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worksheets/sheet7.xml" ContentType="application/vnd.openxmlformats-officedocument.spreadsheetml.worksheet+xml"/>
  <Override PartName="/xl/chartsheets/sheet6.xml" ContentType="application/vnd.openxmlformats-officedocument.spreadsheetml.chartsheet+xml"/>
  <Override PartName="/xl/worksheets/sheet8.xml" ContentType="application/vnd.openxmlformats-officedocument.spreadsheetml.worksheet+xml"/>
  <Override PartName="/xl/chartsheets/sheet7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132" windowWidth="11340" windowHeight="6288" firstSheet="10" activeTab="17"/>
  </bookViews>
  <sheets>
    <sheet name="Black Sholes" sheetId="6" r:id="rId1"/>
    <sheet name="Black" sheetId="7" r:id="rId2"/>
    <sheet name="BlackChart" sheetId="18" r:id="rId3"/>
    <sheet name="SchwartzChart" sheetId="19" r:id="rId4"/>
    <sheet name="Schwartz" sheetId="8" r:id="rId5"/>
    <sheet name="GBM " sheetId="10" r:id="rId6"/>
    <sheet name="GBMChart" sheetId="11" r:id="rId7"/>
    <sheet name="GBM+jump" sheetId="12" r:id="rId8"/>
    <sheet name="JumpDiffusionChart" sheetId="13" r:id="rId9"/>
    <sheet name="MeanReversionJump" sheetId="14" r:id="rId10"/>
    <sheet name="MeanJumpChart" sheetId="15" r:id="rId11"/>
    <sheet name="7.1" sheetId="1" r:id="rId12"/>
    <sheet name="7.1Chart" sheetId="16" r:id="rId13"/>
    <sheet name="7.3" sheetId="2" r:id="rId14"/>
    <sheet name="7.3Chart" sheetId="17" r:id="rId15"/>
    <sheet name="7.5" sheetId="3" r:id="rId16"/>
    <sheet name="7.6" sheetId="4" r:id="rId17"/>
    <sheet name="7.8" sheetId="5" r:id="rId18"/>
  </sheets>
  <definedNames>
    <definedName name="alpha">#REF!</definedName>
    <definedName name="deltat">#REF!</definedName>
    <definedName name="Div">#REF!</definedName>
    <definedName name="gamma">#REF!</definedName>
    <definedName name="gbmjmu">#REF!</definedName>
    <definedName name="gbmmu">#REF!</definedName>
    <definedName name="kappa">#REF!</definedName>
    <definedName name="phi">#REF!</definedName>
    <definedName name="rate">#REF!</definedName>
    <definedName name="Rf">#REF!</definedName>
    <definedName name="S0">#REF!</definedName>
    <definedName name="sigma">#REF!</definedName>
    <definedName name="Snot">#REF!</definedName>
    <definedName name="Vola">#REF!</definedName>
  </definedNames>
  <calcPr calcId="92512" calcMode="manual" calcOnSave="0"/>
</workbook>
</file>

<file path=xl/calcChain.xml><?xml version="1.0" encoding="utf-8"?>
<calcChain xmlns="http://schemas.openxmlformats.org/spreadsheetml/2006/main">
  <c r="G4" i="1" l="1"/>
  <c r="J4" i="1"/>
  <c r="B7" i="1"/>
  <c r="C7" i="1"/>
  <c r="D7" i="1"/>
  <c r="I7" i="1"/>
  <c r="K7" i="1"/>
  <c r="D9" i="1"/>
  <c r="E9" i="1"/>
  <c r="F9" i="1"/>
  <c r="G9" i="1"/>
  <c r="H9" i="1"/>
  <c r="I9" i="1"/>
  <c r="J9" i="1"/>
  <c r="K9" i="1"/>
  <c r="L9" i="1"/>
  <c r="M9" i="1"/>
  <c r="D10" i="1"/>
  <c r="E10" i="1"/>
  <c r="F10" i="1"/>
  <c r="G10" i="1"/>
  <c r="H10" i="1"/>
  <c r="I10" i="1"/>
  <c r="J10" i="1"/>
  <c r="K10" i="1"/>
  <c r="L10" i="1"/>
  <c r="M10" i="1"/>
  <c r="C11" i="1"/>
  <c r="D11" i="1"/>
  <c r="E11" i="1"/>
  <c r="F11" i="1"/>
  <c r="G11" i="1"/>
  <c r="H11" i="1"/>
  <c r="I11" i="1"/>
  <c r="J11" i="1"/>
  <c r="K11" i="1"/>
  <c r="L11" i="1"/>
  <c r="M11" i="1"/>
  <c r="K14" i="1"/>
  <c r="L14" i="1"/>
  <c r="M14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G4" i="2"/>
  <c r="J4" i="2"/>
  <c r="B7" i="2"/>
  <c r="C7" i="2"/>
  <c r="D7" i="2"/>
  <c r="I7" i="2"/>
  <c r="K7" i="2"/>
  <c r="D9" i="2"/>
  <c r="E9" i="2"/>
  <c r="F9" i="2"/>
  <c r="G9" i="2"/>
  <c r="H9" i="2"/>
  <c r="I9" i="2"/>
  <c r="J9" i="2"/>
  <c r="K9" i="2"/>
  <c r="L9" i="2"/>
  <c r="M9" i="2"/>
  <c r="D10" i="2"/>
  <c r="E10" i="2"/>
  <c r="F10" i="2"/>
  <c r="G10" i="2"/>
  <c r="H10" i="2"/>
  <c r="I10" i="2"/>
  <c r="J10" i="2"/>
  <c r="K10" i="2"/>
  <c r="L10" i="2"/>
  <c r="M10" i="2"/>
  <c r="C11" i="2"/>
  <c r="D11" i="2"/>
  <c r="E11" i="2"/>
  <c r="F11" i="2"/>
  <c r="G11" i="2"/>
  <c r="H11" i="2"/>
  <c r="I11" i="2"/>
  <c r="J11" i="2"/>
  <c r="K11" i="2"/>
  <c r="L11" i="2"/>
  <c r="M11" i="2"/>
  <c r="C12" i="2"/>
  <c r="D12" i="2"/>
  <c r="E12" i="2"/>
  <c r="F12" i="2"/>
  <c r="G12" i="2"/>
  <c r="H12" i="2"/>
  <c r="I12" i="2"/>
  <c r="J12" i="2"/>
  <c r="K12" i="2"/>
  <c r="L12" i="2"/>
  <c r="M12" i="2"/>
  <c r="K15" i="2"/>
  <c r="L15" i="2"/>
  <c r="M15" i="2"/>
  <c r="K16" i="2"/>
  <c r="L16" i="2"/>
  <c r="M16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G4" i="3"/>
  <c r="I4" i="3"/>
  <c r="B7" i="3"/>
  <c r="C7" i="3"/>
  <c r="D7" i="3"/>
  <c r="I7" i="3"/>
  <c r="K7" i="3"/>
  <c r="D9" i="3"/>
  <c r="E9" i="3"/>
  <c r="F9" i="3"/>
  <c r="G9" i="3"/>
  <c r="H9" i="3"/>
  <c r="I9" i="3"/>
  <c r="J9" i="3"/>
  <c r="K9" i="3"/>
  <c r="L9" i="3"/>
  <c r="M9" i="3"/>
  <c r="D10" i="3"/>
  <c r="E10" i="3"/>
  <c r="F10" i="3"/>
  <c r="G10" i="3"/>
  <c r="H10" i="3"/>
  <c r="I10" i="3"/>
  <c r="J10" i="3"/>
  <c r="K10" i="3"/>
  <c r="L10" i="3"/>
  <c r="M10" i="3"/>
  <c r="C11" i="3"/>
  <c r="D11" i="3"/>
  <c r="E11" i="3"/>
  <c r="F11" i="3"/>
  <c r="G11" i="3"/>
  <c r="H11" i="3"/>
  <c r="I11" i="3"/>
  <c r="J11" i="3"/>
  <c r="K11" i="3"/>
  <c r="L11" i="3"/>
  <c r="M11" i="3"/>
  <c r="J14" i="3"/>
  <c r="K14" i="3"/>
  <c r="L14" i="3"/>
  <c r="M14" i="3"/>
  <c r="C17" i="3"/>
  <c r="D17" i="3"/>
  <c r="E17" i="3"/>
  <c r="F17" i="3"/>
  <c r="G17" i="3"/>
  <c r="H17" i="3"/>
  <c r="I17" i="3"/>
  <c r="J17" i="3"/>
  <c r="B18" i="3"/>
  <c r="C18" i="3"/>
  <c r="D18" i="3"/>
  <c r="E18" i="3"/>
  <c r="F18" i="3"/>
  <c r="G18" i="3"/>
  <c r="H18" i="3"/>
  <c r="I18" i="3"/>
  <c r="J18" i="3"/>
  <c r="B19" i="3"/>
  <c r="C19" i="3"/>
  <c r="D19" i="3"/>
  <c r="E19" i="3"/>
  <c r="F19" i="3"/>
  <c r="G19" i="3"/>
  <c r="H19" i="3"/>
  <c r="I19" i="3"/>
  <c r="J19" i="3"/>
  <c r="B20" i="3"/>
  <c r="C20" i="3"/>
  <c r="D20" i="3"/>
  <c r="E20" i="3"/>
  <c r="F20" i="3"/>
  <c r="G20" i="3"/>
  <c r="H20" i="3"/>
  <c r="I20" i="3"/>
  <c r="J20" i="3"/>
  <c r="B21" i="3"/>
  <c r="C21" i="3"/>
  <c r="D21" i="3"/>
  <c r="E21" i="3"/>
  <c r="F21" i="3"/>
  <c r="G21" i="3"/>
  <c r="H21" i="3"/>
  <c r="I21" i="3"/>
  <c r="J21" i="3"/>
  <c r="B22" i="3"/>
  <c r="C22" i="3"/>
  <c r="D22" i="3"/>
  <c r="E22" i="3"/>
  <c r="F22" i="3"/>
  <c r="G22" i="3"/>
  <c r="H22" i="3"/>
  <c r="I22" i="3"/>
  <c r="J22" i="3"/>
  <c r="B23" i="3"/>
  <c r="C23" i="3"/>
  <c r="D23" i="3"/>
  <c r="E23" i="3"/>
  <c r="F23" i="3"/>
  <c r="G23" i="3"/>
  <c r="H23" i="3"/>
  <c r="I23" i="3"/>
  <c r="J23" i="3"/>
  <c r="B24" i="3"/>
  <c r="C24" i="3"/>
  <c r="D24" i="3"/>
  <c r="E24" i="3"/>
  <c r="F24" i="3"/>
  <c r="G24" i="3"/>
  <c r="H24" i="3"/>
  <c r="I24" i="3"/>
  <c r="J24" i="3"/>
  <c r="B25" i="3"/>
  <c r="C25" i="3"/>
  <c r="D25" i="3"/>
  <c r="E25" i="3"/>
  <c r="F25" i="3"/>
  <c r="G25" i="3"/>
  <c r="H25" i="3"/>
  <c r="I25" i="3"/>
  <c r="J25" i="3"/>
  <c r="B26" i="3"/>
  <c r="C26" i="3"/>
  <c r="D26" i="3"/>
  <c r="E26" i="3"/>
  <c r="F26" i="3"/>
  <c r="G26" i="3"/>
  <c r="H26" i="3"/>
  <c r="I26" i="3"/>
  <c r="J26" i="3"/>
  <c r="B27" i="3"/>
  <c r="C27" i="3"/>
  <c r="D27" i="3"/>
  <c r="E27" i="3"/>
  <c r="F27" i="3"/>
  <c r="G27" i="3"/>
  <c r="H27" i="3"/>
  <c r="I27" i="3"/>
  <c r="J27" i="3"/>
  <c r="B28" i="3"/>
  <c r="C28" i="3"/>
  <c r="D28" i="3"/>
  <c r="E28" i="3"/>
  <c r="F28" i="3"/>
  <c r="G28" i="3"/>
  <c r="H28" i="3"/>
  <c r="I28" i="3"/>
  <c r="J28" i="3"/>
  <c r="B29" i="3"/>
  <c r="C29" i="3"/>
  <c r="D29" i="3"/>
  <c r="E29" i="3"/>
  <c r="F29" i="3"/>
  <c r="G29" i="3"/>
  <c r="H29" i="3"/>
  <c r="I29" i="3"/>
  <c r="J29" i="3"/>
  <c r="B30" i="3"/>
  <c r="C30" i="3"/>
  <c r="D30" i="3"/>
  <c r="E30" i="3"/>
  <c r="F30" i="3"/>
  <c r="G30" i="3"/>
  <c r="H30" i="3"/>
  <c r="I30" i="3"/>
  <c r="J30" i="3"/>
  <c r="B31" i="3"/>
  <c r="C31" i="3"/>
  <c r="D31" i="3"/>
  <c r="E31" i="3"/>
  <c r="F31" i="3"/>
  <c r="G31" i="3"/>
  <c r="H31" i="3"/>
  <c r="I31" i="3"/>
  <c r="J31" i="3"/>
  <c r="B32" i="3"/>
  <c r="C32" i="3"/>
  <c r="D32" i="3"/>
  <c r="E32" i="3"/>
  <c r="F32" i="3"/>
  <c r="G32" i="3"/>
  <c r="H32" i="3"/>
  <c r="I32" i="3"/>
  <c r="J32" i="3"/>
  <c r="B33" i="3"/>
  <c r="C33" i="3"/>
  <c r="D33" i="3"/>
  <c r="E33" i="3"/>
  <c r="F33" i="3"/>
  <c r="G33" i="3"/>
  <c r="H33" i="3"/>
  <c r="I33" i="3"/>
  <c r="J33" i="3"/>
  <c r="B34" i="3"/>
  <c r="C34" i="3"/>
  <c r="D34" i="3"/>
  <c r="E34" i="3"/>
  <c r="F34" i="3"/>
  <c r="G34" i="3"/>
  <c r="H34" i="3"/>
  <c r="I34" i="3"/>
  <c r="J34" i="3"/>
  <c r="B35" i="3"/>
  <c r="C35" i="3"/>
  <c r="D35" i="3"/>
  <c r="E35" i="3"/>
  <c r="F35" i="3"/>
  <c r="G35" i="3"/>
  <c r="H35" i="3"/>
  <c r="I35" i="3"/>
  <c r="J35" i="3"/>
  <c r="B36" i="3"/>
  <c r="C36" i="3"/>
  <c r="D36" i="3"/>
  <c r="E36" i="3"/>
  <c r="F36" i="3"/>
  <c r="G36" i="3"/>
  <c r="H36" i="3"/>
  <c r="I36" i="3"/>
  <c r="J36" i="3"/>
  <c r="B37" i="3"/>
  <c r="C37" i="3"/>
  <c r="D37" i="3"/>
  <c r="E37" i="3"/>
  <c r="F37" i="3"/>
  <c r="G37" i="3"/>
  <c r="H37" i="3"/>
  <c r="I37" i="3"/>
  <c r="J37" i="3"/>
  <c r="B38" i="3"/>
  <c r="C38" i="3"/>
  <c r="D38" i="3"/>
  <c r="E38" i="3"/>
  <c r="F38" i="3"/>
  <c r="G38" i="3"/>
  <c r="H38" i="3"/>
  <c r="I38" i="3"/>
  <c r="J38" i="3"/>
  <c r="B39" i="3"/>
  <c r="C39" i="3"/>
  <c r="D39" i="3"/>
  <c r="E39" i="3"/>
  <c r="F39" i="3"/>
  <c r="G39" i="3"/>
  <c r="H39" i="3"/>
  <c r="I39" i="3"/>
  <c r="J39" i="3"/>
  <c r="B40" i="3"/>
  <c r="C40" i="3"/>
  <c r="D40" i="3"/>
  <c r="E40" i="3"/>
  <c r="F40" i="3"/>
  <c r="G40" i="3"/>
  <c r="H40" i="3"/>
  <c r="I40" i="3"/>
  <c r="J40" i="3"/>
  <c r="B41" i="3"/>
  <c r="C41" i="3"/>
  <c r="D41" i="3"/>
  <c r="E41" i="3"/>
  <c r="F41" i="3"/>
  <c r="G41" i="3"/>
  <c r="H41" i="3"/>
  <c r="I41" i="3"/>
  <c r="J41" i="3"/>
  <c r="B42" i="3"/>
  <c r="C42" i="3"/>
  <c r="D42" i="3"/>
  <c r="E42" i="3"/>
  <c r="F42" i="3"/>
  <c r="G42" i="3"/>
  <c r="H42" i="3"/>
  <c r="I42" i="3"/>
  <c r="J42" i="3"/>
  <c r="B43" i="3"/>
  <c r="C43" i="3"/>
  <c r="D43" i="3"/>
  <c r="E43" i="3"/>
  <c r="F43" i="3"/>
  <c r="G43" i="3"/>
  <c r="H43" i="3"/>
  <c r="I43" i="3"/>
  <c r="J43" i="3"/>
  <c r="B44" i="3"/>
  <c r="C44" i="3"/>
  <c r="D44" i="3"/>
  <c r="E44" i="3"/>
  <c r="F44" i="3"/>
  <c r="G44" i="3"/>
  <c r="H44" i="3"/>
  <c r="I44" i="3"/>
  <c r="J44" i="3"/>
  <c r="B45" i="3"/>
  <c r="C45" i="3"/>
  <c r="D45" i="3"/>
  <c r="E45" i="3"/>
  <c r="F45" i="3"/>
  <c r="G45" i="3"/>
  <c r="H45" i="3"/>
  <c r="I45" i="3"/>
  <c r="J45" i="3"/>
  <c r="B46" i="3"/>
  <c r="C46" i="3"/>
  <c r="D46" i="3"/>
  <c r="E46" i="3"/>
  <c r="F46" i="3"/>
  <c r="G46" i="3"/>
  <c r="H46" i="3"/>
  <c r="I46" i="3"/>
  <c r="J46" i="3"/>
  <c r="B47" i="3"/>
  <c r="C47" i="3"/>
  <c r="D47" i="3"/>
  <c r="E47" i="3"/>
  <c r="F47" i="3"/>
  <c r="G47" i="3"/>
  <c r="H47" i="3"/>
  <c r="I47" i="3"/>
  <c r="J47" i="3"/>
  <c r="B48" i="3"/>
  <c r="C48" i="3"/>
  <c r="D48" i="3"/>
  <c r="E48" i="3"/>
  <c r="F48" i="3"/>
  <c r="G48" i="3"/>
  <c r="H48" i="3"/>
  <c r="I48" i="3"/>
  <c r="J48" i="3"/>
  <c r="B49" i="3"/>
  <c r="C49" i="3"/>
  <c r="D49" i="3"/>
  <c r="E49" i="3"/>
  <c r="F49" i="3"/>
  <c r="G49" i="3"/>
  <c r="H49" i="3"/>
  <c r="I49" i="3"/>
  <c r="J49" i="3"/>
  <c r="B50" i="3"/>
  <c r="C50" i="3"/>
  <c r="D50" i="3"/>
  <c r="E50" i="3"/>
  <c r="F50" i="3"/>
  <c r="G50" i="3"/>
  <c r="H50" i="3"/>
  <c r="I50" i="3"/>
  <c r="J50" i="3"/>
  <c r="B51" i="3"/>
  <c r="C51" i="3"/>
  <c r="D51" i="3"/>
  <c r="E51" i="3"/>
  <c r="F51" i="3"/>
  <c r="G51" i="3"/>
  <c r="H51" i="3"/>
  <c r="I51" i="3"/>
  <c r="J51" i="3"/>
  <c r="B52" i="3"/>
  <c r="C52" i="3"/>
  <c r="D52" i="3"/>
  <c r="E52" i="3"/>
  <c r="F52" i="3"/>
  <c r="G52" i="3"/>
  <c r="H52" i="3"/>
  <c r="I52" i="3"/>
  <c r="J52" i="3"/>
  <c r="B53" i="3"/>
  <c r="C53" i="3"/>
  <c r="D53" i="3"/>
  <c r="E53" i="3"/>
  <c r="F53" i="3"/>
  <c r="G53" i="3"/>
  <c r="H53" i="3"/>
  <c r="I53" i="3"/>
  <c r="J53" i="3"/>
  <c r="B54" i="3"/>
  <c r="C54" i="3"/>
  <c r="D54" i="3"/>
  <c r="E54" i="3"/>
  <c r="F54" i="3"/>
  <c r="G54" i="3"/>
  <c r="H54" i="3"/>
  <c r="I54" i="3"/>
  <c r="J54" i="3"/>
  <c r="B55" i="3"/>
  <c r="C55" i="3"/>
  <c r="D55" i="3"/>
  <c r="E55" i="3"/>
  <c r="F55" i="3"/>
  <c r="G55" i="3"/>
  <c r="H55" i="3"/>
  <c r="I55" i="3"/>
  <c r="J55" i="3"/>
  <c r="B56" i="3"/>
  <c r="C56" i="3"/>
  <c r="D56" i="3"/>
  <c r="E56" i="3"/>
  <c r="F56" i="3"/>
  <c r="G56" i="3"/>
  <c r="H56" i="3"/>
  <c r="I56" i="3"/>
  <c r="J56" i="3"/>
  <c r="B57" i="3"/>
  <c r="C57" i="3"/>
  <c r="D57" i="3"/>
  <c r="E57" i="3"/>
  <c r="F57" i="3"/>
  <c r="G57" i="3"/>
  <c r="H57" i="3"/>
  <c r="I57" i="3"/>
  <c r="J57" i="3"/>
  <c r="B58" i="3"/>
  <c r="C58" i="3"/>
  <c r="D58" i="3"/>
  <c r="E58" i="3"/>
  <c r="F58" i="3"/>
  <c r="G58" i="3"/>
  <c r="H58" i="3"/>
  <c r="I58" i="3"/>
  <c r="J58" i="3"/>
  <c r="B59" i="3"/>
  <c r="C59" i="3"/>
  <c r="D59" i="3"/>
  <c r="E59" i="3"/>
  <c r="F59" i="3"/>
  <c r="G59" i="3"/>
  <c r="H59" i="3"/>
  <c r="I59" i="3"/>
  <c r="J59" i="3"/>
  <c r="B60" i="3"/>
  <c r="C60" i="3"/>
  <c r="D60" i="3"/>
  <c r="E60" i="3"/>
  <c r="F60" i="3"/>
  <c r="G60" i="3"/>
  <c r="H60" i="3"/>
  <c r="I60" i="3"/>
  <c r="J60" i="3"/>
  <c r="B61" i="3"/>
  <c r="C61" i="3"/>
  <c r="D61" i="3"/>
  <c r="E61" i="3"/>
  <c r="F61" i="3"/>
  <c r="G61" i="3"/>
  <c r="H61" i="3"/>
  <c r="I61" i="3"/>
  <c r="J61" i="3"/>
  <c r="B62" i="3"/>
  <c r="C62" i="3"/>
  <c r="D62" i="3"/>
  <c r="E62" i="3"/>
  <c r="F62" i="3"/>
  <c r="G62" i="3"/>
  <c r="H62" i="3"/>
  <c r="I62" i="3"/>
  <c r="J62" i="3"/>
  <c r="B63" i="3"/>
  <c r="C63" i="3"/>
  <c r="D63" i="3"/>
  <c r="E63" i="3"/>
  <c r="F63" i="3"/>
  <c r="G63" i="3"/>
  <c r="H63" i="3"/>
  <c r="I63" i="3"/>
  <c r="J63" i="3"/>
  <c r="B64" i="3"/>
  <c r="C64" i="3"/>
  <c r="D64" i="3"/>
  <c r="E64" i="3"/>
  <c r="F64" i="3"/>
  <c r="G64" i="3"/>
  <c r="H64" i="3"/>
  <c r="I64" i="3"/>
  <c r="J64" i="3"/>
  <c r="B65" i="3"/>
  <c r="C65" i="3"/>
  <c r="D65" i="3"/>
  <c r="E65" i="3"/>
  <c r="F65" i="3"/>
  <c r="G65" i="3"/>
  <c r="H65" i="3"/>
  <c r="I65" i="3"/>
  <c r="J65" i="3"/>
  <c r="B66" i="3"/>
  <c r="C66" i="3"/>
  <c r="D66" i="3"/>
  <c r="E66" i="3"/>
  <c r="F66" i="3"/>
  <c r="G66" i="3"/>
  <c r="H66" i="3"/>
  <c r="I66" i="3"/>
  <c r="J66" i="3"/>
  <c r="B67" i="3"/>
  <c r="C67" i="3"/>
  <c r="D67" i="3"/>
  <c r="E67" i="3"/>
  <c r="F67" i="3"/>
  <c r="G67" i="3"/>
  <c r="H67" i="3"/>
  <c r="I67" i="3"/>
  <c r="J67" i="3"/>
  <c r="B68" i="3"/>
  <c r="C68" i="3"/>
  <c r="D68" i="3"/>
  <c r="E68" i="3"/>
  <c r="F68" i="3"/>
  <c r="G68" i="3"/>
  <c r="H68" i="3"/>
  <c r="I68" i="3"/>
  <c r="J68" i="3"/>
  <c r="B69" i="3"/>
  <c r="C69" i="3"/>
  <c r="D69" i="3"/>
  <c r="E69" i="3"/>
  <c r="F69" i="3"/>
  <c r="G69" i="3"/>
  <c r="H69" i="3"/>
  <c r="I69" i="3"/>
  <c r="J69" i="3"/>
  <c r="B70" i="3"/>
  <c r="C70" i="3"/>
  <c r="D70" i="3"/>
  <c r="E70" i="3"/>
  <c r="F70" i="3"/>
  <c r="G70" i="3"/>
  <c r="H70" i="3"/>
  <c r="I70" i="3"/>
  <c r="J70" i="3"/>
  <c r="B71" i="3"/>
  <c r="C71" i="3"/>
  <c r="D71" i="3"/>
  <c r="E71" i="3"/>
  <c r="F71" i="3"/>
  <c r="G71" i="3"/>
  <c r="H71" i="3"/>
  <c r="I71" i="3"/>
  <c r="J71" i="3"/>
  <c r="B72" i="3"/>
  <c r="C72" i="3"/>
  <c r="D72" i="3"/>
  <c r="E72" i="3"/>
  <c r="F72" i="3"/>
  <c r="G72" i="3"/>
  <c r="H72" i="3"/>
  <c r="I72" i="3"/>
  <c r="J72" i="3"/>
  <c r="B73" i="3"/>
  <c r="C73" i="3"/>
  <c r="D73" i="3"/>
  <c r="E73" i="3"/>
  <c r="F73" i="3"/>
  <c r="G73" i="3"/>
  <c r="H73" i="3"/>
  <c r="I73" i="3"/>
  <c r="J73" i="3"/>
  <c r="B74" i="3"/>
  <c r="C74" i="3"/>
  <c r="D74" i="3"/>
  <c r="E74" i="3"/>
  <c r="F74" i="3"/>
  <c r="G74" i="3"/>
  <c r="H74" i="3"/>
  <c r="I74" i="3"/>
  <c r="J74" i="3"/>
  <c r="B75" i="3"/>
  <c r="C75" i="3"/>
  <c r="D75" i="3"/>
  <c r="E75" i="3"/>
  <c r="F75" i="3"/>
  <c r="G75" i="3"/>
  <c r="H75" i="3"/>
  <c r="I75" i="3"/>
  <c r="J75" i="3"/>
  <c r="B76" i="3"/>
  <c r="C76" i="3"/>
  <c r="D76" i="3"/>
  <c r="E76" i="3"/>
  <c r="F76" i="3"/>
  <c r="G76" i="3"/>
  <c r="H76" i="3"/>
  <c r="I76" i="3"/>
  <c r="J76" i="3"/>
  <c r="B77" i="3"/>
  <c r="C77" i="3"/>
  <c r="D77" i="3"/>
  <c r="E77" i="3"/>
  <c r="F77" i="3"/>
  <c r="G77" i="3"/>
  <c r="H77" i="3"/>
  <c r="I77" i="3"/>
  <c r="J77" i="3"/>
  <c r="B78" i="3"/>
  <c r="C78" i="3"/>
  <c r="D78" i="3"/>
  <c r="E78" i="3"/>
  <c r="F78" i="3"/>
  <c r="G78" i="3"/>
  <c r="H78" i="3"/>
  <c r="I78" i="3"/>
  <c r="J78" i="3"/>
  <c r="B79" i="3"/>
  <c r="C79" i="3"/>
  <c r="D79" i="3"/>
  <c r="E79" i="3"/>
  <c r="F79" i="3"/>
  <c r="G79" i="3"/>
  <c r="H79" i="3"/>
  <c r="I79" i="3"/>
  <c r="J79" i="3"/>
  <c r="B80" i="3"/>
  <c r="C80" i="3"/>
  <c r="D80" i="3"/>
  <c r="E80" i="3"/>
  <c r="F80" i="3"/>
  <c r="G80" i="3"/>
  <c r="H80" i="3"/>
  <c r="I80" i="3"/>
  <c r="J80" i="3"/>
  <c r="B81" i="3"/>
  <c r="C81" i="3"/>
  <c r="D81" i="3"/>
  <c r="E81" i="3"/>
  <c r="F81" i="3"/>
  <c r="G81" i="3"/>
  <c r="H81" i="3"/>
  <c r="I81" i="3"/>
  <c r="J81" i="3"/>
  <c r="B82" i="3"/>
  <c r="C82" i="3"/>
  <c r="D82" i="3"/>
  <c r="E82" i="3"/>
  <c r="F82" i="3"/>
  <c r="G82" i="3"/>
  <c r="H82" i="3"/>
  <c r="I82" i="3"/>
  <c r="J82" i="3"/>
  <c r="B83" i="3"/>
  <c r="C83" i="3"/>
  <c r="D83" i="3"/>
  <c r="E83" i="3"/>
  <c r="F83" i="3"/>
  <c r="G83" i="3"/>
  <c r="H83" i="3"/>
  <c r="I83" i="3"/>
  <c r="J83" i="3"/>
  <c r="B84" i="3"/>
  <c r="C84" i="3"/>
  <c r="D84" i="3"/>
  <c r="E84" i="3"/>
  <c r="F84" i="3"/>
  <c r="G84" i="3"/>
  <c r="H84" i="3"/>
  <c r="I84" i="3"/>
  <c r="J84" i="3"/>
  <c r="B85" i="3"/>
  <c r="C85" i="3"/>
  <c r="D85" i="3"/>
  <c r="E85" i="3"/>
  <c r="F85" i="3"/>
  <c r="G85" i="3"/>
  <c r="H85" i="3"/>
  <c r="I85" i="3"/>
  <c r="J85" i="3"/>
  <c r="B86" i="3"/>
  <c r="C86" i="3"/>
  <c r="D86" i="3"/>
  <c r="E86" i="3"/>
  <c r="F86" i="3"/>
  <c r="G86" i="3"/>
  <c r="H86" i="3"/>
  <c r="I86" i="3"/>
  <c r="J86" i="3"/>
  <c r="B87" i="3"/>
  <c r="C87" i="3"/>
  <c r="D87" i="3"/>
  <c r="E87" i="3"/>
  <c r="F87" i="3"/>
  <c r="G87" i="3"/>
  <c r="H87" i="3"/>
  <c r="I87" i="3"/>
  <c r="J87" i="3"/>
  <c r="B88" i="3"/>
  <c r="C88" i="3"/>
  <c r="D88" i="3"/>
  <c r="E88" i="3"/>
  <c r="F88" i="3"/>
  <c r="G88" i="3"/>
  <c r="H88" i="3"/>
  <c r="I88" i="3"/>
  <c r="J88" i="3"/>
  <c r="B89" i="3"/>
  <c r="C89" i="3"/>
  <c r="D89" i="3"/>
  <c r="E89" i="3"/>
  <c r="F89" i="3"/>
  <c r="G89" i="3"/>
  <c r="H89" i="3"/>
  <c r="I89" i="3"/>
  <c r="J89" i="3"/>
  <c r="B90" i="3"/>
  <c r="C90" i="3"/>
  <c r="D90" i="3"/>
  <c r="E90" i="3"/>
  <c r="F90" i="3"/>
  <c r="G90" i="3"/>
  <c r="H90" i="3"/>
  <c r="I90" i="3"/>
  <c r="J90" i="3"/>
  <c r="B91" i="3"/>
  <c r="C91" i="3"/>
  <c r="D91" i="3"/>
  <c r="E91" i="3"/>
  <c r="F91" i="3"/>
  <c r="G91" i="3"/>
  <c r="H91" i="3"/>
  <c r="I91" i="3"/>
  <c r="J91" i="3"/>
  <c r="B92" i="3"/>
  <c r="C92" i="3"/>
  <c r="D92" i="3"/>
  <c r="E92" i="3"/>
  <c r="F92" i="3"/>
  <c r="G92" i="3"/>
  <c r="H92" i="3"/>
  <c r="I92" i="3"/>
  <c r="J92" i="3"/>
  <c r="B93" i="3"/>
  <c r="C93" i="3"/>
  <c r="D93" i="3"/>
  <c r="E93" i="3"/>
  <c r="F93" i="3"/>
  <c r="G93" i="3"/>
  <c r="H93" i="3"/>
  <c r="I93" i="3"/>
  <c r="J93" i="3"/>
  <c r="B94" i="3"/>
  <c r="C94" i="3"/>
  <c r="D94" i="3"/>
  <c r="E94" i="3"/>
  <c r="F94" i="3"/>
  <c r="G94" i="3"/>
  <c r="H94" i="3"/>
  <c r="I94" i="3"/>
  <c r="J94" i="3"/>
  <c r="B95" i="3"/>
  <c r="C95" i="3"/>
  <c r="D95" i="3"/>
  <c r="E95" i="3"/>
  <c r="F95" i="3"/>
  <c r="G95" i="3"/>
  <c r="H95" i="3"/>
  <c r="I95" i="3"/>
  <c r="J95" i="3"/>
  <c r="B96" i="3"/>
  <c r="C96" i="3"/>
  <c r="D96" i="3"/>
  <c r="E96" i="3"/>
  <c r="F96" i="3"/>
  <c r="G96" i="3"/>
  <c r="H96" i="3"/>
  <c r="I96" i="3"/>
  <c r="J96" i="3"/>
  <c r="B97" i="3"/>
  <c r="C97" i="3"/>
  <c r="D97" i="3"/>
  <c r="E97" i="3"/>
  <c r="F97" i="3"/>
  <c r="G97" i="3"/>
  <c r="H97" i="3"/>
  <c r="I97" i="3"/>
  <c r="J97" i="3"/>
  <c r="B98" i="3"/>
  <c r="C98" i="3"/>
  <c r="D98" i="3"/>
  <c r="E98" i="3"/>
  <c r="F98" i="3"/>
  <c r="G98" i="3"/>
  <c r="H98" i="3"/>
  <c r="I98" i="3"/>
  <c r="J98" i="3"/>
  <c r="B99" i="3"/>
  <c r="C99" i="3"/>
  <c r="D99" i="3"/>
  <c r="E99" i="3"/>
  <c r="F99" i="3"/>
  <c r="G99" i="3"/>
  <c r="H99" i="3"/>
  <c r="I99" i="3"/>
  <c r="J99" i="3"/>
  <c r="B100" i="3"/>
  <c r="C100" i="3"/>
  <c r="D100" i="3"/>
  <c r="E100" i="3"/>
  <c r="F100" i="3"/>
  <c r="G100" i="3"/>
  <c r="H100" i="3"/>
  <c r="I100" i="3"/>
  <c r="J100" i="3"/>
  <c r="B101" i="3"/>
  <c r="C101" i="3"/>
  <c r="D101" i="3"/>
  <c r="E101" i="3"/>
  <c r="F101" i="3"/>
  <c r="G101" i="3"/>
  <c r="H101" i="3"/>
  <c r="I101" i="3"/>
  <c r="J101" i="3"/>
  <c r="B102" i="3"/>
  <c r="C102" i="3"/>
  <c r="D102" i="3"/>
  <c r="E102" i="3"/>
  <c r="F102" i="3"/>
  <c r="G102" i="3"/>
  <c r="H102" i="3"/>
  <c r="I102" i="3"/>
  <c r="J102" i="3"/>
  <c r="B103" i="3"/>
  <c r="C103" i="3"/>
  <c r="D103" i="3"/>
  <c r="E103" i="3"/>
  <c r="F103" i="3"/>
  <c r="G103" i="3"/>
  <c r="H103" i="3"/>
  <c r="I103" i="3"/>
  <c r="J103" i="3"/>
  <c r="B104" i="3"/>
  <c r="C104" i="3"/>
  <c r="D104" i="3"/>
  <c r="E104" i="3"/>
  <c r="F104" i="3"/>
  <c r="G104" i="3"/>
  <c r="H104" i="3"/>
  <c r="I104" i="3"/>
  <c r="J104" i="3"/>
  <c r="B105" i="3"/>
  <c r="C105" i="3"/>
  <c r="D105" i="3"/>
  <c r="E105" i="3"/>
  <c r="F105" i="3"/>
  <c r="G105" i="3"/>
  <c r="H105" i="3"/>
  <c r="I105" i="3"/>
  <c r="J105" i="3"/>
  <c r="B106" i="3"/>
  <c r="C106" i="3"/>
  <c r="D106" i="3"/>
  <c r="E106" i="3"/>
  <c r="F106" i="3"/>
  <c r="G106" i="3"/>
  <c r="H106" i="3"/>
  <c r="I106" i="3"/>
  <c r="J106" i="3"/>
  <c r="B107" i="3"/>
  <c r="C107" i="3"/>
  <c r="D107" i="3"/>
  <c r="E107" i="3"/>
  <c r="F107" i="3"/>
  <c r="G107" i="3"/>
  <c r="H107" i="3"/>
  <c r="I107" i="3"/>
  <c r="J107" i="3"/>
  <c r="B108" i="3"/>
  <c r="C108" i="3"/>
  <c r="D108" i="3"/>
  <c r="E108" i="3"/>
  <c r="F108" i="3"/>
  <c r="G108" i="3"/>
  <c r="H108" i="3"/>
  <c r="I108" i="3"/>
  <c r="J108" i="3"/>
  <c r="B109" i="3"/>
  <c r="C109" i="3"/>
  <c r="D109" i="3"/>
  <c r="E109" i="3"/>
  <c r="F109" i="3"/>
  <c r="G109" i="3"/>
  <c r="H109" i="3"/>
  <c r="I109" i="3"/>
  <c r="J109" i="3"/>
  <c r="B110" i="3"/>
  <c r="C110" i="3"/>
  <c r="D110" i="3"/>
  <c r="E110" i="3"/>
  <c r="F110" i="3"/>
  <c r="G110" i="3"/>
  <c r="H110" i="3"/>
  <c r="I110" i="3"/>
  <c r="J110" i="3"/>
  <c r="B111" i="3"/>
  <c r="C111" i="3"/>
  <c r="D111" i="3"/>
  <c r="E111" i="3"/>
  <c r="F111" i="3"/>
  <c r="G111" i="3"/>
  <c r="H111" i="3"/>
  <c r="I111" i="3"/>
  <c r="J111" i="3"/>
  <c r="B112" i="3"/>
  <c r="C112" i="3"/>
  <c r="D112" i="3"/>
  <c r="E112" i="3"/>
  <c r="F112" i="3"/>
  <c r="G112" i="3"/>
  <c r="H112" i="3"/>
  <c r="I112" i="3"/>
  <c r="J112" i="3"/>
  <c r="B113" i="3"/>
  <c r="C113" i="3"/>
  <c r="D113" i="3"/>
  <c r="E113" i="3"/>
  <c r="F113" i="3"/>
  <c r="G113" i="3"/>
  <c r="H113" i="3"/>
  <c r="I113" i="3"/>
  <c r="J113" i="3"/>
  <c r="B114" i="3"/>
  <c r="C114" i="3"/>
  <c r="D114" i="3"/>
  <c r="E114" i="3"/>
  <c r="F114" i="3"/>
  <c r="G114" i="3"/>
  <c r="H114" i="3"/>
  <c r="I114" i="3"/>
  <c r="J114" i="3"/>
  <c r="B115" i="3"/>
  <c r="C115" i="3"/>
  <c r="D115" i="3"/>
  <c r="E115" i="3"/>
  <c r="F115" i="3"/>
  <c r="G115" i="3"/>
  <c r="H115" i="3"/>
  <c r="I115" i="3"/>
  <c r="J115" i="3"/>
  <c r="B116" i="3"/>
  <c r="C116" i="3"/>
  <c r="D116" i="3"/>
  <c r="E116" i="3"/>
  <c r="F116" i="3"/>
  <c r="G116" i="3"/>
  <c r="H116" i="3"/>
  <c r="I116" i="3"/>
  <c r="J116" i="3"/>
  <c r="B117" i="3"/>
  <c r="C117" i="3"/>
  <c r="D117" i="3"/>
  <c r="E117" i="3"/>
  <c r="F117" i="3"/>
  <c r="G117" i="3"/>
  <c r="H117" i="3"/>
  <c r="I117" i="3"/>
  <c r="J117" i="3"/>
  <c r="B118" i="3"/>
  <c r="C118" i="3"/>
  <c r="D118" i="3"/>
  <c r="E118" i="3"/>
  <c r="F118" i="3"/>
  <c r="G118" i="3"/>
  <c r="H118" i="3"/>
  <c r="I118" i="3"/>
  <c r="J118" i="3"/>
  <c r="B119" i="3"/>
  <c r="C119" i="3"/>
  <c r="D119" i="3"/>
  <c r="E119" i="3"/>
  <c r="F119" i="3"/>
  <c r="G119" i="3"/>
  <c r="H119" i="3"/>
  <c r="I119" i="3"/>
  <c r="J119" i="3"/>
  <c r="B120" i="3"/>
  <c r="C120" i="3"/>
  <c r="D120" i="3"/>
  <c r="E120" i="3"/>
  <c r="F120" i="3"/>
  <c r="G120" i="3"/>
  <c r="H120" i="3"/>
  <c r="I120" i="3"/>
  <c r="J120" i="3"/>
  <c r="B121" i="3"/>
  <c r="C121" i="3"/>
  <c r="D121" i="3"/>
  <c r="E121" i="3"/>
  <c r="F121" i="3"/>
  <c r="G121" i="3"/>
  <c r="H121" i="3"/>
  <c r="I121" i="3"/>
  <c r="J121" i="3"/>
  <c r="B122" i="3"/>
  <c r="C122" i="3"/>
  <c r="D122" i="3"/>
  <c r="E122" i="3"/>
  <c r="F122" i="3"/>
  <c r="G122" i="3"/>
  <c r="H122" i="3"/>
  <c r="I122" i="3"/>
  <c r="J122" i="3"/>
  <c r="B123" i="3"/>
  <c r="C123" i="3"/>
  <c r="D123" i="3"/>
  <c r="E123" i="3"/>
  <c r="F123" i="3"/>
  <c r="G123" i="3"/>
  <c r="H123" i="3"/>
  <c r="I123" i="3"/>
  <c r="J123" i="3"/>
  <c r="B124" i="3"/>
  <c r="C124" i="3"/>
  <c r="D124" i="3"/>
  <c r="E124" i="3"/>
  <c r="F124" i="3"/>
  <c r="G124" i="3"/>
  <c r="H124" i="3"/>
  <c r="I124" i="3"/>
  <c r="J124" i="3"/>
  <c r="B125" i="3"/>
  <c r="C125" i="3"/>
  <c r="D125" i="3"/>
  <c r="E125" i="3"/>
  <c r="F125" i="3"/>
  <c r="G125" i="3"/>
  <c r="H125" i="3"/>
  <c r="I125" i="3"/>
  <c r="J125" i="3"/>
  <c r="B126" i="3"/>
  <c r="C126" i="3"/>
  <c r="D126" i="3"/>
  <c r="E126" i="3"/>
  <c r="F126" i="3"/>
  <c r="G126" i="3"/>
  <c r="H126" i="3"/>
  <c r="I126" i="3"/>
  <c r="J126" i="3"/>
  <c r="B127" i="3"/>
  <c r="C127" i="3"/>
  <c r="D127" i="3"/>
  <c r="E127" i="3"/>
  <c r="F127" i="3"/>
  <c r="G127" i="3"/>
  <c r="H127" i="3"/>
  <c r="I127" i="3"/>
  <c r="J127" i="3"/>
  <c r="B128" i="3"/>
  <c r="C128" i="3"/>
  <c r="D128" i="3"/>
  <c r="E128" i="3"/>
  <c r="F128" i="3"/>
  <c r="G128" i="3"/>
  <c r="H128" i="3"/>
  <c r="I128" i="3"/>
  <c r="J128" i="3"/>
  <c r="B129" i="3"/>
  <c r="C129" i="3"/>
  <c r="D129" i="3"/>
  <c r="E129" i="3"/>
  <c r="F129" i="3"/>
  <c r="G129" i="3"/>
  <c r="H129" i="3"/>
  <c r="I129" i="3"/>
  <c r="J129" i="3"/>
  <c r="B130" i="3"/>
  <c r="C130" i="3"/>
  <c r="D130" i="3"/>
  <c r="E130" i="3"/>
  <c r="F130" i="3"/>
  <c r="G130" i="3"/>
  <c r="H130" i="3"/>
  <c r="I130" i="3"/>
  <c r="J130" i="3"/>
  <c r="B131" i="3"/>
  <c r="C131" i="3"/>
  <c r="D131" i="3"/>
  <c r="E131" i="3"/>
  <c r="F131" i="3"/>
  <c r="G131" i="3"/>
  <c r="H131" i="3"/>
  <c r="I131" i="3"/>
  <c r="J131" i="3"/>
  <c r="B132" i="3"/>
  <c r="C132" i="3"/>
  <c r="D132" i="3"/>
  <c r="E132" i="3"/>
  <c r="F132" i="3"/>
  <c r="G132" i="3"/>
  <c r="H132" i="3"/>
  <c r="I132" i="3"/>
  <c r="J132" i="3"/>
  <c r="B133" i="3"/>
  <c r="C133" i="3"/>
  <c r="D133" i="3"/>
  <c r="E133" i="3"/>
  <c r="F133" i="3"/>
  <c r="G133" i="3"/>
  <c r="H133" i="3"/>
  <c r="I133" i="3"/>
  <c r="J133" i="3"/>
  <c r="B134" i="3"/>
  <c r="C134" i="3"/>
  <c r="D134" i="3"/>
  <c r="E134" i="3"/>
  <c r="F134" i="3"/>
  <c r="G134" i="3"/>
  <c r="H134" i="3"/>
  <c r="I134" i="3"/>
  <c r="J134" i="3"/>
  <c r="B135" i="3"/>
  <c r="C135" i="3"/>
  <c r="D135" i="3"/>
  <c r="E135" i="3"/>
  <c r="F135" i="3"/>
  <c r="G135" i="3"/>
  <c r="H135" i="3"/>
  <c r="I135" i="3"/>
  <c r="J135" i="3"/>
  <c r="B136" i="3"/>
  <c r="C136" i="3"/>
  <c r="D136" i="3"/>
  <c r="E136" i="3"/>
  <c r="F136" i="3"/>
  <c r="G136" i="3"/>
  <c r="H136" i="3"/>
  <c r="I136" i="3"/>
  <c r="J136" i="3"/>
  <c r="B137" i="3"/>
  <c r="C137" i="3"/>
  <c r="D137" i="3"/>
  <c r="E137" i="3"/>
  <c r="F137" i="3"/>
  <c r="G137" i="3"/>
  <c r="H137" i="3"/>
  <c r="I137" i="3"/>
  <c r="J137" i="3"/>
  <c r="B138" i="3"/>
  <c r="C138" i="3"/>
  <c r="D138" i="3"/>
  <c r="E138" i="3"/>
  <c r="F138" i="3"/>
  <c r="G138" i="3"/>
  <c r="H138" i="3"/>
  <c r="I138" i="3"/>
  <c r="J138" i="3"/>
  <c r="B139" i="3"/>
  <c r="C139" i="3"/>
  <c r="D139" i="3"/>
  <c r="E139" i="3"/>
  <c r="F139" i="3"/>
  <c r="G139" i="3"/>
  <c r="H139" i="3"/>
  <c r="I139" i="3"/>
  <c r="J139" i="3"/>
  <c r="B140" i="3"/>
  <c r="C140" i="3"/>
  <c r="D140" i="3"/>
  <c r="E140" i="3"/>
  <c r="F140" i="3"/>
  <c r="G140" i="3"/>
  <c r="H140" i="3"/>
  <c r="I140" i="3"/>
  <c r="J140" i="3"/>
  <c r="B141" i="3"/>
  <c r="C141" i="3"/>
  <c r="D141" i="3"/>
  <c r="E141" i="3"/>
  <c r="F141" i="3"/>
  <c r="G141" i="3"/>
  <c r="H141" i="3"/>
  <c r="I141" i="3"/>
  <c r="J141" i="3"/>
  <c r="B142" i="3"/>
  <c r="C142" i="3"/>
  <c r="D142" i="3"/>
  <c r="E142" i="3"/>
  <c r="F142" i="3"/>
  <c r="G142" i="3"/>
  <c r="H142" i="3"/>
  <c r="I142" i="3"/>
  <c r="J142" i="3"/>
  <c r="B143" i="3"/>
  <c r="C143" i="3"/>
  <c r="D143" i="3"/>
  <c r="E143" i="3"/>
  <c r="F143" i="3"/>
  <c r="G143" i="3"/>
  <c r="H143" i="3"/>
  <c r="I143" i="3"/>
  <c r="J143" i="3"/>
  <c r="B144" i="3"/>
  <c r="C144" i="3"/>
  <c r="D144" i="3"/>
  <c r="E144" i="3"/>
  <c r="F144" i="3"/>
  <c r="G144" i="3"/>
  <c r="H144" i="3"/>
  <c r="I144" i="3"/>
  <c r="J144" i="3"/>
  <c r="B145" i="3"/>
  <c r="C145" i="3"/>
  <c r="D145" i="3"/>
  <c r="E145" i="3"/>
  <c r="F145" i="3"/>
  <c r="G145" i="3"/>
  <c r="H145" i="3"/>
  <c r="I145" i="3"/>
  <c r="J145" i="3"/>
  <c r="B146" i="3"/>
  <c r="C146" i="3"/>
  <c r="D146" i="3"/>
  <c r="E146" i="3"/>
  <c r="F146" i="3"/>
  <c r="G146" i="3"/>
  <c r="H146" i="3"/>
  <c r="I146" i="3"/>
  <c r="J146" i="3"/>
  <c r="B147" i="3"/>
  <c r="C147" i="3"/>
  <c r="D147" i="3"/>
  <c r="E147" i="3"/>
  <c r="F147" i="3"/>
  <c r="G147" i="3"/>
  <c r="H147" i="3"/>
  <c r="I147" i="3"/>
  <c r="J147" i="3"/>
  <c r="B148" i="3"/>
  <c r="C148" i="3"/>
  <c r="D148" i="3"/>
  <c r="E148" i="3"/>
  <c r="F148" i="3"/>
  <c r="G148" i="3"/>
  <c r="H148" i="3"/>
  <c r="I148" i="3"/>
  <c r="J148" i="3"/>
  <c r="B149" i="3"/>
  <c r="C149" i="3"/>
  <c r="D149" i="3"/>
  <c r="E149" i="3"/>
  <c r="F149" i="3"/>
  <c r="G149" i="3"/>
  <c r="H149" i="3"/>
  <c r="I149" i="3"/>
  <c r="J149" i="3"/>
  <c r="B150" i="3"/>
  <c r="C150" i="3"/>
  <c r="D150" i="3"/>
  <c r="E150" i="3"/>
  <c r="F150" i="3"/>
  <c r="G150" i="3"/>
  <c r="H150" i="3"/>
  <c r="I150" i="3"/>
  <c r="J150" i="3"/>
  <c r="B151" i="3"/>
  <c r="C151" i="3"/>
  <c r="D151" i="3"/>
  <c r="E151" i="3"/>
  <c r="F151" i="3"/>
  <c r="G151" i="3"/>
  <c r="H151" i="3"/>
  <c r="I151" i="3"/>
  <c r="J151" i="3"/>
  <c r="B152" i="3"/>
  <c r="C152" i="3"/>
  <c r="D152" i="3"/>
  <c r="E152" i="3"/>
  <c r="F152" i="3"/>
  <c r="G152" i="3"/>
  <c r="H152" i="3"/>
  <c r="I152" i="3"/>
  <c r="J152" i="3"/>
  <c r="B153" i="3"/>
  <c r="C153" i="3"/>
  <c r="D153" i="3"/>
  <c r="E153" i="3"/>
  <c r="F153" i="3"/>
  <c r="G153" i="3"/>
  <c r="H153" i="3"/>
  <c r="I153" i="3"/>
  <c r="J153" i="3"/>
  <c r="B154" i="3"/>
  <c r="C154" i="3"/>
  <c r="D154" i="3"/>
  <c r="E154" i="3"/>
  <c r="F154" i="3"/>
  <c r="G154" i="3"/>
  <c r="H154" i="3"/>
  <c r="I154" i="3"/>
  <c r="J154" i="3"/>
  <c r="B155" i="3"/>
  <c r="C155" i="3"/>
  <c r="D155" i="3"/>
  <c r="E155" i="3"/>
  <c r="F155" i="3"/>
  <c r="G155" i="3"/>
  <c r="H155" i="3"/>
  <c r="I155" i="3"/>
  <c r="J155" i="3"/>
  <c r="B156" i="3"/>
  <c r="C156" i="3"/>
  <c r="D156" i="3"/>
  <c r="E156" i="3"/>
  <c r="F156" i="3"/>
  <c r="G156" i="3"/>
  <c r="H156" i="3"/>
  <c r="I156" i="3"/>
  <c r="J156" i="3"/>
  <c r="B157" i="3"/>
  <c r="C157" i="3"/>
  <c r="D157" i="3"/>
  <c r="E157" i="3"/>
  <c r="F157" i="3"/>
  <c r="G157" i="3"/>
  <c r="H157" i="3"/>
  <c r="I157" i="3"/>
  <c r="J157" i="3"/>
  <c r="B158" i="3"/>
  <c r="C158" i="3"/>
  <c r="D158" i="3"/>
  <c r="E158" i="3"/>
  <c r="F158" i="3"/>
  <c r="G158" i="3"/>
  <c r="H158" i="3"/>
  <c r="I158" i="3"/>
  <c r="J158" i="3"/>
  <c r="B159" i="3"/>
  <c r="C159" i="3"/>
  <c r="D159" i="3"/>
  <c r="E159" i="3"/>
  <c r="F159" i="3"/>
  <c r="G159" i="3"/>
  <c r="H159" i="3"/>
  <c r="I159" i="3"/>
  <c r="J159" i="3"/>
  <c r="B160" i="3"/>
  <c r="C160" i="3"/>
  <c r="D160" i="3"/>
  <c r="E160" i="3"/>
  <c r="F160" i="3"/>
  <c r="G160" i="3"/>
  <c r="H160" i="3"/>
  <c r="I160" i="3"/>
  <c r="J160" i="3"/>
  <c r="B161" i="3"/>
  <c r="C161" i="3"/>
  <c r="D161" i="3"/>
  <c r="E161" i="3"/>
  <c r="F161" i="3"/>
  <c r="G161" i="3"/>
  <c r="H161" i="3"/>
  <c r="I161" i="3"/>
  <c r="J161" i="3"/>
  <c r="B162" i="3"/>
  <c r="C162" i="3"/>
  <c r="D162" i="3"/>
  <c r="E162" i="3"/>
  <c r="F162" i="3"/>
  <c r="G162" i="3"/>
  <c r="H162" i="3"/>
  <c r="I162" i="3"/>
  <c r="J162" i="3"/>
  <c r="B163" i="3"/>
  <c r="C163" i="3"/>
  <c r="D163" i="3"/>
  <c r="E163" i="3"/>
  <c r="F163" i="3"/>
  <c r="G163" i="3"/>
  <c r="H163" i="3"/>
  <c r="I163" i="3"/>
  <c r="J163" i="3"/>
  <c r="B164" i="3"/>
  <c r="C164" i="3"/>
  <c r="D164" i="3"/>
  <c r="E164" i="3"/>
  <c r="F164" i="3"/>
  <c r="G164" i="3"/>
  <c r="H164" i="3"/>
  <c r="I164" i="3"/>
  <c r="J164" i="3"/>
  <c r="B165" i="3"/>
  <c r="C165" i="3"/>
  <c r="D165" i="3"/>
  <c r="E165" i="3"/>
  <c r="F165" i="3"/>
  <c r="G165" i="3"/>
  <c r="H165" i="3"/>
  <c r="I165" i="3"/>
  <c r="J165" i="3"/>
  <c r="B166" i="3"/>
  <c r="C166" i="3"/>
  <c r="D166" i="3"/>
  <c r="E166" i="3"/>
  <c r="F166" i="3"/>
  <c r="G166" i="3"/>
  <c r="H166" i="3"/>
  <c r="I166" i="3"/>
  <c r="J166" i="3"/>
  <c r="B167" i="3"/>
  <c r="C167" i="3"/>
  <c r="D167" i="3"/>
  <c r="E167" i="3"/>
  <c r="F167" i="3"/>
  <c r="G167" i="3"/>
  <c r="H167" i="3"/>
  <c r="I167" i="3"/>
  <c r="J167" i="3"/>
  <c r="B168" i="3"/>
  <c r="C168" i="3"/>
  <c r="D168" i="3"/>
  <c r="E168" i="3"/>
  <c r="F168" i="3"/>
  <c r="G168" i="3"/>
  <c r="H168" i="3"/>
  <c r="I168" i="3"/>
  <c r="J168" i="3"/>
  <c r="B169" i="3"/>
  <c r="C169" i="3"/>
  <c r="D169" i="3"/>
  <c r="E169" i="3"/>
  <c r="F169" i="3"/>
  <c r="G169" i="3"/>
  <c r="H169" i="3"/>
  <c r="I169" i="3"/>
  <c r="J169" i="3"/>
  <c r="B170" i="3"/>
  <c r="C170" i="3"/>
  <c r="D170" i="3"/>
  <c r="E170" i="3"/>
  <c r="F170" i="3"/>
  <c r="G170" i="3"/>
  <c r="H170" i="3"/>
  <c r="I170" i="3"/>
  <c r="J170" i="3"/>
  <c r="B171" i="3"/>
  <c r="C171" i="3"/>
  <c r="D171" i="3"/>
  <c r="E171" i="3"/>
  <c r="F171" i="3"/>
  <c r="G171" i="3"/>
  <c r="H171" i="3"/>
  <c r="I171" i="3"/>
  <c r="J171" i="3"/>
  <c r="B172" i="3"/>
  <c r="C172" i="3"/>
  <c r="D172" i="3"/>
  <c r="E172" i="3"/>
  <c r="F172" i="3"/>
  <c r="G172" i="3"/>
  <c r="H172" i="3"/>
  <c r="I172" i="3"/>
  <c r="J172" i="3"/>
  <c r="B173" i="3"/>
  <c r="C173" i="3"/>
  <c r="D173" i="3"/>
  <c r="E173" i="3"/>
  <c r="F173" i="3"/>
  <c r="G173" i="3"/>
  <c r="H173" i="3"/>
  <c r="I173" i="3"/>
  <c r="J173" i="3"/>
  <c r="B174" i="3"/>
  <c r="C174" i="3"/>
  <c r="D174" i="3"/>
  <c r="E174" i="3"/>
  <c r="F174" i="3"/>
  <c r="G174" i="3"/>
  <c r="H174" i="3"/>
  <c r="I174" i="3"/>
  <c r="J174" i="3"/>
  <c r="B175" i="3"/>
  <c r="C175" i="3"/>
  <c r="D175" i="3"/>
  <c r="E175" i="3"/>
  <c r="F175" i="3"/>
  <c r="G175" i="3"/>
  <c r="H175" i="3"/>
  <c r="I175" i="3"/>
  <c r="J175" i="3"/>
  <c r="B176" i="3"/>
  <c r="C176" i="3"/>
  <c r="D176" i="3"/>
  <c r="E176" i="3"/>
  <c r="F176" i="3"/>
  <c r="G176" i="3"/>
  <c r="H176" i="3"/>
  <c r="I176" i="3"/>
  <c r="J176" i="3"/>
  <c r="B177" i="3"/>
  <c r="C177" i="3"/>
  <c r="D177" i="3"/>
  <c r="E177" i="3"/>
  <c r="F177" i="3"/>
  <c r="G177" i="3"/>
  <c r="H177" i="3"/>
  <c r="I177" i="3"/>
  <c r="J177" i="3"/>
  <c r="B178" i="3"/>
  <c r="C178" i="3"/>
  <c r="D178" i="3"/>
  <c r="E178" i="3"/>
  <c r="F178" i="3"/>
  <c r="G178" i="3"/>
  <c r="H178" i="3"/>
  <c r="I178" i="3"/>
  <c r="J178" i="3"/>
  <c r="B179" i="3"/>
  <c r="C179" i="3"/>
  <c r="D179" i="3"/>
  <c r="E179" i="3"/>
  <c r="F179" i="3"/>
  <c r="G179" i="3"/>
  <c r="H179" i="3"/>
  <c r="I179" i="3"/>
  <c r="J179" i="3"/>
  <c r="B180" i="3"/>
  <c r="C180" i="3"/>
  <c r="D180" i="3"/>
  <c r="E180" i="3"/>
  <c r="F180" i="3"/>
  <c r="G180" i="3"/>
  <c r="H180" i="3"/>
  <c r="I180" i="3"/>
  <c r="J180" i="3"/>
  <c r="B181" i="3"/>
  <c r="C181" i="3"/>
  <c r="D181" i="3"/>
  <c r="E181" i="3"/>
  <c r="F181" i="3"/>
  <c r="G181" i="3"/>
  <c r="H181" i="3"/>
  <c r="I181" i="3"/>
  <c r="J181" i="3"/>
  <c r="B182" i="3"/>
  <c r="C182" i="3"/>
  <c r="D182" i="3"/>
  <c r="E182" i="3"/>
  <c r="F182" i="3"/>
  <c r="G182" i="3"/>
  <c r="H182" i="3"/>
  <c r="I182" i="3"/>
  <c r="J182" i="3"/>
  <c r="B183" i="3"/>
  <c r="C183" i="3"/>
  <c r="D183" i="3"/>
  <c r="E183" i="3"/>
  <c r="F183" i="3"/>
  <c r="G183" i="3"/>
  <c r="H183" i="3"/>
  <c r="I183" i="3"/>
  <c r="J183" i="3"/>
  <c r="B184" i="3"/>
  <c r="C184" i="3"/>
  <c r="D184" i="3"/>
  <c r="E184" i="3"/>
  <c r="F184" i="3"/>
  <c r="G184" i="3"/>
  <c r="H184" i="3"/>
  <c r="I184" i="3"/>
  <c r="J184" i="3"/>
  <c r="B185" i="3"/>
  <c r="C185" i="3"/>
  <c r="D185" i="3"/>
  <c r="E185" i="3"/>
  <c r="F185" i="3"/>
  <c r="G185" i="3"/>
  <c r="H185" i="3"/>
  <c r="I185" i="3"/>
  <c r="J185" i="3"/>
  <c r="B186" i="3"/>
  <c r="C186" i="3"/>
  <c r="D186" i="3"/>
  <c r="E186" i="3"/>
  <c r="F186" i="3"/>
  <c r="G186" i="3"/>
  <c r="H186" i="3"/>
  <c r="I186" i="3"/>
  <c r="J186" i="3"/>
  <c r="B187" i="3"/>
  <c r="C187" i="3"/>
  <c r="D187" i="3"/>
  <c r="E187" i="3"/>
  <c r="F187" i="3"/>
  <c r="G187" i="3"/>
  <c r="H187" i="3"/>
  <c r="I187" i="3"/>
  <c r="J187" i="3"/>
  <c r="B188" i="3"/>
  <c r="C188" i="3"/>
  <c r="D188" i="3"/>
  <c r="E188" i="3"/>
  <c r="F188" i="3"/>
  <c r="G188" i="3"/>
  <c r="H188" i="3"/>
  <c r="I188" i="3"/>
  <c r="J188" i="3"/>
  <c r="B189" i="3"/>
  <c r="C189" i="3"/>
  <c r="D189" i="3"/>
  <c r="E189" i="3"/>
  <c r="F189" i="3"/>
  <c r="G189" i="3"/>
  <c r="H189" i="3"/>
  <c r="I189" i="3"/>
  <c r="J189" i="3"/>
  <c r="B190" i="3"/>
  <c r="C190" i="3"/>
  <c r="D190" i="3"/>
  <c r="E190" i="3"/>
  <c r="F190" i="3"/>
  <c r="G190" i="3"/>
  <c r="H190" i="3"/>
  <c r="I190" i="3"/>
  <c r="J190" i="3"/>
  <c r="B191" i="3"/>
  <c r="C191" i="3"/>
  <c r="D191" i="3"/>
  <c r="E191" i="3"/>
  <c r="F191" i="3"/>
  <c r="G191" i="3"/>
  <c r="H191" i="3"/>
  <c r="I191" i="3"/>
  <c r="J191" i="3"/>
  <c r="B192" i="3"/>
  <c r="C192" i="3"/>
  <c r="D192" i="3"/>
  <c r="E192" i="3"/>
  <c r="F192" i="3"/>
  <c r="G192" i="3"/>
  <c r="H192" i="3"/>
  <c r="I192" i="3"/>
  <c r="J192" i="3"/>
  <c r="B193" i="3"/>
  <c r="C193" i="3"/>
  <c r="D193" i="3"/>
  <c r="E193" i="3"/>
  <c r="F193" i="3"/>
  <c r="G193" i="3"/>
  <c r="H193" i="3"/>
  <c r="I193" i="3"/>
  <c r="J193" i="3"/>
  <c r="B194" i="3"/>
  <c r="C194" i="3"/>
  <c r="D194" i="3"/>
  <c r="E194" i="3"/>
  <c r="F194" i="3"/>
  <c r="G194" i="3"/>
  <c r="H194" i="3"/>
  <c r="I194" i="3"/>
  <c r="J194" i="3"/>
  <c r="B195" i="3"/>
  <c r="C195" i="3"/>
  <c r="D195" i="3"/>
  <c r="E195" i="3"/>
  <c r="F195" i="3"/>
  <c r="G195" i="3"/>
  <c r="H195" i="3"/>
  <c r="I195" i="3"/>
  <c r="J195" i="3"/>
  <c r="B196" i="3"/>
  <c r="C196" i="3"/>
  <c r="D196" i="3"/>
  <c r="E196" i="3"/>
  <c r="F196" i="3"/>
  <c r="G196" i="3"/>
  <c r="H196" i="3"/>
  <c r="I196" i="3"/>
  <c r="J196" i="3"/>
  <c r="B197" i="3"/>
  <c r="C197" i="3"/>
  <c r="D197" i="3"/>
  <c r="E197" i="3"/>
  <c r="F197" i="3"/>
  <c r="G197" i="3"/>
  <c r="H197" i="3"/>
  <c r="I197" i="3"/>
  <c r="J197" i="3"/>
  <c r="B198" i="3"/>
  <c r="C198" i="3"/>
  <c r="D198" i="3"/>
  <c r="E198" i="3"/>
  <c r="F198" i="3"/>
  <c r="G198" i="3"/>
  <c r="H198" i="3"/>
  <c r="I198" i="3"/>
  <c r="J198" i="3"/>
  <c r="B199" i="3"/>
  <c r="C199" i="3"/>
  <c r="D199" i="3"/>
  <c r="E199" i="3"/>
  <c r="F199" i="3"/>
  <c r="G199" i="3"/>
  <c r="H199" i="3"/>
  <c r="I199" i="3"/>
  <c r="J199" i="3"/>
  <c r="B200" i="3"/>
  <c r="C200" i="3"/>
  <c r="D200" i="3"/>
  <c r="E200" i="3"/>
  <c r="F200" i="3"/>
  <c r="G200" i="3"/>
  <c r="H200" i="3"/>
  <c r="I200" i="3"/>
  <c r="J200" i="3"/>
  <c r="B201" i="3"/>
  <c r="C201" i="3"/>
  <c r="D201" i="3"/>
  <c r="E201" i="3"/>
  <c r="F201" i="3"/>
  <c r="G201" i="3"/>
  <c r="H201" i="3"/>
  <c r="I201" i="3"/>
  <c r="J201" i="3"/>
  <c r="B202" i="3"/>
  <c r="C202" i="3"/>
  <c r="D202" i="3"/>
  <c r="E202" i="3"/>
  <c r="F202" i="3"/>
  <c r="G202" i="3"/>
  <c r="H202" i="3"/>
  <c r="I202" i="3"/>
  <c r="J202" i="3"/>
  <c r="B203" i="3"/>
  <c r="C203" i="3"/>
  <c r="D203" i="3"/>
  <c r="E203" i="3"/>
  <c r="F203" i="3"/>
  <c r="G203" i="3"/>
  <c r="H203" i="3"/>
  <c r="I203" i="3"/>
  <c r="J203" i="3"/>
  <c r="B204" i="3"/>
  <c r="C204" i="3"/>
  <c r="D204" i="3"/>
  <c r="E204" i="3"/>
  <c r="F204" i="3"/>
  <c r="G204" i="3"/>
  <c r="H204" i="3"/>
  <c r="I204" i="3"/>
  <c r="J204" i="3"/>
  <c r="B205" i="3"/>
  <c r="C205" i="3"/>
  <c r="D205" i="3"/>
  <c r="E205" i="3"/>
  <c r="F205" i="3"/>
  <c r="G205" i="3"/>
  <c r="H205" i="3"/>
  <c r="I205" i="3"/>
  <c r="J205" i="3"/>
  <c r="B206" i="3"/>
  <c r="C206" i="3"/>
  <c r="D206" i="3"/>
  <c r="E206" i="3"/>
  <c r="F206" i="3"/>
  <c r="G206" i="3"/>
  <c r="H206" i="3"/>
  <c r="I206" i="3"/>
  <c r="J206" i="3"/>
  <c r="B207" i="3"/>
  <c r="C207" i="3"/>
  <c r="D207" i="3"/>
  <c r="E207" i="3"/>
  <c r="F207" i="3"/>
  <c r="G207" i="3"/>
  <c r="H207" i="3"/>
  <c r="I207" i="3"/>
  <c r="J207" i="3"/>
  <c r="B208" i="3"/>
  <c r="C208" i="3"/>
  <c r="D208" i="3"/>
  <c r="E208" i="3"/>
  <c r="F208" i="3"/>
  <c r="G208" i="3"/>
  <c r="H208" i="3"/>
  <c r="I208" i="3"/>
  <c r="J208" i="3"/>
  <c r="B209" i="3"/>
  <c r="C209" i="3"/>
  <c r="D209" i="3"/>
  <c r="E209" i="3"/>
  <c r="F209" i="3"/>
  <c r="G209" i="3"/>
  <c r="H209" i="3"/>
  <c r="I209" i="3"/>
  <c r="J209" i="3"/>
  <c r="B210" i="3"/>
  <c r="C210" i="3"/>
  <c r="D210" i="3"/>
  <c r="E210" i="3"/>
  <c r="F210" i="3"/>
  <c r="G210" i="3"/>
  <c r="H210" i="3"/>
  <c r="I210" i="3"/>
  <c r="J210" i="3"/>
  <c r="B211" i="3"/>
  <c r="C211" i="3"/>
  <c r="D211" i="3"/>
  <c r="E211" i="3"/>
  <c r="F211" i="3"/>
  <c r="G211" i="3"/>
  <c r="H211" i="3"/>
  <c r="I211" i="3"/>
  <c r="J211" i="3"/>
  <c r="B212" i="3"/>
  <c r="C212" i="3"/>
  <c r="D212" i="3"/>
  <c r="E212" i="3"/>
  <c r="F212" i="3"/>
  <c r="G212" i="3"/>
  <c r="H212" i="3"/>
  <c r="I212" i="3"/>
  <c r="J212" i="3"/>
  <c r="B213" i="3"/>
  <c r="C213" i="3"/>
  <c r="D213" i="3"/>
  <c r="E213" i="3"/>
  <c r="F213" i="3"/>
  <c r="G213" i="3"/>
  <c r="H213" i="3"/>
  <c r="I213" i="3"/>
  <c r="J213" i="3"/>
  <c r="B214" i="3"/>
  <c r="C214" i="3"/>
  <c r="D214" i="3"/>
  <c r="E214" i="3"/>
  <c r="F214" i="3"/>
  <c r="G214" i="3"/>
  <c r="H214" i="3"/>
  <c r="I214" i="3"/>
  <c r="J214" i="3"/>
  <c r="B215" i="3"/>
  <c r="C215" i="3"/>
  <c r="D215" i="3"/>
  <c r="E215" i="3"/>
  <c r="F215" i="3"/>
  <c r="G215" i="3"/>
  <c r="H215" i="3"/>
  <c r="I215" i="3"/>
  <c r="J215" i="3"/>
  <c r="B216" i="3"/>
  <c r="C216" i="3"/>
  <c r="D216" i="3"/>
  <c r="E216" i="3"/>
  <c r="F216" i="3"/>
  <c r="G216" i="3"/>
  <c r="H216" i="3"/>
  <c r="I216" i="3"/>
  <c r="J216" i="3"/>
  <c r="B217" i="3"/>
  <c r="C217" i="3"/>
  <c r="D217" i="3"/>
  <c r="E217" i="3"/>
  <c r="F217" i="3"/>
  <c r="G217" i="3"/>
  <c r="H217" i="3"/>
  <c r="I217" i="3"/>
  <c r="J217" i="3"/>
  <c r="B218" i="3"/>
  <c r="C218" i="3"/>
  <c r="D218" i="3"/>
  <c r="E218" i="3"/>
  <c r="F218" i="3"/>
  <c r="G218" i="3"/>
  <c r="H218" i="3"/>
  <c r="I218" i="3"/>
  <c r="J218" i="3"/>
  <c r="B219" i="3"/>
  <c r="C219" i="3"/>
  <c r="D219" i="3"/>
  <c r="E219" i="3"/>
  <c r="F219" i="3"/>
  <c r="G219" i="3"/>
  <c r="H219" i="3"/>
  <c r="I219" i="3"/>
  <c r="J219" i="3"/>
  <c r="B220" i="3"/>
  <c r="C220" i="3"/>
  <c r="D220" i="3"/>
  <c r="E220" i="3"/>
  <c r="F220" i="3"/>
  <c r="G220" i="3"/>
  <c r="H220" i="3"/>
  <c r="I220" i="3"/>
  <c r="J220" i="3"/>
  <c r="B221" i="3"/>
  <c r="C221" i="3"/>
  <c r="D221" i="3"/>
  <c r="E221" i="3"/>
  <c r="F221" i="3"/>
  <c r="G221" i="3"/>
  <c r="H221" i="3"/>
  <c r="I221" i="3"/>
  <c r="J221" i="3"/>
  <c r="B222" i="3"/>
  <c r="C222" i="3"/>
  <c r="D222" i="3"/>
  <c r="E222" i="3"/>
  <c r="F222" i="3"/>
  <c r="G222" i="3"/>
  <c r="H222" i="3"/>
  <c r="I222" i="3"/>
  <c r="J222" i="3"/>
  <c r="B223" i="3"/>
  <c r="C223" i="3"/>
  <c r="D223" i="3"/>
  <c r="E223" i="3"/>
  <c r="F223" i="3"/>
  <c r="G223" i="3"/>
  <c r="H223" i="3"/>
  <c r="I223" i="3"/>
  <c r="J223" i="3"/>
  <c r="B224" i="3"/>
  <c r="C224" i="3"/>
  <c r="D224" i="3"/>
  <c r="E224" i="3"/>
  <c r="F224" i="3"/>
  <c r="G224" i="3"/>
  <c r="H224" i="3"/>
  <c r="I224" i="3"/>
  <c r="J224" i="3"/>
  <c r="B225" i="3"/>
  <c r="C225" i="3"/>
  <c r="D225" i="3"/>
  <c r="E225" i="3"/>
  <c r="F225" i="3"/>
  <c r="G225" i="3"/>
  <c r="H225" i="3"/>
  <c r="I225" i="3"/>
  <c r="J225" i="3"/>
  <c r="B226" i="3"/>
  <c r="C226" i="3"/>
  <c r="D226" i="3"/>
  <c r="E226" i="3"/>
  <c r="F226" i="3"/>
  <c r="G226" i="3"/>
  <c r="H226" i="3"/>
  <c r="I226" i="3"/>
  <c r="J226" i="3"/>
  <c r="B227" i="3"/>
  <c r="C227" i="3"/>
  <c r="D227" i="3"/>
  <c r="E227" i="3"/>
  <c r="F227" i="3"/>
  <c r="G227" i="3"/>
  <c r="H227" i="3"/>
  <c r="I227" i="3"/>
  <c r="J227" i="3"/>
  <c r="B228" i="3"/>
  <c r="C228" i="3"/>
  <c r="D228" i="3"/>
  <c r="E228" i="3"/>
  <c r="F228" i="3"/>
  <c r="G228" i="3"/>
  <c r="H228" i="3"/>
  <c r="I228" i="3"/>
  <c r="J228" i="3"/>
  <c r="B229" i="3"/>
  <c r="C229" i="3"/>
  <c r="D229" i="3"/>
  <c r="E229" i="3"/>
  <c r="F229" i="3"/>
  <c r="G229" i="3"/>
  <c r="H229" i="3"/>
  <c r="I229" i="3"/>
  <c r="J229" i="3"/>
  <c r="B230" i="3"/>
  <c r="C230" i="3"/>
  <c r="D230" i="3"/>
  <c r="E230" i="3"/>
  <c r="F230" i="3"/>
  <c r="G230" i="3"/>
  <c r="H230" i="3"/>
  <c r="I230" i="3"/>
  <c r="J230" i="3"/>
  <c r="B231" i="3"/>
  <c r="C231" i="3"/>
  <c r="D231" i="3"/>
  <c r="E231" i="3"/>
  <c r="F231" i="3"/>
  <c r="G231" i="3"/>
  <c r="H231" i="3"/>
  <c r="I231" i="3"/>
  <c r="J231" i="3"/>
  <c r="B232" i="3"/>
  <c r="C232" i="3"/>
  <c r="D232" i="3"/>
  <c r="E232" i="3"/>
  <c r="F232" i="3"/>
  <c r="G232" i="3"/>
  <c r="H232" i="3"/>
  <c r="I232" i="3"/>
  <c r="J232" i="3"/>
  <c r="B233" i="3"/>
  <c r="C233" i="3"/>
  <c r="D233" i="3"/>
  <c r="E233" i="3"/>
  <c r="F233" i="3"/>
  <c r="G233" i="3"/>
  <c r="H233" i="3"/>
  <c r="I233" i="3"/>
  <c r="J233" i="3"/>
  <c r="B234" i="3"/>
  <c r="C234" i="3"/>
  <c r="D234" i="3"/>
  <c r="E234" i="3"/>
  <c r="F234" i="3"/>
  <c r="G234" i="3"/>
  <c r="H234" i="3"/>
  <c r="I234" i="3"/>
  <c r="J234" i="3"/>
  <c r="B235" i="3"/>
  <c r="C235" i="3"/>
  <c r="D235" i="3"/>
  <c r="E235" i="3"/>
  <c r="F235" i="3"/>
  <c r="G235" i="3"/>
  <c r="H235" i="3"/>
  <c r="I235" i="3"/>
  <c r="J235" i="3"/>
  <c r="B236" i="3"/>
  <c r="C236" i="3"/>
  <c r="D236" i="3"/>
  <c r="E236" i="3"/>
  <c r="F236" i="3"/>
  <c r="G236" i="3"/>
  <c r="H236" i="3"/>
  <c r="I236" i="3"/>
  <c r="J236" i="3"/>
  <c r="B237" i="3"/>
  <c r="C237" i="3"/>
  <c r="D237" i="3"/>
  <c r="E237" i="3"/>
  <c r="F237" i="3"/>
  <c r="G237" i="3"/>
  <c r="H237" i="3"/>
  <c r="I237" i="3"/>
  <c r="J237" i="3"/>
  <c r="B238" i="3"/>
  <c r="C238" i="3"/>
  <c r="D238" i="3"/>
  <c r="E238" i="3"/>
  <c r="F238" i="3"/>
  <c r="G238" i="3"/>
  <c r="H238" i="3"/>
  <c r="I238" i="3"/>
  <c r="J238" i="3"/>
  <c r="B239" i="3"/>
  <c r="C239" i="3"/>
  <c r="D239" i="3"/>
  <c r="E239" i="3"/>
  <c r="F239" i="3"/>
  <c r="G239" i="3"/>
  <c r="H239" i="3"/>
  <c r="I239" i="3"/>
  <c r="J239" i="3"/>
  <c r="B240" i="3"/>
  <c r="C240" i="3"/>
  <c r="D240" i="3"/>
  <c r="E240" i="3"/>
  <c r="F240" i="3"/>
  <c r="G240" i="3"/>
  <c r="H240" i="3"/>
  <c r="I240" i="3"/>
  <c r="J240" i="3"/>
  <c r="B241" i="3"/>
  <c r="C241" i="3"/>
  <c r="D241" i="3"/>
  <c r="E241" i="3"/>
  <c r="F241" i="3"/>
  <c r="G241" i="3"/>
  <c r="H241" i="3"/>
  <c r="I241" i="3"/>
  <c r="J241" i="3"/>
  <c r="B242" i="3"/>
  <c r="C242" i="3"/>
  <c r="D242" i="3"/>
  <c r="E242" i="3"/>
  <c r="F242" i="3"/>
  <c r="G242" i="3"/>
  <c r="H242" i="3"/>
  <c r="I242" i="3"/>
  <c r="J242" i="3"/>
  <c r="B243" i="3"/>
  <c r="C243" i="3"/>
  <c r="D243" i="3"/>
  <c r="E243" i="3"/>
  <c r="F243" i="3"/>
  <c r="G243" i="3"/>
  <c r="H243" i="3"/>
  <c r="I243" i="3"/>
  <c r="J243" i="3"/>
  <c r="B244" i="3"/>
  <c r="C244" i="3"/>
  <c r="D244" i="3"/>
  <c r="E244" i="3"/>
  <c r="F244" i="3"/>
  <c r="G244" i="3"/>
  <c r="H244" i="3"/>
  <c r="I244" i="3"/>
  <c r="J244" i="3"/>
  <c r="B245" i="3"/>
  <c r="C245" i="3"/>
  <c r="D245" i="3"/>
  <c r="E245" i="3"/>
  <c r="F245" i="3"/>
  <c r="G245" i="3"/>
  <c r="H245" i="3"/>
  <c r="I245" i="3"/>
  <c r="J245" i="3"/>
  <c r="B246" i="3"/>
  <c r="C246" i="3"/>
  <c r="D246" i="3"/>
  <c r="E246" i="3"/>
  <c r="F246" i="3"/>
  <c r="G246" i="3"/>
  <c r="H246" i="3"/>
  <c r="I246" i="3"/>
  <c r="J246" i="3"/>
  <c r="B247" i="3"/>
  <c r="C247" i="3"/>
  <c r="D247" i="3"/>
  <c r="E247" i="3"/>
  <c r="F247" i="3"/>
  <c r="G247" i="3"/>
  <c r="H247" i="3"/>
  <c r="I247" i="3"/>
  <c r="J247" i="3"/>
  <c r="B248" i="3"/>
  <c r="C248" i="3"/>
  <c r="D248" i="3"/>
  <c r="E248" i="3"/>
  <c r="F248" i="3"/>
  <c r="G248" i="3"/>
  <c r="H248" i="3"/>
  <c r="I248" i="3"/>
  <c r="J248" i="3"/>
  <c r="B249" i="3"/>
  <c r="C249" i="3"/>
  <c r="D249" i="3"/>
  <c r="E249" i="3"/>
  <c r="F249" i="3"/>
  <c r="G249" i="3"/>
  <c r="H249" i="3"/>
  <c r="I249" i="3"/>
  <c r="J249" i="3"/>
  <c r="B250" i="3"/>
  <c r="C250" i="3"/>
  <c r="D250" i="3"/>
  <c r="E250" i="3"/>
  <c r="F250" i="3"/>
  <c r="G250" i="3"/>
  <c r="H250" i="3"/>
  <c r="I250" i="3"/>
  <c r="J250" i="3"/>
  <c r="B251" i="3"/>
  <c r="C251" i="3"/>
  <c r="D251" i="3"/>
  <c r="E251" i="3"/>
  <c r="F251" i="3"/>
  <c r="G251" i="3"/>
  <c r="H251" i="3"/>
  <c r="I251" i="3"/>
  <c r="J251" i="3"/>
  <c r="B252" i="3"/>
  <c r="C252" i="3"/>
  <c r="D252" i="3"/>
  <c r="E252" i="3"/>
  <c r="F252" i="3"/>
  <c r="G252" i="3"/>
  <c r="H252" i="3"/>
  <c r="I252" i="3"/>
  <c r="J252" i="3"/>
  <c r="B253" i="3"/>
  <c r="C253" i="3"/>
  <c r="D253" i="3"/>
  <c r="E253" i="3"/>
  <c r="F253" i="3"/>
  <c r="G253" i="3"/>
  <c r="H253" i="3"/>
  <c r="I253" i="3"/>
  <c r="J253" i="3"/>
  <c r="B254" i="3"/>
  <c r="C254" i="3"/>
  <c r="D254" i="3"/>
  <c r="E254" i="3"/>
  <c r="F254" i="3"/>
  <c r="G254" i="3"/>
  <c r="H254" i="3"/>
  <c r="I254" i="3"/>
  <c r="J254" i="3"/>
  <c r="B255" i="3"/>
  <c r="C255" i="3"/>
  <c r="D255" i="3"/>
  <c r="E255" i="3"/>
  <c r="F255" i="3"/>
  <c r="G255" i="3"/>
  <c r="H255" i="3"/>
  <c r="I255" i="3"/>
  <c r="J255" i="3"/>
  <c r="B256" i="3"/>
  <c r="C256" i="3"/>
  <c r="D256" i="3"/>
  <c r="E256" i="3"/>
  <c r="F256" i="3"/>
  <c r="G256" i="3"/>
  <c r="H256" i="3"/>
  <c r="I256" i="3"/>
  <c r="J256" i="3"/>
  <c r="B257" i="3"/>
  <c r="C257" i="3"/>
  <c r="D257" i="3"/>
  <c r="E257" i="3"/>
  <c r="F257" i="3"/>
  <c r="G257" i="3"/>
  <c r="H257" i="3"/>
  <c r="I257" i="3"/>
  <c r="J257" i="3"/>
  <c r="B258" i="3"/>
  <c r="C258" i="3"/>
  <c r="D258" i="3"/>
  <c r="E258" i="3"/>
  <c r="F258" i="3"/>
  <c r="G258" i="3"/>
  <c r="H258" i="3"/>
  <c r="I258" i="3"/>
  <c r="J258" i="3"/>
  <c r="B259" i="3"/>
  <c r="C259" i="3"/>
  <c r="D259" i="3"/>
  <c r="E259" i="3"/>
  <c r="F259" i="3"/>
  <c r="G259" i="3"/>
  <c r="H259" i="3"/>
  <c r="I259" i="3"/>
  <c r="J259" i="3"/>
  <c r="B260" i="3"/>
  <c r="C260" i="3"/>
  <c r="D260" i="3"/>
  <c r="E260" i="3"/>
  <c r="F260" i="3"/>
  <c r="G260" i="3"/>
  <c r="H260" i="3"/>
  <c r="I260" i="3"/>
  <c r="J260" i="3"/>
  <c r="B261" i="3"/>
  <c r="C261" i="3"/>
  <c r="D261" i="3"/>
  <c r="E261" i="3"/>
  <c r="F261" i="3"/>
  <c r="G261" i="3"/>
  <c r="H261" i="3"/>
  <c r="I261" i="3"/>
  <c r="J261" i="3"/>
  <c r="B262" i="3"/>
  <c r="C262" i="3"/>
  <c r="D262" i="3"/>
  <c r="E262" i="3"/>
  <c r="F262" i="3"/>
  <c r="G262" i="3"/>
  <c r="H262" i="3"/>
  <c r="I262" i="3"/>
  <c r="J262" i="3"/>
  <c r="B263" i="3"/>
  <c r="C263" i="3"/>
  <c r="D263" i="3"/>
  <c r="E263" i="3"/>
  <c r="F263" i="3"/>
  <c r="G263" i="3"/>
  <c r="H263" i="3"/>
  <c r="I263" i="3"/>
  <c r="J263" i="3"/>
  <c r="B264" i="3"/>
  <c r="C264" i="3"/>
  <c r="D264" i="3"/>
  <c r="E264" i="3"/>
  <c r="F264" i="3"/>
  <c r="G264" i="3"/>
  <c r="H264" i="3"/>
  <c r="I264" i="3"/>
  <c r="J264" i="3"/>
  <c r="B265" i="3"/>
  <c r="C265" i="3"/>
  <c r="D265" i="3"/>
  <c r="E265" i="3"/>
  <c r="F265" i="3"/>
  <c r="G265" i="3"/>
  <c r="H265" i="3"/>
  <c r="I265" i="3"/>
  <c r="J265" i="3"/>
  <c r="B266" i="3"/>
  <c r="C266" i="3"/>
  <c r="D266" i="3"/>
  <c r="E266" i="3"/>
  <c r="F266" i="3"/>
  <c r="G266" i="3"/>
  <c r="H266" i="3"/>
  <c r="I266" i="3"/>
  <c r="J266" i="3"/>
  <c r="B267" i="3"/>
  <c r="C267" i="3"/>
  <c r="D267" i="3"/>
  <c r="E267" i="3"/>
  <c r="F267" i="3"/>
  <c r="G267" i="3"/>
  <c r="H267" i="3"/>
  <c r="I267" i="3"/>
  <c r="J267" i="3"/>
  <c r="B268" i="3"/>
  <c r="C268" i="3"/>
  <c r="D268" i="3"/>
  <c r="E268" i="3"/>
  <c r="F268" i="3"/>
  <c r="G268" i="3"/>
  <c r="H268" i="3"/>
  <c r="I268" i="3"/>
  <c r="J268" i="3"/>
  <c r="B269" i="3"/>
  <c r="C269" i="3"/>
  <c r="D269" i="3"/>
  <c r="E269" i="3"/>
  <c r="F269" i="3"/>
  <c r="G269" i="3"/>
  <c r="H269" i="3"/>
  <c r="I269" i="3"/>
  <c r="J269" i="3"/>
  <c r="B270" i="3"/>
  <c r="C270" i="3"/>
  <c r="D270" i="3"/>
  <c r="E270" i="3"/>
  <c r="F270" i="3"/>
  <c r="G270" i="3"/>
  <c r="H270" i="3"/>
  <c r="I270" i="3"/>
  <c r="J270" i="3"/>
  <c r="B271" i="3"/>
  <c r="C271" i="3"/>
  <c r="D271" i="3"/>
  <c r="E271" i="3"/>
  <c r="F271" i="3"/>
  <c r="G271" i="3"/>
  <c r="H271" i="3"/>
  <c r="I271" i="3"/>
  <c r="J271" i="3"/>
  <c r="B272" i="3"/>
  <c r="C272" i="3"/>
  <c r="D272" i="3"/>
  <c r="E272" i="3"/>
  <c r="F272" i="3"/>
  <c r="G272" i="3"/>
  <c r="H272" i="3"/>
  <c r="I272" i="3"/>
  <c r="J272" i="3"/>
  <c r="B273" i="3"/>
  <c r="C273" i="3"/>
  <c r="D273" i="3"/>
  <c r="E273" i="3"/>
  <c r="F273" i="3"/>
  <c r="G273" i="3"/>
  <c r="H273" i="3"/>
  <c r="I273" i="3"/>
  <c r="J273" i="3"/>
  <c r="B274" i="3"/>
  <c r="C274" i="3"/>
  <c r="D274" i="3"/>
  <c r="E274" i="3"/>
  <c r="F274" i="3"/>
  <c r="G274" i="3"/>
  <c r="H274" i="3"/>
  <c r="I274" i="3"/>
  <c r="J274" i="3"/>
  <c r="B275" i="3"/>
  <c r="C275" i="3"/>
  <c r="D275" i="3"/>
  <c r="E275" i="3"/>
  <c r="F275" i="3"/>
  <c r="G275" i="3"/>
  <c r="H275" i="3"/>
  <c r="I275" i="3"/>
  <c r="J275" i="3"/>
  <c r="B276" i="3"/>
  <c r="C276" i="3"/>
  <c r="D276" i="3"/>
  <c r="E276" i="3"/>
  <c r="F276" i="3"/>
  <c r="G276" i="3"/>
  <c r="H276" i="3"/>
  <c r="I276" i="3"/>
  <c r="J276" i="3"/>
  <c r="B277" i="3"/>
  <c r="C277" i="3"/>
  <c r="D277" i="3"/>
  <c r="E277" i="3"/>
  <c r="F277" i="3"/>
  <c r="G277" i="3"/>
  <c r="H277" i="3"/>
  <c r="I277" i="3"/>
  <c r="J277" i="3"/>
  <c r="B278" i="3"/>
  <c r="C278" i="3"/>
  <c r="D278" i="3"/>
  <c r="E278" i="3"/>
  <c r="F278" i="3"/>
  <c r="G278" i="3"/>
  <c r="H278" i="3"/>
  <c r="I278" i="3"/>
  <c r="J278" i="3"/>
  <c r="B279" i="3"/>
  <c r="C279" i="3"/>
  <c r="D279" i="3"/>
  <c r="E279" i="3"/>
  <c r="F279" i="3"/>
  <c r="G279" i="3"/>
  <c r="H279" i="3"/>
  <c r="I279" i="3"/>
  <c r="J279" i="3"/>
  <c r="B280" i="3"/>
  <c r="C280" i="3"/>
  <c r="D280" i="3"/>
  <c r="E280" i="3"/>
  <c r="F280" i="3"/>
  <c r="G280" i="3"/>
  <c r="H280" i="3"/>
  <c r="I280" i="3"/>
  <c r="J280" i="3"/>
  <c r="B281" i="3"/>
  <c r="C281" i="3"/>
  <c r="D281" i="3"/>
  <c r="E281" i="3"/>
  <c r="F281" i="3"/>
  <c r="G281" i="3"/>
  <c r="H281" i="3"/>
  <c r="I281" i="3"/>
  <c r="J281" i="3"/>
  <c r="B282" i="3"/>
  <c r="C282" i="3"/>
  <c r="D282" i="3"/>
  <c r="E282" i="3"/>
  <c r="F282" i="3"/>
  <c r="G282" i="3"/>
  <c r="H282" i="3"/>
  <c r="I282" i="3"/>
  <c r="J282" i="3"/>
  <c r="B283" i="3"/>
  <c r="C283" i="3"/>
  <c r="D283" i="3"/>
  <c r="E283" i="3"/>
  <c r="F283" i="3"/>
  <c r="G283" i="3"/>
  <c r="H283" i="3"/>
  <c r="I283" i="3"/>
  <c r="J283" i="3"/>
  <c r="B284" i="3"/>
  <c r="C284" i="3"/>
  <c r="D284" i="3"/>
  <c r="E284" i="3"/>
  <c r="F284" i="3"/>
  <c r="G284" i="3"/>
  <c r="H284" i="3"/>
  <c r="I284" i="3"/>
  <c r="J284" i="3"/>
  <c r="B285" i="3"/>
  <c r="C285" i="3"/>
  <c r="D285" i="3"/>
  <c r="E285" i="3"/>
  <c r="F285" i="3"/>
  <c r="G285" i="3"/>
  <c r="H285" i="3"/>
  <c r="I285" i="3"/>
  <c r="J285" i="3"/>
  <c r="B286" i="3"/>
  <c r="C286" i="3"/>
  <c r="D286" i="3"/>
  <c r="E286" i="3"/>
  <c r="F286" i="3"/>
  <c r="G286" i="3"/>
  <c r="H286" i="3"/>
  <c r="I286" i="3"/>
  <c r="J286" i="3"/>
  <c r="B287" i="3"/>
  <c r="C287" i="3"/>
  <c r="D287" i="3"/>
  <c r="E287" i="3"/>
  <c r="F287" i="3"/>
  <c r="G287" i="3"/>
  <c r="H287" i="3"/>
  <c r="I287" i="3"/>
  <c r="J287" i="3"/>
  <c r="B288" i="3"/>
  <c r="C288" i="3"/>
  <c r="D288" i="3"/>
  <c r="E288" i="3"/>
  <c r="F288" i="3"/>
  <c r="G288" i="3"/>
  <c r="H288" i="3"/>
  <c r="I288" i="3"/>
  <c r="J288" i="3"/>
  <c r="B289" i="3"/>
  <c r="C289" i="3"/>
  <c r="D289" i="3"/>
  <c r="E289" i="3"/>
  <c r="F289" i="3"/>
  <c r="G289" i="3"/>
  <c r="H289" i="3"/>
  <c r="I289" i="3"/>
  <c r="J289" i="3"/>
  <c r="B290" i="3"/>
  <c r="C290" i="3"/>
  <c r="D290" i="3"/>
  <c r="E290" i="3"/>
  <c r="F290" i="3"/>
  <c r="G290" i="3"/>
  <c r="H290" i="3"/>
  <c r="I290" i="3"/>
  <c r="J290" i="3"/>
  <c r="B291" i="3"/>
  <c r="C291" i="3"/>
  <c r="D291" i="3"/>
  <c r="E291" i="3"/>
  <c r="F291" i="3"/>
  <c r="G291" i="3"/>
  <c r="H291" i="3"/>
  <c r="I291" i="3"/>
  <c r="J291" i="3"/>
  <c r="B292" i="3"/>
  <c r="C292" i="3"/>
  <c r="D292" i="3"/>
  <c r="E292" i="3"/>
  <c r="F292" i="3"/>
  <c r="G292" i="3"/>
  <c r="H292" i="3"/>
  <c r="I292" i="3"/>
  <c r="J292" i="3"/>
  <c r="B293" i="3"/>
  <c r="C293" i="3"/>
  <c r="D293" i="3"/>
  <c r="E293" i="3"/>
  <c r="F293" i="3"/>
  <c r="G293" i="3"/>
  <c r="H293" i="3"/>
  <c r="I293" i="3"/>
  <c r="J293" i="3"/>
  <c r="B294" i="3"/>
  <c r="C294" i="3"/>
  <c r="D294" i="3"/>
  <c r="E294" i="3"/>
  <c r="F294" i="3"/>
  <c r="G294" i="3"/>
  <c r="H294" i="3"/>
  <c r="I294" i="3"/>
  <c r="J294" i="3"/>
  <c r="B295" i="3"/>
  <c r="C295" i="3"/>
  <c r="D295" i="3"/>
  <c r="E295" i="3"/>
  <c r="F295" i="3"/>
  <c r="G295" i="3"/>
  <c r="H295" i="3"/>
  <c r="I295" i="3"/>
  <c r="J295" i="3"/>
  <c r="B296" i="3"/>
  <c r="C296" i="3"/>
  <c r="D296" i="3"/>
  <c r="E296" i="3"/>
  <c r="F296" i="3"/>
  <c r="G296" i="3"/>
  <c r="H296" i="3"/>
  <c r="I296" i="3"/>
  <c r="J296" i="3"/>
  <c r="B297" i="3"/>
  <c r="C297" i="3"/>
  <c r="D297" i="3"/>
  <c r="E297" i="3"/>
  <c r="F297" i="3"/>
  <c r="G297" i="3"/>
  <c r="H297" i="3"/>
  <c r="I297" i="3"/>
  <c r="J297" i="3"/>
  <c r="B298" i="3"/>
  <c r="C298" i="3"/>
  <c r="D298" i="3"/>
  <c r="E298" i="3"/>
  <c r="F298" i="3"/>
  <c r="G298" i="3"/>
  <c r="H298" i="3"/>
  <c r="I298" i="3"/>
  <c r="J298" i="3"/>
  <c r="B299" i="3"/>
  <c r="C299" i="3"/>
  <c r="D299" i="3"/>
  <c r="E299" i="3"/>
  <c r="F299" i="3"/>
  <c r="G299" i="3"/>
  <c r="H299" i="3"/>
  <c r="I299" i="3"/>
  <c r="J299" i="3"/>
  <c r="B300" i="3"/>
  <c r="C300" i="3"/>
  <c r="D300" i="3"/>
  <c r="E300" i="3"/>
  <c r="F300" i="3"/>
  <c r="G300" i="3"/>
  <c r="H300" i="3"/>
  <c r="I300" i="3"/>
  <c r="J300" i="3"/>
  <c r="B301" i="3"/>
  <c r="C301" i="3"/>
  <c r="D301" i="3"/>
  <c r="E301" i="3"/>
  <c r="F301" i="3"/>
  <c r="G301" i="3"/>
  <c r="H301" i="3"/>
  <c r="I301" i="3"/>
  <c r="J301" i="3"/>
  <c r="B302" i="3"/>
  <c r="C302" i="3"/>
  <c r="D302" i="3"/>
  <c r="E302" i="3"/>
  <c r="F302" i="3"/>
  <c r="G302" i="3"/>
  <c r="H302" i="3"/>
  <c r="I302" i="3"/>
  <c r="J302" i="3"/>
  <c r="B303" i="3"/>
  <c r="C303" i="3"/>
  <c r="D303" i="3"/>
  <c r="E303" i="3"/>
  <c r="F303" i="3"/>
  <c r="G303" i="3"/>
  <c r="H303" i="3"/>
  <c r="I303" i="3"/>
  <c r="J303" i="3"/>
  <c r="B304" i="3"/>
  <c r="C304" i="3"/>
  <c r="D304" i="3"/>
  <c r="E304" i="3"/>
  <c r="F304" i="3"/>
  <c r="G304" i="3"/>
  <c r="H304" i="3"/>
  <c r="I304" i="3"/>
  <c r="J304" i="3"/>
  <c r="B305" i="3"/>
  <c r="C305" i="3"/>
  <c r="D305" i="3"/>
  <c r="E305" i="3"/>
  <c r="F305" i="3"/>
  <c r="G305" i="3"/>
  <c r="H305" i="3"/>
  <c r="I305" i="3"/>
  <c r="J305" i="3"/>
  <c r="B306" i="3"/>
  <c r="C306" i="3"/>
  <c r="D306" i="3"/>
  <c r="E306" i="3"/>
  <c r="F306" i="3"/>
  <c r="G306" i="3"/>
  <c r="H306" i="3"/>
  <c r="I306" i="3"/>
  <c r="J306" i="3"/>
  <c r="B307" i="3"/>
  <c r="C307" i="3"/>
  <c r="D307" i="3"/>
  <c r="E307" i="3"/>
  <c r="F307" i="3"/>
  <c r="G307" i="3"/>
  <c r="H307" i="3"/>
  <c r="I307" i="3"/>
  <c r="J307" i="3"/>
  <c r="B308" i="3"/>
  <c r="C308" i="3"/>
  <c r="D308" i="3"/>
  <c r="E308" i="3"/>
  <c r="F308" i="3"/>
  <c r="G308" i="3"/>
  <c r="H308" i="3"/>
  <c r="I308" i="3"/>
  <c r="J308" i="3"/>
  <c r="B309" i="3"/>
  <c r="C309" i="3"/>
  <c r="D309" i="3"/>
  <c r="E309" i="3"/>
  <c r="F309" i="3"/>
  <c r="G309" i="3"/>
  <c r="H309" i="3"/>
  <c r="I309" i="3"/>
  <c r="J309" i="3"/>
  <c r="B310" i="3"/>
  <c r="C310" i="3"/>
  <c r="D310" i="3"/>
  <c r="E310" i="3"/>
  <c r="F310" i="3"/>
  <c r="G310" i="3"/>
  <c r="H310" i="3"/>
  <c r="I310" i="3"/>
  <c r="J310" i="3"/>
  <c r="B311" i="3"/>
  <c r="C311" i="3"/>
  <c r="D311" i="3"/>
  <c r="E311" i="3"/>
  <c r="F311" i="3"/>
  <c r="G311" i="3"/>
  <c r="H311" i="3"/>
  <c r="I311" i="3"/>
  <c r="J311" i="3"/>
  <c r="B312" i="3"/>
  <c r="C312" i="3"/>
  <c r="D312" i="3"/>
  <c r="E312" i="3"/>
  <c r="F312" i="3"/>
  <c r="G312" i="3"/>
  <c r="H312" i="3"/>
  <c r="I312" i="3"/>
  <c r="J312" i="3"/>
  <c r="B313" i="3"/>
  <c r="C313" i="3"/>
  <c r="D313" i="3"/>
  <c r="E313" i="3"/>
  <c r="F313" i="3"/>
  <c r="G313" i="3"/>
  <c r="H313" i="3"/>
  <c r="I313" i="3"/>
  <c r="J313" i="3"/>
  <c r="B314" i="3"/>
  <c r="C314" i="3"/>
  <c r="D314" i="3"/>
  <c r="E314" i="3"/>
  <c r="F314" i="3"/>
  <c r="G314" i="3"/>
  <c r="H314" i="3"/>
  <c r="I314" i="3"/>
  <c r="J314" i="3"/>
  <c r="B315" i="3"/>
  <c r="C315" i="3"/>
  <c r="D315" i="3"/>
  <c r="E315" i="3"/>
  <c r="F315" i="3"/>
  <c r="G315" i="3"/>
  <c r="H315" i="3"/>
  <c r="I315" i="3"/>
  <c r="J315" i="3"/>
  <c r="B316" i="3"/>
  <c r="C316" i="3"/>
  <c r="D316" i="3"/>
  <c r="E316" i="3"/>
  <c r="F316" i="3"/>
  <c r="G316" i="3"/>
  <c r="H316" i="3"/>
  <c r="I316" i="3"/>
  <c r="J316" i="3"/>
  <c r="B317" i="3"/>
  <c r="C317" i="3"/>
  <c r="D317" i="3"/>
  <c r="E317" i="3"/>
  <c r="F317" i="3"/>
  <c r="G317" i="3"/>
  <c r="H317" i="3"/>
  <c r="I317" i="3"/>
  <c r="J317" i="3"/>
  <c r="B318" i="3"/>
  <c r="C318" i="3"/>
  <c r="D318" i="3"/>
  <c r="E318" i="3"/>
  <c r="F318" i="3"/>
  <c r="G318" i="3"/>
  <c r="H318" i="3"/>
  <c r="I318" i="3"/>
  <c r="J318" i="3"/>
  <c r="B319" i="3"/>
  <c r="C319" i="3"/>
  <c r="D319" i="3"/>
  <c r="E319" i="3"/>
  <c r="F319" i="3"/>
  <c r="G319" i="3"/>
  <c r="H319" i="3"/>
  <c r="I319" i="3"/>
  <c r="J319" i="3"/>
  <c r="B320" i="3"/>
  <c r="C320" i="3"/>
  <c r="D320" i="3"/>
  <c r="E320" i="3"/>
  <c r="F320" i="3"/>
  <c r="G320" i="3"/>
  <c r="H320" i="3"/>
  <c r="I320" i="3"/>
  <c r="J320" i="3"/>
  <c r="B321" i="3"/>
  <c r="C321" i="3"/>
  <c r="D321" i="3"/>
  <c r="E321" i="3"/>
  <c r="F321" i="3"/>
  <c r="G321" i="3"/>
  <c r="H321" i="3"/>
  <c r="I321" i="3"/>
  <c r="J321" i="3"/>
  <c r="B322" i="3"/>
  <c r="C322" i="3"/>
  <c r="D322" i="3"/>
  <c r="E322" i="3"/>
  <c r="F322" i="3"/>
  <c r="G322" i="3"/>
  <c r="H322" i="3"/>
  <c r="I322" i="3"/>
  <c r="J322" i="3"/>
  <c r="B323" i="3"/>
  <c r="C323" i="3"/>
  <c r="D323" i="3"/>
  <c r="E323" i="3"/>
  <c r="F323" i="3"/>
  <c r="G323" i="3"/>
  <c r="H323" i="3"/>
  <c r="I323" i="3"/>
  <c r="J323" i="3"/>
  <c r="B324" i="3"/>
  <c r="C324" i="3"/>
  <c r="D324" i="3"/>
  <c r="E324" i="3"/>
  <c r="F324" i="3"/>
  <c r="G324" i="3"/>
  <c r="H324" i="3"/>
  <c r="I324" i="3"/>
  <c r="J324" i="3"/>
  <c r="B325" i="3"/>
  <c r="C325" i="3"/>
  <c r="D325" i="3"/>
  <c r="E325" i="3"/>
  <c r="F325" i="3"/>
  <c r="G325" i="3"/>
  <c r="H325" i="3"/>
  <c r="I325" i="3"/>
  <c r="J325" i="3"/>
  <c r="B326" i="3"/>
  <c r="C326" i="3"/>
  <c r="D326" i="3"/>
  <c r="E326" i="3"/>
  <c r="F326" i="3"/>
  <c r="G326" i="3"/>
  <c r="H326" i="3"/>
  <c r="I326" i="3"/>
  <c r="J326" i="3"/>
  <c r="B327" i="3"/>
  <c r="C327" i="3"/>
  <c r="D327" i="3"/>
  <c r="E327" i="3"/>
  <c r="F327" i="3"/>
  <c r="G327" i="3"/>
  <c r="H327" i="3"/>
  <c r="I327" i="3"/>
  <c r="J327" i="3"/>
  <c r="B328" i="3"/>
  <c r="C328" i="3"/>
  <c r="D328" i="3"/>
  <c r="E328" i="3"/>
  <c r="F328" i="3"/>
  <c r="G328" i="3"/>
  <c r="H328" i="3"/>
  <c r="I328" i="3"/>
  <c r="J328" i="3"/>
  <c r="B329" i="3"/>
  <c r="C329" i="3"/>
  <c r="D329" i="3"/>
  <c r="E329" i="3"/>
  <c r="F329" i="3"/>
  <c r="G329" i="3"/>
  <c r="H329" i="3"/>
  <c r="I329" i="3"/>
  <c r="J329" i="3"/>
  <c r="B330" i="3"/>
  <c r="C330" i="3"/>
  <c r="D330" i="3"/>
  <c r="E330" i="3"/>
  <c r="F330" i="3"/>
  <c r="G330" i="3"/>
  <c r="H330" i="3"/>
  <c r="I330" i="3"/>
  <c r="J330" i="3"/>
  <c r="B331" i="3"/>
  <c r="C331" i="3"/>
  <c r="D331" i="3"/>
  <c r="E331" i="3"/>
  <c r="F331" i="3"/>
  <c r="G331" i="3"/>
  <c r="H331" i="3"/>
  <c r="I331" i="3"/>
  <c r="J331" i="3"/>
  <c r="B332" i="3"/>
  <c r="C332" i="3"/>
  <c r="D332" i="3"/>
  <c r="E332" i="3"/>
  <c r="F332" i="3"/>
  <c r="G332" i="3"/>
  <c r="H332" i="3"/>
  <c r="I332" i="3"/>
  <c r="J332" i="3"/>
  <c r="B333" i="3"/>
  <c r="C333" i="3"/>
  <c r="D333" i="3"/>
  <c r="E333" i="3"/>
  <c r="F333" i="3"/>
  <c r="G333" i="3"/>
  <c r="H333" i="3"/>
  <c r="I333" i="3"/>
  <c r="J333" i="3"/>
  <c r="B334" i="3"/>
  <c r="C334" i="3"/>
  <c r="D334" i="3"/>
  <c r="E334" i="3"/>
  <c r="F334" i="3"/>
  <c r="G334" i="3"/>
  <c r="H334" i="3"/>
  <c r="I334" i="3"/>
  <c r="J334" i="3"/>
  <c r="B335" i="3"/>
  <c r="C335" i="3"/>
  <c r="D335" i="3"/>
  <c r="E335" i="3"/>
  <c r="F335" i="3"/>
  <c r="G335" i="3"/>
  <c r="H335" i="3"/>
  <c r="I335" i="3"/>
  <c r="J335" i="3"/>
  <c r="B336" i="3"/>
  <c r="C336" i="3"/>
  <c r="D336" i="3"/>
  <c r="E336" i="3"/>
  <c r="F336" i="3"/>
  <c r="G336" i="3"/>
  <c r="H336" i="3"/>
  <c r="I336" i="3"/>
  <c r="J336" i="3"/>
  <c r="B337" i="3"/>
  <c r="C337" i="3"/>
  <c r="D337" i="3"/>
  <c r="E337" i="3"/>
  <c r="F337" i="3"/>
  <c r="G337" i="3"/>
  <c r="H337" i="3"/>
  <c r="I337" i="3"/>
  <c r="J337" i="3"/>
  <c r="B338" i="3"/>
  <c r="C338" i="3"/>
  <c r="D338" i="3"/>
  <c r="E338" i="3"/>
  <c r="F338" i="3"/>
  <c r="G338" i="3"/>
  <c r="H338" i="3"/>
  <c r="I338" i="3"/>
  <c r="J338" i="3"/>
  <c r="B339" i="3"/>
  <c r="C339" i="3"/>
  <c r="D339" i="3"/>
  <c r="E339" i="3"/>
  <c r="F339" i="3"/>
  <c r="G339" i="3"/>
  <c r="H339" i="3"/>
  <c r="I339" i="3"/>
  <c r="J339" i="3"/>
  <c r="B340" i="3"/>
  <c r="C340" i="3"/>
  <c r="D340" i="3"/>
  <c r="E340" i="3"/>
  <c r="F340" i="3"/>
  <c r="G340" i="3"/>
  <c r="H340" i="3"/>
  <c r="I340" i="3"/>
  <c r="J340" i="3"/>
  <c r="B341" i="3"/>
  <c r="C341" i="3"/>
  <c r="D341" i="3"/>
  <c r="E341" i="3"/>
  <c r="F341" i="3"/>
  <c r="G341" i="3"/>
  <c r="H341" i="3"/>
  <c r="I341" i="3"/>
  <c r="J341" i="3"/>
  <c r="B342" i="3"/>
  <c r="C342" i="3"/>
  <c r="D342" i="3"/>
  <c r="E342" i="3"/>
  <c r="F342" i="3"/>
  <c r="G342" i="3"/>
  <c r="H342" i="3"/>
  <c r="I342" i="3"/>
  <c r="J342" i="3"/>
  <c r="B343" i="3"/>
  <c r="C343" i="3"/>
  <c r="D343" i="3"/>
  <c r="E343" i="3"/>
  <c r="F343" i="3"/>
  <c r="G343" i="3"/>
  <c r="H343" i="3"/>
  <c r="I343" i="3"/>
  <c r="J343" i="3"/>
  <c r="B344" i="3"/>
  <c r="C344" i="3"/>
  <c r="D344" i="3"/>
  <c r="E344" i="3"/>
  <c r="F344" i="3"/>
  <c r="G344" i="3"/>
  <c r="H344" i="3"/>
  <c r="I344" i="3"/>
  <c r="J344" i="3"/>
  <c r="B345" i="3"/>
  <c r="C345" i="3"/>
  <c r="D345" i="3"/>
  <c r="E345" i="3"/>
  <c r="F345" i="3"/>
  <c r="G345" i="3"/>
  <c r="H345" i="3"/>
  <c r="I345" i="3"/>
  <c r="J345" i="3"/>
  <c r="B346" i="3"/>
  <c r="C346" i="3"/>
  <c r="D346" i="3"/>
  <c r="E346" i="3"/>
  <c r="F346" i="3"/>
  <c r="G346" i="3"/>
  <c r="H346" i="3"/>
  <c r="I346" i="3"/>
  <c r="J346" i="3"/>
  <c r="B347" i="3"/>
  <c r="C347" i="3"/>
  <c r="D347" i="3"/>
  <c r="E347" i="3"/>
  <c r="F347" i="3"/>
  <c r="G347" i="3"/>
  <c r="H347" i="3"/>
  <c r="I347" i="3"/>
  <c r="J347" i="3"/>
  <c r="B348" i="3"/>
  <c r="C348" i="3"/>
  <c r="D348" i="3"/>
  <c r="E348" i="3"/>
  <c r="F348" i="3"/>
  <c r="G348" i="3"/>
  <c r="H348" i="3"/>
  <c r="I348" i="3"/>
  <c r="J348" i="3"/>
  <c r="B349" i="3"/>
  <c r="C349" i="3"/>
  <c r="D349" i="3"/>
  <c r="E349" i="3"/>
  <c r="F349" i="3"/>
  <c r="G349" i="3"/>
  <c r="H349" i="3"/>
  <c r="I349" i="3"/>
  <c r="J349" i="3"/>
  <c r="B350" i="3"/>
  <c r="C350" i="3"/>
  <c r="D350" i="3"/>
  <c r="E350" i="3"/>
  <c r="F350" i="3"/>
  <c r="G350" i="3"/>
  <c r="H350" i="3"/>
  <c r="I350" i="3"/>
  <c r="J350" i="3"/>
  <c r="B351" i="3"/>
  <c r="C351" i="3"/>
  <c r="D351" i="3"/>
  <c r="E351" i="3"/>
  <c r="F351" i="3"/>
  <c r="G351" i="3"/>
  <c r="H351" i="3"/>
  <c r="I351" i="3"/>
  <c r="J351" i="3"/>
  <c r="B352" i="3"/>
  <c r="C352" i="3"/>
  <c r="D352" i="3"/>
  <c r="E352" i="3"/>
  <c r="F352" i="3"/>
  <c r="G352" i="3"/>
  <c r="H352" i="3"/>
  <c r="I352" i="3"/>
  <c r="J352" i="3"/>
  <c r="B353" i="3"/>
  <c r="C353" i="3"/>
  <c r="D353" i="3"/>
  <c r="E353" i="3"/>
  <c r="F353" i="3"/>
  <c r="G353" i="3"/>
  <c r="H353" i="3"/>
  <c r="I353" i="3"/>
  <c r="J353" i="3"/>
  <c r="B354" i="3"/>
  <c r="C354" i="3"/>
  <c r="D354" i="3"/>
  <c r="E354" i="3"/>
  <c r="F354" i="3"/>
  <c r="G354" i="3"/>
  <c r="H354" i="3"/>
  <c r="I354" i="3"/>
  <c r="J354" i="3"/>
  <c r="B355" i="3"/>
  <c r="C355" i="3"/>
  <c r="D355" i="3"/>
  <c r="E355" i="3"/>
  <c r="F355" i="3"/>
  <c r="G355" i="3"/>
  <c r="H355" i="3"/>
  <c r="I355" i="3"/>
  <c r="J355" i="3"/>
  <c r="B356" i="3"/>
  <c r="C356" i="3"/>
  <c r="D356" i="3"/>
  <c r="E356" i="3"/>
  <c r="F356" i="3"/>
  <c r="G356" i="3"/>
  <c r="H356" i="3"/>
  <c r="I356" i="3"/>
  <c r="J356" i="3"/>
  <c r="B357" i="3"/>
  <c r="C357" i="3"/>
  <c r="D357" i="3"/>
  <c r="E357" i="3"/>
  <c r="F357" i="3"/>
  <c r="G357" i="3"/>
  <c r="H357" i="3"/>
  <c r="I357" i="3"/>
  <c r="J357" i="3"/>
  <c r="B358" i="3"/>
  <c r="C358" i="3"/>
  <c r="D358" i="3"/>
  <c r="E358" i="3"/>
  <c r="F358" i="3"/>
  <c r="G358" i="3"/>
  <c r="H358" i="3"/>
  <c r="I358" i="3"/>
  <c r="J358" i="3"/>
  <c r="B359" i="3"/>
  <c r="C359" i="3"/>
  <c r="D359" i="3"/>
  <c r="E359" i="3"/>
  <c r="F359" i="3"/>
  <c r="G359" i="3"/>
  <c r="H359" i="3"/>
  <c r="I359" i="3"/>
  <c r="J359" i="3"/>
  <c r="B360" i="3"/>
  <c r="C360" i="3"/>
  <c r="D360" i="3"/>
  <c r="E360" i="3"/>
  <c r="F360" i="3"/>
  <c r="G360" i="3"/>
  <c r="H360" i="3"/>
  <c r="I360" i="3"/>
  <c r="J360" i="3"/>
  <c r="B361" i="3"/>
  <c r="C361" i="3"/>
  <c r="D361" i="3"/>
  <c r="E361" i="3"/>
  <c r="F361" i="3"/>
  <c r="G361" i="3"/>
  <c r="H361" i="3"/>
  <c r="I361" i="3"/>
  <c r="J361" i="3"/>
  <c r="B362" i="3"/>
  <c r="C362" i="3"/>
  <c r="D362" i="3"/>
  <c r="E362" i="3"/>
  <c r="F362" i="3"/>
  <c r="G362" i="3"/>
  <c r="H362" i="3"/>
  <c r="I362" i="3"/>
  <c r="J362" i="3"/>
  <c r="B363" i="3"/>
  <c r="C363" i="3"/>
  <c r="D363" i="3"/>
  <c r="E363" i="3"/>
  <c r="F363" i="3"/>
  <c r="G363" i="3"/>
  <c r="H363" i="3"/>
  <c r="I363" i="3"/>
  <c r="J363" i="3"/>
  <c r="B364" i="3"/>
  <c r="C364" i="3"/>
  <c r="D364" i="3"/>
  <c r="E364" i="3"/>
  <c r="F364" i="3"/>
  <c r="G364" i="3"/>
  <c r="H364" i="3"/>
  <c r="I364" i="3"/>
  <c r="J364" i="3"/>
  <c r="B365" i="3"/>
  <c r="C365" i="3"/>
  <c r="D365" i="3"/>
  <c r="E365" i="3"/>
  <c r="F365" i="3"/>
  <c r="G365" i="3"/>
  <c r="H365" i="3"/>
  <c r="I365" i="3"/>
  <c r="J365" i="3"/>
  <c r="B366" i="3"/>
  <c r="C366" i="3"/>
  <c r="D366" i="3"/>
  <c r="E366" i="3"/>
  <c r="F366" i="3"/>
  <c r="G366" i="3"/>
  <c r="H366" i="3"/>
  <c r="I366" i="3"/>
  <c r="J366" i="3"/>
  <c r="B367" i="3"/>
  <c r="C367" i="3"/>
  <c r="D367" i="3"/>
  <c r="E367" i="3"/>
  <c r="F367" i="3"/>
  <c r="G367" i="3"/>
  <c r="H367" i="3"/>
  <c r="I367" i="3"/>
  <c r="J367" i="3"/>
  <c r="B368" i="3"/>
  <c r="C368" i="3"/>
  <c r="D368" i="3"/>
  <c r="E368" i="3"/>
  <c r="F368" i="3"/>
  <c r="G368" i="3"/>
  <c r="H368" i="3"/>
  <c r="I368" i="3"/>
  <c r="J368" i="3"/>
  <c r="B369" i="3"/>
  <c r="C369" i="3"/>
  <c r="D369" i="3"/>
  <c r="E369" i="3"/>
  <c r="F369" i="3"/>
  <c r="G369" i="3"/>
  <c r="H369" i="3"/>
  <c r="I369" i="3"/>
  <c r="J369" i="3"/>
  <c r="B370" i="3"/>
  <c r="C370" i="3"/>
  <c r="D370" i="3"/>
  <c r="E370" i="3"/>
  <c r="F370" i="3"/>
  <c r="G370" i="3"/>
  <c r="H370" i="3"/>
  <c r="I370" i="3"/>
  <c r="J370" i="3"/>
  <c r="B371" i="3"/>
  <c r="C371" i="3"/>
  <c r="D371" i="3"/>
  <c r="E371" i="3"/>
  <c r="F371" i="3"/>
  <c r="G371" i="3"/>
  <c r="H371" i="3"/>
  <c r="I371" i="3"/>
  <c r="J371" i="3"/>
  <c r="B372" i="3"/>
  <c r="C372" i="3"/>
  <c r="D372" i="3"/>
  <c r="E372" i="3"/>
  <c r="F372" i="3"/>
  <c r="G372" i="3"/>
  <c r="H372" i="3"/>
  <c r="I372" i="3"/>
  <c r="J372" i="3"/>
  <c r="B373" i="3"/>
  <c r="C373" i="3"/>
  <c r="D373" i="3"/>
  <c r="E373" i="3"/>
  <c r="F373" i="3"/>
  <c r="G373" i="3"/>
  <c r="H373" i="3"/>
  <c r="I373" i="3"/>
  <c r="J373" i="3"/>
  <c r="B374" i="3"/>
  <c r="C374" i="3"/>
  <c r="D374" i="3"/>
  <c r="E374" i="3"/>
  <c r="F374" i="3"/>
  <c r="G374" i="3"/>
  <c r="H374" i="3"/>
  <c r="I374" i="3"/>
  <c r="J374" i="3"/>
  <c r="B375" i="3"/>
  <c r="C375" i="3"/>
  <c r="D375" i="3"/>
  <c r="E375" i="3"/>
  <c r="F375" i="3"/>
  <c r="G375" i="3"/>
  <c r="H375" i="3"/>
  <c r="I375" i="3"/>
  <c r="J375" i="3"/>
  <c r="B376" i="3"/>
  <c r="C376" i="3"/>
  <c r="D376" i="3"/>
  <c r="E376" i="3"/>
  <c r="F376" i="3"/>
  <c r="G376" i="3"/>
  <c r="H376" i="3"/>
  <c r="I376" i="3"/>
  <c r="J376" i="3"/>
  <c r="B377" i="3"/>
  <c r="C377" i="3"/>
  <c r="D377" i="3"/>
  <c r="E377" i="3"/>
  <c r="F377" i="3"/>
  <c r="G377" i="3"/>
  <c r="H377" i="3"/>
  <c r="I377" i="3"/>
  <c r="J377" i="3"/>
  <c r="B378" i="3"/>
  <c r="C378" i="3"/>
  <c r="D378" i="3"/>
  <c r="E378" i="3"/>
  <c r="F378" i="3"/>
  <c r="G378" i="3"/>
  <c r="H378" i="3"/>
  <c r="I378" i="3"/>
  <c r="J378" i="3"/>
  <c r="B379" i="3"/>
  <c r="C379" i="3"/>
  <c r="D379" i="3"/>
  <c r="E379" i="3"/>
  <c r="F379" i="3"/>
  <c r="G379" i="3"/>
  <c r="H379" i="3"/>
  <c r="I379" i="3"/>
  <c r="J379" i="3"/>
  <c r="B380" i="3"/>
  <c r="C380" i="3"/>
  <c r="D380" i="3"/>
  <c r="E380" i="3"/>
  <c r="F380" i="3"/>
  <c r="G380" i="3"/>
  <c r="H380" i="3"/>
  <c r="I380" i="3"/>
  <c r="J380" i="3"/>
  <c r="B381" i="3"/>
  <c r="C381" i="3"/>
  <c r="D381" i="3"/>
  <c r="E381" i="3"/>
  <c r="F381" i="3"/>
  <c r="G381" i="3"/>
  <c r="H381" i="3"/>
  <c r="I381" i="3"/>
  <c r="J381" i="3"/>
  <c r="B382" i="3"/>
  <c r="C382" i="3"/>
  <c r="D382" i="3"/>
  <c r="E382" i="3"/>
  <c r="F382" i="3"/>
  <c r="G382" i="3"/>
  <c r="H382" i="3"/>
  <c r="I382" i="3"/>
  <c r="J382" i="3"/>
  <c r="B383" i="3"/>
  <c r="C383" i="3"/>
  <c r="D383" i="3"/>
  <c r="E383" i="3"/>
  <c r="F383" i="3"/>
  <c r="G383" i="3"/>
  <c r="H383" i="3"/>
  <c r="I383" i="3"/>
  <c r="J383" i="3"/>
  <c r="B384" i="3"/>
  <c r="C384" i="3"/>
  <c r="D384" i="3"/>
  <c r="E384" i="3"/>
  <c r="F384" i="3"/>
  <c r="G384" i="3"/>
  <c r="H384" i="3"/>
  <c r="I384" i="3"/>
  <c r="J384" i="3"/>
  <c r="B385" i="3"/>
  <c r="C385" i="3"/>
  <c r="D385" i="3"/>
  <c r="E385" i="3"/>
  <c r="F385" i="3"/>
  <c r="G385" i="3"/>
  <c r="H385" i="3"/>
  <c r="I385" i="3"/>
  <c r="J385" i="3"/>
  <c r="B386" i="3"/>
  <c r="C386" i="3"/>
  <c r="D386" i="3"/>
  <c r="E386" i="3"/>
  <c r="F386" i="3"/>
  <c r="G386" i="3"/>
  <c r="H386" i="3"/>
  <c r="I386" i="3"/>
  <c r="J386" i="3"/>
  <c r="B387" i="3"/>
  <c r="C387" i="3"/>
  <c r="D387" i="3"/>
  <c r="E387" i="3"/>
  <c r="F387" i="3"/>
  <c r="G387" i="3"/>
  <c r="H387" i="3"/>
  <c r="I387" i="3"/>
  <c r="J387" i="3"/>
  <c r="B388" i="3"/>
  <c r="C388" i="3"/>
  <c r="D388" i="3"/>
  <c r="E388" i="3"/>
  <c r="F388" i="3"/>
  <c r="G388" i="3"/>
  <c r="H388" i="3"/>
  <c r="I388" i="3"/>
  <c r="J388" i="3"/>
  <c r="B389" i="3"/>
  <c r="C389" i="3"/>
  <c r="D389" i="3"/>
  <c r="E389" i="3"/>
  <c r="F389" i="3"/>
  <c r="G389" i="3"/>
  <c r="H389" i="3"/>
  <c r="I389" i="3"/>
  <c r="J389" i="3"/>
  <c r="B390" i="3"/>
  <c r="C390" i="3"/>
  <c r="D390" i="3"/>
  <c r="E390" i="3"/>
  <c r="F390" i="3"/>
  <c r="G390" i="3"/>
  <c r="H390" i="3"/>
  <c r="I390" i="3"/>
  <c r="J390" i="3"/>
  <c r="B391" i="3"/>
  <c r="C391" i="3"/>
  <c r="D391" i="3"/>
  <c r="E391" i="3"/>
  <c r="F391" i="3"/>
  <c r="G391" i="3"/>
  <c r="H391" i="3"/>
  <c r="I391" i="3"/>
  <c r="J391" i="3"/>
  <c r="B392" i="3"/>
  <c r="C392" i="3"/>
  <c r="D392" i="3"/>
  <c r="E392" i="3"/>
  <c r="F392" i="3"/>
  <c r="G392" i="3"/>
  <c r="H392" i="3"/>
  <c r="I392" i="3"/>
  <c r="J392" i="3"/>
  <c r="B393" i="3"/>
  <c r="C393" i="3"/>
  <c r="D393" i="3"/>
  <c r="E393" i="3"/>
  <c r="F393" i="3"/>
  <c r="G393" i="3"/>
  <c r="H393" i="3"/>
  <c r="I393" i="3"/>
  <c r="J393" i="3"/>
  <c r="B394" i="3"/>
  <c r="C394" i="3"/>
  <c r="D394" i="3"/>
  <c r="E394" i="3"/>
  <c r="F394" i="3"/>
  <c r="G394" i="3"/>
  <c r="H394" i="3"/>
  <c r="I394" i="3"/>
  <c r="J394" i="3"/>
  <c r="B395" i="3"/>
  <c r="C395" i="3"/>
  <c r="D395" i="3"/>
  <c r="E395" i="3"/>
  <c r="F395" i="3"/>
  <c r="G395" i="3"/>
  <c r="H395" i="3"/>
  <c r="I395" i="3"/>
  <c r="J395" i="3"/>
  <c r="B396" i="3"/>
  <c r="C396" i="3"/>
  <c r="D396" i="3"/>
  <c r="E396" i="3"/>
  <c r="F396" i="3"/>
  <c r="G396" i="3"/>
  <c r="H396" i="3"/>
  <c r="I396" i="3"/>
  <c r="J396" i="3"/>
  <c r="B397" i="3"/>
  <c r="C397" i="3"/>
  <c r="D397" i="3"/>
  <c r="E397" i="3"/>
  <c r="F397" i="3"/>
  <c r="G397" i="3"/>
  <c r="H397" i="3"/>
  <c r="I397" i="3"/>
  <c r="J397" i="3"/>
  <c r="B398" i="3"/>
  <c r="C398" i="3"/>
  <c r="D398" i="3"/>
  <c r="E398" i="3"/>
  <c r="F398" i="3"/>
  <c r="G398" i="3"/>
  <c r="H398" i="3"/>
  <c r="I398" i="3"/>
  <c r="J398" i="3"/>
  <c r="B399" i="3"/>
  <c r="C399" i="3"/>
  <c r="D399" i="3"/>
  <c r="E399" i="3"/>
  <c r="F399" i="3"/>
  <c r="G399" i="3"/>
  <c r="H399" i="3"/>
  <c r="I399" i="3"/>
  <c r="J399" i="3"/>
  <c r="B400" i="3"/>
  <c r="C400" i="3"/>
  <c r="D400" i="3"/>
  <c r="E400" i="3"/>
  <c r="F400" i="3"/>
  <c r="G400" i="3"/>
  <c r="H400" i="3"/>
  <c r="I400" i="3"/>
  <c r="J400" i="3"/>
  <c r="B401" i="3"/>
  <c r="C401" i="3"/>
  <c r="D401" i="3"/>
  <c r="E401" i="3"/>
  <c r="F401" i="3"/>
  <c r="G401" i="3"/>
  <c r="H401" i="3"/>
  <c r="I401" i="3"/>
  <c r="J401" i="3"/>
  <c r="B402" i="3"/>
  <c r="C402" i="3"/>
  <c r="D402" i="3"/>
  <c r="E402" i="3"/>
  <c r="F402" i="3"/>
  <c r="G402" i="3"/>
  <c r="H402" i="3"/>
  <c r="I402" i="3"/>
  <c r="J402" i="3"/>
  <c r="B403" i="3"/>
  <c r="C403" i="3"/>
  <c r="D403" i="3"/>
  <c r="E403" i="3"/>
  <c r="F403" i="3"/>
  <c r="G403" i="3"/>
  <c r="H403" i="3"/>
  <c r="I403" i="3"/>
  <c r="J403" i="3"/>
  <c r="B404" i="3"/>
  <c r="C404" i="3"/>
  <c r="D404" i="3"/>
  <c r="E404" i="3"/>
  <c r="F404" i="3"/>
  <c r="G404" i="3"/>
  <c r="H404" i="3"/>
  <c r="I404" i="3"/>
  <c r="J404" i="3"/>
  <c r="B405" i="3"/>
  <c r="C405" i="3"/>
  <c r="D405" i="3"/>
  <c r="E405" i="3"/>
  <c r="F405" i="3"/>
  <c r="G405" i="3"/>
  <c r="H405" i="3"/>
  <c r="I405" i="3"/>
  <c r="J405" i="3"/>
  <c r="B406" i="3"/>
  <c r="C406" i="3"/>
  <c r="D406" i="3"/>
  <c r="E406" i="3"/>
  <c r="F406" i="3"/>
  <c r="G406" i="3"/>
  <c r="H406" i="3"/>
  <c r="I406" i="3"/>
  <c r="J406" i="3"/>
  <c r="B407" i="3"/>
  <c r="C407" i="3"/>
  <c r="D407" i="3"/>
  <c r="E407" i="3"/>
  <c r="F407" i="3"/>
  <c r="G407" i="3"/>
  <c r="H407" i="3"/>
  <c r="I407" i="3"/>
  <c r="J407" i="3"/>
  <c r="B408" i="3"/>
  <c r="C408" i="3"/>
  <c r="D408" i="3"/>
  <c r="E408" i="3"/>
  <c r="F408" i="3"/>
  <c r="G408" i="3"/>
  <c r="H408" i="3"/>
  <c r="I408" i="3"/>
  <c r="J408" i="3"/>
  <c r="B409" i="3"/>
  <c r="C409" i="3"/>
  <c r="D409" i="3"/>
  <c r="E409" i="3"/>
  <c r="F409" i="3"/>
  <c r="G409" i="3"/>
  <c r="H409" i="3"/>
  <c r="I409" i="3"/>
  <c r="J409" i="3"/>
  <c r="B410" i="3"/>
  <c r="C410" i="3"/>
  <c r="D410" i="3"/>
  <c r="E410" i="3"/>
  <c r="F410" i="3"/>
  <c r="G410" i="3"/>
  <c r="H410" i="3"/>
  <c r="I410" i="3"/>
  <c r="J410" i="3"/>
  <c r="B411" i="3"/>
  <c r="C411" i="3"/>
  <c r="D411" i="3"/>
  <c r="E411" i="3"/>
  <c r="F411" i="3"/>
  <c r="G411" i="3"/>
  <c r="H411" i="3"/>
  <c r="I411" i="3"/>
  <c r="J411" i="3"/>
  <c r="B412" i="3"/>
  <c r="C412" i="3"/>
  <c r="D412" i="3"/>
  <c r="E412" i="3"/>
  <c r="F412" i="3"/>
  <c r="G412" i="3"/>
  <c r="H412" i="3"/>
  <c r="I412" i="3"/>
  <c r="J412" i="3"/>
  <c r="B413" i="3"/>
  <c r="C413" i="3"/>
  <c r="D413" i="3"/>
  <c r="E413" i="3"/>
  <c r="F413" i="3"/>
  <c r="G413" i="3"/>
  <c r="H413" i="3"/>
  <c r="I413" i="3"/>
  <c r="J413" i="3"/>
  <c r="B414" i="3"/>
  <c r="C414" i="3"/>
  <c r="D414" i="3"/>
  <c r="E414" i="3"/>
  <c r="F414" i="3"/>
  <c r="G414" i="3"/>
  <c r="H414" i="3"/>
  <c r="I414" i="3"/>
  <c r="J414" i="3"/>
  <c r="B415" i="3"/>
  <c r="C415" i="3"/>
  <c r="D415" i="3"/>
  <c r="E415" i="3"/>
  <c r="F415" i="3"/>
  <c r="G415" i="3"/>
  <c r="H415" i="3"/>
  <c r="I415" i="3"/>
  <c r="J415" i="3"/>
  <c r="B416" i="3"/>
  <c r="C416" i="3"/>
  <c r="D416" i="3"/>
  <c r="E416" i="3"/>
  <c r="F416" i="3"/>
  <c r="G416" i="3"/>
  <c r="H416" i="3"/>
  <c r="I416" i="3"/>
  <c r="J416" i="3"/>
  <c r="B417" i="3"/>
  <c r="C417" i="3"/>
  <c r="D417" i="3"/>
  <c r="E417" i="3"/>
  <c r="F417" i="3"/>
  <c r="G417" i="3"/>
  <c r="H417" i="3"/>
  <c r="I417" i="3"/>
  <c r="J417" i="3"/>
  <c r="B418" i="3"/>
  <c r="C418" i="3"/>
  <c r="D418" i="3"/>
  <c r="E418" i="3"/>
  <c r="F418" i="3"/>
  <c r="G418" i="3"/>
  <c r="H418" i="3"/>
  <c r="I418" i="3"/>
  <c r="J418" i="3"/>
  <c r="B419" i="3"/>
  <c r="C419" i="3"/>
  <c r="D419" i="3"/>
  <c r="E419" i="3"/>
  <c r="F419" i="3"/>
  <c r="G419" i="3"/>
  <c r="H419" i="3"/>
  <c r="I419" i="3"/>
  <c r="J419" i="3"/>
  <c r="B420" i="3"/>
  <c r="C420" i="3"/>
  <c r="D420" i="3"/>
  <c r="E420" i="3"/>
  <c r="F420" i="3"/>
  <c r="G420" i="3"/>
  <c r="H420" i="3"/>
  <c r="I420" i="3"/>
  <c r="J420" i="3"/>
  <c r="B421" i="3"/>
  <c r="C421" i="3"/>
  <c r="D421" i="3"/>
  <c r="E421" i="3"/>
  <c r="F421" i="3"/>
  <c r="G421" i="3"/>
  <c r="H421" i="3"/>
  <c r="I421" i="3"/>
  <c r="J421" i="3"/>
  <c r="B422" i="3"/>
  <c r="C422" i="3"/>
  <c r="D422" i="3"/>
  <c r="E422" i="3"/>
  <c r="F422" i="3"/>
  <c r="G422" i="3"/>
  <c r="H422" i="3"/>
  <c r="I422" i="3"/>
  <c r="J422" i="3"/>
  <c r="B423" i="3"/>
  <c r="C423" i="3"/>
  <c r="D423" i="3"/>
  <c r="E423" i="3"/>
  <c r="F423" i="3"/>
  <c r="G423" i="3"/>
  <c r="H423" i="3"/>
  <c r="I423" i="3"/>
  <c r="J423" i="3"/>
  <c r="B424" i="3"/>
  <c r="C424" i="3"/>
  <c r="D424" i="3"/>
  <c r="E424" i="3"/>
  <c r="F424" i="3"/>
  <c r="G424" i="3"/>
  <c r="H424" i="3"/>
  <c r="I424" i="3"/>
  <c r="J424" i="3"/>
  <c r="B425" i="3"/>
  <c r="C425" i="3"/>
  <c r="D425" i="3"/>
  <c r="E425" i="3"/>
  <c r="F425" i="3"/>
  <c r="G425" i="3"/>
  <c r="H425" i="3"/>
  <c r="I425" i="3"/>
  <c r="J425" i="3"/>
  <c r="B426" i="3"/>
  <c r="C426" i="3"/>
  <c r="D426" i="3"/>
  <c r="E426" i="3"/>
  <c r="F426" i="3"/>
  <c r="G426" i="3"/>
  <c r="H426" i="3"/>
  <c r="I426" i="3"/>
  <c r="J426" i="3"/>
  <c r="B427" i="3"/>
  <c r="C427" i="3"/>
  <c r="D427" i="3"/>
  <c r="E427" i="3"/>
  <c r="F427" i="3"/>
  <c r="G427" i="3"/>
  <c r="H427" i="3"/>
  <c r="I427" i="3"/>
  <c r="J427" i="3"/>
  <c r="B428" i="3"/>
  <c r="C428" i="3"/>
  <c r="D428" i="3"/>
  <c r="E428" i="3"/>
  <c r="F428" i="3"/>
  <c r="G428" i="3"/>
  <c r="H428" i="3"/>
  <c r="I428" i="3"/>
  <c r="J428" i="3"/>
  <c r="B429" i="3"/>
  <c r="C429" i="3"/>
  <c r="D429" i="3"/>
  <c r="E429" i="3"/>
  <c r="F429" i="3"/>
  <c r="G429" i="3"/>
  <c r="H429" i="3"/>
  <c r="I429" i="3"/>
  <c r="J429" i="3"/>
  <c r="B430" i="3"/>
  <c r="C430" i="3"/>
  <c r="D430" i="3"/>
  <c r="E430" i="3"/>
  <c r="F430" i="3"/>
  <c r="G430" i="3"/>
  <c r="H430" i="3"/>
  <c r="I430" i="3"/>
  <c r="J430" i="3"/>
  <c r="B431" i="3"/>
  <c r="C431" i="3"/>
  <c r="D431" i="3"/>
  <c r="E431" i="3"/>
  <c r="F431" i="3"/>
  <c r="G431" i="3"/>
  <c r="H431" i="3"/>
  <c r="I431" i="3"/>
  <c r="J431" i="3"/>
  <c r="B432" i="3"/>
  <c r="C432" i="3"/>
  <c r="D432" i="3"/>
  <c r="E432" i="3"/>
  <c r="F432" i="3"/>
  <c r="G432" i="3"/>
  <c r="H432" i="3"/>
  <c r="I432" i="3"/>
  <c r="J432" i="3"/>
  <c r="B433" i="3"/>
  <c r="C433" i="3"/>
  <c r="D433" i="3"/>
  <c r="E433" i="3"/>
  <c r="F433" i="3"/>
  <c r="G433" i="3"/>
  <c r="H433" i="3"/>
  <c r="I433" i="3"/>
  <c r="J433" i="3"/>
  <c r="B434" i="3"/>
  <c r="C434" i="3"/>
  <c r="D434" i="3"/>
  <c r="E434" i="3"/>
  <c r="F434" i="3"/>
  <c r="G434" i="3"/>
  <c r="H434" i="3"/>
  <c r="I434" i="3"/>
  <c r="J434" i="3"/>
  <c r="B435" i="3"/>
  <c r="C435" i="3"/>
  <c r="D435" i="3"/>
  <c r="E435" i="3"/>
  <c r="F435" i="3"/>
  <c r="G435" i="3"/>
  <c r="H435" i="3"/>
  <c r="I435" i="3"/>
  <c r="J435" i="3"/>
  <c r="B436" i="3"/>
  <c r="C436" i="3"/>
  <c r="D436" i="3"/>
  <c r="E436" i="3"/>
  <c r="F436" i="3"/>
  <c r="G436" i="3"/>
  <c r="H436" i="3"/>
  <c r="I436" i="3"/>
  <c r="J436" i="3"/>
  <c r="B437" i="3"/>
  <c r="C437" i="3"/>
  <c r="D437" i="3"/>
  <c r="E437" i="3"/>
  <c r="F437" i="3"/>
  <c r="G437" i="3"/>
  <c r="H437" i="3"/>
  <c r="I437" i="3"/>
  <c r="J437" i="3"/>
  <c r="B438" i="3"/>
  <c r="C438" i="3"/>
  <c r="D438" i="3"/>
  <c r="E438" i="3"/>
  <c r="F438" i="3"/>
  <c r="G438" i="3"/>
  <c r="H438" i="3"/>
  <c r="I438" i="3"/>
  <c r="J438" i="3"/>
  <c r="B439" i="3"/>
  <c r="C439" i="3"/>
  <c r="D439" i="3"/>
  <c r="E439" i="3"/>
  <c r="F439" i="3"/>
  <c r="G439" i="3"/>
  <c r="H439" i="3"/>
  <c r="I439" i="3"/>
  <c r="J439" i="3"/>
  <c r="B440" i="3"/>
  <c r="C440" i="3"/>
  <c r="D440" i="3"/>
  <c r="E440" i="3"/>
  <c r="F440" i="3"/>
  <c r="G440" i="3"/>
  <c r="H440" i="3"/>
  <c r="I440" i="3"/>
  <c r="J440" i="3"/>
  <c r="B441" i="3"/>
  <c r="C441" i="3"/>
  <c r="D441" i="3"/>
  <c r="E441" i="3"/>
  <c r="F441" i="3"/>
  <c r="G441" i="3"/>
  <c r="H441" i="3"/>
  <c r="I441" i="3"/>
  <c r="J441" i="3"/>
  <c r="B442" i="3"/>
  <c r="C442" i="3"/>
  <c r="D442" i="3"/>
  <c r="E442" i="3"/>
  <c r="F442" i="3"/>
  <c r="G442" i="3"/>
  <c r="H442" i="3"/>
  <c r="I442" i="3"/>
  <c r="J442" i="3"/>
  <c r="B443" i="3"/>
  <c r="C443" i="3"/>
  <c r="D443" i="3"/>
  <c r="E443" i="3"/>
  <c r="F443" i="3"/>
  <c r="G443" i="3"/>
  <c r="H443" i="3"/>
  <c r="I443" i="3"/>
  <c r="J443" i="3"/>
  <c r="B444" i="3"/>
  <c r="C444" i="3"/>
  <c r="D444" i="3"/>
  <c r="E444" i="3"/>
  <c r="F444" i="3"/>
  <c r="G444" i="3"/>
  <c r="H444" i="3"/>
  <c r="I444" i="3"/>
  <c r="J444" i="3"/>
  <c r="B445" i="3"/>
  <c r="C445" i="3"/>
  <c r="D445" i="3"/>
  <c r="E445" i="3"/>
  <c r="F445" i="3"/>
  <c r="G445" i="3"/>
  <c r="H445" i="3"/>
  <c r="I445" i="3"/>
  <c r="J445" i="3"/>
  <c r="B446" i="3"/>
  <c r="C446" i="3"/>
  <c r="D446" i="3"/>
  <c r="E446" i="3"/>
  <c r="F446" i="3"/>
  <c r="G446" i="3"/>
  <c r="H446" i="3"/>
  <c r="I446" i="3"/>
  <c r="J446" i="3"/>
  <c r="B447" i="3"/>
  <c r="C447" i="3"/>
  <c r="D447" i="3"/>
  <c r="E447" i="3"/>
  <c r="F447" i="3"/>
  <c r="G447" i="3"/>
  <c r="H447" i="3"/>
  <c r="I447" i="3"/>
  <c r="J447" i="3"/>
  <c r="B448" i="3"/>
  <c r="C448" i="3"/>
  <c r="D448" i="3"/>
  <c r="E448" i="3"/>
  <c r="F448" i="3"/>
  <c r="G448" i="3"/>
  <c r="H448" i="3"/>
  <c r="I448" i="3"/>
  <c r="J448" i="3"/>
  <c r="B449" i="3"/>
  <c r="C449" i="3"/>
  <c r="D449" i="3"/>
  <c r="E449" i="3"/>
  <c r="F449" i="3"/>
  <c r="G449" i="3"/>
  <c r="H449" i="3"/>
  <c r="I449" i="3"/>
  <c r="J449" i="3"/>
  <c r="B450" i="3"/>
  <c r="C450" i="3"/>
  <c r="D450" i="3"/>
  <c r="E450" i="3"/>
  <c r="F450" i="3"/>
  <c r="G450" i="3"/>
  <c r="H450" i="3"/>
  <c r="I450" i="3"/>
  <c r="J450" i="3"/>
  <c r="B451" i="3"/>
  <c r="C451" i="3"/>
  <c r="D451" i="3"/>
  <c r="E451" i="3"/>
  <c r="F451" i="3"/>
  <c r="G451" i="3"/>
  <c r="H451" i="3"/>
  <c r="I451" i="3"/>
  <c r="J451" i="3"/>
  <c r="B452" i="3"/>
  <c r="C452" i="3"/>
  <c r="D452" i="3"/>
  <c r="E452" i="3"/>
  <c r="F452" i="3"/>
  <c r="G452" i="3"/>
  <c r="H452" i="3"/>
  <c r="I452" i="3"/>
  <c r="J452" i="3"/>
  <c r="B453" i="3"/>
  <c r="C453" i="3"/>
  <c r="D453" i="3"/>
  <c r="E453" i="3"/>
  <c r="F453" i="3"/>
  <c r="G453" i="3"/>
  <c r="H453" i="3"/>
  <c r="I453" i="3"/>
  <c r="J453" i="3"/>
  <c r="B454" i="3"/>
  <c r="C454" i="3"/>
  <c r="D454" i="3"/>
  <c r="E454" i="3"/>
  <c r="F454" i="3"/>
  <c r="G454" i="3"/>
  <c r="H454" i="3"/>
  <c r="I454" i="3"/>
  <c r="J454" i="3"/>
  <c r="B455" i="3"/>
  <c r="C455" i="3"/>
  <c r="D455" i="3"/>
  <c r="E455" i="3"/>
  <c r="F455" i="3"/>
  <c r="G455" i="3"/>
  <c r="H455" i="3"/>
  <c r="I455" i="3"/>
  <c r="J455" i="3"/>
  <c r="B456" i="3"/>
  <c r="C456" i="3"/>
  <c r="D456" i="3"/>
  <c r="E456" i="3"/>
  <c r="F456" i="3"/>
  <c r="G456" i="3"/>
  <c r="H456" i="3"/>
  <c r="I456" i="3"/>
  <c r="J456" i="3"/>
  <c r="B457" i="3"/>
  <c r="C457" i="3"/>
  <c r="D457" i="3"/>
  <c r="E457" i="3"/>
  <c r="F457" i="3"/>
  <c r="G457" i="3"/>
  <c r="H457" i="3"/>
  <c r="I457" i="3"/>
  <c r="J457" i="3"/>
  <c r="B458" i="3"/>
  <c r="C458" i="3"/>
  <c r="D458" i="3"/>
  <c r="E458" i="3"/>
  <c r="F458" i="3"/>
  <c r="G458" i="3"/>
  <c r="H458" i="3"/>
  <c r="I458" i="3"/>
  <c r="J458" i="3"/>
  <c r="B459" i="3"/>
  <c r="C459" i="3"/>
  <c r="D459" i="3"/>
  <c r="E459" i="3"/>
  <c r="F459" i="3"/>
  <c r="G459" i="3"/>
  <c r="H459" i="3"/>
  <c r="I459" i="3"/>
  <c r="J459" i="3"/>
  <c r="B460" i="3"/>
  <c r="C460" i="3"/>
  <c r="D460" i="3"/>
  <c r="E460" i="3"/>
  <c r="F460" i="3"/>
  <c r="G460" i="3"/>
  <c r="H460" i="3"/>
  <c r="I460" i="3"/>
  <c r="J460" i="3"/>
  <c r="B461" i="3"/>
  <c r="C461" i="3"/>
  <c r="D461" i="3"/>
  <c r="E461" i="3"/>
  <c r="F461" i="3"/>
  <c r="G461" i="3"/>
  <c r="H461" i="3"/>
  <c r="I461" i="3"/>
  <c r="J461" i="3"/>
  <c r="B462" i="3"/>
  <c r="C462" i="3"/>
  <c r="D462" i="3"/>
  <c r="E462" i="3"/>
  <c r="F462" i="3"/>
  <c r="G462" i="3"/>
  <c r="H462" i="3"/>
  <c r="I462" i="3"/>
  <c r="J462" i="3"/>
  <c r="B463" i="3"/>
  <c r="C463" i="3"/>
  <c r="D463" i="3"/>
  <c r="E463" i="3"/>
  <c r="F463" i="3"/>
  <c r="G463" i="3"/>
  <c r="H463" i="3"/>
  <c r="I463" i="3"/>
  <c r="J463" i="3"/>
  <c r="B464" i="3"/>
  <c r="C464" i="3"/>
  <c r="D464" i="3"/>
  <c r="E464" i="3"/>
  <c r="F464" i="3"/>
  <c r="G464" i="3"/>
  <c r="H464" i="3"/>
  <c r="I464" i="3"/>
  <c r="J464" i="3"/>
  <c r="B465" i="3"/>
  <c r="C465" i="3"/>
  <c r="D465" i="3"/>
  <c r="E465" i="3"/>
  <c r="F465" i="3"/>
  <c r="G465" i="3"/>
  <c r="H465" i="3"/>
  <c r="I465" i="3"/>
  <c r="J465" i="3"/>
  <c r="B466" i="3"/>
  <c r="C466" i="3"/>
  <c r="D466" i="3"/>
  <c r="E466" i="3"/>
  <c r="F466" i="3"/>
  <c r="G466" i="3"/>
  <c r="H466" i="3"/>
  <c r="I466" i="3"/>
  <c r="J466" i="3"/>
  <c r="B467" i="3"/>
  <c r="C467" i="3"/>
  <c r="D467" i="3"/>
  <c r="E467" i="3"/>
  <c r="F467" i="3"/>
  <c r="G467" i="3"/>
  <c r="H467" i="3"/>
  <c r="I467" i="3"/>
  <c r="J467" i="3"/>
  <c r="B468" i="3"/>
  <c r="C468" i="3"/>
  <c r="D468" i="3"/>
  <c r="E468" i="3"/>
  <c r="F468" i="3"/>
  <c r="G468" i="3"/>
  <c r="H468" i="3"/>
  <c r="I468" i="3"/>
  <c r="J468" i="3"/>
  <c r="B469" i="3"/>
  <c r="C469" i="3"/>
  <c r="D469" i="3"/>
  <c r="E469" i="3"/>
  <c r="F469" i="3"/>
  <c r="G469" i="3"/>
  <c r="H469" i="3"/>
  <c r="I469" i="3"/>
  <c r="J469" i="3"/>
  <c r="B470" i="3"/>
  <c r="C470" i="3"/>
  <c r="D470" i="3"/>
  <c r="E470" i="3"/>
  <c r="F470" i="3"/>
  <c r="G470" i="3"/>
  <c r="H470" i="3"/>
  <c r="I470" i="3"/>
  <c r="J470" i="3"/>
  <c r="B471" i="3"/>
  <c r="C471" i="3"/>
  <c r="D471" i="3"/>
  <c r="E471" i="3"/>
  <c r="F471" i="3"/>
  <c r="G471" i="3"/>
  <c r="H471" i="3"/>
  <c r="I471" i="3"/>
  <c r="J471" i="3"/>
  <c r="B472" i="3"/>
  <c r="C472" i="3"/>
  <c r="D472" i="3"/>
  <c r="E472" i="3"/>
  <c r="F472" i="3"/>
  <c r="G472" i="3"/>
  <c r="H472" i="3"/>
  <c r="I472" i="3"/>
  <c r="J472" i="3"/>
  <c r="B473" i="3"/>
  <c r="C473" i="3"/>
  <c r="D473" i="3"/>
  <c r="E473" i="3"/>
  <c r="F473" i="3"/>
  <c r="G473" i="3"/>
  <c r="H473" i="3"/>
  <c r="I473" i="3"/>
  <c r="J473" i="3"/>
  <c r="B474" i="3"/>
  <c r="C474" i="3"/>
  <c r="D474" i="3"/>
  <c r="E474" i="3"/>
  <c r="F474" i="3"/>
  <c r="G474" i="3"/>
  <c r="H474" i="3"/>
  <c r="I474" i="3"/>
  <c r="J474" i="3"/>
  <c r="B475" i="3"/>
  <c r="C475" i="3"/>
  <c r="D475" i="3"/>
  <c r="E475" i="3"/>
  <c r="F475" i="3"/>
  <c r="G475" i="3"/>
  <c r="H475" i="3"/>
  <c r="I475" i="3"/>
  <c r="J475" i="3"/>
  <c r="B476" i="3"/>
  <c r="C476" i="3"/>
  <c r="D476" i="3"/>
  <c r="E476" i="3"/>
  <c r="F476" i="3"/>
  <c r="G476" i="3"/>
  <c r="H476" i="3"/>
  <c r="I476" i="3"/>
  <c r="J476" i="3"/>
  <c r="B477" i="3"/>
  <c r="C477" i="3"/>
  <c r="D477" i="3"/>
  <c r="E477" i="3"/>
  <c r="F477" i="3"/>
  <c r="G477" i="3"/>
  <c r="H477" i="3"/>
  <c r="I477" i="3"/>
  <c r="J477" i="3"/>
  <c r="B478" i="3"/>
  <c r="C478" i="3"/>
  <c r="D478" i="3"/>
  <c r="E478" i="3"/>
  <c r="F478" i="3"/>
  <c r="G478" i="3"/>
  <c r="H478" i="3"/>
  <c r="I478" i="3"/>
  <c r="J478" i="3"/>
  <c r="B479" i="3"/>
  <c r="C479" i="3"/>
  <c r="D479" i="3"/>
  <c r="E479" i="3"/>
  <c r="F479" i="3"/>
  <c r="G479" i="3"/>
  <c r="H479" i="3"/>
  <c r="I479" i="3"/>
  <c r="J479" i="3"/>
  <c r="B480" i="3"/>
  <c r="C480" i="3"/>
  <c r="D480" i="3"/>
  <c r="E480" i="3"/>
  <c r="F480" i="3"/>
  <c r="G480" i="3"/>
  <c r="H480" i="3"/>
  <c r="I480" i="3"/>
  <c r="J480" i="3"/>
  <c r="B481" i="3"/>
  <c r="C481" i="3"/>
  <c r="D481" i="3"/>
  <c r="E481" i="3"/>
  <c r="F481" i="3"/>
  <c r="G481" i="3"/>
  <c r="H481" i="3"/>
  <c r="I481" i="3"/>
  <c r="J481" i="3"/>
  <c r="B482" i="3"/>
  <c r="C482" i="3"/>
  <c r="D482" i="3"/>
  <c r="E482" i="3"/>
  <c r="F482" i="3"/>
  <c r="G482" i="3"/>
  <c r="H482" i="3"/>
  <c r="I482" i="3"/>
  <c r="J482" i="3"/>
  <c r="B483" i="3"/>
  <c r="C483" i="3"/>
  <c r="D483" i="3"/>
  <c r="E483" i="3"/>
  <c r="F483" i="3"/>
  <c r="G483" i="3"/>
  <c r="H483" i="3"/>
  <c r="I483" i="3"/>
  <c r="J483" i="3"/>
  <c r="B484" i="3"/>
  <c r="C484" i="3"/>
  <c r="D484" i="3"/>
  <c r="E484" i="3"/>
  <c r="F484" i="3"/>
  <c r="G484" i="3"/>
  <c r="H484" i="3"/>
  <c r="I484" i="3"/>
  <c r="J484" i="3"/>
  <c r="B485" i="3"/>
  <c r="C485" i="3"/>
  <c r="D485" i="3"/>
  <c r="E485" i="3"/>
  <c r="F485" i="3"/>
  <c r="G485" i="3"/>
  <c r="H485" i="3"/>
  <c r="I485" i="3"/>
  <c r="J485" i="3"/>
  <c r="B486" i="3"/>
  <c r="C486" i="3"/>
  <c r="D486" i="3"/>
  <c r="E486" i="3"/>
  <c r="F486" i="3"/>
  <c r="G486" i="3"/>
  <c r="H486" i="3"/>
  <c r="I486" i="3"/>
  <c r="J486" i="3"/>
  <c r="B487" i="3"/>
  <c r="C487" i="3"/>
  <c r="D487" i="3"/>
  <c r="E487" i="3"/>
  <c r="F487" i="3"/>
  <c r="G487" i="3"/>
  <c r="H487" i="3"/>
  <c r="I487" i="3"/>
  <c r="J487" i="3"/>
  <c r="B488" i="3"/>
  <c r="C488" i="3"/>
  <c r="D488" i="3"/>
  <c r="E488" i="3"/>
  <c r="F488" i="3"/>
  <c r="G488" i="3"/>
  <c r="H488" i="3"/>
  <c r="I488" i="3"/>
  <c r="J488" i="3"/>
  <c r="B489" i="3"/>
  <c r="C489" i="3"/>
  <c r="D489" i="3"/>
  <c r="E489" i="3"/>
  <c r="F489" i="3"/>
  <c r="G489" i="3"/>
  <c r="H489" i="3"/>
  <c r="I489" i="3"/>
  <c r="J489" i="3"/>
  <c r="B490" i="3"/>
  <c r="C490" i="3"/>
  <c r="D490" i="3"/>
  <c r="E490" i="3"/>
  <c r="F490" i="3"/>
  <c r="G490" i="3"/>
  <c r="H490" i="3"/>
  <c r="I490" i="3"/>
  <c r="J490" i="3"/>
  <c r="B491" i="3"/>
  <c r="C491" i="3"/>
  <c r="D491" i="3"/>
  <c r="E491" i="3"/>
  <c r="F491" i="3"/>
  <c r="G491" i="3"/>
  <c r="H491" i="3"/>
  <c r="I491" i="3"/>
  <c r="J491" i="3"/>
  <c r="B492" i="3"/>
  <c r="C492" i="3"/>
  <c r="D492" i="3"/>
  <c r="E492" i="3"/>
  <c r="F492" i="3"/>
  <c r="G492" i="3"/>
  <c r="H492" i="3"/>
  <c r="I492" i="3"/>
  <c r="J492" i="3"/>
  <c r="B493" i="3"/>
  <c r="C493" i="3"/>
  <c r="D493" i="3"/>
  <c r="E493" i="3"/>
  <c r="F493" i="3"/>
  <c r="G493" i="3"/>
  <c r="H493" i="3"/>
  <c r="I493" i="3"/>
  <c r="J493" i="3"/>
  <c r="B494" i="3"/>
  <c r="C494" i="3"/>
  <c r="D494" i="3"/>
  <c r="E494" i="3"/>
  <c r="F494" i="3"/>
  <c r="G494" i="3"/>
  <c r="H494" i="3"/>
  <c r="I494" i="3"/>
  <c r="J494" i="3"/>
  <c r="B495" i="3"/>
  <c r="C495" i="3"/>
  <c r="D495" i="3"/>
  <c r="E495" i="3"/>
  <c r="F495" i="3"/>
  <c r="G495" i="3"/>
  <c r="H495" i="3"/>
  <c r="I495" i="3"/>
  <c r="J495" i="3"/>
  <c r="B496" i="3"/>
  <c r="C496" i="3"/>
  <c r="D496" i="3"/>
  <c r="E496" i="3"/>
  <c r="F496" i="3"/>
  <c r="G496" i="3"/>
  <c r="H496" i="3"/>
  <c r="I496" i="3"/>
  <c r="J496" i="3"/>
  <c r="B497" i="3"/>
  <c r="C497" i="3"/>
  <c r="D497" i="3"/>
  <c r="E497" i="3"/>
  <c r="F497" i="3"/>
  <c r="G497" i="3"/>
  <c r="H497" i="3"/>
  <c r="I497" i="3"/>
  <c r="J497" i="3"/>
  <c r="B498" i="3"/>
  <c r="C498" i="3"/>
  <c r="D498" i="3"/>
  <c r="E498" i="3"/>
  <c r="F498" i="3"/>
  <c r="G498" i="3"/>
  <c r="H498" i="3"/>
  <c r="I498" i="3"/>
  <c r="J498" i="3"/>
  <c r="B499" i="3"/>
  <c r="C499" i="3"/>
  <c r="D499" i="3"/>
  <c r="E499" i="3"/>
  <c r="F499" i="3"/>
  <c r="G499" i="3"/>
  <c r="H499" i="3"/>
  <c r="I499" i="3"/>
  <c r="J499" i="3"/>
  <c r="B500" i="3"/>
  <c r="C500" i="3"/>
  <c r="D500" i="3"/>
  <c r="E500" i="3"/>
  <c r="F500" i="3"/>
  <c r="G500" i="3"/>
  <c r="H500" i="3"/>
  <c r="I500" i="3"/>
  <c r="J500" i="3"/>
  <c r="B501" i="3"/>
  <c r="C501" i="3"/>
  <c r="D501" i="3"/>
  <c r="E501" i="3"/>
  <c r="F501" i="3"/>
  <c r="G501" i="3"/>
  <c r="H501" i="3"/>
  <c r="I501" i="3"/>
  <c r="J501" i="3"/>
  <c r="B502" i="3"/>
  <c r="C502" i="3"/>
  <c r="D502" i="3"/>
  <c r="E502" i="3"/>
  <c r="F502" i="3"/>
  <c r="G502" i="3"/>
  <c r="H502" i="3"/>
  <c r="I502" i="3"/>
  <c r="J502" i="3"/>
  <c r="B503" i="3"/>
  <c r="C503" i="3"/>
  <c r="D503" i="3"/>
  <c r="E503" i="3"/>
  <c r="F503" i="3"/>
  <c r="G503" i="3"/>
  <c r="H503" i="3"/>
  <c r="I503" i="3"/>
  <c r="J503" i="3"/>
  <c r="B504" i="3"/>
  <c r="C504" i="3"/>
  <c r="D504" i="3"/>
  <c r="E504" i="3"/>
  <c r="F504" i="3"/>
  <c r="G504" i="3"/>
  <c r="H504" i="3"/>
  <c r="I504" i="3"/>
  <c r="J504" i="3"/>
  <c r="B505" i="3"/>
  <c r="C505" i="3"/>
  <c r="D505" i="3"/>
  <c r="E505" i="3"/>
  <c r="F505" i="3"/>
  <c r="G505" i="3"/>
  <c r="H505" i="3"/>
  <c r="I505" i="3"/>
  <c r="J505" i="3"/>
  <c r="B506" i="3"/>
  <c r="C506" i="3"/>
  <c r="D506" i="3"/>
  <c r="E506" i="3"/>
  <c r="F506" i="3"/>
  <c r="G506" i="3"/>
  <c r="H506" i="3"/>
  <c r="I506" i="3"/>
  <c r="J506" i="3"/>
  <c r="B507" i="3"/>
  <c r="C507" i="3"/>
  <c r="D507" i="3"/>
  <c r="E507" i="3"/>
  <c r="F507" i="3"/>
  <c r="G507" i="3"/>
  <c r="H507" i="3"/>
  <c r="I507" i="3"/>
  <c r="J507" i="3"/>
  <c r="B508" i="3"/>
  <c r="C508" i="3"/>
  <c r="D508" i="3"/>
  <c r="E508" i="3"/>
  <c r="F508" i="3"/>
  <c r="G508" i="3"/>
  <c r="H508" i="3"/>
  <c r="I508" i="3"/>
  <c r="J508" i="3"/>
  <c r="B509" i="3"/>
  <c r="C509" i="3"/>
  <c r="D509" i="3"/>
  <c r="E509" i="3"/>
  <c r="F509" i="3"/>
  <c r="G509" i="3"/>
  <c r="H509" i="3"/>
  <c r="I509" i="3"/>
  <c r="J509" i="3"/>
  <c r="B510" i="3"/>
  <c r="C510" i="3"/>
  <c r="D510" i="3"/>
  <c r="E510" i="3"/>
  <c r="F510" i="3"/>
  <c r="G510" i="3"/>
  <c r="H510" i="3"/>
  <c r="I510" i="3"/>
  <c r="J510" i="3"/>
  <c r="B511" i="3"/>
  <c r="C511" i="3"/>
  <c r="D511" i="3"/>
  <c r="E511" i="3"/>
  <c r="F511" i="3"/>
  <c r="G511" i="3"/>
  <c r="H511" i="3"/>
  <c r="I511" i="3"/>
  <c r="J511" i="3"/>
  <c r="B512" i="3"/>
  <c r="C512" i="3"/>
  <c r="D512" i="3"/>
  <c r="E512" i="3"/>
  <c r="F512" i="3"/>
  <c r="G512" i="3"/>
  <c r="H512" i="3"/>
  <c r="I512" i="3"/>
  <c r="J512" i="3"/>
  <c r="B513" i="3"/>
  <c r="C513" i="3"/>
  <c r="D513" i="3"/>
  <c r="E513" i="3"/>
  <c r="F513" i="3"/>
  <c r="G513" i="3"/>
  <c r="H513" i="3"/>
  <c r="I513" i="3"/>
  <c r="J513" i="3"/>
  <c r="B514" i="3"/>
  <c r="C514" i="3"/>
  <c r="D514" i="3"/>
  <c r="E514" i="3"/>
  <c r="F514" i="3"/>
  <c r="G514" i="3"/>
  <c r="H514" i="3"/>
  <c r="I514" i="3"/>
  <c r="J514" i="3"/>
  <c r="B515" i="3"/>
  <c r="C515" i="3"/>
  <c r="D515" i="3"/>
  <c r="E515" i="3"/>
  <c r="F515" i="3"/>
  <c r="G515" i="3"/>
  <c r="H515" i="3"/>
  <c r="I515" i="3"/>
  <c r="J515" i="3"/>
  <c r="B516" i="3"/>
  <c r="C516" i="3"/>
  <c r="D516" i="3"/>
  <c r="E516" i="3"/>
  <c r="F516" i="3"/>
  <c r="G516" i="3"/>
  <c r="H516" i="3"/>
  <c r="I516" i="3"/>
  <c r="J516" i="3"/>
  <c r="B517" i="3"/>
  <c r="C517" i="3"/>
  <c r="D517" i="3"/>
  <c r="E517" i="3"/>
  <c r="F517" i="3"/>
  <c r="G517" i="3"/>
  <c r="H517" i="3"/>
  <c r="I517" i="3"/>
  <c r="J517" i="3"/>
  <c r="B518" i="3"/>
  <c r="C518" i="3"/>
  <c r="D518" i="3"/>
  <c r="E518" i="3"/>
  <c r="F518" i="3"/>
  <c r="G518" i="3"/>
  <c r="H518" i="3"/>
  <c r="I518" i="3"/>
  <c r="J518" i="3"/>
  <c r="B519" i="3"/>
  <c r="C519" i="3"/>
  <c r="D519" i="3"/>
  <c r="E519" i="3"/>
  <c r="F519" i="3"/>
  <c r="G519" i="3"/>
  <c r="H519" i="3"/>
  <c r="I519" i="3"/>
  <c r="J519" i="3"/>
  <c r="B520" i="3"/>
  <c r="C520" i="3"/>
  <c r="D520" i="3"/>
  <c r="E520" i="3"/>
  <c r="F520" i="3"/>
  <c r="G520" i="3"/>
  <c r="H520" i="3"/>
  <c r="I520" i="3"/>
  <c r="J520" i="3"/>
  <c r="B521" i="3"/>
  <c r="C521" i="3"/>
  <c r="D521" i="3"/>
  <c r="E521" i="3"/>
  <c r="F521" i="3"/>
  <c r="G521" i="3"/>
  <c r="H521" i="3"/>
  <c r="I521" i="3"/>
  <c r="J521" i="3"/>
  <c r="B522" i="3"/>
  <c r="C522" i="3"/>
  <c r="D522" i="3"/>
  <c r="E522" i="3"/>
  <c r="F522" i="3"/>
  <c r="G522" i="3"/>
  <c r="H522" i="3"/>
  <c r="I522" i="3"/>
  <c r="J522" i="3"/>
  <c r="B523" i="3"/>
  <c r="C523" i="3"/>
  <c r="D523" i="3"/>
  <c r="E523" i="3"/>
  <c r="F523" i="3"/>
  <c r="G523" i="3"/>
  <c r="H523" i="3"/>
  <c r="I523" i="3"/>
  <c r="J523" i="3"/>
  <c r="B524" i="3"/>
  <c r="C524" i="3"/>
  <c r="D524" i="3"/>
  <c r="E524" i="3"/>
  <c r="F524" i="3"/>
  <c r="G524" i="3"/>
  <c r="H524" i="3"/>
  <c r="I524" i="3"/>
  <c r="J524" i="3"/>
  <c r="B525" i="3"/>
  <c r="C525" i="3"/>
  <c r="D525" i="3"/>
  <c r="E525" i="3"/>
  <c r="F525" i="3"/>
  <c r="G525" i="3"/>
  <c r="H525" i="3"/>
  <c r="I525" i="3"/>
  <c r="J525" i="3"/>
  <c r="B526" i="3"/>
  <c r="C526" i="3"/>
  <c r="D526" i="3"/>
  <c r="E526" i="3"/>
  <c r="F526" i="3"/>
  <c r="G526" i="3"/>
  <c r="H526" i="3"/>
  <c r="I526" i="3"/>
  <c r="J526" i="3"/>
  <c r="B527" i="3"/>
  <c r="C527" i="3"/>
  <c r="D527" i="3"/>
  <c r="E527" i="3"/>
  <c r="F527" i="3"/>
  <c r="G527" i="3"/>
  <c r="H527" i="3"/>
  <c r="I527" i="3"/>
  <c r="J527" i="3"/>
  <c r="B528" i="3"/>
  <c r="C528" i="3"/>
  <c r="D528" i="3"/>
  <c r="E528" i="3"/>
  <c r="F528" i="3"/>
  <c r="G528" i="3"/>
  <c r="H528" i="3"/>
  <c r="I528" i="3"/>
  <c r="J528" i="3"/>
  <c r="B529" i="3"/>
  <c r="C529" i="3"/>
  <c r="D529" i="3"/>
  <c r="E529" i="3"/>
  <c r="F529" i="3"/>
  <c r="G529" i="3"/>
  <c r="H529" i="3"/>
  <c r="I529" i="3"/>
  <c r="J529" i="3"/>
  <c r="B530" i="3"/>
  <c r="C530" i="3"/>
  <c r="D530" i="3"/>
  <c r="E530" i="3"/>
  <c r="F530" i="3"/>
  <c r="G530" i="3"/>
  <c r="H530" i="3"/>
  <c r="I530" i="3"/>
  <c r="J530" i="3"/>
  <c r="B531" i="3"/>
  <c r="C531" i="3"/>
  <c r="D531" i="3"/>
  <c r="E531" i="3"/>
  <c r="F531" i="3"/>
  <c r="G531" i="3"/>
  <c r="H531" i="3"/>
  <c r="I531" i="3"/>
  <c r="J531" i="3"/>
  <c r="B532" i="3"/>
  <c r="C532" i="3"/>
  <c r="D532" i="3"/>
  <c r="E532" i="3"/>
  <c r="F532" i="3"/>
  <c r="G532" i="3"/>
  <c r="H532" i="3"/>
  <c r="I532" i="3"/>
  <c r="J532" i="3"/>
  <c r="B533" i="3"/>
  <c r="C533" i="3"/>
  <c r="D533" i="3"/>
  <c r="E533" i="3"/>
  <c r="F533" i="3"/>
  <c r="G533" i="3"/>
  <c r="H533" i="3"/>
  <c r="I533" i="3"/>
  <c r="J533" i="3"/>
  <c r="B534" i="3"/>
  <c r="C534" i="3"/>
  <c r="D534" i="3"/>
  <c r="E534" i="3"/>
  <c r="F534" i="3"/>
  <c r="G534" i="3"/>
  <c r="H534" i="3"/>
  <c r="I534" i="3"/>
  <c r="J534" i="3"/>
  <c r="B535" i="3"/>
  <c r="C535" i="3"/>
  <c r="D535" i="3"/>
  <c r="E535" i="3"/>
  <c r="F535" i="3"/>
  <c r="G535" i="3"/>
  <c r="H535" i="3"/>
  <c r="I535" i="3"/>
  <c r="J535" i="3"/>
  <c r="B536" i="3"/>
  <c r="C536" i="3"/>
  <c r="D536" i="3"/>
  <c r="E536" i="3"/>
  <c r="F536" i="3"/>
  <c r="G536" i="3"/>
  <c r="H536" i="3"/>
  <c r="I536" i="3"/>
  <c r="J536" i="3"/>
  <c r="B537" i="3"/>
  <c r="C537" i="3"/>
  <c r="D537" i="3"/>
  <c r="E537" i="3"/>
  <c r="F537" i="3"/>
  <c r="G537" i="3"/>
  <c r="H537" i="3"/>
  <c r="I537" i="3"/>
  <c r="J537" i="3"/>
  <c r="B538" i="3"/>
  <c r="C538" i="3"/>
  <c r="D538" i="3"/>
  <c r="E538" i="3"/>
  <c r="F538" i="3"/>
  <c r="G538" i="3"/>
  <c r="H538" i="3"/>
  <c r="I538" i="3"/>
  <c r="J538" i="3"/>
  <c r="B539" i="3"/>
  <c r="C539" i="3"/>
  <c r="D539" i="3"/>
  <c r="E539" i="3"/>
  <c r="F539" i="3"/>
  <c r="G539" i="3"/>
  <c r="H539" i="3"/>
  <c r="I539" i="3"/>
  <c r="J539" i="3"/>
  <c r="B540" i="3"/>
  <c r="C540" i="3"/>
  <c r="D540" i="3"/>
  <c r="E540" i="3"/>
  <c r="F540" i="3"/>
  <c r="G540" i="3"/>
  <c r="H540" i="3"/>
  <c r="I540" i="3"/>
  <c r="J540" i="3"/>
  <c r="B541" i="3"/>
  <c r="C541" i="3"/>
  <c r="D541" i="3"/>
  <c r="E541" i="3"/>
  <c r="F541" i="3"/>
  <c r="G541" i="3"/>
  <c r="H541" i="3"/>
  <c r="I541" i="3"/>
  <c r="J541" i="3"/>
  <c r="B542" i="3"/>
  <c r="C542" i="3"/>
  <c r="D542" i="3"/>
  <c r="E542" i="3"/>
  <c r="F542" i="3"/>
  <c r="G542" i="3"/>
  <c r="H542" i="3"/>
  <c r="I542" i="3"/>
  <c r="J542" i="3"/>
  <c r="B543" i="3"/>
  <c r="C543" i="3"/>
  <c r="D543" i="3"/>
  <c r="E543" i="3"/>
  <c r="F543" i="3"/>
  <c r="G543" i="3"/>
  <c r="H543" i="3"/>
  <c r="I543" i="3"/>
  <c r="J543" i="3"/>
  <c r="B544" i="3"/>
  <c r="C544" i="3"/>
  <c r="D544" i="3"/>
  <c r="E544" i="3"/>
  <c r="F544" i="3"/>
  <c r="G544" i="3"/>
  <c r="H544" i="3"/>
  <c r="I544" i="3"/>
  <c r="J544" i="3"/>
  <c r="B545" i="3"/>
  <c r="C545" i="3"/>
  <c r="D545" i="3"/>
  <c r="E545" i="3"/>
  <c r="F545" i="3"/>
  <c r="G545" i="3"/>
  <c r="H545" i="3"/>
  <c r="I545" i="3"/>
  <c r="J545" i="3"/>
  <c r="B546" i="3"/>
  <c r="C546" i="3"/>
  <c r="D546" i="3"/>
  <c r="E546" i="3"/>
  <c r="F546" i="3"/>
  <c r="G546" i="3"/>
  <c r="H546" i="3"/>
  <c r="I546" i="3"/>
  <c r="J546" i="3"/>
  <c r="B547" i="3"/>
  <c r="C547" i="3"/>
  <c r="D547" i="3"/>
  <c r="E547" i="3"/>
  <c r="F547" i="3"/>
  <c r="G547" i="3"/>
  <c r="H547" i="3"/>
  <c r="I547" i="3"/>
  <c r="J547" i="3"/>
  <c r="B548" i="3"/>
  <c r="C548" i="3"/>
  <c r="D548" i="3"/>
  <c r="E548" i="3"/>
  <c r="F548" i="3"/>
  <c r="G548" i="3"/>
  <c r="H548" i="3"/>
  <c r="I548" i="3"/>
  <c r="J548" i="3"/>
  <c r="B549" i="3"/>
  <c r="C549" i="3"/>
  <c r="D549" i="3"/>
  <c r="E549" i="3"/>
  <c r="F549" i="3"/>
  <c r="G549" i="3"/>
  <c r="H549" i="3"/>
  <c r="I549" i="3"/>
  <c r="J549" i="3"/>
  <c r="B550" i="3"/>
  <c r="C550" i="3"/>
  <c r="D550" i="3"/>
  <c r="E550" i="3"/>
  <c r="F550" i="3"/>
  <c r="G550" i="3"/>
  <c r="H550" i="3"/>
  <c r="I550" i="3"/>
  <c r="J550" i="3"/>
  <c r="B551" i="3"/>
  <c r="C551" i="3"/>
  <c r="D551" i="3"/>
  <c r="E551" i="3"/>
  <c r="F551" i="3"/>
  <c r="G551" i="3"/>
  <c r="H551" i="3"/>
  <c r="I551" i="3"/>
  <c r="J551" i="3"/>
  <c r="B552" i="3"/>
  <c r="C552" i="3"/>
  <c r="D552" i="3"/>
  <c r="E552" i="3"/>
  <c r="F552" i="3"/>
  <c r="G552" i="3"/>
  <c r="H552" i="3"/>
  <c r="I552" i="3"/>
  <c r="J552" i="3"/>
  <c r="B553" i="3"/>
  <c r="C553" i="3"/>
  <c r="D553" i="3"/>
  <c r="E553" i="3"/>
  <c r="F553" i="3"/>
  <c r="G553" i="3"/>
  <c r="H553" i="3"/>
  <c r="I553" i="3"/>
  <c r="J553" i="3"/>
  <c r="B554" i="3"/>
  <c r="C554" i="3"/>
  <c r="D554" i="3"/>
  <c r="E554" i="3"/>
  <c r="F554" i="3"/>
  <c r="G554" i="3"/>
  <c r="H554" i="3"/>
  <c r="I554" i="3"/>
  <c r="J554" i="3"/>
  <c r="B555" i="3"/>
  <c r="C555" i="3"/>
  <c r="D555" i="3"/>
  <c r="E555" i="3"/>
  <c r="F555" i="3"/>
  <c r="G555" i="3"/>
  <c r="H555" i="3"/>
  <c r="I555" i="3"/>
  <c r="J555" i="3"/>
  <c r="B556" i="3"/>
  <c r="C556" i="3"/>
  <c r="D556" i="3"/>
  <c r="E556" i="3"/>
  <c r="F556" i="3"/>
  <c r="G556" i="3"/>
  <c r="H556" i="3"/>
  <c r="I556" i="3"/>
  <c r="J556" i="3"/>
  <c r="B557" i="3"/>
  <c r="C557" i="3"/>
  <c r="D557" i="3"/>
  <c r="E557" i="3"/>
  <c r="F557" i="3"/>
  <c r="G557" i="3"/>
  <c r="H557" i="3"/>
  <c r="I557" i="3"/>
  <c r="J557" i="3"/>
  <c r="B558" i="3"/>
  <c r="C558" i="3"/>
  <c r="D558" i="3"/>
  <c r="E558" i="3"/>
  <c r="F558" i="3"/>
  <c r="G558" i="3"/>
  <c r="H558" i="3"/>
  <c r="I558" i="3"/>
  <c r="J558" i="3"/>
  <c r="B559" i="3"/>
  <c r="C559" i="3"/>
  <c r="D559" i="3"/>
  <c r="E559" i="3"/>
  <c r="F559" i="3"/>
  <c r="G559" i="3"/>
  <c r="H559" i="3"/>
  <c r="I559" i="3"/>
  <c r="J559" i="3"/>
  <c r="B560" i="3"/>
  <c r="C560" i="3"/>
  <c r="D560" i="3"/>
  <c r="E560" i="3"/>
  <c r="F560" i="3"/>
  <c r="G560" i="3"/>
  <c r="H560" i="3"/>
  <c r="I560" i="3"/>
  <c r="J560" i="3"/>
  <c r="B561" i="3"/>
  <c r="C561" i="3"/>
  <c r="D561" i="3"/>
  <c r="E561" i="3"/>
  <c r="F561" i="3"/>
  <c r="G561" i="3"/>
  <c r="H561" i="3"/>
  <c r="I561" i="3"/>
  <c r="J561" i="3"/>
  <c r="B562" i="3"/>
  <c r="C562" i="3"/>
  <c r="D562" i="3"/>
  <c r="E562" i="3"/>
  <c r="F562" i="3"/>
  <c r="G562" i="3"/>
  <c r="H562" i="3"/>
  <c r="I562" i="3"/>
  <c r="J562" i="3"/>
  <c r="B563" i="3"/>
  <c r="C563" i="3"/>
  <c r="D563" i="3"/>
  <c r="E563" i="3"/>
  <c r="F563" i="3"/>
  <c r="G563" i="3"/>
  <c r="H563" i="3"/>
  <c r="I563" i="3"/>
  <c r="J563" i="3"/>
  <c r="B564" i="3"/>
  <c r="C564" i="3"/>
  <c r="D564" i="3"/>
  <c r="E564" i="3"/>
  <c r="F564" i="3"/>
  <c r="G564" i="3"/>
  <c r="H564" i="3"/>
  <c r="I564" i="3"/>
  <c r="J564" i="3"/>
  <c r="B565" i="3"/>
  <c r="C565" i="3"/>
  <c r="D565" i="3"/>
  <c r="E565" i="3"/>
  <c r="F565" i="3"/>
  <c r="G565" i="3"/>
  <c r="H565" i="3"/>
  <c r="I565" i="3"/>
  <c r="J565" i="3"/>
  <c r="B566" i="3"/>
  <c r="C566" i="3"/>
  <c r="D566" i="3"/>
  <c r="E566" i="3"/>
  <c r="F566" i="3"/>
  <c r="G566" i="3"/>
  <c r="H566" i="3"/>
  <c r="I566" i="3"/>
  <c r="J566" i="3"/>
  <c r="B567" i="3"/>
  <c r="C567" i="3"/>
  <c r="D567" i="3"/>
  <c r="E567" i="3"/>
  <c r="F567" i="3"/>
  <c r="G567" i="3"/>
  <c r="H567" i="3"/>
  <c r="I567" i="3"/>
  <c r="J567" i="3"/>
  <c r="B568" i="3"/>
  <c r="C568" i="3"/>
  <c r="D568" i="3"/>
  <c r="E568" i="3"/>
  <c r="F568" i="3"/>
  <c r="G568" i="3"/>
  <c r="H568" i="3"/>
  <c r="I568" i="3"/>
  <c r="J568" i="3"/>
  <c r="B569" i="3"/>
  <c r="C569" i="3"/>
  <c r="D569" i="3"/>
  <c r="E569" i="3"/>
  <c r="F569" i="3"/>
  <c r="G569" i="3"/>
  <c r="H569" i="3"/>
  <c r="I569" i="3"/>
  <c r="J569" i="3"/>
  <c r="B570" i="3"/>
  <c r="C570" i="3"/>
  <c r="D570" i="3"/>
  <c r="E570" i="3"/>
  <c r="F570" i="3"/>
  <c r="G570" i="3"/>
  <c r="H570" i="3"/>
  <c r="I570" i="3"/>
  <c r="J570" i="3"/>
  <c r="B571" i="3"/>
  <c r="C571" i="3"/>
  <c r="D571" i="3"/>
  <c r="E571" i="3"/>
  <c r="F571" i="3"/>
  <c r="G571" i="3"/>
  <c r="H571" i="3"/>
  <c r="I571" i="3"/>
  <c r="J571" i="3"/>
  <c r="B572" i="3"/>
  <c r="C572" i="3"/>
  <c r="D572" i="3"/>
  <c r="E572" i="3"/>
  <c r="F572" i="3"/>
  <c r="G572" i="3"/>
  <c r="H572" i="3"/>
  <c r="I572" i="3"/>
  <c r="J572" i="3"/>
  <c r="B573" i="3"/>
  <c r="C573" i="3"/>
  <c r="D573" i="3"/>
  <c r="E573" i="3"/>
  <c r="F573" i="3"/>
  <c r="G573" i="3"/>
  <c r="H573" i="3"/>
  <c r="I573" i="3"/>
  <c r="J573" i="3"/>
  <c r="B574" i="3"/>
  <c r="C574" i="3"/>
  <c r="D574" i="3"/>
  <c r="E574" i="3"/>
  <c r="F574" i="3"/>
  <c r="G574" i="3"/>
  <c r="H574" i="3"/>
  <c r="I574" i="3"/>
  <c r="J574" i="3"/>
  <c r="B575" i="3"/>
  <c r="C575" i="3"/>
  <c r="D575" i="3"/>
  <c r="E575" i="3"/>
  <c r="F575" i="3"/>
  <c r="G575" i="3"/>
  <c r="H575" i="3"/>
  <c r="I575" i="3"/>
  <c r="J575" i="3"/>
  <c r="B576" i="3"/>
  <c r="C576" i="3"/>
  <c r="D576" i="3"/>
  <c r="E576" i="3"/>
  <c r="F576" i="3"/>
  <c r="G576" i="3"/>
  <c r="H576" i="3"/>
  <c r="I576" i="3"/>
  <c r="J576" i="3"/>
  <c r="B577" i="3"/>
  <c r="C577" i="3"/>
  <c r="D577" i="3"/>
  <c r="E577" i="3"/>
  <c r="F577" i="3"/>
  <c r="G577" i="3"/>
  <c r="H577" i="3"/>
  <c r="I577" i="3"/>
  <c r="J577" i="3"/>
  <c r="B578" i="3"/>
  <c r="C578" i="3"/>
  <c r="D578" i="3"/>
  <c r="E578" i="3"/>
  <c r="F578" i="3"/>
  <c r="G578" i="3"/>
  <c r="H578" i="3"/>
  <c r="I578" i="3"/>
  <c r="J578" i="3"/>
  <c r="B579" i="3"/>
  <c r="C579" i="3"/>
  <c r="D579" i="3"/>
  <c r="E579" i="3"/>
  <c r="F579" i="3"/>
  <c r="G579" i="3"/>
  <c r="H579" i="3"/>
  <c r="I579" i="3"/>
  <c r="J579" i="3"/>
  <c r="B580" i="3"/>
  <c r="C580" i="3"/>
  <c r="D580" i="3"/>
  <c r="E580" i="3"/>
  <c r="F580" i="3"/>
  <c r="G580" i="3"/>
  <c r="H580" i="3"/>
  <c r="I580" i="3"/>
  <c r="J580" i="3"/>
  <c r="B581" i="3"/>
  <c r="C581" i="3"/>
  <c r="D581" i="3"/>
  <c r="E581" i="3"/>
  <c r="F581" i="3"/>
  <c r="G581" i="3"/>
  <c r="H581" i="3"/>
  <c r="I581" i="3"/>
  <c r="J581" i="3"/>
  <c r="B582" i="3"/>
  <c r="C582" i="3"/>
  <c r="D582" i="3"/>
  <c r="E582" i="3"/>
  <c r="F582" i="3"/>
  <c r="G582" i="3"/>
  <c r="H582" i="3"/>
  <c r="I582" i="3"/>
  <c r="J582" i="3"/>
  <c r="B583" i="3"/>
  <c r="C583" i="3"/>
  <c r="D583" i="3"/>
  <c r="E583" i="3"/>
  <c r="F583" i="3"/>
  <c r="G583" i="3"/>
  <c r="H583" i="3"/>
  <c r="I583" i="3"/>
  <c r="J583" i="3"/>
  <c r="B584" i="3"/>
  <c r="C584" i="3"/>
  <c r="D584" i="3"/>
  <c r="E584" i="3"/>
  <c r="F584" i="3"/>
  <c r="G584" i="3"/>
  <c r="H584" i="3"/>
  <c r="I584" i="3"/>
  <c r="J584" i="3"/>
  <c r="B585" i="3"/>
  <c r="C585" i="3"/>
  <c r="D585" i="3"/>
  <c r="E585" i="3"/>
  <c r="F585" i="3"/>
  <c r="G585" i="3"/>
  <c r="H585" i="3"/>
  <c r="I585" i="3"/>
  <c r="J585" i="3"/>
  <c r="B586" i="3"/>
  <c r="C586" i="3"/>
  <c r="D586" i="3"/>
  <c r="E586" i="3"/>
  <c r="F586" i="3"/>
  <c r="G586" i="3"/>
  <c r="H586" i="3"/>
  <c r="I586" i="3"/>
  <c r="J586" i="3"/>
  <c r="B587" i="3"/>
  <c r="C587" i="3"/>
  <c r="D587" i="3"/>
  <c r="E587" i="3"/>
  <c r="F587" i="3"/>
  <c r="G587" i="3"/>
  <c r="H587" i="3"/>
  <c r="I587" i="3"/>
  <c r="J587" i="3"/>
  <c r="B588" i="3"/>
  <c r="C588" i="3"/>
  <c r="D588" i="3"/>
  <c r="E588" i="3"/>
  <c r="F588" i="3"/>
  <c r="G588" i="3"/>
  <c r="H588" i="3"/>
  <c r="I588" i="3"/>
  <c r="J588" i="3"/>
  <c r="B589" i="3"/>
  <c r="C589" i="3"/>
  <c r="D589" i="3"/>
  <c r="E589" i="3"/>
  <c r="F589" i="3"/>
  <c r="G589" i="3"/>
  <c r="H589" i="3"/>
  <c r="I589" i="3"/>
  <c r="J589" i="3"/>
  <c r="B590" i="3"/>
  <c r="C590" i="3"/>
  <c r="D590" i="3"/>
  <c r="E590" i="3"/>
  <c r="F590" i="3"/>
  <c r="G590" i="3"/>
  <c r="H590" i="3"/>
  <c r="I590" i="3"/>
  <c r="J590" i="3"/>
  <c r="B591" i="3"/>
  <c r="C591" i="3"/>
  <c r="D591" i="3"/>
  <c r="E591" i="3"/>
  <c r="F591" i="3"/>
  <c r="G591" i="3"/>
  <c r="H591" i="3"/>
  <c r="I591" i="3"/>
  <c r="J591" i="3"/>
  <c r="B592" i="3"/>
  <c r="C592" i="3"/>
  <c r="D592" i="3"/>
  <c r="E592" i="3"/>
  <c r="F592" i="3"/>
  <c r="G592" i="3"/>
  <c r="H592" i="3"/>
  <c r="I592" i="3"/>
  <c r="J592" i="3"/>
  <c r="B593" i="3"/>
  <c r="C593" i="3"/>
  <c r="D593" i="3"/>
  <c r="E593" i="3"/>
  <c r="F593" i="3"/>
  <c r="G593" i="3"/>
  <c r="H593" i="3"/>
  <c r="I593" i="3"/>
  <c r="J593" i="3"/>
  <c r="B594" i="3"/>
  <c r="C594" i="3"/>
  <c r="D594" i="3"/>
  <c r="E594" i="3"/>
  <c r="F594" i="3"/>
  <c r="G594" i="3"/>
  <c r="H594" i="3"/>
  <c r="I594" i="3"/>
  <c r="J594" i="3"/>
  <c r="B595" i="3"/>
  <c r="C595" i="3"/>
  <c r="D595" i="3"/>
  <c r="E595" i="3"/>
  <c r="F595" i="3"/>
  <c r="G595" i="3"/>
  <c r="H595" i="3"/>
  <c r="I595" i="3"/>
  <c r="J595" i="3"/>
  <c r="B596" i="3"/>
  <c r="C596" i="3"/>
  <c r="D596" i="3"/>
  <c r="E596" i="3"/>
  <c r="F596" i="3"/>
  <c r="G596" i="3"/>
  <c r="H596" i="3"/>
  <c r="I596" i="3"/>
  <c r="J596" i="3"/>
  <c r="B597" i="3"/>
  <c r="C597" i="3"/>
  <c r="D597" i="3"/>
  <c r="E597" i="3"/>
  <c r="F597" i="3"/>
  <c r="G597" i="3"/>
  <c r="H597" i="3"/>
  <c r="I597" i="3"/>
  <c r="J597" i="3"/>
  <c r="B598" i="3"/>
  <c r="C598" i="3"/>
  <c r="D598" i="3"/>
  <c r="E598" i="3"/>
  <c r="F598" i="3"/>
  <c r="G598" i="3"/>
  <c r="H598" i="3"/>
  <c r="I598" i="3"/>
  <c r="J598" i="3"/>
  <c r="B599" i="3"/>
  <c r="C599" i="3"/>
  <c r="D599" i="3"/>
  <c r="E599" i="3"/>
  <c r="F599" i="3"/>
  <c r="G599" i="3"/>
  <c r="H599" i="3"/>
  <c r="I599" i="3"/>
  <c r="J599" i="3"/>
  <c r="B600" i="3"/>
  <c r="C600" i="3"/>
  <c r="D600" i="3"/>
  <c r="E600" i="3"/>
  <c r="F600" i="3"/>
  <c r="G600" i="3"/>
  <c r="H600" i="3"/>
  <c r="I600" i="3"/>
  <c r="J600" i="3"/>
  <c r="B601" i="3"/>
  <c r="C601" i="3"/>
  <c r="D601" i="3"/>
  <c r="E601" i="3"/>
  <c r="F601" i="3"/>
  <c r="G601" i="3"/>
  <c r="H601" i="3"/>
  <c r="I601" i="3"/>
  <c r="J601" i="3"/>
  <c r="B602" i="3"/>
  <c r="C602" i="3"/>
  <c r="D602" i="3"/>
  <c r="E602" i="3"/>
  <c r="F602" i="3"/>
  <c r="G602" i="3"/>
  <c r="H602" i="3"/>
  <c r="I602" i="3"/>
  <c r="J602" i="3"/>
  <c r="B603" i="3"/>
  <c r="C603" i="3"/>
  <c r="D603" i="3"/>
  <c r="E603" i="3"/>
  <c r="F603" i="3"/>
  <c r="G603" i="3"/>
  <c r="H603" i="3"/>
  <c r="I603" i="3"/>
  <c r="J603" i="3"/>
  <c r="B604" i="3"/>
  <c r="C604" i="3"/>
  <c r="D604" i="3"/>
  <c r="E604" i="3"/>
  <c r="F604" i="3"/>
  <c r="G604" i="3"/>
  <c r="H604" i="3"/>
  <c r="I604" i="3"/>
  <c r="J604" i="3"/>
  <c r="B605" i="3"/>
  <c r="C605" i="3"/>
  <c r="D605" i="3"/>
  <c r="E605" i="3"/>
  <c r="F605" i="3"/>
  <c r="G605" i="3"/>
  <c r="H605" i="3"/>
  <c r="I605" i="3"/>
  <c r="J605" i="3"/>
  <c r="B606" i="3"/>
  <c r="C606" i="3"/>
  <c r="D606" i="3"/>
  <c r="E606" i="3"/>
  <c r="F606" i="3"/>
  <c r="G606" i="3"/>
  <c r="H606" i="3"/>
  <c r="I606" i="3"/>
  <c r="J606" i="3"/>
  <c r="B607" i="3"/>
  <c r="C607" i="3"/>
  <c r="D607" i="3"/>
  <c r="E607" i="3"/>
  <c r="F607" i="3"/>
  <c r="G607" i="3"/>
  <c r="H607" i="3"/>
  <c r="I607" i="3"/>
  <c r="J607" i="3"/>
  <c r="B608" i="3"/>
  <c r="C608" i="3"/>
  <c r="D608" i="3"/>
  <c r="E608" i="3"/>
  <c r="F608" i="3"/>
  <c r="G608" i="3"/>
  <c r="H608" i="3"/>
  <c r="I608" i="3"/>
  <c r="J608" i="3"/>
  <c r="B609" i="3"/>
  <c r="C609" i="3"/>
  <c r="D609" i="3"/>
  <c r="E609" i="3"/>
  <c r="F609" i="3"/>
  <c r="G609" i="3"/>
  <c r="H609" i="3"/>
  <c r="I609" i="3"/>
  <c r="J609" i="3"/>
  <c r="B610" i="3"/>
  <c r="C610" i="3"/>
  <c r="D610" i="3"/>
  <c r="E610" i="3"/>
  <c r="F610" i="3"/>
  <c r="G610" i="3"/>
  <c r="H610" i="3"/>
  <c r="I610" i="3"/>
  <c r="J610" i="3"/>
  <c r="B611" i="3"/>
  <c r="C611" i="3"/>
  <c r="D611" i="3"/>
  <c r="E611" i="3"/>
  <c r="F611" i="3"/>
  <c r="G611" i="3"/>
  <c r="H611" i="3"/>
  <c r="I611" i="3"/>
  <c r="J611" i="3"/>
  <c r="B612" i="3"/>
  <c r="C612" i="3"/>
  <c r="D612" i="3"/>
  <c r="E612" i="3"/>
  <c r="F612" i="3"/>
  <c r="G612" i="3"/>
  <c r="H612" i="3"/>
  <c r="I612" i="3"/>
  <c r="J612" i="3"/>
  <c r="B613" i="3"/>
  <c r="C613" i="3"/>
  <c r="D613" i="3"/>
  <c r="E613" i="3"/>
  <c r="F613" i="3"/>
  <c r="G613" i="3"/>
  <c r="H613" i="3"/>
  <c r="I613" i="3"/>
  <c r="J613" i="3"/>
  <c r="B614" i="3"/>
  <c r="C614" i="3"/>
  <c r="D614" i="3"/>
  <c r="E614" i="3"/>
  <c r="F614" i="3"/>
  <c r="G614" i="3"/>
  <c r="H614" i="3"/>
  <c r="I614" i="3"/>
  <c r="J614" i="3"/>
  <c r="B615" i="3"/>
  <c r="C615" i="3"/>
  <c r="D615" i="3"/>
  <c r="E615" i="3"/>
  <c r="F615" i="3"/>
  <c r="G615" i="3"/>
  <c r="H615" i="3"/>
  <c r="I615" i="3"/>
  <c r="J615" i="3"/>
  <c r="B616" i="3"/>
  <c r="C616" i="3"/>
  <c r="D616" i="3"/>
  <c r="E616" i="3"/>
  <c r="F616" i="3"/>
  <c r="G616" i="3"/>
  <c r="H616" i="3"/>
  <c r="I616" i="3"/>
  <c r="J616" i="3"/>
  <c r="B617" i="3"/>
  <c r="C617" i="3"/>
  <c r="D617" i="3"/>
  <c r="E617" i="3"/>
  <c r="F617" i="3"/>
  <c r="G617" i="3"/>
  <c r="H617" i="3"/>
  <c r="I617" i="3"/>
  <c r="J617" i="3"/>
  <c r="B618" i="3"/>
  <c r="C618" i="3"/>
  <c r="D618" i="3"/>
  <c r="E618" i="3"/>
  <c r="F618" i="3"/>
  <c r="G618" i="3"/>
  <c r="H618" i="3"/>
  <c r="I618" i="3"/>
  <c r="J618" i="3"/>
  <c r="B619" i="3"/>
  <c r="C619" i="3"/>
  <c r="D619" i="3"/>
  <c r="E619" i="3"/>
  <c r="F619" i="3"/>
  <c r="G619" i="3"/>
  <c r="H619" i="3"/>
  <c r="I619" i="3"/>
  <c r="J619" i="3"/>
  <c r="B620" i="3"/>
  <c r="C620" i="3"/>
  <c r="D620" i="3"/>
  <c r="E620" i="3"/>
  <c r="F620" i="3"/>
  <c r="G620" i="3"/>
  <c r="H620" i="3"/>
  <c r="I620" i="3"/>
  <c r="J620" i="3"/>
  <c r="B621" i="3"/>
  <c r="C621" i="3"/>
  <c r="D621" i="3"/>
  <c r="E621" i="3"/>
  <c r="F621" i="3"/>
  <c r="G621" i="3"/>
  <c r="H621" i="3"/>
  <c r="I621" i="3"/>
  <c r="J621" i="3"/>
  <c r="B622" i="3"/>
  <c r="C622" i="3"/>
  <c r="D622" i="3"/>
  <c r="E622" i="3"/>
  <c r="F622" i="3"/>
  <c r="G622" i="3"/>
  <c r="H622" i="3"/>
  <c r="I622" i="3"/>
  <c r="J622" i="3"/>
  <c r="B623" i="3"/>
  <c r="C623" i="3"/>
  <c r="D623" i="3"/>
  <c r="E623" i="3"/>
  <c r="F623" i="3"/>
  <c r="G623" i="3"/>
  <c r="H623" i="3"/>
  <c r="I623" i="3"/>
  <c r="J623" i="3"/>
  <c r="B624" i="3"/>
  <c r="C624" i="3"/>
  <c r="D624" i="3"/>
  <c r="E624" i="3"/>
  <c r="F624" i="3"/>
  <c r="G624" i="3"/>
  <c r="H624" i="3"/>
  <c r="I624" i="3"/>
  <c r="J624" i="3"/>
  <c r="B625" i="3"/>
  <c r="C625" i="3"/>
  <c r="D625" i="3"/>
  <c r="E625" i="3"/>
  <c r="F625" i="3"/>
  <c r="G625" i="3"/>
  <c r="H625" i="3"/>
  <c r="I625" i="3"/>
  <c r="J625" i="3"/>
  <c r="B626" i="3"/>
  <c r="C626" i="3"/>
  <c r="D626" i="3"/>
  <c r="E626" i="3"/>
  <c r="F626" i="3"/>
  <c r="G626" i="3"/>
  <c r="H626" i="3"/>
  <c r="I626" i="3"/>
  <c r="J626" i="3"/>
  <c r="B627" i="3"/>
  <c r="C627" i="3"/>
  <c r="D627" i="3"/>
  <c r="E627" i="3"/>
  <c r="F627" i="3"/>
  <c r="G627" i="3"/>
  <c r="H627" i="3"/>
  <c r="I627" i="3"/>
  <c r="J627" i="3"/>
  <c r="B628" i="3"/>
  <c r="C628" i="3"/>
  <c r="D628" i="3"/>
  <c r="E628" i="3"/>
  <c r="F628" i="3"/>
  <c r="G628" i="3"/>
  <c r="H628" i="3"/>
  <c r="I628" i="3"/>
  <c r="J628" i="3"/>
  <c r="B629" i="3"/>
  <c r="C629" i="3"/>
  <c r="D629" i="3"/>
  <c r="E629" i="3"/>
  <c r="F629" i="3"/>
  <c r="G629" i="3"/>
  <c r="H629" i="3"/>
  <c r="I629" i="3"/>
  <c r="J629" i="3"/>
  <c r="B630" i="3"/>
  <c r="C630" i="3"/>
  <c r="D630" i="3"/>
  <c r="E630" i="3"/>
  <c r="F630" i="3"/>
  <c r="G630" i="3"/>
  <c r="H630" i="3"/>
  <c r="I630" i="3"/>
  <c r="J630" i="3"/>
  <c r="B631" i="3"/>
  <c r="C631" i="3"/>
  <c r="D631" i="3"/>
  <c r="E631" i="3"/>
  <c r="F631" i="3"/>
  <c r="G631" i="3"/>
  <c r="H631" i="3"/>
  <c r="I631" i="3"/>
  <c r="J631" i="3"/>
  <c r="B632" i="3"/>
  <c r="C632" i="3"/>
  <c r="D632" i="3"/>
  <c r="E632" i="3"/>
  <c r="F632" i="3"/>
  <c r="G632" i="3"/>
  <c r="H632" i="3"/>
  <c r="I632" i="3"/>
  <c r="J632" i="3"/>
  <c r="B633" i="3"/>
  <c r="C633" i="3"/>
  <c r="D633" i="3"/>
  <c r="E633" i="3"/>
  <c r="F633" i="3"/>
  <c r="G633" i="3"/>
  <c r="H633" i="3"/>
  <c r="I633" i="3"/>
  <c r="J633" i="3"/>
  <c r="B634" i="3"/>
  <c r="C634" i="3"/>
  <c r="D634" i="3"/>
  <c r="E634" i="3"/>
  <c r="F634" i="3"/>
  <c r="G634" i="3"/>
  <c r="H634" i="3"/>
  <c r="I634" i="3"/>
  <c r="J634" i="3"/>
  <c r="B635" i="3"/>
  <c r="C635" i="3"/>
  <c r="D635" i="3"/>
  <c r="E635" i="3"/>
  <c r="F635" i="3"/>
  <c r="G635" i="3"/>
  <c r="H635" i="3"/>
  <c r="I635" i="3"/>
  <c r="J635" i="3"/>
  <c r="B636" i="3"/>
  <c r="C636" i="3"/>
  <c r="D636" i="3"/>
  <c r="E636" i="3"/>
  <c r="F636" i="3"/>
  <c r="G636" i="3"/>
  <c r="H636" i="3"/>
  <c r="I636" i="3"/>
  <c r="J636" i="3"/>
  <c r="B637" i="3"/>
  <c r="C637" i="3"/>
  <c r="D637" i="3"/>
  <c r="E637" i="3"/>
  <c r="F637" i="3"/>
  <c r="G637" i="3"/>
  <c r="H637" i="3"/>
  <c r="I637" i="3"/>
  <c r="J637" i="3"/>
  <c r="B638" i="3"/>
  <c r="C638" i="3"/>
  <c r="D638" i="3"/>
  <c r="E638" i="3"/>
  <c r="F638" i="3"/>
  <c r="G638" i="3"/>
  <c r="H638" i="3"/>
  <c r="I638" i="3"/>
  <c r="J638" i="3"/>
  <c r="B639" i="3"/>
  <c r="C639" i="3"/>
  <c r="D639" i="3"/>
  <c r="E639" i="3"/>
  <c r="F639" i="3"/>
  <c r="G639" i="3"/>
  <c r="H639" i="3"/>
  <c r="I639" i="3"/>
  <c r="J639" i="3"/>
  <c r="B640" i="3"/>
  <c r="C640" i="3"/>
  <c r="D640" i="3"/>
  <c r="E640" i="3"/>
  <c r="F640" i="3"/>
  <c r="G640" i="3"/>
  <c r="H640" i="3"/>
  <c r="I640" i="3"/>
  <c r="J640" i="3"/>
  <c r="B641" i="3"/>
  <c r="C641" i="3"/>
  <c r="D641" i="3"/>
  <c r="E641" i="3"/>
  <c r="F641" i="3"/>
  <c r="G641" i="3"/>
  <c r="H641" i="3"/>
  <c r="I641" i="3"/>
  <c r="J641" i="3"/>
  <c r="B642" i="3"/>
  <c r="C642" i="3"/>
  <c r="D642" i="3"/>
  <c r="E642" i="3"/>
  <c r="F642" i="3"/>
  <c r="G642" i="3"/>
  <c r="H642" i="3"/>
  <c r="I642" i="3"/>
  <c r="J642" i="3"/>
  <c r="B643" i="3"/>
  <c r="C643" i="3"/>
  <c r="D643" i="3"/>
  <c r="E643" i="3"/>
  <c r="F643" i="3"/>
  <c r="G643" i="3"/>
  <c r="H643" i="3"/>
  <c r="I643" i="3"/>
  <c r="J643" i="3"/>
  <c r="B644" i="3"/>
  <c r="C644" i="3"/>
  <c r="D644" i="3"/>
  <c r="E644" i="3"/>
  <c r="F644" i="3"/>
  <c r="G644" i="3"/>
  <c r="H644" i="3"/>
  <c r="I644" i="3"/>
  <c r="J644" i="3"/>
  <c r="B645" i="3"/>
  <c r="C645" i="3"/>
  <c r="D645" i="3"/>
  <c r="E645" i="3"/>
  <c r="F645" i="3"/>
  <c r="G645" i="3"/>
  <c r="H645" i="3"/>
  <c r="I645" i="3"/>
  <c r="J645" i="3"/>
  <c r="B646" i="3"/>
  <c r="C646" i="3"/>
  <c r="D646" i="3"/>
  <c r="E646" i="3"/>
  <c r="F646" i="3"/>
  <c r="G646" i="3"/>
  <c r="H646" i="3"/>
  <c r="I646" i="3"/>
  <c r="J646" i="3"/>
  <c r="B647" i="3"/>
  <c r="C647" i="3"/>
  <c r="D647" i="3"/>
  <c r="E647" i="3"/>
  <c r="F647" i="3"/>
  <c r="G647" i="3"/>
  <c r="H647" i="3"/>
  <c r="I647" i="3"/>
  <c r="J647" i="3"/>
  <c r="B648" i="3"/>
  <c r="C648" i="3"/>
  <c r="D648" i="3"/>
  <c r="E648" i="3"/>
  <c r="F648" i="3"/>
  <c r="G648" i="3"/>
  <c r="H648" i="3"/>
  <c r="I648" i="3"/>
  <c r="J648" i="3"/>
  <c r="B649" i="3"/>
  <c r="C649" i="3"/>
  <c r="D649" i="3"/>
  <c r="E649" i="3"/>
  <c r="F649" i="3"/>
  <c r="G649" i="3"/>
  <c r="H649" i="3"/>
  <c r="I649" i="3"/>
  <c r="J649" i="3"/>
  <c r="B650" i="3"/>
  <c r="C650" i="3"/>
  <c r="D650" i="3"/>
  <c r="E650" i="3"/>
  <c r="F650" i="3"/>
  <c r="G650" i="3"/>
  <c r="H650" i="3"/>
  <c r="I650" i="3"/>
  <c r="J650" i="3"/>
  <c r="B651" i="3"/>
  <c r="C651" i="3"/>
  <c r="D651" i="3"/>
  <c r="E651" i="3"/>
  <c r="F651" i="3"/>
  <c r="G651" i="3"/>
  <c r="H651" i="3"/>
  <c r="I651" i="3"/>
  <c r="J651" i="3"/>
  <c r="B652" i="3"/>
  <c r="C652" i="3"/>
  <c r="D652" i="3"/>
  <c r="E652" i="3"/>
  <c r="F652" i="3"/>
  <c r="G652" i="3"/>
  <c r="H652" i="3"/>
  <c r="I652" i="3"/>
  <c r="J652" i="3"/>
  <c r="B653" i="3"/>
  <c r="C653" i="3"/>
  <c r="D653" i="3"/>
  <c r="E653" i="3"/>
  <c r="F653" i="3"/>
  <c r="G653" i="3"/>
  <c r="H653" i="3"/>
  <c r="I653" i="3"/>
  <c r="J653" i="3"/>
  <c r="B654" i="3"/>
  <c r="C654" i="3"/>
  <c r="D654" i="3"/>
  <c r="E654" i="3"/>
  <c r="F654" i="3"/>
  <c r="G654" i="3"/>
  <c r="H654" i="3"/>
  <c r="I654" i="3"/>
  <c r="J654" i="3"/>
  <c r="B655" i="3"/>
  <c r="C655" i="3"/>
  <c r="D655" i="3"/>
  <c r="E655" i="3"/>
  <c r="F655" i="3"/>
  <c r="G655" i="3"/>
  <c r="H655" i="3"/>
  <c r="I655" i="3"/>
  <c r="J655" i="3"/>
  <c r="B656" i="3"/>
  <c r="C656" i="3"/>
  <c r="D656" i="3"/>
  <c r="E656" i="3"/>
  <c r="F656" i="3"/>
  <c r="G656" i="3"/>
  <c r="H656" i="3"/>
  <c r="I656" i="3"/>
  <c r="J656" i="3"/>
  <c r="B657" i="3"/>
  <c r="C657" i="3"/>
  <c r="D657" i="3"/>
  <c r="E657" i="3"/>
  <c r="F657" i="3"/>
  <c r="G657" i="3"/>
  <c r="H657" i="3"/>
  <c r="I657" i="3"/>
  <c r="J657" i="3"/>
  <c r="B658" i="3"/>
  <c r="C658" i="3"/>
  <c r="D658" i="3"/>
  <c r="E658" i="3"/>
  <c r="F658" i="3"/>
  <c r="G658" i="3"/>
  <c r="H658" i="3"/>
  <c r="I658" i="3"/>
  <c r="J658" i="3"/>
  <c r="B659" i="3"/>
  <c r="C659" i="3"/>
  <c r="D659" i="3"/>
  <c r="E659" i="3"/>
  <c r="F659" i="3"/>
  <c r="G659" i="3"/>
  <c r="H659" i="3"/>
  <c r="I659" i="3"/>
  <c r="J659" i="3"/>
  <c r="B660" i="3"/>
  <c r="C660" i="3"/>
  <c r="D660" i="3"/>
  <c r="E660" i="3"/>
  <c r="F660" i="3"/>
  <c r="G660" i="3"/>
  <c r="H660" i="3"/>
  <c r="I660" i="3"/>
  <c r="J660" i="3"/>
  <c r="B661" i="3"/>
  <c r="C661" i="3"/>
  <c r="D661" i="3"/>
  <c r="E661" i="3"/>
  <c r="F661" i="3"/>
  <c r="G661" i="3"/>
  <c r="H661" i="3"/>
  <c r="I661" i="3"/>
  <c r="J661" i="3"/>
  <c r="B662" i="3"/>
  <c r="C662" i="3"/>
  <c r="D662" i="3"/>
  <c r="E662" i="3"/>
  <c r="F662" i="3"/>
  <c r="G662" i="3"/>
  <c r="H662" i="3"/>
  <c r="I662" i="3"/>
  <c r="J662" i="3"/>
  <c r="B663" i="3"/>
  <c r="C663" i="3"/>
  <c r="D663" i="3"/>
  <c r="E663" i="3"/>
  <c r="F663" i="3"/>
  <c r="G663" i="3"/>
  <c r="H663" i="3"/>
  <c r="I663" i="3"/>
  <c r="J663" i="3"/>
  <c r="B664" i="3"/>
  <c r="C664" i="3"/>
  <c r="D664" i="3"/>
  <c r="E664" i="3"/>
  <c r="F664" i="3"/>
  <c r="G664" i="3"/>
  <c r="H664" i="3"/>
  <c r="I664" i="3"/>
  <c r="J664" i="3"/>
  <c r="B665" i="3"/>
  <c r="C665" i="3"/>
  <c r="D665" i="3"/>
  <c r="E665" i="3"/>
  <c r="F665" i="3"/>
  <c r="G665" i="3"/>
  <c r="H665" i="3"/>
  <c r="I665" i="3"/>
  <c r="J665" i="3"/>
  <c r="B666" i="3"/>
  <c r="C666" i="3"/>
  <c r="D666" i="3"/>
  <c r="E666" i="3"/>
  <c r="F666" i="3"/>
  <c r="G666" i="3"/>
  <c r="H666" i="3"/>
  <c r="I666" i="3"/>
  <c r="J666" i="3"/>
  <c r="B667" i="3"/>
  <c r="C667" i="3"/>
  <c r="D667" i="3"/>
  <c r="E667" i="3"/>
  <c r="F667" i="3"/>
  <c r="G667" i="3"/>
  <c r="H667" i="3"/>
  <c r="I667" i="3"/>
  <c r="J667" i="3"/>
  <c r="B668" i="3"/>
  <c r="C668" i="3"/>
  <c r="D668" i="3"/>
  <c r="E668" i="3"/>
  <c r="F668" i="3"/>
  <c r="G668" i="3"/>
  <c r="H668" i="3"/>
  <c r="I668" i="3"/>
  <c r="J668" i="3"/>
  <c r="B669" i="3"/>
  <c r="C669" i="3"/>
  <c r="D669" i="3"/>
  <c r="E669" i="3"/>
  <c r="F669" i="3"/>
  <c r="G669" i="3"/>
  <c r="H669" i="3"/>
  <c r="I669" i="3"/>
  <c r="J669" i="3"/>
  <c r="B670" i="3"/>
  <c r="C670" i="3"/>
  <c r="D670" i="3"/>
  <c r="E670" i="3"/>
  <c r="F670" i="3"/>
  <c r="G670" i="3"/>
  <c r="H670" i="3"/>
  <c r="I670" i="3"/>
  <c r="J670" i="3"/>
  <c r="B671" i="3"/>
  <c r="C671" i="3"/>
  <c r="D671" i="3"/>
  <c r="E671" i="3"/>
  <c r="F671" i="3"/>
  <c r="G671" i="3"/>
  <c r="H671" i="3"/>
  <c r="I671" i="3"/>
  <c r="J671" i="3"/>
  <c r="B672" i="3"/>
  <c r="C672" i="3"/>
  <c r="D672" i="3"/>
  <c r="E672" i="3"/>
  <c r="F672" i="3"/>
  <c r="G672" i="3"/>
  <c r="H672" i="3"/>
  <c r="I672" i="3"/>
  <c r="J672" i="3"/>
  <c r="B673" i="3"/>
  <c r="C673" i="3"/>
  <c r="D673" i="3"/>
  <c r="E673" i="3"/>
  <c r="F673" i="3"/>
  <c r="G673" i="3"/>
  <c r="H673" i="3"/>
  <c r="I673" i="3"/>
  <c r="J673" i="3"/>
  <c r="B674" i="3"/>
  <c r="C674" i="3"/>
  <c r="D674" i="3"/>
  <c r="E674" i="3"/>
  <c r="F674" i="3"/>
  <c r="G674" i="3"/>
  <c r="H674" i="3"/>
  <c r="I674" i="3"/>
  <c r="J674" i="3"/>
  <c r="B675" i="3"/>
  <c r="C675" i="3"/>
  <c r="D675" i="3"/>
  <c r="E675" i="3"/>
  <c r="F675" i="3"/>
  <c r="G675" i="3"/>
  <c r="H675" i="3"/>
  <c r="I675" i="3"/>
  <c r="J675" i="3"/>
  <c r="B676" i="3"/>
  <c r="C676" i="3"/>
  <c r="D676" i="3"/>
  <c r="E676" i="3"/>
  <c r="F676" i="3"/>
  <c r="G676" i="3"/>
  <c r="H676" i="3"/>
  <c r="I676" i="3"/>
  <c r="J676" i="3"/>
  <c r="B677" i="3"/>
  <c r="C677" i="3"/>
  <c r="D677" i="3"/>
  <c r="E677" i="3"/>
  <c r="F677" i="3"/>
  <c r="G677" i="3"/>
  <c r="H677" i="3"/>
  <c r="I677" i="3"/>
  <c r="J677" i="3"/>
  <c r="B678" i="3"/>
  <c r="C678" i="3"/>
  <c r="D678" i="3"/>
  <c r="E678" i="3"/>
  <c r="F678" i="3"/>
  <c r="G678" i="3"/>
  <c r="H678" i="3"/>
  <c r="I678" i="3"/>
  <c r="J678" i="3"/>
  <c r="B679" i="3"/>
  <c r="C679" i="3"/>
  <c r="D679" i="3"/>
  <c r="E679" i="3"/>
  <c r="F679" i="3"/>
  <c r="G679" i="3"/>
  <c r="H679" i="3"/>
  <c r="I679" i="3"/>
  <c r="J679" i="3"/>
  <c r="B680" i="3"/>
  <c r="C680" i="3"/>
  <c r="D680" i="3"/>
  <c r="E680" i="3"/>
  <c r="F680" i="3"/>
  <c r="G680" i="3"/>
  <c r="H680" i="3"/>
  <c r="I680" i="3"/>
  <c r="J680" i="3"/>
  <c r="B681" i="3"/>
  <c r="C681" i="3"/>
  <c r="D681" i="3"/>
  <c r="E681" i="3"/>
  <c r="F681" i="3"/>
  <c r="G681" i="3"/>
  <c r="H681" i="3"/>
  <c r="I681" i="3"/>
  <c r="J681" i="3"/>
  <c r="B682" i="3"/>
  <c r="C682" i="3"/>
  <c r="D682" i="3"/>
  <c r="E682" i="3"/>
  <c r="F682" i="3"/>
  <c r="G682" i="3"/>
  <c r="H682" i="3"/>
  <c r="I682" i="3"/>
  <c r="J682" i="3"/>
  <c r="B683" i="3"/>
  <c r="C683" i="3"/>
  <c r="D683" i="3"/>
  <c r="E683" i="3"/>
  <c r="F683" i="3"/>
  <c r="G683" i="3"/>
  <c r="H683" i="3"/>
  <c r="I683" i="3"/>
  <c r="J683" i="3"/>
  <c r="B684" i="3"/>
  <c r="C684" i="3"/>
  <c r="D684" i="3"/>
  <c r="E684" i="3"/>
  <c r="F684" i="3"/>
  <c r="G684" i="3"/>
  <c r="H684" i="3"/>
  <c r="I684" i="3"/>
  <c r="J684" i="3"/>
  <c r="B685" i="3"/>
  <c r="C685" i="3"/>
  <c r="D685" i="3"/>
  <c r="E685" i="3"/>
  <c r="F685" i="3"/>
  <c r="G685" i="3"/>
  <c r="H685" i="3"/>
  <c r="I685" i="3"/>
  <c r="J685" i="3"/>
  <c r="B686" i="3"/>
  <c r="C686" i="3"/>
  <c r="D686" i="3"/>
  <c r="E686" i="3"/>
  <c r="F686" i="3"/>
  <c r="G686" i="3"/>
  <c r="H686" i="3"/>
  <c r="I686" i="3"/>
  <c r="J686" i="3"/>
  <c r="B687" i="3"/>
  <c r="C687" i="3"/>
  <c r="D687" i="3"/>
  <c r="E687" i="3"/>
  <c r="F687" i="3"/>
  <c r="G687" i="3"/>
  <c r="H687" i="3"/>
  <c r="I687" i="3"/>
  <c r="J687" i="3"/>
  <c r="B688" i="3"/>
  <c r="C688" i="3"/>
  <c r="D688" i="3"/>
  <c r="E688" i="3"/>
  <c r="F688" i="3"/>
  <c r="G688" i="3"/>
  <c r="H688" i="3"/>
  <c r="I688" i="3"/>
  <c r="J688" i="3"/>
  <c r="B689" i="3"/>
  <c r="C689" i="3"/>
  <c r="D689" i="3"/>
  <c r="E689" i="3"/>
  <c r="F689" i="3"/>
  <c r="G689" i="3"/>
  <c r="H689" i="3"/>
  <c r="I689" i="3"/>
  <c r="J689" i="3"/>
  <c r="B690" i="3"/>
  <c r="C690" i="3"/>
  <c r="D690" i="3"/>
  <c r="E690" i="3"/>
  <c r="F690" i="3"/>
  <c r="G690" i="3"/>
  <c r="H690" i="3"/>
  <c r="I690" i="3"/>
  <c r="J690" i="3"/>
  <c r="B691" i="3"/>
  <c r="C691" i="3"/>
  <c r="D691" i="3"/>
  <c r="E691" i="3"/>
  <c r="F691" i="3"/>
  <c r="G691" i="3"/>
  <c r="H691" i="3"/>
  <c r="I691" i="3"/>
  <c r="J691" i="3"/>
  <c r="B692" i="3"/>
  <c r="C692" i="3"/>
  <c r="D692" i="3"/>
  <c r="E692" i="3"/>
  <c r="F692" i="3"/>
  <c r="G692" i="3"/>
  <c r="H692" i="3"/>
  <c r="I692" i="3"/>
  <c r="J692" i="3"/>
  <c r="B693" i="3"/>
  <c r="C693" i="3"/>
  <c r="D693" i="3"/>
  <c r="E693" i="3"/>
  <c r="F693" i="3"/>
  <c r="G693" i="3"/>
  <c r="H693" i="3"/>
  <c r="I693" i="3"/>
  <c r="J693" i="3"/>
  <c r="B694" i="3"/>
  <c r="C694" i="3"/>
  <c r="D694" i="3"/>
  <c r="E694" i="3"/>
  <c r="F694" i="3"/>
  <c r="G694" i="3"/>
  <c r="H694" i="3"/>
  <c r="I694" i="3"/>
  <c r="J694" i="3"/>
  <c r="B695" i="3"/>
  <c r="C695" i="3"/>
  <c r="D695" i="3"/>
  <c r="E695" i="3"/>
  <c r="F695" i="3"/>
  <c r="G695" i="3"/>
  <c r="H695" i="3"/>
  <c r="I695" i="3"/>
  <c r="J695" i="3"/>
  <c r="B696" i="3"/>
  <c r="C696" i="3"/>
  <c r="D696" i="3"/>
  <c r="E696" i="3"/>
  <c r="F696" i="3"/>
  <c r="G696" i="3"/>
  <c r="H696" i="3"/>
  <c r="I696" i="3"/>
  <c r="J696" i="3"/>
  <c r="B697" i="3"/>
  <c r="C697" i="3"/>
  <c r="D697" i="3"/>
  <c r="E697" i="3"/>
  <c r="F697" i="3"/>
  <c r="G697" i="3"/>
  <c r="H697" i="3"/>
  <c r="I697" i="3"/>
  <c r="J697" i="3"/>
  <c r="B698" i="3"/>
  <c r="C698" i="3"/>
  <c r="D698" i="3"/>
  <c r="E698" i="3"/>
  <c r="F698" i="3"/>
  <c r="G698" i="3"/>
  <c r="H698" i="3"/>
  <c r="I698" i="3"/>
  <c r="J698" i="3"/>
  <c r="B699" i="3"/>
  <c r="C699" i="3"/>
  <c r="D699" i="3"/>
  <c r="E699" i="3"/>
  <c r="F699" i="3"/>
  <c r="G699" i="3"/>
  <c r="H699" i="3"/>
  <c r="I699" i="3"/>
  <c r="J699" i="3"/>
  <c r="B700" i="3"/>
  <c r="C700" i="3"/>
  <c r="D700" i="3"/>
  <c r="E700" i="3"/>
  <c r="F700" i="3"/>
  <c r="G700" i="3"/>
  <c r="H700" i="3"/>
  <c r="I700" i="3"/>
  <c r="J700" i="3"/>
  <c r="B701" i="3"/>
  <c r="C701" i="3"/>
  <c r="D701" i="3"/>
  <c r="E701" i="3"/>
  <c r="F701" i="3"/>
  <c r="G701" i="3"/>
  <c r="H701" i="3"/>
  <c r="I701" i="3"/>
  <c r="J701" i="3"/>
  <c r="B702" i="3"/>
  <c r="C702" i="3"/>
  <c r="D702" i="3"/>
  <c r="E702" i="3"/>
  <c r="F702" i="3"/>
  <c r="G702" i="3"/>
  <c r="H702" i="3"/>
  <c r="I702" i="3"/>
  <c r="J702" i="3"/>
  <c r="B703" i="3"/>
  <c r="C703" i="3"/>
  <c r="D703" i="3"/>
  <c r="E703" i="3"/>
  <c r="F703" i="3"/>
  <c r="G703" i="3"/>
  <c r="H703" i="3"/>
  <c r="I703" i="3"/>
  <c r="J703" i="3"/>
  <c r="B704" i="3"/>
  <c r="C704" i="3"/>
  <c r="D704" i="3"/>
  <c r="E704" i="3"/>
  <c r="F704" i="3"/>
  <c r="G704" i="3"/>
  <c r="H704" i="3"/>
  <c r="I704" i="3"/>
  <c r="J704" i="3"/>
  <c r="B705" i="3"/>
  <c r="C705" i="3"/>
  <c r="D705" i="3"/>
  <c r="E705" i="3"/>
  <c r="F705" i="3"/>
  <c r="G705" i="3"/>
  <c r="H705" i="3"/>
  <c r="I705" i="3"/>
  <c r="J705" i="3"/>
  <c r="B706" i="3"/>
  <c r="C706" i="3"/>
  <c r="D706" i="3"/>
  <c r="E706" i="3"/>
  <c r="F706" i="3"/>
  <c r="G706" i="3"/>
  <c r="H706" i="3"/>
  <c r="I706" i="3"/>
  <c r="J706" i="3"/>
  <c r="B707" i="3"/>
  <c r="C707" i="3"/>
  <c r="D707" i="3"/>
  <c r="E707" i="3"/>
  <c r="F707" i="3"/>
  <c r="G707" i="3"/>
  <c r="H707" i="3"/>
  <c r="I707" i="3"/>
  <c r="J707" i="3"/>
  <c r="B708" i="3"/>
  <c r="C708" i="3"/>
  <c r="D708" i="3"/>
  <c r="E708" i="3"/>
  <c r="F708" i="3"/>
  <c r="G708" i="3"/>
  <c r="H708" i="3"/>
  <c r="I708" i="3"/>
  <c r="J708" i="3"/>
  <c r="B709" i="3"/>
  <c r="C709" i="3"/>
  <c r="D709" i="3"/>
  <c r="E709" i="3"/>
  <c r="F709" i="3"/>
  <c r="G709" i="3"/>
  <c r="H709" i="3"/>
  <c r="I709" i="3"/>
  <c r="J709" i="3"/>
  <c r="B710" i="3"/>
  <c r="C710" i="3"/>
  <c r="D710" i="3"/>
  <c r="E710" i="3"/>
  <c r="F710" i="3"/>
  <c r="G710" i="3"/>
  <c r="H710" i="3"/>
  <c r="I710" i="3"/>
  <c r="J710" i="3"/>
  <c r="B711" i="3"/>
  <c r="C711" i="3"/>
  <c r="D711" i="3"/>
  <c r="E711" i="3"/>
  <c r="F711" i="3"/>
  <c r="G711" i="3"/>
  <c r="H711" i="3"/>
  <c r="I711" i="3"/>
  <c r="J711" i="3"/>
  <c r="B712" i="3"/>
  <c r="C712" i="3"/>
  <c r="D712" i="3"/>
  <c r="E712" i="3"/>
  <c r="F712" i="3"/>
  <c r="G712" i="3"/>
  <c r="H712" i="3"/>
  <c r="I712" i="3"/>
  <c r="J712" i="3"/>
  <c r="B713" i="3"/>
  <c r="C713" i="3"/>
  <c r="D713" i="3"/>
  <c r="E713" i="3"/>
  <c r="F713" i="3"/>
  <c r="G713" i="3"/>
  <c r="H713" i="3"/>
  <c r="I713" i="3"/>
  <c r="J713" i="3"/>
  <c r="B714" i="3"/>
  <c r="C714" i="3"/>
  <c r="D714" i="3"/>
  <c r="E714" i="3"/>
  <c r="F714" i="3"/>
  <c r="G714" i="3"/>
  <c r="H714" i="3"/>
  <c r="I714" i="3"/>
  <c r="J714" i="3"/>
  <c r="B715" i="3"/>
  <c r="C715" i="3"/>
  <c r="D715" i="3"/>
  <c r="E715" i="3"/>
  <c r="F715" i="3"/>
  <c r="G715" i="3"/>
  <c r="H715" i="3"/>
  <c r="I715" i="3"/>
  <c r="J715" i="3"/>
  <c r="B716" i="3"/>
  <c r="C716" i="3"/>
  <c r="D716" i="3"/>
  <c r="E716" i="3"/>
  <c r="F716" i="3"/>
  <c r="G716" i="3"/>
  <c r="H716" i="3"/>
  <c r="I716" i="3"/>
  <c r="J716" i="3"/>
  <c r="B717" i="3"/>
  <c r="C717" i="3"/>
  <c r="D717" i="3"/>
  <c r="E717" i="3"/>
  <c r="F717" i="3"/>
  <c r="G717" i="3"/>
  <c r="H717" i="3"/>
  <c r="I717" i="3"/>
  <c r="J717" i="3"/>
  <c r="B718" i="3"/>
  <c r="C718" i="3"/>
  <c r="D718" i="3"/>
  <c r="E718" i="3"/>
  <c r="F718" i="3"/>
  <c r="G718" i="3"/>
  <c r="H718" i="3"/>
  <c r="I718" i="3"/>
  <c r="J718" i="3"/>
  <c r="B719" i="3"/>
  <c r="C719" i="3"/>
  <c r="D719" i="3"/>
  <c r="E719" i="3"/>
  <c r="F719" i="3"/>
  <c r="G719" i="3"/>
  <c r="H719" i="3"/>
  <c r="I719" i="3"/>
  <c r="J719" i="3"/>
  <c r="B720" i="3"/>
  <c r="C720" i="3"/>
  <c r="D720" i="3"/>
  <c r="E720" i="3"/>
  <c r="F720" i="3"/>
  <c r="G720" i="3"/>
  <c r="H720" i="3"/>
  <c r="I720" i="3"/>
  <c r="J720" i="3"/>
  <c r="B721" i="3"/>
  <c r="C721" i="3"/>
  <c r="D721" i="3"/>
  <c r="E721" i="3"/>
  <c r="F721" i="3"/>
  <c r="G721" i="3"/>
  <c r="H721" i="3"/>
  <c r="I721" i="3"/>
  <c r="J721" i="3"/>
  <c r="B722" i="3"/>
  <c r="C722" i="3"/>
  <c r="D722" i="3"/>
  <c r="E722" i="3"/>
  <c r="F722" i="3"/>
  <c r="G722" i="3"/>
  <c r="H722" i="3"/>
  <c r="I722" i="3"/>
  <c r="J722" i="3"/>
  <c r="B723" i="3"/>
  <c r="C723" i="3"/>
  <c r="D723" i="3"/>
  <c r="E723" i="3"/>
  <c r="F723" i="3"/>
  <c r="G723" i="3"/>
  <c r="H723" i="3"/>
  <c r="I723" i="3"/>
  <c r="J723" i="3"/>
  <c r="B724" i="3"/>
  <c r="C724" i="3"/>
  <c r="D724" i="3"/>
  <c r="E724" i="3"/>
  <c r="F724" i="3"/>
  <c r="G724" i="3"/>
  <c r="H724" i="3"/>
  <c r="I724" i="3"/>
  <c r="J724" i="3"/>
  <c r="B725" i="3"/>
  <c r="C725" i="3"/>
  <c r="D725" i="3"/>
  <c r="E725" i="3"/>
  <c r="F725" i="3"/>
  <c r="G725" i="3"/>
  <c r="H725" i="3"/>
  <c r="I725" i="3"/>
  <c r="J725" i="3"/>
  <c r="B726" i="3"/>
  <c r="C726" i="3"/>
  <c r="D726" i="3"/>
  <c r="E726" i="3"/>
  <c r="F726" i="3"/>
  <c r="G726" i="3"/>
  <c r="H726" i="3"/>
  <c r="I726" i="3"/>
  <c r="J726" i="3"/>
  <c r="B727" i="3"/>
  <c r="C727" i="3"/>
  <c r="D727" i="3"/>
  <c r="E727" i="3"/>
  <c r="F727" i="3"/>
  <c r="G727" i="3"/>
  <c r="H727" i="3"/>
  <c r="I727" i="3"/>
  <c r="J727" i="3"/>
  <c r="B728" i="3"/>
  <c r="C728" i="3"/>
  <c r="D728" i="3"/>
  <c r="E728" i="3"/>
  <c r="F728" i="3"/>
  <c r="G728" i="3"/>
  <c r="H728" i="3"/>
  <c r="I728" i="3"/>
  <c r="J728" i="3"/>
  <c r="B729" i="3"/>
  <c r="C729" i="3"/>
  <c r="D729" i="3"/>
  <c r="E729" i="3"/>
  <c r="F729" i="3"/>
  <c r="G729" i="3"/>
  <c r="H729" i="3"/>
  <c r="I729" i="3"/>
  <c r="J729" i="3"/>
  <c r="B730" i="3"/>
  <c r="C730" i="3"/>
  <c r="D730" i="3"/>
  <c r="E730" i="3"/>
  <c r="F730" i="3"/>
  <c r="G730" i="3"/>
  <c r="H730" i="3"/>
  <c r="I730" i="3"/>
  <c r="J730" i="3"/>
  <c r="B731" i="3"/>
  <c r="C731" i="3"/>
  <c r="D731" i="3"/>
  <c r="E731" i="3"/>
  <c r="F731" i="3"/>
  <c r="G731" i="3"/>
  <c r="H731" i="3"/>
  <c r="I731" i="3"/>
  <c r="J731" i="3"/>
  <c r="B732" i="3"/>
  <c r="C732" i="3"/>
  <c r="D732" i="3"/>
  <c r="E732" i="3"/>
  <c r="F732" i="3"/>
  <c r="G732" i="3"/>
  <c r="H732" i="3"/>
  <c r="I732" i="3"/>
  <c r="J732" i="3"/>
  <c r="B733" i="3"/>
  <c r="C733" i="3"/>
  <c r="D733" i="3"/>
  <c r="E733" i="3"/>
  <c r="F733" i="3"/>
  <c r="G733" i="3"/>
  <c r="H733" i="3"/>
  <c r="I733" i="3"/>
  <c r="J733" i="3"/>
  <c r="B734" i="3"/>
  <c r="C734" i="3"/>
  <c r="D734" i="3"/>
  <c r="E734" i="3"/>
  <c r="F734" i="3"/>
  <c r="G734" i="3"/>
  <c r="H734" i="3"/>
  <c r="I734" i="3"/>
  <c r="J734" i="3"/>
  <c r="B735" i="3"/>
  <c r="C735" i="3"/>
  <c r="D735" i="3"/>
  <c r="E735" i="3"/>
  <c r="F735" i="3"/>
  <c r="G735" i="3"/>
  <c r="H735" i="3"/>
  <c r="I735" i="3"/>
  <c r="J735" i="3"/>
  <c r="B736" i="3"/>
  <c r="C736" i="3"/>
  <c r="D736" i="3"/>
  <c r="E736" i="3"/>
  <c r="F736" i="3"/>
  <c r="G736" i="3"/>
  <c r="H736" i="3"/>
  <c r="I736" i="3"/>
  <c r="J736" i="3"/>
  <c r="B737" i="3"/>
  <c r="C737" i="3"/>
  <c r="D737" i="3"/>
  <c r="E737" i="3"/>
  <c r="F737" i="3"/>
  <c r="G737" i="3"/>
  <c r="H737" i="3"/>
  <c r="I737" i="3"/>
  <c r="J737" i="3"/>
  <c r="B738" i="3"/>
  <c r="C738" i="3"/>
  <c r="D738" i="3"/>
  <c r="E738" i="3"/>
  <c r="F738" i="3"/>
  <c r="G738" i="3"/>
  <c r="H738" i="3"/>
  <c r="I738" i="3"/>
  <c r="J738" i="3"/>
  <c r="B739" i="3"/>
  <c r="C739" i="3"/>
  <c r="D739" i="3"/>
  <c r="E739" i="3"/>
  <c r="F739" i="3"/>
  <c r="G739" i="3"/>
  <c r="H739" i="3"/>
  <c r="I739" i="3"/>
  <c r="J739" i="3"/>
  <c r="B740" i="3"/>
  <c r="C740" i="3"/>
  <c r="D740" i="3"/>
  <c r="E740" i="3"/>
  <c r="F740" i="3"/>
  <c r="G740" i="3"/>
  <c r="H740" i="3"/>
  <c r="I740" i="3"/>
  <c r="J740" i="3"/>
  <c r="B741" i="3"/>
  <c r="C741" i="3"/>
  <c r="D741" i="3"/>
  <c r="E741" i="3"/>
  <c r="F741" i="3"/>
  <c r="G741" i="3"/>
  <c r="H741" i="3"/>
  <c r="I741" i="3"/>
  <c r="J741" i="3"/>
  <c r="B742" i="3"/>
  <c r="C742" i="3"/>
  <c r="D742" i="3"/>
  <c r="E742" i="3"/>
  <c r="F742" i="3"/>
  <c r="G742" i="3"/>
  <c r="H742" i="3"/>
  <c r="I742" i="3"/>
  <c r="J742" i="3"/>
  <c r="B743" i="3"/>
  <c r="C743" i="3"/>
  <c r="D743" i="3"/>
  <c r="E743" i="3"/>
  <c r="F743" i="3"/>
  <c r="G743" i="3"/>
  <c r="H743" i="3"/>
  <c r="I743" i="3"/>
  <c r="J743" i="3"/>
  <c r="B744" i="3"/>
  <c r="C744" i="3"/>
  <c r="D744" i="3"/>
  <c r="E744" i="3"/>
  <c r="F744" i="3"/>
  <c r="G744" i="3"/>
  <c r="H744" i="3"/>
  <c r="I744" i="3"/>
  <c r="J744" i="3"/>
  <c r="B745" i="3"/>
  <c r="C745" i="3"/>
  <c r="D745" i="3"/>
  <c r="E745" i="3"/>
  <c r="F745" i="3"/>
  <c r="G745" i="3"/>
  <c r="H745" i="3"/>
  <c r="I745" i="3"/>
  <c r="J745" i="3"/>
  <c r="B746" i="3"/>
  <c r="C746" i="3"/>
  <c r="D746" i="3"/>
  <c r="E746" i="3"/>
  <c r="F746" i="3"/>
  <c r="G746" i="3"/>
  <c r="H746" i="3"/>
  <c r="I746" i="3"/>
  <c r="J746" i="3"/>
  <c r="B747" i="3"/>
  <c r="C747" i="3"/>
  <c r="D747" i="3"/>
  <c r="E747" i="3"/>
  <c r="F747" i="3"/>
  <c r="G747" i="3"/>
  <c r="H747" i="3"/>
  <c r="I747" i="3"/>
  <c r="J747" i="3"/>
  <c r="B748" i="3"/>
  <c r="C748" i="3"/>
  <c r="D748" i="3"/>
  <c r="E748" i="3"/>
  <c r="F748" i="3"/>
  <c r="G748" i="3"/>
  <c r="H748" i="3"/>
  <c r="I748" i="3"/>
  <c r="J748" i="3"/>
  <c r="B749" i="3"/>
  <c r="C749" i="3"/>
  <c r="D749" i="3"/>
  <c r="E749" i="3"/>
  <c r="F749" i="3"/>
  <c r="G749" i="3"/>
  <c r="H749" i="3"/>
  <c r="I749" i="3"/>
  <c r="J749" i="3"/>
  <c r="B750" i="3"/>
  <c r="C750" i="3"/>
  <c r="D750" i="3"/>
  <c r="E750" i="3"/>
  <c r="F750" i="3"/>
  <c r="G750" i="3"/>
  <c r="H750" i="3"/>
  <c r="I750" i="3"/>
  <c r="J750" i="3"/>
  <c r="B751" i="3"/>
  <c r="C751" i="3"/>
  <c r="D751" i="3"/>
  <c r="E751" i="3"/>
  <c r="F751" i="3"/>
  <c r="G751" i="3"/>
  <c r="H751" i="3"/>
  <c r="I751" i="3"/>
  <c r="J751" i="3"/>
  <c r="B752" i="3"/>
  <c r="C752" i="3"/>
  <c r="D752" i="3"/>
  <c r="E752" i="3"/>
  <c r="F752" i="3"/>
  <c r="G752" i="3"/>
  <c r="H752" i="3"/>
  <c r="I752" i="3"/>
  <c r="J752" i="3"/>
  <c r="B753" i="3"/>
  <c r="C753" i="3"/>
  <c r="D753" i="3"/>
  <c r="E753" i="3"/>
  <c r="F753" i="3"/>
  <c r="G753" i="3"/>
  <c r="H753" i="3"/>
  <c r="I753" i="3"/>
  <c r="J753" i="3"/>
  <c r="B754" i="3"/>
  <c r="C754" i="3"/>
  <c r="D754" i="3"/>
  <c r="E754" i="3"/>
  <c r="F754" i="3"/>
  <c r="G754" i="3"/>
  <c r="H754" i="3"/>
  <c r="I754" i="3"/>
  <c r="J754" i="3"/>
  <c r="B755" i="3"/>
  <c r="C755" i="3"/>
  <c r="D755" i="3"/>
  <c r="E755" i="3"/>
  <c r="F755" i="3"/>
  <c r="G755" i="3"/>
  <c r="H755" i="3"/>
  <c r="I755" i="3"/>
  <c r="J755" i="3"/>
  <c r="B756" i="3"/>
  <c r="C756" i="3"/>
  <c r="D756" i="3"/>
  <c r="E756" i="3"/>
  <c r="F756" i="3"/>
  <c r="G756" i="3"/>
  <c r="H756" i="3"/>
  <c r="I756" i="3"/>
  <c r="J756" i="3"/>
  <c r="B757" i="3"/>
  <c r="C757" i="3"/>
  <c r="D757" i="3"/>
  <c r="E757" i="3"/>
  <c r="F757" i="3"/>
  <c r="G757" i="3"/>
  <c r="H757" i="3"/>
  <c r="I757" i="3"/>
  <c r="J757" i="3"/>
  <c r="B758" i="3"/>
  <c r="C758" i="3"/>
  <c r="D758" i="3"/>
  <c r="E758" i="3"/>
  <c r="F758" i="3"/>
  <c r="G758" i="3"/>
  <c r="H758" i="3"/>
  <c r="I758" i="3"/>
  <c r="J758" i="3"/>
  <c r="B759" i="3"/>
  <c r="C759" i="3"/>
  <c r="D759" i="3"/>
  <c r="E759" i="3"/>
  <c r="F759" i="3"/>
  <c r="G759" i="3"/>
  <c r="H759" i="3"/>
  <c r="I759" i="3"/>
  <c r="J759" i="3"/>
  <c r="B760" i="3"/>
  <c r="C760" i="3"/>
  <c r="D760" i="3"/>
  <c r="E760" i="3"/>
  <c r="F760" i="3"/>
  <c r="G760" i="3"/>
  <c r="H760" i="3"/>
  <c r="I760" i="3"/>
  <c r="J760" i="3"/>
  <c r="B761" i="3"/>
  <c r="C761" i="3"/>
  <c r="D761" i="3"/>
  <c r="E761" i="3"/>
  <c r="F761" i="3"/>
  <c r="G761" i="3"/>
  <c r="H761" i="3"/>
  <c r="I761" i="3"/>
  <c r="J761" i="3"/>
  <c r="B762" i="3"/>
  <c r="C762" i="3"/>
  <c r="D762" i="3"/>
  <c r="E762" i="3"/>
  <c r="F762" i="3"/>
  <c r="G762" i="3"/>
  <c r="H762" i="3"/>
  <c r="I762" i="3"/>
  <c r="J762" i="3"/>
  <c r="B763" i="3"/>
  <c r="C763" i="3"/>
  <c r="D763" i="3"/>
  <c r="E763" i="3"/>
  <c r="F763" i="3"/>
  <c r="G763" i="3"/>
  <c r="H763" i="3"/>
  <c r="I763" i="3"/>
  <c r="J763" i="3"/>
  <c r="B764" i="3"/>
  <c r="C764" i="3"/>
  <c r="D764" i="3"/>
  <c r="E764" i="3"/>
  <c r="F764" i="3"/>
  <c r="G764" i="3"/>
  <c r="H764" i="3"/>
  <c r="I764" i="3"/>
  <c r="J764" i="3"/>
  <c r="B765" i="3"/>
  <c r="C765" i="3"/>
  <c r="D765" i="3"/>
  <c r="E765" i="3"/>
  <c r="F765" i="3"/>
  <c r="G765" i="3"/>
  <c r="H765" i="3"/>
  <c r="I765" i="3"/>
  <c r="J765" i="3"/>
  <c r="B766" i="3"/>
  <c r="C766" i="3"/>
  <c r="D766" i="3"/>
  <c r="E766" i="3"/>
  <c r="F766" i="3"/>
  <c r="G766" i="3"/>
  <c r="H766" i="3"/>
  <c r="I766" i="3"/>
  <c r="J766" i="3"/>
  <c r="B767" i="3"/>
  <c r="C767" i="3"/>
  <c r="D767" i="3"/>
  <c r="E767" i="3"/>
  <c r="F767" i="3"/>
  <c r="G767" i="3"/>
  <c r="H767" i="3"/>
  <c r="I767" i="3"/>
  <c r="J767" i="3"/>
  <c r="B768" i="3"/>
  <c r="C768" i="3"/>
  <c r="D768" i="3"/>
  <c r="E768" i="3"/>
  <c r="F768" i="3"/>
  <c r="G768" i="3"/>
  <c r="H768" i="3"/>
  <c r="I768" i="3"/>
  <c r="J768" i="3"/>
  <c r="B769" i="3"/>
  <c r="C769" i="3"/>
  <c r="D769" i="3"/>
  <c r="E769" i="3"/>
  <c r="F769" i="3"/>
  <c r="G769" i="3"/>
  <c r="H769" i="3"/>
  <c r="I769" i="3"/>
  <c r="J769" i="3"/>
  <c r="B770" i="3"/>
  <c r="C770" i="3"/>
  <c r="D770" i="3"/>
  <c r="E770" i="3"/>
  <c r="F770" i="3"/>
  <c r="G770" i="3"/>
  <c r="H770" i="3"/>
  <c r="I770" i="3"/>
  <c r="J770" i="3"/>
  <c r="B771" i="3"/>
  <c r="C771" i="3"/>
  <c r="D771" i="3"/>
  <c r="E771" i="3"/>
  <c r="F771" i="3"/>
  <c r="G771" i="3"/>
  <c r="H771" i="3"/>
  <c r="I771" i="3"/>
  <c r="J771" i="3"/>
  <c r="B772" i="3"/>
  <c r="C772" i="3"/>
  <c r="D772" i="3"/>
  <c r="E772" i="3"/>
  <c r="F772" i="3"/>
  <c r="G772" i="3"/>
  <c r="H772" i="3"/>
  <c r="I772" i="3"/>
  <c r="J772" i="3"/>
  <c r="B773" i="3"/>
  <c r="C773" i="3"/>
  <c r="D773" i="3"/>
  <c r="E773" i="3"/>
  <c r="F773" i="3"/>
  <c r="G773" i="3"/>
  <c r="H773" i="3"/>
  <c r="I773" i="3"/>
  <c r="J773" i="3"/>
  <c r="B774" i="3"/>
  <c r="C774" i="3"/>
  <c r="D774" i="3"/>
  <c r="E774" i="3"/>
  <c r="F774" i="3"/>
  <c r="G774" i="3"/>
  <c r="H774" i="3"/>
  <c r="I774" i="3"/>
  <c r="J774" i="3"/>
  <c r="B775" i="3"/>
  <c r="C775" i="3"/>
  <c r="D775" i="3"/>
  <c r="E775" i="3"/>
  <c r="F775" i="3"/>
  <c r="G775" i="3"/>
  <c r="H775" i="3"/>
  <c r="I775" i="3"/>
  <c r="J775" i="3"/>
  <c r="B776" i="3"/>
  <c r="C776" i="3"/>
  <c r="D776" i="3"/>
  <c r="E776" i="3"/>
  <c r="F776" i="3"/>
  <c r="G776" i="3"/>
  <c r="H776" i="3"/>
  <c r="I776" i="3"/>
  <c r="J776" i="3"/>
  <c r="B777" i="3"/>
  <c r="C777" i="3"/>
  <c r="D777" i="3"/>
  <c r="E777" i="3"/>
  <c r="F777" i="3"/>
  <c r="G777" i="3"/>
  <c r="H777" i="3"/>
  <c r="I777" i="3"/>
  <c r="J777" i="3"/>
  <c r="B778" i="3"/>
  <c r="C778" i="3"/>
  <c r="D778" i="3"/>
  <c r="E778" i="3"/>
  <c r="F778" i="3"/>
  <c r="G778" i="3"/>
  <c r="H778" i="3"/>
  <c r="I778" i="3"/>
  <c r="J778" i="3"/>
  <c r="B779" i="3"/>
  <c r="C779" i="3"/>
  <c r="D779" i="3"/>
  <c r="E779" i="3"/>
  <c r="F779" i="3"/>
  <c r="G779" i="3"/>
  <c r="H779" i="3"/>
  <c r="I779" i="3"/>
  <c r="J779" i="3"/>
  <c r="B780" i="3"/>
  <c r="C780" i="3"/>
  <c r="D780" i="3"/>
  <c r="E780" i="3"/>
  <c r="F780" i="3"/>
  <c r="G780" i="3"/>
  <c r="H780" i="3"/>
  <c r="I780" i="3"/>
  <c r="J780" i="3"/>
  <c r="B781" i="3"/>
  <c r="C781" i="3"/>
  <c r="D781" i="3"/>
  <c r="E781" i="3"/>
  <c r="F781" i="3"/>
  <c r="G781" i="3"/>
  <c r="H781" i="3"/>
  <c r="I781" i="3"/>
  <c r="J781" i="3"/>
  <c r="B782" i="3"/>
  <c r="C782" i="3"/>
  <c r="D782" i="3"/>
  <c r="E782" i="3"/>
  <c r="F782" i="3"/>
  <c r="G782" i="3"/>
  <c r="H782" i="3"/>
  <c r="I782" i="3"/>
  <c r="J782" i="3"/>
  <c r="B783" i="3"/>
  <c r="C783" i="3"/>
  <c r="D783" i="3"/>
  <c r="E783" i="3"/>
  <c r="F783" i="3"/>
  <c r="G783" i="3"/>
  <c r="H783" i="3"/>
  <c r="I783" i="3"/>
  <c r="J783" i="3"/>
  <c r="B784" i="3"/>
  <c r="C784" i="3"/>
  <c r="D784" i="3"/>
  <c r="E784" i="3"/>
  <c r="F784" i="3"/>
  <c r="G784" i="3"/>
  <c r="H784" i="3"/>
  <c r="I784" i="3"/>
  <c r="J784" i="3"/>
  <c r="B785" i="3"/>
  <c r="C785" i="3"/>
  <c r="D785" i="3"/>
  <c r="E785" i="3"/>
  <c r="F785" i="3"/>
  <c r="G785" i="3"/>
  <c r="H785" i="3"/>
  <c r="I785" i="3"/>
  <c r="J785" i="3"/>
  <c r="B786" i="3"/>
  <c r="C786" i="3"/>
  <c r="D786" i="3"/>
  <c r="E786" i="3"/>
  <c r="F786" i="3"/>
  <c r="G786" i="3"/>
  <c r="H786" i="3"/>
  <c r="I786" i="3"/>
  <c r="J786" i="3"/>
  <c r="B787" i="3"/>
  <c r="C787" i="3"/>
  <c r="D787" i="3"/>
  <c r="E787" i="3"/>
  <c r="F787" i="3"/>
  <c r="G787" i="3"/>
  <c r="H787" i="3"/>
  <c r="I787" i="3"/>
  <c r="J787" i="3"/>
  <c r="B788" i="3"/>
  <c r="C788" i="3"/>
  <c r="D788" i="3"/>
  <c r="E788" i="3"/>
  <c r="F788" i="3"/>
  <c r="G788" i="3"/>
  <c r="H788" i="3"/>
  <c r="I788" i="3"/>
  <c r="J788" i="3"/>
  <c r="B789" i="3"/>
  <c r="C789" i="3"/>
  <c r="D789" i="3"/>
  <c r="E789" i="3"/>
  <c r="F789" i="3"/>
  <c r="G789" i="3"/>
  <c r="H789" i="3"/>
  <c r="I789" i="3"/>
  <c r="J789" i="3"/>
  <c r="B790" i="3"/>
  <c r="C790" i="3"/>
  <c r="D790" i="3"/>
  <c r="E790" i="3"/>
  <c r="F790" i="3"/>
  <c r="G790" i="3"/>
  <c r="H790" i="3"/>
  <c r="I790" i="3"/>
  <c r="J790" i="3"/>
  <c r="B791" i="3"/>
  <c r="C791" i="3"/>
  <c r="D791" i="3"/>
  <c r="E791" i="3"/>
  <c r="F791" i="3"/>
  <c r="G791" i="3"/>
  <c r="H791" i="3"/>
  <c r="I791" i="3"/>
  <c r="J791" i="3"/>
  <c r="B792" i="3"/>
  <c r="C792" i="3"/>
  <c r="D792" i="3"/>
  <c r="E792" i="3"/>
  <c r="F792" i="3"/>
  <c r="G792" i="3"/>
  <c r="H792" i="3"/>
  <c r="I792" i="3"/>
  <c r="J792" i="3"/>
  <c r="B793" i="3"/>
  <c r="C793" i="3"/>
  <c r="D793" i="3"/>
  <c r="E793" i="3"/>
  <c r="F793" i="3"/>
  <c r="G793" i="3"/>
  <c r="H793" i="3"/>
  <c r="I793" i="3"/>
  <c r="J793" i="3"/>
  <c r="B794" i="3"/>
  <c r="C794" i="3"/>
  <c r="D794" i="3"/>
  <c r="E794" i="3"/>
  <c r="F794" i="3"/>
  <c r="G794" i="3"/>
  <c r="H794" i="3"/>
  <c r="I794" i="3"/>
  <c r="J794" i="3"/>
  <c r="B795" i="3"/>
  <c r="C795" i="3"/>
  <c r="D795" i="3"/>
  <c r="E795" i="3"/>
  <c r="F795" i="3"/>
  <c r="G795" i="3"/>
  <c r="H795" i="3"/>
  <c r="I795" i="3"/>
  <c r="J795" i="3"/>
  <c r="B796" i="3"/>
  <c r="C796" i="3"/>
  <c r="D796" i="3"/>
  <c r="E796" i="3"/>
  <c r="F796" i="3"/>
  <c r="G796" i="3"/>
  <c r="H796" i="3"/>
  <c r="I796" i="3"/>
  <c r="J796" i="3"/>
  <c r="B797" i="3"/>
  <c r="C797" i="3"/>
  <c r="D797" i="3"/>
  <c r="E797" i="3"/>
  <c r="F797" i="3"/>
  <c r="G797" i="3"/>
  <c r="H797" i="3"/>
  <c r="I797" i="3"/>
  <c r="J797" i="3"/>
  <c r="B798" i="3"/>
  <c r="C798" i="3"/>
  <c r="D798" i="3"/>
  <c r="E798" i="3"/>
  <c r="F798" i="3"/>
  <c r="G798" i="3"/>
  <c r="H798" i="3"/>
  <c r="I798" i="3"/>
  <c r="J798" i="3"/>
  <c r="B799" i="3"/>
  <c r="C799" i="3"/>
  <c r="D799" i="3"/>
  <c r="E799" i="3"/>
  <c r="F799" i="3"/>
  <c r="G799" i="3"/>
  <c r="H799" i="3"/>
  <c r="I799" i="3"/>
  <c r="J799" i="3"/>
  <c r="B800" i="3"/>
  <c r="C800" i="3"/>
  <c r="D800" i="3"/>
  <c r="E800" i="3"/>
  <c r="F800" i="3"/>
  <c r="G800" i="3"/>
  <c r="H800" i="3"/>
  <c r="I800" i="3"/>
  <c r="J800" i="3"/>
  <c r="B801" i="3"/>
  <c r="C801" i="3"/>
  <c r="D801" i="3"/>
  <c r="E801" i="3"/>
  <c r="F801" i="3"/>
  <c r="G801" i="3"/>
  <c r="H801" i="3"/>
  <c r="I801" i="3"/>
  <c r="J801" i="3"/>
  <c r="B802" i="3"/>
  <c r="C802" i="3"/>
  <c r="D802" i="3"/>
  <c r="E802" i="3"/>
  <c r="F802" i="3"/>
  <c r="G802" i="3"/>
  <c r="H802" i="3"/>
  <c r="I802" i="3"/>
  <c r="J802" i="3"/>
  <c r="B803" i="3"/>
  <c r="C803" i="3"/>
  <c r="D803" i="3"/>
  <c r="E803" i="3"/>
  <c r="F803" i="3"/>
  <c r="G803" i="3"/>
  <c r="H803" i="3"/>
  <c r="I803" i="3"/>
  <c r="J803" i="3"/>
  <c r="B804" i="3"/>
  <c r="C804" i="3"/>
  <c r="D804" i="3"/>
  <c r="E804" i="3"/>
  <c r="F804" i="3"/>
  <c r="G804" i="3"/>
  <c r="H804" i="3"/>
  <c r="I804" i="3"/>
  <c r="J804" i="3"/>
  <c r="B805" i="3"/>
  <c r="C805" i="3"/>
  <c r="D805" i="3"/>
  <c r="E805" i="3"/>
  <c r="F805" i="3"/>
  <c r="G805" i="3"/>
  <c r="H805" i="3"/>
  <c r="I805" i="3"/>
  <c r="J805" i="3"/>
  <c r="B806" i="3"/>
  <c r="C806" i="3"/>
  <c r="D806" i="3"/>
  <c r="E806" i="3"/>
  <c r="F806" i="3"/>
  <c r="G806" i="3"/>
  <c r="H806" i="3"/>
  <c r="I806" i="3"/>
  <c r="J806" i="3"/>
  <c r="B807" i="3"/>
  <c r="C807" i="3"/>
  <c r="D807" i="3"/>
  <c r="E807" i="3"/>
  <c r="F807" i="3"/>
  <c r="G807" i="3"/>
  <c r="H807" i="3"/>
  <c r="I807" i="3"/>
  <c r="J807" i="3"/>
  <c r="B808" i="3"/>
  <c r="C808" i="3"/>
  <c r="D808" i="3"/>
  <c r="E808" i="3"/>
  <c r="F808" i="3"/>
  <c r="G808" i="3"/>
  <c r="H808" i="3"/>
  <c r="I808" i="3"/>
  <c r="J808" i="3"/>
  <c r="B809" i="3"/>
  <c r="C809" i="3"/>
  <c r="D809" i="3"/>
  <c r="E809" i="3"/>
  <c r="F809" i="3"/>
  <c r="G809" i="3"/>
  <c r="H809" i="3"/>
  <c r="I809" i="3"/>
  <c r="J809" i="3"/>
  <c r="B810" i="3"/>
  <c r="C810" i="3"/>
  <c r="D810" i="3"/>
  <c r="E810" i="3"/>
  <c r="F810" i="3"/>
  <c r="G810" i="3"/>
  <c r="H810" i="3"/>
  <c r="I810" i="3"/>
  <c r="J810" i="3"/>
  <c r="B811" i="3"/>
  <c r="C811" i="3"/>
  <c r="D811" i="3"/>
  <c r="E811" i="3"/>
  <c r="F811" i="3"/>
  <c r="G811" i="3"/>
  <c r="H811" i="3"/>
  <c r="I811" i="3"/>
  <c r="J811" i="3"/>
  <c r="B812" i="3"/>
  <c r="C812" i="3"/>
  <c r="D812" i="3"/>
  <c r="E812" i="3"/>
  <c r="F812" i="3"/>
  <c r="G812" i="3"/>
  <c r="H812" i="3"/>
  <c r="I812" i="3"/>
  <c r="J812" i="3"/>
  <c r="B813" i="3"/>
  <c r="C813" i="3"/>
  <c r="D813" i="3"/>
  <c r="E813" i="3"/>
  <c r="F813" i="3"/>
  <c r="G813" i="3"/>
  <c r="H813" i="3"/>
  <c r="I813" i="3"/>
  <c r="J813" i="3"/>
  <c r="B814" i="3"/>
  <c r="C814" i="3"/>
  <c r="D814" i="3"/>
  <c r="E814" i="3"/>
  <c r="F814" i="3"/>
  <c r="G814" i="3"/>
  <c r="H814" i="3"/>
  <c r="I814" i="3"/>
  <c r="J814" i="3"/>
  <c r="B815" i="3"/>
  <c r="C815" i="3"/>
  <c r="D815" i="3"/>
  <c r="E815" i="3"/>
  <c r="F815" i="3"/>
  <c r="G815" i="3"/>
  <c r="H815" i="3"/>
  <c r="I815" i="3"/>
  <c r="J815" i="3"/>
  <c r="B816" i="3"/>
  <c r="C816" i="3"/>
  <c r="D816" i="3"/>
  <c r="E816" i="3"/>
  <c r="F816" i="3"/>
  <c r="G816" i="3"/>
  <c r="H816" i="3"/>
  <c r="I816" i="3"/>
  <c r="J816" i="3"/>
  <c r="B817" i="3"/>
  <c r="C817" i="3"/>
  <c r="D817" i="3"/>
  <c r="E817" i="3"/>
  <c r="F817" i="3"/>
  <c r="G817" i="3"/>
  <c r="H817" i="3"/>
  <c r="I817" i="3"/>
  <c r="J817" i="3"/>
  <c r="B818" i="3"/>
  <c r="C818" i="3"/>
  <c r="D818" i="3"/>
  <c r="E818" i="3"/>
  <c r="F818" i="3"/>
  <c r="G818" i="3"/>
  <c r="H818" i="3"/>
  <c r="I818" i="3"/>
  <c r="J818" i="3"/>
  <c r="B819" i="3"/>
  <c r="C819" i="3"/>
  <c r="D819" i="3"/>
  <c r="E819" i="3"/>
  <c r="F819" i="3"/>
  <c r="G819" i="3"/>
  <c r="H819" i="3"/>
  <c r="I819" i="3"/>
  <c r="J819" i="3"/>
  <c r="B820" i="3"/>
  <c r="C820" i="3"/>
  <c r="D820" i="3"/>
  <c r="E820" i="3"/>
  <c r="F820" i="3"/>
  <c r="G820" i="3"/>
  <c r="H820" i="3"/>
  <c r="I820" i="3"/>
  <c r="J820" i="3"/>
  <c r="B821" i="3"/>
  <c r="C821" i="3"/>
  <c r="D821" i="3"/>
  <c r="E821" i="3"/>
  <c r="F821" i="3"/>
  <c r="G821" i="3"/>
  <c r="H821" i="3"/>
  <c r="I821" i="3"/>
  <c r="J821" i="3"/>
  <c r="B822" i="3"/>
  <c r="C822" i="3"/>
  <c r="D822" i="3"/>
  <c r="E822" i="3"/>
  <c r="F822" i="3"/>
  <c r="G822" i="3"/>
  <c r="H822" i="3"/>
  <c r="I822" i="3"/>
  <c r="J822" i="3"/>
  <c r="B823" i="3"/>
  <c r="C823" i="3"/>
  <c r="D823" i="3"/>
  <c r="E823" i="3"/>
  <c r="F823" i="3"/>
  <c r="G823" i="3"/>
  <c r="H823" i="3"/>
  <c r="I823" i="3"/>
  <c r="J823" i="3"/>
  <c r="B824" i="3"/>
  <c r="C824" i="3"/>
  <c r="D824" i="3"/>
  <c r="E824" i="3"/>
  <c r="F824" i="3"/>
  <c r="G824" i="3"/>
  <c r="H824" i="3"/>
  <c r="I824" i="3"/>
  <c r="J824" i="3"/>
  <c r="B825" i="3"/>
  <c r="C825" i="3"/>
  <c r="D825" i="3"/>
  <c r="E825" i="3"/>
  <c r="F825" i="3"/>
  <c r="G825" i="3"/>
  <c r="H825" i="3"/>
  <c r="I825" i="3"/>
  <c r="J825" i="3"/>
  <c r="B826" i="3"/>
  <c r="C826" i="3"/>
  <c r="D826" i="3"/>
  <c r="E826" i="3"/>
  <c r="F826" i="3"/>
  <c r="G826" i="3"/>
  <c r="H826" i="3"/>
  <c r="I826" i="3"/>
  <c r="J826" i="3"/>
  <c r="B827" i="3"/>
  <c r="C827" i="3"/>
  <c r="D827" i="3"/>
  <c r="E827" i="3"/>
  <c r="F827" i="3"/>
  <c r="G827" i="3"/>
  <c r="H827" i="3"/>
  <c r="I827" i="3"/>
  <c r="J827" i="3"/>
  <c r="B828" i="3"/>
  <c r="C828" i="3"/>
  <c r="D828" i="3"/>
  <c r="E828" i="3"/>
  <c r="F828" i="3"/>
  <c r="G828" i="3"/>
  <c r="H828" i="3"/>
  <c r="I828" i="3"/>
  <c r="J828" i="3"/>
  <c r="B829" i="3"/>
  <c r="C829" i="3"/>
  <c r="D829" i="3"/>
  <c r="E829" i="3"/>
  <c r="F829" i="3"/>
  <c r="G829" i="3"/>
  <c r="H829" i="3"/>
  <c r="I829" i="3"/>
  <c r="J829" i="3"/>
  <c r="B830" i="3"/>
  <c r="C830" i="3"/>
  <c r="D830" i="3"/>
  <c r="E830" i="3"/>
  <c r="F830" i="3"/>
  <c r="G830" i="3"/>
  <c r="H830" i="3"/>
  <c r="I830" i="3"/>
  <c r="J830" i="3"/>
  <c r="B831" i="3"/>
  <c r="C831" i="3"/>
  <c r="D831" i="3"/>
  <c r="E831" i="3"/>
  <c r="F831" i="3"/>
  <c r="G831" i="3"/>
  <c r="H831" i="3"/>
  <c r="I831" i="3"/>
  <c r="J831" i="3"/>
  <c r="B832" i="3"/>
  <c r="C832" i="3"/>
  <c r="D832" i="3"/>
  <c r="E832" i="3"/>
  <c r="F832" i="3"/>
  <c r="G832" i="3"/>
  <c r="H832" i="3"/>
  <c r="I832" i="3"/>
  <c r="J832" i="3"/>
  <c r="B833" i="3"/>
  <c r="C833" i="3"/>
  <c r="D833" i="3"/>
  <c r="E833" i="3"/>
  <c r="F833" i="3"/>
  <c r="G833" i="3"/>
  <c r="H833" i="3"/>
  <c r="I833" i="3"/>
  <c r="J833" i="3"/>
  <c r="B834" i="3"/>
  <c r="C834" i="3"/>
  <c r="D834" i="3"/>
  <c r="E834" i="3"/>
  <c r="F834" i="3"/>
  <c r="G834" i="3"/>
  <c r="H834" i="3"/>
  <c r="I834" i="3"/>
  <c r="J834" i="3"/>
  <c r="B835" i="3"/>
  <c r="C835" i="3"/>
  <c r="D835" i="3"/>
  <c r="E835" i="3"/>
  <c r="F835" i="3"/>
  <c r="G835" i="3"/>
  <c r="H835" i="3"/>
  <c r="I835" i="3"/>
  <c r="J835" i="3"/>
  <c r="B836" i="3"/>
  <c r="C836" i="3"/>
  <c r="D836" i="3"/>
  <c r="E836" i="3"/>
  <c r="F836" i="3"/>
  <c r="G836" i="3"/>
  <c r="H836" i="3"/>
  <c r="I836" i="3"/>
  <c r="J836" i="3"/>
  <c r="B837" i="3"/>
  <c r="C837" i="3"/>
  <c r="D837" i="3"/>
  <c r="E837" i="3"/>
  <c r="F837" i="3"/>
  <c r="G837" i="3"/>
  <c r="H837" i="3"/>
  <c r="I837" i="3"/>
  <c r="J837" i="3"/>
  <c r="B838" i="3"/>
  <c r="C838" i="3"/>
  <c r="D838" i="3"/>
  <c r="E838" i="3"/>
  <c r="F838" i="3"/>
  <c r="G838" i="3"/>
  <c r="H838" i="3"/>
  <c r="I838" i="3"/>
  <c r="J838" i="3"/>
  <c r="B839" i="3"/>
  <c r="C839" i="3"/>
  <c r="D839" i="3"/>
  <c r="E839" i="3"/>
  <c r="F839" i="3"/>
  <c r="G839" i="3"/>
  <c r="H839" i="3"/>
  <c r="I839" i="3"/>
  <c r="J839" i="3"/>
  <c r="B840" i="3"/>
  <c r="C840" i="3"/>
  <c r="D840" i="3"/>
  <c r="E840" i="3"/>
  <c r="F840" i="3"/>
  <c r="G840" i="3"/>
  <c r="H840" i="3"/>
  <c r="I840" i="3"/>
  <c r="J840" i="3"/>
  <c r="B841" i="3"/>
  <c r="C841" i="3"/>
  <c r="D841" i="3"/>
  <c r="E841" i="3"/>
  <c r="F841" i="3"/>
  <c r="G841" i="3"/>
  <c r="H841" i="3"/>
  <c r="I841" i="3"/>
  <c r="J841" i="3"/>
  <c r="B842" i="3"/>
  <c r="C842" i="3"/>
  <c r="D842" i="3"/>
  <c r="E842" i="3"/>
  <c r="F842" i="3"/>
  <c r="G842" i="3"/>
  <c r="H842" i="3"/>
  <c r="I842" i="3"/>
  <c r="J842" i="3"/>
  <c r="B843" i="3"/>
  <c r="C843" i="3"/>
  <c r="D843" i="3"/>
  <c r="E843" i="3"/>
  <c r="F843" i="3"/>
  <c r="G843" i="3"/>
  <c r="H843" i="3"/>
  <c r="I843" i="3"/>
  <c r="J843" i="3"/>
  <c r="B844" i="3"/>
  <c r="C844" i="3"/>
  <c r="D844" i="3"/>
  <c r="E844" i="3"/>
  <c r="F844" i="3"/>
  <c r="G844" i="3"/>
  <c r="H844" i="3"/>
  <c r="I844" i="3"/>
  <c r="J844" i="3"/>
  <c r="B845" i="3"/>
  <c r="C845" i="3"/>
  <c r="D845" i="3"/>
  <c r="E845" i="3"/>
  <c r="F845" i="3"/>
  <c r="G845" i="3"/>
  <c r="H845" i="3"/>
  <c r="I845" i="3"/>
  <c r="J845" i="3"/>
  <c r="B846" i="3"/>
  <c r="C846" i="3"/>
  <c r="D846" i="3"/>
  <c r="E846" i="3"/>
  <c r="F846" i="3"/>
  <c r="G846" i="3"/>
  <c r="H846" i="3"/>
  <c r="I846" i="3"/>
  <c r="J846" i="3"/>
  <c r="B847" i="3"/>
  <c r="C847" i="3"/>
  <c r="D847" i="3"/>
  <c r="E847" i="3"/>
  <c r="F847" i="3"/>
  <c r="G847" i="3"/>
  <c r="H847" i="3"/>
  <c r="I847" i="3"/>
  <c r="J847" i="3"/>
  <c r="B848" i="3"/>
  <c r="C848" i="3"/>
  <c r="D848" i="3"/>
  <c r="E848" i="3"/>
  <c r="F848" i="3"/>
  <c r="G848" i="3"/>
  <c r="H848" i="3"/>
  <c r="I848" i="3"/>
  <c r="J848" i="3"/>
  <c r="B849" i="3"/>
  <c r="C849" i="3"/>
  <c r="D849" i="3"/>
  <c r="E849" i="3"/>
  <c r="F849" i="3"/>
  <c r="G849" i="3"/>
  <c r="H849" i="3"/>
  <c r="I849" i="3"/>
  <c r="J849" i="3"/>
  <c r="B850" i="3"/>
  <c r="C850" i="3"/>
  <c r="D850" i="3"/>
  <c r="E850" i="3"/>
  <c r="F850" i="3"/>
  <c r="G850" i="3"/>
  <c r="H850" i="3"/>
  <c r="I850" i="3"/>
  <c r="J850" i="3"/>
  <c r="B851" i="3"/>
  <c r="C851" i="3"/>
  <c r="D851" i="3"/>
  <c r="E851" i="3"/>
  <c r="F851" i="3"/>
  <c r="G851" i="3"/>
  <c r="H851" i="3"/>
  <c r="I851" i="3"/>
  <c r="J851" i="3"/>
  <c r="B852" i="3"/>
  <c r="C852" i="3"/>
  <c r="D852" i="3"/>
  <c r="E852" i="3"/>
  <c r="F852" i="3"/>
  <c r="G852" i="3"/>
  <c r="H852" i="3"/>
  <c r="I852" i="3"/>
  <c r="J852" i="3"/>
  <c r="B853" i="3"/>
  <c r="C853" i="3"/>
  <c r="D853" i="3"/>
  <c r="E853" i="3"/>
  <c r="F853" i="3"/>
  <c r="G853" i="3"/>
  <c r="H853" i="3"/>
  <c r="I853" i="3"/>
  <c r="J853" i="3"/>
  <c r="B854" i="3"/>
  <c r="C854" i="3"/>
  <c r="D854" i="3"/>
  <c r="E854" i="3"/>
  <c r="F854" i="3"/>
  <c r="G854" i="3"/>
  <c r="H854" i="3"/>
  <c r="I854" i="3"/>
  <c r="J854" i="3"/>
  <c r="B855" i="3"/>
  <c r="C855" i="3"/>
  <c r="D855" i="3"/>
  <c r="E855" i="3"/>
  <c r="F855" i="3"/>
  <c r="G855" i="3"/>
  <c r="H855" i="3"/>
  <c r="I855" i="3"/>
  <c r="J855" i="3"/>
  <c r="B856" i="3"/>
  <c r="C856" i="3"/>
  <c r="D856" i="3"/>
  <c r="E856" i="3"/>
  <c r="F856" i="3"/>
  <c r="G856" i="3"/>
  <c r="H856" i="3"/>
  <c r="I856" i="3"/>
  <c r="J856" i="3"/>
  <c r="B857" i="3"/>
  <c r="C857" i="3"/>
  <c r="D857" i="3"/>
  <c r="E857" i="3"/>
  <c r="F857" i="3"/>
  <c r="G857" i="3"/>
  <c r="H857" i="3"/>
  <c r="I857" i="3"/>
  <c r="J857" i="3"/>
  <c r="B858" i="3"/>
  <c r="C858" i="3"/>
  <c r="D858" i="3"/>
  <c r="E858" i="3"/>
  <c r="F858" i="3"/>
  <c r="G858" i="3"/>
  <c r="H858" i="3"/>
  <c r="I858" i="3"/>
  <c r="J858" i="3"/>
  <c r="B859" i="3"/>
  <c r="C859" i="3"/>
  <c r="D859" i="3"/>
  <c r="E859" i="3"/>
  <c r="F859" i="3"/>
  <c r="G859" i="3"/>
  <c r="H859" i="3"/>
  <c r="I859" i="3"/>
  <c r="J859" i="3"/>
  <c r="B860" i="3"/>
  <c r="C860" i="3"/>
  <c r="D860" i="3"/>
  <c r="E860" i="3"/>
  <c r="F860" i="3"/>
  <c r="G860" i="3"/>
  <c r="H860" i="3"/>
  <c r="I860" i="3"/>
  <c r="J860" i="3"/>
  <c r="B861" i="3"/>
  <c r="C861" i="3"/>
  <c r="D861" i="3"/>
  <c r="E861" i="3"/>
  <c r="F861" i="3"/>
  <c r="G861" i="3"/>
  <c r="H861" i="3"/>
  <c r="I861" i="3"/>
  <c r="J861" i="3"/>
  <c r="B862" i="3"/>
  <c r="C862" i="3"/>
  <c r="D862" i="3"/>
  <c r="E862" i="3"/>
  <c r="F862" i="3"/>
  <c r="G862" i="3"/>
  <c r="H862" i="3"/>
  <c r="I862" i="3"/>
  <c r="J862" i="3"/>
  <c r="B863" i="3"/>
  <c r="C863" i="3"/>
  <c r="D863" i="3"/>
  <c r="E863" i="3"/>
  <c r="F863" i="3"/>
  <c r="G863" i="3"/>
  <c r="H863" i="3"/>
  <c r="I863" i="3"/>
  <c r="J863" i="3"/>
  <c r="B864" i="3"/>
  <c r="C864" i="3"/>
  <c r="D864" i="3"/>
  <c r="E864" i="3"/>
  <c r="F864" i="3"/>
  <c r="G864" i="3"/>
  <c r="H864" i="3"/>
  <c r="I864" i="3"/>
  <c r="J864" i="3"/>
  <c r="B865" i="3"/>
  <c r="C865" i="3"/>
  <c r="D865" i="3"/>
  <c r="E865" i="3"/>
  <c r="F865" i="3"/>
  <c r="G865" i="3"/>
  <c r="H865" i="3"/>
  <c r="I865" i="3"/>
  <c r="J865" i="3"/>
  <c r="B866" i="3"/>
  <c r="C866" i="3"/>
  <c r="D866" i="3"/>
  <c r="E866" i="3"/>
  <c r="F866" i="3"/>
  <c r="G866" i="3"/>
  <c r="H866" i="3"/>
  <c r="I866" i="3"/>
  <c r="J866" i="3"/>
  <c r="B867" i="3"/>
  <c r="C867" i="3"/>
  <c r="D867" i="3"/>
  <c r="E867" i="3"/>
  <c r="F867" i="3"/>
  <c r="G867" i="3"/>
  <c r="H867" i="3"/>
  <c r="I867" i="3"/>
  <c r="J867" i="3"/>
  <c r="B868" i="3"/>
  <c r="C868" i="3"/>
  <c r="D868" i="3"/>
  <c r="E868" i="3"/>
  <c r="F868" i="3"/>
  <c r="G868" i="3"/>
  <c r="H868" i="3"/>
  <c r="I868" i="3"/>
  <c r="J868" i="3"/>
  <c r="B869" i="3"/>
  <c r="C869" i="3"/>
  <c r="D869" i="3"/>
  <c r="E869" i="3"/>
  <c r="F869" i="3"/>
  <c r="G869" i="3"/>
  <c r="H869" i="3"/>
  <c r="I869" i="3"/>
  <c r="J869" i="3"/>
  <c r="B870" i="3"/>
  <c r="C870" i="3"/>
  <c r="D870" i="3"/>
  <c r="E870" i="3"/>
  <c r="F870" i="3"/>
  <c r="G870" i="3"/>
  <c r="H870" i="3"/>
  <c r="I870" i="3"/>
  <c r="J870" i="3"/>
  <c r="B871" i="3"/>
  <c r="C871" i="3"/>
  <c r="D871" i="3"/>
  <c r="E871" i="3"/>
  <c r="F871" i="3"/>
  <c r="G871" i="3"/>
  <c r="H871" i="3"/>
  <c r="I871" i="3"/>
  <c r="J871" i="3"/>
  <c r="B872" i="3"/>
  <c r="C872" i="3"/>
  <c r="D872" i="3"/>
  <c r="E872" i="3"/>
  <c r="F872" i="3"/>
  <c r="G872" i="3"/>
  <c r="H872" i="3"/>
  <c r="I872" i="3"/>
  <c r="J872" i="3"/>
  <c r="B873" i="3"/>
  <c r="C873" i="3"/>
  <c r="D873" i="3"/>
  <c r="E873" i="3"/>
  <c r="F873" i="3"/>
  <c r="G873" i="3"/>
  <c r="H873" i="3"/>
  <c r="I873" i="3"/>
  <c r="J873" i="3"/>
  <c r="B874" i="3"/>
  <c r="C874" i="3"/>
  <c r="D874" i="3"/>
  <c r="E874" i="3"/>
  <c r="F874" i="3"/>
  <c r="G874" i="3"/>
  <c r="H874" i="3"/>
  <c r="I874" i="3"/>
  <c r="J874" i="3"/>
  <c r="B875" i="3"/>
  <c r="C875" i="3"/>
  <c r="D875" i="3"/>
  <c r="E875" i="3"/>
  <c r="F875" i="3"/>
  <c r="G875" i="3"/>
  <c r="H875" i="3"/>
  <c r="I875" i="3"/>
  <c r="J875" i="3"/>
  <c r="B876" i="3"/>
  <c r="C876" i="3"/>
  <c r="D876" i="3"/>
  <c r="E876" i="3"/>
  <c r="F876" i="3"/>
  <c r="G876" i="3"/>
  <c r="H876" i="3"/>
  <c r="I876" i="3"/>
  <c r="J876" i="3"/>
  <c r="B877" i="3"/>
  <c r="C877" i="3"/>
  <c r="D877" i="3"/>
  <c r="E877" i="3"/>
  <c r="F877" i="3"/>
  <c r="G877" i="3"/>
  <c r="H877" i="3"/>
  <c r="I877" i="3"/>
  <c r="J877" i="3"/>
  <c r="B878" i="3"/>
  <c r="C878" i="3"/>
  <c r="D878" i="3"/>
  <c r="E878" i="3"/>
  <c r="F878" i="3"/>
  <c r="G878" i="3"/>
  <c r="H878" i="3"/>
  <c r="I878" i="3"/>
  <c r="J878" i="3"/>
  <c r="B879" i="3"/>
  <c r="C879" i="3"/>
  <c r="D879" i="3"/>
  <c r="E879" i="3"/>
  <c r="F879" i="3"/>
  <c r="G879" i="3"/>
  <c r="H879" i="3"/>
  <c r="I879" i="3"/>
  <c r="J879" i="3"/>
  <c r="B880" i="3"/>
  <c r="C880" i="3"/>
  <c r="D880" i="3"/>
  <c r="E880" i="3"/>
  <c r="F880" i="3"/>
  <c r="G880" i="3"/>
  <c r="H880" i="3"/>
  <c r="I880" i="3"/>
  <c r="J880" i="3"/>
  <c r="B881" i="3"/>
  <c r="C881" i="3"/>
  <c r="D881" i="3"/>
  <c r="E881" i="3"/>
  <c r="F881" i="3"/>
  <c r="G881" i="3"/>
  <c r="H881" i="3"/>
  <c r="I881" i="3"/>
  <c r="J881" i="3"/>
  <c r="B882" i="3"/>
  <c r="C882" i="3"/>
  <c r="D882" i="3"/>
  <c r="E882" i="3"/>
  <c r="F882" i="3"/>
  <c r="G882" i="3"/>
  <c r="H882" i="3"/>
  <c r="I882" i="3"/>
  <c r="J882" i="3"/>
  <c r="B883" i="3"/>
  <c r="C883" i="3"/>
  <c r="D883" i="3"/>
  <c r="E883" i="3"/>
  <c r="F883" i="3"/>
  <c r="G883" i="3"/>
  <c r="H883" i="3"/>
  <c r="I883" i="3"/>
  <c r="J883" i="3"/>
  <c r="B884" i="3"/>
  <c r="C884" i="3"/>
  <c r="D884" i="3"/>
  <c r="E884" i="3"/>
  <c r="F884" i="3"/>
  <c r="G884" i="3"/>
  <c r="H884" i="3"/>
  <c r="I884" i="3"/>
  <c r="J884" i="3"/>
  <c r="B885" i="3"/>
  <c r="C885" i="3"/>
  <c r="D885" i="3"/>
  <c r="E885" i="3"/>
  <c r="F885" i="3"/>
  <c r="G885" i="3"/>
  <c r="H885" i="3"/>
  <c r="I885" i="3"/>
  <c r="J885" i="3"/>
  <c r="B886" i="3"/>
  <c r="C886" i="3"/>
  <c r="D886" i="3"/>
  <c r="E886" i="3"/>
  <c r="F886" i="3"/>
  <c r="G886" i="3"/>
  <c r="H886" i="3"/>
  <c r="I886" i="3"/>
  <c r="J886" i="3"/>
  <c r="B887" i="3"/>
  <c r="C887" i="3"/>
  <c r="D887" i="3"/>
  <c r="E887" i="3"/>
  <c r="F887" i="3"/>
  <c r="G887" i="3"/>
  <c r="H887" i="3"/>
  <c r="I887" i="3"/>
  <c r="J887" i="3"/>
  <c r="B888" i="3"/>
  <c r="C888" i="3"/>
  <c r="D888" i="3"/>
  <c r="E888" i="3"/>
  <c r="F888" i="3"/>
  <c r="G888" i="3"/>
  <c r="H888" i="3"/>
  <c r="I888" i="3"/>
  <c r="J888" i="3"/>
  <c r="B889" i="3"/>
  <c r="C889" i="3"/>
  <c r="D889" i="3"/>
  <c r="E889" i="3"/>
  <c r="F889" i="3"/>
  <c r="G889" i="3"/>
  <c r="H889" i="3"/>
  <c r="I889" i="3"/>
  <c r="J889" i="3"/>
  <c r="B890" i="3"/>
  <c r="C890" i="3"/>
  <c r="D890" i="3"/>
  <c r="E890" i="3"/>
  <c r="F890" i="3"/>
  <c r="G890" i="3"/>
  <c r="H890" i="3"/>
  <c r="I890" i="3"/>
  <c r="J890" i="3"/>
  <c r="B891" i="3"/>
  <c r="C891" i="3"/>
  <c r="D891" i="3"/>
  <c r="E891" i="3"/>
  <c r="F891" i="3"/>
  <c r="G891" i="3"/>
  <c r="H891" i="3"/>
  <c r="I891" i="3"/>
  <c r="J891" i="3"/>
  <c r="B892" i="3"/>
  <c r="C892" i="3"/>
  <c r="D892" i="3"/>
  <c r="E892" i="3"/>
  <c r="F892" i="3"/>
  <c r="G892" i="3"/>
  <c r="H892" i="3"/>
  <c r="I892" i="3"/>
  <c r="J892" i="3"/>
  <c r="B893" i="3"/>
  <c r="C893" i="3"/>
  <c r="D893" i="3"/>
  <c r="E893" i="3"/>
  <c r="F893" i="3"/>
  <c r="G893" i="3"/>
  <c r="H893" i="3"/>
  <c r="I893" i="3"/>
  <c r="J893" i="3"/>
  <c r="B894" i="3"/>
  <c r="C894" i="3"/>
  <c r="D894" i="3"/>
  <c r="E894" i="3"/>
  <c r="F894" i="3"/>
  <c r="G894" i="3"/>
  <c r="H894" i="3"/>
  <c r="I894" i="3"/>
  <c r="J894" i="3"/>
  <c r="B895" i="3"/>
  <c r="C895" i="3"/>
  <c r="D895" i="3"/>
  <c r="E895" i="3"/>
  <c r="F895" i="3"/>
  <c r="G895" i="3"/>
  <c r="H895" i="3"/>
  <c r="I895" i="3"/>
  <c r="J895" i="3"/>
  <c r="B896" i="3"/>
  <c r="C896" i="3"/>
  <c r="D896" i="3"/>
  <c r="E896" i="3"/>
  <c r="F896" i="3"/>
  <c r="G896" i="3"/>
  <c r="H896" i="3"/>
  <c r="I896" i="3"/>
  <c r="J896" i="3"/>
  <c r="B897" i="3"/>
  <c r="C897" i="3"/>
  <c r="D897" i="3"/>
  <c r="E897" i="3"/>
  <c r="F897" i="3"/>
  <c r="G897" i="3"/>
  <c r="H897" i="3"/>
  <c r="I897" i="3"/>
  <c r="J897" i="3"/>
  <c r="B898" i="3"/>
  <c r="C898" i="3"/>
  <c r="D898" i="3"/>
  <c r="E898" i="3"/>
  <c r="F898" i="3"/>
  <c r="G898" i="3"/>
  <c r="H898" i="3"/>
  <c r="I898" i="3"/>
  <c r="J898" i="3"/>
  <c r="B899" i="3"/>
  <c r="C899" i="3"/>
  <c r="D899" i="3"/>
  <c r="E899" i="3"/>
  <c r="F899" i="3"/>
  <c r="G899" i="3"/>
  <c r="H899" i="3"/>
  <c r="I899" i="3"/>
  <c r="J899" i="3"/>
  <c r="B900" i="3"/>
  <c r="C900" i="3"/>
  <c r="D900" i="3"/>
  <c r="E900" i="3"/>
  <c r="F900" i="3"/>
  <c r="G900" i="3"/>
  <c r="H900" i="3"/>
  <c r="I900" i="3"/>
  <c r="J900" i="3"/>
  <c r="B901" i="3"/>
  <c r="C901" i="3"/>
  <c r="D901" i="3"/>
  <c r="E901" i="3"/>
  <c r="F901" i="3"/>
  <c r="G901" i="3"/>
  <c r="H901" i="3"/>
  <c r="I901" i="3"/>
  <c r="J901" i="3"/>
  <c r="B902" i="3"/>
  <c r="C902" i="3"/>
  <c r="D902" i="3"/>
  <c r="E902" i="3"/>
  <c r="F902" i="3"/>
  <c r="G902" i="3"/>
  <c r="H902" i="3"/>
  <c r="I902" i="3"/>
  <c r="J902" i="3"/>
  <c r="B903" i="3"/>
  <c r="C903" i="3"/>
  <c r="D903" i="3"/>
  <c r="E903" i="3"/>
  <c r="F903" i="3"/>
  <c r="G903" i="3"/>
  <c r="H903" i="3"/>
  <c r="I903" i="3"/>
  <c r="J903" i="3"/>
  <c r="B904" i="3"/>
  <c r="C904" i="3"/>
  <c r="D904" i="3"/>
  <c r="E904" i="3"/>
  <c r="F904" i="3"/>
  <c r="G904" i="3"/>
  <c r="H904" i="3"/>
  <c r="I904" i="3"/>
  <c r="J904" i="3"/>
  <c r="B905" i="3"/>
  <c r="C905" i="3"/>
  <c r="D905" i="3"/>
  <c r="E905" i="3"/>
  <c r="F905" i="3"/>
  <c r="G905" i="3"/>
  <c r="H905" i="3"/>
  <c r="I905" i="3"/>
  <c r="J905" i="3"/>
  <c r="B906" i="3"/>
  <c r="C906" i="3"/>
  <c r="D906" i="3"/>
  <c r="E906" i="3"/>
  <c r="F906" i="3"/>
  <c r="G906" i="3"/>
  <c r="H906" i="3"/>
  <c r="I906" i="3"/>
  <c r="J906" i="3"/>
  <c r="B907" i="3"/>
  <c r="C907" i="3"/>
  <c r="D907" i="3"/>
  <c r="E907" i="3"/>
  <c r="F907" i="3"/>
  <c r="G907" i="3"/>
  <c r="H907" i="3"/>
  <c r="I907" i="3"/>
  <c r="J907" i="3"/>
  <c r="B908" i="3"/>
  <c r="C908" i="3"/>
  <c r="D908" i="3"/>
  <c r="E908" i="3"/>
  <c r="F908" i="3"/>
  <c r="G908" i="3"/>
  <c r="H908" i="3"/>
  <c r="I908" i="3"/>
  <c r="J908" i="3"/>
  <c r="B909" i="3"/>
  <c r="C909" i="3"/>
  <c r="D909" i="3"/>
  <c r="E909" i="3"/>
  <c r="F909" i="3"/>
  <c r="G909" i="3"/>
  <c r="H909" i="3"/>
  <c r="I909" i="3"/>
  <c r="J909" i="3"/>
  <c r="B910" i="3"/>
  <c r="C910" i="3"/>
  <c r="D910" i="3"/>
  <c r="E910" i="3"/>
  <c r="F910" i="3"/>
  <c r="G910" i="3"/>
  <c r="H910" i="3"/>
  <c r="I910" i="3"/>
  <c r="J910" i="3"/>
  <c r="B911" i="3"/>
  <c r="C911" i="3"/>
  <c r="D911" i="3"/>
  <c r="E911" i="3"/>
  <c r="F911" i="3"/>
  <c r="G911" i="3"/>
  <c r="H911" i="3"/>
  <c r="I911" i="3"/>
  <c r="J911" i="3"/>
  <c r="B912" i="3"/>
  <c r="C912" i="3"/>
  <c r="D912" i="3"/>
  <c r="E912" i="3"/>
  <c r="F912" i="3"/>
  <c r="G912" i="3"/>
  <c r="H912" i="3"/>
  <c r="I912" i="3"/>
  <c r="J912" i="3"/>
  <c r="B913" i="3"/>
  <c r="C913" i="3"/>
  <c r="D913" i="3"/>
  <c r="E913" i="3"/>
  <c r="F913" i="3"/>
  <c r="G913" i="3"/>
  <c r="H913" i="3"/>
  <c r="I913" i="3"/>
  <c r="J913" i="3"/>
  <c r="B914" i="3"/>
  <c r="C914" i="3"/>
  <c r="D914" i="3"/>
  <c r="E914" i="3"/>
  <c r="F914" i="3"/>
  <c r="G914" i="3"/>
  <c r="H914" i="3"/>
  <c r="I914" i="3"/>
  <c r="J914" i="3"/>
  <c r="B915" i="3"/>
  <c r="C915" i="3"/>
  <c r="D915" i="3"/>
  <c r="E915" i="3"/>
  <c r="F915" i="3"/>
  <c r="G915" i="3"/>
  <c r="H915" i="3"/>
  <c r="I915" i="3"/>
  <c r="J915" i="3"/>
  <c r="B916" i="3"/>
  <c r="C916" i="3"/>
  <c r="D916" i="3"/>
  <c r="E916" i="3"/>
  <c r="F916" i="3"/>
  <c r="G916" i="3"/>
  <c r="H916" i="3"/>
  <c r="I916" i="3"/>
  <c r="J916" i="3"/>
  <c r="B917" i="3"/>
  <c r="C917" i="3"/>
  <c r="D917" i="3"/>
  <c r="E917" i="3"/>
  <c r="F917" i="3"/>
  <c r="G917" i="3"/>
  <c r="H917" i="3"/>
  <c r="I917" i="3"/>
  <c r="J917" i="3"/>
  <c r="B918" i="3"/>
  <c r="C918" i="3"/>
  <c r="D918" i="3"/>
  <c r="E918" i="3"/>
  <c r="F918" i="3"/>
  <c r="G918" i="3"/>
  <c r="H918" i="3"/>
  <c r="I918" i="3"/>
  <c r="J918" i="3"/>
  <c r="B919" i="3"/>
  <c r="C919" i="3"/>
  <c r="D919" i="3"/>
  <c r="E919" i="3"/>
  <c r="F919" i="3"/>
  <c r="G919" i="3"/>
  <c r="H919" i="3"/>
  <c r="I919" i="3"/>
  <c r="J919" i="3"/>
  <c r="B920" i="3"/>
  <c r="C920" i="3"/>
  <c r="D920" i="3"/>
  <c r="E920" i="3"/>
  <c r="F920" i="3"/>
  <c r="G920" i="3"/>
  <c r="H920" i="3"/>
  <c r="I920" i="3"/>
  <c r="J920" i="3"/>
  <c r="B921" i="3"/>
  <c r="C921" i="3"/>
  <c r="D921" i="3"/>
  <c r="E921" i="3"/>
  <c r="F921" i="3"/>
  <c r="G921" i="3"/>
  <c r="H921" i="3"/>
  <c r="I921" i="3"/>
  <c r="J921" i="3"/>
  <c r="B922" i="3"/>
  <c r="C922" i="3"/>
  <c r="D922" i="3"/>
  <c r="E922" i="3"/>
  <c r="F922" i="3"/>
  <c r="G922" i="3"/>
  <c r="H922" i="3"/>
  <c r="I922" i="3"/>
  <c r="J922" i="3"/>
  <c r="B923" i="3"/>
  <c r="C923" i="3"/>
  <c r="D923" i="3"/>
  <c r="E923" i="3"/>
  <c r="F923" i="3"/>
  <c r="G923" i="3"/>
  <c r="H923" i="3"/>
  <c r="I923" i="3"/>
  <c r="J923" i="3"/>
  <c r="B924" i="3"/>
  <c r="C924" i="3"/>
  <c r="D924" i="3"/>
  <c r="E924" i="3"/>
  <c r="F924" i="3"/>
  <c r="G924" i="3"/>
  <c r="H924" i="3"/>
  <c r="I924" i="3"/>
  <c r="J924" i="3"/>
  <c r="B925" i="3"/>
  <c r="C925" i="3"/>
  <c r="D925" i="3"/>
  <c r="E925" i="3"/>
  <c r="F925" i="3"/>
  <c r="G925" i="3"/>
  <c r="H925" i="3"/>
  <c r="I925" i="3"/>
  <c r="J925" i="3"/>
  <c r="B926" i="3"/>
  <c r="C926" i="3"/>
  <c r="D926" i="3"/>
  <c r="E926" i="3"/>
  <c r="F926" i="3"/>
  <c r="G926" i="3"/>
  <c r="H926" i="3"/>
  <c r="I926" i="3"/>
  <c r="J926" i="3"/>
  <c r="B927" i="3"/>
  <c r="C927" i="3"/>
  <c r="D927" i="3"/>
  <c r="E927" i="3"/>
  <c r="F927" i="3"/>
  <c r="G927" i="3"/>
  <c r="H927" i="3"/>
  <c r="I927" i="3"/>
  <c r="J927" i="3"/>
  <c r="B928" i="3"/>
  <c r="C928" i="3"/>
  <c r="D928" i="3"/>
  <c r="E928" i="3"/>
  <c r="F928" i="3"/>
  <c r="G928" i="3"/>
  <c r="H928" i="3"/>
  <c r="I928" i="3"/>
  <c r="J928" i="3"/>
  <c r="B929" i="3"/>
  <c r="C929" i="3"/>
  <c r="D929" i="3"/>
  <c r="E929" i="3"/>
  <c r="F929" i="3"/>
  <c r="G929" i="3"/>
  <c r="H929" i="3"/>
  <c r="I929" i="3"/>
  <c r="J929" i="3"/>
  <c r="B930" i="3"/>
  <c r="C930" i="3"/>
  <c r="D930" i="3"/>
  <c r="E930" i="3"/>
  <c r="F930" i="3"/>
  <c r="G930" i="3"/>
  <c r="H930" i="3"/>
  <c r="I930" i="3"/>
  <c r="J930" i="3"/>
  <c r="B931" i="3"/>
  <c r="C931" i="3"/>
  <c r="D931" i="3"/>
  <c r="E931" i="3"/>
  <c r="F931" i="3"/>
  <c r="G931" i="3"/>
  <c r="H931" i="3"/>
  <c r="I931" i="3"/>
  <c r="J931" i="3"/>
  <c r="B932" i="3"/>
  <c r="C932" i="3"/>
  <c r="D932" i="3"/>
  <c r="E932" i="3"/>
  <c r="F932" i="3"/>
  <c r="G932" i="3"/>
  <c r="H932" i="3"/>
  <c r="I932" i="3"/>
  <c r="J932" i="3"/>
  <c r="B933" i="3"/>
  <c r="C933" i="3"/>
  <c r="D933" i="3"/>
  <c r="E933" i="3"/>
  <c r="F933" i="3"/>
  <c r="G933" i="3"/>
  <c r="H933" i="3"/>
  <c r="I933" i="3"/>
  <c r="J933" i="3"/>
  <c r="B934" i="3"/>
  <c r="C934" i="3"/>
  <c r="D934" i="3"/>
  <c r="E934" i="3"/>
  <c r="F934" i="3"/>
  <c r="G934" i="3"/>
  <c r="H934" i="3"/>
  <c r="I934" i="3"/>
  <c r="J934" i="3"/>
  <c r="B935" i="3"/>
  <c r="C935" i="3"/>
  <c r="D935" i="3"/>
  <c r="E935" i="3"/>
  <c r="F935" i="3"/>
  <c r="G935" i="3"/>
  <c r="H935" i="3"/>
  <c r="I935" i="3"/>
  <c r="J935" i="3"/>
  <c r="B936" i="3"/>
  <c r="C936" i="3"/>
  <c r="D936" i="3"/>
  <c r="E936" i="3"/>
  <c r="F936" i="3"/>
  <c r="G936" i="3"/>
  <c r="H936" i="3"/>
  <c r="I936" i="3"/>
  <c r="J936" i="3"/>
  <c r="B937" i="3"/>
  <c r="C937" i="3"/>
  <c r="D937" i="3"/>
  <c r="E937" i="3"/>
  <c r="F937" i="3"/>
  <c r="G937" i="3"/>
  <c r="H937" i="3"/>
  <c r="I937" i="3"/>
  <c r="J937" i="3"/>
  <c r="B938" i="3"/>
  <c r="C938" i="3"/>
  <c r="D938" i="3"/>
  <c r="E938" i="3"/>
  <c r="F938" i="3"/>
  <c r="G938" i="3"/>
  <c r="H938" i="3"/>
  <c r="I938" i="3"/>
  <c r="J938" i="3"/>
  <c r="B939" i="3"/>
  <c r="C939" i="3"/>
  <c r="D939" i="3"/>
  <c r="E939" i="3"/>
  <c r="F939" i="3"/>
  <c r="G939" i="3"/>
  <c r="H939" i="3"/>
  <c r="I939" i="3"/>
  <c r="J939" i="3"/>
  <c r="B940" i="3"/>
  <c r="C940" i="3"/>
  <c r="D940" i="3"/>
  <c r="E940" i="3"/>
  <c r="F940" i="3"/>
  <c r="G940" i="3"/>
  <c r="H940" i="3"/>
  <c r="I940" i="3"/>
  <c r="J940" i="3"/>
  <c r="B941" i="3"/>
  <c r="C941" i="3"/>
  <c r="D941" i="3"/>
  <c r="E941" i="3"/>
  <c r="F941" i="3"/>
  <c r="G941" i="3"/>
  <c r="H941" i="3"/>
  <c r="I941" i="3"/>
  <c r="J941" i="3"/>
  <c r="B942" i="3"/>
  <c r="C942" i="3"/>
  <c r="D942" i="3"/>
  <c r="E942" i="3"/>
  <c r="F942" i="3"/>
  <c r="G942" i="3"/>
  <c r="H942" i="3"/>
  <c r="I942" i="3"/>
  <c r="J942" i="3"/>
  <c r="B943" i="3"/>
  <c r="C943" i="3"/>
  <c r="D943" i="3"/>
  <c r="E943" i="3"/>
  <c r="F943" i="3"/>
  <c r="G943" i="3"/>
  <c r="H943" i="3"/>
  <c r="I943" i="3"/>
  <c r="J943" i="3"/>
  <c r="B944" i="3"/>
  <c r="C944" i="3"/>
  <c r="D944" i="3"/>
  <c r="E944" i="3"/>
  <c r="F944" i="3"/>
  <c r="G944" i="3"/>
  <c r="H944" i="3"/>
  <c r="I944" i="3"/>
  <c r="J944" i="3"/>
  <c r="B945" i="3"/>
  <c r="C945" i="3"/>
  <c r="D945" i="3"/>
  <c r="E945" i="3"/>
  <c r="F945" i="3"/>
  <c r="G945" i="3"/>
  <c r="H945" i="3"/>
  <c r="I945" i="3"/>
  <c r="J945" i="3"/>
  <c r="B946" i="3"/>
  <c r="C946" i="3"/>
  <c r="D946" i="3"/>
  <c r="E946" i="3"/>
  <c r="F946" i="3"/>
  <c r="G946" i="3"/>
  <c r="H946" i="3"/>
  <c r="I946" i="3"/>
  <c r="J946" i="3"/>
  <c r="B947" i="3"/>
  <c r="C947" i="3"/>
  <c r="D947" i="3"/>
  <c r="E947" i="3"/>
  <c r="F947" i="3"/>
  <c r="G947" i="3"/>
  <c r="H947" i="3"/>
  <c r="I947" i="3"/>
  <c r="J947" i="3"/>
  <c r="B948" i="3"/>
  <c r="C948" i="3"/>
  <c r="D948" i="3"/>
  <c r="E948" i="3"/>
  <c r="F948" i="3"/>
  <c r="G948" i="3"/>
  <c r="H948" i="3"/>
  <c r="I948" i="3"/>
  <c r="J948" i="3"/>
  <c r="B949" i="3"/>
  <c r="C949" i="3"/>
  <c r="D949" i="3"/>
  <c r="E949" i="3"/>
  <c r="F949" i="3"/>
  <c r="G949" i="3"/>
  <c r="H949" i="3"/>
  <c r="I949" i="3"/>
  <c r="J949" i="3"/>
  <c r="B950" i="3"/>
  <c r="C950" i="3"/>
  <c r="D950" i="3"/>
  <c r="E950" i="3"/>
  <c r="F950" i="3"/>
  <c r="G950" i="3"/>
  <c r="H950" i="3"/>
  <c r="I950" i="3"/>
  <c r="J950" i="3"/>
  <c r="B951" i="3"/>
  <c r="C951" i="3"/>
  <c r="D951" i="3"/>
  <c r="E951" i="3"/>
  <c r="F951" i="3"/>
  <c r="G951" i="3"/>
  <c r="H951" i="3"/>
  <c r="I951" i="3"/>
  <c r="J951" i="3"/>
  <c r="B952" i="3"/>
  <c r="C952" i="3"/>
  <c r="D952" i="3"/>
  <c r="E952" i="3"/>
  <c r="F952" i="3"/>
  <c r="G952" i="3"/>
  <c r="H952" i="3"/>
  <c r="I952" i="3"/>
  <c r="J952" i="3"/>
  <c r="B953" i="3"/>
  <c r="C953" i="3"/>
  <c r="D953" i="3"/>
  <c r="E953" i="3"/>
  <c r="F953" i="3"/>
  <c r="G953" i="3"/>
  <c r="H953" i="3"/>
  <c r="I953" i="3"/>
  <c r="J953" i="3"/>
  <c r="B954" i="3"/>
  <c r="C954" i="3"/>
  <c r="D954" i="3"/>
  <c r="E954" i="3"/>
  <c r="F954" i="3"/>
  <c r="G954" i="3"/>
  <c r="H954" i="3"/>
  <c r="I954" i="3"/>
  <c r="J954" i="3"/>
  <c r="B955" i="3"/>
  <c r="C955" i="3"/>
  <c r="D955" i="3"/>
  <c r="E955" i="3"/>
  <c r="F955" i="3"/>
  <c r="G955" i="3"/>
  <c r="H955" i="3"/>
  <c r="I955" i="3"/>
  <c r="J955" i="3"/>
  <c r="B956" i="3"/>
  <c r="C956" i="3"/>
  <c r="D956" i="3"/>
  <c r="E956" i="3"/>
  <c r="F956" i="3"/>
  <c r="G956" i="3"/>
  <c r="H956" i="3"/>
  <c r="I956" i="3"/>
  <c r="J956" i="3"/>
  <c r="B957" i="3"/>
  <c r="C957" i="3"/>
  <c r="D957" i="3"/>
  <c r="E957" i="3"/>
  <c r="F957" i="3"/>
  <c r="G957" i="3"/>
  <c r="H957" i="3"/>
  <c r="I957" i="3"/>
  <c r="J957" i="3"/>
  <c r="B958" i="3"/>
  <c r="C958" i="3"/>
  <c r="D958" i="3"/>
  <c r="E958" i="3"/>
  <c r="F958" i="3"/>
  <c r="G958" i="3"/>
  <c r="H958" i="3"/>
  <c r="I958" i="3"/>
  <c r="J958" i="3"/>
  <c r="B959" i="3"/>
  <c r="C959" i="3"/>
  <c r="D959" i="3"/>
  <c r="E959" i="3"/>
  <c r="F959" i="3"/>
  <c r="G959" i="3"/>
  <c r="H959" i="3"/>
  <c r="I959" i="3"/>
  <c r="J959" i="3"/>
  <c r="B960" i="3"/>
  <c r="C960" i="3"/>
  <c r="D960" i="3"/>
  <c r="E960" i="3"/>
  <c r="F960" i="3"/>
  <c r="G960" i="3"/>
  <c r="H960" i="3"/>
  <c r="I960" i="3"/>
  <c r="J960" i="3"/>
  <c r="B961" i="3"/>
  <c r="C961" i="3"/>
  <c r="D961" i="3"/>
  <c r="E961" i="3"/>
  <c r="F961" i="3"/>
  <c r="G961" i="3"/>
  <c r="H961" i="3"/>
  <c r="I961" i="3"/>
  <c r="J961" i="3"/>
  <c r="B962" i="3"/>
  <c r="C962" i="3"/>
  <c r="D962" i="3"/>
  <c r="E962" i="3"/>
  <c r="F962" i="3"/>
  <c r="G962" i="3"/>
  <c r="H962" i="3"/>
  <c r="I962" i="3"/>
  <c r="J962" i="3"/>
  <c r="B963" i="3"/>
  <c r="C963" i="3"/>
  <c r="D963" i="3"/>
  <c r="E963" i="3"/>
  <c r="F963" i="3"/>
  <c r="G963" i="3"/>
  <c r="H963" i="3"/>
  <c r="I963" i="3"/>
  <c r="J963" i="3"/>
  <c r="B964" i="3"/>
  <c r="C964" i="3"/>
  <c r="D964" i="3"/>
  <c r="E964" i="3"/>
  <c r="F964" i="3"/>
  <c r="G964" i="3"/>
  <c r="H964" i="3"/>
  <c r="I964" i="3"/>
  <c r="J964" i="3"/>
  <c r="B965" i="3"/>
  <c r="C965" i="3"/>
  <c r="D965" i="3"/>
  <c r="E965" i="3"/>
  <c r="F965" i="3"/>
  <c r="G965" i="3"/>
  <c r="H965" i="3"/>
  <c r="I965" i="3"/>
  <c r="J965" i="3"/>
  <c r="B966" i="3"/>
  <c r="C966" i="3"/>
  <c r="D966" i="3"/>
  <c r="E966" i="3"/>
  <c r="F966" i="3"/>
  <c r="G966" i="3"/>
  <c r="H966" i="3"/>
  <c r="I966" i="3"/>
  <c r="J966" i="3"/>
  <c r="B967" i="3"/>
  <c r="C967" i="3"/>
  <c r="D967" i="3"/>
  <c r="E967" i="3"/>
  <c r="F967" i="3"/>
  <c r="G967" i="3"/>
  <c r="H967" i="3"/>
  <c r="I967" i="3"/>
  <c r="J967" i="3"/>
  <c r="B968" i="3"/>
  <c r="C968" i="3"/>
  <c r="D968" i="3"/>
  <c r="E968" i="3"/>
  <c r="F968" i="3"/>
  <c r="G968" i="3"/>
  <c r="H968" i="3"/>
  <c r="I968" i="3"/>
  <c r="J968" i="3"/>
  <c r="B969" i="3"/>
  <c r="C969" i="3"/>
  <c r="D969" i="3"/>
  <c r="E969" i="3"/>
  <c r="F969" i="3"/>
  <c r="G969" i="3"/>
  <c r="H969" i="3"/>
  <c r="I969" i="3"/>
  <c r="J969" i="3"/>
  <c r="B970" i="3"/>
  <c r="C970" i="3"/>
  <c r="D970" i="3"/>
  <c r="E970" i="3"/>
  <c r="F970" i="3"/>
  <c r="G970" i="3"/>
  <c r="H970" i="3"/>
  <c r="I970" i="3"/>
  <c r="J970" i="3"/>
  <c r="B971" i="3"/>
  <c r="C971" i="3"/>
  <c r="D971" i="3"/>
  <c r="E971" i="3"/>
  <c r="F971" i="3"/>
  <c r="G971" i="3"/>
  <c r="H971" i="3"/>
  <c r="I971" i="3"/>
  <c r="J971" i="3"/>
  <c r="B972" i="3"/>
  <c r="C972" i="3"/>
  <c r="D972" i="3"/>
  <c r="E972" i="3"/>
  <c r="F972" i="3"/>
  <c r="G972" i="3"/>
  <c r="H972" i="3"/>
  <c r="I972" i="3"/>
  <c r="J972" i="3"/>
  <c r="B973" i="3"/>
  <c r="C973" i="3"/>
  <c r="D973" i="3"/>
  <c r="E973" i="3"/>
  <c r="F973" i="3"/>
  <c r="G973" i="3"/>
  <c r="H973" i="3"/>
  <c r="I973" i="3"/>
  <c r="J973" i="3"/>
  <c r="B974" i="3"/>
  <c r="C974" i="3"/>
  <c r="D974" i="3"/>
  <c r="E974" i="3"/>
  <c r="F974" i="3"/>
  <c r="G974" i="3"/>
  <c r="H974" i="3"/>
  <c r="I974" i="3"/>
  <c r="J974" i="3"/>
  <c r="B975" i="3"/>
  <c r="C975" i="3"/>
  <c r="D975" i="3"/>
  <c r="E975" i="3"/>
  <c r="F975" i="3"/>
  <c r="G975" i="3"/>
  <c r="H975" i="3"/>
  <c r="I975" i="3"/>
  <c r="J975" i="3"/>
  <c r="B976" i="3"/>
  <c r="C976" i="3"/>
  <c r="D976" i="3"/>
  <c r="E976" i="3"/>
  <c r="F976" i="3"/>
  <c r="G976" i="3"/>
  <c r="H976" i="3"/>
  <c r="I976" i="3"/>
  <c r="J976" i="3"/>
  <c r="B977" i="3"/>
  <c r="C977" i="3"/>
  <c r="D977" i="3"/>
  <c r="E977" i="3"/>
  <c r="F977" i="3"/>
  <c r="G977" i="3"/>
  <c r="H977" i="3"/>
  <c r="I977" i="3"/>
  <c r="J977" i="3"/>
  <c r="B978" i="3"/>
  <c r="C978" i="3"/>
  <c r="D978" i="3"/>
  <c r="E978" i="3"/>
  <c r="F978" i="3"/>
  <c r="G978" i="3"/>
  <c r="H978" i="3"/>
  <c r="I978" i="3"/>
  <c r="J978" i="3"/>
  <c r="B979" i="3"/>
  <c r="C979" i="3"/>
  <c r="D979" i="3"/>
  <c r="E979" i="3"/>
  <c r="F979" i="3"/>
  <c r="G979" i="3"/>
  <c r="H979" i="3"/>
  <c r="I979" i="3"/>
  <c r="J979" i="3"/>
  <c r="B980" i="3"/>
  <c r="C980" i="3"/>
  <c r="D980" i="3"/>
  <c r="E980" i="3"/>
  <c r="F980" i="3"/>
  <c r="G980" i="3"/>
  <c r="H980" i="3"/>
  <c r="I980" i="3"/>
  <c r="J980" i="3"/>
  <c r="B981" i="3"/>
  <c r="C981" i="3"/>
  <c r="D981" i="3"/>
  <c r="E981" i="3"/>
  <c r="F981" i="3"/>
  <c r="G981" i="3"/>
  <c r="H981" i="3"/>
  <c r="I981" i="3"/>
  <c r="J981" i="3"/>
  <c r="B982" i="3"/>
  <c r="C982" i="3"/>
  <c r="D982" i="3"/>
  <c r="E982" i="3"/>
  <c r="F982" i="3"/>
  <c r="G982" i="3"/>
  <c r="H982" i="3"/>
  <c r="I982" i="3"/>
  <c r="J982" i="3"/>
  <c r="B983" i="3"/>
  <c r="C983" i="3"/>
  <c r="D983" i="3"/>
  <c r="E983" i="3"/>
  <c r="F983" i="3"/>
  <c r="G983" i="3"/>
  <c r="H983" i="3"/>
  <c r="I983" i="3"/>
  <c r="J983" i="3"/>
  <c r="B984" i="3"/>
  <c r="C984" i="3"/>
  <c r="D984" i="3"/>
  <c r="E984" i="3"/>
  <c r="F984" i="3"/>
  <c r="G984" i="3"/>
  <c r="H984" i="3"/>
  <c r="I984" i="3"/>
  <c r="J984" i="3"/>
  <c r="B985" i="3"/>
  <c r="C985" i="3"/>
  <c r="D985" i="3"/>
  <c r="E985" i="3"/>
  <c r="F985" i="3"/>
  <c r="G985" i="3"/>
  <c r="H985" i="3"/>
  <c r="I985" i="3"/>
  <c r="J985" i="3"/>
  <c r="B986" i="3"/>
  <c r="C986" i="3"/>
  <c r="D986" i="3"/>
  <c r="E986" i="3"/>
  <c r="F986" i="3"/>
  <c r="G986" i="3"/>
  <c r="H986" i="3"/>
  <c r="I986" i="3"/>
  <c r="J986" i="3"/>
  <c r="B987" i="3"/>
  <c r="C987" i="3"/>
  <c r="D987" i="3"/>
  <c r="E987" i="3"/>
  <c r="F987" i="3"/>
  <c r="G987" i="3"/>
  <c r="H987" i="3"/>
  <c r="I987" i="3"/>
  <c r="J987" i="3"/>
  <c r="B988" i="3"/>
  <c r="C988" i="3"/>
  <c r="D988" i="3"/>
  <c r="E988" i="3"/>
  <c r="F988" i="3"/>
  <c r="G988" i="3"/>
  <c r="H988" i="3"/>
  <c r="I988" i="3"/>
  <c r="J988" i="3"/>
  <c r="B989" i="3"/>
  <c r="C989" i="3"/>
  <c r="D989" i="3"/>
  <c r="E989" i="3"/>
  <c r="F989" i="3"/>
  <c r="G989" i="3"/>
  <c r="H989" i="3"/>
  <c r="I989" i="3"/>
  <c r="J989" i="3"/>
  <c r="B990" i="3"/>
  <c r="C990" i="3"/>
  <c r="D990" i="3"/>
  <c r="E990" i="3"/>
  <c r="F990" i="3"/>
  <c r="G990" i="3"/>
  <c r="H990" i="3"/>
  <c r="I990" i="3"/>
  <c r="J990" i="3"/>
  <c r="B991" i="3"/>
  <c r="C991" i="3"/>
  <c r="D991" i="3"/>
  <c r="E991" i="3"/>
  <c r="F991" i="3"/>
  <c r="G991" i="3"/>
  <c r="H991" i="3"/>
  <c r="I991" i="3"/>
  <c r="J991" i="3"/>
  <c r="B992" i="3"/>
  <c r="C992" i="3"/>
  <c r="D992" i="3"/>
  <c r="E992" i="3"/>
  <c r="F992" i="3"/>
  <c r="G992" i="3"/>
  <c r="H992" i="3"/>
  <c r="I992" i="3"/>
  <c r="J992" i="3"/>
  <c r="B993" i="3"/>
  <c r="C993" i="3"/>
  <c r="D993" i="3"/>
  <c r="E993" i="3"/>
  <c r="F993" i="3"/>
  <c r="G993" i="3"/>
  <c r="H993" i="3"/>
  <c r="I993" i="3"/>
  <c r="J993" i="3"/>
  <c r="B994" i="3"/>
  <c r="C994" i="3"/>
  <c r="D994" i="3"/>
  <c r="E994" i="3"/>
  <c r="F994" i="3"/>
  <c r="G994" i="3"/>
  <c r="H994" i="3"/>
  <c r="I994" i="3"/>
  <c r="J994" i="3"/>
  <c r="B995" i="3"/>
  <c r="C995" i="3"/>
  <c r="D995" i="3"/>
  <c r="E995" i="3"/>
  <c r="F995" i="3"/>
  <c r="G995" i="3"/>
  <c r="H995" i="3"/>
  <c r="I995" i="3"/>
  <c r="J995" i="3"/>
  <c r="B996" i="3"/>
  <c r="C996" i="3"/>
  <c r="D996" i="3"/>
  <c r="E996" i="3"/>
  <c r="F996" i="3"/>
  <c r="G996" i="3"/>
  <c r="H996" i="3"/>
  <c r="I996" i="3"/>
  <c r="J996" i="3"/>
  <c r="B997" i="3"/>
  <c r="C997" i="3"/>
  <c r="D997" i="3"/>
  <c r="E997" i="3"/>
  <c r="F997" i="3"/>
  <c r="G997" i="3"/>
  <c r="H997" i="3"/>
  <c r="I997" i="3"/>
  <c r="J997" i="3"/>
  <c r="B998" i="3"/>
  <c r="C998" i="3"/>
  <c r="D998" i="3"/>
  <c r="E998" i="3"/>
  <c r="F998" i="3"/>
  <c r="G998" i="3"/>
  <c r="H998" i="3"/>
  <c r="I998" i="3"/>
  <c r="J998" i="3"/>
  <c r="B999" i="3"/>
  <c r="C999" i="3"/>
  <c r="D999" i="3"/>
  <c r="E999" i="3"/>
  <c r="F999" i="3"/>
  <c r="G999" i="3"/>
  <c r="H999" i="3"/>
  <c r="I999" i="3"/>
  <c r="J999" i="3"/>
  <c r="B1000" i="3"/>
  <c r="C1000" i="3"/>
  <c r="D1000" i="3"/>
  <c r="E1000" i="3"/>
  <c r="F1000" i="3"/>
  <c r="G1000" i="3"/>
  <c r="H1000" i="3"/>
  <c r="I1000" i="3"/>
  <c r="J1000" i="3"/>
  <c r="B1001" i="3"/>
  <c r="C1001" i="3"/>
  <c r="D1001" i="3"/>
  <c r="E1001" i="3"/>
  <c r="F1001" i="3"/>
  <c r="G1001" i="3"/>
  <c r="H1001" i="3"/>
  <c r="I1001" i="3"/>
  <c r="J1001" i="3"/>
  <c r="B1002" i="3"/>
  <c r="C1002" i="3"/>
  <c r="D1002" i="3"/>
  <c r="E1002" i="3"/>
  <c r="F1002" i="3"/>
  <c r="G1002" i="3"/>
  <c r="H1002" i="3"/>
  <c r="I1002" i="3"/>
  <c r="J1002" i="3"/>
  <c r="B1003" i="3"/>
  <c r="C1003" i="3"/>
  <c r="D1003" i="3"/>
  <c r="E1003" i="3"/>
  <c r="F1003" i="3"/>
  <c r="G1003" i="3"/>
  <c r="H1003" i="3"/>
  <c r="I1003" i="3"/>
  <c r="J1003" i="3"/>
  <c r="B1004" i="3"/>
  <c r="C1004" i="3"/>
  <c r="D1004" i="3"/>
  <c r="E1004" i="3"/>
  <c r="F1004" i="3"/>
  <c r="G1004" i="3"/>
  <c r="H1004" i="3"/>
  <c r="I1004" i="3"/>
  <c r="J1004" i="3"/>
  <c r="B1005" i="3"/>
  <c r="C1005" i="3"/>
  <c r="D1005" i="3"/>
  <c r="E1005" i="3"/>
  <c r="F1005" i="3"/>
  <c r="G1005" i="3"/>
  <c r="H1005" i="3"/>
  <c r="I1005" i="3"/>
  <c r="J1005" i="3"/>
  <c r="B1006" i="3"/>
  <c r="C1006" i="3"/>
  <c r="D1006" i="3"/>
  <c r="E1006" i="3"/>
  <c r="F1006" i="3"/>
  <c r="G1006" i="3"/>
  <c r="H1006" i="3"/>
  <c r="I1006" i="3"/>
  <c r="J1006" i="3"/>
  <c r="B1007" i="3"/>
  <c r="C1007" i="3"/>
  <c r="D1007" i="3"/>
  <c r="E1007" i="3"/>
  <c r="F1007" i="3"/>
  <c r="G1007" i="3"/>
  <c r="H1007" i="3"/>
  <c r="I1007" i="3"/>
  <c r="J1007" i="3"/>
  <c r="B1008" i="3"/>
  <c r="C1008" i="3"/>
  <c r="D1008" i="3"/>
  <c r="E1008" i="3"/>
  <c r="F1008" i="3"/>
  <c r="G1008" i="3"/>
  <c r="H1008" i="3"/>
  <c r="I1008" i="3"/>
  <c r="J1008" i="3"/>
  <c r="B1009" i="3"/>
  <c r="C1009" i="3"/>
  <c r="D1009" i="3"/>
  <c r="E1009" i="3"/>
  <c r="F1009" i="3"/>
  <c r="G1009" i="3"/>
  <c r="H1009" i="3"/>
  <c r="I1009" i="3"/>
  <c r="J1009" i="3"/>
  <c r="B1010" i="3"/>
  <c r="C1010" i="3"/>
  <c r="D1010" i="3"/>
  <c r="E1010" i="3"/>
  <c r="F1010" i="3"/>
  <c r="G1010" i="3"/>
  <c r="H1010" i="3"/>
  <c r="I1010" i="3"/>
  <c r="J1010" i="3"/>
  <c r="B1011" i="3"/>
  <c r="C1011" i="3"/>
  <c r="D1011" i="3"/>
  <c r="E1011" i="3"/>
  <c r="F1011" i="3"/>
  <c r="G1011" i="3"/>
  <c r="H1011" i="3"/>
  <c r="I1011" i="3"/>
  <c r="J1011" i="3"/>
  <c r="B1012" i="3"/>
  <c r="C1012" i="3"/>
  <c r="D1012" i="3"/>
  <c r="E1012" i="3"/>
  <c r="F1012" i="3"/>
  <c r="G1012" i="3"/>
  <c r="H1012" i="3"/>
  <c r="I1012" i="3"/>
  <c r="J1012" i="3"/>
  <c r="B1013" i="3"/>
  <c r="C1013" i="3"/>
  <c r="D1013" i="3"/>
  <c r="E1013" i="3"/>
  <c r="F1013" i="3"/>
  <c r="G1013" i="3"/>
  <c r="H1013" i="3"/>
  <c r="I1013" i="3"/>
  <c r="J1013" i="3"/>
  <c r="B1014" i="3"/>
  <c r="C1014" i="3"/>
  <c r="D1014" i="3"/>
  <c r="E1014" i="3"/>
  <c r="F1014" i="3"/>
  <c r="G1014" i="3"/>
  <c r="H1014" i="3"/>
  <c r="I1014" i="3"/>
  <c r="J1014" i="3"/>
  <c r="B1015" i="3"/>
  <c r="C1015" i="3"/>
  <c r="D1015" i="3"/>
  <c r="E1015" i="3"/>
  <c r="F1015" i="3"/>
  <c r="G1015" i="3"/>
  <c r="H1015" i="3"/>
  <c r="I1015" i="3"/>
  <c r="J1015" i="3"/>
  <c r="B1016" i="3"/>
  <c r="C1016" i="3"/>
  <c r="D1016" i="3"/>
  <c r="E1016" i="3"/>
  <c r="F1016" i="3"/>
  <c r="G1016" i="3"/>
  <c r="H1016" i="3"/>
  <c r="I1016" i="3"/>
  <c r="J1016" i="3"/>
  <c r="G4" i="4"/>
  <c r="J4" i="4"/>
  <c r="B7" i="4"/>
  <c r="C7" i="4"/>
  <c r="D7" i="4"/>
  <c r="I7" i="4"/>
  <c r="K7" i="4"/>
  <c r="D9" i="4"/>
  <c r="E9" i="4"/>
  <c r="F9" i="4"/>
  <c r="G9" i="4"/>
  <c r="H9" i="4"/>
  <c r="I9" i="4"/>
  <c r="J9" i="4"/>
  <c r="K9" i="4"/>
  <c r="L9" i="4"/>
  <c r="M9" i="4"/>
  <c r="D10" i="4"/>
  <c r="E10" i="4"/>
  <c r="F10" i="4"/>
  <c r="G10" i="4"/>
  <c r="H10" i="4"/>
  <c r="I10" i="4"/>
  <c r="J10" i="4"/>
  <c r="K10" i="4"/>
  <c r="L10" i="4"/>
  <c r="M10" i="4"/>
  <c r="C11" i="4"/>
  <c r="D11" i="4"/>
  <c r="E11" i="4"/>
  <c r="F11" i="4"/>
  <c r="G11" i="4"/>
  <c r="H11" i="4"/>
  <c r="I11" i="4"/>
  <c r="J11" i="4"/>
  <c r="K11" i="4"/>
  <c r="L11" i="4"/>
  <c r="M11" i="4"/>
  <c r="H14" i="4"/>
  <c r="I14" i="4"/>
  <c r="J14" i="4"/>
  <c r="K14" i="4"/>
  <c r="L14" i="4"/>
  <c r="M14" i="4"/>
  <c r="C17" i="4"/>
  <c r="D17" i="4"/>
  <c r="E17" i="4"/>
  <c r="F17" i="4"/>
  <c r="G17" i="4"/>
  <c r="H17" i="4"/>
  <c r="I17" i="4"/>
  <c r="J17" i="4"/>
  <c r="K17" i="4"/>
  <c r="L17" i="4"/>
  <c r="B18" i="4"/>
  <c r="C18" i="4"/>
  <c r="D18" i="4"/>
  <c r="E18" i="4"/>
  <c r="F18" i="4"/>
  <c r="G18" i="4"/>
  <c r="H18" i="4"/>
  <c r="I18" i="4"/>
  <c r="J18" i="4"/>
  <c r="K18" i="4"/>
  <c r="L18" i="4"/>
  <c r="B19" i="4"/>
  <c r="C19" i="4"/>
  <c r="D19" i="4"/>
  <c r="E19" i="4"/>
  <c r="F19" i="4"/>
  <c r="G19" i="4"/>
  <c r="H19" i="4"/>
  <c r="I19" i="4"/>
  <c r="J19" i="4"/>
  <c r="K19" i="4"/>
  <c r="L19" i="4"/>
  <c r="B20" i="4"/>
  <c r="C20" i="4"/>
  <c r="D20" i="4"/>
  <c r="E20" i="4"/>
  <c r="F20" i="4"/>
  <c r="G20" i="4"/>
  <c r="H20" i="4"/>
  <c r="I20" i="4"/>
  <c r="J20" i="4"/>
  <c r="K20" i="4"/>
  <c r="L20" i="4"/>
  <c r="B21" i="4"/>
  <c r="C21" i="4"/>
  <c r="D21" i="4"/>
  <c r="E21" i="4"/>
  <c r="F21" i="4"/>
  <c r="G21" i="4"/>
  <c r="H21" i="4"/>
  <c r="I21" i="4"/>
  <c r="J21" i="4"/>
  <c r="K21" i="4"/>
  <c r="L21" i="4"/>
  <c r="B22" i="4"/>
  <c r="C22" i="4"/>
  <c r="D22" i="4"/>
  <c r="E22" i="4"/>
  <c r="F22" i="4"/>
  <c r="G22" i="4"/>
  <c r="H22" i="4"/>
  <c r="I22" i="4"/>
  <c r="J22" i="4"/>
  <c r="K22" i="4"/>
  <c r="L22" i="4"/>
  <c r="B23" i="4"/>
  <c r="C23" i="4"/>
  <c r="D23" i="4"/>
  <c r="E23" i="4"/>
  <c r="F23" i="4"/>
  <c r="G23" i="4"/>
  <c r="H23" i="4"/>
  <c r="I23" i="4"/>
  <c r="J23" i="4"/>
  <c r="K23" i="4"/>
  <c r="L23" i="4"/>
  <c r="B24" i="4"/>
  <c r="C24" i="4"/>
  <c r="D24" i="4"/>
  <c r="E24" i="4"/>
  <c r="F24" i="4"/>
  <c r="G24" i="4"/>
  <c r="H24" i="4"/>
  <c r="I24" i="4"/>
  <c r="J24" i="4"/>
  <c r="K24" i="4"/>
  <c r="L24" i="4"/>
  <c r="B25" i="4"/>
  <c r="C25" i="4"/>
  <c r="D25" i="4"/>
  <c r="E25" i="4"/>
  <c r="F25" i="4"/>
  <c r="G25" i="4"/>
  <c r="H25" i="4"/>
  <c r="I25" i="4"/>
  <c r="J25" i="4"/>
  <c r="K25" i="4"/>
  <c r="L25" i="4"/>
  <c r="B26" i="4"/>
  <c r="C26" i="4"/>
  <c r="D26" i="4"/>
  <c r="E26" i="4"/>
  <c r="F26" i="4"/>
  <c r="G26" i="4"/>
  <c r="H26" i="4"/>
  <c r="I26" i="4"/>
  <c r="J26" i="4"/>
  <c r="K26" i="4"/>
  <c r="L26" i="4"/>
  <c r="B27" i="4"/>
  <c r="C27" i="4"/>
  <c r="D27" i="4"/>
  <c r="E27" i="4"/>
  <c r="F27" i="4"/>
  <c r="G27" i="4"/>
  <c r="H27" i="4"/>
  <c r="I27" i="4"/>
  <c r="J27" i="4"/>
  <c r="K27" i="4"/>
  <c r="L27" i="4"/>
  <c r="B28" i="4"/>
  <c r="C28" i="4"/>
  <c r="D28" i="4"/>
  <c r="E28" i="4"/>
  <c r="F28" i="4"/>
  <c r="G28" i="4"/>
  <c r="H28" i="4"/>
  <c r="I28" i="4"/>
  <c r="J28" i="4"/>
  <c r="K28" i="4"/>
  <c r="L28" i="4"/>
  <c r="B29" i="4"/>
  <c r="C29" i="4"/>
  <c r="D29" i="4"/>
  <c r="E29" i="4"/>
  <c r="F29" i="4"/>
  <c r="G29" i="4"/>
  <c r="H29" i="4"/>
  <c r="I29" i="4"/>
  <c r="J29" i="4"/>
  <c r="K29" i="4"/>
  <c r="L29" i="4"/>
  <c r="B30" i="4"/>
  <c r="C30" i="4"/>
  <c r="D30" i="4"/>
  <c r="E30" i="4"/>
  <c r="F30" i="4"/>
  <c r="G30" i="4"/>
  <c r="H30" i="4"/>
  <c r="I30" i="4"/>
  <c r="J30" i="4"/>
  <c r="K30" i="4"/>
  <c r="L30" i="4"/>
  <c r="B31" i="4"/>
  <c r="C31" i="4"/>
  <c r="D31" i="4"/>
  <c r="E31" i="4"/>
  <c r="F31" i="4"/>
  <c r="G31" i="4"/>
  <c r="H31" i="4"/>
  <c r="I31" i="4"/>
  <c r="J31" i="4"/>
  <c r="K31" i="4"/>
  <c r="L31" i="4"/>
  <c r="B32" i="4"/>
  <c r="C32" i="4"/>
  <c r="D32" i="4"/>
  <c r="E32" i="4"/>
  <c r="F32" i="4"/>
  <c r="G32" i="4"/>
  <c r="H32" i="4"/>
  <c r="I32" i="4"/>
  <c r="J32" i="4"/>
  <c r="K32" i="4"/>
  <c r="L32" i="4"/>
  <c r="B33" i="4"/>
  <c r="C33" i="4"/>
  <c r="D33" i="4"/>
  <c r="E33" i="4"/>
  <c r="F33" i="4"/>
  <c r="G33" i="4"/>
  <c r="H33" i="4"/>
  <c r="I33" i="4"/>
  <c r="J33" i="4"/>
  <c r="K33" i="4"/>
  <c r="L33" i="4"/>
  <c r="B34" i="4"/>
  <c r="C34" i="4"/>
  <c r="D34" i="4"/>
  <c r="E34" i="4"/>
  <c r="F34" i="4"/>
  <c r="G34" i="4"/>
  <c r="H34" i="4"/>
  <c r="I34" i="4"/>
  <c r="J34" i="4"/>
  <c r="K34" i="4"/>
  <c r="L34" i="4"/>
  <c r="B35" i="4"/>
  <c r="C35" i="4"/>
  <c r="D35" i="4"/>
  <c r="E35" i="4"/>
  <c r="F35" i="4"/>
  <c r="G35" i="4"/>
  <c r="H35" i="4"/>
  <c r="I35" i="4"/>
  <c r="J35" i="4"/>
  <c r="K35" i="4"/>
  <c r="L35" i="4"/>
  <c r="B36" i="4"/>
  <c r="C36" i="4"/>
  <c r="D36" i="4"/>
  <c r="E36" i="4"/>
  <c r="F36" i="4"/>
  <c r="G36" i="4"/>
  <c r="H36" i="4"/>
  <c r="I36" i="4"/>
  <c r="J36" i="4"/>
  <c r="K36" i="4"/>
  <c r="L36" i="4"/>
  <c r="B37" i="4"/>
  <c r="C37" i="4"/>
  <c r="D37" i="4"/>
  <c r="E37" i="4"/>
  <c r="F37" i="4"/>
  <c r="G37" i="4"/>
  <c r="H37" i="4"/>
  <c r="I37" i="4"/>
  <c r="J37" i="4"/>
  <c r="K37" i="4"/>
  <c r="L37" i="4"/>
  <c r="B38" i="4"/>
  <c r="C38" i="4"/>
  <c r="D38" i="4"/>
  <c r="E38" i="4"/>
  <c r="F38" i="4"/>
  <c r="G38" i="4"/>
  <c r="H38" i="4"/>
  <c r="I38" i="4"/>
  <c r="J38" i="4"/>
  <c r="K38" i="4"/>
  <c r="L38" i="4"/>
  <c r="B39" i="4"/>
  <c r="C39" i="4"/>
  <c r="D39" i="4"/>
  <c r="E39" i="4"/>
  <c r="F39" i="4"/>
  <c r="G39" i="4"/>
  <c r="H39" i="4"/>
  <c r="I39" i="4"/>
  <c r="J39" i="4"/>
  <c r="K39" i="4"/>
  <c r="L39" i="4"/>
  <c r="B40" i="4"/>
  <c r="C40" i="4"/>
  <c r="D40" i="4"/>
  <c r="E40" i="4"/>
  <c r="F40" i="4"/>
  <c r="G40" i="4"/>
  <c r="H40" i="4"/>
  <c r="I40" i="4"/>
  <c r="J40" i="4"/>
  <c r="K40" i="4"/>
  <c r="L40" i="4"/>
  <c r="B41" i="4"/>
  <c r="C41" i="4"/>
  <c r="D41" i="4"/>
  <c r="E41" i="4"/>
  <c r="F41" i="4"/>
  <c r="G41" i="4"/>
  <c r="H41" i="4"/>
  <c r="I41" i="4"/>
  <c r="J41" i="4"/>
  <c r="K41" i="4"/>
  <c r="L41" i="4"/>
  <c r="B42" i="4"/>
  <c r="C42" i="4"/>
  <c r="D42" i="4"/>
  <c r="E42" i="4"/>
  <c r="F42" i="4"/>
  <c r="G42" i="4"/>
  <c r="H42" i="4"/>
  <c r="I42" i="4"/>
  <c r="J42" i="4"/>
  <c r="K42" i="4"/>
  <c r="L42" i="4"/>
  <c r="B43" i="4"/>
  <c r="C43" i="4"/>
  <c r="D43" i="4"/>
  <c r="E43" i="4"/>
  <c r="F43" i="4"/>
  <c r="G43" i="4"/>
  <c r="H43" i="4"/>
  <c r="I43" i="4"/>
  <c r="J43" i="4"/>
  <c r="K43" i="4"/>
  <c r="L43" i="4"/>
  <c r="B44" i="4"/>
  <c r="C44" i="4"/>
  <c r="D44" i="4"/>
  <c r="E44" i="4"/>
  <c r="F44" i="4"/>
  <c r="G44" i="4"/>
  <c r="H44" i="4"/>
  <c r="I44" i="4"/>
  <c r="J44" i="4"/>
  <c r="K44" i="4"/>
  <c r="L44" i="4"/>
  <c r="B45" i="4"/>
  <c r="C45" i="4"/>
  <c r="D45" i="4"/>
  <c r="E45" i="4"/>
  <c r="F45" i="4"/>
  <c r="G45" i="4"/>
  <c r="H45" i="4"/>
  <c r="I45" i="4"/>
  <c r="J45" i="4"/>
  <c r="K45" i="4"/>
  <c r="L45" i="4"/>
  <c r="B46" i="4"/>
  <c r="C46" i="4"/>
  <c r="D46" i="4"/>
  <c r="E46" i="4"/>
  <c r="F46" i="4"/>
  <c r="G46" i="4"/>
  <c r="H46" i="4"/>
  <c r="I46" i="4"/>
  <c r="J46" i="4"/>
  <c r="K46" i="4"/>
  <c r="L46" i="4"/>
  <c r="B47" i="4"/>
  <c r="C47" i="4"/>
  <c r="D47" i="4"/>
  <c r="E47" i="4"/>
  <c r="F47" i="4"/>
  <c r="G47" i="4"/>
  <c r="H47" i="4"/>
  <c r="I47" i="4"/>
  <c r="J47" i="4"/>
  <c r="K47" i="4"/>
  <c r="L47" i="4"/>
  <c r="B48" i="4"/>
  <c r="C48" i="4"/>
  <c r="D48" i="4"/>
  <c r="E48" i="4"/>
  <c r="F48" i="4"/>
  <c r="G48" i="4"/>
  <c r="H48" i="4"/>
  <c r="I48" i="4"/>
  <c r="J48" i="4"/>
  <c r="K48" i="4"/>
  <c r="L48" i="4"/>
  <c r="B49" i="4"/>
  <c r="C49" i="4"/>
  <c r="D49" i="4"/>
  <c r="E49" i="4"/>
  <c r="F49" i="4"/>
  <c r="G49" i="4"/>
  <c r="H49" i="4"/>
  <c r="I49" i="4"/>
  <c r="J49" i="4"/>
  <c r="K49" i="4"/>
  <c r="L49" i="4"/>
  <c r="B50" i="4"/>
  <c r="C50" i="4"/>
  <c r="D50" i="4"/>
  <c r="E50" i="4"/>
  <c r="F50" i="4"/>
  <c r="G50" i="4"/>
  <c r="H50" i="4"/>
  <c r="I50" i="4"/>
  <c r="J50" i="4"/>
  <c r="K50" i="4"/>
  <c r="L50" i="4"/>
  <c r="B51" i="4"/>
  <c r="C51" i="4"/>
  <c r="D51" i="4"/>
  <c r="E51" i="4"/>
  <c r="F51" i="4"/>
  <c r="G51" i="4"/>
  <c r="H51" i="4"/>
  <c r="I51" i="4"/>
  <c r="J51" i="4"/>
  <c r="K51" i="4"/>
  <c r="L51" i="4"/>
  <c r="B52" i="4"/>
  <c r="C52" i="4"/>
  <c r="D52" i="4"/>
  <c r="E52" i="4"/>
  <c r="F52" i="4"/>
  <c r="G52" i="4"/>
  <c r="H52" i="4"/>
  <c r="I52" i="4"/>
  <c r="J52" i="4"/>
  <c r="K52" i="4"/>
  <c r="L52" i="4"/>
  <c r="B53" i="4"/>
  <c r="C53" i="4"/>
  <c r="D53" i="4"/>
  <c r="E53" i="4"/>
  <c r="F53" i="4"/>
  <c r="G53" i="4"/>
  <c r="H53" i="4"/>
  <c r="I53" i="4"/>
  <c r="J53" i="4"/>
  <c r="K53" i="4"/>
  <c r="L53" i="4"/>
  <c r="B54" i="4"/>
  <c r="C54" i="4"/>
  <c r="D54" i="4"/>
  <c r="E54" i="4"/>
  <c r="F54" i="4"/>
  <c r="G54" i="4"/>
  <c r="H54" i="4"/>
  <c r="I54" i="4"/>
  <c r="J54" i="4"/>
  <c r="K54" i="4"/>
  <c r="L54" i="4"/>
  <c r="B55" i="4"/>
  <c r="C55" i="4"/>
  <c r="D55" i="4"/>
  <c r="E55" i="4"/>
  <c r="F55" i="4"/>
  <c r="G55" i="4"/>
  <c r="H55" i="4"/>
  <c r="I55" i="4"/>
  <c r="J55" i="4"/>
  <c r="K55" i="4"/>
  <c r="L55" i="4"/>
  <c r="B56" i="4"/>
  <c r="C56" i="4"/>
  <c r="D56" i="4"/>
  <c r="E56" i="4"/>
  <c r="F56" i="4"/>
  <c r="G56" i="4"/>
  <c r="H56" i="4"/>
  <c r="I56" i="4"/>
  <c r="J56" i="4"/>
  <c r="K56" i="4"/>
  <c r="L56" i="4"/>
  <c r="B57" i="4"/>
  <c r="C57" i="4"/>
  <c r="D57" i="4"/>
  <c r="E57" i="4"/>
  <c r="F57" i="4"/>
  <c r="G57" i="4"/>
  <c r="H57" i="4"/>
  <c r="I57" i="4"/>
  <c r="J57" i="4"/>
  <c r="K57" i="4"/>
  <c r="L57" i="4"/>
  <c r="B58" i="4"/>
  <c r="C58" i="4"/>
  <c r="D58" i="4"/>
  <c r="E58" i="4"/>
  <c r="F58" i="4"/>
  <c r="G58" i="4"/>
  <c r="H58" i="4"/>
  <c r="I58" i="4"/>
  <c r="J58" i="4"/>
  <c r="K58" i="4"/>
  <c r="L58" i="4"/>
  <c r="B59" i="4"/>
  <c r="C59" i="4"/>
  <c r="D59" i="4"/>
  <c r="E59" i="4"/>
  <c r="F59" i="4"/>
  <c r="G59" i="4"/>
  <c r="H59" i="4"/>
  <c r="I59" i="4"/>
  <c r="J59" i="4"/>
  <c r="K59" i="4"/>
  <c r="L59" i="4"/>
  <c r="B60" i="4"/>
  <c r="C60" i="4"/>
  <c r="D60" i="4"/>
  <c r="E60" i="4"/>
  <c r="F60" i="4"/>
  <c r="G60" i="4"/>
  <c r="H60" i="4"/>
  <c r="I60" i="4"/>
  <c r="J60" i="4"/>
  <c r="K60" i="4"/>
  <c r="L60" i="4"/>
  <c r="B61" i="4"/>
  <c r="C61" i="4"/>
  <c r="D61" i="4"/>
  <c r="E61" i="4"/>
  <c r="F61" i="4"/>
  <c r="G61" i="4"/>
  <c r="H61" i="4"/>
  <c r="I61" i="4"/>
  <c r="J61" i="4"/>
  <c r="K61" i="4"/>
  <c r="L61" i="4"/>
  <c r="B62" i="4"/>
  <c r="C62" i="4"/>
  <c r="D62" i="4"/>
  <c r="E62" i="4"/>
  <c r="F62" i="4"/>
  <c r="G62" i="4"/>
  <c r="H62" i="4"/>
  <c r="I62" i="4"/>
  <c r="J62" i="4"/>
  <c r="K62" i="4"/>
  <c r="L62" i="4"/>
  <c r="B63" i="4"/>
  <c r="C63" i="4"/>
  <c r="D63" i="4"/>
  <c r="E63" i="4"/>
  <c r="F63" i="4"/>
  <c r="G63" i="4"/>
  <c r="H63" i="4"/>
  <c r="I63" i="4"/>
  <c r="J63" i="4"/>
  <c r="K63" i="4"/>
  <c r="L63" i="4"/>
  <c r="B64" i="4"/>
  <c r="C64" i="4"/>
  <c r="D64" i="4"/>
  <c r="E64" i="4"/>
  <c r="F64" i="4"/>
  <c r="G64" i="4"/>
  <c r="H64" i="4"/>
  <c r="I64" i="4"/>
  <c r="J64" i="4"/>
  <c r="K64" i="4"/>
  <c r="L64" i="4"/>
  <c r="B65" i="4"/>
  <c r="C65" i="4"/>
  <c r="D65" i="4"/>
  <c r="E65" i="4"/>
  <c r="F65" i="4"/>
  <c r="G65" i="4"/>
  <c r="H65" i="4"/>
  <c r="I65" i="4"/>
  <c r="J65" i="4"/>
  <c r="K65" i="4"/>
  <c r="L65" i="4"/>
  <c r="B66" i="4"/>
  <c r="C66" i="4"/>
  <c r="D66" i="4"/>
  <c r="E66" i="4"/>
  <c r="F66" i="4"/>
  <c r="G66" i="4"/>
  <c r="H66" i="4"/>
  <c r="I66" i="4"/>
  <c r="J66" i="4"/>
  <c r="K66" i="4"/>
  <c r="L66" i="4"/>
  <c r="B67" i="4"/>
  <c r="C67" i="4"/>
  <c r="D67" i="4"/>
  <c r="E67" i="4"/>
  <c r="F67" i="4"/>
  <c r="G67" i="4"/>
  <c r="H67" i="4"/>
  <c r="I67" i="4"/>
  <c r="J67" i="4"/>
  <c r="K67" i="4"/>
  <c r="L67" i="4"/>
  <c r="B68" i="4"/>
  <c r="C68" i="4"/>
  <c r="D68" i="4"/>
  <c r="E68" i="4"/>
  <c r="F68" i="4"/>
  <c r="G68" i="4"/>
  <c r="H68" i="4"/>
  <c r="I68" i="4"/>
  <c r="J68" i="4"/>
  <c r="K68" i="4"/>
  <c r="L68" i="4"/>
  <c r="B69" i="4"/>
  <c r="C69" i="4"/>
  <c r="D69" i="4"/>
  <c r="E69" i="4"/>
  <c r="F69" i="4"/>
  <c r="G69" i="4"/>
  <c r="H69" i="4"/>
  <c r="I69" i="4"/>
  <c r="J69" i="4"/>
  <c r="K69" i="4"/>
  <c r="L69" i="4"/>
  <c r="B70" i="4"/>
  <c r="C70" i="4"/>
  <c r="D70" i="4"/>
  <c r="E70" i="4"/>
  <c r="F70" i="4"/>
  <c r="G70" i="4"/>
  <c r="H70" i="4"/>
  <c r="I70" i="4"/>
  <c r="J70" i="4"/>
  <c r="K70" i="4"/>
  <c r="L70" i="4"/>
  <c r="B71" i="4"/>
  <c r="C71" i="4"/>
  <c r="D71" i="4"/>
  <c r="E71" i="4"/>
  <c r="F71" i="4"/>
  <c r="G71" i="4"/>
  <c r="H71" i="4"/>
  <c r="I71" i="4"/>
  <c r="J71" i="4"/>
  <c r="K71" i="4"/>
  <c r="L71" i="4"/>
  <c r="B72" i="4"/>
  <c r="C72" i="4"/>
  <c r="D72" i="4"/>
  <c r="E72" i="4"/>
  <c r="F72" i="4"/>
  <c r="G72" i="4"/>
  <c r="H72" i="4"/>
  <c r="I72" i="4"/>
  <c r="J72" i="4"/>
  <c r="K72" i="4"/>
  <c r="L72" i="4"/>
  <c r="B73" i="4"/>
  <c r="C73" i="4"/>
  <c r="D73" i="4"/>
  <c r="E73" i="4"/>
  <c r="F73" i="4"/>
  <c r="G73" i="4"/>
  <c r="H73" i="4"/>
  <c r="I73" i="4"/>
  <c r="J73" i="4"/>
  <c r="K73" i="4"/>
  <c r="L73" i="4"/>
  <c r="B74" i="4"/>
  <c r="C74" i="4"/>
  <c r="D74" i="4"/>
  <c r="E74" i="4"/>
  <c r="F74" i="4"/>
  <c r="G74" i="4"/>
  <c r="H74" i="4"/>
  <c r="I74" i="4"/>
  <c r="J74" i="4"/>
  <c r="K74" i="4"/>
  <c r="L74" i="4"/>
  <c r="B75" i="4"/>
  <c r="C75" i="4"/>
  <c r="D75" i="4"/>
  <c r="E75" i="4"/>
  <c r="F75" i="4"/>
  <c r="G75" i="4"/>
  <c r="H75" i="4"/>
  <c r="I75" i="4"/>
  <c r="J75" i="4"/>
  <c r="K75" i="4"/>
  <c r="L75" i="4"/>
  <c r="B76" i="4"/>
  <c r="C76" i="4"/>
  <c r="D76" i="4"/>
  <c r="E76" i="4"/>
  <c r="F76" i="4"/>
  <c r="G76" i="4"/>
  <c r="H76" i="4"/>
  <c r="I76" i="4"/>
  <c r="J76" i="4"/>
  <c r="K76" i="4"/>
  <c r="L76" i="4"/>
  <c r="B77" i="4"/>
  <c r="C77" i="4"/>
  <c r="D77" i="4"/>
  <c r="E77" i="4"/>
  <c r="F77" i="4"/>
  <c r="G77" i="4"/>
  <c r="H77" i="4"/>
  <c r="I77" i="4"/>
  <c r="J77" i="4"/>
  <c r="K77" i="4"/>
  <c r="L77" i="4"/>
  <c r="B78" i="4"/>
  <c r="C78" i="4"/>
  <c r="D78" i="4"/>
  <c r="E78" i="4"/>
  <c r="F78" i="4"/>
  <c r="G78" i="4"/>
  <c r="H78" i="4"/>
  <c r="I78" i="4"/>
  <c r="J78" i="4"/>
  <c r="K78" i="4"/>
  <c r="L78" i="4"/>
  <c r="B79" i="4"/>
  <c r="C79" i="4"/>
  <c r="D79" i="4"/>
  <c r="E79" i="4"/>
  <c r="F79" i="4"/>
  <c r="G79" i="4"/>
  <c r="H79" i="4"/>
  <c r="I79" i="4"/>
  <c r="J79" i="4"/>
  <c r="K79" i="4"/>
  <c r="L79" i="4"/>
  <c r="B80" i="4"/>
  <c r="C80" i="4"/>
  <c r="D80" i="4"/>
  <c r="E80" i="4"/>
  <c r="F80" i="4"/>
  <c r="G80" i="4"/>
  <c r="H80" i="4"/>
  <c r="I80" i="4"/>
  <c r="J80" i="4"/>
  <c r="K80" i="4"/>
  <c r="L80" i="4"/>
  <c r="B81" i="4"/>
  <c r="C81" i="4"/>
  <c r="D81" i="4"/>
  <c r="E81" i="4"/>
  <c r="F81" i="4"/>
  <c r="G81" i="4"/>
  <c r="H81" i="4"/>
  <c r="I81" i="4"/>
  <c r="J81" i="4"/>
  <c r="K81" i="4"/>
  <c r="L81" i="4"/>
  <c r="B82" i="4"/>
  <c r="C82" i="4"/>
  <c r="D82" i="4"/>
  <c r="E82" i="4"/>
  <c r="F82" i="4"/>
  <c r="G82" i="4"/>
  <c r="H82" i="4"/>
  <c r="I82" i="4"/>
  <c r="J82" i="4"/>
  <c r="K82" i="4"/>
  <c r="L82" i="4"/>
  <c r="B83" i="4"/>
  <c r="C83" i="4"/>
  <c r="D83" i="4"/>
  <c r="E83" i="4"/>
  <c r="F83" i="4"/>
  <c r="G83" i="4"/>
  <c r="H83" i="4"/>
  <c r="I83" i="4"/>
  <c r="J83" i="4"/>
  <c r="K83" i="4"/>
  <c r="L83" i="4"/>
  <c r="B84" i="4"/>
  <c r="C84" i="4"/>
  <c r="D84" i="4"/>
  <c r="E84" i="4"/>
  <c r="F84" i="4"/>
  <c r="G84" i="4"/>
  <c r="H84" i="4"/>
  <c r="I84" i="4"/>
  <c r="J84" i="4"/>
  <c r="K84" i="4"/>
  <c r="L84" i="4"/>
  <c r="B85" i="4"/>
  <c r="C85" i="4"/>
  <c r="D85" i="4"/>
  <c r="E85" i="4"/>
  <c r="F85" i="4"/>
  <c r="G85" i="4"/>
  <c r="H85" i="4"/>
  <c r="I85" i="4"/>
  <c r="J85" i="4"/>
  <c r="K85" i="4"/>
  <c r="L85" i="4"/>
  <c r="B86" i="4"/>
  <c r="C86" i="4"/>
  <c r="D86" i="4"/>
  <c r="E86" i="4"/>
  <c r="F86" i="4"/>
  <c r="G86" i="4"/>
  <c r="H86" i="4"/>
  <c r="I86" i="4"/>
  <c r="J86" i="4"/>
  <c r="K86" i="4"/>
  <c r="L86" i="4"/>
  <c r="B87" i="4"/>
  <c r="C87" i="4"/>
  <c r="D87" i="4"/>
  <c r="E87" i="4"/>
  <c r="F87" i="4"/>
  <c r="G87" i="4"/>
  <c r="H87" i="4"/>
  <c r="I87" i="4"/>
  <c r="J87" i="4"/>
  <c r="K87" i="4"/>
  <c r="L87" i="4"/>
  <c r="B88" i="4"/>
  <c r="C88" i="4"/>
  <c r="D88" i="4"/>
  <c r="E88" i="4"/>
  <c r="F88" i="4"/>
  <c r="G88" i="4"/>
  <c r="H88" i="4"/>
  <c r="I88" i="4"/>
  <c r="J88" i="4"/>
  <c r="K88" i="4"/>
  <c r="L88" i="4"/>
  <c r="B89" i="4"/>
  <c r="C89" i="4"/>
  <c r="D89" i="4"/>
  <c r="E89" i="4"/>
  <c r="F89" i="4"/>
  <c r="G89" i="4"/>
  <c r="H89" i="4"/>
  <c r="I89" i="4"/>
  <c r="J89" i="4"/>
  <c r="K89" i="4"/>
  <c r="L89" i="4"/>
  <c r="B90" i="4"/>
  <c r="C90" i="4"/>
  <c r="D90" i="4"/>
  <c r="E90" i="4"/>
  <c r="F90" i="4"/>
  <c r="G90" i="4"/>
  <c r="H90" i="4"/>
  <c r="I90" i="4"/>
  <c r="J90" i="4"/>
  <c r="K90" i="4"/>
  <c r="L90" i="4"/>
  <c r="B91" i="4"/>
  <c r="C91" i="4"/>
  <c r="D91" i="4"/>
  <c r="E91" i="4"/>
  <c r="F91" i="4"/>
  <c r="G91" i="4"/>
  <c r="H91" i="4"/>
  <c r="I91" i="4"/>
  <c r="J91" i="4"/>
  <c r="K91" i="4"/>
  <c r="L91" i="4"/>
  <c r="B92" i="4"/>
  <c r="C92" i="4"/>
  <c r="D92" i="4"/>
  <c r="E92" i="4"/>
  <c r="F92" i="4"/>
  <c r="G92" i="4"/>
  <c r="H92" i="4"/>
  <c r="I92" i="4"/>
  <c r="J92" i="4"/>
  <c r="K92" i="4"/>
  <c r="L92" i="4"/>
  <c r="B93" i="4"/>
  <c r="C93" i="4"/>
  <c r="D93" i="4"/>
  <c r="E93" i="4"/>
  <c r="F93" i="4"/>
  <c r="G93" i="4"/>
  <c r="H93" i="4"/>
  <c r="I93" i="4"/>
  <c r="J93" i="4"/>
  <c r="K93" i="4"/>
  <c r="L93" i="4"/>
  <c r="B94" i="4"/>
  <c r="C94" i="4"/>
  <c r="D94" i="4"/>
  <c r="E94" i="4"/>
  <c r="F94" i="4"/>
  <c r="G94" i="4"/>
  <c r="H94" i="4"/>
  <c r="I94" i="4"/>
  <c r="J94" i="4"/>
  <c r="K94" i="4"/>
  <c r="L94" i="4"/>
  <c r="B95" i="4"/>
  <c r="C95" i="4"/>
  <c r="D95" i="4"/>
  <c r="E95" i="4"/>
  <c r="F95" i="4"/>
  <c r="G95" i="4"/>
  <c r="H95" i="4"/>
  <c r="I95" i="4"/>
  <c r="J95" i="4"/>
  <c r="K95" i="4"/>
  <c r="L95" i="4"/>
  <c r="B96" i="4"/>
  <c r="C96" i="4"/>
  <c r="D96" i="4"/>
  <c r="E96" i="4"/>
  <c r="F96" i="4"/>
  <c r="G96" i="4"/>
  <c r="H96" i="4"/>
  <c r="I96" i="4"/>
  <c r="J96" i="4"/>
  <c r="K96" i="4"/>
  <c r="L96" i="4"/>
  <c r="B97" i="4"/>
  <c r="C97" i="4"/>
  <c r="D97" i="4"/>
  <c r="E97" i="4"/>
  <c r="F97" i="4"/>
  <c r="G97" i="4"/>
  <c r="H97" i="4"/>
  <c r="I97" i="4"/>
  <c r="J97" i="4"/>
  <c r="K97" i="4"/>
  <c r="L97" i="4"/>
  <c r="B98" i="4"/>
  <c r="C98" i="4"/>
  <c r="D98" i="4"/>
  <c r="E98" i="4"/>
  <c r="F98" i="4"/>
  <c r="G98" i="4"/>
  <c r="H98" i="4"/>
  <c r="I98" i="4"/>
  <c r="J98" i="4"/>
  <c r="K98" i="4"/>
  <c r="L98" i="4"/>
  <c r="B99" i="4"/>
  <c r="C99" i="4"/>
  <c r="D99" i="4"/>
  <c r="E99" i="4"/>
  <c r="F99" i="4"/>
  <c r="G99" i="4"/>
  <c r="H99" i="4"/>
  <c r="I99" i="4"/>
  <c r="J99" i="4"/>
  <c r="K99" i="4"/>
  <c r="L99" i="4"/>
  <c r="B100" i="4"/>
  <c r="C100" i="4"/>
  <c r="D100" i="4"/>
  <c r="E100" i="4"/>
  <c r="F100" i="4"/>
  <c r="G100" i="4"/>
  <c r="H100" i="4"/>
  <c r="I100" i="4"/>
  <c r="J100" i="4"/>
  <c r="K100" i="4"/>
  <c r="L100" i="4"/>
  <c r="B101" i="4"/>
  <c r="C101" i="4"/>
  <c r="D101" i="4"/>
  <c r="E101" i="4"/>
  <c r="F101" i="4"/>
  <c r="G101" i="4"/>
  <c r="H101" i="4"/>
  <c r="I101" i="4"/>
  <c r="J101" i="4"/>
  <c r="K101" i="4"/>
  <c r="L101" i="4"/>
  <c r="B102" i="4"/>
  <c r="C102" i="4"/>
  <c r="D102" i="4"/>
  <c r="E102" i="4"/>
  <c r="F102" i="4"/>
  <c r="G102" i="4"/>
  <c r="H102" i="4"/>
  <c r="I102" i="4"/>
  <c r="J102" i="4"/>
  <c r="K102" i="4"/>
  <c r="L102" i="4"/>
  <c r="B103" i="4"/>
  <c r="C103" i="4"/>
  <c r="D103" i="4"/>
  <c r="E103" i="4"/>
  <c r="F103" i="4"/>
  <c r="G103" i="4"/>
  <c r="H103" i="4"/>
  <c r="I103" i="4"/>
  <c r="J103" i="4"/>
  <c r="K103" i="4"/>
  <c r="L103" i="4"/>
  <c r="B104" i="4"/>
  <c r="C104" i="4"/>
  <c r="D104" i="4"/>
  <c r="E104" i="4"/>
  <c r="F104" i="4"/>
  <c r="G104" i="4"/>
  <c r="H104" i="4"/>
  <c r="I104" i="4"/>
  <c r="J104" i="4"/>
  <c r="K104" i="4"/>
  <c r="L104" i="4"/>
  <c r="B105" i="4"/>
  <c r="C105" i="4"/>
  <c r="D105" i="4"/>
  <c r="E105" i="4"/>
  <c r="F105" i="4"/>
  <c r="G105" i="4"/>
  <c r="H105" i="4"/>
  <c r="I105" i="4"/>
  <c r="J105" i="4"/>
  <c r="K105" i="4"/>
  <c r="L105" i="4"/>
  <c r="B106" i="4"/>
  <c r="C106" i="4"/>
  <c r="D106" i="4"/>
  <c r="E106" i="4"/>
  <c r="F106" i="4"/>
  <c r="G106" i="4"/>
  <c r="H106" i="4"/>
  <c r="I106" i="4"/>
  <c r="J106" i="4"/>
  <c r="K106" i="4"/>
  <c r="L106" i="4"/>
  <c r="B107" i="4"/>
  <c r="C107" i="4"/>
  <c r="D107" i="4"/>
  <c r="E107" i="4"/>
  <c r="F107" i="4"/>
  <c r="G107" i="4"/>
  <c r="H107" i="4"/>
  <c r="I107" i="4"/>
  <c r="J107" i="4"/>
  <c r="K107" i="4"/>
  <c r="L107" i="4"/>
  <c r="B108" i="4"/>
  <c r="C108" i="4"/>
  <c r="D108" i="4"/>
  <c r="E108" i="4"/>
  <c r="F108" i="4"/>
  <c r="G108" i="4"/>
  <c r="H108" i="4"/>
  <c r="I108" i="4"/>
  <c r="J108" i="4"/>
  <c r="K108" i="4"/>
  <c r="L108" i="4"/>
  <c r="B109" i="4"/>
  <c r="C109" i="4"/>
  <c r="D109" i="4"/>
  <c r="E109" i="4"/>
  <c r="F109" i="4"/>
  <c r="G109" i="4"/>
  <c r="H109" i="4"/>
  <c r="I109" i="4"/>
  <c r="J109" i="4"/>
  <c r="K109" i="4"/>
  <c r="L109" i="4"/>
  <c r="B110" i="4"/>
  <c r="C110" i="4"/>
  <c r="D110" i="4"/>
  <c r="E110" i="4"/>
  <c r="F110" i="4"/>
  <c r="G110" i="4"/>
  <c r="H110" i="4"/>
  <c r="I110" i="4"/>
  <c r="J110" i="4"/>
  <c r="K110" i="4"/>
  <c r="L110" i="4"/>
  <c r="B111" i="4"/>
  <c r="C111" i="4"/>
  <c r="D111" i="4"/>
  <c r="E111" i="4"/>
  <c r="F111" i="4"/>
  <c r="G111" i="4"/>
  <c r="H111" i="4"/>
  <c r="I111" i="4"/>
  <c r="J111" i="4"/>
  <c r="K111" i="4"/>
  <c r="L111" i="4"/>
  <c r="B112" i="4"/>
  <c r="C112" i="4"/>
  <c r="D112" i="4"/>
  <c r="E112" i="4"/>
  <c r="F112" i="4"/>
  <c r="G112" i="4"/>
  <c r="H112" i="4"/>
  <c r="I112" i="4"/>
  <c r="J112" i="4"/>
  <c r="K112" i="4"/>
  <c r="L112" i="4"/>
  <c r="B113" i="4"/>
  <c r="C113" i="4"/>
  <c r="D113" i="4"/>
  <c r="E113" i="4"/>
  <c r="F113" i="4"/>
  <c r="G113" i="4"/>
  <c r="H113" i="4"/>
  <c r="I113" i="4"/>
  <c r="J113" i="4"/>
  <c r="K113" i="4"/>
  <c r="L113" i="4"/>
  <c r="B114" i="4"/>
  <c r="C114" i="4"/>
  <c r="D114" i="4"/>
  <c r="E114" i="4"/>
  <c r="F114" i="4"/>
  <c r="G114" i="4"/>
  <c r="H114" i="4"/>
  <c r="I114" i="4"/>
  <c r="J114" i="4"/>
  <c r="K114" i="4"/>
  <c r="L114" i="4"/>
  <c r="B115" i="4"/>
  <c r="C115" i="4"/>
  <c r="D115" i="4"/>
  <c r="E115" i="4"/>
  <c r="F115" i="4"/>
  <c r="G115" i="4"/>
  <c r="H115" i="4"/>
  <c r="I115" i="4"/>
  <c r="J115" i="4"/>
  <c r="K115" i="4"/>
  <c r="L115" i="4"/>
  <c r="B116" i="4"/>
  <c r="C116" i="4"/>
  <c r="D116" i="4"/>
  <c r="E116" i="4"/>
  <c r="F116" i="4"/>
  <c r="G116" i="4"/>
  <c r="H116" i="4"/>
  <c r="I116" i="4"/>
  <c r="J116" i="4"/>
  <c r="K116" i="4"/>
  <c r="L116" i="4"/>
  <c r="B117" i="4"/>
  <c r="C117" i="4"/>
  <c r="D117" i="4"/>
  <c r="E117" i="4"/>
  <c r="F117" i="4"/>
  <c r="G117" i="4"/>
  <c r="H117" i="4"/>
  <c r="I117" i="4"/>
  <c r="J117" i="4"/>
  <c r="K117" i="4"/>
  <c r="L117" i="4"/>
  <c r="B118" i="4"/>
  <c r="C118" i="4"/>
  <c r="D118" i="4"/>
  <c r="E118" i="4"/>
  <c r="F118" i="4"/>
  <c r="G118" i="4"/>
  <c r="H118" i="4"/>
  <c r="I118" i="4"/>
  <c r="J118" i="4"/>
  <c r="K118" i="4"/>
  <c r="L118" i="4"/>
  <c r="B119" i="4"/>
  <c r="C119" i="4"/>
  <c r="D119" i="4"/>
  <c r="E119" i="4"/>
  <c r="F119" i="4"/>
  <c r="G119" i="4"/>
  <c r="H119" i="4"/>
  <c r="I119" i="4"/>
  <c r="J119" i="4"/>
  <c r="K119" i="4"/>
  <c r="L119" i="4"/>
  <c r="B120" i="4"/>
  <c r="C120" i="4"/>
  <c r="D120" i="4"/>
  <c r="E120" i="4"/>
  <c r="F120" i="4"/>
  <c r="G120" i="4"/>
  <c r="H120" i="4"/>
  <c r="I120" i="4"/>
  <c r="J120" i="4"/>
  <c r="K120" i="4"/>
  <c r="L120" i="4"/>
  <c r="B121" i="4"/>
  <c r="C121" i="4"/>
  <c r="D121" i="4"/>
  <c r="E121" i="4"/>
  <c r="F121" i="4"/>
  <c r="G121" i="4"/>
  <c r="H121" i="4"/>
  <c r="I121" i="4"/>
  <c r="J121" i="4"/>
  <c r="K121" i="4"/>
  <c r="L121" i="4"/>
  <c r="B122" i="4"/>
  <c r="C122" i="4"/>
  <c r="D122" i="4"/>
  <c r="E122" i="4"/>
  <c r="F122" i="4"/>
  <c r="G122" i="4"/>
  <c r="H122" i="4"/>
  <c r="I122" i="4"/>
  <c r="J122" i="4"/>
  <c r="K122" i="4"/>
  <c r="L122" i="4"/>
  <c r="B123" i="4"/>
  <c r="C123" i="4"/>
  <c r="D123" i="4"/>
  <c r="E123" i="4"/>
  <c r="F123" i="4"/>
  <c r="G123" i="4"/>
  <c r="H123" i="4"/>
  <c r="I123" i="4"/>
  <c r="J123" i="4"/>
  <c r="K123" i="4"/>
  <c r="L123" i="4"/>
  <c r="B124" i="4"/>
  <c r="C124" i="4"/>
  <c r="D124" i="4"/>
  <c r="E124" i="4"/>
  <c r="F124" i="4"/>
  <c r="G124" i="4"/>
  <c r="H124" i="4"/>
  <c r="I124" i="4"/>
  <c r="J124" i="4"/>
  <c r="K124" i="4"/>
  <c r="L124" i="4"/>
  <c r="B125" i="4"/>
  <c r="C125" i="4"/>
  <c r="D125" i="4"/>
  <c r="E125" i="4"/>
  <c r="F125" i="4"/>
  <c r="G125" i="4"/>
  <c r="H125" i="4"/>
  <c r="I125" i="4"/>
  <c r="J125" i="4"/>
  <c r="K125" i="4"/>
  <c r="L125" i="4"/>
  <c r="B126" i="4"/>
  <c r="C126" i="4"/>
  <c r="D126" i="4"/>
  <c r="E126" i="4"/>
  <c r="F126" i="4"/>
  <c r="G126" i="4"/>
  <c r="H126" i="4"/>
  <c r="I126" i="4"/>
  <c r="J126" i="4"/>
  <c r="K126" i="4"/>
  <c r="L126" i="4"/>
  <c r="B127" i="4"/>
  <c r="C127" i="4"/>
  <c r="D127" i="4"/>
  <c r="E127" i="4"/>
  <c r="F127" i="4"/>
  <c r="G127" i="4"/>
  <c r="H127" i="4"/>
  <c r="I127" i="4"/>
  <c r="J127" i="4"/>
  <c r="K127" i="4"/>
  <c r="L127" i="4"/>
  <c r="B128" i="4"/>
  <c r="C128" i="4"/>
  <c r="D128" i="4"/>
  <c r="E128" i="4"/>
  <c r="F128" i="4"/>
  <c r="G128" i="4"/>
  <c r="H128" i="4"/>
  <c r="I128" i="4"/>
  <c r="J128" i="4"/>
  <c r="K128" i="4"/>
  <c r="L128" i="4"/>
  <c r="B129" i="4"/>
  <c r="C129" i="4"/>
  <c r="D129" i="4"/>
  <c r="E129" i="4"/>
  <c r="F129" i="4"/>
  <c r="G129" i="4"/>
  <c r="H129" i="4"/>
  <c r="I129" i="4"/>
  <c r="J129" i="4"/>
  <c r="K129" i="4"/>
  <c r="L129" i="4"/>
  <c r="B130" i="4"/>
  <c r="C130" i="4"/>
  <c r="D130" i="4"/>
  <c r="E130" i="4"/>
  <c r="F130" i="4"/>
  <c r="G130" i="4"/>
  <c r="H130" i="4"/>
  <c r="I130" i="4"/>
  <c r="J130" i="4"/>
  <c r="K130" i="4"/>
  <c r="L130" i="4"/>
  <c r="B131" i="4"/>
  <c r="C131" i="4"/>
  <c r="D131" i="4"/>
  <c r="E131" i="4"/>
  <c r="F131" i="4"/>
  <c r="G131" i="4"/>
  <c r="H131" i="4"/>
  <c r="I131" i="4"/>
  <c r="J131" i="4"/>
  <c r="K131" i="4"/>
  <c r="L131" i="4"/>
  <c r="B132" i="4"/>
  <c r="C132" i="4"/>
  <c r="D132" i="4"/>
  <c r="E132" i="4"/>
  <c r="F132" i="4"/>
  <c r="G132" i="4"/>
  <c r="H132" i="4"/>
  <c r="I132" i="4"/>
  <c r="J132" i="4"/>
  <c r="K132" i="4"/>
  <c r="L132" i="4"/>
  <c r="B133" i="4"/>
  <c r="C133" i="4"/>
  <c r="D133" i="4"/>
  <c r="E133" i="4"/>
  <c r="F133" i="4"/>
  <c r="G133" i="4"/>
  <c r="H133" i="4"/>
  <c r="I133" i="4"/>
  <c r="J133" i="4"/>
  <c r="K133" i="4"/>
  <c r="L133" i="4"/>
  <c r="B134" i="4"/>
  <c r="C134" i="4"/>
  <c r="D134" i="4"/>
  <c r="E134" i="4"/>
  <c r="F134" i="4"/>
  <c r="G134" i="4"/>
  <c r="H134" i="4"/>
  <c r="I134" i="4"/>
  <c r="J134" i="4"/>
  <c r="K134" i="4"/>
  <c r="L134" i="4"/>
  <c r="B135" i="4"/>
  <c r="C135" i="4"/>
  <c r="D135" i="4"/>
  <c r="E135" i="4"/>
  <c r="F135" i="4"/>
  <c r="G135" i="4"/>
  <c r="H135" i="4"/>
  <c r="I135" i="4"/>
  <c r="J135" i="4"/>
  <c r="K135" i="4"/>
  <c r="L135" i="4"/>
  <c r="B136" i="4"/>
  <c r="C136" i="4"/>
  <c r="D136" i="4"/>
  <c r="E136" i="4"/>
  <c r="F136" i="4"/>
  <c r="G136" i="4"/>
  <c r="H136" i="4"/>
  <c r="I136" i="4"/>
  <c r="J136" i="4"/>
  <c r="K136" i="4"/>
  <c r="L136" i="4"/>
  <c r="B137" i="4"/>
  <c r="C137" i="4"/>
  <c r="D137" i="4"/>
  <c r="E137" i="4"/>
  <c r="F137" i="4"/>
  <c r="G137" i="4"/>
  <c r="H137" i="4"/>
  <c r="I137" i="4"/>
  <c r="J137" i="4"/>
  <c r="K137" i="4"/>
  <c r="L137" i="4"/>
  <c r="B138" i="4"/>
  <c r="C138" i="4"/>
  <c r="D138" i="4"/>
  <c r="E138" i="4"/>
  <c r="F138" i="4"/>
  <c r="G138" i="4"/>
  <c r="H138" i="4"/>
  <c r="I138" i="4"/>
  <c r="J138" i="4"/>
  <c r="K138" i="4"/>
  <c r="L138" i="4"/>
  <c r="B139" i="4"/>
  <c r="C139" i="4"/>
  <c r="D139" i="4"/>
  <c r="E139" i="4"/>
  <c r="F139" i="4"/>
  <c r="G139" i="4"/>
  <c r="H139" i="4"/>
  <c r="I139" i="4"/>
  <c r="J139" i="4"/>
  <c r="K139" i="4"/>
  <c r="L139" i="4"/>
  <c r="B140" i="4"/>
  <c r="C140" i="4"/>
  <c r="D140" i="4"/>
  <c r="E140" i="4"/>
  <c r="F140" i="4"/>
  <c r="G140" i="4"/>
  <c r="H140" i="4"/>
  <c r="I140" i="4"/>
  <c r="J140" i="4"/>
  <c r="K140" i="4"/>
  <c r="L140" i="4"/>
  <c r="B141" i="4"/>
  <c r="C141" i="4"/>
  <c r="D141" i="4"/>
  <c r="E141" i="4"/>
  <c r="F141" i="4"/>
  <c r="G141" i="4"/>
  <c r="H141" i="4"/>
  <c r="I141" i="4"/>
  <c r="J141" i="4"/>
  <c r="K141" i="4"/>
  <c r="L141" i="4"/>
  <c r="B142" i="4"/>
  <c r="C142" i="4"/>
  <c r="D142" i="4"/>
  <c r="E142" i="4"/>
  <c r="F142" i="4"/>
  <c r="G142" i="4"/>
  <c r="H142" i="4"/>
  <c r="I142" i="4"/>
  <c r="J142" i="4"/>
  <c r="K142" i="4"/>
  <c r="L142" i="4"/>
  <c r="B143" i="4"/>
  <c r="C143" i="4"/>
  <c r="D143" i="4"/>
  <c r="E143" i="4"/>
  <c r="F143" i="4"/>
  <c r="G143" i="4"/>
  <c r="H143" i="4"/>
  <c r="I143" i="4"/>
  <c r="J143" i="4"/>
  <c r="K143" i="4"/>
  <c r="L143" i="4"/>
  <c r="B144" i="4"/>
  <c r="C144" i="4"/>
  <c r="D144" i="4"/>
  <c r="E144" i="4"/>
  <c r="F144" i="4"/>
  <c r="G144" i="4"/>
  <c r="H144" i="4"/>
  <c r="I144" i="4"/>
  <c r="J144" i="4"/>
  <c r="K144" i="4"/>
  <c r="L144" i="4"/>
  <c r="B145" i="4"/>
  <c r="C145" i="4"/>
  <c r="D145" i="4"/>
  <c r="E145" i="4"/>
  <c r="F145" i="4"/>
  <c r="G145" i="4"/>
  <c r="H145" i="4"/>
  <c r="I145" i="4"/>
  <c r="J145" i="4"/>
  <c r="K145" i="4"/>
  <c r="L145" i="4"/>
  <c r="B146" i="4"/>
  <c r="C146" i="4"/>
  <c r="D146" i="4"/>
  <c r="E146" i="4"/>
  <c r="F146" i="4"/>
  <c r="G146" i="4"/>
  <c r="H146" i="4"/>
  <c r="I146" i="4"/>
  <c r="J146" i="4"/>
  <c r="K146" i="4"/>
  <c r="L146" i="4"/>
  <c r="B147" i="4"/>
  <c r="C147" i="4"/>
  <c r="D147" i="4"/>
  <c r="E147" i="4"/>
  <c r="F147" i="4"/>
  <c r="G147" i="4"/>
  <c r="H147" i="4"/>
  <c r="I147" i="4"/>
  <c r="J147" i="4"/>
  <c r="K147" i="4"/>
  <c r="L147" i="4"/>
  <c r="B148" i="4"/>
  <c r="C148" i="4"/>
  <c r="D148" i="4"/>
  <c r="E148" i="4"/>
  <c r="F148" i="4"/>
  <c r="G148" i="4"/>
  <c r="H148" i="4"/>
  <c r="I148" i="4"/>
  <c r="J148" i="4"/>
  <c r="K148" i="4"/>
  <c r="L148" i="4"/>
  <c r="B149" i="4"/>
  <c r="C149" i="4"/>
  <c r="D149" i="4"/>
  <c r="E149" i="4"/>
  <c r="F149" i="4"/>
  <c r="G149" i="4"/>
  <c r="H149" i="4"/>
  <c r="I149" i="4"/>
  <c r="J149" i="4"/>
  <c r="K149" i="4"/>
  <c r="L149" i="4"/>
  <c r="B150" i="4"/>
  <c r="C150" i="4"/>
  <c r="D150" i="4"/>
  <c r="E150" i="4"/>
  <c r="F150" i="4"/>
  <c r="G150" i="4"/>
  <c r="H150" i="4"/>
  <c r="I150" i="4"/>
  <c r="J150" i="4"/>
  <c r="K150" i="4"/>
  <c r="L150" i="4"/>
  <c r="B151" i="4"/>
  <c r="C151" i="4"/>
  <c r="D151" i="4"/>
  <c r="E151" i="4"/>
  <c r="F151" i="4"/>
  <c r="G151" i="4"/>
  <c r="H151" i="4"/>
  <c r="I151" i="4"/>
  <c r="J151" i="4"/>
  <c r="K151" i="4"/>
  <c r="L151" i="4"/>
  <c r="B152" i="4"/>
  <c r="C152" i="4"/>
  <c r="D152" i="4"/>
  <c r="E152" i="4"/>
  <c r="F152" i="4"/>
  <c r="G152" i="4"/>
  <c r="H152" i="4"/>
  <c r="I152" i="4"/>
  <c r="J152" i="4"/>
  <c r="K152" i="4"/>
  <c r="L152" i="4"/>
  <c r="B153" i="4"/>
  <c r="C153" i="4"/>
  <c r="D153" i="4"/>
  <c r="E153" i="4"/>
  <c r="F153" i="4"/>
  <c r="G153" i="4"/>
  <c r="H153" i="4"/>
  <c r="I153" i="4"/>
  <c r="J153" i="4"/>
  <c r="K153" i="4"/>
  <c r="L153" i="4"/>
  <c r="B154" i="4"/>
  <c r="C154" i="4"/>
  <c r="D154" i="4"/>
  <c r="E154" i="4"/>
  <c r="F154" i="4"/>
  <c r="G154" i="4"/>
  <c r="H154" i="4"/>
  <c r="I154" i="4"/>
  <c r="J154" i="4"/>
  <c r="K154" i="4"/>
  <c r="L154" i="4"/>
  <c r="B155" i="4"/>
  <c r="C155" i="4"/>
  <c r="D155" i="4"/>
  <c r="E155" i="4"/>
  <c r="F155" i="4"/>
  <c r="G155" i="4"/>
  <c r="H155" i="4"/>
  <c r="I155" i="4"/>
  <c r="J155" i="4"/>
  <c r="K155" i="4"/>
  <c r="L155" i="4"/>
  <c r="B156" i="4"/>
  <c r="C156" i="4"/>
  <c r="D156" i="4"/>
  <c r="E156" i="4"/>
  <c r="F156" i="4"/>
  <c r="G156" i="4"/>
  <c r="H156" i="4"/>
  <c r="I156" i="4"/>
  <c r="J156" i="4"/>
  <c r="K156" i="4"/>
  <c r="L156" i="4"/>
  <c r="B157" i="4"/>
  <c r="C157" i="4"/>
  <c r="D157" i="4"/>
  <c r="E157" i="4"/>
  <c r="F157" i="4"/>
  <c r="G157" i="4"/>
  <c r="H157" i="4"/>
  <c r="I157" i="4"/>
  <c r="J157" i="4"/>
  <c r="K157" i="4"/>
  <c r="L157" i="4"/>
  <c r="B158" i="4"/>
  <c r="C158" i="4"/>
  <c r="D158" i="4"/>
  <c r="E158" i="4"/>
  <c r="F158" i="4"/>
  <c r="G158" i="4"/>
  <c r="H158" i="4"/>
  <c r="I158" i="4"/>
  <c r="J158" i="4"/>
  <c r="K158" i="4"/>
  <c r="L158" i="4"/>
  <c r="B159" i="4"/>
  <c r="C159" i="4"/>
  <c r="D159" i="4"/>
  <c r="E159" i="4"/>
  <c r="F159" i="4"/>
  <c r="G159" i="4"/>
  <c r="H159" i="4"/>
  <c r="I159" i="4"/>
  <c r="J159" i="4"/>
  <c r="K159" i="4"/>
  <c r="L159" i="4"/>
  <c r="B160" i="4"/>
  <c r="C160" i="4"/>
  <c r="D160" i="4"/>
  <c r="E160" i="4"/>
  <c r="F160" i="4"/>
  <c r="G160" i="4"/>
  <c r="H160" i="4"/>
  <c r="I160" i="4"/>
  <c r="J160" i="4"/>
  <c r="K160" i="4"/>
  <c r="L160" i="4"/>
  <c r="B161" i="4"/>
  <c r="C161" i="4"/>
  <c r="D161" i="4"/>
  <c r="E161" i="4"/>
  <c r="F161" i="4"/>
  <c r="G161" i="4"/>
  <c r="H161" i="4"/>
  <c r="I161" i="4"/>
  <c r="J161" i="4"/>
  <c r="K161" i="4"/>
  <c r="L161" i="4"/>
  <c r="B162" i="4"/>
  <c r="C162" i="4"/>
  <c r="D162" i="4"/>
  <c r="E162" i="4"/>
  <c r="F162" i="4"/>
  <c r="G162" i="4"/>
  <c r="H162" i="4"/>
  <c r="I162" i="4"/>
  <c r="J162" i="4"/>
  <c r="K162" i="4"/>
  <c r="L162" i="4"/>
  <c r="B163" i="4"/>
  <c r="C163" i="4"/>
  <c r="D163" i="4"/>
  <c r="E163" i="4"/>
  <c r="F163" i="4"/>
  <c r="G163" i="4"/>
  <c r="H163" i="4"/>
  <c r="I163" i="4"/>
  <c r="J163" i="4"/>
  <c r="K163" i="4"/>
  <c r="L163" i="4"/>
  <c r="B164" i="4"/>
  <c r="C164" i="4"/>
  <c r="D164" i="4"/>
  <c r="E164" i="4"/>
  <c r="F164" i="4"/>
  <c r="G164" i="4"/>
  <c r="H164" i="4"/>
  <c r="I164" i="4"/>
  <c r="J164" i="4"/>
  <c r="K164" i="4"/>
  <c r="L164" i="4"/>
  <c r="B165" i="4"/>
  <c r="C165" i="4"/>
  <c r="D165" i="4"/>
  <c r="E165" i="4"/>
  <c r="F165" i="4"/>
  <c r="G165" i="4"/>
  <c r="H165" i="4"/>
  <c r="I165" i="4"/>
  <c r="J165" i="4"/>
  <c r="K165" i="4"/>
  <c r="L165" i="4"/>
  <c r="B166" i="4"/>
  <c r="C166" i="4"/>
  <c r="D166" i="4"/>
  <c r="E166" i="4"/>
  <c r="F166" i="4"/>
  <c r="G166" i="4"/>
  <c r="H166" i="4"/>
  <c r="I166" i="4"/>
  <c r="J166" i="4"/>
  <c r="K166" i="4"/>
  <c r="L166" i="4"/>
  <c r="B167" i="4"/>
  <c r="C167" i="4"/>
  <c r="D167" i="4"/>
  <c r="E167" i="4"/>
  <c r="F167" i="4"/>
  <c r="G167" i="4"/>
  <c r="H167" i="4"/>
  <c r="I167" i="4"/>
  <c r="J167" i="4"/>
  <c r="K167" i="4"/>
  <c r="L167" i="4"/>
  <c r="B168" i="4"/>
  <c r="C168" i="4"/>
  <c r="D168" i="4"/>
  <c r="E168" i="4"/>
  <c r="F168" i="4"/>
  <c r="G168" i="4"/>
  <c r="H168" i="4"/>
  <c r="I168" i="4"/>
  <c r="J168" i="4"/>
  <c r="K168" i="4"/>
  <c r="L168" i="4"/>
  <c r="B169" i="4"/>
  <c r="C169" i="4"/>
  <c r="D169" i="4"/>
  <c r="E169" i="4"/>
  <c r="F169" i="4"/>
  <c r="G169" i="4"/>
  <c r="H169" i="4"/>
  <c r="I169" i="4"/>
  <c r="J169" i="4"/>
  <c r="K169" i="4"/>
  <c r="L169" i="4"/>
  <c r="B170" i="4"/>
  <c r="C170" i="4"/>
  <c r="D170" i="4"/>
  <c r="E170" i="4"/>
  <c r="F170" i="4"/>
  <c r="G170" i="4"/>
  <c r="H170" i="4"/>
  <c r="I170" i="4"/>
  <c r="J170" i="4"/>
  <c r="K170" i="4"/>
  <c r="L170" i="4"/>
  <c r="B171" i="4"/>
  <c r="C171" i="4"/>
  <c r="D171" i="4"/>
  <c r="E171" i="4"/>
  <c r="F171" i="4"/>
  <c r="G171" i="4"/>
  <c r="H171" i="4"/>
  <c r="I171" i="4"/>
  <c r="J171" i="4"/>
  <c r="K171" i="4"/>
  <c r="L171" i="4"/>
  <c r="B172" i="4"/>
  <c r="C172" i="4"/>
  <c r="D172" i="4"/>
  <c r="E172" i="4"/>
  <c r="F172" i="4"/>
  <c r="G172" i="4"/>
  <c r="H172" i="4"/>
  <c r="I172" i="4"/>
  <c r="J172" i="4"/>
  <c r="K172" i="4"/>
  <c r="L172" i="4"/>
  <c r="B173" i="4"/>
  <c r="C173" i="4"/>
  <c r="D173" i="4"/>
  <c r="E173" i="4"/>
  <c r="F173" i="4"/>
  <c r="G173" i="4"/>
  <c r="H173" i="4"/>
  <c r="I173" i="4"/>
  <c r="J173" i="4"/>
  <c r="K173" i="4"/>
  <c r="L173" i="4"/>
  <c r="B174" i="4"/>
  <c r="C174" i="4"/>
  <c r="D174" i="4"/>
  <c r="E174" i="4"/>
  <c r="F174" i="4"/>
  <c r="G174" i="4"/>
  <c r="H174" i="4"/>
  <c r="I174" i="4"/>
  <c r="J174" i="4"/>
  <c r="K174" i="4"/>
  <c r="L174" i="4"/>
  <c r="B175" i="4"/>
  <c r="C175" i="4"/>
  <c r="D175" i="4"/>
  <c r="E175" i="4"/>
  <c r="F175" i="4"/>
  <c r="G175" i="4"/>
  <c r="H175" i="4"/>
  <c r="I175" i="4"/>
  <c r="J175" i="4"/>
  <c r="K175" i="4"/>
  <c r="L175" i="4"/>
  <c r="B176" i="4"/>
  <c r="C176" i="4"/>
  <c r="D176" i="4"/>
  <c r="E176" i="4"/>
  <c r="F176" i="4"/>
  <c r="G176" i="4"/>
  <c r="H176" i="4"/>
  <c r="I176" i="4"/>
  <c r="J176" i="4"/>
  <c r="K176" i="4"/>
  <c r="L176" i="4"/>
  <c r="B177" i="4"/>
  <c r="C177" i="4"/>
  <c r="D177" i="4"/>
  <c r="E177" i="4"/>
  <c r="F177" i="4"/>
  <c r="G177" i="4"/>
  <c r="H177" i="4"/>
  <c r="I177" i="4"/>
  <c r="J177" i="4"/>
  <c r="K177" i="4"/>
  <c r="L177" i="4"/>
  <c r="B178" i="4"/>
  <c r="C178" i="4"/>
  <c r="D178" i="4"/>
  <c r="E178" i="4"/>
  <c r="F178" i="4"/>
  <c r="G178" i="4"/>
  <c r="H178" i="4"/>
  <c r="I178" i="4"/>
  <c r="J178" i="4"/>
  <c r="K178" i="4"/>
  <c r="L178" i="4"/>
  <c r="B179" i="4"/>
  <c r="C179" i="4"/>
  <c r="D179" i="4"/>
  <c r="E179" i="4"/>
  <c r="F179" i="4"/>
  <c r="G179" i="4"/>
  <c r="H179" i="4"/>
  <c r="I179" i="4"/>
  <c r="J179" i="4"/>
  <c r="K179" i="4"/>
  <c r="L179" i="4"/>
  <c r="B180" i="4"/>
  <c r="C180" i="4"/>
  <c r="D180" i="4"/>
  <c r="E180" i="4"/>
  <c r="F180" i="4"/>
  <c r="G180" i="4"/>
  <c r="H180" i="4"/>
  <c r="I180" i="4"/>
  <c r="J180" i="4"/>
  <c r="K180" i="4"/>
  <c r="L180" i="4"/>
  <c r="B181" i="4"/>
  <c r="C181" i="4"/>
  <c r="D181" i="4"/>
  <c r="E181" i="4"/>
  <c r="F181" i="4"/>
  <c r="G181" i="4"/>
  <c r="H181" i="4"/>
  <c r="I181" i="4"/>
  <c r="J181" i="4"/>
  <c r="K181" i="4"/>
  <c r="L181" i="4"/>
  <c r="B182" i="4"/>
  <c r="C182" i="4"/>
  <c r="D182" i="4"/>
  <c r="E182" i="4"/>
  <c r="F182" i="4"/>
  <c r="G182" i="4"/>
  <c r="H182" i="4"/>
  <c r="I182" i="4"/>
  <c r="J182" i="4"/>
  <c r="K182" i="4"/>
  <c r="L182" i="4"/>
  <c r="B183" i="4"/>
  <c r="C183" i="4"/>
  <c r="D183" i="4"/>
  <c r="E183" i="4"/>
  <c r="F183" i="4"/>
  <c r="G183" i="4"/>
  <c r="H183" i="4"/>
  <c r="I183" i="4"/>
  <c r="J183" i="4"/>
  <c r="K183" i="4"/>
  <c r="L183" i="4"/>
  <c r="B184" i="4"/>
  <c r="C184" i="4"/>
  <c r="D184" i="4"/>
  <c r="E184" i="4"/>
  <c r="F184" i="4"/>
  <c r="G184" i="4"/>
  <c r="H184" i="4"/>
  <c r="I184" i="4"/>
  <c r="J184" i="4"/>
  <c r="K184" i="4"/>
  <c r="L184" i="4"/>
  <c r="B185" i="4"/>
  <c r="C185" i="4"/>
  <c r="D185" i="4"/>
  <c r="E185" i="4"/>
  <c r="F185" i="4"/>
  <c r="G185" i="4"/>
  <c r="H185" i="4"/>
  <c r="I185" i="4"/>
  <c r="J185" i="4"/>
  <c r="K185" i="4"/>
  <c r="L185" i="4"/>
  <c r="B186" i="4"/>
  <c r="C186" i="4"/>
  <c r="D186" i="4"/>
  <c r="E186" i="4"/>
  <c r="F186" i="4"/>
  <c r="G186" i="4"/>
  <c r="H186" i="4"/>
  <c r="I186" i="4"/>
  <c r="J186" i="4"/>
  <c r="K186" i="4"/>
  <c r="L186" i="4"/>
  <c r="B187" i="4"/>
  <c r="C187" i="4"/>
  <c r="D187" i="4"/>
  <c r="E187" i="4"/>
  <c r="F187" i="4"/>
  <c r="G187" i="4"/>
  <c r="H187" i="4"/>
  <c r="I187" i="4"/>
  <c r="J187" i="4"/>
  <c r="K187" i="4"/>
  <c r="L187" i="4"/>
  <c r="B188" i="4"/>
  <c r="C188" i="4"/>
  <c r="D188" i="4"/>
  <c r="E188" i="4"/>
  <c r="F188" i="4"/>
  <c r="G188" i="4"/>
  <c r="H188" i="4"/>
  <c r="I188" i="4"/>
  <c r="J188" i="4"/>
  <c r="K188" i="4"/>
  <c r="L188" i="4"/>
  <c r="B189" i="4"/>
  <c r="C189" i="4"/>
  <c r="D189" i="4"/>
  <c r="E189" i="4"/>
  <c r="F189" i="4"/>
  <c r="G189" i="4"/>
  <c r="H189" i="4"/>
  <c r="I189" i="4"/>
  <c r="J189" i="4"/>
  <c r="K189" i="4"/>
  <c r="L189" i="4"/>
  <c r="B190" i="4"/>
  <c r="C190" i="4"/>
  <c r="D190" i="4"/>
  <c r="E190" i="4"/>
  <c r="F190" i="4"/>
  <c r="G190" i="4"/>
  <c r="H190" i="4"/>
  <c r="I190" i="4"/>
  <c r="J190" i="4"/>
  <c r="K190" i="4"/>
  <c r="L190" i="4"/>
  <c r="B191" i="4"/>
  <c r="C191" i="4"/>
  <c r="D191" i="4"/>
  <c r="E191" i="4"/>
  <c r="F191" i="4"/>
  <c r="G191" i="4"/>
  <c r="H191" i="4"/>
  <c r="I191" i="4"/>
  <c r="J191" i="4"/>
  <c r="K191" i="4"/>
  <c r="L191" i="4"/>
  <c r="B192" i="4"/>
  <c r="C192" i="4"/>
  <c r="D192" i="4"/>
  <c r="E192" i="4"/>
  <c r="F192" i="4"/>
  <c r="G192" i="4"/>
  <c r="H192" i="4"/>
  <c r="I192" i="4"/>
  <c r="J192" i="4"/>
  <c r="K192" i="4"/>
  <c r="L192" i="4"/>
  <c r="B193" i="4"/>
  <c r="C193" i="4"/>
  <c r="D193" i="4"/>
  <c r="E193" i="4"/>
  <c r="F193" i="4"/>
  <c r="G193" i="4"/>
  <c r="H193" i="4"/>
  <c r="I193" i="4"/>
  <c r="J193" i="4"/>
  <c r="K193" i="4"/>
  <c r="L193" i="4"/>
  <c r="B194" i="4"/>
  <c r="C194" i="4"/>
  <c r="D194" i="4"/>
  <c r="E194" i="4"/>
  <c r="F194" i="4"/>
  <c r="G194" i="4"/>
  <c r="H194" i="4"/>
  <c r="I194" i="4"/>
  <c r="J194" i="4"/>
  <c r="K194" i="4"/>
  <c r="L194" i="4"/>
  <c r="B195" i="4"/>
  <c r="C195" i="4"/>
  <c r="D195" i="4"/>
  <c r="E195" i="4"/>
  <c r="F195" i="4"/>
  <c r="G195" i="4"/>
  <c r="H195" i="4"/>
  <c r="I195" i="4"/>
  <c r="J195" i="4"/>
  <c r="K195" i="4"/>
  <c r="L195" i="4"/>
  <c r="B196" i="4"/>
  <c r="C196" i="4"/>
  <c r="D196" i="4"/>
  <c r="E196" i="4"/>
  <c r="F196" i="4"/>
  <c r="G196" i="4"/>
  <c r="H196" i="4"/>
  <c r="I196" i="4"/>
  <c r="J196" i="4"/>
  <c r="K196" i="4"/>
  <c r="L196" i="4"/>
  <c r="B197" i="4"/>
  <c r="C197" i="4"/>
  <c r="D197" i="4"/>
  <c r="E197" i="4"/>
  <c r="F197" i="4"/>
  <c r="G197" i="4"/>
  <c r="H197" i="4"/>
  <c r="I197" i="4"/>
  <c r="J197" i="4"/>
  <c r="K197" i="4"/>
  <c r="L197" i="4"/>
  <c r="B198" i="4"/>
  <c r="C198" i="4"/>
  <c r="D198" i="4"/>
  <c r="E198" i="4"/>
  <c r="F198" i="4"/>
  <c r="G198" i="4"/>
  <c r="H198" i="4"/>
  <c r="I198" i="4"/>
  <c r="J198" i="4"/>
  <c r="K198" i="4"/>
  <c r="L198" i="4"/>
  <c r="B199" i="4"/>
  <c r="C199" i="4"/>
  <c r="D199" i="4"/>
  <c r="E199" i="4"/>
  <c r="F199" i="4"/>
  <c r="G199" i="4"/>
  <c r="H199" i="4"/>
  <c r="I199" i="4"/>
  <c r="J199" i="4"/>
  <c r="K199" i="4"/>
  <c r="L199" i="4"/>
  <c r="B200" i="4"/>
  <c r="C200" i="4"/>
  <c r="D200" i="4"/>
  <c r="E200" i="4"/>
  <c r="F200" i="4"/>
  <c r="G200" i="4"/>
  <c r="H200" i="4"/>
  <c r="I200" i="4"/>
  <c r="J200" i="4"/>
  <c r="K200" i="4"/>
  <c r="L200" i="4"/>
  <c r="B201" i="4"/>
  <c r="C201" i="4"/>
  <c r="D201" i="4"/>
  <c r="E201" i="4"/>
  <c r="F201" i="4"/>
  <c r="G201" i="4"/>
  <c r="H201" i="4"/>
  <c r="I201" i="4"/>
  <c r="J201" i="4"/>
  <c r="K201" i="4"/>
  <c r="L201" i="4"/>
  <c r="B202" i="4"/>
  <c r="C202" i="4"/>
  <c r="D202" i="4"/>
  <c r="E202" i="4"/>
  <c r="F202" i="4"/>
  <c r="G202" i="4"/>
  <c r="H202" i="4"/>
  <c r="I202" i="4"/>
  <c r="J202" i="4"/>
  <c r="K202" i="4"/>
  <c r="L202" i="4"/>
  <c r="B203" i="4"/>
  <c r="C203" i="4"/>
  <c r="D203" i="4"/>
  <c r="E203" i="4"/>
  <c r="F203" i="4"/>
  <c r="G203" i="4"/>
  <c r="H203" i="4"/>
  <c r="I203" i="4"/>
  <c r="J203" i="4"/>
  <c r="K203" i="4"/>
  <c r="L203" i="4"/>
  <c r="B204" i="4"/>
  <c r="C204" i="4"/>
  <c r="D204" i="4"/>
  <c r="E204" i="4"/>
  <c r="F204" i="4"/>
  <c r="G204" i="4"/>
  <c r="H204" i="4"/>
  <c r="I204" i="4"/>
  <c r="J204" i="4"/>
  <c r="K204" i="4"/>
  <c r="L204" i="4"/>
  <c r="B205" i="4"/>
  <c r="C205" i="4"/>
  <c r="D205" i="4"/>
  <c r="E205" i="4"/>
  <c r="F205" i="4"/>
  <c r="G205" i="4"/>
  <c r="H205" i="4"/>
  <c r="I205" i="4"/>
  <c r="J205" i="4"/>
  <c r="K205" i="4"/>
  <c r="L205" i="4"/>
  <c r="B206" i="4"/>
  <c r="C206" i="4"/>
  <c r="D206" i="4"/>
  <c r="E206" i="4"/>
  <c r="F206" i="4"/>
  <c r="G206" i="4"/>
  <c r="H206" i="4"/>
  <c r="I206" i="4"/>
  <c r="J206" i="4"/>
  <c r="K206" i="4"/>
  <c r="L206" i="4"/>
  <c r="B207" i="4"/>
  <c r="C207" i="4"/>
  <c r="D207" i="4"/>
  <c r="E207" i="4"/>
  <c r="F207" i="4"/>
  <c r="G207" i="4"/>
  <c r="H207" i="4"/>
  <c r="I207" i="4"/>
  <c r="J207" i="4"/>
  <c r="K207" i="4"/>
  <c r="L207" i="4"/>
  <c r="B208" i="4"/>
  <c r="C208" i="4"/>
  <c r="D208" i="4"/>
  <c r="E208" i="4"/>
  <c r="F208" i="4"/>
  <c r="G208" i="4"/>
  <c r="H208" i="4"/>
  <c r="I208" i="4"/>
  <c r="J208" i="4"/>
  <c r="K208" i="4"/>
  <c r="L208" i="4"/>
  <c r="B209" i="4"/>
  <c r="C209" i="4"/>
  <c r="D209" i="4"/>
  <c r="E209" i="4"/>
  <c r="F209" i="4"/>
  <c r="G209" i="4"/>
  <c r="H209" i="4"/>
  <c r="I209" i="4"/>
  <c r="J209" i="4"/>
  <c r="K209" i="4"/>
  <c r="L209" i="4"/>
  <c r="B210" i="4"/>
  <c r="C210" i="4"/>
  <c r="D210" i="4"/>
  <c r="E210" i="4"/>
  <c r="F210" i="4"/>
  <c r="G210" i="4"/>
  <c r="H210" i="4"/>
  <c r="I210" i="4"/>
  <c r="J210" i="4"/>
  <c r="K210" i="4"/>
  <c r="L210" i="4"/>
  <c r="B211" i="4"/>
  <c r="C211" i="4"/>
  <c r="D211" i="4"/>
  <c r="E211" i="4"/>
  <c r="F211" i="4"/>
  <c r="G211" i="4"/>
  <c r="H211" i="4"/>
  <c r="I211" i="4"/>
  <c r="J211" i="4"/>
  <c r="K211" i="4"/>
  <c r="L211" i="4"/>
  <c r="B212" i="4"/>
  <c r="C212" i="4"/>
  <c r="D212" i="4"/>
  <c r="E212" i="4"/>
  <c r="F212" i="4"/>
  <c r="G212" i="4"/>
  <c r="H212" i="4"/>
  <c r="I212" i="4"/>
  <c r="J212" i="4"/>
  <c r="K212" i="4"/>
  <c r="L212" i="4"/>
  <c r="B213" i="4"/>
  <c r="C213" i="4"/>
  <c r="D213" i="4"/>
  <c r="E213" i="4"/>
  <c r="F213" i="4"/>
  <c r="G213" i="4"/>
  <c r="H213" i="4"/>
  <c r="I213" i="4"/>
  <c r="J213" i="4"/>
  <c r="K213" i="4"/>
  <c r="L213" i="4"/>
  <c r="B214" i="4"/>
  <c r="C214" i="4"/>
  <c r="D214" i="4"/>
  <c r="E214" i="4"/>
  <c r="F214" i="4"/>
  <c r="G214" i="4"/>
  <c r="H214" i="4"/>
  <c r="I214" i="4"/>
  <c r="J214" i="4"/>
  <c r="K214" i="4"/>
  <c r="L214" i="4"/>
  <c r="B215" i="4"/>
  <c r="C215" i="4"/>
  <c r="D215" i="4"/>
  <c r="E215" i="4"/>
  <c r="F215" i="4"/>
  <c r="G215" i="4"/>
  <c r="H215" i="4"/>
  <c r="I215" i="4"/>
  <c r="J215" i="4"/>
  <c r="K215" i="4"/>
  <c r="L215" i="4"/>
  <c r="B216" i="4"/>
  <c r="C216" i="4"/>
  <c r="D216" i="4"/>
  <c r="E216" i="4"/>
  <c r="F216" i="4"/>
  <c r="G216" i="4"/>
  <c r="H216" i="4"/>
  <c r="I216" i="4"/>
  <c r="J216" i="4"/>
  <c r="K216" i="4"/>
  <c r="L216" i="4"/>
  <c r="B217" i="4"/>
  <c r="C217" i="4"/>
  <c r="D217" i="4"/>
  <c r="E217" i="4"/>
  <c r="F217" i="4"/>
  <c r="G217" i="4"/>
  <c r="H217" i="4"/>
  <c r="I217" i="4"/>
  <c r="J217" i="4"/>
  <c r="K217" i="4"/>
  <c r="L217" i="4"/>
  <c r="B218" i="4"/>
  <c r="C218" i="4"/>
  <c r="D218" i="4"/>
  <c r="E218" i="4"/>
  <c r="F218" i="4"/>
  <c r="G218" i="4"/>
  <c r="H218" i="4"/>
  <c r="I218" i="4"/>
  <c r="J218" i="4"/>
  <c r="K218" i="4"/>
  <c r="L218" i="4"/>
  <c r="B219" i="4"/>
  <c r="C219" i="4"/>
  <c r="D219" i="4"/>
  <c r="E219" i="4"/>
  <c r="F219" i="4"/>
  <c r="G219" i="4"/>
  <c r="H219" i="4"/>
  <c r="I219" i="4"/>
  <c r="J219" i="4"/>
  <c r="K219" i="4"/>
  <c r="L219" i="4"/>
  <c r="B220" i="4"/>
  <c r="C220" i="4"/>
  <c r="D220" i="4"/>
  <c r="E220" i="4"/>
  <c r="F220" i="4"/>
  <c r="G220" i="4"/>
  <c r="H220" i="4"/>
  <c r="I220" i="4"/>
  <c r="J220" i="4"/>
  <c r="K220" i="4"/>
  <c r="L220" i="4"/>
  <c r="B221" i="4"/>
  <c r="C221" i="4"/>
  <c r="D221" i="4"/>
  <c r="E221" i="4"/>
  <c r="F221" i="4"/>
  <c r="G221" i="4"/>
  <c r="H221" i="4"/>
  <c r="I221" i="4"/>
  <c r="J221" i="4"/>
  <c r="K221" i="4"/>
  <c r="L221" i="4"/>
  <c r="B222" i="4"/>
  <c r="C222" i="4"/>
  <c r="D222" i="4"/>
  <c r="E222" i="4"/>
  <c r="F222" i="4"/>
  <c r="G222" i="4"/>
  <c r="H222" i="4"/>
  <c r="I222" i="4"/>
  <c r="J222" i="4"/>
  <c r="K222" i="4"/>
  <c r="L222" i="4"/>
  <c r="B223" i="4"/>
  <c r="C223" i="4"/>
  <c r="D223" i="4"/>
  <c r="E223" i="4"/>
  <c r="F223" i="4"/>
  <c r="G223" i="4"/>
  <c r="H223" i="4"/>
  <c r="I223" i="4"/>
  <c r="J223" i="4"/>
  <c r="K223" i="4"/>
  <c r="L223" i="4"/>
  <c r="B224" i="4"/>
  <c r="C224" i="4"/>
  <c r="D224" i="4"/>
  <c r="E224" i="4"/>
  <c r="F224" i="4"/>
  <c r="G224" i="4"/>
  <c r="H224" i="4"/>
  <c r="I224" i="4"/>
  <c r="J224" i="4"/>
  <c r="K224" i="4"/>
  <c r="L224" i="4"/>
  <c r="B225" i="4"/>
  <c r="C225" i="4"/>
  <c r="D225" i="4"/>
  <c r="E225" i="4"/>
  <c r="F225" i="4"/>
  <c r="G225" i="4"/>
  <c r="H225" i="4"/>
  <c r="I225" i="4"/>
  <c r="J225" i="4"/>
  <c r="K225" i="4"/>
  <c r="L225" i="4"/>
  <c r="B226" i="4"/>
  <c r="C226" i="4"/>
  <c r="D226" i="4"/>
  <c r="E226" i="4"/>
  <c r="F226" i="4"/>
  <c r="G226" i="4"/>
  <c r="H226" i="4"/>
  <c r="I226" i="4"/>
  <c r="J226" i="4"/>
  <c r="K226" i="4"/>
  <c r="L226" i="4"/>
  <c r="B227" i="4"/>
  <c r="C227" i="4"/>
  <c r="D227" i="4"/>
  <c r="E227" i="4"/>
  <c r="F227" i="4"/>
  <c r="G227" i="4"/>
  <c r="H227" i="4"/>
  <c r="I227" i="4"/>
  <c r="J227" i="4"/>
  <c r="K227" i="4"/>
  <c r="L227" i="4"/>
  <c r="B228" i="4"/>
  <c r="C228" i="4"/>
  <c r="D228" i="4"/>
  <c r="E228" i="4"/>
  <c r="F228" i="4"/>
  <c r="G228" i="4"/>
  <c r="H228" i="4"/>
  <c r="I228" i="4"/>
  <c r="J228" i="4"/>
  <c r="K228" i="4"/>
  <c r="L228" i="4"/>
  <c r="B229" i="4"/>
  <c r="C229" i="4"/>
  <c r="D229" i="4"/>
  <c r="E229" i="4"/>
  <c r="F229" i="4"/>
  <c r="G229" i="4"/>
  <c r="H229" i="4"/>
  <c r="I229" i="4"/>
  <c r="J229" i="4"/>
  <c r="K229" i="4"/>
  <c r="L229" i="4"/>
  <c r="B230" i="4"/>
  <c r="C230" i="4"/>
  <c r="D230" i="4"/>
  <c r="E230" i="4"/>
  <c r="F230" i="4"/>
  <c r="G230" i="4"/>
  <c r="H230" i="4"/>
  <c r="I230" i="4"/>
  <c r="J230" i="4"/>
  <c r="K230" i="4"/>
  <c r="L230" i="4"/>
  <c r="B231" i="4"/>
  <c r="C231" i="4"/>
  <c r="D231" i="4"/>
  <c r="E231" i="4"/>
  <c r="F231" i="4"/>
  <c r="G231" i="4"/>
  <c r="H231" i="4"/>
  <c r="I231" i="4"/>
  <c r="J231" i="4"/>
  <c r="K231" i="4"/>
  <c r="L231" i="4"/>
  <c r="B232" i="4"/>
  <c r="C232" i="4"/>
  <c r="D232" i="4"/>
  <c r="E232" i="4"/>
  <c r="F232" i="4"/>
  <c r="G232" i="4"/>
  <c r="H232" i="4"/>
  <c r="I232" i="4"/>
  <c r="J232" i="4"/>
  <c r="K232" i="4"/>
  <c r="L232" i="4"/>
  <c r="B233" i="4"/>
  <c r="C233" i="4"/>
  <c r="D233" i="4"/>
  <c r="E233" i="4"/>
  <c r="F233" i="4"/>
  <c r="G233" i="4"/>
  <c r="H233" i="4"/>
  <c r="I233" i="4"/>
  <c r="J233" i="4"/>
  <c r="K233" i="4"/>
  <c r="L233" i="4"/>
  <c r="B234" i="4"/>
  <c r="C234" i="4"/>
  <c r="D234" i="4"/>
  <c r="E234" i="4"/>
  <c r="F234" i="4"/>
  <c r="G234" i="4"/>
  <c r="H234" i="4"/>
  <c r="I234" i="4"/>
  <c r="J234" i="4"/>
  <c r="K234" i="4"/>
  <c r="L234" i="4"/>
  <c r="B235" i="4"/>
  <c r="C235" i="4"/>
  <c r="D235" i="4"/>
  <c r="E235" i="4"/>
  <c r="F235" i="4"/>
  <c r="G235" i="4"/>
  <c r="H235" i="4"/>
  <c r="I235" i="4"/>
  <c r="J235" i="4"/>
  <c r="K235" i="4"/>
  <c r="L235" i="4"/>
  <c r="B236" i="4"/>
  <c r="C236" i="4"/>
  <c r="D236" i="4"/>
  <c r="E236" i="4"/>
  <c r="F236" i="4"/>
  <c r="G236" i="4"/>
  <c r="H236" i="4"/>
  <c r="I236" i="4"/>
  <c r="J236" i="4"/>
  <c r="K236" i="4"/>
  <c r="L236" i="4"/>
  <c r="B237" i="4"/>
  <c r="C237" i="4"/>
  <c r="D237" i="4"/>
  <c r="E237" i="4"/>
  <c r="F237" i="4"/>
  <c r="G237" i="4"/>
  <c r="H237" i="4"/>
  <c r="I237" i="4"/>
  <c r="J237" i="4"/>
  <c r="K237" i="4"/>
  <c r="L237" i="4"/>
  <c r="B238" i="4"/>
  <c r="C238" i="4"/>
  <c r="D238" i="4"/>
  <c r="E238" i="4"/>
  <c r="F238" i="4"/>
  <c r="G238" i="4"/>
  <c r="H238" i="4"/>
  <c r="I238" i="4"/>
  <c r="J238" i="4"/>
  <c r="K238" i="4"/>
  <c r="L238" i="4"/>
  <c r="B239" i="4"/>
  <c r="C239" i="4"/>
  <c r="D239" i="4"/>
  <c r="E239" i="4"/>
  <c r="F239" i="4"/>
  <c r="G239" i="4"/>
  <c r="H239" i="4"/>
  <c r="I239" i="4"/>
  <c r="J239" i="4"/>
  <c r="K239" i="4"/>
  <c r="L239" i="4"/>
  <c r="B240" i="4"/>
  <c r="C240" i="4"/>
  <c r="D240" i="4"/>
  <c r="E240" i="4"/>
  <c r="F240" i="4"/>
  <c r="G240" i="4"/>
  <c r="H240" i="4"/>
  <c r="I240" i="4"/>
  <c r="J240" i="4"/>
  <c r="K240" i="4"/>
  <c r="L240" i="4"/>
  <c r="B241" i="4"/>
  <c r="C241" i="4"/>
  <c r="D241" i="4"/>
  <c r="E241" i="4"/>
  <c r="F241" i="4"/>
  <c r="G241" i="4"/>
  <c r="H241" i="4"/>
  <c r="I241" i="4"/>
  <c r="J241" i="4"/>
  <c r="K241" i="4"/>
  <c r="L241" i="4"/>
  <c r="B242" i="4"/>
  <c r="C242" i="4"/>
  <c r="D242" i="4"/>
  <c r="E242" i="4"/>
  <c r="F242" i="4"/>
  <c r="G242" i="4"/>
  <c r="H242" i="4"/>
  <c r="I242" i="4"/>
  <c r="J242" i="4"/>
  <c r="K242" i="4"/>
  <c r="L242" i="4"/>
  <c r="B243" i="4"/>
  <c r="C243" i="4"/>
  <c r="D243" i="4"/>
  <c r="E243" i="4"/>
  <c r="F243" i="4"/>
  <c r="G243" i="4"/>
  <c r="H243" i="4"/>
  <c r="I243" i="4"/>
  <c r="J243" i="4"/>
  <c r="K243" i="4"/>
  <c r="L243" i="4"/>
  <c r="B244" i="4"/>
  <c r="C244" i="4"/>
  <c r="D244" i="4"/>
  <c r="E244" i="4"/>
  <c r="F244" i="4"/>
  <c r="G244" i="4"/>
  <c r="H244" i="4"/>
  <c r="I244" i="4"/>
  <c r="J244" i="4"/>
  <c r="K244" i="4"/>
  <c r="L244" i="4"/>
  <c r="B245" i="4"/>
  <c r="C245" i="4"/>
  <c r="D245" i="4"/>
  <c r="E245" i="4"/>
  <c r="F245" i="4"/>
  <c r="G245" i="4"/>
  <c r="H245" i="4"/>
  <c r="I245" i="4"/>
  <c r="J245" i="4"/>
  <c r="K245" i="4"/>
  <c r="L245" i="4"/>
  <c r="B246" i="4"/>
  <c r="C246" i="4"/>
  <c r="D246" i="4"/>
  <c r="E246" i="4"/>
  <c r="F246" i="4"/>
  <c r="G246" i="4"/>
  <c r="H246" i="4"/>
  <c r="I246" i="4"/>
  <c r="J246" i="4"/>
  <c r="K246" i="4"/>
  <c r="L246" i="4"/>
  <c r="B247" i="4"/>
  <c r="C247" i="4"/>
  <c r="D247" i="4"/>
  <c r="E247" i="4"/>
  <c r="F247" i="4"/>
  <c r="G247" i="4"/>
  <c r="H247" i="4"/>
  <c r="I247" i="4"/>
  <c r="J247" i="4"/>
  <c r="K247" i="4"/>
  <c r="L247" i="4"/>
  <c r="B248" i="4"/>
  <c r="C248" i="4"/>
  <c r="D248" i="4"/>
  <c r="E248" i="4"/>
  <c r="F248" i="4"/>
  <c r="G248" i="4"/>
  <c r="H248" i="4"/>
  <c r="I248" i="4"/>
  <c r="J248" i="4"/>
  <c r="K248" i="4"/>
  <c r="L248" i="4"/>
  <c r="B249" i="4"/>
  <c r="C249" i="4"/>
  <c r="D249" i="4"/>
  <c r="E249" i="4"/>
  <c r="F249" i="4"/>
  <c r="G249" i="4"/>
  <c r="H249" i="4"/>
  <c r="I249" i="4"/>
  <c r="J249" i="4"/>
  <c r="K249" i="4"/>
  <c r="L249" i="4"/>
  <c r="B250" i="4"/>
  <c r="C250" i="4"/>
  <c r="D250" i="4"/>
  <c r="E250" i="4"/>
  <c r="F250" i="4"/>
  <c r="G250" i="4"/>
  <c r="H250" i="4"/>
  <c r="I250" i="4"/>
  <c r="J250" i="4"/>
  <c r="K250" i="4"/>
  <c r="L250" i="4"/>
  <c r="B251" i="4"/>
  <c r="C251" i="4"/>
  <c r="D251" i="4"/>
  <c r="E251" i="4"/>
  <c r="F251" i="4"/>
  <c r="G251" i="4"/>
  <c r="H251" i="4"/>
  <c r="I251" i="4"/>
  <c r="J251" i="4"/>
  <c r="K251" i="4"/>
  <c r="L251" i="4"/>
  <c r="B252" i="4"/>
  <c r="C252" i="4"/>
  <c r="D252" i="4"/>
  <c r="E252" i="4"/>
  <c r="F252" i="4"/>
  <c r="G252" i="4"/>
  <c r="H252" i="4"/>
  <c r="I252" i="4"/>
  <c r="J252" i="4"/>
  <c r="K252" i="4"/>
  <c r="L252" i="4"/>
  <c r="B253" i="4"/>
  <c r="C253" i="4"/>
  <c r="D253" i="4"/>
  <c r="E253" i="4"/>
  <c r="F253" i="4"/>
  <c r="G253" i="4"/>
  <c r="H253" i="4"/>
  <c r="I253" i="4"/>
  <c r="J253" i="4"/>
  <c r="K253" i="4"/>
  <c r="L253" i="4"/>
  <c r="B254" i="4"/>
  <c r="C254" i="4"/>
  <c r="D254" i="4"/>
  <c r="E254" i="4"/>
  <c r="F254" i="4"/>
  <c r="G254" i="4"/>
  <c r="H254" i="4"/>
  <c r="I254" i="4"/>
  <c r="J254" i="4"/>
  <c r="K254" i="4"/>
  <c r="L254" i="4"/>
  <c r="B255" i="4"/>
  <c r="C255" i="4"/>
  <c r="D255" i="4"/>
  <c r="E255" i="4"/>
  <c r="F255" i="4"/>
  <c r="G255" i="4"/>
  <c r="H255" i="4"/>
  <c r="I255" i="4"/>
  <c r="J255" i="4"/>
  <c r="K255" i="4"/>
  <c r="L255" i="4"/>
  <c r="B256" i="4"/>
  <c r="C256" i="4"/>
  <c r="D256" i="4"/>
  <c r="E256" i="4"/>
  <c r="F256" i="4"/>
  <c r="G256" i="4"/>
  <c r="H256" i="4"/>
  <c r="I256" i="4"/>
  <c r="J256" i="4"/>
  <c r="K256" i="4"/>
  <c r="L256" i="4"/>
  <c r="B257" i="4"/>
  <c r="C257" i="4"/>
  <c r="D257" i="4"/>
  <c r="E257" i="4"/>
  <c r="F257" i="4"/>
  <c r="G257" i="4"/>
  <c r="H257" i="4"/>
  <c r="I257" i="4"/>
  <c r="J257" i="4"/>
  <c r="K257" i="4"/>
  <c r="L257" i="4"/>
  <c r="B258" i="4"/>
  <c r="C258" i="4"/>
  <c r="D258" i="4"/>
  <c r="E258" i="4"/>
  <c r="F258" i="4"/>
  <c r="G258" i="4"/>
  <c r="H258" i="4"/>
  <c r="I258" i="4"/>
  <c r="J258" i="4"/>
  <c r="K258" i="4"/>
  <c r="L258" i="4"/>
  <c r="B259" i="4"/>
  <c r="C259" i="4"/>
  <c r="D259" i="4"/>
  <c r="E259" i="4"/>
  <c r="F259" i="4"/>
  <c r="G259" i="4"/>
  <c r="H259" i="4"/>
  <c r="I259" i="4"/>
  <c r="J259" i="4"/>
  <c r="K259" i="4"/>
  <c r="L259" i="4"/>
  <c r="B260" i="4"/>
  <c r="C260" i="4"/>
  <c r="D260" i="4"/>
  <c r="E260" i="4"/>
  <c r="F260" i="4"/>
  <c r="G260" i="4"/>
  <c r="H260" i="4"/>
  <c r="I260" i="4"/>
  <c r="J260" i="4"/>
  <c r="K260" i="4"/>
  <c r="L260" i="4"/>
  <c r="B261" i="4"/>
  <c r="C261" i="4"/>
  <c r="D261" i="4"/>
  <c r="E261" i="4"/>
  <c r="F261" i="4"/>
  <c r="G261" i="4"/>
  <c r="H261" i="4"/>
  <c r="I261" i="4"/>
  <c r="J261" i="4"/>
  <c r="K261" i="4"/>
  <c r="L261" i="4"/>
  <c r="B262" i="4"/>
  <c r="C262" i="4"/>
  <c r="D262" i="4"/>
  <c r="E262" i="4"/>
  <c r="F262" i="4"/>
  <c r="G262" i="4"/>
  <c r="H262" i="4"/>
  <c r="I262" i="4"/>
  <c r="J262" i="4"/>
  <c r="K262" i="4"/>
  <c r="L262" i="4"/>
  <c r="B263" i="4"/>
  <c r="C263" i="4"/>
  <c r="D263" i="4"/>
  <c r="E263" i="4"/>
  <c r="F263" i="4"/>
  <c r="G263" i="4"/>
  <c r="H263" i="4"/>
  <c r="I263" i="4"/>
  <c r="J263" i="4"/>
  <c r="K263" i="4"/>
  <c r="L263" i="4"/>
  <c r="B264" i="4"/>
  <c r="C264" i="4"/>
  <c r="D264" i="4"/>
  <c r="E264" i="4"/>
  <c r="F264" i="4"/>
  <c r="G264" i="4"/>
  <c r="H264" i="4"/>
  <c r="I264" i="4"/>
  <c r="J264" i="4"/>
  <c r="K264" i="4"/>
  <c r="L264" i="4"/>
  <c r="B265" i="4"/>
  <c r="C265" i="4"/>
  <c r="D265" i="4"/>
  <c r="E265" i="4"/>
  <c r="F265" i="4"/>
  <c r="G265" i="4"/>
  <c r="H265" i="4"/>
  <c r="I265" i="4"/>
  <c r="J265" i="4"/>
  <c r="K265" i="4"/>
  <c r="L265" i="4"/>
  <c r="B266" i="4"/>
  <c r="C266" i="4"/>
  <c r="D266" i="4"/>
  <c r="E266" i="4"/>
  <c r="F266" i="4"/>
  <c r="G266" i="4"/>
  <c r="H266" i="4"/>
  <c r="I266" i="4"/>
  <c r="J266" i="4"/>
  <c r="K266" i="4"/>
  <c r="L266" i="4"/>
  <c r="B267" i="4"/>
  <c r="C267" i="4"/>
  <c r="D267" i="4"/>
  <c r="E267" i="4"/>
  <c r="F267" i="4"/>
  <c r="G267" i="4"/>
  <c r="H267" i="4"/>
  <c r="I267" i="4"/>
  <c r="J267" i="4"/>
  <c r="K267" i="4"/>
  <c r="L267" i="4"/>
  <c r="B268" i="4"/>
  <c r="C268" i="4"/>
  <c r="D268" i="4"/>
  <c r="E268" i="4"/>
  <c r="F268" i="4"/>
  <c r="G268" i="4"/>
  <c r="H268" i="4"/>
  <c r="I268" i="4"/>
  <c r="J268" i="4"/>
  <c r="K268" i="4"/>
  <c r="L268" i="4"/>
  <c r="B269" i="4"/>
  <c r="C269" i="4"/>
  <c r="D269" i="4"/>
  <c r="E269" i="4"/>
  <c r="F269" i="4"/>
  <c r="G269" i="4"/>
  <c r="H269" i="4"/>
  <c r="I269" i="4"/>
  <c r="J269" i="4"/>
  <c r="K269" i="4"/>
  <c r="L269" i="4"/>
  <c r="B270" i="4"/>
  <c r="C270" i="4"/>
  <c r="D270" i="4"/>
  <c r="E270" i="4"/>
  <c r="F270" i="4"/>
  <c r="G270" i="4"/>
  <c r="H270" i="4"/>
  <c r="I270" i="4"/>
  <c r="J270" i="4"/>
  <c r="K270" i="4"/>
  <c r="L270" i="4"/>
  <c r="B271" i="4"/>
  <c r="C271" i="4"/>
  <c r="D271" i="4"/>
  <c r="E271" i="4"/>
  <c r="F271" i="4"/>
  <c r="G271" i="4"/>
  <c r="H271" i="4"/>
  <c r="I271" i="4"/>
  <c r="J271" i="4"/>
  <c r="K271" i="4"/>
  <c r="L271" i="4"/>
  <c r="B272" i="4"/>
  <c r="C272" i="4"/>
  <c r="D272" i="4"/>
  <c r="E272" i="4"/>
  <c r="F272" i="4"/>
  <c r="G272" i="4"/>
  <c r="H272" i="4"/>
  <c r="I272" i="4"/>
  <c r="J272" i="4"/>
  <c r="K272" i="4"/>
  <c r="L272" i="4"/>
  <c r="B273" i="4"/>
  <c r="C273" i="4"/>
  <c r="D273" i="4"/>
  <c r="E273" i="4"/>
  <c r="F273" i="4"/>
  <c r="G273" i="4"/>
  <c r="H273" i="4"/>
  <c r="I273" i="4"/>
  <c r="J273" i="4"/>
  <c r="K273" i="4"/>
  <c r="L273" i="4"/>
  <c r="B274" i="4"/>
  <c r="C274" i="4"/>
  <c r="D274" i="4"/>
  <c r="E274" i="4"/>
  <c r="F274" i="4"/>
  <c r="G274" i="4"/>
  <c r="H274" i="4"/>
  <c r="I274" i="4"/>
  <c r="J274" i="4"/>
  <c r="K274" i="4"/>
  <c r="L274" i="4"/>
  <c r="B275" i="4"/>
  <c r="C275" i="4"/>
  <c r="D275" i="4"/>
  <c r="E275" i="4"/>
  <c r="F275" i="4"/>
  <c r="G275" i="4"/>
  <c r="H275" i="4"/>
  <c r="I275" i="4"/>
  <c r="J275" i="4"/>
  <c r="K275" i="4"/>
  <c r="L275" i="4"/>
  <c r="B276" i="4"/>
  <c r="C276" i="4"/>
  <c r="D276" i="4"/>
  <c r="E276" i="4"/>
  <c r="F276" i="4"/>
  <c r="G276" i="4"/>
  <c r="H276" i="4"/>
  <c r="I276" i="4"/>
  <c r="J276" i="4"/>
  <c r="K276" i="4"/>
  <c r="L276" i="4"/>
  <c r="B277" i="4"/>
  <c r="C277" i="4"/>
  <c r="D277" i="4"/>
  <c r="E277" i="4"/>
  <c r="F277" i="4"/>
  <c r="G277" i="4"/>
  <c r="H277" i="4"/>
  <c r="I277" i="4"/>
  <c r="J277" i="4"/>
  <c r="K277" i="4"/>
  <c r="L277" i="4"/>
  <c r="B278" i="4"/>
  <c r="C278" i="4"/>
  <c r="D278" i="4"/>
  <c r="E278" i="4"/>
  <c r="F278" i="4"/>
  <c r="G278" i="4"/>
  <c r="H278" i="4"/>
  <c r="I278" i="4"/>
  <c r="J278" i="4"/>
  <c r="K278" i="4"/>
  <c r="L278" i="4"/>
  <c r="B279" i="4"/>
  <c r="C279" i="4"/>
  <c r="D279" i="4"/>
  <c r="E279" i="4"/>
  <c r="F279" i="4"/>
  <c r="G279" i="4"/>
  <c r="H279" i="4"/>
  <c r="I279" i="4"/>
  <c r="J279" i="4"/>
  <c r="K279" i="4"/>
  <c r="L279" i="4"/>
  <c r="B280" i="4"/>
  <c r="C280" i="4"/>
  <c r="D280" i="4"/>
  <c r="E280" i="4"/>
  <c r="F280" i="4"/>
  <c r="G280" i="4"/>
  <c r="H280" i="4"/>
  <c r="I280" i="4"/>
  <c r="J280" i="4"/>
  <c r="K280" i="4"/>
  <c r="L280" i="4"/>
  <c r="B281" i="4"/>
  <c r="C281" i="4"/>
  <c r="D281" i="4"/>
  <c r="E281" i="4"/>
  <c r="F281" i="4"/>
  <c r="G281" i="4"/>
  <c r="H281" i="4"/>
  <c r="I281" i="4"/>
  <c r="J281" i="4"/>
  <c r="K281" i="4"/>
  <c r="L281" i="4"/>
  <c r="B282" i="4"/>
  <c r="C282" i="4"/>
  <c r="D282" i="4"/>
  <c r="E282" i="4"/>
  <c r="F282" i="4"/>
  <c r="G282" i="4"/>
  <c r="H282" i="4"/>
  <c r="I282" i="4"/>
  <c r="J282" i="4"/>
  <c r="K282" i="4"/>
  <c r="L282" i="4"/>
  <c r="B283" i="4"/>
  <c r="C283" i="4"/>
  <c r="D283" i="4"/>
  <c r="E283" i="4"/>
  <c r="F283" i="4"/>
  <c r="G283" i="4"/>
  <c r="H283" i="4"/>
  <c r="I283" i="4"/>
  <c r="J283" i="4"/>
  <c r="K283" i="4"/>
  <c r="L283" i="4"/>
  <c r="B284" i="4"/>
  <c r="C284" i="4"/>
  <c r="D284" i="4"/>
  <c r="E284" i="4"/>
  <c r="F284" i="4"/>
  <c r="G284" i="4"/>
  <c r="H284" i="4"/>
  <c r="I284" i="4"/>
  <c r="J284" i="4"/>
  <c r="K284" i="4"/>
  <c r="L284" i="4"/>
  <c r="B285" i="4"/>
  <c r="C285" i="4"/>
  <c r="D285" i="4"/>
  <c r="E285" i="4"/>
  <c r="F285" i="4"/>
  <c r="G285" i="4"/>
  <c r="H285" i="4"/>
  <c r="I285" i="4"/>
  <c r="J285" i="4"/>
  <c r="K285" i="4"/>
  <c r="L285" i="4"/>
  <c r="B286" i="4"/>
  <c r="C286" i="4"/>
  <c r="D286" i="4"/>
  <c r="E286" i="4"/>
  <c r="F286" i="4"/>
  <c r="G286" i="4"/>
  <c r="H286" i="4"/>
  <c r="I286" i="4"/>
  <c r="J286" i="4"/>
  <c r="K286" i="4"/>
  <c r="L286" i="4"/>
  <c r="B287" i="4"/>
  <c r="C287" i="4"/>
  <c r="D287" i="4"/>
  <c r="E287" i="4"/>
  <c r="F287" i="4"/>
  <c r="G287" i="4"/>
  <c r="H287" i="4"/>
  <c r="I287" i="4"/>
  <c r="J287" i="4"/>
  <c r="K287" i="4"/>
  <c r="L287" i="4"/>
  <c r="B288" i="4"/>
  <c r="C288" i="4"/>
  <c r="D288" i="4"/>
  <c r="E288" i="4"/>
  <c r="F288" i="4"/>
  <c r="G288" i="4"/>
  <c r="H288" i="4"/>
  <c r="I288" i="4"/>
  <c r="J288" i="4"/>
  <c r="K288" i="4"/>
  <c r="L288" i="4"/>
  <c r="B289" i="4"/>
  <c r="C289" i="4"/>
  <c r="D289" i="4"/>
  <c r="E289" i="4"/>
  <c r="F289" i="4"/>
  <c r="G289" i="4"/>
  <c r="H289" i="4"/>
  <c r="I289" i="4"/>
  <c r="J289" i="4"/>
  <c r="K289" i="4"/>
  <c r="L289" i="4"/>
  <c r="B290" i="4"/>
  <c r="C290" i="4"/>
  <c r="D290" i="4"/>
  <c r="E290" i="4"/>
  <c r="F290" i="4"/>
  <c r="G290" i="4"/>
  <c r="H290" i="4"/>
  <c r="I290" i="4"/>
  <c r="J290" i="4"/>
  <c r="K290" i="4"/>
  <c r="L290" i="4"/>
  <c r="B291" i="4"/>
  <c r="C291" i="4"/>
  <c r="D291" i="4"/>
  <c r="E291" i="4"/>
  <c r="F291" i="4"/>
  <c r="G291" i="4"/>
  <c r="H291" i="4"/>
  <c r="I291" i="4"/>
  <c r="J291" i="4"/>
  <c r="K291" i="4"/>
  <c r="L291" i="4"/>
  <c r="B292" i="4"/>
  <c r="C292" i="4"/>
  <c r="D292" i="4"/>
  <c r="E292" i="4"/>
  <c r="F292" i="4"/>
  <c r="G292" i="4"/>
  <c r="H292" i="4"/>
  <c r="I292" i="4"/>
  <c r="J292" i="4"/>
  <c r="K292" i="4"/>
  <c r="L292" i="4"/>
  <c r="B293" i="4"/>
  <c r="C293" i="4"/>
  <c r="D293" i="4"/>
  <c r="E293" i="4"/>
  <c r="F293" i="4"/>
  <c r="G293" i="4"/>
  <c r="H293" i="4"/>
  <c r="I293" i="4"/>
  <c r="J293" i="4"/>
  <c r="K293" i="4"/>
  <c r="L293" i="4"/>
  <c r="B294" i="4"/>
  <c r="C294" i="4"/>
  <c r="D294" i="4"/>
  <c r="E294" i="4"/>
  <c r="F294" i="4"/>
  <c r="G294" i="4"/>
  <c r="H294" i="4"/>
  <c r="I294" i="4"/>
  <c r="J294" i="4"/>
  <c r="K294" i="4"/>
  <c r="L294" i="4"/>
  <c r="B295" i="4"/>
  <c r="C295" i="4"/>
  <c r="D295" i="4"/>
  <c r="E295" i="4"/>
  <c r="F295" i="4"/>
  <c r="G295" i="4"/>
  <c r="H295" i="4"/>
  <c r="I295" i="4"/>
  <c r="J295" i="4"/>
  <c r="K295" i="4"/>
  <c r="L295" i="4"/>
  <c r="B296" i="4"/>
  <c r="C296" i="4"/>
  <c r="D296" i="4"/>
  <c r="E296" i="4"/>
  <c r="F296" i="4"/>
  <c r="G296" i="4"/>
  <c r="H296" i="4"/>
  <c r="I296" i="4"/>
  <c r="J296" i="4"/>
  <c r="K296" i="4"/>
  <c r="L296" i="4"/>
  <c r="B297" i="4"/>
  <c r="C297" i="4"/>
  <c r="D297" i="4"/>
  <c r="E297" i="4"/>
  <c r="F297" i="4"/>
  <c r="G297" i="4"/>
  <c r="H297" i="4"/>
  <c r="I297" i="4"/>
  <c r="J297" i="4"/>
  <c r="K297" i="4"/>
  <c r="L297" i="4"/>
  <c r="B298" i="4"/>
  <c r="C298" i="4"/>
  <c r="D298" i="4"/>
  <c r="E298" i="4"/>
  <c r="F298" i="4"/>
  <c r="G298" i="4"/>
  <c r="H298" i="4"/>
  <c r="I298" i="4"/>
  <c r="J298" i="4"/>
  <c r="K298" i="4"/>
  <c r="L298" i="4"/>
  <c r="B299" i="4"/>
  <c r="C299" i="4"/>
  <c r="D299" i="4"/>
  <c r="E299" i="4"/>
  <c r="F299" i="4"/>
  <c r="G299" i="4"/>
  <c r="H299" i="4"/>
  <c r="I299" i="4"/>
  <c r="J299" i="4"/>
  <c r="K299" i="4"/>
  <c r="L299" i="4"/>
  <c r="B300" i="4"/>
  <c r="C300" i="4"/>
  <c r="D300" i="4"/>
  <c r="E300" i="4"/>
  <c r="F300" i="4"/>
  <c r="G300" i="4"/>
  <c r="H300" i="4"/>
  <c r="I300" i="4"/>
  <c r="J300" i="4"/>
  <c r="K300" i="4"/>
  <c r="L300" i="4"/>
  <c r="B301" i="4"/>
  <c r="C301" i="4"/>
  <c r="D301" i="4"/>
  <c r="E301" i="4"/>
  <c r="F301" i="4"/>
  <c r="G301" i="4"/>
  <c r="H301" i="4"/>
  <c r="I301" i="4"/>
  <c r="J301" i="4"/>
  <c r="K301" i="4"/>
  <c r="L301" i="4"/>
  <c r="B302" i="4"/>
  <c r="C302" i="4"/>
  <c r="D302" i="4"/>
  <c r="E302" i="4"/>
  <c r="F302" i="4"/>
  <c r="G302" i="4"/>
  <c r="H302" i="4"/>
  <c r="I302" i="4"/>
  <c r="J302" i="4"/>
  <c r="K302" i="4"/>
  <c r="L302" i="4"/>
  <c r="B303" i="4"/>
  <c r="C303" i="4"/>
  <c r="D303" i="4"/>
  <c r="E303" i="4"/>
  <c r="F303" i="4"/>
  <c r="G303" i="4"/>
  <c r="H303" i="4"/>
  <c r="I303" i="4"/>
  <c r="J303" i="4"/>
  <c r="K303" i="4"/>
  <c r="L303" i="4"/>
  <c r="B304" i="4"/>
  <c r="C304" i="4"/>
  <c r="D304" i="4"/>
  <c r="E304" i="4"/>
  <c r="F304" i="4"/>
  <c r="G304" i="4"/>
  <c r="H304" i="4"/>
  <c r="I304" i="4"/>
  <c r="J304" i="4"/>
  <c r="K304" i="4"/>
  <c r="L304" i="4"/>
  <c r="B305" i="4"/>
  <c r="C305" i="4"/>
  <c r="D305" i="4"/>
  <c r="E305" i="4"/>
  <c r="F305" i="4"/>
  <c r="G305" i="4"/>
  <c r="H305" i="4"/>
  <c r="I305" i="4"/>
  <c r="J305" i="4"/>
  <c r="K305" i="4"/>
  <c r="L305" i="4"/>
  <c r="B306" i="4"/>
  <c r="C306" i="4"/>
  <c r="D306" i="4"/>
  <c r="E306" i="4"/>
  <c r="F306" i="4"/>
  <c r="G306" i="4"/>
  <c r="H306" i="4"/>
  <c r="I306" i="4"/>
  <c r="J306" i="4"/>
  <c r="K306" i="4"/>
  <c r="L306" i="4"/>
  <c r="B307" i="4"/>
  <c r="C307" i="4"/>
  <c r="D307" i="4"/>
  <c r="E307" i="4"/>
  <c r="F307" i="4"/>
  <c r="G307" i="4"/>
  <c r="H307" i="4"/>
  <c r="I307" i="4"/>
  <c r="J307" i="4"/>
  <c r="K307" i="4"/>
  <c r="L307" i="4"/>
  <c r="B308" i="4"/>
  <c r="C308" i="4"/>
  <c r="D308" i="4"/>
  <c r="E308" i="4"/>
  <c r="F308" i="4"/>
  <c r="G308" i="4"/>
  <c r="H308" i="4"/>
  <c r="I308" i="4"/>
  <c r="J308" i="4"/>
  <c r="K308" i="4"/>
  <c r="L308" i="4"/>
  <c r="B309" i="4"/>
  <c r="C309" i="4"/>
  <c r="D309" i="4"/>
  <c r="E309" i="4"/>
  <c r="F309" i="4"/>
  <c r="G309" i="4"/>
  <c r="H309" i="4"/>
  <c r="I309" i="4"/>
  <c r="J309" i="4"/>
  <c r="K309" i="4"/>
  <c r="L309" i="4"/>
  <c r="B310" i="4"/>
  <c r="C310" i="4"/>
  <c r="D310" i="4"/>
  <c r="E310" i="4"/>
  <c r="F310" i="4"/>
  <c r="G310" i="4"/>
  <c r="H310" i="4"/>
  <c r="I310" i="4"/>
  <c r="J310" i="4"/>
  <c r="K310" i="4"/>
  <c r="L310" i="4"/>
  <c r="B311" i="4"/>
  <c r="C311" i="4"/>
  <c r="D311" i="4"/>
  <c r="E311" i="4"/>
  <c r="F311" i="4"/>
  <c r="G311" i="4"/>
  <c r="H311" i="4"/>
  <c r="I311" i="4"/>
  <c r="J311" i="4"/>
  <c r="K311" i="4"/>
  <c r="L311" i="4"/>
  <c r="B312" i="4"/>
  <c r="C312" i="4"/>
  <c r="D312" i="4"/>
  <c r="E312" i="4"/>
  <c r="F312" i="4"/>
  <c r="G312" i="4"/>
  <c r="H312" i="4"/>
  <c r="I312" i="4"/>
  <c r="J312" i="4"/>
  <c r="K312" i="4"/>
  <c r="L312" i="4"/>
  <c r="B313" i="4"/>
  <c r="C313" i="4"/>
  <c r="D313" i="4"/>
  <c r="E313" i="4"/>
  <c r="F313" i="4"/>
  <c r="G313" i="4"/>
  <c r="H313" i="4"/>
  <c r="I313" i="4"/>
  <c r="J313" i="4"/>
  <c r="K313" i="4"/>
  <c r="L313" i="4"/>
  <c r="B314" i="4"/>
  <c r="C314" i="4"/>
  <c r="D314" i="4"/>
  <c r="E314" i="4"/>
  <c r="F314" i="4"/>
  <c r="G314" i="4"/>
  <c r="H314" i="4"/>
  <c r="I314" i="4"/>
  <c r="J314" i="4"/>
  <c r="K314" i="4"/>
  <c r="L314" i="4"/>
  <c r="B315" i="4"/>
  <c r="C315" i="4"/>
  <c r="D315" i="4"/>
  <c r="E315" i="4"/>
  <c r="F315" i="4"/>
  <c r="G315" i="4"/>
  <c r="H315" i="4"/>
  <c r="I315" i="4"/>
  <c r="J315" i="4"/>
  <c r="K315" i="4"/>
  <c r="L315" i="4"/>
  <c r="B316" i="4"/>
  <c r="C316" i="4"/>
  <c r="D316" i="4"/>
  <c r="E316" i="4"/>
  <c r="F316" i="4"/>
  <c r="G316" i="4"/>
  <c r="H316" i="4"/>
  <c r="I316" i="4"/>
  <c r="J316" i="4"/>
  <c r="K316" i="4"/>
  <c r="L316" i="4"/>
  <c r="B317" i="4"/>
  <c r="C317" i="4"/>
  <c r="D317" i="4"/>
  <c r="E317" i="4"/>
  <c r="F317" i="4"/>
  <c r="G317" i="4"/>
  <c r="H317" i="4"/>
  <c r="I317" i="4"/>
  <c r="J317" i="4"/>
  <c r="K317" i="4"/>
  <c r="L317" i="4"/>
  <c r="B318" i="4"/>
  <c r="C318" i="4"/>
  <c r="D318" i="4"/>
  <c r="E318" i="4"/>
  <c r="F318" i="4"/>
  <c r="G318" i="4"/>
  <c r="H318" i="4"/>
  <c r="I318" i="4"/>
  <c r="J318" i="4"/>
  <c r="K318" i="4"/>
  <c r="L318" i="4"/>
  <c r="B319" i="4"/>
  <c r="C319" i="4"/>
  <c r="D319" i="4"/>
  <c r="E319" i="4"/>
  <c r="F319" i="4"/>
  <c r="G319" i="4"/>
  <c r="H319" i="4"/>
  <c r="I319" i="4"/>
  <c r="J319" i="4"/>
  <c r="K319" i="4"/>
  <c r="L319" i="4"/>
  <c r="B320" i="4"/>
  <c r="C320" i="4"/>
  <c r="D320" i="4"/>
  <c r="E320" i="4"/>
  <c r="F320" i="4"/>
  <c r="G320" i="4"/>
  <c r="H320" i="4"/>
  <c r="I320" i="4"/>
  <c r="J320" i="4"/>
  <c r="K320" i="4"/>
  <c r="L320" i="4"/>
  <c r="B321" i="4"/>
  <c r="C321" i="4"/>
  <c r="D321" i="4"/>
  <c r="E321" i="4"/>
  <c r="F321" i="4"/>
  <c r="G321" i="4"/>
  <c r="H321" i="4"/>
  <c r="I321" i="4"/>
  <c r="J321" i="4"/>
  <c r="K321" i="4"/>
  <c r="L321" i="4"/>
  <c r="B322" i="4"/>
  <c r="C322" i="4"/>
  <c r="D322" i="4"/>
  <c r="E322" i="4"/>
  <c r="F322" i="4"/>
  <c r="G322" i="4"/>
  <c r="H322" i="4"/>
  <c r="I322" i="4"/>
  <c r="J322" i="4"/>
  <c r="K322" i="4"/>
  <c r="L322" i="4"/>
  <c r="B323" i="4"/>
  <c r="C323" i="4"/>
  <c r="D323" i="4"/>
  <c r="E323" i="4"/>
  <c r="F323" i="4"/>
  <c r="G323" i="4"/>
  <c r="H323" i="4"/>
  <c r="I323" i="4"/>
  <c r="J323" i="4"/>
  <c r="K323" i="4"/>
  <c r="L323" i="4"/>
  <c r="B324" i="4"/>
  <c r="C324" i="4"/>
  <c r="D324" i="4"/>
  <c r="E324" i="4"/>
  <c r="F324" i="4"/>
  <c r="G324" i="4"/>
  <c r="H324" i="4"/>
  <c r="I324" i="4"/>
  <c r="J324" i="4"/>
  <c r="K324" i="4"/>
  <c r="L324" i="4"/>
  <c r="B325" i="4"/>
  <c r="C325" i="4"/>
  <c r="D325" i="4"/>
  <c r="E325" i="4"/>
  <c r="F325" i="4"/>
  <c r="G325" i="4"/>
  <c r="H325" i="4"/>
  <c r="I325" i="4"/>
  <c r="J325" i="4"/>
  <c r="K325" i="4"/>
  <c r="L325" i="4"/>
  <c r="B326" i="4"/>
  <c r="C326" i="4"/>
  <c r="D326" i="4"/>
  <c r="E326" i="4"/>
  <c r="F326" i="4"/>
  <c r="G326" i="4"/>
  <c r="H326" i="4"/>
  <c r="I326" i="4"/>
  <c r="J326" i="4"/>
  <c r="K326" i="4"/>
  <c r="L326" i="4"/>
  <c r="B327" i="4"/>
  <c r="C327" i="4"/>
  <c r="D327" i="4"/>
  <c r="E327" i="4"/>
  <c r="F327" i="4"/>
  <c r="G327" i="4"/>
  <c r="H327" i="4"/>
  <c r="I327" i="4"/>
  <c r="J327" i="4"/>
  <c r="K327" i="4"/>
  <c r="L327" i="4"/>
  <c r="B328" i="4"/>
  <c r="C328" i="4"/>
  <c r="D328" i="4"/>
  <c r="E328" i="4"/>
  <c r="F328" i="4"/>
  <c r="G328" i="4"/>
  <c r="H328" i="4"/>
  <c r="I328" i="4"/>
  <c r="J328" i="4"/>
  <c r="K328" i="4"/>
  <c r="L328" i="4"/>
  <c r="B329" i="4"/>
  <c r="C329" i="4"/>
  <c r="D329" i="4"/>
  <c r="E329" i="4"/>
  <c r="F329" i="4"/>
  <c r="G329" i="4"/>
  <c r="H329" i="4"/>
  <c r="I329" i="4"/>
  <c r="J329" i="4"/>
  <c r="K329" i="4"/>
  <c r="L329" i="4"/>
  <c r="B330" i="4"/>
  <c r="C330" i="4"/>
  <c r="D330" i="4"/>
  <c r="E330" i="4"/>
  <c r="F330" i="4"/>
  <c r="G330" i="4"/>
  <c r="H330" i="4"/>
  <c r="I330" i="4"/>
  <c r="J330" i="4"/>
  <c r="K330" i="4"/>
  <c r="L330" i="4"/>
  <c r="B331" i="4"/>
  <c r="C331" i="4"/>
  <c r="D331" i="4"/>
  <c r="E331" i="4"/>
  <c r="F331" i="4"/>
  <c r="G331" i="4"/>
  <c r="H331" i="4"/>
  <c r="I331" i="4"/>
  <c r="J331" i="4"/>
  <c r="K331" i="4"/>
  <c r="L331" i="4"/>
  <c r="B332" i="4"/>
  <c r="C332" i="4"/>
  <c r="D332" i="4"/>
  <c r="E332" i="4"/>
  <c r="F332" i="4"/>
  <c r="G332" i="4"/>
  <c r="H332" i="4"/>
  <c r="I332" i="4"/>
  <c r="J332" i="4"/>
  <c r="K332" i="4"/>
  <c r="L332" i="4"/>
  <c r="B333" i="4"/>
  <c r="C333" i="4"/>
  <c r="D333" i="4"/>
  <c r="E333" i="4"/>
  <c r="F333" i="4"/>
  <c r="G333" i="4"/>
  <c r="H333" i="4"/>
  <c r="I333" i="4"/>
  <c r="J333" i="4"/>
  <c r="K333" i="4"/>
  <c r="L333" i="4"/>
  <c r="B334" i="4"/>
  <c r="C334" i="4"/>
  <c r="D334" i="4"/>
  <c r="E334" i="4"/>
  <c r="F334" i="4"/>
  <c r="G334" i="4"/>
  <c r="H334" i="4"/>
  <c r="I334" i="4"/>
  <c r="J334" i="4"/>
  <c r="K334" i="4"/>
  <c r="L334" i="4"/>
  <c r="B335" i="4"/>
  <c r="C335" i="4"/>
  <c r="D335" i="4"/>
  <c r="E335" i="4"/>
  <c r="F335" i="4"/>
  <c r="G335" i="4"/>
  <c r="H335" i="4"/>
  <c r="I335" i="4"/>
  <c r="J335" i="4"/>
  <c r="K335" i="4"/>
  <c r="L335" i="4"/>
  <c r="B336" i="4"/>
  <c r="C336" i="4"/>
  <c r="D336" i="4"/>
  <c r="E336" i="4"/>
  <c r="F336" i="4"/>
  <c r="G336" i="4"/>
  <c r="H336" i="4"/>
  <c r="I336" i="4"/>
  <c r="J336" i="4"/>
  <c r="K336" i="4"/>
  <c r="L336" i="4"/>
  <c r="B337" i="4"/>
  <c r="C337" i="4"/>
  <c r="D337" i="4"/>
  <c r="E337" i="4"/>
  <c r="F337" i="4"/>
  <c r="G337" i="4"/>
  <c r="H337" i="4"/>
  <c r="I337" i="4"/>
  <c r="J337" i="4"/>
  <c r="K337" i="4"/>
  <c r="L337" i="4"/>
  <c r="B338" i="4"/>
  <c r="C338" i="4"/>
  <c r="D338" i="4"/>
  <c r="E338" i="4"/>
  <c r="F338" i="4"/>
  <c r="G338" i="4"/>
  <c r="H338" i="4"/>
  <c r="I338" i="4"/>
  <c r="J338" i="4"/>
  <c r="K338" i="4"/>
  <c r="L338" i="4"/>
  <c r="B339" i="4"/>
  <c r="C339" i="4"/>
  <c r="D339" i="4"/>
  <c r="E339" i="4"/>
  <c r="F339" i="4"/>
  <c r="G339" i="4"/>
  <c r="H339" i="4"/>
  <c r="I339" i="4"/>
  <c r="J339" i="4"/>
  <c r="K339" i="4"/>
  <c r="L339" i="4"/>
  <c r="B340" i="4"/>
  <c r="C340" i="4"/>
  <c r="D340" i="4"/>
  <c r="E340" i="4"/>
  <c r="F340" i="4"/>
  <c r="G340" i="4"/>
  <c r="H340" i="4"/>
  <c r="I340" i="4"/>
  <c r="J340" i="4"/>
  <c r="K340" i="4"/>
  <c r="L340" i="4"/>
  <c r="B341" i="4"/>
  <c r="C341" i="4"/>
  <c r="D341" i="4"/>
  <c r="E341" i="4"/>
  <c r="F341" i="4"/>
  <c r="G341" i="4"/>
  <c r="H341" i="4"/>
  <c r="I341" i="4"/>
  <c r="J341" i="4"/>
  <c r="K341" i="4"/>
  <c r="L341" i="4"/>
  <c r="B342" i="4"/>
  <c r="C342" i="4"/>
  <c r="D342" i="4"/>
  <c r="E342" i="4"/>
  <c r="F342" i="4"/>
  <c r="G342" i="4"/>
  <c r="H342" i="4"/>
  <c r="I342" i="4"/>
  <c r="J342" i="4"/>
  <c r="K342" i="4"/>
  <c r="L342" i="4"/>
  <c r="B343" i="4"/>
  <c r="C343" i="4"/>
  <c r="D343" i="4"/>
  <c r="E343" i="4"/>
  <c r="F343" i="4"/>
  <c r="G343" i="4"/>
  <c r="H343" i="4"/>
  <c r="I343" i="4"/>
  <c r="J343" i="4"/>
  <c r="K343" i="4"/>
  <c r="L343" i="4"/>
  <c r="B344" i="4"/>
  <c r="C344" i="4"/>
  <c r="D344" i="4"/>
  <c r="E344" i="4"/>
  <c r="F344" i="4"/>
  <c r="G344" i="4"/>
  <c r="H344" i="4"/>
  <c r="I344" i="4"/>
  <c r="J344" i="4"/>
  <c r="K344" i="4"/>
  <c r="L344" i="4"/>
  <c r="B345" i="4"/>
  <c r="C345" i="4"/>
  <c r="D345" i="4"/>
  <c r="E345" i="4"/>
  <c r="F345" i="4"/>
  <c r="G345" i="4"/>
  <c r="H345" i="4"/>
  <c r="I345" i="4"/>
  <c r="J345" i="4"/>
  <c r="K345" i="4"/>
  <c r="L345" i="4"/>
  <c r="B346" i="4"/>
  <c r="C346" i="4"/>
  <c r="D346" i="4"/>
  <c r="E346" i="4"/>
  <c r="F346" i="4"/>
  <c r="G346" i="4"/>
  <c r="H346" i="4"/>
  <c r="I346" i="4"/>
  <c r="J346" i="4"/>
  <c r="K346" i="4"/>
  <c r="L346" i="4"/>
  <c r="B347" i="4"/>
  <c r="C347" i="4"/>
  <c r="D347" i="4"/>
  <c r="E347" i="4"/>
  <c r="F347" i="4"/>
  <c r="G347" i="4"/>
  <c r="H347" i="4"/>
  <c r="I347" i="4"/>
  <c r="J347" i="4"/>
  <c r="K347" i="4"/>
  <c r="L347" i="4"/>
  <c r="B348" i="4"/>
  <c r="C348" i="4"/>
  <c r="D348" i="4"/>
  <c r="E348" i="4"/>
  <c r="F348" i="4"/>
  <c r="G348" i="4"/>
  <c r="H348" i="4"/>
  <c r="I348" i="4"/>
  <c r="J348" i="4"/>
  <c r="K348" i="4"/>
  <c r="L348" i="4"/>
  <c r="B349" i="4"/>
  <c r="C349" i="4"/>
  <c r="D349" i="4"/>
  <c r="E349" i="4"/>
  <c r="F349" i="4"/>
  <c r="G349" i="4"/>
  <c r="H349" i="4"/>
  <c r="I349" i="4"/>
  <c r="J349" i="4"/>
  <c r="K349" i="4"/>
  <c r="L349" i="4"/>
  <c r="B350" i="4"/>
  <c r="C350" i="4"/>
  <c r="D350" i="4"/>
  <c r="E350" i="4"/>
  <c r="F350" i="4"/>
  <c r="G350" i="4"/>
  <c r="H350" i="4"/>
  <c r="I350" i="4"/>
  <c r="J350" i="4"/>
  <c r="K350" i="4"/>
  <c r="L350" i="4"/>
  <c r="B351" i="4"/>
  <c r="C351" i="4"/>
  <c r="D351" i="4"/>
  <c r="E351" i="4"/>
  <c r="F351" i="4"/>
  <c r="G351" i="4"/>
  <c r="H351" i="4"/>
  <c r="I351" i="4"/>
  <c r="J351" i="4"/>
  <c r="K351" i="4"/>
  <c r="L351" i="4"/>
  <c r="B352" i="4"/>
  <c r="C352" i="4"/>
  <c r="D352" i="4"/>
  <c r="E352" i="4"/>
  <c r="F352" i="4"/>
  <c r="G352" i="4"/>
  <c r="H352" i="4"/>
  <c r="I352" i="4"/>
  <c r="J352" i="4"/>
  <c r="K352" i="4"/>
  <c r="L352" i="4"/>
  <c r="B353" i="4"/>
  <c r="C353" i="4"/>
  <c r="D353" i="4"/>
  <c r="E353" i="4"/>
  <c r="F353" i="4"/>
  <c r="G353" i="4"/>
  <c r="H353" i="4"/>
  <c r="I353" i="4"/>
  <c r="J353" i="4"/>
  <c r="K353" i="4"/>
  <c r="L353" i="4"/>
  <c r="B354" i="4"/>
  <c r="C354" i="4"/>
  <c r="D354" i="4"/>
  <c r="E354" i="4"/>
  <c r="F354" i="4"/>
  <c r="G354" i="4"/>
  <c r="H354" i="4"/>
  <c r="I354" i="4"/>
  <c r="J354" i="4"/>
  <c r="K354" i="4"/>
  <c r="L354" i="4"/>
  <c r="B355" i="4"/>
  <c r="C355" i="4"/>
  <c r="D355" i="4"/>
  <c r="E355" i="4"/>
  <c r="F355" i="4"/>
  <c r="G355" i="4"/>
  <c r="H355" i="4"/>
  <c r="I355" i="4"/>
  <c r="J355" i="4"/>
  <c r="K355" i="4"/>
  <c r="L355" i="4"/>
  <c r="B356" i="4"/>
  <c r="C356" i="4"/>
  <c r="D356" i="4"/>
  <c r="E356" i="4"/>
  <c r="F356" i="4"/>
  <c r="G356" i="4"/>
  <c r="H356" i="4"/>
  <c r="I356" i="4"/>
  <c r="J356" i="4"/>
  <c r="K356" i="4"/>
  <c r="L356" i="4"/>
  <c r="B357" i="4"/>
  <c r="C357" i="4"/>
  <c r="D357" i="4"/>
  <c r="E357" i="4"/>
  <c r="F357" i="4"/>
  <c r="G357" i="4"/>
  <c r="H357" i="4"/>
  <c r="I357" i="4"/>
  <c r="J357" i="4"/>
  <c r="K357" i="4"/>
  <c r="L357" i="4"/>
  <c r="B358" i="4"/>
  <c r="C358" i="4"/>
  <c r="D358" i="4"/>
  <c r="E358" i="4"/>
  <c r="F358" i="4"/>
  <c r="G358" i="4"/>
  <c r="H358" i="4"/>
  <c r="I358" i="4"/>
  <c r="J358" i="4"/>
  <c r="K358" i="4"/>
  <c r="L358" i="4"/>
  <c r="B359" i="4"/>
  <c r="C359" i="4"/>
  <c r="D359" i="4"/>
  <c r="E359" i="4"/>
  <c r="F359" i="4"/>
  <c r="G359" i="4"/>
  <c r="H359" i="4"/>
  <c r="I359" i="4"/>
  <c r="J359" i="4"/>
  <c r="K359" i="4"/>
  <c r="L359" i="4"/>
  <c r="B360" i="4"/>
  <c r="C360" i="4"/>
  <c r="D360" i="4"/>
  <c r="E360" i="4"/>
  <c r="F360" i="4"/>
  <c r="G360" i="4"/>
  <c r="H360" i="4"/>
  <c r="I360" i="4"/>
  <c r="J360" i="4"/>
  <c r="K360" i="4"/>
  <c r="L360" i="4"/>
  <c r="B361" i="4"/>
  <c r="C361" i="4"/>
  <c r="D361" i="4"/>
  <c r="E361" i="4"/>
  <c r="F361" i="4"/>
  <c r="G361" i="4"/>
  <c r="H361" i="4"/>
  <c r="I361" i="4"/>
  <c r="J361" i="4"/>
  <c r="K361" i="4"/>
  <c r="L361" i="4"/>
  <c r="B362" i="4"/>
  <c r="C362" i="4"/>
  <c r="D362" i="4"/>
  <c r="E362" i="4"/>
  <c r="F362" i="4"/>
  <c r="G362" i="4"/>
  <c r="H362" i="4"/>
  <c r="I362" i="4"/>
  <c r="J362" i="4"/>
  <c r="K362" i="4"/>
  <c r="L362" i="4"/>
  <c r="B363" i="4"/>
  <c r="C363" i="4"/>
  <c r="D363" i="4"/>
  <c r="E363" i="4"/>
  <c r="F363" i="4"/>
  <c r="G363" i="4"/>
  <c r="H363" i="4"/>
  <c r="I363" i="4"/>
  <c r="J363" i="4"/>
  <c r="K363" i="4"/>
  <c r="L363" i="4"/>
  <c r="B364" i="4"/>
  <c r="C364" i="4"/>
  <c r="D364" i="4"/>
  <c r="E364" i="4"/>
  <c r="F364" i="4"/>
  <c r="G364" i="4"/>
  <c r="H364" i="4"/>
  <c r="I364" i="4"/>
  <c r="J364" i="4"/>
  <c r="K364" i="4"/>
  <c r="L364" i="4"/>
  <c r="B365" i="4"/>
  <c r="C365" i="4"/>
  <c r="D365" i="4"/>
  <c r="E365" i="4"/>
  <c r="F365" i="4"/>
  <c r="G365" i="4"/>
  <c r="H365" i="4"/>
  <c r="I365" i="4"/>
  <c r="J365" i="4"/>
  <c r="K365" i="4"/>
  <c r="L365" i="4"/>
  <c r="B366" i="4"/>
  <c r="C366" i="4"/>
  <c r="D366" i="4"/>
  <c r="E366" i="4"/>
  <c r="F366" i="4"/>
  <c r="G366" i="4"/>
  <c r="H366" i="4"/>
  <c r="I366" i="4"/>
  <c r="J366" i="4"/>
  <c r="K366" i="4"/>
  <c r="L366" i="4"/>
  <c r="B367" i="4"/>
  <c r="C367" i="4"/>
  <c r="D367" i="4"/>
  <c r="E367" i="4"/>
  <c r="F367" i="4"/>
  <c r="G367" i="4"/>
  <c r="H367" i="4"/>
  <c r="I367" i="4"/>
  <c r="J367" i="4"/>
  <c r="K367" i="4"/>
  <c r="L367" i="4"/>
  <c r="B368" i="4"/>
  <c r="C368" i="4"/>
  <c r="D368" i="4"/>
  <c r="E368" i="4"/>
  <c r="F368" i="4"/>
  <c r="G368" i="4"/>
  <c r="H368" i="4"/>
  <c r="I368" i="4"/>
  <c r="J368" i="4"/>
  <c r="K368" i="4"/>
  <c r="L368" i="4"/>
  <c r="B369" i="4"/>
  <c r="C369" i="4"/>
  <c r="D369" i="4"/>
  <c r="E369" i="4"/>
  <c r="F369" i="4"/>
  <c r="G369" i="4"/>
  <c r="H369" i="4"/>
  <c r="I369" i="4"/>
  <c r="J369" i="4"/>
  <c r="K369" i="4"/>
  <c r="L369" i="4"/>
  <c r="B370" i="4"/>
  <c r="C370" i="4"/>
  <c r="D370" i="4"/>
  <c r="E370" i="4"/>
  <c r="F370" i="4"/>
  <c r="G370" i="4"/>
  <c r="H370" i="4"/>
  <c r="I370" i="4"/>
  <c r="J370" i="4"/>
  <c r="K370" i="4"/>
  <c r="L370" i="4"/>
  <c r="B371" i="4"/>
  <c r="C371" i="4"/>
  <c r="D371" i="4"/>
  <c r="E371" i="4"/>
  <c r="F371" i="4"/>
  <c r="G371" i="4"/>
  <c r="H371" i="4"/>
  <c r="I371" i="4"/>
  <c r="J371" i="4"/>
  <c r="K371" i="4"/>
  <c r="L371" i="4"/>
  <c r="B372" i="4"/>
  <c r="C372" i="4"/>
  <c r="D372" i="4"/>
  <c r="E372" i="4"/>
  <c r="F372" i="4"/>
  <c r="G372" i="4"/>
  <c r="H372" i="4"/>
  <c r="I372" i="4"/>
  <c r="J372" i="4"/>
  <c r="K372" i="4"/>
  <c r="L372" i="4"/>
  <c r="B373" i="4"/>
  <c r="C373" i="4"/>
  <c r="D373" i="4"/>
  <c r="E373" i="4"/>
  <c r="F373" i="4"/>
  <c r="G373" i="4"/>
  <c r="H373" i="4"/>
  <c r="I373" i="4"/>
  <c r="J373" i="4"/>
  <c r="K373" i="4"/>
  <c r="L373" i="4"/>
  <c r="B374" i="4"/>
  <c r="C374" i="4"/>
  <c r="D374" i="4"/>
  <c r="E374" i="4"/>
  <c r="F374" i="4"/>
  <c r="G374" i="4"/>
  <c r="H374" i="4"/>
  <c r="I374" i="4"/>
  <c r="J374" i="4"/>
  <c r="K374" i="4"/>
  <c r="L374" i="4"/>
  <c r="B375" i="4"/>
  <c r="C375" i="4"/>
  <c r="D375" i="4"/>
  <c r="E375" i="4"/>
  <c r="F375" i="4"/>
  <c r="G375" i="4"/>
  <c r="H375" i="4"/>
  <c r="I375" i="4"/>
  <c r="J375" i="4"/>
  <c r="K375" i="4"/>
  <c r="L375" i="4"/>
  <c r="B376" i="4"/>
  <c r="C376" i="4"/>
  <c r="D376" i="4"/>
  <c r="E376" i="4"/>
  <c r="F376" i="4"/>
  <c r="G376" i="4"/>
  <c r="H376" i="4"/>
  <c r="I376" i="4"/>
  <c r="J376" i="4"/>
  <c r="K376" i="4"/>
  <c r="L376" i="4"/>
  <c r="B377" i="4"/>
  <c r="C377" i="4"/>
  <c r="D377" i="4"/>
  <c r="E377" i="4"/>
  <c r="F377" i="4"/>
  <c r="G377" i="4"/>
  <c r="H377" i="4"/>
  <c r="I377" i="4"/>
  <c r="J377" i="4"/>
  <c r="K377" i="4"/>
  <c r="L377" i="4"/>
  <c r="B378" i="4"/>
  <c r="C378" i="4"/>
  <c r="D378" i="4"/>
  <c r="E378" i="4"/>
  <c r="F378" i="4"/>
  <c r="G378" i="4"/>
  <c r="H378" i="4"/>
  <c r="I378" i="4"/>
  <c r="J378" i="4"/>
  <c r="K378" i="4"/>
  <c r="L378" i="4"/>
  <c r="B379" i="4"/>
  <c r="C379" i="4"/>
  <c r="D379" i="4"/>
  <c r="E379" i="4"/>
  <c r="F379" i="4"/>
  <c r="G379" i="4"/>
  <c r="H379" i="4"/>
  <c r="I379" i="4"/>
  <c r="J379" i="4"/>
  <c r="K379" i="4"/>
  <c r="L379" i="4"/>
  <c r="B380" i="4"/>
  <c r="C380" i="4"/>
  <c r="D380" i="4"/>
  <c r="E380" i="4"/>
  <c r="F380" i="4"/>
  <c r="G380" i="4"/>
  <c r="H380" i="4"/>
  <c r="I380" i="4"/>
  <c r="J380" i="4"/>
  <c r="K380" i="4"/>
  <c r="L380" i="4"/>
  <c r="B381" i="4"/>
  <c r="C381" i="4"/>
  <c r="D381" i="4"/>
  <c r="E381" i="4"/>
  <c r="F381" i="4"/>
  <c r="G381" i="4"/>
  <c r="H381" i="4"/>
  <c r="I381" i="4"/>
  <c r="J381" i="4"/>
  <c r="K381" i="4"/>
  <c r="L381" i="4"/>
  <c r="B382" i="4"/>
  <c r="C382" i="4"/>
  <c r="D382" i="4"/>
  <c r="E382" i="4"/>
  <c r="F382" i="4"/>
  <c r="G382" i="4"/>
  <c r="H382" i="4"/>
  <c r="I382" i="4"/>
  <c r="J382" i="4"/>
  <c r="K382" i="4"/>
  <c r="L382" i="4"/>
  <c r="B383" i="4"/>
  <c r="C383" i="4"/>
  <c r="D383" i="4"/>
  <c r="E383" i="4"/>
  <c r="F383" i="4"/>
  <c r="G383" i="4"/>
  <c r="H383" i="4"/>
  <c r="I383" i="4"/>
  <c r="J383" i="4"/>
  <c r="K383" i="4"/>
  <c r="L383" i="4"/>
  <c r="B384" i="4"/>
  <c r="C384" i="4"/>
  <c r="D384" i="4"/>
  <c r="E384" i="4"/>
  <c r="F384" i="4"/>
  <c r="G384" i="4"/>
  <c r="H384" i="4"/>
  <c r="I384" i="4"/>
  <c r="J384" i="4"/>
  <c r="K384" i="4"/>
  <c r="L384" i="4"/>
  <c r="B385" i="4"/>
  <c r="C385" i="4"/>
  <c r="D385" i="4"/>
  <c r="E385" i="4"/>
  <c r="F385" i="4"/>
  <c r="G385" i="4"/>
  <c r="H385" i="4"/>
  <c r="I385" i="4"/>
  <c r="J385" i="4"/>
  <c r="K385" i="4"/>
  <c r="L385" i="4"/>
  <c r="B386" i="4"/>
  <c r="C386" i="4"/>
  <c r="D386" i="4"/>
  <c r="E386" i="4"/>
  <c r="F386" i="4"/>
  <c r="G386" i="4"/>
  <c r="H386" i="4"/>
  <c r="I386" i="4"/>
  <c r="J386" i="4"/>
  <c r="K386" i="4"/>
  <c r="L386" i="4"/>
  <c r="B387" i="4"/>
  <c r="C387" i="4"/>
  <c r="D387" i="4"/>
  <c r="E387" i="4"/>
  <c r="F387" i="4"/>
  <c r="G387" i="4"/>
  <c r="H387" i="4"/>
  <c r="I387" i="4"/>
  <c r="J387" i="4"/>
  <c r="K387" i="4"/>
  <c r="L387" i="4"/>
  <c r="B388" i="4"/>
  <c r="C388" i="4"/>
  <c r="D388" i="4"/>
  <c r="E388" i="4"/>
  <c r="F388" i="4"/>
  <c r="G388" i="4"/>
  <c r="H388" i="4"/>
  <c r="I388" i="4"/>
  <c r="J388" i="4"/>
  <c r="K388" i="4"/>
  <c r="L388" i="4"/>
  <c r="B389" i="4"/>
  <c r="C389" i="4"/>
  <c r="D389" i="4"/>
  <c r="E389" i="4"/>
  <c r="F389" i="4"/>
  <c r="G389" i="4"/>
  <c r="H389" i="4"/>
  <c r="I389" i="4"/>
  <c r="J389" i="4"/>
  <c r="K389" i="4"/>
  <c r="L389" i="4"/>
  <c r="B390" i="4"/>
  <c r="C390" i="4"/>
  <c r="D390" i="4"/>
  <c r="E390" i="4"/>
  <c r="F390" i="4"/>
  <c r="G390" i="4"/>
  <c r="H390" i="4"/>
  <c r="I390" i="4"/>
  <c r="J390" i="4"/>
  <c r="K390" i="4"/>
  <c r="L390" i="4"/>
  <c r="B391" i="4"/>
  <c r="C391" i="4"/>
  <c r="D391" i="4"/>
  <c r="E391" i="4"/>
  <c r="F391" i="4"/>
  <c r="G391" i="4"/>
  <c r="H391" i="4"/>
  <c r="I391" i="4"/>
  <c r="J391" i="4"/>
  <c r="K391" i="4"/>
  <c r="L391" i="4"/>
  <c r="B392" i="4"/>
  <c r="C392" i="4"/>
  <c r="D392" i="4"/>
  <c r="E392" i="4"/>
  <c r="F392" i="4"/>
  <c r="G392" i="4"/>
  <c r="H392" i="4"/>
  <c r="I392" i="4"/>
  <c r="J392" i="4"/>
  <c r="K392" i="4"/>
  <c r="L392" i="4"/>
  <c r="B393" i="4"/>
  <c r="C393" i="4"/>
  <c r="D393" i="4"/>
  <c r="E393" i="4"/>
  <c r="F393" i="4"/>
  <c r="G393" i="4"/>
  <c r="H393" i="4"/>
  <c r="I393" i="4"/>
  <c r="J393" i="4"/>
  <c r="K393" i="4"/>
  <c r="L393" i="4"/>
  <c r="B394" i="4"/>
  <c r="C394" i="4"/>
  <c r="D394" i="4"/>
  <c r="E394" i="4"/>
  <c r="F394" i="4"/>
  <c r="G394" i="4"/>
  <c r="H394" i="4"/>
  <c r="I394" i="4"/>
  <c r="J394" i="4"/>
  <c r="K394" i="4"/>
  <c r="L394" i="4"/>
  <c r="B395" i="4"/>
  <c r="C395" i="4"/>
  <c r="D395" i="4"/>
  <c r="E395" i="4"/>
  <c r="F395" i="4"/>
  <c r="G395" i="4"/>
  <c r="H395" i="4"/>
  <c r="I395" i="4"/>
  <c r="J395" i="4"/>
  <c r="K395" i="4"/>
  <c r="L395" i="4"/>
  <c r="B396" i="4"/>
  <c r="C396" i="4"/>
  <c r="D396" i="4"/>
  <c r="E396" i="4"/>
  <c r="F396" i="4"/>
  <c r="G396" i="4"/>
  <c r="H396" i="4"/>
  <c r="I396" i="4"/>
  <c r="J396" i="4"/>
  <c r="K396" i="4"/>
  <c r="L396" i="4"/>
  <c r="B397" i="4"/>
  <c r="C397" i="4"/>
  <c r="D397" i="4"/>
  <c r="E397" i="4"/>
  <c r="F397" i="4"/>
  <c r="G397" i="4"/>
  <c r="H397" i="4"/>
  <c r="I397" i="4"/>
  <c r="J397" i="4"/>
  <c r="K397" i="4"/>
  <c r="L397" i="4"/>
  <c r="B398" i="4"/>
  <c r="C398" i="4"/>
  <c r="D398" i="4"/>
  <c r="E398" i="4"/>
  <c r="F398" i="4"/>
  <c r="G398" i="4"/>
  <c r="H398" i="4"/>
  <c r="I398" i="4"/>
  <c r="J398" i="4"/>
  <c r="K398" i="4"/>
  <c r="L398" i="4"/>
  <c r="B399" i="4"/>
  <c r="C399" i="4"/>
  <c r="D399" i="4"/>
  <c r="E399" i="4"/>
  <c r="F399" i="4"/>
  <c r="G399" i="4"/>
  <c r="H399" i="4"/>
  <c r="I399" i="4"/>
  <c r="J399" i="4"/>
  <c r="K399" i="4"/>
  <c r="L399" i="4"/>
  <c r="B400" i="4"/>
  <c r="C400" i="4"/>
  <c r="D400" i="4"/>
  <c r="E400" i="4"/>
  <c r="F400" i="4"/>
  <c r="G400" i="4"/>
  <c r="H400" i="4"/>
  <c r="I400" i="4"/>
  <c r="J400" i="4"/>
  <c r="K400" i="4"/>
  <c r="L400" i="4"/>
  <c r="B401" i="4"/>
  <c r="C401" i="4"/>
  <c r="D401" i="4"/>
  <c r="E401" i="4"/>
  <c r="F401" i="4"/>
  <c r="G401" i="4"/>
  <c r="H401" i="4"/>
  <c r="I401" i="4"/>
  <c r="J401" i="4"/>
  <c r="K401" i="4"/>
  <c r="L401" i="4"/>
  <c r="B402" i="4"/>
  <c r="C402" i="4"/>
  <c r="D402" i="4"/>
  <c r="E402" i="4"/>
  <c r="F402" i="4"/>
  <c r="G402" i="4"/>
  <c r="H402" i="4"/>
  <c r="I402" i="4"/>
  <c r="J402" i="4"/>
  <c r="K402" i="4"/>
  <c r="L402" i="4"/>
  <c r="B403" i="4"/>
  <c r="C403" i="4"/>
  <c r="D403" i="4"/>
  <c r="E403" i="4"/>
  <c r="F403" i="4"/>
  <c r="G403" i="4"/>
  <c r="H403" i="4"/>
  <c r="I403" i="4"/>
  <c r="J403" i="4"/>
  <c r="K403" i="4"/>
  <c r="L403" i="4"/>
  <c r="B404" i="4"/>
  <c r="C404" i="4"/>
  <c r="D404" i="4"/>
  <c r="E404" i="4"/>
  <c r="F404" i="4"/>
  <c r="G404" i="4"/>
  <c r="H404" i="4"/>
  <c r="I404" i="4"/>
  <c r="J404" i="4"/>
  <c r="K404" i="4"/>
  <c r="L404" i="4"/>
  <c r="B405" i="4"/>
  <c r="C405" i="4"/>
  <c r="D405" i="4"/>
  <c r="E405" i="4"/>
  <c r="F405" i="4"/>
  <c r="G405" i="4"/>
  <c r="H405" i="4"/>
  <c r="I405" i="4"/>
  <c r="J405" i="4"/>
  <c r="K405" i="4"/>
  <c r="L405" i="4"/>
  <c r="B406" i="4"/>
  <c r="C406" i="4"/>
  <c r="D406" i="4"/>
  <c r="E406" i="4"/>
  <c r="F406" i="4"/>
  <c r="G406" i="4"/>
  <c r="H406" i="4"/>
  <c r="I406" i="4"/>
  <c r="J406" i="4"/>
  <c r="K406" i="4"/>
  <c r="L406" i="4"/>
  <c r="B407" i="4"/>
  <c r="C407" i="4"/>
  <c r="D407" i="4"/>
  <c r="E407" i="4"/>
  <c r="F407" i="4"/>
  <c r="G407" i="4"/>
  <c r="H407" i="4"/>
  <c r="I407" i="4"/>
  <c r="J407" i="4"/>
  <c r="K407" i="4"/>
  <c r="L407" i="4"/>
  <c r="B408" i="4"/>
  <c r="C408" i="4"/>
  <c r="D408" i="4"/>
  <c r="E408" i="4"/>
  <c r="F408" i="4"/>
  <c r="G408" i="4"/>
  <c r="H408" i="4"/>
  <c r="I408" i="4"/>
  <c r="J408" i="4"/>
  <c r="K408" i="4"/>
  <c r="L408" i="4"/>
  <c r="B409" i="4"/>
  <c r="C409" i="4"/>
  <c r="D409" i="4"/>
  <c r="E409" i="4"/>
  <c r="F409" i="4"/>
  <c r="G409" i="4"/>
  <c r="H409" i="4"/>
  <c r="I409" i="4"/>
  <c r="J409" i="4"/>
  <c r="K409" i="4"/>
  <c r="L409" i="4"/>
  <c r="B410" i="4"/>
  <c r="C410" i="4"/>
  <c r="D410" i="4"/>
  <c r="E410" i="4"/>
  <c r="F410" i="4"/>
  <c r="G410" i="4"/>
  <c r="H410" i="4"/>
  <c r="I410" i="4"/>
  <c r="J410" i="4"/>
  <c r="K410" i="4"/>
  <c r="L410" i="4"/>
  <c r="B411" i="4"/>
  <c r="C411" i="4"/>
  <c r="D411" i="4"/>
  <c r="E411" i="4"/>
  <c r="F411" i="4"/>
  <c r="G411" i="4"/>
  <c r="H411" i="4"/>
  <c r="I411" i="4"/>
  <c r="J411" i="4"/>
  <c r="K411" i="4"/>
  <c r="L411" i="4"/>
  <c r="B412" i="4"/>
  <c r="C412" i="4"/>
  <c r="D412" i="4"/>
  <c r="E412" i="4"/>
  <c r="F412" i="4"/>
  <c r="G412" i="4"/>
  <c r="H412" i="4"/>
  <c r="I412" i="4"/>
  <c r="J412" i="4"/>
  <c r="K412" i="4"/>
  <c r="L412" i="4"/>
  <c r="B413" i="4"/>
  <c r="C413" i="4"/>
  <c r="D413" i="4"/>
  <c r="E413" i="4"/>
  <c r="F413" i="4"/>
  <c r="G413" i="4"/>
  <c r="H413" i="4"/>
  <c r="I413" i="4"/>
  <c r="J413" i="4"/>
  <c r="K413" i="4"/>
  <c r="L413" i="4"/>
  <c r="B414" i="4"/>
  <c r="C414" i="4"/>
  <c r="D414" i="4"/>
  <c r="E414" i="4"/>
  <c r="F414" i="4"/>
  <c r="G414" i="4"/>
  <c r="H414" i="4"/>
  <c r="I414" i="4"/>
  <c r="J414" i="4"/>
  <c r="K414" i="4"/>
  <c r="L414" i="4"/>
  <c r="B415" i="4"/>
  <c r="C415" i="4"/>
  <c r="D415" i="4"/>
  <c r="E415" i="4"/>
  <c r="F415" i="4"/>
  <c r="G415" i="4"/>
  <c r="H415" i="4"/>
  <c r="I415" i="4"/>
  <c r="J415" i="4"/>
  <c r="K415" i="4"/>
  <c r="L415" i="4"/>
  <c r="B416" i="4"/>
  <c r="C416" i="4"/>
  <c r="D416" i="4"/>
  <c r="E416" i="4"/>
  <c r="F416" i="4"/>
  <c r="G416" i="4"/>
  <c r="H416" i="4"/>
  <c r="I416" i="4"/>
  <c r="J416" i="4"/>
  <c r="K416" i="4"/>
  <c r="L416" i="4"/>
  <c r="B417" i="4"/>
  <c r="C417" i="4"/>
  <c r="D417" i="4"/>
  <c r="E417" i="4"/>
  <c r="F417" i="4"/>
  <c r="G417" i="4"/>
  <c r="H417" i="4"/>
  <c r="I417" i="4"/>
  <c r="J417" i="4"/>
  <c r="K417" i="4"/>
  <c r="L417" i="4"/>
  <c r="B418" i="4"/>
  <c r="C418" i="4"/>
  <c r="D418" i="4"/>
  <c r="E418" i="4"/>
  <c r="F418" i="4"/>
  <c r="G418" i="4"/>
  <c r="H418" i="4"/>
  <c r="I418" i="4"/>
  <c r="J418" i="4"/>
  <c r="K418" i="4"/>
  <c r="L418" i="4"/>
  <c r="B419" i="4"/>
  <c r="C419" i="4"/>
  <c r="D419" i="4"/>
  <c r="E419" i="4"/>
  <c r="F419" i="4"/>
  <c r="G419" i="4"/>
  <c r="H419" i="4"/>
  <c r="I419" i="4"/>
  <c r="J419" i="4"/>
  <c r="K419" i="4"/>
  <c r="L419" i="4"/>
  <c r="B420" i="4"/>
  <c r="C420" i="4"/>
  <c r="D420" i="4"/>
  <c r="E420" i="4"/>
  <c r="F420" i="4"/>
  <c r="G420" i="4"/>
  <c r="H420" i="4"/>
  <c r="I420" i="4"/>
  <c r="J420" i="4"/>
  <c r="K420" i="4"/>
  <c r="L420" i="4"/>
  <c r="B421" i="4"/>
  <c r="C421" i="4"/>
  <c r="D421" i="4"/>
  <c r="E421" i="4"/>
  <c r="F421" i="4"/>
  <c r="G421" i="4"/>
  <c r="H421" i="4"/>
  <c r="I421" i="4"/>
  <c r="J421" i="4"/>
  <c r="K421" i="4"/>
  <c r="L421" i="4"/>
  <c r="B422" i="4"/>
  <c r="C422" i="4"/>
  <c r="D422" i="4"/>
  <c r="E422" i="4"/>
  <c r="F422" i="4"/>
  <c r="G422" i="4"/>
  <c r="H422" i="4"/>
  <c r="I422" i="4"/>
  <c r="J422" i="4"/>
  <c r="K422" i="4"/>
  <c r="L422" i="4"/>
  <c r="B423" i="4"/>
  <c r="C423" i="4"/>
  <c r="D423" i="4"/>
  <c r="E423" i="4"/>
  <c r="F423" i="4"/>
  <c r="G423" i="4"/>
  <c r="H423" i="4"/>
  <c r="I423" i="4"/>
  <c r="J423" i="4"/>
  <c r="K423" i="4"/>
  <c r="L423" i="4"/>
  <c r="B424" i="4"/>
  <c r="C424" i="4"/>
  <c r="D424" i="4"/>
  <c r="E424" i="4"/>
  <c r="F424" i="4"/>
  <c r="G424" i="4"/>
  <c r="H424" i="4"/>
  <c r="I424" i="4"/>
  <c r="J424" i="4"/>
  <c r="K424" i="4"/>
  <c r="L424" i="4"/>
  <c r="B425" i="4"/>
  <c r="C425" i="4"/>
  <c r="D425" i="4"/>
  <c r="E425" i="4"/>
  <c r="F425" i="4"/>
  <c r="G425" i="4"/>
  <c r="H425" i="4"/>
  <c r="I425" i="4"/>
  <c r="J425" i="4"/>
  <c r="K425" i="4"/>
  <c r="L425" i="4"/>
  <c r="B426" i="4"/>
  <c r="C426" i="4"/>
  <c r="D426" i="4"/>
  <c r="E426" i="4"/>
  <c r="F426" i="4"/>
  <c r="G426" i="4"/>
  <c r="H426" i="4"/>
  <c r="I426" i="4"/>
  <c r="J426" i="4"/>
  <c r="K426" i="4"/>
  <c r="L426" i="4"/>
  <c r="B427" i="4"/>
  <c r="C427" i="4"/>
  <c r="D427" i="4"/>
  <c r="E427" i="4"/>
  <c r="F427" i="4"/>
  <c r="G427" i="4"/>
  <c r="H427" i="4"/>
  <c r="I427" i="4"/>
  <c r="J427" i="4"/>
  <c r="K427" i="4"/>
  <c r="L427" i="4"/>
  <c r="B428" i="4"/>
  <c r="C428" i="4"/>
  <c r="D428" i="4"/>
  <c r="E428" i="4"/>
  <c r="F428" i="4"/>
  <c r="G428" i="4"/>
  <c r="H428" i="4"/>
  <c r="I428" i="4"/>
  <c r="J428" i="4"/>
  <c r="K428" i="4"/>
  <c r="L428" i="4"/>
  <c r="B429" i="4"/>
  <c r="C429" i="4"/>
  <c r="D429" i="4"/>
  <c r="E429" i="4"/>
  <c r="F429" i="4"/>
  <c r="G429" i="4"/>
  <c r="H429" i="4"/>
  <c r="I429" i="4"/>
  <c r="J429" i="4"/>
  <c r="K429" i="4"/>
  <c r="L429" i="4"/>
  <c r="B430" i="4"/>
  <c r="C430" i="4"/>
  <c r="D430" i="4"/>
  <c r="E430" i="4"/>
  <c r="F430" i="4"/>
  <c r="G430" i="4"/>
  <c r="H430" i="4"/>
  <c r="I430" i="4"/>
  <c r="J430" i="4"/>
  <c r="K430" i="4"/>
  <c r="L430" i="4"/>
  <c r="B431" i="4"/>
  <c r="C431" i="4"/>
  <c r="D431" i="4"/>
  <c r="E431" i="4"/>
  <c r="F431" i="4"/>
  <c r="G431" i="4"/>
  <c r="H431" i="4"/>
  <c r="I431" i="4"/>
  <c r="J431" i="4"/>
  <c r="K431" i="4"/>
  <c r="L431" i="4"/>
  <c r="B432" i="4"/>
  <c r="C432" i="4"/>
  <c r="D432" i="4"/>
  <c r="E432" i="4"/>
  <c r="F432" i="4"/>
  <c r="G432" i="4"/>
  <c r="H432" i="4"/>
  <c r="I432" i="4"/>
  <c r="J432" i="4"/>
  <c r="K432" i="4"/>
  <c r="L432" i="4"/>
  <c r="B433" i="4"/>
  <c r="C433" i="4"/>
  <c r="D433" i="4"/>
  <c r="E433" i="4"/>
  <c r="F433" i="4"/>
  <c r="G433" i="4"/>
  <c r="H433" i="4"/>
  <c r="I433" i="4"/>
  <c r="J433" i="4"/>
  <c r="K433" i="4"/>
  <c r="L433" i="4"/>
  <c r="B434" i="4"/>
  <c r="C434" i="4"/>
  <c r="D434" i="4"/>
  <c r="E434" i="4"/>
  <c r="F434" i="4"/>
  <c r="G434" i="4"/>
  <c r="H434" i="4"/>
  <c r="I434" i="4"/>
  <c r="J434" i="4"/>
  <c r="K434" i="4"/>
  <c r="L434" i="4"/>
  <c r="B435" i="4"/>
  <c r="C435" i="4"/>
  <c r="D435" i="4"/>
  <c r="E435" i="4"/>
  <c r="F435" i="4"/>
  <c r="G435" i="4"/>
  <c r="H435" i="4"/>
  <c r="I435" i="4"/>
  <c r="J435" i="4"/>
  <c r="K435" i="4"/>
  <c r="L435" i="4"/>
  <c r="B436" i="4"/>
  <c r="C436" i="4"/>
  <c r="D436" i="4"/>
  <c r="E436" i="4"/>
  <c r="F436" i="4"/>
  <c r="G436" i="4"/>
  <c r="H436" i="4"/>
  <c r="I436" i="4"/>
  <c r="J436" i="4"/>
  <c r="K436" i="4"/>
  <c r="L436" i="4"/>
  <c r="B437" i="4"/>
  <c r="C437" i="4"/>
  <c r="D437" i="4"/>
  <c r="E437" i="4"/>
  <c r="F437" i="4"/>
  <c r="G437" i="4"/>
  <c r="H437" i="4"/>
  <c r="I437" i="4"/>
  <c r="J437" i="4"/>
  <c r="K437" i="4"/>
  <c r="L437" i="4"/>
  <c r="B438" i="4"/>
  <c r="C438" i="4"/>
  <c r="D438" i="4"/>
  <c r="E438" i="4"/>
  <c r="F438" i="4"/>
  <c r="G438" i="4"/>
  <c r="H438" i="4"/>
  <c r="I438" i="4"/>
  <c r="J438" i="4"/>
  <c r="K438" i="4"/>
  <c r="L438" i="4"/>
  <c r="B439" i="4"/>
  <c r="C439" i="4"/>
  <c r="D439" i="4"/>
  <c r="E439" i="4"/>
  <c r="F439" i="4"/>
  <c r="G439" i="4"/>
  <c r="H439" i="4"/>
  <c r="I439" i="4"/>
  <c r="J439" i="4"/>
  <c r="K439" i="4"/>
  <c r="L439" i="4"/>
  <c r="B440" i="4"/>
  <c r="C440" i="4"/>
  <c r="D440" i="4"/>
  <c r="E440" i="4"/>
  <c r="F440" i="4"/>
  <c r="G440" i="4"/>
  <c r="H440" i="4"/>
  <c r="I440" i="4"/>
  <c r="J440" i="4"/>
  <c r="K440" i="4"/>
  <c r="L440" i="4"/>
  <c r="B441" i="4"/>
  <c r="C441" i="4"/>
  <c r="D441" i="4"/>
  <c r="E441" i="4"/>
  <c r="F441" i="4"/>
  <c r="G441" i="4"/>
  <c r="H441" i="4"/>
  <c r="I441" i="4"/>
  <c r="J441" i="4"/>
  <c r="K441" i="4"/>
  <c r="L441" i="4"/>
  <c r="B442" i="4"/>
  <c r="C442" i="4"/>
  <c r="D442" i="4"/>
  <c r="E442" i="4"/>
  <c r="F442" i="4"/>
  <c r="G442" i="4"/>
  <c r="H442" i="4"/>
  <c r="I442" i="4"/>
  <c r="J442" i="4"/>
  <c r="K442" i="4"/>
  <c r="L442" i="4"/>
  <c r="B443" i="4"/>
  <c r="C443" i="4"/>
  <c r="D443" i="4"/>
  <c r="E443" i="4"/>
  <c r="F443" i="4"/>
  <c r="G443" i="4"/>
  <c r="H443" i="4"/>
  <c r="I443" i="4"/>
  <c r="J443" i="4"/>
  <c r="K443" i="4"/>
  <c r="L443" i="4"/>
  <c r="B444" i="4"/>
  <c r="C444" i="4"/>
  <c r="D444" i="4"/>
  <c r="E444" i="4"/>
  <c r="F444" i="4"/>
  <c r="G444" i="4"/>
  <c r="H444" i="4"/>
  <c r="I444" i="4"/>
  <c r="J444" i="4"/>
  <c r="K444" i="4"/>
  <c r="L444" i="4"/>
  <c r="B445" i="4"/>
  <c r="C445" i="4"/>
  <c r="D445" i="4"/>
  <c r="E445" i="4"/>
  <c r="F445" i="4"/>
  <c r="G445" i="4"/>
  <c r="H445" i="4"/>
  <c r="I445" i="4"/>
  <c r="J445" i="4"/>
  <c r="K445" i="4"/>
  <c r="L445" i="4"/>
  <c r="B446" i="4"/>
  <c r="C446" i="4"/>
  <c r="D446" i="4"/>
  <c r="E446" i="4"/>
  <c r="F446" i="4"/>
  <c r="G446" i="4"/>
  <c r="H446" i="4"/>
  <c r="I446" i="4"/>
  <c r="J446" i="4"/>
  <c r="K446" i="4"/>
  <c r="L446" i="4"/>
  <c r="B447" i="4"/>
  <c r="C447" i="4"/>
  <c r="D447" i="4"/>
  <c r="E447" i="4"/>
  <c r="F447" i="4"/>
  <c r="G447" i="4"/>
  <c r="H447" i="4"/>
  <c r="I447" i="4"/>
  <c r="J447" i="4"/>
  <c r="K447" i="4"/>
  <c r="L447" i="4"/>
  <c r="B448" i="4"/>
  <c r="C448" i="4"/>
  <c r="D448" i="4"/>
  <c r="E448" i="4"/>
  <c r="F448" i="4"/>
  <c r="G448" i="4"/>
  <c r="H448" i="4"/>
  <c r="I448" i="4"/>
  <c r="J448" i="4"/>
  <c r="K448" i="4"/>
  <c r="L448" i="4"/>
  <c r="B449" i="4"/>
  <c r="C449" i="4"/>
  <c r="D449" i="4"/>
  <c r="E449" i="4"/>
  <c r="F449" i="4"/>
  <c r="G449" i="4"/>
  <c r="H449" i="4"/>
  <c r="I449" i="4"/>
  <c r="J449" i="4"/>
  <c r="K449" i="4"/>
  <c r="L449" i="4"/>
  <c r="B450" i="4"/>
  <c r="C450" i="4"/>
  <c r="D450" i="4"/>
  <c r="E450" i="4"/>
  <c r="F450" i="4"/>
  <c r="G450" i="4"/>
  <c r="H450" i="4"/>
  <c r="I450" i="4"/>
  <c r="J450" i="4"/>
  <c r="K450" i="4"/>
  <c r="L450" i="4"/>
  <c r="B451" i="4"/>
  <c r="C451" i="4"/>
  <c r="D451" i="4"/>
  <c r="E451" i="4"/>
  <c r="F451" i="4"/>
  <c r="G451" i="4"/>
  <c r="H451" i="4"/>
  <c r="I451" i="4"/>
  <c r="J451" i="4"/>
  <c r="K451" i="4"/>
  <c r="L451" i="4"/>
  <c r="B452" i="4"/>
  <c r="C452" i="4"/>
  <c r="D452" i="4"/>
  <c r="E452" i="4"/>
  <c r="F452" i="4"/>
  <c r="G452" i="4"/>
  <c r="H452" i="4"/>
  <c r="I452" i="4"/>
  <c r="J452" i="4"/>
  <c r="K452" i="4"/>
  <c r="L452" i="4"/>
  <c r="B453" i="4"/>
  <c r="C453" i="4"/>
  <c r="D453" i="4"/>
  <c r="E453" i="4"/>
  <c r="F453" i="4"/>
  <c r="G453" i="4"/>
  <c r="H453" i="4"/>
  <c r="I453" i="4"/>
  <c r="J453" i="4"/>
  <c r="K453" i="4"/>
  <c r="L453" i="4"/>
  <c r="B454" i="4"/>
  <c r="C454" i="4"/>
  <c r="D454" i="4"/>
  <c r="E454" i="4"/>
  <c r="F454" i="4"/>
  <c r="G454" i="4"/>
  <c r="H454" i="4"/>
  <c r="I454" i="4"/>
  <c r="J454" i="4"/>
  <c r="K454" i="4"/>
  <c r="L454" i="4"/>
  <c r="B455" i="4"/>
  <c r="C455" i="4"/>
  <c r="D455" i="4"/>
  <c r="E455" i="4"/>
  <c r="F455" i="4"/>
  <c r="G455" i="4"/>
  <c r="H455" i="4"/>
  <c r="I455" i="4"/>
  <c r="J455" i="4"/>
  <c r="K455" i="4"/>
  <c r="L455" i="4"/>
  <c r="B456" i="4"/>
  <c r="C456" i="4"/>
  <c r="D456" i="4"/>
  <c r="E456" i="4"/>
  <c r="F456" i="4"/>
  <c r="G456" i="4"/>
  <c r="H456" i="4"/>
  <c r="I456" i="4"/>
  <c r="J456" i="4"/>
  <c r="K456" i="4"/>
  <c r="L456" i="4"/>
  <c r="B457" i="4"/>
  <c r="C457" i="4"/>
  <c r="D457" i="4"/>
  <c r="E457" i="4"/>
  <c r="F457" i="4"/>
  <c r="G457" i="4"/>
  <c r="H457" i="4"/>
  <c r="I457" i="4"/>
  <c r="J457" i="4"/>
  <c r="K457" i="4"/>
  <c r="L457" i="4"/>
  <c r="B458" i="4"/>
  <c r="C458" i="4"/>
  <c r="D458" i="4"/>
  <c r="E458" i="4"/>
  <c r="F458" i="4"/>
  <c r="G458" i="4"/>
  <c r="H458" i="4"/>
  <c r="I458" i="4"/>
  <c r="J458" i="4"/>
  <c r="K458" i="4"/>
  <c r="L458" i="4"/>
  <c r="B459" i="4"/>
  <c r="C459" i="4"/>
  <c r="D459" i="4"/>
  <c r="E459" i="4"/>
  <c r="F459" i="4"/>
  <c r="G459" i="4"/>
  <c r="H459" i="4"/>
  <c r="I459" i="4"/>
  <c r="J459" i="4"/>
  <c r="K459" i="4"/>
  <c r="L459" i="4"/>
  <c r="B460" i="4"/>
  <c r="C460" i="4"/>
  <c r="D460" i="4"/>
  <c r="E460" i="4"/>
  <c r="F460" i="4"/>
  <c r="G460" i="4"/>
  <c r="H460" i="4"/>
  <c r="I460" i="4"/>
  <c r="J460" i="4"/>
  <c r="K460" i="4"/>
  <c r="L460" i="4"/>
  <c r="B461" i="4"/>
  <c r="C461" i="4"/>
  <c r="D461" i="4"/>
  <c r="E461" i="4"/>
  <c r="F461" i="4"/>
  <c r="G461" i="4"/>
  <c r="H461" i="4"/>
  <c r="I461" i="4"/>
  <c r="J461" i="4"/>
  <c r="K461" i="4"/>
  <c r="L461" i="4"/>
  <c r="B462" i="4"/>
  <c r="C462" i="4"/>
  <c r="D462" i="4"/>
  <c r="E462" i="4"/>
  <c r="F462" i="4"/>
  <c r="G462" i="4"/>
  <c r="H462" i="4"/>
  <c r="I462" i="4"/>
  <c r="J462" i="4"/>
  <c r="K462" i="4"/>
  <c r="L462" i="4"/>
  <c r="B463" i="4"/>
  <c r="C463" i="4"/>
  <c r="D463" i="4"/>
  <c r="E463" i="4"/>
  <c r="F463" i="4"/>
  <c r="G463" i="4"/>
  <c r="H463" i="4"/>
  <c r="I463" i="4"/>
  <c r="J463" i="4"/>
  <c r="K463" i="4"/>
  <c r="L463" i="4"/>
  <c r="B464" i="4"/>
  <c r="C464" i="4"/>
  <c r="D464" i="4"/>
  <c r="E464" i="4"/>
  <c r="F464" i="4"/>
  <c r="G464" i="4"/>
  <c r="H464" i="4"/>
  <c r="I464" i="4"/>
  <c r="J464" i="4"/>
  <c r="K464" i="4"/>
  <c r="L464" i="4"/>
  <c r="B465" i="4"/>
  <c r="C465" i="4"/>
  <c r="D465" i="4"/>
  <c r="E465" i="4"/>
  <c r="F465" i="4"/>
  <c r="G465" i="4"/>
  <c r="H465" i="4"/>
  <c r="I465" i="4"/>
  <c r="J465" i="4"/>
  <c r="K465" i="4"/>
  <c r="L465" i="4"/>
  <c r="B466" i="4"/>
  <c r="C466" i="4"/>
  <c r="D466" i="4"/>
  <c r="E466" i="4"/>
  <c r="F466" i="4"/>
  <c r="G466" i="4"/>
  <c r="H466" i="4"/>
  <c r="I466" i="4"/>
  <c r="J466" i="4"/>
  <c r="K466" i="4"/>
  <c r="L466" i="4"/>
  <c r="B467" i="4"/>
  <c r="C467" i="4"/>
  <c r="D467" i="4"/>
  <c r="E467" i="4"/>
  <c r="F467" i="4"/>
  <c r="G467" i="4"/>
  <c r="H467" i="4"/>
  <c r="I467" i="4"/>
  <c r="J467" i="4"/>
  <c r="K467" i="4"/>
  <c r="L467" i="4"/>
  <c r="B468" i="4"/>
  <c r="C468" i="4"/>
  <c r="D468" i="4"/>
  <c r="E468" i="4"/>
  <c r="F468" i="4"/>
  <c r="G468" i="4"/>
  <c r="H468" i="4"/>
  <c r="I468" i="4"/>
  <c r="J468" i="4"/>
  <c r="K468" i="4"/>
  <c r="L468" i="4"/>
  <c r="B469" i="4"/>
  <c r="C469" i="4"/>
  <c r="D469" i="4"/>
  <c r="E469" i="4"/>
  <c r="F469" i="4"/>
  <c r="G469" i="4"/>
  <c r="H469" i="4"/>
  <c r="I469" i="4"/>
  <c r="J469" i="4"/>
  <c r="K469" i="4"/>
  <c r="L469" i="4"/>
  <c r="B470" i="4"/>
  <c r="C470" i="4"/>
  <c r="D470" i="4"/>
  <c r="E470" i="4"/>
  <c r="F470" i="4"/>
  <c r="G470" i="4"/>
  <c r="H470" i="4"/>
  <c r="I470" i="4"/>
  <c r="J470" i="4"/>
  <c r="K470" i="4"/>
  <c r="L470" i="4"/>
  <c r="B471" i="4"/>
  <c r="C471" i="4"/>
  <c r="D471" i="4"/>
  <c r="E471" i="4"/>
  <c r="F471" i="4"/>
  <c r="G471" i="4"/>
  <c r="H471" i="4"/>
  <c r="I471" i="4"/>
  <c r="J471" i="4"/>
  <c r="K471" i="4"/>
  <c r="L471" i="4"/>
  <c r="B472" i="4"/>
  <c r="C472" i="4"/>
  <c r="D472" i="4"/>
  <c r="E472" i="4"/>
  <c r="F472" i="4"/>
  <c r="G472" i="4"/>
  <c r="H472" i="4"/>
  <c r="I472" i="4"/>
  <c r="J472" i="4"/>
  <c r="K472" i="4"/>
  <c r="L472" i="4"/>
  <c r="B473" i="4"/>
  <c r="C473" i="4"/>
  <c r="D473" i="4"/>
  <c r="E473" i="4"/>
  <c r="F473" i="4"/>
  <c r="G473" i="4"/>
  <c r="H473" i="4"/>
  <c r="I473" i="4"/>
  <c r="J473" i="4"/>
  <c r="K473" i="4"/>
  <c r="L473" i="4"/>
  <c r="B474" i="4"/>
  <c r="C474" i="4"/>
  <c r="D474" i="4"/>
  <c r="E474" i="4"/>
  <c r="F474" i="4"/>
  <c r="G474" i="4"/>
  <c r="H474" i="4"/>
  <c r="I474" i="4"/>
  <c r="J474" i="4"/>
  <c r="K474" i="4"/>
  <c r="L474" i="4"/>
  <c r="B475" i="4"/>
  <c r="C475" i="4"/>
  <c r="D475" i="4"/>
  <c r="E475" i="4"/>
  <c r="F475" i="4"/>
  <c r="G475" i="4"/>
  <c r="H475" i="4"/>
  <c r="I475" i="4"/>
  <c r="J475" i="4"/>
  <c r="K475" i="4"/>
  <c r="L475" i="4"/>
  <c r="B476" i="4"/>
  <c r="C476" i="4"/>
  <c r="D476" i="4"/>
  <c r="E476" i="4"/>
  <c r="F476" i="4"/>
  <c r="G476" i="4"/>
  <c r="H476" i="4"/>
  <c r="I476" i="4"/>
  <c r="J476" i="4"/>
  <c r="K476" i="4"/>
  <c r="L476" i="4"/>
  <c r="B477" i="4"/>
  <c r="C477" i="4"/>
  <c r="D477" i="4"/>
  <c r="E477" i="4"/>
  <c r="F477" i="4"/>
  <c r="G477" i="4"/>
  <c r="H477" i="4"/>
  <c r="I477" i="4"/>
  <c r="J477" i="4"/>
  <c r="K477" i="4"/>
  <c r="L477" i="4"/>
  <c r="B478" i="4"/>
  <c r="C478" i="4"/>
  <c r="D478" i="4"/>
  <c r="E478" i="4"/>
  <c r="F478" i="4"/>
  <c r="G478" i="4"/>
  <c r="H478" i="4"/>
  <c r="I478" i="4"/>
  <c r="J478" i="4"/>
  <c r="K478" i="4"/>
  <c r="L478" i="4"/>
  <c r="B479" i="4"/>
  <c r="C479" i="4"/>
  <c r="D479" i="4"/>
  <c r="E479" i="4"/>
  <c r="F479" i="4"/>
  <c r="G479" i="4"/>
  <c r="H479" i="4"/>
  <c r="I479" i="4"/>
  <c r="J479" i="4"/>
  <c r="K479" i="4"/>
  <c r="L479" i="4"/>
  <c r="B480" i="4"/>
  <c r="C480" i="4"/>
  <c r="D480" i="4"/>
  <c r="E480" i="4"/>
  <c r="F480" i="4"/>
  <c r="G480" i="4"/>
  <c r="H480" i="4"/>
  <c r="I480" i="4"/>
  <c r="J480" i="4"/>
  <c r="K480" i="4"/>
  <c r="L480" i="4"/>
  <c r="B481" i="4"/>
  <c r="C481" i="4"/>
  <c r="D481" i="4"/>
  <c r="E481" i="4"/>
  <c r="F481" i="4"/>
  <c r="G481" i="4"/>
  <c r="H481" i="4"/>
  <c r="I481" i="4"/>
  <c r="J481" i="4"/>
  <c r="K481" i="4"/>
  <c r="L481" i="4"/>
  <c r="B482" i="4"/>
  <c r="C482" i="4"/>
  <c r="D482" i="4"/>
  <c r="E482" i="4"/>
  <c r="F482" i="4"/>
  <c r="G482" i="4"/>
  <c r="H482" i="4"/>
  <c r="I482" i="4"/>
  <c r="J482" i="4"/>
  <c r="K482" i="4"/>
  <c r="L482" i="4"/>
  <c r="B483" i="4"/>
  <c r="C483" i="4"/>
  <c r="D483" i="4"/>
  <c r="E483" i="4"/>
  <c r="F483" i="4"/>
  <c r="G483" i="4"/>
  <c r="H483" i="4"/>
  <c r="I483" i="4"/>
  <c r="J483" i="4"/>
  <c r="K483" i="4"/>
  <c r="L483" i="4"/>
  <c r="B484" i="4"/>
  <c r="C484" i="4"/>
  <c r="D484" i="4"/>
  <c r="E484" i="4"/>
  <c r="F484" i="4"/>
  <c r="G484" i="4"/>
  <c r="H484" i="4"/>
  <c r="I484" i="4"/>
  <c r="J484" i="4"/>
  <c r="K484" i="4"/>
  <c r="L484" i="4"/>
  <c r="B485" i="4"/>
  <c r="C485" i="4"/>
  <c r="D485" i="4"/>
  <c r="E485" i="4"/>
  <c r="F485" i="4"/>
  <c r="G485" i="4"/>
  <c r="H485" i="4"/>
  <c r="I485" i="4"/>
  <c r="J485" i="4"/>
  <c r="K485" i="4"/>
  <c r="L485" i="4"/>
  <c r="B486" i="4"/>
  <c r="C486" i="4"/>
  <c r="D486" i="4"/>
  <c r="E486" i="4"/>
  <c r="F486" i="4"/>
  <c r="G486" i="4"/>
  <c r="H486" i="4"/>
  <c r="I486" i="4"/>
  <c r="J486" i="4"/>
  <c r="K486" i="4"/>
  <c r="L486" i="4"/>
  <c r="B487" i="4"/>
  <c r="C487" i="4"/>
  <c r="D487" i="4"/>
  <c r="E487" i="4"/>
  <c r="F487" i="4"/>
  <c r="G487" i="4"/>
  <c r="H487" i="4"/>
  <c r="I487" i="4"/>
  <c r="J487" i="4"/>
  <c r="K487" i="4"/>
  <c r="L487" i="4"/>
  <c r="B488" i="4"/>
  <c r="C488" i="4"/>
  <c r="D488" i="4"/>
  <c r="E488" i="4"/>
  <c r="F488" i="4"/>
  <c r="G488" i="4"/>
  <c r="H488" i="4"/>
  <c r="I488" i="4"/>
  <c r="J488" i="4"/>
  <c r="K488" i="4"/>
  <c r="L488" i="4"/>
  <c r="B489" i="4"/>
  <c r="C489" i="4"/>
  <c r="D489" i="4"/>
  <c r="E489" i="4"/>
  <c r="F489" i="4"/>
  <c r="G489" i="4"/>
  <c r="H489" i="4"/>
  <c r="I489" i="4"/>
  <c r="J489" i="4"/>
  <c r="K489" i="4"/>
  <c r="L489" i="4"/>
  <c r="B490" i="4"/>
  <c r="C490" i="4"/>
  <c r="D490" i="4"/>
  <c r="E490" i="4"/>
  <c r="F490" i="4"/>
  <c r="G490" i="4"/>
  <c r="H490" i="4"/>
  <c r="I490" i="4"/>
  <c r="J490" i="4"/>
  <c r="K490" i="4"/>
  <c r="L490" i="4"/>
  <c r="B491" i="4"/>
  <c r="C491" i="4"/>
  <c r="D491" i="4"/>
  <c r="E491" i="4"/>
  <c r="F491" i="4"/>
  <c r="G491" i="4"/>
  <c r="H491" i="4"/>
  <c r="I491" i="4"/>
  <c r="J491" i="4"/>
  <c r="K491" i="4"/>
  <c r="L491" i="4"/>
  <c r="B492" i="4"/>
  <c r="C492" i="4"/>
  <c r="D492" i="4"/>
  <c r="E492" i="4"/>
  <c r="F492" i="4"/>
  <c r="G492" i="4"/>
  <c r="H492" i="4"/>
  <c r="I492" i="4"/>
  <c r="J492" i="4"/>
  <c r="K492" i="4"/>
  <c r="L492" i="4"/>
  <c r="B493" i="4"/>
  <c r="C493" i="4"/>
  <c r="D493" i="4"/>
  <c r="E493" i="4"/>
  <c r="F493" i="4"/>
  <c r="G493" i="4"/>
  <c r="H493" i="4"/>
  <c r="I493" i="4"/>
  <c r="J493" i="4"/>
  <c r="K493" i="4"/>
  <c r="L493" i="4"/>
  <c r="B494" i="4"/>
  <c r="C494" i="4"/>
  <c r="D494" i="4"/>
  <c r="E494" i="4"/>
  <c r="F494" i="4"/>
  <c r="G494" i="4"/>
  <c r="H494" i="4"/>
  <c r="I494" i="4"/>
  <c r="J494" i="4"/>
  <c r="K494" i="4"/>
  <c r="L494" i="4"/>
  <c r="B495" i="4"/>
  <c r="C495" i="4"/>
  <c r="D495" i="4"/>
  <c r="E495" i="4"/>
  <c r="F495" i="4"/>
  <c r="G495" i="4"/>
  <c r="H495" i="4"/>
  <c r="I495" i="4"/>
  <c r="J495" i="4"/>
  <c r="K495" i="4"/>
  <c r="L495" i="4"/>
  <c r="B496" i="4"/>
  <c r="C496" i="4"/>
  <c r="D496" i="4"/>
  <c r="E496" i="4"/>
  <c r="F496" i="4"/>
  <c r="G496" i="4"/>
  <c r="H496" i="4"/>
  <c r="I496" i="4"/>
  <c r="J496" i="4"/>
  <c r="K496" i="4"/>
  <c r="L496" i="4"/>
  <c r="B497" i="4"/>
  <c r="C497" i="4"/>
  <c r="D497" i="4"/>
  <c r="E497" i="4"/>
  <c r="F497" i="4"/>
  <c r="G497" i="4"/>
  <c r="H497" i="4"/>
  <c r="I497" i="4"/>
  <c r="J497" i="4"/>
  <c r="K497" i="4"/>
  <c r="L497" i="4"/>
  <c r="B498" i="4"/>
  <c r="C498" i="4"/>
  <c r="D498" i="4"/>
  <c r="E498" i="4"/>
  <c r="F498" i="4"/>
  <c r="G498" i="4"/>
  <c r="H498" i="4"/>
  <c r="I498" i="4"/>
  <c r="J498" i="4"/>
  <c r="K498" i="4"/>
  <c r="L498" i="4"/>
  <c r="B499" i="4"/>
  <c r="C499" i="4"/>
  <c r="D499" i="4"/>
  <c r="E499" i="4"/>
  <c r="F499" i="4"/>
  <c r="G499" i="4"/>
  <c r="H499" i="4"/>
  <c r="I499" i="4"/>
  <c r="J499" i="4"/>
  <c r="K499" i="4"/>
  <c r="L499" i="4"/>
  <c r="B500" i="4"/>
  <c r="C500" i="4"/>
  <c r="D500" i="4"/>
  <c r="E500" i="4"/>
  <c r="F500" i="4"/>
  <c r="G500" i="4"/>
  <c r="H500" i="4"/>
  <c r="I500" i="4"/>
  <c r="J500" i="4"/>
  <c r="K500" i="4"/>
  <c r="L500" i="4"/>
  <c r="B501" i="4"/>
  <c r="C501" i="4"/>
  <c r="D501" i="4"/>
  <c r="E501" i="4"/>
  <c r="F501" i="4"/>
  <c r="G501" i="4"/>
  <c r="H501" i="4"/>
  <c r="I501" i="4"/>
  <c r="J501" i="4"/>
  <c r="K501" i="4"/>
  <c r="L501" i="4"/>
  <c r="B502" i="4"/>
  <c r="C502" i="4"/>
  <c r="D502" i="4"/>
  <c r="E502" i="4"/>
  <c r="F502" i="4"/>
  <c r="G502" i="4"/>
  <c r="H502" i="4"/>
  <c r="I502" i="4"/>
  <c r="J502" i="4"/>
  <c r="K502" i="4"/>
  <c r="L502" i="4"/>
  <c r="B503" i="4"/>
  <c r="C503" i="4"/>
  <c r="D503" i="4"/>
  <c r="E503" i="4"/>
  <c r="F503" i="4"/>
  <c r="G503" i="4"/>
  <c r="H503" i="4"/>
  <c r="I503" i="4"/>
  <c r="J503" i="4"/>
  <c r="K503" i="4"/>
  <c r="L503" i="4"/>
  <c r="B504" i="4"/>
  <c r="C504" i="4"/>
  <c r="D504" i="4"/>
  <c r="E504" i="4"/>
  <c r="F504" i="4"/>
  <c r="G504" i="4"/>
  <c r="H504" i="4"/>
  <c r="I504" i="4"/>
  <c r="J504" i="4"/>
  <c r="K504" i="4"/>
  <c r="L504" i="4"/>
  <c r="B505" i="4"/>
  <c r="C505" i="4"/>
  <c r="D505" i="4"/>
  <c r="E505" i="4"/>
  <c r="F505" i="4"/>
  <c r="G505" i="4"/>
  <c r="H505" i="4"/>
  <c r="I505" i="4"/>
  <c r="J505" i="4"/>
  <c r="K505" i="4"/>
  <c r="L505" i="4"/>
  <c r="B506" i="4"/>
  <c r="C506" i="4"/>
  <c r="D506" i="4"/>
  <c r="E506" i="4"/>
  <c r="F506" i="4"/>
  <c r="G506" i="4"/>
  <c r="H506" i="4"/>
  <c r="I506" i="4"/>
  <c r="J506" i="4"/>
  <c r="K506" i="4"/>
  <c r="L506" i="4"/>
  <c r="B507" i="4"/>
  <c r="C507" i="4"/>
  <c r="D507" i="4"/>
  <c r="E507" i="4"/>
  <c r="F507" i="4"/>
  <c r="G507" i="4"/>
  <c r="H507" i="4"/>
  <c r="I507" i="4"/>
  <c r="J507" i="4"/>
  <c r="K507" i="4"/>
  <c r="L507" i="4"/>
  <c r="B508" i="4"/>
  <c r="C508" i="4"/>
  <c r="D508" i="4"/>
  <c r="E508" i="4"/>
  <c r="F508" i="4"/>
  <c r="G508" i="4"/>
  <c r="H508" i="4"/>
  <c r="I508" i="4"/>
  <c r="J508" i="4"/>
  <c r="K508" i="4"/>
  <c r="L508" i="4"/>
  <c r="B509" i="4"/>
  <c r="C509" i="4"/>
  <c r="D509" i="4"/>
  <c r="E509" i="4"/>
  <c r="F509" i="4"/>
  <c r="G509" i="4"/>
  <c r="H509" i="4"/>
  <c r="I509" i="4"/>
  <c r="J509" i="4"/>
  <c r="K509" i="4"/>
  <c r="L509" i="4"/>
  <c r="B510" i="4"/>
  <c r="C510" i="4"/>
  <c r="D510" i="4"/>
  <c r="E510" i="4"/>
  <c r="F510" i="4"/>
  <c r="G510" i="4"/>
  <c r="H510" i="4"/>
  <c r="I510" i="4"/>
  <c r="J510" i="4"/>
  <c r="K510" i="4"/>
  <c r="L510" i="4"/>
  <c r="B511" i="4"/>
  <c r="C511" i="4"/>
  <c r="D511" i="4"/>
  <c r="E511" i="4"/>
  <c r="F511" i="4"/>
  <c r="G511" i="4"/>
  <c r="H511" i="4"/>
  <c r="I511" i="4"/>
  <c r="J511" i="4"/>
  <c r="K511" i="4"/>
  <c r="L511" i="4"/>
  <c r="B512" i="4"/>
  <c r="C512" i="4"/>
  <c r="D512" i="4"/>
  <c r="E512" i="4"/>
  <c r="F512" i="4"/>
  <c r="G512" i="4"/>
  <c r="H512" i="4"/>
  <c r="I512" i="4"/>
  <c r="J512" i="4"/>
  <c r="K512" i="4"/>
  <c r="L512" i="4"/>
  <c r="B513" i="4"/>
  <c r="C513" i="4"/>
  <c r="D513" i="4"/>
  <c r="E513" i="4"/>
  <c r="F513" i="4"/>
  <c r="G513" i="4"/>
  <c r="H513" i="4"/>
  <c r="I513" i="4"/>
  <c r="J513" i="4"/>
  <c r="K513" i="4"/>
  <c r="L513" i="4"/>
  <c r="B514" i="4"/>
  <c r="C514" i="4"/>
  <c r="D514" i="4"/>
  <c r="E514" i="4"/>
  <c r="F514" i="4"/>
  <c r="G514" i="4"/>
  <c r="H514" i="4"/>
  <c r="I514" i="4"/>
  <c r="J514" i="4"/>
  <c r="K514" i="4"/>
  <c r="L514" i="4"/>
  <c r="B515" i="4"/>
  <c r="C515" i="4"/>
  <c r="D515" i="4"/>
  <c r="E515" i="4"/>
  <c r="F515" i="4"/>
  <c r="G515" i="4"/>
  <c r="H515" i="4"/>
  <c r="I515" i="4"/>
  <c r="J515" i="4"/>
  <c r="K515" i="4"/>
  <c r="L515" i="4"/>
  <c r="B516" i="4"/>
  <c r="C516" i="4"/>
  <c r="D516" i="4"/>
  <c r="E516" i="4"/>
  <c r="F516" i="4"/>
  <c r="G516" i="4"/>
  <c r="H516" i="4"/>
  <c r="I516" i="4"/>
  <c r="J516" i="4"/>
  <c r="K516" i="4"/>
  <c r="L516" i="4"/>
  <c r="B517" i="4"/>
  <c r="C517" i="4"/>
  <c r="D517" i="4"/>
  <c r="E517" i="4"/>
  <c r="F517" i="4"/>
  <c r="G517" i="4"/>
  <c r="H517" i="4"/>
  <c r="I517" i="4"/>
  <c r="J517" i="4"/>
  <c r="K517" i="4"/>
  <c r="L517" i="4"/>
  <c r="B518" i="4"/>
  <c r="C518" i="4"/>
  <c r="D518" i="4"/>
  <c r="E518" i="4"/>
  <c r="F518" i="4"/>
  <c r="G518" i="4"/>
  <c r="H518" i="4"/>
  <c r="I518" i="4"/>
  <c r="J518" i="4"/>
  <c r="K518" i="4"/>
  <c r="L518" i="4"/>
  <c r="B519" i="4"/>
  <c r="C519" i="4"/>
  <c r="D519" i="4"/>
  <c r="E519" i="4"/>
  <c r="F519" i="4"/>
  <c r="G519" i="4"/>
  <c r="H519" i="4"/>
  <c r="I519" i="4"/>
  <c r="J519" i="4"/>
  <c r="K519" i="4"/>
  <c r="L519" i="4"/>
  <c r="B520" i="4"/>
  <c r="C520" i="4"/>
  <c r="D520" i="4"/>
  <c r="E520" i="4"/>
  <c r="F520" i="4"/>
  <c r="G520" i="4"/>
  <c r="H520" i="4"/>
  <c r="I520" i="4"/>
  <c r="J520" i="4"/>
  <c r="K520" i="4"/>
  <c r="L520" i="4"/>
  <c r="B521" i="4"/>
  <c r="C521" i="4"/>
  <c r="D521" i="4"/>
  <c r="E521" i="4"/>
  <c r="F521" i="4"/>
  <c r="G521" i="4"/>
  <c r="H521" i="4"/>
  <c r="I521" i="4"/>
  <c r="J521" i="4"/>
  <c r="K521" i="4"/>
  <c r="L521" i="4"/>
  <c r="B522" i="4"/>
  <c r="C522" i="4"/>
  <c r="D522" i="4"/>
  <c r="E522" i="4"/>
  <c r="F522" i="4"/>
  <c r="G522" i="4"/>
  <c r="H522" i="4"/>
  <c r="I522" i="4"/>
  <c r="J522" i="4"/>
  <c r="K522" i="4"/>
  <c r="L522" i="4"/>
  <c r="B523" i="4"/>
  <c r="C523" i="4"/>
  <c r="D523" i="4"/>
  <c r="E523" i="4"/>
  <c r="F523" i="4"/>
  <c r="G523" i="4"/>
  <c r="H523" i="4"/>
  <c r="I523" i="4"/>
  <c r="J523" i="4"/>
  <c r="K523" i="4"/>
  <c r="L523" i="4"/>
  <c r="B524" i="4"/>
  <c r="C524" i="4"/>
  <c r="D524" i="4"/>
  <c r="E524" i="4"/>
  <c r="F524" i="4"/>
  <c r="G524" i="4"/>
  <c r="H524" i="4"/>
  <c r="I524" i="4"/>
  <c r="J524" i="4"/>
  <c r="K524" i="4"/>
  <c r="L524" i="4"/>
  <c r="B525" i="4"/>
  <c r="C525" i="4"/>
  <c r="D525" i="4"/>
  <c r="E525" i="4"/>
  <c r="F525" i="4"/>
  <c r="G525" i="4"/>
  <c r="H525" i="4"/>
  <c r="I525" i="4"/>
  <c r="J525" i="4"/>
  <c r="K525" i="4"/>
  <c r="L525" i="4"/>
  <c r="B526" i="4"/>
  <c r="C526" i="4"/>
  <c r="D526" i="4"/>
  <c r="E526" i="4"/>
  <c r="F526" i="4"/>
  <c r="G526" i="4"/>
  <c r="H526" i="4"/>
  <c r="I526" i="4"/>
  <c r="J526" i="4"/>
  <c r="K526" i="4"/>
  <c r="L526" i="4"/>
  <c r="B527" i="4"/>
  <c r="C527" i="4"/>
  <c r="D527" i="4"/>
  <c r="E527" i="4"/>
  <c r="F527" i="4"/>
  <c r="G527" i="4"/>
  <c r="H527" i="4"/>
  <c r="I527" i="4"/>
  <c r="J527" i="4"/>
  <c r="K527" i="4"/>
  <c r="L527" i="4"/>
  <c r="B528" i="4"/>
  <c r="C528" i="4"/>
  <c r="D528" i="4"/>
  <c r="E528" i="4"/>
  <c r="F528" i="4"/>
  <c r="G528" i="4"/>
  <c r="H528" i="4"/>
  <c r="I528" i="4"/>
  <c r="J528" i="4"/>
  <c r="K528" i="4"/>
  <c r="L528" i="4"/>
  <c r="B529" i="4"/>
  <c r="C529" i="4"/>
  <c r="D529" i="4"/>
  <c r="E529" i="4"/>
  <c r="F529" i="4"/>
  <c r="G529" i="4"/>
  <c r="H529" i="4"/>
  <c r="I529" i="4"/>
  <c r="J529" i="4"/>
  <c r="K529" i="4"/>
  <c r="L529" i="4"/>
  <c r="B530" i="4"/>
  <c r="C530" i="4"/>
  <c r="D530" i="4"/>
  <c r="E530" i="4"/>
  <c r="F530" i="4"/>
  <c r="G530" i="4"/>
  <c r="H530" i="4"/>
  <c r="I530" i="4"/>
  <c r="J530" i="4"/>
  <c r="K530" i="4"/>
  <c r="L530" i="4"/>
  <c r="B531" i="4"/>
  <c r="C531" i="4"/>
  <c r="D531" i="4"/>
  <c r="E531" i="4"/>
  <c r="F531" i="4"/>
  <c r="G531" i="4"/>
  <c r="H531" i="4"/>
  <c r="I531" i="4"/>
  <c r="J531" i="4"/>
  <c r="K531" i="4"/>
  <c r="L531" i="4"/>
  <c r="B532" i="4"/>
  <c r="C532" i="4"/>
  <c r="D532" i="4"/>
  <c r="E532" i="4"/>
  <c r="F532" i="4"/>
  <c r="G532" i="4"/>
  <c r="H532" i="4"/>
  <c r="I532" i="4"/>
  <c r="J532" i="4"/>
  <c r="K532" i="4"/>
  <c r="L532" i="4"/>
  <c r="B533" i="4"/>
  <c r="C533" i="4"/>
  <c r="D533" i="4"/>
  <c r="E533" i="4"/>
  <c r="F533" i="4"/>
  <c r="G533" i="4"/>
  <c r="H533" i="4"/>
  <c r="I533" i="4"/>
  <c r="J533" i="4"/>
  <c r="K533" i="4"/>
  <c r="L533" i="4"/>
  <c r="B534" i="4"/>
  <c r="C534" i="4"/>
  <c r="D534" i="4"/>
  <c r="E534" i="4"/>
  <c r="F534" i="4"/>
  <c r="G534" i="4"/>
  <c r="H534" i="4"/>
  <c r="I534" i="4"/>
  <c r="J534" i="4"/>
  <c r="K534" i="4"/>
  <c r="L534" i="4"/>
  <c r="B535" i="4"/>
  <c r="C535" i="4"/>
  <c r="D535" i="4"/>
  <c r="E535" i="4"/>
  <c r="F535" i="4"/>
  <c r="G535" i="4"/>
  <c r="H535" i="4"/>
  <c r="I535" i="4"/>
  <c r="J535" i="4"/>
  <c r="K535" i="4"/>
  <c r="L535" i="4"/>
  <c r="B536" i="4"/>
  <c r="C536" i="4"/>
  <c r="D536" i="4"/>
  <c r="E536" i="4"/>
  <c r="F536" i="4"/>
  <c r="G536" i="4"/>
  <c r="H536" i="4"/>
  <c r="I536" i="4"/>
  <c r="J536" i="4"/>
  <c r="K536" i="4"/>
  <c r="L536" i="4"/>
  <c r="B537" i="4"/>
  <c r="C537" i="4"/>
  <c r="D537" i="4"/>
  <c r="E537" i="4"/>
  <c r="F537" i="4"/>
  <c r="G537" i="4"/>
  <c r="H537" i="4"/>
  <c r="I537" i="4"/>
  <c r="J537" i="4"/>
  <c r="K537" i="4"/>
  <c r="L537" i="4"/>
  <c r="B538" i="4"/>
  <c r="C538" i="4"/>
  <c r="D538" i="4"/>
  <c r="E538" i="4"/>
  <c r="F538" i="4"/>
  <c r="G538" i="4"/>
  <c r="H538" i="4"/>
  <c r="I538" i="4"/>
  <c r="J538" i="4"/>
  <c r="K538" i="4"/>
  <c r="L538" i="4"/>
  <c r="B539" i="4"/>
  <c r="C539" i="4"/>
  <c r="D539" i="4"/>
  <c r="E539" i="4"/>
  <c r="F539" i="4"/>
  <c r="G539" i="4"/>
  <c r="H539" i="4"/>
  <c r="I539" i="4"/>
  <c r="J539" i="4"/>
  <c r="K539" i="4"/>
  <c r="L539" i="4"/>
  <c r="B540" i="4"/>
  <c r="C540" i="4"/>
  <c r="D540" i="4"/>
  <c r="E540" i="4"/>
  <c r="F540" i="4"/>
  <c r="G540" i="4"/>
  <c r="H540" i="4"/>
  <c r="I540" i="4"/>
  <c r="J540" i="4"/>
  <c r="K540" i="4"/>
  <c r="L540" i="4"/>
  <c r="B541" i="4"/>
  <c r="C541" i="4"/>
  <c r="D541" i="4"/>
  <c r="E541" i="4"/>
  <c r="F541" i="4"/>
  <c r="G541" i="4"/>
  <c r="H541" i="4"/>
  <c r="I541" i="4"/>
  <c r="J541" i="4"/>
  <c r="K541" i="4"/>
  <c r="L541" i="4"/>
  <c r="B542" i="4"/>
  <c r="C542" i="4"/>
  <c r="D542" i="4"/>
  <c r="E542" i="4"/>
  <c r="F542" i="4"/>
  <c r="G542" i="4"/>
  <c r="H542" i="4"/>
  <c r="I542" i="4"/>
  <c r="J542" i="4"/>
  <c r="K542" i="4"/>
  <c r="L542" i="4"/>
  <c r="B543" i="4"/>
  <c r="C543" i="4"/>
  <c r="D543" i="4"/>
  <c r="E543" i="4"/>
  <c r="F543" i="4"/>
  <c r="G543" i="4"/>
  <c r="H543" i="4"/>
  <c r="I543" i="4"/>
  <c r="J543" i="4"/>
  <c r="K543" i="4"/>
  <c r="L543" i="4"/>
  <c r="B544" i="4"/>
  <c r="C544" i="4"/>
  <c r="D544" i="4"/>
  <c r="E544" i="4"/>
  <c r="F544" i="4"/>
  <c r="G544" i="4"/>
  <c r="H544" i="4"/>
  <c r="I544" i="4"/>
  <c r="J544" i="4"/>
  <c r="K544" i="4"/>
  <c r="L544" i="4"/>
  <c r="B545" i="4"/>
  <c r="C545" i="4"/>
  <c r="D545" i="4"/>
  <c r="E545" i="4"/>
  <c r="F545" i="4"/>
  <c r="G545" i="4"/>
  <c r="H545" i="4"/>
  <c r="I545" i="4"/>
  <c r="J545" i="4"/>
  <c r="K545" i="4"/>
  <c r="L545" i="4"/>
  <c r="B546" i="4"/>
  <c r="C546" i="4"/>
  <c r="D546" i="4"/>
  <c r="E546" i="4"/>
  <c r="F546" i="4"/>
  <c r="G546" i="4"/>
  <c r="H546" i="4"/>
  <c r="I546" i="4"/>
  <c r="J546" i="4"/>
  <c r="K546" i="4"/>
  <c r="L546" i="4"/>
  <c r="B547" i="4"/>
  <c r="C547" i="4"/>
  <c r="D547" i="4"/>
  <c r="E547" i="4"/>
  <c r="F547" i="4"/>
  <c r="G547" i="4"/>
  <c r="H547" i="4"/>
  <c r="I547" i="4"/>
  <c r="J547" i="4"/>
  <c r="K547" i="4"/>
  <c r="L547" i="4"/>
  <c r="B548" i="4"/>
  <c r="C548" i="4"/>
  <c r="D548" i="4"/>
  <c r="E548" i="4"/>
  <c r="F548" i="4"/>
  <c r="G548" i="4"/>
  <c r="H548" i="4"/>
  <c r="I548" i="4"/>
  <c r="J548" i="4"/>
  <c r="K548" i="4"/>
  <c r="L548" i="4"/>
  <c r="B549" i="4"/>
  <c r="C549" i="4"/>
  <c r="D549" i="4"/>
  <c r="E549" i="4"/>
  <c r="F549" i="4"/>
  <c r="G549" i="4"/>
  <c r="H549" i="4"/>
  <c r="I549" i="4"/>
  <c r="J549" i="4"/>
  <c r="K549" i="4"/>
  <c r="L549" i="4"/>
  <c r="B550" i="4"/>
  <c r="C550" i="4"/>
  <c r="D550" i="4"/>
  <c r="E550" i="4"/>
  <c r="F550" i="4"/>
  <c r="G550" i="4"/>
  <c r="H550" i="4"/>
  <c r="I550" i="4"/>
  <c r="J550" i="4"/>
  <c r="K550" i="4"/>
  <c r="L550" i="4"/>
  <c r="B551" i="4"/>
  <c r="C551" i="4"/>
  <c r="D551" i="4"/>
  <c r="E551" i="4"/>
  <c r="F551" i="4"/>
  <c r="G551" i="4"/>
  <c r="H551" i="4"/>
  <c r="I551" i="4"/>
  <c r="J551" i="4"/>
  <c r="K551" i="4"/>
  <c r="L551" i="4"/>
  <c r="B552" i="4"/>
  <c r="C552" i="4"/>
  <c r="D552" i="4"/>
  <c r="E552" i="4"/>
  <c r="F552" i="4"/>
  <c r="G552" i="4"/>
  <c r="H552" i="4"/>
  <c r="I552" i="4"/>
  <c r="J552" i="4"/>
  <c r="K552" i="4"/>
  <c r="L552" i="4"/>
  <c r="B553" i="4"/>
  <c r="C553" i="4"/>
  <c r="D553" i="4"/>
  <c r="E553" i="4"/>
  <c r="F553" i="4"/>
  <c r="G553" i="4"/>
  <c r="H553" i="4"/>
  <c r="I553" i="4"/>
  <c r="J553" i="4"/>
  <c r="K553" i="4"/>
  <c r="L553" i="4"/>
  <c r="B554" i="4"/>
  <c r="C554" i="4"/>
  <c r="D554" i="4"/>
  <c r="E554" i="4"/>
  <c r="F554" i="4"/>
  <c r="G554" i="4"/>
  <c r="H554" i="4"/>
  <c r="I554" i="4"/>
  <c r="J554" i="4"/>
  <c r="K554" i="4"/>
  <c r="L554" i="4"/>
  <c r="B555" i="4"/>
  <c r="C555" i="4"/>
  <c r="D555" i="4"/>
  <c r="E555" i="4"/>
  <c r="F555" i="4"/>
  <c r="G555" i="4"/>
  <c r="H555" i="4"/>
  <c r="I555" i="4"/>
  <c r="J555" i="4"/>
  <c r="K555" i="4"/>
  <c r="L555" i="4"/>
  <c r="B556" i="4"/>
  <c r="C556" i="4"/>
  <c r="D556" i="4"/>
  <c r="E556" i="4"/>
  <c r="F556" i="4"/>
  <c r="G556" i="4"/>
  <c r="H556" i="4"/>
  <c r="I556" i="4"/>
  <c r="J556" i="4"/>
  <c r="K556" i="4"/>
  <c r="L556" i="4"/>
  <c r="B557" i="4"/>
  <c r="C557" i="4"/>
  <c r="D557" i="4"/>
  <c r="E557" i="4"/>
  <c r="F557" i="4"/>
  <c r="G557" i="4"/>
  <c r="H557" i="4"/>
  <c r="I557" i="4"/>
  <c r="J557" i="4"/>
  <c r="K557" i="4"/>
  <c r="L557" i="4"/>
  <c r="B558" i="4"/>
  <c r="C558" i="4"/>
  <c r="D558" i="4"/>
  <c r="E558" i="4"/>
  <c r="F558" i="4"/>
  <c r="G558" i="4"/>
  <c r="H558" i="4"/>
  <c r="I558" i="4"/>
  <c r="J558" i="4"/>
  <c r="K558" i="4"/>
  <c r="L558" i="4"/>
  <c r="B559" i="4"/>
  <c r="C559" i="4"/>
  <c r="D559" i="4"/>
  <c r="E559" i="4"/>
  <c r="F559" i="4"/>
  <c r="G559" i="4"/>
  <c r="H559" i="4"/>
  <c r="I559" i="4"/>
  <c r="J559" i="4"/>
  <c r="K559" i="4"/>
  <c r="L559" i="4"/>
  <c r="B560" i="4"/>
  <c r="C560" i="4"/>
  <c r="D560" i="4"/>
  <c r="E560" i="4"/>
  <c r="F560" i="4"/>
  <c r="G560" i="4"/>
  <c r="H560" i="4"/>
  <c r="I560" i="4"/>
  <c r="J560" i="4"/>
  <c r="K560" i="4"/>
  <c r="L560" i="4"/>
  <c r="B561" i="4"/>
  <c r="C561" i="4"/>
  <c r="D561" i="4"/>
  <c r="E561" i="4"/>
  <c r="F561" i="4"/>
  <c r="G561" i="4"/>
  <c r="H561" i="4"/>
  <c r="I561" i="4"/>
  <c r="J561" i="4"/>
  <c r="K561" i="4"/>
  <c r="L561" i="4"/>
  <c r="B562" i="4"/>
  <c r="C562" i="4"/>
  <c r="D562" i="4"/>
  <c r="E562" i="4"/>
  <c r="F562" i="4"/>
  <c r="G562" i="4"/>
  <c r="H562" i="4"/>
  <c r="I562" i="4"/>
  <c r="J562" i="4"/>
  <c r="K562" i="4"/>
  <c r="L562" i="4"/>
  <c r="B563" i="4"/>
  <c r="C563" i="4"/>
  <c r="D563" i="4"/>
  <c r="E563" i="4"/>
  <c r="F563" i="4"/>
  <c r="G563" i="4"/>
  <c r="H563" i="4"/>
  <c r="I563" i="4"/>
  <c r="J563" i="4"/>
  <c r="K563" i="4"/>
  <c r="L563" i="4"/>
  <c r="B564" i="4"/>
  <c r="C564" i="4"/>
  <c r="D564" i="4"/>
  <c r="E564" i="4"/>
  <c r="F564" i="4"/>
  <c r="G564" i="4"/>
  <c r="H564" i="4"/>
  <c r="I564" i="4"/>
  <c r="J564" i="4"/>
  <c r="K564" i="4"/>
  <c r="L564" i="4"/>
  <c r="B565" i="4"/>
  <c r="C565" i="4"/>
  <c r="D565" i="4"/>
  <c r="E565" i="4"/>
  <c r="F565" i="4"/>
  <c r="G565" i="4"/>
  <c r="H565" i="4"/>
  <c r="I565" i="4"/>
  <c r="J565" i="4"/>
  <c r="K565" i="4"/>
  <c r="L565" i="4"/>
  <c r="B566" i="4"/>
  <c r="C566" i="4"/>
  <c r="D566" i="4"/>
  <c r="E566" i="4"/>
  <c r="F566" i="4"/>
  <c r="G566" i="4"/>
  <c r="H566" i="4"/>
  <c r="I566" i="4"/>
  <c r="J566" i="4"/>
  <c r="K566" i="4"/>
  <c r="L566" i="4"/>
  <c r="B567" i="4"/>
  <c r="C567" i="4"/>
  <c r="D567" i="4"/>
  <c r="E567" i="4"/>
  <c r="F567" i="4"/>
  <c r="G567" i="4"/>
  <c r="H567" i="4"/>
  <c r="I567" i="4"/>
  <c r="J567" i="4"/>
  <c r="K567" i="4"/>
  <c r="L567" i="4"/>
  <c r="B568" i="4"/>
  <c r="C568" i="4"/>
  <c r="D568" i="4"/>
  <c r="E568" i="4"/>
  <c r="F568" i="4"/>
  <c r="G568" i="4"/>
  <c r="H568" i="4"/>
  <c r="I568" i="4"/>
  <c r="J568" i="4"/>
  <c r="K568" i="4"/>
  <c r="L568" i="4"/>
  <c r="B569" i="4"/>
  <c r="C569" i="4"/>
  <c r="D569" i="4"/>
  <c r="E569" i="4"/>
  <c r="F569" i="4"/>
  <c r="G569" i="4"/>
  <c r="H569" i="4"/>
  <c r="I569" i="4"/>
  <c r="J569" i="4"/>
  <c r="K569" i="4"/>
  <c r="L569" i="4"/>
  <c r="B570" i="4"/>
  <c r="C570" i="4"/>
  <c r="D570" i="4"/>
  <c r="E570" i="4"/>
  <c r="F570" i="4"/>
  <c r="G570" i="4"/>
  <c r="H570" i="4"/>
  <c r="I570" i="4"/>
  <c r="J570" i="4"/>
  <c r="K570" i="4"/>
  <c r="L570" i="4"/>
  <c r="B571" i="4"/>
  <c r="C571" i="4"/>
  <c r="D571" i="4"/>
  <c r="E571" i="4"/>
  <c r="F571" i="4"/>
  <c r="G571" i="4"/>
  <c r="H571" i="4"/>
  <c r="I571" i="4"/>
  <c r="J571" i="4"/>
  <c r="K571" i="4"/>
  <c r="L571" i="4"/>
  <c r="B572" i="4"/>
  <c r="C572" i="4"/>
  <c r="D572" i="4"/>
  <c r="E572" i="4"/>
  <c r="F572" i="4"/>
  <c r="G572" i="4"/>
  <c r="H572" i="4"/>
  <c r="I572" i="4"/>
  <c r="J572" i="4"/>
  <c r="K572" i="4"/>
  <c r="L572" i="4"/>
  <c r="B573" i="4"/>
  <c r="C573" i="4"/>
  <c r="D573" i="4"/>
  <c r="E573" i="4"/>
  <c r="F573" i="4"/>
  <c r="G573" i="4"/>
  <c r="H573" i="4"/>
  <c r="I573" i="4"/>
  <c r="J573" i="4"/>
  <c r="K573" i="4"/>
  <c r="L573" i="4"/>
  <c r="B574" i="4"/>
  <c r="C574" i="4"/>
  <c r="D574" i="4"/>
  <c r="E574" i="4"/>
  <c r="F574" i="4"/>
  <c r="G574" i="4"/>
  <c r="H574" i="4"/>
  <c r="I574" i="4"/>
  <c r="J574" i="4"/>
  <c r="K574" i="4"/>
  <c r="L574" i="4"/>
  <c r="B575" i="4"/>
  <c r="C575" i="4"/>
  <c r="D575" i="4"/>
  <c r="E575" i="4"/>
  <c r="F575" i="4"/>
  <c r="G575" i="4"/>
  <c r="H575" i="4"/>
  <c r="I575" i="4"/>
  <c r="J575" i="4"/>
  <c r="K575" i="4"/>
  <c r="L575" i="4"/>
  <c r="B576" i="4"/>
  <c r="C576" i="4"/>
  <c r="D576" i="4"/>
  <c r="E576" i="4"/>
  <c r="F576" i="4"/>
  <c r="G576" i="4"/>
  <c r="H576" i="4"/>
  <c r="I576" i="4"/>
  <c r="J576" i="4"/>
  <c r="K576" i="4"/>
  <c r="L576" i="4"/>
  <c r="B577" i="4"/>
  <c r="C577" i="4"/>
  <c r="D577" i="4"/>
  <c r="E577" i="4"/>
  <c r="F577" i="4"/>
  <c r="G577" i="4"/>
  <c r="H577" i="4"/>
  <c r="I577" i="4"/>
  <c r="J577" i="4"/>
  <c r="K577" i="4"/>
  <c r="L577" i="4"/>
  <c r="B578" i="4"/>
  <c r="C578" i="4"/>
  <c r="D578" i="4"/>
  <c r="E578" i="4"/>
  <c r="F578" i="4"/>
  <c r="G578" i="4"/>
  <c r="H578" i="4"/>
  <c r="I578" i="4"/>
  <c r="J578" i="4"/>
  <c r="K578" i="4"/>
  <c r="L578" i="4"/>
  <c r="B579" i="4"/>
  <c r="C579" i="4"/>
  <c r="D579" i="4"/>
  <c r="E579" i="4"/>
  <c r="F579" i="4"/>
  <c r="G579" i="4"/>
  <c r="H579" i="4"/>
  <c r="I579" i="4"/>
  <c r="J579" i="4"/>
  <c r="K579" i="4"/>
  <c r="L579" i="4"/>
  <c r="B580" i="4"/>
  <c r="C580" i="4"/>
  <c r="D580" i="4"/>
  <c r="E580" i="4"/>
  <c r="F580" i="4"/>
  <c r="G580" i="4"/>
  <c r="H580" i="4"/>
  <c r="I580" i="4"/>
  <c r="J580" i="4"/>
  <c r="K580" i="4"/>
  <c r="L580" i="4"/>
  <c r="B581" i="4"/>
  <c r="C581" i="4"/>
  <c r="D581" i="4"/>
  <c r="E581" i="4"/>
  <c r="F581" i="4"/>
  <c r="G581" i="4"/>
  <c r="H581" i="4"/>
  <c r="I581" i="4"/>
  <c r="J581" i="4"/>
  <c r="K581" i="4"/>
  <c r="L581" i="4"/>
  <c r="B582" i="4"/>
  <c r="C582" i="4"/>
  <c r="D582" i="4"/>
  <c r="E582" i="4"/>
  <c r="F582" i="4"/>
  <c r="G582" i="4"/>
  <c r="H582" i="4"/>
  <c r="I582" i="4"/>
  <c r="J582" i="4"/>
  <c r="K582" i="4"/>
  <c r="L582" i="4"/>
  <c r="B583" i="4"/>
  <c r="C583" i="4"/>
  <c r="D583" i="4"/>
  <c r="E583" i="4"/>
  <c r="F583" i="4"/>
  <c r="G583" i="4"/>
  <c r="H583" i="4"/>
  <c r="I583" i="4"/>
  <c r="J583" i="4"/>
  <c r="K583" i="4"/>
  <c r="L583" i="4"/>
  <c r="B584" i="4"/>
  <c r="C584" i="4"/>
  <c r="D584" i="4"/>
  <c r="E584" i="4"/>
  <c r="F584" i="4"/>
  <c r="G584" i="4"/>
  <c r="H584" i="4"/>
  <c r="I584" i="4"/>
  <c r="J584" i="4"/>
  <c r="K584" i="4"/>
  <c r="L584" i="4"/>
  <c r="B585" i="4"/>
  <c r="C585" i="4"/>
  <c r="D585" i="4"/>
  <c r="E585" i="4"/>
  <c r="F585" i="4"/>
  <c r="G585" i="4"/>
  <c r="H585" i="4"/>
  <c r="I585" i="4"/>
  <c r="J585" i="4"/>
  <c r="K585" i="4"/>
  <c r="L585" i="4"/>
  <c r="B586" i="4"/>
  <c r="C586" i="4"/>
  <c r="D586" i="4"/>
  <c r="E586" i="4"/>
  <c r="F586" i="4"/>
  <c r="G586" i="4"/>
  <c r="H586" i="4"/>
  <c r="I586" i="4"/>
  <c r="J586" i="4"/>
  <c r="K586" i="4"/>
  <c r="L586" i="4"/>
  <c r="B587" i="4"/>
  <c r="C587" i="4"/>
  <c r="D587" i="4"/>
  <c r="E587" i="4"/>
  <c r="F587" i="4"/>
  <c r="G587" i="4"/>
  <c r="H587" i="4"/>
  <c r="I587" i="4"/>
  <c r="J587" i="4"/>
  <c r="K587" i="4"/>
  <c r="L587" i="4"/>
  <c r="B588" i="4"/>
  <c r="C588" i="4"/>
  <c r="D588" i="4"/>
  <c r="E588" i="4"/>
  <c r="F588" i="4"/>
  <c r="G588" i="4"/>
  <c r="H588" i="4"/>
  <c r="I588" i="4"/>
  <c r="J588" i="4"/>
  <c r="K588" i="4"/>
  <c r="L588" i="4"/>
  <c r="B589" i="4"/>
  <c r="C589" i="4"/>
  <c r="D589" i="4"/>
  <c r="E589" i="4"/>
  <c r="F589" i="4"/>
  <c r="G589" i="4"/>
  <c r="H589" i="4"/>
  <c r="I589" i="4"/>
  <c r="J589" i="4"/>
  <c r="K589" i="4"/>
  <c r="L589" i="4"/>
  <c r="B590" i="4"/>
  <c r="C590" i="4"/>
  <c r="D590" i="4"/>
  <c r="E590" i="4"/>
  <c r="F590" i="4"/>
  <c r="G590" i="4"/>
  <c r="H590" i="4"/>
  <c r="I590" i="4"/>
  <c r="J590" i="4"/>
  <c r="K590" i="4"/>
  <c r="L590" i="4"/>
  <c r="B591" i="4"/>
  <c r="C591" i="4"/>
  <c r="D591" i="4"/>
  <c r="E591" i="4"/>
  <c r="F591" i="4"/>
  <c r="G591" i="4"/>
  <c r="H591" i="4"/>
  <c r="I591" i="4"/>
  <c r="J591" i="4"/>
  <c r="K591" i="4"/>
  <c r="L591" i="4"/>
  <c r="B592" i="4"/>
  <c r="C592" i="4"/>
  <c r="D592" i="4"/>
  <c r="E592" i="4"/>
  <c r="F592" i="4"/>
  <c r="G592" i="4"/>
  <c r="H592" i="4"/>
  <c r="I592" i="4"/>
  <c r="J592" i="4"/>
  <c r="K592" i="4"/>
  <c r="L592" i="4"/>
  <c r="B593" i="4"/>
  <c r="C593" i="4"/>
  <c r="D593" i="4"/>
  <c r="E593" i="4"/>
  <c r="F593" i="4"/>
  <c r="G593" i="4"/>
  <c r="H593" i="4"/>
  <c r="I593" i="4"/>
  <c r="J593" i="4"/>
  <c r="K593" i="4"/>
  <c r="L593" i="4"/>
  <c r="B594" i="4"/>
  <c r="C594" i="4"/>
  <c r="D594" i="4"/>
  <c r="E594" i="4"/>
  <c r="F594" i="4"/>
  <c r="G594" i="4"/>
  <c r="H594" i="4"/>
  <c r="I594" i="4"/>
  <c r="J594" i="4"/>
  <c r="K594" i="4"/>
  <c r="L594" i="4"/>
  <c r="B595" i="4"/>
  <c r="C595" i="4"/>
  <c r="D595" i="4"/>
  <c r="E595" i="4"/>
  <c r="F595" i="4"/>
  <c r="G595" i="4"/>
  <c r="H595" i="4"/>
  <c r="I595" i="4"/>
  <c r="J595" i="4"/>
  <c r="K595" i="4"/>
  <c r="L595" i="4"/>
  <c r="B596" i="4"/>
  <c r="C596" i="4"/>
  <c r="D596" i="4"/>
  <c r="E596" i="4"/>
  <c r="F596" i="4"/>
  <c r="G596" i="4"/>
  <c r="H596" i="4"/>
  <c r="I596" i="4"/>
  <c r="J596" i="4"/>
  <c r="K596" i="4"/>
  <c r="L596" i="4"/>
  <c r="B597" i="4"/>
  <c r="C597" i="4"/>
  <c r="D597" i="4"/>
  <c r="E597" i="4"/>
  <c r="F597" i="4"/>
  <c r="G597" i="4"/>
  <c r="H597" i="4"/>
  <c r="I597" i="4"/>
  <c r="J597" i="4"/>
  <c r="K597" i="4"/>
  <c r="L597" i="4"/>
  <c r="B598" i="4"/>
  <c r="C598" i="4"/>
  <c r="D598" i="4"/>
  <c r="E598" i="4"/>
  <c r="F598" i="4"/>
  <c r="G598" i="4"/>
  <c r="H598" i="4"/>
  <c r="I598" i="4"/>
  <c r="J598" i="4"/>
  <c r="K598" i="4"/>
  <c r="L598" i="4"/>
  <c r="B599" i="4"/>
  <c r="C599" i="4"/>
  <c r="D599" i="4"/>
  <c r="E599" i="4"/>
  <c r="F599" i="4"/>
  <c r="G599" i="4"/>
  <c r="H599" i="4"/>
  <c r="I599" i="4"/>
  <c r="J599" i="4"/>
  <c r="K599" i="4"/>
  <c r="L599" i="4"/>
  <c r="B600" i="4"/>
  <c r="C600" i="4"/>
  <c r="D600" i="4"/>
  <c r="E600" i="4"/>
  <c r="F600" i="4"/>
  <c r="G600" i="4"/>
  <c r="H600" i="4"/>
  <c r="I600" i="4"/>
  <c r="J600" i="4"/>
  <c r="K600" i="4"/>
  <c r="L600" i="4"/>
  <c r="B601" i="4"/>
  <c r="C601" i="4"/>
  <c r="D601" i="4"/>
  <c r="E601" i="4"/>
  <c r="F601" i="4"/>
  <c r="G601" i="4"/>
  <c r="H601" i="4"/>
  <c r="I601" i="4"/>
  <c r="J601" i="4"/>
  <c r="K601" i="4"/>
  <c r="L601" i="4"/>
  <c r="B602" i="4"/>
  <c r="C602" i="4"/>
  <c r="D602" i="4"/>
  <c r="E602" i="4"/>
  <c r="F602" i="4"/>
  <c r="G602" i="4"/>
  <c r="H602" i="4"/>
  <c r="I602" i="4"/>
  <c r="J602" i="4"/>
  <c r="K602" i="4"/>
  <c r="L602" i="4"/>
  <c r="B603" i="4"/>
  <c r="C603" i="4"/>
  <c r="D603" i="4"/>
  <c r="E603" i="4"/>
  <c r="F603" i="4"/>
  <c r="G603" i="4"/>
  <c r="H603" i="4"/>
  <c r="I603" i="4"/>
  <c r="J603" i="4"/>
  <c r="K603" i="4"/>
  <c r="L603" i="4"/>
  <c r="B604" i="4"/>
  <c r="C604" i="4"/>
  <c r="D604" i="4"/>
  <c r="E604" i="4"/>
  <c r="F604" i="4"/>
  <c r="G604" i="4"/>
  <c r="H604" i="4"/>
  <c r="I604" i="4"/>
  <c r="J604" i="4"/>
  <c r="K604" i="4"/>
  <c r="L604" i="4"/>
  <c r="B605" i="4"/>
  <c r="C605" i="4"/>
  <c r="D605" i="4"/>
  <c r="E605" i="4"/>
  <c r="F605" i="4"/>
  <c r="G605" i="4"/>
  <c r="H605" i="4"/>
  <c r="I605" i="4"/>
  <c r="J605" i="4"/>
  <c r="K605" i="4"/>
  <c r="L605" i="4"/>
  <c r="B606" i="4"/>
  <c r="C606" i="4"/>
  <c r="D606" i="4"/>
  <c r="E606" i="4"/>
  <c r="F606" i="4"/>
  <c r="G606" i="4"/>
  <c r="H606" i="4"/>
  <c r="I606" i="4"/>
  <c r="J606" i="4"/>
  <c r="K606" i="4"/>
  <c r="L606" i="4"/>
  <c r="B607" i="4"/>
  <c r="C607" i="4"/>
  <c r="D607" i="4"/>
  <c r="E607" i="4"/>
  <c r="F607" i="4"/>
  <c r="G607" i="4"/>
  <c r="H607" i="4"/>
  <c r="I607" i="4"/>
  <c r="J607" i="4"/>
  <c r="K607" i="4"/>
  <c r="L607" i="4"/>
  <c r="B608" i="4"/>
  <c r="C608" i="4"/>
  <c r="D608" i="4"/>
  <c r="E608" i="4"/>
  <c r="F608" i="4"/>
  <c r="G608" i="4"/>
  <c r="H608" i="4"/>
  <c r="I608" i="4"/>
  <c r="J608" i="4"/>
  <c r="K608" i="4"/>
  <c r="L608" i="4"/>
  <c r="B609" i="4"/>
  <c r="C609" i="4"/>
  <c r="D609" i="4"/>
  <c r="E609" i="4"/>
  <c r="F609" i="4"/>
  <c r="G609" i="4"/>
  <c r="H609" i="4"/>
  <c r="I609" i="4"/>
  <c r="J609" i="4"/>
  <c r="K609" i="4"/>
  <c r="L609" i="4"/>
  <c r="B610" i="4"/>
  <c r="C610" i="4"/>
  <c r="D610" i="4"/>
  <c r="E610" i="4"/>
  <c r="F610" i="4"/>
  <c r="G610" i="4"/>
  <c r="H610" i="4"/>
  <c r="I610" i="4"/>
  <c r="J610" i="4"/>
  <c r="K610" i="4"/>
  <c r="L610" i="4"/>
  <c r="B611" i="4"/>
  <c r="C611" i="4"/>
  <c r="D611" i="4"/>
  <c r="E611" i="4"/>
  <c r="F611" i="4"/>
  <c r="G611" i="4"/>
  <c r="H611" i="4"/>
  <c r="I611" i="4"/>
  <c r="J611" i="4"/>
  <c r="K611" i="4"/>
  <c r="L611" i="4"/>
  <c r="B612" i="4"/>
  <c r="C612" i="4"/>
  <c r="D612" i="4"/>
  <c r="E612" i="4"/>
  <c r="F612" i="4"/>
  <c r="G612" i="4"/>
  <c r="H612" i="4"/>
  <c r="I612" i="4"/>
  <c r="J612" i="4"/>
  <c r="K612" i="4"/>
  <c r="L612" i="4"/>
  <c r="B613" i="4"/>
  <c r="C613" i="4"/>
  <c r="D613" i="4"/>
  <c r="E613" i="4"/>
  <c r="F613" i="4"/>
  <c r="G613" i="4"/>
  <c r="H613" i="4"/>
  <c r="I613" i="4"/>
  <c r="J613" i="4"/>
  <c r="K613" i="4"/>
  <c r="L613" i="4"/>
  <c r="B614" i="4"/>
  <c r="C614" i="4"/>
  <c r="D614" i="4"/>
  <c r="E614" i="4"/>
  <c r="F614" i="4"/>
  <c r="G614" i="4"/>
  <c r="H614" i="4"/>
  <c r="I614" i="4"/>
  <c r="J614" i="4"/>
  <c r="K614" i="4"/>
  <c r="L614" i="4"/>
  <c r="B615" i="4"/>
  <c r="C615" i="4"/>
  <c r="D615" i="4"/>
  <c r="E615" i="4"/>
  <c r="F615" i="4"/>
  <c r="G615" i="4"/>
  <c r="H615" i="4"/>
  <c r="I615" i="4"/>
  <c r="J615" i="4"/>
  <c r="K615" i="4"/>
  <c r="L615" i="4"/>
  <c r="B616" i="4"/>
  <c r="C616" i="4"/>
  <c r="D616" i="4"/>
  <c r="E616" i="4"/>
  <c r="F616" i="4"/>
  <c r="G616" i="4"/>
  <c r="H616" i="4"/>
  <c r="I616" i="4"/>
  <c r="J616" i="4"/>
  <c r="K616" i="4"/>
  <c r="L616" i="4"/>
  <c r="B617" i="4"/>
  <c r="C617" i="4"/>
  <c r="D617" i="4"/>
  <c r="E617" i="4"/>
  <c r="F617" i="4"/>
  <c r="G617" i="4"/>
  <c r="H617" i="4"/>
  <c r="I617" i="4"/>
  <c r="J617" i="4"/>
  <c r="K617" i="4"/>
  <c r="L617" i="4"/>
  <c r="B618" i="4"/>
  <c r="C618" i="4"/>
  <c r="D618" i="4"/>
  <c r="E618" i="4"/>
  <c r="F618" i="4"/>
  <c r="G618" i="4"/>
  <c r="H618" i="4"/>
  <c r="I618" i="4"/>
  <c r="J618" i="4"/>
  <c r="K618" i="4"/>
  <c r="L618" i="4"/>
  <c r="B619" i="4"/>
  <c r="C619" i="4"/>
  <c r="D619" i="4"/>
  <c r="E619" i="4"/>
  <c r="F619" i="4"/>
  <c r="G619" i="4"/>
  <c r="H619" i="4"/>
  <c r="I619" i="4"/>
  <c r="J619" i="4"/>
  <c r="K619" i="4"/>
  <c r="L619" i="4"/>
  <c r="B620" i="4"/>
  <c r="C620" i="4"/>
  <c r="D620" i="4"/>
  <c r="E620" i="4"/>
  <c r="F620" i="4"/>
  <c r="G620" i="4"/>
  <c r="H620" i="4"/>
  <c r="I620" i="4"/>
  <c r="J620" i="4"/>
  <c r="K620" i="4"/>
  <c r="L620" i="4"/>
  <c r="B621" i="4"/>
  <c r="C621" i="4"/>
  <c r="D621" i="4"/>
  <c r="E621" i="4"/>
  <c r="F621" i="4"/>
  <c r="G621" i="4"/>
  <c r="H621" i="4"/>
  <c r="I621" i="4"/>
  <c r="J621" i="4"/>
  <c r="K621" i="4"/>
  <c r="L621" i="4"/>
  <c r="B622" i="4"/>
  <c r="C622" i="4"/>
  <c r="D622" i="4"/>
  <c r="E622" i="4"/>
  <c r="F622" i="4"/>
  <c r="G622" i="4"/>
  <c r="H622" i="4"/>
  <c r="I622" i="4"/>
  <c r="J622" i="4"/>
  <c r="K622" i="4"/>
  <c r="L622" i="4"/>
  <c r="B623" i="4"/>
  <c r="C623" i="4"/>
  <c r="D623" i="4"/>
  <c r="E623" i="4"/>
  <c r="F623" i="4"/>
  <c r="G623" i="4"/>
  <c r="H623" i="4"/>
  <c r="I623" i="4"/>
  <c r="J623" i="4"/>
  <c r="K623" i="4"/>
  <c r="L623" i="4"/>
  <c r="B624" i="4"/>
  <c r="C624" i="4"/>
  <c r="D624" i="4"/>
  <c r="E624" i="4"/>
  <c r="F624" i="4"/>
  <c r="G624" i="4"/>
  <c r="H624" i="4"/>
  <c r="I624" i="4"/>
  <c r="J624" i="4"/>
  <c r="K624" i="4"/>
  <c r="L624" i="4"/>
  <c r="B625" i="4"/>
  <c r="C625" i="4"/>
  <c r="D625" i="4"/>
  <c r="E625" i="4"/>
  <c r="F625" i="4"/>
  <c r="G625" i="4"/>
  <c r="H625" i="4"/>
  <c r="I625" i="4"/>
  <c r="J625" i="4"/>
  <c r="K625" i="4"/>
  <c r="L625" i="4"/>
  <c r="B626" i="4"/>
  <c r="C626" i="4"/>
  <c r="D626" i="4"/>
  <c r="E626" i="4"/>
  <c r="F626" i="4"/>
  <c r="G626" i="4"/>
  <c r="H626" i="4"/>
  <c r="I626" i="4"/>
  <c r="J626" i="4"/>
  <c r="K626" i="4"/>
  <c r="L626" i="4"/>
  <c r="B627" i="4"/>
  <c r="C627" i="4"/>
  <c r="D627" i="4"/>
  <c r="E627" i="4"/>
  <c r="F627" i="4"/>
  <c r="G627" i="4"/>
  <c r="H627" i="4"/>
  <c r="I627" i="4"/>
  <c r="J627" i="4"/>
  <c r="K627" i="4"/>
  <c r="L627" i="4"/>
  <c r="B628" i="4"/>
  <c r="C628" i="4"/>
  <c r="D628" i="4"/>
  <c r="E628" i="4"/>
  <c r="F628" i="4"/>
  <c r="G628" i="4"/>
  <c r="H628" i="4"/>
  <c r="I628" i="4"/>
  <c r="J628" i="4"/>
  <c r="K628" i="4"/>
  <c r="L628" i="4"/>
  <c r="B629" i="4"/>
  <c r="C629" i="4"/>
  <c r="D629" i="4"/>
  <c r="E629" i="4"/>
  <c r="F629" i="4"/>
  <c r="G629" i="4"/>
  <c r="H629" i="4"/>
  <c r="I629" i="4"/>
  <c r="J629" i="4"/>
  <c r="K629" i="4"/>
  <c r="L629" i="4"/>
  <c r="B630" i="4"/>
  <c r="C630" i="4"/>
  <c r="D630" i="4"/>
  <c r="E630" i="4"/>
  <c r="F630" i="4"/>
  <c r="G630" i="4"/>
  <c r="H630" i="4"/>
  <c r="I630" i="4"/>
  <c r="J630" i="4"/>
  <c r="K630" i="4"/>
  <c r="L630" i="4"/>
  <c r="B631" i="4"/>
  <c r="C631" i="4"/>
  <c r="D631" i="4"/>
  <c r="E631" i="4"/>
  <c r="F631" i="4"/>
  <c r="G631" i="4"/>
  <c r="H631" i="4"/>
  <c r="I631" i="4"/>
  <c r="J631" i="4"/>
  <c r="K631" i="4"/>
  <c r="L631" i="4"/>
  <c r="B632" i="4"/>
  <c r="C632" i="4"/>
  <c r="D632" i="4"/>
  <c r="E632" i="4"/>
  <c r="F632" i="4"/>
  <c r="G632" i="4"/>
  <c r="H632" i="4"/>
  <c r="I632" i="4"/>
  <c r="J632" i="4"/>
  <c r="K632" i="4"/>
  <c r="L632" i="4"/>
  <c r="B633" i="4"/>
  <c r="C633" i="4"/>
  <c r="D633" i="4"/>
  <c r="E633" i="4"/>
  <c r="F633" i="4"/>
  <c r="G633" i="4"/>
  <c r="H633" i="4"/>
  <c r="I633" i="4"/>
  <c r="J633" i="4"/>
  <c r="K633" i="4"/>
  <c r="L633" i="4"/>
  <c r="B634" i="4"/>
  <c r="C634" i="4"/>
  <c r="D634" i="4"/>
  <c r="E634" i="4"/>
  <c r="F634" i="4"/>
  <c r="G634" i="4"/>
  <c r="H634" i="4"/>
  <c r="I634" i="4"/>
  <c r="J634" i="4"/>
  <c r="K634" i="4"/>
  <c r="L634" i="4"/>
  <c r="B635" i="4"/>
  <c r="C635" i="4"/>
  <c r="D635" i="4"/>
  <c r="E635" i="4"/>
  <c r="F635" i="4"/>
  <c r="G635" i="4"/>
  <c r="H635" i="4"/>
  <c r="I635" i="4"/>
  <c r="J635" i="4"/>
  <c r="K635" i="4"/>
  <c r="L635" i="4"/>
  <c r="B636" i="4"/>
  <c r="C636" i="4"/>
  <c r="D636" i="4"/>
  <c r="E636" i="4"/>
  <c r="F636" i="4"/>
  <c r="G636" i="4"/>
  <c r="H636" i="4"/>
  <c r="I636" i="4"/>
  <c r="J636" i="4"/>
  <c r="K636" i="4"/>
  <c r="L636" i="4"/>
  <c r="B637" i="4"/>
  <c r="C637" i="4"/>
  <c r="D637" i="4"/>
  <c r="E637" i="4"/>
  <c r="F637" i="4"/>
  <c r="G637" i="4"/>
  <c r="H637" i="4"/>
  <c r="I637" i="4"/>
  <c r="J637" i="4"/>
  <c r="K637" i="4"/>
  <c r="L637" i="4"/>
  <c r="B638" i="4"/>
  <c r="C638" i="4"/>
  <c r="D638" i="4"/>
  <c r="E638" i="4"/>
  <c r="F638" i="4"/>
  <c r="G638" i="4"/>
  <c r="H638" i="4"/>
  <c r="I638" i="4"/>
  <c r="J638" i="4"/>
  <c r="K638" i="4"/>
  <c r="L638" i="4"/>
  <c r="B639" i="4"/>
  <c r="C639" i="4"/>
  <c r="D639" i="4"/>
  <c r="E639" i="4"/>
  <c r="F639" i="4"/>
  <c r="G639" i="4"/>
  <c r="H639" i="4"/>
  <c r="I639" i="4"/>
  <c r="J639" i="4"/>
  <c r="K639" i="4"/>
  <c r="L639" i="4"/>
  <c r="B640" i="4"/>
  <c r="C640" i="4"/>
  <c r="D640" i="4"/>
  <c r="E640" i="4"/>
  <c r="F640" i="4"/>
  <c r="G640" i="4"/>
  <c r="H640" i="4"/>
  <c r="I640" i="4"/>
  <c r="J640" i="4"/>
  <c r="K640" i="4"/>
  <c r="L640" i="4"/>
  <c r="B641" i="4"/>
  <c r="C641" i="4"/>
  <c r="D641" i="4"/>
  <c r="E641" i="4"/>
  <c r="F641" i="4"/>
  <c r="G641" i="4"/>
  <c r="H641" i="4"/>
  <c r="I641" i="4"/>
  <c r="J641" i="4"/>
  <c r="K641" i="4"/>
  <c r="L641" i="4"/>
  <c r="B642" i="4"/>
  <c r="C642" i="4"/>
  <c r="D642" i="4"/>
  <c r="E642" i="4"/>
  <c r="F642" i="4"/>
  <c r="G642" i="4"/>
  <c r="H642" i="4"/>
  <c r="I642" i="4"/>
  <c r="J642" i="4"/>
  <c r="K642" i="4"/>
  <c r="L642" i="4"/>
  <c r="B643" i="4"/>
  <c r="C643" i="4"/>
  <c r="D643" i="4"/>
  <c r="E643" i="4"/>
  <c r="F643" i="4"/>
  <c r="G643" i="4"/>
  <c r="H643" i="4"/>
  <c r="I643" i="4"/>
  <c r="J643" i="4"/>
  <c r="K643" i="4"/>
  <c r="L643" i="4"/>
  <c r="B644" i="4"/>
  <c r="C644" i="4"/>
  <c r="D644" i="4"/>
  <c r="E644" i="4"/>
  <c r="F644" i="4"/>
  <c r="G644" i="4"/>
  <c r="H644" i="4"/>
  <c r="I644" i="4"/>
  <c r="J644" i="4"/>
  <c r="K644" i="4"/>
  <c r="L644" i="4"/>
  <c r="B645" i="4"/>
  <c r="C645" i="4"/>
  <c r="D645" i="4"/>
  <c r="E645" i="4"/>
  <c r="F645" i="4"/>
  <c r="G645" i="4"/>
  <c r="H645" i="4"/>
  <c r="I645" i="4"/>
  <c r="J645" i="4"/>
  <c r="K645" i="4"/>
  <c r="L645" i="4"/>
  <c r="B646" i="4"/>
  <c r="C646" i="4"/>
  <c r="D646" i="4"/>
  <c r="E646" i="4"/>
  <c r="F646" i="4"/>
  <c r="G646" i="4"/>
  <c r="H646" i="4"/>
  <c r="I646" i="4"/>
  <c r="J646" i="4"/>
  <c r="K646" i="4"/>
  <c r="L646" i="4"/>
  <c r="B647" i="4"/>
  <c r="C647" i="4"/>
  <c r="D647" i="4"/>
  <c r="E647" i="4"/>
  <c r="F647" i="4"/>
  <c r="G647" i="4"/>
  <c r="H647" i="4"/>
  <c r="I647" i="4"/>
  <c r="J647" i="4"/>
  <c r="K647" i="4"/>
  <c r="L647" i="4"/>
  <c r="B648" i="4"/>
  <c r="C648" i="4"/>
  <c r="D648" i="4"/>
  <c r="E648" i="4"/>
  <c r="F648" i="4"/>
  <c r="G648" i="4"/>
  <c r="H648" i="4"/>
  <c r="I648" i="4"/>
  <c r="J648" i="4"/>
  <c r="K648" i="4"/>
  <c r="L648" i="4"/>
  <c r="B649" i="4"/>
  <c r="C649" i="4"/>
  <c r="D649" i="4"/>
  <c r="E649" i="4"/>
  <c r="F649" i="4"/>
  <c r="G649" i="4"/>
  <c r="H649" i="4"/>
  <c r="I649" i="4"/>
  <c r="J649" i="4"/>
  <c r="K649" i="4"/>
  <c r="L649" i="4"/>
  <c r="B650" i="4"/>
  <c r="C650" i="4"/>
  <c r="D650" i="4"/>
  <c r="E650" i="4"/>
  <c r="F650" i="4"/>
  <c r="G650" i="4"/>
  <c r="H650" i="4"/>
  <c r="I650" i="4"/>
  <c r="J650" i="4"/>
  <c r="K650" i="4"/>
  <c r="L650" i="4"/>
  <c r="B651" i="4"/>
  <c r="C651" i="4"/>
  <c r="D651" i="4"/>
  <c r="E651" i="4"/>
  <c r="F651" i="4"/>
  <c r="G651" i="4"/>
  <c r="H651" i="4"/>
  <c r="I651" i="4"/>
  <c r="J651" i="4"/>
  <c r="K651" i="4"/>
  <c r="L651" i="4"/>
  <c r="B652" i="4"/>
  <c r="C652" i="4"/>
  <c r="D652" i="4"/>
  <c r="E652" i="4"/>
  <c r="F652" i="4"/>
  <c r="G652" i="4"/>
  <c r="H652" i="4"/>
  <c r="I652" i="4"/>
  <c r="J652" i="4"/>
  <c r="K652" i="4"/>
  <c r="L652" i="4"/>
  <c r="B653" i="4"/>
  <c r="C653" i="4"/>
  <c r="D653" i="4"/>
  <c r="E653" i="4"/>
  <c r="F653" i="4"/>
  <c r="G653" i="4"/>
  <c r="H653" i="4"/>
  <c r="I653" i="4"/>
  <c r="J653" i="4"/>
  <c r="K653" i="4"/>
  <c r="L653" i="4"/>
  <c r="B654" i="4"/>
  <c r="C654" i="4"/>
  <c r="D654" i="4"/>
  <c r="E654" i="4"/>
  <c r="F654" i="4"/>
  <c r="G654" i="4"/>
  <c r="H654" i="4"/>
  <c r="I654" i="4"/>
  <c r="J654" i="4"/>
  <c r="K654" i="4"/>
  <c r="L654" i="4"/>
  <c r="B655" i="4"/>
  <c r="C655" i="4"/>
  <c r="D655" i="4"/>
  <c r="E655" i="4"/>
  <c r="F655" i="4"/>
  <c r="G655" i="4"/>
  <c r="H655" i="4"/>
  <c r="I655" i="4"/>
  <c r="J655" i="4"/>
  <c r="K655" i="4"/>
  <c r="L655" i="4"/>
  <c r="B656" i="4"/>
  <c r="C656" i="4"/>
  <c r="D656" i="4"/>
  <c r="E656" i="4"/>
  <c r="F656" i="4"/>
  <c r="G656" i="4"/>
  <c r="H656" i="4"/>
  <c r="I656" i="4"/>
  <c r="J656" i="4"/>
  <c r="K656" i="4"/>
  <c r="L656" i="4"/>
  <c r="B657" i="4"/>
  <c r="C657" i="4"/>
  <c r="D657" i="4"/>
  <c r="E657" i="4"/>
  <c r="F657" i="4"/>
  <c r="G657" i="4"/>
  <c r="H657" i="4"/>
  <c r="I657" i="4"/>
  <c r="J657" i="4"/>
  <c r="K657" i="4"/>
  <c r="L657" i="4"/>
  <c r="B658" i="4"/>
  <c r="C658" i="4"/>
  <c r="D658" i="4"/>
  <c r="E658" i="4"/>
  <c r="F658" i="4"/>
  <c r="G658" i="4"/>
  <c r="H658" i="4"/>
  <c r="I658" i="4"/>
  <c r="J658" i="4"/>
  <c r="K658" i="4"/>
  <c r="L658" i="4"/>
  <c r="B659" i="4"/>
  <c r="C659" i="4"/>
  <c r="D659" i="4"/>
  <c r="E659" i="4"/>
  <c r="F659" i="4"/>
  <c r="G659" i="4"/>
  <c r="H659" i="4"/>
  <c r="I659" i="4"/>
  <c r="J659" i="4"/>
  <c r="K659" i="4"/>
  <c r="L659" i="4"/>
  <c r="B660" i="4"/>
  <c r="C660" i="4"/>
  <c r="D660" i="4"/>
  <c r="E660" i="4"/>
  <c r="F660" i="4"/>
  <c r="G660" i="4"/>
  <c r="H660" i="4"/>
  <c r="I660" i="4"/>
  <c r="J660" i="4"/>
  <c r="K660" i="4"/>
  <c r="L660" i="4"/>
  <c r="B661" i="4"/>
  <c r="C661" i="4"/>
  <c r="D661" i="4"/>
  <c r="E661" i="4"/>
  <c r="F661" i="4"/>
  <c r="G661" i="4"/>
  <c r="H661" i="4"/>
  <c r="I661" i="4"/>
  <c r="J661" i="4"/>
  <c r="K661" i="4"/>
  <c r="L661" i="4"/>
  <c r="B662" i="4"/>
  <c r="C662" i="4"/>
  <c r="D662" i="4"/>
  <c r="E662" i="4"/>
  <c r="F662" i="4"/>
  <c r="G662" i="4"/>
  <c r="H662" i="4"/>
  <c r="I662" i="4"/>
  <c r="J662" i="4"/>
  <c r="K662" i="4"/>
  <c r="L662" i="4"/>
  <c r="B663" i="4"/>
  <c r="C663" i="4"/>
  <c r="D663" i="4"/>
  <c r="E663" i="4"/>
  <c r="F663" i="4"/>
  <c r="G663" i="4"/>
  <c r="H663" i="4"/>
  <c r="I663" i="4"/>
  <c r="J663" i="4"/>
  <c r="K663" i="4"/>
  <c r="L663" i="4"/>
  <c r="B664" i="4"/>
  <c r="C664" i="4"/>
  <c r="D664" i="4"/>
  <c r="E664" i="4"/>
  <c r="F664" i="4"/>
  <c r="G664" i="4"/>
  <c r="H664" i="4"/>
  <c r="I664" i="4"/>
  <c r="J664" i="4"/>
  <c r="K664" i="4"/>
  <c r="L664" i="4"/>
  <c r="B665" i="4"/>
  <c r="C665" i="4"/>
  <c r="D665" i="4"/>
  <c r="E665" i="4"/>
  <c r="F665" i="4"/>
  <c r="G665" i="4"/>
  <c r="H665" i="4"/>
  <c r="I665" i="4"/>
  <c r="J665" i="4"/>
  <c r="K665" i="4"/>
  <c r="L665" i="4"/>
  <c r="B666" i="4"/>
  <c r="C666" i="4"/>
  <c r="D666" i="4"/>
  <c r="E666" i="4"/>
  <c r="F666" i="4"/>
  <c r="G666" i="4"/>
  <c r="H666" i="4"/>
  <c r="I666" i="4"/>
  <c r="J666" i="4"/>
  <c r="K666" i="4"/>
  <c r="L666" i="4"/>
  <c r="B667" i="4"/>
  <c r="C667" i="4"/>
  <c r="D667" i="4"/>
  <c r="E667" i="4"/>
  <c r="F667" i="4"/>
  <c r="G667" i="4"/>
  <c r="H667" i="4"/>
  <c r="I667" i="4"/>
  <c r="J667" i="4"/>
  <c r="K667" i="4"/>
  <c r="L667" i="4"/>
  <c r="B668" i="4"/>
  <c r="C668" i="4"/>
  <c r="D668" i="4"/>
  <c r="E668" i="4"/>
  <c r="F668" i="4"/>
  <c r="G668" i="4"/>
  <c r="H668" i="4"/>
  <c r="I668" i="4"/>
  <c r="J668" i="4"/>
  <c r="K668" i="4"/>
  <c r="L668" i="4"/>
  <c r="B669" i="4"/>
  <c r="C669" i="4"/>
  <c r="D669" i="4"/>
  <c r="E669" i="4"/>
  <c r="F669" i="4"/>
  <c r="G669" i="4"/>
  <c r="H669" i="4"/>
  <c r="I669" i="4"/>
  <c r="J669" i="4"/>
  <c r="K669" i="4"/>
  <c r="L669" i="4"/>
  <c r="B670" i="4"/>
  <c r="C670" i="4"/>
  <c r="D670" i="4"/>
  <c r="E670" i="4"/>
  <c r="F670" i="4"/>
  <c r="G670" i="4"/>
  <c r="H670" i="4"/>
  <c r="I670" i="4"/>
  <c r="J670" i="4"/>
  <c r="K670" i="4"/>
  <c r="L670" i="4"/>
  <c r="B671" i="4"/>
  <c r="C671" i="4"/>
  <c r="D671" i="4"/>
  <c r="E671" i="4"/>
  <c r="F671" i="4"/>
  <c r="G671" i="4"/>
  <c r="H671" i="4"/>
  <c r="I671" i="4"/>
  <c r="J671" i="4"/>
  <c r="K671" i="4"/>
  <c r="L671" i="4"/>
  <c r="B672" i="4"/>
  <c r="C672" i="4"/>
  <c r="D672" i="4"/>
  <c r="E672" i="4"/>
  <c r="F672" i="4"/>
  <c r="G672" i="4"/>
  <c r="H672" i="4"/>
  <c r="I672" i="4"/>
  <c r="J672" i="4"/>
  <c r="K672" i="4"/>
  <c r="L672" i="4"/>
  <c r="B673" i="4"/>
  <c r="C673" i="4"/>
  <c r="D673" i="4"/>
  <c r="E673" i="4"/>
  <c r="F673" i="4"/>
  <c r="G673" i="4"/>
  <c r="H673" i="4"/>
  <c r="I673" i="4"/>
  <c r="J673" i="4"/>
  <c r="K673" i="4"/>
  <c r="L673" i="4"/>
  <c r="B674" i="4"/>
  <c r="C674" i="4"/>
  <c r="D674" i="4"/>
  <c r="E674" i="4"/>
  <c r="F674" i="4"/>
  <c r="G674" i="4"/>
  <c r="H674" i="4"/>
  <c r="I674" i="4"/>
  <c r="J674" i="4"/>
  <c r="K674" i="4"/>
  <c r="L674" i="4"/>
  <c r="B675" i="4"/>
  <c r="C675" i="4"/>
  <c r="D675" i="4"/>
  <c r="E675" i="4"/>
  <c r="F675" i="4"/>
  <c r="G675" i="4"/>
  <c r="H675" i="4"/>
  <c r="I675" i="4"/>
  <c r="J675" i="4"/>
  <c r="K675" i="4"/>
  <c r="L675" i="4"/>
  <c r="B676" i="4"/>
  <c r="C676" i="4"/>
  <c r="D676" i="4"/>
  <c r="E676" i="4"/>
  <c r="F676" i="4"/>
  <c r="G676" i="4"/>
  <c r="H676" i="4"/>
  <c r="I676" i="4"/>
  <c r="J676" i="4"/>
  <c r="K676" i="4"/>
  <c r="L676" i="4"/>
  <c r="B677" i="4"/>
  <c r="C677" i="4"/>
  <c r="D677" i="4"/>
  <c r="E677" i="4"/>
  <c r="F677" i="4"/>
  <c r="G677" i="4"/>
  <c r="H677" i="4"/>
  <c r="I677" i="4"/>
  <c r="J677" i="4"/>
  <c r="K677" i="4"/>
  <c r="L677" i="4"/>
  <c r="B678" i="4"/>
  <c r="C678" i="4"/>
  <c r="D678" i="4"/>
  <c r="E678" i="4"/>
  <c r="F678" i="4"/>
  <c r="G678" i="4"/>
  <c r="H678" i="4"/>
  <c r="I678" i="4"/>
  <c r="J678" i="4"/>
  <c r="K678" i="4"/>
  <c r="L678" i="4"/>
  <c r="B679" i="4"/>
  <c r="C679" i="4"/>
  <c r="D679" i="4"/>
  <c r="E679" i="4"/>
  <c r="F679" i="4"/>
  <c r="G679" i="4"/>
  <c r="H679" i="4"/>
  <c r="I679" i="4"/>
  <c r="J679" i="4"/>
  <c r="K679" i="4"/>
  <c r="L679" i="4"/>
  <c r="B680" i="4"/>
  <c r="C680" i="4"/>
  <c r="D680" i="4"/>
  <c r="E680" i="4"/>
  <c r="F680" i="4"/>
  <c r="G680" i="4"/>
  <c r="H680" i="4"/>
  <c r="I680" i="4"/>
  <c r="J680" i="4"/>
  <c r="K680" i="4"/>
  <c r="L680" i="4"/>
  <c r="B681" i="4"/>
  <c r="C681" i="4"/>
  <c r="D681" i="4"/>
  <c r="E681" i="4"/>
  <c r="F681" i="4"/>
  <c r="G681" i="4"/>
  <c r="H681" i="4"/>
  <c r="I681" i="4"/>
  <c r="J681" i="4"/>
  <c r="K681" i="4"/>
  <c r="L681" i="4"/>
  <c r="B682" i="4"/>
  <c r="C682" i="4"/>
  <c r="D682" i="4"/>
  <c r="E682" i="4"/>
  <c r="F682" i="4"/>
  <c r="G682" i="4"/>
  <c r="H682" i="4"/>
  <c r="I682" i="4"/>
  <c r="J682" i="4"/>
  <c r="K682" i="4"/>
  <c r="L682" i="4"/>
  <c r="B683" i="4"/>
  <c r="C683" i="4"/>
  <c r="D683" i="4"/>
  <c r="E683" i="4"/>
  <c r="F683" i="4"/>
  <c r="G683" i="4"/>
  <c r="H683" i="4"/>
  <c r="I683" i="4"/>
  <c r="J683" i="4"/>
  <c r="K683" i="4"/>
  <c r="L683" i="4"/>
  <c r="B684" i="4"/>
  <c r="C684" i="4"/>
  <c r="D684" i="4"/>
  <c r="E684" i="4"/>
  <c r="F684" i="4"/>
  <c r="G684" i="4"/>
  <c r="H684" i="4"/>
  <c r="I684" i="4"/>
  <c r="J684" i="4"/>
  <c r="K684" i="4"/>
  <c r="L684" i="4"/>
  <c r="B685" i="4"/>
  <c r="C685" i="4"/>
  <c r="D685" i="4"/>
  <c r="E685" i="4"/>
  <c r="F685" i="4"/>
  <c r="G685" i="4"/>
  <c r="H685" i="4"/>
  <c r="I685" i="4"/>
  <c r="J685" i="4"/>
  <c r="K685" i="4"/>
  <c r="L685" i="4"/>
  <c r="B686" i="4"/>
  <c r="C686" i="4"/>
  <c r="D686" i="4"/>
  <c r="E686" i="4"/>
  <c r="F686" i="4"/>
  <c r="G686" i="4"/>
  <c r="H686" i="4"/>
  <c r="I686" i="4"/>
  <c r="J686" i="4"/>
  <c r="K686" i="4"/>
  <c r="L686" i="4"/>
  <c r="B687" i="4"/>
  <c r="C687" i="4"/>
  <c r="D687" i="4"/>
  <c r="E687" i="4"/>
  <c r="F687" i="4"/>
  <c r="G687" i="4"/>
  <c r="H687" i="4"/>
  <c r="I687" i="4"/>
  <c r="J687" i="4"/>
  <c r="K687" i="4"/>
  <c r="L687" i="4"/>
  <c r="B688" i="4"/>
  <c r="C688" i="4"/>
  <c r="D688" i="4"/>
  <c r="E688" i="4"/>
  <c r="F688" i="4"/>
  <c r="G688" i="4"/>
  <c r="H688" i="4"/>
  <c r="I688" i="4"/>
  <c r="J688" i="4"/>
  <c r="K688" i="4"/>
  <c r="L688" i="4"/>
  <c r="B689" i="4"/>
  <c r="C689" i="4"/>
  <c r="D689" i="4"/>
  <c r="E689" i="4"/>
  <c r="F689" i="4"/>
  <c r="G689" i="4"/>
  <c r="H689" i="4"/>
  <c r="I689" i="4"/>
  <c r="J689" i="4"/>
  <c r="K689" i="4"/>
  <c r="L689" i="4"/>
  <c r="B690" i="4"/>
  <c r="C690" i="4"/>
  <c r="D690" i="4"/>
  <c r="E690" i="4"/>
  <c r="F690" i="4"/>
  <c r="G690" i="4"/>
  <c r="H690" i="4"/>
  <c r="I690" i="4"/>
  <c r="J690" i="4"/>
  <c r="K690" i="4"/>
  <c r="L690" i="4"/>
  <c r="B691" i="4"/>
  <c r="C691" i="4"/>
  <c r="D691" i="4"/>
  <c r="E691" i="4"/>
  <c r="F691" i="4"/>
  <c r="G691" i="4"/>
  <c r="H691" i="4"/>
  <c r="I691" i="4"/>
  <c r="J691" i="4"/>
  <c r="K691" i="4"/>
  <c r="L691" i="4"/>
  <c r="B692" i="4"/>
  <c r="C692" i="4"/>
  <c r="D692" i="4"/>
  <c r="E692" i="4"/>
  <c r="F692" i="4"/>
  <c r="G692" i="4"/>
  <c r="H692" i="4"/>
  <c r="I692" i="4"/>
  <c r="J692" i="4"/>
  <c r="K692" i="4"/>
  <c r="L692" i="4"/>
  <c r="B693" i="4"/>
  <c r="C693" i="4"/>
  <c r="D693" i="4"/>
  <c r="E693" i="4"/>
  <c r="F693" i="4"/>
  <c r="G693" i="4"/>
  <c r="H693" i="4"/>
  <c r="I693" i="4"/>
  <c r="J693" i="4"/>
  <c r="K693" i="4"/>
  <c r="L693" i="4"/>
  <c r="B694" i="4"/>
  <c r="C694" i="4"/>
  <c r="D694" i="4"/>
  <c r="E694" i="4"/>
  <c r="F694" i="4"/>
  <c r="G694" i="4"/>
  <c r="H694" i="4"/>
  <c r="I694" i="4"/>
  <c r="J694" i="4"/>
  <c r="K694" i="4"/>
  <c r="L694" i="4"/>
  <c r="B695" i="4"/>
  <c r="C695" i="4"/>
  <c r="D695" i="4"/>
  <c r="E695" i="4"/>
  <c r="F695" i="4"/>
  <c r="G695" i="4"/>
  <c r="H695" i="4"/>
  <c r="I695" i="4"/>
  <c r="J695" i="4"/>
  <c r="K695" i="4"/>
  <c r="L695" i="4"/>
  <c r="B696" i="4"/>
  <c r="C696" i="4"/>
  <c r="D696" i="4"/>
  <c r="E696" i="4"/>
  <c r="F696" i="4"/>
  <c r="G696" i="4"/>
  <c r="H696" i="4"/>
  <c r="I696" i="4"/>
  <c r="J696" i="4"/>
  <c r="K696" i="4"/>
  <c r="L696" i="4"/>
  <c r="B697" i="4"/>
  <c r="C697" i="4"/>
  <c r="D697" i="4"/>
  <c r="E697" i="4"/>
  <c r="F697" i="4"/>
  <c r="G697" i="4"/>
  <c r="H697" i="4"/>
  <c r="I697" i="4"/>
  <c r="J697" i="4"/>
  <c r="K697" i="4"/>
  <c r="L697" i="4"/>
  <c r="B698" i="4"/>
  <c r="C698" i="4"/>
  <c r="D698" i="4"/>
  <c r="E698" i="4"/>
  <c r="F698" i="4"/>
  <c r="G698" i="4"/>
  <c r="H698" i="4"/>
  <c r="I698" i="4"/>
  <c r="J698" i="4"/>
  <c r="K698" i="4"/>
  <c r="L698" i="4"/>
  <c r="B699" i="4"/>
  <c r="C699" i="4"/>
  <c r="D699" i="4"/>
  <c r="E699" i="4"/>
  <c r="F699" i="4"/>
  <c r="G699" i="4"/>
  <c r="H699" i="4"/>
  <c r="I699" i="4"/>
  <c r="J699" i="4"/>
  <c r="K699" i="4"/>
  <c r="L699" i="4"/>
  <c r="B700" i="4"/>
  <c r="C700" i="4"/>
  <c r="D700" i="4"/>
  <c r="E700" i="4"/>
  <c r="F700" i="4"/>
  <c r="G700" i="4"/>
  <c r="H700" i="4"/>
  <c r="I700" i="4"/>
  <c r="J700" i="4"/>
  <c r="K700" i="4"/>
  <c r="L700" i="4"/>
  <c r="B701" i="4"/>
  <c r="C701" i="4"/>
  <c r="D701" i="4"/>
  <c r="E701" i="4"/>
  <c r="F701" i="4"/>
  <c r="G701" i="4"/>
  <c r="H701" i="4"/>
  <c r="I701" i="4"/>
  <c r="J701" i="4"/>
  <c r="K701" i="4"/>
  <c r="L701" i="4"/>
  <c r="B702" i="4"/>
  <c r="C702" i="4"/>
  <c r="D702" i="4"/>
  <c r="E702" i="4"/>
  <c r="F702" i="4"/>
  <c r="G702" i="4"/>
  <c r="H702" i="4"/>
  <c r="I702" i="4"/>
  <c r="J702" i="4"/>
  <c r="K702" i="4"/>
  <c r="L702" i="4"/>
  <c r="B703" i="4"/>
  <c r="C703" i="4"/>
  <c r="D703" i="4"/>
  <c r="E703" i="4"/>
  <c r="F703" i="4"/>
  <c r="G703" i="4"/>
  <c r="H703" i="4"/>
  <c r="I703" i="4"/>
  <c r="J703" i="4"/>
  <c r="K703" i="4"/>
  <c r="L703" i="4"/>
  <c r="B704" i="4"/>
  <c r="C704" i="4"/>
  <c r="D704" i="4"/>
  <c r="E704" i="4"/>
  <c r="F704" i="4"/>
  <c r="G704" i="4"/>
  <c r="H704" i="4"/>
  <c r="I704" i="4"/>
  <c r="J704" i="4"/>
  <c r="K704" i="4"/>
  <c r="L704" i="4"/>
  <c r="B705" i="4"/>
  <c r="C705" i="4"/>
  <c r="D705" i="4"/>
  <c r="E705" i="4"/>
  <c r="F705" i="4"/>
  <c r="G705" i="4"/>
  <c r="H705" i="4"/>
  <c r="I705" i="4"/>
  <c r="J705" i="4"/>
  <c r="K705" i="4"/>
  <c r="L705" i="4"/>
  <c r="B706" i="4"/>
  <c r="C706" i="4"/>
  <c r="D706" i="4"/>
  <c r="E706" i="4"/>
  <c r="F706" i="4"/>
  <c r="G706" i="4"/>
  <c r="H706" i="4"/>
  <c r="I706" i="4"/>
  <c r="J706" i="4"/>
  <c r="K706" i="4"/>
  <c r="L706" i="4"/>
  <c r="B707" i="4"/>
  <c r="C707" i="4"/>
  <c r="D707" i="4"/>
  <c r="E707" i="4"/>
  <c r="F707" i="4"/>
  <c r="G707" i="4"/>
  <c r="H707" i="4"/>
  <c r="I707" i="4"/>
  <c r="J707" i="4"/>
  <c r="K707" i="4"/>
  <c r="L707" i="4"/>
  <c r="B708" i="4"/>
  <c r="C708" i="4"/>
  <c r="D708" i="4"/>
  <c r="E708" i="4"/>
  <c r="F708" i="4"/>
  <c r="G708" i="4"/>
  <c r="H708" i="4"/>
  <c r="I708" i="4"/>
  <c r="J708" i="4"/>
  <c r="K708" i="4"/>
  <c r="L708" i="4"/>
  <c r="B709" i="4"/>
  <c r="C709" i="4"/>
  <c r="D709" i="4"/>
  <c r="E709" i="4"/>
  <c r="F709" i="4"/>
  <c r="G709" i="4"/>
  <c r="H709" i="4"/>
  <c r="I709" i="4"/>
  <c r="J709" i="4"/>
  <c r="K709" i="4"/>
  <c r="L709" i="4"/>
  <c r="B710" i="4"/>
  <c r="C710" i="4"/>
  <c r="D710" i="4"/>
  <c r="E710" i="4"/>
  <c r="F710" i="4"/>
  <c r="G710" i="4"/>
  <c r="H710" i="4"/>
  <c r="I710" i="4"/>
  <c r="J710" i="4"/>
  <c r="K710" i="4"/>
  <c r="L710" i="4"/>
  <c r="B711" i="4"/>
  <c r="C711" i="4"/>
  <c r="D711" i="4"/>
  <c r="E711" i="4"/>
  <c r="F711" i="4"/>
  <c r="G711" i="4"/>
  <c r="H711" i="4"/>
  <c r="I711" i="4"/>
  <c r="J711" i="4"/>
  <c r="K711" i="4"/>
  <c r="L711" i="4"/>
  <c r="B712" i="4"/>
  <c r="C712" i="4"/>
  <c r="D712" i="4"/>
  <c r="E712" i="4"/>
  <c r="F712" i="4"/>
  <c r="G712" i="4"/>
  <c r="H712" i="4"/>
  <c r="I712" i="4"/>
  <c r="J712" i="4"/>
  <c r="K712" i="4"/>
  <c r="L712" i="4"/>
  <c r="B713" i="4"/>
  <c r="C713" i="4"/>
  <c r="D713" i="4"/>
  <c r="E713" i="4"/>
  <c r="F713" i="4"/>
  <c r="G713" i="4"/>
  <c r="H713" i="4"/>
  <c r="I713" i="4"/>
  <c r="J713" i="4"/>
  <c r="K713" i="4"/>
  <c r="L713" i="4"/>
  <c r="B714" i="4"/>
  <c r="C714" i="4"/>
  <c r="D714" i="4"/>
  <c r="E714" i="4"/>
  <c r="F714" i="4"/>
  <c r="G714" i="4"/>
  <c r="H714" i="4"/>
  <c r="I714" i="4"/>
  <c r="J714" i="4"/>
  <c r="K714" i="4"/>
  <c r="L714" i="4"/>
  <c r="B715" i="4"/>
  <c r="C715" i="4"/>
  <c r="D715" i="4"/>
  <c r="E715" i="4"/>
  <c r="F715" i="4"/>
  <c r="G715" i="4"/>
  <c r="H715" i="4"/>
  <c r="I715" i="4"/>
  <c r="J715" i="4"/>
  <c r="K715" i="4"/>
  <c r="L715" i="4"/>
  <c r="B716" i="4"/>
  <c r="C716" i="4"/>
  <c r="D716" i="4"/>
  <c r="E716" i="4"/>
  <c r="F716" i="4"/>
  <c r="G716" i="4"/>
  <c r="H716" i="4"/>
  <c r="I716" i="4"/>
  <c r="J716" i="4"/>
  <c r="K716" i="4"/>
  <c r="L716" i="4"/>
  <c r="B717" i="4"/>
  <c r="C717" i="4"/>
  <c r="D717" i="4"/>
  <c r="E717" i="4"/>
  <c r="F717" i="4"/>
  <c r="G717" i="4"/>
  <c r="H717" i="4"/>
  <c r="I717" i="4"/>
  <c r="J717" i="4"/>
  <c r="K717" i="4"/>
  <c r="L717" i="4"/>
  <c r="B718" i="4"/>
  <c r="C718" i="4"/>
  <c r="D718" i="4"/>
  <c r="E718" i="4"/>
  <c r="F718" i="4"/>
  <c r="G718" i="4"/>
  <c r="H718" i="4"/>
  <c r="I718" i="4"/>
  <c r="J718" i="4"/>
  <c r="K718" i="4"/>
  <c r="L718" i="4"/>
  <c r="B719" i="4"/>
  <c r="C719" i="4"/>
  <c r="D719" i="4"/>
  <c r="E719" i="4"/>
  <c r="F719" i="4"/>
  <c r="G719" i="4"/>
  <c r="H719" i="4"/>
  <c r="I719" i="4"/>
  <c r="J719" i="4"/>
  <c r="K719" i="4"/>
  <c r="L719" i="4"/>
  <c r="B720" i="4"/>
  <c r="C720" i="4"/>
  <c r="D720" i="4"/>
  <c r="E720" i="4"/>
  <c r="F720" i="4"/>
  <c r="G720" i="4"/>
  <c r="H720" i="4"/>
  <c r="I720" i="4"/>
  <c r="J720" i="4"/>
  <c r="K720" i="4"/>
  <c r="L720" i="4"/>
  <c r="B721" i="4"/>
  <c r="C721" i="4"/>
  <c r="D721" i="4"/>
  <c r="E721" i="4"/>
  <c r="F721" i="4"/>
  <c r="G721" i="4"/>
  <c r="H721" i="4"/>
  <c r="I721" i="4"/>
  <c r="J721" i="4"/>
  <c r="K721" i="4"/>
  <c r="L721" i="4"/>
  <c r="B722" i="4"/>
  <c r="C722" i="4"/>
  <c r="D722" i="4"/>
  <c r="E722" i="4"/>
  <c r="F722" i="4"/>
  <c r="G722" i="4"/>
  <c r="H722" i="4"/>
  <c r="I722" i="4"/>
  <c r="J722" i="4"/>
  <c r="K722" i="4"/>
  <c r="L722" i="4"/>
  <c r="B723" i="4"/>
  <c r="C723" i="4"/>
  <c r="D723" i="4"/>
  <c r="E723" i="4"/>
  <c r="F723" i="4"/>
  <c r="G723" i="4"/>
  <c r="H723" i="4"/>
  <c r="I723" i="4"/>
  <c r="J723" i="4"/>
  <c r="K723" i="4"/>
  <c r="L723" i="4"/>
  <c r="B724" i="4"/>
  <c r="C724" i="4"/>
  <c r="D724" i="4"/>
  <c r="E724" i="4"/>
  <c r="F724" i="4"/>
  <c r="G724" i="4"/>
  <c r="H724" i="4"/>
  <c r="I724" i="4"/>
  <c r="J724" i="4"/>
  <c r="K724" i="4"/>
  <c r="L724" i="4"/>
  <c r="B725" i="4"/>
  <c r="C725" i="4"/>
  <c r="D725" i="4"/>
  <c r="E725" i="4"/>
  <c r="F725" i="4"/>
  <c r="G725" i="4"/>
  <c r="H725" i="4"/>
  <c r="I725" i="4"/>
  <c r="J725" i="4"/>
  <c r="K725" i="4"/>
  <c r="L725" i="4"/>
  <c r="B726" i="4"/>
  <c r="C726" i="4"/>
  <c r="D726" i="4"/>
  <c r="E726" i="4"/>
  <c r="F726" i="4"/>
  <c r="G726" i="4"/>
  <c r="H726" i="4"/>
  <c r="I726" i="4"/>
  <c r="J726" i="4"/>
  <c r="K726" i="4"/>
  <c r="L726" i="4"/>
  <c r="B727" i="4"/>
  <c r="C727" i="4"/>
  <c r="D727" i="4"/>
  <c r="E727" i="4"/>
  <c r="F727" i="4"/>
  <c r="G727" i="4"/>
  <c r="H727" i="4"/>
  <c r="I727" i="4"/>
  <c r="J727" i="4"/>
  <c r="K727" i="4"/>
  <c r="L727" i="4"/>
  <c r="B728" i="4"/>
  <c r="C728" i="4"/>
  <c r="D728" i="4"/>
  <c r="E728" i="4"/>
  <c r="F728" i="4"/>
  <c r="G728" i="4"/>
  <c r="H728" i="4"/>
  <c r="I728" i="4"/>
  <c r="J728" i="4"/>
  <c r="K728" i="4"/>
  <c r="L728" i="4"/>
  <c r="B729" i="4"/>
  <c r="C729" i="4"/>
  <c r="D729" i="4"/>
  <c r="E729" i="4"/>
  <c r="F729" i="4"/>
  <c r="G729" i="4"/>
  <c r="H729" i="4"/>
  <c r="I729" i="4"/>
  <c r="J729" i="4"/>
  <c r="K729" i="4"/>
  <c r="L729" i="4"/>
  <c r="B730" i="4"/>
  <c r="C730" i="4"/>
  <c r="D730" i="4"/>
  <c r="E730" i="4"/>
  <c r="F730" i="4"/>
  <c r="G730" i="4"/>
  <c r="H730" i="4"/>
  <c r="I730" i="4"/>
  <c r="J730" i="4"/>
  <c r="K730" i="4"/>
  <c r="L730" i="4"/>
  <c r="B731" i="4"/>
  <c r="C731" i="4"/>
  <c r="D731" i="4"/>
  <c r="E731" i="4"/>
  <c r="F731" i="4"/>
  <c r="G731" i="4"/>
  <c r="H731" i="4"/>
  <c r="I731" i="4"/>
  <c r="J731" i="4"/>
  <c r="K731" i="4"/>
  <c r="L731" i="4"/>
  <c r="B732" i="4"/>
  <c r="C732" i="4"/>
  <c r="D732" i="4"/>
  <c r="E732" i="4"/>
  <c r="F732" i="4"/>
  <c r="G732" i="4"/>
  <c r="H732" i="4"/>
  <c r="I732" i="4"/>
  <c r="J732" i="4"/>
  <c r="K732" i="4"/>
  <c r="L732" i="4"/>
  <c r="B733" i="4"/>
  <c r="C733" i="4"/>
  <c r="D733" i="4"/>
  <c r="E733" i="4"/>
  <c r="F733" i="4"/>
  <c r="G733" i="4"/>
  <c r="H733" i="4"/>
  <c r="I733" i="4"/>
  <c r="J733" i="4"/>
  <c r="K733" i="4"/>
  <c r="L733" i="4"/>
  <c r="B734" i="4"/>
  <c r="C734" i="4"/>
  <c r="D734" i="4"/>
  <c r="E734" i="4"/>
  <c r="F734" i="4"/>
  <c r="G734" i="4"/>
  <c r="H734" i="4"/>
  <c r="I734" i="4"/>
  <c r="J734" i="4"/>
  <c r="K734" i="4"/>
  <c r="L734" i="4"/>
  <c r="B735" i="4"/>
  <c r="C735" i="4"/>
  <c r="D735" i="4"/>
  <c r="E735" i="4"/>
  <c r="F735" i="4"/>
  <c r="G735" i="4"/>
  <c r="H735" i="4"/>
  <c r="I735" i="4"/>
  <c r="J735" i="4"/>
  <c r="K735" i="4"/>
  <c r="L735" i="4"/>
  <c r="B736" i="4"/>
  <c r="C736" i="4"/>
  <c r="D736" i="4"/>
  <c r="E736" i="4"/>
  <c r="F736" i="4"/>
  <c r="G736" i="4"/>
  <c r="H736" i="4"/>
  <c r="I736" i="4"/>
  <c r="J736" i="4"/>
  <c r="K736" i="4"/>
  <c r="L736" i="4"/>
  <c r="B737" i="4"/>
  <c r="C737" i="4"/>
  <c r="D737" i="4"/>
  <c r="E737" i="4"/>
  <c r="F737" i="4"/>
  <c r="G737" i="4"/>
  <c r="H737" i="4"/>
  <c r="I737" i="4"/>
  <c r="J737" i="4"/>
  <c r="K737" i="4"/>
  <c r="L737" i="4"/>
  <c r="B738" i="4"/>
  <c r="C738" i="4"/>
  <c r="D738" i="4"/>
  <c r="E738" i="4"/>
  <c r="F738" i="4"/>
  <c r="G738" i="4"/>
  <c r="H738" i="4"/>
  <c r="I738" i="4"/>
  <c r="J738" i="4"/>
  <c r="K738" i="4"/>
  <c r="L738" i="4"/>
  <c r="B739" i="4"/>
  <c r="C739" i="4"/>
  <c r="D739" i="4"/>
  <c r="E739" i="4"/>
  <c r="F739" i="4"/>
  <c r="G739" i="4"/>
  <c r="H739" i="4"/>
  <c r="I739" i="4"/>
  <c r="J739" i="4"/>
  <c r="K739" i="4"/>
  <c r="L739" i="4"/>
  <c r="B740" i="4"/>
  <c r="C740" i="4"/>
  <c r="D740" i="4"/>
  <c r="E740" i="4"/>
  <c r="F740" i="4"/>
  <c r="G740" i="4"/>
  <c r="H740" i="4"/>
  <c r="I740" i="4"/>
  <c r="J740" i="4"/>
  <c r="K740" i="4"/>
  <c r="L740" i="4"/>
  <c r="B741" i="4"/>
  <c r="C741" i="4"/>
  <c r="D741" i="4"/>
  <c r="E741" i="4"/>
  <c r="F741" i="4"/>
  <c r="G741" i="4"/>
  <c r="H741" i="4"/>
  <c r="I741" i="4"/>
  <c r="J741" i="4"/>
  <c r="K741" i="4"/>
  <c r="L741" i="4"/>
  <c r="B742" i="4"/>
  <c r="C742" i="4"/>
  <c r="D742" i="4"/>
  <c r="E742" i="4"/>
  <c r="F742" i="4"/>
  <c r="G742" i="4"/>
  <c r="H742" i="4"/>
  <c r="I742" i="4"/>
  <c r="J742" i="4"/>
  <c r="K742" i="4"/>
  <c r="L742" i="4"/>
  <c r="B743" i="4"/>
  <c r="C743" i="4"/>
  <c r="D743" i="4"/>
  <c r="E743" i="4"/>
  <c r="F743" i="4"/>
  <c r="G743" i="4"/>
  <c r="H743" i="4"/>
  <c r="I743" i="4"/>
  <c r="J743" i="4"/>
  <c r="K743" i="4"/>
  <c r="L743" i="4"/>
  <c r="B744" i="4"/>
  <c r="C744" i="4"/>
  <c r="D744" i="4"/>
  <c r="E744" i="4"/>
  <c r="F744" i="4"/>
  <c r="G744" i="4"/>
  <c r="H744" i="4"/>
  <c r="I744" i="4"/>
  <c r="J744" i="4"/>
  <c r="K744" i="4"/>
  <c r="L744" i="4"/>
  <c r="B745" i="4"/>
  <c r="C745" i="4"/>
  <c r="D745" i="4"/>
  <c r="E745" i="4"/>
  <c r="F745" i="4"/>
  <c r="G745" i="4"/>
  <c r="H745" i="4"/>
  <c r="I745" i="4"/>
  <c r="J745" i="4"/>
  <c r="K745" i="4"/>
  <c r="L745" i="4"/>
  <c r="B746" i="4"/>
  <c r="C746" i="4"/>
  <c r="D746" i="4"/>
  <c r="E746" i="4"/>
  <c r="F746" i="4"/>
  <c r="G746" i="4"/>
  <c r="H746" i="4"/>
  <c r="I746" i="4"/>
  <c r="J746" i="4"/>
  <c r="K746" i="4"/>
  <c r="L746" i="4"/>
  <c r="B747" i="4"/>
  <c r="C747" i="4"/>
  <c r="D747" i="4"/>
  <c r="E747" i="4"/>
  <c r="F747" i="4"/>
  <c r="G747" i="4"/>
  <c r="H747" i="4"/>
  <c r="I747" i="4"/>
  <c r="J747" i="4"/>
  <c r="K747" i="4"/>
  <c r="L747" i="4"/>
  <c r="B748" i="4"/>
  <c r="C748" i="4"/>
  <c r="D748" i="4"/>
  <c r="E748" i="4"/>
  <c r="F748" i="4"/>
  <c r="G748" i="4"/>
  <c r="H748" i="4"/>
  <c r="I748" i="4"/>
  <c r="J748" i="4"/>
  <c r="K748" i="4"/>
  <c r="L748" i="4"/>
  <c r="B749" i="4"/>
  <c r="C749" i="4"/>
  <c r="D749" i="4"/>
  <c r="E749" i="4"/>
  <c r="F749" i="4"/>
  <c r="G749" i="4"/>
  <c r="H749" i="4"/>
  <c r="I749" i="4"/>
  <c r="J749" i="4"/>
  <c r="K749" i="4"/>
  <c r="L749" i="4"/>
  <c r="B750" i="4"/>
  <c r="C750" i="4"/>
  <c r="D750" i="4"/>
  <c r="E750" i="4"/>
  <c r="F750" i="4"/>
  <c r="G750" i="4"/>
  <c r="H750" i="4"/>
  <c r="I750" i="4"/>
  <c r="J750" i="4"/>
  <c r="K750" i="4"/>
  <c r="L750" i="4"/>
  <c r="B751" i="4"/>
  <c r="C751" i="4"/>
  <c r="D751" i="4"/>
  <c r="E751" i="4"/>
  <c r="F751" i="4"/>
  <c r="G751" i="4"/>
  <c r="H751" i="4"/>
  <c r="I751" i="4"/>
  <c r="J751" i="4"/>
  <c r="K751" i="4"/>
  <c r="L751" i="4"/>
  <c r="B752" i="4"/>
  <c r="C752" i="4"/>
  <c r="D752" i="4"/>
  <c r="E752" i="4"/>
  <c r="F752" i="4"/>
  <c r="G752" i="4"/>
  <c r="H752" i="4"/>
  <c r="I752" i="4"/>
  <c r="J752" i="4"/>
  <c r="K752" i="4"/>
  <c r="L752" i="4"/>
  <c r="B753" i="4"/>
  <c r="C753" i="4"/>
  <c r="D753" i="4"/>
  <c r="E753" i="4"/>
  <c r="F753" i="4"/>
  <c r="G753" i="4"/>
  <c r="H753" i="4"/>
  <c r="I753" i="4"/>
  <c r="J753" i="4"/>
  <c r="K753" i="4"/>
  <c r="L753" i="4"/>
  <c r="B754" i="4"/>
  <c r="C754" i="4"/>
  <c r="D754" i="4"/>
  <c r="E754" i="4"/>
  <c r="F754" i="4"/>
  <c r="G754" i="4"/>
  <c r="H754" i="4"/>
  <c r="I754" i="4"/>
  <c r="J754" i="4"/>
  <c r="K754" i="4"/>
  <c r="L754" i="4"/>
  <c r="B755" i="4"/>
  <c r="C755" i="4"/>
  <c r="D755" i="4"/>
  <c r="E755" i="4"/>
  <c r="F755" i="4"/>
  <c r="G755" i="4"/>
  <c r="H755" i="4"/>
  <c r="I755" i="4"/>
  <c r="J755" i="4"/>
  <c r="K755" i="4"/>
  <c r="L755" i="4"/>
  <c r="B756" i="4"/>
  <c r="C756" i="4"/>
  <c r="D756" i="4"/>
  <c r="E756" i="4"/>
  <c r="F756" i="4"/>
  <c r="G756" i="4"/>
  <c r="H756" i="4"/>
  <c r="I756" i="4"/>
  <c r="J756" i="4"/>
  <c r="K756" i="4"/>
  <c r="L756" i="4"/>
  <c r="B757" i="4"/>
  <c r="C757" i="4"/>
  <c r="D757" i="4"/>
  <c r="E757" i="4"/>
  <c r="F757" i="4"/>
  <c r="G757" i="4"/>
  <c r="H757" i="4"/>
  <c r="I757" i="4"/>
  <c r="J757" i="4"/>
  <c r="K757" i="4"/>
  <c r="L757" i="4"/>
  <c r="B758" i="4"/>
  <c r="C758" i="4"/>
  <c r="D758" i="4"/>
  <c r="E758" i="4"/>
  <c r="F758" i="4"/>
  <c r="G758" i="4"/>
  <c r="H758" i="4"/>
  <c r="I758" i="4"/>
  <c r="J758" i="4"/>
  <c r="K758" i="4"/>
  <c r="L758" i="4"/>
  <c r="B759" i="4"/>
  <c r="C759" i="4"/>
  <c r="D759" i="4"/>
  <c r="E759" i="4"/>
  <c r="F759" i="4"/>
  <c r="G759" i="4"/>
  <c r="H759" i="4"/>
  <c r="I759" i="4"/>
  <c r="J759" i="4"/>
  <c r="K759" i="4"/>
  <c r="L759" i="4"/>
  <c r="B760" i="4"/>
  <c r="C760" i="4"/>
  <c r="D760" i="4"/>
  <c r="E760" i="4"/>
  <c r="F760" i="4"/>
  <c r="G760" i="4"/>
  <c r="H760" i="4"/>
  <c r="I760" i="4"/>
  <c r="J760" i="4"/>
  <c r="K760" i="4"/>
  <c r="L760" i="4"/>
  <c r="B761" i="4"/>
  <c r="C761" i="4"/>
  <c r="D761" i="4"/>
  <c r="E761" i="4"/>
  <c r="F761" i="4"/>
  <c r="G761" i="4"/>
  <c r="H761" i="4"/>
  <c r="I761" i="4"/>
  <c r="J761" i="4"/>
  <c r="K761" i="4"/>
  <c r="L761" i="4"/>
  <c r="B762" i="4"/>
  <c r="C762" i="4"/>
  <c r="D762" i="4"/>
  <c r="E762" i="4"/>
  <c r="F762" i="4"/>
  <c r="G762" i="4"/>
  <c r="H762" i="4"/>
  <c r="I762" i="4"/>
  <c r="J762" i="4"/>
  <c r="K762" i="4"/>
  <c r="L762" i="4"/>
  <c r="B763" i="4"/>
  <c r="C763" i="4"/>
  <c r="D763" i="4"/>
  <c r="E763" i="4"/>
  <c r="F763" i="4"/>
  <c r="G763" i="4"/>
  <c r="H763" i="4"/>
  <c r="I763" i="4"/>
  <c r="J763" i="4"/>
  <c r="K763" i="4"/>
  <c r="L763" i="4"/>
  <c r="B764" i="4"/>
  <c r="C764" i="4"/>
  <c r="D764" i="4"/>
  <c r="E764" i="4"/>
  <c r="F764" i="4"/>
  <c r="G764" i="4"/>
  <c r="H764" i="4"/>
  <c r="I764" i="4"/>
  <c r="J764" i="4"/>
  <c r="K764" i="4"/>
  <c r="L764" i="4"/>
  <c r="B765" i="4"/>
  <c r="C765" i="4"/>
  <c r="D765" i="4"/>
  <c r="E765" i="4"/>
  <c r="F765" i="4"/>
  <c r="G765" i="4"/>
  <c r="H765" i="4"/>
  <c r="I765" i="4"/>
  <c r="J765" i="4"/>
  <c r="K765" i="4"/>
  <c r="L765" i="4"/>
  <c r="B766" i="4"/>
  <c r="C766" i="4"/>
  <c r="D766" i="4"/>
  <c r="E766" i="4"/>
  <c r="F766" i="4"/>
  <c r="G766" i="4"/>
  <c r="H766" i="4"/>
  <c r="I766" i="4"/>
  <c r="J766" i="4"/>
  <c r="K766" i="4"/>
  <c r="L766" i="4"/>
  <c r="B767" i="4"/>
  <c r="C767" i="4"/>
  <c r="D767" i="4"/>
  <c r="E767" i="4"/>
  <c r="F767" i="4"/>
  <c r="G767" i="4"/>
  <c r="H767" i="4"/>
  <c r="I767" i="4"/>
  <c r="J767" i="4"/>
  <c r="K767" i="4"/>
  <c r="L767" i="4"/>
  <c r="B768" i="4"/>
  <c r="C768" i="4"/>
  <c r="D768" i="4"/>
  <c r="E768" i="4"/>
  <c r="F768" i="4"/>
  <c r="G768" i="4"/>
  <c r="H768" i="4"/>
  <c r="I768" i="4"/>
  <c r="J768" i="4"/>
  <c r="K768" i="4"/>
  <c r="L768" i="4"/>
  <c r="B769" i="4"/>
  <c r="C769" i="4"/>
  <c r="D769" i="4"/>
  <c r="E769" i="4"/>
  <c r="F769" i="4"/>
  <c r="G769" i="4"/>
  <c r="H769" i="4"/>
  <c r="I769" i="4"/>
  <c r="J769" i="4"/>
  <c r="K769" i="4"/>
  <c r="L769" i="4"/>
  <c r="B770" i="4"/>
  <c r="C770" i="4"/>
  <c r="D770" i="4"/>
  <c r="E770" i="4"/>
  <c r="F770" i="4"/>
  <c r="G770" i="4"/>
  <c r="H770" i="4"/>
  <c r="I770" i="4"/>
  <c r="J770" i="4"/>
  <c r="K770" i="4"/>
  <c r="L770" i="4"/>
  <c r="B771" i="4"/>
  <c r="C771" i="4"/>
  <c r="D771" i="4"/>
  <c r="E771" i="4"/>
  <c r="F771" i="4"/>
  <c r="G771" i="4"/>
  <c r="H771" i="4"/>
  <c r="I771" i="4"/>
  <c r="J771" i="4"/>
  <c r="K771" i="4"/>
  <c r="L771" i="4"/>
  <c r="B772" i="4"/>
  <c r="C772" i="4"/>
  <c r="D772" i="4"/>
  <c r="E772" i="4"/>
  <c r="F772" i="4"/>
  <c r="G772" i="4"/>
  <c r="H772" i="4"/>
  <c r="I772" i="4"/>
  <c r="J772" i="4"/>
  <c r="K772" i="4"/>
  <c r="L772" i="4"/>
  <c r="B773" i="4"/>
  <c r="C773" i="4"/>
  <c r="D773" i="4"/>
  <c r="E773" i="4"/>
  <c r="F773" i="4"/>
  <c r="G773" i="4"/>
  <c r="H773" i="4"/>
  <c r="I773" i="4"/>
  <c r="J773" i="4"/>
  <c r="K773" i="4"/>
  <c r="L773" i="4"/>
  <c r="B774" i="4"/>
  <c r="C774" i="4"/>
  <c r="D774" i="4"/>
  <c r="E774" i="4"/>
  <c r="F774" i="4"/>
  <c r="G774" i="4"/>
  <c r="H774" i="4"/>
  <c r="I774" i="4"/>
  <c r="J774" i="4"/>
  <c r="K774" i="4"/>
  <c r="L774" i="4"/>
  <c r="B775" i="4"/>
  <c r="C775" i="4"/>
  <c r="D775" i="4"/>
  <c r="E775" i="4"/>
  <c r="F775" i="4"/>
  <c r="G775" i="4"/>
  <c r="H775" i="4"/>
  <c r="I775" i="4"/>
  <c r="J775" i="4"/>
  <c r="K775" i="4"/>
  <c r="L775" i="4"/>
  <c r="B776" i="4"/>
  <c r="C776" i="4"/>
  <c r="D776" i="4"/>
  <c r="E776" i="4"/>
  <c r="F776" i="4"/>
  <c r="G776" i="4"/>
  <c r="H776" i="4"/>
  <c r="I776" i="4"/>
  <c r="J776" i="4"/>
  <c r="K776" i="4"/>
  <c r="L776" i="4"/>
  <c r="B777" i="4"/>
  <c r="C777" i="4"/>
  <c r="D777" i="4"/>
  <c r="E777" i="4"/>
  <c r="F777" i="4"/>
  <c r="G777" i="4"/>
  <c r="H777" i="4"/>
  <c r="I777" i="4"/>
  <c r="J777" i="4"/>
  <c r="K777" i="4"/>
  <c r="L777" i="4"/>
  <c r="B778" i="4"/>
  <c r="C778" i="4"/>
  <c r="D778" i="4"/>
  <c r="E778" i="4"/>
  <c r="F778" i="4"/>
  <c r="G778" i="4"/>
  <c r="H778" i="4"/>
  <c r="I778" i="4"/>
  <c r="J778" i="4"/>
  <c r="K778" i="4"/>
  <c r="L778" i="4"/>
  <c r="B779" i="4"/>
  <c r="C779" i="4"/>
  <c r="D779" i="4"/>
  <c r="E779" i="4"/>
  <c r="F779" i="4"/>
  <c r="G779" i="4"/>
  <c r="H779" i="4"/>
  <c r="I779" i="4"/>
  <c r="J779" i="4"/>
  <c r="K779" i="4"/>
  <c r="L779" i="4"/>
  <c r="B780" i="4"/>
  <c r="C780" i="4"/>
  <c r="D780" i="4"/>
  <c r="E780" i="4"/>
  <c r="F780" i="4"/>
  <c r="G780" i="4"/>
  <c r="H780" i="4"/>
  <c r="I780" i="4"/>
  <c r="J780" i="4"/>
  <c r="K780" i="4"/>
  <c r="L780" i="4"/>
  <c r="B781" i="4"/>
  <c r="C781" i="4"/>
  <c r="D781" i="4"/>
  <c r="E781" i="4"/>
  <c r="F781" i="4"/>
  <c r="G781" i="4"/>
  <c r="H781" i="4"/>
  <c r="I781" i="4"/>
  <c r="J781" i="4"/>
  <c r="K781" i="4"/>
  <c r="L781" i="4"/>
  <c r="B782" i="4"/>
  <c r="C782" i="4"/>
  <c r="D782" i="4"/>
  <c r="E782" i="4"/>
  <c r="F782" i="4"/>
  <c r="G782" i="4"/>
  <c r="H782" i="4"/>
  <c r="I782" i="4"/>
  <c r="J782" i="4"/>
  <c r="K782" i="4"/>
  <c r="L782" i="4"/>
  <c r="B783" i="4"/>
  <c r="C783" i="4"/>
  <c r="D783" i="4"/>
  <c r="E783" i="4"/>
  <c r="F783" i="4"/>
  <c r="G783" i="4"/>
  <c r="H783" i="4"/>
  <c r="I783" i="4"/>
  <c r="J783" i="4"/>
  <c r="K783" i="4"/>
  <c r="L783" i="4"/>
  <c r="B784" i="4"/>
  <c r="C784" i="4"/>
  <c r="D784" i="4"/>
  <c r="E784" i="4"/>
  <c r="F784" i="4"/>
  <c r="G784" i="4"/>
  <c r="H784" i="4"/>
  <c r="I784" i="4"/>
  <c r="J784" i="4"/>
  <c r="K784" i="4"/>
  <c r="L784" i="4"/>
  <c r="B785" i="4"/>
  <c r="C785" i="4"/>
  <c r="D785" i="4"/>
  <c r="E785" i="4"/>
  <c r="F785" i="4"/>
  <c r="G785" i="4"/>
  <c r="H785" i="4"/>
  <c r="I785" i="4"/>
  <c r="J785" i="4"/>
  <c r="K785" i="4"/>
  <c r="L785" i="4"/>
  <c r="B786" i="4"/>
  <c r="C786" i="4"/>
  <c r="D786" i="4"/>
  <c r="E786" i="4"/>
  <c r="F786" i="4"/>
  <c r="G786" i="4"/>
  <c r="H786" i="4"/>
  <c r="I786" i="4"/>
  <c r="J786" i="4"/>
  <c r="K786" i="4"/>
  <c r="L786" i="4"/>
  <c r="B787" i="4"/>
  <c r="C787" i="4"/>
  <c r="D787" i="4"/>
  <c r="E787" i="4"/>
  <c r="F787" i="4"/>
  <c r="G787" i="4"/>
  <c r="H787" i="4"/>
  <c r="I787" i="4"/>
  <c r="J787" i="4"/>
  <c r="K787" i="4"/>
  <c r="L787" i="4"/>
  <c r="B788" i="4"/>
  <c r="C788" i="4"/>
  <c r="D788" i="4"/>
  <c r="E788" i="4"/>
  <c r="F788" i="4"/>
  <c r="G788" i="4"/>
  <c r="H788" i="4"/>
  <c r="I788" i="4"/>
  <c r="J788" i="4"/>
  <c r="K788" i="4"/>
  <c r="L788" i="4"/>
  <c r="B789" i="4"/>
  <c r="C789" i="4"/>
  <c r="D789" i="4"/>
  <c r="E789" i="4"/>
  <c r="F789" i="4"/>
  <c r="G789" i="4"/>
  <c r="H789" i="4"/>
  <c r="I789" i="4"/>
  <c r="J789" i="4"/>
  <c r="K789" i="4"/>
  <c r="L789" i="4"/>
  <c r="B790" i="4"/>
  <c r="C790" i="4"/>
  <c r="D790" i="4"/>
  <c r="E790" i="4"/>
  <c r="F790" i="4"/>
  <c r="G790" i="4"/>
  <c r="H790" i="4"/>
  <c r="I790" i="4"/>
  <c r="J790" i="4"/>
  <c r="K790" i="4"/>
  <c r="L790" i="4"/>
  <c r="B791" i="4"/>
  <c r="C791" i="4"/>
  <c r="D791" i="4"/>
  <c r="E791" i="4"/>
  <c r="F791" i="4"/>
  <c r="G791" i="4"/>
  <c r="H791" i="4"/>
  <c r="I791" i="4"/>
  <c r="J791" i="4"/>
  <c r="K791" i="4"/>
  <c r="L791" i="4"/>
  <c r="B792" i="4"/>
  <c r="C792" i="4"/>
  <c r="D792" i="4"/>
  <c r="E792" i="4"/>
  <c r="F792" i="4"/>
  <c r="G792" i="4"/>
  <c r="H792" i="4"/>
  <c r="I792" i="4"/>
  <c r="J792" i="4"/>
  <c r="K792" i="4"/>
  <c r="L792" i="4"/>
  <c r="B793" i="4"/>
  <c r="C793" i="4"/>
  <c r="D793" i="4"/>
  <c r="E793" i="4"/>
  <c r="F793" i="4"/>
  <c r="G793" i="4"/>
  <c r="H793" i="4"/>
  <c r="I793" i="4"/>
  <c r="J793" i="4"/>
  <c r="K793" i="4"/>
  <c r="L793" i="4"/>
  <c r="B794" i="4"/>
  <c r="C794" i="4"/>
  <c r="D794" i="4"/>
  <c r="E794" i="4"/>
  <c r="F794" i="4"/>
  <c r="G794" i="4"/>
  <c r="H794" i="4"/>
  <c r="I794" i="4"/>
  <c r="J794" i="4"/>
  <c r="K794" i="4"/>
  <c r="L794" i="4"/>
  <c r="B795" i="4"/>
  <c r="C795" i="4"/>
  <c r="D795" i="4"/>
  <c r="E795" i="4"/>
  <c r="F795" i="4"/>
  <c r="G795" i="4"/>
  <c r="H795" i="4"/>
  <c r="I795" i="4"/>
  <c r="J795" i="4"/>
  <c r="K795" i="4"/>
  <c r="L795" i="4"/>
  <c r="B796" i="4"/>
  <c r="C796" i="4"/>
  <c r="D796" i="4"/>
  <c r="E796" i="4"/>
  <c r="F796" i="4"/>
  <c r="G796" i="4"/>
  <c r="H796" i="4"/>
  <c r="I796" i="4"/>
  <c r="J796" i="4"/>
  <c r="K796" i="4"/>
  <c r="L796" i="4"/>
  <c r="B797" i="4"/>
  <c r="C797" i="4"/>
  <c r="D797" i="4"/>
  <c r="E797" i="4"/>
  <c r="F797" i="4"/>
  <c r="G797" i="4"/>
  <c r="H797" i="4"/>
  <c r="I797" i="4"/>
  <c r="J797" i="4"/>
  <c r="K797" i="4"/>
  <c r="L797" i="4"/>
  <c r="B798" i="4"/>
  <c r="C798" i="4"/>
  <c r="D798" i="4"/>
  <c r="E798" i="4"/>
  <c r="F798" i="4"/>
  <c r="G798" i="4"/>
  <c r="H798" i="4"/>
  <c r="I798" i="4"/>
  <c r="J798" i="4"/>
  <c r="K798" i="4"/>
  <c r="L798" i="4"/>
  <c r="B799" i="4"/>
  <c r="C799" i="4"/>
  <c r="D799" i="4"/>
  <c r="E799" i="4"/>
  <c r="F799" i="4"/>
  <c r="G799" i="4"/>
  <c r="H799" i="4"/>
  <c r="I799" i="4"/>
  <c r="J799" i="4"/>
  <c r="K799" i="4"/>
  <c r="L799" i="4"/>
  <c r="B800" i="4"/>
  <c r="C800" i="4"/>
  <c r="D800" i="4"/>
  <c r="E800" i="4"/>
  <c r="F800" i="4"/>
  <c r="G800" i="4"/>
  <c r="H800" i="4"/>
  <c r="I800" i="4"/>
  <c r="J800" i="4"/>
  <c r="K800" i="4"/>
  <c r="L800" i="4"/>
  <c r="B801" i="4"/>
  <c r="C801" i="4"/>
  <c r="D801" i="4"/>
  <c r="E801" i="4"/>
  <c r="F801" i="4"/>
  <c r="G801" i="4"/>
  <c r="H801" i="4"/>
  <c r="I801" i="4"/>
  <c r="J801" i="4"/>
  <c r="K801" i="4"/>
  <c r="L801" i="4"/>
  <c r="B802" i="4"/>
  <c r="C802" i="4"/>
  <c r="D802" i="4"/>
  <c r="E802" i="4"/>
  <c r="F802" i="4"/>
  <c r="G802" i="4"/>
  <c r="H802" i="4"/>
  <c r="I802" i="4"/>
  <c r="J802" i="4"/>
  <c r="K802" i="4"/>
  <c r="L802" i="4"/>
  <c r="B803" i="4"/>
  <c r="C803" i="4"/>
  <c r="D803" i="4"/>
  <c r="E803" i="4"/>
  <c r="F803" i="4"/>
  <c r="G803" i="4"/>
  <c r="H803" i="4"/>
  <c r="I803" i="4"/>
  <c r="J803" i="4"/>
  <c r="K803" i="4"/>
  <c r="L803" i="4"/>
  <c r="B804" i="4"/>
  <c r="C804" i="4"/>
  <c r="D804" i="4"/>
  <c r="E804" i="4"/>
  <c r="F804" i="4"/>
  <c r="G804" i="4"/>
  <c r="H804" i="4"/>
  <c r="I804" i="4"/>
  <c r="J804" i="4"/>
  <c r="K804" i="4"/>
  <c r="L804" i="4"/>
  <c r="B805" i="4"/>
  <c r="C805" i="4"/>
  <c r="D805" i="4"/>
  <c r="E805" i="4"/>
  <c r="F805" i="4"/>
  <c r="G805" i="4"/>
  <c r="H805" i="4"/>
  <c r="I805" i="4"/>
  <c r="J805" i="4"/>
  <c r="K805" i="4"/>
  <c r="L805" i="4"/>
  <c r="B806" i="4"/>
  <c r="C806" i="4"/>
  <c r="D806" i="4"/>
  <c r="E806" i="4"/>
  <c r="F806" i="4"/>
  <c r="G806" i="4"/>
  <c r="H806" i="4"/>
  <c r="I806" i="4"/>
  <c r="J806" i="4"/>
  <c r="K806" i="4"/>
  <c r="L806" i="4"/>
  <c r="B807" i="4"/>
  <c r="C807" i="4"/>
  <c r="D807" i="4"/>
  <c r="E807" i="4"/>
  <c r="F807" i="4"/>
  <c r="G807" i="4"/>
  <c r="H807" i="4"/>
  <c r="I807" i="4"/>
  <c r="J807" i="4"/>
  <c r="K807" i="4"/>
  <c r="L807" i="4"/>
  <c r="B808" i="4"/>
  <c r="C808" i="4"/>
  <c r="D808" i="4"/>
  <c r="E808" i="4"/>
  <c r="F808" i="4"/>
  <c r="G808" i="4"/>
  <c r="H808" i="4"/>
  <c r="I808" i="4"/>
  <c r="J808" i="4"/>
  <c r="K808" i="4"/>
  <c r="L808" i="4"/>
  <c r="B809" i="4"/>
  <c r="C809" i="4"/>
  <c r="D809" i="4"/>
  <c r="E809" i="4"/>
  <c r="F809" i="4"/>
  <c r="G809" i="4"/>
  <c r="H809" i="4"/>
  <c r="I809" i="4"/>
  <c r="J809" i="4"/>
  <c r="K809" i="4"/>
  <c r="L809" i="4"/>
  <c r="B810" i="4"/>
  <c r="C810" i="4"/>
  <c r="D810" i="4"/>
  <c r="E810" i="4"/>
  <c r="F810" i="4"/>
  <c r="G810" i="4"/>
  <c r="H810" i="4"/>
  <c r="I810" i="4"/>
  <c r="J810" i="4"/>
  <c r="K810" i="4"/>
  <c r="L810" i="4"/>
  <c r="B811" i="4"/>
  <c r="C811" i="4"/>
  <c r="D811" i="4"/>
  <c r="E811" i="4"/>
  <c r="F811" i="4"/>
  <c r="G811" i="4"/>
  <c r="H811" i="4"/>
  <c r="I811" i="4"/>
  <c r="J811" i="4"/>
  <c r="K811" i="4"/>
  <c r="L811" i="4"/>
  <c r="B812" i="4"/>
  <c r="C812" i="4"/>
  <c r="D812" i="4"/>
  <c r="E812" i="4"/>
  <c r="F812" i="4"/>
  <c r="G812" i="4"/>
  <c r="H812" i="4"/>
  <c r="I812" i="4"/>
  <c r="J812" i="4"/>
  <c r="K812" i="4"/>
  <c r="L812" i="4"/>
  <c r="B813" i="4"/>
  <c r="C813" i="4"/>
  <c r="D813" i="4"/>
  <c r="E813" i="4"/>
  <c r="F813" i="4"/>
  <c r="G813" i="4"/>
  <c r="H813" i="4"/>
  <c r="I813" i="4"/>
  <c r="J813" i="4"/>
  <c r="K813" i="4"/>
  <c r="L813" i="4"/>
  <c r="B814" i="4"/>
  <c r="C814" i="4"/>
  <c r="D814" i="4"/>
  <c r="E814" i="4"/>
  <c r="F814" i="4"/>
  <c r="G814" i="4"/>
  <c r="H814" i="4"/>
  <c r="I814" i="4"/>
  <c r="J814" i="4"/>
  <c r="K814" i="4"/>
  <c r="L814" i="4"/>
  <c r="B815" i="4"/>
  <c r="C815" i="4"/>
  <c r="D815" i="4"/>
  <c r="E815" i="4"/>
  <c r="F815" i="4"/>
  <c r="G815" i="4"/>
  <c r="H815" i="4"/>
  <c r="I815" i="4"/>
  <c r="J815" i="4"/>
  <c r="K815" i="4"/>
  <c r="L815" i="4"/>
  <c r="B816" i="4"/>
  <c r="C816" i="4"/>
  <c r="D816" i="4"/>
  <c r="E816" i="4"/>
  <c r="F816" i="4"/>
  <c r="G816" i="4"/>
  <c r="H816" i="4"/>
  <c r="I816" i="4"/>
  <c r="J816" i="4"/>
  <c r="K816" i="4"/>
  <c r="L816" i="4"/>
  <c r="B817" i="4"/>
  <c r="C817" i="4"/>
  <c r="D817" i="4"/>
  <c r="E817" i="4"/>
  <c r="F817" i="4"/>
  <c r="G817" i="4"/>
  <c r="H817" i="4"/>
  <c r="I817" i="4"/>
  <c r="J817" i="4"/>
  <c r="K817" i="4"/>
  <c r="L817" i="4"/>
  <c r="B818" i="4"/>
  <c r="C818" i="4"/>
  <c r="D818" i="4"/>
  <c r="E818" i="4"/>
  <c r="F818" i="4"/>
  <c r="G818" i="4"/>
  <c r="H818" i="4"/>
  <c r="I818" i="4"/>
  <c r="J818" i="4"/>
  <c r="K818" i="4"/>
  <c r="L818" i="4"/>
  <c r="B819" i="4"/>
  <c r="C819" i="4"/>
  <c r="D819" i="4"/>
  <c r="E819" i="4"/>
  <c r="F819" i="4"/>
  <c r="G819" i="4"/>
  <c r="H819" i="4"/>
  <c r="I819" i="4"/>
  <c r="J819" i="4"/>
  <c r="K819" i="4"/>
  <c r="L819" i="4"/>
  <c r="B820" i="4"/>
  <c r="C820" i="4"/>
  <c r="D820" i="4"/>
  <c r="E820" i="4"/>
  <c r="F820" i="4"/>
  <c r="G820" i="4"/>
  <c r="H820" i="4"/>
  <c r="I820" i="4"/>
  <c r="J820" i="4"/>
  <c r="K820" i="4"/>
  <c r="L820" i="4"/>
  <c r="B821" i="4"/>
  <c r="C821" i="4"/>
  <c r="D821" i="4"/>
  <c r="E821" i="4"/>
  <c r="F821" i="4"/>
  <c r="G821" i="4"/>
  <c r="H821" i="4"/>
  <c r="I821" i="4"/>
  <c r="J821" i="4"/>
  <c r="K821" i="4"/>
  <c r="L821" i="4"/>
  <c r="B822" i="4"/>
  <c r="C822" i="4"/>
  <c r="D822" i="4"/>
  <c r="E822" i="4"/>
  <c r="F822" i="4"/>
  <c r="G822" i="4"/>
  <c r="H822" i="4"/>
  <c r="I822" i="4"/>
  <c r="J822" i="4"/>
  <c r="K822" i="4"/>
  <c r="L822" i="4"/>
  <c r="B823" i="4"/>
  <c r="C823" i="4"/>
  <c r="D823" i="4"/>
  <c r="E823" i="4"/>
  <c r="F823" i="4"/>
  <c r="G823" i="4"/>
  <c r="H823" i="4"/>
  <c r="I823" i="4"/>
  <c r="J823" i="4"/>
  <c r="K823" i="4"/>
  <c r="L823" i="4"/>
  <c r="B824" i="4"/>
  <c r="C824" i="4"/>
  <c r="D824" i="4"/>
  <c r="E824" i="4"/>
  <c r="F824" i="4"/>
  <c r="G824" i="4"/>
  <c r="H824" i="4"/>
  <c r="I824" i="4"/>
  <c r="J824" i="4"/>
  <c r="K824" i="4"/>
  <c r="L824" i="4"/>
  <c r="B825" i="4"/>
  <c r="C825" i="4"/>
  <c r="D825" i="4"/>
  <c r="E825" i="4"/>
  <c r="F825" i="4"/>
  <c r="G825" i="4"/>
  <c r="H825" i="4"/>
  <c r="I825" i="4"/>
  <c r="J825" i="4"/>
  <c r="K825" i="4"/>
  <c r="L825" i="4"/>
  <c r="B826" i="4"/>
  <c r="C826" i="4"/>
  <c r="D826" i="4"/>
  <c r="E826" i="4"/>
  <c r="F826" i="4"/>
  <c r="G826" i="4"/>
  <c r="H826" i="4"/>
  <c r="I826" i="4"/>
  <c r="J826" i="4"/>
  <c r="K826" i="4"/>
  <c r="L826" i="4"/>
  <c r="B827" i="4"/>
  <c r="C827" i="4"/>
  <c r="D827" i="4"/>
  <c r="E827" i="4"/>
  <c r="F827" i="4"/>
  <c r="G827" i="4"/>
  <c r="H827" i="4"/>
  <c r="I827" i="4"/>
  <c r="J827" i="4"/>
  <c r="K827" i="4"/>
  <c r="L827" i="4"/>
  <c r="B828" i="4"/>
  <c r="C828" i="4"/>
  <c r="D828" i="4"/>
  <c r="E828" i="4"/>
  <c r="F828" i="4"/>
  <c r="G828" i="4"/>
  <c r="H828" i="4"/>
  <c r="I828" i="4"/>
  <c r="J828" i="4"/>
  <c r="K828" i="4"/>
  <c r="L828" i="4"/>
  <c r="B829" i="4"/>
  <c r="C829" i="4"/>
  <c r="D829" i="4"/>
  <c r="E829" i="4"/>
  <c r="F829" i="4"/>
  <c r="G829" i="4"/>
  <c r="H829" i="4"/>
  <c r="I829" i="4"/>
  <c r="J829" i="4"/>
  <c r="K829" i="4"/>
  <c r="L829" i="4"/>
  <c r="B830" i="4"/>
  <c r="C830" i="4"/>
  <c r="D830" i="4"/>
  <c r="E830" i="4"/>
  <c r="F830" i="4"/>
  <c r="G830" i="4"/>
  <c r="H830" i="4"/>
  <c r="I830" i="4"/>
  <c r="J830" i="4"/>
  <c r="K830" i="4"/>
  <c r="L830" i="4"/>
  <c r="B831" i="4"/>
  <c r="C831" i="4"/>
  <c r="D831" i="4"/>
  <c r="E831" i="4"/>
  <c r="F831" i="4"/>
  <c r="G831" i="4"/>
  <c r="H831" i="4"/>
  <c r="I831" i="4"/>
  <c r="J831" i="4"/>
  <c r="K831" i="4"/>
  <c r="L831" i="4"/>
  <c r="B832" i="4"/>
  <c r="C832" i="4"/>
  <c r="D832" i="4"/>
  <c r="E832" i="4"/>
  <c r="F832" i="4"/>
  <c r="G832" i="4"/>
  <c r="H832" i="4"/>
  <c r="I832" i="4"/>
  <c r="J832" i="4"/>
  <c r="K832" i="4"/>
  <c r="L832" i="4"/>
  <c r="B833" i="4"/>
  <c r="C833" i="4"/>
  <c r="D833" i="4"/>
  <c r="E833" i="4"/>
  <c r="F833" i="4"/>
  <c r="G833" i="4"/>
  <c r="H833" i="4"/>
  <c r="I833" i="4"/>
  <c r="J833" i="4"/>
  <c r="K833" i="4"/>
  <c r="L833" i="4"/>
  <c r="B834" i="4"/>
  <c r="C834" i="4"/>
  <c r="D834" i="4"/>
  <c r="E834" i="4"/>
  <c r="F834" i="4"/>
  <c r="G834" i="4"/>
  <c r="H834" i="4"/>
  <c r="I834" i="4"/>
  <c r="J834" i="4"/>
  <c r="K834" i="4"/>
  <c r="L834" i="4"/>
  <c r="B835" i="4"/>
  <c r="C835" i="4"/>
  <c r="D835" i="4"/>
  <c r="E835" i="4"/>
  <c r="F835" i="4"/>
  <c r="G835" i="4"/>
  <c r="H835" i="4"/>
  <c r="I835" i="4"/>
  <c r="J835" i="4"/>
  <c r="K835" i="4"/>
  <c r="L835" i="4"/>
  <c r="B836" i="4"/>
  <c r="C836" i="4"/>
  <c r="D836" i="4"/>
  <c r="E836" i="4"/>
  <c r="F836" i="4"/>
  <c r="G836" i="4"/>
  <c r="H836" i="4"/>
  <c r="I836" i="4"/>
  <c r="J836" i="4"/>
  <c r="K836" i="4"/>
  <c r="L836" i="4"/>
  <c r="B837" i="4"/>
  <c r="C837" i="4"/>
  <c r="D837" i="4"/>
  <c r="E837" i="4"/>
  <c r="F837" i="4"/>
  <c r="G837" i="4"/>
  <c r="H837" i="4"/>
  <c r="I837" i="4"/>
  <c r="J837" i="4"/>
  <c r="K837" i="4"/>
  <c r="L837" i="4"/>
  <c r="B838" i="4"/>
  <c r="C838" i="4"/>
  <c r="D838" i="4"/>
  <c r="E838" i="4"/>
  <c r="F838" i="4"/>
  <c r="G838" i="4"/>
  <c r="H838" i="4"/>
  <c r="I838" i="4"/>
  <c r="J838" i="4"/>
  <c r="K838" i="4"/>
  <c r="L838" i="4"/>
  <c r="B839" i="4"/>
  <c r="C839" i="4"/>
  <c r="D839" i="4"/>
  <c r="E839" i="4"/>
  <c r="F839" i="4"/>
  <c r="G839" i="4"/>
  <c r="H839" i="4"/>
  <c r="I839" i="4"/>
  <c r="J839" i="4"/>
  <c r="K839" i="4"/>
  <c r="L839" i="4"/>
  <c r="B840" i="4"/>
  <c r="C840" i="4"/>
  <c r="D840" i="4"/>
  <c r="E840" i="4"/>
  <c r="F840" i="4"/>
  <c r="G840" i="4"/>
  <c r="H840" i="4"/>
  <c r="I840" i="4"/>
  <c r="J840" i="4"/>
  <c r="K840" i="4"/>
  <c r="L840" i="4"/>
  <c r="B841" i="4"/>
  <c r="C841" i="4"/>
  <c r="D841" i="4"/>
  <c r="E841" i="4"/>
  <c r="F841" i="4"/>
  <c r="G841" i="4"/>
  <c r="H841" i="4"/>
  <c r="I841" i="4"/>
  <c r="J841" i="4"/>
  <c r="K841" i="4"/>
  <c r="L841" i="4"/>
  <c r="B842" i="4"/>
  <c r="C842" i="4"/>
  <c r="D842" i="4"/>
  <c r="E842" i="4"/>
  <c r="F842" i="4"/>
  <c r="G842" i="4"/>
  <c r="H842" i="4"/>
  <c r="I842" i="4"/>
  <c r="J842" i="4"/>
  <c r="K842" i="4"/>
  <c r="L842" i="4"/>
  <c r="B843" i="4"/>
  <c r="C843" i="4"/>
  <c r="D843" i="4"/>
  <c r="E843" i="4"/>
  <c r="F843" i="4"/>
  <c r="G843" i="4"/>
  <c r="H843" i="4"/>
  <c r="I843" i="4"/>
  <c r="J843" i="4"/>
  <c r="K843" i="4"/>
  <c r="L843" i="4"/>
  <c r="B844" i="4"/>
  <c r="C844" i="4"/>
  <c r="D844" i="4"/>
  <c r="E844" i="4"/>
  <c r="F844" i="4"/>
  <c r="G844" i="4"/>
  <c r="H844" i="4"/>
  <c r="I844" i="4"/>
  <c r="J844" i="4"/>
  <c r="K844" i="4"/>
  <c r="L844" i="4"/>
  <c r="B845" i="4"/>
  <c r="C845" i="4"/>
  <c r="D845" i="4"/>
  <c r="E845" i="4"/>
  <c r="F845" i="4"/>
  <c r="G845" i="4"/>
  <c r="H845" i="4"/>
  <c r="I845" i="4"/>
  <c r="J845" i="4"/>
  <c r="K845" i="4"/>
  <c r="L845" i="4"/>
  <c r="B846" i="4"/>
  <c r="C846" i="4"/>
  <c r="D846" i="4"/>
  <c r="E846" i="4"/>
  <c r="F846" i="4"/>
  <c r="G846" i="4"/>
  <c r="H846" i="4"/>
  <c r="I846" i="4"/>
  <c r="J846" i="4"/>
  <c r="K846" i="4"/>
  <c r="L846" i="4"/>
  <c r="B847" i="4"/>
  <c r="C847" i="4"/>
  <c r="D847" i="4"/>
  <c r="E847" i="4"/>
  <c r="F847" i="4"/>
  <c r="G847" i="4"/>
  <c r="H847" i="4"/>
  <c r="I847" i="4"/>
  <c r="J847" i="4"/>
  <c r="K847" i="4"/>
  <c r="L847" i="4"/>
  <c r="B848" i="4"/>
  <c r="C848" i="4"/>
  <c r="D848" i="4"/>
  <c r="E848" i="4"/>
  <c r="F848" i="4"/>
  <c r="G848" i="4"/>
  <c r="H848" i="4"/>
  <c r="I848" i="4"/>
  <c r="J848" i="4"/>
  <c r="K848" i="4"/>
  <c r="L848" i="4"/>
  <c r="B849" i="4"/>
  <c r="C849" i="4"/>
  <c r="D849" i="4"/>
  <c r="E849" i="4"/>
  <c r="F849" i="4"/>
  <c r="G849" i="4"/>
  <c r="H849" i="4"/>
  <c r="I849" i="4"/>
  <c r="J849" i="4"/>
  <c r="K849" i="4"/>
  <c r="L849" i="4"/>
  <c r="B850" i="4"/>
  <c r="C850" i="4"/>
  <c r="D850" i="4"/>
  <c r="E850" i="4"/>
  <c r="F850" i="4"/>
  <c r="G850" i="4"/>
  <c r="H850" i="4"/>
  <c r="I850" i="4"/>
  <c r="J850" i="4"/>
  <c r="K850" i="4"/>
  <c r="L850" i="4"/>
  <c r="B851" i="4"/>
  <c r="C851" i="4"/>
  <c r="D851" i="4"/>
  <c r="E851" i="4"/>
  <c r="F851" i="4"/>
  <c r="G851" i="4"/>
  <c r="H851" i="4"/>
  <c r="I851" i="4"/>
  <c r="J851" i="4"/>
  <c r="K851" i="4"/>
  <c r="L851" i="4"/>
  <c r="B852" i="4"/>
  <c r="C852" i="4"/>
  <c r="D852" i="4"/>
  <c r="E852" i="4"/>
  <c r="F852" i="4"/>
  <c r="G852" i="4"/>
  <c r="H852" i="4"/>
  <c r="I852" i="4"/>
  <c r="J852" i="4"/>
  <c r="K852" i="4"/>
  <c r="L852" i="4"/>
  <c r="B853" i="4"/>
  <c r="C853" i="4"/>
  <c r="D853" i="4"/>
  <c r="E853" i="4"/>
  <c r="F853" i="4"/>
  <c r="G853" i="4"/>
  <c r="H853" i="4"/>
  <c r="I853" i="4"/>
  <c r="J853" i="4"/>
  <c r="K853" i="4"/>
  <c r="L853" i="4"/>
  <c r="B854" i="4"/>
  <c r="C854" i="4"/>
  <c r="D854" i="4"/>
  <c r="E854" i="4"/>
  <c r="F854" i="4"/>
  <c r="G854" i="4"/>
  <c r="H854" i="4"/>
  <c r="I854" i="4"/>
  <c r="J854" i="4"/>
  <c r="K854" i="4"/>
  <c r="L854" i="4"/>
  <c r="B855" i="4"/>
  <c r="C855" i="4"/>
  <c r="D855" i="4"/>
  <c r="E855" i="4"/>
  <c r="F855" i="4"/>
  <c r="G855" i="4"/>
  <c r="H855" i="4"/>
  <c r="I855" i="4"/>
  <c r="J855" i="4"/>
  <c r="K855" i="4"/>
  <c r="L855" i="4"/>
  <c r="B856" i="4"/>
  <c r="C856" i="4"/>
  <c r="D856" i="4"/>
  <c r="E856" i="4"/>
  <c r="F856" i="4"/>
  <c r="G856" i="4"/>
  <c r="H856" i="4"/>
  <c r="I856" i="4"/>
  <c r="J856" i="4"/>
  <c r="K856" i="4"/>
  <c r="L856" i="4"/>
  <c r="B857" i="4"/>
  <c r="C857" i="4"/>
  <c r="D857" i="4"/>
  <c r="E857" i="4"/>
  <c r="F857" i="4"/>
  <c r="G857" i="4"/>
  <c r="H857" i="4"/>
  <c r="I857" i="4"/>
  <c r="J857" i="4"/>
  <c r="K857" i="4"/>
  <c r="L857" i="4"/>
  <c r="B858" i="4"/>
  <c r="C858" i="4"/>
  <c r="D858" i="4"/>
  <c r="E858" i="4"/>
  <c r="F858" i="4"/>
  <c r="G858" i="4"/>
  <c r="H858" i="4"/>
  <c r="I858" i="4"/>
  <c r="J858" i="4"/>
  <c r="K858" i="4"/>
  <c r="L858" i="4"/>
  <c r="B859" i="4"/>
  <c r="C859" i="4"/>
  <c r="D859" i="4"/>
  <c r="E859" i="4"/>
  <c r="F859" i="4"/>
  <c r="G859" i="4"/>
  <c r="H859" i="4"/>
  <c r="I859" i="4"/>
  <c r="J859" i="4"/>
  <c r="K859" i="4"/>
  <c r="L859" i="4"/>
  <c r="B860" i="4"/>
  <c r="C860" i="4"/>
  <c r="D860" i="4"/>
  <c r="E860" i="4"/>
  <c r="F860" i="4"/>
  <c r="G860" i="4"/>
  <c r="H860" i="4"/>
  <c r="I860" i="4"/>
  <c r="J860" i="4"/>
  <c r="K860" i="4"/>
  <c r="L860" i="4"/>
  <c r="B861" i="4"/>
  <c r="C861" i="4"/>
  <c r="D861" i="4"/>
  <c r="E861" i="4"/>
  <c r="F861" i="4"/>
  <c r="G861" i="4"/>
  <c r="H861" i="4"/>
  <c r="I861" i="4"/>
  <c r="J861" i="4"/>
  <c r="K861" i="4"/>
  <c r="L861" i="4"/>
  <c r="B862" i="4"/>
  <c r="C862" i="4"/>
  <c r="D862" i="4"/>
  <c r="E862" i="4"/>
  <c r="F862" i="4"/>
  <c r="G862" i="4"/>
  <c r="H862" i="4"/>
  <c r="I862" i="4"/>
  <c r="J862" i="4"/>
  <c r="K862" i="4"/>
  <c r="L862" i="4"/>
  <c r="B863" i="4"/>
  <c r="C863" i="4"/>
  <c r="D863" i="4"/>
  <c r="E863" i="4"/>
  <c r="F863" i="4"/>
  <c r="G863" i="4"/>
  <c r="H863" i="4"/>
  <c r="I863" i="4"/>
  <c r="J863" i="4"/>
  <c r="K863" i="4"/>
  <c r="L863" i="4"/>
  <c r="B864" i="4"/>
  <c r="C864" i="4"/>
  <c r="D864" i="4"/>
  <c r="E864" i="4"/>
  <c r="F864" i="4"/>
  <c r="G864" i="4"/>
  <c r="H864" i="4"/>
  <c r="I864" i="4"/>
  <c r="J864" i="4"/>
  <c r="K864" i="4"/>
  <c r="L864" i="4"/>
  <c r="B865" i="4"/>
  <c r="C865" i="4"/>
  <c r="D865" i="4"/>
  <c r="E865" i="4"/>
  <c r="F865" i="4"/>
  <c r="G865" i="4"/>
  <c r="H865" i="4"/>
  <c r="I865" i="4"/>
  <c r="J865" i="4"/>
  <c r="K865" i="4"/>
  <c r="L865" i="4"/>
  <c r="B866" i="4"/>
  <c r="C866" i="4"/>
  <c r="D866" i="4"/>
  <c r="E866" i="4"/>
  <c r="F866" i="4"/>
  <c r="G866" i="4"/>
  <c r="H866" i="4"/>
  <c r="I866" i="4"/>
  <c r="J866" i="4"/>
  <c r="K866" i="4"/>
  <c r="L866" i="4"/>
  <c r="B867" i="4"/>
  <c r="C867" i="4"/>
  <c r="D867" i="4"/>
  <c r="E867" i="4"/>
  <c r="F867" i="4"/>
  <c r="G867" i="4"/>
  <c r="H867" i="4"/>
  <c r="I867" i="4"/>
  <c r="J867" i="4"/>
  <c r="K867" i="4"/>
  <c r="L867" i="4"/>
  <c r="B868" i="4"/>
  <c r="C868" i="4"/>
  <c r="D868" i="4"/>
  <c r="E868" i="4"/>
  <c r="F868" i="4"/>
  <c r="G868" i="4"/>
  <c r="H868" i="4"/>
  <c r="I868" i="4"/>
  <c r="J868" i="4"/>
  <c r="K868" i="4"/>
  <c r="L868" i="4"/>
  <c r="B869" i="4"/>
  <c r="C869" i="4"/>
  <c r="D869" i="4"/>
  <c r="E869" i="4"/>
  <c r="F869" i="4"/>
  <c r="G869" i="4"/>
  <c r="H869" i="4"/>
  <c r="I869" i="4"/>
  <c r="J869" i="4"/>
  <c r="K869" i="4"/>
  <c r="L869" i="4"/>
  <c r="B870" i="4"/>
  <c r="C870" i="4"/>
  <c r="D870" i="4"/>
  <c r="E870" i="4"/>
  <c r="F870" i="4"/>
  <c r="G870" i="4"/>
  <c r="H870" i="4"/>
  <c r="I870" i="4"/>
  <c r="J870" i="4"/>
  <c r="K870" i="4"/>
  <c r="L870" i="4"/>
  <c r="B871" i="4"/>
  <c r="C871" i="4"/>
  <c r="D871" i="4"/>
  <c r="E871" i="4"/>
  <c r="F871" i="4"/>
  <c r="G871" i="4"/>
  <c r="H871" i="4"/>
  <c r="I871" i="4"/>
  <c r="J871" i="4"/>
  <c r="K871" i="4"/>
  <c r="L871" i="4"/>
  <c r="B872" i="4"/>
  <c r="C872" i="4"/>
  <c r="D872" i="4"/>
  <c r="E872" i="4"/>
  <c r="F872" i="4"/>
  <c r="G872" i="4"/>
  <c r="H872" i="4"/>
  <c r="I872" i="4"/>
  <c r="J872" i="4"/>
  <c r="K872" i="4"/>
  <c r="L872" i="4"/>
  <c r="B873" i="4"/>
  <c r="C873" i="4"/>
  <c r="D873" i="4"/>
  <c r="E873" i="4"/>
  <c r="F873" i="4"/>
  <c r="G873" i="4"/>
  <c r="H873" i="4"/>
  <c r="I873" i="4"/>
  <c r="J873" i="4"/>
  <c r="K873" i="4"/>
  <c r="L873" i="4"/>
  <c r="B874" i="4"/>
  <c r="C874" i="4"/>
  <c r="D874" i="4"/>
  <c r="E874" i="4"/>
  <c r="F874" i="4"/>
  <c r="G874" i="4"/>
  <c r="H874" i="4"/>
  <c r="I874" i="4"/>
  <c r="J874" i="4"/>
  <c r="K874" i="4"/>
  <c r="L874" i="4"/>
  <c r="B875" i="4"/>
  <c r="C875" i="4"/>
  <c r="D875" i="4"/>
  <c r="E875" i="4"/>
  <c r="F875" i="4"/>
  <c r="G875" i="4"/>
  <c r="H875" i="4"/>
  <c r="I875" i="4"/>
  <c r="J875" i="4"/>
  <c r="K875" i="4"/>
  <c r="L875" i="4"/>
  <c r="B876" i="4"/>
  <c r="C876" i="4"/>
  <c r="D876" i="4"/>
  <c r="E876" i="4"/>
  <c r="F876" i="4"/>
  <c r="G876" i="4"/>
  <c r="H876" i="4"/>
  <c r="I876" i="4"/>
  <c r="J876" i="4"/>
  <c r="K876" i="4"/>
  <c r="L876" i="4"/>
  <c r="B877" i="4"/>
  <c r="C877" i="4"/>
  <c r="D877" i="4"/>
  <c r="E877" i="4"/>
  <c r="F877" i="4"/>
  <c r="G877" i="4"/>
  <c r="H877" i="4"/>
  <c r="I877" i="4"/>
  <c r="J877" i="4"/>
  <c r="K877" i="4"/>
  <c r="L877" i="4"/>
  <c r="B878" i="4"/>
  <c r="C878" i="4"/>
  <c r="D878" i="4"/>
  <c r="E878" i="4"/>
  <c r="F878" i="4"/>
  <c r="G878" i="4"/>
  <c r="H878" i="4"/>
  <c r="I878" i="4"/>
  <c r="J878" i="4"/>
  <c r="K878" i="4"/>
  <c r="L878" i="4"/>
  <c r="B879" i="4"/>
  <c r="C879" i="4"/>
  <c r="D879" i="4"/>
  <c r="E879" i="4"/>
  <c r="F879" i="4"/>
  <c r="G879" i="4"/>
  <c r="H879" i="4"/>
  <c r="I879" i="4"/>
  <c r="J879" i="4"/>
  <c r="K879" i="4"/>
  <c r="L879" i="4"/>
  <c r="B880" i="4"/>
  <c r="C880" i="4"/>
  <c r="D880" i="4"/>
  <c r="E880" i="4"/>
  <c r="F880" i="4"/>
  <c r="G880" i="4"/>
  <c r="H880" i="4"/>
  <c r="I880" i="4"/>
  <c r="J880" i="4"/>
  <c r="K880" i="4"/>
  <c r="L880" i="4"/>
  <c r="B881" i="4"/>
  <c r="C881" i="4"/>
  <c r="D881" i="4"/>
  <c r="E881" i="4"/>
  <c r="F881" i="4"/>
  <c r="G881" i="4"/>
  <c r="H881" i="4"/>
  <c r="I881" i="4"/>
  <c r="J881" i="4"/>
  <c r="K881" i="4"/>
  <c r="L881" i="4"/>
  <c r="B882" i="4"/>
  <c r="C882" i="4"/>
  <c r="D882" i="4"/>
  <c r="E882" i="4"/>
  <c r="F882" i="4"/>
  <c r="G882" i="4"/>
  <c r="H882" i="4"/>
  <c r="I882" i="4"/>
  <c r="J882" i="4"/>
  <c r="K882" i="4"/>
  <c r="L882" i="4"/>
  <c r="B883" i="4"/>
  <c r="C883" i="4"/>
  <c r="D883" i="4"/>
  <c r="E883" i="4"/>
  <c r="F883" i="4"/>
  <c r="G883" i="4"/>
  <c r="H883" i="4"/>
  <c r="I883" i="4"/>
  <c r="J883" i="4"/>
  <c r="K883" i="4"/>
  <c r="L883" i="4"/>
  <c r="B884" i="4"/>
  <c r="C884" i="4"/>
  <c r="D884" i="4"/>
  <c r="E884" i="4"/>
  <c r="F884" i="4"/>
  <c r="G884" i="4"/>
  <c r="H884" i="4"/>
  <c r="I884" i="4"/>
  <c r="J884" i="4"/>
  <c r="K884" i="4"/>
  <c r="L884" i="4"/>
  <c r="B885" i="4"/>
  <c r="C885" i="4"/>
  <c r="D885" i="4"/>
  <c r="E885" i="4"/>
  <c r="F885" i="4"/>
  <c r="G885" i="4"/>
  <c r="H885" i="4"/>
  <c r="I885" i="4"/>
  <c r="J885" i="4"/>
  <c r="K885" i="4"/>
  <c r="L885" i="4"/>
  <c r="B886" i="4"/>
  <c r="C886" i="4"/>
  <c r="D886" i="4"/>
  <c r="E886" i="4"/>
  <c r="F886" i="4"/>
  <c r="G886" i="4"/>
  <c r="H886" i="4"/>
  <c r="I886" i="4"/>
  <c r="J886" i="4"/>
  <c r="K886" i="4"/>
  <c r="L886" i="4"/>
  <c r="B887" i="4"/>
  <c r="C887" i="4"/>
  <c r="D887" i="4"/>
  <c r="E887" i="4"/>
  <c r="F887" i="4"/>
  <c r="G887" i="4"/>
  <c r="H887" i="4"/>
  <c r="I887" i="4"/>
  <c r="J887" i="4"/>
  <c r="K887" i="4"/>
  <c r="L887" i="4"/>
  <c r="B888" i="4"/>
  <c r="C888" i="4"/>
  <c r="D888" i="4"/>
  <c r="E888" i="4"/>
  <c r="F888" i="4"/>
  <c r="G888" i="4"/>
  <c r="H888" i="4"/>
  <c r="I888" i="4"/>
  <c r="J888" i="4"/>
  <c r="K888" i="4"/>
  <c r="L888" i="4"/>
  <c r="B889" i="4"/>
  <c r="C889" i="4"/>
  <c r="D889" i="4"/>
  <c r="E889" i="4"/>
  <c r="F889" i="4"/>
  <c r="G889" i="4"/>
  <c r="H889" i="4"/>
  <c r="I889" i="4"/>
  <c r="J889" i="4"/>
  <c r="K889" i="4"/>
  <c r="L889" i="4"/>
  <c r="B890" i="4"/>
  <c r="C890" i="4"/>
  <c r="D890" i="4"/>
  <c r="E890" i="4"/>
  <c r="F890" i="4"/>
  <c r="G890" i="4"/>
  <c r="H890" i="4"/>
  <c r="I890" i="4"/>
  <c r="J890" i="4"/>
  <c r="K890" i="4"/>
  <c r="L890" i="4"/>
  <c r="B891" i="4"/>
  <c r="C891" i="4"/>
  <c r="D891" i="4"/>
  <c r="E891" i="4"/>
  <c r="F891" i="4"/>
  <c r="G891" i="4"/>
  <c r="H891" i="4"/>
  <c r="I891" i="4"/>
  <c r="J891" i="4"/>
  <c r="K891" i="4"/>
  <c r="L891" i="4"/>
  <c r="B892" i="4"/>
  <c r="C892" i="4"/>
  <c r="D892" i="4"/>
  <c r="E892" i="4"/>
  <c r="F892" i="4"/>
  <c r="G892" i="4"/>
  <c r="H892" i="4"/>
  <c r="I892" i="4"/>
  <c r="J892" i="4"/>
  <c r="K892" i="4"/>
  <c r="L892" i="4"/>
  <c r="B893" i="4"/>
  <c r="C893" i="4"/>
  <c r="D893" i="4"/>
  <c r="E893" i="4"/>
  <c r="F893" i="4"/>
  <c r="G893" i="4"/>
  <c r="H893" i="4"/>
  <c r="I893" i="4"/>
  <c r="J893" i="4"/>
  <c r="K893" i="4"/>
  <c r="L893" i="4"/>
  <c r="B894" i="4"/>
  <c r="C894" i="4"/>
  <c r="D894" i="4"/>
  <c r="E894" i="4"/>
  <c r="F894" i="4"/>
  <c r="G894" i="4"/>
  <c r="H894" i="4"/>
  <c r="I894" i="4"/>
  <c r="J894" i="4"/>
  <c r="K894" i="4"/>
  <c r="L894" i="4"/>
  <c r="B895" i="4"/>
  <c r="C895" i="4"/>
  <c r="D895" i="4"/>
  <c r="E895" i="4"/>
  <c r="F895" i="4"/>
  <c r="G895" i="4"/>
  <c r="H895" i="4"/>
  <c r="I895" i="4"/>
  <c r="J895" i="4"/>
  <c r="K895" i="4"/>
  <c r="L895" i="4"/>
  <c r="B896" i="4"/>
  <c r="C896" i="4"/>
  <c r="D896" i="4"/>
  <c r="E896" i="4"/>
  <c r="F896" i="4"/>
  <c r="G896" i="4"/>
  <c r="H896" i="4"/>
  <c r="I896" i="4"/>
  <c r="J896" i="4"/>
  <c r="K896" i="4"/>
  <c r="L896" i="4"/>
  <c r="B897" i="4"/>
  <c r="C897" i="4"/>
  <c r="D897" i="4"/>
  <c r="E897" i="4"/>
  <c r="F897" i="4"/>
  <c r="G897" i="4"/>
  <c r="H897" i="4"/>
  <c r="I897" i="4"/>
  <c r="J897" i="4"/>
  <c r="K897" i="4"/>
  <c r="L897" i="4"/>
  <c r="B898" i="4"/>
  <c r="C898" i="4"/>
  <c r="D898" i="4"/>
  <c r="E898" i="4"/>
  <c r="F898" i="4"/>
  <c r="G898" i="4"/>
  <c r="H898" i="4"/>
  <c r="I898" i="4"/>
  <c r="J898" i="4"/>
  <c r="K898" i="4"/>
  <c r="L898" i="4"/>
  <c r="B899" i="4"/>
  <c r="C899" i="4"/>
  <c r="D899" i="4"/>
  <c r="E899" i="4"/>
  <c r="F899" i="4"/>
  <c r="G899" i="4"/>
  <c r="H899" i="4"/>
  <c r="I899" i="4"/>
  <c r="J899" i="4"/>
  <c r="K899" i="4"/>
  <c r="L899" i="4"/>
  <c r="B900" i="4"/>
  <c r="C900" i="4"/>
  <c r="D900" i="4"/>
  <c r="E900" i="4"/>
  <c r="F900" i="4"/>
  <c r="G900" i="4"/>
  <c r="H900" i="4"/>
  <c r="I900" i="4"/>
  <c r="J900" i="4"/>
  <c r="K900" i="4"/>
  <c r="L900" i="4"/>
  <c r="B901" i="4"/>
  <c r="C901" i="4"/>
  <c r="D901" i="4"/>
  <c r="E901" i="4"/>
  <c r="F901" i="4"/>
  <c r="G901" i="4"/>
  <c r="H901" i="4"/>
  <c r="I901" i="4"/>
  <c r="J901" i="4"/>
  <c r="K901" i="4"/>
  <c r="L901" i="4"/>
  <c r="B902" i="4"/>
  <c r="C902" i="4"/>
  <c r="D902" i="4"/>
  <c r="E902" i="4"/>
  <c r="F902" i="4"/>
  <c r="G902" i="4"/>
  <c r="H902" i="4"/>
  <c r="I902" i="4"/>
  <c r="J902" i="4"/>
  <c r="K902" i="4"/>
  <c r="L902" i="4"/>
  <c r="B903" i="4"/>
  <c r="C903" i="4"/>
  <c r="D903" i="4"/>
  <c r="E903" i="4"/>
  <c r="F903" i="4"/>
  <c r="G903" i="4"/>
  <c r="H903" i="4"/>
  <c r="I903" i="4"/>
  <c r="J903" i="4"/>
  <c r="K903" i="4"/>
  <c r="L903" i="4"/>
  <c r="B904" i="4"/>
  <c r="C904" i="4"/>
  <c r="D904" i="4"/>
  <c r="E904" i="4"/>
  <c r="F904" i="4"/>
  <c r="G904" i="4"/>
  <c r="H904" i="4"/>
  <c r="I904" i="4"/>
  <c r="J904" i="4"/>
  <c r="K904" i="4"/>
  <c r="L904" i="4"/>
  <c r="B905" i="4"/>
  <c r="C905" i="4"/>
  <c r="D905" i="4"/>
  <c r="E905" i="4"/>
  <c r="F905" i="4"/>
  <c r="G905" i="4"/>
  <c r="H905" i="4"/>
  <c r="I905" i="4"/>
  <c r="J905" i="4"/>
  <c r="K905" i="4"/>
  <c r="L905" i="4"/>
  <c r="B906" i="4"/>
  <c r="C906" i="4"/>
  <c r="D906" i="4"/>
  <c r="E906" i="4"/>
  <c r="F906" i="4"/>
  <c r="G906" i="4"/>
  <c r="H906" i="4"/>
  <c r="I906" i="4"/>
  <c r="J906" i="4"/>
  <c r="K906" i="4"/>
  <c r="L906" i="4"/>
  <c r="B907" i="4"/>
  <c r="C907" i="4"/>
  <c r="D907" i="4"/>
  <c r="E907" i="4"/>
  <c r="F907" i="4"/>
  <c r="G907" i="4"/>
  <c r="H907" i="4"/>
  <c r="I907" i="4"/>
  <c r="J907" i="4"/>
  <c r="K907" i="4"/>
  <c r="L907" i="4"/>
  <c r="B908" i="4"/>
  <c r="C908" i="4"/>
  <c r="D908" i="4"/>
  <c r="E908" i="4"/>
  <c r="F908" i="4"/>
  <c r="G908" i="4"/>
  <c r="H908" i="4"/>
  <c r="I908" i="4"/>
  <c r="J908" i="4"/>
  <c r="K908" i="4"/>
  <c r="L908" i="4"/>
  <c r="B909" i="4"/>
  <c r="C909" i="4"/>
  <c r="D909" i="4"/>
  <c r="E909" i="4"/>
  <c r="F909" i="4"/>
  <c r="G909" i="4"/>
  <c r="H909" i="4"/>
  <c r="I909" i="4"/>
  <c r="J909" i="4"/>
  <c r="K909" i="4"/>
  <c r="L909" i="4"/>
  <c r="B910" i="4"/>
  <c r="C910" i="4"/>
  <c r="D910" i="4"/>
  <c r="E910" i="4"/>
  <c r="F910" i="4"/>
  <c r="G910" i="4"/>
  <c r="H910" i="4"/>
  <c r="I910" i="4"/>
  <c r="J910" i="4"/>
  <c r="K910" i="4"/>
  <c r="L910" i="4"/>
  <c r="B911" i="4"/>
  <c r="C911" i="4"/>
  <c r="D911" i="4"/>
  <c r="E911" i="4"/>
  <c r="F911" i="4"/>
  <c r="G911" i="4"/>
  <c r="H911" i="4"/>
  <c r="I911" i="4"/>
  <c r="J911" i="4"/>
  <c r="K911" i="4"/>
  <c r="L911" i="4"/>
  <c r="B912" i="4"/>
  <c r="C912" i="4"/>
  <c r="D912" i="4"/>
  <c r="E912" i="4"/>
  <c r="F912" i="4"/>
  <c r="G912" i="4"/>
  <c r="H912" i="4"/>
  <c r="I912" i="4"/>
  <c r="J912" i="4"/>
  <c r="K912" i="4"/>
  <c r="L912" i="4"/>
  <c r="B913" i="4"/>
  <c r="C913" i="4"/>
  <c r="D913" i="4"/>
  <c r="E913" i="4"/>
  <c r="F913" i="4"/>
  <c r="G913" i="4"/>
  <c r="H913" i="4"/>
  <c r="I913" i="4"/>
  <c r="J913" i="4"/>
  <c r="K913" i="4"/>
  <c r="L913" i="4"/>
  <c r="B914" i="4"/>
  <c r="C914" i="4"/>
  <c r="D914" i="4"/>
  <c r="E914" i="4"/>
  <c r="F914" i="4"/>
  <c r="G914" i="4"/>
  <c r="H914" i="4"/>
  <c r="I914" i="4"/>
  <c r="J914" i="4"/>
  <c r="K914" i="4"/>
  <c r="L914" i="4"/>
  <c r="B915" i="4"/>
  <c r="C915" i="4"/>
  <c r="D915" i="4"/>
  <c r="E915" i="4"/>
  <c r="F915" i="4"/>
  <c r="G915" i="4"/>
  <c r="H915" i="4"/>
  <c r="I915" i="4"/>
  <c r="J915" i="4"/>
  <c r="K915" i="4"/>
  <c r="L915" i="4"/>
  <c r="B916" i="4"/>
  <c r="C916" i="4"/>
  <c r="D916" i="4"/>
  <c r="E916" i="4"/>
  <c r="F916" i="4"/>
  <c r="G916" i="4"/>
  <c r="H916" i="4"/>
  <c r="I916" i="4"/>
  <c r="J916" i="4"/>
  <c r="K916" i="4"/>
  <c r="L916" i="4"/>
  <c r="B917" i="4"/>
  <c r="C917" i="4"/>
  <c r="D917" i="4"/>
  <c r="E917" i="4"/>
  <c r="F917" i="4"/>
  <c r="G917" i="4"/>
  <c r="H917" i="4"/>
  <c r="I917" i="4"/>
  <c r="J917" i="4"/>
  <c r="K917" i="4"/>
  <c r="L917" i="4"/>
  <c r="B918" i="4"/>
  <c r="C918" i="4"/>
  <c r="D918" i="4"/>
  <c r="E918" i="4"/>
  <c r="F918" i="4"/>
  <c r="G918" i="4"/>
  <c r="H918" i="4"/>
  <c r="I918" i="4"/>
  <c r="J918" i="4"/>
  <c r="K918" i="4"/>
  <c r="L918" i="4"/>
  <c r="B919" i="4"/>
  <c r="C919" i="4"/>
  <c r="D919" i="4"/>
  <c r="E919" i="4"/>
  <c r="F919" i="4"/>
  <c r="G919" i="4"/>
  <c r="H919" i="4"/>
  <c r="I919" i="4"/>
  <c r="J919" i="4"/>
  <c r="K919" i="4"/>
  <c r="L919" i="4"/>
  <c r="B920" i="4"/>
  <c r="C920" i="4"/>
  <c r="D920" i="4"/>
  <c r="E920" i="4"/>
  <c r="F920" i="4"/>
  <c r="G920" i="4"/>
  <c r="H920" i="4"/>
  <c r="I920" i="4"/>
  <c r="J920" i="4"/>
  <c r="K920" i="4"/>
  <c r="L920" i="4"/>
  <c r="B921" i="4"/>
  <c r="C921" i="4"/>
  <c r="D921" i="4"/>
  <c r="E921" i="4"/>
  <c r="F921" i="4"/>
  <c r="G921" i="4"/>
  <c r="H921" i="4"/>
  <c r="I921" i="4"/>
  <c r="J921" i="4"/>
  <c r="K921" i="4"/>
  <c r="L921" i="4"/>
  <c r="B922" i="4"/>
  <c r="C922" i="4"/>
  <c r="D922" i="4"/>
  <c r="E922" i="4"/>
  <c r="F922" i="4"/>
  <c r="G922" i="4"/>
  <c r="H922" i="4"/>
  <c r="I922" i="4"/>
  <c r="J922" i="4"/>
  <c r="K922" i="4"/>
  <c r="L922" i="4"/>
  <c r="B923" i="4"/>
  <c r="C923" i="4"/>
  <c r="D923" i="4"/>
  <c r="E923" i="4"/>
  <c r="F923" i="4"/>
  <c r="G923" i="4"/>
  <c r="H923" i="4"/>
  <c r="I923" i="4"/>
  <c r="J923" i="4"/>
  <c r="K923" i="4"/>
  <c r="L923" i="4"/>
  <c r="B924" i="4"/>
  <c r="C924" i="4"/>
  <c r="D924" i="4"/>
  <c r="E924" i="4"/>
  <c r="F924" i="4"/>
  <c r="G924" i="4"/>
  <c r="H924" i="4"/>
  <c r="I924" i="4"/>
  <c r="J924" i="4"/>
  <c r="K924" i="4"/>
  <c r="L924" i="4"/>
  <c r="B925" i="4"/>
  <c r="C925" i="4"/>
  <c r="D925" i="4"/>
  <c r="E925" i="4"/>
  <c r="F925" i="4"/>
  <c r="G925" i="4"/>
  <c r="H925" i="4"/>
  <c r="I925" i="4"/>
  <c r="J925" i="4"/>
  <c r="K925" i="4"/>
  <c r="L925" i="4"/>
  <c r="B926" i="4"/>
  <c r="C926" i="4"/>
  <c r="D926" i="4"/>
  <c r="E926" i="4"/>
  <c r="F926" i="4"/>
  <c r="G926" i="4"/>
  <c r="H926" i="4"/>
  <c r="I926" i="4"/>
  <c r="J926" i="4"/>
  <c r="K926" i="4"/>
  <c r="L926" i="4"/>
  <c r="B927" i="4"/>
  <c r="C927" i="4"/>
  <c r="D927" i="4"/>
  <c r="E927" i="4"/>
  <c r="F927" i="4"/>
  <c r="G927" i="4"/>
  <c r="H927" i="4"/>
  <c r="I927" i="4"/>
  <c r="J927" i="4"/>
  <c r="K927" i="4"/>
  <c r="L927" i="4"/>
  <c r="B928" i="4"/>
  <c r="C928" i="4"/>
  <c r="D928" i="4"/>
  <c r="E928" i="4"/>
  <c r="F928" i="4"/>
  <c r="G928" i="4"/>
  <c r="H928" i="4"/>
  <c r="I928" i="4"/>
  <c r="J928" i="4"/>
  <c r="K928" i="4"/>
  <c r="L928" i="4"/>
  <c r="B929" i="4"/>
  <c r="C929" i="4"/>
  <c r="D929" i="4"/>
  <c r="E929" i="4"/>
  <c r="F929" i="4"/>
  <c r="G929" i="4"/>
  <c r="H929" i="4"/>
  <c r="I929" i="4"/>
  <c r="J929" i="4"/>
  <c r="K929" i="4"/>
  <c r="L929" i="4"/>
  <c r="B930" i="4"/>
  <c r="C930" i="4"/>
  <c r="D930" i="4"/>
  <c r="E930" i="4"/>
  <c r="F930" i="4"/>
  <c r="G930" i="4"/>
  <c r="H930" i="4"/>
  <c r="I930" i="4"/>
  <c r="J930" i="4"/>
  <c r="K930" i="4"/>
  <c r="L930" i="4"/>
  <c r="B931" i="4"/>
  <c r="C931" i="4"/>
  <c r="D931" i="4"/>
  <c r="E931" i="4"/>
  <c r="F931" i="4"/>
  <c r="G931" i="4"/>
  <c r="H931" i="4"/>
  <c r="I931" i="4"/>
  <c r="J931" i="4"/>
  <c r="K931" i="4"/>
  <c r="L931" i="4"/>
  <c r="B932" i="4"/>
  <c r="C932" i="4"/>
  <c r="D932" i="4"/>
  <c r="E932" i="4"/>
  <c r="F932" i="4"/>
  <c r="G932" i="4"/>
  <c r="H932" i="4"/>
  <c r="I932" i="4"/>
  <c r="J932" i="4"/>
  <c r="K932" i="4"/>
  <c r="L932" i="4"/>
  <c r="B933" i="4"/>
  <c r="C933" i="4"/>
  <c r="D933" i="4"/>
  <c r="E933" i="4"/>
  <c r="F933" i="4"/>
  <c r="G933" i="4"/>
  <c r="H933" i="4"/>
  <c r="I933" i="4"/>
  <c r="J933" i="4"/>
  <c r="K933" i="4"/>
  <c r="L933" i="4"/>
  <c r="B934" i="4"/>
  <c r="C934" i="4"/>
  <c r="D934" i="4"/>
  <c r="E934" i="4"/>
  <c r="F934" i="4"/>
  <c r="G934" i="4"/>
  <c r="H934" i="4"/>
  <c r="I934" i="4"/>
  <c r="J934" i="4"/>
  <c r="K934" i="4"/>
  <c r="L934" i="4"/>
  <c r="B935" i="4"/>
  <c r="C935" i="4"/>
  <c r="D935" i="4"/>
  <c r="E935" i="4"/>
  <c r="F935" i="4"/>
  <c r="G935" i="4"/>
  <c r="H935" i="4"/>
  <c r="I935" i="4"/>
  <c r="J935" i="4"/>
  <c r="K935" i="4"/>
  <c r="L935" i="4"/>
  <c r="B936" i="4"/>
  <c r="C936" i="4"/>
  <c r="D936" i="4"/>
  <c r="E936" i="4"/>
  <c r="F936" i="4"/>
  <c r="G936" i="4"/>
  <c r="H936" i="4"/>
  <c r="I936" i="4"/>
  <c r="J936" i="4"/>
  <c r="K936" i="4"/>
  <c r="L936" i="4"/>
  <c r="B937" i="4"/>
  <c r="C937" i="4"/>
  <c r="D937" i="4"/>
  <c r="E937" i="4"/>
  <c r="F937" i="4"/>
  <c r="G937" i="4"/>
  <c r="H937" i="4"/>
  <c r="I937" i="4"/>
  <c r="J937" i="4"/>
  <c r="K937" i="4"/>
  <c r="L937" i="4"/>
  <c r="B938" i="4"/>
  <c r="C938" i="4"/>
  <c r="D938" i="4"/>
  <c r="E938" i="4"/>
  <c r="F938" i="4"/>
  <c r="G938" i="4"/>
  <c r="H938" i="4"/>
  <c r="I938" i="4"/>
  <c r="J938" i="4"/>
  <c r="K938" i="4"/>
  <c r="L938" i="4"/>
  <c r="B939" i="4"/>
  <c r="C939" i="4"/>
  <c r="D939" i="4"/>
  <c r="E939" i="4"/>
  <c r="F939" i="4"/>
  <c r="G939" i="4"/>
  <c r="H939" i="4"/>
  <c r="I939" i="4"/>
  <c r="J939" i="4"/>
  <c r="K939" i="4"/>
  <c r="L939" i="4"/>
  <c r="B940" i="4"/>
  <c r="C940" i="4"/>
  <c r="D940" i="4"/>
  <c r="E940" i="4"/>
  <c r="F940" i="4"/>
  <c r="G940" i="4"/>
  <c r="H940" i="4"/>
  <c r="I940" i="4"/>
  <c r="J940" i="4"/>
  <c r="K940" i="4"/>
  <c r="L940" i="4"/>
  <c r="B941" i="4"/>
  <c r="C941" i="4"/>
  <c r="D941" i="4"/>
  <c r="E941" i="4"/>
  <c r="F941" i="4"/>
  <c r="G941" i="4"/>
  <c r="H941" i="4"/>
  <c r="I941" i="4"/>
  <c r="J941" i="4"/>
  <c r="K941" i="4"/>
  <c r="L941" i="4"/>
  <c r="B942" i="4"/>
  <c r="C942" i="4"/>
  <c r="D942" i="4"/>
  <c r="E942" i="4"/>
  <c r="F942" i="4"/>
  <c r="G942" i="4"/>
  <c r="H942" i="4"/>
  <c r="I942" i="4"/>
  <c r="J942" i="4"/>
  <c r="K942" i="4"/>
  <c r="L942" i="4"/>
  <c r="B943" i="4"/>
  <c r="C943" i="4"/>
  <c r="D943" i="4"/>
  <c r="E943" i="4"/>
  <c r="F943" i="4"/>
  <c r="G943" i="4"/>
  <c r="H943" i="4"/>
  <c r="I943" i="4"/>
  <c r="J943" i="4"/>
  <c r="K943" i="4"/>
  <c r="L943" i="4"/>
  <c r="B944" i="4"/>
  <c r="C944" i="4"/>
  <c r="D944" i="4"/>
  <c r="E944" i="4"/>
  <c r="F944" i="4"/>
  <c r="G944" i="4"/>
  <c r="H944" i="4"/>
  <c r="I944" i="4"/>
  <c r="J944" i="4"/>
  <c r="K944" i="4"/>
  <c r="L944" i="4"/>
  <c r="B945" i="4"/>
  <c r="C945" i="4"/>
  <c r="D945" i="4"/>
  <c r="E945" i="4"/>
  <c r="F945" i="4"/>
  <c r="G945" i="4"/>
  <c r="H945" i="4"/>
  <c r="I945" i="4"/>
  <c r="J945" i="4"/>
  <c r="K945" i="4"/>
  <c r="L945" i="4"/>
  <c r="B946" i="4"/>
  <c r="C946" i="4"/>
  <c r="D946" i="4"/>
  <c r="E946" i="4"/>
  <c r="F946" i="4"/>
  <c r="G946" i="4"/>
  <c r="H946" i="4"/>
  <c r="I946" i="4"/>
  <c r="J946" i="4"/>
  <c r="K946" i="4"/>
  <c r="L946" i="4"/>
  <c r="B947" i="4"/>
  <c r="C947" i="4"/>
  <c r="D947" i="4"/>
  <c r="E947" i="4"/>
  <c r="F947" i="4"/>
  <c r="G947" i="4"/>
  <c r="H947" i="4"/>
  <c r="I947" i="4"/>
  <c r="J947" i="4"/>
  <c r="K947" i="4"/>
  <c r="L947" i="4"/>
  <c r="B948" i="4"/>
  <c r="C948" i="4"/>
  <c r="D948" i="4"/>
  <c r="E948" i="4"/>
  <c r="F948" i="4"/>
  <c r="G948" i="4"/>
  <c r="H948" i="4"/>
  <c r="I948" i="4"/>
  <c r="J948" i="4"/>
  <c r="K948" i="4"/>
  <c r="L948" i="4"/>
  <c r="B949" i="4"/>
  <c r="C949" i="4"/>
  <c r="D949" i="4"/>
  <c r="E949" i="4"/>
  <c r="F949" i="4"/>
  <c r="G949" i="4"/>
  <c r="H949" i="4"/>
  <c r="I949" i="4"/>
  <c r="J949" i="4"/>
  <c r="K949" i="4"/>
  <c r="L949" i="4"/>
  <c r="B950" i="4"/>
  <c r="C950" i="4"/>
  <c r="D950" i="4"/>
  <c r="E950" i="4"/>
  <c r="F950" i="4"/>
  <c r="G950" i="4"/>
  <c r="H950" i="4"/>
  <c r="I950" i="4"/>
  <c r="J950" i="4"/>
  <c r="K950" i="4"/>
  <c r="L950" i="4"/>
  <c r="B951" i="4"/>
  <c r="C951" i="4"/>
  <c r="D951" i="4"/>
  <c r="E951" i="4"/>
  <c r="F951" i="4"/>
  <c r="G951" i="4"/>
  <c r="H951" i="4"/>
  <c r="I951" i="4"/>
  <c r="J951" i="4"/>
  <c r="K951" i="4"/>
  <c r="L951" i="4"/>
  <c r="B952" i="4"/>
  <c r="C952" i="4"/>
  <c r="D952" i="4"/>
  <c r="E952" i="4"/>
  <c r="F952" i="4"/>
  <c r="G952" i="4"/>
  <c r="H952" i="4"/>
  <c r="I952" i="4"/>
  <c r="J952" i="4"/>
  <c r="K952" i="4"/>
  <c r="L952" i="4"/>
  <c r="B953" i="4"/>
  <c r="C953" i="4"/>
  <c r="D953" i="4"/>
  <c r="E953" i="4"/>
  <c r="F953" i="4"/>
  <c r="G953" i="4"/>
  <c r="H953" i="4"/>
  <c r="I953" i="4"/>
  <c r="J953" i="4"/>
  <c r="K953" i="4"/>
  <c r="L953" i="4"/>
  <c r="B954" i="4"/>
  <c r="C954" i="4"/>
  <c r="D954" i="4"/>
  <c r="E954" i="4"/>
  <c r="F954" i="4"/>
  <c r="G954" i="4"/>
  <c r="H954" i="4"/>
  <c r="I954" i="4"/>
  <c r="J954" i="4"/>
  <c r="K954" i="4"/>
  <c r="L954" i="4"/>
  <c r="B955" i="4"/>
  <c r="C955" i="4"/>
  <c r="D955" i="4"/>
  <c r="E955" i="4"/>
  <c r="F955" i="4"/>
  <c r="G955" i="4"/>
  <c r="H955" i="4"/>
  <c r="I955" i="4"/>
  <c r="J955" i="4"/>
  <c r="K955" i="4"/>
  <c r="L955" i="4"/>
  <c r="B956" i="4"/>
  <c r="C956" i="4"/>
  <c r="D956" i="4"/>
  <c r="E956" i="4"/>
  <c r="F956" i="4"/>
  <c r="G956" i="4"/>
  <c r="H956" i="4"/>
  <c r="I956" i="4"/>
  <c r="J956" i="4"/>
  <c r="K956" i="4"/>
  <c r="L956" i="4"/>
  <c r="B957" i="4"/>
  <c r="C957" i="4"/>
  <c r="D957" i="4"/>
  <c r="E957" i="4"/>
  <c r="F957" i="4"/>
  <c r="G957" i="4"/>
  <c r="H957" i="4"/>
  <c r="I957" i="4"/>
  <c r="J957" i="4"/>
  <c r="K957" i="4"/>
  <c r="L957" i="4"/>
  <c r="B958" i="4"/>
  <c r="C958" i="4"/>
  <c r="D958" i="4"/>
  <c r="E958" i="4"/>
  <c r="F958" i="4"/>
  <c r="G958" i="4"/>
  <c r="H958" i="4"/>
  <c r="I958" i="4"/>
  <c r="J958" i="4"/>
  <c r="K958" i="4"/>
  <c r="L958" i="4"/>
  <c r="B959" i="4"/>
  <c r="C959" i="4"/>
  <c r="D959" i="4"/>
  <c r="E959" i="4"/>
  <c r="F959" i="4"/>
  <c r="G959" i="4"/>
  <c r="H959" i="4"/>
  <c r="I959" i="4"/>
  <c r="J959" i="4"/>
  <c r="K959" i="4"/>
  <c r="L959" i="4"/>
  <c r="B960" i="4"/>
  <c r="C960" i="4"/>
  <c r="D960" i="4"/>
  <c r="E960" i="4"/>
  <c r="F960" i="4"/>
  <c r="G960" i="4"/>
  <c r="H960" i="4"/>
  <c r="I960" i="4"/>
  <c r="J960" i="4"/>
  <c r="K960" i="4"/>
  <c r="L960" i="4"/>
  <c r="B961" i="4"/>
  <c r="C961" i="4"/>
  <c r="D961" i="4"/>
  <c r="E961" i="4"/>
  <c r="F961" i="4"/>
  <c r="G961" i="4"/>
  <c r="H961" i="4"/>
  <c r="I961" i="4"/>
  <c r="J961" i="4"/>
  <c r="K961" i="4"/>
  <c r="L961" i="4"/>
  <c r="B962" i="4"/>
  <c r="C962" i="4"/>
  <c r="D962" i="4"/>
  <c r="E962" i="4"/>
  <c r="F962" i="4"/>
  <c r="G962" i="4"/>
  <c r="H962" i="4"/>
  <c r="I962" i="4"/>
  <c r="J962" i="4"/>
  <c r="K962" i="4"/>
  <c r="L962" i="4"/>
  <c r="B963" i="4"/>
  <c r="C963" i="4"/>
  <c r="D963" i="4"/>
  <c r="E963" i="4"/>
  <c r="F963" i="4"/>
  <c r="G963" i="4"/>
  <c r="H963" i="4"/>
  <c r="I963" i="4"/>
  <c r="J963" i="4"/>
  <c r="K963" i="4"/>
  <c r="L963" i="4"/>
  <c r="B964" i="4"/>
  <c r="C964" i="4"/>
  <c r="D964" i="4"/>
  <c r="E964" i="4"/>
  <c r="F964" i="4"/>
  <c r="G964" i="4"/>
  <c r="H964" i="4"/>
  <c r="I964" i="4"/>
  <c r="J964" i="4"/>
  <c r="K964" i="4"/>
  <c r="L964" i="4"/>
  <c r="B965" i="4"/>
  <c r="C965" i="4"/>
  <c r="D965" i="4"/>
  <c r="E965" i="4"/>
  <c r="F965" i="4"/>
  <c r="G965" i="4"/>
  <c r="H965" i="4"/>
  <c r="I965" i="4"/>
  <c r="J965" i="4"/>
  <c r="K965" i="4"/>
  <c r="L965" i="4"/>
  <c r="B966" i="4"/>
  <c r="C966" i="4"/>
  <c r="D966" i="4"/>
  <c r="E966" i="4"/>
  <c r="F966" i="4"/>
  <c r="G966" i="4"/>
  <c r="H966" i="4"/>
  <c r="I966" i="4"/>
  <c r="J966" i="4"/>
  <c r="K966" i="4"/>
  <c r="L966" i="4"/>
  <c r="B967" i="4"/>
  <c r="C967" i="4"/>
  <c r="D967" i="4"/>
  <c r="E967" i="4"/>
  <c r="F967" i="4"/>
  <c r="G967" i="4"/>
  <c r="H967" i="4"/>
  <c r="I967" i="4"/>
  <c r="J967" i="4"/>
  <c r="K967" i="4"/>
  <c r="L967" i="4"/>
  <c r="B968" i="4"/>
  <c r="C968" i="4"/>
  <c r="D968" i="4"/>
  <c r="E968" i="4"/>
  <c r="F968" i="4"/>
  <c r="G968" i="4"/>
  <c r="H968" i="4"/>
  <c r="I968" i="4"/>
  <c r="J968" i="4"/>
  <c r="K968" i="4"/>
  <c r="L968" i="4"/>
  <c r="B969" i="4"/>
  <c r="C969" i="4"/>
  <c r="D969" i="4"/>
  <c r="E969" i="4"/>
  <c r="F969" i="4"/>
  <c r="G969" i="4"/>
  <c r="H969" i="4"/>
  <c r="I969" i="4"/>
  <c r="J969" i="4"/>
  <c r="K969" i="4"/>
  <c r="L969" i="4"/>
  <c r="B970" i="4"/>
  <c r="C970" i="4"/>
  <c r="D970" i="4"/>
  <c r="E970" i="4"/>
  <c r="F970" i="4"/>
  <c r="G970" i="4"/>
  <c r="H970" i="4"/>
  <c r="I970" i="4"/>
  <c r="J970" i="4"/>
  <c r="K970" i="4"/>
  <c r="L970" i="4"/>
  <c r="B971" i="4"/>
  <c r="C971" i="4"/>
  <c r="D971" i="4"/>
  <c r="E971" i="4"/>
  <c r="F971" i="4"/>
  <c r="G971" i="4"/>
  <c r="H971" i="4"/>
  <c r="I971" i="4"/>
  <c r="J971" i="4"/>
  <c r="K971" i="4"/>
  <c r="L971" i="4"/>
  <c r="B972" i="4"/>
  <c r="C972" i="4"/>
  <c r="D972" i="4"/>
  <c r="E972" i="4"/>
  <c r="F972" i="4"/>
  <c r="G972" i="4"/>
  <c r="H972" i="4"/>
  <c r="I972" i="4"/>
  <c r="J972" i="4"/>
  <c r="K972" i="4"/>
  <c r="L972" i="4"/>
  <c r="B973" i="4"/>
  <c r="C973" i="4"/>
  <c r="D973" i="4"/>
  <c r="E973" i="4"/>
  <c r="F973" i="4"/>
  <c r="G973" i="4"/>
  <c r="H973" i="4"/>
  <c r="I973" i="4"/>
  <c r="J973" i="4"/>
  <c r="K973" i="4"/>
  <c r="L973" i="4"/>
  <c r="B974" i="4"/>
  <c r="C974" i="4"/>
  <c r="D974" i="4"/>
  <c r="E974" i="4"/>
  <c r="F974" i="4"/>
  <c r="G974" i="4"/>
  <c r="H974" i="4"/>
  <c r="I974" i="4"/>
  <c r="J974" i="4"/>
  <c r="K974" i="4"/>
  <c r="L974" i="4"/>
  <c r="B975" i="4"/>
  <c r="C975" i="4"/>
  <c r="D975" i="4"/>
  <c r="E975" i="4"/>
  <c r="F975" i="4"/>
  <c r="G975" i="4"/>
  <c r="H975" i="4"/>
  <c r="I975" i="4"/>
  <c r="J975" i="4"/>
  <c r="K975" i="4"/>
  <c r="L975" i="4"/>
  <c r="B976" i="4"/>
  <c r="C976" i="4"/>
  <c r="D976" i="4"/>
  <c r="E976" i="4"/>
  <c r="F976" i="4"/>
  <c r="G976" i="4"/>
  <c r="H976" i="4"/>
  <c r="I976" i="4"/>
  <c r="J976" i="4"/>
  <c r="K976" i="4"/>
  <c r="L976" i="4"/>
  <c r="B977" i="4"/>
  <c r="C977" i="4"/>
  <c r="D977" i="4"/>
  <c r="E977" i="4"/>
  <c r="F977" i="4"/>
  <c r="G977" i="4"/>
  <c r="H977" i="4"/>
  <c r="I977" i="4"/>
  <c r="J977" i="4"/>
  <c r="K977" i="4"/>
  <c r="L977" i="4"/>
  <c r="B978" i="4"/>
  <c r="C978" i="4"/>
  <c r="D978" i="4"/>
  <c r="E978" i="4"/>
  <c r="F978" i="4"/>
  <c r="G978" i="4"/>
  <c r="H978" i="4"/>
  <c r="I978" i="4"/>
  <c r="J978" i="4"/>
  <c r="K978" i="4"/>
  <c r="L978" i="4"/>
  <c r="B979" i="4"/>
  <c r="C979" i="4"/>
  <c r="D979" i="4"/>
  <c r="E979" i="4"/>
  <c r="F979" i="4"/>
  <c r="G979" i="4"/>
  <c r="H979" i="4"/>
  <c r="I979" i="4"/>
  <c r="J979" i="4"/>
  <c r="K979" i="4"/>
  <c r="L979" i="4"/>
  <c r="B980" i="4"/>
  <c r="C980" i="4"/>
  <c r="D980" i="4"/>
  <c r="E980" i="4"/>
  <c r="F980" i="4"/>
  <c r="G980" i="4"/>
  <c r="H980" i="4"/>
  <c r="I980" i="4"/>
  <c r="J980" i="4"/>
  <c r="K980" i="4"/>
  <c r="L980" i="4"/>
  <c r="B981" i="4"/>
  <c r="C981" i="4"/>
  <c r="D981" i="4"/>
  <c r="E981" i="4"/>
  <c r="F981" i="4"/>
  <c r="G981" i="4"/>
  <c r="H981" i="4"/>
  <c r="I981" i="4"/>
  <c r="J981" i="4"/>
  <c r="K981" i="4"/>
  <c r="L981" i="4"/>
  <c r="B982" i="4"/>
  <c r="C982" i="4"/>
  <c r="D982" i="4"/>
  <c r="E982" i="4"/>
  <c r="F982" i="4"/>
  <c r="G982" i="4"/>
  <c r="H982" i="4"/>
  <c r="I982" i="4"/>
  <c r="J982" i="4"/>
  <c r="K982" i="4"/>
  <c r="L982" i="4"/>
  <c r="B983" i="4"/>
  <c r="C983" i="4"/>
  <c r="D983" i="4"/>
  <c r="E983" i="4"/>
  <c r="F983" i="4"/>
  <c r="G983" i="4"/>
  <c r="H983" i="4"/>
  <c r="I983" i="4"/>
  <c r="J983" i="4"/>
  <c r="K983" i="4"/>
  <c r="L983" i="4"/>
  <c r="B984" i="4"/>
  <c r="C984" i="4"/>
  <c r="D984" i="4"/>
  <c r="E984" i="4"/>
  <c r="F984" i="4"/>
  <c r="G984" i="4"/>
  <c r="H984" i="4"/>
  <c r="I984" i="4"/>
  <c r="J984" i="4"/>
  <c r="K984" i="4"/>
  <c r="L984" i="4"/>
  <c r="B985" i="4"/>
  <c r="C985" i="4"/>
  <c r="D985" i="4"/>
  <c r="E985" i="4"/>
  <c r="F985" i="4"/>
  <c r="G985" i="4"/>
  <c r="H985" i="4"/>
  <c r="I985" i="4"/>
  <c r="J985" i="4"/>
  <c r="K985" i="4"/>
  <c r="L985" i="4"/>
  <c r="B986" i="4"/>
  <c r="C986" i="4"/>
  <c r="D986" i="4"/>
  <c r="E986" i="4"/>
  <c r="F986" i="4"/>
  <c r="G986" i="4"/>
  <c r="H986" i="4"/>
  <c r="I986" i="4"/>
  <c r="J986" i="4"/>
  <c r="K986" i="4"/>
  <c r="L986" i="4"/>
  <c r="B987" i="4"/>
  <c r="C987" i="4"/>
  <c r="D987" i="4"/>
  <c r="E987" i="4"/>
  <c r="F987" i="4"/>
  <c r="G987" i="4"/>
  <c r="H987" i="4"/>
  <c r="I987" i="4"/>
  <c r="J987" i="4"/>
  <c r="K987" i="4"/>
  <c r="L987" i="4"/>
  <c r="B988" i="4"/>
  <c r="C988" i="4"/>
  <c r="D988" i="4"/>
  <c r="E988" i="4"/>
  <c r="F988" i="4"/>
  <c r="G988" i="4"/>
  <c r="H988" i="4"/>
  <c r="I988" i="4"/>
  <c r="J988" i="4"/>
  <c r="K988" i="4"/>
  <c r="L988" i="4"/>
  <c r="B989" i="4"/>
  <c r="C989" i="4"/>
  <c r="D989" i="4"/>
  <c r="E989" i="4"/>
  <c r="F989" i="4"/>
  <c r="G989" i="4"/>
  <c r="H989" i="4"/>
  <c r="I989" i="4"/>
  <c r="J989" i="4"/>
  <c r="K989" i="4"/>
  <c r="L989" i="4"/>
  <c r="B990" i="4"/>
  <c r="C990" i="4"/>
  <c r="D990" i="4"/>
  <c r="E990" i="4"/>
  <c r="F990" i="4"/>
  <c r="G990" i="4"/>
  <c r="H990" i="4"/>
  <c r="I990" i="4"/>
  <c r="J990" i="4"/>
  <c r="K990" i="4"/>
  <c r="L990" i="4"/>
  <c r="B991" i="4"/>
  <c r="C991" i="4"/>
  <c r="D991" i="4"/>
  <c r="E991" i="4"/>
  <c r="F991" i="4"/>
  <c r="G991" i="4"/>
  <c r="H991" i="4"/>
  <c r="I991" i="4"/>
  <c r="J991" i="4"/>
  <c r="K991" i="4"/>
  <c r="L991" i="4"/>
  <c r="B992" i="4"/>
  <c r="C992" i="4"/>
  <c r="D992" i="4"/>
  <c r="E992" i="4"/>
  <c r="F992" i="4"/>
  <c r="G992" i="4"/>
  <c r="H992" i="4"/>
  <c r="I992" i="4"/>
  <c r="J992" i="4"/>
  <c r="K992" i="4"/>
  <c r="L992" i="4"/>
  <c r="B993" i="4"/>
  <c r="C993" i="4"/>
  <c r="D993" i="4"/>
  <c r="E993" i="4"/>
  <c r="F993" i="4"/>
  <c r="G993" i="4"/>
  <c r="H993" i="4"/>
  <c r="I993" i="4"/>
  <c r="J993" i="4"/>
  <c r="K993" i="4"/>
  <c r="L993" i="4"/>
  <c r="B994" i="4"/>
  <c r="C994" i="4"/>
  <c r="D994" i="4"/>
  <c r="E994" i="4"/>
  <c r="F994" i="4"/>
  <c r="G994" i="4"/>
  <c r="H994" i="4"/>
  <c r="I994" i="4"/>
  <c r="J994" i="4"/>
  <c r="K994" i="4"/>
  <c r="L994" i="4"/>
  <c r="B995" i="4"/>
  <c r="C995" i="4"/>
  <c r="D995" i="4"/>
  <c r="E995" i="4"/>
  <c r="F995" i="4"/>
  <c r="G995" i="4"/>
  <c r="H995" i="4"/>
  <c r="I995" i="4"/>
  <c r="J995" i="4"/>
  <c r="K995" i="4"/>
  <c r="L995" i="4"/>
  <c r="B996" i="4"/>
  <c r="C996" i="4"/>
  <c r="D996" i="4"/>
  <c r="E996" i="4"/>
  <c r="F996" i="4"/>
  <c r="G996" i="4"/>
  <c r="H996" i="4"/>
  <c r="I996" i="4"/>
  <c r="J996" i="4"/>
  <c r="K996" i="4"/>
  <c r="L996" i="4"/>
  <c r="B997" i="4"/>
  <c r="C997" i="4"/>
  <c r="D997" i="4"/>
  <c r="E997" i="4"/>
  <c r="F997" i="4"/>
  <c r="G997" i="4"/>
  <c r="H997" i="4"/>
  <c r="I997" i="4"/>
  <c r="J997" i="4"/>
  <c r="K997" i="4"/>
  <c r="L997" i="4"/>
  <c r="B998" i="4"/>
  <c r="C998" i="4"/>
  <c r="D998" i="4"/>
  <c r="E998" i="4"/>
  <c r="F998" i="4"/>
  <c r="G998" i="4"/>
  <c r="H998" i="4"/>
  <c r="I998" i="4"/>
  <c r="J998" i="4"/>
  <c r="K998" i="4"/>
  <c r="L998" i="4"/>
  <c r="B999" i="4"/>
  <c r="C999" i="4"/>
  <c r="D999" i="4"/>
  <c r="E999" i="4"/>
  <c r="F999" i="4"/>
  <c r="G999" i="4"/>
  <c r="H999" i="4"/>
  <c r="I999" i="4"/>
  <c r="J999" i="4"/>
  <c r="K999" i="4"/>
  <c r="L999" i="4"/>
  <c r="B1000" i="4"/>
  <c r="C1000" i="4"/>
  <c r="D1000" i="4"/>
  <c r="E1000" i="4"/>
  <c r="F1000" i="4"/>
  <c r="G1000" i="4"/>
  <c r="H1000" i="4"/>
  <c r="I1000" i="4"/>
  <c r="J1000" i="4"/>
  <c r="K1000" i="4"/>
  <c r="L1000" i="4"/>
  <c r="B1001" i="4"/>
  <c r="C1001" i="4"/>
  <c r="D1001" i="4"/>
  <c r="E1001" i="4"/>
  <c r="F1001" i="4"/>
  <c r="G1001" i="4"/>
  <c r="H1001" i="4"/>
  <c r="I1001" i="4"/>
  <c r="J1001" i="4"/>
  <c r="K1001" i="4"/>
  <c r="L1001" i="4"/>
  <c r="B1002" i="4"/>
  <c r="C1002" i="4"/>
  <c r="D1002" i="4"/>
  <c r="E1002" i="4"/>
  <c r="F1002" i="4"/>
  <c r="G1002" i="4"/>
  <c r="H1002" i="4"/>
  <c r="I1002" i="4"/>
  <c r="J1002" i="4"/>
  <c r="K1002" i="4"/>
  <c r="L1002" i="4"/>
  <c r="B1003" i="4"/>
  <c r="C1003" i="4"/>
  <c r="D1003" i="4"/>
  <c r="E1003" i="4"/>
  <c r="F1003" i="4"/>
  <c r="G1003" i="4"/>
  <c r="H1003" i="4"/>
  <c r="I1003" i="4"/>
  <c r="J1003" i="4"/>
  <c r="K1003" i="4"/>
  <c r="L1003" i="4"/>
  <c r="B1004" i="4"/>
  <c r="C1004" i="4"/>
  <c r="D1004" i="4"/>
  <c r="E1004" i="4"/>
  <c r="F1004" i="4"/>
  <c r="G1004" i="4"/>
  <c r="H1004" i="4"/>
  <c r="I1004" i="4"/>
  <c r="J1004" i="4"/>
  <c r="K1004" i="4"/>
  <c r="L1004" i="4"/>
  <c r="B1005" i="4"/>
  <c r="C1005" i="4"/>
  <c r="D1005" i="4"/>
  <c r="E1005" i="4"/>
  <c r="F1005" i="4"/>
  <c r="G1005" i="4"/>
  <c r="H1005" i="4"/>
  <c r="I1005" i="4"/>
  <c r="J1005" i="4"/>
  <c r="K1005" i="4"/>
  <c r="L1005" i="4"/>
  <c r="B1006" i="4"/>
  <c r="C1006" i="4"/>
  <c r="D1006" i="4"/>
  <c r="E1006" i="4"/>
  <c r="F1006" i="4"/>
  <c r="G1006" i="4"/>
  <c r="H1006" i="4"/>
  <c r="I1006" i="4"/>
  <c r="J1006" i="4"/>
  <c r="K1006" i="4"/>
  <c r="L1006" i="4"/>
  <c r="B1007" i="4"/>
  <c r="C1007" i="4"/>
  <c r="D1007" i="4"/>
  <c r="E1007" i="4"/>
  <c r="F1007" i="4"/>
  <c r="G1007" i="4"/>
  <c r="H1007" i="4"/>
  <c r="I1007" i="4"/>
  <c r="J1007" i="4"/>
  <c r="K1007" i="4"/>
  <c r="L1007" i="4"/>
  <c r="B1008" i="4"/>
  <c r="C1008" i="4"/>
  <c r="D1008" i="4"/>
  <c r="E1008" i="4"/>
  <c r="F1008" i="4"/>
  <c r="G1008" i="4"/>
  <c r="H1008" i="4"/>
  <c r="I1008" i="4"/>
  <c r="J1008" i="4"/>
  <c r="K1008" i="4"/>
  <c r="L1008" i="4"/>
  <c r="B1009" i="4"/>
  <c r="C1009" i="4"/>
  <c r="D1009" i="4"/>
  <c r="E1009" i="4"/>
  <c r="F1009" i="4"/>
  <c r="G1009" i="4"/>
  <c r="H1009" i="4"/>
  <c r="I1009" i="4"/>
  <c r="J1009" i="4"/>
  <c r="K1009" i="4"/>
  <c r="L1009" i="4"/>
  <c r="B1010" i="4"/>
  <c r="C1010" i="4"/>
  <c r="D1010" i="4"/>
  <c r="E1010" i="4"/>
  <c r="F1010" i="4"/>
  <c r="G1010" i="4"/>
  <c r="H1010" i="4"/>
  <c r="I1010" i="4"/>
  <c r="J1010" i="4"/>
  <c r="K1010" i="4"/>
  <c r="L1010" i="4"/>
  <c r="B1011" i="4"/>
  <c r="C1011" i="4"/>
  <c r="D1011" i="4"/>
  <c r="E1011" i="4"/>
  <c r="F1011" i="4"/>
  <c r="G1011" i="4"/>
  <c r="H1011" i="4"/>
  <c r="I1011" i="4"/>
  <c r="J1011" i="4"/>
  <c r="K1011" i="4"/>
  <c r="L1011" i="4"/>
  <c r="B1012" i="4"/>
  <c r="C1012" i="4"/>
  <c r="D1012" i="4"/>
  <c r="E1012" i="4"/>
  <c r="F1012" i="4"/>
  <c r="G1012" i="4"/>
  <c r="H1012" i="4"/>
  <c r="I1012" i="4"/>
  <c r="J1012" i="4"/>
  <c r="K1012" i="4"/>
  <c r="L1012" i="4"/>
  <c r="B1013" i="4"/>
  <c r="C1013" i="4"/>
  <c r="D1013" i="4"/>
  <c r="E1013" i="4"/>
  <c r="F1013" i="4"/>
  <c r="G1013" i="4"/>
  <c r="H1013" i="4"/>
  <c r="I1013" i="4"/>
  <c r="J1013" i="4"/>
  <c r="K1013" i="4"/>
  <c r="L1013" i="4"/>
  <c r="B1014" i="4"/>
  <c r="C1014" i="4"/>
  <c r="D1014" i="4"/>
  <c r="E1014" i="4"/>
  <c r="F1014" i="4"/>
  <c r="G1014" i="4"/>
  <c r="H1014" i="4"/>
  <c r="I1014" i="4"/>
  <c r="J1014" i="4"/>
  <c r="K1014" i="4"/>
  <c r="L1014" i="4"/>
  <c r="B1015" i="4"/>
  <c r="C1015" i="4"/>
  <c r="D1015" i="4"/>
  <c r="E1015" i="4"/>
  <c r="F1015" i="4"/>
  <c r="G1015" i="4"/>
  <c r="H1015" i="4"/>
  <c r="I1015" i="4"/>
  <c r="J1015" i="4"/>
  <c r="K1015" i="4"/>
  <c r="L1015" i="4"/>
  <c r="B1016" i="4"/>
  <c r="C1016" i="4"/>
  <c r="D1016" i="4"/>
  <c r="E1016" i="4"/>
  <c r="F1016" i="4"/>
  <c r="G1016" i="4"/>
  <c r="H1016" i="4"/>
  <c r="I1016" i="4"/>
  <c r="J1016" i="4"/>
  <c r="K1016" i="4"/>
  <c r="L1016" i="4"/>
  <c r="G4" i="5"/>
  <c r="J4" i="5"/>
  <c r="B7" i="5"/>
  <c r="C7" i="5"/>
  <c r="D7" i="5"/>
  <c r="I7" i="5"/>
  <c r="K7" i="5"/>
  <c r="D9" i="5"/>
  <c r="E9" i="5"/>
  <c r="F9" i="5"/>
  <c r="G9" i="5"/>
  <c r="H9" i="5"/>
  <c r="I9" i="5"/>
  <c r="J9" i="5"/>
  <c r="K9" i="5"/>
  <c r="L9" i="5"/>
  <c r="M9" i="5"/>
  <c r="D11" i="5"/>
  <c r="E11" i="5"/>
  <c r="F11" i="5"/>
  <c r="G11" i="5"/>
  <c r="H11" i="5"/>
  <c r="I11" i="5"/>
  <c r="J11" i="5"/>
  <c r="K11" i="5"/>
  <c r="L11" i="5"/>
  <c r="M11" i="5"/>
  <c r="C12" i="5"/>
  <c r="D12" i="5"/>
  <c r="E12" i="5"/>
  <c r="F12" i="5"/>
  <c r="G12" i="5"/>
  <c r="H12" i="5"/>
  <c r="I12" i="5"/>
  <c r="J12" i="5"/>
  <c r="K12" i="5"/>
  <c r="L12" i="5"/>
  <c r="M12" i="5"/>
  <c r="K15" i="5"/>
  <c r="L15" i="5"/>
  <c r="M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F3" i="7"/>
  <c r="I3" i="7"/>
  <c r="F4" i="7"/>
  <c r="F5" i="7"/>
  <c r="I5" i="7"/>
  <c r="F6" i="7"/>
  <c r="I6" i="7"/>
  <c r="F7" i="7"/>
  <c r="I7" i="7"/>
  <c r="C8" i="7"/>
  <c r="F8" i="7"/>
  <c r="I8" i="7"/>
  <c r="F9" i="7"/>
  <c r="I9" i="7"/>
  <c r="I10" i="7"/>
  <c r="I11" i="7"/>
  <c r="I12" i="7"/>
  <c r="I13" i="7"/>
  <c r="I14" i="7"/>
  <c r="I15" i="7"/>
  <c r="I16" i="7"/>
  <c r="I17" i="7"/>
  <c r="I18" i="7"/>
  <c r="I19" i="7"/>
  <c r="I20" i="7"/>
  <c r="F4" i="6"/>
  <c r="G4" i="6"/>
  <c r="H4" i="6"/>
  <c r="F5" i="6"/>
  <c r="G5" i="6"/>
  <c r="H5" i="6"/>
  <c r="F9" i="6"/>
  <c r="G9" i="6"/>
  <c r="F10" i="6"/>
  <c r="G10" i="6"/>
  <c r="F11" i="6"/>
  <c r="G11" i="6"/>
  <c r="C5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246" i="10"/>
  <c r="C246" i="10"/>
  <c r="D246" i="10"/>
  <c r="E246" i="10"/>
  <c r="B247" i="10"/>
  <c r="C247" i="10"/>
  <c r="D247" i="10"/>
  <c r="E247" i="10"/>
  <c r="B248" i="10"/>
  <c r="C248" i="10"/>
  <c r="D248" i="10"/>
  <c r="E248" i="10"/>
  <c r="B249" i="10"/>
  <c r="C249" i="10"/>
  <c r="D249" i="10"/>
  <c r="E249" i="10"/>
  <c r="B250" i="10"/>
  <c r="C250" i="10"/>
  <c r="D250" i="10"/>
  <c r="E250" i="10"/>
  <c r="B251" i="10"/>
  <c r="C251" i="10"/>
  <c r="D251" i="10"/>
  <c r="E251" i="10"/>
  <c r="B252" i="10"/>
  <c r="C252" i="10"/>
  <c r="D252" i="10"/>
  <c r="E252" i="10"/>
  <c r="B253" i="10"/>
  <c r="C253" i="10"/>
  <c r="D253" i="10"/>
  <c r="E253" i="10"/>
  <c r="B254" i="10"/>
  <c r="C254" i="10"/>
  <c r="D254" i="10"/>
  <c r="E254" i="10"/>
  <c r="B255" i="10"/>
  <c r="C255" i="10"/>
  <c r="D255" i="10"/>
  <c r="E255" i="10"/>
  <c r="B256" i="10"/>
  <c r="C256" i="10"/>
  <c r="D256" i="10"/>
  <c r="E256" i="10"/>
  <c r="B257" i="10"/>
  <c r="C257" i="10"/>
  <c r="D257" i="10"/>
  <c r="E257" i="10"/>
  <c r="B258" i="10"/>
  <c r="C258" i="10"/>
  <c r="D258" i="10"/>
  <c r="E258" i="10"/>
  <c r="B259" i="10"/>
  <c r="C259" i="10"/>
  <c r="D259" i="10"/>
  <c r="E259" i="10"/>
  <c r="B260" i="10"/>
  <c r="C260" i="10"/>
  <c r="D260" i="10"/>
  <c r="E260" i="10"/>
  <c r="B261" i="10"/>
  <c r="C261" i="10"/>
  <c r="D261" i="10"/>
  <c r="E261" i="10"/>
  <c r="B262" i="10"/>
  <c r="C262" i="10"/>
  <c r="D262" i="10"/>
  <c r="E262" i="10"/>
  <c r="B263" i="10"/>
  <c r="C263" i="10"/>
  <c r="D263" i="10"/>
  <c r="E263" i="10"/>
  <c r="B264" i="10"/>
  <c r="C264" i="10"/>
  <c r="D264" i="10"/>
  <c r="E264" i="10"/>
  <c r="B265" i="10"/>
  <c r="C265" i="10"/>
  <c r="D265" i="10"/>
  <c r="E265" i="10"/>
  <c r="B266" i="10"/>
  <c r="C266" i="10"/>
  <c r="D266" i="10"/>
  <c r="E266" i="10"/>
  <c r="B267" i="10"/>
  <c r="C267" i="10"/>
  <c r="D267" i="10"/>
  <c r="E267" i="10"/>
  <c r="B268" i="10"/>
  <c r="C268" i="10"/>
  <c r="D268" i="10"/>
  <c r="E268" i="10"/>
  <c r="B269" i="10"/>
  <c r="C269" i="10"/>
  <c r="D269" i="10"/>
  <c r="E269" i="10"/>
  <c r="B270" i="10"/>
  <c r="C270" i="10"/>
  <c r="D270" i="10"/>
  <c r="E270" i="10"/>
  <c r="B271" i="10"/>
  <c r="C271" i="10"/>
  <c r="D271" i="10"/>
  <c r="E271" i="10"/>
  <c r="B272" i="10"/>
  <c r="C272" i="10"/>
  <c r="D272" i="10"/>
  <c r="E272" i="10"/>
  <c r="B273" i="10"/>
  <c r="C273" i="10"/>
  <c r="D273" i="10"/>
  <c r="E273" i="10"/>
  <c r="B274" i="10"/>
  <c r="C274" i="10"/>
  <c r="D274" i="10"/>
  <c r="E274" i="10"/>
  <c r="B275" i="10"/>
  <c r="C275" i="10"/>
  <c r="D275" i="10"/>
  <c r="E275" i="10"/>
  <c r="B276" i="10"/>
  <c r="C276" i="10"/>
  <c r="D276" i="10"/>
  <c r="E276" i="10"/>
  <c r="B277" i="10"/>
  <c r="C277" i="10"/>
  <c r="D277" i="10"/>
  <c r="E277" i="10"/>
  <c r="B278" i="10"/>
  <c r="C278" i="10"/>
  <c r="D278" i="10"/>
  <c r="E278" i="10"/>
  <c r="B279" i="10"/>
  <c r="C279" i="10"/>
  <c r="D279" i="10"/>
  <c r="E279" i="10"/>
  <c r="B280" i="10"/>
  <c r="C280" i="10"/>
  <c r="D280" i="10"/>
  <c r="E280" i="10"/>
  <c r="B281" i="10"/>
  <c r="C281" i="10"/>
  <c r="D281" i="10"/>
  <c r="E281" i="10"/>
  <c r="B282" i="10"/>
  <c r="C282" i="10"/>
  <c r="D282" i="10"/>
  <c r="E282" i="10"/>
  <c r="B283" i="10"/>
  <c r="C283" i="10"/>
  <c r="D283" i="10"/>
  <c r="E283" i="10"/>
  <c r="B284" i="10"/>
  <c r="C284" i="10"/>
  <c r="D284" i="10"/>
  <c r="E284" i="10"/>
  <c r="B285" i="10"/>
  <c r="C285" i="10"/>
  <c r="D285" i="10"/>
  <c r="E285" i="10"/>
  <c r="B286" i="10"/>
  <c r="C286" i="10"/>
  <c r="D286" i="10"/>
  <c r="E286" i="10"/>
  <c r="B287" i="10"/>
  <c r="C287" i="10"/>
  <c r="D287" i="10"/>
  <c r="E287" i="10"/>
  <c r="B288" i="10"/>
  <c r="C288" i="10"/>
  <c r="D288" i="10"/>
  <c r="E288" i="10"/>
  <c r="B289" i="10"/>
  <c r="C289" i="10"/>
  <c r="D289" i="10"/>
  <c r="E289" i="10"/>
  <c r="B290" i="10"/>
  <c r="C290" i="10"/>
  <c r="D290" i="10"/>
  <c r="E290" i="10"/>
  <c r="B291" i="10"/>
  <c r="C291" i="10"/>
  <c r="D291" i="10"/>
  <c r="E291" i="10"/>
  <c r="B292" i="10"/>
  <c r="C292" i="10"/>
  <c r="D292" i="10"/>
  <c r="E292" i="10"/>
  <c r="B293" i="10"/>
  <c r="C293" i="10"/>
  <c r="D293" i="10"/>
  <c r="E293" i="10"/>
  <c r="B294" i="10"/>
  <c r="C294" i="10"/>
  <c r="D294" i="10"/>
  <c r="E294" i="10"/>
  <c r="B295" i="10"/>
  <c r="C295" i="10"/>
  <c r="D295" i="10"/>
  <c r="E295" i="10"/>
  <c r="B296" i="10"/>
  <c r="C296" i="10"/>
  <c r="D296" i="10"/>
  <c r="E296" i="10"/>
  <c r="B297" i="10"/>
  <c r="C297" i="10"/>
  <c r="D297" i="10"/>
  <c r="E297" i="10"/>
  <c r="B298" i="10"/>
  <c r="C298" i="10"/>
  <c r="D298" i="10"/>
  <c r="E298" i="10"/>
  <c r="B299" i="10"/>
  <c r="C299" i="10"/>
  <c r="D299" i="10"/>
  <c r="E299" i="10"/>
  <c r="B300" i="10"/>
  <c r="C300" i="10"/>
  <c r="D300" i="10"/>
  <c r="E300" i="10"/>
  <c r="B301" i="10"/>
  <c r="C301" i="10"/>
  <c r="D301" i="10"/>
  <c r="E301" i="10"/>
  <c r="B302" i="10"/>
  <c r="C302" i="10"/>
  <c r="D302" i="10"/>
  <c r="E302" i="10"/>
  <c r="B303" i="10"/>
  <c r="C303" i="10"/>
  <c r="D303" i="10"/>
  <c r="E303" i="10"/>
  <c r="B304" i="10"/>
  <c r="C304" i="10"/>
  <c r="D304" i="10"/>
  <c r="E304" i="10"/>
  <c r="B305" i="10"/>
  <c r="C305" i="10"/>
  <c r="D305" i="10"/>
  <c r="E305" i="10"/>
  <c r="B306" i="10"/>
  <c r="C306" i="10"/>
  <c r="D306" i="10"/>
  <c r="E306" i="10"/>
  <c r="B307" i="10"/>
  <c r="C307" i="10"/>
  <c r="D307" i="10"/>
  <c r="E307" i="10"/>
  <c r="B308" i="10"/>
  <c r="C308" i="10"/>
  <c r="D308" i="10"/>
  <c r="E308" i="10"/>
  <c r="B309" i="10"/>
  <c r="C309" i="10"/>
  <c r="D309" i="10"/>
  <c r="E309" i="10"/>
  <c r="B310" i="10"/>
  <c r="C310" i="10"/>
  <c r="D310" i="10"/>
  <c r="E310" i="10"/>
  <c r="B311" i="10"/>
  <c r="C311" i="10"/>
  <c r="D311" i="10"/>
  <c r="E311" i="10"/>
  <c r="B312" i="10"/>
  <c r="C312" i="10"/>
  <c r="D312" i="10"/>
  <c r="E312" i="10"/>
  <c r="B313" i="10"/>
  <c r="C313" i="10"/>
  <c r="D313" i="10"/>
  <c r="E313" i="10"/>
  <c r="B314" i="10"/>
  <c r="C314" i="10"/>
  <c r="D314" i="10"/>
  <c r="E314" i="10"/>
  <c r="B315" i="10"/>
  <c r="C315" i="10"/>
  <c r="D315" i="10"/>
  <c r="E315" i="10"/>
  <c r="B316" i="10"/>
  <c r="C316" i="10"/>
  <c r="D316" i="10"/>
  <c r="E316" i="10"/>
  <c r="B317" i="10"/>
  <c r="C317" i="10"/>
  <c r="D317" i="10"/>
  <c r="E317" i="10"/>
  <c r="B318" i="10"/>
  <c r="C318" i="10"/>
  <c r="D318" i="10"/>
  <c r="E318" i="10"/>
  <c r="B319" i="10"/>
  <c r="C319" i="10"/>
  <c r="D319" i="10"/>
  <c r="E319" i="10"/>
  <c r="B320" i="10"/>
  <c r="C320" i="10"/>
  <c r="D320" i="10"/>
  <c r="E320" i="10"/>
  <c r="B321" i="10"/>
  <c r="C321" i="10"/>
  <c r="D321" i="10"/>
  <c r="E321" i="10"/>
  <c r="B322" i="10"/>
  <c r="C322" i="10"/>
  <c r="D322" i="10"/>
  <c r="E322" i="10"/>
  <c r="B323" i="10"/>
  <c r="C323" i="10"/>
  <c r="D323" i="10"/>
  <c r="E323" i="10"/>
  <c r="B324" i="10"/>
  <c r="C324" i="10"/>
  <c r="D324" i="10"/>
  <c r="E324" i="10"/>
  <c r="B325" i="10"/>
  <c r="C325" i="10"/>
  <c r="D325" i="10"/>
  <c r="E325" i="10"/>
  <c r="B326" i="10"/>
  <c r="C326" i="10"/>
  <c r="D326" i="10"/>
  <c r="E326" i="10"/>
  <c r="B327" i="10"/>
  <c r="C327" i="10"/>
  <c r="D327" i="10"/>
  <c r="E327" i="10"/>
  <c r="B328" i="10"/>
  <c r="C328" i="10"/>
  <c r="D328" i="10"/>
  <c r="E328" i="10"/>
  <c r="B329" i="10"/>
  <c r="C329" i="10"/>
  <c r="D329" i="10"/>
  <c r="E329" i="10"/>
  <c r="B330" i="10"/>
  <c r="C330" i="10"/>
  <c r="D330" i="10"/>
  <c r="E330" i="10"/>
  <c r="B331" i="10"/>
  <c r="C331" i="10"/>
  <c r="D331" i="10"/>
  <c r="E331" i="10"/>
  <c r="B332" i="10"/>
  <c r="C332" i="10"/>
  <c r="D332" i="10"/>
  <c r="E332" i="10"/>
  <c r="B333" i="10"/>
  <c r="C333" i="10"/>
  <c r="D333" i="10"/>
  <c r="E333" i="10"/>
  <c r="B334" i="10"/>
  <c r="C334" i="10"/>
  <c r="D334" i="10"/>
  <c r="E334" i="10"/>
  <c r="B335" i="10"/>
  <c r="C335" i="10"/>
  <c r="D335" i="10"/>
  <c r="E335" i="10"/>
  <c r="B336" i="10"/>
  <c r="C336" i="10"/>
  <c r="D336" i="10"/>
  <c r="E336" i="10"/>
  <c r="B337" i="10"/>
  <c r="C337" i="10"/>
  <c r="D337" i="10"/>
  <c r="E337" i="10"/>
  <c r="B338" i="10"/>
  <c r="C338" i="10"/>
  <c r="D338" i="10"/>
  <c r="E338" i="10"/>
  <c r="B339" i="10"/>
  <c r="C339" i="10"/>
  <c r="D339" i="10"/>
  <c r="E339" i="10"/>
  <c r="B340" i="10"/>
  <c r="C340" i="10"/>
  <c r="D340" i="10"/>
  <c r="E340" i="10"/>
  <c r="B341" i="10"/>
  <c r="C341" i="10"/>
  <c r="D341" i="10"/>
  <c r="E341" i="10"/>
  <c r="B342" i="10"/>
  <c r="C342" i="10"/>
  <c r="D342" i="10"/>
  <c r="E342" i="10"/>
  <c r="B343" i="10"/>
  <c r="C343" i="10"/>
  <c r="D343" i="10"/>
  <c r="E343" i="10"/>
  <c r="B344" i="10"/>
  <c r="C344" i="10"/>
  <c r="D344" i="10"/>
  <c r="E344" i="10"/>
  <c r="B345" i="10"/>
  <c r="C345" i="10"/>
  <c r="D345" i="10"/>
  <c r="E345" i="10"/>
  <c r="B346" i="10"/>
  <c r="C346" i="10"/>
  <c r="D346" i="10"/>
  <c r="E346" i="10"/>
  <c r="B347" i="10"/>
  <c r="C347" i="10"/>
  <c r="D347" i="10"/>
  <c r="E347" i="10"/>
  <c r="B348" i="10"/>
  <c r="C348" i="10"/>
  <c r="D348" i="10"/>
  <c r="E348" i="10"/>
  <c r="B349" i="10"/>
  <c r="C349" i="10"/>
  <c r="D349" i="10"/>
  <c r="E349" i="10"/>
  <c r="B350" i="10"/>
  <c r="C350" i="10"/>
  <c r="D350" i="10"/>
  <c r="E350" i="10"/>
  <c r="B351" i="10"/>
  <c r="C351" i="10"/>
  <c r="D351" i="10"/>
  <c r="E351" i="10"/>
  <c r="B352" i="10"/>
  <c r="C352" i="10"/>
  <c r="D352" i="10"/>
  <c r="E352" i="10"/>
  <c r="B353" i="10"/>
  <c r="C353" i="10"/>
  <c r="D353" i="10"/>
  <c r="E353" i="10"/>
  <c r="B354" i="10"/>
  <c r="C354" i="10"/>
  <c r="D354" i="10"/>
  <c r="E354" i="10"/>
  <c r="B355" i="10"/>
  <c r="C355" i="10"/>
  <c r="D355" i="10"/>
  <c r="E355" i="10"/>
  <c r="B356" i="10"/>
  <c r="C356" i="10"/>
  <c r="D356" i="10"/>
  <c r="E356" i="10"/>
  <c r="B357" i="10"/>
  <c r="C357" i="10"/>
  <c r="D357" i="10"/>
  <c r="E357" i="10"/>
  <c r="B358" i="10"/>
  <c r="C358" i="10"/>
  <c r="D358" i="10"/>
  <c r="E358" i="10"/>
  <c r="B359" i="10"/>
  <c r="C359" i="10"/>
  <c r="D359" i="10"/>
  <c r="E359" i="10"/>
  <c r="B360" i="10"/>
  <c r="C360" i="10"/>
  <c r="D360" i="10"/>
  <c r="E360" i="10"/>
  <c r="B361" i="10"/>
  <c r="C361" i="10"/>
  <c r="D361" i="10"/>
  <c r="E361" i="10"/>
  <c r="B362" i="10"/>
  <c r="C362" i="10"/>
  <c r="D362" i="10"/>
  <c r="E362" i="10"/>
  <c r="B363" i="10"/>
  <c r="C363" i="10"/>
  <c r="D363" i="10"/>
  <c r="E363" i="10"/>
  <c r="B364" i="10"/>
  <c r="C364" i="10"/>
  <c r="D364" i="10"/>
  <c r="E364" i="10"/>
  <c r="B365" i="10"/>
  <c r="C365" i="10"/>
  <c r="D365" i="10"/>
  <c r="E365" i="10"/>
  <c r="B366" i="10"/>
  <c r="C366" i="10"/>
  <c r="D366" i="10"/>
  <c r="E366" i="10"/>
  <c r="B367" i="10"/>
  <c r="C367" i="10"/>
  <c r="D367" i="10"/>
  <c r="E367" i="10"/>
  <c r="B368" i="10"/>
  <c r="C368" i="10"/>
  <c r="D368" i="10"/>
  <c r="E368" i="10"/>
  <c r="B369" i="10"/>
  <c r="C369" i="10"/>
  <c r="D369" i="10"/>
  <c r="E369" i="10"/>
  <c r="B370" i="10"/>
  <c r="C370" i="10"/>
  <c r="D370" i="10"/>
  <c r="E370" i="10"/>
  <c r="B371" i="10"/>
  <c r="C371" i="10"/>
  <c r="D371" i="10"/>
  <c r="E371" i="10"/>
  <c r="B372" i="10"/>
  <c r="C372" i="10"/>
  <c r="D372" i="10"/>
  <c r="E372" i="10"/>
  <c r="B373" i="10"/>
  <c r="C373" i="10"/>
  <c r="D373" i="10"/>
  <c r="E373" i="10"/>
  <c r="B374" i="10"/>
  <c r="C374" i="10"/>
  <c r="D374" i="10"/>
  <c r="E374" i="10"/>
  <c r="B375" i="10"/>
  <c r="C375" i="10"/>
  <c r="D375" i="10"/>
  <c r="E375" i="10"/>
  <c r="B376" i="10"/>
  <c r="C376" i="10"/>
  <c r="D376" i="10"/>
  <c r="E376" i="10"/>
  <c r="B377" i="10"/>
  <c r="C377" i="10"/>
  <c r="D377" i="10"/>
  <c r="E377" i="10"/>
  <c r="B378" i="10"/>
  <c r="C378" i="10"/>
  <c r="D378" i="10"/>
  <c r="E378" i="10"/>
  <c r="B379" i="10"/>
  <c r="C379" i="10"/>
  <c r="D379" i="10"/>
  <c r="E379" i="10"/>
  <c r="B380" i="10"/>
  <c r="C380" i="10"/>
  <c r="D380" i="10"/>
  <c r="E380" i="10"/>
  <c r="B381" i="10"/>
  <c r="C381" i="10"/>
  <c r="D381" i="10"/>
  <c r="E381" i="10"/>
  <c r="B382" i="10"/>
  <c r="C382" i="10"/>
  <c r="D382" i="10"/>
  <c r="E382" i="10"/>
  <c r="B383" i="10"/>
  <c r="C383" i="10"/>
  <c r="D383" i="10"/>
  <c r="E383" i="10"/>
  <c r="B384" i="10"/>
  <c r="C384" i="10"/>
  <c r="D384" i="10"/>
  <c r="E384" i="10"/>
  <c r="B385" i="10"/>
  <c r="C385" i="10"/>
  <c r="D385" i="10"/>
  <c r="E385" i="10"/>
  <c r="B386" i="10"/>
  <c r="C386" i="10"/>
  <c r="D386" i="10"/>
  <c r="E386" i="10"/>
  <c r="B387" i="10"/>
  <c r="C387" i="10"/>
  <c r="D387" i="10"/>
  <c r="E387" i="10"/>
  <c r="B388" i="10"/>
  <c r="C388" i="10"/>
  <c r="D388" i="10"/>
  <c r="E388" i="10"/>
  <c r="B389" i="10"/>
  <c r="C389" i="10"/>
  <c r="D389" i="10"/>
  <c r="E389" i="10"/>
  <c r="B390" i="10"/>
  <c r="C390" i="10"/>
  <c r="D390" i="10"/>
  <c r="E390" i="10"/>
  <c r="B391" i="10"/>
  <c r="C391" i="10"/>
  <c r="D391" i="10"/>
  <c r="E391" i="10"/>
  <c r="B392" i="10"/>
  <c r="C392" i="10"/>
  <c r="D392" i="10"/>
  <c r="E392" i="10"/>
  <c r="B393" i="10"/>
  <c r="C393" i="10"/>
  <c r="D393" i="10"/>
  <c r="E393" i="10"/>
  <c r="B394" i="10"/>
  <c r="C394" i="10"/>
  <c r="D394" i="10"/>
  <c r="E394" i="10"/>
  <c r="B395" i="10"/>
  <c r="C395" i="10"/>
  <c r="D395" i="10"/>
  <c r="E395" i="10"/>
  <c r="B396" i="10"/>
  <c r="C396" i="10"/>
  <c r="D396" i="10"/>
  <c r="E396" i="10"/>
  <c r="B397" i="10"/>
  <c r="C397" i="10"/>
  <c r="D397" i="10"/>
  <c r="E397" i="10"/>
  <c r="B398" i="10"/>
  <c r="C398" i="10"/>
  <c r="D398" i="10"/>
  <c r="E398" i="10"/>
  <c r="B399" i="10"/>
  <c r="C399" i="10"/>
  <c r="D399" i="10"/>
  <c r="E399" i="10"/>
  <c r="B400" i="10"/>
  <c r="C400" i="10"/>
  <c r="D400" i="10"/>
  <c r="E400" i="10"/>
  <c r="B401" i="10"/>
  <c r="C401" i="10"/>
  <c r="D401" i="10"/>
  <c r="E401" i="10"/>
  <c r="B402" i="10"/>
  <c r="C402" i="10"/>
  <c r="D402" i="10"/>
  <c r="E402" i="10"/>
  <c r="B403" i="10"/>
  <c r="C403" i="10"/>
  <c r="D403" i="10"/>
  <c r="E403" i="10"/>
  <c r="B404" i="10"/>
  <c r="C404" i="10"/>
  <c r="D404" i="10"/>
  <c r="E404" i="10"/>
  <c r="B405" i="10"/>
  <c r="C405" i="10"/>
  <c r="D405" i="10"/>
  <c r="E405" i="10"/>
  <c r="B406" i="10"/>
  <c r="C406" i="10"/>
  <c r="D406" i="10"/>
  <c r="E406" i="10"/>
  <c r="B407" i="10"/>
  <c r="C407" i="10"/>
  <c r="D407" i="10"/>
  <c r="E407" i="10"/>
  <c r="B408" i="10"/>
  <c r="C408" i="10"/>
  <c r="D408" i="10"/>
  <c r="E408" i="10"/>
  <c r="B409" i="10"/>
  <c r="C409" i="10"/>
  <c r="D409" i="10"/>
  <c r="E409" i="10"/>
  <c r="B410" i="10"/>
  <c r="C410" i="10"/>
  <c r="D410" i="10"/>
  <c r="E410" i="10"/>
  <c r="B411" i="10"/>
  <c r="C411" i="10"/>
  <c r="D411" i="10"/>
  <c r="E411" i="10"/>
  <c r="B412" i="10"/>
  <c r="C412" i="10"/>
  <c r="D412" i="10"/>
  <c r="E412" i="10"/>
  <c r="B413" i="10"/>
  <c r="C413" i="10"/>
  <c r="D413" i="10"/>
  <c r="E413" i="10"/>
  <c r="B414" i="10"/>
  <c r="C414" i="10"/>
  <c r="D414" i="10"/>
  <c r="E414" i="10"/>
  <c r="B415" i="10"/>
  <c r="C415" i="10"/>
  <c r="D415" i="10"/>
  <c r="E415" i="10"/>
  <c r="B416" i="10"/>
  <c r="C416" i="10"/>
  <c r="D416" i="10"/>
  <c r="E416" i="10"/>
  <c r="B417" i="10"/>
  <c r="C417" i="10"/>
  <c r="D417" i="10"/>
  <c r="E417" i="10"/>
  <c r="B418" i="10"/>
  <c r="C418" i="10"/>
  <c r="D418" i="10"/>
  <c r="E418" i="10"/>
  <c r="B419" i="10"/>
  <c r="C419" i="10"/>
  <c r="D419" i="10"/>
  <c r="E419" i="10"/>
  <c r="B420" i="10"/>
  <c r="C420" i="10"/>
  <c r="D420" i="10"/>
  <c r="E420" i="10"/>
  <c r="B421" i="10"/>
  <c r="C421" i="10"/>
  <c r="D421" i="10"/>
  <c r="E421" i="10"/>
  <c r="B422" i="10"/>
  <c r="C422" i="10"/>
  <c r="D422" i="10"/>
  <c r="E422" i="10"/>
  <c r="B423" i="10"/>
  <c r="C423" i="10"/>
  <c r="D423" i="10"/>
  <c r="E423" i="10"/>
  <c r="B424" i="10"/>
  <c r="C424" i="10"/>
  <c r="D424" i="10"/>
  <c r="E424" i="10"/>
  <c r="B425" i="10"/>
  <c r="C425" i="10"/>
  <c r="D425" i="10"/>
  <c r="E425" i="10"/>
  <c r="B426" i="10"/>
  <c r="C426" i="10"/>
  <c r="D426" i="10"/>
  <c r="E426" i="10"/>
  <c r="B427" i="10"/>
  <c r="C427" i="10"/>
  <c r="D427" i="10"/>
  <c r="E427" i="10"/>
  <c r="B428" i="10"/>
  <c r="C428" i="10"/>
  <c r="D428" i="10"/>
  <c r="E428" i="10"/>
  <c r="B429" i="10"/>
  <c r="C429" i="10"/>
  <c r="D429" i="10"/>
  <c r="E429" i="10"/>
  <c r="B430" i="10"/>
  <c r="C430" i="10"/>
  <c r="D430" i="10"/>
  <c r="E430" i="10"/>
  <c r="B431" i="10"/>
  <c r="C431" i="10"/>
  <c r="D431" i="10"/>
  <c r="E431" i="10"/>
  <c r="B432" i="10"/>
  <c r="C432" i="10"/>
  <c r="D432" i="10"/>
  <c r="E432" i="10"/>
  <c r="B433" i="10"/>
  <c r="C433" i="10"/>
  <c r="D433" i="10"/>
  <c r="E433" i="10"/>
  <c r="B434" i="10"/>
  <c r="C434" i="10"/>
  <c r="D434" i="10"/>
  <c r="E434" i="10"/>
  <c r="B435" i="10"/>
  <c r="C435" i="10"/>
  <c r="D435" i="10"/>
  <c r="E435" i="10"/>
  <c r="B436" i="10"/>
  <c r="C436" i="10"/>
  <c r="D436" i="10"/>
  <c r="E436" i="10"/>
  <c r="B437" i="10"/>
  <c r="C437" i="10"/>
  <c r="D437" i="10"/>
  <c r="E437" i="10"/>
  <c r="B438" i="10"/>
  <c r="C438" i="10"/>
  <c r="D438" i="10"/>
  <c r="E438" i="10"/>
  <c r="B439" i="10"/>
  <c r="C439" i="10"/>
  <c r="D439" i="10"/>
  <c r="E439" i="10"/>
  <c r="B440" i="10"/>
  <c r="C440" i="10"/>
  <c r="D440" i="10"/>
  <c r="E440" i="10"/>
  <c r="B441" i="10"/>
  <c r="C441" i="10"/>
  <c r="D441" i="10"/>
  <c r="E441" i="10"/>
  <c r="B442" i="10"/>
  <c r="C442" i="10"/>
  <c r="D442" i="10"/>
  <c r="E442" i="10"/>
  <c r="B443" i="10"/>
  <c r="C443" i="10"/>
  <c r="D443" i="10"/>
  <c r="E443" i="10"/>
  <c r="B444" i="10"/>
  <c r="C444" i="10"/>
  <c r="D444" i="10"/>
  <c r="E444" i="10"/>
  <c r="B445" i="10"/>
  <c r="C445" i="10"/>
  <c r="D445" i="10"/>
  <c r="E445" i="10"/>
  <c r="B446" i="10"/>
  <c r="C446" i="10"/>
  <c r="D446" i="10"/>
  <c r="E446" i="10"/>
  <c r="B447" i="10"/>
  <c r="C447" i="10"/>
  <c r="D447" i="10"/>
  <c r="E447" i="10"/>
  <c r="B448" i="10"/>
  <c r="C448" i="10"/>
  <c r="D448" i="10"/>
  <c r="E448" i="10"/>
  <c r="B449" i="10"/>
  <c r="C449" i="10"/>
  <c r="D449" i="10"/>
  <c r="E449" i="10"/>
  <c r="B450" i="10"/>
  <c r="C450" i="10"/>
  <c r="D450" i="10"/>
  <c r="E450" i="10"/>
  <c r="B451" i="10"/>
  <c r="C451" i="10"/>
  <c r="D451" i="10"/>
  <c r="E451" i="10"/>
  <c r="B452" i="10"/>
  <c r="C452" i="10"/>
  <c r="D452" i="10"/>
  <c r="E452" i="10"/>
  <c r="B453" i="10"/>
  <c r="C453" i="10"/>
  <c r="D453" i="10"/>
  <c r="E453" i="10"/>
  <c r="B454" i="10"/>
  <c r="C454" i="10"/>
  <c r="D454" i="10"/>
  <c r="E454" i="10"/>
  <c r="B455" i="10"/>
  <c r="C455" i="10"/>
  <c r="D455" i="10"/>
  <c r="E455" i="10"/>
  <c r="B456" i="10"/>
  <c r="C456" i="10"/>
  <c r="D456" i="10"/>
  <c r="E456" i="10"/>
  <c r="B457" i="10"/>
  <c r="C457" i="10"/>
  <c r="D457" i="10"/>
  <c r="E457" i="10"/>
  <c r="B458" i="10"/>
  <c r="C458" i="10"/>
  <c r="D458" i="10"/>
  <c r="E458" i="10"/>
  <c r="B459" i="10"/>
  <c r="C459" i="10"/>
  <c r="D459" i="10"/>
  <c r="E459" i="10"/>
  <c r="B460" i="10"/>
  <c r="C460" i="10"/>
  <c r="D460" i="10"/>
  <c r="E460" i="10"/>
  <c r="B461" i="10"/>
  <c r="C461" i="10"/>
  <c r="D461" i="10"/>
  <c r="E461" i="10"/>
  <c r="B462" i="10"/>
  <c r="C462" i="10"/>
  <c r="D462" i="10"/>
  <c r="E462" i="10"/>
  <c r="B463" i="10"/>
  <c r="C463" i="10"/>
  <c r="D463" i="10"/>
  <c r="E463" i="10"/>
  <c r="B464" i="10"/>
  <c r="C464" i="10"/>
  <c r="D464" i="10"/>
  <c r="E464" i="10"/>
  <c r="B465" i="10"/>
  <c r="C465" i="10"/>
  <c r="D465" i="10"/>
  <c r="E465" i="10"/>
  <c r="B466" i="10"/>
  <c r="C466" i="10"/>
  <c r="D466" i="10"/>
  <c r="E466" i="10"/>
  <c r="B467" i="10"/>
  <c r="C467" i="10"/>
  <c r="D467" i="10"/>
  <c r="E467" i="10"/>
  <c r="B468" i="10"/>
  <c r="C468" i="10"/>
  <c r="D468" i="10"/>
  <c r="E468" i="10"/>
  <c r="B469" i="10"/>
  <c r="C469" i="10"/>
  <c r="D469" i="10"/>
  <c r="E469" i="10"/>
  <c r="B470" i="10"/>
  <c r="C470" i="10"/>
  <c r="D470" i="10"/>
  <c r="E470" i="10"/>
  <c r="B471" i="10"/>
  <c r="C471" i="10"/>
  <c r="D471" i="10"/>
  <c r="E471" i="10"/>
  <c r="B472" i="10"/>
  <c r="C472" i="10"/>
  <c r="D472" i="10"/>
  <c r="E472" i="10"/>
  <c r="B473" i="10"/>
  <c r="C473" i="10"/>
  <c r="D473" i="10"/>
  <c r="E473" i="10"/>
  <c r="B474" i="10"/>
  <c r="C474" i="10"/>
  <c r="D474" i="10"/>
  <c r="E474" i="10"/>
  <c r="B475" i="10"/>
  <c r="C475" i="10"/>
  <c r="D475" i="10"/>
  <c r="E475" i="10"/>
  <c r="B476" i="10"/>
  <c r="C476" i="10"/>
  <c r="D476" i="10"/>
  <c r="E476" i="10"/>
  <c r="B477" i="10"/>
  <c r="C477" i="10"/>
  <c r="D477" i="10"/>
  <c r="E477" i="10"/>
  <c r="B478" i="10"/>
  <c r="C478" i="10"/>
  <c r="D478" i="10"/>
  <c r="E478" i="10"/>
  <c r="B479" i="10"/>
  <c r="C479" i="10"/>
  <c r="D479" i="10"/>
  <c r="E479" i="10"/>
  <c r="B480" i="10"/>
  <c r="C480" i="10"/>
  <c r="D480" i="10"/>
  <c r="E480" i="10"/>
  <c r="B481" i="10"/>
  <c r="C481" i="10"/>
  <c r="D481" i="10"/>
  <c r="E481" i="10"/>
  <c r="B482" i="10"/>
  <c r="C482" i="10"/>
  <c r="D482" i="10"/>
  <c r="E482" i="10"/>
  <c r="B483" i="10"/>
  <c r="C483" i="10"/>
  <c r="D483" i="10"/>
  <c r="E483" i="10"/>
  <c r="B484" i="10"/>
  <c r="C484" i="10"/>
  <c r="D484" i="10"/>
  <c r="E484" i="10"/>
  <c r="B485" i="10"/>
  <c r="C485" i="10"/>
  <c r="D485" i="10"/>
  <c r="E485" i="10"/>
  <c r="B486" i="10"/>
  <c r="C486" i="10"/>
  <c r="D486" i="10"/>
  <c r="E486" i="10"/>
  <c r="B487" i="10"/>
  <c r="C487" i="10"/>
  <c r="D487" i="10"/>
  <c r="E487" i="10"/>
  <c r="B488" i="10"/>
  <c r="C488" i="10"/>
  <c r="D488" i="10"/>
  <c r="E488" i="10"/>
  <c r="B489" i="10"/>
  <c r="C489" i="10"/>
  <c r="D489" i="10"/>
  <c r="E489" i="10"/>
  <c r="B490" i="10"/>
  <c r="C490" i="10"/>
  <c r="D490" i="10"/>
  <c r="E490" i="10"/>
  <c r="B491" i="10"/>
  <c r="C491" i="10"/>
  <c r="D491" i="10"/>
  <c r="E491" i="10"/>
  <c r="B492" i="10"/>
  <c r="C492" i="10"/>
  <c r="D492" i="10"/>
  <c r="E492" i="10"/>
  <c r="B493" i="10"/>
  <c r="C493" i="10"/>
  <c r="D493" i="10"/>
  <c r="E493" i="10"/>
  <c r="B494" i="10"/>
  <c r="C494" i="10"/>
  <c r="D494" i="10"/>
  <c r="E494" i="10"/>
  <c r="B495" i="10"/>
  <c r="C495" i="10"/>
  <c r="D495" i="10"/>
  <c r="E495" i="10"/>
  <c r="B496" i="10"/>
  <c r="C496" i="10"/>
  <c r="D496" i="10"/>
  <c r="E496" i="10"/>
  <c r="B497" i="10"/>
  <c r="C497" i="10"/>
  <c r="D497" i="10"/>
  <c r="E497" i="10"/>
  <c r="B498" i="10"/>
  <c r="C498" i="10"/>
  <c r="D498" i="10"/>
  <c r="E498" i="10"/>
  <c r="B499" i="10"/>
  <c r="C499" i="10"/>
  <c r="D499" i="10"/>
  <c r="E499" i="10"/>
  <c r="B500" i="10"/>
  <c r="C500" i="10"/>
  <c r="D500" i="10"/>
  <c r="E500" i="10"/>
  <c r="B501" i="10"/>
  <c r="C501" i="10"/>
  <c r="D501" i="10"/>
  <c r="E501" i="10"/>
  <c r="B502" i="10"/>
  <c r="C502" i="10"/>
  <c r="D502" i="10"/>
  <c r="E502" i="10"/>
  <c r="B503" i="10"/>
  <c r="C503" i="10"/>
  <c r="D503" i="10"/>
  <c r="E503" i="10"/>
  <c r="B504" i="10"/>
  <c r="C504" i="10"/>
  <c r="D504" i="10"/>
  <c r="E504" i="10"/>
  <c r="B505" i="10"/>
  <c r="C505" i="10"/>
  <c r="D505" i="10"/>
  <c r="E505" i="10"/>
  <c r="B506" i="10"/>
  <c r="C506" i="10"/>
  <c r="D506" i="10"/>
  <c r="E506" i="10"/>
  <c r="B507" i="10"/>
  <c r="C507" i="10"/>
  <c r="D507" i="10"/>
  <c r="E507" i="10"/>
  <c r="B508" i="10"/>
  <c r="C508" i="10"/>
  <c r="D508" i="10"/>
  <c r="E508" i="10"/>
  <c r="B509" i="10"/>
  <c r="C509" i="10"/>
  <c r="D509" i="10"/>
  <c r="E509" i="10"/>
  <c r="B510" i="10"/>
  <c r="C510" i="10"/>
  <c r="D510" i="10"/>
  <c r="E510" i="10"/>
  <c r="B511" i="10"/>
  <c r="C511" i="10"/>
  <c r="D511" i="10"/>
  <c r="E511" i="10"/>
  <c r="B512" i="10"/>
  <c r="C512" i="10"/>
  <c r="D512" i="10"/>
  <c r="E512" i="10"/>
  <c r="B513" i="10"/>
  <c r="C513" i="10"/>
  <c r="D513" i="10"/>
  <c r="E513" i="10"/>
  <c r="B514" i="10"/>
  <c r="C514" i="10"/>
  <c r="D514" i="10"/>
  <c r="E514" i="10"/>
  <c r="B515" i="10"/>
  <c r="C515" i="10"/>
  <c r="D515" i="10"/>
  <c r="E515" i="10"/>
  <c r="B516" i="10"/>
  <c r="C516" i="10"/>
  <c r="D516" i="10"/>
  <c r="E516" i="10"/>
  <c r="B517" i="10"/>
  <c r="C517" i="10"/>
  <c r="D517" i="10"/>
  <c r="E517" i="10"/>
  <c r="B518" i="10"/>
  <c r="C518" i="10"/>
  <c r="D518" i="10"/>
  <c r="E518" i="10"/>
  <c r="B519" i="10"/>
  <c r="C519" i="10"/>
  <c r="D519" i="10"/>
  <c r="E519" i="10"/>
  <c r="B520" i="10"/>
  <c r="C520" i="10"/>
  <c r="D520" i="10"/>
  <c r="E520" i="10"/>
  <c r="B521" i="10"/>
  <c r="C521" i="10"/>
  <c r="D521" i="10"/>
  <c r="E521" i="10"/>
  <c r="B522" i="10"/>
  <c r="C522" i="10"/>
  <c r="D522" i="10"/>
  <c r="E522" i="10"/>
  <c r="B523" i="10"/>
  <c r="C523" i="10"/>
  <c r="D523" i="10"/>
  <c r="E523" i="10"/>
  <c r="B524" i="10"/>
  <c r="C524" i="10"/>
  <c r="D524" i="10"/>
  <c r="E524" i="10"/>
  <c r="B525" i="10"/>
  <c r="C525" i="10"/>
  <c r="D525" i="10"/>
  <c r="E525" i="10"/>
  <c r="B526" i="10"/>
  <c r="C526" i="10"/>
  <c r="D526" i="10"/>
  <c r="E526" i="10"/>
  <c r="B527" i="10"/>
  <c r="C527" i="10"/>
  <c r="D527" i="10"/>
  <c r="E527" i="10"/>
  <c r="B528" i="10"/>
  <c r="C528" i="10"/>
  <c r="D528" i="10"/>
  <c r="E528" i="10"/>
  <c r="B529" i="10"/>
  <c r="C529" i="10"/>
  <c r="D529" i="10"/>
  <c r="E529" i="10"/>
  <c r="B530" i="10"/>
  <c r="C530" i="10"/>
  <c r="D530" i="10"/>
  <c r="E530" i="10"/>
  <c r="B531" i="10"/>
  <c r="C531" i="10"/>
  <c r="D531" i="10"/>
  <c r="E531" i="10"/>
  <c r="B532" i="10"/>
  <c r="C532" i="10"/>
  <c r="D532" i="10"/>
  <c r="E532" i="10"/>
  <c r="B533" i="10"/>
  <c r="C533" i="10"/>
  <c r="D533" i="10"/>
  <c r="E533" i="10"/>
  <c r="B534" i="10"/>
  <c r="C534" i="10"/>
  <c r="D534" i="10"/>
  <c r="E534" i="10"/>
  <c r="B535" i="10"/>
  <c r="C535" i="10"/>
  <c r="D535" i="10"/>
  <c r="E535" i="10"/>
  <c r="B536" i="10"/>
  <c r="C536" i="10"/>
  <c r="D536" i="10"/>
  <c r="E536" i="10"/>
  <c r="B537" i="10"/>
  <c r="C537" i="10"/>
  <c r="D537" i="10"/>
  <c r="E537" i="10"/>
  <c r="B538" i="10"/>
  <c r="C538" i="10"/>
  <c r="D538" i="10"/>
  <c r="E538" i="10"/>
  <c r="B539" i="10"/>
  <c r="C539" i="10"/>
  <c r="D539" i="10"/>
  <c r="E539" i="10"/>
  <c r="B540" i="10"/>
  <c r="C540" i="10"/>
  <c r="D540" i="10"/>
  <c r="E540" i="10"/>
  <c r="B541" i="10"/>
  <c r="C541" i="10"/>
  <c r="D541" i="10"/>
  <c r="E541" i="10"/>
  <c r="B542" i="10"/>
  <c r="C542" i="10"/>
  <c r="D542" i="10"/>
  <c r="E542" i="10"/>
  <c r="B543" i="10"/>
  <c r="C543" i="10"/>
  <c r="D543" i="10"/>
  <c r="E543" i="10"/>
  <c r="B544" i="10"/>
  <c r="C544" i="10"/>
  <c r="D544" i="10"/>
  <c r="E544" i="10"/>
  <c r="B545" i="10"/>
  <c r="C545" i="10"/>
  <c r="D545" i="10"/>
  <c r="E545" i="10"/>
  <c r="B546" i="10"/>
  <c r="C546" i="10"/>
  <c r="D546" i="10"/>
  <c r="E546" i="10"/>
  <c r="B547" i="10"/>
  <c r="C547" i="10"/>
  <c r="D547" i="10"/>
  <c r="E547" i="10"/>
  <c r="B548" i="10"/>
  <c r="C548" i="10"/>
  <c r="D548" i="10"/>
  <c r="E548" i="10"/>
  <c r="B549" i="10"/>
  <c r="C549" i="10"/>
  <c r="D549" i="10"/>
  <c r="E549" i="10"/>
  <c r="B550" i="10"/>
  <c r="C550" i="10"/>
  <c r="D550" i="10"/>
  <c r="E550" i="10"/>
  <c r="B551" i="10"/>
  <c r="C551" i="10"/>
  <c r="D551" i="10"/>
  <c r="E551" i="10"/>
  <c r="B552" i="10"/>
  <c r="C552" i="10"/>
  <c r="D552" i="10"/>
  <c r="E552" i="10"/>
  <c r="B553" i="10"/>
  <c r="C553" i="10"/>
  <c r="D553" i="10"/>
  <c r="E553" i="10"/>
  <c r="B554" i="10"/>
  <c r="C554" i="10"/>
  <c r="D554" i="10"/>
  <c r="E554" i="10"/>
  <c r="B555" i="10"/>
  <c r="C555" i="10"/>
  <c r="D555" i="10"/>
  <c r="E555" i="10"/>
  <c r="B556" i="10"/>
  <c r="C556" i="10"/>
  <c r="D556" i="10"/>
  <c r="E556" i="10"/>
  <c r="B557" i="10"/>
  <c r="C557" i="10"/>
  <c r="D557" i="10"/>
  <c r="E557" i="10"/>
  <c r="B558" i="10"/>
  <c r="C558" i="10"/>
  <c r="D558" i="10"/>
  <c r="E558" i="10"/>
  <c r="B559" i="10"/>
  <c r="C559" i="10"/>
  <c r="D559" i="10"/>
  <c r="E559" i="10"/>
  <c r="B560" i="10"/>
  <c r="C560" i="10"/>
  <c r="D560" i="10"/>
  <c r="E560" i="10"/>
  <c r="B561" i="10"/>
  <c r="C561" i="10"/>
  <c r="D561" i="10"/>
  <c r="E561" i="10"/>
  <c r="B562" i="10"/>
  <c r="C562" i="10"/>
  <c r="D562" i="10"/>
  <c r="E562" i="10"/>
  <c r="B563" i="10"/>
  <c r="C563" i="10"/>
  <c r="D563" i="10"/>
  <c r="E563" i="10"/>
  <c r="B564" i="10"/>
  <c r="C564" i="10"/>
  <c r="D564" i="10"/>
  <c r="E564" i="10"/>
  <c r="B565" i="10"/>
  <c r="C565" i="10"/>
  <c r="D565" i="10"/>
  <c r="E565" i="10"/>
  <c r="B566" i="10"/>
  <c r="C566" i="10"/>
  <c r="D566" i="10"/>
  <c r="E566" i="10"/>
  <c r="B567" i="10"/>
  <c r="C567" i="10"/>
  <c r="D567" i="10"/>
  <c r="E567" i="10"/>
  <c r="B568" i="10"/>
  <c r="C568" i="10"/>
  <c r="D568" i="10"/>
  <c r="E568" i="10"/>
  <c r="B569" i="10"/>
  <c r="C569" i="10"/>
  <c r="D569" i="10"/>
  <c r="E569" i="10"/>
  <c r="B570" i="10"/>
  <c r="C570" i="10"/>
  <c r="D570" i="10"/>
  <c r="E570" i="10"/>
  <c r="B571" i="10"/>
  <c r="C571" i="10"/>
  <c r="D571" i="10"/>
  <c r="E571" i="10"/>
  <c r="B572" i="10"/>
  <c r="C572" i="10"/>
  <c r="D572" i="10"/>
  <c r="E572" i="10"/>
  <c r="B573" i="10"/>
  <c r="C573" i="10"/>
  <c r="D573" i="10"/>
  <c r="E573" i="10"/>
  <c r="B574" i="10"/>
  <c r="C574" i="10"/>
  <c r="D574" i="10"/>
  <c r="E574" i="10"/>
  <c r="B575" i="10"/>
  <c r="C575" i="10"/>
  <c r="D575" i="10"/>
  <c r="E575" i="10"/>
  <c r="B576" i="10"/>
  <c r="C576" i="10"/>
  <c r="D576" i="10"/>
  <c r="E576" i="10"/>
  <c r="B577" i="10"/>
  <c r="C577" i="10"/>
  <c r="D577" i="10"/>
  <c r="E577" i="10"/>
  <c r="B578" i="10"/>
  <c r="C578" i="10"/>
  <c r="D578" i="10"/>
  <c r="E578" i="10"/>
  <c r="B579" i="10"/>
  <c r="C579" i="10"/>
  <c r="D579" i="10"/>
  <c r="E579" i="10"/>
  <c r="B580" i="10"/>
  <c r="C580" i="10"/>
  <c r="D580" i="10"/>
  <c r="E580" i="10"/>
  <c r="B581" i="10"/>
  <c r="C581" i="10"/>
  <c r="D581" i="10"/>
  <c r="E581" i="10"/>
  <c r="B582" i="10"/>
  <c r="C582" i="10"/>
  <c r="D582" i="10"/>
  <c r="E582" i="10"/>
  <c r="B583" i="10"/>
  <c r="C583" i="10"/>
  <c r="D583" i="10"/>
  <c r="E583" i="10"/>
  <c r="B584" i="10"/>
  <c r="C584" i="10"/>
  <c r="D584" i="10"/>
  <c r="E584" i="10"/>
  <c r="B585" i="10"/>
  <c r="C585" i="10"/>
  <c r="D585" i="10"/>
  <c r="E585" i="10"/>
  <c r="B586" i="10"/>
  <c r="C586" i="10"/>
  <c r="D586" i="10"/>
  <c r="E586" i="10"/>
  <c r="B587" i="10"/>
  <c r="C587" i="10"/>
  <c r="D587" i="10"/>
  <c r="E587" i="10"/>
  <c r="B588" i="10"/>
  <c r="C588" i="10"/>
  <c r="D588" i="10"/>
  <c r="E588" i="10"/>
  <c r="B589" i="10"/>
  <c r="C589" i="10"/>
  <c r="D589" i="10"/>
  <c r="E589" i="10"/>
  <c r="B590" i="10"/>
  <c r="C590" i="10"/>
  <c r="D590" i="10"/>
  <c r="E590" i="10"/>
  <c r="B591" i="10"/>
  <c r="C591" i="10"/>
  <c r="D591" i="10"/>
  <c r="E591" i="10"/>
  <c r="B592" i="10"/>
  <c r="C592" i="10"/>
  <c r="D592" i="10"/>
  <c r="E592" i="10"/>
  <c r="B593" i="10"/>
  <c r="C593" i="10"/>
  <c r="D593" i="10"/>
  <c r="E593" i="10"/>
  <c r="B594" i="10"/>
  <c r="C594" i="10"/>
  <c r="D594" i="10"/>
  <c r="E594" i="10"/>
  <c r="B595" i="10"/>
  <c r="C595" i="10"/>
  <c r="D595" i="10"/>
  <c r="E595" i="10"/>
  <c r="B596" i="10"/>
  <c r="C596" i="10"/>
  <c r="D596" i="10"/>
  <c r="E596" i="10"/>
  <c r="B597" i="10"/>
  <c r="C597" i="10"/>
  <c r="D597" i="10"/>
  <c r="E597" i="10"/>
  <c r="B598" i="10"/>
  <c r="C598" i="10"/>
  <c r="D598" i="10"/>
  <c r="E598" i="10"/>
  <c r="B599" i="10"/>
  <c r="C599" i="10"/>
  <c r="D599" i="10"/>
  <c r="E599" i="10"/>
  <c r="B600" i="10"/>
  <c r="C600" i="10"/>
  <c r="D600" i="10"/>
  <c r="E600" i="10"/>
  <c r="B601" i="10"/>
  <c r="C601" i="10"/>
  <c r="D601" i="10"/>
  <c r="E601" i="10"/>
  <c r="B602" i="10"/>
  <c r="C602" i="10"/>
  <c r="D602" i="10"/>
  <c r="E602" i="10"/>
  <c r="B603" i="10"/>
  <c r="C603" i="10"/>
  <c r="D603" i="10"/>
  <c r="E603" i="10"/>
  <c r="B604" i="10"/>
  <c r="C604" i="10"/>
  <c r="D604" i="10"/>
  <c r="E604" i="10"/>
  <c r="B605" i="10"/>
  <c r="C605" i="10"/>
  <c r="D605" i="10"/>
  <c r="E605" i="10"/>
  <c r="B606" i="10"/>
  <c r="C606" i="10"/>
  <c r="D606" i="10"/>
  <c r="E606" i="10"/>
  <c r="B607" i="10"/>
  <c r="C607" i="10"/>
  <c r="D607" i="10"/>
  <c r="E607" i="10"/>
  <c r="B608" i="10"/>
  <c r="C608" i="10"/>
  <c r="D608" i="10"/>
  <c r="E608" i="10"/>
  <c r="B609" i="10"/>
  <c r="C609" i="10"/>
  <c r="D609" i="10"/>
  <c r="E609" i="10"/>
  <c r="B610" i="10"/>
  <c r="C610" i="10"/>
  <c r="D610" i="10"/>
  <c r="E610" i="10"/>
  <c r="B611" i="10"/>
  <c r="C611" i="10"/>
  <c r="D611" i="10"/>
  <c r="E611" i="10"/>
  <c r="B612" i="10"/>
  <c r="C612" i="10"/>
  <c r="D612" i="10"/>
  <c r="E612" i="10"/>
  <c r="B613" i="10"/>
  <c r="C613" i="10"/>
  <c r="D613" i="10"/>
  <c r="E613" i="10"/>
  <c r="B614" i="10"/>
  <c r="C614" i="10"/>
  <c r="D614" i="10"/>
  <c r="E614" i="10"/>
  <c r="B615" i="10"/>
  <c r="C615" i="10"/>
  <c r="D615" i="10"/>
  <c r="E615" i="10"/>
  <c r="B616" i="10"/>
  <c r="C616" i="10"/>
  <c r="D616" i="10"/>
  <c r="E616" i="10"/>
  <c r="B617" i="10"/>
  <c r="C617" i="10"/>
  <c r="D617" i="10"/>
  <c r="E617" i="10"/>
  <c r="B618" i="10"/>
  <c r="C618" i="10"/>
  <c r="D618" i="10"/>
  <c r="E618" i="10"/>
  <c r="B619" i="10"/>
  <c r="C619" i="10"/>
  <c r="D619" i="10"/>
  <c r="E619" i="10"/>
  <c r="B620" i="10"/>
  <c r="C620" i="10"/>
  <c r="D620" i="10"/>
  <c r="E620" i="10"/>
  <c r="B621" i="10"/>
  <c r="C621" i="10"/>
  <c r="D621" i="10"/>
  <c r="E621" i="10"/>
  <c r="B622" i="10"/>
  <c r="C622" i="10"/>
  <c r="D622" i="10"/>
  <c r="E622" i="10"/>
  <c r="B623" i="10"/>
  <c r="C623" i="10"/>
  <c r="D623" i="10"/>
  <c r="E623" i="10"/>
  <c r="B624" i="10"/>
  <c r="C624" i="10"/>
  <c r="D624" i="10"/>
  <c r="E624" i="10"/>
  <c r="B625" i="10"/>
  <c r="C625" i="10"/>
  <c r="D625" i="10"/>
  <c r="E625" i="10"/>
  <c r="B626" i="10"/>
  <c r="C626" i="10"/>
  <c r="D626" i="10"/>
  <c r="E626" i="10"/>
  <c r="B627" i="10"/>
  <c r="C627" i="10"/>
  <c r="D627" i="10"/>
  <c r="E627" i="10"/>
  <c r="B628" i="10"/>
  <c r="C628" i="10"/>
  <c r="D628" i="10"/>
  <c r="E628" i="10"/>
  <c r="B629" i="10"/>
  <c r="C629" i="10"/>
  <c r="D629" i="10"/>
  <c r="E629" i="10"/>
  <c r="B630" i="10"/>
  <c r="C630" i="10"/>
  <c r="D630" i="10"/>
  <c r="E630" i="10"/>
  <c r="B631" i="10"/>
  <c r="C631" i="10"/>
  <c r="D631" i="10"/>
  <c r="E631" i="10"/>
  <c r="B632" i="10"/>
  <c r="C632" i="10"/>
  <c r="D632" i="10"/>
  <c r="E632" i="10"/>
  <c r="B633" i="10"/>
  <c r="C633" i="10"/>
  <c r="D633" i="10"/>
  <c r="E633" i="10"/>
  <c r="B634" i="10"/>
  <c r="C634" i="10"/>
  <c r="D634" i="10"/>
  <c r="E634" i="10"/>
  <c r="B635" i="10"/>
  <c r="C635" i="10"/>
  <c r="D635" i="10"/>
  <c r="E635" i="10"/>
  <c r="B636" i="10"/>
  <c r="C636" i="10"/>
  <c r="D636" i="10"/>
  <c r="E636" i="10"/>
  <c r="B637" i="10"/>
  <c r="C637" i="10"/>
  <c r="D637" i="10"/>
  <c r="E637" i="10"/>
  <c r="B638" i="10"/>
  <c r="C638" i="10"/>
  <c r="D638" i="10"/>
  <c r="E638" i="10"/>
  <c r="B639" i="10"/>
  <c r="C639" i="10"/>
  <c r="D639" i="10"/>
  <c r="E639" i="10"/>
  <c r="B640" i="10"/>
  <c r="C640" i="10"/>
  <c r="D640" i="10"/>
  <c r="E640" i="10"/>
  <c r="B641" i="10"/>
  <c r="C641" i="10"/>
  <c r="D641" i="10"/>
  <c r="E641" i="10"/>
  <c r="B642" i="10"/>
  <c r="C642" i="10"/>
  <c r="D642" i="10"/>
  <c r="E642" i="10"/>
  <c r="B643" i="10"/>
  <c r="C643" i="10"/>
  <c r="D643" i="10"/>
  <c r="E643" i="10"/>
  <c r="B644" i="10"/>
  <c r="C644" i="10"/>
  <c r="D644" i="10"/>
  <c r="E644" i="10"/>
  <c r="B645" i="10"/>
  <c r="C645" i="10"/>
  <c r="D645" i="10"/>
  <c r="E645" i="10"/>
  <c r="B646" i="10"/>
  <c r="C646" i="10"/>
  <c r="D646" i="10"/>
  <c r="E646" i="10"/>
  <c r="B647" i="10"/>
  <c r="C647" i="10"/>
  <c r="D647" i="10"/>
  <c r="E647" i="10"/>
  <c r="B648" i="10"/>
  <c r="C648" i="10"/>
  <c r="D648" i="10"/>
  <c r="E648" i="10"/>
  <c r="B649" i="10"/>
  <c r="C649" i="10"/>
  <c r="D649" i="10"/>
  <c r="E649" i="10"/>
  <c r="B650" i="10"/>
  <c r="C650" i="10"/>
  <c r="D650" i="10"/>
  <c r="E650" i="10"/>
  <c r="B651" i="10"/>
  <c r="C651" i="10"/>
  <c r="D651" i="10"/>
  <c r="E651" i="10"/>
  <c r="B652" i="10"/>
  <c r="C652" i="10"/>
  <c r="D652" i="10"/>
  <c r="E652" i="10"/>
  <c r="B653" i="10"/>
  <c r="C653" i="10"/>
  <c r="D653" i="10"/>
  <c r="E653" i="10"/>
  <c r="B654" i="10"/>
  <c r="C654" i="10"/>
  <c r="D654" i="10"/>
  <c r="E654" i="10"/>
  <c r="B655" i="10"/>
  <c r="C655" i="10"/>
  <c r="D655" i="10"/>
  <c r="E655" i="10"/>
  <c r="B656" i="10"/>
  <c r="C656" i="10"/>
  <c r="D656" i="10"/>
  <c r="E656" i="10"/>
  <c r="B657" i="10"/>
  <c r="C657" i="10"/>
  <c r="D657" i="10"/>
  <c r="E657" i="10"/>
  <c r="B658" i="10"/>
  <c r="C658" i="10"/>
  <c r="D658" i="10"/>
  <c r="E658" i="10"/>
  <c r="B659" i="10"/>
  <c r="C659" i="10"/>
  <c r="D659" i="10"/>
  <c r="E659" i="10"/>
  <c r="B660" i="10"/>
  <c r="C660" i="10"/>
  <c r="D660" i="10"/>
  <c r="E660" i="10"/>
  <c r="B661" i="10"/>
  <c r="C661" i="10"/>
  <c r="D661" i="10"/>
  <c r="E661" i="10"/>
  <c r="B662" i="10"/>
  <c r="C662" i="10"/>
  <c r="D662" i="10"/>
  <c r="E662" i="10"/>
  <c r="B663" i="10"/>
  <c r="C663" i="10"/>
  <c r="D663" i="10"/>
  <c r="E663" i="10"/>
  <c r="B664" i="10"/>
  <c r="C664" i="10"/>
  <c r="D664" i="10"/>
  <c r="E664" i="10"/>
  <c r="B665" i="10"/>
  <c r="C665" i="10"/>
  <c r="D665" i="10"/>
  <c r="E665" i="10"/>
  <c r="B666" i="10"/>
  <c r="C666" i="10"/>
  <c r="D666" i="10"/>
  <c r="E666" i="10"/>
  <c r="B667" i="10"/>
  <c r="C667" i="10"/>
  <c r="D667" i="10"/>
  <c r="E667" i="10"/>
  <c r="B668" i="10"/>
  <c r="C668" i="10"/>
  <c r="D668" i="10"/>
  <c r="E668" i="10"/>
  <c r="B669" i="10"/>
  <c r="C669" i="10"/>
  <c r="D669" i="10"/>
  <c r="E669" i="10"/>
  <c r="B670" i="10"/>
  <c r="C670" i="10"/>
  <c r="D670" i="10"/>
  <c r="E670" i="10"/>
  <c r="B671" i="10"/>
  <c r="C671" i="10"/>
  <c r="D671" i="10"/>
  <c r="E671" i="10"/>
  <c r="B672" i="10"/>
  <c r="C672" i="10"/>
  <c r="D672" i="10"/>
  <c r="E672" i="10"/>
  <c r="B673" i="10"/>
  <c r="C673" i="10"/>
  <c r="D673" i="10"/>
  <c r="E673" i="10"/>
  <c r="B674" i="10"/>
  <c r="C674" i="10"/>
  <c r="D674" i="10"/>
  <c r="E674" i="10"/>
  <c r="B675" i="10"/>
  <c r="C675" i="10"/>
  <c r="D675" i="10"/>
  <c r="E675" i="10"/>
  <c r="B676" i="10"/>
  <c r="C676" i="10"/>
  <c r="D676" i="10"/>
  <c r="E676" i="10"/>
  <c r="B677" i="10"/>
  <c r="C677" i="10"/>
  <c r="D677" i="10"/>
  <c r="E677" i="10"/>
  <c r="B678" i="10"/>
  <c r="C678" i="10"/>
  <c r="D678" i="10"/>
  <c r="E678" i="10"/>
  <c r="B679" i="10"/>
  <c r="C679" i="10"/>
  <c r="D679" i="10"/>
  <c r="E679" i="10"/>
  <c r="B680" i="10"/>
  <c r="C680" i="10"/>
  <c r="D680" i="10"/>
  <c r="E680" i="10"/>
  <c r="B681" i="10"/>
  <c r="C681" i="10"/>
  <c r="D681" i="10"/>
  <c r="E681" i="10"/>
  <c r="B682" i="10"/>
  <c r="C682" i="10"/>
  <c r="D682" i="10"/>
  <c r="E682" i="10"/>
  <c r="B683" i="10"/>
  <c r="C683" i="10"/>
  <c r="D683" i="10"/>
  <c r="E683" i="10"/>
  <c r="B684" i="10"/>
  <c r="C684" i="10"/>
  <c r="D684" i="10"/>
  <c r="E684" i="10"/>
  <c r="B685" i="10"/>
  <c r="C685" i="10"/>
  <c r="D685" i="10"/>
  <c r="E685" i="10"/>
  <c r="B686" i="10"/>
  <c r="C686" i="10"/>
  <c r="D686" i="10"/>
  <c r="E686" i="10"/>
  <c r="B687" i="10"/>
  <c r="C687" i="10"/>
  <c r="D687" i="10"/>
  <c r="E687" i="10"/>
  <c r="B688" i="10"/>
  <c r="C688" i="10"/>
  <c r="D688" i="10"/>
  <c r="E688" i="10"/>
  <c r="B689" i="10"/>
  <c r="C689" i="10"/>
  <c r="D689" i="10"/>
  <c r="E689" i="10"/>
  <c r="B690" i="10"/>
  <c r="C690" i="10"/>
  <c r="D690" i="10"/>
  <c r="E690" i="10"/>
  <c r="B691" i="10"/>
  <c r="C691" i="10"/>
  <c r="D691" i="10"/>
  <c r="E691" i="10"/>
  <c r="B692" i="10"/>
  <c r="C692" i="10"/>
  <c r="D692" i="10"/>
  <c r="E692" i="10"/>
  <c r="B693" i="10"/>
  <c r="C693" i="10"/>
  <c r="D693" i="10"/>
  <c r="E693" i="10"/>
  <c r="B694" i="10"/>
  <c r="C694" i="10"/>
  <c r="D694" i="10"/>
  <c r="E694" i="10"/>
  <c r="B695" i="10"/>
  <c r="C695" i="10"/>
  <c r="D695" i="10"/>
  <c r="E695" i="10"/>
  <c r="B696" i="10"/>
  <c r="C696" i="10"/>
  <c r="D696" i="10"/>
  <c r="E696" i="10"/>
  <c r="B697" i="10"/>
  <c r="C697" i="10"/>
  <c r="D697" i="10"/>
  <c r="E697" i="10"/>
  <c r="B698" i="10"/>
  <c r="C698" i="10"/>
  <c r="D698" i="10"/>
  <c r="E698" i="10"/>
  <c r="B699" i="10"/>
  <c r="C699" i="10"/>
  <c r="D699" i="10"/>
  <c r="E699" i="10"/>
  <c r="B700" i="10"/>
  <c r="C700" i="10"/>
  <c r="D700" i="10"/>
  <c r="E700" i="10"/>
  <c r="B701" i="10"/>
  <c r="C701" i="10"/>
  <c r="D701" i="10"/>
  <c r="E701" i="10"/>
  <c r="B702" i="10"/>
  <c r="C702" i="10"/>
  <c r="D702" i="10"/>
  <c r="E702" i="10"/>
  <c r="B703" i="10"/>
  <c r="C703" i="10"/>
  <c r="D703" i="10"/>
  <c r="E703" i="10"/>
  <c r="B704" i="10"/>
  <c r="C704" i="10"/>
  <c r="D704" i="10"/>
  <c r="E704" i="10"/>
  <c r="B705" i="10"/>
  <c r="C705" i="10"/>
  <c r="D705" i="10"/>
  <c r="E705" i="10"/>
  <c r="B706" i="10"/>
  <c r="C706" i="10"/>
  <c r="D706" i="10"/>
  <c r="E706" i="10"/>
  <c r="B707" i="10"/>
  <c r="C707" i="10"/>
  <c r="D707" i="10"/>
  <c r="E707" i="10"/>
  <c r="B708" i="10"/>
  <c r="C708" i="10"/>
  <c r="D708" i="10"/>
  <c r="E708" i="10"/>
  <c r="B709" i="10"/>
  <c r="C709" i="10"/>
  <c r="D709" i="10"/>
  <c r="E709" i="10"/>
  <c r="B710" i="10"/>
  <c r="C710" i="10"/>
  <c r="D710" i="10"/>
  <c r="E710" i="10"/>
  <c r="B711" i="10"/>
  <c r="C711" i="10"/>
  <c r="D711" i="10"/>
  <c r="E711" i="10"/>
  <c r="B712" i="10"/>
  <c r="C712" i="10"/>
  <c r="D712" i="10"/>
  <c r="E712" i="10"/>
  <c r="B713" i="10"/>
  <c r="C713" i="10"/>
  <c r="D713" i="10"/>
  <c r="E713" i="10"/>
  <c r="B714" i="10"/>
  <c r="C714" i="10"/>
  <c r="D714" i="10"/>
  <c r="E714" i="10"/>
  <c r="B715" i="10"/>
  <c r="C715" i="10"/>
  <c r="D715" i="10"/>
  <c r="E715" i="10"/>
  <c r="B716" i="10"/>
  <c r="C716" i="10"/>
  <c r="D716" i="10"/>
  <c r="E716" i="10"/>
  <c r="B717" i="10"/>
  <c r="C717" i="10"/>
  <c r="D717" i="10"/>
  <c r="E717" i="10"/>
  <c r="B718" i="10"/>
  <c r="C718" i="10"/>
  <c r="D718" i="10"/>
  <c r="E718" i="10"/>
  <c r="B719" i="10"/>
  <c r="C719" i="10"/>
  <c r="D719" i="10"/>
  <c r="E719" i="10"/>
  <c r="B720" i="10"/>
  <c r="C720" i="10"/>
  <c r="D720" i="10"/>
  <c r="E720" i="10"/>
  <c r="B721" i="10"/>
  <c r="C721" i="10"/>
  <c r="D721" i="10"/>
  <c r="E721" i="10"/>
  <c r="B722" i="10"/>
  <c r="C722" i="10"/>
  <c r="D722" i="10"/>
  <c r="E722" i="10"/>
  <c r="B723" i="10"/>
  <c r="C723" i="10"/>
  <c r="D723" i="10"/>
  <c r="E723" i="10"/>
  <c r="B724" i="10"/>
  <c r="C724" i="10"/>
  <c r="D724" i="10"/>
  <c r="E724" i="10"/>
  <c r="B725" i="10"/>
  <c r="C725" i="10"/>
  <c r="D725" i="10"/>
  <c r="E725" i="10"/>
  <c r="B726" i="10"/>
  <c r="C726" i="10"/>
  <c r="D726" i="10"/>
  <c r="E726" i="10"/>
  <c r="B727" i="10"/>
  <c r="C727" i="10"/>
  <c r="D727" i="10"/>
  <c r="E727" i="10"/>
  <c r="B728" i="10"/>
  <c r="C728" i="10"/>
  <c r="D728" i="10"/>
  <c r="E728" i="10"/>
  <c r="B729" i="10"/>
  <c r="C729" i="10"/>
  <c r="D729" i="10"/>
  <c r="E729" i="10"/>
  <c r="B730" i="10"/>
  <c r="C730" i="10"/>
  <c r="D730" i="10"/>
  <c r="E730" i="10"/>
  <c r="B731" i="10"/>
  <c r="C731" i="10"/>
  <c r="D731" i="10"/>
  <c r="E731" i="10"/>
  <c r="B732" i="10"/>
  <c r="C732" i="10"/>
  <c r="D732" i="10"/>
  <c r="E732" i="10"/>
  <c r="B733" i="10"/>
  <c r="C733" i="10"/>
  <c r="D733" i="10"/>
  <c r="E733" i="10"/>
  <c r="B734" i="10"/>
  <c r="C734" i="10"/>
  <c r="D734" i="10"/>
  <c r="E734" i="10"/>
  <c r="B735" i="10"/>
  <c r="C735" i="10"/>
  <c r="D735" i="10"/>
  <c r="E735" i="10"/>
  <c r="B736" i="10"/>
  <c r="C736" i="10"/>
  <c r="D736" i="10"/>
  <c r="E736" i="10"/>
  <c r="B737" i="10"/>
  <c r="C737" i="10"/>
  <c r="D737" i="10"/>
  <c r="E737" i="10"/>
  <c r="B738" i="10"/>
  <c r="C738" i="10"/>
  <c r="D738" i="10"/>
  <c r="E738" i="10"/>
  <c r="B739" i="10"/>
  <c r="C739" i="10"/>
  <c r="D739" i="10"/>
  <c r="E739" i="10"/>
  <c r="B740" i="10"/>
  <c r="C740" i="10"/>
  <c r="D740" i="10"/>
  <c r="E740" i="10"/>
  <c r="B741" i="10"/>
  <c r="C741" i="10"/>
  <c r="D741" i="10"/>
  <c r="E741" i="10"/>
  <c r="B742" i="10"/>
  <c r="C742" i="10"/>
  <c r="D742" i="10"/>
  <c r="E742" i="10"/>
  <c r="B743" i="10"/>
  <c r="C743" i="10"/>
  <c r="D743" i="10"/>
  <c r="E743" i="10"/>
  <c r="B744" i="10"/>
  <c r="C744" i="10"/>
  <c r="D744" i="10"/>
  <c r="E744" i="10"/>
  <c r="B745" i="10"/>
  <c r="C745" i="10"/>
  <c r="D745" i="10"/>
  <c r="E745" i="10"/>
  <c r="B746" i="10"/>
  <c r="C746" i="10"/>
  <c r="D746" i="10"/>
  <c r="E746" i="10"/>
  <c r="B747" i="10"/>
  <c r="C747" i="10"/>
  <c r="D747" i="10"/>
  <c r="E747" i="10"/>
  <c r="B748" i="10"/>
  <c r="C748" i="10"/>
  <c r="D748" i="10"/>
  <c r="E748" i="10"/>
  <c r="B749" i="10"/>
  <c r="C749" i="10"/>
  <c r="D749" i="10"/>
  <c r="E749" i="10"/>
  <c r="B750" i="10"/>
  <c r="C750" i="10"/>
  <c r="D750" i="10"/>
  <c r="E750" i="10"/>
  <c r="B751" i="10"/>
  <c r="C751" i="10"/>
  <c r="D751" i="10"/>
  <c r="E751" i="10"/>
  <c r="B752" i="10"/>
  <c r="C752" i="10"/>
  <c r="D752" i="10"/>
  <c r="E752" i="10"/>
  <c r="B753" i="10"/>
  <c r="C753" i="10"/>
  <c r="D753" i="10"/>
  <c r="E753" i="10"/>
  <c r="B754" i="10"/>
  <c r="C754" i="10"/>
  <c r="D754" i="10"/>
  <c r="E754" i="10"/>
  <c r="B755" i="10"/>
  <c r="C755" i="10"/>
  <c r="D755" i="10"/>
  <c r="E755" i="10"/>
  <c r="B756" i="10"/>
  <c r="C756" i="10"/>
  <c r="D756" i="10"/>
  <c r="E756" i="10"/>
  <c r="B757" i="10"/>
  <c r="C757" i="10"/>
  <c r="D757" i="10"/>
  <c r="E757" i="10"/>
  <c r="B758" i="10"/>
  <c r="C758" i="10"/>
  <c r="D758" i="10"/>
  <c r="E758" i="10"/>
  <c r="B759" i="10"/>
  <c r="C759" i="10"/>
  <c r="D759" i="10"/>
  <c r="E759" i="10"/>
  <c r="B760" i="10"/>
  <c r="C760" i="10"/>
  <c r="D760" i="10"/>
  <c r="E760" i="10"/>
  <c r="B761" i="10"/>
  <c r="C761" i="10"/>
  <c r="D761" i="10"/>
  <c r="E761" i="10"/>
  <c r="B762" i="10"/>
  <c r="C762" i="10"/>
  <c r="D762" i="10"/>
  <c r="E762" i="10"/>
  <c r="B763" i="10"/>
  <c r="C763" i="10"/>
  <c r="D763" i="10"/>
  <c r="E763" i="10"/>
  <c r="B764" i="10"/>
  <c r="C764" i="10"/>
  <c r="D764" i="10"/>
  <c r="E764" i="10"/>
  <c r="B765" i="10"/>
  <c r="C765" i="10"/>
  <c r="D765" i="10"/>
  <c r="E765" i="10"/>
  <c r="B766" i="10"/>
  <c r="C766" i="10"/>
  <c r="D766" i="10"/>
  <c r="E766" i="10"/>
  <c r="B767" i="10"/>
  <c r="C767" i="10"/>
  <c r="D767" i="10"/>
  <c r="E767" i="10"/>
  <c r="B768" i="10"/>
  <c r="C768" i="10"/>
  <c r="D768" i="10"/>
  <c r="E768" i="10"/>
  <c r="B769" i="10"/>
  <c r="C769" i="10"/>
  <c r="D769" i="10"/>
  <c r="E769" i="10"/>
  <c r="B770" i="10"/>
  <c r="C770" i="10"/>
  <c r="D770" i="10"/>
  <c r="E770" i="10"/>
  <c r="B771" i="10"/>
  <c r="C771" i="10"/>
  <c r="D771" i="10"/>
  <c r="E771" i="10"/>
  <c r="B772" i="10"/>
  <c r="C772" i="10"/>
  <c r="D772" i="10"/>
  <c r="E772" i="10"/>
  <c r="B773" i="10"/>
  <c r="C773" i="10"/>
  <c r="D773" i="10"/>
  <c r="E773" i="10"/>
  <c r="B774" i="10"/>
  <c r="C774" i="10"/>
  <c r="D774" i="10"/>
  <c r="E774" i="10"/>
  <c r="B775" i="10"/>
  <c r="C775" i="10"/>
  <c r="D775" i="10"/>
  <c r="E775" i="10"/>
  <c r="B776" i="10"/>
  <c r="C776" i="10"/>
  <c r="D776" i="10"/>
  <c r="E776" i="10"/>
  <c r="B777" i="10"/>
  <c r="C777" i="10"/>
  <c r="D777" i="10"/>
  <c r="E777" i="10"/>
  <c r="B778" i="10"/>
  <c r="C778" i="10"/>
  <c r="D778" i="10"/>
  <c r="E778" i="10"/>
  <c r="B779" i="10"/>
  <c r="C779" i="10"/>
  <c r="D779" i="10"/>
  <c r="E779" i="10"/>
  <c r="B780" i="10"/>
  <c r="C780" i="10"/>
  <c r="D780" i="10"/>
  <c r="E780" i="10"/>
  <c r="B781" i="10"/>
  <c r="C781" i="10"/>
  <c r="D781" i="10"/>
  <c r="E781" i="10"/>
  <c r="B782" i="10"/>
  <c r="C782" i="10"/>
  <c r="D782" i="10"/>
  <c r="E782" i="10"/>
  <c r="B783" i="10"/>
  <c r="C783" i="10"/>
  <c r="D783" i="10"/>
  <c r="E783" i="10"/>
  <c r="B784" i="10"/>
  <c r="C784" i="10"/>
  <c r="D784" i="10"/>
  <c r="E784" i="10"/>
  <c r="B785" i="10"/>
  <c r="C785" i="10"/>
  <c r="D785" i="10"/>
  <c r="E785" i="10"/>
  <c r="B786" i="10"/>
  <c r="C786" i="10"/>
  <c r="D786" i="10"/>
  <c r="E786" i="10"/>
  <c r="B787" i="10"/>
  <c r="C787" i="10"/>
  <c r="D787" i="10"/>
  <c r="E787" i="10"/>
  <c r="B788" i="10"/>
  <c r="C788" i="10"/>
  <c r="D788" i="10"/>
  <c r="E788" i="10"/>
  <c r="B789" i="10"/>
  <c r="C789" i="10"/>
  <c r="D789" i="10"/>
  <c r="E789" i="10"/>
  <c r="B790" i="10"/>
  <c r="C790" i="10"/>
  <c r="D790" i="10"/>
  <c r="E790" i="10"/>
  <c r="B791" i="10"/>
  <c r="C791" i="10"/>
  <c r="D791" i="10"/>
  <c r="E791" i="10"/>
  <c r="B792" i="10"/>
  <c r="C792" i="10"/>
  <c r="D792" i="10"/>
  <c r="E792" i="10"/>
  <c r="B793" i="10"/>
  <c r="C793" i="10"/>
  <c r="D793" i="10"/>
  <c r="E793" i="10"/>
  <c r="B794" i="10"/>
  <c r="C794" i="10"/>
  <c r="D794" i="10"/>
  <c r="E794" i="10"/>
  <c r="B795" i="10"/>
  <c r="C795" i="10"/>
  <c r="D795" i="10"/>
  <c r="E795" i="10"/>
  <c r="B796" i="10"/>
  <c r="C796" i="10"/>
  <c r="D796" i="10"/>
  <c r="E796" i="10"/>
  <c r="B797" i="10"/>
  <c r="C797" i="10"/>
  <c r="D797" i="10"/>
  <c r="E797" i="10"/>
  <c r="B798" i="10"/>
  <c r="C798" i="10"/>
  <c r="D798" i="10"/>
  <c r="E798" i="10"/>
  <c r="B799" i="10"/>
  <c r="C799" i="10"/>
  <c r="D799" i="10"/>
  <c r="E799" i="10"/>
  <c r="B800" i="10"/>
  <c r="C800" i="10"/>
  <c r="D800" i="10"/>
  <c r="E800" i="10"/>
  <c r="B801" i="10"/>
  <c r="C801" i="10"/>
  <c r="D801" i="10"/>
  <c r="E801" i="10"/>
  <c r="B802" i="10"/>
  <c r="C802" i="10"/>
  <c r="D802" i="10"/>
  <c r="E802" i="10"/>
  <c r="B803" i="10"/>
  <c r="C803" i="10"/>
  <c r="D803" i="10"/>
  <c r="E803" i="10"/>
  <c r="B804" i="10"/>
  <c r="C804" i="10"/>
  <c r="D804" i="10"/>
  <c r="E804" i="10"/>
  <c r="B805" i="10"/>
  <c r="C805" i="10"/>
  <c r="D805" i="10"/>
  <c r="E805" i="10"/>
  <c r="B806" i="10"/>
  <c r="C806" i="10"/>
  <c r="D806" i="10"/>
  <c r="E806" i="10"/>
  <c r="B807" i="10"/>
  <c r="C807" i="10"/>
  <c r="D807" i="10"/>
  <c r="E807" i="10"/>
  <c r="B808" i="10"/>
  <c r="C808" i="10"/>
  <c r="D808" i="10"/>
  <c r="E808" i="10"/>
  <c r="B809" i="10"/>
  <c r="C809" i="10"/>
  <c r="D809" i="10"/>
  <c r="E809" i="10"/>
  <c r="B810" i="10"/>
  <c r="C810" i="10"/>
  <c r="D810" i="10"/>
  <c r="E810" i="10"/>
  <c r="B811" i="10"/>
  <c r="C811" i="10"/>
  <c r="D811" i="10"/>
  <c r="E811" i="10"/>
  <c r="B812" i="10"/>
  <c r="C812" i="10"/>
  <c r="D812" i="10"/>
  <c r="E812" i="10"/>
  <c r="B813" i="10"/>
  <c r="C813" i="10"/>
  <c r="D813" i="10"/>
  <c r="E813" i="10"/>
  <c r="B814" i="10"/>
  <c r="C814" i="10"/>
  <c r="D814" i="10"/>
  <c r="E814" i="10"/>
  <c r="B815" i="10"/>
  <c r="C815" i="10"/>
  <c r="D815" i="10"/>
  <c r="E815" i="10"/>
  <c r="B816" i="10"/>
  <c r="C816" i="10"/>
  <c r="D816" i="10"/>
  <c r="E816" i="10"/>
  <c r="B817" i="10"/>
  <c r="C817" i="10"/>
  <c r="D817" i="10"/>
  <c r="E817" i="10"/>
  <c r="B818" i="10"/>
  <c r="C818" i="10"/>
  <c r="D818" i="10"/>
  <c r="E818" i="10"/>
  <c r="B819" i="10"/>
  <c r="C819" i="10"/>
  <c r="D819" i="10"/>
  <c r="E819" i="10"/>
  <c r="B820" i="10"/>
  <c r="C820" i="10"/>
  <c r="D820" i="10"/>
  <c r="E820" i="10"/>
  <c r="B821" i="10"/>
  <c r="C821" i="10"/>
  <c r="D821" i="10"/>
  <c r="E821" i="10"/>
  <c r="B822" i="10"/>
  <c r="C822" i="10"/>
  <c r="D822" i="10"/>
  <c r="E822" i="10"/>
  <c r="B823" i="10"/>
  <c r="C823" i="10"/>
  <c r="D823" i="10"/>
  <c r="E823" i="10"/>
  <c r="B824" i="10"/>
  <c r="C824" i="10"/>
  <c r="D824" i="10"/>
  <c r="E824" i="10"/>
  <c r="B825" i="10"/>
  <c r="C825" i="10"/>
  <c r="D825" i="10"/>
  <c r="E825" i="10"/>
  <c r="B826" i="10"/>
  <c r="C826" i="10"/>
  <c r="D826" i="10"/>
  <c r="E826" i="10"/>
  <c r="B827" i="10"/>
  <c r="C827" i="10"/>
  <c r="D827" i="10"/>
  <c r="E827" i="10"/>
  <c r="B828" i="10"/>
  <c r="C828" i="10"/>
  <c r="D828" i="10"/>
  <c r="E828" i="10"/>
  <c r="B829" i="10"/>
  <c r="C829" i="10"/>
  <c r="D829" i="10"/>
  <c r="E829" i="10"/>
  <c r="B830" i="10"/>
  <c r="C830" i="10"/>
  <c r="D830" i="10"/>
  <c r="E830" i="10"/>
  <c r="B831" i="10"/>
  <c r="C831" i="10"/>
  <c r="D831" i="10"/>
  <c r="E831" i="10"/>
  <c r="B832" i="10"/>
  <c r="C832" i="10"/>
  <c r="D832" i="10"/>
  <c r="E832" i="10"/>
  <c r="B833" i="10"/>
  <c r="C833" i="10"/>
  <c r="D833" i="10"/>
  <c r="E833" i="10"/>
  <c r="B834" i="10"/>
  <c r="C834" i="10"/>
  <c r="D834" i="10"/>
  <c r="E834" i="10"/>
  <c r="B835" i="10"/>
  <c r="C835" i="10"/>
  <c r="D835" i="10"/>
  <c r="E835" i="10"/>
  <c r="B836" i="10"/>
  <c r="C836" i="10"/>
  <c r="D836" i="10"/>
  <c r="E836" i="10"/>
  <c r="B837" i="10"/>
  <c r="C837" i="10"/>
  <c r="D837" i="10"/>
  <c r="E837" i="10"/>
  <c r="B838" i="10"/>
  <c r="C838" i="10"/>
  <c r="D838" i="10"/>
  <c r="E838" i="10"/>
  <c r="B839" i="10"/>
  <c r="C839" i="10"/>
  <c r="D839" i="10"/>
  <c r="E839" i="10"/>
  <c r="B840" i="10"/>
  <c r="C840" i="10"/>
  <c r="D840" i="10"/>
  <c r="E840" i="10"/>
  <c r="B841" i="10"/>
  <c r="C841" i="10"/>
  <c r="D841" i="10"/>
  <c r="E841" i="10"/>
  <c r="B842" i="10"/>
  <c r="C842" i="10"/>
  <c r="D842" i="10"/>
  <c r="E842" i="10"/>
  <c r="B843" i="10"/>
  <c r="C843" i="10"/>
  <c r="D843" i="10"/>
  <c r="E843" i="10"/>
  <c r="B844" i="10"/>
  <c r="C844" i="10"/>
  <c r="D844" i="10"/>
  <c r="E844" i="10"/>
  <c r="B845" i="10"/>
  <c r="C845" i="10"/>
  <c r="D845" i="10"/>
  <c r="E845" i="10"/>
  <c r="B846" i="10"/>
  <c r="C846" i="10"/>
  <c r="D846" i="10"/>
  <c r="E846" i="10"/>
  <c r="B847" i="10"/>
  <c r="C847" i="10"/>
  <c r="D847" i="10"/>
  <c r="E847" i="10"/>
  <c r="B848" i="10"/>
  <c r="C848" i="10"/>
  <c r="D848" i="10"/>
  <c r="E848" i="10"/>
  <c r="B849" i="10"/>
  <c r="C849" i="10"/>
  <c r="D849" i="10"/>
  <c r="E849" i="10"/>
  <c r="B850" i="10"/>
  <c r="C850" i="10"/>
  <c r="D850" i="10"/>
  <c r="E850" i="10"/>
  <c r="B851" i="10"/>
  <c r="C851" i="10"/>
  <c r="D851" i="10"/>
  <c r="E851" i="10"/>
  <c r="B852" i="10"/>
  <c r="C852" i="10"/>
  <c r="D852" i="10"/>
  <c r="E852" i="10"/>
  <c r="B853" i="10"/>
  <c r="C853" i="10"/>
  <c r="D853" i="10"/>
  <c r="E853" i="10"/>
  <c r="B854" i="10"/>
  <c r="C854" i="10"/>
  <c r="D854" i="10"/>
  <c r="E854" i="10"/>
  <c r="B855" i="10"/>
  <c r="C855" i="10"/>
  <c r="D855" i="10"/>
  <c r="E855" i="10"/>
  <c r="B856" i="10"/>
  <c r="C856" i="10"/>
  <c r="D856" i="10"/>
  <c r="E856" i="10"/>
  <c r="B857" i="10"/>
  <c r="C857" i="10"/>
  <c r="D857" i="10"/>
  <c r="E857" i="10"/>
  <c r="B858" i="10"/>
  <c r="C858" i="10"/>
  <c r="D858" i="10"/>
  <c r="E858" i="10"/>
  <c r="B859" i="10"/>
  <c r="C859" i="10"/>
  <c r="D859" i="10"/>
  <c r="E859" i="10"/>
  <c r="B860" i="10"/>
  <c r="C860" i="10"/>
  <c r="D860" i="10"/>
  <c r="E860" i="10"/>
  <c r="B861" i="10"/>
  <c r="C861" i="10"/>
  <c r="D861" i="10"/>
  <c r="E861" i="10"/>
  <c r="B862" i="10"/>
  <c r="C862" i="10"/>
  <c r="D862" i="10"/>
  <c r="E862" i="10"/>
  <c r="B863" i="10"/>
  <c r="C863" i="10"/>
  <c r="D863" i="10"/>
  <c r="E863" i="10"/>
  <c r="B864" i="10"/>
  <c r="C864" i="10"/>
  <c r="D864" i="10"/>
  <c r="E864" i="10"/>
  <c r="B865" i="10"/>
  <c r="C865" i="10"/>
  <c r="D865" i="10"/>
  <c r="E865" i="10"/>
  <c r="B866" i="10"/>
  <c r="C866" i="10"/>
  <c r="D866" i="10"/>
  <c r="E866" i="10"/>
  <c r="B867" i="10"/>
  <c r="C867" i="10"/>
  <c r="D867" i="10"/>
  <c r="E867" i="10"/>
  <c r="B868" i="10"/>
  <c r="C868" i="10"/>
  <c r="D868" i="10"/>
  <c r="E868" i="10"/>
  <c r="B869" i="10"/>
  <c r="C869" i="10"/>
  <c r="D869" i="10"/>
  <c r="E869" i="10"/>
  <c r="B870" i="10"/>
  <c r="C870" i="10"/>
  <c r="D870" i="10"/>
  <c r="E870" i="10"/>
  <c r="B871" i="10"/>
  <c r="C871" i="10"/>
  <c r="D871" i="10"/>
  <c r="E871" i="10"/>
  <c r="B872" i="10"/>
  <c r="C872" i="10"/>
  <c r="D872" i="10"/>
  <c r="E872" i="10"/>
  <c r="B873" i="10"/>
  <c r="C873" i="10"/>
  <c r="D873" i="10"/>
  <c r="E873" i="10"/>
  <c r="B874" i="10"/>
  <c r="C874" i="10"/>
  <c r="D874" i="10"/>
  <c r="E874" i="10"/>
  <c r="B875" i="10"/>
  <c r="C875" i="10"/>
  <c r="D875" i="10"/>
  <c r="E875" i="10"/>
  <c r="B876" i="10"/>
  <c r="C876" i="10"/>
  <c r="D876" i="10"/>
  <c r="E876" i="10"/>
  <c r="B877" i="10"/>
  <c r="C877" i="10"/>
  <c r="D877" i="10"/>
  <c r="E877" i="10"/>
  <c r="B878" i="10"/>
  <c r="C878" i="10"/>
  <c r="D878" i="10"/>
  <c r="E878" i="10"/>
  <c r="B879" i="10"/>
  <c r="C879" i="10"/>
  <c r="D879" i="10"/>
  <c r="E879" i="10"/>
  <c r="B880" i="10"/>
  <c r="C880" i="10"/>
  <c r="D880" i="10"/>
  <c r="E880" i="10"/>
  <c r="B881" i="10"/>
  <c r="C881" i="10"/>
  <c r="D881" i="10"/>
  <c r="E881" i="10"/>
  <c r="B882" i="10"/>
  <c r="C882" i="10"/>
  <c r="D882" i="10"/>
  <c r="E882" i="10"/>
  <c r="B883" i="10"/>
  <c r="C883" i="10"/>
  <c r="D883" i="10"/>
  <c r="E883" i="10"/>
  <c r="B884" i="10"/>
  <c r="C884" i="10"/>
  <c r="D884" i="10"/>
  <c r="E884" i="10"/>
  <c r="B885" i="10"/>
  <c r="C885" i="10"/>
  <c r="D885" i="10"/>
  <c r="E885" i="10"/>
  <c r="B886" i="10"/>
  <c r="C886" i="10"/>
  <c r="D886" i="10"/>
  <c r="E886" i="10"/>
  <c r="B887" i="10"/>
  <c r="C887" i="10"/>
  <c r="D887" i="10"/>
  <c r="E887" i="10"/>
  <c r="B888" i="10"/>
  <c r="C888" i="10"/>
  <c r="D888" i="10"/>
  <c r="E888" i="10"/>
  <c r="B889" i="10"/>
  <c r="C889" i="10"/>
  <c r="D889" i="10"/>
  <c r="E889" i="10"/>
  <c r="B890" i="10"/>
  <c r="C890" i="10"/>
  <c r="D890" i="10"/>
  <c r="E890" i="10"/>
  <c r="B891" i="10"/>
  <c r="C891" i="10"/>
  <c r="D891" i="10"/>
  <c r="E891" i="10"/>
  <c r="B892" i="10"/>
  <c r="C892" i="10"/>
  <c r="D892" i="10"/>
  <c r="E892" i="10"/>
  <c r="B893" i="10"/>
  <c r="C893" i="10"/>
  <c r="D893" i="10"/>
  <c r="E893" i="10"/>
  <c r="B894" i="10"/>
  <c r="C894" i="10"/>
  <c r="D894" i="10"/>
  <c r="E894" i="10"/>
  <c r="B895" i="10"/>
  <c r="C895" i="10"/>
  <c r="D895" i="10"/>
  <c r="E895" i="10"/>
  <c r="B896" i="10"/>
  <c r="C896" i="10"/>
  <c r="D896" i="10"/>
  <c r="E896" i="10"/>
  <c r="B897" i="10"/>
  <c r="C897" i="10"/>
  <c r="D897" i="10"/>
  <c r="E897" i="10"/>
  <c r="B898" i="10"/>
  <c r="C898" i="10"/>
  <c r="D898" i="10"/>
  <c r="E898" i="10"/>
  <c r="B899" i="10"/>
  <c r="C899" i="10"/>
  <c r="D899" i="10"/>
  <c r="E899" i="10"/>
  <c r="B900" i="10"/>
  <c r="C900" i="10"/>
  <c r="D900" i="10"/>
  <c r="E900" i="10"/>
  <c r="B901" i="10"/>
  <c r="C901" i="10"/>
  <c r="D901" i="10"/>
  <c r="E901" i="10"/>
  <c r="B902" i="10"/>
  <c r="C902" i="10"/>
  <c r="D902" i="10"/>
  <c r="E902" i="10"/>
  <c r="B903" i="10"/>
  <c r="C903" i="10"/>
  <c r="D903" i="10"/>
  <c r="E903" i="10"/>
  <c r="B904" i="10"/>
  <c r="C904" i="10"/>
  <c r="D904" i="10"/>
  <c r="E904" i="10"/>
  <c r="B905" i="10"/>
  <c r="C905" i="10"/>
  <c r="D905" i="10"/>
  <c r="E905" i="10"/>
  <c r="B906" i="10"/>
  <c r="C906" i="10"/>
  <c r="D906" i="10"/>
  <c r="E906" i="10"/>
  <c r="B907" i="10"/>
  <c r="C907" i="10"/>
  <c r="D907" i="10"/>
  <c r="E907" i="10"/>
  <c r="B908" i="10"/>
  <c r="C908" i="10"/>
  <c r="D908" i="10"/>
  <c r="E908" i="10"/>
  <c r="B909" i="10"/>
  <c r="C909" i="10"/>
  <c r="D909" i="10"/>
  <c r="E909" i="10"/>
  <c r="B910" i="10"/>
  <c r="C910" i="10"/>
  <c r="D910" i="10"/>
  <c r="E910" i="10"/>
  <c r="B911" i="10"/>
  <c r="C911" i="10"/>
  <c r="D911" i="10"/>
  <c r="E911" i="10"/>
  <c r="B912" i="10"/>
  <c r="C912" i="10"/>
  <c r="D912" i="10"/>
  <c r="E912" i="10"/>
  <c r="B913" i="10"/>
  <c r="C913" i="10"/>
  <c r="D913" i="10"/>
  <c r="E913" i="10"/>
  <c r="B914" i="10"/>
  <c r="C914" i="10"/>
  <c r="D914" i="10"/>
  <c r="E914" i="10"/>
  <c r="B915" i="10"/>
  <c r="C915" i="10"/>
  <c r="D915" i="10"/>
  <c r="E915" i="10"/>
  <c r="B916" i="10"/>
  <c r="C916" i="10"/>
  <c r="D916" i="10"/>
  <c r="E916" i="10"/>
  <c r="B917" i="10"/>
  <c r="C917" i="10"/>
  <c r="D917" i="10"/>
  <c r="E917" i="10"/>
  <c r="B918" i="10"/>
  <c r="C918" i="10"/>
  <c r="D918" i="10"/>
  <c r="E918" i="10"/>
  <c r="B919" i="10"/>
  <c r="C919" i="10"/>
  <c r="D919" i="10"/>
  <c r="E919" i="10"/>
  <c r="B920" i="10"/>
  <c r="C920" i="10"/>
  <c r="D920" i="10"/>
  <c r="E920" i="10"/>
  <c r="B921" i="10"/>
  <c r="C921" i="10"/>
  <c r="D921" i="10"/>
  <c r="E921" i="10"/>
  <c r="B922" i="10"/>
  <c r="C922" i="10"/>
  <c r="D922" i="10"/>
  <c r="E922" i="10"/>
  <c r="B923" i="10"/>
  <c r="C923" i="10"/>
  <c r="D923" i="10"/>
  <c r="E923" i="10"/>
  <c r="B924" i="10"/>
  <c r="C924" i="10"/>
  <c r="D924" i="10"/>
  <c r="E924" i="10"/>
  <c r="B925" i="10"/>
  <c r="C925" i="10"/>
  <c r="D925" i="10"/>
  <c r="E925" i="10"/>
  <c r="B926" i="10"/>
  <c r="C926" i="10"/>
  <c r="D926" i="10"/>
  <c r="E926" i="10"/>
  <c r="B927" i="10"/>
  <c r="C927" i="10"/>
  <c r="D927" i="10"/>
  <c r="E927" i="10"/>
  <c r="B928" i="10"/>
  <c r="C928" i="10"/>
  <c r="D928" i="10"/>
  <c r="E928" i="10"/>
  <c r="B929" i="10"/>
  <c r="C929" i="10"/>
  <c r="D929" i="10"/>
  <c r="E929" i="10"/>
  <c r="B930" i="10"/>
  <c r="C930" i="10"/>
  <c r="D930" i="10"/>
  <c r="E930" i="10"/>
  <c r="B931" i="10"/>
  <c r="C931" i="10"/>
  <c r="D931" i="10"/>
  <c r="E931" i="10"/>
  <c r="B932" i="10"/>
  <c r="C932" i="10"/>
  <c r="D932" i="10"/>
  <c r="E932" i="10"/>
  <c r="B933" i="10"/>
  <c r="C933" i="10"/>
  <c r="D933" i="10"/>
  <c r="E933" i="10"/>
  <c r="B934" i="10"/>
  <c r="C934" i="10"/>
  <c r="D934" i="10"/>
  <c r="E934" i="10"/>
  <c r="B935" i="10"/>
  <c r="C935" i="10"/>
  <c r="D935" i="10"/>
  <c r="E935" i="10"/>
  <c r="B936" i="10"/>
  <c r="C936" i="10"/>
  <c r="D936" i="10"/>
  <c r="E936" i="10"/>
  <c r="B937" i="10"/>
  <c r="C937" i="10"/>
  <c r="D937" i="10"/>
  <c r="E937" i="10"/>
  <c r="B938" i="10"/>
  <c r="C938" i="10"/>
  <c r="D938" i="10"/>
  <c r="E938" i="10"/>
  <c r="B939" i="10"/>
  <c r="C939" i="10"/>
  <c r="D939" i="10"/>
  <c r="E939" i="10"/>
  <c r="B940" i="10"/>
  <c r="C940" i="10"/>
  <c r="D940" i="10"/>
  <c r="E940" i="10"/>
  <c r="B941" i="10"/>
  <c r="C941" i="10"/>
  <c r="D941" i="10"/>
  <c r="E941" i="10"/>
  <c r="B942" i="10"/>
  <c r="C942" i="10"/>
  <c r="D942" i="10"/>
  <c r="E942" i="10"/>
  <c r="B943" i="10"/>
  <c r="C943" i="10"/>
  <c r="D943" i="10"/>
  <c r="E943" i="10"/>
  <c r="B944" i="10"/>
  <c r="C944" i="10"/>
  <c r="D944" i="10"/>
  <c r="E944" i="10"/>
  <c r="B945" i="10"/>
  <c r="C945" i="10"/>
  <c r="D945" i="10"/>
  <c r="E945" i="10"/>
  <c r="B946" i="10"/>
  <c r="C946" i="10"/>
  <c r="D946" i="10"/>
  <c r="E946" i="10"/>
  <c r="B947" i="10"/>
  <c r="C947" i="10"/>
  <c r="D947" i="10"/>
  <c r="E947" i="10"/>
  <c r="B948" i="10"/>
  <c r="C948" i="10"/>
  <c r="D948" i="10"/>
  <c r="E948" i="10"/>
  <c r="B949" i="10"/>
  <c r="C949" i="10"/>
  <c r="D949" i="10"/>
  <c r="E949" i="10"/>
  <c r="B950" i="10"/>
  <c r="C950" i="10"/>
  <c r="D950" i="10"/>
  <c r="E950" i="10"/>
  <c r="B951" i="10"/>
  <c r="C951" i="10"/>
  <c r="D951" i="10"/>
  <c r="E951" i="10"/>
  <c r="B952" i="10"/>
  <c r="C952" i="10"/>
  <c r="D952" i="10"/>
  <c r="E952" i="10"/>
  <c r="B953" i="10"/>
  <c r="C953" i="10"/>
  <c r="D953" i="10"/>
  <c r="E953" i="10"/>
  <c r="B954" i="10"/>
  <c r="C954" i="10"/>
  <c r="D954" i="10"/>
  <c r="E954" i="10"/>
  <c r="B955" i="10"/>
  <c r="C955" i="10"/>
  <c r="D955" i="10"/>
  <c r="E955" i="10"/>
  <c r="B956" i="10"/>
  <c r="C956" i="10"/>
  <c r="D956" i="10"/>
  <c r="E956" i="10"/>
  <c r="B957" i="10"/>
  <c r="C957" i="10"/>
  <c r="D957" i="10"/>
  <c r="E957" i="10"/>
  <c r="B958" i="10"/>
  <c r="C958" i="10"/>
  <c r="D958" i="10"/>
  <c r="E958" i="10"/>
  <c r="B959" i="10"/>
  <c r="C959" i="10"/>
  <c r="D959" i="10"/>
  <c r="E959" i="10"/>
  <c r="B960" i="10"/>
  <c r="C960" i="10"/>
  <c r="D960" i="10"/>
  <c r="E960" i="10"/>
  <c r="B961" i="10"/>
  <c r="C961" i="10"/>
  <c r="D961" i="10"/>
  <c r="E961" i="10"/>
  <c r="B962" i="10"/>
  <c r="C962" i="10"/>
  <c r="D962" i="10"/>
  <c r="E962" i="10"/>
  <c r="B963" i="10"/>
  <c r="C963" i="10"/>
  <c r="D963" i="10"/>
  <c r="E963" i="10"/>
  <c r="B964" i="10"/>
  <c r="C964" i="10"/>
  <c r="D964" i="10"/>
  <c r="E964" i="10"/>
  <c r="B965" i="10"/>
  <c r="C965" i="10"/>
  <c r="D965" i="10"/>
  <c r="E965" i="10"/>
  <c r="B966" i="10"/>
  <c r="C966" i="10"/>
  <c r="D966" i="10"/>
  <c r="E966" i="10"/>
  <c r="B967" i="10"/>
  <c r="C967" i="10"/>
  <c r="D967" i="10"/>
  <c r="E967" i="10"/>
  <c r="B968" i="10"/>
  <c r="C968" i="10"/>
  <c r="D968" i="10"/>
  <c r="E968" i="10"/>
  <c r="B969" i="10"/>
  <c r="C969" i="10"/>
  <c r="D969" i="10"/>
  <c r="E969" i="10"/>
  <c r="B970" i="10"/>
  <c r="C970" i="10"/>
  <c r="D970" i="10"/>
  <c r="E970" i="10"/>
  <c r="B971" i="10"/>
  <c r="C971" i="10"/>
  <c r="D971" i="10"/>
  <c r="E971" i="10"/>
  <c r="B972" i="10"/>
  <c r="C972" i="10"/>
  <c r="D972" i="10"/>
  <c r="E972" i="10"/>
  <c r="B973" i="10"/>
  <c r="C973" i="10"/>
  <c r="D973" i="10"/>
  <c r="E973" i="10"/>
  <c r="B974" i="10"/>
  <c r="C974" i="10"/>
  <c r="D974" i="10"/>
  <c r="E974" i="10"/>
  <c r="B975" i="10"/>
  <c r="C975" i="10"/>
  <c r="D975" i="10"/>
  <c r="E975" i="10"/>
  <c r="B976" i="10"/>
  <c r="C976" i="10"/>
  <c r="D976" i="10"/>
  <c r="E976" i="10"/>
  <c r="B977" i="10"/>
  <c r="C977" i="10"/>
  <c r="D977" i="10"/>
  <c r="E977" i="10"/>
  <c r="B978" i="10"/>
  <c r="C978" i="10"/>
  <c r="D978" i="10"/>
  <c r="E978" i="10"/>
  <c r="B979" i="10"/>
  <c r="C979" i="10"/>
  <c r="D979" i="10"/>
  <c r="E979" i="10"/>
  <c r="B980" i="10"/>
  <c r="C980" i="10"/>
  <c r="D980" i="10"/>
  <c r="E980" i="10"/>
  <c r="B981" i="10"/>
  <c r="C981" i="10"/>
  <c r="D981" i="10"/>
  <c r="E981" i="10"/>
  <c r="B982" i="10"/>
  <c r="C982" i="10"/>
  <c r="D982" i="10"/>
  <c r="E982" i="10"/>
  <c r="B983" i="10"/>
  <c r="C983" i="10"/>
  <c r="D983" i="10"/>
  <c r="E983" i="10"/>
  <c r="B984" i="10"/>
  <c r="C984" i="10"/>
  <c r="D984" i="10"/>
  <c r="E984" i="10"/>
  <c r="B985" i="10"/>
  <c r="C985" i="10"/>
  <c r="D985" i="10"/>
  <c r="E985" i="10"/>
  <c r="B986" i="10"/>
  <c r="C986" i="10"/>
  <c r="D986" i="10"/>
  <c r="E986" i="10"/>
  <c r="B987" i="10"/>
  <c r="C987" i="10"/>
  <c r="D987" i="10"/>
  <c r="E987" i="10"/>
  <c r="B988" i="10"/>
  <c r="C988" i="10"/>
  <c r="D988" i="10"/>
  <c r="E988" i="10"/>
  <c r="B989" i="10"/>
  <c r="C989" i="10"/>
  <c r="D989" i="10"/>
  <c r="E989" i="10"/>
  <c r="B990" i="10"/>
  <c r="C990" i="10"/>
  <c r="D990" i="10"/>
  <c r="E990" i="10"/>
  <c r="B991" i="10"/>
  <c r="C991" i="10"/>
  <c r="D991" i="10"/>
  <c r="E991" i="10"/>
  <c r="B992" i="10"/>
  <c r="C992" i="10"/>
  <c r="D992" i="10"/>
  <c r="E992" i="10"/>
  <c r="B993" i="10"/>
  <c r="C993" i="10"/>
  <c r="D993" i="10"/>
  <c r="E993" i="10"/>
  <c r="B994" i="10"/>
  <c r="C994" i="10"/>
  <c r="D994" i="10"/>
  <c r="E994" i="10"/>
  <c r="B995" i="10"/>
  <c r="C995" i="10"/>
  <c r="D995" i="10"/>
  <c r="E995" i="10"/>
  <c r="B996" i="10"/>
  <c r="C996" i="10"/>
  <c r="D996" i="10"/>
  <c r="E996" i="10"/>
  <c r="B997" i="10"/>
  <c r="C997" i="10"/>
  <c r="D997" i="10"/>
  <c r="E997" i="10"/>
  <c r="B998" i="10"/>
  <c r="C998" i="10"/>
  <c r="D998" i="10"/>
  <c r="E998" i="10"/>
  <c r="B999" i="10"/>
  <c r="C999" i="10"/>
  <c r="D999" i="10"/>
  <c r="E999" i="10"/>
  <c r="B1000" i="10"/>
  <c r="C1000" i="10"/>
  <c r="D1000" i="10"/>
  <c r="E1000" i="10"/>
  <c r="B1001" i="10"/>
  <c r="C1001" i="10"/>
  <c r="D1001" i="10"/>
  <c r="E1001" i="10"/>
  <c r="B1002" i="10"/>
  <c r="C1002" i="10"/>
  <c r="D1002" i="10"/>
  <c r="E1002" i="10"/>
  <c r="B1003" i="10"/>
  <c r="C1003" i="10"/>
  <c r="D1003" i="10"/>
  <c r="E1003" i="10"/>
  <c r="B1004" i="10"/>
  <c r="C1004" i="10"/>
  <c r="D1004" i="10"/>
  <c r="E1004" i="10"/>
  <c r="B1005" i="10"/>
  <c r="C1005" i="10"/>
  <c r="D1005" i="10"/>
  <c r="E1005" i="10"/>
  <c r="B1006" i="10"/>
  <c r="C1006" i="10"/>
  <c r="D1006" i="10"/>
  <c r="E1006" i="10"/>
  <c r="B1007" i="10"/>
  <c r="C1007" i="10"/>
  <c r="D1007" i="10"/>
  <c r="E1007" i="10"/>
  <c r="B1008" i="10"/>
  <c r="C1008" i="10"/>
  <c r="D1008" i="10"/>
  <c r="E1008" i="10"/>
  <c r="B1009" i="10"/>
  <c r="C1009" i="10"/>
  <c r="D1009" i="10"/>
  <c r="E1009" i="10"/>
  <c r="B1010" i="10"/>
  <c r="C1010" i="10"/>
  <c r="D1010" i="10"/>
  <c r="E1010" i="10"/>
  <c r="B1011" i="10"/>
  <c r="C1011" i="10"/>
  <c r="D1011" i="10"/>
  <c r="E1011" i="10"/>
  <c r="B1012" i="10"/>
  <c r="C1012" i="10"/>
  <c r="D1012" i="10"/>
  <c r="E1012" i="10"/>
  <c r="B1013" i="10"/>
  <c r="C1013" i="10"/>
  <c r="D1013" i="10"/>
  <c r="E1013" i="10"/>
  <c r="B1014" i="10"/>
  <c r="C1014" i="10"/>
  <c r="D1014" i="10"/>
  <c r="E1014" i="10"/>
  <c r="B1015" i="10"/>
  <c r="C1015" i="10"/>
  <c r="D1015" i="10"/>
  <c r="E1015" i="10"/>
  <c r="B1016" i="10"/>
  <c r="C1016" i="10"/>
  <c r="D1016" i="10"/>
  <c r="E1016" i="10"/>
  <c r="B1017" i="10"/>
  <c r="C1017" i="10"/>
  <c r="D1017" i="10"/>
  <c r="E1017" i="10"/>
  <c r="B1018" i="10"/>
  <c r="C1018" i="10"/>
  <c r="D1018" i="10"/>
  <c r="E1018" i="10"/>
  <c r="B1019" i="10"/>
  <c r="C1019" i="10"/>
  <c r="D1019" i="10"/>
  <c r="E1019" i="10"/>
  <c r="B1020" i="10"/>
  <c r="C1020" i="10"/>
  <c r="D1020" i="10"/>
  <c r="E1020" i="10"/>
  <c r="B1021" i="10"/>
  <c r="C1021" i="10"/>
  <c r="D1021" i="10"/>
  <c r="E1021" i="10"/>
  <c r="B1022" i="10"/>
  <c r="C1022" i="10"/>
  <c r="D1022" i="10"/>
  <c r="E1022" i="10"/>
  <c r="B1023" i="10"/>
  <c r="C1023" i="10"/>
  <c r="D1023" i="10"/>
  <c r="E1023" i="10"/>
  <c r="B1024" i="10"/>
  <c r="C1024" i="10"/>
  <c r="D1024" i="10"/>
  <c r="E1024" i="10"/>
  <c r="B1025" i="10"/>
  <c r="C1025" i="10"/>
  <c r="D1025" i="10"/>
  <c r="E1025" i="10"/>
  <c r="B1026" i="10"/>
  <c r="C1026" i="10"/>
  <c r="D1026" i="10"/>
  <c r="E1026" i="10"/>
  <c r="B1027" i="10"/>
  <c r="C1027" i="10"/>
  <c r="D1027" i="10"/>
  <c r="E1027" i="10"/>
  <c r="B1028" i="10"/>
  <c r="C1028" i="10"/>
  <c r="D1028" i="10"/>
  <c r="E1028" i="10"/>
  <c r="B1029" i="10"/>
  <c r="C1029" i="10"/>
  <c r="D1029" i="10"/>
  <c r="E1029" i="10"/>
  <c r="B1030" i="10"/>
  <c r="C1030" i="10"/>
  <c r="D1030" i="10"/>
  <c r="E1030" i="10"/>
  <c r="B1031" i="10"/>
  <c r="C1031" i="10"/>
  <c r="D1031" i="10"/>
  <c r="E1031" i="10"/>
  <c r="B1032" i="10"/>
  <c r="C1032" i="10"/>
  <c r="D1032" i="10"/>
  <c r="E1032" i="10"/>
  <c r="B1033" i="10"/>
  <c r="C1033" i="10"/>
  <c r="D1033" i="10"/>
  <c r="E1033" i="10"/>
  <c r="B1034" i="10"/>
  <c r="C1034" i="10"/>
  <c r="D1034" i="10"/>
  <c r="E1034" i="10"/>
  <c r="B1035" i="10"/>
  <c r="C1035" i="10"/>
  <c r="D1035" i="10"/>
  <c r="E1035" i="10"/>
  <c r="B1036" i="10"/>
  <c r="C1036" i="10"/>
  <c r="D1036" i="10"/>
  <c r="E1036" i="10"/>
  <c r="B1037" i="10"/>
  <c r="C1037" i="10"/>
  <c r="D1037" i="10"/>
  <c r="E1037" i="10"/>
  <c r="B1038" i="10"/>
  <c r="C1038" i="10"/>
  <c r="D1038" i="10"/>
  <c r="E1038" i="10"/>
  <c r="B1039" i="10"/>
  <c r="C1039" i="10"/>
  <c r="D1039" i="10"/>
  <c r="E1039" i="10"/>
  <c r="B1040" i="10"/>
  <c r="C1040" i="10"/>
  <c r="D1040" i="10"/>
  <c r="E1040" i="10"/>
  <c r="B1041" i="10"/>
  <c r="C1041" i="10"/>
  <c r="D1041" i="10"/>
  <c r="E1041" i="10"/>
  <c r="B1042" i="10"/>
  <c r="C1042" i="10"/>
  <c r="D1042" i="10"/>
  <c r="E1042" i="10"/>
  <c r="B1043" i="10"/>
  <c r="C1043" i="10"/>
  <c r="D1043" i="10"/>
  <c r="E1043" i="10"/>
  <c r="B1044" i="10"/>
  <c r="C1044" i="10"/>
  <c r="D1044" i="10"/>
  <c r="E1044" i="10"/>
  <c r="B1045" i="10"/>
  <c r="C1045" i="10"/>
  <c r="D1045" i="10"/>
  <c r="E1045" i="10"/>
  <c r="B1046" i="10"/>
  <c r="C1046" i="10"/>
  <c r="D1046" i="10"/>
  <c r="E1046" i="10"/>
  <c r="B1047" i="10"/>
  <c r="C1047" i="10"/>
  <c r="D1047" i="10"/>
  <c r="E1047" i="10"/>
  <c r="B1048" i="10"/>
  <c r="C1048" i="10"/>
  <c r="D1048" i="10"/>
  <c r="E1048" i="10"/>
  <c r="B1049" i="10"/>
  <c r="C1049" i="10"/>
  <c r="D1049" i="10"/>
  <c r="E1049" i="10"/>
  <c r="B1050" i="10"/>
  <c r="C1050" i="10"/>
  <c r="D1050" i="10"/>
  <c r="E1050" i="10"/>
  <c r="B1051" i="10"/>
  <c r="C1051" i="10"/>
  <c r="D1051" i="10"/>
  <c r="E1051" i="10"/>
  <c r="B1052" i="10"/>
  <c r="C1052" i="10"/>
  <c r="D1052" i="10"/>
  <c r="E1052" i="10"/>
  <c r="B1053" i="10"/>
  <c r="C1053" i="10"/>
  <c r="D1053" i="10"/>
  <c r="E1053" i="10"/>
  <c r="B1054" i="10"/>
  <c r="C1054" i="10"/>
  <c r="D1054" i="10"/>
  <c r="E1054" i="10"/>
  <c r="B1055" i="10"/>
  <c r="C1055" i="10"/>
  <c r="D1055" i="10"/>
  <c r="E1055" i="10"/>
  <c r="B1056" i="10"/>
  <c r="C1056" i="10"/>
  <c r="D1056" i="10"/>
  <c r="E1056" i="10"/>
  <c r="B1057" i="10"/>
  <c r="C1057" i="10"/>
  <c r="D1057" i="10"/>
  <c r="E1057" i="10"/>
  <c r="B1058" i="10"/>
  <c r="C1058" i="10"/>
  <c r="D1058" i="10"/>
  <c r="E1058" i="10"/>
  <c r="B1059" i="10"/>
  <c r="C1059" i="10"/>
  <c r="D1059" i="10"/>
  <c r="E1059" i="10"/>
  <c r="B1060" i="10"/>
  <c r="C1060" i="10"/>
  <c r="D1060" i="10"/>
  <c r="E1060" i="10"/>
  <c r="B1061" i="10"/>
  <c r="C1061" i="10"/>
  <c r="D1061" i="10"/>
  <c r="E1061" i="10"/>
  <c r="B1062" i="10"/>
  <c r="C1062" i="10"/>
  <c r="D1062" i="10"/>
  <c r="E1062" i="10"/>
  <c r="B1063" i="10"/>
  <c r="C1063" i="10"/>
  <c r="D1063" i="10"/>
  <c r="E1063" i="10"/>
  <c r="B1064" i="10"/>
  <c r="C1064" i="10"/>
  <c r="D1064" i="10"/>
  <c r="E1064" i="10"/>
  <c r="B1065" i="10"/>
  <c r="C1065" i="10"/>
  <c r="D1065" i="10"/>
  <c r="E1065" i="10"/>
  <c r="B1066" i="10"/>
  <c r="C1066" i="10"/>
  <c r="D1066" i="10"/>
  <c r="E1066" i="10"/>
  <c r="B1067" i="10"/>
  <c r="C1067" i="10"/>
  <c r="D1067" i="10"/>
  <c r="E1067" i="10"/>
  <c r="B1068" i="10"/>
  <c r="C1068" i="10"/>
  <c r="D1068" i="10"/>
  <c r="E1068" i="10"/>
  <c r="B1069" i="10"/>
  <c r="C1069" i="10"/>
  <c r="D1069" i="10"/>
  <c r="E1069" i="10"/>
  <c r="B1070" i="10"/>
  <c r="C1070" i="10"/>
  <c r="D1070" i="10"/>
  <c r="E1070" i="10"/>
  <c r="B1071" i="10"/>
  <c r="C1071" i="10"/>
  <c r="D1071" i="10"/>
  <c r="E1071" i="10"/>
  <c r="B1072" i="10"/>
  <c r="C1072" i="10"/>
  <c r="D1072" i="10"/>
  <c r="E1072" i="10"/>
  <c r="B1073" i="10"/>
  <c r="C1073" i="10"/>
  <c r="D1073" i="10"/>
  <c r="E1073" i="10"/>
  <c r="B1074" i="10"/>
  <c r="C1074" i="10"/>
  <c r="D1074" i="10"/>
  <c r="E1074" i="10"/>
  <c r="B1075" i="10"/>
  <c r="C1075" i="10"/>
  <c r="D1075" i="10"/>
  <c r="E1075" i="10"/>
  <c r="B1076" i="10"/>
  <c r="C1076" i="10"/>
  <c r="D1076" i="10"/>
  <c r="E1076" i="10"/>
  <c r="B1077" i="10"/>
  <c r="C1077" i="10"/>
  <c r="D1077" i="10"/>
  <c r="E1077" i="10"/>
  <c r="B1078" i="10"/>
  <c r="C1078" i="10"/>
  <c r="D1078" i="10"/>
  <c r="E1078" i="10"/>
  <c r="B1079" i="10"/>
  <c r="C1079" i="10"/>
  <c r="D1079" i="10"/>
  <c r="E1079" i="10"/>
  <c r="B1080" i="10"/>
  <c r="C1080" i="10"/>
  <c r="D1080" i="10"/>
  <c r="E1080" i="10"/>
  <c r="B1081" i="10"/>
  <c r="C1081" i="10"/>
  <c r="D1081" i="10"/>
  <c r="E1081" i="10"/>
  <c r="B1082" i="10"/>
  <c r="C1082" i="10"/>
  <c r="D1082" i="10"/>
  <c r="E1082" i="10"/>
  <c r="B1083" i="10"/>
  <c r="C1083" i="10"/>
  <c r="D1083" i="10"/>
  <c r="E1083" i="10"/>
  <c r="B1084" i="10"/>
  <c r="C1084" i="10"/>
  <c r="D1084" i="10"/>
  <c r="E1084" i="10"/>
  <c r="B1085" i="10"/>
  <c r="C1085" i="10"/>
  <c r="D1085" i="10"/>
  <c r="E1085" i="10"/>
  <c r="B1086" i="10"/>
  <c r="C1086" i="10"/>
  <c r="D1086" i="10"/>
  <c r="E1086" i="10"/>
  <c r="B1087" i="10"/>
  <c r="C1087" i="10"/>
  <c r="D1087" i="10"/>
  <c r="E1087" i="10"/>
  <c r="B1088" i="10"/>
  <c r="C1088" i="10"/>
  <c r="D1088" i="10"/>
  <c r="E1088" i="10"/>
  <c r="B1089" i="10"/>
  <c r="C1089" i="10"/>
  <c r="D1089" i="10"/>
  <c r="E1089" i="10"/>
  <c r="B1090" i="10"/>
  <c r="C1090" i="10"/>
  <c r="D1090" i="10"/>
  <c r="E1090" i="10"/>
  <c r="B1091" i="10"/>
  <c r="C1091" i="10"/>
  <c r="D1091" i="10"/>
  <c r="E1091" i="10"/>
  <c r="B1092" i="10"/>
  <c r="C1092" i="10"/>
  <c r="D1092" i="10"/>
  <c r="E1092" i="10"/>
  <c r="B1093" i="10"/>
  <c r="C1093" i="10"/>
  <c r="D1093" i="10"/>
  <c r="E1093" i="10"/>
  <c r="B1094" i="10"/>
  <c r="C1094" i="10"/>
  <c r="D1094" i="10"/>
  <c r="E1094" i="10"/>
  <c r="B1095" i="10"/>
  <c r="C1095" i="10"/>
  <c r="D1095" i="10"/>
  <c r="E1095" i="10"/>
  <c r="B1096" i="10"/>
  <c r="C1096" i="10"/>
  <c r="D1096" i="10"/>
  <c r="E1096" i="10"/>
  <c r="B1097" i="10"/>
  <c r="C1097" i="10"/>
  <c r="D1097" i="10"/>
  <c r="E1097" i="10"/>
  <c r="B1098" i="10"/>
  <c r="C1098" i="10"/>
  <c r="D1098" i="10"/>
  <c r="E1098" i="10"/>
  <c r="B1099" i="10"/>
  <c r="C1099" i="10"/>
  <c r="D1099" i="10"/>
  <c r="E1099" i="10"/>
  <c r="B1100" i="10"/>
  <c r="C1100" i="10"/>
  <c r="D1100" i="10"/>
  <c r="E1100" i="10"/>
  <c r="B1101" i="10"/>
  <c r="C1101" i="10"/>
  <c r="D1101" i="10"/>
  <c r="E1101" i="10"/>
  <c r="B1102" i="10"/>
  <c r="C1102" i="10"/>
  <c r="D1102" i="10"/>
  <c r="E1102" i="10"/>
  <c r="B1103" i="10"/>
  <c r="C1103" i="10"/>
  <c r="D1103" i="10"/>
  <c r="E1103" i="10"/>
  <c r="B1104" i="10"/>
  <c r="C1104" i="10"/>
  <c r="D1104" i="10"/>
  <c r="E1104" i="10"/>
  <c r="B1105" i="10"/>
  <c r="C1105" i="10"/>
  <c r="D1105" i="10"/>
  <c r="E1105" i="10"/>
  <c r="B1106" i="10"/>
  <c r="C1106" i="10"/>
  <c r="D1106" i="10"/>
  <c r="E1106" i="10"/>
  <c r="B1107" i="10"/>
  <c r="C1107" i="10"/>
  <c r="D1107" i="10"/>
  <c r="E1107" i="10"/>
  <c r="B1108" i="10"/>
  <c r="C1108" i="10"/>
  <c r="D1108" i="10"/>
  <c r="E1108" i="10"/>
  <c r="B1109" i="10"/>
  <c r="C1109" i="10"/>
  <c r="D1109" i="10"/>
  <c r="E1109" i="10"/>
  <c r="B1110" i="10"/>
  <c r="C1110" i="10"/>
  <c r="D1110" i="10"/>
  <c r="E1110" i="10"/>
  <c r="B1111" i="10"/>
  <c r="C1111" i="10"/>
  <c r="D1111" i="10"/>
  <c r="E1111" i="10"/>
  <c r="B1112" i="10"/>
  <c r="C1112" i="10"/>
  <c r="D1112" i="10"/>
  <c r="E1112" i="10"/>
  <c r="B1113" i="10"/>
  <c r="C1113" i="10"/>
  <c r="D1113" i="10"/>
  <c r="E1113" i="10"/>
  <c r="B1114" i="10"/>
  <c r="C1114" i="10"/>
  <c r="D1114" i="10"/>
  <c r="E1114" i="10"/>
  <c r="B1115" i="10"/>
  <c r="C1115" i="10"/>
  <c r="D1115" i="10"/>
  <c r="E1115" i="10"/>
  <c r="B1116" i="10"/>
  <c r="C1116" i="10"/>
  <c r="D1116" i="10"/>
  <c r="E1116" i="10"/>
  <c r="B1117" i="10"/>
  <c r="C1117" i="10"/>
  <c r="D1117" i="10"/>
  <c r="E1117" i="10"/>
  <c r="B1118" i="10"/>
  <c r="C1118" i="10"/>
  <c r="D1118" i="10"/>
  <c r="E1118" i="10"/>
  <c r="B1119" i="10"/>
  <c r="C1119" i="10"/>
  <c r="D1119" i="10"/>
  <c r="E1119" i="10"/>
  <c r="B1120" i="10"/>
  <c r="C1120" i="10"/>
  <c r="D1120" i="10"/>
  <c r="E1120" i="10"/>
  <c r="B1121" i="10"/>
  <c r="C1121" i="10"/>
  <c r="D1121" i="10"/>
  <c r="E1121" i="10"/>
  <c r="B1122" i="10"/>
  <c r="C1122" i="10"/>
  <c r="D1122" i="10"/>
  <c r="E1122" i="10"/>
  <c r="B1123" i="10"/>
  <c r="C1123" i="10"/>
  <c r="D1123" i="10"/>
  <c r="E1123" i="10"/>
  <c r="B1124" i="10"/>
  <c r="C1124" i="10"/>
  <c r="D1124" i="10"/>
  <c r="E1124" i="10"/>
  <c r="B1125" i="10"/>
  <c r="C1125" i="10"/>
  <c r="D1125" i="10"/>
  <c r="E1125" i="10"/>
  <c r="B1126" i="10"/>
  <c r="C1126" i="10"/>
  <c r="D1126" i="10"/>
  <c r="E1126" i="10"/>
  <c r="B1127" i="10"/>
  <c r="C1127" i="10"/>
  <c r="D1127" i="10"/>
  <c r="E1127" i="10"/>
  <c r="B1128" i="10"/>
  <c r="C1128" i="10"/>
  <c r="D1128" i="10"/>
  <c r="E1128" i="10"/>
  <c r="B1129" i="10"/>
  <c r="C1129" i="10"/>
  <c r="D1129" i="10"/>
  <c r="E1129" i="10"/>
  <c r="B1130" i="10"/>
  <c r="C1130" i="10"/>
  <c r="D1130" i="10"/>
  <c r="E1130" i="10"/>
  <c r="B1131" i="10"/>
  <c r="C1131" i="10"/>
  <c r="D1131" i="10"/>
  <c r="E1131" i="10"/>
  <c r="B1132" i="10"/>
  <c r="C1132" i="10"/>
  <c r="D1132" i="10"/>
  <c r="E1132" i="10"/>
  <c r="B1133" i="10"/>
  <c r="C1133" i="10"/>
  <c r="D1133" i="10"/>
  <c r="E1133" i="10"/>
  <c r="B1134" i="10"/>
  <c r="C1134" i="10"/>
  <c r="D1134" i="10"/>
  <c r="E1134" i="10"/>
  <c r="B1135" i="10"/>
  <c r="C1135" i="10"/>
  <c r="D1135" i="10"/>
  <c r="E1135" i="10"/>
  <c r="B1136" i="10"/>
  <c r="C1136" i="10"/>
  <c r="D1136" i="10"/>
  <c r="E1136" i="10"/>
  <c r="B1137" i="10"/>
  <c r="C1137" i="10"/>
  <c r="D1137" i="10"/>
  <c r="E1137" i="10"/>
  <c r="B1138" i="10"/>
  <c r="C1138" i="10"/>
  <c r="D1138" i="10"/>
  <c r="E1138" i="10"/>
  <c r="B1139" i="10"/>
  <c r="C1139" i="10"/>
  <c r="D1139" i="10"/>
  <c r="E1139" i="10"/>
  <c r="B1140" i="10"/>
  <c r="C1140" i="10"/>
  <c r="D1140" i="10"/>
  <c r="E1140" i="10"/>
  <c r="B1141" i="10"/>
  <c r="C1141" i="10"/>
  <c r="D1141" i="10"/>
  <c r="E1141" i="10"/>
  <c r="B1142" i="10"/>
  <c r="C1142" i="10"/>
  <c r="D1142" i="10"/>
  <c r="E1142" i="10"/>
  <c r="B1143" i="10"/>
  <c r="C1143" i="10"/>
  <c r="D1143" i="10"/>
  <c r="E1143" i="10"/>
  <c r="B1144" i="10"/>
  <c r="C1144" i="10"/>
  <c r="D1144" i="10"/>
  <c r="E1144" i="10"/>
  <c r="B1145" i="10"/>
  <c r="C1145" i="10"/>
  <c r="D1145" i="10"/>
  <c r="E1145" i="10"/>
  <c r="B1146" i="10"/>
  <c r="C1146" i="10"/>
  <c r="D1146" i="10"/>
  <c r="E1146" i="10"/>
  <c r="B1147" i="10"/>
  <c r="C1147" i="10"/>
  <c r="D1147" i="10"/>
  <c r="E1147" i="10"/>
  <c r="B1148" i="10"/>
  <c r="C1148" i="10"/>
  <c r="D1148" i="10"/>
  <c r="E1148" i="10"/>
  <c r="B1149" i="10"/>
  <c r="C1149" i="10"/>
  <c r="D1149" i="10"/>
  <c r="E1149" i="10"/>
  <c r="B1150" i="10"/>
  <c r="C1150" i="10"/>
  <c r="D1150" i="10"/>
  <c r="E1150" i="10"/>
  <c r="B1151" i="10"/>
  <c r="C1151" i="10"/>
  <c r="D1151" i="10"/>
  <c r="E1151" i="10"/>
  <c r="B1152" i="10"/>
  <c r="C1152" i="10"/>
  <c r="D1152" i="10"/>
  <c r="E1152" i="10"/>
  <c r="B1153" i="10"/>
  <c r="C1153" i="10"/>
  <c r="D1153" i="10"/>
  <c r="E1153" i="10"/>
  <c r="B1154" i="10"/>
  <c r="C1154" i="10"/>
  <c r="D1154" i="10"/>
  <c r="E1154" i="10"/>
  <c r="B1155" i="10"/>
  <c r="C1155" i="10"/>
  <c r="D1155" i="10"/>
  <c r="E1155" i="10"/>
  <c r="B1156" i="10"/>
  <c r="C1156" i="10"/>
  <c r="D1156" i="10"/>
  <c r="E1156" i="10"/>
  <c r="B1157" i="10"/>
  <c r="C1157" i="10"/>
  <c r="D1157" i="10"/>
  <c r="E1157" i="10"/>
  <c r="B1158" i="10"/>
  <c r="C1158" i="10"/>
  <c r="D1158" i="10"/>
  <c r="E1158" i="10"/>
  <c r="B1159" i="10"/>
  <c r="C1159" i="10"/>
  <c r="D1159" i="10"/>
  <c r="E1159" i="10"/>
  <c r="B1160" i="10"/>
  <c r="C1160" i="10"/>
  <c r="D1160" i="10"/>
  <c r="E1160" i="10"/>
  <c r="B1161" i="10"/>
  <c r="C1161" i="10"/>
  <c r="D1161" i="10"/>
  <c r="E1161" i="10"/>
  <c r="B1162" i="10"/>
  <c r="C1162" i="10"/>
  <c r="D1162" i="10"/>
  <c r="E1162" i="10"/>
  <c r="B1163" i="10"/>
  <c r="C1163" i="10"/>
  <c r="D1163" i="10"/>
  <c r="E1163" i="10"/>
  <c r="B1164" i="10"/>
  <c r="C1164" i="10"/>
  <c r="D1164" i="10"/>
  <c r="E1164" i="10"/>
  <c r="B1165" i="10"/>
  <c r="C1165" i="10"/>
  <c r="D1165" i="10"/>
  <c r="E1165" i="10"/>
  <c r="B1166" i="10"/>
  <c r="C1166" i="10"/>
  <c r="D1166" i="10"/>
  <c r="E1166" i="10"/>
  <c r="B1167" i="10"/>
  <c r="C1167" i="10"/>
  <c r="D1167" i="10"/>
  <c r="E1167" i="10"/>
  <c r="B1168" i="10"/>
  <c r="C1168" i="10"/>
  <c r="D1168" i="10"/>
  <c r="E1168" i="10"/>
  <c r="B1169" i="10"/>
  <c r="C1169" i="10"/>
  <c r="D1169" i="10"/>
  <c r="E1169" i="10"/>
  <c r="B1170" i="10"/>
  <c r="C1170" i="10"/>
  <c r="D1170" i="10"/>
  <c r="E1170" i="10"/>
  <c r="B1171" i="10"/>
  <c r="C1171" i="10"/>
  <c r="D1171" i="10"/>
  <c r="E1171" i="10"/>
  <c r="B1172" i="10"/>
  <c r="C1172" i="10"/>
  <c r="D1172" i="10"/>
  <c r="E1172" i="10"/>
  <c r="B1173" i="10"/>
  <c r="C1173" i="10"/>
  <c r="D1173" i="10"/>
  <c r="E1173" i="10"/>
  <c r="B1174" i="10"/>
  <c r="C1174" i="10"/>
  <c r="D1174" i="10"/>
  <c r="E1174" i="10"/>
  <c r="B1175" i="10"/>
  <c r="C1175" i="10"/>
  <c r="D1175" i="10"/>
  <c r="E1175" i="10"/>
  <c r="B1176" i="10"/>
  <c r="C1176" i="10"/>
  <c r="D1176" i="10"/>
  <c r="E1176" i="10"/>
  <c r="B1177" i="10"/>
  <c r="C1177" i="10"/>
  <c r="D1177" i="10"/>
  <c r="E1177" i="10"/>
  <c r="B1178" i="10"/>
  <c r="C1178" i="10"/>
  <c r="D1178" i="10"/>
  <c r="E1178" i="10"/>
  <c r="B1179" i="10"/>
  <c r="C1179" i="10"/>
  <c r="D1179" i="10"/>
  <c r="E1179" i="10"/>
  <c r="B1180" i="10"/>
  <c r="C1180" i="10"/>
  <c r="D1180" i="10"/>
  <c r="E1180" i="10"/>
  <c r="B1181" i="10"/>
  <c r="C1181" i="10"/>
  <c r="D1181" i="10"/>
  <c r="E1181" i="10"/>
  <c r="B1182" i="10"/>
  <c r="C1182" i="10"/>
  <c r="D1182" i="10"/>
  <c r="E1182" i="10"/>
  <c r="B1183" i="10"/>
  <c r="C1183" i="10"/>
  <c r="D1183" i="10"/>
  <c r="E1183" i="10"/>
  <c r="B1184" i="10"/>
  <c r="C1184" i="10"/>
  <c r="D1184" i="10"/>
  <c r="E1184" i="10"/>
  <c r="B1185" i="10"/>
  <c r="C1185" i="10"/>
  <c r="D1185" i="10"/>
  <c r="E1185" i="10"/>
  <c r="B1186" i="10"/>
  <c r="C1186" i="10"/>
  <c r="D1186" i="10"/>
  <c r="E1186" i="10"/>
  <c r="B1187" i="10"/>
  <c r="C1187" i="10"/>
  <c r="D1187" i="10"/>
  <c r="E1187" i="10"/>
  <c r="B1188" i="10"/>
  <c r="C1188" i="10"/>
  <c r="D1188" i="10"/>
  <c r="E1188" i="10"/>
  <c r="B1189" i="10"/>
  <c r="C1189" i="10"/>
  <c r="D1189" i="10"/>
  <c r="E1189" i="10"/>
  <c r="B1190" i="10"/>
  <c r="C1190" i="10"/>
  <c r="D1190" i="10"/>
  <c r="E1190" i="10"/>
  <c r="B1191" i="10"/>
  <c r="C1191" i="10"/>
  <c r="D1191" i="10"/>
  <c r="E1191" i="10"/>
  <c r="B1192" i="10"/>
  <c r="C1192" i="10"/>
  <c r="D1192" i="10"/>
  <c r="E1192" i="10"/>
  <c r="B1193" i="10"/>
  <c r="C1193" i="10"/>
  <c r="D1193" i="10"/>
  <c r="E1193" i="10"/>
  <c r="B1194" i="10"/>
  <c r="C1194" i="10"/>
  <c r="D1194" i="10"/>
  <c r="E1194" i="10"/>
  <c r="B1195" i="10"/>
  <c r="C1195" i="10"/>
  <c r="D1195" i="10"/>
  <c r="E1195" i="10"/>
  <c r="B1196" i="10"/>
  <c r="C1196" i="10"/>
  <c r="D1196" i="10"/>
  <c r="E1196" i="10"/>
  <c r="B1197" i="10"/>
  <c r="C1197" i="10"/>
  <c r="D1197" i="10"/>
  <c r="E1197" i="10"/>
  <c r="B1198" i="10"/>
  <c r="C1198" i="10"/>
  <c r="D1198" i="10"/>
  <c r="E1198" i="10"/>
  <c r="B1199" i="10"/>
  <c r="C1199" i="10"/>
  <c r="D1199" i="10"/>
  <c r="E1199" i="10"/>
  <c r="B1200" i="10"/>
  <c r="C1200" i="10"/>
  <c r="D1200" i="10"/>
  <c r="E1200" i="10"/>
  <c r="B1201" i="10"/>
  <c r="C1201" i="10"/>
  <c r="D1201" i="10"/>
  <c r="E1201" i="10"/>
  <c r="B1202" i="10"/>
  <c r="C1202" i="10"/>
  <c r="D1202" i="10"/>
  <c r="E1202" i="10"/>
  <c r="B1203" i="10"/>
  <c r="C1203" i="10"/>
  <c r="D1203" i="10"/>
  <c r="E1203" i="10"/>
  <c r="B1204" i="10"/>
  <c r="C1204" i="10"/>
  <c r="D1204" i="10"/>
  <c r="E1204" i="10"/>
  <c r="B1205" i="10"/>
  <c r="C1205" i="10"/>
  <c r="D1205" i="10"/>
  <c r="E1205" i="10"/>
  <c r="B1206" i="10"/>
  <c r="C1206" i="10"/>
  <c r="D1206" i="10"/>
  <c r="E1206" i="10"/>
  <c r="B1207" i="10"/>
  <c r="C1207" i="10"/>
  <c r="D1207" i="10"/>
  <c r="E1207" i="10"/>
  <c r="B1208" i="10"/>
  <c r="C1208" i="10"/>
  <c r="D1208" i="10"/>
  <c r="E1208" i="10"/>
  <c r="B1209" i="10"/>
  <c r="C1209" i="10"/>
  <c r="D1209" i="10"/>
  <c r="E1209" i="10"/>
  <c r="B1210" i="10"/>
  <c r="C1210" i="10"/>
  <c r="D1210" i="10"/>
  <c r="E1210" i="10"/>
  <c r="B1211" i="10"/>
  <c r="C1211" i="10"/>
  <c r="D1211" i="10"/>
  <c r="E1211" i="10"/>
  <c r="B1212" i="10"/>
  <c r="C1212" i="10"/>
  <c r="D1212" i="10"/>
  <c r="E1212" i="10"/>
  <c r="B1213" i="10"/>
  <c r="C1213" i="10"/>
  <c r="D1213" i="10"/>
  <c r="E1213" i="10"/>
  <c r="B1214" i="10"/>
  <c r="C1214" i="10"/>
  <c r="D1214" i="10"/>
  <c r="E1214" i="10"/>
  <c r="B1215" i="10"/>
  <c r="C1215" i="10"/>
  <c r="D1215" i="10"/>
  <c r="E1215" i="10"/>
  <c r="B1216" i="10"/>
  <c r="C1216" i="10"/>
  <c r="D1216" i="10"/>
  <c r="E1216" i="10"/>
  <c r="B1217" i="10"/>
  <c r="C1217" i="10"/>
  <c r="D1217" i="10"/>
  <c r="E1217" i="10"/>
  <c r="B1218" i="10"/>
  <c r="C1218" i="10"/>
  <c r="D1218" i="10"/>
  <c r="E1218" i="10"/>
  <c r="B1219" i="10"/>
  <c r="C1219" i="10"/>
  <c r="D1219" i="10"/>
  <c r="E1219" i="10"/>
  <c r="B1220" i="10"/>
  <c r="C1220" i="10"/>
  <c r="D1220" i="10"/>
  <c r="E1220" i="10"/>
  <c r="B1221" i="10"/>
  <c r="C1221" i="10"/>
  <c r="D1221" i="10"/>
  <c r="E1221" i="10"/>
  <c r="B1222" i="10"/>
  <c r="C1222" i="10"/>
  <c r="D1222" i="10"/>
  <c r="E1222" i="10"/>
  <c r="B1223" i="10"/>
  <c r="C1223" i="10"/>
  <c r="D1223" i="10"/>
  <c r="E1223" i="10"/>
  <c r="B1224" i="10"/>
  <c r="C1224" i="10"/>
  <c r="D1224" i="10"/>
  <c r="E1224" i="10"/>
  <c r="B1225" i="10"/>
  <c r="C1225" i="10"/>
  <c r="D1225" i="10"/>
  <c r="E1225" i="10"/>
  <c r="B1226" i="10"/>
  <c r="C1226" i="10"/>
  <c r="D1226" i="10"/>
  <c r="E1226" i="10"/>
  <c r="B1227" i="10"/>
  <c r="C1227" i="10"/>
  <c r="D1227" i="10"/>
  <c r="E1227" i="10"/>
  <c r="B1228" i="10"/>
  <c r="C1228" i="10"/>
  <c r="D1228" i="10"/>
  <c r="E1228" i="10"/>
  <c r="B1229" i="10"/>
  <c r="C1229" i="10"/>
  <c r="D1229" i="10"/>
  <c r="E1229" i="10"/>
  <c r="B1230" i="10"/>
  <c r="C1230" i="10"/>
  <c r="D1230" i="10"/>
  <c r="E1230" i="10"/>
  <c r="B1231" i="10"/>
  <c r="C1231" i="10"/>
  <c r="D1231" i="10"/>
  <c r="E1231" i="10"/>
  <c r="B1232" i="10"/>
  <c r="C1232" i="10"/>
  <c r="D1232" i="10"/>
  <c r="E1232" i="10"/>
  <c r="B1233" i="10"/>
  <c r="C1233" i="10"/>
  <c r="D1233" i="10"/>
  <c r="E1233" i="10"/>
  <c r="B1234" i="10"/>
  <c r="C1234" i="10"/>
  <c r="D1234" i="10"/>
  <c r="E1234" i="10"/>
  <c r="B1235" i="10"/>
  <c r="C1235" i="10"/>
  <c r="D1235" i="10"/>
  <c r="E1235" i="10"/>
  <c r="B1236" i="10"/>
  <c r="C1236" i="10"/>
  <c r="D1236" i="10"/>
  <c r="E1236" i="10"/>
  <c r="B1237" i="10"/>
  <c r="C1237" i="10"/>
  <c r="D1237" i="10"/>
  <c r="E1237" i="10"/>
  <c r="B1238" i="10"/>
  <c r="C1238" i="10"/>
  <c r="D1238" i="10"/>
  <c r="E1238" i="10"/>
  <c r="B1239" i="10"/>
  <c r="C1239" i="10"/>
  <c r="D1239" i="10"/>
  <c r="E1239" i="10"/>
  <c r="B1240" i="10"/>
  <c r="C1240" i="10"/>
  <c r="D1240" i="10"/>
  <c r="E1240" i="10"/>
  <c r="B1241" i="10"/>
  <c r="C1241" i="10"/>
  <c r="D1241" i="10"/>
  <c r="E1241" i="10"/>
  <c r="B1242" i="10"/>
  <c r="C1242" i="10"/>
  <c r="D1242" i="10"/>
  <c r="E1242" i="10"/>
  <c r="B1243" i="10"/>
  <c r="C1243" i="10"/>
  <c r="D1243" i="10"/>
  <c r="E1243" i="10"/>
  <c r="B1244" i="10"/>
  <c r="C1244" i="10"/>
  <c r="D1244" i="10"/>
  <c r="E1244" i="10"/>
  <c r="B1245" i="10"/>
  <c r="C1245" i="10"/>
  <c r="D1245" i="10"/>
  <c r="E1245" i="10"/>
  <c r="B1246" i="10"/>
  <c r="C1246" i="10"/>
  <c r="D1246" i="10"/>
  <c r="E1246" i="10"/>
  <c r="B1247" i="10"/>
  <c r="C1247" i="10"/>
  <c r="D1247" i="10"/>
  <c r="E1247" i="10"/>
  <c r="B1248" i="10"/>
  <c r="C1248" i="10"/>
  <c r="D1248" i="10"/>
  <c r="E1248" i="10"/>
  <c r="B1249" i="10"/>
  <c r="C1249" i="10"/>
  <c r="D1249" i="10"/>
  <c r="E1249" i="10"/>
  <c r="B1250" i="10"/>
  <c r="C1250" i="10"/>
  <c r="D1250" i="10"/>
  <c r="E1250" i="10"/>
  <c r="B1251" i="10"/>
  <c r="C1251" i="10"/>
  <c r="D1251" i="10"/>
  <c r="E1251" i="10"/>
  <c r="B1252" i="10"/>
  <c r="C1252" i="10"/>
  <c r="D1252" i="10"/>
  <c r="E1252" i="10"/>
  <c r="B1253" i="10"/>
  <c r="C1253" i="10"/>
  <c r="D1253" i="10"/>
  <c r="E1253" i="10"/>
  <c r="B1254" i="10"/>
  <c r="C1254" i="10"/>
  <c r="D1254" i="10"/>
  <c r="E1254" i="10"/>
  <c r="B1255" i="10"/>
  <c r="C1255" i="10"/>
  <c r="D1255" i="10"/>
  <c r="E1255" i="10"/>
  <c r="B1256" i="10"/>
  <c r="C1256" i="10"/>
  <c r="D1256" i="10"/>
  <c r="E1256" i="10"/>
  <c r="B1257" i="10"/>
  <c r="C1257" i="10"/>
  <c r="D1257" i="10"/>
  <c r="E1257" i="10"/>
  <c r="B1258" i="10"/>
  <c r="C1258" i="10"/>
  <c r="D1258" i="10"/>
  <c r="E1258" i="10"/>
  <c r="B1259" i="10"/>
  <c r="C1259" i="10"/>
  <c r="D1259" i="10"/>
  <c r="E1259" i="10"/>
  <c r="B1260" i="10"/>
  <c r="C1260" i="10"/>
  <c r="D1260" i="10"/>
  <c r="E1260" i="10"/>
  <c r="B1261" i="10"/>
  <c r="C1261" i="10"/>
  <c r="D1261" i="10"/>
  <c r="E1261" i="10"/>
  <c r="B1262" i="10"/>
  <c r="C1262" i="10"/>
  <c r="D1262" i="10"/>
  <c r="E1262" i="10"/>
  <c r="B1263" i="10"/>
  <c r="C1263" i="10"/>
  <c r="D1263" i="10"/>
  <c r="E1263" i="10"/>
  <c r="B1264" i="10"/>
  <c r="C1264" i="10"/>
  <c r="D1264" i="10"/>
  <c r="E1264" i="10"/>
  <c r="B1265" i="10"/>
  <c r="C1265" i="10"/>
  <c r="D1265" i="10"/>
  <c r="E1265" i="10"/>
  <c r="B1266" i="10"/>
  <c r="C1266" i="10"/>
  <c r="D1266" i="10"/>
  <c r="E1266" i="10"/>
  <c r="B1267" i="10"/>
  <c r="C1267" i="10"/>
  <c r="D1267" i="10"/>
  <c r="E1267" i="10"/>
  <c r="B1268" i="10"/>
  <c r="C1268" i="10"/>
  <c r="D1268" i="10"/>
  <c r="E1268" i="10"/>
  <c r="B1269" i="10"/>
  <c r="C1269" i="10"/>
  <c r="D1269" i="10"/>
  <c r="E1269" i="10"/>
  <c r="B1270" i="10"/>
  <c r="C1270" i="10"/>
  <c r="D1270" i="10"/>
  <c r="E1270" i="10"/>
  <c r="B1271" i="10"/>
  <c r="C1271" i="10"/>
  <c r="D1271" i="10"/>
  <c r="E1271" i="10"/>
  <c r="B1272" i="10"/>
  <c r="C1272" i="10"/>
  <c r="D1272" i="10"/>
  <c r="E1272" i="10"/>
  <c r="B1273" i="10"/>
  <c r="C1273" i="10"/>
  <c r="D1273" i="10"/>
  <c r="E1273" i="10"/>
  <c r="B1274" i="10"/>
  <c r="C1274" i="10"/>
  <c r="D1274" i="10"/>
  <c r="E1274" i="10"/>
  <c r="B1275" i="10"/>
  <c r="C1275" i="10"/>
  <c r="D1275" i="10"/>
  <c r="E1275" i="10"/>
  <c r="B1276" i="10"/>
  <c r="C1276" i="10"/>
  <c r="D1276" i="10"/>
  <c r="E1276" i="10"/>
  <c r="B1277" i="10"/>
  <c r="C1277" i="10"/>
  <c r="D1277" i="10"/>
  <c r="E1277" i="10"/>
  <c r="B1278" i="10"/>
  <c r="C1278" i="10"/>
  <c r="D1278" i="10"/>
  <c r="E1278" i="10"/>
  <c r="B1279" i="10"/>
  <c r="C1279" i="10"/>
  <c r="D1279" i="10"/>
  <c r="E1279" i="10"/>
  <c r="B1280" i="10"/>
  <c r="C1280" i="10"/>
  <c r="D1280" i="10"/>
  <c r="E1280" i="10"/>
  <c r="B1281" i="10"/>
  <c r="C1281" i="10"/>
  <c r="D1281" i="10"/>
  <c r="E1281" i="10"/>
  <c r="B1282" i="10"/>
  <c r="C1282" i="10"/>
  <c r="D1282" i="10"/>
  <c r="E1282" i="10"/>
  <c r="B1283" i="10"/>
  <c r="C1283" i="10"/>
  <c r="D1283" i="10"/>
  <c r="E1283" i="10"/>
  <c r="B1284" i="10"/>
  <c r="C1284" i="10"/>
  <c r="D1284" i="10"/>
  <c r="E1284" i="10"/>
  <c r="B1285" i="10"/>
  <c r="C1285" i="10"/>
  <c r="D1285" i="10"/>
  <c r="E1285" i="10"/>
  <c r="B1286" i="10"/>
  <c r="C1286" i="10"/>
  <c r="D1286" i="10"/>
  <c r="E1286" i="10"/>
  <c r="B1287" i="10"/>
  <c r="C1287" i="10"/>
  <c r="D1287" i="10"/>
  <c r="E1287" i="10"/>
  <c r="B1288" i="10"/>
  <c r="C1288" i="10"/>
  <c r="D1288" i="10"/>
  <c r="E1288" i="10"/>
  <c r="B1289" i="10"/>
  <c r="C1289" i="10"/>
  <c r="D1289" i="10"/>
  <c r="E1289" i="10"/>
  <c r="B1290" i="10"/>
  <c r="C1290" i="10"/>
  <c r="D1290" i="10"/>
  <c r="E1290" i="10"/>
  <c r="B1291" i="10"/>
  <c r="C1291" i="10"/>
  <c r="D1291" i="10"/>
  <c r="E1291" i="10"/>
  <c r="B1292" i="10"/>
  <c r="C1292" i="10"/>
  <c r="D1292" i="10"/>
  <c r="E1292" i="10"/>
  <c r="B1293" i="10"/>
  <c r="C1293" i="10"/>
  <c r="D1293" i="10"/>
  <c r="E1293" i="10"/>
  <c r="B1294" i="10"/>
  <c r="C1294" i="10"/>
  <c r="D1294" i="10"/>
  <c r="E1294" i="10"/>
  <c r="B1295" i="10"/>
  <c r="C1295" i="10"/>
  <c r="D1295" i="10"/>
  <c r="E1295" i="10"/>
  <c r="B1296" i="10"/>
  <c r="C1296" i="10"/>
  <c r="D1296" i="10"/>
  <c r="E1296" i="10"/>
  <c r="B1297" i="10"/>
  <c r="C1297" i="10"/>
  <c r="D1297" i="10"/>
  <c r="E1297" i="10"/>
  <c r="B1298" i="10"/>
  <c r="C1298" i="10"/>
  <c r="D1298" i="10"/>
  <c r="E1298" i="10"/>
  <c r="B1299" i="10"/>
  <c r="C1299" i="10"/>
  <c r="D1299" i="10"/>
  <c r="E1299" i="10"/>
  <c r="B1300" i="10"/>
  <c r="C1300" i="10"/>
  <c r="D1300" i="10"/>
  <c r="E1300" i="10"/>
  <c r="B1301" i="10"/>
  <c r="C1301" i="10"/>
  <c r="D1301" i="10"/>
  <c r="E1301" i="10"/>
  <c r="B1302" i="10"/>
  <c r="C1302" i="10"/>
  <c r="D1302" i="10"/>
  <c r="E1302" i="10"/>
  <c r="B1303" i="10"/>
  <c r="C1303" i="10"/>
  <c r="D1303" i="10"/>
  <c r="E1303" i="10"/>
  <c r="B1304" i="10"/>
  <c r="C1304" i="10"/>
  <c r="D1304" i="10"/>
  <c r="E1304" i="10"/>
  <c r="B1305" i="10"/>
  <c r="C1305" i="10"/>
  <c r="D1305" i="10"/>
  <c r="E1305" i="10"/>
  <c r="B1306" i="10"/>
  <c r="C1306" i="10"/>
  <c r="D1306" i="10"/>
  <c r="E1306" i="10"/>
  <c r="B1307" i="10"/>
  <c r="C1307" i="10"/>
  <c r="D1307" i="10"/>
  <c r="E1307" i="10"/>
  <c r="B1308" i="10"/>
  <c r="C1308" i="10"/>
  <c r="D1308" i="10"/>
  <c r="E1308" i="10"/>
  <c r="B1309" i="10"/>
  <c r="C1309" i="10"/>
  <c r="D1309" i="10"/>
  <c r="E1309" i="10"/>
  <c r="B1310" i="10"/>
  <c r="C1310" i="10"/>
  <c r="D1310" i="10"/>
  <c r="E1310" i="10"/>
  <c r="B1311" i="10"/>
  <c r="C1311" i="10"/>
  <c r="D1311" i="10"/>
  <c r="E1311" i="10"/>
  <c r="B1312" i="10"/>
  <c r="C1312" i="10"/>
  <c r="D1312" i="10"/>
  <c r="E1312" i="10"/>
  <c r="B1313" i="10"/>
  <c r="C1313" i="10"/>
  <c r="D1313" i="10"/>
  <c r="E1313" i="10"/>
  <c r="B1314" i="10"/>
  <c r="C1314" i="10"/>
  <c r="D1314" i="10"/>
  <c r="E1314" i="10"/>
  <c r="B1315" i="10"/>
  <c r="C1315" i="10"/>
  <c r="D1315" i="10"/>
  <c r="E1315" i="10"/>
  <c r="B1316" i="10"/>
  <c r="C1316" i="10"/>
  <c r="D1316" i="10"/>
  <c r="E1316" i="10"/>
  <c r="B1317" i="10"/>
  <c r="C1317" i="10"/>
  <c r="D1317" i="10"/>
  <c r="E1317" i="10"/>
  <c r="B1318" i="10"/>
  <c r="C1318" i="10"/>
  <c r="D1318" i="10"/>
  <c r="E1318" i="10"/>
  <c r="B1319" i="10"/>
  <c r="C1319" i="10"/>
  <c r="D1319" i="10"/>
  <c r="E1319" i="10"/>
  <c r="B1320" i="10"/>
  <c r="C1320" i="10"/>
  <c r="D1320" i="10"/>
  <c r="E1320" i="10"/>
  <c r="B1321" i="10"/>
  <c r="C1321" i="10"/>
  <c r="D1321" i="10"/>
  <c r="E1321" i="10"/>
  <c r="B1322" i="10"/>
  <c r="C1322" i="10"/>
  <c r="D1322" i="10"/>
  <c r="E1322" i="10"/>
  <c r="B1323" i="10"/>
  <c r="C1323" i="10"/>
  <c r="D1323" i="10"/>
  <c r="E1323" i="10"/>
  <c r="B1324" i="10"/>
  <c r="C1324" i="10"/>
  <c r="D1324" i="10"/>
  <c r="E1324" i="10"/>
  <c r="B1325" i="10"/>
  <c r="C1325" i="10"/>
  <c r="D1325" i="10"/>
  <c r="E1325" i="10"/>
  <c r="B1326" i="10"/>
  <c r="C1326" i="10"/>
  <c r="D1326" i="10"/>
  <c r="E1326" i="10"/>
  <c r="B1327" i="10"/>
  <c r="C1327" i="10"/>
  <c r="D1327" i="10"/>
  <c r="E1327" i="10"/>
  <c r="B1328" i="10"/>
  <c r="C1328" i="10"/>
  <c r="D1328" i="10"/>
  <c r="E1328" i="10"/>
  <c r="B1329" i="10"/>
  <c r="C1329" i="10"/>
  <c r="D1329" i="10"/>
  <c r="E1329" i="10"/>
  <c r="B1330" i="10"/>
  <c r="C1330" i="10"/>
  <c r="D1330" i="10"/>
  <c r="E1330" i="10"/>
  <c r="B1331" i="10"/>
  <c r="C1331" i="10"/>
  <c r="D1331" i="10"/>
  <c r="E1331" i="10"/>
  <c r="B1332" i="10"/>
  <c r="C1332" i="10"/>
  <c r="D1332" i="10"/>
  <c r="E1332" i="10"/>
  <c r="B1333" i="10"/>
  <c r="C1333" i="10"/>
  <c r="D1333" i="10"/>
  <c r="E1333" i="10"/>
  <c r="B1334" i="10"/>
  <c r="C1334" i="10"/>
  <c r="D1334" i="10"/>
  <c r="E1334" i="10"/>
  <c r="B1335" i="10"/>
  <c r="C1335" i="10"/>
  <c r="D1335" i="10"/>
  <c r="E1335" i="10"/>
  <c r="B1336" i="10"/>
  <c r="C1336" i="10"/>
  <c r="D1336" i="10"/>
  <c r="E1336" i="10"/>
  <c r="B1337" i="10"/>
  <c r="C1337" i="10"/>
  <c r="D1337" i="10"/>
  <c r="E1337" i="10"/>
  <c r="B1338" i="10"/>
  <c r="C1338" i="10"/>
  <c r="D1338" i="10"/>
  <c r="E1338" i="10"/>
  <c r="B1339" i="10"/>
  <c r="C1339" i="10"/>
  <c r="D1339" i="10"/>
  <c r="E1339" i="10"/>
  <c r="B1340" i="10"/>
  <c r="C1340" i="10"/>
  <c r="D1340" i="10"/>
  <c r="E1340" i="10"/>
  <c r="B1341" i="10"/>
  <c r="C1341" i="10"/>
  <c r="D1341" i="10"/>
  <c r="E1341" i="10"/>
  <c r="B1342" i="10"/>
  <c r="C1342" i="10"/>
  <c r="D1342" i="10"/>
  <c r="E1342" i="10"/>
  <c r="B1343" i="10"/>
  <c r="C1343" i="10"/>
  <c r="D1343" i="10"/>
  <c r="E1343" i="10"/>
  <c r="B1344" i="10"/>
  <c r="C1344" i="10"/>
  <c r="D1344" i="10"/>
  <c r="E1344" i="10"/>
  <c r="B1345" i="10"/>
  <c r="C1345" i="10"/>
  <c r="D1345" i="10"/>
  <c r="E1345" i="10"/>
  <c r="B1346" i="10"/>
  <c r="C1346" i="10"/>
  <c r="D1346" i="10"/>
  <c r="E1346" i="10"/>
  <c r="B1347" i="10"/>
  <c r="C1347" i="10"/>
  <c r="D1347" i="10"/>
  <c r="E1347" i="10"/>
  <c r="B1348" i="10"/>
  <c r="C1348" i="10"/>
  <c r="D1348" i="10"/>
  <c r="E1348" i="10"/>
  <c r="B1349" i="10"/>
  <c r="C1349" i="10"/>
  <c r="D1349" i="10"/>
  <c r="E1349" i="10"/>
  <c r="B1350" i="10"/>
  <c r="C1350" i="10"/>
  <c r="D1350" i="10"/>
  <c r="E1350" i="10"/>
  <c r="B1351" i="10"/>
  <c r="C1351" i="10"/>
  <c r="D1351" i="10"/>
  <c r="E1351" i="10"/>
  <c r="B1352" i="10"/>
  <c r="C1352" i="10"/>
  <c r="D1352" i="10"/>
  <c r="E1352" i="10"/>
  <c r="B1353" i="10"/>
  <c r="C1353" i="10"/>
  <c r="D1353" i="10"/>
  <c r="E1353" i="10"/>
  <c r="B1354" i="10"/>
  <c r="C1354" i="10"/>
  <c r="D1354" i="10"/>
  <c r="E1354" i="10"/>
  <c r="B1355" i="10"/>
  <c r="C1355" i="10"/>
  <c r="D1355" i="10"/>
  <c r="E1355" i="10"/>
  <c r="B1356" i="10"/>
  <c r="C1356" i="10"/>
  <c r="D1356" i="10"/>
  <c r="E1356" i="10"/>
  <c r="B1357" i="10"/>
  <c r="C1357" i="10"/>
  <c r="D1357" i="10"/>
  <c r="E1357" i="10"/>
  <c r="B1358" i="10"/>
  <c r="C1358" i="10"/>
  <c r="D1358" i="10"/>
  <c r="E1358" i="10"/>
  <c r="B1359" i="10"/>
  <c r="C1359" i="10"/>
  <c r="D1359" i="10"/>
  <c r="E1359" i="10"/>
  <c r="B1360" i="10"/>
  <c r="C1360" i="10"/>
  <c r="D1360" i="10"/>
  <c r="E1360" i="10"/>
  <c r="B1361" i="10"/>
  <c r="C1361" i="10"/>
  <c r="D1361" i="10"/>
  <c r="E1361" i="10"/>
  <c r="B1362" i="10"/>
  <c r="C1362" i="10"/>
  <c r="D1362" i="10"/>
  <c r="E1362" i="10"/>
  <c r="B1363" i="10"/>
  <c r="C1363" i="10"/>
  <c r="D1363" i="10"/>
  <c r="E1363" i="10"/>
  <c r="B1364" i="10"/>
  <c r="C1364" i="10"/>
  <c r="D1364" i="10"/>
  <c r="E1364" i="10"/>
  <c r="B1365" i="10"/>
  <c r="C1365" i="10"/>
  <c r="D1365" i="10"/>
  <c r="E1365" i="10"/>
  <c r="B1366" i="10"/>
  <c r="C1366" i="10"/>
  <c r="D1366" i="10"/>
  <c r="E1366" i="10"/>
  <c r="B1367" i="10"/>
  <c r="C1367" i="10"/>
  <c r="D1367" i="10"/>
  <c r="E1367" i="10"/>
  <c r="B1368" i="10"/>
  <c r="C1368" i="10"/>
  <c r="D1368" i="10"/>
  <c r="E1368" i="10"/>
  <c r="B1369" i="10"/>
  <c r="C1369" i="10"/>
  <c r="D1369" i="10"/>
  <c r="E1369" i="10"/>
  <c r="B1370" i="10"/>
  <c r="C1370" i="10"/>
  <c r="D1370" i="10"/>
  <c r="E1370" i="10"/>
  <c r="B1371" i="10"/>
  <c r="C1371" i="10"/>
  <c r="D1371" i="10"/>
  <c r="E1371" i="10"/>
  <c r="B1372" i="10"/>
  <c r="C1372" i="10"/>
  <c r="D1372" i="10"/>
  <c r="E1372" i="10"/>
  <c r="B1373" i="10"/>
  <c r="C1373" i="10"/>
  <c r="D1373" i="10"/>
  <c r="E1373" i="10"/>
  <c r="B1374" i="10"/>
  <c r="C1374" i="10"/>
  <c r="D1374" i="10"/>
  <c r="E1374" i="10"/>
  <c r="B1375" i="10"/>
  <c r="C1375" i="10"/>
  <c r="D1375" i="10"/>
  <c r="E1375" i="10"/>
  <c r="B1376" i="10"/>
  <c r="C1376" i="10"/>
  <c r="D1376" i="10"/>
  <c r="E1376" i="10"/>
  <c r="B1377" i="10"/>
  <c r="C1377" i="10"/>
  <c r="D1377" i="10"/>
  <c r="E1377" i="10"/>
  <c r="B1378" i="10"/>
  <c r="C1378" i="10"/>
  <c r="D1378" i="10"/>
  <c r="E1378" i="10"/>
  <c r="B1379" i="10"/>
  <c r="C1379" i="10"/>
  <c r="D1379" i="10"/>
  <c r="E1379" i="10"/>
  <c r="B1380" i="10"/>
  <c r="C1380" i="10"/>
  <c r="D1380" i="10"/>
  <c r="E1380" i="10"/>
  <c r="B1381" i="10"/>
  <c r="C1381" i="10"/>
  <c r="D1381" i="10"/>
  <c r="E1381" i="10"/>
  <c r="B1382" i="10"/>
  <c r="C1382" i="10"/>
  <c r="D1382" i="10"/>
  <c r="E1382" i="10"/>
  <c r="B1383" i="10"/>
  <c r="C1383" i="10"/>
  <c r="D1383" i="10"/>
  <c r="E1383" i="10"/>
  <c r="B1384" i="10"/>
  <c r="C1384" i="10"/>
  <c r="D1384" i="10"/>
  <c r="E1384" i="10"/>
  <c r="B1385" i="10"/>
  <c r="C1385" i="10"/>
  <c r="D1385" i="10"/>
  <c r="E1385" i="10"/>
  <c r="B1386" i="10"/>
  <c r="C1386" i="10"/>
  <c r="D1386" i="10"/>
  <c r="E1386" i="10"/>
  <c r="B1387" i="10"/>
  <c r="C1387" i="10"/>
  <c r="D1387" i="10"/>
  <c r="E1387" i="10"/>
  <c r="B1388" i="10"/>
  <c r="C1388" i="10"/>
  <c r="D1388" i="10"/>
  <c r="E1388" i="10"/>
  <c r="B1389" i="10"/>
  <c r="C1389" i="10"/>
  <c r="D1389" i="10"/>
  <c r="E1389" i="10"/>
  <c r="B1390" i="10"/>
  <c r="C1390" i="10"/>
  <c r="D1390" i="10"/>
  <c r="E1390" i="10"/>
  <c r="B1391" i="10"/>
  <c r="C1391" i="10"/>
  <c r="D1391" i="10"/>
  <c r="E1391" i="10"/>
  <c r="B1392" i="10"/>
  <c r="C1392" i="10"/>
  <c r="D1392" i="10"/>
  <c r="E1392" i="10"/>
  <c r="B1393" i="10"/>
  <c r="C1393" i="10"/>
  <c r="D1393" i="10"/>
  <c r="E1393" i="10"/>
  <c r="B1394" i="10"/>
  <c r="C1394" i="10"/>
  <c r="D1394" i="10"/>
  <c r="E1394" i="10"/>
  <c r="B1395" i="10"/>
  <c r="C1395" i="10"/>
  <c r="D1395" i="10"/>
  <c r="E1395" i="10"/>
  <c r="B1396" i="10"/>
  <c r="C1396" i="10"/>
  <c r="D1396" i="10"/>
  <c r="E1396" i="10"/>
  <c r="B1397" i="10"/>
  <c r="C1397" i="10"/>
  <c r="D1397" i="10"/>
  <c r="E1397" i="10"/>
  <c r="B1398" i="10"/>
  <c r="C1398" i="10"/>
  <c r="D1398" i="10"/>
  <c r="E1398" i="10"/>
  <c r="B1399" i="10"/>
  <c r="C1399" i="10"/>
  <c r="D1399" i="10"/>
  <c r="E1399" i="10"/>
  <c r="B1400" i="10"/>
  <c r="C1400" i="10"/>
  <c r="D1400" i="10"/>
  <c r="E1400" i="10"/>
  <c r="B1401" i="10"/>
  <c r="C1401" i="10"/>
  <c r="D1401" i="10"/>
  <c r="E1401" i="10"/>
  <c r="B1402" i="10"/>
  <c r="C1402" i="10"/>
  <c r="D1402" i="10"/>
  <c r="E1402" i="10"/>
  <c r="B1403" i="10"/>
  <c r="C1403" i="10"/>
  <c r="D1403" i="10"/>
  <c r="E1403" i="10"/>
  <c r="B1404" i="10"/>
  <c r="C1404" i="10"/>
  <c r="D1404" i="10"/>
  <c r="E1404" i="10"/>
  <c r="B1405" i="10"/>
  <c r="C1405" i="10"/>
  <c r="D1405" i="10"/>
  <c r="E1405" i="10"/>
  <c r="B1406" i="10"/>
  <c r="C1406" i="10"/>
  <c r="D1406" i="10"/>
  <c r="E1406" i="10"/>
  <c r="B1407" i="10"/>
  <c r="C1407" i="10"/>
  <c r="D1407" i="10"/>
  <c r="E1407" i="10"/>
  <c r="B1408" i="10"/>
  <c r="C1408" i="10"/>
  <c r="D1408" i="10"/>
  <c r="E1408" i="10"/>
  <c r="B1409" i="10"/>
  <c r="C1409" i="10"/>
  <c r="D1409" i="10"/>
  <c r="E1409" i="10"/>
  <c r="B1410" i="10"/>
  <c r="C1410" i="10"/>
  <c r="D1410" i="10"/>
  <c r="E1410" i="10"/>
  <c r="B1411" i="10"/>
  <c r="C1411" i="10"/>
  <c r="D1411" i="10"/>
  <c r="E1411" i="10"/>
  <c r="B1412" i="10"/>
  <c r="C1412" i="10"/>
  <c r="D1412" i="10"/>
  <c r="E1412" i="10"/>
  <c r="B1413" i="10"/>
  <c r="C1413" i="10"/>
  <c r="D1413" i="10"/>
  <c r="E1413" i="10"/>
  <c r="B1414" i="10"/>
  <c r="C1414" i="10"/>
  <c r="D1414" i="10"/>
  <c r="E1414" i="10"/>
  <c r="B1415" i="10"/>
  <c r="C1415" i="10"/>
  <c r="D1415" i="10"/>
  <c r="E1415" i="10"/>
  <c r="B1416" i="10"/>
  <c r="C1416" i="10"/>
  <c r="D1416" i="10"/>
  <c r="E1416" i="10"/>
  <c r="B1417" i="10"/>
  <c r="C1417" i="10"/>
  <c r="D1417" i="10"/>
  <c r="E1417" i="10"/>
  <c r="B1418" i="10"/>
  <c r="C1418" i="10"/>
  <c r="D1418" i="10"/>
  <c r="E1418" i="10"/>
  <c r="B1419" i="10"/>
  <c r="C1419" i="10"/>
  <c r="D1419" i="10"/>
  <c r="E1419" i="10"/>
  <c r="B1420" i="10"/>
  <c r="C1420" i="10"/>
  <c r="D1420" i="10"/>
  <c r="E1420" i="10"/>
  <c r="B1421" i="10"/>
  <c r="C1421" i="10"/>
  <c r="D1421" i="10"/>
  <c r="E1421" i="10"/>
  <c r="B1422" i="10"/>
  <c r="C1422" i="10"/>
  <c r="D1422" i="10"/>
  <c r="E1422" i="10"/>
  <c r="B1423" i="10"/>
  <c r="C1423" i="10"/>
  <c r="D1423" i="10"/>
  <c r="E1423" i="10"/>
  <c r="B1424" i="10"/>
  <c r="C1424" i="10"/>
  <c r="D1424" i="10"/>
  <c r="E1424" i="10"/>
  <c r="B1425" i="10"/>
  <c r="C1425" i="10"/>
  <c r="D1425" i="10"/>
  <c r="E1425" i="10"/>
  <c r="B1426" i="10"/>
  <c r="C1426" i="10"/>
  <c r="D1426" i="10"/>
  <c r="E1426" i="10"/>
  <c r="B1427" i="10"/>
  <c r="C1427" i="10"/>
  <c r="D1427" i="10"/>
  <c r="E1427" i="10"/>
  <c r="B1428" i="10"/>
  <c r="C1428" i="10"/>
  <c r="D1428" i="10"/>
  <c r="E1428" i="10"/>
  <c r="B1429" i="10"/>
  <c r="C1429" i="10"/>
  <c r="D1429" i="10"/>
  <c r="E1429" i="10"/>
  <c r="B1430" i="10"/>
  <c r="C1430" i="10"/>
  <c r="D1430" i="10"/>
  <c r="E1430" i="10"/>
  <c r="B1431" i="10"/>
  <c r="C1431" i="10"/>
  <c r="D1431" i="10"/>
  <c r="E1431" i="10"/>
  <c r="B1432" i="10"/>
  <c r="C1432" i="10"/>
  <c r="D1432" i="10"/>
  <c r="E1432" i="10"/>
  <c r="B1433" i="10"/>
  <c r="C1433" i="10"/>
  <c r="D1433" i="10"/>
  <c r="E1433" i="10"/>
  <c r="B1434" i="10"/>
  <c r="C1434" i="10"/>
  <c r="D1434" i="10"/>
  <c r="E1434" i="10"/>
  <c r="B1435" i="10"/>
  <c r="C1435" i="10"/>
  <c r="D1435" i="10"/>
  <c r="E1435" i="10"/>
  <c r="B1436" i="10"/>
  <c r="C1436" i="10"/>
  <c r="D1436" i="10"/>
  <c r="E1436" i="10"/>
  <c r="B1437" i="10"/>
  <c r="C1437" i="10"/>
  <c r="D1437" i="10"/>
  <c r="E1437" i="10"/>
  <c r="B1438" i="10"/>
  <c r="C1438" i="10"/>
  <c r="D1438" i="10"/>
  <c r="E1438" i="10"/>
  <c r="B1439" i="10"/>
  <c r="C1439" i="10"/>
  <c r="D1439" i="10"/>
  <c r="E1439" i="10"/>
  <c r="B1440" i="10"/>
  <c r="C1440" i="10"/>
  <c r="D1440" i="10"/>
  <c r="E1440" i="10"/>
  <c r="B1441" i="10"/>
  <c r="C1441" i="10"/>
  <c r="D1441" i="10"/>
  <c r="E1441" i="10"/>
  <c r="B1442" i="10"/>
  <c r="C1442" i="10"/>
  <c r="D1442" i="10"/>
  <c r="E1442" i="10"/>
  <c r="B1443" i="10"/>
  <c r="C1443" i="10"/>
  <c r="D1443" i="10"/>
  <c r="E1443" i="10"/>
  <c r="B1444" i="10"/>
  <c r="C1444" i="10"/>
  <c r="D1444" i="10"/>
  <c r="E1444" i="10"/>
  <c r="B1445" i="10"/>
  <c r="C1445" i="10"/>
  <c r="D1445" i="10"/>
  <c r="E1445" i="10"/>
  <c r="B1446" i="10"/>
  <c r="C1446" i="10"/>
  <c r="D1446" i="10"/>
  <c r="E1446" i="10"/>
  <c r="B1447" i="10"/>
  <c r="C1447" i="10"/>
  <c r="D1447" i="10"/>
  <c r="E1447" i="10"/>
  <c r="B1448" i="10"/>
  <c r="C1448" i="10"/>
  <c r="D1448" i="10"/>
  <c r="E1448" i="10"/>
  <c r="B1449" i="10"/>
  <c r="C1449" i="10"/>
  <c r="D1449" i="10"/>
  <c r="E1449" i="10"/>
  <c r="B1450" i="10"/>
  <c r="C1450" i="10"/>
  <c r="D1450" i="10"/>
  <c r="E1450" i="10"/>
  <c r="B1451" i="10"/>
  <c r="C1451" i="10"/>
  <c r="D1451" i="10"/>
  <c r="E1451" i="10"/>
  <c r="B1452" i="10"/>
  <c r="C1452" i="10"/>
  <c r="D1452" i="10"/>
  <c r="E1452" i="10"/>
  <c r="B1453" i="10"/>
  <c r="C1453" i="10"/>
  <c r="D1453" i="10"/>
  <c r="E1453" i="10"/>
  <c r="B1454" i="10"/>
  <c r="C1454" i="10"/>
  <c r="D1454" i="10"/>
  <c r="E1454" i="10"/>
  <c r="B1455" i="10"/>
  <c r="C1455" i="10"/>
  <c r="D1455" i="10"/>
  <c r="E1455" i="10"/>
  <c r="B1456" i="10"/>
  <c r="C1456" i="10"/>
  <c r="D1456" i="10"/>
  <c r="E1456" i="10"/>
  <c r="B1457" i="10"/>
  <c r="C1457" i="10"/>
  <c r="D1457" i="10"/>
  <c r="E1457" i="10"/>
  <c r="B1458" i="10"/>
  <c r="C1458" i="10"/>
  <c r="D1458" i="10"/>
  <c r="E1458" i="10"/>
  <c r="B1459" i="10"/>
  <c r="C1459" i="10"/>
  <c r="D1459" i="10"/>
  <c r="E1459" i="10"/>
  <c r="B1460" i="10"/>
  <c r="C1460" i="10"/>
  <c r="D1460" i="10"/>
  <c r="E1460" i="10"/>
  <c r="B1461" i="10"/>
  <c r="C1461" i="10"/>
  <c r="D1461" i="10"/>
  <c r="E1461" i="10"/>
  <c r="B1462" i="10"/>
  <c r="C1462" i="10"/>
  <c r="D1462" i="10"/>
  <c r="E1462" i="10"/>
  <c r="B1463" i="10"/>
  <c r="C1463" i="10"/>
  <c r="D1463" i="10"/>
  <c r="E1463" i="10"/>
  <c r="B1464" i="10"/>
  <c r="C1464" i="10"/>
  <c r="D1464" i="10"/>
  <c r="E1464" i="10"/>
  <c r="B1465" i="10"/>
  <c r="C1465" i="10"/>
  <c r="D1465" i="10"/>
  <c r="E1465" i="10"/>
  <c r="B1466" i="10"/>
  <c r="C1466" i="10"/>
  <c r="D1466" i="10"/>
  <c r="E1466" i="10"/>
  <c r="B1467" i="10"/>
  <c r="C1467" i="10"/>
  <c r="D1467" i="10"/>
  <c r="E1467" i="10"/>
  <c r="B1468" i="10"/>
  <c r="C1468" i="10"/>
  <c r="D1468" i="10"/>
  <c r="E1468" i="10"/>
  <c r="B1469" i="10"/>
  <c r="C1469" i="10"/>
  <c r="D1469" i="10"/>
  <c r="E1469" i="10"/>
  <c r="B1470" i="10"/>
  <c r="C1470" i="10"/>
  <c r="D1470" i="10"/>
  <c r="E1470" i="10"/>
  <c r="B1471" i="10"/>
  <c r="C1471" i="10"/>
  <c r="D1471" i="10"/>
  <c r="E1471" i="10"/>
  <c r="B1472" i="10"/>
  <c r="C1472" i="10"/>
  <c r="D1472" i="10"/>
  <c r="E1472" i="10"/>
  <c r="B1473" i="10"/>
  <c r="C1473" i="10"/>
  <c r="D1473" i="10"/>
  <c r="E1473" i="10"/>
  <c r="B1474" i="10"/>
  <c r="C1474" i="10"/>
  <c r="D1474" i="10"/>
  <c r="E1474" i="10"/>
  <c r="B1475" i="10"/>
  <c r="C1475" i="10"/>
  <c r="D1475" i="10"/>
  <c r="E1475" i="10"/>
  <c r="B1476" i="10"/>
  <c r="C1476" i="10"/>
  <c r="D1476" i="10"/>
  <c r="E1476" i="10"/>
  <c r="B1477" i="10"/>
  <c r="C1477" i="10"/>
  <c r="D1477" i="10"/>
  <c r="E1477" i="10"/>
  <c r="B1478" i="10"/>
  <c r="C1478" i="10"/>
  <c r="D1478" i="10"/>
  <c r="E1478" i="10"/>
  <c r="B1479" i="10"/>
  <c r="C1479" i="10"/>
  <c r="D1479" i="10"/>
  <c r="E1479" i="10"/>
  <c r="B1480" i="10"/>
  <c r="C1480" i="10"/>
  <c r="D1480" i="10"/>
  <c r="E1480" i="10"/>
  <c r="B1481" i="10"/>
  <c r="C1481" i="10"/>
  <c r="D1481" i="10"/>
  <c r="E1481" i="10"/>
  <c r="B1482" i="10"/>
  <c r="C1482" i="10"/>
  <c r="D1482" i="10"/>
  <c r="E1482" i="10"/>
  <c r="B1483" i="10"/>
  <c r="C1483" i="10"/>
  <c r="D1483" i="10"/>
  <c r="E1483" i="10"/>
  <c r="B1484" i="10"/>
  <c r="C1484" i="10"/>
  <c r="D1484" i="10"/>
  <c r="E1484" i="10"/>
  <c r="B1485" i="10"/>
  <c r="C1485" i="10"/>
  <c r="D1485" i="10"/>
  <c r="E1485" i="10"/>
  <c r="B1486" i="10"/>
  <c r="C1486" i="10"/>
  <c r="D1486" i="10"/>
  <c r="E1486" i="10"/>
  <c r="B1487" i="10"/>
  <c r="C1487" i="10"/>
  <c r="D1487" i="10"/>
  <c r="E1487" i="10"/>
  <c r="B1488" i="10"/>
  <c r="C1488" i="10"/>
  <c r="D1488" i="10"/>
  <c r="E1488" i="10"/>
  <c r="B1489" i="10"/>
  <c r="C1489" i="10"/>
  <c r="D1489" i="10"/>
  <c r="E1489" i="10"/>
  <c r="B1490" i="10"/>
  <c r="C1490" i="10"/>
  <c r="D1490" i="10"/>
  <c r="E1490" i="10"/>
  <c r="B1491" i="10"/>
  <c r="C1491" i="10"/>
  <c r="D1491" i="10"/>
  <c r="E1491" i="10"/>
  <c r="B1492" i="10"/>
  <c r="C1492" i="10"/>
  <c r="D1492" i="10"/>
  <c r="E1492" i="10"/>
  <c r="B1493" i="10"/>
  <c r="C1493" i="10"/>
  <c r="D1493" i="10"/>
  <c r="E1493" i="10"/>
  <c r="B1494" i="10"/>
  <c r="C1494" i="10"/>
  <c r="D1494" i="10"/>
  <c r="E1494" i="10"/>
  <c r="B1495" i="10"/>
  <c r="C1495" i="10"/>
  <c r="D1495" i="10"/>
  <c r="E1495" i="10"/>
  <c r="B1496" i="10"/>
  <c r="C1496" i="10"/>
  <c r="D1496" i="10"/>
  <c r="E1496" i="10"/>
  <c r="B1497" i="10"/>
  <c r="C1497" i="10"/>
  <c r="D1497" i="10"/>
  <c r="E1497" i="10"/>
  <c r="B1498" i="10"/>
  <c r="C1498" i="10"/>
  <c r="D1498" i="10"/>
  <c r="E1498" i="10"/>
  <c r="B1499" i="10"/>
  <c r="C1499" i="10"/>
  <c r="D1499" i="10"/>
  <c r="E1499" i="10"/>
  <c r="B1500" i="10"/>
  <c r="C1500" i="10"/>
  <c r="D1500" i="10"/>
  <c r="E1500" i="10"/>
  <c r="B1501" i="10"/>
  <c r="C1501" i="10"/>
  <c r="D1501" i="10"/>
  <c r="E1501" i="10"/>
  <c r="B1502" i="10"/>
  <c r="C1502" i="10"/>
  <c r="D1502" i="10"/>
  <c r="E1502" i="10"/>
  <c r="B1503" i="10"/>
  <c r="C1503" i="10"/>
  <c r="D1503" i="10"/>
  <c r="E1503" i="10"/>
  <c r="B1504" i="10"/>
  <c r="C1504" i="10"/>
  <c r="D1504" i="10"/>
  <c r="E1504" i="10"/>
  <c r="B1505" i="10"/>
  <c r="C1505" i="10"/>
  <c r="D1505" i="10"/>
  <c r="E1505" i="10"/>
  <c r="B1506" i="10"/>
  <c r="C1506" i="10"/>
  <c r="D1506" i="10"/>
  <c r="E1506" i="10"/>
  <c r="B1507" i="10"/>
  <c r="C1507" i="10"/>
  <c r="D1507" i="10"/>
  <c r="E1507" i="10"/>
  <c r="B1508" i="10"/>
  <c r="C1508" i="10"/>
  <c r="D1508" i="10"/>
  <c r="E1508" i="10"/>
  <c r="B1509" i="10"/>
  <c r="C1509" i="10"/>
  <c r="D1509" i="10"/>
  <c r="E1509" i="10"/>
  <c r="B1510" i="10"/>
  <c r="C1510" i="10"/>
  <c r="D1510" i="10"/>
  <c r="E1510" i="10"/>
  <c r="B1511" i="10"/>
  <c r="C1511" i="10"/>
  <c r="D1511" i="10"/>
  <c r="E1511" i="10"/>
  <c r="B1512" i="10"/>
  <c r="C1512" i="10"/>
  <c r="D1512" i="10"/>
  <c r="E1512" i="10"/>
  <c r="B1513" i="10"/>
  <c r="C1513" i="10"/>
  <c r="D1513" i="10"/>
  <c r="E1513" i="10"/>
  <c r="B1514" i="10"/>
  <c r="C1514" i="10"/>
  <c r="D1514" i="10"/>
  <c r="E1514" i="10"/>
  <c r="B1515" i="10"/>
  <c r="C1515" i="10"/>
  <c r="D1515" i="10"/>
  <c r="E1515" i="10"/>
  <c r="B1516" i="10"/>
  <c r="C1516" i="10"/>
  <c r="D1516" i="10"/>
  <c r="E1516" i="10"/>
  <c r="B1517" i="10"/>
  <c r="C1517" i="10"/>
  <c r="D1517" i="10"/>
  <c r="E1517" i="10"/>
  <c r="B1518" i="10"/>
  <c r="C1518" i="10"/>
  <c r="D1518" i="10"/>
  <c r="E1518" i="10"/>
  <c r="B1519" i="10"/>
  <c r="C1519" i="10"/>
  <c r="D1519" i="10"/>
  <c r="E1519" i="10"/>
  <c r="B1520" i="10"/>
  <c r="C1520" i="10"/>
  <c r="D1520" i="10"/>
  <c r="E1520" i="10"/>
  <c r="B1521" i="10"/>
  <c r="C1521" i="10"/>
  <c r="D1521" i="10"/>
  <c r="E1521" i="10"/>
  <c r="B1522" i="10"/>
  <c r="C1522" i="10"/>
  <c r="D1522" i="10"/>
  <c r="E1522" i="10"/>
  <c r="B1523" i="10"/>
  <c r="C1523" i="10"/>
  <c r="D1523" i="10"/>
  <c r="E1523" i="10"/>
  <c r="B1524" i="10"/>
  <c r="C1524" i="10"/>
  <c r="D1524" i="10"/>
  <c r="E1524" i="10"/>
  <c r="B1525" i="10"/>
  <c r="C1525" i="10"/>
  <c r="D1525" i="10"/>
  <c r="E1525" i="10"/>
  <c r="B1526" i="10"/>
  <c r="C1526" i="10"/>
  <c r="D1526" i="10"/>
  <c r="E1526" i="10"/>
  <c r="B1527" i="10"/>
  <c r="C1527" i="10"/>
  <c r="D1527" i="10"/>
  <c r="E1527" i="10"/>
  <c r="B1528" i="10"/>
  <c r="C1528" i="10"/>
  <c r="D1528" i="10"/>
  <c r="E1528" i="10"/>
  <c r="B1529" i="10"/>
  <c r="C1529" i="10"/>
  <c r="D1529" i="10"/>
  <c r="E1529" i="10"/>
  <c r="B1530" i="10"/>
  <c r="C1530" i="10"/>
  <c r="D1530" i="10"/>
  <c r="E1530" i="10"/>
  <c r="B1531" i="10"/>
  <c r="C1531" i="10"/>
  <c r="D1531" i="10"/>
  <c r="E1531" i="10"/>
  <c r="B1532" i="10"/>
  <c r="C1532" i="10"/>
  <c r="D1532" i="10"/>
  <c r="E1532" i="10"/>
  <c r="B1533" i="10"/>
  <c r="C1533" i="10"/>
  <c r="D1533" i="10"/>
  <c r="E1533" i="10"/>
  <c r="B1534" i="10"/>
  <c r="C1534" i="10"/>
  <c r="D1534" i="10"/>
  <c r="E1534" i="10"/>
  <c r="B1535" i="10"/>
  <c r="C1535" i="10"/>
  <c r="D1535" i="10"/>
  <c r="E1535" i="10"/>
  <c r="B1536" i="10"/>
  <c r="C1536" i="10"/>
  <c r="D1536" i="10"/>
  <c r="E1536" i="10"/>
  <c r="B1537" i="10"/>
  <c r="C1537" i="10"/>
  <c r="D1537" i="10"/>
  <c r="E1537" i="10"/>
  <c r="B1538" i="10"/>
  <c r="C1538" i="10"/>
  <c r="D1538" i="10"/>
  <c r="E1538" i="10"/>
  <c r="B1539" i="10"/>
  <c r="C1539" i="10"/>
  <c r="D1539" i="10"/>
  <c r="E1539" i="10"/>
  <c r="B1540" i="10"/>
  <c r="C1540" i="10"/>
  <c r="D1540" i="10"/>
  <c r="E1540" i="10"/>
  <c r="B1541" i="10"/>
  <c r="C1541" i="10"/>
  <c r="D1541" i="10"/>
  <c r="E1541" i="10"/>
  <c r="B1542" i="10"/>
  <c r="C1542" i="10"/>
  <c r="D1542" i="10"/>
  <c r="E1542" i="10"/>
  <c r="B1543" i="10"/>
  <c r="C1543" i="10"/>
  <c r="D1543" i="10"/>
  <c r="E1543" i="10"/>
  <c r="B1544" i="10"/>
  <c r="C1544" i="10"/>
  <c r="D1544" i="10"/>
  <c r="E1544" i="10"/>
  <c r="B1545" i="10"/>
  <c r="C1545" i="10"/>
  <c r="D1545" i="10"/>
  <c r="E1545" i="10"/>
  <c r="B1546" i="10"/>
  <c r="C1546" i="10"/>
  <c r="D1546" i="10"/>
  <c r="E1546" i="10"/>
  <c r="B1547" i="10"/>
  <c r="C1547" i="10"/>
  <c r="D1547" i="10"/>
  <c r="E1547" i="10"/>
  <c r="B1548" i="10"/>
  <c r="C1548" i="10"/>
  <c r="D1548" i="10"/>
  <c r="E1548" i="10"/>
  <c r="B1549" i="10"/>
  <c r="C1549" i="10"/>
  <c r="D1549" i="10"/>
  <c r="E1549" i="10"/>
  <c r="B1550" i="10"/>
  <c r="C1550" i="10"/>
  <c r="D1550" i="10"/>
  <c r="E1550" i="10"/>
  <c r="B1551" i="10"/>
  <c r="C1551" i="10"/>
  <c r="D1551" i="10"/>
  <c r="E1551" i="10"/>
  <c r="B1552" i="10"/>
  <c r="C1552" i="10"/>
  <c r="D1552" i="10"/>
  <c r="E1552" i="10"/>
  <c r="B1553" i="10"/>
  <c r="C1553" i="10"/>
  <c r="D1553" i="10"/>
  <c r="E1553" i="10"/>
  <c r="B1554" i="10"/>
  <c r="C1554" i="10"/>
  <c r="D1554" i="10"/>
  <c r="E1554" i="10"/>
  <c r="B1555" i="10"/>
  <c r="C1555" i="10"/>
  <c r="D1555" i="10"/>
  <c r="E1555" i="10"/>
  <c r="B1556" i="10"/>
  <c r="C1556" i="10"/>
  <c r="D1556" i="10"/>
  <c r="E1556" i="10"/>
  <c r="B1557" i="10"/>
  <c r="C1557" i="10"/>
  <c r="D1557" i="10"/>
  <c r="E1557" i="10"/>
  <c r="B1558" i="10"/>
  <c r="C1558" i="10"/>
  <c r="D1558" i="10"/>
  <c r="E1558" i="10"/>
  <c r="B1559" i="10"/>
  <c r="C1559" i="10"/>
  <c r="D1559" i="10"/>
  <c r="E1559" i="10"/>
  <c r="B1560" i="10"/>
  <c r="C1560" i="10"/>
  <c r="D1560" i="10"/>
  <c r="E1560" i="10"/>
  <c r="B1561" i="10"/>
  <c r="C1561" i="10"/>
  <c r="D1561" i="10"/>
  <c r="E1561" i="10"/>
  <c r="B1562" i="10"/>
  <c r="C1562" i="10"/>
  <c r="D1562" i="10"/>
  <c r="E1562" i="10"/>
  <c r="B1563" i="10"/>
  <c r="C1563" i="10"/>
  <c r="D1563" i="10"/>
  <c r="E1563" i="10"/>
  <c r="B1564" i="10"/>
  <c r="C1564" i="10"/>
  <c r="D1564" i="10"/>
  <c r="E1564" i="10"/>
  <c r="B1565" i="10"/>
  <c r="C1565" i="10"/>
  <c r="D1565" i="10"/>
  <c r="E1565" i="10"/>
  <c r="B1566" i="10"/>
  <c r="C1566" i="10"/>
  <c r="D1566" i="10"/>
  <c r="E1566" i="10"/>
  <c r="B1567" i="10"/>
  <c r="C1567" i="10"/>
  <c r="D1567" i="10"/>
  <c r="E1567" i="10"/>
  <c r="B1568" i="10"/>
  <c r="C1568" i="10"/>
  <c r="D1568" i="10"/>
  <c r="E1568" i="10"/>
  <c r="B1569" i="10"/>
  <c r="C1569" i="10"/>
  <c r="D1569" i="10"/>
  <c r="E1569" i="10"/>
  <c r="B1570" i="10"/>
  <c r="C1570" i="10"/>
  <c r="D1570" i="10"/>
  <c r="E1570" i="10"/>
  <c r="B1571" i="10"/>
  <c r="C1571" i="10"/>
  <c r="D1571" i="10"/>
  <c r="E1571" i="10"/>
  <c r="B1572" i="10"/>
  <c r="C1572" i="10"/>
  <c r="D1572" i="10"/>
  <c r="E1572" i="10"/>
  <c r="B1573" i="10"/>
  <c r="C1573" i="10"/>
  <c r="D1573" i="10"/>
  <c r="E1573" i="10"/>
  <c r="B1574" i="10"/>
  <c r="C1574" i="10"/>
  <c r="D1574" i="10"/>
  <c r="E1574" i="10"/>
  <c r="B1575" i="10"/>
  <c r="C1575" i="10"/>
  <c r="D1575" i="10"/>
  <c r="E1575" i="10"/>
  <c r="B1576" i="10"/>
  <c r="C1576" i="10"/>
  <c r="D1576" i="10"/>
  <c r="E1576" i="10"/>
  <c r="B1577" i="10"/>
  <c r="C1577" i="10"/>
  <c r="D1577" i="10"/>
  <c r="E1577" i="10"/>
  <c r="B1578" i="10"/>
  <c r="C1578" i="10"/>
  <c r="D1578" i="10"/>
  <c r="E1578" i="10"/>
  <c r="B1579" i="10"/>
  <c r="C1579" i="10"/>
  <c r="D1579" i="10"/>
  <c r="E1579" i="10"/>
  <c r="B1580" i="10"/>
  <c r="C1580" i="10"/>
  <c r="D1580" i="10"/>
  <c r="E1580" i="10"/>
  <c r="B1581" i="10"/>
  <c r="C1581" i="10"/>
  <c r="D1581" i="10"/>
  <c r="E1581" i="10"/>
  <c r="B1582" i="10"/>
  <c r="C1582" i="10"/>
  <c r="D1582" i="10"/>
  <c r="E1582" i="10"/>
  <c r="B1583" i="10"/>
  <c r="C1583" i="10"/>
  <c r="D1583" i="10"/>
  <c r="E1583" i="10"/>
  <c r="B1584" i="10"/>
  <c r="C1584" i="10"/>
  <c r="D1584" i="10"/>
  <c r="E1584" i="10"/>
  <c r="B1585" i="10"/>
  <c r="C1585" i="10"/>
  <c r="D1585" i="10"/>
  <c r="E1585" i="10"/>
  <c r="B1586" i="10"/>
  <c r="C1586" i="10"/>
  <c r="D1586" i="10"/>
  <c r="E1586" i="10"/>
  <c r="B1587" i="10"/>
  <c r="C1587" i="10"/>
  <c r="D1587" i="10"/>
  <c r="E1587" i="10"/>
  <c r="B1588" i="10"/>
  <c r="C1588" i="10"/>
  <c r="D1588" i="10"/>
  <c r="E1588" i="10"/>
  <c r="B1589" i="10"/>
  <c r="C1589" i="10"/>
  <c r="D1589" i="10"/>
  <c r="E1589" i="10"/>
  <c r="B1590" i="10"/>
  <c r="C1590" i="10"/>
  <c r="D1590" i="10"/>
  <c r="E1590" i="10"/>
  <c r="B1591" i="10"/>
  <c r="C1591" i="10"/>
  <c r="D1591" i="10"/>
  <c r="E1591" i="10"/>
  <c r="B1592" i="10"/>
  <c r="C1592" i="10"/>
  <c r="D1592" i="10"/>
  <c r="E1592" i="10"/>
  <c r="B1593" i="10"/>
  <c r="C1593" i="10"/>
  <c r="D1593" i="10"/>
  <c r="E1593" i="10"/>
  <c r="B1594" i="10"/>
  <c r="C1594" i="10"/>
  <c r="D1594" i="10"/>
  <c r="E1594" i="10"/>
  <c r="B1595" i="10"/>
  <c r="C1595" i="10"/>
  <c r="D1595" i="10"/>
  <c r="E1595" i="10"/>
  <c r="B1596" i="10"/>
  <c r="C1596" i="10"/>
  <c r="D1596" i="10"/>
  <c r="E1596" i="10"/>
  <c r="B1597" i="10"/>
  <c r="C1597" i="10"/>
  <c r="D1597" i="10"/>
  <c r="E1597" i="10"/>
  <c r="B1598" i="10"/>
  <c r="C1598" i="10"/>
  <c r="D1598" i="10"/>
  <c r="E1598" i="10"/>
  <c r="B1599" i="10"/>
  <c r="C1599" i="10"/>
  <c r="D1599" i="10"/>
  <c r="E1599" i="10"/>
  <c r="B1600" i="10"/>
  <c r="C1600" i="10"/>
  <c r="D1600" i="10"/>
  <c r="E1600" i="10"/>
  <c r="B1601" i="10"/>
  <c r="C1601" i="10"/>
  <c r="D1601" i="10"/>
  <c r="E1601" i="10"/>
  <c r="B1602" i="10"/>
  <c r="C1602" i="10"/>
  <c r="D1602" i="10"/>
  <c r="E1602" i="10"/>
  <c r="B1603" i="10"/>
  <c r="C1603" i="10"/>
  <c r="D1603" i="10"/>
  <c r="E1603" i="10"/>
  <c r="B1604" i="10"/>
  <c r="C1604" i="10"/>
  <c r="D1604" i="10"/>
  <c r="E1604" i="10"/>
  <c r="B1605" i="10"/>
  <c r="C1605" i="10"/>
  <c r="D1605" i="10"/>
  <c r="E1605" i="10"/>
  <c r="B1606" i="10"/>
  <c r="C1606" i="10"/>
  <c r="D1606" i="10"/>
  <c r="E1606" i="10"/>
  <c r="B1607" i="10"/>
  <c r="C1607" i="10"/>
  <c r="D1607" i="10"/>
  <c r="E1607" i="10"/>
  <c r="B1608" i="10"/>
  <c r="C1608" i="10"/>
  <c r="D1608" i="10"/>
  <c r="E1608" i="10"/>
  <c r="B1609" i="10"/>
  <c r="C1609" i="10"/>
  <c r="D1609" i="10"/>
  <c r="E1609" i="10"/>
  <c r="B1610" i="10"/>
  <c r="C1610" i="10"/>
  <c r="D1610" i="10"/>
  <c r="E1610" i="10"/>
  <c r="B1611" i="10"/>
  <c r="C1611" i="10"/>
  <c r="D1611" i="10"/>
  <c r="E1611" i="10"/>
  <c r="B1612" i="10"/>
  <c r="C1612" i="10"/>
  <c r="D1612" i="10"/>
  <c r="E1612" i="10"/>
  <c r="B1613" i="10"/>
  <c r="C1613" i="10"/>
  <c r="D1613" i="10"/>
  <c r="E1613" i="10"/>
  <c r="B1614" i="10"/>
  <c r="C1614" i="10"/>
  <c r="D1614" i="10"/>
  <c r="E1614" i="10"/>
  <c r="B1615" i="10"/>
  <c r="C1615" i="10"/>
  <c r="D1615" i="10"/>
  <c r="E1615" i="10"/>
  <c r="B1616" i="10"/>
  <c r="C1616" i="10"/>
  <c r="D1616" i="10"/>
  <c r="E1616" i="10"/>
  <c r="B1617" i="10"/>
  <c r="C1617" i="10"/>
  <c r="D1617" i="10"/>
  <c r="E1617" i="10"/>
  <c r="B1618" i="10"/>
  <c r="C1618" i="10"/>
  <c r="D1618" i="10"/>
  <c r="E1618" i="10"/>
  <c r="B1619" i="10"/>
  <c r="C1619" i="10"/>
  <c r="D1619" i="10"/>
  <c r="E1619" i="10"/>
  <c r="B1620" i="10"/>
  <c r="C1620" i="10"/>
  <c r="D1620" i="10"/>
  <c r="E1620" i="10"/>
  <c r="B1621" i="10"/>
  <c r="C1621" i="10"/>
  <c r="D1621" i="10"/>
  <c r="E1621" i="10"/>
  <c r="B1622" i="10"/>
  <c r="C1622" i="10"/>
  <c r="D1622" i="10"/>
  <c r="E1622" i="10"/>
  <c r="B1623" i="10"/>
  <c r="C1623" i="10"/>
  <c r="D1623" i="10"/>
  <c r="E1623" i="10"/>
  <c r="B1624" i="10"/>
  <c r="C1624" i="10"/>
  <c r="D1624" i="10"/>
  <c r="E1624" i="10"/>
  <c r="B1625" i="10"/>
  <c r="C1625" i="10"/>
  <c r="D1625" i="10"/>
  <c r="E1625" i="10"/>
  <c r="B1626" i="10"/>
  <c r="C1626" i="10"/>
  <c r="D1626" i="10"/>
  <c r="E1626" i="10"/>
  <c r="B1627" i="10"/>
  <c r="C1627" i="10"/>
  <c r="D1627" i="10"/>
  <c r="E1627" i="10"/>
  <c r="B1628" i="10"/>
  <c r="C1628" i="10"/>
  <c r="D1628" i="10"/>
  <c r="E1628" i="10"/>
  <c r="B1629" i="10"/>
  <c r="C1629" i="10"/>
  <c r="D1629" i="10"/>
  <c r="E1629" i="10"/>
  <c r="B1630" i="10"/>
  <c r="C1630" i="10"/>
  <c r="D1630" i="10"/>
  <c r="E1630" i="10"/>
  <c r="B1631" i="10"/>
  <c r="C1631" i="10"/>
  <c r="D1631" i="10"/>
  <c r="E1631" i="10"/>
  <c r="B1632" i="10"/>
  <c r="C1632" i="10"/>
  <c r="D1632" i="10"/>
  <c r="E1632" i="10"/>
  <c r="B1633" i="10"/>
  <c r="C1633" i="10"/>
  <c r="D1633" i="10"/>
  <c r="E1633" i="10"/>
  <c r="B1634" i="10"/>
  <c r="C1634" i="10"/>
  <c r="D1634" i="10"/>
  <c r="E1634" i="10"/>
  <c r="B1635" i="10"/>
  <c r="C1635" i="10"/>
  <c r="D1635" i="10"/>
  <c r="E1635" i="10"/>
  <c r="B1636" i="10"/>
  <c r="C1636" i="10"/>
  <c r="D1636" i="10"/>
  <c r="E1636" i="10"/>
  <c r="B1637" i="10"/>
  <c r="C1637" i="10"/>
  <c r="D1637" i="10"/>
  <c r="E1637" i="10"/>
  <c r="B1638" i="10"/>
  <c r="C1638" i="10"/>
  <c r="D1638" i="10"/>
  <c r="E1638" i="10"/>
  <c r="B1639" i="10"/>
  <c r="C1639" i="10"/>
  <c r="D1639" i="10"/>
  <c r="E1639" i="10"/>
  <c r="B1640" i="10"/>
  <c r="C1640" i="10"/>
  <c r="D1640" i="10"/>
  <c r="E1640" i="10"/>
  <c r="B1641" i="10"/>
  <c r="C1641" i="10"/>
  <c r="D1641" i="10"/>
  <c r="E1641" i="10"/>
  <c r="B1642" i="10"/>
  <c r="C1642" i="10"/>
  <c r="D1642" i="10"/>
  <c r="E1642" i="10"/>
  <c r="B1643" i="10"/>
  <c r="C1643" i="10"/>
  <c r="D1643" i="10"/>
  <c r="E1643" i="10"/>
  <c r="B1644" i="10"/>
  <c r="C1644" i="10"/>
  <c r="D1644" i="10"/>
  <c r="E1644" i="10"/>
  <c r="B1645" i="10"/>
  <c r="C1645" i="10"/>
  <c r="D1645" i="10"/>
  <c r="E1645" i="10"/>
  <c r="B1646" i="10"/>
  <c r="C1646" i="10"/>
  <c r="D1646" i="10"/>
  <c r="E1646" i="10"/>
  <c r="B1647" i="10"/>
  <c r="C1647" i="10"/>
  <c r="D1647" i="10"/>
  <c r="E1647" i="10"/>
  <c r="B1648" i="10"/>
  <c r="C1648" i="10"/>
  <c r="D1648" i="10"/>
  <c r="E1648" i="10"/>
  <c r="B1649" i="10"/>
  <c r="C1649" i="10"/>
  <c r="D1649" i="10"/>
  <c r="E1649" i="10"/>
  <c r="B1650" i="10"/>
  <c r="C1650" i="10"/>
  <c r="D1650" i="10"/>
  <c r="E1650" i="10"/>
  <c r="B1651" i="10"/>
  <c r="C1651" i="10"/>
  <c r="D1651" i="10"/>
  <c r="E1651" i="10"/>
  <c r="B1652" i="10"/>
  <c r="C1652" i="10"/>
  <c r="D1652" i="10"/>
  <c r="E1652" i="10"/>
  <c r="B1653" i="10"/>
  <c r="C1653" i="10"/>
  <c r="D1653" i="10"/>
  <c r="E1653" i="10"/>
  <c r="B1654" i="10"/>
  <c r="C1654" i="10"/>
  <c r="D1654" i="10"/>
  <c r="E1654" i="10"/>
  <c r="B1655" i="10"/>
  <c r="C1655" i="10"/>
  <c r="D1655" i="10"/>
  <c r="E1655" i="10"/>
  <c r="B1656" i="10"/>
  <c r="C1656" i="10"/>
  <c r="D1656" i="10"/>
  <c r="E1656" i="10"/>
  <c r="B1657" i="10"/>
  <c r="C1657" i="10"/>
  <c r="D1657" i="10"/>
  <c r="E1657" i="10"/>
  <c r="B1658" i="10"/>
  <c r="C1658" i="10"/>
  <c r="D1658" i="10"/>
  <c r="E1658" i="10"/>
  <c r="B1659" i="10"/>
  <c r="C1659" i="10"/>
  <c r="D1659" i="10"/>
  <c r="E1659" i="10"/>
  <c r="B1660" i="10"/>
  <c r="C1660" i="10"/>
  <c r="D1660" i="10"/>
  <c r="E1660" i="10"/>
  <c r="B1661" i="10"/>
  <c r="C1661" i="10"/>
  <c r="D1661" i="10"/>
  <c r="E1661" i="10"/>
  <c r="B1662" i="10"/>
  <c r="C1662" i="10"/>
  <c r="D1662" i="10"/>
  <c r="E1662" i="10"/>
  <c r="B1663" i="10"/>
  <c r="C1663" i="10"/>
  <c r="D1663" i="10"/>
  <c r="E1663" i="10"/>
  <c r="B1664" i="10"/>
  <c r="C1664" i="10"/>
  <c r="D1664" i="10"/>
  <c r="E1664" i="10"/>
  <c r="B1665" i="10"/>
  <c r="C1665" i="10"/>
  <c r="D1665" i="10"/>
  <c r="E1665" i="10"/>
  <c r="B1666" i="10"/>
  <c r="C1666" i="10"/>
  <c r="D1666" i="10"/>
  <c r="E1666" i="10"/>
  <c r="B1667" i="10"/>
  <c r="C1667" i="10"/>
  <c r="D1667" i="10"/>
  <c r="E1667" i="10"/>
  <c r="B1668" i="10"/>
  <c r="C1668" i="10"/>
  <c r="D1668" i="10"/>
  <c r="E1668" i="10"/>
  <c r="B1669" i="10"/>
  <c r="C1669" i="10"/>
  <c r="D1669" i="10"/>
  <c r="E1669" i="10"/>
  <c r="B1670" i="10"/>
  <c r="C1670" i="10"/>
  <c r="D1670" i="10"/>
  <c r="E1670" i="10"/>
  <c r="B1671" i="10"/>
  <c r="C1671" i="10"/>
  <c r="D1671" i="10"/>
  <c r="E1671" i="10"/>
  <c r="B1672" i="10"/>
  <c r="C1672" i="10"/>
  <c r="D1672" i="10"/>
  <c r="E1672" i="10"/>
  <c r="B1673" i="10"/>
  <c r="C1673" i="10"/>
  <c r="D1673" i="10"/>
  <c r="E1673" i="10"/>
  <c r="B1674" i="10"/>
  <c r="C1674" i="10"/>
  <c r="D1674" i="10"/>
  <c r="E1674" i="10"/>
  <c r="B1675" i="10"/>
  <c r="C1675" i="10"/>
  <c r="D1675" i="10"/>
  <c r="E1675" i="10"/>
  <c r="B1676" i="10"/>
  <c r="C1676" i="10"/>
  <c r="D1676" i="10"/>
  <c r="E1676" i="10"/>
  <c r="B1677" i="10"/>
  <c r="C1677" i="10"/>
  <c r="D1677" i="10"/>
  <c r="E1677" i="10"/>
  <c r="B1678" i="10"/>
  <c r="C1678" i="10"/>
  <c r="D1678" i="10"/>
  <c r="E1678" i="10"/>
  <c r="B1679" i="10"/>
  <c r="C1679" i="10"/>
  <c r="D1679" i="10"/>
  <c r="E1679" i="10"/>
  <c r="B1680" i="10"/>
  <c r="C1680" i="10"/>
  <c r="D1680" i="10"/>
  <c r="E1680" i="10"/>
  <c r="B1681" i="10"/>
  <c r="C1681" i="10"/>
  <c r="D1681" i="10"/>
  <c r="E1681" i="10"/>
  <c r="B1682" i="10"/>
  <c r="C1682" i="10"/>
  <c r="D1682" i="10"/>
  <c r="E1682" i="10"/>
  <c r="B1683" i="10"/>
  <c r="C1683" i="10"/>
  <c r="D1683" i="10"/>
  <c r="E1683" i="10"/>
  <c r="B1684" i="10"/>
  <c r="C1684" i="10"/>
  <c r="D1684" i="10"/>
  <c r="E1684" i="10"/>
  <c r="B1685" i="10"/>
  <c r="C1685" i="10"/>
  <c r="D1685" i="10"/>
  <c r="E1685" i="10"/>
  <c r="B1686" i="10"/>
  <c r="C1686" i="10"/>
  <c r="D1686" i="10"/>
  <c r="E1686" i="10"/>
  <c r="B1687" i="10"/>
  <c r="C1687" i="10"/>
  <c r="D1687" i="10"/>
  <c r="E1687" i="10"/>
  <c r="B1688" i="10"/>
  <c r="C1688" i="10"/>
  <c r="D1688" i="10"/>
  <c r="E1688" i="10"/>
  <c r="B1689" i="10"/>
  <c r="C1689" i="10"/>
  <c r="D1689" i="10"/>
  <c r="E1689" i="10"/>
  <c r="B1690" i="10"/>
  <c r="C1690" i="10"/>
  <c r="D1690" i="10"/>
  <c r="E1690" i="10"/>
  <c r="B1691" i="10"/>
  <c r="C1691" i="10"/>
  <c r="D1691" i="10"/>
  <c r="E1691" i="10"/>
  <c r="B1692" i="10"/>
  <c r="C1692" i="10"/>
  <c r="D1692" i="10"/>
  <c r="E1692" i="10"/>
  <c r="B1693" i="10"/>
  <c r="C1693" i="10"/>
  <c r="D1693" i="10"/>
  <c r="E1693" i="10"/>
  <c r="B1694" i="10"/>
  <c r="C1694" i="10"/>
  <c r="D1694" i="10"/>
  <c r="E1694" i="10"/>
  <c r="B1695" i="10"/>
  <c r="C1695" i="10"/>
  <c r="D1695" i="10"/>
  <c r="E1695" i="10"/>
  <c r="B1696" i="10"/>
  <c r="C1696" i="10"/>
  <c r="D1696" i="10"/>
  <c r="E1696" i="10"/>
  <c r="B1697" i="10"/>
  <c r="C1697" i="10"/>
  <c r="D1697" i="10"/>
  <c r="E1697" i="10"/>
  <c r="B1698" i="10"/>
  <c r="C1698" i="10"/>
  <c r="D1698" i="10"/>
  <c r="E1698" i="10"/>
  <c r="B1699" i="10"/>
  <c r="C1699" i="10"/>
  <c r="D1699" i="10"/>
  <c r="E1699" i="10"/>
  <c r="B1700" i="10"/>
  <c r="C1700" i="10"/>
  <c r="D1700" i="10"/>
  <c r="E1700" i="10"/>
  <c r="B1701" i="10"/>
  <c r="C1701" i="10"/>
  <c r="D1701" i="10"/>
  <c r="E1701" i="10"/>
  <c r="B1702" i="10"/>
  <c r="C1702" i="10"/>
  <c r="D1702" i="10"/>
  <c r="E1702" i="10"/>
  <c r="B1703" i="10"/>
  <c r="C1703" i="10"/>
  <c r="D1703" i="10"/>
  <c r="E1703" i="10"/>
  <c r="B1704" i="10"/>
  <c r="C1704" i="10"/>
  <c r="D1704" i="10"/>
  <c r="E1704" i="10"/>
  <c r="B1705" i="10"/>
  <c r="C1705" i="10"/>
  <c r="D1705" i="10"/>
  <c r="E1705" i="10"/>
  <c r="B1706" i="10"/>
  <c r="C1706" i="10"/>
  <c r="D1706" i="10"/>
  <c r="E1706" i="10"/>
  <c r="B1707" i="10"/>
  <c r="C1707" i="10"/>
  <c r="D1707" i="10"/>
  <c r="E1707" i="10"/>
  <c r="B1708" i="10"/>
  <c r="C1708" i="10"/>
  <c r="D1708" i="10"/>
  <c r="E1708" i="10"/>
  <c r="B1709" i="10"/>
  <c r="C1709" i="10"/>
  <c r="D1709" i="10"/>
  <c r="E1709" i="10"/>
  <c r="B1710" i="10"/>
  <c r="C1710" i="10"/>
  <c r="D1710" i="10"/>
  <c r="E1710" i="10"/>
  <c r="B1711" i="10"/>
  <c r="C1711" i="10"/>
  <c r="D1711" i="10"/>
  <c r="E1711" i="10"/>
  <c r="B1712" i="10"/>
  <c r="C1712" i="10"/>
  <c r="D1712" i="10"/>
  <c r="E1712" i="10"/>
  <c r="B1713" i="10"/>
  <c r="C1713" i="10"/>
  <c r="D1713" i="10"/>
  <c r="E1713" i="10"/>
  <c r="B1714" i="10"/>
  <c r="C1714" i="10"/>
  <c r="D1714" i="10"/>
  <c r="E1714" i="10"/>
  <c r="B1715" i="10"/>
  <c r="C1715" i="10"/>
  <c r="D1715" i="10"/>
  <c r="E1715" i="10"/>
  <c r="B1716" i="10"/>
  <c r="C1716" i="10"/>
  <c r="D1716" i="10"/>
  <c r="E1716" i="10"/>
  <c r="B1717" i="10"/>
  <c r="C1717" i="10"/>
  <c r="D1717" i="10"/>
  <c r="E1717" i="10"/>
  <c r="B1718" i="10"/>
  <c r="C1718" i="10"/>
  <c r="D1718" i="10"/>
  <c r="E1718" i="10"/>
  <c r="B1719" i="10"/>
  <c r="C1719" i="10"/>
  <c r="D1719" i="10"/>
  <c r="E1719" i="10"/>
  <c r="B1720" i="10"/>
  <c r="C1720" i="10"/>
  <c r="D1720" i="10"/>
  <c r="E1720" i="10"/>
  <c r="B1721" i="10"/>
  <c r="C1721" i="10"/>
  <c r="D1721" i="10"/>
  <c r="E1721" i="10"/>
  <c r="B1722" i="10"/>
  <c r="C1722" i="10"/>
  <c r="D1722" i="10"/>
  <c r="E1722" i="10"/>
  <c r="B1723" i="10"/>
  <c r="C1723" i="10"/>
  <c r="D1723" i="10"/>
  <c r="E1723" i="10"/>
  <c r="B1724" i="10"/>
  <c r="C1724" i="10"/>
  <c r="D1724" i="10"/>
  <c r="E1724" i="10"/>
  <c r="B1725" i="10"/>
  <c r="C1725" i="10"/>
  <c r="D1725" i="10"/>
  <c r="E1725" i="10"/>
  <c r="B1726" i="10"/>
  <c r="C1726" i="10"/>
  <c r="D1726" i="10"/>
  <c r="E1726" i="10"/>
  <c r="B1727" i="10"/>
  <c r="C1727" i="10"/>
  <c r="D1727" i="10"/>
  <c r="E1727" i="10"/>
  <c r="B1728" i="10"/>
  <c r="C1728" i="10"/>
  <c r="D1728" i="10"/>
  <c r="E1728" i="10"/>
  <c r="B1729" i="10"/>
  <c r="C1729" i="10"/>
  <c r="D1729" i="10"/>
  <c r="E1729" i="10"/>
  <c r="B1730" i="10"/>
  <c r="C1730" i="10"/>
  <c r="D1730" i="10"/>
  <c r="E1730" i="10"/>
  <c r="B1731" i="10"/>
  <c r="C1731" i="10"/>
  <c r="D1731" i="10"/>
  <c r="E1731" i="10"/>
  <c r="B1732" i="10"/>
  <c r="C1732" i="10"/>
  <c r="D1732" i="10"/>
  <c r="E1732" i="10"/>
  <c r="B1733" i="10"/>
  <c r="C1733" i="10"/>
  <c r="D1733" i="10"/>
  <c r="E1733" i="10"/>
  <c r="B1734" i="10"/>
  <c r="C1734" i="10"/>
  <c r="D1734" i="10"/>
  <c r="E1734" i="10"/>
  <c r="B1735" i="10"/>
  <c r="C1735" i="10"/>
  <c r="D1735" i="10"/>
  <c r="E1735" i="10"/>
  <c r="B1736" i="10"/>
  <c r="C1736" i="10"/>
  <c r="D1736" i="10"/>
  <c r="E1736" i="10"/>
  <c r="B1737" i="10"/>
  <c r="C1737" i="10"/>
  <c r="D1737" i="10"/>
  <c r="E1737" i="10"/>
  <c r="B1738" i="10"/>
  <c r="C1738" i="10"/>
  <c r="D1738" i="10"/>
  <c r="E1738" i="10"/>
  <c r="B1739" i="10"/>
  <c r="C1739" i="10"/>
  <c r="D1739" i="10"/>
  <c r="E1739" i="10"/>
  <c r="B1740" i="10"/>
  <c r="C1740" i="10"/>
  <c r="D1740" i="10"/>
  <c r="E1740" i="10"/>
  <c r="B1741" i="10"/>
  <c r="C1741" i="10"/>
  <c r="D1741" i="10"/>
  <c r="E1741" i="10"/>
  <c r="B1742" i="10"/>
  <c r="C1742" i="10"/>
  <c r="D1742" i="10"/>
  <c r="E1742" i="10"/>
  <c r="B1743" i="10"/>
  <c r="C1743" i="10"/>
  <c r="D1743" i="10"/>
  <c r="E1743" i="10"/>
  <c r="B1744" i="10"/>
  <c r="C1744" i="10"/>
  <c r="D1744" i="10"/>
  <c r="E1744" i="10"/>
  <c r="B1745" i="10"/>
  <c r="C1745" i="10"/>
  <c r="D1745" i="10"/>
  <c r="E1745" i="10"/>
  <c r="B1746" i="10"/>
  <c r="C1746" i="10"/>
  <c r="D1746" i="10"/>
  <c r="E1746" i="10"/>
  <c r="B1747" i="10"/>
  <c r="C1747" i="10"/>
  <c r="D1747" i="10"/>
  <c r="E1747" i="10"/>
  <c r="B1748" i="10"/>
  <c r="C1748" i="10"/>
  <c r="D1748" i="10"/>
  <c r="E1748" i="10"/>
  <c r="B1749" i="10"/>
  <c r="C1749" i="10"/>
  <c r="D1749" i="10"/>
  <c r="E1749" i="10"/>
  <c r="B1750" i="10"/>
  <c r="C1750" i="10"/>
  <c r="D1750" i="10"/>
  <c r="E1750" i="10"/>
  <c r="B1751" i="10"/>
  <c r="C1751" i="10"/>
  <c r="D1751" i="10"/>
  <c r="E1751" i="10"/>
  <c r="B1752" i="10"/>
  <c r="C1752" i="10"/>
  <c r="D1752" i="10"/>
  <c r="E1752" i="10"/>
  <c r="B1753" i="10"/>
  <c r="C1753" i="10"/>
  <c r="D1753" i="10"/>
  <c r="E1753" i="10"/>
  <c r="B1754" i="10"/>
  <c r="C1754" i="10"/>
  <c r="D1754" i="10"/>
  <c r="E1754" i="10"/>
  <c r="B1755" i="10"/>
  <c r="C1755" i="10"/>
  <c r="D1755" i="10"/>
  <c r="E1755" i="10"/>
  <c r="B1756" i="10"/>
  <c r="C1756" i="10"/>
  <c r="D1756" i="10"/>
  <c r="E1756" i="10"/>
  <c r="B1757" i="10"/>
  <c r="C1757" i="10"/>
  <c r="D1757" i="10"/>
  <c r="E1757" i="10"/>
  <c r="B1758" i="10"/>
  <c r="C1758" i="10"/>
  <c r="D1758" i="10"/>
  <c r="E1758" i="10"/>
  <c r="B1759" i="10"/>
  <c r="C1759" i="10"/>
  <c r="D1759" i="10"/>
  <c r="E1759" i="10"/>
  <c r="B1760" i="10"/>
  <c r="C1760" i="10"/>
  <c r="D1760" i="10"/>
  <c r="E1760" i="10"/>
  <c r="B1761" i="10"/>
  <c r="C1761" i="10"/>
  <c r="D1761" i="10"/>
  <c r="E1761" i="10"/>
  <c r="B1762" i="10"/>
  <c r="C1762" i="10"/>
  <c r="D1762" i="10"/>
  <c r="E1762" i="10"/>
  <c r="B1763" i="10"/>
  <c r="C1763" i="10"/>
  <c r="D1763" i="10"/>
  <c r="E1763" i="10"/>
  <c r="B1764" i="10"/>
  <c r="C1764" i="10"/>
  <c r="D1764" i="10"/>
  <c r="E1764" i="10"/>
  <c r="B1765" i="10"/>
  <c r="C1765" i="10"/>
  <c r="D1765" i="10"/>
  <c r="E1765" i="10"/>
  <c r="B1766" i="10"/>
  <c r="C1766" i="10"/>
  <c r="D1766" i="10"/>
  <c r="E1766" i="10"/>
  <c r="B1767" i="10"/>
  <c r="C1767" i="10"/>
  <c r="D1767" i="10"/>
  <c r="E1767" i="10"/>
  <c r="B1768" i="10"/>
  <c r="C1768" i="10"/>
  <c r="D1768" i="10"/>
  <c r="E1768" i="10"/>
  <c r="B1769" i="10"/>
  <c r="C1769" i="10"/>
  <c r="D1769" i="10"/>
  <c r="E1769" i="10"/>
  <c r="B1770" i="10"/>
  <c r="C1770" i="10"/>
  <c r="D1770" i="10"/>
  <c r="E1770" i="10"/>
  <c r="B1771" i="10"/>
  <c r="C1771" i="10"/>
  <c r="D1771" i="10"/>
  <c r="E1771" i="10"/>
  <c r="B1772" i="10"/>
  <c r="C1772" i="10"/>
  <c r="D1772" i="10"/>
  <c r="E1772" i="10"/>
  <c r="B1773" i="10"/>
  <c r="C1773" i="10"/>
  <c r="D1773" i="10"/>
  <c r="E1773" i="10"/>
  <c r="B1774" i="10"/>
  <c r="C1774" i="10"/>
  <c r="D1774" i="10"/>
  <c r="E1774" i="10"/>
  <c r="B1775" i="10"/>
  <c r="C1775" i="10"/>
  <c r="D1775" i="10"/>
  <c r="E1775" i="10"/>
  <c r="B1776" i="10"/>
  <c r="C1776" i="10"/>
  <c r="D1776" i="10"/>
  <c r="E1776" i="10"/>
  <c r="B1777" i="10"/>
  <c r="C1777" i="10"/>
  <c r="D1777" i="10"/>
  <c r="E1777" i="10"/>
  <c r="B1778" i="10"/>
  <c r="C1778" i="10"/>
  <c r="D1778" i="10"/>
  <c r="E1778" i="10"/>
  <c r="B1779" i="10"/>
  <c r="C1779" i="10"/>
  <c r="D1779" i="10"/>
  <c r="E1779" i="10"/>
  <c r="B1780" i="10"/>
  <c r="C1780" i="10"/>
  <c r="D1780" i="10"/>
  <c r="E1780" i="10"/>
  <c r="B1781" i="10"/>
  <c r="C1781" i="10"/>
  <c r="D1781" i="10"/>
  <c r="E1781" i="10"/>
  <c r="B1782" i="10"/>
  <c r="C1782" i="10"/>
  <c r="D1782" i="10"/>
  <c r="E1782" i="10"/>
  <c r="B1783" i="10"/>
  <c r="C1783" i="10"/>
  <c r="D1783" i="10"/>
  <c r="E1783" i="10"/>
  <c r="B1784" i="10"/>
  <c r="C1784" i="10"/>
  <c r="D1784" i="10"/>
  <c r="E1784" i="10"/>
  <c r="B1785" i="10"/>
  <c r="C1785" i="10"/>
  <c r="D1785" i="10"/>
  <c r="E1785" i="10"/>
  <c r="B1786" i="10"/>
  <c r="C1786" i="10"/>
  <c r="D1786" i="10"/>
  <c r="E1786" i="10"/>
  <c r="B1787" i="10"/>
  <c r="C1787" i="10"/>
  <c r="D1787" i="10"/>
  <c r="E1787" i="10"/>
  <c r="B1788" i="10"/>
  <c r="C1788" i="10"/>
  <c r="D1788" i="10"/>
  <c r="E1788" i="10"/>
  <c r="B1789" i="10"/>
  <c r="C1789" i="10"/>
  <c r="D1789" i="10"/>
  <c r="E1789" i="10"/>
  <c r="B1790" i="10"/>
  <c r="C1790" i="10"/>
  <c r="D1790" i="10"/>
  <c r="E1790" i="10"/>
  <c r="B1791" i="10"/>
  <c r="C1791" i="10"/>
  <c r="D1791" i="10"/>
  <c r="E1791" i="10"/>
  <c r="B1792" i="10"/>
  <c r="C1792" i="10"/>
  <c r="D1792" i="10"/>
  <c r="E1792" i="10"/>
  <c r="B1793" i="10"/>
  <c r="C1793" i="10"/>
  <c r="D1793" i="10"/>
  <c r="E1793" i="10"/>
  <c r="B1794" i="10"/>
  <c r="C1794" i="10"/>
  <c r="D1794" i="10"/>
  <c r="E1794" i="10"/>
  <c r="B1795" i="10"/>
  <c r="C1795" i="10"/>
  <c r="D1795" i="10"/>
  <c r="E1795" i="10"/>
  <c r="B1796" i="10"/>
  <c r="C1796" i="10"/>
  <c r="D1796" i="10"/>
  <c r="E1796" i="10"/>
  <c r="B1797" i="10"/>
  <c r="C1797" i="10"/>
  <c r="D1797" i="10"/>
  <c r="E1797" i="10"/>
  <c r="B1798" i="10"/>
  <c r="C1798" i="10"/>
  <c r="D1798" i="10"/>
  <c r="E1798" i="10"/>
  <c r="B1799" i="10"/>
  <c r="C1799" i="10"/>
  <c r="D1799" i="10"/>
  <c r="E1799" i="10"/>
  <c r="B1800" i="10"/>
  <c r="C1800" i="10"/>
  <c r="D1800" i="10"/>
  <c r="E1800" i="10"/>
  <c r="B1801" i="10"/>
  <c r="C1801" i="10"/>
  <c r="D1801" i="10"/>
  <c r="E1801" i="10"/>
  <c r="B1802" i="10"/>
  <c r="C1802" i="10"/>
  <c r="D1802" i="10"/>
  <c r="E1802" i="10"/>
  <c r="B1803" i="10"/>
  <c r="C1803" i="10"/>
  <c r="D1803" i="10"/>
  <c r="E1803" i="10"/>
  <c r="B1804" i="10"/>
  <c r="C1804" i="10"/>
  <c r="D1804" i="10"/>
  <c r="E1804" i="10"/>
  <c r="B1805" i="10"/>
  <c r="C1805" i="10"/>
  <c r="D1805" i="10"/>
  <c r="E1805" i="10"/>
  <c r="B1806" i="10"/>
  <c r="C1806" i="10"/>
  <c r="D1806" i="10"/>
  <c r="E1806" i="10"/>
  <c r="B1807" i="10"/>
  <c r="C1807" i="10"/>
  <c r="D1807" i="10"/>
  <c r="E1807" i="10"/>
  <c r="B1808" i="10"/>
  <c r="C1808" i="10"/>
  <c r="D1808" i="10"/>
  <c r="E1808" i="10"/>
  <c r="B1809" i="10"/>
  <c r="C1809" i="10"/>
  <c r="D1809" i="10"/>
  <c r="E1809" i="10"/>
  <c r="B1810" i="10"/>
  <c r="C1810" i="10"/>
  <c r="D1810" i="10"/>
  <c r="E1810" i="10"/>
  <c r="B1811" i="10"/>
  <c r="C1811" i="10"/>
  <c r="D1811" i="10"/>
  <c r="E1811" i="10"/>
  <c r="B1812" i="10"/>
  <c r="C1812" i="10"/>
  <c r="D1812" i="10"/>
  <c r="E1812" i="10"/>
  <c r="B1813" i="10"/>
  <c r="C1813" i="10"/>
  <c r="D1813" i="10"/>
  <c r="E1813" i="10"/>
  <c r="B1814" i="10"/>
  <c r="C1814" i="10"/>
  <c r="D1814" i="10"/>
  <c r="E1814" i="10"/>
  <c r="B1815" i="10"/>
  <c r="C1815" i="10"/>
  <c r="D1815" i="10"/>
  <c r="E1815" i="10"/>
  <c r="B1816" i="10"/>
  <c r="C1816" i="10"/>
  <c r="D1816" i="10"/>
  <c r="E1816" i="10"/>
  <c r="B1817" i="10"/>
  <c r="C1817" i="10"/>
  <c r="D1817" i="10"/>
  <c r="E1817" i="10"/>
  <c r="B1818" i="10"/>
  <c r="C1818" i="10"/>
  <c r="D1818" i="10"/>
  <c r="E1818" i="10"/>
  <c r="B1819" i="10"/>
  <c r="C1819" i="10"/>
  <c r="D1819" i="10"/>
  <c r="E1819" i="10"/>
  <c r="B1820" i="10"/>
  <c r="C1820" i="10"/>
  <c r="D1820" i="10"/>
  <c r="E1820" i="10"/>
  <c r="B1821" i="10"/>
  <c r="C1821" i="10"/>
  <c r="D1821" i="10"/>
  <c r="E1821" i="10"/>
  <c r="B1822" i="10"/>
  <c r="C1822" i="10"/>
  <c r="D1822" i="10"/>
  <c r="E1822" i="10"/>
  <c r="B1823" i="10"/>
  <c r="C1823" i="10"/>
  <c r="D1823" i="10"/>
  <c r="E1823" i="10"/>
  <c r="B1824" i="10"/>
  <c r="C1824" i="10"/>
  <c r="D1824" i="10"/>
  <c r="E1824" i="10"/>
  <c r="B1825" i="10"/>
  <c r="C1825" i="10"/>
  <c r="D1825" i="10"/>
  <c r="E1825" i="10"/>
  <c r="B1826" i="10"/>
  <c r="C1826" i="10"/>
  <c r="D1826" i="10"/>
  <c r="E1826" i="10"/>
  <c r="B1827" i="10"/>
  <c r="C1827" i="10"/>
  <c r="D1827" i="10"/>
  <c r="E1827" i="10"/>
  <c r="B1828" i="10"/>
  <c r="C1828" i="10"/>
  <c r="D1828" i="10"/>
  <c r="E1828" i="10"/>
  <c r="B1829" i="10"/>
  <c r="C1829" i="10"/>
  <c r="D1829" i="10"/>
  <c r="E1829" i="10"/>
  <c r="B1830" i="10"/>
  <c r="C1830" i="10"/>
  <c r="D1830" i="10"/>
  <c r="E1830" i="10"/>
  <c r="B1831" i="10"/>
  <c r="C1831" i="10"/>
  <c r="D1831" i="10"/>
  <c r="E1831" i="10"/>
  <c r="B1832" i="10"/>
  <c r="C1832" i="10"/>
  <c r="D1832" i="10"/>
  <c r="E1832" i="10"/>
  <c r="B1833" i="10"/>
  <c r="C1833" i="10"/>
  <c r="D1833" i="10"/>
  <c r="E1833" i="10"/>
  <c r="B1834" i="10"/>
  <c r="C1834" i="10"/>
  <c r="D1834" i="10"/>
  <c r="E1834" i="10"/>
  <c r="B1835" i="10"/>
  <c r="C1835" i="10"/>
  <c r="D1835" i="10"/>
  <c r="E1835" i="10"/>
  <c r="B1836" i="10"/>
  <c r="C1836" i="10"/>
  <c r="D1836" i="10"/>
  <c r="E1836" i="10"/>
  <c r="B1837" i="10"/>
  <c r="C1837" i="10"/>
  <c r="D1837" i="10"/>
  <c r="E1837" i="10"/>
  <c r="B1838" i="10"/>
  <c r="C1838" i="10"/>
  <c r="D1838" i="10"/>
  <c r="E1838" i="10"/>
  <c r="B1839" i="10"/>
  <c r="C1839" i="10"/>
  <c r="D1839" i="10"/>
  <c r="E1839" i="10"/>
  <c r="B1840" i="10"/>
  <c r="C1840" i="10"/>
  <c r="D1840" i="10"/>
  <c r="E1840" i="10"/>
  <c r="B1841" i="10"/>
  <c r="C1841" i="10"/>
  <c r="D1841" i="10"/>
  <c r="E1841" i="10"/>
  <c r="B1842" i="10"/>
  <c r="C1842" i="10"/>
  <c r="D1842" i="10"/>
  <c r="E1842" i="10"/>
  <c r="B1843" i="10"/>
  <c r="C1843" i="10"/>
  <c r="D1843" i="10"/>
  <c r="E1843" i="10"/>
  <c r="B1844" i="10"/>
  <c r="C1844" i="10"/>
  <c r="D1844" i="10"/>
  <c r="E1844" i="10"/>
  <c r="B1845" i="10"/>
  <c r="C1845" i="10"/>
  <c r="D1845" i="10"/>
  <c r="E1845" i="10"/>
  <c r="B1846" i="10"/>
  <c r="C1846" i="10"/>
  <c r="D1846" i="10"/>
  <c r="E1846" i="10"/>
  <c r="B1847" i="10"/>
  <c r="C1847" i="10"/>
  <c r="D1847" i="10"/>
  <c r="E1847" i="10"/>
  <c r="B1848" i="10"/>
  <c r="C1848" i="10"/>
  <c r="D1848" i="10"/>
  <c r="E1848" i="10"/>
  <c r="B1849" i="10"/>
  <c r="C1849" i="10"/>
  <c r="D1849" i="10"/>
  <c r="E1849" i="10"/>
  <c r="B1850" i="10"/>
  <c r="C1850" i="10"/>
  <c r="D1850" i="10"/>
  <c r="E1850" i="10"/>
  <c r="B1851" i="10"/>
  <c r="C1851" i="10"/>
  <c r="D1851" i="10"/>
  <c r="E1851" i="10"/>
  <c r="B1852" i="10"/>
  <c r="C1852" i="10"/>
  <c r="D1852" i="10"/>
  <c r="E1852" i="10"/>
  <c r="B1853" i="10"/>
  <c r="C1853" i="10"/>
  <c r="D1853" i="10"/>
  <c r="E1853" i="10"/>
  <c r="B1854" i="10"/>
  <c r="C1854" i="10"/>
  <c r="D1854" i="10"/>
  <c r="E1854" i="10"/>
  <c r="B1855" i="10"/>
  <c r="C1855" i="10"/>
  <c r="D1855" i="10"/>
  <c r="E1855" i="10"/>
  <c r="B1856" i="10"/>
  <c r="C1856" i="10"/>
  <c r="D1856" i="10"/>
  <c r="E1856" i="10"/>
  <c r="B1857" i="10"/>
  <c r="C1857" i="10"/>
  <c r="D1857" i="10"/>
  <c r="E1857" i="10"/>
  <c r="B1858" i="10"/>
  <c r="C1858" i="10"/>
  <c r="D1858" i="10"/>
  <c r="E1858" i="10"/>
  <c r="B1859" i="10"/>
  <c r="C1859" i="10"/>
  <c r="D1859" i="10"/>
  <c r="E1859" i="10"/>
  <c r="B1860" i="10"/>
  <c r="C1860" i="10"/>
  <c r="D1860" i="10"/>
  <c r="E1860" i="10"/>
  <c r="B1861" i="10"/>
  <c r="C1861" i="10"/>
  <c r="D1861" i="10"/>
  <c r="E1861" i="10"/>
  <c r="B1862" i="10"/>
  <c r="C1862" i="10"/>
  <c r="D1862" i="10"/>
  <c r="E1862" i="10"/>
  <c r="B1863" i="10"/>
  <c r="C1863" i="10"/>
  <c r="D1863" i="10"/>
  <c r="E1863" i="10"/>
  <c r="B1864" i="10"/>
  <c r="C1864" i="10"/>
  <c r="D1864" i="10"/>
  <c r="E1864" i="10"/>
  <c r="B1865" i="10"/>
  <c r="C1865" i="10"/>
  <c r="D1865" i="10"/>
  <c r="E1865" i="10"/>
  <c r="B1866" i="10"/>
  <c r="C1866" i="10"/>
  <c r="D1866" i="10"/>
  <c r="E1866" i="10"/>
  <c r="B1867" i="10"/>
  <c r="C1867" i="10"/>
  <c r="D1867" i="10"/>
  <c r="E1867" i="10"/>
  <c r="B1868" i="10"/>
  <c r="C1868" i="10"/>
  <c r="D1868" i="10"/>
  <c r="E1868" i="10"/>
  <c r="B1869" i="10"/>
  <c r="C1869" i="10"/>
  <c r="D1869" i="10"/>
  <c r="E1869" i="10"/>
  <c r="B1870" i="10"/>
  <c r="C1870" i="10"/>
  <c r="D1870" i="10"/>
  <c r="E1870" i="10"/>
  <c r="B1871" i="10"/>
  <c r="C1871" i="10"/>
  <c r="D1871" i="10"/>
  <c r="E1871" i="10"/>
  <c r="B1872" i="10"/>
  <c r="C1872" i="10"/>
  <c r="D1872" i="10"/>
  <c r="E1872" i="10"/>
  <c r="B1873" i="10"/>
  <c r="C1873" i="10"/>
  <c r="D1873" i="10"/>
  <c r="E1873" i="10"/>
  <c r="B1874" i="10"/>
  <c r="C1874" i="10"/>
  <c r="D1874" i="10"/>
  <c r="E1874" i="10"/>
  <c r="B1875" i="10"/>
  <c r="C1875" i="10"/>
  <c r="D1875" i="10"/>
  <c r="E1875" i="10"/>
  <c r="B1876" i="10"/>
  <c r="C1876" i="10"/>
  <c r="D1876" i="10"/>
  <c r="E1876" i="10"/>
  <c r="B1877" i="10"/>
  <c r="C1877" i="10"/>
  <c r="D1877" i="10"/>
  <c r="E1877" i="10"/>
  <c r="B1878" i="10"/>
  <c r="C1878" i="10"/>
  <c r="D1878" i="10"/>
  <c r="E1878" i="10"/>
  <c r="B1879" i="10"/>
  <c r="C1879" i="10"/>
  <c r="D1879" i="10"/>
  <c r="E1879" i="10"/>
  <c r="B1880" i="10"/>
  <c r="C1880" i="10"/>
  <c r="D1880" i="10"/>
  <c r="E1880" i="10"/>
  <c r="B1881" i="10"/>
  <c r="C1881" i="10"/>
  <c r="D1881" i="10"/>
  <c r="E1881" i="10"/>
  <c r="B1882" i="10"/>
  <c r="C1882" i="10"/>
  <c r="D1882" i="10"/>
  <c r="E1882" i="10"/>
  <c r="B1883" i="10"/>
  <c r="C1883" i="10"/>
  <c r="D1883" i="10"/>
  <c r="E1883" i="10"/>
  <c r="B1884" i="10"/>
  <c r="C1884" i="10"/>
  <c r="D1884" i="10"/>
  <c r="E1884" i="10"/>
  <c r="B1885" i="10"/>
  <c r="C1885" i="10"/>
  <c r="D1885" i="10"/>
  <c r="E1885" i="10"/>
  <c r="B1886" i="10"/>
  <c r="C1886" i="10"/>
  <c r="D1886" i="10"/>
  <c r="E1886" i="10"/>
  <c r="B1887" i="10"/>
  <c r="C1887" i="10"/>
  <c r="D1887" i="10"/>
  <c r="E1887" i="10"/>
  <c r="B1888" i="10"/>
  <c r="C1888" i="10"/>
  <c r="D1888" i="10"/>
  <c r="E1888" i="10"/>
  <c r="B1889" i="10"/>
  <c r="C1889" i="10"/>
  <c r="D1889" i="10"/>
  <c r="E1889" i="10"/>
  <c r="B1890" i="10"/>
  <c r="C1890" i="10"/>
  <c r="D1890" i="10"/>
  <c r="E1890" i="10"/>
  <c r="B1891" i="10"/>
  <c r="C1891" i="10"/>
  <c r="D1891" i="10"/>
  <c r="E1891" i="10"/>
  <c r="B1892" i="10"/>
  <c r="C1892" i="10"/>
  <c r="D1892" i="10"/>
  <c r="E1892" i="10"/>
  <c r="B1893" i="10"/>
  <c r="C1893" i="10"/>
  <c r="D1893" i="10"/>
  <c r="E1893" i="10"/>
  <c r="B1894" i="10"/>
  <c r="C1894" i="10"/>
  <c r="D1894" i="10"/>
  <c r="E1894" i="10"/>
  <c r="B1895" i="10"/>
  <c r="C1895" i="10"/>
  <c r="D1895" i="10"/>
  <c r="E1895" i="10"/>
  <c r="B1896" i="10"/>
  <c r="C1896" i="10"/>
  <c r="D1896" i="10"/>
  <c r="E1896" i="10"/>
  <c r="B1897" i="10"/>
  <c r="C1897" i="10"/>
  <c r="D1897" i="10"/>
  <c r="E1897" i="10"/>
  <c r="B1898" i="10"/>
  <c r="C1898" i="10"/>
  <c r="D1898" i="10"/>
  <c r="E1898" i="10"/>
  <c r="B1899" i="10"/>
  <c r="C1899" i="10"/>
  <c r="D1899" i="10"/>
  <c r="E1899" i="10"/>
  <c r="B1900" i="10"/>
  <c r="C1900" i="10"/>
  <c r="D1900" i="10"/>
  <c r="E1900" i="10"/>
  <c r="B1901" i="10"/>
  <c r="C1901" i="10"/>
  <c r="D1901" i="10"/>
  <c r="E1901" i="10"/>
  <c r="B1902" i="10"/>
  <c r="C1902" i="10"/>
  <c r="D1902" i="10"/>
  <c r="E1902" i="10"/>
  <c r="B1903" i="10"/>
  <c r="C1903" i="10"/>
  <c r="D1903" i="10"/>
  <c r="E1903" i="10"/>
  <c r="B1904" i="10"/>
  <c r="C1904" i="10"/>
  <c r="D1904" i="10"/>
  <c r="E1904" i="10"/>
  <c r="B1905" i="10"/>
  <c r="C1905" i="10"/>
  <c r="D1905" i="10"/>
  <c r="E1905" i="10"/>
  <c r="B1906" i="10"/>
  <c r="C1906" i="10"/>
  <c r="D1906" i="10"/>
  <c r="E1906" i="10"/>
  <c r="B1907" i="10"/>
  <c r="C1907" i="10"/>
  <c r="D1907" i="10"/>
  <c r="E1907" i="10"/>
  <c r="B1908" i="10"/>
  <c r="C1908" i="10"/>
  <c r="D1908" i="10"/>
  <c r="E1908" i="10"/>
  <c r="B1909" i="10"/>
  <c r="C1909" i="10"/>
  <c r="D1909" i="10"/>
  <c r="E1909" i="10"/>
  <c r="B1910" i="10"/>
  <c r="C1910" i="10"/>
  <c r="D1910" i="10"/>
  <c r="E1910" i="10"/>
  <c r="B1911" i="10"/>
  <c r="C1911" i="10"/>
  <c r="D1911" i="10"/>
  <c r="E1911" i="10"/>
  <c r="B1912" i="10"/>
  <c r="C1912" i="10"/>
  <c r="D1912" i="10"/>
  <c r="E1912" i="10"/>
  <c r="B1913" i="10"/>
  <c r="C1913" i="10"/>
  <c r="D1913" i="10"/>
  <c r="E1913" i="10"/>
  <c r="B1914" i="10"/>
  <c r="C1914" i="10"/>
  <c r="D1914" i="10"/>
  <c r="E1914" i="10"/>
  <c r="B1915" i="10"/>
  <c r="C1915" i="10"/>
  <c r="D1915" i="10"/>
  <c r="E1915" i="10"/>
  <c r="B1916" i="10"/>
  <c r="C1916" i="10"/>
  <c r="D1916" i="10"/>
  <c r="E1916" i="10"/>
  <c r="B1917" i="10"/>
  <c r="C1917" i="10"/>
  <c r="D1917" i="10"/>
  <c r="E1917" i="10"/>
  <c r="B1918" i="10"/>
  <c r="C1918" i="10"/>
  <c r="D1918" i="10"/>
  <c r="E1918" i="10"/>
  <c r="B1919" i="10"/>
  <c r="C1919" i="10"/>
  <c r="D1919" i="10"/>
  <c r="E1919" i="10"/>
  <c r="B1920" i="10"/>
  <c r="C1920" i="10"/>
  <c r="D1920" i="10"/>
  <c r="E1920" i="10"/>
  <c r="B1921" i="10"/>
  <c r="C1921" i="10"/>
  <c r="D1921" i="10"/>
  <c r="E1921" i="10"/>
  <c r="B1922" i="10"/>
  <c r="C1922" i="10"/>
  <c r="D1922" i="10"/>
  <c r="E1922" i="10"/>
  <c r="B1923" i="10"/>
  <c r="C1923" i="10"/>
  <c r="D1923" i="10"/>
  <c r="E1923" i="10"/>
  <c r="B1924" i="10"/>
  <c r="C1924" i="10"/>
  <c r="D1924" i="10"/>
  <c r="E1924" i="10"/>
  <c r="B1925" i="10"/>
  <c r="C1925" i="10"/>
  <c r="D1925" i="10"/>
  <c r="E1925" i="10"/>
  <c r="B1926" i="10"/>
  <c r="C1926" i="10"/>
  <c r="D1926" i="10"/>
  <c r="E1926" i="10"/>
  <c r="B1927" i="10"/>
  <c r="C1927" i="10"/>
  <c r="D1927" i="10"/>
  <c r="E1927" i="10"/>
  <c r="B1928" i="10"/>
  <c r="C1928" i="10"/>
  <c r="D1928" i="10"/>
  <c r="E1928" i="10"/>
  <c r="B1929" i="10"/>
  <c r="C1929" i="10"/>
  <c r="D1929" i="10"/>
  <c r="E1929" i="10"/>
  <c r="B1930" i="10"/>
  <c r="C1930" i="10"/>
  <c r="D1930" i="10"/>
  <c r="E1930" i="10"/>
  <c r="B1931" i="10"/>
  <c r="C1931" i="10"/>
  <c r="D1931" i="10"/>
  <c r="E1931" i="10"/>
  <c r="B1932" i="10"/>
  <c r="C1932" i="10"/>
  <c r="D1932" i="10"/>
  <c r="E1932" i="10"/>
  <c r="B1933" i="10"/>
  <c r="C1933" i="10"/>
  <c r="D1933" i="10"/>
  <c r="E1933" i="10"/>
  <c r="B1934" i="10"/>
  <c r="C1934" i="10"/>
  <c r="D1934" i="10"/>
  <c r="E1934" i="10"/>
  <c r="B1935" i="10"/>
  <c r="C1935" i="10"/>
  <c r="D1935" i="10"/>
  <c r="E1935" i="10"/>
  <c r="B1936" i="10"/>
  <c r="C1936" i="10"/>
  <c r="D1936" i="10"/>
  <c r="E1936" i="10"/>
  <c r="B1937" i="10"/>
  <c r="C1937" i="10"/>
  <c r="D1937" i="10"/>
  <c r="E1937" i="10"/>
  <c r="B1938" i="10"/>
  <c r="C1938" i="10"/>
  <c r="D1938" i="10"/>
  <c r="E1938" i="10"/>
  <c r="B1939" i="10"/>
  <c r="C1939" i="10"/>
  <c r="D1939" i="10"/>
  <c r="E1939" i="10"/>
  <c r="B1940" i="10"/>
  <c r="C1940" i="10"/>
  <c r="D1940" i="10"/>
  <c r="E1940" i="10"/>
  <c r="B1941" i="10"/>
  <c r="C1941" i="10"/>
  <c r="D1941" i="10"/>
  <c r="E1941" i="10"/>
  <c r="B1942" i="10"/>
  <c r="C1942" i="10"/>
  <c r="D1942" i="10"/>
  <c r="E1942" i="10"/>
  <c r="B1943" i="10"/>
  <c r="C1943" i="10"/>
  <c r="D1943" i="10"/>
  <c r="E1943" i="10"/>
  <c r="B1944" i="10"/>
  <c r="C1944" i="10"/>
  <c r="D1944" i="10"/>
  <c r="E1944" i="10"/>
  <c r="B1945" i="10"/>
  <c r="C1945" i="10"/>
  <c r="D1945" i="10"/>
  <c r="E1945" i="10"/>
  <c r="B1946" i="10"/>
  <c r="C1946" i="10"/>
  <c r="D1946" i="10"/>
  <c r="E1946" i="10"/>
  <c r="B1947" i="10"/>
  <c r="C1947" i="10"/>
  <c r="D1947" i="10"/>
  <c r="E1947" i="10"/>
  <c r="B1948" i="10"/>
  <c r="C1948" i="10"/>
  <c r="D1948" i="10"/>
  <c r="E1948" i="10"/>
  <c r="B1949" i="10"/>
  <c r="C1949" i="10"/>
  <c r="D1949" i="10"/>
  <c r="E1949" i="10"/>
  <c r="B1950" i="10"/>
  <c r="C1950" i="10"/>
  <c r="D1950" i="10"/>
  <c r="E1950" i="10"/>
  <c r="B1951" i="10"/>
  <c r="C1951" i="10"/>
  <c r="D1951" i="10"/>
  <c r="E1951" i="10"/>
  <c r="B1952" i="10"/>
  <c r="C1952" i="10"/>
  <c r="D1952" i="10"/>
  <c r="E1952" i="10"/>
  <c r="B1953" i="10"/>
  <c r="C1953" i="10"/>
  <c r="D1953" i="10"/>
  <c r="E1953" i="10"/>
  <c r="B1954" i="10"/>
  <c r="C1954" i="10"/>
  <c r="D1954" i="10"/>
  <c r="E1954" i="10"/>
  <c r="B1955" i="10"/>
  <c r="C1955" i="10"/>
  <c r="D1955" i="10"/>
  <c r="E1955" i="10"/>
  <c r="B1956" i="10"/>
  <c r="C1956" i="10"/>
  <c r="D1956" i="10"/>
  <c r="E1956" i="10"/>
  <c r="B1957" i="10"/>
  <c r="C1957" i="10"/>
  <c r="D1957" i="10"/>
  <c r="E1957" i="10"/>
  <c r="B1958" i="10"/>
  <c r="C1958" i="10"/>
  <c r="D1958" i="10"/>
  <c r="E1958" i="10"/>
  <c r="B1959" i="10"/>
  <c r="C1959" i="10"/>
  <c r="D1959" i="10"/>
  <c r="E1959" i="10"/>
  <c r="B1960" i="10"/>
  <c r="C1960" i="10"/>
  <c r="D1960" i="10"/>
  <c r="E1960" i="10"/>
  <c r="B1961" i="10"/>
  <c r="C1961" i="10"/>
  <c r="D1961" i="10"/>
  <c r="E1961" i="10"/>
  <c r="B1962" i="10"/>
  <c r="C1962" i="10"/>
  <c r="D1962" i="10"/>
  <c r="E1962" i="10"/>
  <c r="B1963" i="10"/>
  <c r="C1963" i="10"/>
  <c r="D1963" i="10"/>
  <c r="E1963" i="10"/>
  <c r="B1964" i="10"/>
  <c r="C1964" i="10"/>
  <c r="D1964" i="10"/>
  <c r="E1964" i="10"/>
  <c r="B1965" i="10"/>
  <c r="C1965" i="10"/>
  <c r="D1965" i="10"/>
  <c r="E1965" i="10"/>
  <c r="B1966" i="10"/>
  <c r="C1966" i="10"/>
  <c r="D1966" i="10"/>
  <c r="E1966" i="10"/>
  <c r="B1967" i="10"/>
  <c r="C1967" i="10"/>
  <c r="D1967" i="10"/>
  <c r="E1967" i="10"/>
  <c r="B1968" i="10"/>
  <c r="C1968" i="10"/>
  <c r="D1968" i="10"/>
  <c r="E1968" i="10"/>
  <c r="B1969" i="10"/>
  <c r="C1969" i="10"/>
  <c r="D1969" i="10"/>
  <c r="E1969" i="10"/>
  <c r="B1970" i="10"/>
  <c r="C1970" i="10"/>
  <c r="D1970" i="10"/>
  <c r="E1970" i="10"/>
  <c r="B1971" i="10"/>
  <c r="C1971" i="10"/>
  <c r="D1971" i="10"/>
  <c r="E1971" i="10"/>
  <c r="B1972" i="10"/>
  <c r="C1972" i="10"/>
  <c r="D1972" i="10"/>
  <c r="E1972" i="10"/>
  <c r="B1973" i="10"/>
  <c r="C1973" i="10"/>
  <c r="D1973" i="10"/>
  <c r="E1973" i="10"/>
  <c r="B1974" i="10"/>
  <c r="C1974" i="10"/>
  <c r="D1974" i="10"/>
  <c r="E1974" i="10"/>
  <c r="B1975" i="10"/>
  <c r="C1975" i="10"/>
  <c r="D1975" i="10"/>
  <c r="E1975" i="10"/>
  <c r="B1976" i="10"/>
  <c r="C1976" i="10"/>
  <c r="D1976" i="10"/>
  <c r="E1976" i="10"/>
  <c r="B1977" i="10"/>
  <c r="C1977" i="10"/>
  <c r="D1977" i="10"/>
  <c r="E1977" i="10"/>
  <c r="B1978" i="10"/>
  <c r="C1978" i="10"/>
  <c r="D1978" i="10"/>
  <c r="E1978" i="10"/>
  <c r="B1979" i="10"/>
  <c r="C1979" i="10"/>
  <c r="D1979" i="10"/>
  <c r="E1979" i="10"/>
  <c r="B1980" i="10"/>
  <c r="C1980" i="10"/>
  <c r="D1980" i="10"/>
  <c r="E1980" i="10"/>
  <c r="B1981" i="10"/>
  <c r="C1981" i="10"/>
  <c r="D1981" i="10"/>
  <c r="E1981" i="10"/>
  <c r="B1982" i="10"/>
  <c r="C1982" i="10"/>
  <c r="D1982" i="10"/>
  <c r="E1982" i="10"/>
  <c r="B1983" i="10"/>
  <c r="C1983" i="10"/>
  <c r="D1983" i="10"/>
  <c r="E1983" i="10"/>
  <c r="B1984" i="10"/>
  <c r="C1984" i="10"/>
  <c r="D1984" i="10"/>
  <c r="E1984" i="10"/>
  <c r="B1985" i="10"/>
  <c r="C1985" i="10"/>
  <c r="D1985" i="10"/>
  <c r="E1985" i="10"/>
  <c r="B1986" i="10"/>
  <c r="C1986" i="10"/>
  <c r="D1986" i="10"/>
  <c r="E1986" i="10"/>
  <c r="B1987" i="10"/>
  <c r="C1987" i="10"/>
  <c r="D1987" i="10"/>
  <c r="E1987" i="10"/>
  <c r="B1988" i="10"/>
  <c r="C1988" i="10"/>
  <c r="D1988" i="10"/>
  <c r="E1988" i="10"/>
  <c r="B1989" i="10"/>
  <c r="C1989" i="10"/>
  <c r="D1989" i="10"/>
  <c r="E1989" i="10"/>
  <c r="B1990" i="10"/>
  <c r="C1990" i="10"/>
  <c r="D1990" i="10"/>
  <c r="E1990" i="10"/>
  <c r="B1991" i="10"/>
  <c r="C1991" i="10"/>
  <c r="D1991" i="10"/>
  <c r="E1991" i="10"/>
  <c r="B1992" i="10"/>
  <c r="C1992" i="10"/>
  <c r="D1992" i="10"/>
  <c r="E1992" i="10"/>
  <c r="B1993" i="10"/>
  <c r="C1993" i="10"/>
  <c r="D1993" i="10"/>
  <c r="E1993" i="10"/>
  <c r="B1994" i="10"/>
  <c r="C1994" i="10"/>
  <c r="D1994" i="10"/>
  <c r="E1994" i="10"/>
  <c r="B1995" i="10"/>
  <c r="C1995" i="10"/>
  <c r="D1995" i="10"/>
  <c r="E1995" i="10"/>
  <c r="B1996" i="10"/>
  <c r="C1996" i="10"/>
  <c r="D1996" i="10"/>
  <c r="E1996" i="10"/>
  <c r="B1997" i="10"/>
  <c r="C1997" i="10"/>
  <c r="D1997" i="10"/>
  <c r="E1997" i="10"/>
  <c r="B1998" i="10"/>
  <c r="C1998" i="10"/>
  <c r="D1998" i="10"/>
  <c r="E1998" i="10"/>
  <c r="B1999" i="10"/>
  <c r="C1999" i="10"/>
  <c r="D1999" i="10"/>
  <c r="E1999" i="10"/>
  <c r="B2000" i="10"/>
  <c r="C2000" i="10"/>
  <c r="D2000" i="10"/>
  <c r="E2000" i="10"/>
  <c r="B2001" i="10"/>
  <c r="C2001" i="10"/>
  <c r="D2001" i="10"/>
  <c r="E2001" i="10"/>
  <c r="B2002" i="10"/>
  <c r="C2002" i="10"/>
  <c r="D2002" i="10"/>
  <c r="E2002" i="10"/>
  <c r="B2003" i="10"/>
  <c r="C2003" i="10"/>
  <c r="D2003" i="10"/>
  <c r="E2003" i="10"/>
  <c r="B2004" i="10"/>
  <c r="C2004" i="10"/>
  <c r="D2004" i="10"/>
  <c r="E2004" i="10"/>
  <c r="B2005" i="10"/>
  <c r="C2005" i="10"/>
  <c r="D2005" i="10"/>
  <c r="E2005" i="10"/>
  <c r="B2006" i="10"/>
  <c r="C2006" i="10"/>
  <c r="D2006" i="10"/>
  <c r="E2006" i="10"/>
  <c r="B2007" i="10"/>
  <c r="C2007" i="10"/>
  <c r="D2007" i="10"/>
  <c r="E2007" i="10"/>
  <c r="B2008" i="10"/>
  <c r="C2008" i="10"/>
  <c r="D2008" i="10"/>
  <c r="E2008" i="10"/>
  <c r="B2009" i="10"/>
  <c r="C2009" i="10"/>
  <c r="D2009" i="10"/>
  <c r="E2009" i="10"/>
  <c r="B2010" i="10"/>
  <c r="C2010" i="10"/>
  <c r="D2010" i="10"/>
  <c r="E2010" i="10"/>
  <c r="B2011" i="10"/>
  <c r="C2011" i="10"/>
  <c r="D2011" i="10"/>
  <c r="E2011" i="10"/>
  <c r="B2012" i="10"/>
  <c r="C2012" i="10"/>
  <c r="D2012" i="10"/>
  <c r="E2012" i="10"/>
  <c r="B2013" i="10"/>
  <c r="C2013" i="10"/>
  <c r="D2013" i="10"/>
  <c r="E2013" i="10"/>
  <c r="B2014" i="10"/>
  <c r="C2014" i="10"/>
  <c r="D2014" i="10"/>
  <c r="E2014" i="10"/>
  <c r="B2015" i="10"/>
  <c r="C2015" i="10"/>
  <c r="D2015" i="10"/>
  <c r="E2015" i="10"/>
  <c r="B2016" i="10"/>
  <c r="C2016" i="10"/>
  <c r="D2016" i="10"/>
  <c r="E2016" i="10"/>
  <c r="B2017" i="10"/>
  <c r="C2017" i="10"/>
  <c r="D2017" i="10"/>
  <c r="E2017" i="10"/>
  <c r="B2018" i="10"/>
  <c r="C2018" i="10"/>
  <c r="D2018" i="10"/>
  <c r="E2018" i="10"/>
  <c r="B2019" i="10"/>
  <c r="C2019" i="10"/>
  <c r="D2019" i="10"/>
  <c r="E2019" i="10"/>
  <c r="B2020" i="10"/>
  <c r="C2020" i="10"/>
  <c r="D2020" i="10"/>
  <c r="E2020" i="10"/>
  <c r="B2021" i="10"/>
  <c r="C2021" i="10"/>
  <c r="D2021" i="10"/>
  <c r="E2021" i="10"/>
  <c r="B2022" i="10"/>
  <c r="C2022" i="10"/>
  <c r="D2022" i="10"/>
  <c r="E2022" i="10"/>
  <c r="B2023" i="10"/>
  <c r="C2023" i="10"/>
  <c r="D2023" i="10"/>
  <c r="E2023" i="10"/>
  <c r="B2024" i="10"/>
  <c r="C2024" i="10"/>
  <c r="D2024" i="10"/>
  <c r="E2024" i="10"/>
  <c r="B2025" i="10"/>
  <c r="C2025" i="10"/>
  <c r="D2025" i="10"/>
  <c r="E2025" i="10"/>
  <c r="B2026" i="10"/>
  <c r="C2026" i="10"/>
  <c r="D2026" i="10"/>
  <c r="E2026" i="10"/>
  <c r="B2027" i="10"/>
  <c r="C2027" i="10"/>
  <c r="D2027" i="10"/>
  <c r="E2027" i="10"/>
  <c r="B2028" i="10"/>
  <c r="C2028" i="10"/>
  <c r="D2028" i="10"/>
  <c r="E2028" i="10"/>
  <c r="B2029" i="10"/>
  <c r="C2029" i="10"/>
  <c r="D2029" i="10"/>
  <c r="E2029" i="10"/>
  <c r="B2030" i="10"/>
  <c r="C2030" i="10"/>
  <c r="D2030" i="10"/>
  <c r="E2030" i="10"/>
  <c r="B2031" i="10"/>
  <c r="C2031" i="10"/>
  <c r="D2031" i="10"/>
  <c r="E2031" i="10"/>
  <c r="B2032" i="10"/>
  <c r="C2032" i="10"/>
  <c r="D2032" i="10"/>
  <c r="E2032" i="10"/>
  <c r="B2033" i="10"/>
  <c r="C2033" i="10"/>
  <c r="D2033" i="10"/>
  <c r="E2033" i="10"/>
  <c r="B2034" i="10"/>
  <c r="C2034" i="10"/>
  <c r="D2034" i="10"/>
  <c r="E2034" i="10"/>
  <c r="B2035" i="10"/>
  <c r="C2035" i="10"/>
  <c r="D2035" i="10"/>
  <c r="E2035" i="10"/>
  <c r="B2036" i="10"/>
  <c r="C2036" i="10"/>
  <c r="D2036" i="10"/>
  <c r="E2036" i="10"/>
  <c r="B2037" i="10"/>
  <c r="C2037" i="10"/>
  <c r="D2037" i="10"/>
  <c r="E2037" i="10"/>
  <c r="B2038" i="10"/>
  <c r="C2038" i="10"/>
  <c r="D2038" i="10"/>
  <c r="E2038" i="10"/>
  <c r="B2039" i="10"/>
  <c r="C2039" i="10"/>
  <c r="D2039" i="10"/>
  <c r="E2039" i="10"/>
  <c r="B2040" i="10"/>
  <c r="C2040" i="10"/>
  <c r="D2040" i="10"/>
  <c r="E2040" i="10"/>
  <c r="B2041" i="10"/>
  <c r="C2041" i="10"/>
  <c r="D2041" i="10"/>
  <c r="E2041" i="10"/>
  <c r="B2042" i="10"/>
  <c r="C2042" i="10"/>
  <c r="D2042" i="10"/>
  <c r="E2042" i="10"/>
  <c r="B2043" i="10"/>
  <c r="C2043" i="10"/>
  <c r="D2043" i="10"/>
  <c r="E2043" i="10"/>
  <c r="B2044" i="10"/>
  <c r="C2044" i="10"/>
  <c r="D2044" i="10"/>
  <c r="E2044" i="10"/>
  <c r="B2045" i="10"/>
  <c r="C2045" i="10"/>
  <c r="D2045" i="10"/>
  <c r="E2045" i="10"/>
  <c r="B2046" i="10"/>
  <c r="C2046" i="10"/>
  <c r="D2046" i="10"/>
  <c r="E2046" i="10"/>
  <c r="B2047" i="10"/>
  <c r="C2047" i="10"/>
  <c r="D2047" i="10"/>
  <c r="E2047" i="10"/>
  <c r="B2048" i="10"/>
  <c r="C2048" i="10"/>
  <c r="D2048" i="10"/>
  <c r="E2048" i="10"/>
  <c r="B2049" i="10"/>
  <c r="C2049" i="10"/>
  <c r="D2049" i="10"/>
  <c r="E2049" i="10"/>
  <c r="B2050" i="10"/>
  <c r="C2050" i="10"/>
  <c r="D2050" i="10"/>
  <c r="E2050" i="10"/>
  <c r="B2051" i="10"/>
  <c r="C2051" i="10"/>
  <c r="D2051" i="10"/>
  <c r="E2051" i="10"/>
  <c r="B2052" i="10"/>
  <c r="C2052" i="10"/>
  <c r="D2052" i="10"/>
  <c r="E2052" i="10"/>
  <c r="B2053" i="10"/>
  <c r="C2053" i="10"/>
  <c r="D2053" i="10"/>
  <c r="E2053" i="10"/>
  <c r="B2054" i="10"/>
  <c r="C2054" i="10"/>
  <c r="D2054" i="10"/>
  <c r="E2054" i="10"/>
  <c r="B2055" i="10"/>
  <c r="C2055" i="10"/>
  <c r="D2055" i="10"/>
  <c r="E2055" i="10"/>
  <c r="B2056" i="10"/>
  <c r="C2056" i="10"/>
  <c r="D2056" i="10"/>
  <c r="E2056" i="10"/>
  <c r="B2057" i="10"/>
  <c r="C2057" i="10"/>
  <c r="D2057" i="10"/>
  <c r="E2057" i="10"/>
  <c r="B2058" i="10"/>
  <c r="C2058" i="10"/>
  <c r="D2058" i="10"/>
  <c r="E2058" i="10"/>
  <c r="B2059" i="10"/>
  <c r="C2059" i="10"/>
  <c r="D2059" i="10"/>
  <c r="E2059" i="10"/>
  <c r="B2060" i="10"/>
  <c r="C2060" i="10"/>
  <c r="D2060" i="10"/>
  <c r="E2060" i="10"/>
  <c r="B2061" i="10"/>
  <c r="C2061" i="10"/>
  <c r="D2061" i="10"/>
  <c r="E2061" i="10"/>
  <c r="B2062" i="10"/>
  <c r="C2062" i="10"/>
  <c r="D2062" i="10"/>
  <c r="E2062" i="10"/>
  <c r="B2063" i="10"/>
  <c r="C2063" i="10"/>
  <c r="D2063" i="10"/>
  <c r="E2063" i="10"/>
  <c r="B2064" i="10"/>
  <c r="C2064" i="10"/>
  <c r="D2064" i="10"/>
  <c r="E2064" i="10"/>
  <c r="B2065" i="10"/>
  <c r="C2065" i="10"/>
  <c r="D2065" i="10"/>
  <c r="E2065" i="10"/>
  <c r="B2066" i="10"/>
  <c r="C2066" i="10"/>
  <c r="D2066" i="10"/>
  <c r="E2066" i="10"/>
  <c r="B2067" i="10"/>
  <c r="C2067" i="10"/>
  <c r="D2067" i="10"/>
  <c r="E2067" i="10"/>
  <c r="B2068" i="10"/>
  <c r="C2068" i="10"/>
  <c r="D2068" i="10"/>
  <c r="E2068" i="10"/>
  <c r="B2069" i="10"/>
  <c r="C2069" i="10"/>
  <c r="D2069" i="10"/>
  <c r="E2069" i="10"/>
  <c r="B2070" i="10"/>
  <c r="C2070" i="10"/>
  <c r="D2070" i="10"/>
  <c r="E2070" i="10"/>
  <c r="B2071" i="10"/>
  <c r="C2071" i="10"/>
  <c r="D2071" i="10"/>
  <c r="E2071" i="10"/>
  <c r="B2072" i="10"/>
  <c r="C2072" i="10"/>
  <c r="D2072" i="10"/>
  <c r="E2072" i="10"/>
  <c r="B2073" i="10"/>
  <c r="C2073" i="10"/>
  <c r="D2073" i="10"/>
  <c r="E2073" i="10"/>
  <c r="B2074" i="10"/>
  <c r="C2074" i="10"/>
  <c r="D2074" i="10"/>
  <c r="E2074" i="10"/>
  <c r="B2075" i="10"/>
  <c r="C2075" i="10"/>
  <c r="D2075" i="10"/>
  <c r="E2075" i="10"/>
  <c r="B2076" i="10"/>
  <c r="C2076" i="10"/>
  <c r="D2076" i="10"/>
  <c r="E2076" i="10"/>
  <c r="B2077" i="10"/>
  <c r="C2077" i="10"/>
  <c r="D2077" i="10"/>
  <c r="E2077" i="10"/>
  <c r="B2078" i="10"/>
  <c r="C2078" i="10"/>
  <c r="D2078" i="10"/>
  <c r="E2078" i="10"/>
  <c r="B2079" i="10"/>
  <c r="C2079" i="10"/>
  <c r="D2079" i="10"/>
  <c r="E2079" i="10"/>
  <c r="B2080" i="10"/>
  <c r="C2080" i="10"/>
  <c r="D2080" i="10"/>
  <c r="E2080" i="10"/>
  <c r="B2081" i="10"/>
  <c r="C2081" i="10"/>
  <c r="D2081" i="10"/>
  <c r="E2081" i="10"/>
  <c r="B2082" i="10"/>
  <c r="C2082" i="10"/>
  <c r="D2082" i="10"/>
  <c r="E2082" i="10"/>
  <c r="B2083" i="10"/>
  <c r="C2083" i="10"/>
  <c r="D2083" i="10"/>
  <c r="E2083" i="10"/>
  <c r="B2084" i="10"/>
  <c r="C2084" i="10"/>
  <c r="D2084" i="10"/>
  <c r="E2084" i="10"/>
  <c r="B2085" i="10"/>
  <c r="C2085" i="10"/>
  <c r="D2085" i="10"/>
  <c r="E2085" i="10"/>
  <c r="B2086" i="10"/>
  <c r="C2086" i="10"/>
  <c r="D2086" i="10"/>
  <c r="E2086" i="10"/>
  <c r="B2087" i="10"/>
  <c r="C2087" i="10"/>
  <c r="D2087" i="10"/>
  <c r="E2087" i="10"/>
  <c r="B2088" i="10"/>
  <c r="C2088" i="10"/>
  <c r="D2088" i="10"/>
  <c r="E2088" i="10"/>
  <c r="B2089" i="10"/>
  <c r="C2089" i="10"/>
  <c r="D2089" i="10"/>
  <c r="E2089" i="10"/>
  <c r="B2090" i="10"/>
  <c r="C2090" i="10"/>
  <c r="D2090" i="10"/>
  <c r="E2090" i="10"/>
  <c r="B2091" i="10"/>
  <c r="C2091" i="10"/>
  <c r="D2091" i="10"/>
  <c r="E2091" i="10"/>
  <c r="B2092" i="10"/>
  <c r="C2092" i="10"/>
  <c r="D2092" i="10"/>
  <c r="E2092" i="10"/>
  <c r="B2093" i="10"/>
  <c r="C2093" i="10"/>
  <c r="D2093" i="10"/>
  <c r="E2093" i="10"/>
  <c r="B2094" i="10"/>
  <c r="C2094" i="10"/>
  <c r="D2094" i="10"/>
  <c r="E2094" i="10"/>
  <c r="B2095" i="10"/>
  <c r="C2095" i="10"/>
  <c r="D2095" i="10"/>
  <c r="E2095" i="10"/>
  <c r="B2096" i="10"/>
  <c r="C2096" i="10"/>
  <c r="D2096" i="10"/>
  <c r="E2096" i="10"/>
  <c r="B2097" i="10"/>
  <c r="C2097" i="10"/>
  <c r="D2097" i="10"/>
  <c r="E2097" i="10"/>
  <c r="B2098" i="10"/>
  <c r="C2098" i="10"/>
  <c r="D2098" i="10"/>
  <c r="E2098" i="10"/>
  <c r="B2099" i="10"/>
  <c r="C2099" i="10"/>
  <c r="D2099" i="10"/>
  <c r="E2099" i="10"/>
  <c r="B2100" i="10"/>
  <c r="C2100" i="10"/>
  <c r="D2100" i="10"/>
  <c r="E2100" i="10"/>
  <c r="B2101" i="10"/>
  <c r="C2101" i="10"/>
  <c r="D2101" i="10"/>
  <c r="E2101" i="10"/>
  <c r="B2102" i="10"/>
  <c r="C2102" i="10"/>
  <c r="D2102" i="10"/>
  <c r="E2102" i="10"/>
  <c r="B2103" i="10"/>
  <c r="C2103" i="10"/>
  <c r="D2103" i="10"/>
  <c r="E2103" i="10"/>
  <c r="B2104" i="10"/>
  <c r="C2104" i="10"/>
  <c r="D2104" i="10"/>
  <c r="E2104" i="10"/>
  <c r="B2105" i="10"/>
  <c r="C2105" i="10"/>
  <c r="D2105" i="10"/>
  <c r="E2105" i="10"/>
  <c r="B2106" i="10"/>
  <c r="C2106" i="10"/>
  <c r="D2106" i="10"/>
  <c r="E2106" i="10"/>
  <c r="B2107" i="10"/>
  <c r="C2107" i="10"/>
  <c r="D2107" i="10"/>
  <c r="E2107" i="10"/>
  <c r="B2108" i="10"/>
  <c r="C2108" i="10"/>
  <c r="D2108" i="10"/>
  <c r="E2108" i="10"/>
  <c r="B2109" i="10"/>
  <c r="C2109" i="10"/>
  <c r="D2109" i="10"/>
  <c r="E2109" i="10"/>
  <c r="B2110" i="10"/>
  <c r="C2110" i="10"/>
  <c r="D2110" i="10"/>
  <c r="E2110" i="10"/>
  <c r="B2111" i="10"/>
  <c r="C2111" i="10"/>
  <c r="D2111" i="10"/>
  <c r="E2111" i="10"/>
  <c r="B2112" i="10"/>
  <c r="C2112" i="10"/>
  <c r="D2112" i="10"/>
  <c r="E2112" i="10"/>
  <c r="B2113" i="10"/>
  <c r="C2113" i="10"/>
  <c r="D2113" i="10"/>
  <c r="E2113" i="10"/>
  <c r="B2114" i="10"/>
  <c r="C2114" i="10"/>
  <c r="D2114" i="10"/>
  <c r="E2114" i="10"/>
  <c r="B2115" i="10"/>
  <c r="C2115" i="10"/>
  <c r="D2115" i="10"/>
  <c r="E2115" i="10"/>
  <c r="B2116" i="10"/>
  <c r="C2116" i="10"/>
  <c r="D2116" i="10"/>
  <c r="E2116" i="10"/>
  <c r="B2117" i="10"/>
  <c r="C2117" i="10"/>
  <c r="D2117" i="10"/>
  <c r="E2117" i="10"/>
  <c r="B2118" i="10"/>
  <c r="C2118" i="10"/>
  <c r="D2118" i="10"/>
  <c r="E2118" i="10"/>
  <c r="B2119" i="10"/>
  <c r="C2119" i="10"/>
  <c r="D2119" i="10"/>
  <c r="E2119" i="10"/>
  <c r="B2120" i="10"/>
  <c r="C2120" i="10"/>
  <c r="D2120" i="10"/>
  <c r="E2120" i="10"/>
  <c r="B2121" i="10"/>
  <c r="C2121" i="10"/>
  <c r="D2121" i="10"/>
  <c r="E2121" i="10"/>
  <c r="B2122" i="10"/>
  <c r="C2122" i="10"/>
  <c r="D2122" i="10"/>
  <c r="E2122" i="10"/>
  <c r="B2123" i="10"/>
  <c r="C2123" i="10"/>
  <c r="D2123" i="10"/>
  <c r="E2123" i="10"/>
  <c r="B2124" i="10"/>
  <c r="C2124" i="10"/>
  <c r="D2124" i="10"/>
  <c r="E2124" i="10"/>
  <c r="B2125" i="10"/>
  <c r="C2125" i="10"/>
  <c r="D2125" i="10"/>
  <c r="E2125" i="10"/>
  <c r="B2126" i="10"/>
  <c r="C2126" i="10"/>
  <c r="D2126" i="10"/>
  <c r="E2126" i="10"/>
  <c r="B2127" i="10"/>
  <c r="C2127" i="10"/>
  <c r="D2127" i="10"/>
  <c r="E2127" i="10"/>
  <c r="B2128" i="10"/>
  <c r="C2128" i="10"/>
  <c r="D2128" i="10"/>
  <c r="E2128" i="10"/>
  <c r="B2129" i="10"/>
  <c r="C2129" i="10"/>
  <c r="D2129" i="10"/>
  <c r="E2129" i="10"/>
  <c r="B2130" i="10"/>
  <c r="C2130" i="10"/>
  <c r="D2130" i="10"/>
  <c r="E2130" i="10"/>
  <c r="B2131" i="10"/>
  <c r="C2131" i="10"/>
  <c r="D2131" i="10"/>
  <c r="E2131" i="10"/>
  <c r="B2132" i="10"/>
  <c r="C2132" i="10"/>
  <c r="D2132" i="10"/>
  <c r="E2132" i="10"/>
  <c r="B2133" i="10"/>
  <c r="C2133" i="10"/>
  <c r="D2133" i="10"/>
  <c r="E2133" i="10"/>
  <c r="B2134" i="10"/>
  <c r="C2134" i="10"/>
  <c r="D2134" i="10"/>
  <c r="E2134" i="10"/>
  <c r="B2135" i="10"/>
  <c r="C2135" i="10"/>
  <c r="D2135" i="10"/>
  <c r="E2135" i="10"/>
  <c r="B2136" i="10"/>
  <c r="C2136" i="10"/>
  <c r="D2136" i="10"/>
  <c r="E2136" i="10"/>
  <c r="B2137" i="10"/>
  <c r="C2137" i="10"/>
  <c r="D2137" i="10"/>
  <c r="E2137" i="10"/>
  <c r="B2138" i="10"/>
  <c r="C2138" i="10"/>
  <c r="D2138" i="10"/>
  <c r="E2138" i="10"/>
  <c r="B2139" i="10"/>
  <c r="C2139" i="10"/>
  <c r="D2139" i="10"/>
  <c r="E2139" i="10"/>
  <c r="B2140" i="10"/>
  <c r="C2140" i="10"/>
  <c r="D2140" i="10"/>
  <c r="E2140" i="10"/>
  <c r="B2141" i="10"/>
  <c r="C2141" i="10"/>
  <c r="D2141" i="10"/>
  <c r="E2141" i="10"/>
  <c r="B2142" i="10"/>
  <c r="C2142" i="10"/>
  <c r="D2142" i="10"/>
  <c r="E2142" i="10"/>
  <c r="B2143" i="10"/>
  <c r="C2143" i="10"/>
  <c r="D2143" i="10"/>
  <c r="E2143" i="10"/>
  <c r="B2144" i="10"/>
  <c r="C2144" i="10"/>
  <c r="D2144" i="10"/>
  <c r="E2144" i="10"/>
  <c r="B2145" i="10"/>
  <c r="C2145" i="10"/>
  <c r="D2145" i="10"/>
  <c r="E2145" i="10"/>
  <c r="B2146" i="10"/>
  <c r="C2146" i="10"/>
  <c r="D2146" i="10"/>
  <c r="E2146" i="10"/>
  <c r="B2147" i="10"/>
  <c r="C2147" i="10"/>
  <c r="D2147" i="10"/>
  <c r="E2147" i="10"/>
  <c r="B2148" i="10"/>
  <c r="C2148" i="10"/>
  <c r="D2148" i="10"/>
  <c r="E2148" i="10"/>
  <c r="B2149" i="10"/>
  <c r="C2149" i="10"/>
  <c r="D2149" i="10"/>
  <c r="E2149" i="10"/>
  <c r="B2150" i="10"/>
  <c r="C2150" i="10"/>
  <c r="D2150" i="10"/>
  <c r="E2150" i="10"/>
  <c r="B2151" i="10"/>
  <c r="C2151" i="10"/>
  <c r="D2151" i="10"/>
  <c r="E2151" i="10"/>
  <c r="B2152" i="10"/>
  <c r="C2152" i="10"/>
  <c r="D2152" i="10"/>
  <c r="E2152" i="10"/>
  <c r="B2153" i="10"/>
  <c r="C2153" i="10"/>
  <c r="D2153" i="10"/>
  <c r="E2153" i="10"/>
  <c r="B2154" i="10"/>
  <c r="C2154" i="10"/>
  <c r="D2154" i="10"/>
  <c r="E2154" i="10"/>
  <c r="B2155" i="10"/>
  <c r="C2155" i="10"/>
  <c r="D2155" i="10"/>
  <c r="E2155" i="10"/>
  <c r="B2156" i="10"/>
  <c r="C2156" i="10"/>
  <c r="D2156" i="10"/>
  <c r="E2156" i="10"/>
  <c r="B2157" i="10"/>
  <c r="C2157" i="10"/>
  <c r="D2157" i="10"/>
  <c r="E2157" i="10"/>
  <c r="B2158" i="10"/>
  <c r="C2158" i="10"/>
  <c r="D2158" i="10"/>
  <c r="E2158" i="10"/>
  <c r="B2159" i="10"/>
  <c r="C2159" i="10"/>
  <c r="D2159" i="10"/>
  <c r="E2159" i="10"/>
  <c r="B2160" i="10"/>
  <c r="C2160" i="10"/>
  <c r="D2160" i="10"/>
  <c r="E2160" i="10"/>
  <c r="B2161" i="10"/>
  <c r="C2161" i="10"/>
  <c r="D2161" i="10"/>
  <c r="E2161" i="10"/>
  <c r="B2162" i="10"/>
  <c r="C2162" i="10"/>
  <c r="D2162" i="10"/>
  <c r="E2162" i="10"/>
  <c r="B2163" i="10"/>
  <c r="C2163" i="10"/>
  <c r="D2163" i="10"/>
  <c r="E2163" i="10"/>
  <c r="B2164" i="10"/>
  <c r="C2164" i="10"/>
  <c r="D2164" i="10"/>
  <c r="E2164" i="10"/>
  <c r="B2165" i="10"/>
  <c r="C2165" i="10"/>
  <c r="D2165" i="10"/>
  <c r="E2165" i="10"/>
  <c r="B2166" i="10"/>
  <c r="C2166" i="10"/>
  <c r="D2166" i="10"/>
  <c r="E2166" i="10"/>
  <c r="B2167" i="10"/>
  <c r="C2167" i="10"/>
  <c r="D2167" i="10"/>
  <c r="E2167" i="10"/>
  <c r="B2168" i="10"/>
  <c r="C2168" i="10"/>
  <c r="D2168" i="10"/>
  <c r="E2168" i="10"/>
  <c r="B2169" i="10"/>
  <c r="C2169" i="10"/>
  <c r="D2169" i="10"/>
  <c r="E2169" i="10"/>
  <c r="B2170" i="10"/>
  <c r="C2170" i="10"/>
  <c r="D2170" i="10"/>
  <c r="E2170" i="10"/>
  <c r="B2171" i="10"/>
  <c r="C2171" i="10"/>
  <c r="D2171" i="10"/>
  <c r="E2171" i="10"/>
  <c r="B2172" i="10"/>
  <c r="C2172" i="10"/>
  <c r="D2172" i="10"/>
  <c r="E2172" i="10"/>
  <c r="B2173" i="10"/>
  <c r="C2173" i="10"/>
  <c r="D2173" i="10"/>
  <c r="E2173" i="10"/>
  <c r="B2174" i="10"/>
  <c r="C2174" i="10"/>
  <c r="D2174" i="10"/>
  <c r="E2174" i="10"/>
  <c r="B2175" i="10"/>
  <c r="C2175" i="10"/>
  <c r="D2175" i="10"/>
  <c r="E2175" i="10"/>
  <c r="B2176" i="10"/>
  <c r="C2176" i="10"/>
  <c r="D2176" i="10"/>
  <c r="E2176" i="10"/>
  <c r="B2177" i="10"/>
  <c r="C2177" i="10"/>
  <c r="D2177" i="10"/>
  <c r="E2177" i="10"/>
  <c r="B2178" i="10"/>
  <c r="C2178" i="10"/>
  <c r="D2178" i="10"/>
  <c r="E2178" i="10"/>
  <c r="B2179" i="10"/>
  <c r="C2179" i="10"/>
  <c r="D2179" i="10"/>
  <c r="E2179" i="10"/>
  <c r="B2180" i="10"/>
  <c r="C2180" i="10"/>
  <c r="D2180" i="10"/>
  <c r="E2180" i="10"/>
  <c r="B2181" i="10"/>
  <c r="C2181" i="10"/>
  <c r="D2181" i="10"/>
  <c r="E2181" i="10"/>
  <c r="B2182" i="10"/>
  <c r="C2182" i="10"/>
  <c r="D2182" i="10"/>
  <c r="E2182" i="10"/>
  <c r="B2183" i="10"/>
  <c r="C2183" i="10"/>
  <c r="D2183" i="10"/>
  <c r="E2183" i="10"/>
  <c r="B2184" i="10"/>
  <c r="C2184" i="10"/>
  <c r="D2184" i="10"/>
  <c r="E2184" i="10"/>
  <c r="B2185" i="10"/>
  <c r="C2185" i="10"/>
  <c r="D2185" i="10"/>
  <c r="E2185" i="10"/>
  <c r="B2186" i="10"/>
  <c r="C2186" i="10"/>
  <c r="D2186" i="10"/>
  <c r="E2186" i="10"/>
  <c r="B2187" i="10"/>
  <c r="C2187" i="10"/>
  <c r="D2187" i="10"/>
  <c r="E2187" i="10"/>
  <c r="B2188" i="10"/>
  <c r="C2188" i="10"/>
  <c r="D2188" i="10"/>
  <c r="E2188" i="10"/>
  <c r="B2189" i="10"/>
  <c r="C2189" i="10"/>
  <c r="D2189" i="10"/>
  <c r="E2189" i="10"/>
  <c r="B2190" i="10"/>
  <c r="C2190" i="10"/>
  <c r="D2190" i="10"/>
  <c r="E2190" i="10"/>
  <c r="B2191" i="10"/>
  <c r="C2191" i="10"/>
  <c r="D2191" i="10"/>
  <c r="E2191" i="10"/>
  <c r="B2192" i="10"/>
  <c r="C2192" i="10"/>
  <c r="D2192" i="10"/>
  <c r="E2192" i="10"/>
  <c r="B2193" i="10"/>
  <c r="C2193" i="10"/>
  <c r="D2193" i="10"/>
  <c r="E2193" i="10"/>
  <c r="B2194" i="10"/>
  <c r="C2194" i="10"/>
  <c r="D2194" i="10"/>
  <c r="E2194" i="10"/>
  <c r="B2195" i="10"/>
  <c r="C2195" i="10"/>
  <c r="D2195" i="10"/>
  <c r="E2195" i="10"/>
  <c r="B2196" i="10"/>
  <c r="C2196" i="10"/>
  <c r="D2196" i="10"/>
  <c r="E2196" i="10"/>
  <c r="B2197" i="10"/>
  <c r="C2197" i="10"/>
  <c r="D2197" i="10"/>
  <c r="E2197" i="10"/>
  <c r="B2198" i="10"/>
  <c r="C2198" i="10"/>
  <c r="D2198" i="10"/>
  <c r="E2198" i="10"/>
  <c r="B2199" i="10"/>
  <c r="C2199" i="10"/>
  <c r="D2199" i="10"/>
  <c r="E2199" i="10"/>
  <c r="B2200" i="10"/>
  <c r="C2200" i="10"/>
  <c r="D2200" i="10"/>
  <c r="E2200" i="10"/>
  <c r="B2201" i="10"/>
  <c r="C2201" i="10"/>
  <c r="D2201" i="10"/>
  <c r="E2201" i="10"/>
  <c r="C6" i="12"/>
  <c r="H11" i="12"/>
  <c r="B12" i="12"/>
  <c r="C12" i="12"/>
  <c r="D12" i="12"/>
  <c r="E12" i="12"/>
  <c r="F12" i="12"/>
  <c r="G12" i="12"/>
  <c r="H12" i="12"/>
  <c r="B13" i="12"/>
  <c r="C13" i="12"/>
  <c r="D13" i="12"/>
  <c r="E13" i="12"/>
  <c r="F13" i="12"/>
  <c r="G13" i="12"/>
  <c r="H13" i="12"/>
  <c r="B14" i="12"/>
  <c r="C14" i="12"/>
  <c r="D14" i="12"/>
  <c r="E14" i="12"/>
  <c r="F14" i="12"/>
  <c r="G14" i="12"/>
  <c r="H14" i="12"/>
  <c r="B15" i="12"/>
  <c r="C15" i="12"/>
  <c r="D15" i="12"/>
  <c r="E15" i="12"/>
  <c r="F15" i="12"/>
  <c r="G15" i="12"/>
  <c r="H15" i="12"/>
  <c r="B16" i="12"/>
  <c r="C16" i="12"/>
  <c r="D16" i="12"/>
  <c r="E16" i="12"/>
  <c r="F16" i="12"/>
  <c r="G16" i="12"/>
  <c r="H16" i="12"/>
  <c r="B17" i="12"/>
  <c r="C17" i="12"/>
  <c r="D17" i="12"/>
  <c r="E17" i="12"/>
  <c r="F17" i="12"/>
  <c r="G17" i="12"/>
  <c r="H17" i="12"/>
  <c r="B18" i="12"/>
  <c r="C18" i="12"/>
  <c r="D18" i="12"/>
  <c r="E18" i="12"/>
  <c r="F18" i="12"/>
  <c r="G18" i="12"/>
  <c r="H18" i="12"/>
  <c r="B19" i="12"/>
  <c r="C19" i="12"/>
  <c r="D19" i="12"/>
  <c r="E19" i="12"/>
  <c r="F19" i="12"/>
  <c r="G19" i="12"/>
  <c r="H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G21" i="12"/>
  <c r="H21" i="12"/>
  <c r="B22" i="12"/>
  <c r="C22" i="12"/>
  <c r="D22" i="12"/>
  <c r="E22" i="12"/>
  <c r="F22" i="12"/>
  <c r="G22" i="12"/>
  <c r="H22" i="12"/>
  <c r="B23" i="12"/>
  <c r="C23" i="12"/>
  <c r="D23" i="12"/>
  <c r="E23" i="12"/>
  <c r="F23" i="12"/>
  <c r="G23" i="12"/>
  <c r="H23" i="12"/>
  <c r="B24" i="12"/>
  <c r="C24" i="12"/>
  <c r="D24" i="12"/>
  <c r="E24" i="12"/>
  <c r="F24" i="12"/>
  <c r="G24" i="12"/>
  <c r="H24" i="12"/>
  <c r="B25" i="12"/>
  <c r="C25" i="12"/>
  <c r="D25" i="12"/>
  <c r="E25" i="12"/>
  <c r="F25" i="12"/>
  <c r="G25" i="12"/>
  <c r="H25" i="12"/>
  <c r="B26" i="12"/>
  <c r="C26" i="12"/>
  <c r="D26" i="12"/>
  <c r="E26" i="12"/>
  <c r="F26" i="12"/>
  <c r="G26" i="12"/>
  <c r="H26" i="12"/>
  <c r="B27" i="12"/>
  <c r="C27" i="12"/>
  <c r="D27" i="12"/>
  <c r="E27" i="12"/>
  <c r="F27" i="12"/>
  <c r="G27" i="12"/>
  <c r="H27" i="12"/>
  <c r="B28" i="12"/>
  <c r="C28" i="12"/>
  <c r="D28" i="12"/>
  <c r="E28" i="12"/>
  <c r="F28" i="12"/>
  <c r="G28" i="12"/>
  <c r="H28" i="12"/>
  <c r="B29" i="12"/>
  <c r="C29" i="12"/>
  <c r="D29" i="12"/>
  <c r="E29" i="12"/>
  <c r="F29" i="12"/>
  <c r="G29" i="12"/>
  <c r="H29" i="12"/>
  <c r="B30" i="12"/>
  <c r="C30" i="12"/>
  <c r="D30" i="12"/>
  <c r="E30" i="12"/>
  <c r="F30" i="12"/>
  <c r="G30" i="12"/>
  <c r="H30" i="12"/>
  <c r="B31" i="12"/>
  <c r="C31" i="12"/>
  <c r="D31" i="12"/>
  <c r="E31" i="12"/>
  <c r="F31" i="12"/>
  <c r="G31" i="12"/>
  <c r="H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G33" i="12"/>
  <c r="H33" i="12"/>
  <c r="B34" i="12"/>
  <c r="C34" i="12"/>
  <c r="D34" i="12"/>
  <c r="E34" i="12"/>
  <c r="F34" i="12"/>
  <c r="G34" i="12"/>
  <c r="H34" i="12"/>
  <c r="B35" i="12"/>
  <c r="C35" i="12"/>
  <c r="D35" i="12"/>
  <c r="E35" i="12"/>
  <c r="F35" i="12"/>
  <c r="G35" i="12"/>
  <c r="H35" i="12"/>
  <c r="B36" i="12"/>
  <c r="C36" i="12"/>
  <c r="D36" i="12"/>
  <c r="E36" i="12"/>
  <c r="F36" i="12"/>
  <c r="G36" i="12"/>
  <c r="H36" i="12"/>
  <c r="B37" i="12"/>
  <c r="C37" i="12"/>
  <c r="D37" i="12"/>
  <c r="E37" i="12"/>
  <c r="F37" i="12"/>
  <c r="G37" i="12"/>
  <c r="H37" i="12"/>
  <c r="B38" i="12"/>
  <c r="C38" i="12"/>
  <c r="D38" i="12"/>
  <c r="E38" i="12"/>
  <c r="F38" i="12"/>
  <c r="G38" i="12"/>
  <c r="H38" i="12"/>
  <c r="B39" i="12"/>
  <c r="C39" i="12"/>
  <c r="D39" i="12"/>
  <c r="E39" i="12"/>
  <c r="F39" i="12"/>
  <c r="G39" i="12"/>
  <c r="H39" i="12"/>
  <c r="B40" i="12"/>
  <c r="C40" i="12"/>
  <c r="D40" i="12"/>
  <c r="E40" i="12"/>
  <c r="F40" i="12"/>
  <c r="G40" i="12"/>
  <c r="H40" i="12"/>
  <c r="B41" i="12"/>
  <c r="C41" i="12"/>
  <c r="D41" i="12"/>
  <c r="E41" i="12"/>
  <c r="F41" i="12"/>
  <c r="G41" i="12"/>
  <c r="H41" i="12"/>
  <c r="B42" i="12"/>
  <c r="C42" i="12"/>
  <c r="D42" i="12"/>
  <c r="E42" i="12"/>
  <c r="F42" i="12"/>
  <c r="G42" i="12"/>
  <c r="H42" i="12"/>
  <c r="B43" i="12"/>
  <c r="C43" i="12"/>
  <c r="D43" i="12"/>
  <c r="E43" i="12"/>
  <c r="F43" i="12"/>
  <c r="G43" i="12"/>
  <c r="H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G45" i="12"/>
  <c r="H45" i="12"/>
  <c r="B46" i="12"/>
  <c r="C46" i="12"/>
  <c r="D46" i="12"/>
  <c r="E46" i="12"/>
  <c r="F46" i="12"/>
  <c r="G46" i="12"/>
  <c r="H46" i="12"/>
  <c r="B47" i="12"/>
  <c r="C47" i="12"/>
  <c r="D47" i="12"/>
  <c r="E47" i="12"/>
  <c r="F47" i="12"/>
  <c r="G47" i="12"/>
  <c r="H47" i="12"/>
  <c r="B48" i="12"/>
  <c r="C48" i="12"/>
  <c r="D48" i="12"/>
  <c r="E48" i="12"/>
  <c r="F48" i="12"/>
  <c r="G48" i="12"/>
  <c r="H48" i="12"/>
  <c r="B49" i="12"/>
  <c r="C49" i="12"/>
  <c r="D49" i="12"/>
  <c r="E49" i="12"/>
  <c r="F49" i="12"/>
  <c r="G49" i="12"/>
  <c r="H49" i="12"/>
  <c r="B50" i="12"/>
  <c r="C50" i="12"/>
  <c r="D50" i="12"/>
  <c r="E50" i="12"/>
  <c r="F50" i="12"/>
  <c r="G50" i="12"/>
  <c r="H50" i="12"/>
  <c r="B51" i="12"/>
  <c r="C51" i="12"/>
  <c r="D51" i="12"/>
  <c r="E51" i="12"/>
  <c r="F51" i="12"/>
  <c r="G51" i="12"/>
  <c r="H51" i="12"/>
  <c r="B52" i="12"/>
  <c r="C52" i="12"/>
  <c r="D52" i="12"/>
  <c r="E52" i="12"/>
  <c r="F52" i="12"/>
  <c r="G52" i="12"/>
  <c r="H52" i="12"/>
  <c r="B53" i="12"/>
  <c r="C53" i="12"/>
  <c r="D53" i="12"/>
  <c r="E53" i="12"/>
  <c r="F53" i="12"/>
  <c r="G53" i="12"/>
  <c r="H53" i="12"/>
  <c r="B54" i="12"/>
  <c r="C54" i="12"/>
  <c r="D54" i="12"/>
  <c r="E54" i="12"/>
  <c r="F54" i="12"/>
  <c r="G54" i="12"/>
  <c r="H54" i="12"/>
  <c r="B55" i="12"/>
  <c r="C55" i="12"/>
  <c r="D55" i="12"/>
  <c r="E55" i="12"/>
  <c r="F55" i="12"/>
  <c r="G55" i="12"/>
  <c r="H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G57" i="12"/>
  <c r="H57" i="12"/>
  <c r="B58" i="12"/>
  <c r="C58" i="12"/>
  <c r="D58" i="12"/>
  <c r="E58" i="12"/>
  <c r="F58" i="12"/>
  <c r="G58" i="12"/>
  <c r="H58" i="12"/>
  <c r="B59" i="12"/>
  <c r="C59" i="12"/>
  <c r="D59" i="12"/>
  <c r="E59" i="12"/>
  <c r="F59" i="12"/>
  <c r="G59" i="12"/>
  <c r="H59" i="12"/>
  <c r="B60" i="12"/>
  <c r="C60" i="12"/>
  <c r="D60" i="12"/>
  <c r="E60" i="12"/>
  <c r="F60" i="12"/>
  <c r="G60" i="12"/>
  <c r="H60" i="12"/>
  <c r="B61" i="12"/>
  <c r="C61" i="12"/>
  <c r="D61" i="12"/>
  <c r="E61" i="12"/>
  <c r="F61" i="12"/>
  <c r="G61" i="12"/>
  <c r="H61" i="12"/>
  <c r="B62" i="12"/>
  <c r="C62" i="12"/>
  <c r="D62" i="12"/>
  <c r="E62" i="12"/>
  <c r="F62" i="12"/>
  <c r="G62" i="12"/>
  <c r="H62" i="12"/>
  <c r="B63" i="12"/>
  <c r="C63" i="12"/>
  <c r="D63" i="12"/>
  <c r="E63" i="12"/>
  <c r="F63" i="12"/>
  <c r="G63" i="12"/>
  <c r="H63" i="12"/>
  <c r="B64" i="12"/>
  <c r="C64" i="12"/>
  <c r="D64" i="12"/>
  <c r="E64" i="12"/>
  <c r="F64" i="12"/>
  <c r="G64" i="12"/>
  <c r="H64" i="12"/>
  <c r="B65" i="12"/>
  <c r="C65" i="12"/>
  <c r="D65" i="12"/>
  <c r="E65" i="12"/>
  <c r="F65" i="12"/>
  <c r="G65" i="12"/>
  <c r="H65" i="12"/>
  <c r="B66" i="12"/>
  <c r="C66" i="12"/>
  <c r="D66" i="12"/>
  <c r="E66" i="12"/>
  <c r="F66" i="12"/>
  <c r="G66" i="12"/>
  <c r="H66" i="12"/>
  <c r="B67" i="12"/>
  <c r="C67" i="12"/>
  <c r="D67" i="12"/>
  <c r="E67" i="12"/>
  <c r="F67" i="12"/>
  <c r="G67" i="12"/>
  <c r="H67" i="12"/>
  <c r="B68" i="12"/>
  <c r="C68" i="12"/>
  <c r="D68" i="12"/>
  <c r="E68" i="12"/>
  <c r="F68" i="12"/>
  <c r="G68" i="12"/>
  <c r="H68" i="12"/>
  <c r="B69" i="12"/>
  <c r="C69" i="12"/>
  <c r="D69" i="12"/>
  <c r="E69" i="12"/>
  <c r="F69" i="12"/>
  <c r="G69" i="12"/>
  <c r="H69" i="12"/>
  <c r="B70" i="12"/>
  <c r="C70" i="12"/>
  <c r="D70" i="12"/>
  <c r="E70" i="12"/>
  <c r="F70" i="12"/>
  <c r="G70" i="12"/>
  <c r="H70" i="12"/>
  <c r="B71" i="12"/>
  <c r="C71" i="12"/>
  <c r="D71" i="12"/>
  <c r="E71" i="12"/>
  <c r="F71" i="12"/>
  <c r="G71" i="12"/>
  <c r="H71" i="12"/>
  <c r="B72" i="12"/>
  <c r="C72" i="12"/>
  <c r="D72" i="12"/>
  <c r="E72" i="12"/>
  <c r="F72" i="12"/>
  <c r="G72" i="12"/>
  <c r="H72" i="12"/>
  <c r="B73" i="12"/>
  <c r="C73" i="12"/>
  <c r="D73" i="12"/>
  <c r="E73" i="12"/>
  <c r="F73" i="12"/>
  <c r="G73" i="12"/>
  <c r="H73" i="12"/>
  <c r="B74" i="12"/>
  <c r="C74" i="12"/>
  <c r="D74" i="12"/>
  <c r="E74" i="12"/>
  <c r="F74" i="12"/>
  <c r="G74" i="12"/>
  <c r="H74" i="12"/>
  <c r="B75" i="12"/>
  <c r="C75" i="12"/>
  <c r="D75" i="12"/>
  <c r="E75" i="12"/>
  <c r="F75" i="12"/>
  <c r="G75" i="12"/>
  <c r="H75" i="12"/>
  <c r="B76" i="12"/>
  <c r="C76" i="12"/>
  <c r="D76" i="12"/>
  <c r="E76" i="12"/>
  <c r="F76" i="12"/>
  <c r="G76" i="12"/>
  <c r="H76" i="12"/>
  <c r="B77" i="12"/>
  <c r="C77" i="12"/>
  <c r="D77" i="12"/>
  <c r="E77" i="12"/>
  <c r="F77" i="12"/>
  <c r="G77" i="12"/>
  <c r="H77" i="12"/>
  <c r="B78" i="12"/>
  <c r="C78" i="12"/>
  <c r="D78" i="12"/>
  <c r="E78" i="12"/>
  <c r="F78" i="12"/>
  <c r="G78" i="12"/>
  <c r="H78" i="12"/>
  <c r="B79" i="12"/>
  <c r="C79" i="12"/>
  <c r="D79" i="12"/>
  <c r="E79" i="12"/>
  <c r="F79" i="12"/>
  <c r="G79" i="12"/>
  <c r="H79" i="12"/>
  <c r="B80" i="12"/>
  <c r="C80" i="12"/>
  <c r="D80" i="12"/>
  <c r="E80" i="12"/>
  <c r="F80" i="12"/>
  <c r="G80" i="12"/>
  <c r="H80" i="12"/>
  <c r="B81" i="12"/>
  <c r="C81" i="12"/>
  <c r="D81" i="12"/>
  <c r="E81" i="12"/>
  <c r="F81" i="12"/>
  <c r="G81" i="12"/>
  <c r="H81" i="12"/>
  <c r="B82" i="12"/>
  <c r="C82" i="12"/>
  <c r="D82" i="12"/>
  <c r="E82" i="12"/>
  <c r="F82" i="12"/>
  <c r="G82" i="12"/>
  <c r="H82" i="12"/>
  <c r="B83" i="12"/>
  <c r="C83" i="12"/>
  <c r="D83" i="12"/>
  <c r="E83" i="12"/>
  <c r="F83" i="12"/>
  <c r="G83" i="12"/>
  <c r="H83" i="12"/>
  <c r="B84" i="12"/>
  <c r="C84" i="12"/>
  <c r="D84" i="12"/>
  <c r="E84" i="12"/>
  <c r="F84" i="12"/>
  <c r="G84" i="12"/>
  <c r="H84" i="12"/>
  <c r="B85" i="12"/>
  <c r="C85" i="12"/>
  <c r="D85" i="12"/>
  <c r="E85" i="12"/>
  <c r="F85" i="12"/>
  <c r="G85" i="12"/>
  <c r="H85" i="12"/>
  <c r="B86" i="12"/>
  <c r="C86" i="12"/>
  <c r="D86" i="12"/>
  <c r="E86" i="12"/>
  <c r="F86" i="12"/>
  <c r="G86" i="12"/>
  <c r="H86" i="12"/>
  <c r="B87" i="12"/>
  <c r="C87" i="12"/>
  <c r="D87" i="12"/>
  <c r="E87" i="12"/>
  <c r="F87" i="12"/>
  <c r="G87" i="12"/>
  <c r="H87" i="12"/>
  <c r="B88" i="12"/>
  <c r="C88" i="12"/>
  <c r="D88" i="12"/>
  <c r="E88" i="12"/>
  <c r="F88" i="12"/>
  <c r="G88" i="12"/>
  <c r="H88" i="12"/>
  <c r="B89" i="12"/>
  <c r="C89" i="12"/>
  <c r="D89" i="12"/>
  <c r="E89" i="12"/>
  <c r="F89" i="12"/>
  <c r="G89" i="12"/>
  <c r="H89" i="12"/>
  <c r="B90" i="12"/>
  <c r="C90" i="12"/>
  <c r="D90" i="12"/>
  <c r="E90" i="12"/>
  <c r="F90" i="12"/>
  <c r="G90" i="12"/>
  <c r="H90" i="12"/>
  <c r="B91" i="12"/>
  <c r="C91" i="12"/>
  <c r="D91" i="12"/>
  <c r="E91" i="12"/>
  <c r="F91" i="12"/>
  <c r="G91" i="12"/>
  <c r="H91" i="12"/>
  <c r="B92" i="12"/>
  <c r="C92" i="12"/>
  <c r="D92" i="12"/>
  <c r="E92" i="12"/>
  <c r="F92" i="12"/>
  <c r="G92" i="12"/>
  <c r="H92" i="12"/>
  <c r="B93" i="12"/>
  <c r="C93" i="12"/>
  <c r="D93" i="12"/>
  <c r="E93" i="12"/>
  <c r="F93" i="12"/>
  <c r="G93" i="12"/>
  <c r="H93" i="12"/>
  <c r="B94" i="12"/>
  <c r="C94" i="12"/>
  <c r="D94" i="12"/>
  <c r="E94" i="12"/>
  <c r="F94" i="12"/>
  <c r="G94" i="12"/>
  <c r="H94" i="12"/>
  <c r="B95" i="12"/>
  <c r="C95" i="12"/>
  <c r="D95" i="12"/>
  <c r="E95" i="12"/>
  <c r="F95" i="12"/>
  <c r="G95" i="12"/>
  <c r="H95" i="12"/>
  <c r="B96" i="12"/>
  <c r="C96" i="12"/>
  <c r="D96" i="12"/>
  <c r="E96" i="12"/>
  <c r="F96" i="12"/>
  <c r="G96" i="12"/>
  <c r="H96" i="12"/>
  <c r="B97" i="12"/>
  <c r="C97" i="12"/>
  <c r="D97" i="12"/>
  <c r="E97" i="12"/>
  <c r="F97" i="12"/>
  <c r="G97" i="12"/>
  <c r="H97" i="12"/>
  <c r="B98" i="12"/>
  <c r="C98" i="12"/>
  <c r="D98" i="12"/>
  <c r="E98" i="12"/>
  <c r="F98" i="12"/>
  <c r="G98" i="12"/>
  <c r="H98" i="12"/>
  <c r="B99" i="12"/>
  <c r="C99" i="12"/>
  <c r="D99" i="12"/>
  <c r="E99" i="12"/>
  <c r="F99" i="12"/>
  <c r="G99" i="12"/>
  <c r="H99" i="12"/>
  <c r="B100" i="12"/>
  <c r="C100" i="12"/>
  <c r="D100" i="12"/>
  <c r="E100" i="12"/>
  <c r="F100" i="12"/>
  <c r="G100" i="12"/>
  <c r="H100" i="12"/>
  <c r="B101" i="12"/>
  <c r="C101" i="12"/>
  <c r="D101" i="12"/>
  <c r="E101" i="12"/>
  <c r="F101" i="12"/>
  <c r="G101" i="12"/>
  <c r="H101" i="12"/>
  <c r="B102" i="12"/>
  <c r="C102" i="12"/>
  <c r="D102" i="12"/>
  <c r="E102" i="12"/>
  <c r="F102" i="12"/>
  <c r="G102" i="12"/>
  <c r="H102" i="12"/>
  <c r="B103" i="12"/>
  <c r="C103" i="12"/>
  <c r="D103" i="12"/>
  <c r="E103" i="12"/>
  <c r="F103" i="12"/>
  <c r="G103" i="12"/>
  <c r="H103" i="12"/>
  <c r="B104" i="12"/>
  <c r="C104" i="12"/>
  <c r="D104" i="12"/>
  <c r="E104" i="12"/>
  <c r="F104" i="12"/>
  <c r="G104" i="12"/>
  <c r="H104" i="12"/>
  <c r="B105" i="12"/>
  <c r="C105" i="12"/>
  <c r="D105" i="12"/>
  <c r="E105" i="12"/>
  <c r="F105" i="12"/>
  <c r="G105" i="12"/>
  <c r="H105" i="12"/>
  <c r="B106" i="12"/>
  <c r="C106" i="12"/>
  <c r="D106" i="12"/>
  <c r="E106" i="12"/>
  <c r="F106" i="12"/>
  <c r="G106" i="12"/>
  <c r="H106" i="12"/>
  <c r="B107" i="12"/>
  <c r="C107" i="12"/>
  <c r="D107" i="12"/>
  <c r="E107" i="12"/>
  <c r="F107" i="12"/>
  <c r="G107" i="12"/>
  <c r="H107" i="12"/>
  <c r="B108" i="12"/>
  <c r="C108" i="12"/>
  <c r="D108" i="12"/>
  <c r="E108" i="12"/>
  <c r="F108" i="12"/>
  <c r="G108" i="12"/>
  <c r="H108" i="12"/>
  <c r="B109" i="12"/>
  <c r="C109" i="12"/>
  <c r="D109" i="12"/>
  <c r="E109" i="12"/>
  <c r="F109" i="12"/>
  <c r="G109" i="12"/>
  <c r="H109" i="12"/>
  <c r="B110" i="12"/>
  <c r="C110" i="12"/>
  <c r="D110" i="12"/>
  <c r="E110" i="12"/>
  <c r="F110" i="12"/>
  <c r="G110" i="12"/>
  <c r="H110" i="12"/>
  <c r="B111" i="12"/>
  <c r="C111" i="12"/>
  <c r="D111" i="12"/>
  <c r="E111" i="12"/>
  <c r="F111" i="12"/>
  <c r="G111" i="12"/>
  <c r="H111" i="12"/>
  <c r="B112" i="12"/>
  <c r="C112" i="12"/>
  <c r="D112" i="12"/>
  <c r="E112" i="12"/>
  <c r="F112" i="12"/>
  <c r="G112" i="12"/>
  <c r="H112" i="12"/>
  <c r="B113" i="12"/>
  <c r="C113" i="12"/>
  <c r="D113" i="12"/>
  <c r="E113" i="12"/>
  <c r="F113" i="12"/>
  <c r="G113" i="12"/>
  <c r="H113" i="12"/>
  <c r="B114" i="12"/>
  <c r="C114" i="12"/>
  <c r="D114" i="12"/>
  <c r="E114" i="12"/>
  <c r="F114" i="12"/>
  <c r="G114" i="12"/>
  <c r="H114" i="12"/>
  <c r="B115" i="12"/>
  <c r="C115" i="12"/>
  <c r="D115" i="12"/>
  <c r="E115" i="12"/>
  <c r="F115" i="12"/>
  <c r="G115" i="12"/>
  <c r="H115" i="12"/>
  <c r="B116" i="12"/>
  <c r="C116" i="12"/>
  <c r="D116" i="12"/>
  <c r="E116" i="12"/>
  <c r="F116" i="12"/>
  <c r="G116" i="12"/>
  <c r="H116" i="12"/>
  <c r="B117" i="12"/>
  <c r="C117" i="12"/>
  <c r="D117" i="12"/>
  <c r="E117" i="12"/>
  <c r="F117" i="12"/>
  <c r="G117" i="12"/>
  <c r="H117" i="12"/>
  <c r="B118" i="12"/>
  <c r="C118" i="12"/>
  <c r="D118" i="12"/>
  <c r="E118" i="12"/>
  <c r="F118" i="12"/>
  <c r="G118" i="12"/>
  <c r="H118" i="12"/>
  <c r="B119" i="12"/>
  <c r="C119" i="12"/>
  <c r="D119" i="12"/>
  <c r="E119" i="12"/>
  <c r="F119" i="12"/>
  <c r="G119" i="12"/>
  <c r="H119" i="12"/>
  <c r="B120" i="12"/>
  <c r="C120" i="12"/>
  <c r="D120" i="12"/>
  <c r="E120" i="12"/>
  <c r="F120" i="12"/>
  <c r="G120" i="12"/>
  <c r="H120" i="12"/>
  <c r="B121" i="12"/>
  <c r="C121" i="12"/>
  <c r="D121" i="12"/>
  <c r="E121" i="12"/>
  <c r="F121" i="12"/>
  <c r="G121" i="12"/>
  <c r="H121" i="12"/>
  <c r="B122" i="12"/>
  <c r="C122" i="12"/>
  <c r="D122" i="12"/>
  <c r="E122" i="12"/>
  <c r="F122" i="12"/>
  <c r="G122" i="12"/>
  <c r="H122" i="12"/>
  <c r="B123" i="12"/>
  <c r="C123" i="12"/>
  <c r="D123" i="12"/>
  <c r="E123" i="12"/>
  <c r="F123" i="12"/>
  <c r="G123" i="12"/>
  <c r="H123" i="12"/>
  <c r="B124" i="12"/>
  <c r="C124" i="12"/>
  <c r="D124" i="12"/>
  <c r="E124" i="12"/>
  <c r="F124" i="12"/>
  <c r="G124" i="12"/>
  <c r="H124" i="12"/>
  <c r="B125" i="12"/>
  <c r="C125" i="12"/>
  <c r="D125" i="12"/>
  <c r="E125" i="12"/>
  <c r="F125" i="12"/>
  <c r="G125" i="12"/>
  <c r="H125" i="12"/>
  <c r="B126" i="12"/>
  <c r="C126" i="12"/>
  <c r="D126" i="12"/>
  <c r="E126" i="12"/>
  <c r="F126" i="12"/>
  <c r="G126" i="12"/>
  <c r="H126" i="12"/>
  <c r="B127" i="12"/>
  <c r="C127" i="12"/>
  <c r="D127" i="12"/>
  <c r="E127" i="12"/>
  <c r="F127" i="12"/>
  <c r="G127" i="12"/>
  <c r="H127" i="12"/>
  <c r="B128" i="12"/>
  <c r="C128" i="12"/>
  <c r="D128" i="12"/>
  <c r="E128" i="12"/>
  <c r="F128" i="12"/>
  <c r="G128" i="12"/>
  <c r="H128" i="12"/>
  <c r="B129" i="12"/>
  <c r="C129" i="12"/>
  <c r="D129" i="12"/>
  <c r="E129" i="12"/>
  <c r="F129" i="12"/>
  <c r="G129" i="12"/>
  <c r="H129" i="12"/>
  <c r="B130" i="12"/>
  <c r="C130" i="12"/>
  <c r="D130" i="12"/>
  <c r="E130" i="12"/>
  <c r="F130" i="12"/>
  <c r="G130" i="12"/>
  <c r="H130" i="12"/>
  <c r="B131" i="12"/>
  <c r="C131" i="12"/>
  <c r="D131" i="12"/>
  <c r="E131" i="12"/>
  <c r="F131" i="12"/>
  <c r="G131" i="12"/>
  <c r="H131" i="12"/>
  <c r="B132" i="12"/>
  <c r="C132" i="12"/>
  <c r="D132" i="12"/>
  <c r="E132" i="12"/>
  <c r="F132" i="12"/>
  <c r="G132" i="12"/>
  <c r="H132" i="12"/>
  <c r="B133" i="12"/>
  <c r="C133" i="12"/>
  <c r="D133" i="12"/>
  <c r="E133" i="12"/>
  <c r="F133" i="12"/>
  <c r="G133" i="12"/>
  <c r="H133" i="12"/>
  <c r="B134" i="12"/>
  <c r="C134" i="12"/>
  <c r="D134" i="12"/>
  <c r="E134" i="12"/>
  <c r="F134" i="12"/>
  <c r="G134" i="12"/>
  <c r="H134" i="12"/>
  <c r="B135" i="12"/>
  <c r="C135" i="12"/>
  <c r="D135" i="12"/>
  <c r="E135" i="12"/>
  <c r="F135" i="12"/>
  <c r="G135" i="12"/>
  <c r="H135" i="12"/>
  <c r="B136" i="12"/>
  <c r="C136" i="12"/>
  <c r="D136" i="12"/>
  <c r="E136" i="12"/>
  <c r="F136" i="12"/>
  <c r="G136" i="12"/>
  <c r="H136" i="12"/>
  <c r="B137" i="12"/>
  <c r="C137" i="12"/>
  <c r="D137" i="12"/>
  <c r="E137" i="12"/>
  <c r="F137" i="12"/>
  <c r="G137" i="12"/>
  <c r="H137" i="12"/>
  <c r="B138" i="12"/>
  <c r="C138" i="12"/>
  <c r="D138" i="12"/>
  <c r="E138" i="12"/>
  <c r="F138" i="12"/>
  <c r="G138" i="12"/>
  <c r="H138" i="12"/>
  <c r="B139" i="12"/>
  <c r="C139" i="12"/>
  <c r="D139" i="12"/>
  <c r="E139" i="12"/>
  <c r="F139" i="12"/>
  <c r="G139" i="12"/>
  <c r="H139" i="12"/>
  <c r="B140" i="12"/>
  <c r="C140" i="12"/>
  <c r="D140" i="12"/>
  <c r="E140" i="12"/>
  <c r="F140" i="12"/>
  <c r="G140" i="12"/>
  <c r="H140" i="12"/>
  <c r="B141" i="12"/>
  <c r="C141" i="12"/>
  <c r="D141" i="12"/>
  <c r="E141" i="12"/>
  <c r="F141" i="12"/>
  <c r="G141" i="12"/>
  <c r="H141" i="12"/>
  <c r="B142" i="12"/>
  <c r="C142" i="12"/>
  <c r="D142" i="12"/>
  <c r="E142" i="12"/>
  <c r="F142" i="12"/>
  <c r="G142" i="12"/>
  <c r="H142" i="12"/>
  <c r="B143" i="12"/>
  <c r="C143" i="12"/>
  <c r="D143" i="12"/>
  <c r="E143" i="12"/>
  <c r="F143" i="12"/>
  <c r="G143" i="12"/>
  <c r="H143" i="12"/>
  <c r="B144" i="12"/>
  <c r="C144" i="12"/>
  <c r="D144" i="12"/>
  <c r="E144" i="12"/>
  <c r="F144" i="12"/>
  <c r="G144" i="12"/>
  <c r="H144" i="12"/>
  <c r="B145" i="12"/>
  <c r="C145" i="12"/>
  <c r="D145" i="12"/>
  <c r="E145" i="12"/>
  <c r="F145" i="12"/>
  <c r="G145" i="12"/>
  <c r="H145" i="12"/>
  <c r="B146" i="12"/>
  <c r="C146" i="12"/>
  <c r="D146" i="12"/>
  <c r="E146" i="12"/>
  <c r="F146" i="12"/>
  <c r="G146" i="12"/>
  <c r="H146" i="12"/>
  <c r="B147" i="12"/>
  <c r="C147" i="12"/>
  <c r="D147" i="12"/>
  <c r="E147" i="12"/>
  <c r="F147" i="12"/>
  <c r="G147" i="12"/>
  <c r="H147" i="12"/>
  <c r="B148" i="12"/>
  <c r="C148" i="12"/>
  <c r="D148" i="12"/>
  <c r="E148" i="12"/>
  <c r="F148" i="12"/>
  <c r="G148" i="12"/>
  <c r="H148" i="12"/>
  <c r="B149" i="12"/>
  <c r="C149" i="12"/>
  <c r="D149" i="12"/>
  <c r="E149" i="12"/>
  <c r="F149" i="12"/>
  <c r="G149" i="12"/>
  <c r="H149" i="12"/>
  <c r="B150" i="12"/>
  <c r="C150" i="12"/>
  <c r="D150" i="12"/>
  <c r="E150" i="12"/>
  <c r="F150" i="12"/>
  <c r="G150" i="12"/>
  <c r="H150" i="12"/>
  <c r="B151" i="12"/>
  <c r="C151" i="12"/>
  <c r="D151" i="12"/>
  <c r="E151" i="12"/>
  <c r="F151" i="12"/>
  <c r="G151" i="12"/>
  <c r="H151" i="12"/>
  <c r="B152" i="12"/>
  <c r="C152" i="12"/>
  <c r="D152" i="12"/>
  <c r="E152" i="12"/>
  <c r="F152" i="12"/>
  <c r="G152" i="12"/>
  <c r="H152" i="12"/>
  <c r="B153" i="12"/>
  <c r="C153" i="12"/>
  <c r="D153" i="12"/>
  <c r="E153" i="12"/>
  <c r="F153" i="12"/>
  <c r="G153" i="12"/>
  <c r="H153" i="12"/>
  <c r="B154" i="12"/>
  <c r="C154" i="12"/>
  <c r="D154" i="12"/>
  <c r="E154" i="12"/>
  <c r="F154" i="12"/>
  <c r="G154" i="12"/>
  <c r="H154" i="12"/>
  <c r="B155" i="12"/>
  <c r="C155" i="12"/>
  <c r="D155" i="12"/>
  <c r="E155" i="12"/>
  <c r="F155" i="12"/>
  <c r="G155" i="12"/>
  <c r="H155" i="12"/>
  <c r="B156" i="12"/>
  <c r="C156" i="12"/>
  <c r="D156" i="12"/>
  <c r="E156" i="12"/>
  <c r="F156" i="12"/>
  <c r="G156" i="12"/>
  <c r="H156" i="12"/>
  <c r="B157" i="12"/>
  <c r="C157" i="12"/>
  <c r="D157" i="12"/>
  <c r="E157" i="12"/>
  <c r="F157" i="12"/>
  <c r="G157" i="12"/>
  <c r="H157" i="12"/>
  <c r="B158" i="12"/>
  <c r="C158" i="12"/>
  <c r="D158" i="12"/>
  <c r="E158" i="12"/>
  <c r="F158" i="12"/>
  <c r="G158" i="12"/>
  <c r="H158" i="12"/>
  <c r="B159" i="12"/>
  <c r="C159" i="12"/>
  <c r="D159" i="12"/>
  <c r="E159" i="12"/>
  <c r="F159" i="12"/>
  <c r="G159" i="12"/>
  <c r="H159" i="12"/>
  <c r="B160" i="12"/>
  <c r="C160" i="12"/>
  <c r="D160" i="12"/>
  <c r="E160" i="12"/>
  <c r="F160" i="12"/>
  <c r="G160" i="12"/>
  <c r="H160" i="12"/>
  <c r="B161" i="12"/>
  <c r="C161" i="12"/>
  <c r="D161" i="12"/>
  <c r="E161" i="12"/>
  <c r="F161" i="12"/>
  <c r="G161" i="12"/>
  <c r="H161" i="12"/>
  <c r="B162" i="12"/>
  <c r="C162" i="12"/>
  <c r="D162" i="12"/>
  <c r="E162" i="12"/>
  <c r="F162" i="12"/>
  <c r="G162" i="12"/>
  <c r="H162" i="12"/>
  <c r="B163" i="12"/>
  <c r="C163" i="12"/>
  <c r="D163" i="12"/>
  <c r="E163" i="12"/>
  <c r="F163" i="12"/>
  <c r="G163" i="12"/>
  <c r="H163" i="12"/>
  <c r="B164" i="12"/>
  <c r="C164" i="12"/>
  <c r="D164" i="12"/>
  <c r="E164" i="12"/>
  <c r="F164" i="12"/>
  <c r="G164" i="12"/>
  <c r="H164" i="12"/>
  <c r="B165" i="12"/>
  <c r="C165" i="12"/>
  <c r="D165" i="12"/>
  <c r="E165" i="12"/>
  <c r="F165" i="12"/>
  <c r="G165" i="12"/>
  <c r="H165" i="12"/>
  <c r="B166" i="12"/>
  <c r="C166" i="12"/>
  <c r="D166" i="12"/>
  <c r="E166" i="12"/>
  <c r="F166" i="12"/>
  <c r="G166" i="12"/>
  <c r="H166" i="12"/>
  <c r="B167" i="12"/>
  <c r="C167" i="12"/>
  <c r="D167" i="12"/>
  <c r="E167" i="12"/>
  <c r="F167" i="12"/>
  <c r="G167" i="12"/>
  <c r="H167" i="12"/>
  <c r="B168" i="12"/>
  <c r="C168" i="12"/>
  <c r="D168" i="12"/>
  <c r="E168" i="12"/>
  <c r="F168" i="12"/>
  <c r="G168" i="12"/>
  <c r="H168" i="12"/>
  <c r="B169" i="12"/>
  <c r="C169" i="12"/>
  <c r="D169" i="12"/>
  <c r="E169" i="12"/>
  <c r="F169" i="12"/>
  <c r="G169" i="12"/>
  <c r="H169" i="12"/>
  <c r="B170" i="12"/>
  <c r="C170" i="12"/>
  <c r="D170" i="12"/>
  <c r="E170" i="12"/>
  <c r="F170" i="12"/>
  <c r="G170" i="12"/>
  <c r="H170" i="12"/>
  <c r="B171" i="12"/>
  <c r="C171" i="12"/>
  <c r="D171" i="12"/>
  <c r="E171" i="12"/>
  <c r="F171" i="12"/>
  <c r="G171" i="12"/>
  <c r="H171" i="12"/>
  <c r="B172" i="12"/>
  <c r="C172" i="12"/>
  <c r="D172" i="12"/>
  <c r="E172" i="12"/>
  <c r="F172" i="12"/>
  <c r="G172" i="12"/>
  <c r="H172" i="12"/>
  <c r="B173" i="12"/>
  <c r="C173" i="12"/>
  <c r="D173" i="12"/>
  <c r="E173" i="12"/>
  <c r="F173" i="12"/>
  <c r="G173" i="12"/>
  <c r="H173" i="12"/>
  <c r="B174" i="12"/>
  <c r="C174" i="12"/>
  <c r="D174" i="12"/>
  <c r="E174" i="12"/>
  <c r="F174" i="12"/>
  <c r="G174" i="12"/>
  <c r="H174" i="12"/>
  <c r="B175" i="12"/>
  <c r="C175" i="12"/>
  <c r="D175" i="12"/>
  <c r="E175" i="12"/>
  <c r="F175" i="12"/>
  <c r="G175" i="12"/>
  <c r="H175" i="12"/>
  <c r="B176" i="12"/>
  <c r="C176" i="12"/>
  <c r="D176" i="12"/>
  <c r="E176" i="12"/>
  <c r="F176" i="12"/>
  <c r="G176" i="12"/>
  <c r="H176" i="12"/>
  <c r="B177" i="12"/>
  <c r="C177" i="12"/>
  <c r="D177" i="12"/>
  <c r="E177" i="12"/>
  <c r="F177" i="12"/>
  <c r="G177" i="12"/>
  <c r="H177" i="12"/>
  <c r="B178" i="12"/>
  <c r="C178" i="12"/>
  <c r="D178" i="12"/>
  <c r="E178" i="12"/>
  <c r="F178" i="12"/>
  <c r="G178" i="12"/>
  <c r="H178" i="12"/>
  <c r="B179" i="12"/>
  <c r="C179" i="12"/>
  <c r="D179" i="12"/>
  <c r="E179" i="12"/>
  <c r="F179" i="12"/>
  <c r="G179" i="12"/>
  <c r="H179" i="12"/>
  <c r="B180" i="12"/>
  <c r="C180" i="12"/>
  <c r="D180" i="12"/>
  <c r="E180" i="12"/>
  <c r="F180" i="12"/>
  <c r="G180" i="12"/>
  <c r="H180" i="12"/>
  <c r="B181" i="12"/>
  <c r="C181" i="12"/>
  <c r="D181" i="12"/>
  <c r="E181" i="12"/>
  <c r="F181" i="12"/>
  <c r="G181" i="12"/>
  <c r="H181" i="12"/>
  <c r="B182" i="12"/>
  <c r="C182" i="12"/>
  <c r="D182" i="12"/>
  <c r="E182" i="12"/>
  <c r="F182" i="12"/>
  <c r="G182" i="12"/>
  <c r="H182" i="12"/>
  <c r="B183" i="12"/>
  <c r="C183" i="12"/>
  <c r="D183" i="12"/>
  <c r="E183" i="12"/>
  <c r="F183" i="12"/>
  <c r="G183" i="12"/>
  <c r="H183" i="12"/>
  <c r="B184" i="12"/>
  <c r="C184" i="12"/>
  <c r="D184" i="12"/>
  <c r="E184" i="12"/>
  <c r="F184" i="12"/>
  <c r="G184" i="12"/>
  <c r="H184" i="12"/>
  <c r="B185" i="12"/>
  <c r="C185" i="12"/>
  <c r="D185" i="12"/>
  <c r="E185" i="12"/>
  <c r="F185" i="12"/>
  <c r="G185" i="12"/>
  <c r="H185" i="12"/>
  <c r="B186" i="12"/>
  <c r="C186" i="12"/>
  <c r="D186" i="12"/>
  <c r="E186" i="12"/>
  <c r="F186" i="12"/>
  <c r="G186" i="12"/>
  <c r="H186" i="12"/>
  <c r="B187" i="12"/>
  <c r="C187" i="12"/>
  <c r="D187" i="12"/>
  <c r="E187" i="12"/>
  <c r="F187" i="12"/>
  <c r="G187" i="12"/>
  <c r="H187" i="12"/>
  <c r="B188" i="12"/>
  <c r="C188" i="12"/>
  <c r="D188" i="12"/>
  <c r="E188" i="12"/>
  <c r="F188" i="12"/>
  <c r="G188" i="12"/>
  <c r="H188" i="12"/>
  <c r="B189" i="12"/>
  <c r="C189" i="12"/>
  <c r="D189" i="12"/>
  <c r="E189" i="12"/>
  <c r="F189" i="12"/>
  <c r="G189" i="12"/>
  <c r="H189" i="12"/>
  <c r="B190" i="12"/>
  <c r="C190" i="12"/>
  <c r="D190" i="12"/>
  <c r="E190" i="12"/>
  <c r="F190" i="12"/>
  <c r="G190" i="12"/>
  <c r="H190" i="12"/>
  <c r="B191" i="12"/>
  <c r="C191" i="12"/>
  <c r="D191" i="12"/>
  <c r="E191" i="12"/>
  <c r="F191" i="12"/>
  <c r="G191" i="12"/>
  <c r="H191" i="12"/>
  <c r="B192" i="12"/>
  <c r="C192" i="12"/>
  <c r="D192" i="12"/>
  <c r="E192" i="12"/>
  <c r="F192" i="12"/>
  <c r="G192" i="12"/>
  <c r="H192" i="12"/>
  <c r="B193" i="12"/>
  <c r="C193" i="12"/>
  <c r="D193" i="12"/>
  <c r="E193" i="12"/>
  <c r="F193" i="12"/>
  <c r="G193" i="12"/>
  <c r="H193" i="12"/>
  <c r="B194" i="12"/>
  <c r="C194" i="12"/>
  <c r="D194" i="12"/>
  <c r="E194" i="12"/>
  <c r="F194" i="12"/>
  <c r="G194" i="12"/>
  <c r="H194" i="12"/>
  <c r="B195" i="12"/>
  <c r="C195" i="12"/>
  <c r="D195" i="12"/>
  <c r="E195" i="12"/>
  <c r="F195" i="12"/>
  <c r="G195" i="12"/>
  <c r="H195" i="12"/>
  <c r="B196" i="12"/>
  <c r="C196" i="12"/>
  <c r="D196" i="12"/>
  <c r="E196" i="12"/>
  <c r="F196" i="12"/>
  <c r="G196" i="12"/>
  <c r="H196" i="12"/>
  <c r="B197" i="12"/>
  <c r="C197" i="12"/>
  <c r="D197" i="12"/>
  <c r="E197" i="12"/>
  <c r="F197" i="12"/>
  <c r="G197" i="12"/>
  <c r="H197" i="12"/>
  <c r="B198" i="12"/>
  <c r="C198" i="12"/>
  <c r="D198" i="12"/>
  <c r="E198" i="12"/>
  <c r="F198" i="12"/>
  <c r="G198" i="12"/>
  <c r="H198" i="12"/>
  <c r="B199" i="12"/>
  <c r="C199" i="12"/>
  <c r="D199" i="12"/>
  <c r="E199" i="12"/>
  <c r="F199" i="12"/>
  <c r="G199" i="12"/>
  <c r="H199" i="12"/>
  <c r="B200" i="12"/>
  <c r="C200" i="12"/>
  <c r="D200" i="12"/>
  <c r="E200" i="12"/>
  <c r="F200" i="12"/>
  <c r="G200" i="12"/>
  <c r="H200" i="12"/>
  <c r="B201" i="12"/>
  <c r="C201" i="12"/>
  <c r="D201" i="12"/>
  <c r="E201" i="12"/>
  <c r="F201" i="12"/>
  <c r="G201" i="12"/>
  <c r="H201" i="12"/>
  <c r="B202" i="12"/>
  <c r="C202" i="12"/>
  <c r="D202" i="12"/>
  <c r="E202" i="12"/>
  <c r="F202" i="12"/>
  <c r="G202" i="12"/>
  <c r="H202" i="12"/>
  <c r="B203" i="12"/>
  <c r="C203" i="12"/>
  <c r="D203" i="12"/>
  <c r="E203" i="12"/>
  <c r="F203" i="12"/>
  <c r="G203" i="12"/>
  <c r="H203" i="12"/>
  <c r="B204" i="12"/>
  <c r="C204" i="12"/>
  <c r="D204" i="12"/>
  <c r="E204" i="12"/>
  <c r="F204" i="12"/>
  <c r="G204" i="12"/>
  <c r="H204" i="12"/>
  <c r="B205" i="12"/>
  <c r="C205" i="12"/>
  <c r="D205" i="12"/>
  <c r="E205" i="12"/>
  <c r="F205" i="12"/>
  <c r="G205" i="12"/>
  <c r="H205" i="12"/>
  <c r="B206" i="12"/>
  <c r="C206" i="12"/>
  <c r="D206" i="12"/>
  <c r="E206" i="12"/>
  <c r="F206" i="12"/>
  <c r="G206" i="12"/>
  <c r="H206" i="12"/>
  <c r="B207" i="12"/>
  <c r="C207" i="12"/>
  <c r="D207" i="12"/>
  <c r="E207" i="12"/>
  <c r="F207" i="12"/>
  <c r="G207" i="12"/>
  <c r="H207" i="12"/>
  <c r="B208" i="12"/>
  <c r="C208" i="12"/>
  <c r="D208" i="12"/>
  <c r="E208" i="12"/>
  <c r="F208" i="12"/>
  <c r="G208" i="12"/>
  <c r="H208" i="12"/>
  <c r="B209" i="12"/>
  <c r="C209" i="12"/>
  <c r="D209" i="12"/>
  <c r="E209" i="12"/>
  <c r="F209" i="12"/>
  <c r="G209" i="12"/>
  <c r="H209" i="12"/>
  <c r="B210" i="12"/>
  <c r="C210" i="12"/>
  <c r="D210" i="12"/>
  <c r="E210" i="12"/>
  <c r="F210" i="12"/>
  <c r="G210" i="12"/>
  <c r="H210" i="12"/>
  <c r="B211" i="12"/>
  <c r="C211" i="12"/>
  <c r="D211" i="12"/>
  <c r="E211" i="12"/>
  <c r="F211" i="12"/>
  <c r="G211" i="12"/>
  <c r="H211" i="12"/>
  <c r="B212" i="12"/>
  <c r="C212" i="12"/>
  <c r="D212" i="12"/>
  <c r="E212" i="12"/>
  <c r="F212" i="12"/>
  <c r="G212" i="12"/>
  <c r="H212" i="12"/>
  <c r="B213" i="12"/>
  <c r="C213" i="12"/>
  <c r="D213" i="12"/>
  <c r="E213" i="12"/>
  <c r="F213" i="12"/>
  <c r="G213" i="12"/>
  <c r="H213" i="12"/>
  <c r="B214" i="12"/>
  <c r="C214" i="12"/>
  <c r="D214" i="12"/>
  <c r="E214" i="12"/>
  <c r="F214" i="12"/>
  <c r="G214" i="12"/>
  <c r="H214" i="12"/>
  <c r="B215" i="12"/>
  <c r="C215" i="12"/>
  <c r="D215" i="12"/>
  <c r="E215" i="12"/>
  <c r="F215" i="12"/>
  <c r="G215" i="12"/>
  <c r="H215" i="12"/>
  <c r="B216" i="12"/>
  <c r="C216" i="12"/>
  <c r="D216" i="12"/>
  <c r="E216" i="12"/>
  <c r="F216" i="12"/>
  <c r="G216" i="12"/>
  <c r="H216" i="12"/>
  <c r="B217" i="12"/>
  <c r="C217" i="12"/>
  <c r="D217" i="12"/>
  <c r="E217" i="12"/>
  <c r="F217" i="12"/>
  <c r="G217" i="12"/>
  <c r="H217" i="12"/>
  <c r="B218" i="12"/>
  <c r="C218" i="12"/>
  <c r="D218" i="12"/>
  <c r="E218" i="12"/>
  <c r="F218" i="12"/>
  <c r="G218" i="12"/>
  <c r="H218" i="12"/>
  <c r="B219" i="12"/>
  <c r="C219" i="12"/>
  <c r="D219" i="12"/>
  <c r="E219" i="12"/>
  <c r="F219" i="12"/>
  <c r="G219" i="12"/>
  <c r="H219" i="12"/>
  <c r="B220" i="12"/>
  <c r="C220" i="12"/>
  <c r="D220" i="12"/>
  <c r="E220" i="12"/>
  <c r="F220" i="12"/>
  <c r="G220" i="12"/>
  <c r="H220" i="12"/>
  <c r="B221" i="12"/>
  <c r="C221" i="12"/>
  <c r="D221" i="12"/>
  <c r="E221" i="12"/>
  <c r="F221" i="12"/>
  <c r="G221" i="12"/>
  <c r="H221" i="12"/>
  <c r="B222" i="12"/>
  <c r="C222" i="12"/>
  <c r="D222" i="12"/>
  <c r="E222" i="12"/>
  <c r="F222" i="12"/>
  <c r="G222" i="12"/>
  <c r="H222" i="12"/>
  <c r="B223" i="12"/>
  <c r="C223" i="12"/>
  <c r="D223" i="12"/>
  <c r="E223" i="12"/>
  <c r="F223" i="12"/>
  <c r="G223" i="12"/>
  <c r="H223" i="12"/>
  <c r="B224" i="12"/>
  <c r="C224" i="12"/>
  <c r="D224" i="12"/>
  <c r="E224" i="12"/>
  <c r="F224" i="12"/>
  <c r="G224" i="12"/>
  <c r="H224" i="12"/>
  <c r="B225" i="12"/>
  <c r="C225" i="12"/>
  <c r="D225" i="12"/>
  <c r="E225" i="12"/>
  <c r="F225" i="12"/>
  <c r="G225" i="12"/>
  <c r="H225" i="12"/>
  <c r="B226" i="12"/>
  <c r="C226" i="12"/>
  <c r="D226" i="12"/>
  <c r="E226" i="12"/>
  <c r="F226" i="12"/>
  <c r="G226" i="12"/>
  <c r="H226" i="12"/>
  <c r="B227" i="12"/>
  <c r="C227" i="12"/>
  <c r="D227" i="12"/>
  <c r="E227" i="12"/>
  <c r="F227" i="12"/>
  <c r="G227" i="12"/>
  <c r="H227" i="12"/>
  <c r="B228" i="12"/>
  <c r="C228" i="12"/>
  <c r="D228" i="12"/>
  <c r="E228" i="12"/>
  <c r="F228" i="12"/>
  <c r="G228" i="12"/>
  <c r="H228" i="12"/>
  <c r="B229" i="12"/>
  <c r="C229" i="12"/>
  <c r="D229" i="12"/>
  <c r="E229" i="12"/>
  <c r="F229" i="12"/>
  <c r="G229" i="12"/>
  <c r="H229" i="12"/>
  <c r="B230" i="12"/>
  <c r="C230" i="12"/>
  <c r="D230" i="12"/>
  <c r="E230" i="12"/>
  <c r="F230" i="12"/>
  <c r="G230" i="12"/>
  <c r="H230" i="12"/>
  <c r="B231" i="12"/>
  <c r="C231" i="12"/>
  <c r="D231" i="12"/>
  <c r="E231" i="12"/>
  <c r="F231" i="12"/>
  <c r="G231" i="12"/>
  <c r="H231" i="12"/>
  <c r="B232" i="12"/>
  <c r="C232" i="12"/>
  <c r="D232" i="12"/>
  <c r="E232" i="12"/>
  <c r="F232" i="12"/>
  <c r="G232" i="12"/>
  <c r="H232" i="12"/>
  <c r="B233" i="12"/>
  <c r="C233" i="12"/>
  <c r="D233" i="12"/>
  <c r="E233" i="12"/>
  <c r="F233" i="12"/>
  <c r="G233" i="12"/>
  <c r="H233" i="12"/>
  <c r="B234" i="12"/>
  <c r="C234" i="12"/>
  <c r="D234" i="12"/>
  <c r="E234" i="12"/>
  <c r="F234" i="12"/>
  <c r="G234" i="12"/>
  <c r="H234" i="12"/>
  <c r="B235" i="12"/>
  <c r="C235" i="12"/>
  <c r="D235" i="12"/>
  <c r="E235" i="12"/>
  <c r="F235" i="12"/>
  <c r="G235" i="12"/>
  <c r="H235" i="12"/>
  <c r="B236" i="12"/>
  <c r="C236" i="12"/>
  <c r="D236" i="12"/>
  <c r="E236" i="12"/>
  <c r="F236" i="12"/>
  <c r="G236" i="12"/>
  <c r="H236" i="12"/>
  <c r="B237" i="12"/>
  <c r="C237" i="12"/>
  <c r="D237" i="12"/>
  <c r="E237" i="12"/>
  <c r="F237" i="12"/>
  <c r="G237" i="12"/>
  <c r="H237" i="12"/>
  <c r="B238" i="12"/>
  <c r="C238" i="12"/>
  <c r="D238" i="12"/>
  <c r="E238" i="12"/>
  <c r="F238" i="12"/>
  <c r="G238" i="12"/>
  <c r="H238" i="12"/>
  <c r="B239" i="12"/>
  <c r="C239" i="12"/>
  <c r="D239" i="12"/>
  <c r="E239" i="12"/>
  <c r="F239" i="12"/>
  <c r="G239" i="12"/>
  <c r="H239" i="12"/>
  <c r="B240" i="12"/>
  <c r="C240" i="12"/>
  <c r="D240" i="12"/>
  <c r="E240" i="12"/>
  <c r="F240" i="12"/>
  <c r="G240" i="12"/>
  <c r="H240" i="12"/>
  <c r="B241" i="12"/>
  <c r="C241" i="12"/>
  <c r="D241" i="12"/>
  <c r="E241" i="12"/>
  <c r="F241" i="12"/>
  <c r="G241" i="12"/>
  <c r="H241" i="12"/>
  <c r="B242" i="12"/>
  <c r="C242" i="12"/>
  <c r="D242" i="12"/>
  <c r="E242" i="12"/>
  <c r="F242" i="12"/>
  <c r="G242" i="12"/>
  <c r="H242" i="12"/>
  <c r="B243" i="12"/>
  <c r="C243" i="12"/>
  <c r="D243" i="12"/>
  <c r="E243" i="12"/>
  <c r="F243" i="12"/>
  <c r="G243" i="12"/>
  <c r="H243" i="12"/>
  <c r="B244" i="12"/>
  <c r="C244" i="12"/>
  <c r="D244" i="12"/>
  <c r="E244" i="12"/>
  <c r="F244" i="12"/>
  <c r="G244" i="12"/>
  <c r="H244" i="12"/>
  <c r="B245" i="12"/>
  <c r="C245" i="12"/>
  <c r="D245" i="12"/>
  <c r="E245" i="12"/>
  <c r="F245" i="12"/>
  <c r="G245" i="12"/>
  <c r="H245" i="12"/>
  <c r="B246" i="12"/>
  <c r="C246" i="12"/>
  <c r="D246" i="12"/>
  <c r="E246" i="12"/>
  <c r="F246" i="12"/>
  <c r="G246" i="12"/>
  <c r="H246" i="12"/>
  <c r="B247" i="12"/>
  <c r="C247" i="12"/>
  <c r="D247" i="12"/>
  <c r="E247" i="12"/>
  <c r="F247" i="12"/>
  <c r="G247" i="12"/>
  <c r="H247" i="12"/>
  <c r="B248" i="12"/>
  <c r="C248" i="12"/>
  <c r="D248" i="12"/>
  <c r="E248" i="12"/>
  <c r="F248" i="12"/>
  <c r="G248" i="12"/>
  <c r="H248" i="12"/>
  <c r="B249" i="12"/>
  <c r="C249" i="12"/>
  <c r="D249" i="12"/>
  <c r="E249" i="12"/>
  <c r="F249" i="12"/>
  <c r="G249" i="12"/>
  <c r="H249" i="12"/>
  <c r="B250" i="12"/>
  <c r="C250" i="12"/>
  <c r="D250" i="12"/>
  <c r="E250" i="12"/>
  <c r="F250" i="12"/>
  <c r="G250" i="12"/>
  <c r="H250" i="12"/>
  <c r="B251" i="12"/>
  <c r="C251" i="12"/>
  <c r="D251" i="12"/>
  <c r="E251" i="12"/>
  <c r="F251" i="12"/>
  <c r="G251" i="12"/>
  <c r="H251" i="12"/>
  <c r="B252" i="12"/>
  <c r="C252" i="12"/>
  <c r="D252" i="12"/>
  <c r="E252" i="12"/>
  <c r="F252" i="12"/>
  <c r="G252" i="12"/>
  <c r="H252" i="12"/>
  <c r="B253" i="12"/>
  <c r="C253" i="12"/>
  <c r="D253" i="12"/>
  <c r="E253" i="12"/>
  <c r="F253" i="12"/>
  <c r="G253" i="12"/>
  <c r="H253" i="12"/>
  <c r="B254" i="12"/>
  <c r="C254" i="12"/>
  <c r="D254" i="12"/>
  <c r="E254" i="12"/>
  <c r="F254" i="12"/>
  <c r="G254" i="12"/>
  <c r="H254" i="12"/>
  <c r="B255" i="12"/>
  <c r="C255" i="12"/>
  <c r="D255" i="12"/>
  <c r="E255" i="12"/>
  <c r="F255" i="12"/>
  <c r="G255" i="12"/>
  <c r="H255" i="12"/>
  <c r="B256" i="12"/>
  <c r="C256" i="12"/>
  <c r="D256" i="12"/>
  <c r="E256" i="12"/>
  <c r="F256" i="12"/>
  <c r="G256" i="12"/>
  <c r="H256" i="12"/>
  <c r="B257" i="12"/>
  <c r="C257" i="12"/>
  <c r="D257" i="12"/>
  <c r="E257" i="12"/>
  <c r="F257" i="12"/>
  <c r="G257" i="12"/>
  <c r="H257" i="12"/>
  <c r="B258" i="12"/>
  <c r="C258" i="12"/>
  <c r="D258" i="12"/>
  <c r="E258" i="12"/>
  <c r="F258" i="12"/>
  <c r="G258" i="12"/>
  <c r="H258" i="12"/>
  <c r="B259" i="12"/>
  <c r="C259" i="12"/>
  <c r="D259" i="12"/>
  <c r="E259" i="12"/>
  <c r="F259" i="12"/>
  <c r="G259" i="12"/>
  <c r="H259" i="12"/>
  <c r="B260" i="12"/>
  <c r="C260" i="12"/>
  <c r="D260" i="12"/>
  <c r="E260" i="12"/>
  <c r="F260" i="12"/>
  <c r="G260" i="12"/>
  <c r="H260" i="12"/>
  <c r="B261" i="12"/>
  <c r="C261" i="12"/>
  <c r="D261" i="12"/>
  <c r="E261" i="12"/>
  <c r="F261" i="12"/>
  <c r="G261" i="12"/>
  <c r="H261" i="12"/>
  <c r="B262" i="12"/>
  <c r="C262" i="12"/>
  <c r="D262" i="12"/>
  <c r="E262" i="12"/>
  <c r="F262" i="12"/>
  <c r="G262" i="12"/>
  <c r="H262" i="12"/>
  <c r="B263" i="12"/>
  <c r="C263" i="12"/>
  <c r="D263" i="12"/>
  <c r="E263" i="12"/>
  <c r="F263" i="12"/>
  <c r="G263" i="12"/>
  <c r="H263" i="12"/>
  <c r="B264" i="12"/>
  <c r="C264" i="12"/>
  <c r="D264" i="12"/>
  <c r="E264" i="12"/>
  <c r="F264" i="12"/>
  <c r="G264" i="12"/>
  <c r="H264" i="12"/>
  <c r="B265" i="12"/>
  <c r="C265" i="12"/>
  <c r="D265" i="12"/>
  <c r="E265" i="12"/>
  <c r="F265" i="12"/>
  <c r="G265" i="12"/>
  <c r="H265" i="12"/>
  <c r="B266" i="12"/>
  <c r="C266" i="12"/>
  <c r="D266" i="12"/>
  <c r="E266" i="12"/>
  <c r="F266" i="12"/>
  <c r="G266" i="12"/>
  <c r="H266" i="12"/>
  <c r="B267" i="12"/>
  <c r="C267" i="12"/>
  <c r="D267" i="12"/>
  <c r="E267" i="12"/>
  <c r="F267" i="12"/>
  <c r="G267" i="12"/>
  <c r="H267" i="12"/>
  <c r="B268" i="12"/>
  <c r="C268" i="12"/>
  <c r="D268" i="12"/>
  <c r="E268" i="12"/>
  <c r="F268" i="12"/>
  <c r="G268" i="12"/>
  <c r="H268" i="12"/>
  <c r="B269" i="12"/>
  <c r="C269" i="12"/>
  <c r="D269" i="12"/>
  <c r="E269" i="12"/>
  <c r="F269" i="12"/>
  <c r="G269" i="12"/>
  <c r="H269" i="12"/>
  <c r="B270" i="12"/>
  <c r="C270" i="12"/>
  <c r="D270" i="12"/>
  <c r="E270" i="12"/>
  <c r="F270" i="12"/>
  <c r="G270" i="12"/>
  <c r="H270" i="12"/>
  <c r="B271" i="12"/>
  <c r="C271" i="12"/>
  <c r="D271" i="12"/>
  <c r="E271" i="12"/>
  <c r="F271" i="12"/>
  <c r="G271" i="12"/>
  <c r="H271" i="12"/>
  <c r="B272" i="12"/>
  <c r="C272" i="12"/>
  <c r="D272" i="12"/>
  <c r="E272" i="12"/>
  <c r="F272" i="12"/>
  <c r="G272" i="12"/>
  <c r="H272" i="12"/>
  <c r="B273" i="12"/>
  <c r="C273" i="12"/>
  <c r="D273" i="12"/>
  <c r="E273" i="12"/>
  <c r="F273" i="12"/>
  <c r="G273" i="12"/>
  <c r="H273" i="12"/>
  <c r="B274" i="12"/>
  <c r="C274" i="12"/>
  <c r="D274" i="12"/>
  <c r="E274" i="12"/>
  <c r="F274" i="12"/>
  <c r="G274" i="12"/>
  <c r="H274" i="12"/>
  <c r="B275" i="12"/>
  <c r="C275" i="12"/>
  <c r="D275" i="12"/>
  <c r="E275" i="12"/>
  <c r="F275" i="12"/>
  <c r="G275" i="12"/>
  <c r="H275" i="12"/>
  <c r="B276" i="12"/>
  <c r="C276" i="12"/>
  <c r="D276" i="12"/>
  <c r="E276" i="12"/>
  <c r="F276" i="12"/>
  <c r="G276" i="12"/>
  <c r="H276" i="12"/>
  <c r="B277" i="12"/>
  <c r="C277" i="12"/>
  <c r="D277" i="12"/>
  <c r="E277" i="12"/>
  <c r="F277" i="12"/>
  <c r="G277" i="12"/>
  <c r="H277" i="12"/>
  <c r="B278" i="12"/>
  <c r="C278" i="12"/>
  <c r="D278" i="12"/>
  <c r="E278" i="12"/>
  <c r="F278" i="12"/>
  <c r="G278" i="12"/>
  <c r="H278" i="12"/>
  <c r="B279" i="12"/>
  <c r="C279" i="12"/>
  <c r="D279" i="12"/>
  <c r="E279" i="12"/>
  <c r="F279" i="12"/>
  <c r="G279" i="12"/>
  <c r="H279" i="12"/>
  <c r="B280" i="12"/>
  <c r="C280" i="12"/>
  <c r="D280" i="12"/>
  <c r="E280" i="12"/>
  <c r="F280" i="12"/>
  <c r="G280" i="12"/>
  <c r="H280" i="12"/>
  <c r="B281" i="12"/>
  <c r="C281" i="12"/>
  <c r="D281" i="12"/>
  <c r="E281" i="12"/>
  <c r="F281" i="12"/>
  <c r="G281" i="12"/>
  <c r="H281" i="12"/>
  <c r="B282" i="12"/>
  <c r="C282" i="12"/>
  <c r="D282" i="12"/>
  <c r="E282" i="12"/>
  <c r="F282" i="12"/>
  <c r="G282" i="12"/>
  <c r="H282" i="12"/>
  <c r="B283" i="12"/>
  <c r="C283" i="12"/>
  <c r="D283" i="12"/>
  <c r="E283" i="12"/>
  <c r="F283" i="12"/>
  <c r="G283" i="12"/>
  <c r="H283" i="12"/>
  <c r="B284" i="12"/>
  <c r="C284" i="12"/>
  <c r="D284" i="12"/>
  <c r="E284" i="12"/>
  <c r="F284" i="12"/>
  <c r="G284" i="12"/>
  <c r="H284" i="12"/>
  <c r="B285" i="12"/>
  <c r="C285" i="12"/>
  <c r="D285" i="12"/>
  <c r="E285" i="12"/>
  <c r="F285" i="12"/>
  <c r="G285" i="12"/>
  <c r="H285" i="12"/>
  <c r="B286" i="12"/>
  <c r="C286" i="12"/>
  <c r="D286" i="12"/>
  <c r="E286" i="12"/>
  <c r="F286" i="12"/>
  <c r="G286" i="12"/>
  <c r="H286" i="12"/>
  <c r="B287" i="12"/>
  <c r="C287" i="12"/>
  <c r="D287" i="12"/>
  <c r="E287" i="12"/>
  <c r="F287" i="12"/>
  <c r="G287" i="12"/>
  <c r="H287" i="12"/>
  <c r="B288" i="12"/>
  <c r="C288" i="12"/>
  <c r="D288" i="12"/>
  <c r="E288" i="12"/>
  <c r="F288" i="12"/>
  <c r="G288" i="12"/>
  <c r="H288" i="12"/>
  <c r="B289" i="12"/>
  <c r="C289" i="12"/>
  <c r="D289" i="12"/>
  <c r="E289" i="12"/>
  <c r="F289" i="12"/>
  <c r="G289" i="12"/>
  <c r="H289" i="12"/>
  <c r="B290" i="12"/>
  <c r="C290" i="12"/>
  <c r="D290" i="12"/>
  <c r="E290" i="12"/>
  <c r="F290" i="12"/>
  <c r="G290" i="12"/>
  <c r="H290" i="12"/>
  <c r="B291" i="12"/>
  <c r="C291" i="12"/>
  <c r="D291" i="12"/>
  <c r="E291" i="12"/>
  <c r="F291" i="12"/>
  <c r="G291" i="12"/>
  <c r="H291" i="12"/>
  <c r="B292" i="12"/>
  <c r="C292" i="12"/>
  <c r="D292" i="12"/>
  <c r="E292" i="12"/>
  <c r="F292" i="12"/>
  <c r="G292" i="12"/>
  <c r="H292" i="12"/>
  <c r="B293" i="12"/>
  <c r="C293" i="12"/>
  <c r="D293" i="12"/>
  <c r="E293" i="12"/>
  <c r="F293" i="12"/>
  <c r="G293" i="12"/>
  <c r="H293" i="12"/>
  <c r="B294" i="12"/>
  <c r="C294" i="12"/>
  <c r="D294" i="12"/>
  <c r="E294" i="12"/>
  <c r="F294" i="12"/>
  <c r="G294" i="12"/>
  <c r="H294" i="12"/>
  <c r="B295" i="12"/>
  <c r="C295" i="12"/>
  <c r="D295" i="12"/>
  <c r="E295" i="12"/>
  <c r="F295" i="12"/>
  <c r="G295" i="12"/>
  <c r="H295" i="12"/>
  <c r="B296" i="12"/>
  <c r="C296" i="12"/>
  <c r="D296" i="12"/>
  <c r="E296" i="12"/>
  <c r="F296" i="12"/>
  <c r="G296" i="12"/>
  <c r="H296" i="12"/>
  <c r="B297" i="12"/>
  <c r="C297" i="12"/>
  <c r="D297" i="12"/>
  <c r="E297" i="12"/>
  <c r="F297" i="12"/>
  <c r="G297" i="12"/>
  <c r="H297" i="12"/>
  <c r="B298" i="12"/>
  <c r="C298" i="12"/>
  <c r="D298" i="12"/>
  <c r="E298" i="12"/>
  <c r="F298" i="12"/>
  <c r="G298" i="12"/>
  <c r="H298" i="12"/>
  <c r="B299" i="12"/>
  <c r="C299" i="12"/>
  <c r="D299" i="12"/>
  <c r="E299" i="12"/>
  <c r="F299" i="12"/>
  <c r="G299" i="12"/>
  <c r="H299" i="12"/>
  <c r="B300" i="12"/>
  <c r="C300" i="12"/>
  <c r="D300" i="12"/>
  <c r="E300" i="12"/>
  <c r="F300" i="12"/>
  <c r="G300" i="12"/>
  <c r="H300" i="12"/>
  <c r="B301" i="12"/>
  <c r="C301" i="12"/>
  <c r="D301" i="12"/>
  <c r="E301" i="12"/>
  <c r="F301" i="12"/>
  <c r="G301" i="12"/>
  <c r="H301" i="12"/>
  <c r="B302" i="12"/>
  <c r="C302" i="12"/>
  <c r="D302" i="12"/>
  <c r="E302" i="12"/>
  <c r="F302" i="12"/>
  <c r="G302" i="12"/>
  <c r="H302" i="12"/>
  <c r="B303" i="12"/>
  <c r="C303" i="12"/>
  <c r="D303" i="12"/>
  <c r="E303" i="12"/>
  <c r="F303" i="12"/>
  <c r="G303" i="12"/>
  <c r="H303" i="12"/>
  <c r="B304" i="12"/>
  <c r="C304" i="12"/>
  <c r="D304" i="12"/>
  <c r="E304" i="12"/>
  <c r="F304" i="12"/>
  <c r="G304" i="12"/>
  <c r="H304" i="12"/>
  <c r="B305" i="12"/>
  <c r="C305" i="12"/>
  <c r="D305" i="12"/>
  <c r="E305" i="12"/>
  <c r="F305" i="12"/>
  <c r="G305" i="12"/>
  <c r="H305" i="12"/>
  <c r="B306" i="12"/>
  <c r="C306" i="12"/>
  <c r="D306" i="12"/>
  <c r="E306" i="12"/>
  <c r="F306" i="12"/>
  <c r="G306" i="12"/>
  <c r="H306" i="12"/>
  <c r="B307" i="12"/>
  <c r="C307" i="12"/>
  <c r="D307" i="12"/>
  <c r="E307" i="12"/>
  <c r="F307" i="12"/>
  <c r="G307" i="12"/>
  <c r="H307" i="12"/>
  <c r="B308" i="12"/>
  <c r="C308" i="12"/>
  <c r="D308" i="12"/>
  <c r="E308" i="12"/>
  <c r="F308" i="12"/>
  <c r="G308" i="12"/>
  <c r="H308" i="12"/>
  <c r="B309" i="12"/>
  <c r="C309" i="12"/>
  <c r="D309" i="12"/>
  <c r="E309" i="12"/>
  <c r="F309" i="12"/>
  <c r="G309" i="12"/>
  <c r="H309" i="12"/>
  <c r="B310" i="12"/>
  <c r="C310" i="12"/>
  <c r="D310" i="12"/>
  <c r="E310" i="12"/>
  <c r="F310" i="12"/>
  <c r="G310" i="12"/>
  <c r="H310" i="12"/>
  <c r="B311" i="12"/>
  <c r="C311" i="12"/>
  <c r="D311" i="12"/>
  <c r="E311" i="12"/>
  <c r="F311" i="12"/>
  <c r="G311" i="12"/>
  <c r="H311" i="12"/>
  <c r="B312" i="12"/>
  <c r="C312" i="12"/>
  <c r="D312" i="12"/>
  <c r="E312" i="12"/>
  <c r="F312" i="12"/>
  <c r="G312" i="12"/>
  <c r="H312" i="12"/>
  <c r="B313" i="12"/>
  <c r="C313" i="12"/>
  <c r="D313" i="12"/>
  <c r="E313" i="12"/>
  <c r="F313" i="12"/>
  <c r="G313" i="12"/>
  <c r="H313" i="12"/>
  <c r="B314" i="12"/>
  <c r="C314" i="12"/>
  <c r="D314" i="12"/>
  <c r="E314" i="12"/>
  <c r="F314" i="12"/>
  <c r="G314" i="12"/>
  <c r="H314" i="12"/>
  <c r="B315" i="12"/>
  <c r="C315" i="12"/>
  <c r="D315" i="12"/>
  <c r="E315" i="12"/>
  <c r="F315" i="12"/>
  <c r="G315" i="12"/>
  <c r="H315" i="12"/>
  <c r="B316" i="12"/>
  <c r="C316" i="12"/>
  <c r="D316" i="12"/>
  <c r="E316" i="12"/>
  <c r="F316" i="12"/>
  <c r="G316" i="12"/>
  <c r="H316" i="12"/>
  <c r="B317" i="12"/>
  <c r="C317" i="12"/>
  <c r="D317" i="12"/>
  <c r="E317" i="12"/>
  <c r="F317" i="12"/>
  <c r="G317" i="12"/>
  <c r="H317" i="12"/>
  <c r="B318" i="12"/>
  <c r="C318" i="12"/>
  <c r="D318" i="12"/>
  <c r="E318" i="12"/>
  <c r="F318" i="12"/>
  <c r="G318" i="12"/>
  <c r="H318" i="12"/>
  <c r="B319" i="12"/>
  <c r="C319" i="12"/>
  <c r="D319" i="12"/>
  <c r="E319" i="12"/>
  <c r="F319" i="12"/>
  <c r="G319" i="12"/>
  <c r="H319" i="12"/>
  <c r="B320" i="12"/>
  <c r="C320" i="12"/>
  <c r="D320" i="12"/>
  <c r="E320" i="12"/>
  <c r="F320" i="12"/>
  <c r="G320" i="12"/>
  <c r="H320" i="12"/>
  <c r="B321" i="12"/>
  <c r="C321" i="12"/>
  <c r="D321" i="12"/>
  <c r="E321" i="12"/>
  <c r="F321" i="12"/>
  <c r="G321" i="12"/>
  <c r="H321" i="12"/>
  <c r="B322" i="12"/>
  <c r="C322" i="12"/>
  <c r="D322" i="12"/>
  <c r="E322" i="12"/>
  <c r="F322" i="12"/>
  <c r="G322" i="12"/>
  <c r="H322" i="12"/>
  <c r="B323" i="12"/>
  <c r="C323" i="12"/>
  <c r="D323" i="12"/>
  <c r="E323" i="12"/>
  <c r="F323" i="12"/>
  <c r="G323" i="12"/>
  <c r="H323" i="12"/>
  <c r="B324" i="12"/>
  <c r="C324" i="12"/>
  <c r="D324" i="12"/>
  <c r="E324" i="12"/>
  <c r="F324" i="12"/>
  <c r="G324" i="12"/>
  <c r="H324" i="12"/>
  <c r="B325" i="12"/>
  <c r="C325" i="12"/>
  <c r="D325" i="12"/>
  <c r="E325" i="12"/>
  <c r="F325" i="12"/>
  <c r="G325" i="12"/>
  <c r="H325" i="12"/>
  <c r="B326" i="12"/>
  <c r="C326" i="12"/>
  <c r="D326" i="12"/>
  <c r="E326" i="12"/>
  <c r="F326" i="12"/>
  <c r="G326" i="12"/>
  <c r="H326" i="12"/>
  <c r="B327" i="12"/>
  <c r="C327" i="12"/>
  <c r="D327" i="12"/>
  <c r="E327" i="12"/>
  <c r="F327" i="12"/>
  <c r="G327" i="12"/>
  <c r="H327" i="12"/>
  <c r="B328" i="12"/>
  <c r="C328" i="12"/>
  <c r="D328" i="12"/>
  <c r="E328" i="12"/>
  <c r="F328" i="12"/>
  <c r="G328" i="12"/>
  <c r="H328" i="12"/>
  <c r="B329" i="12"/>
  <c r="C329" i="12"/>
  <c r="D329" i="12"/>
  <c r="E329" i="12"/>
  <c r="F329" i="12"/>
  <c r="G329" i="12"/>
  <c r="H329" i="12"/>
  <c r="B330" i="12"/>
  <c r="C330" i="12"/>
  <c r="D330" i="12"/>
  <c r="E330" i="12"/>
  <c r="F330" i="12"/>
  <c r="G330" i="12"/>
  <c r="H330" i="12"/>
  <c r="B331" i="12"/>
  <c r="C331" i="12"/>
  <c r="D331" i="12"/>
  <c r="E331" i="12"/>
  <c r="F331" i="12"/>
  <c r="G331" i="12"/>
  <c r="H331" i="12"/>
  <c r="B332" i="12"/>
  <c r="C332" i="12"/>
  <c r="D332" i="12"/>
  <c r="E332" i="12"/>
  <c r="F332" i="12"/>
  <c r="G332" i="12"/>
  <c r="H332" i="12"/>
  <c r="B333" i="12"/>
  <c r="C333" i="12"/>
  <c r="D333" i="12"/>
  <c r="E333" i="12"/>
  <c r="F333" i="12"/>
  <c r="G333" i="12"/>
  <c r="H333" i="12"/>
  <c r="B334" i="12"/>
  <c r="C334" i="12"/>
  <c r="D334" i="12"/>
  <c r="E334" i="12"/>
  <c r="F334" i="12"/>
  <c r="G334" i="12"/>
  <c r="H334" i="12"/>
  <c r="B335" i="12"/>
  <c r="C335" i="12"/>
  <c r="D335" i="12"/>
  <c r="E335" i="12"/>
  <c r="F335" i="12"/>
  <c r="G335" i="12"/>
  <c r="H335" i="12"/>
  <c r="B336" i="12"/>
  <c r="C336" i="12"/>
  <c r="D336" i="12"/>
  <c r="E336" i="12"/>
  <c r="F336" i="12"/>
  <c r="G336" i="12"/>
  <c r="H336" i="12"/>
  <c r="B337" i="12"/>
  <c r="C337" i="12"/>
  <c r="D337" i="12"/>
  <c r="E337" i="12"/>
  <c r="F337" i="12"/>
  <c r="G337" i="12"/>
  <c r="H337" i="12"/>
  <c r="B338" i="12"/>
  <c r="C338" i="12"/>
  <c r="D338" i="12"/>
  <c r="E338" i="12"/>
  <c r="F338" i="12"/>
  <c r="G338" i="12"/>
  <c r="H338" i="12"/>
  <c r="B339" i="12"/>
  <c r="C339" i="12"/>
  <c r="D339" i="12"/>
  <c r="E339" i="12"/>
  <c r="F339" i="12"/>
  <c r="G339" i="12"/>
  <c r="H339" i="12"/>
  <c r="B340" i="12"/>
  <c r="C340" i="12"/>
  <c r="D340" i="12"/>
  <c r="E340" i="12"/>
  <c r="F340" i="12"/>
  <c r="G340" i="12"/>
  <c r="H340" i="12"/>
  <c r="B341" i="12"/>
  <c r="C341" i="12"/>
  <c r="D341" i="12"/>
  <c r="E341" i="12"/>
  <c r="F341" i="12"/>
  <c r="G341" i="12"/>
  <c r="H341" i="12"/>
  <c r="B342" i="12"/>
  <c r="C342" i="12"/>
  <c r="D342" i="12"/>
  <c r="E342" i="12"/>
  <c r="F342" i="12"/>
  <c r="G342" i="12"/>
  <c r="H342" i="12"/>
  <c r="B343" i="12"/>
  <c r="C343" i="12"/>
  <c r="D343" i="12"/>
  <c r="E343" i="12"/>
  <c r="F343" i="12"/>
  <c r="G343" i="12"/>
  <c r="H343" i="12"/>
  <c r="B344" i="12"/>
  <c r="C344" i="12"/>
  <c r="D344" i="12"/>
  <c r="E344" i="12"/>
  <c r="F344" i="12"/>
  <c r="G344" i="12"/>
  <c r="H344" i="12"/>
  <c r="B345" i="12"/>
  <c r="C345" i="12"/>
  <c r="D345" i="12"/>
  <c r="E345" i="12"/>
  <c r="F345" i="12"/>
  <c r="G345" i="12"/>
  <c r="H345" i="12"/>
  <c r="B346" i="12"/>
  <c r="C346" i="12"/>
  <c r="D346" i="12"/>
  <c r="E346" i="12"/>
  <c r="F346" i="12"/>
  <c r="G346" i="12"/>
  <c r="H346" i="12"/>
  <c r="B347" i="12"/>
  <c r="C347" i="12"/>
  <c r="D347" i="12"/>
  <c r="E347" i="12"/>
  <c r="F347" i="12"/>
  <c r="G347" i="12"/>
  <c r="H347" i="12"/>
  <c r="B348" i="12"/>
  <c r="C348" i="12"/>
  <c r="D348" i="12"/>
  <c r="E348" i="12"/>
  <c r="F348" i="12"/>
  <c r="G348" i="12"/>
  <c r="H348" i="12"/>
  <c r="B349" i="12"/>
  <c r="C349" i="12"/>
  <c r="D349" i="12"/>
  <c r="E349" i="12"/>
  <c r="F349" i="12"/>
  <c r="G349" i="12"/>
  <c r="H349" i="12"/>
  <c r="B350" i="12"/>
  <c r="C350" i="12"/>
  <c r="D350" i="12"/>
  <c r="E350" i="12"/>
  <c r="F350" i="12"/>
  <c r="G350" i="12"/>
  <c r="H350" i="12"/>
  <c r="B351" i="12"/>
  <c r="C351" i="12"/>
  <c r="D351" i="12"/>
  <c r="E351" i="12"/>
  <c r="F351" i="12"/>
  <c r="G351" i="12"/>
  <c r="H351" i="12"/>
  <c r="B352" i="12"/>
  <c r="C352" i="12"/>
  <c r="D352" i="12"/>
  <c r="E352" i="12"/>
  <c r="F352" i="12"/>
  <c r="G352" i="12"/>
  <c r="H352" i="12"/>
  <c r="B353" i="12"/>
  <c r="C353" i="12"/>
  <c r="D353" i="12"/>
  <c r="E353" i="12"/>
  <c r="F353" i="12"/>
  <c r="G353" i="12"/>
  <c r="H353" i="12"/>
  <c r="B354" i="12"/>
  <c r="C354" i="12"/>
  <c r="D354" i="12"/>
  <c r="E354" i="12"/>
  <c r="F354" i="12"/>
  <c r="G354" i="12"/>
  <c r="H354" i="12"/>
  <c r="B355" i="12"/>
  <c r="C355" i="12"/>
  <c r="D355" i="12"/>
  <c r="E355" i="12"/>
  <c r="F355" i="12"/>
  <c r="G355" i="12"/>
  <c r="H355" i="12"/>
  <c r="B356" i="12"/>
  <c r="C356" i="12"/>
  <c r="D356" i="12"/>
  <c r="E356" i="12"/>
  <c r="F356" i="12"/>
  <c r="G356" i="12"/>
  <c r="H356" i="12"/>
  <c r="B357" i="12"/>
  <c r="C357" i="12"/>
  <c r="D357" i="12"/>
  <c r="E357" i="12"/>
  <c r="F357" i="12"/>
  <c r="G357" i="12"/>
  <c r="H357" i="12"/>
  <c r="B358" i="12"/>
  <c r="C358" i="12"/>
  <c r="D358" i="12"/>
  <c r="E358" i="12"/>
  <c r="F358" i="12"/>
  <c r="G358" i="12"/>
  <c r="H358" i="12"/>
  <c r="B359" i="12"/>
  <c r="C359" i="12"/>
  <c r="D359" i="12"/>
  <c r="E359" i="12"/>
  <c r="F359" i="12"/>
  <c r="G359" i="12"/>
  <c r="H359" i="12"/>
  <c r="B360" i="12"/>
  <c r="C360" i="12"/>
  <c r="D360" i="12"/>
  <c r="E360" i="12"/>
  <c r="F360" i="12"/>
  <c r="G360" i="12"/>
  <c r="H360" i="12"/>
  <c r="B361" i="12"/>
  <c r="C361" i="12"/>
  <c r="D361" i="12"/>
  <c r="E361" i="12"/>
  <c r="F361" i="12"/>
  <c r="G361" i="12"/>
  <c r="H361" i="12"/>
  <c r="B362" i="12"/>
  <c r="C362" i="12"/>
  <c r="D362" i="12"/>
  <c r="E362" i="12"/>
  <c r="F362" i="12"/>
  <c r="G362" i="12"/>
  <c r="H362" i="12"/>
  <c r="B363" i="12"/>
  <c r="C363" i="12"/>
  <c r="D363" i="12"/>
  <c r="E363" i="12"/>
  <c r="F363" i="12"/>
  <c r="G363" i="12"/>
  <c r="H363" i="12"/>
  <c r="B364" i="12"/>
  <c r="C364" i="12"/>
  <c r="D364" i="12"/>
  <c r="E364" i="12"/>
  <c r="F364" i="12"/>
  <c r="G364" i="12"/>
  <c r="H364" i="12"/>
  <c r="B365" i="12"/>
  <c r="C365" i="12"/>
  <c r="D365" i="12"/>
  <c r="E365" i="12"/>
  <c r="F365" i="12"/>
  <c r="G365" i="12"/>
  <c r="H365" i="12"/>
  <c r="B366" i="12"/>
  <c r="C366" i="12"/>
  <c r="D366" i="12"/>
  <c r="E366" i="12"/>
  <c r="F366" i="12"/>
  <c r="G366" i="12"/>
  <c r="H366" i="12"/>
  <c r="B367" i="12"/>
  <c r="C367" i="12"/>
  <c r="D367" i="12"/>
  <c r="E367" i="12"/>
  <c r="F367" i="12"/>
  <c r="G367" i="12"/>
  <c r="H367" i="12"/>
  <c r="B368" i="12"/>
  <c r="C368" i="12"/>
  <c r="D368" i="12"/>
  <c r="E368" i="12"/>
  <c r="F368" i="12"/>
  <c r="G368" i="12"/>
  <c r="H368" i="12"/>
  <c r="B369" i="12"/>
  <c r="C369" i="12"/>
  <c r="D369" i="12"/>
  <c r="E369" i="12"/>
  <c r="F369" i="12"/>
  <c r="G369" i="12"/>
  <c r="H369" i="12"/>
  <c r="B370" i="12"/>
  <c r="C370" i="12"/>
  <c r="D370" i="12"/>
  <c r="E370" i="12"/>
  <c r="F370" i="12"/>
  <c r="G370" i="12"/>
  <c r="H370" i="12"/>
  <c r="B371" i="12"/>
  <c r="C371" i="12"/>
  <c r="D371" i="12"/>
  <c r="E371" i="12"/>
  <c r="F371" i="12"/>
  <c r="G371" i="12"/>
  <c r="H371" i="12"/>
  <c r="B372" i="12"/>
  <c r="C372" i="12"/>
  <c r="D372" i="12"/>
  <c r="E372" i="12"/>
  <c r="F372" i="12"/>
  <c r="G372" i="12"/>
  <c r="H372" i="12"/>
  <c r="B373" i="12"/>
  <c r="C373" i="12"/>
  <c r="D373" i="12"/>
  <c r="E373" i="12"/>
  <c r="F373" i="12"/>
  <c r="G373" i="12"/>
  <c r="H373" i="12"/>
  <c r="B374" i="12"/>
  <c r="C374" i="12"/>
  <c r="D374" i="12"/>
  <c r="E374" i="12"/>
  <c r="F374" i="12"/>
  <c r="G374" i="12"/>
  <c r="H374" i="12"/>
  <c r="B375" i="12"/>
  <c r="C375" i="12"/>
  <c r="D375" i="12"/>
  <c r="E375" i="12"/>
  <c r="F375" i="12"/>
  <c r="G375" i="12"/>
  <c r="H375" i="12"/>
  <c r="B376" i="12"/>
  <c r="C376" i="12"/>
  <c r="D376" i="12"/>
  <c r="E376" i="12"/>
  <c r="F376" i="12"/>
  <c r="G376" i="12"/>
  <c r="H376" i="12"/>
  <c r="B377" i="12"/>
  <c r="C377" i="12"/>
  <c r="D377" i="12"/>
  <c r="E377" i="12"/>
  <c r="F377" i="12"/>
  <c r="G377" i="12"/>
  <c r="H377" i="12"/>
  <c r="B378" i="12"/>
  <c r="C378" i="12"/>
  <c r="D378" i="12"/>
  <c r="E378" i="12"/>
  <c r="F378" i="12"/>
  <c r="G378" i="12"/>
  <c r="H378" i="12"/>
  <c r="B379" i="12"/>
  <c r="C379" i="12"/>
  <c r="D379" i="12"/>
  <c r="E379" i="12"/>
  <c r="F379" i="12"/>
  <c r="G379" i="12"/>
  <c r="H379" i="12"/>
  <c r="B380" i="12"/>
  <c r="C380" i="12"/>
  <c r="D380" i="12"/>
  <c r="E380" i="12"/>
  <c r="F380" i="12"/>
  <c r="G380" i="12"/>
  <c r="H380" i="12"/>
  <c r="B381" i="12"/>
  <c r="C381" i="12"/>
  <c r="D381" i="12"/>
  <c r="E381" i="12"/>
  <c r="F381" i="12"/>
  <c r="G381" i="12"/>
  <c r="H381" i="12"/>
  <c r="B382" i="12"/>
  <c r="C382" i="12"/>
  <c r="D382" i="12"/>
  <c r="E382" i="12"/>
  <c r="F382" i="12"/>
  <c r="G382" i="12"/>
  <c r="H382" i="12"/>
  <c r="B383" i="12"/>
  <c r="C383" i="12"/>
  <c r="D383" i="12"/>
  <c r="E383" i="12"/>
  <c r="F383" i="12"/>
  <c r="G383" i="12"/>
  <c r="H383" i="12"/>
  <c r="B384" i="12"/>
  <c r="C384" i="12"/>
  <c r="D384" i="12"/>
  <c r="E384" i="12"/>
  <c r="F384" i="12"/>
  <c r="G384" i="12"/>
  <c r="H384" i="12"/>
  <c r="B385" i="12"/>
  <c r="C385" i="12"/>
  <c r="D385" i="12"/>
  <c r="E385" i="12"/>
  <c r="F385" i="12"/>
  <c r="G385" i="12"/>
  <c r="H385" i="12"/>
  <c r="B386" i="12"/>
  <c r="C386" i="12"/>
  <c r="D386" i="12"/>
  <c r="E386" i="12"/>
  <c r="F386" i="12"/>
  <c r="G386" i="12"/>
  <c r="H386" i="12"/>
  <c r="B387" i="12"/>
  <c r="C387" i="12"/>
  <c r="D387" i="12"/>
  <c r="E387" i="12"/>
  <c r="F387" i="12"/>
  <c r="G387" i="12"/>
  <c r="H387" i="12"/>
  <c r="B388" i="12"/>
  <c r="C388" i="12"/>
  <c r="D388" i="12"/>
  <c r="E388" i="12"/>
  <c r="F388" i="12"/>
  <c r="G388" i="12"/>
  <c r="H388" i="12"/>
  <c r="B389" i="12"/>
  <c r="C389" i="12"/>
  <c r="D389" i="12"/>
  <c r="E389" i="12"/>
  <c r="F389" i="12"/>
  <c r="G389" i="12"/>
  <c r="H389" i="12"/>
  <c r="B390" i="12"/>
  <c r="C390" i="12"/>
  <c r="D390" i="12"/>
  <c r="E390" i="12"/>
  <c r="F390" i="12"/>
  <c r="G390" i="12"/>
  <c r="H390" i="12"/>
  <c r="B391" i="12"/>
  <c r="C391" i="12"/>
  <c r="D391" i="12"/>
  <c r="E391" i="12"/>
  <c r="F391" i="12"/>
  <c r="G391" i="12"/>
  <c r="H391" i="12"/>
  <c r="B392" i="12"/>
  <c r="C392" i="12"/>
  <c r="D392" i="12"/>
  <c r="E392" i="12"/>
  <c r="F392" i="12"/>
  <c r="G392" i="12"/>
  <c r="H392" i="12"/>
  <c r="B393" i="12"/>
  <c r="C393" i="12"/>
  <c r="D393" i="12"/>
  <c r="E393" i="12"/>
  <c r="F393" i="12"/>
  <c r="G393" i="12"/>
  <c r="H393" i="12"/>
  <c r="B394" i="12"/>
  <c r="C394" i="12"/>
  <c r="D394" i="12"/>
  <c r="E394" i="12"/>
  <c r="F394" i="12"/>
  <c r="G394" i="12"/>
  <c r="H394" i="12"/>
  <c r="B395" i="12"/>
  <c r="C395" i="12"/>
  <c r="D395" i="12"/>
  <c r="E395" i="12"/>
  <c r="F395" i="12"/>
  <c r="G395" i="12"/>
  <c r="H395" i="12"/>
  <c r="B396" i="12"/>
  <c r="C396" i="12"/>
  <c r="D396" i="12"/>
  <c r="E396" i="12"/>
  <c r="F396" i="12"/>
  <c r="G396" i="12"/>
  <c r="H396" i="12"/>
  <c r="B397" i="12"/>
  <c r="C397" i="12"/>
  <c r="D397" i="12"/>
  <c r="E397" i="12"/>
  <c r="F397" i="12"/>
  <c r="G397" i="12"/>
  <c r="H397" i="12"/>
  <c r="B398" i="12"/>
  <c r="C398" i="12"/>
  <c r="D398" i="12"/>
  <c r="E398" i="12"/>
  <c r="F398" i="12"/>
  <c r="G398" i="12"/>
  <c r="H398" i="12"/>
  <c r="B399" i="12"/>
  <c r="C399" i="12"/>
  <c r="D399" i="12"/>
  <c r="E399" i="12"/>
  <c r="F399" i="12"/>
  <c r="G399" i="12"/>
  <c r="H399" i="12"/>
  <c r="B400" i="12"/>
  <c r="C400" i="12"/>
  <c r="D400" i="12"/>
  <c r="E400" i="12"/>
  <c r="F400" i="12"/>
  <c r="G400" i="12"/>
  <c r="H400" i="12"/>
  <c r="B401" i="12"/>
  <c r="C401" i="12"/>
  <c r="D401" i="12"/>
  <c r="E401" i="12"/>
  <c r="F401" i="12"/>
  <c r="G401" i="12"/>
  <c r="H401" i="12"/>
  <c r="B402" i="12"/>
  <c r="C402" i="12"/>
  <c r="D402" i="12"/>
  <c r="E402" i="12"/>
  <c r="F402" i="12"/>
  <c r="G402" i="12"/>
  <c r="H402" i="12"/>
  <c r="B403" i="12"/>
  <c r="C403" i="12"/>
  <c r="D403" i="12"/>
  <c r="E403" i="12"/>
  <c r="F403" i="12"/>
  <c r="G403" i="12"/>
  <c r="H403" i="12"/>
  <c r="B404" i="12"/>
  <c r="C404" i="12"/>
  <c r="D404" i="12"/>
  <c r="E404" i="12"/>
  <c r="F404" i="12"/>
  <c r="G404" i="12"/>
  <c r="H404" i="12"/>
  <c r="B405" i="12"/>
  <c r="C405" i="12"/>
  <c r="D405" i="12"/>
  <c r="E405" i="12"/>
  <c r="F405" i="12"/>
  <c r="G405" i="12"/>
  <c r="H405" i="12"/>
  <c r="B406" i="12"/>
  <c r="C406" i="12"/>
  <c r="D406" i="12"/>
  <c r="E406" i="12"/>
  <c r="F406" i="12"/>
  <c r="G406" i="12"/>
  <c r="H406" i="12"/>
  <c r="B407" i="12"/>
  <c r="C407" i="12"/>
  <c r="D407" i="12"/>
  <c r="E407" i="12"/>
  <c r="F407" i="12"/>
  <c r="G407" i="12"/>
  <c r="H407" i="12"/>
  <c r="B408" i="12"/>
  <c r="C408" i="12"/>
  <c r="D408" i="12"/>
  <c r="E408" i="12"/>
  <c r="F408" i="12"/>
  <c r="G408" i="12"/>
  <c r="H408" i="12"/>
  <c r="B409" i="12"/>
  <c r="C409" i="12"/>
  <c r="D409" i="12"/>
  <c r="E409" i="12"/>
  <c r="F409" i="12"/>
  <c r="G409" i="12"/>
  <c r="H409" i="12"/>
  <c r="B410" i="12"/>
  <c r="C410" i="12"/>
  <c r="D410" i="12"/>
  <c r="E410" i="12"/>
  <c r="F410" i="12"/>
  <c r="G410" i="12"/>
  <c r="H410" i="12"/>
  <c r="B411" i="12"/>
  <c r="C411" i="12"/>
  <c r="D411" i="12"/>
  <c r="E411" i="12"/>
  <c r="F411" i="12"/>
  <c r="G411" i="12"/>
  <c r="H411" i="12"/>
  <c r="B412" i="12"/>
  <c r="C412" i="12"/>
  <c r="D412" i="12"/>
  <c r="E412" i="12"/>
  <c r="F412" i="12"/>
  <c r="G412" i="12"/>
  <c r="H412" i="12"/>
  <c r="B413" i="12"/>
  <c r="C413" i="12"/>
  <c r="D413" i="12"/>
  <c r="E413" i="12"/>
  <c r="F413" i="12"/>
  <c r="G413" i="12"/>
  <c r="H413" i="12"/>
  <c r="B414" i="12"/>
  <c r="C414" i="12"/>
  <c r="D414" i="12"/>
  <c r="E414" i="12"/>
  <c r="F414" i="12"/>
  <c r="G414" i="12"/>
  <c r="H414" i="12"/>
  <c r="B415" i="12"/>
  <c r="C415" i="12"/>
  <c r="D415" i="12"/>
  <c r="E415" i="12"/>
  <c r="F415" i="12"/>
  <c r="G415" i="12"/>
  <c r="H415" i="12"/>
  <c r="B416" i="12"/>
  <c r="C416" i="12"/>
  <c r="D416" i="12"/>
  <c r="E416" i="12"/>
  <c r="F416" i="12"/>
  <c r="G416" i="12"/>
  <c r="H416" i="12"/>
  <c r="B417" i="12"/>
  <c r="C417" i="12"/>
  <c r="D417" i="12"/>
  <c r="E417" i="12"/>
  <c r="F417" i="12"/>
  <c r="G417" i="12"/>
  <c r="H417" i="12"/>
  <c r="B418" i="12"/>
  <c r="C418" i="12"/>
  <c r="D418" i="12"/>
  <c r="E418" i="12"/>
  <c r="F418" i="12"/>
  <c r="G418" i="12"/>
  <c r="H418" i="12"/>
  <c r="B419" i="12"/>
  <c r="C419" i="12"/>
  <c r="D419" i="12"/>
  <c r="E419" i="12"/>
  <c r="F419" i="12"/>
  <c r="G419" i="12"/>
  <c r="H419" i="12"/>
  <c r="B420" i="12"/>
  <c r="C420" i="12"/>
  <c r="D420" i="12"/>
  <c r="E420" i="12"/>
  <c r="F420" i="12"/>
  <c r="G420" i="12"/>
  <c r="H420" i="12"/>
  <c r="B421" i="12"/>
  <c r="C421" i="12"/>
  <c r="D421" i="12"/>
  <c r="E421" i="12"/>
  <c r="F421" i="12"/>
  <c r="G421" i="12"/>
  <c r="H421" i="12"/>
  <c r="B422" i="12"/>
  <c r="C422" i="12"/>
  <c r="D422" i="12"/>
  <c r="E422" i="12"/>
  <c r="F422" i="12"/>
  <c r="G422" i="12"/>
  <c r="H422" i="12"/>
  <c r="B423" i="12"/>
  <c r="C423" i="12"/>
  <c r="D423" i="12"/>
  <c r="E423" i="12"/>
  <c r="F423" i="12"/>
  <c r="G423" i="12"/>
  <c r="H423" i="12"/>
  <c r="B424" i="12"/>
  <c r="C424" i="12"/>
  <c r="D424" i="12"/>
  <c r="E424" i="12"/>
  <c r="F424" i="12"/>
  <c r="G424" i="12"/>
  <c r="H424" i="12"/>
  <c r="B425" i="12"/>
  <c r="C425" i="12"/>
  <c r="D425" i="12"/>
  <c r="E425" i="12"/>
  <c r="F425" i="12"/>
  <c r="G425" i="12"/>
  <c r="H425" i="12"/>
  <c r="B426" i="12"/>
  <c r="C426" i="12"/>
  <c r="D426" i="12"/>
  <c r="E426" i="12"/>
  <c r="F426" i="12"/>
  <c r="G426" i="12"/>
  <c r="H426" i="12"/>
  <c r="B427" i="12"/>
  <c r="C427" i="12"/>
  <c r="D427" i="12"/>
  <c r="E427" i="12"/>
  <c r="F427" i="12"/>
  <c r="G427" i="12"/>
  <c r="H427" i="12"/>
  <c r="B428" i="12"/>
  <c r="C428" i="12"/>
  <c r="D428" i="12"/>
  <c r="E428" i="12"/>
  <c r="F428" i="12"/>
  <c r="G428" i="12"/>
  <c r="H428" i="12"/>
  <c r="B429" i="12"/>
  <c r="C429" i="12"/>
  <c r="D429" i="12"/>
  <c r="E429" i="12"/>
  <c r="F429" i="12"/>
  <c r="G429" i="12"/>
  <c r="H429" i="12"/>
  <c r="B430" i="12"/>
  <c r="C430" i="12"/>
  <c r="D430" i="12"/>
  <c r="E430" i="12"/>
  <c r="F430" i="12"/>
  <c r="G430" i="12"/>
  <c r="H430" i="12"/>
  <c r="B431" i="12"/>
  <c r="C431" i="12"/>
  <c r="D431" i="12"/>
  <c r="E431" i="12"/>
  <c r="F431" i="12"/>
  <c r="G431" i="12"/>
  <c r="H431" i="12"/>
  <c r="B432" i="12"/>
  <c r="C432" i="12"/>
  <c r="D432" i="12"/>
  <c r="E432" i="12"/>
  <c r="F432" i="12"/>
  <c r="G432" i="12"/>
  <c r="H432" i="12"/>
  <c r="B433" i="12"/>
  <c r="C433" i="12"/>
  <c r="D433" i="12"/>
  <c r="E433" i="12"/>
  <c r="F433" i="12"/>
  <c r="G433" i="12"/>
  <c r="H433" i="12"/>
  <c r="B434" i="12"/>
  <c r="C434" i="12"/>
  <c r="D434" i="12"/>
  <c r="E434" i="12"/>
  <c r="F434" i="12"/>
  <c r="G434" i="12"/>
  <c r="H434" i="12"/>
  <c r="B435" i="12"/>
  <c r="C435" i="12"/>
  <c r="D435" i="12"/>
  <c r="E435" i="12"/>
  <c r="F435" i="12"/>
  <c r="G435" i="12"/>
  <c r="H435" i="12"/>
  <c r="B436" i="12"/>
  <c r="C436" i="12"/>
  <c r="D436" i="12"/>
  <c r="E436" i="12"/>
  <c r="F436" i="12"/>
  <c r="G436" i="12"/>
  <c r="H436" i="12"/>
  <c r="B437" i="12"/>
  <c r="C437" i="12"/>
  <c r="D437" i="12"/>
  <c r="E437" i="12"/>
  <c r="F437" i="12"/>
  <c r="G437" i="12"/>
  <c r="H437" i="12"/>
  <c r="B438" i="12"/>
  <c r="C438" i="12"/>
  <c r="D438" i="12"/>
  <c r="E438" i="12"/>
  <c r="F438" i="12"/>
  <c r="G438" i="12"/>
  <c r="H438" i="12"/>
  <c r="B439" i="12"/>
  <c r="C439" i="12"/>
  <c r="D439" i="12"/>
  <c r="E439" i="12"/>
  <c r="F439" i="12"/>
  <c r="G439" i="12"/>
  <c r="H439" i="12"/>
  <c r="B440" i="12"/>
  <c r="C440" i="12"/>
  <c r="D440" i="12"/>
  <c r="E440" i="12"/>
  <c r="F440" i="12"/>
  <c r="G440" i="12"/>
  <c r="H440" i="12"/>
  <c r="B441" i="12"/>
  <c r="C441" i="12"/>
  <c r="D441" i="12"/>
  <c r="E441" i="12"/>
  <c r="F441" i="12"/>
  <c r="G441" i="12"/>
  <c r="H441" i="12"/>
  <c r="B442" i="12"/>
  <c r="C442" i="12"/>
  <c r="D442" i="12"/>
  <c r="E442" i="12"/>
  <c r="F442" i="12"/>
  <c r="G442" i="12"/>
  <c r="H442" i="12"/>
  <c r="B443" i="12"/>
  <c r="C443" i="12"/>
  <c r="D443" i="12"/>
  <c r="E443" i="12"/>
  <c r="F443" i="12"/>
  <c r="G443" i="12"/>
  <c r="H443" i="12"/>
  <c r="B444" i="12"/>
  <c r="C444" i="12"/>
  <c r="D444" i="12"/>
  <c r="E444" i="12"/>
  <c r="F444" i="12"/>
  <c r="G444" i="12"/>
  <c r="H444" i="12"/>
  <c r="B445" i="12"/>
  <c r="C445" i="12"/>
  <c r="D445" i="12"/>
  <c r="E445" i="12"/>
  <c r="F445" i="12"/>
  <c r="G445" i="12"/>
  <c r="H445" i="12"/>
  <c r="B446" i="12"/>
  <c r="C446" i="12"/>
  <c r="D446" i="12"/>
  <c r="E446" i="12"/>
  <c r="F446" i="12"/>
  <c r="G446" i="12"/>
  <c r="H446" i="12"/>
  <c r="B447" i="12"/>
  <c r="C447" i="12"/>
  <c r="D447" i="12"/>
  <c r="E447" i="12"/>
  <c r="F447" i="12"/>
  <c r="G447" i="12"/>
  <c r="H447" i="12"/>
  <c r="B448" i="12"/>
  <c r="C448" i="12"/>
  <c r="D448" i="12"/>
  <c r="E448" i="12"/>
  <c r="F448" i="12"/>
  <c r="G448" i="12"/>
  <c r="H448" i="12"/>
  <c r="B449" i="12"/>
  <c r="C449" i="12"/>
  <c r="D449" i="12"/>
  <c r="E449" i="12"/>
  <c r="F449" i="12"/>
  <c r="G449" i="12"/>
  <c r="H449" i="12"/>
  <c r="B450" i="12"/>
  <c r="C450" i="12"/>
  <c r="D450" i="12"/>
  <c r="E450" i="12"/>
  <c r="F450" i="12"/>
  <c r="G450" i="12"/>
  <c r="H450" i="12"/>
  <c r="B451" i="12"/>
  <c r="C451" i="12"/>
  <c r="D451" i="12"/>
  <c r="E451" i="12"/>
  <c r="F451" i="12"/>
  <c r="G451" i="12"/>
  <c r="H451" i="12"/>
  <c r="B452" i="12"/>
  <c r="C452" i="12"/>
  <c r="D452" i="12"/>
  <c r="E452" i="12"/>
  <c r="F452" i="12"/>
  <c r="G452" i="12"/>
  <c r="H452" i="12"/>
  <c r="B453" i="12"/>
  <c r="C453" i="12"/>
  <c r="D453" i="12"/>
  <c r="E453" i="12"/>
  <c r="F453" i="12"/>
  <c r="G453" i="12"/>
  <c r="H453" i="12"/>
  <c r="B454" i="12"/>
  <c r="C454" i="12"/>
  <c r="D454" i="12"/>
  <c r="E454" i="12"/>
  <c r="F454" i="12"/>
  <c r="G454" i="12"/>
  <c r="H454" i="12"/>
  <c r="B455" i="12"/>
  <c r="C455" i="12"/>
  <c r="D455" i="12"/>
  <c r="E455" i="12"/>
  <c r="F455" i="12"/>
  <c r="G455" i="12"/>
  <c r="H455" i="12"/>
  <c r="B456" i="12"/>
  <c r="C456" i="12"/>
  <c r="D456" i="12"/>
  <c r="E456" i="12"/>
  <c r="F456" i="12"/>
  <c r="G456" i="12"/>
  <c r="H456" i="12"/>
  <c r="B457" i="12"/>
  <c r="C457" i="12"/>
  <c r="D457" i="12"/>
  <c r="E457" i="12"/>
  <c r="F457" i="12"/>
  <c r="G457" i="12"/>
  <c r="H457" i="12"/>
  <c r="B458" i="12"/>
  <c r="C458" i="12"/>
  <c r="D458" i="12"/>
  <c r="E458" i="12"/>
  <c r="F458" i="12"/>
  <c r="G458" i="12"/>
  <c r="H458" i="12"/>
  <c r="B459" i="12"/>
  <c r="C459" i="12"/>
  <c r="D459" i="12"/>
  <c r="E459" i="12"/>
  <c r="F459" i="12"/>
  <c r="G459" i="12"/>
  <c r="H459" i="12"/>
  <c r="B460" i="12"/>
  <c r="C460" i="12"/>
  <c r="D460" i="12"/>
  <c r="E460" i="12"/>
  <c r="F460" i="12"/>
  <c r="G460" i="12"/>
  <c r="H460" i="12"/>
  <c r="B461" i="12"/>
  <c r="C461" i="12"/>
  <c r="D461" i="12"/>
  <c r="E461" i="12"/>
  <c r="F461" i="12"/>
  <c r="G461" i="12"/>
  <c r="H461" i="12"/>
  <c r="B462" i="12"/>
  <c r="C462" i="12"/>
  <c r="D462" i="12"/>
  <c r="E462" i="12"/>
  <c r="F462" i="12"/>
  <c r="G462" i="12"/>
  <c r="H462" i="12"/>
  <c r="B463" i="12"/>
  <c r="C463" i="12"/>
  <c r="D463" i="12"/>
  <c r="E463" i="12"/>
  <c r="F463" i="12"/>
  <c r="G463" i="12"/>
  <c r="H463" i="12"/>
  <c r="B464" i="12"/>
  <c r="C464" i="12"/>
  <c r="D464" i="12"/>
  <c r="E464" i="12"/>
  <c r="F464" i="12"/>
  <c r="G464" i="12"/>
  <c r="H464" i="12"/>
  <c r="B465" i="12"/>
  <c r="C465" i="12"/>
  <c r="D465" i="12"/>
  <c r="E465" i="12"/>
  <c r="F465" i="12"/>
  <c r="G465" i="12"/>
  <c r="H465" i="12"/>
  <c r="B466" i="12"/>
  <c r="C466" i="12"/>
  <c r="D466" i="12"/>
  <c r="E466" i="12"/>
  <c r="F466" i="12"/>
  <c r="G466" i="12"/>
  <c r="H466" i="12"/>
  <c r="B467" i="12"/>
  <c r="C467" i="12"/>
  <c r="D467" i="12"/>
  <c r="E467" i="12"/>
  <c r="F467" i="12"/>
  <c r="G467" i="12"/>
  <c r="H467" i="12"/>
  <c r="B468" i="12"/>
  <c r="C468" i="12"/>
  <c r="D468" i="12"/>
  <c r="E468" i="12"/>
  <c r="F468" i="12"/>
  <c r="G468" i="12"/>
  <c r="H468" i="12"/>
  <c r="B469" i="12"/>
  <c r="C469" i="12"/>
  <c r="D469" i="12"/>
  <c r="E469" i="12"/>
  <c r="F469" i="12"/>
  <c r="G469" i="12"/>
  <c r="H469" i="12"/>
  <c r="B470" i="12"/>
  <c r="C470" i="12"/>
  <c r="D470" i="12"/>
  <c r="E470" i="12"/>
  <c r="F470" i="12"/>
  <c r="G470" i="12"/>
  <c r="H470" i="12"/>
  <c r="B471" i="12"/>
  <c r="C471" i="12"/>
  <c r="D471" i="12"/>
  <c r="E471" i="12"/>
  <c r="F471" i="12"/>
  <c r="G471" i="12"/>
  <c r="H471" i="12"/>
  <c r="B472" i="12"/>
  <c r="C472" i="12"/>
  <c r="D472" i="12"/>
  <c r="E472" i="12"/>
  <c r="F472" i="12"/>
  <c r="G472" i="12"/>
  <c r="H472" i="12"/>
  <c r="B473" i="12"/>
  <c r="C473" i="12"/>
  <c r="D473" i="12"/>
  <c r="E473" i="12"/>
  <c r="F473" i="12"/>
  <c r="G473" i="12"/>
  <c r="H473" i="12"/>
  <c r="B474" i="12"/>
  <c r="C474" i="12"/>
  <c r="D474" i="12"/>
  <c r="E474" i="12"/>
  <c r="F474" i="12"/>
  <c r="G474" i="12"/>
  <c r="H474" i="12"/>
  <c r="B475" i="12"/>
  <c r="C475" i="12"/>
  <c r="D475" i="12"/>
  <c r="E475" i="12"/>
  <c r="F475" i="12"/>
  <c r="G475" i="12"/>
  <c r="H475" i="12"/>
  <c r="B476" i="12"/>
  <c r="C476" i="12"/>
  <c r="D476" i="12"/>
  <c r="E476" i="12"/>
  <c r="F476" i="12"/>
  <c r="G476" i="12"/>
  <c r="H476" i="12"/>
  <c r="B477" i="12"/>
  <c r="C477" i="12"/>
  <c r="D477" i="12"/>
  <c r="E477" i="12"/>
  <c r="F477" i="12"/>
  <c r="G477" i="12"/>
  <c r="H477" i="12"/>
  <c r="B478" i="12"/>
  <c r="C478" i="12"/>
  <c r="D478" i="12"/>
  <c r="E478" i="12"/>
  <c r="F478" i="12"/>
  <c r="G478" i="12"/>
  <c r="H478" i="12"/>
  <c r="B479" i="12"/>
  <c r="C479" i="12"/>
  <c r="D479" i="12"/>
  <c r="E479" i="12"/>
  <c r="F479" i="12"/>
  <c r="G479" i="12"/>
  <c r="H479" i="12"/>
  <c r="B480" i="12"/>
  <c r="C480" i="12"/>
  <c r="D480" i="12"/>
  <c r="E480" i="12"/>
  <c r="F480" i="12"/>
  <c r="G480" i="12"/>
  <c r="H480" i="12"/>
  <c r="B481" i="12"/>
  <c r="C481" i="12"/>
  <c r="D481" i="12"/>
  <c r="E481" i="12"/>
  <c r="F481" i="12"/>
  <c r="G481" i="12"/>
  <c r="H481" i="12"/>
  <c r="B482" i="12"/>
  <c r="C482" i="12"/>
  <c r="D482" i="12"/>
  <c r="E482" i="12"/>
  <c r="F482" i="12"/>
  <c r="G482" i="12"/>
  <c r="H482" i="12"/>
  <c r="B483" i="12"/>
  <c r="C483" i="12"/>
  <c r="D483" i="12"/>
  <c r="E483" i="12"/>
  <c r="F483" i="12"/>
  <c r="G483" i="12"/>
  <c r="H483" i="12"/>
  <c r="B484" i="12"/>
  <c r="C484" i="12"/>
  <c r="D484" i="12"/>
  <c r="E484" i="12"/>
  <c r="F484" i="12"/>
  <c r="G484" i="12"/>
  <c r="H484" i="12"/>
  <c r="B485" i="12"/>
  <c r="C485" i="12"/>
  <c r="D485" i="12"/>
  <c r="E485" i="12"/>
  <c r="F485" i="12"/>
  <c r="G485" i="12"/>
  <c r="H485" i="12"/>
  <c r="B486" i="12"/>
  <c r="C486" i="12"/>
  <c r="D486" i="12"/>
  <c r="E486" i="12"/>
  <c r="F486" i="12"/>
  <c r="G486" i="12"/>
  <c r="H486" i="12"/>
  <c r="B487" i="12"/>
  <c r="C487" i="12"/>
  <c r="D487" i="12"/>
  <c r="E487" i="12"/>
  <c r="F487" i="12"/>
  <c r="G487" i="12"/>
  <c r="H487" i="12"/>
  <c r="B488" i="12"/>
  <c r="C488" i="12"/>
  <c r="D488" i="12"/>
  <c r="E488" i="12"/>
  <c r="F488" i="12"/>
  <c r="G488" i="12"/>
  <c r="H488" i="12"/>
  <c r="B489" i="12"/>
  <c r="C489" i="12"/>
  <c r="D489" i="12"/>
  <c r="E489" i="12"/>
  <c r="F489" i="12"/>
  <c r="G489" i="12"/>
  <c r="H489" i="12"/>
  <c r="B490" i="12"/>
  <c r="C490" i="12"/>
  <c r="D490" i="12"/>
  <c r="E490" i="12"/>
  <c r="F490" i="12"/>
  <c r="G490" i="12"/>
  <c r="H490" i="12"/>
  <c r="B491" i="12"/>
  <c r="C491" i="12"/>
  <c r="D491" i="12"/>
  <c r="E491" i="12"/>
  <c r="F491" i="12"/>
  <c r="G491" i="12"/>
  <c r="H491" i="12"/>
  <c r="B492" i="12"/>
  <c r="C492" i="12"/>
  <c r="D492" i="12"/>
  <c r="E492" i="12"/>
  <c r="F492" i="12"/>
  <c r="G492" i="12"/>
  <c r="H492" i="12"/>
  <c r="B493" i="12"/>
  <c r="C493" i="12"/>
  <c r="D493" i="12"/>
  <c r="E493" i="12"/>
  <c r="F493" i="12"/>
  <c r="G493" i="12"/>
  <c r="H493" i="12"/>
  <c r="B494" i="12"/>
  <c r="C494" i="12"/>
  <c r="D494" i="12"/>
  <c r="E494" i="12"/>
  <c r="F494" i="12"/>
  <c r="G494" i="12"/>
  <c r="H494" i="12"/>
  <c r="B495" i="12"/>
  <c r="C495" i="12"/>
  <c r="D495" i="12"/>
  <c r="E495" i="12"/>
  <c r="F495" i="12"/>
  <c r="G495" i="12"/>
  <c r="H495" i="12"/>
  <c r="B496" i="12"/>
  <c r="C496" i="12"/>
  <c r="D496" i="12"/>
  <c r="E496" i="12"/>
  <c r="F496" i="12"/>
  <c r="G496" i="12"/>
  <c r="H496" i="12"/>
  <c r="B497" i="12"/>
  <c r="C497" i="12"/>
  <c r="D497" i="12"/>
  <c r="E497" i="12"/>
  <c r="F497" i="12"/>
  <c r="G497" i="12"/>
  <c r="H497" i="12"/>
  <c r="B498" i="12"/>
  <c r="C498" i="12"/>
  <c r="D498" i="12"/>
  <c r="E498" i="12"/>
  <c r="F498" i="12"/>
  <c r="G498" i="12"/>
  <c r="H498" i="12"/>
  <c r="B499" i="12"/>
  <c r="C499" i="12"/>
  <c r="D499" i="12"/>
  <c r="E499" i="12"/>
  <c r="F499" i="12"/>
  <c r="G499" i="12"/>
  <c r="H499" i="12"/>
  <c r="B500" i="12"/>
  <c r="C500" i="12"/>
  <c r="D500" i="12"/>
  <c r="E500" i="12"/>
  <c r="F500" i="12"/>
  <c r="G500" i="12"/>
  <c r="H500" i="12"/>
  <c r="B501" i="12"/>
  <c r="C501" i="12"/>
  <c r="D501" i="12"/>
  <c r="E501" i="12"/>
  <c r="F501" i="12"/>
  <c r="G501" i="12"/>
  <c r="H501" i="12"/>
  <c r="B502" i="12"/>
  <c r="C502" i="12"/>
  <c r="D502" i="12"/>
  <c r="E502" i="12"/>
  <c r="F502" i="12"/>
  <c r="G502" i="12"/>
  <c r="H502" i="12"/>
  <c r="B503" i="12"/>
  <c r="C503" i="12"/>
  <c r="D503" i="12"/>
  <c r="E503" i="12"/>
  <c r="F503" i="12"/>
  <c r="G503" i="12"/>
  <c r="H503" i="12"/>
  <c r="B504" i="12"/>
  <c r="C504" i="12"/>
  <c r="D504" i="12"/>
  <c r="E504" i="12"/>
  <c r="F504" i="12"/>
  <c r="G504" i="12"/>
  <c r="H504" i="12"/>
  <c r="B505" i="12"/>
  <c r="C505" i="12"/>
  <c r="D505" i="12"/>
  <c r="E505" i="12"/>
  <c r="F505" i="12"/>
  <c r="G505" i="12"/>
  <c r="H505" i="12"/>
  <c r="B506" i="12"/>
  <c r="C506" i="12"/>
  <c r="D506" i="12"/>
  <c r="E506" i="12"/>
  <c r="F506" i="12"/>
  <c r="G506" i="12"/>
  <c r="H506" i="12"/>
  <c r="B507" i="12"/>
  <c r="C507" i="12"/>
  <c r="D507" i="12"/>
  <c r="E507" i="12"/>
  <c r="F507" i="12"/>
  <c r="G507" i="12"/>
  <c r="H507" i="12"/>
  <c r="B508" i="12"/>
  <c r="C508" i="12"/>
  <c r="D508" i="12"/>
  <c r="E508" i="12"/>
  <c r="F508" i="12"/>
  <c r="G508" i="12"/>
  <c r="H508" i="12"/>
  <c r="B509" i="12"/>
  <c r="C509" i="12"/>
  <c r="D509" i="12"/>
  <c r="E509" i="12"/>
  <c r="F509" i="12"/>
  <c r="G509" i="12"/>
  <c r="H509" i="12"/>
  <c r="B510" i="12"/>
  <c r="C510" i="12"/>
  <c r="D510" i="12"/>
  <c r="E510" i="12"/>
  <c r="F510" i="12"/>
  <c r="G510" i="12"/>
  <c r="H510" i="12"/>
  <c r="B511" i="12"/>
  <c r="C511" i="12"/>
  <c r="D511" i="12"/>
  <c r="E511" i="12"/>
  <c r="F511" i="12"/>
  <c r="G511" i="12"/>
  <c r="H511" i="12"/>
  <c r="B512" i="12"/>
  <c r="C512" i="12"/>
  <c r="D512" i="12"/>
  <c r="E512" i="12"/>
  <c r="F512" i="12"/>
  <c r="G512" i="12"/>
  <c r="H512" i="12"/>
  <c r="B513" i="12"/>
  <c r="C513" i="12"/>
  <c r="D513" i="12"/>
  <c r="E513" i="12"/>
  <c r="F513" i="12"/>
  <c r="G513" i="12"/>
  <c r="H513" i="12"/>
  <c r="B514" i="12"/>
  <c r="C514" i="12"/>
  <c r="D514" i="12"/>
  <c r="E514" i="12"/>
  <c r="F514" i="12"/>
  <c r="G514" i="12"/>
  <c r="H514" i="12"/>
  <c r="B515" i="12"/>
  <c r="C515" i="12"/>
  <c r="D515" i="12"/>
  <c r="E515" i="12"/>
  <c r="F515" i="12"/>
  <c r="G515" i="12"/>
  <c r="H515" i="12"/>
  <c r="B516" i="12"/>
  <c r="C516" i="12"/>
  <c r="D516" i="12"/>
  <c r="E516" i="12"/>
  <c r="F516" i="12"/>
  <c r="G516" i="12"/>
  <c r="H516" i="12"/>
  <c r="B517" i="12"/>
  <c r="C517" i="12"/>
  <c r="D517" i="12"/>
  <c r="E517" i="12"/>
  <c r="F517" i="12"/>
  <c r="G517" i="12"/>
  <c r="H517" i="12"/>
  <c r="B518" i="12"/>
  <c r="C518" i="12"/>
  <c r="D518" i="12"/>
  <c r="E518" i="12"/>
  <c r="F518" i="12"/>
  <c r="G518" i="12"/>
  <c r="H518" i="12"/>
  <c r="B519" i="12"/>
  <c r="C519" i="12"/>
  <c r="D519" i="12"/>
  <c r="E519" i="12"/>
  <c r="F519" i="12"/>
  <c r="G519" i="12"/>
  <c r="H519" i="12"/>
  <c r="B520" i="12"/>
  <c r="C520" i="12"/>
  <c r="D520" i="12"/>
  <c r="E520" i="12"/>
  <c r="F520" i="12"/>
  <c r="G520" i="12"/>
  <c r="H520" i="12"/>
  <c r="B521" i="12"/>
  <c r="C521" i="12"/>
  <c r="D521" i="12"/>
  <c r="E521" i="12"/>
  <c r="F521" i="12"/>
  <c r="G521" i="12"/>
  <c r="H521" i="12"/>
  <c r="B522" i="12"/>
  <c r="C522" i="12"/>
  <c r="D522" i="12"/>
  <c r="E522" i="12"/>
  <c r="F522" i="12"/>
  <c r="G522" i="12"/>
  <c r="H522" i="12"/>
  <c r="B523" i="12"/>
  <c r="C523" i="12"/>
  <c r="D523" i="12"/>
  <c r="E523" i="12"/>
  <c r="F523" i="12"/>
  <c r="G523" i="12"/>
  <c r="H523" i="12"/>
  <c r="B524" i="12"/>
  <c r="C524" i="12"/>
  <c r="D524" i="12"/>
  <c r="E524" i="12"/>
  <c r="F524" i="12"/>
  <c r="G524" i="12"/>
  <c r="H524" i="12"/>
  <c r="B525" i="12"/>
  <c r="C525" i="12"/>
  <c r="D525" i="12"/>
  <c r="E525" i="12"/>
  <c r="F525" i="12"/>
  <c r="G525" i="12"/>
  <c r="H525" i="12"/>
  <c r="B526" i="12"/>
  <c r="C526" i="12"/>
  <c r="D526" i="12"/>
  <c r="E526" i="12"/>
  <c r="F526" i="12"/>
  <c r="G526" i="12"/>
  <c r="H526" i="12"/>
  <c r="B527" i="12"/>
  <c r="C527" i="12"/>
  <c r="D527" i="12"/>
  <c r="E527" i="12"/>
  <c r="F527" i="12"/>
  <c r="G527" i="12"/>
  <c r="H527" i="12"/>
  <c r="B528" i="12"/>
  <c r="C528" i="12"/>
  <c r="D528" i="12"/>
  <c r="E528" i="12"/>
  <c r="F528" i="12"/>
  <c r="G528" i="12"/>
  <c r="H528" i="12"/>
  <c r="B529" i="12"/>
  <c r="C529" i="12"/>
  <c r="D529" i="12"/>
  <c r="E529" i="12"/>
  <c r="F529" i="12"/>
  <c r="G529" i="12"/>
  <c r="H529" i="12"/>
  <c r="B530" i="12"/>
  <c r="C530" i="12"/>
  <c r="D530" i="12"/>
  <c r="E530" i="12"/>
  <c r="F530" i="12"/>
  <c r="G530" i="12"/>
  <c r="H530" i="12"/>
  <c r="B531" i="12"/>
  <c r="C531" i="12"/>
  <c r="D531" i="12"/>
  <c r="E531" i="12"/>
  <c r="F531" i="12"/>
  <c r="G531" i="12"/>
  <c r="H531" i="12"/>
  <c r="B532" i="12"/>
  <c r="C532" i="12"/>
  <c r="D532" i="12"/>
  <c r="E532" i="12"/>
  <c r="F532" i="12"/>
  <c r="G532" i="12"/>
  <c r="H532" i="12"/>
  <c r="B533" i="12"/>
  <c r="C533" i="12"/>
  <c r="D533" i="12"/>
  <c r="E533" i="12"/>
  <c r="F533" i="12"/>
  <c r="G533" i="12"/>
  <c r="H533" i="12"/>
  <c r="B534" i="12"/>
  <c r="C534" i="12"/>
  <c r="D534" i="12"/>
  <c r="E534" i="12"/>
  <c r="F534" i="12"/>
  <c r="G534" i="12"/>
  <c r="H534" i="12"/>
  <c r="B535" i="12"/>
  <c r="C535" i="12"/>
  <c r="D535" i="12"/>
  <c r="E535" i="12"/>
  <c r="F535" i="12"/>
  <c r="G535" i="12"/>
  <c r="H535" i="12"/>
  <c r="B536" i="12"/>
  <c r="C536" i="12"/>
  <c r="D536" i="12"/>
  <c r="E536" i="12"/>
  <c r="F536" i="12"/>
  <c r="G536" i="12"/>
  <c r="H536" i="12"/>
  <c r="B537" i="12"/>
  <c r="C537" i="12"/>
  <c r="D537" i="12"/>
  <c r="E537" i="12"/>
  <c r="F537" i="12"/>
  <c r="G537" i="12"/>
  <c r="H537" i="12"/>
  <c r="B538" i="12"/>
  <c r="C538" i="12"/>
  <c r="D538" i="12"/>
  <c r="E538" i="12"/>
  <c r="F538" i="12"/>
  <c r="G538" i="12"/>
  <c r="H538" i="12"/>
  <c r="B539" i="12"/>
  <c r="C539" i="12"/>
  <c r="D539" i="12"/>
  <c r="E539" i="12"/>
  <c r="F539" i="12"/>
  <c r="G539" i="12"/>
  <c r="H539" i="12"/>
  <c r="B540" i="12"/>
  <c r="C540" i="12"/>
  <c r="D540" i="12"/>
  <c r="E540" i="12"/>
  <c r="F540" i="12"/>
  <c r="G540" i="12"/>
  <c r="H540" i="12"/>
  <c r="B541" i="12"/>
  <c r="C541" i="12"/>
  <c r="D541" i="12"/>
  <c r="E541" i="12"/>
  <c r="F541" i="12"/>
  <c r="G541" i="12"/>
  <c r="H541" i="12"/>
  <c r="B542" i="12"/>
  <c r="C542" i="12"/>
  <c r="D542" i="12"/>
  <c r="E542" i="12"/>
  <c r="F542" i="12"/>
  <c r="G542" i="12"/>
  <c r="H542" i="12"/>
  <c r="B543" i="12"/>
  <c r="C543" i="12"/>
  <c r="D543" i="12"/>
  <c r="E543" i="12"/>
  <c r="F543" i="12"/>
  <c r="G543" i="12"/>
  <c r="H543" i="12"/>
  <c r="B544" i="12"/>
  <c r="C544" i="12"/>
  <c r="D544" i="12"/>
  <c r="E544" i="12"/>
  <c r="F544" i="12"/>
  <c r="G544" i="12"/>
  <c r="H544" i="12"/>
  <c r="B545" i="12"/>
  <c r="C545" i="12"/>
  <c r="D545" i="12"/>
  <c r="E545" i="12"/>
  <c r="F545" i="12"/>
  <c r="G545" i="12"/>
  <c r="H545" i="12"/>
  <c r="B546" i="12"/>
  <c r="C546" i="12"/>
  <c r="D546" i="12"/>
  <c r="E546" i="12"/>
  <c r="F546" i="12"/>
  <c r="G546" i="12"/>
  <c r="H546" i="12"/>
  <c r="B547" i="12"/>
  <c r="C547" i="12"/>
  <c r="D547" i="12"/>
  <c r="E547" i="12"/>
  <c r="F547" i="12"/>
  <c r="G547" i="12"/>
  <c r="H547" i="12"/>
  <c r="B548" i="12"/>
  <c r="C548" i="12"/>
  <c r="D548" i="12"/>
  <c r="E548" i="12"/>
  <c r="F548" i="12"/>
  <c r="G548" i="12"/>
  <c r="H548" i="12"/>
  <c r="B549" i="12"/>
  <c r="C549" i="12"/>
  <c r="D549" i="12"/>
  <c r="E549" i="12"/>
  <c r="F549" i="12"/>
  <c r="G549" i="12"/>
  <c r="H549" i="12"/>
  <c r="B550" i="12"/>
  <c r="C550" i="12"/>
  <c r="D550" i="12"/>
  <c r="E550" i="12"/>
  <c r="F550" i="12"/>
  <c r="G550" i="12"/>
  <c r="H550" i="12"/>
  <c r="B551" i="12"/>
  <c r="C551" i="12"/>
  <c r="D551" i="12"/>
  <c r="E551" i="12"/>
  <c r="F551" i="12"/>
  <c r="G551" i="12"/>
  <c r="H551" i="12"/>
  <c r="B552" i="12"/>
  <c r="C552" i="12"/>
  <c r="D552" i="12"/>
  <c r="E552" i="12"/>
  <c r="F552" i="12"/>
  <c r="G552" i="12"/>
  <c r="H552" i="12"/>
  <c r="B553" i="12"/>
  <c r="C553" i="12"/>
  <c r="D553" i="12"/>
  <c r="E553" i="12"/>
  <c r="F553" i="12"/>
  <c r="G553" i="12"/>
  <c r="H553" i="12"/>
  <c r="B554" i="12"/>
  <c r="C554" i="12"/>
  <c r="D554" i="12"/>
  <c r="E554" i="12"/>
  <c r="F554" i="12"/>
  <c r="G554" i="12"/>
  <c r="H554" i="12"/>
  <c r="B555" i="12"/>
  <c r="C555" i="12"/>
  <c r="D555" i="12"/>
  <c r="E555" i="12"/>
  <c r="F555" i="12"/>
  <c r="G555" i="12"/>
  <c r="H555" i="12"/>
  <c r="B556" i="12"/>
  <c r="C556" i="12"/>
  <c r="D556" i="12"/>
  <c r="E556" i="12"/>
  <c r="F556" i="12"/>
  <c r="G556" i="12"/>
  <c r="H556" i="12"/>
  <c r="B557" i="12"/>
  <c r="C557" i="12"/>
  <c r="D557" i="12"/>
  <c r="E557" i="12"/>
  <c r="F557" i="12"/>
  <c r="G557" i="12"/>
  <c r="H557" i="12"/>
  <c r="B558" i="12"/>
  <c r="C558" i="12"/>
  <c r="D558" i="12"/>
  <c r="E558" i="12"/>
  <c r="F558" i="12"/>
  <c r="G558" i="12"/>
  <c r="H558" i="12"/>
  <c r="B559" i="12"/>
  <c r="C559" i="12"/>
  <c r="D559" i="12"/>
  <c r="E559" i="12"/>
  <c r="F559" i="12"/>
  <c r="G559" i="12"/>
  <c r="H559" i="12"/>
  <c r="B560" i="12"/>
  <c r="C560" i="12"/>
  <c r="D560" i="12"/>
  <c r="E560" i="12"/>
  <c r="F560" i="12"/>
  <c r="G560" i="12"/>
  <c r="H560" i="12"/>
  <c r="B561" i="12"/>
  <c r="C561" i="12"/>
  <c r="D561" i="12"/>
  <c r="E561" i="12"/>
  <c r="F561" i="12"/>
  <c r="G561" i="12"/>
  <c r="H561" i="12"/>
  <c r="B562" i="12"/>
  <c r="C562" i="12"/>
  <c r="D562" i="12"/>
  <c r="E562" i="12"/>
  <c r="F562" i="12"/>
  <c r="G562" i="12"/>
  <c r="H562" i="12"/>
  <c r="B563" i="12"/>
  <c r="C563" i="12"/>
  <c r="D563" i="12"/>
  <c r="E563" i="12"/>
  <c r="F563" i="12"/>
  <c r="G563" i="12"/>
  <c r="H563" i="12"/>
  <c r="B564" i="12"/>
  <c r="C564" i="12"/>
  <c r="D564" i="12"/>
  <c r="E564" i="12"/>
  <c r="F564" i="12"/>
  <c r="G564" i="12"/>
  <c r="H564" i="12"/>
  <c r="B565" i="12"/>
  <c r="C565" i="12"/>
  <c r="D565" i="12"/>
  <c r="E565" i="12"/>
  <c r="F565" i="12"/>
  <c r="G565" i="12"/>
  <c r="H565" i="12"/>
  <c r="B566" i="12"/>
  <c r="C566" i="12"/>
  <c r="D566" i="12"/>
  <c r="E566" i="12"/>
  <c r="F566" i="12"/>
  <c r="G566" i="12"/>
  <c r="H566" i="12"/>
  <c r="B567" i="12"/>
  <c r="C567" i="12"/>
  <c r="D567" i="12"/>
  <c r="E567" i="12"/>
  <c r="F567" i="12"/>
  <c r="G567" i="12"/>
  <c r="H567" i="12"/>
  <c r="B568" i="12"/>
  <c r="C568" i="12"/>
  <c r="D568" i="12"/>
  <c r="E568" i="12"/>
  <c r="F568" i="12"/>
  <c r="G568" i="12"/>
  <c r="H568" i="12"/>
  <c r="B569" i="12"/>
  <c r="C569" i="12"/>
  <c r="D569" i="12"/>
  <c r="E569" i="12"/>
  <c r="F569" i="12"/>
  <c r="G569" i="12"/>
  <c r="H569" i="12"/>
  <c r="B570" i="12"/>
  <c r="C570" i="12"/>
  <c r="D570" i="12"/>
  <c r="E570" i="12"/>
  <c r="F570" i="12"/>
  <c r="G570" i="12"/>
  <c r="H570" i="12"/>
  <c r="B571" i="12"/>
  <c r="C571" i="12"/>
  <c r="D571" i="12"/>
  <c r="E571" i="12"/>
  <c r="F571" i="12"/>
  <c r="G571" i="12"/>
  <c r="H571" i="12"/>
  <c r="B572" i="12"/>
  <c r="C572" i="12"/>
  <c r="D572" i="12"/>
  <c r="E572" i="12"/>
  <c r="F572" i="12"/>
  <c r="G572" i="12"/>
  <c r="H572" i="12"/>
  <c r="B573" i="12"/>
  <c r="C573" i="12"/>
  <c r="D573" i="12"/>
  <c r="E573" i="12"/>
  <c r="F573" i="12"/>
  <c r="G573" i="12"/>
  <c r="H573" i="12"/>
  <c r="B574" i="12"/>
  <c r="C574" i="12"/>
  <c r="D574" i="12"/>
  <c r="E574" i="12"/>
  <c r="F574" i="12"/>
  <c r="G574" i="12"/>
  <c r="H574" i="12"/>
  <c r="B575" i="12"/>
  <c r="C575" i="12"/>
  <c r="D575" i="12"/>
  <c r="E575" i="12"/>
  <c r="F575" i="12"/>
  <c r="G575" i="12"/>
  <c r="H575" i="12"/>
  <c r="B576" i="12"/>
  <c r="C576" i="12"/>
  <c r="D576" i="12"/>
  <c r="E576" i="12"/>
  <c r="F576" i="12"/>
  <c r="G576" i="12"/>
  <c r="H576" i="12"/>
  <c r="B577" i="12"/>
  <c r="C577" i="12"/>
  <c r="D577" i="12"/>
  <c r="E577" i="12"/>
  <c r="F577" i="12"/>
  <c r="G577" i="12"/>
  <c r="H577" i="12"/>
  <c r="B578" i="12"/>
  <c r="C578" i="12"/>
  <c r="D578" i="12"/>
  <c r="E578" i="12"/>
  <c r="F578" i="12"/>
  <c r="G578" i="12"/>
  <c r="H578" i="12"/>
  <c r="B579" i="12"/>
  <c r="C579" i="12"/>
  <c r="D579" i="12"/>
  <c r="E579" i="12"/>
  <c r="F579" i="12"/>
  <c r="G579" i="12"/>
  <c r="H579" i="12"/>
  <c r="B580" i="12"/>
  <c r="C580" i="12"/>
  <c r="D580" i="12"/>
  <c r="E580" i="12"/>
  <c r="F580" i="12"/>
  <c r="G580" i="12"/>
  <c r="H580" i="12"/>
  <c r="B581" i="12"/>
  <c r="C581" i="12"/>
  <c r="D581" i="12"/>
  <c r="E581" i="12"/>
  <c r="F581" i="12"/>
  <c r="G581" i="12"/>
  <c r="H581" i="12"/>
  <c r="B582" i="12"/>
  <c r="C582" i="12"/>
  <c r="D582" i="12"/>
  <c r="E582" i="12"/>
  <c r="F582" i="12"/>
  <c r="G582" i="12"/>
  <c r="H582" i="12"/>
  <c r="B583" i="12"/>
  <c r="C583" i="12"/>
  <c r="D583" i="12"/>
  <c r="E583" i="12"/>
  <c r="F583" i="12"/>
  <c r="G583" i="12"/>
  <c r="H583" i="12"/>
  <c r="B584" i="12"/>
  <c r="C584" i="12"/>
  <c r="D584" i="12"/>
  <c r="E584" i="12"/>
  <c r="F584" i="12"/>
  <c r="G584" i="12"/>
  <c r="H584" i="12"/>
  <c r="B585" i="12"/>
  <c r="C585" i="12"/>
  <c r="D585" i="12"/>
  <c r="E585" i="12"/>
  <c r="F585" i="12"/>
  <c r="G585" i="12"/>
  <c r="H585" i="12"/>
  <c r="B586" i="12"/>
  <c r="C586" i="12"/>
  <c r="D586" i="12"/>
  <c r="E586" i="12"/>
  <c r="F586" i="12"/>
  <c r="G586" i="12"/>
  <c r="H586" i="12"/>
  <c r="B587" i="12"/>
  <c r="C587" i="12"/>
  <c r="D587" i="12"/>
  <c r="E587" i="12"/>
  <c r="F587" i="12"/>
  <c r="G587" i="12"/>
  <c r="H587" i="12"/>
  <c r="B588" i="12"/>
  <c r="C588" i="12"/>
  <c r="D588" i="12"/>
  <c r="E588" i="12"/>
  <c r="F588" i="12"/>
  <c r="G588" i="12"/>
  <c r="H588" i="12"/>
  <c r="B589" i="12"/>
  <c r="C589" i="12"/>
  <c r="D589" i="12"/>
  <c r="E589" i="12"/>
  <c r="F589" i="12"/>
  <c r="G589" i="12"/>
  <c r="H589" i="12"/>
  <c r="B590" i="12"/>
  <c r="C590" i="12"/>
  <c r="D590" i="12"/>
  <c r="E590" i="12"/>
  <c r="F590" i="12"/>
  <c r="G590" i="12"/>
  <c r="H590" i="12"/>
  <c r="B591" i="12"/>
  <c r="C591" i="12"/>
  <c r="D591" i="12"/>
  <c r="E591" i="12"/>
  <c r="F591" i="12"/>
  <c r="G591" i="12"/>
  <c r="H591" i="12"/>
  <c r="B592" i="12"/>
  <c r="C592" i="12"/>
  <c r="D592" i="12"/>
  <c r="E592" i="12"/>
  <c r="F592" i="12"/>
  <c r="G592" i="12"/>
  <c r="H592" i="12"/>
  <c r="B593" i="12"/>
  <c r="C593" i="12"/>
  <c r="D593" i="12"/>
  <c r="E593" i="12"/>
  <c r="F593" i="12"/>
  <c r="G593" i="12"/>
  <c r="H593" i="12"/>
  <c r="B594" i="12"/>
  <c r="C594" i="12"/>
  <c r="D594" i="12"/>
  <c r="E594" i="12"/>
  <c r="F594" i="12"/>
  <c r="G594" i="12"/>
  <c r="H594" i="12"/>
  <c r="B595" i="12"/>
  <c r="C595" i="12"/>
  <c r="D595" i="12"/>
  <c r="E595" i="12"/>
  <c r="F595" i="12"/>
  <c r="G595" i="12"/>
  <c r="H595" i="12"/>
  <c r="B596" i="12"/>
  <c r="C596" i="12"/>
  <c r="D596" i="12"/>
  <c r="E596" i="12"/>
  <c r="F596" i="12"/>
  <c r="G596" i="12"/>
  <c r="H596" i="12"/>
  <c r="B597" i="12"/>
  <c r="C597" i="12"/>
  <c r="D597" i="12"/>
  <c r="E597" i="12"/>
  <c r="F597" i="12"/>
  <c r="G597" i="12"/>
  <c r="H597" i="12"/>
  <c r="B598" i="12"/>
  <c r="C598" i="12"/>
  <c r="D598" i="12"/>
  <c r="E598" i="12"/>
  <c r="F598" i="12"/>
  <c r="G598" i="12"/>
  <c r="H598" i="12"/>
  <c r="B599" i="12"/>
  <c r="C599" i="12"/>
  <c r="D599" i="12"/>
  <c r="E599" i="12"/>
  <c r="F599" i="12"/>
  <c r="G599" i="12"/>
  <c r="H599" i="12"/>
  <c r="B600" i="12"/>
  <c r="C600" i="12"/>
  <c r="D600" i="12"/>
  <c r="E600" i="12"/>
  <c r="F600" i="12"/>
  <c r="G600" i="12"/>
  <c r="H600" i="12"/>
  <c r="B601" i="12"/>
  <c r="C601" i="12"/>
  <c r="D601" i="12"/>
  <c r="E601" i="12"/>
  <c r="F601" i="12"/>
  <c r="G601" i="12"/>
  <c r="H601" i="12"/>
  <c r="B602" i="12"/>
  <c r="C602" i="12"/>
  <c r="D602" i="12"/>
  <c r="E602" i="12"/>
  <c r="F602" i="12"/>
  <c r="G602" i="12"/>
  <c r="H602" i="12"/>
  <c r="B603" i="12"/>
  <c r="C603" i="12"/>
  <c r="D603" i="12"/>
  <c r="E603" i="12"/>
  <c r="F603" i="12"/>
  <c r="G603" i="12"/>
  <c r="H603" i="12"/>
  <c r="B604" i="12"/>
  <c r="C604" i="12"/>
  <c r="D604" i="12"/>
  <c r="E604" i="12"/>
  <c r="F604" i="12"/>
  <c r="G604" i="12"/>
  <c r="H604" i="12"/>
  <c r="B605" i="12"/>
  <c r="C605" i="12"/>
  <c r="D605" i="12"/>
  <c r="E605" i="12"/>
  <c r="F605" i="12"/>
  <c r="G605" i="12"/>
  <c r="H605" i="12"/>
  <c r="B606" i="12"/>
  <c r="C606" i="12"/>
  <c r="D606" i="12"/>
  <c r="E606" i="12"/>
  <c r="F606" i="12"/>
  <c r="G606" i="12"/>
  <c r="H606" i="12"/>
  <c r="B607" i="12"/>
  <c r="C607" i="12"/>
  <c r="D607" i="12"/>
  <c r="E607" i="12"/>
  <c r="F607" i="12"/>
  <c r="G607" i="12"/>
  <c r="H607" i="12"/>
  <c r="B608" i="12"/>
  <c r="C608" i="12"/>
  <c r="D608" i="12"/>
  <c r="E608" i="12"/>
  <c r="F608" i="12"/>
  <c r="G608" i="12"/>
  <c r="H608" i="12"/>
  <c r="B609" i="12"/>
  <c r="C609" i="12"/>
  <c r="D609" i="12"/>
  <c r="E609" i="12"/>
  <c r="F609" i="12"/>
  <c r="G609" i="12"/>
  <c r="H609" i="12"/>
  <c r="B610" i="12"/>
  <c r="C610" i="12"/>
  <c r="D610" i="12"/>
  <c r="E610" i="12"/>
  <c r="F610" i="12"/>
  <c r="G610" i="12"/>
  <c r="H610" i="12"/>
  <c r="B611" i="12"/>
  <c r="C611" i="12"/>
  <c r="D611" i="12"/>
  <c r="E611" i="12"/>
  <c r="F611" i="12"/>
  <c r="G611" i="12"/>
  <c r="H611" i="12"/>
  <c r="B612" i="12"/>
  <c r="C612" i="12"/>
  <c r="D612" i="12"/>
  <c r="E612" i="12"/>
  <c r="F612" i="12"/>
  <c r="G612" i="12"/>
  <c r="H612" i="12"/>
  <c r="B613" i="12"/>
  <c r="C613" i="12"/>
  <c r="D613" i="12"/>
  <c r="E613" i="12"/>
  <c r="F613" i="12"/>
  <c r="G613" i="12"/>
  <c r="H613" i="12"/>
  <c r="B614" i="12"/>
  <c r="C614" i="12"/>
  <c r="D614" i="12"/>
  <c r="E614" i="12"/>
  <c r="F614" i="12"/>
  <c r="G614" i="12"/>
  <c r="H614" i="12"/>
  <c r="B615" i="12"/>
  <c r="C615" i="12"/>
  <c r="D615" i="12"/>
  <c r="E615" i="12"/>
  <c r="F615" i="12"/>
  <c r="G615" i="12"/>
  <c r="H615" i="12"/>
  <c r="B616" i="12"/>
  <c r="C616" i="12"/>
  <c r="D616" i="12"/>
  <c r="E616" i="12"/>
  <c r="F616" i="12"/>
  <c r="G616" i="12"/>
  <c r="H616" i="12"/>
  <c r="B617" i="12"/>
  <c r="C617" i="12"/>
  <c r="D617" i="12"/>
  <c r="E617" i="12"/>
  <c r="F617" i="12"/>
  <c r="G617" i="12"/>
  <c r="H617" i="12"/>
  <c r="B618" i="12"/>
  <c r="C618" i="12"/>
  <c r="D618" i="12"/>
  <c r="E618" i="12"/>
  <c r="F618" i="12"/>
  <c r="G618" i="12"/>
  <c r="H618" i="12"/>
  <c r="B619" i="12"/>
  <c r="C619" i="12"/>
  <c r="D619" i="12"/>
  <c r="E619" i="12"/>
  <c r="F619" i="12"/>
  <c r="G619" i="12"/>
  <c r="H619" i="12"/>
  <c r="B620" i="12"/>
  <c r="C620" i="12"/>
  <c r="D620" i="12"/>
  <c r="E620" i="12"/>
  <c r="F620" i="12"/>
  <c r="G620" i="12"/>
  <c r="H620" i="12"/>
  <c r="B621" i="12"/>
  <c r="C621" i="12"/>
  <c r="D621" i="12"/>
  <c r="E621" i="12"/>
  <c r="F621" i="12"/>
  <c r="G621" i="12"/>
  <c r="H621" i="12"/>
  <c r="B622" i="12"/>
  <c r="C622" i="12"/>
  <c r="D622" i="12"/>
  <c r="E622" i="12"/>
  <c r="F622" i="12"/>
  <c r="G622" i="12"/>
  <c r="H622" i="12"/>
  <c r="B623" i="12"/>
  <c r="C623" i="12"/>
  <c r="D623" i="12"/>
  <c r="E623" i="12"/>
  <c r="F623" i="12"/>
  <c r="G623" i="12"/>
  <c r="H623" i="12"/>
  <c r="B624" i="12"/>
  <c r="C624" i="12"/>
  <c r="D624" i="12"/>
  <c r="E624" i="12"/>
  <c r="F624" i="12"/>
  <c r="G624" i="12"/>
  <c r="H624" i="12"/>
  <c r="B625" i="12"/>
  <c r="C625" i="12"/>
  <c r="D625" i="12"/>
  <c r="E625" i="12"/>
  <c r="F625" i="12"/>
  <c r="G625" i="12"/>
  <c r="H625" i="12"/>
  <c r="B626" i="12"/>
  <c r="C626" i="12"/>
  <c r="D626" i="12"/>
  <c r="E626" i="12"/>
  <c r="F626" i="12"/>
  <c r="G626" i="12"/>
  <c r="H626" i="12"/>
  <c r="B627" i="12"/>
  <c r="C627" i="12"/>
  <c r="D627" i="12"/>
  <c r="E627" i="12"/>
  <c r="F627" i="12"/>
  <c r="G627" i="12"/>
  <c r="H627" i="12"/>
  <c r="B628" i="12"/>
  <c r="C628" i="12"/>
  <c r="D628" i="12"/>
  <c r="E628" i="12"/>
  <c r="F628" i="12"/>
  <c r="G628" i="12"/>
  <c r="H628" i="12"/>
  <c r="B629" i="12"/>
  <c r="C629" i="12"/>
  <c r="D629" i="12"/>
  <c r="E629" i="12"/>
  <c r="F629" i="12"/>
  <c r="G629" i="12"/>
  <c r="H629" i="12"/>
  <c r="B630" i="12"/>
  <c r="C630" i="12"/>
  <c r="D630" i="12"/>
  <c r="E630" i="12"/>
  <c r="F630" i="12"/>
  <c r="G630" i="12"/>
  <c r="H630" i="12"/>
  <c r="B631" i="12"/>
  <c r="C631" i="12"/>
  <c r="D631" i="12"/>
  <c r="E631" i="12"/>
  <c r="F631" i="12"/>
  <c r="G631" i="12"/>
  <c r="H631" i="12"/>
  <c r="B632" i="12"/>
  <c r="C632" i="12"/>
  <c r="D632" i="12"/>
  <c r="E632" i="12"/>
  <c r="F632" i="12"/>
  <c r="G632" i="12"/>
  <c r="H632" i="12"/>
  <c r="B633" i="12"/>
  <c r="C633" i="12"/>
  <c r="D633" i="12"/>
  <c r="E633" i="12"/>
  <c r="F633" i="12"/>
  <c r="G633" i="12"/>
  <c r="H633" i="12"/>
  <c r="B634" i="12"/>
  <c r="C634" i="12"/>
  <c r="D634" i="12"/>
  <c r="E634" i="12"/>
  <c r="F634" i="12"/>
  <c r="G634" i="12"/>
  <c r="H634" i="12"/>
  <c r="B635" i="12"/>
  <c r="C635" i="12"/>
  <c r="D635" i="12"/>
  <c r="E635" i="12"/>
  <c r="F635" i="12"/>
  <c r="G635" i="12"/>
  <c r="H635" i="12"/>
  <c r="B636" i="12"/>
  <c r="C636" i="12"/>
  <c r="D636" i="12"/>
  <c r="E636" i="12"/>
  <c r="F636" i="12"/>
  <c r="G636" i="12"/>
  <c r="H636" i="12"/>
  <c r="B637" i="12"/>
  <c r="C637" i="12"/>
  <c r="D637" i="12"/>
  <c r="E637" i="12"/>
  <c r="F637" i="12"/>
  <c r="G637" i="12"/>
  <c r="H637" i="12"/>
  <c r="B638" i="12"/>
  <c r="C638" i="12"/>
  <c r="D638" i="12"/>
  <c r="E638" i="12"/>
  <c r="F638" i="12"/>
  <c r="G638" i="12"/>
  <c r="H638" i="12"/>
  <c r="B639" i="12"/>
  <c r="C639" i="12"/>
  <c r="D639" i="12"/>
  <c r="E639" i="12"/>
  <c r="F639" i="12"/>
  <c r="G639" i="12"/>
  <c r="H639" i="12"/>
  <c r="B640" i="12"/>
  <c r="C640" i="12"/>
  <c r="D640" i="12"/>
  <c r="E640" i="12"/>
  <c r="F640" i="12"/>
  <c r="G640" i="12"/>
  <c r="H640" i="12"/>
  <c r="B641" i="12"/>
  <c r="C641" i="12"/>
  <c r="D641" i="12"/>
  <c r="E641" i="12"/>
  <c r="F641" i="12"/>
  <c r="G641" i="12"/>
  <c r="H641" i="12"/>
  <c r="B642" i="12"/>
  <c r="C642" i="12"/>
  <c r="D642" i="12"/>
  <c r="E642" i="12"/>
  <c r="F642" i="12"/>
  <c r="G642" i="12"/>
  <c r="H642" i="12"/>
  <c r="B643" i="12"/>
  <c r="C643" i="12"/>
  <c r="D643" i="12"/>
  <c r="E643" i="12"/>
  <c r="F643" i="12"/>
  <c r="G643" i="12"/>
  <c r="H643" i="12"/>
  <c r="B644" i="12"/>
  <c r="C644" i="12"/>
  <c r="D644" i="12"/>
  <c r="E644" i="12"/>
  <c r="F644" i="12"/>
  <c r="G644" i="12"/>
  <c r="H644" i="12"/>
  <c r="B645" i="12"/>
  <c r="C645" i="12"/>
  <c r="D645" i="12"/>
  <c r="E645" i="12"/>
  <c r="F645" i="12"/>
  <c r="G645" i="12"/>
  <c r="H645" i="12"/>
  <c r="B646" i="12"/>
  <c r="C646" i="12"/>
  <c r="D646" i="12"/>
  <c r="E646" i="12"/>
  <c r="F646" i="12"/>
  <c r="G646" i="12"/>
  <c r="H646" i="12"/>
  <c r="B647" i="12"/>
  <c r="C647" i="12"/>
  <c r="D647" i="12"/>
  <c r="E647" i="12"/>
  <c r="F647" i="12"/>
  <c r="G647" i="12"/>
  <c r="H647" i="12"/>
  <c r="B648" i="12"/>
  <c r="C648" i="12"/>
  <c r="D648" i="12"/>
  <c r="E648" i="12"/>
  <c r="F648" i="12"/>
  <c r="G648" i="12"/>
  <c r="H648" i="12"/>
  <c r="B649" i="12"/>
  <c r="C649" i="12"/>
  <c r="D649" i="12"/>
  <c r="E649" i="12"/>
  <c r="F649" i="12"/>
  <c r="G649" i="12"/>
  <c r="H649" i="12"/>
  <c r="B650" i="12"/>
  <c r="C650" i="12"/>
  <c r="D650" i="12"/>
  <c r="E650" i="12"/>
  <c r="F650" i="12"/>
  <c r="G650" i="12"/>
  <c r="H650" i="12"/>
  <c r="B651" i="12"/>
  <c r="C651" i="12"/>
  <c r="D651" i="12"/>
  <c r="E651" i="12"/>
  <c r="F651" i="12"/>
  <c r="G651" i="12"/>
  <c r="H651" i="12"/>
  <c r="B652" i="12"/>
  <c r="C652" i="12"/>
  <c r="D652" i="12"/>
  <c r="E652" i="12"/>
  <c r="F652" i="12"/>
  <c r="G652" i="12"/>
  <c r="H652" i="12"/>
  <c r="B653" i="12"/>
  <c r="C653" i="12"/>
  <c r="D653" i="12"/>
  <c r="E653" i="12"/>
  <c r="F653" i="12"/>
  <c r="G653" i="12"/>
  <c r="H653" i="12"/>
  <c r="B654" i="12"/>
  <c r="C654" i="12"/>
  <c r="D654" i="12"/>
  <c r="E654" i="12"/>
  <c r="F654" i="12"/>
  <c r="G654" i="12"/>
  <c r="H654" i="12"/>
  <c r="B655" i="12"/>
  <c r="C655" i="12"/>
  <c r="D655" i="12"/>
  <c r="E655" i="12"/>
  <c r="F655" i="12"/>
  <c r="G655" i="12"/>
  <c r="H655" i="12"/>
  <c r="B656" i="12"/>
  <c r="C656" i="12"/>
  <c r="D656" i="12"/>
  <c r="E656" i="12"/>
  <c r="F656" i="12"/>
  <c r="G656" i="12"/>
  <c r="H656" i="12"/>
  <c r="B657" i="12"/>
  <c r="C657" i="12"/>
  <c r="D657" i="12"/>
  <c r="E657" i="12"/>
  <c r="F657" i="12"/>
  <c r="G657" i="12"/>
  <c r="H657" i="12"/>
  <c r="B658" i="12"/>
  <c r="C658" i="12"/>
  <c r="D658" i="12"/>
  <c r="E658" i="12"/>
  <c r="F658" i="12"/>
  <c r="G658" i="12"/>
  <c r="H658" i="12"/>
  <c r="B659" i="12"/>
  <c r="C659" i="12"/>
  <c r="D659" i="12"/>
  <c r="E659" i="12"/>
  <c r="F659" i="12"/>
  <c r="G659" i="12"/>
  <c r="H659" i="12"/>
  <c r="B660" i="12"/>
  <c r="C660" i="12"/>
  <c r="D660" i="12"/>
  <c r="E660" i="12"/>
  <c r="F660" i="12"/>
  <c r="G660" i="12"/>
  <c r="H660" i="12"/>
  <c r="B661" i="12"/>
  <c r="C661" i="12"/>
  <c r="D661" i="12"/>
  <c r="E661" i="12"/>
  <c r="F661" i="12"/>
  <c r="G661" i="12"/>
  <c r="H661" i="12"/>
  <c r="B662" i="12"/>
  <c r="C662" i="12"/>
  <c r="D662" i="12"/>
  <c r="E662" i="12"/>
  <c r="F662" i="12"/>
  <c r="G662" i="12"/>
  <c r="H662" i="12"/>
  <c r="B663" i="12"/>
  <c r="C663" i="12"/>
  <c r="D663" i="12"/>
  <c r="E663" i="12"/>
  <c r="F663" i="12"/>
  <c r="G663" i="12"/>
  <c r="H663" i="12"/>
  <c r="B664" i="12"/>
  <c r="C664" i="12"/>
  <c r="D664" i="12"/>
  <c r="E664" i="12"/>
  <c r="F664" i="12"/>
  <c r="G664" i="12"/>
  <c r="H664" i="12"/>
  <c r="B665" i="12"/>
  <c r="C665" i="12"/>
  <c r="D665" i="12"/>
  <c r="E665" i="12"/>
  <c r="F665" i="12"/>
  <c r="G665" i="12"/>
  <c r="H665" i="12"/>
  <c r="B666" i="12"/>
  <c r="C666" i="12"/>
  <c r="D666" i="12"/>
  <c r="E666" i="12"/>
  <c r="F666" i="12"/>
  <c r="G666" i="12"/>
  <c r="H666" i="12"/>
  <c r="B667" i="12"/>
  <c r="C667" i="12"/>
  <c r="D667" i="12"/>
  <c r="E667" i="12"/>
  <c r="F667" i="12"/>
  <c r="G667" i="12"/>
  <c r="H667" i="12"/>
  <c r="B668" i="12"/>
  <c r="C668" i="12"/>
  <c r="D668" i="12"/>
  <c r="E668" i="12"/>
  <c r="F668" i="12"/>
  <c r="G668" i="12"/>
  <c r="H668" i="12"/>
  <c r="B669" i="12"/>
  <c r="C669" i="12"/>
  <c r="D669" i="12"/>
  <c r="E669" i="12"/>
  <c r="F669" i="12"/>
  <c r="G669" i="12"/>
  <c r="H669" i="12"/>
  <c r="B670" i="12"/>
  <c r="C670" i="12"/>
  <c r="D670" i="12"/>
  <c r="E670" i="12"/>
  <c r="F670" i="12"/>
  <c r="G670" i="12"/>
  <c r="H670" i="12"/>
  <c r="B671" i="12"/>
  <c r="C671" i="12"/>
  <c r="D671" i="12"/>
  <c r="E671" i="12"/>
  <c r="F671" i="12"/>
  <c r="G671" i="12"/>
  <c r="H671" i="12"/>
  <c r="B672" i="12"/>
  <c r="C672" i="12"/>
  <c r="D672" i="12"/>
  <c r="E672" i="12"/>
  <c r="F672" i="12"/>
  <c r="G672" i="12"/>
  <c r="H672" i="12"/>
  <c r="B673" i="12"/>
  <c r="C673" i="12"/>
  <c r="D673" i="12"/>
  <c r="E673" i="12"/>
  <c r="F673" i="12"/>
  <c r="G673" i="12"/>
  <c r="H673" i="12"/>
  <c r="B674" i="12"/>
  <c r="C674" i="12"/>
  <c r="D674" i="12"/>
  <c r="E674" i="12"/>
  <c r="F674" i="12"/>
  <c r="G674" i="12"/>
  <c r="H674" i="12"/>
  <c r="B675" i="12"/>
  <c r="C675" i="12"/>
  <c r="D675" i="12"/>
  <c r="E675" i="12"/>
  <c r="F675" i="12"/>
  <c r="G675" i="12"/>
  <c r="H675" i="12"/>
  <c r="B676" i="12"/>
  <c r="C676" i="12"/>
  <c r="D676" i="12"/>
  <c r="E676" i="12"/>
  <c r="F676" i="12"/>
  <c r="G676" i="12"/>
  <c r="H676" i="12"/>
  <c r="B677" i="12"/>
  <c r="C677" i="12"/>
  <c r="D677" i="12"/>
  <c r="E677" i="12"/>
  <c r="F677" i="12"/>
  <c r="G677" i="12"/>
  <c r="H677" i="12"/>
  <c r="B678" i="12"/>
  <c r="C678" i="12"/>
  <c r="D678" i="12"/>
  <c r="E678" i="12"/>
  <c r="F678" i="12"/>
  <c r="G678" i="12"/>
  <c r="H678" i="12"/>
  <c r="B679" i="12"/>
  <c r="C679" i="12"/>
  <c r="D679" i="12"/>
  <c r="E679" i="12"/>
  <c r="F679" i="12"/>
  <c r="G679" i="12"/>
  <c r="H679" i="12"/>
  <c r="B680" i="12"/>
  <c r="C680" i="12"/>
  <c r="D680" i="12"/>
  <c r="E680" i="12"/>
  <c r="F680" i="12"/>
  <c r="G680" i="12"/>
  <c r="H680" i="12"/>
  <c r="B681" i="12"/>
  <c r="C681" i="12"/>
  <c r="D681" i="12"/>
  <c r="E681" i="12"/>
  <c r="F681" i="12"/>
  <c r="G681" i="12"/>
  <c r="H681" i="12"/>
  <c r="B682" i="12"/>
  <c r="C682" i="12"/>
  <c r="D682" i="12"/>
  <c r="E682" i="12"/>
  <c r="F682" i="12"/>
  <c r="G682" i="12"/>
  <c r="H682" i="12"/>
  <c r="B683" i="12"/>
  <c r="C683" i="12"/>
  <c r="D683" i="12"/>
  <c r="E683" i="12"/>
  <c r="F683" i="12"/>
  <c r="G683" i="12"/>
  <c r="H683" i="12"/>
  <c r="B684" i="12"/>
  <c r="C684" i="12"/>
  <c r="D684" i="12"/>
  <c r="E684" i="12"/>
  <c r="F684" i="12"/>
  <c r="G684" i="12"/>
  <c r="H684" i="12"/>
  <c r="B685" i="12"/>
  <c r="C685" i="12"/>
  <c r="D685" i="12"/>
  <c r="E685" i="12"/>
  <c r="F685" i="12"/>
  <c r="G685" i="12"/>
  <c r="H685" i="12"/>
  <c r="B686" i="12"/>
  <c r="C686" i="12"/>
  <c r="D686" i="12"/>
  <c r="E686" i="12"/>
  <c r="F686" i="12"/>
  <c r="G686" i="12"/>
  <c r="H686" i="12"/>
  <c r="B687" i="12"/>
  <c r="C687" i="12"/>
  <c r="D687" i="12"/>
  <c r="E687" i="12"/>
  <c r="F687" i="12"/>
  <c r="G687" i="12"/>
  <c r="H687" i="12"/>
  <c r="B688" i="12"/>
  <c r="C688" i="12"/>
  <c r="D688" i="12"/>
  <c r="E688" i="12"/>
  <c r="F688" i="12"/>
  <c r="G688" i="12"/>
  <c r="H688" i="12"/>
  <c r="B689" i="12"/>
  <c r="C689" i="12"/>
  <c r="D689" i="12"/>
  <c r="E689" i="12"/>
  <c r="F689" i="12"/>
  <c r="G689" i="12"/>
  <c r="H689" i="12"/>
  <c r="B690" i="12"/>
  <c r="C690" i="12"/>
  <c r="D690" i="12"/>
  <c r="E690" i="12"/>
  <c r="F690" i="12"/>
  <c r="G690" i="12"/>
  <c r="H690" i="12"/>
  <c r="B691" i="12"/>
  <c r="C691" i="12"/>
  <c r="D691" i="12"/>
  <c r="E691" i="12"/>
  <c r="F691" i="12"/>
  <c r="G691" i="12"/>
  <c r="H691" i="12"/>
  <c r="B692" i="12"/>
  <c r="C692" i="12"/>
  <c r="D692" i="12"/>
  <c r="E692" i="12"/>
  <c r="F692" i="12"/>
  <c r="G692" i="12"/>
  <c r="H692" i="12"/>
  <c r="B693" i="12"/>
  <c r="C693" i="12"/>
  <c r="D693" i="12"/>
  <c r="E693" i="12"/>
  <c r="F693" i="12"/>
  <c r="G693" i="12"/>
  <c r="H693" i="12"/>
  <c r="B694" i="12"/>
  <c r="C694" i="12"/>
  <c r="D694" i="12"/>
  <c r="E694" i="12"/>
  <c r="F694" i="12"/>
  <c r="G694" i="12"/>
  <c r="H694" i="12"/>
  <c r="B695" i="12"/>
  <c r="C695" i="12"/>
  <c r="D695" i="12"/>
  <c r="E695" i="12"/>
  <c r="F695" i="12"/>
  <c r="G695" i="12"/>
  <c r="H695" i="12"/>
  <c r="B696" i="12"/>
  <c r="C696" i="12"/>
  <c r="D696" i="12"/>
  <c r="E696" i="12"/>
  <c r="F696" i="12"/>
  <c r="G696" i="12"/>
  <c r="H696" i="12"/>
  <c r="B697" i="12"/>
  <c r="C697" i="12"/>
  <c r="D697" i="12"/>
  <c r="E697" i="12"/>
  <c r="F697" i="12"/>
  <c r="G697" i="12"/>
  <c r="H697" i="12"/>
  <c r="B698" i="12"/>
  <c r="C698" i="12"/>
  <c r="D698" i="12"/>
  <c r="E698" i="12"/>
  <c r="F698" i="12"/>
  <c r="G698" i="12"/>
  <c r="H698" i="12"/>
  <c r="B699" i="12"/>
  <c r="C699" i="12"/>
  <c r="D699" i="12"/>
  <c r="E699" i="12"/>
  <c r="F699" i="12"/>
  <c r="G699" i="12"/>
  <c r="H699" i="12"/>
  <c r="B700" i="12"/>
  <c r="C700" i="12"/>
  <c r="D700" i="12"/>
  <c r="E700" i="12"/>
  <c r="F700" i="12"/>
  <c r="G700" i="12"/>
  <c r="H700" i="12"/>
  <c r="B701" i="12"/>
  <c r="C701" i="12"/>
  <c r="D701" i="12"/>
  <c r="E701" i="12"/>
  <c r="F701" i="12"/>
  <c r="G701" i="12"/>
  <c r="H701" i="12"/>
  <c r="B702" i="12"/>
  <c r="C702" i="12"/>
  <c r="D702" i="12"/>
  <c r="E702" i="12"/>
  <c r="F702" i="12"/>
  <c r="G702" i="12"/>
  <c r="H702" i="12"/>
  <c r="B703" i="12"/>
  <c r="C703" i="12"/>
  <c r="D703" i="12"/>
  <c r="E703" i="12"/>
  <c r="F703" i="12"/>
  <c r="G703" i="12"/>
  <c r="H703" i="12"/>
  <c r="B704" i="12"/>
  <c r="C704" i="12"/>
  <c r="D704" i="12"/>
  <c r="E704" i="12"/>
  <c r="F704" i="12"/>
  <c r="G704" i="12"/>
  <c r="H704" i="12"/>
  <c r="B705" i="12"/>
  <c r="C705" i="12"/>
  <c r="D705" i="12"/>
  <c r="E705" i="12"/>
  <c r="F705" i="12"/>
  <c r="G705" i="12"/>
  <c r="H705" i="12"/>
  <c r="B706" i="12"/>
  <c r="C706" i="12"/>
  <c r="D706" i="12"/>
  <c r="E706" i="12"/>
  <c r="F706" i="12"/>
  <c r="G706" i="12"/>
  <c r="H706" i="12"/>
  <c r="B707" i="12"/>
  <c r="C707" i="12"/>
  <c r="D707" i="12"/>
  <c r="E707" i="12"/>
  <c r="F707" i="12"/>
  <c r="G707" i="12"/>
  <c r="H707" i="12"/>
  <c r="B708" i="12"/>
  <c r="C708" i="12"/>
  <c r="D708" i="12"/>
  <c r="E708" i="12"/>
  <c r="F708" i="12"/>
  <c r="G708" i="12"/>
  <c r="H708" i="12"/>
  <c r="B709" i="12"/>
  <c r="C709" i="12"/>
  <c r="D709" i="12"/>
  <c r="E709" i="12"/>
  <c r="F709" i="12"/>
  <c r="G709" i="12"/>
  <c r="H709" i="12"/>
  <c r="B710" i="12"/>
  <c r="C710" i="12"/>
  <c r="D710" i="12"/>
  <c r="E710" i="12"/>
  <c r="F710" i="12"/>
  <c r="G710" i="12"/>
  <c r="H710" i="12"/>
  <c r="B711" i="12"/>
  <c r="C711" i="12"/>
  <c r="D711" i="12"/>
  <c r="E711" i="12"/>
  <c r="F711" i="12"/>
  <c r="G711" i="12"/>
  <c r="H711" i="12"/>
  <c r="B712" i="12"/>
  <c r="C712" i="12"/>
  <c r="D712" i="12"/>
  <c r="E712" i="12"/>
  <c r="F712" i="12"/>
  <c r="G712" i="12"/>
  <c r="H712" i="12"/>
  <c r="B713" i="12"/>
  <c r="C713" i="12"/>
  <c r="D713" i="12"/>
  <c r="E713" i="12"/>
  <c r="F713" i="12"/>
  <c r="G713" i="12"/>
  <c r="H713" i="12"/>
  <c r="B714" i="12"/>
  <c r="C714" i="12"/>
  <c r="D714" i="12"/>
  <c r="E714" i="12"/>
  <c r="F714" i="12"/>
  <c r="G714" i="12"/>
  <c r="H714" i="12"/>
  <c r="B715" i="12"/>
  <c r="C715" i="12"/>
  <c r="D715" i="12"/>
  <c r="E715" i="12"/>
  <c r="F715" i="12"/>
  <c r="G715" i="12"/>
  <c r="H715" i="12"/>
  <c r="B716" i="12"/>
  <c r="C716" i="12"/>
  <c r="D716" i="12"/>
  <c r="E716" i="12"/>
  <c r="F716" i="12"/>
  <c r="G716" i="12"/>
  <c r="H716" i="12"/>
  <c r="B717" i="12"/>
  <c r="C717" i="12"/>
  <c r="D717" i="12"/>
  <c r="E717" i="12"/>
  <c r="F717" i="12"/>
  <c r="G717" i="12"/>
  <c r="H717" i="12"/>
  <c r="B718" i="12"/>
  <c r="C718" i="12"/>
  <c r="D718" i="12"/>
  <c r="E718" i="12"/>
  <c r="F718" i="12"/>
  <c r="G718" i="12"/>
  <c r="H718" i="12"/>
  <c r="B719" i="12"/>
  <c r="C719" i="12"/>
  <c r="D719" i="12"/>
  <c r="E719" i="12"/>
  <c r="F719" i="12"/>
  <c r="G719" i="12"/>
  <c r="H719" i="12"/>
  <c r="B720" i="12"/>
  <c r="C720" i="12"/>
  <c r="D720" i="12"/>
  <c r="E720" i="12"/>
  <c r="F720" i="12"/>
  <c r="G720" i="12"/>
  <c r="H720" i="12"/>
  <c r="B721" i="12"/>
  <c r="C721" i="12"/>
  <c r="D721" i="12"/>
  <c r="E721" i="12"/>
  <c r="F721" i="12"/>
  <c r="G721" i="12"/>
  <c r="H721" i="12"/>
  <c r="B722" i="12"/>
  <c r="C722" i="12"/>
  <c r="D722" i="12"/>
  <c r="E722" i="12"/>
  <c r="F722" i="12"/>
  <c r="G722" i="12"/>
  <c r="H722" i="12"/>
  <c r="B723" i="12"/>
  <c r="C723" i="12"/>
  <c r="D723" i="12"/>
  <c r="E723" i="12"/>
  <c r="F723" i="12"/>
  <c r="G723" i="12"/>
  <c r="H723" i="12"/>
  <c r="B724" i="12"/>
  <c r="C724" i="12"/>
  <c r="D724" i="12"/>
  <c r="E724" i="12"/>
  <c r="F724" i="12"/>
  <c r="G724" i="12"/>
  <c r="H724" i="12"/>
  <c r="B725" i="12"/>
  <c r="C725" i="12"/>
  <c r="D725" i="12"/>
  <c r="E725" i="12"/>
  <c r="F725" i="12"/>
  <c r="G725" i="12"/>
  <c r="H725" i="12"/>
  <c r="B726" i="12"/>
  <c r="C726" i="12"/>
  <c r="D726" i="12"/>
  <c r="E726" i="12"/>
  <c r="F726" i="12"/>
  <c r="G726" i="12"/>
  <c r="H726" i="12"/>
  <c r="B727" i="12"/>
  <c r="C727" i="12"/>
  <c r="D727" i="12"/>
  <c r="E727" i="12"/>
  <c r="F727" i="12"/>
  <c r="G727" i="12"/>
  <c r="H727" i="12"/>
  <c r="B728" i="12"/>
  <c r="C728" i="12"/>
  <c r="D728" i="12"/>
  <c r="E728" i="12"/>
  <c r="F728" i="12"/>
  <c r="G728" i="12"/>
  <c r="H728" i="12"/>
  <c r="B729" i="12"/>
  <c r="C729" i="12"/>
  <c r="D729" i="12"/>
  <c r="E729" i="12"/>
  <c r="F729" i="12"/>
  <c r="G729" i="12"/>
  <c r="H729" i="12"/>
  <c r="B730" i="12"/>
  <c r="C730" i="12"/>
  <c r="D730" i="12"/>
  <c r="E730" i="12"/>
  <c r="F730" i="12"/>
  <c r="G730" i="12"/>
  <c r="H730" i="12"/>
  <c r="B731" i="12"/>
  <c r="C731" i="12"/>
  <c r="D731" i="12"/>
  <c r="E731" i="12"/>
  <c r="F731" i="12"/>
  <c r="G731" i="12"/>
  <c r="H731" i="12"/>
  <c r="B732" i="12"/>
  <c r="C732" i="12"/>
  <c r="D732" i="12"/>
  <c r="E732" i="12"/>
  <c r="F732" i="12"/>
  <c r="G732" i="12"/>
  <c r="H732" i="12"/>
  <c r="B733" i="12"/>
  <c r="C733" i="12"/>
  <c r="D733" i="12"/>
  <c r="E733" i="12"/>
  <c r="F733" i="12"/>
  <c r="G733" i="12"/>
  <c r="H733" i="12"/>
  <c r="B734" i="12"/>
  <c r="C734" i="12"/>
  <c r="D734" i="12"/>
  <c r="E734" i="12"/>
  <c r="F734" i="12"/>
  <c r="G734" i="12"/>
  <c r="H734" i="12"/>
  <c r="B735" i="12"/>
  <c r="C735" i="12"/>
  <c r="D735" i="12"/>
  <c r="E735" i="12"/>
  <c r="F735" i="12"/>
  <c r="G735" i="12"/>
  <c r="H735" i="12"/>
  <c r="B736" i="12"/>
  <c r="C736" i="12"/>
  <c r="D736" i="12"/>
  <c r="E736" i="12"/>
  <c r="F736" i="12"/>
  <c r="G736" i="12"/>
  <c r="H736" i="12"/>
  <c r="B737" i="12"/>
  <c r="C737" i="12"/>
  <c r="D737" i="12"/>
  <c r="E737" i="12"/>
  <c r="F737" i="12"/>
  <c r="G737" i="12"/>
  <c r="H737" i="12"/>
  <c r="B738" i="12"/>
  <c r="C738" i="12"/>
  <c r="D738" i="12"/>
  <c r="E738" i="12"/>
  <c r="F738" i="12"/>
  <c r="G738" i="12"/>
  <c r="H738" i="12"/>
  <c r="B739" i="12"/>
  <c r="C739" i="12"/>
  <c r="D739" i="12"/>
  <c r="E739" i="12"/>
  <c r="F739" i="12"/>
  <c r="G739" i="12"/>
  <c r="H739" i="12"/>
  <c r="B740" i="12"/>
  <c r="C740" i="12"/>
  <c r="D740" i="12"/>
  <c r="E740" i="12"/>
  <c r="F740" i="12"/>
  <c r="G740" i="12"/>
  <c r="H740" i="12"/>
  <c r="B741" i="12"/>
  <c r="C741" i="12"/>
  <c r="D741" i="12"/>
  <c r="E741" i="12"/>
  <c r="F741" i="12"/>
  <c r="G741" i="12"/>
  <c r="H741" i="12"/>
  <c r="B742" i="12"/>
  <c r="C742" i="12"/>
  <c r="D742" i="12"/>
  <c r="E742" i="12"/>
  <c r="F742" i="12"/>
  <c r="G742" i="12"/>
  <c r="H742" i="12"/>
  <c r="B743" i="12"/>
  <c r="C743" i="12"/>
  <c r="D743" i="12"/>
  <c r="E743" i="12"/>
  <c r="F743" i="12"/>
  <c r="G743" i="12"/>
  <c r="H743" i="12"/>
  <c r="B744" i="12"/>
  <c r="C744" i="12"/>
  <c r="D744" i="12"/>
  <c r="E744" i="12"/>
  <c r="F744" i="12"/>
  <c r="G744" i="12"/>
  <c r="H744" i="12"/>
  <c r="B745" i="12"/>
  <c r="C745" i="12"/>
  <c r="D745" i="12"/>
  <c r="E745" i="12"/>
  <c r="F745" i="12"/>
  <c r="G745" i="12"/>
  <c r="H745" i="12"/>
  <c r="B746" i="12"/>
  <c r="C746" i="12"/>
  <c r="D746" i="12"/>
  <c r="E746" i="12"/>
  <c r="F746" i="12"/>
  <c r="G746" i="12"/>
  <c r="H746" i="12"/>
  <c r="B747" i="12"/>
  <c r="C747" i="12"/>
  <c r="D747" i="12"/>
  <c r="E747" i="12"/>
  <c r="F747" i="12"/>
  <c r="G747" i="12"/>
  <c r="H747" i="12"/>
  <c r="B748" i="12"/>
  <c r="C748" i="12"/>
  <c r="D748" i="12"/>
  <c r="E748" i="12"/>
  <c r="F748" i="12"/>
  <c r="G748" i="12"/>
  <c r="H748" i="12"/>
  <c r="B749" i="12"/>
  <c r="C749" i="12"/>
  <c r="D749" i="12"/>
  <c r="E749" i="12"/>
  <c r="F749" i="12"/>
  <c r="G749" i="12"/>
  <c r="H749" i="12"/>
  <c r="B750" i="12"/>
  <c r="C750" i="12"/>
  <c r="D750" i="12"/>
  <c r="E750" i="12"/>
  <c r="F750" i="12"/>
  <c r="G750" i="12"/>
  <c r="H750" i="12"/>
  <c r="B751" i="12"/>
  <c r="C751" i="12"/>
  <c r="D751" i="12"/>
  <c r="E751" i="12"/>
  <c r="F751" i="12"/>
  <c r="G751" i="12"/>
  <c r="H751" i="12"/>
  <c r="B752" i="12"/>
  <c r="C752" i="12"/>
  <c r="D752" i="12"/>
  <c r="E752" i="12"/>
  <c r="F752" i="12"/>
  <c r="G752" i="12"/>
  <c r="H752" i="12"/>
  <c r="B753" i="12"/>
  <c r="C753" i="12"/>
  <c r="D753" i="12"/>
  <c r="E753" i="12"/>
  <c r="F753" i="12"/>
  <c r="G753" i="12"/>
  <c r="H753" i="12"/>
  <c r="B754" i="12"/>
  <c r="C754" i="12"/>
  <c r="D754" i="12"/>
  <c r="E754" i="12"/>
  <c r="F754" i="12"/>
  <c r="G754" i="12"/>
  <c r="H754" i="12"/>
  <c r="B755" i="12"/>
  <c r="C755" i="12"/>
  <c r="D755" i="12"/>
  <c r="E755" i="12"/>
  <c r="F755" i="12"/>
  <c r="G755" i="12"/>
  <c r="H755" i="12"/>
  <c r="B756" i="12"/>
  <c r="C756" i="12"/>
  <c r="D756" i="12"/>
  <c r="E756" i="12"/>
  <c r="F756" i="12"/>
  <c r="G756" i="12"/>
  <c r="H756" i="12"/>
  <c r="B757" i="12"/>
  <c r="C757" i="12"/>
  <c r="D757" i="12"/>
  <c r="E757" i="12"/>
  <c r="F757" i="12"/>
  <c r="G757" i="12"/>
  <c r="H757" i="12"/>
  <c r="B758" i="12"/>
  <c r="C758" i="12"/>
  <c r="D758" i="12"/>
  <c r="E758" i="12"/>
  <c r="F758" i="12"/>
  <c r="G758" i="12"/>
  <c r="H758" i="12"/>
  <c r="B759" i="12"/>
  <c r="C759" i="12"/>
  <c r="D759" i="12"/>
  <c r="E759" i="12"/>
  <c r="F759" i="12"/>
  <c r="G759" i="12"/>
  <c r="H759" i="12"/>
  <c r="B760" i="12"/>
  <c r="C760" i="12"/>
  <c r="D760" i="12"/>
  <c r="E760" i="12"/>
  <c r="F760" i="12"/>
  <c r="G760" i="12"/>
  <c r="H760" i="12"/>
  <c r="B761" i="12"/>
  <c r="C761" i="12"/>
  <c r="D761" i="12"/>
  <c r="E761" i="12"/>
  <c r="F761" i="12"/>
  <c r="G761" i="12"/>
  <c r="H761" i="12"/>
  <c r="B762" i="12"/>
  <c r="C762" i="12"/>
  <c r="D762" i="12"/>
  <c r="E762" i="12"/>
  <c r="F762" i="12"/>
  <c r="G762" i="12"/>
  <c r="H762" i="12"/>
  <c r="B763" i="12"/>
  <c r="C763" i="12"/>
  <c r="D763" i="12"/>
  <c r="E763" i="12"/>
  <c r="F763" i="12"/>
  <c r="G763" i="12"/>
  <c r="H763" i="12"/>
  <c r="B764" i="12"/>
  <c r="C764" i="12"/>
  <c r="D764" i="12"/>
  <c r="E764" i="12"/>
  <c r="F764" i="12"/>
  <c r="G764" i="12"/>
  <c r="H764" i="12"/>
  <c r="B765" i="12"/>
  <c r="C765" i="12"/>
  <c r="D765" i="12"/>
  <c r="E765" i="12"/>
  <c r="F765" i="12"/>
  <c r="G765" i="12"/>
  <c r="H765" i="12"/>
  <c r="B766" i="12"/>
  <c r="C766" i="12"/>
  <c r="D766" i="12"/>
  <c r="E766" i="12"/>
  <c r="F766" i="12"/>
  <c r="G766" i="12"/>
  <c r="H766" i="12"/>
  <c r="B767" i="12"/>
  <c r="C767" i="12"/>
  <c r="D767" i="12"/>
  <c r="E767" i="12"/>
  <c r="F767" i="12"/>
  <c r="G767" i="12"/>
  <c r="H767" i="12"/>
  <c r="B768" i="12"/>
  <c r="C768" i="12"/>
  <c r="D768" i="12"/>
  <c r="E768" i="12"/>
  <c r="F768" i="12"/>
  <c r="G768" i="12"/>
  <c r="H768" i="12"/>
  <c r="B769" i="12"/>
  <c r="C769" i="12"/>
  <c r="D769" i="12"/>
  <c r="E769" i="12"/>
  <c r="F769" i="12"/>
  <c r="G769" i="12"/>
  <c r="H769" i="12"/>
  <c r="B770" i="12"/>
  <c r="C770" i="12"/>
  <c r="D770" i="12"/>
  <c r="E770" i="12"/>
  <c r="F770" i="12"/>
  <c r="G770" i="12"/>
  <c r="H770" i="12"/>
  <c r="B771" i="12"/>
  <c r="C771" i="12"/>
  <c r="D771" i="12"/>
  <c r="E771" i="12"/>
  <c r="F771" i="12"/>
  <c r="G771" i="12"/>
  <c r="H771" i="12"/>
  <c r="B772" i="12"/>
  <c r="C772" i="12"/>
  <c r="D772" i="12"/>
  <c r="E772" i="12"/>
  <c r="F772" i="12"/>
  <c r="G772" i="12"/>
  <c r="H772" i="12"/>
  <c r="B773" i="12"/>
  <c r="C773" i="12"/>
  <c r="D773" i="12"/>
  <c r="E773" i="12"/>
  <c r="F773" i="12"/>
  <c r="G773" i="12"/>
  <c r="H773" i="12"/>
  <c r="B774" i="12"/>
  <c r="C774" i="12"/>
  <c r="D774" i="12"/>
  <c r="E774" i="12"/>
  <c r="F774" i="12"/>
  <c r="G774" i="12"/>
  <c r="H774" i="12"/>
  <c r="B775" i="12"/>
  <c r="C775" i="12"/>
  <c r="D775" i="12"/>
  <c r="E775" i="12"/>
  <c r="F775" i="12"/>
  <c r="G775" i="12"/>
  <c r="H775" i="12"/>
  <c r="B776" i="12"/>
  <c r="C776" i="12"/>
  <c r="D776" i="12"/>
  <c r="E776" i="12"/>
  <c r="F776" i="12"/>
  <c r="G776" i="12"/>
  <c r="H776" i="12"/>
  <c r="B777" i="12"/>
  <c r="C777" i="12"/>
  <c r="D777" i="12"/>
  <c r="E777" i="12"/>
  <c r="F777" i="12"/>
  <c r="G777" i="12"/>
  <c r="H777" i="12"/>
  <c r="B778" i="12"/>
  <c r="C778" i="12"/>
  <c r="D778" i="12"/>
  <c r="E778" i="12"/>
  <c r="F778" i="12"/>
  <c r="G778" i="12"/>
  <c r="H778" i="12"/>
  <c r="B779" i="12"/>
  <c r="C779" i="12"/>
  <c r="D779" i="12"/>
  <c r="E779" i="12"/>
  <c r="F779" i="12"/>
  <c r="G779" i="12"/>
  <c r="H779" i="12"/>
  <c r="B780" i="12"/>
  <c r="C780" i="12"/>
  <c r="D780" i="12"/>
  <c r="E780" i="12"/>
  <c r="F780" i="12"/>
  <c r="G780" i="12"/>
  <c r="H780" i="12"/>
  <c r="B781" i="12"/>
  <c r="C781" i="12"/>
  <c r="D781" i="12"/>
  <c r="E781" i="12"/>
  <c r="F781" i="12"/>
  <c r="G781" i="12"/>
  <c r="H781" i="12"/>
  <c r="B782" i="12"/>
  <c r="C782" i="12"/>
  <c r="D782" i="12"/>
  <c r="E782" i="12"/>
  <c r="F782" i="12"/>
  <c r="G782" i="12"/>
  <c r="H782" i="12"/>
  <c r="B783" i="12"/>
  <c r="C783" i="12"/>
  <c r="D783" i="12"/>
  <c r="E783" i="12"/>
  <c r="F783" i="12"/>
  <c r="G783" i="12"/>
  <c r="H783" i="12"/>
  <c r="B784" i="12"/>
  <c r="C784" i="12"/>
  <c r="D784" i="12"/>
  <c r="E784" i="12"/>
  <c r="F784" i="12"/>
  <c r="G784" i="12"/>
  <c r="H784" i="12"/>
  <c r="B785" i="12"/>
  <c r="C785" i="12"/>
  <c r="D785" i="12"/>
  <c r="E785" i="12"/>
  <c r="F785" i="12"/>
  <c r="G785" i="12"/>
  <c r="H785" i="12"/>
  <c r="B786" i="12"/>
  <c r="C786" i="12"/>
  <c r="D786" i="12"/>
  <c r="E786" i="12"/>
  <c r="F786" i="12"/>
  <c r="G786" i="12"/>
  <c r="H786" i="12"/>
  <c r="B787" i="12"/>
  <c r="C787" i="12"/>
  <c r="D787" i="12"/>
  <c r="E787" i="12"/>
  <c r="F787" i="12"/>
  <c r="G787" i="12"/>
  <c r="H787" i="12"/>
  <c r="B788" i="12"/>
  <c r="C788" i="12"/>
  <c r="D788" i="12"/>
  <c r="E788" i="12"/>
  <c r="F788" i="12"/>
  <c r="G788" i="12"/>
  <c r="H788" i="12"/>
  <c r="B789" i="12"/>
  <c r="C789" i="12"/>
  <c r="D789" i="12"/>
  <c r="E789" i="12"/>
  <c r="F789" i="12"/>
  <c r="G789" i="12"/>
  <c r="H789" i="12"/>
  <c r="B790" i="12"/>
  <c r="C790" i="12"/>
  <c r="D790" i="12"/>
  <c r="E790" i="12"/>
  <c r="F790" i="12"/>
  <c r="G790" i="12"/>
  <c r="H790" i="12"/>
  <c r="B791" i="12"/>
  <c r="C791" i="12"/>
  <c r="D791" i="12"/>
  <c r="E791" i="12"/>
  <c r="F791" i="12"/>
  <c r="G791" i="12"/>
  <c r="H791" i="12"/>
  <c r="B792" i="12"/>
  <c r="C792" i="12"/>
  <c r="D792" i="12"/>
  <c r="E792" i="12"/>
  <c r="F792" i="12"/>
  <c r="G792" i="12"/>
  <c r="H792" i="12"/>
  <c r="B793" i="12"/>
  <c r="C793" i="12"/>
  <c r="D793" i="12"/>
  <c r="E793" i="12"/>
  <c r="F793" i="12"/>
  <c r="G793" i="12"/>
  <c r="H793" i="12"/>
  <c r="B794" i="12"/>
  <c r="C794" i="12"/>
  <c r="D794" i="12"/>
  <c r="E794" i="12"/>
  <c r="F794" i="12"/>
  <c r="G794" i="12"/>
  <c r="H794" i="12"/>
  <c r="B795" i="12"/>
  <c r="C795" i="12"/>
  <c r="D795" i="12"/>
  <c r="E795" i="12"/>
  <c r="F795" i="12"/>
  <c r="G795" i="12"/>
  <c r="H795" i="12"/>
  <c r="B796" i="12"/>
  <c r="C796" i="12"/>
  <c r="D796" i="12"/>
  <c r="E796" i="12"/>
  <c r="F796" i="12"/>
  <c r="G796" i="12"/>
  <c r="H796" i="12"/>
  <c r="B797" i="12"/>
  <c r="C797" i="12"/>
  <c r="D797" i="12"/>
  <c r="E797" i="12"/>
  <c r="F797" i="12"/>
  <c r="G797" i="12"/>
  <c r="H797" i="12"/>
  <c r="B798" i="12"/>
  <c r="C798" i="12"/>
  <c r="D798" i="12"/>
  <c r="E798" i="12"/>
  <c r="F798" i="12"/>
  <c r="G798" i="12"/>
  <c r="H798" i="12"/>
  <c r="B799" i="12"/>
  <c r="C799" i="12"/>
  <c r="D799" i="12"/>
  <c r="E799" i="12"/>
  <c r="F799" i="12"/>
  <c r="G799" i="12"/>
  <c r="H799" i="12"/>
  <c r="B800" i="12"/>
  <c r="C800" i="12"/>
  <c r="D800" i="12"/>
  <c r="E800" i="12"/>
  <c r="F800" i="12"/>
  <c r="G800" i="12"/>
  <c r="H800" i="12"/>
  <c r="B801" i="12"/>
  <c r="C801" i="12"/>
  <c r="D801" i="12"/>
  <c r="E801" i="12"/>
  <c r="F801" i="12"/>
  <c r="G801" i="12"/>
  <c r="H801" i="12"/>
  <c r="B802" i="12"/>
  <c r="C802" i="12"/>
  <c r="D802" i="12"/>
  <c r="E802" i="12"/>
  <c r="F802" i="12"/>
  <c r="G802" i="12"/>
  <c r="H802" i="12"/>
  <c r="B803" i="12"/>
  <c r="C803" i="12"/>
  <c r="D803" i="12"/>
  <c r="E803" i="12"/>
  <c r="F803" i="12"/>
  <c r="G803" i="12"/>
  <c r="H803" i="12"/>
  <c r="B804" i="12"/>
  <c r="C804" i="12"/>
  <c r="D804" i="12"/>
  <c r="E804" i="12"/>
  <c r="F804" i="12"/>
  <c r="G804" i="12"/>
  <c r="H804" i="12"/>
  <c r="B805" i="12"/>
  <c r="C805" i="12"/>
  <c r="D805" i="12"/>
  <c r="E805" i="12"/>
  <c r="F805" i="12"/>
  <c r="G805" i="12"/>
  <c r="H805" i="12"/>
  <c r="B806" i="12"/>
  <c r="C806" i="12"/>
  <c r="D806" i="12"/>
  <c r="E806" i="12"/>
  <c r="F806" i="12"/>
  <c r="G806" i="12"/>
  <c r="H806" i="12"/>
  <c r="B807" i="12"/>
  <c r="C807" i="12"/>
  <c r="D807" i="12"/>
  <c r="E807" i="12"/>
  <c r="F807" i="12"/>
  <c r="G807" i="12"/>
  <c r="H807" i="12"/>
  <c r="B808" i="12"/>
  <c r="C808" i="12"/>
  <c r="D808" i="12"/>
  <c r="E808" i="12"/>
  <c r="F808" i="12"/>
  <c r="G808" i="12"/>
  <c r="H808" i="12"/>
  <c r="B809" i="12"/>
  <c r="C809" i="12"/>
  <c r="D809" i="12"/>
  <c r="E809" i="12"/>
  <c r="F809" i="12"/>
  <c r="G809" i="12"/>
  <c r="H809" i="12"/>
  <c r="B810" i="12"/>
  <c r="C810" i="12"/>
  <c r="D810" i="12"/>
  <c r="E810" i="12"/>
  <c r="F810" i="12"/>
  <c r="G810" i="12"/>
  <c r="H810" i="12"/>
  <c r="B811" i="12"/>
  <c r="C811" i="12"/>
  <c r="D811" i="12"/>
  <c r="E811" i="12"/>
  <c r="F811" i="12"/>
  <c r="G811" i="12"/>
  <c r="H811" i="12"/>
  <c r="B812" i="12"/>
  <c r="C812" i="12"/>
  <c r="D812" i="12"/>
  <c r="E812" i="12"/>
  <c r="F812" i="12"/>
  <c r="G812" i="12"/>
  <c r="H812" i="12"/>
  <c r="B813" i="12"/>
  <c r="C813" i="12"/>
  <c r="D813" i="12"/>
  <c r="E813" i="12"/>
  <c r="F813" i="12"/>
  <c r="G813" i="12"/>
  <c r="H813" i="12"/>
  <c r="B814" i="12"/>
  <c r="C814" i="12"/>
  <c r="D814" i="12"/>
  <c r="E814" i="12"/>
  <c r="F814" i="12"/>
  <c r="G814" i="12"/>
  <c r="H814" i="12"/>
  <c r="B815" i="12"/>
  <c r="C815" i="12"/>
  <c r="D815" i="12"/>
  <c r="E815" i="12"/>
  <c r="F815" i="12"/>
  <c r="G815" i="12"/>
  <c r="H815" i="12"/>
  <c r="B816" i="12"/>
  <c r="C816" i="12"/>
  <c r="D816" i="12"/>
  <c r="E816" i="12"/>
  <c r="F816" i="12"/>
  <c r="G816" i="12"/>
  <c r="H816" i="12"/>
  <c r="B817" i="12"/>
  <c r="C817" i="12"/>
  <c r="D817" i="12"/>
  <c r="E817" i="12"/>
  <c r="F817" i="12"/>
  <c r="G817" i="12"/>
  <c r="H817" i="12"/>
  <c r="B818" i="12"/>
  <c r="C818" i="12"/>
  <c r="D818" i="12"/>
  <c r="E818" i="12"/>
  <c r="F818" i="12"/>
  <c r="G818" i="12"/>
  <c r="H818" i="12"/>
  <c r="B819" i="12"/>
  <c r="C819" i="12"/>
  <c r="D819" i="12"/>
  <c r="E819" i="12"/>
  <c r="F819" i="12"/>
  <c r="G819" i="12"/>
  <c r="H819" i="12"/>
  <c r="B820" i="12"/>
  <c r="C820" i="12"/>
  <c r="D820" i="12"/>
  <c r="E820" i="12"/>
  <c r="F820" i="12"/>
  <c r="G820" i="12"/>
  <c r="H820" i="12"/>
  <c r="B821" i="12"/>
  <c r="C821" i="12"/>
  <c r="D821" i="12"/>
  <c r="E821" i="12"/>
  <c r="F821" i="12"/>
  <c r="G821" i="12"/>
  <c r="H821" i="12"/>
  <c r="B822" i="12"/>
  <c r="C822" i="12"/>
  <c r="D822" i="12"/>
  <c r="E822" i="12"/>
  <c r="F822" i="12"/>
  <c r="G822" i="12"/>
  <c r="H822" i="12"/>
  <c r="B823" i="12"/>
  <c r="C823" i="12"/>
  <c r="D823" i="12"/>
  <c r="E823" i="12"/>
  <c r="F823" i="12"/>
  <c r="G823" i="12"/>
  <c r="H823" i="12"/>
  <c r="B824" i="12"/>
  <c r="C824" i="12"/>
  <c r="D824" i="12"/>
  <c r="E824" i="12"/>
  <c r="F824" i="12"/>
  <c r="G824" i="12"/>
  <c r="H824" i="12"/>
  <c r="B825" i="12"/>
  <c r="C825" i="12"/>
  <c r="D825" i="12"/>
  <c r="E825" i="12"/>
  <c r="F825" i="12"/>
  <c r="G825" i="12"/>
  <c r="H825" i="12"/>
  <c r="B826" i="12"/>
  <c r="C826" i="12"/>
  <c r="D826" i="12"/>
  <c r="E826" i="12"/>
  <c r="F826" i="12"/>
  <c r="G826" i="12"/>
  <c r="H826" i="12"/>
  <c r="B827" i="12"/>
  <c r="C827" i="12"/>
  <c r="D827" i="12"/>
  <c r="E827" i="12"/>
  <c r="F827" i="12"/>
  <c r="G827" i="12"/>
  <c r="H827" i="12"/>
  <c r="B828" i="12"/>
  <c r="C828" i="12"/>
  <c r="D828" i="12"/>
  <c r="E828" i="12"/>
  <c r="F828" i="12"/>
  <c r="G828" i="12"/>
  <c r="H828" i="12"/>
  <c r="B829" i="12"/>
  <c r="C829" i="12"/>
  <c r="D829" i="12"/>
  <c r="E829" i="12"/>
  <c r="F829" i="12"/>
  <c r="G829" i="12"/>
  <c r="H829" i="12"/>
  <c r="B830" i="12"/>
  <c r="C830" i="12"/>
  <c r="D830" i="12"/>
  <c r="E830" i="12"/>
  <c r="F830" i="12"/>
  <c r="G830" i="12"/>
  <c r="H830" i="12"/>
  <c r="B831" i="12"/>
  <c r="C831" i="12"/>
  <c r="D831" i="12"/>
  <c r="E831" i="12"/>
  <c r="F831" i="12"/>
  <c r="G831" i="12"/>
  <c r="H831" i="12"/>
  <c r="B832" i="12"/>
  <c r="C832" i="12"/>
  <c r="D832" i="12"/>
  <c r="E832" i="12"/>
  <c r="F832" i="12"/>
  <c r="G832" i="12"/>
  <c r="H832" i="12"/>
  <c r="B833" i="12"/>
  <c r="C833" i="12"/>
  <c r="D833" i="12"/>
  <c r="E833" i="12"/>
  <c r="F833" i="12"/>
  <c r="G833" i="12"/>
  <c r="H833" i="12"/>
  <c r="B834" i="12"/>
  <c r="C834" i="12"/>
  <c r="D834" i="12"/>
  <c r="E834" i="12"/>
  <c r="F834" i="12"/>
  <c r="G834" i="12"/>
  <c r="H834" i="12"/>
  <c r="B835" i="12"/>
  <c r="C835" i="12"/>
  <c r="D835" i="12"/>
  <c r="E835" i="12"/>
  <c r="F835" i="12"/>
  <c r="G835" i="12"/>
  <c r="H835" i="12"/>
  <c r="B836" i="12"/>
  <c r="C836" i="12"/>
  <c r="D836" i="12"/>
  <c r="E836" i="12"/>
  <c r="F836" i="12"/>
  <c r="G836" i="12"/>
  <c r="H836" i="12"/>
  <c r="B837" i="12"/>
  <c r="C837" i="12"/>
  <c r="D837" i="12"/>
  <c r="E837" i="12"/>
  <c r="F837" i="12"/>
  <c r="G837" i="12"/>
  <c r="H837" i="12"/>
  <c r="B838" i="12"/>
  <c r="C838" i="12"/>
  <c r="D838" i="12"/>
  <c r="E838" i="12"/>
  <c r="F838" i="12"/>
  <c r="G838" i="12"/>
  <c r="H838" i="12"/>
  <c r="B839" i="12"/>
  <c r="C839" i="12"/>
  <c r="D839" i="12"/>
  <c r="E839" i="12"/>
  <c r="F839" i="12"/>
  <c r="G839" i="12"/>
  <c r="H839" i="12"/>
  <c r="B840" i="12"/>
  <c r="C840" i="12"/>
  <c r="D840" i="12"/>
  <c r="E840" i="12"/>
  <c r="F840" i="12"/>
  <c r="G840" i="12"/>
  <c r="H840" i="12"/>
  <c r="B841" i="12"/>
  <c r="C841" i="12"/>
  <c r="D841" i="12"/>
  <c r="E841" i="12"/>
  <c r="F841" i="12"/>
  <c r="G841" i="12"/>
  <c r="H841" i="12"/>
  <c r="B842" i="12"/>
  <c r="C842" i="12"/>
  <c r="D842" i="12"/>
  <c r="E842" i="12"/>
  <c r="F842" i="12"/>
  <c r="G842" i="12"/>
  <c r="H842" i="12"/>
  <c r="B843" i="12"/>
  <c r="C843" i="12"/>
  <c r="D843" i="12"/>
  <c r="E843" i="12"/>
  <c r="F843" i="12"/>
  <c r="G843" i="12"/>
  <c r="H843" i="12"/>
  <c r="B844" i="12"/>
  <c r="C844" i="12"/>
  <c r="D844" i="12"/>
  <c r="E844" i="12"/>
  <c r="F844" i="12"/>
  <c r="G844" i="12"/>
  <c r="H844" i="12"/>
  <c r="B845" i="12"/>
  <c r="C845" i="12"/>
  <c r="D845" i="12"/>
  <c r="E845" i="12"/>
  <c r="F845" i="12"/>
  <c r="G845" i="12"/>
  <c r="H845" i="12"/>
  <c r="B846" i="12"/>
  <c r="C846" i="12"/>
  <c r="D846" i="12"/>
  <c r="E846" i="12"/>
  <c r="F846" i="12"/>
  <c r="G846" i="12"/>
  <c r="H846" i="12"/>
  <c r="B847" i="12"/>
  <c r="C847" i="12"/>
  <c r="D847" i="12"/>
  <c r="E847" i="12"/>
  <c r="F847" i="12"/>
  <c r="G847" i="12"/>
  <c r="H847" i="12"/>
  <c r="B848" i="12"/>
  <c r="C848" i="12"/>
  <c r="D848" i="12"/>
  <c r="E848" i="12"/>
  <c r="F848" i="12"/>
  <c r="G848" i="12"/>
  <c r="H848" i="12"/>
  <c r="B849" i="12"/>
  <c r="C849" i="12"/>
  <c r="D849" i="12"/>
  <c r="E849" i="12"/>
  <c r="F849" i="12"/>
  <c r="G849" i="12"/>
  <c r="H849" i="12"/>
  <c r="B850" i="12"/>
  <c r="C850" i="12"/>
  <c r="D850" i="12"/>
  <c r="E850" i="12"/>
  <c r="F850" i="12"/>
  <c r="G850" i="12"/>
  <c r="H850" i="12"/>
  <c r="B851" i="12"/>
  <c r="C851" i="12"/>
  <c r="D851" i="12"/>
  <c r="E851" i="12"/>
  <c r="F851" i="12"/>
  <c r="G851" i="12"/>
  <c r="H851" i="12"/>
  <c r="B852" i="12"/>
  <c r="C852" i="12"/>
  <c r="D852" i="12"/>
  <c r="E852" i="12"/>
  <c r="F852" i="12"/>
  <c r="G852" i="12"/>
  <c r="H852" i="12"/>
  <c r="B853" i="12"/>
  <c r="C853" i="12"/>
  <c r="D853" i="12"/>
  <c r="E853" i="12"/>
  <c r="F853" i="12"/>
  <c r="G853" i="12"/>
  <c r="H853" i="12"/>
  <c r="B854" i="12"/>
  <c r="C854" i="12"/>
  <c r="D854" i="12"/>
  <c r="E854" i="12"/>
  <c r="F854" i="12"/>
  <c r="G854" i="12"/>
  <c r="H854" i="12"/>
  <c r="B855" i="12"/>
  <c r="C855" i="12"/>
  <c r="D855" i="12"/>
  <c r="E855" i="12"/>
  <c r="F855" i="12"/>
  <c r="G855" i="12"/>
  <c r="H855" i="12"/>
  <c r="B856" i="12"/>
  <c r="C856" i="12"/>
  <c r="D856" i="12"/>
  <c r="E856" i="12"/>
  <c r="F856" i="12"/>
  <c r="G856" i="12"/>
  <c r="H856" i="12"/>
  <c r="B857" i="12"/>
  <c r="C857" i="12"/>
  <c r="D857" i="12"/>
  <c r="E857" i="12"/>
  <c r="F857" i="12"/>
  <c r="G857" i="12"/>
  <c r="H857" i="12"/>
  <c r="B858" i="12"/>
  <c r="C858" i="12"/>
  <c r="D858" i="12"/>
  <c r="E858" i="12"/>
  <c r="F858" i="12"/>
  <c r="G858" i="12"/>
  <c r="H858" i="12"/>
  <c r="B859" i="12"/>
  <c r="C859" i="12"/>
  <c r="D859" i="12"/>
  <c r="E859" i="12"/>
  <c r="F859" i="12"/>
  <c r="G859" i="12"/>
  <c r="H859" i="12"/>
  <c r="B860" i="12"/>
  <c r="C860" i="12"/>
  <c r="D860" i="12"/>
  <c r="E860" i="12"/>
  <c r="F860" i="12"/>
  <c r="G860" i="12"/>
  <c r="H860" i="12"/>
  <c r="B861" i="12"/>
  <c r="C861" i="12"/>
  <c r="D861" i="12"/>
  <c r="E861" i="12"/>
  <c r="F861" i="12"/>
  <c r="G861" i="12"/>
  <c r="H861" i="12"/>
  <c r="B862" i="12"/>
  <c r="C862" i="12"/>
  <c r="D862" i="12"/>
  <c r="E862" i="12"/>
  <c r="F862" i="12"/>
  <c r="G862" i="12"/>
  <c r="H862" i="12"/>
  <c r="B863" i="12"/>
  <c r="C863" i="12"/>
  <c r="D863" i="12"/>
  <c r="E863" i="12"/>
  <c r="F863" i="12"/>
  <c r="G863" i="12"/>
  <c r="H863" i="12"/>
  <c r="B864" i="12"/>
  <c r="C864" i="12"/>
  <c r="D864" i="12"/>
  <c r="E864" i="12"/>
  <c r="F864" i="12"/>
  <c r="G864" i="12"/>
  <c r="H864" i="12"/>
  <c r="B865" i="12"/>
  <c r="C865" i="12"/>
  <c r="D865" i="12"/>
  <c r="E865" i="12"/>
  <c r="F865" i="12"/>
  <c r="G865" i="12"/>
  <c r="H865" i="12"/>
  <c r="B866" i="12"/>
  <c r="C866" i="12"/>
  <c r="D866" i="12"/>
  <c r="E866" i="12"/>
  <c r="F866" i="12"/>
  <c r="G866" i="12"/>
  <c r="H866" i="12"/>
  <c r="B867" i="12"/>
  <c r="C867" i="12"/>
  <c r="D867" i="12"/>
  <c r="E867" i="12"/>
  <c r="F867" i="12"/>
  <c r="G867" i="12"/>
  <c r="H867" i="12"/>
  <c r="B868" i="12"/>
  <c r="C868" i="12"/>
  <c r="D868" i="12"/>
  <c r="E868" i="12"/>
  <c r="F868" i="12"/>
  <c r="G868" i="12"/>
  <c r="H868" i="12"/>
  <c r="B869" i="12"/>
  <c r="C869" i="12"/>
  <c r="D869" i="12"/>
  <c r="E869" i="12"/>
  <c r="F869" i="12"/>
  <c r="G869" i="12"/>
  <c r="H869" i="12"/>
  <c r="B870" i="12"/>
  <c r="C870" i="12"/>
  <c r="D870" i="12"/>
  <c r="E870" i="12"/>
  <c r="F870" i="12"/>
  <c r="G870" i="12"/>
  <c r="H870" i="12"/>
  <c r="B871" i="12"/>
  <c r="C871" i="12"/>
  <c r="D871" i="12"/>
  <c r="E871" i="12"/>
  <c r="F871" i="12"/>
  <c r="G871" i="12"/>
  <c r="H871" i="12"/>
  <c r="B872" i="12"/>
  <c r="C872" i="12"/>
  <c r="D872" i="12"/>
  <c r="E872" i="12"/>
  <c r="F872" i="12"/>
  <c r="G872" i="12"/>
  <c r="H872" i="12"/>
  <c r="B873" i="12"/>
  <c r="C873" i="12"/>
  <c r="D873" i="12"/>
  <c r="E873" i="12"/>
  <c r="F873" i="12"/>
  <c r="G873" i="12"/>
  <c r="H873" i="12"/>
  <c r="B874" i="12"/>
  <c r="C874" i="12"/>
  <c r="D874" i="12"/>
  <c r="E874" i="12"/>
  <c r="F874" i="12"/>
  <c r="G874" i="12"/>
  <c r="H874" i="12"/>
  <c r="B875" i="12"/>
  <c r="C875" i="12"/>
  <c r="D875" i="12"/>
  <c r="E875" i="12"/>
  <c r="F875" i="12"/>
  <c r="G875" i="12"/>
  <c r="H875" i="12"/>
  <c r="B876" i="12"/>
  <c r="C876" i="12"/>
  <c r="D876" i="12"/>
  <c r="E876" i="12"/>
  <c r="F876" i="12"/>
  <c r="G876" i="12"/>
  <c r="H876" i="12"/>
  <c r="B877" i="12"/>
  <c r="C877" i="12"/>
  <c r="D877" i="12"/>
  <c r="E877" i="12"/>
  <c r="F877" i="12"/>
  <c r="G877" i="12"/>
  <c r="H877" i="12"/>
  <c r="B878" i="12"/>
  <c r="C878" i="12"/>
  <c r="D878" i="12"/>
  <c r="E878" i="12"/>
  <c r="F878" i="12"/>
  <c r="G878" i="12"/>
  <c r="H878" i="12"/>
  <c r="B879" i="12"/>
  <c r="C879" i="12"/>
  <c r="D879" i="12"/>
  <c r="E879" i="12"/>
  <c r="F879" i="12"/>
  <c r="G879" i="12"/>
  <c r="H879" i="12"/>
  <c r="B880" i="12"/>
  <c r="C880" i="12"/>
  <c r="D880" i="12"/>
  <c r="E880" i="12"/>
  <c r="F880" i="12"/>
  <c r="G880" i="12"/>
  <c r="H880" i="12"/>
  <c r="B881" i="12"/>
  <c r="C881" i="12"/>
  <c r="D881" i="12"/>
  <c r="E881" i="12"/>
  <c r="F881" i="12"/>
  <c r="G881" i="12"/>
  <c r="H881" i="12"/>
  <c r="B882" i="12"/>
  <c r="C882" i="12"/>
  <c r="D882" i="12"/>
  <c r="E882" i="12"/>
  <c r="F882" i="12"/>
  <c r="G882" i="12"/>
  <c r="H882" i="12"/>
  <c r="B883" i="12"/>
  <c r="C883" i="12"/>
  <c r="D883" i="12"/>
  <c r="E883" i="12"/>
  <c r="F883" i="12"/>
  <c r="G883" i="12"/>
  <c r="H883" i="12"/>
  <c r="B884" i="12"/>
  <c r="C884" i="12"/>
  <c r="D884" i="12"/>
  <c r="E884" i="12"/>
  <c r="F884" i="12"/>
  <c r="G884" i="12"/>
  <c r="H884" i="12"/>
  <c r="B885" i="12"/>
  <c r="C885" i="12"/>
  <c r="D885" i="12"/>
  <c r="E885" i="12"/>
  <c r="F885" i="12"/>
  <c r="G885" i="12"/>
  <c r="H885" i="12"/>
  <c r="B886" i="12"/>
  <c r="C886" i="12"/>
  <c r="D886" i="12"/>
  <c r="E886" i="12"/>
  <c r="F886" i="12"/>
  <c r="G886" i="12"/>
  <c r="H886" i="12"/>
  <c r="B887" i="12"/>
  <c r="C887" i="12"/>
  <c r="D887" i="12"/>
  <c r="E887" i="12"/>
  <c r="F887" i="12"/>
  <c r="G887" i="12"/>
  <c r="H887" i="12"/>
  <c r="B888" i="12"/>
  <c r="C888" i="12"/>
  <c r="D888" i="12"/>
  <c r="E888" i="12"/>
  <c r="F888" i="12"/>
  <c r="G888" i="12"/>
  <c r="H888" i="12"/>
  <c r="B889" i="12"/>
  <c r="C889" i="12"/>
  <c r="D889" i="12"/>
  <c r="E889" i="12"/>
  <c r="F889" i="12"/>
  <c r="G889" i="12"/>
  <c r="H889" i="12"/>
  <c r="B890" i="12"/>
  <c r="C890" i="12"/>
  <c r="D890" i="12"/>
  <c r="E890" i="12"/>
  <c r="F890" i="12"/>
  <c r="G890" i="12"/>
  <c r="H890" i="12"/>
  <c r="B891" i="12"/>
  <c r="C891" i="12"/>
  <c r="D891" i="12"/>
  <c r="E891" i="12"/>
  <c r="F891" i="12"/>
  <c r="G891" i="12"/>
  <c r="H891" i="12"/>
  <c r="B892" i="12"/>
  <c r="C892" i="12"/>
  <c r="D892" i="12"/>
  <c r="E892" i="12"/>
  <c r="F892" i="12"/>
  <c r="G892" i="12"/>
  <c r="H892" i="12"/>
  <c r="B893" i="12"/>
  <c r="C893" i="12"/>
  <c r="D893" i="12"/>
  <c r="E893" i="12"/>
  <c r="F893" i="12"/>
  <c r="G893" i="12"/>
  <c r="H893" i="12"/>
  <c r="B894" i="12"/>
  <c r="C894" i="12"/>
  <c r="D894" i="12"/>
  <c r="E894" i="12"/>
  <c r="F894" i="12"/>
  <c r="G894" i="12"/>
  <c r="H894" i="12"/>
  <c r="B895" i="12"/>
  <c r="C895" i="12"/>
  <c r="D895" i="12"/>
  <c r="E895" i="12"/>
  <c r="F895" i="12"/>
  <c r="G895" i="12"/>
  <c r="H895" i="12"/>
  <c r="B896" i="12"/>
  <c r="C896" i="12"/>
  <c r="D896" i="12"/>
  <c r="E896" i="12"/>
  <c r="F896" i="12"/>
  <c r="G896" i="12"/>
  <c r="H896" i="12"/>
  <c r="B897" i="12"/>
  <c r="C897" i="12"/>
  <c r="D897" i="12"/>
  <c r="E897" i="12"/>
  <c r="F897" i="12"/>
  <c r="G897" i="12"/>
  <c r="H897" i="12"/>
  <c r="B898" i="12"/>
  <c r="C898" i="12"/>
  <c r="D898" i="12"/>
  <c r="E898" i="12"/>
  <c r="F898" i="12"/>
  <c r="G898" i="12"/>
  <c r="H898" i="12"/>
  <c r="B899" i="12"/>
  <c r="C899" i="12"/>
  <c r="D899" i="12"/>
  <c r="E899" i="12"/>
  <c r="F899" i="12"/>
  <c r="G899" i="12"/>
  <c r="H899" i="12"/>
  <c r="B900" i="12"/>
  <c r="C900" i="12"/>
  <c r="D900" i="12"/>
  <c r="E900" i="12"/>
  <c r="F900" i="12"/>
  <c r="G900" i="12"/>
  <c r="H900" i="12"/>
  <c r="B901" i="12"/>
  <c r="C901" i="12"/>
  <c r="D901" i="12"/>
  <c r="E901" i="12"/>
  <c r="F901" i="12"/>
  <c r="G901" i="12"/>
  <c r="H901" i="12"/>
  <c r="B902" i="12"/>
  <c r="C902" i="12"/>
  <c r="D902" i="12"/>
  <c r="E902" i="12"/>
  <c r="F902" i="12"/>
  <c r="G902" i="12"/>
  <c r="H902" i="12"/>
  <c r="B903" i="12"/>
  <c r="C903" i="12"/>
  <c r="D903" i="12"/>
  <c r="E903" i="12"/>
  <c r="F903" i="12"/>
  <c r="G903" i="12"/>
  <c r="H903" i="12"/>
  <c r="B904" i="12"/>
  <c r="C904" i="12"/>
  <c r="D904" i="12"/>
  <c r="E904" i="12"/>
  <c r="F904" i="12"/>
  <c r="G904" i="12"/>
  <c r="H904" i="12"/>
  <c r="B905" i="12"/>
  <c r="C905" i="12"/>
  <c r="D905" i="12"/>
  <c r="E905" i="12"/>
  <c r="F905" i="12"/>
  <c r="G905" i="12"/>
  <c r="H905" i="12"/>
  <c r="B906" i="12"/>
  <c r="C906" i="12"/>
  <c r="D906" i="12"/>
  <c r="E906" i="12"/>
  <c r="F906" i="12"/>
  <c r="G906" i="12"/>
  <c r="H906" i="12"/>
  <c r="B907" i="12"/>
  <c r="C907" i="12"/>
  <c r="D907" i="12"/>
  <c r="E907" i="12"/>
  <c r="F907" i="12"/>
  <c r="G907" i="12"/>
  <c r="H907" i="12"/>
  <c r="B908" i="12"/>
  <c r="C908" i="12"/>
  <c r="D908" i="12"/>
  <c r="E908" i="12"/>
  <c r="F908" i="12"/>
  <c r="G908" i="12"/>
  <c r="H908" i="12"/>
  <c r="B909" i="12"/>
  <c r="C909" i="12"/>
  <c r="D909" i="12"/>
  <c r="E909" i="12"/>
  <c r="F909" i="12"/>
  <c r="G909" i="12"/>
  <c r="H909" i="12"/>
  <c r="B910" i="12"/>
  <c r="C910" i="12"/>
  <c r="D910" i="12"/>
  <c r="E910" i="12"/>
  <c r="F910" i="12"/>
  <c r="G910" i="12"/>
  <c r="H910" i="12"/>
  <c r="B911" i="12"/>
  <c r="C911" i="12"/>
  <c r="D911" i="12"/>
  <c r="E911" i="12"/>
  <c r="F911" i="12"/>
  <c r="G911" i="12"/>
  <c r="H911" i="12"/>
  <c r="B912" i="12"/>
  <c r="C912" i="12"/>
  <c r="D912" i="12"/>
  <c r="E912" i="12"/>
  <c r="F912" i="12"/>
  <c r="G912" i="12"/>
  <c r="H912" i="12"/>
  <c r="B913" i="12"/>
  <c r="C913" i="12"/>
  <c r="D913" i="12"/>
  <c r="E913" i="12"/>
  <c r="F913" i="12"/>
  <c r="G913" i="12"/>
  <c r="H913" i="12"/>
  <c r="B914" i="12"/>
  <c r="C914" i="12"/>
  <c r="D914" i="12"/>
  <c r="E914" i="12"/>
  <c r="F914" i="12"/>
  <c r="G914" i="12"/>
  <c r="H914" i="12"/>
  <c r="B915" i="12"/>
  <c r="C915" i="12"/>
  <c r="D915" i="12"/>
  <c r="E915" i="12"/>
  <c r="F915" i="12"/>
  <c r="G915" i="12"/>
  <c r="H915" i="12"/>
  <c r="B916" i="12"/>
  <c r="C916" i="12"/>
  <c r="D916" i="12"/>
  <c r="E916" i="12"/>
  <c r="F916" i="12"/>
  <c r="G916" i="12"/>
  <c r="H916" i="12"/>
  <c r="B917" i="12"/>
  <c r="C917" i="12"/>
  <c r="D917" i="12"/>
  <c r="E917" i="12"/>
  <c r="F917" i="12"/>
  <c r="G917" i="12"/>
  <c r="H917" i="12"/>
  <c r="B918" i="12"/>
  <c r="C918" i="12"/>
  <c r="D918" i="12"/>
  <c r="E918" i="12"/>
  <c r="F918" i="12"/>
  <c r="G918" i="12"/>
  <c r="H918" i="12"/>
  <c r="B919" i="12"/>
  <c r="C919" i="12"/>
  <c r="D919" i="12"/>
  <c r="E919" i="12"/>
  <c r="F919" i="12"/>
  <c r="G919" i="12"/>
  <c r="H919" i="12"/>
  <c r="B920" i="12"/>
  <c r="C920" i="12"/>
  <c r="D920" i="12"/>
  <c r="E920" i="12"/>
  <c r="F920" i="12"/>
  <c r="G920" i="12"/>
  <c r="H920" i="12"/>
  <c r="B921" i="12"/>
  <c r="C921" i="12"/>
  <c r="D921" i="12"/>
  <c r="E921" i="12"/>
  <c r="F921" i="12"/>
  <c r="G921" i="12"/>
  <c r="H921" i="12"/>
  <c r="B922" i="12"/>
  <c r="C922" i="12"/>
  <c r="D922" i="12"/>
  <c r="E922" i="12"/>
  <c r="F922" i="12"/>
  <c r="G922" i="12"/>
  <c r="H922" i="12"/>
  <c r="B923" i="12"/>
  <c r="C923" i="12"/>
  <c r="D923" i="12"/>
  <c r="E923" i="12"/>
  <c r="F923" i="12"/>
  <c r="G923" i="12"/>
  <c r="H923" i="12"/>
  <c r="B924" i="12"/>
  <c r="C924" i="12"/>
  <c r="D924" i="12"/>
  <c r="E924" i="12"/>
  <c r="F924" i="12"/>
  <c r="G924" i="12"/>
  <c r="H924" i="12"/>
  <c r="B925" i="12"/>
  <c r="C925" i="12"/>
  <c r="D925" i="12"/>
  <c r="E925" i="12"/>
  <c r="F925" i="12"/>
  <c r="G925" i="12"/>
  <c r="H925" i="12"/>
  <c r="B926" i="12"/>
  <c r="C926" i="12"/>
  <c r="D926" i="12"/>
  <c r="E926" i="12"/>
  <c r="F926" i="12"/>
  <c r="G926" i="12"/>
  <c r="H926" i="12"/>
  <c r="B927" i="12"/>
  <c r="C927" i="12"/>
  <c r="D927" i="12"/>
  <c r="E927" i="12"/>
  <c r="F927" i="12"/>
  <c r="G927" i="12"/>
  <c r="H927" i="12"/>
  <c r="B928" i="12"/>
  <c r="C928" i="12"/>
  <c r="D928" i="12"/>
  <c r="E928" i="12"/>
  <c r="F928" i="12"/>
  <c r="G928" i="12"/>
  <c r="H928" i="12"/>
  <c r="B929" i="12"/>
  <c r="C929" i="12"/>
  <c r="D929" i="12"/>
  <c r="E929" i="12"/>
  <c r="F929" i="12"/>
  <c r="G929" i="12"/>
  <c r="H929" i="12"/>
  <c r="B930" i="12"/>
  <c r="C930" i="12"/>
  <c r="D930" i="12"/>
  <c r="E930" i="12"/>
  <c r="F930" i="12"/>
  <c r="G930" i="12"/>
  <c r="H930" i="12"/>
  <c r="B931" i="12"/>
  <c r="C931" i="12"/>
  <c r="D931" i="12"/>
  <c r="E931" i="12"/>
  <c r="F931" i="12"/>
  <c r="G931" i="12"/>
  <c r="H931" i="12"/>
  <c r="B932" i="12"/>
  <c r="C932" i="12"/>
  <c r="D932" i="12"/>
  <c r="E932" i="12"/>
  <c r="F932" i="12"/>
  <c r="G932" i="12"/>
  <c r="H932" i="12"/>
  <c r="B933" i="12"/>
  <c r="C933" i="12"/>
  <c r="D933" i="12"/>
  <c r="E933" i="12"/>
  <c r="F933" i="12"/>
  <c r="G933" i="12"/>
  <c r="H933" i="12"/>
  <c r="B934" i="12"/>
  <c r="C934" i="12"/>
  <c r="D934" i="12"/>
  <c r="E934" i="12"/>
  <c r="F934" i="12"/>
  <c r="G934" i="12"/>
  <c r="H934" i="12"/>
  <c r="B935" i="12"/>
  <c r="C935" i="12"/>
  <c r="D935" i="12"/>
  <c r="E935" i="12"/>
  <c r="F935" i="12"/>
  <c r="G935" i="12"/>
  <c r="H935" i="12"/>
  <c r="B936" i="12"/>
  <c r="C936" i="12"/>
  <c r="D936" i="12"/>
  <c r="E936" i="12"/>
  <c r="F936" i="12"/>
  <c r="G936" i="12"/>
  <c r="H936" i="12"/>
  <c r="B937" i="12"/>
  <c r="C937" i="12"/>
  <c r="D937" i="12"/>
  <c r="E937" i="12"/>
  <c r="F937" i="12"/>
  <c r="G937" i="12"/>
  <c r="H937" i="12"/>
  <c r="B938" i="12"/>
  <c r="C938" i="12"/>
  <c r="D938" i="12"/>
  <c r="E938" i="12"/>
  <c r="F938" i="12"/>
  <c r="G938" i="12"/>
  <c r="H938" i="12"/>
  <c r="B939" i="12"/>
  <c r="C939" i="12"/>
  <c r="D939" i="12"/>
  <c r="E939" i="12"/>
  <c r="F939" i="12"/>
  <c r="G939" i="12"/>
  <c r="H939" i="12"/>
  <c r="B940" i="12"/>
  <c r="C940" i="12"/>
  <c r="D940" i="12"/>
  <c r="E940" i="12"/>
  <c r="F940" i="12"/>
  <c r="G940" i="12"/>
  <c r="H940" i="12"/>
  <c r="B941" i="12"/>
  <c r="C941" i="12"/>
  <c r="D941" i="12"/>
  <c r="E941" i="12"/>
  <c r="F941" i="12"/>
  <c r="G941" i="12"/>
  <c r="H941" i="12"/>
  <c r="B942" i="12"/>
  <c r="C942" i="12"/>
  <c r="D942" i="12"/>
  <c r="E942" i="12"/>
  <c r="F942" i="12"/>
  <c r="G942" i="12"/>
  <c r="H942" i="12"/>
  <c r="B943" i="12"/>
  <c r="C943" i="12"/>
  <c r="D943" i="12"/>
  <c r="E943" i="12"/>
  <c r="F943" i="12"/>
  <c r="G943" i="12"/>
  <c r="H943" i="12"/>
  <c r="B944" i="12"/>
  <c r="C944" i="12"/>
  <c r="D944" i="12"/>
  <c r="E944" i="12"/>
  <c r="F944" i="12"/>
  <c r="G944" i="12"/>
  <c r="H944" i="12"/>
  <c r="B945" i="12"/>
  <c r="C945" i="12"/>
  <c r="D945" i="12"/>
  <c r="E945" i="12"/>
  <c r="F945" i="12"/>
  <c r="G945" i="12"/>
  <c r="H945" i="12"/>
  <c r="B946" i="12"/>
  <c r="C946" i="12"/>
  <c r="D946" i="12"/>
  <c r="E946" i="12"/>
  <c r="F946" i="12"/>
  <c r="G946" i="12"/>
  <c r="H946" i="12"/>
  <c r="B947" i="12"/>
  <c r="C947" i="12"/>
  <c r="D947" i="12"/>
  <c r="E947" i="12"/>
  <c r="F947" i="12"/>
  <c r="G947" i="12"/>
  <c r="H947" i="12"/>
  <c r="B948" i="12"/>
  <c r="C948" i="12"/>
  <c r="D948" i="12"/>
  <c r="E948" i="12"/>
  <c r="F948" i="12"/>
  <c r="G948" i="12"/>
  <c r="H948" i="12"/>
  <c r="B949" i="12"/>
  <c r="C949" i="12"/>
  <c r="D949" i="12"/>
  <c r="E949" i="12"/>
  <c r="F949" i="12"/>
  <c r="G949" i="12"/>
  <c r="H949" i="12"/>
  <c r="B950" i="12"/>
  <c r="C950" i="12"/>
  <c r="D950" i="12"/>
  <c r="E950" i="12"/>
  <c r="F950" i="12"/>
  <c r="G950" i="12"/>
  <c r="H950" i="12"/>
  <c r="B951" i="12"/>
  <c r="C951" i="12"/>
  <c r="D951" i="12"/>
  <c r="E951" i="12"/>
  <c r="F951" i="12"/>
  <c r="G951" i="12"/>
  <c r="H951" i="12"/>
  <c r="B952" i="12"/>
  <c r="C952" i="12"/>
  <c r="D952" i="12"/>
  <c r="E952" i="12"/>
  <c r="F952" i="12"/>
  <c r="G952" i="12"/>
  <c r="H952" i="12"/>
  <c r="B953" i="12"/>
  <c r="C953" i="12"/>
  <c r="D953" i="12"/>
  <c r="E953" i="12"/>
  <c r="F953" i="12"/>
  <c r="G953" i="12"/>
  <c r="H953" i="12"/>
  <c r="B954" i="12"/>
  <c r="C954" i="12"/>
  <c r="D954" i="12"/>
  <c r="E954" i="12"/>
  <c r="F954" i="12"/>
  <c r="G954" i="12"/>
  <c r="H954" i="12"/>
  <c r="B955" i="12"/>
  <c r="C955" i="12"/>
  <c r="D955" i="12"/>
  <c r="E955" i="12"/>
  <c r="F955" i="12"/>
  <c r="G955" i="12"/>
  <c r="H955" i="12"/>
  <c r="B956" i="12"/>
  <c r="C956" i="12"/>
  <c r="D956" i="12"/>
  <c r="E956" i="12"/>
  <c r="F956" i="12"/>
  <c r="G956" i="12"/>
  <c r="H956" i="12"/>
  <c r="B957" i="12"/>
  <c r="C957" i="12"/>
  <c r="D957" i="12"/>
  <c r="E957" i="12"/>
  <c r="F957" i="12"/>
  <c r="G957" i="12"/>
  <c r="H957" i="12"/>
  <c r="B958" i="12"/>
  <c r="C958" i="12"/>
  <c r="D958" i="12"/>
  <c r="E958" i="12"/>
  <c r="F958" i="12"/>
  <c r="G958" i="12"/>
  <c r="H958" i="12"/>
  <c r="B959" i="12"/>
  <c r="C959" i="12"/>
  <c r="D959" i="12"/>
  <c r="E959" i="12"/>
  <c r="F959" i="12"/>
  <c r="G959" i="12"/>
  <c r="H959" i="12"/>
  <c r="B960" i="12"/>
  <c r="C960" i="12"/>
  <c r="D960" i="12"/>
  <c r="E960" i="12"/>
  <c r="F960" i="12"/>
  <c r="G960" i="12"/>
  <c r="H960" i="12"/>
  <c r="B961" i="12"/>
  <c r="C961" i="12"/>
  <c r="D961" i="12"/>
  <c r="E961" i="12"/>
  <c r="F961" i="12"/>
  <c r="G961" i="12"/>
  <c r="H961" i="12"/>
  <c r="B962" i="12"/>
  <c r="C962" i="12"/>
  <c r="D962" i="12"/>
  <c r="E962" i="12"/>
  <c r="F962" i="12"/>
  <c r="G962" i="12"/>
  <c r="H962" i="12"/>
  <c r="B963" i="12"/>
  <c r="C963" i="12"/>
  <c r="D963" i="12"/>
  <c r="E963" i="12"/>
  <c r="F963" i="12"/>
  <c r="G963" i="12"/>
  <c r="H963" i="12"/>
  <c r="B964" i="12"/>
  <c r="C964" i="12"/>
  <c r="D964" i="12"/>
  <c r="E964" i="12"/>
  <c r="F964" i="12"/>
  <c r="G964" i="12"/>
  <c r="H964" i="12"/>
  <c r="B965" i="12"/>
  <c r="C965" i="12"/>
  <c r="D965" i="12"/>
  <c r="E965" i="12"/>
  <c r="F965" i="12"/>
  <c r="G965" i="12"/>
  <c r="H965" i="12"/>
  <c r="B966" i="12"/>
  <c r="C966" i="12"/>
  <c r="D966" i="12"/>
  <c r="E966" i="12"/>
  <c r="F966" i="12"/>
  <c r="G966" i="12"/>
  <c r="H966" i="12"/>
  <c r="B967" i="12"/>
  <c r="C967" i="12"/>
  <c r="D967" i="12"/>
  <c r="E967" i="12"/>
  <c r="F967" i="12"/>
  <c r="G967" i="12"/>
  <c r="H967" i="12"/>
  <c r="B968" i="12"/>
  <c r="C968" i="12"/>
  <c r="D968" i="12"/>
  <c r="E968" i="12"/>
  <c r="F968" i="12"/>
  <c r="G968" i="12"/>
  <c r="H968" i="12"/>
  <c r="B969" i="12"/>
  <c r="C969" i="12"/>
  <c r="D969" i="12"/>
  <c r="E969" i="12"/>
  <c r="F969" i="12"/>
  <c r="G969" i="12"/>
  <c r="H969" i="12"/>
  <c r="B970" i="12"/>
  <c r="C970" i="12"/>
  <c r="D970" i="12"/>
  <c r="E970" i="12"/>
  <c r="F970" i="12"/>
  <c r="G970" i="12"/>
  <c r="H970" i="12"/>
  <c r="B971" i="12"/>
  <c r="C971" i="12"/>
  <c r="D971" i="12"/>
  <c r="E971" i="12"/>
  <c r="F971" i="12"/>
  <c r="G971" i="12"/>
  <c r="H971" i="12"/>
  <c r="B972" i="12"/>
  <c r="C972" i="12"/>
  <c r="D972" i="12"/>
  <c r="E972" i="12"/>
  <c r="F972" i="12"/>
  <c r="G972" i="12"/>
  <c r="H972" i="12"/>
  <c r="B973" i="12"/>
  <c r="C973" i="12"/>
  <c r="D973" i="12"/>
  <c r="E973" i="12"/>
  <c r="F973" i="12"/>
  <c r="G973" i="12"/>
  <c r="H973" i="12"/>
  <c r="B974" i="12"/>
  <c r="C974" i="12"/>
  <c r="D974" i="12"/>
  <c r="E974" i="12"/>
  <c r="F974" i="12"/>
  <c r="G974" i="12"/>
  <c r="H974" i="12"/>
  <c r="B975" i="12"/>
  <c r="C975" i="12"/>
  <c r="D975" i="12"/>
  <c r="E975" i="12"/>
  <c r="F975" i="12"/>
  <c r="G975" i="12"/>
  <c r="H975" i="12"/>
  <c r="B976" i="12"/>
  <c r="C976" i="12"/>
  <c r="D976" i="12"/>
  <c r="E976" i="12"/>
  <c r="F976" i="12"/>
  <c r="G976" i="12"/>
  <c r="H976" i="12"/>
  <c r="B977" i="12"/>
  <c r="C977" i="12"/>
  <c r="D977" i="12"/>
  <c r="E977" i="12"/>
  <c r="F977" i="12"/>
  <c r="G977" i="12"/>
  <c r="H977" i="12"/>
  <c r="B978" i="12"/>
  <c r="C978" i="12"/>
  <c r="D978" i="12"/>
  <c r="E978" i="12"/>
  <c r="F978" i="12"/>
  <c r="G978" i="12"/>
  <c r="H978" i="12"/>
  <c r="B979" i="12"/>
  <c r="C979" i="12"/>
  <c r="D979" i="12"/>
  <c r="E979" i="12"/>
  <c r="F979" i="12"/>
  <c r="G979" i="12"/>
  <c r="H979" i="12"/>
  <c r="B980" i="12"/>
  <c r="C980" i="12"/>
  <c r="D980" i="12"/>
  <c r="E980" i="12"/>
  <c r="F980" i="12"/>
  <c r="G980" i="12"/>
  <c r="H980" i="12"/>
  <c r="B981" i="12"/>
  <c r="C981" i="12"/>
  <c r="D981" i="12"/>
  <c r="E981" i="12"/>
  <c r="F981" i="12"/>
  <c r="G981" i="12"/>
  <c r="H981" i="12"/>
  <c r="B982" i="12"/>
  <c r="C982" i="12"/>
  <c r="D982" i="12"/>
  <c r="E982" i="12"/>
  <c r="F982" i="12"/>
  <c r="G982" i="12"/>
  <c r="H982" i="12"/>
  <c r="B983" i="12"/>
  <c r="C983" i="12"/>
  <c r="D983" i="12"/>
  <c r="E983" i="12"/>
  <c r="F983" i="12"/>
  <c r="G983" i="12"/>
  <c r="H983" i="12"/>
  <c r="B984" i="12"/>
  <c r="C984" i="12"/>
  <c r="D984" i="12"/>
  <c r="E984" i="12"/>
  <c r="F984" i="12"/>
  <c r="G984" i="12"/>
  <c r="H984" i="12"/>
  <c r="B985" i="12"/>
  <c r="C985" i="12"/>
  <c r="D985" i="12"/>
  <c r="E985" i="12"/>
  <c r="F985" i="12"/>
  <c r="G985" i="12"/>
  <c r="H985" i="12"/>
  <c r="B986" i="12"/>
  <c r="C986" i="12"/>
  <c r="D986" i="12"/>
  <c r="E986" i="12"/>
  <c r="F986" i="12"/>
  <c r="G986" i="12"/>
  <c r="H986" i="12"/>
  <c r="B987" i="12"/>
  <c r="C987" i="12"/>
  <c r="D987" i="12"/>
  <c r="E987" i="12"/>
  <c r="F987" i="12"/>
  <c r="G987" i="12"/>
  <c r="H987" i="12"/>
  <c r="B988" i="12"/>
  <c r="C988" i="12"/>
  <c r="D988" i="12"/>
  <c r="E988" i="12"/>
  <c r="F988" i="12"/>
  <c r="G988" i="12"/>
  <c r="H988" i="12"/>
  <c r="B989" i="12"/>
  <c r="C989" i="12"/>
  <c r="D989" i="12"/>
  <c r="E989" i="12"/>
  <c r="F989" i="12"/>
  <c r="G989" i="12"/>
  <c r="H989" i="12"/>
  <c r="B990" i="12"/>
  <c r="C990" i="12"/>
  <c r="D990" i="12"/>
  <c r="E990" i="12"/>
  <c r="F990" i="12"/>
  <c r="G990" i="12"/>
  <c r="H990" i="12"/>
  <c r="B991" i="12"/>
  <c r="C991" i="12"/>
  <c r="D991" i="12"/>
  <c r="E991" i="12"/>
  <c r="F991" i="12"/>
  <c r="G991" i="12"/>
  <c r="H991" i="12"/>
  <c r="B992" i="12"/>
  <c r="C992" i="12"/>
  <c r="D992" i="12"/>
  <c r="E992" i="12"/>
  <c r="F992" i="12"/>
  <c r="G992" i="12"/>
  <c r="H992" i="12"/>
  <c r="B993" i="12"/>
  <c r="C993" i="12"/>
  <c r="D993" i="12"/>
  <c r="E993" i="12"/>
  <c r="F993" i="12"/>
  <c r="G993" i="12"/>
  <c r="H993" i="12"/>
  <c r="B994" i="12"/>
  <c r="C994" i="12"/>
  <c r="D994" i="12"/>
  <c r="E994" i="12"/>
  <c r="F994" i="12"/>
  <c r="G994" i="12"/>
  <c r="H994" i="12"/>
  <c r="B995" i="12"/>
  <c r="C995" i="12"/>
  <c r="D995" i="12"/>
  <c r="E995" i="12"/>
  <c r="F995" i="12"/>
  <c r="G995" i="12"/>
  <c r="H995" i="12"/>
  <c r="B996" i="12"/>
  <c r="C996" i="12"/>
  <c r="D996" i="12"/>
  <c r="E996" i="12"/>
  <c r="F996" i="12"/>
  <c r="G996" i="12"/>
  <c r="H996" i="12"/>
  <c r="B997" i="12"/>
  <c r="C997" i="12"/>
  <c r="D997" i="12"/>
  <c r="E997" i="12"/>
  <c r="F997" i="12"/>
  <c r="G997" i="12"/>
  <c r="H997" i="12"/>
  <c r="B998" i="12"/>
  <c r="C998" i="12"/>
  <c r="D998" i="12"/>
  <c r="E998" i="12"/>
  <c r="F998" i="12"/>
  <c r="G998" i="12"/>
  <c r="H998" i="12"/>
  <c r="B999" i="12"/>
  <c r="C999" i="12"/>
  <c r="D999" i="12"/>
  <c r="E999" i="12"/>
  <c r="F999" i="12"/>
  <c r="G999" i="12"/>
  <c r="H999" i="12"/>
  <c r="B1000" i="12"/>
  <c r="C1000" i="12"/>
  <c r="D1000" i="12"/>
  <c r="E1000" i="12"/>
  <c r="F1000" i="12"/>
  <c r="G1000" i="12"/>
  <c r="H1000" i="12"/>
  <c r="B1001" i="12"/>
  <c r="C1001" i="12"/>
  <c r="D1001" i="12"/>
  <c r="E1001" i="12"/>
  <c r="F1001" i="12"/>
  <c r="G1001" i="12"/>
  <c r="H1001" i="12"/>
  <c r="B1002" i="12"/>
  <c r="C1002" i="12"/>
  <c r="D1002" i="12"/>
  <c r="E1002" i="12"/>
  <c r="F1002" i="12"/>
  <c r="G1002" i="12"/>
  <c r="H1002" i="12"/>
  <c r="B1003" i="12"/>
  <c r="C1003" i="12"/>
  <c r="D1003" i="12"/>
  <c r="E1003" i="12"/>
  <c r="F1003" i="12"/>
  <c r="G1003" i="12"/>
  <c r="H1003" i="12"/>
  <c r="B1004" i="12"/>
  <c r="C1004" i="12"/>
  <c r="D1004" i="12"/>
  <c r="E1004" i="12"/>
  <c r="F1004" i="12"/>
  <c r="G1004" i="12"/>
  <c r="H1004" i="12"/>
  <c r="B1005" i="12"/>
  <c r="C1005" i="12"/>
  <c r="D1005" i="12"/>
  <c r="E1005" i="12"/>
  <c r="F1005" i="12"/>
  <c r="G1005" i="12"/>
  <c r="H1005" i="12"/>
  <c r="B1006" i="12"/>
  <c r="C1006" i="12"/>
  <c r="D1006" i="12"/>
  <c r="E1006" i="12"/>
  <c r="F1006" i="12"/>
  <c r="G1006" i="12"/>
  <c r="H1006" i="12"/>
  <c r="B1007" i="12"/>
  <c r="C1007" i="12"/>
  <c r="D1007" i="12"/>
  <c r="E1007" i="12"/>
  <c r="F1007" i="12"/>
  <c r="G1007" i="12"/>
  <c r="H1007" i="12"/>
  <c r="B1008" i="12"/>
  <c r="C1008" i="12"/>
  <c r="D1008" i="12"/>
  <c r="E1008" i="12"/>
  <c r="F1008" i="12"/>
  <c r="G1008" i="12"/>
  <c r="H1008" i="12"/>
  <c r="B1009" i="12"/>
  <c r="C1009" i="12"/>
  <c r="D1009" i="12"/>
  <c r="E1009" i="12"/>
  <c r="F1009" i="12"/>
  <c r="G1009" i="12"/>
  <c r="H1009" i="12"/>
  <c r="B1010" i="12"/>
  <c r="C1010" i="12"/>
  <c r="D1010" i="12"/>
  <c r="E1010" i="12"/>
  <c r="F1010" i="12"/>
  <c r="G1010" i="12"/>
  <c r="H1010" i="12"/>
  <c r="B1011" i="12"/>
  <c r="C1011" i="12"/>
  <c r="D1011" i="12"/>
  <c r="E1011" i="12"/>
  <c r="F1011" i="12"/>
  <c r="G1011" i="12"/>
  <c r="H1011" i="12"/>
  <c r="B1012" i="12"/>
  <c r="C1012" i="12"/>
  <c r="D1012" i="12"/>
  <c r="E1012" i="12"/>
  <c r="F1012" i="12"/>
  <c r="G1012" i="12"/>
  <c r="H1012" i="12"/>
  <c r="B1013" i="12"/>
  <c r="C1013" i="12"/>
  <c r="D1013" i="12"/>
  <c r="E1013" i="12"/>
  <c r="F1013" i="12"/>
  <c r="G1013" i="12"/>
  <c r="H1013" i="12"/>
  <c r="B1014" i="12"/>
  <c r="C1014" i="12"/>
  <c r="D1014" i="12"/>
  <c r="E1014" i="12"/>
  <c r="F1014" i="12"/>
  <c r="G1014" i="12"/>
  <c r="H1014" i="12"/>
  <c r="B1015" i="12"/>
  <c r="C1015" i="12"/>
  <c r="D1015" i="12"/>
  <c r="E1015" i="12"/>
  <c r="F1015" i="12"/>
  <c r="G1015" i="12"/>
  <c r="H1015" i="12"/>
  <c r="B1016" i="12"/>
  <c r="C1016" i="12"/>
  <c r="D1016" i="12"/>
  <c r="E1016" i="12"/>
  <c r="F1016" i="12"/>
  <c r="G1016" i="12"/>
  <c r="H1016" i="12"/>
  <c r="B1017" i="12"/>
  <c r="C1017" i="12"/>
  <c r="D1017" i="12"/>
  <c r="E1017" i="12"/>
  <c r="F1017" i="12"/>
  <c r="G1017" i="12"/>
  <c r="H1017" i="12"/>
  <c r="B1018" i="12"/>
  <c r="C1018" i="12"/>
  <c r="D1018" i="12"/>
  <c r="E1018" i="12"/>
  <c r="F1018" i="12"/>
  <c r="G1018" i="12"/>
  <c r="H1018" i="12"/>
  <c r="B1019" i="12"/>
  <c r="C1019" i="12"/>
  <c r="D1019" i="12"/>
  <c r="E1019" i="12"/>
  <c r="F1019" i="12"/>
  <c r="G1019" i="12"/>
  <c r="H1019" i="12"/>
  <c r="B1020" i="12"/>
  <c r="C1020" i="12"/>
  <c r="D1020" i="12"/>
  <c r="E1020" i="12"/>
  <c r="F1020" i="12"/>
  <c r="G1020" i="12"/>
  <c r="H1020" i="12"/>
  <c r="B1021" i="12"/>
  <c r="C1021" i="12"/>
  <c r="D1021" i="12"/>
  <c r="E1021" i="12"/>
  <c r="F1021" i="12"/>
  <c r="G1021" i="12"/>
  <c r="H1021" i="12"/>
  <c r="B1022" i="12"/>
  <c r="C1022" i="12"/>
  <c r="D1022" i="12"/>
  <c r="E1022" i="12"/>
  <c r="F1022" i="12"/>
  <c r="G1022" i="12"/>
  <c r="H1022" i="12"/>
  <c r="B1023" i="12"/>
  <c r="C1023" i="12"/>
  <c r="D1023" i="12"/>
  <c r="E1023" i="12"/>
  <c r="F1023" i="12"/>
  <c r="G1023" i="12"/>
  <c r="H1023" i="12"/>
  <c r="B1024" i="12"/>
  <c r="C1024" i="12"/>
  <c r="D1024" i="12"/>
  <c r="E1024" i="12"/>
  <c r="F1024" i="12"/>
  <c r="G1024" i="12"/>
  <c r="H1024" i="12"/>
  <c r="B1025" i="12"/>
  <c r="C1025" i="12"/>
  <c r="D1025" i="12"/>
  <c r="E1025" i="12"/>
  <c r="F1025" i="12"/>
  <c r="G1025" i="12"/>
  <c r="H1025" i="12"/>
  <c r="B1026" i="12"/>
  <c r="C1026" i="12"/>
  <c r="D1026" i="12"/>
  <c r="E1026" i="12"/>
  <c r="F1026" i="12"/>
  <c r="G1026" i="12"/>
  <c r="H1026" i="12"/>
  <c r="B1027" i="12"/>
  <c r="C1027" i="12"/>
  <c r="D1027" i="12"/>
  <c r="E1027" i="12"/>
  <c r="F1027" i="12"/>
  <c r="G1027" i="12"/>
  <c r="H1027" i="12"/>
  <c r="B1028" i="12"/>
  <c r="C1028" i="12"/>
  <c r="D1028" i="12"/>
  <c r="E1028" i="12"/>
  <c r="F1028" i="12"/>
  <c r="G1028" i="12"/>
  <c r="H1028" i="12"/>
  <c r="B1029" i="12"/>
  <c r="C1029" i="12"/>
  <c r="D1029" i="12"/>
  <c r="E1029" i="12"/>
  <c r="F1029" i="12"/>
  <c r="G1029" i="12"/>
  <c r="H1029" i="12"/>
  <c r="B1030" i="12"/>
  <c r="C1030" i="12"/>
  <c r="D1030" i="12"/>
  <c r="E1030" i="12"/>
  <c r="F1030" i="12"/>
  <c r="G1030" i="12"/>
  <c r="H1030" i="12"/>
  <c r="B1031" i="12"/>
  <c r="C1031" i="12"/>
  <c r="D1031" i="12"/>
  <c r="E1031" i="12"/>
  <c r="F1031" i="12"/>
  <c r="G1031" i="12"/>
  <c r="H1031" i="12"/>
  <c r="B1032" i="12"/>
  <c r="C1032" i="12"/>
  <c r="D1032" i="12"/>
  <c r="E1032" i="12"/>
  <c r="F1032" i="12"/>
  <c r="G1032" i="12"/>
  <c r="H1032" i="12"/>
  <c r="B1033" i="12"/>
  <c r="C1033" i="12"/>
  <c r="D1033" i="12"/>
  <c r="E1033" i="12"/>
  <c r="F1033" i="12"/>
  <c r="G1033" i="12"/>
  <c r="H1033" i="12"/>
  <c r="B1034" i="12"/>
  <c r="C1034" i="12"/>
  <c r="D1034" i="12"/>
  <c r="E1034" i="12"/>
  <c r="F1034" i="12"/>
  <c r="G1034" i="12"/>
  <c r="H1034" i="12"/>
  <c r="B1035" i="12"/>
  <c r="C1035" i="12"/>
  <c r="D1035" i="12"/>
  <c r="E1035" i="12"/>
  <c r="F1035" i="12"/>
  <c r="G1035" i="12"/>
  <c r="H1035" i="12"/>
  <c r="B1036" i="12"/>
  <c r="C1036" i="12"/>
  <c r="D1036" i="12"/>
  <c r="E1036" i="12"/>
  <c r="F1036" i="12"/>
  <c r="G1036" i="12"/>
  <c r="H1036" i="12"/>
  <c r="B1037" i="12"/>
  <c r="C1037" i="12"/>
  <c r="D1037" i="12"/>
  <c r="E1037" i="12"/>
  <c r="F1037" i="12"/>
  <c r="G1037" i="12"/>
  <c r="H1037" i="12"/>
  <c r="B1038" i="12"/>
  <c r="C1038" i="12"/>
  <c r="D1038" i="12"/>
  <c r="E1038" i="12"/>
  <c r="F1038" i="12"/>
  <c r="G1038" i="12"/>
  <c r="H1038" i="12"/>
  <c r="B1039" i="12"/>
  <c r="C1039" i="12"/>
  <c r="D1039" i="12"/>
  <c r="E1039" i="12"/>
  <c r="F1039" i="12"/>
  <c r="G1039" i="12"/>
  <c r="H1039" i="12"/>
  <c r="B1040" i="12"/>
  <c r="C1040" i="12"/>
  <c r="D1040" i="12"/>
  <c r="E1040" i="12"/>
  <c r="F1040" i="12"/>
  <c r="G1040" i="12"/>
  <c r="H1040" i="12"/>
  <c r="B1041" i="12"/>
  <c r="C1041" i="12"/>
  <c r="D1041" i="12"/>
  <c r="E1041" i="12"/>
  <c r="F1041" i="12"/>
  <c r="G1041" i="12"/>
  <c r="H1041" i="12"/>
  <c r="B1042" i="12"/>
  <c r="C1042" i="12"/>
  <c r="D1042" i="12"/>
  <c r="E1042" i="12"/>
  <c r="F1042" i="12"/>
  <c r="G1042" i="12"/>
  <c r="H1042" i="12"/>
  <c r="B1043" i="12"/>
  <c r="C1043" i="12"/>
  <c r="D1043" i="12"/>
  <c r="E1043" i="12"/>
  <c r="F1043" i="12"/>
  <c r="G1043" i="12"/>
  <c r="H1043" i="12"/>
  <c r="B1044" i="12"/>
  <c r="C1044" i="12"/>
  <c r="D1044" i="12"/>
  <c r="E1044" i="12"/>
  <c r="F1044" i="12"/>
  <c r="G1044" i="12"/>
  <c r="H1044" i="12"/>
  <c r="B1045" i="12"/>
  <c r="C1045" i="12"/>
  <c r="D1045" i="12"/>
  <c r="E1045" i="12"/>
  <c r="F1045" i="12"/>
  <c r="G1045" i="12"/>
  <c r="H1045" i="12"/>
  <c r="B1046" i="12"/>
  <c r="C1046" i="12"/>
  <c r="D1046" i="12"/>
  <c r="E1046" i="12"/>
  <c r="F1046" i="12"/>
  <c r="G1046" i="12"/>
  <c r="H1046" i="12"/>
  <c r="B1047" i="12"/>
  <c r="C1047" i="12"/>
  <c r="D1047" i="12"/>
  <c r="E1047" i="12"/>
  <c r="F1047" i="12"/>
  <c r="G1047" i="12"/>
  <c r="H1047" i="12"/>
  <c r="B1048" i="12"/>
  <c r="C1048" i="12"/>
  <c r="D1048" i="12"/>
  <c r="E1048" i="12"/>
  <c r="F1048" i="12"/>
  <c r="G1048" i="12"/>
  <c r="H1048" i="12"/>
  <c r="B1049" i="12"/>
  <c r="C1049" i="12"/>
  <c r="D1049" i="12"/>
  <c r="E1049" i="12"/>
  <c r="F1049" i="12"/>
  <c r="G1049" i="12"/>
  <c r="H1049" i="12"/>
  <c r="B1050" i="12"/>
  <c r="C1050" i="12"/>
  <c r="D1050" i="12"/>
  <c r="E1050" i="12"/>
  <c r="F1050" i="12"/>
  <c r="G1050" i="12"/>
  <c r="H1050" i="12"/>
  <c r="B1051" i="12"/>
  <c r="C1051" i="12"/>
  <c r="D1051" i="12"/>
  <c r="E1051" i="12"/>
  <c r="F1051" i="12"/>
  <c r="G1051" i="12"/>
  <c r="H1051" i="12"/>
  <c r="B1052" i="12"/>
  <c r="C1052" i="12"/>
  <c r="D1052" i="12"/>
  <c r="E1052" i="12"/>
  <c r="F1052" i="12"/>
  <c r="G1052" i="12"/>
  <c r="H1052" i="12"/>
  <c r="B1053" i="12"/>
  <c r="C1053" i="12"/>
  <c r="D1053" i="12"/>
  <c r="E1053" i="12"/>
  <c r="F1053" i="12"/>
  <c r="G1053" i="12"/>
  <c r="H1053" i="12"/>
  <c r="B1054" i="12"/>
  <c r="C1054" i="12"/>
  <c r="D1054" i="12"/>
  <c r="E1054" i="12"/>
  <c r="F1054" i="12"/>
  <c r="G1054" i="12"/>
  <c r="H1054" i="12"/>
  <c r="B1055" i="12"/>
  <c r="C1055" i="12"/>
  <c r="D1055" i="12"/>
  <c r="E1055" i="12"/>
  <c r="F1055" i="12"/>
  <c r="G1055" i="12"/>
  <c r="H1055" i="12"/>
  <c r="B1056" i="12"/>
  <c r="C1056" i="12"/>
  <c r="D1056" i="12"/>
  <c r="E1056" i="12"/>
  <c r="F1056" i="12"/>
  <c r="G1056" i="12"/>
  <c r="H1056" i="12"/>
  <c r="B1057" i="12"/>
  <c r="C1057" i="12"/>
  <c r="D1057" i="12"/>
  <c r="E1057" i="12"/>
  <c r="F1057" i="12"/>
  <c r="G1057" i="12"/>
  <c r="H1057" i="12"/>
  <c r="B1058" i="12"/>
  <c r="C1058" i="12"/>
  <c r="D1058" i="12"/>
  <c r="E1058" i="12"/>
  <c r="F1058" i="12"/>
  <c r="G1058" i="12"/>
  <c r="H1058" i="12"/>
  <c r="B1059" i="12"/>
  <c r="C1059" i="12"/>
  <c r="D1059" i="12"/>
  <c r="E1059" i="12"/>
  <c r="F1059" i="12"/>
  <c r="G1059" i="12"/>
  <c r="H1059" i="12"/>
  <c r="B1060" i="12"/>
  <c r="C1060" i="12"/>
  <c r="D1060" i="12"/>
  <c r="E1060" i="12"/>
  <c r="F1060" i="12"/>
  <c r="G1060" i="12"/>
  <c r="H1060" i="12"/>
  <c r="B1061" i="12"/>
  <c r="C1061" i="12"/>
  <c r="D1061" i="12"/>
  <c r="E1061" i="12"/>
  <c r="F1061" i="12"/>
  <c r="G1061" i="12"/>
  <c r="H1061" i="12"/>
  <c r="B1062" i="12"/>
  <c r="C1062" i="12"/>
  <c r="D1062" i="12"/>
  <c r="E1062" i="12"/>
  <c r="F1062" i="12"/>
  <c r="G1062" i="12"/>
  <c r="H1062" i="12"/>
  <c r="B1063" i="12"/>
  <c r="C1063" i="12"/>
  <c r="D1063" i="12"/>
  <c r="E1063" i="12"/>
  <c r="F1063" i="12"/>
  <c r="G1063" i="12"/>
  <c r="H1063" i="12"/>
  <c r="B1064" i="12"/>
  <c r="C1064" i="12"/>
  <c r="D1064" i="12"/>
  <c r="E1064" i="12"/>
  <c r="F1064" i="12"/>
  <c r="G1064" i="12"/>
  <c r="H1064" i="12"/>
  <c r="B1065" i="12"/>
  <c r="C1065" i="12"/>
  <c r="D1065" i="12"/>
  <c r="E1065" i="12"/>
  <c r="F1065" i="12"/>
  <c r="G1065" i="12"/>
  <c r="H1065" i="12"/>
  <c r="B1066" i="12"/>
  <c r="C1066" i="12"/>
  <c r="D1066" i="12"/>
  <c r="E1066" i="12"/>
  <c r="F1066" i="12"/>
  <c r="G1066" i="12"/>
  <c r="H1066" i="12"/>
  <c r="B1067" i="12"/>
  <c r="C1067" i="12"/>
  <c r="D1067" i="12"/>
  <c r="E1067" i="12"/>
  <c r="F1067" i="12"/>
  <c r="G1067" i="12"/>
  <c r="H1067" i="12"/>
  <c r="B1068" i="12"/>
  <c r="C1068" i="12"/>
  <c r="D1068" i="12"/>
  <c r="E1068" i="12"/>
  <c r="F1068" i="12"/>
  <c r="G1068" i="12"/>
  <c r="H1068" i="12"/>
  <c r="B1069" i="12"/>
  <c r="C1069" i="12"/>
  <c r="D1069" i="12"/>
  <c r="E1069" i="12"/>
  <c r="F1069" i="12"/>
  <c r="G1069" i="12"/>
  <c r="H1069" i="12"/>
  <c r="B1070" i="12"/>
  <c r="C1070" i="12"/>
  <c r="D1070" i="12"/>
  <c r="E1070" i="12"/>
  <c r="F1070" i="12"/>
  <c r="G1070" i="12"/>
  <c r="H1070" i="12"/>
  <c r="B1071" i="12"/>
  <c r="C1071" i="12"/>
  <c r="D1071" i="12"/>
  <c r="E1071" i="12"/>
  <c r="F1071" i="12"/>
  <c r="G1071" i="12"/>
  <c r="H1071" i="12"/>
  <c r="B1072" i="12"/>
  <c r="C1072" i="12"/>
  <c r="D1072" i="12"/>
  <c r="E1072" i="12"/>
  <c r="F1072" i="12"/>
  <c r="G1072" i="12"/>
  <c r="H1072" i="12"/>
  <c r="B1073" i="12"/>
  <c r="C1073" i="12"/>
  <c r="D1073" i="12"/>
  <c r="E1073" i="12"/>
  <c r="F1073" i="12"/>
  <c r="G1073" i="12"/>
  <c r="H1073" i="12"/>
  <c r="B1074" i="12"/>
  <c r="C1074" i="12"/>
  <c r="D1074" i="12"/>
  <c r="E1074" i="12"/>
  <c r="F1074" i="12"/>
  <c r="G1074" i="12"/>
  <c r="H1074" i="12"/>
  <c r="B1075" i="12"/>
  <c r="C1075" i="12"/>
  <c r="D1075" i="12"/>
  <c r="E1075" i="12"/>
  <c r="F1075" i="12"/>
  <c r="G1075" i="12"/>
  <c r="H1075" i="12"/>
  <c r="B1076" i="12"/>
  <c r="C1076" i="12"/>
  <c r="D1076" i="12"/>
  <c r="E1076" i="12"/>
  <c r="F1076" i="12"/>
  <c r="G1076" i="12"/>
  <c r="H1076" i="12"/>
  <c r="B1077" i="12"/>
  <c r="C1077" i="12"/>
  <c r="D1077" i="12"/>
  <c r="E1077" i="12"/>
  <c r="F1077" i="12"/>
  <c r="G1077" i="12"/>
  <c r="H1077" i="12"/>
  <c r="B1078" i="12"/>
  <c r="C1078" i="12"/>
  <c r="D1078" i="12"/>
  <c r="E1078" i="12"/>
  <c r="F1078" i="12"/>
  <c r="G1078" i="12"/>
  <c r="H1078" i="12"/>
  <c r="B1079" i="12"/>
  <c r="C1079" i="12"/>
  <c r="D1079" i="12"/>
  <c r="E1079" i="12"/>
  <c r="F1079" i="12"/>
  <c r="G1079" i="12"/>
  <c r="H1079" i="12"/>
  <c r="B1080" i="12"/>
  <c r="C1080" i="12"/>
  <c r="D1080" i="12"/>
  <c r="E1080" i="12"/>
  <c r="F1080" i="12"/>
  <c r="G1080" i="12"/>
  <c r="H1080" i="12"/>
  <c r="B1081" i="12"/>
  <c r="C1081" i="12"/>
  <c r="D1081" i="12"/>
  <c r="E1081" i="12"/>
  <c r="F1081" i="12"/>
  <c r="G1081" i="12"/>
  <c r="H1081" i="12"/>
  <c r="B1082" i="12"/>
  <c r="C1082" i="12"/>
  <c r="D1082" i="12"/>
  <c r="E1082" i="12"/>
  <c r="F1082" i="12"/>
  <c r="G1082" i="12"/>
  <c r="H1082" i="12"/>
  <c r="B1083" i="12"/>
  <c r="C1083" i="12"/>
  <c r="D1083" i="12"/>
  <c r="E1083" i="12"/>
  <c r="F1083" i="12"/>
  <c r="G1083" i="12"/>
  <c r="H1083" i="12"/>
  <c r="B1084" i="12"/>
  <c r="C1084" i="12"/>
  <c r="D1084" i="12"/>
  <c r="E1084" i="12"/>
  <c r="F1084" i="12"/>
  <c r="G1084" i="12"/>
  <c r="H1084" i="12"/>
  <c r="B1085" i="12"/>
  <c r="C1085" i="12"/>
  <c r="D1085" i="12"/>
  <c r="E1085" i="12"/>
  <c r="F1085" i="12"/>
  <c r="G1085" i="12"/>
  <c r="H1085" i="12"/>
  <c r="B1086" i="12"/>
  <c r="C1086" i="12"/>
  <c r="D1086" i="12"/>
  <c r="E1086" i="12"/>
  <c r="F1086" i="12"/>
  <c r="G1086" i="12"/>
  <c r="H1086" i="12"/>
  <c r="B1087" i="12"/>
  <c r="C1087" i="12"/>
  <c r="D1087" i="12"/>
  <c r="E1087" i="12"/>
  <c r="F1087" i="12"/>
  <c r="G1087" i="12"/>
  <c r="H1087" i="12"/>
  <c r="B1088" i="12"/>
  <c r="C1088" i="12"/>
  <c r="D1088" i="12"/>
  <c r="E1088" i="12"/>
  <c r="F1088" i="12"/>
  <c r="G1088" i="12"/>
  <c r="H1088" i="12"/>
  <c r="B1089" i="12"/>
  <c r="C1089" i="12"/>
  <c r="D1089" i="12"/>
  <c r="E1089" i="12"/>
  <c r="F1089" i="12"/>
  <c r="G1089" i="12"/>
  <c r="H1089" i="12"/>
  <c r="B1090" i="12"/>
  <c r="C1090" i="12"/>
  <c r="D1090" i="12"/>
  <c r="E1090" i="12"/>
  <c r="F1090" i="12"/>
  <c r="G1090" i="12"/>
  <c r="H1090" i="12"/>
  <c r="B1091" i="12"/>
  <c r="C1091" i="12"/>
  <c r="D1091" i="12"/>
  <c r="E1091" i="12"/>
  <c r="F1091" i="12"/>
  <c r="G1091" i="12"/>
  <c r="H1091" i="12"/>
  <c r="B1092" i="12"/>
  <c r="C1092" i="12"/>
  <c r="D1092" i="12"/>
  <c r="E1092" i="12"/>
  <c r="F1092" i="12"/>
  <c r="G1092" i="12"/>
  <c r="H1092" i="12"/>
  <c r="B1093" i="12"/>
  <c r="C1093" i="12"/>
  <c r="D1093" i="12"/>
  <c r="E1093" i="12"/>
  <c r="F1093" i="12"/>
  <c r="G1093" i="12"/>
  <c r="H1093" i="12"/>
  <c r="B1094" i="12"/>
  <c r="C1094" i="12"/>
  <c r="D1094" i="12"/>
  <c r="E1094" i="12"/>
  <c r="F1094" i="12"/>
  <c r="G1094" i="12"/>
  <c r="H1094" i="12"/>
  <c r="B1095" i="12"/>
  <c r="C1095" i="12"/>
  <c r="D1095" i="12"/>
  <c r="E1095" i="12"/>
  <c r="F1095" i="12"/>
  <c r="G1095" i="12"/>
  <c r="H1095" i="12"/>
  <c r="B1096" i="12"/>
  <c r="C1096" i="12"/>
  <c r="D1096" i="12"/>
  <c r="E1096" i="12"/>
  <c r="F1096" i="12"/>
  <c r="G1096" i="12"/>
  <c r="H1096" i="12"/>
  <c r="B1097" i="12"/>
  <c r="C1097" i="12"/>
  <c r="D1097" i="12"/>
  <c r="E1097" i="12"/>
  <c r="F1097" i="12"/>
  <c r="G1097" i="12"/>
  <c r="H1097" i="12"/>
  <c r="B1098" i="12"/>
  <c r="C1098" i="12"/>
  <c r="D1098" i="12"/>
  <c r="E1098" i="12"/>
  <c r="F1098" i="12"/>
  <c r="G1098" i="12"/>
  <c r="H1098" i="12"/>
  <c r="B1099" i="12"/>
  <c r="C1099" i="12"/>
  <c r="D1099" i="12"/>
  <c r="E1099" i="12"/>
  <c r="F1099" i="12"/>
  <c r="G1099" i="12"/>
  <c r="H1099" i="12"/>
  <c r="B1100" i="12"/>
  <c r="C1100" i="12"/>
  <c r="D1100" i="12"/>
  <c r="E1100" i="12"/>
  <c r="F1100" i="12"/>
  <c r="G1100" i="12"/>
  <c r="H1100" i="12"/>
  <c r="B1101" i="12"/>
  <c r="C1101" i="12"/>
  <c r="D1101" i="12"/>
  <c r="E1101" i="12"/>
  <c r="F1101" i="12"/>
  <c r="G1101" i="12"/>
  <c r="H1101" i="12"/>
  <c r="B1102" i="12"/>
  <c r="C1102" i="12"/>
  <c r="D1102" i="12"/>
  <c r="E1102" i="12"/>
  <c r="F1102" i="12"/>
  <c r="G1102" i="12"/>
  <c r="H1102" i="12"/>
  <c r="B1103" i="12"/>
  <c r="C1103" i="12"/>
  <c r="D1103" i="12"/>
  <c r="E1103" i="12"/>
  <c r="F1103" i="12"/>
  <c r="G1103" i="12"/>
  <c r="H1103" i="12"/>
  <c r="B1104" i="12"/>
  <c r="C1104" i="12"/>
  <c r="D1104" i="12"/>
  <c r="E1104" i="12"/>
  <c r="F1104" i="12"/>
  <c r="G1104" i="12"/>
  <c r="H1104" i="12"/>
  <c r="B1105" i="12"/>
  <c r="C1105" i="12"/>
  <c r="D1105" i="12"/>
  <c r="E1105" i="12"/>
  <c r="F1105" i="12"/>
  <c r="G1105" i="12"/>
  <c r="H1105" i="12"/>
  <c r="B1106" i="12"/>
  <c r="C1106" i="12"/>
  <c r="D1106" i="12"/>
  <c r="E1106" i="12"/>
  <c r="F1106" i="12"/>
  <c r="G1106" i="12"/>
  <c r="H1106" i="12"/>
  <c r="B1107" i="12"/>
  <c r="C1107" i="12"/>
  <c r="D1107" i="12"/>
  <c r="E1107" i="12"/>
  <c r="F1107" i="12"/>
  <c r="G1107" i="12"/>
  <c r="H1107" i="12"/>
  <c r="B1108" i="12"/>
  <c r="C1108" i="12"/>
  <c r="D1108" i="12"/>
  <c r="E1108" i="12"/>
  <c r="F1108" i="12"/>
  <c r="G1108" i="12"/>
  <c r="H1108" i="12"/>
  <c r="B1109" i="12"/>
  <c r="C1109" i="12"/>
  <c r="D1109" i="12"/>
  <c r="E1109" i="12"/>
  <c r="F1109" i="12"/>
  <c r="G1109" i="12"/>
  <c r="H1109" i="12"/>
  <c r="B1110" i="12"/>
  <c r="C1110" i="12"/>
  <c r="D1110" i="12"/>
  <c r="E1110" i="12"/>
  <c r="F1110" i="12"/>
  <c r="G1110" i="12"/>
  <c r="H1110" i="12"/>
  <c r="B1111" i="12"/>
  <c r="C1111" i="12"/>
  <c r="D1111" i="12"/>
  <c r="E1111" i="12"/>
  <c r="F1111" i="12"/>
  <c r="G1111" i="12"/>
  <c r="H1111" i="12"/>
  <c r="B1112" i="12"/>
  <c r="C1112" i="12"/>
  <c r="D1112" i="12"/>
  <c r="E1112" i="12"/>
  <c r="F1112" i="12"/>
  <c r="G1112" i="12"/>
  <c r="H1112" i="12"/>
  <c r="B1113" i="12"/>
  <c r="C1113" i="12"/>
  <c r="D1113" i="12"/>
  <c r="E1113" i="12"/>
  <c r="F1113" i="12"/>
  <c r="G1113" i="12"/>
  <c r="H1113" i="12"/>
  <c r="B1114" i="12"/>
  <c r="C1114" i="12"/>
  <c r="D1114" i="12"/>
  <c r="E1114" i="12"/>
  <c r="F1114" i="12"/>
  <c r="G1114" i="12"/>
  <c r="H1114" i="12"/>
  <c r="B1115" i="12"/>
  <c r="C1115" i="12"/>
  <c r="D1115" i="12"/>
  <c r="E1115" i="12"/>
  <c r="F1115" i="12"/>
  <c r="G1115" i="12"/>
  <c r="H1115" i="12"/>
  <c r="B1116" i="12"/>
  <c r="C1116" i="12"/>
  <c r="D1116" i="12"/>
  <c r="E1116" i="12"/>
  <c r="F1116" i="12"/>
  <c r="G1116" i="12"/>
  <c r="H1116" i="12"/>
  <c r="B1117" i="12"/>
  <c r="C1117" i="12"/>
  <c r="D1117" i="12"/>
  <c r="E1117" i="12"/>
  <c r="F1117" i="12"/>
  <c r="G1117" i="12"/>
  <c r="H1117" i="12"/>
  <c r="B1118" i="12"/>
  <c r="C1118" i="12"/>
  <c r="D1118" i="12"/>
  <c r="E1118" i="12"/>
  <c r="F1118" i="12"/>
  <c r="G1118" i="12"/>
  <c r="H1118" i="12"/>
  <c r="B1119" i="12"/>
  <c r="C1119" i="12"/>
  <c r="D1119" i="12"/>
  <c r="E1119" i="12"/>
  <c r="F1119" i="12"/>
  <c r="G1119" i="12"/>
  <c r="H1119" i="12"/>
  <c r="B1120" i="12"/>
  <c r="C1120" i="12"/>
  <c r="D1120" i="12"/>
  <c r="E1120" i="12"/>
  <c r="F1120" i="12"/>
  <c r="G1120" i="12"/>
  <c r="H1120" i="12"/>
  <c r="B1121" i="12"/>
  <c r="C1121" i="12"/>
  <c r="D1121" i="12"/>
  <c r="E1121" i="12"/>
  <c r="F1121" i="12"/>
  <c r="G1121" i="12"/>
  <c r="H1121" i="12"/>
  <c r="B1122" i="12"/>
  <c r="C1122" i="12"/>
  <c r="D1122" i="12"/>
  <c r="E1122" i="12"/>
  <c r="F1122" i="12"/>
  <c r="G1122" i="12"/>
  <c r="H1122" i="12"/>
  <c r="B1123" i="12"/>
  <c r="C1123" i="12"/>
  <c r="D1123" i="12"/>
  <c r="E1123" i="12"/>
  <c r="F1123" i="12"/>
  <c r="G1123" i="12"/>
  <c r="H1123" i="12"/>
  <c r="B1124" i="12"/>
  <c r="C1124" i="12"/>
  <c r="D1124" i="12"/>
  <c r="E1124" i="12"/>
  <c r="F1124" i="12"/>
  <c r="G1124" i="12"/>
  <c r="H1124" i="12"/>
  <c r="B1125" i="12"/>
  <c r="C1125" i="12"/>
  <c r="D1125" i="12"/>
  <c r="E1125" i="12"/>
  <c r="F1125" i="12"/>
  <c r="G1125" i="12"/>
  <c r="H1125" i="12"/>
  <c r="B1126" i="12"/>
  <c r="C1126" i="12"/>
  <c r="D1126" i="12"/>
  <c r="E1126" i="12"/>
  <c r="F1126" i="12"/>
  <c r="G1126" i="12"/>
  <c r="H1126" i="12"/>
  <c r="B1127" i="12"/>
  <c r="C1127" i="12"/>
  <c r="D1127" i="12"/>
  <c r="E1127" i="12"/>
  <c r="F1127" i="12"/>
  <c r="G1127" i="12"/>
  <c r="H1127" i="12"/>
  <c r="B1128" i="12"/>
  <c r="C1128" i="12"/>
  <c r="D1128" i="12"/>
  <c r="E1128" i="12"/>
  <c r="F1128" i="12"/>
  <c r="G1128" i="12"/>
  <c r="H1128" i="12"/>
  <c r="B1129" i="12"/>
  <c r="C1129" i="12"/>
  <c r="D1129" i="12"/>
  <c r="E1129" i="12"/>
  <c r="F1129" i="12"/>
  <c r="G1129" i="12"/>
  <c r="H1129" i="12"/>
  <c r="B1130" i="12"/>
  <c r="C1130" i="12"/>
  <c r="D1130" i="12"/>
  <c r="E1130" i="12"/>
  <c r="F1130" i="12"/>
  <c r="G1130" i="12"/>
  <c r="H1130" i="12"/>
  <c r="B1131" i="12"/>
  <c r="C1131" i="12"/>
  <c r="D1131" i="12"/>
  <c r="E1131" i="12"/>
  <c r="F1131" i="12"/>
  <c r="G1131" i="12"/>
  <c r="H1131" i="12"/>
  <c r="B1132" i="12"/>
  <c r="C1132" i="12"/>
  <c r="D1132" i="12"/>
  <c r="E1132" i="12"/>
  <c r="F1132" i="12"/>
  <c r="G1132" i="12"/>
  <c r="H1132" i="12"/>
  <c r="B1133" i="12"/>
  <c r="C1133" i="12"/>
  <c r="D1133" i="12"/>
  <c r="E1133" i="12"/>
  <c r="F1133" i="12"/>
  <c r="G1133" i="12"/>
  <c r="H1133" i="12"/>
  <c r="B1134" i="12"/>
  <c r="C1134" i="12"/>
  <c r="D1134" i="12"/>
  <c r="E1134" i="12"/>
  <c r="F1134" i="12"/>
  <c r="G1134" i="12"/>
  <c r="H1134" i="12"/>
  <c r="B1135" i="12"/>
  <c r="C1135" i="12"/>
  <c r="D1135" i="12"/>
  <c r="E1135" i="12"/>
  <c r="F1135" i="12"/>
  <c r="G1135" i="12"/>
  <c r="H1135" i="12"/>
  <c r="B1136" i="12"/>
  <c r="C1136" i="12"/>
  <c r="D1136" i="12"/>
  <c r="E1136" i="12"/>
  <c r="F1136" i="12"/>
  <c r="G1136" i="12"/>
  <c r="H1136" i="12"/>
  <c r="B1137" i="12"/>
  <c r="C1137" i="12"/>
  <c r="D1137" i="12"/>
  <c r="E1137" i="12"/>
  <c r="F1137" i="12"/>
  <c r="G1137" i="12"/>
  <c r="H1137" i="12"/>
  <c r="B1138" i="12"/>
  <c r="C1138" i="12"/>
  <c r="D1138" i="12"/>
  <c r="E1138" i="12"/>
  <c r="F1138" i="12"/>
  <c r="G1138" i="12"/>
  <c r="H1138" i="12"/>
  <c r="B1139" i="12"/>
  <c r="C1139" i="12"/>
  <c r="D1139" i="12"/>
  <c r="E1139" i="12"/>
  <c r="F1139" i="12"/>
  <c r="G1139" i="12"/>
  <c r="H1139" i="12"/>
  <c r="B1140" i="12"/>
  <c r="C1140" i="12"/>
  <c r="D1140" i="12"/>
  <c r="E1140" i="12"/>
  <c r="F1140" i="12"/>
  <c r="G1140" i="12"/>
  <c r="H1140" i="12"/>
  <c r="B1141" i="12"/>
  <c r="C1141" i="12"/>
  <c r="D1141" i="12"/>
  <c r="E1141" i="12"/>
  <c r="F1141" i="12"/>
  <c r="G1141" i="12"/>
  <c r="H1141" i="12"/>
  <c r="B1142" i="12"/>
  <c r="C1142" i="12"/>
  <c r="D1142" i="12"/>
  <c r="E1142" i="12"/>
  <c r="F1142" i="12"/>
  <c r="G1142" i="12"/>
  <c r="H1142" i="12"/>
  <c r="B1143" i="12"/>
  <c r="C1143" i="12"/>
  <c r="D1143" i="12"/>
  <c r="E1143" i="12"/>
  <c r="F1143" i="12"/>
  <c r="G1143" i="12"/>
  <c r="H1143" i="12"/>
  <c r="B1144" i="12"/>
  <c r="C1144" i="12"/>
  <c r="D1144" i="12"/>
  <c r="E1144" i="12"/>
  <c r="F1144" i="12"/>
  <c r="G1144" i="12"/>
  <c r="H1144" i="12"/>
  <c r="B1145" i="12"/>
  <c r="C1145" i="12"/>
  <c r="D1145" i="12"/>
  <c r="E1145" i="12"/>
  <c r="F1145" i="12"/>
  <c r="G1145" i="12"/>
  <c r="H1145" i="12"/>
  <c r="B1146" i="12"/>
  <c r="C1146" i="12"/>
  <c r="D1146" i="12"/>
  <c r="E1146" i="12"/>
  <c r="F1146" i="12"/>
  <c r="G1146" i="12"/>
  <c r="H1146" i="12"/>
  <c r="B1147" i="12"/>
  <c r="C1147" i="12"/>
  <c r="D1147" i="12"/>
  <c r="E1147" i="12"/>
  <c r="F1147" i="12"/>
  <c r="G1147" i="12"/>
  <c r="H1147" i="12"/>
  <c r="B1148" i="12"/>
  <c r="C1148" i="12"/>
  <c r="D1148" i="12"/>
  <c r="E1148" i="12"/>
  <c r="F1148" i="12"/>
  <c r="G1148" i="12"/>
  <c r="H1148" i="12"/>
  <c r="B1149" i="12"/>
  <c r="C1149" i="12"/>
  <c r="D1149" i="12"/>
  <c r="E1149" i="12"/>
  <c r="F1149" i="12"/>
  <c r="G1149" i="12"/>
  <c r="H1149" i="12"/>
  <c r="B1150" i="12"/>
  <c r="C1150" i="12"/>
  <c r="D1150" i="12"/>
  <c r="E1150" i="12"/>
  <c r="F1150" i="12"/>
  <c r="G1150" i="12"/>
  <c r="H1150" i="12"/>
  <c r="B1151" i="12"/>
  <c r="C1151" i="12"/>
  <c r="D1151" i="12"/>
  <c r="E1151" i="12"/>
  <c r="F1151" i="12"/>
  <c r="G1151" i="12"/>
  <c r="H1151" i="12"/>
  <c r="B1152" i="12"/>
  <c r="C1152" i="12"/>
  <c r="D1152" i="12"/>
  <c r="E1152" i="12"/>
  <c r="F1152" i="12"/>
  <c r="G1152" i="12"/>
  <c r="H1152" i="12"/>
  <c r="B1153" i="12"/>
  <c r="C1153" i="12"/>
  <c r="D1153" i="12"/>
  <c r="E1153" i="12"/>
  <c r="F1153" i="12"/>
  <c r="G1153" i="12"/>
  <c r="H1153" i="12"/>
  <c r="B1154" i="12"/>
  <c r="C1154" i="12"/>
  <c r="D1154" i="12"/>
  <c r="E1154" i="12"/>
  <c r="F1154" i="12"/>
  <c r="G1154" i="12"/>
  <c r="H1154" i="12"/>
  <c r="B1155" i="12"/>
  <c r="C1155" i="12"/>
  <c r="D1155" i="12"/>
  <c r="E1155" i="12"/>
  <c r="F1155" i="12"/>
  <c r="G1155" i="12"/>
  <c r="H1155" i="12"/>
  <c r="B1156" i="12"/>
  <c r="C1156" i="12"/>
  <c r="D1156" i="12"/>
  <c r="E1156" i="12"/>
  <c r="F1156" i="12"/>
  <c r="G1156" i="12"/>
  <c r="H1156" i="12"/>
  <c r="B1157" i="12"/>
  <c r="C1157" i="12"/>
  <c r="D1157" i="12"/>
  <c r="E1157" i="12"/>
  <c r="F1157" i="12"/>
  <c r="G1157" i="12"/>
  <c r="H1157" i="12"/>
  <c r="B1158" i="12"/>
  <c r="C1158" i="12"/>
  <c r="D1158" i="12"/>
  <c r="E1158" i="12"/>
  <c r="F1158" i="12"/>
  <c r="G1158" i="12"/>
  <c r="H1158" i="12"/>
  <c r="B1159" i="12"/>
  <c r="C1159" i="12"/>
  <c r="D1159" i="12"/>
  <c r="E1159" i="12"/>
  <c r="F1159" i="12"/>
  <c r="G1159" i="12"/>
  <c r="H1159" i="12"/>
  <c r="B1160" i="12"/>
  <c r="C1160" i="12"/>
  <c r="D1160" i="12"/>
  <c r="E1160" i="12"/>
  <c r="F1160" i="12"/>
  <c r="G1160" i="12"/>
  <c r="H1160" i="12"/>
  <c r="B1161" i="12"/>
  <c r="C1161" i="12"/>
  <c r="D1161" i="12"/>
  <c r="E1161" i="12"/>
  <c r="F1161" i="12"/>
  <c r="G1161" i="12"/>
  <c r="H1161" i="12"/>
  <c r="B1162" i="12"/>
  <c r="C1162" i="12"/>
  <c r="D1162" i="12"/>
  <c r="E1162" i="12"/>
  <c r="F1162" i="12"/>
  <c r="G1162" i="12"/>
  <c r="H1162" i="12"/>
  <c r="B1163" i="12"/>
  <c r="C1163" i="12"/>
  <c r="D1163" i="12"/>
  <c r="E1163" i="12"/>
  <c r="F1163" i="12"/>
  <c r="G1163" i="12"/>
  <c r="H1163" i="12"/>
  <c r="B1164" i="12"/>
  <c r="C1164" i="12"/>
  <c r="D1164" i="12"/>
  <c r="E1164" i="12"/>
  <c r="F1164" i="12"/>
  <c r="G1164" i="12"/>
  <c r="H1164" i="12"/>
  <c r="B1165" i="12"/>
  <c r="C1165" i="12"/>
  <c r="D1165" i="12"/>
  <c r="E1165" i="12"/>
  <c r="F1165" i="12"/>
  <c r="G1165" i="12"/>
  <c r="H1165" i="12"/>
  <c r="B1166" i="12"/>
  <c r="C1166" i="12"/>
  <c r="D1166" i="12"/>
  <c r="E1166" i="12"/>
  <c r="F1166" i="12"/>
  <c r="G1166" i="12"/>
  <c r="H1166" i="12"/>
  <c r="B1167" i="12"/>
  <c r="C1167" i="12"/>
  <c r="D1167" i="12"/>
  <c r="E1167" i="12"/>
  <c r="F1167" i="12"/>
  <c r="G1167" i="12"/>
  <c r="H1167" i="12"/>
  <c r="B1168" i="12"/>
  <c r="C1168" i="12"/>
  <c r="D1168" i="12"/>
  <c r="E1168" i="12"/>
  <c r="F1168" i="12"/>
  <c r="G1168" i="12"/>
  <c r="H1168" i="12"/>
  <c r="B1169" i="12"/>
  <c r="C1169" i="12"/>
  <c r="D1169" i="12"/>
  <c r="E1169" i="12"/>
  <c r="F1169" i="12"/>
  <c r="G1169" i="12"/>
  <c r="H1169" i="12"/>
  <c r="B1170" i="12"/>
  <c r="C1170" i="12"/>
  <c r="D1170" i="12"/>
  <c r="E1170" i="12"/>
  <c r="F1170" i="12"/>
  <c r="G1170" i="12"/>
  <c r="H1170" i="12"/>
  <c r="B1171" i="12"/>
  <c r="C1171" i="12"/>
  <c r="D1171" i="12"/>
  <c r="E1171" i="12"/>
  <c r="F1171" i="12"/>
  <c r="G1171" i="12"/>
  <c r="H1171" i="12"/>
  <c r="B1172" i="12"/>
  <c r="C1172" i="12"/>
  <c r="D1172" i="12"/>
  <c r="E1172" i="12"/>
  <c r="F1172" i="12"/>
  <c r="G1172" i="12"/>
  <c r="H1172" i="12"/>
  <c r="B1173" i="12"/>
  <c r="C1173" i="12"/>
  <c r="D1173" i="12"/>
  <c r="E1173" i="12"/>
  <c r="F1173" i="12"/>
  <c r="G1173" i="12"/>
  <c r="H1173" i="12"/>
  <c r="B1174" i="12"/>
  <c r="C1174" i="12"/>
  <c r="D1174" i="12"/>
  <c r="E1174" i="12"/>
  <c r="F1174" i="12"/>
  <c r="G1174" i="12"/>
  <c r="H1174" i="12"/>
  <c r="B1175" i="12"/>
  <c r="C1175" i="12"/>
  <c r="D1175" i="12"/>
  <c r="E1175" i="12"/>
  <c r="F1175" i="12"/>
  <c r="G1175" i="12"/>
  <c r="H1175" i="12"/>
  <c r="B1176" i="12"/>
  <c r="C1176" i="12"/>
  <c r="D1176" i="12"/>
  <c r="E1176" i="12"/>
  <c r="F1176" i="12"/>
  <c r="G1176" i="12"/>
  <c r="H1176" i="12"/>
  <c r="B1177" i="12"/>
  <c r="C1177" i="12"/>
  <c r="D1177" i="12"/>
  <c r="E1177" i="12"/>
  <c r="F1177" i="12"/>
  <c r="G1177" i="12"/>
  <c r="H1177" i="12"/>
  <c r="B1178" i="12"/>
  <c r="C1178" i="12"/>
  <c r="D1178" i="12"/>
  <c r="E1178" i="12"/>
  <c r="F1178" i="12"/>
  <c r="G1178" i="12"/>
  <c r="H1178" i="12"/>
  <c r="B1179" i="12"/>
  <c r="C1179" i="12"/>
  <c r="D1179" i="12"/>
  <c r="E1179" i="12"/>
  <c r="F1179" i="12"/>
  <c r="G1179" i="12"/>
  <c r="H1179" i="12"/>
  <c r="B1180" i="12"/>
  <c r="C1180" i="12"/>
  <c r="D1180" i="12"/>
  <c r="E1180" i="12"/>
  <c r="F1180" i="12"/>
  <c r="G1180" i="12"/>
  <c r="H1180" i="12"/>
  <c r="B1181" i="12"/>
  <c r="C1181" i="12"/>
  <c r="D1181" i="12"/>
  <c r="E1181" i="12"/>
  <c r="F1181" i="12"/>
  <c r="G1181" i="12"/>
  <c r="H1181" i="12"/>
  <c r="B1182" i="12"/>
  <c r="C1182" i="12"/>
  <c r="D1182" i="12"/>
  <c r="E1182" i="12"/>
  <c r="F1182" i="12"/>
  <c r="G1182" i="12"/>
  <c r="H1182" i="12"/>
  <c r="B1183" i="12"/>
  <c r="C1183" i="12"/>
  <c r="D1183" i="12"/>
  <c r="E1183" i="12"/>
  <c r="F1183" i="12"/>
  <c r="G1183" i="12"/>
  <c r="H1183" i="12"/>
  <c r="B1184" i="12"/>
  <c r="C1184" i="12"/>
  <c r="D1184" i="12"/>
  <c r="E1184" i="12"/>
  <c r="F1184" i="12"/>
  <c r="G1184" i="12"/>
  <c r="H1184" i="12"/>
  <c r="B1185" i="12"/>
  <c r="C1185" i="12"/>
  <c r="D1185" i="12"/>
  <c r="E1185" i="12"/>
  <c r="F1185" i="12"/>
  <c r="G1185" i="12"/>
  <c r="H1185" i="12"/>
  <c r="B1186" i="12"/>
  <c r="C1186" i="12"/>
  <c r="D1186" i="12"/>
  <c r="E1186" i="12"/>
  <c r="F1186" i="12"/>
  <c r="G1186" i="12"/>
  <c r="H1186" i="12"/>
  <c r="B1187" i="12"/>
  <c r="C1187" i="12"/>
  <c r="D1187" i="12"/>
  <c r="E1187" i="12"/>
  <c r="F1187" i="12"/>
  <c r="G1187" i="12"/>
  <c r="H1187" i="12"/>
  <c r="B1188" i="12"/>
  <c r="C1188" i="12"/>
  <c r="D1188" i="12"/>
  <c r="E1188" i="12"/>
  <c r="F1188" i="12"/>
  <c r="G1188" i="12"/>
  <c r="H1188" i="12"/>
  <c r="B1189" i="12"/>
  <c r="C1189" i="12"/>
  <c r="D1189" i="12"/>
  <c r="E1189" i="12"/>
  <c r="F1189" i="12"/>
  <c r="G1189" i="12"/>
  <c r="H1189" i="12"/>
  <c r="B1190" i="12"/>
  <c r="C1190" i="12"/>
  <c r="D1190" i="12"/>
  <c r="E1190" i="12"/>
  <c r="F1190" i="12"/>
  <c r="G1190" i="12"/>
  <c r="H1190" i="12"/>
  <c r="B1191" i="12"/>
  <c r="C1191" i="12"/>
  <c r="D1191" i="12"/>
  <c r="E1191" i="12"/>
  <c r="F1191" i="12"/>
  <c r="G1191" i="12"/>
  <c r="H1191" i="12"/>
  <c r="B1192" i="12"/>
  <c r="C1192" i="12"/>
  <c r="D1192" i="12"/>
  <c r="E1192" i="12"/>
  <c r="F1192" i="12"/>
  <c r="G1192" i="12"/>
  <c r="H1192" i="12"/>
  <c r="B1193" i="12"/>
  <c r="C1193" i="12"/>
  <c r="D1193" i="12"/>
  <c r="E1193" i="12"/>
  <c r="F1193" i="12"/>
  <c r="G1193" i="12"/>
  <c r="H1193" i="12"/>
  <c r="B1194" i="12"/>
  <c r="C1194" i="12"/>
  <c r="D1194" i="12"/>
  <c r="E1194" i="12"/>
  <c r="F1194" i="12"/>
  <c r="G1194" i="12"/>
  <c r="H1194" i="12"/>
  <c r="B1195" i="12"/>
  <c r="C1195" i="12"/>
  <c r="D1195" i="12"/>
  <c r="E1195" i="12"/>
  <c r="F1195" i="12"/>
  <c r="G1195" i="12"/>
  <c r="H1195" i="12"/>
  <c r="B1196" i="12"/>
  <c r="C1196" i="12"/>
  <c r="D1196" i="12"/>
  <c r="E1196" i="12"/>
  <c r="F1196" i="12"/>
  <c r="G1196" i="12"/>
  <c r="H1196" i="12"/>
  <c r="B1197" i="12"/>
  <c r="C1197" i="12"/>
  <c r="D1197" i="12"/>
  <c r="E1197" i="12"/>
  <c r="F1197" i="12"/>
  <c r="G1197" i="12"/>
  <c r="H1197" i="12"/>
  <c r="B1198" i="12"/>
  <c r="C1198" i="12"/>
  <c r="D1198" i="12"/>
  <c r="E1198" i="12"/>
  <c r="F1198" i="12"/>
  <c r="G1198" i="12"/>
  <c r="H1198" i="12"/>
  <c r="B1199" i="12"/>
  <c r="C1199" i="12"/>
  <c r="D1199" i="12"/>
  <c r="E1199" i="12"/>
  <c r="F1199" i="12"/>
  <c r="G1199" i="12"/>
  <c r="H1199" i="12"/>
  <c r="B1200" i="12"/>
  <c r="C1200" i="12"/>
  <c r="D1200" i="12"/>
  <c r="E1200" i="12"/>
  <c r="F1200" i="12"/>
  <c r="G1200" i="12"/>
  <c r="H1200" i="12"/>
  <c r="B1201" i="12"/>
  <c r="C1201" i="12"/>
  <c r="D1201" i="12"/>
  <c r="E1201" i="12"/>
  <c r="F1201" i="12"/>
  <c r="G1201" i="12"/>
  <c r="H1201" i="12"/>
  <c r="B1202" i="12"/>
  <c r="C1202" i="12"/>
  <c r="D1202" i="12"/>
  <c r="E1202" i="12"/>
  <c r="F1202" i="12"/>
  <c r="G1202" i="12"/>
  <c r="H1202" i="12"/>
  <c r="B1203" i="12"/>
  <c r="C1203" i="12"/>
  <c r="D1203" i="12"/>
  <c r="E1203" i="12"/>
  <c r="F1203" i="12"/>
  <c r="G1203" i="12"/>
  <c r="H1203" i="12"/>
  <c r="B1204" i="12"/>
  <c r="C1204" i="12"/>
  <c r="D1204" i="12"/>
  <c r="E1204" i="12"/>
  <c r="F1204" i="12"/>
  <c r="G1204" i="12"/>
  <c r="H1204" i="12"/>
  <c r="B1205" i="12"/>
  <c r="C1205" i="12"/>
  <c r="D1205" i="12"/>
  <c r="E1205" i="12"/>
  <c r="F1205" i="12"/>
  <c r="G1205" i="12"/>
  <c r="H1205" i="12"/>
  <c r="B1206" i="12"/>
  <c r="C1206" i="12"/>
  <c r="D1206" i="12"/>
  <c r="E1206" i="12"/>
  <c r="F1206" i="12"/>
  <c r="G1206" i="12"/>
  <c r="H1206" i="12"/>
  <c r="B1207" i="12"/>
  <c r="C1207" i="12"/>
  <c r="D1207" i="12"/>
  <c r="E1207" i="12"/>
  <c r="F1207" i="12"/>
  <c r="G1207" i="12"/>
  <c r="H1207" i="12"/>
  <c r="B1208" i="12"/>
  <c r="C1208" i="12"/>
  <c r="D1208" i="12"/>
  <c r="E1208" i="12"/>
  <c r="F1208" i="12"/>
  <c r="G1208" i="12"/>
  <c r="H1208" i="12"/>
  <c r="B1209" i="12"/>
  <c r="C1209" i="12"/>
  <c r="D1209" i="12"/>
  <c r="E1209" i="12"/>
  <c r="F1209" i="12"/>
  <c r="G1209" i="12"/>
  <c r="H1209" i="12"/>
  <c r="B1210" i="12"/>
  <c r="C1210" i="12"/>
  <c r="D1210" i="12"/>
  <c r="E1210" i="12"/>
  <c r="F1210" i="12"/>
  <c r="G1210" i="12"/>
  <c r="H1210" i="12"/>
  <c r="B1211" i="12"/>
  <c r="C1211" i="12"/>
  <c r="D1211" i="12"/>
  <c r="E1211" i="12"/>
  <c r="F1211" i="12"/>
  <c r="G1211" i="12"/>
  <c r="H1211" i="12"/>
  <c r="B1212" i="12"/>
  <c r="C1212" i="12"/>
  <c r="D1212" i="12"/>
  <c r="E1212" i="12"/>
  <c r="F1212" i="12"/>
  <c r="G1212" i="12"/>
  <c r="H1212" i="12"/>
  <c r="B1213" i="12"/>
  <c r="C1213" i="12"/>
  <c r="D1213" i="12"/>
  <c r="E1213" i="12"/>
  <c r="F1213" i="12"/>
  <c r="G1213" i="12"/>
  <c r="H1213" i="12"/>
  <c r="B1214" i="12"/>
  <c r="C1214" i="12"/>
  <c r="D1214" i="12"/>
  <c r="E1214" i="12"/>
  <c r="F1214" i="12"/>
  <c r="G1214" i="12"/>
  <c r="H1214" i="12"/>
  <c r="B1215" i="12"/>
  <c r="C1215" i="12"/>
  <c r="D1215" i="12"/>
  <c r="E1215" i="12"/>
  <c r="F1215" i="12"/>
  <c r="G1215" i="12"/>
  <c r="H1215" i="12"/>
  <c r="B1216" i="12"/>
  <c r="C1216" i="12"/>
  <c r="D1216" i="12"/>
  <c r="E1216" i="12"/>
  <c r="F1216" i="12"/>
  <c r="G1216" i="12"/>
  <c r="H1216" i="12"/>
  <c r="B1217" i="12"/>
  <c r="C1217" i="12"/>
  <c r="D1217" i="12"/>
  <c r="E1217" i="12"/>
  <c r="F1217" i="12"/>
  <c r="G1217" i="12"/>
  <c r="H1217" i="12"/>
  <c r="B1218" i="12"/>
  <c r="C1218" i="12"/>
  <c r="D1218" i="12"/>
  <c r="E1218" i="12"/>
  <c r="F1218" i="12"/>
  <c r="G1218" i="12"/>
  <c r="H1218" i="12"/>
  <c r="B1219" i="12"/>
  <c r="C1219" i="12"/>
  <c r="D1219" i="12"/>
  <c r="E1219" i="12"/>
  <c r="F1219" i="12"/>
  <c r="G1219" i="12"/>
  <c r="H1219" i="12"/>
  <c r="B1220" i="12"/>
  <c r="C1220" i="12"/>
  <c r="D1220" i="12"/>
  <c r="E1220" i="12"/>
  <c r="F1220" i="12"/>
  <c r="G1220" i="12"/>
  <c r="H1220" i="12"/>
  <c r="B1221" i="12"/>
  <c r="C1221" i="12"/>
  <c r="D1221" i="12"/>
  <c r="E1221" i="12"/>
  <c r="F1221" i="12"/>
  <c r="G1221" i="12"/>
  <c r="H1221" i="12"/>
  <c r="B1222" i="12"/>
  <c r="C1222" i="12"/>
  <c r="D1222" i="12"/>
  <c r="E1222" i="12"/>
  <c r="F1222" i="12"/>
  <c r="G1222" i="12"/>
  <c r="H1222" i="12"/>
  <c r="B1223" i="12"/>
  <c r="C1223" i="12"/>
  <c r="D1223" i="12"/>
  <c r="E1223" i="12"/>
  <c r="F1223" i="12"/>
  <c r="G1223" i="12"/>
  <c r="H1223" i="12"/>
  <c r="B1224" i="12"/>
  <c r="C1224" i="12"/>
  <c r="D1224" i="12"/>
  <c r="E1224" i="12"/>
  <c r="F1224" i="12"/>
  <c r="G1224" i="12"/>
  <c r="H1224" i="12"/>
  <c r="B1225" i="12"/>
  <c r="C1225" i="12"/>
  <c r="D1225" i="12"/>
  <c r="E1225" i="12"/>
  <c r="F1225" i="12"/>
  <c r="G1225" i="12"/>
  <c r="H1225" i="12"/>
  <c r="B1226" i="12"/>
  <c r="C1226" i="12"/>
  <c r="D1226" i="12"/>
  <c r="E1226" i="12"/>
  <c r="F1226" i="12"/>
  <c r="G1226" i="12"/>
  <c r="H1226" i="12"/>
  <c r="B1227" i="12"/>
  <c r="C1227" i="12"/>
  <c r="D1227" i="12"/>
  <c r="E1227" i="12"/>
  <c r="F1227" i="12"/>
  <c r="G1227" i="12"/>
  <c r="H1227" i="12"/>
  <c r="B1228" i="12"/>
  <c r="C1228" i="12"/>
  <c r="D1228" i="12"/>
  <c r="E1228" i="12"/>
  <c r="F1228" i="12"/>
  <c r="G1228" i="12"/>
  <c r="H1228" i="12"/>
  <c r="B1229" i="12"/>
  <c r="C1229" i="12"/>
  <c r="D1229" i="12"/>
  <c r="E1229" i="12"/>
  <c r="F1229" i="12"/>
  <c r="G1229" i="12"/>
  <c r="H1229" i="12"/>
  <c r="B1230" i="12"/>
  <c r="C1230" i="12"/>
  <c r="D1230" i="12"/>
  <c r="E1230" i="12"/>
  <c r="F1230" i="12"/>
  <c r="G1230" i="12"/>
  <c r="H1230" i="12"/>
  <c r="B1231" i="12"/>
  <c r="C1231" i="12"/>
  <c r="D1231" i="12"/>
  <c r="E1231" i="12"/>
  <c r="F1231" i="12"/>
  <c r="G1231" i="12"/>
  <c r="H1231" i="12"/>
  <c r="B1232" i="12"/>
  <c r="C1232" i="12"/>
  <c r="D1232" i="12"/>
  <c r="E1232" i="12"/>
  <c r="F1232" i="12"/>
  <c r="G1232" i="12"/>
  <c r="H1232" i="12"/>
  <c r="B1233" i="12"/>
  <c r="C1233" i="12"/>
  <c r="D1233" i="12"/>
  <c r="E1233" i="12"/>
  <c r="F1233" i="12"/>
  <c r="G1233" i="12"/>
  <c r="H1233" i="12"/>
  <c r="B1234" i="12"/>
  <c r="C1234" i="12"/>
  <c r="D1234" i="12"/>
  <c r="E1234" i="12"/>
  <c r="F1234" i="12"/>
  <c r="G1234" i="12"/>
  <c r="H1234" i="12"/>
  <c r="B1235" i="12"/>
  <c r="C1235" i="12"/>
  <c r="D1235" i="12"/>
  <c r="E1235" i="12"/>
  <c r="F1235" i="12"/>
  <c r="G1235" i="12"/>
  <c r="H1235" i="12"/>
  <c r="B1236" i="12"/>
  <c r="C1236" i="12"/>
  <c r="D1236" i="12"/>
  <c r="E1236" i="12"/>
  <c r="F1236" i="12"/>
  <c r="G1236" i="12"/>
  <c r="H1236" i="12"/>
  <c r="B1237" i="12"/>
  <c r="C1237" i="12"/>
  <c r="D1237" i="12"/>
  <c r="E1237" i="12"/>
  <c r="F1237" i="12"/>
  <c r="G1237" i="12"/>
  <c r="H1237" i="12"/>
  <c r="B1238" i="12"/>
  <c r="C1238" i="12"/>
  <c r="D1238" i="12"/>
  <c r="E1238" i="12"/>
  <c r="F1238" i="12"/>
  <c r="G1238" i="12"/>
  <c r="H1238" i="12"/>
  <c r="B1239" i="12"/>
  <c r="C1239" i="12"/>
  <c r="D1239" i="12"/>
  <c r="E1239" i="12"/>
  <c r="F1239" i="12"/>
  <c r="G1239" i="12"/>
  <c r="H1239" i="12"/>
  <c r="B1240" i="12"/>
  <c r="C1240" i="12"/>
  <c r="D1240" i="12"/>
  <c r="E1240" i="12"/>
  <c r="F1240" i="12"/>
  <c r="G1240" i="12"/>
  <c r="H1240" i="12"/>
  <c r="B1241" i="12"/>
  <c r="C1241" i="12"/>
  <c r="D1241" i="12"/>
  <c r="E1241" i="12"/>
  <c r="F1241" i="12"/>
  <c r="G1241" i="12"/>
  <c r="H1241" i="12"/>
  <c r="B1242" i="12"/>
  <c r="C1242" i="12"/>
  <c r="D1242" i="12"/>
  <c r="E1242" i="12"/>
  <c r="F1242" i="12"/>
  <c r="G1242" i="12"/>
  <c r="H1242" i="12"/>
  <c r="B1243" i="12"/>
  <c r="C1243" i="12"/>
  <c r="D1243" i="12"/>
  <c r="E1243" i="12"/>
  <c r="F1243" i="12"/>
  <c r="G1243" i="12"/>
  <c r="H1243" i="12"/>
  <c r="B1244" i="12"/>
  <c r="C1244" i="12"/>
  <c r="D1244" i="12"/>
  <c r="E1244" i="12"/>
  <c r="F1244" i="12"/>
  <c r="G1244" i="12"/>
  <c r="H1244" i="12"/>
  <c r="B1245" i="12"/>
  <c r="C1245" i="12"/>
  <c r="D1245" i="12"/>
  <c r="E1245" i="12"/>
  <c r="F1245" i="12"/>
  <c r="G1245" i="12"/>
  <c r="H1245" i="12"/>
  <c r="B1246" i="12"/>
  <c r="C1246" i="12"/>
  <c r="D1246" i="12"/>
  <c r="E1246" i="12"/>
  <c r="F1246" i="12"/>
  <c r="G1246" i="12"/>
  <c r="H1246" i="12"/>
  <c r="B1247" i="12"/>
  <c r="C1247" i="12"/>
  <c r="D1247" i="12"/>
  <c r="E1247" i="12"/>
  <c r="F1247" i="12"/>
  <c r="G1247" i="12"/>
  <c r="H1247" i="12"/>
  <c r="B1248" i="12"/>
  <c r="C1248" i="12"/>
  <c r="D1248" i="12"/>
  <c r="E1248" i="12"/>
  <c r="F1248" i="12"/>
  <c r="G1248" i="12"/>
  <c r="H1248" i="12"/>
  <c r="B1249" i="12"/>
  <c r="C1249" i="12"/>
  <c r="D1249" i="12"/>
  <c r="E1249" i="12"/>
  <c r="F1249" i="12"/>
  <c r="G1249" i="12"/>
  <c r="H1249" i="12"/>
  <c r="B1250" i="12"/>
  <c r="C1250" i="12"/>
  <c r="D1250" i="12"/>
  <c r="E1250" i="12"/>
  <c r="F1250" i="12"/>
  <c r="G1250" i="12"/>
  <c r="H1250" i="12"/>
  <c r="B1251" i="12"/>
  <c r="C1251" i="12"/>
  <c r="D1251" i="12"/>
  <c r="E1251" i="12"/>
  <c r="F1251" i="12"/>
  <c r="G1251" i="12"/>
  <c r="H1251" i="12"/>
  <c r="B1252" i="12"/>
  <c r="C1252" i="12"/>
  <c r="D1252" i="12"/>
  <c r="E1252" i="12"/>
  <c r="F1252" i="12"/>
  <c r="G1252" i="12"/>
  <c r="H1252" i="12"/>
  <c r="B1253" i="12"/>
  <c r="C1253" i="12"/>
  <c r="D1253" i="12"/>
  <c r="E1253" i="12"/>
  <c r="F1253" i="12"/>
  <c r="G1253" i="12"/>
  <c r="H1253" i="12"/>
  <c r="B1254" i="12"/>
  <c r="C1254" i="12"/>
  <c r="D1254" i="12"/>
  <c r="E1254" i="12"/>
  <c r="F1254" i="12"/>
  <c r="G1254" i="12"/>
  <c r="H1254" i="12"/>
  <c r="B1255" i="12"/>
  <c r="C1255" i="12"/>
  <c r="D1255" i="12"/>
  <c r="E1255" i="12"/>
  <c r="F1255" i="12"/>
  <c r="G1255" i="12"/>
  <c r="H1255" i="12"/>
  <c r="B1256" i="12"/>
  <c r="C1256" i="12"/>
  <c r="D1256" i="12"/>
  <c r="E1256" i="12"/>
  <c r="F1256" i="12"/>
  <c r="G1256" i="12"/>
  <c r="H1256" i="12"/>
  <c r="B1257" i="12"/>
  <c r="C1257" i="12"/>
  <c r="D1257" i="12"/>
  <c r="E1257" i="12"/>
  <c r="F1257" i="12"/>
  <c r="G1257" i="12"/>
  <c r="H1257" i="12"/>
  <c r="B1258" i="12"/>
  <c r="C1258" i="12"/>
  <c r="D1258" i="12"/>
  <c r="E1258" i="12"/>
  <c r="F1258" i="12"/>
  <c r="G1258" i="12"/>
  <c r="H1258" i="12"/>
  <c r="B1259" i="12"/>
  <c r="C1259" i="12"/>
  <c r="D1259" i="12"/>
  <c r="E1259" i="12"/>
  <c r="F1259" i="12"/>
  <c r="G1259" i="12"/>
  <c r="H1259" i="12"/>
  <c r="B1260" i="12"/>
  <c r="C1260" i="12"/>
  <c r="D1260" i="12"/>
  <c r="E1260" i="12"/>
  <c r="F1260" i="12"/>
  <c r="G1260" i="12"/>
  <c r="H1260" i="12"/>
  <c r="B1261" i="12"/>
  <c r="C1261" i="12"/>
  <c r="D1261" i="12"/>
  <c r="E1261" i="12"/>
  <c r="F1261" i="12"/>
  <c r="G1261" i="12"/>
  <c r="H1261" i="12"/>
  <c r="B1262" i="12"/>
  <c r="C1262" i="12"/>
  <c r="D1262" i="12"/>
  <c r="E1262" i="12"/>
  <c r="F1262" i="12"/>
  <c r="G1262" i="12"/>
  <c r="H1262" i="12"/>
  <c r="B1263" i="12"/>
  <c r="C1263" i="12"/>
  <c r="D1263" i="12"/>
  <c r="E1263" i="12"/>
  <c r="F1263" i="12"/>
  <c r="G1263" i="12"/>
  <c r="H1263" i="12"/>
  <c r="B1264" i="12"/>
  <c r="C1264" i="12"/>
  <c r="D1264" i="12"/>
  <c r="E1264" i="12"/>
  <c r="F1264" i="12"/>
  <c r="G1264" i="12"/>
  <c r="H1264" i="12"/>
  <c r="B1265" i="12"/>
  <c r="C1265" i="12"/>
  <c r="D1265" i="12"/>
  <c r="E1265" i="12"/>
  <c r="F1265" i="12"/>
  <c r="G1265" i="12"/>
  <c r="H1265" i="12"/>
  <c r="B1266" i="12"/>
  <c r="C1266" i="12"/>
  <c r="D1266" i="12"/>
  <c r="E1266" i="12"/>
  <c r="F1266" i="12"/>
  <c r="G1266" i="12"/>
  <c r="H1266" i="12"/>
  <c r="B1267" i="12"/>
  <c r="C1267" i="12"/>
  <c r="D1267" i="12"/>
  <c r="E1267" i="12"/>
  <c r="F1267" i="12"/>
  <c r="G1267" i="12"/>
  <c r="H1267" i="12"/>
  <c r="B1268" i="12"/>
  <c r="C1268" i="12"/>
  <c r="D1268" i="12"/>
  <c r="E1268" i="12"/>
  <c r="F1268" i="12"/>
  <c r="G1268" i="12"/>
  <c r="H1268" i="12"/>
  <c r="B1269" i="12"/>
  <c r="C1269" i="12"/>
  <c r="D1269" i="12"/>
  <c r="E1269" i="12"/>
  <c r="F1269" i="12"/>
  <c r="G1269" i="12"/>
  <c r="H1269" i="12"/>
  <c r="B1270" i="12"/>
  <c r="C1270" i="12"/>
  <c r="D1270" i="12"/>
  <c r="E1270" i="12"/>
  <c r="F1270" i="12"/>
  <c r="G1270" i="12"/>
  <c r="H1270" i="12"/>
  <c r="B1271" i="12"/>
  <c r="C1271" i="12"/>
  <c r="D1271" i="12"/>
  <c r="E1271" i="12"/>
  <c r="F1271" i="12"/>
  <c r="G1271" i="12"/>
  <c r="H1271" i="12"/>
  <c r="B1272" i="12"/>
  <c r="C1272" i="12"/>
  <c r="D1272" i="12"/>
  <c r="E1272" i="12"/>
  <c r="F1272" i="12"/>
  <c r="G1272" i="12"/>
  <c r="H1272" i="12"/>
  <c r="B1273" i="12"/>
  <c r="C1273" i="12"/>
  <c r="D1273" i="12"/>
  <c r="E1273" i="12"/>
  <c r="F1273" i="12"/>
  <c r="G1273" i="12"/>
  <c r="H1273" i="12"/>
  <c r="B1274" i="12"/>
  <c r="C1274" i="12"/>
  <c r="D1274" i="12"/>
  <c r="E1274" i="12"/>
  <c r="F1274" i="12"/>
  <c r="G1274" i="12"/>
  <c r="H1274" i="12"/>
  <c r="B1275" i="12"/>
  <c r="C1275" i="12"/>
  <c r="D1275" i="12"/>
  <c r="E1275" i="12"/>
  <c r="F1275" i="12"/>
  <c r="G1275" i="12"/>
  <c r="H1275" i="12"/>
  <c r="B1276" i="12"/>
  <c r="C1276" i="12"/>
  <c r="D1276" i="12"/>
  <c r="E1276" i="12"/>
  <c r="F1276" i="12"/>
  <c r="G1276" i="12"/>
  <c r="H1276" i="12"/>
  <c r="B1277" i="12"/>
  <c r="C1277" i="12"/>
  <c r="D1277" i="12"/>
  <c r="E1277" i="12"/>
  <c r="F1277" i="12"/>
  <c r="G1277" i="12"/>
  <c r="H1277" i="12"/>
  <c r="B1278" i="12"/>
  <c r="C1278" i="12"/>
  <c r="D1278" i="12"/>
  <c r="E1278" i="12"/>
  <c r="F1278" i="12"/>
  <c r="G1278" i="12"/>
  <c r="H1278" i="12"/>
  <c r="B1279" i="12"/>
  <c r="C1279" i="12"/>
  <c r="D1279" i="12"/>
  <c r="E1279" i="12"/>
  <c r="F1279" i="12"/>
  <c r="G1279" i="12"/>
  <c r="H1279" i="12"/>
  <c r="B1280" i="12"/>
  <c r="C1280" i="12"/>
  <c r="D1280" i="12"/>
  <c r="E1280" i="12"/>
  <c r="F1280" i="12"/>
  <c r="G1280" i="12"/>
  <c r="H1280" i="12"/>
  <c r="B1281" i="12"/>
  <c r="C1281" i="12"/>
  <c r="D1281" i="12"/>
  <c r="E1281" i="12"/>
  <c r="F1281" i="12"/>
  <c r="G1281" i="12"/>
  <c r="H1281" i="12"/>
  <c r="B1282" i="12"/>
  <c r="C1282" i="12"/>
  <c r="D1282" i="12"/>
  <c r="E1282" i="12"/>
  <c r="F1282" i="12"/>
  <c r="G1282" i="12"/>
  <c r="H1282" i="12"/>
  <c r="B1283" i="12"/>
  <c r="C1283" i="12"/>
  <c r="D1283" i="12"/>
  <c r="E1283" i="12"/>
  <c r="F1283" i="12"/>
  <c r="G1283" i="12"/>
  <c r="H1283" i="12"/>
  <c r="B1284" i="12"/>
  <c r="C1284" i="12"/>
  <c r="D1284" i="12"/>
  <c r="E1284" i="12"/>
  <c r="F1284" i="12"/>
  <c r="G1284" i="12"/>
  <c r="H1284" i="12"/>
  <c r="B1285" i="12"/>
  <c r="C1285" i="12"/>
  <c r="D1285" i="12"/>
  <c r="E1285" i="12"/>
  <c r="F1285" i="12"/>
  <c r="G1285" i="12"/>
  <c r="H1285" i="12"/>
  <c r="B1286" i="12"/>
  <c r="C1286" i="12"/>
  <c r="D1286" i="12"/>
  <c r="E1286" i="12"/>
  <c r="F1286" i="12"/>
  <c r="G1286" i="12"/>
  <c r="H1286" i="12"/>
  <c r="B1287" i="12"/>
  <c r="C1287" i="12"/>
  <c r="D1287" i="12"/>
  <c r="E1287" i="12"/>
  <c r="F1287" i="12"/>
  <c r="G1287" i="12"/>
  <c r="H1287" i="12"/>
  <c r="B1288" i="12"/>
  <c r="C1288" i="12"/>
  <c r="D1288" i="12"/>
  <c r="E1288" i="12"/>
  <c r="F1288" i="12"/>
  <c r="G1288" i="12"/>
  <c r="H1288" i="12"/>
  <c r="B1289" i="12"/>
  <c r="C1289" i="12"/>
  <c r="D1289" i="12"/>
  <c r="E1289" i="12"/>
  <c r="F1289" i="12"/>
  <c r="G1289" i="12"/>
  <c r="H1289" i="12"/>
  <c r="B1290" i="12"/>
  <c r="C1290" i="12"/>
  <c r="D1290" i="12"/>
  <c r="E1290" i="12"/>
  <c r="F1290" i="12"/>
  <c r="G1290" i="12"/>
  <c r="H1290" i="12"/>
  <c r="B1291" i="12"/>
  <c r="C1291" i="12"/>
  <c r="D1291" i="12"/>
  <c r="E1291" i="12"/>
  <c r="F1291" i="12"/>
  <c r="G1291" i="12"/>
  <c r="H1291" i="12"/>
  <c r="B1292" i="12"/>
  <c r="C1292" i="12"/>
  <c r="D1292" i="12"/>
  <c r="E1292" i="12"/>
  <c r="F1292" i="12"/>
  <c r="G1292" i="12"/>
  <c r="H1292" i="12"/>
  <c r="B1293" i="12"/>
  <c r="C1293" i="12"/>
  <c r="D1293" i="12"/>
  <c r="E1293" i="12"/>
  <c r="F1293" i="12"/>
  <c r="G1293" i="12"/>
  <c r="H1293" i="12"/>
  <c r="B1294" i="12"/>
  <c r="C1294" i="12"/>
  <c r="D1294" i="12"/>
  <c r="E1294" i="12"/>
  <c r="F1294" i="12"/>
  <c r="G1294" i="12"/>
  <c r="H1294" i="12"/>
  <c r="B1295" i="12"/>
  <c r="C1295" i="12"/>
  <c r="D1295" i="12"/>
  <c r="E1295" i="12"/>
  <c r="F1295" i="12"/>
  <c r="G1295" i="12"/>
  <c r="H1295" i="12"/>
  <c r="B1296" i="12"/>
  <c r="C1296" i="12"/>
  <c r="D1296" i="12"/>
  <c r="E1296" i="12"/>
  <c r="F1296" i="12"/>
  <c r="G1296" i="12"/>
  <c r="H1296" i="12"/>
  <c r="B1297" i="12"/>
  <c r="C1297" i="12"/>
  <c r="D1297" i="12"/>
  <c r="E1297" i="12"/>
  <c r="F1297" i="12"/>
  <c r="G1297" i="12"/>
  <c r="H1297" i="12"/>
  <c r="B1298" i="12"/>
  <c r="C1298" i="12"/>
  <c r="D1298" i="12"/>
  <c r="E1298" i="12"/>
  <c r="F1298" i="12"/>
  <c r="G1298" i="12"/>
  <c r="H1298" i="12"/>
  <c r="B1299" i="12"/>
  <c r="C1299" i="12"/>
  <c r="D1299" i="12"/>
  <c r="E1299" i="12"/>
  <c r="F1299" i="12"/>
  <c r="G1299" i="12"/>
  <c r="H1299" i="12"/>
  <c r="B1300" i="12"/>
  <c r="C1300" i="12"/>
  <c r="D1300" i="12"/>
  <c r="E1300" i="12"/>
  <c r="F1300" i="12"/>
  <c r="G1300" i="12"/>
  <c r="H1300" i="12"/>
  <c r="B1301" i="12"/>
  <c r="C1301" i="12"/>
  <c r="D1301" i="12"/>
  <c r="E1301" i="12"/>
  <c r="F1301" i="12"/>
  <c r="G1301" i="12"/>
  <c r="H1301" i="12"/>
  <c r="B1302" i="12"/>
  <c r="C1302" i="12"/>
  <c r="D1302" i="12"/>
  <c r="E1302" i="12"/>
  <c r="F1302" i="12"/>
  <c r="G1302" i="12"/>
  <c r="H1302" i="12"/>
  <c r="B1303" i="12"/>
  <c r="C1303" i="12"/>
  <c r="D1303" i="12"/>
  <c r="E1303" i="12"/>
  <c r="F1303" i="12"/>
  <c r="G1303" i="12"/>
  <c r="H1303" i="12"/>
  <c r="B1304" i="12"/>
  <c r="C1304" i="12"/>
  <c r="D1304" i="12"/>
  <c r="E1304" i="12"/>
  <c r="F1304" i="12"/>
  <c r="G1304" i="12"/>
  <c r="H1304" i="12"/>
  <c r="B1305" i="12"/>
  <c r="C1305" i="12"/>
  <c r="D1305" i="12"/>
  <c r="E1305" i="12"/>
  <c r="F1305" i="12"/>
  <c r="G1305" i="12"/>
  <c r="H1305" i="12"/>
  <c r="B1306" i="12"/>
  <c r="C1306" i="12"/>
  <c r="D1306" i="12"/>
  <c r="E1306" i="12"/>
  <c r="F1306" i="12"/>
  <c r="G1306" i="12"/>
  <c r="H1306" i="12"/>
  <c r="B1307" i="12"/>
  <c r="C1307" i="12"/>
  <c r="D1307" i="12"/>
  <c r="E1307" i="12"/>
  <c r="F1307" i="12"/>
  <c r="G1307" i="12"/>
  <c r="H1307" i="12"/>
  <c r="B1308" i="12"/>
  <c r="C1308" i="12"/>
  <c r="D1308" i="12"/>
  <c r="E1308" i="12"/>
  <c r="F1308" i="12"/>
  <c r="G1308" i="12"/>
  <c r="H1308" i="12"/>
  <c r="B1309" i="12"/>
  <c r="C1309" i="12"/>
  <c r="D1309" i="12"/>
  <c r="E1309" i="12"/>
  <c r="F1309" i="12"/>
  <c r="G1309" i="12"/>
  <c r="H1309" i="12"/>
  <c r="B1310" i="12"/>
  <c r="C1310" i="12"/>
  <c r="D1310" i="12"/>
  <c r="E1310" i="12"/>
  <c r="F1310" i="12"/>
  <c r="G1310" i="12"/>
  <c r="H1310" i="12"/>
  <c r="B1311" i="12"/>
  <c r="C1311" i="12"/>
  <c r="D1311" i="12"/>
  <c r="E1311" i="12"/>
  <c r="F1311" i="12"/>
  <c r="G1311" i="12"/>
  <c r="H1311" i="12"/>
  <c r="B1312" i="12"/>
  <c r="C1312" i="12"/>
  <c r="D1312" i="12"/>
  <c r="E1312" i="12"/>
  <c r="F1312" i="12"/>
  <c r="G1312" i="12"/>
  <c r="H1312" i="12"/>
  <c r="B1313" i="12"/>
  <c r="C1313" i="12"/>
  <c r="D1313" i="12"/>
  <c r="E1313" i="12"/>
  <c r="F1313" i="12"/>
  <c r="G1313" i="12"/>
  <c r="H1313" i="12"/>
  <c r="B1314" i="12"/>
  <c r="C1314" i="12"/>
  <c r="D1314" i="12"/>
  <c r="E1314" i="12"/>
  <c r="F1314" i="12"/>
  <c r="G1314" i="12"/>
  <c r="H1314" i="12"/>
  <c r="B1315" i="12"/>
  <c r="C1315" i="12"/>
  <c r="D1315" i="12"/>
  <c r="E1315" i="12"/>
  <c r="F1315" i="12"/>
  <c r="G1315" i="12"/>
  <c r="H1315" i="12"/>
  <c r="B1316" i="12"/>
  <c r="C1316" i="12"/>
  <c r="D1316" i="12"/>
  <c r="E1316" i="12"/>
  <c r="F1316" i="12"/>
  <c r="G1316" i="12"/>
  <c r="H1316" i="12"/>
  <c r="B1317" i="12"/>
  <c r="C1317" i="12"/>
  <c r="D1317" i="12"/>
  <c r="E1317" i="12"/>
  <c r="F1317" i="12"/>
  <c r="G1317" i="12"/>
  <c r="H1317" i="12"/>
  <c r="B1318" i="12"/>
  <c r="C1318" i="12"/>
  <c r="D1318" i="12"/>
  <c r="E1318" i="12"/>
  <c r="F1318" i="12"/>
  <c r="G1318" i="12"/>
  <c r="H1318" i="12"/>
  <c r="B1319" i="12"/>
  <c r="C1319" i="12"/>
  <c r="D1319" i="12"/>
  <c r="E1319" i="12"/>
  <c r="F1319" i="12"/>
  <c r="G1319" i="12"/>
  <c r="H1319" i="12"/>
  <c r="B1320" i="12"/>
  <c r="C1320" i="12"/>
  <c r="D1320" i="12"/>
  <c r="E1320" i="12"/>
  <c r="F1320" i="12"/>
  <c r="G1320" i="12"/>
  <c r="H1320" i="12"/>
  <c r="B1321" i="12"/>
  <c r="C1321" i="12"/>
  <c r="D1321" i="12"/>
  <c r="E1321" i="12"/>
  <c r="F1321" i="12"/>
  <c r="G1321" i="12"/>
  <c r="H1321" i="12"/>
  <c r="B1322" i="12"/>
  <c r="C1322" i="12"/>
  <c r="D1322" i="12"/>
  <c r="E1322" i="12"/>
  <c r="F1322" i="12"/>
  <c r="G1322" i="12"/>
  <c r="H1322" i="12"/>
  <c r="B1323" i="12"/>
  <c r="C1323" i="12"/>
  <c r="D1323" i="12"/>
  <c r="E1323" i="12"/>
  <c r="F1323" i="12"/>
  <c r="G1323" i="12"/>
  <c r="H1323" i="12"/>
  <c r="B1324" i="12"/>
  <c r="C1324" i="12"/>
  <c r="D1324" i="12"/>
  <c r="E1324" i="12"/>
  <c r="F1324" i="12"/>
  <c r="G1324" i="12"/>
  <c r="H1324" i="12"/>
  <c r="B1325" i="12"/>
  <c r="C1325" i="12"/>
  <c r="D1325" i="12"/>
  <c r="E1325" i="12"/>
  <c r="F1325" i="12"/>
  <c r="G1325" i="12"/>
  <c r="H1325" i="12"/>
  <c r="B1326" i="12"/>
  <c r="C1326" i="12"/>
  <c r="D1326" i="12"/>
  <c r="E1326" i="12"/>
  <c r="F1326" i="12"/>
  <c r="G1326" i="12"/>
  <c r="H1326" i="12"/>
  <c r="B1327" i="12"/>
  <c r="C1327" i="12"/>
  <c r="D1327" i="12"/>
  <c r="E1327" i="12"/>
  <c r="F1327" i="12"/>
  <c r="G1327" i="12"/>
  <c r="H1327" i="12"/>
  <c r="B1328" i="12"/>
  <c r="C1328" i="12"/>
  <c r="D1328" i="12"/>
  <c r="E1328" i="12"/>
  <c r="F1328" i="12"/>
  <c r="G1328" i="12"/>
  <c r="H1328" i="12"/>
  <c r="B1329" i="12"/>
  <c r="C1329" i="12"/>
  <c r="D1329" i="12"/>
  <c r="E1329" i="12"/>
  <c r="F1329" i="12"/>
  <c r="G1329" i="12"/>
  <c r="H1329" i="12"/>
  <c r="B1330" i="12"/>
  <c r="C1330" i="12"/>
  <c r="D1330" i="12"/>
  <c r="E1330" i="12"/>
  <c r="F1330" i="12"/>
  <c r="G1330" i="12"/>
  <c r="H1330" i="12"/>
  <c r="B1331" i="12"/>
  <c r="C1331" i="12"/>
  <c r="D1331" i="12"/>
  <c r="E1331" i="12"/>
  <c r="F1331" i="12"/>
  <c r="G1331" i="12"/>
  <c r="H1331" i="12"/>
  <c r="B1332" i="12"/>
  <c r="C1332" i="12"/>
  <c r="D1332" i="12"/>
  <c r="E1332" i="12"/>
  <c r="F1332" i="12"/>
  <c r="G1332" i="12"/>
  <c r="H1332" i="12"/>
  <c r="B1333" i="12"/>
  <c r="C1333" i="12"/>
  <c r="D1333" i="12"/>
  <c r="E1333" i="12"/>
  <c r="F1333" i="12"/>
  <c r="G1333" i="12"/>
  <c r="H1333" i="12"/>
  <c r="B1334" i="12"/>
  <c r="C1334" i="12"/>
  <c r="D1334" i="12"/>
  <c r="E1334" i="12"/>
  <c r="F1334" i="12"/>
  <c r="G1334" i="12"/>
  <c r="H1334" i="12"/>
  <c r="B1335" i="12"/>
  <c r="C1335" i="12"/>
  <c r="D1335" i="12"/>
  <c r="E1335" i="12"/>
  <c r="F1335" i="12"/>
  <c r="G1335" i="12"/>
  <c r="H1335" i="12"/>
  <c r="B1336" i="12"/>
  <c r="C1336" i="12"/>
  <c r="D1336" i="12"/>
  <c r="E1336" i="12"/>
  <c r="F1336" i="12"/>
  <c r="G1336" i="12"/>
  <c r="H1336" i="12"/>
  <c r="B1337" i="12"/>
  <c r="C1337" i="12"/>
  <c r="D1337" i="12"/>
  <c r="E1337" i="12"/>
  <c r="F1337" i="12"/>
  <c r="G1337" i="12"/>
  <c r="H1337" i="12"/>
  <c r="B1338" i="12"/>
  <c r="C1338" i="12"/>
  <c r="D1338" i="12"/>
  <c r="E1338" i="12"/>
  <c r="F1338" i="12"/>
  <c r="G1338" i="12"/>
  <c r="H1338" i="12"/>
  <c r="B1339" i="12"/>
  <c r="C1339" i="12"/>
  <c r="D1339" i="12"/>
  <c r="E1339" i="12"/>
  <c r="F1339" i="12"/>
  <c r="G1339" i="12"/>
  <c r="H1339" i="12"/>
  <c r="B1340" i="12"/>
  <c r="C1340" i="12"/>
  <c r="D1340" i="12"/>
  <c r="E1340" i="12"/>
  <c r="F1340" i="12"/>
  <c r="G1340" i="12"/>
  <c r="H1340" i="12"/>
  <c r="B1341" i="12"/>
  <c r="C1341" i="12"/>
  <c r="D1341" i="12"/>
  <c r="E1341" i="12"/>
  <c r="F1341" i="12"/>
  <c r="G1341" i="12"/>
  <c r="H1341" i="12"/>
  <c r="B1342" i="12"/>
  <c r="C1342" i="12"/>
  <c r="D1342" i="12"/>
  <c r="E1342" i="12"/>
  <c r="F1342" i="12"/>
  <c r="G1342" i="12"/>
  <c r="H1342" i="12"/>
  <c r="B1343" i="12"/>
  <c r="C1343" i="12"/>
  <c r="D1343" i="12"/>
  <c r="E1343" i="12"/>
  <c r="F1343" i="12"/>
  <c r="G1343" i="12"/>
  <c r="H1343" i="12"/>
  <c r="B1344" i="12"/>
  <c r="C1344" i="12"/>
  <c r="D1344" i="12"/>
  <c r="E1344" i="12"/>
  <c r="F1344" i="12"/>
  <c r="G1344" i="12"/>
  <c r="H1344" i="12"/>
  <c r="B1345" i="12"/>
  <c r="C1345" i="12"/>
  <c r="D1345" i="12"/>
  <c r="E1345" i="12"/>
  <c r="F1345" i="12"/>
  <c r="G1345" i="12"/>
  <c r="H1345" i="12"/>
  <c r="B1346" i="12"/>
  <c r="C1346" i="12"/>
  <c r="D1346" i="12"/>
  <c r="E1346" i="12"/>
  <c r="F1346" i="12"/>
  <c r="G1346" i="12"/>
  <c r="H1346" i="12"/>
  <c r="B1347" i="12"/>
  <c r="C1347" i="12"/>
  <c r="D1347" i="12"/>
  <c r="E1347" i="12"/>
  <c r="F1347" i="12"/>
  <c r="G1347" i="12"/>
  <c r="H1347" i="12"/>
  <c r="B1348" i="12"/>
  <c r="C1348" i="12"/>
  <c r="D1348" i="12"/>
  <c r="E1348" i="12"/>
  <c r="F1348" i="12"/>
  <c r="G1348" i="12"/>
  <c r="H1348" i="12"/>
  <c r="B1349" i="12"/>
  <c r="C1349" i="12"/>
  <c r="D1349" i="12"/>
  <c r="E1349" i="12"/>
  <c r="F1349" i="12"/>
  <c r="G1349" i="12"/>
  <c r="H1349" i="12"/>
  <c r="B1350" i="12"/>
  <c r="C1350" i="12"/>
  <c r="D1350" i="12"/>
  <c r="E1350" i="12"/>
  <c r="F1350" i="12"/>
  <c r="G1350" i="12"/>
  <c r="H1350" i="12"/>
  <c r="B1351" i="12"/>
  <c r="C1351" i="12"/>
  <c r="D1351" i="12"/>
  <c r="E1351" i="12"/>
  <c r="F1351" i="12"/>
  <c r="G1351" i="12"/>
  <c r="H1351" i="12"/>
  <c r="B1352" i="12"/>
  <c r="C1352" i="12"/>
  <c r="D1352" i="12"/>
  <c r="E1352" i="12"/>
  <c r="F1352" i="12"/>
  <c r="G1352" i="12"/>
  <c r="H1352" i="12"/>
  <c r="B1353" i="12"/>
  <c r="C1353" i="12"/>
  <c r="D1353" i="12"/>
  <c r="E1353" i="12"/>
  <c r="F1353" i="12"/>
  <c r="G1353" i="12"/>
  <c r="H1353" i="12"/>
  <c r="B1354" i="12"/>
  <c r="C1354" i="12"/>
  <c r="D1354" i="12"/>
  <c r="E1354" i="12"/>
  <c r="F1354" i="12"/>
  <c r="G1354" i="12"/>
  <c r="H1354" i="12"/>
  <c r="B1355" i="12"/>
  <c r="C1355" i="12"/>
  <c r="D1355" i="12"/>
  <c r="E1355" i="12"/>
  <c r="F1355" i="12"/>
  <c r="G1355" i="12"/>
  <c r="H1355" i="12"/>
  <c r="B1356" i="12"/>
  <c r="C1356" i="12"/>
  <c r="D1356" i="12"/>
  <c r="E1356" i="12"/>
  <c r="F1356" i="12"/>
  <c r="G1356" i="12"/>
  <c r="H1356" i="12"/>
  <c r="B1357" i="12"/>
  <c r="C1357" i="12"/>
  <c r="D1357" i="12"/>
  <c r="E1357" i="12"/>
  <c r="F1357" i="12"/>
  <c r="G1357" i="12"/>
  <c r="H1357" i="12"/>
  <c r="B1358" i="12"/>
  <c r="C1358" i="12"/>
  <c r="D1358" i="12"/>
  <c r="E1358" i="12"/>
  <c r="F1358" i="12"/>
  <c r="G1358" i="12"/>
  <c r="H1358" i="12"/>
  <c r="B1359" i="12"/>
  <c r="C1359" i="12"/>
  <c r="D1359" i="12"/>
  <c r="E1359" i="12"/>
  <c r="F1359" i="12"/>
  <c r="G1359" i="12"/>
  <c r="H1359" i="12"/>
  <c r="B1360" i="12"/>
  <c r="C1360" i="12"/>
  <c r="D1360" i="12"/>
  <c r="E1360" i="12"/>
  <c r="F1360" i="12"/>
  <c r="G1360" i="12"/>
  <c r="H1360" i="12"/>
  <c r="B1361" i="12"/>
  <c r="C1361" i="12"/>
  <c r="D1361" i="12"/>
  <c r="E1361" i="12"/>
  <c r="F1361" i="12"/>
  <c r="G1361" i="12"/>
  <c r="H1361" i="12"/>
  <c r="B1362" i="12"/>
  <c r="C1362" i="12"/>
  <c r="D1362" i="12"/>
  <c r="E1362" i="12"/>
  <c r="F1362" i="12"/>
  <c r="G1362" i="12"/>
  <c r="H1362" i="12"/>
  <c r="B1363" i="12"/>
  <c r="C1363" i="12"/>
  <c r="D1363" i="12"/>
  <c r="E1363" i="12"/>
  <c r="F1363" i="12"/>
  <c r="G1363" i="12"/>
  <c r="H1363" i="12"/>
  <c r="B1364" i="12"/>
  <c r="C1364" i="12"/>
  <c r="D1364" i="12"/>
  <c r="E1364" i="12"/>
  <c r="F1364" i="12"/>
  <c r="G1364" i="12"/>
  <c r="H1364" i="12"/>
  <c r="B1365" i="12"/>
  <c r="C1365" i="12"/>
  <c r="D1365" i="12"/>
  <c r="E1365" i="12"/>
  <c r="F1365" i="12"/>
  <c r="G1365" i="12"/>
  <c r="H1365" i="12"/>
  <c r="B1366" i="12"/>
  <c r="C1366" i="12"/>
  <c r="D1366" i="12"/>
  <c r="E1366" i="12"/>
  <c r="F1366" i="12"/>
  <c r="G1366" i="12"/>
  <c r="H1366" i="12"/>
  <c r="B1367" i="12"/>
  <c r="C1367" i="12"/>
  <c r="D1367" i="12"/>
  <c r="E1367" i="12"/>
  <c r="F1367" i="12"/>
  <c r="G1367" i="12"/>
  <c r="H1367" i="12"/>
  <c r="B1368" i="12"/>
  <c r="C1368" i="12"/>
  <c r="D1368" i="12"/>
  <c r="E1368" i="12"/>
  <c r="F1368" i="12"/>
  <c r="G1368" i="12"/>
  <c r="H1368" i="12"/>
  <c r="B1369" i="12"/>
  <c r="C1369" i="12"/>
  <c r="D1369" i="12"/>
  <c r="E1369" i="12"/>
  <c r="F1369" i="12"/>
  <c r="G1369" i="12"/>
  <c r="H1369" i="12"/>
  <c r="B1370" i="12"/>
  <c r="C1370" i="12"/>
  <c r="D1370" i="12"/>
  <c r="E1370" i="12"/>
  <c r="F1370" i="12"/>
  <c r="G1370" i="12"/>
  <c r="H1370" i="12"/>
  <c r="B1371" i="12"/>
  <c r="C1371" i="12"/>
  <c r="D1371" i="12"/>
  <c r="E1371" i="12"/>
  <c r="F1371" i="12"/>
  <c r="G1371" i="12"/>
  <c r="H1371" i="12"/>
  <c r="B1372" i="12"/>
  <c r="C1372" i="12"/>
  <c r="D1372" i="12"/>
  <c r="E1372" i="12"/>
  <c r="F1372" i="12"/>
  <c r="G1372" i="12"/>
  <c r="H1372" i="12"/>
  <c r="B1373" i="12"/>
  <c r="C1373" i="12"/>
  <c r="D1373" i="12"/>
  <c r="E1373" i="12"/>
  <c r="F1373" i="12"/>
  <c r="G1373" i="12"/>
  <c r="H1373" i="12"/>
  <c r="B1374" i="12"/>
  <c r="C1374" i="12"/>
  <c r="D1374" i="12"/>
  <c r="E1374" i="12"/>
  <c r="F1374" i="12"/>
  <c r="G1374" i="12"/>
  <c r="H1374" i="12"/>
  <c r="B1375" i="12"/>
  <c r="C1375" i="12"/>
  <c r="D1375" i="12"/>
  <c r="E1375" i="12"/>
  <c r="F1375" i="12"/>
  <c r="G1375" i="12"/>
  <c r="H1375" i="12"/>
  <c r="B1376" i="12"/>
  <c r="C1376" i="12"/>
  <c r="D1376" i="12"/>
  <c r="E1376" i="12"/>
  <c r="F1376" i="12"/>
  <c r="G1376" i="12"/>
  <c r="H1376" i="12"/>
  <c r="B1377" i="12"/>
  <c r="C1377" i="12"/>
  <c r="D1377" i="12"/>
  <c r="E1377" i="12"/>
  <c r="F1377" i="12"/>
  <c r="G1377" i="12"/>
  <c r="H1377" i="12"/>
  <c r="B1378" i="12"/>
  <c r="C1378" i="12"/>
  <c r="D1378" i="12"/>
  <c r="E1378" i="12"/>
  <c r="F1378" i="12"/>
  <c r="G1378" i="12"/>
  <c r="H1378" i="12"/>
  <c r="B1379" i="12"/>
  <c r="C1379" i="12"/>
  <c r="D1379" i="12"/>
  <c r="E1379" i="12"/>
  <c r="F1379" i="12"/>
  <c r="G1379" i="12"/>
  <c r="H1379" i="12"/>
  <c r="B1380" i="12"/>
  <c r="C1380" i="12"/>
  <c r="D1380" i="12"/>
  <c r="E1380" i="12"/>
  <c r="F1380" i="12"/>
  <c r="G1380" i="12"/>
  <c r="H1380" i="12"/>
  <c r="B1381" i="12"/>
  <c r="C1381" i="12"/>
  <c r="D1381" i="12"/>
  <c r="E1381" i="12"/>
  <c r="F1381" i="12"/>
  <c r="G1381" i="12"/>
  <c r="H1381" i="12"/>
  <c r="B1382" i="12"/>
  <c r="C1382" i="12"/>
  <c r="D1382" i="12"/>
  <c r="E1382" i="12"/>
  <c r="F1382" i="12"/>
  <c r="G1382" i="12"/>
  <c r="H1382" i="12"/>
  <c r="B1383" i="12"/>
  <c r="C1383" i="12"/>
  <c r="D1383" i="12"/>
  <c r="E1383" i="12"/>
  <c r="F1383" i="12"/>
  <c r="G1383" i="12"/>
  <c r="H1383" i="12"/>
  <c r="B1384" i="12"/>
  <c r="C1384" i="12"/>
  <c r="D1384" i="12"/>
  <c r="E1384" i="12"/>
  <c r="F1384" i="12"/>
  <c r="G1384" i="12"/>
  <c r="H1384" i="12"/>
  <c r="B1385" i="12"/>
  <c r="C1385" i="12"/>
  <c r="D1385" i="12"/>
  <c r="E1385" i="12"/>
  <c r="F1385" i="12"/>
  <c r="G1385" i="12"/>
  <c r="H1385" i="12"/>
  <c r="B1386" i="12"/>
  <c r="C1386" i="12"/>
  <c r="D1386" i="12"/>
  <c r="E1386" i="12"/>
  <c r="F1386" i="12"/>
  <c r="G1386" i="12"/>
  <c r="H1386" i="12"/>
  <c r="B1387" i="12"/>
  <c r="C1387" i="12"/>
  <c r="D1387" i="12"/>
  <c r="E1387" i="12"/>
  <c r="F1387" i="12"/>
  <c r="G1387" i="12"/>
  <c r="H1387" i="12"/>
  <c r="B1388" i="12"/>
  <c r="C1388" i="12"/>
  <c r="D1388" i="12"/>
  <c r="E1388" i="12"/>
  <c r="F1388" i="12"/>
  <c r="G1388" i="12"/>
  <c r="H1388" i="12"/>
  <c r="B1389" i="12"/>
  <c r="C1389" i="12"/>
  <c r="D1389" i="12"/>
  <c r="E1389" i="12"/>
  <c r="F1389" i="12"/>
  <c r="G1389" i="12"/>
  <c r="H1389" i="12"/>
  <c r="B1390" i="12"/>
  <c r="C1390" i="12"/>
  <c r="D1390" i="12"/>
  <c r="E1390" i="12"/>
  <c r="F1390" i="12"/>
  <c r="G1390" i="12"/>
  <c r="H1390" i="12"/>
  <c r="B1391" i="12"/>
  <c r="C1391" i="12"/>
  <c r="D1391" i="12"/>
  <c r="E1391" i="12"/>
  <c r="F1391" i="12"/>
  <c r="G1391" i="12"/>
  <c r="H1391" i="12"/>
  <c r="B1392" i="12"/>
  <c r="C1392" i="12"/>
  <c r="D1392" i="12"/>
  <c r="E1392" i="12"/>
  <c r="F1392" i="12"/>
  <c r="G1392" i="12"/>
  <c r="H1392" i="12"/>
  <c r="B1393" i="12"/>
  <c r="C1393" i="12"/>
  <c r="D1393" i="12"/>
  <c r="E1393" i="12"/>
  <c r="F1393" i="12"/>
  <c r="G1393" i="12"/>
  <c r="H1393" i="12"/>
  <c r="B1394" i="12"/>
  <c r="C1394" i="12"/>
  <c r="D1394" i="12"/>
  <c r="E1394" i="12"/>
  <c r="F1394" i="12"/>
  <c r="G1394" i="12"/>
  <c r="H1394" i="12"/>
  <c r="B1395" i="12"/>
  <c r="C1395" i="12"/>
  <c r="D1395" i="12"/>
  <c r="E1395" i="12"/>
  <c r="F1395" i="12"/>
  <c r="G1395" i="12"/>
  <c r="H1395" i="12"/>
  <c r="B1396" i="12"/>
  <c r="C1396" i="12"/>
  <c r="D1396" i="12"/>
  <c r="E1396" i="12"/>
  <c r="F1396" i="12"/>
  <c r="G1396" i="12"/>
  <c r="H1396" i="12"/>
  <c r="B1397" i="12"/>
  <c r="C1397" i="12"/>
  <c r="D1397" i="12"/>
  <c r="E1397" i="12"/>
  <c r="F1397" i="12"/>
  <c r="G1397" i="12"/>
  <c r="H1397" i="12"/>
  <c r="B1398" i="12"/>
  <c r="C1398" i="12"/>
  <c r="D1398" i="12"/>
  <c r="E1398" i="12"/>
  <c r="F1398" i="12"/>
  <c r="G1398" i="12"/>
  <c r="H1398" i="12"/>
  <c r="B1399" i="12"/>
  <c r="C1399" i="12"/>
  <c r="D1399" i="12"/>
  <c r="E1399" i="12"/>
  <c r="F1399" i="12"/>
  <c r="G1399" i="12"/>
  <c r="H1399" i="12"/>
  <c r="B1400" i="12"/>
  <c r="C1400" i="12"/>
  <c r="D1400" i="12"/>
  <c r="E1400" i="12"/>
  <c r="F1400" i="12"/>
  <c r="G1400" i="12"/>
  <c r="H1400" i="12"/>
  <c r="B1401" i="12"/>
  <c r="C1401" i="12"/>
  <c r="D1401" i="12"/>
  <c r="E1401" i="12"/>
  <c r="F1401" i="12"/>
  <c r="G1401" i="12"/>
  <c r="H1401" i="12"/>
  <c r="B1402" i="12"/>
  <c r="C1402" i="12"/>
  <c r="D1402" i="12"/>
  <c r="E1402" i="12"/>
  <c r="F1402" i="12"/>
  <c r="G1402" i="12"/>
  <c r="H1402" i="12"/>
  <c r="B1403" i="12"/>
  <c r="C1403" i="12"/>
  <c r="D1403" i="12"/>
  <c r="E1403" i="12"/>
  <c r="F1403" i="12"/>
  <c r="G1403" i="12"/>
  <c r="H1403" i="12"/>
  <c r="B1404" i="12"/>
  <c r="C1404" i="12"/>
  <c r="D1404" i="12"/>
  <c r="E1404" i="12"/>
  <c r="F1404" i="12"/>
  <c r="G1404" i="12"/>
  <c r="H1404" i="12"/>
  <c r="B1405" i="12"/>
  <c r="C1405" i="12"/>
  <c r="D1405" i="12"/>
  <c r="E1405" i="12"/>
  <c r="F1405" i="12"/>
  <c r="G1405" i="12"/>
  <c r="H1405" i="12"/>
  <c r="B1406" i="12"/>
  <c r="C1406" i="12"/>
  <c r="D1406" i="12"/>
  <c r="E1406" i="12"/>
  <c r="F1406" i="12"/>
  <c r="G1406" i="12"/>
  <c r="H1406" i="12"/>
  <c r="B1407" i="12"/>
  <c r="C1407" i="12"/>
  <c r="D1407" i="12"/>
  <c r="E1407" i="12"/>
  <c r="F1407" i="12"/>
  <c r="G1407" i="12"/>
  <c r="H1407" i="12"/>
  <c r="B1408" i="12"/>
  <c r="C1408" i="12"/>
  <c r="D1408" i="12"/>
  <c r="E1408" i="12"/>
  <c r="F1408" i="12"/>
  <c r="G1408" i="12"/>
  <c r="H1408" i="12"/>
  <c r="B1409" i="12"/>
  <c r="C1409" i="12"/>
  <c r="D1409" i="12"/>
  <c r="E1409" i="12"/>
  <c r="F1409" i="12"/>
  <c r="G1409" i="12"/>
  <c r="H1409" i="12"/>
  <c r="B1410" i="12"/>
  <c r="C1410" i="12"/>
  <c r="D1410" i="12"/>
  <c r="E1410" i="12"/>
  <c r="F1410" i="12"/>
  <c r="G1410" i="12"/>
  <c r="H1410" i="12"/>
  <c r="B1411" i="12"/>
  <c r="C1411" i="12"/>
  <c r="D1411" i="12"/>
  <c r="E1411" i="12"/>
  <c r="F1411" i="12"/>
  <c r="G1411" i="12"/>
  <c r="H1411" i="12"/>
  <c r="B1412" i="12"/>
  <c r="C1412" i="12"/>
  <c r="D1412" i="12"/>
  <c r="E1412" i="12"/>
  <c r="F1412" i="12"/>
  <c r="G1412" i="12"/>
  <c r="H1412" i="12"/>
  <c r="B1413" i="12"/>
  <c r="C1413" i="12"/>
  <c r="D1413" i="12"/>
  <c r="E1413" i="12"/>
  <c r="F1413" i="12"/>
  <c r="G1413" i="12"/>
  <c r="H1413" i="12"/>
  <c r="B1414" i="12"/>
  <c r="C1414" i="12"/>
  <c r="D1414" i="12"/>
  <c r="E1414" i="12"/>
  <c r="F1414" i="12"/>
  <c r="G1414" i="12"/>
  <c r="H1414" i="12"/>
  <c r="B1415" i="12"/>
  <c r="C1415" i="12"/>
  <c r="D1415" i="12"/>
  <c r="E1415" i="12"/>
  <c r="F1415" i="12"/>
  <c r="G1415" i="12"/>
  <c r="H1415" i="12"/>
  <c r="B1416" i="12"/>
  <c r="C1416" i="12"/>
  <c r="D1416" i="12"/>
  <c r="E1416" i="12"/>
  <c r="F1416" i="12"/>
  <c r="G1416" i="12"/>
  <c r="H1416" i="12"/>
  <c r="B1417" i="12"/>
  <c r="C1417" i="12"/>
  <c r="D1417" i="12"/>
  <c r="E1417" i="12"/>
  <c r="F1417" i="12"/>
  <c r="G1417" i="12"/>
  <c r="H1417" i="12"/>
  <c r="B1418" i="12"/>
  <c r="C1418" i="12"/>
  <c r="D1418" i="12"/>
  <c r="E1418" i="12"/>
  <c r="F1418" i="12"/>
  <c r="G1418" i="12"/>
  <c r="H1418" i="12"/>
  <c r="B1419" i="12"/>
  <c r="C1419" i="12"/>
  <c r="D1419" i="12"/>
  <c r="E1419" i="12"/>
  <c r="F1419" i="12"/>
  <c r="G1419" i="12"/>
  <c r="H1419" i="12"/>
  <c r="B1420" i="12"/>
  <c r="C1420" i="12"/>
  <c r="D1420" i="12"/>
  <c r="E1420" i="12"/>
  <c r="F1420" i="12"/>
  <c r="G1420" i="12"/>
  <c r="H1420" i="12"/>
  <c r="B1421" i="12"/>
  <c r="C1421" i="12"/>
  <c r="D1421" i="12"/>
  <c r="E1421" i="12"/>
  <c r="F1421" i="12"/>
  <c r="G1421" i="12"/>
  <c r="H1421" i="12"/>
  <c r="B1422" i="12"/>
  <c r="C1422" i="12"/>
  <c r="D1422" i="12"/>
  <c r="E1422" i="12"/>
  <c r="F1422" i="12"/>
  <c r="G1422" i="12"/>
  <c r="H1422" i="12"/>
  <c r="B1423" i="12"/>
  <c r="C1423" i="12"/>
  <c r="D1423" i="12"/>
  <c r="E1423" i="12"/>
  <c r="F1423" i="12"/>
  <c r="G1423" i="12"/>
  <c r="H1423" i="12"/>
  <c r="B1424" i="12"/>
  <c r="C1424" i="12"/>
  <c r="D1424" i="12"/>
  <c r="E1424" i="12"/>
  <c r="F1424" i="12"/>
  <c r="G1424" i="12"/>
  <c r="H1424" i="12"/>
  <c r="B1425" i="12"/>
  <c r="C1425" i="12"/>
  <c r="D1425" i="12"/>
  <c r="E1425" i="12"/>
  <c r="F1425" i="12"/>
  <c r="G1425" i="12"/>
  <c r="H1425" i="12"/>
  <c r="B1426" i="12"/>
  <c r="C1426" i="12"/>
  <c r="D1426" i="12"/>
  <c r="E1426" i="12"/>
  <c r="F1426" i="12"/>
  <c r="G1426" i="12"/>
  <c r="H1426" i="12"/>
  <c r="B1427" i="12"/>
  <c r="C1427" i="12"/>
  <c r="D1427" i="12"/>
  <c r="E1427" i="12"/>
  <c r="F1427" i="12"/>
  <c r="G1427" i="12"/>
  <c r="H1427" i="12"/>
  <c r="B1428" i="12"/>
  <c r="C1428" i="12"/>
  <c r="D1428" i="12"/>
  <c r="E1428" i="12"/>
  <c r="F1428" i="12"/>
  <c r="G1428" i="12"/>
  <c r="H1428" i="12"/>
  <c r="B1429" i="12"/>
  <c r="C1429" i="12"/>
  <c r="D1429" i="12"/>
  <c r="E1429" i="12"/>
  <c r="F1429" i="12"/>
  <c r="G1429" i="12"/>
  <c r="H1429" i="12"/>
  <c r="B1430" i="12"/>
  <c r="C1430" i="12"/>
  <c r="D1430" i="12"/>
  <c r="E1430" i="12"/>
  <c r="F1430" i="12"/>
  <c r="G1430" i="12"/>
  <c r="H1430" i="12"/>
  <c r="B1431" i="12"/>
  <c r="C1431" i="12"/>
  <c r="D1431" i="12"/>
  <c r="E1431" i="12"/>
  <c r="F1431" i="12"/>
  <c r="G1431" i="12"/>
  <c r="H1431" i="12"/>
  <c r="B1432" i="12"/>
  <c r="C1432" i="12"/>
  <c r="D1432" i="12"/>
  <c r="E1432" i="12"/>
  <c r="F1432" i="12"/>
  <c r="G1432" i="12"/>
  <c r="H1432" i="12"/>
  <c r="B1433" i="12"/>
  <c r="C1433" i="12"/>
  <c r="D1433" i="12"/>
  <c r="E1433" i="12"/>
  <c r="F1433" i="12"/>
  <c r="G1433" i="12"/>
  <c r="H1433" i="12"/>
  <c r="B1434" i="12"/>
  <c r="C1434" i="12"/>
  <c r="D1434" i="12"/>
  <c r="E1434" i="12"/>
  <c r="F1434" i="12"/>
  <c r="G1434" i="12"/>
  <c r="H1434" i="12"/>
  <c r="B1435" i="12"/>
  <c r="C1435" i="12"/>
  <c r="D1435" i="12"/>
  <c r="E1435" i="12"/>
  <c r="F1435" i="12"/>
  <c r="G1435" i="12"/>
  <c r="H1435" i="12"/>
  <c r="B1436" i="12"/>
  <c r="C1436" i="12"/>
  <c r="D1436" i="12"/>
  <c r="E1436" i="12"/>
  <c r="F1436" i="12"/>
  <c r="G1436" i="12"/>
  <c r="H1436" i="12"/>
  <c r="B1437" i="12"/>
  <c r="C1437" i="12"/>
  <c r="D1437" i="12"/>
  <c r="E1437" i="12"/>
  <c r="F1437" i="12"/>
  <c r="G1437" i="12"/>
  <c r="H1437" i="12"/>
  <c r="B1438" i="12"/>
  <c r="C1438" i="12"/>
  <c r="D1438" i="12"/>
  <c r="E1438" i="12"/>
  <c r="F1438" i="12"/>
  <c r="G1438" i="12"/>
  <c r="H1438" i="12"/>
  <c r="B1439" i="12"/>
  <c r="C1439" i="12"/>
  <c r="D1439" i="12"/>
  <c r="E1439" i="12"/>
  <c r="F1439" i="12"/>
  <c r="G1439" i="12"/>
  <c r="H1439" i="12"/>
  <c r="B1440" i="12"/>
  <c r="C1440" i="12"/>
  <c r="D1440" i="12"/>
  <c r="E1440" i="12"/>
  <c r="F1440" i="12"/>
  <c r="G1440" i="12"/>
  <c r="H1440" i="12"/>
  <c r="B1441" i="12"/>
  <c r="C1441" i="12"/>
  <c r="D1441" i="12"/>
  <c r="E1441" i="12"/>
  <c r="F1441" i="12"/>
  <c r="G1441" i="12"/>
  <c r="H1441" i="12"/>
  <c r="B1442" i="12"/>
  <c r="C1442" i="12"/>
  <c r="D1442" i="12"/>
  <c r="E1442" i="12"/>
  <c r="F1442" i="12"/>
  <c r="G1442" i="12"/>
  <c r="H1442" i="12"/>
  <c r="B1443" i="12"/>
  <c r="C1443" i="12"/>
  <c r="D1443" i="12"/>
  <c r="E1443" i="12"/>
  <c r="F1443" i="12"/>
  <c r="G1443" i="12"/>
  <c r="H1443" i="12"/>
  <c r="B1444" i="12"/>
  <c r="C1444" i="12"/>
  <c r="D1444" i="12"/>
  <c r="E1444" i="12"/>
  <c r="F1444" i="12"/>
  <c r="G1444" i="12"/>
  <c r="H1444" i="12"/>
  <c r="B1445" i="12"/>
  <c r="C1445" i="12"/>
  <c r="D1445" i="12"/>
  <c r="E1445" i="12"/>
  <c r="F1445" i="12"/>
  <c r="G1445" i="12"/>
  <c r="H1445" i="12"/>
  <c r="B1446" i="12"/>
  <c r="C1446" i="12"/>
  <c r="D1446" i="12"/>
  <c r="E1446" i="12"/>
  <c r="F1446" i="12"/>
  <c r="G1446" i="12"/>
  <c r="H1446" i="12"/>
  <c r="B1447" i="12"/>
  <c r="C1447" i="12"/>
  <c r="D1447" i="12"/>
  <c r="E1447" i="12"/>
  <c r="F1447" i="12"/>
  <c r="G1447" i="12"/>
  <c r="H1447" i="12"/>
  <c r="B1448" i="12"/>
  <c r="C1448" i="12"/>
  <c r="D1448" i="12"/>
  <c r="E1448" i="12"/>
  <c r="F1448" i="12"/>
  <c r="G1448" i="12"/>
  <c r="H1448" i="12"/>
  <c r="B1449" i="12"/>
  <c r="C1449" i="12"/>
  <c r="D1449" i="12"/>
  <c r="E1449" i="12"/>
  <c r="F1449" i="12"/>
  <c r="G1449" i="12"/>
  <c r="H1449" i="12"/>
  <c r="B1450" i="12"/>
  <c r="C1450" i="12"/>
  <c r="D1450" i="12"/>
  <c r="E1450" i="12"/>
  <c r="F1450" i="12"/>
  <c r="G1450" i="12"/>
  <c r="H1450" i="12"/>
  <c r="B1451" i="12"/>
  <c r="C1451" i="12"/>
  <c r="D1451" i="12"/>
  <c r="E1451" i="12"/>
  <c r="F1451" i="12"/>
  <c r="G1451" i="12"/>
  <c r="H1451" i="12"/>
  <c r="B1452" i="12"/>
  <c r="C1452" i="12"/>
  <c r="D1452" i="12"/>
  <c r="E1452" i="12"/>
  <c r="F1452" i="12"/>
  <c r="G1452" i="12"/>
  <c r="H1452" i="12"/>
  <c r="B1453" i="12"/>
  <c r="C1453" i="12"/>
  <c r="D1453" i="12"/>
  <c r="E1453" i="12"/>
  <c r="F1453" i="12"/>
  <c r="G1453" i="12"/>
  <c r="H1453" i="12"/>
  <c r="B1454" i="12"/>
  <c r="C1454" i="12"/>
  <c r="D1454" i="12"/>
  <c r="E1454" i="12"/>
  <c r="F1454" i="12"/>
  <c r="G1454" i="12"/>
  <c r="H1454" i="12"/>
  <c r="B1455" i="12"/>
  <c r="C1455" i="12"/>
  <c r="D1455" i="12"/>
  <c r="E1455" i="12"/>
  <c r="F1455" i="12"/>
  <c r="G1455" i="12"/>
  <c r="H1455" i="12"/>
  <c r="B1456" i="12"/>
  <c r="C1456" i="12"/>
  <c r="D1456" i="12"/>
  <c r="E1456" i="12"/>
  <c r="F1456" i="12"/>
  <c r="G1456" i="12"/>
  <c r="H1456" i="12"/>
  <c r="B1457" i="12"/>
  <c r="C1457" i="12"/>
  <c r="D1457" i="12"/>
  <c r="E1457" i="12"/>
  <c r="F1457" i="12"/>
  <c r="G1457" i="12"/>
  <c r="H1457" i="12"/>
  <c r="B1458" i="12"/>
  <c r="C1458" i="12"/>
  <c r="D1458" i="12"/>
  <c r="E1458" i="12"/>
  <c r="F1458" i="12"/>
  <c r="G1458" i="12"/>
  <c r="H1458" i="12"/>
  <c r="B1459" i="12"/>
  <c r="C1459" i="12"/>
  <c r="D1459" i="12"/>
  <c r="E1459" i="12"/>
  <c r="F1459" i="12"/>
  <c r="G1459" i="12"/>
  <c r="H1459" i="12"/>
  <c r="B1460" i="12"/>
  <c r="C1460" i="12"/>
  <c r="D1460" i="12"/>
  <c r="E1460" i="12"/>
  <c r="F1460" i="12"/>
  <c r="G1460" i="12"/>
  <c r="H1460" i="12"/>
  <c r="B1461" i="12"/>
  <c r="C1461" i="12"/>
  <c r="D1461" i="12"/>
  <c r="E1461" i="12"/>
  <c r="F1461" i="12"/>
  <c r="G1461" i="12"/>
  <c r="H1461" i="12"/>
  <c r="B1462" i="12"/>
  <c r="C1462" i="12"/>
  <c r="D1462" i="12"/>
  <c r="E1462" i="12"/>
  <c r="F1462" i="12"/>
  <c r="G1462" i="12"/>
  <c r="H1462" i="12"/>
  <c r="B1463" i="12"/>
  <c r="C1463" i="12"/>
  <c r="D1463" i="12"/>
  <c r="E1463" i="12"/>
  <c r="F1463" i="12"/>
  <c r="G1463" i="12"/>
  <c r="H1463" i="12"/>
  <c r="B1464" i="12"/>
  <c r="C1464" i="12"/>
  <c r="D1464" i="12"/>
  <c r="E1464" i="12"/>
  <c r="F1464" i="12"/>
  <c r="G1464" i="12"/>
  <c r="H1464" i="12"/>
  <c r="B1465" i="12"/>
  <c r="C1465" i="12"/>
  <c r="D1465" i="12"/>
  <c r="E1465" i="12"/>
  <c r="F1465" i="12"/>
  <c r="G1465" i="12"/>
  <c r="H1465" i="12"/>
  <c r="B1466" i="12"/>
  <c r="C1466" i="12"/>
  <c r="D1466" i="12"/>
  <c r="E1466" i="12"/>
  <c r="F1466" i="12"/>
  <c r="G1466" i="12"/>
  <c r="H1466" i="12"/>
  <c r="B1467" i="12"/>
  <c r="C1467" i="12"/>
  <c r="D1467" i="12"/>
  <c r="E1467" i="12"/>
  <c r="F1467" i="12"/>
  <c r="G1467" i="12"/>
  <c r="H1467" i="12"/>
  <c r="B1468" i="12"/>
  <c r="C1468" i="12"/>
  <c r="D1468" i="12"/>
  <c r="E1468" i="12"/>
  <c r="F1468" i="12"/>
  <c r="G1468" i="12"/>
  <c r="H1468" i="12"/>
  <c r="B1469" i="12"/>
  <c r="C1469" i="12"/>
  <c r="D1469" i="12"/>
  <c r="E1469" i="12"/>
  <c r="F1469" i="12"/>
  <c r="G1469" i="12"/>
  <c r="H1469" i="12"/>
  <c r="B1470" i="12"/>
  <c r="C1470" i="12"/>
  <c r="D1470" i="12"/>
  <c r="E1470" i="12"/>
  <c r="F1470" i="12"/>
  <c r="G1470" i="12"/>
  <c r="H1470" i="12"/>
  <c r="B1471" i="12"/>
  <c r="C1471" i="12"/>
  <c r="D1471" i="12"/>
  <c r="E1471" i="12"/>
  <c r="F1471" i="12"/>
  <c r="G1471" i="12"/>
  <c r="H1471" i="12"/>
  <c r="B1472" i="12"/>
  <c r="C1472" i="12"/>
  <c r="D1472" i="12"/>
  <c r="E1472" i="12"/>
  <c r="F1472" i="12"/>
  <c r="G1472" i="12"/>
  <c r="H1472" i="12"/>
  <c r="B1473" i="12"/>
  <c r="C1473" i="12"/>
  <c r="D1473" i="12"/>
  <c r="E1473" i="12"/>
  <c r="F1473" i="12"/>
  <c r="G1473" i="12"/>
  <c r="H1473" i="12"/>
  <c r="B1474" i="12"/>
  <c r="C1474" i="12"/>
  <c r="D1474" i="12"/>
  <c r="E1474" i="12"/>
  <c r="F1474" i="12"/>
  <c r="G1474" i="12"/>
  <c r="H1474" i="12"/>
  <c r="B1475" i="12"/>
  <c r="C1475" i="12"/>
  <c r="D1475" i="12"/>
  <c r="E1475" i="12"/>
  <c r="F1475" i="12"/>
  <c r="G1475" i="12"/>
  <c r="H1475" i="12"/>
  <c r="B1476" i="12"/>
  <c r="C1476" i="12"/>
  <c r="D1476" i="12"/>
  <c r="E1476" i="12"/>
  <c r="F1476" i="12"/>
  <c r="G1476" i="12"/>
  <c r="H1476" i="12"/>
  <c r="B1477" i="12"/>
  <c r="C1477" i="12"/>
  <c r="D1477" i="12"/>
  <c r="E1477" i="12"/>
  <c r="F1477" i="12"/>
  <c r="G1477" i="12"/>
  <c r="H1477" i="12"/>
  <c r="B1478" i="12"/>
  <c r="C1478" i="12"/>
  <c r="D1478" i="12"/>
  <c r="E1478" i="12"/>
  <c r="F1478" i="12"/>
  <c r="G1478" i="12"/>
  <c r="H1478" i="12"/>
  <c r="B1479" i="12"/>
  <c r="C1479" i="12"/>
  <c r="D1479" i="12"/>
  <c r="E1479" i="12"/>
  <c r="F1479" i="12"/>
  <c r="G1479" i="12"/>
  <c r="H1479" i="12"/>
  <c r="B1480" i="12"/>
  <c r="C1480" i="12"/>
  <c r="D1480" i="12"/>
  <c r="E1480" i="12"/>
  <c r="F1480" i="12"/>
  <c r="G1480" i="12"/>
  <c r="H1480" i="12"/>
  <c r="B1481" i="12"/>
  <c r="C1481" i="12"/>
  <c r="D1481" i="12"/>
  <c r="E1481" i="12"/>
  <c r="F1481" i="12"/>
  <c r="G1481" i="12"/>
  <c r="H1481" i="12"/>
  <c r="B1482" i="12"/>
  <c r="C1482" i="12"/>
  <c r="D1482" i="12"/>
  <c r="E1482" i="12"/>
  <c r="F1482" i="12"/>
  <c r="G1482" i="12"/>
  <c r="H1482" i="12"/>
  <c r="B1483" i="12"/>
  <c r="C1483" i="12"/>
  <c r="D1483" i="12"/>
  <c r="E1483" i="12"/>
  <c r="F1483" i="12"/>
  <c r="G1483" i="12"/>
  <c r="H1483" i="12"/>
  <c r="B1484" i="12"/>
  <c r="C1484" i="12"/>
  <c r="D1484" i="12"/>
  <c r="E1484" i="12"/>
  <c r="F1484" i="12"/>
  <c r="G1484" i="12"/>
  <c r="H1484" i="12"/>
  <c r="B1485" i="12"/>
  <c r="C1485" i="12"/>
  <c r="D1485" i="12"/>
  <c r="E1485" i="12"/>
  <c r="F1485" i="12"/>
  <c r="G1485" i="12"/>
  <c r="H1485" i="12"/>
  <c r="B1486" i="12"/>
  <c r="C1486" i="12"/>
  <c r="D1486" i="12"/>
  <c r="E1486" i="12"/>
  <c r="F1486" i="12"/>
  <c r="G1486" i="12"/>
  <c r="H1486" i="12"/>
  <c r="B1487" i="12"/>
  <c r="C1487" i="12"/>
  <c r="D1487" i="12"/>
  <c r="E1487" i="12"/>
  <c r="F1487" i="12"/>
  <c r="G1487" i="12"/>
  <c r="H1487" i="12"/>
  <c r="B1488" i="12"/>
  <c r="C1488" i="12"/>
  <c r="D1488" i="12"/>
  <c r="E1488" i="12"/>
  <c r="F1488" i="12"/>
  <c r="G1488" i="12"/>
  <c r="H1488" i="12"/>
  <c r="B1489" i="12"/>
  <c r="C1489" i="12"/>
  <c r="D1489" i="12"/>
  <c r="E1489" i="12"/>
  <c r="F1489" i="12"/>
  <c r="G1489" i="12"/>
  <c r="H1489" i="12"/>
  <c r="B1490" i="12"/>
  <c r="C1490" i="12"/>
  <c r="D1490" i="12"/>
  <c r="E1490" i="12"/>
  <c r="F1490" i="12"/>
  <c r="G1490" i="12"/>
  <c r="H1490" i="12"/>
  <c r="B1491" i="12"/>
  <c r="C1491" i="12"/>
  <c r="D1491" i="12"/>
  <c r="E1491" i="12"/>
  <c r="F1491" i="12"/>
  <c r="G1491" i="12"/>
  <c r="H1491" i="12"/>
  <c r="B1492" i="12"/>
  <c r="C1492" i="12"/>
  <c r="D1492" i="12"/>
  <c r="E1492" i="12"/>
  <c r="F1492" i="12"/>
  <c r="G1492" i="12"/>
  <c r="H1492" i="12"/>
  <c r="B1493" i="12"/>
  <c r="C1493" i="12"/>
  <c r="D1493" i="12"/>
  <c r="E1493" i="12"/>
  <c r="F1493" i="12"/>
  <c r="G1493" i="12"/>
  <c r="H1493" i="12"/>
  <c r="B1494" i="12"/>
  <c r="C1494" i="12"/>
  <c r="D1494" i="12"/>
  <c r="E1494" i="12"/>
  <c r="F1494" i="12"/>
  <c r="G1494" i="12"/>
  <c r="H1494" i="12"/>
  <c r="B1495" i="12"/>
  <c r="C1495" i="12"/>
  <c r="D1495" i="12"/>
  <c r="E1495" i="12"/>
  <c r="F1495" i="12"/>
  <c r="G1495" i="12"/>
  <c r="H1495" i="12"/>
  <c r="B1496" i="12"/>
  <c r="C1496" i="12"/>
  <c r="D1496" i="12"/>
  <c r="E1496" i="12"/>
  <c r="F1496" i="12"/>
  <c r="G1496" i="12"/>
  <c r="H1496" i="12"/>
  <c r="B1497" i="12"/>
  <c r="C1497" i="12"/>
  <c r="D1497" i="12"/>
  <c r="E1497" i="12"/>
  <c r="F1497" i="12"/>
  <c r="G1497" i="12"/>
  <c r="H1497" i="12"/>
  <c r="B1498" i="12"/>
  <c r="C1498" i="12"/>
  <c r="D1498" i="12"/>
  <c r="E1498" i="12"/>
  <c r="F1498" i="12"/>
  <c r="G1498" i="12"/>
  <c r="H1498" i="12"/>
  <c r="B1499" i="12"/>
  <c r="C1499" i="12"/>
  <c r="D1499" i="12"/>
  <c r="E1499" i="12"/>
  <c r="F1499" i="12"/>
  <c r="G1499" i="12"/>
  <c r="H1499" i="12"/>
  <c r="B1500" i="12"/>
  <c r="C1500" i="12"/>
  <c r="D1500" i="12"/>
  <c r="E1500" i="12"/>
  <c r="F1500" i="12"/>
  <c r="G1500" i="12"/>
  <c r="H1500" i="12"/>
  <c r="B1501" i="12"/>
  <c r="C1501" i="12"/>
  <c r="D1501" i="12"/>
  <c r="E1501" i="12"/>
  <c r="F1501" i="12"/>
  <c r="G1501" i="12"/>
  <c r="H1501" i="12"/>
  <c r="B1502" i="12"/>
  <c r="C1502" i="12"/>
  <c r="D1502" i="12"/>
  <c r="E1502" i="12"/>
  <c r="F1502" i="12"/>
  <c r="G1502" i="12"/>
  <c r="H1502" i="12"/>
  <c r="B1503" i="12"/>
  <c r="C1503" i="12"/>
  <c r="D1503" i="12"/>
  <c r="E1503" i="12"/>
  <c r="F1503" i="12"/>
  <c r="G1503" i="12"/>
  <c r="H1503" i="12"/>
  <c r="B1504" i="12"/>
  <c r="C1504" i="12"/>
  <c r="D1504" i="12"/>
  <c r="E1504" i="12"/>
  <c r="F1504" i="12"/>
  <c r="G1504" i="12"/>
  <c r="H1504" i="12"/>
  <c r="B1505" i="12"/>
  <c r="C1505" i="12"/>
  <c r="D1505" i="12"/>
  <c r="E1505" i="12"/>
  <c r="F1505" i="12"/>
  <c r="G1505" i="12"/>
  <c r="H1505" i="12"/>
  <c r="B1506" i="12"/>
  <c r="C1506" i="12"/>
  <c r="D1506" i="12"/>
  <c r="E1506" i="12"/>
  <c r="F1506" i="12"/>
  <c r="G1506" i="12"/>
  <c r="H1506" i="12"/>
  <c r="B1507" i="12"/>
  <c r="C1507" i="12"/>
  <c r="D1507" i="12"/>
  <c r="E1507" i="12"/>
  <c r="F1507" i="12"/>
  <c r="G1507" i="12"/>
  <c r="H1507" i="12"/>
  <c r="B1508" i="12"/>
  <c r="C1508" i="12"/>
  <c r="D1508" i="12"/>
  <c r="E1508" i="12"/>
  <c r="F1508" i="12"/>
  <c r="G1508" i="12"/>
  <c r="H1508" i="12"/>
  <c r="B1509" i="12"/>
  <c r="C1509" i="12"/>
  <c r="D1509" i="12"/>
  <c r="E1509" i="12"/>
  <c r="F1509" i="12"/>
  <c r="G1509" i="12"/>
  <c r="H1509" i="12"/>
  <c r="B1510" i="12"/>
  <c r="C1510" i="12"/>
  <c r="D1510" i="12"/>
  <c r="E1510" i="12"/>
  <c r="F1510" i="12"/>
  <c r="G1510" i="12"/>
  <c r="H1510" i="12"/>
  <c r="B1511" i="12"/>
  <c r="C1511" i="12"/>
  <c r="D1511" i="12"/>
  <c r="E1511" i="12"/>
  <c r="F1511" i="12"/>
  <c r="G1511" i="12"/>
  <c r="H1511" i="12"/>
  <c r="B1512" i="12"/>
  <c r="C1512" i="12"/>
  <c r="D1512" i="12"/>
  <c r="E1512" i="12"/>
  <c r="F1512" i="12"/>
  <c r="G1512" i="12"/>
  <c r="H1512" i="12"/>
  <c r="B1513" i="12"/>
  <c r="C1513" i="12"/>
  <c r="D1513" i="12"/>
  <c r="E1513" i="12"/>
  <c r="F1513" i="12"/>
  <c r="G1513" i="12"/>
  <c r="H1513" i="12"/>
  <c r="B1514" i="12"/>
  <c r="C1514" i="12"/>
  <c r="D1514" i="12"/>
  <c r="E1514" i="12"/>
  <c r="F1514" i="12"/>
  <c r="G1514" i="12"/>
  <c r="H1514" i="12"/>
  <c r="B1515" i="12"/>
  <c r="C1515" i="12"/>
  <c r="D1515" i="12"/>
  <c r="E1515" i="12"/>
  <c r="F1515" i="12"/>
  <c r="G1515" i="12"/>
  <c r="H1515" i="12"/>
  <c r="B1516" i="12"/>
  <c r="C1516" i="12"/>
  <c r="D1516" i="12"/>
  <c r="E1516" i="12"/>
  <c r="F1516" i="12"/>
  <c r="G1516" i="12"/>
  <c r="H1516" i="12"/>
  <c r="B1517" i="12"/>
  <c r="C1517" i="12"/>
  <c r="D1517" i="12"/>
  <c r="E1517" i="12"/>
  <c r="F1517" i="12"/>
  <c r="G1517" i="12"/>
  <c r="H1517" i="12"/>
  <c r="B1518" i="12"/>
  <c r="C1518" i="12"/>
  <c r="D1518" i="12"/>
  <c r="E1518" i="12"/>
  <c r="F1518" i="12"/>
  <c r="G1518" i="12"/>
  <c r="H1518" i="12"/>
  <c r="B1519" i="12"/>
  <c r="C1519" i="12"/>
  <c r="D1519" i="12"/>
  <c r="E1519" i="12"/>
  <c r="F1519" i="12"/>
  <c r="G1519" i="12"/>
  <c r="H1519" i="12"/>
  <c r="B1520" i="12"/>
  <c r="C1520" i="12"/>
  <c r="D1520" i="12"/>
  <c r="E1520" i="12"/>
  <c r="F1520" i="12"/>
  <c r="G1520" i="12"/>
  <c r="H1520" i="12"/>
  <c r="B1521" i="12"/>
  <c r="C1521" i="12"/>
  <c r="D1521" i="12"/>
  <c r="E1521" i="12"/>
  <c r="F1521" i="12"/>
  <c r="G1521" i="12"/>
  <c r="H1521" i="12"/>
  <c r="B1522" i="12"/>
  <c r="C1522" i="12"/>
  <c r="D1522" i="12"/>
  <c r="E1522" i="12"/>
  <c r="F1522" i="12"/>
  <c r="G1522" i="12"/>
  <c r="H1522" i="12"/>
  <c r="B1523" i="12"/>
  <c r="C1523" i="12"/>
  <c r="D1523" i="12"/>
  <c r="E1523" i="12"/>
  <c r="F1523" i="12"/>
  <c r="G1523" i="12"/>
  <c r="H1523" i="12"/>
  <c r="B1524" i="12"/>
  <c r="C1524" i="12"/>
  <c r="D1524" i="12"/>
  <c r="E1524" i="12"/>
  <c r="F1524" i="12"/>
  <c r="G1524" i="12"/>
  <c r="H1524" i="12"/>
  <c r="B1525" i="12"/>
  <c r="C1525" i="12"/>
  <c r="D1525" i="12"/>
  <c r="E1525" i="12"/>
  <c r="F1525" i="12"/>
  <c r="G1525" i="12"/>
  <c r="H1525" i="12"/>
  <c r="B1526" i="12"/>
  <c r="C1526" i="12"/>
  <c r="D1526" i="12"/>
  <c r="E1526" i="12"/>
  <c r="F1526" i="12"/>
  <c r="G1526" i="12"/>
  <c r="H1526" i="12"/>
  <c r="B1527" i="12"/>
  <c r="C1527" i="12"/>
  <c r="D1527" i="12"/>
  <c r="E1527" i="12"/>
  <c r="F1527" i="12"/>
  <c r="G1527" i="12"/>
  <c r="H1527" i="12"/>
  <c r="B1528" i="12"/>
  <c r="C1528" i="12"/>
  <c r="D1528" i="12"/>
  <c r="E1528" i="12"/>
  <c r="F1528" i="12"/>
  <c r="G1528" i="12"/>
  <c r="H1528" i="12"/>
  <c r="B1529" i="12"/>
  <c r="C1529" i="12"/>
  <c r="D1529" i="12"/>
  <c r="E1529" i="12"/>
  <c r="F1529" i="12"/>
  <c r="G1529" i="12"/>
  <c r="H1529" i="12"/>
  <c r="B1530" i="12"/>
  <c r="C1530" i="12"/>
  <c r="D1530" i="12"/>
  <c r="E1530" i="12"/>
  <c r="F1530" i="12"/>
  <c r="G1530" i="12"/>
  <c r="H1530" i="12"/>
  <c r="B1531" i="12"/>
  <c r="C1531" i="12"/>
  <c r="D1531" i="12"/>
  <c r="E1531" i="12"/>
  <c r="F1531" i="12"/>
  <c r="G1531" i="12"/>
  <c r="H1531" i="12"/>
  <c r="B1532" i="12"/>
  <c r="C1532" i="12"/>
  <c r="D1532" i="12"/>
  <c r="E1532" i="12"/>
  <c r="F1532" i="12"/>
  <c r="G1532" i="12"/>
  <c r="H1532" i="12"/>
  <c r="B1533" i="12"/>
  <c r="C1533" i="12"/>
  <c r="D1533" i="12"/>
  <c r="E1533" i="12"/>
  <c r="F1533" i="12"/>
  <c r="G1533" i="12"/>
  <c r="H1533" i="12"/>
  <c r="B1534" i="12"/>
  <c r="C1534" i="12"/>
  <c r="D1534" i="12"/>
  <c r="E1534" i="12"/>
  <c r="F1534" i="12"/>
  <c r="G1534" i="12"/>
  <c r="H1534" i="12"/>
  <c r="B1535" i="12"/>
  <c r="C1535" i="12"/>
  <c r="D1535" i="12"/>
  <c r="E1535" i="12"/>
  <c r="F1535" i="12"/>
  <c r="G1535" i="12"/>
  <c r="H1535" i="12"/>
  <c r="B1536" i="12"/>
  <c r="C1536" i="12"/>
  <c r="D1536" i="12"/>
  <c r="E1536" i="12"/>
  <c r="F1536" i="12"/>
  <c r="G1536" i="12"/>
  <c r="H1536" i="12"/>
  <c r="B1537" i="12"/>
  <c r="C1537" i="12"/>
  <c r="D1537" i="12"/>
  <c r="E1537" i="12"/>
  <c r="F1537" i="12"/>
  <c r="G1537" i="12"/>
  <c r="H1537" i="12"/>
  <c r="B1538" i="12"/>
  <c r="C1538" i="12"/>
  <c r="D1538" i="12"/>
  <c r="E1538" i="12"/>
  <c r="F1538" i="12"/>
  <c r="G1538" i="12"/>
  <c r="H1538" i="12"/>
  <c r="B1539" i="12"/>
  <c r="C1539" i="12"/>
  <c r="D1539" i="12"/>
  <c r="E1539" i="12"/>
  <c r="F1539" i="12"/>
  <c r="G1539" i="12"/>
  <c r="H1539" i="12"/>
  <c r="B1540" i="12"/>
  <c r="C1540" i="12"/>
  <c r="D1540" i="12"/>
  <c r="E1540" i="12"/>
  <c r="F1540" i="12"/>
  <c r="G1540" i="12"/>
  <c r="H1540" i="12"/>
  <c r="B1541" i="12"/>
  <c r="C1541" i="12"/>
  <c r="D1541" i="12"/>
  <c r="E1541" i="12"/>
  <c r="F1541" i="12"/>
  <c r="G1541" i="12"/>
  <c r="H1541" i="12"/>
  <c r="B1542" i="12"/>
  <c r="C1542" i="12"/>
  <c r="D1542" i="12"/>
  <c r="E1542" i="12"/>
  <c r="F1542" i="12"/>
  <c r="G1542" i="12"/>
  <c r="H1542" i="12"/>
  <c r="B1543" i="12"/>
  <c r="C1543" i="12"/>
  <c r="D1543" i="12"/>
  <c r="E1543" i="12"/>
  <c r="F1543" i="12"/>
  <c r="G1543" i="12"/>
  <c r="H1543" i="12"/>
  <c r="B1544" i="12"/>
  <c r="C1544" i="12"/>
  <c r="D1544" i="12"/>
  <c r="E1544" i="12"/>
  <c r="F1544" i="12"/>
  <c r="G1544" i="12"/>
  <c r="H1544" i="12"/>
  <c r="B1545" i="12"/>
  <c r="C1545" i="12"/>
  <c r="D1545" i="12"/>
  <c r="E1545" i="12"/>
  <c r="F1545" i="12"/>
  <c r="G1545" i="12"/>
  <c r="H1545" i="12"/>
  <c r="B1546" i="12"/>
  <c r="C1546" i="12"/>
  <c r="D1546" i="12"/>
  <c r="E1546" i="12"/>
  <c r="F1546" i="12"/>
  <c r="G1546" i="12"/>
  <c r="H1546" i="12"/>
  <c r="B1547" i="12"/>
  <c r="C1547" i="12"/>
  <c r="D1547" i="12"/>
  <c r="E1547" i="12"/>
  <c r="F1547" i="12"/>
  <c r="G1547" i="12"/>
  <c r="H1547" i="12"/>
  <c r="B1548" i="12"/>
  <c r="C1548" i="12"/>
  <c r="D1548" i="12"/>
  <c r="E1548" i="12"/>
  <c r="F1548" i="12"/>
  <c r="G1548" i="12"/>
  <c r="H1548" i="12"/>
  <c r="B1549" i="12"/>
  <c r="C1549" i="12"/>
  <c r="D1549" i="12"/>
  <c r="E1549" i="12"/>
  <c r="F1549" i="12"/>
  <c r="G1549" i="12"/>
  <c r="H1549" i="12"/>
  <c r="B1550" i="12"/>
  <c r="C1550" i="12"/>
  <c r="D1550" i="12"/>
  <c r="E1550" i="12"/>
  <c r="F1550" i="12"/>
  <c r="G1550" i="12"/>
  <c r="H1550" i="12"/>
  <c r="B1551" i="12"/>
  <c r="C1551" i="12"/>
  <c r="D1551" i="12"/>
  <c r="E1551" i="12"/>
  <c r="F1551" i="12"/>
  <c r="G1551" i="12"/>
  <c r="H1551" i="12"/>
  <c r="B1552" i="12"/>
  <c r="C1552" i="12"/>
  <c r="D1552" i="12"/>
  <c r="E1552" i="12"/>
  <c r="F1552" i="12"/>
  <c r="G1552" i="12"/>
  <c r="H1552" i="12"/>
  <c r="B1553" i="12"/>
  <c r="C1553" i="12"/>
  <c r="D1553" i="12"/>
  <c r="E1553" i="12"/>
  <c r="F1553" i="12"/>
  <c r="G1553" i="12"/>
  <c r="H1553" i="12"/>
  <c r="B1554" i="12"/>
  <c r="C1554" i="12"/>
  <c r="D1554" i="12"/>
  <c r="E1554" i="12"/>
  <c r="F1554" i="12"/>
  <c r="G1554" i="12"/>
  <c r="H1554" i="12"/>
  <c r="B1555" i="12"/>
  <c r="C1555" i="12"/>
  <c r="D1555" i="12"/>
  <c r="E1555" i="12"/>
  <c r="F1555" i="12"/>
  <c r="G1555" i="12"/>
  <c r="H1555" i="12"/>
  <c r="B1556" i="12"/>
  <c r="C1556" i="12"/>
  <c r="D1556" i="12"/>
  <c r="E1556" i="12"/>
  <c r="F1556" i="12"/>
  <c r="G1556" i="12"/>
  <c r="H1556" i="12"/>
  <c r="B1557" i="12"/>
  <c r="C1557" i="12"/>
  <c r="D1557" i="12"/>
  <c r="E1557" i="12"/>
  <c r="F1557" i="12"/>
  <c r="G1557" i="12"/>
  <c r="H1557" i="12"/>
  <c r="B1558" i="12"/>
  <c r="C1558" i="12"/>
  <c r="D1558" i="12"/>
  <c r="E1558" i="12"/>
  <c r="F1558" i="12"/>
  <c r="G1558" i="12"/>
  <c r="H1558" i="12"/>
  <c r="B1559" i="12"/>
  <c r="C1559" i="12"/>
  <c r="D1559" i="12"/>
  <c r="E1559" i="12"/>
  <c r="F1559" i="12"/>
  <c r="G1559" i="12"/>
  <c r="H1559" i="12"/>
  <c r="B1560" i="12"/>
  <c r="C1560" i="12"/>
  <c r="D1560" i="12"/>
  <c r="E1560" i="12"/>
  <c r="F1560" i="12"/>
  <c r="G1560" i="12"/>
  <c r="H1560" i="12"/>
  <c r="B1561" i="12"/>
  <c r="C1561" i="12"/>
  <c r="D1561" i="12"/>
  <c r="E1561" i="12"/>
  <c r="F1561" i="12"/>
  <c r="G1561" i="12"/>
  <c r="H1561" i="12"/>
  <c r="B1562" i="12"/>
  <c r="C1562" i="12"/>
  <c r="D1562" i="12"/>
  <c r="E1562" i="12"/>
  <c r="F1562" i="12"/>
  <c r="G1562" i="12"/>
  <c r="H1562" i="12"/>
  <c r="B1563" i="12"/>
  <c r="C1563" i="12"/>
  <c r="D1563" i="12"/>
  <c r="E1563" i="12"/>
  <c r="F1563" i="12"/>
  <c r="G1563" i="12"/>
  <c r="H1563" i="12"/>
  <c r="B1564" i="12"/>
  <c r="C1564" i="12"/>
  <c r="D1564" i="12"/>
  <c r="E1564" i="12"/>
  <c r="F1564" i="12"/>
  <c r="G1564" i="12"/>
  <c r="H1564" i="12"/>
  <c r="B1565" i="12"/>
  <c r="C1565" i="12"/>
  <c r="D1565" i="12"/>
  <c r="E1565" i="12"/>
  <c r="F1565" i="12"/>
  <c r="G1565" i="12"/>
  <c r="H1565" i="12"/>
  <c r="B1566" i="12"/>
  <c r="C1566" i="12"/>
  <c r="D1566" i="12"/>
  <c r="E1566" i="12"/>
  <c r="F1566" i="12"/>
  <c r="G1566" i="12"/>
  <c r="H1566" i="12"/>
  <c r="B1567" i="12"/>
  <c r="C1567" i="12"/>
  <c r="D1567" i="12"/>
  <c r="E1567" i="12"/>
  <c r="F1567" i="12"/>
  <c r="G1567" i="12"/>
  <c r="H1567" i="12"/>
  <c r="B1568" i="12"/>
  <c r="C1568" i="12"/>
  <c r="D1568" i="12"/>
  <c r="E1568" i="12"/>
  <c r="F1568" i="12"/>
  <c r="G1568" i="12"/>
  <c r="H1568" i="12"/>
  <c r="B1569" i="12"/>
  <c r="C1569" i="12"/>
  <c r="D1569" i="12"/>
  <c r="E1569" i="12"/>
  <c r="F1569" i="12"/>
  <c r="G1569" i="12"/>
  <c r="H1569" i="12"/>
  <c r="B1570" i="12"/>
  <c r="C1570" i="12"/>
  <c r="D1570" i="12"/>
  <c r="E1570" i="12"/>
  <c r="F1570" i="12"/>
  <c r="G1570" i="12"/>
  <c r="H1570" i="12"/>
  <c r="B1571" i="12"/>
  <c r="C1571" i="12"/>
  <c r="D1571" i="12"/>
  <c r="E1571" i="12"/>
  <c r="F1571" i="12"/>
  <c r="G1571" i="12"/>
  <c r="H1571" i="12"/>
  <c r="B1572" i="12"/>
  <c r="C1572" i="12"/>
  <c r="D1572" i="12"/>
  <c r="E1572" i="12"/>
  <c r="F1572" i="12"/>
  <c r="G1572" i="12"/>
  <c r="H1572" i="12"/>
  <c r="B1573" i="12"/>
  <c r="C1573" i="12"/>
  <c r="D1573" i="12"/>
  <c r="E1573" i="12"/>
  <c r="F1573" i="12"/>
  <c r="G1573" i="12"/>
  <c r="H1573" i="12"/>
  <c r="B1574" i="12"/>
  <c r="C1574" i="12"/>
  <c r="D1574" i="12"/>
  <c r="E1574" i="12"/>
  <c r="F1574" i="12"/>
  <c r="G1574" i="12"/>
  <c r="H1574" i="12"/>
  <c r="B1575" i="12"/>
  <c r="C1575" i="12"/>
  <c r="D1575" i="12"/>
  <c r="E1575" i="12"/>
  <c r="F1575" i="12"/>
  <c r="G1575" i="12"/>
  <c r="H1575" i="12"/>
  <c r="B1576" i="12"/>
  <c r="C1576" i="12"/>
  <c r="D1576" i="12"/>
  <c r="E1576" i="12"/>
  <c r="F1576" i="12"/>
  <c r="G1576" i="12"/>
  <c r="H1576" i="12"/>
  <c r="B1577" i="12"/>
  <c r="C1577" i="12"/>
  <c r="D1577" i="12"/>
  <c r="E1577" i="12"/>
  <c r="F1577" i="12"/>
  <c r="G1577" i="12"/>
  <c r="H1577" i="12"/>
  <c r="B1578" i="12"/>
  <c r="C1578" i="12"/>
  <c r="D1578" i="12"/>
  <c r="E1578" i="12"/>
  <c r="F1578" i="12"/>
  <c r="G1578" i="12"/>
  <c r="H1578" i="12"/>
  <c r="B1579" i="12"/>
  <c r="C1579" i="12"/>
  <c r="D1579" i="12"/>
  <c r="E1579" i="12"/>
  <c r="F1579" i="12"/>
  <c r="G1579" i="12"/>
  <c r="H1579" i="12"/>
  <c r="B1580" i="12"/>
  <c r="C1580" i="12"/>
  <c r="D1580" i="12"/>
  <c r="E1580" i="12"/>
  <c r="F1580" i="12"/>
  <c r="G1580" i="12"/>
  <c r="H1580" i="12"/>
  <c r="B1581" i="12"/>
  <c r="C1581" i="12"/>
  <c r="D1581" i="12"/>
  <c r="E1581" i="12"/>
  <c r="F1581" i="12"/>
  <c r="G1581" i="12"/>
  <c r="H1581" i="12"/>
  <c r="B1582" i="12"/>
  <c r="C1582" i="12"/>
  <c r="D1582" i="12"/>
  <c r="E1582" i="12"/>
  <c r="F1582" i="12"/>
  <c r="G1582" i="12"/>
  <c r="H1582" i="12"/>
  <c r="B1583" i="12"/>
  <c r="C1583" i="12"/>
  <c r="D1583" i="12"/>
  <c r="E1583" i="12"/>
  <c r="F1583" i="12"/>
  <c r="G1583" i="12"/>
  <c r="H1583" i="12"/>
  <c r="B1584" i="12"/>
  <c r="C1584" i="12"/>
  <c r="D1584" i="12"/>
  <c r="E1584" i="12"/>
  <c r="F1584" i="12"/>
  <c r="G1584" i="12"/>
  <c r="H1584" i="12"/>
  <c r="B1585" i="12"/>
  <c r="C1585" i="12"/>
  <c r="D1585" i="12"/>
  <c r="E1585" i="12"/>
  <c r="F1585" i="12"/>
  <c r="G1585" i="12"/>
  <c r="H1585" i="12"/>
  <c r="B1586" i="12"/>
  <c r="C1586" i="12"/>
  <c r="D1586" i="12"/>
  <c r="E1586" i="12"/>
  <c r="F1586" i="12"/>
  <c r="G1586" i="12"/>
  <c r="H1586" i="12"/>
  <c r="B1587" i="12"/>
  <c r="C1587" i="12"/>
  <c r="D1587" i="12"/>
  <c r="E1587" i="12"/>
  <c r="F1587" i="12"/>
  <c r="G1587" i="12"/>
  <c r="H1587" i="12"/>
  <c r="B1588" i="12"/>
  <c r="C1588" i="12"/>
  <c r="D1588" i="12"/>
  <c r="E1588" i="12"/>
  <c r="F1588" i="12"/>
  <c r="G1588" i="12"/>
  <c r="H1588" i="12"/>
  <c r="B1589" i="12"/>
  <c r="C1589" i="12"/>
  <c r="D1589" i="12"/>
  <c r="E1589" i="12"/>
  <c r="F1589" i="12"/>
  <c r="G1589" i="12"/>
  <c r="H1589" i="12"/>
  <c r="B1590" i="12"/>
  <c r="C1590" i="12"/>
  <c r="D1590" i="12"/>
  <c r="E1590" i="12"/>
  <c r="F1590" i="12"/>
  <c r="G1590" i="12"/>
  <c r="H1590" i="12"/>
  <c r="B1591" i="12"/>
  <c r="C1591" i="12"/>
  <c r="D1591" i="12"/>
  <c r="E1591" i="12"/>
  <c r="F1591" i="12"/>
  <c r="G1591" i="12"/>
  <c r="H1591" i="12"/>
  <c r="B1592" i="12"/>
  <c r="C1592" i="12"/>
  <c r="D1592" i="12"/>
  <c r="E1592" i="12"/>
  <c r="F1592" i="12"/>
  <c r="G1592" i="12"/>
  <c r="H1592" i="12"/>
  <c r="B1593" i="12"/>
  <c r="C1593" i="12"/>
  <c r="D1593" i="12"/>
  <c r="E1593" i="12"/>
  <c r="F1593" i="12"/>
  <c r="G1593" i="12"/>
  <c r="H1593" i="12"/>
  <c r="B1594" i="12"/>
  <c r="C1594" i="12"/>
  <c r="D1594" i="12"/>
  <c r="E1594" i="12"/>
  <c r="F1594" i="12"/>
  <c r="G1594" i="12"/>
  <c r="H1594" i="12"/>
  <c r="B1595" i="12"/>
  <c r="C1595" i="12"/>
  <c r="D1595" i="12"/>
  <c r="E1595" i="12"/>
  <c r="F1595" i="12"/>
  <c r="G1595" i="12"/>
  <c r="H1595" i="12"/>
  <c r="B1596" i="12"/>
  <c r="C1596" i="12"/>
  <c r="D1596" i="12"/>
  <c r="E1596" i="12"/>
  <c r="F1596" i="12"/>
  <c r="G1596" i="12"/>
  <c r="H1596" i="12"/>
  <c r="B1597" i="12"/>
  <c r="C1597" i="12"/>
  <c r="D1597" i="12"/>
  <c r="E1597" i="12"/>
  <c r="F1597" i="12"/>
  <c r="G1597" i="12"/>
  <c r="H1597" i="12"/>
  <c r="B1598" i="12"/>
  <c r="C1598" i="12"/>
  <c r="D1598" i="12"/>
  <c r="E1598" i="12"/>
  <c r="F1598" i="12"/>
  <c r="G1598" i="12"/>
  <c r="H1598" i="12"/>
  <c r="B1599" i="12"/>
  <c r="C1599" i="12"/>
  <c r="D1599" i="12"/>
  <c r="E1599" i="12"/>
  <c r="F1599" i="12"/>
  <c r="G1599" i="12"/>
  <c r="H1599" i="12"/>
  <c r="B1600" i="12"/>
  <c r="C1600" i="12"/>
  <c r="D1600" i="12"/>
  <c r="E1600" i="12"/>
  <c r="F1600" i="12"/>
  <c r="G1600" i="12"/>
  <c r="H1600" i="12"/>
  <c r="B1601" i="12"/>
  <c r="C1601" i="12"/>
  <c r="D1601" i="12"/>
  <c r="E1601" i="12"/>
  <c r="F1601" i="12"/>
  <c r="G1601" i="12"/>
  <c r="H1601" i="12"/>
  <c r="B1602" i="12"/>
  <c r="C1602" i="12"/>
  <c r="D1602" i="12"/>
  <c r="E1602" i="12"/>
  <c r="F1602" i="12"/>
  <c r="G1602" i="12"/>
  <c r="H1602" i="12"/>
  <c r="B1603" i="12"/>
  <c r="C1603" i="12"/>
  <c r="D1603" i="12"/>
  <c r="E1603" i="12"/>
  <c r="F1603" i="12"/>
  <c r="G1603" i="12"/>
  <c r="H1603" i="12"/>
  <c r="B1604" i="12"/>
  <c r="C1604" i="12"/>
  <c r="D1604" i="12"/>
  <c r="E1604" i="12"/>
  <c r="F1604" i="12"/>
  <c r="G1604" i="12"/>
  <c r="H1604" i="12"/>
  <c r="B1605" i="12"/>
  <c r="C1605" i="12"/>
  <c r="D1605" i="12"/>
  <c r="E1605" i="12"/>
  <c r="F1605" i="12"/>
  <c r="G1605" i="12"/>
  <c r="H1605" i="12"/>
  <c r="B1606" i="12"/>
  <c r="C1606" i="12"/>
  <c r="D1606" i="12"/>
  <c r="E1606" i="12"/>
  <c r="F1606" i="12"/>
  <c r="G1606" i="12"/>
  <c r="H1606" i="12"/>
  <c r="B1607" i="12"/>
  <c r="C1607" i="12"/>
  <c r="D1607" i="12"/>
  <c r="E1607" i="12"/>
  <c r="F1607" i="12"/>
  <c r="G1607" i="12"/>
  <c r="H1607" i="12"/>
  <c r="B1608" i="12"/>
  <c r="C1608" i="12"/>
  <c r="D1608" i="12"/>
  <c r="E1608" i="12"/>
  <c r="F1608" i="12"/>
  <c r="G1608" i="12"/>
  <c r="H1608" i="12"/>
  <c r="B1609" i="12"/>
  <c r="C1609" i="12"/>
  <c r="D1609" i="12"/>
  <c r="E1609" i="12"/>
  <c r="F1609" i="12"/>
  <c r="G1609" i="12"/>
  <c r="H1609" i="12"/>
  <c r="B1610" i="12"/>
  <c r="C1610" i="12"/>
  <c r="D1610" i="12"/>
  <c r="E1610" i="12"/>
  <c r="F1610" i="12"/>
  <c r="G1610" i="12"/>
  <c r="H1610" i="12"/>
  <c r="B1611" i="12"/>
  <c r="C1611" i="12"/>
  <c r="D1611" i="12"/>
  <c r="E1611" i="12"/>
  <c r="F1611" i="12"/>
  <c r="G1611" i="12"/>
  <c r="H1611" i="12"/>
  <c r="B1612" i="12"/>
  <c r="C1612" i="12"/>
  <c r="D1612" i="12"/>
  <c r="E1612" i="12"/>
  <c r="F1612" i="12"/>
  <c r="G1612" i="12"/>
  <c r="H1612" i="12"/>
  <c r="B1613" i="12"/>
  <c r="C1613" i="12"/>
  <c r="D1613" i="12"/>
  <c r="E1613" i="12"/>
  <c r="F1613" i="12"/>
  <c r="G1613" i="12"/>
  <c r="H1613" i="12"/>
  <c r="B1614" i="12"/>
  <c r="C1614" i="12"/>
  <c r="D1614" i="12"/>
  <c r="E1614" i="12"/>
  <c r="F1614" i="12"/>
  <c r="G1614" i="12"/>
  <c r="H1614" i="12"/>
  <c r="B1615" i="12"/>
  <c r="C1615" i="12"/>
  <c r="D1615" i="12"/>
  <c r="E1615" i="12"/>
  <c r="F1615" i="12"/>
  <c r="G1615" i="12"/>
  <c r="H1615" i="12"/>
  <c r="B1616" i="12"/>
  <c r="C1616" i="12"/>
  <c r="D1616" i="12"/>
  <c r="E1616" i="12"/>
  <c r="F1616" i="12"/>
  <c r="G1616" i="12"/>
  <c r="H1616" i="12"/>
  <c r="B1617" i="12"/>
  <c r="C1617" i="12"/>
  <c r="D1617" i="12"/>
  <c r="E1617" i="12"/>
  <c r="F1617" i="12"/>
  <c r="G1617" i="12"/>
  <c r="H1617" i="12"/>
  <c r="B1618" i="12"/>
  <c r="C1618" i="12"/>
  <c r="D1618" i="12"/>
  <c r="E1618" i="12"/>
  <c r="F1618" i="12"/>
  <c r="G1618" i="12"/>
  <c r="H1618" i="12"/>
  <c r="B1619" i="12"/>
  <c r="C1619" i="12"/>
  <c r="D1619" i="12"/>
  <c r="E1619" i="12"/>
  <c r="F1619" i="12"/>
  <c r="G1619" i="12"/>
  <c r="H1619" i="12"/>
  <c r="B1620" i="12"/>
  <c r="C1620" i="12"/>
  <c r="D1620" i="12"/>
  <c r="E1620" i="12"/>
  <c r="F1620" i="12"/>
  <c r="G1620" i="12"/>
  <c r="H1620" i="12"/>
  <c r="B1621" i="12"/>
  <c r="C1621" i="12"/>
  <c r="D1621" i="12"/>
  <c r="E1621" i="12"/>
  <c r="F1621" i="12"/>
  <c r="G1621" i="12"/>
  <c r="H1621" i="12"/>
  <c r="B1622" i="12"/>
  <c r="C1622" i="12"/>
  <c r="D1622" i="12"/>
  <c r="E1622" i="12"/>
  <c r="F1622" i="12"/>
  <c r="G1622" i="12"/>
  <c r="H1622" i="12"/>
  <c r="B1623" i="12"/>
  <c r="C1623" i="12"/>
  <c r="D1623" i="12"/>
  <c r="E1623" i="12"/>
  <c r="F1623" i="12"/>
  <c r="G1623" i="12"/>
  <c r="H1623" i="12"/>
  <c r="B1624" i="12"/>
  <c r="C1624" i="12"/>
  <c r="D1624" i="12"/>
  <c r="E1624" i="12"/>
  <c r="F1624" i="12"/>
  <c r="G1624" i="12"/>
  <c r="H1624" i="12"/>
  <c r="B1625" i="12"/>
  <c r="C1625" i="12"/>
  <c r="D1625" i="12"/>
  <c r="E1625" i="12"/>
  <c r="F1625" i="12"/>
  <c r="G1625" i="12"/>
  <c r="H1625" i="12"/>
  <c r="B1626" i="12"/>
  <c r="C1626" i="12"/>
  <c r="D1626" i="12"/>
  <c r="E1626" i="12"/>
  <c r="F1626" i="12"/>
  <c r="G1626" i="12"/>
  <c r="H1626" i="12"/>
  <c r="B1627" i="12"/>
  <c r="C1627" i="12"/>
  <c r="D1627" i="12"/>
  <c r="E1627" i="12"/>
  <c r="F1627" i="12"/>
  <c r="G1627" i="12"/>
  <c r="H1627" i="12"/>
  <c r="B1628" i="12"/>
  <c r="C1628" i="12"/>
  <c r="D1628" i="12"/>
  <c r="E1628" i="12"/>
  <c r="F1628" i="12"/>
  <c r="G1628" i="12"/>
  <c r="H1628" i="12"/>
  <c r="B1629" i="12"/>
  <c r="C1629" i="12"/>
  <c r="D1629" i="12"/>
  <c r="E1629" i="12"/>
  <c r="F1629" i="12"/>
  <c r="G1629" i="12"/>
  <c r="H1629" i="12"/>
  <c r="B1630" i="12"/>
  <c r="C1630" i="12"/>
  <c r="D1630" i="12"/>
  <c r="E1630" i="12"/>
  <c r="F1630" i="12"/>
  <c r="G1630" i="12"/>
  <c r="H1630" i="12"/>
  <c r="B1631" i="12"/>
  <c r="C1631" i="12"/>
  <c r="D1631" i="12"/>
  <c r="E1631" i="12"/>
  <c r="F1631" i="12"/>
  <c r="G1631" i="12"/>
  <c r="H1631" i="12"/>
  <c r="B1632" i="12"/>
  <c r="C1632" i="12"/>
  <c r="D1632" i="12"/>
  <c r="E1632" i="12"/>
  <c r="F1632" i="12"/>
  <c r="G1632" i="12"/>
  <c r="H1632" i="12"/>
  <c r="B1633" i="12"/>
  <c r="C1633" i="12"/>
  <c r="D1633" i="12"/>
  <c r="E1633" i="12"/>
  <c r="F1633" i="12"/>
  <c r="G1633" i="12"/>
  <c r="H1633" i="12"/>
  <c r="B1634" i="12"/>
  <c r="C1634" i="12"/>
  <c r="D1634" i="12"/>
  <c r="E1634" i="12"/>
  <c r="F1634" i="12"/>
  <c r="G1634" i="12"/>
  <c r="H1634" i="12"/>
  <c r="B1635" i="12"/>
  <c r="C1635" i="12"/>
  <c r="D1635" i="12"/>
  <c r="E1635" i="12"/>
  <c r="F1635" i="12"/>
  <c r="G1635" i="12"/>
  <c r="H1635" i="12"/>
  <c r="B1636" i="12"/>
  <c r="C1636" i="12"/>
  <c r="D1636" i="12"/>
  <c r="E1636" i="12"/>
  <c r="F1636" i="12"/>
  <c r="G1636" i="12"/>
  <c r="H1636" i="12"/>
  <c r="B1637" i="12"/>
  <c r="C1637" i="12"/>
  <c r="D1637" i="12"/>
  <c r="E1637" i="12"/>
  <c r="F1637" i="12"/>
  <c r="G1637" i="12"/>
  <c r="H1637" i="12"/>
  <c r="B1638" i="12"/>
  <c r="C1638" i="12"/>
  <c r="D1638" i="12"/>
  <c r="E1638" i="12"/>
  <c r="F1638" i="12"/>
  <c r="G1638" i="12"/>
  <c r="H1638" i="12"/>
  <c r="B1639" i="12"/>
  <c r="C1639" i="12"/>
  <c r="D1639" i="12"/>
  <c r="E1639" i="12"/>
  <c r="F1639" i="12"/>
  <c r="G1639" i="12"/>
  <c r="H1639" i="12"/>
  <c r="B1640" i="12"/>
  <c r="C1640" i="12"/>
  <c r="D1640" i="12"/>
  <c r="E1640" i="12"/>
  <c r="F1640" i="12"/>
  <c r="G1640" i="12"/>
  <c r="H1640" i="12"/>
  <c r="B1641" i="12"/>
  <c r="C1641" i="12"/>
  <c r="D1641" i="12"/>
  <c r="E1641" i="12"/>
  <c r="F1641" i="12"/>
  <c r="G1641" i="12"/>
  <c r="H1641" i="12"/>
  <c r="B1642" i="12"/>
  <c r="C1642" i="12"/>
  <c r="D1642" i="12"/>
  <c r="E1642" i="12"/>
  <c r="F1642" i="12"/>
  <c r="G1642" i="12"/>
  <c r="H1642" i="12"/>
  <c r="B1643" i="12"/>
  <c r="C1643" i="12"/>
  <c r="D1643" i="12"/>
  <c r="E1643" i="12"/>
  <c r="F1643" i="12"/>
  <c r="G1643" i="12"/>
  <c r="H1643" i="12"/>
  <c r="B1644" i="12"/>
  <c r="C1644" i="12"/>
  <c r="D1644" i="12"/>
  <c r="E1644" i="12"/>
  <c r="F1644" i="12"/>
  <c r="G1644" i="12"/>
  <c r="H1644" i="12"/>
  <c r="B1645" i="12"/>
  <c r="C1645" i="12"/>
  <c r="D1645" i="12"/>
  <c r="E1645" i="12"/>
  <c r="F1645" i="12"/>
  <c r="G1645" i="12"/>
  <c r="H1645" i="12"/>
  <c r="B1646" i="12"/>
  <c r="C1646" i="12"/>
  <c r="D1646" i="12"/>
  <c r="E1646" i="12"/>
  <c r="F1646" i="12"/>
  <c r="G1646" i="12"/>
  <c r="H1646" i="12"/>
  <c r="B1647" i="12"/>
  <c r="C1647" i="12"/>
  <c r="D1647" i="12"/>
  <c r="E1647" i="12"/>
  <c r="F1647" i="12"/>
  <c r="G1647" i="12"/>
  <c r="H1647" i="12"/>
  <c r="B1648" i="12"/>
  <c r="C1648" i="12"/>
  <c r="D1648" i="12"/>
  <c r="E1648" i="12"/>
  <c r="F1648" i="12"/>
  <c r="G1648" i="12"/>
  <c r="H1648" i="12"/>
  <c r="B1649" i="12"/>
  <c r="C1649" i="12"/>
  <c r="D1649" i="12"/>
  <c r="E1649" i="12"/>
  <c r="F1649" i="12"/>
  <c r="G1649" i="12"/>
  <c r="H1649" i="12"/>
  <c r="B1650" i="12"/>
  <c r="C1650" i="12"/>
  <c r="D1650" i="12"/>
  <c r="E1650" i="12"/>
  <c r="F1650" i="12"/>
  <c r="G1650" i="12"/>
  <c r="H1650" i="12"/>
  <c r="B1651" i="12"/>
  <c r="C1651" i="12"/>
  <c r="D1651" i="12"/>
  <c r="E1651" i="12"/>
  <c r="F1651" i="12"/>
  <c r="G1651" i="12"/>
  <c r="H1651" i="12"/>
  <c r="B1652" i="12"/>
  <c r="C1652" i="12"/>
  <c r="D1652" i="12"/>
  <c r="E1652" i="12"/>
  <c r="F1652" i="12"/>
  <c r="G1652" i="12"/>
  <c r="H1652" i="12"/>
  <c r="B1653" i="12"/>
  <c r="C1653" i="12"/>
  <c r="D1653" i="12"/>
  <c r="E1653" i="12"/>
  <c r="F1653" i="12"/>
  <c r="G1653" i="12"/>
  <c r="H1653" i="12"/>
  <c r="B1654" i="12"/>
  <c r="C1654" i="12"/>
  <c r="D1654" i="12"/>
  <c r="E1654" i="12"/>
  <c r="F1654" i="12"/>
  <c r="G1654" i="12"/>
  <c r="H1654" i="12"/>
  <c r="B1655" i="12"/>
  <c r="C1655" i="12"/>
  <c r="D1655" i="12"/>
  <c r="E1655" i="12"/>
  <c r="F1655" i="12"/>
  <c r="G1655" i="12"/>
  <c r="H1655" i="12"/>
  <c r="B1656" i="12"/>
  <c r="C1656" i="12"/>
  <c r="D1656" i="12"/>
  <c r="E1656" i="12"/>
  <c r="F1656" i="12"/>
  <c r="G1656" i="12"/>
  <c r="H1656" i="12"/>
  <c r="B1657" i="12"/>
  <c r="C1657" i="12"/>
  <c r="D1657" i="12"/>
  <c r="E1657" i="12"/>
  <c r="F1657" i="12"/>
  <c r="G1657" i="12"/>
  <c r="H1657" i="12"/>
  <c r="B1658" i="12"/>
  <c r="C1658" i="12"/>
  <c r="D1658" i="12"/>
  <c r="E1658" i="12"/>
  <c r="F1658" i="12"/>
  <c r="G1658" i="12"/>
  <c r="H1658" i="12"/>
  <c r="B1659" i="12"/>
  <c r="C1659" i="12"/>
  <c r="D1659" i="12"/>
  <c r="E1659" i="12"/>
  <c r="F1659" i="12"/>
  <c r="G1659" i="12"/>
  <c r="H1659" i="12"/>
  <c r="B1660" i="12"/>
  <c r="C1660" i="12"/>
  <c r="D1660" i="12"/>
  <c r="E1660" i="12"/>
  <c r="F1660" i="12"/>
  <c r="G1660" i="12"/>
  <c r="H1660" i="12"/>
  <c r="B1661" i="12"/>
  <c r="C1661" i="12"/>
  <c r="D1661" i="12"/>
  <c r="E1661" i="12"/>
  <c r="F1661" i="12"/>
  <c r="G1661" i="12"/>
  <c r="H1661" i="12"/>
  <c r="B1662" i="12"/>
  <c r="C1662" i="12"/>
  <c r="D1662" i="12"/>
  <c r="E1662" i="12"/>
  <c r="F1662" i="12"/>
  <c r="G1662" i="12"/>
  <c r="H1662" i="12"/>
  <c r="B1663" i="12"/>
  <c r="C1663" i="12"/>
  <c r="D1663" i="12"/>
  <c r="E1663" i="12"/>
  <c r="F1663" i="12"/>
  <c r="G1663" i="12"/>
  <c r="H1663" i="12"/>
  <c r="B1664" i="12"/>
  <c r="C1664" i="12"/>
  <c r="D1664" i="12"/>
  <c r="E1664" i="12"/>
  <c r="F1664" i="12"/>
  <c r="G1664" i="12"/>
  <c r="H1664" i="12"/>
  <c r="B1665" i="12"/>
  <c r="C1665" i="12"/>
  <c r="D1665" i="12"/>
  <c r="E1665" i="12"/>
  <c r="F1665" i="12"/>
  <c r="G1665" i="12"/>
  <c r="H1665" i="12"/>
  <c r="B1666" i="12"/>
  <c r="C1666" i="12"/>
  <c r="D1666" i="12"/>
  <c r="E1666" i="12"/>
  <c r="F1666" i="12"/>
  <c r="G1666" i="12"/>
  <c r="H1666" i="12"/>
  <c r="B1667" i="12"/>
  <c r="C1667" i="12"/>
  <c r="D1667" i="12"/>
  <c r="E1667" i="12"/>
  <c r="F1667" i="12"/>
  <c r="G1667" i="12"/>
  <c r="H1667" i="12"/>
  <c r="B1668" i="12"/>
  <c r="C1668" i="12"/>
  <c r="D1668" i="12"/>
  <c r="E1668" i="12"/>
  <c r="F1668" i="12"/>
  <c r="G1668" i="12"/>
  <c r="H1668" i="12"/>
  <c r="B1669" i="12"/>
  <c r="C1669" i="12"/>
  <c r="D1669" i="12"/>
  <c r="E1669" i="12"/>
  <c r="F1669" i="12"/>
  <c r="G1669" i="12"/>
  <c r="H1669" i="12"/>
  <c r="B1670" i="12"/>
  <c r="C1670" i="12"/>
  <c r="D1670" i="12"/>
  <c r="E1670" i="12"/>
  <c r="F1670" i="12"/>
  <c r="G1670" i="12"/>
  <c r="H1670" i="12"/>
  <c r="B1671" i="12"/>
  <c r="C1671" i="12"/>
  <c r="D1671" i="12"/>
  <c r="E1671" i="12"/>
  <c r="F1671" i="12"/>
  <c r="G1671" i="12"/>
  <c r="H1671" i="12"/>
  <c r="B1672" i="12"/>
  <c r="C1672" i="12"/>
  <c r="D1672" i="12"/>
  <c r="E1672" i="12"/>
  <c r="F1672" i="12"/>
  <c r="G1672" i="12"/>
  <c r="H1672" i="12"/>
  <c r="B1673" i="12"/>
  <c r="C1673" i="12"/>
  <c r="D1673" i="12"/>
  <c r="E1673" i="12"/>
  <c r="F1673" i="12"/>
  <c r="G1673" i="12"/>
  <c r="H1673" i="12"/>
  <c r="B1674" i="12"/>
  <c r="C1674" i="12"/>
  <c r="D1674" i="12"/>
  <c r="E1674" i="12"/>
  <c r="F1674" i="12"/>
  <c r="G1674" i="12"/>
  <c r="H1674" i="12"/>
  <c r="B1675" i="12"/>
  <c r="C1675" i="12"/>
  <c r="D1675" i="12"/>
  <c r="E1675" i="12"/>
  <c r="F1675" i="12"/>
  <c r="G1675" i="12"/>
  <c r="H1675" i="12"/>
  <c r="B1676" i="12"/>
  <c r="C1676" i="12"/>
  <c r="D1676" i="12"/>
  <c r="E1676" i="12"/>
  <c r="F1676" i="12"/>
  <c r="G1676" i="12"/>
  <c r="H1676" i="12"/>
  <c r="B1677" i="12"/>
  <c r="C1677" i="12"/>
  <c r="D1677" i="12"/>
  <c r="E1677" i="12"/>
  <c r="F1677" i="12"/>
  <c r="G1677" i="12"/>
  <c r="H1677" i="12"/>
  <c r="B1678" i="12"/>
  <c r="C1678" i="12"/>
  <c r="D1678" i="12"/>
  <c r="E1678" i="12"/>
  <c r="F1678" i="12"/>
  <c r="G1678" i="12"/>
  <c r="H1678" i="12"/>
  <c r="B1679" i="12"/>
  <c r="C1679" i="12"/>
  <c r="D1679" i="12"/>
  <c r="E1679" i="12"/>
  <c r="F1679" i="12"/>
  <c r="G1679" i="12"/>
  <c r="H1679" i="12"/>
  <c r="B1680" i="12"/>
  <c r="C1680" i="12"/>
  <c r="D1680" i="12"/>
  <c r="E1680" i="12"/>
  <c r="F1680" i="12"/>
  <c r="G1680" i="12"/>
  <c r="H1680" i="12"/>
  <c r="B1681" i="12"/>
  <c r="C1681" i="12"/>
  <c r="D1681" i="12"/>
  <c r="E1681" i="12"/>
  <c r="F1681" i="12"/>
  <c r="G1681" i="12"/>
  <c r="H1681" i="12"/>
  <c r="B1682" i="12"/>
  <c r="C1682" i="12"/>
  <c r="D1682" i="12"/>
  <c r="E1682" i="12"/>
  <c r="F1682" i="12"/>
  <c r="G1682" i="12"/>
  <c r="H1682" i="12"/>
  <c r="B1683" i="12"/>
  <c r="C1683" i="12"/>
  <c r="D1683" i="12"/>
  <c r="E1683" i="12"/>
  <c r="F1683" i="12"/>
  <c r="G1683" i="12"/>
  <c r="H1683" i="12"/>
  <c r="B1684" i="12"/>
  <c r="C1684" i="12"/>
  <c r="D1684" i="12"/>
  <c r="E1684" i="12"/>
  <c r="F1684" i="12"/>
  <c r="G1684" i="12"/>
  <c r="H1684" i="12"/>
  <c r="B1685" i="12"/>
  <c r="C1685" i="12"/>
  <c r="D1685" i="12"/>
  <c r="E1685" i="12"/>
  <c r="F1685" i="12"/>
  <c r="G1685" i="12"/>
  <c r="H1685" i="12"/>
  <c r="B1686" i="12"/>
  <c r="C1686" i="12"/>
  <c r="D1686" i="12"/>
  <c r="E1686" i="12"/>
  <c r="F1686" i="12"/>
  <c r="G1686" i="12"/>
  <c r="H1686" i="12"/>
  <c r="B1687" i="12"/>
  <c r="C1687" i="12"/>
  <c r="D1687" i="12"/>
  <c r="E1687" i="12"/>
  <c r="F1687" i="12"/>
  <c r="G1687" i="12"/>
  <c r="H1687" i="12"/>
  <c r="B1688" i="12"/>
  <c r="C1688" i="12"/>
  <c r="D1688" i="12"/>
  <c r="E1688" i="12"/>
  <c r="F1688" i="12"/>
  <c r="G1688" i="12"/>
  <c r="H1688" i="12"/>
  <c r="B1689" i="12"/>
  <c r="C1689" i="12"/>
  <c r="D1689" i="12"/>
  <c r="E1689" i="12"/>
  <c r="F1689" i="12"/>
  <c r="G1689" i="12"/>
  <c r="H1689" i="12"/>
  <c r="B1690" i="12"/>
  <c r="C1690" i="12"/>
  <c r="D1690" i="12"/>
  <c r="E1690" i="12"/>
  <c r="F1690" i="12"/>
  <c r="G1690" i="12"/>
  <c r="H1690" i="12"/>
  <c r="B1691" i="12"/>
  <c r="C1691" i="12"/>
  <c r="D1691" i="12"/>
  <c r="E1691" i="12"/>
  <c r="F1691" i="12"/>
  <c r="G1691" i="12"/>
  <c r="H1691" i="12"/>
  <c r="B1692" i="12"/>
  <c r="C1692" i="12"/>
  <c r="D1692" i="12"/>
  <c r="E1692" i="12"/>
  <c r="F1692" i="12"/>
  <c r="G1692" i="12"/>
  <c r="H1692" i="12"/>
  <c r="B1693" i="12"/>
  <c r="C1693" i="12"/>
  <c r="D1693" i="12"/>
  <c r="E1693" i="12"/>
  <c r="F1693" i="12"/>
  <c r="G1693" i="12"/>
  <c r="H1693" i="12"/>
  <c r="B1694" i="12"/>
  <c r="C1694" i="12"/>
  <c r="D1694" i="12"/>
  <c r="E1694" i="12"/>
  <c r="F1694" i="12"/>
  <c r="G1694" i="12"/>
  <c r="H1694" i="12"/>
  <c r="B1695" i="12"/>
  <c r="C1695" i="12"/>
  <c r="D1695" i="12"/>
  <c r="E1695" i="12"/>
  <c r="F1695" i="12"/>
  <c r="G1695" i="12"/>
  <c r="H1695" i="12"/>
  <c r="B1696" i="12"/>
  <c r="C1696" i="12"/>
  <c r="D1696" i="12"/>
  <c r="E1696" i="12"/>
  <c r="F1696" i="12"/>
  <c r="G1696" i="12"/>
  <c r="H1696" i="12"/>
  <c r="B1697" i="12"/>
  <c r="C1697" i="12"/>
  <c r="D1697" i="12"/>
  <c r="E1697" i="12"/>
  <c r="F1697" i="12"/>
  <c r="G1697" i="12"/>
  <c r="H1697" i="12"/>
  <c r="B1698" i="12"/>
  <c r="C1698" i="12"/>
  <c r="D1698" i="12"/>
  <c r="E1698" i="12"/>
  <c r="F1698" i="12"/>
  <c r="G1698" i="12"/>
  <c r="H1698" i="12"/>
  <c r="B1699" i="12"/>
  <c r="C1699" i="12"/>
  <c r="D1699" i="12"/>
  <c r="E1699" i="12"/>
  <c r="F1699" i="12"/>
  <c r="G1699" i="12"/>
  <c r="H1699" i="12"/>
  <c r="B1700" i="12"/>
  <c r="C1700" i="12"/>
  <c r="D1700" i="12"/>
  <c r="E1700" i="12"/>
  <c r="F1700" i="12"/>
  <c r="G1700" i="12"/>
  <c r="H1700" i="12"/>
  <c r="B1701" i="12"/>
  <c r="C1701" i="12"/>
  <c r="D1701" i="12"/>
  <c r="E1701" i="12"/>
  <c r="F1701" i="12"/>
  <c r="G1701" i="12"/>
  <c r="H1701" i="12"/>
  <c r="B1702" i="12"/>
  <c r="C1702" i="12"/>
  <c r="D1702" i="12"/>
  <c r="E1702" i="12"/>
  <c r="F1702" i="12"/>
  <c r="G1702" i="12"/>
  <c r="H1702" i="12"/>
  <c r="B1703" i="12"/>
  <c r="C1703" i="12"/>
  <c r="D1703" i="12"/>
  <c r="E1703" i="12"/>
  <c r="F1703" i="12"/>
  <c r="G1703" i="12"/>
  <c r="H1703" i="12"/>
  <c r="B1704" i="12"/>
  <c r="C1704" i="12"/>
  <c r="D1704" i="12"/>
  <c r="E1704" i="12"/>
  <c r="F1704" i="12"/>
  <c r="G1704" i="12"/>
  <c r="H1704" i="12"/>
  <c r="B1705" i="12"/>
  <c r="C1705" i="12"/>
  <c r="D1705" i="12"/>
  <c r="E1705" i="12"/>
  <c r="F1705" i="12"/>
  <c r="G1705" i="12"/>
  <c r="H1705" i="12"/>
  <c r="B1706" i="12"/>
  <c r="C1706" i="12"/>
  <c r="D1706" i="12"/>
  <c r="E1706" i="12"/>
  <c r="F1706" i="12"/>
  <c r="G1706" i="12"/>
  <c r="H1706" i="12"/>
  <c r="B1707" i="12"/>
  <c r="C1707" i="12"/>
  <c r="D1707" i="12"/>
  <c r="E1707" i="12"/>
  <c r="F1707" i="12"/>
  <c r="G1707" i="12"/>
  <c r="H1707" i="12"/>
  <c r="B1708" i="12"/>
  <c r="C1708" i="12"/>
  <c r="D1708" i="12"/>
  <c r="E1708" i="12"/>
  <c r="F1708" i="12"/>
  <c r="G1708" i="12"/>
  <c r="H1708" i="12"/>
  <c r="B1709" i="12"/>
  <c r="C1709" i="12"/>
  <c r="D1709" i="12"/>
  <c r="E1709" i="12"/>
  <c r="F1709" i="12"/>
  <c r="G1709" i="12"/>
  <c r="H1709" i="12"/>
  <c r="B1710" i="12"/>
  <c r="C1710" i="12"/>
  <c r="D1710" i="12"/>
  <c r="E1710" i="12"/>
  <c r="F1710" i="12"/>
  <c r="G1710" i="12"/>
  <c r="H1710" i="12"/>
  <c r="B1711" i="12"/>
  <c r="C1711" i="12"/>
  <c r="D1711" i="12"/>
  <c r="E1711" i="12"/>
  <c r="F1711" i="12"/>
  <c r="G1711" i="12"/>
  <c r="H1711" i="12"/>
  <c r="B1712" i="12"/>
  <c r="C1712" i="12"/>
  <c r="D1712" i="12"/>
  <c r="E1712" i="12"/>
  <c r="F1712" i="12"/>
  <c r="G1712" i="12"/>
  <c r="H1712" i="12"/>
  <c r="B1713" i="12"/>
  <c r="C1713" i="12"/>
  <c r="D1713" i="12"/>
  <c r="E1713" i="12"/>
  <c r="F1713" i="12"/>
  <c r="G1713" i="12"/>
  <c r="H1713" i="12"/>
  <c r="B1714" i="12"/>
  <c r="C1714" i="12"/>
  <c r="D1714" i="12"/>
  <c r="E1714" i="12"/>
  <c r="F1714" i="12"/>
  <c r="G1714" i="12"/>
  <c r="H1714" i="12"/>
  <c r="B1715" i="12"/>
  <c r="C1715" i="12"/>
  <c r="D1715" i="12"/>
  <c r="E1715" i="12"/>
  <c r="F1715" i="12"/>
  <c r="G1715" i="12"/>
  <c r="H1715" i="12"/>
  <c r="B1716" i="12"/>
  <c r="C1716" i="12"/>
  <c r="D1716" i="12"/>
  <c r="E1716" i="12"/>
  <c r="F1716" i="12"/>
  <c r="G1716" i="12"/>
  <c r="H1716" i="12"/>
  <c r="B1717" i="12"/>
  <c r="C1717" i="12"/>
  <c r="D1717" i="12"/>
  <c r="E1717" i="12"/>
  <c r="F1717" i="12"/>
  <c r="G1717" i="12"/>
  <c r="H1717" i="12"/>
  <c r="B1718" i="12"/>
  <c r="C1718" i="12"/>
  <c r="D1718" i="12"/>
  <c r="E1718" i="12"/>
  <c r="F1718" i="12"/>
  <c r="G1718" i="12"/>
  <c r="H1718" i="12"/>
  <c r="B1719" i="12"/>
  <c r="C1719" i="12"/>
  <c r="D1719" i="12"/>
  <c r="E1719" i="12"/>
  <c r="F1719" i="12"/>
  <c r="G1719" i="12"/>
  <c r="H1719" i="12"/>
  <c r="B1720" i="12"/>
  <c r="C1720" i="12"/>
  <c r="D1720" i="12"/>
  <c r="E1720" i="12"/>
  <c r="F1720" i="12"/>
  <c r="G1720" i="12"/>
  <c r="H1720" i="12"/>
  <c r="B1721" i="12"/>
  <c r="C1721" i="12"/>
  <c r="D1721" i="12"/>
  <c r="E1721" i="12"/>
  <c r="F1721" i="12"/>
  <c r="G1721" i="12"/>
  <c r="H1721" i="12"/>
  <c r="B1722" i="12"/>
  <c r="C1722" i="12"/>
  <c r="D1722" i="12"/>
  <c r="E1722" i="12"/>
  <c r="F1722" i="12"/>
  <c r="G1722" i="12"/>
  <c r="H1722" i="12"/>
  <c r="B1723" i="12"/>
  <c r="C1723" i="12"/>
  <c r="D1723" i="12"/>
  <c r="E1723" i="12"/>
  <c r="F1723" i="12"/>
  <c r="G1723" i="12"/>
  <c r="H1723" i="12"/>
  <c r="B1724" i="12"/>
  <c r="C1724" i="12"/>
  <c r="D1724" i="12"/>
  <c r="E1724" i="12"/>
  <c r="F1724" i="12"/>
  <c r="G1724" i="12"/>
  <c r="H1724" i="12"/>
  <c r="B1725" i="12"/>
  <c r="C1725" i="12"/>
  <c r="D1725" i="12"/>
  <c r="E1725" i="12"/>
  <c r="F1725" i="12"/>
  <c r="G1725" i="12"/>
  <c r="H1725" i="12"/>
  <c r="B1726" i="12"/>
  <c r="C1726" i="12"/>
  <c r="D1726" i="12"/>
  <c r="E1726" i="12"/>
  <c r="F1726" i="12"/>
  <c r="G1726" i="12"/>
  <c r="H1726" i="12"/>
  <c r="B1727" i="12"/>
  <c r="C1727" i="12"/>
  <c r="D1727" i="12"/>
  <c r="E1727" i="12"/>
  <c r="F1727" i="12"/>
  <c r="G1727" i="12"/>
  <c r="H1727" i="12"/>
  <c r="B1728" i="12"/>
  <c r="C1728" i="12"/>
  <c r="D1728" i="12"/>
  <c r="E1728" i="12"/>
  <c r="F1728" i="12"/>
  <c r="G1728" i="12"/>
  <c r="H1728" i="12"/>
  <c r="B1729" i="12"/>
  <c r="C1729" i="12"/>
  <c r="D1729" i="12"/>
  <c r="E1729" i="12"/>
  <c r="F1729" i="12"/>
  <c r="G1729" i="12"/>
  <c r="H1729" i="12"/>
  <c r="B1730" i="12"/>
  <c r="C1730" i="12"/>
  <c r="D1730" i="12"/>
  <c r="E1730" i="12"/>
  <c r="F1730" i="12"/>
  <c r="G1730" i="12"/>
  <c r="H1730" i="12"/>
  <c r="B1731" i="12"/>
  <c r="C1731" i="12"/>
  <c r="D1731" i="12"/>
  <c r="E1731" i="12"/>
  <c r="F1731" i="12"/>
  <c r="G1731" i="12"/>
  <c r="H1731" i="12"/>
  <c r="B1732" i="12"/>
  <c r="C1732" i="12"/>
  <c r="D1732" i="12"/>
  <c r="E1732" i="12"/>
  <c r="F1732" i="12"/>
  <c r="G1732" i="12"/>
  <c r="H1732" i="12"/>
  <c r="B1733" i="12"/>
  <c r="C1733" i="12"/>
  <c r="D1733" i="12"/>
  <c r="E1733" i="12"/>
  <c r="F1733" i="12"/>
  <c r="G1733" i="12"/>
  <c r="H1733" i="12"/>
  <c r="B1734" i="12"/>
  <c r="C1734" i="12"/>
  <c r="D1734" i="12"/>
  <c r="E1734" i="12"/>
  <c r="F1734" i="12"/>
  <c r="G1734" i="12"/>
  <c r="H1734" i="12"/>
  <c r="B1735" i="12"/>
  <c r="C1735" i="12"/>
  <c r="D1735" i="12"/>
  <c r="E1735" i="12"/>
  <c r="F1735" i="12"/>
  <c r="G1735" i="12"/>
  <c r="H1735" i="12"/>
  <c r="B1736" i="12"/>
  <c r="C1736" i="12"/>
  <c r="D1736" i="12"/>
  <c r="E1736" i="12"/>
  <c r="F1736" i="12"/>
  <c r="G1736" i="12"/>
  <c r="H1736" i="12"/>
  <c r="B1737" i="12"/>
  <c r="C1737" i="12"/>
  <c r="D1737" i="12"/>
  <c r="E1737" i="12"/>
  <c r="F1737" i="12"/>
  <c r="G1737" i="12"/>
  <c r="H1737" i="12"/>
  <c r="B1738" i="12"/>
  <c r="C1738" i="12"/>
  <c r="D1738" i="12"/>
  <c r="E1738" i="12"/>
  <c r="F1738" i="12"/>
  <c r="G1738" i="12"/>
  <c r="H1738" i="12"/>
  <c r="B1739" i="12"/>
  <c r="C1739" i="12"/>
  <c r="D1739" i="12"/>
  <c r="E1739" i="12"/>
  <c r="F1739" i="12"/>
  <c r="G1739" i="12"/>
  <c r="H1739" i="12"/>
  <c r="B1740" i="12"/>
  <c r="C1740" i="12"/>
  <c r="D1740" i="12"/>
  <c r="E1740" i="12"/>
  <c r="F1740" i="12"/>
  <c r="G1740" i="12"/>
  <c r="H1740" i="12"/>
  <c r="B1741" i="12"/>
  <c r="C1741" i="12"/>
  <c r="D1741" i="12"/>
  <c r="E1741" i="12"/>
  <c r="F1741" i="12"/>
  <c r="G1741" i="12"/>
  <c r="H1741" i="12"/>
  <c r="B1742" i="12"/>
  <c r="C1742" i="12"/>
  <c r="D1742" i="12"/>
  <c r="E1742" i="12"/>
  <c r="F1742" i="12"/>
  <c r="G1742" i="12"/>
  <c r="H1742" i="12"/>
  <c r="B1743" i="12"/>
  <c r="C1743" i="12"/>
  <c r="D1743" i="12"/>
  <c r="E1743" i="12"/>
  <c r="F1743" i="12"/>
  <c r="G1743" i="12"/>
  <c r="H1743" i="12"/>
  <c r="B1744" i="12"/>
  <c r="C1744" i="12"/>
  <c r="D1744" i="12"/>
  <c r="E1744" i="12"/>
  <c r="F1744" i="12"/>
  <c r="G1744" i="12"/>
  <c r="H1744" i="12"/>
  <c r="B1745" i="12"/>
  <c r="C1745" i="12"/>
  <c r="D1745" i="12"/>
  <c r="E1745" i="12"/>
  <c r="F1745" i="12"/>
  <c r="G1745" i="12"/>
  <c r="H1745" i="12"/>
  <c r="B1746" i="12"/>
  <c r="C1746" i="12"/>
  <c r="D1746" i="12"/>
  <c r="E1746" i="12"/>
  <c r="F1746" i="12"/>
  <c r="G1746" i="12"/>
  <c r="H1746" i="12"/>
  <c r="B1747" i="12"/>
  <c r="C1747" i="12"/>
  <c r="D1747" i="12"/>
  <c r="E1747" i="12"/>
  <c r="F1747" i="12"/>
  <c r="G1747" i="12"/>
  <c r="H1747" i="12"/>
  <c r="B1748" i="12"/>
  <c r="C1748" i="12"/>
  <c r="D1748" i="12"/>
  <c r="E1748" i="12"/>
  <c r="F1748" i="12"/>
  <c r="G1748" i="12"/>
  <c r="H1748" i="12"/>
  <c r="B1749" i="12"/>
  <c r="C1749" i="12"/>
  <c r="D1749" i="12"/>
  <c r="E1749" i="12"/>
  <c r="F1749" i="12"/>
  <c r="G1749" i="12"/>
  <c r="H1749" i="12"/>
  <c r="B1750" i="12"/>
  <c r="C1750" i="12"/>
  <c r="D1750" i="12"/>
  <c r="E1750" i="12"/>
  <c r="F1750" i="12"/>
  <c r="G1750" i="12"/>
  <c r="H1750" i="12"/>
  <c r="B1751" i="12"/>
  <c r="C1751" i="12"/>
  <c r="D1751" i="12"/>
  <c r="E1751" i="12"/>
  <c r="F1751" i="12"/>
  <c r="G1751" i="12"/>
  <c r="H1751" i="12"/>
  <c r="B1752" i="12"/>
  <c r="C1752" i="12"/>
  <c r="D1752" i="12"/>
  <c r="E1752" i="12"/>
  <c r="F1752" i="12"/>
  <c r="G1752" i="12"/>
  <c r="H1752" i="12"/>
  <c r="B1753" i="12"/>
  <c r="C1753" i="12"/>
  <c r="D1753" i="12"/>
  <c r="E1753" i="12"/>
  <c r="F1753" i="12"/>
  <c r="G1753" i="12"/>
  <c r="H1753" i="12"/>
  <c r="B1754" i="12"/>
  <c r="C1754" i="12"/>
  <c r="D1754" i="12"/>
  <c r="E1754" i="12"/>
  <c r="F1754" i="12"/>
  <c r="G1754" i="12"/>
  <c r="H1754" i="12"/>
  <c r="B1755" i="12"/>
  <c r="C1755" i="12"/>
  <c r="D1755" i="12"/>
  <c r="E1755" i="12"/>
  <c r="F1755" i="12"/>
  <c r="G1755" i="12"/>
  <c r="H1755" i="12"/>
  <c r="B1756" i="12"/>
  <c r="C1756" i="12"/>
  <c r="D1756" i="12"/>
  <c r="E1756" i="12"/>
  <c r="F1756" i="12"/>
  <c r="G1756" i="12"/>
  <c r="H1756" i="12"/>
  <c r="B1757" i="12"/>
  <c r="C1757" i="12"/>
  <c r="D1757" i="12"/>
  <c r="E1757" i="12"/>
  <c r="F1757" i="12"/>
  <c r="G1757" i="12"/>
  <c r="H1757" i="12"/>
  <c r="B1758" i="12"/>
  <c r="C1758" i="12"/>
  <c r="D1758" i="12"/>
  <c r="E1758" i="12"/>
  <c r="F1758" i="12"/>
  <c r="G1758" i="12"/>
  <c r="H1758" i="12"/>
  <c r="B1759" i="12"/>
  <c r="C1759" i="12"/>
  <c r="D1759" i="12"/>
  <c r="E1759" i="12"/>
  <c r="F1759" i="12"/>
  <c r="G1759" i="12"/>
  <c r="H1759" i="12"/>
  <c r="B1760" i="12"/>
  <c r="C1760" i="12"/>
  <c r="D1760" i="12"/>
  <c r="E1760" i="12"/>
  <c r="F1760" i="12"/>
  <c r="G1760" i="12"/>
  <c r="H1760" i="12"/>
  <c r="B1761" i="12"/>
  <c r="C1761" i="12"/>
  <c r="D1761" i="12"/>
  <c r="E1761" i="12"/>
  <c r="F1761" i="12"/>
  <c r="G1761" i="12"/>
  <c r="H1761" i="12"/>
  <c r="B1762" i="12"/>
  <c r="C1762" i="12"/>
  <c r="D1762" i="12"/>
  <c r="E1762" i="12"/>
  <c r="F1762" i="12"/>
  <c r="G1762" i="12"/>
  <c r="H1762" i="12"/>
  <c r="B1763" i="12"/>
  <c r="C1763" i="12"/>
  <c r="D1763" i="12"/>
  <c r="E1763" i="12"/>
  <c r="F1763" i="12"/>
  <c r="G1763" i="12"/>
  <c r="H1763" i="12"/>
  <c r="B1764" i="12"/>
  <c r="C1764" i="12"/>
  <c r="D1764" i="12"/>
  <c r="E1764" i="12"/>
  <c r="F1764" i="12"/>
  <c r="G1764" i="12"/>
  <c r="H1764" i="12"/>
  <c r="B1765" i="12"/>
  <c r="C1765" i="12"/>
  <c r="D1765" i="12"/>
  <c r="E1765" i="12"/>
  <c r="F1765" i="12"/>
  <c r="G1765" i="12"/>
  <c r="H1765" i="12"/>
  <c r="B1766" i="12"/>
  <c r="C1766" i="12"/>
  <c r="D1766" i="12"/>
  <c r="E1766" i="12"/>
  <c r="F1766" i="12"/>
  <c r="G1766" i="12"/>
  <c r="H1766" i="12"/>
  <c r="B1767" i="12"/>
  <c r="C1767" i="12"/>
  <c r="D1767" i="12"/>
  <c r="E1767" i="12"/>
  <c r="F1767" i="12"/>
  <c r="G1767" i="12"/>
  <c r="H1767" i="12"/>
  <c r="B1768" i="12"/>
  <c r="C1768" i="12"/>
  <c r="D1768" i="12"/>
  <c r="E1768" i="12"/>
  <c r="F1768" i="12"/>
  <c r="G1768" i="12"/>
  <c r="H1768" i="12"/>
  <c r="B1769" i="12"/>
  <c r="C1769" i="12"/>
  <c r="D1769" i="12"/>
  <c r="E1769" i="12"/>
  <c r="F1769" i="12"/>
  <c r="G1769" i="12"/>
  <c r="H1769" i="12"/>
  <c r="B1770" i="12"/>
  <c r="C1770" i="12"/>
  <c r="D1770" i="12"/>
  <c r="E1770" i="12"/>
  <c r="F1770" i="12"/>
  <c r="G1770" i="12"/>
  <c r="H1770" i="12"/>
  <c r="B1771" i="12"/>
  <c r="C1771" i="12"/>
  <c r="D1771" i="12"/>
  <c r="E1771" i="12"/>
  <c r="F1771" i="12"/>
  <c r="G1771" i="12"/>
  <c r="H1771" i="12"/>
  <c r="B1772" i="12"/>
  <c r="C1772" i="12"/>
  <c r="D1772" i="12"/>
  <c r="E1772" i="12"/>
  <c r="F1772" i="12"/>
  <c r="G1772" i="12"/>
  <c r="H1772" i="12"/>
  <c r="B1773" i="12"/>
  <c r="C1773" i="12"/>
  <c r="D1773" i="12"/>
  <c r="E1773" i="12"/>
  <c r="F1773" i="12"/>
  <c r="G1773" i="12"/>
  <c r="H1773" i="12"/>
  <c r="B1774" i="12"/>
  <c r="C1774" i="12"/>
  <c r="D1774" i="12"/>
  <c r="E1774" i="12"/>
  <c r="F1774" i="12"/>
  <c r="G1774" i="12"/>
  <c r="H1774" i="12"/>
  <c r="B1775" i="12"/>
  <c r="C1775" i="12"/>
  <c r="D1775" i="12"/>
  <c r="E1775" i="12"/>
  <c r="F1775" i="12"/>
  <c r="G1775" i="12"/>
  <c r="H1775" i="12"/>
  <c r="B1776" i="12"/>
  <c r="C1776" i="12"/>
  <c r="D1776" i="12"/>
  <c r="E1776" i="12"/>
  <c r="F1776" i="12"/>
  <c r="G1776" i="12"/>
  <c r="H1776" i="12"/>
  <c r="B1777" i="12"/>
  <c r="C1777" i="12"/>
  <c r="D1777" i="12"/>
  <c r="E1777" i="12"/>
  <c r="F1777" i="12"/>
  <c r="G1777" i="12"/>
  <c r="H1777" i="12"/>
  <c r="B1778" i="12"/>
  <c r="C1778" i="12"/>
  <c r="D1778" i="12"/>
  <c r="E1778" i="12"/>
  <c r="F1778" i="12"/>
  <c r="G1778" i="12"/>
  <c r="H1778" i="12"/>
  <c r="B1779" i="12"/>
  <c r="C1779" i="12"/>
  <c r="D1779" i="12"/>
  <c r="E1779" i="12"/>
  <c r="F1779" i="12"/>
  <c r="G1779" i="12"/>
  <c r="H1779" i="12"/>
  <c r="B1780" i="12"/>
  <c r="C1780" i="12"/>
  <c r="D1780" i="12"/>
  <c r="E1780" i="12"/>
  <c r="F1780" i="12"/>
  <c r="G1780" i="12"/>
  <c r="H1780" i="12"/>
  <c r="B1781" i="12"/>
  <c r="C1781" i="12"/>
  <c r="D1781" i="12"/>
  <c r="E1781" i="12"/>
  <c r="F1781" i="12"/>
  <c r="G1781" i="12"/>
  <c r="H1781" i="12"/>
  <c r="B1782" i="12"/>
  <c r="C1782" i="12"/>
  <c r="D1782" i="12"/>
  <c r="E1782" i="12"/>
  <c r="F1782" i="12"/>
  <c r="G1782" i="12"/>
  <c r="H1782" i="12"/>
  <c r="B1783" i="12"/>
  <c r="C1783" i="12"/>
  <c r="D1783" i="12"/>
  <c r="E1783" i="12"/>
  <c r="F1783" i="12"/>
  <c r="G1783" i="12"/>
  <c r="H1783" i="12"/>
  <c r="B1784" i="12"/>
  <c r="C1784" i="12"/>
  <c r="D1784" i="12"/>
  <c r="E1784" i="12"/>
  <c r="F1784" i="12"/>
  <c r="G1784" i="12"/>
  <c r="H1784" i="12"/>
  <c r="B1785" i="12"/>
  <c r="C1785" i="12"/>
  <c r="D1785" i="12"/>
  <c r="E1785" i="12"/>
  <c r="F1785" i="12"/>
  <c r="G1785" i="12"/>
  <c r="H1785" i="12"/>
  <c r="B1786" i="12"/>
  <c r="C1786" i="12"/>
  <c r="D1786" i="12"/>
  <c r="E1786" i="12"/>
  <c r="F1786" i="12"/>
  <c r="G1786" i="12"/>
  <c r="H1786" i="12"/>
  <c r="B1787" i="12"/>
  <c r="C1787" i="12"/>
  <c r="D1787" i="12"/>
  <c r="E1787" i="12"/>
  <c r="F1787" i="12"/>
  <c r="G1787" i="12"/>
  <c r="H1787" i="12"/>
  <c r="B1788" i="12"/>
  <c r="C1788" i="12"/>
  <c r="D1788" i="12"/>
  <c r="E1788" i="12"/>
  <c r="F1788" i="12"/>
  <c r="G1788" i="12"/>
  <c r="H1788" i="12"/>
  <c r="B1789" i="12"/>
  <c r="C1789" i="12"/>
  <c r="D1789" i="12"/>
  <c r="E1789" i="12"/>
  <c r="F1789" i="12"/>
  <c r="G1789" i="12"/>
  <c r="H1789" i="12"/>
  <c r="B1790" i="12"/>
  <c r="C1790" i="12"/>
  <c r="D1790" i="12"/>
  <c r="E1790" i="12"/>
  <c r="F1790" i="12"/>
  <c r="G1790" i="12"/>
  <c r="H1790" i="12"/>
  <c r="B1791" i="12"/>
  <c r="C1791" i="12"/>
  <c r="D1791" i="12"/>
  <c r="E1791" i="12"/>
  <c r="F1791" i="12"/>
  <c r="G1791" i="12"/>
  <c r="H1791" i="12"/>
  <c r="B1792" i="12"/>
  <c r="C1792" i="12"/>
  <c r="D1792" i="12"/>
  <c r="E1792" i="12"/>
  <c r="F1792" i="12"/>
  <c r="G1792" i="12"/>
  <c r="H1792" i="12"/>
  <c r="B1793" i="12"/>
  <c r="C1793" i="12"/>
  <c r="D1793" i="12"/>
  <c r="E1793" i="12"/>
  <c r="F1793" i="12"/>
  <c r="G1793" i="12"/>
  <c r="H1793" i="12"/>
  <c r="B1794" i="12"/>
  <c r="C1794" i="12"/>
  <c r="D1794" i="12"/>
  <c r="E1794" i="12"/>
  <c r="F1794" i="12"/>
  <c r="G1794" i="12"/>
  <c r="H1794" i="12"/>
  <c r="B1795" i="12"/>
  <c r="C1795" i="12"/>
  <c r="D1795" i="12"/>
  <c r="E1795" i="12"/>
  <c r="F1795" i="12"/>
  <c r="G1795" i="12"/>
  <c r="H1795" i="12"/>
  <c r="B1796" i="12"/>
  <c r="C1796" i="12"/>
  <c r="D1796" i="12"/>
  <c r="E1796" i="12"/>
  <c r="F1796" i="12"/>
  <c r="G1796" i="12"/>
  <c r="H1796" i="12"/>
  <c r="B1797" i="12"/>
  <c r="C1797" i="12"/>
  <c r="D1797" i="12"/>
  <c r="E1797" i="12"/>
  <c r="F1797" i="12"/>
  <c r="G1797" i="12"/>
  <c r="H1797" i="12"/>
  <c r="B1798" i="12"/>
  <c r="C1798" i="12"/>
  <c r="D1798" i="12"/>
  <c r="E1798" i="12"/>
  <c r="F1798" i="12"/>
  <c r="G1798" i="12"/>
  <c r="H1798" i="12"/>
  <c r="B1799" i="12"/>
  <c r="C1799" i="12"/>
  <c r="D1799" i="12"/>
  <c r="E1799" i="12"/>
  <c r="F1799" i="12"/>
  <c r="G1799" i="12"/>
  <c r="H1799" i="12"/>
  <c r="B1800" i="12"/>
  <c r="C1800" i="12"/>
  <c r="D1800" i="12"/>
  <c r="E1800" i="12"/>
  <c r="F1800" i="12"/>
  <c r="G1800" i="12"/>
  <c r="H1800" i="12"/>
  <c r="B1801" i="12"/>
  <c r="C1801" i="12"/>
  <c r="D1801" i="12"/>
  <c r="E1801" i="12"/>
  <c r="F1801" i="12"/>
  <c r="G1801" i="12"/>
  <c r="H1801" i="12"/>
  <c r="B1802" i="12"/>
  <c r="C1802" i="12"/>
  <c r="D1802" i="12"/>
  <c r="E1802" i="12"/>
  <c r="F1802" i="12"/>
  <c r="G1802" i="12"/>
  <c r="H1802" i="12"/>
  <c r="B1803" i="12"/>
  <c r="C1803" i="12"/>
  <c r="D1803" i="12"/>
  <c r="E1803" i="12"/>
  <c r="F1803" i="12"/>
  <c r="G1803" i="12"/>
  <c r="H1803" i="12"/>
  <c r="B1804" i="12"/>
  <c r="C1804" i="12"/>
  <c r="D1804" i="12"/>
  <c r="E1804" i="12"/>
  <c r="F1804" i="12"/>
  <c r="G1804" i="12"/>
  <c r="H1804" i="12"/>
  <c r="B1805" i="12"/>
  <c r="C1805" i="12"/>
  <c r="D1805" i="12"/>
  <c r="E1805" i="12"/>
  <c r="F1805" i="12"/>
  <c r="G1805" i="12"/>
  <c r="H1805" i="12"/>
  <c r="B1806" i="12"/>
  <c r="C1806" i="12"/>
  <c r="D1806" i="12"/>
  <c r="E1806" i="12"/>
  <c r="F1806" i="12"/>
  <c r="G1806" i="12"/>
  <c r="H1806" i="12"/>
  <c r="B1807" i="12"/>
  <c r="C1807" i="12"/>
  <c r="D1807" i="12"/>
  <c r="E1807" i="12"/>
  <c r="F1807" i="12"/>
  <c r="G1807" i="12"/>
  <c r="H1807" i="12"/>
  <c r="B1808" i="12"/>
  <c r="C1808" i="12"/>
  <c r="D1808" i="12"/>
  <c r="E1808" i="12"/>
  <c r="F1808" i="12"/>
  <c r="G1808" i="12"/>
  <c r="H1808" i="12"/>
  <c r="B1809" i="12"/>
  <c r="C1809" i="12"/>
  <c r="D1809" i="12"/>
  <c r="E1809" i="12"/>
  <c r="F1809" i="12"/>
  <c r="G1809" i="12"/>
  <c r="H1809" i="12"/>
  <c r="B1810" i="12"/>
  <c r="C1810" i="12"/>
  <c r="D1810" i="12"/>
  <c r="E1810" i="12"/>
  <c r="F1810" i="12"/>
  <c r="G1810" i="12"/>
  <c r="H1810" i="12"/>
  <c r="B1811" i="12"/>
  <c r="C1811" i="12"/>
  <c r="D1811" i="12"/>
  <c r="E1811" i="12"/>
  <c r="F1811" i="12"/>
  <c r="G1811" i="12"/>
  <c r="H1811" i="12"/>
  <c r="B1812" i="12"/>
  <c r="C1812" i="12"/>
  <c r="D1812" i="12"/>
  <c r="E1812" i="12"/>
  <c r="F1812" i="12"/>
  <c r="G1812" i="12"/>
  <c r="H1812" i="12"/>
  <c r="B1813" i="12"/>
  <c r="C1813" i="12"/>
  <c r="D1813" i="12"/>
  <c r="E1813" i="12"/>
  <c r="F1813" i="12"/>
  <c r="G1813" i="12"/>
  <c r="H1813" i="12"/>
  <c r="B1814" i="12"/>
  <c r="C1814" i="12"/>
  <c r="D1814" i="12"/>
  <c r="E1814" i="12"/>
  <c r="F1814" i="12"/>
  <c r="G1814" i="12"/>
  <c r="H1814" i="12"/>
  <c r="B1815" i="12"/>
  <c r="C1815" i="12"/>
  <c r="D1815" i="12"/>
  <c r="E1815" i="12"/>
  <c r="F1815" i="12"/>
  <c r="G1815" i="12"/>
  <c r="H1815" i="12"/>
  <c r="B1816" i="12"/>
  <c r="C1816" i="12"/>
  <c r="D1816" i="12"/>
  <c r="E1816" i="12"/>
  <c r="F1816" i="12"/>
  <c r="G1816" i="12"/>
  <c r="H1816" i="12"/>
  <c r="B1817" i="12"/>
  <c r="C1817" i="12"/>
  <c r="D1817" i="12"/>
  <c r="E1817" i="12"/>
  <c r="F1817" i="12"/>
  <c r="G1817" i="12"/>
  <c r="H1817" i="12"/>
  <c r="B1818" i="12"/>
  <c r="C1818" i="12"/>
  <c r="D1818" i="12"/>
  <c r="E1818" i="12"/>
  <c r="F1818" i="12"/>
  <c r="G1818" i="12"/>
  <c r="H1818" i="12"/>
  <c r="B1819" i="12"/>
  <c r="C1819" i="12"/>
  <c r="D1819" i="12"/>
  <c r="E1819" i="12"/>
  <c r="F1819" i="12"/>
  <c r="G1819" i="12"/>
  <c r="H1819" i="12"/>
  <c r="B1820" i="12"/>
  <c r="C1820" i="12"/>
  <c r="D1820" i="12"/>
  <c r="E1820" i="12"/>
  <c r="F1820" i="12"/>
  <c r="G1820" i="12"/>
  <c r="H1820" i="12"/>
  <c r="B1821" i="12"/>
  <c r="C1821" i="12"/>
  <c r="D1821" i="12"/>
  <c r="E1821" i="12"/>
  <c r="F1821" i="12"/>
  <c r="G1821" i="12"/>
  <c r="H1821" i="12"/>
  <c r="B1822" i="12"/>
  <c r="C1822" i="12"/>
  <c r="D1822" i="12"/>
  <c r="E1822" i="12"/>
  <c r="F1822" i="12"/>
  <c r="G1822" i="12"/>
  <c r="H1822" i="12"/>
  <c r="B1823" i="12"/>
  <c r="C1823" i="12"/>
  <c r="D1823" i="12"/>
  <c r="E1823" i="12"/>
  <c r="F1823" i="12"/>
  <c r="G1823" i="12"/>
  <c r="H1823" i="12"/>
  <c r="B1824" i="12"/>
  <c r="C1824" i="12"/>
  <c r="D1824" i="12"/>
  <c r="E1824" i="12"/>
  <c r="F1824" i="12"/>
  <c r="G1824" i="12"/>
  <c r="H1824" i="12"/>
  <c r="B1825" i="12"/>
  <c r="C1825" i="12"/>
  <c r="D1825" i="12"/>
  <c r="E1825" i="12"/>
  <c r="F1825" i="12"/>
  <c r="G1825" i="12"/>
  <c r="H1825" i="12"/>
  <c r="B1826" i="12"/>
  <c r="C1826" i="12"/>
  <c r="D1826" i="12"/>
  <c r="E1826" i="12"/>
  <c r="F1826" i="12"/>
  <c r="G1826" i="12"/>
  <c r="H1826" i="12"/>
  <c r="B1827" i="12"/>
  <c r="C1827" i="12"/>
  <c r="D1827" i="12"/>
  <c r="E1827" i="12"/>
  <c r="F1827" i="12"/>
  <c r="G1827" i="12"/>
  <c r="H1827" i="12"/>
  <c r="B1828" i="12"/>
  <c r="C1828" i="12"/>
  <c r="D1828" i="12"/>
  <c r="E1828" i="12"/>
  <c r="F1828" i="12"/>
  <c r="G1828" i="12"/>
  <c r="H1828" i="12"/>
  <c r="B1829" i="12"/>
  <c r="C1829" i="12"/>
  <c r="D1829" i="12"/>
  <c r="E1829" i="12"/>
  <c r="F1829" i="12"/>
  <c r="G1829" i="12"/>
  <c r="H1829" i="12"/>
  <c r="B1830" i="12"/>
  <c r="C1830" i="12"/>
  <c r="D1830" i="12"/>
  <c r="E1830" i="12"/>
  <c r="F1830" i="12"/>
  <c r="G1830" i="12"/>
  <c r="H1830" i="12"/>
  <c r="B1831" i="12"/>
  <c r="C1831" i="12"/>
  <c r="D1831" i="12"/>
  <c r="E1831" i="12"/>
  <c r="F1831" i="12"/>
  <c r="G1831" i="12"/>
  <c r="H1831" i="12"/>
  <c r="B1832" i="12"/>
  <c r="C1832" i="12"/>
  <c r="D1832" i="12"/>
  <c r="E1832" i="12"/>
  <c r="F1832" i="12"/>
  <c r="G1832" i="12"/>
  <c r="H1832" i="12"/>
  <c r="B1833" i="12"/>
  <c r="C1833" i="12"/>
  <c r="D1833" i="12"/>
  <c r="E1833" i="12"/>
  <c r="F1833" i="12"/>
  <c r="G1833" i="12"/>
  <c r="H1833" i="12"/>
  <c r="B1834" i="12"/>
  <c r="C1834" i="12"/>
  <c r="D1834" i="12"/>
  <c r="E1834" i="12"/>
  <c r="F1834" i="12"/>
  <c r="G1834" i="12"/>
  <c r="H1834" i="12"/>
  <c r="B1835" i="12"/>
  <c r="C1835" i="12"/>
  <c r="D1835" i="12"/>
  <c r="E1835" i="12"/>
  <c r="F1835" i="12"/>
  <c r="G1835" i="12"/>
  <c r="H1835" i="12"/>
  <c r="B1836" i="12"/>
  <c r="C1836" i="12"/>
  <c r="D1836" i="12"/>
  <c r="E1836" i="12"/>
  <c r="F1836" i="12"/>
  <c r="G1836" i="12"/>
  <c r="H1836" i="12"/>
  <c r="B1837" i="12"/>
  <c r="C1837" i="12"/>
  <c r="D1837" i="12"/>
  <c r="E1837" i="12"/>
  <c r="F1837" i="12"/>
  <c r="G1837" i="12"/>
  <c r="H1837" i="12"/>
  <c r="B1838" i="12"/>
  <c r="C1838" i="12"/>
  <c r="D1838" i="12"/>
  <c r="E1838" i="12"/>
  <c r="F1838" i="12"/>
  <c r="G1838" i="12"/>
  <c r="H1838" i="12"/>
  <c r="B1839" i="12"/>
  <c r="C1839" i="12"/>
  <c r="D1839" i="12"/>
  <c r="E1839" i="12"/>
  <c r="F1839" i="12"/>
  <c r="G1839" i="12"/>
  <c r="H1839" i="12"/>
  <c r="B1840" i="12"/>
  <c r="C1840" i="12"/>
  <c r="D1840" i="12"/>
  <c r="E1840" i="12"/>
  <c r="F1840" i="12"/>
  <c r="G1840" i="12"/>
  <c r="H1840" i="12"/>
  <c r="B1841" i="12"/>
  <c r="C1841" i="12"/>
  <c r="D1841" i="12"/>
  <c r="E1841" i="12"/>
  <c r="F1841" i="12"/>
  <c r="G1841" i="12"/>
  <c r="H1841" i="12"/>
  <c r="B1842" i="12"/>
  <c r="C1842" i="12"/>
  <c r="D1842" i="12"/>
  <c r="E1842" i="12"/>
  <c r="F1842" i="12"/>
  <c r="G1842" i="12"/>
  <c r="H1842" i="12"/>
  <c r="B1843" i="12"/>
  <c r="C1843" i="12"/>
  <c r="D1843" i="12"/>
  <c r="E1843" i="12"/>
  <c r="F1843" i="12"/>
  <c r="G1843" i="12"/>
  <c r="H1843" i="12"/>
  <c r="B1844" i="12"/>
  <c r="C1844" i="12"/>
  <c r="D1844" i="12"/>
  <c r="E1844" i="12"/>
  <c r="F1844" i="12"/>
  <c r="G1844" i="12"/>
  <c r="H1844" i="12"/>
  <c r="B1845" i="12"/>
  <c r="C1845" i="12"/>
  <c r="D1845" i="12"/>
  <c r="E1845" i="12"/>
  <c r="F1845" i="12"/>
  <c r="G1845" i="12"/>
  <c r="H1845" i="12"/>
  <c r="B1846" i="12"/>
  <c r="C1846" i="12"/>
  <c r="D1846" i="12"/>
  <c r="E1846" i="12"/>
  <c r="F1846" i="12"/>
  <c r="G1846" i="12"/>
  <c r="H1846" i="12"/>
  <c r="B1847" i="12"/>
  <c r="C1847" i="12"/>
  <c r="D1847" i="12"/>
  <c r="E1847" i="12"/>
  <c r="F1847" i="12"/>
  <c r="G1847" i="12"/>
  <c r="H1847" i="12"/>
  <c r="B1848" i="12"/>
  <c r="C1848" i="12"/>
  <c r="D1848" i="12"/>
  <c r="E1848" i="12"/>
  <c r="F1848" i="12"/>
  <c r="G1848" i="12"/>
  <c r="H1848" i="12"/>
  <c r="B1849" i="12"/>
  <c r="C1849" i="12"/>
  <c r="D1849" i="12"/>
  <c r="E1849" i="12"/>
  <c r="F1849" i="12"/>
  <c r="G1849" i="12"/>
  <c r="H1849" i="12"/>
  <c r="B1850" i="12"/>
  <c r="C1850" i="12"/>
  <c r="D1850" i="12"/>
  <c r="E1850" i="12"/>
  <c r="F1850" i="12"/>
  <c r="G1850" i="12"/>
  <c r="H1850" i="12"/>
  <c r="B1851" i="12"/>
  <c r="C1851" i="12"/>
  <c r="D1851" i="12"/>
  <c r="E1851" i="12"/>
  <c r="F1851" i="12"/>
  <c r="G1851" i="12"/>
  <c r="H1851" i="12"/>
  <c r="B1852" i="12"/>
  <c r="C1852" i="12"/>
  <c r="D1852" i="12"/>
  <c r="E1852" i="12"/>
  <c r="F1852" i="12"/>
  <c r="G1852" i="12"/>
  <c r="H1852" i="12"/>
  <c r="B1853" i="12"/>
  <c r="C1853" i="12"/>
  <c r="D1853" i="12"/>
  <c r="E1853" i="12"/>
  <c r="F1853" i="12"/>
  <c r="G1853" i="12"/>
  <c r="H1853" i="12"/>
  <c r="B1854" i="12"/>
  <c r="C1854" i="12"/>
  <c r="D1854" i="12"/>
  <c r="E1854" i="12"/>
  <c r="F1854" i="12"/>
  <c r="G1854" i="12"/>
  <c r="H1854" i="12"/>
  <c r="B1855" i="12"/>
  <c r="C1855" i="12"/>
  <c r="D1855" i="12"/>
  <c r="E1855" i="12"/>
  <c r="F1855" i="12"/>
  <c r="G1855" i="12"/>
  <c r="H1855" i="12"/>
  <c r="B1856" i="12"/>
  <c r="C1856" i="12"/>
  <c r="D1856" i="12"/>
  <c r="E1856" i="12"/>
  <c r="F1856" i="12"/>
  <c r="G1856" i="12"/>
  <c r="H1856" i="12"/>
  <c r="B1857" i="12"/>
  <c r="C1857" i="12"/>
  <c r="D1857" i="12"/>
  <c r="E1857" i="12"/>
  <c r="F1857" i="12"/>
  <c r="G1857" i="12"/>
  <c r="H1857" i="12"/>
  <c r="B1858" i="12"/>
  <c r="C1858" i="12"/>
  <c r="D1858" i="12"/>
  <c r="E1858" i="12"/>
  <c r="F1858" i="12"/>
  <c r="G1858" i="12"/>
  <c r="H1858" i="12"/>
  <c r="B1859" i="12"/>
  <c r="C1859" i="12"/>
  <c r="D1859" i="12"/>
  <c r="E1859" i="12"/>
  <c r="F1859" i="12"/>
  <c r="G1859" i="12"/>
  <c r="H1859" i="12"/>
  <c r="B1860" i="12"/>
  <c r="C1860" i="12"/>
  <c r="D1860" i="12"/>
  <c r="E1860" i="12"/>
  <c r="F1860" i="12"/>
  <c r="G1860" i="12"/>
  <c r="H1860" i="12"/>
  <c r="B1861" i="12"/>
  <c r="C1861" i="12"/>
  <c r="D1861" i="12"/>
  <c r="E1861" i="12"/>
  <c r="F1861" i="12"/>
  <c r="G1861" i="12"/>
  <c r="H1861" i="12"/>
  <c r="B1862" i="12"/>
  <c r="C1862" i="12"/>
  <c r="D1862" i="12"/>
  <c r="E1862" i="12"/>
  <c r="F1862" i="12"/>
  <c r="G1862" i="12"/>
  <c r="H1862" i="12"/>
  <c r="B1863" i="12"/>
  <c r="C1863" i="12"/>
  <c r="D1863" i="12"/>
  <c r="E1863" i="12"/>
  <c r="F1863" i="12"/>
  <c r="G1863" i="12"/>
  <c r="H1863" i="12"/>
  <c r="B1864" i="12"/>
  <c r="C1864" i="12"/>
  <c r="D1864" i="12"/>
  <c r="E1864" i="12"/>
  <c r="F1864" i="12"/>
  <c r="G1864" i="12"/>
  <c r="H1864" i="12"/>
  <c r="B1865" i="12"/>
  <c r="C1865" i="12"/>
  <c r="D1865" i="12"/>
  <c r="E1865" i="12"/>
  <c r="F1865" i="12"/>
  <c r="G1865" i="12"/>
  <c r="H1865" i="12"/>
  <c r="B1866" i="12"/>
  <c r="C1866" i="12"/>
  <c r="D1866" i="12"/>
  <c r="E1866" i="12"/>
  <c r="F1866" i="12"/>
  <c r="G1866" i="12"/>
  <c r="H1866" i="12"/>
  <c r="B1867" i="12"/>
  <c r="C1867" i="12"/>
  <c r="D1867" i="12"/>
  <c r="E1867" i="12"/>
  <c r="F1867" i="12"/>
  <c r="G1867" i="12"/>
  <c r="H1867" i="12"/>
  <c r="B1868" i="12"/>
  <c r="C1868" i="12"/>
  <c r="D1868" i="12"/>
  <c r="E1868" i="12"/>
  <c r="F1868" i="12"/>
  <c r="G1868" i="12"/>
  <c r="H1868" i="12"/>
  <c r="B1869" i="12"/>
  <c r="C1869" i="12"/>
  <c r="D1869" i="12"/>
  <c r="E1869" i="12"/>
  <c r="F1869" i="12"/>
  <c r="G1869" i="12"/>
  <c r="H1869" i="12"/>
  <c r="B1870" i="12"/>
  <c r="C1870" i="12"/>
  <c r="D1870" i="12"/>
  <c r="E1870" i="12"/>
  <c r="F1870" i="12"/>
  <c r="G1870" i="12"/>
  <c r="H1870" i="12"/>
  <c r="B1871" i="12"/>
  <c r="C1871" i="12"/>
  <c r="D1871" i="12"/>
  <c r="E1871" i="12"/>
  <c r="F1871" i="12"/>
  <c r="G1871" i="12"/>
  <c r="H1871" i="12"/>
  <c r="B1872" i="12"/>
  <c r="C1872" i="12"/>
  <c r="D1872" i="12"/>
  <c r="E1872" i="12"/>
  <c r="F1872" i="12"/>
  <c r="G1872" i="12"/>
  <c r="H1872" i="12"/>
  <c r="B1873" i="12"/>
  <c r="C1873" i="12"/>
  <c r="D1873" i="12"/>
  <c r="E1873" i="12"/>
  <c r="F1873" i="12"/>
  <c r="G1873" i="12"/>
  <c r="H1873" i="12"/>
  <c r="B1874" i="12"/>
  <c r="C1874" i="12"/>
  <c r="D1874" i="12"/>
  <c r="E1874" i="12"/>
  <c r="F1874" i="12"/>
  <c r="G1874" i="12"/>
  <c r="H1874" i="12"/>
  <c r="B1875" i="12"/>
  <c r="C1875" i="12"/>
  <c r="D1875" i="12"/>
  <c r="E1875" i="12"/>
  <c r="F1875" i="12"/>
  <c r="G1875" i="12"/>
  <c r="H1875" i="12"/>
  <c r="B1876" i="12"/>
  <c r="C1876" i="12"/>
  <c r="D1876" i="12"/>
  <c r="E1876" i="12"/>
  <c r="F1876" i="12"/>
  <c r="G1876" i="12"/>
  <c r="H1876" i="12"/>
  <c r="B1877" i="12"/>
  <c r="C1877" i="12"/>
  <c r="D1877" i="12"/>
  <c r="E1877" i="12"/>
  <c r="F1877" i="12"/>
  <c r="G1877" i="12"/>
  <c r="H1877" i="12"/>
  <c r="B1878" i="12"/>
  <c r="C1878" i="12"/>
  <c r="D1878" i="12"/>
  <c r="E1878" i="12"/>
  <c r="F1878" i="12"/>
  <c r="G1878" i="12"/>
  <c r="H1878" i="12"/>
  <c r="B1879" i="12"/>
  <c r="C1879" i="12"/>
  <c r="D1879" i="12"/>
  <c r="E1879" i="12"/>
  <c r="F1879" i="12"/>
  <c r="G1879" i="12"/>
  <c r="H1879" i="12"/>
  <c r="B1880" i="12"/>
  <c r="C1880" i="12"/>
  <c r="D1880" i="12"/>
  <c r="E1880" i="12"/>
  <c r="F1880" i="12"/>
  <c r="G1880" i="12"/>
  <c r="H1880" i="12"/>
  <c r="B1881" i="12"/>
  <c r="C1881" i="12"/>
  <c r="D1881" i="12"/>
  <c r="E1881" i="12"/>
  <c r="F1881" i="12"/>
  <c r="G1881" i="12"/>
  <c r="H1881" i="12"/>
  <c r="B1882" i="12"/>
  <c r="C1882" i="12"/>
  <c r="D1882" i="12"/>
  <c r="E1882" i="12"/>
  <c r="F1882" i="12"/>
  <c r="G1882" i="12"/>
  <c r="H1882" i="12"/>
  <c r="B1883" i="12"/>
  <c r="C1883" i="12"/>
  <c r="D1883" i="12"/>
  <c r="E1883" i="12"/>
  <c r="F1883" i="12"/>
  <c r="G1883" i="12"/>
  <c r="H1883" i="12"/>
  <c r="B1884" i="12"/>
  <c r="C1884" i="12"/>
  <c r="D1884" i="12"/>
  <c r="E1884" i="12"/>
  <c r="F1884" i="12"/>
  <c r="G1884" i="12"/>
  <c r="H1884" i="12"/>
  <c r="B1885" i="12"/>
  <c r="C1885" i="12"/>
  <c r="D1885" i="12"/>
  <c r="E1885" i="12"/>
  <c r="F1885" i="12"/>
  <c r="G1885" i="12"/>
  <c r="H1885" i="12"/>
  <c r="B1886" i="12"/>
  <c r="C1886" i="12"/>
  <c r="D1886" i="12"/>
  <c r="E1886" i="12"/>
  <c r="F1886" i="12"/>
  <c r="G1886" i="12"/>
  <c r="H1886" i="12"/>
  <c r="B1887" i="12"/>
  <c r="C1887" i="12"/>
  <c r="D1887" i="12"/>
  <c r="E1887" i="12"/>
  <c r="F1887" i="12"/>
  <c r="G1887" i="12"/>
  <c r="H1887" i="12"/>
  <c r="B1888" i="12"/>
  <c r="C1888" i="12"/>
  <c r="D1888" i="12"/>
  <c r="E1888" i="12"/>
  <c r="F1888" i="12"/>
  <c r="G1888" i="12"/>
  <c r="H1888" i="12"/>
  <c r="B1889" i="12"/>
  <c r="C1889" i="12"/>
  <c r="D1889" i="12"/>
  <c r="E1889" i="12"/>
  <c r="F1889" i="12"/>
  <c r="G1889" i="12"/>
  <c r="H1889" i="12"/>
  <c r="B1890" i="12"/>
  <c r="C1890" i="12"/>
  <c r="D1890" i="12"/>
  <c r="E1890" i="12"/>
  <c r="F1890" i="12"/>
  <c r="G1890" i="12"/>
  <c r="H1890" i="12"/>
  <c r="B1891" i="12"/>
  <c r="C1891" i="12"/>
  <c r="D1891" i="12"/>
  <c r="E1891" i="12"/>
  <c r="F1891" i="12"/>
  <c r="G1891" i="12"/>
  <c r="H1891" i="12"/>
  <c r="B1892" i="12"/>
  <c r="C1892" i="12"/>
  <c r="D1892" i="12"/>
  <c r="E1892" i="12"/>
  <c r="F1892" i="12"/>
  <c r="G1892" i="12"/>
  <c r="H1892" i="12"/>
  <c r="B1893" i="12"/>
  <c r="C1893" i="12"/>
  <c r="D1893" i="12"/>
  <c r="E1893" i="12"/>
  <c r="F1893" i="12"/>
  <c r="G1893" i="12"/>
  <c r="H1893" i="12"/>
  <c r="B1894" i="12"/>
  <c r="C1894" i="12"/>
  <c r="D1894" i="12"/>
  <c r="E1894" i="12"/>
  <c r="F1894" i="12"/>
  <c r="G1894" i="12"/>
  <c r="H1894" i="12"/>
  <c r="B1895" i="12"/>
  <c r="C1895" i="12"/>
  <c r="D1895" i="12"/>
  <c r="E1895" i="12"/>
  <c r="F1895" i="12"/>
  <c r="G1895" i="12"/>
  <c r="H1895" i="12"/>
  <c r="B1896" i="12"/>
  <c r="C1896" i="12"/>
  <c r="D1896" i="12"/>
  <c r="E1896" i="12"/>
  <c r="F1896" i="12"/>
  <c r="G1896" i="12"/>
  <c r="H1896" i="12"/>
  <c r="B1897" i="12"/>
  <c r="C1897" i="12"/>
  <c r="D1897" i="12"/>
  <c r="E1897" i="12"/>
  <c r="F1897" i="12"/>
  <c r="G1897" i="12"/>
  <c r="H1897" i="12"/>
  <c r="B1898" i="12"/>
  <c r="C1898" i="12"/>
  <c r="D1898" i="12"/>
  <c r="E1898" i="12"/>
  <c r="F1898" i="12"/>
  <c r="G1898" i="12"/>
  <c r="H1898" i="12"/>
  <c r="B1899" i="12"/>
  <c r="C1899" i="12"/>
  <c r="D1899" i="12"/>
  <c r="E1899" i="12"/>
  <c r="F1899" i="12"/>
  <c r="G1899" i="12"/>
  <c r="H1899" i="12"/>
  <c r="B1900" i="12"/>
  <c r="C1900" i="12"/>
  <c r="D1900" i="12"/>
  <c r="E1900" i="12"/>
  <c r="F1900" i="12"/>
  <c r="G1900" i="12"/>
  <c r="H1900" i="12"/>
  <c r="B1901" i="12"/>
  <c r="C1901" i="12"/>
  <c r="D1901" i="12"/>
  <c r="E1901" i="12"/>
  <c r="F1901" i="12"/>
  <c r="G1901" i="12"/>
  <c r="H1901" i="12"/>
  <c r="B1902" i="12"/>
  <c r="C1902" i="12"/>
  <c r="D1902" i="12"/>
  <c r="E1902" i="12"/>
  <c r="F1902" i="12"/>
  <c r="G1902" i="12"/>
  <c r="H1902" i="12"/>
  <c r="B1903" i="12"/>
  <c r="C1903" i="12"/>
  <c r="D1903" i="12"/>
  <c r="E1903" i="12"/>
  <c r="F1903" i="12"/>
  <c r="G1903" i="12"/>
  <c r="H1903" i="12"/>
  <c r="B1904" i="12"/>
  <c r="C1904" i="12"/>
  <c r="D1904" i="12"/>
  <c r="E1904" i="12"/>
  <c r="F1904" i="12"/>
  <c r="G1904" i="12"/>
  <c r="H1904" i="12"/>
  <c r="B1905" i="12"/>
  <c r="C1905" i="12"/>
  <c r="D1905" i="12"/>
  <c r="E1905" i="12"/>
  <c r="F1905" i="12"/>
  <c r="G1905" i="12"/>
  <c r="H1905" i="12"/>
  <c r="B1906" i="12"/>
  <c r="C1906" i="12"/>
  <c r="D1906" i="12"/>
  <c r="E1906" i="12"/>
  <c r="F1906" i="12"/>
  <c r="G1906" i="12"/>
  <c r="H1906" i="12"/>
  <c r="B1907" i="12"/>
  <c r="C1907" i="12"/>
  <c r="D1907" i="12"/>
  <c r="E1907" i="12"/>
  <c r="F1907" i="12"/>
  <c r="G1907" i="12"/>
  <c r="H1907" i="12"/>
  <c r="B1908" i="12"/>
  <c r="C1908" i="12"/>
  <c r="D1908" i="12"/>
  <c r="E1908" i="12"/>
  <c r="F1908" i="12"/>
  <c r="G1908" i="12"/>
  <c r="H1908" i="12"/>
  <c r="B1909" i="12"/>
  <c r="C1909" i="12"/>
  <c r="D1909" i="12"/>
  <c r="E1909" i="12"/>
  <c r="F1909" i="12"/>
  <c r="G1909" i="12"/>
  <c r="H1909" i="12"/>
  <c r="B1910" i="12"/>
  <c r="C1910" i="12"/>
  <c r="D1910" i="12"/>
  <c r="E1910" i="12"/>
  <c r="F1910" i="12"/>
  <c r="G1910" i="12"/>
  <c r="H1910" i="12"/>
  <c r="B1911" i="12"/>
  <c r="C1911" i="12"/>
  <c r="D1911" i="12"/>
  <c r="E1911" i="12"/>
  <c r="F1911" i="12"/>
  <c r="G1911" i="12"/>
  <c r="H1911" i="12"/>
  <c r="B1912" i="12"/>
  <c r="C1912" i="12"/>
  <c r="D1912" i="12"/>
  <c r="E1912" i="12"/>
  <c r="F1912" i="12"/>
  <c r="G1912" i="12"/>
  <c r="H1912" i="12"/>
  <c r="B1913" i="12"/>
  <c r="C1913" i="12"/>
  <c r="D1913" i="12"/>
  <c r="E1913" i="12"/>
  <c r="F1913" i="12"/>
  <c r="G1913" i="12"/>
  <c r="H1913" i="12"/>
  <c r="B1914" i="12"/>
  <c r="C1914" i="12"/>
  <c r="D1914" i="12"/>
  <c r="E1914" i="12"/>
  <c r="F1914" i="12"/>
  <c r="G1914" i="12"/>
  <c r="H1914" i="12"/>
  <c r="B1915" i="12"/>
  <c r="C1915" i="12"/>
  <c r="D1915" i="12"/>
  <c r="E1915" i="12"/>
  <c r="F1915" i="12"/>
  <c r="G1915" i="12"/>
  <c r="H1915" i="12"/>
  <c r="B1916" i="12"/>
  <c r="C1916" i="12"/>
  <c r="D1916" i="12"/>
  <c r="E1916" i="12"/>
  <c r="F1916" i="12"/>
  <c r="G1916" i="12"/>
  <c r="H1916" i="12"/>
  <c r="B1917" i="12"/>
  <c r="C1917" i="12"/>
  <c r="D1917" i="12"/>
  <c r="E1917" i="12"/>
  <c r="F1917" i="12"/>
  <c r="G1917" i="12"/>
  <c r="H1917" i="12"/>
  <c r="B1918" i="12"/>
  <c r="C1918" i="12"/>
  <c r="D1918" i="12"/>
  <c r="E1918" i="12"/>
  <c r="F1918" i="12"/>
  <c r="G1918" i="12"/>
  <c r="H1918" i="12"/>
  <c r="B1919" i="12"/>
  <c r="C1919" i="12"/>
  <c r="D1919" i="12"/>
  <c r="E1919" i="12"/>
  <c r="F1919" i="12"/>
  <c r="G1919" i="12"/>
  <c r="H1919" i="12"/>
  <c r="B1920" i="12"/>
  <c r="C1920" i="12"/>
  <c r="D1920" i="12"/>
  <c r="E1920" i="12"/>
  <c r="F1920" i="12"/>
  <c r="G1920" i="12"/>
  <c r="H1920" i="12"/>
  <c r="B1921" i="12"/>
  <c r="C1921" i="12"/>
  <c r="D1921" i="12"/>
  <c r="E1921" i="12"/>
  <c r="F1921" i="12"/>
  <c r="G1921" i="12"/>
  <c r="H1921" i="12"/>
  <c r="B1922" i="12"/>
  <c r="C1922" i="12"/>
  <c r="D1922" i="12"/>
  <c r="E1922" i="12"/>
  <c r="F1922" i="12"/>
  <c r="G1922" i="12"/>
  <c r="H1922" i="12"/>
  <c r="B1923" i="12"/>
  <c r="C1923" i="12"/>
  <c r="D1923" i="12"/>
  <c r="E1923" i="12"/>
  <c r="F1923" i="12"/>
  <c r="G1923" i="12"/>
  <c r="H1923" i="12"/>
  <c r="B1924" i="12"/>
  <c r="C1924" i="12"/>
  <c r="D1924" i="12"/>
  <c r="E1924" i="12"/>
  <c r="F1924" i="12"/>
  <c r="G1924" i="12"/>
  <c r="H1924" i="12"/>
  <c r="B1925" i="12"/>
  <c r="C1925" i="12"/>
  <c r="D1925" i="12"/>
  <c r="E1925" i="12"/>
  <c r="F1925" i="12"/>
  <c r="G1925" i="12"/>
  <c r="H1925" i="12"/>
  <c r="B1926" i="12"/>
  <c r="C1926" i="12"/>
  <c r="D1926" i="12"/>
  <c r="E1926" i="12"/>
  <c r="F1926" i="12"/>
  <c r="G1926" i="12"/>
  <c r="H1926" i="12"/>
  <c r="B1927" i="12"/>
  <c r="C1927" i="12"/>
  <c r="D1927" i="12"/>
  <c r="E1927" i="12"/>
  <c r="F1927" i="12"/>
  <c r="G1927" i="12"/>
  <c r="H1927" i="12"/>
  <c r="B1928" i="12"/>
  <c r="C1928" i="12"/>
  <c r="D1928" i="12"/>
  <c r="E1928" i="12"/>
  <c r="F1928" i="12"/>
  <c r="G1928" i="12"/>
  <c r="H1928" i="12"/>
  <c r="B1929" i="12"/>
  <c r="C1929" i="12"/>
  <c r="D1929" i="12"/>
  <c r="E1929" i="12"/>
  <c r="F1929" i="12"/>
  <c r="G1929" i="12"/>
  <c r="H1929" i="12"/>
  <c r="B1930" i="12"/>
  <c r="C1930" i="12"/>
  <c r="D1930" i="12"/>
  <c r="E1930" i="12"/>
  <c r="F1930" i="12"/>
  <c r="G1930" i="12"/>
  <c r="H1930" i="12"/>
  <c r="B1931" i="12"/>
  <c r="C1931" i="12"/>
  <c r="D1931" i="12"/>
  <c r="E1931" i="12"/>
  <c r="F1931" i="12"/>
  <c r="G1931" i="12"/>
  <c r="H1931" i="12"/>
  <c r="B1932" i="12"/>
  <c r="C1932" i="12"/>
  <c r="D1932" i="12"/>
  <c r="E1932" i="12"/>
  <c r="F1932" i="12"/>
  <c r="G1932" i="12"/>
  <c r="H1932" i="12"/>
  <c r="B1933" i="12"/>
  <c r="C1933" i="12"/>
  <c r="D1933" i="12"/>
  <c r="E1933" i="12"/>
  <c r="F1933" i="12"/>
  <c r="G1933" i="12"/>
  <c r="H1933" i="12"/>
  <c r="B1934" i="12"/>
  <c r="C1934" i="12"/>
  <c r="D1934" i="12"/>
  <c r="E1934" i="12"/>
  <c r="F1934" i="12"/>
  <c r="G1934" i="12"/>
  <c r="H1934" i="12"/>
  <c r="B1935" i="12"/>
  <c r="C1935" i="12"/>
  <c r="D1935" i="12"/>
  <c r="E1935" i="12"/>
  <c r="F1935" i="12"/>
  <c r="G1935" i="12"/>
  <c r="H1935" i="12"/>
  <c r="B1936" i="12"/>
  <c r="C1936" i="12"/>
  <c r="D1936" i="12"/>
  <c r="E1936" i="12"/>
  <c r="F1936" i="12"/>
  <c r="G1936" i="12"/>
  <c r="H1936" i="12"/>
  <c r="B1937" i="12"/>
  <c r="C1937" i="12"/>
  <c r="D1937" i="12"/>
  <c r="E1937" i="12"/>
  <c r="F1937" i="12"/>
  <c r="G1937" i="12"/>
  <c r="H1937" i="12"/>
  <c r="B1938" i="12"/>
  <c r="C1938" i="12"/>
  <c r="D1938" i="12"/>
  <c r="E1938" i="12"/>
  <c r="F1938" i="12"/>
  <c r="G1938" i="12"/>
  <c r="H1938" i="12"/>
  <c r="B1939" i="12"/>
  <c r="C1939" i="12"/>
  <c r="D1939" i="12"/>
  <c r="E1939" i="12"/>
  <c r="F1939" i="12"/>
  <c r="G1939" i="12"/>
  <c r="H1939" i="12"/>
  <c r="B1940" i="12"/>
  <c r="C1940" i="12"/>
  <c r="D1940" i="12"/>
  <c r="E1940" i="12"/>
  <c r="F1940" i="12"/>
  <c r="G1940" i="12"/>
  <c r="H1940" i="12"/>
  <c r="B1941" i="12"/>
  <c r="C1941" i="12"/>
  <c r="D1941" i="12"/>
  <c r="E1941" i="12"/>
  <c r="F1941" i="12"/>
  <c r="G1941" i="12"/>
  <c r="H1941" i="12"/>
  <c r="B1942" i="12"/>
  <c r="C1942" i="12"/>
  <c r="D1942" i="12"/>
  <c r="E1942" i="12"/>
  <c r="F1942" i="12"/>
  <c r="G1942" i="12"/>
  <c r="H1942" i="12"/>
  <c r="B1943" i="12"/>
  <c r="C1943" i="12"/>
  <c r="D1943" i="12"/>
  <c r="E1943" i="12"/>
  <c r="F1943" i="12"/>
  <c r="G1943" i="12"/>
  <c r="H1943" i="12"/>
  <c r="B1944" i="12"/>
  <c r="C1944" i="12"/>
  <c r="D1944" i="12"/>
  <c r="E1944" i="12"/>
  <c r="F1944" i="12"/>
  <c r="G1944" i="12"/>
  <c r="H1944" i="12"/>
  <c r="B1945" i="12"/>
  <c r="C1945" i="12"/>
  <c r="D1945" i="12"/>
  <c r="E1945" i="12"/>
  <c r="F1945" i="12"/>
  <c r="G1945" i="12"/>
  <c r="H1945" i="12"/>
  <c r="B1946" i="12"/>
  <c r="C1946" i="12"/>
  <c r="D1946" i="12"/>
  <c r="E1946" i="12"/>
  <c r="F1946" i="12"/>
  <c r="G1946" i="12"/>
  <c r="H1946" i="12"/>
  <c r="B1947" i="12"/>
  <c r="C1947" i="12"/>
  <c r="D1947" i="12"/>
  <c r="E1947" i="12"/>
  <c r="F1947" i="12"/>
  <c r="G1947" i="12"/>
  <c r="H1947" i="12"/>
  <c r="B1948" i="12"/>
  <c r="C1948" i="12"/>
  <c r="D1948" i="12"/>
  <c r="E1948" i="12"/>
  <c r="F1948" i="12"/>
  <c r="G1948" i="12"/>
  <c r="H1948" i="12"/>
  <c r="B1949" i="12"/>
  <c r="C1949" i="12"/>
  <c r="D1949" i="12"/>
  <c r="E1949" i="12"/>
  <c r="F1949" i="12"/>
  <c r="G1949" i="12"/>
  <c r="H1949" i="12"/>
  <c r="B1950" i="12"/>
  <c r="C1950" i="12"/>
  <c r="D1950" i="12"/>
  <c r="E1950" i="12"/>
  <c r="F1950" i="12"/>
  <c r="G1950" i="12"/>
  <c r="H1950" i="12"/>
  <c r="B1951" i="12"/>
  <c r="C1951" i="12"/>
  <c r="D1951" i="12"/>
  <c r="E1951" i="12"/>
  <c r="F1951" i="12"/>
  <c r="G1951" i="12"/>
  <c r="H1951" i="12"/>
  <c r="B1952" i="12"/>
  <c r="C1952" i="12"/>
  <c r="D1952" i="12"/>
  <c r="E1952" i="12"/>
  <c r="F1952" i="12"/>
  <c r="G1952" i="12"/>
  <c r="H1952" i="12"/>
  <c r="B1953" i="12"/>
  <c r="C1953" i="12"/>
  <c r="D1953" i="12"/>
  <c r="E1953" i="12"/>
  <c r="F1953" i="12"/>
  <c r="G1953" i="12"/>
  <c r="H1953" i="12"/>
  <c r="B1954" i="12"/>
  <c r="C1954" i="12"/>
  <c r="D1954" i="12"/>
  <c r="E1954" i="12"/>
  <c r="F1954" i="12"/>
  <c r="G1954" i="12"/>
  <c r="H1954" i="12"/>
  <c r="B1955" i="12"/>
  <c r="C1955" i="12"/>
  <c r="D1955" i="12"/>
  <c r="E1955" i="12"/>
  <c r="F1955" i="12"/>
  <c r="G1955" i="12"/>
  <c r="H1955" i="12"/>
  <c r="B1956" i="12"/>
  <c r="C1956" i="12"/>
  <c r="D1956" i="12"/>
  <c r="E1956" i="12"/>
  <c r="F1956" i="12"/>
  <c r="G1956" i="12"/>
  <c r="H1956" i="12"/>
  <c r="B1957" i="12"/>
  <c r="C1957" i="12"/>
  <c r="D1957" i="12"/>
  <c r="E1957" i="12"/>
  <c r="F1957" i="12"/>
  <c r="G1957" i="12"/>
  <c r="H1957" i="12"/>
  <c r="B1958" i="12"/>
  <c r="C1958" i="12"/>
  <c r="D1958" i="12"/>
  <c r="E1958" i="12"/>
  <c r="F1958" i="12"/>
  <c r="G1958" i="12"/>
  <c r="H1958" i="12"/>
  <c r="B1959" i="12"/>
  <c r="C1959" i="12"/>
  <c r="D1959" i="12"/>
  <c r="E1959" i="12"/>
  <c r="F1959" i="12"/>
  <c r="G1959" i="12"/>
  <c r="H1959" i="12"/>
  <c r="B1960" i="12"/>
  <c r="C1960" i="12"/>
  <c r="D1960" i="12"/>
  <c r="E1960" i="12"/>
  <c r="F1960" i="12"/>
  <c r="G1960" i="12"/>
  <c r="H1960" i="12"/>
  <c r="B1961" i="12"/>
  <c r="C1961" i="12"/>
  <c r="D1961" i="12"/>
  <c r="E1961" i="12"/>
  <c r="F1961" i="12"/>
  <c r="G1961" i="12"/>
  <c r="H1961" i="12"/>
  <c r="B1962" i="12"/>
  <c r="C1962" i="12"/>
  <c r="D1962" i="12"/>
  <c r="E1962" i="12"/>
  <c r="F1962" i="12"/>
  <c r="G1962" i="12"/>
  <c r="H1962" i="12"/>
  <c r="B1963" i="12"/>
  <c r="C1963" i="12"/>
  <c r="D1963" i="12"/>
  <c r="E1963" i="12"/>
  <c r="F1963" i="12"/>
  <c r="G1963" i="12"/>
  <c r="H1963" i="12"/>
  <c r="B1964" i="12"/>
  <c r="C1964" i="12"/>
  <c r="D1964" i="12"/>
  <c r="E1964" i="12"/>
  <c r="F1964" i="12"/>
  <c r="G1964" i="12"/>
  <c r="H1964" i="12"/>
  <c r="B1965" i="12"/>
  <c r="C1965" i="12"/>
  <c r="D1965" i="12"/>
  <c r="E1965" i="12"/>
  <c r="F1965" i="12"/>
  <c r="G1965" i="12"/>
  <c r="H1965" i="12"/>
  <c r="B1966" i="12"/>
  <c r="C1966" i="12"/>
  <c r="D1966" i="12"/>
  <c r="E1966" i="12"/>
  <c r="F1966" i="12"/>
  <c r="G1966" i="12"/>
  <c r="H1966" i="12"/>
  <c r="B1967" i="12"/>
  <c r="C1967" i="12"/>
  <c r="D1967" i="12"/>
  <c r="E1967" i="12"/>
  <c r="F1967" i="12"/>
  <c r="G1967" i="12"/>
  <c r="H1967" i="12"/>
  <c r="B1968" i="12"/>
  <c r="C1968" i="12"/>
  <c r="D1968" i="12"/>
  <c r="E1968" i="12"/>
  <c r="F1968" i="12"/>
  <c r="G1968" i="12"/>
  <c r="H1968" i="12"/>
  <c r="B1969" i="12"/>
  <c r="C1969" i="12"/>
  <c r="D1969" i="12"/>
  <c r="E1969" i="12"/>
  <c r="F1969" i="12"/>
  <c r="G1969" i="12"/>
  <c r="H1969" i="12"/>
  <c r="B1970" i="12"/>
  <c r="C1970" i="12"/>
  <c r="D1970" i="12"/>
  <c r="E1970" i="12"/>
  <c r="F1970" i="12"/>
  <c r="G1970" i="12"/>
  <c r="H1970" i="12"/>
  <c r="B1971" i="12"/>
  <c r="C1971" i="12"/>
  <c r="D1971" i="12"/>
  <c r="E1971" i="12"/>
  <c r="F1971" i="12"/>
  <c r="G1971" i="12"/>
  <c r="H1971" i="12"/>
  <c r="B1972" i="12"/>
  <c r="C1972" i="12"/>
  <c r="D1972" i="12"/>
  <c r="E1972" i="12"/>
  <c r="F1972" i="12"/>
  <c r="G1972" i="12"/>
  <c r="H1972" i="12"/>
  <c r="B1973" i="12"/>
  <c r="C1973" i="12"/>
  <c r="D1973" i="12"/>
  <c r="E1973" i="12"/>
  <c r="F1973" i="12"/>
  <c r="G1973" i="12"/>
  <c r="H1973" i="12"/>
  <c r="B1974" i="12"/>
  <c r="C1974" i="12"/>
  <c r="D1974" i="12"/>
  <c r="E1974" i="12"/>
  <c r="F1974" i="12"/>
  <c r="G1974" i="12"/>
  <c r="H1974" i="12"/>
  <c r="B1975" i="12"/>
  <c r="C1975" i="12"/>
  <c r="D1975" i="12"/>
  <c r="E1975" i="12"/>
  <c r="F1975" i="12"/>
  <c r="G1975" i="12"/>
  <c r="H1975" i="12"/>
  <c r="B1976" i="12"/>
  <c r="C1976" i="12"/>
  <c r="D1976" i="12"/>
  <c r="E1976" i="12"/>
  <c r="F1976" i="12"/>
  <c r="G1976" i="12"/>
  <c r="H1976" i="12"/>
  <c r="B1977" i="12"/>
  <c r="C1977" i="12"/>
  <c r="D1977" i="12"/>
  <c r="E1977" i="12"/>
  <c r="F1977" i="12"/>
  <c r="G1977" i="12"/>
  <c r="H1977" i="12"/>
  <c r="B1978" i="12"/>
  <c r="C1978" i="12"/>
  <c r="D1978" i="12"/>
  <c r="E1978" i="12"/>
  <c r="F1978" i="12"/>
  <c r="G1978" i="12"/>
  <c r="H1978" i="12"/>
  <c r="B1979" i="12"/>
  <c r="C1979" i="12"/>
  <c r="D1979" i="12"/>
  <c r="E1979" i="12"/>
  <c r="F1979" i="12"/>
  <c r="G1979" i="12"/>
  <c r="H1979" i="12"/>
  <c r="B1980" i="12"/>
  <c r="C1980" i="12"/>
  <c r="D1980" i="12"/>
  <c r="E1980" i="12"/>
  <c r="F1980" i="12"/>
  <c r="G1980" i="12"/>
  <c r="H1980" i="12"/>
  <c r="B1981" i="12"/>
  <c r="C1981" i="12"/>
  <c r="D1981" i="12"/>
  <c r="E1981" i="12"/>
  <c r="F1981" i="12"/>
  <c r="G1981" i="12"/>
  <c r="H1981" i="12"/>
  <c r="B1982" i="12"/>
  <c r="C1982" i="12"/>
  <c r="D1982" i="12"/>
  <c r="E1982" i="12"/>
  <c r="F1982" i="12"/>
  <c r="G1982" i="12"/>
  <c r="H1982" i="12"/>
  <c r="B1983" i="12"/>
  <c r="C1983" i="12"/>
  <c r="D1983" i="12"/>
  <c r="E1983" i="12"/>
  <c r="F1983" i="12"/>
  <c r="G1983" i="12"/>
  <c r="H1983" i="12"/>
  <c r="B1984" i="12"/>
  <c r="C1984" i="12"/>
  <c r="D1984" i="12"/>
  <c r="E1984" i="12"/>
  <c r="F1984" i="12"/>
  <c r="G1984" i="12"/>
  <c r="H1984" i="12"/>
  <c r="B1985" i="12"/>
  <c r="C1985" i="12"/>
  <c r="D1985" i="12"/>
  <c r="E1985" i="12"/>
  <c r="F1985" i="12"/>
  <c r="G1985" i="12"/>
  <c r="H1985" i="12"/>
  <c r="B1986" i="12"/>
  <c r="C1986" i="12"/>
  <c r="D1986" i="12"/>
  <c r="E1986" i="12"/>
  <c r="F1986" i="12"/>
  <c r="G1986" i="12"/>
  <c r="H1986" i="12"/>
  <c r="B1987" i="12"/>
  <c r="C1987" i="12"/>
  <c r="D1987" i="12"/>
  <c r="E1987" i="12"/>
  <c r="F1987" i="12"/>
  <c r="G1987" i="12"/>
  <c r="H1987" i="12"/>
  <c r="B1988" i="12"/>
  <c r="C1988" i="12"/>
  <c r="D1988" i="12"/>
  <c r="E1988" i="12"/>
  <c r="F1988" i="12"/>
  <c r="G1988" i="12"/>
  <c r="H1988" i="12"/>
  <c r="B1989" i="12"/>
  <c r="C1989" i="12"/>
  <c r="D1989" i="12"/>
  <c r="E1989" i="12"/>
  <c r="F1989" i="12"/>
  <c r="G1989" i="12"/>
  <c r="H1989" i="12"/>
  <c r="B1990" i="12"/>
  <c r="C1990" i="12"/>
  <c r="D1990" i="12"/>
  <c r="E1990" i="12"/>
  <c r="F1990" i="12"/>
  <c r="G1990" i="12"/>
  <c r="H1990" i="12"/>
  <c r="B1991" i="12"/>
  <c r="C1991" i="12"/>
  <c r="D1991" i="12"/>
  <c r="E1991" i="12"/>
  <c r="F1991" i="12"/>
  <c r="G1991" i="12"/>
  <c r="H1991" i="12"/>
  <c r="B1992" i="12"/>
  <c r="C1992" i="12"/>
  <c r="D1992" i="12"/>
  <c r="E1992" i="12"/>
  <c r="F1992" i="12"/>
  <c r="G1992" i="12"/>
  <c r="H1992" i="12"/>
  <c r="B1993" i="12"/>
  <c r="C1993" i="12"/>
  <c r="D1993" i="12"/>
  <c r="E1993" i="12"/>
  <c r="F1993" i="12"/>
  <c r="G1993" i="12"/>
  <c r="H1993" i="12"/>
  <c r="B1994" i="12"/>
  <c r="C1994" i="12"/>
  <c r="D1994" i="12"/>
  <c r="E1994" i="12"/>
  <c r="F1994" i="12"/>
  <c r="G1994" i="12"/>
  <c r="H1994" i="12"/>
  <c r="B1995" i="12"/>
  <c r="C1995" i="12"/>
  <c r="D1995" i="12"/>
  <c r="E1995" i="12"/>
  <c r="F1995" i="12"/>
  <c r="G1995" i="12"/>
  <c r="H1995" i="12"/>
  <c r="B1996" i="12"/>
  <c r="C1996" i="12"/>
  <c r="D1996" i="12"/>
  <c r="E1996" i="12"/>
  <c r="F1996" i="12"/>
  <c r="G1996" i="12"/>
  <c r="H1996" i="12"/>
  <c r="B1997" i="12"/>
  <c r="C1997" i="12"/>
  <c r="D1997" i="12"/>
  <c r="E1997" i="12"/>
  <c r="F1997" i="12"/>
  <c r="G1997" i="12"/>
  <c r="H1997" i="12"/>
  <c r="B1998" i="12"/>
  <c r="C1998" i="12"/>
  <c r="D1998" i="12"/>
  <c r="E1998" i="12"/>
  <c r="F1998" i="12"/>
  <c r="G1998" i="12"/>
  <c r="H1998" i="12"/>
  <c r="B1999" i="12"/>
  <c r="C1999" i="12"/>
  <c r="D1999" i="12"/>
  <c r="E1999" i="12"/>
  <c r="F1999" i="12"/>
  <c r="G1999" i="12"/>
  <c r="H1999" i="12"/>
  <c r="B2000" i="12"/>
  <c r="C2000" i="12"/>
  <c r="D2000" i="12"/>
  <c r="E2000" i="12"/>
  <c r="F2000" i="12"/>
  <c r="G2000" i="12"/>
  <c r="H2000" i="12"/>
  <c r="B2001" i="12"/>
  <c r="C2001" i="12"/>
  <c r="D2001" i="12"/>
  <c r="E2001" i="12"/>
  <c r="F2001" i="12"/>
  <c r="G2001" i="12"/>
  <c r="H2001" i="12"/>
  <c r="B2002" i="12"/>
  <c r="C2002" i="12"/>
  <c r="D2002" i="12"/>
  <c r="E2002" i="12"/>
  <c r="F2002" i="12"/>
  <c r="G2002" i="12"/>
  <c r="H2002" i="12"/>
  <c r="B2003" i="12"/>
  <c r="C2003" i="12"/>
  <c r="D2003" i="12"/>
  <c r="E2003" i="12"/>
  <c r="F2003" i="12"/>
  <c r="G2003" i="12"/>
  <c r="H2003" i="12"/>
  <c r="B2004" i="12"/>
  <c r="C2004" i="12"/>
  <c r="D2004" i="12"/>
  <c r="E2004" i="12"/>
  <c r="F2004" i="12"/>
  <c r="G2004" i="12"/>
  <c r="H2004" i="12"/>
  <c r="B2005" i="12"/>
  <c r="C2005" i="12"/>
  <c r="D2005" i="12"/>
  <c r="E2005" i="12"/>
  <c r="F2005" i="12"/>
  <c r="G2005" i="12"/>
  <c r="H2005" i="12"/>
  <c r="B2006" i="12"/>
  <c r="C2006" i="12"/>
  <c r="D2006" i="12"/>
  <c r="E2006" i="12"/>
  <c r="F2006" i="12"/>
  <c r="G2006" i="12"/>
  <c r="H2006" i="12"/>
  <c r="B2007" i="12"/>
  <c r="C2007" i="12"/>
  <c r="D2007" i="12"/>
  <c r="E2007" i="12"/>
  <c r="F2007" i="12"/>
  <c r="G2007" i="12"/>
  <c r="H2007" i="12"/>
  <c r="B2008" i="12"/>
  <c r="C2008" i="12"/>
  <c r="D2008" i="12"/>
  <c r="E2008" i="12"/>
  <c r="F2008" i="12"/>
  <c r="G2008" i="12"/>
  <c r="H2008" i="12"/>
  <c r="B2009" i="12"/>
  <c r="C2009" i="12"/>
  <c r="D2009" i="12"/>
  <c r="E2009" i="12"/>
  <c r="F2009" i="12"/>
  <c r="G2009" i="12"/>
  <c r="H2009" i="12"/>
  <c r="B2010" i="12"/>
  <c r="C2010" i="12"/>
  <c r="D2010" i="12"/>
  <c r="E2010" i="12"/>
  <c r="F2010" i="12"/>
  <c r="G2010" i="12"/>
  <c r="H2010" i="12"/>
  <c r="B2011" i="12"/>
  <c r="C2011" i="12"/>
  <c r="D2011" i="12"/>
  <c r="E2011" i="12"/>
  <c r="F2011" i="12"/>
  <c r="G2011" i="12"/>
  <c r="H2011" i="12"/>
  <c r="B2012" i="12"/>
  <c r="C2012" i="12"/>
  <c r="D2012" i="12"/>
  <c r="E2012" i="12"/>
  <c r="F2012" i="12"/>
  <c r="G2012" i="12"/>
  <c r="H2012" i="12"/>
  <c r="B2013" i="12"/>
  <c r="C2013" i="12"/>
  <c r="D2013" i="12"/>
  <c r="E2013" i="12"/>
  <c r="F2013" i="12"/>
  <c r="G2013" i="12"/>
  <c r="H2013" i="12"/>
  <c r="B2014" i="12"/>
  <c r="C2014" i="12"/>
  <c r="D2014" i="12"/>
  <c r="E2014" i="12"/>
  <c r="F2014" i="12"/>
  <c r="G2014" i="12"/>
  <c r="H2014" i="12"/>
  <c r="B2015" i="12"/>
  <c r="C2015" i="12"/>
  <c r="D2015" i="12"/>
  <c r="E2015" i="12"/>
  <c r="F2015" i="12"/>
  <c r="G2015" i="12"/>
  <c r="H2015" i="12"/>
  <c r="B2016" i="12"/>
  <c r="C2016" i="12"/>
  <c r="D2016" i="12"/>
  <c r="E2016" i="12"/>
  <c r="F2016" i="12"/>
  <c r="G2016" i="12"/>
  <c r="H2016" i="12"/>
  <c r="B2017" i="12"/>
  <c r="C2017" i="12"/>
  <c r="D2017" i="12"/>
  <c r="E2017" i="12"/>
  <c r="F2017" i="12"/>
  <c r="G2017" i="12"/>
  <c r="H2017" i="12"/>
  <c r="B2018" i="12"/>
  <c r="C2018" i="12"/>
  <c r="D2018" i="12"/>
  <c r="E2018" i="12"/>
  <c r="F2018" i="12"/>
  <c r="G2018" i="12"/>
  <c r="H2018" i="12"/>
  <c r="B2019" i="12"/>
  <c r="C2019" i="12"/>
  <c r="D2019" i="12"/>
  <c r="E2019" i="12"/>
  <c r="F2019" i="12"/>
  <c r="G2019" i="12"/>
  <c r="H2019" i="12"/>
  <c r="B2020" i="12"/>
  <c r="C2020" i="12"/>
  <c r="D2020" i="12"/>
  <c r="E2020" i="12"/>
  <c r="F2020" i="12"/>
  <c r="G2020" i="12"/>
  <c r="H2020" i="12"/>
  <c r="B2021" i="12"/>
  <c r="C2021" i="12"/>
  <c r="D2021" i="12"/>
  <c r="E2021" i="12"/>
  <c r="F2021" i="12"/>
  <c r="G2021" i="12"/>
  <c r="H2021" i="12"/>
  <c r="B2022" i="12"/>
  <c r="C2022" i="12"/>
  <c r="D2022" i="12"/>
  <c r="E2022" i="12"/>
  <c r="F2022" i="12"/>
  <c r="G2022" i="12"/>
  <c r="H2022" i="12"/>
  <c r="B2023" i="12"/>
  <c r="C2023" i="12"/>
  <c r="D2023" i="12"/>
  <c r="E2023" i="12"/>
  <c r="F2023" i="12"/>
  <c r="G2023" i="12"/>
  <c r="H2023" i="12"/>
  <c r="B2024" i="12"/>
  <c r="C2024" i="12"/>
  <c r="D2024" i="12"/>
  <c r="E2024" i="12"/>
  <c r="F2024" i="12"/>
  <c r="G2024" i="12"/>
  <c r="H2024" i="12"/>
  <c r="B2025" i="12"/>
  <c r="C2025" i="12"/>
  <c r="D2025" i="12"/>
  <c r="E2025" i="12"/>
  <c r="F2025" i="12"/>
  <c r="G2025" i="12"/>
  <c r="H2025" i="12"/>
  <c r="B2026" i="12"/>
  <c r="C2026" i="12"/>
  <c r="D2026" i="12"/>
  <c r="E2026" i="12"/>
  <c r="F2026" i="12"/>
  <c r="G2026" i="12"/>
  <c r="H2026" i="12"/>
  <c r="B2027" i="12"/>
  <c r="C2027" i="12"/>
  <c r="D2027" i="12"/>
  <c r="E2027" i="12"/>
  <c r="F2027" i="12"/>
  <c r="G2027" i="12"/>
  <c r="H2027" i="12"/>
  <c r="B2028" i="12"/>
  <c r="C2028" i="12"/>
  <c r="D2028" i="12"/>
  <c r="E2028" i="12"/>
  <c r="F2028" i="12"/>
  <c r="G2028" i="12"/>
  <c r="H2028" i="12"/>
  <c r="B2029" i="12"/>
  <c r="C2029" i="12"/>
  <c r="D2029" i="12"/>
  <c r="E2029" i="12"/>
  <c r="F2029" i="12"/>
  <c r="G2029" i="12"/>
  <c r="H2029" i="12"/>
  <c r="B2030" i="12"/>
  <c r="C2030" i="12"/>
  <c r="D2030" i="12"/>
  <c r="E2030" i="12"/>
  <c r="F2030" i="12"/>
  <c r="G2030" i="12"/>
  <c r="H2030" i="12"/>
  <c r="B2031" i="12"/>
  <c r="C2031" i="12"/>
  <c r="D2031" i="12"/>
  <c r="E2031" i="12"/>
  <c r="F2031" i="12"/>
  <c r="G2031" i="12"/>
  <c r="H2031" i="12"/>
  <c r="B2032" i="12"/>
  <c r="C2032" i="12"/>
  <c r="D2032" i="12"/>
  <c r="E2032" i="12"/>
  <c r="F2032" i="12"/>
  <c r="G2032" i="12"/>
  <c r="H2032" i="12"/>
  <c r="B2033" i="12"/>
  <c r="C2033" i="12"/>
  <c r="D2033" i="12"/>
  <c r="E2033" i="12"/>
  <c r="F2033" i="12"/>
  <c r="G2033" i="12"/>
  <c r="H2033" i="12"/>
  <c r="B2034" i="12"/>
  <c r="C2034" i="12"/>
  <c r="D2034" i="12"/>
  <c r="E2034" i="12"/>
  <c r="F2034" i="12"/>
  <c r="G2034" i="12"/>
  <c r="H2034" i="12"/>
  <c r="B2035" i="12"/>
  <c r="C2035" i="12"/>
  <c r="D2035" i="12"/>
  <c r="E2035" i="12"/>
  <c r="F2035" i="12"/>
  <c r="G2035" i="12"/>
  <c r="H2035" i="12"/>
  <c r="B2036" i="12"/>
  <c r="C2036" i="12"/>
  <c r="D2036" i="12"/>
  <c r="E2036" i="12"/>
  <c r="F2036" i="12"/>
  <c r="G2036" i="12"/>
  <c r="H2036" i="12"/>
  <c r="B2037" i="12"/>
  <c r="C2037" i="12"/>
  <c r="D2037" i="12"/>
  <c r="E2037" i="12"/>
  <c r="F2037" i="12"/>
  <c r="G2037" i="12"/>
  <c r="H2037" i="12"/>
  <c r="B2038" i="12"/>
  <c r="C2038" i="12"/>
  <c r="D2038" i="12"/>
  <c r="E2038" i="12"/>
  <c r="F2038" i="12"/>
  <c r="G2038" i="12"/>
  <c r="H2038" i="12"/>
  <c r="B2039" i="12"/>
  <c r="C2039" i="12"/>
  <c r="D2039" i="12"/>
  <c r="E2039" i="12"/>
  <c r="F2039" i="12"/>
  <c r="G2039" i="12"/>
  <c r="H2039" i="12"/>
  <c r="B2040" i="12"/>
  <c r="C2040" i="12"/>
  <c r="D2040" i="12"/>
  <c r="E2040" i="12"/>
  <c r="F2040" i="12"/>
  <c r="G2040" i="12"/>
  <c r="H2040" i="12"/>
  <c r="B2041" i="12"/>
  <c r="C2041" i="12"/>
  <c r="D2041" i="12"/>
  <c r="E2041" i="12"/>
  <c r="F2041" i="12"/>
  <c r="G2041" i="12"/>
  <c r="H2041" i="12"/>
  <c r="B2042" i="12"/>
  <c r="C2042" i="12"/>
  <c r="D2042" i="12"/>
  <c r="E2042" i="12"/>
  <c r="F2042" i="12"/>
  <c r="G2042" i="12"/>
  <c r="H2042" i="12"/>
  <c r="B2043" i="12"/>
  <c r="C2043" i="12"/>
  <c r="D2043" i="12"/>
  <c r="E2043" i="12"/>
  <c r="F2043" i="12"/>
  <c r="G2043" i="12"/>
  <c r="H2043" i="12"/>
  <c r="B2044" i="12"/>
  <c r="C2044" i="12"/>
  <c r="D2044" i="12"/>
  <c r="E2044" i="12"/>
  <c r="F2044" i="12"/>
  <c r="G2044" i="12"/>
  <c r="H2044" i="12"/>
  <c r="B2045" i="12"/>
  <c r="C2045" i="12"/>
  <c r="D2045" i="12"/>
  <c r="E2045" i="12"/>
  <c r="F2045" i="12"/>
  <c r="G2045" i="12"/>
  <c r="H2045" i="12"/>
  <c r="B2046" i="12"/>
  <c r="C2046" i="12"/>
  <c r="D2046" i="12"/>
  <c r="E2046" i="12"/>
  <c r="F2046" i="12"/>
  <c r="G2046" i="12"/>
  <c r="H2046" i="12"/>
  <c r="B2047" i="12"/>
  <c r="C2047" i="12"/>
  <c r="D2047" i="12"/>
  <c r="E2047" i="12"/>
  <c r="F2047" i="12"/>
  <c r="G2047" i="12"/>
  <c r="H2047" i="12"/>
  <c r="B2048" i="12"/>
  <c r="C2048" i="12"/>
  <c r="D2048" i="12"/>
  <c r="E2048" i="12"/>
  <c r="F2048" i="12"/>
  <c r="G2048" i="12"/>
  <c r="H2048" i="12"/>
  <c r="B2049" i="12"/>
  <c r="C2049" i="12"/>
  <c r="D2049" i="12"/>
  <c r="E2049" i="12"/>
  <c r="F2049" i="12"/>
  <c r="G2049" i="12"/>
  <c r="H2049" i="12"/>
  <c r="B2050" i="12"/>
  <c r="C2050" i="12"/>
  <c r="D2050" i="12"/>
  <c r="E2050" i="12"/>
  <c r="F2050" i="12"/>
  <c r="G2050" i="12"/>
  <c r="H2050" i="12"/>
  <c r="B2051" i="12"/>
  <c r="C2051" i="12"/>
  <c r="D2051" i="12"/>
  <c r="E2051" i="12"/>
  <c r="F2051" i="12"/>
  <c r="G2051" i="12"/>
  <c r="H2051" i="12"/>
  <c r="B2052" i="12"/>
  <c r="C2052" i="12"/>
  <c r="D2052" i="12"/>
  <c r="E2052" i="12"/>
  <c r="F2052" i="12"/>
  <c r="G2052" i="12"/>
  <c r="H2052" i="12"/>
  <c r="B2053" i="12"/>
  <c r="C2053" i="12"/>
  <c r="D2053" i="12"/>
  <c r="E2053" i="12"/>
  <c r="F2053" i="12"/>
  <c r="G2053" i="12"/>
  <c r="H2053" i="12"/>
  <c r="B2054" i="12"/>
  <c r="C2054" i="12"/>
  <c r="D2054" i="12"/>
  <c r="E2054" i="12"/>
  <c r="F2054" i="12"/>
  <c r="G2054" i="12"/>
  <c r="H2054" i="12"/>
  <c r="B2055" i="12"/>
  <c r="C2055" i="12"/>
  <c r="D2055" i="12"/>
  <c r="E2055" i="12"/>
  <c r="F2055" i="12"/>
  <c r="G2055" i="12"/>
  <c r="H2055" i="12"/>
  <c r="B2056" i="12"/>
  <c r="C2056" i="12"/>
  <c r="D2056" i="12"/>
  <c r="E2056" i="12"/>
  <c r="F2056" i="12"/>
  <c r="G2056" i="12"/>
  <c r="H2056" i="12"/>
  <c r="B2057" i="12"/>
  <c r="C2057" i="12"/>
  <c r="D2057" i="12"/>
  <c r="E2057" i="12"/>
  <c r="F2057" i="12"/>
  <c r="G2057" i="12"/>
  <c r="H2057" i="12"/>
  <c r="B2058" i="12"/>
  <c r="C2058" i="12"/>
  <c r="D2058" i="12"/>
  <c r="E2058" i="12"/>
  <c r="F2058" i="12"/>
  <c r="G2058" i="12"/>
  <c r="H2058" i="12"/>
  <c r="B2059" i="12"/>
  <c r="C2059" i="12"/>
  <c r="D2059" i="12"/>
  <c r="E2059" i="12"/>
  <c r="F2059" i="12"/>
  <c r="G2059" i="12"/>
  <c r="H2059" i="12"/>
  <c r="B2060" i="12"/>
  <c r="C2060" i="12"/>
  <c r="D2060" i="12"/>
  <c r="E2060" i="12"/>
  <c r="F2060" i="12"/>
  <c r="G2060" i="12"/>
  <c r="H2060" i="12"/>
  <c r="B2061" i="12"/>
  <c r="C2061" i="12"/>
  <c r="D2061" i="12"/>
  <c r="E2061" i="12"/>
  <c r="F2061" i="12"/>
  <c r="G2061" i="12"/>
  <c r="H2061" i="12"/>
  <c r="B2062" i="12"/>
  <c r="C2062" i="12"/>
  <c r="D2062" i="12"/>
  <c r="E2062" i="12"/>
  <c r="F2062" i="12"/>
  <c r="G2062" i="12"/>
  <c r="H2062" i="12"/>
  <c r="B2063" i="12"/>
  <c r="C2063" i="12"/>
  <c r="D2063" i="12"/>
  <c r="E2063" i="12"/>
  <c r="F2063" i="12"/>
  <c r="G2063" i="12"/>
  <c r="H2063" i="12"/>
  <c r="B2064" i="12"/>
  <c r="C2064" i="12"/>
  <c r="D2064" i="12"/>
  <c r="E2064" i="12"/>
  <c r="F2064" i="12"/>
  <c r="G2064" i="12"/>
  <c r="H2064" i="12"/>
  <c r="B2065" i="12"/>
  <c r="C2065" i="12"/>
  <c r="D2065" i="12"/>
  <c r="E2065" i="12"/>
  <c r="F2065" i="12"/>
  <c r="G2065" i="12"/>
  <c r="H2065" i="12"/>
  <c r="B2066" i="12"/>
  <c r="C2066" i="12"/>
  <c r="D2066" i="12"/>
  <c r="E2066" i="12"/>
  <c r="F2066" i="12"/>
  <c r="G2066" i="12"/>
  <c r="H2066" i="12"/>
  <c r="B2067" i="12"/>
  <c r="C2067" i="12"/>
  <c r="D2067" i="12"/>
  <c r="E2067" i="12"/>
  <c r="F2067" i="12"/>
  <c r="G2067" i="12"/>
  <c r="H2067" i="12"/>
  <c r="B2068" i="12"/>
  <c r="C2068" i="12"/>
  <c r="D2068" i="12"/>
  <c r="E2068" i="12"/>
  <c r="F2068" i="12"/>
  <c r="G2068" i="12"/>
  <c r="H2068" i="12"/>
  <c r="B2069" i="12"/>
  <c r="C2069" i="12"/>
  <c r="D2069" i="12"/>
  <c r="E2069" i="12"/>
  <c r="F2069" i="12"/>
  <c r="G2069" i="12"/>
  <c r="H2069" i="12"/>
  <c r="B2070" i="12"/>
  <c r="C2070" i="12"/>
  <c r="D2070" i="12"/>
  <c r="E2070" i="12"/>
  <c r="F2070" i="12"/>
  <c r="G2070" i="12"/>
  <c r="H2070" i="12"/>
  <c r="B2071" i="12"/>
  <c r="C2071" i="12"/>
  <c r="D2071" i="12"/>
  <c r="E2071" i="12"/>
  <c r="F2071" i="12"/>
  <c r="G2071" i="12"/>
  <c r="H2071" i="12"/>
  <c r="B2072" i="12"/>
  <c r="C2072" i="12"/>
  <c r="D2072" i="12"/>
  <c r="E2072" i="12"/>
  <c r="F2072" i="12"/>
  <c r="G2072" i="12"/>
  <c r="H2072" i="12"/>
  <c r="B2073" i="12"/>
  <c r="C2073" i="12"/>
  <c r="D2073" i="12"/>
  <c r="E2073" i="12"/>
  <c r="F2073" i="12"/>
  <c r="G2073" i="12"/>
  <c r="H2073" i="12"/>
  <c r="B2074" i="12"/>
  <c r="C2074" i="12"/>
  <c r="D2074" i="12"/>
  <c r="E2074" i="12"/>
  <c r="F2074" i="12"/>
  <c r="G2074" i="12"/>
  <c r="H2074" i="12"/>
  <c r="B2075" i="12"/>
  <c r="C2075" i="12"/>
  <c r="D2075" i="12"/>
  <c r="E2075" i="12"/>
  <c r="F2075" i="12"/>
  <c r="G2075" i="12"/>
  <c r="H2075" i="12"/>
  <c r="B2076" i="12"/>
  <c r="C2076" i="12"/>
  <c r="D2076" i="12"/>
  <c r="E2076" i="12"/>
  <c r="F2076" i="12"/>
  <c r="G2076" i="12"/>
  <c r="H2076" i="12"/>
  <c r="B2077" i="12"/>
  <c r="C2077" i="12"/>
  <c r="D2077" i="12"/>
  <c r="E2077" i="12"/>
  <c r="F2077" i="12"/>
  <c r="G2077" i="12"/>
  <c r="H2077" i="12"/>
  <c r="B2078" i="12"/>
  <c r="C2078" i="12"/>
  <c r="D2078" i="12"/>
  <c r="E2078" i="12"/>
  <c r="F2078" i="12"/>
  <c r="G2078" i="12"/>
  <c r="H2078" i="12"/>
  <c r="B2079" i="12"/>
  <c r="C2079" i="12"/>
  <c r="D2079" i="12"/>
  <c r="E2079" i="12"/>
  <c r="F2079" i="12"/>
  <c r="G2079" i="12"/>
  <c r="H2079" i="12"/>
  <c r="B2080" i="12"/>
  <c r="C2080" i="12"/>
  <c r="D2080" i="12"/>
  <c r="E2080" i="12"/>
  <c r="F2080" i="12"/>
  <c r="G2080" i="12"/>
  <c r="H2080" i="12"/>
  <c r="B2081" i="12"/>
  <c r="C2081" i="12"/>
  <c r="D2081" i="12"/>
  <c r="E2081" i="12"/>
  <c r="F2081" i="12"/>
  <c r="G2081" i="12"/>
  <c r="H2081" i="12"/>
  <c r="B2082" i="12"/>
  <c r="C2082" i="12"/>
  <c r="D2082" i="12"/>
  <c r="E2082" i="12"/>
  <c r="F2082" i="12"/>
  <c r="G2082" i="12"/>
  <c r="H2082" i="12"/>
  <c r="B2083" i="12"/>
  <c r="C2083" i="12"/>
  <c r="D2083" i="12"/>
  <c r="E2083" i="12"/>
  <c r="F2083" i="12"/>
  <c r="G2083" i="12"/>
  <c r="H2083" i="12"/>
  <c r="B2084" i="12"/>
  <c r="C2084" i="12"/>
  <c r="D2084" i="12"/>
  <c r="E2084" i="12"/>
  <c r="F2084" i="12"/>
  <c r="G2084" i="12"/>
  <c r="H2084" i="12"/>
  <c r="B2085" i="12"/>
  <c r="C2085" i="12"/>
  <c r="D2085" i="12"/>
  <c r="E2085" i="12"/>
  <c r="F2085" i="12"/>
  <c r="G2085" i="12"/>
  <c r="H2085" i="12"/>
  <c r="B2086" i="12"/>
  <c r="C2086" i="12"/>
  <c r="D2086" i="12"/>
  <c r="E2086" i="12"/>
  <c r="F2086" i="12"/>
  <c r="G2086" i="12"/>
  <c r="H2086" i="12"/>
  <c r="B2087" i="12"/>
  <c r="C2087" i="12"/>
  <c r="D2087" i="12"/>
  <c r="E2087" i="12"/>
  <c r="F2087" i="12"/>
  <c r="G2087" i="12"/>
  <c r="H2087" i="12"/>
  <c r="B2088" i="12"/>
  <c r="C2088" i="12"/>
  <c r="D2088" i="12"/>
  <c r="E2088" i="12"/>
  <c r="F2088" i="12"/>
  <c r="G2088" i="12"/>
  <c r="H2088" i="12"/>
  <c r="B2089" i="12"/>
  <c r="C2089" i="12"/>
  <c r="D2089" i="12"/>
  <c r="E2089" i="12"/>
  <c r="F2089" i="12"/>
  <c r="G2089" i="12"/>
  <c r="H2089" i="12"/>
  <c r="B2090" i="12"/>
  <c r="C2090" i="12"/>
  <c r="D2090" i="12"/>
  <c r="E2090" i="12"/>
  <c r="F2090" i="12"/>
  <c r="G2090" i="12"/>
  <c r="H2090" i="12"/>
  <c r="B2091" i="12"/>
  <c r="C2091" i="12"/>
  <c r="D2091" i="12"/>
  <c r="E2091" i="12"/>
  <c r="F2091" i="12"/>
  <c r="G2091" i="12"/>
  <c r="H2091" i="12"/>
  <c r="B2092" i="12"/>
  <c r="C2092" i="12"/>
  <c r="D2092" i="12"/>
  <c r="E2092" i="12"/>
  <c r="F2092" i="12"/>
  <c r="G2092" i="12"/>
  <c r="H2092" i="12"/>
  <c r="B2093" i="12"/>
  <c r="C2093" i="12"/>
  <c r="D2093" i="12"/>
  <c r="E2093" i="12"/>
  <c r="F2093" i="12"/>
  <c r="G2093" i="12"/>
  <c r="H2093" i="12"/>
  <c r="B2094" i="12"/>
  <c r="C2094" i="12"/>
  <c r="D2094" i="12"/>
  <c r="E2094" i="12"/>
  <c r="F2094" i="12"/>
  <c r="G2094" i="12"/>
  <c r="H2094" i="12"/>
  <c r="B2095" i="12"/>
  <c r="C2095" i="12"/>
  <c r="D2095" i="12"/>
  <c r="E2095" i="12"/>
  <c r="F2095" i="12"/>
  <c r="G2095" i="12"/>
  <c r="H2095" i="12"/>
  <c r="B2096" i="12"/>
  <c r="C2096" i="12"/>
  <c r="D2096" i="12"/>
  <c r="E2096" i="12"/>
  <c r="F2096" i="12"/>
  <c r="G2096" i="12"/>
  <c r="H2096" i="12"/>
  <c r="B2097" i="12"/>
  <c r="C2097" i="12"/>
  <c r="D2097" i="12"/>
  <c r="E2097" i="12"/>
  <c r="F2097" i="12"/>
  <c r="G2097" i="12"/>
  <c r="H2097" i="12"/>
  <c r="B2098" i="12"/>
  <c r="C2098" i="12"/>
  <c r="D2098" i="12"/>
  <c r="E2098" i="12"/>
  <c r="F2098" i="12"/>
  <c r="G2098" i="12"/>
  <c r="H2098" i="12"/>
  <c r="B2099" i="12"/>
  <c r="C2099" i="12"/>
  <c r="D2099" i="12"/>
  <c r="E2099" i="12"/>
  <c r="F2099" i="12"/>
  <c r="G2099" i="12"/>
  <c r="H2099" i="12"/>
  <c r="B2100" i="12"/>
  <c r="C2100" i="12"/>
  <c r="D2100" i="12"/>
  <c r="E2100" i="12"/>
  <c r="F2100" i="12"/>
  <c r="G2100" i="12"/>
  <c r="H2100" i="12"/>
  <c r="B2101" i="12"/>
  <c r="C2101" i="12"/>
  <c r="D2101" i="12"/>
  <c r="E2101" i="12"/>
  <c r="F2101" i="12"/>
  <c r="G2101" i="12"/>
  <c r="H2101" i="12"/>
  <c r="B2102" i="12"/>
  <c r="C2102" i="12"/>
  <c r="D2102" i="12"/>
  <c r="E2102" i="12"/>
  <c r="F2102" i="12"/>
  <c r="G2102" i="12"/>
  <c r="H2102" i="12"/>
  <c r="B2103" i="12"/>
  <c r="C2103" i="12"/>
  <c r="D2103" i="12"/>
  <c r="E2103" i="12"/>
  <c r="F2103" i="12"/>
  <c r="G2103" i="12"/>
  <c r="H2103" i="12"/>
  <c r="B2104" i="12"/>
  <c r="C2104" i="12"/>
  <c r="D2104" i="12"/>
  <c r="E2104" i="12"/>
  <c r="F2104" i="12"/>
  <c r="G2104" i="12"/>
  <c r="H2104" i="12"/>
  <c r="B2105" i="12"/>
  <c r="C2105" i="12"/>
  <c r="D2105" i="12"/>
  <c r="E2105" i="12"/>
  <c r="F2105" i="12"/>
  <c r="G2105" i="12"/>
  <c r="H2105" i="12"/>
  <c r="B2106" i="12"/>
  <c r="C2106" i="12"/>
  <c r="D2106" i="12"/>
  <c r="E2106" i="12"/>
  <c r="F2106" i="12"/>
  <c r="G2106" i="12"/>
  <c r="H2106" i="12"/>
  <c r="B2107" i="12"/>
  <c r="C2107" i="12"/>
  <c r="D2107" i="12"/>
  <c r="E2107" i="12"/>
  <c r="F2107" i="12"/>
  <c r="G2107" i="12"/>
  <c r="H2107" i="12"/>
  <c r="B2108" i="12"/>
  <c r="C2108" i="12"/>
  <c r="D2108" i="12"/>
  <c r="E2108" i="12"/>
  <c r="F2108" i="12"/>
  <c r="G2108" i="12"/>
  <c r="H2108" i="12"/>
  <c r="B2109" i="12"/>
  <c r="C2109" i="12"/>
  <c r="D2109" i="12"/>
  <c r="E2109" i="12"/>
  <c r="F2109" i="12"/>
  <c r="G2109" i="12"/>
  <c r="H2109" i="12"/>
  <c r="B2110" i="12"/>
  <c r="C2110" i="12"/>
  <c r="D2110" i="12"/>
  <c r="E2110" i="12"/>
  <c r="F2110" i="12"/>
  <c r="G2110" i="12"/>
  <c r="H2110" i="12"/>
  <c r="B2111" i="12"/>
  <c r="C2111" i="12"/>
  <c r="D2111" i="12"/>
  <c r="E2111" i="12"/>
  <c r="F2111" i="12"/>
  <c r="G2111" i="12"/>
  <c r="H2111" i="12"/>
  <c r="B2112" i="12"/>
  <c r="C2112" i="12"/>
  <c r="D2112" i="12"/>
  <c r="E2112" i="12"/>
  <c r="F2112" i="12"/>
  <c r="G2112" i="12"/>
  <c r="H2112" i="12"/>
  <c r="B2113" i="12"/>
  <c r="C2113" i="12"/>
  <c r="D2113" i="12"/>
  <c r="E2113" i="12"/>
  <c r="F2113" i="12"/>
  <c r="G2113" i="12"/>
  <c r="H2113" i="12"/>
  <c r="B2114" i="12"/>
  <c r="C2114" i="12"/>
  <c r="D2114" i="12"/>
  <c r="E2114" i="12"/>
  <c r="F2114" i="12"/>
  <c r="G2114" i="12"/>
  <c r="H2114" i="12"/>
  <c r="B2115" i="12"/>
  <c r="C2115" i="12"/>
  <c r="D2115" i="12"/>
  <c r="E2115" i="12"/>
  <c r="F2115" i="12"/>
  <c r="G2115" i="12"/>
  <c r="H2115" i="12"/>
  <c r="B2116" i="12"/>
  <c r="C2116" i="12"/>
  <c r="D2116" i="12"/>
  <c r="E2116" i="12"/>
  <c r="F2116" i="12"/>
  <c r="G2116" i="12"/>
  <c r="H2116" i="12"/>
  <c r="B2117" i="12"/>
  <c r="C2117" i="12"/>
  <c r="D2117" i="12"/>
  <c r="E2117" i="12"/>
  <c r="F2117" i="12"/>
  <c r="G2117" i="12"/>
  <c r="H2117" i="12"/>
  <c r="B2118" i="12"/>
  <c r="C2118" i="12"/>
  <c r="D2118" i="12"/>
  <c r="E2118" i="12"/>
  <c r="F2118" i="12"/>
  <c r="G2118" i="12"/>
  <c r="H2118" i="12"/>
  <c r="B2119" i="12"/>
  <c r="C2119" i="12"/>
  <c r="D2119" i="12"/>
  <c r="E2119" i="12"/>
  <c r="F2119" i="12"/>
  <c r="G2119" i="12"/>
  <c r="H2119" i="12"/>
  <c r="B2120" i="12"/>
  <c r="C2120" i="12"/>
  <c r="D2120" i="12"/>
  <c r="E2120" i="12"/>
  <c r="F2120" i="12"/>
  <c r="G2120" i="12"/>
  <c r="H2120" i="12"/>
  <c r="B2121" i="12"/>
  <c r="C2121" i="12"/>
  <c r="D2121" i="12"/>
  <c r="E2121" i="12"/>
  <c r="F2121" i="12"/>
  <c r="G2121" i="12"/>
  <c r="H2121" i="12"/>
  <c r="B2122" i="12"/>
  <c r="C2122" i="12"/>
  <c r="D2122" i="12"/>
  <c r="E2122" i="12"/>
  <c r="F2122" i="12"/>
  <c r="G2122" i="12"/>
  <c r="H2122" i="12"/>
  <c r="B2123" i="12"/>
  <c r="C2123" i="12"/>
  <c r="D2123" i="12"/>
  <c r="E2123" i="12"/>
  <c r="F2123" i="12"/>
  <c r="G2123" i="12"/>
  <c r="H2123" i="12"/>
  <c r="B2124" i="12"/>
  <c r="C2124" i="12"/>
  <c r="D2124" i="12"/>
  <c r="E2124" i="12"/>
  <c r="F2124" i="12"/>
  <c r="G2124" i="12"/>
  <c r="H2124" i="12"/>
  <c r="B2125" i="12"/>
  <c r="C2125" i="12"/>
  <c r="D2125" i="12"/>
  <c r="E2125" i="12"/>
  <c r="F2125" i="12"/>
  <c r="G2125" i="12"/>
  <c r="H2125" i="12"/>
  <c r="B2126" i="12"/>
  <c r="C2126" i="12"/>
  <c r="D2126" i="12"/>
  <c r="E2126" i="12"/>
  <c r="F2126" i="12"/>
  <c r="G2126" i="12"/>
  <c r="H2126" i="12"/>
  <c r="B2127" i="12"/>
  <c r="C2127" i="12"/>
  <c r="D2127" i="12"/>
  <c r="E2127" i="12"/>
  <c r="F2127" i="12"/>
  <c r="G2127" i="12"/>
  <c r="H2127" i="12"/>
  <c r="B2128" i="12"/>
  <c r="C2128" i="12"/>
  <c r="D2128" i="12"/>
  <c r="E2128" i="12"/>
  <c r="F2128" i="12"/>
  <c r="G2128" i="12"/>
  <c r="H2128" i="12"/>
  <c r="B2129" i="12"/>
  <c r="C2129" i="12"/>
  <c r="D2129" i="12"/>
  <c r="E2129" i="12"/>
  <c r="F2129" i="12"/>
  <c r="G2129" i="12"/>
  <c r="H2129" i="12"/>
  <c r="B2130" i="12"/>
  <c r="C2130" i="12"/>
  <c r="D2130" i="12"/>
  <c r="E2130" i="12"/>
  <c r="F2130" i="12"/>
  <c r="G2130" i="12"/>
  <c r="H2130" i="12"/>
  <c r="B2131" i="12"/>
  <c r="C2131" i="12"/>
  <c r="D2131" i="12"/>
  <c r="E2131" i="12"/>
  <c r="F2131" i="12"/>
  <c r="G2131" i="12"/>
  <c r="H2131" i="12"/>
  <c r="B2132" i="12"/>
  <c r="C2132" i="12"/>
  <c r="D2132" i="12"/>
  <c r="E2132" i="12"/>
  <c r="F2132" i="12"/>
  <c r="G2132" i="12"/>
  <c r="H2132" i="12"/>
  <c r="B2133" i="12"/>
  <c r="C2133" i="12"/>
  <c r="D2133" i="12"/>
  <c r="E2133" i="12"/>
  <c r="F2133" i="12"/>
  <c r="G2133" i="12"/>
  <c r="H2133" i="12"/>
  <c r="B2134" i="12"/>
  <c r="C2134" i="12"/>
  <c r="D2134" i="12"/>
  <c r="E2134" i="12"/>
  <c r="F2134" i="12"/>
  <c r="G2134" i="12"/>
  <c r="H2134" i="12"/>
  <c r="B2135" i="12"/>
  <c r="C2135" i="12"/>
  <c r="D2135" i="12"/>
  <c r="E2135" i="12"/>
  <c r="F2135" i="12"/>
  <c r="G2135" i="12"/>
  <c r="H2135" i="12"/>
  <c r="B2136" i="12"/>
  <c r="C2136" i="12"/>
  <c r="D2136" i="12"/>
  <c r="E2136" i="12"/>
  <c r="F2136" i="12"/>
  <c r="G2136" i="12"/>
  <c r="H2136" i="12"/>
  <c r="B2137" i="12"/>
  <c r="C2137" i="12"/>
  <c r="D2137" i="12"/>
  <c r="E2137" i="12"/>
  <c r="F2137" i="12"/>
  <c r="G2137" i="12"/>
  <c r="H2137" i="12"/>
  <c r="B2138" i="12"/>
  <c r="C2138" i="12"/>
  <c r="D2138" i="12"/>
  <c r="E2138" i="12"/>
  <c r="F2138" i="12"/>
  <c r="G2138" i="12"/>
  <c r="H2138" i="12"/>
  <c r="B2139" i="12"/>
  <c r="C2139" i="12"/>
  <c r="D2139" i="12"/>
  <c r="E2139" i="12"/>
  <c r="F2139" i="12"/>
  <c r="G2139" i="12"/>
  <c r="H2139" i="12"/>
  <c r="B2140" i="12"/>
  <c r="C2140" i="12"/>
  <c r="D2140" i="12"/>
  <c r="E2140" i="12"/>
  <c r="F2140" i="12"/>
  <c r="G2140" i="12"/>
  <c r="H2140" i="12"/>
  <c r="B2141" i="12"/>
  <c r="C2141" i="12"/>
  <c r="D2141" i="12"/>
  <c r="E2141" i="12"/>
  <c r="F2141" i="12"/>
  <c r="G2141" i="12"/>
  <c r="H2141" i="12"/>
  <c r="B2142" i="12"/>
  <c r="C2142" i="12"/>
  <c r="D2142" i="12"/>
  <c r="E2142" i="12"/>
  <c r="F2142" i="12"/>
  <c r="G2142" i="12"/>
  <c r="H2142" i="12"/>
  <c r="B2143" i="12"/>
  <c r="C2143" i="12"/>
  <c r="D2143" i="12"/>
  <c r="E2143" i="12"/>
  <c r="F2143" i="12"/>
  <c r="G2143" i="12"/>
  <c r="H2143" i="12"/>
  <c r="B2144" i="12"/>
  <c r="C2144" i="12"/>
  <c r="D2144" i="12"/>
  <c r="E2144" i="12"/>
  <c r="F2144" i="12"/>
  <c r="G2144" i="12"/>
  <c r="H2144" i="12"/>
  <c r="B2145" i="12"/>
  <c r="C2145" i="12"/>
  <c r="D2145" i="12"/>
  <c r="E2145" i="12"/>
  <c r="F2145" i="12"/>
  <c r="G2145" i="12"/>
  <c r="H2145" i="12"/>
  <c r="B2146" i="12"/>
  <c r="C2146" i="12"/>
  <c r="D2146" i="12"/>
  <c r="E2146" i="12"/>
  <c r="F2146" i="12"/>
  <c r="G2146" i="12"/>
  <c r="H2146" i="12"/>
  <c r="B2147" i="12"/>
  <c r="C2147" i="12"/>
  <c r="D2147" i="12"/>
  <c r="E2147" i="12"/>
  <c r="F2147" i="12"/>
  <c r="G2147" i="12"/>
  <c r="H2147" i="12"/>
  <c r="B2148" i="12"/>
  <c r="C2148" i="12"/>
  <c r="D2148" i="12"/>
  <c r="E2148" i="12"/>
  <c r="F2148" i="12"/>
  <c r="G2148" i="12"/>
  <c r="H2148" i="12"/>
  <c r="B2149" i="12"/>
  <c r="C2149" i="12"/>
  <c r="D2149" i="12"/>
  <c r="E2149" i="12"/>
  <c r="F2149" i="12"/>
  <c r="G2149" i="12"/>
  <c r="H2149" i="12"/>
  <c r="B2150" i="12"/>
  <c r="C2150" i="12"/>
  <c r="D2150" i="12"/>
  <c r="E2150" i="12"/>
  <c r="F2150" i="12"/>
  <c r="G2150" i="12"/>
  <c r="H2150" i="12"/>
  <c r="B2151" i="12"/>
  <c r="C2151" i="12"/>
  <c r="D2151" i="12"/>
  <c r="E2151" i="12"/>
  <c r="F2151" i="12"/>
  <c r="G2151" i="12"/>
  <c r="H2151" i="12"/>
  <c r="B2152" i="12"/>
  <c r="C2152" i="12"/>
  <c r="D2152" i="12"/>
  <c r="E2152" i="12"/>
  <c r="F2152" i="12"/>
  <c r="G2152" i="12"/>
  <c r="H2152" i="12"/>
  <c r="B2153" i="12"/>
  <c r="C2153" i="12"/>
  <c r="D2153" i="12"/>
  <c r="E2153" i="12"/>
  <c r="F2153" i="12"/>
  <c r="G2153" i="12"/>
  <c r="H2153" i="12"/>
  <c r="B2154" i="12"/>
  <c r="C2154" i="12"/>
  <c r="D2154" i="12"/>
  <c r="E2154" i="12"/>
  <c r="F2154" i="12"/>
  <c r="G2154" i="12"/>
  <c r="H2154" i="12"/>
  <c r="B2155" i="12"/>
  <c r="C2155" i="12"/>
  <c r="D2155" i="12"/>
  <c r="E2155" i="12"/>
  <c r="F2155" i="12"/>
  <c r="G2155" i="12"/>
  <c r="H2155" i="12"/>
  <c r="B2156" i="12"/>
  <c r="C2156" i="12"/>
  <c r="D2156" i="12"/>
  <c r="E2156" i="12"/>
  <c r="F2156" i="12"/>
  <c r="G2156" i="12"/>
  <c r="H2156" i="12"/>
  <c r="B2157" i="12"/>
  <c r="C2157" i="12"/>
  <c r="D2157" i="12"/>
  <c r="E2157" i="12"/>
  <c r="F2157" i="12"/>
  <c r="G2157" i="12"/>
  <c r="H2157" i="12"/>
  <c r="B2158" i="12"/>
  <c r="C2158" i="12"/>
  <c r="D2158" i="12"/>
  <c r="E2158" i="12"/>
  <c r="F2158" i="12"/>
  <c r="G2158" i="12"/>
  <c r="H2158" i="12"/>
  <c r="B2159" i="12"/>
  <c r="C2159" i="12"/>
  <c r="D2159" i="12"/>
  <c r="E2159" i="12"/>
  <c r="F2159" i="12"/>
  <c r="G2159" i="12"/>
  <c r="H2159" i="12"/>
  <c r="B2160" i="12"/>
  <c r="C2160" i="12"/>
  <c r="D2160" i="12"/>
  <c r="E2160" i="12"/>
  <c r="F2160" i="12"/>
  <c r="G2160" i="12"/>
  <c r="H2160" i="12"/>
  <c r="B2161" i="12"/>
  <c r="C2161" i="12"/>
  <c r="D2161" i="12"/>
  <c r="E2161" i="12"/>
  <c r="F2161" i="12"/>
  <c r="G2161" i="12"/>
  <c r="H2161" i="12"/>
  <c r="B2162" i="12"/>
  <c r="C2162" i="12"/>
  <c r="D2162" i="12"/>
  <c r="E2162" i="12"/>
  <c r="F2162" i="12"/>
  <c r="G2162" i="12"/>
  <c r="H2162" i="12"/>
  <c r="B2163" i="12"/>
  <c r="C2163" i="12"/>
  <c r="D2163" i="12"/>
  <c r="E2163" i="12"/>
  <c r="F2163" i="12"/>
  <c r="G2163" i="12"/>
  <c r="H2163" i="12"/>
  <c r="B2164" i="12"/>
  <c r="C2164" i="12"/>
  <c r="D2164" i="12"/>
  <c r="E2164" i="12"/>
  <c r="F2164" i="12"/>
  <c r="G2164" i="12"/>
  <c r="H2164" i="12"/>
  <c r="B2165" i="12"/>
  <c r="C2165" i="12"/>
  <c r="D2165" i="12"/>
  <c r="E2165" i="12"/>
  <c r="F2165" i="12"/>
  <c r="G2165" i="12"/>
  <c r="H2165" i="12"/>
  <c r="B2166" i="12"/>
  <c r="C2166" i="12"/>
  <c r="D2166" i="12"/>
  <c r="E2166" i="12"/>
  <c r="F2166" i="12"/>
  <c r="G2166" i="12"/>
  <c r="H2166" i="12"/>
  <c r="B2167" i="12"/>
  <c r="C2167" i="12"/>
  <c r="D2167" i="12"/>
  <c r="E2167" i="12"/>
  <c r="F2167" i="12"/>
  <c r="G2167" i="12"/>
  <c r="H2167" i="12"/>
  <c r="B2168" i="12"/>
  <c r="C2168" i="12"/>
  <c r="D2168" i="12"/>
  <c r="E2168" i="12"/>
  <c r="F2168" i="12"/>
  <c r="G2168" i="12"/>
  <c r="H2168" i="12"/>
  <c r="B2169" i="12"/>
  <c r="C2169" i="12"/>
  <c r="D2169" i="12"/>
  <c r="E2169" i="12"/>
  <c r="F2169" i="12"/>
  <c r="G2169" i="12"/>
  <c r="H2169" i="12"/>
  <c r="B2170" i="12"/>
  <c r="C2170" i="12"/>
  <c r="D2170" i="12"/>
  <c r="E2170" i="12"/>
  <c r="F2170" i="12"/>
  <c r="G2170" i="12"/>
  <c r="H2170" i="12"/>
  <c r="B2171" i="12"/>
  <c r="C2171" i="12"/>
  <c r="D2171" i="12"/>
  <c r="E2171" i="12"/>
  <c r="F2171" i="12"/>
  <c r="G2171" i="12"/>
  <c r="H2171" i="12"/>
  <c r="B2172" i="12"/>
  <c r="C2172" i="12"/>
  <c r="D2172" i="12"/>
  <c r="E2172" i="12"/>
  <c r="F2172" i="12"/>
  <c r="G2172" i="12"/>
  <c r="H2172" i="12"/>
  <c r="B2173" i="12"/>
  <c r="C2173" i="12"/>
  <c r="D2173" i="12"/>
  <c r="E2173" i="12"/>
  <c r="F2173" i="12"/>
  <c r="G2173" i="12"/>
  <c r="H2173" i="12"/>
  <c r="B2174" i="12"/>
  <c r="C2174" i="12"/>
  <c r="D2174" i="12"/>
  <c r="E2174" i="12"/>
  <c r="F2174" i="12"/>
  <c r="G2174" i="12"/>
  <c r="H2174" i="12"/>
  <c r="B2175" i="12"/>
  <c r="C2175" i="12"/>
  <c r="D2175" i="12"/>
  <c r="E2175" i="12"/>
  <c r="F2175" i="12"/>
  <c r="G2175" i="12"/>
  <c r="H2175" i="12"/>
  <c r="B2176" i="12"/>
  <c r="C2176" i="12"/>
  <c r="D2176" i="12"/>
  <c r="E2176" i="12"/>
  <c r="F2176" i="12"/>
  <c r="G2176" i="12"/>
  <c r="H2176" i="12"/>
  <c r="B2177" i="12"/>
  <c r="C2177" i="12"/>
  <c r="D2177" i="12"/>
  <c r="E2177" i="12"/>
  <c r="F2177" i="12"/>
  <c r="G2177" i="12"/>
  <c r="H2177" i="12"/>
  <c r="B2178" i="12"/>
  <c r="C2178" i="12"/>
  <c r="D2178" i="12"/>
  <c r="E2178" i="12"/>
  <c r="F2178" i="12"/>
  <c r="G2178" i="12"/>
  <c r="H2178" i="12"/>
  <c r="B2179" i="12"/>
  <c r="C2179" i="12"/>
  <c r="D2179" i="12"/>
  <c r="E2179" i="12"/>
  <c r="F2179" i="12"/>
  <c r="G2179" i="12"/>
  <c r="H2179" i="12"/>
  <c r="B2180" i="12"/>
  <c r="C2180" i="12"/>
  <c r="D2180" i="12"/>
  <c r="E2180" i="12"/>
  <c r="F2180" i="12"/>
  <c r="G2180" i="12"/>
  <c r="H2180" i="12"/>
  <c r="B2181" i="12"/>
  <c r="C2181" i="12"/>
  <c r="D2181" i="12"/>
  <c r="E2181" i="12"/>
  <c r="F2181" i="12"/>
  <c r="G2181" i="12"/>
  <c r="H2181" i="12"/>
  <c r="B2182" i="12"/>
  <c r="C2182" i="12"/>
  <c r="D2182" i="12"/>
  <c r="E2182" i="12"/>
  <c r="F2182" i="12"/>
  <c r="G2182" i="12"/>
  <c r="H2182" i="12"/>
  <c r="B2183" i="12"/>
  <c r="C2183" i="12"/>
  <c r="D2183" i="12"/>
  <c r="E2183" i="12"/>
  <c r="F2183" i="12"/>
  <c r="G2183" i="12"/>
  <c r="H2183" i="12"/>
  <c r="B2184" i="12"/>
  <c r="C2184" i="12"/>
  <c r="D2184" i="12"/>
  <c r="E2184" i="12"/>
  <c r="F2184" i="12"/>
  <c r="G2184" i="12"/>
  <c r="H2184" i="12"/>
  <c r="B2185" i="12"/>
  <c r="C2185" i="12"/>
  <c r="D2185" i="12"/>
  <c r="E2185" i="12"/>
  <c r="F2185" i="12"/>
  <c r="G2185" i="12"/>
  <c r="H2185" i="12"/>
  <c r="B2186" i="12"/>
  <c r="C2186" i="12"/>
  <c r="D2186" i="12"/>
  <c r="E2186" i="12"/>
  <c r="F2186" i="12"/>
  <c r="G2186" i="12"/>
  <c r="H2186" i="12"/>
  <c r="B2187" i="12"/>
  <c r="C2187" i="12"/>
  <c r="D2187" i="12"/>
  <c r="E2187" i="12"/>
  <c r="F2187" i="12"/>
  <c r="G2187" i="12"/>
  <c r="H2187" i="12"/>
  <c r="B2188" i="12"/>
  <c r="C2188" i="12"/>
  <c r="D2188" i="12"/>
  <c r="E2188" i="12"/>
  <c r="F2188" i="12"/>
  <c r="G2188" i="12"/>
  <c r="H2188" i="12"/>
  <c r="B2189" i="12"/>
  <c r="C2189" i="12"/>
  <c r="D2189" i="12"/>
  <c r="E2189" i="12"/>
  <c r="F2189" i="12"/>
  <c r="G2189" i="12"/>
  <c r="H2189" i="12"/>
  <c r="B2190" i="12"/>
  <c r="C2190" i="12"/>
  <c r="D2190" i="12"/>
  <c r="E2190" i="12"/>
  <c r="F2190" i="12"/>
  <c r="G2190" i="12"/>
  <c r="H2190" i="12"/>
  <c r="B2191" i="12"/>
  <c r="C2191" i="12"/>
  <c r="D2191" i="12"/>
  <c r="E2191" i="12"/>
  <c r="F2191" i="12"/>
  <c r="G2191" i="12"/>
  <c r="H2191" i="12"/>
  <c r="B2192" i="12"/>
  <c r="C2192" i="12"/>
  <c r="D2192" i="12"/>
  <c r="E2192" i="12"/>
  <c r="F2192" i="12"/>
  <c r="G2192" i="12"/>
  <c r="H2192" i="12"/>
  <c r="B2193" i="12"/>
  <c r="C2193" i="12"/>
  <c r="D2193" i="12"/>
  <c r="E2193" i="12"/>
  <c r="F2193" i="12"/>
  <c r="G2193" i="12"/>
  <c r="H2193" i="12"/>
  <c r="B2194" i="12"/>
  <c r="C2194" i="12"/>
  <c r="D2194" i="12"/>
  <c r="E2194" i="12"/>
  <c r="F2194" i="12"/>
  <c r="G2194" i="12"/>
  <c r="H2194" i="12"/>
  <c r="B2195" i="12"/>
  <c r="C2195" i="12"/>
  <c r="D2195" i="12"/>
  <c r="E2195" i="12"/>
  <c r="F2195" i="12"/>
  <c r="G2195" i="12"/>
  <c r="H2195" i="12"/>
  <c r="B2196" i="12"/>
  <c r="C2196" i="12"/>
  <c r="D2196" i="12"/>
  <c r="E2196" i="12"/>
  <c r="F2196" i="12"/>
  <c r="G2196" i="12"/>
  <c r="H2196" i="12"/>
  <c r="B2197" i="12"/>
  <c r="C2197" i="12"/>
  <c r="D2197" i="12"/>
  <c r="E2197" i="12"/>
  <c r="F2197" i="12"/>
  <c r="G2197" i="12"/>
  <c r="H2197" i="12"/>
  <c r="B2198" i="12"/>
  <c r="C2198" i="12"/>
  <c r="D2198" i="12"/>
  <c r="E2198" i="12"/>
  <c r="F2198" i="12"/>
  <c r="G2198" i="12"/>
  <c r="H2198" i="12"/>
  <c r="B2199" i="12"/>
  <c r="C2199" i="12"/>
  <c r="D2199" i="12"/>
  <c r="E2199" i="12"/>
  <c r="F2199" i="12"/>
  <c r="G2199" i="12"/>
  <c r="H2199" i="12"/>
  <c r="B2200" i="12"/>
  <c r="C2200" i="12"/>
  <c r="D2200" i="12"/>
  <c r="E2200" i="12"/>
  <c r="F2200" i="12"/>
  <c r="G2200" i="12"/>
  <c r="H2200" i="12"/>
  <c r="B2201" i="12"/>
  <c r="C2201" i="12"/>
  <c r="D2201" i="12"/>
  <c r="E2201" i="12"/>
  <c r="F2201" i="12"/>
  <c r="G2201" i="12"/>
  <c r="H2201" i="12"/>
  <c r="C6" i="14"/>
  <c r="H11" i="14"/>
  <c r="B12" i="14"/>
  <c r="C12" i="14"/>
  <c r="D12" i="14"/>
  <c r="E12" i="14"/>
  <c r="F12" i="14"/>
  <c r="G12" i="14"/>
  <c r="H12" i="14"/>
  <c r="B13" i="14"/>
  <c r="C13" i="14"/>
  <c r="D13" i="14"/>
  <c r="E13" i="14"/>
  <c r="F13" i="14"/>
  <c r="G13" i="14"/>
  <c r="H13" i="14"/>
  <c r="B14" i="14"/>
  <c r="C14" i="14"/>
  <c r="D14" i="14"/>
  <c r="E14" i="14"/>
  <c r="F14" i="14"/>
  <c r="G14" i="14"/>
  <c r="H14" i="14"/>
  <c r="B15" i="14"/>
  <c r="C15" i="14"/>
  <c r="D15" i="14"/>
  <c r="E15" i="14"/>
  <c r="F15" i="14"/>
  <c r="G15" i="14"/>
  <c r="H15" i="14"/>
  <c r="B16" i="14"/>
  <c r="C16" i="14"/>
  <c r="D16" i="14"/>
  <c r="E16" i="14"/>
  <c r="F16" i="14"/>
  <c r="G16" i="14"/>
  <c r="H16" i="14"/>
  <c r="B17" i="14"/>
  <c r="C17" i="14"/>
  <c r="D17" i="14"/>
  <c r="E17" i="14"/>
  <c r="F17" i="14"/>
  <c r="G17" i="14"/>
  <c r="H17" i="14"/>
  <c r="B18" i="14"/>
  <c r="C18" i="14"/>
  <c r="D18" i="14"/>
  <c r="E18" i="14"/>
  <c r="F18" i="14"/>
  <c r="G18" i="14"/>
  <c r="H18" i="14"/>
  <c r="B19" i="14"/>
  <c r="C19" i="14"/>
  <c r="D19" i="14"/>
  <c r="E19" i="14"/>
  <c r="F19" i="14"/>
  <c r="G19" i="14"/>
  <c r="H19" i="14"/>
  <c r="B20" i="14"/>
  <c r="C20" i="14"/>
  <c r="D20" i="14"/>
  <c r="E20" i="14"/>
  <c r="F20" i="14"/>
  <c r="G20" i="14"/>
  <c r="H20" i="14"/>
  <c r="B21" i="14"/>
  <c r="C21" i="14"/>
  <c r="D21" i="14"/>
  <c r="E21" i="14"/>
  <c r="F21" i="14"/>
  <c r="G21" i="14"/>
  <c r="H21" i="14"/>
  <c r="B22" i="14"/>
  <c r="C22" i="14"/>
  <c r="D22" i="14"/>
  <c r="E22" i="14"/>
  <c r="F22" i="14"/>
  <c r="G22" i="14"/>
  <c r="H22" i="14"/>
  <c r="B23" i="14"/>
  <c r="C23" i="14"/>
  <c r="D23" i="14"/>
  <c r="E23" i="14"/>
  <c r="F23" i="14"/>
  <c r="G23" i="14"/>
  <c r="H23" i="14"/>
  <c r="B24" i="14"/>
  <c r="C24" i="14"/>
  <c r="D24" i="14"/>
  <c r="E24" i="14"/>
  <c r="F24" i="14"/>
  <c r="G24" i="14"/>
  <c r="H24" i="14"/>
  <c r="B25" i="14"/>
  <c r="C25" i="14"/>
  <c r="D25" i="14"/>
  <c r="E25" i="14"/>
  <c r="F25" i="14"/>
  <c r="G25" i="14"/>
  <c r="H25" i="14"/>
  <c r="B26" i="14"/>
  <c r="C26" i="14"/>
  <c r="D26" i="14"/>
  <c r="E26" i="14"/>
  <c r="F26" i="14"/>
  <c r="G26" i="14"/>
  <c r="H26" i="14"/>
  <c r="B27" i="14"/>
  <c r="C27" i="14"/>
  <c r="D27" i="14"/>
  <c r="E27" i="14"/>
  <c r="F27" i="14"/>
  <c r="G27" i="14"/>
  <c r="H27" i="14"/>
  <c r="B28" i="14"/>
  <c r="C28" i="14"/>
  <c r="D28" i="14"/>
  <c r="E28" i="14"/>
  <c r="F28" i="14"/>
  <c r="G28" i="14"/>
  <c r="H28" i="14"/>
  <c r="B29" i="14"/>
  <c r="C29" i="14"/>
  <c r="D29" i="14"/>
  <c r="E29" i="14"/>
  <c r="F29" i="14"/>
  <c r="G29" i="14"/>
  <c r="H29" i="14"/>
  <c r="B30" i="14"/>
  <c r="C30" i="14"/>
  <c r="D30" i="14"/>
  <c r="E30" i="14"/>
  <c r="F30" i="14"/>
  <c r="G30" i="14"/>
  <c r="H30" i="14"/>
  <c r="B31" i="14"/>
  <c r="C31" i="14"/>
  <c r="D31" i="14"/>
  <c r="E31" i="14"/>
  <c r="F31" i="14"/>
  <c r="G31" i="14"/>
  <c r="H31" i="14"/>
  <c r="B32" i="14"/>
  <c r="C32" i="14"/>
  <c r="D32" i="14"/>
  <c r="E32" i="14"/>
  <c r="F32" i="14"/>
  <c r="G32" i="14"/>
  <c r="H32" i="14"/>
  <c r="B33" i="14"/>
  <c r="C33" i="14"/>
  <c r="D33" i="14"/>
  <c r="E33" i="14"/>
  <c r="F33" i="14"/>
  <c r="G33" i="14"/>
  <c r="H33" i="14"/>
  <c r="B34" i="14"/>
  <c r="C34" i="14"/>
  <c r="D34" i="14"/>
  <c r="E34" i="14"/>
  <c r="F34" i="14"/>
  <c r="G34" i="14"/>
  <c r="H34" i="14"/>
  <c r="B35" i="14"/>
  <c r="C35" i="14"/>
  <c r="D35" i="14"/>
  <c r="E35" i="14"/>
  <c r="F35" i="14"/>
  <c r="G35" i="14"/>
  <c r="H35" i="14"/>
  <c r="B36" i="14"/>
  <c r="C36" i="14"/>
  <c r="D36" i="14"/>
  <c r="E36" i="14"/>
  <c r="F36" i="14"/>
  <c r="G36" i="14"/>
  <c r="H36" i="14"/>
  <c r="B37" i="14"/>
  <c r="C37" i="14"/>
  <c r="D37" i="14"/>
  <c r="E37" i="14"/>
  <c r="F37" i="14"/>
  <c r="G37" i="14"/>
  <c r="H37" i="14"/>
  <c r="B38" i="14"/>
  <c r="C38" i="14"/>
  <c r="D38" i="14"/>
  <c r="E38" i="14"/>
  <c r="F38" i="14"/>
  <c r="G38" i="14"/>
  <c r="H38" i="14"/>
  <c r="B39" i="14"/>
  <c r="C39" i="14"/>
  <c r="D39" i="14"/>
  <c r="E39" i="14"/>
  <c r="F39" i="14"/>
  <c r="G39" i="14"/>
  <c r="H39" i="14"/>
  <c r="B40" i="14"/>
  <c r="C40" i="14"/>
  <c r="D40" i="14"/>
  <c r="E40" i="14"/>
  <c r="F40" i="14"/>
  <c r="G40" i="14"/>
  <c r="H40" i="14"/>
  <c r="B41" i="14"/>
  <c r="C41" i="14"/>
  <c r="D41" i="14"/>
  <c r="E41" i="14"/>
  <c r="F41" i="14"/>
  <c r="G41" i="14"/>
  <c r="H41" i="14"/>
  <c r="B42" i="14"/>
  <c r="C42" i="14"/>
  <c r="D42" i="14"/>
  <c r="E42" i="14"/>
  <c r="F42" i="14"/>
  <c r="G42" i="14"/>
  <c r="H42" i="14"/>
  <c r="B43" i="14"/>
  <c r="C43" i="14"/>
  <c r="D43" i="14"/>
  <c r="E43" i="14"/>
  <c r="F43" i="14"/>
  <c r="G43" i="14"/>
  <c r="H43" i="14"/>
  <c r="B44" i="14"/>
  <c r="C44" i="14"/>
  <c r="D44" i="14"/>
  <c r="E44" i="14"/>
  <c r="F44" i="14"/>
  <c r="G44" i="14"/>
  <c r="H44" i="14"/>
  <c r="B45" i="14"/>
  <c r="C45" i="14"/>
  <c r="D45" i="14"/>
  <c r="E45" i="14"/>
  <c r="F45" i="14"/>
  <c r="G45" i="14"/>
  <c r="H45" i="14"/>
  <c r="B46" i="14"/>
  <c r="C46" i="14"/>
  <c r="D46" i="14"/>
  <c r="E46" i="14"/>
  <c r="F46" i="14"/>
  <c r="G46" i="14"/>
  <c r="H46" i="14"/>
  <c r="B47" i="14"/>
  <c r="C47" i="14"/>
  <c r="D47" i="14"/>
  <c r="E47" i="14"/>
  <c r="F47" i="14"/>
  <c r="G47" i="14"/>
  <c r="H47" i="14"/>
  <c r="B48" i="14"/>
  <c r="C48" i="14"/>
  <c r="D48" i="14"/>
  <c r="E48" i="14"/>
  <c r="F48" i="14"/>
  <c r="G48" i="14"/>
  <c r="H48" i="14"/>
  <c r="B49" i="14"/>
  <c r="C49" i="14"/>
  <c r="D49" i="14"/>
  <c r="E49" i="14"/>
  <c r="F49" i="14"/>
  <c r="G49" i="14"/>
  <c r="H49" i="14"/>
  <c r="B50" i="14"/>
  <c r="C50" i="14"/>
  <c r="D50" i="14"/>
  <c r="E50" i="14"/>
  <c r="F50" i="14"/>
  <c r="G50" i="14"/>
  <c r="H50" i="14"/>
  <c r="B51" i="14"/>
  <c r="C51" i="14"/>
  <c r="D51" i="14"/>
  <c r="E51" i="14"/>
  <c r="F51" i="14"/>
  <c r="G51" i="14"/>
  <c r="H51" i="14"/>
  <c r="B52" i="14"/>
  <c r="C52" i="14"/>
  <c r="D52" i="14"/>
  <c r="E52" i="14"/>
  <c r="F52" i="14"/>
  <c r="G52" i="14"/>
  <c r="H52" i="14"/>
  <c r="B53" i="14"/>
  <c r="C53" i="14"/>
  <c r="D53" i="14"/>
  <c r="E53" i="14"/>
  <c r="F53" i="14"/>
  <c r="G53" i="14"/>
  <c r="H53" i="14"/>
  <c r="B54" i="14"/>
  <c r="C54" i="14"/>
  <c r="D54" i="14"/>
  <c r="E54" i="14"/>
  <c r="F54" i="14"/>
  <c r="G54" i="14"/>
  <c r="H54" i="14"/>
  <c r="B55" i="14"/>
  <c r="C55" i="14"/>
  <c r="D55" i="14"/>
  <c r="E55" i="14"/>
  <c r="F55" i="14"/>
  <c r="G55" i="14"/>
  <c r="H55" i="14"/>
  <c r="B56" i="14"/>
  <c r="C56" i="14"/>
  <c r="D56" i="14"/>
  <c r="E56" i="14"/>
  <c r="F56" i="14"/>
  <c r="G56" i="14"/>
  <c r="H56" i="14"/>
  <c r="B57" i="14"/>
  <c r="C57" i="14"/>
  <c r="D57" i="14"/>
  <c r="E57" i="14"/>
  <c r="F57" i="14"/>
  <c r="G57" i="14"/>
  <c r="H57" i="14"/>
  <c r="B58" i="14"/>
  <c r="C58" i="14"/>
  <c r="D58" i="14"/>
  <c r="E58" i="14"/>
  <c r="F58" i="14"/>
  <c r="G58" i="14"/>
  <c r="H58" i="14"/>
  <c r="B59" i="14"/>
  <c r="C59" i="14"/>
  <c r="D59" i="14"/>
  <c r="E59" i="14"/>
  <c r="F59" i="14"/>
  <c r="G59" i="14"/>
  <c r="H59" i="14"/>
  <c r="B60" i="14"/>
  <c r="C60" i="14"/>
  <c r="D60" i="14"/>
  <c r="E60" i="14"/>
  <c r="F60" i="14"/>
  <c r="G60" i="14"/>
  <c r="H60" i="14"/>
  <c r="B61" i="14"/>
  <c r="C61" i="14"/>
  <c r="D61" i="14"/>
  <c r="E61" i="14"/>
  <c r="F61" i="14"/>
  <c r="G61" i="14"/>
  <c r="H61" i="14"/>
  <c r="B62" i="14"/>
  <c r="C62" i="14"/>
  <c r="D62" i="14"/>
  <c r="E62" i="14"/>
  <c r="F62" i="14"/>
  <c r="G62" i="14"/>
  <c r="H62" i="14"/>
  <c r="B63" i="14"/>
  <c r="C63" i="14"/>
  <c r="D63" i="14"/>
  <c r="E63" i="14"/>
  <c r="F63" i="14"/>
  <c r="G63" i="14"/>
  <c r="H63" i="14"/>
  <c r="B64" i="14"/>
  <c r="C64" i="14"/>
  <c r="D64" i="14"/>
  <c r="E64" i="14"/>
  <c r="F64" i="14"/>
  <c r="G64" i="14"/>
  <c r="H64" i="14"/>
  <c r="B65" i="14"/>
  <c r="C65" i="14"/>
  <c r="D65" i="14"/>
  <c r="E65" i="14"/>
  <c r="F65" i="14"/>
  <c r="G65" i="14"/>
  <c r="H65" i="14"/>
  <c r="B66" i="14"/>
  <c r="C66" i="14"/>
  <c r="D66" i="14"/>
  <c r="E66" i="14"/>
  <c r="F66" i="14"/>
  <c r="G66" i="14"/>
  <c r="H66" i="14"/>
  <c r="B67" i="14"/>
  <c r="C67" i="14"/>
  <c r="D67" i="14"/>
  <c r="E67" i="14"/>
  <c r="F67" i="14"/>
  <c r="G67" i="14"/>
  <c r="H67" i="14"/>
  <c r="B68" i="14"/>
  <c r="C68" i="14"/>
  <c r="D68" i="14"/>
  <c r="E68" i="14"/>
  <c r="F68" i="14"/>
  <c r="G68" i="14"/>
  <c r="H68" i="14"/>
  <c r="B69" i="14"/>
  <c r="C69" i="14"/>
  <c r="D69" i="14"/>
  <c r="E69" i="14"/>
  <c r="F69" i="14"/>
  <c r="G69" i="14"/>
  <c r="H69" i="14"/>
  <c r="B70" i="14"/>
  <c r="C70" i="14"/>
  <c r="D70" i="14"/>
  <c r="E70" i="14"/>
  <c r="F70" i="14"/>
  <c r="G70" i="14"/>
  <c r="H70" i="14"/>
  <c r="B71" i="14"/>
  <c r="C71" i="14"/>
  <c r="D71" i="14"/>
  <c r="E71" i="14"/>
  <c r="F71" i="14"/>
  <c r="G71" i="14"/>
  <c r="H71" i="14"/>
  <c r="B72" i="14"/>
  <c r="C72" i="14"/>
  <c r="D72" i="14"/>
  <c r="E72" i="14"/>
  <c r="F72" i="14"/>
  <c r="G72" i="14"/>
  <c r="H72" i="14"/>
  <c r="B73" i="14"/>
  <c r="C73" i="14"/>
  <c r="D73" i="14"/>
  <c r="E73" i="14"/>
  <c r="F73" i="14"/>
  <c r="G73" i="14"/>
  <c r="H73" i="14"/>
  <c r="B74" i="14"/>
  <c r="C74" i="14"/>
  <c r="D74" i="14"/>
  <c r="E74" i="14"/>
  <c r="F74" i="14"/>
  <c r="G74" i="14"/>
  <c r="H74" i="14"/>
  <c r="B75" i="14"/>
  <c r="C75" i="14"/>
  <c r="D75" i="14"/>
  <c r="E75" i="14"/>
  <c r="F75" i="14"/>
  <c r="G75" i="14"/>
  <c r="H75" i="14"/>
  <c r="B76" i="14"/>
  <c r="C76" i="14"/>
  <c r="D76" i="14"/>
  <c r="E76" i="14"/>
  <c r="F76" i="14"/>
  <c r="G76" i="14"/>
  <c r="H76" i="14"/>
  <c r="B77" i="14"/>
  <c r="C77" i="14"/>
  <c r="D77" i="14"/>
  <c r="E77" i="14"/>
  <c r="F77" i="14"/>
  <c r="G77" i="14"/>
  <c r="H77" i="14"/>
  <c r="B78" i="14"/>
  <c r="C78" i="14"/>
  <c r="D78" i="14"/>
  <c r="E78" i="14"/>
  <c r="F78" i="14"/>
  <c r="G78" i="14"/>
  <c r="H78" i="14"/>
  <c r="B79" i="14"/>
  <c r="C79" i="14"/>
  <c r="D79" i="14"/>
  <c r="E79" i="14"/>
  <c r="F79" i="14"/>
  <c r="G79" i="14"/>
  <c r="H79" i="14"/>
  <c r="B80" i="14"/>
  <c r="C80" i="14"/>
  <c r="D80" i="14"/>
  <c r="E80" i="14"/>
  <c r="F80" i="14"/>
  <c r="G80" i="14"/>
  <c r="H80" i="14"/>
  <c r="B81" i="14"/>
  <c r="C81" i="14"/>
  <c r="D81" i="14"/>
  <c r="E81" i="14"/>
  <c r="F81" i="14"/>
  <c r="G81" i="14"/>
  <c r="H81" i="14"/>
  <c r="B82" i="14"/>
  <c r="C82" i="14"/>
  <c r="D82" i="14"/>
  <c r="E82" i="14"/>
  <c r="F82" i="14"/>
  <c r="G82" i="14"/>
  <c r="H82" i="14"/>
  <c r="B83" i="14"/>
  <c r="C83" i="14"/>
  <c r="D83" i="14"/>
  <c r="E83" i="14"/>
  <c r="F83" i="14"/>
  <c r="G83" i="14"/>
  <c r="H83" i="14"/>
  <c r="B84" i="14"/>
  <c r="C84" i="14"/>
  <c r="D84" i="14"/>
  <c r="E84" i="14"/>
  <c r="F84" i="14"/>
  <c r="G84" i="14"/>
  <c r="H84" i="14"/>
  <c r="B85" i="14"/>
  <c r="C85" i="14"/>
  <c r="D85" i="14"/>
  <c r="E85" i="14"/>
  <c r="F85" i="14"/>
  <c r="G85" i="14"/>
  <c r="H85" i="14"/>
  <c r="B86" i="14"/>
  <c r="C86" i="14"/>
  <c r="D86" i="14"/>
  <c r="E86" i="14"/>
  <c r="F86" i="14"/>
  <c r="G86" i="14"/>
  <c r="H86" i="14"/>
  <c r="B87" i="14"/>
  <c r="C87" i="14"/>
  <c r="D87" i="14"/>
  <c r="E87" i="14"/>
  <c r="F87" i="14"/>
  <c r="G87" i="14"/>
  <c r="H87" i="14"/>
  <c r="B88" i="14"/>
  <c r="C88" i="14"/>
  <c r="D88" i="14"/>
  <c r="E88" i="14"/>
  <c r="F88" i="14"/>
  <c r="G88" i="14"/>
  <c r="H88" i="14"/>
  <c r="B89" i="14"/>
  <c r="C89" i="14"/>
  <c r="D89" i="14"/>
  <c r="E89" i="14"/>
  <c r="F89" i="14"/>
  <c r="G89" i="14"/>
  <c r="H89" i="14"/>
  <c r="B90" i="14"/>
  <c r="C90" i="14"/>
  <c r="D90" i="14"/>
  <c r="E90" i="14"/>
  <c r="F90" i="14"/>
  <c r="G90" i="14"/>
  <c r="H90" i="14"/>
  <c r="B91" i="14"/>
  <c r="C91" i="14"/>
  <c r="D91" i="14"/>
  <c r="E91" i="14"/>
  <c r="F91" i="14"/>
  <c r="G91" i="14"/>
  <c r="H91" i="14"/>
  <c r="B92" i="14"/>
  <c r="C92" i="14"/>
  <c r="D92" i="14"/>
  <c r="E92" i="14"/>
  <c r="F92" i="14"/>
  <c r="G92" i="14"/>
  <c r="H92" i="14"/>
  <c r="B93" i="14"/>
  <c r="C93" i="14"/>
  <c r="D93" i="14"/>
  <c r="E93" i="14"/>
  <c r="F93" i="14"/>
  <c r="G93" i="14"/>
  <c r="H93" i="14"/>
  <c r="B94" i="14"/>
  <c r="C94" i="14"/>
  <c r="D94" i="14"/>
  <c r="E94" i="14"/>
  <c r="F94" i="14"/>
  <c r="G94" i="14"/>
  <c r="H94" i="14"/>
  <c r="B95" i="14"/>
  <c r="C95" i="14"/>
  <c r="D95" i="14"/>
  <c r="E95" i="14"/>
  <c r="F95" i="14"/>
  <c r="G95" i="14"/>
  <c r="H95" i="14"/>
  <c r="B96" i="14"/>
  <c r="C96" i="14"/>
  <c r="D96" i="14"/>
  <c r="E96" i="14"/>
  <c r="F96" i="14"/>
  <c r="G96" i="14"/>
  <c r="H96" i="14"/>
  <c r="B97" i="14"/>
  <c r="C97" i="14"/>
  <c r="D97" i="14"/>
  <c r="E97" i="14"/>
  <c r="F97" i="14"/>
  <c r="G97" i="14"/>
  <c r="H97" i="14"/>
  <c r="B98" i="14"/>
  <c r="C98" i="14"/>
  <c r="D98" i="14"/>
  <c r="E98" i="14"/>
  <c r="F98" i="14"/>
  <c r="G98" i="14"/>
  <c r="H98" i="14"/>
  <c r="B99" i="14"/>
  <c r="C99" i="14"/>
  <c r="D99" i="14"/>
  <c r="E99" i="14"/>
  <c r="F99" i="14"/>
  <c r="G99" i="14"/>
  <c r="H99" i="14"/>
  <c r="B100" i="14"/>
  <c r="C100" i="14"/>
  <c r="D100" i="14"/>
  <c r="E100" i="14"/>
  <c r="F100" i="14"/>
  <c r="G100" i="14"/>
  <c r="H100" i="14"/>
  <c r="B101" i="14"/>
  <c r="C101" i="14"/>
  <c r="D101" i="14"/>
  <c r="E101" i="14"/>
  <c r="F101" i="14"/>
  <c r="G101" i="14"/>
  <c r="H101" i="14"/>
  <c r="B102" i="14"/>
  <c r="C102" i="14"/>
  <c r="D102" i="14"/>
  <c r="E102" i="14"/>
  <c r="F102" i="14"/>
  <c r="G102" i="14"/>
  <c r="H102" i="14"/>
  <c r="B103" i="14"/>
  <c r="C103" i="14"/>
  <c r="D103" i="14"/>
  <c r="E103" i="14"/>
  <c r="F103" i="14"/>
  <c r="G103" i="14"/>
  <c r="H103" i="14"/>
  <c r="B104" i="14"/>
  <c r="C104" i="14"/>
  <c r="D104" i="14"/>
  <c r="E104" i="14"/>
  <c r="F104" i="14"/>
  <c r="G104" i="14"/>
  <c r="H104" i="14"/>
  <c r="B105" i="14"/>
  <c r="C105" i="14"/>
  <c r="D105" i="14"/>
  <c r="E105" i="14"/>
  <c r="F105" i="14"/>
  <c r="G105" i="14"/>
  <c r="H105" i="14"/>
  <c r="B106" i="14"/>
  <c r="C106" i="14"/>
  <c r="D106" i="14"/>
  <c r="E106" i="14"/>
  <c r="F106" i="14"/>
  <c r="G106" i="14"/>
  <c r="H106" i="14"/>
  <c r="B107" i="14"/>
  <c r="C107" i="14"/>
  <c r="D107" i="14"/>
  <c r="E107" i="14"/>
  <c r="F107" i="14"/>
  <c r="G107" i="14"/>
  <c r="H107" i="14"/>
  <c r="B108" i="14"/>
  <c r="C108" i="14"/>
  <c r="D108" i="14"/>
  <c r="E108" i="14"/>
  <c r="F108" i="14"/>
  <c r="G108" i="14"/>
  <c r="H108" i="14"/>
  <c r="B109" i="14"/>
  <c r="C109" i="14"/>
  <c r="D109" i="14"/>
  <c r="E109" i="14"/>
  <c r="F109" i="14"/>
  <c r="G109" i="14"/>
  <c r="H109" i="14"/>
  <c r="B110" i="14"/>
  <c r="C110" i="14"/>
  <c r="D110" i="14"/>
  <c r="E110" i="14"/>
  <c r="F110" i="14"/>
  <c r="G110" i="14"/>
  <c r="H110" i="14"/>
  <c r="B111" i="14"/>
  <c r="C111" i="14"/>
  <c r="D111" i="14"/>
  <c r="E111" i="14"/>
  <c r="F111" i="14"/>
  <c r="G111" i="14"/>
  <c r="H111" i="14"/>
  <c r="B112" i="14"/>
  <c r="C112" i="14"/>
  <c r="D112" i="14"/>
  <c r="E112" i="14"/>
  <c r="F112" i="14"/>
  <c r="G112" i="14"/>
  <c r="H112" i="14"/>
  <c r="B113" i="14"/>
  <c r="C113" i="14"/>
  <c r="D113" i="14"/>
  <c r="E113" i="14"/>
  <c r="F113" i="14"/>
  <c r="G113" i="14"/>
  <c r="H113" i="14"/>
  <c r="B114" i="14"/>
  <c r="C114" i="14"/>
  <c r="D114" i="14"/>
  <c r="E114" i="14"/>
  <c r="F114" i="14"/>
  <c r="G114" i="14"/>
  <c r="H114" i="14"/>
  <c r="B115" i="14"/>
  <c r="C115" i="14"/>
  <c r="D115" i="14"/>
  <c r="E115" i="14"/>
  <c r="F115" i="14"/>
  <c r="G115" i="14"/>
  <c r="H115" i="14"/>
  <c r="B116" i="14"/>
  <c r="C116" i="14"/>
  <c r="D116" i="14"/>
  <c r="E116" i="14"/>
  <c r="F116" i="14"/>
  <c r="G116" i="14"/>
  <c r="H116" i="14"/>
  <c r="B117" i="14"/>
  <c r="C117" i="14"/>
  <c r="D117" i="14"/>
  <c r="E117" i="14"/>
  <c r="F117" i="14"/>
  <c r="G117" i="14"/>
  <c r="H117" i="14"/>
  <c r="B118" i="14"/>
  <c r="C118" i="14"/>
  <c r="D118" i="14"/>
  <c r="E118" i="14"/>
  <c r="F118" i="14"/>
  <c r="G118" i="14"/>
  <c r="H118" i="14"/>
  <c r="B119" i="14"/>
  <c r="C119" i="14"/>
  <c r="D119" i="14"/>
  <c r="E119" i="14"/>
  <c r="F119" i="14"/>
  <c r="G119" i="14"/>
  <c r="H119" i="14"/>
  <c r="B120" i="14"/>
  <c r="C120" i="14"/>
  <c r="D120" i="14"/>
  <c r="E120" i="14"/>
  <c r="F120" i="14"/>
  <c r="G120" i="14"/>
  <c r="H120" i="14"/>
  <c r="B121" i="14"/>
  <c r="C121" i="14"/>
  <c r="D121" i="14"/>
  <c r="E121" i="14"/>
  <c r="F121" i="14"/>
  <c r="G121" i="14"/>
  <c r="H121" i="14"/>
  <c r="B122" i="14"/>
  <c r="C122" i="14"/>
  <c r="D122" i="14"/>
  <c r="E122" i="14"/>
  <c r="F122" i="14"/>
  <c r="G122" i="14"/>
  <c r="H122" i="14"/>
  <c r="B123" i="14"/>
  <c r="C123" i="14"/>
  <c r="D123" i="14"/>
  <c r="E123" i="14"/>
  <c r="F123" i="14"/>
  <c r="G123" i="14"/>
  <c r="H123" i="14"/>
  <c r="B124" i="14"/>
  <c r="C124" i="14"/>
  <c r="D124" i="14"/>
  <c r="E124" i="14"/>
  <c r="F124" i="14"/>
  <c r="G124" i="14"/>
  <c r="H124" i="14"/>
  <c r="B125" i="14"/>
  <c r="C125" i="14"/>
  <c r="D125" i="14"/>
  <c r="E125" i="14"/>
  <c r="F125" i="14"/>
  <c r="G125" i="14"/>
  <c r="H125" i="14"/>
  <c r="B126" i="14"/>
  <c r="C126" i="14"/>
  <c r="D126" i="14"/>
  <c r="E126" i="14"/>
  <c r="F126" i="14"/>
  <c r="G126" i="14"/>
  <c r="H126" i="14"/>
  <c r="B127" i="14"/>
  <c r="C127" i="14"/>
  <c r="D127" i="14"/>
  <c r="E127" i="14"/>
  <c r="F127" i="14"/>
  <c r="G127" i="14"/>
  <c r="H127" i="14"/>
  <c r="B128" i="14"/>
  <c r="C128" i="14"/>
  <c r="D128" i="14"/>
  <c r="E128" i="14"/>
  <c r="F128" i="14"/>
  <c r="G128" i="14"/>
  <c r="H128" i="14"/>
  <c r="B129" i="14"/>
  <c r="C129" i="14"/>
  <c r="D129" i="14"/>
  <c r="E129" i="14"/>
  <c r="F129" i="14"/>
  <c r="G129" i="14"/>
  <c r="H129" i="14"/>
  <c r="B130" i="14"/>
  <c r="C130" i="14"/>
  <c r="D130" i="14"/>
  <c r="E130" i="14"/>
  <c r="F130" i="14"/>
  <c r="G130" i="14"/>
  <c r="H130" i="14"/>
  <c r="B131" i="14"/>
  <c r="C131" i="14"/>
  <c r="D131" i="14"/>
  <c r="E131" i="14"/>
  <c r="F131" i="14"/>
  <c r="G131" i="14"/>
  <c r="H131" i="14"/>
  <c r="B132" i="14"/>
  <c r="C132" i="14"/>
  <c r="D132" i="14"/>
  <c r="E132" i="14"/>
  <c r="F132" i="14"/>
  <c r="G132" i="14"/>
  <c r="H132" i="14"/>
  <c r="B133" i="14"/>
  <c r="C133" i="14"/>
  <c r="D133" i="14"/>
  <c r="E133" i="14"/>
  <c r="F133" i="14"/>
  <c r="G133" i="14"/>
  <c r="H133" i="14"/>
  <c r="B134" i="14"/>
  <c r="C134" i="14"/>
  <c r="D134" i="14"/>
  <c r="E134" i="14"/>
  <c r="F134" i="14"/>
  <c r="G134" i="14"/>
  <c r="H134" i="14"/>
  <c r="B135" i="14"/>
  <c r="C135" i="14"/>
  <c r="D135" i="14"/>
  <c r="E135" i="14"/>
  <c r="F135" i="14"/>
  <c r="G135" i="14"/>
  <c r="H135" i="14"/>
  <c r="B136" i="14"/>
  <c r="C136" i="14"/>
  <c r="D136" i="14"/>
  <c r="E136" i="14"/>
  <c r="F136" i="14"/>
  <c r="G136" i="14"/>
  <c r="H136" i="14"/>
  <c r="B137" i="14"/>
  <c r="C137" i="14"/>
  <c r="D137" i="14"/>
  <c r="E137" i="14"/>
  <c r="F137" i="14"/>
  <c r="G137" i="14"/>
  <c r="H137" i="14"/>
  <c r="B138" i="14"/>
  <c r="C138" i="14"/>
  <c r="D138" i="14"/>
  <c r="E138" i="14"/>
  <c r="F138" i="14"/>
  <c r="G138" i="14"/>
  <c r="H138" i="14"/>
  <c r="B139" i="14"/>
  <c r="C139" i="14"/>
  <c r="D139" i="14"/>
  <c r="E139" i="14"/>
  <c r="F139" i="14"/>
  <c r="G139" i="14"/>
  <c r="H139" i="14"/>
  <c r="B140" i="14"/>
  <c r="C140" i="14"/>
  <c r="D140" i="14"/>
  <c r="E140" i="14"/>
  <c r="F140" i="14"/>
  <c r="G140" i="14"/>
  <c r="H140" i="14"/>
  <c r="B141" i="14"/>
  <c r="C141" i="14"/>
  <c r="D141" i="14"/>
  <c r="E141" i="14"/>
  <c r="F141" i="14"/>
  <c r="G141" i="14"/>
  <c r="H141" i="14"/>
  <c r="B142" i="14"/>
  <c r="C142" i="14"/>
  <c r="D142" i="14"/>
  <c r="E142" i="14"/>
  <c r="F142" i="14"/>
  <c r="G142" i="14"/>
  <c r="H142" i="14"/>
  <c r="B143" i="14"/>
  <c r="C143" i="14"/>
  <c r="D143" i="14"/>
  <c r="E143" i="14"/>
  <c r="F143" i="14"/>
  <c r="G143" i="14"/>
  <c r="H143" i="14"/>
  <c r="B144" i="14"/>
  <c r="C144" i="14"/>
  <c r="D144" i="14"/>
  <c r="E144" i="14"/>
  <c r="F144" i="14"/>
  <c r="G144" i="14"/>
  <c r="H144" i="14"/>
  <c r="B145" i="14"/>
  <c r="C145" i="14"/>
  <c r="D145" i="14"/>
  <c r="E145" i="14"/>
  <c r="F145" i="14"/>
  <c r="G145" i="14"/>
  <c r="H145" i="14"/>
  <c r="B146" i="14"/>
  <c r="C146" i="14"/>
  <c r="D146" i="14"/>
  <c r="E146" i="14"/>
  <c r="F146" i="14"/>
  <c r="G146" i="14"/>
  <c r="H146" i="14"/>
  <c r="B147" i="14"/>
  <c r="C147" i="14"/>
  <c r="D147" i="14"/>
  <c r="E147" i="14"/>
  <c r="F147" i="14"/>
  <c r="G147" i="14"/>
  <c r="H147" i="14"/>
  <c r="B148" i="14"/>
  <c r="C148" i="14"/>
  <c r="D148" i="14"/>
  <c r="E148" i="14"/>
  <c r="F148" i="14"/>
  <c r="G148" i="14"/>
  <c r="H148" i="14"/>
  <c r="B149" i="14"/>
  <c r="C149" i="14"/>
  <c r="D149" i="14"/>
  <c r="E149" i="14"/>
  <c r="F149" i="14"/>
  <c r="G149" i="14"/>
  <c r="H149" i="14"/>
  <c r="B150" i="14"/>
  <c r="C150" i="14"/>
  <c r="D150" i="14"/>
  <c r="E150" i="14"/>
  <c r="F150" i="14"/>
  <c r="G150" i="14"/>
  <c r="H150" i="14"/>
  <c r="B151" i="14"/>
  <c r="C151" i="14"/>
  <c r="D151" i="14"/>
  <c r="E151" i="14"/>
  <c r="F151" i="14"/>
  <c r="G151" i="14"/>
  <c r="H151" i="14"/>
  <c r="B152" i="14"/>
  <c r="C152" i="14"/>
  <c r="D152" i="14"/>
  <c r="E152" i="14"/>
  <c r="F152" i="14"/>
  <c r="G152" i="14"/>
  <c r="H152" i="14"/>
  <c r="B153" i="14"/>
  <c r="C153" i="14"/>
  <c r="D153" i="14"/>
  <c r="E153" i="14"/>
  <c r="F153" i="14"/>
  <c r="G153" i="14"/>
  <c r="H153" i="14"/>
  <c r="B154" i="14"/>
  <c r="C154" i="14"/>
  <c r="D154" i="14"/>
  <c r="E154" i="14"/>
  <c r="F154" i="14"/>
  <c r="G154" i="14"/>
  <c r="H154" i="14"/>
  <c r="B155" i="14"/>
  <c r="C155" i="14"/>
  <c r="D155" i="14"/>
  <c r="E155" i="14"/>
  <c r="F155" i="14"/>
  <c r="G155" i="14"/>
  <c r="H155" i="14"/>
  <c r="B156" i="14"/>
  <c r="C156" i="14"/>
  <c r="D156" i="14"/>
  <c r="E156" i="14"/>
  <c r="F156" i="14"/>
  <c r="G156" i="14"/>
  <c r="H156" i="14"/>
  <c r="B157" i="14"/>
  <c r="C157" i="14"/>
  <c r="D157" i="14"/>
  <c r="E157" i="14"/>
  <c r="F157" i="14"/>
  <c r="G157" i="14"/>
  <c r="H157" i="14"/>
  <c r="B158" i="14"/>
  <c r="C158" i="14"/>
  <c r="D158" i="14"/>
  <c r="E158" i="14"/>
  <c r="F158" i="14"/>
  <c r="G158" i="14"/>
  <c r="H158" i="14"/>
  <c r="B159" i="14"/>
  <c r="C159" i="14"/>
  <c r="D159" i="14"/>
  <c r="E159" i="14"/>
  <c r="F159" i="14"/>
  <c r="G159" i="14"/>
  <c r="H159" i="14"/>
  <c r="B160" i="14"/>
  <c r="C160" i="14"/>
  <c r="D160" i="14"/>
  <c r="E160" i="14"/>
  <c r="F160" i="14"/>
  <c r="G160" i="14"/>
  <c r="H160" i="14"/>
  <c r="B161" i="14"/>
  <c r="C161" i="14"/>
  <c r="D161" i="14"/>
  <c r="E161" i="14"/>
  <c r="F161" i="14"/>
  <c r="G161" i="14"/>
  <c r="H161" i="14"/>
  <c r="B162" i="14"/>
  <c r="C162" i="14"/>
  <c r="D162" i="14"/>
  <c r="E162" i="14"/>
  <c r="F162" i="14"/>
  <c r="G162" i="14"/>
  <c r="H162" i="14"/>
  <c r="B163" i="14"/>
  <c r="C163" i="14"/>
  <c r="D163" i="14"/>
  <c r="E163" i="14"/>
  <c r="F163" i="14"/>
  <c r="G163" i="14"/>
  <c r="H163" i="14"/>
  <c r="B164" i="14"/>
  <c r="C164" i="14"/>
  <c r="D164" i="14"/>
  <c r="E164" i="14"/>
  <c r="F164" i="14"/>
  <c r="G164" i="14"/>
  <c r="H164" i="14"/>
  <c r="B165" i="14"/>
  <c r="C165" i="14"/>
  <c r="D165" i="14"/>
  <c r="E165" i="14"/>
  <c r="F165" i="14"/>
  <c r="G165" i="14"/>
  <c r="H165" i="14"/>
  <c r="B166" i="14"/>
  <c r="C166" i="14"/>
  <c r="D166" i="14"/>
  <c r="E166" i="14"/>
  <c r="F166" i="14"/>
  <c r="G166" i="14"/>
  <c r="H166" i="14"/>
  <c r="B167" i="14"/>
  <c r="C167" i="14"/>
  <c r="D167" i="14"/>
  <c r="E167" i="14"/>
  <c r="F167" i="14"/>
  <c r="G167" i="14"/>
  <c r="H167" i="14"/>
  <c r="B168" i="14"/>
  <c r="C168" i="14"/>
  <c r="D168" i="14"/>
  <c r="E168" i="14"/>
  <c r="F168" i="14"/>
  <c r="G168" i="14"/>
  <c r="H168" i="14"/>
  <c r="B169" i="14"/>
  <c r="C169" i="14"/>
  <c r="D169" i="14"/>
  <c r="E169" i="14"/>
  <c r="F169" i="14"/>
  <c r="G169" i="14"/>
  <c r="H169" i="14"/>
  <c r="B170" i="14"/>
  <c r="C170" i="14"/>
  <c r="D170" i="14"/>
  <c r="E170" i="14"/>
  <c r="F170" i="14"/>
  <c r="G170" i="14"/>
  <c r="H170" i="14"/>
  <c r="B171" i="14"/>
  <c r="C171" i="14"/>
  <c r="D171" i="14"/>
  <c r="E171" i="14"/>
  <c r="F171" i="14"/>
  <c r="G171" i="14"/>
  <c r="H171" i="14"/>
  <c r="B172" i="14"/>
  <c r="C172" i="14"/>
  <c r="D172" i="14"/>
  <c r="E172" i="14"/>
  <c r="F172" i="14"/>
  <c r="G172" i="14"/>
  <c r="H172" i="14"/>
  <c r="B173" i="14"/>
  <c r="C173" i="14"/>
  <c r="D173" i="14"/>
  <c r="E173" i="14"/>
  <c r="F173" i="14"/>
  <c r="G173" i="14"/>
  <c r="H173" i="14"/>
  <c r="B174" i="14"/>
  <c r="C174" i="14"/>
  <c r="D174" i="14"/>
  <c r="E174" i="14"/>
  <c r="F174" i="14"/>
  <c r="G174" i="14"/>
  <c r="H174" i="14"/>
  <c r="B175" i="14"/>
  <c r="C175" i="14"/>
  <c r="D175" i="14"/>
  <c r="E175" i="14"/>
  <c r="F175" i="14"/>
  <c r="G175" i="14"/>
  <c r="H175" i="14"/>
  <c r="B176" i="14"/>
  <c r="C176" i="14"/>
  <c r="D176" i="14"/>
  <c r="E176" i="14"/>
  <c r="F176" i="14"/>
  <c r="G176" i="14"/>
  <c r="H176" i="14"/>
  <c r="B177" i="14"/>
  <c r="C177" i="14"/>
  <c r="D177" i="14"/>
  <c r="E177" i="14"/>
  <c r="F177" i="14"/>
  <c r="G177" i="14"/>
  <c r="H177" i="14"/>
  <c r="B178" i="14"/>
  <c r="C178" i="14"/>
  <c r="D178" i="14"/>
  <c r="E178" i="14"/>
  <c r="F178" i="14"/>
  <c r="G178" i="14"/>
  <c r="H178" i="14"/>
  <c r="B179" i="14"/>
  <c r="C179" i="14"/>
  <c r="D179" i="14"/>
  <c r="E179" i="14"/>
  <c r="F179" i="14"/>
  <c r="G179" i="14"/>
  <c r="H179" i="14"/>
  <c r="B180" i="14"/>
  <c r="C180" i="14"/>
  <c r="D180" i="14"/>
  <c r="E180" i="14"/>
  <c r="F180" i="14"/>
  <c r="G180" i="14"/>
  <c r="H180" i="14"/>
  <c r="B181" i="14"/>
  <c r="C181" i="14"/>
  <c r="D181" i="14"/>
  <c r="E181" i="14"/>
  <c r="F181" i="14"/>
  <c r="G181" i="14"/>
  <c r="H181" i="14"/>
  <c r="B182" i="14"/>
  <c r="C182" i="14"/>
  <c r="D182" i="14"/>
  <c r="E182" i="14"/>
  <c r="F182" i="14"/>
  <c r="G182" i="14"/>
  <c r="H182" i="14"/>
  <c r="B183" i="14"/>
  <c r="C183" i="14"/>
  <c r="D183" i="14"/>
  <c r="E183" i="14"/>
  <c r="F183" i="14"/>
  <c r="G183" i="14"/>
  <c r="H183" i="14"/>
  <c r="B184" i="14"/>
  <c r="C184" i="14"/>
  <c r="D184" i="14"/>
  <c r="E184" i="14"/>
  <c r="F184" i="14"/>
  <c r="G184" i="14"/>
  <c r="H184" i="14"/>
  <c r="B185" i="14"/>
  <c r="C185" i="14"/>
  <c r="D185" i="14"/>
  <c r="E185" i="14"/>
  <c r="F185" i="14"/>
  <c r="G185" i="14"/>
  <c r="H185" i="14"/>
  <c r="B186" i="14"/>
  <c r="C186" i="14"/>
  <c r="D186" i="14"/>
  <c r="E186" i="14"/>
  <c r="F186" i="14"/>
  <c r="G186" i="14"/>
  <c r="H186" i="14"/>
  <c r="B187" i="14"/>
  <c r="C187" i="14"/>
  <c r="D187" i="14"/>
  <c r="E187" i="14"/>
  <c r="F187" i="14"/>
  <c r="G187" i="14"/>
  <c r="H187" i="14"/>
  <c r="B188" i="14"/>
  <c r="C188" i="14"/>
  <c r="D188" i="14"/>
  <c r="E188" i="14"/>
  <c r="F188" i="14"/>
  <c r="G188" i="14"/>
  <c r="H188" i="14"/>
  <c r="B189" i="14"/>
  <c r="C189" i="14"/>
  <c r="D189" i="14"/>
  <c r="E189" i="14"/>
  <c r="F189" i="14"/>
  <c r="G189" i="14"/>
  <c r="H189" i="14"/>
  <c r="B190" i="14"/>
  <c r="C190" i="14"/>
  <c r="D190" i="14"/>
  <c r="E190" i="14"/>
  <c r="F190" i="14"/>
  <c r="G190" i="14"/>
  <c r="H190" i="14"/>
  <c r="B191" i="14"/>
  <c r="C191" i="14"/>
  <c r="D191" i="14"/>
  <c r="E191" i="14"/>
  <c r="F191" i="14"/>
  <c r="G191" i="14"/>
  <c r="H191" i="14"/>
  <c r="B192" i="14"/>
  <c r="C192" i="14"/>
  <c r="D192" i="14"/>
  <c r="E192" i="14"/>
  <c r="F192" i="14"/>
  <c r="G192" i="14"/>
  <c r="H192" i="14"/>
  <c r="B193" i="14"/>
  <c r="C193" i="14"/>
  <c r="D193" i="14"/>
  <c r="E193" i="14"/>
  <c r="F193" i="14"/>
  <c r="G193" i="14"/>
  <c r="H193" i="14"/>
  <c r="B194" i="14"/>
  <c r="C194" i="14"/>
  <c r="D194" i="14"/>
  <c r="E194" i="14"/>
  <c r="F194" i="14"/>
  <c r="G194" i="14"/>
  <c r="H194" i="14"/>
  <c r="B195" i="14"/>
  <c r="C195" i="14"/>
  <c r="D195" i="14"/>
  <c r="E195" i="14"/>
  <c r="F195" i="14"/>
  <c r="G195" i="14"/>
  <c r="H195" i="14"/>
  <c r="B196" i="14"/>
  <c r="C196" i="14"/>
  <c r="D196" i="14"/>
  <c r="E196" i="14"/>
  <c r="F196" i="14"/>
  <c r="G196" i="14"/>
  <c r="H196" i="14"/>
  <c r="B197" i="14"/>
  <c r="C197" i="14"/>
  <c r="D197" i="14"/>
  <c r="E197" i="14"/>
  <c r="F197" i="14"/>
  <c r="G197" i="14"/>
  <c r="H197" i="14"/>
  <c r="B198" i="14"/>
  <c r="C198" i="14"/>
  <c r="D198" i="14"/>
  <c r="E198" i="14"/>
  <c r="F198" i="14"/>
  <c r="G198" i="14"/>
  <c r="H198" i="14"/>
  <c r="B199" i="14"/>
  <c r="C199" i="14"/>
  <c r="D199" i="14"/>
  <c r="E199" i="14"/>
  <c r="F199" i="14"/>
  <c r="G199" i="14"/>
  <c r="H199" i="14"/>
  <c r="B200" i="14"/>
  <c r="C200" i="14"/>
  <c r="D200" i="14"/>
  <c r="E200" i="14"/>
  <c r="F200" i="14"/>
  <c r="G200" i="14"/>
  <c r="H200" i="14"/>
  <c r="B201" i="14"/>
  <c r="C201" i="14"/>
  <c r="D201" i="14"/>
  <c r="E201" i="14"/>
  <c r="F201" i="14"/>
  <c r="G201" i="14"/>
  <c r="H201" i="14"/>
  <c r="B202" i="14"/>
  <c r="C202" i="14"/>
  <c r="D202" i="14"/>
  <c r="E202" i="14"/>
  <c r="F202" i="14"/>
  <c r="G202" i="14"/>
  <c r="H202" i="14"/>
  <c r="B203" i="14"/>
  <c r="C203" i="14"/>
  <c r="D203" i="14"/>
  <c r="E203" i="14"/>
  <c r="F203" i="14"/>
  <c r="G203" i="14"/>
  <c r="H203" i="14"/>
  <c r="B204" i="14"/>
  <c r="C204" i="14"/>
  <c r="D204" i="14"/>
  <c r="E204" i="14"/>
  <c r="F204" i="14"/>
  <c r="G204" i="14"/>
  <c r="H204" i="14"/>
  <c r="B205" i="14"/>
  <c r="C205" i="14"/>
  <c r="D205" i="14"/>
  <c r="E205" i="14"/>
  <c r="F205" i="14"/>
  <c r="G205" i="14"/>
  <c r="H205" i="14"/>
  <c r="B206" i="14"/>
  <c r="C206" i="14"/>
  <c r="D206" i="14"/>
  <c r="E206" i="14"/>
  <c r="F206" i="14"/>
  <c r="G206" i="14"/>
  <c r="H206" i="14"/>
  <c r="B207" i="14"/>
  <c r="C207" i="14"/>
  <c r="D207" i="14"/>
  <c r="E207" i="14"/>
  <c r="F207" i="14"/>
  <c r="G207" i="14"/>
  <c r="H207" i="14"/>
  <c r="B208" i="14"/>
  <c r="C208" i="14"/>
  <c r="D208" i="14"/>
  <c r="E208" i="14"/>
  <c r="F208" i="14"/>
  <c r="G208" i="14"/>
  <c r="H208" i="14"/>
  <c r="B209" i="14"/>
  <c r="C209" i="14"/>
  <c r="D209" i="14"/>
  <c r="E209" i="14"/>
  <c r="F209" i="14"/>
  <c r="G209" i="14"/>
  <c r="H209" i="14"/>
  <c r="B210" i="14"/>
  <c r="C210" i="14"/>
  <c r="D210" i="14"/>
  <c r="E210" i="14"/>
  <c r="F210" i="14"/>
  <c r="G210" i="14"/>
  <c r="H210" i="14"/>
  <c r="B211" i="14"/>
  <c r="C211" i="14"/>
  <c r="D211" i="14"/>
  <c r="E211" i="14"/>
  <c r="F211" i="14"/>
  <c r="G211" i="14"/>
  <c r="H211" i="14"/>
  <c r="B212" i="14"/>
  <c r="C212" i="14"/>
  <c r="D212" i="14"/>
  <c r="E212" i="14"/>
  <c r="F212" i="14"/>
  <c r="G212" i="14"/>
  <c r="H212" i="14"/>
  <c r="B213" i="14"/>
  <c r="C213" i="14"/>
  <c r="D213" i="14"/>
  <c r="E213" i="14"/>
  <c r="F213" i="14"/>
  <c r="G213" i="14"/>
  <c r="H213" i="14"/>
  <c r="B214" i="14"/>
  <c r="C214" i="14"/>
  <c r="D214" i="14"/>
  <c r="E214" i="14"/>
  <c r="F214" i="14"/>
  <c r="G214" i="14"/>
  <c r="H214" i="14"/>
  <c r="B215" i="14"/>
  <c r="C215" i="14"/>
  <c r="D215" i="14"/>
  <c r="E215" i="14"/>
  <c r="F215" i="14"/>
  <c r="G215" i="14"/>
  <c r="H215" i="14"/>
  <c r="B216" i="14"/>
  <c r="C216" i="14"/>
  <c r="D216" i="14"/>
  <c r="E216" i="14"/>
  <c r="F216" i="14"/>
  <c r="G216" i="14"/>
  <c r="H216" i="14"/>
  <c r="B217" i="14"/>
  <c r="C217" i="14"/>
  <c r="D217" i="14"/>
  <c r="E217" i="14"/>
  <c r="F217" i="14"/>
  <c r="G217" i="14"/>
  <c r="H217" i="14"/>
  <c r="B218" i="14"/>
  <c r="C218" i="14"/>
  <c r="D218" i="14"/>
  <c r="E218" i="14"/>
  <c r="F218" i="14"/>
  <c r="G218" i="14"/>
  <c r="H218" i="14"/>
  <c r="B219" i="14"/>
  <c r="C219" i="14"/>
  <c r="D219" i="14"/>
  <c r="E219" i="14"/>
  <c r="F219" i="14"/>
  <c r="G219" i="14"/>
  <c r="H219" i="14"/>
  <c r="B220" i="14"/>
  <c r="C220" i="14"/>
  <c r="D220" i="14"/>
  <c r="E220" i="14"/>
  <c r="F220" i="14"/>
  <c r="G220" i="14"/>
  <c r="H220" i="14"/>
  <c r="B221" i="14"/>
  <c r="C221" i="14"/>
  <c r="D221" i="14"/>
  <c r="E221" i="14"/>
  <c r="F221" i="14"/>
  <c r="G221" i="14"/>
  <c r="H221" i="14"/>
  <c r="B222" i="14"/>
  <c r="C222" i="14"/>
  <c r="D222" i="14"/>
  <c r="E222" i="14"/>
  <c r="F222" i="14"/>
  <c r="G222" i="14"/>
  <c r="H222" i="14"/>
  <c r="B223" i="14"/>
  <c r="C223" i="14"/>
  <c r="D223" i="14"/>
  <c r="E223" i="14"/>
  <c r="F223" i="14"/>
  <c r="G223" i="14"/>
  <c r="H223" i="14"/>
  <c r="B224" i="14"/>
  <c r="C224" i="14"/>
  <c r="D224" i="14"/>
  <c r="E224" i="14"/>
  <c r="F224" i="14"/>
  <c r="G224" i="14"/>
  <c r="H224" i="14"/>
  <c r="B225" i="14"/>
  <c r="C225" i="14"/>
  <c r="D225" i="14"/>
  <c r="E225" i="14"/>
  <c r="F225" i="14"/>
  <c r="G225" i="14"/>
  <c r="H225" i="14"/>
  <c r="B226" i="14"/>
  <c r="C226" i="14"/>
  <c r="D226" i="14"/>
  <c r="E226" i="14"/>
  <c r="F226" i="14"/>
  <c r="G226" i="14"/>
  <c r="H226" i="14"/>
  <c r="B227" i="14"/>
  <c r="C227" i="14"/>
  <c r="D227" i="14"/>
  <c r="E227" i="14"/>
  <c r="F227" i="14"/>
  <c r="G227" i="14"/>
  <c r="H227" i="14"/>
  <c r="B228" i="14"/>
  <c r="C228" i="14"/>
  <c r="D228" i="14"/>
  <c r="E228" i="14"/>
  <c r="F228" i="14"/>
  <c r="G228" i="14"/>
  <c r="H228" i="14"/>
  <c r="B229" i="14"/>
  <c r="C229" i="14"/>
  <c r="D229" i="14"/>
  <c r="E229" i="14"/>
  <c r="F229" i="14"/>
  <c r="G229" i="14"/>
  <c r="H229" i="14"/>
  <c r="B230" i="14"/>
  <c r="C230" i="14"/>
  <c r="D230" i="14"/>
  <c r="E230" i="14"/>
  <c r="F230" i="14"/>
  <c r="G230" i="14"/>
  <c r="H230" i="14"/>
  <c r="B231" i="14"/>
  <c r="C231" i="14"/>
  <c r="D231" i="14"/>
  <c r="E231" i="14"/>
  <c r="F231" i="14"/>
  <c r="G231" i="14"/>
  <c r="H231" i="14"/>
  <c r="B232" i="14"/>
  <c r="C232" i="14"/>
  <c r="D232" i="14"/>
  <c r="E232" i="14"/>
  <c r="F232" i="14"/>
  <c r="G232" i="14"/>
  <c r="H232" i="14"/>
  <c r="B233" i="14"/>
  <c r="C233" i="14"/>
  <c r="D233" i="14"/>
  <c r="E233" i="14"/>
  <c r="F233" i="14"/>
  <c r="G233" i="14"/>
  <c r="H233" i="14"/>
  <c r="B234" i="14"/>
  <c r="C234" i="14"/>
  <c r="D234" i="14"/>
  <c r="E234" i="14"/>
  <c r="F234" i="14"/>
  <c r="G234" i="14"/>
  <c r="H234" i="14"/>
  <c r="B235" i="14"/>
  <c r="C235" i="14"/>
  <c r="D235" i="14"/>
  <c r="E235" i="14"/>
  <c r="F235" i="14"/>
  <c r="G235" i="14"/>
  <c r="H235" i="14"/>
  <c r="B236" i="14"/>
  <c r="C236" i="14"/>
  <c r="D236" i="14"/>
  <c r="E236" i="14"/>
  <c r="F236" i="14"/>
  <c r="G236" i="14"/>
  <c r="H236" i="14"/>
  <c r="B237" i="14"/>
  <c r="C237" i="14"/>
  <c r="D237" i="14"/>
  <c r="E237" i="14"/>
  <c r="F237" i="14"/>
  <c r="G237" i="14"/>
  <c r="H237" i="14"/>
  <c r="B238" i="14"/>
  <c r="C238" i="14"/>
  <c r="D238" i="14"/>
  <c r="E238" i="14"/>
  <c r="F238" i="14"/>
  <c r="G238" i="14"/>
  <c r="H238" i="14"/>
  <c r="B239" i="14"/>
  <c r="C239" i="14"/>
  <c r="D239" i="14"/>
  <c r="E239" i="14"/>
  <c r="F239" i="14"/>
  <c r="G239" i="14"/>
  <c r="H239" i="14"/>
  <c r="B240" i="14"/>
  <c r="C240" i="14"/>
  <c r="D240" i="14"/>
  <c r="E240" i="14"/>
  <c r="F240" i="14"/>
  <c r="G240" i="14"/>
  <c r="H240" i="14"/>
  <c r="B241" i="14"/>
  <c r="C241" i="14"/>
  <c r="D241" i="14"/>
  <c r="E241" i="14"/>
  <c r="F241" i="14"/>
  <c r="G241" i="14"/>
  <c r="H241" i="14"/>
  <c r="B242" i="14"/>
  <c r="C242" i="14"/>
  <c r="D242" i="14"/>
  <c r="E242" i="14"/>
  <c r="F242" i="14"/>
  <c r="G242" i="14"/>
  <c r="H242" i="14"/>
  <c r="B243" i="14"/>
  <c r="C243" i="14"/>
  <c r="D243" i="14"/>
  <c r="E243" i="14"/>
  <c r="F243" i="14"/>
  <c r="G243" i="14"/>
  <c r="H243" i="14"/>
  <c r="B244" i="14"/>
  <c r="C244" i="14"/>
  <c r="D244" i="14"/>
  <c r="E244" i="14"/>
  <c r="F244" i="14"/>
  <c r="G244" i="14"/>
  <c r="H244" i="14"/>
  <c r="B245" i="14"/>
  <c r="C245" i="14"/>
  <c r="D245" i="14"/>
  <c r="E245" i="14"/>
  <c r="F245" i="14"/>
  <c r="G245" i="14"/>
  <c r="H245" i="14"/>
  <c r="B246" i="14"/>
  <c r="C246" i="14"/>
  <c r="D246" i="14"/>
  <c r="E246" i="14"/>
  <c r="F246" i="14"/>
  <c r="G246" i="14"/>
  <c r="H246" i="14"/>
  <c r="B247" i="14"/>
  <c r="C247" i="14"/>
  <c r="D247" i="14"/>
  <c r="E247" i="14"/>
  <c r="F247" i="14"/>
  <c r="G247" i="14"/>
  <c r="H247" i="14"/>
  <c r="B248" i="14"/>
  <c r="C248" i="14"/>
  <c r="D248" i="14"/>
  <c r="E248" i="14"/>
  <c r="F248" i="14"/>
  <c r="G248" i="14"/>
  <c r="H248" i="14"/>
  <c r="B249" i="14"/>
  <c r="C249" i="14"/>
  <c r="D249" i="14"/>
  <c r="E249" i="14"/>
  <c r="F249" i="14"/>
  <c r="G249" i="14"/>
  <c r="H249" i="14"/>
  <c r="B250" i="14"/>
  <c r="C250" i="14"/>
  <c r="D250" i="14"/>
  <c r="E250" i="14"/>
  <c r="F250" i="14"/>
  <c r="G250" i="14"/>
  <c r="H250" i="14"/>
  <c r="B251" i="14"/>
  <c r="C251" i="14"/>
  <c r="D251" i="14"/>
  <c r="E251" i="14"/>
  <c r="F251" i="14"/>
  <c r="G251" i="14"/>
  <c r="H251" i="14"/>
  <c r="B252" i="14"/>
  <c r="C252" i="14"/>
  <c r="D252" i="14"/>
  <c r="E252" i="14"/>
  <c r="F252" i="14"/>
  <c r="G252" i="14"/>
  <c r="H252" i="14"/>
  <c r="B253" i="14"/>
  <c r="C253" i="14"/>
  <c r="D253" i="14"/>
  <c r="E253" i="14"/>
  <c r="F253" i="14"/>
  <c r="G253" i="14"/>
  <c r="H253" i="14"/>
  <c r="B254" i="14"/>
  <c r="C254" i="14"/>
  <c r="D254" i="14"/>
  <c r="E254" i="14"/>
  <c r="F254" i="14"/>
  <c r="G254" i="14"/>
  <c r="H254" i="14"/>
  <c r="B255" i="14"/>
  <c r="C255" i="14"/>
  <c r="D255" i="14"/>
  <c r="E255" i="14"/>
  <c r="F255" i="14"/>
  <c r="G255" i="14"/>
  <c r="H255" i="14"/>
  <c r="B256" i="14"/>
  <c r="C256" i="14"/>
  <c r="D256" i="14"/>
  <c r="E256" i="14"/>
  <c r="F256" i="14"/>
  <c r="G256" i="14"/>
  <c r="H256" i="14"/>
  <c r="B257" i="14"/>
  <c r="C257" i="14"/>
  <c r="D257" i="14"/>
  <c r="E257" i="14"/>
  <c r="F257" i="14"/>
  <c r="G257" i="14"/>
  <c r="H257" i="14"/>
  <c r="B258" i="14"/>
  <c r="C258" i="14"/>
  <c r="D258" i="14"/>
  <c r="E258" i="14"/>
  <c r="F258" i="14"/>
  <c r="G258" i="14"/>
  <c r="H258" i="14"/>
  <c r="B259" i="14"/>
  <c r="C259" i="14"/>
  <c r="D259" i="14"/>
  <c r="E259" i="14"/>
  <c r="F259" i="14"/>
  <c r="G259" i="14"/>
  <c r="H259" i="14"/>
  <c r="B260" i="14"/>
  <c r="C260" i="14"/>
  <c r="D260" i="14"/>
  <c r="E260" i="14"/>
  <c r="F260" i="14"/>
  <c r="G260" i="14"/>
  <c r="H260" i="14"/>
  <c r="B261" i="14"/>
  <c r="C261" i="14"/>
  <c r="D261" i="14"/>
  <c r="E261" i="14"/>
  <c r="F261" i="14"/>
  <c r="G261" i="14"/>
  <c r="H261" i="14"/>
  <c r="B262" i="14"/>
  <c r="C262" i="14"/>
  <c r="D262" i="14"/>
  <c r="E262" i="14"/>
  <c r="F262" i="14"/>
  <c r="G262" i="14"/>
  <c r="H262" i="14"/>
  <c r="B263" i="14"/>
  <c r="C263" i="14"/>
  <c r="D263" i="14"/>
  <c r="E263" i="14"/>
  <c r="F263" i="14"/>
  <c r="G263" i="14"/>
  <c r="H263" i="14"/>
  <c r="B264" i="14"/>
  <c r="C264" i="14"/>
  <c r="D264" i="14"/>
  <c r="E264" i="14"/>
  <c r="F264" i="14"/>
  <c r="G264" i="14"/>
  <c r="H264" i="14"/>
  <c r="B265" i="14"/>
  <c r="C265" i="14"/>
  <c r="D265" i="14"/>
  <c r="E265" i="14"/>
  <c r="F265" i="14"/>
  <c r="G265" i="14"/>
  <c r="H265" i="14"/>
  <c r="B266" i="14"/>
  <c r="C266" i="14"/>
  <c r="D266" i="14"/>
  <c r="E266" i="14"/>
  <c r="F266" i="14"/>
  <c r="G266" i="14"/>
  <c r="H266" i="14"/>
  <c r="B267" i="14"/>
  <c r="C267" i="14"/>
  <c r="D267" i="14"/>
  <c r="E267" i="14"/>
  <c r="F267" i="14"/>
  <c r="G267" i="14"/>
  <c r="H267" i="14"/>
  <c r="B268" i="14"/>
  <c r="C268" i="14"/>
  <c r="D268" i="14"/>
  <c r="E268" i="14"/>
  <c r="F268" i="14"/>
  <c r="G268" i="14"/>
  <c r="H268" i="14"/>
  <c r="B269" i="14"/>
  <c r="C269" i="14"/>
  <c r="D269" i="14"/>
  <c r="E269" i="14"/>
  <c r="F269" i="14"/>
  <c r="G269" i="14"/>
  <c r="H269" i="14"/>
  <c r="B270" i="14"/>
  <c r="C270" i="14"/>
  <c r="D270" i="14"/>
  <c r="E270" i="14"/>
  <c r="F270" i="14"/>
  <c r="G270" i="14"/>
  <c r="H270" i="14"/>
  <c r="B271" i="14"/>
  <c r="C271" i="14"/>
  <c r="D271" i="14"/>
  <c r="E271" i="14"/>
  <c r="F271" i="14"/>
  <c r="G271" i="14"/>
  <c r="H271" i="14"/>
  <c r="B272" i="14"/>
  <c r="C272" i="14"/>
  <c r="D272" i="14"/>
  <c r="E272" i="14"/>
  <c r="F272" i="14"/>
  <c r="G272" i="14"/>
  <c r="H272" i="14"/>
  <c r="B273" i="14"/>
  <c r="C273" i="14"/>
  <c r="D273" i="14"/>
  <c r="E273" i="14"/>
  <c r="F273" i="14"/>
  <c r="G273" i="14"/>
  <c r="H273" i="14"/>
  <c r="B274" i="14"/>
  <c r="C274" i="14"/>
  <c r="D274" i="14"/>
  <c r="E274" i="14"/>
  <c r="F274" i="14"/>
  <c r="G274" i="14"/>
  <c r="H274" i="14"/>
  <c r="B275" i="14"/>
  <c r="C275" i="14"/>
  <c r="D275" i="14"/>
  <c r="E275" i="14"/>
  <c r="F275" i="14"/>
  <c r="G275" i="14"/>
  <c r="H275" i="14"/>
  <c r="B276" i="14"/>
  <c r="C276" i="14"/>
  <c r="D276" i="14"/>
  <c r="E276" i="14"/>
  <c r="F276" i="14"/>
  <c r="G276" i="14"/>
  <c r="H276" i="14"/>
  <c r="B277" i="14"/>
  <c r="C277" i="14"/>
  <c r="D277" i="14"/>
  <c r="E277" i="14"/>
  <c r="F277" i="14"/>
  <c r="G277" i="14"/>
  <c r="H277" i="14"/>
  <c r="B278" i="14"/>
  <c r="C278" i="14"/>
  <c r="D278" i="14"/>
  <c r="E278" i="14"/>
  <c r="F278" i="14"/>
  <c r="G278" i="14"/>
  <c r="H278" i="14"/>
  <c r="B279" i="14"/>
  <c r="C279" i="14"/>
  <c r="D279" i="14"/>
  <c r="E279" i="14"/>
  <c r="F279" i="14"/>
  <c r="G279" i="14"/>
  <c r="H279" i="14"/>
  <c r="B280" i="14"/>
  <c r="C280" i="14"/>
  <c r="D280" i="14"/>
  <c r="E280" i="14"/>
  <c r="F280" i="14"/>
  <c r="G280" i="14"/>
  <c r="H280" i="14"/>
  <c r="B281" i="14"/>
  <c r="C281" i="14"/>
  <c r="D281" i="14"/>
  <c r="E281" i="14"/>
  <c r="F281" i="14"/>
  <c r="G281" i="14"/>
  <c r="H281" i="14"/>
  <c r="B282" i="14"/>
  <c r="C282" i="14"/>
  <c r="D282" i="14"/>
  <c r="E282" i="14"/>
  <c r="F282" i="14"/>
  <c r="G282" i="14"/>
  <c r="H282" i="14"/>
  <c r="B283" i="14"/>
  <c r="C283" i="14"/>
  <c r="D283" i="14"/>
  <c r="E283" i="14"/>
  <c r="F283" i="14"/>
  <c r="G283" i="14"/>
  <c r="H283" i="14"/>
  <c r="B284" i="14"/>
  <c r="C284" i="14"/>
  <c r="D284" i="14"/>
  <c r="E284" i="14"/>
  <c r="F284" i="14"/>
  <c r="G284" i="14"/>
  <c r="H284" i="14"/>
  <c r="B285" i="14"/>
  <c r="C285" i="14"/>
  <c r="D285" i="14"/>
  <c r="E285" i="14"/>
  <c r="F285" i="14"/>
  <c r="G285" i="14"/>
  <c r="H285" i="14"/>
  <c r="B286" i="14"/>
  <c r="C286" i="14"/>
  <c r="D286" i="14"/>
  <c r="E286" i="14"/>
  <c r="F286" i="14"/>
  <c r="G286" i="14"/>
  <c r="H286" i="14"/>
  <c r="B287" i="14"/>
  <c r="C287" i="14"/>
  <c r="D287" i="14"/>
  <c r="E287" i="14"/>
  <c r="F287" i="14"/>
  <c r="G287" i="14"/>
  <c r="H287" i="14"/>
  <c r="B288" i="14"/>
  <c r="C288" i="14"/>
  <c r="D288" i="14"/>
  <c r="E288" i="14"/>
  <c r="F288" i="14"/>
  <c r="G288" i="14"/>
  <c r="H288" i="14"/>
  <c r="B289" i="14"/>
  <c r="C289" i="14"/>
  <c r="D289" i="14"/>
  <c r="E289" i="14"/>
  <c r="F289" i="14"/>
  <c r="G289" i="14"/>
  <c r="H289" i="14"/>
  <c r="B290" i="14"/>
  <c r="C290" i="14"/>
  <c r="D290" i="14"/>
  <c r="E290" i="14"/>
  <c r="F290" i="14"/>
  <c r="G290" i="14"/>
  <c r="H290" i="14"/>
  <c r="B291" i="14"/>
  <c r="C291" i="14"/>
  <c r="D291" i="14"/>
  <c r="E291" i="14"/>
  <c r="F291" i="14"/>
  <c r="G291" i="14"/>
  <c r="H291" i="14"/>
  <c r="B292" i="14"/>
  <c r="C292" i="14"/>
  <c r="D292" i="14"/>
  <c r="E292" i="14"/>
  <c r="F292" i="14"/>
  <c r="G292" i="14"/>
  <c r="H292" i="14"/>
  <c r="B293" i="14"/>
  <c r="C293" i="14"/>
  <c r="D293" i="14"/>
  <c r="E293" i="14"/>
  <c r="F293" i="14"/>
  <c r="G293" i="14"/>
  <c r="H293" i="14"/>
  <c r="B294" i="14"/>
  <c r="C294" i="14"/>
  <c r="D294" i="14"/>
  <c r="E294" i="14"/>
  <c r="F294" i="14"/>
  <c r="G294" i="14"/>
  <c r="H294" i="14"/>
  <c r="B295" i="14"/>
  <c r="C295" i="14"/>
  <c r="D295" i="14"/>
  <c r="E295" i="14"/>
  <c r="F295" i="14"/>
  <c r="G295" i="14"/>
  <c r="H295" i="14"/>
  <c r="B296" i="14"/>
  <c r="C296" i="14"/>
  <c r="D296" i="14"/>
  <c r="E296" i="14"/>
  <c r="F296" i="14"/>
  <c r="G296" i="14"/>
  <c r="H296" i="14"/>
  <c r="B297" i="14"/>
  <c r="C297" i="14"/>
  <c r="D297" i="14"/>
  <c r="E297" i="14"/>
  <c r="F297" i="14"/>
  <c r="G297" i="14"/>
  <c r="H297" i="14"/>
  <c r="B298" i="14"/>
  <c r="C298" i="14"/>
  <c r="D298" i="14"/>
  <c r="E298" i="14"/>
  <c r="F298" i="14"/>
  <c r="G298" i="14"/>
  <c r="H298" i="14"/>
  <c r="B299" i="14"/>
  <c r="C299" i="14"/>
  <c r="D299" i="14"/>
  <c r="E299" i="14"/>
  <c r="F299" i="14"/>
  <c r="G299" i="14"/>
  <c r="H299" i="14"/>
  <c r="B300" i="14"/>
  <c r="C300" i="14"/>
  <c r="D300" i="14"/>
  <c r="E300" i="14"/>
  <c r="F300" i="14"/>
  <c r="G300" i="14"/>
  <c r="H300" i="14"/>
  <c r="B301" i="14"/>
  <c r="C301" i="14"/>
  <c r="D301" i="14"/>
  <c r="E301" i="14"/>
  <c r="F301" i="14"/>
  <c r="G301" i="14"/>
  <c r="H301" i="14"/>
  <c r="B302" i="14"/>
  <c r="C302" i="14"/>
  <c r="D302" i="14"/>
  <c r="E302" i="14"/>
  <c r="F302" i="14"/>
  <c r="G302" i="14"/>
  <c r="H302" i="14"/>
  <c r="B303" i="14"/>
  <c r="C303" i="14"/>
  <c r="D303" i="14"/>
  <c r="E303" i="14"/>
  <c r="F303" i="14"/>
  <c r="G303" i="14"/>
  <c r="H303" i="14"/>
  <c r="B304" i="14"/>
  <c r="C304" i="14"/>
  <c r="D304" i="14"/>
  <c r="E304" i="14"/>
  <c r="F304" i="14"/>
  <c r="G304" i="14"/>
  <c r="H304" i="14"/>
  <c r="B305" i="14"/>
  <c r="C305" i="14"/>
  <c r="D305" i="14"/>
  <c r="E305" i="14"/>
  <c r="F305" i="14"/>
  <c r="G305" i="14"/>
  <c r="H305" i="14"/>
  <c r="B306" i="14"/>
  <c r="C306" i="14"/>
  <c r="D306" i="14"/>
  <c r="E306" i="14"/>
  <c r="F306" i="14"/>
  <c r="G306" i="14"/>
  <c r="H306" i="14"/>
  <c r="B307" i="14"/>
  <c r="C307" i="14"/>
  <c r="D307" i="14"/>
  <c r="E307" i="14"/>
  <c r="F307" i="14"/>
  <c r="G307" i="14"/>
  <c r="H307" i="14"/>
  <c r="B308" i="14"/>
  <c r="C308" i="14"/>
  <c r="D308" i="14"/>
  <c r="E308" i="14"/>
  <c r="F308" i="14"/>
  <c r="G308" i="14"/>
  <c r="H308" i="14"/>
  <c r="B309" i="14"/>
  <c r="C309" i="14"/>
  <c r="D309" i="14"/>
  <c r="E309" i="14"/>
  <c r="F309" i="14"/>
  <c r="G309" i="14"/>
  <c r="H309" i="14"/>
  <c r="B310" i="14"/>
  <c r="C310" i="14"/>
  <c r="D310" i="14"/>
  <c r="E310" i="14"/>
  <c r="F310" i="14"/>
  <c r="G310" i="14"/>
  <c r="H310" i="14"/>
  <c r="B311" i="14"/>
  <c r="C311" i="14"/>
  <c r="D311" i="14"/>
  <c r="E311" i="14"/>
  <c r="F311" i="14"/>
  <c r="G311" i="14"/>
  <c r="H311" i="14"/>
  <c r="B312" i="14"/>
  <c r="C312" i="14"/>
  <c r="D312" i="14"/>
  <c r="E312" i="14"/>
  <c r="F312" i="14"/>
  <c r="G312" i="14"/>
  <c r="H312" i="14"/>
  <c r="B313" i="14"/>
  <c r="C313" i="14"/>
  <c r="D313" i="14"/>
  <c r="E313" i="14"/>
  <c r="F313" i="14"/>
  <c r="G313" i="14"/>
  <c r="H313" i="14"/>
  <c r="B314" i="14"/>
  <c r="C314" i="14"/>
  <c r="D314" i="14"/>
  <c r="E314" i="14"/>
  <c r="F314" i="14"/>
  <c r="G314" i="14"/>
  <c r="H314" i="14"/>
  <c r="B315" i="14"/>
  <c r="C315" i="14"/>
  <c r="D315" i="14"/>
  <c r="E315" i="14"/>
  <c r="F315" i="14"/>
  <c r="G315" i="14"/>
  <c r="H315" i="14"/>
  <c r="B316" i="14"/>
  <c r="C316" i="14"/>
  <c r="D316" i="14"/>
  <c r="E316" i="14"/>
  <c r="F316" i="14"/>
  <c r="G316" i="14"/>
  <c r="H316" i="14"/>
  <c r="B317" i="14"/>
  <c r="C317" i="14"/>
  <c r="D317" i="14"/>
  <c r="E317" i="14"/>
  <c r="F317" i="14"/>
  <c r="G317" i="14"/>
  <c r="H317" i="14"/>
  <c r="B318" i="14"/>
  <c r="C318" i="14"/>
  <c r="D318" i="14"/>
  <c r="E318" i="14"/>
  <c r="F318" i="14"/>
  <c r="G318" i="14"/>
  <c r="H318" i="14"/>
  <c r="B319" i="14"/>
  <c r="C319" i="14"/>
  <c r="D319" i="14"/>
  <c r="E319" i="14"/>
  <c r="F319" i="14"/>
  <c r="G319" i="14"/>
  <c r="H319" i="14"/>
  <c r="B320" i="14"/>
  <c r="C320" i="14"/>
  <c r="D320" i="14"/>
  <c r="E320" i="14"/>
  <c r="F320" i="14"/>
  <c r="G320" i="14"/>
  <c r="H320" i="14"/>
  <c r="B321" i="14"/>
  <c r="C321" i="14"/>
  <c r="D321" i="14"/>
  <c r="E321" i="14"/>
  <c r="F321" i="14"/>
  <c r="G321" i="14"/>
  <c r="H321" i="14"/>
  <c r="B322" i="14"/>
  <c r="C322" i="14"/>
  <c r="D322" i="14"/>
  <c r="E322" i="14"/>
  <c r="F322" i="14"/>
  <c r="G322" i="14"/>
  <c r="H322" i="14"/>
  <c r="B323" i="14"/>
  <c r="C323" i="14"/>
  <c r="D323" i="14"/>
  <c r="E323" i="14"/>
  <c r="F323" i="14"/>
  <c r="G323" i="14"/>
  <c r="H323" i="14"/>
  <c r="B324" i="14"/>
  <c r="C324" i="14"/>
  <c r="D324" i="14"/>
  <c r="E324" i="14"/>
  <c r="F324" i="14"/>
  <c r="G324" i="14"/>
  <c r="H324" i="14"/>
  <c r="B325" i="14"/>
  <c r="C325" i="14"/>
  <c r="D325" i="14"/>
  <c r="E325" i="14"/>
  <c r="F325" i="14"/>
  <c r="G325" i="14"/>
  <c r="H325" i="14"/>
  <c r="B326" i="14"/>
  <c r="C326" i="14"/>
  <c r="D326" i="14"/>
  <c r="E326" i="14"/>
  <c r="F326" i="14"/>
  <c r="G326" i="14"/>
  <c r="H326" i="14"/>
  <c r="B327" i="14"/>
  <c r="C327" i="14"/>
  <c r="D327" i="14"/>
  <c r="E327" i="14"/>
  <c r="F327" i="14"/>
  <c r="G327" i="14"/>
  <c r="H327" i="14"/>
  <c r="B328" i="14"/>
  <c r="C328" i="14"/>
  <c r="D328" i="14"/>
  <c r="E328" i="14"/>
  <c r="F328" i="14"/>
  <c r="G328" i="14"/>
  <c r="H328" i="14"/>
  <c r="B329" i="14"/>
  <c r="C329" i="14"/>
  <c r="D329" i="14"/>
  <c r="E329" i="14"/>
  <c r="F329" i="14"/>
  <c r="G329" i="14"/>
  <c r="H329" i="14"/>
  <c r="B330" i="14"/>
  <c r="C330" i="14"/>
  <c r="D330" i="14"/>
  <c r="E330" i="14"/>
  <c r="F330" i="14"/>
  <c r="G330" i="14"/>
  <c r="H330" i="14"/>
  <c r="B331" i="14"/>
  <c r="C331" i="14"/>
  <c r="D331" i="14"/>
  <c r="E331" i="14"/>
  <c r="F331" i="14"/>
  <c r="G331" i="14"/>
  <c r="H331" i="14"/>
  <c r="B332" i="14"/>
  <c r="C332" i="14"/>
  <c r="D332" i="14"/>
  <c r="E332" i="14"/>
  <c r="F332" i="14"/>
  <c r="G332" i="14"/>
  <c r="H332" i="14"/>
  <c r="B333" i="14"/>
  <c r="C333" i="14"/>
  <c r="D333" i="14"/>
  <c r="E333" i="14"/>
  <c r="F333" i="14"/>
  <c r="G333" i="14"/>
  <c r="H333" i="14"/>
  <c r="B334" i="14"/>
  <c r="C334" i="14"/>
  <c r="D334" i="14"/>
  <c r="E334" i="14"/>
  <c r="F334" i="14"/>
  <c r="G334" i="14"/>
  <c r="H334" i="14"/>
  <c r="B335" i="14"/>
  <c r="C335" i="14"/>
  <c r="D335" i="14"/>
  <c r="E335" i="14"/>
  <c r="F335" i="14"/>
  <c r="G335" i="14"/>
  <c r="H335" i="14"/>
  <c r="B336" i="14"/>
  <c r="C336" i="14"/>
  <c r="D336" i="14"/>
  <c r="E336" i="14"/>
  <c r="F336" i="14"/>
  <c r="G336" i="14"/>
  <c r="H336" i="14"/>
  <c r="B337" i="14"/>
  <c r="C337" i="14"/>
  <c r="D337" i="14"/>
  <c r="E337" i="14"/>
  <c r="F337" i="14"/>
  <c r="G337" i="14"/>
  <c r="H337" i="14"/>
  <c r="B338" i="14"/>
  <c r="C338" i="14"/>
  <c r="D338" i="14"/>
  <c r="E338" i="14"/>
  <c r="F338" i="14"/>
  <c r="G338" i="14"/>
  <c r="H338" i="14"/>
  <c r="B339" i="14"/>
  <c r="C339" i="14"/>
  <c r="D339" i="14"/>
  <c r="E339" i="14"/>
  <c r="F339" i="14"/>
  <c r="G339" i="14"/>
  <c r="H339" i="14"/>
  <c r="B340" i="14"/>
  <c r="C340" i="14"/>
  <c r="D340" i="14"/>
  <c r="E340" i="14"/>
  <c r="F340" i="14"/>
  <c r="G340" i="14"/>
  <c r="H340" i="14"/>
  <c r="B341" i="14"/>
  <c r="C341" i="14"/>
  <c r="D341" i="14"/>
  <c r="E341" i="14"/>
  <c r="F341" i="14"/>
  <c r="G341" i="14"/>
  <c r="H341" i="14"/>
  <c r="B342" i="14"/>
  <c r="C342" i="14"/>
  <c r="D342" i="14"/>
  <c r="E342" i="14"/>
  <c r="F342" i="14"/>
  <c r="G342" i="14"/>
  <c r="H342" i="14"/>
  <c r="B343" i="14"/>
  <c r="C343" i="14"/>
  <c r="D343" i="14"/>
  <c r="E343" i="14"/>
  <c r="F343" i="14"/>
  <c r="G343" i="14"/>
  <c r="H343" i="14"/>
  <c r="B344" i="14"/>
  <c r="C344" i="14"/>
  <c r="D344" i="14"/>
  <c r="E344" i="14"/>
  <c r="F344" i="14"/>
  <c r="G344" i="14"/>
  <c r="H344" i="14"/>
  <c r="B345" i="14"/>
  <c r="C345" i="14"/>
  <c r="D345" i="14"/>
  <c r="E345" i="14"/>
  <c r="F345" i="14"/>
  <c r="G345" i="14"/>
  <c r="H345" i="14"/>
  <c r="B346" i="14"/>
  <c r="C346" i="14"/>
  <c r="D346" i="14"/>
  <c r="E346" i="14"/>
  <c r="F346" i="14"/>
  <c r="G346" i="14"/>
  <c r="H346" i="14"/>
  <c r="B347" i="14"/>
  <c r="C347" i="14"/>
  <c r="D347" i="14"/>
  <c r="E347" i="14"/>
  <c r="F347" i="14"/>
  <c r="G347" i="14"/>
  <c r="H347" i="14"/>
  <c r="B348" i="14"/>
  <c r="C348" i="14"/>
  <c r="D348" i="14"/>
  <c r="E348" i="14"/>
  <c r="F348" i="14"/>
  <c r="G348" i="14"/>
  <c r="H348" i="14"/>
  <c r="B349" i="14"/>
  <c r="C349" i="14"/>
  <c r="D349" i="14"/>
  <c r="E349" i="14"/>
  <c r="F349" i="14"/>
  <c r="G349" i="14"/>
  <c r="H349" i="14"/>
  <c r="B350" i="14"/>
  <c r="C350" i="14"/>
  <c r="D350" i="14"/>
  <c r="E350" i="14"/>
  <c r="F350" i="14"/>
  <c r="G350" i="14"/>
  <c r="H350" i="14"/>
  <c r="B351" i="14"/>
  <c r="C351" i="14"/>
  <c r="D351" i="14"/>
  <c r="E351" i="14"/>
  <c r="F351" i="14"/>
  <c r="G351" i="14"/>
  <c r="H351" i="14"/>
  <c r="B352" i="14"/>
  <c r="C352" i="14"/>
  <c r="D352" i="14"/>
  <c r="E352" i="14"/>
  <c r="F352" i="14"/>
  <c r="G352" i="14"/>
  <c r="H352" i="14"/>
  <c r="B353" i="14"/>
  <c r="C353" i="14"/>
  <c r="D353" i="14"/>
  <c r="E353" i="14"/>
  <c r="F353" i="14"/>
  <c r="G353" i="14"/>
  <c r="H353" i="14"/>
  <c r="B354" i="14"/>
  <c r="C354" i="14"/>
  <c r="D354" i="14"/>
  <c r="E354" i="14"/>
  <c r="F354" i="14"/>
  <c r="G354" i="14"/>
  <c r="H354" i="14"/>
  <c r="B355" i="14"/>
  <c r="C355" i="14"/>
  <c r="D355" i="14"/>
  <c r="E355" i="14"/>
  <c r="F355" i="14"/>
  <c r="G355" i="14"/>
  <c r="H355" i="14"/>
  <c r="B356" i="14"/>
  <c r="C356" i="14"/>
  <c r="D356" i="14"/>
  <c r="E356" i="14"/>
  <c r="F356" i="14"/>
  <c r="G356" i="14"/>
  <c r="H356" i="14"/>
  <c r="B357" i="14"/>
  <c r="C357" i="14"/>
  <c r="D357" i="14"/>
  <c r="E357" i="14"/>
  <c r="F357" i="14"/>
  <c r="G357" i="14"/>
  <c r="H357" i="14"/>
  <c r="B358" i="14"/>
  <c r="C358" i="14"/>
  <c r="D358" i="14"/>
  <c r="E358" i="14"/>
  <c r="F358" i="14"/>
  <c r="G358" i="14"/>
  <c r="H358" i="14"/>
  <c r="B359" i="14"/>
  <c r="C359" i="14"/>
  <c r="D359" i="14"/>
  <c r="E359" i="14"/>
  <c r="F359" i="14"/>
  <c r="G359" i="14"/>
  <c r="H359" i="14"/>
  <c r="B360" i="14"/>
  <c r="C360" i="14"/>
  <c r="D360" i="14"/>
  <c r="E360" i="14"/>
  <c r="F360" i="14"/>
  <c r="G360" i="14"/>
  <c r="H360" i="14"/>
  <c r="B361" i="14"/>
  <c r="C361" i="14"/>
  <c r="D361" i="14"/>
  <c r="E361" i="14"/>
  <c r="F361" i="14"/>
  <c r="G361" i="14"/>
  <c r="H361" i="14"/>
  <c r="B362" i="14"/>
  <c r="C362" i="14"/>
  <c r="D362" i="14"/>
  <c r="E362" i="14"/>
  <c r="F362" i="14"/>
  <c r="G362" i="14"/>
  <c r="H362" i="14"/>
  <c r="B363" i="14"/>
  <c r="C363" i="14"/>
  <c r="D363" i="14"/>
  <c r="E363" i="14"/>
  <c r="F363" i="14"/>
  <c r="G363" i="14"/>
  <c r="H363" i="14"/>
  <c r="B364" i="14"/>
  <c r="C364" i="14"/>
  <c r="D364" i="14"/>
  <c r="E364" i="14"/>
  <c r="F364" i="14"/>
  <c r="G364" i="14"/>
  <c r="H364" i="14"/>
  <c r="B365" i="14"/>
  <c r="C365" i="14"/>
  <c r="D365" i="14"/>
  <c r="E365" i="14"/>
  <c r="F365" i="14"/>
  <c r="G365" i="14"/>
  <c r="H365" i="14"/>
  <c r="B366" i="14"/>
  <c r="C366" i="14"/>
  <c r="D366" i="14"/>
  <c r="E366" i="14"/>
  <c r="F366" i="14"/>
  <c r="G366" i="14"/>
  <c r="H366" i="14"/>
  <c r="B367" i="14"/>
  <c r="C367" i="14"/>
  <c r="D367" i="14"/>
  <c r="E367" i="14"/>
  <c r="F367" i="14"/>
  <c r="G367" i="14"/>
  <c r="H367" i="14"/>
  <c r="B368" i="14"/>
  <c r="C368" i="14"/>
  <c r="D368" i="14"/>
  <c r="E368" i="14"/>
  <c r="F368" i="14"/>
  <c r="G368" i="14"/>
  <c r="H368" i="14"/>
  <c r="B369" i="14"/>
  <c r="C369" i="14"/>
  <c r="D369" i="14"/>
  <c r="E369" i="14"/>
  <c r="F369" i="14"/>
  <c r="G369" i="14"/>
  <c r="H369" i="14"/>
  <c r="B370" i="14"/>
  <c r="C370" i="14"/>
  <c r="D370" i="14"/>
  <c r="E370" i="14"/>
  <c r="F370" i="14"/>
  <c r="G370" i="14"/>
  <c r="H370" i="14"/>
  <c r="B371" i="14"/>
  <c r="C371" i="14"/>
  <c r="D371" i="14"/>
  <c r="E371" i="14"/>
  <c r="F371" i="14"/>
  <c r="G371" i="14"/>
  <c r="H371" i="14"/>
  <c r="B372" i="14"/>
  <c r="C372" i="14"/>
  <c r="D372" i="14"/>
  <c r="E372" i="14"/>
  <c r="F372" i="14"/>
  <c r="G372" i="14"/>
  <c r="H372" i="14"/>
  <c r="B373" i="14"/>
  <c r="C373" i="14"/>
  <c r="D373" i="14"/>
  <c r="E373" i="14"/>
  <c r="F373" i="14"/>
  <c r="G373" i="14"/>
  <c r="H373" i="14"/>
  <c r="B374" i="14"/>
  <c r="C374" i="14"/>
  <c r="D374" i="14"/>
  <c r="E374" i="14"/>
  <c r="F374" i="14"/>
  <c r="G374" i="14"/>
  <c r="H374" i="14"/>
  <c r="B375" i="14"/>
  <c r="C375" i="14"/>
  <c r="D375" i="14"/>
  <c r="E375" i="14"/>
  <c r="F375" i="14"/>
  <c r="G375" i="14"/>
  <c r="H375" i="14"/>
  <c r="B376" i="14"/>
  <c r="C376" i="14"/>
  <c r="D376" i="14"/>
  <c r="E376" i="14"/>
  <c r="F376" i="14"/>
  <c r="G376" i="14"/>
  <c r="H376" i="14"/>
  <c r="B377" i="14"/>
  <c r="C377" i="14"/>
  <c r="D377" i="14"/>
  <c r="E377" i="14"/>
  <c r="F377" i="14"/>
  <c r="G377" i="14"/>
  <c r="H377" i="14"/>
  <c r="B378" i="14"/>
  <c r="C378" i="14"/>
  <c r="D378" i="14"/>
  <c r="E378" i="14"/>
  <c r="F378" i="14"/>
  <c r="G378" i="14"/>
  <c r="H378" i="14"/>
  <c r="B379" i="14"/>
  <c r="C379" i="14"/>
  <c r="D379" i="14"/>
  <c r="E379" i="14"/>
  <c r="F379" i="14"/>
  <c r="G379" i="14"/>
  <c r="H379" i="14"/>
  <c r="B380" i="14"/>
  <c r="C380" i="14"/>
  <c r="D380" i="14"/>
  <c r="E380" i="14"/>
  <c r="F380" i="14"/>
  <c r="G380" i="14"/>
  <c r="H380" i="14"/>
  <c r="B381" i="14"/>
  <c r="C381" i="14"/>
  <c r="D381" i="14"/>
  <c r="E381" i="14"/>
  <c r="F381" i="14"/>
  <c r="G381" i="14"/>
  <c r="H381" i="14"/>
  <c r="B382" i="14"/>
  <c r="C382" i="14"/>
  <c r="D382" i="14"/>
  <c r="E382" i="14"/>
  <c r="F382" i="14"/>
  <c r="G382" i="14"/>
  <c r="H382" i="14"/>
  <c r="B383" i="14"/>
  <c r="C383" i="14"/>
  <c r="D383" i="14"/>
  <c r="E383" i="14"/>
  <c r="F383" i="14"/>
  <c r="G383" i="14"/>
  <c r="H383" i="14"/>
  <c r="B384" i="14"/>
  <c r="C384" i="14"/>
  <c r="D384" i="14"/>
  <c r="E384" i="14"/>
  <c r="F384" i="14"/>
  <c r="G384" i="14"/>
  <c r="H384" i="14"/>
  <c r="B385" i="14"/>
  <c r="C385" i="14"/>
  <c r="D385" i="14"/>
  <c r="E385" i="14"/>
  <c r="F385" i="14"/>
  <c r="G385" i="14"/>
  <c r="H385" i="14"/>
  <c r="B386" i="14"/>
  <c r="C386" i="14"/>
  <c r="D386" i="14"/>
  <c r="E386" i="14"/>
  <c r="F386" i="14"/>
  <c r="G386" i="14"/>
  <c r="H386" i="14"/>
  <c r="B387" i="14"/>
  <c r="C387" i="14"/>
  <c r="D387" i="14"/>
  <c r="E387" i="14"/>
  <c r="F387" i="14"/>
  <c r="G387" i="14"/>
  <c r="H387" i="14"/>
  <c r="B388" i="14"/>
  <c r="C388" i="14"/>
  <c r="D388" i="14"/>
  <c r="E388" i="14"/>
  <c r="F388" i="14"/>
  <c r="G388" i="14"/>
  <c r="H388" i="14"/>
  <c r="B389" i="14"/>
  <c r="C389" i="14"/>
  <c r="D389" i="14"/>
  <c r="E389" i="14"/>
  <c r="F389" i="14"/>
  <c r="G389" i="14"/>
  <c r="H389" i="14"/>
  <c r="B390" i="14"/>
  <c r="C390" i="14"/>
  <c r="D390" i="14"/>
  <c r="E390" i="14"/>
  <c r="F390" i="14"/>
  <c r="G390" i="14"/>
  <c r="H390" i="14"/>
  <c r="B391" i="14"/>
  <c r="C391" i="14"/>
  <c r="D391" i="14"/>
  <c r="E391" i="14"/>
  <c r="F391" i="14"/>
  <c r="G391" i="14"/>
  <c r="H391" i="14"/>
  <c r="B392" i="14"/>
  <c r="C392" i="14"/>
  <c r="D392" i="14"/>
  <c r="E392" i="14"/>
  <c r="F392" i="14"/>
  <c r="G392" i="14"/>
  <c r="H392" i="14"/>
  <c r="B393" i="14"/>
  <c r="C393" i="14"/>
  <c r="D393" i="14"/>
  <c r="E393" i="14"/>
  <c r="F393" i="14"/>
  <c r="G393" i="14"/>
  <c r="H393" i="14"/>
  <c r="B394" i="14"/>
  <c r="C394" i="14"/>
  <c r="D394" i="14"/>
  <c r="E394" i="14"/>
  <c r="F394" i="14"/>
  <c r="G394" i="14"/>
  <c r="H394" i="14"/>
  <c r="B395" i="14"/>
  <c r="C395" i="14"/>
  <c r="D395" i="14"/>
  <c r="E395" i="14"/>
  <c r="F395" i="14"/>
  <c r="G395" i="14"/>
  <c r="H395" i="14"/>
  <c r="B396" i="14"/>
  <c r="C396" i="14"/>
  <c r="D396" i="14"/>
  <c r="E396" i="14"/>
  <c r="F396" i="14"/>
  <c r="G396" i="14"/>
  <c r="H396" i="14"/>
  <c r="B397" i="14"/>
  <c r="C397" i="14"/>
  <c r="D397" i="14"/>
  <c r="E397" i="14"/>
  <c r="F397" i="14"/>
  <c r="G397" i="14"/>
  <c r="H397" i="14"/>
  <c r="B398" i="14"/>
  <c r="C398" i="14"/>
  <c r="D398" i="14"/>
  <c r="E398" i="14"/>
  <c r="F398" i="14"/>
  <c r="G398" i="14"/>
  <c r="H398" i="14"/>
  <c r="B399" i="14"/>
  <c r="C399" i="14"/>
  <c r="D399" i="14"/>
  <c r="E399" i="14"/>
  <c r="F399" i="14"/>
  <c r="G399" i="14"/>
  <c r="H399" i="14"/>
  <c r="B400" i="14"/>
  <c r="C400" i="14"/>
  <c r="D400" i="14"/>
  <c r="E400" i="14"/>
  <c r="F400" i="14"/>
  <c r="G400" i="14"/>
  <c r="H400" i="14"/>
  <c r="B401" i="14"/>
  <c r="C401" i="14"/>
  <c r="D401" i="14"/>
  <c r="E401" i="14"/>
  <c r="F401" i="14"/>
  <c r="G401" i="14"/>
  <c r="H401" i="14"/>
  <c r="B402" i="14"/>
  <c r="C402" i="14"/>
  <c r="D402" i="14"/>
  <c r="E402" i="14"/>
  <c r="F402" i="14"/>
  <c r="G402" i="14"/>
  <c r="H402" i="14"/>
  <c r="B403" i="14"/>
  <c r="C403" i="14"/>
  <c r="D403" i="14"/>
  <c r="E403" i="14"/>
  <c r="F403" i="14"/>
  <c r="G403" i="14"/>
  <c r="H403" i="14"/>
  <c r="B404" i="14"/>
  <c r="C404" i="14"/>
  <c r="D404" i="14"/>
  <c r="E404" i="14"/>
  <c r="F404" i="14"/>
  <c r="G404" i="14"/>
  <c r="H404" i="14"/>
  <c r="B405" i="14"/>
  <c r="C405" i="14"/>
  <c r="D405" i="14"/>
  <c r="E405" i="14"/>
  <c r="F405" i="14"/>
  <c r="G405" i="14"/>
  <c r="H405" i="14"/>
  <c r="B406" i="14"/>
  <c r="C406" i="14"/>
  <c r="D406" i="14"/>
  <c r="E406" i="14"/>
  <c r="F406" i="14"/>
  <c r="G406" i="14"/>
  <c r="H406" i="14"/>
  <c r="B407" i="14"/>
  <c r="C407" i="14"/>
  <c r="D407" i="14"/>
  <c r="E407" i="14"/>
  <c r="F407" i="14"/>
  <c r="G407" i="14"/>
  <c r="H407" i="14"/>
  <c r="B408" i="14"/>
  <c r="C408" i="14"/>
  <c r="D408" i="14"/>
  <c r="E408" i="14"/>
  <c r="F408" i="14"/>
  <c r="G408" i="14"/>
  <c r="H408" i="14"/>
  <c r="B409" i="14"/>
  <c r="C409" i="14"/>
  <c r="D409" i="14"/>
  <c r="E409" i="14"/>
  <c r="F409" i="14"/>
  <c r="G409" i="14"/>
  <c r="H409" i="14"/>
  <c r="B410" i="14"/>
  <c r="C410" i="14"/>
  <c r="D410" i="14"/>
  <c r="E410" i="14"/>
  <c r="F410" i="14"/>
  <c r="G410" i="14"/>
  <c r="H410" i="14"/>
  <c r="B411" i="14"/>
  <c r="C411" i="14"/>
  <c r="D411" i="14"/>
  <c r="E411" i="14"/>
  <c r="F411" i="14"/>
  <c r="G411" i="14"/>
  <c r="H411" i="14"/>
  <c r="B412" i="14"/>
  <c r="C412" i="14"/>
  <c r="D412" i="14"/>
  <c r="E412" i="14"/>
  <c r="F412" i="14"/>
  <c r="G412" i="14"/>
  <c r="H412" i="14"/>
  <c r="B413" i="14"/>
  <c r="C413" i="14"/>
  <c r="D413" i="14"/>
  <c r="E413" i="14"/>
  <c r="F413" i="14"/>
  <c r="G413" i="14"/>
  <c r="H413" i="14"/>
  <c r="B414" i="14"/>
  <c r="C414" i="14"/>
  <c r="D414" i="14"/>
  <c r="E414" i="14"/>
  <c r="F414" i="14"/>
  <c r="G414" i="14"/>
  <c r="H414" i="14"/>
  <c r="B415" i="14"/>
  <c r="C415" i="14"/>
  <c r="D415" i="14"/>
  <c r="E415" i="14"/>
  <c r="F415" i="14"/>
  <c r="G415" i="14"/>
  <c r="H415" i="14"/>
  <c r="B416" i="14"/>
  <c r="C416" i="14"/>
  <c r="D416" i="14"/>
  <c r="E416" i="14"/>
  <c r="F416" i="14"/>
  <c r="G416" i="14"/>
  <c r="H416" i="14"/>
  <c r="B417" i="14"/>
  <c r="C417" i="14"/>
  <c r="D417" i="14"/>
  <c r="E417" i="14"/>
  <c r="F417" i="14"/>
  <c r="G417" i="14"/>
  <c r="H417" i="14"/>
  <c r="B418" i="14"/>
  <c r="C418" i="14"/>
  <c r="D418" i="14"/>
  <c r="E418" i="14"/>
  <c r="F418" i="14"/>
  <c r="G418" i="14"/>
  <c r="H418" i="14"/>
  <c r="B419" i="14"/>
  <c r="C419" i="14"/>
  <c r="D419" i="14"/>
  <c r="E419" i="14"/>
  <c r="F419" i="14"/>
  <c r="G419" i="14"/>
  <c r="H419" i="14"/>
  <c r="B420" i="14"/>
  <c r="C420" i="14"/>
  <c r="D420" i="14"/>
  <c r="E420" i="14"/>
  <c r="F420" i="14"/>
  <c r="G420" i="14"/>
  <c r="H420" i="14"/>
  <c r="B421" i="14"/>
  <c r="C421" i="14"/>
  <c r="D421" i="14"/>
  <c r="E421" i="14"/>
  <c r="F421" i="14"/>
  <c r="G421" i="14"/>
  <c r="H421" i="14"/>
  <c r="B422" i="14"/>
  <c r="C422" i="14"/>
  <c r="D422" i="14"/>
  <c r="E422" i="14"/>
  <c r="F422" i="14"/>
  <c r="G422" i="14"/>
  <c r="H422" i="14"/>
  <c r="B423" i="14"/>
  <c r="C423" i="14"/>
  <c r="D423" i="14"/>
  <c r="E423" i="14"/>
  <c r="F423" i="14"/>
  <c r="G423" i="14"/>
  <c r="H423" i="14"/>
  <c r="B424" i="14"/>
  <c r="C424" i="14"/>
  <c r="D424" i="14"/>
  <c r="E424" i="14"/>
  <c r="F424" i="14"/>
  <c r="G424" i="14"/>
  <c r="H424" i="14"/>
  <c r="B425" i="14"/>
  <c r="C425" i="14"/>
  <c r="D425" i="14"/>
  <c r="E425" i="14"/>
  <c r="F425" i="14"/>
  <c r="G425" i="14"/>
  <c r="H425" i="14"/>
  <c r="B426" i="14"/>
  <c r="C426" i="14"/>
  <c r="D426" i="14"/>
  <c r="E426" i="14"/>
  <c r="F426" i="14"/>
  <c r="G426" i="14"/>
  <c r="H426" i="14"/>
  <c r="B427" i="14"/>
  <c r="C427" i="14"/>
  <c r="D427" i="14"/>
  <c r="E427" i="14"/>
  <c r="F427" i="14"/>
  <c r="G427" i="14"/>
  <c r="H427" i="14"/>
  <c r="B428" i="14"/>
  <c r="C428" i="14"/>
  <c r="D428" i="14"/>
  <c r="E428" i="14"/>
  <c r="F428" i="14"/>
  <c r="G428" i="14"/>
  <c r="H428" i="14"/>
  <c r="B429" i="14"/>
  <c r="C429" i="14"/>
  <c r="D429" i="14"/>
  <c r="E429" i="14"/>
  <c r="F429" i="14"/>
  <c r="G429" i="14"/>
  <c r="H429" i="14"/>
  <c r="B430" i="14"/>
  <c r="C430" i="14"/>
  <c r="D430" i="14"/>
  <c r="E430" i="14"/>
  <c r="F430" i="14"/>
  <c r="G430" i="14"/>
  <c r="H430" i="14"/>
  <c r="B431" i="14"/>
  <c r="C431" i="14"/>
  <c r="D431" i="14"/>
  <c r="E431" i="14"/>
  <c r="F431" i="14"/>
  <c r="G431" i="14"/>
  <c r="H431" i="14"/>
  <c r="B432" i="14"/>
  <c r="C432" i="14"/>
  <c r="D432" i="14"/>
  <c r="E432" i="14"/>
  <c r="F432" i="14"/>
  <c r="G432" i="14"/>
  <c r="H432" i="14"/>
  <c r="B433" i="14"/>
  <c r="C433" i="14"/>
  <c r="D433" i="14"/>
  <c r="E433" i="14"/>
  <c r="F433" i="14"/>
  <c r="G433" i="14"/>
  <c r="H433" i="14"/>
  <c r="B434" i="14"/>
  <c r="C434" i="14"/>
  <c r="D434" i="14"/>
  <c r="E434" i="14"/>
  <c r="F434" i="14"/>
  <c r="G434" i="14"/>
  <c r="H434" i="14"/>
  <c r="B435" i="14"/>
  <c r="C435" i="14"/>
  <c r="D435" i="14"/>
  <c r="E435" i="14"/>
  <c r="F435" i="14"/>
  <c r="G435" i="14"/>
  <c r="H435" i="14"/>
  <c r="B436" i="14"/>
  <c r="C436" i="14"/>
  <c r="D436" i="14"/>
  <c r="E436" i="14"/>
  <c r="F436" i="14"/>
  <c r="G436" i="14"/>
  <c r="H436" i="14"/>
  <c r="B437" i="14"/>
  <c r="C437" i="14"/>
  <c r="D437" i="14"/>
  <c r="E437" i="14"/>
  <c r="F437" i="14"/>
  <c r="G437" i="14"/>
  <c r="H437" i="14"/>
  <c r="B438" i="14"/>
  <c r="C438" i="14"/>
  <c r="D438" i="14"/>
  <c r="E438" i="14"/>
  <c r="F438" i="14"/>
  <c r="G438" i="14"/>
  <c r="H438" i="14"/>
  <c r="B439" i="14"/>
  <c r="C439" i="14"/>
  <c r="D439" i="14"/>
  <c r="E439" i="14"/>
  <c r="F439" i="14"/>
  <c r="G439" i="14"/>
  <c r="H439" i="14"/>
  <c r="B440" i="14"/>
  <c r="C440" i="14"/>
  <c r="D440" i="14"/>
  <c r="E440" i="14"/>
  <c r="F440" i="14"/>
  <c r="G440" i="14"/>
  <c r="H440" i="14"/>
  <c r="B441" i="14"/>
  <c r="C441" i="14"/>
  <c r="D441" i="14"/>
  <c r="E441" i="14"/>
  <c r="F441" i="14"/>
  <c r="G441" i="14"/>
  <c r="H441" i="14"/>
  <c r="B442" i="14"/>
  <c r="C442" i="14"/>
  <c r="D442" i="14"/>
  <c r="E442" i="14"/>
  <c r="F442" i="14"/>
  <c r="G442" i="14"/>
  <c r="H442" i="14"/>
  <c r="B443" i="14"/>
  <c r="C443" i="14"/>
  <c r="D443" i="14"/>
  <c r="E443" i="14"/>
  <c r="F443" i="14"/>
  <c r="G443" i="14"/>
  <c r="H443" i="14"/>
  <c r="B444" i="14"/>
  <c r="C444" i="14"/>
  <c r="D444" i="14"/>
  <c r="E444" i="14"/>
  <c r="F444" i="14"/>
  <c r="G444" i="14"/>
  <c r="H444" i="14"/>
  <c r="B445" i="14"/>
  <c r="C445" i="14"/>
  <c r="D445" i="14"/>
  <c r="E445" i="14"/>
  <c r="F445" i="14"/>
  <c r="G445" i="14"/>
  <c r="H445" i="14"/>
  <c r="B446" i="14"/>
  <c r="C446" i="14"/>
  <c r="D446" i="14"/>
  <c r="E446" i="14"/>
  <c r="F446" i="14"/>
  <c r="G446" i="14"/>
  <c r="H446" i="14"/>
  <c r="B447" i="14"/>
  <c r="C447" i="14"/>
  <c r="D447" i="14"/>
  <c r="E447" i="14"/>
  <c r="F447" i="14"/>
  <c r="G447" i="14"/>
  <c r="H447" i="14"/>
  <c r="B448" i="14"/>
  <c r="C448" i="14"/>
  <c r="D448" i="14"/>
  <c r="E448" i="14"/>
  <c r="F448" i="14"/>
  <c r="G448" i="14"/>
  <c r="H448" i="14"/>
  <c r="B449" i="14"/>
  <c r="C449" i="14"/>
  <c r="D449" i="14"/>
  <c r="E449" i="14"/>
  <c r="F449" i="14"/>
  <c r="G449" i="14"/>
  <c r="H449" i="14"/>
  <c r="B450" i="14"/>
  <c r="C450" i="14"/>
  <c r="D450" i="14"/>
  <c r="E450" i="14"/>
  <c r="F450" i="14"/>
  <c r="G450" i="14"/>
  <c r="H450" i="14"/>
  <c r="B451" i="14"/>
  <c r="C451" i="14"/>
  <c r="D451" i="14"/>
  <c r="E451" i="14"/>
  <c r="F451" i="14"/>
  <c r="G451" i="14"/>
  <c r="H451" i="14"/>
  <c r="B452" i="14"/>
  <c r="C452" i="14"/>
  <c r="D452" i="14"/>
  <c r="E452" i="14"/>
  <c r="F452" i="14"/>
  <c r="G452" i="14"/>
  <c r="H452" i="14"/>
  <c r="B453" i="14"/>
  <c r="C453" i="14"/>
  <c r="D453" i="14"/>
  <c r="E453" i="14"/>
  <c r="F453" i="14"/>
  <c r="G453" i="14"/>
  <c r="H453" i="14"/>
  <c r="B454" i="14"/>
  <c r="C454" i="14"/>
  <c r="D454" i="14"/>
  <c r="E454" i="14"/>
  <c r="F454" i="14"/>
  <c r="G454" i="14"/>
  <c r="H454" i="14"/>
  <c r="B455" i="14"/>
  <c r="C455" i="14"/>
  <c r="D455" i="14"/>
  <c r="E455" i="14"/>
  <c r="F455" i="14"/>
  <c r="G455" i="14"/>
  <c r="H455" i="14"/>
  <c r="B456" i="14"/>
  <c r="C456" i="14"/>
  <c r="D456" i="14"/>
  <c r="E456" i="14"/>
  <c r="F456" i="14"/>
  <c r="G456" i="14"/>
  <c r="H456" i="14"/>
  <c r="B457" i="14"/>
  <c r="C457" i="14"/>
  <c r="D457" i="14"/>
  <c r="E457" i="14"/>
  <c r="F457" i="14"/>
  <c r="G457" i="14"/>
  <c r="H457" i="14"/>
  <c r="B458" i="14"/>
  <c r="C458" i="14"/>
  <c r="D458" i="14"/>
  <c r="E458" i="14"/>
  <c r="F458" i="14"/>
  <c r="G458" i="14"/>
  <c r="H458" i="14"/>
  <c r="B459" i="14"/>
  <c r="C459" i="14"/>
  <c r="D459" i="14"/>
  <c r="E459" i="14"/>
  <c r="F459" i="14"/>
  <c r="G459" i="14"/>
  <c r="H459" i="14"/>
  <c r="B460" i="14"/>
  <c r="C460" i="14"/>
  <c r="D460" i="14"/>
  <c r="E460" i="14"/>
  <c r="F460" i="14"/>
  <c r="G460" i="14"/>
  <c r="H460" i="14"/>
  <c r="B461" i="14"/>
  <c r="C461" i="14"/>
  <c r="D461" i="14"/>
  <c r="E461" i="14"/>
  <c r="F461" i="14"/>
  <c r="G461" i="14"/>
  <c r="H461" i="14"/>
  <c r="B462" i="14"/>
  <c r="C462" i="14"/>
  <c r="D462" i="14"/>
  <c r="E462" i="14"/>
  <c r="F462" i="14"/>
  <c r="G462" i="14"/>
  <c r="H462" i="14"/>
  <c r="B463" i="14"/>
  <c r="C463" i="14"/>
  <c r="D463" i="14"/>
  <c r="E463" i="14"/>
  <c r="F463" i="14"/>
  <c r="G463" i="14"/>
  <c r="H463" i="14"/>
  <c r="B464" i="14"/>
  <c r="C464" i="14"/>
  <c r="D464" i="14"/>
  <c r="E464" i="14"/>
  <c r="F464" i="14"/>
  <c r="G464" i="14"/>
  <c r="H464" i="14"/>
  <c r="B465" i="14"/>
  <c r="C465" i="14"/>
  <c r="D465" i="14"/>
  <c r="E465" i="14"/>
  <c r="F465" i="14"/>
  <c r="G465" i="14"/>
  <c r="H465" i="14"/>
  <c r="B466" i="14"/>
  <c r="C466" i="14"/>
  <c r="D466" i="14"/>
  <c r="E466" i="14"/>
  <c r="F466" i="14"/>
  <c r="G466" i="14"/>
  <c r="H466" i="14"/>
  <c r="B467" i="14"/>
  <c r="C467" i="14"/>
  <c r="D467" i="14"/>
  <c r="E467" i="14"/>
  <c r="F467" i="14"/>
  <c r="G467" i="14"/>
  <c r="H467" i="14"/>
  <c r="B468" i="14"/>
  <c r="C468" i="14"/>
  <c r="D468" i="14"/>
  <c r="E468" i="14"/>
  <c r="F468" i="14"/>
  <c r="G468" i="14"/>
  <c r="H468" i="14"/>
  <c r="B469" i="14"/>
  <c r="C469" i="14"/>
  <c r="D469" i="14"/>
  <c r="E469" i="14"/>
  <c r="F469" i="14"/>
  <c r="G469" i="14"/>
  <c r="H469" i="14"/>
  <c r="B470" i="14"/>
  <c r="C470" i="14"/>
  <c r="D470" i="14"/>
  <c r="E470" i="14"/>
  <c r="F470" i="14"/>
  <c r="G470" i="14"/>
  <c r="H470" i="14"/>
  <c r="B471" i="14"/>
  <c r="C471" i="14"/>
  <c r="D471" i="14"/>
  <c r="E471" i="14"/>
  <c r="F471" i="14"/>
  <c r="G471" i="14"/>
  <c r="H471" i="14"/>
  <c r="B472" i="14"/>
  <c r="C472" i="14"/>
  <c r="D472" i="14"/>
  <c r="E472" i="14"/>
  <c r="F472" i="14"/>
  <c r="G472" i="14"/>
  <c r="H472" i="14"/>
  <c r="B473" i="14"/>
  <c r="C473" i="14"/>
  <c r="D473" i="14"/>
  <c r="E473" i="14"/>
  <c r="F473" i="14"/>
  <c r="G473" i="14"/>
  <c r="H473" i="14"/>
  <c r="B474" i="14"/>
  <c r="C474" i="14"/>
  <c r="D474" i="14"/>
  <c r="E474" i="14"/>
  <c r="F474" i="14"/>
  <c r="G474" i="14"/>
  <c r="H474" i="14"/>
  <c r="B475" i="14"/>
  <c r="C475" i="14"/>
  <c r="D475" i="14"/>
  <c r="E475" i="14"/>
  <c r="F475" i="14"/>
  <c r="G475" i="14"/>
  <c r="H475" i="14"/>
  <c r="B476" i="14"/>
  <c r="C476" i="14"/>
  <c r="D476" i="14"/>
  <c r="E476" i="14"/>
  <c r="F476" i="14"/>
  <c r="G476" i="14"/>
  <c r="H476" i="14"/>
  <c r="B477" i="14"/>
  <c r="C477" i="14"/>
  <c r="D477" i="14"/>
  <c r="E477" i="14"/>
  <c r="F477" i="14"/>
  <c r="G477" i="14"/>
  <c r="H477" i="14"/>
  <c r="B478" i="14"/>
  <c r="C478" i="14"/>
  <c r="D478" i="14"/>
  <c r="E478" i="14"/>
  <c r="F478" i="14"/>
  <c r="G478" i="14"/>
  <c r="H478" i="14"/>
  <c r="B479" i="14"/>
  <c r="C479" i="14"/>
  <c r="D479" i="14"/>
  <c r="E479" i="14"/>
  <c r="F479" i="14"/>
  <c r="G479" i="14"/>
  <c r="H479" i="14"/>
  <c r="B480" i="14"/>
  <c r="C480" i="14"/>
  <c r="D480" i="14"/>
  <c r="E480" i="14"/>
  <c r="F480" i="14"/>
  <c r="G480" i="14"/>
  <c r="H480" i="14"/>
  <c r="B481" i="14"/>
  <c r="C481" i="14"/>
  <c r="D481" i="14"/>
  <c r="E481" i="14"/>
  <c r="F481" i="14"/>
  <c r="G481" i="14"/>
  <c r="H481" i="14"/>
  <c r="B482" i="14"/>
  <c r="C482" i="14"/>
  <c r="D482" i="14"/>
  <c r="E482" i="14"/>
  <c r="F482" i="14"/>
  <c r="G482" i="14"/>
  <c r="H482" i="14"/>
  <c r="B483" i="14"/>
  <c r="C483" i="14"/>
  <c r="D483" i="14"/>
  <c r="E483" i="14"/>
  <c r="F483" i="14"/>
  <c r="G483" i="14"/>
  <c r="H483" i="14"/>
  <c r="B484" i="14"/>
  <c r="C484" i="14"/>
  <c r="D484" i="14"/>
  <c r="E484" i="14"/>
  <c r="F484" i="14"/>
  <c r="G484" i="14"/>
  <c r="H484" i="14"/>
  <c r="B485" i="14"/>
  <c r="C485" i="14"/>
  <c r="D485" i="14"/>
  <c r="E485" i="14"/>
  <c r="F485" i="14"/>
  <c r="G485" i="14"/>
  <c r="H485" i="14"/>
  <c r="B486" i="14"/>
  <c r="C486" i="14"/>
  <c r="D486" i="14"/>
  <c r="E486" i="14"/>
  <c r="F486" i="14"/>
  <c r="G486" i="14"/>
  <c r="H486" i="14"/>
  <c r="B487" i="14"/>
  <c r="C487" i="14"/>
  <c r="D487" i="14"/>
  <c r="E487" i="14"/>
  <c r="F487" i="14"/>
  <c r="G487" i="14"/>
  <c r="H487" i="14"/>
  <c r="B488" i="14"/>
  <c r="C488" i="14"/>
  <c r="D488" i="14"/>
  <c r="E488" i="14"/>
  <c r="F488" i="14"/>
  <c r="G488" i="14"/>
  <c r="H488" i="14"/>
  <c r="B489" i="14"/>
  <c r="C489" i="14"/>
  <c r="D489" i="14"/>
  <c r="E489" i="14"/>
  <c r="F489" i="14"/>
  <c r="G489" i="14"/>
  <c r="H489" i="14"/>
  <c r="B490" i="14"/>
  <c r="C490" i="14"/>
  <c r="D490" i="14"/>
  <c r="E490" i="14"/>
  <c r="F490" i="14"/>
  <c r="G490" i="14"/>
  <c r="H490" i="14"/>
  <c r="B491" i="14"/>
  <c r="C491" i="14"/>
  <c r="D491" i="14"/>
  <c r="E491" i="14"/>
  <c r="F491" i="14"/>
  <c r="G491" i="14"/>
  <c r="H491" i="14"/>
  <c r="B492" i="14"/>
  <c r="C492" i="14"/>
  <c r="D492" i="14"/>
  <c r="E492" i="14"/>
  <c r="F492" i="14"/>
  <c r="G492" i="14"/>
  <c r="H492" i="14"/>
  <c r="B493" i="14"/>
  <c r="C493" i="14"/>
  <c r="D493" i="14"/>
  <c r="E493" i="14"/>
  <c r="F493" i="14"/>
  <c r="G493" i="14"/>
  <c r="H493" i="14"/>
  <c r="B494" i="14"/>
  <c r="C494" i="14"/>
  <c r="D494" i="14"/>
  <c r="E494" i="14"/>
  <c r="F494" i="14"/>
  <c r="G494" i="14"/>
  <c r="H494" i="14"/>
  <c r="B495" i="14"/>
  <c r="C495" i="14"/>
  <c r="D495" i="14"/>
  <c r="E495" i="14"/>
  <c r="F495" i="14"/>
  <c r="G495" i="14"/>
  <c r="H495" i="14"/>
  <c r="B496" i="14"/>
  <c r="C496" i="14"/>
  <c r="D496" i="14"/>
  <c r="E496" i="14"/>
  <c r="F496" i="14"/>
  <c r="G496" i="14"/>
  <c r="H496" i="14"/>
  <c r="B497" i="14"/>
  <c r="C497" i="14"/>
  <c r="D497" i="14"/>
  <c r="E497" i="14"/>
  <c r="F497" i="14"/>
  <c r="G497" i="14"/>
  <c r="H497" i="14"/>
  <c r="B498" i="14"/>
  <c r="C498" i="14"/>
  <c r="D498" i="14"/>
  <c r="E498" i="14"/>
  <c r="F498" i="14"/>
  <c r="G498" i="14"/>
  <c r="H498" i="14"/>
  <c r="B499" i="14"/>
  <c r="C499" i="14"/>
  <c r="D499" i="14"/>
  <c r="E499" i="14"/>
  <c r="F499" i="14"/>
  <c r="G499" i="14"/>
  <c r="H499" i="14"/>
  <c r="B500" i="14"/>
  <c r="C500" i="14"/>
  <c r="D500" i="14"/>
  <c r="E500" i="14"/>
  <c r="F500" i="14"/>
  <c r="G500" i="14"/>
  <c r="H500" i="14"/>
  <c r="B501" i="14"/>
  <c r="C501" i="14"/>
  <c r="D501" i="14"/>
  <c r="E501" i="14"/>
  <c r="F501" i="14"/>
  <c r="G501" i="14"/>
  <c r="H501" i="14"/>
  <c r="B502" i="14"/>
  <c r="C502" i="14"/>
  <c r="D502" i="14"/>
  <c r="E502" i="14"/>
  <c r="F502" i="14"/>
  <c r="G502" i="14"/>
  <c r="H502" i="14"/>
  <c r="B503" i="14"/>
  <c r="C503" i="14"/>
  <c r="D503" i="14"/>
  <c r="E503" i="14"/>
  <c r="F503" i="14"/>
  <c r="G503" i="14"/>
  <c r="H503" i="14"/>
  <c r="B504" i="14"/>
  <c r="C504" i="14"/>
  <c r="D504" i="14"/>
  <c r="E504" i="14"/>
  <c r="F504" i="14"/>
  <c r="G504" i="14"/>
  <c r="H504" i="14"/>
  <c r="B505" i="14"/>
  <c r="C505" i="14"/>
  <c r="D505" i="14"/>
  <c r="E505" i="14"/>
  <c r="F505" i="14"/>
  <c r="G505" i="14"/>
  <c r="H505" i="14"/>
  <c r="B506" i="14"/>
  <c r="C506" i="14"/>
  <c r="D506" i="14"/>
  <c r="E506" i="14"/>
  <c r="F506" i="14"/>
  <c r="G506" i="14"/>
  <c r="H506" i="14"/>
  <c r="B507" i="14"/>
  <c r="C507" i="14"/>
  <c r="D507" i="14"/>
  <c r="E507" i="14"/>
  <c r="F507" i="14"/>
  <c r="G507" i="14"/>
  <c r="H507" i="14"/>
  <c r="B508" i="14"/>
  <c r="C508" i="14"/>
  <c r="D508" i="14"/>
  <c r="E508" i="14"/>
  <c r="F508" i="14"/>
  <c r="G508" i="14"/>
  <c r="H508" i="14"/>
  <c r="B509" i="14"/>
  <c r="C509" i="14"/>
  <c r="D509" i="14"/>
  <c r="E509" i="14"/>
  <c r="F509" i="14"/>
  <c r="G509" i="14"/>
  <c r="H509" i="14"/>
  <c r="B510" i="14"/>
  <c r="C510" i="14"/>
  <c r="D510" i="14"/>
  <c r="E510" i="14"/>
  <c r="F510" i="14"/>
  <c r="G510" i="14"/>
  <c r="H510" i="14"/>
  <c r="B511" i="14"/>
  <c r="C511" i="14"/>
  <c r="D511" i="14"/>
  <c r="E511" i="14"/>
  <c r="F511" i="14"/>
  <c r="G511" i="14"/>
  <c r="H511" i="14"/>
  <c r="B512" i="14"/>
  <c r="C512" i="14"/>
  <c r="D512" i="14"/>
  <c r="E512" i="14"/>
  <c r="F512" i="14"/>
  <c r="G512" i="14"/>
  <c r="H512" i="14"/>
  <c r="B513" i="14"/>
  <c r="C513" i="14"/>
  <c r="D513" i="14"/>
  <c r="E513" i="14"/>
  <c r="F513" i="14"/>
  <c r="G513" i="14"/>
  <c r="H513" i="14"/>
  <c r="B514" i="14"/>
  <c r="C514" i="14"/>
  <c r="D514" i="14"/>
  <c r="E514" i="14"/>
  <c r="F514" i="14"/>
  <c r="G514" i="14"/>
  <c r="H514" i="14"/>
  <c r="B515" i="14"/>
  <c r="C515" i="14"/>
  <c r="D515" i="14"/>
  <c r="E515" i="14"/>
  <c r="F515" i="14"/>
  <c r="G515" i="14"/>
  <c r="H515" i="14"/>
  <c r="B516" i="14"/>
  <c r="C516" i="14"/>
  <c r="D516" i="14"/>
  <c r="E516" i="14"/>
  <c r="F516" i="14"/>
  <c r="G516" i="14"/>
  <c r="H516" i="14"/>
  <c r="B517" i="14"/>
  <c r="C517" i="14"/>
  <c r="D517" i="14"/>
  <c r="E517" i="14"/>
  <c r="F517" i="14"/>
  <c r="G517" i="14"/>
  <c r="H517" i="14"/>
  <c r="B518" i="14"/>
  <c r="C518" i="14"/>
  <c r="D518" i="14"/>
  <c r="E518" i="14"/>
  <c r="F518" i="14"/>
  <c r="G518" i="14"/>
  <c r="H518" i="14"/>
  <c r="B519" i="14"/>
  <c r="C519" i="14"/>
  <c r="D519" i="14"/>
  <c r="E519" i="14"/>
  <c r="F519" i="14"/>
  <c r="G519" i="14"/>
  <c r="H519" i="14"/>
  <c r="B520" i="14"/>
  <c r="C520" i="14"/>
  <c r="D520" i="14"/>
  <c r="E520" i="14"/>
  <c r="F520" i="14"/>
  <c r="G520" i="14"/>
  <c r="H520" i="14"/>
  <c r="B521" i="14"/>
  <c r="C521" i="14"/>
  <c r="D521" i="14"/>
  <c r="E521" i="14"/>
  <c r="F521" i="14"/>
  <c r="G521" i="14"/>
  <c r="H521" i="14"/>
  <c r="B522" i="14"/>
  <c r="C522" i="14"/>
  <c r="D522" i="14"/>
  <c r="E522" i="14"/>
  <c r="F522" i="14"/>
  <c r="G522" i="14"/>
  <c r="H522" i="14"/>
  <c r="B523" i="14"/>
  <c r="C523" i="14"/>
  <c r="D523" i="14"/>
  <c r="E523" i="14"/>
  <c r="F523" i="14"/>
  <c r="G523" i="14"/>
  <c r="H523" i="14"/>
  <c r="B524" i="14"/>
  <c r="C524" i="14"/>
  <c r="D524" i="14"/>
  <c r="E524" i="14"/>
  <c r="F524" i="14"/>
  <c r="G524" i="14"/>
  <c r="H524" i="14"/>
  <c r="B525" i="14"/>
  <c r="C525" i="14"/>
  <c r="D525" i="14"/>
  <c r="E525" i="14"/>
  <c r="F525" i="14"/>
  <c r="G525" i="14"/>
  <c r="H525" i="14"/>
  <c r="B526" i="14"/>
  <c r="C526" i="14"/>
  <c r="D526" i="14"/>
  <c r="E526" i="14"/>
  <c r="F526" i="14"/>
  <c r="G526" i="14"/>
  <c r="H526" i="14"/>
  <c r="B527" i="14"/>
  <c r="C527" i="14"/>
  <c r="D527" i="14"/>
  <c r="E527" i="14"/>
  <c r="F527" i="14"/>
  <c r="G527" i="14"/>
  <c r="H527" i="14"/>
  <c r="B528" i="14"/>
  <c r="C528" i="14"/>
  <c r="D528" i="14"/>
  <c r="E528" i="14"/>
  <c r="F528" i="14"/>
  <c r="G528" i="14"/>
  <c r="H528" i="14"/>
  <c r="B529" i="14"/>
  <c r="C529" i="14"/>
  <c r="D529" i="14"/>
  <c r="E529" i="14"/>
  <c r="F529" i="14"/>
  <c r="G529" i="14"/>
  <c r="H529" i="14"/>
  <c r="B530" i="14"/>
  <c r="C530" i="14"/>
  <c r="D530" i="14"/>
  <c r="E530" i="14"/>
  <c r="F530" i="14"/>
  <c r="G530" i="14"/>
  <c r="H530" i="14"/>
  <c r="B531" i="14"/>
  <c r="C531" i="14"/>
  <c r="D531" i="14"/>
  <c r="E531" i="14"/>
  <c r="F531" i="14"/>
  <c r="G531" i="14"/>
  <c r="H531" i="14"/>
  <c r="B532" i="14"/>
  <c r="C532" i="14"/>
  <c r="D532" i="14"/>
  <c r="E532" i="14"/>
  <c r="F532" i="14"/>
  <c r="G532" i="14"/>
  <c r="H532" i="14"/>
  <c r="B533" i="14"/>
  <c r="C533" i="14"/>
  <c r="D533" i="14"/>
  <c r="E533" i="14"/>
  <c r="F533" i="14"/>
  <c r="G533" i="14"/>
  <c r="H533" i="14"/>
  <c r="B534" i="14"/>
  <c r="C534" i="14"/>
  <c r="D534" i="14"/>
  <c r="E534" i="14"/>
  <c r="F534" i="14"/>
  <c r="G534" i="14"/>
  <c r="H534" i="14"/>
  <c r="B535" i="14"/>
  <c r="C535" i="14"/>
  <c r="D535" i="14"/>
  <c r="E535" i="14"/>
  <c r="F535" i="14"/>
  <c r="G535" i="14"/>
  <c r="H535" i="14"/>
  <c r="B536" i="14"/>
  <c r="C536" i="14"/>
  <c r="D536" i="14"/>
  <c r="E536" i="14"/>
  <c r="F536" i="14"/>
  <c r="G536" i="14"/>
  <c r="H536" i="14"/>
  <c r="B537" i="14"/>
  <c r="C537" i="14"/>
  <c r="D537" i="14"/>
  <c r="E537" i="14"/>
  <c r="F537" i="14"/>
  <c r="G537" i="14"/>
  <c r="H537" i="14"/>
  <c r="B538" i="14"/>
  <c r="C538" i="14"/>
  <c r="D538" i="14"/>
  <c r="E538" i="14"/>
  <c r="F538" i="14"/>
  <c r="G538" i="14"/>
  <c r="H538" i="14"/>
  <c r="B539" i="14"/>
  <c r="C539" i="14"/>
  <c r="D539" i="14"/>
  <c r="E539" i="14"/>
  <c r="F539" i="14"/>
  <c r="G539" i="14"/>
  <c r="H539" i="14"/>
  <c r="B540" i="14"/>
  <c r="C540" i="14"/>
  <c r="D540" i="14"/>
  <c r="E540" i="14"/>
  <c r="F540" i="14"/>
  <c r="G540" i="14"/>
  <c r="H540" i="14"/>
  <c r="B541" i="14"/>
  <c r="C541" i="14"/>
  <c r="D541" i="14"/>
  <c r="E541" i="14"/>
  <c r="F541" i="14"/>
  <c r="G541" i="14"/>
  <c r="H541" i="14"/>
  <c r="B542" i="14"/>
  <c r="C542" i="14"/>
  <c r="D542" i="14"/>
  <c r="E542" i="14"/>
  <c r="F542" i="14"/>
  <c r="G542" i="14"/>
  <c r="H542" i="14"/>
  <c r="B543" i="14"/>
  <c r="C543" i="14"/>
  <c r="D543" i="14"/>
  <c r="E543" i="14"/>
  <c r="F543" i="14"/>
  <c r="G543" i="14"/>
  <c r="H543" i="14"/>
  <c r="B544" i="14"/>
  <c r="C544" i="14"/>
  <c r="D544" i="14"/>
  <c r="E544" i="14"/>
  <c r="F544" i="14"/>
  <c r="G544" i="14"/>
  <c r="H544" i="14"/>
  <c r="B545" i="14"/>
  <c r="C545" i="14"/>
  <c r="D545" i="14"/>
  <c r="E545" i="14"/>
  <c r="F545" i="14"/>
  <c r="G545" i="14"/>
  <c r="H545" i="14"/>
  <c r="B546" i="14"/>
  <c r="C546" i="14"/>
  <c r="D546" i="14"/>
  <c r="E546" i="14"/>
  <c r="F546" i="14"/>
  <c r="G546" i="14"/>
  <c r="H546" i="14"/>
  <c r="B547" i="14"/>
  <c r="C547" i="14"/>
  <c r="D547" i="14"/>
  <c r="E547" i="14"/>
  <c r="F547" i="14"/>
  <c r="G547" i="14"/>
  <c r="H547" i="14"/>
  <c r="B548" i="14"/>
  <c r="C548" i="14"/>
  <c r="D548" i="14"/>
  <c r="E548" i="14"/>
  <c r="F548" i="14"/>
  <c r="G548" i="14"/>
  <c r="H548" i="14"/>
  <c r="B549" i="14"/>
  <c r="C549" i="14"/>
  <c r="D549" i="14"/>
  <c r="E549" i="14"/>
  <c r="F549" i="14"/>
  <c r="G549" i="14"/>
  <c r="H549" i="14"/>
  <c r="B550" i="14"/>
  <c r="C550" i="14"/>
  <c r="D550" i="14"/>
  <c r="E550" i="14"/>
  <c r="F550" i="14"/>
  <c r="G550" i="14"/>
  <c r="H550" i="14"/>
  <c r="B551" i="14"/>
  <c r="C551" i="14"/>
  <c r="D551" i="14"/>
  <c r="E551" i="14"/>
  <c r="F551" i="14"/>
  <c r="G551" i="14"/>
  <c r="H551" i="14"/>
  <c r="B552" i="14"/>
  <c r="C552" i="14"/>
  <c r="D552" i="14"/>
  <c r="E552" i="14"/>
  <c r="F552" i="14"/>
  <c r="G552" i="14"/>
  <c r="H552" i="14"/>
  <c r="B553" i="14"/>
  <c r="C553" i="14"/>
  <c r="D553" i="14"/>
  <c r="E553" i="14"/>
  <c r="F553" i="14"/>
  <c r="G553" i="14"/>
  <c r="H553" i="14"/>
  <c r="B554" i="14"/>
  <c r="C554" i="14"/>
  <c r="D554" i="14"/>
  <c r="E554" i="14"/>
  <c r="F554" i="14"/>
  <c r="G554" i="14"/>
  <c r="H554" i="14"/>
  <c r="B555" i="14"/>
  <c r="C555" i="14"/>
  <c r="D555" i="14"/>
  <c r="E555" i="14"/>
  <c r="F555" i="14"/>
  <c r="G555" i="14"/>
  <c r="H555" i="14"/>
  <c r="B556" i="14"/>
  <c r="C556" i="14"/>
  <c r="D556" i="14"/>
  <c r="E556" i="14"/>
  <c r="F556" i="14"/>
  <c r="G556" i="14"/>
  <c r="H556" i="14"/>
  <c r="B557" i="14"/>
  <c r="C557" i="14"/>
  <c r="D557" i="14"/>
  <c r="E557" i="14"/>
  <c r="F557" i="14"/>
  <c r="G557" i="14"/>
  <c r="H557" i="14"/>
  <c r="B558" i="14"/>
  <c r="C558" i="14"/>
  <c r="D558" i="14"/>
  <c r="E558" i="14"/>
  <c r="F558" i="14"/>
  <c r="G558" i="14"/>
  <c r="H558" i="14"/>
  <c r="B559" i="14"/>
  <c r="C559" i="14"/>
  <c r="D559" i="14"/>
  <c r="E559" i="14"/>
  <c r="F559" i="14"/>
  <c r="G559" i="14"/>
  <c r="H559" i="14"/>
  <c r="B560" i="14"/>
  <c r="C560" i="14"/>
  <c r="D560" i="14"/>
  <c r="E560" i="14"/>
  <c r="F560" i="14"/>
  <c r="G560" i="14"/>
  <c r="H560" i="14"/>
  <c r="B561" i="14"/>
  <c r="C561" i="14"/>
  <c r="D561" i="14"/>
  <c r="E561" i="14"/>
  <c r="F561" i="14"/>
  <c r="G561" i="14"/>
  <c r="H561" i="14"/>
  <c r="B562" i="14"/>
  <c r="C562" i="14"/>
  <c r="D562" i="14"/>
  <c r="E562" i="14"/>
  <c r="F562" i="14"/>
  <c r="G562" i="14"/>
  <c r="H562" i="14"/>
  <c r="B563" i="14"/>
  <c r="C563" i="14"/>
  <c r="D563" i="14"/>
  <c r="E563" i="14"/>
  <c r="F563" i="14"/>
  <c r="G563" i="14"/>
  <c r="H563" i="14"/>
  <c r="B564" i="14"/>
  <c r="C564" i="14"/>
  <c r="D564" i="14"/>
  <c r="E564" i="14"/>
  <c r="F564" i="14"/>
  <c r="G564" i="14"/>
  <c r="H564" i="14"/>
  <c r="B565" i="14"/>
  <c r="C565" i="14"/>
  <c r="D565" i="14"/>
  <c r="E565" i="14"/>
  <c r="F565" i="14"/>
  <c r="G565" i="14"/>
  <c r="H565" i="14"/>
  <c r="B566" i="14"/>
  <c r="C566" i="14"/>
  <c r="D566" i="14"/>
  <c r="E566" i="14"/>
  <c r="F566" i="14"/>
  <c r="G566" i="14"/>
  <c r="H566" i="14"/>
  <c r="B567" i="14"/>
  <c r="C567" i="14"/>
  <c r="D567" i="14"/>
  <c r="E567" i="14"/>
  <c r="F567" i="14"/>
  <c r="G567" i="14"/>
  <c r="H567" i="14"/>
  <c r="B568" i="14"/>
  <c r="C568" i="14"/>
  <c r="D568" i="14"/>
  <c r="E568" i="14"/>
  <c r="F568" i="14"/>
  <c r="G568" i="14"/>
  <c r="H568" i="14"/>
  <c r="B569" i="14"/>
  <c r="C569" i="14"/>
  <c r="D569" i="14"/>
  <c r="E569" i="14"/>
  <c r="F569" i="14"/>
  <c r="G569" i="14"/>
  <c r="H569" i="14"/>
  <c r="B570" i="14"/>
  <c r="C570" i="14"/>
  <c r="D570" i="14"/>
  <c r="E570" i="14"/>
  <c r="F570" i="14"/>
  <c r="G570" i="14"/>
  <c r="H570" i="14"/>
  <c r="B571" i="14"/>
  <c r="C571" i="14"/>
  <c r="D571" i="14"/>
  <c r="E571" i="14"/>
  <c r="F571" i="14"/>
  <c r="G571" i="14"/>
  <c r="H571" i="14"/>
  <c r="B572" i="14"/>
  <c r="C572" i="14"/>
  <c r="D572" i="14"/>
  <c r="E572" i="14"/>
  <c r="F572" i="14"/>
  <c r="G572" i="14"/>
  <c r="H572" i="14"/>
  <c r="B573" i="14"/>
  <c r="C573" i="14"/>
  <c r="D573" i="14"/>
  <c r="E573" i="14"/>
  <c r="F573" i="14"/>
  <c r="G573" i="14"/>
  <c r="H573" i="14"/>
  <c r="B574" i="14"/>
  <c r="C574" i="14"/>
  <c r="D574" i="14"/>
  <c r="E574" i="14"/>
  <c r="F574" i="14"/>
  <c r="G574" i="14"/>
  <c r="H574" i="14"/>
  <c r="B575" i="14"/>
  <c r="C575" i="14"/>
  <c r="D575" i="14"/>
  <c r="E575" i="14"/>
  <c r="F575" i="14"/>
  <c r="G575" i="14"/>
  <c r="H575" i="14"/>
  <c r="B576" i="14"/>
  <c r="C576" i="14"/>
  <c r="D576" i="14"/>
  <c r="E576" i="14"/>
  <c r="F576" i="14"/>
  <c r="G576" i="14"/>
  <c r="H576" i="14"/>
  <c r="B577" i="14"/>
  <c r="C577" i="14"/>
  <c r="D577" i="14"/>
  <c r="E577" i="14"/>
  <c r="F577" i="14"/>
  <c r="G577" i="14"/>
  <c r="H577" i="14"/>
  <c r="B578" i="14"/>
  <c r="C578" i="14"/>
  <c r="D578" i="14"/>
  <c r="E578" i="14"/>
  <c r="F578" i="14"/>
  <c r="G578" i="14"/>
  <c r="H578" i="14"/>
  <c r="B579" i="14"/>
  <c r="C579" i="14"/>
  <c r="D579" i="14"/>
  <c r="E579" i="14"/>
  <c r="F579" i="14"/>
  <c r="G579" i="14"/>
  <c r="H579" i="14"/>
  <c r="B580" i="14"/>
  <c r="C580" i="14"/>
  <c r="D580" i="14"/>
  <c r="E580" i="14"/>
  <c r="F580" i="14"/>
  <c r="G580" i="14"/>
  <c r="H580" i="14"/>
  <c r="B581" i="14"/>
  <c r="C581" i="14"/>
  <c r="D581" i="14"/>
  <c r="E581" i="14"/>
  <c r="F581" i="14"/>
  <c r="G581" i="14"/>
  <c r="H581" i="14"/>
  <c r="B582" i="14"/>
  <c r="C582" i="14"/>
  <c r="D582" i="14"/>
  <c r="E582" i="14"/>
  <c r="F582" i="14"/>
  <c r="G582" i="14"/>
  <c r="H582" i="14"/>
  <c r="B583" i="14"/>
  <c r="C583" i="14"/>
  <c r="D583" i="14"/>
  <c r="E583" i="14"/>
  <c r="F583" i="14"/>
  <c r="G583" i="14"/>
  <c r="H583" i="14"/>
  <c r="B584" i="14"/>
  <c r="C584" i="14"/>
  <c r="D584" i="14"/>
  <c r="E584" i="14"/>
  <c r="F584" i="14"/>
  <c r="G584" i="14"/>
  <c r="H584" i="14"/>
  <c r="B585" i="14"/>
  <c r="C585" i="14"/>
  <c r="D585" i="14"/>
  <c r="E585" i="14"/>
  <c r="F585" i="14"/>
  <c r="G585" i="14"/>
  <c r="H585" i="14"/>
  <c r="B586" i="14"/>
  <c r="C586" i="14"/>
  <c r="D586" i="14"/>
  <c r="E586" i="14"/>
  <c r="F586" i="14"/>
  <c r="G586" i="14"/>
  <c r="H586" i="14"/>
  <c r="B587" i="14"/>
  <c r="C587" i="14"/>
  <c r="D587" i="14"/>
  <c r="E587" i="14"/>
  <c r="F587" i="14"/>
  <c r="G587" i="14"/>
  <c r="H587" i="14"/>
  <c r="B588" i="14"/>
  <c r="C588" i="14"/>
  <c r="D588" i="14"/>
  <c r="E588" i="14"/>
  <c r="F588" i="14"/>
  <c r="G588" i="14"/>
  <c r="H588" i="14"/>
  <c r="B589" i="14"/>
  <c r="C589" i="14"/>
  <c r="D589" i="14"/>
  <c r="E589" i="14"/>
  <c r="F589" i="14"/>
  <c r="G589" i="14"/>
  <c r="H589" i="14"/>
  <c r="B590" i="14"/>
  <c r="C590" i="14"/>
  <c r="D590" i="14"/>
  <c r="E590" i="14"/>
  <c r="F590" i="14"/>
  <c r="G590" i="14"/>
  <c r="H590" i="14"/>
  <c r="B591" i="14"/>
  <c r="C591" i="14"/>
  <c r="D591" i="14"/>
  <c r="E591" i="14"/>
  <c r="F591" i="14"/>
  <c r="G591" i="14"/>
  <c r="H591" i="14"/>
  <c r="B592" i="14"/>
  <c r="C592" i="14"/>
  <c r="D592" i="14"/>
  <c r="E592" i="14"/>
  <c r="F592" i="14"/>
  <c r="G592" i="14"/>
  <c r="H592" i="14"/>
  <c r="B593" i="14"/>
  <c r="C593" i="14"/>
  <c r="D593" i="14"/>
  <c r="E593" i="14"/>
  <c r="F593" i="14"/>
  <c r="G593" i="14"/>
  <c r="H593" i="14"/>
  <c r="B594" i="14"/>
  <c r="C594" i="14"/>
  <c r="D594" i="14"/>
  <c r="E594" i="14"/>
  <c r="F594" i="14"/>
  <c r="G594" i="14"/>
  <c r="H594" i="14"/>
  <c r="B595" i="14"/>
  <c r="C595" i="14"/>
  <c r="D595" i="14"/>
  <c r="E595" i="14"/>
  <c r="F595" i="14"/>
  <c r="G595" i="14"/>
  <c r="H595" i="14"/>
  <c r="B596" i="14"/>
  <c r="C596" i="14"/>
  <c r="D596" i="14"/>
  <c r="E596" i="14"/>
  <c r="F596" i="14"/>
  <c r="G596" i="14"/>
  <c r="H596" i="14"/>
  <c r="B597" i="14"/>
  <c r="C597" i="14"/>
  <c r="D597" i="14"/>
  <c r="E597" i="14"/>
  <c r="F597" i="14"/>
  <c r="G597" i="14"/>
  <c r="H597" i="14"/>
  <c r="B598" i="14"/>
  <c r="C598" i="14"/>
  <c r="D598" i="14"/>
  <c r="E598" i="14"/>
  <c r="F598" i="14"/>
  <c r="G598" i="14"/>
  <c r="H598" i="14"/>
  <c r="B599" i="14"/>
  <c r="C599" i="14"/>
  <c r="D599" i="14"/>
  <c r="E599" i="14"/>
  <c r="F599" i="14"/>
  <c r="G599" i="14"/>
  <c r="H599" i="14"/>
  <c r="B600" i="14"/>
  <c r="C600" i="14"/>
  <c r="D600" i="14"/>
  <c r="E600" i="14"/>
  <c r="F600" i="14"/>
  <c r="G600" i="14"/>
  <c r="H600" i="14"/>
  <c r="B601" i="14"/>
  <c r="C601" i="14"/>
  <c r="D601" i="14"/>
  <c r="E601" i="14"/>
  <c r="F601" i="14"/>
  <c r="G601" i="14"/>
  <c r="H601" i="14"/>
  <c r="B602" i="14"/>
  <c r="C602" i="14"/>
  <c r="D602" i="14"/>
  <c r="E602" i="14"/>
  <c r="F602" i="14"/>
  <c r="G602" i="14"/>
  <c r="H602" i="14"/>
  <c r="B603" i="14"/>
  <c r="C603" i="14"/>
  <c r="D603" i="14"/>
  <c r="E603" i="14"/>
  <c r="F603" i="14"/>
  <c r="G603" i="14"/>
  <c r="H603" i="14"/>
  <c r="B604" i="14"/>
  <c r="C604" i="14"/>
  <c r="D604" i="14"/>
  <c r="E604" i="14"/>
  <c r="F604" i="14"/>
  <c r="G604" i="14"/>
  <c r="H604" i="14"/>
  <c r="B605" i="14"/>
  <c r="C605" i="14"/>
  <c r="D605" i="14"/>
  <c r="E605" i="14"/>
  <c r="F605" i="14"/>
  <c r="G605" i="14"/>
  <c r="H605" i="14"/>
  <c r="B606" i="14"/>
  <c r="C606" i="14"/>
  <c r="D606" i="14"/>
  <c r="E606" i="14"/>
  <c r="F606" i="14"/>
  <c r="G606" i="14"/>
  <c r="H606" i="14"/>
  <c r="B607" i="14"/>
  <c r="C607" i="14"/>
  <c r="D607" i="14"/>
  <c r="E607" i="14"/>
  <c r="F607" i="14"/>
  <c r="G607" i="14"/>
  <c r="H607" i="14"/>
  <c r="B608" i="14"/>
  <c r="C608" i="14"/>
  <c r="D608" i="14"/>
  <c r="E608" i="14"/>
  <c r="F608" i="14"/>
  <c r="G608" i="14"/>
  <c r="H608" i="14"/>
  <c r="B609" i="14"/>
  <c r="C609" i="14"/>
  <c r="D609" i="14"/>
  <c r="E609" i="14"/>
  <c r="F609" i="14"/>
  <c r="G609" i="14"/>
  <c r="H609" i="14"/>
  <c r="B610" i="14"/>
  <c r="C610" i="14"/>
  <c r="D610" i="14"/>
  <c r="E610" i="14"/>
  <c r="F610" i="14"/>
  <c r="G610" i="14"/>
  <c r="H610" i="14"/>
  <c r="B611" i="14"/>
  <c r="C611" i="14"/>
  <c r="D611" i="14"/>
  <c r="E611" i="14"/>
  <c r="F611" i="14"/>
  <c r="G611" i="14"/>
  <c r="H611" i="14"/>
  <c r="B612" i="14"/>
  <c r="C612" i="14"/>
  <c r="D612" i="14"/>
  <c r="E612" i="14"/>
  <c r="F612" i="14"/>
  <c r="G612" i="14"/>
  <c r="H612" i="14"/>
  <c r="B613" i="14"/>
  <c r="C613" i="14"/>
  <c r="D613" i="14"/>
  <c r="E613" i="14"/>
  <c r="F613" i="14"/>
  <c r="G613" i="14"/>
  <c r="H613" i="14"/>
  <c r="B614" i="14"/>
  <c r="C614" i="14"/>
  <c r="D614" i="14"/>
  <c r="E614" i="14"/>
  <c r="F614" i="14"/>
  <c r="G614" i="14"/>
  <c r="H614" i="14"/>
  <c r="B615" i="14"/>
  <c r="C615" i="14"/>
  <c r="D615" i="14"/>
  <c r="E615" i="14"/>
  <c r="F615" i="14"/>
  <c r="G615" i="14"/>
  <c r="H615" i="14"/>
  <c r="B616" i="14"/>
  <c r="C616" i="14"/>
  <c r="D616" i="14"/>
  <c r="E616" i="14"/>
  <c r="F616" i="14"/>
  <c r="G616" i="14"/>
  <c r="H616" i="14"/>
  <c r="B617" i="14"/>
  <c r="C617" i="14"/>
  <c r="D617" i="14"/>
  <c r="E617" i="14"/>
  <c r="F617" i="14"/>
  <c r="G617" i="14"/>
  <c r="H617" i="14"/>
  <c r="B618" i="14"/>
  <c r="C618" i="14"/>
  <c r="D618" i="14"/>
  <c r="E618" i="14"/>
  <c r="F618" i="14"/>
  <c r="G618" i="14"/>
  <c r="H618" i="14"/>
  <c r="B619" i="14"/>
  <c r="C619" i="14"/>
  <c r="D619" i="14"/>
  <c r="E619" i="14"/>
  <c r="F619" i="14"/>
  <c r="G619" i="14"/>
  <c r="H619" i="14"/>
  <c r="B620" i="14"/>
  <c r="C620" i="14"/>
  <c r="D620" i="14"/>
  <c r="E620" i="14"/>
  <c r="F620" i="14"/>
  <c r="G620" i="14"/>
  <c r="H620" i="14"/>
  <c r="B621" i="14"/>
  <c r="C621" i="14"/>
  <c r="D621" i="14"/>
  <c r="E621" i="14"/>
  <c r="F621" i="14"/>
  <c r="G621" i="14"/>
  <c r="H621" i="14"/>
  <c r="B622" i="14"/>
  <c r="C622" i="14"/>
  <c r="D622" i="14"/>
  <c r="E622" i="14"/>
  <c r="F622" i="14"/>
  <c r="G622" i="14"/>
  <c r="H622" i="14"/>
  <c r="B623" i="14"/>
  <c r="C623" i="14"/>
  <c r="D623" i="14"/>
  <c r="E623" i="14"/>
  <c r="F623" i="14"/>
  <c r="G623" i="14"/>
  <c r="H623" i="14"/>
  <c r="B624" i="14"/>
  <c r="C624" i="14"/>
  <c r="D624" i="14"/>
  <c r="E624" i="14"/>
  <c r="F624" i="14"/>
  <c r="G624" i="14"/>
  <c r="H624" i="14"/>
  <c r="B625" i="14"/>
  <c r="C625" i="14"/>
  <c r="D625" i="14"/>
  <c r="E625" i="14"/>
  <c r="F625" i="14"/>
  <c r="G625" i="14"/>
  <c r="H625" i="14"/>
  <c r="B626" i="14"/>
  <c r="C626" i="14"/>
  <c r="D626" i="14"/>
  <c r="E626" i="14"/>
  <c r="F626" i="14"/>
  <c r="G626" i="14"/>
  <c r="H626" i="14"/>
  <c r="B627" i="14"/>
  <c r="C627" i="14"/>
  <c r="D627" i="14"/>
  <c r="E627" i="14"/>
  <c r="F627" i="14"/>
  <c r="G627" i="14"/>
  <c r="H627" i="14"/>
  <c r="B628" i="14"/>
  <c r="C628" i="14"/>
  <c r="D628" i="14"/>
  <c r="E628" i="14"/>
  <c r="F628" i="14"/>
  <c r="G628" i="14"/>
  <c r="H628" i="14"/>
  <c r="B629" i="14"/>
  <c r="C629" i="14"/>
  <c r="D629" i="14"/>
  <c r="E629" i="14"/>
  <c r="F629" i="14"/>
  <c r="G629" i="14"/>
  <c r="H629" i="14"/>
  <c r="B630" i="14"/>
  <c r="C630" i="14"/>
  <c r="D630" i="14"/>
  <c r="E630" i="14"/>
  <c r="F630" i="14"/>
  <c r="G630" i="14"/>
  <c r="H630" i="14"/>
  <c r="B631" i="14"/>
  <c r="C631" i="14"/>
  <c r="D631" i="14"/>
  <c r="E631" i="14"/>
  <c r="F631" i="14"/>
  <c r="G631" i="14"/>
  <c r="H631" i="14"/>
  <c r="B632" i="14"/>
  <c r="C632" i="14"/>
  <c r="D632" i="14"/>
  <c r="E632" i="14"/>
  <c r="F632" i="14"/>
  <c r="G632" i="14"/>
  <c r="H632" i="14"/>
  <c r="B633" i="14"/>
  <c r="C633" i="14"/>
  <c r="D633" i="14"/>
  <c r="E633" i="14"/>
  <c r="F633" i="14"/>
  <c r="G633" i="14"/>
  <c r="H633" i="14"/>
  <c r="B634" i="14"/>
  <c r="C634" i="14"/>
  <c r="D634" i="14"/>
  <c r="E634" i="14"/>
  <c r="F634" i="14"/>
  <c r="G634" i="14"/>
  <c r="H634" i="14"/>
  <c r="B635" i="14"/>
  <c r="C635" i="14"/>
  <c r="D635" i="14"/>
  <c r="E635" i="14"/>
  <c r="F635" i="14"/>
  <c r="G635" i="14"/>
  <c r="H635" i="14"/>
  <c r="B636" i="14"/>
  <c r="C636" i="14"/>
  <c r="D636" i="14"/>
  <c r="E636" i="14"/>
  <c r="F636" i="14"/>
  <c r="G636" i="14"/>
  <c r="H636" i="14"/>
  <c r="B637" i="14"/>
  <c r="C637" i="14"/>
  <c r="D637" i="14"/>
  <c r="E637" i="14"/>
  <c r="F637" i="14"/>
  <c r="G637" i="14"/>
  <c r="H637" i="14"/>
  <c r="B638" i="14"/>
  <c r="C638" i="14"/>
  <c r="D638" i="14"/>
  <c r="E638" i="14"/>
  <c r="F638" i="14"/>
  <c r="G638" i="14"/>
  <c r="H638" i="14"/>
  <c r="B639" i="14"/>
  <c r="C639" i="14"/>
  <c r="D639" i="14"/>
  <c r="E639" i="14"/>
  <c r="F639" i="14"/>
  <c r="G639" i="14"/>
  <c r="H639" i="14"/>
  <c r="B640" i="14"/>
  <c r="C640" i="14"/>
  <c r="D640" i="14"/>
  <c r="E640" i="14"/>
  <c r="F640" i="14"/>
  <c r="G640" i="14"/>
  <c r="H640" i="14"/>
  <c r="B641" i="14"/>
  <c r="C641" i="14"/>
  <c r="D641" i="14"/>
  <c r="E641" i="14"/>
  <c r="F641" i="14"/>
  <c r="G641" i="14"/>
  <c r="H641" i="14"/>
  <c r="B642" i="14"/>
  <c r="C642" i="14"/>
  <c r="D642" i="14"/>
  <c r="E642" i="14"/>
  <c r="F642" i="14"/>
  <c r="G642" i="14"/>
  <c r="H642" i="14"/>
  <c r="B643" i="14"/>
  <c r="C643" i="14"/>
  <c r="D643" i="14"/>
  <c r="E643" i="14"/>
  <c r="F643" i="14"/>
  <c r="G643" i="14"/>
  <c r="H643" i="14"/>
  <c r="B644" i="14"/>
  <c r="C644" i="14"/>
  <c r="D644" i="14"/>
  <c r="E644" i="14"/>
  <c r="F644" i="14"/>
  <c r="G644" i="14"/>
  <c r="H644" i="14"/>
  <c r="B645" i="14"/>
  <c r="C645" i="14"/>
  <c r="D645" i="14"/>
  <c r="E645" i="14"/>
  <c r="F645" i="14"/>
  <c r="G645" i="14"/>
  <c r="H645" i="14"/>
  <c r="B646" i="14"/>
  <c r="C646" i="14"/>
  <c r="D646" i="14"/>
  <c r="E646" i="14"/>
  <c r="F646" i="14"/>
  <c r="G646" i="14"/>
  <c r="H646" i="14"/>
  <c r="B647" i="14"/>
  <c r="C647" i="14"/>
  <c r="D647" i="14"/>
  <c r="E647" i="14"/>
  <c r="F647" i="14"/>
  <c r="G647" i="14"/>
  <c r="H647" i="14"/>
  <c r="B648" i="14"/>
  <c r="C648" i="14"/>
  <c r="D648" i="14"/>
  <c r="E648" i="14"/>
  <c r="F648" i="14"/>
  <c r="G648" i="14"/>
  <c r="H648" i="14"/>
  <c r="B649" i="14"/>
  <c r="C649" i="14"/>
  <c r="D649" i="14"/>
  <c r="E649" i="14"/>
  <c r="F649" i="14"/>
  <c r="G649" i="14"/>
  <c r="H649" i="14"/>
  <c r="B650" i="14"/>
  <c r="C650" i="14"/>
  <c r="D650" i="14"/>
  <c r="E650" i="14"/>
  <c r="F650" i="14"/>
  <c r="G650" i="14"/>
  <c r="H650" i="14"/>
  <c r="B651" i="14"/>
  <c r="C651" i="14"/>
  <c r="D651" i="14"/>
  <c r="E651" i="14"/>
  <c r="F651" i="14"/>
  <c r="G651" i="14"/>
  <c r="H651" i="14"/>
  <c r="B652" i="14"/>
  <c r="C652" i="14"/>
  <c r="D652" i="14"/>
  <c r="E652" i="14"/>
  <c r="F652" i="14"/>
  <c r="G652" i="14"/>
  <c r="H652" i="14"/>
  <c r="B653" i="14"/>
  <c r="C653" i="14"/>
  <c r="D653" i="14"/>
  <c r="E653" i="14"/>
  <c r="F653" i="14"/>
  <c r="G653" i="14"/>
  <c r="H653" i="14"/>
  <c r="B654" i="14"/>
  <c r="C654" i="14"/>
  <c r="D654" i="14"/>
  <c r="E654" i="14"/>
  <c r="F654" i="14"/>
  <c r="G654" i="14"/>
  <c r="H654" i="14"/>
  <c r="B655" i="14"/>
  <c r="C655" i="14"/>
  <c r="D655" i="14"/>
  <c r="E655" i="14"/>
  <c r="F655" i="14"/>
  <c r="G655" i="14"/>
  <c r="H655" i="14"/>
  <c r="B656" i="14"/>
  <c r="C656" i="14"/>
  <c r="D656" i="14"/>
  <c r="E656" i="14"/>
  <c r="F656" i="14"/>
  <c r="G656" i="14"/>
  <c r="H656" i="14"/>
  <c r="B657" i="14"/>
  <c r="C657" i="14"/>
  <c r="D657" i="14"/>
  <c r="E657" i="14"/>
  <c r="F657" i="14"/>
  <c r="G657" i="14"/>
  <c r="H657" i="14"/>
  <c r="B658" i="14"/>
  <c r="C658" i="14"/>
  <c r="D658" i="14"/>
  <c r="E658" i="14"/>
  <c r="F658" i="14"/>
  <c r="G658" i="14"/>
  <c r="H658" i="14"/>
  <c r="B659" i="14"/>
  <c r="C659" i="14"/>
  <c r="D659" i="14"/>
  <c r="E659" i="14"/>
  <c r="F659" i="14"/>
  <c r="G659" i="14"/>
  <c r="H659" i="14"/>
  <c r="B660" i="14"/>
  <c r="C660" i="14"/>
  <c r="D660" i="14"/>
  <c r="E660" i="14"/>
  <c r="F660" i="14"/>
  <c r="G660" i="14"/>
  <c r="H660" i="14"/>
  <c r="B661" i="14"/>
  <c r="C661" i="14"/>
  <c r="D661" i="14"/>
  <c r="E661" i="14"/>
  <c r="F661" i="14"/>
  <c r="G661" i="14"/>
  <c r="H661" i="14"/>
  <c r="B662" i="14"/>
  <c r="C662" i="14"/>
  <c r="D662" i="14"/>
  <c r="E662" i="14"/>
  <c r="F662" i="14"/>
  <c r="G662" i="14"/>
  <c r="H662" i="14"/>
  <c r="B663" i="14"/>
  <c r="C663" i="14"/>
  <c r="D663" i="14"/>
  <c r="E663" i="14"/>
  <c r="F663" i="14"/>
  <c r="G663" i="14"/>
  <c r="H663" i="14"/>
  <c r="B664" i="14"/>
  <c r="C664" i="14"/>
  <c r="D664" i="14"/>
  <c r="E664" i="14"/>
  <c r="F664" i="14"/>
  <c r="G664" i="14"/>
  <c r="H664" i="14"/>
  <c r="B665" i="14"/>
  <c r="C665" i="14"/>
  <c r="D665" i="14"/>
  <c r="E665" i="14"/>
  <c r="F665" i="14"/>
  <c r="G665" i="14"/>
  <c r="H665" i="14"/>
  <c r="B666" i="14"/>
  <c r="C666" i="14"/>
  <c r="D666" i="14"/>
  <c r="E666" i="14"/>
  <c r="F666" i="14"/>
  <c r="G666" i="14"/>
  <c r="H666" i="14"/>
  <c r="B667" i="14"/>
  <c r="C667" i="14"/>
  <c r="D667" i="14"/>
  <c r="E667" i="14"/>
  <c r="F667" i="14"/>
  <c r="G667" i="14"/>
  <c r="H667" i="14"/>
  <c r="B668" i="14"/>
  <c r="C668" i="14"/>
  <c r="D668" i="14"/>
  <c r="E668" i="14"/>
  <c r="F668" i="14"/>
  <c r="G668" i="14"/>
  <c r="H668" i="14"/>
  <c r="B669" i="14"/>
  <c r="C669" i="14"/>
  <c r="D669" i="14"/>
  <c r="E669" i="14"/>
  <c r="F669" i="14"/>
  <c r="G669" i="14"/>
  <c r="H669" i="14"/>
  <c r="B670" i="14"/>
  <c r="C670" i="14"/>
  <c r="D670" i="14"/>
  <c r="E670" i="14"/>
  <c r="F670" i="14"/>
  <c r="G670" i="14"/>
  <c r="H670" i="14"/>
  <c r="B671" i="14"/>
  <c r="C671" i="14"/>
  <c r="D671" i="14"/>
  <c r="E671" i="14"/>
  <c r="F671" i="14"/>
  <c r="G671" i="14"/>
  <c r="H671" i="14"/>
  <c r="B672" i="14"/>
  <c r="C672" i="14"/>
  <c r="D672" i="14"/>
  <c r="E672" i="14"/>
  <c r="F672" i="14"/>
  <c r="G672" i="14"/>
  <c r="H672" i="14"/>
  <c r="B673" i="14"/>
  <c r="C673" i="14"/>
  <c r="D673" i="14"/>
  <c r="E673" i="14"/>
  <c r="F673" i="14"/>
  <c r="G673" i="14"/>
  <c r="H673" i="14"/>
  <c r="B674" i="14"/>
  <c r="C674" i="14"/>
  <c r="D674" i="14"/>
  <c r="E674" i="14"/>
  <c r="F674" i="14"/>
  <c r="G674" i="14"/>
  <c r="H674" i="14"/>
  <c r="B675" i="14"/>
  <c r="C675" i="14"/>
  <c r="D675" i="14"/>
  <c r="E675" i="14"/>
  <c r="F675" i="14"/>
  <c r="G675" i="14"/>
  <c r="H675" i="14"/>
  <c r="B676" i="14"/>
  <c r="C676" i="14"/>
  <c r="D676" i="14"/>
  <c r="E676" i="14"/>
  <c r="F676" i="14"/>
  <c r="G676" i="14"/>
  <c r="H676" i="14"/>
  <c r="B677" i="14"/>
  <c r="C677" i="14"/>
  <c r="D677" i="14"/>
  <c r="E677" i="14"/>
  <c r="F677" i="14"/>
  <c r="G677" i="14"/>
  <c r="H677" i="14"/>
  <c r="B678" i="14"/>
  <c r="C678" i="14"/>
  <c r="D678" i="14"/>
  <c r="E678" i="14"/>
  <c r="F678" i="14"/>
  <c r="G678" i="14"/>
  <c r="H678" i="14"/>
  <c r="B679" i="14"/>
  <c r="C679" i="14"/>
  <c r="D679" i="14"/>
  <c r="E679" i="14"/>
  <c r="F679" i="14"/>
  <c r="G679" i="14"/>
  <c r="H679" i="14"/>
  <c r="B680" i="14"/>
  <c r="C680" i="14"/>
  <c r="D680" i="14"/>
  <c r="E680" i="14"/>
  <c r="F680" i="14"/>
  <c r="G680" i="14"/>
  <c r="H680" i="14"/>
  <c r="B681" i="14"/>
  <c r="C681" i="14"/>
  <c r="D681" i="14"/>
  <c r="E681" i="14"/>
  <c r="F681" i="14"/>
  <c r="G681" i="14"/>
  <c r="H681" i="14"/>
  <c r="B682" i="14"/>
  <c r="C682" i="14"/>
  <c r="D682" i="14"/>
  <c r="E682" i="14"/>
  <c r="F682" i="14"/>
  <c r="G682" i="14"/>
  <c r="H682" i="14"/>
  <c r="B683" i="14"/>
  <c r="C683" i="14"/>
  <c r="D683" i="14"/>
  <c r="E683" i="14"/>
  <c r="F683" i="14"/>
  <c r="G683" i="14"/>
  <c r="H683" i="14"/>
  <c r="B684" i="14"/>
  <c r="C684" i="14"/>
  <c r="D684" i="14"/>
  <c r="E684" i="14"/>
  <c r="F684" i="14"/>
  <c r="G684" i="14"/>
  <c r="H684" i="14"/>
  <c r="B685" i="14"/>
  <c r="C685" i="14"/>
  <c r="D685" i="14"/>
  <c r="E685" i="14"/>
  <c r="F685" i="14"/>
  <c r="G685" i="14"/>
  <c r="H685" i="14"/>
  <c r="B686" i="14"/>
  <c r="C686" i="14"/>
  <c r="D686" i="14"/>
  <c r="E686" i="14"/>
  <c r="F686" i="14"/>
  <c r="G686" i="14"/>
  <c r="H686" i="14"/>
  <c r="B687" i="14"/>
  <c r="C687" i="14"/>
  <c r="D687" i="14"/>
  <c r="E687" i="14"/>
  <c r="F687" i="14"/>
  <c r="G687" i="14"/>
  <c r="H687" i="14"/>
  <c r="B688" i="14"/>
  <c r="C688" i="14"/>
  <c r="D688" i="14"/>
  <c r="E688" i="14"/>
  <c r="F688" i="14"/>
  <c r="G688" i="14"/>
  <c r="H688" i="14"/>
  <c r="B689" i="14"/>
  <c r="C689" i="14"/>
  <c r="D689" i="14"/>
  <c r="E689" i="14"/>
  <c r="F689" i="14"/>
  <c r="G689" i="14"/>
  <c r="H689" i="14"/>
  <c r="B690" i="14"/>
  <c r="C690" i="14"/>
  <c r="D690" i="14"/>
  <c r="E690" i="14"/>
  <c r="F690" i="14"/>
  <c r="G690" i="14"/>
  <c r="H690" i="14"/>
  <c r="B691" i="14"/>
  <c r="C691" i="14"/>
  <c r="D691" i="14"/>
  <c r="E691" i="14"/>
  <c r="F691" i="14"/>
  <c r="G691" i="14"/>
  <c r="H691" i="14"/>
  <c r="B692" i="14"/>
  <c r="C692" i="14"/>
  <c r="D692" i="14"/>
  <c r="E692" i="14"/>
  <c r="F692" i="14"/>
  <c r="G692" i="14"/>
  <c r="H692" i="14"/>
  <c r="B693" i="14"/>
  <c r="C693" i="14"/>
  <c r="D693" i="14"/>
  <c r="E693" i="14"/>
  <c r="F693" i="14"/>
  <c r="G693" i="14"/>
  <c r="H693" i="14"/>
  <c r="B694" i="14"/>
  <c r="C694" i="14"/>
  <c r="D694" i="14"/>
  <c r="E694" i="14"/>
  <c r="F694" i="14"/>
  <c r="G694" i="14"/>
  <c r="H694" i="14"/>
  <c r="B695" i="14"/>
  <c r="C695" i="14"/>
  <c r="D695" i="14"/>
  <c r="E695" i="14"/>
  <c r="F695" i="14"/>
  <c r="G695" i="14"/>
  <c r="H695" i="14"/>
  <c r="B696" i="14"/>
  <c r="C696" i="14"/>
  <c r="D696" i="14"/>
  <c r="E696" i="14"/>
  <c r="F696" i="14"/>
  <c r="G696" i="14"/>
  <c r="H696" i="14"/>
  <c r="B697" i="14"/>
  <c r="C697" i="14"/>
  <c r="D697" i="14"/>
  <c r="E697" i="14"/>
  <c r="F697" i="14"/>
  <c r="G697" i="14"/>
  <c r="H697" i="14"/>
  <c r="B698" i="14"/>
  <c r="C698" i="14"/>
  <c r="D698" i="14"/>
  <c r="E698" i="14"/>
  <c r="F698" i="14"/>
  <c r="G698" i="14"/>
  <c r="H698" i="14"/>
  <c r="B699" i="14"/>
  <c r="C699" i="14"/>
  <c r="D699" i="14"/>
  <c r="E699" i="14"/>
  <c r="F699" i="14"/>
  <c r="G699" i="14"/>
  <c r="H699" i="14"/>
  <c r="B700" i="14"/>
  <c r="C700" i="14"/>
  <c r="D700" i="14"/>
  <c r="E700" i="14"/>
  <c r="F700" i="14"/>
  <c r="G700" i="14"/>
  <c r="H700" i="14"/>
  <c r="B701" i="14"/>
  <c r="C701" i="14"/>
  <c r="D701" i="14"/>
  <c r="E701" i="14"/>
  <c r="F701" i="14"/>
  <c r="G701" i="14"/>
  <c r="H701" i="14"/>
  <c r="B702" i="14"/>
  <c r="C702" i="14"/>
  <c r="D702" i="14"/>
  <c r="E702" i="14"/>
  <c r="F702" i="14"/>
  <c r="G702" i="14"/>
  <c r="H702" i="14"/>
  <c r="B703" i="14"/>
  <c r="C703" i="14"/>
  <c r="D703" i="14"/>
  <c r="E703" i="14"/>
  <c r="F703" i="14"/>
  <c r="G703" i="14"/>
  <c r="H703" i="14"/>
  <c r="B704" i="14"/>
  <c r="C704" i="14"/>
  <c r="D704" i="14"/>
  <c r="E704" i="14"/>
  <c r="F704" i="14"/>
  <c r="G704" i="14"/>
  <c r="H704" i="14"/>
  <c r="B705" i="14"/>
  <c r="C705" i="14"/>
  <c r="D705" i="14"/>
  <c r="E705" i="14"/>
  <c r="F705" i="14"/>
  <c r="G705" i="14"/>
  <c r="H705" i="14"/>
  <c r="B706" i="14"/>
  <c r="C706" i="14"/>
  <c r="D706" i="14"/>
  <c r="E706" i="14"/>
  <c r="F706" i="14"/>
  <c r="G706" i="14"/>
  <c r="H706" i="14"/>
  <c r="B707" i="14"/>
  <c r="C707" i="14"/>
  <c r="D707" i="14"/>
  <c r="E707" i="14"/>
  <c r="F707" i="14"/>
  <c r="G707" i="14"/>
  <c r="H707" i="14"/>
  <c r="B708" i="14"/>
  <c r="C708" i="14"/>
  <c r="D708" i="14"/>
  <c r="E708" i="14"/>
  <c r="F708" i="14"/>
  <c r="G708" i="14"/>
  <c r="H708" i="14"/>
  <c r="B709" i="14"/>
  <c r="C709" i="14"/>
  <c r="D709" i="14"/>
  <c r="E709" i="14"/>
  <c r="F709" i="14"/>
  <c r="G709" i="14"/>
  <c r="H709" i="14"/>
  <c r="B710" i="14"/>
  <c r="C710" i="14"/>
  <c r="D710" i="14"/>
  <c r="E710" i="14"/>
  <c r="F710" i="14"/>
  <c r="G710" i="14"/>
  <c r="H710" i="14"/>
  <c r="B711" i="14"/>
  <c r="C711" i="14"/>
  <c r="D711" i="14"/>
  <c r="E711" i="14"/>
  <c r="F711" i="14"/>
  <c r="G711" i="14"/>
  <c r="H711" i="14"/>
  <c r="B712" i="14"/>
  <c r="C712" i="14"/>
  <c r="D712" i="14"/>
  <c r="E712" i="14"/>
  <c r="F712" i="14"/>
  <c r="G712" i="14"/>
  <c r="H712" i="14"/>
  <c r="B713" i="14"/>
  <c r="C713" i="14"/>
  <c r="D713" i="14"/>
  <c r="E713" i="14"/>
  <c r="F713" i="14"/>
  <c r="G713" i="14"/>
  <c r="H713" i="14"/>
  <c r="B714" i="14"/>
  <c r="C714" i="14"/>
  <c r="D714" i="14"/>
  <c r="E714" i="14"/>
  <c r="F714" i="14"/>
  <c r="G714" i="14"/>
  <c r="H714" i="14"/>
  <c r="B715" i="14"/>
  <c r="C715" i="14"/>
  <c r="D715" i="14"/>
  <c r="E715" i="14"/>
  <c r="F715" i="14"/>
  <c r="G715" i="14"/>
  <c r="H715" i="14"/>
  <c r="B716" i="14"/>
  <c r="C716" i="14"/>
  <c r="D716" i="14"/>
  <c r="E716" i="14"/>
  <c r="F716" i="14"/>
  <c r="G716" i="14"/>
  <c r="H716" i="14"/>
  <c r="B717" i="14"/>
  <c r="C717" i="14"/>
  <c r="D717" i="14"/>
  <c r="E717" i="14"/>
  <c r="F717" i="14"/>
  <c r="G717" i="14"/>
  <c r="H717" i="14"/>
  <c r="B718" i="14"/>
  <c r="C718" i="14"/>
  <c r="D718" i="14"/>
  <c r="E718" i="14"/>
  <c r="F718" i="14"/>
  <c r="G718" i="14"/>
  <c r="H718" i="14"/>
  <c r="B719" i="14"/>
  <c r="C719" i="14"/>
  <c r="D719" i="14"/>
  <c r="E719" i="14"/>
  <c r="F719" i="14"/>
  <c r="G719" i="14"/>
  <c r="H719" i="14"/>
  <c r="B720" i="14"/>
  <c r="C720" i="14"/>
  <c r="D720" i="14"/>
  <c r="E720" i="14"/>
  <c r="F720" i="14"/>
  <c r="G720" i="14"/>
  <c r="H720" i="14"/>
  <c r="B721" i="14"/>
  <c r="C721" i="14"/>
  <c r="D721" i="14"/>
  <c r="E721" i="14"/>
  <c r="F721" i="14"/>
  <c r="G721" i="14"/>
  <c r="H721" i="14"/>
  <c r="B722" i="14"/>
  <c r="C722" i="14"/>
  <c r="D722" i="14"/>
  <c r="E722" i="14"/>
  <c r="F722" i="14"/>
  <c r="G722" i="14"/>
  <c r="H722" i="14"/>
  <c r="B723" i="14"/>
  <c r="C723" i="14"/>
  <c r="D723" i="14"/>
  <c r="E723" i="14"/>
  <c r="F723" i="14"/>
  <c r="G723" i="14"/>
  <c r="H723" i="14"/>
  <c r="B724" i="14"/>
  <c r="C724" i="14"/>
  <c r="D724" i="14"/>
  <c r="E724" i="14"/>
  <c r="F724" i="14"/>
  <c r="G724" i="14"/>
  <c r="H724" i="14"/>
  <c r="B725" i="14"/>
  <c r="C725" i="14"/>
  <c r="D725" i="14"/>
  <c r="E725" i="14"/>
  <c r="F725" i="14"/>
  <c r="G725" i="14"/>
  <c r="H725" i="14"/>
  <c r="B726" i="14"/>
  <c r="C726" i="14"/>
  <c r="D726" i="14"/>
  <c r="E726" i="14"/>
  <c r="F726" i="14"/>
  <c r="G726" i="14"/>
  <c r="H726" i="14"/>
  <c r="B727" i="14"/>
  <c r="C727" i="14"/>
  <c r="D727" i="14"/>
  <c r="E727" i="14"/>
  <c r="F727" i="14"/>
  <c r="G727" i="14"/>
  <c r="H727" i="14"/>
  <c r="B728" i="14"/>
  <c r="C728" i="14"/>
  <c r="D728" i="14"/>
  <c r="E728" i="14"/>
  <c r="F728" i="14"/>
  <c r="G728" i="14"/>
  <c r="H728" i="14"/>
  <c r="B729" i="14"/>
  <c r="C729" i="14"/>
  <c r="D729" i="14"/>
  <c r="E729" i="14"/>
  <c r="F729" i="14"/>
  <c r="G729" i="14"/>
  <c r="H729" i="14"/>
  <c r="B730" i="14"/>
  <c r="C730" i="14"/>
  <c r="D730" i="14"/>
  <c r="E730" i="14"/>
  <c r="F730" i="14"/>
  <c r="G730" i="14"/>
  <c r="H730" i="14"/>
  <c r="B731" i="14"/>
  <c r="C731" i="14"/>
  <c r="D731" i="14"/>
  <c r="E731" i="14"/>
  <c r="F731" i="14"/>
  <c r="G731" i="14"/>
  <c r="H731" i="14"/>
  <c r="B732" i="14"/>
  <c r="C732" i="14"/>
  <c r="D732" i="14"/>
  <c r="E732" i="14"/>
  <c r="F732" i="14"/>
  <c r="G732" i="14"/>
  <c r="H732" i="14"/>
  <c r="B733" i="14"/>
  <c r="C733" i="14"/>
  <c r="D733" i="14"/>
  <c r="E733" i="14"/>
  <c r="F733" i="14"/>
  <c r="G733" i="14"/>
  <c r="H733" i="14"/>
  <c r="B734" i="14"/>
  <c r="C734" i="14"/>
  <c r="D734" i="14"/>
  <c r="E734" i="14"/>
  <c r="F734" i="14"/>
  <c r="G734" i="14"/>
  <c r="H734" i="14"/>
  <c r="B735" i="14"/>
  <c r="C735" i="14"/>
  <c r="D735" i="14"/>
  <c r="E735" i="14"/>
  <c r="F735" i="14"/>
  <c r="G735" i="14"/>
  <c r="H735" i="14"/>
  <c r="B736" i="14"/>
  <c r="C736" i="14"/>
  <c r="D736" i="14"/>
  <c r="E736" i="14"/>
  <c r="F736" i="14"/>
  <c r="G736" i="14"/>
  <c r="H736" i="14"/>
  <c r="B737" i="14"/>
  <c r="C737" i="14"/>
  <c r="D737" i="14"/>
  <c r="E737" i="14"/>
  <c r="F737" i="14"/>
  <c r="G737" i="14"/>
  <c r="H737" i="14"/>
  <c r="B738" i="14"/>
  <c r="C738" i="14"/>
  <c r="D738" i="14"/>
  <c r="E738" i="14"/>
  <c r="F738" i="14"/>
  <c r="G738" i="14"/>
  <c r="H738" i="14"/>
  <c r="B739" i="14"/>
  <c r="C739" i="14"/>
  <c r="D739" i="14"/>
  <c r="E739" i="14"/>
  <c r="F739" i="14"/>
  <c r="G739" i="14"/>
  <c r="H739" i="14"/>
  <c r="B740" i="14"/>
  <c r="C740" i="14"/>
  <c r="D740" i="14"/>
  <c r="E740" i="14"/>
  <c r="F740" i="14"/>
  <c r="G740" i="14"/>
  <c r="H740" i="14"/>
  <c r="B741" i="14"/>
  <c r="C741" i="14"/>
  <c r="D741" i="14"/>
  <c r="E741" i="14"/>
  <c r="F741" i="14"/>
  <c r="G741" i="14"/>
  <c r="H741" i="14"/>
  <c r="B742" i="14"/>
  <c r="C742" i="14"/>
  <c r="D742" i="14"/>
  <c r="E742" i="14"/>
  <c r="F742" i="14"/>
  <c r="G742" i="14"/>
  <c r="H742" i="14"/>
  <c r="B743" i="14"/>
  <c r="C743" i="14"/>
  <c r="D743" i="14"/>
  <c r="E743" i="14"/>
  <c r="F743" i="14"/>
  <c r="G743" i="14"/>
  <c r="H743" i="14"/>
  <c r="B744" i="14"/>
  <c r="C744" i="14"/>
  <c r="D744" i="14"/>
  <c r="E744" i="14"/>
  <c r="F744" i="14"/>
  <c r="G744" i="14"/>
  <c r="H744" i="14"/>
  <c r="B745" i="14"/>
  <c r="C745" i="14"/>
  <c r="D745" i="14"/>
  <c r="E745" i="14"/>
  <c r="F745" i="14"/>
  <c r="G745" i="14"/>
  <c r="H745" i="14"/>
  <c r="B746" i="14"/>
  <c r="C746" i="14"/>
  <c r="D746" i="14"/>
  <c r="E746" i="14"/>
  <c r="F746" i="14"/>
  <c r="G746" i="14"/>
  <c r="H746" i="14"/>
  <c r="B747" i="14"/>
  <c r="C747" i="14"/>
  <c r="D747" i="14"/>
  <c r="E747" i="14"/>
  <c r="F747" i="14"/>
  <c r="G747" i="14"/>
  <c r="H747" i="14"/>
  <c r="B748" i="14"/>
  <c r="C748" i="14"/>
  <c r="D748" i="14"/>
  <c r="E748" i="14"/>
  <c r="F748" i="14"/>
  <c r="G748" i="14"/>
  <c r="H748" i="14"/>
  <c r="B749" i="14"/>
  <c r="C749" i="14"/>
  <c r="D749" i="14"/>
  <c r="E749" i="14"/>
  <c r="F749" i="14"/>
  <c r="G749" i="14"/>
  <c r="H749" i="14"/>
  <c r="B750" i="14"/>
  <c r="C750" i="14"/>
  <c r="D750" i="14"/>
  <c r="E750" i="14"/>
  <c r="F750" i="14"/>
  <c r="G750" i="14"/>
  <c r="H750" i="14"/>
  <c r="B751" i="14"/>
  <c r="C751" i="14"/>
  <c r="D751" i="14"/>
  <c r="E751" i="14"/>
  <c r="F751" i="14"/>
  <c r="G751" i="14"/>
  <c r="H751" i="14"/>
  <c r="B752" i="14"/>
  <c r="C752" i="14"/>
  <c r="D752" i="14"/>
  <c r="E752" i="14"/>
  <c r="F752" i="14"/>
  <c r="G752" i="14"/>
  <c r="H752" i="14"/>
  <c r="B753" i="14"/>
  <c r="C753" i="14"/>
  <c r="D753" i="14"/>
  <c r="E753" i="14"/>
  <c r="F753" i="14"/>
  <c r="G753" i="14"/>
  <c r="H753" i="14"/>
  <c r="B754" i="14"/>
  <c r="C754" i="14"/>
  <c r="D754" i="14"/>
  <c r="E754" i="14"/>
  <c r="F754" i="14"/>
  <c r="G754" i="14"/>
  <c r="H754" i="14"/>
  <c r="B755" i="14"/>
  <c r="C755" i="14"/>
  <c r="D755" i="14"/>
  <c r="E755" i="14"/>
  <c r="F755" i="14"/>
  <c r="G755" i="14"/>
  <c r="H755" i="14"/>
  <c r="B756" i="14"/>
  <c r="C756" i="14"/>
  <c r="D756" i="14"/>
  <c r="E756" i="14"/>
  <c r="F756" i="14"/>
  <c r="G756" i="14"/>
  <c r="H756" i="14"/>
  <c r="B757" i="14"/>
  <c r="C757" i="14"/>
  <c r="D757" i="14"/>
  <c r="E757" i="14"/>
  <c r="F757" i="14"/>
  <c r="G757" i="14"/>
  <c r="H757" i="14"/>
  <c r="B758" i="14"/>
  <c r="C758" i="14"/>
  <c r="D758" i="14"/>
  <c r="E758" i="14"/>
  <c r="F758" i="14"/>
  <c r="G758" i="14"/>
  <c r="H758" i="14"/>
  <c r="B759" i="14"/>
  <c r="C759" i="14"/>
  <c r="D759" i="14"/>
  <c r="E759" i="14"/>
  <c r="F759" i="14"/>
  <c r="G759" i="14"/>
  <c r="H759" i="14"/>
  <c r="B760" i="14"/>
  <c r="C760" i="14"/>
  <c r="D760" i="14"/>
  <c r="E760" i="14"/>
  <c r="F760" i="14"/>
  <c r="G760" i="14"/>
  <c r="H760" i="14"/>
  <c r="B761" i="14"/>
  <c r="C761" i="14"/>
  <c r="D761" i="14"/>
  <c r="E761" i="14"/>
  <c r="F761" i="14"/>
  <c r="G761" i="14"/>
  <c r="H761" i="14"/>
  <c r="B762" i="14"/>
  <c r="C762" i="14"/>
  <c r="D762" i="14"/>
  <c r="E762" i="14"/>
  <c r="F762" i="14"/>
  <c r="G762" i="14"/>
  <c r="H762" i="14"/>
  <c r="B763" i="14"/>
  <c r="C763" i="14"/>
  <c r="D763" i="14"/>
  <c r="E763" i="14"/>
  <c r="F763" i="14"/>
  <c r="G763" i="14"/>
  <c r="H763" i="14"/>
  <c r="B764" i="14"/>
  <c r="C764" i="14"/>
  <c r="D764" i="14"/>
  <c r="E764" i="14"/>
  <c r="F764" i="14"/>
  <c r="G764" i="14"/>
  <c r="H764" i="14"/>
  <c r="B765" i="14"/>
  <c r="C765" i="14"/>
  <c r="D765" i="14"/>
  <c r="E765" i="14"/>
  <c r="F765" i="14"/>
  <c r="G765" i="14"/>
  <c r="H765" i="14"/>
  <c r="B766" i="14"/>
  <c r="C766" i="14"/>
  <c r="D766" i="14"/>
  <c r="E766" i="14"/>
  <c r="F766" i="14"/>
  <c r="G766" i="14"/>
  <c r="H766" i="14"/>
  <c r="B767" i="14"/>
  <c r="C767" i="14"/>
  <c r="D767" i="14"/>
  <c r="E767" i="14"/>
  <c r="F767" i="14"/>
  <c r="G767" i="14"/>
  <c r="H767" i="14"/>
  <c r="B768" i="14"/>
  <c r="C768" i="14"/>
  <c r="D768" i="14"/>
  <c r="E768" i="14"/>
  <c r="F768" i="14"/>
  <c r="G768" i="14"/>
  <c r="H768" i="14"/>
  <c r="B769" i="14"/>
  <c r="C769" i="14"/>
  <c r="D769" i="14"/>
  <c r="E769" i="14"/>
  <c r="F769" i="14"/>
  <c r="G769" i="14"/>
  <c r="H769" i="14"/>
  <c r="B770" i="14"/>
  <c r="C770" i="14"/>
  <c r="D770" i="14"/>
  <c r="E770" i="14"/>
  <c r="F770" i="14"/>
  <c r="G770" i="14"/>
  <c r="H770" i="14"/>
  <c r="B771" i="14"/>
  <c r="C771" i="14"/>
  <c r="D771" i="14"/>
  <c r="E771" i="14"/>
  <c r="F771" i="14"/>
  <c r="G771" i="14"/>
  <c r="H771" i="14"/>
  <c r="B772" i="14"/>
  <c r="C772" i="14"/>
  <c r="D772" i="14"/>
  <c r="E772" i="14"/>
  <c r="F772" i="14"/>
  <c r="G772" i="14"/>
  <c r="H772" i="14"/>
  <c r="B773" i="14"/>
  <c r="C773" i="14"/>
  <c r="D773" i="14"/>
  <c r="E773" i="14"/>
  <c r="F773" i="14"/>
  <c r="G773" i="14"/>
  <c r="H773" i="14"/>
  <c r="B774" i="14"/>
  <c r="C774" i="14"/>
  <c r="D774" i="14"/>
  <c r="E774" i="14"/>
  <c r="F774" i="14"/>
  <c r="G774" i="14"/>
  <c r="H774" i="14"/>
  <c r="B775" i="14"/>
  <c r="C775" i="14"/>
  <c r="D775" i="14"/>
  <c r="E775" i="14"/>
  <c r="F775" i="14"/>
  <c r="G775" i="14"/>
  <c r="H775" i="14"/>
  <c r="B776" i="14"/>
  <c r="C776" i="14"/>
  <c r="D776" i="14"/>
  <c r="E776" i="14"/>
  <c r="F776" i="14"/>
  <c r="G776" i="14"/>
  <c r="H776" i="14"/>
  <c r="B777" i="14"/>
  <c r="C777" i="14"/>
  <c r="D777" i="14"/>
  <c r="E777" i="14"/>
  <c r="F777" i="14"/>
  <c r="G777" i="14"/>
  <c r="H777" i="14"/>
  <c r="B778" i="14"/>
  <c r="C778" i="14"/>
  <c r="D778" i="14"/>
  <c r="E778" i="14"/>
  <c r="F778" i="14"/>
  <c r="G778" i="14"/>
  <c r="H778" i="14"/>
  <c r="B779" i="14"/>
  <c r="C779" i="14"/>
  <c r="D779" i="14"/>
  <c r="E779" i="14"/>
  <c r="F779" i="14"/>
  <c r="G779" i="14"/>
  <c r="H779" i="14"/>
  <c r="B780" i="14"/>
  <c r="C780" i="14"/>
  <c r="D780" i="14"/>
  <c r="E780" i="14"/>
  <c r="F780" i="14"/>
  <c r="G780" i="14"/>
  <c r="H780" i="14"/>
  <c r="B781" i="14"/>
  <c r="C781" i="14"/>
  <c r="D781" i="14"/>
  <c r="E781" i="14"/>
  <c r="F781" i="14"/>
  <c r="G781" i="14"/>
  <c r="H781" i="14"/>
  <c r="B782" i="14"/>
  <c r="C782" i="14"/>
  <c r="D782" i="14"/>
  <c r="E782" i="14"/>
  <c r="F782" i="14"/>
  <c r="G782" i="14"/>
  <c r="H782" i="14"/>
  <c r="B783" i="14"/>
  <c r="C783" i="14"/>
  <c r="D783" i="14"/>
  <c r="E783" i="14"/>
  <c r="F783" i="14"/>
  <c r="G783" i="14"/>
  <c r="H783" i="14"/>
  <c r="B784" i="14"/>
  <c r="C784" i="14"/>
  <c r="D784" i="14"/>
  <c r="E784" i="14"/>
  <c r="F784" i="14"/>
  <c r="G784" i="14"/>
  <c r="H784" i="14"/>
  <c r="B785" i="14"/>
  <c r="C785" i="14"/>
  <c r="D785" i="14"/>
  <c r="E785" i="14"/>
  <c r="F785" i="14"/>
  <c r="G785" i="14"/>
  <c r="H785" i="14"/>
  <c r="B786" i="14"/>
  <c r="C786" i="14"/>
  <c r="D786" i="14"/>
  <c r="E786" i="14"/>
  <c r="F786" i="14"/>
  <c r="G786" i="14"/>
  <c r="H786" i="14"/>
  <c r="B787" i="14"/>
  <c r="C787" i="14"/>
  <c r="D787" i="14"/>
  <c r="E787" i="14"/>
  <c r="F787" i="14"/>
  <c r="G787" i="14"/>
  <c r="H787" i="14"/>
  <c r="B788" i="14"/>
  <c r="C788" i="14"/>
  <c r="D788" i="14"/>
  <c r="E788" i="14"/>
  <c r="F788" i="14"/>
  <c r="G788" i="14"/>
  <c r="H788" i="14"/>
  <c r="B789" i="14"/>
  <c r="C789" i="14"/>
  <c r="D789" i="14"/>
  <c r="E789" i="14"/>
  <c r="F789" i="14"/>
  <c r="G789" i="14"/>
  <c r="H789" i="14"/>
  <c r="B790" i="14"/>
  <c r="C790" i="14"/>
  <c r="D790" i="14"/>
  <c r="E790" i="14"/>
  <c r="F790" i="14"/>
  <c r="G790" i="14"/>
  <c r="H790" i="14"/>
  <c r="B791" i="14"/>
  <c r="C791" i="14"/>
  <c r="D791" i="14"/>
  <c r="E791" i="14"/>
  <c r="F791" i="14"/>
  <c r="G791" i="14"/>
  <c r="H791" i="14"/>
  <c r="B792" i="14"/>
  <c r="C792" i="14"/>
  <c r="D792" i="14"/>
  <c r="E792" i="14"/>
  <c r="F792" i="14"/>
  <c r="G792" i="14"/>
  <c r="H792" i="14"/>
  <c r="B793" i="14"/>
  <c r="C793" i="14"/>
  <c r="D793" i="14"/>
  <c r="E793" i="14"/>
  <c r="F793" i="14"/>
  <c r="G793" i="14"/>
  <c r="H793" i="14"/>
  <c r="B794" i="14"/>
  <c r="C794" i="14"/>
  <c r="D794" i="14"/>
  <c r="E794" i="14"/>
  <c r="F794" i="14"/>
  <c r="G794" i="14"/>
  <c r="H794" i="14"/>
  <c r="B795" i="14"/>
  <c r="C795" i="14"/>
  <c r="D795" i="14"/>
  <c r="E795" i="14"/>
  <c r="F795" i="14"/>
  <c r="G795" i="14"/>
  <c r="H795" i="14"/>
  <c r="B796" i="14"/>
  <c r="C796" i="14"/>
  <c r="D796" i="14"/>
  <c r="E796" i="14"/>
  <c r="F796" i="14"/>
  <c r="G796" i="14"/>
  <c r="H796" i="14"/>
  <c r="B797" i="14"/>
  <c r="C797" i="14"/>
  <c r="D797" i="14"/>
  <c r="E797" i="14"/>
  <c r="F797" i="14"/>
  <c r="G797" i="14"/>
  <c r="H797" i="14"/>
  <c r="B798" i="14"/>
  <c r="C798" i="14"/>
  <c r="D798" i="14"/>
  <c r="E798" i="14"/>
  <c r="F798" i="14"/>
  <c r="G798" i="14"/>
  <c r="H798" i="14"/>
  <c r="B799" i="14"/>
  <c r="C799" i="14"/>
  <c r="D799" i="14"/>
  <c r="E799" i="14"/>
  <c r="F799" i="14"/>
  <c r="G799" i="14"/>
  <c r="H799" i="14"/>
  <c r="B800" i="14"/>
  <c r="C800" i="14"/>
  <c r="D800" i="14"/>
  <c r="E800" i="14"/>
  <c r="F800" i="14"/>
  <c r="G800" i="14"/>
  <c r="H800" i="14"/>
  <c r="B801" i="14"/>
  <c r="C801" i="14"/>
  <c r="D801" i="14"/>
  <c r="E801" i="14"/>
  <c r="F801" i="14"/>
  <c r="G801" i="14"/>
  <c r="H801" i="14"/>
  <c r="B802" i="14"/>
  <c r="C802" i="14"/>
  <c r="D802" i="14"/>
  <c r="E802" i="14"/>
  <c r="F802" i="14"/>
  <c r="G802" i="14"/>
  <c r="H802" i="14"/>
  <c r="B803" i="14"/>
  <c r="C803" i="14"/>
  <c r="D803" i="14"/>
  <c r="E803" i="14"/>
  <c r="F803" i="14"/>
  <c r="G803" i="14"/>
  <c r="H803" i="14"/>
  <c r="B804" i="14"/>
  <c r="C804" i="14"/>
  <c r="D804" i="14"/>
  <c r="E804" i="14"/>
  <c r="F804" i="14"/>
  <c r="G804" i="14"/>
  <c r="H804" i="14"/>
  <c r="B805" i="14"/>
  <c r="C805" i="14"/>
  <c r="D805" i="14"/>
  <c r="E805" i="14"/>
  <c r="F805" i="14"/>
  <c r="G805" i="14"/>
  <c r="H805" i="14"/>
  <c r="B806" i="14"/>
  <c r="C806" i="14"/>
  <c r="D806" i="14"/>
  <c r="E806" i="14"/>
  <c r="F806" i="14"/>
  <c r="G806" i="14"/>
  <c r="H806" i="14"/>
  <c r="B807" i="14"/>
  <c r="C807" i="14"/>
  <c r="D807" i="14"/>
  <c r="E807" i="14"/>
  <c r="F807" i="14"/>
  <c r="G807" i="14"/>
  <c r="H807" i="14"/>
  <c r="B808" i="14"/>
  <c r="C808" i="14"/>
  <c r="D808" i="14"/>
  <c r="E808" i="14"/>
  <c r="F808" i="14"/>
  <c r="G808" i="14"/>
  <c r="H808" i="14"/>
  <c r="B809" i="14"/>
  <c r="C809" i="14"/>
  <c r="D809" i="14"/>
  <c r="E809" i="14"/>
  <c r="F809" i="14"/>
  <c r="G809" i="14"/>
  <c r="H809" i="14"/>
  <c r="B810" i="14"/>
  <c r="C810" i="14"/>
  <c r="D810" i="14"/>
  <c r="E810" i="14"/>
  <c r="F810" i="14"/>
  <c r="G810" i="14"/>
  <c r="H810" i="14"/>
  <c r="B811" i="14"/>
  <c r="C811" i="14"/>
  <c r="D811" i="14"/>
  <c r="E811" i="14"/>
  <c r="F811" i="14"/>
  <c r="G811" i="14"/>
  <c r="H811" i="14"/>
  <c r="B812" i="14"/>
  <c r="C812" i="14"/>
  <c r="D812" i="14"/>
  <c r="E812" i="14"/>
  <c r="F812" i="14"/>
  <c r="G812" i="14"/>
  <c r="H812" i="14"/>
  <c r="B813" i="14"/>
  <c r="C813" i="14"/>
  <c r="D813" i="14"/>
  <c r="E813" i="14"/>
  <c r="F813" i="14"/>
  <c r="G813" i="14"/>
  <c r="H813" i="14"/>
  <c r="B814" i="14"/>
  <c r="C814" i="14"/>
  <c r="D814" i="14"/>
  <c r="E814" i="14"/>
  <c r="F814" i="14"/>
  <c r="G814" i="14"/>
  <c r="H814" i="14"/>
  <c r="B815" i="14"/>
  <c r="C815" i="14"/>
  <c r="D815" i="14"/>
  <c r="E815" i="14"/>
  <c r="F815" i="14"/>
  <c r="G815" i="14"/>
  <c r="H815" i="14"/>
  <c r="B816" i="14"/>
  <c r="C816" i="14"/>
  <c r="D816" i="14"/>
  <c r="E816" i="14"/>
  <c r="F816" i="14"/>
  <c r="G816" i="14"/>
  <c r="H816" i="14"/>
  <c r="B817" i="14"/>
  <c r="C817" i="14"/>
  <c r="D817" i="14"/>
  <c r="E817" i="14"/>
  <c r="F817" i="14"/>
  <c r="G817" i="14"/>
  <c r="H817" i="14"/>
  <c r="B818" i="14"/>
  <c r="C818" i="14"/>
  <c r="D818" i="14"/>
  <c r="E818" i="14"/>
  <c r="F818" i="14"/>
  <c r="G818" i="14"/>
  <c r="H818" i="14"/>
  <c r="B819" i="14"/>
  <c r="C819" i="14"/>
  <c r="D819" i="14"/>
  <c r="E819" i="14"/>
  <c r="F819" i="14"/>
  <c r="G819" i="14"/>
  <c r="H819" i="14"/>
  <c r="B820" i="14"/>
  <c r="C820" i="14"/>
  <c r="D820" i="14"/>
  <c r="E820" i="14"/>
  <c r="F820" i="14"/>
  <c r="G820" i="14"/>
  <c r="H820" i="14"/>
  <c r="B821" i="14"/>
  <c r="C821" i="14"/>
  <c r="D821" i="14"/>
  <c r="E821" i="14"/>
  <c r="F821" i="14"/>
  <c r="G821" i="14"/>
  <c r="H821" i="14"/>
  <c r="B822" i="14"/>
  <c r="C822" i="14"/>
  <c r="D822" i="14"/>
  <c r="E822" i="14"/>
  <c r="F822" i="14"/>
  <c r="G822" i="14"/>
  <c r="H822" i="14"/>
  <c r="B823" i="14"/>
  <c r="C823" i="14"/>
  <c r="D823" i="14"/>
  <c r="E823" i="14"/>
  <c r="F823" i="14"/>
  <c r="G823" i="14"/>
  <c r="H823" i="14"/>
  <c r="B824" i="14"/>
  <c r="C824" i="14"/>
  <c r="D824" i="14"/>
  <c r="E824" i="14"/>
  <c r="F824" i="14"/>
  <c r="G824" i="14"/>
  <c r="H824" i="14"/>
  <c r="B825" i="14"/>
  <c r="C825" i="14"/>
  <c r="D825" i="14"/>
  <c r="E825" i="14"/>
  <c r="F825" i="14"/>
  <c r="G825" i="14"/>
  <c r="H825" i="14"/>
  <c r="B826" i="14"/>
  <c r="C826" i="14"/>
  <c r="D826" i="14"/>
  <c r="E826" i="14"/>
  <c r="F826" i="14"/>
  <c r="G826" i="14"/>
  <c r="H826" i="14"/>
  <c r="B827" i="14"/>
  <c r="C827" i="14"/>
  <c r="D827" i="14"/>
  <c r="E827" i="14"/>
  <c r="F827" i="14"/>
  <c r="G827" i="14"/>
  <c r="H827" i="14"/>
  <c r="B828" i="14"/>
  <c r="C828" i="14"/>
  <c r="D828" i="14"/>
  <c r="E828" i="14"/>
  <c r="F828" i="14"/>
  <c r="G828" i="14"/>
  <c r="H828" i="14"/>
  <c r="B829" i="14"/>
  <c r="C829" i="14"/>
  <c r="D829" i="14"/>
  <c r="E829" i="14"/>
  <c r="F829" i="14"/>
  <c r="G829" i="14"/>
  <c r="H829" i="14"/>
  <c r="B830" i="14"/>
  <c r="C830" i="14"/>
  <c r="D830" i="14"/>
  <c r="E830" i="14"/>
  <c r="F830" i="14"/>
  <c r="G830" i="14"/>
  <c r="H830" i="14"/>
  <c r="B831" i="14"/>
  <c r="C831" i="14"/>
  <c r="D831" i="14"/>
  <c r="E831" i="14"/>
  <c r="F831" i="14"/>
  <c r="G831" i="14"/>
  <c r="H831" i="14"/>
  <c r="B832" i="14"/>
  <c r="C832" i="14"/>
  <c r="D832" i="14"/>
  <c r="E832" i="14"/>
  <c r="F832" i="14"/>
  <c r="G832" i="14"/>
  <c r="H832" i="14"/>
  <c r="B833" i="14"/>
  <c r="C833" i="14"/>
  <c r="D833" i="14"/>
  <c r="E833" i="14"/>
  <c r="F833" i="14"/>
  <c r="G833" i="14"/>
  <c r="H833" i="14"/>
  <c r="B834" i="14"/>
  <c r="C834" i="14"/>
  <c r="D834" i="14"/>
  <c r="E834" i="14"/>
  <c r="F834" i="14"/>
  <c r="G834" i="14"/>
  <c r="H834" i="14"/>
  <c r="B835" i="14"/>
  <c r="C835" i="14"/>
  <c r="D835" i="14"/>
  <c r="E835" i="14"/>
  <c r="F835" i="14"/>
  <c r="G835" i="14"/>
  <c r="H835" i="14"/>
  <c r="B836" i="14"/>
  <c r="C836" i="14"/>
  <c r="D836" i="14"/>
  <c r="E836" i="14"/>
  <c r="F836" i="14"/>
  <c r="G836" i="14"/>
  <c r="H836" i="14"/>
  <c r="B837" i="14"/>
  <c r="C837" i="14"/>
  <c r="D837" i="14"/>
  <c r="E837" i="14"/>
  <c r="F837" i="14"/>
  <c r="G837" i="14"/>
  <c r="H837" i="14"/>
  <c r="B838" i="14"/>
  <c r="C838" i="14"/>
  <c r="D838" i="14"/>
  <c r="E838" i="14"/>
  <c r="F838" i="14"/>
  <c r="G838" i="14"/>
  <c r="H838" i="14"/>
  <c r="B839" i="14"/>
  <c r="C839" i="14"/>
  <c r="D839" i="14"/>
  <c r="E839" i="14"/>
  <c r="F839" i="14"/>
  <c r="G839" i="14"/>
  <c r="H839" i="14"/>
  <c r="B840" i="14"/>
  <c r="C840" i="14"/>
  <c r="D840" i="14"/>
  <c r="E840" i="14"/>
  <c r="F840" i="14"/>
  <c r="G840" i="14"/>
  <c r="H840" i="14"/>
  <c r="B841" i="14"/>
  <c r="C841" i="14"/>
  <c r="D841" i="14"/>
  <c r="E841" i="14"/>
  <c r="F841" i="14"/>
  <c r="G841" i="14"/>
  <c r="H841" i="14"/>
  <c r="B842" i="14"/>
  <c r="C842" i="14"/>
  <c r="D842" i="14"/>
  <c r="E842" i="14"/>
  <c r="F842" i="14"/>
  <c r="G842" i="14"/>
  <c r="H842" i="14"/>
  <c r="B843" i="14"/>
  <c r="C843" i="14"/>
  <c r="D843" i="14"/>
  <c r="E843" i="14"/>
  <c r="F843" i="14"/>
  <c r="G843" i="14"/>
  <c r="H843" i="14"/>
  <c r="B844" i="14"/>
  <c r="C844" i="14"/>
  <c r="D844" i="14"/>
  <c r="E844" i="14"/>
  <c r="F844" i="14"/>
  <c r="G844" i="14"/>
  <c r="H844" i="14"/>
  <c r="B845" i="14"/>
  <c r="C845" i="14"/>
  <c r="D845" i="14"/>
  <c r="E845" i="14"/>
  <c r="F845" i="14"/>
  <c r="G845" i="14"/>
  <c r="H845" i="14"/>
  <c r="B846" i="14"/>
  <c r="C846" i="14"/>
  <c r="D846" i="14"/>
  <c r="E846" i="14"/>
  <c r="F846" i="14"/>
  <c r="G846" i="14"/>
  <c r="H846" i="14"/>
  <c r="B847" i="14"/>
  <c r="C847" i="14"/>
  <c r="D847" i="14"/>
  <c r="E847" i="14"/>
  <c r="F847" i="14"/>
  <c r="G847" i="14"/>
  <c r="H847" i="14"/>
  <c r="B848" i="14"/>
  <c r="C848" i="14"/>
  <c r="D848" i="14"/>
  <c r="E848" i="14"/>
  <c r="F848" i="14"/>
  <c r="G848" i="14"/>
  <c r="H848" i="14"/>
  <c r="B849" i="14"/>
  <c r="C849" i="14"/>
  <c r="D849" i="14"/>
  <c r="E849" i="14"/>
  <c r="F849" i="14"/>
  <c r="G849" i="14"/>
  <c r="H849" i="14"/>
  <c r="B850" i="14"/>
  <c r="C850" i="14"/>
  <c r="D850" i="14"/>
  <c r="E850" i="14"/>
  <c r="F850" i="14"/>
  <c r="G850" i="14"/>
  <c r="H850" i="14"/>
  <c r="B851" i="14"/>
  <c r="C851" i="14"/>
  <c r="D851" i="14"/>
  <c r="E851" i="14"/>
  <c r="F851" i="14"/>
  <c r="G851" i="14"/>
  <c r="H851" i="14"/>
  <c r="B852" i="14"/>
  <c r="C852" i="14"/>
  <c r="D852" i="14"/>
  <c r="E852" i="14"/>
  <c r="F852" i="14"/>
  <c r="G852" i="14"/>
  <c r="H852" i="14"/>
  <c r="B853" i="14"/>
  <c r="C853" i="14"/>
  <c r="D853" i="14"/>
  <c r="E853" i="14"/>
  <c r="F853" i="14"/>
  <c r="G853" i="14"/>
  <c r="H853" i="14"/>
  <c r="B854" i="14"/>
  <c r="C854" i="14"/>
  <c r="D854" i="14"/>
  <c r="E854" i="14"/>
  <c r="F854" i="14"/>
  <c r="G854" i="14"/>
  <c r="H854" i="14"/>
  <c r="B855" i="14"/>
  <c r="C855" i="14"/>
  <c r="D855" i="14"/>
  <c r="E855" i="14"/>
  <c r="F855" i="14"/>
  <c r="G855" i="14"/>
  <c r="H855" i="14"/>
  <c r="B856" i="14"/>
  <c r="C856" i="14"/>
  <c r="D856" i="14"/>
  <c r="E856" i="14"/>
  <c r="F856" i="14"/>
  <c r="G856" i="14"/>
  <c r="H856" i="14"/>
  <c r="B857" i="14"/>
  <c r="C857" i="14"/>
  <c r="D857" i="14"/>
  <c r="E857" i="14"/>
  <c r="F857" i="14"/>
  <c r="G857" i="14"/>
  <c r="H857" i="14"/>
  <c r="B858" i="14"/>
  <c r="C858" i="14"/>
  <c r="D858" i="14"/>
  <c r="E858" i="14"/>
  <c r="F858" i="14"/>
  <c r="G858" i="14"/>
  <c r="H858" i="14"/>
  <c r="B859" i="14"/>
  <c r="C859" i="14"/>
  <c r="D859" i="14"/>
  <c r="E859" i="14"/>
  <c r="F859" i="14"/>
  <c r="G859" i="14"/>
  <c r="H859" i="14"/>
  <c r="B860" i="14"/>
  <c r="C860" i="14"/>
  <c r="D860" i="14"/>
  <c r="E860" i="14"/>
  <c r="F860" i="14"/>
  <c r="G860" i="14"/>
  <c r="H860" i="14"/>
  <c r="B861" i="14"/>
  <c r="C861" i="14"/>
  <c r="D861" i="14"/>
  <c r="E861" i="14"/>
  <c r="F861" i="14"/>
  <c r="G861" i="14"/>
  <c r="H861" i="14"/>
  <c r="B862" i="14"/>
  <c r="C862" i="14"/>
  <c r="D862" i="14"/>
  <c r="E862" i="14"/>
  <c r="F862" i="14"/>
  <c r="G862" i="14"/>
  <c r="H862" i="14"/>
  <c r="B863" i="14"/>
  <c r="C863" i="14"/>
  <c r="D863" i="14"/>
  <c r="E863" i="14"/>
  <c r="F863" i="14"/>
  <c r="G863" i="14"/>
  <c r="H863" i="14"/>
  <c r="B864" i="14"/>
  <c r="C864" i="14"/>
  <c r="D864" i="14"/>
  <c r="E864" i="14"/>
  <c r="F864" i="14"/>
  <c r="G864" i="14"/>
  <c r="H864" i="14"/>
  <c r="B865" i="14"/>
  <c r="C865" i="14"/>
  <c r="D865" i="14"/>
  <c r="E865" i="14"/>
  <c r="F865" i="14"/>
  <c r="G865" i="14"/>
  <c r="H865" i="14"/>
  <c r="B866" i="14"/>
  <c r="C866" i="14"/>
  <c r="D866" i="14"/>
  <c r="E866" i="14"/>
  <c r="F866" i="14"/>
  <c r="G866" i="14"/>
  <c r="H866" i="14"/>
  <c r="B867" i="14"/>
  <c r="C867" i="14"/>
  <c r="D867" i="14"/>
  <c r="E867" i="14"/>
  <c r="F867" i="14"/>
  <c r="G867" i="14"/>
  <c r="H867" i="14"/>
  <c r="B868" i="14"/>
  <c r="C868" i="14"/>
  <c r="D868" i="14"/>
  <c r="E868" i="14"/>
  <c r="F868" i="14"/>
  <c r="G868" i="14"/>
  <c r="H868" i="14"/>
  <c r="B869" i="14"/>
  <c r="C869" i="14"/>
  <c r="D869" i="14"/>
  <c r="E869" i="14"/>
  <c r="F869" i="14"/>
  <c r="G869" i="14"/>
  <c r="H869" i="14"/>
  <c r="B870" i="14"/>
  <c r="C870" i="14"/>
  <c r="D870" i="14"/>
  <c r="E870" i="14"/>
  <c r="F870" i="14"/>
  <c r="G870" i="14"/>
  <c r="H870" i="14"/>
  <c r="B871" i="14"/>
  <c r="C871" i="14"/>
  <c r="D871" i="14"/>
  <c r="E871" i="14"/>
  <c r="F871" i="14"/>
  <c r="G871" i="14"/>
  <c r="H871" i="14"/>
  <c r="B872" i="14"/>
  <c r="C872" i="14"/>
  <c r="D872" i="14"/>
  <c r="E872" i="14"/>
  <c r="F872" i="14"/>
  <c r="G872" i="14"/>
  <c r="H872" i="14"/>
  <c r="B873" i="14"/>
  <c r="C873" i="14"/>
  <c r="D873" i="14"/>
  <c r="E873" i="14"/>
  <c r="F873" i="14"/>
  <c r="G873" i="14"/>
  <c r="H873" i="14"/>
  <c r="B874" i="14"/>
  <c r="C874" i="14"/>
  <c r="D874" i="14"/>
  <c r="E874" i="14"/>
  <c r="F874" i="14"/>
  <c r="G874" i="14"/>
  <c r="H874" i="14"/>
  <c r="B875" i="14"/>
  <c r="C875" i="14"/>
  <c r="D875" i="14"/>
  <c r="E875" i="14"/>
  <c r="F875" i="14"/>
  <c r="G875" i="14"/>
  <c r="H875" i="14"/>
  <c r="B876" i="14"/>
  <c r="C876" i="14"/>
  <c r="D876" i="14"/>
  <c r="E876" i="14"/>
  <c r="F876" i="14"/>
  <c r="G876" i="14"/>
  <c r="H876" i="14"/>
  <c r="B877" i="14"/>
  <c r="C877" i="14"/>
  <c r="D877" i="14"/>
  <c r="E877" i="14"/>
  <c r="F877" i="14"/>
  <c r="G877" i="14"/>
  <c r="H877" i="14"/>
  <c r="B878" i="14"/>
  <c r="C878" i="14"/>
  <c r="D878" i="14"/>
  <c r="E878" i="14"/>
  <c r="F878" i="14"/>
  <c r="G878" i="14"/>
  <c r="H878" i="14"/>
  <c r="B879" i="14"/>
  <c r="C879" i="14"/>
  <c r="D879" i="14"/>
  <c r="E879" i="14"/>
  <c r="F879" i="14"/>
  <c r="G879" i="14"/>
  <c r="H879" i="14"/>
  <c r="B880" i="14"/>
  <c r="C880" i="14"/>
  <c r="D880" i="14"/>
  <c r="E880" i="14"/>
  <c r="F880" i="14"/>
  <c r="G880" i="14"/>
  <c r="H880" i="14"/>
  <c r="B881" i="14"/>
  <c r="C881" i="14"/>
  <c r="D881" i="14"/>
  <c r="E881" i="14"/>
  <c r="F881" i="14"/>
  <c r="G881" i="14"/>
  <c r="H881" i="14"/>
  <c r="B882" i="14"/>
  <c r="C882" i="14"/>
  <c r="D882" i="14"/>
  <c r="E882" i="14"/>
  <c r="F882" i="14"/>
  <c r="G882" i="14"/>
  <c r="H882" i="14"/>
  <c r="B883" i="14"/>
  <c r="C883" i="14"/>
  <c r="D883" i="14"/>
  <c r="E883" i="14"/>
  <c r="F883" i="14"/>
  <c r="G883" i="14"/>
  <c r="H883" i="14"/>
  <c r="B884" i="14"/>
  <c r="C884" i="14"/>
  <c r="D884" i="14"/>
  <c r="E884" i="14"/>
  <c r="F884" i="14"/>
  <c r="G884" i="14"/>
  <c r="H884" i="14"/>
  <c r="B885" i="14"/>
  <c r="C885" i="14"/>
  <c r="D885" i="14"/>
  <c r="E885" i="14"/>
  <c r="F885" i="14"/>
  <c r="G885" i="14"/>
  <c r="H885" i="14"/>
  <c r="B886" i="14"/>
  <c r="C886" i="14"/>
  <c r="D886" i="14"/>
  <c r="E886" i="14"/>
  <c r="F886" i="14"/>
  <c r="G886" i="14"/>
  <c r="H886" i="14"/>
  <c r="B887" i="14"/>
  <c r="C887" i="14"/>
  <c r="D887" i="14"/>
  <c r="E887" i="14"/>
  <c r="F887" i="14"/>
  <c r="G887" i="14"/>
  <c r="H887" i="14"/>
  <c r="B888" i="14"/>
  <c r="C888" i="14"/>
  <c r="D888" i="14"/>
  <c r="E888" i="14"/>
  <c r="F888" i="14"/>
  <c r="G888" i="14"/>
  <c r="H888" i="14"/>
  <c r="B889" i="14"/>
  <c r="C889" i="14"/>
  <c r="D889" i="14"/>
  <c r="E889" i="14"/>
  <c r="F889" i="14"/>
  <c r="G889" i="14"/>
  <c r="H889" i="14"/>
  <c r="B890" i="14"/>
  <c r="C890" i="14"/>
  <c r="D890" i="14"/>
  <c r="E890" i="14"/>
  <c r="F890" i="14"/>
  <c r="G890" i="14"/>
  <c r="H890" i="14"/>
  <c r="B891" i="14"/>
  <c r="C891" i="14"/>
  <c r="D891" i="14"/>
  <c r="E891" i="14"/>
  <c r="F891" i="14"/>
  <c r="G891" i="14"/>
  <c r="H891" i="14"/>
  <c r="B892" i="14"/>
  <c r="C892" i="14"/>
  <c r="D892" i="14"/>
  <c r="E892" i="14"/>
  <c r="F892" i="14"/>
  <c r="G892" i="14"/>
  <c r="H892" i="14"/>
  <c r="B893" i="14"/>
  <c r="C893" i="14"/>
  <c r="D893" i="14"/>
  <c r="E893" i="14"/>
  <c r="F893" i="14"/>
  <c r="G893" i="14"/>
  <c r="H893" i="14"/>
  <c r="B894" i="14"/>
  <c r="C894" i="14"/>
  <c r="D894" i="14"/>
  <c r="E894" i="14"/>
  <c r="F894" i="14"/>
  <c r="G894" i="14"/>
  <c r="H894" i="14"/>
  <c r="B895" i="14"/>
  <c r="C895" i="14"/>
  <c r="D895" i="14"/>
  <c r="E895" i="14"/>
  <c r="F895" i="14"/>
  <c r="G895" i="14"/>
  <c r="H895" i="14"/>
  <c r="B896" i="14"/>
  <c r="C896" i="14"/>
  <c r="D896" i="14"/>
  <c r="E896" i="14"/>
  <c r="F896" i="14"/>
  <c r="G896" i="14"/>
  <c r="H896" i="14"/>
  <c r="B897" i="14"/>
  <c r="C897" i="14"/>
  <c r="D897" i="14"/>
  <c r="E897" i="14"/>
  <c r="F897" i="14"/>
  <c r="G897" i="14"/>
  <c r="H897" i="14"/>
  <c r="B898" i="14"/>
  <c r="C898" i="14"/>
  <c r="D898" i="14"/>
  <c r="E898" i="14"/>
  <c r="F898" i="14"/>
  <c r="G898" i="14"/>
  <c r="H898" i="14"/>
  <c r="B899" i="14"/>
  <c r="C899" i="14"/>
  <c r="D899" i="14"/>
  <c r="E899" i="14"/>
  <c r="F899" i="14"/>
  <c r="G899" i="14"/>
  <c r="H899" i="14"/>
  <c r="B900" i="14"/>
  <c r="C900" i="14"/>
  <c r="D900" i="14"/>
  <c r="E900" i="14"/>
  <c r="F900" i="14"/>
  <c r="G900" i="14"/>
  <c r="H900" i="14"/>
  <c r="B901" i="14"/>
  <c r="C901" i="14"/>
  <c r="D901" i="14"/>
  <c r="E901" i="14"/>
  <c r="F901" i="14"/>
  <c r="G901" i="14"/>
  <c r="H901" i="14"/>
  <c r="B902" i="14"/>
  <c r="C902" i="14"/>
  <c r="D902" i="14"/>
  <c r="E902" i="14"/>
  <c r="F902" i="14"/>
  <c r="G902" i="14"/>
  <c r="H902" i="14"/>
  <c r="B903" i="14"/>
  <c r="C903" i="14"/>
  <c r="D903" i="14"/>
  <c r="E903" i="14"/>
  <c r="F903" i="14"/>
  <c r="G903" i="14"/>
  <c r="H903" i="14"/>
  <c r="B904" i="14"/>
  <c r="C904" i="14"/>
  <c r="D904" i="14"/>
  <c r="E904" i="14"/>
  <c r="F904" i="14"/>
  <c r="G904" i="14"/>
  <c r="H904" i="14"/>
  <c r="B905" i="14"/>
  <c r="C905" i="14"/>
  <c r="D905" i="14"/>
  <c r="E905" i="14"/>
  <c r="F905" i="14"/>
  <c r="G905" i="14"/>
  <c r="H905" i="14"/>
  <c r="B906" i="14"/>
  <c r="C906" i="14"/>
  <c r="D906" i="14"/>
  <c r="E906" i="14"/>
  <c r="F906" i="14"/>
  <c r="G906" i="14"/>
  <c r="H906" i="14"/>
  <c r="B907" i="14"/>
  <c r="C907" i="14"/>
  <c r="D907" i="14"/>
  <c r="E907" i="14"/>
  <c r="F907" i="14"/>
  <c r="G907" i="14"/>
  <c r="H907" i="14"/>
  <c r="B908" i="14"/>
  <c r="C908" i="14"/>
  <c r="D908" i="14"/>
  <c r="E908" i="14"/>
  <c r="F908" i="14"/>
  <c r="G908" i="14"/>
  <c r="H908" i="14"/>
  <c r="B909" i="14"/>
  <c r="C909" i="14"/>
  <c r="D909" i="14"/>
  <c r="E909" i="14"/>
  <c r="F909" i="14"/>
  <c r="G909" i="14"/>
  <c r="H909" i="14"/>
  <c r="B910" i="14"/>
  <c r="C910" i="14"/>
  <c r="D910" i="14"/>
  <c r="E910" i="14"/>
  <c r="F910" i="14"/>
  <c r="G910" i="14"/>
  <c r="H910" i="14"/>
  <c r="B911" i="14"/>
  <c r="C911" i="14"/>
  <c r="D911" i="14"/>
  <c r="E911" i="14"/>
  <c r="F911" i="14"/>
  <c r="G911" i="14"/>
  <c r="H911" i="14"/>
  <c r="B912" i="14"/>
  <c r="C912" i="14"/>
  <c r="D912" i="14"/>
  <c r="E912" i="14"/>
  <c r="F912" i="14"/>
  <c r="G912" i="14"/>
  <c r="H912" i="14"/>
  <c r="B913" i="14"/>
  <c r="C913" i="14"/>
  <c r="D913" i="14"/>
  <c r="E913" i="14"/>
  <c r="F913" i="14"/>
  <c r="G913" i="14"/>
  <c r="H913" i="14"/>
  <c r="B914" i="14"/>
  <c r="C914" i="14"/>
  <c r="D914" i="14"/>
  <c r="E914" i="14"/>
  <c r="F914" i="14"/>
  <c r="G914" i="14"/>
  <c r="H914" i="14"/>
  <c r="B915" i="14"/>
  <c r="C915" i="14"/>
  <c r="D915" i="14"/>
  <c r="E915" i="14"/>
  <c r="F915" i="14"/>
  <c r="G915" i="14"/>
  <c r="H915" i="14"/>
  <c r="B916" i="14"/>
  <c r="C916" i="14"/>
  <c r="D916" i="14"/>
  <c r="E916" i="14"/>
  <c r="F916" i="14"/>
  <c r="G916" i="14"/>
  <c r="H916" i="14"/>
  <c r="B917" i="14"/>
  <c r="C917" i="14"/>
  <c r="D917" i="14"/>
  <c r="E917" i="14"/>
  <c r="F917" i="14"/>
  <c r="G917" i="14"/>
  <c r="H917" i="14"/>
  <c r="B918" i="14"/>
  <c r="C918" i="14"/>
  <c r="D918" i="14"/>
  <c r="E918" i="14"/>
  <c r="F918" i="14"/>
  <c r="G918" i="14"/>
  <c r="H918" i="14"/>
  <c r="B919" i="14"/>
  <c r="C919" i="14"/>
  <c r="D919" i="14"/>
  <c r="E919" i="14"/>
  <c r="F919" i="14"/>
  <c r="G919" i="14"/>
  <c r="H919" i="14"/>
  <c r="B920" i="14"/>
  <c r="C920" i="14"/>
  <c r="D920" i="14"/>
  <c r="E920" i="14"/>
  <c r="F920" i="14"/>
  <c r="G920" i="14"/>
  <c r="H920" i="14"/>
  <c r="B921" i="14"/>
  <c r="C921" i="14"/>
  <c r="D921" i="14"/>
  <c r="E921" i="14"/>
  <c r="F921" i="14"/>
  <c r="G921" i="14"/>
  <c r="H921" i="14"/>
  <c r="B922" i="14"/>
  <c r="C922" i="14"/>
  <c r="D922" i="14"/>
  <c r="E922" i="14"/>
  <c r="F922" i="14"/>
  <c r="G922" i="14"/>
  <c r="H922" i="14"/>
  <c r="B923" i="14"/>
  <c r="C923" i="14"/>
  <c r="D923" i="14"/>
  <c r="E923" i="14"/>
  <c r="F923" i="14"/>
  <c r="G923" i="14"/>
  <c r="H923" i="14"/>
  <c r="B924" i="14"/>
  <c r="C924" i="14"/>
  <c r="D924" i="14"/>
  <c r="E924" i="14"/>
  <c r="F924" i="14"/>
  <c r="G924" i="14"/>
  <c r="H924" i="14"/>
  <c r="B925" i="14"/>
  <c r="C925" i="14"/>
  <c r="D925" i="14"/>
  <c r="E925" i="14"/>
  <c r="F925" i="14"/>
  <c r="G925" i="14"/>
  <c r="H925" i="14"/>
  <c r="B926" i="14"/>
  <c r="C926" i="14"/>
  <c r="D926" i="14"/>
  <c r="E926" i="14"/>
  <c r="F926" i="14"/>
  <c r="G926" i="14"/>
  <c r="H926" i="14"/>
  <c r="B927" i="14"/>
  <c r="C927" i="14"/>
  <c r="D927" i="14"/>
  <c r="E927" i="14"/>
  <c r="F927" i="14"/>
  <c r="G927" i="14"/>
  <c r="H927" i="14"/>
  <c r="B928" i="14"/>
  <c r="C928" i="14"/>
  <c r="D928" i="14"/>
  <c r="E928" i="14"/>
  <c r="F928" i="14"/>
  <c r="G928" i="14"/>
  <c r="H928" i="14"/>
  <c r="B929" i="14"/>
  <c r="C929" i="14"/>
  <c r="D929" i="14"/>
  <c r="E929" i="14"/>
  <c r="F929" i="14"/>
  <c r="G929" i="14"/>
  <c r="H929" i="14"/>
  <c r="B930" i="14"/>
  <c r="C930" i="14"/>
  <c r="D930" i="14"/>
  <c r="E930" i="14"/>
  <c r="F930" i="14"/>
  <c r="G930" i="14"/>
  <c r="H930" i="14"/>
  <c r="B931" i="14"/>
  <c r="C931" i="14"/>
  <c r="D931" i="14"/>
  <c r="E931" i="14"/>
  <c r="F931" i="14"/>
  <c r="G931" i="14"/>
  <c r="H931" i="14"/>
  <c r="B932" i="14"/>
  <c r="C932" i="14"/>
  <c r="D932" i="14"/>
  <c r="E932" i="14"/>
  <c r="F932" i="14"/>
  <c r="G932" i="14"/>
  <c r="H932" i="14"/>
  <c r="B933" i="14"/>
  <c r="C933" i="14"/>
  <c r="D933" i="14"/>
  <c r="E933" i="14"/>
  <c r="F933" i="14"/>
  <c r="G933" i="14"/>
  <c r="H933" i="14"/>
  <c r="B934" i="14"/>
  <c r="C934" i="14"/>
  <c r="D934" i="14"/>
  <c r="E934" i="14"/>
  <c r="F934" i="14"/>
  <c r="G934" i="14"/>
  <c r="H934" i="14"/>
  <c r="B935" i="14"/>
  <c r="C935" i="14"/>
  <c r="D935" i="14"/>
  <c r="E935" i="14"/>
  <c r="F935" i="14"/>
  <c r="G935" i="14"/>
  <c r="H935" i="14"/>
  <c r="B936" i="14"/>
  <c r="C936" i="14"/>
  <c r="D936" i="14"/>
  <c r="E936" i="14"/>
  <c r="F936" i="14"/>
  <c r="G936" i="14"/>
  <c r="H936" i="14"/>
  <c r="B937" i="14"/>
  <c r="C937" i="14"/>
  <c r="D937" i="14"/>
  <c r="E937" i="14"/>
  <c r="F937" i="14"/>
  <c r="G937" i="14"/>
  <c r="H937" i="14"/>
  <c r="B938" i="14"/>
  <c r="C938" i="14"/>
  <c r="D938" i="14"/>
  <c r="E938" i="14"/>
  <c r="F938" i="14"/>
  <c r="G938" i="14"/>
  <c r="H938" i="14"/>
  <c r="B939" i="14"/>
  <c r="C939" i="14"/>
  <c r="D939" i="14"/>
  <c r="E939" i="14"/>
  <c r="F939" i="14"/>
  <c r="G939" i="14"/>
  <c r="H939" i="14"/>
  <c r="B940" i="14"/>
  <c r="C940" i="14"/>
  <c r="D940" i="14"/>
  <c r="E940" i="14"/>
  <c r="F940" i="14"/>
  <c r="G940" i="14"/>
  <c r="H940" i="14"/>
  <c r="B941" i="14"/>
  <c r="C941" i="14"/>
  <c r="D941" i="14"/>
  <c r="E941" i="14"/>
  <c r="F941" i="14"/>
  <c r="G941" i="14"/>
  <c r="H941" i="14"/>
  <c r="B942" i="14"/>
  <c r="C942" i="14"/>
  <c r="D942" i="14"/>
  <c r="E942" i="14"/>
  <c r="F942" i="14"/>
  <c r="G942" i="14"/>
  <c r="H942" i="14"/>
  <c r="B943" i="14"/>
  <c r="C943" i="14"/>
  <c r="D943" i="14"/>
  <c r="E943" i="14"/>
  <c r="F943" i="14"/>
  <c r="G943" i="14"/>
  <c r="H943" i="14"/>
  <c r="B944" i="14"/>
  <c r="C944" i="14"/>
  <c r="D944" i="14"/>
  <c r="E944" i="14"/>
  <c r="F944" i="14"/>
  <c r="G944" i="14"/>
  <c r="H944" i="14"/>
  <c r="B945" i="14"/>
  <c r="C945" i="14"/>
  <c r="D945" i="14"/>
  <c r="E945" i="14"/>
  <c r="F945" i="14"/>
  <c r="G945" i="14"/>
  <c r="H945" i="14"/>
  <c r="B946" i="14"/>
  <c r="C946" i="14"/>
  <c r="D946" i="14"/>
  <c r="E946" i="14"/>
  <c r="F946" i="14"/>
  <c r="G946" i="14"/>
  <c r="H946" i="14"/>
  <c r="B947" i="14"/>
  <c r="C947" i="14"/>
  <c r="D947" i="14"/>
  <c r="E947" i="14"/>
  <c r="F947" i="14"/>
  <c r="G947" i="14"/>
  <c r="H947" i="14"/>
  <c r="B948" i="14"/>
  <c r="C948" i="14"/>
  <c r="D948" i="14"/>
  <c r="E948" i="14"/>
  <c r="F948" i="14"/>
  <c r="G948" i="14"/>
  <c r="H948" i="14"/>
  <c r="B949" i="14"/>
  <c r="C949" i="14"/>
  <c r="D949" i="14"/>
  <c r="E949" i="14"/>
  <c r="F949" i="14"/>
  <c r="G949" i="14"/>
  <c r="H949" i="14"/>
  <c r="B950" i="14"/>
  <c r="C950" i="14"/>
  <c r="D950" i="14"/>
  <c r="E950" i="14"/>
  <c r="F950" i="14"/>
  <c r="G950" i="14"/>
  <c r="H950" i="14"/>
  <c r="B951" i="14"/>
  <c r="C951" i="14"/>
  <c r="D951" i="14"/>
  <c r="E951" i="14"/>
  <c r="F951" i="14"/>
  <c r="G951" i="14"/>
  <c r="H951" i="14"/>
  <c r="B952" i="14"/>
  <c r="C952" i="14"/>
  <c r="D952" i="14"/>
  <c r="E952" i="14"/>
  <c r="F952" i="14"/>
  <c r="G952" i="14"/>
  <c r="H952" i="14"/>
  <c r="B953" i="14"/>
  <c r="C953" i="14"/>
  <c r="D953" i="14"/>
  <c r="E953" i="14"/>
  <c r="F953" i="14"/>
  <c r="G953" i="14"/>
  <c r="H953" i="14"/>
  <c r="B954" i="14"/>
  <c r="C954" i="14"/>
  <c r="D954" i="14"/>
  <c r="E954" i="14"/>
  <c r="F954" i="14"/>
  <c r="G954" i="14"/>
  <c r="H954" i="14"/>
  <c r="B955" i="14"/>
  <c r="C955" i="14"/>
  <c r="D955" i="14"/>
  <c r="E955" i="14"/>
  <c r="F955" i="14"/>
  <c r="G955" i="14"/>
  <c r="H955" i="14"/>
  <c r="B956" i="14"/>
  <c r="C956" i="14"/>
  <c r="D956" i="14"/>
  <c r="E956" i="14"/>
  <c r="F956" i="14"/>
  <c r="G956" i="14"/>
  <c r="H956" i="14"/>
  <c r="B957" i="14"/>
  <c r="C957" i="14"/>
  <c r="D957" i="14"/>
  <c r="E957" i="14"/>
  <c r="F957" i="14"/>
  <c r="G957" i="14"/>
  <c r="H957" i="14"/>
  <c r="B958" i="14"/>
  <c r="C958" i="14"/>
  <c r="D958" i="14"/>
  <c r="E958" i="14"/>
  <c r="F958" i="14"/>
  <c r="G958" i="14"/>
  <c r="H958" i="14"/>
  <c r="B959" i="14"/>
  <c r="C959" i="14"/>
  <c r="D959" i="14"/>
  <c r="E959" i="14"/>
  <c r="F959" i="14"/>
  <c r="G959" i="14"/>
  <c r="H959" i="14"/>
  <c r="B960" i="14"/>
  <c r="C960" i="14"/>
  <c r="D960" i="14"/>
  <c r="E960" i="14"/>
  <c r="F960" i="14"/>
  <c r="G960" i="14"/>
  <c r="H960" i="14"/>
  <c r="B961" i="14"/>
  <c r="C961" i="14"/>
  <c r="D961" i="14"/>
  <c r="E961" i="14"/>
  <c r="F961" i="14"/>
  <c r="G961" i="14"/>
  <c r="H961" i="14"/>
  <c r="B962" i="14"/>
  <c r="C962" i="14"/>
  <c r="D962" i="14"/>
  <c r="E962" i="14"/>
  <c r="F962" i="14"/>
  <c r="G962" i="14"/>
  <c r="H962" i="14"/>
  <c r="B963" i="14"/>
  <c r="C963" i="14"/>
  <c r="D963" i="14"/>
  <c r="E963" i="14"/>
  <c r="F963" i="14"/>
  <c r="G963" i="14"/>
  <c r="H963" i="14"/>
  <c r="B964" i="14"/>
  <c r="C964" i="14"/>
  <c r="D964" i="14"/>
  <c r="E964" i="14"/>
  <c r="F964" i="14"/>
  <c r="G964" i="14"/>
  <c r="H964" i="14"/>
  <c r="B965" i="14"/>
  <c r="C965" i="14"/>
  <c r="D965" i="14"/>
  <c r="E965" i="14"/>
  <c r="F965" i="14"/>
  <c r="G965" i="14"/>
  <c r="H965" i="14"/>
  <c r="B966" i="14"/>
  <c r="C966" i="14"/>
  <c r="D966" i="14"/>
  <c r="E966" i="14"/>
  <c r="F966" i="14"/>
  <c r="G966" i="14"/>
  <c r="H966" i="14"/>
  <c r="B967" i="14"/>
  <c r="C967" i="14"/>
  <c r="D967" i="14"/>
  <c r="E967" i="14"/>
  <c r="F967" i="14"/>
  <c r="G967" i="14"/>
  <c r="H967" i="14"/>
  <c r="B968" i="14"/>
  <c r="C968" i="14"/>
  <c r="D968" i="14"/>
  <c r="E968" i="14"/>
  <c r="F968" i="14"/>
  <c r="G968" i="14"/>
  <c r="H968" i="14"/>
  <c r="B969" i="14"/>
  <c r="C969" i="14"/>
  <c r="D969" i="14"/>
  <c r="E969" i="14"/>
  <c r="F969" i="14"/>
  <c r="G969" i="14"/>
  <c r="H969" i="14"/>
  <c r="B970" i="14"/>
  <c r="C970" i="14"/>
  <c r="D970" i="14"/>
  <c r="E970" i="14"/>
  <c r="F970" i="14"/>
  <c r="G970" i="14"/>
  <c r="H970" i="14"/>
  <c r="B971" i="14"/>
  <c r="C971" i="14"/>
  <c r="D971" i="14"/>
  <c r="E971" i="14"/>
  <c r="F971" i="14"/>
  <c r="G971" i="14"/>
  <c r="H971" i="14"/>
  <c r="B972" i="14"/>
  <c r="C972" i="14"/>
  <c r="D972" i="14"/>
  <c r="E972" i="14"/>
  <c r="F972" i="14"/>
  <c r="G972" i="14"/>
  <c r="H972" i="14"/>
  <c r="B973" i="14"/>
  <c r="C973" i="14"/>
  <c r="D973" i="14"/>
  <c r="E973" i="14"/>
  <c r="F973" i="14"/>
  <c r="G973" i="14"/>
  <c r="H973" i="14"/>
  <c r="B974" i="14"/>
  <c r="C974" i="14"/>
  <c r="D974" i="14"/>
  <c r="E974" i="14"/>
  <c r="F974" i="14"/>
  <c r="G974" i="14"/>
  <c r="H974" i="14"/>
  <c r="B975" i="14"/>
  <c r="C975" i="14"/>
  <c r="D975" i="14"/>
  <c r="E975" i="14"/>
  <c r="F975" i="14"/>
  <c r="G975" i="14"/>
  <c r="H975" i="14"/>
  <c r="B976" i="14"/>
  <c r="C976" i="14"/>
  <c r="D976" i="14"/>
  <c r="E976" i="14"/>
  <c r="F976" i="14"/>
  <c r="G976" i="14"/>
  <c r="H976" i="14"/>
  <c r="B977" i="14"/>
  <c r="C977" i="14"/>
  <c r="D977" i="14"/>
  <c r="E977" i="14"/>
  <c r="F977" i="14"/>
  <c r="G977" i="14"/>
  <c r="H977" i="14"/>
  <c r="B978" i="14"/>
  <c r="C978" i="14"/>
  <c r="D978" i="14"/>
  <c r="E978" i="14"/>
  <c r="F978" i="14"/>
  <c r="G978" i="14"/>
  <c r="H978" i="14"/>
  <c r="B979" i="14"/>
  <c r="C979" i="14"/>
  <c r="D979" i="14"/>
  <c r="E979" i="14"/>
  <c r="F979" i="14"/>
  <c r="G979" i="14"/>
  <c r="H979" i="14"/>
  <c r="B980" i="14"/>
  <c r="C980" i="14"/>
  <c r="D980" i="14"/>
  <c r="E980" i="14"/>
  <c r="F980" i="14"/>
  <c r="G980" i="14"/>
  <c r="H980" i="14"/>
  <c r="B981" i="14"/>
  <c r="C981" i="14"/>
  <c r="D981" i="14"/>
  <c r="E981" i="14"/>
  <c r="F981" i="14"/>
  <c r="G981" i="14"/>
  <c r="H981" i="14"/>
  <c r="B982" i="14"/>
  <c r="C982" i="14"/>
  <c r="D982" i="14"/>
  <c r="E982" i="14"/>
  <c r="F982" i="14"/>
  <c r="G982" i="14"/>
  <c r="H982" i="14"/>
  <c r="B983" i="14"/>
  <c r="C983" i="14"/>
  <c r="D983" i="14"/>
  <c r="E983" i="14"/>
  <c r="F983" i="14"/>
  <c r="G983" i="14"/>
  <c r="H983" i="14"/>
  <c r="B984" i="14"/>
  <c r="C984" i="14"/>
  <c r="D984" i="14"/>
  <c r="E984" i="14"/>
  <c r="F984" i="14"/>
  <c r="G984" i="14"/>
  <c r="H984" i="14"/>
  <c r="B985" i="14"/>
  <c r="C985" i="14"/>
  <c r="D985" i="14"/>
  <c r="E985" i="14"/>
  <c r="F985" i="14"/>
  <c r="G985" i="14"/>
  <c r="H985" i="14"/>
  <c r="B986" i="14"/>
  <c r="C986" i="14"/>
  <c r="D986" i="14"/>
  <c r="E986" i="14"/>
  <c r="F986" i="14"/>
  <c r="G986" i="14"/>
  <c r="H986" i="14"/>
  <c r="B987" i="14"/>
  <c r="C987" i="14"/>
  <c r="D987" i="14"/>
  <c r="E987" i="14"/>
  <c r="F987" i="14"/>
  <c r="G987" i="14"/>
  <c r="H987" i="14"/>
  <c r="B988" i="14"/>
  <c r="C988" i="14"/>
  <c r="D988" i="14"/>
  <c r="E988" i="14"/>
  <c r="F988" i="14"/>
  <c r="G988" i="14"/>
  <c r="H988" i="14"/>
  <c r="B989" i="14"/>
  <c r="C989" i="14"/>
  <c r="D989" i="14"/>
  <c r="E989" i="14"/>
  <c r="F989" i="14"/>
  <c r="G989" i="14"/>
  <c r="H989" i="14"/>
  <c r="B990" i="14"/>
  <c r="C990" i="14"/>
  <c r="D990" i="14"/>
  <c r="E990" i="14"/>
  <c r="F990" i="14"/>
  <c r="G990" i="14"/>
  <c r="H990" i="14"/>
  <c r="B991" i="14"/>
  <c r="C991" i="14"/>
  <c r="D991" i="14"/>
  <c r="E991" i="14"/>
  <c r="F991" i="14"/>
  <c r="G991" i="14"/>
  <c r="H991" i="14"/>
  <c r="B992" i="14"/>
  <c r="C992" i="14"/>
  <c r="D992" i="14"/>
  <c r="E992" i="14"/>
  <c r="F992" i="14"/>
  <c r="G992" i="14"/>
  <c r="H992" i="14"/>
  <c r="B993" i="14"/>
  <c r="C993" i="14"/>
  <c r="D993" i="14"/>
  <c r="E993" i="14"/>
  <c r="F993" i="14"/>
  <c r="G993" i="14"/>
  <c r="H993" i="14"/>
  <c r="B994" i="14"/>
  <c r="C994" i="14"/>
  <c r="D994" i="14"/>
  <c r="E994" i="14"/>
  <c r="F994" i="14"/>
  <c r="G994" i="14"/>
  <c r="H994" i="14"/>
  <c r="B995" i="14"/>
  <c r="C995" i="14"/>
  <c r="D995" i="14"/>
  <c r="E995" i="14"/>
  <c r="F995" i="14"/>
  <c r="G995" i="14"/>
  <c r="H995" i="14"/>
  <c r="B996" i="14"/>
  <c r="C996" i="14"/>
  <c r="D996" i="14"/>
  <c r="E996" i="14"/>
  <c r="F996" i="14"/>
  <c r="G996" i="14"/>
  <c r="H996" i="14"/>
  <c r="B997" i="14"/>
  <c r="C997" i="14"/>
  <c r="D997" i="14"/>
  <c r="E997" i="14"/>
  <c r="F997" i="14"/>
  <c r="G997" i="14"/>
  <c r="H997" i="14"/>
  <c r="B998" i="14"/>
  <c r="C998" i="14"/>
  <c r="D998" i="14"/>
  <c r="E998" i="14"/>
  <c r="F998" i="14"/>
  <c r="G998" i="14"/>
  <c r="H998" i="14"/>
  <c r="B999" i="14"/>
  <c r="C999" i="14"/>
  <c r="D999" i="14"/>
  <c r="E999" i="14"/>
  <c r="F999" i="14"/>
  <c r="G999" i="14"/>
  <c r="H999" i="14"/>
  <c r="B1000" i="14"/>
  <c r="C1000" i="14"/>
  <c r="D1000" i="14"/>
  <c r="E1000" i="14"/>
  <c r="F1000" i="14"/>
  <c r="G1000" i="14"/>
  <c r="H1000" i="14"/>
  <c r="B1001" i="14"/>
  <c r="C1001" i="14"/>
  <c r="D1001" i="14"/>
  <c r="E1001" i="14"/>
  <c r="F1001" i="14"/>
  <c r="G1001" i="14"/>
  <c r="H1001" i="14"/>
  <c r="B1002" i="14"/>
  <c r="C1002" i="14"/>
  <c r="D1002" i="14"/>
  <c r="E1002" i="14"/>
  <c r="F1002" i="14"/>
  <c r="G1002" i="14"/>
  <c r="H1002" i="14"/>
  <c r="B1003" i="14"/>
  <c r="C1003" i="14"/>
  <c r="D1003" i="14"/>
  <c r="E1003" i="14"/>
  <c r="F1003" i="14"/>
  <c r="G1003" i="14"/>
  <c r="H1003" i="14"/>
  <c r="B1004" i="14"/>
  <c r="C1004" i="14"/>
  <c r="D1004" i="14"/>
  <c r="E1004" i="14"/>
  <c r="F1004" i="14"/>
  <c r="G1004" i="14"/>
  <c r="H1004" i="14"/>
  <c r="B1005" i="14"/>
  <c r="C1005" i="14"/>
  <c r="D1005" i="14"/>
  <c r="E1005" i="14"/>
  <c r="F1005" i="14"/>
  <c r="G1005" i="14"/>
  <c r="H1005" i="14"/>
  <c r="B1006" i="14"/>
  <c r="C1006" i="14"/>
  <c r="D1006" i="14"/>
  <c r="E1006" i="14"/>
  <c r="F1006" i="14"/>
  <c r="G1006" i="14"/>
  <c r="H1006" i="14"/>
  <c r="B1007" i="14"/>
  <c r="C1007" i="14"/>
  <c r="D1007" i="14"/>
  <c r="E1007" i="14"/>
  <c r="F1007" i="14"/>
  <c r="G1007" i="14"/>
  <c r="H1007" i="14"/>
  <c r="B1008" i="14"/>
  <c r="C1008" i="14"/>
  <c r="D1008" i="14"/>
  <c r="E1008" i="14"/>
  <c r="F1008" i="14"/>
  <c r="G1008" i="14"/>
  <c r="H1008" i="14"/>
  <c r="B1009" i="14"/>
  <c r="C1009" i="14"/>
  <c r="D1009" i="14"/>
  <c r="E1009" i="14"/>
  <c r="F1009" i="14"/>
  <c r="G1009" i="14"/>
  <c r="H1009" i="14"/>
  <c r="B1010" i="14"/>
  <c r="C1010" i="14"/>
  <c r="D1010" i="14"/>
  <c r="E1010" i="14"/>
  <c r="F1010" i="14"/>
  <c r="G1010" i="14"/>
  <c r="H1010" i="14"/>
  <c r="B1011" i="14"/>
  <c r="C1011" i="14"/>
  <c r="D1011" i="14"/>
  <c r="E1011" i="14"/>
  <c r="F1011" i="14"/>
  <c r="G1011" i="14"/>
  <c r="H1011" i="14"/>
  <c r="B1012" i="14"/>
  <c r="C1012" i="14"/>
  <c r="D1012" i="14"/>
  <c r="E1012" i="14"/>
  <c r="F1012" i="14"/>
  <c r="G1012" i="14"/>
  <c r="H1012" i="14"/>
  <c r="B1013" i="14"/>
  <c r="C1013" i="14"/>
  <c r="D1013" i="14"/>
  <c r="E1013" i="14"/>
  <c r="F1013" i="14"/>
  <c r="G1013" i="14"/>
  <c r="H1013" i="14"/>
  <c r="B1014" i="14"/>
  <c r="C1014" i="14"/>
  <c r="D1014" i="14"/>
  <c r="E1014" i="14"/>
  <c r="F1014" i="14"/>
  <c r="G1014" i="14"/>
  <c r="H1014" i="14"/>
  <c r="B1015" i="14"/>
  <c r="C1015" i="14"/>
  <c r="D1015" i="14"/>
  <c r="E1015" i="14"/>
  <c r="F1015" i="14"/>
  <c r="G1015" i="14"/>
  <c r="H1015" i="14"/>
  <c r="B1016" i="14"/>
  <c r="C1016" i="14"/>
  <c r="D1016" i="14"/>
  <c r="E1016" i="14"/>
  <c r="F1016" i="14"/>
  <c r="G1016" i="14"/>
  <c r="H1016" i="14"/>
  <c r="B1017" i="14"/>
  <c r="C1017" i="14"/>
  <c r="D1017" i="14"/>
  <c r="E1017" i="14"/>
  <c r="F1017" i="14"/>
  <c r="G1017" i="14"/>
  <c r="H1017" i="14"/>
  <c r="B1018" i="14"/>
  <c r="C1018" i="14"/>
  <c r="D1018" i="14"/>
  <c r="E1018" i="14"/>
  <c r="F1018" i="14"/>
  <c r="G1018" i="14"/>
  <c r="H1018" i="14"/>
  <c r="B1019" i="14"/>
  <c r="C1019" i="14"/>
  <c r="D1019" i="14"/>
  <c r="E1019" i="14"/>
  <c r="F1019" i="14"/>
  <c r="G1019" i="14"/>
  <c r="H1019" i="14"/>
  <c r="B1020" i="14"/>
  <c r="C1020" i="14"/>
  <c r="D1020" i="14"/>
  <c r="E1020" i="14"/>
  <c r="F1020" i="14"/>
  <c r="G1020" i="14"/>
  <c r="H1020" i="14"/>
  <c r="B1021" i="14"/>
  <c r="C1021" i="14"/>
  <c r="D1021" i="14"/>
  <c r="E1021" i="14"/>
  <c r="F1021" i="14"/>
  <c r="G1021" i="14"/>
  <c r="H1021" i="14"/>
  <c r="B1022" i="14"/>
  <c r="C1022" i="14"/>
  <c r="D1022" i="14"/>
  <c r="E1022" i="14"/>
  <c r="F1022" i="14"/>
  <c r="G1022" i="14"/>
  <c r="H1022" i="14"/>
  <c r="B1023" i="14"/>
  <c r="C1023" i="14"/>
  <c r="D1023" i="14"/>
  <c r="E1023" i="14"/>
  <c r="F1023" i="14"/>
  <c r="G1023" i="14"/>
  <c r="H1023" i="14"/>
  <c r="B1024" i="14"/>
  <c r="C1024" i="14"/>
  <c r="D1024" i="14"/>
  <c r="E1024" i="14"/>
  <c r="F1024" i="14"/>
  <c r="G1024" i="14"/>
  <c r="H1024" i="14"/>
  <c r="B1025" i="14"/>
  <c r="C1025" i="14"/>
  <c r="D1025" i="14"/>
  <c r="E1025" i="14"/>
  <c r="F1025" i="14"/>
  <c r="G1025" i="14"/>
  <c r="H1025" i="14"/>
  <c r="B1026" i="14"/>
  <c r="C1026" i="14"/>
  <c r="D1026" i="14"/>
  <c r="E1026" i="14"/>
  <c r="F1026" i="14"/>
  <c r="G1026" i="14"/>
  <c r="H1026" i="14"/>
  <c r="B1027" i="14"/>
  <c r="C1027" i="14"/>
  <c r="D1027" i="14"/>
  <c r="E1027" i="14"/>
  <c r="F1027" i="14"/>
  <c r="G1027" i="14"/>
  <c r="H1027" i="14"/>
  <c r="B1028" i="14"/>
  <c r="C1028" i="14"/>
  <c r="D1028" i="14"/>
  <c r="E1028" i="14"/>
  <c r="F1028" i="14"/>
  <c r="G1028" i="14"/>
  <c r="H1028" i="14"/>
  <c r="B1029" i="14"/>
  <c r="C1029" i="14"/>
  <c r="D1029" i="14"/>
  <c r="E1029" i="14"/>
  <c r="F1029" i="14"/>
  <c r="G1029" i="14"/>
  <c r="H1029" i="14"/>
  <c r="B1030" i="14"/>
  <c r="C1030" i="14"/>
  <c r="D1030" i="14"/>
  <c r="E1030" i="14"/>
  <c r="F1030" i="14"/>
  <c r="G1030" i="14"/>
  <c r="H1030" i="14"/>
  <c r="B1031" i="14"/>
  <c r="C1031" i="14"/>
  <c r="D1031" i="14"/>
  <c r="E1031" i="14"/>
  <c r="F1031" i="14"/>
  <c r="G1031" i="14"/>
  <c r="H1031" i="14"/>
  <c r="B1032" i="14"/>
  <c r="C1032" i="14"/>
  <c r="D1032" i="14"/>
  <c r="E1032" i="14"/>
  <c r="F1032" i="14"/>
  <c r="G1032" i="14"/>
  <c r="H1032" i="14"/>
  <c r="B1033" i="14"/>
  <c r="C1033" i="14"/>
  <c r="D1033" i="14"/>
  <c r="E1033" i="14"/>
  <c r="F1033" i="14"/>
  <c r="G1033" i="14"/>
  <c r="H1033" i="14"/>
  <c r="B1034" i="14"/>
  <c r="C1034" i="14"/>
  <c r="D1034" i="14"/>
  <c r="E1034" i="14"/>
  <c r="F1034" i="14"/>
  <c r="G1034" i="14"/>
  <c r="H1034" i="14"/>
  <c r="B1035" i="14"/>
  <c r="C1035" i="14"/>
  <c r="D1035" i="14"/>
  <c r="E1035" i="14"/>
  <c r="F1035" i="14"/>
  <c r="G1035" i="14"/>
  <c r="H1035" i="14"/>
  <c r="B1036" i="14"/>
  <c r="C1036" i="14"/>
  <c r="D1036" i="14"/>
  <c r="E1036" i="14"/>
  <c r="F1036" i="14"/>
  <c r="G1036" i="14"/>
  <c r="H1036" i="14"/>
  <c r="B1037" i="14"/>
  <c r="C1037" i="14"/>
  <c r="D1037" i="14"/>
  <c r="E1037" i="14"/>
  <c r="F1037" i="14"/>
  <c r="G1037" i="14"/>
  <c r="H1037" i="14"/>
  <c r="B1038" i="14"/>
  <c r="C1038" i="14"/>
  <c r="D1038" i="14"/>
  <c r="E1038" i="14"/>
  <c r="F1038" i="14"/>
  <c r="G1038" i="14"/>
  <c r="H1038" i="14"/>
  <c r="B1039" i="14"/>
  <c r="C1039" i="14"/>
  <c r="D1039" i="14"/>
  <c r="E1039" i="14"/>
  <c r="F1039" i="14"/>
  <c r="G1039" i="14"/>
  <c r="H1039" i="14"/>
  <c r="B1040" i="14"/>
  <c r="C1040" i="14"/>
  <c r="D1040" i="14"/>
  <c r="E1040" i="14"/>
  <c r="F1040" i="14"/>
  <c r="G1040" i="14"/>
  <c r="H1040" i="14"/>
  <c r="B1041" i="14"/>
  <c r="C1041" i="14"/>
  <c r="D1041" i="14"/>
  <c r="E1041" i="14"/>
  <c r="F1041" i="14"/>
  <c r="G1041" i="14"/>
  <c r="H1041" i="14"/>
  <c r="B1042" i="14"/>
  <c r="C1042" i="14"/>
  <c r="D1042" i="14"/>
  <c r="E1042" i="14"/>
  <c r="F1042" i="14"/>
  <c r="G1042" i="14"/>
  <c r="H1042" i="14"/>
  <c r="B1043" i="14"/>
  <c r="C1043" i="14"/>
  <c r="D1043" i="14"/>
  <c r="E1043" i="14"/>
  <c r="F1043" i="14"/>
  <c r="G1043" i="14"/>
  <c r="H1043" i="14"/>
  <c r="B1044" i="14"/>
  <c r="C1044" i="14"/>
  <c r="D1044" i="14"/>
  <c r="E1044" i="14"/>
  <c r="F1044" i="14"/>
  <c r="G1044" i="14"/>
  <c r="H1044" i="14"/>
  <c r="B1045" i="14"/>
  <c r="C1045" i="14"/>
  <c r="D1045" i="14"/>
  <c r="E1045" i="14"/>
  <c r="F1045" i="14"/>
  <c r="G1045" i="14"/>
  <c r="H1045" i="14"/>
  <c r="B1046" i="14"/>
  <c r="C1046" i="14"/>
  <c r="D1046" i="14"/>
  <c r="E1046" i="14"/>
  <c r="F1046" i="14"/>
  <c r="G1046" i="14"/>
  <c r="H1046" i="14"/>
  <c r="B1047" i="14"/>
  <c r="C1047" i="14"/>
  <c r="D1047" i="14"/>
  <c r="E1047" i="14"/>
  <c r="F1047" i="14"/>
  <c r="G1047" i="14"/>
  <c r="H1047" i="14"/>
  <c r="B1048" i="14"/>
  <c r="C1048" i="14"/>
  <c r="D1048" i="14"/>
  <c r="E1048" i="14"/>
  <c r="F1048" i="14"/>
  <c r="G1048" i="14"/>
  <c r="H1048" i="14"/>
  <c r="B1049" i="14"/>
  <c r="C1049" i="14"/>
  <c r="D1049" i="14"/>
  <c r="E1049" i="14"/>
  <c r="F1049" i="14"/>
  <c r="G1049" i="14"/>
  <c r="H1049" i="14"/>
  <c r="B1050" i="14"/>
  <c r="C1050" i="14"/>
  <c r="D1050" i="14"/>
  <c r="E1050" i="14"/>
  <c r="F1050" i="14"/>
  <c r="G1050" i="14"/>
  <c r="H1050" i="14"/>
  <c r="B1051" i="14"/>
  <c r="C1051" i="14"/>
  <c r="D1051" i="14"/>
  <c r="E1051" i="14"/>
  <c r="F1051" i="14"/>
  <c r="G1051" i="14"/>
  <c r="H1051" i="14"/>
  <c r="B1052" i="14"/>
  <c r="C1052" i="14"/>
  <c r="D1052" i="14"/>
  <c r="E1052" i="14"/>
  <c r="F1052" i="14"/>
  <c r="G1052" i="14"/>
  <c r="H1052" i="14"/>
  <c r="B1053" i="14"/>
  <c r="C1053" i="14"/>
  <c r="D1053" i="14"/>
  <c r="E1053" i="14"/>
  <c r="F1053" i="14"/>
  <c r="G1053" i="14"/>
  <c r="H1053" i="14"/>
  <c r="B1054" i="14"/>
  <c r="C1054" i="14"/>
  <c r="D1054" i="14"/>
  <c r="E1054" i="14"/>
  <c r="F1054" i="14"/>
  <c r="G1054" i="14"/>
  <c r="H1054" i="14"/>
  <c r="B1055" i="14"/>
  <c r="C1055" i="14"/>
  <c r="D1055" i="14"/>
  <c r="E1055" i="14"/>
  <c r="F1055" i="14"/>
  <c r="G1055" i="14"/>
  <c r="H1055" i="14"/>
  <c r="B1056" i="14"/>
  <c r="C1056" i="14"/>
  <c r="D1056" i="14"/>
  <c r="E1056" i="14"/>
  <c r="F1056" i="14"/>
  <c r="G1056" i="14"/>
  <c r="H1056" i="14"/>
  <c r="B1057" i="14"/>
  <c r="C1057" i="14"/>
  <c r="D1057" i="14"/>
  <c r="E1057" i="14"/>
  <c r="F1057" i="14"/>
  <c r="G1057" i="14"/>
  <c r="H1057" i="14"/>
  <c r="B1058" i="14"/>
  <c r="C1058" i="14"/>
  <c r="D1058" i="14"/>
  <c r="E1058" i="14"/>
  <c r="F1058" i="14"/>
  <c r="G1058" i="14"/>
  <c r="H1058" i="14"/>
  <c r="B1059" i="14"/>
  <c r="C1059" i="14"/>
  <c r="D1059" i="14"/>
  <c r="E1059" i="14"/>
  <c r="F1059" i="14"/>
  <c r="G1059" i="14"/>
  <c r="H1059" i="14"/>
  <c r="B1060" i="14"/>
  <c r="C1060" i="14"/>
  <c r="D1060" i="14"/>
  <c r="E1060" i="14"/>
  <c r="F1060" i="14"/>
  <c r="G1060" i="14"/>
  <c r="H1060" i="14"/>
  <c r="B1061" i="14"/>
  <c r="C1061" i="14"/>
  <c r="D1061" i="14"/>
  <c r="E1061" i="14"/>
  <c r="F1061" i="14"/>
  <c r="G1061" i="14"/>
  <c r="H1061" i="14"/>
  <c r="B1062" i="14"/>
  <c r="C1062" i="14"/>
  <c r="D1062" i="14"/>
  <c r="E1062" i="14"/>
  <c r="F1062" i="14"/>
  <c r="G1062" i="14"/>
  <c r="H1062" i="14"/>
  <c r="B1063" i="14"/>
  <c r="C1063" i="14"/>
  <c r="D1063" i="14"/>
  <c r="E1063" i="14"/>
  <c r="F1063" i="14"/>
  <c r="G1063" i="14"/>
  <c r="H1063" i="14"/>
  <c r="B1064" i="14"/>
  <c r="C1064" i="14"/>
  <c r="D1064" i="14"/>
  <c r="E1064" i="14"/>
  <c r="F1064" i="14"/>
  <c r="G1064" i="14"/>
  <c r="H1064" i="14"/>
  <c r="B1065" i="14"/>
  <c r="C1065" i="14"/>
  <c r="D1065" i="14"/>
  <c r="E1065" i="14"/>
  <c r="F1065" i="14"/>
  <c r="G1065" i="14"/>
  <c r="H1065" i="14"/>
  <c r="B1066" i="14"/>
  <c r="C1066" i="14"/>
  <c r="D1066" i="14"/>
  <c r="E1066" i="14"/>
  <c r="F1066" i="14"/>
  <c r="G1066" i="14"/>
  <c r="H1066" i="14"/>
  <c r="B1067" i="14"/>
  <c r="C1067" i="14"/>
  <c r="D1067" i="14"/>
  <c r="E1067" i="14"/>
  <c r="F1067" i="14"/>
  <c r="G1067" i="14"/>
  <c r="H1067" i="14"/>
  <c r="B1068" i="14"/>
  <c r="C1068" i="14"/>
  <c r="D1068" i="14"/>
  <c r="E1068" i="14"/>
  <c r="F1068" i="14"/>
  <c r="G1068" i="14"/>
  <c r="H1068" i="14"/>
  <c r="B1069" i="14"/>
  <c r="C1069" i="14"/>
  <c r="D1069" i="14"/>
  <c r="E1069" i="14"/>
  <c r="F1069" i="14"/>
  <c r="G1069" i="14"/>
  <c r="H1069" i="14"/>
  <c r="B1070" i="14"/>
  <c r="C1070" i="14"/>
  <c r="D1070" i="14"/>
  <c r="E1070" i="14"/>
  <c r="F1070" i="14"/>
  <c r="G1070" i="14"/>
  <c r="H1070" i="14"/>
  <c r="B1071" i="14"/>
  <c r="C1071" i="14"/>
  <c r="D1071" i="14"/>
  <c r="E1071" i="14"/>
  <c r="F1071" i="14"/>
  <c r="G1071" i="14"/>
  <c r="H1071" i="14"/>
  <c r="B1072" i="14"/>
  <c r="C1072" i="14"/>
  <c r="D1072" i="14"/>
  <c r="E1072" i="14"/>
  <c r="F1072" i="14"/>
  <c r="G1072" i="14"/>
  <c r="H1072" i="14"/>
  <c r="B1073" i="14"/>
  <c r="C1073" i="14"/>
  <c r="D1073" i="14"/>
  <c r="E1073" i="14"/>
  <c r="F1073" i="14"/>
  <c r="G1073" i="14"/>
  <c r="H1073" i="14"/>
  <c r="B1074" i="14"/>
  <c r="C1074" i="14"/>
  <c r="D1074" i="14"/>
  <c r="E1074" i="14"/>
  <c r="F1074" i="14"/>
  <c r="G1074" i="14"/>
  <c r="H1074" i="14"/>
  <c r="B1075" i="14"/>
  <c r="C1075" i="14"/>
  <c r="D1075" i="14"/>
  <c r="E1075" i="14"/>
  <c r="F1075" i="14"/>
  <c r="G1075" i="14"/>
  <c r="H1075" i="14"/>
  <c r="B1076" i="14"/>
  <c r="C1076" i="14"/>
  <c r="D1076" i="14"/>
  <c r="E1076" i="14"/>
  <c r="F1076" i="14"/>
  <c r="G1076" i="14"/>
  <c r="H1076" i="14"/>
  <c r="B1077" i="14"/>
  <c r="C1077" i="14"/>
  <c r="D1077" i="14"/>
  <c r="E1077" i="14"/>
  <c r="F1077" i="14"/>
  <c r="G1077" i="14"/>
  <c r="H1077" i="14"/>
  <c r="B1078" i="14"/>
  <c r="C1078" i="14"/>
  <c r="D1078" i="14"/>
  <c r="E1078" i="14"/>
  <c r="F1078" i="14"/>
  <c r="G1078" i="14"/>
  <c r="H1078" i="14"/>
  <c r="B1079" i="14"/>
  <c r="C1079" i="14"/>
  <c r="D1079" i="14"/>
  <c r="E1079" i="14"/>
  <c r="F1079" i="14"/>
  <c r="G1079" i="14"/>
  <c r="H1079" i="14"/>
  <c r="B1080" i="14"/>
  <c r="C1080" i="14"/>
  <c r="D1080" i="14"/>
  <c r="E1080" i="14"/>
  <c r="F1080" i="14"/>
  <c r="G1080" i="14"/>
  <c r="H1080" i="14"/>
  <c r="B1081" i="14"/>
  <c r="C1081" i="14"/>
  <c r="D1081" i="14"/>
  <c r="E1081" i="14"/>
  <c r="F1081" i="14"/>
  <c r="G1081" i="14"/>
  <c r="H1081" i="14"/>
  <c r="B1082" i="14"/>
  <c r="C1082" i="14"/>
  <c r="D1082" i="14"/>
  <c r="E1082" i="14"/>
  <c r="F1082" i="14"/>
  <c r="G1082" i="14"/>
  <c r="H1082" i="14"/>
  <c r="B1083" i="14"/>
  <c r="C1083" i="14"/>
  <c r="D1083" i="14"/>
  <c r="E1083" i="14"/>
  <c r="F1083" i="14"/>
  <c r="G1083" i="14"/>
  <c r="H1083" i="14"/>
  <c r="B1084" i="14"/>
  <c r="C1084" i="14"/>
  <c r="D1084" i="14"/>
  <c r="E1084" i="14"/>
  <c r="F1084" i="14"/>
  <c r="G1084" i="14"/>
  <c r="H1084" i="14"/>
  <c r="B1085" i="14"/>
  <c r="C1085" i="14"/>
  <c r="D1085" i="14"/>
  <c r="E1085" i="14"/>
  <c r="F1085" i="14"/>
  <c r="G1085" i="14"/>
  <c r="H1085" i="14"/>
  <c r="B1086" i="14"/>
  <c r="C1086" i="14"/>
  <c r="D1086" i="14"/>
  <c r="E1086" i="14"/>
  <c r="F1086" i="14"/>
  <c r="G1086" i="14"/>
  <c r="H1086" i="14"/>
  <c r="B1087" i="14"/>
  <c r="C1087" i="14"/>
  <c r="D1087" i="14"/>
  <c r="E1087" i="14"/>
  <c r="F1087" i="14"/>
  <c r="G1087" i="14"/>
  <c r="H1087" i="14"/>
  <c r="B1088" i="14"/>
  <c r="C1088" i="14"/>
  <c r="D1088" i="14"/>
  <c r="E1088" i="14"/>
  <c r="F1088" i="14"/>
  <c r="G1088" i="14"/>
  <c r="H1088" i="14"/>
  <c r="B1089" i="14"/>
  <c r="C1089" i="14"/>
  <c r="D1089" i="14"/>
  <c r="E1089" i="14"/>
  <c r="F1089" i="14"/>
  <c r="G1089" i="14"/>
  <c r="H1089" i="14"/>
  <c r="B1090" i="14"/>
  <c r="C1090" i="14"/>
  <c r="D1090" i="14"/>
  <c r="E1090" i="14"/>
  <c r="F1090" i="14"/>
  <c r="G1090" i="14"/>
  <c r="H1090" i="14"/>
  <c r="B1091" i="14"/>
  <c r="C1091" i="14"/>
  <c r="D1091" i="14"/>
  <c r="E1091" i="14"/>
  <c r="F1091" i="14"/>
  <c r="G1091" i="14"/>
  <c r="H1091" i="14"/>
  <c r="B1092" i="14"/>
  <c r="C1092" i="14"/>
  <c r="D1092" i="14"/>
  <c r="E1092" i="14"/>
  <c r="F1092" i="14"/>
  <c r="G1092" i="14"/>
  <c r="H1092" i="14"/>
  <c r="B1093" i="14"/>
  <c r="C1093" i="14"/>
  <c r="D1093" i="14"/>
  <c r="E1093" i="14"/>
  <c r="F1093" i="14"/>
  <c r="G1093" i="14"/>
  <c r="H1093" i="14"/>
  <c r="B1094" i="14"/>
  <c r="C1094" i="14"/>
  <c r="D1094" i="14"/>
  <c r="E1094" i="14"/>
  <c r="F1094" i="14"/>
  <c r="G1094" i="14"/>
  <c r="H1094" i="14"/>
  <c r="B1095" i="14"/>
  <c r="C1095" i="14"/>
  <c r="D1095" i="14"/>
  <c r="E1095" i="14"/>
  <c r="F1095" i="14"/>
  <c r="G1095" i="14"/>
  <c r="H1095" i="14"/>
  <c r="B1096" i="14"/>
  <c r="C1096" i="14"/>
  <c r="D1096" i="14"/>
  <c r="E1096" i="14"/>
  <c r="F1096" i="14"/>
  <c r="G1096" i="14"/>
  <c r="H1096" i="14"/>
  <c r="B1097" i="14"/>
  <c r="C1097" i="14"/>
  <c r="D1097" i="14"/>
  <c r="E1097" i="14"/>
  <c r="F1097" i="14"/>
  <c r="G1097" i="14"/>
  <c r="H1097" i="14"/>
  <c r="B1098" i="14"/>
  <c r="C1098" i="14"/>
  <c r="D1098" i="14"/>
  <c r="E1098" i="14"/>
  <c r="F1098" i="14"/>
  <c r="G1098" i="14"/>
  <c r="H1098" i="14"/>
  <c r="B1099" i="14"/>
  <c r="C1099" i="14"/>
  <c r="D1099" i="14"/>
  <c r="E1099" i="14"/>
  <c r="F1099" i="14"/>
  <c r="G1099" i="14"/>
  <c r="H1099" i="14"/>
  <c r="B1100" i="14"/>
  <c r="C1100" i="14"/>
  <c r="D1100" i="14"/>
  <c r="E1100" i="14"/>
  <c r="F1100" i="14"/>
  <c r="G1100" i="14"/>
  <c r="H1100" i="14"/>
  <c r="B1101" i="14"/>
  <c r="C1101" i="14"/>
  <c r="D1101" i="14"/>
  <c r="E1101" i="14"/>
  <c r="F1101" i="14"/>
  <c r="G1101" i="14"/>
  <c r="H1101" i="14"/>
  <c r="B1102" i="14"/>
  <c r="C1102" i="14"/>
  <c r="D1102" i="14"/>
  <c r="E1102" i="14"/>
  <c r="F1102" i="14"/>
  <c r="G1102" i="14"/>
  <c r="H1102" i="14"/>
  <c r="B1103" i="14"/>
  <c r="C1103" i="14"/>
  <c r="D1103" i="14"/>
  <c r="E1103" i="14"/>
  <c r="F1103" i="14"/>
  <c r="G1103" i="14"/>
  <c r="H1103" i="14"/>
  <c r="B1104" i="14"/>
  <c r="C1104" i="14"/>
  <c r="D1104" i="14"/>
  <c r="E1104" i="14"/>
  <c r="F1104" i="14"/>
  <c r="G1104" i="14"/>
  <c r="H1104" i="14"/>
  <c r="B1105" i="14"/>
  <c r="C1105" i="14"/>
  <c r="D1105" i="14"/>
  <c r="E1105" i="14"/>
  <c r="F1105" i="14"/>
  <c r="G1105" i="14"/>
  <c r="H1105" i="14"/>
  <c r="B1106" i="14"/>
  <c r="C1106" i="14"/>
  <c r="D1106" i="14"/>
  <c r="E1106" i="14"/>
  <c r="F1106" i="14"/>
  <c r="G1106" i="14"/>
  <c r="H1106" i="14"/>
  <c r="B1107" i="14"/>
  <c r="C1107" i="14"/>
  <c r="D1107" i="14"/>
  <c r="E1107" i="14"/>
  <c r="F1107" i="14"/>
  <c r="G1107" i="14"/>
  <c r="H1107" i="14"/>
  <c r="B1108" i="14"/>
  <c r="C1108" i="14"/>
  <c r="D1108" i="14"/>
  <c r="E1108" i="14"/>
  <c r="F1108" i="14"/>
  <c r="G1108" i="14"/>
  <c r="H1108" i="14"/>
  <c r="B1109" i="14"/>
  <c r="C1109" i="14"/>
  <c r="D1109" i="14"/>
  <c r="E1109" i="14"/>
  <c r="F1109" i="14"/>
  <c r="G1109" i="14"/>
  <c r="H1109" i="14"/>
  <c r="B1110" i="14"/>
  <c r="C1110" i="14"/>
  <c r="D1110" i="14"/>
  <c r="E1110" i="14"/>
  <c r="F1110" i="14"/>
  <c r="G1110" i="14"/>
  <c r="H1110" i="14"/>
  <c r="B1111" i="14"/>
  <c r="C1111" i="14"/>
  <c r="D1111" i="14"/>
  <c r="E1111" i="14"/>
  <c r="F1111" i="14"/>
  <c r="G1111" i="14"/>
  <c r="H1111" i="14"/>
  <c r="B1112" i="14"/>
  <c r="C1112" i="14"/>
  <c r="D1112" i="14"/>
  <c r="E1112" i="14"/>
  <c r="F1112" i="14"/>
  <c r="G1112" i="14"/>
  <c r="H1112" i="14"/>
  <c r="B1113" i="14"/>
  <c r="C1113" i="14"/>
  <c r="D1113" i="14"/>
  <c r="E1113" i="14"/>
  <c r="F1113" i="14"/>
  <c r="G1113" i="14"/>
  <c r="H1113" i="14"/>
  <c r="B1114" i="14"/>
  <c r="C1114" i="14"/>
  <c r="D1114" i="14"/>
  <c r="E1114" i="14"/>
  <c r="F1114" i="14"/>
  <c r="G1114" i="14"/>
  <c r="H1114" i="14"/>
  <c r="B1115" i="14"/>
  <c r="C1115" i="14"/>
  <c r="D1115" i="14"/>
  <c r="E1115" i="14"/>
  <c r="F1115" i="14"/>
  <c r="G1115" i="14"/>
  <c r="H1115" i="14"/>
  <c r="B1116" i="14"/>
  <c r="C1116" i="14"/>
  <c r="D1116" i="14"/>
  <c r="E1116" i="14"/>
  <c r="F1116" i="14"/>
  <c r="G1116" i="14"/>
  <c r="H1116" i="14"/>
  <c r="B1117" i="14"/>
  <c r="C1117" i="14"/>
  <c r="D1117" i="14"/>
  <c r="E1117" i="14"/>
  <c r="F1117" i="14"/>
  <c r="G1117" i="14"/>
  <c r="H1117" i="14"/>
  <c r="B1118" i="14"/>
  <c r="C1118" i="14"/>
  <c r="D1118" i="14"/>
  <c r="E1118" i="14"/>
  <c r="F1118" i="14"/>
  <c r="G1118" i="14"/>
  <c r="H1118" i="14"/>
  <c r="B1119" i="14"/>
  <c r="C1119" i="14"/>
  <c r="D1119" i="14"/>
  <c r="E1119" i="14"/>
  <c r="F1119" i="14"/>
  <c r="G1119" i="14"/>
  <c r="H1119" i="14"/>
  <c r="B1120" i="14"/>
  <c r="C1120" i="14"/>
  <c r="D1120" i="14"/>
  <c r="E1120" i="14"/>
  <c r="F1120" i="14"/>
  <c r="G1120" i="14"/>
  <c r="H1120" i="14"/>
  <c r="B1121" i="14"/>
  <c r="C1121" i="14"/>
  <c r="D1121" i="14"/>
  <c r="E1121" i="14"/>
  <c r="F1121" i="14"/>
  <c r="G1121" i="14"/>
  <c r="H1121" i="14"/>
  <c r="B1122" i="14"/>
  <c r="C1122" i="14"/>
  <c r="D1122" i="14"/>
  <c r="E1122" i="14"/>
  <c r="F1122" i="14"/>
  <c r="G1122" i="14"/>
  <c r="H1122" i="14"/>
  <c r="B1123" i="14"/>
  <c r="C1123" i="14"/>
  <c r="D1123" i="14"/>
  <c r="E1123" i="14"/>
  <c r="F1123" i="14"/>
  <c r="G1123" i="14"/>
  <c r="H1123" i="14"/>
  <c r="B1124" i="14"/>
  <c r="C1124" i="14"/>
  <c r="D1124" i="14"/>
  <c r="E1124" i="14"/>
  <c r="F1124" i="14"/>
  <c r="G1124" i="14"/>
  <c r="H1124" i="14"/>
  <c r="B1125" i="14"/>
  <c r="C1125" i="14"/>
  <c r="D1125" i="14"/>
  <c r="E1125" i="14"/>
  <c r="F1125" i="14"/>
  <c r="G1125" i="14"/>
  <c r="H1125" i="14"/>
  <c r="B1126" i="14"/>
  <c r="C1126" i="14"/>
  <c r="D1126" i="14"/>
  <c r="E1126" i="14"/>
  <c r="F1126" i="14"/>
  <c r="G1126" i="14"/>
  <c r="H1126" i="14"/>
  <c r="B1127" i="14"/>
  <c r="C1127" i="14"/>
  <c r="D1127" i="14"/>
  <c r="E1127" i="14"/>
  <c r="F1127" i="14"/>
  <c r="G1127" i="14"/>
  <c r="H1127" i="14"/>
  <c r="B1128" i="14"/>
  <c r="C1128" i="14"/>
  <c r="D1128" i="14"/>
  <c r="E1128" i="14"/>
  <c r="F1128" i="14"/>
  <c r="G1128" i="14"/>
  <c r="H1128" i="14"/>
  <c r="B1129" i="14"/>
  <c r="C1129" i="14"/>
  <c r="D1129" i="14"/>
  <c r="E1129" i="14"/>
  <c r="F1129" i="14"/>
  <c r="G1129" i="14"/>
  <c r="H1129" i="14"/>
  <c r="B1130" i="14"/>
  <c r="C1130" i="14"/>
  <c r="D1130" i="14"/>
  <c r="E1130" i="14"/>
  <c r="F1130" i="14"/>
  <c r="G1130" i="14"/>
  <c r="H1130" i="14"/>
  <c r="B1131" i="14"/>
  <c r="C1131" i="14"/>
  <c r="D1131" i="14"/>
  <c r="E1131" i="14"/>
  <c r="F1131" i="14"/>
  <c r="G1131" i="14"/>
  <c r="H1131" i="14"/>
  <c r="B1132" i="14"/>
  <c r="C1132" i="14"/>
  <c r="D1132" i="14"/>
  <c r="E1132" i="14"/>
  <c r="F1132" i="14"/>
  <c r="G1132" i="14"/>
  <c r="H1132" i="14"/>
  <c r="B1133" i="14"/>
  <c r="C1133" i="14"/>
  <c r="D1133" i="14"/>
  <c r="E1133" i="14"/>
  <c r="F1133" i="14"/>
  <c r="G1133" i="14"/>
  <c r="H1133" i="14"/>
  <c r="B1134" i="14"/>
  <c r="C1134" i="14"/>
  <c r="D1134" i="14"/>
  <c r="E1134" i="14"/>
  <c r="F1134" i="14"/>
  <c r="G1134" i="14"/>
  <c r="H1134" i="14"/>
  <c r="B1135" i="14"/>
  <c r="C1135" i="14"/>
  <c r="D1135" i="14"/>
  <c r="E1135" i="14"/>
  <c r="F1135" i="14"/>
  <c r="G1135" i="14"/>
  <c r="H1135" i="14"/>
  <c r="B1136" i="14"/>
  <c r="C1136" i="14"/>
  <c r="D1136" i="14"/>
  <c r="E1136" i="14"/>
  <c r="F1136" i="14"/>
  <c r="G1136" i="14"/>
  <c r="H1136" i="14"/>
  <c r="B1137" i="14"/>
  <c r="C1137" i="14"/>
  <c r="D1137" i="14"/>
  <c r="E1137" i="14"/>
  <c r="F1137" i="14"/>
  <c r="G1137" i="14"/>
  <c r="H1137" i="14"/>
  <c r="B1138" i="14"/>
  <c r="C1138" i="14"/>
  <c r="D1138" i="14"/>
  <c r="E1138" i="14"/>
  <c r="F1138" i="14"/>
  <c r="G1138" i="14"/>
  <c r="H1138" i="14"/>
  <c r="B1139" i="14"/>
  <c r="C1139" i="14"/>
  <c r="D1139" i="14"/>
  <c r="E1139" i="14"/>
  <c r="F1139" i="14"/>
  <c r="G1139" i="14"/>
  <c r="H1139" i="14"/>
  <c r="B1140" i="14"/>
  <c r="C1140" i="14"/>
  <c r="D1140" i="14"/>
  <c r="E1140" i="14"/>
  <c r="F1140" i="14"/>
  <c r="G1140" i="14"/>
  <c r="H1140" i="14"/>
  <c r="B1141" i="14"/>
  <c r="C1141" i="14"/>
  <c r="D1141" i="14"/>
  <c r="E1141" i="14"/>
  <c r="F1141" i="14"/>
  <c r="G1141" i="14"/>
  <c r="H1141" i="14"/>
  <c r="B1142" i="14"/>
  <c r="C1142" i="14"/>
  <c r="D1142" i="14"/>
  <c r="E1142" i="14"/>
  <c r="F1142" i="14"/>
  <c r="G1142" i="14"/>
  <c r="H1142" i="14"/>
  <c r="B1143" i="14"/>
  <c r="C1143" i="14"/>
  <c r="D1143" i="14"/>
  <c r="E1143" i="14"/>
  <c r="F1143" i="14"/>
  <c r="G1143" i="14"/>
  <c r="H1143" i="14"/>
  <c r="B1144" i="14"/>
  <c r="C1144" i="14"/>
  <c r="D1144" i="14"/>
  <c r="E1144" i="14"/>
  <c r="F1144" i="14"/>
  <c r="G1144" i="14"/>
  <c r="H1144" i="14"/>
  <c r="B1145" i="14"/>
  <c r="C1145" i="14"/>
  <c r="D1145" i="14"/>
  <c r="E1145" i="14"/>
  <c r="F1145" i="14"/>
  <c r="G1145" i="14"/>
  <c r="H1145" i="14"/>
  <c r="B1146" i="14"/>
  <c r="C1146" i="14"/>
  <c r="D1146" i="14"/>
  <c r="E1146" i="14"/>
  <c r="F1146" i="14"/>
  <c r="G1146" i="14"/>
  <c r="H1146" i="14"/>
  <c r="B1147" i="14"/>
  <c r="C1147" i="14"/>
  <c r="D1147" i="14"/>
  <c r="E1147" i="14"/>
  <c r="F1147" i="14"/>
  <c r="G1147" i="14"/>
  <c r="H1147" i="14"/>
  <c r="B1148" i="14"/>
  <c r="C1148" i="14"/>
  <c r="D1148" i="14"/>
  <c r="E1148" i="14"/>
  <c r="F1148" i="14"/>
  <c r="G1148" i="14"/>
  <c r="H1148" i="14"/>
  <c r="B1149" i="14"/>
  <c r="C1149" i="14"/>
  <c r="D1149" i="14"/>
  <c r="E1149" i="14"/>
  <c r="F1149" i="14"/>
  <c r="G1149" i="14"/>
  <c r="H1149" i="14"/>
  <c r="B1150" i="14"/>
  <c r="C1150" i="14"/>
  <c r="D1150" i="14"/>
  <c r="E1150" i="14"/>
  <c r="F1150" i="14"/>
  <c r="G1150" i="14"/>
  <c r="H1150" i="14"/>
  <c r="B1151" i="14"/>
  <c r="C1151" i="14"/>
  <c r="D1151" i="14"/>
  <c r="E1151" i="14"/>
  <c r="F1151" i="14"/>
  <c r="G1151" i="14"/>
  <c r="H1151" i="14"/>
  <c r="B1152" i="14"/>
  <c r="C1152" i="14"/>
  <c r="D1152" i="14"/>
  <c r="E1152" i="14"/>
  <c r="F1152" i="14"/>
  <c r="G1152" i="14"/>
  <c r="H1152" i="14"/>
  <c r="B1153" i="14"/>
  <c r="C1153" i="14"/>
  <c r="D1153" i="14"/>
  <c r="E1153" i="14"/>
  <c r="F1153" i="14"/>
  <c r="G1153" i="14"/>
  <c r="H1153" i="14"/>
  <c r="B1154" i="14"/>
  <c r="C1154" i="14"/>
  <c r="D1154" i="14"/>
  <c r="E1154" i="14"/>
  <c r="F1154" i="14"/>
  <c r="G1154" i="14"/>
  <c r="H1154" i="14"/>
  <c r="B1155" i="14"/>
  <c r="C1155" i="14"/>
  <c r="D1155" i="14"/>
  <c r="E1155" i="14"/>
  <c r="F1155" i="14"/>
  <c r="G1155" i="14"/>
  <c r="H1155" i="14"/>
  <c r="B1156" i="14"/>
  <c r="C1156" i="14"/>
  <c r="D1156" i="14"/>
  <c r="E1156" i="14"/>
  <c r="F1156" i="14"/>
  <c r="G1156" i="14"/>
  <c r="H1156" i="14"/>
  <c r="B1157" i="14"/>
  <c r="C1157" i="14"/>
  <c r="D1157" i="14"/>
  <c r="E1157" i="14"/>
  <c r="F1157" i="14"/>
  <c r="G1157" i="14"/>
  <c r="H1157" i="14"/>
  <c r="B1158" i="14"/>
  <c r="C1158" i="14"/>
  <c r="D1158" i="14"/>
  <c r="E1158" i="14"/>
  <c r="F1158" i="14"/>
  <c r="G1158" i="14"/>
  <c r="H1158" i="14"/>
  <c r="B1159" i="14"/>
  <c r="C1159" i="14"/>
  <c r="D1159" i="14"/>
  <c r="E1159" i="14"/>
  <c r="F1159" i="14"/>
  <c r="G1159" i="14"/>
  <c r="H1159" i="14"/>
  <c r="B1160" i="14"/>
  <c r="C1160" i="14"/>
  <c r="D1160" i="14"/>
  <c r="E1160" i="14"/>
  <c r="F1160" i="14"/>
  <c r="G1160" i="14"/>
  <c r="H1160" i="14"/>
  <c r="B1161" i="14"/>
  <c r="C1161" i="14"/>
  <c r="D1161" i="14"/>
  <c r="E1161" i="14"/>
  <c r="F1161" i="14"/>
  <c r="G1161" i="14"/>
  <c r="H1161" i="14"/>
  <c r="B1162" i="14"/>
  <c r="C1162" i="14"/>
  <c r="D1162" i="14"/>
  <c r="E1162" i="14"/>
  <c r="F1162" i="14"/>
  <c r="G1162" i="14"/>
  <c r="H1162" i="14"/>
  <c r="B1163" i="14"/>
  <c r="C1163" i="14"/>
  <c r="D1163" i="14"/>
  <c r="E1163" i="14"/>
  <c r="F1163" i="14"/>
  <c r="G1163" i="14"/>
  <c r="H1163" i="14"/>
  <c r="B1164" i="14"/>
  <c r="C1164" i="14"/>
  <c r="D1164" i="14"/>
  <c r="E1164" i="14"/>
  <c r="F1164" i="14"/>
  <c r="G1164" i="14"/>
  <c r="H1164" i="14"/>
  <c r="B1165" i="14"/>
  <c r="C1165" i="14"/>
  <c r="D1165" i="14"/>
  <c r="E1165" i="14"/>
  <c r="F1165" i="14"/>
  <c r="G1165" i="14"/>
  <c r="H1165" i="14"/>
  <c r="B1166" i="14"/>
  <c r="C1166" i="14"/>
  <c r="D1166" i="14"/>
  <c r="E1166" i="14"/>
  <c r="F1166" i="14"/>
  <c r="G1166" i="14"/>
  <c r="H1166" i="14"/>
  <c r="B1167" i="14"/>
  <c r="C1167" i="14"/>
  <c r="D1167" i="14"/>
  <c r="E1167" i="14"/>
  <c r="F1167" i="14"/>
  <c r="G1167" i="14"/>
  <c r="H1167" i="14"/>
  <c r="B1168" i="14"/>
  <c r="C1168" i="14"/>
  <c r="D1168" i="14"/>
  <c r="E1168" i="14"/>
  <c r="F1168" i="14"/>
  <c r="G1168" i="14"/>
  <c r="H1168" i="14"/>
  <c r="B1169" i="14"/>
  <c r="C1169" i="14"/>
  <c r="D1169" i="14"/>
  <c r="E1169" i="14"/>
  <c r="F1169" i="14"/>
  <c r="G1169" i="14"/>
  <c r="H1169" i="14"/>
  <c r="B1170" i="14"/>
  <c r="C1170" i="14"/>
  <c r="D1170" i="14"/>
  <c r="E1170" i="14"/>
  <c r="F1170" i="14"/>
  <c r="G1170" i="14"/>
  <c r="H1170" i="14"/>
  <c r="B1171" i="14"/>
  <c r="C1171" i="14"/>
  <c r="D1171" i="14"/>
  <c r="E1171" i="14"/>
  <c r="F1171" i="14"/>
  <c r="G1171" i="14"/>
  <c r="H1171" i="14"/>
  <c r="B1172" i="14"/>
  <c r="C1172" i="14"/>
  <c r="D1172" i="14"/>
  <c r="E1172" i="14"/>
  <c r="F1172" i="14"/>
  <c r="G1172" i="14"/>
  <c r="H1172" i="14"/>
  <c r="B1173" i="14"/>
  <c r="C1173" i="14"/>
  <c r="D1173" i="14"/>
  <c r="E1173" i="14"/>
  <c r="F1173" i="14"/>
  <c r="G1173" i="14"/>
  <c r="H1173" i="14"/>
  <c r="B1174" i="14"/>
  <c r="C1174" i="14"/>
  <c r="D1174" i="14"/>
  <c r="E1174" i="14"/>
  <c r="F1174" i="14"/>
  <c r="G1174" i="14"/>
  <c r="H1174" i="14"/>
  <c r="B1175" i="14"/>
  <c r="C1175" i="14"/>
  <c r="D1175" i="14"/>
  <c r="E1175" i="14"/>
  <c r="F1175" i="14"/>
  <c r="G1175" i="14"/>
  <c r="H1175" i="14"/>
  <c r="B1176" i="14"/>
  <c r="C1176" i="14"/>
  <c r="D1176" i="14"/>
  <c r="E1176" i="14"/>
  <c r="F1176" i="14"/>
  <c r="G1176" i="14"/>
  <c r="H1176" i="14"/>
  <c r="B1177" i="14"/>
  <c r="C1177" i="14"/>
  <c r="D1177" i="14"/>
  <c r="E1177" i="14"/>
  <c r="F1177" i="14"/>
  <c r="G1177" i="14"/>
  <c r="H1177" i="14"/>
  <c r="B1178" i="14"/>
  <c r="C1178" i="14"/>
  <c r="D1178" i="14"/>
  <c r="E1178" i="14"/>
  <c r="F1178" i="14"/>
  <c r="G1178" i="14"/>
  <c r="H1178" i="14"/>
  <c r="B1179" i="14"/>
  <c r="C1179" i="14"/>
  <c r="D1179" i="14"/>
  <c r="E1179" i="14"/>
  <c r="F1179" i="14"/>
  <c r="G1179" i="14"/>
  <c r="H1179" i="14"/>
  <c r="B1180" i="14"/>
  <c r="C1180" i="14"/>
  <c r="D1180" i="14"/>
  <c r="E1180" i="14"/>
  <c r="F1180" i="14"/>
  <c r="G1180" i="14"/>
  <c r="H1180" i="14"/>
  <c r="B1181" i="14"/>
  <c r="C1181" i="14"/>
  <c r="D1181" i="14"/>
  <c r="E1181" i="14"/>
  <c r="F1181" i="14"/>
  <c r="G1181" i="14"/>
  <c r="H1181" i="14"/>
  <c r="B1182" i="14"/>
  <c r="C1182" i="14"/>
  <c r="D1182" i="14"/>
  <c r="E1182" i="14"/>
  <c r="F1182" i="14"/>
  <c r="G1182" i="14"/>
  <c r="H1182" i="14"/>
  <c r="B1183" i="14"/>
  <c r="C1183" i="14"/>
  <c r="D1183" i="14"/>
  <c r="E1183" i="14"/>
  <c r="F1183" i="14"/>
  <c r="G1183" i="14"/>
  <c r="H1183" i="14"/>
  <c r="B1184" i="14"/>
  <c r="C1184" i="14"/>
  <c r="D1184" i="14"/>
  <c r="E1184" i="14"/>
  <c r="F1184" i="14"/>
  <c r="G1184" i="14"/>
  <c r="H1184" i="14"/>
  <c r="B1185" i="14"/>
  <c r="C1185" i="14"/>
  <c r="D1185" i="14"/>
  <c r="E1185" i="14"/>
  <c r="F1185" i="14"/>
  <c r="G1185" i="14"/>
  <c r="H1185" i="14"/>
  <c r="B1186" i="14"/>
  <c r="C1186" i="14"/>
  <c r="D1186" i="14"/>
  <c r="E1186" i="14"/>
  <c r="F1186" i="14"/>
  <c r="G1186" i="14"/>
  <c r="H1186" i="14"/>
  <c r="B1187" i="14"/>
  <c r="C1187" i="14"/>
  <c r="D1187" i="14"/>
  <c r="E1187" i="14"/>
  <c r="F1187" i="14"/>
  <c r="G1187" i="14"/>
  <c r="H1187" i="14"/>
  <c r="B1188" i="14"/>
  <c r="C1188" i="14"/>
  <c r="D1188" i="14"/>
  <c r="E1188" i="14"/>
  <c r="F1188" i="14"/>
  <c r="G1188" i="14"/>
  <c r="H1188" i="14"/>
  <c r="B1189" i="14"/>
  <c r="C1189" i="14"/>
  <c r="D1189" i="14"/>
  <c r="E1189" i="14"/>
  <c r="F1189" i="14"/>
  <c r="G1189" i="14"/>
  <c r="H1189" i="14"/>
  <c r="B1190" i="14"/>
  <c r="C1190" i="14"/>
  <c r="D1190" i="14"/>
  <c r="E1190" i="14"/>
  <c r="F1190" i="14"/>
  <c r="G1190" i="14"/>
  <c r="H1190" i="14"/>
  <c r="B1191" i="14"/>
  <c r="C1191" i="14"/>
  <c r="D1191" i="14"/>
  <c r="E1191" i="14"/>
  <c r="F1191" i="14"/>
  <c r="G1191" i="14"/>
  <c r="H1191" i="14"/>
  <c r="B1192" i="14"/>
  <c r="C1192" i="14"/>
  <c r="D1192" i="14"/>
  <c r="E1192" i="14"/>
  <c r="F1192" i="14"/>
  <c r="G1192" i="14"/>
  <c r="H1192" i="14"/>
  <c r="B1193" i="14"/>
  <c r="C1193" i="14"/>
  <c r="D1193" i="14"/>
  <c r="E1193" i="14"/>
  <c r="F1193" i="14"/>
  <c r="G1193" i="14"/>
  <c r="H1193" i="14"/>
  <c r="B1194" i="14"/>
  <c r="C1194" i="14"/>
  <c r="D1194" i="14"/>
  <c r="E1194" i="14"/>
  <c r="F1194" i="14"/>
  <c r="G1194" i="14"/>
  <c r="H1194" i="14"/>
  <c r="B1195" i="14"/>
  <c r="C1195" i="14"/>
  <c r="D1195" i="14"/>
  <c r="E1195" i="14"/>
  <c r="F1195" i="14"/>
  <c r="G1195" i="14"/>
  <c r="H1195" i="14"/>
  <c r="B1196" i="14"/>
  <c r="C1196" i="14"/>
  <c r="D1196" i="14"/>
  <c r="E1196" i="14"/>
  <c r="F1196" i="14"/>
  <c r="G1196" i="14"/>
  <c r="H1196" i="14"/>
  <c r="B1197" i="14"/>
  <c r="C1197" i="14"/>
  <c r="D1197" i="14"/>
  <c r="E1197" i="14"/>
  <c r="F1197" i="14"/>
  <c r="G1197" i="14"/>
  <c r="H1197" i="14"/>
  <c r="B1198" i="14"/>
  <c r="C1198" i="14"/>
  <c r="D1198" i="14"/>
  <c r="E1198" i="14"/>
  <c r="F1198" i="14"/>
  <c r="G1198" i="14"/>
  <c r="H1198" i="14"/>
  <c r="B1199" i="14"/>
  <c r="C1199" i="14"/>
  <c r="D1199" i="14"/>
  <c r="E1199" i="14"/>
  <c r="F1199" i="14"/>
  <c r="G1199" i="14"/>
  <c r="H1199" i="14"/>
  <c r="B1200" i="14"/>
  <c r="C1200" i="14"/>
  <c r="D1200" i="14"/>
  <c r="E1200" i="14"/>
  <c r="F1200" i="14"/>
  <c r="G1200" i="14"/>
  <c r="H1200" i="14"/>
  <c r="B1201" i="14"/>
  <c r="C1201" i="14"/>
  <c r="D1201" i="14"/>
  <c r="E1201" i="14"/>
  <c r="F1201" i="14"/>
  <c r="G1201" i="14"/>
  <c r="H1201" i="14"/>
  <c r="B1202" i="14"/>
  <c r="C1202" i="14"/>
  <c r="D1202" i="14"/>
  <c r="E1202" i="14"/>
  <c r="F1202" i="14"/>
  <c r="G1202" i="14"/>
  <c r="H1202" i="14"/>
  <c r="B1203" i="14"/>
  <c r="C1203" i="14"/>
  <c r="D1203" i="14"/>
  <c r="E1203" i="14"/>
  <c r="F1203" i="14"/>
  <c r="G1203" i="14"/>
  <c r="H1203" i="14"/>
  <c r="B1204" i="14"/>
  <c r="C1204" i="14"/>
  <c r="D1204" i="14"/>
  <c r="E1204" i="14"/>
  <c r="F1204" i="14"/>
  <c r="G1204" i="14"/>
  <c r="H1204" i="14"/>
  <c r="B1205" i="14"/>
  <c r="C1205" i="14"/>
  <c r="D1205" i="14"/>
  <c r="E1205" i="14"/>
  <c r="F1205" i="14"/>
  <c r="G1205" i="14"/>
  <c r="H1205" i="14"/>
  <c r="B1206" i="14"/>
  <c r="C1206" i="14"/>
  <c r="D1206" i="14"/>
  <c r="E1206" i="14"/>
  <c r="F1206" i="14"/>
  <c r="G1206" i="14"/>
  <c r="H1206" i="14"/>
  <c r="B1207" i="14"/>
  <c r="C1207" i="14"/>
  <c r="D1207" i="14"/>
  <c r="E1207" i="14"/>
  <c r="F1207" i="14"/>
  <c r="G1207" i="14"/>
  <c r="H1207" i="14"/>
  <c r="B1208" i="14"/>
  <c r="C1208" i="14"/>
  <c r="D1208" i="14"/>
  <c r="E1208" i="14"/>
  <c r="F1208" i="14"/>
  <c r="G1208" i="14"/>
  <c r="H1208" i="14"/>
  <c r="B1209" i="14"/>
  <c r="C1209" i="14"/>
  <c r="D1209" i="14"/>
  <c r="E1209" i="14"/>
  <c r="F1209" i="14"/>
  <c r="G1209" i="14"/>
  <c r="H1209" i="14"/>
  <c r="B1210" i="14"/>
  <c r="C1210" i="14"/>
  <c r="D1210" i="14"/>
  <c r="E1210" i="14"/>
  <c r="F1210" i="14"/>
  <c r="G1210" i="14"/>
  <c r="H1210" i="14"/>
  <c r="B1211" i="14"/>
  <c r="C1211" i="14"/>
  <c r="D1211" i="14"/>
  <c r="E1211" i="14"/>
  <c r="F1211" i="14"/>
  <c r="G1211" i="14"/>
  <c r="H1211" i="14"/>
  <c r="B1212" i="14"/>
  <c r="C1212" i="14"/>
  <c r="D1212" i="14"/>
  <c r="E1212" i="14"/>
  <c r="F1212" i="14"/>
  <c r="G1212" i="14"/>
  <c r="H1212" i="14"/>
  <c r="B1213" i="14"/>
  <c r="C1213" i="14"/>
  <c r="D1213" i="14"/>
  <c r="E1213" i="14"/>
  <c r="F1213" i="14"/>
  <c r="G1213" i="14"/>
  <c r="H1213" i="14"/>
  <c r="B1214" i="14"/>
  <c r="C1214" i="14"/>
  <c r="D1214" i="14"/>
  <c r="E1214" i="14"/>
  <c r="F1214" i="14"/>
  <c r="G1214" i="14"/>
  <c r="H1214" i="14"/>
  <c r="B1215" i="14"/>
  <c r="C1215" i="14"/>
  <c r="D1215" i="14"/>
  <c r="E1215" i="14"/>
  <c r="F1215" i="14"/>
  <c r="G1215" i="14"/>
  <c r="H1215" i="14"/>
  <c r="B1216" i="14"/>
  <c r="C1216" i="14"/>
  <c r="D1216" i="14"/>
  <c r="E1216" i="14"/>
  <c r="F1216" i="14"/>
  <c r="G1216" i="14"/>
  <c r="H1216" i="14"/>
  <c r="B1217" i="14"/>
  <c r="C1217" i="14"/>
  <c r="D1217" i="14"/>
  <c r="E1217" i="14"/>
  <c r="F1217" i="14"/>
  <c r="G1217" i="14"/>
  <c r="H1217" i="14"/>
  <c r="B1218" i="14"/>
  <c r="C1218" i="14"/>
  <c r="D1218" i="14"/>
  <c r="E1218" i="14"/>
  <c r="F1218" i="14"/>
  <c r="G1218" i="14"/>
  <c r="H1218" i="14"/>
  <c r="B1219" i="14"/>
  <c r="C1219" i="14"/>
  <c r="D1219" i="14"/>
  <c r="E1219" i="14"/>
  <c r="F1219" i="14"/>
  <c r="G1219" i="14"/>
  <c r="H1219" i="14"/>
  <c r="B1220" i="14"/>
  <c r="C1220" i="14"/>
  <c r="D1220" i="14"/>
  <c r="E1220" i="14"/>
  <c r="F1220" i="14"/>
  <c r="G1220" i="14"/>
  <c r="H1220" i="14"/>
  <c r="B1221" i="14"/>
  <c r="C1221" i="14"/>
  <c r="D1221" i="14"/>
  <c r="E1221" i="14"/>
  <c r="F1221" i="14"/>
  <c r="G1221" i="14"/>
  <c r="H1221" i="14"/>
  <c r="B1222" i="14"/>
  <c r="C1222" i="14"/>
  <c r="D1222" i="14"/>
  <c r="E1222" i="14"/>
  <c r="F1222" i="14"/>
  <c r="G1222" i="14"/>
  <c r="H1222" i="14"/>
  <c r="B1223" i="14"/>
  <c r="C1223" i="14"/>
  <c r="D1223" i="14"/>
  <c r="E1223" i="14"/>
  <c r="F1223" i="14"/>
  <c r="G1223" i="14"/>
  <c r="H1223" i="14"/>
  <c r="B1224" i="14"/>
  <c r="C1224" i="14"/>
  <c r="D1224" i="14"/>
  <c r="E1224" i="14"/>
  <c r="F1224" i="14"/>
  <c r="G1224" i="14"/>
  <c r="H1224" i="14"/>
  <c r="B1225" i="14"/>
  <c r="C1225" i="14"/>
  <c r="D1225" i="14"/>
  <c r="E1225" i="14"/>
  <c r="F1225" i="14"/>
  <c r="G1225" i="14"/>
  <c r="H1225" i="14"/>
  <c r="B1226" i="14"/>
  <c r="C1226" i="14"/>
  <c r="D1226" i="14"/>
  <c r="E1226" i="14"/>
  <c r="F1226" i="14"/>
  <c r="G1226" i="14"/>
  <c r="H1226" i="14"/>
  <c r="B1227" i="14"/>
  <c r="C1227" i="14"/>
  <c r="D1227" i="14"/>
  <c r="E1227" i="14"/>
  <c r="F1227" i="14"/>
  <c r="G1227" i="14"/>
  <c r="H1227" i="14"/>
  <c r="B1228" i="14"/>
  <c r="C1228" i="14"/>
  <c r="D1228" i="14"/>
  <c r="E1228" i="14"/>
  <c r="F1228" i="14"/>
  <c r="G1228" i="14"/>
  <c r="H1228" i="14"/>
  <c r="B1229" i="14"/>
  <c r="C1229" i="14"/>
  <c r="D1229" i="14"/>
  <c r="E1229" i="14"/>
  <c r="F1229" i="14"/>
  <c r="G1229" i="14"/>
  <c r="H1229" i="14"/>
  <c r="B1230" i="14"/>
  <c r="C1230" i="14"/>
  <c r="D1230" i="14"/>
  <c r="E1230" i="14"/>
  <c r="F1230" i="14"/>
  <c r="G1230" i="14"/>
  <c r="H1230" i="14"/>
  <c r="B1231" i="14"/>
  <c r="C1231" i="14"/>
  <c r="D1231" i="14"/>
  <c r="E1231" i="14"/>
  <c r="F1231" i="14"/>
  <c r="G1231" i="14"/>
  <c r="H1231" i="14"/>
  <c r="B1232" i="14"/>
  <c r="C1232" i="14"/>
  <c r="D1232" i="14"/>
  <c r="E1232" i="14"/>
  <c r="F1232" i="14"/>
  <c r="G1232" i="14"/>
  <c r="H1232" i="14"/>
  <c r="B1233" i="14"/>
  <c r="C1233" i="14"/>
  <c r="D1233" i="14"/>
  <c r="E1233" i="14"/>
  <c r="F1233" i="14"/>
  <c r="G1233" i="14"/>
  <c r="H1233" i="14"/>
  <c r="B1234" i="14"/>
  <c r="C1234" i="14"/>
  <c r="D1234" i="14"/>
  <c r="E1234" i="14"/>
  <c r="F1234" i="14"/>
  <c r="G1234" i="14"/>
  <c r="H1234" i="14"/>
  <c r="B1235" i="14"/>
  <c r="C1235" i="14"/>
  <c r="D1235" i="14"/>
  <c r="E1235" i="14"/>
  <c r="F1235" i="14"/>
  <c r="G1235" i="14"/>
  <c r="H1235" i="14"/>
  <c r="B1236" i="14"/>
  <c r="C1236" i="14"/>
  <c r="D1236" i="14"/>
  <c r="E1236" i="14"/>
  <c r="F1236" i="14"/>
  <c r="G1236" i="14"/>
  <c r="H1236" i="14"/>
  <c r="B1237" i="14"/>
  <c r="C1237" i="14"/>
  <c r="D1237" i="14"/>
  <c r="E1237" i="14"/>
  <c r="F1237" i="14"/>
  <c r="G1237" i="14"/>
  <c r="H1237" i="14"/>
  <c r="B1238" i="14"/>
  <c r="C1238" i="14"/>
  <c r="D1238" i="14"/>
  <c r="E1238" i="14"/>
  <c r="F1238" i="14"/>
  <c r="G1238" i="14"/>
  <c r="H1238" i="14"/>
  <c r="B1239" i="14"/>
  <c r="C1239" i="14"/>
  <c r="D1239" i="14"/>
  <c r="E1239" i="14"/>
  <c r="F1239" i="14"/>
  <c r="G1239" i="14"/>
  <c r="H1239" i="14"/>
  <c r="B1240" i="14"/>
  <c r="C1240" i="14"/>
  <c r="D1240" i="14"/>
  <c r="E1240" i="14"/>
  <c r="F1240" i="14"/>
  <c r="G1240" i="14"/>
  <c r="H1240" i="14"/>
  <c r="B1241" i="14"/>
  <c r="C1241" i="14"/>
  <c r="D1241" i="14"/>
  <c r="E1241" i="14"/>
  <c r="F1241" i="14"/>
  <c r="G1241" i="14"/>
  <c r="H1241" i="14"/>
  <c r="B1242" i="14"/>
  <c r="C1242" i="14"/>
  <c r="D1242" i="14"/>
  <c r="E1242" i="14"/>
  <c r="F1242" i="14"/>
  <c r="G1242" i="14"/>
  <c r="H1242" i="14"/>
  <c r="B1243" i="14"/>
  <c r="C1243" i="14"/>
  <c r="D1243" i="14"/>
  <c r="E1243" i="14"/>
  <c r="F1243" i="14"/>
  <c r="G1243" i="14"/>
  <c r="H1243" i="14"/>
  <c r="B1244" i="14"/>
  <c r="C1244" i="14"/>
  <c r="D1244" i="14"/>
  <c r="E1244" i="14"/>
  <c r="F1244" i="14"/>
  <c r="G1244" i="14"/>
  <c r="H1244" i="14"/>
  <c r="B1245" i="14"/>
  <c r="C1245" i="14"/>
  <c r="D1245" i="14"/>
  <c r="E1245" i="14"/>
  <c r="F1245" i="14"/>
  <c r="G1245" i="14"/>
  <c r="H1245" i="14"/>
  <c r="B1246" i="14"/>
  <c r="C1246" i="14"/>
  <c r="D1246" i="14"/>
  <c r="E1246" i="14"/>
  <c r="F1246" i="14"/>
  <c r="G1246" i="14"/>
  <c r="H1246" i="14"/>
  <c r="B1247" i="14"/>
  <c r="C1247" i="14"/>
  <c r="D1247" i="14"/>
  <c r="E1247" i="14"/>
  <c r="F1247" i="14"/>
  <c r="G1247" i="14"/>
  <c r="H1247" i="14"/>
  <c r="B1248" i="14"/>
  <c r="C1248" i="14"/>
  <c r="D1248" i="14"/>
  <c r="E1248" i="14"/>
  <c r="F1248" i="14"/>
  <c r="G1248" i="14"/>
  <c r="H1248" i="14"/>
  <c r="B1249" i="14"/>
  <c r="C1249" i="14"/>
  <c r="D1249" i="14"/>
  <c r="E1249" i="14"/>
  <c r="F1249" i="14"/>
  <c r="G1249" i="14"/>
  <c r="H1249" i="14"/>
  <c r="B1250" i="14"/>
  <c r="C1250" i="14"/>
  <c r="D1250" i="14"/>
  <c r="E1250" i="14"/>
  <c r="F1250" i="14"/>
  <c r="G1250" i="14"/>
  <c r="H1250" i="14"/>
  <c r="B1251" i="14"/>
  <c r="C1251" i="14"/>
  <c r="D1251" i="14"/>
  <c r="E1251" i="14"/>
  <c r="F1251" i="14"/>
  <c r="G1251" i="14"/>
  <c r="H1251" i="14"/>
  <c r="B1252" i="14"/>
  <c r="C1252" i="14"/>
  <c r="D1252" i="14"/>
  <c r="E1252" i="14"/>
  <c r="F1252" i="14"/>
  <c r="G1252" i="14"/>
  <c r="H1252" i="14"/>
  <c r="B1253" i="14"/>
  <c r="C1253" i="14"/>
  <c r="D1253" i="14"/>
  <c r="E1253" i="14"/>
  <c r="F1253" i="14"/>
  <c r="G1253" i="14"/>
  <c r="H1253" i="14"/>
  <c r="B1254" i="14"/>
  <c r="C1254" i="14"/>
  <c r="D1254" i="14"/>
  <c r="E1254" i="14"/>
  <c r="F1254" i="14"/>
  <c r="G1254" i="14"/>
  <c r="H1254" i="14"/>
  <c r="B1255" i="14"/>
  <c r="C1255" i="14"/>
  <c r="D1255" i="14"/>
  <c r="E1255" i="14"/>
  <c r="F1255" i="14"/>
  <c r="G1255" i="14"/>
  <c r="H1255" i="14"/>
  <c r="B1256" i="14"/>
  <c r="C1256" i="14"/>
  <c r="D1256" i="14"/>
  <c r="E1256" i="14"/>
  <c r="F1256" i="14"/>
  <c r="G1256" i="14"/>
  <c r="H1256" i="14"/>
  <c r="B1257" i="14"/>
  <c r="C1257" i="14"/>
  <c r="D1257" i="14"/>
  <c r="E1257" i="14"/>
  <c r="F1257" i="14"/>
  <c r="G1257" i="14"/>
  <c r="H1257" i="14"/>
  <c r="B1258" i="14"/>
  <c r="C1258" i="14"/>
  <c r="D1258" i="14"/>
  <c r="E1258" i="14"/>
  <c r="F1258" i="14"/>
  <c r="G1258" i="14"/>
  <c r="H1258" i="14"/>
  <c r="B1259" i="14"/>
  <c r="C1259" i="14"/>
  <c r="D1259" i="14"/>
  <c r="E1259" i="14"/>
  <c r="F1259" i="14"/>
  <c r="G1259" i="14"/>
  <c r="H1259" i="14"/>
  <c r="B1260" i="14"/>
  <c r="C1260" i="14"/>
  <c r="D1260" i="14"/>
  <c r="E1260" i="14"/>
  <c r="F1260" i="14"/>
  <c r="G1260" i="14"/>
  <c r="H1260" i="14"/>
  <c r="B1261" i="14"/>
  <c r="C1261" i="14"/>
  <c r="D1261" i="14"/>
  <c r="E1261" i="14"/>
  <c r="F1261" i="14"/>
  <c r="G1261" i="14"/>
  <c r="H1261" i="14"/>
  <c r="B1262" i="14"/>
  <c r="C1262" i="14"/>
  <c r="D1262" i="14"/>
  <c r="E1262" i="14"/>
  <c r="F1262" i="14"/>
  <c r="G1262" i="14"/>
  <c r="H1262" i="14"/>
  <c r="B1263" i="14"/>
  <c r="C1263" i="14"/>
  <c r="D1263" i="14"/>
  <c r="E1263" i="14"/>
  <c r="F1263" i="14"/>
  <c r="G1263" i="14"/>
  <c r="H1263" i="14"/>
  <c r="B1264" i="14"/>
  <c r="C1264" i="14"/>
  <c r="D1264" i="14"/>
  <c r="E1264" i="14"/>
  <c r="F1264" i="14"/>
  <c r="G1264" i="14"/>
  <c r="H1264" i="14"/>
  <c r="B1265" i="14"/>
  <c r="C1265" i="14"/>
  <c r="D1265" i="14"/>
  <c r="E1265" i="14"/>
  <c r="F1265" i="14"/>
  <c r="G1265" i="14"/>
  <c r="H1265" i="14"/>
  <c r="B1266" i="14"/>
  <c r="C1266" i="14"/>
  <c r="D1266" i="14"/>
  <c r="E1266" i="14"/>
  <c r="F1266" i="14"/>
  <c r="G1266" i="14"/>
  <c r="H1266" i="14"/>
  <c r="B1267" i="14"/>
  <c r="C1267" i="14"/>
  <c r="D1267" i="14"/>
  <c r="E1267" i="14"/>
  <c r="F1267" i="14"/>
  <c r="G1267" i="14"/>
  <c r="H1267" i="14"/>
  <c r="B1268" i="14"/>
  <c r="C1268" i="14"/>
  <c r="D1268" i="14"/>
  <c r="E1268" i="14"/>
  <c r="F1268" i="14"/>
  <c r="G1268" i="14"/>
  <c r="H1268" i="14"/>
  <c r="B1269" i="14"/>
  <c r="C1269" i="14"/>
  <c r="D1269" i="14"/>
  <c r="E1269" i="14"/>
  <c r="F1269" i="14"/>
  <c r="G1269" i="14"/>
  <c r="H1269" i="14"/>
  <c r="B1270" i="14"/>
  <c r="C1270" i="14"/>
  <c r="D1270" i="14"/>
  <c r="E1270" i="14"/>
  <c r="F1270" i="14"/>
  <c r="G1270" i="14"/>
  <c r="H1270" i="14"/>
  <c r="B1271" i="14"/>
  <c r="C1271" i="14"/>
  <c r="D1271" i="14"/>
  <c r="E1271" i="14"/>
  <c r="F1271" i="14"/>
  <c r="G1271" i="14"/>
  <c r="H1271" i="14"/>
  <c r="B1272" i="14"/>
  <c r="C1272" i="14"/>
  <c r="D1272" i="14"/>
  <c r="E1272" i="14"/>
  <c r="F1272" i="14"/>
  <c r="G1272" i="14"/>
  <c r="H1272" i="14"/>
  <c r="B1273" i="14"/>
  <c r="C1273" i="14"/>
  <c r="D1273" i="14"/>
  <c r="E1273" i="14"/>
  <c r="F1273" i="14"/>
  <c r="G1273" i="14"/>
  <c r="H1273" i="14"/>
  <c r="B1274" i="14"/>
  <c r="C1274" i="14"/>
  <c r="D1274" i="14"/>
  <c r="E1274" i="14"/>
  <c r="F1274" i="14"/>
  <c r="G1274" i="14"/>
  <c r="H1274" i="14"/>
  <c r="B1275" i="14"/>
  <c r="C1275" i="14"/>
  <c r="D1275" i="14"/>
  <c r="E1275" i="14"/>
  <c r="F1275" i="14"/>
  <c r="G1275" i="14"/>
  <c r="H1275" i="14"/>
  <c r="B1276" i="14"/>
  <c r="C1276" i="14"/>
  <c r="D1276" i="14"/>
  <c r="E1276" i="14"/>
  <c r="F1276" i="14"/>
  <c r="G1276" i="14"/>
  <c r="H1276" i="14"/>
  <c r="B1277" i="14"/>
  <c r="C1277" i="14"/>
  <c r="D1277" i="14"/>
  <c r="E1277" i="14"/>
  <c r="F1277" i="14"/>
  <c r="G1277" i="14"/>
  <c r="H1277" i="14"/>
  <c r="B1278" i="14"/>
  <c r="C1278" i="14"/>
  <c r="D1278" i="14"/>
  <c r="E1278" i="14"/>
  <c r="F1278" i="14"/>
  <c r="G1278" i="14"/>
  <c r="H1278" i="14"/>
  <c r="B1279" i="14"/>
  <c r="C1279" i="14"/>
  <c r="D1279" i="14"/>
  <c r="E1279" i="14"/>
  <c r="F1279" i="14"/>
  <c r="G1279" i="14"/>
  <c r="H1279" i="14"/>
  <c r="B1280" i="14"/>
  <c r="C1280" i="14"/>
  <c r="D1280" i="14"/>
  <c r="E1280" i="14"/>
  <c r="F1280" i="14"/>
  <c r="G1280" i="14"/>
  <c r="H1280" i="14"/>
  <c r="B1281" i="14"/>
  <c r="C1281" i="14"/>
  <c r="D1281" i="14"/>
  <c r="E1281" i="14"/>
  <c r="F1281" i="14"/>
  <c r="G1281" i="14"/>
  <c r="H1281" i="14"/>
  <c r="B1282" i="14"/>
  <c r="C1282" i="14"/>
  <c r="D1282" i="14"/>
  <c r="E1282" i="14"/>
  <c r="F1282" i="14"/>
  <c r="G1282" i="14"/>
  <c r="H1282" i="14"/>
  <c r="B1283" i="14"/>
  <c r="C1283" i="14"/>
  <c r="D1283" i="14"/>
  <c r="E1283" i="14"/>
  <c r="F1283" i="14"/>
  <c r="G1283" i="14"/>
  <c r="H1283" i="14"/>
  <c r="B1284" i="14"/>
  <c r="C1284" i="14"/>
  <c r="D1284" i="14"/>
  <c r="E1284" i="14"/>
  <c r="F1284" i="14"/>
  <c r="G1284" i="14"/>
  <c r="H1284" i="14"/>
  <c r="B1285" i="14"/>
  <c r="C1285" i="14"/>
  <c r="D1285" i="14"/>
  <c r="E1285" i="14"/>
  <c r="F1285" i="14"/>
  <c r="G1285" i="14"/>
  <c r="H1285" i="14"/>
  <c r="B1286" i="14"/>
  <c r="C1286" i="14"/>
  <c r="D1286" i="14"/>
  <c r="E1286" i="14"/>
  <c r="F1286" i="14"/>
  <c r="G1286" i="14"/>
  <c r="H1286" i="14"/>
  <c r="B1287" i="14"/>
  <c r="C1287" i="14"/>
  <c r="D1287" i="14"/>
  <c r="E1287" i="14"/>
  <c r="F1287" i="14"/>
  <c r="G1287" i="14"/>
  <c r="H1287" i="14"/>
  <c r="B1288" i="14"/>
  <c r="C1288" i="14"/>
  <c r="D1288" i="14"/>
  <c r="E1288" i="14"/>
  <c r="F1288" i="14"/>
  <c r="G1288" i="14"/>
  <c r="H1288" i="14"/>
  <c r="B1289" i="14"/>
  <c r="C1289" i="14"/>
  <c r="D1289" i="14"/>
  <c r="E1289" i="14"/>
  <c r="F1289" i="14"/>
  <c r="G1289" i="14"/>
  <c r="H1289" i="14"/>
  <c r="B1290" i="14"/>
  <c r="C1290" i="14"/>
  <c r="D1290" i="14"/>
  <c r="E1290" i="14"/>
  <c r="F1290" i="14"/>
  <c r="G1290" i="14"/>
  <c r="H1290" i="14"/>
  <c r="B1291" i="14"/>
  <c r="C1291" i="14"/>
  <c r="D1291" i="14"/>
  <c r="E1291" i="14"/>
  <c r="F1291" i="14"/>
  <c r="G1291" i="14"/>
  <c r="H1291" i="14"/>
  <c r="B1292" i="14"/>
  <c r="C1292" i="14"/>
  <c r="D1292" i="14"/>
  <c r="E1292" i="14"/>
  <c r="F1292" i="14"/>
  <c r="G1292" i="14"/>
  <c r="H1292" i="14"/>
  <c r="B1293" i="14"/>
  <c r="C1293" i="14"/>
  <c r="D1293" i="14"/>
  <c r="E1293" i="14"/>
  <c r="F1293" i="14"/>
  <c r="G1293" i="14"/>
  <c r="H1293" i="14"/>
  <c r="B1294" i="14"/>
  <c r="C1294" i="14"/>
  <c r="D1294" i="14"/>
  <c r="E1294" i="14"/>
  <c r="F1294" i="14"/>
  <c r="G1294" i="14"/>
  <c r="H1294" i="14"/>
  <c r="B1295" i="14"/>
  <c r="C1295" i="14"/>
  <c r="D1295" i="14"/>
  <c r="E1295" i="14"/>
  <c r="F1295" i="14"/>
  <c r="G1295" i="14"/>
  <c r="H1295" i="14"/>
  <c r="B1296" i="14"/>
  <c r="C1296" i="14"/>
  <c r="D1296" i="14"/>
  <c r="E1296" i="14"/>
  <c r="F1296" i="14"/>
  <c r="G1296" i="14"/>
  <c r="H1296" i="14"/>
  <c r="B1297" i="14"/>
  <c r="C1297" i="14"/>
  <c r="D1297" i="14"/>
  <c r="E1297" i="14"/>
  <c r="F1297" i="14"/>
  <c r="G1297" i="14"/>
  <c r="H1297" i="14"/>
  <c r="B1298" i="14"/>
  <c r="C1298" i="14"/>
  <c r="D1298" i="14"/>
  <c r="E1298" i="14"/>
  <c r="F1298" i="14"/>
  <c r="G1298" i="14"/>
  <c r="H1298" i="14"/>
  <c r="B1299" i="14"/>
  <c r="C1299" i="14"/>
  <c r="D1299" i="14"/>
  <c r="E1299" i="14"/>
  <c r="F1299" i="14"/>
  <c r="G1299" i="14"/>
  <c r="H1299" i="14"/>
  <c r="B1300" i="14"/>
  <c r="C1300" i="14"/>
  <c r="D1300" i="14"/>
  <c r="E1300" i="14"/>
  <c r="F1300" i="14"/>
  <c r="G1300" i="14"/>
  <c r="H1300" i="14"/>
  <c r="B1301" i="14"/>
  <c r="C1301" i="14"/>
  <c r="D1301" i="14"/>
  <c r="E1301" i="14"/>
  <c r="F1301" i="14"/>
  <c r="G1301" i="14"/>
  <c r="H1301" i="14"/>
  <c r="B1302" i="14"/>
  <c r="C1302" i="14"/>
  <c r="D1302" i="14"/>
  <c r="E1302" i="14"/>
  <c r="F1302" i="14"/>
  <c r="G1302" i="14"/>
  <c r="H1302" i="14"/>
  <c r="B1303" i="14"/>
  <c r="C1303" i="14"/>
  <c r="D1303" i="14"/>
  <c r="E1303" i="14"/>
  <c r="F1303" i="14"/>
  <c r="G1303" i="14"/>
  <c r="H1303" i="14"/>
  <c r="B1304" i="14"/>
  <c r="C1304" i="14"/>
  <c r="D1304" i="14"/>
  <c r="E1304" i="14"/>
  <c r="F1304" i="14"/>
  <c r="G1304" i="14"/>
  <c r="H1304" i="14"/>
  <c r="B1305" i="14"/>
  <c r="C1305" i="14"/>
  <c r="D1305" i="14"/>
  <c r="E1305" i="14"/>
  <c r="F1305" i="14"/>
  <c r="G1305" i="14"/>
  <c r="H1305" i="14"/>
  <c r="B1306" i="14"/>
  <c r="C1306" i="14"/>
  <c r="D1306" i="14"/>
  <c r="E1306" i="14"/>
  <c r="F1306" i="14"/>
  <c r="G1306" i="14"/>
  <c r="H1306" i="14"/>
  <c r="B1307" i="14"/>
  <c r="C1307" i="14"/>
  <c r="D1307" i="14"/>
  <c r="E1307" i="14"/>
  <c r="F1307" i="14"/>
  <c r="G1307" i="14"/>
  <c r="H1307" i="14"/>
  <c r="B1308" i="14"/>
  <c r="C1308" i="14"/>
  <c r="D1308" i="14"/>
  <c r="E1308" i="14"/>
  <c r="F1308" i="14"/>
  <c r="G1308" i="14"/>
  <c r="H1308" i="14"/>
  <c r="B1309" i="14"/>
  <c r="C1309" i="14"/>
  <c r="D1309" i="14"/>
  <c r="E1309" i="14"/>
  <c r="F1309" i="14"/>
  <c r="G1309" i="14"/>
  <c r="H1309" i="14"/>
  <c r="B1310" i="14"/>
  <c r="C1310" i="14"/>
  <c r="D1310" i="14"/>
  <c r="E1310" i="14"/>
  <c r="F1310" i="14"/>
  <c r="G1310" i="14"/>
  <c r="H1310" i="14"/>
  <c r="B1311" i="14"/>
  <c r="C1311" i="14"/>
  <c r="D1311" i="14"/>
  <c r="E1311" i="14"/>
  <c r="F1311" i="14"/>
  <c r="G1311" i="14"/>
  <c r="H1311" i="14"/>
  <c r="B1312" i="14"/>
  <c r="C1312" i="14"/>
  <c r="D1312" i="14"/>
  <c r="E1312" i="14"/>
  <c r="F1312" i="14"/>
  <c r="G1312" i="14"/>
  <c r="H1312" i="14"/>
  <c r="B1313" i="14"/>
  <c r="C1313" i="14"/>
  <c r="D1313" i="14"/>
  <c r="E1313" i="14"/>
  <c r="F1313" i="14"/>
  <c r="G1313" i="14"/>
  <c r="H1313" i="14"/>
  <c r="B1314" i="14"/>
  <c r="C1314" i="14"/>
  <c r="D1314" i="14"/>
  <c r="E1314" i="14"/>
  <c r="F1314" i="14"/>
  <c r="G1314" i="14"/>
  <c r="H1314" i="14"/>
  <c r="B1315" i="14"/>
  <c r="C1315" i="14"/>
  <c r="D1315" i="14"/>
  <c r="E1315" i="14"/>
  <c r="F1315" i="14"/>
  <c r="G1315" i="14"/>
  <c r="H1315" i="14"/>
  <c r="B1316" i="14"/>
  <c r="C1316" i="14"/>
  <c r="D1316" i="14"/>
  <c r="E1316" i="14"/>
  <c r="F1316" i="14"/>
  <c r="G1316" i="14"/>
  <c r="H1316" i="14"/>
  <c r="B1317" i="14"/>
  <c r="C1317" i="14"/>
  <c r="D1317" i="14"/>
  <c r="E1317" i="14"/>
  <c r="F1317" i="14"/>
  <c r="G1317" i="14"/>
  <c r="H1317" i="14"/>
  <c r="B1318" i="14"/>
  <c r="C1318" i="14"/>
  <c r="D1318" i="14"/>
  <c r="E1318" i="14"/>
  <c r="F1318" i="14"/>
  <c r="G1318" i="14"/>
  <c r="H1318" i="14"/>
  <c r="B1319" i="14"/>
  <c r="C1319" i="14"/>
  <c r="D1319" i="14"/>
  <c r="E1319" i="14"/>
  <c r="F1319" i="14"/>
  <c r="G1319" i="14"/>
  <c r="H1319" i="14"/>
  <c r="B1320" i="14"/>
  <c r="C1320" i="14"/>
  <c r="D1320" i="14"/>
  <c r="E1320" i="14"/>
  <c r="F1320" i="14"/>
  <c r="G1320" i="14"/>
  <c r="H1320" i="14"/>
  <c r="B1321" i="14"/>
  <c r="C1321" i="14"/>
  <c r="D1321" i="14"/>
  <c r="E1321" i="14"/>
  <c r="F1321" i="14"/>
  <c r="G1321" i="14"/>
  <c r="H1321" i="14"/>
  <c r="B1322" i="14"/>
  <c r="C1322" i="14"/>
  <c r="D1322" i="14"/>
  <c r="E1322" i="14"/>
  <c r="F1322" i="14"/>
  <c r="G1322" i="14"/>
  <c r="H1322" i="14"/>
  <c r="B1323" i="14"/>
  <c r="C1323" i="14"/>
  <c r="D1323" i="14"/>
  <c r="E1323" i="14"/>
  <c r="F1323" i="14"/>
  <c r="G1323" i="14"/>
  <c r="H1323" i="14"/>
  <c r="B1324" i="14"/>
  <c r="C1324" i="14"/>
  <c r="D1324" i="14"/>
  <c r="E1324" i="14"/>
  <c r="F1324" i="14"/>
  <c r="G1324" i="14"/>
  <c r="H1324" i="14"/>
  <c r="B1325" i="14"/>
  <c r="C1325" i="14"/>
  <c r="D1325" i="14"/>
  <c r="E1325" i="14"/>
  <c r="F1325" i="14"/>
  <c r="G1325" i="14"/>
  <c r="H1325" i="14"/>
  <c r="B1326" i="14"/>
  <c r="C1326" i="14"/>
  <c r="D1326" i="14"/>
  <c r="E1326" i="14"/>
  <c r="F1326" i="14"/>
  <c r="G1326" i="14"/>
  <c r="H1326" i="14"/>
  <c r="B1327" i="14"/>
  <c r="C1327" i="14"/>
  <c r="D1327" i="14"/>
  <c r="E1327" i="14"/>
  <c r="F1327" i="14"/>
  <c r="G1327" i="14"/>
  <c r="H1327" i="14"/>
  <c r="B1328" i="14"/>
  <c r="C1328" i="14"/>
  <c r="D1328" i="14"/>
  <c r="E1328" i="14"/>
  <c r="F1328" i="14"/>
  <c r="G1328" i="14"/>
  <c r="H1328" i="14"/>
  <c r="B1329" i="14"/>
  <c r="C1329" i="14"/>
  <c r="D1329" i="14"/>
  <c r="E1329" i="14"/>
  <c r="F1329" i="14"/>
  <c r="G1329" i="14"/>
  <c r="H1329" i="14"/>
  <c r="B1330" i="14"/>
  <c r="C1330" i="14"/>
  <c r="D1330" i="14"/>
  <c r="E1330" i="14"/>
  <c r="F1330" i="14"/>
  <c r="G1330" i="14"/>
  <c r="H1330" i="14"/>
  <c r="B1331" i="14"/>
  <c r="C1331" i="14"/>
  <c r="D1331" i="14"/>
  <c r="E1331" i="14"/>
  <c r="F1331" i="14"/>
  <c r="G1331" i="14"/>
  <c r="H1331" i="14"/>
  <c r="B1332" i="14"/>
  <c r="C1332" i="14"/>
  <c r="D1332" i="14"/>
  <c r="E1332" i="14"/>
  <c r="F1332" i="14"/>
  <c r="G1332" i="14"/>
  <c r="H1332" i="14"/>
  <c r="B1333" i="14"/>
  <c r="C1333" i="14"/>
  <c r="D1333" i="14"/>
  <c r="E1333" i="14"/>
  <c r="F1333" i="14"/>
  <c r="G1333" i="14"/>
  <c r="H1333" i="14"/>
  <c r="B1334" i="14"/>
  <c r="C1334" i="14"/>
  <c r="D1334" i="14"/>
  <c r="E1334" i="14"/>
  <c r="F1334" i="14"/>
  <c r="G1334" i="14"/>
  <c r="H1334" i="14"/>
  <c r="B1335" i="14"/>
  <c r="C1335" i="14"/>
  <c r="D1335" i="14"/>
  <c r="E1335" i="14"/>
  <c r="F1335" i="14"/>
  <c r="G1335" i="14"/>
  <c r="H1335" i="14"/>
  <c r="B1336" i="14"/>
  <c r="C1336" i="14"/>
  <c r="D1336" i="14"/>
  <c r="E1336" i="14"/>
  <c r="F1336" i="14"/>
  <c r="G1336" i="14"/>
  <c r="H1336" i="14"/>
  <c r="B1337" i="14"/>
  <c r="C1337" i="14"/>
  <c r="D1337" i="14"/>
  <c r="E1337" i="14"/>
  <c r="F1337" i="14"/>
  <c r="G1337" i="14"/>
  <c r="H1337" i="14"/>
  <c r="B1338" i="14"/>
  <c r="C1338" i="14"/>
  <c r="D1338" i="14"/>
  <c r="E1338" i="14"/>
  <c r="F1338" i="14"/>
  <c r="G1338" i="14"/>
  <c r="H1338" i="14"/>
  <c r="B1339" i="14"/>
  <c r="C1339" i="14"/>
  <c r="D1339" i="14"/>
  <c r="E1339" i="14"/>
  <c r="F1339" i="14"/>
  <c r="G1339" i="14"/>
  <c r="H1339" i="14"/>
  <c r="B1340" i="14"/>
  <c r="C1340" i="14"/>
  <c r="D1340" i="14"/>
  <c r="E1340" i="14"/>
  <c r="F1340" i="14"/>
  <c r="G1340" i="14"/>
  <c r="H1340" i="14"/>
  <c r="B1341" i="14"/>
  <c r="C1341" i="14"/>
  <c r="D1341" i="14"/>
  <c r="E1341" i="14"/>
  <c r="F1341" i="14"/>
  <c r="G1341" i="14"/>
  <c r="H1341" i="14"/>
  <c r="B1342" i="14"/>
  <c r="C1342" i="14"/>
  <c r="D1342" i="14"/>
  <c r="E1342" i="14"/>
  <c r="F1342" i="14"/>
  <c r="G1342" i="14"/>
  <c r="H1342" i="14"/>
  <c r="B1343" i="14"/>
  <c r="C1343" i="14"/>
  <c r="D1343" i="14"/>
  <c r="E1343" i="14"/>
  <c r="F1343" i="14"/>
  <c r="G1343" i="14"/>
  <c r="H1343" i="14"/>
  <c r="B1344" i="14"/>
  <c r="C1344" i="14"/>
  <c r="D1344" i="14"/>
  <c r="E1344" i="14"/>
  <c r="F1344" i="14"/>
  <c r="G1344" i="14"/>
  <c r="H1344" i="14"/>
  <c r="B1345" i="14"/>
  <c r="C1345" i="14"/>
  <c r="D1345" i="14"/>
  <c r="E1345" i="14"/>
  <c r="F1345" i="14"/>
  <c r="G1345" i="14"/>
  <c r="H1345" i="14"/>
  <c r="B1346" i="14"/>
  <c r="C1346" i="14"/>
  <c r="D1346" i="14"/>
  <c r="E1346" i="14"/>
  <c r="F1346" i="14"/>
  <c r="G1346" i="14"/>
  <c r="H1346" i="14"/>
  <c r="B1347" i="14"/>
  <c r="C1347" i="14"/>
  <c r="D1347" i="14"/>
  <c r="E1347" i="14"/>
  <c r="F1347" i="14"/>
  <c r="G1347" i="14"/>
  <c r="H1347" i="14"/>
  <c r="B1348" i="14"/>
  <c r="C1348" i="14"/>
  <c r="D1348" i="14"/>
  <c r="E1348" i="14"/>
  <c r="F1348" i="14"/>
  <c r="G1348" i="14"/>
  <c r="H1348" i="14"/>
  <c r="B1349" i="14"/>
  <c r="C1349" i="14"/>
  <c r="D1349" i="14"/>
  <c r="E1349" i="14"/>
  <c r="F1349" i="14"/>
  <c r="G1349" i="14"/>
  <c r="H1349" i="14"/>
  <c r="B1350" i="14"/>
  <c r="C1350" i="14"/>
  <c r="D1350" i="14"/>
  <c r="E1350" i="14"/>
  <c r="F1350" i="14"/>
  <c r="G1350" i="14"/>
  <c r="H1350" i="14"/>
  <c r="B1351" i="14"/>
  <c r="C1351" i="14"/>
  <c r="D1351" i="14"/>
  <c r="E1351" i="14"/>
  <c r="F1351" i="14"/>
  <c r="G1351" i="14"/>
  <c r="H1351" i="14"/>
  <c r="B1352" i="14"/>
  <c r="C1352" i="14"/>
  <c r="D1352" i="14"/>
  <c r="E1352" i="14"/>
  <c r="F1352" i="14"/>
  <c r="G1352" i="14"/>
  <c r="H1352" i="14"/>
  <c r="B1353" i="14"/>
  <c r="C1353" i="14"/>
  <c r="D1353" i="14"/>
  <c r="E1353" i="14"/>
  <c r="F1353" i="14"/>
  <c r="G1353" i="14"/>
  <c r="H1353" i="14"/>
  <c r="B1354" i="14"/>
  <c r="C1354" i="14"/>
  <c r="D1354" i="14"/>
  <c r="E1354" i="14"/>
  <c r="F1354" i="14"/>
  <c r="G1354" i="14"/>
  <c r="H1354" i="14"/>
  <c r="B1355" i="14"/>
  <c r="C1355" i="14"/>
  <c r="D1355" i="14"/>
  <c r="E1355" i="14"/>
  <c r="F1355" i="14"/>
  <c r="G1355" i="14"/>
  <c r="H1355" i="14"/>
  <c r="B1356" i="14"/>
  <c r="C1356" i="14"/>
  <c r="D1356" i="14"/>
  <c r="E1356" i="14"/>
  <c r="F1356" i="14"/>
  <c r="G1356" i="14"/>
  <c r="H1356" i="14"/>
  <c r="B1357" i="14"/>
  <c r="C1357" i="14"/>
  <c r="D1357" i="14"/>
  <c r="E1357" i="14"/>
  <c r="F1357" i="14"/>
  <c r="G1357" i="14"/>
  <c r="H1357" i="14"/>
  <c r="B1358" i="14"/>
  <c r="C1358" i="14"/>
  <c r="D1358" i="14"/>
  <c r="E1358" i="14"/>
  <c r="F1358" i="14"/>
  <c r="G1358" i="14"/>
  <c r="H1358" i="14"/>
  <c r="B1359" i="14"/>
  <c r="C1359" i="14"/>
  <c r="D1359" i="14"/>
  <c r="E1359" i="14"/>
  <c r="F1359" i="14"/>
  <c r="G1359" i="14"/>
  <c r="H1359" i="14"/>
  <c r="B1360" i="14"/>
  <c r="C1360" i="14"/>
  <c r="D1360" i="14"/>
  <c r="E1360" i="14"/>
  <c r="F1360" i="14"/>
  <c r="G1360" i="14"/>
  <c r="H1360" i="14"/>
  <c r="B1361" i="14"/>
  <c r="C1361" i="14"/>
  <c r="D1361" i="14"/>
  <c r="E1361" i="14"/>
  <c r="F1361" i="14"/>
  <c r="G1361" i="14"/>
  <c r="H1361" i="14"/>
  <c r="B1362" i="14"/>
  <c r="C1362" i="14"/>
  <c r="D1362" i="14"/>
  <c r="E1362" i="14"/>
  <c r="F1362" i="14"/>
  <c r="G1362" i="14"/>
  <c r="H1362" i="14"/>
  <c r="B1363" i="14"/>
  <c r="C1363" i="14"/>
  <c r="D1363" i="14"/>
  <c r="E1363" i="14"/>
  <c r="F1363" i="14"/>
  <c r="G1363" i="14"/>
  <c r="H1363" i="14"/>
  <c r="B1364" i="14"/>
  <c r="C1364" i="14"/>
  <c r="D1364" i="14"/>
  <c r="E1364" i="14"/>
  <c r="F1364" i="14"/>
  <c r="G1364" i="14"/>
  <c r="H1364" i="14"/>
  <c r="B1365" i="14"/>
  <c r="C1365" i="14"/>
  <c r="D1365" i="14"/>
  <c r="E1365" i="14"/>
  <c r="F1365" i="14"/>
  <c r="G1365" i="14"/>
  <c r="H1365" i="14"/>
  <c r="B1366" i="14"/>
  <c r="C1366" i="14"/>
  <c r="D1366" i="14"/>
  <c r="E1366" i="14"/>
  <c r="F1366" i="14"/>
  <c r="G1366" i="14"/>
  <c r="H1366" i="14"/>
  <c r="B1367" i="14"/>
  <c r="C1367" i="14"/>
  <c r="D1367" i="14"/>
  <c r="E1367" i="14"/>
  <c r="F1367" i="14"/>
  <c r="G1367" i="14"/>
  <c r="H1367" i="14"/>
  <c r="B1368" i="14"/>
  <c r="C1368" i="14"/>
  <c r="D1368" i="14"/>
  <c r="E1368" i="14"/>
  <c r="F1368" i="14"/>
  <c r="G1368" i="14"/>
  <c r="H1368" i="14"/>
  <c r="B1369" i="14"/>
  <c r="C1369" i="14"/>
  <c r="D1369" i="14"/>
  <c r="E1369" i="14"/>
  <c r="F1369" i="14"/>
  <c r="G1369" i="14"/>
  <c r="H1369" i="14"/>
  <c r="B1370" i="14"/>
  <c r="C1370" i="14"/>
  <c r="D1370" i="14"/>
  <c r="E1370" i="14"/>
  <c r="F1370" i="14"/>
  <c r="G1370" i="14"/>
  <c r="H1370" i="14"/>
  <c r="B1371" i="14"/>
  <c r="C1371" i="14"/>
  <c r="D1371" i="14"/>
  <c r="E1371" i="14"/>
  <c r="F1371" i="14"/>
  <c r="G1371" i="14"/>
  <c r="H1371" i="14"/>
  <c r="B1372" i="14"/>
  <c r="C1372" i="14"/>
  <c r="D1372" i="14"/>
  <c r="E1372" i="14"/>
  <c r="F1372" i="14"/>
  <c r="G1372" i="14"/>
  <c r="H1372" i="14"/>
  <c r="B1373" i="14"/>
  <c r="C1373" i="14"/>
  <c r="D1373" i="14"/>
  <c r="E1373" i="14"/>
  <c r="F1373" i="14"/>
  <c r="G1373" i="14"/>
  <c r="H1373" i="14"/>
  <c r="B1374" i="14"/>
  <c r="C1374" i="14"/>
  <c r="D1374" i="14"/>
  <c r="E1374" i="14"/>
  <c r="F1374" i="14"/>
  <c r="G1374" i="14"/>
  <c r="H1374" i="14"/>
  <c r="B1375" i="14"/>
  <c r="C1375" i="14"/>
  <c r="D1375" i="14"/>
  <c r="E1375" i="14"/>
  <c r="F1375" i="14"/>
  <c r="G1375" i="14"/>
  <c r="H1375" i="14"/>
  <c r="B1376" i="14"/>
  <c r="C1376" i="14"/>
  <c r="D1376" i="14"/>
  <c r="E1376" i="14"/>
  <c r="F1376" i="14"/>
  <c r="G1376" i="14"/>
  <c r="H1376" i="14"/>
  <c r="B1377" i="14"/>
  <c r="C1377" i="14"/>
  <c r="D1377" i="14"/>
  <c r="E1377" i="14"/>
  <c r="F1377" i="14"/>
  <c r="G1377" i="14"/>
  <c r="H1377" i="14"/>
  <c r="B1378" i="14"/>
  <c r="C1378" i="14"/>
  <c r="D1378" i="14"/>
  <c r="E1378" i="14"/>
  <c r="F1378" i="14"/>
  <c r="G1378" i="14"/>
  <c r="H1378" i="14"/>
  <c r="B1379" i="14"/>
  <c r="C1379" i="14"/>
  <c r="D1379" i="14"/>
  <c r="E1379" i="14"/>
  <c r="F1379" i="14"/>
  <c r="G1379" i="14"/>
  <c r="H1379" i="14"/>
  <c r="B1380" i="14"/>
  <c r="C1380" i="14"/>
  <c r="D1380" i="14"/>
  <c r="E1380" i="14"/>
  <c r="F1380" i="14"/>
  <c r="G1380" i="14"/>
  <c r="H1380" i="14"/>
  <c r="B1381" i="14"/>
  <c r="C1381" i="14"/>
  <c r="D1381" i="14"/>
  <c r="E1381" i="14"/>
  <c r="F1381" i="14"/>
  <c r="G1381" i="14"/>
  <c r="H1381" i="14"/>
  <c r="B1382" i="14"/>
  <c r="C1382" i="14"/>
  <c r="D1382" i="14"/>
  <c r="E1382" i="14"/>
  <c r="F1382" i="14"/>
  <c r="G1382" i="14"/>
  <c r="H1382" i="14"/>
  <c r="B1383" i="14"/>
  <c r="C1383" i="14"/>
  <c r="D1383" i="14"/>
  <c r="E1383" i="14"/>
  <c r="F1383" i="14"/>
  <c r="G1383" i="14"/>
  <c r="H1383" i="14"/>
  <c r="B1384" i="14"/>
  <c r="C1384" i="14"/>
  <c r="D1384" i="14"/>
  <c r="E1384" i="14"/>
  <c r="F1384" i="14"/>
  <c r="G1384" i="14"/>
  <c r="H1384" i="14"/>
  <c r="B1385" i="14"/>
  <c r="C1385" i="14"/>
  <c r="D1385" i="14"/>
  <c r="E1385" i="14"/>
  <c r="F1385" i="14"/>
  <c r="G1385" i="14"/>
  <c r="H1385" i="14"/>
  <c r="B1386" i="14"/>
  <c r="C1386" i="14"/>
  <c r="D1386" i="14"/>
  <c r="E1386" i="14"/>
  <c r="F1386" i="14"/>
  <c r="G1386" i="14"/>
  <c r="H1386" i="14"/>
  <c r="B1387" i="14"/>
  <c r="C1387" i="14"/>
  <c r="D1387" i="14"/>
  <c r="E1387" i="14"/>
  <c r="F1387" i="14"/>
  <c r="G1387" i="14"/>
  <c r="H1387" i="14"/>
  <c r="B1388" i="14"/>
  <c r="C1388" i="14"/>
  <c r="D1388" i="14"/>
  <c r="E1388" i="14"/>
  <c r="F1388" i="14"/>
  <c r="G1388" i="14"/>
  <c r="H1388" i="14"/>
  <c r="B1389" i="14"/>
  <c r="C1389" i="14"/>
  <c r="D1389" i="14"/>
  <c r="E1389" i="14"/>
  <c r="F1389" i="14"/>
  <c r="G1389" i="14"/>
  <c r="H1389" i="14"/>
  <c r="B1390" i="14"/>
  <c r="C1390" i="14"/>
  <c r="D1390" i="14"/>
  <c r="E1390" i="14"/>
  <c r="F1390" i="14"/>
  <c r="G1390" i="14"/>
  <c r="H1390" i="14"/>
  <c r="B1391" i="14"/>
  <c r="C1391" i="14"/>
  <c r="D1391" i="14"/>
  <c r="E1391" i="14"/>
  <c r="F1391" i="14"/>
  <c r="G1391" i="14"/>
  <c r="H1391" i="14"/>
  <c r="B1392" i="14"/>
  <c r="C1392" i="14"/>
  <c r="D1392" i="14"/>
  <c r="E1392" i="14"/>
  <c r="F1392" i="14"/>
  <c r="G1392" i="14"/>
  <c r="H1392" i="14"/>
  <c r="B1393" i="14"/>
  <c r="C1393" i="14"/>
  <c r="D1393" i="14"/>
  <c r="E1393" i="14"/>
  <c r="F1393" i="14"/>
  <c r="G1393" i="14"/>
  <c r="H1393" i="14"/>
  <c r="B1394" i="14"/>
  <c r="C1394" i="14"/>
  <c r="D1394" i="14"/>
  <c r="E1394" i="14"/>
  <c r="F1394" i="14"/>
  <c r="G1394" i="14"/>
  <c r="H1394" i="14"/>
  <c r="B1395" i="14"/>
  <c r="C1395" i="14"/>
  <c r="D1395" i="14"/>
  <c r="E1395" i="14"/>
  <c r="F1395" i="14"/>
  <c r="G1395" i="14"/>
  <c r="H1395" i="14"/>
  <c r="B1396" i="14"/>
  <c r="C1396" i="14"/>
  <c r="D1396" i="14"/>
  <c r="E1396" i="14"/>
  <c r="F1396" i="14"/>
  <c r="G1396" i="14"/>
  <c r="H1396" i="14"/>
  <c r="B1397" i="14"/>
  <c r="C1397" i="14"/>
  <c r="D1397" i="14"/>
  <c r="E1397" i="14"/>
  <c r="F1397" i="14"/>
  <c r="G1397" i="14"/>
  <c r="H1397" i="14"/>
  <c r="B1398" i="14"/>
  <c r="C1398" i="14"/>
  <c r="D1398" i="14"/>
  <c r="E1398" i="14"/>
  <c r="F1398" i="14"/>
  <c r="G1398" i="14"/>
  <c r="H1398" i="14"/>
  <c r="B1399" i="14"/>
  <c r="C1399" i="14"/>
  <c r="D1399" i="14"/>
  <c r="E1399" i="14"/>
  <c r="F1399" i="14"/>
  <c r="G1399" i="14"/>
  <c r="H1399" i="14"/>
  <c r="B1400" i="14"/>
  <c r="C1400" i="14"/>
  <c r="D1400" i="14"/>
  <c r="E1400" i="14"/>
  <c r="F1400" i="14"/>
  <c r="G1400" i="14"/>
  <c r="H1400" i="14"/>
  <c r="B1401" i="14"/>
  <c r="C1401" i="14"/>
  <c r="D1401" i="14"/>
  <c r="E1401" i="14"/>
  <c r="F1401" i="14"/>
  <c r="G1401" i="14"/>
  <c r="H1401" i="14"/>
  <c r="B1402" i="14"/>
  <c r="C1402" i="14"/>
  <c r="D1402" i="14"/>
  <c r="E1402" i="14"/>
  <c r="F1402" i="14"/>
  <c r="G1402" i="14"/>
  <c r="H1402" i="14"/>
  <c r="B1403" i="14"/>
  <c r="C1403" i="14"/>
  <c r="D1403" i="14"/>
  <c r="E1403" i="14"/>
  <c r="F1403" i="14"/>
  <c r="G1403" i="14"/>
  <c r="H1403" i="14"/>
  <c r="B1404" i="14"/>
  <c r="C1404" i="14"/>
  <c r="D1404" i="14"/>
  <c r="E1404" i="14"/>
  <c r="F1404" i="14"/>
  <c r="G1404" i="14"/>
  <c r="H1404" i="14"/>
  <c r="B1405" i="14"/>
  <c r="C1405" i="14"/>
  <c r="D1405" i="14"/>
  <c r="E1405" i="14"/>
  <c r="F1405" i="14"/>
  <c r="G1405" i="14"/>
  <c r="H1405" i="14"/>
  <c r="B1406" i="14"/>
  <c r="C1406" i="14"/>
  <c r="D1406" i="14"/>
  <c r="E1406" i="14"/>
  <c r="F1406" i="14"/>
  <c r="G1406" i="14"/>
  <c r="H1406" i="14"/>
  <c r="B1407" i="14"/>
  <c r="C1407" i="14"/>
  <c r="D1407" i="14"/>
  <c r="E1407" i="14"/>
  <c r="F1407" i="14"/>
  <c r="G1407" i="14"/>
  <c r="H1407" i="14"/>
  <c r="B1408" i="14"/>
  <c r="C1408" i="14"/>
  <c r="D1408" i="14"/>
  <c r="E1408" i="14"/>
  <c r="F1408" i="14"/>
  <c r="G1408" i="14"/>
  <c r="H1408" i="14"/>
  <c r="B1409" i="14"/>
  <c r="C1409" i="14"/>
  <c r="D1409" i="14"/>
  <c r="E1409" i="14"/>
  <c r="F1409" i="14"/>
  <c r="G1409" i="14"/>
  <c r="H1409" i="14"/>
  <c r="B1410" i="14"/>
  <c r="C1410" i="14"/>
  <c r="D1410" i="14"/>
  <c r="E1410" i="14"/>
  <c r="F1410" i="14"/>
  <c r="G1410" i="14"/>
  <c r="H1410" i="14"/>
  <c r="B1411" i="14"/>
  <c r="C1411" i="14"/>
  <c r="D1411" i="14"/>
  <c r="E1411" i="14"/>
  <c r="F1411" i="14"/>
  <c r="G1411" i="14"/>
  <c r="H1411" i="14"/>
  <c r="B1412" i="14"/>
  <c r="C1412" i="14"/>
  <c r="D1412" i="14"/>
  <c r="E1412" i="14"/>
  <c r="F1412" i="14"/>
  <c r="G1412" i="14"/>
  <c r="H1412" i="14"/>
  <c r="B1413" i="14"/>
  <c r="C1413" i="14"/>
  <c r="D1413" i="14"/>
  <c r="E1413" i="14"/>
  <c r="F1413" i="14"/>
  <c r="G1413" i="14"/>
  <c r="H1413" i="14"/>
  <c r="B1414" i="14"/>
  <c r="C1414" i="14"/>
  <c r="D1414" i="14"/>
  <c r="E1414" i="14"/>
  <c r="F1414" i="14"/>
  <c r="G1414" i="14"/>
  <c r="H1414" i="14"/>
  <c r="B1415" i="14"/>
  <c r="C1415" i="14"/>
  <c r="D1415" i="14"/>
  <c r="E1415" i="14"/>
  <c r="F1415" i="14"/>
  <c r="G1415" i="14"/>
  <c r="H1415" i="14"/>
  <c r="B1416" i="14"/>
  <c r="C1416" i="14"/>
  <c r="D1416" i="14"/>
  <c r="E1416" i="14"/>
  <c r="F1416" i="14"/>
  <c r="G1416" i="14"/>
  <c r="H1416" i="14"/>
  <c r="B1417" i="14"/>
  <c r="C1417" i="14"/>
  <c r="D1417" i="14"/>
  <c r="E1417" i="14"/>
  <c r="F1417" i="14"/>
  <c r="G1417" i="14"/>
  <c r="H1417" i="14"/>
  <c r="B1418" i="14"/>
  <c r="C1418" i="14"/>
  <c r="D1418" i="14"/>
  <c r="E1418" i="14"/>
  <c r="F1418" i="14"/>
  <c r="G1418" i="14"/>
  <c r="H1418" i="14"/>
  <c r="B1419" i="14"/>
  <c r="C1419" i="14"/>
  <c r="D1419" i="14"/>
  <c r="E1419" i="14"/>
  <c r="F1419" i="14"/>
  <c r="G1419" i="14"/>
  <c r="H1419" i="14"/>
  <c r="B1420" i="14"/>
  <c r="C1420" i="14"/>
  <c r="D1420" i="14"/>
  <c r="E1420" i="14"/>
  <c r="F1420" i="14"/>
  <c r="G1420" i="14"/>
  <c r="H1420" i="14"/>
  <c r="B1421" i="14"/>
  <c r="C1421" i="14"/>
  <c r="D1421" i="14"/>
  <c r="E1421" i="14"/>
  <c r="F1421" i="14"/>
  <c r="G1421" i="14"/>
  <c r="H1421" i="14"/>
  <c r="B1422" i="14"/>
  <c r="C1422" i="14"/>
  <c r="D1422" i="14"/>
  <c r="E1422" i="14"/>
  <c r="F1422" i="14"/>
  <c r="G1422" i="14"/>
  <c r="H1422" i="14"/>
  <c r="B1423" i="14"/>
  <c r="C1423" i="14"/>
  <c r="D1423" i="14"/>
  <c r="E1423" i="14"/>
  <c r="F1423" i="14"/>
  <c r="G1423" i="14"/>
  <c r="H1423" i="14"/>
  <c r="B1424" i="14"/>
  <c r="C1424" i="14"/>
  <c r="D1424" i="14"/>
  <c r="E1424" i="14"/>
  <c r="F1424" i="14"/>
  <c r="G1424" i="14"/>
  <c r="H1424" i="14"/>
  <c r="B1425" i="14"/>
  <c r="C1425" i="14"/>
  <c r="D1425" i="14"/>
  <c r="E1425" i="14"/>
  <c r="F1425" i="14"/>
  <c r="G1425" i="14"/>
  <c r="H1425" i="14"/>
  <c r="B1426" i="14"/>
  <c r="C1426" i="14"/>
  <c r="D1426" i="14"/>
  <c r="E1426" i="14"/>
  <c r="F1426" i="14"/>
  <c r="G1426" i="14"/>
  <c r="H1426" i="14"/>
  <c r="B1427" i="14"/>
  <c r="C1427" i="14"/>
  <c r="D1427" i="14"/>
  <c r="E1427" i="14"/>
  <c r="F1427" i="14"/>
  <c r="G1427" i="14"/>
  <c r="H1427" i="14"/>
  <c r="B1428" i="14"/>
  <c r="C1428" i="14"/>
  <c r="D1428" i="14"/>
  <c r="E1428" i="14"/>
  <c r="F1428" i="14"/>
  <c r="G1428" i="14"/>
  <c r="H1428" i="14"/>
  <c r="B1429" i="14"/>
  <c r="C1429" i="14"/>
  <c r="D1429" i="14"/>
  <c r="E1429" i="14"/>
  <c r="F1429" i="14"/>
  <c r="G1429" i="14"/>
  <c r="H1429" i="14"/>
  <c r="B1430" i="14"/>
  <c r="C1430" i="14"/>
  <c r="D1430" i="14"/>
  <c r="E1430" i="14"/>
  <c r="F1430" i="14"/>
  <c r="G1430" i="14"/>
  <c r="H1430" i="14"/>
  <c r="B1431" i="14"/>
  <c r="C1431" i="14"/>
  <c r="D1431" i="14"/>
  <c r="E1431" i="14"/>
  <c r="F1431" i="14"/>
  <c r="G1431" i="14"/>
  <c r="H1431" i="14"/>
  <c r="B1432" i="14"/>
  <c r="C1432" i="14"/>
  <c r="D1432" i="14"/>
  <c r="E1432" i="14"/>
  <c r="F1432" i="14"/>
  <c r="G1432" i="14"/>
  <c r="H1432" i="14"/>
  <c r="B1433" i="14"/>
  <c r="C1433" i="14"/>
  <c r="D1433" i="14"/>
  <c r="E1433" i="14"/>
  <c r="F1433" i="14"/>
  <c r="G1433" i="14"/>
  <c r="H1433" i="14"/>
  <c r="B1434" i="14"/>
  <c r="C1434" i="14"/>
  <c r="D1434" i="14"/>
  <c r="E1434" i="14"/>
  <c r="F1434" i="14"/>
  <c r="G1434" i="14"/>
  <c r="H1434" i="14"/>
  <c r="B1435" i="14"/>
  <c r="C1435" i="14"/>
  <c r="D1435" i="14"/>
  <c r="E1435" i="14"/>
  <c r="F1435" i="14"/>
  <c r="G1435" i="14"/>
  <c r="H1435" i="14"/>
  <c r="B1436" i="14"/>
  <c r="C1436" i="14"/>
  <c r="D1436" i="14"/>
  <c r="E1436" i="14"/>
  <c r="F1436" i="14"/>
  <c r="G1436" i="14"/>
  <c r="H1436" i="14"/>
  <c r="B1437" i="14"/>
  <c r="C1437" i="14"/>
  <c r="D1437" i="14"/>
  <c r="E1437" i="14"/>
  <c r="F1437" i="14"/>
  <c r="G1437" i="14"/>
  <c r="H1437" i="14"/>
  <c r="B1438" i="14"/>
  <c r="C1438" i="14"/>
  <c r="D1438" i="14"/>
  <c r="E1438" i="14"/>
  <c r="F1438" i="14"/>
  <c r="G1438" i="14"/>
  <c r="H1438" i="14"/>
  <c r="B1439" i="14"/>
  <c r="C1439" i="14"/>
  <c r="D1439" i="14"/>
  <c r="E1439" i="14"/>
  <c r="F1439" i="14"/>
  <c r="G1439" i="14"/>
  <c r="H1439" i="14"/>
  <c r="B1440" i="14"/>
  <c r="C1440" i="14"/>
  <c r="D1440" i="14"/>
  <c r="E1440" i="14"/>
  <c r="F1440" i="14"/>
  <c r="G1440" i="14"/>
  <c r="H1440" i="14"/>
  <c r="B1441" i="14"/>
  <c r="C1441" i="14"/>
  <c r="D1441" i="14"/>
  <c r="E1441" i="14"/>
  <c r="F1441" i="14"/>
  <c r="G1441" i="14"/>
  <c r="H1441" i="14"/>
  <c r="B1442" i="14"/>
  <c r="C1442" i="14"/>
  <c r="D1442" i="14"/>
  <c r="E1442" i="14"/>
  <c r="F1442" i="14"/>
  <c r="G1442" i="14"/>
  <c r="H1442" i="14"/>
  <c r="B1443" i="14"/>
  <c r="C1443" i="14"/>
  <c r="D1443" i="14"/>
  <c r="E1443" i="14"/>
  <c r="F1443" i="14"/>
  <c r="G1443" i="14"/>
  <c r="H1443" i="14"/>
  <c r="B1444" i="14"/>
  <c r="C1444" i="14"/>
  <c r="D1444" i="14"/>
  <c r="E1444" i="14"/>
  <c r="F1444" i="14"/>
  <c r="G1444" i="14"/>
  <c r="H1444" i="14"/>
  <c r="B1445" i="14"/>
  <c r="C1445" i="14"/>
  <c r="D1445" i="14"/>
  <c r="E1445" i="14"/>
  <c r="F1445" i="14"/>
  <c r="G1445" i="14"/>
  <c r="H1445" i="14"/>
  <c r="B1446" i="14"/>
  <c r="C1446" i="14"/>
  <c r="D1446" i="14"/>
  <c r="E1446" i="14"/>
  <c r="F1446" i="14"/>
  <c r="G1446" i="14"/>
  <c r="H1446" i="14"/>
  <c r="B1447" i="14"/>
  <c r="C1447" i="14"/>
  <c r="D1447" i="14"/>
  <c r="E1447" i="14"/>
  <c r="F1447" i="14"/>
  <c r="G1447" i="14"/>
  <c r="H1447" i="14"/>
  <c r="B1448" i="14"/>
  <c r="C1448" i="14"/>
  <c r="D1448" i="14"/>
  <c r="E1448" i="14"/>
  <c r="F1448" i="14"/>
  <c r="G1448" i="14"/>
  <c r="H1448" i="14"/>
  <c r="B1449" i="14"/>
  <c r="C1449" i="14"/>
  <c r="D1449" i="14"/>
  <c r="E1449" i="14"/>
  <c r="F1449" i="14"/>
  <c r="G1449" i="14"/>
  <c r="H1449" i="14"/>
  <c r="B1450" i="14"/>
  <c r="C1450" i="14"/>
  <c r="D1450" i="14"/>
  <c r="E1450" i="14"/>
  <c r="F1450" i="14"/>
  <c r="G1450" i="14"/>
  <c r="H1450" i="14"/>
  <c r="B1451" i="14"/>
  <c r="C1451" i="14"/>
  <c r="D1451" i="14"/>
  <c r="E1451" i="14"/>
  <c r="F1451" i="14"/>
  <c r="G1451" i="14"/>
  <c r="H1451" i="14"/>
  <c r="B1452" i="14"/>
  <c r="C1452" i="14"/>
  <c r="D1452" i="14"/>
  <c r="E1452" i="14"/>
  <c r="F1452" i="14"/>
  <c r="G1452" i="14"/>
  <c r="H1452" i="14"/>
  <c r="B1453" i="14"/>
  <c r="C1453" i="14"/>
  <c r="D1453" i="14"/>
  <c r="E1453" i="14"/>
  <c r="F1453" i="14"/>
  <c r="G1453" i="14"/>
  <c r="H1453" i="14"/>
  <c r="B1454" i="14"/>
  <c r="C1454" i="14"/>
  <c r="D1454" i="14"/>
  <c r="E1454" i="14"/>
  <c r="F1454" i="14"/>
  <c r="G1454" i="14"/>
  <c r="H1454" i="14"/>
  <c r="B1455" i="14"/>
  <c r="C1455" i="14"/>
  <c r="D1455" i="14"/>
  <c r="E1455" i="14"/>
  <c r="F1455" i="14"/>
  <c r="G1455" i="14"/>
  <c r="H1455" i="14"/>
  <c r="B1456" i="14"/>
  <c r="C1456" i="14"/>
  <c r="D1456" i="14"/>
  <c r="E1456" i="14"/>
  <c r="F1456" i="14"/>
  <c r="G1456" i="14"/>
  <c r="H1456" i="14"/>
  <c r="B1457" i="14"/>
  <c r="C1457" i="14"/>
  <c r="D1457" i="14"/>
  <c r="E1457" i="14"/>
  <c r="F1457" i="14"/>
  <c r="G1457" i="14"/>
  <c r="H1457" i="14"/>
  <c r="B1458" i="14"/>
  <c r="C1458" i="14"/>
  <c r="D1458" i="14"/>
  <c r="E1458" i="14"/>
  <c r="F1458" i="14"/>
  <c r="G1458" i="14"/>
  <c r="H1458" i="14"/>
  <c r="B1459" i="14"/>
  <c r="C1459" i="14"/>
  <c r="D1459" i="14"/>
  <c r="E1459" i="14"/>
  <c r="F1459" i="14"/>
  <c r="G1459" i="14"/>
  <c r="H1459" i="14"/>
  <c r="B1460" i="14"/>
  <c r="C1460" i="14"/>
  <c r="D1460" i="14"/>
  <c r="E1460" i="14"/>
  <c r="F1460" i="14"/>
  <c r="G1460" i="14"/>
  <c r="H1460" i="14"/>
  <c r="B1461" i="14"/>
  <c r="C1461" i="14"/>
  <c r="D1461" i="14"/>
  <c r="E1461" i="14"/>
  <c r="F1461" i="14"/>
  <c r="G1461" i="14"/>
  <c r="H1461" i="14"/>
  <c r="B1462" i="14"/>
  <c r="C1462" i="14"/>
  <c r="D1462" i="14"/>
  <c r="E1462" i="14"/>
  <c r="F1462" i="14"/>
  <c r="G1462" i="14"/>
  <c r="H1462" i="14"/>
  <c r="B1463" i="14"/>
  <c r="C1463" i="14"/>
  <c r="D1463" i="14"/>
  <c r="E1463" i="14"/>
  <c r="F1463" i="14"/>
  <c r="G1463" i="14"/>
  <c r="H1463" i="14"/>
  <c r="B1464" i="14"/>
  <c r="C1464" i="14"/>
  <c r="D1464" i="14"/>
  <c r="E1464" i="14"/>
  <c r="F1464" i="14"/>
  <c r="G1464" i="14"/>
  <c r="H1464" i="14"/>
  <c r="B1465" i="14"/>
  <c r="C1465" i="14"/>
  <c r="D1465" i="14"/>
  <c r="E1465" i="14"/>
  <c r="F1465" i="14"/>
  <c r="G1465" i="14"/>
  <c r="H1465" i="14"/>
  <c r="B1466" i="14"/>
  <c r="C1466" i="14"/>
  <c r="D1466" i="14"/>
  <c r="E1466" i="14"/>
  <c r="F1466" i="14"/>
  <c r="G1466" i="14"/>
  <c r="H1466" i="14"/>
  <c r="B1467" i="14"/>
  <c r="C1467" i="14"/>
  <c r="D1467" i="14"/>
  <c r="E1467" i="14"/>
  <c r="F1467" i="14"/>
  <c r="G1467" i="14"/>
  <c r="H1467" i="14"/>
  <c r="B1468" i="14"/>
  <c r="C1468" i="14"/>
  <c r="D1468" i="14"/>
  <c r="E1468" i="14"/>
  <c r="F1468" i="14"/>
  <c r="G1468" i="14"/>
  <c r="H1468" i="14"/>
  <c r="B1469" i="14"/>
  <c r="C1469" i="14"/>
  <c r="D1469" i="14"/>
  <c r="E1469" i="14"/>
  <c r="F1469" i="14"/>
  <c r="G1469" i="14"/>
  <c r="H1469" i="14"/>
  <c r="B1470" i="14"/>
  <c r="C1470" i="14"/>
  <c r="D1470" i="14"/>
  <c r="E1470" i="14"/>
  <c r="F1470" i="14"/>
  <c r="G1470" i="14"/>
  <c r="H1470" i="14"/>
  <c r="B1471" i="14"/>
  <c r="C1471" i="14"/>
  <c r="D1471" i="14"/>
  <c r="E1471" i="14"/>
  <c r="F1471" i="14"/>
  <c r="G1471" i="14"/>
  <c r="H1471" i="14"/>
  <c r="B1472" i="14"/>
  <c r="C1472" i="14"/>
  <c r="D1472" i="14"/>
  <c r="E1472" i="14"/>
  <c r="F1472" i="14"/>
  <c r="G1472" i="14"/>
  <c r="H1472" i="14"/>
  <c r="B1473" i="14"/>
  <c r="C1473" i="14"/>
  <c r="D1473" i="14"/>
  <c r="E1473" i="14"/>
  <c r="F1473" i="14"/>
  <c r="G1473" i="14"/>
  <c r="H1473" i="14"/>
  <c r="B1474" i="14"/>
  <c r="C1474" i="14"/>
  <c r="D1474" i="14"/>
  <c r="E1474" i="14"/>
  <c r="F1474" i="14"/>
  <c r="G1474" i="14"/>
  <c r="H1474" i="14"/>
  <c r="B1475" i="14"/>
  <c r="C1475" i="14"/>
  <c r="D1475" i="14"/>
  <c r="E1475" i="14"/>
  <c r="F1475" i="14"/>
  <c r="G1475" i="14"/>
  <c r="H1475" i="14"/>
  <c r="B1476" i="14"/>
  <c r="C1476" i="14"/>
  <c r="D1476" i="14"/>
  <c r="E1476" i="14"/>
  <c r="F1476" i="14"/>
  <c r="G1476" i="14"/>
  <c r="H1476" i="14"/>
  <c r="B1477" i="14"/>
  <c r="C1477" i="14"/>
  <c r="D1477" i="14"/>
  <c r="E1477" i="14"/>
  <c r="F1477" i="14"/>
  <c r="G1477" i="14"/>
  <c r="H1477" i="14"/>
  <c r="B1478" i="14"/>
  <c r="C1478" i="14"/>
  <c r="D1478" i="14"/>
  <c r="E1478" i="14"/>
  <c r="F1478" i="14"/>
  <c r="G1478" i="14"/>
  <c r="H1478" i="14"/>
  <c r="B1479" i="14"/>
  <c r="C1479" i="14"/>
  <c r="D1479" i="14"/>
  <c r="E1479" i="14"/>
  <c r="F1479" i="14"/>
  <c r="G1479" i="14"/>
  <c r="H1479" i="14"/>
  <c r="B1480" i="14"/>
  <c r="C1480" i="14"/>
  <c r="D1480" i="14"/>
  <c r="E1480" i="14"/>
  <c r="F1480" i="14"/>
  <c r="G1480" i="14"/>
  <c r="H1480" i="14"/>
  <c r="B1481" i="14"/>
  <c r="C1481" i="14"/>
  <c r="D1481" i="14"/>
  <c r="E1481" i="14"/>
  <c r="F1481" i="14"/>
  <c r="G1481" i="14"/>
  <c r="H1481" i="14"/>
  <c r="B1482" i="14"/>
  <c r="C1482" i="14"/>
  <c r="D1482" i="14"/>
  <c r="E1482" i="14"/>
  <c r="F1482" i="14"/>
  <c r="G1482" i="14"/>
  <c r="H1482" i="14"/>
  <c r="B1483" i="14"/>
  <c r="C1483" i="14"/>
  <c r="D1483" i="14"/>
  <c r="E1483" i="14"/>
  <c r="F1483" i="14"/>
  <c r="G1483" i="14"/>
  <c r="H1483" i="14"/>
  <c r="B1484" i="14"/>
  <c r="C1484" i="14"/>
  <c r="D1484" i="14"/>
  <c r="E1484" i="14"/>
  <c r="F1484" i="14"/>
  <c r="G1484" i="14"/>
  <c r="H1484" i="14"/>
  <c r="B1485" i="14"/>
  <c r="C1485" i="14"/>
  <c r="D1485" i="14"/>
  <c r="E1485" i="14"/>
  <c r="F1485" i="14"/>
  <c r="G1485" i="14"/>
  <c r="H1485" i="14"/>
  <c r="B1486" i="14"/>
  <c r="C1486" i="14"/>
  <c r="D1486" i="14"/>
  <c r="E1486" i="14"/>
  <c r="F1486" i="14"/>
  <c r="G1486" i="14"/>
  <c r="H1486" i="14"/>
  <c r="B1487" i="14"/>
  <c r="C1487" i="14"/>
  <c r="D1487" i="14"/>
  <c r="E1487" i="14"/>
  <c r="F1487" i="14"/>
  <c r="G1487" i="14"/>
  <c r="H1487" i="14"/>
  <c r="B1488" i="14"/>
  <c r="C1488" i="14"/>
  <c r="D1488" i="14"/>
  <c r="E1488" i="14"/>
  <c r="F1488" i="14"/>
  <c r="G1488" i="14"/>
  <c r="H1488" i="14"/>
  <c r="B1489" i="14"/>
  <c r="C1489" i="14"/>
  <c r="D1489" i="14"/>
  <c r="E1489" i="14"/>
  <c r="F1489" i="14"/>
  <c r="G1489" i="14"/>
  <c r="H1489" i="14"/>
  <c r="B1490" i="14"/>
  <c r="C1490" i="14"/>
  <c r="D1490" i="14"/>
  <c r="E1490" i="14"/>
  <c r="F1490" i="14"/>
  <c r="G1490" i="14"/>
  <c r="H1490" i="14"/>
  <c r="B1491" i="14"/>
  <c r="C1491" i="14"/>
  <c r="D1491" i="14"/>
  <c r="E1491" i="14"/>
  <c r="F1491" i="14"/>
  <c r="G1491" i="14"/>
  <c r="H1491" i="14"/>
  <c r="B1492" i="14"/>
  <c r="C1492" i="14"/>
  <c r="D1492" i="14"/>
  <c r="E1492" i="14"/>
  <c r="F1492" i="14"/>
  <c r="G1492" i="14"/>
  <c r="H1492" i="14"/>
  <c r="B1493" i="14"/>
  <c r="C1493" i="14"/>
  <c r="D1493" i="14"/>
  <c r="E1493" i="14"/>
  <c r="F1493" i="14"/>
  <c r="G1493" i="14"/>
  <c r="H1493" i="14"/>
  <c r="B1494" i="14"/>
  <c r="C1494" i="14"/>
  <c r="D1494" i="14"/>
  <c r="E1494" i="14"/>
  <c r="F1494" i="14"/>
  <c r="G1494" i="14"/>
  <c r="H1494" i="14"/>
  <c r="B1495" i="14"/>
  <c r="C1495" i="14"/>
  <c r="D1495" i="14"/>
  <c r="E1495" i="14"/>
  <c r="F1495" i="14"/>
  <c r="G1495" i="14"/>
  <c r="H1495" i="14"/>
  <c r="B1496" i="14"/>
  <c r="C1496" i="14"/>
  <c r="D1496" i="14"/>
  <c r="E1496" i="14"/>
  <c r="F1496" i="14"/>
  <c r="G1496" i="14"/>
  <c r="H1496" i="14"/>
  <c r="B1497" i="14"/>
  <c r="C1497" i="14"/>
  <c r="D1497" i="14"/>
  <c r="E1497" i="14"/>
  <c r="F1497" i="14"/>
  <c r="G1497" i="14"/>
  <c r="H1497" i="14"/>
  <c r="B1498" i="14"/>
  <c r="C1498" i="14"/>
  <c r="D1498" i="14"/>
  <c r="E1498" i="14"/>
  <c r="F1498" i="14"/>
  <c r="G1498" i="14"/>
  <c r="H1498" i="14"/>
  <c r="B1499" i="14"/>
  <c r="C1499" i="14"/>
  <c r="D1499" i="14"/>
  <c r="E1499" i="14"/>
  <c r="F1499" i="14"/>
  <c r="G1499" i="14"/>
  <c r="H1499" i="14"/>
  <c r="B1500" i="14"/>
  <c r="C1500" i="14"/>
  <c r="D1500" i="14"/>
  <c r="E1500" i="14"/>
  <c r="F1500" i="14"/>
  <c r="G1500" i="14"/>
  <c r="H1500" i="14"/>
  <c r="B1501" i="14"/>
  <c r="C1501" i="14"/>
  <c r="D1501" i="14"/>
  <c r="E1501" i="14"/>
  <c r="F1501" i="14"/>
  <c r="G1501" i="14"/>
  <c r="H1501" i="14"/>
  <c r="B1502" i="14"/>
  <c r="C1502" i="14"/>
  <c r="D1502" i="14"/>
  <c r="E1502" i="14"/>
  <c r="F1502" i="14"/>
  <c r="G1502" i="14"/>
  <c r="H1502" i="14"/>
  <c r="B1503" i="14"/>
  <c r="C1503" i="14"/>
  <c r="D1503" i="14"/>
  <c r="E1503" i="14"/>
  <c r="F1503" i="14"/>
  <c r="G1503" i="14"/>
  <c r="H1503" i="14"/>
  <c r="B1504" i="14"/>
  <c r="C1504" i="14"/>
  <c r="D1504" i="14"/>
  <c r="E1504" i="14"/>
  <c r="F1504" i="14"/>
  <c r="G1504" i="14"/>
  <c r="H1504" i="14"/>
  <c r="B1505" i="14"/>
  <c r="C1505" i="14"/>
  <c r="D1505" i="14"/>
  <c r="E1505" i="14"/>
  <c r="F1505" i="14"/>
  <c r="G1505" i="14"/>
  <c r="H1505" i="14"/>
  <c r="B1506" i="14"/>
  <c r="C1506" i="14"/>
  <c r="D1506" i="14"/>
  <c r="E1506" i="14"/>
  <c r="F1506" i="14"/>
  <c r="G1506" i="14"/>
  <c r="H1506" i="14"/>
  <c r="B1507" i="14"/>
  <c r="C1507" i="14"/>
  <c r="D1507" i="14"/>
  <c r="E1507" i="14"/>
  <c r="F1507" i="14"/>
  <c r="G1507" i="14"/>
  <c r="H1507" i="14"/>
  <c r="B1508" i="14"/>
  <c r="C1508" i="14"/>
  <c r="D1508" i="14"/>
  <c r="E1508" i="14"/>
  <c r="F1508" i="14"/>
  <c r="G1508" i="14"/>
  <c r="H1508" i="14"/>
  <c r="B1509" i="14"/>
  <c r="C1509" i="14"/>
  <c r="D1509" i="14"/>
  <c r="E1509" i="14"/>
  <c r="F1509" i="14"/>
  <c r="G1509" i="14"/>
  <c r="H1509" i="14"/>
  <c r="B1510" i="14"/>
  <c r="C1510" i="14"/>
  <c r="D1510" i="14"/>
  <c r="E1510" i="14"/>
  <c r="F1510" i="14"/>
  <c r="G1510" i="14"/>
  <c r="H1510" i="14"/>
  <c r="B1511" i="14"/>
  <c r="C1511" i="14"/>
  <c r="D1511" i="14"/>
  <c r="E1511" i="14"/>
  <c r="F1511" i="14"/>
  <c r="G1511" i="14"/>
  <c r="H1511" i="14"/>
  <c r="B1512" i="14"/>
  <c r="C1512" i="14"/>
  <c r="D1512" i="14"/>
  <c r="E1512" i="14"/>
  <c r="F1512" i="14"/>
  <c r="G1512" i="14"/>
  <c r="H1512" i="14"/>
  <c r="B1513" i="14"/>
  <c r="C1513" i="14"/>
  <c r="D1513" i="14"/>
  <c r="E1513" i="14"/>
  <c r="F1513" i="14"/>
  <c r="G1513" i="14"/>
  <c r="H1513" i="14"/>
  <c r="B1514" i="14"/>
  <c r="C1514" i="14"/>
  <c r="D1514" i="14"/>
  <c r="E1514" i="14"/>
  <c r="F1514" i="14"/>
  <c r="G1514" i="14"/>
  <c r="H1514" i="14"/>
  <c r="B1515" i="14"/>
  <c r="C1515" i="14"/>
  <c r="D1515" i="14"/>
  <c r="E1515" i="14"/>
  <c r="F1515" i="14"/>
  <c r="G1515" i="14"/>
  <c r="H1515" i="14"/>
  <c r="B1516" i="14"/>
  <c r="C1516" i="14"/>
  <c r="D1516" i="14"/>
  <c r="E1516" i="14"/>
  <c r="F1516" i="14"/>
  <c r="G1516" i="14"/>
  <c r="H1516" i="14"/>
  <c r="B1517" i="14"/>
  <c r="C1517" i="14"/>
  <c r="D1517" i="14"/>
  <c r="E1517" i="14"/>
  <c r="F1517" i="14"/>
  <c r="G1517" i="14"/>
  <c r="H1517" i="14"/>
  <c r="B1518" i="14"/>
  <c r="C1518" i="14"/>
  <c r="D1518" i="14"/>
  <c r="E1518" i="14"/>
  <c r="F1518" i="14"/>
  <c r="G1518" i="14"/>
  <c r="H1518" i="14"/>
  <c r="B1519" i="14"/>
  <c r="C1519" i="14"/>
  <c r="D1519" i="14"/>
  <c r="E1519" i="14"/>
  <c r="F1519" i="14"/>
  <c r="G1519" i="14"/>
  <c r="H1519" i="14"/>
  <c r="B1520" i="14"/>
  <c r="C1520" i="14"/>
  <c r="D1520" i="14"/>
  <c r="E1520" i="14"/>
  <c r="F1520" i="14"/>
  <c r="G1520" i="14"/>
  <c r="H1520" i="14"/>
  <c r="B1521" i="14"/>
  <c r="C1521" i="14"/>
  <c r="D1521" i="14"/>
  <c r="E1521" i="14"/>
  <c r="F1521" i="14"/>
  <c r="G1521" i="14"/>
  <c r="H1521" i="14"/>
  <c r="B1522" i="14"/>
  <c r="C1522" i="14"/>
  <c r="D1522" i="14"/>
  <c r="E1522" i="14"/>
  <c r="F1522" i="14"/>
  <c r="G1522" i="14"/>
  <c r="H1522" i="14"/>
  <c r="B1523" i="14"/>
  <c r="C1523" i="14"/>
  <c r="D1523" i="14"/>
  <c r="E1523" i="14"/>
  <c r="F1523" i="14"/>
  <c r="G1523" i="14"/>
  <c r="H1523" i="14"/>
  <c r="B1524" i="14"/>
  <c r="C1524" i="14"/>
  <c r="D1524" i="14"/>
  <c r="E1524" i="14"/>
  <c r="F1524" i="14"/>
  <c r="G1524" i="14"/>
  <c r="H1524" i="14"/>
  <c r="B1525" i="14"/>
  <c r="C1525" i="14"/>
  <c r="D1525" i="14"/>
  <c r="E1525" i="14"/>
  <c r="F1525" i="14"/>
  <c r="G1525" i="14"/>
  <c r="H1525" i="14"/>
  <c r="B1526" i="14"/>
  <c r="C1526" i="14"/>
  <c r="D1526" i="14"/>
  <c r="E1526" i="14"/>
  <c r="F1526" i="14"/>
  <c r="G1526" i="14"/>
  <c r="H1526" i="14"/>
  <c r="B1527" i="14"/>
  <c r="C1527" i="14"/>
  <c r="D1527" i="14"/>
  <c r="E1527" i="14"/>
  <c r="F1527" i="14"/>
  <c r="G1527" i="14"/>
  <c r="H1527" i="14"/>
  <c r="B1528" i="14"/>
  <c r="C1528" i="14"/>
  <c r="D1528" i="14"/>
  <c r="E1528" i="14"/>
  <c r="F1528" i="14"/>
  <c r="G1528" i="14"/>
  <c r="H1528" i="14"/>
  <c r="B1529" i="14"/>
  <c r="C1529" i="14"/>
  <c r="D1529" i="14"/>
  <c r="E1529" i="14"/>
  <c r="F1529" i="14"/>
  <c r="G1529" i="14"/>
  <c r="H1529" i="14"/>
  <c r="B1530" i="14"/>
  <c r="C1530" i="14"/>
  <c r="D1530" i="14"/>
  <c r="E1530" i="14"/>
  <c r="F1530" i="14"/>
  <c r="G1530" i="14"/>
  <c r="H1530" i="14"/>
  <c r="B1531" i="14"/>
  <c r="C1531" i="14"/>
  <c r="D1531" i="14"/>
  <c r="E1531" i="14"/>
  <c r="F1531" i="14"/>
  <c r="G1531" i="14"/>
  <c r="H1531" i="14"/>
  <c r="B1532" i="14"/>
  <c r="C1532" i="14"/>
  <c r="D1532" i="14"/>
  <c r="E1532" i="14"/>
  <c r="F1532" i="14"/>
  <c r="G1532" i="14"/>
  <c r="H1532" i="14"/>
  <c r="B1533" i="14"/>
  <c r="C1533" i="14"/>
  <c r="D1533" i="14"/>
  <c r="E1533" i="14"/>
  <c r="F1533" i="14"/>
  <c r="G1533" i="14"/>
  <c r="H1533" i="14"/>
  <c r="B1534" i="14"/>
  <c r="C1534" i="14"/>
  <c r="D1534" i="14"/>
  <c r="E1534" i="14"/>
  <c r="F1534" i="14"/>
  <c r="G1534" i="14"/>
  <c r="H1534" i="14"/>
  <c r="B1535" i="14"/>
  <c r="C1535" i="14"/>
  <c r="D1535" i="14"/>
  <c r="E1535" i="14"/>
  <c r="F1535" i="14"/>
  <c r="G1535" i="14"/>
  <c r="H1535" i="14"/>
  <c r="B1536" i="14"/>
  <c r="C1536" i="14"/>
  <c r="D1536" i="14"/>
  <c r="E1536" i="14"/>
  <c r="F1536" i="14"/>
  <c r="G1536" i="14"/>
  <c r="H1536" i="14"/>
  <c r="B1537" i="14"/>
  <c r="C1537" i="14"/>
  <c r="D1537" i="14"/>
  <c r="E1537" i="14"/>
  <c r="F1537" i="14"/>
  <c r="G1537" i="14"/>
  <c r="H1537" i="14"/>
  <c r="B1538" i="14"/>
  <c r="C1538" i="14"/>
  <c r="D1538" i="14"/>
  <c r="E1538" i="14"/>
  <c r="F1538" i="14"/>
  <c r="G1538" i="14"/>
  <c r="H1538" i="14"/>
  <c r="B1539" i="14"/>
  <c r="C1539" i="14"/>
  <c r="D1539" i="14"/>
  <c r="E1539" i="14"/>
  <c r="F1539" i="14"/>
  <c r="G1539" i="14"/>
  <c r="H1539" i="14"/>
  <c r="B1540" i="14"/>
  <c r="C1540" i="14"/>
  <c r="D1540" i="14"/>
  <c r="E1540" i="14"/>
  <c r="F1540" i="14"/>
  <c r="G1540" i="14"/>
  <c r="H1540" i="14"/>
  <c r="B1541" i="14"/>
  <c r="C1541" i="14"/>
  <c r="D1541" i="14"/>
  <c r="E1541" i="14"/>
  <c r="F1541" i="14"/>
  <c r="G1541" i="14"/>
  <c r="H1541" i="14"/>
  <c r="B1542" i="14"/>
  <c r="C1542" i="14"/>
  <c r="D1542" i="14"/>
  <c r="E1542" i="14"/>
  <c r="F1542" i="14"/>
  <c r="G1542" i="14"/>
  <c r="H1542" i="14"/>
  <c r="B1543" i="14"/>
  <c r="C1543" i="14"/>
  <c r="D1543" i="14"/>
  <c r="E1543" i="14"/>
  <c r="F1543" i="14"/>
  <c r="G1543" i="14"/>
  <c r="H1543" i="14"/>
  <c r="B1544" i="14"/>
  <c r="C1544" i="14"/>
  <c r="D1544" i="14"/>
  <c r="E1544" i="14"/>
  <c r="F1544" i="14"/>
  <c r="G1544" i="14"/>
  <c r="H1544" i="14"/>
  <c r="B1545" i="14"/>
  <c r="C1545" i="14"/>
  <c r="D1545" i="14"/>
  <c r="E1545" i="14"/>
  <c r="F1545" i="14"/>
  <c r="G1545" i="14"/>
  <c r="H1545" i="14"/>
  <c r="B1546" i="14"/>
  <c r="C1546" i="14"/>
  <c r="D1546" i="14"/>
  <c r="E1546" i="14"/>
  <c r="F1546" i="14"/>
  <c r="G1546" i="14"/>
  <c r="H1546" i="14"/>
  <c r="B1547" i="14"/>
  <c r="C1547" i="14"/>
  <c r="D1547" i="14"/>
  <c r="E1547" i="14"/>
  <c r="F1547" i="14"/>
  <c r="G1547" i="14"/>
  <c r="H1547" i="14"/>
  <c r="B1548" i="14"/>
  <c r="C1548" i="14"/>
  <c r="D1548" i="14"/>
  <c r="E1548" i="14"/>
  <c r="F1548" i="14"/>
  <c r="G1548" i="14"/>
  <c r="H1548" i="14"/>
  <c r="B1549" i="14"/>
  <c r="C1549" i="14"/>
  <c r="D1549" i="14"/>
  <c r="E1549" i="14"/>
  <c r="F1549" i="14"/>
  <c r="G1549" i="14"/>
  <c r="H1549" i="14"/>
  <c r="B1550" i="14"/>
  <c r="C1550" i="14"/>
  <c r="D1550" i="14"/>
  <c r="E1550" i="14"/>
  <c r="F1550" i="14"/>
  <c r="G1550" i="14"/>
  <c r="H1550" i="14"/>
  <c r="B1551" i="14"/>
  <c r="C1551" i="14"/>
  <c r="D1551" i="14"/>
  <c r="E1551" i="14"/>
  <c r="F1551" i="14"/>
  <c r="G1551" i="14"/>
  <c r="H1551" i="14"/>
  <c r="B1552" i="14"/>
  <c r="C1552" i="14"/>
  <c r="D1552" i="14"/>
  <c r="E1552" i="14"/>
  <c r="F1552" i="14"/>
  <c r="G1552" i="14"/>
  <c r="H1552" i="14"/>
  <c r="B1553" i="14"/>
  <c r="C1553" i="14"/>
  <c r="D1553" i="14"/>
  <c r="E1553" i="14"/>
  <c r="F1553" i="14"/>
  <c r="G1553" i="14"/>
  <c r="H1553" i="14"/>
  <c r="B1554" i="14"/>
  <c r="C1554" i="14"/>
  <c r="D1554" i="14"/>
  <c r="E1554" i="14"/>
  <c r="F1554" i="14"/>
  <c r="G1554" i="14"/>
  <c r="H1554" i="14"/>
  <c r="B1555" i="14"/>
  <c r="C1555" i="14"/>
  <c r="D1555" i="14"/>
  <c r="E1555" i="14"/>
  <c r="F1555" i="14"/>
  <c r="G1555" i="14"/>
  <c r="H1555" i="14"/>
  <c r="B1556" i="14"/>
  <c r="C1556" i="14"/>
  <c r="D1556" i="14"/>
  <c r="E1556" i="14"/>
  <c r="F1556" i="14"/>
  <c r="G1556" i="14"/>
  <c r="H1556" i="14"/>
  <c r="B1557" i="14"/>
  <c r="C1557" i="14"/>
  <c r="D1557" i="14"/>
  <c r="E1557" i="14"/>
  <c r="F1557" i="14"/>
  <c r="G1557" i="14"/>
  <c r="H1557" i="14"/>
  <c r="B1558" i="14"/>
  <c r="C1558" i="14"/>
  <c r="D1558" i="14"/>
  <c r="E1558" i="14"/>
  <c r="F1558" i="14"/>
  <c r="G1558" i="14"/>
  <c r="H1558" i="14"/>
  <c r="B1559" i="14"/>
  <c r="C1559" i="14"/>
  <c r="D1559" i="14"/>
  <c r="E1559" i="14"/>
  <c r="F1559" i="14"/>
  <c r="G1559" i="14"/>
  <c r="H1559" i="14"/>
  <c r="B1560" i="14"/>
  <c r="C1560" i="14"/>
  <c r="D1560" i="14"/>
  <c r="E1560" i="14"/>
  <c r="F1560" i="14"/>
  <c r="G1560" i="14"/>
  <c r="H1560" i="14"/>
  <c r="B1561" i="14"/>
  <c r="C1561" i="14"/>
  <c r="D1561" i="14"/>
  <c r="E1561" i="14"/>
  <c r="F1561" i="14"/>
  <c r="G1561" i="14"/>
  <c r="H1561" i="14"/>
  <c r="B1562" i="14"/>
  <c r="C1562" i="14"/>
  <c r="D1562" i="14"/>
  <c r="E1562" i="14"/>
  <c r="F1562" i="14"/>
  <c r="G1562" i="14"/>
  <c r="H1562" i="14"/>
  <c r="B1563" i="14"/>
  <c r="C1563" i="14"/>
  <c r="D1563" i="14"/>
  <c r="E1563" i="14"/>
  <c r="F1563" i="14"/>
  <c r="G1563" i="14"/>
  <c r="H1563" i="14"/>
  <c r="B1564" i="14"/>
  <c r="C1564" i="14"/>
  <c r="D1564" i="14"/>
  <c r="E1564" i="14"/>
  <c r="F1564" i="14"/>
  <c r="G1564" i="14"/>
  <c r="H1564" i="14"/>
  <c r="B1565" i="14"/>
  <c r="C1565" i="14"/>
  <c r="D1565" i="14"/>
  <c r="E1565" i="14"/>
  <c r="F1565" i="14"/>
  <c r="G1565" i="14"/>
  <c r="H1565" i="14"/>
  <c r="B1566" i="14"/>
  <c r="C1566" i="14"/>
  <c r="D1566" i="14"/>
  <c r="E1566" i="14"/>
  <c r="F1566" i="14"/>
  <c r="G1566" i="14"/>
  <c r="H1566" i="14"/>
  <c r="B1567" i="14"/>
  <c r="C1567" i="14"/>
  <c r="D1567" i="14"/>
  <c r="E1567" i="14"/>
  <c r="F1567" i="14"/>
  <c r="G1567" i="14"/>
  <c r="H1567" i="14"/>
  <c r="B1568" i="14"/>
  <c r="C1568" i="14"/>
  <c r="D1568" i="14"/>
  <c r="E1568" i="14"/>
  <c r="F1568" i="14"/>
  <c r="G1568" i="14"/>
  <c r="H1568" i="14"/>
  <c r="B1569" i="14"/>
  <c r="C1569" i="14"/>
  <c r="D1569" i="14"/>
  <c r="E1569" i="14"/>
  <c r="F1569" i="14"/>
  <c r="G1569" i="14"/>
  <c r="H1569" i="14"/>
  <c r="B1570" i="14"/>
  <c r="C1570" i="14"/>
  <c r="D1570" i="14"/>
  <c r="E1570" i="14"/>
  <c r="F1570" i="14"/>
  <c r="G1570" i="14"/>
  <c r="H1570" i="14"/>
  <c r="B1571" i="14"/>
  <c r="C1571" i="14"/>
  <c r="D1571" i="14"/>
  <c r="E1571" i="14"/>
  <c r="F1571" i="14"/>
  <c r="G1571" i="14"/>
  <c r="H1571" i="14"/>
  <c r="B1572" i="14"/>
  <c r="C1572" i="14"/>
  <c r="D1572" i="14"/>
  <c r="E1572" i="14"/>
  <c r="F1572" i="14"/>
  <c r="G1572" i="14"/>
  <c r="H1572" i="14"/>
  <c r="B1573" i="14"/>
  <c r="C1573" i="14"/>
  <c r="D1573" i="14"/>
  <c r="E1573" i="14"/>
  <c r="F1573" i="14"/>
  <c r="G1573" i="14"/>
  <c r="H1573" i="14"/>
  <c r="B1574" i="14"/>
  <c r="C1574" i="14"/>
  <c r="D1574" i="14"/>
  <c r="E1574" i="14"/>
  <c r="F1574" i="14"/>
  <c r="G1574" i="14"/>
  <c r="H1574" i="14"/>
  <c r="B1575" i="14"/>
  <c r="C1575" i="14"/>
  <c r="D1575" i="14"/>
  <c r="E1575" i="14"/>
  <c r="F1575" i="14"/>
  <c r="G1575" i="14"/>
  <c r="H1575" i="14"/>
  <c r="B1576" i="14"/>
  <c r="C1576" i="14"/>
  <c r="D1576" i="14"/>
  <c r="E1576" i="14"/>
  <c r="F1576" i="14"/>
  <c r="G1576" i="14"/>
  <c r="H1576" i="14"/>
  <c r="B1577" i="14"/>
  <c r="C1577" i="14"/>
  <c r="D1577" i="14"/>
  <c r="E1577" i="14"/>
  <c r="F1577" i="14"/>
  <c r="G1577" i="14"/>
  <c r="H1577" i="14"/>
  <c r="B1578" i="14"/>
  <c r="C1578" i="14"/>
  <c r="D1578" i="14"/>
  <c r="E1578" i="14"/>
  <c r="F1578" i="14"/>
  <c r="G1578" i="14"/>
  <c r="H1578" i="14"/>
  <c r="B1579" i="14"/>
  <c r="C1579" i="14"/>
  <c r="D1579" i="14"/>
  <c r="E1579" i="14"/>
  <c r="F1579" i="14"/>
  <c r="G1579" i="14"/>
  <c r="H1579" i="14"/>
  <c r="B1580" i="14"/>
  <c r="C1580" i="14"/>
  <c r="D1580" i="14"/>
  <c r="E1580" i="14"/>
  <c r="F1580" i="14"/>
  <c r="G1580" i="14"/>
  <c r="H1580" i="14"/>
  <c r="B1581" i="14"/>
  <c r="C1581" i="14"/>
  <c r="D1581" i="14"/>
  <c r="E1581" i="14"/>
  <c r="F1581" i="14"/>
  <c r="G1581" i="14"/>
  <c r="H1581" i="14"/>
  <c r="B1582" i="14"/>
  <c r="C1582" i="14"/>
  <c r="D1582" i="14"/>
  <c r="E1582" i="14"/>
  <c r="F1582" i="14"/>
  <c r="G1582" i="14"/>
  <c r="H1582" i="14"/>
  <c r="B1583" i="14"/>
  <c r="C1583" i="14"/>
  <c r="D1583" i="14"/>
  <c r="E1583" i="14"/>
  <c r="F1583" i="14"/>
  <c r="G1583" i="14"/>
  <c r="H1583" i="14"/>
  <c r="B1584" i="14"/>
  <c r="C1584" i="14"/>
  <c r="D1584" i="14"/>
  <c r="E1584" i="14"/>
  <c r="F1584" i="14"/>
  <c r="G1584" i="14"/>
  <c r="H1584" i="14"/>
  <c r="B1585" i="14"/>
  <c r="C1585" i="14"/>
  <c r="D1585" i="14"/>
  <c r="E1585" i="14"/>
  <c r="F1585" i="14"/>
  <c r="G1585" i="14"/>
  <c r="H1585" i="14"/>
  <c r="B1586" i="14"/>
  <c r="C1586" i="14"/>
  <c r="D1586" i="14"/>
  <c r="E1586" i="14"/>
  <c r="F1586" i="14"/>
  <c r="G1586" i="14"/>
  <c r="H1586" i="14"/>
  <c r="B1587" i="14"/>
  <c r="C1587" i="14"/>
  <c r="D1587" i="14"/>
  <c r="E1587" i="14"/>
  <c r="F1587" i="14"/>
  <c r="G1587" i="14"/>
  <c r="H1587" i="14"/>
  <c r="B1588" i="14"/>
  <c r="C1588" i="14"/>
  <c r="D1588" i="14"/>
  <c r="E1588" i="14"/>
  <c r="F1588" i="14"/>
  <c r="G1588" i="14"/>
  <c r="H1588" i="14"/>
  <c r="B1589" i="14"/>
  <c r="C1589" i="14"/>
  <c r="D1589" i="14"/>
  <c r="E1589" i="14"/>
  <c r="F1589" i="14"/>
  <c r="G1589" i="14"/>
  <c r="H1589" i="14"/>
  <c r="B1590" i="14"/>
  <c r="C1590" i="14"/>
  <c r="D1590" i="14"/>
  <c r="E1590" i="14"/>
  <c r="F1590" i="14"/>
  <c r="G1590" i="14"/>
  <c r="H1590" i="14"/>
  <c r="B1591" i="14"/>
  <c r="C1591" i="14"/>
  <c r="D1591" i="14"/>
  <c r="E1591" i="14"/>
  <c r="F1591" i="14"/>
  <c r="G1591" i="14"/>
  <c r="H1591" i="14"/>
  <c r="B1592" i="14"/>
  <c r="C1592" i="14"/>
  <c r="D1592" i="14"/>
  <c r="E1592" i="14"/>
  <c r="F1592" i="14"/>
  <c r="G1592" i="14"/>
  <c r="H1592" i="14"/>
  <c r="B1593" i="14"/>
  <c r="C1593" i="14"/>
  <c r="D1593" i="14"/>
  <c r="E1593" i="14"/>
  <c r="F1593" i="14"/>
  <c r="G1593" i="14"/>
  <c r="H1593" i="14"/>
  <c r="B1594" i="14"/>
  <c r="C1594" i="14"/>
  <c r="D1594" i="14"/>
  <c r="E1594" i="14"/>
  <c r="F1594" i="14"/>
  <c r="G1594" i="14"/>
  <c r="H1594" i="14"/>
  <c r="B1595" i="14"/>
  <c r="C1595" i="14"/>
  <c r="D1595" i="14"/>
  <c r="E1595" i="14"/>
  <c r="F1595" i="14"/>
  <c r="G1595" i="14"/>
  <c r="H1595" i="14"/>
  <c r="B1596" i="14"/>
  <c r="C1596" i="14"/>
  <c r="D1596" i="14"/>
  <c r="E1596" i="14"/>
  <c r="F1596" i="14"/>
  <c r="G1596" i="14"/>
  <c r="H1596" i="14"/>
  <c r="B1597" i="14"/>
  <c r="C1597" i="14"/>
  <c r="D1597" i="14"/>
  <c r="E1597" i="14"/>
  <c r="F1597" i="14"/>
  <c r="G1597" i="14"/>
  <c r="H1597" i="14"/>
  <c r="B1598" i="14"/>
  <c r="C1598" i="14"/>
  <c r="D1598" i="14"/>
  <c r="E1598" i="14"/>
  <c r="F1598" i="14"/>
  <c r="G1598" i="14"/>
  <c r="H1598" i="14"/>
  <c r="B1599" i="14"/>
  <c r="C1599" i="14"/>
  <c r="D1599" i="14"/>
  <c r="E1599" i="14"/>
  <c r="F1599" i="14"/>
  <c r="G1599" i="14"/>
  <c r="H1599" i="14"/>
  <c r="B1600" i="14"/>
  <c r="C1600" i="14"/>
  <c r="D1600" i="14"/>
  <c r="E1600" i="14"/>
  <c r="F1600" i="14"/>
  <c r="G1600" i="14"/>
  <c r="H1600" i="14"/>
  <c r="B1601" i="14"/>
  <c r="C1601" i="14"/>
  <c r="D1601" i="14"/>
  <c r="E1601" i="14"/>
  <c r="F1601" i="14"/>
  <c r="G1601" i="14"/>
  <c r="H1601" i="14"/>
  <c r="B1602" i="14"/>
  <c r="C1602" i="14"/>
  <c r="D1602" i="14"/>
  <c r="E1602" i="14"/>
  <c r="F1602" i="14"/>
  <c r="G1602" i="14"/>
  <c r="H1602" i="14"/>
  <c r="B1603" i="14"/>
  <c r="C1603" i="14"/>
  <c r="D1603" i="14"/>
  <c r="E1603" i="14"/>
  <c r="F1603" i="14"/>
  <c r="G1603" i="14"/>
  <c r="H1603" i="14"/>
  <c r="B1604" i="14"/>
  <c r="C1604" i="14"/>
  <c r="D1604" i="14"/>
  <c r="E1604" i="14"/>
  <c r="F1604" i="14"/>
  <c r="G1604" i="14"/>
  <c r="H1604" i="14"/>
  <c r="B1605" i="14"/>
  <c r="C1605" i="14"/>
  <c r="D1605" i="14"/>
  <c r="E1605" i="14"/>
  <c r="F1605" i="14"/>
  <c r="G1605" i="14"/>
  <c r="H1605" i="14"/>
  <c r="B1606" i="14"/>
  <c r="C1606" i="14"/>
  <c r="D1606" i="14"/>
  <c r="E1606" i="14"/>
  <c r="F1606" i="14"/>
  <c r="G1606" i="14"/>
  <c r="H1606" i="14"/>
  <c r="B1607" i="14"/>
  <c r="C1607" i="14"/>
  <c r="D1607" i="14"/>
  <c r="E1607" i="14"/>
  <c r="F1607" i="14"/>
  <c r="G1607" i="14"/>
  <c r="H1607" i="14"/>
  <c r="B1608" i="14"/>
  <c r="C1608" i="14"/>
  <c r="D1608" i="14"/>
  <c r="E1608" i="14"/>
  <c r="F1608" i="14"/>
  <c r="G1608" i="14"/>
  <c r="H1608" i="14"/>
  <c r="B1609" i="14"/>
  <c r="C1609" i="14"/>
  <c r="D1609" i="14"/>
  <c r="E1609" i="14"/>
  <c r="F1609" i="14"/>
  <c r="G1609" i="14"/>
  <c r="H1609" i="14"/>
  <c r="B1610" i="14"/>
  <c r="C1610" i="14"/>
  <c r="D1610" i="14"/>
  <c r="E1610" i="14"/>
  <c r="F1610" i="14"/>
  <c r="G1610" i="14"/>
  <c r="H1610" i="14"/>
  <c r="B1611" i="14"/>
  <c r="C1611" i="14"/>
  <c r="D1611" i="14"/>
  <c r="E1611" i="14"/>
  <c r="F1611" i="14"/>
  <c r="G1611" i="14"/>
  <c r="H1611" i="14"/>
  <c r="B1612" i="14"/>
  <c r="C1612" i="14"/>
  <c r="D1612" i="14"/>
  <c r="E1612" i="14"/>
  <c r="F1612" i="14"/>
  <c r="G1612" i="14"/>
  <c r="H1612" i="14"/>
  <c r="B1613" i="14"/>
  <c r="C1613" i="14"/>
  <c r="D1613" i="14"/>
  <c r="E1613" i="14"/>
  <c r="F1613" i="14"/>
  <c r="G1613" i="14"/>
  <c r="H1613" i="14"/>
  <c r="B1614" i="14"/>
  <c r="C1614" i="14"/>
  <c r="D1614" i="14"/>
  <c r="E1614" i="14"/>
  <c r="F1614" i="14"/>
  <c r="G1614" i="14"/>
  <c r="H1614" i="14"/>
  <c r="B1615" i="14"/>
  <c r="C1615" i="14"/>
  <c r="D1615" i="14"/>
  <c r="E1615" i="14"/>
  <c r="F1615" i="14"/>
  <c r="G1615" i="14"/>
  <c r="H1615" i="14"/>
  <c r="B1616" i="14"/>
  <c r="C1616" i="14"/>
  <c r="D1616" i="14"/>
  <c r="E1616" i="14"/>
  <c r="F1616" i="14"/>
  <c r="G1616" i="14"/>
  <c r="H1616" i="14"/>
  <c r="B1617" i="14"/>
  <c r="C1617" i="14"/>
  <c r="D1617" i="14"/>
  <c r="E1617" i="14"/>
  <c r="F1617" i="14"/>
  <c r="G1617" i="14"/>
  <c r="H1617" i="14"/>
  <c r="B1618" i="14"/>
  <c r="C1618" i="14"/>
  <c r="D1618" i="14"/>
  <c r="E1618" i="14"/>
  <c r="F1618" i="14"/>
  <c r="G1618" i="14"/>
  <c r="H1618" i="14"/>
  <c r="B1619" i="14"/>
  <c r="C1619" i="14"/>
  <c r="D1619" i="14"/>
  <c r="E1619" i="14"/>
  <c r="F1619" i="14"/>
  <c r="G1619" i="14"/>
  <c r="H1619" i="14"/>
  <c r="B1620" i="14"/>
  <c r="C1620" i="14"/>
  <c r="D1620" i="14"/>
  <c r="E1620" i="14"/>
  <c r="F1620" i="14"/>
  <c r="G1620" i="14"/>
  <c r="H1620" i="14"/>
  <c r="B1621" i="14"/>
  <c r="C1621" i="14"/>
  <c r="D1621" i="14"/>
  <c r="E1621" i="14"/>
  <c r="F1621" i="14"/>
  <c r="G1621" i="14"/>
  <c r="H1621" i="14"/>
  <c r="B1622" i="14"/>
  <c r="C1622" i="14"/>
  <c r="D1622" i="14"/>
  <c r="E1622" i="14"/>
  <c r="F1622" i="14"/>
  <c r="G1622" i="14"/>
  <c r="H1622" i="14"/>
  <c r="B1623" i="14"/>
  <c r="C1623" i="14"/>
  <c r="D1623" i="14"/>
  <c r="E1623" i="14"/>
  <c r="F1623" i="14"/>
  <c r="G1623" i="14"/>
  <c r="H1623" i="14"/>
  <c r="B1624" i="14"/>
  <c r="C1624" i="14"/>
  <c r="D1624" i="14"/>
  <c r="E1624" i="14"/>
  <c r="F1624" i="14"/>
  <c r="G1624" i="14"/>
  <c r="H1624" i="14"/>
  <c r="B1625" i="14"/>
  <c r="C1625" i="14"/>
  <c r="D1625" i="14"/>
  <c r="E1625" i="14"/>
  <c r="F1625" i="14"/>
  <c r="G1625" i="14"/>
  <c r="H1625" i="14"/>
  <c r="B1626" i="14"/>
  <c r="C1626" i="14"/>
  <c r="D1626" i="14"/>
  <c r="E1626" i="14"/>
  <c r="F1626" i="14"/>
  <c r="G1626" i="14"/>
  <c r="H1626" i="14"/>
  <c r="B1627" i="14"/>
  <c r="C1627" i="14"/>
  <c r="D1627" i="14"/>
  <c r="E1627" i="14"/>
  <c r="F1627" i="14"/>
  <c r="G1627" i="14"/>
  <c r="H1627" i="14"/>
  <c r="B1628" i="14"/>
  <c r="C1628" i="14"/>
  <c r="D1628" i="14"/>
  <c r="E1628" i="14"/>
  <c r="F1628" i="14"/>
  <c r="G1628" i="14"/>
  <c r="H1628" i="14"/>
  <c r="B1629" i="14"/>
  <c r="C1629" i="14"/>
  <c r="D1629" i="14"/>
  <c r="E1629" i="14"/>
  <c r="F1629" i="14"/>
  <c r="G1629" i="14"/>
  <c r="H1629" i="14"/>
  <c r="B1630" i="14"/>
  <c r="C1630" i="14"/>
  <c r="D1630" i="14"/>
  <c r="E1630" i="14"/>
  <c r="F1630" i="14"/>
  <c r="G1630" i="14"/>
  <c r="H1630" i="14"/>
  <c r="B1631" i="14"/>
  <c r="C1631" i="14"/>
  <c r="D1631" i="14"/>
  <c r="E1631" i="14"/>
  <c r="F1631" i="14"/>
  <c r="G1631" i="14"/>
  <c r="H1631" i="14"/>
  <c r="B1632" i="14"/>
  <c r="C1632" i="14"/>
  <c r="D1632" i="14"/>
  <c r="E1632" i="14"/>
  <c r="F1632" i="14"/>
  <c r="G1632" i="14"/>
  <c r="H1632" i="14"/>
  <c r="B1633" i="14"/>
  <c r="C1633" i="14"/>
  <c r="D1633" i="14"/>
  <c r="E1633" i="14"/>
  <c r="F1633" i="14"/>
  <c r="G1633" i="14"/>
  <c r="H1633" i="14"/>
  <c r="B1634" i="14"/>
  <c r="C1634" i="14"/>
  <c r="D1634" i="14"/>
  <c r="E1634" i="14"/>
  <c r="F1634" i="14"/>
  <c r="G1634" i="14"/>
  <c r="H1634" i="14"/>
  <c r="B1635" i="14"/>
  <c r="C1635" i="14"/>
  <c r="D1635" i="14"/>
  <c r="E1635" i="14"/>
  <c r="F1635" i="14"/>
  <c r="G1635" i="14"/>
  <c r="H1635" i="14"/>
  <c r="B1636" i="14"/>
  <c r="C1636" i="14"/>
  <c r="D1636" i="14"/>
  <c r="E1636" i="14"/>
  <c r="F1636" i="14"/>
  <c r="G1636" i="14"/>
  <c r="H1636" i="14"/>
  <c r="B1637" i="14"/>
  <c r="C1637" i="14"/>
  <c r="D1637" i="14"/>
  <c r="E1637" i="14"/>
  <c r="F1637" i="14"/>
  <c r="G1637" i="14"/>
  <c r="H1637" i="14"/>
  <c r="B1638" i="14"/>
  <c r="C1638" i="14"/>
  <c r="D1638" i="14"/>
  <c r="E1638" i="14"/>
  <c r="F1638" i="14"/>
  <c r="G1638" i="14"/>
  <c r="H1638" i="14"/>
  <c r="B1639" i="14"/>
  <c r="C1639" i="14"/>
  <c r="D1639" i="14"/>
  <c r="E1639" i="14"/>
  <c r="F1639" i="14"/>
  <c r="G1639" i="14"/>
  <c r="H1639" i="14"/>
  <c r="B1640" i="14"/>
  <c r="C1640" i="14"/>
  <c r="D1640" i="14"/>
  <c r="E1640" i="14"/>
  <c r="F1640" i="14"/>
  <c r="G1640" i="14"/>
  <c r="H1640" i="14"/>
  <c r="B1641" i="14"/>
  <c r="C1641" i="14"/>
  <c r="D1641" i="14"/>
  <c r="E1641" i="14"/>
  <c r="F1641" i="14"/>
  <c r="G1641" i="14"/>
  <c r="H1641" i="14"/>
  <c r="B1642" i="14"/>
  <c r="C1642" i="14"/>
  <c r="D1642" i="14"/>
  <c r="E1642" i="14"/>
  <c r="F1642" i="14"/>
  <c r="G1642" i="14"/>
  <c r="H1642" i="14"/>
  <c r="B1643" i="14"/>
  <c r="C1643" i="14"/>
  <c r="D1643" i="14"/>
  <c r="E1643" i="14"/>
  <c r="F1643" i="14"/>
  <c r="G1643" i="14"/>
  <c r="H1643" i="14"/>
  <c r="B1644" i="14"/>
  <c r="C1644" i="14"/>
  <c r="D1644" i="14"/>
  <c r="E1644" i="14"/>
  <c r="F1644" i="14"/>
  <c r="G1644" i="14"/>
  <c r="H1644" i="14"/>
  <c r="B1645" i="14"/>
  <c r="C1645" i="14"/>
  <c r="D1645" i="14"/>
  <c r="E1645" i="14"/>
  <c r="F1645" i="14"/>
  <c r="G1645" i="14"/>
  <c r="H1645" i="14"/>
  <c r="B1646" i="14"/>
  <c r="C1646" i="14"/>
  <c r="D1646" i="14"/>
  <c r="E1646" i="14"/>
  <c r="F1646" i="14"/>
  <c r="G1646" i="14"/>
  <c r="H1646" i="14"/>
  <c r="B1647" i="14"/>
  <c r="C1647" i="14"/>
  <c r="D1647" i="14"/>
  <c r="E1647" i="14"/>
  <c r="F1647" i="14"/>
  <c r="G1647" i="14"/>
  <c r="H1647" i="14"/>
  <c r="B1648" i="14"/>
  <c r="C1648" i="14"/>
  <c r="D1648" i="14"/>
  <c r="E1648" i="14"/>
  <c r="F1648" i="14"/>
  <c r="G1648" i="14"/>
  <c r="H1648" i="14"/>
  <c r="B1649" i="14"/>
  <c r="C1649" i="14"/>
  <c r="D1649" i="14"/>
  <c r="E1649" i="14"/>
  <c r="F1649" i="14"/>
  <c r="G1649" i="14"/>
  <c r="H1649" i="14"/>
  <c r="B1650" i="14"/>
  <c r="C1650" i="14"/>
  <c r="D1650" i="14"/>
  <c r="E1650" i="14"/>
  <c r="F1650" i="14"/>
  <c r="G1650" i="14"/>
  <c r="H1650" i="14"/>
  <c r="B1651" i="14"/>
  <c r="C1651" i="14"/>
  <c r="D1651" i="14"/>
  <c r="E1651" i="14"/>
  <c r="F1651" i="14"/>
  <c r="G1651" i="14"/>
  <c r="H1651" i="14"/>
  <c r="B1652" i="14"/>
  <c r="C1652" i="14"/>
  <c r="D1652" i="14"/>
  <c r="E1652" i="14"/>
  <c r="F1652" i="14"/>
  <c r="G1652" i="14"/>
  <c r="H1652" i="14"/>
  <c r="B1653" i="14"/>
  <c r="C1653" i="14"/>
  <c r="D1653" i="14"/>
  <c r="E1653" i="14"/>
  <c r="F1653" i="14"/>
  <c r="G1653" i="14"/>
  <c r="H1653" i="14"/>
  <c r="B1654" i="14"/>
  <c r="C1654" i="14"/>
  <c r="D1654" i="14"/>
  <c r="E1654" i="14"/>
  <c r="F1654" i="14"/>
  <c r="G1654" i="14"/>
  <c r="H1654" i="14"/>
  <c r="B1655" i="14"/>
  <c r="C1655" i="14"/>
  <c r="D1655" i="14"/>
  <c r="E1655" i="14"/>
  <c r="F1655" i="14"/>
  <c r="G1655" i="14"/>
  <c r="H1655" i="14"/>
  <c r="B1656" i="14"/>
  <c r="C1656" i="14"/>
  <c r="D1656" i="14"/>
  <c r="E1656" i="14"/>
  <c r="F1656" i="14"/>
  <c r="G1656" i="14"/>
  <c r="H1656" i="14"/>
  <c r="B1657" i="14"/>
  <c r="C1657" i="14"/>
  <c r="D1657" i="14"/>
  <c r="E1657" i="14"/>
  <c r="F1657" i="14"/>
  <c r="G1657" i="14"/>
  <c r="H1657" i="14"/>
  <c r="B1658" i="14"/>
  <c r="C1658" i="14"/>
  <c r="D1658" i="14"/>
  <c r="E1658" i="14"/>
  <c r="F1658" i="14"/>
  <c r="G1658" i="14"/>
  <c r="H1658" i="14"/>
  <c r="B1659" i="14"/>
  <c r="C1659" i="14"/>
  <c r="D1659" i="14"/>
  <c r="E1659" i="14"/>
  <c r="F1659" i="14"/>
  <c r="G1659" i="14"/>
  <c r="H1659" i="14"/>
  <c r="B1660" i="14"/>
  <c r="C1660" i="14"/>
  <c r="D1660" i="14"/>
  <c r="E1660" i="14"/>
  <c r="F1660" i="14"/>
  <c r="G1660" i="14"/>
  <c r="H1660" i="14"/>
  <c r="B1661" i="14"/>
  <c r="C1661" i="14"/>
  <c r="D1661" i="14"/>
  <c r="E1661" i="14"/>
  <c r="F1661" i="14"/>
  <c r="G1661" i="14"/>
  <c r="H1661" i="14"/>
  <c r="B1662" i="14"/>
  <c r="C1662" i="14"/>
  <c r="D1662" i="14"/>
  <c r="E1662" i="14"/>
  <c r="F1662" i="14"/>
  <c r="G1662" i="14"/>
  <c r="H1662" i="14"/>
  <c r="B1663" i="14"/>
  <c r="C1663" i="14"/>
  <c r="D1663" i="14"/>
  <c r="E1663" i="14"/>
  <c r="F1663" i="14"/>
  <c r="G1663" i="14"/>
  <c r="H1663" i="14"/>
  <c r="B1664" i="14"/>
  <c r="C1664" i="14"/>
  <c r="D1664" i="14"/>
  <c r="E1664" i="14"/>
  <c r="F1664" i="14"/>
  <c r="G1664" i="14"/>
  <c r="H1664" i="14"/>
  <c r="B1665" i="14"/>
  <c r="C1665" i="14"/>
  <c r="D1665" i="14"/>
  <c r="E1665" i="14"/>
  <c r="F1665" i="14"/>
  <c r="G1665" i="14"/>
  <c r="H1665" i="14"/>
  <c r="B1666" i="14"/>
  <c r="C1666" i="14"/>
  <c r="D1666" i="14"/>
  <c r="E1666" i="14"/>
  <c r="F1666" i="14"/>
  <c r="G1666" i="14"/>
  <c r="H1666" i="14"/>
  <c r="B1667" i="14"/>
  <c r="C1667" i="14"/>
  <c r="D1667" i="14"/>
  <c r="E1667" i="14"/>
  <c r="F1667" i="14"/>
  <c r="G1667" i="14"/>
  <c r="H1667" i="14"/>
  <c r="B1668" i="14"/>
  <c r="C1668" i="14"/>
  <c r="D1668" i="14"/>
  <c r="E1668" i="14"/>
  <c r="F1668" i="14"/>
  <c r="G1668" i="14"/>
  <c r="H1668" i="14"/>
  <c r="B1669" i="14"/>
  <c r="C1669" i="14"/>
  <c r="D1669" i="14"/>
  <c r="E1669" i="14"/>
  <c r="F1669" i="14"/>
  <c r="G1669" i="14"/>
  <c r="H1669" i="14"/>
  <c r="B1670" i="14"/>
  <c r="C1670" i="14"/>
  <c r="D1670" i="14"/>
  <c r="E1670" i="14"/>
  <c r="F1670" i="14"/>
  <c r="G1670" i="14"/>
  <c r="H1670" i="14"/>
  <c r="B1671" i="14"/>
  <c r="C1671" i="14"/>
  <c r="D1671" i="14"/>
  <c r="E1671" i="14"/>
  <c r="F1671" i="14"/>
  <c r="G1671" i="14"/>
  <c r="H1671" i="14"/>
  <c r="B1672" i="14"/>
  <c r="C1672" i="14"/>
  <c r="D1672" i="14"/>
  <c r="E1672" i="14"/>
  <c r="F1672" i="14"/>
  <c r="G1672" i="14"/>
  <c r="H1672" i="14"/>
  <c r="B1673" i="14"/>
  <c r="C1673" i="14"/>
  <c r="D1673" i="14"/>
  <c r="E1673" i="14"/>
  <c r="F1673" i="14"/>
  <c r="G1673" i="14"/>
  <c r="H1673" i="14"/>
  <c r="B1674" i="14"/>
  <c r="C1674" i="14"/>
  <c r="D1674" i="14"/>
  <c r="E1674" i="14"/>
  <c r="F1674" i="14"/>
  <c r="G1674" i="14"/>
  <c r="H1674" i="14"/>
  <c r="B1675" i="14"/>
  <c r="C1675" i="14"/>
  <c r="D1675" i="14"/>
  <c r="E1675" i="14"/>
  <c r="F1675" i="14"/>
  <c r="G1675" i="14"/>
  <c r="H1675" i="14"/>
  <c r="B1676" i="14"/>
  <c r="C1676" i="14"/>
  <c r="D1676" i="14"/>
  <c r="E1676" i="14"/>
  <c r="F1676" i="14"/>
  <c r="G1676" i="14"/>
  <c r="H1676" i="14"/>
  <c r="B1677" i="14"/>
  <c r="C1677" i="14"/>
  <c r="D1677" i="14"/>
  <c r="E1677" i="14"/>
  <c r="F1677" i="14"/>
  <c r="G1677" i="14"/>
  <c r="H1677" i="14"/>
  <c r="B1678" i="14"/>
  <c r="C1678" i="14"/>
  <c r="D1678" i="14"/>
  <c r="E1678" i="14"/>
  <c r="F1678" i="14"/>
  <c r="G1678" i="14"/>
  <c r="H1678" i="14"/>
  <c r="B1679" i="14"/>
  <c r="C1679" i="14"/>
  <c r="D1679" i="14"/>
  <c r="E1679" i="14"/>
  <c r="F1679" i="14"/>
  <c r="G1679" i="14"/>
  <c r="H1679" i="14"/>
  <c r="B1680" i="14"/>
  <c r="C1680" i="14"/>
  <c r="D1680" i="14"/>
  <c r="E1680" i="14"/>
  <c r="F1680" i="14"/>
  <c r="G1680" i="14"/>
  <c r="H1680" i="14"/>
  <c r="B1681" i="14"/>
  <c r="C1681" i="14"/>
  <c r="D1681" i="14"/>
  <c r="E1681" i="14"/>
  <c r="F1681" i="14"/>
  <c r="G1681" i="14"/>
  <c r="H1681" i="14"/>
  <c r="B1682" i="14"/>
  <c r="C1682" i="14"/>
  <c r="D1682" i="14"/>
  <c r="E1682" i="14"/>
  <c r="F1682" i="14"/>
  <c r="G1682" i="14"/>
  <c r="H1682" i="14"/>
  <c r="B1683" i="14"/>
  <c r="C1683" i="14"/>
  <c r="D1683" i="14"/>
  <c r="E1683" i="14"/>
  <c r="F1683" i="14"/>
  <c r="G1683" i="14"/>
  <c r="H1683" i="14"/>
  <c r="B1684" i="14"/>
  <c r="C1684" i="14"/>
  <c r="D1684" i="14"/>
  <c r="E1684" i="14"/>
  <c r="F1684" i="14"/>
  <c r="G1684" i="14"/>
  <c r="H1684" i="14"/>
  <c r="B1685" i="14"/>
  <c r="C1685" i="14"/>
  <c r="D1685" i="14"/>
  <c r="E1685" i="14"/>
  <c r="F1685" i="14"/>
  <c r="G1685" i="14"/>
  <c r="H1685" i="14"/>
  <c r="B1686" i="14"/>
  <c r="C1686" i="14"/>
  <c r="D1686" i="14"/>
  <c r="E1686" i="14"/>
  <c r="F1686" i="14"/>
  <c r="G1686" i="14"/>
  <c r="H1686" i="14"/>
  <c r="B1687" i="14"/>
  <c r="C1687" i="14"/>
  <c r="D1687" i="14"/>
  <c r="E1687" i="14"/>
  <c r="F1687" i="14"/>
  <c r="G1687" i="14"/>
  <c r="H1687" i="14"/>
  <c r="B1688" i="14"/>
  <c r="C1688" i="14"/>
  <c r="D1688" i="14"/>
  <c r="E1688" i="14"/>
  <c r="F1688" i="14"/>
  <c r="G1688" i="14"/>
  <c r="H1688" i="14"/>
  <c r="B1689" i="14"/>
  <c r="C1689" i="14"/>
  <c r="D1689" i="14"/>
  <c r="E1689" i="14"/>
  <c r="F1689" i="14"/>
  <c r="G1689" i="14"/>
  <c r="H1689" i="14"/>
  <c r="B1690" i="14"/>
  <c r="C1690" i="14"/>
  <c r="D1690" i="14"/>
  <c r="E1690" i="14"/>
  <c r="F1690" i="14"/>
  <c r="G1690" i="14"/>
  <c r="H1690" i="14"/>
  <c r="B1691" i="14"/>
  <c r="C1691" i="14"/>
  <c r="D1691" i="14"/>
  <c r="E1691" i="14"/>
  <c r="F1691" i="14"/>
  <c r="G1691" i="14"/>
  <c r="H1691" i="14"/>
  <c r="B1692" i="14"/>
  <c r="C1692" i="14"/>
  <c r="D1692" i="14"/>
  <c r="E1692" i="14"/>
  <c r="F1692" i="14"/>
  <c r="G1692" i="14"/>
  <c r="H1692" i="14"/>
  <c r="B1693" i="14"/>
  <c r="C1693" i="14"/>
  <c r="D1693" i="14"/>
  <c r="E1693" i="14"/>
  <c r="F1693" i="14"/>
  <c r="G1693" i="14"/>
  <c r="H1693" i="14"/>
  <c r="B1694" i="14"/>
  <c r="C1694" i="14"/>
  <c r="D1694" i="14"/>
  <c r="E1694" i="14"/>
  <c r="F1694" i="14"/>
  <c r="G1694" i="14"/>
  <c r="H1694" i="14"/>
  <c r="B1695" i="14"/>
  <c r="C1695" i="14"/>
  <c r="D1695" i="14"/>
  <c r="E1695" i="14"/>
  <c r="F1695" i="14"/>
  <c r="G1695" i="14"/>
  <c r="H1695" i="14"/>
  <c r="B1696" i="14"/>
  <c r="C1696" i="14"/>
  <c r="D1696" i="14"/>
  <c r="E1696" i="14"/>
  <c r="F1696" i="14"/>
  <c r="G1696" i="14"/>
  <c r="H1696" i="14"/>
  <c r="B1697" i="14"/>
  <c r="C1697" i="14"/>
  <c r="D1697" i="14"/>
  <c r="E1697" i="14"/>
  <c r="F1697" i="14"/>
  <c r="G1697" i="14"/>
  <c r="H1697" i="14"/>
  <c r="B1698" i="14"/>
  <c r="C1698" i="14"/>
  <c r="D1698" i="14"/>
  <c r="E1698" i="14"/>
  <c r="F1698" i="14"/>
  <c r="G1698" i="14"/>
  <c r="H1698" i="14"/>
  <c r="B1699" i="14"/>
  <c r="C1699" i="14"/>
  <c r="D1699" i="14"/>
  <c r="E1699" i="14"/>
  <c r="F1699" i="14"/>
  <c r="G1699" i="14"/>
  <c r="H1699" i="14"/>
  <c r="B1700" i="14"/>
  <c r="C1700" i="14"/>
  <c r="D1700" i="14"/>
  <c r="E1700" i="14"/>
  <c r="F1700" i="14"/>
  <c r="G1700" i="14"/>
  <c r="H1700" i="14"/>
  <c r="B1701" i="14"/>
  <c r="C1701" i="14"/>
  <c r="D1701" i="14"/>
  <c r="E1701" i="14"/>
  <c r="F1701" i="14"/>
  <c r="G1701" i="14"/>
  <c r="H1701" i="14"/>
  <c r="B1702" i="14"/>
  <c r="C1702" i="14"/>
  <c r="D1702" i="14"/>
  <c r="E1702" i="14"/>
  <c r="F1702" i="14"/>
  <c r="G1702" i="14"/>
  <c r="H1702" i="14"/>
  <c r="B1703" i="14"/>
  <c r="C1703" i="14"/>
  <c r="D1703" i="14"/>
  <c r="E1703" i="14"/>
  <c r="F1703" i="14"/>
  <c r="G1703" i="14"/>
  <c r="H1703" i="14"/>
  <c r="B1704" i="14"/>
  <c r="C1704" i="14"/>
  <c r="D1704" i="14"/>
  <c r="E1704" i="14"/>
  <c r="F1704" i="14"/>
  <c r="G1704" i="14"/>
  <c r="H1704" i="14"/>
  <c r="B1705" i="14"/>
  <c r="C1705" i="14"/>
  <c r="D1705" i="14"/>
  <c r="E1705" i="14"/>
  <c r="F1705" i="14"/>
  <c r="G1705" i="14"/>
  <c r="H1705" i="14"/>
  <c r="B1706" i="14"/>
  <c r="C1706" i="14"/>
  <c r="D1706" i="14"/>
  <c r="E1706" i="14"/>
  <c r="F1706" i="14"/>
  <c r="G1706" i="14"/>
  <c r="H1706" i="14"/>
  <c r="B1707" i="14"/>
  <c r="C1707" i="14"/>
  <c r="D1707" i="14"/>
  <c r="E1707" i="14"/>
  <c r="F1707" i="14"/>
  <c r="G1707" i="14"/>
  <c r="H1707" i="14"/>
  <c r="B1708" i="14"/>
  <c r="C1708" i="14"/>
  <c r="D1708" i="14"/>
  <c r="E1708" i="14"/>
  <c r="F1708" i="14"/>
  <c r="G1708" i="14"/>
  <c r="H1708" i="14"/>
  <c r="B1709" i="14"/>
  <c r="C1709" i="14"/>
  <c r="D1709" i="14"/>
  <c r="E1709" i="14"/>
  <c r="F1709" i="14"/>
  <c r="G1709" i="14"/>
  <c r="H1709" i="14"/>
  <c r="B1710" i="14"/>
  <c r="C1710" i="14"/>
  <c r="D1710" i="14"/>
  <c r="E1710" i="14"/>
  <c r="F1710" i="14"/>
  <c r="G1710" i="14"/>
  <c r="H1710" i="14"/>
  <c r="B1711" i="14"/>
  <c r="C1711" i="14"/>
  <c r="D1711" i="14"/>
  <c r="E1711" i="14"/>
  <c r="F1711" i="14"/>
  <c r="G1711" i="14"/>
  <c r="H1711" i="14"/>
  <c r="B1712" i="14"/>
  <c r="C1712" i="14"/>
  <c r="D1712" i="14"/>
  <c r="E1712" i="14"/>
  <c r="F1712" i="14"/>
  <c r="G1712" i="14"/>
  <c r="H1712" i="14"/>
  <c r="B1713" i="14"/>
  <c r="C1713" i="14"/>
  <c r="D1713" i="14"/>
  <c r="E1713" i="14"/>
  <c r="F1713" i="14"/>
  <c r="G1713" i="14"/>
  <c r="H1713" i="14"/>
  <c r="B1714" i="14"/>
  <c r="C1714" i="14"/>
  <c r="D1714" i="14"/>
  <c r="E1714" i="14"/>
  <c r="F1714" i="14"/>
  <c r="G1714" i="14"/>
  <c r="H1714" i="14"/>
  <c r="B1715" i="14"/>
  <c r="C1715" i="14"/>
  <c r="D1715" i="14"/>
  <c r="E1715" i="14"/>
  <c r="F1715" i="14"/>
  <c r="G1715" i="14"/>
  <c r="H1715" i="14"/>
  <c r="B1716" i="14"/>
  <c r="C1716" i="14"/>
  <c r="D1716" i="14"/>
  <c r="E1716" i="14"/>
  <c r="F1716" i="14"/>
  <c r="G1716" i="14"/>
  <c r="H1716" i="14"/>
  <c r="B1717" i="14"/>
  <c r="C1717" i="14"/>
  <c r="D1717" i="14"/>
  <c r="E1717" i="14"/>
  <c r="F1717" i="14"/>
  <c r="G1717" i="14"/>
  <c r="H1717" i="14"/>
  <c r="B1718" i="14"/>
  <c r="C1718" i="14"/>
  <c r="D1718" i="14"/>
  <c r="E1718" i="14"/>
  <c r="F1718" i="14"/>
  <c r="G1718" i="14"/>
  <c r="H1718" i="14"/>
  <c r="B1719" i="14"/>
  <c r="C1719" i="14"/>
  <c r="D1719" i="14"/>
  <c r="E1719" i="14"/>
  <c r="F1719" i="14"/>
  <c r="G1719" i="14"/>
  <c r="H1719" i="14"/>
  <c r="B1720" i="14"/>
  <c r="C1720" i="14"/>
  <c r="D1720" i="14"/>
  <c r="E1720" i="14"/>
  <c r="F1720" i="14"/>
  <c r="G1720" i="14"/>
  <c r="H1720" i="14"/>
  <c r="B1721" i="14"/>
  <c r="C1721" i="14"/>
  <c r="D1721" i="14"/>
  <c r="E1721" i="14"/>
  <c r="F1721" i="14"/>
  <c r="G1721" i="14"/>
  <c r="H1721" i="14"/>
  <c r="B1722" i="14"/>
  <c r="C1722" i="14"/>
  <c r="D1722" i="14"/>
  <c r="E1722" i="14"/>
  <c r="F1722" i="14"/>
  <c r="G1722" i="14"/>
  <c r="H1722" i="14"/>
  <c r="B1723" i="14"/>
  <c r="C1723" i="14"/>
  <c r="D1723" i="14"/>
  <c r="E1723" i="14"/>
  <c r="F1723" i="14"/>
  <c r="G1723" i="14"/>
  <c r="H1723" i="14"/>
  <c r="B1724" i="14"/>
  <c r="C1724" i="14"/>
  <c r="D1724" i="14"/>
  <c r="E1724" i="14"/>
  <c r="F1724" i="14"/>
  <c r="G1724" i="14"/>
  <c r="H1724" i="14"/>
  <c r="B1725" i="14"/>
  <c r="C1725" i="14"/>
  <c r="D1725" i="14"/>
  <c r="E1725" i="14"/>
  <c r="F1725" i="14"/>
  <c r="G1725" i="14"/>
  <c r="H1725" i="14"/>
  <c r="B1726" i="14"/>
  <c r="C1726" i="14"/>
  <c r="D1726" i="14"/>
  <c r="E1726" i="14"/>
  <c r="F1726" i="14"/>
  <c r="G1726" i="14"/>
  <c r="H1726" i="14"/>
  <c r="B1727" i="14"/>
  <c r="C1727" i="14"/>
  <c r="D1727" i="14"/>
  <c r="E1727" i="14"/>
  <c r="F1727" i="14"/>
  <c r="G1727" i="14"/>
  <c r="H1727" i="14"/>
  <c r="B1728" i="14"/>
  <c r="C1728" i="14"/>
  <c r="D1728" i="14"/>
  <c r="E1728" i="14"/>
  <c r="F1728" i="14"/>
  <c r="G1728" i="14"/>
  <c r="H1728" i="14"/>
  <c r="B1729" i="14"/>
  <c r="C1729" i="14"/>
  <c r="D1729" i="14"/>
  <c r="E1729" i="14"/>
  <c r="F1729" i="14"/>
  <c r="G1729" i="14"/>
  <c r="H1729" i="14"/>
  <c r="B1730" i="14"/>
  <c r="C1730" i="14"/>
  <c r="D1730" i="14"/>
  <c r="E1730" i="14"/>
  <c r="F1730" i="14"/>
  <c r="G1730" i="14"/>
  <c r="H1730" i="14"/>
  <c r="B1731" i="14"/>
  <c r="C1731" i="14"/>
  <c r="D1731" i="14"/>
  <c r="E1731" i="14"/>
  <c r="F1731" i="14"/>
  <c r="G1731" i="14"/>
  <c r="H1731" i="14"/>
  <c r="B1732" i="14"/>
  <c r="C1732" i="14"/>
  <c r="D1732" i="14"/>
  <c r="E1732" i="14"/>
  <c r="F1732" i="14"/>
  <c r="G1732" i="14"/>
  <c r="H1732" i="14"/>
  <c r="B1733" i="14"/>
  <c r="C1733" i="14"/>
  <c r="D1733" i="14"/>
  <c r="E1733" i="14"/>
  <c r="F1733" i="14"/>
  <c r="G1733" i="14"/>
  <c r="H1733" i="14"/>
  <c r="B1734" i="14"/>
  <c r="C1734" i="14"/>
  <c r="D1734" i="14"/>
  <c r="E1734" i="14"/>
  <c r="F1734" i="14"/>
  <c r="G1734" i="14"/>
  <c r="H1734" i="14"/>
  <c r="B1735" i="14"/>
  <c r="C1735" i="14"/>
  <c r="D1735" i="14"/>
  <c r="E1735" i="14"/>
  <c r="F1735" i="14"/>
  <c r="G1735" i="14"/>
  <c r="H1735" i="14"/>
  <c r="B1736" i="14"/>
  <c r="C1736" i="14"/>
  <c r="D1736" i="14"/>
  <c r="E1736" i="14"/>
  <c r="F1736" i="14"/>
  <c r="G1736" i="14"/>
  <c r="H1736" i="14"/>
  <c r="B1737" i="14"/>
  <c r="C1737" i="14"/>
  <c r="D1737" i="14"/>
  <c r="E1737" i="14"/>
  <c r="F1737" i="14"/>
  <c r="G1737" i="14"/>
  <c r="H1737" i="14"/>
  <c r="B1738" i="14"/>
  <c r="C1738" i="14"/>
  <c r="D1738" i="14"/>
  <c r="E1738" i="14"/>
  <c r="F1738" i="14"/>
  <c r="G1738" i="14"/>
  <c r="H1738" i="14"/>
  <c r="B1739" i="14"/>
  <c r="C1739" i="14"/>
  <c r="D1739" i="14"/>
  <c r="E1739" i="14"/>
  <c r="F1739" i="14"/>
  <c r="G1739" i="14"/>
  <c r="H1739" i="14"/>
  <c r="B1740" i="14"/>
  <c r="C1740" i="14"/>
  <c r="D1740" i="14"/>
  <c r="E1740" i="14"/>
  <c r="F1740" i="14"/>
  <c r="G1740" i="14"/>
  <c r="H1740" i="14"/>
  <c r="B1741" i="14"/>
  <c r="C1741" i="14"/>
  <c r="D1741" i="14"/>
  <c r="E1741" i="14"/>
  <c r="F1741" i="14"/>
  <c r="G1741" i="14"/>
  <c r="H1741" i="14"/>
  <c r="B1742" i="14"/>
  <c r="C1742" i="14"/>
  <c r="D1742" i="14"/>
  <c r="E1742" i="14"/>
  <c r="F1742" i="14"/>
  <c r="G1742" i="14"/>
  <c r="H1742" i="14"/>
  <c r="B1743" i="14"/>
  <c r="C1743" i="14"/>
  <c r="D1743" i="14"/>
  <c r="E1743" i="14"/>
  <c r="F1743" i="14"/>
  <c r="G1743" i="14"/>
  <c r="H1743" i="14"/>
  <c r="B1744" i="14"/>
  <c r="C1744" i="14"/>
  <c r="D1744" i="14"/>
  <c r="E1744" i="14"/>
  <c r="F1744" i="14"/>
  <c r="G1744" i="14"/>
  <c r="H1744" i="14"/>
  <c r="B1745" i="14"/>
  <c r="C1745" i="14"/>
  <c r="D1745" i="14"/>
  <c r="E1745" i="14"/>
  <c r="F1745" i="14"/>
  <c r="G1745" i="14"/>
  <c r="H1745" i="14"/>
  <c r="B1746" i="14"/>
  <c r="C1746" i="14"/>
  <c r="D1746" i="14"/>
  <c r="E1746" i="14"/>
  <c r="F1746" i="14"/>
  <c r="G1746" i="14"/>
  <c r="H1746" i="14"/>
  <c r="B1747" i="14"/>
  <c r="C1747" i="14"/>
  <c r="D1747" i="14"/>
  <c r="E1747" i="14"/>
  <c r="F1747" i="14"/>
  <c r="G1747" i="14"/>
  <c r="H1747" i="14"/>
  <c r="B1748" i="14"/>
  <c r="C1748" i="14"/>
  <c r="D1748" i="14"/>
  <c r="E1748" i="14"/>
  <c r="F1748" i="14"/>
  <c r="G1748" i="14"/>
  <c r="H1748" i="14"/>
  <c r="B1749" i="14"/>
  <c r="C1749" i="14"/>
  <c r="D1749" i="14"/>
  <c r="E1749" i="14"/>
  <c r="F1749" i="14"/>
  <c r="G1749" i="14"/>
  <c r="H1749" i="14"/>
  <c r="B1750" i="14"/>
  <c r="C1750" i="14"/>
  <c r="D1750" i="14"/>
  <c r="E1750" i="14"/>
  <c r="F1750" i="14"/>
  <c r="G1750" i="14"/>
  <c r="H1750" i="14"/>
  <c r="B1751" i="14"/>
  <c r="C1751" i="14"/>
  <c r="D1751" i="14"/>
  <c r="E1751" i="14"/>
  <c r="F1751" i="14"/>
  <c r="G1751" i="14"/>
  <c r="H1751" i="14"/>
  <c r="B1752" i="14"/>
  <c r="C1752" i="14"/>
  <c r="D1752" i="14"/>
  <c r="E1752" i="14"/>
  <c r="F1752" i="14"/>
  <c r="G1752" i="14"/>
  <c r="H1752" i="14"/>
  <c r="B1753" i="14"/>
  <c r="C1753" i="14"/>
  <c r="D1753" i="14"/>
  <c r="E1753" i="14"/>
  <c r="F1753" i="14"/>
  <c r="G1753" i="14"/>
  <c r="H1753" i="14"/>
  <c r="B1754" i="14"/>
  <c r="C1754" i="14"/>
  <c r="D1754" i="14"/>
  <c r="E1754" i="14"/>
  <c r="F1754" i="14"/>
  <c r="G1754" i="14"/>
  <c r="H1754" i="14"/>
  <c r="B1755" i="14"/>
  <c r="C1755" i="14"/>
  <c r="D1755" i="14"/>
  <c r="E1755" i="14"/>
  <c r="F1755" i="14"/>
  <c r="G1755" i="14"/>
  <c r="H1755" i="14"/>
  <c r="B1756" i="14"/>
  <c r="C1756" i="14"/>
  <c r="D1756" i="14"/>
  <c r="E1756" i="14"/>
  <c r="F1756" i="14"/>
  <c r="G1756" i="14"/>
  <c r="H1756" i="14"/>
  <c r="B1757" i="14"/>
  <c r="C1757" i="14"/>
  <c r="D1757" i="14"/>
  <c r="E1757" i="14"/>
  <c r="F1757" i="14"/>
  <c r="G1757" i="14"/>
  <c r="H1757" i="14"/>
  <c r="B1758" i="14"/>
  <c r="C1758" i="14"/>
  <c r="D1758" i="14"/>
  <c r="E1758" i="14"/>
  <c r="F1758" i="14"/>
  <c r="G1758" i="14"/>
  <c r="H1758" i="14"/>
  <c r="B1759" i="14"/>
  <c r="C1759" i="14"/>
  <c r="D1759" i="14"/>
  <c r="E1759" i="14"/>
  <c r="F1759" i="14"/>
  <c r="G1759" i="14"/>
  <c r="H1759" i="14"/>
  <c r="B1760" i="14"/>
  <c r="C1760" i="14"/>
  <c r="D1760" i="14"/>
  <c r="E1760" i="14"/>
  <c r="F1760" i="14"/>
  <c r="G1760" i="14"/>
  <c r="H1760" i="14"/>
  <c r="B1761" i="14"/>
  <c r="C1761" i="14"/>
  <c r="D1761" i="14"/>
  <c r="E1761" i="14"/>
  <c r="F1761" i="14"/>
  <c r="G1761" i="14"/>
  <c r="H1761" i="14"/>
  <c r="B1762" i="14"/>
  <c r="C1762" i="14"/>
  <c r="D1762" i="14"/>
  <c r="E1762" i="14"/>
  <c r="F1762" i="14"/>
  <c r="G1762" i="14"/>
  <c r="H1762" i="14"/>
  <c r="B1763" i="14"/>
  <c r="C1763" i="14"/>
  <c r="D1763" i="14"/>
  <c r="E1763" i="14"/>
  <c r="F1763" i="14"/>
  <c r="G1763" i="14"/>
  <c r="H1763" i="14"/>
  <c r="B1764" i="14"/>
  <c r="C1764" i="14"/>
  <c r="D1764" i="14"/>
  <c r="E1764" i="14"/>
  <c r="F1764" i="14"/>
  <c r="G1764" i="14"/>
  <c r="H1764" i="14"/>
  <c r="B1765" i="14"/>
  <c r="C1765" i="14"/>
  <c r="D1765" i="14"/>
  <c r="E1765" i="14"/>
  <c r="F1765" i="14"/>
  <c r="G1765" i="14"/>
  <c r="H1765" i="14"/>
  <c r="B1766" i="14"/>
  <c r="C1766" i="14"/>
  <c r="D1766" i="14"/>
  <c r="E1766" i="14"/>
  <c r="F1766" i="14"/>
  <c r="G1766" i="14"/>
  <c r="H1766" i="14"/>
  <c r="B1767" i="14"/>
  <c r="C1767" i="14"/>
  <c r="D1767" i="14"/>
  <c r="E1767" i="14"/>
  <c r="F1767" i="14"/>
  <c r="G1767" i="14"/>
  <c r="H1767" i="14"/>
  <c r="B1768" i="14"/>
  <c r="C1768" i="14"/>
  <c r="D1768" i="14"/>
  <c r="E1768" i="14"/>
  <c r="F1768" i="14"/>
  <c r="G1768" i="14"/>
  <c r="H1768" i="14"/>
  <c r="B1769" i="14"/>
  <c r="C1769" i="14"/>
  <c r="D1769" i="14"/>
  <c r="E1769" i="14"/>
  <c r="F1769" i="14"/>
  <c r="G1769" i="14"/>
  <c r="H1769" i="14"/>
  <c r="B1770" i="14"/>
  <c r="C1770" i="14"/>
  <c r="D1770" i="14"/>
  <c r="E1770" i="14"/>
  <c r="F1770" i="14"/>
  <c r="G1770" i="14"/>
  <c r="H1770" i="14"/>
  <c r="B1771" i="14"/>
  <c r="C1771" i="14"/>
  <c r="D1771" i="14"/>
  <c r="E1771" i="14"/>
  <c r="F1771" i="14"/>
  <c r="G1771" i="14"/>
  <c r="H1771" i="14"/>
  <c r="B1772" i="14"/>
  <c r="C1772" i="14"/>
  <c r="D1772" i="14"/>
  <c r="E1772" i="14"/>
  <c r="F1772" i="14"/>
  <c r="G1772" i="14"/>
  <c r="H1772" i="14"/>
  <c r="B1773" i="14"/>
  <c r="C1773" i="14"/>
  <c r="D1773" i="14"/>
  <c r="E1773" i="14"/>
  <c r="F1773" i="14"/>
  <c r="G1773" i="14"/>
  <c r="H1773" i="14"/>
  <c r="B1774" i="14"/>
  <c r="C1774" i="14"/>
  <c r="D1774" i="14"/>
  <c r="E1774" i="14"/>
  <c r="F1774" i="14"/>
  <c r="G1774" i="14"/>
  <c r="H1774" i="14"/>
  <c r="B1775" i="14"/>
  <c r="C1775" i="14"/>
  <c r="D1775" i="14"/>
  <c r="E1775" i="14"/>
  <c r="F1775" i="14"/>
  <c r="G1775" i="14"/>
  <c r="H1775" i="14"/>
  <c r="B1776" i="14"/>
  <c r="C1776" i="14"/>
  <c r="D1776" i="14"/>
  <c r="E1776" i="14"/>
  <c r="F1776" i="14"/>
  <c r="G1776" i="14"/>
  <c r="H1776" i="14"/>
  <c r="B1777" i="14"/>
  <c r="C1777" i="14"/>
  <c r="D1777" i="14"/>
  <c r="E1777" i="14"/>
  <c r="F1777" i="14"/>
  <c r="G1777" i="14"/>
  <c r="H1777" i="14"/>
  <c r="B1778" i="14"/>
  <c r="C1778" i="14"/>
  <c r="D1778" i="14"/>
  <c r="E1778" i="14"/>
  <c r="F1778" i="14"/>
  <c r="G1778" i="14"/>
  <c r="H1778" i="14"/>
  <c r="B1779" i="14"/>
  <c r="C1779" i="14"/>
  <c r="D1779" i="14"/>
  <c r="E1779" i="14"/>
  <c r="F1779" i="14"/>
  <c r="G1779" i="14"/>
  <c r="H1779" i="14"/>
  <c r="B1780" i="14"/>
  <c r="C1780" i="14"/>
  <c r="D1780" i="14"/>
  <c r="E1780" i="14"/>
  <c r="F1780" i="14"/>
  <c r="G1780" i="14"/>
  <c r="H1780" i="14"/>
  <c r="B1781" i="14"/>
  <c r="C1781" i="14"/>
  <c r="D1781" i="14"/>
  <c r="E1781" i="14"/>
  <c r="F1781" i="14"/>
  <c r="G1781" i="14"/>
  <c r="H1781" i="14"/>
  <c r="B1782" i="14"/>
  <c r="C1782" i="14"/>
  <c r="D1782" i="14"/>
  <c r="E1782" i="14"/>
  <c r="F1782" i="14"/>
  <c r="G1782" i="14"/>
  <c r="H1782" i="14"/>
  <c r="B1783" i="14"/>
  <c r="C1783" i="14"/>
  <c r="D1783" i="14"/>
  <c r="E1783" i="14"/>
  <c r="F1783" i="14"/>
  <c r="G1783" i="14"/>
  <c r="H1783" i="14"/>
  <c r="B1784" i="14"/>
  <c r="C1784" i="14"/>
  <c r="D1784" i="14"/>
  <c r="E1784" i="14"/>
  <c r="F1784" i="14"/>
  <c r="G1784" i="14"/>
  <c r="H1784" i="14"/>
  <c r="B1785" i="14"/>
  <c r="C1785" i="14"/>
  <c r="D1785" i="14"/>
  <c r="E1785" i="14"/>
  <c r="F1785" i="14"/>
  <c r="G1785" i="14"/>
  <c r="H1785" i="14"/>
  <c r="B1786" i="14"/>
  <c r="C1786" i="14"/>
  <c r="D1786" i="14"/>
  <c r="E1786" i="14"/>
  <c r="F1786" i="14"/>
  <c r="G1786" i="14"/>
  <c r="H1786" i="14"/>
  <c r="B1787" i="14"/>
  <c r="C1787" i="14"/>
  <c r="D1787" i="14"/>
  <c r="E1787" i="14"/>
  <c r="F1787" i="14"/>
  <c r="G1787" i="14"/>
  <c r="H1787" i="14"/>
  <c r="B1788" i="14"/>
  <c r="C1788" i="14"/>
  <c r="D1788" i="14"/>
  <c r="E1788" i="14"/>
  <c r="F1788" i="14"/>
  <c r="G1788" i="14"/>
  <c r="H1788" i="14"/>
  <c r="B1789" i="14"/>
  <c r="C1789" i="14"/>
  <c r="D1789" i="14"/>
  <c r="E1789" i="14"/>
  <c r="F1789" i="14"/>
  <c r="G1789" i="14"/>
  <c r="H1789" i="14"/>
  <c r="B1790" i="14"/>
  <c r="C1790" i="14"/>
  <c r="D1790" i="14"/>
  <c r="E1790" i="14"/>
  <c r="F1790" i="14"/>
  <c r="G1790" i="14"/>
  <c r="H1790" i="14"/>
  <c r="B1791" i="14"/>
  <c r="C1791" i="14"/>
  <c r="D1791" i="14"/>
  <c r="E1791" i="14"/>
  <c r="F1791" i="14"/>
  <c r="G1791" i="14"/>
  <c r="H1791" i="14"/>
  <c r="B1792" i="14"/>
  <c r="C1792" i="14"/>
  <c r="D1792" i="14"/>
  <c r="E1792" i="14"/>
  <c r="F1792" i="14"/>
  <c r="G1792" i="14"/>
  <c r="H1792" i="14"/>
  <c r="B1793" i="14"/>
  <c r="C1793" i="14"/>
  <c r="D1793" i="14"/>
  <c r="E1793" i="14"/>
  <c r="F1793" i="14"/>
  <c r="G1793" i="14"/>
  <c r="H1793" i="14"/>
  <c r="B1794" i="14"/>
  <c r="C1794" i="14"/>
  <c r="D1794" i="14"/>
  <c r="E1794" i="14"/>
  <c r="F1794" i="14"/>
  <c r="G1794" i="14"/>
  <c r="H1794" i="14"/>
  <c r="B1795" i="14"/>
  <c r="C1795" i="14"/>
  <c r="D1795" i="14"/>
  <c r="E1795" i="14"/>
  <c r="F1795" i="14"/>
  <c r="G1795" i="14"/>
  <c r="H1795" i="14"/>
  <c r="B1796" i="14"/>
  <c r="C1796" i="14"/>
  <c r="D1796" i="14"/>
  <c r="E1796" i="14"/>
  <c r="F1796" i="14"/>
  <c r="G1796" i="14"/>
  <c r="H1796" i="14"/>
  <c r="B1797" i="14"/>
  <c r="C1797" i="14"/>
  <c r="D1797" i="14"/>
  <c r="E1797" i="14"/>
  <c r="F1797" i="14"/>
  <c r="G1797" i="14"/>
  <c r="H1797" i="14"/>
  <c r="B1798" i="14"/>
  <c r="C1798" i="14"/>
  <c r="D1798" i="14"/>
  <c r="E1798" i="14"/>
  <c r="F1798" i="14"/>
  <c r="G1798" i="14"/>
  <c r="H1798" i="14"/>
  <c r="B1799" i="14"/>
  <c r="C1799" i="14"/>
  <c r="D1799" i="14"/>
  <c r="E1799" i="14"/>
  <c r="F1799" i="14"/>
  <c r="G1799" i="14"/>
  <c r="H1799" i="14"/>
  <c r="B1800" i="14"/>
  <c r="C1800" i="14"/>
  <c r="D1800" i="14"/>
  <c r="E1800" i="14"/>
  <c r="F1800" i="14"/>
  <c r="G1800" i="14"/>
  <c r="H1800" i="14"/>
  <c r="B1801" i="14"/>
  <c r="C1801" i="14"/>
  <c r="D1801" i="14"/>
  <c r="E1801" i="14"/>
  <c r="F1801" i="14"/>
  <c r="G1801" i="14"/>
  <c r="H1801" i="14"/>
  <c r="B1802" i="14"/>
  <c r="C1802" i="14"/>
  <c r="D1802" i="14"/>
  <c r="E1802" i="14"/>
  <c r="F1802" i="14"/>
  <c r="G1802" i="14"/>
  <c r="H1802" i="14"/>
  <c r="B1803" i="14"/>
  <c r="C1803" i="14"/>
  <c r="D1803" i="14"/>
  <c r="E1803" i="14"/>
  <c r="F1803" i="14"/>
  <c r="G1803" i="14"/>
  <c r="H1803" i="14"/>
  <c r="B1804" i="14"/>
  <c r="C1804" i="14"/>
  <c r="D1804" i="14"/>
  <c r="E1804" i="14"/>
  <c r="F1804" i="14"/>
  <c r="G1804" i="14"/>
  <c r="H1804" i="14"/>
  <c r="B1805" i="14"/>
  <c r="C1805" i="14"/>
  <c r="D1805" i="14"/>
  <c r="E1805" i="14"/>
  <c r="F1805" i="14"/>
  <c r="G1805" i="14"/>
  <c r="H1805" i="14"/>
  <c r="B1806" i="14"/>
  <c r="C1806" i="14"/>
  <c r="D1806" i="14"/>
  <c r="E1806" i="14"/>
  <c r="F1806" i="14"/>
  <c r="G1806" i="14"/>
  <c r="H1806" i="14"/>
  <c r="B1807" i="14"/>
  <c r="C1807" i="14"/>
  <c r="D1807" i="14"/>
  <c r="E1807" i="14"/>
  <c r="F1807" i="14"/>
  <c r="G1807" i="14"/>
  <c r="H1807" i="14"/>
  <c r="B1808" i="14"/>
  <c r="C1808" i="14"/>
  <c r="D1808" i="14"/>
  <c r="E1808" i="14"/>
  <c r="F1808" i="14"/>
  <c r="G1808" i="14"/>
  <c r="H1808" i="14"/>
  <c r="B1809" i="14"/>
  <c r="C1809" i="14"/>
  <c r="D1809" i="14"/>
  <c r="E1809" i="14"/>
  <c r="F1809" i="14"/>
  <c r="G1809" i="14"/>
  <c r="H1809" i="14"/>
  <c r="B1810" i="14"/>
  <c r="C1810" i="14"/>
  <c r="D1810" i="14"/>
  <c r="E1810" i="14"/>
  <c r="F1810" i="14"/>
  <c r="G1810" i="14"/>
  <c r="H1810" i="14"/>
  <c r="B1811" i="14"/>
  <c r="C1811" i="14"/>
  <c r="D1811" i="14"/>
  <c r="E1811" i="14"/>
  <c r="F1811" i="14"/>
  <c r="G1811" i="14"/>
  <c r="H1811" i="14"/>
  <c r="B1812" i="14"/>
  <c r="C1812" i="14"/>
  <c r="D1812" i="14"/>
  <c r="E1812" i="14"/>
  <c r="F1812" i="14"/>
  <c r="G1812" i="14"/>
  <c r="H1812" i="14"/>
  <c r="B1813" i="14"/>
  <c r="C1813" i="14"/>
  <c r="D1813" i="14"/>
  <c r="E1813" i="14"/>
  <c r="F1813" i="14"/>
  <c r="G1813" i="14"/>
  <c r="H1813" i="14"/>
  <c r="B1814" i="14"/>
  <c r="C1814" i="14"/>
  <c r="D1814" i="14"/>
  <c r="E1814" i="14"/>
  <c r="F1814" i="14"/>
  <c r="G1814" i="14"/>
  <c r="H1814" i="14"/>
  <c r="B1815" i="14"/>
  <c r="C1815" i="14"/>
  <c r="D1815" i="14"/>
  <c r="E1815" i="14"/>
  <c r="F1815" i="14"/>
  <c r="G1815" i="14"/>
  <c r="H1815" i="14"/>
  <c r="B1816" i="14"/>
  <c r="C1816" i="14"/>
  <c r="D1816" i="14"/>
  <c r="E1816" i="14"/>
  <c r="F1816" i="14"/>
  <c r="G1816" i="14"/>
  <c r="H1816" i="14"/>
  <c r="B1817" i="14"/>
  <c r="C1817" i="14"/>
  <c r="D1817" i="14"/>
  <c r="E1817" i="14"/>
  <c r="F1817" i="14"/>
  <c r="G1817" i="14"/>
  <c r="H1817" i="14"/>
  <c r="B1818" i="14"/>
  <c r="C1818" i="14"/>
  <c r="D1818" i="14"/>
  <c r="E1818" i="14"/>
  <c r="F1818" i="14"/>
  <c r="G1818" i="14"/>
  <c r="H1818" i="14"/>
  <c r="B1819" i="14"/>
  <c r="C1819" i="14"/>
  <c r="D1819" i="14"/>
  <c r="E1819" i="14"/>
  <c r="F1819" i="14"/>
  <c r="G1819" i="14"/>
  <c r="H1819" i="14"/>
  <c r="B1820" i="14"/>
  <c r="C1820" i="14"/>
  <c r="D1820" i="14"/>
  <c r="E1820" i="14"/>
  <c r="F1820" i="14"/>
  <c r="G1820" i="14"/>
  <c r="H1820" i="14"/>
  <c r="B1821" i="14"/>
  <c r="C1821" i="14"/>
  <c r="D1821" i="14"/>
  <c r="E1821" i="14"/>
  <c r="F1821" i="14"/>
  <c r="G1821" i="14"/>
  <c r="H1821" i="14"/>
  <c r="B1822" i="14"/>
  <c r="C1822" i="14"/>
  <c r="D1822" i="14"/>
  <c r="E1822" i="14"/>
  <c r="F1822" i="14"/>
  <c r="G1822" i="14"/>
  <c r="H1822" i="14"/>
  <c r="B1823" i="14"/>
  <c r="C1823" i="14"/>
  <c r="D1823" i="14"/>
  <c r="E1823" i="14"/>
  <c r="F1823" i="14"/>
  <c r="G1823" i="14"/>
  <c r="H1823" i="14"/>
  <c r="B1824" i="14"/>
  <c r="C1824" i="14"/>
  <c r="D1824" i="14"/>
  <c r="E1824" i="14"/>
  <c r="F1824" i="14"/>
  <c r="G1824" i="14"/>
  <c r="H1824" i="14"/>
  <c r="B1825" i="14"/>
  <c r="C1825" i="14"/>
  <c r="D1825" i="14"/>
  <c r="E1825" i="14"/>
  <c r="F1825" i="14"/>
  <c r="G1825" i="14"/>
  <c r="H1825" i="14"/>
  <c r="B1826" i="14"/>
  <c r="C1826" i="14"/>
  <c r="D1826" i="14"/>
  <c r="E1826" i="14"/>
  <c r="F1826" i="14"/>
  <c r="G1826" i="14"/>
  <c r="H1826" i="14"/>
  <c r="B1827" i="14"/>
  <c r="C1827" i="14"/>
  <c r="D1827" i="14"/>
  <c r="E1827" i="14"/>
  <c r="F1827" i="14"/>
  <c r="G1827" i="14"/>
  <c r="H1827" i="14"/>
  <c r="B1828" i="14"/>
  <c r="C1828" i="14"/>
  <c r="D1828" i="14"/>
  <c r="E1828" i="14"/>
  <c r="F1828" i="14"/>
  <c r="G1828" i="14"/>
  <c r="H1828" i="14"/>
  <c r="B1829" i="14"/>
  <c r="C1829" i="14"/>
  <c r="D1829" i="14"/>
  <c r="E1829" i="14"/>
  <c r="F1829" i="14"/>
  <c r="G1829" i="14"/>
  <c r="H1829" i="14"/>
  <c r="B1830" i="14"/>
  <c r="C1830" i="14"/>
  <c r="D1830" i="14"/>
  <c r="E1830" i="14"/>
  <c r="F1830" i="14"/>
  <c r="G1830" i="14"/>
  <c r="H1830" i="14"/>
  <c r="B1831" i="14"/>
  <c r="C1831" i="14"/>
  <c r="D1831" i="14"/>
  <c r="E1831" i="14"/>
  <c r="F1831" i="14"/>
  <c r="G1831" i="14"/>
  <c r="H1831" i="14"/>
  <c r="B1832" i="14"/>
  <c r="C1832" i="14"/>
  <c r="D1832" i="14"/>
  <c r="E1832" i="14"/>
  <c r="F1832" i="14"/>
  <c r="G1832" i="14"/>
  <c r="H1832" i="14"/>
  <c r="B1833" i="14"/>
  <c r="C1833" i="14"/>
  <c r="D1833" i="14"/>
  <c r="E1833" i="14"/>
  <c r="F1833" i="14"/>
  <c r="G1833" i="14"/>
  <c r="H1833" i="14"/>
  <c r="B1834" i="14"/>
  <c r="C1834" i="14"/>
  <c r="D1834" i="14"/>
  <c r="E1834" i="14"/>
  <c r="F1834" i="14"/>
  <c r="G1834" i="14"/>
  <c r="H1834" i="14"/>
  <c r="B1835" i="14"/>
  <c r="C1835" i="14"/>
  <c r="D1835" i="14"/>
  <c r="E1835" i="14"/>
  <c r="F1835" i="14"/>
  <c r="G1835" i="14"/>
  <c r="H1835" i="14"/>
  <c r="B1836" i="14"/>
  <c r="C1836" i="14"/>
  <c r="D1836" i="14"/>
  <c r="E1836" i="14"/>
  <c r="F1836" i="14"/>
  <c r="G1836" i="14"/>
  <c r="H1836" i="14"/>
  <c r="B1837" i="14"/>
  <c r="C1837" i="14"/>
  <c r="D1837" i="14"/>
  <c r="E1837" i="14"/>
  <c r="F1837" i="14"/>
  <c r="G1837" i="14"/>
  <c r="H1837" i="14"/>
  <c r="B1838" i="14"/>
  <c r="C1838" i="14"/>
  <c r="D1838" i="14"/>
  <c r="E1838" i="14"/>
  <c r="F1838" i="14"/>
  <c r="G1838" i="14"/>
  <c r="H1838" i="14"/>
  <c r="B1839" i="14"/>
  <c r="C1839" i="14"/>
  <c r="D1839" i="14"/>
  <c r="E1839" i="14"/>
  <c r="F1839" i="14"/>
  <c r="G1839" i="14"/>
  <c r="H1839" i="14"/>
  <c r="B1840" i="14"/>
  <c r="C1840" i="14"/>
  <c r="D1840" i="14"/>
  <c r="E1840" i="14"/>
  <c r="F1840" i="14"/>
  <c r="G1840" i="14"/>
  <c r="H1840" i="14"/>
  <c r="B1841" i="14"/>
  <c r="C1841" i="14"/>
  <c r="D1841" i="14"/>
  <c r="E1841" i="14"/>
  <c r="F1841" i="14"/>
  <c r="G1841" i="14"/>
  <c r="H1841" i="14"/>
  <c r="B1842" i="14"/>
  <c r="C1842" i="14"/>
  <c r="D1842" i="14"/>
  <c r="E1842" i="14"/>
  <c r="F1842" i="14"/>
  <c r="G1842" i="14"/>
  <c r="H1842" i="14"/>
  <c r="B1843" i="14"/>
  <c r="C1843" i="14"/>
  <c r="D1843" i="14"/>
  <c r="E1843" i="14"/>
  <c r="F1843" i="14"/>
  <c r="G1843" i="14"/>
  <c r="H1843" i="14"/>
  <c r="B1844" i="14"/>
  <c r="C1844" i="14"/>
  <c r="D1844" i="14"/>
  <c r="E1844" i="14"/>
  <c r="F1844" i="14"/>
  <c r="G1844" i="14"/>
  <c r="H1844" i="14"/>
  <c r="B1845" i="14"/>
  <c r="C1845" i="14"/>
  <c r="D1845" i="14"/>
  <c r="E1845" i="14"/>
  <c r="F1845" i="14"/>
  <c r="G1845" i="14"/>
  <c r="H1845" i="14"/>
  <c r="B1846" i="14"/>
  <c r="C1846" i="14"/>
  <c r="D1846" i="14"/>
  <c r="E1846" i="14"/>
  <c r="F1846" i="14"/>
  <c r="G1846" i="14"/>
  <c r="H1846" i="14"/>
  <c r="B1847" i="14"/>
  <c r="C1847" i="14"/>
  <c r="D1847" i="14"/>
  <c r="E1847" i="14"/>
  <c r="F1847" i="14"/>
  <c r="G1847" i="14"/>
  <c r="H1847" i="14"/>
  <c r="B1848" i="14"/>
  <c r="C1848" i="14"/>
  <c r="D1848" i="14"/>
  <c r="E1848" i="14"/>
  <c r="F1848" i="14"/>
  <c r="G1848" i="14"/>
  <c r="H1848" i="14"/>
  <c r="B1849" i="14"/>
  <c r="C1849" i="14"/>
  <c r="D1849" i="14"/>
  <c r="E1849" i="14"/>
  <c r="F1849" i="14"/>
  <c r="G1849" i="14"/>
  <c r="H1849" i="14"/>
  <c r="B1850" i="14"/>
  <c r="C1850" i="14"/>
  <c r="D1850" i="14"/>
  <c r="E1850" i="14"/>
  <c r="F1850" i="14"/>
  <c r="G1850" i="14"/>
  <c r="H1850" i="14"/>
  <c r="B1851" i="14"/>
  <c r="C1851" i="14"/>
  <c r="D1851" i="14"/>
  <c r="E1851" i="14"/>
  <c r="F1851" i="14"/>
  <c r="G1851" i="14"/>
  <c r="H1851" i="14"/>
  <c r="B1852" i="14"/>
  <c r="C1852" i="14"/>
  <c r="D1852" i="14"/>
  <c r="E1852" i="14"/>
  <c r="F1852" i="14"/>
  <c r="G1852" i="14"/>
  <c r="H1852" i="14"/>
  <c r="B1853" i="14"/>
  <c r="C1853" i="14"/>
  <c r="D1853" i="14"/>
  <c r="E1853" i="14"/>
  <c r="F1853" i="14"/>
  <c r="G1853" i="14"/>
  <c r="H1853" i="14"/>
  <c r="B1854" i="14"/>
  <c r="C1854" i="14"/>
  <c r="D1854" i="14"/>
  <c r="E1854" i="14"/>
  <c r="F1854" i="14"/>
  <c r="G1854" i="14"/>
  <c r="H1854" i="14"/>
  <c r="B1855" i="14"/>
  <c r="C1855" i="14"/>
  <c r="D1855" i="14"/>
  <c r="E1855" i="14"/>
  <c r="F1855" i="14"/>
  <c r="G1855" i="14"/>
  <c r="H1855" i="14"/>
  <c r="B1856" i="14"/>
  <c r="C1856" i="14"/>
  <c r="D1856" i="14"/>
  <c r="E1856" i="14"/>
  <c r="F1856" i="14"/>
  <c r="G1856" i="14"/>
  <c r="H1856" i="14"/>
  <c r="B1857" i="14"/>
  <c r="C1857" i="14"/>
  <c r="D1857" i="14"/>
  <c r="E1857" i="14"/>
  <c r="F1857" i="14"/>
  <c r="G1857" i="14"/>
  <c r="H1857" i="14"/>
  <c r="B1858" i="14"/>
  <c r="C1858" i="14"/>
  <c r="D1858" i="14"/>
  <c r="E1858" i="14"/>
  <c r="F1858" i="14"/>
  <c r="G1858" i="14"/>
  <c r="H1858" i="14"/>
  <c r="B1859" i="14"/>
  <c r="C1859" i="14"/>
  <c r="D1859" i="14"/>
  <c r="E1859" i="14"/>
  <c r="F1859" i="14"/>
  <c r="G1859" i="14"/>
  <c r="H1859" i="14"/>
  <c r="B1860" i="14"/>
  <c r="C1860" i="14"/>
  <c r="D1860" i="14"/>
  <c r="E1860" i="14"/>
  <c r="F1860" i="14"/>
  <c r="G1860" i="14"/>
  <c r="H1860" i="14"/>
  <c r="B1861" i="14"/>
  <c r="C1861" i="14"/>
  <c r="D1861" i="14"/>
  <c r="E1861" i="14"/>
  <c r="F1861" i="14"/>
  <c r="G1861" i="14"/>
  <c r="H1861" i="14"/>
  <c r="B1862" i="14"/>
  <c r="C1862" i="14"/>
  <c r="D1862" i="14"/>
  <c r="E1862" i="14"/>
  <c r="F1862" i="14"/>
  <c r="G1862" i="14"/>
  <c r="H1862" i="14"/>
  <c r="B1863" i="14"/>
  <c r="C1863" i="14"/>
  <c r="D1863" i="14"/>
  <c r="E1863" i="14"/>
  <c r="F1863" i="14"/>
  <c r="G1863" i="14"/>
  <c r="H1863" i="14"/>
  <c r="B1864" i="14"/>
  <c r="C1864" i="14"/>
  <c r="D1864" i="14"/>
  <c r="E1864" i="14"/>
  <c r="F1864" i="14"/>
  <c r="G1864" i="14"/>
  <c r="H1864" i="14"/>
  <c r="B1865" i="14"/>
  <c r="C1865" i="14"/>
  <c r="D1865" i="14"/>
  <c r="E1865" i="14"/>
  <c r="F1865" i="14"/>
  <c r="G1865" i="14"/>
  <c r="H1865" i="14"/>
  <c r="B1866" i="14"/>
  <c r="C1866" i="14"/>
  <c r="D1866" i="14"/>
  <c r="E1866" i="14"/>
  <c r="F1866" i="14"/>
  <c r="G1866" i="14"/>
  <c r="H1866" i="14"/>
  <c r="B1867" i="14"/>
  <c r="C1867" i="14"/>
  <c r="D1867" i="14"/>
  <c r="E1867" i="14"/>
  <c r="F1867" i="14"/>
  <c r="G1867" i="14"/>
  <c r="H1867" i="14"/>
  <c r="B1868" i="14"/>
  <c r="C1868" i="14"/>
  <c r="D1868" i="14"/>
  <c r="E1868" i="14"/>
  <c r="F1868" i="14"/>
  <c r="G1868" i="14"/>
  <c r="H1868" i="14"/>
  <c r="B1869" i="14"/>
  <c r="C1869" i="14"/>
  <c r="D1869" i="14"/>
  <c r="E1869" i="14"/>
  <c r="F1869" i="14"/>
  <c r="G1869" i="14"/>
  <c r="H1869" i="14"/>
  <c r="B1870" i="14"/>
  <c r="C1870" i="14"/>
  <c r="D1870" i="14"/>
  <c r="E1870" i="14"/>
  <c r="F1870" i="14"/>
  <c r="G1870" i="14"/>
  <c r="H1870" i="14"/>
  <c r="B1871" i="14"/>
  <c r="C1871" i="14"/>
  <c r="D1871" i="14"/>
  <c r="E1871" i="14"/>
  <c r="F1871" i="14"/>
  <c r="G1871" i="14"/>
  <c r="H1871" i="14"/>
  <c r="B1872" i="14"/>
  <c r="C1872" i="14"/>
  <c r="D1872" i="14"/>
  <c r="E1872" i="14"/>
  <c r="F1872" i="14"/>
  <c r="G1872" i="14"/>
  <c r="H1872" i="14"/>
  <c r="B1873" i="14"/>
  <c r="C1873" i="14"/>
  <c r="D1873" i="14"/>
  <c r="E1873" i="14"/>
  <c r="F1873" i="14"/>
  <c r="G1873" i="14"/>
  <c r="H1873" i="14"/>
  <c r="B1874" i="14"/>
  <c r="C1874" i="14"/>
  <c r="D1874" i="14"/>
  <c r="E1874" i="14"/>
  <c r="F1874" i="14"/>
  <c r="G1874" i="14"/>
  <c r="H1874" i="14"/>
  <c r="B1875" i="14"/>
  <c r="C1875" i="14"/>
  <c r="D1875" i="14"/>
  <c r="E1875" i="14"/>
  <c r="F1875" i="14"/>
  <c r="G1875" i="14"/>
  <c r="H1875" i="14"/>
  <c r="B1876" i="14"/>
  <c r="C1876" i="14"/>
  <c r="D1876" i="14"/>
  <c r="E1876" i="14"/>
  <c r="F1876" i="14"/>
  <c r="G1876" i="14"/>
  <c r="H1876" i="14"/>
  <c r="B1877" i="14"/>
  <c r="C1877" i="14"/>
  <c r="D1877" i="14"/>
  <c r="E1877" i="14"/>
  <c r="F1877" i="14"/>
  <c r="G1877" i="14"/>
  <c r="H1877" i="14"/>
  <c r="B1878" i="14"/>
  <c r="C1878" i="14"/>
  <c r="D1878" i="14"/>
  <c r="E1878" i="14"/>
  <c r="F1878" i="14"/>
  <c r="G1878" i="14"/>
  <c r="H1878" i="14"/>
  <c r="B1879" i="14"/>
  <c r="C1879" i="14"/>
  <c r="D1879" i="14"/>
  <c r="E1879" i="14"/>
  <c r="F1879" i="14"/>
  <c r="G1879" i="14"/>
  <c r="H1879" i="14"/>
  <c r="B1880" i="14"/>
  <c r="C1880" i="14"/>
  <c r="D1880" i="14"/>
  <c r="E1880" i="14"/>
  <c r="F1880" i="14"/>
  <c r="G1880" i="14"/>
  <c r="H1880" i="14"/>
  <c r="B1881" i="14"/>
  <c r="C1881" i="14"/>
  <c r="D1881" i="14"/>
  <c r="E1881" i="14"/>
  <c r="F1881" i="14"/>
  <c r="G1881" i="14"/>
  <c r="H1881" i="14"/>
  <c r="B1882" i="14"/>
  <c r="C1882" i="14"/>
  <c r="D1882" i="14"/>
  <c r="E1882" i="14"/>
  <c r="F1882" i="14"/>
  <c r="G1882" i="14"/>
  <c r="H1882" i="14"/>
  <c r="B1883" i="14"/>
  <c r="C1883" i="14"/>
  <c r="D1883" i="14"/>
  <c r="E1883" i="14"/>
  <c r="F1883" i="14"/>
  <c r="G1883" i="14"/>
  <c r="H1883" i="14"/>
  <c r="B1884" i="14"/>
  <c r="C1884" i="14"/>
  <c r="D1884" i="14"/>
  <c r="E1884" i="14"/>
  <c r="F1884" i="14"/>
  <c r="G1884" i="14"/>
  <c r="H1884" i="14"/>
  <c r="B1885" i="14"/>
  <c r="C1885" i="14"/>
  <c r="D1885" i="14"/>
  <c r="E1885" i="14"/>
  <c r="F1885" i="14"/>
  <c r="G1885" i="14"/>
  <c r="H1885" i="14"/>
  <c r="B1886" i="14"/>
  <c r="C1886" i="14"/>
  <c r="D1886" i="14"/>
  <c r="E1886" i="14"/>
  <c r="F1886" i="14"/>
  <c r="G1886" i="14"/>
  <c r="H1886" i="14"/>
  <c r="B1887" i="14"/>
  <c r="C1887" i="14"/>
  <c r="D1887" i="14"/>
  <c r="E1887" i="14"/>
  <c r="F1887" i="14"/>
  <c r="G1887" i="14"/>
  <c r="H1887" i="14"/>
  <c r="B1888" i="14"/>
  <c r="C1888" i="14"/>
  <c r="D1888" i="14"/>
  <c r="E1888" i="14"/>
  <c r="F1888" i="14"/>
  <c r="G1888" i="14"/>
  <c r="H1888" i="14"/>
  <c r="B1889" i="14"/>
  <c r="C1889" i="14"/>
  <c r="D1889" i="14"/>
  <c r="E1889" i="14"/>
  <c r="F1889" i="14"/>
  <c r="G1889" i="14"/>
  <c r="H1889" i="14"/>
  <c r="B1890" i="14"/>
  <c r="C1890" i="14"/>
  <c r="D1890" i="14"/>
  <c r="E1890" i="14"/>
  <c r="F1890" i="14"/>
  <c r="G1890" i="14"/>
  <c r="H1890" i="14"/>
  <c r="B1891" i="14"/>
  <c r="C1891" i="14"/>
  <c r="D1891" i="14"/>
  <c r="E1891" i="14"/>
  <c r="F1891" i="14"/>
  <c r="G1891" i="14"/>
  <c r="H1891" i="14"/>
  <c r="B1892" i="14"/>
  <c r="C1892" i="14"/>
  <c r="D1892" i="14"/>
  <c r="E1892" i="14"/>
  <c r="F1892" i="14"/>
  <c r="G1892" i="14"/>
  <c r="H1892" i="14"/>
  <c r="B1893" i="14"/>
  <c r="C1893" i="14"/>
  <c r="D1893" i="14"/>
  <c r="E1893" i="14"/>
  <c r="F1893" i="14"/>
  <c r="G1893" i="14"/>
  <c r="H1893" i="14"/>
  <c r="B1894" i="14"/>
  <c r="C1894" i="14"/>
  <c r="D1894" i="14"/>
  <c r="E1894" i="14"/>
  <c r="F1894" i="14"/>
  <c r="G1894" i="14"/>
  <c r="H1894" i="14"/>
  <c r="B1895" i="14"/>
  <c r="C1895" i="14"/>
  <c r="D1895" i="14"/>
  <c r="E1895" i="14"/>
  <c r="F1895" i="14"/>
  <c r="G1895" i="14"/>
  <c r="H1895" i="14"/>
  <c r="B1896" i="14"/>
  <c r="C1896" i="14"/>
  <c r="D1896" i="14"/>
  <c r="E1896" i="14"/>
  <c r="F1896" i="14"/>
  <c r="G1896" i="14"/>
  <c r="H1896" i="14"/>
  <c r="B1897" i="14"/>
  <c r="C1897" i="14"/>
  <c r="D1897" i="14"/>
  <c r="E1897" i="14"/>
  <c r="F1897" i="14"/>
  <c r="G1897" i="14"/>
  <c r="H1897" i="14"/>
  <c r="B1898" i="14"/>
  <c r="C1898" i="14"/>
  <c r="D1898" i="14"/>
  <c r="E1898" i="14"/>
  <c r="F1898" i="14"/>
  <c r="G1898" i="14"/>
  <c r="H1898" i="14"/>
  <c r="B1899" i="14"/>
  <c r="C1899" i="14"/>
  <c r="D1899" i="14"/>
  <c r="E1899" i="14"/>
  <c r="F1899" i="14"/>
  <c r="G1899" i="14"/>
  <c r="H1899" i="14"/>
  <c r="B1900" i="14"/>
  <c r="C1900" i="14"/>
  <c r="D1900" i="14"/>
  <c r="E1900" i="14"/>
  <c r="F1900" i="14"/>
  <c r="G1900" i="14"/>
  <c r="H1900" i="14"/>
  <c r="B1901" i="14"/>
  <c r="C1901" i="14"/>
  <c r="D1901" i="14"/>
  <c r="E1901" i="14"/>
  <c r="F1901" i="14"/>
  <c r="G1901" i="14"/>
  <c r="H1901" i="14"/>
  <c r="B1902" i="14"/>
  <c r="C1902" i="14"/>
  <c r="D1902" i="14"/>
  <c r="E1902" i="14"/>
  <c r="F1902" i="14"/>
  <c r="G1902" i="14"/>
  <c r="H1902" i="14"/>
  <c r="B1903" i="14"/>
  <c r="C1903" i="14"/>
  <c r="D1903" i="14"/>
  <c r="E1903" i="14"/>
  <c r="F1903" i="14"/>
  <c r="G1903" i="14"/>
  <c r="H1903" i="14"/>
  <c r="B1904" i="14"/>
  <c r="C1904" i="14"/>
  <c r="D1904" i="14"/>
  <c r="E1904" i="14"/>
  <c r="F1904" i="14"/>
  <c r="G1904" i="14"/>
  <c r="H1904" i="14"/>
  <c r="B1905" i="14"/>
  <c r="C1905" i="14"/>
  <c r="D1905" i="14"/>
  <c r="E1905" i="14"/>
  <c r="F1905" i="14"/>
  <c r="G1905" i="14"/>
  <c r="H1905" i="14"/>
  <c r="B1906" i="14"/>
  <c r="C1906" i="14"/>
  <c r="D1906" i="14"/>
  <c r="E1906" i="14"/>
  <c r="F1906" i="14"/>
  <c r="G1906" i="14"/>
  <c r="H1906" i="14"/>
  <c r="B1907" i="14"/>
  <c r="C1907" i="14"/>
  <c r="D1907" i="14"/>
  <c r="E1907" i="14"/>
  <c r="F1907" i="14"/>
  <c r="G1907" i="14"/>
  <c r="H1907" i="14"/>
  <c r="B1908" i="14"/>
  <c r="C1908" i="14"/>
  <c r="D1908" i="14"/>
  <c r="E1908" i="14"/>
  <c r="F1908" i="14"/>
  <c r="G1908" i="14"/>
  <c r="H1908" i="14"/>
  <c r="B1909" i="14"/>
  <c r="C1909" i="14"/>
  <c r="D1909" i="14"/>
  <c r="E1909" i="14"/>
  <c r="F1909" i="14"/>
  <c r="G1909" i="14"/>
  <c r="H1909" i="14"/>
  <c r="B1910" i="14"/>
  <c r="C1910" i="14"/>
  <c r="D1910" i="14"/>
  <c r="E1910" i="14"/>
  <c r="F1910" i="14"/>
  <c r="G1910" i="14"/>
  <c r="H1910" i="14"/>
  <c r="B1911" i="14"/>
  <c r="C1911" i="14"/>
  <c r="D1911" i="14"/>
  <c r="E1911" i="14"/>
  <c r="F1911" i="14"/>
  <c r="G1911" i="14"/>
  <c r="H1911" i="14"/>
  <c r="B1912" i="14"/>
  <c r="C1912" i="14"/>
  <c r="D1912" i="14"/>
  <c r="E1912" i="14"/>
  <c r="F1912" i="14"/>
  <c r="G1912" i="14"/>
  <c r="H1912" i="14"/>
  <c r="B1913" i="14"/>
  <c r="C1913" i="14"/>
  <c r="D1913" i="14"/>
  <c r="E1913" i="14"/>
  <c r="F1913" i="14"/>
  <c r="G1913" i="14"/>
  <c r="H1913" i="14"/>
  <c r="B1914" i="14"/>
  <c r="C1914" i="14"/>
  <c r="D1914" i="14"/>
  <c r="E1914" i="14"/>
  <c r="F1914" i="14"/>
  <c r="G1914" i="14"/>
  <c r="H1914" i="14"/>
  <c r="B1915" i="14"/>
  <c r="C1915" i="14"/>
  <c r="D1915" i="14"/>
  <c r="E1915" i="14"/>
  <c r="F1915" i="14"/>
  <c r="G1915" i="14"/>
  <c r="H1915" i="14"/>
  <c r="B1916" i="14"/>
  <c r="C1916" i="14"/>
  <c r="D1916" i="14"/>
  <c r="E1916" i="14"/>
  <c r="F1916" i="14"/>
  <c r="G1916" i="14"/>
  <c r="H1916" i="14"/>
  <c r="B1917" i="14"/>
  <c r="C1917" i="14"/>
  <c r="D1917" i="14"/>
  <c r="E1917" i="14"/>
  <c r="F1917" i="14"/>
  <c r="G1917" i="14"/>
  <c r="H1917" i="14"/>
  <c r="B1918" i="14"/>
  <c r="C1918" i="14"/>
  <c r="D1918" i="14"/>
  <c r="E1918" i="14"/>
  <c r="F1918" i="14"/>
  <c r="G1918" i="14"/>
  <c r="H1918" i="14"/>
  <c r="B1919" i="14"/>
  <c r="C1919" i="14"/>
  <c r="D1919" i="14"/>
  <c r="E1919" i="14"/>
  <c r="F1919" i="14"/>
  <c r="G1919" i="14"/>
  <c r="H1919" i="14"/>
  <c r="B1920" i="14"/>
  <c r="C1920" i="14"/>
  <c r="D1920" i="14"/>
  <c r="E1920" i="14"/>
  <c r="F1920" i="14"/>
  <c r="G1920" i="14"/>
  <c r="H1920" i="14"/>
  <c r="B1921" i="14"/>
  <c r="C1921" i="14"/>
  <c r="D1921" i="14"/>
  <c r="E1921" i="14"/>
  <c r="F1921" i="14"/>
  <c r="G1921" i="14"/>
  <c r="H1921" i="14"/>
  <c r="B1922" i="14"/>
  <c r="C1922" i="14"/>
  <c r="D1922" i="14"/>
  <c r="E1922" i="14"/>
  <c r="F1922" i="14"/>
  <c r="G1922" i="14"/>
  <c r="H1922" i="14"/>
  <c r="B1923" i="14"/>
  <c r="C1923" i="14"/>
  <c r="D1923" i="14"/>
  <c r="E1923" i="14"/>
  <c r="F1923" i="14"/>
  <c r="G1923" i="14"/>
  <c r="H1923" i="14"/>
  <c r="B1924" i="14"/>
  <c r="C1924" i="14"/>
  <c r="D1924" i="14"/>
  <c r="E1924" i="14"/>
  <c r="F1924" i="14"/>
  <c r="G1924" i="14"/>
  <c r="H1924" i="14"/>
  <c r="B1925" i="14"/>
  <c r="C1925" i="14"/>
  <c r="D1925" i="14"/>
  <c r="E1925" i="14"/>
  <c r="F1925" i="14"/>
  <c r="G1925" i="14"/>
  <c r="H1925" i="14"/>
  <c r="B1926" i="14"/>
  <c r="C1926" i="14"/>
  <c r="D1926" i="14"/>
  <c r="E1926" i="14"/>
  <c r="F1926" i="14"/>
  <c r="G1926" i="14"/>
  <c r="H1926" i="14"/>
  <c r="B1927" i="14"/>
  <c r="C1927" i="14"/>
  <c r="D1927" i="14"/>
  <c r="E1927" i="14"/>
  <c r="F1927" i="14"/>
  <c r="G1927" i="14"/>
  <c r="H1927" i="14"/>
  <c r="B1928" i="14"/>
  <c r="C1928" i="14"/>
  <c r="D1928" i="14"/>
  <c r="E1928" i="14"/>
  <c r="F1928" i="14"/>
  <c r="G1928" i="14"/>
  <c r="H1928" i="14"/>
  <c r="B1929" i="14"/>
  <c r="C1929" i="14"/>
  <c r="D1929" i="14"/>
  <c r="E1929" i="14"/>
  <c r="F1929" i="14"/>
  <c r="G1929" i="14"/>
  <c r="H1929" i="14"/>
  <c r="B1930" i="14"/>
  <c r="C1930" i="14"/>
  <c r="D1930" i="14"/>
  <c r="E1930" i="14"/>
  <c r="F1930" i="14"/>
  <c r="G1930" i="14"/>
  <c r="H1930" i="14"/>
  <c r="B1931" i="14"/>
  <c r="C1931" i="14"/>
  <c r="D1931" i="14"/>
  <c r="E1931" i="14"/>
  <c r="F1931" i="14"/>
  <c r="G1931" i="14"/>
  <c r="H1931" i="14"/>
  <c r="B1932" i="14"/>
  <c r="C1932" i="14"/>
  <c r="D1932" i="14"/>
  <c r="E1932" i="14"/>
  <c r="F1932" i="14"/>
  <c r="G1932" i="14"/>
  <c r="H1932" i="14"/>
  <c r="B1933" i="14"/>
  <c r="C1933" i="14"/>
  <c r="D1933" i="14"/>
  <c r="E1933" i="14"/>
  <c r="F1933" i="14"/>
  <c r="G1933" i="14"/>
  <c r="H1933" i="14"/>
  <c r="B1934" i="14"/>
  <c r="C1934" i="14"/>
  <c r="D1934" i="14"/>
  <c r="E1934" i="14"/>
  <c r="F1934" i="14"/>
  <c r="G1934" i="14"/>
  <c r="H1934" i="14"/>
  <c r="B1935" i="14"/>
  <c r="C1935" i="14"/>
  <c r="D1935" i="14"/>
  <c r="E1935" i="14"/>
  <c r="F1935" i="14"/>
  <c r="G1935" i="14"/>
  <c r="H1935" i="14"/>
  <c r="B1936" i="14"/>
  <c r="C1936" i="14"/>
  <c r="D1936" i="14"/>
  <c r="E1936" i="14"/>
  <c r="F1936" i="14"/>
  <c r="G1936" i="14"/>
  <c r="H1936" i="14"/>
  <c r="B1937" i="14"/>
  <c r="C1937" i="14"/>
  <c r="D1937" i="14"/>
  <c r="E1937" i="14"/>
  <c r="F1937" i="14"/>
  <c r="G1937" i="14"/>
  <c r="H1937" i="14"/>
  <c r="B1938" i="14"/>
  <c r="C1938" i="14"/>
  <c r="D1938" i="14"/>
  <c r="E1938" i="14"/>
  <c r="F1938" i="14"/>
  <c r="G1938" i="14"/>
  <c r="H1938" i="14"/>
  <c r="B1939" i="14"/>
  <c r="C1939" i="14"/>
  <c r="D1939" i="14"/>
  <c r="E1939" i="14"/>
  <c r="F1939" i="14"/>
  <c r="G1939" i="14"/>
  <c r="H1939" i="14"/>
  <c r="B1940" i="14"/>
  <c r="C1940" i="14"/>
  <c r="D1940" i="14"/>
  <c r="E1940" i="14"/>
  <c r="F1940" i="14"/>
  <c r="G1940" i="14"/>
  <c r="H1940" i="14"/>
  <c r="B1941" i="14"/>
  <c r="C1941" i="14"/>
  <c r="D1941" i="14"/>
  <c r="E1941" i="14"/>
  <c r="F1941" i="14"/>
  <c r="G1941" i="14"/>
  <c r="H1941" i="14"/>
  <c r="B1942" i="14"/>
  <c r="C1942" i="14"/>
  <c r="D1942" i="14"/>
  <c r="E1942" i="14"/>
  <c r="F1942" i="14"/>
  <c r="G1942" i="14"/>
  <c r="H1942" i="14"/>
  <c r="B1943" i="14"/>
  <c r="C1943" i="14"/>
  <c r="D1943" i="14"/>
  <c r="E1943" i="14"/>
  <c r="F1943" i="14"/>
  <c r="G1943" i="14"/>
  <c r="H1943" i="14"/>
  <c r="B1944" i="14"/>
  <c r="C1944" i="14"/>
  <c r="D1944" i="14"/>
  <c r="E1944" i="14"/>
  <c r="F1944" i="14"/>
  <c r="G1944" i="14"/>
  <c r="H1944" i="14"/>
  <c r="B1945" i="14"/>
  <c r="C1945" i="14"/>
  <c r="D1945" i="14"/>
  <c r="E1945" i="14"/>
  <c r="F1945" i="14"/>
  <c r="G1945" i="14"/>
  <c r="H1945" i="14"/>
  <c r="B1946" i="14"/>
  <c r="C1946" i="14"/>
  <c r="D1946" i="14"/>
  <c r="E1946" i="14"/>
  <c r="F1946" i="14"/>
  <c r="G1946" i="14"/>
  <c r="H1946" i="14"/>
  <c r="B1947" i="14"/>
  <c r="C1947" i="14"/>
  <c r="D1947" i="14"/>
  <c r="E1947" i="14"/>
  <c r="F1947" i="14"/>
  <c r="G1947" i="14"/>
  <c r="H1947" i="14"/>
  <c r="B1948" i="14"/>
  <c r="C1948" i="14"/>
  <c r="D1948" i="14"/>
  <c r="E1948" i="14"/>
  <c r="F1948" i="14"/>
  <c r="G1948" i="14"/>
  <c r="H1948" i="14"/>
  <c r="B1949" i="14"/>
  <c r="C1949" i="14"/>
  <c r="D1949" i="14"/>
  <c r="E1949" i="14"/>
  <c r="F1949" i="14"/>
  <c r="G1949" i="14"/>
  <c r="H1949" i="14"/>
  <c r="B1950" i="14"/>
  <c r="C1950" i="14"/>
  <c r="D1950" i="14"/>
  <c r="E1950" i="14"/>
  <c r="F1950" i="14"/>
  <c r="G1950" i="14"/>
  <c r="H1950" i="14"/>
  <c r="B1951" i="14"/>
  <c r="C1951" i="14"/>
  <c r="D1951" i="14"/>
  <c r="E1951" i="14"/>
  <c r="F1951" i="14"/>
  <c r="G1951" i="14"/>
  <c r="H1951" i="14"/>
  <c r="B1952" i="14"/>
  <c r="C1952" i="14"/>
  <c r="D1952" i="14"/>
  <c r="E1952" i="14"/>
  <c r="F1952" i="14"/>
  <c r="G1952" i="14"/>
  <c r="H1952" i="14"/>
  <c r="B1953" i="14"/>
  <c r="C1953" i="14"/>
  <c r="D1953" i="14"/>
  <c r="E1953" i="14"/>
  <c r="F1953" i="14"/>
  <c r="G1953" i="14"/>
  <c r="H1953" i="14"/>
  <c r="B1954" i="14"/>
  <c r="C1954" i="14"/>
  <c r="D1954" i="14"/>
  <c r="E1954" i="14"/>
  <c r="F1954" i="14"/>
  <c r="G1954" i="14"/>
  <c r="H1954" i="14"/>
  <c r="B1955" i="14"/>
  <c r="C1955" i="14"/>
  <c r="D1955" i="14"/>
  <c r="E1955" i="14"/>
  <c r="F1955" i="14"/>
  <c r="G1955" i="14"/>
  <c r="H1955" i="14"/>
  <c r="B1956" i="14"/>
  <c r="C1956" i="14"/>
  <c r="D1956" i="14"/>
  <c r="E1956" i="14"/>
  <c r="F1956" i="14"/>
  <c r="G1956" i="14"/>
  <c r="H1956" i="14"/>
  <c r="B1957" i="14"/>
  <c r="C1957" i="14"/>
  <c r="D1957" i="14"/>
  <c r="E1957" i="14"/>
  <c r="F1957" i="14"/>
  <c r="G1957" i="14"/>
  <c r="H1957" i="14"/>
  <c r="B1958" i="14"/>
  <c r="C1958" i="14"/>
  <c r="D1958" i="14"/>
  <c r="E1958" i="14"/>
  <c r="F1958" i="14"/>
  <c r="G1958" i="14"/>
  <c r="H1958" i="14"/>
  <c r="B1959" i="14"/>
  <c r="C1959" i="14"/>
  <c r="D1959" i="14"/>
  <c r="E1959" i="14"/>
  <c r="F1959" i="14"/>
  <c r="G1959" i="14"/>
  <c r="H1959" i="14"/>
  <c r="B1960" i="14"/>
  <c r="C1960" i="14"/>
  <c r="D1960" i="14"/>
  <c r="E1960" i="14"/>
  <c r="F1960" i="14"/>
  <c r="G1960" i="14"/>
  <c r="H1960" i="14"/>
  <c r="B1961" i="14"/>
  <c r="C1961" i="14"/>
  <c r="D1961" i="14"/>
  <c r="E1961" i="14"/>
  <c r="F1961" i="14"/>
  <c r="G1961" i="14"/>
  <c r="H1961" i="14"/>
  <c r="B1962" i="14"/>
  <c r="C1962" i="14"/>
  <c r="D1962" i="14"/>
  <c r="E1962" i="14"/>
  <c r="F1962" i="14"/>
  <c r="G1962" i="14"/>
  <c r="H1962" i="14"/>
  <c r="B1963" i="14"/>
  <c r="C1963" i="14"/>
  <c r="D1963" i="14"/>
  <c r="E1963" i="14"/>
  <c r="F1963" i="14"/>
  <c r="G1963" i="14"/>
  <c r="H1963" i="14"/>
  <c r="B1964" i="14"/>
  <c r="C1964" i="14"/>
  <c r="D1964" i="14"/>
  <c r="E1964" i="14"/>
  <c r="F1964" i="14"/>
  <c r="G1964" i="14"/>
  <c r="H1964" i="14"/>
  <c r="B1965" i="14"/>
  <c r="C1965" i="14"/>
  <c r="D1965" i="14"/>
  <c r="E1965" i="14"/>
  <c r="F1965" i="14"/>
  <c r="G1965" i="14"/>
  <c r="H1965" i="14"/>
  <c r="B1966" i="14"/>
  <c r="C1966" i="14"/>
  <c r="D1966" i="14"/>
  <c r="E1966" i="14"/>
  <c r="F1966" i="14"/>
  <c r="G1966" i="14"/>
  <c r="H1966" i="14"/>
  <c r="B1967" i="14"/>
  <c r="C1967" i="14"/>
  <c r="D1967" i="14"/>
  <c r="E1967" i="14"/>
  <c r="F1967" i="14"/>
  <c r="G1967" i="14"/>
  <c r="H1967" i="14"/>
  <c r="B1968" i="14"/>
  <c r="C1968" i="14"/>
  <c r="D1968" i="14"/>
  <c r="E1968" i="14"/>
  <c r="F1968" i="14"/>
  <c r="G1968" i="14"/>
  <c r="H1968" i="14"/>
  <c r="B1969" i="14"/>
  <c r="C1969" i="14"/>
  <c r="D1969" i="14"/>
  <c r="E1969" i="14"/>
  <c r="F1969" i="14"/>
  <c r="G1969" i="14"/>
  <c r="H1969" i="14"/>
  <c r="B1970" i="14"/>
  <c r="C1970" i="14"/>
  <c r="D1970" i="14"/>
  <c r="E1970" i="14"/>
  <c r="F1970" i="14"/>
  <c r="G1970" i="14"/>
  <c r="H1970" i="14"/>
  <c r="B1971" i="14"/>
  <c r="C1971" i="14"/>
  <c r="D1971" i="14"/>
  <c r="E1971" i="14"/>
  <c r="F1971" i="14"/>
  <c r="G1971" i="14"/>
  <c r="H1971" i="14"/>
  <c r="B1972" i="14"/>
  <c r="C1972" i="14"/>
  <c r="D1972" i="14"/>
  <c r="E1972" i="14"/>
  <c r="F1972" i="14"/>
  <c r="G1972" i="14"/>
  <c r="H1972" i="14"/>
  <c r="B1973" i="14"/>
  <c r="C1973" i="14"/>
  <c r="D1973" i="14"/>
  <c r="E1973" i="14"/>
  <c r="F1973" i="14"/>
  <c r="G1973" i="14"/>
  <c r="H1973" i="14"/>
  <c r="B1974" i="14"/>
  <c r="C1974" i="14"/>
  <c r="D1974" i="14"/>
  <c r="E1974" i="14"/>
  <c r="F1974" i="14"/>
  <c r="G1974" i="14"/>
  <c r="H1974" i="14"/>
  <c r="B1975" i="14"/>
  <c r="C1975" i="14"/>
  <c r="D1975" i="14"/>
  <c r="E1975" i="14"/>
  <c r="F1975" i="14"/>
  <c r="G1975" i="14"/>
  <c r="H1975" i="14"/>
  <c r="B1976" i="14"/>
  <c r="C1976" i="14"/>
  <c r="D1976" i="14"/>
  <c r="E1976" i="14"/>
  <c r="F1976" i="14"/>
  <c r="G1976" i="14"/>
  <c r="H1976" i="14"/>
  <c r="B1977" i="14"/>
  <c r="C1977" i="14"/>
  <c r="D1977" i="14"/>
  <c r="E1977" i="14"/>
  <c r="F1977" i="14"/>
  <c r="G1977" i="14"/>
  <c r="H1977" i="14"/>
  <c r="B1978" i="14"/>
  <c r="C1978" i="14"/>
  <c r="D1978" i="14"/>
  <c r="E1978" i="14"/>
  <c r="F1978" i="14"/>
  <c r="G1978" i="14"/>
  <c r="H1978" i="14"/>
  <c r="B1979" i="14"/>
  <c r="C1979" i="14"/>
  <c r="D1979" i="14"/>
  <c r="E1979" i="14"/>
  <c r="F1979" i="14"/>
  <c r="G1979" i="14"/>
  <c r="H1979" i="14"/>
  <c r="B1980" i="14"/>
  <c r="C1980" i="14"/>
  <c r="D1980" i="14"/>
  <c r="E1980" i="14"/>
  <c r="F1980" i="14"/>
  <c r="G1980" i="14"/>
  <c r="H1980" i="14"/>
  <c r="B1981" i="14"/>
  <c r="C1981" i="14"/>
  <c r="D1981" i="14"/>
  <c r="E1981" i="14"/>
  <c r="F1981" i="14"/>
  <c r="G1981" i="14"/>
  <c r="H1981" i="14"/>
  <c r="B1982" i="14"/>
  <c r="C1982" i="14"/>
  <c r="D1982" i="14"/>
  <c r="E1982" i="14"/>
  <c r="F1982" i="14"/>
  <c r="G1982" i="14"/>
  <c r="H1982" i="14"/>
  <c r="B1983" i="14"/>
  <c r="C1983" i="14"/>
  <c r="D1983" i="14"/>
  <c r="E1983" i="14"/>
  <c r="F1983" i="14"/>
  <c r="G1983" i="14"/>
  <c r="H1983" i="14"/>
  <c r="B1984" i="14"/>
  <c r="C1984" i="14"/>
  <c r="D1984" i="14"/>
  <c r="E1984" i="14"/>
  <c r="F1984" i="14"/>
  <c r="G1984" i="14"/>
  <c r="H1984" i="14"/>
  <c r="B1985" i="14"/>
  <c r="C1985" i="14"/>
  <c r="D1985" i="14"/>
  <c r="E1985" i="14"/>
  <c r="F1985" i="14"/>
  <c r="G1985" i="14"/>
  <c r="H1985" i="14"/>
  <c r="B1986" i="14"/>
  <c r="C1986" i="14"/>
  <c r="D1986" i="14"/>
  <c r="E1986" i="14"/>
  <c r="F1986" i="14"/>
  <c r="G1986" i="14"/>
  <c r="H1986" i="14"/>
  <c r="B1987" i="14"/>
  <c r="C1987" i="14"/>
  <c r="D1987" i="14"/>
  <c r="E1987" i="14"/>
  <c r="F1987" i="14"/>
  <c r="G1987" i="14"/>
  <c r="H1987" i="14"/>
  <c r="B1988" i="14"/>
  <c r="C1988" i="14"/>
  <c r="D1988" i="14"/>
  <c r="E1988" i="14"/>
  <c r="F1988" i="14"/>
  <c r="G1988" i="14"/>
  <c r="H1988" i="14"/>
  <c r="B1989" i="14"/>
  <c r="C1989" i="14"/>
  <c r="D1989" i="14"/>
  <c r="E1989" i="14"/>
  <c r="F1989" i="14"/>
  <c r="G1989" i="14"/>
  <c r="H1989" i="14"/>
  <c r="B1990" i="14"/>
  <c r="C1990" i="14"/>
  <c r="D1990" i="14"/>
  <c r="E1990" i="14"/>
  <c r="F1990" i="14"/>
  <c r="G1990" i="14"/>
  <c r="H1990" i="14"/>
  <c r="B1991" i="14"/>
  <c r="C1991" i="14"/>
  <c r="D1991" i="14"/>
  <c r="E1991" i="14"/>
  <c r="F1991" i="14"/>
  <c r="G1991" i="14"/>
  <c r="H1991" i="14"/>
  <c r="B1992" i="14"/>
  <c r="C1992" i="14"/>
  <c r="D1992" i="14"/>
  <c r="E1992" i="14"/>
  <c r="F1992" i="14"/>
  <c r="G1992" i="14"/>
  <c r="H1992" i="14"/>
  <c r="B1993" i="14"/>
  <c r="C1993" i="14"/>
  <c r="D1993" i="14"/>
  <c r="E1993" i="14"/>
  <c r="F1993" i="14"/>
  <c r="G1993" i="14"/>
  <c r="H1993" i="14"/>
  <c r="B1994" i="14"/>
  <c r="C1994" i="14"/>
  <c r="D1994" i="14"/>
  <c r="E1994" i="14"/>
  <c r="F1994" i="14"/>
  <c r="G1994" i="14"/>
  <c r="H1994" i="14"/>
  <c r="B1995" i="14"/>
  <c r="C1995" i="14"/>
  <c r="D1995" i="14"/>
  <c r="E1995" i="14"/>
  <c r="F1995" i="14"/>
  <c r="G1995" i="14"/>
  <c r="H1995" i="14"/>
  <c r="B1996" i="14"/>
  <c r="C1996" i="14"/>
  <c r="D1996" i="14"/>
  <c r="E1996" i="14"/>
  <c r="F1996" i="14"/>
  <c r="G1996" i="14"/>
  <c r="H1996" i="14"/>
  <c r="B1997" i="14"/>
  <c r="C1997" i="14"/>
  <c r="D1997" i="14"/>
  <c r="E1997" i="14"/>
  <c r="F1997" i="14"/>
  <c r="G1997" i="14"/>
  <c r="H1997" i="14"/>
  <c r="B1998" i="14"/>
  <c r="C1998" i="14"/>
  <c r="D1998" i="14"/>
  <c r="E1998" i="14"/>
  <c r="F1998" i="14"/>
  <c r="G1998" i="14"/>
  <c r="H1998" i="14"/>
  <c r="B1999" i="14"/>
  <c r="C1999" i="14"/>
  <c r="D1999" i="14"/>
  <c r="E1999" i="14"/>
  <c r="F1999" i="14"/>
  <c r="G1999" i="14"/>
  <c r="H1999" i="14"/>
  <c r="B2000" i="14"/>
  <c r="C2000" i="14"/>
  <c r="D2000" i="14"/>
  <c r="E2000" i="14"/>
  <c r="F2000" i="14"/>
  <c r="G2000" i="14"/>
  <c r="H2000" i="14"/>
  <c r="B2001" i="14"/>
  <c r="C2001" i="14"/>
  <c r="D2001" i="14"/>
  <c r="E2001" i="14"/>
  <c r="F2001" i="14"/>
  <c r="G2001" i="14"/>
  <c r="H2001" i="14"/>
  <c r="B2002" i="14"/>
  <c r="C2002" i="14"/>
  <c r="D2002" i="14"/>
  <c r="E2002" i="14"/>
  <c r="F2002" i="14"/>
  <c r="G2002" i="14"/>
  <c r="H2002" i="14"/>
  <c r="B2003" i="14"/>
  <c r="C2003" i="14"/>
  <c r="D2003" i="14"/>
  <c r="E2003" i="14"/>
  <c r="F2003" i="14"/>
  <c r="G2003" i="14"/>
  <c r="H2003" i="14"/>
  <c r="B2004" i="14"/>
  <c r="C2004" i="14"/>
  <c r="D2004" i="14"/>
  <c r="E2004" i="14"/>
  <c r="F2004" i="14"/>
  <c r="G2004" i="14"/>
  <c r="H2004" i="14"/>
  <c r="B2005" i="14"/>
  <c r="C2005" i="14"/>
  <c r="D2005" i="14"/>
  <c r="E2005" i="14"/>
  <c r="F2005" i="14"/>
  <c r="G2005" i="14"/>
  <c r="H2005" i="14"/>
  <c r="B2006" i="14"/>
  <c r="C2006" i="14"/>
  <c r="D2006" i="14"/>
  <c r="E2006" i="14"/>
  <c r="F2006" i="14"/>
  <c r="G2006" i="14"/>
  <c r="H2006" i="14"/>
  <c r="B2007" i="14"/>
  <c r="C2007" i="14"/>
  <c r="D2007" i="14"/>
  <c r="E2007" i="14"/>
  <c r="F2007" i="14"/>
  <c r="G2007" i="14"/>
  <c r="H2007" i="14"/>
  <c r="B2008" i="14"/>
  <c r="C2008" i="14"/>
  <c r="D2008" i="14"/>
  <c r="E2008" i="14"/>
  <c r="F2008" i="14"/>
  <c r="G2008" i="14"/>
  <c r="H2008" i="14"/>
  <c r="B2009" i="14"/>
  <c r="C2009" i="14"/>
  <c r="D2009" i="14"/>
  <c r="E2009" i="14"/>
  <c r="F2009" i="14"/>
  <c r="G2009" i="14"/>
  <c r="H2009" i="14"/>
  <c r="B2010" i="14"/>
  <c r="C2010" i="14"/>
  <c r="D2010" i="14"/>
  <c r="E2010" i="14"/>
  <c r="F2010" i="14"/>
  <c r="G2010" i="14"/>
  <c r="H2010" i="14"/>
  <c r="B2011" i="14"/>
  <c r="C2011" i="14"/>
  <c r="D2011" i="14"/>
  <c r="E2011" i="14"/>
  <c r="F2011" i="14"/>
  <c r="G2011" i="14"/>
  <c r="H2011" i="14"/>
  <c r="B2012" i="14"/>
  <c r="C2012" i="14"/>
  <c r="D2012" i="14"/>
  <c r="E2012" i="14"/>
  <c r="F2012" i="14"/>
  <c r="G2012" i="14"/>
  <c r="H2012" i="14"/>
  <c r="B2013" i="14"/>
  <c r="C2013" i="14"/>
  <c r="D2013" i="14"/>
  <c r="E2013" i="14"/>
  <c r="F2013" i="14"/>
  <c r="G2013" i="14"/>
  <c r="H2013" i="14"/>
  <c r="B2014" i="14"/>
  <c r="C2014" i="14"/>
  <c r="D2014" i="14"/>
  <c r="E2014" i="14"/>
  <c r="F2014" i="14"/>
  <c r="G2014" i="14"/>
  <c r="H2014" i="14"/>
  <c r="B2015" i="14"/>
  <c r="C2015" i="14"/>
  <c r="D2015" i="14"/>
  <c r="E2015" i="14"/>
  <c r="F2015" i="14"/>
  <c r="G2015" i="14"/>
  <c r="H2015" i="14"/>
  <c r="B2016" i="14"/>
  <c r="C2016" i="14"/>
  <c r="D2016" i="14"/>
  <c r="E2016" i="14"/>
  <c r="F2016" i="14"/>
  <c r="G2016" i="14"/>
  <c r="H2016" i="14"/>
  <c r="B2017" i="14"/>
  <c r="C2017" i="14"/>
  <c r="D2017" i="14"/>
  <c r="E2017" i="14"/>
  <c r="F2017" i="14"/>
  <c r="G2017" i="14"/>
  <c r="H2017" i="14"/>
  <c r="B2018" i="14"/>
  <c r="C2018" i="14"/>
  <c r="D2018" i="14"/>
  <c r="E2018" i="14"/>
  <c r="F2018" i="14"/>
  <c r="G2018" i="14"/>
  <c r="H2018" i="14"/>
  <c r="B2019" i="14"/>
  <c r="C2019" i="14"/>
  <c r="D2019" i="14"/>
  <c r="E2019" i="14"/>
  <c r="F2019" i="14"/>
  <c r="G2019" i="14"/>
  <c r="H2019" i="14"/>
  <c r="B2020" i="14"/>
  <c r="C2020" i="14"/>
  <c r="D2020" i="14"/>
  <c r="E2020" i="14"/>
  <c r="F2020" i="14"/>
  <c r="G2020" i="14"/>
  <c r="H2020" i="14"/>
  <c r="B2021" i="14"/>
  <c r="C2021" i="14"/>
  <c r="D2021" i="14"/>
  <c r="E2021" i="14"/>
  <c r="F2021" i="14"/>
  <c r="G2021" i="14"/>
  <c r="H2021" i="14"/>
  <c r="B2022" i="14"/>
  <c r="C2022" i="14"/>
  <c r="D2022" i="14"/>
  <c r="E2022" i="14"/>
  <c r="F2022" i="14"/>
  <c r="G2022" i="14"/>
  <c r="H2022" i="14"/>
  <c r="B2023" i="14"/>
  <c r="C2023" i="14"/>
  <c r="D2023" i="14"/>
  <c r="E2023" i="14"/>
  <c r="F2023" i="14"/>
  <c r="G2023" i="14"/>
  <c r="H2023" i="14"/>
  <c r="B2024" i="14"/>
  <c r="C2024" i="14"/>
  <c r="D2024" i="14"/>
  <c r="E2024" i="14"/>
  <c r="F2024" i="14"/>
  <c r="G2024" i="14"/>
  <c r="H2024" i="14"/>
  <c r="B2025" i="14"/>
  <c r="C2025" i="14"/>
  <c r="D2025" i="14"/>
  <c r="E2025" i="14"/>
  <c r="F2025" i="14"/>
  <c r="G2025" i="14"/>
  <c r="H2025" i="14"/>
  <c r="B2026" i="14"/>
  <c r="C2026" i="14"/>
  <c r="D2026" i="14"/>
  <c r="E2026" i="14"/>
  <c r="F2026" i="14"/>
  <c r="G2026" i="14"/>
  <c r="H2026" i="14"/>
  <c r="B2027" i="14"/>
  <c r="C2027" i="14"/>
  <c r="D2027" i="14"/>
  <c r="E2027" i="14"/>
  <c r="F2027" i="14"/>
  <c r="G2027" i="14"/>
  <c r="H2027" i="14"/>
  <c r="B2028" i="14"/>
  <c r="C2028" i="14"/>
  <c r="D2028" i="14"/>
  <c r="E2028" i="14"/>
  <c r="F2028" i="14"/>
  <c r="G2028" i="14"/>
  <c r="H2028" i="14"/>
  <c r="B2029" i="14"/>
  <c r="C2029" i="14"/>
  <c r="D2029" i="14"/>
  <c r="E2029" i="14"/>
  <c r="F2029" i="14"/>
  <c r="G2029" i="14"/>
  <c r="H2029" i="14"/>
  <c r="B2030" i="14"/>
  <c r="C2030" i="14"/>
  <c r="D2030" i="14"/>
  <c r="E2030" i="14"/>
  <c r="F2030" i="14"/>
  <c r="G2030" i="14"/>
  <c r="H2030" i="14"/>
  <c r="B2031" i="14"/>
  <c r="C2031" i="14"/>
  <c r="D2031" i="14"/>
  <c r="E2031" i="14"/>
  <c r="F2031" i="14"/>
  <c r="G2031" i="14"/>
  <c r="H2031" i="14"/>
  <c r="B2032" i="14"/>
  <c r="C2032" i="14"/>
  <c r="D2032" i="14"/>
  <c r="E2032" i="14"/>
  <c r="F2032" i="14"/>
  <c r="G2032" i="14"/>
  <c r="H2032" i="14"/>
  <c r="B2033" i="14"/>
  <c r="C2033" i="14"/>
  <c r="D2033" i="14"/>
  <c r="E2033" i="14"/>
  <c r="F2033" i="14"/>
  <c r="G2033" i="14"/>
  <c r="H2033" i="14"/>
  <c r="B2034" i="14"/>
  <c r="C2034" i="14"/>
  <c r="D2034" i="14"/>
  <c r="E2034" i="14"/>
  <c r="F2034" i="14"/>
  <c r="G2034" i="14"/>
  <c r="H2034" i="14"/>
  <c r="B2035" i="14"/>
  <c r="C2035" i="14"/>
  <c r="D2035" i="14"/>
  <c r="E2035" i="14"/>
  <c r="F2035" i="14"/>
  <c r="G2035" i="14"/>
  <c r="H2035" i="14"/>
  <c r="B2036" i="14"/>
  <c r="C2036" i="14"/>
  <c r="D2036" i="14"/>
  <c r="E2036" i="14"/>
  <c r="F2036" i="14"/>
  <c r="G2036" i="14"/>
  <c r="H2036" i="14"/>
  <c r="B2037" i="14"/>
  <c r="C2037" i="14"/>
  <c r="D2037" i="14"/>
  <c r="E2037" i="14"/>
  <c r="F2037" i="14"/>
  <c r="G2037" i="14"/>
  <c r="H2037" i="14"/>
  <c r="B2038" i="14"/>
  <c r="C2038" i="14"/>
  <c r="D2038" i="14"/>
  <c r="E2038" i="14"/>
  <c r="F2038" i="14"/>
  <c r="G2038" i="14"/>
  <c r="H2038" i="14"/>
  <c r="B2039" i="14"/>
  <c r="C2039" i="14"/>
  <c r="D2039" i="14"/>
  <c r="E2039" i="14"/>
  <c r="F2039" i="14"/>
  <c r="G2039" i="14"/>
  <c r="H2039" i="14"/>
  <c r="B2040" i="14"/>
  <c r="C2040" i="14"/>
  <c r="D2040" i="14"/>
  <c r="E2040" i="14"/>
  <c r="F2040" i="14"/>
  <c r="G2040" i="14"/>
  <c r="H2040" i="14"/>
  <c r="B2041" i="14"/>
  <c r="C2041" i="14"/>
  <c r="D2041" i="14"/>
  <c r="E2041" i="14"/>
  <c r="F2041" i="14"/>
  <c r="G2041" i="14"/>
  <c r="H2041" i="14"/>
  <c r="B2042" i="14"/>
  <c r="C2042" i="14"/>
  <c r="D2042" i="14"/>
  <c r="E2042" i="14"/>
  <c r="F2042" i="14"/>
  <c r="G2042" i="14"/>
  <c r="H2042" i="14"/>
  <c r="B2043" i="14"/>
  <c r="C2043" i="14"/>
  <c r="D2043" i="14"/>
  <c r="E2043" i="14"/>
  <c r="F2043" i="14"/>
  <c r="G2043" i="14"/>
  <c r="H2043" i="14"/>
  <c r="B2044" i="14"/>
  <c r="C2044" i="14"/>
  <c r="D2044" i="14"/>
  <c r="E2044" i="14"/>
  <c r="F2044" i="14"/>
  <c r="G2044" i="14"/>
  <c r="H2044" i="14"/>
  <c r="B2045" i="14"/>
  <c r="C2045" i="14"/>
  <c r="D2045" i="14"/>
  <c r="E2045" i="14"/>
  <c r="F2045" i="14"/>
  <c r="G2045" i="14"/>
  <c r="H2045" i="14"/>
  <c r="B2046" i="14"/>
  <c r="C2046" i="14"/>
  <c r="D2046" i="14"/>
  <c r="E2046" i="14"/>
  <c r="F2046" i="14"/>
  <c r="G2046" i="14"/>
  <c r="H2046" i="14"/>
  <c r="B2047" i="14"/>
  <c r="C2047" i="14"/>
  <c r="D2047" i="14"/>
  <c r="E2047" i="14"/>
  <c r="F2047" i="14"/>
  <c r="G2047" i="14"/>
  <c r="H2047" i="14"/>
  <c r="B2048" i="14"/>
  <c r="C2048" i="14"/>
  <c r="D2048" i="14"/>
  <c r="E2048" i="14"/>
  <c r="F2048" i="14"/>
  <c r="G2048" i="14"/>
  <c r="H2048" i="14"/>
  <c r="B2049" i="14"/>
  <c r="C2049" i="14"/>
  <c r="D2049" i="14"/>
  <c r="E2049" i="14"/>
  <c r="F2049" i="14"/>
  <c r="G2049" i="14"/>
  <c r="H2049" i="14"/>
  <c r="B2050" i="14"/>
  <c r="C2050" i="14"/>
  <c r="D2050" i="14"/>
  <c r="E2050" i="14"/>
  <c r="F2050" i="14"/>
  <c r="G2050" i="14"/>
  <c r="H2050" i="14"/>
  <c r="B2051" i="14"/>
  <c r="C2051" i="14"/>
  <c r="D2051" i="14"/>
  <c r="E2051" i="14"/>
  <c r="F2051" i="14"/>
  <c r="G2051" i="14"/>
  <c r="H2051" i="14"/>
  <c r="B2052" i="14"/>
  <c r="C2052" i="14"/>
  <c r="D2052" i="14"/>
  <c r="E2052" i="14"/>
  <c r="F2052" i="14"/>
  <c r="G2052" i="14"/>
  <c r="H2052" i="14"/>
  <c r="B2053" i="14"/>
  <c r="C2053" i="14"/>
  <c r="D2053" i="14"/>
  <c r="E2053" i="14"/>
  <c r="F2053" i="14"/>
  <c r="G2053" i="14"/>
  <c r="H2053" i="14"/>
  <c r="B2054" i="14"/>
  <c r="C2054" i="14"/>
  <c r="D2054" i="14"/>
  <c r="E2054" i="14"/>
  <c r="F2054" i="14"/>
  <c r="G2054" i="14"/>
  <c r="H2054" i="14"/>
  <c r="B2055" i="14"/>
  <c r="C2055" i="14"/>
  <c r="D2055" i="14"/>
  <c r="E2055" i="14"/>
  <c r="F2055" i="14"/>
  <c r="G2055" i="14"/>
  <c r="H2055" i="14"/>
  <c r="B2056" i="14"/>
  <c r="C2056" i="14"/>
  <c r="D2056" i="14"/>
  <c r="E2056" i="14"/>
  <c r="F2056" i="14"/>
  <c r="G2056" i="14"/>
  <c r="H2056" i="14"/>
  <c r="B2057" i="14"/>
  <c r="C2057" i="14"/>
  <c r="D2057" i="14"/>
  <c r="E2057" i="14"/>
  <c r="F2057" i="14"/>
  <c r="G2057" i="14"/>
  <c r="H2057" i="14"/>
  <c r="B2058" i="14"/>
  <c r="C2058" i="14"/>
  <c r="D2058" i="14"/>
  <c r="E2058" i="14"/>
  <c r="F2058" i="14"/>
  <c r="G2058" i="14"/>
  <c r="H2058" i="14"/>
  <c r="B2059" i="14"/>
  <c r="C2059" i="14"/>
  <c r="D2059" i="14"/>
  <c r="E2059" i="14"/>
  <c r="F2059" i="14"/>
  <c r="G2059" i="14"/>
  <c r="H2059" i="14"/>
  <c r="B2060" i="14"/>
  <c r="C2060" i="14"/>
  <c r="D2060" i="14"/>
  <c r="E2060" i="14"/>
  <c r="F2060" i="14"/>
  <c r="G2060" i="14"/>
  <c r="H2060" i="14"/>
  <c r="B2061" i="14"/>
  <c r="C2061" i="14"/>
  <c r="D2061" i="14"/>
  <c r="E2061" i="14"/>
  <c r="F2061" i="14"/>
  <c r="G2061" i="14"/>
  <c r="H2061" i="14"/>
  <c r="B2062" i="14"/>
  <c r="C2062" i="14"/>
  <c r="D2062" i="14"/>
  <c r="E2062" i="14"/>
  <c r="F2062" i="14"/>
  <c r="G2062" i="14"/>
  <c r="H2062" i="14"/>
  <c r="B2063" i="14"/>
  <c r="C2063" i="14"/>
  <c r="D2063" i="14"/>
  <c r="E2063" i="14"/>
  <c r="F2063" i="14"/>
  <c r="G2063" i="14"/>
  <c r="H2063" i="14"/>
  <c r="B2064" i="14"/>
  <c r="C2064" i="14"/>
  <c r="D2064" i="14"/>
  <c r="E2064" i="14"/>
  <c r="F2064" i="14"/>
  <c r="G2064" i="14"/>
  <c r="H2064" i="14"/>
  <c r="B2065" i="14"/>
  <c r="C2065" i="14"/>
  <c r="D2065" i="14"/>
  <c r="E2065" i="14"/>
  <c r="F2065" i="14"/>
  <c r="G2065" i="14"/>
  <c r="H2065" i="14"/>
  <c r="B2066" i="14"/>
  <c r="C2066" i="14"/>
  <c r="D2066" i="14"/>
  <c r="E2066" i="14"/>
  <c r="F2066" i="14"/>
  <c r="G2066" i="14"/>
  <c r="H2066" i="14"/>
  <c r="B2067" i="14"/>
  <c r="C2067" i="14"/>
  <c r="D2067" i="14"/>
  <c r="E2067" i="14"/>
  <c r="F2067" i="14"/>
  <c r="G2067" i="14"/>
  <c r="H2067" i="14"/>
  <c r="B2068" i="14"/>
  <c r="C2068" i="14"/>
  <c r="D2068" i="14"/>
  <c r="E2068" i="14"/>
  <c r="F2068" i="14"/>
  <c r="G2068" i="14"/>
  <c r="H2068" i="14"/>
  <c r="B2069" i="14"/>
  <c r="C2069" i="14"/>
  <c r="D2069" i="14"/>
  <c r="E2069" i="14"/>
  <c r="F2069" i="14"/>
  <c r="G2069" i="14"/>
  <c r="H2069" i="14"/>
  <c r="B2070" i="14"/>
  <c r="C2070" i="14"/>
  <c r="D2070" i="14"/>
  <c r="E2070" i="14"/>
  <c r="F2070" i="14"/>
  <c r="G2070" i="14"/>
  <c r="H2070" i="14"/>
  <c r="B2071" i="14"/>
  <c r="C2071" i="14"/>
  <c r="D2071" i="14"/>
  <c r="E2071" i="14"/>
  <c r="F2071" i="14"/>
  <c r="G2071" i="14"/>
  <c r="H2071" i="14"/>
  <c r="B2072" i="14"/>
  <c r="C2072" i="14"/>
  <c r="D2072" i="14"/>
  <c r="E2072" i="14"/>
  <c r="F2072" i="14"/>
  <c r="G2072" i="14"/>
  <c r="H2072" i="14"/>
  <c r="B2073" i="14"/>
  <c r="C2073" i="14"/>
  <c r="D2073" i="14"/>
  <c r="E2073" i="14"/>
  <c r="F2073" i="14"/>
  <c r="G2073" i="14"/>
  <c r="H2073" i="14"/>
  <c r="B2074" i="14"/>
  <c r="C2074" i="14"/>
  <c r="D2074" i="14"/>
  <c r="E2074" i="14"/>
  <c r="F2074" i="14"/>
  <c r="G2074" i="14"/>
  <c r="H2074" i="14"/>
  <c r="B2075" i="14"/>
  <c r="C2075" i="14"/>
  <c r="D2075" i="14"/>
  <c r="E2075" i="14"/>
  <c r="F2075" i="14"/>
  <c r="G2075" i="14"/>
  <c r="H2075" i="14"/>
  <c r="B2076" i="14"/>
  <c r="C2076" i="14"/>
  <c r="D2076" i="14"/>
  <c r="E2076" i="14"/>
  <c r="F2076" i="14"/>
  <c r="G2076" i="14"/>
  <c r="H2076" i="14"/>
  <c r="B2077" i="14"/>
  <c r="C2077" i="14"/>
  <c r="D2077" i="14"/>
  <c r="E2077" i="14"/>
  <c r="F2077" i="14"/>
  <c r="G2077" i="14"/>
  <c r="H2077" i="14"/>
  <c r="B2078" i="14"/>
  <c r="C2078" i="14"/>
  <c r="D2078" i="14"/>
  <c r="E2078" i="14"/>
  <c r="F2078" i="14"/>
  <c r="G2078" i="14"/>
  <c r="H2078" i="14"/>
  <c r="B2079" i="14"/>
  <c r="C2079" i="14"/>
  <c r="D2079" i="14"/>
  <c r="E2079" i="14"/>
  <c r="F2079" i="14"/>
  <c r="G2079" i="14"/>
  <c r="H2079" i="14"/>
  <c r="B2080" i="14"/>
  <c r="C2080" i="14"/>
  <c r="D2080" i="14"/>
  <c r="E2080" i="14"/>
  <c r="F2080" i="14"/>
  <c r="G2080" i="14"/>
  <c r="H2080" i="14"/>
  <c r="B2081" i="14"/>
  <c r="C2081" i="14"/>
  <c r="D2081" i="14"/>
  <c r="E2081" i="14"/>
  <c r="F2081" i="14"/>
  <c r="G2081" i="14"/>
  <c r="H2081" i="14"/>
  <c r="B2082" i="14"/>
  <c r="C2082" i="14"/>
  <c r="D2082" i="14"/>
  <c r="E2082" i="14"/>
  <c r="F2082" i="14"/>
  <c r="G2082" i="14"/>
  <c r="H2082" i="14"/>
  <c r="B2083" i="14"/>
  <c r="C2083" i="14"/>
  <c r="D2083" i="14"/>
  <c r="E2083" i="14"/>
  <c r="F2083" i="14"/>
  <c r="G2083" i="14"/>
  <c r="H2083" i="14"/>
  <c r="B2084" i="14"/>
  <c r="C2084" i="14"/>
  <c r="D2084" i="14"/>
  <c r="E2084" i="14"/>
  <c r="F2084" i="14"/>
  <c r="G2084" i="14"/>
  <c r="H2084" i="14"/>
  <c r="B2085" i="14"/>
  <c r="C2085" i="14"/>
  <c r="D2085" i="14"/>
  <c r="E2085" i="14"/>
  <c r="F2085" i="14"/>
  <c r="G2085" i="14"/>
  <c r="H2085" i="14"/>
  <c r="B2086" i="14"/>
  <c r="C2086" i="14"/>
  <c r="D2086" i="14"/>
  <c r="E2086" i="14"/>
  <c r="F2086" i="14"/>
  <c r="G2086" i="14"/>
  <c r="H2086" i="14"/>
  <c r="B2087" i="14"/>
  <c r="C2087" i="14"/>
  <c r="D2087" i="14"/>
  <c r="E2087" i="14"/>
  <c r="F2087" i="14"/>
  <c r="G2087" i="14"/>
  <c r="H2087" i="14"/>
  <c r="B2088" i="14"/>
  <c r="C2088" i="14"/>
  <c r="D2088" i="14"/>
  <c r="E2088" i="14"/>
  <c r="F2088" i="14"/>
  <c r="G2088" i="14"/>
  <c r="H2088" i="14"/>
  <c r="B2089" i="14"/>
  <c r="C2089" i="14"/>
  <c r="D2089" i="14"/>
  <c r="E2089" i="14"/>
  <c r="F2089" i="14"/>
  <c r="G2089" i="14"/>
  <c r="H2089" i="14"/>
  <c r="B2090" i="14"/>
  <c r="C2090" i="14"/>
  <c r="D2090" i="14"/>
  <c r="E2090" i="14"/>
  <c r="F2090" i="14"/>
  <c r="G2090" i="14"/>
  <c r="H2090" i="14"/>
  <c r="B2091" i="14"/>
  <c r="C2091" i="14"/>
  <c r="D2091" i="14"/>
  <c r="E2091" i="14"/>
  <c r="F2091" i="14"/>
  <c r="G2091" i="14"/>
  <c r="H2091" i="14"/>
  <c r="B2092" i="14"/>
  <c r="C2092" i="14"/>
  <c r="D2092" i="14"/>
  <c r="E2092" i="14"/>
  <c r="F2092" i="14"/>
  <c r="G2092" i="14"/>
  <c r="H2092" i="14"/>
  <c r="B2093" i="14"/>
  <c r="C2093" i="14"/>
  <c r="D2093" i="14"/>
  <c r="E2093" i="14"/>
  <c r="F2093" i="14"/>
  <c r="G2093" i="14"/>
  <c r="H2093" i="14"/>
  <c r="B2094" i="14"/>
  <c r="C2094" i="14"/>
  <c r="D2094" i="14"/>
  <c r="E2094" i="14"/>
  <c r="F2094" i="14"/>
  <c r="G2094" i="14"/>
  <c r="H2094" i="14"/>
  <c r="B2095" i="14"/>
  <c r="C2095" i="14"/>
  <c r="D2095" i="14"/>
  <c r="E2095" i="14"/>
  <c r="F2095" i="14"/>
  <c r="G2095" i="14"/>
  <c r="H2095" i="14"/>
  <c r="B2096" i="14"/>
  <c r="C2096" i="14"/>
  <c r="D2096" i="14"/>
  <c r="E2096" i="14"/>
  <c r="F2096" i="14"/>
  <c r="G2096" i="14"/>
  <c r="H2096" i="14"/>
  <c r="B2097" i="14"/>
  <c r="C2097" i="14"/>
  <c r="D2097" i="14"/>
  <c r="E2097" i="14"/>
  <c r="F2097" i="14"/>
  <c r="G2097" i="14"/>
  <c r="H2097" i="14"/>
  <c r="B2098" i="14"/>
  <c r="C2098" i="14"/>
  <c r="D2098" i="14"/>
  <c r="E2098" i="14"/>
  <c r="F2098" i="14"/>
  <c r="G2098" i="14"/>
  <c r="H2098" i="14"/>
  <c r="B2099" i="14"/>
  <c r="C2099" i="14"/>
  <c r="D2099" i="14"/>
  <c r="E2099" i="14"/>
  <c r="F2099" i="14"/>
  <c r="G2099" i="14"/>
  <c r="H2099" i="14"/>
  <c r="B2100" i="14"/>
  <c r="C2100" i="14"/>
  <c r="D2100" i="14"/>
  <c r="E2100" i="14"/>
  <c r="F2100" i="14"/>
  <c r="G2100" i="14"/>
  <c r="H2100" i="14"/>
  <c r="B2101" i="14"/>
  <c r="C2101" i="14"/>
  <c r="D2101" i="14"/>
  <c r="E2101" i="14"/>
  <c r="F2101" i="14"/>
  <c r="G2101" i="14"/>
  <c r="H2101" i="14"/>
  <c r="B2102" i="14"/>
  <c r="C2102" i="14"/>
  <c r="D2102" i="14"/>
  <c r="E2102" i="14"/>
  <c r="F2102" i="14"/>
  <c r="G2102" i="14"/>
  <c r="H2102" i="14"/>
  <c r="B2103" i="14"/>
  <c r="C2103" i="14"/>
  <c r="D2103" i="14"/>
  <c r="E2103" i="14"/>
  <c r="F2103" i="14"/>
  <c r="G2103" i="14"/>
  <c r="H2103" i="14"/>
  <c r="B2104" i="14"/>
  <c r="C2104" i="14"/>
  <c r="D2104" i="14"/>
  <c r="E2104" i="14"/>
  <c r="F2104" i="14"/>
  <c r="G2104" i="14"/>
  <c r="H2104" i="14"/>
  <c r="B2105" i="14"/>
  <c r="C2105" i="14"/>
  <c r="D2105" i="14"/>
  <c r="E2105" i="14"/>
  <c r="F2105" i="14"/>
  <c r="G2105" i="14"/>
  <c r="H2105" i="14"/>
  <c r="B2106" i="14"/>
  <c r="C2106" i="14"/>
  <c r="D2106" i="14"/>
  <c r="E2106" i="14"/>
  <c r="F2106" i="14"/>
  <c r="G2106" i="14"/>
  <c r="H2106" i="14"/>
  <c r="B2107" i="14"/>
  <c r="C2107" i="14"/>
  <c r="D2107" i="14"/>
  <c r="E2107" i="14"/>
  <c r="F2107" i="14"/>
  <c r="G2107" i="14"/>
  <c r="H2107" i="14"/>
  <c r="B2108" i="14"/>
  <c r="C2108" i="14"/>
  <c r="D2108" i="14"/>
  <c r="E2108" i="14"/>
  <c r="F2108" i="14"/>
  <c r="G2108" i="14"/>
  <c r="H2108" i="14"/>
  <c r="B2109" i="14"/>
  <c r="C2109" i="14"/>
  <c r="D2109" i="14"/>
  <c r="E2109" i="14"/>
  <c r="F2109" i="14"/>
  <c r="G2109" i="14"/>
  <c r="H2109" i="14"/>
  <c r="B2110" i="14"/>
  <c r="C2110" i="14"/>
  <c r="D2110" i="14"/>
  <c r="E2110" i="14"/>
  <c r="F2110" i="14"/>
  <c r="G2110" i="14"/>
  <c r="H2110" i="14"/>
  <c r="B2111" i="14"/>
  <c r="C2111" i="14"/>
  <c r="D2111" i="14"/>
  <c r="E2111" i="14"/>
  <c r="F2111" i="14"/>
  <c r="G2111" i="14"/>
  <c r="H2111" i="14"/>
  <c r="B2112" i="14"/>
  <c r="C2112" i="14"/>
  <c r="D2112" i="14"/>
  <c r="E2112" i="14"/>
  <c r="F2112" i="14"/>
  <c r="G2112" i="14"/>
  <c r="H2112" i="14"/>
  <c r="B2113" i="14"/>
  <c r="C2113" i="14"/>
  <c r="D2113" i="14"/>
  <c r="E2113" i="14"/>
  <c r="F2113" i="14"/>
  <c r="G2113" i="14"/>
  <c r="H2113" i="14"/>
  <c r="B2114" i="14"/>
  <c r="C2114" i="14"/>
  <c r="D2114" i="14"/>
  <c r="E2114" i="14"/>
  <c r="F2114" i="14"/>
  <c r="G2114" i="14"/>
  <c r="H2114" i="14"/>
  <c r="B2115" i="14"/>
  <c r="C2115" i="14"/>
  <c r="D2115" i="14"/>
  <c r="E2115" i="14"/>
  <c r="F2115" i="14"/>
  <c r="G2115" i="14"/>
  <c r="H2115" i="14"/>
  <c r="B2116" i="14"/>
  <c r="C2116" i="14"/>
  <c r="D2116" i="14"/>
  <c r="E2116" i="14"/>
  <c r="F2116" i="14"/>
  <c r="G2116" i="14"/>
  <c r="H2116" i="14"/>
  <c r="B2117" i="14"/>
  <c r="C2117" i="14"/>
  <c r="D2117" i="14"/>
  <c r="E2117" i="14"/>
  <c r="F2117" i="14"/>
  <c r="G2117" i="14"/>
  <c r="H2117" i="14"/>
  <c r="B2118" i="14"/>
  <c r="C2118" i="14"/>
  <c r="D2118" i="14"/>
  <c r="E2118" i="14"/>
  <c r="F2118" i="14"/>
  <c r="G2118" i="14"/>
  <c r="H2118" i="14"/>
  <c r="B2119" i="14"/>
  <c r="C2119" i="14"/>
  <c r="D2119" i="14"/>
  <c r="E2119" i="14"/>
  <c r="F2119" i="14"/>
  <c r="G2119" i="14"/>
  <c r="H2119" i="14"/>
  <c r="B2120" i="14"/>
  <c r="C2120" i="14"/>
  <c r="D2120" i="14"/>
  <c r="E2120" i="14"/>
  <c r="F2120" i="14"/>
  <c r="G2120" i="14"/>
  <c r="H2120" i="14"/>
  <c r="B2121" i="14"/>
  <c r="C2121" i="14"/>
  <c r="D2121" i="14"/>
  <c r="E2121" i="14"/>
  <c r="F2121" i="14"/>
  <c r="G2121" i="14"/>
  <c r="H2121" i="14"/>
  <c r="B2122" i="14"/>
  <c r="C2122" i="14"/>
  <c r="D2122" i="14"/>
  <c r="E2122" i="14"/>
  <c r="F2122" i="14"/>
  <c r="G2122" i="14"/>
  <c r="H2122" i="14"/>
  <c r="B2123" i="14"/>
  <c r="C2123" i="14"/>
  <c r="D2123" i="14"/>
  <c r="E2123" i="14"/>
  <c r="F2123" i="14"/>
  <c r="G2123" i="14"/>
  <c r="H2123" i="14"/>
  <c r="B2124" i="14"/>
  <c r="C2124" i="14"/>
  <c r="D2124" i="14"/>
  <c r="E2124" i="14"/>
  <c r="F2124" i="14"/>
  <c r="G2124" i="14"/>
  <c r="H2124" i="14"/>
  <c r="B2125" i="14"/>
  <c r="C2125" i="14"/>
  <c r="D2125" i="14"/>
  <c r="E2125" i="14"/>
  <c r="F2125" i="14"/>
  <c r="G2125" i="14"/>
  <c r="H2125" i="14"/>
  <c r="B2126" i="14"/>
  <c r="C2126" i="14"/>
  <c r="D2126" i="14"/>
  <c r="E2126" i="14"/>
  <c r="F2126" i="14"/>
  <c r="G2126" i="14"/>
  <c r="H2126" i="14"/>
  <c r="B2127" i="14"/>
  <c r="C2127" i="14"/>
  <c r="D2127" i="14"/>
  <c r="E2127" i="14"/>
  <c r="F2127" i="14"/>
  <c r="G2127" i="14"/>
  <c r="H2127" i="14"/>
  <c r="B2128" i="14"/>
  <c r="C2128" i="14"/>
  <c r="D2128" i="14"/>
  <c r="E2128" i="14"/>
  <c r="F2128" i="14"/>
  <c r="G2128" i="14"/>
  <c r="H2128" i="14"/>
  <c r="B2129" i="14"/>
  <c r="C2129" i="14"/>
  <c r="D2129" i="14"/>
  <c r="E2129" i="14"/>
  <c r="F2129" i="14"/>
  <c r="G2129" i="14"/>
  <c r="H2129" i="14"/>
  <c r="B2130" i="14"/>
  <c r="C2130" i="14"/>
  <c r="D2130" i="14"/>
  <c r="E2130" i="14"/>
  <c r="F2130" i="14"/>
  <c r="G2130" i="14"/>
  <c r="H2130" i="14"/>
  <c r="B2131" i="14"/>
  <c r="C2131" i="14"/>
  <c r="D2131" i="14"/>
  <c r="E2131" i="14"/>
  <c r="F2131" i="14"/>
  <c r="G2131" i="14"/>
  <c r="H2131" i="14"/>
  <c r="B2132" i="14"/>
  <c r="C2132" i="14"/>
  <c r="D2132" i="14"/>
  <c r="E2132" i="14"/>
  <c r="F2132" i="14"/>
  <c r="G2132" i="14"/>
  <c r="H2132" i="14"/>
  <c r="B2133" i="14"/>
  <c r="C2133" i="14"/>
  <c r="D2133" i="14"/>
  <c r="E2133" i="14"/>
  <c r="F2133" i="14"/>
  <c r="G2133" i="14"/>
  <c r="H2133" i="14"/>
  <c r="B2134" i="14"/>
  <c r="C2134" i="14"/>
  <c r="D2134" i="14"/>
  <c r="E2134" i="14"/>
  <c r="F2134" i="14"/>
  <c r="G2134" i="14"/>
  <c r="H2134" i="14"/>
  <c r="B2135" i="14"/>
  <c r="C2135" i="14"/>
  <c r="D2135" i="14"/>
  <c r="E2135" i="14"/>
  <c r="F2135" i="14"/>
  <c r="G2135" i="14"/>
  <c r="H2135" i="14"/>
  <c r="B2136" i="14"/>
  <c r="C2136" i="14"/>
  <c r="D2136" i="14"/>
  <c r="E2136" i="14"/>
  <c r="F2136" i="14"/>
  <c r="G2136" i="14"/>
  <c r="H2136" i="14"/>
  <c r="B2137" i="14"/>
  <c r="C2137" i="14"/>
  <c r="D2137" i="14"/>
  <c r="E2137" i="14"/>
  <c r="F2137" i="14"/>
  <c r="G2137" i="14"/>
  <c r="H2137" i="14"/>
  <c r="B2138" i="14"/>
  <c r="C2138" i="14"/>
  <c r="D2138" i="14"/>
  <c r="E2138" i="14"/>
  <c r="F2138" i="14"/>
  <c r="G2138" i="14"/>
  <c r="H2138" i="14"/>
  <c r="B2139" i="14"/>
  <c r="C2139" i="14"/>
  <c r="D2139" i="14"/>
  <c r="E2139" i="14"/>
  <c r="F2139" i="14"/>
  <c r="G2139" i="14"/>
  <c r="H2139" i="14"/>
  <c r="B2140" i="14"/>
  <c r="C2140" i="14"/>
  <c r="D2140" i="14"/>
  <c r="E2140" i="14"/>
  <c r="F2140" i="14"/>
  <c r="G2140" i="14"/>
  <c r="H2140" i="14"/>
  <c r="B2141" i="14"/>
  <c r="C2141" i="14"/>
  <c r="D2141" i="14"/>
  <c r="E2141" i="14"/>
  <c r="F2141" i="14"/>
  <c r="G2141" i="14"/>
  <c r="H2141" i="14"/>
  <c r="B2142" i="14"/>
  <c r="C2142" i="14"/>
  <c r="D2142" i="14"/>
  <c r="E2142" i="14"/>
  <c r="F2142" i="14"/>
  <c r="G2142" i="14"/>
  <c r="H2142" i="14"/>
  <c r="B2143" i="14"/>
  <c r="C2143" i="14"/>
  <c r="D2143" i="14"/>
  <c r="E2143" i="14"/>
  <c r="F2143" i="14"/>
  <c r="G2143" i="14"/>
  <c r="H2143" i="14"/>
  <c r="B2144" i="14"/>
  <c r="C2144" i="14"/>
  <c r="D2144" i="14"/>
  <c r="E2144" i="14"/>
  <c r="F2144" i="14"/>
  <c r="G2144" i="14"/>
  <c r="H2144" i="14"/>
  <c r="B2145" i="14"/>
  <c r="C2145" i="14"/>
  <c r="D2145" i="14"/>
  <c r="E2145" i="14"/>
  <c r="F2145" i="14"/>
  <c r="G2145" i="14"/>
  <c r="H2145" i="14"/>
  <c r="B2146" i="14"/>
  <c r="C2146" i="14"/>
  <c r="D2146" i="14"/>
  <c r="E2146" i="14"/>
  <c r="F2146" i="14"/>
  <c r="G2146" i="14"/>
  <c r="H2146" i="14"/>
  <c r="B2147" i="14"/>
  <c r="C2147" i="14"/>
  <c r="D2147" i="14"/>
  <c r="E2147" i="14"/>
  <c r="F2147" i="14"/>
  <c r="G2147" i="14"/>
  <c r="H2147" i="14"/>
  <c r="B2148" i="14"/>
  <c r="C2148" i="14"/>
  <c r="D2148" i="14"/>
  <c r="E2148" i="14"/>
  <c r="F2148" i="14"/>
  <c r="G2148" i="14"/>
  <c r="H2148" i="14"/>
  <c r="B2149" i="14"/>
  <c r="C2149" i="14"/>
  <c r="D2149" i="14"/>
  <c r="E2149" i="14"/>
  <c r="F2149" i="14"/>
  <c r="G2149" i="14"/>
  <c r="H2149" i="14"/>
  <c r="B2150" i="14"/>
  <c r="C2150" i="14"/>
  <c r="D2150" i="14"/>
  <c r="E2150" i="14"/>
  <c r="F2150" i="14"/>
  <c r="G2150" i="14"/>
  <c r="H2150" i="14"/>
  <c r="B2151" i="14"/>
  <c r="C2151" i="14"/>
  <c r="D2151" i="14"/>
  <c r="E2151" i="14"/>
  <c r="F2151" i="14"/>
  <c r="G2151" i="14"/>
  <c r="H2151" i="14"/>
  <c r="B2152" i="14"/>
  <c r="C2152" i="14"/>
  <c r="D2152" i="14"/>
  <c r="E2152" i="14"/>
  <c r="F2152" i="14"/>
  <c r="G2152" i="14"/>
  <c r="H2152" i="14"/>
  <c r="B2153" i="14"/>
  <c r="C2153" i="14"/>
  <c r="D2153" i="14"/>
  <c r="E2153" i="14"/>
  <c r="F2153" i="14"/>
  <c r="G2153" i="14"/>
  <c r="H2153" i="14"/>
  <c r="B2154" i="14"/>
  <c r="C2154" i="14"/>
  <c r="D2154" i="14"/>
  <c r="E2154" i="14"/>
  <c r="F2154" i="14"/>
  <c r="G2154" i="14"/>
  <c r="H2154" i="14"/>
  <c r="B2155" i="14"/>
  <c r="C2155" i="14"/>
  <c r="D2155" i="14"/>
  <c r="E2155" i="14"/>
  <c r="F2155" i="14"/>
  <c r="G2155" i="14"/>
  <c r="H2155" i="14"/>
  <c r="B2156" i="14"/>
  <c r="C2156" i="14"/>
  <c r="D2156" i="14"/>
  <c r="E2156" i="14"/>
  <c r="F2156" i="14"/>
  <c r="G2156" i="14"/>
  <c r="H2156" i="14"/>
  <c r="B2157" i="14"/>
  <c r="C2157" i="14"/>
  <c r="D2157" i="14"/>
  <c r="E2157" i="14"/>
  <c r="F2157" i="14"/>
  <c r="G2157" i="14"/>
  <c r="H2157" i="14"/>
  <c r="B2158" i="14"/>
  <c r="C2158" i="14"/>
  <c r="D2158" i="14"/>
  <c r="E2158" i="14"/>
  <c r="F2158" i="14"/>
  <c r="G2158" i="14"/>
  <c r="H2158" i="14"/>
  <c r="B2159" i="14"/>
  <c r="C2159" i="14"/>
  <c r="D2159" i="14"/>
  <c r="E2159" i="14"/>
  <c r="F2159" i="14"/>
  <c r="G2159" i="14"/>
  <c r="H2159" i="14"/>
  <c r="B2160" i="14"/>
  <c r="C2160" i="14"/>
  <c r="D2160" i="14"/>
  <c r="E2160" i="14"/>
  <c r="F2160" i="14"/>
  <c r="G2160" i="14"/>
  <c r="H2160" i="14"/>
  <c r="B2161" i="14"/>
  <c r="C2161" i="14"/>
  <c r="D2161" i="14"/>
  <c r="E2161" i="14"/>
  <c r="F2161" i="14"/>
  <c r="G2161" i="14"/>
  <c r="H2161" i="14"/>
  <c r="B2162" i="14"/>
  <c r="C2162" i="14"/>
  <c r="D2162" i="14"/>
  <c r="E2162" i="14"/>
  <c r="F2162" i="14"/>
  <c r="G2162" i="14"/>
  <c r="H2162" i="14"/>
  <c r="B2163" i="14"/>
  <c r="C2163" i="14"/>
  <c r="D2163" i="14"/>
  <c r="E2163" i="14"/>
  <c r="F2163" i="14"/>
  <c r="G2163" i="14"/>
  <c r="H2163" i="14"/>
  <c r="B2164" i="14"/>
  <c r="C2164" i="14"/>
  <c r="D2164" i="14"/>
  <c r="E2164" i="14"/>
  <c r="F2164" i="14"/>
  <c r="G2164" i="14"/>
  <c r="H2164" i="14"/>
  <c r="B2165" i="14"/>
  <c r="C2165" i="14"/>
  <c r="D2165" i="14"/>
  <c r="E2165" i="14"/>
  <c r="F2165" i="14"/>
  <c r="G2165" i="14"/>
  <c r="H2165" i="14"/>
  <c r="B2166" i="14"/>
  <c r="C2166" i="14"/>
  <c r="D2166" i="14"/>
  <c r="E2166" i="14"/>
  <c r="F2166" i="14"/>
  <c r="G2166" i="14"/>
  <c r="H2166" i="14"/>
  <c r="B2167" i="14"/>
  <c r="C2167" i="14"/>
  <c r="D2167" i="14"/>
  <c r="E2167" i="14"/>
  <c r="F2167" i="14"/>
  <c r="G2167" i="14"/>
  <c r="H2167" i="14"/>
  <c r="B2168" i="14"/>
  <c r="C2168" i="14"/>
  <c r="D2168" i="14"/>
  <c r="E2168" i="14"/>
  <c r="F2168" i="14"/>
  <c r="G2168" i="14"/>
  <c r="H2168" i="14"/>
  <c r="B2169" i="14"/>
  <c r="C2169" i="14"/>
  <c r="D2169" i="14"/>
  <c r="E2169" i="14"/>
  <c r="F2169" i="14"/>
  <c r="G2169" i="14"/>
  <c r="H2169" i="14"/>
  <c r="B2170" i="14"/>
  <c r="C2170" i="14"/>
  <c r="D2170" i="14"/>
  <c r="E2170" i="14"/>
  <c r="F2170" i="14"/>
  <c r="G2170" i="14"/>
  <c r="H2170" i="14"/>
  <c r="B2171" i="14"/>
  <c r="C2171" i="14"/>
  <c r="D2171" i="14"/>
  <c r="E2171" i="14"/>
  <c r="F2171" i="14"/>
  <c r="G2171" i="14"/>
  <c r="H2171" i="14"/>
  <c r="B2172" i="14"/>
  <c r="C2172" i="14"/>
  <c r="D2172" i="14"/>
  <c r="E2172" i="14"/>
  <c r="F2172" i="14"/>
  <c r="G2172" i="14"/>
  <c r="H2172" i="14"/>
  <c r="B2173" i="14"/>
  <c r="C2173" i="14"/>
  <c r="D2173" i="14"/>
  <c r="E2173" i="14"/>
  <c r="F2173" i="14"/>
  <c r="G2173" i="14"/>
  <c r="H2173" i="14"/>
  <c r="B2174" i="14"/>
  <c r="C2174" i="14"/>
  <c r="D2174" i="14"/>
  <c r="E2174" i="14"/>
  <c r="F2174" i="14"/>
  <c r="G2174" i="14"/>
  <c r="H2174" i="14"/>
  <c r="B2175" i="14"/>
  <c r="C2175" i="14"/>
  <c r="D2175" i="14"/>
  <c r="E2175" i="14"/>
  <c r="F2175" i="14"/>
  <c r="G2175" i="14"/>
  <c r="H2175" i="14"/>
  <c r="B2176" i="14"/>
  <c r="C2176" i="14"/>
  <c r="D2176" i="14"/>
  <c r="E2176" i="14"/>
  <c r="F2176" i="14"/>
  <c r="G2176" i="14"/>
  <c r="H2176" i="14"/>
  <c r="B2177" i="14"/>
  <c r="C2177" i="14"/>
  <c r="D2177" i="14"/>
  <c r="E2177" i="14"/>
  <c r="F2177" i="14"/>
  <c r="G2177" i="14"/>
  <c r="H2177" i="14"/>
  <c r="B2178" i="14"/>
  <c r="C2178" i="14"/>
  <c r="D2178" i="14"/>
  <c r="E2178" i="14"/>
  <c r="F2178" i="14"/>
  <c r="G2178" i="14"/>
  <c r="H2178" i="14"/>
  <c r="B2179" i="14"/>
  <c r="C2179" i="14"/>
  <c r="D2179" i="14"/>
  <c r="E2179" i="14"/>
  <c r="F2179" i="14"/>
  <c r="G2179" i="14"/>
  <c r="H2179" i="14"/>
  <c r="B2180" i="14"/>
  <c r="C2180" i="14"/>
  <c r="D2180" i="14"/>
  <c r="E2180" i="14"/>
  <c r="F2180" i="14"/>
  <c r="G2180" i="14"/>
  <c r="H2180" i="14"/>
  <c r="B2181" i="14"/>
  <c r="C2181" i="14"/>
  <c r="D2181" i="14"/>
  <c r="E2181" i="14"/>
  <c r="F2181" i="14"/>
  <c r="G2181" i="14"/>
  <c r="H2181" i="14"/>
  <c r="B2182" i="14"/>
  <c r="C2182" i="14"/>
  <c r="D2182" i="14"/>
  <c r="E2182" i="14"/>
  <c r="F2182" i="14"/>
  <c r="G2182" i="14"/>
  <c r="H2182" i="14"/>
  <c r="B2183" i="14"/>
  <c r="C2183" i="14"/>
  <c r="D2183" i="14"/>
  <c r="E2183" i="14"/>
  <c r="F2183" i="14"/>
  <c r="G2183" i="14"/>
  <c r="H2183" i="14"/>
  <c r="B2184" i="14"/>
  <c r="C2184" i="14"/>
  <c r="D2184" i="14"/>
  <c r="E2184" i="14"/>
  <c r="F2184" i="14"/>
  <c r="G2184" i="14"/>
  <c r="H2184" i="14"/>
  <c r="B2185" i="14"/>
  <c r="C2185" i="14"/>
  <c r="D2185" i="14"/>
  <c r="E2185" i="14"/>
  <c r="F2185" i="14"/>
  <c r="G2185" i="14"/>
  <c r="H2185" i="14"/>
  <c r="B2186" i="14"/>
  <c r="C2186" i="14"/>
  <c r="D2186" i="14"/>
  <c r="E2186" i="14"/>
  <c r="F2186" i="14"/>
  <c r="G2186" i="14"/>
  <c r="H2186" i="14"/>
  <c r="B2187" i="14"/>
  <c r="C2187" i="14"/>
  <c r="D2187" i="14"/>
  <c r="E2187" i="14"/>
  <c r="F2187" i="14"/>
  <c r="G2187" i="14"/>
  <c r="H2187" i="14"/>
  <c r="B2188" i="14"/>
  <c r="C2188" i="14"/>
  <c r="D2188" i="14"/>
  <c r="E2188" i="14"/>
  <c r="F2188" i="14"/>
  <c r="G2188" i="14"/>
  <c r="H2188" i="14"/>
  <c r="B2189" i="14"/>
  <c r="C2189" i="14"/>
  <c r="D2189" i="14"/>
  <c r="E2189" i="14"/>
  <c r="F2189" i="14"/>
  <c r="G2189" i="14"/>
  <c r="H2189" i="14"/>
  <c r="B2190" i="14"/>
  <c r="C2190" i="14"/>
  <c r="D2190" i="14"/>
  <c r="E2190" i="14"/>
  <c r="F2190" i="14"/>
  <c r="G2190" i="14"/>
  <c r="H2190" i="14"/>
  <c r="B2191" i="14"/>
  <c r="C2191" i="14"/>
  <c r="D2191" i="14"/>
  <c r="E2191" i="14"/>
  <c r="F2191" i="14"/>
  <c r="G2191" i="14"/>
  <c r="H2191" i="14"/>
  <c r="B2192" i="14"/>
  <c r="C2192" i="14"/>
  <c r="D2192" i="14"/>
  <c r="E2192" i="14"/>
  <c r="F2192" i="14"/>
  <c r="G2192" i="14"/>
  <c r="H2192" i="14"/>
  <c r="B2193" i="14"/>
  <c r="C2193" i="14"/>
  <c r="D2193" i="14"/>
  <c r="E2193" i="14"/>
  <c r="F2193" i="14"/>
  <c r="G2193" i="14"/>
  <c r="H2193" i="14"/>
  <c r="B2194" i="14"/>
  <c r="C2194" i="14"/>
  <c r="D2194" i="14"/>
  <c r="E2194" i="14"/>
  <c r="F2194" i="14"/>
  <c r="G2194" i="14"/>
  <c r="H2194" i="14"/>
  <c r="B2195" i="14"/>
  <c r="C2195" i="14"/>
  <c r="D2195" i="14"/>
  <c r="E2195" i="14"/>
  <c r="F2195" i="14"/>
  <c r="G2195" i="14"/>
  <c r="H2195" i="14"/>
  <c r="B2196" i="14"/>
  <c r="C2196" i="14"/>
  <c r="D2196" i="14"/>
  <c r="E2196" i="14"/>
  <c r="F2196" i="14"/>
  <c r="G2196" i="14"/>
  <c r="H2196" i="14"/>
  <c r="B2197" i="14"/>
  <c r="C2197" i="14"/>
  <c r="D2197" i="14"/>
  <c r="E2197" i="14"/>
  <c r="F2197" i="14"/>
  <c r="G2197" i="14"/>
  <c r="H2197" i="14"/>
  <c r="B2198" i="14"/>
  <c r="C2198" i="14"/>
  <c r="D2198" i="14"/>
  <c r="E2198" i="14"/>
  <c r="F2198" i="14"/>
  <c r="G2198" i="14"/>
  <c r="H2198" i="14"/>
  <c r="B2199" i="14"/>
  <c r="C2199" i="14"/>
  <c r="D2199" i="14"/>
  <c r="E2199" i="14"/>
  <c r="F2199" i="14"/>
  <c r="G2199" i="14"/>
  <c r="H2199" i="14"/>
  <c r="B2200" i="14"/>
  <c r="C2200" i="14"/>
  <c r="D2200" i="14"/>
  <c r="E2200" i="14"/>
  <c r="F2200" i="14"/>
  <c r="G2200" i="14"/>
  <c r="H2200" i="14"/>
  <c r="B2201" i="14"/>
  <c r="C2201" i="14"/>
  <c r="D2201" i="14"/>
  <c r="E2201" i="14"/>
  <c r="F2201" i="14"/>
  <c r="G2201" i="14"/>
  <c r="H2201" i="14"/>
  <c r="F3" i="8"/>
  <c r="I3" i="8"/>
  <c r="F4" i="8"/>
  <c r="F5" i="8"/>
  <c r="F6" i="8"/>
  <c r="F7" i="8"/>
  <c r="F8" i="8"/>
  <c r="F9" i="8"/>
  <c r="F10" i="8"/>
</calcChain>
</file>

<file path=xl/comments1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2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3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H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4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swap interval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5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sharedStrings.xml><?xml version="1.0" encoding="utf-8"?>
<sst xmlns="http://schemas.openxmlformats.org/spreadsheetml/2006/main" count="308" uniqueCount="113">
  <si>
    <t>S</t>
  </si>
  <si>
    <t>a</t>
  </si>
  <si>
    <t>m</t>
  </si>
  <si>
    <t>l</t>
  </si>
  <si>
    <t>s</t>
  </si>
  <si>
    <r>
      <t>m</t>
    </r>
    <r>
      <rPr>
        <sz val="10"/>
        <rFont val="Arial"/>
      </rPr>
      <t>hat</t>
    </r>
  </si>
  <si>
    <t>K</t>
  </si>
  <si>
    <t>T</t>
  </si>
  <si>
    <t>N</t>
  </si>
  <si>
    <t>dt</t>
  </si>
  <si>
    <t>lnS</t>
  </si>
  <si>
    <t>P(0,T)</t>
  </si>
  <si>
    <t>r</t>
  </si>
  <si>
    <t>call_value</t>
  </si>
  <si>
    <t>S.E.</t>
  </si>
  <si>
    <t>M</t>
  </si>
  <si>
    <t>t</t>
  </si>
  <si>
    <t>e</t>
  </si>
  <si>
    <r>
      <t>x</t>
    </r>
    <r>
      <rPr>
        <vertAlign val="subscript"/>
        <sz val="10"/>
        <rFont val="Arial"/>
        <family val="2"/>
      </rPr>
      <t>t</t>
    </r>
  </si>
  <si>
    <t>F(T,s)</t>
  </si>
  <si>
    <r>
      <t>x</t>
    </r>
    <r>
      <rPr>
        <vertAlign val="subscript"/>
        <sz val="10"/>
        <rFont val="Arial"/>
        <family val="2"/>
      </rPr>
      <t>t</t>
    </r>
    <r>
      <rPr>
        <sz val="10"/>
        <rFont val="Arial"/>
        <family val="2"/>
      </rPr>
      <t>(-</t>
    </r>
    <r>
      <rPr>
        <sz val="10"/>
        <rFont val="Symbol"/>
        <family val="1"/>
        <charset val="2"/>
      </rPr>
      <t>e</t>
    </r>
    <r>
      <rPr>
        <sz val="10"/>
        <rFont val="Arial"/>
        <family val="2"/>
      </rPr>
      <t>)</t>
    </r>
  </si>
  <si>
    <t>Monte Carlo Simulation of Schwartz (1997) One Factor Model for a European Futures Option</t>
  </si>
  <si>
    <t>Monte Carlo Simulation (with Antithetics) of Schwartz (1997) One Factor Model for a European Futures Option</t>
  </si>
  <si>
    <t>Monte Carlo Simulation of Schwartz (1997) One Factor Model for a European Calendar Spread Option</t>
  </si>
  <si>
    <r>
      <t>s</t>
    </r>
    <r>
      <rPr>
        <vertAlign val="subscript"/>
        <sz val="10"/>
        <rFont val="Arial"/>
        <family val="2"/>
      </rPr>
      <t>1</t>
    </r>
  </si>
  <si>
    <r>
      <t>s</t>
    </r>
    <r>
      <rPr>
        <vertAlign val="subscript"/>
        <sz val="10"/>
        <rFont val="Arial"/>
        <family val="2"/>
      </rPr>
      <t>2</t>
    </r>
  </si>
  <si>
    <t>F(T,s1)</t>
  </si>
  <si>
    <t>Monte Carlo Simulation of Schwartz (1997) One Factor Model for a European Energy Swaption</t>
  </si>
  <si>
    <r>
      <t>D</t>
    </r>
    <r>
      <rPr>
        <sz val="10"/>
        <rFont val="Arial"/>
      </rPr>
      <t>T</t>
    </r>
  </si>
  <si>
    <t>F(T,s2)</t>
  </si>
  <si>
    <t>F(T,s3)</t>
  </si>
  <si>
    <t>F(T,s4)</t>
  </si>
  <si>
    <t>Monte Carlo Simulation of Schwartz (1997) One Factor Model for a European Futures Option with Seasonal Volatility</t>
  </si>
  <si>
    <r>
      <t>s</t>
    </r>
    <r>
      <rPr>
        <sz val="10"/>
        <rFont val="Arial"/>
      </rPr>
      <t>(t)</t>
    </r>
  </si>
  <si>
    <t>Trials</t>
  </si>
  <si>
    <r>
      <t>x</t>
    </r>
    <r>
      <rPr>
        <b/>
        <vertAlign val="subscript"/>
        <sz val="10"/>
        <rFont val="Arial"/>
        <family val="2"/>
      </rPr>
      <t>1</t>
    </r>
  </si>
  <si>
    <r>
      <t>x</t>
    </r>
    <r>
      <rPr>
        <b/>
        <vertAlign val="subscript"/>
        <sz val="10"/>
        <rFont val="Arial"/>
        <family val="2"/>
      </rPr>
      <t>2</t>
    </r>
  </si>
  <si>
    <r>
      <t>x</t>
    </r>
    <r>
      <rPr>
        <b/>
        <vertAlign val="subscript"/>
        <sz val="10"/>
        <rFont val="Arial"/>
        <family val="2"/>
      </rPr>
      <t>3</t>
    </r>
  </si>
  <si>
    <r>
      <t>x</t>
    </r>
    <r>
      <rPr>
        <b/>
        <vertAlign val="subscript"/>
        <sz val="10"/>
        <rFont val="Arial"/>
        <family val="2"/>
      </rPr>
      <t>4</t>
    </r>
  </si>
  <si>
    <r>
      <t>x</t>
    </r>
    <r>
      <rPr>
        <b/>
        <vertAlign val="subscript"/>
        <sz val="10"/>
        <rFont val="Arial"/>
        <family val="2"/>
      </rPr>
      <t>5</t>
    </r>
  </si>
  <si>
    <r>
      <t>x</t>
    </r>
    <r>
      <rPr>
        <b/>
        <vertAlign val="subscript"/>
        <sz val="10"/>
        <rFont val="Arial"/>
        <family val="2"/>
      </rPr>
      <t>6</t>
    </r>
  </si>
  <si>
    <r>
      <t>x</t>
    </r>
    <r>
      <rPr>
        <b/>
        <vertAlign val="subscript"/>
        <sz val="10"/>
        <rFont val="Arial"/>
        <family val="2"/>
      </rPr>
      <t>7</t>
    </r>
  </si>
  <si>
    <r>
      <t>x</t>
    </r>
    <r>
      <rPr>
        <b/>
        <vertAlign val="subscript"/>
        <sz val="10"/>
        <rFont val="Arial"/>
        <family val="2"/>
      </rPr>
      <t>8</t>
    </r>
  </si>
  <si>
    <r>
      <t>x</t>
    </r>
    <r>
      <rPr>
        <b/>
        <vertAlign val="subscript"/>
        <sz val="10"/>
        <rFont val="Arial"/>
        <family val="2"/>
      </rPr>
      <t>9</t>
    </r>
  </si>
  <si>
    <r>
      <t>x</t>
    </r>
    <r>
      <rPr>
        <b/>
        <vertAlign val="subscript"/>
        <sz val="10"/>
        <rFont val="Arial"/>
        <family val="2"/>
      </rPr>
      <t>10</t>
    </r>
  </si>
  <si>
    <r>
      <t>x</t>
    </r>
    <r>
      <rPr>
        <b/>
        <vertAlign val="subscript"/>
        <sz val="10"/>
        <rFont val="Arial"/>
        <family val="2"/>
      </rPr>
      <t>0</t>
    </r>
  </si>
  <si>
    <r>
      <t>c</t>
    </r>
    <r>
      <rPr>
        <b/>
        <vertAlign val="subscript"/>
        <sz val="10"/>
        <rFont val="Arial"/>
        <family val="2"/>
      </rPr>
      <t>avg</t>
    </r>
  </si>
  <si>
    <t>INPUT PARAMETERS</t>
  </si>
  <si>
    <t>COMPUTATIONS</t>
  </si>
  <si>
    <t>d1</t>
  </si>
  <si>
    <t>X</t>
  </si>
  <si>
    <t>d2</t>
  </si>
  <si>
    <t>b</t>
  </si>
  <si>
    <t>u</t>
  </si>
  <si>
    <t>d</t>
  </si>
  <si>
    <t>OPTION VALUES</t>
  </si>
  <si>
    <t>N(d)</t>
  </si>
  <si>
    <t>N(-d)</t>
  </si>
  <si>
    <t>Call</t>
  </si>
  <si>
    <t>Put</t>
  </si>
  <si>
    <t>Value</t>
  </si>
  <si>
    <t>Delta</t>
  </si>
  <si>
    <t>Input Parameters</t>
  </si>
  <si>
    <t>F</t>
  </si>
  <si>
    <t>P(t,T)</t>
  </si>
  <si>
    <t>σ</t>
  </si>
  <si>
    <t>α</t>
  </si>
  <si>
    <t>Computation</t>
  </si>
  <si>
    <r>
      <t>N(h</t>
    </r>
    <r>
      <rPr>
        <vertAlign val="subscript"/>
        <sz val="12"/>
        <rFont val="Garamond"/>
        <family val="1"/>
      </rPr>
      <t>1</t>
    </r>
    <r>
      <rPr>
        <sz val="12"/>
        <rFont val="Garamond"/>
        <family val="1"/>
      </rPr>
      <t>)</t>
    </r>
  </si>
  <si>
    <r>
      <t>N(h</t>
    </r>
    <r>
      <rPr>
        <vertAlign val="subscript"/>
        <sz val="12"/>
        <rFont val="Garamond"/>
        <family val="1"/>
      </rPr>
      <t>2</t>
    </r>
    <r>
      <rPr>
        <sz val="12"/>
        <rFont val="Garamond"/>
        <family val="1"/>
      </rPr>
      <t>)</t>
    </r>
  </si>
  <si>
    <r>
      <t>h</t>
    </r>
    <r>
      <rPr>
        <vertAlign val="subscript"/>
        <sz val="12"/>
        <rFont val="Garamond"/>
        <family val="1"/>
      </rPr>
      <t>1</t>
    </r>
  </si>
  <si>
    <r>
      <t>h</t>
    </r>
    <r>
      <rPr>
        <vertAlign val="subscript"/>
        <sz val="12"/>
        <rFont val="Garamond"/>
        <family val="1"/>
      </rPr>
      <t>2</t>
    </r>
  </si>
  <si>
    <t>w</t>
  </si>
  <si>
    <t xml:space="preserve"> </t>
  </si>
  <si>
    <t>(hourly)</t>
  </si>
  <si>
    <t>f</t>
  </si>
  <si>
    <t>k</t>
  </si>
  <si>
    <t>g</t>
  </si>
  <si>
    <r>
      <t>S</t>
    </r>
    <r>
      <rPr>
        <vertAlign val="subscript"/>
        <sz val="10"/>
        <rFont val="Arial"/>
        <family val="2"/>
      </rPr>
      <t>0</t>
    </r>
  </si>
  <si>
    <r>
      <t>D</t>
    </r>
    <r>
      <rPr>
        <sz val="10"/>
        <rFont val="Arial"/>
        <family val="2"/>
      </rPr>
      <t>t</t>
    </r>
  </si>
  <si>
    <t>GBM Model</t>
  </si>
  <si>
    <t>Time</t>
  </si>
  <si>
    <t>Return</t>
  </si>
  <si>
    <r>
      <t xml:space="preserve">dS = (r-d)Sdt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</t>
    </r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</si>
  <si>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>m</t>
    </r>
    <r>
      <rPr>
        <sz val="10"/>
        <rFont val="Arial"/>
      </rPr>
      <t>-0.5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Arial"/>
        <family val="2"/>
      </rPr>
      <t>2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)]</t>
    </r>
  </si>
  <si>
    <r>
      <t>S</t>
    </r>
    <r>
      <rPr>
        <b/>
        <vertAlign val="subscript"/>
        <sz val="10"/>
        <rFont val="Arial"/>
        <family val="2"/>
      </rPr>
      <t>t</t>
    </r>
  </si>
  <si>
    <t>GBM + Jump Model</t>
  </si>
  <si>
    <t>Condition</t>
  </si>
  <si>
    <r>
      <t xml:space="preserve">dS = (r-d)Sdt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Sdz+</t>
    </r>
    <r>
      <rPr>
        <sz val="10"/>
        <rFont val="Symbol"/>
        <family val="1"/>
        <charset val="2"/>
      </rPr>
      <t>k</t>
    </r>
    <r>
      <rPr>
        <sz val="10"/>
        <rFont val="Arial"/>
      </rPr>
      <t>Sdq</t>
    </r>
  </si>
  <si>
    <r>
      <t>e</t>
    </r>
    <r>
      <rPr>
        <b/>
        <vertAlign val="subscript"/>
        <sz val="10"/>
        <rFont val="Arial"/>
        <family val="2"/>
      </rPr>
      <t>1</t>
    </r>
  </si>
  <si>
    <r>
      <t>e</t>
    </r>
    <r>
      <rPr>
        <b/>
        <vertAlign val="subscript"/>
        <sz val="10"/>
        <rFont val="Arial"/>
        <family val="2"/>
      </rPr>
      <t>2</t>
    </r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</si>
  <si>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 xml:space="preserve">m </t>
    </r>
    <r>
      <rPr>
        <sz val="10"/>
        <rFont val="Arial"/>
      </rPr>
      <t>- 0.5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Arial"/>
        <family val="2"/>
      </rPr>
      <t>2</t>
    </r>
    <r>
      <rPr>
        <sz val="10"/>
        <rFont val="Arial"/>
      </rPr>
      <t xml:space="preserve"> - </t>
    </r>
    <r>
      <rPr>
        <sz val="10"/>
        <rFont val="Symbol"/>
        <family val="1"/>
        <charset val="2"/>
      </rPr>
      <t>fk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vertAlign val="subscript"/>
        <sz val="10"/>
        <rFont val="Arial"/>
        <family val="2"/>
      </rPr>
      <t>1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)+(</t>
    </r>
    <r>
      <rPr>
        <sz val="10"/>
        <rFont val="Symbol"/>
        <family val="1"/>
        <charset val="2"/>
      </rPr>
      <t xml:space="preserve">k </t>
    </r>
    <r>
      <rPr>
        <sz val="10"/>
        <rFont val="Arial"/>
      </rPr>
      <t xml:space="preserve">+ </t>
    </r>
    <r>
      <rPr>
        <sz val="10"/>
        <rFont val="Symbol"/>
        <family val="1"/>
        <charset val="2"/>
      </rPr>
      <t>ge</t>
    </r>
    <r>
      <rPr>
        <vertAlign val="subscript"/>
        <sz val="10"/>
        <rFont val="Arial"/>
        <family val="2"/>
      </rPr>
      <t>2</t>
    </r>
    <r>
      <rPr>
        <sz val="10"/>
        <rFont val="Arial"/>
      </rPr>
      <t>)(u</t>
    </r>
    <r>
      <rPr>
        <vertAlign val="subscript"/>
        <sz val="10"/>
        <rFont val="Arial"/>
        <family val="2"/>
      </rPr>
      <t>i</t>
    </r>
    <r>
      <rPr>
        <sz val="10"/>
        <rFont val="Arial"/>
      </rPr>
      <t>&gt;</t>
    </r>
    <r>
      <rPr>
        <sz val="10"/>
        <rFont val="Symbol"/>
        <family val="1"/>
        <charset val="2"/>
      </rPr>
      <t>fD</t>
    </r>
    <r>
      <rPr>
        <sz val="10"/>
        <rFont val="Times New Roman"/>
        <family val="1"/>
      </rPr>
      <t>t)</t>
    </r>
    <r>
      <rPr>
        <sz val="10"/>
        <rFont val="Arial"/>
      </rPr>
      <t>]</t>
    </r>
  </si>
  <si>
    <t>GBM + Jump + Mean Reversion Model</t>
  </si>
  <si>
    <r>
      <t xml:space="preserve">dS = </t>
    </r>
    <r>
      <rPr>
        <sz val="10"/>
        <rFont val="Symbol"/>
        <family val="1"/>
        <charset val="2"/>
      </rPr>
      <t>a</t>
    </r>
    <r>
      <rPr>
        <sz val="10"/>
        <rFont val="Arial"/>
      </rPr>
      <t xml:space="preserve">(r-d-lnS)Sdt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Sdz+</t>
    </r>
    <r>
      <rPr>
        <sz val="10"/>
        <rFont val="Symbol"/>
        <family val="1"/>
        <charset val="2"/>
      </rPr>
      <t>k</t>
    </r>
    <r>
      <rPr>
        <sz val="10"/>
        <rFont val="Arial"/>
      </rPr>
      <t>Sdq</t>
    </r>
  </si>
  <si>
    <t>Sbar</t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</si>
  <si>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 xml:space="preserve">a </t>
    </r>
    <r>
      <rPr>
        <sz val="10"/>
        <rFont val="Arial"/>
      </rPr>
      <t>(</t>
    </r>
    <r>
      <rPr>
        <sz val="10"/>
        <rFont val="Arial"/>
        <family val="2"/>
      </rPr>
      <t>ln(Sbar)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- lnS</t>
    </r>
    <r>
      <rPr>
        <sz val="10"/>
        <rFont val="Symbol"/>
        <family val="1"/>
        <charset val="2"/>
      </rPr>
      <t xml:space="preserve">) - </t>
    </r>
    <r>
      <rPr>
        <sz val="10"/>
        <rFont val="Arial"/>
        <family val="2"/>
      </rPr>
      <t>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Symbol"/>
        <family val="1"/>
        <charset val="2"/>
      </rPr>
      <t>2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vertAlign val="subscript"/>
        <sz val="10"/>
        <rFont val="Arial"/>
        <family val="2"/>
      </rPr>
      <t>1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)+(</t>
    </r>
    <r>
      <rPr>
        <sz val="10"/>
        <rFont val="Symbol"/>
        <family val="1"/>
        <charset val="2"/>
      </rPr>
      <t xml:space="preserve">k </t>
    </r>
    <r>
      <rPr>
        <sz val="10"/>
        <rFont val="Arial"/>
      </rPr>
      <t xml:space="preserve">+ </t>
    </r>
    <r>
      <rPr>
        <sz val="10"/>
        <rFont val="Symbol"/>
        <family val="1"/>
        <charset val="2"/>
      </rPr>
      <t>ge</t>
    </r>
    <r>
      <rPr>
        <vertAlign val="subscript"/>
        <sz val="10"/>
        <rFont val="Arial"/>
        <family val="2"/>
      </rPr>
      <t>2</t>
    </r>
    <r>
      <rPr>
        <sz val="10"/>
        <rFont val="Arial"/>
      </rPr>
      <t>)(u</t>
    </r>
    <r>
      <rPr>
        <vertAlign val="subscript"/>
        <sz val="10"/>
        <rFont val="Arial"/>
        <family val="2"/>
      </rPr>
      <t>i</t>
    </r>
    <r>
      <rPr>
        <sz val="10"/>
        <rFont val="Arial"/>
      </rPr>
      <t>&gt;</t>
    </r>
    <r>
      <rPr>
        <sz val="10"/>
        <rFont val="Symbol"/>
        <family val="1"/>
        <charset val="2"/>
      </rPr>
      <t>fD</t>
    </r>
    <r>
      <rPr>
        <sz val="10"/>
        <rFont val="Times New Roman"/>
        <family val="1"/>
      </rPr>
      <t>t)</t>
    </r>
    <r>
      <rPr>
        <sz val="10"/>
        <rFont val="Arial"/>
      </rPr>
      <t>]</t>
    </r>
  </si>
  <si>
    <t>call</t>
  </si>
  <si>
    <r>
      <t>S</t>
    </r>
    <r>
      <rPr>
        <b/>
        <vertAlign val="subscript"/>
        <sz val="10"/>
        <rFont val="Arial"/>
        <family val="2"/>
      </rPr>
      <t>T</t>
    </r>
  </si>
  <si>
    <r>
      <t>C</t>
    </r>
    <r>
      <rPr>
        <b/>
        <vertAlign val="subscript"/>
        <sz val="10"/>
        <rFont val="Arial"/>
        <family val="2"/>
      </rPr>
      <t>T</t>
    </r>
  </si>
  <si>
    <t>-e</t>
  </si>
  <si>
    <r>
      <t>x</t>
    </r>
    <r>
      <rPr>
        <b/>
        <vertAlign val="subscript"/>
        <sz val="10"/>
        <rFont val="Arial"/>
        <family val="2"/>
      </rPr>
      <t>terminal</t>
    </r>
  </si>
  <si>
    <r>
      <t>F(T,s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>)</t>
    </r>
  </si>
  <si>
    <r>
      <t>F(T,s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</si>
  <si>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Function Calculated</t>
  </si>
  <si>
    <t>Volatility</t>
  </si>
  <si>
    <t>Future Prices</t>
  </si>
  <si>
    <t>Mean Reversion Rate</t>
  </si>
  <si>
    <t>Futures Prices</t>
  </si>
  <si>
    <t>c(ana)</t>
  </si>
  <si>
    <t>call (anti)</t>
  </si>
  <si>
    <r>
      <t>c</t>
    </r>
    <r>
      <rPr>
        <b/>
        <vertAlign val="subscript"/>
        <sz val="10"/>
        <rFont val="Arial"/>
        <family val="2"/>
      </rPr>
      <t>avg</t>
    </r>
    <r>
      <rPr>
        <b/>
        <sz val="10"/>
        <rFont val="Arial"/>
        <family val="2"/>
      </rPr>
      <t>(anti)</t>
    </r>
  </si>
  <si>
    <r>
      <t>x</t>
    </r>
    <r>
      <rPr>
        <b/>
        <vertAlign val="subscript"/>
        <sz val="10"/>
        <rFont val="Arial"/>
        <family val="2"/>
      </rPr>
      <t>ter</t>
    </r>
    <r>
      <rPr>
        <b/>
        <sz val="10"/>
        <rFont val="Arial"/>
        <family val="2"/>
      </rPr>
      <t>(-</t>
    </r>
    <r>
      <rPr>
        <b/>
        <sz val="10"/>
        <rFont val="Symbol"/>
        <family val="1"/>
        <charset val="2"/>
      </rPr>
      <t>e</t>
    </r>
    <r>
      <rPr>
        <b/>
        <sz val="10"/>
        <rFont val="Arial"/>
        <family val="2"/>
      </rPr>
      <t>)</t>
    </r>
  </si>
  <si>
    <r>
      <t>x</t>
    </r>
    <r>
      <rPr>
        <b/>
        <vertAlign val="subscript"/>
        <sz val="10"/>
        <rFont val="Arial"/>
        <family val="2"/>
      </rPr>
      <t>ter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</si>
</sst>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000"/>
    <numFmt numFmtId="165" formatCode="0.000"/>
    <numFmt numFmtId="167" formatCode="0.00000"/>
    <numFmt numFmtId="168" formatCode="#,##0.000_);\(#,##0.000\)"/>
    <numFmt numFmtId="173" formatCode="0.000000"/>
  </numFmts>
  <fonts count="38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name val="Symbol"/>
      <family val="1"/>
      <charset val="2"/>
    </font>
    <font>
      <sz val="8"/>
      <color indexed="81"/>
      <name val="Symbol"/>
      <family val="1"/>
      <charset val="2"/>
    </font>
    <font>
      <vertAlign val="superscript"/>
      <sz val="8"/>
      <color indexed="81"/>
      <name val="Tahoma"/>
      <family val="2"/>
    </font>
    <font>
      <vertAlign val="sub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vertAlign val="subscript"/>
      <sz val="10"/>
      <name val="Arial"/>
      <family val="2"/>
    </font>
    <font>
      <b/>
      <sz val="10"/>
      <name val="Symbol"/>
      <family val="1"/>
      <charset val="2"/>
    </font>
    <font>
      <sz val="10"/>
      <name val="Garamond"/>
      <family val="1"/>
    </font>
    <font>
      <sz val="12"/>
      <name val="Garamond"/>
      <family val="1"/>
    </font>
    <font>
      <b/>
      <sz val="11"/>
      <name val="Garamond"/>
      <family val="1"/>
    </font>
    <font>
      <b/>
      <sz val="12"/>
      <name val="Garamond"/>
      <family val="1"/>
    </font>
    <font>
      <vertAlign val="subscript"/>
      <sz val="12"/>
      <name val="Garamond"/>
      <family val="1"/>
    </font>
    <font>
      <b/>
      <u/>
      <sz val="10"/>
      <name val="Arial"/>
      <family val="2"/>
    </font>
    <font>
      <vertAlign val="superscript"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sz val="10"/>
      <name val="Times New Roman"/>
      <family val="1"/>
    </font>
    <font>
      <sz val="10"/>
      <name val="Arial"/>
    </font>
    <font>
      <sz val="10"/>
      <name val="Arial"/>
    </font>
    <font>
      <vertAlign val="superscript"/>
      <sz val="10"/>
      <name val="Symbol"/>
      <family val="1"/>
      <charset val="2"/>
    </font>
    <font>
      <sz val="10"/>
      <name val="Arial"/>
    </font>
    <font>
      <sz val="10"/>
      <name val="Arial"/>
    </font>
    <font>
      <sz val="10"/>
      <name val="Arial"/>
    </font>
    <font>
      <sz val="10.25"/>
      <name val="Arial"/>
    </font>
    <font>
      <b/>
      <sz val="10"/>
      <name val="Garamond"/>
      <family val="1"/>
    </font>
    <font>
      <sz val="10"/>
      <name val="Arial"/>
    </font>
    <font>
      <sz val="10.25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43" fontId="10" fillId="0" borderId="0" xfId="1" applyFont="1"/>
    <xf numFmtId="0" fontId="10" fillId="0" borderId="0" xfId="0" applyFont="1"/>
    <xf numFmtId="2" fontId="10" fillId="0" borderId="0" xfId="0" applyNumberFormat="1" applyFont="1"/>
    <xf numFmtId="9" fontId="10" fillId="0" borderId="0" xfId="0" applyNumberFormat="1" applyFont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justify"/>
    </xf>
    <xf numFmtId="39" fontId="0" fillId="0" borderId="0" xfId="1" applyNumberFormat="1" applyFont="1"/>
    <xf numFmtId="168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10" fontId="0" fillId="0" borderId="1" xfId="2" applyNumberFormat="1" applyFont="1" applyBorder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/>
    <xf numFmtId="0" fontId="2" fillId="0" borderId="5" xfId="0" applyFont="1" applyBorder="1" applyAlignment="1">
      <alignment horizontal="center"/>
    </xf>
    <xf numFmtId="0" fontId="0" fillId="0" borderId="6" xfId="0" applyBorder="1"/>
    <xf numFmtId="164" fontId="0" fillId="0" borderId="1" xfId="0" applyNumberFormat="1" applyBorder="1"/>
    <xf numFmtId="0" fontId="0" fillId="0" borderId="7" xfId="0" applyBorder="1"/>
    <xf numFmtId="164" fontId="0" fillId="0" borderId="8" xfId="0" applyNumberFormat="1" applyBorder="1"/>
    <xf numFmtId="164" fontId="0" fillId="0" borderId="2" xfId="0" applyNumberFormat="1" applyBorder="1"/>
    <xf numFmtId="165" fontId="0" fillId="0" borderId="1" xfId="0" applyNumberFormat="1" applyBorder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1" xfId="0" applyBorder="1"/>
    <xf numFmtId="0" fontId="13" fillId="0" borderId="0" xfId="0" applyFont="1"/>
    <xf numFmtId="0" fontId="14" fillId="0" borderId="0" xfId="0" applyFont="1"/>
    <xf numFmtId="0" fontId="14" fillId="0" borderId="12" xfId="0" applyFont="1" applyBorder="1"/>
    <xf numFmtId="0" fontId="14" fillId="0" borderId="1" xfId="0" applyFont="1" applyBorder="1"/>
    <xf numFmtId="0" fontId="14" fillId="0" borderId="13" xfId="0" applyFont="1" applyBorder="1"/>
    <xf numFmtId="0" fontId="14" fillId="0" borderId="2" xfId="0" applyFont="1" applyBorder="1"/>
    <xf numFmtId="9" fontId="14" fillId="0" borderId="1" xfId="2" applyFont="1" applyBorder="1"/>
    <xf numFmtId="10" fontId="14" fillId="0" borderId="1" xfId="2" applyNumberFormat="1" applyFont="1" applyBorder="1"/>
    <xf numFmtId="39" fontId="14" fillId="0" borderId="1" xfId="1" applyNumberFormat="1" applyFont="1" applyBorder="1"/>
    <xf numFmtId="9" fontId="14" fillId="0" borderId="2" xfId="2" applyFont="1" applyBorder="1"/>
    <xf numFmtId="0" fontId="16" fillId="0" borderId="12" xfId="0" applyFont="1" applyBorder="1"/>
    <xf numFmtId="0" fontId="16" fillId="0" borderId="13" xfId="0" applyFont="1" applyBorder="1"/>
    <xf numFmtId="0" fontId="16" fillId="0" borderId="14" xfId="0" applyFont="1" applyBorder="1"/>
    <xf numFmtId="0" fontId="14" fillId="0" borderId="15" xfId="0" applyFont="1" applyBorder="1"/>
    <xf numFmtId="2" fontId="14" fillId="0" borderId="1" xfId="0" applyNumberFormat="1" applyFont="1" applyBorder="1"/>
    <xf numFmtId="167" fontId="14" fillId="0" borderId="1" xfId="0" applyNumberFormat="1" applyFont="1" applyBorder="1"/>
    <xf numFmtId="165" fontId="14" fillId="0" borderId="1" xfId="0" applyNumberFormat="1" applyFont="1" applyBorder="1"/>
    <xf numFmtId="165" fontId="14" fillId="0" borderId="2" xfId="0" applyNumberFormat="1" applyFont="1" applyBorder="1"/>
    <xf numFmtId="167" fontId="0" fillId="0" borderId="0" xfId="0" applyNumberFormat="1" applyAlignment="1">
      <alignment horizontal="center"/>
    </xf>
    <xf numFmtId="0" fontId="5" fillId="0" borderId="0" xfId="0" applyFont="1"/>
    <xf numFmtId="0" fontId="18" fillId="0" borderId="0" xfId="0" applyFont="1" applyAlignment="1">
      <alignment horizontal="left"/>
    </xf>
    <xf numFmtId="17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16" xfId="0" applyFon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2" fillId="0" borderId="0" xfId="0" applyFont="1"/>
    <xf numFmtId="0" fontId="0" fillId="0" borderId="0" xfId="0" applyBorder="1" applyAlignment="1">
      <alignment horizontal="right"/>
    </xf>
    <xf numFmtId="9" fontId="0" fillId="0" borderId="0" xfId="2" applyFont="1" applyBorder="1" applyAlignment="1">
      <alignment horizontal="right"/>
    </xf>
    <xf numFmtId="43" fontId="0" fillId="0" borderId="8" xfId="1" applyFont="1" applyBorder="1" applyAlignment="1">
      <alignment horizontal="right"/>
    </xf>
    <xf numFmtId="0" fontId="5" fillId="0" borderId="0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8" xfId="0" applyBorder="1" applyAlignment="1">
      <alignment horizontal="center"/>
    </xf>
    <xf numFmtId="0" fontId="5" fillId="0" borderId="8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73" fontId="0" fillId="0" borderId="8" xfId="0" applyNumberFormat="1" applyBorder="1" applyAlignment="1">
      <alignment horizontal="right"/>
    </xf>
    <xf numFmtId="0" fontId="0" fillId="0" borderId="19" xfId="0" applyBorder="1"/>
    <xf numFmtId="165" fontId="0" fillId="0" borderId="3" xfId="0" applyNumberFormat="1" applyBorder="1"/>
    <xf numFmtId="0" fontId="0" fillId="0" borderId="20" xfId="0" applyBorder="1"/>
    <xf numFmtId="165" fontId="0" fillId="0" borderId="21" xfId="0" applyNumberFormat="1" applyBorder="1"/>
    <xf numFmtId="0" fontId="0" fillId="0" borderId="9" xfId="0" applyBorder="1"/>
    <xf numFmtId="165" fontId="0" fillId="0" borderId="9" xfId="0" applyNumberFormat="1" applyBorder="1"/>
    <xf numFmtId="165" fontId="0" fillId="0" borderId="22" xfId="0" applyNumberFormat="1" applyBorder="1"/>
    <xf numFmtId="0" fontId="0" fillId="0" borderId="23" xfId="0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0" fillId="0" borderId="25" xfId="0" applyBorder="1" applyAlignment="1">
      <alignment horizontal="center"/>
    </xf>
    <xf numFmtId="43" fontId="0" fillId="0" borderId="24" xfId="1" applyFont="1" applyBorder="1"/>
    <xf numFmtId="2" fontId="0" fillId="0" borderId="24" xfId="0" applyNumberFormat="1" applyBorder="1"/>
    <xf numFmtId="0" fontId="2" fillId="0" borderId="24" xfId="0" applyFont="1" applyBorder="1" applyAlignment="1">
      <alignment horizontal="center"/>
    </xf>
    <xf numFmtId="165" fontId="0" fillId="0" borderId="0" xfId="1" applyNumberFormat="1" applyFont="1"/>
    <xf numFmtId="0" fontId="0" fillId="0" borderId="24" xfId="0" applyBorder="1" applyAlignment="1">
      <alignment horizontal="center"/>
    </xf>
    <xf numFmtId="0" fontId="0" fillId="0" borderId="22" xfId="0" applyBorder="1"/>
    <xf numFmtId="43" fontId="1" fillId="0" borderId="24" xfId="1" applyBorder="1"/>
    <xf numFmtId="0" fontId="10" fillId="0" borderId="9" xfId="0" applyFont="1" applyBorder="1"/>
    <xf numFmtId="0" fontId="10" fillId="0" borderId="22" xfId="0" applyFont="1" applyBorder="1"/>
    <xf numFmtId="0" fontId="22" fillId="0" borderId="14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22" fillId="0" borderId="26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173" fontId="0" fillId="0" borderId="12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73" fontId="0" fillId="0" borderId="13" xfId="0" applyNumberFormat="1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18" fillId="0" borderId="16" xfId="0" applyFont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9" fontId="0" fillId="0" borderId="0" xfId="2" applyFont="1" applyBorder="1" applyAlignment="1">
      <alignment horizontal="center"/>
    </xf>
    <xf numFmtId="173" fontId="0" fillId="0" borderId="8" xfId="0" applyNumberFormat="1" applyBorder="1" applyAlignment="1">
      <alignment horizontal="left"/>
    </xf>
    <xf numFmtId="165" fontId="0" fillId="0" borderId="8" xfId="0" applyNumberFormat="1" applyBorder="1"/>
    <xf numFmtId="165" fontId="0" fillId="0" borderId="2" xfId="0" applyNumberFormat="1" applyBorder="1"/>
    <xf numFmtId="0" fontId="14" fillId="0" borderId="0" xfId="0" applyFont="1" applyBorder="1"/>
    <xf numFmtId="0" fontId="14" fillId="0" borderId="24" xfId="0" applyFont="1" applyBorder="1"/>
    <xf numFmtId="0" fontId="14" fillId="0" borderId="16" xfId="0" applyFont="1" applyBorder="1"/>
    <xf numFmtId="0" fontId="14" fillId="0" borderId="17" xfId="0" applyFont="1" applyBorder="1"/>
    <xf numFmtId="0" fontId="13" fillId="0" borderId="0" xfId="0" applyFont="1" applyBorder="1"/>
    <xf numFmtId="0" fontId="13" fillId="0" borderId="1" xfId="0" applyFont="1" applyBorder="1"/>
    <xf numFmtId="0" fontId="14" fillId="0" borderId="8" xfId="0" applyFont="1" applyBorder="1"/>
    <xf numFmtId="0" fontId="13" fillId="0" borderId="8" xfId="0" applyFont="1" applyBorder="1"/>
    <xf numFmtId="0" fontId="13" fillId="0" borderId="2" xfId="0" applyFont="1" applyBorder="1"/>
    <xf numFmtId="0" fontId="31" fillId="0" borderId="0" xfId="0" applyFont="1"/>
    <xf numFmtId="0" fontId="16" fillId="0" borderId="0" xfId="0" applyFont="1"/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43" fontId="0" fillId="0" borderId="0" xfId="1" applyFont="1" applyBorder="1"/>
    <xf numFmtId="2" fontId="0" fillId="0" borderId="0" xfId="0" applyNumberFormat="1" applyBorder="1"/>
    <xf numFmtId="39" fontId="0" fillId="0" borderId="1" xfId="1" applyNumberFormat="1" applyFont="1" applyBorder="1"/>
    <xf numFmtId="0" fontId="2" fillId="0" borderId="13" xfId="0" applyFont="1" applyBorder="1" applyAlignment="1">
      <alignment horizontal="center"/>
    </xf>
    <xf numFmtId="43" fontId="0" fillId="0" borderId="8" xfId="1" applyFont="1" applyBorder="1"/>
    <xf numFmtId="2" fontId="0" fillId="0" borderId="8" xfId="0" applyNumberFormat="1" applyBorder="1"/>
    <xf numFmtId="39" fontId="0" fillId="0" borderId="2" xfId="1" applyNumberFormat="1" applyFont="1" applyBorder="1"/>
    <xf numFmtId="0" fontId="12" fillId="0" borderId="17" xfId="0" applyFont="1" applyBorder="1" applyAlignment="1">
      <alignment horizontal="center"/>
    </xf>
    <xf numFmtId="0" fontId="12" fillId="0" borderId="17" xfId="0" quotePrefix="1" applyFont="1" applyBorder="1" applyAlignment="1">
      <alignment horizontal="center"/>
    </xf>
    <xf numFmtId="165" fontId="0" fillId="0" borderId="0" xfId="1" applyNumberFormat="1" applyFont="1" applyBorder="1"/>
    <xf numFmtId="165" fontId="0" fillId="0" borderId="1" xfId="1" applyNumberFormat="1" applyFont="1" applyBorder="1"/>
    <xf numFmtId="165" fontId="0" fillId="0" borderId="8" xfId="1" applyNumberFormat="1" applyFont="1" applyBorder="1"/>
    <xf numFmtId="165" fontId="0" fillId="0" borderId="2" xfId="1" applyNumberFormat="1" applyFont="1" applyBorder="1"/>
    <xf numFmtId="0" fontId="2" fillId="0" borderId="0" xfId="0" applyFont="1" applyFill="1" applyBorder="1" applyAlignment="1">
      <alignment horizontal="center"/>
    </xf>
    <xf numFmtId="2" fontId="0" fillId="0" borderId="1" xfId="0" applyNumberFormat="1" applyBorder="1"/>
    <xf numFmtId="2" fontId="0" fillId="0" borderId="2" xfId="0" applyNumberFormat="1" applyBorder="1"/>
    <xf numFmtId="0" fontId="18" fillId="0" borderId="16" xfId="0" applyFont="1" applyBorder="1" applyAlignment="1"/>
    <xf numFmtId="0" fontId="18" fillId="0" borderId="18" xfId="0" applyFont="1" applyBorder="1" applyAlignment="1"/>
    <xf numFmtId="0" fontId="2" fillId="0" borderId="14" xfId="0" applyFont="1" applyBorder="1" applyAlignment="1"/>
    <xf numFmtId="0" fontId="2" fillId="0" borderId="26" xfId="0" applyFont="1" applyBorder="1" applyAlignment="1"/>
    <xf numFmtId="0" fontId="0" fillId="0" borderId="15" xfId="0" applyBorder="1" applyAlignment="1"/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2" xfId="0" applyFont="1" applyBorder="1" applyAlignment="1">
      <alignment vertical="center" textRotation="90"/>
    </xf>
    <xf numFmtId="0" fontId="16" fillId="0" borderId="13" xfId="0" applyFont="1" applyBorder="1" applyAlignment="1">
      <alignment vertical="center" textRotation="90"/>
    </xf>
    <xf numFmtId="0" fontId="31" fillId="0" borderId="17" xfId="0" applyFont="1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2" fillId="0" borderId="0" xfId="0" applyFont="1" applyAlignment="1">
      <alignment vertical="justify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6.xml"/><Relationship Id="rId18" Type="http://schemas.openxmlformats.org/officeDocument/2006/relationships/worksheet" Target="worksheets/sheet11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7.xml"/><Relationship Id="rId17" Type="http://schemas.openxmlformats.org/officeDocument/2006/relationships/worksheet" Target="worksheets/sheet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9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3.xml"/><Relationship Id="rId15" Type="http://schemas.openxmlformats.org/officeDocument/2006/relationships/chartsheet" Target="chartsheets/sheet7.xml"/><Relationship Id="rId10" Type="http://schemas.openxmlformats.org/officeDocument/2006/relationships/worksheet" Target="worksheets/sheet6.xml"/><Relationship Id="rId19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4.xml"/><Relationship Id="rId14" Type="http://schemas.openxmlformats.org/officeDocument/2006/relationships/worksheet" Target="worksheets/sheet8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Option Price in the Black Model for Different Volatilities</a:t>
            </a:r>
          </a:p>
        </c:rich>
      </c:tx>
      <c:layout>
        <c:manualLayout>
          <c:xMode val="edge"/>
          <c:yMode val="edge"/>
          <c:x val="0.22241992882562275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395017793594305E-2"/>
          <c:y val="0.14005235602094243"/>
          <c:w val="0.87188612099644114"/>
          <c:h val="0.75654450261780104"/>
        </c:manualLayout>
      </c:layout>
      <c:scatterChart>
        <c:scatterStyle val="smoothMarker"/>
        <c:varyColors val="0"/>
        <c:ser>
          <c:idx val="0"/>
          <c:order val="0"/>
          <c:tx>
            <c:v>0.1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Black!$J$4:$J$20</c:f>
              <c:numCache>
                <c:formatCode>General</c:formatCode>
                <c:ptCount val="17"/>
                <c:pt idx="0">
                  <c:v>6.1804617202922231E-8</c:v>
                </c:pt>
                <c:pt idx="1">
                  <c:v>8.0167020637719903E-6</c:v>
                </c:pt>
                <c:pt idx="2">
                  <c:v>3.5743659497070648E-4</c:v>
                </c:pt>
                <c:pt idx="3">
                  <c:v>6.7661228314796146E-3</c:v>
                </c:pt>
                <c:pt idx="4">
                  <c:v>6.4334345215514913E-2</c:v>
                </c:pt>
                <c:pt idx="5">
                  <c:v>0.35257274708141689</c:v>
                </c:pt>
                <c:pt idx="6">
                  <c:v>1.2496720853353622</c:v>
                </c:pt>
                <c:pt idx="7">
                  <c:v>3.1604154344561741</c:v>
                </c:pt>
                <c:pt idx="8">
                  <c:v>6.2039223455188512</c:v>
                </c:pt>
                <c:pt idx="9">
                  <c:v>10.143137629403704</c:v>
                </c:pt>
                <c:pt idx="10">
                  <c:v>14.606494723128169</c:v>
                </c:pt>
                <c:pt idx="11">
                  <c:v>19.305729139997137</c:v>
                </c:pt>
                <c:pt idx="12">
                  <c:v>24.089368000906468</c:v>
                </c:pt>
                <c:pt idx="13">
                  <c:v>28.897718295249074</c:v>
                </c:pt>
                <c:pt idx="14">
                  <c:v>33.712135494369811</c:v>
                </c:pt>
                <c:pt idx="15">
                  <c:v>38.527828723948247</c:v>
                </c:pt>
                <c:pt idx="16">
                  <c:v>43.343756210983436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FF-44C4-A6AB-6AE42BFD693D}"/>
            </c:ext>
          </c:extLst>
        </c:ser>
        <c:ser>
          <c:idx val="1"/>
          <c:order val="1"/>
          <c:tx>
            <c:v>0.25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Black!$K$4:$K$20</c:f>
              <c:numCache>
                <c:formatCode>General</c:formatCode>
                <c:ptCount val="17"/>
                <c:pt idx="0">
                  <c:v>9.5238965435723036E-2</c:v>
                </c:pt>
                <c:pt idx="1">
                  <c:v>0.26205680836151463</c:v>
                </c:pt>
                <c:pt idx="2">
                  <c:v>0.60676723162486934</c:v>
                </c:pt>
                <c:pt idx="3">
                  <c:v>1.2228193160638712</c:v>
                </c:pt>
                <c:pt idx="4">
                  <c:v>2.201953721041749</c:v>
                </c:pt>
                <c:pt idx="5">
                  <c:v>3.6169344579306086</c:v>
                </c:pt>
                <c:pt idx="6">
                  <c:v>5.5097451730470945</c:v>
                </c:pt>
                <c:pt idx="7">
                  <c:v>7.8880786573492214</c:v>
                </c:pt>
                <c:pt idx="8">
                  <c:v>10.72882246103482</c:v>
                </c:pt>
                <c:pt idx="9">
                  <c:v>13.986599521740526</c:v>
                </c:pt>
                <c:pt idx="10">
                  <c:v>17.603147721790421</c:v>
                </c:pt>
                <c:pt idx="11">
                  <c:v>21.516242760534997</c:v>
                </c:pt>
                <c:pt idx="12">
                  <c:v>25.666105330304617</c:v>
                </c:pt>
                <c:pt idx="13">
                  <c:v>29.999421964424407</c:v>
                </c:pt>
                <c:pt idx="14">
                  <c:v>34.471241039001548</c:v>
                </c:pt>
                <c:pt idx="15">
                  <c:v>39.045297153262673</c:v>
                </c:pt>
                <c:pt idx="16">
                  <c:v>43.693358026268108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FF-44C4-A6AB-6AE42BFD693D}"/>
            </c:ext>
          </c:extLst>
        </c:ser>
        <c:ser>
          <c:idx val="2"/>
          <c:order val="2"/>
          <c:tx>
            <c:v>0.5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plus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Black!$L$4:$L$20</c:f>
              <c:numCache>
                <c:formatCode>General</c:formatCode>
                <c:ptCount val="17"/>
                <c:pt idx="0">
                  <c:v>2.2964298337355227</c:v>
                </c:pt>
                <c:pt idx="1">
                  <c:v>3.3878444771999723</c:v>
                </c:pt>
                <c:pt idx="2">
                  <c:v>4.7530461247646638</c:v>
                </c:pt>
                <c:pt idx="3">
                  <c:v>6.3988480692294774</c:v>
                </c:pt>
                <c:pt idx="4">
                  <c:v>8.3242945142483524</c:v>
                </c:pt>
                <c:pt idx="5">
                  <c:v>10.522183507447565</c:v>
                </c:pt>
                <c:pt idx="6">
                  <c:v>12.980608005453126</c:v>
                </c:pt>
                <c:pt idx="7">
                  <c:v>15.684322168640255</c:v>
                </c:pt>
                <c:pt idx="8">
                  <c:v>18.61608242918377</c:v>
                </c:pt>
                <c:pt idx="9">
                  <c:v>21.757562921959174</c:v>
                </c:pt>
                <c:pt idx="10">
                  <c:v>25.090226937874206</c:v>
                </c:pt>
                <c:pt idx="11">
                  <c:v>28.595849988189805</c:v>
                </c:pt>
                <c:pt idx="12">
                  <c:v>32.256941834521406</c:v>
                </c:pt>
                <c:pt idx="13">
                  <c:v>36.057046584338536</c:v>
                </c:pt>
                <c:pt idx="14">
                  <c:v>39.980892769289476</c:v>
                </c:pt>
                <c:pt idx="15">
                  <c:v>44.014467046241784</c:v>
                </c:pt>
                <c:pt idx="16">
                  <c:v>48.145029498138832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FF-44C4-A6AB-6AE42BFD6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75296"/>
        <c:axId val="1"/>
      </c:scatterChart>
      <c:valAx>
        <c:axId val="160675296"/>
        <c:scaling>
          <c:orientation val="minMax"/>
          <c:max val="140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Futures Prices</a:t>
                </a:r>
              </a:p>
            </c:rich>
          </c:tx>
          <c:layout>
            <c:manualLayout>
              <c:xMode val="edge"/>
              <c:yMode val="edge"/>
              <c:x val="0.44128113879003555"/>
              <c:y val="0.948952879581151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Call Value</a:t>
                </a:r>
              </a:p>
            </c:rich>
          </c:tx>
          <c:layout>
            <c:manualLayout>
              <c:xMode val="edge"/>
              <c:yMode val="edge"/>
              <c:x val="7.1174377224199276E-3"/>
              <c:y val="0.4541884816753926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6752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743772241992881"/>
          <c:y val="0.23036649214659685"/>
          <c:w val="7.4733096085409234E-2"/>
          <c:h val="9.9476439790575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Option Prices in the Schwartz Single Factor Model for Different Mean Reversion Rate</a:t>
            </a:r>
          </a:p>
        </c:rich>
      </c:tx>
      <c:layout>
        <c:manualLayout>
          <c:xMode val="edge"/>
          <c:yMode val="edge"/>
          <c:x val="0.10231316725978647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395017793594305E-2"/>
          <c:y val="0.18324607329842932"/>
          <c:w val="0.82829181494661919"/>
          <c:h val="0.70680628272251311"/>
        </c:manualLayout>
      </c:layout>
      <c:scatterChart>
        <c:scatterStyle val="smoothMarker"/>
        <c:varyColors val="0"/>
        <c:ser>
          <c:idx val="0"/>
          <c:order val="0"/>
          <c:tx>
            <c:v>0.01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Schwartz!$J$4:$J$28</c:f>
              <c:numCache>
                <c:formatCode>General</c:formatCode>
                <c:ptCount val="25"/>
                <c:pt idx="0">
                  <c:v>7.5668221101707123E-2</c:v>
                </c:pt>
                <c:pt idx="1">
                  <c:v>0.22432060277244231</c:v>
                </c:pt>
                <c:pt idx="2">
                  <c:v>0.50777949807894096</c:v>
                </c:pt>
                <c:pt idx="3">
                  <c:v>0.96531348135689476</c:v>
                </c:pt>
                <c:pt idx="4">
                  <c:v>1.6264452279688331</c:v>
                </c:pt>
                <c:pt idx="5">
                  <c:v>2.5106039638444075</c:v>
                </c:pt>
                <c:pt idx="6">
                  <c:v>3.6282577209053852</c:v>
                </c:pt>
                <c:pt idx="7">
                  <c:v>4.9825849488600191</c:v>
                </c:pt>
                <c:pt idx="8">
                  <c:v>6.5711874435586557</c:v>
                </c:pt>
                <c:pt idx="9">
                  <c:v>8.3876198491923208</c:v>
                </c:pt>
                <c:pt idx="10">
                  <c:v>10.422659595385408</c:v>
                </c:pt>
                <c:pt idx="11">
                  <c:v>12.665314225968826</c:v>
                </c:pt>
                <c:pt idx="12">
                  <c:v>15.103574912205133</c:v>
                </c:pt>
                <c:pt idx="13">
                  <c:v>17.724948318093066</c:v>
                </c:pt>
                <c:pt idx="14">
                  <c:v>20.516939025970245</c:v>
                </c:pt>
                <c:pt idx="15">
                  <c:v>23.467289722507104</c:v>
                </c:pt>
                <c:pt idx="16">
                  <c:v>26.564178204959322</c:v>
                </c:pt>
                <c:pt idx="17">
                  <c:v>29.796344901400175</c:v>
                </c:pt>
                <c:pt idx="18">
                  <c:v>33.153166714137058</c:v>
                </c:pt>
                <c:pt idx="19">
                  <c:v>36.624692554593672</c:v>
                </c:pt>
                <c:pt idx="20">
                  <c:v>40.201656814997399</c:v>
                </c:pt>
                <c:pt idx="21">
                  <c:v>43.875494148646936</c:v>
                </c:pt>
                <c:pt idx="22">
                  <c:v>47.638268861534684</c:v>
                </c:pt>
                <c:pt idx="23">
                  <c:v>51.482668123425526</c:v>
                </c:pt>
                <c:pt idx="24">
                  <c:v>55.401970964318771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9E-494E-B8FC-6E31D4E4A89A}"/>
            </c:ext>
          </c:extLst>
        </c:ser>
        <c:ser>
          <c:idx val="1"/>
          <c:order val="1"/>
          <c:tx>
            <c:v>0.1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Schwartz!$K$4:$K$28</c:f>
              <c:numCache>
                <c:formatCode>General</c:formatCode>
                <c:ptCount val="25"/>
                <c:pt idx="0">
                  <c:v>4.9616100499839812E-2</c:v>
                </c:pt>
                <c:pt idx="1">
                  <c:v>0.16006687417405388</c:v>
                </c:pt>
                <c:pt idx="2">
                  <c:v>0.385032821677468</c:v>
                </c:pt>
                <c:pt idx="3">
                  <c:v>0.76618280630234192</c:v>
                </c:pt>
                <c:pt idx="4">
                  <c:v>1.3375509466089142</c:v>
                </c:pt>
                <c:pt idx="5">
                  <c:v>2.1237623935486951</c:v>
                </c:pt>
                <c:pt idx="6">
                  <c:v>3.1402378404120919</c:v>
                </c:pt>
                <c:pt idx="7">
                  <c:v>4.3943813375039849</c:v>
                </c:pt>
                <c:pt idx="8">
                  <c:v>5.8871151320010391</c:v>
                </c:pt>
                <c:pt idx="9">
                  <c:v>7.6144124403792164</c:v>
                </c:pt>
                <c:pt idx="10">
                  <c:v>9.5686638035453271</c:v>
                </c:pt>
                <c:pt idx="11">
                  <c:v>11.739818570793254</c:v>
                </c:pt>
                <c:pt idx="12">
                  <c:v>14.116292616401813</c:v>
                </c:pt>
                <c:pt idx="13">
                  <c:v>16.685606947268809</c:v>
                </c:pt>
                <c:pt idx="14">
                  <c:v>19.434982721666774</c:v>
                </c:pt>
                <c:pt idx="15">
                  <c:v>22.351686577710716</c:v>
                </c:pt>
                <c:pt idx="16">
                  <c:v>25.423286621101397</c:v>
                </c:pt>
                <c:pt idx="17">
                  <c:v>28.637836321091072</c:v>
                </c:pt>
                <c:pt idx="18">
                  <c:v>31.983989958856565</c:v>
                </c:pt>
                <c:pt idx="19">
                  <c:v>35.451068175705906</c:v>
                </c:pt>
                <c:pt idx="20">
                  <c:v>39.029110808617439</c:v>
                </c:pt>
                <c:pt idx="21">
                  <c:v>42.708869046573859</c:v>
                </c:pt>
                <c:pt idx="22">
                  <c:v>46.481767654409815</c:v>
                </c:pt>
                <c:pt idx="23">
                  <c:v>50.339906610756223</c:v>
                </c:pt>
                <c:pt idx="24">
                  <c:v>54.276025991024248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9E-494E-B8FC-6E31D4E4A89A}"/>
            </c:ext>
          </c:extLst>
        </c:ser>
        <c:ser>
          <c:idx val="2"/>
          <c:order val="2"/>
          <c:tx>
            <c:v>1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Schwartz!$L$4:$L$28</c:f>
              <c:numCache>
                <c:formatCode>General</c:formatCode>
                <c:ptCount val="25"/>
                <c:pt idx="0">
                  <c:v>8.5894976660211324E-5</c:v>
                </c:pt>
                <c:pt idx="1">
                  <c:v>1.1220147624028645E-3</c:v>
                </c:pt>
                <c:pt idx="2">
                  <c:v>7.3020973244935254E-3</c:v>
                </c:pt>
                <c:pt idx="3">
                  <c:v>3.045727105746342E-2</c:v>
                </c:pt>
                <c:pt idx="4">
                  <c:v>9.3791233436181551E-2</c:v>
                </c:pt>
                <c:pt idx="5">
                  <c:v>0.23247810253671949</c:v>
                </c:pt>
                <c:pt idx="6">
                  <c:v>0.49058928746578906</c:v>
                </c:pt>
                <c:pt idx="7">
                  <c:v>0.91571042143406456</c:v>
                </c:pt>
                <c:pt idx="8">
                  <c:v>1.5531823975543033</c:v>
                </c:pt>
                <c:pt idx="9">
                  <c:v>2.441437424735057</c:v>
                </c:pt>
                <c:pt idx="10">
                  <c:v>3.6091074437110815</c:v>
                </c:pt>
                <c:pt idx="11">
                  <c:v>5.073925199612086</c:v>
                </c:pt>
                <c:pt idx="12">
                  <c:v>6.843065515348032</c:v>
                </c:pt>
                <c:pt idx="13">
                  <c:v>8.9144491792223768</c:v>
                </c:pt>
                <c:pt idx="14">
                  <c:v>11.278547112010473</c:v>
                </c:pt>
                <c:pt idx="15">
                  <c:v>13.920169569717377</c:v>
                </c:pt>
                <c:pt idx="16">
                  <c:v>16.820374311876524</c:v>
                </c:pt>
                <c:pt idx="17">
                  <c:v>19.957955938212905</c:v>
                </c:pt>
                <c:pt idx="18">
                  <c:v>23.310803849408096</c:v>
                </c:pt>
                <c:pt idx="19">
                  <c:v>26.856766538318265</c:v>
                </c:pt>
                <c:pt idx="20">
                  <c:v>30.574448387896727</c:v>
                </c:pt>
                <c:pt idx="21">
                  <c:v>34.443677349386299</c:v>
                </c:pt>
                <c:pt idx="22">
                  <c:v>38.44578863100903</c:v>
                </c:pt>
                <c:pt idx="23">
                  <c:v>42.563773110126583</c:v>
                </c:pt>
                <c:pt idx="24">
                  <c:v>46.782322424207223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9E-494E-B8FC-6E31D4E4A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26576"/>
        <c:axId val="1"/>
      </c:scatterChart>
      <c:valAx>
        <c:axId val="219826576"/>
        <c:scaling>
          <c:orientation val="minMax"/>
          <c:max val="140"/>
          <c:min val="2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Future Prices</a:t>
                </a:r>
              </a:p>
            </c:rich>
          </c:tx>
          <c:layout>
            <c:manualLayout>
              <c:xMode val="edge"/>
              <c:yMode val="edge"/>
              <c:x val="0.42437722419928819"/>
              <c:y val="0.942408376963350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Value</a:t>
                </a:r>
              </a:p>
            </c:rich>
          </c:tx>
          <c:layout>
            <c:manualLayout>
              <c:xMode val="edge"/>
              <c:yMode val="edge"/>
              <c:x val="7.1174377224199276E-3"/>
              <c:y val="0.4541884816753926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98265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09252669039144"/>
          <c:y val="0.2486910994764398"/>
          <c:w val="7.2064056939501769E-2"/>
          <c:h val="9.9476439790575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Simulation of a GBM Spot Price Path</a:t>
            </a:r>
          </a:p>
        </c:rich>
      </c:tx>
      <c:layout>
        <c:manualLayout>
          <c:xMode val="edge"/>
          <c:yMode val="edge"/>
          <c:x val="0.31672597864768681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77580071174375"/>
          <c:y val="0.14005235602094243"/>
          <c:w val="0.84875444839857639"/>
          <c:h val="0.75000000000000011"/>
        </c:manualLayout>
      </c:layout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xVal>
            <c:numRef>
              <c:f>'GBM '!$B$11:$B$2201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'GBM '!$E$11:$E$2201</c:f>
              <c:numCache>
                <c:formatCode>General</c:formatCode>
                <c:ptCount val="2191"/>
                <c:pt idx="0">
                  <c:v>100</c:v>
                </c:pt>
                <c:pt idx="1">
                  <c:v>99.764671275880517</c:v>
                </c:pt>
                <c:pt idx="2">
                  <c:v>100.09132309309072</c:v>
                </c:pt>
                <c:pt idx="3">
                  <c:v>99.929847537243745</c:v>
                </c:pt>
                <c:pt idx="4">
                  <c:v>100.31575906785419</c:v>
                </c:pt>
                <c:pt idx="5">
                  <c:v>100.34936934575244</c:v>
                </c:pt>
                <c:pt idx="6">
                  <c:v>100.5673267490744</c:v>
                </c:pt>
                <c:pt idx="7">
                  <c:v>100.95666323593196</c:v>
                </c:pt>
                <c:pt idx="8">
                  <c:v>100.67278605332908</c:v>
                </c:pt>
                <c:pt idx="9">
                  <c:v>100.32566862381525</c:v>
                </c:pt>
                <c:pt idx="10">
                  <c:v>100.57778795808817</c:v>
                </c:pt>
                <c:pt idx="11">
                  <c:v>100.5511694274493</c:v>
                </c:pt>
                <c:pt idx="12">
                  <c:v>100.87052512544071</c:v>
                </c:pt>
                <c:pt idx="13">
                  <c:v>100.40951479344099</c:v>
                </c:pt>
                <c:pt idx="14">
                  <c:v>100.00548105915607</c:v>
                </c:pt>
                <c:pt idx="15">
                  <c:v>99.897426980316837</c:v>
                </c:pt>
                <c:pt idx="16">
                  <c:v>99.671051752741079</c:v>
                </c:pt>
                <c:pt idx="17">
                  <c:v>99.404803311057023</c:v>
                </c:pt>
                <c:pt idx="18">
                  <c:v>99.43855479821498</c:v>
                </c:pt>
                <c:pt idx="19">
                  <c:v>99.179087813085857</c:v>
                </c:pt>
                <c:pt idx="20">
                  <c:v>99.233805703008173</c:v>
                </c:pt>
                <c:pt idx="21">
                  <c:v>99.653820088171457</c:v>
                </c:pt>
                <c:pt idx="22">
                  <c:v>99.818334633097322</c:v>
                </c:pt>
                <c:pt idx="23">
                  <c:v>100.09041283789821</c:v>
                </c:pt>
                <c:pt idx="24">
                  <c:v>99.982381029144676</c:v>
                </c:pt>
                <c:pt idx="25">
                  <c:v>100.0288030581968</c:v>
                </c:pt>
                <c:pt idx="26">
                  <c:v>99.990564462997966</c:v>
                </c:pt>
                <c:pt idx="27">
                  <c:v>100.21611961891348</c:v>
                </c:pt>
                <c:pt idx="28">
                  <c:v>100.16266140257767</c:v>
                </c:pt>
                <c:pt idx="29">
                  <c:v>100.44605811984972</c:v>
                </c:pt>
                <c:pt idx="30">
                  <c:v>100.22841440482702</c:v>
                </c:pt>
                <c:pt idx="31">
                  <c:v>100.68684870645042</c:v>
                </c:pt>
                <c:pt idx="32">
                  <c:v>100.36315807451149</c:v>
                </c:pt>
                <c:pt idx="33">
                  <c:v>99.895633586091108</c:v>
                </c:pt>
                <c:pt idx="34">
                  <c:v>100.42131382684177</c:v>
                </c:pt>
                <c:pt idx="35">
                  <c:v>100.35958570838469</c:v>
                </c:pt>
                <c:pt idx="36">
                  <c:v>99.61228070604318</c:v>
                </c:pt>
                <c:pt idx="37">
                  <c:v>100.16879045579245</c:v>
                </c:pt>
                <c:pt idx="38">
                  <c:v>100.14185686333666</c:v>
                </c:pt>
                <c:pt idx="39">
                  <c:v>100.29667770478383</c:v>
                </c:pt>
                <c:pt idx="40">
                  <c:v>100.54691308368689</c:v>
                </c:pt>
                <c:pt idx="41">
                  <c:v>100.30262729452554</c:v>
                </c:pt>
                <c:pt idx="42">
                  <c:v>99.95928636167622</c:v>
                </c:pt>
                <c:pt idx="43">
                  <c:v>100.5171633413468</c:v>
                </c:pt>
                <c:pt idx="44">
                  <c:v>100.98840379467023</c:v>
                </c:pt>
                <c:pt idx="45">
                  <c:v>100.87422331914649</c:v>
                </c:pt>
                <c:pt idx="46">
                  <c:v>100.81359073905138</c:v>
                </c:pt>
                <c:pt idx="47">
                  <c:v>100.70941073101567</c:v>
                </c:pt>
                <c:pt idx="48">
                  <c:v>100.98905278285228</c:v>
                </c:pt>
                <c:pt idx="49">
                  <c:v>100.92407137303609</c:v>
                </c:pt>
                <c:pt idx="50">
                  <c:v>100.93022014198942</c:v>
                </c:pt>
                <c:pt idx="51">
                  <c:v>100.91243448638383</c:v>
                </c:pt>
                <c:pt idx="52">
                  <c:v>101.08575354609206</c:v>
                </c:pt>
                <c:pt idx="53">
                  <c:v>101.23538360948885</c:v>
                </c:pt>
                <c:pt idx="54">
                  <c:v>101.73551760380415</c:v>
                </c:pt>
                <c:pt idx="55">
                  <c:v>101.51673792710004</c:v>
                </c:pt>
                <c:pt idx="56">
                  <c:v>101.82007332495405</c:v>
                </c:pt>
                <c:pt idx="57">
                  <c:v>101.85142475639924</c:v>
                </c:pt>
                <c:pt idx="58">
                  <c:v>102.08162098142989</c:v>
                </c:pt>
                <c:pt idx="59">
                  <c:v>102.14533035207062</c:v>
                </c:pt>
                <c:pt idx="60">
                  <c:v>102.51858967841144</c:v>
                </c:pt>
                <c:pt idx="61">
                  <c:v>101.77720321989301</c:v>
                </c:pt>
                <c:pt idx="62">
                  <c:v>102.05833898200639</c:v>
                </c:pt>
                <c:pt idx="63">
                  <c:v>101.86084409988625</c:v>
                </c:pt>
                <c:pt idx="64">
                  <c:v>102.59407979272174</c:v>
                </c:pt>
                <c:pt idx="65">
                  <c:v>102.34275118805088</c:v>
                </c:pt>
                <c:pt idx="66">
                  <c:v>102.47777306169031</c:v>
                </c:pt>
                <c:pt idx="67">
                  <c:v>102.35333394704971</c:v>
                </c:pt>
                <c:pt idx="68">
                  <c:v>102.49915798791281</c:v>
                </c:pt>
                <c:pt idx="69">
                  <c:v>102.74679300732949</c:v>
                </c:pt>
                <c:pt idx="70">
                  <c:v>102.61795342998792</c:v>
                </c:pt>
                <c:pt idx="71">
                  <c:v>102.71827636938262</c:v>
                </c:pt>
                <c:pt idx="72">
                  <c:v>102.47240283446246</c:v>
                </c:pt>
                <c:pt idx="73">
                  <c:v>102.26446906711426</c:v>
                </c:pt>
                <c:pt idx="74">
                  <c:v>102.67123793026049</c:v>
                </c:pt>
                <c:pt idx="75">
                  <c:v>102.66972068770552</c:v>
                </c:pt>
                <c:pt idx="76">
                  <c:v>103.21139959058574</c:v>
                </c:pt>
                <c:pt idx="77">
                  <c:v>103.4376384488246</c:v>
                </c:pt>
                <c:pt idx="78">
                  <c:v>103.21859630147692</c:v>
                </c:pt>
                <c:pt idx="79">
                  <c:v>102.65782837968247</c:v>
                </c:pt>
                <c:pt idx="80">
                  <c:v>102.27305587982657</c:v>
                </c:pt>
                <c:pt idx="81">
                  <c:v>101.94817397416644</c:v>
                </c:pt>
                <c:pt idx="82">
                  <c:v>101.96753045504889</c:v>
                </c:pt>
                <c:pt idx="83">
                  <c:v>102.48326553375499</c:v>
                </c:pt>
                <c:pt idx="84">
                  <c:v>102.88437126964355</c:v>
                </c:pt>
                <c:pt idx="85">
                  <c:v>103.79404628589386</c:v>
                </c:pt>
                <c:pt idx="86">
                  <c:v>103.87783932179804</c:v>
                </c:pt>
                <c:pt idx="87">
                  <c:v>103.49383641074013</c:v>
                </c:pt>
                <c:pt idx="88">
                  <c:v>103.2427264496788</c:v>
                </c:pt>
                <c:pt idx="89">
                  <c:v>102.85706602700625</c:v>
                </c:pt>
                <c:pt idx="90">
                  <c:v>103.56097262654707</c:v>
                </c:pt>
                <c:pt idx="91">
                  <c:v>103.43815667978525</c:v>
                </c:pt>
                <c:pt idx="92">
                  <c:v>102.85122433607985</c:v>
                </c:pt>
                <c:pt idx="93">
                  <c:v>102.86429585665084</c:v>
                </c:pt>
                <c:pt idx="94">
                  <c:v>102.70750611591897</c:v>
                </c:pt>
                <c:pt idx="95">
                  <c:v>102.75775350992859</c:v>
                </c:pt>
                <c:pt idx="96">
                  <c:v>102.82070610784331</c:v>
                </c:pt>
                <c:pt idx="97">
                  <c:v>102.43418688148586</c:v>
                </c:pt>
                <c:pt idx="98">
                  <c:v>102.3101410769025</c:v>
                </c:pt>
                <c:pt idx="99">
                  <c:v>102.27272980028918</c:v>
                </c:pt>
                <c:pt idx="100">
                  <c:v>102.75790560076993</c:v>
                </c:pt>
                <c:pt idx="101">
                  <c:v>102.73950173740907</c:v>
                </c:pt>
                <c:pt idx="102">
                  <c:v>102.44752628156481</c:v>
                </c:pt>
                <c:pt idx="103">
                  <c:v>102.19888201865079</c:v>
                </c:pt>
                <c:pt idx="104">
                  <c:v>102.17135714872587</c:v>
                </c:pt>
                <c:pt idx="105">
                  <c:v>101.8310390876871</c:v>
                </c:pt>
                <c:pt idx="106">
                  <c:v>102.04191858631826</c:v>
                </c:pt>
                <c:pt idx="107">
                  <c:v>102.27110233521641</c:v>
                </c:pt>
                <c:pt idx="108">
                  <c:v>101.84695265483082</c:v>
                </c:pt>
                <c:pt idx="109">
                  <c:v>101.72645484632416</c:v>
                </c:pt>
                <c:pt idx="110">
                  <c:v>101.49894480204712</c:v>
                </c:pt>
                <c:pt idx="111">
                  <c:v>101.50666733057328</c:v>
                </c:pt>
                <c:pt idx="112">
                  <c:v>100.60077664644872</c:v>
                </c:pt>
                <c:pt idx="113">
                  <c:v>100.6357285162173</c:v>
                </c:pt>
                <c:pt idx="114">
                  <c:v>100.90545527514531</c:v>
                </c:pt>
                <c:pt idx="115">
                  <c:v>100.8644435624265</c:v>
                </c:pt>
                <c:pt idx="116">
                  <c:v>100.81363680373069</c:v>
                </c:pt>
                <c:pt idx="117">
                  <c:v>100.9615329840921</c:v>
                </c:pt>
                <c:pt idx="118">
                  <c:v>100.90661961848446</c:v>
                </c:pt>
                <c:pt idx="119">
                  <c:v>100.6119481609426</c:v>
                </c:pt>
                <c:pt idx="120">
                  <c:v>100.32973418387216</c:v>
                </c:pt>
                <c:pt idx="121">
                  <c:v>100.72974267782755</c:v>
                </c:pt>
                <c:pt idx="122">
                  <c:v>100.96131671922247</c:v>
                </c:pt>
                <c:pt idx="123">
                  <c:v>100.8727829288309</c:v>
                </c:pt>
                <c:pt idx="124">
                  <c:v>101.33000152418155</c:v>
                </c:pt>
                <c:pt idx="125">
                  <c:v>101.55692018820423</c:v>
                </c:pt>
                <c:pt idx="126">
                  <c:v>101.85040995437195</c:v>
                </c:pt>
                <c:pt idx="127">
                  <c:v>102.22707211117047</c:v>
                </c:pt>
                <c:pt idx="128">
                  <c:v>102.55565729101676</c:v>
                </c:pt>
                <c:pt idx="129">
                  <c:v>102.52113144833007</c:v>
                </c:pt>
                <c:pt idx="130">
                  <c:v>102.23498388272104</c:v>
                </c:pt>
                <c:pt idx="131">
                  <c:v>102.2258296041817</c:v>
                </c:pt>
                <c:pt idx="132">
                  <c:v>102.28483485112851</c:v>
                </c:pt>
                <c:pt idx="133">
                  <c:v>102.3487366888864</c:v>
                </c:pt>
                <c:pt idx="134">
                  <c:v>102.46688036369744</c:v>
                </c:pt>
                <c:pt idx="135">
                  <c:v>102.36130369066704</c:v>
                </c:pt>
                <c:pt idx="136">
                  <c:v>102.22855760811969</c:v>
                </c:pt>
                <c:pt idx="137">
                  <c:v>101.86876428707677</c:v>
                </c:pt>
                <c:pt idx="138">
                  <c:v>101.69018108559</c:v>
                </c:pt>
                <c:pt idx="139">
                  <c:v>101.99206715054926</c:v>
                </c:pt>
                <c:pt idx="140">
                  <c:v>101.72340471137863</c:v>
                </c:pt>
                <c:pt idx="141">
                  <c:v>102.00491745972235</c:v>
                </c:pt>
                <c:pt idx="142">
                  <c:v>102.1041968226429</c:v>
                </c:pt>
                <c:pt idx="143">
                  <c:v>101.77168694561817</c:v>
                </c:pt>
                <c:pt idx="144">
                  <c:v>101.66162189756193</c:v>
                </c:pt>
                <c:pt idx="145">
                  <c:v>101.19230102406623</c:v>
                </c:pt>
                <c:pt idx="146">
                  <c:v>101.60345818493687</c:v>
                </c:pt>
                <c:pt idx="147">
                  <c:v>101.11585991351838</c:v>
                </c:pt>
                <c:pt idx="148">
                  <c:v>100.59739008191538</c:v>
                </c:pt>
                <c:pt idx="149">
                  <c:v>100.13266843356462</c:v>
                </c:pt>
                <c:pt idx="150">
                  <c:v>100.17186125821216</c:v>
                </c:pt>
                <c:pt idx="151">
                  <c:v>99.877102230105805</c:v>
                </c:pt>
                <c:pt idx="152">
                  <c:v>99.636924310154697</c:v>
                </c:pt>
                <c:pt idx="153">
                  <c:v>98.983830757636809</c:v>
                </c:pt>
                <c:pt idx="154">
                  <c:v>99.002192935166661</c:v>
                </c:pt>
                <c:pt idx="155">
                  <c:v>99.099513990178693</c:v>
                </c:pt>
                <c:pt idx="156">
                  <c:v>99.103862915353361</c:v>
                </c:pt>
                <c:pt idx="157">
                  <c:v>99.229715225224325</c:v>
                </c:pt>
                <c:pt idx="158">
                  <c:v>99.448367413540183</c:v>
                </c:pt>
                <c:pt idx="159">
                  <c:v>99.323751493174811</c:v>
                </c:pt>
                <c:pt idx="160">
                  <c:v>99.417486109377435</c:v>
                </c:pt>
                <c:pt idx="161">
                  <c:v>99.529979705513952</c:v>
                </c:pt>
                <c:pt idx="162">
                  <c:v>99.313122310659196</c:v>
                </c:pt>
                <c:pt idx="163">
                  <c:v>99.050556507056768</c:v>
                </c:pt>
                <c:pt idx="164">
                  <c:v>98.948290350267882</c:v>
                </c:pt>
                <c:pt idx="165">
                  <c:v>99.3256827350789</c:v>
                </c:pt>
                <c:pt idx="166">
                  <c:v>98.778640414853086</c:v>
                </c:pt>
                <c:pt idx="167">
                  <c:v>99.164604251392134</c:v>
                </c:pt>
                <c:pt idx="168">
                  <c:v>98.926507398094557</c:v>
                </c:pt>
                <c:pt idx="169">
                  <c:v>98.886218205338096</c:v>
                </c:pt>
                <c:pt idx="170">
                  <c:v>98.835203534909041</c:v>
                </c:pt>
                <c:pt idx="171">
                  <c:v>99.435067927868701</c:v>
                </c:pt>
                <c:pt idx="172">
                  <c:v>99.066084220712952</c:v>
                </c:pt>
                <c:pt idx="173">
                  <c:v>98.951577241090249</c:v>
                </c:pt>
                <c:pt idx="174">
                  <c:v>98.913453439083</c:v>
                </c:pt>
                <c:pt idx="175">
                  <c:v>98.534827071913867</c:v>
                </c:pt>
                <c:pt idx="176">
                  <c:v>98.638540458055445</c:v>
                </c:pt>
                <c:pt idx="177">
                  <c:v>98.424450975046213</c:v>
                </c:pt>
                <c:pt idx="178">
                  <c:v>98.298600626789238</c:v>
                </c:pt>
                <c:pt idx="179">
                  <c:v>98.43264642433725</c:v>
                </c:pt>
                <c:pt idx="180">
                  <c:v>98.997926798314438</c:v>
                </c:pt>
                <c:pt idx="181">
                  <c:v>99.106621252711435</c:v>
                </c:pt>
                <c:pt idx="182">
                  <c:v>99.227546717410604</c:v>
                </c:pt>
                <c:pt idx="183">
                  <c:v>99.166608770098335</c:v>
                </c:pt>
                <c:pt idx="184">
                  <c:v>99.326392164960879</c:v>
                </c:pt>
                <c:pt idx="185">
                  <c:v>99.190301634802665</c:v>
                </c:pt>
                <c:pt idx="186">
                  <c:v>99.556285994704382</c:v>
                </c:pt>
                <c:pt idx="187">
                  <c:v>99.571776853699276</c:v>
                </c:pt>
                <c:pt idx="188">
                  <c:v>99.204937079248253</c:v>
                </c:pt>
                <c:pt idx="189">
                  <c:v>98.812695265062985</c:v>
                </c:pt>
                <c:pt idx="190">
                  <c:v>99.134775705180772</c:v>
                </c:pt>
                <c:pt idx="191">
                  <c:v>99.232753948692249</c:v>
                </c:pt>
                <c:pt idx="192">
                  <c:v>99.395460693999084</c:v>
                </c:pt>
                <c:pt idx="193">
                  <c:v>99.670590577164134</c:v>
                </c:pt>
                <c:pt idx="194">
                  <c:v>99.304598278414971</c:v>
                </c:pt>
                <c:pt idx="195">
                  <c:v>99.582907994767268</c:v>
                </c:pt>
                <c:pt idx="196">
                  <c:v>99.004641705543463</c:v>
                </c:pt>
                <c:pt idx="197">
                  <c:v>98.351027656696772</c:v>
                </c:pt>
                <c:pt idx="198">
                  <c:v>98.403926784949093</c:v>
                </c:pt>
                <c:pt idx="199">
                  <c:v>98.174407533794351</c:v>
                </c:pt>
                <c:pt idx="200">
                  <c:v>98.097547718738937</c:v>
                </c:pt>
                <c:pt idx="201">
                  <c:v>97.752004241218017</c:v>
                </c:pt>
                <c:pt idx="202">
                  <c:v>97.606597013789653</c:v>
                </c:pt>
                <c:pt idx="203">
                  <c:v>97.889845011574224</c:v>
                </c:pt>
                <c:pt idx="204">
                  <c:v>98.002958456939808</c:v>
                </c:pt>
                <c:pt idx="205">
                  <c:v>98.202101451825754</c:v>
                </c:pt>
                <c:pt idx="206">
                  <c:v>97.807299319480336</c:v>
                </c:pt>
                <c:pt idx="207">
                  <c:v>97.681998178395631</c:v>
                </c:pt>
                <c:pt idx="208">
                  <c:v>98.073425890332629</c:v>
                </c:pt>
                <c:pt idx="209">
                  <c:v>97.696425800459949</c:v>
                </c:pt>
                <c:pt idx="210">
                  <c:v>98.17822763669605</c:v>
                </c:pt>
                <c:pt idx="211">
                  <c:v>97.342396965649115</c:v>
                </c:pt>
                <c:pt idx="212">
                  <c:v>97.532042169295423</c:v>
                </c:pt>
                <c:pt idx="213">
                  <c:v>97.768152396272967</c:v>
                </c:pt>
                <c:pt idx="214">
                  <c:v>98.061250983460098</c:v>
                </c:pt>
                <c:pt idx="215">
                  <c:v>97.917259130347375</c:v>
                </c:pt>
                <c:pt idx="216">
                  <c:v>98.257623853465148</c:v>
                </c:pt>
                <c:pt idx="217">
                  <c:v>98.563508658511367</c:v>
                </c:pt>
                <c:pt idx="218">
                  <c:v>98.627328962013308</c:v>
                </c:pt>
                <c:pt idx="219">
                  <c:v>99.04264120996055</c:v>
                </c:pt>
                <c:pt idx="220">
                  <c:v>99.106840371637205</c:v>
                </c:pt>
                <c:pt idx="221">
                  <c:v>99.303082112434069</c:v>
                </c:pt>
                <c:pt idx="222">
                  <c:v>98.657994954405225</c:v>
                </c:pt>
                <c:pt idx="223">
                  <c:v>98.636933706012982</c:v>
                </c:pt>
                <c:pt idx="224">
                  <c:v>98.411111826462232</c:v>
                </c:pt>
                <c:pt idx="225">
                  <c:v>99.221435114356098</c:v>
                </c:pt>
                <c:pt idx="226">
                  <c:v>99.256160940436985</c:v>
                </c:pt>
                <c:pt idx="227">
                  <c:v>99.664409300629856</c:v>
                </c:pt>
                <c:pt idx="228">
                  <c:v>99.298973059670189</c:v>
                </c:pt>
                <c:pt idx="229">
                  <c:v>99.043194252367741</c:v>
                </c:pt>
                <c:pt idx="230">
                  <c:v>98.665410165098379</c:v>
                </c:pt>
                <c:pt idx="231">
                  <c:v>98.882790083613315</c:v>
                </c:pt>
                <c:pt idx="232">
                  <c:v>98.417801967128298</c:v>
                </c:pt>
                <c:pt idx="233">
                  <c:v>98.34072687441305</c:v>
                </c:pt>
                <c:pt idx="234">
                  <c:v>98.648830236749902</c:v>
                </c:pt>
                <c:pt idx="235">
                  <c:v>98.824672844404205</c:v>
                </c:pt>
                <c:pt idx="236">
                  <c:v>98.223497322809209</c:v>
                </c:pt>
                <c:pt idx="237">
                  <c:v>98.455423964896255</c:v>
                </c:pt>
                <c:pt idx="238">
                  <c:v>98.643075727321943</c:v>
                </c:pt>
                <c:pt idx="239">
                  <c:v>98.818990899833338</c:v>
                </c:pt>
                <c:pt idx="240">
                  <c:v>99.232164561163145</c:v>
                </c:pt>
                <c:pt idx="241">
                  <c:v>98.861825562922888</c:v>
                </c:pt>
                <c:pt idx="242">
                  <c:v>98.474319152851351</c:v>
                </c:pt>
                <c:pt idx="243">
                  <c:v>98.478901889959346</c:v>
                </c:pt>
                <c:pt idx="244">
                  <c:v>98.877149010219242</c:v>
                </c:pt>
                <c:pt idx="245">
                  <c:v>98.924621276530246</c:v>
                </c:pt>
                <c:pt idx="246">
                  <c:v>98.976278383889053</c:v>
                </c:pt>
                <c:pt idx="247">
                  <c:v>98.846582187717075</c:v>
                </c:pt>
                <c:pt idx="248">
                  <c:v>99.222928595762497</c:v>
                </c:pt>
                <c:pt idx="249">
                  <c:v>98.617599674325703</c:v>
                </c:pt>
                <c:pt idx="250">
                  <c:v>98.435716504188775</c:v>
                </c:pt>
                <c:pt idx="251">
                  <c:v>98.349978736816567</c:v>
                </c:pt>
                <c:pt idx="252">
                  <c:v>98.717137433523021</c:v>
                </c:pt>
                <c:pt idx="253">
                  <c:v>98.853655574584181</c:v>
                </c:pt>
                <c:pt idx="254">
                  <c:v>98.787815902369687</c:v>
                </c:pt>
                <c:pt idx="255">
                  <c:v>98.754455600536801</c:v>
                </c:pt>
                <c:pt idx="256">
                  <c:v>99.209806697452692</c:v>
                </c:pt>
                <c:pt idx="257">
                  <c:v>99.11795001827241</c:v>
                </c:pt>
                <c:pt idx="258">
                  <c:v>98.976208633878315</c:v>
                </c:pt>
                <c:pt idx="259">
                  <c:v>98.75972827377305</c:v>
                </c:pt>
                <c:pt idx="260">
                  <c:v>98.288066502268464</c:v>
                </c:pt>
                <c:pt idx="261">
                  <c:v>98.15515015261596</c:v>
                </c:pt>
                <c:pt idx="262">
                  <c:v>98.423892150796661</c:v>
                </c:pt>
                <c:pt idx="263">
                  <c:v>98.606049290051828</c:v>
                </c:pt>
                <c:pt idx="264">
                  <c:v>99.125628219072354</c:v>
                </c:pt>
                <c:pt idx="265">
                  <c:v>99.234435038771409</c:v>
                </c:pt>
                <c:pt idx="266">
                  <c:v>99.088922702686943</c:v>
                </c:pt>
                <c:pt idx="267">
                  <c:v>98.696453376421005</c:v>
                </c:pt>
                <c:pt idx="268">
                  <c:v>99.083418996544211</c:v>
                </c:pt>
                <c:pt idx="269">
                  <c:v>99.820299438835562</c:v>
                </c:pt>
                <c:pt idx="270">
                  <c:v>99.229117751343679</c:v>
                </c:pt>
                <c:pt idx="271">
                  <c:v>99.344726133609129</c:v>
                </c:pt>
                <c:pt idx="272">
                  <c:v>99.470767962759112</c:v>
                </c:pt>
                <c:pt idx="273">
                  <c:v>99.4169295289296</c:v>
                </c:pt>
                <c:pt idx="274">
                  <c:v>99.318979448241777</c:v>
                </c:pt>
                <c:pt idx="275">
                  <c:v>99.665502268961589</c:v>
                </c:pt>
                <c:pt idx="276">
                  <c:v>99.739832870783133</c:v>
                </c:pt>
                <c:pt idx="277">
                  <c:v>99.435868425542253</c:v>
                </c:pt>
                <c:pt idx="278">
                  <c:v>99.065284694273913</c:v>
                </c:pt>
                <c:pt idx="279">
                  <c:v>98.929323720183518</c:v>
                </c:pt>
                <c:pt idx="280">
                  <c:v>98.76528727098804</c:v>
                </c:pt>
                <c:pt idx="281">
                  <c:v>98.939040110730517</c:v>
                </c:pt>
                <c:pt idx="282">
                  <c:v>99.063510253737618</c:v>
                </c:pt>
                <c:pt idx="283">
                  <c:v>98.954571819566951</c:v>
                </c:pt>
                <c:pt idx="284">
                  <c:v>98.483786786024211</c:v>
                </c:pt>
                <c:pt idx="285">
                  <c:v>98.668107409653871</c:v>
                </c:pt>
                <c:pt idx="286">
                  <c:v>98.623979466196374</c:v>
                </c:pt>
                <c:pt idx="287">
                  <c:v>99.319691796187769</c:v>
                </c:pt>
                <c:pt idx="288">
                  <c:v>99.009372408099665</c:v>
                </c:pt>
                <c:pt idx="289">
                  <c:v>99.448521457346871</c:v>
                </c:pt>
                <c:pt idx="290">
                  <c:v>99.032594654232838</c:v>
                </c:pt>
                <c:pt idx="291">
                  <c:v>99.534904203982251</c:v>
                </c:pt>
                <c:pt idx="292">
                  <c:v>99.980812921028331</c:v>
                </c:pt>
                <c:pt idx="293">
                  <c:v>100.22105222648983</c:v>
                </c:pt>
                <c:pt idx="294">
                  <c:v>100.03399542946327</c:v>
                </c:pt>
                <c:pt idx="295">
                  <c:v>100.03180270385879</c:v>
                </c:pt>
                <c:pt idx="296">
                  <c:v>99.78235052857174</c:v>
                </c:pt>
                <c:pt idx="297">
                  <c:v>99.909696842713004</c:v>
                </c:pt>
                <c:pt idx="298">
                  <c:v>100.33137570907434</c:v>
                </c:pt>
                <c:pt idx="299">
                  <c:v>100.38057622225357</c:v>
                </c:pt>
                <c:pt idx="300">
                  <c:v>100.9595978435068</c:v>
                </c:pt>
                <c:pt idx="301">
                  <c:v>101.30818550540232</c:v>
                </c:pt>
                <c:pt idx="302">
                  <c:v>101.90746130187033</c:v>
                </c:pt>
                <c:pt idx="303">
                  <c:v>101.59883674487399</c:v>
                </c:pt>
                <c:pt idx="304">
                  <c:v>101.0219892054526</c:v>
                </c:pt>
                <c:pt idx="305">
                  <c:v>101.13383098509948</c:v>
                </c:pt>
                <c:pt idx="306">
                  <c:v>100.84383382813766</c:v>
                </c:pt>
                <c:pt idx="307">
                  <c:v>100.54446315660375</c:v>
                </c:pt>
                <c:pt idx="308">
                  <c:v>100.3912251251915</c:v>
                </c:pt>
                <c:pt idx="309">
                  <c:v>100.59209211036472</c:v>
                </c:pt>
                <c:pt idx="310">
                  <c:v>100.99819891269978</c:v>
                </c:pt>
                <c:pt idx="311">
                  <c:v>101.26176048840158</c:v>
                </c:pt>
                <c:pt idx="312">
                  <c:v>100.8432814418827</c:v>
                </c:pt>
                <c:pt idx="313">
                  <c:v>100.49716696289346</c:v>
                </c:pt>
                <c:pt idx="314">
                  <c:v>100.60997081696873</c:v>
                </c:pt>
                <c:pt idx="315">
                  <c:v>100.9248733643265</c:v>
                </c:pt>
                <c:pt idx="316">
                  <c:v>100.8218576214138</c:v>
                </c:pt>
                <c:pt idx="317">
                  <c:v>100.85291565747427</c:v>
                </c:pt>
                <c:pt idx="318">
                  <c:v>101.32607872651644</c:v>
                </c:pt>
                <c:pt idx="319">
                  <c:v>101.61822892014327</c:v>
                </c:pt>
                <c:pt idx="320">
                  <c:v>101.5997740829184</c:v>
                </c:pt>
                <c:pt idx="321">
                  <c:v>101.22013873497505</c:v>
                </c:pt>
                <c:pt idx="322">
                  <c:v>101.04692259544497</c:v>
                </c:pt>
                <c:pt idx="323">
                  <c:v>100.41823169482369</c:v>
                </c:pt>
                <c:pt idx="324">
                  <c:v>99.968858587269636</c:v>
                </c:pt>
                <c:pt idx="325">
                  <c:v>99.630880958596876</c:v>
                </c:pt>
                <c:pt idx="326">
                  <c:v>99.534107775771133</c:v>
                </c:pt>
                <c:pt idx="327">
                  <c:v>99.167975573864837</c:v>
                </c:pt>
                <c:pt idx="328">
                  <c:v>99.355488693433998</c:v>
                </c:pt>
                <c:pt idx="329">
                  <c:v>99.145919801720112</c:v>
                </c:pt>
                <c:pt idx="330">
                  <c:v>98.947602846839018</c:v>
                </c:pt>
                <c:pt idx="331">
                  <c:v>99.454131662507933</c:v>
                </c:pt>
                <c:pt idx="332">
                  <c:v>99.165205781272491</c:v>
                </c:pt>
                <c:pt idx="333">
                  <c:v>99.116335598183738</c:v>
                </c:pt>
                <c:pt idx="334">
                  <c:v>99.441113925878071</c:v>
                </c:pt>
                <c:pt idx="335">
                  <c:v>99.078968837432882</c:v>
                </c:pt>
                <c:pt idx="336">
                  <c:v>98.664297122794579</c:v>
                </c:pt>
                <c:pt idx="337">
                  <c:v>98.597692164730759</c:v>
                </c:pt>
                <c:pt idx="338">
                  <c:v>98.716143349361261</c:v>
                </c:pt>
                <c:pt idx="339">
                  <c:v>98.205471726752236</c:v>
                </c:pt>
                <c:pt idx="340">
                  <c:v>98.420926982078626</c:v>
                </c:pt>
                <c:pt idx="341">
                  <c:v>98.045114851236534</c:v>
                </c:pt>
                <c:pt idx="342">
                  <c:v>97.874449540149541</c:v>
                </c:pt>
                <c:pt idx="343">
                  <c:v>98.27186514968254</c:v>
                </c:pt>
                <c:pt idx="344">
                  <c:v>98.358383290398379</c:v>
                </c:pt>
                <c:pt idx="345">
                  <c:v>98.245739695948402</c:v>
                </c:pt>
                <c:pt idx="346">
                  <c:v>98.36293505211323</c:v>
                </c:pt>
                <c:pt idx="347">
                  <c:v>98.283125477740427</c:v>
                </c:pt>
                <c:pt idx="348">
                  <c:v>98.156347012996576</c:v>
                </c:pt>
                <c:pt idx="349">
                  <c:v>98.611823586418225</c:v>
                </c:pt>
                <c:pt idx="350">
                  <c:v>98.133309690189677</c:v>
                </c:pt>
                <c:pt idx="351">
                  <c:v>97.548845919381918</c:v>
                </c:pt>
                <c:pt idx="352">
                  <c:v>97.427189635282218</c:v>
                </c:pt>
                <c:pt idx="353">
                  <c:v>97.310053630151941</c:v>
                </c:pt>
                <c:pt idx="354">
                  <c:v>97.19801487084554</c:v>
                </c:pt>
                <c:pt idx="355">
                  <c:v>97.290862610425819</c:v>
                </c:pt>
                <c:pt idx="356">
                  <c:v>96.888594752930601</c:v>
                </c:pt>
                <c:pt idx="357">
                  <c:v>96.392616465061536</c:v>
                </c:pt>
                <c:pt idx="358">
                  <c:v>96.865557057277314</c:v>
                </c:pt>
                <c:pt idx="359">
                  <c:v>96.863140111644057</c:v>
                </c:pt>
                <c:pt idx="360">
                  <c:v>96.871973109302616</c:v>
                </c:pt>
                <c:pt idx="361">
                  <c:v>96.842369789538807</c:v>
                </c:pt>
                <c:pt idx="362">
                  <c:v>97.507675670098564</c:v>
                </c:pt>
                <c:pt idx="363">
                  <c:v>97.640554320509878</c:v>
                </c:pt>
                <c:pt idx="364">
                  <c:v>98.149838173909046</c:v>
                </c:pt>
                <c:pt idx="365">
                  <c:v>98.137158782910703</c:v>
                </c:pt>
                <c:pt idx="366">
                  <c:v>97.798376439949038</c:v>
                </c:pt>
                <c:pt idx="367">
                  <c:v>98.267024146282097</c:v>
                </c:pt>
                <c:pt idx="368">
                  <c:v>98.69973490255083</c:v>
                </c:pt>
                <c:pt idx="369">
                  <c:v>99.285738478706904</c:v>
                </c:pt>
                <c:pt idx="370">
                  <c:v>98.687549300813657</c:v>
                </c:pt>
                <c:pt idx="371">
                  <c:v>98.838728616360498</c:v>
                </c:pt>
                <c:pt idx="372">
                  <c:v>98.776963291122797</c:v>
                </c:pt>
                <c:pt idx="373">
                  <c:v>98.983749787260876</c:v>
                </c:pt>
                <c:pt idx="374">
                  <c:v>98.552054637098635</c:v>
                </c:pt>
                <c:pt idx="375">
                  <c:v>98.990944259751174</c:v>
                </c:pt>
                <c:pt idx="376">
                  <c:v>98.979469445856893</c:v>
                </c:pt>
                <c:pt idx="377">
                  <c:v>98.851982579764382</c:v>
                </c:pt>
                <c:pt idx="378">
                  <c:v>98.426620698440829</c:v>
                </c:pt>
                <c:pt idx="379">
                  <c:v>98.421282305708303</c:v>
                </c:pt>
                <c:pt idx="380">
                  <c:v>98.603170161715639</c:v>
                </c:pt>
                <c:pt idx="381">
                  <c:v>98.308029549783939</c:v>
                </c:pt>
                <c:pt idx="382">
                  <c:v>98.584054980314832</c:v>
                </c:pt>
                <c:pt idx="383">
                  <c:v>98.452230077211169</c:v>
                </c:pt>
                <c:pt idx="384">
                  <c:v>98.673941161037931</c:v>
                </c:pt>
                <c:pt idx="385">
                  <c:v>98.952921654043934</c:v>
                </c:pt>
                <c:pt idx="386">
                  <c:v>98.984650541430284</c:v>
                </c:pt>
                <c:pt idx="387">
                  <c:v>98.763837546419097</c:v>
                </c:pt>
                <c:pt idx="388">
                  <c:v>99.460269710102466</c:v>
                </c:pt>
                <c:pt idx="389">
                  <c:v>99.821076439889282</c:v>
                </c:pt>
                <c:pt idx="390">
                  <c:v>99.012053368792238</c:v>
                </c:pt>
                <c:pt idx="391">
                  <c:v>99.275377828429271</c:v>
                </c:pt>
                <c:pt idx="392">
                  <c:v>99.343294648304123</c:v>
                </c:pt>
                <c:pt idx="393">
                  <c:v>99.499236891773521</c:v>
                </c:pt>
                <c:pt idx="394">
                  <c:v>99.504857934724726</c:v>
                </c:pt>
                <c:pt idx="395">
                  <c:v>99.017240438166041</c:v>
                </c:pt>
                <c:pt idx="396">
                  <c:v>99.127113440194194</c:v>
                </c:pt>
                <c:pt idx="397">
                  <c:v>98.719382853021287</c:v>
                </c:pt>
                <c:pt idx="398">
                  <c:v>98.74994579902669</c:v>
                </c:pt>
                <c:pt idx="399">
                  <c:v>99.025728195886131</c:v>
                </c:pt>
                <c:pt idx="400">
                  <c:v>99.316235742371219</c:v>
                </c:pt>
                <c:pt idx="401">
                  <c:v>99.074058339106671</c:v>
                </c:pt>
                <c:pt idx="402">
                  <c:v>99.903026756053677</c:v>
                </c:pt>
                <c:pt idx="403">
                  <c:v>99.778894808169852</c:v>
                </c:pt>
                <c:pt idx="404">
                  <c:v>99.845961240673105</c:v>
                </c:pt>
                <c:pt idx="405">
                  <c:v>99.750144490033108</c:v>
                </c:pt>
                <c:pt idx="406">
                  <c:v>99.987154774072579</c:v>
                </c:pt>
                <c:pt idx="407">
                  <c:v>99.983757461358977</c:v>
                </c:pt>
                <c:pt idx="408">
                  <c:v>99.969408032601962</c:v>
                </c:pt>
                <c:pt idx="409">
                  <c:v>100.07746384882081</c:v>
                </c:pt>
                <c:pt idx="410">
                  <c:v>100.78925270868086</c:v>
                </c:pt>
                <c:pt idx="411">
                  <c:v>100.72629087102287</c:v>
                </c:pt>
                <c:pt idx="412">
                  <c:v>99.996105096423747</c:v>
                </c:pt>
                <c:pt idx="413">
                  <c:v>99.67664586429818</c:v>
                </c:pt>
                <c:pt idx="414">
                  <c:v>98.761632530713015</c:v>
                </c:pt>
                <c:pt idx="415">
                  <c:v>99.180040179003925</c:v>
                </c:pt>
                <c:pt idx="416">
                  <c:v>99.366439859410931</c:v>
                </c:pt>
                <c:pt idx="417">
                  <c:v>99.357962786980252</c:v>
                </c:pt>
                <c:pt idx="418">
                  <c:v>99.564590874892957</c:v>
                </c:pt>
                <c:pt idx="419">
                  <c:v>99.502415461467521</c:v>
                </c:pt>
                <c:pt idx="420">
                  <c:v>99.302817302639596</c:v>
                </c:pt>
                <c:pt idx="421">
                  <c:v>99.02779226541962</c:v>
                </c:pt>
                <c:pt idx="422">
                  <c:v>99.11125010148676</c:v>
                </c:pt>
                <c:pt idx="423">
                  <c:v>98.525476927836294</c:v>
                </c:pt>
                <c:pt idx="424">
                  <c:v>98.396030822561073</c:v>
                </c:pt>
                <c:pt idx="425">
                  <c:v>99.117772148652136</c:v>
                </c:pt>
                <c:pt idx="426">
                  <c:v>98.80756948758463</c:v>
                </c:pt>
                <c:pt idx="427">
                  <c:v>99.403188859861473</c:v>
                </c:pt>
                <c:pt idx="428">
                  <c:v>99.463623864518468</c:v>
                </c:pt>
                <c:pt idx="429">
                  <c:v>99.493824441812478</c:v>
                </c:pt>
                <c:pt idx="430">
                  <c:v>99.537487484210885</c:v>
                </c:pt>
                <c:pt idx="431">
                  <c:v>99.670497210151865</c:v>
                </c:pt>
                <c:pt idx="432">
                  <c:v>99.564042257176652</c:v>
                </c:pt>
                <c:pt idx="433">
                  <c:v>99.641635792397537</c:v>
                </c:pt>
                <c:pt idx="434">
                  <c:v>100.39245976256441</c:v>
                </c:pt>
                <c:pt idx="435">
                  <c:v>101.16248271474122</c:v>
                </c:pt>
                <c:pt idx="436">
                  <c:v>100.5768061497766</c:v>
                </c:pt>
                <c:pt idx="437">
                  <c:v>100.2464231541062</c:v>
                </c:pt>
                <c:pt idx="438">
                  <c:v>100.49803938427641</c:v>
                </c:pt>
                <c:pt idx="439">
                  <c:v>100.7118327186752</c:v>
                </c:pt>
                <c:pt idx="440">
                  <c:v>100.60364305804849</c:v>
                </c:pt>
                <c:pt idx="441">
                  <c:v>100.56010680193468</c:v>
                </c:pt>
                <c:pt idx="442">
                  <c:v>100.58936801121115</c:v>
                </c:pt>
                <c:pt idx="443">
                  <c:v>100.26645113009927</c:v>
                </c:pt>
                <c:pt idx="444">
                  <c:v>100.23350900652592</c:v>
                </c:pt>
                <c:pt idx="445">
                  <c:v>99.726518729521629</c:v>
                </c:pt>
                <c:pt idx="446">
                  <c:v>99.172619803487379</c:v>
                </c:pt>
                <c:pt idx="447">
                  <c:v>98.692341269910429</c:v>
                </c:pt>
                <c:pt idx="448">
                  <c:v>98.944993405192776</c:v>
                </c:pt>
                <c:pt idx="449">
                  <c:v>98.860494402425417</c:v>
                </c:pt>
                <c:pt idx="450">
                  <c:v>99.347638758101866</c:v>
                </c:pt>
                <c:pt idx="451">
                  <c:v>99.344628444657019</c:v>
                </c:pt>
                <c:pt idx="452">
                  <c:v>99.967105350800793</c:v>
                </c:pt>
                <c:pt idx="453">
                  <c:v>99.481624885943603</c:v>
                </c:pt>
                <c:pt idx="454">
                  <c:v>99.499924223937313</c:v>
                </c:pt>
                <c:pt idx="455">
                  <c:v>99.686112487391725</c:v>
                </c:pt>
                <c:pt idx="456">
                  <c:v>99.261011998316221</c:v>
                </c:pt>
                <c:pt idx="457">
                  <c:v>99.559699073920029</c:v>
                </c:pt>
                <c:pt idx="458">
                  <c:v>99.21930037869619</c:v>
                </c:pt>
                <c:pt idx="459">
                  <c:v>99.422436625008061</c:v>
                </c:pt>
                <c:pt idx="460">
                  <c:v>99.336324839057554</c:v>
                </c:pt>
                <c:pt idx="461">
                  <c:v>99.447730388356248</c:v>
                </c:pt>
                <c:pt idx="462">
                  <c:v>99.650057551946318</c:v>
                </c:pt>
                <c:pt idx="463">
                  <c:v>99.732549030013757</c:v>
                </c:pt>
                <c:pt idx="464">
                  <c:v>99.629604516965173</c:v>
                </c:pt>
                <c:pt idx="465">
                  <c:v>99.340147870779759</c:v>
                </c:pt>
                <c:pt idx="466">
                  <c:v>99.144378875011583</c:v>
                </c:pt>
                <c:pt idx="467">
                  <c:v>99.425972725475319</c:v>
                </c:pt>
                <c:pt idx="468">
                  <c:v>99.19028806961235</c:v>
                </c:pt>
                <c:pt idx="469">
                  <c:v>99.487408621984315</c:v>
                </c:pt>
                <c:pt idx="470">
                  <c:v>99.40643817837335</c:v>
                </c:pt>
                <c:pt idx="471">
                  <c:v>99.317972207389474</c:v>
                </c:pt>
                <c:pt idx="472">
                  <c:v>99.374300290691508</c:v>
                </c:pt>
                <c:pt idx="473">
                  <c:v>99.361925812501525</c:v>
                </c:pt>
                <c:pt idx="474">
                  <c:v>99.667946949176496</c:v>
                </c:pt>
                <c:pt idx="475">
                  <c:v>99.336104215561861</c:v>
                </c:pt>
                <c:pt idx="476">
                  <c:v>99.521725906281645</c:v>
                </c:pt>
                <c:pt idx="477">
                  <c:v>99.437441680502715</c:v>
                </c:pt>
                <c:pt idx="478">
                  <c:v>99.299245002920344</c:v>
                </c:pt>
                <c:pt idx="479">
                  <c:v>99.838942863592919</c:v>
                </c:pt>
                <c:pt idx="480">
                  <c:v>99.291636828352722</c:v>
                </c:pt>
                <c:pt idx="481">
                  <c:v>98.854533295894427</c:v>
                </c:pt>
                <c:pt idx="482">
                  <c:v>98.648166383182897</c:v>
                </c:pt>
                <c:pt idx="483">
                  <c:v>98.820681116238532</c:v>
                </c:pt>
                <c:pt idx="484">
                  <c:v>98.950116622497504</c:v>
                </c:pt>
                <c:pt idx="485">
                  <c:v>99.099467144361753</c:v>
                </c:pt>
                <c:pt idx="486">
                  <c:v>99.397626822631409</c:v>
                </c:pt>
                <c:pt idx="487">
                  <c:v>99.688451633554408</c:v>
                </c:pt>
                <c:pt idx="488">
                  <c:v>100.26709365223471</c:v>
                </c:pt>
                <c:pt idx="489">
                  <c:v>100.33138818599826</c:v>
                </c:pt>
                <c:pt idx="490">
                  <c:v>100.24522739609003</c:v>
                </c:pt>
                <c:pt idx="491">
                  <c:v>100.09307605810594</c:v>
                </c:pt>
                <c:pt idx="492">
                  <c:v>100.18535316247511</c:v>
                </c:pt>
                <c:pt idx="493">
                  <c:v>99.776392241539455</c:v>
                </c:pt>
                <c:pt idx="494">
                  <c:v>99.672498809071257</c:v>
                </c:pt>
                <c:pt idx="495">
                  <c:v>99.811558394373677</c:v>
                </c:pt>
                <c:pt idx="496">
                  <c:v>99.181592953958727</c:v>
                </c:pt>
                <c:pt idx="497">
                  <c:v>99.686038613700546</c:v>
                </c:pt>
                <c:pt idx="498">
                  <c:v>99.929469888101224</c:v>
                </c:pt>
                <c:pt idx="499">
                  <c:v>99.622209874044188</c:v>
                </c:pt>
                <c:pt idx="500">
                  <c:v>98.963292605108876</c:v>
                </c:pt>
                <c:pt idx="501">
                  <c:v>99.212990440206994</c:v>
                </c:pt>
                <c:pt idx="502">
                  <c:v>99.24672960178475</c:v>
                </c:pt>
                <c:pt idx="503">
                  <c:v>99.581603926807048</c:v>
                </c:pt>
                <c:pt idx="504">
                  <c:v>99.628349953321248</c:v>
                </c:pt>
                <c:pt idx="505">
                  <c:v>99.746828573986576</c:v>
                </c:pt>
                <c:pt idx="506">
                  <c:v>99.491439876050592</c:v>
                </c:pt>
                <c:pt idx="507">
                  <c:v>99.833306728290481</c:v>
                </c:pt>
                <c:pt idx="508">
                  <c:v>99.909918129384806</c:v>
                </c:pt>
                <c:pt idx="509">
                  <c:v>100.20865605584868</c:v>
                </c:pt>
                <c:pt idx="510">
                  <c:v>99.876017534824157</c:v>
                </c:pt>
                <c:pt idx="511">
                  <c:v>100.26486182048504</c:v>
                </c:pt>
                <c:pt idx="512">
                  <c:v>99.564439077884799</c:v>
                </c:pt>
                <c:pt idx="513">
                  <c:v>99.359839686981687</c:v>
                </c:pt>
                <c:pt idx="514">
                  <c:v>99.007085496686457</c:v>
                </c:pt>
                <c:pt idx="515">
                  <c:v>99.26783202528145</c:v>
                </c:pt>
                <c:pt idx="516">
                  <c:v>98.86550143899936</c:v>
                </c:pt>
                <c:pt idx="517">
                  <c:v>98.66500856485807</c:v>
                </c:pt>
                <c:pt idx="518">
                  <c:v>98.306606248710409</c:v>
                </c:pt>
                <c:pt idx="519">
                  <c:v>97.829861465482622</c:v>
                </c:pt>
                <c:pt idx="520">
                  <c:v>97.531240843736825</c:v>
                </c:pt>
                <c:pt idx="521">
                  <c:v>97.392183016860159</c:v>
                </c:pt>
                <c:pt idx="522">
                  <c:v>97.92556665358498</c:v>
                </c:pt>
                <c:pt idx="523">
                  <c:v>97.262774354946146</c:v>
                </c:pt>
                <c:pt idx="524">
                  <c:v>97.364590382139852</c:v>
                </c:pt>
                <c:pt idx="525">
                  <c:v>97.446006636835904</c:v>
                </c:pt>
                <c:pt idx="526">
                  <c:v>97.261045798288322</c:v>
                </c:pt>
                <c:pt idx="527">
                  <c:v>97.661476713089655</c:v>
                </c:pt>
                <c:pt idx="528">
                  <c:v>97.468123660993371</c:v>
                </c:pt>
                <c:pt idx="529">
                  <c:v>97.520115075627444</c:v>
                </c:pt>
                <c:pt idx="530">
                  <c:v>97.892405652992409</c:v>
                </c:pt>
                <c:pt idx="531">
                  <c:v>97.590507993567186</c:v>
                </c:pt>
                <c:pt idx="532">
                  <c:v>98.02252650185352</c:v>
                </c:pt>
                <c:pt idx="533">
                  <c:v>97.537185610310488</c:v>
                </c:pt>
                <c:pt idx="534">
                  <c:v>97.584774100051789</c:v>
                </c:pt>
                <c:pt idx="535">
                  <c:v>98.175907255482215</c:v>
                </c:pt>
                <c:pt idx="536">
                  <c:v>98.358919400578031</c:v>
                </c:pt>
                <c:pt idx="537">
                  <c:v>98.584167888558071</c:v>
                </c:pt>
                <c:pt idx="538">
                  <c:v>99.312199275588753</c:v>
                </c:pt>
                <c:pt idx="539">
                  <c:v>99.373692106825729</c:v>
                </c:pt>
                <c:pt idx="540">
                  <c:v>100.05355300165257</c:v>
                </c:pt>
                <c:pt idx="541">
                  <c:v>99.626528370896267</c:v>
                </c:pt>
                <c:pt idx="542">
                  <c:v>99.004270622579526</c:v>
                </c:pt>
                <c:pt idx="543">
                  <c:v>99.128719879319362</c:v>
                </c:pt>
                <c:pt idx="544">
                  <c:v>98.846887761440755</c:v>
                </c:pt>
                <c:pt idx="545">
                  <c:v>98.623021076580514</c:v>
                </c:pt>
                <c:pt idx="546">
                  <c:v>98.573882156767041</c:v>
                </c:pt>
                <c:pt idx="547">
                  <c:v>98.386478638919371</c:v>
                </c:pt>
                <c:pt idx="548">
                  <c:v>98.60505998952911</c:v>
                </c:pt>
                <c:pt idx="549">
                  <c:v>98.893403684810053</c:v>
                </c:pt>
                <c:pt idx="550">
                  <c:v>99.006911538304024</c:v>
                </c:pt>
                <c:pt idx="551">
                  <c:v>99.377097749255782</c:v>
                </c:pt>
                <c:pt idx="552">
                  <c:v>99.17317208287696</c:v>
                </c:pt>
                <c:pt idx="553">
                  <c:v>98.573319084152246</c:v>
                </c:pt>
                <c:pt idx="554">
                  <c:v>98.848596682897281</c:v>
                </c:pt>
                <c:pt idx="555">
                  <c:v>99.031823485895814</c:v>
                </c:pt>
                <c:pt idx="556">
                  <c:v>99.46896979158295</c:v>
                </c:pt>
                <c:pt idx="557">
                  <c:v>99.029511497613058</c:v>
                </c:pt>
                <c:pt idx="558">
                  <c:v>99.245334528721955</c:v>
                </c:pt>
                <c:pt idx="559">
                  <c:v>98.731410126794344</c:v>
                </c:pt>
                <c:pt idx="560">
                  <c:v>98.153080868948123</c:v>
                </c:pt>
                <c:pt idx="561">
                  <c:v>97.919986785011631</c:v>
                </c:pt>
                <c:pt idx="562">
                  <c:v>98.158983781428503</c:v>
                </c:pt>
                <c:pt idx="563">
                  <c:v>97.578665226547841</c:v>
                </c:pt>
                <c:pt idx="564">
                  <c:v>98.088761483389405</c:v>
                </c:pt>
                <c:pt idx="565">
                  <c:v>97.893455914454336</c:v>
                </c:pt>
                <c:pt idx="566">
                  <c:v>97.585882970725066</c:v>
                </c:pt>
                <c:pt idx="567">
                  <c:v>97.712978317607707</c:v>
                </c:pt>
                <c:pt idx="568">
                  <c:v>97.600864025711786</c:v>
                </c:pt>
                <c:pt idx="569">
                  <c:v>97.313663859322773</c:v>
                </c:pt>
                <c:pt idx="570">
                  <c:v>97.019384957600806</c:v>
                </c:pt>
                <c:pt idx="571">
                  <c:v>97.042543366365081</c:v>
                </c:pt>
                <c:pt idx="572">
                  <c:v>97.0317084532645</c:v>
                </c:pt>
                <c:pt idx="573">
                  <c:v>97.074195482037084</c:v>
                </c:pt>
                <c:pt idx="574">
                  <c:v>97.054980372639378</c:v>
                </c:pt>
                <c:pt idx="575">
                  <c:v>96.781917634154311</c:v>
                </c:pt>
                <c:pt idx="576">
                  <c:v>97.038121461181419</c:v>
                </c:pt>
                <c:pt idx="577">
                  <c:v>97.510145645526535</c:v>
                </c:pt>
                <c:pt idx="578">
                  <c:v>97.414613782674323</c:v>
                </c:pt>
                <c:pt idx="579">
                  <c:v>97.269966468565897</c:v>
                </c:pt>
                <c:pt idx="580">
                  <c:v>97.45721862441188</c:v>
                </c:pt>
                <c:pt idx="581">
                  <c:v>97.230198734434552</c:v>
                </c:pt>
                <c:pt idx="582">
                  <c:v>96.981681860155078</c:v>
                </c:pt>
                <c:pt idx="583">
                  <c:v>97.223676598259232</c:v>
                </c:pt>
                <c:pt idx="584">
                  <c:v>97.227477655016941</c:v>
                </c:pt>
                <c:pt idx="585">
                  <c:v>97.491529693157489</c:v>
                </c:pt>
                <c:pt idx="586">
                  <c:v>97.948274256053764</c:v>
                </c:pt>
                <c:pt idx="587">
                  <c:v>97.336092951826458</c:v>
                </c:pt>
                <c:pt idx="588">
                  <c:v>97.741861863120207</c:v>
                </c:pt>
                <c:pt idx="589">
                  <c:v>97.857864560887293</c:v>
                </c:pt>
                <c:pt idx="590">
                  <c:v>97.857401927947919</c:v>
                </c:pt>
                <c:pt idx="591">
                  <c:v>97.628648308743948</c:v>
                </c:pt>
                <c:pt idx="592">
                  <c:v>97.643878368890086</c:v>
                </c:pt>
                <c:pt idx="593">
                  <c:v>97.731323001174047</c:v>
                </c:pt>
                <c:pt idx="594">
                  <c:v>97.425233630898362</c:v>
                </c:pt>
                <c:pt idx="595">
                  <c:v>97.181644802498454</c:v>
                </c:pt>
                <c:pt idx="596">
                  <c:v>97.386776851286456</c:v>
                </c:pt>
                <c:pt idx="597">
                  <c:v>97.071601978726662</c:v>
                </c:pt>
                <c:pt idx="598">
                  <c:v>96.820152799113814</c:v>
                </c:pt>
                <c:pt idx="599">
                  <c:v>96.643352935428496</c:v>
                </c:pt>
                <c:pt idx="600">
                  <c:v>96.541495444088667</c:v>
                </c:pt>
                <c:pt idx="601">
                  <c:v>97.055780772647921</c:v>
                </c:pt>
                <c:pt idx="602">
                  <c:v>97.227698175528843</c:v>
                </c:pt>
                <c:pt idx="603">
                  <c:v>97.080765711393099</c:v>
                </c:pt>
                <c:pt idx="604">
                  <c:v>97.353090563863191</c:v>
                </c:pt>
                <c:pt idx="605">
                  <c:v>97.03416056629851</c:v>
                </c:pt>
                <c:pt idx="606">
                  <c:v>96.783844544648531</c:v>
                </c:pt>
                <c:pt idx="607">
                  <c:v>96.970111054695792</c:v>
                </c:pt>
                <c:pt idx="608">
                  <c:v>97.140290511046487</c:v>
                </c:pt>
                <c:pt idx="609">
                  <c:v>96.824324194057596</c:v>
                </c:pt>
                <c:pt idx="610">
                  <c:v>96.581292474363053</c:v>
                </c:pt>
                <c:pt idx="611">
                  <c:v>97.063286459244921</c:v>
                </c:pt>
                <c:pt idx="612">
                  <c:v>97.300576112574007</c:v>
                </c:pt>
                <c:pt idx="613">
                  <c:v>97.412623501464154</c:v>
                </c:pt>
                <c:pt idx="614">
                  <c:v>97.157120819378051</c:v>
                </c:pt>
                <c:pt idx="615">
                  <c:v>97.28218444750695</c:v>
                </c:pt>
                <c:pt idx="616">
                  <c:v>97.112070745491721</c:v>
                </c:pt>
                <c:pt idx="617">
                  <c:v>97.090302529756983</c:v>
                </c:pt>
                <c:pt idx="618">
                  <c:v>96.840006125069252</c:v>
                </c:pt>
                <c:pt idx="619">
                  <c:v>96.609097410902493</c:v>
                </c:pt>
                <c:pt idx="620">
                  <c:v>96.897044770548803</c:v>
                </c:pt>
                <c:pt idx="621">
                  <c:v>96.982162747086946</c:v>
                </c:pt>
                <c:pt idx="622">
                  <c:v>96.481250173643105</c:v>
                </c:pt>
                <c:pt idx="623">
                  <c:v>96.449221990305574</c:v>
                </c:pt>
                <c:pt idx="624">
                  <c:v>96.842859885864286</c:v>
                </c:pt>
                <c:pt idx="625">
                  <c:v>97.43553455788313</c:v>
                </c:pt>
                <c:pt idx="626">
                  <c:v>97.292940121388483</c:v>
                </c:pt>
                <c:pt idx="627">
                  <c:v>97.107846596489267</c:v>
                </c:pt>
                <c:pt idx="628">
                  <c:v>97.053709026980371</c:v>
                </c:pt>
                <c:pt idx="629">
                  <c:v>97.308847658517934</c:v>
                </c:pt>
                <c:pt idx="630">
                  <c:v>97.79735628470209</c:v>
                </c:pt>
                <c:pt idx="631">
                  <c:v>97.792250511541113</c:v>
                </c:pt>
                <c:pt idx="632">
                  <c:v>97.529712980611052</c:v>
                </c:pt>
                <c:pt idx="633">
                  <c:v>98.261489257479298</c:v>
                </c:pt>
                <c:pt idx="634">
                  <c:v>98.224990033893192</c:v>
                </c:pt>
                <c:pt idx="635">
                  <c:v>98.641871831517065</c:v>
                </c:pt>
                <c:pt idx="636">
                  <c:v>98.720765165622169</c:v>
                </c:pt>
                <c:pt idx="637">
                  <c:v>98.49211767189982</c:v>
                </c:pt>
                <c:pt idx="638">
                  <c:v>98.71843022188753</c:v>
                </c:pt>
                <c:pt idx="639">
                  <c:v>98.525558779258674</c:v>
                </c:pt>
                <c:pt idx="640">
                  <c:v>97.81171435956314</c:v>
                </c:pt>
                <c:pt idx="641">
                  <c:v>97.833922491302047</c:v>
                </c:pt>
                <c:pt idx="642">
                  <c:v>97.660753544045136</c:v>
                </c:pt>
                <c:pt idx="643">
                  <c:v>98.286027821712423</c:v>
                </c:pt>
                <c:pt idx="644">
                  <c:v>98.750582370122189</c:v>
                </c:pt>
                <c:pt idx="645">
                  <c:v>98.620974201360326</c:v>
                </c:pt>
                <c:pt idx="646">
                  <c:v>98.632966087021074</c:v>
                </c:pt>
                <c:pt idx="647">
                  <c:v>98.71388394345874</c:v>
                </c:pt>
                <c:pt idx="648">
                  <c:v>98.798895330999642</c:v>
                </c:pt>
                <c:pt idx="649">
                  <c:v>99.01088086344329</c:v>
                </c:pt>
                <c:pt idx="650">
                  <c:v>98.79104181576696</c:v>
                </c:pt>
                <c:pt idx="651">
                  <c:v>98.159931112672339</c:v>
                </c:pt>
                <c:pt idx="652">
                  <c:v>98.474028854177902</c:v>
                </c:pt>
                <c:pt idx="653">
                  <c:v>98.736322519619677</c:v>
                </c:pt>
                <c:pt idx="654">
                  <c:v>98.32109709680465</c:v>
                </c:pt>
                <c:pt idx="655">
                  <c:v>98.875342308193538</c:v>
                </c:pt>
                <c:pt idx="656">
                  <c:v>99.141738832112992</c:v>
                </c:pt>
                <c:pt idx="657">
                  <c:v>99.14478536487114</c:v>
                </c:pt>
                <c:pt idx="658">
                  <c:v>99.206475310812465</c:v>
                </c:pt>
                <c:pt idx="659">
                  <c:v>99.301539425265887</c:v>
                </c:pt>
                <c:pt idx="660">
                  <c:v>99.38501284455829</c:v>
                </c:pt>
                <c:pt idx="661">
                  <c:v>99.36536386191645</c:v>
                </c:pt>
                <c:pt idx="662">
                  <c:v>99.347849254815173</c:v>
                </c:pt>
                <c:pt idx="663">
                  <c:v>99.469369177544365</c:v>
                </c:pt>
                <c:pt idx="664">
                  <c:v>99.809858836064919</c:v>
                </c:pt>
                <c:pt idx="665">
                  <c:v>99.876880933587913</c:v>
                </c:pt>
                <c:pt idx="666">
                  <c:v>99.957254480676198</c:v>
                </c:pt>
                <c:pt idx="667">
                  <c:v>99.500683494727255</c:v>
                </c:pt>
                <c:pt idx="668">
                  <c:v>99.315991076684242</c:v>
                </c:pt>
                <c:pt idx="669">
                  <c:v>98.908517285366486</c:v>
                </c:pt>
                <c:pt idx="670">
                  <c:v>98.56236051084629</c:v>
                </c:pt>
                <c:pt idx="671">
                  <c:v>98.60245856487046</c:v>
                </c:pt>
                <c:pt idx="672">
                  <c:v>98.971179413459524</c:v>
                </c:pt>
                <c:pt idx="673">
                  <c:v>99.016671895973985</c:v>
                </c:pt>
                <c:pt idx="674">
                  <c:v>99.321770850183128</c:v>
                </c:pt>
                <c:pt idx="675">
                  <c:v>99.104542983975961</c:v>
                </c:pt>
                <c:pt idx="676">
                  <c:v>98.775274371422782</c:v>
                </c:pt>
                <c:pt idx="677">
                  <c:v>98.995834901101389</c:v>
                </c:pt>
                <c:pt idx="678">
                  <c:v>99.112656963919974</c:v>
                </c:pt>
                <c:pt idx="679">
                  <c:v>99.372889214877063</c:v>
                </c:pt>
                <c:pt idx="680">
                  <c:v>99.020796646333153</c:v>
                </c:pt>
                <c:pt idx="681">
                  <c:v>99.036229445936002</c:v>
                </c:pt>
                <c:pt idx="682">
                  <c:v>98.981181277795287</c:v>
                </c:pt>
                <c:pt idx="683">
                  <c:v>99.242381791569045</c:v>
                </c:pt>
                <c:pt idx="684">
                  <c:v>99.404392175518439</c:v>
                </c:pt>
                <c:pt idx="685">
                  <c:v>99.025084574964893</c:v>
                </c:pt>
                <c:pt idx="686">
                  <c:v>99.38334058138507</c:v>
                </c:pt>
                <c:pt idx="687">
                  <c:v>99.532719697088879</c:v>
                </c:pt>
                <c:pt idx="688">
                  <c:v>100.05913579932384</c:v>
                </c:pt>
                <c:pt idx="689">
                  <c:v>100.36068897264471</c:v>
                </c:pt>
                <c:pt idx="690">
                  <c:v>100.61802345743438</c:v>
                </c:pt>
                <c:pt idx="691">
                  <c:v>100.00453915713207</c:v>
                </c:pt>
                <c:pt idx="692">
                  <c:v>100.73995851762709</c:v>
                </c:pt>
                <c:pt idx="693">
                  <c:v>101.06952447267686</c:v>
                </c:pt>
                <c:pt idx="694">
                  <c:v>100.89736906652901</c:v>
                </c:pt>
                <c:pt idx="695">
                  <c:v>100.87169994653428</c:v>
                </c:pt>
                <c:pt idx="696">
                  <c:v>100.7254528091425</c:v>
                </c:pt>
                <c:pt idx="697">
                  <c:v>100.58800288872227</c:v>
                </c:pt>
                <c:pt idx="698">
                  <c:v>100.08789370088833</c:v>
                </c:pt>
                <c:pt idx="699">
                  <c:v>100.88608042663842</c:v>
                </c:pt>
                <c:pt idx="700">
                  <c:v>100.74494274749972</c:v>
                </c:pt>
                <c:pt idx="701">
                  <c:v>100.9305448444677</c:v>
                </c:pt>
                <c:pt idx="702">
                  <c:v>100.68225683772152</c:v>
                </c:pt>
                <c:pt idx="703">
                  <c:v>100.51151118618185</c:v>
                </c:pt>
                <c:pt idx="704">
                  <c:v>100.42325143849791</c:v>
                </c:pt>
                <c:pt idx="705">
                  <c:v>100.4280200235158</c:v>
                </c:pt>
                <c:pt idx="706">
                  <c:v>99.903088566849448</c:v>
                </c:pt>
                <c:pt idx="707">
                  <c:v>99.570513004547465</c:v>
                </c:pt>
                <c:pt idx="708">
                  <c:v>99.117609784876791</c:v>
                </c:pt>
                <c:pt idx="709">
                  <c:v>99.352949877461342</c:v>
                </c:pt>
                <c:pt idx="710">
                  <c:v>99.82690079956231</c:v>
                </c:pt>
                <c:pt idx="711">
                  <c:v>99.590876175056849</c:v>
                </c:pt>
                <c:pt idx="712">
                  <c:v>99.608464576973802</c:v>
                </c:pt>
                <c:pt idx="713">
                  <c:v>99.837521232740031</c:v>
                </c:pt>
                <c:pt idx="714">
                  <c:v>100.41870592014162</c:v>
                </c:pt>
                <c:pt idx="715">
                  <c:v>100.46913105565535</c:v>
                </c:pt>
                <c:pt idx="716">
                  <c:v>100.16347034441722</c:v>
                </c:pt>
                <c:pt idx="717">
                  <c:v>99.902133665486375</c:v>
                </c:pt>
                <c:pt idx="718">
                  <c:v>100.12425157889938</c:v>
                </c:pt>
                <c:pt idx="719">
                  <c:v>100.08022584845858</c:v>
                </c:pt>
                <c:pt idx="720">
                  <c:v>99.676325026771366</c:v>
                </c:pt>
                <c:pt idx="721">
                  <c:v>99.900627821231552</c:v>
                </c:pt>
                <c:pt idx="722">
                  <c:v>99.668389052994712</c:v>
                </c:pt>
                <c:pt idx="723">
                  <c:v>99.803016783682338</c:v>
                </c:pt>
                <c:pt idx="724">
                  <c:v>99.853087996150222</c:v>
                </c:pt>
                <c:pt idx="725">
                  <c:v>99.958895934068707</c:v>
                </c:pt>
                <c:pt idx="726">
                  <c:v>99.910830590153438</c:v>
                </c:pt>
                <c:pt idx="727">
                  <c:v>99.7509875014795</c:v>
                </c:pt>
                <c:pt idx="728">
                  <c:v>99.647886697529472</c:v>
                </c:pt>
                <c:pt idx="729">
                  <c:v>99.715704078843302</c:v>
                </c:pt>
                <c:pt idx="730">
                  <c:v>99.666208859131515</c:v>
                </c:pt>
                <c:pt idx="731">
                  <c:v>99.713592685391149</c:v>
                </c:pt>
                <c:pt idx="732">
                  <c:v>100.12509143110323</c:v>
                </c:pt>
                <c:pt idx="733">
                  <c:v>100.10116721947969</c:v>
                </c:pt>
                <c:pt idx="734">
                  <c:v>99.803863068945333</c:v>
                </c:pt>
                <c:pt idx="735">
                  <c:v>99.554429341520375</c:v>
                </c:pt>
                <c:pt idx="736">
                  <c:v>99.695831613480706</c:v>
                </c:pt>
                <c:pt idx="737">
                  <c:v>100.22216376434977</c:v>
                </c:pt>
                <c:pt idx="738">
                  <c:v>100.54299957954943</c:v>
                </c:pt>
                <c:pt idx="739">
                  <c:v>100.84553620925213</c:v>
                </c:pt>
                <c:pt idx="740">
                  <c:v>100.39316510766893</c:v>
                </c:pt>
                <c:pt idx="741">
                  <c:v>100.1121317238479</c:v>
                </c:pt>
                <c:pt idx="742">
                  <c:v>100.20340180204174</c:v>
                </c:pt>
                <c:pt idx="743">
                  <c:v>99.794650854377977</c:v>
                </c:pt>
                <c:pt idx="744">
                  <c:v>100.23212553406687</c:v>
                </c:pt>
                <c:pt idx="745">
                  <c:v>100.29149447281243</c:v>
                </c:pt>
                <c:pt idx="746">
                  <c:v>100.49378233553476</c:v>
                </c:pt>
                <c:pt idx="747">
                  <c:v>100.0793173131148</c:v>
                </c:pt>
                <c:pt idx="748">
                  <c:v>100.1665791753226</c:v>
                </c:pt>
                <c:pt idx="749">
                  <c:v>100.07742578239883</c:v>
                </c:pt>
                <c:pt idx="750">
                  <c:v>100.02804261930444</c:v>
                </c:pt>
                <c:pt idx="751">
                  <c:v>99.580450449479514</c:v>
                </c:pt>
                <c:pt idx="752">
                  <c:v>99.423000291326645</c:v>
                </c:pt>
                <c:pt idx="753">
                  <c:v>99.534014847855303</c:v>
                </c:pt>
                <c:pt idx="754">
                  <c:v>99.108383433686512</c:v>
                </c:pt>
                <c:pt idx="755">
                  <c:v>99.449708847822023</c:v>
                </c:pt>
                <c:pt idx="756">
                  <c:v>100.00943275421217</c:v>
                </c:pt>
                <c:pt idx="757">
                  <c:v>99.984801655274055</c:v>
                </c:pt>
                <c:pt idx="758">
                  <c:v>99.73944385707803</c:v>
                </c:pt>
                <c:pt idx="759">
                  <c:v>100.02073631604566</c:v>
                </c:pt>
                <c:pt idx="760">
                  <c:v>100.21000430458139</c:v>
                </c:pt>
                <c:pt idx="761">
                  <c:v>100.39190091104834</c:v>
                </c:pt>
                <c:pt idx="762">
                  <c:v>99.908874731597663</c:v>
                </c:pt>
                <c:pt idx="763">
                  <c:v>99.565126313440928</c:v>
                </c:pt>
                <c:pt idx="764">
                  <c:v>99.878493175845264</c:v>
                </c:pt>
                <c:pt idx="765">
                  <c:v>99.910729643831061</c:v>
                </c:pt>
                <c:pt idx="766">
                  <c:v>100.19296885652822</c:v>
                </c:pt>
                <c:pt idx="767">
                  <c:v>100.25026444569001</c:v>
                </c:pt>
                <c:pt idx="768">
                  <c:v>99.908658039913846</c:v>
                </c:pt>
                <c:pt idx="769">
                  <c:v>100.0994057010486</c:v>
                </c:pt>
                <c:pt idx="770">
                  <c:v>99.581324266986073</c:v>
                </c:pt>
                <c:pt idx="771">
                  <c:v>100.01881795291834</c:v>
                </c:pt>
                <c:pt idx="772">
                  <c:v>99.698108331628887</c:v>
                </c:pt>
                <c:pt idx="773">
                  <c:v>99.476790521033891</c:v>
                </c:pt>
                <c:pt idx="774">
                  <c:v>99.458259232364469</c:v>
                </c:pt>
                <c:pt idx="775">
                  <c:v>99.38636042493394</c:v>
                </c:pt>
                <c:pt idx="776">
                  <c:v>99.392809207151302</c:v>
                </c:pt>
                <c:pt idx="777">
                  <c:v>99.242599720457761</c:v>
                </c:pt>
                <c:pt idx="778">
                  <c:v>99.457287403082418</c:v>
                </c:pt>
                <c:pt idx="779">
                  <c:v>99.387045837366799</c:v>
                </c:pt>
                <c:pt idx="780">
                  <c:v>99.291812039996756</c:v>
                </c:pt>
                <c:pt idx="781">
                  <c:v>99.251382028659393</c:v>
                </c:pt>
                <c:pt idx="782">
                  <c:v>99.277026731388077</c:v>
                </c:pt>
                <c:pt idx="783">
                  <c:v>99.252220125324584</c:v>
                </c:pt>
                <c:pt idx="784">
                  <c:v>99.588469491828192</c:v>
                </c:pt>
                <c:pt idx="785">
                  <c:v>99.215783359534711</c:v>
                </c:pt>
                <c:pt idx="786">
                  <c:v>99.455459021400202</c:v>
                </c:pt>
                <c:pt idx="787">
                  <c:v>99.051137884520529</c:v>
                </c:pt>
                <c:pt idx="788">
                  <c:v>99.035320319151765</c:v>
                </c:pt>
                <c:pt idx="789">
                  <c:v>99.408467202375348</c:v>
                </c:pt>
                <c:pt idx="790">
                  <c:v>100.28109449522786</c:v>
                </c:pt>
                <c:pt idx="791">
                  <c:v>100.53007659533631</c:v>
                </c:pt>
                <c:pt idx="792">
                  <c:v>100.3518954868296</c:v>
                </c:pt>
                <c:pt idx="793">
                  <c:v>100.32643716107901</c:v>
                </c:pt>
                <c:pt idx="794">
                  <c:v>100.05450317221643</c:v>
                </c:pt>
                <c:pt idx="795">
                  <c:v>100.30622543682203</c:v>
                </c:pt>
                <c:pt idx="796">
                  <c:v>99.635769150494809</c:v>
                </c:pt>
                <c:pt idx="797">
                  <c:v>100.08960053117505</c:v>
                </c:pt>
                <c:pt idx="798">
                  <c:v>100.28931509807981</c:v>
                </c:pt>
                <c:pt idx="799">
                  <c:v>100.19669040464994</c:v>
                </c:pt>
                <c:pt idx="800">
                  <c:v>99.62402533284893</c:v>
                </c:pt>
                <c:pt idx="801">
                  <c:v>99.315998439567778</c:v>
                </c:pt>
                <c:pt idx="802">
                  <c:v>99.611218889834845</c:v>
                </c:pt>
                <c:pt idx="803">
                  <c:v>99.411419863650394</c:v>
                </c:pt>
                <c:pt idx="804">
                  <c:v>99.304997723610072</c:v>
                </c:pt>
                <c:pt idx="805">
                  <c:v>99.529630584548684</c:v>
                </c:pt>
                <c:pt idx="806">
                  <c:v>99.462292867781727</c:v>
                </c:pt>
                <c:pt idx="807">
                  <c:v>99.810075855872739</c:v>
                </c:pt>
                <c:pt idx="808">
                  <c:v>100.01762157615951</c:v>
                </c:pt>
                <c:pt idx="809">
                  <c:v>99.747918210697179</c:v>
                </c:pt>
                <c:pt idx="810">
                  <c:v>99.948261062236455</c:v>
                </c:pt>
                <c:pt idx="811">
                  <c:v>100.00749794232975</c:v>
                </c:pt>
                <c:pt idx="812">
                  <c:v>99.696511770831819</c:v>
                </c:pt>
                <c:pt idx="813">
                  <c:v>99.456842056975717</c:v>
                </c:pt>
                <c:pt idx="814">
                  <c:v>99.634396892451761</c:v>
                </c:pt>
                <c:pt idx="815">
                  <c:v>100.01832041820731</c:v>
                </c:pt>
                <c:pt idx="816">
                  <c:v>100.02522390421385</c:v>
                </c:pt>
                <c:pt idx="817">
                  <c:v>99.924915025900916</c:v>
                </c:pt>
                <c:pt idx="818">
                  <c:v>99.800840253899054</c:v>
                </c:pt>
                <c:pt idx="819">
                  <c:v>99.833059662307448</c:v>
                </c:pt>
                <c:pt idx="820">
                  <c:v>100.26367144992348</c:v>
                </c:pt>
                <c:pt idx="821">
                  <c:v>100.06981501377967</c:v>
                </c:pt>
                <c:pt idx="822">
                  <c:v>100.21321793422469</c:v>
                </c:pt>
                <c:pt idx="823">
                  <c:v>100.79682914906508</c:v>
                </c:pt>
                <c:pt idx="824">
                  <c:v>100.42350361041106</c:v>
                </c:pt>
                <c:pt idx="825">
                  <c:v>100.67770534148136</c:v>
                </c:pt>
                <c:pt idx="826">
                  <c:v>100.99968441148708</c:v>
                </c:pt>
                <c:pt idx="827">
                  <c:v>101.00240599678015</c:v>
                </c:pt>
                <c:pt idx="828">
                  <c:v>101.54223404593625</c:v>
                </c:pt>
                <c:pt idx="829">
                  <c:v>101.14892731720106</c:v>
                </c:pt>
                <c:pt idx="830">
                  <c:v>101.22112569797046</c:v>
                </c:pt>
                <c:pt idx="831">
                  <c:v>100.72808551104954</c:v>
                </c:pt>
                <c:pt idx="832">
                  <c:v>101.17214653891905</c:v>
                </c:pt>
                <c:pt idx="833">
                  <c:v>101.08094265084755</c:v>
                </c:pt>
                <c:pt idx="834">
                  <c:v>100.09634254811091</c:v>
                </c:pt>
                <c:pt idx="835">
                  <c:v>99.93004294847708</c:v>
                </c:pt>
                <c:pt idx="836">
                  <c:v>99.657960271164825</c:v>
                </c:pt>
                <c:pt idx="837">
                  <c:v>99.509293654498535</c:v>
                </c:pt>
                <c:pt idx="838">
                  <c:v>99.166250074127802</c:v>
                </c:pt>
                <c:pt idx="839">
                  <c:v>98.914767878033587</c:v>
                </c:pt>
                <c:pt idx="840">
                  <c:v>99.029370569382849</c:v>
                </c:pt>
                <c:pt idx="841">
                  <c:v>98.828535295494106</c:v>
                </c:pt>
                <c:pt idx="842">
                  <c:v>98.225480727696663</c:v>
                </c:pt>
                <c:pt idx="843">
                  <c:v>97.583550474229583</c:v>
                </c:pt>
                <c:pt idx="844">
                  <c:v>97.552526387163766</c:v>
                </c:pt>
                <c:pt idx="845">
                  <c:v>98.173000760546472</c:v>
                </c:pt>
                <c:pt idx="846">
                  <c:v>98.426775926805959</c:v>
                </c:pt>
                <c:pt idx="847">
                  <c:v>98.414448789296628</c:v>
                </c:pt>
                <c:pt idx="848">
                  <c:v>98.938111584763391</c:v>
                </c:pt>
                <c:pt idx="849">
                  <c:v>99.244344891829869</c:v>
                </c:pt>
                <c:pt idx="850">
                  <c:v>99.694093018219476</c:v>
                </c:pt>
                <c:pt idx="851">
                  <c:v>99.57410526006052</c:v>
                </c:pt>
                <c:pt idx="852">
                  <c:v>100.01036311806263</c:v>
                </c:pt>
                <c:pt idx="853">
                  <c:v>99.900811191514663</c:v>
                </c:pt>
                <c:pt idx="854">
                  <c:v>98.892782203277307</c:v>
                </c:pt>
                <c:pt idx="855">
                  <c:v>99.218980678935452</c:v>
                </c:pt>
                <c:pt idx="856">
                  <c:v>99.526459063073034</c:v>
                </c:pt>
                <c:pt idx="857">
                  <c:v>99.813686715838585</c:v>
                </c:pt>
                <c:pt idx="858">
                  <c:v>99.940421859832227</c:v>
                </c:pt>
                <c:pt idx="859">
                  <c:v>99.976891548982636</c:v>
                </c:pt>
                <c:pt idx="860">
                  <c:v>99.366264813887952</c:v>
                </c:pt>
                <c:pt idx="861">
                  <c:v>99.773645523095851</c:v>
                </c:pt>
                <c:pt idx="862">
                  <c:v>100.40911355961184</c:v>
                </c:pt>
                <c:pt idx="863">
                  <c:v>100.21941848066334</c:v>
                </c:pt>
                <c:pt idx="864">
                  <c:v>99.495488540037073</c:v>
                </c:pt>
                <c:pt idx="865">
                  <c:v>99.56976309792303</c:v>
                </c:pt>
                <c:pt idx="866">
                  <c:v>98.916688758994056</c:v>
                </c:pt>
                <c:pt idx="867">
                  <c:v>99.312050045580492</c:v>
                </c:pt>
                <c:pt idx="868">
                  <c:v>99.207254068299108</c:v>
                </c:pt>
                <c:pt idx="869">
                  <c:v>99.19046998847719</c:v>
                </c:pt>
                <c:pt idx="870">
                  <c:v>99.017954586128624</c:v>
                </c:pt>
                <c:pt idx="871">
                  <c:v>98.958669264451359</c:v>
                </c:pt>
                <c:pt idx="872">
                  <c:v>98.670484499017547</c:v>
                </c:pt>
                <c:pt idx="873">
                  <c:v>98.849704788237915</c:v>
                </c:pt>
                <c:pt idx="874">
                  <c:v>98.69380995787175</c:v>
                </c:pt>
                <c:pt idx="875">
                  <c:v>98.054730241516609</c:v>
                </c:pt>
                <c:pt idx="876">
                  <c:v>98.246641789491164</c:v>
                </c:pt>
                <c:pt idx="877">
                  <c:v>98.592630767703227</c:v>
                </c:pt>
                <c:pt idx="878">
                  <c:v>98.601097972252916</c:v>
                </c:pt>
                <c:pt idx="879">
                  <c:v>99.229248361815067</c:v>
                </c:pt>
                <c:pt idx="880">
                  <c:v>99.261727057078602</c:v>
                </c:pt>
                <c:pt idx="881">
                  <c:v>99.136272443213798</c:v>
                </c:pt>
                <c:pt idx="882">
                  <c:v>99.034747455402311</c:v>
                </c:pt>
                <c:pt idx="883">
                  <c:v>99.120493885085935</c:v>
                </c:pt>
                <c:pt idx="884">
                  <c:v>98.862449801540379</c:v>
                </c:pt>
                <c:pt idx="885">
                  <c:v>99.166173756527016</c:v>
                </c:pt>
                <c:pt idx="886">
                  <c:v>98.937012366356981</c:v>
                </c:pt>
                <c:pt idx="887">
                  <c:v>99.093905678996862</c:v>
                </c:pt>
                <c:pt idx="888">
                  <c:v>99.458973322674197</c:v>
                </c:pt>
                <c:pt idx="889">
                  <c:v>99.982154614954254</c:v>
                </c:pt>
                <c:pt idx="890">
                  <c:v>100.23112205615924</c:v>
                </c:pt>
                <c:pt idx="891">
                  <c:v>100.5848766980447</c:v>
                </c:pt>
                <c:pt idx="892">
                  <c:v>100.73133828031183</c:v>
                </c:pt>
                <c:pt idx="893">
                  <c:v>100.66131201630037</c:v>
                </c:pt>
                <c:pt idx="894">
                  <c:v>100.7451905613605</c:v>
                </c:pt>
                <c:pt idx="895">
                  <c:v>101.04867288024406</c:v>
                </c:pt>
                <c:pt idx="896">
                  <c:v>101.22509713740502</c:v>
                </c:pt>
                <c:pt idx="897">
                  <c:v>101.35318375945683</c:v>
                </c:pt>
                <c:pt idx="898">
                  <c:v>101.4615968878031</c:v>
                </c:pt>
                <c:pt idx="899">
                  <c:v>100.79465957701579</c:v>
                </c:pt>
                <c:pt idx="900">
                  <c:v>101.02067462688689</c:v>
                </c:pt>
                <c:pt idx="901">
                  <c:v>101.11669529228355</c:v>
                </c:pt>
                <c:pt idx="902">
                  <c:v>101.16869781405369</c:v>
                </c:pt>
                <c:pt idx="903">
                  <c:v>101.45225696952187</c:v>
                </c:pt>
                <c:pt idx="904">
                  <c:v>101.21920397799255</c:v>
                </c:pt>
                <c:pt idx="905">
                  <c:v>101.34949792152145</c:v>
                </c:pt>
                <c:pt idx="906">
                  <c:v>101.19099110187688</c:v>
                </c:pt>
                <c:pt idx="907">
                  <c:v>100.99542931505425</c:v>
                </c:pt>
                <c:pt idx="908">
                  <c:v>101.04269653191227</c:v>
                </c:pt>
                <c:pt idx="909">
                  <c:v>101.54731654448372</c:v>
                </c:pt>
                <c:pt idx="910">
                  <c:v>101.08020296497904</c:v>
                </c:pt>
                <c:pt idx="911">
                  <c:v>100.63983696054521</c:v>
                </c:pt>
                <c:pt idx="912">
                  <c:v>100.34952446190731</c:v>
                </c:pt>
                <c:pt idx="913">
                  <c:v>99.91978092006083</c:v>
                </c:pt>
                <c:pt idx="914">
                  <c:v>100.12371207031261</c:v>
                </c:pt>
                <c:pt idx="915">
                  <c:v>99.497557104337218</c:v>
                </c:pt>
                <c:pt idx="916">
                  <c:v>99.25142782114051</c:v>
                </c:pt>
                <c:pt idx="917">
                  <c:v>99.516877166611764</c:v>
                </c:pt>
                <c:pt idx="918">
                  <c:v>99.537764046046263</c:v>
                </c:pt>
                <c:pt idx="919">
                  <c:v>99.41922590574444</c:v>
                </c:pt>
                <c:pt idx="920">
                  <c:v>99.321035414505715</c:v>
                </c:pt>
                <c:pt idx="921">
                  <c:v>98.844135549492464</c:v>
                </c:pt>
                <c:pt idx="922">
                  <c:v>98.270293870052683</c:v>
                </c:pt>
                <c:pt idx="923">
                  <c:v>98.143607776033036</c:v>
                </c:pt>
                <c:pt idx="924">
                  <c:v>98.406008896133955</c:v>
                </c:pt>
                <c:pt idx="925">
                  <c:v>98.64788381388729</c:v>
                </c:pt>
                <c:pt idx="926">
                  <c:v>98.814221049692108</c:v>
                </c:pt>
                <c:pt idx="927">
                  <c:v>98.77112191822664</c:v>
                </c:pt>
                <c:pt idx="928">
                  <c:v>98.689874931712652</c:v>
                </c:pt>
                <c:pt idx="929">
                  <c:v>98.260147492140575</c:v>
                </c:pt>
                <c:pt idx="930">
                  <c:v>98.089479613482666</c:v>
                </c:pt>
                <c:pt idx="931">
                  <c:v>98.483946237519376</c:v>
                </c:pt>
                <c:pt idx="932">
                  <c:v>98.094170492283297</c:v>
                </c:pt>
                <c:pt idx="933">
                  <c:v>98.184238765773472</c:v>
                </c:pt>
                <c:pt idx="934">
                  <c:v>98.375469221745661</c:v>
                </c:pt>
                <c:pt idx="935">
                  <c:v>98.121398084163928</c:v>
                </c:pt>
                <c:pt idx="936">
                  <c:v>97.663601824894698</c:v>
                </c:pt>
                <c:pt idx="937">
                  <c:v>98.002092738328898</c:v>
                </c:pt>
                <c:pt idx="938">
                  <c:v>98.470074648235013</c:v>
                </c:pt>
                <c:pt idx="939">
                  <c:v>98.187516769628701</c:v>
                </c:pt>
                <c:pt idx="940">
                  <c:v>98.203610912897631</c:v>
                </c:pt>
                <c:pt idx="941">
                  <c:v>98.010786699062223</c:v>
                </c:pt>
                <c:pt idx="942">
                  <c:v>97.594488409983398</c:v>
                </c:pt>
                <c:pt idx="943">
                  <c:v>97.507925620414142</c:v>
                </c:pt>
                <c:pt idx="944">
                  <c:v>97.059775057830734</c:v>
                </c:pt>
                <c:pt idx="945">
                  <c:v>97.316020796882086</c:v>
                </c:pt>
                <c:pt idx="946">
                  <c:v>97.506316000749308</c:v>
                </c:pt>
                <c:pt idx="947">
                  <c:v>97.07737818930687</c:v>
                </c:pt>
                <c:pt idx="948">
                  <c:v>97.291752149356441</c:v>
                </c:pt>
                <c:pt idx="949">
                  <c:v>97.820944093815925</c:v>
                </c:pt>
                <c:pt idx="950">
                  <c:v>97.614659300926647</c:v>
                </c:pt>
                <c:pt idx="951">
                  <c:v>97.816964746981583</c:v>
                </c:pt>
                <c:pt idx="952">
                  <c:v>97.70425263034744</c:v>
                </c:pt>
                <c:pt idx="953">
                  <c:v>97.759032106855031</c:v>
                </c:pt>
                <c:pt idx="954">
                  <c:v>97.914601868123952</c:v>
                </c:pt>
                <c:pt idx="955">
                  <c:v>98.298262754361104</c:v>
                </c:pt>
                <c:pt idx="956">
                  <c:v>98.359993360937494</c:v>
                </c:pt>
                <c:pt idx="957">
                  <c:v>98.389480585948618</c:v>
                </c:pt>
                <c:pt idx="958">
                  <c:v>98.754921198933317</c:v>
                </c:pt>
                <c:pt idx="959">
                  <c:v>99.117753239401466</c:v>
                </c:pt>
                <c:pt idx="960">
                  <c:v>99.229423505591541</c:v>
                </c:pt>
                <c:pt idx="961">
                  <c:v>99.343847740851331</c:v>
                </c:pt>
                <c:pt idx="962">
                  <c:v>98.163258892664672</c:v>
                </c:pt>
                <c:pt idx="963">
                  <c:v>97.842031309611698</c:v>
                </c:pt>
                <c:pt idx="964">
                  <c:v>98.164451235841923</c:v>
                </c:pt>
                <c:pt idx="965">
                  <c:v>98.1904627242902</c:v>
                </c:pt>
                <c:pt idx="966">
                  <c:v>98.194055040243782</c:v>
                </c:pt>
                <c:pt idx="967">
                  <c:v>98.387876290350235</c:v>
                </c:pt>
                <c:pt idx="968">
                  <c:v>98.573999839179876</c:v>
                </c:pt>
                <c:pt idx="969">
                  <c:v>98.239499351685183</c:v>
                </c:pt>
                <c:pt idx="970">
                  <c:v>98.305617411337508</c:v>
                </c:pt>
                <c:pt idx="971">
                  <c:v>98.249151571011396</c:v>
                </c:pt>
                <c:pt idx="972">
                  <c:v>98.216393707469777</c:v>
                </c:pt>
                <c:pt idx="973">
                  <c:v>97.862613636232496</c:v>
                </c:pt>
                <c:pt idx="974">
                  <c:v>98.112229986104765</c:v>
                </c:pt>
                <c:pt idx="975">
                  <c:v>97.740327636346819</c:v>
                </c:pt>
                <c:pt idx="976">
                  <c:v>97.391865223068848</c:v>
                </c:pt>
                <c:pt idx="977">
                  <c:v>97.86334773828311</c:v>
                </c:pt>
                <c:pt idx="978">
                  <c:v>97.737987258980155</c:v>
                </c:pt>
                <c:pt idx="979">
                  <c:v>97.185794425631315</c:v>
                </c:pt>
                <c:pt idx="980">
                  <c:v>97.433318725352621</c:v>
                </c:pt>
                <c:pt idx="981">
                  <c:v>97.664419136210782</c:v>
                </c:pt>
                <c:pt idx="982">
                  <c:v>97.774862462561913</c:v>
                </c:pt>
                <c:pt idx="983">
                  <c:v>97.748085278655935</c:v>
                </c:pt>
                <c:pt idx="984">
                  <c:v>97.841648502633973</c:v>
                </c:pt>
                <c:pt idx="985">
                  <c:v>97.734589726544115</c:v>
                </c:pt>
                <c:pt idx="986">
                  <c:v>97.64851327799623</c:v>
                </c:pt>
                <c:pt idx="987">
                  <c:v>97.593613387007039</c:v>
                </c:pt>
                <c:pt idx="988">
                  <c:v>97.21201456863966</c:v>
                </c:pt>
                <c:pt idx="989">
                  <c:v>96.767765695880456</c:v>
                </c:pt>
                <c:pt idx="990">
                  <c:v>96.59694570082587</c:v>
                </c:pt>
                <c:pt idx="991">
                  <c:v>97.411446319266233</c:v>
                </c:pt>
                <c:pt idx="992">
                  <c:v>97.958159229659287</c:v>
                </c:pt>
                <c:pt idx="993">
                  <c:v>97.801568793464696</c:v>
                </c:pt>
                <c:pt idx="994">
                  <c:v>98.059241936695855</c:v>
                </c:pt>
                <c:pt idx="995">
                  <c:v>97.295829283739181</c:v>
                </c:pt>
                <c:pt idx="996">
                  <c:v>97.394586497313398</c:v>
                </c:pt>
                <c:pt idx="997">
                  <c:v>97.589387269791885</c:v>
                </c:pt>
                <c:pt idx="998">
                  <c:v>97.291317036247079</c:v>
                </c:pt>
                <c:pt idx="999">
                  <c:v>97.632036174464361</c:v>
                </c:pt>
                <c:pt idx="1000">
                  <c:v>97.544763294710279</c:v>
                </c:pt>
                <c:pt idx="1001">
                  <c:v>97.9789442767499</c:v>
                </c:pt>
                <c:pt idx="1002">
                  <c:v>97.914991296544983</c:v>
                </c:pt>
                <c:pt idx="1003">
                  <c:v>97.833889539140316</c:v>
                </c:pt>
                <c:pt idx="1004">
                  <c:v>97.69268145346669</c:v>
                </c:pt>
                <c:pt idx="1005">
                  <c:v>97.695934797130363</c:v>
                </c:pt>
                <c:pt idx="1006">
                  <c:v>97.879279160847062</c:v>
                </c:pt>
                <c:pt idx="1007">
                  <c:v>98.036559276886635</c:v>
                </c:pt>
                <c:pt idx="1008">
                  <c:v>98.131898002496797</c:v>
                </c:pt>
                <c:pt idx="1009">
                  <c:v>97.888688253533047</c:v>
                </c:pt>
                <c:pt idx="1010">
                  <c:v>97.929264842428466</c:v>
                </c:pt>
                <c:pt idx="1011">
                  <c:v>97.659502292965101</c:v>
                </c:pt>
                <c:pt idx="1012">
                  <c:v>97.371972035576306</c:v>
                </c:pt>
                <c:pt idx="1013">
                  <c:v>97.734560079828128</c:v>
                </c:pt>
                <c:pt idx="1014">
                  <c:v>98.0034540306726</c:v>
                </c:pt>
                <c:pt idx="1015">
                  <c:v>98.925858931620951</c:v>
                </c:pt>
                <c:pt idx="1016">
                  <c:v>98.611212343914929</c:v>
                </c:pt>
                <c:pt idx="1017">
                  <c:v>98.625471499183035</c:v>
                </c:pt>
                <c:pt idx="1018">
                  <c:v>98.784955695827719</c:v>
                </c:pt>
                <c:pt idx="1019">
                  <c:v>98.849148478733497</c:v>
                </c:pt>
                <c:pt idx="1020">
                  <c:v>98.997221789490027</c:v>
                </c:pt>
                <c:pt idx="1021">
                  <c:v>98.901920035652125</c:v>
                </c:pt>
                <c:pt idx="1022">
                  <c:v>98.671215524379946</c:v>
                </c:pt>
                <c:pt idx="1023">
                  <c:v>98.38362982251688</c:v>
                </c:pt>
                <c:pt idx="1024">
                  <c:v>98.61057202829403</c:v>
                </c:pt>
                <c:pt idx="1025">
                  <c:v>98.770350300234597</c:v>
                </c:pt>
                <c:pt idx="1026">
                  <c:v>98.238386791684917</c:v>
                </c:pt>
                <c:pt idx="1027">
                  <c:v>98.652899565276172</c:v>
                </c:pt>
                <c:pt idx="1028">
                  <c:v>99.260071831585762</c:v>
                </c:pt>
                <c:pt idx="1029">
                  <c:v>98.913097040728772</c:v>
                </c:pt>
                <c:pt idx="1030">
                  <c:v>98.796072154035301</c:v>
                </c:pt>
                <c:pt idx="1031">
                  <c:v>98.595191213904712</c:v>
                </c:pt>
                <c:pt idx="1032">
                  <c:v>98.826555354981579</c:v>
                </c:pt>
                <c:pt idx="1033">
                  <c:v>98.440158592975962</c:v>
                </c:pt>
                <c:pt idx="1034">
                  <c:v>98.186822377825862</c:v>
                </c:pt>
                <c:pt idx="1035">
                  <c:v>97.910484594905412</c:v>
                </c:pt>
                <c:pt idx="1036">
                  <c:v>97.308246306495946</c:v>
                </c:pt>
                <c:pt idx="1037">
                  <c:v>97.271356092097932</c:v>
                </c:pt>
                <c:pt idx="1038">
                  <c:v>97.353817542101211</c:v>
                </c:pt>
                <c:pt idx="1039">
                  <c:v>97.758848125537682</c:v>
                </c:pt>
                <c:pt idx="1040">
                  <c:v>97.562117519689593</c:v>
                </c:pt>
                <c:pt idx="1041">
                  <c:v>97.736463609824909</c:v>
                </c:pt>
                <c:pt idx="1042">
                  <c:v>97.945292620208377</c:v>
                </c:pt>
                <c:pt idx="1043">
                  <c:v>97.931095500261776</c:v>
                </c:pt>
                <c:pt idx="1044">
                  <c:v>98.304856157364426</c:v>
                </c:pt>
                <c:pt idx="1045">
                  <c:v>98.356524029551366</c:v>
                </c:pt>
                <c:pt idx="1046">
                  <c:v>98.310594807026447</c:v>
                </c:pt>
                <c:pt idx="1047">
                  <c:v>97.911384632611544</c:v>
                </c:pt>
                <c:pt idx="1048">
                  <c:v>97.280947471589272</c:v>
                </c:pt>
                <c:pt idx="1049">
                  <c:v>97.322720145252973</c:v>
                </c:pt>
                <c:pt idx="1050">
                  <c:v>97.08554958212774</c:v>
                </c:pt>
                <c:pt idx="1051">
                  <c:v>96.979148150802402</c:v>
                </c:pt>
                <c:pt idx="1052">
                  <c:v>96.875472429801746</c:v>
                </c:pt>
                <c:pt idx="1053">
                  <c:v>96.842730393836675</c:v>
                </c:pt>
                <c:pt idx="1054">
                  <c:v>96.904559682355753</c:v>
                </c:pt>
                <c:pt idx="1055">
                  <c:v>96.435669859395489</c:v>
                </c:pt>
                <c:pt idx="1056">
                  <c:v>96.371613422319072</c:v>
                </c:pt>
                <c:pt idx="1057">
                  <c:v>96.45366535336359</c:v>
                </c:pt>
                <c:pt idx="1058">
                  <c:v>96.220155379696607</c:v>
                </c:pt>
                <c:pt idx="1059">
                  <c:v>95.749489896278575</c:v>
                </c:pt>
                <c:pt idx="1060">
                  <c:v>95.08436615818043</c:v>
                </c:pt>
                <c:pt idx="1061">
                  <c:v>95.276440454632223</c:v>
                </c:pt>
                <c:pt idx="1062">
                  <c:v>94.947983474105598</c:v>
                </c:pt>
                <c:pt idx="1063">
                  <c:v>94.65967046472953</c:v>
                </c:pt>
                <c:pt idx="1064">
                  <c:v>94.849432772986518</c:v>
                </c:pt>
                <c:pt idx="1065">
                  <c:v>95.053260819854529</c:v>
                </c:pt>
                <c:pt idx="1066">
                  <c:v>95.049982657656031</c:v>
                </c:pt>
                <c:pt idx="1067">
                  <c:v>95.376524076339351</c:v>
                </c:pt>
                <c:pt idx="1068">
                  <c:v>95.036297896573259</c:v>
                </c:pt>
                <c:pt idx="1069">
                  <c:v>95.121924829203252</c:v>
                </c:pt>
                <c:pt idx="1070">
                  <c:v>95.167557401330143</c:v>
                </c:pt>
                <c:pt idx="1071">
                  <c:v>94.774331231290731</c:v>
                </c:pt>
                <c:pt idx="1072">
                  <c:v>94.79312288617939</c:v>
                </c:pt>
                <c:pt idx="1073">
                  <c:v>94.542325234589612</c:v>
                </c:pt>
                <c:pt idx="1074">
                  <c:v>94.705399242075771</c:v>
                </c:pt>
                <c:pt idx="1075">
                  <c:v>94.67341824813137</c:v>
                </c:pt>
                <c:pt idx="1076">
                  <c:v>95.133633311620102</c:v>
                </c:pt>
                <c:pt idx="1077">
                  <c:v>94.781021684450366</c:v>
                </c:pt>
                <c:pt idx="1078">
                  <c:v>94.316524189776061</c:v>
                </c:pt>
                <c:pt idx="1079">
                  <c:v>94.329190586526167</c:v>
                </c:pt>
                <c:pt idx="1080">
                  <c:v>93.96488245765515</c:v>
                </c:pt>
                <c:pt idx="1081">
                  <c:v>93.741139114215102</c:v>
                </c:pt>
                <c:pt idx="1082">
                  <c:v>94.103635133153162</c:v>
                </c:pt>
                <c:pt idx="1083">
                  <c:v>94.171947431541</c:v>
                </c:pt>
                <c:pt idx="1084">
                  <c:v>94.194274446145315</c:v>
                </c:pt>
                <c:pt idx="1085">
                  <c:v>94.213512063380847</c:v>
                </c:pt>
                <c:pt idx="1086">
                  <c:v>94.186196276416993</c:v>
                </c:pt>
                <c:pt idx="1087">
                  <c:v>93.672928181185128</c:v>
                </c:pt>
                <c:pt idx="1088">
                  <c:v>93.521963391886246</c:v>
                </c:pt>
                <c:pt idx="1089">
                  <c:v>93.660801754314406</c:v>
                </c:pt>
                <c:pt idx="1090">
                  <c:v>93.802158585574503</c:v>
                </c:pt>
                <c:pt idx="1091">
                  <c:v>93.965108439496106</c:v>
                </c:pt>
                <c:pt idx="1092">
                  <c:v>93.905819277107753</c:v>
                </c:pt>
                <c:pt idx="1093">
                  <c:v>93.885053375978003</c:v>
                </c:pt>
                <c:pt idx="1094">
                  <c:v>94.265642946962188</c:v>
                </c:pt>
                <c:pt idx="1095">
                  <c:v>94.753468771633251</c:v>
                </c:pt>
                <c:pt idx="1096">
                  <c:v>94.131062299203293</c:v>
                </c:pt>
                <c:pt idx="1097">
                  <c:v>94.086469548512113</c:v>
                </c:pt>
                <c:pt idx="1098">
                  <c:v>94.517560696746685</c:v>
                </c:pt>
                <c:pt idx="1099">
                  <c:v>94.651382190148993</c:v>
                </c:pt>
                <c:pt idx="1100">
                  <c:v>95.15451547945068</c:v>
                </c:pt>
                <c:pt idx="1101">
                  <c:v>94.874440641520451</c:v>
                </c:pt>
                <c:pt idx="1102">
                  <c:v>94.91462068240611</c:v>
                </c:pt>
                <c:pt idx="1103">
                  <c:v>94.495099136665303</c:v>
                </c:pt>
                <c:pt idx="1104">
                  <c:v>94.789746153813923</c:v>
                </c:pt>
                <c:pt idx="1105">
                  <c:v>94.719020108011534</c:v>
                </c:pt>
                <c:pt idx="1106">
                  <c:v>95.010048600541751</c:v>
                </c:pt>
                <c:pt idx="1107">
                  <c:v>95.019088294778442</c:v>
                </c:pt>
                <c:pt idx="1108">
                  <c:v>94.852446008524865</c:v>
                </c:pt>
                <c:pt idx="1109">
                  <c:v>94.42904245176311</c:v>
                </c:pt>
                <c:pt idx="1110">
                  <c:v>94.295497604899168</c:v>
                </c:pt>
                <c:pt idx="1111">
                  <c:v>94.511030061351448</c:v>
                </c:pt>
                <c:pt idx="1112">
                  <c:v>94.852004463138726</c:v>
                </c:pt>
                <c:pt idx="1113">
                  <c:v>94.566120770227755</c:v>
                </c:pt>
                <c:pt idx="1114">
                  <c:v>94.497078076516303</c:v>
                </c:pt>
                <c:pt idx="1115">
                  <c:v>94.94638383537891</c:v>
                </c:pt>
                <c:pt idx="1116">
                  <c:v>95.295730750954192</c:v>
                </c:pt>
                <c:pt idx="1117">
                  <c:v>94.649535010980117</c:v>
                </c:pt>
                <c:pt idx="1118">
                  <c:v>95.357577147609746</c:v>
                </c:pt>
                <c:pt idx="1119">
                  <c:v>95.470589035665441</c:v>
                </c:pt>
                <c:pt idx="1120">
                  <c:v>95.527540750050193</c:v>
                </c:pt>
                <c:pt idx="1121">
                  <c:v>95.790974156267211</c:v>
                </c:pt>
                <c:pt idx="1122">
                  <c:v>95.713086791789635</c:v>
                </c:pt>
                <c:pt idx="1123">
                  <c:v>95.563964123863911</c:v>
                </c:pt>
                <c:pt idx="1124">
                  <c:v>95.75599740259581</c:v>
                </c:pt>
                <c:pt idx="1125">
                  <c:v>95.802973092929264</c:v>
                </c:pt>
                <c:pt idx="1126">
                  <c:v>95.544239954744924</c:v>
                </c:pt>
                <c:pt idx="1127">
                  <c:v>95.279775205041872</c:v>
                </c:pt>
                <c:pt idx="1128">
                  <c:v>95.735949147195896</c:v>
                </c:pt>
                <c:pt idx="1129">
                  <c:v>95.491616891046007</c:v>
                </c:pt>
                <c:pt idx="1130">
                  <c:v>95.217183023347616</c:v>
                </c:pt>
                <c:pt idx="1131">
                  <c:v>95.594950675588905</c:v>
                </c:pt>
                <c:pt idx="1132">
                  <c:v>95.782880762986437</c:v>
                </c:pt>
                <c:pt idx="1133">
                  <c:v>95.923296725719197</c:v>
                </c:pt>
                <c:pt idx="1134">
                  <c:v>95.75268059675642</c:v>
                </c:pt>
                <c:pt idx="1135">
                  <c:v>96.144664787465246</c:v>
                </c:pt>
                <c:pt idx="1136">
                  <c:v>96.304935225962211</c:v>
                </c:pt>
                <c:pt idx="1137">
                  <c:v>95.437743393750168</c:v>
                </c:pt>
                <c:pt idx="1138">
                  <c:v>95.543673357781415</c:v>
                </c:pt>
                <c:pt idx="1139">
                  <c:v>95.502814370113526</c:v>
                </c:pt>
                <c:pt idx="1140">
                  <c:v>95.680736148646957</c:v>
                </c:pt>
                <c:pt idx="1141">
                  <c:v>95.759358682480325</c:v>
                </c:pt>
                <c:pt idx="1142">
                  <c:v>95.468092077226459</c:v>
                </c:pt>
                <c:pt idx="1143">
                  <c:v>95.661733862416412</c:v>
                </c:pt>
                <c:pt idx="1144">
                  <c:v>95.616615634894927</c:v>
                </c:pt>
                <c:pt idx="1145">
                  <c:v>95.573577990947143</c:v>
                </c:pt>
                <c:pt idx="1146">
                  <c:v>95.580467259212938</c:v>
                </c:pt>
                <c:pt idx="1147">
                  <c:v>95.213322265595792</c:v>
                </c:pt>
                <c:pt idx="1148">
                  <c:v>95.322145255066886</c:v>
                </c:pt>
                <c:pt idx="1149">
                  <c:v>95.188714408998123</c:v>
                </c:pt>
                <c:pt idx="1150">
                  <c:v>95.465291657138806</c:v>
                </c:pt>
                <c:pt idx="1151">
                  <c:v>95.530006278052255</c:v>
                </c:pt>
                <c:pt idx="1152">
                  <c:v>95.307634760835981</c:v>
                </c:pt>
                <c:pt idx="1153">
                  <c:v>95.539826075837723</c:v>
                </c:pt>
                <c:pt idx="1154">
                  <c:v>95.954099519877232</c:v>
                </c:pt>
                <c:pt idx="1155">
                  <c:v>95.951215809400182</c:v>
                </c:pt>
                <c:pt idx="1156">
                  <c:v>95.771720790415117</c:v>
                </c:pt>
                <c:pt idx="1157">
                  <c:v>95.401491745045334</c:v>
                </c:pt>
                <c:pt idx="1158">
                  <c:v>94.94736307238712</c:v>
                </c:pt>
                <c:pt idx="1159">
                  <c:v>95.078270510656111</c:v>
                </c:pt>
                <c:pt idx="1160">
                  <c:v>95.29650267611575</c:v>
                </c:pt>
                <c:pt idx="1161">
                  <c:v>95.73113982269463</c:v>
                </c:pt>
                <c:pt idx="1162">
                  <c:v>95.650290282941612</c:v>
                </c:pt>
                <c:pt idx="1163">
                  <c:v>95.259720883393882</c:v>
                </c:pt>
                <c:pt idx="1164">
                  <c:v>95.406503663146793</c:v>
                </c:pt>
                <c:pt idx="1165">
                  <c:v>95.134783368502411</c:v>
                </c:pt>
                <c:pt idx="1166">
                  <c:v>94.837003164274961</c:v>
                </c:pt>
                <c:pt idx="1167">
                  <c:v>94.936714372848286</c:v>
                </c:pt>
                <c:pt idx="1168">
                  <c:v>95.341753945793684</c:v>
                </c:pt>
                <c:pt idx="1169">
                  <c:v>95.685727503380832</c:v>
                </c:pt>
                <c:pt idx="1170">
                  <c:v>95.411246172147429</c:v>
                </c:pt>
                <c:pt idx="1171">
                  <c:v>95.216930428235841</c:v>
                </c:pt>
                <c:pt idx="1172">
                  <c:v>95.171793443353053</c:v>
                </c:pt>
                <c:pt idx="1173">
                  <c:v>95.206024796763202</c:v>
                </c:pt>
                <c:pt idx="1174">
                  <c:v>95.346182274817323</c:v>
                </c:pt>
                <c:pt idx="1175">
                  <c:v>94.881813797846462</c:v>
                </c:pt>
                <c:pt idx="1176">
                  <c:v>94.54805029122025</c:v>
                </c:pt>
                <c:pt idx="1177">
                  <c:v>94.558865013831664</c:v>
                </c:pt>
                <c:pt idx="1178">
                  <c:v>94.806513348019919</c:v>
                </c:pt>
                <c:pt idx="1179">
                  <c:v>94.680175807054042</c:v>
                </c:pt>
                <c:pt idx="1180">
                  <c:v>95.105648496366882</c:v>
                </c:pt>
                <c:pt idx="1181">
                  <c:v>94.773674623770859</c:v>
                </c:pt>
                <c:pt idx="1182">
                  <c:v>94.986270661802806</c:v>
                </c:pt>
                <c:pt idx="1183">
                  <c:v>94.94231656047198</c:v>
                </c:pt>
                <c:pt idx="1184">
                  <c:v>94.704300688683659</c:v>
                </c:pt>
                <c:pt idx="1185">
                  <c:v>94.874094320874207</c:v>
                </c:pt>
                <c:pt idx="1186">
                  <c:v>95.205367101504208</c:v>
                </c:pt>
                <c:pt idx="1187">
                  <c:v>95.148615875335835</c:v>
                </c:pt>
                <c:pt idx="1188">
                  <c:v>95.03629516083798</c:v>
                </c:pt>
                <c:pt idx="1189">
                  <c:v>94.85019464304527</c:v>
                </c:pt>
                <c:pt idx="1190">
                  <c:v>94.840852810395845</c:v>
                </c:pt>
                <c:pt idx="1191">
                  <c:v>94.94741425372716</c:v>
                </c:pt>
                <c:pt idx="1192">
                  <c:v>94.598803467073651</c:v>
                </c:pt>
                <c:pt idx="1193">
                  <c:v>94.140612137858582</c:v>
                </c:pt>
                <c:pt idx="1194">
                  <c:v>94.159121678939272</c:v>
                </c:pt>
                <c:pt idx="1195">
                  <c:v>93.877660732876848</c:v>
                </c:pt>
                <c:pt idx="1196">
                  <c:v>94.533668708199855</c:v>
                </c:pt>
                <c:pt idx="1197">
                  <c:v>94.722400063482795</c:v>
                </c:pt>
                <c:pt idx="1198">
                  <c:v>94.703640121334018</c:v>
                </c:pt>
                <c:pt idx="1199">
                  <c:v>94.220883422847947</c:v>
                </c:pt>
                <c:pt idx="1200">
                  <c:v>94.071672990812345</c:v>
                </c:pt>
                <c:pt idx="1201">
                  <c:v>94.538534004441019</c:v>
                </c:pt>
                <c:pt idx="1202">
                  <c:v>94.621617760603613</c:v>
                </c:pt>
                <c:pt idx="1203">
                  <c:v>94.63761469542554</c:v>
                </c:pt>
                <c:pt idx="1204">
                  <c:v>94.682212059382465</c:v>
                </c:pt>
                <c:pt idx="1205">
                  <c:v>94.992073232148499</c:v>
                </c:pt>
                <c:pt idx="1206">
                  <c:v>94.691846023407891</c:v>
                </c:pt>
                <c:pt idx="1207">
                  <c:v>94.759438902618655</c:v>
                </c:pt>
                <c:pt idx="1208">
                  <c:v>94.384243585815142</c:v>
                </c:pt>
                <c:pt idx="1209">
                  <c:v>94.498422850414798</c:v>
                </c:pt>
                <c:pt idx="1210">
                  <c:v>94.556382715321888</c:v>
                </c:pt>
                <c:pt idx="1211">
                  <c:v>95.128918612549015</c:v>
                </c:pt>
                <c:pt idx="1212">
                  <c:v>94.838630951691357</c:v>
                </c:pt>
                <c:pt idx="1213">
                  <c:v>94.334665771147499</c:v>
                </c:pt>
                <c:pt idx="1214">
                  <c:v>94.488151071372059</c:v>
                </c:pt>
                <c:pt idx="1215">
                  <c:v>94.307916476507941</c:v>
                </c:pt>
                <c:pt idx="1216">
                  <c:v>94.105663486717134</c:v>
                </c:pt>
                <c:pt idx="1217">
                  <c:v>94.158002640128089</c:v>
                </c:pt>
                <c:pt idx="1218">
                  <c:v>93.982727252811742</c:v>
                </c:pt>
                <c:pt idx="1219">
                  <c:v>94.065193663392378</c:v>
                </c:pt>
                <c:pt idx="1220">
                  <c:v>94.463406558865401</c:v>
                </c:pt>
                <c:pt idx="1221">
                  <c:v>94.078475485956474</c:v>
                </c:pt>
                <c:pt idx="1222">
                  <c:v>93.873986447299544</c:v>
                </c:pt>
                <c:pt idx="1223">
                  <c:v>93.692139422434323</c:v>
                </c:pt>
                <c:pt idx="1224">
                  <c:v>94.124643749245934</c:v>
                </c:pt>
                <c:pt idx="1225">
                  <c:v>94.265734688989568</c:v>
                </c:pt>
                <c:pt idx="1226">
                  <c:v>94.256228881293083</c:v>
                </c:pt>
                <c:pt idx="1227">
                  <c:v>94.474385042154765</c:v>
                </c:pt>
                <c:pt idx="1228">
                  <c:v>93.899219021110184</c:v>
                </c:pt>
                <c:pt idx="1229">
                  <c:v>94.158312337485455</c:v>
                </c:pt>
                <c:pt idx="1230">
                  <c:v>94.36028108201188</c:v>
                </c:pt>
                <c:pt idx="1231">
                  <c:v>94.455735109211503</c:v>
                </c:pt>
                <c:pt idx="1232">
                  <c:v>94.66073708749677</c:v>
                </c:pt>
                <c:pt idx="1233">
                  <c:v>94.497964249034879</c:v>
                </c:pt>
                <c:pt idx="1234">
                  <c:v>94.311928795903043</c:v>
                </c:pt>
                <c:pt idx="1235">
                  <c:v>94.644830238408559</c:v>
                </c:pt>
                <c:pt idx="1236">
                  <c:v>95.136556967843333</c:v>
                </c:pt>
                <c:pt idx="1237">
                  <c:v>95.391728226838822</c:v>
                </c:pt>
                <c:pt idx="1238">
                  <c:v>95.018611535621929</c:v>
                </c:pt>
                <c:pt idx="1239">
                  <c:v>94.861250319507903</c:v>
                </c:pt>
                <c:pt idx="1240">
                  <c:v>95.188405942634446</c:v>
                </c:pt>
                <c:pt idx="1241">
                  <c:v>94.994060798505913</c:v>
                </c:pt>
                <c:pt idx="1242">
                  <c:v>94.887525239781809</c:v>
                </c:pt>
                <c:pt idx="1243">
                  <c:v>95.334446311948255</c:v>
                </c:pt>
                <c:pt idx="1244">
                  <c:v>95.323293922451711</c:v>
                </c:pt>
                <c:pt idx="1245">
                  <c:v>94.800165958229059</c:v>
                </c:pt>
                <c:pt idx="1246">
                  <c:v>94.707201436121693</c:v>
                </c:pt>
                <c:pt idx="1247">
                  <c:v>94.495625401455868</c:v>
                </c:pt>
                <c:pt idx="1248">
                  <c:v>94.877944688696459</c:v>
                </c:pt>
                <c:pt idx="1249">
                  <c:v>94.962248585522886</c:v>
                </c:pt>
                <c:pt idx="1250">
                  <c:v>95.456866956889499</c:v>
                </c:pt>
                <c:pt idx="1251">
                  <c:v>95.04800055449715</c:v>
                </c:pt>
                <c:pt idx="1252">
                  <c:v>94.924100449776518</c:v>
                </c:pt>
                <c:pt idx="1253">
                  <c:v>94.974049233049598</c:v>
                </c:pt>
                <c:pt idx="1254">
                  <c:v>94.690853448920521</c:v>
                </c:pt>
                <c:pt idx="1255">
                  <c:v>94.991581250629878</c:v>
                </c:pt>
                <c:pt idx="1256">
                  <c:v>95.50551123035909</c:v>
                </c:pt>
                <c:pt idx="1257">
                  <c:v>95.741801778354059</c:v>
                </c:pt>
                <c:pt idx="1258">
                  <c:v>95.648683437028296</c:v>
                </c:pt>
                <c:pt idx="1259">
                  <c:v>95.747655276846672</c:v>
                </c:pt>
                <c:pt idx="1260">
                  <c:v>95.839661336322138</c:v>
                </c:pt>
                <c:pt idx="1261">
                  <c:v>96.026638509718694</c:v>
                </c:pt>
                <c:pt idx="1262">
                  <c:v>96.044517205430935</c:v>
                </c:pt>
                <c:pt idx="1263">
                  <c:v>96.004080739404301</c:v>
                </c:pt>
                <c:pt idx="1264">
                  <c:v>96.216947770160289</c:v>
                </c:pt>
                <c:pt idx="1265">
                  <c:v>96.298093553179029</c:v>
                </c:pt>
                <c:pt idx="1266">
                  <c:v>96.490491648094149</c:v>
                </c:pt>
                <c:pt idx="1267">
                  <c:v>97.139947829944745</c:v>
                </c:pt>
                <c:pt idx="1268">
                  <c:v>97.197939297755397</c:v>
                </c:pt>
                <c:pt idx="1269">
                  <c:v>97.076242373861433</c:v>
                </c:pt>
                <c:pt idx="1270">
                  <c:v>97.308419842518418</c:v>
                </c:pt>
                <c:pt idx="1271">
                  <c:v>98.078276063561447</c:v>
                </c:pt>
                <c:pt idx="1272">
                  <c:v>98.222203782231631</c:v>
                </c:pt>
                <c:pt idx="1273">
                  <c:v>98.691489952647245</c:v>
                </c:pt>
                <c:pt idx="1274">
                  <c:v>98.449645614865247</c:v>
                </c:pt>
                <c:pt idx="1275">
                  <c:v>98.982185100997953</c:v>
                </c:pt>
                <c:pt idx="1276">
                  <c:v>98.967113882892448</c:v>
                </c:pt>
                <c:pt idx="1277">
                  <c:v>99.497621485735934</c:v>
                </c:pt>
                <c:pt idx="1278">
                  <c:v>99.890678858498561</c:v>
                </c:pt>
                <c:pt idx="1279">
                  <c:v>99.314061935102899</c:v>
                </c:pt>
                <c:pt idx="1280">
                  <c:v>99.063453904079068</c:v>
                </c:pt>
                <c:pt idx="1281">
                  <c:v>99.513335987788324</c:v>
                </c:pt>
                <c:pt idx="1282">
                  <c:v>99.659094350824404</c:v>
                </c:pt>
                <c:pt idx="1283">
                  <c:v>100.05014050991217</c:v>
                </c:pt>
                <c:pt idx="1284">
                  <c:v>100.28638426633304</c:v>
                </c:pt>
                <c:pt idx="1285">
                  <c:v>100.51173061088176</c:v>
                </c:pt>
                <c:pt idx="1286">
                  <c:v>100.10250837506374</c:v>
                </c:pt>
                <c:pt idx="1287">
                  <c:v>99.808494608728225</c:v>
                </c:pt>
                <c:pt idx="1288">
                  <c:v>99.862793369194904</c:v>
                </c:pt>
                <c:pt idx="1289">
                  <c:v>99.996448774519479</c:v>
                </c:pt>
                <c:pt idx="1290">
                  <c:v>100.19564448601234</c:v>
                </c:pt>
                <c:pt idx="1291">
                  <c:v>99.6135210014249</c:v>
                </c:pt>
                <c:pt idx="1292">
                  <c:v>99.463824269567453</c:v>
                </c:pt>
                <c:pt idx="1293">
                  <c:v>98.970141037229155</c:v>
                </c:pt>
                <c:pt idx="1294">
                  <c:v>98.534421920469697</c:v>
                </c:pt>
                <c:pt idx="1295">
                  <c:v>98.144671002310702</c:v>
                </c:pt>
                <c:pt idx="1296">
                  <c:v>98.577353791429502</c:v>
                </c:pt>
                <c:pt idx="1297">
                  <c:v>98.532745088241285</c:v>
                </c:pt>
                <c:pt idx="1298">
                  <c:v>98.599536578972007</c:v>
                </c:pt>
                <c:pt idx="1299">
                  <c:v>98.33800736912778</c:v>
                </c:pt>
                <c:pt idx="1300">
                  <c:v>98.694829242232103</c:v>
                </c:pt>
                <c:pt idx="1301">
                  <c:v>98.751918728453774</c:v>
                </c:pt>
                <c:pt idx="1302">
                  <c:v>98.279801462706516</c:v>
                </c:pt>
                <c:pt idx="1303">
                  <c:v>98.141804228009065</c:v>
                </c:pt>
                <c:pt idx="1304">
                  <c:v>98.945837056512104</c:v>
                </c:pt>
                <c:pt idx="1305">
                  <c:v>99.028496160037918</c:v>
                </c:pt>
                <c:pt idx="1306">
                  <c:v>98.888709661347519</c:v>
                </c:pt>
                <c:pt idx="1307">
                  <c:v>99.068387695193522</c:v>
                </c:pt>
                <c:pt idx="1308">
                  <c:v>99.617064154917188</c:v>
                </c:pt>
                <c:pt idx="1309">
                  <c:v>99.451254959081254</c:v>
                </c:pt>
                <c:pt idx="1310">
                  <c:v>99.88453806808873</c:v>
                </c:pt>
                <c:pt idx="1311">
                  <c:v>99.916110190739616</c:v>
                </c:pt>
                <c:pt idx="1312">
                  <c:v>100.08341625832254</c:v>
                </c:pt>
                <c:pt idx="1313">
                  <c:v>100.84318398941205</c:v>
                </c:pt>
                <c:pt idx="1314">
                  <c:v>100.66500769647006</c:v>
                </c:pt>
                <c:pt idx="1315">
                  <c:v>100.49686573094962</c:v>
                </c:pt>
                <c:pt idx="1316">
                  <c:v>100.63044018845194</c:v>
                </c:pt>
                <c:pt idx="1317">
                  <c:v>100.52781106466433</c:v>
                </c:pt>
                <c:pt idx="1318">
                  <c:v>100.55471481531745</c:v>
                </c:pt>
                <c:pt idx="1319">
                  <c:v>100.74816443930254</c:v>
                </c:pt>
                <c:pt idx="1320">
                  <c:v>101.3024274691482</c:v>
                </c:pt>
                <c:pt idx="1321">
                  <c:v>100.7226616058217</c:v>
                </c:pt>
                <c:pt idx="1322">
                  <c:v>100.5116220001087</c:v>
                </c:pt>
                <c:pt idx="1323">
                  <c:v>100.12673796789221</c:v>
                </c:pt>
                <c:pt idx="1324">
                  <c:v>100.38827855197216</c:v>
                </c:pt>
                <c:pt idx="1325">
                  <c:v>100.23136818059538</c:v>
                </c:pt>
                <c:pt idx="1326">
                  <c:v>100.04310147619243</c:v>
                </c:pt>
                <c:pt idx="1327">
                  <c:v>99.814952134234346</c:v>
                </c:pt>
                <c:pt idx="1328">
                  <c:v>99.783627332019421</c:v>
                </c:pt>
                <c:pt idx="1329">
                  <c:v>100.34567524414675</c:v>
                </c:pt>
                <c:pt idx="1330">
                  <c:v>100.46237691774125</c:v>
                </c:pt>
                <c:pt idx="1331">
                  <c:v>100.28582725964969</c:v>
                </c:pt>
                <c:pt idx="1332">
                  <c:v>100.11439239864323</c:v>
                </c:pt>
                <c:pt idx="1333">
                  <c:v>100.66756634548742</c:v>
                </c:pt>
                <c:pt idx="1334">
                  <c:v>100.86054578005566</c:v>
                </c:pt>
                <c:pt idx="1335">
                  <c:v>101.67118947912422</c:v>
                </c:pt>
                <c:pt idx="1336">
                  <c:v>101.90140537932152</c:v>
                </c:pt>
                <c:pt idx="1337">
                  <c:v>101.96262133972402</c:v>
                </c:pt>
                <c:pt idx="1338">
                  <c:v>102.29944373237301</c:v>
                </c:pt>
                <c:pt idx="1339">
                  <c:v>102.16360595430166</c:v>
                </c:pt>
                <c:pt idx="1340">
                  <c:v>101.93134471108644</c:v>
                </c:pt>
                <c:pt idx="1341">
                  <c:v>101.65700986481446</c:v>
                </c:pt>
                <c:pt idx="1342">
                  <c:v>101.38353822628454</c:v>
                </c:pt>
                <c:pt idx="1343">
                  <c:v>101.17111907724437</c:v>
                </c:pt>
                <c:pt idx="1344">
                  <c:v>100.85466879763142</c:v>
                </c:pt>
                <c:pt idx="1345">
                  <c:v>100.69701880079361</c:v>
                </c:pt>
                <c:pt idx="1346">
                  <c:v>100.38207851470519</c:v>
                </c:pt>
                <c:pt idx="1347">
                  <c:v>100.39884444686095</c:v>
                </c:pt>
                <c:pt idx="1348">
                  <c:v>99.906793599014364</c:v>
                </c:pt>
                <c:pt idx="1349">
                  <c:v>99.855213850696771</c:v>
                </c:pt>
                <c:pt idx="1350">
                  <c:v>99.857553086128391</c:v>
                </c:pt>
                <c:pt idx="1351">
                  <c:v>99.979351085167181</c:v>
                </c:pt>
                <c:pt idx="1352">
                  <c:v>100.44321523637032</c:v>
                </c:pt>
                <c:pt idx="1353">
                  <c:v>100.67295002135337</c:v>
                </c:pt>
                <c:pt idx="1354">
                  <c:v>100.4906468228106</c:v>
                </c:pt>
                <c:pt idx="1355">
                  <c:v>100.25497741770897</c:v>
                </c:pt>
                <c:pt idx="1356">
                  <c:v>100.19711840834537</c:v>
                </c:pt>
                <c:pt idx="1357">
                  <c:v>99.898151053232368</c:v>
                </c:pt>
                <c:pt idx="1358">
                  <c:v>99.708562722340133</c:v>
                </c:pt>
                <c:pt idx="1359">
                  <c:v>99.410153279076894</c:v>
                </c:pt>
                <c:pt idx="1360">
                  <c:v>99.044763608826926</c:v>
                </c:pt>
                <c:pt idx="1361">
                  <c:v>99.086390986144266</c:v>
                </c:pt>
                <c:pt idx="1362">
                  <c:v>98.801741288916091</c:v>
                </c:pt>
                <c:pt idx="1363">
                  <c:v>99.12654207927531</c:v>
                </c:pt>
                <c:pt idx="1364">
                  <c:v>99.430271561650642</c:v>
                </c:pt>
                <c:pt idx="1365">
                  <c:v>100.00309295185166</c:v>
                </c:pt>
                <c:pt idx="1366">
                  <c:v>99.592714469591328</c:v>
                </c:pt>
                <c:pt idx="1367">
                  <c:v>99.73657270859988</c:v>
                </c:pt>
                <c:pt idx="1368">
                  <c:v>99.81029654345636</c:v>
                </c:pt>
                <c:pt idx="1369">
                  <c:v>99.650463233923006</c:v>
                </c:pt>
                <c:pt idx="1370">
                  <c:v>99.853694806972058</c:v>
                </c:pt>
                <c:pt idx="1371">
                  <c:v>99.871430433592394</c:v>
                </c:pt>
                <c:pt idx="1372">
                  <c:v>100.69625561180882</c:v>
                </c:pt>
                <c:pt idx="1373">
                  <c:v>100.83871820220638</c:v>
                </c:pt>
                <c:pt idx="1374">
                  <c:v>101.08036733735041</c:v>
                </c:pt>
                <c:pt idx="1375">
                  <c:v>100.92843095787774</c:v>
                </c:pt>
                <c:pt idx="1376">
                  <c:v>101.07780899473919</c:v>
                </c:pt>
                <c:pt idx="1377">
                  <c:v>101.27472425255124</c:v>
                </c:pt>
                <c:pt idx="1378">
                  <c:v>101.45055980895326</c:v>
                </c:pt>
                <c:pt idx="1379">
                  <c:v>101.38915149281173</c:v>
                </c:pt>
                <c:pt idx="1380">
                  <c:v>101.20677097253237</c:v>
                </c:pt>
                <c:pt idx="1381">
                  <c:v>101.47763628253585</c:v>
                </c:pt>
                <c:pt idx="1382">
                  <c:v>101.08676632984273</c:v>
                </c:pt>
                <c:pt idx="1383">
                  <c:v>100.95385873213992</c:v>
                </c:pt>
                <c:pt idx="1384">
                  <c:v>101.39918186236348</c:v>
                </c:pt>
                <c:pt idx="1385">
                  <c:v>101.51991471237305</c:v>
                </c:pt>
                <c:pt idx="1386">
                  <c:v>101.90312862629121</c:v>
                </c:pt>
                <c:pt idx="1387">
                  <c:v>101.67471734404546</c:v>
                </c:pt>
                <c:pt idx="1388">
                  <c:v>101.88838107499035</c:v>
                </c:pt>
                <c:pt idx="1389">
                  <c:v>102.41139873570474</c:v>
                </c:pt>
                <c:pt idx="1390">
                  <c:v>103.07505463492838</c:v>
                </c:pt>
                <c:pt idx="1391">
                  <c:v>103.19021546923625</c:v>
                </c:pt>
                <c:pt idx="1392">
                  <c:v>103.54261625138368</c:v>
                </c:pt>
                <c:pt idx="1393">
                  <c:v>103.00222472169122</c:v>
                </c:pt>
                <c:pt idx="1394">
                  <c:v>103.18266209818569</c:v>
                </c:pt>
                <c:pt idx="1395">
                  <c:v>103.47015350533506</c:v>
                </c:pt>
                <c:pt idx="1396">
                  <c:v>103.37833363074132</c:v>
                </c:pt>
                <c:pt idx="1397">
                  <c:v>103.42345341225715</c:v>
                </c:pt>
                <c:pt idx="1398">
                  <c:v>103.65839170106733</c:v>
                </c:pt>
                <c:pt idx="1399">
                  <c:v>103.66619240128519</c:v>
                </c:pt>
                <c:pt idx="1400">
                  <c:v>104.43447561555675</c:v>
                </c:pt>
                <c:pt idx="1401">
                  <c:v>104.77246274163586</c:v>
                </c:pt>
                <c:pt idx="1402">
                  <c:v>104.95664448872662</c:v>
                </c:pt>
                <c:pt idx="1403">
                  <c:v>104.73677635760744</c:v>
                </c:pt>
                <c:pt idx="1404">
                  <c:v>104.75252132849599</c:v>
                </c:pt>
                <c:pt idx="1405">
                  <c:v>104.91755102066895</c:v>
                </c:pt>
                <c:pt idx="1406">
                  <c:v>105.06635334372039</c:v>
                </c:pt>
                <c:pt idx="1407">
                  <c:v>105.1974306033773</c:v>
                </c:pt>
                <c:pt idx="1408">
                  <c:v>105.20287365339891</c:v>
                </c:pt>
                <c:pt idx="1409">
                  <c:v>104.97894805600231</c:v>
                </c:pt>
                <c:pt idx="1410">
                  <c:v>104.84272899155711</c:v>
                </c:pt>
                <c:pt idx="1411">
                  <c:v>104.65809624072692</c:v>
                </c:pt>
                <c:pt idx="1412">
                  <c:v>104.59755165211038</c:v>
                </c:pt>
                <c:pt idx="1413">
                  <c:v>104.6112606280039</c:v>
                </c:pt>
                <c:pt idx="1414">
                  <c:v>104.28656421651544</c:v>
                </c:pt>
                <c:pt idx="1415">
                  <c:v>104.41902392946446</c:v>
                </c:pt>
                <c:pt idx="1416">
                  <c:v>103.81145829387796</c:v>
                </c:pt>
                <c:pt idx="1417">
                  <c:v>103.62171438258562</c:v>
                </c:pt>
                <c:pt idx="1418">
                  <c:v>103.69879147517543</c:v>
                </c:pt>
                <c:pt idx="1419">
                  <c:v>104.01892841176993</c:v>
                </c:pt>
                <c:pt idx="1420">
                  <c:v>104.26529804832465</c:v>
                </c:pt>
                <c:pt idx="1421">
                  <c:v>104.27059825779395</c:v>
                </c:pt>
                <c:pt idx="1422">
                  <c:v>103.91903145621114</c:v>
                </c:pt>
                <c:pt idx="1423">
                  <c:v>104.21827501510587</c:v>
                </c:pt>
                <c:pt idx="1424">
                  <c:v>104.19874729585794</c:v>
                </c:pt>
                <c:pt idx="1425">
                  <c:v>103.74465440807373</c:v>
                </c:pt>
                <c:pt idx="1426">
                  <c:v>103.77116438017823</c:v>
                </c:pt>
                <c:pt idx="1427">
                  <c:v>104.7091664750676</c:v>
                </c:pt>
                <c:pt idx="1428">
                  <c:v>104.85689911444798</c:v>
                </c:pt>
                <c:pt idx="1429">
                  <c:v>104.82810333052488</c:v>
                </c:pt>
                <c:pt idx="1430">
                  <c:v>105.00277535043998</c:v>
                </c:pt>
                <c:pt idx="1431">
                  <c:v>104.78287854788069</c:v>
                </c:pt>
                <c:pt idx="1432">
                  <c:v>104.4451643052229</c:v>
                </c:pt>
                <c:pt idx="1433">
                  <c:v>103.83685629276206</c:v>
                </c:pt>
                <c:pt idx="1434">
                  <c:v>104.43036814415957</c:v>
                </c:pt>
                <c:pt idx="1435">
                  <c:v>104.91080482043954</c:v>
                </c:pt>
                <c:pt idx="1436">
                  <c:v>105.27521625141685</c:v>
                </c:pt>
                <c:pt idx="1437">
                  <c:v>104.89459950591537</c:v>
                </c:pt>
                <c:pt idx="1438">
                  <c:v>104.43908319607144</c:v>
                </c:pt>
                <c:pt idx="1439">
                  <c:v>105.36714880626675</c:v>
                </c:pt>
                <c:pt idx="1440">
                  <c:v>105.67472496892545</c:v>
                </c:pt>
                <c:pt idx="1441">
                  <c:v>105.67781975812919</c:v>
                </c:pt>
                <c:pt idx="1442">
                  <c:v>105.97686335066196</c:v>
                </c:pt>
                <c:pt idx="1443">
                  <c:v>106.0494432761531</c:v>
                </c:pt>
                <c:pt idx="1444">
                  <c:v>106.10724903993849</c:v>
                </c:pt>
                <c:pt idx="1445">
                  <c:v>106.61329152629158</c:v>
                </c:pt>
                <c:pt idx="1446">
                  <c:v>106.83211318181033</c:v>
                </c:pt>
                <c:pt idx="1447">
                  <c:v>106.83046554662589</c:v>
                </c:pt>
                <c:pt idx="1448">
                  <c:v>106.49346979290819</c:v>
                </c:pt>
                <c:pt idx="1449">
                  <c:v>106.14446660509235</c:v>
                </c:pt>
                <c:pt idx="1450">
                  <c:v>105.99707413657413</c:v>
                </c:pt>
                <c:pt idx="1451">
                  <c:v>105.7909450029539</c:v>
                </c:pt>
                <c:pt idx="1452">
                  <c:v>105.56513450293409</c:v>
                </c:pt>
                <c:pt idx="1453">
                  <c:v>105.53982774344887</c:v>
                </c:pt>
                <c:pt idx="1454">
                  <c:v>105.2813434444744</c:v>
                </c:pt>
                <c:pt idx="1455">
                  <c:v>104.97955675129386</c:v>
                </c:pt>
                <c:pt idx="1456">
                  <c:v>105.66888044885152</c:v>
                </c:pt>
                <c:pt idx="1457">
                  <c:v>106.38982774096478</c:v>
                </c:pt>
                <c:pt idx="1458">
                  <c:v>106.57567089437035</c:v>
                </c:pt>
                <c:pt idx="1459">
                  <c:v>106.64393996650735</c:v>
                </c:pt>
                <c:pt idx="1460">
                  <c:v>106.73461691683248</c:v>
                </c:pt>
                <c:pt idx="1461">
                  <c:v>107.14885946505225</c:v>
                </c:pt>
                <c:pt idx="1462">
                  <c:v>107.52327740177049</c:v>
                </c:pt>
                <c:pt idx="1463">
                  <c:v>107.25444548559925</c:v>
                </c:pt>
                <c:pt idx="1464">
                  <c:v>107.52446040514594</c:v>
                </c:pt>
                <c:pt idx="1465">
                  <c:v>107.53497722633387</c:v>
                </c:pt>
                <c:pt idx="1466">
                  <c:v>107.57519201315935</c:v>
                </c:pt>
                <c:pt idx="1467">
                  <c:v>106.88459059696993</c:v>
                </c:pt>
                <c:pt idx="1468">
                  <c:v>107.03207958005619</c:v>
                </c:pt>
                <c:pt idx="1469">
                  <c:v>106.4543316312004</c:v>
                </c:pt>
                <c:pt idx="1470">
                  <c:v>106.31475268826802</c:v>
                </c:pt>
                <c:pt idx="1471">
                  <c:v>107.36760375807367</c:v>
                </c:pt>
                <c:pt idx="1472">
                  <c:v>107.72316492607254</c:v>
                </c:pt>
                <c:pt idx="1473">
                  <c:v>107.481691844175</c:v>
                </c:pt>
                <c:pt idx="1474">
                  <c:v>107.56760427028765</c:v>
                </c:pt>
                <c:pt idx="1475">
                  <c:v>107.72731886992584</c:v>
                </c:pt>
                <c:pt idx="1476">
                  <c:v>108.24555909636517</c:v>
                </c:pt>
                <c:pt idx="1477">
                  <c:v>108.12060893936335</c:v>
                </c:pt>
                <c:pt idx="1478">
                  <c:v>107.854302530664</c:v>
                </c:pt>
                <c:pt idx="1479">
                  <c:v>107.86032915462248</c:v>
                </c:pt>
                <c:pt idx="1480">
                  <c:v>107.68932904005896</c:v>
                </c:pt>
                <c:pt idx="1481">
                  <c:v>107.05701419938438</c:v>
                </c:pt>
                <c:pt idx="1482">
                  <c:v>106.34715479137157</c:v>
                </c:pt>
                <c:pt idx="1483">
                  <c:v>106.27492539417452</c:v>
                </c:pt>
                <c:pt idx="1484">
                  <c:v>106.47737912952226</c:v>
                </c:pt>
                <c:pt idx="1485">
                  <c:v>106.68984582085109</c:v>
                </c:pt>
                <c:pt idx="1486">
                  <c:v>106.64187262137935</c:v>
                </c:pt>
                <c:pt idx="1487">
                  <c:v>106.11895579184727</c:v>
                </c:pt>
                <c:pt idx="1488">
                  <c:v>106.10262160782655</c:v>
                </c:pt>
                <c:pt idx="1489">
                  <c:v>106.59547482530323</c:v>
                </c:pt>
                <c:pt idx="1490">
                  <c:v>106.15982371947337</c:v>
                </c:pt>
                <c:pt idx="1491">
                  <c:v>106.34211032041873</c:v>
                </c:pt>
                <c:pt idx="1492">
                  <c:v>106.09385243507964</c:v>
                </c:pt>
                <c:pt idx="1493">
                  <c:v>106.03461282490441</c:v>
                </c:pt>
                <c:pt idx="1494">
                  <c:v>106.26038954747182</c:v>
                </c:pt>
                <c:pt idx="1495">
                  <c:v>106.04222665091312</c:v>
                </c:pt>
                <c:pt idx="1496">
                  <c:v>106.70573326996409</c:v>
                </c:pt>
                <c:pt idx="1497">
                  <c:v>106.66630188478489</c:v>
                </c:pt>
                <c:pt idx="1498">
                  <c:v>106.41399491943403</c:v>
                </c:pt>
                <c:pt idx="1499">
                  <c:v>106.45669177539315</c:v>
                </c:pt>
                <c:pt idx="1500">
                  <c:v>106.00627190910576</c:v>
                </c:pt>
                <c:pt idx="1501">
                  <c:v>106.27154748084629</c:v>
                </c:pt>
                <c:pt idx="1502">
                  <c:v>106.96809803431273</c:v>
                </c:pt>
                <c:pt idx="1503">
                  <c:v>106.66955638443768</c:v>
                </c:pt>
                <c:pt idx="1504">
                  <c:v>106.7827304934431</c:v>
                </c:pt>
                <c:pt idx="1505">
                  <c:v>107.58533825814796</c:v>
                </c:pt>
                <c:pt idx="1506">
                  <c:v>107.58520756485622</c:v>
                </c:pt>
                <c:pt idx="1507">
                  <c:v>107.61251108157128</c:v>
                </c:pt>
                <c:pt idx="1508">
                  <c:v>107.99972863407754</c:v>
                </c:pt>
                <c:pt idx="1509">
                  <c:v>108.86394349417448</c:v>
                </c:pt>
                <c:pt idx="1510">
                  <c:v>109.21414710290694</c:v>
                </c:pt>
                <c:pt idx="1511">
                  <c:v>109.12338975193236</c:v>
                </c:pt>
                <c:pt idx="1512">
                  <c:v>108.70515121478249</c:v>
                </c:pt>
                <c:pt idx="1513">
                  <c:v>108.90606961576492</c:v>
                </c:pt>
                <c:pt idx="1514">
                  <c:v>108.83437628467446</c:v>
                </c:pt>
                <c:pt idx="1515">
                  <c:v>109.0260410212412</c:v>
                </c:pt>
                <c:pt idx="1516">
                  <c:v>109.07765772323147</c:v>
                </c:pt>
                <c:pt idx="1517">
                  <c:v>109.07211804087865</c:v>
                </c:pt>
                <c:pt idx="1518">
                  <c:v>109.60412201679982</c:v>
                </c:pt>
                <c:pt idx="1519">
                  <c:v>109.58772020685832</c:v>
                </c:pt>
                <c:pt idx="1520">
                  <c:v>109.21757865296952</c:v>
                </c:pt>
                <c:pt idx="1521">
                  <c:v>109.36388712129821</c:v>
                </c:pt>
                <c:pt idx="1522">
                  <c:v>108.89971921675033</c:v>
                </c:pt>
                <c:pt idx="1523">
                  <c:v>108.23644687162619</c:v>
                </c:pt>
                <c:pt idx="1524">
                  <c:v>108.03379283436662</c:v>
                </c:pt>
                <c:pt idx="1525">
                  <c:v>107.96570189920831</c:v>
                </c:pt>
                <c:pt idx="1526">
                  <c:v>107.79053134217475</c:v>
                </c:pt>
                <c:pt idx="1527">
                  <c:v>108.55483030489006</c:v>
                </c:pt>
                <c:pt idx="1528">
                  <c:v>108.12963148333215</c:v>
                </c:pt>
                <c:pt idx="1529">
                  <c:v>107.7166399205196</c:v>
                </c:pt>
                <c:pt idx="1530">
                  <c:v>107.89531823409051</c:v>
                </c:pt>
                <c:pt idx="1531">
                  <c:v>107.68069155349092</c:v>
                </c:pt>
                <c:pt idx="1532">
                  <c:v>107.20091733132233</c:v>
                </c:pt>
                <c:pt idx="1533">
                  <c:v>106.87656543415564</c:v>
                </c:pt>
                <c:pt idx="1534">
                  <c:v>106.65455330282425</c:v>
                </c:pt>
                <c:pt idx="1535">
                  <c:v>107.14385279634247</c:v>
                </c:pt>
                <c:pt idx="1536">
                  <c:v>106.8950733169272</c:v>
                </c:pt>
                <c:pt idx="1537">
                  <c:v>106.69400077083547</c:v>
                </c:pt>
                <c:pt idx="1538">
                  <c:v>106.65019294636329</c:v>
                </c:pt>
                <c:pt idx="1539">
                  <c:v>106.5614610182604</c:v>
                </c:pt>
                <c:pt idx="1540">
                  <c:v>107.11533161633973</c:v>
                </c:pt>
                <c:pt idx="1541">
                  <c:v>107.12675506623417</c:v>
                </c:pt>
                <c:pt idx="1542">
                  <c:v>106.98800284246985</c:v>
                </c:pt>
                <c:pt idx="1543">
                  <c:v>107.60244954170979</c:v>
                </c:pt>
                <c:pt idx="1544">
                  <c:v>107.79256970980946</c:v>
                </c:pt>
                <c:pt idx="1545">
                  <c:v>107.92990852048391</c:v>
                </c:pt>
                <c:pt idx="1546">
                  <c:v>107.92423402930264</c:v>
                </c:pt>
                <c:pt idx="1547">
                  <c:v>108.15713284321802</c:v>
                </c:pt>
                <c:pt idx="1548">
                  <c:v>107.95647545846366</c:v>
                </c:pt>
                <c:pt idx="1549">
                  <c:v>107.48248856924654</c:v>
                </c:pt>
                <c:pt idx="1550">
                  <c:v>107.81416188517541</c:v>
                </c:pt>
                <c:pt idx="1551">
                  <c:v>108.03636716109069</c:v>
                </c:pt>
                <c:pt idx="1552">
                  <c:v>108.67507516712797</c:v>
                </c:pt>
                <c:pt idx="1553">
                  <c:v>108.59394445658273</c:v>
                </c:pt>
                <c:pt idx="1554">
                  <c:v>108.45369620169959</c:v>
                </c:pt>
                <c:pt idx="1555">
                  <c:v>108.11168004707793</c:v>
                </c:pt>
                <c:pt idx="1556">
                  <c:v>108.47178758976588</c:v>
                </c:pt>
                <c:pt idx="1557">
                  <c:v>109.24705077364588</c:v>
                </c:pt>
                <c:pt idx="1558">
                  <c:v>108.64562403751569</c:v>
                </c:pt>
                <c:pt idx="1559">
                  <c:v>108.68309093782906</c:v>
                </c:pt>
                <c:pt idx="1560">
                  <c:v>108.83385483374715</c:v>
                </c:pt>
                <c:pt idx="1561">
                  <c:v>108.4895684545258</c:v>
                </c:pt>
                <c:pt idx="1562">
                  <c:v>108.43042384942086</c:v>
                </c:pt>
                <c:pt idx="1563">
                  <c:v>108.57584836643584</c:v>
                </c:pt>
                <c:pt idx="1564">
                  <c:v>108.94075878419569</c:v>
                </c:pt>
                <c:pt idx="1565">
                  <c:v>108.67263347570352</c:v>
                </c:pt>
                <c:pt idx="1566">
                  <c:v>108.3707088244655</c:v>
                </c:pt>
                <c:pt idx="1567">
                  <c:v>108.13225758851068</c:v>
                </c:pt>
                <c:pt idx="1568">
                  <c:v>107.99582114735756</c:v>
                </c:pt>
                <c:pt idx="1569">
                  <c:v>108.26330359026498</c:v>
                </c:pt>
                <c:pt idx="1570">
                  <c:v>108.56807980880457</c:v>
                </c:pt>
                <c:pt idx="1571">
                  <c:v>108.5394715821044</c:v>
                </c:pt>
                <c:pt idx="1572">
                  <c:v>108.29434626487078</c:v>
                </c:pt>
                <c:pt idx="1573">
                  <c:v>108.32093767403154</c:v>
                </c:pt>
                <c:pt idx="1574">
                  <c:v>108.65524977853569</c:v>
                </c:pt>
                <c:pt idx="1575">
                  <c:v>108.21292732398572</c:v>
                </c:pt>
                <c:pt idx="1576">
                  <c:v>108.17138039070876</c:v>
                </c:pt>
                <c:pt idx="1577">
                  <c:v>108.39751582979194</c:v>
                </c:pt>
                <c:pt idx="1578">
                  <c:v>108.08785305827715</c:v>
                </c:pt>
                <c:pt idx="1579">
                  <c:v>108.87278766742455</c:v>
                </c:pt>
                <c:pt idx="1580">
                  <c:v>108.78304416540925</c:v>
                </c:pt>
                <c:pt idx="1581">
                  <c:v>108.21800632165807</c:v>
                </c:pt>
                <c:pt idx="1582">
                  <c:v>108.52826077670916</c:v>
                </c:pt>
                <c:pt idx="1583">
                  <c:v>108.16784563833833</c:v>
                </c:pt>
                <c:pt idx="1584">
                  <c:v>108.49818381495156</c:v>
                </c:pt>
                <c:pt idx="1585">
                  <c:v>108.10813171849352</c:v>
                </c:pt>
                <c:pt idx="1586">
                  <c:v>107.9967661988431</c:v>
                </c:pt>
                <c:pt idx="1587">
                  <c:v>108.07852012997049</c:v>
                </c:pt>
                <c:pt idx="1588">
                  <c:v>108.06809202474813</c:v>
                </c:pt>
                <c:pt idx="1589">
                  <c:v>107.59637059655776</c:v>
                </c:pt>
                <c:pt idx="1590">
                  <c:v>107.14955595754886</c:v>
                </c:pt>
                <c:pt idx="1591">
                  <c:v>107.15997909801304</c:v>
                </c:pt>
                <c:pt idx="1592">
                  <c:v>107.59333235707538</c:v>
                </c:pt>
                <c:pt idx="1593">
                  <c:v>107.64040239967673</c:v>
                </c:pt>
                <c:pt idx="1594">
                  <c:v>106.77743087821638</c:v>
                </c:pt>
                <c:pt idx="1595">
                  <c:v>106.54416919594516</c:v>
                </c:pt>
                <c:pt idx="1596">
                  <c:v>106.65426427133823</c:v>
                </c:pt>
                <c:pt idx="1597">
                  <c:v>107.33803332225278</c:v>
                </c:pt>
                <c:pt idx="1598">
                  <c:v>107.21362909783151</c:v>
                </c:pt>
                <c:pt idx="1599">
                  <c:v>107.59048926776896</c:v>
                </c:pt>
                <c:pt idx="1600">
                  <c:v>107.14991491870114</c:v>
                </c:pt>
                <c:pt idx="1601">
                  <c:v>107.0563420696291</c:v>
                </c:pt>
                <c:pt idx="1602">
                  <c:v>106.74729058202452</c:v>
                </c:pt>
                <c:pt idx="1603">
                  <c:v>106.60717834680669</c:v>
                </c:pt>
                <c:pt idx="1604">
                  <c:v>106.53982855969414</c:v>
                </c:pt>
                <c:pt idx="1605">
                  <c:v>106.56308799703012</c:v>
                </c:pt>
                <c:pt idx="1606">
                  <c:v>106.68883373147258</c:v>
                </c:pt>
                <c:pt idx="1607">
                  <c:v>106.89347744867075</c:v>
                </c:pt>
                <c:pt idx="1608">
                  <c:v>106.55031426691153</c:v>
                </c:pt>
                <c:pt idx="1609">
                  <c:v>106.46536302606522</c:v>
                </c:pt>
                <c:pt idx="1610">
                  <c:v>105.90929462220683</c:v>
                </c:pt>
                <c:pt idx="1611">
                  <c:v>105.84292261035419</c:v>
                </c:pt>
                <c:pt idx="1612">
                  <c:v>105.93830745629572</c:v>
                </c:pt>
                <c:pt idx="1613">
                  <c:v>106.22004932531522</c:v>
                </c:pt>
                <c:pt idx="1614">
                  <c:v>106.26911929212328</c:v>
                </c:pt>
                <c:pt idx="1615">
                  <c:v>106.38196352184161</c:v>
                </c:pt>
                <c:pt idx="1616">
                  <c:v>105.71753354618259</c:v>
                </c:pt>
                <c:pt idx="1617">
                  <c:v>105.88494667548447</c:v>
                </c:pt>
                <c:pt idx="1618">
                  <c:v>105.88269129051692</c:v>
                </c:pt>
                <c:pt idx="1619">
                  <c:v>106.57780228931021</c:v>
                </c:pt>
                <c:pt idx="1620">
                  <c:v>106.84632866831632</c:v>
                </c:pt>
                <c:pt idx="1621">
                  <c:v>106.68239950935953</c:v>
                </c:pt>
                <c:pt idx="1622">
                  <c:v>106.79458398447824</c:v>
                </c:pt>
                <c:pt idx="1623">
                  <c:v>106.38468493572157</c:v>
                </c:pt>
                <c:pt idx="1624">
                  <c:v>106.3296964707347</c:v>
                </c:pt>
                <c:pt idx="1625">
                  <c:v>106.58685240542003</c:v>
                </c:pt>
                <c:pt idx="1626">
                  <c:v>106.71838732408617</c:v>
                </c:pt>
                <c:pt idx="1627">
                  <c:v>106.4405269009911</c:v>
                </c:pt>
                <c:pt idx="1628">
                  <c:v>106.46331540831316</c:v>
                </c:pt>
                <c:pt idx="1629">
                  <c:v>106.45734793701907</c:v>
                </c:pt>
                <c:pt idx="1630">
                  <c:v>106.45712628645387</c:v>
                </c:pt>
                <c:pt idx="1631">
                  <c:v>106.42983677993966</c:v>
                </c:pt>
                <c:pt idx="1632">
                  <c:v>107.05574194270699</c:v>
                </c:pt>
                <c:pt idx="1633">
                  <c:v>106.95650158132017</c:v>
                </c:pt>
                <c:pt idx="1634">
                  <c:v>106.26245875428225</c:v>
                </c:pt>
                <c:pt idx="1635">
                  <c:v>106.33709190081154</c:v>
                </c:pt>
                <c:pt idx="1636">
                  <c:v>106.27875709119533</c:v>
                </c:pt>
                <c:pt idx="1637">
                  <c:v>106.31311468724014</c:v>
                </c:pt>
                <c:pt idx="1638">
                  <c:v>106.26384599787988</c:v>
                </c:pt>
                <c:pt idx="1639">
                  <c:v>106.16025717941002</c:v>
                </c:pt>
                <c:pt idx="1640">
                  <c:v>105.51146764456007</c:v>
                </c:pt>
                <c:pt idx="1641">
                  <c:v>105.17179607715933</c:v>
                </c:pt>
                <c:pt idx="1642">
                  <c:v>105.42299994153908</c:v>
                </c:pt>
                <c:pt idx="1643">
                  <c:v>104.84194685154741</c:v>
                </c:pt>
                <c:pt idx="1644">
                  <c:v>105.07131610125937</c:v>
                </c:pt>
                <c:pt idx="1645">
                  <c:v>104.74527419767206</c:v>
                </c:pt>
                <c:pt idx="1646">
                  <c:v>104.52730730481908</c:v>
                </c:pt>
                <c:pt idx="1647">
                  <c:v>104.35669361372386</c:v>
                </c:pt>
                <c:pt idx="1648">
                  <c:v>104.33228826983344</c:v>
                </c:pt>
                <c:pt idx="1649">
                  <c:v>104.21980715021444</c:v>
                </c:pt>
                <c:pt idx="1650">
                  <c:v>104.99587234661219</c:v>
                </c:pt>
                <c:pt idx="1651">
                  <c:v>105.30774695235584</c:v>
                </c:pt>
                <c:pt idx="1652">
                  <c:v>105.33225237808914</c:v>
                </c:pt>
                <c:pt idx="1653">
                  <c:v>105.02182116629375</c:v>
                </c:pt>
                <c:pt idx="1654">
                  <c:v>105.02754523238244</c:v>
                </c:pt>
                <c:pt idx="1655">
                  <c:v>105.1401706512258</c:v>
                </c:pt>
                <c:pt idx="1656">
                  <c:v>104.74425889086586</c:v>
                </c:pt>
                <c:pt idx="1657">
                  <c:v>104.67097912047882</c:v>
                </c:pt>
                <c:pt idx="1658">
                  <c:v>104.5057531956009</c:v>
                </c:pt>
                <c:pt idx="1659">
                  <c:v>104.47522794879191</c:v>
                </c:pt>
                <c:pt idx="1660">
                  <c:v>104.4072314015264</c:v>
                </c:pt>
                <c:pt idx="1661">
                  <c:v>104.53716675835639</c:v>
                </c:pt>
                <c:pt idx="1662">
                  <c:v>103.95142864707626</c:v>
                </c:pt>
                <c:pt idx="1663">
                  <c:v>104.47782081101838</c:v>
                </c:pt>
                <c:pt idx="1664">
                  <c:v>105.33833114531517</c:v>
                </c:pt>
                <c:pt idx="1665">
                  <c:v>105.46240644833476</c:v>
                </c:pt>
                <c:pt idx="1666">
                  <c:v>105.27258725636537</c:v>
                </c:pt>
                <c:pt idx="1667">
                  <c:v>105.4404134804293</c:v>
                </c:pt>
                <c:pt idx="1668">
                  <c:v>106.04178022664307</c:v>
                </c:pt>
                <c:pt idx="1669">
                  <c:v>106.3347261108913</c:v>
                </c:pt>
                <c:pt idx="1670">
                  <c:v>106.34356718647362</c:v>
                </c:pt>
                <c:pt idx="1671">
                  <c:v>106.45539768175826</c:v>
                </c:pt>
                <c:pt idx="1672">
                  <c:v>106.08625825904657</c:v>
                </c:pt>
                <c:pt idx="1673">
                  <c:v>105.99754630250436</c:v>
                </c:pt>
                <c:pt idx="1674">
                  <c:v>106.52130156025729</c:v>
                </c:pt>
                <c:pt idx="1675">
                  <c:v>106.59579254822188</c:v>
                </c:pt>
                <c:pt idx="1676">
                  <c:v>106.88982565968234</c:v>
                </c:pt>
                <c:pt idx="1677">
                  <c:v>106.11482921731117</c:v>
                </c:pt>
                <c:pt idx="1678">
                  <c:v>105.5491000637883</c:v>
                </c:pt>
                <c:pt idx="1679">
                  <c:v>105.42468545344643</c:v>
                </c:pt>
                <c:pt idx="1680">
                  <c:v>105.20985966386293</c:v>
                </c:pt>
                <c:pt idx="1681">
                  <c:v>105.06660541957278</c:v>
                </c:pt>
                <c:pt idx="1682">
                  <c:v>104.98720602868259</c:v>
                </c:pt>
                <c:pt idx="1683">
                  <c:v>104.93922406125</c:v>
                </c:pt>
                <c:pt idx="1684">
                  <c:v>104.56366051157109</c:v>
                </c:pt>
                <c:pt idx="1685">
                  <c:v>105.07564695532844</c:v>
                </c:pt>
                <c:pt idx="1686">
                  <c:v>105.25043842998582</c:v>
                </c:pt>
                <c:pt idx="1687">
                  <c:v>105.05515183866417</c:v>
                </c:pt>
                <c:pt idx="1688">
                  <c:v>105.43873608608315</c:v>
                </c:pt>
                <c:pt idx="1689">
                  <c:v>105.08088952835809</c:v>
                </c:pt>
                <c:pt idx="1690">
                  <c:v>104.84399455836331</c:v>
                </c:pt>
                <c:pt idx="1691">
                  <c:v>104.7069463551618</c:v>
                </c:pt>
                <c:pt idx="1692">
                  <c:v>104.70598814035856</c:v>
                </c:pt>
                <c:pt idx="1693">
                  <c:v>105.02117301416526</c:v>
                </c:pt>
                <c:pt idx="1694">
                  <c:v>105.82896325001387</c:v>
                </c:pt>
                <c:pt idx="1695">
                  <c:v>105.86966808376232</c:v>
                </c:pt>
                <c:pt idx="1696">
                  <c:v>106.45506905377549</c:v>
                </c:pt>
                <c:pt idx="1697">
                  <c:v>106.7935463177915</c:v>
                </c:pt>
                <c:pt idx="1698">
                  <c:v>106.94745672249402</c:v>
                </c:pt>
                <c:pt idx="1699">
                  <c:v>107.66713948992066</c:v>
                </c:pt>
                <c:pt idx="1700">
                  <c:v>107.55712853029877</c:v>
                </c:pt>
                <c:pt idx="1701">
                  <c:v>107.3896477304679</c:v>
                </c:pt>
                <c:pt idx="1702">
                  <c:v>107.56594997851376</c:v>
                </c:pt>
                <c:pt idx="1703">
                  <c:v>106.77889783572367</c:v>
                </c:pt>
                <c:pt idx="1704">
                  <c:v>107.42292283797676</c:v>
                </c:pt>
                <c:pt idx="1705">
                  <c:v>107.21087707504967</c:v>
                </c:pt>
                <c:pt idx="1706">
                  <c:v>107.23857836258516</c:v>
                </c:pt>
                <c:pt idx="1707">
                  <c:v>107.2127008772823</c:v>
                </c:pt>
                <c:pt idx="1708">
                  <c:v>107.02708081424994</c:v>
                </c:pt>
                <c:pt idx="1709">
                  <c:v>107.30527951429673</c:v>
                </c:pt>
                <c:pt idx="1710">
                  <c:v>106.89663390633736</c:v>
                </c:pt>
                <c:pt idx="1711">
                  <c:v>106.83256011728534</c:v>
                </c:pt>
                <c:pt idx="1712">
                  <c:v>106.72910412374479</c:v>
                </c:pt>
                <c:pt idx="1713">
                  <c:v>106.76658356197635</c:v>
                </c:pt>
                <c:pt idx="1714">
                  <c:v>106.62034325977912</c:v>
                </c:pt>
                <c:pt idx="1715">
                  <c:v>106.47769554503409</c:v>
                </c:pt>
                <c:pt idx="1716">
                  <c:v>107.0483976607044</c:v>
                </c:pt>
                <c:pt idx="1717">
                  <c:v>107.23539472962649</c:v>
                </c:pt>
                <c:pt idx="1718">
                  <c:v>107.33403270578641</c:v>
                </c:pt>
                <c:pt idx="1719">
                  <c:v>107.47162615608339</c:v>
                </c:pt>
                <c:pt idx="1720">
                  <c:v>107.30075000906611</c:v>
                </c:pt>
                <c:pt idx="1721">
                  <c:v>106.80418024768156</c:v>
                </c:pt>
                <c:pt idx="1722">
                  <c:v>105.60150698690218</c:v>
                </c:pt>
                <c:pt idx="1723">
                  <c:v>105.35219855167618</c:v>
                </c:pt>
                <c:pt idx="1724">
                  <c:v>105.62122943295248</c:v>
                </c:pt>
                <c:pt idx="1725">
                  <c:v>105.84386497529044</c:v>
                </c:pt>
                <c:pt idx="1726">
                  <c:v>105.63039288290059</c:v>
                </c:pt>
                <c:pt idx="1727">
                  <c:v>105.39292966328611</c:v>
                </c:pt>
                <c:pt idx="1728">
                  <c:v>105.32034820459788</c:v>
                </c:pt>
                <c:pt idx="1729">
                  <c:v>105.21239888602109</c:v>
                </c:pt>
                <c:pt idx="1730">
                  <c:v>105.29892742611435</c:v>
                </c:pt>
                <c:pt idx="1731">
                  <c:v>106.44742188684768</c:v>
                </c:pt>
                <c:pt idx="1732">
                  <c:v>106.63073853747328</c:v>
                </c:pt>
                <c:pt idx="1733">
                  <c:v>106.67780885127559</c:v>
                </c:pt>
                <c:pt idx="1734">
                  <c:v>106.9490307366416</c:v>
                </c:pt>
                <c:pt idx="1735">
                  <c:v>107.22086170020846</c:v>
                </c:pt>
                <c:pt idx="1736">
                  <c:v>106.806132668868</c:v>
                </c:pt>
                <c:pt idx="1737">
                  <c:v>107.02667925964259</c:v>
                </c:pt>
                <c:pt idx="1738">
                  <c:v>107.3953994254836</c:v>
                </c:pt>
                <c:pt idx="1739">
                  <c:v>107.63343427509088</c:v>
                </c:pt>
                <c:pt idx="1740">
                  <c:v>107.92495885233485</c:v>
                </c:pt>
                <c:pt idx="1741">
                  <c:v>108.08544706014195</c:v>
                </c:pt>
                <c:pt idx="1742">
                  <c:v>107.99979293882114</c:v>
                </c:pt>
                <c:pt idx="1743">
                  <c:v>108.25601496076942</c:v>
                </c:pt>
                <c:pt idx="1744">
                  <c:v>107.88773253747395</c:v>
                </c:pt>
                <c:pt idx="1745">
                  <c:v>107.982091587561</c:v>
                </c:pt>
                <c:pt idx="1746">
                  <c:v>108.02198153905699</c:v>
                </c:pt>
                <c:pt idx="1747">
                  <c:v>108.01588419158665</c:v>
                </c:pt>
                <c:pt idx="1748">
                  <c:v>107.30175010902802</c:v>
                </c:pt>
                <c:pt idx="1749">
                  <c:v>106.99724666226373</c:v>
                </c:pt>
                <c:pt idx="1750">
                  <c:v>107.08031278236376</c:v>
                </c:pt>
                <c:pt idx="1751">
                  <c:v>107.02940538981242</c:v>
                </c:pt>
                <c:pt idx="1752">
                  <c:v>107.44077892238295</c:v>
                </c:pt>
                <c:pt idx="1753">
                  <c:v>107.62719070358602</c:v>
                </c:pt>
                <c:pt idx="1754">
                  <c:v>107.28132960241854</c:v>
                </c:pt>
                <c:pt idx="1755">
                  <c:v>106.68941047740688</c:v>
                </c:pt>
                <c:pt idx="1756">
                  <c:v>106.32057850450589</c:v>
                </c:pt>
                <c:pt idx="1757">
                  <c:v>106.3693991646921</c:v>
                </c:pt>
                <c:pt idx="1758">
                  <c:v>106.15567020478539</c:v>
                </c:pt>
                <c:pt idx="1759">
                  <c:v>106.48230084603934</c:v>
                </c:pt>
                <c:pt idx="1760">
                  <c:v>106.86410033673269</c:v>
                </c:pt>
                <c:pt idx="1761">
                  <c:v>107.07225697424984</c:v>
                </c:pt>
                <c:pt idx="1762">
                  <c:v>106.99037695971576</c:v>
                </c:pt>
                <c:pt idx="1763">
                  <c:v>107.19342802459131</c:v>
                </c:pt>
                <c:pt idx="1764">
                  <c:v>107.11630785518807</c:v>
                </c:pt>
                <c:pt idx="1765">
                  <c:v>107.23157717896011</c:v>
                </c:pt>
                <c:pt idx="1766">
                  <c:v>107.20997722557138</c:v>
                </c:pt>
                <c:pt idx="1767">
                  <c:v>107.7144991092517</c:v>
                </c:pt>
                <c:pt idx="1768">
                  <c:v>107.98949869047682</c:v>
                </c:pt>
                <c:pt idx="1769">
                  <c:v>107.71877101343868</c:v>
                </c:pt>
                <c:pt idx="1770">
                  <c:v>107.88511796162449</c:v>
                </c:pt>
                <c:pt idx="1771">
                  <c:v>108.30117279120159</c:v>
                </c:pt>
                <c:pt idx="1772">
                  <c:v>108.1817356505875</c:v>
                </c:pt>
                <c:pt idx="1773">
                  <c:v>108.13258646588936</c:v>
                </c:pt>
                <c:pt idx="1774">
                  <c:v>108.05296519864376</c:v>
                </c:pt>
                <c:pt idx="1775">
                  <c:v>108.06094776068045</c:v>
                </c:pt>
                <c:pt idx="1776">
                  <c:v>107.88536713240066</c:v>
                </c:pt>
                <c:pt idx="1777">
                  <c:v>107.83369034596339</c:v>
                </c:pt>
                <c:pt idx="1778">
                  <c:v>107.87964845169657</c:v>
                </c:pt>
                <c:pt idx="1779">
                  <c:v>107.73422451805273</c:v>
                </c:pt>
                <c:pt idx="1780">
                  <c:v>107.83059118006733</c:v>
                </c:pt>
                <c:pt idx="1781">
                  <c:v>108.31668103448388</c:v>
                </c:pt>
                <c:pt idx="1782">
                  <c:v>108.38105894960718</c:v>
                </c:pt>
                <c:pt idx="1783">
                  <c:v>108.05722352962266</c:v>
                </c:pt>
                <c:pt idx="1784">
                  <c:v>108.9031658134745</c:v>
                </c:pt>
                <c:pt idx="1785">
                  <c:v>109.0147180873671</c:v>
                </c:pt>
                <c:pt idx="1786">
                  <c:v>109.04792559828165</c:v>
                </c:pt>
                <c:pt idx="1787">
                  <c:v>109.28511782796869</c:v>
                </c:pt>
                <c:pt idx="1788">
                  <c:v>109.79065270638318</c:v>
                </c:pt>
                <c:pt idx="1789">
                  <c:v>110.13703370828294</c:v>
                </c:pt>
                <c:pt idx="1790">
                  <c:v>109.88391739792819</c:v>
                </c:pt>
                <c:pt idx="1791">
                  <c:v>110.05307534345971</c:v>
                </c:pt>
                <c:pt idx="1792">
                  <c:v>110.15520263867849</c:v>
                </c:pt>
                <c:pt idx="1793">
                  <c:v>109.87130932190924</c:v>
                </c:pt>
                <c:pt idx="1794">
                  <c:v>110.33568512018438</c:v>
                </c:pt>
                <c:pt idx="1795">
                  <c:v>110.4309191666288</c:v>
                </c:pt>
                <c:pt idx="1796">
                  <c:v>109.80383289884223</c:v>
                </c:pt>
                <c:pt idx="1797">
                  <c:v>109.73495624920238</c:v>
                </c:pt>
                <c:pt idx="1798">
                  <c:v>110.20557854947339</c:v>
                </c:pt>
                <c:pt idx="1799">
                  <c:v>109.64251020188387</c:v>
                </c:pt>
                <c:pt idx="1800">
                  <c:v>109.44698078955118</c:v>
                </c:pt>
                <c:pt idx="1801">
                  <c:v>108.5980652471125</c:v>
                </c:pt>
                <c:pt idx="1802">
                  <c:v>108.56215714866607</c:v>
                </c:pt>
                <c:pt idx="1803">
                  <c:v>108.55549053335307</c:v>
                </c:pt>
                <c:pt idx="1804">
                  <c:v>109.14421442632215</c:v>
                </c:pt>
                <c:pt idx="1805">
                  <c:v>109.2298198088365</c:v>
                </c:pt>
                <c:pt idx="1806">
                  <c:v>109.71496619663171</c:v>
                </c:pt>
                <c:pt idx="1807">
                  <c:v>110.28558934580536</c:v>
                </c:pt>
                <c:pt idx="1808">
                  <c:v>110.37278011799167</c:v>
                </c:pt>
                <c:pt idx="1809">
                  <c:v>110.2218682368573</c:v>
                </c:pt>
                <c:pt idx="1810">
                  <c:v>109.6291296738612</c:v>
                </c:pt>
                <c:pt idx="1811">
                  <c:v>109.48361147452542</c:v>
                </c:pt>
                <c:pt idx="1812">
                  <c:v>109.7500583772822</c:v>
                </c:pt>
                <c:pt idx="1813">
                  <c:v>109.81414174394429</c:v>
                </c:pt>
                <c:pt idx="1814">
                  <c:v>109.92782207103309</c:v>
                </c:pt>
                <c:pt idx="1815">
                  <c:v>109.57320709281359</c:v>
                </c:pt>
                <c:pt idx="1816">
                  <c:v>110.01061394100735</c:v>
                </c:pt>
                <c:pt idx="1817">
                  <c:v>110.06611674588305</c:v>
                </c:pt>
                <c:pt idx="1818">
                  <c:v>109.4289981837134</c:v>
                </c:pt>
                <c:pt idx="1819">
                  <c:v>109.32137935614797</c:v>
                </c:pt>
                <c:pt idx="1820">
                  <c:v>109.89198492425851</c:v>
                </c:pt>
                <c:pt idx="1821">
                  <c:v>110.04150451675446</c:v>
                </c:pt>
                <c:pt idx="1822">
                  <c:v>110.08956214541934</c:v>
                </c:pt>
                <c:pt idx="1823">
                  <c:v>109.60616193168431</c:v>
                </c:pt>
                <c:pt idx="1824">
                  <c:v>109.71754991530052</c:v>
                </c:pt>
                <c:pt idx="1825">
                  <c:v>109.38267781186127</c:v>
                </c:pt>
                <c:pt idx="1826">
                  <c:v>109.44676641631028</c:v>
                </c:pt>
                <c:pt idx="1827">
                  <c:v>108.83927610620832</c:v>
                </c:pt>
                <c:pt idx="1828">
                  <c:v>108.26356209483755</c:v>
                </c:pt>
                <c:pt idx="1829">
                  <c:v>108.02931699629245</c:v>
                </c:pt>
                <c:pt idx="1830">
                  <c:v>108.6311057619352</c:v>
                </c:pt>
                <c:pt idx="1831">
                  <c:v>108.2051791768519</c:v>
                </c:pt>
                <c:pt idx="1832">
                  <c:v>108.53232341639418</c:v>
                </c:pt>
                <c:pt idx="1833">
                  <c:v>108.37447245064571</c:v>
                </c:pt>
                <c:pt idx="1834">
                  <c:v>108.16465341634796</c:v>
                </c:pt>
                <c:pt idx="1835">
                  <c:v>107.52167666825915</c:v>
                </c:pt>
                <c:pt idx="1836">
                  <c:v>107.83704161259583</c:v>
                </c:pt>
                <c:pt idx="1837">
                  <c:v>108.04460391497939</c:v>
                </c:pt>
                <c:pt idx="1838">
                  <c:v>108.55265317314831</c:v>
                </c:pt>
                <c:pt idx="1839">
                  <c:v>108.31309075380929</c:v>
                </c:pt>
                <c:pt idx="1840">
                  <c:v>107.59986495819884</c:v>
                </c:pt>
                <c:pt idx="1841">
                  <c:v>107.03805203466696</c:v>
                </c:pt>
                <c:pt idx="1842">
                  <c:v>107.67031658286004</c:v>
                </c:pt>
                <c:pt idx="1843">
                  <c:v>107.46322984781222</c:v>
                </c:pt>
                <c:pt idx="1844">
                  <c:v>106.74275409339704</c:v>
                </c:pt>
                <c:pt idx="1845">
                  <c:v>106.37555336775043</c:v>
                </c:pt>
                <c:pt idx="1846">
                  <c:v>106.12291011442402</c:v>
                </c:pt>
                <c:pt idx="1847">
                  <c:v>106.19394619405709</c:v>
                </c:pt>
                <c:pt idx="1848">
                  <c:v>105.68698150854397</c:v>
                </c:pt>
                <c:pt idx="1849">
                  <c:v>105.25819390483619</c:v>
                </c:pt>
                <c:pt idx="1850">
                  <c:v>105.91000211977557</c:v>
                </c:pt>
                <c:pt idx="1851">
                  <c:v>105.83642126874284</c:v>
                </c:pt>
                <c:pt idx="1852">
                  <c:v>105.43707934543073</c:v>
                </c:pt>
                <c:pt idx="1853">
                  <c:v>105.6486698110576</c:v>
                </c:pt>
                <c:pt idx="1854">
                  <c:v>106.02677785197389</c:v>
                </c:pt>
                <c:pt idx="1855">
                  <c:v>105.92379068089049</c:v>
                </c:pt>
                <c:pt idx="1856">
                  <c:v>105.50213391516843</c:v>
                </c:pt>
                <c:pt idx="1857">
                  <c:v>105.53881866798393</c:v>
                </c:pt>
                <c:pt idx="1858">
                  <c:v>105.17715232497603</c:v>
                </c:pt>
                <c:pt idx="1859">
                  <c:v>105.02948182173596</c:v>
                </c:pt>
                <c:pt idx="1860">
                  <c:v>104.63014661331641</c:v>
                </c:pt>
                <c:pt idx="1861">
                  <c:v>104.25168505078985</c:v>
                </c:pt>
                <c:pt idx="1862">
                  <c:v>105.06015351773328</c:v>
                </c:pt>
                <c:pt idx="1863">
                  <c:v>105.41793148403974</c:v>
                </c:pt>
                <c:pt idx="1864">
                  <c:v>105.33163995502561</c:v>
                </c:pt>
                <c:pt idx="1865">
                  <c:v>105.65833244769088</c:v>
                </c:pt>
                <c:pt idx="1866">
                  <c:v>105.92656518390345</c:v>
                </c:pt>
                <c:pt idx="1867">
                  <c:v>105.86928309586378</c:v>
                </c:pt>
                <c:pt idx="1868">
                  <c:v>106.45129931299815</c:v>
                </c:pt>
                <c:pt idx="1869">
                  <c:v>106.92599224327139</c:v>
                </c:pt>
                <c:pt idx="1870">
                  <c:v>106.65354051698581</c:v>
                </c:pt>
                <c:pt idx="1871">
                  <c:v>107.00763070702246</c:v>
                </c:pt>
                <c:pt idx="1872">
                  <c:v>106.75421916072604</c:v>
                </c:pt>
                <c:pt idx="1873">
                  <c:v>107.34228316231025</c:v>
                </c:pt>
                <c:pt idx="1874">
                  <c:v>106.71555251334958</c:v>
                </c:pt>
                <c:pt idx="1875">
                  <c:v>106.80515933618314</c:v>
                </c:pt>
                <c:pt idx="1876">
                  <c:v>106.70425880575529</c:v>
                </c:pt>
                <c:pt idx="1877">
                  <c:v>106.47221383993927</c:v>
                </c:pt>
                <c:pt idx="1878">
                  <c:v>106.24344391562718</c:v>
                </c:pt>
                <c:pt idx="1879">
                  <c:v>106.35278178410994</c:v>
                </c:pt>
                <c:pt idx="1880">
                  <c:v>105.9309026775335</c:v>
                </c:pt>
                <c:pt idx="1881">
                  <c:v>105.90525391237084</c:v>
                </c:pt>
                <c:pt idx="1882">
                  <c:v>105.72571036820656</c:v>
                </c:pt>
                <c:pt idx="1883">
                  <c:v>106.50985308461607</c:v>
                </c:pt>
                <c:pt idx="1884">
                  <c:v>106.35542807769626</c:v>
                </c:pt>
                <c:pt idx="1885">
                  <c:v>106.17691852308741</c:v>
                </c:pt>
                <c:pt idx="1886">
                  <c:v>105.16224958874368</c:v>
                </c:pt>
                <c:pt idx="1887">
                  <c:v>105.28906368317691</c:v>
                </c:pt>
                <c:pt idx="1888">
                  <c:v>105.01986138721551</c:v>
                </c:pt>
                <c:pt idx="1889">
                  <c:v>104.45794325002359</c:v>
                </c:pt>
                <c:pt idx="1890">
                  <c:v>104.44725018018256</c:v>
                </c:pt>
                <c:pt idx="1891">
                  <c:v>104.88009993902374</c:v>
                </c:pt>
                <c:pt idx="1892">
                  <c:v>105.06893433192386</c:v>
                </c:pt>
                <c:pt idx="1893">
                  <c:v>105.33996876460964</c:v>
                </c:pt>
                <c:pt idx="1894">
                  <c:v>105.5476904268011</c:v>
                </c:pt>
                <c:pt idx="1895">
                  <c:v>105.78380054989746</c:v>
                </c:pt>
                <c:pt idx="1896">
                  <c:v>105.79899970530175</c:v>
                </c:pt>
                <c:pt idx="1897">
                  <c:v>105.86027493983016</c:v>
                </c:pt>
                <c:pt idx="1898">
                  <c:v>106.36998772182882</c:v>
                </c:pt>
                <c:pt idx="1899">
                  <c:v>105.84255837876613</c:v>
                </c:pt>
                <c:pt idx="1900">
                  <c:v>106.33770648824884</c:v>
                </c:pt>
                <c:pt idx="1901">
                  <c:v>105.99789802420055</c:v>
                </c:pt>
                <c:pt idx="1902">
                  <c:v>105.89001362089498</c:v>
                </c:pt>
                <c:pt idx="1903">
                  <c:v>106.39484638528504</c:v>
                </c:pt>
                <c:pt idx="1904">
                  <c:v>105.90527690774691</c:v>
                </c:pt>
                <c:pt idx="1905">
                  <c:v>105.85195261502446</c:v>
                </c:pt>
                <c:pt idx="1906">
                  <c:v>106.33552716026591</c:v>
                </c:pt>
                <c:pt idx="1907">
                  <c:v>106.53913213327469</c:v>
                </c:pt>
                <c:pt idx="1908">
                  <c:v>106.71113951034391</c:v>
                </c:pt>
                <c:pt idx="1909">
                  <c:v>107.02229961048248</c:v>
                </c:pt>
                <c:pt idx="1910">
                  <c:v>107.55604881236991</c:v>
                </c:pt>
                <c:pt idx="1911">
                  <c:v>107.62633109487695</c:v>
                </c:pt>
                <c:pt idx="1912">
                  <c:v>106.87963961567009</c:v>
                </c:pt>
                <c:pt idx="1913">
                  <c:v>107.10111698356454</c:v>
                </c:pt>
                <c:pt idx="1914">
                  <c:v>106.62538598625683</c:v>
                </c:pt>
                <c:pt idx="1915">
                  <c:v>106.65866282003647</c:v>
                </c:pt>
                <c:pt idx="1916">
                  <c:v>107.00335768545357</c:v>
                </c:pt>
                <c:pt idx="1917">
                  <c:v>106.8580543012114</c:v>
                </c:pt>
                <c:pt idx="1918">
                  <c:v>106.86734466891961</c:v>
                </c:pt>
                <c:pt idx="1919">
                  <c:v>106.65657630621996</c:v>
                </c:pt>
                <c:pt idx="1920">
                  <c:v>106.41996742714629</c:v>
                </c:pt>
                <c:pt idx="1921">
                  <c:v>106.82448993785259</c:v>
                </c:pt>
                <c:pt idx="1922">
                  <c:v>106.64041789188353</c:v>
                </c:pt>
                <c:pt idx="1923">
                  <c:v>106.61557870060236</c:v>
                </c:pt>
                <c:pt idx="1924">
                  <c:v>106.62808109301075</c:v>
                </c:pt>
                <c:pt idx="1925">
                  <c:v>106.46280848984222</c:v>
                </c:pt>
                <c:pt idx="1926">
                  <c:v>106.43530847474815</c:v>
                </c:pt>
                <c:pt idx="1927">
                  <c:v>106.5005458805754</c:v>
                </c:pt>
                <c:pt idx="1928">
                  <c:v>106.47899268611368</c:v>
                </c:pt>
                <c:pt idx="1929">
                  <c:v>106.74251989563894</c:v>
                </c:pt>
                <c:pt idx="1930">
                  <c:v>106.34783572557328</c:v>
                </c:pt>
                <c:pt idx="1931">
                  <c:v>106.51158235663524</c:v>
                </c:pt>
                <c:pt idx="1932">
                  <c:v>107.05550290221065</c:v>
                </c:pt>
                <c:pt idx="1933">
                  <c:v>107.49765441035606</c:v>
                </c:pt>
                <c:pt idx="1934">
                  <c:v>107.24333876953426</c:v>
                </c:pt>
                <c:pt idx="1935">
                  <c:v>106.9312707598025</c:v>
                </c:pt>
                <c:pt idx="1936">
                  <c:v>106.9802739906834</c:v>
                </c:pt>
                <c:pt idx="1937">
                  <c:v>106.6319306582979</c:v>
                </c:pt>
                <c:pt idx="1938">
                  <c:v>106.79363614877984</c:v>
                </c:pt>
                <c:pt idx="1939">
                  <c:v>106.89544242144588</c:v>
                </c:pt>
                <c:pt idx="1940">
                  <c:v>107.22077105655399</c:v>
                </c:pt>
                <c:pt idx="1941">
                  <c:v>107.86303371874286</c:v>
                </c:pt>
                <c:pt idx="1942">
                  <c:v>107.88589443501249</c:v>
                </c:pt>
                <c:pt idx="1943">
                  <c:v>108.27024888024872</c:v>
                </c:pt>
                <c:pt idx="1944">
                  <c:v>108.41995729374749</c:v>
                </c:pt>
                <c:pt idx="1945">
                  <c:v>108.13433997105462</c:v>
                </c:pt>
                <c:pt idx="1946">
                  <c:v>108.2436657873797</c:v>
                </c:pt>
                <c:pt idx="1947">
                  <c:v>107.77134841310318</c:v>
                </c:pt>
                <c:pt idx="1948">
                  <c:v>108.14177892206592</c:v>
                </c:pt>
                <c:pt idx="1949">
                  <c:v>107.96967948493099</c:v>
                </c:pt>
                <c:pt idx="1950">
                  <c:v>107.96522369735659</c:v>
                </c:pt>
                <c:pt idx="1951">
                  <c:v>108.02377376699596</c:v>
                </c:pt>
                <c:pt idx="1952">
                  <c:v>108.09955415547783</c:v>
                </c:pt>
                <c:pt idx="1953">
                  <c:v>108.04577544677275</c:v>
                </c:pt>
                <c:pt idx="1954">
                  <c:v>107.7476772556509</c:v>
                </c:pt>
                <c:pt idx="1955">
                  <c:v>107.76037523357257</c:v>
                </c:pt>
                <c:pt idx="1956">
                  <c:v>107.08147661913415</c:v>
                </c:pt>
                <c:pt idx="1957">
                  <c:v>107.66523533013356</c:v>
                </c:pt>
                <c:pt idx="1958">
                  <c:v>107.97596046759409</c:v>
                </c:pt>
                <c:pt idx="1959">
                  <c:v>108.18404048952935</c:v>
                </c:pt>
                <c:pt idx="1960">
                  <c:v>107.99130130197429</c:v>
                </c:pt>
                <c:pt idx="1961">
                  <c:v>108.33985997411916</c:v>
                </c:pt>
                <c:pt idx="1962">
                  <c:v>108.17748352918387</c:v>
                </c:pt>
                <c:pt idx="1963">
                  <c:v>108.13827117364529</c:v>
                </c:pt>
                <c:pt idx="1964">
                  <c:v>108.42847668352829</c:v>
                </c:pt>
                <c:pt idx="1965">
                  <c:v>108.33424284511725</c:v>
                </c:pt>
                <c:pt idx="1966">
                  <c:v>107.95692514178216</c:v>
                </c:pt>
                <c:pt idx="1967">
                  <c:v>108.54767460763415</c:v>
                </c:pt>
                <c:pt idx="1968">
                  <c:v>108.74257823255762</c:v>
                </c:pt>
                <c:pt idx="1969">
                  <c:v>108.88077314225251</c:v>
                </c:pt>
                <c:pt idx="1970">
                  <c:v>109.19830267453121</c:v>
                </c:pt>
                <c:pt idx="1971">
                  <c:v>108.9724401389999</c:v>
                </c:pt>
                <c:pt idx="1972">
                  <c:v>109.2281548063791</c:v>
                </c:pt>
                <c:pt idx="1973">
                  <c:v>108.79033599877511</c:v>
                </c:pt>
                <c:pt idx="1974">
                  <c:v>108.2212566714835</c:v>
                </c:pt>
                <c:pt idx="1975">
                  <c:v>108.58036255619596</c:v>
                </c:pt>
                <c:pt idx="1976">
                  <c:v>109.31883483566409</c:v>
                </c:pt>
                <c:pt idx="1977">
                  <c:v>109.83781317730637</c:v>
                </c:pt>
                <c:pt idx="1978">
                  <c:v>110.26480335178543</c:v>
                </c:pt>
                <c:pt idx="1979">
                  <c:v>110.3738409009907</c:v>
                </c:pt>
                <c:pt idx="1980">
                  <c:v>110.20744974174218</c:v>
                </c:pt>
                <c:pt idx="1981">
                  <c:v>110.58840954107532</c:v>
                </c:pt>
                <c:pt idx="1982">
                  <c:v>110.78107213016671</c:v>
                </c:pt>
                <c:pt idx="1983">
                  <c:v>110.94678707169045</c:v>
                </c:pt>
                <c:pt idx="1984">
                  <c:v>110.47182212484532</c:v>
                </c:pt>
                <c:pt idx="1985">
                  <c:v>110.43888055275848</c:v>
                </c:pt>
                <c:pt idx="1986">
                  <c:v>111.3100939264432</c:v>
                </c:pt>
                <c:pt idx="1987">
                  <c:v>111.13574344069345</c:v>
                </c:pt>
                <c:pt idx="1988">
                  <c:v>111.30257905546259</c:v>
                </c:pt>
                <c:pt idx="1989">
                  <c:v>111.76360567581794</c:v>
                </c:pt>
                <c:pt idx="1990">
                  <c:v>111.85585342569978</c:v>
                </c:pt>
                <c:pt idx="1991">
                  <c:v>111.8585479770155</c:v>
                </c:pt>
                <c:pt idx="1992">
                  <c:v>111.8229839053094</c:v>
                </c:pt>
                <c:pt idx="1993">
                  <c:v>112.43789283411172</c:v>
                </c:pt>
                <c:pt idx="1994">
                  <c:v>112.27865421299944</c:v>
                </c:pt>
                <c:pt idx="1995">
                  <c:v>112.3128997593867</c:v>
                </c:pt>
                <c:pt idx="1996">
                  <c:v>112.03941975943187</c:v>
                </c:pt>
                <c:pt idx="1997">
                  <c:v>111.70091753252076</c:v>
                </c:pt>
                <c:pt idx="1998">
                  <c:v>111.87348085065001</c:v>
                </c:pt>
                <c:pt idx="1999">
                  <c:v>111.90644795542467</c:v>
                </c:pt>
                <c:pt idx="2000">
                  <c:v>112.05890362461872</c:v>
                </c:pt>
                <c:pt idx="2001">
                  <c:v>112.0604053730713</c:v>
                </c:pt>
                <c:pt idx="2002">
                  <c:v>111.96504241213803</c:v>
                </c:pt>
                <c:pt idx="2003">
                  <c:v>111.95330508089398</c:v>
                </c:pt>
                <c:pt idx="2004">
                  <c:v>112.39430943934458</c:v>
                </c:pt>
                <c:pt idx="2005">
                  <c:v>112.48532215662846</c:v>
                </c:pt>
                <c:pt idx="2006">
                  <c:v>111.82727555864571</c:v>
                </c:pt>
                <c:pt idx="2007">
                  <c:v>112.43929077345506</c:v>
                </c:pt>
                <c:pt idx="2008">
                  <c:v>112.99055759352217</c:v>
                </c:pt>
                <c:pt idx="2009">
                  <c:v>112.58222696649963</c:v>
                </c:pt>
                <c:pt idx="2010">
                  <c:v>112.16403169747073</c:v>
                </c:pt>
                <c:pt idx="2011">
                  <c:v>113.10538798720688</c:v>
                </c:pt>
                <c:pt idx="2012">
                  <c:v>113.00498440757713</c:v>
                </c:pt>
                <c:pt idx="2013">
                  <c:v>112.71230494628469</c:v>
                </c:pt>
                <c:pt idx="2014">
                  <c:v>112.81897359570044</c:v>
                </c:pt>
                <c:pt idx="2015">
                  <c:v>113.05038316158183</c:v>
                </c:pt>
                <c:pt idx="2016">
                  <c:v>112.72989473832735</c:v>
                </c:pt>
                <c:pt idx="2017">
                  <c:v>113.82609908301519</c:v>
                </c:pt>
                <c:pt idx="2018">
                  <c:v>114.07966752732705</c:v>
                </c:pt>
                <c:pt idx="2019">
                  <c:v>114.16827277688991</c:v>
                </c:pt>
                <c:pt idx="2020">
                  <c:v>114.57061752204271</c:v>
                </c:pt>
                <c:pt idx="2021">
                  <c:v>114.231176082418</c:v>
                </c:pt>
                <c:pt idx="2022">
                  <c:v>113.62060297095532</c:v>
                </c:pt>
                <c:pt idx="2023">
                  <c:v>113.25930285446076</c:v>
                </c:pt>
                <c:pt idx="2024">
                  <c:v>112.73797116362476</c:v>
                </c:pt>
                <c:pt idx="2025">
                  <c:v>112.9959822890329</c:v>
                </c:pt>
                <c:pt idx="2026">
                  <c:v>113.08510571036885</c:v>
                </c:pt>
                <c:pt idx="2027">
                  <c:v>112.68131464674578</c:v>
                </c:pt>
                <c:pt idx="2028">
                  <c:v>112.50407594970575</c:v>
                </c:pt>
                <c:pt idx="2029">
                  <c:v>112.54577253847884</c:v>
                </c:pt>
                <c:pt idx="2030">
                  <c:v>113.17315619637236</c:v>
                </c:pt>
                <c:pt idx="2031">
                  <c:v>112.8081239250059</c:v>
                </c:pt>
                <c:pt idx="2032">
                  <c:v>112.54424194943093</c:v>
                </c:pt>
                <c:pt idx="2033">
                  <c:v>111.86855192627634</c:v>
                </c:pt>
                <c:pt idx="2034">
                  <c:v>111.42749388375316</c:v>
                </c:pt>
                <c:pt idx="2035">
                  <c:v>111.20491175629343</c:v>
                </c:pt>
                <c:pt idx="2036">
                  <c:v>111.36052357046847</c:v>
                </c:pt>
                <c:pt idx="2037">
                  <c:v>111.49360299420286</c:v>
                </c:pt>
                <c:pt idx="2038">
                  <c:v>111.86698907689193</c:v>
                </c:pt>
                <c:pt idx="2039">
                  <c:v>112.1622968258668</c:v>
                </c:pt>
                <c:pt idx="2040">
                  <c:v>112.15472783922274</c:v>
                </c:pt>
                <c:pt idx="2041">
                  <c:v>112.18126602560498</c:v>
                </c:pt>
                <c:pt idx="2042">
                  <c:v>112.78381069997008</c:v>
                </c:pt>
                <c:pt idx="2043">
                  <c:v>112.38129039589788</c:v>
                </c:pt>
                <c:pt idx="2044">
                  <c:v>112.33463736009861</c:v>
                </c:pt>
                <c:pt idx="2045">
                  <c:v>112.77825838691351</c:v>
                </c:pt>
                <c:pt idx="2046">
                  <c:v>112.57075385288402</c:v>
                </c:pt>
                <c:pt idx="2047">
                  <c:v>113.18010202646509</c:v>
                </c:pt>
                <c:pt idx="2048">
                  <c:v>113.26351713486747</c:v>
                </c:pt>
                <c:pt idx="2049">
                  <c:v>113.47820278934947</c:v>
                </c:pt>
                <c:pt idx="2050">
                  <c:v>114.11595052988626</c:v>
                </c:pt>
                <c:pt idx="2051">
                  <c:v>113.93510924215308</c:v>
                </c:pt>
                <c:pt idx="2052">
                  <c:v>114.1932019152799</c:v>
                </c:pt>
                <c:pt idx="2053">
                  <c:v>114.16829006784522</c:v>
                </c:pt>
                <c:pt idx="2054">
                  <c:v>114.19596094253417</c:v>
                </c:pt>
                <c:pt idx="2055">
                  <c:v>114.8398047226934</c:v>
                </c:pt>
                <c:pt idx="2056">
                  <c:v>114.22975797706829</c:v>
                </c:pt>
                <c:pt idx="2057">
                  <c:v>113.96936919450609</c:v>
                </c:pt>
                <c:pt idx="2058">
                  <c:v>113.87981664942419</c:v>
                </c:pt>
                <c:pt idx="2059">
                  <c:v>114.10319150237331</c:v>
                </c:pt>
                <c:pt idx="2060">
                  <c:v>113.82502739977238</c:v>
                </c:pt>
                <c:pt idx="2061">
                  <c:v>113.88131676802824</c:v>
                </c:pt>
                <c:pt idx="2062">
                  <c:v>114.57406093102925</c:v>
                </c:pt>
                <c:pt idx="2063">
                  <c:v>115.06440279969065</c:v>
                </c:pt>
                <c:pt idx="2064">
                  <c:v>115.10200283794201</c:v>
                </c:pt>
                <c:pt idx="2065">
                  <c:v>115.28910496469683</c:v>
                </c:pt>
                <c:pt idx="2066">
                  <c:v>115.45115886854093</c:v>
                </c:pt>
                <c:pt idx="2067">
                  <c:v>115.58446026697396</c:v>
                </c:pt>
                <c:pt idx="2068">
                  <c:v>115.7806739208395</c:v>
                </c:pt>
                <c:pt idx="2069">
                  <c:v>115.83613390099528</c:v>
                </c:pt>
                <c:pt idx="2070">
                  <c:v>115.56212916441606</c:v>
                </c:pt>
                <c:pt idx="2071">
                  <c:v>115.54749343825222</c:v>
                </c:pt>
                <c:pt idx="2072">
                  <c:v>115.2783897870134</c:v>
                </c:pt>
                <c:pt idx="2073">
                  <c:v>115.44116900365017</c:v>
                </c:pt>
                <c:pt idx="2074">
                  <c:v>115.70534134588964</c:v>
                </c:pt>
                <c:pt idx="2075">
                  <c:v>115.59884485741584</c:v>
                </c:pt>
                <c:pt idx="2076">
                  <c:v>115.85056389818097</c:v>
                </c:pt>
                <c:pt idx="2077">
                  <c:v>115.6010215544553</c:v>
                </c:pt>
                <c:pt idx="2078">
                  <c:v>115.48498245113902</c:v>
                </c:pt>
                <c:pt idx="2079">
                  <c:v>115.22166560272149</c:v>
                </c:pt>
                <c:pt idx="2080">
                  <c:v>115.60658131925227</c:v>
                </c:pt>
                <c:pt idx="2081">
                  <c:v>116.13967214550335</c:v>
                </c:pt>
                <c:pt idx="2082">
                  <c:v>116.15988348531289</c:v>
                </c:pt>
                <c:pt idx="2083">
                  <c:v>116.26852811949752</c:v>
                </c:pt>
                <c:pt idx="2084">
                  <c:v>116.55661835574247</c:v>
                </c:pt>
                <c:pt idx="2085">
                  <c:v>116.78457731053825</c:v>
                </c:pt>
                <c:pt idx="2086">
                  <c:v>116.72286583294391</c:v>
                </c:pt>
                <c:pt idx="2087">
                  <c:v>117.11003714214588</c:v>
                </c:pt>
                <c:pt idx="2088">
                  <c:v>116.61633269067198</c:v>
                </c:pt>
                <c:pt idx="2089">
                  <c:v>116.74082158743558</c:v>
                </c:pt>
                <c:pt idx="2090">
                  <c:v>116.77431450724605</c:v>
                </c:pt>
                <c:pt idx="2091">
                  <c:v>116.44784161368851</c:v>
                </c:pt>
                <c:pt idx="2092">
                  <c:v>116.5363900946239</c:v>
                </c:pt>
                <c:pt idx="2093">
                  <c:v>116.57058727303554</c:v>
                </c:pt>
                <c:pt idx="2094">
                  <c:v>116.19569092740124</c:v>
                </c:pt>
                <c:pt idx="2095">
                  <c:v>115.83444231119729</c:v>
                </c:pt>
                <c:pt idx="2096">
                  <c:v>116.06334880741976</c:v>
                </c:pt>
                <c:pt idx="2097">
                  <c:v>115.40522729794867</c:v>
                </c:pt>
                <c:pt idx="2098">
                  <c:v>115.40537433236956</c:v>
                </c:pt>
                <c:pt idx="2099">
                  <c:v>115.47145879791898</c:v>
                </c:pt>
                <c:pt idx="2100">
                  <c:v>114.94534105929841</c:v>
                </c:pt>
                <c:pt idx="2101">
                  <c:v>114.79638009193602</c:v>
                </c:pt>
                <c:pt idx="2102">
                  <c:v>114.4263990984998</c:v>
                </c:pt>
                <c:pt idx="2103">
                  <c:v>113.89693770417631</c:v>
                </c:pt>
                <c:pt idx="2104">
                  <c:v>113.72774719517749</c:v>
                </c:pt>
                <c:pt idx="2105">
                  <c:v>113.16199897719859</c:v>
                </c:pt>
                <c:pt idx="2106">
                  <c:v>114.11797174129832</c:v>
                </c:pt>
                <c:pt idx="2107">
                  <c:v>114.19104221748236</c:v>
                </c:pt>
                <c:pt idx="2108">
                  <c:v>113.98514164902353</c:v>
                </c:pt>
                <c:pt idx="2109">
                  <c:v>113.78587235732593</c:v>
                </c:pt>
                <c:pt idx="2110">
                  <c:v>114.42051915826471</c:v>
                </c:pt>
                <c:pt idx="2111">
                  <c:v>115.32107808134619</c:v>
                </c:pt>
                <c:pt idx="2112">
                  <c:v>115.03391149760652</c:v>
                </c:pt>
                <c:pt idx="2113">
                  <c:v>115.49451258284773</c:v>
                </c:pt>
                <c:pt idx="2114">
                  <c:v>115.37531613799854</c:v>
                </c:pt>
                <c:pt idx="2115">
                  <c:v>115.24352051188922</c:v>
                </c:pt>
                <c:pt idx="2116">
                  <c:v>116.15344188759512</c:v>
                </c:pt>
                <c:pt idx="2117">
                  <c:v>116.38393215754232</c:v>
                </c:pt>
                <c:pt idx="2118">
                  <c:v>116.20387725092084</c:v>
                </c:pt>
                <c:pt idx="2119">
                  <c:v>116.3390774948605</c:v>
                </c:pt>
                <c:pt idx="2120">
                  <c:v>116.70238949079196</c:v>
                </c:pt>
                <c:pt idx="2121">
                  <c:v>115.91676047957006</c:v>
                </c:pt>
                <c:pt idx="2122">
                  <c:v>115.85771305629005</c:v>
                </c:pt>
                <c:pt idx="2123">
                  <c:v>116.19417441921878</c:v>
                </c:pt>
                <c:pt idx="2124">
                  <c:v>116.08466958930723</c:v>
                </c:pt>
                <c:pt idx="2125">
                  <c:v>116.62829289482873</c:v>
                </c:pt>
                <c:pt idx="2126">
                  <c:v>116.30129756763063</c:v>
                </c:pt>
                <c:pt idx="2127">
                  <c:v>116.8426534150931</c:v>
                </c:pt>
                <c:pt idx="2128">
                  <c:v>116.58246195428015</c:v>
                </c:pt>
                <c:pt idx="2129">
                  <c:v>116.85121832002035</c:v>
                </c:pt>
                <c:pt idx="2130">
                  <c:v>116.71865926377691</c:v>
                </c:pt>
                <c:pt idx="2131">
                  <c:v>116.14738408293209</c:v>
                </c:pt>
                <c:pt idx="2132">
                  <c:v>116.62958677190879</c:v>
                </c:pt>
                <c:pt idx="2133">
                  <c:v>116.77321208762436</c:v>
                </c:pt>
                <c:pt idx="2134">
                  <c:v>116.53335875886472</c:v>
                </c:pt>
                <c:pt idx="2135">
                  <c:v>115.95987368913028</c:v>
                </c:pt>
                <c:pt idx="2136">
                  <c:v>116.25928439531086</c:v>
                </c:pt>
                <c:pt idx="2137">
                  <c:v>116.69326612953688</c:v>
                </c:pt>
                <c:pt idx="2138">
                  <c:v>116.66892402354706</c:v>
                </c:pt>
                <c:pt idx="2139">
                  <c:v>116.33386936702433</c:v>
                </c:pt>
                <c:pt idx="2140">
                  <c:v>116.4121574075939</c:v>
                </c:pt>
                <c:pt idx="2141">
                  <c:v>116.26878944009515</c:v>
                </c:pt>
                <c:pt idx="2142">
                  <c:v>115.63098027419764</c:v>
                </c:pt>
                <c:pt idx="2143">
                  <c:v>114.92325252303422</c:v>
                </c:pt>
                <c:pt idx="2144">
                  <c:v>114.78594780300318</c:v>
                </c:pt>
                <c:pt idx="2145">
                  <c:v>115.43705521570936</c:v>
                </c:pt>
                <c:pt idx="2146">
                  <c:v>115.96880142176362</c:v>
                </c:pt>
                <c:pt idx="2147">
                  <c:v>115.87452019163415</c:v>
                </c:pt>
                <c:pt idx="2148">
                  <c:v>115.81820081237012</c:v>
                </c:pt>
                <c:pt idx="2149">
                  <c:v>115.1633259252436</c:v>
                </c:pt>
                <c:pt idx="2150">
                  <c:v>115.26029707296377</c:v>
                </c:pt>
                <c:pt idx="2151">
                  <c:v>114.89442349551378</c:v>
                </c:pt>
                <c:pt idx="2152">
                  <c:v>114.63402131598153</c:v>
                </c:pt>
                <c:pt idx="2153">
                  <c:v>115.00979205158002</c:v>
                </c:pt>
                <c:pt idx="2154">
                  <c:v>114.38807755338213</c:v>
                </c:pt>
                <c:pt idx="2155">
                  <c:v>113.671274422396</c:v>
                </c:pt>
                <c:pt idx="2156">
                  <c:v>114.24999197864541</c:v>
                </c:pt>
                <c:pt idx="2157">
                  <c:v>114.28204524729752</c:v>
                </c:pt>
                <c:pt idx="2158">
                  <c:v>114.25346348553643</c:v>
                </c:pt>
                <c:pt idx="2159">
                  <c:v>114.32445688072463</c:v>
                </c:pt>
                <c:pt idx="2160">
                  <c:v>114.41224080684709</c:v>
                </c:pt>
                <c:pt idx="2161">
                  <c:v>114.28796830152611</c:v>
                </c:pt>
                <c:pt idx="2162">
                  <c:v>114.43533932213445</c:v>
                </c:pt>
                <c:pt idx="2163">
                  <c:v>114.76767500061595</c:v>
                </c:pt>
                <c:pt idx="2164">
                  <c:v>114.69578164668714</c:v>
                </c:pt>
                <c:pt idx="2165">
                  <c:v>115.23317962471913</c:v>
                </c:pt>
                <c:pt idx="2166">
                  <c:v>114.94068921356666</c:v>
                </c:pt>
                <c:pt idx="2167">
                  <c:v>115.03163362069793</c:v>
                </c:pt>
                <c:pt idx="2168">
                  <c:v>114.539824151003</c:v>
                </c:pt>
                <c:pt idx="2169">
                  <c:v>114.31222298948319</c:v>
                </c:pt>
                <c:pt idx="2170">
                  <c:v>114.03399226947886</c:v>
                </c:pt>
                <c:pt idx="2171">
                  <c:v>113.59758933033791</c:v>
                </c:pt>
                <c:pt idx="2172">
                  <c:v>113.2477120563135</c:v>
                </c:pt>
                <c:pt idx="2173">
                  <c:v>112.35240154014934</c:v>
                </c:pt>
                <c:pt idx="2174">
                  <c:v>112.23291184324414</c:v>
                </c:pt>
                <c:pt idx="2175">
                  <c:v>112.61747681410166</c:v>
                </c:pt>
                <c:pt idx="2176">
                  <c:v>113.21431936303307</c:v>
                </c:pt>
                <c:pt idx="2177">
                  <c:v>112.94466102242008</c:v>
                </c:pt>
                <c:pt idx="2178">
                  <c:v>112.68198056216701</c:v>
                </c:pt>
                <c:pt idx="2179">
                  <c:v>112.85162138848393</c:v>
                </c:pt>
                <c:pt idx="2180">
                  <c:v>112.94517791704561</c:v>
                </c:pt>
                <c:pt idx="2181">
                  <c:v>113.25199393891997</c:v>
                </c:pt>
                <c:pt idx="2182">
                  <c:v>113.26057767821966</c:v>
                </c:pt>
                <c:pt idx="2183">
                  <c:v>113.39608557652278</c:v>
                </c:pt>
                <c:pt idx="2184">
                  <c:v>113.33672839430831</c:v>
                </c:pt>
                <c:pt idx="2185">
                  <c:v>113.71474053757952</c:v>
                </c:pt>
                <c:pt idx="2186">
                  <c:v>113.29456120345719</c:v>
                </c:pt>
                <c:pt idx="2187">
                  <c:v>113.06169237865942</c:v>
                </c:pt>
                <c:pt idx="2188">
                  <c:v>113.20276085569218</c:v>
                </c:pt>
                <c:pt idx="2189">
                  <c:v>113.36388812112288</c:v>
                </c:pt>
                <c:pt idx="2190">
                  <c:v>113.13749195485222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78-4948-905A-818C9E99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23296"/>
        <c:axId val="1"/>
      </c:scatterChart>
      <c:valAx>
        <c:axId val="219823296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9199288256227752"/>
              <c:y val="0.942408376963350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20"/>
          <c:min val="80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4.5373665480427039E-2"/>
              <c:y val="7.8534031413612565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98232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 Simulated Jump-Diffusion Path for the Spot Energy Price</a:t>
            </a:r>
          </a:p>
        </c:rich>
      </c:tx>
      <c:layout>
        <c:manualLayout>
          <c:xMode val="edge"/>
          <c:yMode val="edge"/>
          <c:x val="0.2064056939501778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455516014234874"/>
          <c:y val="0.13481675392670156"/>
          <c:w val="0.81316725978647675"/>
          <c:h val="0.75523560209424101"/>
        </c:manualLayout>
      </c:layout>
      <c:scatterChart>
        <c:scatterStyle val="lineMarker"/>
        <c:varyColors val="0"/>
        <c:ser>
          <c:idx val="5"/>
          <c:order val="0"/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xVal>
            <c:numRef>
              <c:f>'GBM+jump'!$B$11:$B$2201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'GBM+jump'!$H$11:$H$2201</c:f>
              <c:numCache>
                <c:formatCode>0.0000</c:formatCode>
                <c:ptCount val="2191"/>
                <c:pt idx="0" formatCode="General">
                  <c:v>100</c:v>
                </c:pt>
                <c:pt idx="1">
                  <c:v>99.891223707362229</c:v>
                </c:pt>
                <c:pt idx="2">
                  <c:v>99.583181941895376</c:v>
                </c:pt>
                <c:pt idx="3">
                  <c:v>99.724967976201668</c:v>
                </c:pt>
                <c:pt idx="4">
                  <c:v>100.02698503476597</c:v>
                </c:pt>
                <c:pt idx="5">
                  <c:v>100.16179772399757</c:v>
                </c:pt>
                <c:pt idx="6">
                  <c:v>100.20287935840464</c:v>
                </c:pt>
                <c:pt idx="7">
                  <c:v>100.38435503755714</c:v>
                </c:pt>
                <c:pt idx="8">
                  <c:v>100.31589096004258</c:v>
                </c:pt>
                <c:pt idx="9">
                  <c:v>101.17740504773147</c:v>
                </c:pt>
                <c:pt idx="10">
                  <c:v>101.07969901843511</c:v>
                </c:pt>
                <c:pt idx="11">
                  <c:v>101.06227026641389</c:v>
                </c:pt>
                <c:pt idx="12">
                  <c:v>100.64093561649814</c:v>
                </c:pt>
                <c:pt idx="13">
                  <c:v>100.61328686204409</c:v>
                </c:pt>
                <c:pt idx="14">
                  <c:v>100.6419942379232</c:v>
                </c:pt>
                <c:pt idx="15">
                  <c:v>100.85432445940606</c:v>
                </c:pt>
                <c:pt idx="16">
                  <c:v>101.3224998182763</c:v>
                </c:pt>
                <c:pt idx="17">
                  <c:v>101.60996520094963</c:v>
                </c:pt>
                <c:pt idx="18">
                  <c:v>101.29289660333382</c:v>
                </c:pt>
                <c:pt idx="19">
                  <c:v>101.151174189245</c:v>
                </c:pt>
                <c:pt idx="20">
                  <c:v>100.94616223228923</c:v>
                </c:pt>
                <c:pt idx="21">
                  <c:v>100.40634141501766</c:v>
                </c:pt>
                <c:pt idx="22">
                  <c:v>100.13010257924437</c:v>
                </c:pt>
                <c:pt idx="23">
                  <c:v>100.17323289398666</c:v>
                </c:pt>
                <c:pt idx="24">
                  <c:v>99.774410125998784</c:v>
                </c:pt>
                <c:pt idx="25">
                  <c:v>99.823751346459673</c:v>
                </c:pt>
                <c:pt idx="26">
                  <c:v>99.792172380546049</c:v>
                </c:pt>
                <c:pt idx="27">
                  <c:v>99.374066566779121</c:v>
                </c:pt>
                <c:pt idx="28">
                  <c:v>99.125643306389335</c:v>
                </c:pt>
                <c:pt idx="29">
                  <c:v>99.350974176000847</c:v>
                </c:pt>
                <c:pt idx="30">
                  <c:v>98.666729646350092</c:v>
                </c:pt>
                <c:pt idx="31">
                  <c:v>98.94386305233418</c:v>
                </c:pt>
                <c:pt idx="32">
                  <c:v>98.682478711338518</c:v>
                </c:pt>
                <c:pt idx="33">
                  <c:v>98.910532574802531</c:v>
                </c:pt>
                <c:pt idx="34">
                  <c:v>99.639377130661629</c:v>
                </c:pt>
                <c:pt idx="35">
                  <c:v>99.792979175063664</c:v>
                </c:pt>
                <c:pt idx="36">
                  <c:v>100.051574022239</c:v>
                </c:pt>
                <c:pt idx="37">
                  <c:v>99.537856775765562</c:v>
                </c:pt>
                <c:pt idx="38">
                  <c:v>99.954934906214007</c:v>
                </c:pt>
                <c:pt idx="39">
                  <c:v>99.379332477024349</c:v>
                </c:pt>
                <c:pt idx="40">
                  <c:v>99.428781219099108</c:v>
                </c:pt>
                <c:pt idx="41">
                  <c:v>99.657821119610389</c:v>
                </c:pt>
                <c:pt idx="42">
                  <c:v>99.710445954806502</c:v>
                </c:pt>
                <c:pt idx="43">
                  <c:v>99.710552158080532</c:v>
                </c:pt>
                <c:pt idx="44">
                  <c:v>99.770755807605894</c:v>
                </c:pt>
                <c:pt idx="45">
                  <c:v>99.517588897001588</c:v>
                </c:pt>
                <c:pt idx="46">
                  <c:v>99.397239714849974</c:v>
                </c:pt>
                <c:pt idx="47">
                  <c:v>99.630433544484532</c:v>
                </c:pt>
                <c:pt idx="48">
                  <c:v>100.34917073661481</c:v>
                </c:pt>
                <c:pt idx="49">
                  <c:v>100.09110464074664</c:v>
                </c:pt>
                <c:pt idx="50">
                  <c:v>100.57673252870747</c:v>
                </c:pt>
                <c:pt idx="51">
                  <c:v>100.54256904731939</c:v>
                </c:pt>
                <c:pt idx="52">
                  <c:v>100.41222571915776</c:v>
                </c:pt>
                <c:pt idx="53">
                  <c:v>100.01835856061507</c:v>
                </c:pt>
                <c:pt idx="54">
                  <c:v>100.20337304318451</c:v>
                </c:pt>
                <c:pt idx="55">
                  <c:v>100.11608968048581</c:v>
                </c:pt>
                <c:pt idx="56">
                  <c:v>100.35424507098226</c:v>
                </c:pt>
                <c:pt idx="57">
                  <c:v>100.35872792725702</c:v>
                </c:pt>
                <c:pt idx="58">
                  <c:v>100.02759513295828</c:v>
                </c:pt>
                <c:pt idx="59">
                  <c:v>100.15025841034624</c:v>
                </c:pt>
                <c:pt idx="60">
                  <c:v>99.840781880352594</c:v>
                </c:pt>
                <c:pt idx="61">
                  <c:v>99.894236453369061</c:v>
                </c:pt>
                <c:pt idx="62">
                  <c:v>99.886059287397117</c:v>
                </c:pt>
                <c:pt idx="63">
                  <c:v>99.832049066486462</c:v>
                </c:pt>
                <c:pt idx="64">
                  <c:v>100.11652916006373</c:v>
                </c:pt>
                <c:pt idx="65">
                  <c:v>100.40447099782129</c:v>
                </c:pt>
                <c:pt idx="66">
                  <c:v>100.75281304943196</c:v>
                </c:pt>
                <c:pt idx="67">
                  <c:v>100.88266752407091</c:v>
                </c:pt>
                <c:pt idx="68">
                  <c:v>100.42793614470231</c:v>
                </c:pt>
                <c:pt idx="69">
                  <c:v>100.66481837175981</c:v>
                </c:pt>
                <c:pt idx="70">
                  <c:v>100.36996486417236</c:v>
                </c:pt>
                <c:pt idx="71">
                  <c:v>100.30767640266768</c:v>
                </c:pt>
                <c:pt idx="72">
                  <c:v>100.64467293116304</c:v>
                </c:pt>
                <c:pt idx="73">
                  <c:v>100.77913890272744</c:v>
                </c:pt>
                <c:pt idx="74">
                  <c:v>100.37385986309538</c:v>
                </c:pt>
                <c:pt idx="75">
                  <c:v>100.4528512647741</c:v>
                </c:pt>
                <c:pt idx="76">
                  <c:v>100.72818506806105</c:v>
                </c:pt>
                <c:pt idx="77">
                  <c:v>100.58004023006161</c:v>
                </c:pt>
                <c:pt idx="78">
                  <c:v>100.56668323577756</c:v>
                </c:pt>
                <c:pt idx="79">
                  <c:v>101.28275532591161</c:v>
                </c:pt>
                <c:pt idx="80">
                  <c:v>101.25866100957828</c:v>
                </c:pt>
                <c:pt idx="81">
                  <c:v>102.00044305264095</c:v>
                </c:pt>
                <c:pt idx="82">
                  <c:v>102.74807245909847</c:v>
                </c:pt>
                <c:pt idx="83">
                  <c:v>102.62604092048488</c:v>
                </c:pt>
                <c:pt idx="84">
                  <c:v>103.08546399127879</c:v>
                </c:pt>
                <c:pt idx="85">
                  <c:v>102.93596512599642</c:v>
                </c:pt>
                <c:pt idx="86">
                  <c:v>102.89790754679125</c:v>
                </c:pt>
                <c:pt idx="87">
                  <c:v>103.61075057180776</c:v>
                </c:pt>
                <c:pt idx="88">
                  <c:v>103.35457054943049</c:v>
                </c:pt>
                <c:pt idx="89">
                  <c:v>103.18175556859897</c:v>
                </c:pt>
                <c:pt idx="90">
                  <c:v>103.26040284904151</c:v>
                </c:pt>
                <c:pt idx="91">
                  <c:v>103.16837874649384</c:v>
                </c:pt>
                <c:pt idx="92">
                  <c:v>102.6384981113768</c:v>
                </c:pt>
                <c:pt idx="93">
                  <c:v>103.05075753284805</c:v>
                </c:pt>
                <c:pt idx="94">
                  <c:v>102.93333482369434</c:v>
                </c:pt>
                <c:pt idx="95">
                  <c:v>102.92034676290079</c:v>
                </c:pt>
                <c:pt idx="96">
                  <c:v>102.95990796936574</c:v>
                </c:pt>
                <c:pt idx="97">
                  <c:v>102.62542203708811</c:v>
                </c:pt>
                <c:pt idx="98">
                  <c:v>102.336717395805</c:v>
                </c:pt>
                <c:pt idx="99">
                  <c:v>102.2211546426735</c:v>
                </c:pt>
                <c:pt idx="100">
                  <c:v>102.32634324727537</c:v>
                </c:pt>
                <c:pt idx="101">
                  <c:v>102.3819183938822</c:v>
                </c:pt>
                <c:pt idx="102">
                  <c:v>102.21647877720621</c:v>
                </c:pt>
                <c:pt idx="103">
                  <c:v>101.9790635880104</c:v>
                </c:pt>
                <c:pt idx="104">
                  <c:v>102.00397407184499</c:v>
                </c:pt>
                <c:pt idx="105">
                  <c:v>102.00292077868913</c:v>
                </c:pt>
                <c:pt idx="106">
                  <c:v>102.04335419505281</c:v>
                </c:pt>
                <c:pt idx="107">
                  <c:v>102.06357808333397</c:v>
                </c:pt>
                <c:pt idx="108">
                  <c:v>102.63454771513574</c:v>
                </c:pt>
                <c:pt idx="109">
                  <c:v>102.82292161138488</c:v>
                </c:pt>
                <c:pt idx="110">
                  <c:v>102.43827527297123</c:v>
                </c:pt>
                <c:pt idx="111">
                  <c:v>103.92855525981676</c:v>
                </c:pt>
                <c:pt idx="112">
                  <c:v>104.34376437386894</c:v>
                </c:pt>
                <c:pt idx="113">
                  <c:v>104.65469339772126</c:v>
                </c:pt>
                <c:pt idx="114">
                  <c:v>104.41833675943921</c:v>
                </c:pt>
                <c:pt idx="115">
                  <c:v>104.37617366405759</c:v>
                </c:pt>
                <c:pt idx="116">
                  <c:v>104.52753780114942</c:v>
                </c:pt>
                <c:pt idx="117">
                  <c:v>104.95706143833975</c:v>
                </c:pt>
                <c:pt idx="118">
                  <c:v>105.40510766333803</c:v>
                </c:pt>
                <c:pt idx="119">
                  <c:v>105.44652465225587</c:v>
                </c:pt>
                <c:pt idx="120">
                  <c:v>105.30715182224519</c:v>
                </c:pt>
                <c:pt idx="121">
                  <c:v>105.42356164095888</c:v>
                </c:pt>
                <c:pt idx="122">
                  <c:v>105.40922648241609</c:v>
                </c:pt>
                <c:pt idx="123">
                  <c:v>105.07976487888794</c:v>
                </c:pt>
                <c:pt idx="124">
                  <c:v>105.07557870215382</c:v>
                </c:pt>
                <c:pt idx="125">
                  <c:v>105.46543855832087</c:v>
                </c:pt>
                <c:pt idx="126">
                  <c:v>105.15565236258865</c:v>
                </c:pt>
                <c:pt idx="127">
                  <c:v>105.10354759165926</c:v>
                </c:pt>
                <c:pt idx="128">
                  <c:v>105.28345789606777</c:v>
                </c:pt>
                <c:pt idx="129">
                  <c:v>105.34061107910937</c:v>
                </c:pt>
                <c:pt idx="130">
                  <c:v>105.67038785690647</c:v>
                </c:pt>
                <c:pt idx="131">
                  <c:v>105.98258511655152</c:v>
                </c:pt>
                <c:pt idx="132">
                  <c:v>105.97945472680617</c:v>
                </c:pt>
                <c:pt idx="133">
                  <c:v>106.17296110875593</c:v>
                </c:pt>
                <c:pt idx="134">
                  <c:v>106.36470995386509</c:v>
                </c:pt>
                <c:pt idx="135">
                  <c:v>106.49773750960091</c:v>
                </c:pt>
                <c:pt idx="136">
                  <c:v>106.78968737242586</c:v>
                </c:pt>
                <c:pt idx="137">
                  <c:v>110.49766121046787</c:v>
                </c:pt>
                <c:pt idx="138">
                  <c:v>110.20078913703054</c:v>
                </c:pt>
                <c:pt idx="139">
                  <c:v>110.46199443760482</c:v>
                </c:pt>
                <c:pt idx="140">
                  <c:v>110.05946867529794</c:v>
                </c:pt>
                <c:pt idx="141">
                  <c:v>110.18031680968245</c:v>
                </c:pt>
                <c:pt idx="142">
                  <c:v>109.69193709012069</c:v>
                </c:pt>
                <c:pt idx="143">
                  <c:v>110.1375409185289</c:v>
                </c:pt>
                <c:pt idx="144">
                  <c:v>110.28379080573714</c:v>
                </c:pt>
                <c:pt idx="145">
                  <c:v>110.36460062083172</c:v>
                </c:pt>
                <c:pt idx="146">
                  <c:v>110.11781185422346</c:v>
                </c:pt>
                <c:pt idx="147">
                  <c:v>109.97890365683369</c:v>
                </c:pt>
                <c:pt idx="148">
                  <c:v>110.21049915889668</c:v>
                </c:pt>
                <c:pt idx="149">
                  <c:v>110.99795037971504</c:v>
                </c:pt>
                <c:pt idx="150">
                  <c:v>110.82970225455099</c:v>
                </c:pt>
                <c:pt idx="151">
                  <c:v>110.79222928664412</c:v>
                </c:pt>
                <c:pt idx="152">
                  <c:v>110.86727066754815</c:v>
                </c:pt>
                <c:pt idx="153">
                  <c:v>111.09772282590389</c:v>
                </c:pt>
                <c:pt idx="154">
                  <c:v>110.83949687109605</c:v>
                </c:pt>
                <c:pt idx="155">
                  <c:v>110.24582063804976</c:v>
                </c:pt>
                <c:pt idx="156">
                  <c:v>110.57263413357678</c:v>
                </c:pt>
                <c:pt idx="157">
                  <c:v>110.85319432331583</c:v>
                </c:pt>
                <c:pt idx="158">
                  <c:v>111.65181225137003</c:v>
                </c:pt>
                <c:pt idx="159">
                  <c:v>111.71753718213859</c:v>
                </c:pt>
                <c:pt idx="160">
                  <c:v>111.60586709027817</c:v>
                </c:pt>
                <c:pt idx="161">
                  <c:v>111.51990677814499</c:v>
                </c:pt>
                <c:pt idx="162">
                  <c:v>111.39090649709576</c:v>
                </c:pt>
                <c:pt idx="163">
                  <c:v>111.34294616290826</c:v>
                </c:pt>
                <c:pt idx="164">
                  <c:v>111.42446953911272</c:v>
                </c:pt>
                <c:pt idx="165">
                  <c:v>110.65324726995054</c:v>
                </c:pt>
                <c:pt idx="166">
                  <c:v>110.55523665426718</c:v>
                </c:pt>
                <c:pt idx="167">
                  <c:v>110.38693553026334</c:v>
                </c:pt>
                <c:pt idx="168">
                  <c:v>110.12048813232137</c:v>
                </c:pt>
                <c:pt idx="169">
                  <c:v>110.33946186270765</c:v>
                </c:pt>
                <c:pt idx="170">
                  <c:v>110.33947565095436</c:v>
                </c:pt>
                <c:pt idx="171">
                  <c:v>110.26245366385461</c:v>
                </c:pt>
                <c:pt idx="172">
                  <c:v>110.08624387671018</c:v>
                </c:pt>
                <c:pt idx="173">
                  <c:v>108.84761615447232</c:v>
                </c:pt>
                <c:pt idx="174">
                  <c:v>108.76006192146174</c:v>
                </c:pt>
                <c:pt idx="175">
                  <c:v>108.72860293343362</c:v>
                </c:pt>
                <c:pt idx="176">
                  <c:v>108.50533960230953</c:v>
                </c:pt>
                <c:pt idx="177">
                  <c:v>108.09575465414346</c:v>
                </c:pt>
                <c:pt idx="178">
                  <c:v>108.12735819515034</c:v>
                </c:pt>
                <c:pt idx="179">
                  <c:v>108.460393709822</c:v>
                </c:pt>
                <c:pt idx="180">
                  <c:v>108.50125808999964</c:v>
                </c:pt>
                <c:pt idx="181">
                  <c:v>109.09037862934707</c:v>
                </c:pt>
                <c:pt idx="182">
                  <c:v>109.09193864986177</c:v>
                </c:pt>
                <c:pt idx="183">
                  <c:v>108.99209066964423</c:v>
                </c:pt>
                <c:pt idx="184">
                  <c:v>108.5173070076532</c:v>
                </c:pt>
                <c:pt idx="185">
                  <c:v>108.86359147778823</c:v>
                </c:pt>
                <c:pt idx="186">
                  <c:v>109.04596270639237</c:v>
                </c:pt>
                <c:pt idx="187">
                  <c:v>108.43682050553942</c:v>
                </c:pt>
                <c:pt idx="188">
                  <c:v>107.83506863928039</c:v>
                </c:pt>
                <c:pt idx="189">
                  <c:v>108.33108260315437</c:v>
                </c:pt>
                <c:pt idx="190">
                  <c:v>108.07610066059871</c:v>
                </c:pt>
                <c:pt idx="191">
                  <c:v>108.35843403272455</c:v>
                </c:pt>
                <c:pt idx="192">
                  <c:v>108.5489914907823</c:v>
                </c:pt>
                <c:pt idx="193">
                  <c:v>109.04410903591467</c:v>
                </c:pt>
                <c:pt idx="194">
                  <c:v>109.23691124366066</c:v>
                </c:pt>
                <c:pt idx="195">
                  <c:v>109.04409416875481</c:v>
                </c:pt>
                <c:pt idx="196">
                  <c:v>109.72353729593102</c:v>
                </c:pt>
                <c:pt idx="197">
                  <c:v>109.2496677800174</c:v>
                </c:pt>
                <c:pt idx="198">
                  <c:v>109.8465696539734</c:v>
                </c:pt>
                <c:pt idx="199">
                  <c:v>109.90429356540378</c:v>
                </c:pt>
                <c:pt idx="200">
                  <c:v>109.59232215551056</c:v>
                </c:pt>
                <c:pt idx="201">
                  <c:v>109.52162803487484</c:v>
                </c:pt>
                <c:pt idx="202">
                  <c:v>109.00358236440411</c:v>
                </c:pt>
                <c:pt idx="203">
                  <c:v>108.65561748245109</c:v>
                </c:pt>
                <c:pt idx="204">
                  <c:v>108.22028667342337</c:v>
                </c:pt>
                <c:pt idx="205">
                  <c:v>108.10737151853316</c:v>
                </c:pt>
                <c:pt idx="206">
                  <c:v>108.23038840117241</c:v>
                </c:pt>
                <c:pt idx="207">
                  <c:v>108.48445611630579</c:v>
                </c:pt>
                <c:pt idx="208">
                  <c:v>108.86938691190915</c:v>
                </c:pt>
                <c:pt idx="209">
                  <c:v>109.13315256704627</c:v>
                </c:pt>
                <c:pt idx="210">
                  <c:v>108.82560192232997</c:v>
                </c:pt>
                <c:pt idx="211">
                  <c:v>108.54468421942599</c:v>
                </c:pt>
                <c:pt idx="212">
                  <c:v>108.25549942435755</c:v>
                </c:pt>
                <c:pt idx="213">
                  <c:v>108.00260060285143</c:v>
                </c:pt>
                <c:pt idx="214">
                  <c:v>107.91226793028245</c:v>
                </c:pt>
                <c:pt idx="215">
                  <c:v>107.76782406539763</c:v>
                </c:pt>
                <c:pt idx="216">
                  <c:v>107.94651398322746</c:v>
                </c:pt>
                <c:pt idx="217">
                  <c:v>103.6031458304611</c:v>
                </c:pt>
                <c:pt idx="218">
                  <c:v>103.89565287505482</c:v>
                </c:pt>
                <c:pt idx="219">
                  <c:v>103.6423910084107</c:v>
                </c:pt>
                <c:pt idx="220">
                  <c:v>103.82639678894485</c:v>
                </c:pt>
                <c:pt idx="221">
                  <c:v>104.12779807880368</c:v>
                </c:pt>
                <c:pt idx="222">
                  <c:v>104.16747267429714</c:v>
                </c:pt>
                <c:pt idx="223">
                  <c:v>103.98822631772403</c:v>
                </c:pt>
                <c:pt idx="224">
                  <c:v>103.55028577888879</c:v>
                </c:pt>
                <c:pt idx="225">
                  <c:v>103.46559303968525</c:v>
                </c:pt>
                <c:pt idx="226">
                  <c:v>103.62233282573325</c:v>
                </c:pt>
                <c:pt idx="227">
                  <c:v>103.50297984972136</c:v>
                </c:pt>
                <c:pt idx="228">
                  <c:v>103.75545059144859</c:v>
                </c:pt>
                <c:pt idx="229">
                  <c:v>103.8161345684458</c:v>
                </c:pt>
                <c:pt idx="230">
                  <c:v>103.97017965493899</c:v>
                </c:pt>
                <c:pt idx="231">
                  <c:v>104.17298922098699</c:v>
                </c:pt>
                <c:pt idx="232">
                  <c:v>104.47818119066012</c:v>
                </c:pt>
                <c:pt idx="233">
                  <c:v>104.79510048288053</c:v>
                </c:pt>
                <c:pt idx="234">
                  <c:v>105.08413121737662</c:v>
                </c:pt>
                <c:pt idx="235">
                  <c:v>104.83308268998222</c:v>
                </c:pt>
                <c:pt idx="236">
                  <c:v>104.82018722984347</c:v>
                </c:pt>
                <c:pt idx="237">
                  <c:v>105.04973995611903</c:v>
                </c:pt>
                <c:pt idx="238">
                  <c:v>104.84787445239483</c:v>
                </c:pt>
                <c:pt idx="239">
                  <c:v>104.58175277734615</c:v>
                </c:pt>
                <c:pt idx="240">
                  <c:v>104.70354607106025</c:v>
                </c:pt>
                <c:pt idx="241">
                  <c:v>104.68369917634925</c:v>
                </c:pt>
                <c:pt idx="242">
                  <c:v>105.287601298886</c:v>
                </c:pt>
                <c:pt idx="243">
                  <c:v>104.98624031811873</c:v>
                </c:pt>
                <c:pt idx="244">
                  <c:v>104.4824283957693</c:v>
                </c:pt>
                <c:pt idx="245">
                  <c:v>104.63211417198308</c:v>
                </c:pt>
                <c:pt idx="246">
                  <c:v>104.26180216003583</c:v>
                </c:pt>
                <c:pt idx="247">
                  <c:v>103.9620581634194</c:v>
                </c:pt>
                <c:pt idx="248">
                  <c:v>103.82660646345518</c:v>
                </c:pt>
                <c:pt idx="249">
                  <c:v>103.74505229571669</c:v>
                </c:pt>
                <c:pt idx="250">
                  <c:v>103.42703324202431</c:v>
                </c:pt>
                <c:pt idx="251">
                  <c:v>103.07225725514648</c:v>
                </c:pt>
                <c:pt idx="252">
                  <c:v>102.97925403245247</c:v>
                </c:pt>
                <c:pt idx="253">
                  <c:v>102.86502168345179</c:v>
                </c:pt>
                <c:pt idx="254">
                  <c:v>102.93079142415131</c:v>
                </c:pt>
                <c:pt idx="255">
                  <c:v>103.28707323513417</c:v>
                </c:pt>
                <c:pt idx="256">
                  <c:v>102.8783747160564</c:v>
                </c:pt>
                <c:pt idx="257">
                  <c:v>102.71790711222602</c:v>
                </c:pt>
                <c:pt idx="258">
                  <c:v>102.57155654010432</c:v>
                </c:pt>
                <c:pt idx="259">
                  <c:v>103.02227126961999</c:v>
                </c:pt>
                <c:pt idx="260">
                  <c:v>103.40479538512649</c:v>
                </c:pt>
                <c:pt idx="261">
                  <c:v>103.11701396871031</c:v>
                </c:pt>
                <c:pt idx="262">
                  <c:v>103.31974058558198</c:v>
                </c:pt>
                <c:pt idx="263">
                  <c:v>102.50773600775953</c:v>
                </c:pt>
                <c:pt idx="264">
                  <c:v>102.64277755713503</c:v>
                </c:pt>
                <c:pt idx="265">
                  <c:v>103.1099019061428</c:v>
                </c:pt>
                <c:pt idx="266">
                  <c:v>102.5400753508639</c:v>
                </c:pt>
                <c:pt idx="267">
                  <c:v>102.53238140568239</c:v>
                </c:pt>
                <c:pt idx="268">
                  <c:v>102.50509977562875</c:v>
                </c:pt>
                <c:pt idx="269">
                  <c:v>102.00325319525861</c:v>
                </c:pt>
                <c:pt idx="270">
                  <c:v>102.04632689882422</c:v>
                </c:pt>
                <c:pt idx="271">
                  <c:v>102.19810117780916</c:v>
                </c:pt>
                <c:pt idx="272">
                  <c:v>102.08587886959985</c:v>
                </c:pt>
                <c:pt idx="273">
                  <c:v>102.07165164441922</c:v>
                </c:pt>
                <c:pt idx="274">
                  <c:v>102.43708386830031</c:v>
                </c:pt>
                <c:pt idx="275">
                  <c:v>102.44609613852599</c:v>
                </c:pt>
                <c:pt idx="276">
                  <c:v>102.41632874578821</c:v>
                </c:pt>
                <c:pt idx="277">
                  <c:v>102.04246264447879</c:v>
                </c:pt>
                <c:pt idx="278">
                  <c:v>101.54520926471982</c:v>
                </c:pt>
                <c:pt idx="279">
                  <c:v>101.22115652902936</c:v>
                </c:pt>
                <c:pt idx="280">
                  <c:v>101.86136349131144</c:v>
                </c:pt>
                <c:pt idx="281">
                  <c:v>101.66635206618966</c:v>
                </c:pt>
                <c:pt idx="282">
                  <c:v>101.59481529695771</c:v>
                </c:pt>
                <c:pt idx="283">
                  <c:v>101.69240654528298</c:v>
                </c:pt>
                <c:pt idx="284">
                  <c:v>102.13217997394828</c:v>
                </c:pt>
                <c:pt idx="285">
                  <c:v>102.18217705265681</c:v>
                </c:pt>
                <c:pt idx="286">
                  <c:v>102.48309686864538</c:v>
                </c:pt>
                <c:pt idx="287">
                  <c:v>101.98574620504249</c:v>
                </c:pt>
                <c:pt idx="288">
                  <c:v>101.93240063963214</c:v>
                </c:pt>
                <c:pt idx="289">
                  <c:v>102.33106683609023</c:v>
                </c:pt>
                <c:pt idx="290">
                  <c:v>102.16804890501525</c:v>
                </c:pt>
                <c:pt idx="291">
                  <c:v>102.22088551668664</c:v>
                </c:pt>
                <c:pt idx="292">
                  <c:v>102.87785776761028</c:v>
                </c:pt>
                <c:pt idx="293">
                  <c:v>102.65642911147103</c:v>
                </c:pt>
                <c:pt idx="294">
                  <c:v>102.7842229121743</c:v>
                </c:pt>
                <c:pt idx="295">
                  <c:v>102.86346228784637</c:v>
                </c:pt>
                <c:pt idx="296">
                  <c:v>102.41171243449911</c:v>
                </c:pt>
                <c:pt idx="297">
                  <c:v>102.4665248096116</c:v>
                </c:pt>
                <c:pt idx="298">
                  <c:v>102.60224936377865</c:v>
                </c:pt>
                <c:pt idx="299">
                  <c:v>102.41612693842301</c:v>
                </c:pt>
                <c:pt idx="300">
                  <c:v>102.22691456778614</c:v>
                </c:pt>
                <c:pt idx="301">
                  <c:v>102.18376411134616</c:v>
                </c:pt>
                <c:pt idx="302">
                  <c:v>102.08993797626162</c:v>
                </c:pt>
                <c:pt idx="303">
                  <c:v>101.98933635988172</c:v>
                </c:pt>
                <c:pt idx="304">
                  <c:v>101.57448969711476</c:v>
                </c:pt>
                <c:pt idx="305">
                  <c:v>101.50581240177355</c:v>
                </c:pt>
                <c:pt idx="306">
                  <c:v>101.72858199339409</c:v>
                </c:pt>
                <c:pt idx="307">
                  <c:v>101.38423817948673</c:v>
                </c:pt>
                <c:pt idx="308">
                  <c:v>101.5324152312546</c:v>
                </c:pt>
                <c:pt idx="309">
                  <c:v>101.31625449667928</c:v>
                </c:pt>
                <c:pt idx="310">
                  <c:v>101.38272268200461</c:v>
                </c:pt>
                <c:pt idx="311">
                  <c:v>100.93777305251619</c:v>
                </c:pt>
                <c:pt idx="312">
                  <c:v>100.86507104823363</c:v>
                </c:pt>
                <c:pt idx="313">
                  <c:v>100.31601966544804</c:v>
                </c:pt>
                <c:pt idx="314">
                  <c:v>100.15999003560955</c:v>
                </c:pt>
                <c:pt idx="315">
                  <c:v>100.23345766606205</c:v>
                </c:pt>
                <c:pt idx="316">
                  <c:v>99.898107636648632</c:v>
                </c:pt>
                <c:pt idx="317">
                  <c:v>99.96808051743443</c:v>
                </c:pt>
                <c:pt idx="318">
                  <c:v>99.223269054549348</c:v>
                </c:pt>
                <c:pt idx="319">
                  <c:v>99.4903914986876</c:v>
                </c:pt>
                <c:pt idx="320">
                  <c:v>99.694939270489144</c:v>
                </c:pt>
                <c:pt idx="321">
                  <c:v>99.803264546523224</c:v>
                </c:pt>
                <c:pt idx="322">
                  <c:v>99.306270127227748</c:v>
                </c:pt>
                <c:pt idx="323">
                  <c:v>99.324007207619431</c:v>
                </c:pt>
                <c:pt idx="324">
                  <c:v>98.796089595524748</c:v>
                </c:pt>
                <c:pt idx="325">
                  <c:v>98.996397515843157</c:v>
                </c:pt>
                <c:pt idx="326">
                  <c:v>98.817895367691094</c:v>
                </c:pt>
                <c:pt idx="327">
                  <c:v>98.580308262088863</c:v>
                </c:pt>
                <c:pt idx="328">
                  <c:v>98.287152807870925</c:v>
                </c:pt>
                <c:pt idx="329">
                  <c:v>98.291433366739582</c:v>
                </c:pt>
                <c:pt idx="330">
                  <c:v>98.357817793968906</c:v>
                </c:pt>
                <c:pt idx="331">
                  <c:v>98.031020004517714</c:v>
                </c:pt>
                <c:pt idx="332">
                  <c:v>98.452326259037861</c:v>
                </c:pt>
                <c:pt idx="333">
                  <c:v>98.433925432129584</c:v>
                </c:pt>
                <c:pt idx="334">
                  <c:v>97.986340474096409</c:v>
                </c:pt>
                <c:pt idx="335">
                  <c:v>97.857885362092006</c:v>
                </c:pt>
                <c:pt idx="336">
                  <c:v>97.529977169038304</c:v>
                </c:pt>
                <c:pt idx="337">
                  <c:v>97.447191417106836</c:v>
                </c:pt>
                <c:pt idx="338">
                  <c:v>97.655645282009417</c:v>
                </c:pt>
                <c:pt idx="339">
                  <c:v>98.091771628145295</c:v>
                </c:pt>
                <c:pt idx="340">
                  <c:v>97.708285378081442</c:v>
                </c:pt>
                <c:pt idx="341">
                  <c:v>97.695860845334238</c:v>
                </c:pt>
                <c:pt idx="342">
                  <c:v>97.116038589050774</c:v>
                </c:pt>
                <c:pt idx="343">
                  <c:v>97.236698636006437</c:v>
                </c:pt>
                <c:pt idx="344">
                  <c:v>97.214447859011187</c:v>
                </c:pt>
                <c:pt idx="345">
                  <c:v>96.541380153502459</c:v>
                </c:pt>
                <c:pt idx="346">
                  <c:v>96.132653472517106</c:v>
                </c:pt>
                <c:pt idx="347">
                  <c:v>95.931722484978067</c:v>
                </c:pt>
                <c:pt idx="348">
                  <c:v>95.432211694057145</c:v>
                </c:pt>
                <c:pt idx="349">
                  <c:v>96.04095602416669</c:v>
                </c:pt>
                <c:pt idx="350">
                  <c:v>96.329827816948793</c:v>
                </c:pt>
                <c:pt idx="351">
                  <c:v>96.296568264809153</c:v>
                </c:pt>
                <c:pt idx="352">
                  <c:v>96.445486987883797</c:v>
                </c:pt>
                <c:pt idx="353">
                  <c:v>96.756031456096025</c:v>
                </c:pt>
                <c:pt idx="354">
                  <c:v>97.237161825150039</c:v>
                </c:pt>
                <c:pt idx="355">
                  <c:v>97.252009971440856</c:v>
                </c:pt>
                <c:pt idx="356">
                  <c:v>97.048505255152804</c:v>
                </c:pt>
                <c:pt idx="357">
                  <c:v>97.562020732508202</c:v>
                </c:pt>
                <c:pt idx="358">
                  <c:v>97.303027767849755</c:v>
                </c:pt>
                <c:pt idx="359">
                  <c:v>96.854183277831012</c:v>
                </c:pt>
                <c:pt idx="360">
                  <c:v>97.00147548600782</c:v>
                </c:pt>
                <c:pt idx="361">
                  <c:v>97.134703410923819</c:v>
                </c:pt>
                <c:pt idx="362">
                  <c:v>97.522008928901457</c:v>
                </c:pt>
                <c:pt idx="363">
                  <c:v>97.754274951244682</c:v>
                </c:pt>
                <c:pt idx="364">
                  <c:v>97.606526318392653</c:v>
                </c:pt>
                <c:pt idx="365">
                  <c:v>97.556002494371342</c:v>
                </c:pt>
                <c:pt idx="366">
                  <c:v>97.279536358574944</c:v>
                </c:pt>
                <c:pt idx="367">
                  <c:v>97.720480096739351</c:v>
                </c:pt>
                <c:pt idx="368">
                  <c:v>97.807773657382569</c:v>
                </c:pt>
                <c:pt idx="369">
                  <c:v>97.327636199453138</c:v>
                </c:pt>
                <c:pt idx="370">
                  <c:v>96.569998666781885</c:v>
                </c:pt>
                <c:pt idx="371">
                  <c:v>96.871442225911053</c:v>
                </c:pt>
                <c:pt idx="372">
                  <c:v>96.897065071667299</c:v>
                </c:pt>
                <c:pt idx="373">
                  <c:v>97.270711455771462</c:v>
                </c:pt>
                <c:pt idx="374">
                  <c:v>97.373292517941394</c:v>
                </c:pt>
                <c:pt idx="375">
                  <c:v>97.38801488474337</c:v>
                </c:pt>
                <c:pt idx="376">
                  <c:v>97.58870291755656</c:v>
                </c:pt>
                <c:pt idx="377">
                  <c:v>97.462780311354351</c:v>
                </c:pt>
                <c:pt idx="378">
                  <c:v>97.876987014898859</c:v>
                </c:pt>
                <c:pt idx="379">
                  <c:v>98.117113156925186</c:v>
                </c:pt>
                <c:pt idx="380">
                  <c:v>98.164975528810984</c:v>
                </c:pt>
                <c:pt idx="381">
                  <c:v>98.079032064393573</c:v>
                </c:pt>
                <c:pt idx="382">
                  <c:v>98.120934570753462</c:v>
                </c:pt>
                <c:pt idx="383">
                  <c:v>98.223450875829258</c:v>
                </c:pt>
                <c:pt idx="384">
                  <c:v>98.158153147337615</c:v>
                </c:pt>
                <c:pt idx="385">
                  <c:v>97.875209074991901</c:v>
                </c:pt>
                <c:pt idx="386">
                  <c:v>97.255421385633156</c:v>
                </c:pt>
                <c:pt idx="387">
                  <c:v>96.986181826326302</c:v>
                </c:pt>
                <c:pt idx="388">
                  <c:v>97.030255449696725</c:v>
                </c:pt>
                <c:pt idx="389">
                  <c:v>97.827269981487817</c:v>
                </c:pt>
                <c:pt idx="390">
                  <c:v>98.087780065827005</c:v>
                </c:pt>
                <c:pt idx="391">
                  <c:v>97.921897034875727</c:v>
                </c:pt>
                <c:pt idx="392">
                  <c:v>97.133295746999138</c:v>
                </c:pt>
                <c:pt idx="393">
                  <c:v>97.428369248210302</c:v>
                </c:pt>
                <c:pt idx="394">
                  <c:v>97.274364945496657</c:v>
                </c:pt>
                <c:pt idx="395">
                  <c:v>97.125424781003829</c:v>
                </c:pt>
                <c:pt idx="396">
                  <c:v>97.665793799010572</c:v>
                </c:pt>
                <c:pt idx="397">
                  <c:v>97.369430892364093</c:v>
                </c:pt>
                <c:pt idx="398">
                  <c:v>96.81707139332029</c:v>
                </c:pt>
                <c:pt idx="399">
                  <c:v>97.027305661048857</c:v>
                </c:pt>
                <c:pt idx="400">
                  <c:v>96.944159863462971</c:v>
                </c:pt>
                <c:pt idx="401">
                  <c:v>96.760633098169706</c:v>
                </c:pt>
                <c:pt idx="402">
                  <c:v>97.100404399611548</c:v>
                </c:pt>
                <c:pt idx="403">
                  <c:v>97.262166188130635</c:v>
                </c:pt>
                <c:pt idx="404">
                  <c:v>97.587963665977043</c:v>
                </c:pt>
                <c:pt idx="405">
                  <c:v>97.320748371059111</c:v>
                </c:pt>
                <c:pt idx="406">
                  <c:v>97.29208520833302</c:v>
                </c:pt>
                <c:pt idx="407">
                  <c:v>97.131468433788413</c:v>
                </c:pt>
                <c:pt idx="408">
                  <c:v>96.878672233117953</c:v>
                </c:pt>
                <c:pt idx="409">
                  <c:v>97.117182938320951</c:v>
                </c:pt>
                <c:pt idx="410">
                  <c:v>97.886702454890951</c:v>
                </c:pt>
                <c:pt idx="411">
                  <c:v>97.678958667787228</c:v>
                </c:pt>
                <c:pt idx="412">
                  <c:v>97.673220428025289</c:v>
                </c:pt>
                <c:pt idx="413">
                  <c:v>98.043778078872847</c:v>
                </c:pt>
                <c:pt idx="414">
                  <c:v>98.178027929842827</c:v>
                </c:pt>
                <c:pt idx="415">
                  <c:v>98.09219814504803</c:v>
                </c:pt>
                <c:pt idx="416">
                  <c:v>99.127024731001825</c:v>
                </c:pt>
                <c:pt idx="417">
                  <c:v>98.83856782417611</c:v>
                </c:pt>
                <c:pt idx="418">
                  <c:v>98.380015877186906</c:v>
                </c:pt>
                <c:pt idx="419">
                  <c:v>98.029712115492202</c:v>
                </c:pt>
                <c:pt idx="420">
                  <c:v>98.055967200175658</c:v>
                </c:pt>
                <c:pt idx="421">
                  <c:v>98.353976220412605</c:v>
                </c:pt>
                <c:pt idx="422">
                  <c:v>98.408236256983457</c:v>
                </c:pt>
                <c:pt idx="423">
                  <c:v>98.529048722898011</c:v>
                </c:pt>
                <c:pt idx="424">
                  <c:v>98.436477076613656</c:v>
                </c:pt>
                <c:pt idx="425">
                  <c:v>98.130007044225394</c:v>
                </c:pt>
                <c:pt idx="426">
                  <c:v>98.40141310499871</c:v>
                </c:pt>
                <c:pt idx="427">
                  <c:v>98.706887914297539</c:v>
                </c:pt>
                <c:pt idx="428">
                  <c:v>99.205232368422827</c:v>
                </c:pt>
                <c:pt idx="429">
                  <c:v>98.857436159408948</c:v>
                </c:pt>
                <c:pt idx="430">
                  <c:v>98.677734008431301</c:v>
                </c:pt>
                <c:pt idx="431">
                  <c:v>98.686667626192104</c:v>
                </c:pt>
                <c:pt idx="432">
                  <c:v>98.48794700633357</c:v>
                </c:pt>
                <c:pt idx="433">
                  <c:v>98.399020376126231</c:v>
                </c:pt>
                <c:pt idx="434">
                  <c:v>98.324494776206038</c:v>
                </c:pt>
                <c:pt idx="435">
                  <c:v>97.841749431814236</c:v>
                </c:pt>
                <c:pt idx="436">
                  <c:v>98.298615139735119</c:v>
                </c:pt>
                <c:pt idx="437">
                  <c:v>98.643144296666932</c:v>
                </c:pt>
                <c:pt idx="438">
                  <c:v>98.530603161302466</c:v>
                </c:pt>
                <c:pt idx="439">
                  <c:v>98.29236253812725</c:v>
                </c:pt>
                <c:pt idx="440">
                  <c:v>98.679088537955806</c:v>
                </c:pt>
                <c:pt idx="441">
                  <c:v>99.115169598721735</c:v>
                </c:pt>
                <c:pt idx="442">
                  <c:v>99.580932305353784</c:v>
                </c:pt>
                <c:pt idx="443">
                  <c:v>99.520789738322904</c:v>
                </c:pt>
                <c:pt idx="444">
                  <c:v>99.672210226016759</c:v>
                </c:pt>
                <c:pt idx="445">
                  <c:v>99.547846936422914</c:v>
                </c:pt>
                <c:pt idx="446">
                  <c:v>99.433664542838756</c:v>
                </c:pt>
                <c:pt idx="447">
                  <c:v>99.172624420489953</c:v>
                </c:pt>
                <c:pt idx="448">
                  <c:v>99.174422437296045</c:v>
                </c:pt>
                <c:pt idx="449">
                  <c:v>98.626859570834625</c:v>
                </c:pt>
                <c:pt idx="450">
                  <c:v>99.049483479570753</c:v>
                </c:pt>
                <c:pt idx="451">
                  <c:v>99.350561204029702</c:v>
                </c:pt>
                <c:pt idx="452">
                  <c:v>99.494432820135756</c:v>
                </c:pt>
                <c:pt idx="453">
                  <c:v>98.648018531512648</c:v>
                </c:pt>
                <c:pt idx="454">
                  <c:v>98.313866466635105</c:v>
                </c:pt>
                <c:pt idx="455">
                  <c:v>98.536955604232944</c:v>
                </c:pt>
                <c:pt idx="456">
                  <c:v>98.583936069749498</c:v>
                </c:pt>
                <c:pt idx="457">
                  <c:v>98.366710208071581</c:v>
                </c:pt>
                <c:pt idx="458">
                  <c:v>98.586781507343233</c:v>
                </c:pt>
                <c:pt idx="459">
                  <c:v>98.307419300176775</c:v>
                </c:pt>
                <c:pt idx="460">
                  <c:v>98.410473990095653</c:v>
                </c:pt>
                <c:pt idx="461">
                  <c:v>98.313627884990694</c:v>
                </c:pt>
                <c:pt idx="462">
                  <c:v>98.06067863653746</c:v>
                </c:pt>
                <c:pt idx="463">
                  <c:v>98.021246651046553</c:v>
                </c:pt>
                <c:pt idx="464">
                  <c:v>98.125320771639181</c:v>
                </c:pt>
                <c:pt idx="465">
                  <c:v>98.363717683561731</c:v>
                </c:pt>
                <c:pt idx="466">
                  <c:v>98.942673275169994</c:v>
                </c:pt>
                <c:pt idx="467">
                  <c:v>98.411576734706387</c:v>
                </c:pt>
                <c:pt idx="468">
                  <c:v>98.794504149139939</c:v>
                </c:pt>
                <c:pt idx="469">
                  <c:v>98.747519983484239</c:v>
                </c:pt>
                <c:pt idx="470">
                  <c:v>99.104092024177575</c:v>
                </c:pt>
                <c:pt idx="471">
                  <c:v>98.99536821136698</c:v>
                </c:pt>
                <c:pt idx="472">
                  <c:v>99.072260307071787</c:v>
                </c:pt>
                <c:pt idx="473">
                  <c:v>99.220995284449245</c:v>
                </c:pt>
                <c:pt idx="474">
                  <c:v>99.135775651844625</c:v>
                </c:pt>
                <c:pt idx="475">
                  <c:v>99.210827442890462</c:v>
                </c:pt>
                <c:pt idx="476">
                  <c:v>98.647047138739026</c:v>
                </c:pt>
                <c:pt idx="477">
                  <c:v>98.558895554046472</c:v>
                </c:pt>
                <c:pt idx="478">
                  <c:v>98.098772716004291</c:v>
                </c:pt>
                <c:pt idx="479">
                  <c:v>98.275460379371424</c:v>
                </c:pt>
                <c:pt idx="480">
                  <c:v>97.983852026314921</c:v>
                </c:pt>
                <c:pt idx="481">
                  <c:v>98.577075641447863</c:v>
                </c:pt>
                <c:pt idx="482">
                  <c:v>98.229182155411493</c:v>
                </c:pt>
                <c:pt idx="483">
                  <c:v>98.215022142805438</c:v>
                </c:pt>
                <c:pt idx="484">
                  <c:v>98.051138082031258</c:v>
                </c:pt>
                <c:pt idx="485">
                  <c:v>98.497347346822025</c:v>
                </c:pt>
                <c:pt idx="486">
                  <c:v>98.724475475048663</c:v>
                </c:pt>
                <c:pt idx="487">
                  <c:v>98.840242792623172</c:v>
                </c:pt>
                <c:pt idx="488">
                  <c:v>98.70923629273598</c:v>
                </c:pt>
                <c:pt idx="489">
                  <c:v>98.729145492927472</c:v>
                </c:pt>
                <c:pt idx="490">
                  <c:v>98.49732023446154</c:v>
                </c:pt>
                <c:pt idx="491">
                  <c:v>97.988596752219351</c:v>
                </c:pt>
                <c:pt idx="492">
                  <c:v>98.152477352199583</c:v>
                </c:pt>
                <c:pt idx="493">
                  <c:v>98.1104697031341</c:v>
                </c:pt>
                <c:pt idx="494">
                  <c:v>97.872820878425259</c:v>
                </c:pt>
                <c:pt idx="495">
                  <c:v>97.702515879480856</c:v>
                </c:pt>
                <c:pt idx="496">
                  <c:v>98.132035569991956</c:v>
                </c:pt>
                <c:pt idx="497">
                  <c:v>98.520895835832945</c:v>
                </c:pt>
                <c:pt idx="498">
                  <c:v>98.17849537059611</c:v>
                </c:pt>
                <c:pt idx="499">
                  <c:v>97.898171755205055</c:v>
                </c:pt>
                <c:pt idx="500">
                  <c:v>97.64284782267417</c:v>
                </c:pt>
                <c:pt idx="501">
                  <c:v>97.562256837104968</c:v>
                </c:pt>
                <c:pt idx="502">
                  <c:v>97.982303293407028</c:v>
                </c:pt>
                <c:pt idx="503">
                  <c:v>98.233708920654777</c:v>
                </c:pt>
                <c:pt idx="504">
                  <c:v>98.237842886098178</c:v>
                </c:pt>
                <c:pt idx="505">
                  <c:v>97.838824621383154</c:v>
                </c:pt>
                <c:pt idx="506">
                  <c:v>97.292035661271541</c:v>
                </c:pt>
                <c:pt idx="507">
                  <c:v>97.428496115209953</c:v>
                </c:pt>
                <c:pt idx="508">
                  <c:v>98.010262651961128</c:v>
                </c:pt>
                <c:pt idx="509">
                  <c:v>98.050300330407396</c:v>
                </c:pt>
                <c:pt idx="510">
                  <c:v>97.788911471957235</c:v>
                </c:pt>
                <c:pt idx="511">
                  <c:v>98.113360709729108</c:v>
                </c:pt>
                <c:pt idx="512">
                  <c:v>98.217849737292667</c:v>
                </c:pt>
                <c:pt idx="513">
                  <c:v>98.045195119566856</c:v>
                </c:pt>
                <c:pt idx="514">
                  <c:v>98.248472920706902</c:v>
                </c:pt>
                <c:pt idx="515">
                  <c:v>98.361379483835179</c:v>
                </c:pt>
                <c:pt idx="516">
                  <c:v>98.107841902532883</c:v>
                </c:pt>
                <c:pt idx="517">
                  <c:v>98.482770808337619</c:v>
                </c:pt>
                <c:pt idx="518">
                  <c:v>98.324469182275692</c:v>
                </c:pt>
                <c:pt idx="519">
                  <c:v>98.887027356667716</c:v>
                </c:pt>
                <c:pt idx="520">
                  <c:v>98.409736172934615</c:v>
                </c:pt>
                <c:pt idx="521">
                  <c:v>98.212608202131833</c:v>
                </c:pt>
                <c:pt idx="522">
                  <c:v>97.964149012988671</c:v>
                </c:pt>
                <c:pt idx="523">
                  <c:v>97.974674231906107</c:v>
                </c:pt>
                <c:pt idx="524">
                  <c:v>97.5214898682962</c:v>
                </c:pt>
                <c:pt idx="525">
                  <c:v>97.247041491169028</c:v>
                </c:pt>
                <c:pt idx="526">
                  <c:v>97.320268330790228</c:v>
                </c:pt>
                <c:pt idx="527">
                  <c:v>97.756175020964449</c:v>
                </c:pt>
                <c:pt idx="528">
                  <c:v>97.441631750992826</c:v>
                </c:pt>
                <c:pt idx="529">
                  <c:v>97.147711286343878</c:v>
                </c:pt>
                <c:pt idx="530">
                  <c:v>97.580176745882142</c:v>
                </c:pt>
                <c:pt idx="531">
                  <c:v>97.475874001808151</c:v>
                </c:pt>
                <c:pt idx="532">
                  <c:v>97.268792277428901</c:v>
                </c:pt>
                <c:pt idx="533">
                  <c:v>97.646523655160351</c:v>
                </c:pt>
                <c:pt idx="534">
                  <c:v>97.713626890740898</c:v>
                </c:pt>
                <c:pt idx="535">
                  <c:v>97.807726911240493</c:v>
                </c:pt>
                <c:pt idx="536">
                  <c:v>97.357666877817252</c:v>
                </c:pt>
                <c:pt idx="537">
                  <c:v>97.630042591734849</c:v>
                </c:pt>
                <c:pt idx="538">
                  <c:v>97.885032912098353</c:v>
                </c:pt>
                <c:pt idx="539">
                  <c:v>96.967276648438244</c:v>
                </c:pt>
                <c:pt idx="540">
                  <c:v>95.252917772628692</c:v>
                </c:pt>
                <c:pt idx="541">
                  <c:v>95.103102481877826</c:v>
                </c:pt>
                <c:pt idx="542">
                  <c:v>94.790183788583775</c:v>
                </c:pt>
                <c:pt idx="543">
                  <c:v>94.614546523935331</c:v>
                </c:pt>
                <c:pt idx="544">
                  <c:v>94.813832063377731</c:v>
                </c:pt>
                <c:pt idx="545">
                  <c:v>94.902979466400595</c:v>
                </c:pt>
                <c:pt idx="546">
                  <c:v>94.768380227984082</c:v>
                </c:pt>
                <c:pt idx="547">
                  <c:v>94.808140385075291</c:v>
                </c:pt>
                <c:pt idx="548">
                  <c:v>95.221550548773664</c:v>
                </c:pt>
                <c:pt idx="549">
                  <c:v>95.910142712567918</c:v>
                </c:pt>
                <c:pt idx="550">
                  <c:v>95.959746520015457</c:v>
                </c:pt>
                <c:pt idx="551">
                  <c:v>95.709494850189031</c:v>
                </c:pt>
                <c:pt idx="552">
                  <c:v>95.633474243960137</c:v>
                </c:pt>
                <c:pt idx="553">
                  <c:v>96.001975904760315</c:v>
                </c:pt>
                <c:pt idx="554">
                  <c:v>96.242570304646733</c:v>
                </c:pt>
                <c:pt idx="555">
                  <c:v>95.902563376678557</c:v>
                </c:pt>
                <c:pt idx="556">
                  <c:v>96.466007899188966</c:v>
                </c:pt>
                <c:pt idx="557">
                  <c:v>96.635693074135759</c:v>
                </c:pt>
                <c:pt idx="558">
                  <c:v>96.155858484528963</c:v>
                </c:pt>
                <c:pt idx="559">
                  <c:v>96.362236484159624</c:v>
                </c:pt>
                <c:pt idx="560">
                  <c:v>96.760047862618407</c:v>
                </c:pt>
                <c:pt idx="561">
                  <c:v>96.924269812186566</c:v>
                </c:pt>
                <c:pt idx="562">
                  <c:v>96.656133679078664</c:v>
                </c:pt>
                <c:pt idx="563">
                  <c:v>96.417234839052</c:v>
                </c:pt>
                <c:pt idx="564">
                  <c:v>96.097868018690889</c:v>
                </c:pt>
                <c:pt idx="565">
                  <c:v>95.51336166676046</c:v>
                </c:pt>
                <c:pt idx="566">
                  <c:v>95.819858673893862</c:v>
                </c:pt>
                <c:pt idx="567">
                  <c:v>95.988909901406473</c:v>
                </c:pt>
                <c:pt idx="568">
                  <c:v>95.87415911779955</c:v>
                </c:pt>
                <c:pt idx="569">
                  <c:v>95.536729281575404</c:v>
                </c:pt>
                <c:pt idx="570">
                  <c:v>96.129319022696436</c:v>
                </c:pt>
                <c:pt idx="571">
                  <c:v>95.944420701486408</c:v>
                </c:pt>
                <c:pt idx="572">
                  <c:v>96.16378648092676</c:v>
                </c:pt>
                <c:pt idx="573">
                  <c:v>95.780210445321515</c:v>
                </c:pt>
                <c:pt idx="574">
                  <c:v>96.243512610853969</c:v>
                </c:pt>
                <c:pt idx="575">
                  <c:v>96.31707463553434</c:v>
                </c:pt>
                <c:pt idx="576">
                  <c:v>96.472983016947836</c:v>
                </c:pt>
                <c:pt idx="577">
                  <c:v>96.343766725489616</c:v>
                </c:pt>
                <c:pt idx="578">
                  <c:v>96.779123784949689</c:v>
                </c:pt>
                <c:pt idx="579">
                  <c:v>97.084358073263374</c:v>
                </c:pt>
                <c:pt idx="580">
                  <c:v>97.021362586169658</c:v>
                </c:pt>
                <c:pt idx="581">
                  <c:v>96.740080786851493</c:v>
                </c:pt>
                <c:pt idx="582">
                  <c:v>96.42965518579139</c:v>
                </c:pt>
                <c:pt idx="583">
                  <c:v>95.87089902254867</c:v>
                </c:pt>
                <c:pt idx="584">
                  <c:v>95.684339435123263</c:v>
                </c:pt>
                <c:pt idx="585">
                  <c:v>95.623086572192889</c:v>
                </c:pt>
                <c:pt idx="586">
                  <c:v>96.013990815754568</c:v>
                </c:pt>
                <c:pt idx="587">
                  <c:v>95.463318860446449</c:v>
                </c:pt>
                <c:pt idx="588">
                  <c:v>95.326331503094423</c:v>
                </c:pt>
                <c:pt idx="589">
                  <c:v>95.606492727562227</c:v>
                </c:pt>
                <c:pt idx="590">
                  <c:v>95.715413388850067</c:v>
                </c:pt>
                <c:pt idx="591">
                  <c:v>94.933123601959821</c:v>
                </c:pt>
                <c:pt idx="592">
                  <c:v>94.562766115596276</c:v>
                </c:pt>
                <c:pt idx="593">
                  <c:v>94.337013234069815</c:v>
                </c:pt>
                <c:pt idx="594">
                  <c:v>94.738866485326227</c:v>
                </c:pt>
                <c:pt idx="595">
                  <c:v>94.866999372763587</c:v>
                </c:pt>
                <c:pt idx="596">
                  <c:v>94.595355985418976</c:v>
                </c:pt>
                <c:pt idx="597">
                  <c:v>94.434677569586029</c:v>
                </c:pt>
                <c:pt idx="598">
                  <c:v>93.98788473007771</c:v>
                </c:pt>
                <c:pt idx="599">
                  <c:v>94.299607260424764</c:v>
                </c:pt>
                <c:pt idx="600">
                  <c:v>94.070395070504688</c:v>
                </c:pt>
                <c:pt idx="601">
                  <c:v>94.549797637383222</c:v>
                </c:pt>
                <c:pt idx="602">
                  <c:v>94.479479456778662</c:v>
                </c:pt>
                <c:pt idx="603">
                  <c:v>94.609993707763437</c:v>
                </c:pt>
                <c:pt idx="604">
                  <c:v>94.656649562402421</c:v>
                </c:pt>
                <c:pt idx="605">
                  <c:v>94.527556103314808</c:v>
                </c:pt>
                <c:pt idx="606">
                  <c:v>93.324115590653705</c:v>
                </c:pt>
                <c:pt idx="607">
                  <c:v>93.049262711465616</c:v>
                </c:pt>
                <c:pt idx="608">
                  <c:v>92.757937243710984</c:v>
                </c:pt>
                <c:pt idx="609">
                  <c:v>92.935187929431436</c:v>
                </c:pt>
                <c:pt idx="610">
                  <c:v>92.703196202336244</c:v>
                </c:pt>
                <c:pt idx="611">
                  <c:v>93.381895855355666</c:v>
                </c:pt>
                <c:pt idx="612">
                  <c:v>93.599880976306224</c:v>
                </c:pt>
                <c:pt idx="613">
                  <c:v>93.842354387457192</c:v>
                </c:pt>
                <c:pt idx="614">
                  <c:v>93.556864659171495</c:v>
                </c:pt>
                <c:pt idx="615">
                  <c:v>93.364891747242524</c:v>
                </c:pt>
                <c:pt idx="616">
                  <c:v>92.709370838986374</c:v>
                </c:pt>
                <c:pt idx="617">
                  <c:v>92.920989595770465</c:v>
                </c:pt>
                <c:pt idx="618">
                  <c:v>93.038560583156311</c:v>
                </c:pt>
                <c:pt idx="619">
                  <c:v>92.782924068073015</c:v>
                </c:pt>
                <c:pt idx="620">
                  <c:v>92.431905168879638</c:v>
                </c:pt>
                <c:pt idx="621">
                  <c:v>92.111367284300997</c:v>
                </c:pt>
                <c:pt idx="622">
                  <c:v>92.436162902298918</c:v>
                </c:pt>
                <c:pt idx="623">
                  <c:v>92.534839827599185</c:v>
                </c:pt>
                <c:pt idx="624">
                  <c:v>92.322891902741389</c:v>
                </c:pt>
                <c:pt idx="625">
                  <c:v>92.777248782457548</c:v>
                </c:pt>
                <c:pt idx="626">
                  <c:v>92.834318624672377</c:v>
                </c:pt>
                <c:pt idx="627">
                  <c:v>92.860140534538417</c:v>
                </c:pt>
                <c:pt idx="628">
                  <c:v>93.164701287783558</c:v>
                </c:pt>
                <c:pt idx="629">
                  <c:v>93.065939590137575</c:v>
                </c:pt>
                <c:pt idx="630">
                  <c:v>93.051582580495264</c:v>
                </c:pt>
                <c:pt idx="631">
                  <c:v>93.388924983782687</c:v>
                </c:pt>
                <c:pt idx="632">
                  <c:v>92.944245649583593</c:v>
                </c:pt>
                <c:pt idx="633">
                  <c:v>92.950636364209942</c:v>
                </c:pt>
                <c:pt idx="634">
                  <c:v>93.02759135938237</c:v>
                </c:pt>
                <c:pt idx="635">
                  <c:v>92.743143997474618</c:v>
                </c:pt>
                <c:pt idx="636">
                  <c:v>92.877219839584512</c:v>
                </c:pt>
                <c:pt idx="637">
                  <c:v>93.070427900770838</c:v>
                </c:pt>
                <c:pt idx="638">
                  <c:v>93.502678195268132</c:v>
                </c:pt>
                <c:pt idx="639">
                  <c:v>93.387463819518246</c:v>
                </c:pt>
                <c:pt idx="640">
                  <c:v>93.681345616512331</c:v>
                </c:pt>
                <c:pt idx="641">
                  <c:v>93.777665856435419</c:v>
                </c:pt>
                <c:pt idx="642">
                  <c:v>93.827944681560211</c:v>
                </c:pt>
                <c:pt idx="643">
                  <c:v>93.674461646748114</c:v>
                </c:pt>
                <c:pt idx="644">
                  <c:v>93.638791264069582</c:v>
                </c:pt>
                <c:pt idx="645">
                  <c:v>93.414669955804257</c:v>
                </c:pt>
                <c:pt idx="646">
                  <c:v>93.335946047861313</c:v>
                </c:pt>
                <c:pt idx="647">
                  <c:v>93.62109549034777</c:v>
                </c:pt>
                <c:pt idx="648">
                  <c:v>93.663563457189923</c:v>
                </c:pt>
                <c:pt idx="649">
                  <c:v>93.523682890028127</c:v>
                </c:pt>
                <c:pt idx="650">
                  <c:v>93.861041693093767</c:v>
                </c:pt>
                <c:pt idx="651">
                  <c:v>93.966636005873056</c:v>
                </c:pt>
                <c:pt idx="652">
                  <c:v>94.301470290308387</c:v>
                </c:pt>
                <c:pt idx="653">
                  <c:v>94.509815404812073</c:v>
                </c:pt>
                <c:pt idx="654">
                  <c:v>94.490173624653735</c:v>
                </c:pt>
                <c:pt idx="655">
                  <c:v>94.515573714593259</c:v>
                </c:pt>
                <c:pt idx="656">
                  <c:v>94.590258134712073</c:v>
                </c:pt>
                <c:pt idx="657">
                  <c:v>94.745947577571741</c:v>
                </c:pt>
                <c:pt idx="658">
                  <c:v>94.21260676042381</c:v>
                </c:pt>
                <c:pt idx="659">
                  <c:v>94.33984843869095</c:v>
                </c:pt>
                <c:pt idx="660">
                  <c:v>94.126337960310153</c:v>
                </c:pt>
                <c:pt idx="661">
                  <c:v>94.162913809598933</c:v>
                </c:pt>
                <c:pt idx="662">
                  <c:v>94.342485533078275</c:v>
                </c:pt>
                <c:pt idx="663">
                  <c:v>95.040578520973057</c:v>
                </c:pt>
                <c:pt idx="664">
                  <c:v>95.21196756907085</c:v>
                </c:pt>
                <c:pt idx="665">
                  <c:v>94.948958715624343</c:v>
                </c:pt>
                <c:pt idx="666">
                  <c:v>94.925139369825132</c:v>
                </c:pt>
                <c:pt idx="667">
                  <c:v>94.521752218361428</c:v>
                </c:pt>
                <c:pt idx="668">
                  <c:v>94.538355003355989</c:v>
                </c:pt>
                <c:pt idx="669">
                  <c:v>94.601639649993501</c:v>
                </c:pt>
                <c:pt idx="670">
                  <c:v>94.973795555518336</c:v>
                </c:pt>
                <c:pt idx="671">
                  <c:v>95.280879727717021</c:v>
                </c:pt>
                <c:pt idx="672">
                  <c:v>95.520179326584469</c:v>
                </c:pt>
                <c:pt idx="673">
                  <c:v>95.989139390252149</c:v>
                </c:pt>
                <c:pt idx="674">
                  <c:v>95.973796339772861</c:v>
                </c:pt>
                <c:pt idx="675">
                  <c:v>95.968459021361966</c:v>
                </c:pt>
                <c:pt idx="676">
                  <c:v>96.444457091542404</c:v>
                </c:pt>
                <c:pt idx="677">
                  <c:v>96.34774252543555</c:v>
                </c:pt>
                <c:pt idx="678">
                  <c:v>96.063040180318239</c:v>
                </c:pt>
                <c:pt idx="679">
                  <c:v>95.865042331595149</c:v>
                </c:pt>
                <c:pt idx="680">
                  <c:v>95.885245094303102</c:v>
                </c:pt>
                <c:pt idx="681">
                  <c:v>95.556199708091427</c:v>
                </c:pt>
                <c:pt idx="682">
                  <c:v>96.168319731961475</c:v>
                </c:pt>
                <c:pt idx="683">
                  <c:v>96.223775137546497</c:v>
                </c:pt>
                <c:pt idx="684">
                  <c:v>95.983178960914088</c:v>
                </c:pt>
                <c:pt idx="685">
                  <c:v>96.123688079657285</c:v>
                </c:pt>
                <c:pt idx="686">
                  <c:v>96.242141280077604</c:v>
                </c:pt>
                <c:pt idx="687">
                  <c:v>96.369950573679205</c:v>
                </c:pt>
                <c:pt idx="688">
                  <c:v>96.777680432300969</c:v>
                </c:pt>
                <c:pt idx="689">
                  <c:v>96.734302660441415</c:v>
                </c:pt>
                <c:pt idx="690">
                  <c:v>96.093327300361921</c:v>
                </c:pt>
                <c:pt idx="691">
                  <c:v>96.199867366629533</c:v>
                </c:pt>
                <c:pt idx="692">
                  <c:v>96.498447271811145</c:v>
                </c:pt>
                <c:pt idx="693">
                  <c:v>96.067689852736578</c:v>
                </c:pt>
                <c:pt idx="694">
                  <c:v>95.938330494687776</c:v>
                </c:pt>
                <c:pt idx="695">
                  <c:v>96.153112548968423</c:v>
                </c:pt>
                <c:pt idx="696">
                  <c:v>96.087981745728513</c:v>
                </c:pt>
                <c:pt idx="697">
                  <c:v>95.761353266340862</c:v>
                </c:pt>
                <c:pt idx="698">
                  <c:v>94.934607468686977</c:v>
                </c:pt>
                <c:pt idx="699">
                  <c:v>94.540979452858721</c:v>
                </c:pt>
                <c:pt idx="700">
                  <c:v>94.523906927478151</c:v>
                </c:pt>
                <c:pt idx="701">
                  <c:v>94.759968341105775</c:v>
                </c:pt>
                <c:pt idx="702">
                  <c:v>95.020999601346091</c:v>
                </c:pt>
                <c:pt idx="703">
                  <c:v>93.951643605279571</c:v>
                </c:pt>
                <c:pt idx="704">
                  <c:v>94.333898630123457</c:v>
                </c:pt>
                <c:pt idx="705">
                  <c:v>94.557814922713632</c:v>
                </c:pt>
                <c:pt idx="706">
                  <c:v>94.957803799986095</c:v>
                </c:pt>
                <c:pt idx="707">
                  <c:v>95.633771312426475</c:v>
                </c:pt>
                <c:pt idx="708">
                  <c:v>95.91950152604548</c:v>
                </c:pt>
                <c:pt idx="709">
                  <c:v>96.372319075551005</c:v>
                </c:pt>
                <c:pt idx="710">
                  <c:v>96.649099973918979</c:v>
                </c:pt>
                <c:pt idx="711">
                  <c:v>96.21159754701732</c:v>
                </c:pt>
                <c:pt idx="712">
                  <c:v>96.556123763996368</c:v>
                </c:pt>
                <c:pt idx="713">
                  <c:v>96.174530080809362</c:v>
                </c:pt>
                <c:pt idx="714">
                  <c:v>96.054692637500921</c:v>
                </c:pt>
                <c:pt idx="715">
                  <c:v>96.144074457213733</c:v>
                </c:pt>
                <c:pt idx="716">
                  <c:v>96.017712913453408</c:v>
                </c:pt>
                <c:pt idx="717">
                  <c:v>95.598602887691598</c:v>
                </c:pt>
                <c:pt idx="718">
                  <c:v>95.384637011732778</c:v>
                </c:pt>
                <c:pt idx="719">
                  <c:v>95.865680120602136</c:v>
                </c:pt>
                <c:pt idx="720">
                  <c:v>96.058027289373143</c:v>
                </c:pt>
                <c:pt idx="721">
                  <c:v>96.59006425286988</c:v>
                </c:pt>
                <c:pt idx="722">
                  <c:v>96.732209774092567</c:v>
                </c:pt>
                <c:pt idx="723">
                  <c:v>96.549613402683448</c:v>
                </c:pt>
                <c:pt idx="724">
                  <c:v>96.711328434120574</c:v>
                </c:pt>
                <c:pt idx="725">
                  <c:v>96.719326969668913</c:v>
                </c:pt>
                <c:pt idx="726">
                  <c:v>96.870514066612756</c:v>
                </c:pt>
                <c:pt idx="727">
                  <c:v>97.116262042798965</c:v>
                </c:pt>
                <c:pt idx="728">
                  <c:v>97.362599389984311</c:v>
                </c:pt>
                <c:pt idx="729">
                  <c:v>97.317653347612492</c:v>
                </c:pt>
                <c:pt idx="730">
                  <c:v>97.260455913229549</c:v>
                </c:pt>
                <c:pt idx="731">
                  <c:v>97.034551931619703</c:v>
                </c:pt>
                <c:pt idx="732">
                  <c:v>96.407009668114014</c:v>
                </c:pt>
                <c:pt idx="733">
                  <c:v>96.171869366362529</c:v>
                </c:pt>
                <c:pt idx="734">
                  <c:v>95.864053065519769</c:v>
                </c:pt>
                <c:pt idx="735">
                  <c:v>96.232736951082586</c:v>
                </c:pt>
                <c:pt idx="736">
                  <c:v>96.099149487326244</c:v>
                </c:pt>
                <c:pt idx="737">
                  <c:v>95.448343914383486</c:v>
                </c:pt>
                <c:pt idx="738">
                  <c:v>95.528322687259674</c:v>
                </c:pt>
                <c:pt idx="739">
                  <c:v>95.516121407832131</c:v>
                </c:pt>
                <c:pt idx="740">
                  <c:v>94.722006234721448</c:v>
                </c:pt>
                <c:pt idx="741">
                  <c:v>94.981642600907549</c:v>
                </c:pt>
                <c:pt idx="742">
                  <c:v>95.315788071323468</c:v>
                </c:pt>
                <c:pt idx="743">
                  <c:v>95.235063275859858</c:v>
                </c:pt>
                <c:pt idx="744">
                  <c:v>95.244695540034556</c:v>
                </c:pt>
                <c:pt idx="745">
                  <c:v>95.31926627031946</c:v>
                </c:pt>
                <c:pt idx="746">
                  <c:v>95.481578037099169</c:v>
                </c:pt>
                <c:pt idx="747">
                  <c:v>95.267203377726915</c:v>
                </c:pt>
                <c:pt idx="748">
                  <c:v>95.139906506131183</c:v>
                </c:pt>
                <c:pt idx="749">
                  <c:v>95.107926305787288</c:v>
                </c:pt>
                <c:pt idx="750">
                  <c:v>94.765120572884044</c:v>
                </c:pt>
                <c:pt idx="751">
                  <c:v>94.829641033602627</c:v>
                </c:pt>
                <c:pt idx="752">
                  <c:v>94.937450751260187</c:v>
                </c:pt>
                <c:pt idx="753">
                  <c:v>95.229856096121281</c:v>
                </c:pt>
                <c:pt idx="754">
                  <c:v>94.971907192968843</c:v>
                </c:pt>
                <c:pt idx="755">
                  <c:v>95.047847176719642</c:v>
                </c:pt>
                <c:pt idx="756">
                  <c:v>95.094117733217175</c:v>
                </c:pt>
                <c:pt idx="757">
                  <c:v>95.268427773391082</c:v>
                </c:pt>
                <c:pt idx="758">
                  <c:v>95.499853197494716</c:v>
                </c:pt>
                <c:pt idx="759">
                  <c:v>95.281696968974742</c:v>
                </c:pt>
                <c:pt idx="760">
                  <c:v>95.210232161531479</c:v>
                </c:pt>
                <c:pt idx="761">
                  <c:v>94.892565202735085</c:v>
                </c:pt>
                <c:pt idx="762">
                  <c:v>94.806125555138834</c:v>
                </c:pt>
                <c:pt idx="763">
                  <c:v>95.002210028451572</c:v>
                </c:pt>
                <c:pt idx="764">
                  <c:v>94.751816170766716</c:v>
                </c:pt>
                <c:pt idx="765">
                  <c:v>94.959172781353345</c:v>
                </c:pt>
                <c:pt idx="766">
                  <c:v>95.238277842606024</c:v>
                </c:pt>
                <c:pt idx="767">
                  <c:v>95.203036424202978</c:v>
                </c:pt>
                <c:pt idx="768">
                  <c:v>95.148875416641573</c:v>
                </c:pt>
                <c:pt idx="769">
                  <c:v>94.855199423453669</c:v>
                </c:pt>
                <c:pt idx="770">
                  <c:v>94.748792548668661</c:v>
                </c:pt>
                <c:pt idx="771">
                  <c:v>94.660005081906945</c:v>
                </c:pt>
                <c:pt idx="772">
                  <c:v>95.317512509593485</c:v>
                </c:pt>
                <c:pt idx="773">
                  <c:v>94.780901759514151</c:v>
                </c:pt>
                <c:pt idx="774">
                  <c:v>94.708979442911726</c:v>
                </c:pt>
                <c:pt idx="775">
                  <c:v>95.080868819513881</c:v>
                </c:pt>
                <c:pt idx="776">
                  <c:v>94.871386375579306</c:v>
                </c:pt>
                <c:pt idx="777">
                  <c:v>95.126025846131469</c:v>
                </c:pt>
                <c:pt idx="778">
                  <c:v>94.797363238393004</c:v>
                </c:pt>
                <c:pt idx="779">
                  <c:v>94.590903048441561</c:v>
                </c:pt>
                <c:pt idx="780">
                  <c:v>94.410445503777865</c:v>
                </c:pt>
                <c:pt idx="781">
                  <c:v>94.353017911471738</c:v>
                </c:pt>
                <c:pt idx="782">
                  <c:v>94.704022381459311</c:v>
                </c:pt>
                <c:pt idx="783">
                  <c:v>95.36436538164422</c:v>
                </c:pt>
                <c:pt idx="784">
                  <c:v>95.301120792593139</c:v>
                </c:pt>
                <c:pt idx="785">
                  <c:v>95.619414176875495</c:v>
                </c:pt>
                <c:pt idx="786">
                  <c:v>95.567793196017988</c:v>
                </c:pt>
                <c:pt idx="787">
                  <c:v>95.114471968887656</c:v>
                </c:pt>
                <c:pt idx="788">
                  <c:v>95.052917484561945</c:v>
                </c:pt>
                <c:pt idx="789">
                  <c:v>95.035820735014468</c:v>
                </c:pt>
                <c:pt idx="790">
                  <c:v>95.228878835311932</c:v>
                </c:pt>
                <c:pt idx="791">
                  <c:v>95.269871251860224</c:v>
                </c:pt>
                <c:pt idx="792">
                  <c:v>95.619096766895467</c:v>
                </c:pt>
                <c:pt idx="793">
                  <c:v>95.492585180694917</c:v>
                </c:pt>
                <c:pt idx="794">
                  <c:v>95.440463690211985</c:v>
                </c:pt>
                <c:pt idx="795">
                  <c:v>95.85219366002498</c:v>
                </c:pt>
                <c:pt idx="796">
                  <c:v>95.821908097965277</c:v>
                </c:pt>
                <c:pt idx="797">
                  <c:v>95.416352612846609</c:v>
                </c:pt>
                <c:pt idx="798">
                  <c:v>95.541604394283695</c:v>
                </c:pt>
                <c:pt idx="799">
                  <c:v>95.563244743975034</c:v>
                </c:pt>
                <c:pt idx="800">
                  <c:v>95.826555800598484</c:v>
                </c:pt>
                <c:pt idx="801">
                  <c:v>95.384633283917069</c:v>
                </c:pt>
                <c:pt idx="802">
                  <c:v>95.17416390174138</c:v>
                </c:pt>
                <c:pt idx="803">
                  <c:v>95.420294809018102</c:v>
                </c:pt>
                <c:pt idx="804">
                  <c:v>95.743613791451764</c:v>
                </c:pt>
                <c:pt idx="805">
                  <c:v>95.916903972412427</c:v>
                </c:pt>
                <c:pt idx="806">
                  <c:v>96.247482742579365</c:v>
                </c:pt>
                <c:pt idx="807">
                  <c:v>97.098352274543785</c:v>
                </c:pt>
                <c:pt idx="808">
                  <c:v>96.898757229458553</c:v>
                </c:pt>
                <c:pt idx="809">
                  <c:v>96.700634532551874</c:v>
                </c:pt>
                <c:pt idx="810">
                  <c:v>96.85218945602746</c:v>
                </c:pt>
                <c:pt idx="811">
                  <c:v>97.110135496204819</c:v>
                </c:pt>
                <c:pt idx="812">
                  <c:v>97.054673802221089</c:v>
                </c:pt>
                <c:pt idx="813">
                  <c:v>96.745344771683349</c:v>
                </c:pt>
                <c:pt idx="814">
                  <c:v>96.843232561519542</c:v>
                </c:pt>
                <c:pt idx="815">
                  <c:v>96.399449913669528</c:v>
                </c:pt>
                <c:pt idx="816">
                  <c:v>96.277106490516161</c:v>
                </c:pt>
                <c:pt idx="817">
                  <c:v>95.979349450971469</c:v>
                </c:pt>
                <c:pt idx="818">
                  <c:v>96.316700906437859</c:v>
                </c:pt>
                <c:pt idx="819">
                  <c:v>96.044168237053015</c:v>
                </c:pt>
                <c:pt idx="820">
                  <c:v>96.20958615711362</c:v>
                </c:pt>
                <c:pt idx="821">
                  <c:v>95.831388800214555</c:v>
                </c:pt>
                <c:pt idx="822">
                  <c:v>95.843730443342253</c:v>
                </c:pt>
                <c:pt idx="823">
                  <c:v>95.786053713058323</c:v>
                </c:pt>
                <c:pt idx="824">
                  <c:v>95.07642479683507</c:v>
                </c:pt>
                <c:pt idx="825">
                  <c:v>94.654172913196632</c:v>
                </c:pt>
                <c:pt idx="826">
                  <c:v>94.232773034861111</c:v>
                </c:pt>
                <c:pt idx="827">
                  <c:v>93.850843171684758</c:v>
                </c:pt>
                <c:pt idx="828">
                  <c:v>93.821316797976905</c:v>
                </c:pt>
                <c:pt idx="829">
                  <c:v>93.885377707147114</c:v>
                </c:pt>
                <c:pt idx="830">
                  <c:v>94.258854047822936</c:v>
                </c:pt>
                <c:pt idx="831">
                  <c:v>95.00935351928895</c:v>
                </c:pt>
                <c:pt idx="832">
                  <c:v>94.881458672893643</c:v>
                </c:pt>
                <c:pt idx="833">
                  <c:v>94.681817970066987</c:v>
                </c:pt>
                <c:pt idx="834">
                  <c:v>94.780447182315427</c:v>
                </c:pt>
                <c:pt idx="835">
                  <c:v>94.667984171290925</c:v>
                </c:pt>
                <c:pt idx="836">
                  <c:v>94.738009592345762</c:v>
                </c:pt>
                <c:pt idx="837">
                  <c:v>94.873515585484668</c:v>
                </c:pt>
                <c:pt idx="838">
                  <c:v>94.926923003669543</c:v>
                </c:pt>
                <c:pt idx="839">
                  <c:v>95.012563795680691</c:v>
                </c:pt>
                <c:pt idx="840">
                  <c:v>95.086261174274014</c:v>
                </c:pt>
                <c:pt idx="841">
                  <c:v>94.913829270245799</c:v>
                </c:pt>
                <c:pt idx="842">
                  <c:v>94.907845718406122</c:v>
                </c:pt>
                <c:pt idx="843">
                  <c:v>94.813560347215585</c:v>
                </c:pt>
                <c:pt idx="844">
                  <c:v>95.109793590721551</c:v>
                </c:pt>
                <c:pt idx="845">
                  <c:v>95.175749408289974</c:v>
                </c:pt>
                <c:pt idx="846">
                  <c:v>95.047371152486463</c:v>
                </c:pt>
                <c:pt idx="847">
                  <c:v>94.659260088954937</c:v>
                </c:pt>
                <c:pt idx="848">
                  <c:v>94.428891191753223</c:v>
                </c:pt>
                <c:pt idx="849">
                  <c:v>94.229830520662006</c:v>
                </c:pt>
                <c:pt idx="850">
                  <c:v>93.654398381387168</c:v>
                </c:pt>
                <c:pt idx="851">
                  <c:v>94.027402682689967</c:v>
                </c:pt>
                <c:pt idx="852">
                  <c:v>93.609880651073638</c:v>
                </c:pt>
                <c:pt idx="853">
                  <c:v>93.290161062984225</c:v>
                </c:pt>
                <c:pt idx="854">
                  <c:v>93.244380434681247</c:v>
                </c:pt>
                <c:pt idx="855">
                  <c:v>93.557262350274357</c:v>
                </c:pt>
                <c:pt idx="856">
                  <c:v>93.531329951158796</c:v>
                </c:pt>
                <c:pt idx="857">
                  <c:v>93.859312940061727</c:v>
                </c:pt>
                <c:pt idx="858">
                  <c:v>94.247390475621827</c:v>
                </c:pt>
                <c:pt idx="859">
                  <c:v>94.87195274883797</c:v>
                </c:pt>
                <c:pt idx="860">
                  <c:v>94.988142428710688</c:v>
                </c:pt>
                <c:pt idx="861">
                  <c:v>94.977355764025987</c:v>
                </c:pt>
                <c:pt idx="862">
                  <c:v>94.5762852780164</c:v>
                </c:pt>
                <c:pt idx="863">
                  <c:v>94.577782837533462</c:v>
                </c:pt>
                <c:pt idx="864">
                  <c:v>94.643692185959864</c:v>
                </c:pt>
                <c:pt idx="865">
                  <c:v>95.25204105325291</c:v>
                </c:pt>
                <c:pt idx="866">
                  <c:v>95.533932036160294</c:v>
                </c:pt>
                <c:pt idx="867">
                  <c:v>95.04822912295198</c:v>
                </c:pt>
                <c:pt idx="868">
                  <c:v>95.275085981841315</c:v>
                </c:pt>
                <c:pt idx="869">
                  <c:v>95.116568556943179</c:v>
                </c:pt>
                <c:pt idx="870">
                  <c:v>94.980092275398547</c:v>
                </c:pt>
                <c:pt idx="871">
                  <c:v>95.227543076977227</c:v>
                </c:pt>
                <c:pt idx="872">
                  <c:v>95.228292375965879</c:v>
                </c:pt>
                <c:pt idx="873">
                  <c:v>95.594763186921213</c:v>
                </c:pt>
                <c:pt idx="874">
                  <c:v>95.763689129611976</c:v>
                </c:pt>
                <c:pt idx="875">
                  <c:v>95.362457546482688</c:v>
                </c:pt>
                <c:pt idx="876">
                  <c:v>94.952731774038227</c:v>
                </c:pt>
                <c:pt idx="877">
                  <c:v>94.813487081587709</c:v>
                </c:pt>
                <c:pt idx="878">
                  <c:v>94.792497546910099</c:v>
                </c:pt>
                <c:pt idx="879">
                  <c:v>94.55320293463771</c:v>
                </c:pt>
                <c:pt idx="880">
                  <c:v>95.133324328889017</c:v>
                </c:pt>
                <c:pt idx="881">
                  <c:v>95.641203118014303</c:v>
                </c:pt>
                <c:pt idx="882">
                  <c:v>95.552004182316978</c:v>
                </c:pt>
                <c:pt idx="883">
                  <c:v>95.239440193136431</c:v>
                </c:pt>
                <c:pt idx="884">
                  <c:v>95.333605945244358</c:v>
                </c:pt>
                <c:pt idx="885">
                  <c:v>95.098939293271314</c:v>
                </c:pt>
                <c:pt idx="886">
                  <c:v>95.516942138124506</c:v>
                </c:pt>
                <c:pt idx="887">
                  <c:v>95.776925121527526</c:v>
                </c:pt>
                <c:pt idx="888">
                  <c:v>95.715822960269179</c:v>
                </c:pt>
                <c:pt idx="889">
                  <c:v>96.062613373684314</c:v>
                </c:pt>
                <c:pt idx="890">
                  <c:v>95.87489498653369</c:v>
                </c:pt>
                <c:pt idx="891">
                  <c:v>95.631760828482115</c:v>
                </c:pt>
                <c:pt idx="892">
                  <c:v>95.900742193440706</c:v>
                </c:pt>
                <c:pt idx="893">
                  <c:v>96.224689067242849</c:v>
                </c:pt>
                <c:pt idx="894">
                  <c:v>96.60515410688609</c:v>
                </c:pt>
                <c:pt idx="895">
                  <c:v>95.687569635345966</c:v>
                </c:pt>
                <c:pt idx="896">
                  <c:v>95.793404660241123</c:v>
                </c:pt>
                <c:pt idx="897">
                  <c:v>96.499775072699848</c:v>
                </c:pt>
                <c:pt idx="898">
                  <c:v>96.290198065820348</c:v>
                </c:pt>
                <c:pt idx="899">
                  <c:v>96.082792870657229</c:v>
                </c:pt>
                <c:pt idx="900">
                  <c:v>96.16155468622992</c:v>
                </c:pt>
                <c:pt idx="901">
                  <c:v>96.008271650501129</c:v>
                </c:pt>
                <c:pt idx="902">
                  <c:v>96.693848041960408</c:v>
                </c:pt>
                <c:pt idx="903">
                  <c:v>96.174320704995282</c:v>
                </c:pt>
                <c:pt idx="904">
                  <c:v>95.878076425908091</c:v>
                </c:pt>
                <c:pt idx="905">
                  <c:v>95.745134456754315</c:v>
                </c:pt>
                <c:pt idx="906">
                  <c:v>95.855745080882926</c:v>
                </c:pt>
                <c:pt idx="907">
                  <c:v>95.899537736872162</c:v>
                </c:pt>
                <c:pt idx="908">
                  <c:v>96.232757499579321</c:v>
                </c:pt>
                <c:pt idx="909">
                  <c:v>96.272126943051603</c:v>
                </c:pt>
                <c:pt idx="910">
                  <c:v>96.751480012629045</c:v>
                </c:pt>
                <c:pt idx="911">
                  <c:v>96.436421213393359</c:v>
                </c:pt>
                <c:pt idx="912">
                  <c:v>96.226226145660078</c:v>
                </c:pt>
                <c:pt idx="913">
                  <c:v>95.674792970348378</c:v>
                </c:pt>
                <c:pt idx="914">
                  <c:v>95.304728740395205</c:v>
                </c:pt>
                <c:pt idx="915">
                  <c:v>94.729600293659445</c:v>
                </c:pt>
                <c:pt idx="916">
                  <c:v>94.625555249680147</c:v>
                </c:pt>
                <c:pt idx="917">
                  <c:v>94.604752454456943</c:v>
                </c:pt>
                <c:pt idx="918">
                  <c:v>94.826044804206902</c:v>
                </c:pt>
                <c:pt idx="919">
                  <c:v>94.770019971638746</c:v>
                </c:pt>
                <c:pt idx="920">
                  <c:v>94.669500972373655</c:v>
                </c:pt>
                <c:pt idx="921">
                  <c:v>94.873264443639371</c:v>
                </c:pt>
                <c:pt idx="922">
                  <c:v>94.372406112694094</c:v>
                </c:pt>
                <c:pt idx="923">
                  <c:v>94.760386838194862</c:v>
                </c:pt>
                <c:pt idx="924">
                  <c:v>95.015401116507832</c:v>
                </c:pt>
                <c:pt idx="925">
                  <c:v>95.467068952206333</c:v>
                </c:pt>
                <c:pt idx="926">
                  <c:v>95.523207400739054</c:v>
                </c:pt>
                <c:pt idx="927">
                  <c:v>95.883757775594589</c:v>
                </c:pt>
                <c:pt idx="928">
                  <c:v>95.861141707155852</c:v>
                </c:pt>
                <c:pt idx="929">
                  <c:v>95.709135505241264</c:v>
                </c:pt>
                <c:pt idx="930">
                  <c:v>95.495639784901314</c:v>
                </c:pt>
                <c:pt idx="931">
                  <c:v>95.472500863731099</c:v>
                </c:pt>
                <c:pt idx="932">
                  <c:v>95.58871753695351</c:v>
                </c:pt>
                <c:pt idx="933">
                  <c:v>95.892959263501098</c:v>
                </c:pt>
                <c:pt idx="934">
                  <c:v>96.315952947557307</c:v>
                </c:pt>
                <c:pt idx="935">
                  <c:v>96.389984458786031</c:v>
                </c:pt>
                <c:pt idx="936">
                  <c:v>95.887638874546056</c:v>
                </c:pt>
                <c:pt idx="937">
                  <c:v>95.126573121360678</c:v>
                </c:pt>
                <c:pt idx="938">
                  <c:v>95.724306457700791</c:v>
                </c:pt>
                <c:pt idx="939">
                  <c:v>95.695138474204057</c:v>
                </c:pt>
                <c:pt idx="940">
                  <c:v>96.088127193194182</c:v>
                </c:pt>
                <c:pt idx="941">
                  <c:v>96.260263538350912</c:v>
                </c:pt>
                <c:pt idx="942">
                  <c:v>96.436774409654475</c:v>
                </c:pt>
                <c:pt idx="943">
                  <c:v>96.422573765851581</c:v>
                </c:pt>
                <c:pt idx="944">
                  <c:v>96.304760239933046</c:v>
                </c:pt>
                <c:pt idx="945">
                  <c:v>95.882337213104435</c:v>
                </c:pt>
                <c:pt idx="946">
                  <c:v>96.010522700105128</c:v>
                </c:pt>
                <c:pt idx="947">
                  <c:v>95.654310117073734</c:v>
                </c:pt>
                <c:pt idx="948">
                  <c:v>95.553093439616106</c:v>
                </c:pt>
                <c:pt idx="949">
                  <c:v>94.938527922011971</c:v>
                </c:pt>
                <c:pt idx="950">
                  <c:v>95.166252775149616</c:v>
                </c:pt>
                <c:pt idx="951">
                  <c:v>95.744223651665052</c:v>
                </c:pt>
                <c:pt idx="952">
                  <c:v>95.949351391771231</c:v>
                </c:pt>
                <c:pt idx="953">
                  <c:v>95.359799131112538</c:v>
                </c:pt>
                <c:pt idx="954">
                  <c:v>95.546044032203014</c:v>
                </c:pt>
                <c:pt idx="955">
                  <c:v>95.081301445264671</c:v>
                </c:pt>
                <c:pt idx="956">
                  <c:v>95.07413770998069</c:v>
                </c:pt>
                <c:pt idx="957">
                  <c:v>94.893896613038279</c:v>
                </c:pt>
                <c:pt idx="958">
                  <c:v>90.519421687757855</c:v>
                </c:pt>
                <c:pt idx="959">
                  <c:v>90.284902049560117</c:v>
                </c:pt>
                <c:pt idx="960">
                  <c:v>90.061278649045803</c:v>
                </c:pt>
                <c:pt idx="961">
                  <c:v>89.771744640094795</c:v>
                </c:pt>
                <c:pt idx="962">
                  <c:v>89.625306909175421</c:v>
                </c:pt>
                <c:pt idx="963">
                  <c:v>89.671107376237771</c:v>
                </c:pt>
                <c:pt idx="964">
                  <c:v>89.653813285323039</c:v>
                </c:pt>
                <c:pt idx="965">
                  <c:v>89.07193682350325</c:v>
                </c:pt>
                <c:pt idx="966">
                  <c:v>89.051108204879725</c:v>
                </c:pt>
                <c:pt idx="967">
                  <c:v>88.686843345258765</c:v>
                </c:pt>
                <c:pt idx="968">
                  <c:v>88.913348662090826</c:v>
                </c:pt>
                <c:pt idx="969">
                  <c:v>89.137746180045028</c:v>
                </c:pt>
                <c:pt idx="970">
                  <c:v>89.212796031873609</c:v>
                </c:pt>
                <c:pt idx="971">
                  <c:v>88.769574524656349</c:v>
                </c:pt>
                <c:pt idx="972">
                  <c:v>88.689382075478761</c:v>
                </c:pt>
                <c:pt idx="973">
                  <c:v>88.635439958591434</c:v>
                </c:pt>
                <c:pt idx="974">
                  <c:v>88.358136457166665</c:v>
                </c:pt>
                <c:pt idx="975">
                  <c:v>88.503165419822338</c:v>
                </c:pt>
                <c:pt idx="976">
                  <c:v>88.663551463943378</c:v>
                </c:pt>
                <c:pt idx="977">
                  <c:v>88.889545755909239</c:v>
                </c:pt>
                <c:pt idx="978">
                  <c:v>88.620121450673025</c:v>
                </c:pt>
                <c:pt idx="979">
                  <c:v>88.339958321407622</c:v>
                </c:pt>
                <c:pt idx="980">
                  <c:v>88.818723853365327</c:v>
                </c:pt>
                <c:pt idx="981">
                  <c:v>88.940490091723916</c:v>
                </c:pt>
                <c:pt idx="982">
                  <c:v>88.721355321017057</c:v>
                </c:pt>
                <c:pt idx="983">
                  <c:v>88.750648122084741</c:v>
                </c:pt>
                <c:pt idx="984">
                  <c:v>88.820331199530074</c:v>
                </c:pt>
                <c:pt idx="985">
                  <c:v>89.086796586883935</c:v>
                </c:pt>
                <c:pt idx="986">
                  <c:v>88.867655615218823</c:v>
                </c:pt>
                <c:pt idx="987">
                  <c:v>88.842273949018278</c:v>
                </c:pt>
                <c:pt idx="988">
                  <c:v>89.664244425763897</c:v>
                </c:pt>
                <c:pt idx="989">
                  <c:v>89.859739377586678</c:v>
                </c:pt>
                <c:pt idx="990">
                  <c:v>89.803674667271537</c:v>
                </c:pt>
                <c:pt idx="991">
                  <c:v>89.808873533231733</c:v>
                </c:pt>
                <c:pt idx="992">
                  <c:v>90.206748192040422</c:v>
                </c:pt>
                <c:pt idx="993">
                  <c:v>90.154512329705923</c:v>
                </c:pt>
                <c:pt idx="994">
                  <c:v>90.190473242185377</c:v>
                </c:pt>
                <c:pt idx="995">
                  <c:v>90.337220643562389</c:v>
                </c:pt>
                <c:pt idx="996">
                  <c:v>90.42921349605443</c:v>
                </c:pt>
                <c:pt idx="997">
                  <c:v>90.104610621411737</c:v>
                </c:pt>
                <c:pt idx="998">
                  <c:v>90.450707743318006</c:v>
                </c:pt>
                <c:pt idx="999">
                  <c:v>90.587732630336561</c:v>
                </c:pt>
                <c:pt idx="1000">
                  <c:v>91.246363858500715</c:v>
                </c:pt>
                <c:pt idx="1001">
                  <c:v>91.27312967934914</c:v>
                </c:pt>
                <c:pt idx="1002">
                  <c:v>91.338263792630059</c:v>
                </c:pt>
                <c:pt idx="1003">
                  <c:v>91.311522322038897</c:v>
                </c:pt>
                <c:pt idx="1004">
                  <c:v>91.346235125549299</c:v>
                </c:pt>
                <c:pt idx="1005">
                  <c:v>91.229322189112551</c:v>
                </c:pt>
                <c:pt idx="1006">
                  <c:v>91.593642557474197</c:v>
                </c:pt>
                <c:pt idx="1007">
                  <c:v>91.455234942710447</c:v>
                </c:pt>
                <c:pt idx="1008">
                  <c:v>91.207626674035609</c:v>
                </c:pt>
                <c:pt idx="1009">
                  <c:v>91.409234663136715</c:v>
                </c:pt>
                <c:pt idx="1010">
                  <c:v>91.539346980345542</c:v>
                </c:pt>
                <c:pt idx="1011">
                  <c:v>91.399656517198437</c:v>
                </c:pt>
                <c:pt idx="1012">
                  <c:v>91.831275953878205</c:v>
                </c:pt>
                <c:pt idx="1013">
                  <c:v>91.985808378030541</c:v>
                </c:pt>
                <c:pt idx="1014">
                  <c:v>91.847465494121323</c:v>
                </c:pt>
                <c:pt idx="1015">
                  <c:v>91.688536078016782</c:v>
                </c:pt>
                <c:pt idx="1016">
                  <c:v>91.55223729075837</c:v>
                </c:pt>
                <c:pt idx="1017">
                  <c:v>91.239965062358579</c:v>
                </c:pt>
                <c:pt idx="1018">
                  <c:v>91.393794845023052</c:v>
                </c:pt>
                <c:pt idx="1019">
                  <c:v>91.666024639653514</c:v>
                </c:pt>
                <c:pt idx="1020">
                  <c:v>91.722350774592869</c:v>
                </c:pt>
                <c:pt idx="1021">
                  <c:v>91.740859443939442</c:v>
                </c:pt>
                <c:pt idx="1022">
                  <c:v>91.22751305691601</c:v>
                </c:pt>
                <c:pt idx="1023">
                  <c:v>91.647266548985087</c:v>
                </c:pt>
                <c:pt idx="1024">
                  <c:v>91.592480966312181</c:v>
                </c:pt>
                <c:pt idx="1025">
                  <c:v>91.473215532179239</c:v>
                </c:pt>
                <c:pt idx="1026">
                  <c:v>91.421988284414866</c:v>
                </c:pt>
                <c:pt idx="1027">
                  <c:v>91.245974291082277</c:v>
                </c:pt>
                <c:pt idx="1028">
                  <c:v>91.60795361621696</c:v>
                </c:pt>
                <c:pt idx="1029">
                  <c:v>91.338266913008354</c:v>
                </c:pt>
                <c:pt idx="1030">
                  <c:v>91.884962491061003</c:v>
                </c:pt>
                <c:pt idx="1031">
                  <c:v>92.236571857515159</c:v>
                </c:pt>
                <c:pt idx="1032">
                  <c:v>92.734141268480798</c:v>
                </c:pt>
                <c:pt idx="1033">
                  <c:v>92.879119894858675</c:v>
                </c:pt>
                <c:pt idx="1034">
                  <c:v>92.793674391335799</c:v>
                </c:pt>
                <c:pt idx="1035">
                  <c:v>92.996769829124176</c:v>
                </c:pt>
                <c:pt idx="1036">
                  <c:v>92.50560356540511</c:v>
                </c:pt>
                <c:pt idx="1037">
                  <c:v>92.508099183891531</c:v>
                </c:pt>
                <c:pt idx="1038">
                  <c:v>92.305899940411223</c:v>
                </c:pt>
                <c:pt idx="1039">
                  <c:v>92.789009334346318</c:v>
                </c:pt>
                <c:pt idx="1040">
                  <c:v>92.615126980051826</c:v>
                </c:pt>
                <c:pt idx="1041">
                  <c:v>92.985852995746527</c:v>
                </c:pt>
                <c:pt idx="1042">
                  <c:v>92.761212906485483</c:v>
                </c:pt>
                <c:pt idx="1043">
                  <c:v>92.835331758416615</c:v>
                </c:pt>
                <c:pt idx="1044">
                  <c:v>92.824594728345247</c:v>
                </c:pt>
                <c:pt idx="1045">
                  <c:v>93.000622960682023</c:v>
                </c:pt>
                <c:pt idx="1046">
                  <c:v>93.170715311962113</c:v>
                </c:pt>
                <c:pt idx="1047">
                  <c:v>93.108496326790402</c:v>
                </c:pt>
                <c:pt idx="1048">
                  <c:v>92.963857362453751</c:v>
                </c:pt>
                <c:pt idx="1049">
                  <c:v>93.247598884763619</c:v>
                </c:pt>
                <c:pt idx="1050">
                  <c:v>93.442689854208538</c:v>
                </c:pt>
                <c:pt idx="1051">
                  <c:v>92.923475853982126</c:v>
                </c:pt>
                <c:pt idx="1052">
                  <c:v>92.62749386692785</c:v>
                </c:pt>
                <c:pt idx="1053">
                  <c:v>92.989384206349399</c:v>
                </c:pt>
                <c:pt idx="1054">
                  <c:v>93.107505193543332</c:v>
                </c:pt>
                <c:pt idx="1055">
                  <c:v>93.202141136277461</c:v>
                </c:pt>
                <c:pt idx="1056">
                  <c:v>93.029436533788399</c:v>
                </c:pt>
                <c:pt idx="1057">
                  <c:v>93.189865559499907</c:v>
                </c:pt>
                <c:pt idx="1058">
                  <c:v>92.920614964847644</c:v>
                </c:pt>
                <c:pt idx="1059">
                  <c:v>92.689276364520978</c:v>
                </c:pt>
                <c:pt idx="1060">
                  <c:v>92.896659343822861</c:v>
                </c:pt>
                <c:pt idx="1061">
                  <c:v>93.022105425044373</c:v>
                </c:pt>
                <c:pt idx="1062">
                  <c:v>93.23683090042546</c:v>
                </c:pt>
                <c:pt idx="1063">
                  <c:v>93.099246231392186</c:v>
                </c:pt>
                <c:pt idx="1064">
                  <c:v>92.84515354727516</c:v>
                </c:pt>
                <c:pt idx="1065">
                  <c:v>92.891101907251141</c:v>
                </c:pt>
                <c:pt idx="1066">
                  <c:v>92.960984708655801</c:v>
                </c:pt>
                <c:pt idx="1067">
                  <c:v>93.069408553749511</c:v>
                </c:pt>
                <c:pt idx="1068">
                  <c:v>93.314684031312936</c:v>
                </c:pt>
                <c:pt idx="1069">
                  <c:v>93.117672880691856</c:v>
                </c:pt>
                <c:pt idx="1070">
                  <c:v>92.927279770823972</c:v>
                </c:pt>
                <c:pt idx="1071">
                  <c:v>93.085915279811616</c:v>
                </c:pt>
                <c:pt idx="1072">
                  <c:v>92.796688573618269</c:v>
                </c:pt>
                <c:pt idx="1073">
                  <c:v>92.66143323795454</c:v>
                </c:pt>
                <c:pt idx="1074">
                  <c:v>92.721279423608181</c:v>
                </c:pt>
                <c:pt idx="1075">
                  <c:v>92.717199745769008</c:v>
                </c:pt>
                <c:pt idx="1076">
                  <c:v>92.715950776186659</c:v>
                </c:pt>
                <c:pt idx="1077">
                  <c:v>93.26653789591137</c:v>
                </c:pt>
                <c:pt idx="1078">
                  <c:v>93.715540530702796</c:v>
                </c:pt>
                <c:pt idx="1079">
                  <c:v>94.217790822528286</c:v>
                </c:pt>
                <c:pt idx="1080">
                  <c:v>94.699407700248756</c:v>
                </c:pt>
                <c:pt idx="1081">
                  <c:v>94.833065287534637</c:v>
                </c:pt>
                <c:pt idx="1082">
                  <c:v>95.273539356635141</c:v>
                </c:pt>
                <c:pt idx="1083">
                  <c:v>95.513000461811231</c:v>
                </c:pt>
                <c:pt idx="1084">
                  <c:v>95.358954697490049</c:v>
                </c:pt>
                <c:pt idx="1085">
                  <c:v>95.161185690667708</c:v>
                </c:pt>
                <c:pt idx="1086">
                  <c:v>95.337571097591947</c:v>
                </c:pt>
                <c:pt idx="1087">
                  <c:v>95.218312284321343</c:v>
                </c:pt>
                <c:pt idx="1088">
                  <c:v>94.884560597871427</c:v>
                </c:pt>
                <c:pt idx="1089">
                  <c:v>94.673830533617519</c:v>
                </c:pt>
                <c:pt idx="1090">
                  <c:v>94.731264418552001</c:v>
                </c:pt>
                <c:pt idx="1091">
                  <c:v>94.514198865864131</c:v>
                </c:pt>
                <c:pt idx="1092">
                  <c:v>94.831114280309635</c:v>
                </c:pt>
                <c:pt idx="1093">
                  <c:v>95.021276946517972</c:v>
                </c:pt>
                <c:pt idx="1094">
                  <c:v>94.72613215975646</c:v>
                </c:pt>
                <c:pt idx="1095">
                  <c:v>94.770118763585629</c:v>
                </c:pt>
                <c:pt idx="1096">
                  <c:v>94.953643489463829</c:v>
                </c:pt>
                <c:pt idx="1097">
                  <c:v>95.037856608714449</c:v>
                </c:pt>
                <c:pt idx="1098">
                  <c:v>95.515666698200363</c:v>
                </c:pt>
                <c:pt idx="1099">
                  <c:v>95.330910351867928</c:v>
                </c:pt>
                <c:pt idx="1100">
                  <c:v>94.824488758357347</c:v>
                </c:pt>
                <c:pt idx="1101">
                  <c:v>95.208768517144435</c:v>
                </c:pt>
                <c:pt idx="1102">
                  <c:v>95.586134843252637</c:v>
                </c:pt>
                <c:pt idx="1103">
                  <c:v>95.475725940337128</c:v>
                </c:pt>
                <c:pt idx="1104">
                  <c:v>95.288605775871375</c:v>
                </c:pt>
                <c:pt idx="1105">
                  <c:v>95.141366780431525</c:v>
                </c:pt>
                <c:pt idx="1106">
                  <c:v>94.891138658426783</c:v>
                </c:pt>
                <c:pt idx="1107">
                  <c:v>94.825226162589473</c:v>
                </c:pt>
                <c:pt idx="1108">
                  <c:v>94.94215157637008</c:v>
                </c:pt>
                <c:pt idx="1109">
                  <c:v>94.998024970391512</c:v>
                </c:pt>
                <c:pt idx="1110">
                  <c:v>94.870800837599134</c:v>
                </c:pt>
                <c:pt idx="1111">
                  <c:v>95.233758154710543</c:v>
                </c:pt>
                <c:pt idx="1112">
                  <c:v>95.1826419268222</c:v>
                </c:pt>
                <c:pt idx="1113">
                  <c:v>94.884841117559731</c:v>
                </c:pt>
                <c:pt idx="1114">
                  <c:v>94.781713179110554</c:v>
                </c:pt>
                <c:pt idx="1115">
                  <c:v>94.548784706987576</c:v>
                </c:pt>
                <c:pt idx="1116">
                  <c:v>94.897436953385338</c:v>
                </c:pt>
                <c:pt idx="1117">
                  <c:v>94.845068999640077</c:v>
                </c:pt>
                <c:pt idx="1118">
                  <c:v>94.689837623212568</c:v>
                </c:pt>
                <c:pt idx="1119">
                  <c:v>94.707516660492161</c:v>
                </c:pt>
                <c:pt idx="1120">
                  <c:v>95.174778668775076</c:v>
                </c:pt>
                <c:pt idx="1121">
                  <c:v>95.335788283541447</c:v>
                </c:pt>
                <c:pt idx="1122">
                  <c:v>95.187441334807303</c:v>
                </c:pt>
                <c:pt idx="1123">
                  <c:v>94.954165587094479</c:v>
                </c:pt>
                <c:pt idx="1124">
                  <c:v>94.828539977154747</c:v>
                </c:pt>
                <c:pt idx="1125">
                  <c:v>94.515689122767114</c:v>
                </c:pt>
                <c:pt idx="1126">
                  <c:v>94.439772216685512</c:v>
                </c:pt>
                <c:pt idx="1127">
                  <c:v>94.606552021637569</c:v>
                </c:pt>
                <c:pt idx="1128">
                  <c:v>94.941417724706739</c:v>
                </c:pt>
                <c:pt idx="1129">
                  <c:v>95.18338243697012</c:v>
                </c:pt>
                <c:pt idx="1130">
                  <c:v>95.284709422283484</c:v>
                </c:pt>
                <c:pt idx="1131">
                  <c:v>95.158366317705827</c:v>
                </c:pt>
                <c:pt idx="1132">
                  <c:v>95.411027965299652</c:v>
                </c:pt>
                <c:pt idx="1133">
                  <c:v>95.622726615830786</c:v>
                </c:pt>
                <c:pt idx="1134">
                  <c:v>96.074266381486908</c:v>
                </c:pt>
                <c:pt idx="1135">
                  <c:v>95.667857564506463</c:v>
                </c:pt>
                <c:pt idx="1136">
                  <c:v>95.146526819328344</c:v>
                </c:pt>
                <c:pt idx="1137">
                  <c:v>95.00434256824866</c:v>
                </c:pt>
                <c:pt idx="1138">
                  <c:v>94.968455781767886</c:v>
                </c:pt>
                <c:pt idx="1139">
                  <c:v>95.345154511458503</c:v>
                </c:pt>
                <c:pt idx="1140">
                  <c:v>95.54171567116552</c:v>
                </c:pt>
                <c:pt idx="1141">
                  <c:v>95.455591863658142</c:v>
                </c:pt>
                <c:pt idx="1142">
                  <c:v>95.867449977885983</c:v>
                </c:pt>
                <c:pt idx="1143">
                  <c:v>95.814904613109064</c:v>
                </c:pt>
                <c:pt idx="1144">
                  <c:v>96.482487184058328</c:v>
                </c:pt>
                <c:pt idx="1145">
                  <c:v>96.424183617490471</c:v>
                </c:pt>
                <c:pt idx="1146">
                  <c:v>96.526884956579167</c:v>
                </c:pt>
                <c:pt idx="1147">
                  <c:v>96.262848015161225</c:v>
                </c:pt>
                <c:pt idx="1148">
                  <c:v>96.242552570748245</c:v>
                </c:pt>
                <c:pt idx="1149">
                  <c:v>96.131725252939233</c:v>
                </c:pt>
                <c:pt idx="1150">
                  <c:v>95.932160946814548</c:v>
                </c:pt>
                <c:pt idx="1151">
                  <c:v>93.688132657843937</c:v>
                </c:pt>
                <c:pt idx="1152">
                  <c:v>93.983868879466229</c:v>
                </c:pt>
                <c:pt idx="1153">
                  <c:v>94.153480654534818</c:v>
                </c:pt>
                <c:pt idx="1154">
                  <c:v>94.597679870935806</c:v>
                </c:pt>
                <c:pt idx="1155">
                  <c:v>94.091495570228147</c:v>
                </c:pt>
                <c:pt idx="1156">
                  <c:v>94.405978765676721</c:v>
                </c:pt>
                <c:pt idx="1157">
                  <c:v>93.833973394038892</c:v>
                </c:pt>
                <c:pt idx="1158">
                  <c:v>93.467412141242079</c:v>
                </c:pt>
                <c:pt idx="1159">
                  <c:v>93.343258955510947</c:v>
                </c:pt>
                <c:pt idx="1160">
                  <c:v>93.20962053794112</c:v>
                </c:pt>
                <c:pt idx="1161">
                  <c:v>92.736109055811681</c:v>
                </c:pt>
                <c:pt idx="1162">
                  <c:v>92.482477019499655</c:v>
                </c:pt>
                <c:pt idx="1163">
                  <c:v>92.767280531693373</c:v>
                </c:pt>
                <c:pt idx="1164">
                  <c:v>93.036267377597127</c:v>
                </c:pt>
                <c:pt idx="1165">
                  <c:v>93.016065817183858</c:v>
                </c:pt>
                <c:pt idx="1166">
                  <c:v>92.766945488496418</c:v>
                </c:pt>
                <c:pt idx="1167">
                  <c:v>92.5177641508661</c:v>
                </c:pt>
                <c:pt idx="1168">
                  <c:v>92.722265065000713</c:v>
                </c:pt>
                <c:pt idx="1169">
                  <c:v>92.670472382439456</c:v>
                </c:pt>
                <c:pt idx="1170">
                  <c:v>92.966807359887753</c:v>
                </c:pt>
                <c:pt idx="1171">
                  <c:v>92.714019411089211</c:v>
                </c:pt>
                <c:pt idx="1172">
                  <c:v>92.318739345273812</c:v>
                </c:pt>
                <c:pt idx="1173">
                  <c:v>92.16541772784376</c:v>
                </c:pt>
                <c:pt idx="1174">
                  <c:v>92.24791232928736</c:v>
                </c:pt>
                <c:pt idx="1175">
                  <c:v>91.868660007594642</c:v>
                </c:pt>
                <c:pt idx="1176">
                  <c:v>91.908042874409304</c:v>
                </c:pt>
                <c:pt idx="1177">
                  <c:v>91.610505357389826</c:v>
                </c:pt>
                <c:pt idx="1178">
                  <c:v>91.825073857917317</c:v>
                </c:pt>
                <c:pt idx="1179">
                  <c:v>91.454795421692296</c:v>
                </c:pt>
                <c:pt idx="1180">
                  <c:v>91.597384421383595</c:v>
                </c:pt>
                <c:pt idx="1181">
                  <c:v>91.609868135867629</c:v>
                </c:pt>
                <c:pt idx="1182">
                  <c:v>91.296761907545005</c:v>
                </c:pt>
                <c:pt idx="1183">
                  <c:v>91.472974063885317</c:v>
                </c:pt>
                <c:pt idx="1184">
                  <c:v>91.178145444869955</c:v>
                </c:pt>
                <c:pt idx="1185">
                  <c:v>91.611317347670308</c:v>
                </c:pt>
                <c:pt idx="1186">
                  <c:v>91.726119509335192</c:v>
                </c:pt>
                <c:pt idx="1187">
                  <c:v>91.349121581166187</c:v>
                </c:pt>
                <c:pt idx="1188">
                  <c:v>91.156657184328637</c:v>
                </c:pt>
                <c:pt idx="1189">
                  <c:v>90.927573024919496</c:v>
                </c:pt>
                <c:pt idx="1190">
                  <c:v>91.043230897520772</c:v>
                </c:pt>
                <c:pt idx="1191">
                  <c:v>90.92342161260359</c:v>
                </c:pt>
                <c:pt idx="1192">
                  <c:v>90.977236975370005</c:v>
                </c:pt>
                <c:pt idx="1193">
                  <c:v>90.951377404172334</c:v>
                </c:pt>
                <c:pt idx="1194">
                  <c:v>91.119176132335042</c:v>
                </c:pt>
                <c:pt idx="1195">
                  <c:v>90.843316903556769</c:v>
                </c:pt>
                <c:pt idx="1196">
                  <c:v>90.647422094987462</c:v>
                </c:pt>
                <c:pt idx="1197">
                  <c:v>90.677184943156007</c:v>
                </c:pt>
                <c:pt idx="1198">
                  <c:v>90.736344411572802</c:v>
                </c:pt>
                <c:pt idx="1199">
                  <c:v>91.20227073307862</c:v>
                </c:pt>
                <c:pt idx="1200">
                  <c:v>91.021990609729045</c:v>
                </c:pt>
                <c:pt idx="1201">
                  <c:v>90.599395218796232</c:v>
                </c:pt>
                <c:pt idx="1202">
                  <c:v>90.701396836855864</c:v>
                </c:pt>
                <c:pt idx="1203">
                  <c:v>90.391340264778563</c:v>
                </c:pt>
                <c:pt idx="1204">
                  <c:v>90.719268504733705</c:v>
                </c:pt>
                <c:pt idx="1205">
                  <c:v>90.946752949955894</c:v>
                </c:pt>
                <c:pt idx="1206">
                  <c:v>90.759632124681559</c:v>
                </c:pt>
                <c:pt idx="1207">
                  <c:v>90.67976130540444</c:v>
                </c:pt>
                <c:pt idx="1208">
                  <c:v>91.033333394696513</c:v>
                </c:pt>
                <c:pt idx="1209">
                  <c:v>91.300112417189467</c:v>
                </c:pt>
                <c:pt idx="1210">
                  <c:v>91.055640267200573</c:v>
                </c:pt>
                <c:pt idx="1211">
                  <c:v>91.262258053780101</c:v>
                </c:pt>
                <c:pt idx="1212">
                  <c:v>90.763531420802465</c:v>
                </c:pt>
                <c:pt idx="1213">
                  <c:v>90.536999344527089</c:v>
                </c:pt>
                <c:pt idx="1214">
                  <c:v>90.883324712111403</c:v>
                </c:pt>
                <c:pt idx="1215">
                  <c:v>90.605431161444272</c:v>
                </c:pt>
                <c:pt idx="1216">
                  <c:v>90.608595303295644</c:v>
                </c:pt>
                <c:pt idx="1217">
                  <c:v>90.114763483268575</c:v>
                </c:pt>
                <c:pt idx="1218">
                  <c:v>90.277829596749498</c:v>
                </c:pt>
                <c:pt idx="1219">
                  <c:v>90.26859194067724</c:v>
                </c:pt>
                <c:pt idx="1220">
                  <c:v>90.273442051479122</c:v>
                </c:pt>
                <c:pt idx="1221">
                  <c:v>90.133394732098154</c:v>
                </c:pt>
                <c:pt idx="1222">
                  <c:v>90.324813981757941</c:v>
                </c:pt>
                <c:pt idx="1223">
                  <c:v>89.750523068040735</c:v>
                </c:pt>
                <c:pt idx="1224">
                  <c:v>90.120307691478544</c:v>
                </c:pt>
                <c:pt idx="1225">
                  <c:v>89.935187453294446</c:v>
                </c:pt>
                <c:pt idx="1226">
                  <c:v>90.380276748717478</c:v>
                </c:pt>
                <c:pt idx="1227">
                  <c:v>90.485650061520985</c:v>
                </c:pt>
                <c:pt idx="1228">
                  <c:v>90.058939023995279</c:v>
                </c:pt>
                <c:pt idx="1229">
                  <c:v>90.147841422756258</c:v>
                </c:pt>
                <c:pt idx="1230">
                  <c:v>89.602343959402035</c:v>
                </c:pt>
                <c:pt idx="1231">
                  <c:v>89.404116036923838</c:v>
                </c:pt>
                <c:pt idx="1232">
                  <c:v>89.592605161940369</c:v>
                </c:pt>
                <c:pt idx="1233">
                  <c:v>89.841262928191327</c:v>
                </c:pt>
                <c:pt idx="1234">
                  <c:v>89.735123597015459</c:v>
                </c:pt>
                <c:pt idx="1235">
                  <c:v>90.066449978215118</c:v>
                </c:pt>
                <c:pt idx="1236">
                  <c:v>89.7732033045463</c:v>
                </c:pt>
                <c:pt idx="1237">
                  <c:v>89.858142110522948</c:v>
                </c:pt>
                <c:pt idx="1238">
                  <c:v>90.104884461732468</c:v>
                </c:pt>
                <c:pt idx="1239">
                  <c:v>89.769959786246091</c:v>
                </c:pt>
                <c:pt idx="1240">
                  <c:v>89.955639264351959</c:v>
                </c:pt>
                <c:pt idx="1241">
                  <c:v>90.624388889838244</c:v>
                </c:pt>
                <c:pt idx="1242">
                  <c:v>90.981210226445285</c:v>
                </c:pt>
                <c:pt idx="1243">
                  <c:v>90.915442051716212</c:v>
                </c:pt>
                <c:pt idx="1244">
                  <c:v>91.069270926741751</c:v>
                </c:pt>
                <c:pt idx="1245">
                  <c:v>91.065218141967534</c:v>
                </c:pt>
                <c:pt idx="1246">
                  <c:v>90.988578975613194</c:v>
                </c:pt>
                <c:pt idx="1247">
                  <c:v>91.05339953924279</c:v>
                </c:pt>
                <c:pt idx="1248">
                  <c:v>91.384687367617332</c:v>
                </c:pt>
                <c:pt idx="1249">
                  <c:v>91.518241345237229</c:v>
                </c:pt>
                <c:pt idx="1250">
                  <c:v>91.162213367613703</c:v>
                </c:pt>
                <c:pt idx="1251">
                  <c:v>91.197065480426716</c:v>
                </c:pt>
                <c:pt idx="1252">
                  <c:v>91.64173272523017</c:v>
                </c:pt>
                <c:pt idx="1253">
                  <c:v>91.605842622103324</c:v>
                </c:pt>
                <c:pt idx="1254">
                  <c:v>91.730089454123771</c:v>
                </c:pt>
                <c:pt idx="1255">
                  <c:v>92.026743246523196</c:v>
                </c:pt>
                <c:pt idx="1256">
                  <c:v>92.081425380778001</c:v>
                </c:pt>
                <c:pt idx="1257">
                  <c:v>92.655886160719689</c:v>
                </c:pt>
                <c:pt idx="1258">
                  <c:v>92.722212802404101</c:v>
                </c:pt>
                <c:pt idx="1259">
                  <c:v>93.018229196619387</c:v>
                </c:pt>
                <c:pt idx="1260">
                  <c:v>92.937570975698932</c:v>
                </c:pt>
                <c:pt idx="1261">
                  <c:v>93.147759471290613</c:v>
                </c:pt>
                <c:pt idx="1262">
                  <c:v>93.207804273851636</c:v>
                </c:pt>
                <c:pt idx="1263">
                  <c:v>93.034139924497609</c:v>
                </c:pt>
                <c:pt idx="1264">
                  <c:v>92.94423544768425</c:v>
                </c:pt>
                <c:pt idx="1265">
                  <c:v>92.759662530702485</c:v>
                </c:pt>
                <c:pt idx="1266">
                  <c:v>92.905083249358924</c:v>
                </c:pt>
                <c:pt idx="1267">
                  <c:v>93.151438216408962</c:v>
                </c:pt>
                <c:pt idx="1268">
                  <c:v>92.8452902585544</c:v>
                </c:pt>
                <c:pt idx="1269">
                  <c:v>93.055046329732917</c:v>
                </c:pt>
                <c:pt idx="1270">
                  <c:v>92.548915621539081</c:v>
                </c:pt>
                <c:pt idx="1271">
                  <c:v>92.635270152914572</c:v>
                </c:pt>
                <c:pt idx="1272">
                  <c:v>92.448944821511361</c:v>
                </c:pt>
                <c:pt idx="1273">
                  <c:v>92.46138960632382</c:v>
                </c:pt>
                <c:pt idx="1274">
                  <c:v>93.027345324472179</c:v>
                </c:pt>
                <c:pt idx="1275">
                  <c:v>92.801994256564996</c:v>
                </c:pt>
                <c:pt idx="1276">
                  <c:v>92.776603196975742</c:v>
                </c:pt>
                <c:pt idx="1277">
                  <c:v>92.3373415021819</c:v>
                </c:pt>
                <c:pt idx="1278">
                  <c:v>92.926455299782518</c:v>
                </c:pt>
                <c:pt idx="1279">
                  <c:v>92.753216802369067</c:v>
                </c:pt>
                <c:pt idx="1280">
                  <c:v>93.001573182605952</c:v>
                </c:pt>
                <c:pt idx="1281">
                  <c:v>92.952543865151057</c:v>
                </c:pt>
                <c:pt idx="1282">
                  <c:v>93.128869710955897</c:v>
                </c:pt>
                <c:pt idx="1283">
                  <c:v>92.601760698412491</c:v>
                </c:pt>
                <c:pt idx="1284">
                  <c:v>92.694232869178862</c:v>
                </c:pt>
                <c:pt idx="1285">
                  <c:v>92.534293788854299</c:v>
                </c:pt>
                <c:pt idx="1286">
                  <c:v>92.515173491697112</c:v>
                </c:pt>
                <c:pt idx="1287">
                  <c:v>91.957147042851545</c:v>
                </c:pt>
                <c:pt idx="1288">
                  <c:v>91.857939889791624</c:v>
                </c:pt>
                <c:pt idx="1289">
                  <c:v>92.064953051360021</c:v>
                </c:pt>
                <c:pt idx="1290">
                  <c:v>92.24382470488429</c:v>
                </c:pt>
                <c:pt idx="1291">
                  <c:v>92.53895252004844</c:v>
                </c:pt>
                <c:pt idx="1292">
                  <c:v>92.355976321722594</c:v>
                </c:pt>
                <c:pt idx="1293">
                  <c:v>92.237395253739507</c:v>
                </c:pt>
                <c:pt idx="1294">
                  <c:v>92.139758932612608</c:v>
                </c:pt>
                <c:pt idx="1295">
                  <c:v>91.943494820990637</c:v>
                </c:pt>
                <c:pt idx="1296">
                  <c:v>92.224091105059429</c:v>
                </c:pt>
                <c:pt idx="1297">
                  <c:v>92.368516021669876</c:v>
                </c:pt>
                <c:pt idx="1298">
                  <c:v>92.17055281354871</c:v>
                </c:pt>
                <c:pt idx="1299">
                  <c:v>92.106719703581149</c:v>
                </c:pt>
                <c:pt idx="1300">
                  <c:v>91.659688209072598</c:v>
                </c:pt>
                <c:pt idx="1301">
                  <c:v>92.151314115455293</c:v>
                </c:pt>
                <c:pt idx="1302">
                  <c:v>92.58690013811335</c:v>
                </c:pt>
                <c:pt idx="1303">
                  <c:v>92.435403405868016</c:v>
                </c:pt>
                <c:pt idx="1304">
                  <c:v>92.85569396143039</c:v>
                </c:pt>
                <c:pt idx="1305">
                  <c:v>92.534919238318608</c:v>
                </c:pt>
                <c:pt idx="1306">
                  <c:v>91.764733550970305</c:v>
                </c:pt>
                <c:pt idx="1307">
                  <c:v>91.703535679509514</c:v>
                </c:pt>
                <c:pt idx="1308">
                  <c:v>91.825642292056941</c:v>
                </c:pt>
                <c:pt idx="1309">
                  <c:v>91.445649429871878</c:v>
                </c:pt>
                <c:pt idx="1310">
                  <c:v>91.913685323135851</c:v>
                </c:pt>
                <c:pt idx="1311">
                  <c:v>92.1355788300597</c:v>
                </c:pt>
                <c:pt idx="1312">
                  <c:v>92.159591698696474</c:v>
                </c:pt>
                <c:pt idx="1313">
                  <c:v>92.520885223290549</c:v>
                </c:pt>
                <c:pt idx="1314">
                  <c:v>92.169636456332299</c:v>
                </c:pt>
                <c:pt idx="1315">
                  <c:v>92.719282219438085</c:v>
                </c:pt>
                <c:pt idx="1316">
                  <c:v>92.648859831456988</c:v>
                </c:pt>
                <c:pt idx="1317">
                  <c:v>92.636311020828899</c:v>
                </c:pt>
                <c:pt idx="1318">
                  <c:v>92.803163516839589</c:v>
                </c:pt>
                <c:pt idx="1319">
                  <c:v>93.07199868525646</c:v>
                </c:pt>
                <c:pt idx="1320">
                  <c:v>92.974114153862359</c:v>
                </c:pt>
                <c:pt idx="1321">
                  <c:v>93.294281310516169</c:v>
                </c:pt>
                <c:pt idx="1322">
                  <c:v>93.419836421439044</c:v>
                </c:pt>
                <c:pt idx="1323">
                  <c:v>93.754081997664798</c:v>
                </c:pt>
                <c:pt idx="1324">
                  <c:v>93.716975649261471</c:v>
                </c:pt>
                <c:pt idx="1325">
                  <c:v>93.797580752066324</c:v>
                </c:pt>
                <c:pt idx="1326">
                  <c:v>93.519270996498562</c:v>
                </c:pt>
                <c:pt idx="1327">
                  <c:v>94.065603540692123</c:v>
                </c:pt>
                <c:pt idx="1328">
                  <c:v>94.058722667149553</c:v>
                </c:pt>
                <c:pt idx="1329">
                  <c:v>94.113576826322841</c:v>
                </c:pt>
                <c:pt idx="1330">
                  <c:v>93.562417572806893</c:v>
                </c:pt>
                <c:pt idx="1331">
                  <c:v>93.501981661118336</c:v>
                </c:pt>
                <c:pt idx="1332">
                  <c:v>93.364089417075334</c:v>
                </c:pt>
                <c:pt idx="1333">
                  <c:v>93.081421602949405</c:v>
                </c:pt>
                <c:pt idx="1334">
                  <c:v>92.835717496314174</c:v>
                </c:pt>
                <c:pt idx="1335">
                  <c:v>92.826283727382375</c:v>
                </c:pt>
                <c:pt idx="1336">
                  <c:v>92.764067593583889</c:v>
                </c:pt>
                <c:pt idx="1337">
                  <c:v>92.674337988793198</c:v>
                </c:pt>
                <c:pt idx="1338">
                  <c:v>92.864091236216595</c:v>
                </c:pt>
                <c:pt idx="1339">
                  <c:v>92.146453910098529</c:v>
                </c:pt>
                <c:pt idx="1340">
                  <c:v>92.3845474480067</c:v>
                </c:pt>
                <c:pt idx="1341">
                  <c:v>92.082044002173774</c:v>
                </c:pt>
                <c:pt idx="1342">
                  <c:v>91.806235072657515</c:v>
                </c:pt>
                <c:pt idx="1343">
                  <c:v>91.627499291445105</c:v>
                </c:pt>
                <c:pt idx="1344">
                  <c:v>91.733686915521758</c:v>
                </c:pt>
                <c:pt idx="1345">
                  <c:v>92.27337425250812</c:v>
                </c:pt>
                <c:pt idx="1346">
                  <c:v>92.192959440946595</c:v>
                </c:pt>
                <c:pt idx="1347">
                  <c:v>92.189853715894117</c:v>
                </c:pt>
                <c:pt idx="1348">
                  <c:v>91.912788076780643</c:v>
                </c:pt>
                <c:pt idx="1349">
                  <c:v>91.581398740145445</c:v>
                </c:pt>
                <c:pt idx="1350">
                  <c:v>91.994380161556776</c:v>
                </c:pt>
                <c:pt idx="1351">
                  <c:v>91.913758000975221</c:v>
                </c:pt>
                <c:pt idx="1352">
                  <c:v>92.435635934091096</c:v>
                </c:pt>
                <c:pt idx="1353">
                  <c:v>92.070807699983533</c:v>
                </c:pt>
                <c:pt idx="1354">
                  <c:v>92.424860693949867</c:v>
                </c:pt>
                <c:pt idx="1355">
                  <c:v>92.454214278642183</c:v>
                </c:pt>
                <c:pt idx="1356">
                  <c:v>92.376126758770198</c:v>
                </c:pt>
                <c:pt idx="1357">
                  <c:v>92.666649702526655</c:v>
                </c:pt>
                <c:pt idx="1358">
                  <c:v>92.68976539671074</c:v>
                </c:pt>
                <c:pt idx="1359">
                  <c:v>93.079874777453071</c:v>
                </c:pt>
                <c:pt idx="1360">
                  <c:v>92.910077455809031</c:v>
                </c:pt>
                <c:pt idx="1361">
                  <c:v>93.073786485506204</c:v>
                </c:pt>
                <c:pt idx="1362">
                  <c:v>93.199366474191962</c:v>
                </c:pt>
                <c:pt idx="1363">
                  <c:v>93.264004264381583</c:v>
                </c:pt>
                <c:pt idx="1364">
                  <c:v>93.217411033791691</c:v>
                </c:pt>
                <c:pt idx="1365">
                  <c:v>92.984929623363541</c:v>
                </c:pt>
                <c:pt idx="1366">
                  <c:v>93.028397870517693</c:v>
                </c:pt>
                <c:pt idx="1367">
                  <c:v>93.134243961428538</c:v>
                </c:pt>
                <c:pt idx="1368">
                  <c:v>93.120796002499389</c:v>
                </c:pt>
                <c:pt idx="1369">
                  <c:v>92.820479013984439</c:v>
                </c:pt>
                <c:pt idx="1370">
                  <c:v>92.172074673794057</c:v>
                </c:pt>
                <c:pt idx="1371">
                  <c:v>91.751587226675497</c:v>
                </c:pt>
                <c:pt idx="1372">
                  <c:v>91.512952207223151</c:v>
                </c:pt>
                <c:pt idx="1373">
                  <c:v>92.855060723654717</c:v>
                </c:pt>
                <c:pt idx="1374">
                  <c:v>92.350717719540469</c:v>
                </c:pt>
                <c:pt idx="1375">
                  <c:v>92.53060213632547</c:v>
                </c:pt>
                <c:pt idx="1376">
                  <c:v>92.794661606768159</c:v>
                </c:pt>
                <c:pt idx="1377">
                  <c:v>92.267643376938139</c:v>
                </c:pt>
                <c:pt idx="1378">
                  <c:v>92.979902137876508</c:v>
                </c:pt>
                <c:pt idx="1379">
                  <c:v>92.782707573255905</c:v>
                </c:pt>
                <c:pt idx="1380">
                  <c:v>92.689728849043448</c:v>
                </c:pt>
                <c:pt idx="1381">
                  <c:v>93.309887665350175</c:v>
                </c:pt>
                <c:pt idx="1382">
                  <c:v>93.541332182948878</c:v>
                </c:pt>
                <c:pt idx="1383">
                  <c:v>93.763458763678145</c:v>
                </c:pt>
                <c:pt idx="1384">
                  <c:v>93.611350515444443</c:v>
                </c:pt>
                <c:pt idx="1385">
                  <c:v>89.915469919643357</c:v>
                </c:pt>
                <c:pt idx="1386">
                  <c:v>90.041675976719958</c:v>
                </c:pt>
                <c:pt idx="1387">
                  <c:v>89.990623756352562</c:v>
                </c:pt>
                <c:pt idx="1388">
                  <c:v>89.950594231327813</c:v>
                </c:pt>
                <c:pt idx="1389">
                  <c:v>90.086114334227474</c:v>
                </c:pt>
                <c:pt idx="1390">
                  <c:v>90.10576117921859</c:v>
                </c:pt>
                <c:pt idx="1391">
                  <c:v>90.072324766999927</c:v>
                </c:pt>
                <c:pt idx="1392">
                  <c:v>89.762726877915355</c:v>
                </c:pt>
                <c:pt idx="1393">
                  <c:v>89.917722016464438</c:v>
                </c:pt>
                <c:pt idx="1394">
                  <c:v>89.695317924606101</c:v>
                </c:pt>
                <c:pt idx="1395">
                  <c:v>89.793070459892689</c:v>
                </c:pt>
                <c:pt idx="1396">
                  <c:v>89.881700906022189</c:v>
                </c:pt>
                <c:pt idx="1397">
                  <c:v>89.948771340583633</c:v>
                </c:pt>
                <c:pt idx="1398">
                  <c:v>89.785802471130935</c:v>
                </c:pt>
                <c:pt idx="1399">
                  <c:v>90.060346143790056</c:v>
                </c:pt>
                <c:pt idx="1400">
                  <c:v>89.921705166668346</c:v>
                </c:pt>
                <c:pt idx="1401">
                  <c:v>90.009206354961123</c:v>
                </c:pt>
                <c:pt idx="1402">
                  <c:v>90.471272264593466</c:v>
                </c:pt>
                <c:pt idx="1403">
                  <c:v>90.080312299074691</c:v>
                </c:pt>
                <c:pt idx="1404">
                  <c:v>90.269233626892273</c:v>
                </c:pt>
                <c:pt idx="1405">
                  <c:v>89.897037033740787</c:v>
                </c:pt>
                <c:pt idx="1406">
                  <c:v>89.486629570913394</c:v>
                </c:pt>
                <c:pt idx="1407">
                  <c:v>89.280846861120963</c:v>
                </c:pt>
                <c:pt idx="1408">
                  <c:v>88.881121221642928</c:v>
                </c:pt>
                <c:pt idx="1409">
                  <c:v>89.205071062756403</c:v>
                </c:pt>
                <c:pt idx="1410">
                  <c:v>89.447160241959665</c:v>
                </c:pt>
                <c:pt idx="1411">
                  <c:v>89.422469408408986</c:v>
                </c:pt>
                <c:pt idx="1412">
                  <c:v>89.398376332483764</c:v>
                </c:pt>
                <c:pt idx="1413">
                  <c:v>89.175090624510105</c:v>
                </c:pt>
                <c:pt idx="1414">
                  <c:v>88.836466228751974</c:v>
                </c:pt>
                <c:pt idx="1415">
                  <c:v>88.896529713665316</c:v>
                </c:pt>
                <c:pt idx="1416">
                  <c:v>88.855115990886191</c:v>
                </c:pt>
                <c:pt idx="1417">
                  <c:v>89.158700491491388</c:v>
                </c:pt>
                <c:pt idx="1418">
                  <c:v>89.213700835736162</c:v>
                </c:pt>
                <c:pt idx="1419">
                  <c:v>89.077572328649921</c:v>
                </c:pt>
                <c:pt idx="1420">
                  <c:v>89.100505403888221</c:v>
                </c:pt>
                <c:pt idx="1421">
                  <c:v>89.107366964278881</c:v>
                </c:pt>
                <c:pt idx="1422">
                  <c:v>88.811420027558441</c:v>
                </c:pt>
                <c:pt idx="1423">
                  <c:v>88.912457746593802</c:v>
                </c:pt>
                <c:pt idx="1424">
                  <c:v>88.699126433518259</c:v>
                </c:pt>
                <c:pt idx="1425">
                  <c:v>88.58616641284128</c:v>
                </c:pt>
                <c:pt idx="1426">
                  <c:v>88.444926436157374</c:v>
                </c:pt>
                <c:pt idx="1427">
                  <c:v>88.32069730053199</c:v>
                </c:pt>
                <c:pt idx="1428">
                  <c:v>88.620484037808353</c:v>
                </c:pt>
                <c:pt idx="1429">
                  <c:v>88.53320906468123</c:v>
                </c:pt>
                <c:pt idx="1430">
                  <c:v>88.965235158459109</c:v>
                </c:pt>
                <c:pt idx="1431">
                  <c:v>88.706061089811328</c:v>
                </c:pt>
                <c:pt idx="1432">
                  <c:v>88.564872648995248</c:v>
                </c:pt>
                <c:pt idx="1433">
                  <c:v>88.660995155322809</c:v>
                </c:pt>
                <c:pt idx="1434">
                  <c:v>89.050358300314883</c:v>
                </c:pt>
                <c:pt idx="1435">
                  <c:v>89.142539162512747</c:v>
                </c:pt>
                <c:pt idx="1436">
                  <c:v>88.930599195402735</c:v>
                </c:pt>
                <c:pt idx="1437">
                  <c:v>88.951092533291828</c:v>
                </c:pt>
                <c:pt idx="1438">
                  <c:v>88.804466691018135</c:v>
                </c:pt>
                <c:pt idx="1439">
                  <c:v>88.184561243525508</c:v>
                </c:pt>
                <c:pt idx="1440">
                  <c:v>88.413675587899817</c:v>
                </c:pt>
                <c:pt idx="1441">
                  <c:v>88.221863368321948</c:v>
                </c:pt>
                <c:pt idx="1442">
                  <c:v>88.255407723803557</c:v>
                </c:pt>
                <c:pt idx="1443">
                  <c:v>88.52120408588128</c:v>
                </c:pt>
                <c:pt idx="1444">
                  <c:v>88.91200938079497</c:v>
                </c:pt>
                <c:pt idx="1445">
                  <c:v>88.898705570181264</c:v>
                </c:pt>
                <c:pt idx="1446">
                  <c:v>89.032037442970278</c:v>
                </c:pt>
                <c:pt idx="1447">
                  <c:v>88.803255329611289</c:v>
                </c:pt>
                <c:pt idx="1448">
                  <c:v>88.491868590654832</c:v>
                </c:pt>
                <c:pt idx="1449">
                  <c:v>88.22618171904827</c:v>
                </c:pt>
                <c:pt idx="1450">
                  <c:v>88.498934917244</c:v>
                </c:pt>
                <c:pt idx="1451">
                  <c:v>88.471122287328384</c:v>
                </c:pt>
                <c:pt idx="1452">
                  <c:v>88.496680278396823</c:v>
                </c:pt>
                <c:pt idx="1453">
                  <c:v>88.499669514974443</c:v>
                </c:pt>
                <c:pt idx="1454">
                  <c:v>88.117504439101481</c:v>
                </c:pt>
                <c:pt idx="1455">
                  <c:v>87.974324551687999</c:v>
                </c:pt>
                <c:pt idx="1456">
                  <c:v>88.064888686748787</c:v>
                </c:pt>
                <c:pt idx="1457">
                  <c:v>87.505512427001065</c:v>
                </c:pt>
                <c:pt idx="1458">
                  <c:v>87.644995634938567</c:v>
                </c:pt>
                <c:pt idx="1459">
                  <c:v>86.933339121691077</c:v>
                </c:pt>
                <c:pt idx="1460">
                  <c:v>87.074199254982062</c:v>
                </c:pt>
                <c:pt idx="1461">
                  <c:v>86.960682857236122</c:v>
                </c:pt>
                <c:pt idx="1462">
                  <c:v>87.23408585727806</c:v>
                </c:pt>
                <c:pt idx="1463">
                  <c:v>86.770701912166388</c:v>
                </c:pt>
                <c:pt idx="1464">
                  <c:v>87.018814281924463</c:v>
                </c:pt>
                <c:pt idx="1465">
                  <c:v>87.079099589990562</c:v>
                </c:pt>
                <c:pt idx="1466">
                  <c:v>86.586344576534188</c:v>
                </c:pt>
                <c:pt idx="1467">
                  <c:v>87.099487874357948</c:v>
                </c:pt>
                <c:pt idx="1468">
                  <c:v>86.982849934520715</c:v>
                </c:pt>
                <c:pt idx="1469">
                  <c:v>87.177852920683975</c:v>
                </c:pt>
                <c:pt idx="1470">
                  <c:v>86.975875240288659</c:v>
                </c:pt>
                <c:pt idx="1471">
                  <c:v>87.044169285341439</c:v>
                </c:pt>
                <c:pt idx="1472">
                  <c:v>87.216881226495047</c:v>
                </c:pt>
                <c:pt idx="1473">
                  <c:v>86.801986620929924</c:v>
                </c:pt>
                <c:pt idx="1474">
                  <c:v>87.088091431569623</c:v>
                </c:pt>
                <c:pt idx="1475">
                  <c:v>86.897991642385449</c:v>
                </c:pt>
                <c:pt idx="1476">
                  <c:v>86.291718979420708</c:v>
                </c:pt>
                <c:pt idx="1477">
                  <c:v>86.36596066216498</c:v>
                </c:pt>
                <c:pt idx="1478">
                  <c:v>86.245198469979172</c:v>
                </c:pt>
                <c:pt idx="1479">
                  <c:v>86.318107343279124</c:v>
                </c:pt>
                <c:pt idx="1480">
                  <c:v>86.142610157292424</c:v>
                </c:pt>
                <c:pt idx="1481">
                  <c:v>85.871102380207546</c:v>
                </c:pt>
                <c:pt idx="1482">
                  <c:v>86.214525708471157</c:v>
                </c:pt>
                <c:pt idx="1483">
                  <c:v>85.86905174261085</c:v>
                </c:pt>
                <c:pt idx="1484">
                  <c:v>85.874526013458095</c:v>
                </c:pt>
                <c:pt idx="1485">
                  <c:v>85.458575231808553</c:v>
                </c:pt>
                <c:pt idx="1486">
                  <c:v>85.776209377223637</c:v>
                </c:pt>
                <c:pt idx="1487">
                  <c:v>85.818872335781634</c:v>
                </c:pt>
                <c:pt idx="1488">
                  <c:v>85.814037214066758</c:v>
                </c:pt>
                <c:pt idx="1489">
                  <c:v>86.18220373975646</c:v>
                </c:pt>
                <c:pt idx="1490">
                  <c:v>85.97689323084083</c:v>
                </c:pt>
                <c:pt idx="1491">
                  <c:v>86.100904312177846</c:v>
                </c:pt>
                <c:pt idx="1492">
                  <c:v>85.713564242793169</c:v>
                </c:pt>
                <c:pt idx="1493">
                  <c:v>85.975111470755692</c:v>
                </c:pt>
                <c:pt idx="1494">
                  <c:v>85.786400783776728</c:v>
                </c:pt>
                <c:pt idx="1495">
                  <c:v>85.751214866967075</c:v>
                </c:pt>
                <c:pt idx="1496">
                  <c:v>85.991512373116834</c:v>
                </c:pt>
                <c:pt idx="1497">
                  <c:v>85.998939897452274</c:v>
                </c:pt>
                <c:pt idx="1498">
                  <c:v>86.140622306625431</c:v>
                </c:pt>
                <c:pt idx="1499">
                  <c:v>85.936093524847692</c:v>
                </c:pt>
                <c:pt idx="1500">
                  <c:v>85.756828552861961</c:v>
                </c:pt>
                <c:pt idx="1501">
                  <c:v>85.639078204683429</c:v>
                </c:pt>
                <c:pt idx="1502">
                  <c:v>85.838832555645979</c:v>
                </c:pt>
                <c:pt idx="1503">
                  <c:v>86.529267853676799</c:v>
                </c:pt>
                <c:pt idx="1504">
                  <c:v>86.450537868418422</c:v>
                </c:pt>
                <c:pt idx="1505">
                  <c:v>86.463250529459174</c:v>
                </c:pt>
                <c:pt idx="1506">
                  <c:v>86.356585549754271</c:v>
                </c:pt>
                <c:pt idx="1507">
                  <c:v>86.280916509244406</c:v>
                </c:pt>
                <c:pt idx="1508">
                  <c:v>85.914775423055204</c:v>
                </c:pt>
                <c:pt idx="1509">
                  <c:v>86.021934631944646</c:v>
                </c:pt>
                <c:pt idx="1510">
                  <c:v>85.532855322782453</c:v>
                </c:pt>
                <c:pt idx="1511">
                  <c:v>85.295475812094082</c:v>
                </c:pt>
                <c:pt idx="1512">
                  <c:v>85.235571035072581</c:v>
                </c:pt>
                <c:pt idx="1513">
                  <c:v>85.121174160587003</c:v>
                </c:pt>
                <c:pt idx="1514">
                  <c:v>85.148915891427052</c:v>
                </c:pt>
                <c:pt idx="1515">
                  <c:v>84.942945891127465</c:v>
                </c:pt>
                <c:pt idx="1516">
                  <c:v>84.885793267150248</c:v>
                </c:pt>
                <c:pt idx="1517">
                  <c:v>85.077525080291139</c:v>
                </c:pt>
                <c:pt idx="1518">
                  <c:v>84.991334658069405</c:v>
                </c:pt>
                <c:pt idx="1519">
                  <c:v>85.063917570285241</c:v>
                </c:pt>
                <c:pt idx="1520">
                  <c:v>84.948439800417631</c:v>
                </c:pt>
                <c:pt idx="1521">
                  <c:v>84.862484056485386</c:v>
                </c:pt>
                <c:pt idx="1522">
                  <c:v>84.859116594302861</c:v>
                </c:pt>
                <c:pt idx="1523">
                  <c:v>84.632785709174271</c:v>
                </c:pt>
                <c:pt idx="1524">
                  <c:v>84.089703703760307</c:v>
                </c:pt>
                <c:pt idx="1525">
                  <c:v>83.845628273634262</c:v>
                </c:pt>
                <c:pt idx="1526">
                  <c:v>83.864782349918073</c:v>
                </c:pt>
                <c:pt idx="1527">
                  <c:v>83.323252121179181</c:v>
                </c:pt>
                <c:pt idx="1528">
                  <c:v>83.613390059941622</c:v>
                </c:pt>
                <c:pt idx="1529">
                  <c:v>83.211121717917067</c:v>
                </c:pt>
                <c:pt idx="1530">
                  <c:v>83.364981076381227</c:v>
                </c:pt>
                <c:pt idx="1531">
                  <c:v>82.592030138782178</c:v>
                </c:pt>
                <c:pt idx="1532">
                  <c:v>82.287146894851247</c:v>
                </c:pt>
                <c:pt idx="1533">
                  <c:v>82.561968675193967</c:v>
                </c:pt>
                <c:pt idx="1534">
                  <c:v>82.090129644187044</c:v>
                </c:pt>
                <c:pt idx="1535">
                  <c:v>82.10890243395113</c:v>
                </c:pt>
                <c:pt idx="1536">
                  <c:v>82.099577412650689</c:v>
                </c:pt>
                <c:pt idx="1537">
                  <c:v>82.293126360773996</c:v>
                </c:pt>
                <c:pt idx="1538">
                  <c:v>82.510559120879819</c:v>
                </c:pt>
                <c:pt idx="1539">
                  <c:v>82.418203869194429</c:v>
                </c:pt>
                <c:pt idx="1540">
                  <c:v>82.229652491126771</c:v>
                </c:pt>
                <c:pt idx="1541">
                  <c:v>82.388981454812551</c:v>
                </c:pt>
                <c:pt idx="1542">
                  <c:v>82.492309368390735</c:v>
                </c:pt>
                <c:pt idx="1543">
                  <c:v>82.640919839479494</c:v>
                </c:pt>
                <c:pt idx="1544">
                  <c:v>82.845531687127007</c:v>
                </c:pt>
                <c:pt idx="1545">
                  <c:v>83.131986786410422</c:v>
                </c:pt>
                <c:pt idx="1546">
                  <c:v>82.976830476140634</c:v>
                </c:pt>
                <c:pt idx="1547">
                  <c:v>83.167799011588315</c:v>
                </c:pt>
                <c:pt idx="1548">
                  <c:v>83.091160409861416</c:v>
                </c:pt>
                <c:pt idx="1549">
                  <c:v>82.912855541449261</c:v>
                </c:pt>
                <c:pt idx="1550">
                  <c:v>82.677503118607078</c:v>
                </c:pt>
                <c:pt idx="1551">
                  <c:v>83.038664069640888</c:v>
                </c:pt>
                <c:pt idx="1552">
                  <c:v>83.050939472260197</c:v>
                </c:pt>
                <c:pt idx="1553">
                  <c:v>82.793098742753102</c:v>
                </c:pt>
                <c:pt idx="1554">
                  <c:v>82.63554706438245</c:v>
                </c:pt>
                <c:pt idx="1555">
                  <c:v>82.725903795861328</c:v>
                </c:pt>
                <c:pt idx="1556">
                  <c:v>82.752317571922958</c:v>
                </c:pt>
                <c:pt idx="1557">
                  <c:v>82.644070799994566</c:v>
                </c:pt>
                <c:pt idx="1558">
                  <c:v>83.064358557865376</c:v>
                </c:pt>
                <c:pt idx="1559">
                  <c:v>83.122851746283686</c:v>
                </c:pt>
                <c:pt idx="1560">
                  <c:v>82.819926234222393</c:v>
                </c:pt>
                <c:pt idx="1561">
                  <c:v>83.36815781286974</c:v>
                </c:pt>
                <c:pt idx="1562">
                  <c:v>83.059089294378182</c:v>
                </c:pt>
                <c:pt idx="1563">
                  <c:v>82.882093344594068</c:v>
                </c:pt>
                <c:pt idx="1564">
                  <c:v>82.835769099939782</c:v>
                </c:pt>
                <c:pt idx="1565">
                  <c:v>83.008512490046513</c:v>
                </c:pt>
                <c:pt idx="1566">
                  <c:v>82.686941681916764</c:v>
                </c:pt>
                <c:pt idx="1567">
                  <c:v>82.49073401849445</c:v>
                </c:pt>
                <c:pt idx="1568">
                  <c:v>82.734804641448733</c:v>
                </c:pt>
                <c:pt idx="1569">
                  <c:v>82.763678590977847</c:v>
                </c:pt>
                <c:pt idx="1570">
                  <c:v>82.417744081198805</c:v>
                </c:pt>
                <c:pt idx="1571">
                  <c:v>82.283246294572308</c:v>
                </c:pt>
                <c:pt idx="1572">
                  <c:v>82.049285188635679</c:v>
                </c:pt>
                <c:pt idx="1573">
                  <c:v>81.978932115293816</c:v>
                </c:pt>
                <c:pt idx="1574">
                  <c:v>81.893189030698593</c:v>
                </c:pt>
                <c:pt idx="1575">
                  <c:v>82.317509695144395</c:v>
                </c:pt>
                <c:pt idx="1576">
                  <c:v>81.921961896714095</c:v>
                </c:pt>
                <c:pt idx="1577">
                  <c:v>82.212201733729231</c:v>
                </c:pt>
                <c:pt idx="1578">
                  <c:v>82.019604833809552</c:v>
                </c:pt>
                <c:pt idx="1579">
                  <c:v>81.445071881561361</c:v>
                </c:pt>
                <c:pt idx="1580">
                  <c:v>80.71288363187908</c:v>
                </c:pt>
                <c:pt idx="1581">
                  <c:v>80.387885978171354</c:v>
                </c:pt>
                <c:pt idx="1582">
                  <c:v>80.395280061682627</c:v>
                </c:pt>
                <c:pt idx="1583">
                  <c:v>80.522146748978102</c:v>
                </c:pt>
                <c:pt idx="1584">
                  <c:v>80.859483815931512</c:v>
                </c:pt>
                <c:pt idx="1585">
                  <c:v>80.787517277042355</c:v>
                </c:pt>
                <c:pt idx="1586">
                  <c:v>80.519895013383675</c:v>
                </c:pt>
                <c:pt idx="1587">
                  <c:v>80.600772160698455</c:v>
                </c:pt>
                <c:pt idx="1588">
                  <c:v>80.506625696445212</c:v>
                </c:pt>
                <c:pt idx="1589">
                  <c:v>80.55102295468366</c:v>
                </c:pt>
                <c:pt idx="1590">
                  <c:v>80.453064641510309</c:v>
                </c:pt>
                <c:pt idx="1591">
                  <c:v>80.622420362313193</c:v>
                </c:pt>
                <c:pt idx="1592">
                  <c:v>80.835863295766501</c:v>
                </c:pt>
                <c:pt idx="1593">
                  <c:v>80.956615315765575</c:v>
                </c:pt>
                <c:pt idx="1594">
                  <c:v>80.836158329752834</c:v>
                </c:pt>
                <c:pt idx="1595">
                  <c:v>80.456139033782861</c:v>
                </c:pt>
                <c:pt idx="1596">
                  <c:v>80.435818543487329</c:v>
                </c:pt>
                <c:pt idx="1597">
                  <c:v>80.333596870381101</c:v>
                </c:pt>
                <c:pt idx="1598">
                  <c:v>80.307369137282009</c:v>
                </c:pt>
                <c:pt idx="1599">
                  <c:v>80.104402365522247</c:v>
                </c:pt>
                <c:pt idx="1600">
                  <c:v>80.135834107549115</c:v>
                </c:pt>
                <c:pt idx="1601">
                  <c:v>79.940650724102795</c:v>
                </c:pt>
                <c:pt idx="1602">
                  <c:v>79.626065478903229</c:v>
                </c:pt>
                <c:pt idx="1603">
                  <c:v>79.696943534306001</c:v>
                </c:pt>
                <c:pt idx="1604">
                  <c:v>79.241046052330248</c:v>
                </c:pt>
                <c:pt idx="1605">
                  <c:v>79.761887497041172</c:v>
                </c:pt>
                <c:pt idx="1606">
                  <c:v>79.239647504115041</c:v>
                </c:pt>
                <c:pt idx="1607">
                  <c:v>79.19539573659948</c:v>
                </c:pt>
                <c:pt idx="1608">
                  <c:v>79.547680963216791</c:v>
                </c:pt>
                <c:pt idx="1609">
                  <c:v>79.440281092886309</c:v>
                </c:pt>
                <c:pt idx="1610">
                  <c:v>79.692013592667195</c:v>
                </c:pt>
                <c:pt idx="1611">
                  <c:v>79.707079807927286</c:v>
                </c:pt>
                <c:pt idx="1612">
                  <c:v>79.458726905634094</c:v>
                </c:pt>
                <c:pt idx="1613">
                  <c:v>79.496519709379967</c:v>
                </c:pt>
                <c:pt idx="1614">
                  <c:v>79.478337704196321</c:v>
                </c:pt>
                <c:pt idx="1615">
                  <c:v>79.584629738361969</c:v>
                </c:pt>
                <c:pt idx="1616">
                  <c:v>79.321592883001642</c:v>
                </c:pt>
                <c:pt idx="1617">
                  <c:v>79.037388760401484</c:v>
                </c:pt>
                <c:pt idx="1618">
                  <c:v>79.221754393430402</c:v>
                </c:pt>
                <c:pt idx="1619">
                  <c:v>79.315829717639318</c:v>
                </c:pt>
                <c:pt idx="1620">
                  <c:v>79.417487503156551</c:v>
                </c:pt>
                <c:pt idx="1621">
                  <c:v>79.527413578764921</c:v>
                </c:pt>
                <c:pt idx="1622">
                  <c:v>79.742445754291822</c:v>
                </c:pt>
                <c:pt idx="1623">
                  <c:v>80.151535788091863</c:v>
                </c:pt>
                <c:pt idx="1624">
                  <c:v>80.155229512291882</c:v>
                </c:pt>
                <c:pt idx="1625">
                  <c:v>79.792228385554324</c:v>
                </c:pt>
                <c:pt idx="1626">
                  <c:v>79.496079620241431</c:v>
                </c:pt>
                <c:pt idx="1627">
                  <c:v>79.594747715985363</c:v>
                </c:pt>
                <c:pt idx="1628">
                  <c:v>79.628180644444015</c:v>
                </c:pt>
                <c:pt idx="1629">
                  <c:v>79.647156349416292</c:v>
                </c:pt>
                <c:pt idx="1630">
                  <c:v>79.67016900214098</c:v>
                </c:pt>
                <c:pt idx="1631">
                  <c:v>79.772271927034879</c:v>
                </c:pt>
                <c:pt idx="1632">
                  <c:v>79.161561125150456</c:v>
                </c:pt>
                <c:pt idx="1633">
                  <c:v>79.131987203939673</c:v>
                </c:pt>
                <c:pt idx="1634">
                  <c:v>78.964335799136023</c:v>
                </c:pt>
                <c:pt idx="1635">
                  <c:v>78.437980902841915</c:v>
                </c:pt>
                <c:pt idx="1636">
                  <c:v>78.620234677375564</c:v>
                </c:pt>
                <c:pt idx="1637">
                  <c:v>78.760125157944671</c:v>
                </c:pt>
                <c:pt idx="1638">
                  <c:v>78.560084063258728</c:v>
                </c:pt>
                <c:pt idx="1639">
                  <c:v>78.999911164049678</c:v>
                </c:pt>
                <c:pt idx="1640">
                  <c:v>78.935043943276867</c:v>
                </c:pt>
                <c:pt idx="1641">
                  <c:v>79.261906678380953</c:v>
                </c:pt>
                <c:pt idx="1642">
                  <c:v>79.395471833813389</c:v>
                </c:pt>
                <c:pt idx="1643">
                  <c:v>79.831373964889266</c:v>
                </c:pt>
                <c:pt idx="1644">
                  <c:v>79.544890563594905</c:v>
                </c:pt>
                <c:pt idx="1645">
                  <c:v>79.069972382905277</c:v>
                </c:pt>
                <c:pt idx="1646">
                  <c:v>78.414802255698362</c:v>
                </c:pt>
                <c:pt idx="1647">
                  <c:v>78.404064235647581</c:v>
                </c:pt>
                <c:pt idx="1648">
                  <c:v>78.59757937202599</c:v>
                </c:pt>
                <c:pt idx="1649">
                  <c:v>79.071991972421159</c:v>
                </c:pt>
                <c:pt idx="1650">
                  <c:v>78.781507111473843</c:v>
                </c:pt>
                <c:pt idx="1651">
                  <c:v>79.099662937210866</c:v>
                </c:pt>
                <c:pt idx="1652">
                  <c:v>79.364854298192256</c:v>
                </c:pt>
                <c:pt idx="1653">
                  <c:v>78.846691825371025</c:v>
                </c:pt>
                <c:pt idx="1654">
                  <c:v>78.5652765740018</c:v>
                </c:pt>
                <c:pt idx="1655">
                  <c:v>78.510251042023185</c:v>
                </c:pt>
                <c:pt idx="1656">
                  <c:v>78.668174047411284</c:v>
                </c:pt>
                <c:pt idx="1657">
                  <c:v>78.462849776483694</c:v>
                </c:pt>
                <c:pt idx="1658">
                  <c:v>78.663631239735267</c:v>
                </c:pt>
                <c:pt idx="1659">
                  <c:v>79.254717786726644</c:v>
                </c:pt>
                <c:pt idx="1660">
                  <c:v>79.729919484051038</c:v>
                </c:pt>
                <c:pt idx="1661">
                  <c:v>80.013204897082502</c:v>
                </c:pt>
                <c:pt idx="1662">
                  <c:v>79.927534898551755</c:v>
                </c:pt>
                <c:pt idx="1663">
                  <c:v>79.476545942919486</c:v>
                </c:pt>
                <c:pt idx="1664">
                  <c:v>79.476749625972758</c:v>
                </c:pt>
                <c:pt idx="1665">
                  <c:v>79.490858058549279</c:v>
                </c:pt>
                <c:pt idx="1666">
                  <c:v>79.313882778490481</c:v>
                </c:pt>
                <c:pt idx="1667">
                  <c:v>79.043005391494717</c:v>
                </c:pt>
                <c:pt idx="1668">
                  <c:v>78.899963457574103</c:v>
                </c:pt>
                <c:pt idx="1669">
                  <c:v>78.813479020981632</c:v>
                </c:pt>
                <c:pt idx="1670">
                  <c:v>78.849352139746742</c:v>
                </c:pt>
                <c:pt idx="1671">
                  <c:v>79.286029121262033</c:v>
                </c:pt>
                <c:pt idx="1672">
                  <c:v>79.147706391973031</c:v>
                </c:pt>
                <c:pt idx="1673">
                  <c:v>78.919748631222816</c:v>
                </c:pt>
                <c:pt idx="1674">
                  <c:v>78.765869385582178</c:v>
                </c:pt>
                <c:pt idx="1675">
                  <c:v>79.1856347930743</c:v>
                </c:pt>
                <c:pt idx="1676">
                  <c:v>79.608918299915885</c:v>
                </c:pt>
                <c:pt idx="1677">
                  <c:v>79.899475614687802</c:v>
                </c:pt>
                <c:pt idx="1678">
                  <c:v>79.718475858597486</c:v>
                </c:pt>
                <c:pt idx="1679">
                  <c:v>79.75075325397188</c:v>
                </c:pt>
                <c:pt idx="1680">
                  <c:v>80.064996853186685</c:v>
                </c:pt>
                <c:pt idx="1681">
                  <c:v>79.919619097806063</c:v>
                </c:pt>
                <c:pt idx="1682">
                  <c:v>80.269792783728192</c:v>
                </c:pt>
                <c:pt idx="1683">
                  <c:v>80.303974242830947</c:v>
                </c:pt>
                <c:pt idx="1684">
                  <c:v>80.255909584624291</c:v>
                </c:pt>
                <c:pt idx="1685">
                  <c:v>80.615773515769419</c:v>
                </c:pt>
                <c:pt idx="1686">
                  <c:v>80.816098672646817</c:v>
                </c:pt>
                <c:pt idx="1687">
                  <c:v>80.661794168741977</c:v>
                </c:pt>
                <c:pt idx="1688">
                  <c:v>81.120710305882909</c:v>
                </c:pt>
                <c:pt idx="1689">
                  <c:v>80.848928488076012</c:v>
                </c:pt>
                <c:pt idx="1690">
                  <c:v>80.860688660136077</c:v>
                </c:pt>
                <c:pt idx="1691">
                  <c:v>80.978322941393046</c:v>
                </c:pt>
                <c:pt idx="1692">
                  <c:v>81.00489926505918</c:v>
                </c:pt>
                <c:pt idx="1693">
                  <c:v>81.188901952967896</c:v>
                </c:pt>
                <c:pt idx="1694">
                  <c:v>81.060562529938338</c:v>
                </c:pt>
                <c:pt idx="1695">
                  <c:v>81.484476537417038</c:v>
                </c:pt>
                <c:pt idx="1696">
                  <c:v>81.986423750374072</c:v>
                </c:pt>
                <c:pt idx="1697">
                  <c:v>82.087681145324112</c:v>
                </c:pt>
                <c:pt idx="1698">
                  <c:v>81.843283517942197</c:v>
                </c:pt>
                <c:pt idx="1699">
                  <c:v>81.960181916001119</c:v>
                </c:pt>
                <c:pt idx="1700">
                  <c:v>82.127920721497361</c:v>
                </c:pt>
                <c:pt idx="1701">
                  <c:v>81.969006581930188</c:v>
                </c:pt>
                <c:pt idx="1702">
                  <c:v>81.824353335499936</c:v>
                </c:pt>
                <c:pt idx="1703">
                  <c:v>81.769360988475256</c:v>
                </c:pt>
                <c:pt idx="1704">
                  <c:v>81.779927116481673</c:v>
                </c:pt>
                <c:pt idx="1705">
                  <c:v>81.99615779400601</c:v>
                </c:pt>
                <c:pt idx="1706">
                  <c:v>82.332192020200964</c:v>
                </c:pt>
                <c:pt idx="1707">
                  <c:v>82.225385601905913</c:v>
                </c:pt>
                <c:pt idx="1708">
                  <c:v>82.132404382029989</c:v>
                </c:pt>
                <c:pt idx="1709">
                  <c:v>82.12008387497437</c:v>
                </c:pt>
                <c:pt idx="1710">
                  <c:v>82.565208893460451</c:v>
                </c:pt>
                <c:pt idx="1711">
                  <c:v>82.300883907870869</c:v>
                </c:pt>
                <c:pt idx="1712">
                  <c:v>82.131511951410459</c:v>
                </c:pt>
                <c:pt idx="1713">
                  <c:v>81.772979572545211</c:v>
                </c:pt>
                <c:pt idx="1714">
                  <c:v>81.855335793894355</c:v>
                </c:pt>
                <c:pt idx="1715">
                  <c:v>82.24360462711266</c:v>
                </c:pt>
                <c:pt idx="1716">
                  <c:v>82.744684723176817</c:v>
                </c:pt>
                <c:pt idx="1717">
                  <c:v>82.710820833857625</c:v>
                </c:pt>
                <c:pt idx="1718">
                  <c:v>82.653063824895625</c:v>
                </c:pt>
                <c:pt idx="1719">
                  <c:v>82.425402749889145</c:v>
                </c:pt>
                <c:pt idx="1720">
                  <c:v>82.140299018234558</c:v>
                </c:pt>
                <c:pt idx="1721">
                  <c:v>82.155406574286999</c:v>
                </c:pt>
                <c:pt idx="1722">
                  <c:v>82.369113363940173</c:v>
                </c:pt>
                <c:pt idx="1723">
                  <c:v>82.211417042618265</c:v>
                </c:pt>
                <c:pt idx="1724">
                  <c:v>82.286158324886543</c:v>
                </c:pt>
                <c:pt idx="1725">
                  <c:v>81.928201166831897</c:v>
                </c:pt>
                <c:pt idx="1726">
                  <c:v>81.761075723695001</c:v>
                </c:pt>
                <c:pt idx="1727">
                  <c:v>81.874699778217575</c:v>
                </c:pt>
                <c:pt idx="1728">
                  <c:v>81.393131983321254</c:v>
                </c:pt>
                <c:pt idx="1729">
                  <c:v>81.304496596217859</c:v>
                </c:pt>
                <c:pt idx="1730">
                  <c:v>81.331674316199141</c:v>
                </c:pt>
                <c:pt idx="1731">
                  <c:v>81.467804585761726</c:v>
                </c:pt>
                <c:pt idx="1732">
                  <c:v>81.700379903910417</c:v>
                </c:pt>
                <c:pt idx="1733">
                  <c:v>81.61261110822403</c:v>
                </c:pt>
                <c:pt idx="1734">
                  <c:v>81.500262992769123</c:v>
                </c:pt>
                <c:pt idx="1735">
                  <c:v>81.550834377716939</c:v>
                </c:pt>
                <c:pt idx="1736">
                  <c:v>81.857675080744642</c:v>
                </c:pt>
                <c:pt idx="1737">
                  <c:v>81.884453168657515</c:v>
                </c:pt>
                <c:pt idx="1738">
                  <c:v>82.019357897977301</c:v>
                </c:pt>
                <c:pt idx="1739">
                  <c:v>82.0612551141067</c:v>
                </c:pt>
                <c:pt idx="1740">
                  <c:v>82.183852289873968</c:v>
                </c:pt>
                <c:pt idx="1741">
                  <c:v>82.356914084946922</c:v>
                </c:pt>
                <c:pt idx="1742">
                  <c:v>81.511984869619866</c:v>
                </c:pt>
                <c:pt idx="1743">
                  <c:v>81.403141406611411</c:v>
                </c:pt>
                <c:pt idx="1744">
                  <c:v>81.370534332105507</c:v>
                </c:pt>
                <c:pt idx="1745">
                  <c:v>81.539589865572424</c:v>
                </c:pt>
                <c:pt idx="1746">
                  <c:v>81.971493029649523</c:v>
                </c:pt>
                <c:pt idx="1747">
                  <c:v>82.598559023416996</c:v>
                </c:pt>
                <c:pt idx="1748">
                  <c:v>82.462019684520982</c:v>
                </c:pt>
                <c:pt idx="1749">
                  <c:v>82.423312229251167</c:v>
                </c:pt>
                <c:pt idx="1750">
                  <c:v>82.739129663715872</c:v>
                </c:pt>
                <c:pt idx="1751">
                  <c:v>83.046947848152698</c:v>
                </c:pt>
                <c:pt idx="1752">
                  <c:v>82.670655707525299</c:v>
                </c:pt>
                <c:pt idx="1753">
                  <c:v>82.660108410789718</c:v>
                </c:pt>
                <c:pt idx="1754">
                  <c:v>82.664486159937042</c:v>
                </c:pt>
                <c:pt idx="1755">
                  <c:v>82.462658247352678</c:v>
                </c:pt>
                <c:pt idx="1756">
                  <c:v>82.477073721611575</c:v>
                </c:pt>
                <c:pt idx="1757">
                  <c:v>82.644650995193146</c:v>
                </c:pt>
                <c:pt idx="1758">
                  <c:v>83.026368666180531</c:v>
                </c:pt>
                <c:pt idx="1759">
                  <c:v>83.40578392272549</c:v>
                </c:pt>
                <c:pt idx="1760">
                  <c:v>82.972647512974362</c:v>
                </c:pt>
                <c:pt idx="1761">
                  <c:v>82.624732760977764</c:v>
                </c:pt>
                <c:pt idx="1762">
                  <c:v>82.989731185521549</c:v>
                </c:pt>
                <c:pt idx="1763">
                  <c:v>82.955128874126089</c:v>
                </c:pt>
                <c:pt idx="1764">
                  <c:v>83.108668742683648</c:v>
                </c:pt>
                <c:pt idx="1765">
                  <c:v>83.170624169202085</c:v>
                </c:pt>
                <c:pt idx="1766">
                  <c:v>83.180199840645713</c:v>
                </c:pt>
                <c:pt idx="1767">
                  <c:v>83.066633945775891</c:v>
                </c:pt>
                <c:pt idx="1768">
                  <c:v>83.273003820444444</c:v>
                </c:pt>
                <c:pt idx="1769">
                  <c:v>83.266360493795446</c:v>
                </c:pt>
                <c:pt idx="1770">
                  <c:v>83.058498154103333</c:v>
                </c:pt>
                <c:pt idx="1771">
                  <c:v>82.965304353019306</c:v>
                </c:pt>
                <c:pt idx="1772">
                  <c:v>82.822132114010742</c:v>
                </c:pt>
                <c:pt idx="1773">
                  <c:v>83.299262988056441</c:v>
                </c:pt>
                <c:pt idx="1774">
                  <c:v>83.734557395477935</c:v>
                </c:pt>
                <c:pt idx="1775">
                  <c:v>83.737307966699447</c:v>
                </c:pt>
                <c:pt idx="1776">
                  <c:v>83.982977889132897</c:v>
                </c:pt>
                <c:pt idx="1777">
                  <c:v>83.817966033960346</c:v>
                </c:pt>
                <c:pt idx="1778">
                  <c:v>83.539794689144529</c:v>
                </c:pt>
                <c:pt idx="1779">
                  <c:v>83.57161513366384</c:v>
                </c:pt>
                <c:pt idx="1780">
                  <c:v>83.535456389917272</c:v>
                </c:pt>
                <c:pt idx="1781">
                  <c:v>83.234465436588266</c:v>
                </c:pt>
                <c:pt idx="1782">
                  <c:v>82.95242783016873</c:v>
                </c:pt>
                <c:pt idx="1783">
                  <c:v>82.522059531330555</c:v>
                </c:pt>
                <c:pt idx="1784">
                  <c:v>82.89762715047091</c:v>
                </c:pt>
                <c:pt idx="1785">
                  <c:v>82.884374553060553</c:v>
                </c:pt>
                <c:pt idx="1786">
                  <c:v>82.820962658149639</c:v>
                </c:pt>
                <c:pt idx="1787">
                  <c:v>82.782269521324608</c:v>
                </c:pt>
                <c:pt idx="1788">
                  <c:v>82.702951931106298</c:v>
                </c:pt>
                <c:pt idx="1789">
                  <c:v>82.312991630644376</c:v>
                </c:pt>
                <c:pt idx="1790">
                  <c:v>82.471035933294715</c:v>
                </c:pt>
                <c:pt idx="1791">
                  <c:v>82.203817955479437</c:v>
                </c:pt>
                <c:pt idx="1792">
                  <c:v>82.364486484015288</c:v>
                </c:pt>
                <c:pt idx="1793">
                  <c:v>82.535116214224573</c:v>
                </c:pt>
                <c:pt idx="1794">
                  <c:v>82.535473604260872</c:v>
                </c:pt>
                <c:pt idx="1795">
                  <c:v>82.484294805403664</c:v>
                </c:pt>
                <c:pt idx="1796">
                  <c:v>82.488445316290694</c:v>
                </c:pt>
                <c:pt idx="1797">
                  <c:v>83.036208561613904</c:v>
                </c:pt>
                <c:pt idx="1798">
                  <c:v>83.173814589680106</c:v>
                </c:pt>
                <c:pt idx="1799">
                  <c:v>83.198637495643396</c:v>
                </c:pt>
                <c:pt idx="1800">
                  <c:v>83.300659874341576</c:v>
                </c:pt>
                <c:pt idx="1801">
                  <c:v>83.238205858162146</c:v>
                </c:pt>
                <c:pt idx="1802">
                  <c:v>83.247131941366305</c:v>
                </c:pt>
                <c:pt idx="1803">
                  <c:v>83.352260510055515</c:v>
                </c:pt>
                <c:pt idx="1804">
                  <c:v>83.594982776887946</c:v>
                </c:pt>
                <c:pt idx="1805">
                  <c:v>82.917149275307281</c:v>
                </c:pt>
                <c:pt idx="1806">
                  <c:v>82.849756045159708</c:v>
                </c:pt>
                <c:pt idx="1807">
                  <c:v>82.542100455231576</c:v>
                </c:pt>
                <c:pt idx="1808">
                  <c:v>82.907614813640805</c:v>
                </c:pt>
                <c:pt idx="1809">
                  <c:v>82.98009580972608</c:v>
                </c:pt>
                <c:pt idx="1810">
                  <c:v>82.949770894353563</c:v>
                </c:pt>
                <c:pt idx="1811">
                  <c:v>83.752706881308484</c:v>
                </c:pt>
                <c:pt idx="1812">
                  <c:v>84.218367049408357</c:v>
                </c:pt>
                <c:pt idx="1813">
                  <c:v>84.081069922175587</c:v>
                </c:pt>
                <c:pt idx="1814">
                  <c:v>83.992606633293377</c:v>
                </c:pt>
                <c:pt idx="1815">
                  <c:v>83.81386816918139</c:v>
                </c:pt>
                <c:pt idx="1816">
                  <c:v>84.062544086849513</c:v>
                </c:pt>
                <c:pt idx="1817">
                  <c:v>84.175397562335576</c:v>
                </c:pt>
                <c:pt idx="1818">
                  <c:v>83.962711132156173</c:v>
                </c:pt>
                <c:pt idx="1819">
                  <c:v>83.762199105422255</c:v>
                </c:pt>
                <c:pt idx="1820">
                  <c:v>83.4890062209994</c:v>
                </c:pt>
                <c:pt idx="1821">
                  <c:v>83.323369640790105</c:v>
                </c:pt>
                <c:pt idx="1822">
                  <c:v>83.470990958282201</c:v>
                </c:pt>
                <c:pt idx="1823">
                  <c:v>83.667204389773516</c:v>
                </c:pt>
                <c:pt idx="1824">
                  <c:v>83.377559251190618</c:v>
                </c:pt>
                <c:pt idx="1825">
                  <c:v>83.035556854063202</c:v>
                </c:pt>
                <c:pt idx="1826">
                  <c:v>83.136737299418144</c:v>
                </c:pt>
                <c:pt idx="1827">
                  <c:v>83.206846159745567</c:v>
                </c:pt>
                <c:pt idx="1828">
                  <c:v>83.562956820014833</c:v>
                </c:pt>
                <c:pt idx="1829">
                  <c:v>83.263723649723715</c:v>
                </c:pt>
                <c:pt idx="1830">
                  <c:v>83.030485567239879</c:v>
                </c:pt>
                <c:pt idx="1831">
                  <c:v>82.936306218422729</c:v>
                </c:pt>
                <c:pt idx="1832">
                  <c:v>82.747130403387672</c:v>
                </c:pt>
                <c:pt idx="1833">
                  <c:v>82.806183834341553</c:v>
                </c:pt>
                <c:pt idx="1834">
                  <c:v>82.796512306975046</c:v>
                </c:pt>
                <c:pt idx="1835">
                  <c:v>83.232102038518278</c:v>
                </c:pt>
                <c:pt idx="1836">
                  <c:v>83.397526977621297</c:v>
                </c:pt>
                <c:pt idx="1837">
                  <c:v>83.402788675721212</c:v>
                </c:pt>
                <c:pt idx="1838">
                  <c:v>83.697141545113865</c:v>
                </c:pt>
                <c:pt idx="1839">
                  <c:v>83.786320293808032</c:v>
                </c:pt>
                <c:pt idx="1840">
                  <c:v>83.724159322165491</c:v>
                </c:pt>
                <c:pt idx="1841">
                  <c:v>83.991279799669641</c:v>
                </c:pt>
                <c:pt idx="1842">
                  <c:v>84.254425967272965</c:v>
                </c:pt>
                <c:pt idx="1843">
                  <c:v>84.327180348003139</c:v>
                </c:pt>
                <c:pt idx="1844">
                  <c:v>84.087414950367744</c:v>
                </c:pt>
                <c:pt idx="1845">
                  <c:v>84.38370252796571</c:v>
                </c:pt>
                <c:pt idx="1846">
                  <c:v>84.171665737477284</c:v>
                </c:pt>
                <c:pt idx="1847">
                  <c:v>84.118108920960935</c:v>
                </c:pt>
                <c:pt idx="1848">
                  <c:v>83.93307175014418</c:v>
                </c:pt>
                <c:pt idx="1849">
                  <c:v>83.784342749028482</c:v>
                </c:pt>
                <c:pt idx="1850">
                  <c:v>83.540943594702668</c:v>
                </c:pt>
                <c:pt idx="1851">
                  <c:v>83.835060636381712</c:v>
                </c:pt>
                <c:pt idx="1852">
                  <c:v>83.348272343998161</c:v>
                </c:pt>
                <c:pt idx="1853">
                  <c:v>83.321092547882216</c:v>
                </c:pt>
                <c:pt idx="1854">
                  <c:v>82.990343550694433</c:v>
                </c:pt>
                <c:pt idx="1855">
                  <c:v>82.614867838287637</c:v>
                </c:pt>
                <c:pt idx="1856">
                  <c:v>82.488549184207429</c:v>
                </c:pt>
                <c:pt idx="1857">
                  <c:v>82.180477618120108</c:v>
                </c:pt>
                <c:pt idx="1858">
                  <c:v>82.227373139020912</c:v>
                </c:pt>
                <c:pt idx="1859">
                  <c:v>82.444807918793003</c:v>
                </c:pt>
                <c:pt idx="1860">
                  <c:v>82.122579095594546</c:v>
                </c:pt>
                <c:pt idx="1861">
                  <c:v>82.143541106336258</c:v>
                </c:pt>
                <c:pt idx="1862">
                  <c:v>81.84046135186756</c:v>
                </c:pt>
                <c:pt idx="1863">
                  <c:v>81.951532186419868</c:v>
                </c:pt>
                <c:pt idx="1864">
                  <c:v>81.999737302431001</c:v>
                </c:pt>
                <c:pt idx="1865">
                  <c:v>81.710637180178239</c:v>
                </c:pt>
                <c:pt idx="1866">
                  <c:v>82.14547345401418</c:v>
                </c:pt>
                <c:pt idx="1867">
                  <c:v>82.015733107892586</c:v>
                </c:pt>
                <c:pt idx="1868">
                  <c:v>82.273478336764711</c:v>
                </c:pt>
                <c:pt idx="1869">
                  <c:v>82.553465804082677</c:v>
                </c:pt>
                <c:pt idx="1870">
                  <c:v>82.43569826060515</c:v>
                </c:pt>
                <c:pt idx="1871">
                  <c:v>81.764213807473141</c:v>
                </c:pt>
                <c:pt idx="1872">
                  <c:v>81.715694706895988</c:v>
                </c:pt>
                <c:pt idx="1873">
                  <c:v>81.763006699313607</c:v>
                </c:pt>
                <c:pt idx="1874">
                  <c:v>81.982136404959661</c:v>
                </c:pt>
                <c:pt idx="1875">
                  <c:v>81.893779931736916</c:v>
                </c:pt>
                <c:pt idx="1876">
                  <c:v>81.601093698816484</c:v>
                </c:pt>
                <c:pt idx="1877">
                  <c:v>81.457388034683859</c:v>
                </c:pt>
                <c:pt idx="1878">
                  <c:v>81.190060867475367</c:v>
                </c:pt>
                <c:pt idx="1879">
                  <c:v>80.947815955998507</c:v>
                </c:pt>
                <c:pt idx="1880">
                  <c:v>80.290258072698677</c:v>
                </c:pt>
                <c:pt idx="1881">
                  <c:v>80.656593734173597</c:v>
                </c:pt>
                <c:pt idx="1882">
                  <c:v>80.789963676280919</c:v>
                </c:pt>
                <c:pt idx="1883">
                  <c:v>80.833881526273657</c:v>
                </c:pt>
                <c:pt idx="1884">
                  <c:v>80.700576881902165</c:v>
                </c:pt>
                <c:pt idx="1885">
                  <c:v>80.944789206572153</c:v>
                </c:pt>
                <c:pt idx="1886">
                  <c:v>81.165439613308351</c:v>
                </c:pt>
                <c:pt idx="1887">
                  <c:v>81.231960815005081</c:v>
                </c:pt>
                <c:pt idx="1888">
                  <c:v>81.607392668846344</c:v>
                </c:pt>
                <c:pt idx="1889">
                  <c:v>82.11346502511681</c:v>
                </c:pt>
                <c:pt idx="1890">
                  <c:v>82.074006892777376</c:v>
                </c:pt>
                <c:pt idx="1891">
                  <c:v>82.105583168845115</c:v>
                </c:pt>
                <c:pt idx="1892">
                  <c:v>81.982833455763242</c:v>
                </c:pt>
                <c:pt idx="1893">
                  <c:v>81.673965418449981</c:v>
                </c:pt>
                <c:pt idx="1894">
                  <c:v>81.189222021613944</c:v>
                </c:pt>
                <c:pt idx="1895">
                  <c:v>81.151539324022053</c:v>
                </c:pt>
                <c:pt idx="1896">
                  <c:v>81.202064170920764</c:v>
                </c:pt>
                <c:pt idx="1897">
                  <c:v>81.498486649981643</c:v>
                </c:pt>
                <c:pt idx="1898">
                  <c:v>81.340149018168745</c:v>
                </c:pt>
                <c:pt idx="1899">
                  <c:v>81.234961674258543</c:v>
                </c:pt>
                <c:pt idx="1900">
                  <c:v>81.374767674688997</c:v>
                </c:pt>
                <c:pt idx="1901">
                  <c:v>81.49966958506856</c:v>
                </c:pt>
                <c:pt idx="1902">
                  <c:v>81.268765078748288</c:v>
                </c:pt>
                <c:pt idx="1903">
                  <c:v>81.332881352546067</c:v>
                </c:pt>
                <c:pt idx="1904">
                  <c:v>81.015652022125849</c:v>
                </c:pt>
                <c:pt idx="1905">
                  <c:v>80.828340888064432</c:v>
                </c:pt>
                <c:pt idx="1906">
                  <c:v>81.034961110913599</c:v>
                </c:pt>
                <c:pt idx="1907">
                  <c:v>80.493252905490863</c:v>
                </c:pt>
                <c:pt idx="1908">
                  <c:v>80.460627379432736</c:v>
                </c:pt>
                <c:pt idx="1909">
                  <c:v>80.861694658651814</c:v>
                </c:pt>
                <c:pt idx="1910">
                  <c:v>80.673534466885272</c:v>
                </c:pt>
                <c:pt idx="1911">
                  <c:v>80.596234418078339</c:v>
                </c:pt>
                <c:pt idx="1912">
                  <c:v>80.574784820380216</c:v>
                </c:pt>
                <c:pt idx="1913">
                  <c:v>80.43975590440408</c:v>
                </c:pt>
                <c:pt idx="1914">
                  <c:v>80.471695166248821</c:v>
                </c:pt>
                <c:pt idx="1915">
                  <c:v>80.460483725811358</c:v>
                </c:pt>
                <c:pt idx="1916">
                  <c:v>80.070557385964648</c:v>
                </c:pt>
                <c:pt idx="1917">
                  <c:v>79.858929922628974</c:v>
                </c:pt>
                <c:pt idx="1918">
                  <c:v>79.538378842032387</c:v>
                </c:pt>
                <c:pt idx="1919">
                  <c:v>79.637192301774135</c:v>
                </c:pt>
                <c:pt idx="1920">
                  <c:v>80.205903410933558</c:v>
                </c:pt>
                <c:pt idx="1921">
                  <c:v>80.317391692332308</c:v>
                </c:pt>
                <c:pt idx="1922">
                  <c:v>80.158830497142048</c:v>
                </c:pt>
                <c:pt idx="1923">
                  <c:v>79.991754049652386</c:v>
                </c:pt>
                <c:pt idx="1924">
                  <c:v>80.218241168260718</c:v>
                </c:pt>
                <c:pt idx="1925">
                  <c:v>80.013704144190129</c:v>
                </c:pt>
                <c:pt idx="1926">
                  <c:v>79.785755406525354</c:v>
                </c:pt>
                <c:pt idx="1927">
                  <c:v>79.904331686988769</c:v>
                </c:pt>
                <c:pt idx="1928">
                  <c:v>79.649049432077874</c:v>
                </c:pt>
                <c:pt idx="1929">
                  <c:v>79.378374705001974</c:v>
                </c:pt>
                <c:pt idx="1930">
                  <c:v>79.037248672361315</c:v>
                </c:pt>
                <c:pt idx="1931">
                  <c:v>78.892805587039888</c:v>
                </c:pt>
                <c:pt idx="1932">
                  <c:v>78.512902609347123</c:v>
                </c:pt>
                <c:pt idx="1933">
                  <c:v>78.307136097885518</c:v>
                </c:pt>
                <c:pt idx="1934">
                  <c:v>78.120343129210383</c:v>
                </c:pt>
                <c:pt idx="1935">
                  <c:v>77.801889603800049</c:v>
                </c:pt>
                <c:pt idx="1936">
                  <c:v>78.953655469184511</c:v>
                </c:pt>
                <c:pt idx="1937">
                  <c:v>78.79463007359216</c:v>
                </c:pt>
                <c:pt idx="1938">
                  <c:v>79.137463663993231</c:v>
                </c:pt>
                <c:pt idx="1939">
                  <c:v>78.969439798068166</c:v>
                </c:pt>
                <c:pt idx="1940">
                  <c:v>78.994598318372184</c:v>
                </c:pt>
                <c:pt idx="1941">
                  <c:v>78.668482615649623</c:v>
                </c:pt>
                <c:pt idx="1942">
                  <c:v>78.483977594904857</c:v>
                </c:pt>
                <c:pt idx="1943">
                  <c:v>78.489407219847649</c:v>
                </c:pt>
                <c:pt idx="1944">
                  <c:v>78.538864188778476</c:v>
                </c:pt>
                <c:pt idx="1945">
                  <c:v>78.065685233532406</c:v>
                </c:pt>
                <c:pt idx="1946">
                  <c:v>77.86708843012272</c:v>
                </c:pt>
                <c:pt idx="1947">
                  <c:v>78.095103642131207</c:v>
                </c:pt>
                <c:pt idx="1948">
                  <c:v>78.085513425186775</c:v>
                </c:pt>
                <c:pt idx="1949">
                  <c:v>77.51988970364404</c:v>
                </c:pt>
                <c:pt idx="1950">
                  <c:v>77.59905314261816</c:v>
                </c:pt>
                <c:pt idx="1951">
                  <c:v>77.329799733146359</c:v>
                </c:pt>
                <c:pt idx="1952">
                  <c:v>77.513515698991881</c:v>
                </c:pt>
                <c:pt idx="1953">
                  <c:v>77.189495371244206</c:v>
                </c:pt>
                <c:pt idx="1954">
                  <c:v>77.738608881555635</c:v>
                </c:pt>
                <c:pt idx="1955">
                  <c:v>77.361083912585528</c:v>
                </c:pt>
                <c:pt idx="1956">
                  <c:v>77.373735491707961</c:v>
                </c:pt>
                <c:pt idx="1957">
                  <c:v>77.368065192407002</c:v>
                </c:pt>
                <c:pt idx="1958">
                  <c:v>77.896892302119426</c:v>
                </c:pt>
                <c:pt idx="1959">
                  <c:v>77.742603365350959</c:v>
                </c:pt>
                <c:pt idx="1960">
                  <c:v>77.863195436873355</c:v>
                </c:pt>
                <c:pt idx="1961">
                  <c:v>77.742244314195887</c:v>
                </c:pt>
                <c:pt idx="1962">
                  <c:v>77.758061143360081</c:v>
                </c:pt>
                <c:pt idx="1963">
                  <c:v>77.574231599136453</c:v>
                </c:pt>
                <c:pt idx="1964">
                  <c:v>77.763630489886665</c:v>
                </c:pt>
                <c:pt idx="1965">
                  <c:v>78.15846982637224</c:v>
                </c:pt>
                <c:pt idx="1966">
                  <c:v>78.374732674937846</c:v>
                </c:pt>
                <c:pt idx="1967">
                  <c:v>78.513352047386334</c:v>
                </c:pt>
                <c:pt idx="1968">
                  <c:v>78.416062940427963</c:v>
                </c:pt>
                <c:pt idx="1969">
                  <c:v>78.080820527305093</c:v>
                </c:pt>
                <c:pt idx="1970">
                  <c:v>78.018438490474423</c:v>
                </c:pt>
                <c:pt idx="1971">
                  <c:v>78.174374602782464</c:v>
                </c:pt>
                <c:pt idx="1972">
                  <c:v>78.005917390109175</c:v>
                </c:pt>
                <c:pt idx="1973">
                  <c:v>77.933968407555938</c:v>
                </c:pt>
                <c:pt idx="1974">
                  <c:v>77.729119816132609</c:v>
                </c:pt>
                <c:pt idx="1975">
                  <c:v>77.607933243127576</c:v>
                </c:pt>
                <c:pt idx="1976">
                  <c:v>77.335484780929178</c:v>
                </c:pt>
                <c:pt idx="1977">
                  <c:v>77.570157731915984</c:v>
                </c:pt>
                <c:pt idx="1978">
                  <c:v>77.673059731485395</c:v>
                </c:pt>
                <c:pt idx="1979">
                  <c:v>77.485323299816429</c:v>
                </c:pt>
                <c:pt idx="1980">
                  <c:v>77.926963503972914</c:v>
                </c:pt>
                <c:pt idx="1981">
                  <c:v>78.02407585344838</c:v>
                </c:pt>
                <c:pt idx="1982">
                  <c:v>77.175561541839372</c:v>
                </c:pt>
                <c:pt idx="1983">
                  <c:v>77.401207115477703</c:v>
                </c:pt>
                <c:pt idx="1984">
                  <c:v>77.085262636924142</c:v>
                </c:pt>
                <c:pt idx="1985">
                  <c:v>77.337065654099376</c:v>
                </c:pt>
                <c:pt idx="1986">
                  <c:v>77.540030119914945</c:v>
                </c:pt>
                <c:pt idx="1987">
                  <c:v>77.704600792432061</c:v>
                </c:pt>
                <c:pt idx="1988">
                  <c:v>77.746850772137904</c:v>
                </c:pt>
                <c:pt idx="1989">
                  <c:v>77.465111399820998</c:v>
                </c:pt>
                <c:pt idx="1990">
                  <c:v>77.682096777772927</c:v>
                </c:pt>
                <c:pt idx="1991">
                  <c:v>78.022038987280666</c:v>
                </c:pt>
                <c:pt idx="1992">
                  <c:v>77.862597996917188</c:v>
                </c:pt>
                <c:pt idx="1993">
                  <c:v>78.116323082612951</c:v>
                </c:pt>
                <c:pt idx="1994">
                  <c:v>78.249341295089707</c:v>
                </c:pt>
                <c:pt idx="1995">
                  <c:v>78.299610816120619</c:v>
                </c:pt>
                <c:pt idx="1996">
                  <c:v>78.217222329373101</c:v>
                </c:pt>
                <c:pt idx="1997">
                  <c:v>78.677381616987901</c:v>
                </c:pt>
                <c:pt idx="1998">
                  <c:v>78.722935625456103</c:v>
                </c:pt>
                <c:pt idx="1999">
                  <c:v>78.740934944916987</c:v>
                </c:pt>
                <c:pt idx="2000">
                  <c:v>78.691393336373082</c:v>
                </c:pt>
                <c:pt idx="2001">
                  <c:v>79.057398407687216</c:v>
                </c:pt>
                <c:pt idx="2002">
                  <c:v>79.249604673254012</c:v>
                </c:pt>
                <c:pt idx="2003">
                  <c:v>79.077605194019881</c:v>
                </c:pt>
                <c:pt idx="2004">
                  <c:v>79.436101457930818</c:v>
                </c:pt>
                <c:pt idx="2005">
                  <c:v>79.75845109683803</c:v>
                </c:pt>
                <c:pt idx="2006">
                  <c:v>81.531930081647673</c:v>
                </c:pt>
                <c:pt idx="2007">
                  <c:v>81.860745325950248</c:v>
                </c:pt>
                <c:pt idx="2008">
                  <c:v>82.202453740616718</c:v>
                </c:pt>
                <c:pt idx="2009">
                  <c:v>82.570046941810219</c:v>
                </c:pt>
                <c:pt idx="2010">
                  <c:v>82.841677143659069</c:v>
                </c:pt>
                <c:pt idx="2011">
                  <c:v>83.211444751765953</c:v>
                </c:pt>
                <c:pt idx="2012">
                  <c:v>82.906172212175832</c:v>
                </c:pt>
                <c:pt idx="2013">
                  <c:v>82.999266195882512</c:v>
                </c:pt>
                <c:pt idx="2014">
                  <c:v>82.723083624742642</c:v>
                </c:pt>
                <c:pt idx="2015">
                  <c:v>82.794365430512272</c:v>
                </c:pt>
                <c:pt idx="2016">
                  <c:v>82.504909188848899</c:v>
                </c:pt>
                <c:pt idx="2017">
                  <c:v>82.354740748102998</c:v>
                </c:pt>
                <c:pt idx="2018">
                  <c:v>82.589728321575151</c:v>
                </c:pt>
                <c:pt idx="2019">
                  <c:v>82.600011268713573</c:v>
                </c:pt>
                <c:pt idx="2020">
                  <c:v>82.733389947441225</c:v>
                </c:pt>
                <c:pt idx="2021">
                  <c:v>82.679568437531415</c:v>
                </c:pt>
                <c:pt idx="2022">
                  <c:v>83.048683281443488</c:v>
                </c:pt>
                <c:pt idx="2023">
                  <c:v>83.230143447224023</c:v>
                </c:pt>
                <c:pt idx="2024">
                  <c:v>83.441329526209103</c:v>
                </c:pt>
                <c:pt idx="2025">
                  <c:v>83.688781185452228</c:v>
                </c:pt>
                <c:pt idx="2026">
                  <c:v>83.436360888470332</c:v>
                </c:pt>
                <c:pt idx="2027">
                  <c:v>82.951435440493483</c:v>
                </c:pt>
                <c:pt idx="2028">
                  <c:v>83.040375518327124</c:v>
                </c:pt>
                <c:pt idx="2029">
                  <c:v>83.519535490690004</c:v>
                </c:pt>
                <c:pt idx="2030">
                  <c:v>83.515531396655021</c:v>
                </c:pt>
                <c:pt idx="2031">
                  <c:v>83.383439405108021</c:v>
                </c:pt>
                <c:pt idx="2032">
                  <c:v>83.228494963494356</c:v>
                </c:pt>
                <c:pt idx="2033">
                  <c:v>82.983367269984313</c:v>
                </c:pt>
                <c:pt idx="2034">
                  <c:v>83.236226243479265</c:v>
                </c:pt>
                <c:pt idx="2035">
                  <c:v>83.265087369752166</c:v>
                </c:pt>
                <c:pt idx="2036">
                  <c:v>83.016194455614951</c:v>
                </c:pt>
                <c:pt idx="2037">
                  <c:v>82.94279833813583</c:v>
                </c:pt>
                <c:pt idx="2038">
                  <c:v>82.906883868708405</c:v>
                </c:pt>
                <c:pt idx="2039">
                  <c:v>82.770591607158806</c:v>
                </c:pt>
                <c:pt idx="2040">
                  <c:v>82.196232503937324</c:v>
                </c:pt>
                <c:pt idx="2041">
                  <c:v>82.233689083288482</c:v>
                </c:pt>
                <c:pt idx="2042">
                  <c:v>82.68742877840333</c:v>
                </c:pt>
                <c:pt idx="2043">
                  <c:v>82.793684244162208</c:v>
                </c:pt>
                <c:pt idx="2044">
                  <c:v>82.935793835081611</c:v>
                </c:pt>
                <c:pt idx="2045">
                  <c:v>83.139445832708503</c:v>
                </c:pt>
                <c:pt idx="2046">
                  <c:v>83.272921467923325</c:v>
                </c:pt>
                <c:pt idx="2047">
                  <c:v>83.485540662972411</c:v>
                </c:pt>
                <c:pt idx="2048">
                  <c:v>83.384336366523513</c:v>
                </c:pt>
                <c:pt idx="2049">
                  <c:v>83.508199329409393</c:v>
                </c:pt>
                <c:pt idx="2050">
                  <c:v>83.510640889849967</c:v>
                </c:pt>
                <c:pt idx="2051">
                  <c:v>83.472416391330384</c:v>
                </c:pt>
                <c:pt idx="2052">
                  <c:v>83.327486027652284</c:v>
                </c:pt>
                <c:pt idx="2053">
                  <c:v>82.898181763936662</c:v>
                </c:pt>
                <c:pt idx="2054">
                  <c:v>83.086802042982583</c:v>
                </c:pt>
                <c:pt idx="2055">
                  <c:v>83.241630598947538</c:v>
                </c:pt>
                <c:pt idx="2056">
                  <c:v>82.831042275791901</c:v>
                </c:pt>
                <c:pt idx="2057">
                  <c:v>82.392855748112865</c:v>
                </c:pt>
                <c:pt idx="2058">
                  <c:v>81.919901906385718</c:v>
                </c:pt>
                <c:pt idx="2059">
                  <c:v>82.118696499958659</c:v>
                </c:pt>
                <c:pt idx="2060">
                  <c:v>82.263137941073722</c:v>
                </c:pt>
                <c:pt idx="2061">
                  <c:v>82.311343082724008</c:v>
                </c:pt>
                <c:pt idx="2062">
                  <c:v>82.61117309631986</c:v>
                </c:pt>
                <c:pt idx="2063">
                  <c:v>82.403190893032885</c:v>
                </c:pt>
                <c:pt idx="2064">
                  <c:v>82.450736887493974</c:v>
                </c:pt>
                <c:pt idx="2065">
                  <c:v>82.669593150324204</c:v>
                </c:pt>
                <c:pt idx="2066">
                  <c:v>82.76394722582998</c:v>
                </c:pt>
                <c:pt idx="2067">
                  <c:v>82.763494926474863</c:v>
                </c:pt>
                <c:pt idx="2068">
                  <c:v>82.483397642901323</c:v>
                </c:pt>
                <c:pt idx="2069">
                  <c:v>82.341750446545106</c:v>
                </c:pt>
                <c:pt idx="2070">
                  <c:v>82.234893870712014</c:v>
                </c:pt>
                <c:pt idx="2071">
                  <c:v>82.635611978453397</c:v>
                </c:pt>
                <c:pt idx="2072">
                  <c:v>82.490220919861954</c:v>
                </c:pt>
                <c:pt idx="2073">
                  <c:v>82.458922375075716</c:v>
                </c:pt>
                <c:pt idx="2074">
                  <c:v>82.481081708277884</c:v>
                </c:pt>
                <c:pt idx="2075">
                  <c:v>82.448665968693717</c:v>
                </c:pt>
                <c:pt idx="2076">
                  <c:v>82.472138552446594</c:v>
                </c:pt>
                <c:pt idx="2077">
                  <c:v>82.467057149010131</c:v>
                </c:pt>
                <c:pt idx="2078">
                  <c:v>82.675414625642588</c:v>
                </c:pt>
                <c:pt idx="2079">
                  <c:v>83.408105875860585</c:v>
                </c:pt>
                <c:pt idx="2080">
                  <c:v>83.26065966478356</c:v>
                </c:pt>
                <c:pt idx="2081">
                  <c:v>82.981687125786365</c:v>
                </c:pt>
                <c:pt idx="2082">
                  <c:v>82.556374936731771</c:v>
                </c:pt>
                <c:pt idx="2083">
                  <c:v>82.339110560049193</c:v>
                </c:pt>
                <c:pt idx="2084">
                  <c:v>82.618447694952678</c:v>
                </c:pt>
                <c:pt idx="2085">
                  <c:v>83.2398238147955</c:v>
                </c:pt>
                <c:pt idx="2086">
                  <c:v>83.021590941347071</c:v>
                </c:pt>
                <c:pt idx="2087">
                  <c:v>82.580608876949256</c:v>
                </c:pt>
                <c:pt idx="2088">
                  <c:v>82.600764334338436</c:v>
                </c:pt>
                <c:pt idx="2089">
                  <c:v>82.36676722426914</c:v>
                </c:pt>
                <c:pt idx="2090">
                  <c:v>82.64540552656976</c:v>
                </c:pt>
                <c:pt idx="2091">
                  <c:v>82.35720712934102</c:v>
                </c:pt>
                <c:pt idx="2092">
                  <c:v>82.789464780687354</c:v>
                </c:pt>
                <c:pt idx="2093">
                  <c:v>82.887092309700805</c:v>
                </c:pt>
                <c:pt idx="2094">
                  <c:v>82.943340686549249</c:v>
                </c:pt>
                <c:pt idx="2095">
                  <c:v>82.815942786209931</c:v>
                </c:pt>
                <c:pt idx="2096">
                  <c:v>82.845000524581749</c:v>
                </c:pt>
                <c:pt idx="2097">
                  <c:v>82.795033317044002</c:v>
                </c:pt>
                <c:pt idx="2098">
                  <c:v>82.329554215808244</c:v>
                </c:pt>
                <c:pt idx="2099">
                  <c:v>82.524011906666615</c:v>
                </c:pt>
                <c:pt idx="2100">
                  <c:v>82.721567341055618</c:v>
                </c:pt>
                <c:pt idx="2101">
                  <c:v>82.896947396742647</c:v>
                </c:pt>
                <c:pt idx="2102">
                  <c:v>82.540394819305988</c:v>
                </c:pt>
                <c:pt idx="2103">
                  <c:v>82.484785376428135</c:v>
                </c:pt>
                <c:pt idx="2104">
                  <c:v>82.572309488467411</c:v>
                </c:pt>
                <c:pt idx="2105">
                  <c:v>82.75340667532457</c:v>
                </c:pt>
                <c:pt idx="2106">
                  <c:v>82.603152866747365</c:v>
                </c:pt>
                <c:pt idx="2107">
                  <c:v>82.515694261754476</c:v>
                </c:pt>
                <c:pt idx="2108">
                  <c:v>82.518159425890431</c:v>
                </c:pt>
                <c:pt idx="2109">
                  <c:v>82.330928636411571</c:v>
                </c:pt>
                <c:pt idx="2110">
                  <c:v>82.791785156307384</c:v>
                </c:pt>
                <c:pt idx="2111">
                  <c:v>82.668024617805102</c:v>
                </c:pt>
                <c:pt idx="2112">
                  <c:v>82.429678479362892</c:v>
                </c:pt>
                <c:pt idx="2113">
                  <c:v>82.641582299359939</c:v>
                </c:pt>
                <c:pt idx="2114">
                  <c:v>82.756615464043875</c:v>
                </c:pt>
                <c:pt idx="2115">
                  <c:v>82.466665536918455</c:v>
                </c:pt>
                <c:pt idx="2116">
                  <c:v>82.977977004279666</c:v>
                </c:pt>
                <c:pt idx="2117">
                  <c:v>82.988294077577848</c:v>
                </c:pt>
                <c:pt idx="2118">
                  <c:v>82.776928163818638</c:v>
                </c:pt>
                <c:pt idx="2119">
                  <c:v>82.984063040858274</c:v>
                </c:pt>
                <c:pt idx="2120">
                  <c:v>82.596673079387543</c:v>
                </c:pt>
                <c:pt idx="2121">
                  <c:v>82.743388049485503</c:v>
                </c:pt>
                <c:pt idx="2122">
                  <c:v>82.879417941711168</c:v>
                </c:pt>
                <c:pt idx="2123">
                  <c:v>82.650886123292992</c:v>
                </c:pt>
                <c:pt idx="2124">
                  <c:v>82.591464182278543</c:v>
                </c:pt>
                <c:pt idx="2125">
                  <c:v>82.956008511747328</c:v>
                </c:pt>
                <c:pt idx="2126">
                  <c:v>82.889284751043917</c:v>
                </c:pt>
                <c:pt idx="2127">
                  <c:v>82.790166273823147</c:v>
                </c:pt>
                <c:pt idx="2128">
                  <c:v>82.661507775421882</c:v>
                </c:pt>
                <c:pt idx="2129">
                  <c:v>82.636060863789027</c:v>
                </c:pt>
                <c:pt idx="2130">
                  <c:v>82.680799981567063</c:v>
                </c:pt>
                <c:pt idx="2131">
                  <c:v>82.869339353362392</c:v>
                </c:pt>
                <c:pt idx="2132">
                  <c:v>83.002527134557553</c:v>
                </c:pt>
                <c:pt idx="2133">
                  <c:v>83.390861744754304</c:v>
                </c:pt>
                <c:pt idx="2134">
                  <c:v>83.319545669567702</c:v>
                </c:pt>
                <c:pt idx="2135">
                  <c:v>82.645275473841153</c:v>
                </c:pt>
                <c:pt idx="2136">
                  <c:v>82.518051532661886</c:v>
                </c:pt>
                <c:pt idx="2137">
                  <c:v>82.49087073026827</c:v>
                </c:pt>
                <c:pt idx="2138">
                  <c:v>82.213808158360578</c:v>
                </c:pt>
                <c:pt idx="2139">
                  <c:v>82.094689230095085</c:v>
                </c:pt>
                <c:pt idx="2140">
                  <c:v>82.299326384022649</c:v>
                </c:pt>
                <c:pt idx="2141">
                  <c:v>82.165473355209073</c:v>
                </c:pt>
                <c:pt idx="2142">
                  <c:v>82.449358290841715</c:v>
                </c:pt>
                <c:pt idx="2143">
                  <c:v>82.150915028681084</c:v>
                </c:pt>
                <c:pt idx="2144">
                  <c:v>81.905001564541692</c:v>
                </c:pt>
                <c:pt idx="2145">
                  <c:v>81.405288945821155</c:v>
                </c:pt>
                <c:pt idx="2146">
                  <c:v>81.881134184443681</c:v>
                </c:pt>
                <c:pt idx="2147">
                  <c:v>82.022332611204121</c:v>
                </c:pt>
                <c:pt idx="2148">
                  <c:v>81.975052654057151</c:v>
                </c:pt>
                <c:pt idx="2149">
                  <c:v>82.483215021971816</c:v>
                </c:pt>
                <c:pt idx="2150">
                  <c:v>82.541754959797899</c:v>
                </c:pt>
                <c:pt idx="2151">
                  <c:v>82.913624527210033</c:v>
                </c:pt>
                <c:pt idx="2152">
                  <c:v>83.198246784793952</c:v>
                </c:pt>
                <c:pt idx="2153">
                  <c:v>83.044717118373825</c:v>
                </c:pt>
                <c:pt idx="2154">
                  <c:v>83.051468836699044</c:v>
                </c:pt>
                <c:pt idx="2155">
                  <c:v>82.987789391166089</c:v>
                </c:pt>
                <c:pt idx="2156">
                  <c:v>82.782766643053506</c:v>
                </c:pt>
                <c:pt idx="2157">
                  <c:v>83.084531867111977</c:v>
                </c:pt>
                <c:pt idx="2158">
                  <c:v>83.353845074543841</c:v>
                </c:pt>
                <c:pt idx="2159">
                  <c:v>83.538396337350093</c:v>
                </c:pt>
                <c:pt idx="2160">
                  <c:v>83.691401834782241</c:v>
                </c:pt>
                <c:pt idx="2161">
                  <c:v>83.267054328579377</c:v>
                </c:pt>
                <c:pt idx="2162">
                  <c:v>83.596047657518241</c:v>
                </c:pt>
                <c:pt idx="2163">
                  <c:v>83.603896770808106</c:v>
                </c:pt>
                <c:pt idx="2164">
                  <c:v>83.652507455463692</c:v>
                </c:pt>
                <c:pt idx="2165">
                  <c:v>83.659639357066681</c:v>
                </c:pt>
                <c:pt idx="2166">
                  <c:v>83.950646375505386</c:v>
                </c:pt>
                <c:pt idx="2167">
                  <c:v>83.759114753579908</c:v>
                </c:pt>
                <c:pt idx="2168">
                  <c:v>83.749543418866892</c:v>
                </c:pt>
                <c:pt idx="2169">
                  <c:v>83.451456322745727</c:v>
                </c:pt>
                <c:pt idx="2170">
                  <c:v>83.40499955133869</c:v>
                </c:pt>
                <c:pt idx="2171">
                  <c:v>83.702086978566513</c:v>
                </c:pt>
                <c:pt idx="2172">
                  <c:v>83.193842630694334</c:v>
                </c:pt>
                <c:pt idx="2173">
                  <c:v>82.710824588981936</c:v>
                </c:pt>
                <c:pt idx="2174">
                  <c:v>82.839337546643648</c:v>
                </c:pt>
                <c:pt idx="2175">
                  <c:v>82.960730037366758</c:v>
                </c:pt>
                <c:pt idx="2176">
                  <c:v>83.10072858925345</c:v>
                </c:pt>
                <c:pt idx="2177">
                  <c:v>83.467905177587866</c:v>
                </c:pt>
                <c:pt idx="2178">
                  <c:v>83.31818422157707</c:v>
                </c:pt>
                <c:pt idx="2179">
                  <c:v>83.438161594032152</c:v>
                </c:pt>
                <c:pt idx="2180">
                  <c:v>83.444349925306028</c:v>
                </c:pt>
                <c:pt idx="2181">
                  <c:v>83.718557346330115</c:v>
                </c:pt>
                <c:pt idx="2182">
                  <c:v>83.898898039013758</c:v>
                </c:pt>
                <c:pt idx="2183">
                  <c:v>83.770294655606889</c:v>
                </c:pt>
                <c:pt idx="2184">
                  <c:v>83.945936692333746</c:v>
                </c:pt>
                <c:pt idx="2185">
                  <c:v>84.301901955009754</c:v>
                </c:pt>
                <c:pt idx="2186">
                  <c:v>84.275733242699118</c:v>
                </c:pt>
                <c:pt idx="2187">
                  <c:v>84.499589560287632</c:v>
                </c:pt>
                <c:pt idx="2188">
                  <c:v>85.004239064704265</c:v>
                </c:pt>
                <c:pt idx="2189">
                  <c:v>84.538194133128897</c:v>
                </c:pt>
                <c:pt idx="2190">
                  <c:v>84.2568471340348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9-4C28-8DCF-7F4E94A27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25264"/>
        <c:axId val="1"/>
      </c:scatterChart>
      <c:valAx>
        <c:axId val="219825264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7597864768683268"/>
              <c:y val="0.942408376963350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20"/>
          <c:min val="80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5.0711743772241982E-2"/>
              <c:y val="7.3298429319371736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9825264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 Simulated Mean Reverting Jump-Diffusion Path for an Electricity Spot</a:t>
            </a:r>
          </a:p>
        </c:rich>
      </c:tx>
      <c:layout>
        <c:manualLayout>
          <c:xMode val="edge"/>
          <c:yMode val="edge"/>
          <c:x val="0.14234875444839856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188612099644111E-2"/>
          <c:y val="0.11125654450261781"/>
          <c:w val="0.8496441281138789"/>
          <c:h val="0.76178010471204194"/>
        </c:manualLayout>
      </c:layout>
      <c:scatterChart>
        <c:scatterStyle val="lineMarker"/>
        <c:varyColors val="0"/>
        <c:ser>
          <c:idx val="5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MeanReversionJump!$B$11:$B$2201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MeanReversionJump!$H$11:$H$2201</c:f>
              <c:numCache>
                <c:formatCode>General</c:formatCode>
                <c:ptCount val="2191"/>
                <c:pt idx="0">
                  <c:v>20</c:v>
                </c:pt>
                <c:pt idx="1">
                  <c:v>20.026249940178889</c:v>
                </c:pt>
                <c:pt idx="2">
                  <c:v>5.9263649857503324</c:v>
                </c:pt>
                <c:pt idx="3">
                  <c:v>7.8552868388811454</c:v>
                </c:pt>
                <c:pt idx="4">
                  <c:v>9.6650119756150215</c:v>
                </c:pt>
                <c:pt idx="5">
                  <c:v>11.422550429724616</c:v>
                </c:pt>
                <c:pt idx="6">
                  <c:v>12.897124695754423</c:v>
                </c:pt>
                <c:pt idx="7">
                  <c:v>14.309744863527786</c:v>
                </c:pt>
                <c:pt idx="8">
                  <c:v>15.533164377483944</c:v>
                </c:pt>
                <c:pt idx="9">
                  <c:v>16.436719319997458</c:v>
                </c:pt>
                <c:pt idx="10">
                  <c:v>17.174514418534987</c:v>
                </c:pt>
                <c:pt idx="11">
                  <c:v>17.774671597085653</c:v>
                </c:pt>
                <c:pt idx="12">
                  <c:v>18.288543016999299</c:v>
                </c:pt>
                <c:pt idx="13">
                  <c:v>18.545245918154542</c:v>
                </c:pt>
                <c:pt idx="14">
                  <c:v>18.865719788580222</c:v>
                </c:pt>
                <c:pt idx="15">
                  <c:v>19.110065467163942</c:v>
                </c:pt>
                <c:pt idx="16">
                  <c:v>19.340315665817283</c:v>
                </c:pt>
                <c:pt idx="17">
                  <c:v>19.48438606295181</c:v>
                </c:pt>
                <c:pt idx="18">
                  <c:v>19.608169545788076</c:v>
                </c:pt>
                <c:pt idx="19">
                  <c:v>19.74162392293243</c:v>
                </c:pt>
                <c:pt idx="20">
                  <c:v>19.737360185433907</c:v>
                </c:pt>
                <c:pt idx="21">
                  <c:v>19.795161638640902</c:v>
                </c:pt>
                <c:pt idx="22">
                  <c:v>19.750391951425296</c:v>
                </c:pt>
                <c:pt idx="23">
                  <c:v>19.781821860672263</c:v>
                </c:pt>
                <c:pt idx="24">
                  <c:v>19.828704165196104</c:v>
                </c:pt>
                <c:pt idx="25">
                  <c:v>19.841614735855096</c:v>
                </c:pt>
                <c:pt idx="26">
                  <c:v>19.810129963773726</c:v>
                </c:pt>
                <c:pt idx="27">
                  <c:v>19.863352218671203</c:v>
                </c:pt>
                <c:pt idx="28">
                  <c:v>19.906656101079523</c:v>
                </c:pt>
                <c:pt idx="29">
                  <c:v>19.967473934662664</c:v>
                </c:pt>
                <c:pt idx="30">
                  <c:v>20.001196923142778</c:v>
                </c:pt>
                <c:pt idx="31">
                  <c:v>20.009272688721047</c:v>
                </c:pt>
                <c:pt idx="32">
                  <c:v>19.999209056194065</c:v>
                </c:pt>
                <c:pt idx="33">
                  <c:v>19.953424943476815</c:v>
                </c:pt>
                <c:pt idx="34">
                  <c:v>19.989327404409227</c:v>
                </c:pt>
                <c:pt idx="35">
                  <c:v>19.933022535155292</c:v>
                </c:pt>
                <c:pt idx="36">
                  <c:v>19.929909711010378</c:v>
                </c:pt>
                <c:pt idx="37">
                  <c:v>19.92447889040422</c:v>
                </c:pt>
                <c:pt idx="38">
                  <c:v>19.904714432485438</c:v>
                </c:pt>
                <c:pt idx="39">
                  <c:v>19.888239240009078</c:v>
                </c:pt>
                <c:pt idx="40">
                  <c:v>19.965153012021908</c:v>
                </c:pt>
                <c:pt idx="41">
                  <c:v>19.979158551945304</c:v>
                </c:pt>
                <c:pt idx="42">
                  <c:v>19.94843951579141</c:v>
                </c:pt>
                <c:pt idx="43">
                  <c:v>19.88688388712276</c:v>
                </c:pt>
                <c:pt idx="44">
                  <c:v>19.913197164687332</c:v>
                </c:pt>
                <c:pt idx="45">
                  <c:v>19.974487001326818</c:v>
                </c:pt>
                <c:pt idx="46">
                  <c:v>20.0278715966082</c:v>
                </c:pt>
                <c:pt idx="47">
                  <c:v>20.085082980234272</c:v>
                </c:pt>
                <c:pt idx="48">
                  <c:v>20.045236131301309</c:v>
                </c:pt>
                <c:pt idx="49">
                  <c:v>20.006885507204732</c:v>
                </c:pt>
                <c:pt idx="50">
                  <c:v>20.047525618717525</c:v>
                </c:pt>
                <c:pt idx="51">
                  <c:v>20.053240095844785</c:v>
                </c:pt>
                <c:pt idx="52">
                  <c:v>19.945033683117508</c:v>
                </c:pt>
                <c:pt idx="53">
                  <c:v>19.8403991595479</c:v>
                </c:pt>
                <c:pt idx="54">
                  <c:v>19.806028777610262</c:v>
                </c:pt>
                <c:pt idx="55">
                  <c:v>19.919109121960059</c:v>
                </c:pt>
                <c:pt idx="56">
                  <c:v>19.810839731009604</c:v>
                </c:pt>
                <c:pt idx="57">
                  <c:v>19.892569363292036</c:v>
                </c:pt>
                <c:pt idx="58">
                  <c:v>19.892322729210932</c:v>
                </c:pt>
                <c:pt idx="59">
                  <c:v>19.870216125664939</c:v>
                </c:pt>
                <c:pt idx="60">
                  <c:v>19.926635781480954</c:v>
                </c:pt>
                <c:pt idx="61">
                  <c:v>19.83961223103702</c:v>
                </c:pt>
                <c:pt idx="62">
                  <c:v>19.851281289349515</c:v>
                </c:pt>
                <c:pt idx="63">
                  <c:v>19.924296501978095</c:v>
                </c:pt>
                <c:pt idx="64">
                  <c:v>20.036889275391829</c:v>
                </c:pt>
                <c:pt idx="65">
                  <c:v>20.046736640542818</c:v>
                </c:pt>
                <c:pt idx="66">
                  <c:v>20.051493740597145</c:v>
                </c:pt>
                <c:pt idx="67">
                  <c:v>20.064418194729193</c:v>
                </c:pt>
                <c:pt idx="68">
                  <c:v>20.06052694172018</c:v>
                </c:pt>
                <c:pt idx="69">
                  <c:v>20.11684244464373</c:v>
                </c:pt>
                <c:pt idx="70">
                  <c:v>19.972540501813988</c:v>
                </c:pt>
                <c:pt idx="71">
                  <c:v>20.047387819360331</c:v>
                </c:pt>
                <c:pt idx="72">
                  <c:v>20.073630578617685</c:v>
                </c:pt>
                <c:pt idx="73">
                  <c:v>20.026294933670439</c:v>
                </c:pt>
                <c:pt idx="74">
                  <c:v>20.148490498904653</c:v>
                </c:pt>
                <c:pt idx="75">
                  <c:v>20.085234707548107</c:v>
                </c:pt>
                <c:pt idx="76">
                  <c:v>20.167999689083409</c:v>
                </c:pt>
                <c:pt idx="77">
                  <c:v>20.162510965731951</c:v>
                </c:pt>
                <c:pt idx="78">
                  <c:v>20.074610069686589</c:v>
                </c:pt>
                <c:pt idx="79">
                  <c:v>20.150287368192846</c:v>
                </c:pt>
                <c:pt idx="80">
                  <c:v>20.109732901469155</c:v>
                </c:pt>
                <c:pt idx="81">
                  <c:v>20.143178686547895</c:v>
                </c:pt>
                <c:pt idx="82">
                  <c:v>20.046280383119861</c:v>
                </c:pt>
                <c:pt idx="83">
                  <c:v>20.066513274723608</c:v>
                </c:pt>
                <c:pt idx="84">
                  <c:v>19.99004993061838</c:v>
                </c:pt>
                <c:pt idx="85">
                  <c:v>19.934228068974203</c:v>
                </c:pt>
                <c:pt idx="86">
                  <c:v>19.940952405564317</c:v>
                </c:pt>
                <c:pt idx="87">
                  <c:v>19.848212269433937</c:v>
                </c:pt>
                <c:pt idx="88">
                  <c:v>19.817493072679294</c:v>
                </c:pt>
                <c:pt idx="89">
                  <c:v>19.835856804739382</c:v>
                </c:pt>
                <c:pt idx="90">
                  <c:v>19.936357533928383</c:v>
                </c:pt>
                <c:pt idx="91">
                  <c:v>20.005163169551153</c:v>
                </c:pt>
                <c:pt idx="92">
                  <c:v>20.011461671287357</c:v>
                </c:pt>
                <c:pt idx="93">
                  <c:v>19.985958378402952</c:v>
                </c:pt>
                <c:pt idx="94">
                  <c:v>20.068932618453481</c:v>
                </c:pt>
                <c:pt idx="95">
                  <c:v>20.06181129049348</c:v>
                </c:pt>
                <c:pt idx="96">
                  <c:v>20.118442470823155</c:v>
                </c:pt>
                <c:pt idx="97">
                  <c:v>20.086514520229368</c:v>
                </c:pt>
                <c:pt idx="98">
                  <c:v>20.045832703891126</c:v>
                </c:pt>
                <c:pt idx="99">
                  <c:v>20.080781457182745</c:v>
                </c:pt>
                <c:pt idx="100">
                  <c:v>20.027732882111273</c:v>
                </c:pt>
                <c:pt idx="101">
                  <c:v>20.08379613729274</c:v>
                </c:pt>
                <c:pt idx="102">
                  <c:v>20.025328955447115</c:v>
                </c:pt>
                <c:pt idx="103">
                  <c:v>19.969378628410176</c:v>
                </c:pt>
                <c:pt idx="104">
                  <c:v>20.027460577377191</c:v>
                </c:pt>
                <c:pt idx="105">
                  <c:v>20.194133043590487</c:v>
                </c:pt>
                <c:pt idx="106">
                  <c:v>20.101864269068283</c:v>
                </c:pt>
                <c:pt idx="107">
                  <c:v>20.15547958438529</c:v>
                </c:pt>
                <c:pt idx="108">
                  <c:v>20.041378121989652</c:v>
                </c:pt>
                <c:pt idx="109">
                  <c:v>20.137461396272656</c:v>
                </c:pt>
                <c:pt idx="110">
                  <c:v>20.088763222015587</c:v>
                </c:pt>
                <c:pt idx="111">
                  <c:v>20.04258700036139</c:v>
                </c:pt>
                <c:pt idx="112">
                  <c:v>20.084601514351672</c:v>
                </c:pt>
                <c:pt idx="113">
                  <c:v>20.104174870303247</c:v>
                </c:pt>
                <c:pt idx="114">
                  <c:v>20.048634688241886</c:v>
                </c:pt>
                <c:pt idx="115">
                  <c:v>20.099770428945774</c:v>
                </c:pt>
                <c:pt idx="116">
                  <c:v>20.097752527786877</c:v>
                </c:pt>
                <c:pt idx="117">
                  <c:v>20.040294202999906</c:v>
                </c:pt>
                <c:pt idx="118">
                  <c:v>19.93787851306465</c:v>
                </c:pt>
                <c:pt idx="119">
                  <c:v>20.001388498145662</c:v>
                </c:pt>
                <c:pt idx="120">
                  <c:v>20.091990062697512</c:v>
                </c:pt>
                <c:pt idx="121">
                  <c:v>19.974369548476936</c:v>
                </c:pt>
                <c:pt idx="122">
                  <c:v>20.116719350754824</c:v>
                </c:pt>
                <c:pt idx="123">
                  <c:v>19.954603329317248</c:v>
                </c:pt>
                <c:pt idx="124">
                  <c:v>19.931608286190635</c:v>
                </c:pt>
                <c:pt idx="125">
                  <c:v>19.971010545183979</c:v>
                </c:pt>
                <c:pt idx="126">
                  <c:v>19.941574653796216</c:v>
                </c:pt>
                <c:pt idx="127">
                  <c:v>19.890132398689719</c:v>
                </c:pt>
                <c:pt idx="128">
                  <c:v>19.92705882470246</c:v>
                </c:pt>
                <c:pt idx="129">
                  <c:v>19.923199424832237</c:v>
                </c:pt>
                <c:pt idx="130">
                  <c:v>19.811616625782872</c:v>
                </c:pt>
                <c:pt idx="131">
                  <c:v>19.989933193300409</c:v>
                </c:pt>
                <c:pt idx="132">
                  <c:v>20.037572134288759</c:v>
                </c:pt>
                <c:pt idx="133">
                  <c:v>20.040317334644953</c:v>
                </c:pt>
                <c:pt idx="134">
                  <c:v>19.989339851145225</c:v>
                </c:pt>
                <c:pt idx="135">
                  <c:v>34.18225433931255</c:v>
                </c:pt>
                <c:pt idx="136">
                  <c:v>30.35990065930293</c:v>
                </c:pt>
                <c:pt idx="137">
                  <c:v>27.485697727234506</c:v>
                </c:pt>
                <c:pt idx="138">
                  <c:v>25.543262192444196</c:v>
                </c:pt>
                <c:pt idx="139">
                  <c:v>24.124095882374064</c:v>
                </c:pt>
                <c:pt idx="140">
                  <c:v>23.038459056704944</c:v>
                </c:pt>
                <c:pt idx="141">
                  <c:v>11.663424610445656</c:v>
                </c:pt>
                <c:pt idx="142">
                  <c:v>13.179806250479466</c:v>
                </c:pt>
                <c:pt idx="143">
                  <c:v>14.488908124977495</c:v>
                </c:pt>
                <c:pt idx="144">
                  <c:v>15.577955574625355</c:v>
                </c:pt>
                <c:pt idx="145">
                  <c:v>16.581363660101964</c:v>
                </c:pt>
                <c:pt idx="146">
                  <c:v>17.345599659648531</c:v>
                </c:pt>
                <c:pt idx="147">
                  <c:v>17.910794154787286</c:v>
                </c:pt>
                <c:pt idx="148">
                  <c:v>18.361507766896683</c:v>
                </c:pt>
                <c:pt idx="149">
                  <c:v>7.0402678160025101</c:v>
                </c:pt>
                <c:pt idx="150">
                  <c:v>8.9107894552376941</c:v>
                </c:pt>
                <c:pt idx="151">
                  <c:v>10.697129718757621</c:v>
                </c:pt>
                <c:pt idx="152">
                  <c:v>12.352170181393422</c:v>
                </c:pt>
                <c:pt idx="153">
                  <c:v>13.758290493932163</c:v>
                </c:pt>
                <c:pt idx="154">
                  <c:v>14.986057779776079</c:v>
                </c:pt>
                <c:pt idx="155">
                  <c:v>15.957071642154627</c:v>
                </c:pt>
                <c:pt idx="156">
                  <c:v>16.628255881242215</c:v>
                </c:pt>
                <c:pt idx="157">
                  <c:v>17.335630353140342</c:v>
                </c:pt>
                <c:pt idx="158">
                  <c:v>17.965323024124803</c:v>
                </c:pt>
                <c:pt idx="159">
                  <c:v>18.513293156985242</c:v>
                </c:pt>
                <c:pt idx="160">
                  <c:v>18.899748684690273</c:v>
                </c:pt>
                <c:pt idx="161">
                  <c:v>19.22607642072521</c:v>
                </c:pt>
                <c:pt idx="162">
                  <c:v>19.266986914507569</c:v>
                </c:pt>
                <c:pt idx="163">
                  <c:v>19.366513369190635</c:v>
                </c:pt>
                <c:pt idx="164">
                  <c:v>19.512594334405282</c:v>
                </c:pt>
                <c:pt idx="165">
                  <c:v>19.600007296130109</c:v>
                </c:pt>
                <c:pt idx="166">
                  <c:v>19.675632049783545</c:v>
                </c:pt>
                <c:pt idx="167">
                  <c:v>19.771047191408272</c:v>
                </c:pt>
                <c:pt idx="168">
                  <c:v>19.900763795916905</c:v>
                </c:pt>
                <c:pt idx="169">
                  <c:v>19.924495832607068</c:v>
                </c:pt>
                <c:pt idx="170">
                  <c:v>19.962838189479498</c:v>
                </c:pt>
                <c:pt idx="171">
                  <c:v>19.896786553073312</c:v>
                </c:pt>
                <c:pt idx="172">
                  <c:v>19.914924349594489</c:v>
                </c:pt>
                <c:pt idx="173">
                  <c:v>19.935295757755195</c:v>
                </c:pt>
                <c:pt idx="174">
                  <c:v>19.863927263891352</c:v>
                </c:pt>
                <c:pt idx="175">
                  <c:v>19.895320282848704</c:v>
                </c:pt>
                <c:pt idx="176">
                  <c:v>19.873507445360314</c:v>
                </c:pt>
                <c:pt idx="177">
                  <c:v>19.964419247761036</c:v>
                </c:pt>
                <c:pt idx="178">
                  <c:v>4.9611451632164831</c:v>
                </c:pt>
                <c:pt idx="179">
                  <c:v>6.8271653113952873</c:v>
                </c:pt>
                <c:pt idx="180">
                  <c:v>8.7153707423861917</c:v>
                </c:pt>
                <c:pt idx="181">
                  <c:v>10.566575113046666</c:v>
                </c:pt>
                <c:pt idx="182">
                  <c:v>12.118581697656497</c:v>
                </c:pt>
                <c:pt idx="183">
                  <c:v>13.552495310231265</c:v>
                </c:pt>
                <c:pt idx="184">
                  <c:v>14.873429899288425</c:v>
                </c:pt>
                <c:pt idx="185">
                  <c:v>15.990640216576825</c:v>
                </c:pt>
                <c:pt idx="186">
                  <c:v>16.840123817885438</c:v>
                </c:pt>
                <c:pt idx="187">
                  <c:v>17.412905352622001</c:v>
                </c:pt>
                <c:pt idx="188">
                  <c:v>17.948050447283457</c:v>
                </c:pt>
                <c:pt idx="189">
                  <c:v>18.493504448064783</c:v>
                </c:pt>
                <c:pt idx="190">
                  <c:v>18.89188130128796</c:v>
                </c:pt>
                <c:pt idx="191">
                  <c:v>19.119613090875315</c:v>
                </c:pt>
                <c:pt idx="192">
                  <c:v>19.306129695430492</c:v>
                </c:pt>
                <c:pt idx="193">
                  <c:v>19.521390018455318</c:v>
                </c:pt>
                <c:pt idx="194">
                  <c:v>19.640149684049028</c:v>
                </c:pt>
                <c:pt idx="195">
                  <c:v>19.626110899277833</c:v>
                </c:pt>
                <c:pt idx="196">
                  <c:v>19.637102032468011</c:v>
                </c:pt>
                <c:pt idx="197">
                  <c:v>19.596793121111816</c:v>
                </c:pt>
                <c:pt idx="198">
                  <c:v>19.696913847128418</c:v>
                </c:pt>
                <c:pt idx="199">
                  <c:v>19.70959057982677</c:v>
                </c:pt>
                <c:pt idx="200">
                  <c:v>19.676053085482909</c:v>
                </c:pt>
                <c:pt idx="201">
                  <c:v>19.861870243084226</c:v>
                </c:pt>
                <c:pt idx="202">
                  <c:v>19.800366926785646</c:v>
                </c:pt>
                <c:pt idx="203">
                  <c:v>19.785615726284757</c:v>
                </c:pt>
                <c:pt idx="204">
                  <c:v>19.721882024195672</c:v>
                </c:pt>
                <c:pt idx="205">
                  <c:v>19.737766389466557</c:v>
                </c:pt>
                <c:pt idx="206">
                  <c:v>19.825699925030992</c:v>
                </c:pt>
                <c:pt idx="207">
                  <c:v>19.809168092097714</c:v>
                </c:pt>
                <c:pt idx="208">
                  <c:v>19.749259496978183</c:v>
                </c:pt>
                <c:pt idx="209">
                  <c:v>19.814500946374555</c:v>
                </c:pt>
                <c:pt idx="210">
                  <c:v>19.860305265884485</c:v>
                </c:pt>
                <c:pt idx="211">
                  <c:v>19.901885569786067</c:v>
                </c:pt>
                <c:pt idx="212">
                  <c:v>19.965608663009828</c:v>
                </c:pt>
                <c:pt idx="213">
                  <c:v>19.993649006478311</c:v>
                </c:pt>
                <c:pt idx="214">
                  <c:v>19.908558802717302</c:v>
                </c:pt>
                <c:pt idx="215">
                  <c:v>19.889269462806023</c:v>
                </c:pt>
                <c:pt idx="216">
                  <c:v>19.879893905060271</c:v>
                </c:pt>
                <c:pt idx="217">
                  <c:v>19.918701002598677</c:v>
                </c:pt>
                <c:pt idx="218">
                  <c:v>19.811878516062542</c:v>
                </c:pt>
                <c:pt idx="219">
                  <c:v>19.914348607732386</c:v>
                </c:pt>
                <c:pt idx="220">
                  <c:v>19.812881299427438</c:v>
                </c:pt>
                <c:pt idx="221">
                  <c:v>19.817108622872023</c:v>
                </c:pt>
                <c:pt idx="222">
                  <c:v>19.834354099134398</c:v>
                </c:pt>
                <c:pt idx="223">
                  <c:v>19.900669845795839</c:v>
                </c:pt>
                <c:pt idx="224">
                  <c:v>19.819683397215528</c:v>
                </c:pt>
                <c:pt idx="225">
                  <c:v>19.836318799122484</c:v>
                </c:pt>
                <c:pt idx="226">
                  <c:v>19.901033155538862</c:v>
                </c:pt>
                <c:pt idx="227">
                  <c:v>19.900209183510828</c:v>
                </c:pt>
                <c:pt idx="228">
                  <c:v>20.004952192466277</c:v>
                </c:pt>
                <c:pt idx="229">
                  <c:v>20.00195284244985</c:v>
                </c:pt>
                <c:pt idx="230">
                  <c:v>20.182931891102552</c:v>
                </c:pt>
                <c:pt idx="231">
                  <c:v>20.135770968002063</c:v>
                </c:pt>
                <c:pt idx="232">
                  <c:v>20.040916308221327</c:v>
                </c:pt>
                <c:pt idx="233">
                  <c:v>20.089160851578658</c:v>
                </c:pt>
                <c:pt idx="234">
                  <c:v>20.047778196406487</c:v>
                </c:pt>
                <c:pt idx="235">
                  <c:v>20.112213912298163</c:v>
                </c:pt>
                <c:pt idx="236">
                  <c:v>20.163417471761715</c:v>
                </c:pt>
                <c:pt idx="237">
                  <c:v>20.122504379175457</c:v>
                </c:pt>
                <c:pt idx="238">
                  <c:v>20.090709998622337</c:v>
                </c:pt>
                <c:pt idx="239">
                  <c:v>20.01868301247081</c:v>
                </c:pt>
                <c:pt idx="240">
                  <c:v>19.894663523117128</c:v>
                </c:pt>
                <c:pt idx="241">
                  <c:v>19.985368876448323</c:v>
                </c:pt>
                <c:pt idx="242">
                  <c:v>19.981471544560588</c:v>
                </c:pt>
                <c:pt idx="243">
                  <c:v>20.014473214020086</c:v>
                </c:pt>
                <c:pt idx="244">
                  <c:v>20.091064071013392</c:v>
                </c:pt>
                <c:pt idx="245">
                  <c:v>20.195049861645362</c:v>
                </c:pt>
                <c:pt idx="246">
                  <c:v>19.994834342686058</c:v>
                </c:pt>
                <c:pt idx="247">
                  <c:v>19.873792373094449</c:v>
                </c:pt>
                <c:pt idx="248">
                  <c:v>20.035045392051366</c:v>
                </c:pt>
                <c:pt idx="249">
                  <c:v>19.967123595126139</c:v>
                </c:pt>
                <c:pt idx="250">
                  <c:v>19.92002094614725</c:v>
                </c:pt>
                <c:pt idx="251">
                  <c:v>19.906670377683326</c:v>
                </c:pt>
                <c:pt idx="252">
                  <c:v>19.882517934263156</c:v>
                </c:pt>
                <c:pt idx="253">
                  <c:v>64.21989981574896</c:v>
                </c:pt>
                <c:pt idx="254">
                  <c:v>49.343227138609755</c:v>
                </c:pt>
                <c:pt idx="255">
                  <c:v>40.243423366006958</c:v>
                </c:pt>
                <c:pt idx="256">
                  <c:v>34.257155004871642</c:v>
                </c:pt>
                <c:pt idx="257">
                  <c:v>30.349936876189322</c:v>
                </c:pt>
                <c:pt idx="258">
                  <c:v>27.459425618401944</c:v>
                </c:pt>
                <c:pt idx="259">
                  <c:v>25.594765072529629</c:v>
                </c:pt>
                <c:pt idx="260">
                  <c:v>24.158130555665842</c:v>
                </c:pt>
                <c:pt idx="261">
                  <c:v>23.154046282596155</c:v>
                </c:pt>
                <c:pt idx="262">
                  <c:v>22.337728206767171</c:v>
                </c:pt>
                <c:pt idx="263">
                  <c:v>21.836501251723263</c:v>
                </c:pt>
                <c:pt idx="264">
                  <c:v>21.390143038445526</c:v>
                </c:pt>
                <c:pt idx="265">
                  <c:v>21.161925680484572</c:v>
                </c:pt>
                <c:pt idx="266">
                  <c:v>20.838384845824404</c:v>
                </c:pt>
                <c:pt idx="267">
                  <c:v>20.629828591336754</c:v>
                </c:pt>
                <c:pt idx="268">
                  <c:v>20.521224286588623</c:v>
                </c:pt>
                <c:pt idx="269">
                  <c:v>20.508059674302089</c:v>
                </c:pt>
                <c:pt idx="270">
                  <c:v>20.3002367980882</c:v>
                </c:pt>
                <c:pt idx="271">
                  <c:v>20.146112709057942</c:v>
                </c:pt>
                <c:pt idx="272">
                  <c:v>20.095526275923053</c:v>
                </c:pt>
                <c:pt idx="273">
                  <c:v>20.129931469039384</c:v>
                </c:pt>
                <c:pt idx="274">
                  <c:v>19.172087398755686</c:v>
                </c:pt>
                <c:pt idx="275">
                  <c:v>19.295887437303669</c:v>
                </c:pt>
                <c:pt idx="276">
                  <c:v>19.405444290021588</c:v>
                </c:pt>
                <c:pt idx="277">
                  <c:v>19.517464107343027</c:v>
                </c:pt>
                <c:pt idx="278">
                  <c:v>19.702201467005427</c:v>
                </c:pt>
                <c:pt idx="279">
                  <c:v>19.769210719524978</c:v>
                </c:pt>
                <c:pt idx="280">
                  <c:v>19.854379120152068</c:v>
                </c:pt>
                <c:pt idx="281">
                  <c:v>19.872821273141934</c:v>
                </c:pt>
                <c:pt idx="282">
                  <c:v>2.0201497216264115</c:v>
                </c:pt>
                <c:pt idx="283">
                  <c:v>3.4123265433388976</c:v>
                </c:pt>
                <c:pt idx="284">
                  <c:v>5.1140146397809056</c:v>
                </c:pt>
                <c:pt idx="285">
                  <c:v>6.9896721992581474</c:v>
                </c:pt>
                <c:pt idx="286">
                  <c:v>8.9094452640973074</c:v>
                </c:pt>
                <c:pt idx="287">
                  <c:v>10.692515984786235</c:v>
                </c:pt>
                <c:pt idx="288">
                  <c:v>12.335827092548595</c:v>
                </c:pt>
                <c:pt idx="289">
                  <c:v>13.725806793434089</c:v>
                </c:pt>
                <c:pt idx="290">
                  <c:v>14.926995468229084</c:v>
                </c:pt>
                <c:pt idx="291">
                  <c:v>15.917141410064094</c:v>
                </c:pt>
                <c:pt idx="292">
                  <c:v>16.775153067159913</c:v>
                </c:pt>
                <c:pt idx="293">
                  <c:v>12.059623387056757</c:v>
                </c:pt>
                <c:pt idx="294">
                  <c:v>13.514178983931867</c:v>
                </c:pt>
                <c:pt idx="295">
                  <c:v>14.797102468565129</c:v>
                </c:pt>
                <c:pt idx="296">
                  <c:v>15.797361166627503</c:v>
                </c:pt>
                <c:pt idx="297">
                  <c:v>16.616282730892991</c:v>
                </c:pt>
                <c:pt idx="298">
                  <c:v>17.317649342517765</c:v>
                </c:pt>
                <c:pt idx="299">
                  <c:v>17.798331830197942</c:v>
                </c:pt>
                <c:pt idx="300">
                  <c:v>18.402452276782583</c:v>
                </c:pt>
                <c:pt idx="301">
                  <c:v>18.822475140606091</c:v>
                </c:pt>
                <c:pt idx="302">
                  <c:v>19.15452650015968</c:v>
                </c:pt>
                <c:pt idx="303">
                  <c:v>19.364819813159166</c:v>
                </c:pt>
                <c:pt idx="304">
                  <c:v>19.578644112248387</c:v>
                </c:pt>
                <c:pt idx="305">
                  <c:v>19.621297002681828</c:v>
                </c:pt>
                <c:pt idx="306">
                  <c:v>19.652080116054329</c:v>
                </c:pt>
                <c:pt idx="307">
                  <c:v>19.724430923871481</c:v>
                </c:pt>
                <c:pt idx="308">
                  <c:v>19.920464907099579</c:v>
                </c:pt>
                <c:pt idx="309">
                  <c:v>19.985179654129752</c:v>
                </c:pt>
                <c:pt idx="310">
                  <c:v>19.924520815460195</c:v>
                </c:pt>
                <c:pt idx="311">
                  <c:v>20.019757168306825</c:v>
                </c:pt>
                <c:pt idx="312">
                  <c:v>20.096698463057862</c:v>
                </c:pt>
                <c:pt idx="313">
                  <c:v>20.098017906431373</c:v>
                </c:pt>
                <c:pt idx="314">
                  <c:v>20.052112452762337</c:v>
                </c:pt>
                <c:pt idx="315">
                  <c:v>20.058759042649111</c:v>
                </c:pt>
                <c:pt idx="316">
                  <c:v>20.123052292774585</c:v>
                </c:pt>
                <c:pt idx="317">
                  <c:v>20.132558759935485</c:v>
                </c:pt>
                <c:pt idx="318">
                  <c:v>20.106301506280971</c:v>
                </c:pt>
                <c:pt idx="319">
                  <c:v>20.093945744414455</c:v>
                </c:pt>
                <c:pt idx="320">
                  <c:v>20.061573310215</c:v>
                </c:pt>
                <c:pt idx="321">
                  <c:v>20.194952497620541</c:v>
                </c:pt>
                <c:pt idx="322">
                  <c:v>90.522444211576186</c:v>
                </c:pt>
                <c:pt idx="323">
                  <c:v>64.009553754371865</c:v>
                </c:pt>
                <c:pt idx="324">
                  <c:v>48.948977650300954</c:v>
                </c:pt>
                <c:pt idx="325">
                  <c:v>40.029907025289582</c:v>
                </c:pt>
                <c:pt idx="326">
                  <c:v>34.103625557701861</c:v>
                </c:pt>
                <c:pt idx="327">
                  <c:v>30.319473534018805</c:v>
                </c:pt>
                <c:pt idx="328">
                  <c:v>27.623066660838067</c:v>
                </c:pt>
                <c:pt idx="329">
                  <c:v>25.66039413635157</c:v>
                </c:pt>
                <c:pt idx="330">
                  <c:v>24.35320305666324</c:v>
                </c:pt>
                <c:pt idx="331">
                  <c:v>23.133558509773586</c:v>
                </c:pt>
                <c:pt idx="332">
                  <c:v>22.466454984233291</c:v>
                </c:pt>
                <c:pt idx="333">
                  <c:v>21.874961827603599</c:v>
                </c:pt>
                <c:pt idx="334">
                  <c:v>75.334996578095698</c:v>
                </c:pt>
                <c:pt idx="335">
                  <c:v>55.884368245074178</c:v>
                </c:pt>
                <c:pt idx="336">
                  <c:v>44.316224526328462</c:v>
                </c:pt>
                <c:pt idx="337">
                  <c:v>37.131049036745814</c:v>
                </c:pt>
                <c:pt idx="338">
                  <c:v>32.303282141978443</c:v>
                </c:pt>
                <c:pt idx="339">
                  <c:v>28.890538284476602</c:v>
                </c:pt>
                <c:pt idx="340">
                  <c:v>26.501052417080501</c:v>
                </c:pt>
                <c:pt idx="341">
                  <c:v>24.781636561593167</c:v>
                </c:pt>
                <c:pt idx="342">
                  <c:v>23.602381581686565</c:v>
                </c:pt>
                <c:pt idx="343">
                  <c:v>22.793634814736794</c:v>
                </c:pt>
                <c:pt idx="344">
                  <c:v>22.153439304136967</c:v>
                </c:pt>
                <c:pt idx="345">
                  <c:v>21.604372390209125</c:v>
                </c:pt>
                <c:pt idx="346">
                  <c:v>21.311127289253605</c:v>
                </c:pt>
                <c:pt idx="347">
                  <c:v>21.006996262237529</c:v>
                </c:pt>
                <c:pt idx="348">
                  <c:v>20.809902596279183</c:v>
                </c:pt>
                <c:pt idx="349">
                  <c:v>20.582531948586041</c:v>
                </c:pt>
                <c:pt idx="350">
                  <c:v>20.482056973698363</c:v>
                </c:pt>
                <c:pt idx="351">
                  <c:v>20.379990346483858</c:v>
                </c:pt>
                <c:pt idx="352">
                  <c:v>20.304122204325381</c:v>
                </c:pt>
                <c:pt idx="353">
                  <c:v>20.355277202055621</c:v>
                </c:pt>
                <c:pt idx="354">
                  <c:v>20.224470214921521</c:v>
                </c:pt>
                <c:pt idx="355">
                  <c:v>20.169008589458706</c:v>
                </c:pt>
                <c:pt idx="356">
                  <c:v>20.044032296197329</c:v>
                </c:pt>
                <c:pt idx="357">
                  <c:v>2.8818363892756684</c:v>
                </c:pt>
                <c:pt idx="358">
                  <c:v>4.5094510701975317</c:v>
                </c:pt>
                <c:pt idx="359">
                  <c:v>6.3212953990690863</c:v>
                </c:pt>
                <c:pt idx="360">
                  <c:v>8.2078760765828775</c:v>
                </c:pt>
                <c:pt idx="361">
                  <c:v>10.110893145245525</c:v>
                </c:pt>
                <c:pt idx="362">
                  <c:v>11.817472615388962</c:v>
                </c:pt>
                <c:pt idx="363">
                  <c:v>13.328367555983665</c:v>
                </c:pt>
                <c:pt idx="364">
                  <c:v>14.612507431013281</c:v>
                </c:pt>
                <c:pt idx="365">
                  <c:v>15.690378690128115</c:v>
                </c:pt>
                <c:pt idx="366">
                  <c:v>16.628753578074203</c:v>
                </c:pt>
                <c:pt idx="367">
                  <c:v>17.287298197558062</c:v>
                </c:pt>
                <c:pt idx="368">
                  <c:v>17.89680548974442</c:v>
                </c:pt>
                <c:pt idx="369">
                  <c:v>18.387969884062787</c:v>
                </c:pt>
                <c:pt idx="370">
                  <c:v>18.822052206931723</c:v>
                </c:pt>
                <c:pt idx="371">
                  <c:v>19.085880262511917</c:v>
                </c:pt>
                <c:pt idx="372">
                  <c:v>19.307785438588475</c:v>
                </c:pt>
                <c:pt idx="373">
                  <c:v>19.329115524755373</c:v>
                </c:pt>
                <c:pt idx="374">
                  <c:v>19.558438111878278</c:v>
                </c:pt>
                <c:pt idx="375">
                  <c:v>19.779211726828628</c:v>
                </c:pt>
                <c:pt idx="376">
                  <c:v>19.924854016687188</c:v>
                </c:pt>
                <c:pt idx="377">
                  <c:v>20.00808774450315</c:v>
                </c:pt>
                <c:pt idx="378">
                  <c:v>19.94759387787914</c:v>
                </c:pt>
                <c:pt idx="379">
                  <c:v>20.034034768187727</c:v>
                </c:pt>
                <c:pt idx="380">
                  <c:v>20.04881486151799</c:v>
                </c:pt>
                <c:pt idx="381">
                  <c:v>20.03791209387207</c:v>
                </c:pt>
                <c:pt idx="382">
                  <c:v>19.945307318470007</c:v>
                </c:pt>
                <c:pt idx="383">
                  <c:v>19.953284900922025</c:v>
                </c:pt>
                <c:pt idx="384">
                  <c:v>20.089781893695282</c:v>
                </c:pt>
                <c:pt idx="385">
                  <c:v>20.124420596786898</c:v>
                </c:pt>
                <c:pt idx="386">
                  <c:v>20.171280605868819</c:v>
                </c:pt>
                <c:pt idx="387">
                  <c:v>20.084065999799478</c:v>
                </c:pt>
                <c:pt idx="388">
                  <c:v>20.080077589069035</c:v>
                </c:pt>
                <c:pt idx="389">
                  <c:v>20.127525834886825</c:v>
                </c:pt>
                <c:pt idx="390">
                  <c:v>20.208603975557548</c:v>
                </c:pt>
                <c:pt idx="391">
                  <c:v>20.16972909977337</c:v>
                </c:pt>
                <c:pt idx="392">
                  <c:v>20.172621717158727</c:v>
                </c:pt>
                <c:pt idx="393">
                  <c:v>20.217631370997466</c:v>
                </c:pt>
                <c:pt idx="394">
                  <c:v>20.197030079955155</c:v>
                </c:pt>
                <c:pt idx="395">
                  <c:v>20.267010250112452</c:v>
                </c:pt>
                <c:pt idx="396">
                  <c:v>20.105806912202478</c:v>
                </c:pt>
                <c:pt idx="397">
                  <c:v>20.134839062376081</c:v>
                </c:pt>
                <c:pt idx="398">
                  <c:v>20.106573885913022</c:v>
                </c:pt>
                <c:pt idx="399">
                  <c:v>20.037209194547543</c:v>
                </c:pt>
                <c:pt idx="400">
                  <c:v>15.774100706491961</c:v>
                </c:pt>
                <c:pt idx="401">
                  <c:v>16.693503654308646</c:v>
                </c:pt>
                <c:pt idx="402">
                  <c:v>17.540874782211741</c:v>
                </c:pt>
                <c:pt idx="403">
                  <c:v>18.104359431425394</c:v>
                </c:pt>
                <c:pt idx="404">
                  <c:v>18.469967550571358</c:v>
                </c:pt>
                <c:pt idx="405">
                  <c:v>18.798404939602932</c:v>
                </c:pt>
                <c:pt idx="406">
                  <c:v>19.11400347635611</c:v>
                </c:pt>
                <c:pt idx="407">
                  <c:v>19.325291508495777</c:v>
                </c:pt>
                <c:pt idx="408">
                  <c:v>19.443487516060618</c:v>
                </c:pt>
                <c:pt idx="409">
                  <c:v>19.451026701794213</c:v>
                </c:pt>
                <c:pt idx="410">
                  <c:v>19.503971443550331</c:v>
                </c:pt>
                <c:pt idx="411">
                  <c:v>19.491951140164861</c:v>
                </c:pt>
                <c:pt idx="412">
                  <c:v>19.590039070023259</c:v>
                </c:pt>
                <c:pt idx="413">
                  <c:v>19.661520268758846</c:v>
                </c:pt>
                <c:pt idx="414">
                  <c:v>19.81291711421013</c:v>
                </c:pt>
                <c:pt idx="415">
                  <c:v>19.883391308237666</c:v>
                </c:pt>
                <c:pt idx="416">
                  <c:v>19.784707592700052</c:v>
                </c:pt>
                <c:pt idx="417">
                  <c:v>19.727950221047308</c:v>
                </c:pt>
                <c:pt idx="418">
                  <c:v>19.769663934983367</c:v>
                </c:pt>
                <c:pt idx="419">
                  <c:v>19.846850034887265</c:v>
                </c:pt>
                <c:pt idx="420">
                  <c:v>19.833435567748882</c:v>
                </c:pt>
                <c:pt idx="421">
                  <c:v>19.909692627124187</c:v>
                </c:pt>
                <c:pt idx="422">
                  <c:v>19.950906761007307</c:v>
                </c:pt>
                <c:pt idx="423">
                  <c:v>19.958561414676133</c:v>
                </c:pt>
                <c:pt idx="424">
                  <c:v>19.88634047060469</c:v>
                </c:pt>
                <c:pt idx="425">
                  <c:v>19.921058851220931</c:v>
                </c:pt>
                <c:pt idx="426">
                  <c:v>19.943561890806105</c:v>
                </c:pt>
                <c:pt idx="427">
                  <c:v>64.691205386424599</c:v>
                </c:pt>
                <c:pt idx="428">
                  <c:v>49.511649842183303</c:v>
                </c:pt>
                <c:pt idx="429">
                  <c:v>40.348181734648691</c:v>
                </c:pt>
                <c:pt idx="430">
                  <c:v>34.439382413178706</c:v>
                </c:pt>
                <c:pt idx="431">
                  <c:v>30.372296220802141</c:v>
                </c:pt>
                <c:pt idx="432">
                  <c:v>27.683682326277864</c:v>
                </c:pt>
                <c:pt idx="433">
                  <c:v>25.798804659273177</c:v>
                </c:pt>
                <c:pt idx="434">
                  <c:v>24.426249508485533</c:v>
                </c:pt>
                <c:pt idx="435">
                  <c:v>23.306144645620318</c:v>
                </c:pt>
                <c:pt idx="436">
                  <c:v>22.460035092025947</c:v>
                </c:pt>
                <c:pt idx="437">
                  <c:v>21.817234679392943</c:v>
                </c:pt>
                <c:pt idx="438">
                  <c:v>21.559980603509608</c:v>
                </c:pt>
                <c:pt idx="439">
                  <c:v>21.261108145883728</c:v>
                </c:pt>
                <c:pt idx="440">
                  <c:v>20.950630706461698</c:v>
                </c:pt>
                <c:pt idx="441">
                  <c:v>20.800750149844088</c:v>
                </c:pt>
                <c:pt idx="442">
                  <c:v>20.446283138583361</c:v>
                </c:pt>
                <c:pt idx="443">
                  <c:v>20.371280010683016</c:v>
                </c:pt>
                <c:pt idx="444">
                  <c:v>20.290455242372385</c:v>
                </c:pt>
                <c:pt idx="445">
                  <c:v>20.16019460634233</c:v>
                </c:pt>
                <c:pt idx="446">
                  <c:v>20.126817812054629</c:v>
                </c:pt>
                <c:pt idx="447">
                  <c:v>20.136933705467335</c:v>
                </c:pt>
                <c:pt idx="448">
                  <c:v>20.120199001627931</c:v>
                </c:pt>
                <c:pt idx="449">
                  <c:v>19.957540874883417</c:v>
                </c:pt>
                <c:pt idx="450">
                  <c:v>19.987378313273492</c:v>
                </c:pt>
                <c:pt idx="451">
                  <c:v>19.972111149443755</c:v>
                </c:pt>
                <c:pt idx="452">
                  <c:v>12.365966009732338</c:v>
                </c:pt>
                <c:pt idx="453">
                  <c:v>13.744261861355486</c:v>
                </c:pt>
                <c:pt idx="454">
                  <c:v>14.955588414116644</c:v>
                </c:pt>
                <c:pt idx="455">
                  <c:v>15.995464900943889</c:v>
                </c:pt>
                <c:pt idx="456">
                  <c:v>16.941881972895473</c:v>
                </c:pt>
                <c:pt idx="457">
                  <c:v>17.553023331619375</c:v>
                </c:pt>
                <c:pt idx="458">
                  <c:v>2.1541723835823241</c:v>
                </c:pt>
                <c:pt idx="459">
                  <c:v>3.5828826152084798</c:v>
                </c:pt>
                <c:pt idx="460">
                  <c:v>5.3445751801866903</c:v>
                </c:pt>
                <c:pt idx="461">
                  <c:v>7.2312624926105515</c:v>
                </c:pt>
                <c:pt idx="462">
                  <c:v>9.0968115131326819</c:v>
                </c:pt>
                <c:pt idx="463">
                  <c:v>10.910044443819348</c:v>
                </c:pt>
                <c:pt idx="464">
                  <c:v>12.589925102452716</c:v>
                </c:pt>
                <c:pt idx="465">
                  <c:v>13.94639898667478</c:v>
                </c:pt>
                <c:pt idx="466">
                  <c:v>15.194429398016114</c:v>
                </c:pt>
                <c:pt idx="467">
                  <c:v>16.117134145655875</c:v>
                </c:pt>
                <c:pt idx="468">
                  <c:v>16.946984945765657</c:v>
                </c:pt>
                <c:pt idx="469">
                  <c:v>17.610967249753571</c:v>
                </c:pt>
                <c:pt idx="470">
                  <c:v>2.2546496716000806</c:v>
                </c:pt>
                <c:pt idx="471">
                  <c:v>3.7183853192935419</c:v>
                </c:pt>
                <c:pt idx="472">
                  <c:v>5.4235193665600754</c:v>
                </c:pt>
                <c:pt idx="473">
                  <c:v>7.3208584010361593</c:v>
                </c:pt>
                <c:pt idx="474">
                  <c:v>9.2343904603925981</c:v>
                </c:pt>
                <c:pt idx="475">
                  <c:v>11.076606506826804</c:v>
                </c:pt>
                <c:pt idx="476">
                  <c:v>12.650708302684954</c:v>
                </c:pt>
                <c:pt idx="477">
                  <c:v>13.92364884929264</c:v>
                </c:pt>
                <c:pt idx="478">
                  <c:v>15.141705279824476</c:v>
                </c:pt>
                <c:pt idx="479">
                  <c:v>16.097942431973724</c:v>
                </c:pt>
                <c:pt idx="480">
                  <c:v>16.907475800499991</c:v>
                </c:pt>
                <c:pt idx="481">
                  <c:v>17.559443097078926</c:v>
                </c:pt>
                <c:pt idx="482">
                  <c:v>33.853421066791398</c:v>
                </c:pt>
                <c:pt idx="483">
                  <c:v>30.150692472503742</c:v>
                </c:pt>
                <c:pt idx="484">
                  <c:v>27.434538668207807</c:v>
                </c:pt>
                <c:pt idx="485">
                  <c:v>25.468876187325101</c:v>
                </c:pt>
                <c:pt idx="486">
                  <c:v>24.123691543918678</c:v>
                </c:pt>
                <c:pt idx="487">
                  <c:v>23.139110010811105</c:v>
                </c:pt>
                <c:pt idx="488">
                  <c:v>22.404307496377463</c:v>
                </c:pt>
                <c:pt idx="489">
                  <c:v>21.91556217755689</c:v>
                </c:pt>
                <c:pt idx="490">
                  <c:v>21.440911778831751</c:v>
                </c:pt>
                <c:pt idx="491">
                  <c:v>21.121127483267166</c:v>
                </c:pt>
                <c:pt idx="492">
                  <c:v>20.771389435680739</c:v>
                </c:pt>
                <c:pt idx="493">
                  <c:v>20.565912799134853</c:v>
                </c:pt>
                <c:pt idx="494">
                  <c:v>20.494995909709772</c:v>
                </c:pt>
                <c:pt idx="495">
                  <c:v>20.42628779291066</c:v>
                </c:pt>
                <c:pt idx="496">
                  <c:v>20.332765483461724</c:v>
                </c:pt>
                <c:pt idx="497">
                  <c:v>20.339578762437519</c:v>
                </c:pt>
                <c:pt idx="498">
                  <c:v>20.152256740577318</c:v>
                </c:pt>
                <c:pt idx="499">
                  <c:v>20.101782863888644</c:v>
                </c:pt>
                <c:pt idx="500">
                  <c:v>20.066702178454314</c:v>
                </c:pt>
                <c:pt idx="501">
                  <c:v>20.004651838146273</c:v>
                </c:pt>
                <c:pt idx="502">
                  <c:v>20.037251740474716</c:v>
                </c:pt>
                <c:pt idx="503">
                  <c:v>20.030621599890413</c:v>
                </c:pt>
                <c:pt idx="504">
                  <c:v>20.053659787014965</c:v>
                </c:pt>
                <c:pt idx="505">
                  <c:v>20.090077521573942</c:v>
                </c:pt>
                <c:pt idx="506">
                  <c:v>19.98428956364215</c:v>
                </c:pt>
                <c:pt idx="507">
                  <c:v>20.010861980325824</c:v>
                </c:pt>
                <c:pt idx="508">
                  <c:v>20.056028647162663</c:v>
                </c:pt>
                <c:pt idx="509">
                  <c:v>19.999059904265092</c:v>
                </c:pt>
                <c:pt idx="510">
                  <c:v>19.984583180441334</c:v>
                </c:pt>
                <c:pt idx="511">
                  <c:v>20.074713902042436</c:v>
                </c:pt>
                <c:pt idx="512">
                  <c:v>20.135525366911928</c:v>
                </c:pt>
                <c:pt idx="513">
                  <c:v>20.100854927834529</c:v>
                </c:pt>
                <c:pt idx="514">
                  <c:v>50.96187539182074</c:v>
                </c:pt>
                <c:pt idx="515">
                  <c:v>41.202868574822702</c:v>
                </c:pt>
                <c:pt idx="516">
                  <c:v>34.941993043574278</c:v>
                </c:pt>
                <c:pt idx="517">
                  <c:v>30.686120650502264</c:v>
                </c:pt>
                <c:pt idx="518">
                  <c:v>27.918800367423628</c:v>
                </c:pt>
                <c:pt idx="519">
                  <c:v>25.794909970530117</c:v>
                </c:pt>
                <c:pt idx="520">
                  <c:v>24.307490774758048</c:v>
                </c:pt>
                <c:pt idx="521">
                  <c:v>23.178036320919404</c:v>
                </c:pt>
                <c:pt idx="522">
                  <c:v>22.432533596921441</c:v>
                </c:pt>
                <c:pt idx="523">
                  <c:v>21.890355468119299</c:v>
                </c:pt>
                <c:pt idx="524">
                  <c:v>21.558784691995033</c:v>
                </c:pt>
                <c:pt idx="525">
                  <c:v>21.201077213051239</c:v>
                </c:pt>
                <c:pt idx="526">
                  <c:v>20.810482235963971</c:v>
                </c:pt>
                <c:pt idx="527">
                  <c:v>20.715233698111181</c:v>
                </c:pt>
                <c:pt idx="528">
                  <c:v>20.460506958392603</c:v>
                </c:pt>
                <c:pt idx="529">
                  <c:v>20.392630237423859</c:v>
                </c:pt>
                <c:pt idx="530">
                  <c:v>20.324343081882198</c:v>
                </c:pt>
                <c:pt idx="531">
                  <c:v>20.197557150063261</c:v>
                </c:pt>
                <c:pt idx="532">
                  <c:v>20.238294817075523</c:v>
                </c:pt>
                <c:pt idx="533">
                  <c:v>20.012425454439519</c:v>
                </c:pt>
                <c:pt idx="534">
                  <c:v>19.980867034181877</c:v>
                </c:pt>
                <c:pt idx="535">
                  <c:v>20.006857632224488</c:v>
                </c:pt>
                <c:pt idx="536">
                  <c:v>20.045388552933879</c:v>
                </c:pt>
                <c:pt idx="537">
                  <c:v>19.954245124184762</c:v>
                </c:pt>
                <c:pt idx="538">
                  <c:v>20.034110092268953</c:v>
                </c:pt>
                <c:pt idx="539">
                  <c:v>20.090541071404225</c:v>
                </c:pt>
                <c:pt idx="540">
                  <c:v>20.139698874142468</c:v>
                </c:pt>
                <c:pt idx="541">
                  <c:v>20.118206518151418</c:v>
                </c:pt>
                <c:pt idx="542">
                  <c:v>20.203226384523514</c:v>
                </c:pt>
                <c:pt idx="543">
                  <c:v>20.169105165277237</c:v>
                </c:pt>
                <c:pt idx="544">
                  <c:v>20.145695050308969</c:v>
                </c:pt>
                <c:pt idx="545">
                  <c:v>20.195964109611094</c:v>
                </c:pt>
                <c:pt idx="546">
                  <c:v>20.061991462830196</c:v>
                </c:pt>
                <c:pt idx="547">
                  <c:v>20.079596618758547</c:v>
                </c:pt>
                <c:pt idx="548">
                  <c:v>19.960599611657312</c:v>
                </c:pt>
                <c:pt idx="549">
                  <c:v>19.921701442473541</c:v>
                </c:pt>
                <c:pt idx="550">
                  <c:v>19.924540268631752</c:v>
                </c:pt>
                <c:pt idx="551">
                  <c:v>19.988541061052363</c:v>
                </c:pt>
                <c:pt idx="552">
                  <c:v>19.942630482187056</c:v>
                </c:pt>
                <c:pt idx="553">
                  <c:v>19.872910831888312</c:v>
                </c:pt>
                <c:pt idx="554">
                  <c:v>19.970839819742398</c:v>
                </c:pt>
                <c:pt idx="555">
                  <c:v>19.91413430813299</c:v>
                </c:pt>
                <c:pt idx="556">
                  <c:v>19.986697286404354</c:v>
                </c:pt>
                <c:pt idx="557">
                  <c:v>19.992351963226607</c:v>
                </c:pt>
                <c:pt idx="558">
                  <c:v>19.96394830578819</c:v>
                </c:pt>
                <c:pt idx="559">
                  <c:v>20.026485380179828</c:v>
                </c:pt>
                <c:pt idx="560">
                  <c:v>19.98492214513152</c:v>
                </c:pt>
                <c:pt idx="561">
                  <c:v>19.843714963610164</c:v>
                </c:pt>
                <c:pt idx="562">
                  <c:v>19.96047998974603</c:v>
                </c:pt>
                <c:pt idx="563">
                  <c:v>19.938686210178545</c:v>
                </c:pt>
                <c:pt idx="564">
                  <c:v>19.967204013496268</c:v>
                </c:pt>
                <c:pt idx="565">
                  <c:v>19.881347469316463</c:v>
                </c:pt>
                <c:pt idx="566">
                  <c:v>0.7888682044252826</c:v>
                </c:pt>
                <c:pt idx="567">
                  <c:v>1.6455572325293151</c:v>
                </c:pt>
                <c:pt idx="568">
                  <c:v>2.9301625674243259</c:v>
                </c:pt>
                <c:pt idx="569">
                  <c:v>4.5809507770839835</c:v>
                </c:pt>
                <c:pt idx="570">
                  <c:v>6.3934500112527823</c:v>
                </c:pt>
                <c:pt idx="571">
                  <c:v>8.3340076194984025</c:v>
                </c:pt>
                <c:pt idx="572">
                  <c:v>10.176674766849187</c:v>
                </c:pt>
                <c:pt idx="573">
                  <c:v>11.928830448989753</c:v>
                </c:pt>
                <c:pt idx="574">
                  <c:v>13.519758566670509</c:v>
                </c:pt>
                <c:pt idx="575">
                  <c:v>14.704495908311719</c:v>
                </c:pt>
                <c:pt idx="576">
                  <c:v>15.729708440121994</c:v>
                </c:pt>
                <c:pt idx="577">
                  <c:v>16.576933043366658</c:v>
                </c:pt>
                <c:pt idx="578">
                  <c:v>17.427024772088668</c:v>
                </c:pt>
                <c:pt idx="579">
                  <c:v>17.883837286592623</c:v>
                </c:pt>
                <c:pt idx="580">
                  <c:v>18.322960223445168</c:v>
                </c:pt>
                <c:pt idx="581">
                  <c:v>18.610749062879336</c:v>
                </c:pt>
                <c:pt idx="582">
                  <c:v>18.868552158380627</c:v>
                </c:pt>
                <c:pt idx="583">
                  <c:v>19.111905874413328</c:v>
                </c:pt>
                <c:pt idx="584">
                  <c:v>19.313482949082132</c:v>
                </c:pt>
                <c:pt idx="585">
                  <c:v>19.495575634191649</c:v>
                </c:pt>
                <c:pt idx="586">
                  <c:v>19.508800542559285</c:v>
                </c:pt>
                <c:pt idx="587">
                  <c:v>19.558316343925771</c:v>
                </c:pt>
                <c:pt idx="588">
                  <c:v>19.547952096758415</c:v>
                </c:pt>
                <c:pt idx="589">
                  <c:v>19.585641987888408</c:v>
                </c:pt>
                <c:pt idx="590">
                  <c:v>19.695350410403961</c:v>
                </c:pt>
                <c:pt idx="591">
                  <c:v>19.623118361935791</c:v>
                </c:pt>
                <c:pt idx="592">
                  <c:v>19.743475321528436</c:v>
                </c:pt>
                <c:pt idx="593">
                  <c:v>19.783673591593651</c:v>
                </c:pt>
                <c:pt idx="594">
                  <c:v>19.80587296805874</c:v>
                </c:pt>
                <c:pt idx="595">
                  <c:v>19.833503465863934</c:v>
                </c:pt>
                <c:pt idx="596">
                  <c:v>19.894977667131538</c:v>
                </c:pt>
                <c:pt idx="597">
                  <c:v>19.79233428370026</c:v>
                </c:pt>
                <c:pt idx="598">
                  <c:v>19.857934097511119</c:v>
                </c:pt>
                <c:pt idx="599">
                  <c:v>19.95640749315562</c:v>
                </c:pt>
                <c:pt idx="600">
                  <c:v>19.9615000793065</c:v>
                </c:pt>
                <c:pt idx="601">
                  <c:v>19.875555982598332</c:v>
                </c:pt>
                <c:pt idx="602">
                  <c:v>19.95399797005463</c:v>
                </c:pt>
                <c:pt idx="603">
                  <c:v>20.038339030293688</c:v>
                </c:pt>
                <c:pt idx="604">
                  <c:v>20.090137323687756</c:v>
                </c:pt>
                <c:pt idx="605">
                  <c:v>20.067769100707473</c:v>
                </c:pt>
                <c:pt idx="606">
                  <c:v>19.988475892832209</c:v>
                </c:pt>
                <c:pt idx="607">
                  <c:v>19.957598103181049</c:v>
                </c:pt>
                <c:pt idx="608">
                  <c:v>19.90270252536315</c:v>
                </c:pt>
                <c:pt idx="609">
                  <c:v>19.897560782552443</c:v>
                </c:pt>
                <c:pt idx="610">
                  <c:v>19.857480723672055</c:v>
                </c:pt>
                <c:pt idx="611">
                  <c:v>19.947122491601078</c:v>
                </c:pt>
                <c:pt idx="612">
                  <c:v>19.979607522055836</c:v>
                </c:pt>
                <c:pt idx="613">
                  <c:v>19.933061419100614</c:v>
                </c:pt>
                <c:pt idx="614">
                  <c:v>19.993633937618831</c:v>
                </c:pt>
                <c:pt idx="615">
                  <c:v>20.015317673532547</c:v>
                </c:pt>
                <c:pt idx="616">
                  <c:v>20.039007961677903</c:v>
                </c:pt>
                <c:pt idx="617">
                  <c:v>19.974166441054084</c:v>
                </c:pt>
                <c:pt idx="618">
                  <c:v>19.91545843815069</c:v>
                </c:pt>
                <c:pt idx="619">
                  <c:v>19.886680432846173</c:v>
                </c:pt>
                <c:pt idx="620">
                  <c:v>19.895483100593275</c:v>
                </c:pt>
                <c:pt idx="621">
                  <c:v>19.876009401546078</c:v>
                </c:pt>
                <c:pt idx="622">
                  <c:v>19.964264931963413</c:v>
                </c:pt>
                <c:pt idx="623">
                  <c:v>19.895005541649528</c:v>
                </c:pt>
                <c:pt idx="624">
                  <c:v>19.981950428368151</c:v>
                </c:pt>
                <c:pt idx="625">
                  <c:v>19.991324088098825</c:v>
                </c:pt>
                <c:pt idx="626">
                  <c:v>20.101235915422464</c:v>
                </c:pt>
                <c:pt idx="627">
                  <c:v>20.085693944196564</c:v>
                </c:pt>
                <c:pt idx="628">
                  <c:v>19.976835903451214</c:v>
                </c:pt>
                <c:pt idx="629">
                  <c:v>20.050788525583357</c:v>
                </c:pt>
                <c:pt idx="630">
                  <c:v>19.907187211419043</c:v>
                </c:pt>
                <c:pt idx="631">
                  <c:v>19.881327876890666</c:v>
                </c:pt>
                <c:pt idx="632">
                  <c:v>19.836168369472858</c:v>
                </c:pt>
                <c:pt idx="633">
                  <c:v>19.816391914885692</c:v>
                </c:pt>
                <c:pt idx="634">
                  <c:v>19.882375727587213</c:v>
                </c:pt>
                <c:pt idx="635">
                  <c:v>20.01130227103701</c:v>
                </c:pt>
                <c:pt idx="636">
                  <c:v>19.918205962791415</c:v>
                </c:pt>
                <c:pt idx="637">
                  <c:v>19.899984035801619</c:v>
                </c:pt>
                <c:pt idx="638">
                  <c:v>19.957714754084829</c:v>
                </c:pt>
                <c:pt idx="639">
                  <c:v>20.049999030917089</c:v>
                </c:pt>
                <c:pt idx="640">
                  <c:v>20.157101447654551</c:v>
                </c:pt>
                <c:pt idx="641">
                  <c:v>20.101904925692807</c:v>
                </c:pt>
                <c:pt idx="642">
                  <c:v>20.153623105927753</c:v>
                </c:pt>
                <c:pt idx="643">
                  <c:v>20.326561214945869</c:v>
                </c:pt>
                <c:pt idx="644">
                  <c:v>20.252962562206335</c:v>
                </c:pt>
                <c:pt idx="645">
                  <c:v>20.256596921352077</c:v>
                </c:pt>
                <c:pt idx="646">
                  <c:v>20.220824420454402</c:v>
                </c:pt>
                <c:pt idx="647">
                  <c:v>20.176793368410564</c:v>
                </c:pt>
                <c:pt idx="648">
                  <c:v>20.031644813062801</c:v>
                </c:pt>
                <c:pt idx="649">
                  <c:v>71.133052702832686</c:v>
                </c:pt>
                <c:pt idx="650">
                  <c:v>53.157222329742062</c:v>
                </c:pt>
                <c:pt idx="651">
                  <c:v>42.50462170300257</c:v>
                </c:pt>
                <c:pt idx="652">
                  <c:v>35.543988106839656</c:v>
                </c:pt>
                <c:pt idx="653">
                  <c:v>31.061400993743028</c:v>
                </c:pt>
                <c:pt idx="654">
                  <c:v>28.065650142076763</c:v>
                </c:pt>
                <c:pt idx="655">
                  <c:v>26.062429310993306</c:v>
                </c:pt>
                <c:pt idx="656">
                  <c:v>24.594660870141123</c:v>
                </c:pt>
                <c:pt idx="657">
                  <c:v>23.462104642524444</c:v>
                </c:pt>
                <c:pt idx="658">
                  <c:v>22.736853419859901</c:v>
                </c:pt>
                <c:pt idx="659">
                  <c:v>22.150983673884838</c:v>
                </c:pt>
                <c:pt idx="660">
                  <c:v>21.582782267262239</c:v>
                </c:pt>
                <c:pt idx="661">
                  <c:v>21.254791973036248</c:v>
                </c:pt>
                <c:pt idx="662">
                  <c:v>20.968951411759129</c:v>
                </c:pt>
                <c:pt idx="663">
                  <c:v>20.719265383374971</c:v>
                </c:pt>
                <c:pt idx="664">
                  <c:v>20.428009989241428</c:v>
                </c:pt>
                <c:pt idx="665">
                  <c:v>20.376554354811507</c:v>
                </c:pt>
                <c:pt idx="666">
                  <c:v>20.298395011618812</c:v>
                </c:pt>
                <c:pt idx="667">
                  <c:v>20.270692230013005</c:v>
                </c:pt>
                <c:pt idx="668">
                  <c:v>20.145176900620342</c:v>
                </c:pt>
                <c:pt idx="669">
                  <c:v>20.134098955494128</c:v>
                </c:pt>
                <c:pt idx="670">
                  <c:v>20.107245017602576</c:v>
                </c:pt>
                <c:pt idx="671">
                  <c:v>20.054116586542534</c:v>
                </c:pt>
                <c:pt idx="672">
                  <c:v>20.019686840787433</c:v>
                </c:pt>
                <c:pt idx="673">
                  <c:v>20.114503029886134</c:v>
                </c:pt>
                <c:pt idx="674">
                  <c:v>20.093065031883722</c:v>
                </c:pt>
                <c:pt idx="675">
                  <c:v>20.001857581224783</c:v>
                </c:pt>
                <c:pt idx="676">
                  <c:v>19.965249280325256</c:v>
                </c:pt>
                <c:pt idx="677">
                  <c:v>20.077394275466599</c:v>
                </c:pt>
                <c:pt idx="678">
                  <c:v>20.084016285109158</c:v>
                </c:pt>
                <c:pt idx="679">
                  <c:v>20.004792218186427</c:v>
                </c:pt>
                <c:pt idx="680">
                  <c:v>20.034814475688332</c:v>
                </c:pt>
                <c:pt idx="681">
                  <c:v>19.881040865437431</c:v>
                </c:pt>
                <c:pt idx="682">
                  <c:v>20.001053740079492</c:v>
                </c:pt>
                <c:pt idx="683">
                  <c:v>19.969657115966637</c:v>
                </c:pt>
                <c:pt idx="684">
                  <c:v>19.93995743424561</c:v>
                </c:pt>
                <c:pt idx="685">
                  <c:v>19.942988628503915</c:v>
                </c:pt>
                <c:pt idx="686">
                  <c:v>19.939658904139815</c:v>
                </c:pt>
                <c:pt idx="687">
                  <c:v>19.878045478430145</c:v>
                </c:pt>
                <c:pt idx="688">
                  <c:v>19.851798391897088</c:v>
                </c:pt>
                <c:pt idx="689">
                  <c:v>19.848388693549801</c:v>
                </c:pt>
                <c:pt idx="690">
                  <c:v>19.867041280849243</c:v>
                </c:pt>
                <c:pt idx="691">
                  <c:v>87.95028992432313</c:v>
                </c:pt>
                <c:pt idx="692">
                  <c:v>62.697172189399375</c:v>
                </c:pt>
                <c:pt idx="693">
                  <c:v>48.328340951430249</c:v>
                </c:pt>
                <c:pt idx="694">
                  <c:v>39.482758845958074</c:v>
                </c:pt>
                <c:pt idx="695">
                  <c:v>33.881339017905468</c:v>
                </c:pt>
                <c:pt idx="696">
                  <c:v>29.995740464467637</c:v>
                </c:pt>
                <c:pt idx="697">
                  <c:v>27.313768290401644</c:v>
                </c:pt>
                <c:pt idx="698">
                  <c:v>25.514154538746922</c:v>
                </c:pt>
                <c:pt idx="699">
                  <c:v>24.099498207226691</c:v>
                </c:pt>
                <c:pt idx="700">
                  <c:v>23.024594908144095</c:v>
                </c:pt>
                <c:pt idx="701">
                  <c:v>22.2918351682634</c:v>
                </c:pt>
                <c:pt idx="702">
                  <c:v>21.798358754723832</c:v>
                </c:pt>
                <c:pt idx="703">
                  <c:v>21.375449941350453</c:v>
                </c:pt>
                <c:pt idx="704">
                  <c:v>21.090932789285265</c:v>
                </c:pt>
                <c:pt idx="705">
                  <c:v>20.878307809032385</c:v>
                </c:pt>
                <c:pt idx="706">
                  <c:v>20.581380803023617</c:v>
                </c:pt>
                <c:pt idx="707">
                  <c:v>20.422945145301977</c:v>
                </c:pt>
                <c:pt idx="708">
                  <c:v>20.297155803755381</c:v>
                </c:pt>
                <c:pt idx="709">
                  <c:v>20.321953800538285</c:v>
                </c:pt>
                <c:pt idx="710">
                  <c:v>20.095945621702668</c:v>
                </c:pt>
                <c:pt idx="711">
                  <c:v>20.030839497680301</c:v>
                </c:pt>
                <c:pt idx="712">
                  <c:v>20.13636901593803</c:v>
                </c:pt>
                <c:pt idx="713">
                  <c:v>20.058555056860857</c:v>
                </c:pt>
                <c:pt idx="714">
                  <c:v>20.069378879239313</c:v>
                </c:pt>
                <c:pt idx="715">
                  <c:v>20.160680992717182</c:v>
                </c:pt>
                <c:pt idx="716">
                  <c:v>20.180799383106066</c:v>
                </c:pt>
                <c:pt idx="717">
                  <c:v>20.12105238640148</c:v>
                </c:pt>
                <c:pt idx="718">
                  <c:v>20.160010496212948</c:v>
                </c:pt>
                <c:pt idx="719">
                  <c:v>19.986704303019813</c:v>
                </c:pt>
                <c:pt idx="720">
                  <c:v>19.986725959716853</c:v>
                </c:pt>
                <c:pt idx="721">
                  <c:v>20.00913250160712</c:v>
                </c:pt>
                <c:pt idx="722">
                  <c:v>19.938053639115317</c:v>
                </c:pt>
                <c:pt idx="723">
                  <c:v>19.89416219958219</c:v>
                </c:pt>
                <c:pt idx="724">
                  <c:v>20.02254916197295</c:v>
                </c:pt>
                <c:pt idx="725">
                  <c:v>20.010204800340009</c:v>
                </c:pt>
                <c:pt idx="726">
                  <c:v>20.026940059936297</c:v>
                </c:pt>
                <c:pt idx="727">
                  <c:v>20.050146917294224</c:v>
                </c:pt>
                <c:pt idx="728">
                  <c:v>20.068130826954064</c:v>
                </c:pt>
                <c:pt idx="729">
                  <c:v>19.926353613439062</c:v>
                </c:pt>
                <c:pt idx="730">
                  <c:v>19.982465176819165</c:v>
                </c:pt>
                <c:pt idx="731">
                  <c:v>19.845823888772149</c:v>
                </c:pt>
                <c:pt idx="732">
                  <c:v>19.859449905228583</c:v>
                </c:pt>
                <c:pt idx="733">
                  <c:v>19.890011872631444</c:v>
                </c:pt>
                <c:pt idx="734">
                  <c:v>19.958551613541204</c:v>
                </c:pt>
                <c:pt idx="735">
                  <c:v>19.883179465696497</c:v>
                </c:pt>
                <c:pt idx="736">
                  <c:v>19.846375180341692</c:v>
                </c:pt>
                <c:pt idx="737">
                  <c:v>19.864511432969554</c:v>
                </c:pt>
                <c:pt idx="738">
                  <c:v>19.904654560172087</c:v>
                </c:pt>
                <c:pt idx="739">
                  <c:v>19.854728561593149</c:v>
                </c:pt>
                <c:pt idx="740">
                  <c:v>19.865321050930632</c:v>
                </c:pt>
                <c:pt idx="741">
                  <c:v>19.982158528545671</c:v>
                </c:pt>
                <c:pt idx="742">
                  <c:v>20.074220954526243</c:v>
                </c:pt>
                <c:pt idx="743">
                  <c:v>19.953502217344091</c:v>
                </c:pt>
                <c:pt idx="744">
                  <c:v>19.932389960331889</c:v>
                </c:pt>
                <c:pt idx="745">
                  <c:v>19.955041683571942</c:v>
                </c:pt>
                <c:pt idx="746">
                  <c:v>20.075616319469447</c:v>
                </c:pt>
                <c:pt idx="747">
                  <c:v>20.085401669983391</c:v>
                </c:pt>
                <c:pt idx="748">
                  <c:v>20.084134582733604</c:v>
                </c:pt>
                <c:pt idx="749">
                  <c:v>19.955293616052757</c:v>
                </c:pt>
                <c:pt idx="750">
                  <c:v>19.984087936112385</c:v>
                </c:pt>
                <c:pt idx="751">
                  <c:v>19.992527594783212</c:v>
                </c:pt>
                <c:pt idx="752">
                  <c:v>19.931929718426247</c:v>
                </c:pt>
                <c:pt idx="753">
                  <c:v>19.992893319353399</c:v>
                </c:pt>
                <c:pt idx="754">
                  <c:v>19.884304291043886</c:v>
                </c:pt>
                <c:pt idx="755">
                  <c:v>19.943272603486452</c:v>
                </c:pt>
                <c:pt idx="756">
                  <c:v>19.98186008537181</c:v>
                </c:pt>
                <c:pt idx="757">
                  <c:v>19.947265279863458</c:v>
                </c:pt>
                <c:pt idx="758">
                  <c:v>19.880301560820111</c:v>
                </c:pt>
                <c:pt idx="759">
                  <c:v>19.837069019023129</c:v>
                </c:pt>
                <c:pt idx="760">
                  <c:v>19.891025154343094</c:v>
                </c:pt>
                <c:pt idx="761">
                  <c:v>20.01904991263206</c:v>
                </c:pt>
                <c:pt idx="762">
                  <c:v>20.132937449107583</c:v>
                </c:pt>
                <c:pt idx="763">
                  <c:v>20.106168181798854</c:v>
                </c:pt>
                <c:pt idx="764">
                  <c:v>20.147509403234519</c:v>
                </c:pt>
                <c:pt idx="765">
                  <c:v>20.152643848828909</c:v>
                </c:pt>
                <c:pt idx="766">
                  <c:v>20.160632155557984</c:v>
                </c:pt>
                <c:pt idx="767">
                  <c:v>20.130961793251419</c:v>
                </c:pt>
                <c:pt idx="768">
                  <c:v>20.094552405582917</c:v>
                </c:pt>
                <c:pt idx="769">
                  <c:v>20.019002064645345</c:v>
                </c:pt>
                <c:pt idx="770">
                  <c:v>20.061199646044436</c:v>
                </c:pt>
                <c:pt idx="771">
                  <c:v>20.017168492820378</c:v>
                </c:pt>
                <c:pt idx="772">
                  <c:v>20.148784027720193</c:v>
                </c:pt>
                <c:pt idx="773">
                  <c:v>20.112224654637004</c:v>
                </c:pt>
                <c:pt idx="774">
                  <c:v>20.093565379561287</c:v>
                </c:pt>
                <c:pt idx="775">
                  <c:v>20.169957365706047</c:v>
                </c:pt>
                <c:pt idx="776">
                  <c:v>20.121313085365014</c:v>
                </c:pt>
                <c:pt idx="777">
                  <c:v>20.161027090013224</c:v>
                </c:pt>
                <c:pt idx="778">
                  <c:v>20.335538796086887</c:v>
                </c:pt>
                <c:pt idx="779">
                  <c:v>20.297024515570236</c:v>
                </c:pt>
                <c:pt idx="780">
                  <c:v>20.258011267291906</c:v>
                </c:pt>
                <c:pt idx="781">
                  <c:v>20.205738842074002</c:v>
                </c:pt>
                <c:pt idx="782">
                  <c:v>20.20533727744802</c:v>
                </c:pt>
                <c:pt idx="783">
                  <c:v>20.11050455825092</c:v>
                </c:pt>
                <c:pt idx="784">
                  <c:v>20.068838651208768</c:v>
                </c:pt>
                <c:pt idx="785">
                  <c:v>20.036874494913341</c:v>
                </c:pt>
                <c:pt idx="786">
                  <c:v>19.944471790691644</c:v>
                </c:pt>
                <c:pt idx="787">
                  <c:v>20.003052585592521</c:v>
                </c:pt>
                <c:pt idx="788">
                  <c:v>22.636806148679309</c:v>
                </c:pt>
                <c:pt idx="789">
                  <c:v>63.137164785269029</c:v>
                </c:pt>
                <c:pt idx="790">
                  <c:v>48.548447146907328</c:v>
                </c:pt>
                <c:pt idx="791">
                  <c:v>39.778388420396404</c:v>
                </c:pt>
                <c:pt idx="792">
                  <c:v>34.185218404697615</c:v>
                </c:pt>
                <c:pt idx="793">
                  <c:v>30.190077158829808</c:v>
                </c:pt>
                <c:pt idx="794">
                  <c:v>27.443574365695692</c:v>
                </c:pt>
                <c:pt idx="795">
                  <c:v>25.500854194981986</c:v>
                </c:pt>
                <c:pt idx="796">
                  <c:v>24.162256689975948</c:v>
                </c:pt>
                <c:pt idx="797">
                  <c:v>23.152692082337637</c:v>
                </c:pt>
                <c:pt idx="798">
                  <c:v>22.461388772593612</c:v>
                </c:pt>
                <c:pt idx="799">
                  <c:v>21.840936023911855</c:v>
                </c:pt>
                <c:pt idx="800">
                  <c:v>21.493164518981771</c:v>
                </c:pt>
                <c:pt idx="801">
                  <c:v>21.10733424800851</c:v>
                </c:pt>
                <c:pt idx="802">
                  <c:v>20.798241852349442</c:v>
                </c:pt>
                <c:pt idx="803">
                  <c:v>20.636844291691663</c:v>
                </c:pt>
                <c:pt idx="804">
                  <c:v>20.53322619470859</c:v>
                </c:pt>
                <c:pt idx="805">
                  <c:v>20.427972703494852</c:v>
                </c:pt>
                <c:pt idx="806">
                  <c:v>20.425525161487045</c:v>
                </c:pt>
                <c:pt idx="807">
                  <c:v>20.370344402831314</c:v>
                </c:pt>
                <c:pt idx="808">
                  <c:v>20.351558206325731</c:v>
                </c:pt>
                <c:pt idx="809">
                  <c:v>20.271187416072202</c:v>
                </c:pt>
                <c:pt idx="810">
                  <c:v>20.319573465218134</c:v>
                </c:pt>
                <c:pt idx="811">
                  <c:v>20.234089909680581</c:v>
                </c:pt>
                <c:pt idx="812">
                  <c:v>20.134586389115871</c:v>
                </c:pt>
                <c:pt idx="813">
                  <c:v>20.130010858510392</c:v>
                </c:pt>
                <c:pt idx="814">
                  <c:v>20.061526983815533</c:v>
                </c:pt>
                <c:pt idx="815">
                  <c:v>20.087774837874179</c:v>
                </c:pt>
                <c:pt idx="816">
                  <c:v>19.973243343672749</c:v>
                </c:pt>
                <c:pt idx="817">
                  <c:v>20.037345576955943</c:v>
                </c:pt>
                <c:pt idx="818">
                  <c:v>19.935910494691132</c:v>
                </c:pt>
                <c:pt idx="819">
                  <c:v>19.857922889589233</c:v>
                </c:pt>
                <c:pt idx="820">
                  <c:v>19.913247984229642</c:v>
                </c:pt>
                <c:pt idx="821">
                  <c:v>19.876460542986376</c:v>
                </c:pt>
                <c:pt idx="822">
                  <c:v>19.96237982543137</c:v>
                </c:pt>
                <c:pt idx="823">
                  <c:v>19.92256549277484</c:v>
                </c:pt>
                <c:pt idx="824">
                  <c:v>19.941452162545328</c:v>
                </c:pt>
                <c:pt idx="825">
                  <c:v>20.002014007304535</c:v>
                </c:pt>
                <c:pt idx="826">
                  <c:v>19.944467080963086</c:v>
                </c:pt>
                <c:pt idx="827">
                  <c:v>19.859250272305552</c:v>
                </c:pt>
                <c:pt idx="828">
                  <c:v>19.908025294230352</c:v>
                </c:pt>
                <c:pt idx="829">
                  <c:v>20.009677089261821</c:v>
                </c:pt>
                <c:pt idx="830">
                  <c:v>19.992813126106231</c:v>
                </c:pt>
                <c:pt idx="831">
                  <c:v>19.987728021402223</c:v>
                </c:pt>
                <c:pt idx="832">
                  <c:v>20.050540187724909</c:v>
                </c:pt>
                <c:pt idx="833">
                  <c:v>19.956492054188775</c:v>
                </c:pt>
                <c:pt idx="834">
                  <c:v>19.888553270928632</c:v>
                </c:pt>
                <c:pt idx="835">
                  <c:v>19.9178915124245</c:v>
                </c:pt>
                <c:pt idx="836">
                  <c:v>19.94834634806897</c:v>
                </c:pt>
                <c:pt idx="837">
                  <c:v>19.985477462710431</c:v>
                </c:pt>
                <c:pt idx="838">
                  <c:v>19.998556076405762</c:v>
                </c:pt>
                <c:pt idx="839">
                  <c:v>19.9198189878725</c:v>
                </c:pt>
                <c:pt idx="840">
                  <c:v>19.930546378465873</c:v>
                </c:pt>
                <c:pt idx="841">
                  <c:v>14.708684588871085</c:v>
                </c:pt>
                <c:pt idx="842">
                  <c:v>15.832516455163764</c:v>
                </c:pt>
                <c:pt idx="843">
                  <c:v>16.66599451624483</c:v>
                </c:pt>
                <c:pt idx="844">
                  <c:v>17.344099594455031</c:v>
                </c:pt>
                <c:pt idx="845">
                  <c:v>17.929781738722308</c:v>
                </c:pt>
                <c:pt idx="846">
                  <c:v>18.427609593906411</c:v>
                </c:pt>
                <c:pt idx="847">
                  <c:v>18.812959584273774</c:v>
                </c:pt>
                <c:pt idx="848">
                  <c:v>19.02068358585727</c:v>
                </c:pt>
                <c:pt idx="849">
                  <c:v>19.248730972796213</c:v>
                </c:pt>
                <c:pt idx="850">
                  <c:v>19.464837803915568</c:v>
                </c:pt>
                <c:pt idx="851">
                  <c:v>19.6265305081421</c:v>
                </c:pt>
                <c:pt idx="852">
                  <c:v>19.786233672564745</c:v>
                </c:pt>
                <c:pt idx="853">
                  <c:v>19.876839398440588</c:v>
                </c:pt>
                <c:pt idx="854">
                  <c:v>19.814693310556361</c:v>
                </c:pt>
                <c:pt idx="855">
                  <c:v>19.812228930150635</c:v>
                </c:pt>
                <c:pt idx="856">
                  <c:v>19.860314544899566</c:v>
                </c:pt>
                <c:pt idx="857">
                  <c:v>19.819193898641267</c:v>
                </c:pt>
                <c:pt idx="858">
                  <c:v>19.810693132580241</c:v>
                </c:pt>
                <c:pt idx="859">
                  <c:v>19.775581110871094</c:v>
                </c:pt>
                <c:pt idx="860">
                  <c:v>19.788390003140179</c:v>
                </c:pt>
                <c:pt idx="861">
                  <c:v>19.784645683052737</c:v>
                </c:pt>
                <c:pt idx="862">
                  <c:v>19.909042825386777</c:v>
                </c:pt>
                <c:pt idx="863">
                  <c:v>20.037522112683273</c:v>
                </c:pt>
                <c:pt idx="864">
                  <c:v>20.004753578432283</c:v>
                </c:pt>
                <c:pt idx="865">
                  <c:v>19.998933313008987</c:v>
                </c:pt>
                <c:pt idx="866">
                  <c:v>19.947634045035421</c:v>
                </c:pt>
                <c:pt idx="867">
                  <c:v>19.955388989591334</c:v>
                </c:pt>
                <c:pt idx="868">
                  <c:v>20.017356385707366</c:v>
                </c:pt>
                <c:pt idx="869">
                  <c:v>19.969099684552958</c:v>
                </c:pt>
                <c:pt idx="870">
                  <c:v>19.982566373278839</c:v>
                </c:pt>
                <c:pt idx="871">
                  <c:v>19.952974661288629</c:v>
                </c:pt>
                <c:pt idx="872">
                  <c:v>19.974073781667396</c:v>
                </c:pt>
                <c:pt idx="873">
                  <c:v>20.073269516220172</c:v>
                </c:pt>
                <c:pt idx="874">
                  <c:v>20.060848693536329</c:v>
                </c:pt>
                <c:pt idx="875">
                  <c:v>20.002523323403157</c:v>
                </c:pt>
                <c:pt idx="876">
                  <c:v>20.003300850676894</c:v>
                </c:pt>
                <c:pt idx="877">
                  <c:v>19.970574825249962</c:v>
                </c:pt>
                <c:pt idx="878">
                  <c:v>20.006651078191219</c:v>
                </c:pt>
                <c:pt idx="879">
                  <c:v>19.921152221794472</c:v>
                </c:pt>
                <c:pt idx="880">
                  <c:v>19.944193774207349</c:v>
                </c:pt>
                <c:pt idx="881">
                  <c:v>19.799215715039626</c:v>
                </c:pt>
                <c:pt idx="882">
                  <c:v>19.823170259552313</c:v>
                </c:pt>
                <c:pt idx="883">
                  <c:v>19.865536639928479</c:v>
                </c:pt>
                <c:pt idx="884">
                  <c:v>19.851522633083814</c:v>
                </c:pt>
                <c:pt idx="885">
                  <c:v>19.90168450412294</c:v>
                </c:pt>
                <c:pt idx="886">
                  <c:v>19.901467963031443</c:v>
                </c:pt>
                <c:pt idx="887">
                  <c:v>20.064729142961152</c:v>
                </c:pt>
                <c:pt idx="888">
                  <c:v>20.120776278577708</c:v>
                </c:pt>
                <c:pt idx="889">
                  <c:v>20.195355228743896</c:v>
                </c:pt>
                <c:pt idx="890">
                  <c:v>20.055339280917607</c:v>
                </c:pt>
                <c:pt idx="891">
                  <c:v>19.989681622911196</c:v>
                </c:pt>
                <c:pt idx="892">
                  <c:v>19.926225579625445</c:v>
                </c:pt>
                <c:pt idx="893">
                  <c:v>19.958533181509484</c:v>
                </c:pt>
                <c:pt idx="894">
                  <c:v>20.007407187002237</c:v>
                </c:pt>
                <c:pt idx="895">
                  <c:v>20.070378898887025</c:v>
                </c:pt>
                <c:pt idx="896">
                  <c:v>20.106983223222006</c:v>
                </c:pt>
                <c:pt idx="897">
                  <c:v>20.079773259879875</c:v>
                </c:pt>
                <c:pt idx="898">
                  <c:v>19.988419557529081</c:v>
                </c:pt>
                <c:pt idx="899">
                  <c:v>20.014103465477405</c:v>
                </c:pt>
                <c:pt idx="900">
                  <c:v>19.989522852362498</c:v>
                </c:pt>
                <c:pt idx="901">
                  <c:v>19.986194940824163</c:v>
                </c:pt>
                <c:pt idx="902">
                  <c:v>19.938968228875268</c:v>
                </c:pt>
                <c:pt idx="903">
                  <c:v>19.842599279152225</c:v>
                </c:pt>
                <c:pt idx="904">
                  <c:v>19.853583121307011</c:v>
                </c:pt>
                <c:pt idx="905">
                  <c:v>19.887104564386725</c:v>
                </c:pt>
                <c:pt idx="906">
                  <c:v>19.940871691929043</c:v>
                </c:pt>
                <c:pt idx="907">
                  <c:v>19.934301335376887</c:v>
                </c:pt>
                <c:pt idx="908">
                  <c:v>20.026833724660971</c:v>
                </c:pt>
                <c:pt idx="909">
                  <c:v>19.990950472322719</c:v>
                </c:pt>
                <c:pt idx="910">
                  <c:v>20.027495870682028</c:v>
                </c:pt>
                <c:pt idx="911">
                  <c:v>19.975305785627611</c:v>
                </c:pt>
                <c:pt idx="912">
                  <c:v>20.010880381739739</c:v>
                </c:pt>
                <c:pt idx="913">
                  <c:v>19.889182910472989</c:v>
                </c:pt>
                <c:pt idx="914">
                  <c:v>19.952987725987477</c:v>
                </c:pt>
                <c:pt idx="915">
                  <c:v>19.987449839526239</c:v>
                </c:pt>
                <c:pt idx="916">
                  <c:v>19.987314682024149</c:v>
                </c:pt>
                <c:pt idx="917">
                  <c:v>20.018231085178694</c:v>
                </c:pt>
                <c:pt idx="918">
                  <c:v>19.98634674775866</c:v>
                </c:pt>
                <c:pt idx="919">
                  <c:v>20.016759974286867</c:v>
                </c:pt>
                <c:pt idx="920">
                  <c:v>19.989435782833755</c:v>
                </c:pt>
                <c:pt idx="921">
                  <c:v>19.955441349934546</c:v>
                </c:pt>
                <c:pt idx="922">
                  <c:v>19.9699906592495</c:v>
                </c:pt>
                <c:pt idx="923">
                  <c:v>19.943467218490404</c:v>
                </c:pt>
                <c:pt idx="924">
                  <c:v>20.000611257742449</c:v>
                </c:pt>
                <c:pt idx="925">
                  <c:v>19.947193194062962</c:v>
                </c:pt>
                <c:pt idx="926">
                  <c:v>20.087758051490397</c:v>
                </c:pt>
                <c:pt idx="927">
                  <c:v>19.951740881207431</c:v>
                </c:pt>
                <c:pt idx="928">
                  <c:v>19.950978992543916</c:v>
                </c:pt>
                <c:pt idx="929">
                  <c:v>19.912474210592674</c:v>
                </c:pt>
                <c:pt idx="930">
                  <c:v>19.956668022911163</c:v>
                </c:pt>
                <c:pt idx="931">
                  <c:v>19.959233605724236</c:v>
                </c:pt>
                <c:pt idx="932">
                  <c:v>19.898737042045383</c:v>
                </c:pt>
                <c:pt idx="933">
                  <c:v>19.989462912714579</c:v>
                </c:pt>
                <c:pt idx="934">
                  <c:v>101.13966777421098</c:v>
                </c:pt>
                <c:pt idx="935">
                  <c:v>69.855330933765615</c:v>
                </c:pt>
                <c:pt idx="936">
                  <c:v>170.50982769834195</c:v>
                </c:pt>
                <c:pt idx="937">
                  <c:v>104.48945863141745</c:v>
                </c:pt>
                <c:pt idx="938">
                  <c:v>71.572311807582622</c:v>
                </c:pt>
                <c:pt idx="939">
                  <c:v>53.850068364754136</c:v>
                </c:pt>
                <c:pt idx="940">
                  <c:v>42.964885032350104</c:v>
                </c:pt>
                <c:pt idx="941">
                  <c:v>36.350313709218774</c:v>
                </c:pt>
                <c:pt idx="942">
                  <c:v>31.562538632859912</c:v>
                </c:pt>
                <c:pt idx="943">
                  <c:v>28.591398095923079</c:v>
                </c:pt>
                <c:pt idx="944">
                  <c:v>26.451565704718227</c:v>
                </c:pt>
                <c:pt idx="945">
                  <c:v>24.818848156807146</c:v>
                </c:pt>
                <c:pt idx="946">
                  <c:v>23.638467611628005</c:v>
                </c:pt>
                <c:pt idx="947">
                  <c:v>22.822028016496514</c:v>
                </c:pt>
                <c:pt idx="948">
                  <c:v>22.159386418129383</c:v>
                </c:pt>
                <c:pt idx="949">
                  <c:v>21.708041312349039</c:v>
                </c:pt>
                <c:pt idx="950">
                  <c:v>21.317156610373264</c:v>
                </c:pt>
                <c:pt idx="951">
                  <c:v>21.075561012591251</c:v>
                </c:pt>
                <c:pt idx="952">
                  <c:v>20.744152274241596</c:v>
                </c:pt>
                <c:pt idx="953">
                  <c:v>20.618498941659151</c:v>
                </c:pt>
                <c:pt idx="954">
                  <c:v>20.465344107894158</c:v>
                </c:pt>
                <c:pt idx="955">
                  <c:v>20.241265763339602</c:v>
                </c:pt>
                <c:pt idx="956">
                  <c:v>20.093473451509443</c:v>
                </c:pt>
                <c:pt idx="957">
                  <c:v>20.085912024983909</c:v>
                </c:pt>
                <c:pt idx="958">
                  <c:v>20.050875849621509</c:v>
                </c:pt>
                <c:pt idx="959">
                  <c:v>20.04171528243538</c:v>
                </c:pt>
                <c:pt idx="960">
                  <c:v>20.134571167841848</c:v>
                </c:pt>
                <c:pt idx="961">
                  <c:v>20.154305431647366</c:v>
                </c:pt>
                <c:pt idx="962">
                  <c:v>20.237493019725807</c:v>
                </c:pt>
                <c:pt idx="963">
                  <c:v>20.112168886525307</c:v>
                </c:pt>
                <c:pt idx="964">
                  <c:v>20.145526734431549</c:v>
                </c:pt>
                <c:pt idx="965">
                  <c:v>20.133059894680489</c:v>
                </c:pt>
                <c:pt idx="966">
                  <c:v>20.002412549165729</c:v>
                </c:pt>
                <c:pt idx="967">
                  <c:v>20.132361269418858</c:v>
                </c:pt>
                <c:pt idx="968">
                  <c:v>20.029523104655894</c:v>
                </c:pt>
                <c:pt idx="969">
                  <c:v>20.029580980214149</c:v>
                </c:pt>
                <c:pt idx="970">
                  <c:v>19.999596481655701</c:v>
                </c:pt>
                <c:pt idx="971">
                  <c:v>19.975817511632602</c:v>
                </c:pt>
                <c:pt idx="972">
                  <c:v>19.988697644833984</c:v>
                </c:pt>
                <c:pt idx="973">
                  <c:v>19.953085648495986</c:v>
                </c:pt>
                <c:pt idx="974">
                  <c:v>20.019838162821767</c:v>
                </c:pt>
                <c:pt idx="975">
                  <c:v>17.163066742795408</c:v>
                </c:pt>
                <c:pt idx="976">
                  <c:v>17.669481494528867</c:v>
                </c:pt>
                <c:pt idx="977">
                  <c:v>18.183836666176976</c:v>
                </c:pt>
                <c:pt idx="978">
                  <c:v>18.528791828930647</c:v>
                </c:pt>
                <c:pt idx="979">
                  <c:v>18.970168561573065</c:v>
                </c:pt>
                <c:pt idx="980">
                  <c:v>19.110028990852591</c:v>
                </c:pt>
                <c:pt idx="981">
                  <c:v>19.310202757675501</c:v>
                </c:pt>
                <c:pt idx="982">
                  <c:v>19.476056887623269</c:v>
                </c:pt>
                <c:pt idx="983">
                  <c:v>19.65399019201676</c:v>
                </c:pt>
                <c:pt idx="984">
                  <c:v>19.679050451992111</c:v>
                </c:pt>
                <c:pt idx="985">
                  <c:v>19.690709198061217</c:v>
                </c:pt>
                <c:pt idx="986">
                  <c:v>19.659157857866536</c:v>
                </c:pt>
                <c:pt idx="987">
                  <c:v>19.64251275773459</c:v>
                </c:pt>
                <c:pt idx="988">
                  <c:v>19.649995191260061</c:v>
                </c:pt>
                <c:pt idx="989">
                  <c:v>19.765803007664676</c:v>
                </c:pt>
                <c:pt idx="990">
                  <c:v>32.469825069524013</c:v>
                </c:pt>
                <c:pt idx="991">
                  <c:v>29.060303690820252</c:v>
                </c:pt>
                <c:pt idx="992">
                  <c:v>26.72595067960652</c:v>
                </c:pt>
                <c:pt idx="993">
                  <c:v>24.958437751748566</c:v>
                </c:pt>
                <c:pt idx="994">
                  <c:v>23.758070148587642</c:v>
                </c:pt>
                <c:pt idx="995">
                  <c:v>23.03896584091331</c:v>
                </c:pt>
                <c:pt idx="996">
                  <c:v>22.191509257992987</c:v>
                </c:pt>
                <c:pt idx="997">
                  <c:v>21.718001109476049</c:v>
                </c:pt>
                <c:pt idx="998">
                  <c:v>21.360956533974736</c:v>
                </c:pt>
                <c:pt idx="999">
                  <c:v>21.155238986456684</c:v>
                </c:pt>
                <c:pt idx="1000">
                  <c:v>20.862925387545758</c:v>
                </c:pt>
                <c:pt idx="1001">
                  <c:v>20.569751941506681</c:v>
                </c:pt>
                <c:pt idx="1002">
                  <c:v>20.39841203883006</c:v>
                </c:pt>
                <c:pt idx="1003">
                  <c:v>20.288269514423096</c:v>
                </c:pt>
                <c:pt idx="1004">
                  <c:v>20.267644148534117</c:v>
                </c:pt>
                <c:pt idx="1005">
                  <c:v>20.238599195621219</c:v>
                </c:pt>
                <c:pt idx="1006">
                  <c:v>20.175960247728284</c:v>
                </c:pt>
                <c:pt idx="1007">
                  <c:v>20.191561282004606</c:v>
                </c:pt>
                <c:pt idx="1008">
                  <c:v>19.985888306974761</c:v>
                </c:pt>
                <c:pt idx="1009">
                  <c:v>20.091923910021851</c:v>
                </c:pt>
                <c:pt idx="1010">
                  <c:v>20.130777281712177</c:v>
                </c:pt>
                <c:pt idx="1011">
                  <c:v>20.134717370541846</c:v>
                </c:pt>
                <c:pt idx="1012">
                  <c:v>20.015975762765077</c:v>
                </c:pt>
                <c:pt idx="1013">
                  <c:v>19.992345814862354</c:v>
                </c:pt>
                <c:pt idx="1014">
                  <c:v>20.046589384404204</c:v>
                </c:pt>
                <c:pt idx="1015">
                  <c:v>20.097778942205135</c:v>
                </c:pt>
                <c:pt idx="1016">
                  <c:v>20.123270048962393</c:v>
                </c:pt>
                <c:pt idx="1017">
                  <c:v>20.04351742019918</c:v>
                </c:pt>
                <c:pt idx="1018">
                  <c:v>19.964105866641518</c:v>
                </c:pt>
                <c:pt idx="1019">
                  <c:v>20.080138307137993</c:v>
                </c:pt>
                <c:pt idx="1020">
                  <c:v>20.032204745059278</c:v>
                </c:pt>
                <c:pt idx="1021">
                  <c:v>19.996427005543836</c:v>
                </c:pt>
                <c:pt idx="1022">
                  <c:v>19.991241238579736</c:v>
                </c:pt>
                <c:pt idx="1023">
                  <c:v>19.968977357850662</c:v>
                </c:pt>
                <c:pt idx="1024">
                  <c:v>20.019439364449021</c:v>
                </c:pt>
                <c:pt idx="1025">
                  <c:v>20.030108482357583</c:v>
                </c:pt>
                <c:pt idx="1026">
                  <c:v>19.838576557283218</c:v>
                </c:pt>
                <c:pt idx="1027">
                  <c:v>84.55997518070204</c:v>
                </c:pt>
                <c:pt idx="1028">
                  <c:v>201.86560197863551</c:v>
                </c:pt>
                <c:pt idx="1029">
                  <c:v>118.69067901925214</c:v>
                </c:pt>
                <c:pt idx="1030">
                  <c:v>78.816136085777842</c:v>
                </c:pt>
                <c:pt idx="1031">
                  <c:v>57.950450111474105</c:v>
                </c:pt>
                <c:pt idx="1032">
                  <c:v>45.607662326328075</c:v>
                </c:pt>
                <c:pt idx="1033">
                  <c:v>37.719658551976408</c:v>
                </c:pt>
                <c:pt idx="1034">
                  <c:v>32.705314839567414</c:v>
                </c:pt>
                <c:pt idx="1035">
                  <c:v>29.225681696037086</c:v>
                </c:pt>
                <c:pt idx="1036">
                  <c:v>26.730946643350084</c:v>
                </c:pt>
                <c:pt idx="1037">
                  <c:v>25.002619793364836</c:v>
                </c:pt>
                <c:pt idx="1038">
                  <c:v>23.761383069408712</c:v>
                </c:pt>
                <c:pt idx="1039">
                  <c:v>22.881296154536425</c:v>
                </c:pt>
                <c:pt idx="1040">
                  <c:v>24.587673207651417</c:v>
                </c:pt>
                <c:pt idx="1041">
                  <c:v>23.454639114598891</c:v>
                </c:pt>
                <c:pt idx="1042">
                  <c:v>22.646102722797824</c:v>
                </c:pt>
                <c:pt idx="1043">
                  <c:v>21.900034136105184</c:v>
                </c:pt>
                <c:pt idx="1044">
                  <c:v>21.386338795566186</c:v>
                </c:pt>
                <c:pt idx="1045">
                  <c:v>21.201043394671682</c:v>
                </c:pt>
                <c:pt idx="1046">
                  <c:v>20.949235305303791</c:v>
                </c:pt>
                <c:pt idx="1047">
                  <c:v>20.629400882544282</c:v>
                </c:pt>
                <c:pt idx="1048">
                  <c:v>20.420459826814298</c:v>
                </c:pt>
                <c:pt idx="1049">
                  <c:v>20.273241515202944</c:v>
                </c:pt>
                <c:pt idx="1050">
                  <c:v>20.213581599716935</c:v>
                </c:pt>
                <c:pt idx="1051">
                  <c:v>20.208566973608619</c:v>
                </c:pt>
                <c:pt idx="1052">
                  <c:v>20.276109806103062</c:v>
                </c:pt>
                <c:pt idx="1053">
                  <c:v>20.234491770966461</c:v>
                </c:pt>
                <c:pt idx="1054">
                  <c:v>20.088198210225613</c:v>
                </c:pt>
                <c:pt idx="1055">
                  <c:v>19.953179620284782</c:v>
                </c:pt>
                <c:pt idx="1056">
                  <c:v>20.044269032169048</c:v>
                </c:pt>
                <c:pt idx="1057">
                  <c:v>20.090377759899567</c:v>
                </c:pt>
                <c:pt idx="1058">
                  <c:v>20.089342616456499</c:v>
                </c:pt>
                <c:pt idx="1059">
                  <c:v>20.056321161174459</c:v>
                </c:pt>
                <c:pt idx="1060">
                  <c:v>19.998769900699113</c:v>
                </c:pt>
                <c:pt idx="1061">
                  <c:v>20.131143420320377</c:v>
                </c:pt>
                <c:pt idx="1062">
                  <c:v>20.148905410126609</c:v>
                </c:pt>
                <c:pt idx="1063">
                  <c:v>20.1062150211242</c:v>
                </c:pt>
                <c:pt idx="1064">
                  <c:v>20.003636832291285</c:v>
                </c:pt>
                <c:pt idx="1065">
                  <c:v>19.948514541301208</c:v>
                </c:pt>
                <c:pt idx="1066">
                  <c:v>20.062931360525983</c:v>
                </c:pt>
                <c:pt idx="1067">
                  <c:v>20.105999663587163</c:v>
                </c:pt>
                <c:pt idx="1068">
                  <c:v>20.09425304855548</c:v>
                </c:pt>
                <c:pt idx="1069">
                  <c:v>20.121536144940158</c:v>
                </c:pt>
                <c:pt idx="1070">
                  <c:v>20.078536040783515</c:v>
                </c:pt>
                <c:pt idx="1071">
                  <c:v>20.113087197342669</c:v>
                </c:pt>
                <c:pt idx="1072">
                  <c:v>20.046335712046663</c:v>
                </c:pt>
                <c:pt idx="1073">
                  <c:v>20.025691670669971</c:v>
                </c:pt>
                <c:pt idx="1074">
                  <c:v>20.12514231811533</c:v>
                </c:pt>
                <c:pt idx="1075">
                  <c:v>20.087578717924256</c:v>
                </c:pt>
                <c:pt idx="1076">
                  <c:v>20.058847024574316</c:v>
                </c:pt>
                <c:pt idx="1077">
                  <c:v>20.108035137135602</c:v>
                </c:pt>
                <c:pt idx="1078">
                  <c:v>20.096138047882178</c:v>
                </c:pt>
                <c:pt idx="1079">
                  <c:v>20.145075655651553</c:v>
                </c:pt>
                <c:pt idx="1080">
                  <c:v>20.052829569794138</c:v>
                </c:pt>
                <c:pt idx="1081">
                  <c:v>20.037660464817975</c:v>
                </c:pt>
                <c:pt idx="1082">
                  <c:v>19.977646525455469</c:v>
                </c:pt>
                <c:pt idx="1083">
                  <c:v>20.024458138235335</c:v>
                </c:pt>
                <c:pt idx="1084">
                  <c:v>20.020634583809937</c:v>
                </c:pt>
                <c:pt idx="1085">
                  <c:v>20.044693949083257</c:v>
                </c:pt>
                <c:pt idx="1086">
                  <c:v>20.001451886809054</c:v>
                </c:pt>
                <c:pt idx="1087">
                  <c:v>20.051230442807331</c:v>
                </c:pt>
                <c:pt idx="1088">
                  <c:v>9.7662541485948626</c:v>
                </c:pt>
                <c:pt idx="1089">
                  <c:v>11.425334744391355</c:v>
                </c:pt>
                <c:pt idx="1090">
                  <c:v>12.936326917014513</c:v>
                </c:pt>
                <c:pt idx="1091">
                  <c:v>14.281049324296609</c:v>
                </c:pt>
                <c:pt idx="1092">
                  <c:v>15.48515479436344</c:v>
                </c:pt>
                <c:pt idx="1093">
                  <c:v>16.342549271397804</c:v>
                </c:pt>
                <c:pt idx="1094">
                  <c:v>16.952494475999671</c:v>
                </c:pt>
                <c:pt idx="1095">
                  <c:v>17.62054859855558</c:v>
                </c:pt>
                <c:pt idx="1096">
                  <c:v>18.073655984188054</c:v>
                </c:pt>
                <c:pt idx="1097">
                  <c:v>18.460321151890827</c:v>
                </c:pt>
                <c:pt idx="1098">
                  <c:v>18.898563634173634</c:v>
                </c:pt>
                <c:pt idx="1099">
                  <c:v>19.243671852608507</c:v>
                </c:pt>
                <c:pt idx="1100">
                  <c:v>19.374045881667335</c:v>
                </c:pt>
                <c:pt idx="1101">
                  <c:v>19.533146592954811</c:v>
                </c:pt>
                <c:pt idx="1102">
                  <c:v>19.582773708817456</c:v>
                </c:pt>
                <c:pt idx="1103">
                  <c:v>19.690452680329031</c:v>
                </c:pt>
                <c:pt idx="1104">
                  <c:v>19.734872655115218</c:v>
                </c:pt>
                <c:pt idx="1105">
                  <c:v>19.617744030142919</c:v>
                </c:pt>
                <c:pt idx="1106">
                  <c:v>19.681169497731378</c:v>
                </c:pt>
                <c:pt idx="1107">
                  <c:v>19.854815896088681</c:v>
                </c:pt>
                <c:pt idx="1108">
                  <c:v>19.865082420901118</c:v>
                </c:pt>
                <c:pt idx="1109">
                  <c:v>19.947152185703978</c:v>
                </c:pt>
                <c:pt idx="1110">
                  <c:v>19.893186082579383</c:v>
                </c:pt>
                <c:pt idx="1111">
                  <c:v>19.903338941647753</c:v>
                </c:pt>
                <c:pt idx="1112">
                  <c:v>19.799169141647354</c:v>
                </c:pt>
                <c:pt idx="1113">
                  <c:v>19.850717786471311</c:v>
                </c:pt>
                <c:pt idx="1114">
                  <c:v>19.798104052216797</c:v>
                </c:pt>
                <c:pt idx="1115">
                  <c:v>19.775971861966418</c:v>
                </c:pt>
                <c:pt idx="1116">
                  <c:v>19.857228414765864</c:v>
                </c:pt>
                <c:pt idx="1117">
                  <c:v>19.949540605050544</c:v>
                </c:pt>
                <c:pt idx="1118">
                  <c:v>20.013303404984637</c:v>
                </c:pt>
                <c:pt idx="1119">
                  <c:v>19.87468340475775</c:v>
                </c:pt>
                <c:pt idx="1120">
                  <c:v>19.955031582536812</c:v>
                </c:pt>
                <c:pt idx="1121">
                  <c:v>19.947607808345754</c:v>
                </c:pt>
                <c:pt idx="1122">
                  <c:v>19.884186126877982</c:v>
                </c:pt>
                <c:pt idx="1123">
                  <c:v>19.949375602988802</c:v>
                </c:pt>
                <c:pt idx="1124">
                  <c:v>19.93581661757289</c:v>
                </c:pt>
                <c:pt idx="1125">
                  <c:v>19.917037454990925</c:v>
                </c:pt>
                <c:pt idx="1126">
                  <c:v>20.015115289742877</c:v>
                </c:pt>
                <c:pt idx="1127">
                  <c:v>20.07032573485883</c:v>
                </c:pt>
                <c:pt idx="1128">
                  <c:v>20.020201508034102</c:v>
                </c:pt>
                <c:pt idx="1129">
                  <c:v>20.062297820056557</c:v>
                </c:pt>
                <c:pt idx="1130">
                  <c:v>20.072836082711706</c:v>
                </c:pt>
                <c:pt idx="1131">
                  <c:v>20.173166738057478</c:v>
                </c:pt>
                <c:pt idx="1132">
                  <c:v>20.194476289523777</c:v>
                </c:pt>
                <c:pt idx="1133">
                  <c:v>20.215582629550774</c:v>
                </c:pt>
                <c:pt idx="1134">
                  <c:v>20.045051069657397</c:v>
                </c:pt>
                <c:pt idx="1135">
                  <c:v>20.171951759119427</c:v>
                </c:pt>
                <c:pt idx="1136">
                  <c:v>20.217903577422856</c:v>
                </c:pt>
                <c:pt idx="1137">
                  <c:v>20.197675193101375</c:v>
                </c:pt>
                <c:pt idx="1138">
                  <c:v>20.166488469668003</c:v>
                </c:pt>
                <c:pt idx="1139">
                  <c:v>20.159751326718258</c:v>
                </c:pt>
                <c:pt idx="1140">
                  <c:v>5.4348557590733302</c:v>
                </c:pt>
                <c:pt idx="1141">
                  <c:v>7.3418194013437921</c:v>
                </c:pt>
                <c:pt idx="1142">
                  <c:v>9.2274056871738761</c:v>
                </c:pt>
                <c:pt idx="1143">
                  <c:v>10.982167606073808</c:v>
                </c:pt>
                <c:pt idx="1144">
                  <c:v>12.597309163876911</c:v>
                </c:pt>
                <c:pt idx="1145">
                  <c:v>13.974778281147312</c:v>
                </c:pt>
                <c:pt idx="1146">
                  <c:v>27.035269222967475</c:v>
                </c:pt>
                <c:pt idx="1147">
                  <c:v>25.264924240945795</c:v>
                </c:pt>
                <c:pt idx="1148">
                  <c:v>23.851904651534074</c:v>
                </c:pt>
                <c:pt idx="1149">
                  <c:v>22.927106685115447</c:v>
                </c:pt>
                <c:pt idx="1150">
                  <c:v>22.155294328081276</c:v>
                </c:pt>
                <c:pt idx="1151">
                  <c:v>21.619211277882222</c:v>
                </c:pt>
                <c:pt idx="1152">
                  <c:v>21.269721616564496</c:v>
                </c:pt>
                <c:pt idx="1153">
                  <c:v>20.924050940889984</c:v>
                </c:pt>
                <c:pt idx="1154">
                  <c:v>20.715147919288487</c:v>
                </c:pt>
                <c:pt idx="1155">
                  <c:v>20.552824407521367</c:v>
                </c:pt>
                <c:pt idx="1156">
                  <c:v>20.391403897259718</c:v>
                </c:pt>
                <c:pt idx="1157">
                  <c:v>20.382926511612766</c:v>
                </c:pt>
                <c:pt idx="1158">
                  <c:v>20.30353967441701</c:v>
                </c:pt>
                <c:pt idx="1159">
                  <c:v>20.300825318300234</c:v>
                </c:pt>
                <c:pt idx="1160">
                  <c:v>20.228235214469777</c:v>
                </c:pt>
                <c:pt idx="1161">
                  <c:v>20.072221900393416</c:v>
                </c:pt>
                <c:pt idx="1162">
                  <c:v>19.999092537690071</c:v>
                </c:pt>
                <c:pt idx="1163">
                  <c:v>20.000326464809085</c:v>
                </c:pt>
                <c:pt idx="1164">
                  <c:v>19.902006476315709</c:v>
                </c:pt>
                <c:pt idx="1165">
                  <c:v>20.014014264191392</c:v>
                </c:pt>
                <c:pt idx="1166">
                  <c:v>19.929726455541395</c:v>
                </c:pt>
                <c:pt idx="1167">
                  <c:v>19.910038841684649</c:v>
                </c:pt>
                <c:pt idx="1168">
                  <c:v>20.015877159689087</c:v>
                </c:pt>
                <c:pt idx="1169">
                  <c:v>20.099374207610399</c:v>
                </c:pt>
                <c:pt idx="1170">
                  <c:v>20.176735110017034</c:v>
                </c:pt>
                <c:pt idx="1171">
                  <c:v>20.193577786152659</c:v>
                </c:pt>
                <c:pt idx="1172">
                  <c:v>20.068027582355722</c:v>
                </c:pt>
                <c:pt idx="1173">
                  <c:v>20.098707539866403</c:v>
                </c:pt>
                <c:pt idx="1174">
                  <c:v>20.022893781130012</c:v>
                </c:pt>
                <c:pt idx="1175">
                  <c:v>19.995168757148324</c:v>
                </c:pt>
                <c:pt idx="1176">
                  <c:v>19.984378382965897</c:v>
                </c:pt>
                <c:pt idx="1177">
                  <c:v>20.102942318381508</c:v>
                </c:pt>
                <c:pt idx="1178">
                  <c:v>20.064091727003873</c:v>
                </c:pt>
                <c:pt idx="1179">
                  <c:v>20.078747547977166</c:v>
                </c:pt>
                <c:pt idx="1180">
                  <c:v>20.109182474264777</c:v>
                </c:pt>
                <c:pt idx="1181">
                  <c:v>20.069687399812182</c:v>
                </c:pt>
                <c:pt idx="1182">
                  <c:v>19.976952449780345</c:v>
                </c:pt>
                <c:pt idx="1183">
                  <c:v>19.97085325022649</c:v>
                </c:pt>
                <c:pt idx="1184">
                  <c:v>19.872125247976488</c:v>
                </c:pt>
                <c:pt idx="1185">
                  <c:v>19.818767755554976</c:v>
                </c:pt>
                <c:pt idx="1186">
                  <c:v>19.872953324757678</c:v>
                </c:pt>
                <c:pt idx="1187">
                  <c:v>19.946124426743793</c:v>
                </c:pt>
                <c:pt idx="1188">
                  <c:v>19.890038665673423</c:v>
                </c:pt>
                <c:pt idx="1189">
                  <c:v>19.909673892597816</c:v>
                </c:pt>
                <c:pt idx="1190">
                  <c:v>19.875485482403608</c:v>
                </c:pt>
                <c:pt idx="1191">
                  <c:v>19.963365022090258</c:v>
                </c:pt>
                <c:pt idx="1192">
                  <c:v>19.948228057714935</c:v>
                </c:pt>
                <c:pt idx="1193">
                  <c:v>19.927717771127707</c:v>
                </c:pt>
                <c:pt idx="1194">
                  <c:v>20.038133521176015</c:v>
                </c:pt>
                <c:pt idx="1195">
                  <c:v>2.5949446641830081</c:v>
                </c:pt>
                <c:pt idx="1196">
                  <c:v>4.133445632252883</c:v>
                </c:pt>
                <c:pt idx="1197">
                  <c:v>5.9072329207007579</c:v>
                </c:pt>
                <c:pt idx="1198">
                  <c:v>7.8183201409022338</c:v>
                </c:pt>
                <c:pt idx="1199">
                  <c:v>9.7023912808468697</c:v>
                </c:pt>
                <c:pt idx="1200">
                  <c:v>11.439426822547066</c:v>
                </c:pt>
                <c:pt idx="1201">
                  <c:v>13.043827611985314</c:v>
                </c:pt>
                <c:pt idx="1202">
                  <c:v>14.340645048787087</c:v>
                </c:pt>
                <c:pt idx="1203">
                  <c:v>15.503770768216249</c:v>
                </c:pt>
                <c:pt idx="1204">
                  <c:v>16.44376091287161</c:v>
                </c:pt>
                <c:pt idx="1205">
                  <c:v>17.131681423614282</c:v>
                </c:pt>
                <c:pt idx="1206">
                  <c:v>17.728554327182692</c:v>
                </c:pt>
                <c:pt idx="1207">
                  <c:v>18.144966756022175</c:v>
                </c:pt>
                <c:pt idx="1208">
                  <c:v>18.501449214068266</c:v>
                </c:pt>
                <c:pt idx="1209">
                  <c:v>18.900589233801462</c:v>
                </c:pt>
                <c:pt idx="1210">
                  <c:v>19.17658092980723</c:v>
                </c:pt>
                <c:pt idx="1211">
                  <c:v>19.453020271848619</c:v>
                </c:pt>
                <c:pt idx="1212">
                  <c:v>19.522307665836536</c:v>
                </c:pt>
                <c:pt idx="1213">
                  <c:v>19.558349131062442</c:v>
                </c:pt>
                <c:pt idx="1214">
                  <c:v>19.570216430148577</c:v>
                </c:pt>
                <c:pt idx="1215">
                  <c:v>19.578386091360827</c:v>
                </c:pt>
                <c:pt idx="1216">
                  <c:v>19.643039025092648</c:v>
                </c:pt>
                <c:pt idx="1217">
                  <c:v>19.706806717891425</c:v>
                </c:pt>
                <c:pt idx="1218">
                  <c:v>19.692590163381528</c:v>
                </c:pt>
                <c:pt idx="1219">
                  <c:v>19.804589479514313</c:v>
                </c:pt>
                <c:pt idx="1220">
                  <c:v>19.706216029623782</c:v>
                </c:pt>
                <c:pt idx="1221">
                  <c:v>19.750260264028679</c:v>
                </c:pt>
                <c:pt idx="1222">
                  <c:v>19.779860521938499</c:v>
                </c:pt>
                <c:pt idx="1223">
                  <c:v>19.802682972967407</c:v>
                </c:pt>
                <c:pt idx="1224">
                  <c:v>19.843312822087057</c:v>
                </c:pt>
                <c:pt idx="1225">
                  <c:v>19.864519308110836</c:v>
                </c:pt>
                <c:pt idx="1226">
                  <c:v>19.813924928068218</c:v>
                </c:pt>
                <c:pt idx="1227">
                  <c:v>19.907741873761125</c:v>
                </c:pt>
                <c:pt idx="1228">
                  <c:v>19.79438379917508</c:v>
                </c:pt>
                <c:pt idx="1229">
                  <c:v>19.811364108349984</c:v>
                </c:pt>
                <c:pt idx="1230">
                  <c:v>19.781294492619946</c:v>
                </c:pt>
                <c:pt idx="1231">
                  <c:v>19.682858534869208</c:v>
                </c:pt>
                <c:pt idx="1232">
                  <c:v>19.801409181009738</c:v>
                </c:pt>
                <c:pt idx="1233">
                  <c:v>19.824408830096491</c:v>
                </c:pt>
                <c:pt idx="1234">
                  <c:v>19.808511989766139</c:v>
                </c:pt>
                <c:pt idx="1235">
                  <c:v>19.779523825220647</c:v>
                </c:pt>
                <c:pt idx="1236">
                  <c:v>19.858066106667266</c:v>
                </c:pt>
                <c:pt idx="1237">
                  <c:v>19.908440274637648</c:v>
                </c:pt>
                <c:pt idx="1238">
                  <c:v>19.932637371487932</c:v>
                </c:pt>
                <c:pt idx="1239">
                  <c:v>19.962056085594494</c:v>
                </c:pt>
                <c:pt idx="1240">
                  <c:v>19.964248389596261</c:v>
                </c:pt>
                <c:pt idx="1241">
                  <c:v>20.080204440854082</c:v>
                </c:pt>
                <c:pt idx="1242">
                  <c:v>20.077603447995109</c:v>
                </c:pt>
                <c:pt idx="1243">
                  <c:v>20.006280779157688</c:v>
                </c:pt>
                <c:pt idx="1244">
                  <c:v>19.937915178649114</c:v>
                </c:pt>
                <c:pt idx="1245">
                  <c:v>19.869853083199445</c:v>
                </c:pt>
                <c:pt idx="1246">
                  <c:v>19.878980113408499</c:v>
                </c:pt>
                <c:pt idx="1247">
                  <c:v>82.910721786683411</c:v>
                </c:pt>
                <c:pt idx="1248">
                  <c:v>59.815198641050308</c:v>
                </c:pt>
                <c:pt idx="1249">
                  <c:v>46.513553316789213</c:v>
                </c:pt>
                <c:pt idx="1250">
                  <c:v>38.40742899484443</c:v>
                </c:pt>
                <c:pt idx="1251">
                  <c:v>33.196153452540642</c:v>
                </c:pt>
                <c:pt idx="1252">
                  <c:v>29.734106077477872</c:v>
                </c:pt>
                <c:pt idx="1253">
                  <c:v>27.275272630504688</c:v>
                </c:pt>
                <c:pt idx="1254">
                  <c:v>25.364216234997397</c:v>
                </c:pt>
                <c:pt idx="1255">
                  <c:v>24.077222972067553</c:v>
                </c:pt>
                <c:pt idx="1256">
                  <c:v>22.98284118360802</c:v>
                </c:pt>
                <c:pt idx="1257">
                  <c:v>22.332221350809597</c:v>
                </c:pt>
                <c:pt idx="1258">
                  <c:v>21.776637804285119</c:v>
                </c:pt>
                <c:pt idx="1259">
                  <c:v>21.385853154611024</c:v>
                </c:pt>
                <c:pt idx="1260">
                  <c:v>21.076047893045214</c:v>
                </c:pt>
                <c:pt idx="1261">
                  <c:v>20.901736713475771</c:v>
                </c:pt>
                <c:pt idx="1262">
                  <c:v>20.765507459004752</c:v>
                </c:pt>
                <c:pt idx="1263">
                  <c:v>20.589845116412061</c:v>
                </c:pt>
                <c:pt idx="1264">
                  <c:v>4.4291905392836135</c:v>
                </c:pt>
                <c:pt idx="1265">
                  <c:v>6.2043296728547652</c:v>
                </c:pt>
                <c:pt idx="1266">
                  <c:v>8.0631077964615336</c:v>
                </c:pt>
                <c:pt idx="1267">
                  <c:v>9.8759619529638236</c:v>
                </c:pt>
                <c:pt idx="1268">
                  <c:v>11.604163365112298</c:v>
                </c:pt>
                <c:pt idx="1269">
                  <c:v>13.147203957351598</c:v>
                </c:pt>
                <c:pt idx="1270">
                  <c:v>14.493464259003431</c:v>
                </c:pt>
                <c:pt idx="1271">
                  <c:v>15.622787369920752</c:v>
                </c:pt>
                <c:pt idx="1272">
                  <c:v>16.576014209060627</c:v>
                </c:pt>
                <c:pt idx="1273">
                  <c:v>17.235581280555181</c:v>
                </c:pt>
                <c:pt idx="1274">
                  <c:v>17.84201208867815</c:v>
                </c:pt>
                <c:pt idx="1275">
                  <c:v>18.356104307647186</c:v>
                </c:pt>
                <c:pt idx="1276">
                  <c:v>18.741079120045324</c:v>
                </c:pt>
                <c:pt idx="1277">
                  <c:v>19.03382978860644</c:v>
                </c:pt>
                <c:pt idx="1278">
                  <c:v>19.216684686384173</c:v>
                </c:pt>
                <c:pt idx="1279">
                  <c:v>19.529677551248078</c:v>
                </c:pt>
                <c:pt idx="1280">
                  <c:v>19.622286682012856</c:v>
                </c:pt>
                <c:pt idx="1281">
                  <c:v>19.613900689508185</c:v>
                </c:pt>
                <c:pt idx="1282">
                  <c:v>19.599657290715893</c:v>
                </c:pt>
                <c:pt idx="1283">
                  <c:v>19.653456789962036</c:v>
                </c:pt>
                <c:pt idx="1284">
                  <c:v>19.732338466845796</c:v>
                </c:pt>
                <c:pt idx="1285">
                  <c:v>1.5071501303088586</c:v>
                </c:pt>
                <c:pt idx="1286">
                  <c:v>2.7275486946511878</c:v>
                </c:pt>
                <c:pt idx="1287">
                  <c:v>4.2819529843364759</c:v>
                </c:pt>
                <c:pt idx="1288">
                  <c:v>2.1857730838127263</c:v>
                </c:pt>
                <c:pt idx="1289">
                  <c:v>3.6167566074744055</c:v>
                </c:pt>
                <c:pt idx="1290">
                  <c:v>5.359538030546946</c:v>
                </c:pt>
                <c:pt idx="1291">
                  <c:v>7.2210983005665126</c:v>
                </c:pt>
                <c:pt idx="1292">
                  <c:v>9.1239098027702532</c:v>
                </c:pt>
                <c:pt idx="1293">
                  <c:v>10.866484844560134</c:v>
                </c:pt>
                <c:pt idx="1294">
                  <c:v>12.574413935241385</c:v>
                </c:pt>
                <c:pt idx="1295">
                  <c:v>13.946737501221959</c:v>
                </c:pt>
                <c:pt idx="1296">
                  <c:v>15.121596663685674</c:v>
                </c:pt>
                <c:pt idx="1297">
                  <c:v>16.116740729123705</c:v>
                </c:pt>
                <c:pt idx="1298">
                  <c:v>17.013736737930188</c:v>
                </c:pt>
                <c:pt idx="1299">
                  <c:v>17.725278976796211</c:v>
                </c:pt>
                <c:pt idx="1300">
                  <c:v>18.187618983117062</c:v>
                </c:pt>
                <c:pt idx="1301">
                  <c:v>18.642915163346988</c:v>
                </c:pt>
                <c:pt idx="1302">
                  <c:v>18.890849665676512</c:v>
                </c:pt>
                <c:pt idx="1303">
                  <c:v>19.139204412862512</c:v>
                </c:pt>
                <c:pt idx="1304">
                  <c:v>19.318562518373902</c:v>
                </c:pt>
                <c:pt idx="1305">
                  <c:v>19.519735607625552</c:v>
                </c:pt>
                <c:pt idx="1306">
                  <c:v>19.668921319551576</c:v>
                </c:pt>
                <c:pt idx="1307">
                  <c:v>19.628499049114918</c:v>
                </c:pt>
                <c:pt idx="1308">
                  <c:v>19.719759145529693</c:v>
                </c:pt>
                <c:pt idx="1309">
                  <c:v>19.693778910392933</c:v>
                </c:pt>
                <c:pt idx="1310">
                  <c:v>19.720384444010591</c:v>
                </c:pt>
                <c:pt idx="1311">
                  <c:v>19.761101914811231</c:v>
                </c:pt>
                <c:pt idx="1312">
                  <c:v>19.854898596794012</c:v>
                </c:pt>
                <c:pt idx="1313">
                  <c:v>19.930219438032779</c:v>
                </c:pt>
                <c:pt idx="1314">
                  <c:v>20.003999840622612</c:v>
                </c:pt>
                <c:pt idx="1315">
                  <c:v>20.001027655033042</c:v>
                </c:pt>
                <c:pt idx="1316">
                  <c:v>19.978390272070829</c:v>
                </c:pt>
                <c:pt idx="1317">
                  <c:v>19.953981287429833</c:v>
                </c:pt>
                <c:pt idx="1318">
                  <c:v>19.952500295224926</c:v>
                </c:pt>
                <c:pt idx="1319">
                  <c:v>19.93576671486414</c:v>
                </c:pt>
                <c:pt idx="1320">
                  <c:v>19.979354059308427</c:v>
                </c:pt>
                <c:pt idx="1321">
                  <c:v>20.017815942210898</c:v>
                </c:pt>
                <c:pt idx="1322">
                  <c:v>20.074725246106858</c:v>
                </c:pt>
                <c:pt idx="1323">
                  <c:v>19.980968814584887</c:v>
                </c:pt>
                <c:pt idx="1324">
                  <c:v>20.070017510206309</c:v>
                </c:pt>
                <c:pt idx="1325">
                  <c:v>20.143843272916236</c:v>
                </c:pt>
                <c:pt idx="1326">
                  <c:v>20.108043498529042</c:v>
                </c:pt>
                <c:pt idx="1327">
                  <c:v>20.148779493252789</c:v>
                </c:pt>
                <c:pt idx="1328">
                  <c:v>20.145165843430853</c:v>
                </c:pt>
                <c:pt idx="1329">
                  <c:v>20.027661904781496</c:v>
                </c:pt>
                <c:pt idx="1330">
                  <c:v>20.031124872008991</c:v>
                </c:pt>
                <c:pt idx="1331">
                  <c:v>19.9494454352688</c:v>
                </c:pt>
                <c:pt idx="1332">
                  <c:v>20.034174626748044</c:v>
                </c:pt>
                <c:pt idx="1333">
                  <c:v>19.919366747562549</c:v>
                </c:pt>
                <c:pt idx="1334">
                  <c:v>19.927636579000396</c:v>
                </c:pt>
                <c:pt idx="1335">
                  <c:v>19.814412057113916</c:v>
                </c:pt>
                <c:pt idx="1336">
                  <c:v>19.858832711817019</c:v>
                </c:pt>
                <c:pt idx="1337">
                  <c:v>19.883798861318322</c:v>
                </c:pt>
                <c:pt idx="1338">
                  <c:v>19.951853046315904</c:v>
                </c:pt>
                <c:pt idx="1339">
                  <c:v>19.855583132035651</c:v>
                </c:pt>
                <c:pt idx="1340">
                  <c:v>19.880322437287166</c:v>
                </c:pt>
                <c:pt idx="1341">
                  <c:v>19.849123292338266</c:v>
                </c:pt>
                <c:pt idx="1342">
                  <c:v>19.900526586965793</c:v>
                </c:pt>
                <c:pt idx="1343">
                  <c:v>19.951894431304076</c:v>
                </c:pt>
                <c:pt idx="1344">
                  <c:v>20.025713361126282</c:v>
                </c:pt>
                <c:pt idx="1345">
                  <c:v>20.106957837108599</c:v>
                </c:pt>
                <c:pt idx="1346">
                  <c:v>20.114404173984081</c:v>
                </c:pt>
                <c:pt idx="1347">
                  <c:v>20.029577525812464</c:v>
                </c:pt>
                <c:pt idx="1348">
                  <c:v>20.034951598851372</c:v>
                </c:pt>
                <c:pt idx="1349">
                  <c:v>20.162903894096445</c:v>
                </c:pt>
                <c:pt idx="1350">
                  <c:v>20.12064417007911</c:v>
                </c:pt>
                <c:pt idx="1351">
                  <c:v>20.109355622982505</c:v>
                </c:pt>
                <c:pt idx="1352">
                  <c:v>20.088335926556638</c:v>
                </c:pt>
                <c:pt idx="1353">
                  <c:v>19.977926367687569</c:v>
                </c:pt>
                <c:pt idx="1354">
                  <c:v>19.882762083185959</c:v>
                </c:pt>
                <c:pt idx="1355">
                  <c:v>19.919143616589441</c:v>
                </c:pt>
                <c:pt idx="1356">
                  <c:v>19.918457923390651</c:v>
                </c:pt>
                <c:pt idx="1357">
                  <c:v>20.023977038615936</c:v>
                </c:pt>
                <c:pt idx="1358">
                  <c:v>20.065533584737413</c:v>
                </c:pt>
                <c:pt idx="1359">
                  <c:v>20.134375783905629</c:v>
                </c:pt>
                <c:pt idx="1360">
                  <c:v>20.18506771276131</c:v>
                </c:pt>
                <c:pt idx="1361">
                  <c:v>20.111456731178745</c:v>
                </c:pt>
                <c:pt idx="1362">
                  <c:v>20.154667037365773</c:v>
                </c:pt>
                <c:pt idx="1363">
                  <c:v>20.086667991786808</c:v>
                </c:pt>
                <c:pt idx="1364">
                  <c:v>20.096774030859471</c:v>
                </c:pt>
                <c:pt idx="1365">
                  <c:v>20.100879368540166</c:v>
                </c:pt>
                <c:pt idx="1366">
                  <c:v>20.148288522188544</c:v>
                </c:pt>
                <c:pt idx="1367">
                  <c:v>20.130375050430597</c:v>
                </c:pt>
                <c:pt idx="1368">
                  <c:v>20.050656918175896</c:v>
                </c:pt>
                <c:pt idx="1369">
                  <c:v>19.979682400820092</c:v>
                </c:pt>
                <c:pt idx="1370">
                  <c:v>20.07215079306199</c:v>
                </c:pt>
                <c:pt idx="1371">
                  <c:v>19.953780852368475</c:v>
                </c:pt>
                <c:pt idx="1372">
                  <c:v>20.002034472322489</c:v>
                </c:pt>
                <c:pt idx="1373">
                  <c:v>20.022005010749602</c:v>
                </c:pt>
                <c:pt idx="1374">
                  <c:v>20.111644363548098</c:v>
                </c:pt>
                <c:pt idx="1375">
                  <c:v>20.090071044370656</c:v>
                </c:pt>
                <c:pt idx="1376">
                  <c:v>20.080578064149801</c:v>
                </c:pt>
                <c:pt idx="1377">
                  <c:v>20.043319490280972</c:v>
                </c:pt>
                <c:pt idx="1378">
                  <c:v>20.074584024764768</c:v>
                </c:pt>
                <c:pt idx="1379">
                  <c:v>20.009025192087954</c:v>
                </c:pt>
                <c:pt idx="1380">
                  <c:v>108.16580365373706</c:v>
                </c:pt>
                <c:pt idx="1381">
                  <c:v>73.783308152423274</c:v>
                </c:pt>
                <c:pt idx="1382">
                  <c:v>54.822626865120803</c:v>
                </c:pt>
                <c:pt idx="1383">
                  <c:v>43.625112536821206</c:v>
                </c:pt>
                <c:pt idx="1384">
                  <c:v>36.609622989525825</c:v>
                </c:pt>
                <c:pt idx="1385">
                  <c:v>31.733086138818649</c:v>
                </c:pt>
                <c:pt idx="1386">
                  <c:v>28.560340067790584</c:v>
                </c:pt>
                <c:pt idx="1387">
                  <c:v>26.417902580588375</c:v>
                </c:pt>
                <c:pt idx="1388">
                  <c:v>24.835378034819499</c:v>
                </c:pt>
                <c:pt idx="1389">
                  <c:v>23.635868943390509</c:v>
                </c:pt>
                <c:pt idx="1390">
                  <c:v>22.734823062203585</c:v>
                </c:pt>
                <c:pt idx="1391">
                  <c:v>22.08894263875791</c:v>
                </c:pt>
                <c:pt idx="1392">
                  <c:v>21.58081197207008</c:v>
                </c:pt>
                <c:pt idx="1393">
                  <c:v>21.183444782002681</c:v>
                </c:pt>
                <c:pt idx="1394">
                  <c:v>95.895323499758931</c:v>
                </c:pt>
                <c:pt idx="1395">
                  <c:v>183.28715570721076</c:v>
                </c:pt>
                <c:pt idx="1396">
                  <c:v>110.55630142239075</c:v>
                </c:pt>
                <c:pt idx="1397">
                  <c:v>74.506902746458749</c:v>
                </c:pt>
                <c:pt idx="1398">
                  <c:v>55.171163211504194</c:v>
                </c:pt>
                <c:pt idx="1399">
                  <c:v>43.851618850464121</c:v>
                </c:pt>
                <c:pt idx="1400">
                  <c:v>36.59193806623199</c:v>
                </c:pt>
                <c:pt idx="1401">
                  <c:v>31.920828487318381</c:v>
                </c:pt>
                <c:pt idx="1402">
                  <c:v>28.794815089153641</c:v>
                </c:pt>
                <c:pt idx="1403">
                  <c:v>26.478886135108631</c:v>
                </c:pt>
                <c:pt idx="1404">
                  <c:v>24.949220769307502</c:v>
                </c:pt>
                <c:pt idx="1405">
                  <c:v>23.853748767273373</c:v>
                </c:pt>
                <c:pt idx="1406">
                  <c:v>22.980551327818198</c:v>
                </c:pt>
                <c:pt idx="1407">
                  <c:v>22.129569664496316</c:v>
                </c:pt>
                <c:pt idx="1408">
                  <c:v>21.616023911861578</c:v>
                </c:pt>
                <c:pt idx="1409">
                  <c:v>198.01848458292946</c:v>
                </c:pt>
                <c:pt idx="1410">
                  <c:v>117.92792019610881</c:v>
                </c:pt>
                <c:pt idx="1411">
                  <c:v>78.39744968824499</c:v>
                </c:pt>
                <c:pt idx="1412">
                  <c:v>57.169845910680699</c:v>
                </c:pt>
                <c:pt idx="1413">
                  <c:v>44.758385876038126</c:v>
                </c:pt>
                <c:pt idx="1414">
                  <c:v>37.067137446086861</c:v>
                </c:pt>
                <c:pt idx="1415">
                  <c:v>32.127591741541174</c:v>
                </c:pt>
                <c:pt idx="1416">
                  <c:v>28.711851659777693</c:v>
                </c:pt>
                <c:pt idx="1417">
                  <c:v>26.395622860649144</c:v>
                </c:pt>
                <c:pt idx="1418">
                  <c:v>24.816875935536814</c:v>
                </c:pt>
                <c:pt idx="1419">
                  <c:v>23.614865760953737</c:v>
                </c:pt>
                <c:pt idx="1420">
                  <c:v>22.643738829016602</c:v>
                </c:pt>
                <c:pt idx="1421">
                  <c:v>22.114631242936653</c:v>
                </c:pt>
                <c:pt idx="1422">
                  <c:v>21.616593905754542</c:v>
                </c:pt>
                <c:pt idx="1423">
                  <c:v>21.174576445757015</c:v>
                </c:pt>
                <c:pt idx="1424">
                  <c:v>20.897433712882151</c:v>
                </c:pt>
                <c:pt idx="1425">
                  <c:v>20.738944649189701</c:v>
                </c:pt>
                <c:pt idx="1426">
                  <c:v>20.546806644914426</c:v>
                </c:pt>
                <c:pt idx="1427">
                  <c:v>20.29142288552082</c:v>
                </c:pt>
                <c:pt idx="1428">
                  <c:v>20.153832235504574</c:v>
                </c:pt>
                <c:pt idx="1429">
                  <c:v>20.147893993099977</c:v>
                </c:pt>
                <c:pt idx="1430">
                  <c:v>20.012796590249796</c:v>
                </c:pt>
                <c:pt idx="1431">
                  <c:v>19.989595438861294</c:v>
                </c:pt>
                <c:pt idx="1432">
                  <c:v>19.936985923842567</c:v>
                </c:pt>
                <c:pt idx="1433">
                  <c:v>19.94790197342564</c:v>
                </c:pt>
                <c:pt idx="1434">
                  <c:v>19.919332318610799</c:v>
                </c:pt>
                <c:pt idx="1435">
                  <c:v>19.909181662166379</c:v>
                </c:pt>
                <c:pt idx="1436">
                  <c:v>19.927547717328892</c:v>
                </c:pt>
                <c:pt idx="1437">
                  <c:v>19.900829789763684</c:v>
                </c:pt>
                <c:pt idx="1438">
                  <c:v>19.855198820709468</c:v>
                </c:pt>
                <c:pt idx="1439">
                  <c:v>19.873191605079711</c:v>
                </c:pt>
                <c:pt idx="1440">
                  <c:v>19.964403127861033</c:v>
                </c:pt>
                <c:pt idx="1441">
                  <c:v>19.991664250318312</c:v>
                </c:pt>
                <c:pt idx="1442">
                  <c:v>20.011467560256659</c:v>
                </c:pt>
                <c:pt idx="1443">
                  <c:v>19.962645898424388</c:v>
                </c:pt>
                <c:pt idx="1444">
                  <c:v>19.916327731147966</c:v>
                </c:pt>
                <c:pt idx="1445">
                  <c:v>19.91418737330973</c:v>
                </c:pt>
                <c:pt idx="1446">
                  <c:v>20.050935912785764</c:v>
                </c:pt>
                <c:pt idx="1447">
                  <c:v>19.974292608549781</c:v>
                </c:pt>
                <c:pt idx="1448">
                  <c:v>19.957791830721135</c:v>
                </c:pt>
                <c:pt idx="1449">
                  <c:v>19.983477322164095</c:v>
                </c:pt>
                <c:pt idx="1450">
                  <c:v>19.805014006801571</c:v>
                </c:pt>
                <c:pt idx="1451">
                  <c:v>19.893714162559217</c:v>
                </c:pt>
                <c:pt idx="1452">
                  <c:v>20.017610416353605</c:v>
                </c:pt>
                <c:pt idx="1453">
                  <c:v>20.134844130716679</c:v>
                </c:pt>
                <c:pt idx="1454">
                  <c:v>20.134415644640718</c:v>
                </c:pt>
                <c:pt idx="1455">
                  <c:v>20.031322813415276</c:v>
                </c:pt>
                <c:pt idx="1456">
                  <c:v>19.988517565848273</c:v>
                </c:pt>
                <c:pt idx="1457">
                  <c:v>20.081346056965302</c:v>
                </c:pt>
                <c:pt idx="1458">
                  <c:v>20.135938133634575</c:v>
                </c:pt>
                <c:pt idx="1459">
                  <c:v>20.208726993694487</c:v>
                </c:pt>
                <c:pt idx="1460">
                  <c:v>20.062654828727425</c:v>
                </c:pt>
                <c:pt idx="1461">
                  <c:v>72.789321057086724</c:v>
                </c:pt>
                <c:pt idx="1462">
                  <c:v>54.301128287785453</c:v>
                </c:pt>
                <c:pt idx="1463">
                  <c:v>42.97080011899191</c:v>
                </c:pt>
                <c:pt idx="1464">
                  <c:v>36.166866977930177</c:v>
                </c:pt>
                <c:pt idx="1465">
                  <c:v>31.444178698409623</c:v>
                </c:pt>
                <c:pt idx="1466">
                  <c:v>28.302168308227994</c:v>
                </c:pt>
                <c:pt idx="1467">
                  <c:v>26.177431699445172</c:v>
                </c:pt>
                <c:pt idx="1468">
                  <c:v>24.569274460437732</c:v>
                </c:pt>
                <c:pt idx="1469">
                  <c:v>23.442839378123246</c:v>
                </c:pt>
                <c:pt idx="1470">
                  <c:v>22.600963650129074</c:v>
                </c:pt>
                <c:pt idx="1471">
                  <c:v>21.86260428306786</c:v>
                </c:pt>
                <c:pt idx="1472">
                  <c:v>21.515154509956051</c:v>
                </c:pt>
                <c:pt idx="1473">
                  <c:v>21.086359243199475</c:v>
                </c:pt>
                <c:pt idx="1474">
                  <c:v>20.858596085390104</c:v>
                </c:pt>
                <c:pt idx="1475">
                  <c:v>20.680022177544405</c:v>
                </c:pt>
                <c:pt idx="1476">
                  <c:v>20.570240853335605</c:v>
                </c:pt>
                <c:pt idx="1477">
                  <c:v>20.29654619030239</c:v>
                </c:pt>
                <c:pt idx="1478">
                  <c:v>20.267589385175615</c:v>
                </c:pt>
                <c:pt idx="1479">
                  <c:v>20.286245814000463</c:v>
                </c:pt>
                <c:pt idx="1480">
                  <c:v>20.269295883899559</c:v>
                </c:pt>
                <c:pt idx="1481">
                  <c:v>20.133498957805994</c:v>
                </c:pt>
                <c:pt idx="1482">
                  <c:v>20.169909804677747</c:v>
                </c:pt>
                <c:pt idx="1483">
                  <c:v>20.117588854311638</c:v>
                </c:pt>
                <c:pt idx="1484">
                  <c:v>20.084660604217955</c:v>
                </c:pt>
                <c:pt idx="1485">
                  <c:v>20.130412755497506</c:v>
                </c:pt>
                <c:pt idx="1486">
                  <c:v>20.083043405134287</c:v>
                </c:pt>
                <c:pt idx="1487">
                  <c:v>20.04514843451836</c:v>
                </c:pt>
                <c:pt idx="1488">
                  <c:v>19.962214163350012</c:v>
                </c:pt>
                <c:pt idx="1489">
                  <c:v>19.930147805583552</c:v>
                </c:pt>
                <c:pt idx="1490">
                  <c:v>19.888341205536587</c:v>
                </c:pt>
                <c:pt idx="1491">
                  <c:v>19.926063189147069</c:v>
                </c:pt>
                <c:pt idx="1492">
                  <c:v>20.040708065902248</c:v>
                </c:pt>
                <c:pt idx="1493">
                  <c:v>20.009902518698684</c:v>
                </c:pt>
                <c:pt idx="1494">
                  <c:v>19.964090898798272</c:v>
                </c:pt>
                <c:pt idx="1495">
                  <c:v>19.941711302390683</c:v>
                </c:pt>
                <c:pt idx="1496">
                  <c:v>19.870813966801474</c:v>
                </c:pt>
                <c:pt idx="1497">
                  <c:v>19.91083492396811</c:v>
                </c:pt>
                <c:pt idx="1498">
                  <c:v>19.977173172622617</c:v>
                </c:pt>
                <c:pt idx="1499">
                  <c:v>19.991976707159349</c:v>
                </c:pt>
                <c:pt idx="1500">
                  <c:v>19.999445961891642</c:v>
                </c:pt>
                <c:pt idx="1501">
                  <c:v>11.6886328407289</c:v>
                </c:pt>
                <c:pt idx="1502">
                  <c:v>13.21325882264526</c:v>
                </c:pt>
                <c:pt idx="1503">
                  <c:v>14.58503269447859</c:v>
                </c:pt>
                <c:pt idx="1504">
                  <c:v>15.687785637358914</c:v>
                </c:pt>
                <c:pt idx="1505">
                  <c:v>16.575415880091697</c:v>
                </c:pt>
                <c:pt idx="1506">
                  <c:v>17.350799770009388</c:v>
                </c:pt>
                <c:pt idx="1507">
                  <c:v>17.859001412023144</c:v>
                </c:pt>
                <c:pt idx="1508">
                  <c:v>18.313803368445022</c:v>
                </c:pt>
                <c:pt idx="1509">
                  <c:v>18.637176867227264</c:v>
                </c:pt>
                <c:pt idx="1510">
                  <c:v>18.952832411131428</c:v>
                </c:pt>
                <c:pt idx="1511">
                  <c:v>19.167424200337269</c:v>
                </c:pt>
                <c:pt idx="1512">
                  <c:v>19.31613181219063</c:v>
                </c:pt>
                <c:pt idx="1513">
                  <c:v>19.529939110544078</c:v>
                </c:pt>
                <c:pt idx="1514">
                  <c:v>19.648984904700061</c:v>
                </c:pt>
                <c:pt idx="1515">
                  <c:v>19.720215099766545</c:v>
                </c:pt>
                <c:pt idx="1516">
                  <c:v>19.90403522749801</c:v>
                </c:pt>
                <c:pt idx="1517">
                  <c:v>19.900736169305603</c:v>
                </c:pt>
                <c:pt idx="1518">
                  <c:v>19.927390516393611</c:v>
                </c:pt>
                <c:pt idx="1519">
                  <c:v>19.88646584287504</c:v>
                </c:pt>
                <c:pt idx="1520">
                  <c:v>19.975743888179512</c:v>
                </c:pt>
                <c:pt idx="1521">
                  <c:v>20.091715027934242</c:v>
                </c:pt>
                <c:pt idx="1522">
                  <c:v>20.01242921743432</c:v>
                </c:pt>
                <c:pt idx="1523">
                  <c:v>19.998134996645152</c:v>
                </c:pt>
                <c:pt idx="1524">
                  <c:v>19.92448513037111</c:v>
                </c:pt>
                <c:pt idx="1525">
                  <c:v>19.923327274173403</c:v>
                </c:pt>
                <c:pt idx="1526">
                  <c:v>19.979590001673085</c:v>
                </c:pt>
                <c:pt idx="1527">
                  <c:v>19.84933304113062</c:v>
                </c:pt>
                <c:pt idx="1528">
                  <c:v>19.956506580860648</c:v>
                </c:pt>
                <c:pt idx="1529">
                  <c:v>20.030250638419972</c:v>
                </c:pt>
                <c:pt idx="1530">
                  <c:v>69.171593562658799</c:v>
                </c:pt>
                <c:pt idx="1531">
                  <c:v>52.129266097985415</c:v>
                </c:pt>
                <c:pt idx="1532">
                  <c:v>41.985864426035754</c:v>
                </c:pt>
                <c:pt idx="1533">
                  <c:v>35.088822588030304</c:v>
                </c:pt>
                <c:pt idx="1534">
                  <c:v>31.110591358314974</c:v>
                </c:pt>
                <c:pt idx="1535">
                  <c:v>28.005443900540694</c:v>
                </c:pt>
                <c:pt idx="1536">
                  <c:v>25.998083080199841</c:v>
                </c:pt>
                <c:pt idx="1537">
                  <c:v>24.484363017509697</c:v>
                </c:pt>
                <c:pt idx="1538">
                  <c:v>23.382964419613522</c:v>
                </c:pt>
                <c:pt idx="1539">
                  <c:v>22.466953234793721</c:v>
                </c:pt>
                <c:pt idx="1540">
                  <c:v>21.921910653889128</c:v>
                </c:pt>
                <c:pt idx="1541">
                  <c:v>21.578969079387942</c:v>
                </c:pt>
                <c:pt idx="1542">
                  <c:v>21.07007526902267</c:v>
                </c:pt>
                <c:pt idx="1543">
                  <c:v>20.7718615405599</c:v>
                </c:pt>
                <c:pt idx="1544">
                  <c:v>20.614065981083261</c:v>
                </c:pt>
                <c:pt idx="1545">
                  <c:v>20.455986142888129</c:v>
                </c:pt>
                <c:pt idx="1546">
                  <c:v>37.623993814672822</c:v>
                </c:pt>
                <c:pt idx="1547">
                  <c:v>32.47209430785864</c:v>
                </c:pt>
                <c:pt idx="1548">
                  <c:v>29.193761722289363</c:v>
                </c:pt>
                <c:pt idx="1549">
                  <c:v>26.980604898829132</c:v>
                </c:pt>
                <c:pt idx="1550">
                  <c:v>25.208321875247687</c:v>
                </c:pt>
                <c:pt idx="1551">
                  <c:v>23.856492669895804</c:v>
                </c:pt>
                <c:pt idx="1552">
                  <c:v>22.951529390309442</c:v>
                </c:pt>
                <c:pt idx="1553">
                  <c:v>22.151022263030082</c:v>
                </c:pt>
                <c:pt idx="1554">
                  <c:v>21.633289059604813</c:v>
                </c:pt>
                <c:pt idx="1555">
                  <c:v>21.325373281560477</c:v>
                </c:pt>
                <c:pt idx="1556">
                  <c:v>20.974650447108345</c:v>
                </c:pt>
                <c:pt idx="1557">
                  <c:v>20.777720354196326</c:v>
                </c:pt>
                <c:pt idx="1558">
                  <c:v>20.534475704829813</c:v>
                </c:pt>
                <c:pt idx="1559">
                  <c:v>20.401066075462584</c:v>
                </c:pt>
                <c:pt idx="1560">
                  <c:v>20.282824553335431</c:v>
                </c:pt>
                <c:pt idx="1561">
                  <c:v>20.259598066452771</c:v>
                </c:pt>
                <c:pt idx="1562">
                  <c:v>20.183564944326669</c:v>
                </c:pt>
                <c:pt idx="1563">
                  <c:v>20.037187721702214</c:v>
                </c:pt>
                <c:pt idx="1564">
                  <c:v>20.042268001505974</c:v>
                </c:pt>
                <c:pt idx="1565">
                  <c:v>20.077473889688044</c:v>
                </c:pt>
                <c:pt idx="1566">
                  <c:v>19.926772002252335</c:v>
                </c:pt>
                <c:pt idx="1567">
                  <c:v>19.899158979086717</c:v>
                </c:pt>
                <c:pt idx="1568">
                  <c:v>19.973064535563147</c:v>
                </c:pt>
                <c:pt idx="1569">
                  <c:v>19.946047467120337</c:v>
                </c:pt>
                <c:pt idx="1570">
                  <c:v>19.972234643116117</c:v>
                </c:pt>
                <c:pt idx="1571">
                  <c:v>19.938850743103462</c:v>
                </c:pt>
                <c:pt idx="1572">
                  <c:v>19.916517566754425</c:v>
                </c:pt>
                <c:pt idx="1573">
                  <c:v>19.979445756403585</c:v>
                </c:pt>
                <c:pt idx="1574">
                  <c:v>20.055778961016458</c:v>
                </c:pt>
                <c:pt idx="1575">
                  <c:v>19.873774938173224</c:v>
                </c:pt>
                <c:pt idx="1576">
                  <c:v>19.935928694731434</c:v>
                </c:pt>
                <c:pt idx="1577">
                  <c:v>19.914718694340561</c:v>
                </c:pt>
                <c:pt idx="1578">
                  <c:v>20.045972587298589</c:v>
                </c:pt>
                <c:pt idx="1579">
                  <c:v>20.085536518194495</c:v>
                </c:pt>
                <c:pt idx="1580">
                  <c:v>20.03111134699272</c:v>
                </c:pt>
                <c:pt idx="1581">
                  <c:v>19.960988602280885</c:v>
                </c:pt>
                <c:pt idx="1582">
                  <c:v>20.024382984719178</c:v>
                </c:pt>
                <c:pt idx="1583">
                  <c:v>20.062480014599178</c:v>
                </c:pt>
                <c:pt idx="1584">
                  <c:v>20.153129516109267</c:v>
                </c:pt>
                <c:pt idx="1585">
                  <c:v>20.058348266944442</c:v>
                </c:pt>
                <c:pt idx="1586">
                  <c:v>20.05632097705562</c:v>
                </c:pt>
                <c:pt idx="1587">
                  <c:v>20.070049611724226</c:v>
                </c:pt>
                <c:pt idx="1588">
                  <c:v>20.133668238255833</c:v>
                </c:pt>
                <c:pt idx="1589">
                  <c:v>20.192428485631659</c:v>
                </c:pt>
                <c:pt idx="1590">
                  <c:v>20.261905422803839</c:v>
                </c:pt>
                <c:pt idx="1591">
                  <c:v>20.175925886940579</c:v>
                </c:pt>
                <c:pt idx="1592">
                  <c:v>20.237304015143401</c:v>
                </c:pt>
                <c:pt idx="1593">
                  <c:v>20.051565736865676</c:v>
                </c:pt>
                <c:pt idx="1594">
                  <c:v>19.87286795393014</c:v>
                </c:pt>
                <c:pt idx="1595">
                  <c:v>19.927222306963426</c:v>
                </c:pt>
                <c:pt idx="1596">
                  <c:v>19.983146452370157</c:v>
                </c:pt>
                <c:pt idx="1597">
                  <c:v>19.965319011608486</c:v>
                </c:pt>
                <c:pt idx="1598">
                  <c:v>19.955066208938661</c:v>
                </c:pt>
                <c:pt idx="1599">
                  <c:v>20.036559234330095</c:v>
                </c:pt>
                <c:pt idx="1600">
                  <c:v>20.072110023896631</c:v>
                </c:pt>
                <c:pt idx="1601">
                  <c:v>20.009424383018121</c:v>
                </c:pt>
                <c:pt idx="1602">
                  <c:v>19.955216416152268</c:v>
                </c:pt>
                <c:pt idx="1603">
                  <c:v>19.954788800348069</c:v>
                </c:pt>
                <c:pt idx="1604">
                  <c:v>19.957092484630152</c:v>
                </c:pt>
                <c:pt idx="1605">
                  <c:v>19.995264319728935</c:v>
                </c:pt>
                <c:pt idx="1606">
                  <c:v>20.041376493391674</c:v>
                </c:pt>
                <c:pt idx="1607">
                  <c:v>19.979119040256322</c:v>
                </c:pt>
                <c:pt idx="1608">
                  <c:v>19.976793005176095</c:v>
                </c:pt>
                <c:pt idx="1609">
                  <c:v>20.029841093061489</c:v>
                </c:pt>
                <c:pt idx="1610">
                  <c:v>20.1022198642452</c:v>
                </c:pt>
                <c:pt idx="1611">
                  <c:v>20.119576320454325</c:v>
                </c:pt>
                <c:pt idx="1612">
                  <c:v>20.182266429068207</c:v>
                </c:pt>
                <c:pt idx="1613">
                  <c:v>20.166384259181516</c:v>
                </c:pt>
                <c:pt idx="1614">
                  <c:v>20.202069173045434</c:v>
                </c:pt>
                <c:pt idx="1615">
                  <c:v>20.146824394512052</c:v>
                </c:pt>
                <c:pt idx="1616">
                  <c:v>20.164024401012423</c:v>
                </c:pt>
                <c:pt idx="1617">
                  <c:v>20.148684925260334</c:v>
                </c:pt>
                <c:pt idx="1618">
                  <c:v>20.016117450860296</c:v>
                </c:pt>
                <c:pt idx="1619">
                  <c:v>20.192109806287402</c:v>
                </c:pt>
                <c:pt idx="1620">
                  <c:v>20.126900601459436</c:v>
                </c:pt>
                <c:pt idx="1621">
                  <c:v>20.07263843845562</c:v>
                </c:pt>
                <c:pt idx="1622">
                  <c:v>19.973163636383916</c:v>
                </c:pt>
                <c:pt idx="1623">
                  <c:v>20.116477624815005</c:v>
                </c:pt>
                <c:pt idx="1624">
                  <c:v>20.137547689333292</c:v>
                </c:pt>
                <c:pt idx="1625">
                  <c:v>20.108171147066152</c:v>
                </c:pt>
                <c:pt idx="1626">
                  <c:v>20.000736318868611</c:v>
                </c:pt>
                <c:pt idx="1627">
                  <c:v>20.024670684919869</c:v>
                </c:pt>
                <c:pt idx="1628">
                  <c:v>20.029354048547123</c:v>
                </c:pt>
                <c:pt idx="1629">
                  <c:v>20.088838755867883</c:v>
                </c:pt>
                <c:pt idx="1630">
                  <c:v>20.167616356912959</c:v>
                </c:pt>
                <c:pt idx="1631">
                  <c:v>20.120822326560649</c:v>
                </c:pt>
                <c:pt idx="1632">
                  <c:v>20.18152235637811</c:v>
                </c:pt>
                <c:pt idx="1633">
                  <c:v>20.235467053587922</c:v>
                </c:pt>
                <c:pt idx="1634">
                  <c:v>24.072401686448003</c:v>
                </c:pt>
                <c:pt idx="1635">
                  <c:v>23.161417562070625</c:v>
                </c:pt>
                <c:pt idx="1636">
                  <c:v>22.45541568422054</c:v>
                </c:pt>
                <c:pt idx="1637">
                  <c:v>21.833679733869939</c:v>
                </c:pt>
                <c:pt idx="1638">
                  <c:v>21.393818055758949</c:v>
                </c:pt>
                <c:pt idx="1639">
                  <c:v>20.943882734320315</c:v>
                </c:pt>
                <c:pt idx="1640">
                  <c:v>20.805765282580527</c:v>
                </c:pt>
                <c:pt idx="1641">
                  <c:v>20.590778968145472</c:v>
                </c:pt>
                <c:pt idx="1642">
                  <c:v>20.485435304275335</c:v>
                </c:pt>
                <c:pt idx="1643">
                  <c:v>20.410649166513036</c:v>
                </c:pt>
                <c:pt idx="1644">
                  <c:v>20.233511829461921</c:v>
                </c:pt>
                <c:pt idx="1645">
                  <c:v>20.211607140590143</c:v>
                </c:pt>
                <c:pt idx="1646">
                  <c:v>20.171747940058232</c:v>
                </c:pt>
                <c:pt idx="1647">
                  <c:v>20.096385403062587</c:v>
                </c:pt>
                <c:pt idx="1648">
                  <c:v>20.106597449126667</c:v>
                </c:pt>
                <c:pt idx="1649">
                  <c:v>20.149071883080513</c:v>
                </c:pt>
                <c:pt idx="1650">
                  <c:v>20.148265201911983</c:v>
                </c:pt>
                <c:pt idx="1651">
                  <c:v>20.009785351610518</c:v>
                </c:pt>
                <c:pt idx="1652">
                  <c:v>19.914584924126032</c:v>
                </c:pt>
                <c:pt idx="1653">
                  <c:v>20.017821200931795</c:v>
                </c:pt>
                <c:pt idx="1654">
                  <c:v>20.078197628346921</c:v>
                </c:pt>
                <c:pt idx="1655">
                  <c:v>20.184921735334598</c:v>
                </c:pt>
                <c:pt idx="1656">
                  <c:v>20.229819013065587</c:v>
                </c:pt>
                <c:pt idx="1657">
                  <c:v>20.107947913321937</c:v>
                </c:pt>
                <c:pt idx="1658">
                  <c:v>20.109183709109999</c:v>
                </c:pt>
                <c:pt idx="1659">
                  <c:v>20.120788914681423</c:v>
                </c:pt>
                <c:pt idx="1660">
                  <c:v>20.071645071111668</c:v>
                </c:pt>
                <c:pt idx="1661">
                  <c:v>20.0274702897003</c:v>
                </c:pt>
                <c:pt idx="1662">
                  <c:v>20.069545049321132</c:v>
                </c:pt>
                <c:pt idx="1663">
                  <c:v>21.163202556598719</c:v>
                </c:pt>
                <c:pt idx="1664">
                  <c:v>20.882215100090988</c:v>
                </c:pt>
                <c:pt idx="1665">
                  <c:v>20.735716288868289</c:v>
                </c:pt>
                <c:pt idx="1666">
                  <c:v>20.558775693304916</c:v>
                </c:pt>
                <c:pt idx="1667">
                  <c:v>20.471180479791759</c:v>
                </c:pt>
                <c:pt idx="1668">
                  <c:v>20.282045878901481</c:v>
                </c:pt>
                <c:pt idx="1669">
                  <c:v>20.162927072278467</c:v>
                </c:pt>
                <c:pt idx="1670">
                  <c:v>20.039315011784897</c:v>
                </c:pt>
                <c:pt idx="1671">
                  <c:v>20.057361652280221</c:v>
                </c:pt>
                <c:pt idx="1672">
                  <c:v>19.95386483517423</c:v>
                </c:pt>
                <c:pt idx="1673">
                  <c:v>19.946556875100381</c:v>
                </c:pt>
                <c:pt idx="1674">
                  <c:v>19.866905323050222</c:v>
                </c:pt>
                <c:pt idx="1675">
                  <c:v>19.885865632044872</c:v>
                </c:pt>
                <c:pt idx="1676">
                  <c:v>19.956442018907666</c:v>
                </c:pt>
                <c:pt idx="1677">
                  <c:v>19.941680552572489</c:v>
                </c:pt>
                <c:pt idx="1678">
                  <c:v>19.938339976593912</c:v>
                </c:pt>
                <c:pt idx="1679">
                  <c:v>19.89584003032957</c:v>
                </c:pt>
                <c:pt idx="1680">
                  <c:v>19.859730641338697</c:v>
                </c:pt>
                <c:pt idx="1681">
                  <c:v>19.931615617903152</c:v>
                </c:pt>
                <c:pt idx="1682">
                  <c:v>19.941151149178225</c:v>
                </c:pt>
                <c:pt idx="1683">
                  <c:v>19.985779974857358</c:v>
                </c:pt>
                <c:pt idx="1684">
                  <c:v>20.131545089731404</c:v>
                </c:pt>
                <c:pt idx="1685">
                  <c:v>20.070759092366796</c:v>
                </c:pt>
                <c:pt idx="1686">
                  <c:v>20.127542267804159</c:v>
                </c:pt>
                <c:pt idx="1687">
                  <c:v>20.156747925187872</c:v>
                </c:pt>
                <c:pt idx="1688">
                  <c:v>20.165546594416316</c:v>
                </c:pt>
                <c:pt idx="1689">
                  <c:v>20.258496812460024</c:v>
                </c:pt>
                <c:pt idx="1690">
                  <c:v>20.191425819908446</c:v>
                </c:pt>
                <c:pt idx="1691">
                  <c:v>20.131761119190138</c:v>
                </c:pt>
                <c:pt idx="1692">
                  <c:v>20.200409495548502</c:v>
                </c:pt>
                <c:pt idx="1693">
                  <c:v>20.148259390986173</c:v>
                </c:pt>
                <c:pt idx="1694">
                  <c:v>20.096326824889019</c:v>
                </c:pt>
                <c:pt idx="1695">
                  <c:v>19.997786140519338</c:v>
                </c:pt>
                <c:pt idx="1696">
                  <c:v>19.960486695238195</c:v>
                </c:pt>
                <c:pt idx="1697">
                  <c:v>19.907490410953883</c:v>
                </c:pt>
                <c:pt idx="1698">
                  <c:v>33.817971375593828</c:v>
                </c:pt>
                <c:pt idx="1699">
                  <c:v>30.024867997432303</c:v>
                </c:pt>
                <c:pt idx="1700">
                  <c:v>27.446115987108282</c:v>
                </c:pt>
                <c:pt idx="1701">
                  <c:v>25.449155588801919</c:v>
                </c:pt>
                <c:pt idx="1702">
                  <c:v>24.126804181591716</c:v>
                </c:pt>
                <c:pt idx="1703">
                  <c:v>23.117638880755525</c:v>
                </c:pt>
                <c:pt idx="1704">
                  <c:v>22.321424667589294</c:v>
                </c:pt>
                <c:pt idx="1705">
                  <c:v>21.746214554694873</c:v>
                </c:pt>
                <c:pt idx="1706">
                  <c:v>8.9742695308120179</c:v>
                </c:pt>
                <c:pt idx="1707">
                  <c:v>10.727350729714811</c:v>
                </c:pt>
                <c:pt idx="1708">
                  <c:v>12.386933795213649</c:v>
                </c:pt>
                <c:pt idx="1709">
                  <c:v>13.842911224498453</c:v>
                </c:pt>
                <c:pt idx="1710">
                  <c:v>15.098744921521222</c:v>
                </c:pt>
                <c:pt idx="1711">
                  <c:v>16.077483885947199</c:v>
                </c:pt>
                <c:pt idx="1712">
                  <c:v>16.933034605457138</c:v>
                </c:pt>
                <c:pt idx="1713">
                  <c:v>17.611793763908853</c:v>
                </c:pt>
                <c:pt idx="1714">
                  <c:v>18.091200159841595</c:v>
                </c:pt>
                <c:pt idx="1715">
                  <c:v>18.545164574835155</c:v>
                </c:pt>
                <c:pt idx="1716">
                  <c:v>18.839548170116156</c:v>
                </c:pt>
                <c:pt idx="1717">
                  <c:v>19.093544788969393</c:v>
                </c:pt>
                <c:pt idx="1718">
                  <c:v>19.315944542761063</c:v>
                </c:pt>
                <c:pt idx="1719">
                  <c:v>19.421102022212676</c:v>
                </c:pt>
                <c:pt idx="1720">
                  <c:v>19.591803013799364</c:v>
                </c:pt>
                <c:pt idx="1721">
                  <c:v>19.694110873788439</c:v>
                </c:pt>
                <c:pt idx="1722">
                  <c:v>19.762157202216088</c:v>
                </c:pt>
                <c:pt idx="1723">
                  <c:v>19.807724635717946</c:v>
                </c:pt>
                <c:pt idx="1724">
                  <c:v>19.823677258056843</c:v>
                </c:pt>
                <c:pt idx="1725">
                  <c:v>19.790647187366272</c:v>
                </c:pt>
                <c:pt idx="1726">
                  <c:v>19.949410970348108</c:v>
                </c:pt>
                <c:pt idx="1727">
                  <c:v>19.940048163297142</c:v>
                </c:pt>
                <c:pt idx="1728">
                  <c:v>20.041570755853048</c:v>
                </c:pt>
                <c:pt idx="1729">
                  <c:v>20.110456457704132</c:v>
                </c:pt>
                <c:pt idx="1730">
                  <c:v>20.1403440607756</c:v>
                </c:pt>
                <c:pt idx="1731">
                  <c:v>12.014341935317045</c:v>
                </c:pt>
                <c:pt idx="1732">
                  <c:v>13.51294371434876</c:v>
                </c:pt>
                <c:pt idx="1733">
                  <c:v>14.794739862012749</c:v>
                </c:pt>
                <c:pt idx="1734">
                  <c:v>15.913989944854784</c:v>
                </c:pt>
                <c:pt idx="1735">
                  <c:v>16.718523737012678</c:v>
                </c:pt>
                <c:pt idx="1736">
                  <c:v>17.49648659429069</c:v>
                </c:pt>
                <c:pt idx="1737">
                  <c:v>18.008926486783892</c:v>
                </c:pt>
                <c:pt idx="1738">
                  <c:v>18.409779785804126</c:v>
                </c:pt>
                <c:pt idx="1739">
                  <c:v>18.84278493025009</c:v>
                </c:pt>
                <c:pt idx="1740">
                  <c:v>19.019207394130916</c:v>
                </c:pt>
                <c:pt idx="1741">
                  <c:v>19.385217217110121</c:v>
                </c:pt>
                <c:pt idx="1742">
                  <c:v>19.485965177642434</c:v>
                </c:pt>
                <c:pt idx="1743">
                  <c:v>19.556729875064903</c:v>
                </c:pt>
                <c:pt idx="1744">
                  <c:v>19.585776679512207</c:v>
                </c:pt>
                <c:pt idx="1745">
                  <c:v>19.729754415468943</c:v>
                </c:pt>
                <c:pt idx="1746">
                  <c:v>19.806554340348569</c:v>
                </c:pt>
                <c:pt idx="1747">
                  <c:v>19.795411167070075</c:v>
                </c:pt>
                <c:pt idx="1748">
                  <c:v>19.980096680092771</c:v>
                </c:pt>
                <c:pt idx="1749">
                  <c:v>19.976472363160546</c:v>
                </c:pt>
                <c:pt idx="1750">
                  <c:v>19.978192010367593</c:v>
                </c:pt>
                <c:pt idx="1751">
                  <c:v>19.948416609003818</c:v>
                </c:pt>
                <c:pt idx="1752">
                  <c:v>19.989293893499333</c:v>
                </c:pt>
                <c:pt idx="1753">
                  <c:v>19.919651009431085</c:v>
                </c:pt>
                <c:pt idx="1754">
                  <c:v>20.168481077969524</c:v>
                </c:pt>
                <c:pt idx="1755">
                  <c:v>20.141791953595696</c:v>
                </c:pt>
                <c:pt idx="1756">
                  <c:v>20.087229157600667</c:v>
                </c:pt>
                <c:pt idx="1757">
                  <c:v>20.120758763198996</c:v>
                </c:pt>
                <c:pt idx="1758">
                  <c:v>20.076901517969532</c:v>
                </c:pt>
                <c:pt idx="1759">
                  <c:v>20.055857295343191</c:v>
                </c:pt>
                <c:pt idx="1760">
                  <c:v>20.025596008198217</c:v>
                </c:pt>
                <c:pt idx="1761">
                  <c:v>20.033022021643355</c:v>
                </c:pt>
                <c:pt idx="1762">
                  <c:v>19.966343328098532</c:v>
                </c:pt>
                <c:pt idx="1763">
                  <c:v>19.97729712548535</c:v>
                </c:pt>
                <c:pt idx="1764">
                  <c:v>20.017894984890653</c:v>
                </c:pt>
                <c:pt idx="1765">
                  <c:v>19.966830769250187</c:v>
                </c:pt>
                <c:pt idx="1766">
                  <c:v>19.905475579870991</c:v>
                </c:pt>
                <c:pt idx="1767">
                  <c:v>19.881277392555464</c:v>
                </c:pt>
                <c:pt idx="1768">
                  <c:v>19.946032993423422</c:v>
                </c:pt>
                <c:pt idx="1769">
                  <c:v>19.938092035727745</c:v>
                </c:pt>
                <c:pt idx="1770">
                  <c:v>19.994767600046991</c:v>
                </c:pt>
                <c:pt idx="1771">
                  <c:v>19.886291196357341</c:v>
                </c:pt>
                <c:pt idx="1772">
                  <c:v>20.00023120485783</c:v>
                </c:pt>
                <c:pt idx="1773">
                  <c:v>19.979778576264174</c:v>
                </c:pt>
                <c:pt idx="1774">
                  <c:v>20.064618862171628</c:v>
                </c:pt>
                <c:pt idx="1775">
                  <c:v>19.984419351255234</c:v>
                </c:pt>
                <c:pt idx="1776">
                  <c:v>19.965443929472077</c:v>
                </c:pt>
                <c:pt idx="1777">
                  <c:v>20.105150154850385</c:v>
                </c:pt>
                <c:pt idx="1778">
                  <c:v>20.136167162145849</c:v>
                </c:pt>
                <c:pt idx="1779">
                  <c:v>20.123903341646383</c:v>
                </c:pt>
                <c:pt idx="1780">
                  <c:v>20.079032197534445</c:v>
                </c:pt>
                <c:pt idx="1781">
                  <c:v>20.051886102309783</c:v>
                </c:pt>
                <c:pt idx="1782">
                  <c:v>20.034132443461438</c:v>
                </c:pt>
                <c:pt idx="1783">
                  <c:v>19.935863312225429</c:v>
                </c:pt>
                <c:pt idx="1784">
                  <c:v>19.915281947800786</c:v>
                </c:pt>
                <c:pt idx="1785">
                  <c:v>19.975459369386915</c:v>
                </c:pt>
                <c:pt idx="1786">
                  <c:v>19.933368673898741</c:v>
                </c:pt>
                <c:pt idx="1787">
                  <c:v>20.125380327627127</c:v>
                </c:pt>
                <c:pt idx="1788">
                  <c:v>20.287644690515805</c:v>
                </c:pt>
                <c:pt idx="1789">
                  <c:v>20.189200534894216</c:v>
                </c:pt>
                <c:pt idx="1790">
                  <c:v>20.128406098825799</c:v>
                </c:pt>
                <c:pt idx="1791">
                  <c:v>20.115984360006351</c:v>
                </c:pt>
                <c:pt idx="1792">
                  <c:v>20.054619709447646</c:v>
                </c:pt>
                <c:pt idx="1793">
                  <c:v>20.073305499759499</c:v>
                </c:pt>
                <c:pt idx="1794">
                  <c:v>20.062596169751071</c:v>
                </c:pt>
                <c:pt idx="1795">
                  <c:v>20.078580459344291</c:v>
                </c:pt>
                <c:pt idx="1796">
                  <c:v>20.040516212896588</c:v>
                </c:pt>
                <c:pt idx="1797">
                  <c:v>20.049503000734667</c:v>
                </c:pt>
                <c:pt idx="1798">
                  <c:v>19.968062594740147</c:v>
                </c:pt>
                <c:pt idx="1799">
                  <c:v>20.005233608129448</c:v>
                </c:pt>
                <c:pt idx="1800">
                  <c:v>19.901012058724955</c:v>
                </c:pt>
                <c:pt idx="1801">
                  <c:v>19.95064918359558</c:v>
                </c:pt>
                <c:pt idx="1802">
                  <c:v>20.025346490464038</c:v>
                </c:pt>
                <c:pt idx="1803">
                  <c:v>20.015436138126994</c:v>
                </c:pt>
                <c:pt idx="1804">
                  <c:v>20.050862506373669</c:v>
                </c:pt>
                <c:pt idx="1805">
                  <c:v>20.064843819788486</c:v>
                </c:pt>
                <c:pt idx="1806">
                  <c:v>20.042557419607625</c:v>
                </c:pt>
                <c:pt idx="1807">
                  <c:v>19.975333733643648</c:v>
                </c:pt>
                <c:pt idx="1808">
                  <c:v>19.977428499346409</c:v>
                </c:pt>
                <c:pt idx="1809">
                  <c:v>19.941353530367344</c:v>
                </c:pt>
                <c:pt idx="1810">
                  <c:v>19.94432937185028</c:v>
                </c:pt>
                <c:pt idx="1811">
                  <c:v>19.893443529397857</c:v>
                </c:pt>
                <c:pt idx="1812">
                  <c:v>19.980500945965705</c:v>
                </c:pt>
                <c:pt idx="1813">
                  <c:v>19.964120840188581</c:v>
                </c:pt>
                <c:pt idx="1814">
                  <c:v>19.864533491164895</c:v>
                </c:pt>
                <c:pt idx="1815">
                  <c:v>19.958919569309387</c:v>
                </c:pt>
                <c:pt idx="1816">
                  <c:v>20.041703185488188</c:v>
                </c:pt>
                <c:pt idx="1817">
                  <c:v>19.963040471087005</c:v>
                </c:pt>
                <c:pt idx="1818">
                  <c:v>19.911395379013197</c:v>
                </c:pt>
                <c:pt idx="1819">
                  <c:v>19.827495075879348</c:v>
                </c:pt>
                <c:pt idx="1820">
                  <c:v>19.839807358752374</c:v>
                </c:pt>
                <c:pt idx="1821">
                  <c:v>19.807696285295272</c:v>
                </c:pt>
                <c:pt idx="1822">
                  <c:v>19.840397128120443</c:v>
                </c:pt>
                <c:pt idx="1823">
                  <c:v>19.885053014575735</c:v>
                </c:pt>
                <c:pt idx="1824">
                  <c:v>19.907355520359918</c:v>
                </c:pt>
                <c:pt idx="1825">
                  <c:v>19.804247568338731</c:v>
                </c:pt>
                <c:pt idx="1826">
                  <c:v>19.874763883817483</c:v>
                </c:pt>
                <c:pt idx="1827">
                  <c:v>19.810371606770023</c:v>
                </c:pt>
                <c:pt idx="1828">
                  <c:v>19.741970477135304</c:v>
                </c:pt>
                <c:pt idx="1829">
                  <c:v>19.725911152635753</c:v>
                </c:pt>
                <c:pt idx="1830">
                  <c:v>2.4651387383393057</c:v>
                </c:pt>
                <c:pt idx="1831">
                  <c:v>3.9842887523801171</c:v>
                </c:pt>
                <c:pt idx="1832">
                  <c:v>5.7581091479186881</c:v>
                </c:pt>
                <c:pt idx="1833">
                  <c:v>7.6580414205875638</c:v>
                </c:pt>
                <c:pt idx="1834">
                  <c:v>9.4988029067590869</c:v>
                </c:pt>
                <c:pt idx="1835">
                  <c:v>11.278088652566941</c:v>
                </c:pt>
                <c:pt idx="1836">
                  <c:v>12.821366318367739</c:v>
                </c:pt>
                <c:pt idx="1837">
                  <c:v>14.233660573641764</c:v>
                </c:pt>
                <c:pt idx="1838">
                  <c:v>15.40555043464502</c:v>
                </c:pt>
                <c:pt idx="1839">
                  <c:v>16.330061600154856</c:v>
                </c:pt>
                <c:pt idx="1840">
                  <c:v>17.030686040900797</c:v>
                </c:pt>
                <c:pt idx="1841">
                  <c:v>17.656020730708935</c:v>
                </c:pt>
                <c:pt idx="1842">
                  <c:v>18.217326012804403</c:v>
                </c:pt>
                <c:pt idx="1843">
                  <c:v>18.591266111461515</c:v>
                </c:pt>
                <c:pt idx="1844">
                  <c:v>18.916648608523619</c:v>
                </c:pt>
                <c:pt idx="1845">
                  <c:v>19.245602308559839</c:v>
                </c:pt>
                <c:pt idx="1846">
                  <c:v>19.580026962209352</c:v>
                </c:pt>
                <c:pt idx="1847">
                  <c:v>19.639915671276007</c:v>
                </c:pt>
                <c:pt idx="1848">
                  <c:v>19.686983991562016</c:v>
                </c:pt>
                <c:pt idx="1849">
                  <c:v>19.734586670587543</c:v>
                </c:pt>
                <c:pt idx="1850">
                  <c:v>19.964455545619067</c:v>
                </c:pt>
                <c:pt idx="1851">
                  <c:v>19.886568462435196</c:v>
                </c:pt>
                <c:pt idx="1852">
                  <c:v>19.913282362932026</c:v>
                </c:pt>
                <c:pt idx="1853">
                  <c:v>19.939142640593399</c:v>
                </c:pt>
                <c:pt idx="1854">
                  <c:v>19.941207029334493</c:v>
                </c:pt>
                <c:pt idx="1855">
                  <c:v>19.994220409300265</c:v>
                </c:pt>
                <c:pt idx="1856">
                  <c:v>19.837593924546738</c:v>
                </c:pt>
                <c:pt idx="1857">
                  <c:v>19.897128840207348</c:v>
                </c:pt>
                <c:pt idx="1858">
                  <c:v>19.977076093663857</c:v>
                </c:pt>
                <c:pt idx="1859">
                  <c:v>20.05113560169228</c:v>
                </c:pt>
                <c:pt idx="1860">
                  <c:v>20.062456146854974</c:v>
                </c:pt>
                <c:pt idx="1861">
                  <c:v>20.00341595849936</c:v>
                </c:pt>
                <c:pt idx="1862">
                  <c:v>28.707195144832401</c:v>
                </c:pt>
                <c:pt idx="1863">
                  <c:v>26.446838777540201</c:v>
                </c:pt>
                <c:pt idx="1864">
                  <c:v>24.870650080515162</c:v>
                </c:pt>
                <c:pt idx="1865">
                  <c:v>23.640913360569261</c:v>
                </c:pt>
                <c:pt idx="1866">
                  <c:v>22.691677275397847</c:v>
                </c:pt>
                <c:pt idx="1867">
                  <c:v>21.993663732996456</c:v>
                </c:pt>
                <c:pt idx="1868">
                  <c:v>21.39132979195977</c:v>
                </c:pt>
                <c:pt idx="1869">
                  <c:v>21.096680242509297</c:v>
                </c:pt>
                <c:pt idx="1870">
                  <c:v>20.870342690608386</c:v>
                </c:pt>
                <c:pt idx="1871">
                  <c:v>20.73851858958891</c:v>
                </c:pt>
                <c:pt idx="1872">
                  <c:v>20.613089176520301</c:v>
                </c:pt>
                <c:pt idx="1873">
                  <c:v>20.394109376971027</c:v>
                </c:pt>
                <c:pt idx="1874">
                  <c:v>20.308704355377898</c:v>
                </c:pt>
                <c:pt idx="1875">
                  <c:v>20.267349169401161</c:v>
                </c:pt>
                <c:pt idx="1876">
                  <c:v>20.168327885342475</c:v>
                </c:pt>
                <c:pt idx="1877">
                  <c:v>20.069258761726829</c:v>
                </c:pt>
                <c:pt idx="1878">
                  <c:v>19.976143488668828</c:v>
                </c:pt>
                <c:pt idx="1879">
                  <c:v>20.024313640090366</c:v>
                </c:pt>
                <c:pt idx="1880">
                  <c:v>20.091187515638737</c:v>
                </c:pt>
                <c:pt idx="1881">
                  <c:v>20.136104289214668</c:v>
                </c:pt>
                <c:pt idx="1882">
                  <c:v>20.129174216022282</c:v>
                </c:pt>
                <c:pt idx="1883">
                  <c:v>19.958739789037139</c:v>
                </c:pt>
                <c:pt idx="1884">
                  <c:v>20.009287783791063</c:v>
                </c:pt>
                <c:pt idx="1885">
                  <c:v>20.095927607992834</c:v>
                </c:pt>
                <c:pt idx="1886">
                  <c:v>20.194449500683177</c:v>
                </c:pt>
                <c:pt idx="1887">
                  <c:v>20.139260324236862</c:v>
                </c:pt>
                <c:pt idx="1888">
                  <c:v>19.950780991214593</c:v>
                </c:pt>
                <c:pt idx="1889">
                  <c:v>19.972630447433438</c:v>
                </c:pt>
                <c:pt idx="1890">
                  <c:v>20.102477994788796</c:v>
                </c:pt>
                <c:pt idx="1891">
                  <c:v>20.061925458289085</c:v>
                </c:pt>
                <c:pt idx="1892">
                  <c:v>19.966838266659941</c:v>
                </c:pt>
                <c:pt idx="1893">
                  <c:v>20.009320691954535</c:v>
                </c:pt>
                <c:pt idx="1894">
                  <c:v>19.919124214583057</c:v>
                </c:pt>
                <c:pt idx="1895">
                  <c:v>19.902715207227118</c:v>
                </c:pt>
                <c:pt idx="1896">
                  <c:v>19.83898822038741</c:v>
                </c:pt>
                <c:pt idx="1897">
                  <c:v>19.897273401939458</c:v>
                </c:pt>
                <c:pt idx="1898">
                  <c:v>19.90513230229233</c:v>
                </c:pt>
                <c:pt idx="1899">
                  <c:v>20.012434932631184</c:v>
                </c:pt>
                <c:pt idx="1900">
                  <c:v>19.97482091723985</c:v>
                </c:pt>
                <c:pt idx="1901">
                  <c:v>19.999171323575606</c:v>
                </c:pt>
                <c:pt idx="1902">
                  <c:v>19.887238184841408</c:v>
                </c:pt>
                <c:pt idx="1903">
                  <c:v>19.834430419283233</c:v>
                </c:pt>
                <c:pt idx="1904">
                  <c:v>19.892034500762897</c:v>
                </c:pt>
                <c:pt idx="1905">
                  <c:v>19.88343270835103</c:v>
                </c:pt>
                <c:pt idx="1906">
                  <c:v>19.88469311230843</c:v>
                </c:pt>
                <c:pt idx="1907">
                  <c:v>19.868204982890244</c:v>
                </c:pt>
                <c:pt idx="1908">
                  <c:v>19.861985119226325</c:v>
                </c:pt>
                <c:pt idx="1909">
                  <c:v>19.944302018200698</c:v>
                </c:pt>
                <c:pt idx="1910">
                  <c:v>19.986893383633952</c:v>
                </c:pt>
                <c:pt idx="1911">
                  <c:v>20.025007236488413</c:v>
                </c:pt>
                <c:pt idx="1912">
                  <c:v>20.00736176065103</c:v>
                </c:pt>
                <c:pt idx="1913">
                  <c:v>20.019693146140444</c:v>
                </c:pt>
                <c:pt idx="1914">
                  <c:v>19.870773051180464</c:v>
                </c:pt>
                <c:pt idx="1915">
                  <c:v>19.940176604359912</c:v>
                </c:pt>
                <c:pt idx="1916">
                  <c:v>19.867036130846341</c:v>
                </c:pt>
                <c:pt idx="1917">
                  <c:v>19.941358537553054</c:v>
                </c:pt>
                <c:pt idx="1918">
                  <c:v>19.985991279762541</c:v>
                </c:pt>
                <c:pt idx="1919">
                  <c:v>19.989675502374475</c:v>
                </c:pt>
                <c:pt idx="1920">
                  <c:v>20.085324291547625</c:v>
                </c:pt>
                <c:pt idx="1921">
                  <c:v>20.031242911164551</c:v>
                </c:pt>
                <c:pt idx="1922">
                  <c:v>20.000551185398923</c:v>
                </c:pt>
                <c:pt idx="1923">
                  <c:v>20.081724855716008</c:v>
                </c:pt>
                <c:pt idx="1924">
                  <c:v>20.194494797118349</c:v>
                </c:pt>
                <c:pt idx="1925">
                  <c:v>20.226808434423393</c:v>
                </c:pt>
                <c:pt idx="1926">
                  <c:v>20.133579958559633</c:v>
                </c:pt>
                <c:pt idx="1927">
                  <c:v>20.017131197776347</c:v>
                </c:pt>
                <c:pt idx="1928">
                  <c:v>19.944735361784971</c:v>
                </c:pt>
                <c:pt idx="1929">
                  <c:v>19.90480920759796</c:v>
                </c:pt>
                <c:pt idx="1930">
                  <c:v>19.86311907051217</c:v>
                </c:pt>
                <c:pt idx="1931">
                  <c:v>19.851324338354484</c:v>
                </c:pt>
                <c:pt idx="1932">
                  <c:v>19.772286881673224</c:v>
                </c:pt>
                <c:pt idx="1933">
                  <c:v>19.777129223142101</c:v>
                </c:pt>
                <c:pt idx="1934">
                  <c:v>19.816163786170279</c:v>
                </c:pt>
                <c:pt idx="1935">
                  <c:v>19.835173808420208</c:v>
                </c:pt>
                <c:pt idx="1936">
                  <c:v>19.861125974125265</c:v>
                </c:pt>
                <c:pt idx="1937">
                  <c:v>22.202902546843866</c:v>
                </c:pt>
                <c:pt idx="1938">
                  <c:v>21.63670509627396</c:v>
                </c:pt>
                <c:pt idx="1939">
                  <c:v>21.261285262264014</c:v>
                </c:pt>
                <c:pt idx="1940">
                  <c:v>20.979970192997556</c:v>
                </c:pt>
                <c:pt idx="1941">
                  <c:v>20.73611469609763</c:v>
                </c:pt>
                <c:pt idx="1942">
                  <c:v>20.608724181127428</c:v>
                </c:pt>
                <c:pt idx="1943">
                  <c:v>20.461973864652691</c:v>
                </c:pt>
                <c:pt idx="1944">
                  <c:v>20.403855178134297</c:v>
                </c:pt>
                <c:pt idx="1945">
                  <c:v>20.330294433768362</c:v>
                </c:pt>
                <c:pt idx="1946">
                  <c:v>20.290161541403336</c:v>
                </c:pt>
                <c:pt idx="1947">
                  <c:v>20.355654457853657</c:v>
                </c:pt>
                <c:pt idx="1948">
                  <c:v>20.239673869575959</c:v>
                </c:pt>
                <c:pt idx="1949">
                  <c:v>20.079068512571126</c:v>
                </c:pt>
                <c:pt idx="1950">
                  <c:v>20.11194459860447</c:v>
                </c:pt>
                <c:pt idx="1951">
                  <c:v>20.042231603536997</c:v>
                </c:pt>
                <c:pt idx="1952">
                  <c:v>19.89011565530933</c:v>
                </c:pt>
                <c:pt idx="1953">
                  <c:v>20.004910334368578</c:v>
                </c:pt>
                <c:pt idx="1954">
                  <c:v>19.926963074995438</c:v>
                </c:pt>
                <c:pt idx="1955">
                  <c:v>20.051284475328149</c:v>
                </c:pt>
                <c:pt idx="1956">
                  <c:v>20.059970221587001</c:v>
                </c:pt>
                <c:pt idx="1957">
                  <c:v>20.034042995129433</c:v>
                </c:pt>
                <c:pt idx="1958">
                  <c:v>20.017930658122147</c:v>
                </c:pt>
                <c:pt idx="1959">
                  <c:v>20.049909180082661</c:v>
                </c:pt>
                <c:pt idx="1960">
                  <c:v>19.96553436991061</c:v>
                </c:pt>
                <c:pt idx="1961">
                  <c:v>20.021029631336337</c:v>
                </c:pt>
                <c:pt idx="1962">
                  <c:v>20.130319178903854</c:v>
                </c:pt>
                <c:pt idx="1963">
                  <c:v>42.937300326427817</c:v>
                </c:pt>
                <c:pt idx="1964">
                  <c:v>36.078978069559412</c:v>
                </c:pt>
                <c:pt idx="1965">
                  <c:v>31.500506577478031</c:v>
                </c:pt>
                <c:pt idx="1966">
                  <c:v>28.45452799405378</c:v>
                </c:pt>
                <c:pt idx="1967">
                  <c:v>26.260652824950551</c:v>
                </c:pt>
                <c:pt idx="1968">
                  <c:v>24.799113689878322</c:v>
                </c:pt>
                <c:pt idx="1969">
                  <c:v>23.579170150670549</c:v>
                </c:pt>
                <c:pt idx="1970">
                  <c:v>22.598102892878888</c:v>
                </c:pt>
                <c:pt idx="1971">
                  <c:v>21.925781804803488</c:v>
                </c:pt>
                <c:pt idx="1972">
                  <c:v>21.447617934175792</c:v>
                </c:pt>
                <c:pt idx="1973">
                  <c:v>21.088680778003745</c:v>
                </c:pt>
                <c:pt idx="1974">
                  <c:v>20.825491986180921</c:v>
                </c:pt>
                <c:pt idx="1975">
                  <c:v>20.63998608187752</c:v>
                </c:pt>
                <c:pt idx="1976">
                  <c:v>20.342104462231376</c:v>
                </c:pt>
                <c:pt idx="1977">
                  <c:v>20.286949638914852</c:v>
                </c:pt>
                <c:pt idx="1978">
                  <c:v>20.213462595204525</c:v>
                </c:pt>
                <c:pt idx="1979">
                  <c:v>20.299068924662599</c:v>
                </c:pt>
                <c:pt idx="1980">
                  <c:v>20.138836084672118</c:v>
                </c:pt>
                <c:pt idx="1981">
                  <c:v>20.118685651348336</c:v>
                </c:pt>
                <c:pt idx="1982">
                  <c:v>20.057060828945868</c:v>
                </c:pt>
                <c:pt idx="1983">
                  <c:v>20.00008460767927</c:v>
                </c:pt>
                <c:pt idx="1984">
                  <c:v>20.026424854071074</c:v>
                </c:pt>
                <c:pt idx="1985">
                  <c:v>20.001388880880473</c:v>
                </c:pt>
                <c:pt idx="1986">
                  <c:v>20.065568061983676</c:v>
                </c:pt>
                <c:pt idx="1987">
                  <c:v>20.069593692593379</c:v>
                </c:pt>
                <c:pt idx="1988">
                  <c:v>64.117030523298041</c:v>
                </c:pt>
                <c:pt idx="1989">
                  <c:v>49.01798682897175</c:v>
                </c:pt>
                <c:pt idx="1990">
                  <c:v>39.968327883962417</c:v>
                </c:pt>
                <c:pt idx="1991">
                  <c:v>34.05224712670708</c:v>
                </c:pt>
                <c:pt idx="1992">
                  <c:v>30.22850621570451</c:v>
                </c:pt>
                <c:pt idx="1993">
                  <c:v>27.52587979658524</c:v>
                </c:pt>
                <c:pt idx="1994">
                  <c:v>25.565348903548653</c:v>
                </c:pt>
                <c:pt idx="1995">
                  <c:v>24.279178855777065</c:v>
                </c:pt>
                <c:pt idx="1996">
                  <c:v>23.148599593792031</c:v>
                </c:pt>
                <c:pt idx="1997">
                  <c:v>22.449322665373682</c:v>
                </c:pt>
                <c:pt idx="1998">
                  <c:v>21.897588825189828</c:v>
                </c:pt>
                <c:pt idx="1999">
                  <c:v>21.468292300883604</c:v>
                </c:pt>
                <c:pt idx="2000">
                  <c:v>21.248871610862309</c:v>
                </c:pt>
                <c:pt idx="2001">
                  <c:v>20.859887709030591</c:v>
                </c:pt>
                <c:pt idx="2002">
                  <c:v>20.660254929036942</c:v>
                </c:pt>
                <c:pt idx="2003">
                  <c:v>20.386483848123198</c:v>
                </c:pt>
                <c:pt idx="2004">
                  <c:v>20.353521400046215</c:v>
                </c:pt>
                <c:pt idx="2005">
                  <c:v>20.288448283141573</c:v>
                </c:pt>
                <c:pt idx="2006">
                  <c:v>20.257111402500826</c:v>
                </c:pt>
                <c:pt idx="2007">
                  <c:v>20.200875654646925</c:v>
                </c:pt>
                <c:pt idx="2008">
                  <c:v>20.118111963247504</c:v>
                </c:pt>
                <c:pt idx="2009">
                  <c:v>20.014466906966415</c:v>
                </c:pt>
                <c:pt idx="2010">
                  <c:v>20.162424709651116</c:v>
                </c:pt>
                <c:pt idx="2011">
                  <c:v>20.016932377375372</c:v>
                </c:pt>
                <c:pt idx="2012">
                  <c:v>20.061016585425786</c:v>
                </c:pt>
                <c:pt idx="2013">
                  <c:v>20.046600222886024</c:v>
                </c:pt>
                <c:pt idx="2014">
                  <c:v>19.978364070167853</c:v>
                </c:pt>
                <c:pt idx="2015">
                  <c:v>19.959439269717002</c:v>
                </c:pt>
                <c:pt idx="2016">
                  <c:v>19.884537760378421</c:v>
                </c:pt>
                <c:pt idx="2017">
                  <c:v>19.98699753685468</c:v>
                </c:pt>
                <c:pt idx="2018">
                  <c:v>20.081274882661042</c:v>
                </c:pt>
                <c:pt idx="2019">
                  <c:v>20.069720280147667</c:v>
                </c:pt>
                <c:pt idx="2020">
                  <c:v>20.056980139863914</c:v>
                </c:pt>
                <c:pt idx="2021">
                  <c:v>20.053155771851184</c:v>
                </c:pt>
                <c:pt idx="2022">
                  <c:v>20.023932993939962</c:v>
                </c:pt>
                <c:pt idx="2023">
                  <c:v>19.989730947847221</c:v>
                </c:pt>
                <c:pt idx="2024">
                  <c:v>19.9181038089163</c:v>
                </c:pt>
                <c:pt idx="2025">
                  <c:v>19.954633239959843</c:v>
                </c:pt>
                <c:pt idx="2026">
                  <c:v>20.012972654654767</c:v>
                </c:pt>
                <c:pt idx="2027">
                  <c:v>19.884342134792568</c:v>
                </c:pt>
                <c:pt idx="2028">
                  <c:v>19.92137555140469</c:v>
                </c:pt>
                <c:pt idx="2029">
                  <c:v>19.952918793985024</c:v>
                </c:pt>
                <c:pt idx="2030">
                  <c:v>19.9829813195493</c:v>
                </c:pt>
                <c:pt idx="2031">
                  <c:v>19.934285798442176</c:v>
                </c:pt>
                <c:pt idx="2032">
                  <c:v>19.918097203937162</c:v>
                </c:pt>
                <c:pt idx="2033">
                  <c:v>19.997743351656233</c:v>
                </c:pt>
                <c:pt idx="2034">
                  <c:v>19.952634178391186</c:v>
                </c:pt>
                <c:pt idx="2035">
                  <c:v>19.901604184962416</c:v>
                </c:pt>
                <c:pt idx="2036">
                  <c:v>19.872473429421333</c:v>
                </c:pt>
                <c:pt idx="2037">
                  <c:v>19.762803693502605</c:v>
                </c:pt>
                <c:pt idx="2038">
                  <c:v>19.849603272220488</c:v>
                </c:pt>
                <c:pt idx="2039">
                  <c:v>19.875528254059063</c:v>
                </c:pt>
                <c:pt idx="2040">
                  <c:v>19.857824748517348</c:v>
                </c:pt>
                <c:pt idx="2041">
                  <c:v>19.871279822093676</c:v>
                </c:pt>
                <c:pt idx="2042">
                  <c:v>19.979143516648922</c:v>
                </c:pt>
                <c:pt idx="2043">
                  <c:v>20.072937401082662</c:v>
                </c:pt>
                <c:pt idx="2044">
                  <c:v>20.208046816683218</c:v>
                </c:pt>
                <c:pt idx="2045">
                  <c:v>20.133022422254587</c:v>
                </c:pt>
                <c:pt idx="2046">
                  <c:v>19.954202056254893</c:v>
                </c:pt>
                <c:pt idx="2047">
                  <c:v>19.843742832522743</c:v>
                </c:pt>
                <c:pt idx="2048">
                  <c:v>19.779274897892183</c:v>
                </c:pt>
                <c:pt idx="2049">
                  <c:v>19.939598872348903</c:v>
                </c:pt>
                <c:pt idx="2050">
                  <c:v>19.952342738330447</c:v>
                </c:pt>
                <c:pt idx="2051">
                  <c:v>19.953980705989633</c:v>
                </c:pt>
                <c:pt idx="2052">
                  <c:v>19.883595287539556</c:v>
                </c:pt>
                <c:pt idx="2053">
                  <c:v>19.904082676355284</c:v>
                </c:pt>
                <c:pt idx="2054">
                  <c:v>19.937794988177753</c:v>
                </c:pt>
                <c:pt idx="2055">
                  <c:v>20.037971877506411</c:v>
                </c:pt>
                <c:pt idx="2056">
                  <c:v>20.21738455866495</c:v>
                </c:pt>
                <c:pt idx="2057">
                  <c:v>20.20689624192568</c:v>
                </c:pt>
                <c:pt idx="2058">
                  <c:v>20.195673867874977</c:v>
                </c:pt>
                <c:pt idx="2059">
                  <c:v>20.074168383267644</c:v>
                </c:pt>
                <c:pt idx="2060">
                  <c:v>20.021352847996464</c:v>
                </c:pt>
                <c:pt idx="2061">
                  <c:v>20.126907779203425</c:v>
                </c:pt>
                <c:pt idx="2062">
                  <c:v>20.130064578220559</c:v>
                </c:pt>
                <c:pt idx="2063">
                  <c:v>20.137820872821329</c:v>
                </c:pt>
                <c:pt idx="2064">
                  <c:v>20.083271672428278</c:v>
                </c:pt>
                <c:pt idx="2065">
                  <c:v>20.049667414966571</c:v>
                </c:pt>
                <c:pt idx="2066">
                  <c:v>20.018418319892433</c:v>
                </c:pt>
                <c:pt idx="2067">
                  <c:v>20.118490298103413</c:v>
                </c:pt>
                <c:pt idx="2068">
                  <c:v>20.095122568438704</c:v>
                </c:pt>
                <c:pt idx="2069">
                  <c:v>20.236611853407407</c:v>
                </c:pt>
                <c:pt idx="2070">
                  <c:v>20.106833361667555</c:v>
                </c:pt>
                <c:pt idx="2071">
                  <c:v>19.991187638447553</c:v>
                </c:pt>
                <c:pt idx="2072">
                  <c:v>19.955581365669566</c:v>
                </c:pt>
                <c:pt idx="2073">
                  <c:v>19.978886096557879</c:v>
                </c:pt>
                <c:pt idx="2074">
                  <c:v>19.998921422286223</c:v>
                </c:pt>
                <c:pt idx="2075">
                  <c:v>20.078394295419901</c:v>
                </c:pt>
                <c:pt idx="2076">
                  <c:v>19.972508348380106</c:v>
                </c:pt>
                <c:pt idx="2077">
                  <c:v>20.045501615939337</c:v>
                </c:pt>
                <c:pt idx="2078">
                  <c:v>20.027064896915959</c:v>
                </c:pt>
                <c:pt idx="2079">
                  <c:v>20.015981453621944</c:v>
                </c:pt>
                <c:pt idx="2080">
                  <c:v>20.030758059743142</c:v>
                </c:pt>
                <c:pt idx="2081">
                  <c:v>20.056798684520903</c:v>
                </c:pt>
                <c:pt idx="2082">
                  <c:v>20.034919723673728</c:v>
                </c:pt>
                <c:pt idx="2083">
                  <c:v>20.029500184649528</c:v>
                </c:pt>
                <c:pt idx="2084">
                  <c:v>20.027421869539204</c:v>
                </c:pt>
                <c:pt idx="2085">
                  <c:v>19.906358049326393</c:v>
                </c:pt>
                <c:pt idx="2086">
                  <c:v>20.006829807473181</c:v>
                </c:pt>
                <c:pt idx="2087">
                  <c:v>20.028357729111232</c:v>
                </c:pt>
                <c:pt idx="2088">
                  <c:v>19.98427664479248</c:v>
                </c:pt>
                <c:pt idx="2089">
                  <c:v>19.997067920754535</c:v>
                </c:pt>
                <c:pt idx="2090">
                  <c:v>20.010861859525676</c:v>
                </c:pt>
                <c:pt idx="2091">
                  <c:v>19.987013877233299</c:v>
                </c:pt>
                <c:pt idx="2092">
                  <c:v>20.001724890205928</c:v>
                </c:pt>
                <c:pt idx="2093">
                  <c:v>19.976700705845857</c:v>
                </c:pt>
                <c:pt idx="2094">
                  <c:v>19.958400802837694</c:v>
                </c:pt>
                <c:pt idx="2095">
                  <c:v>20.056334208078841</c:v>
                </c:pt>
                <c:pt idx="2096">
                  <c:v>19.964647874917809</c:v>
                </c:pt>
                <c:pt idx="2097">
                  <c:v>20.02618330373307</c:v>
                </c:pt>
                <c:pt idx="2098">
                  <c:v>25.011428947142125</c:v>
                </c:pt>
                <c:pt idx="2099">
                  <c:v>23.807200578854818</c:v>
                </c:pt>
                <c:pt idx="2100">
                  <c:v>22.816966294512603</c:v>
                </c:pt>
                <c:pt idx="2101">
                  <c:v>22.09640621627781</c:v>
                </c:pt>
                <c:pt idx="2102">
                  <c:v>21.711841625624075</c:v>
                </c:pt>
                <c:pt idx="2103">
                  <c:v>21.242434136694381</c:v>
                </c:pt>
                <c:pt idx="2104">
                  <c:v>20.972131152258335</c:v>
                </c:pt>
                <c:pt idx="2105">
                  <c:v>20.808656447668636</c:v>
                </c:pt>
                <c:pt idx="2106">
                  <c:v>20.6472099243434</c:v>
                </c:pt>
                <c:pt idx="2107">
                  <c:v>20.464182167873943</c:v>
                </c:pt>
                <c:pt idx="2108">
                  <c:v>23.941066623607199</c:v>
                </c:pt>
                <c:pt idx="2109">
                  <c:v>22.903496025499862</c:v>
                </c:pt>
                <c:pt idx="2110">
                  <c:v>22.240589318794388</c:v>
                </c:pt>
                <c:pt idx="2111">
                  <c:v>21.712331713429226</c:v>
                </c:pt>
                <c:pt idx="2112">
                  <c:v>21.45667970281233</c:v>
                </c:pt>
                <c:pt idx="2113">
                  <c:v>21.189599414232081</c:v>
                </c:pt>
                <c:pt idx="2114">
                  <c:v>20.921496102599157</c:v>
                </c:pt>
                <c:pt idx="2115">
                  <c:v>20.609291730534565</c:v>
                </c:pt>
                <c:pt idx="2116">
                  <c:v>20.508427216576386</c:v>
                </c:pt>
                <c:pt idx="2117">
                  <c:v>20.452269612230861</c:v>
                </c:pt>
                <c:pt idx="2118">
                  <c:v>20.381730552917595</c:v>
                </c:pt>
                <c:pt idx="2119">
                  <c:v>20.335977921861158</c:v>
                </c:pt>
                <c:pt idx="2120">
                  <c:v>20.221038722072702</c:v>
                </c:pt>
                <c:pt idx="2121">
                  <c:v>20.278926363428646</c:v>
                </c:pt>
                <c:pt idx="2122">
                  <c:v>20.307797103595622</c:v>
                </c:pt>
                <c:pt idx="2123">
                  <c:v>20.200417969775522</c:v>
                </c:pt>
                <c:pt idx="2124">
                  <c:v>20.197082745781813</c:v>
                </c:pt>
                <c:pt idx="2125">
                  <c:v>20.199994106418131</c:v>
                </c:pt>
                <c:pt idx="2126">
                  <c:v>20.2277745019456</c:v>
                </c:pt>
                <c:pt idx="2127">
                  <c:v>20.190485798695544</c:v>
                </c:pt>
                <c:pt idx="2128">
                  <c:v>20.13841935616357</c:v>
                </c:pt>
                <c:pt idx="2129">
                  <c:v>20.149558246095115</c:v>
                </c:pt>
                <c:pt idx="2130">
                  <c:v>20.015463541976217</c:v>
                </c:pt>
                <c:pt idx="2131">
                  <c:v>20.033288380387233</c:v>
                </c:pt>
                <c:pt idx="2132">
                  <c:v>20.033557686394037</c:v>
                </c:pt>
                <c:pt idx="2133">
                  <c:v>20.041195109716455</c:v>
                </c:pt>
                <c:pt idx="2134">
                  <c:v>20.012859966160438</c:v>
                </c:pt>
                <c:pt idx="2135">
                  <c:v>19.99753548279956</c:v>
                </c:pt>
                <c:pt idx="2136">
                  <c:v>19.872173585116922</c:v>
                </c:pt>
                <c:pt idx="2137">
                  <c:v>19.803342934211305</c:v>
                </c:pt>
                <c:pt idx="2138">
                  <c:v>19.838911089394291</c:v>
                </c:pt>
                <c:pt idx="2139">
                  <c:v>19.877702735984897</c:v>
                </c:pt>
                <c:pt idx="2140">
                  <c:v>19.944835743468701</c:v>
                </c:pt>
                <c:pt idx="2141">
                  <c:v>20.078785348614762</c:v>
                </c:pt>
                <c:pt idx="2142">
                  <c:v>20.130051497878888</c:v>
                </c:pt>
                <c:pt idx="2143">
                  <c:v>20.087876361391416</c:v>
                </c:pt>
                <c:pt idx="2144">
                  <c:v>20.060152158520431</c:v>
                </c:pt>
                <c:pt idx="2145">
                  <c:v>20.119862843784965</c:v>
                </c:pt>
                <c:pt idx="2146">
                  <c:v>20.096184024116937</c:v>
                </c:pt>
                <c:pt idx="2147">
                  <c:v>20.038777860505007</c:v>
                </c:pt>
                <c:pt idx="2148">
                  <c:v>20.033769588971129</c:v>
                </c:pt>
                <c:pt idx="2149">
                  <c:v>20.059383221930553</c:v>
                </c:pt>
                <c:pt idx="2150">
                  <c:v>19.943051051246741</c:v>
                </c:pt>
                <c:pt idx="2151">
                  <c:v>19.887077609985784</c:v>
                </c:pt>
                <c:pt idx="2152">
                  <c:v>19.889511606660733</c:v>
                </c:pt>
                <c:pt idx="2153">
                  <c:v>19.932134950776476</c:v>
                </c:pt>
                <c:pt idx="2154">
                  <c:v>19.88488116223175</c:v>
                </c:pt>
                <c:pt idx="2155">
                  <c:v>19.784084926541084</c:v>
                </c:pt>
                <c:pt idx="2156">
                  <c:v>19.868232504861105</c:v>
                </c:pt>
                <c:pt idx="2157">
                  <c:v>19.874080095535696</c:v>
                </c:pt>
                <c:pt idx="2158">
                  <c:v>19.876109046512067</c:v>
                </c:pt>
                <c:pt idx="2159">
                  <c:v>19.847367428191617</c:v>
                </c:pt>
                <c:pt idx="2160">
                  <c:v>19.92079529380095</c:v>
                </c:pt>
                <c:pt idx="2161">
                  <c:v>19.952177370546245</c:v>
                </c:pt>
                <c:pt idx="2162">
                  <c:v>20.108665163768375</c:v>
                </c:pt>
                <c:pt idx="2163">
                  <c:v>20.142478568117582</c:v>
                </c:pt>
                <c:pt idx="2164">
                  <c:v>20.155715381186859</c:v>
                </c:pt>
                <c:pt idx="2165">
                  <c:v>20.088100699670701</c:v>
                </c:pt>
                <c:pt idx="2166">
                  <c:v>20.129809101096381</c:v>
                </c:pt>
                <c:pt idx="2167">
                  <c:v>20.079800830779448</c:v>
                </c:pt>
                <c:pt idx="2168">
                  <c:v>20.220831873579364</c:v>
                </c:pt>
                <c:pt idx="2169">
                  <c:v>20.079754901457349</c:v>
                </c:pt>
                <c:pt idx="2170">
                  <c:v>20.064196060592959</c:v>
                </c:pt>
                <c:pt idx="2171">
                  <c:v>20.119650228471432</c:v>
                </c:pt>
                <c:pt idx="2172">
                  <c:v>20.195919547083193</c:v>
                </c:pt>
                <c:pt idx="2173">
                  <c:v>20.169022421265826</c:v>
                </c:pt>
                <c:pt idx="2174">
                  <c:v>20.123351001109445</c:v>
                </c:pt>
                <c:pt idx="2175">
                  <c:v>20.067879747285538</c:v>
                </c:pt>
                <c:pt idx="2176">
                  <c:v>20.037923833367103</c:v>
                </c:pt>
                <c:pt idx="2177">
                  <c:v>3.4042451506788209</c:v>
                </c:pt>
                <c:pt idx="2178">
                  <c:v>5.0868300460909861</c:v>
                </c:pt>
                <c:pt idx="2179">
                  <c:v>6.9329995895954895</c:v>
                </c:pt>
                <c:pt idx="2180">
                  <c:v>8.8429773135847221</c:v>
                </c:pt>
                <c:pt idx="2181">
                  <c:v>10.625885197157022</c:v>
                </c:pt>
                <c:pt idx="2182">
                  <c:v>12.304776708161958</c:v>
                </c:pt>
                <c:pt idx="2183">
                  <c:v>13.758222208271242</c:v>
                </c:pt>
                <c:pt idx="2184">
                  <c:v>15.00021499070089</c:v>
                </c:pt>
                <c:pt idx="2185">
                  <c:v>15.919764982019975</c:v>
                </c:pt>
                <c:pt idx="2186">
                  <c:v>16.708355656633266</c:v>
                </c:pt>
                <c:pt idx="2187">
                  <c:v>17.502485165199989</c:v>
                </c:pt>
                <c:pt idx="2188">
                  <c:v>18.009563024009985</c:v>
                </c:pt>
                <c:pt idx="2189">
                  <c:v>18.532758903906284</c:v>
                </c:pt>
                <c:pt idx="2190">
                  <c:v>18.92866315535781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8-4BE1-9801-78DA7CE0D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22312"/>
        <c:axId val="1"/>
      </c:scatterChart>
      <c:valAx>
        <c:axId val="219822312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6619217081850522"/>
              <c:y val="0.925392670157068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5.3380782918149461E-2"/>
              <c:y val="6.9371727748691103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98223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Convergence of Simple Monte Carlo Simulation for a European Futures Option</a:t>
            </a:r>
          </a:p>
        </c:rich>
      </c:tx>
      <c:layout>
        <c:manualLayout>
          <c:xMode val="edge"/>
          <c:yMode val="edge"/>
          <c:x val="0.1681494661921707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188612099644111E-2"/>
          <c:y val="0.13219895287958117"/>
          <c:w val="0.82117437722419906"/>
          <c:h val="0.77748691099476452"/>
        </c:manualLayout>
      </c:layout>
      <c:scatterChart>
        <c:scatterStyle val="lineMarker"/>
        <c:varyColors val="0"/>
        <c:ser>
          <c:idx val="0"/>
          <c:order val="0"/>
          <c:tx>
            <c:v>Monte Carlo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'7.1'!$B$17:$B$1016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'7.1'!$R$17:$R$1016</c:f>
              <c:numCache>
                <c:formatCode>#,##0.00_);\(#,##0.00\)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0.50312014948737793</c:v>
                </c:pt>
                <c:pt idx="6">
                  <c:v>0.77170329381273872</c:v>
                </c:pt>
                <c:pt idx="7">
                  <c:v>1.3531382252956061</c:v>
                </c:pt>
                <c:pt idx="8">
                  <c:v>1.2027895335960943</c:v>
                </c:pt>
                <c:pt idx="9">
                  <c:v>1.0825105802364849</c:v>
                </c:pt>
                <c:pt idx="10">
                  <c:v>0.98410052748771359</c:v>
                </c:pt>
                <c:pt idx="11">
                  <c:v>1.0526832997826407</c:v>
                </c:pt>
                <c:pt idx="12">
                  <c:v>1.0351907231176669</c:v>
                </c:pt>
                <c:pt idx="13">
                  <c:v>0.96124852860926213</c:v>
                </c:pt>
                <c:pt idx="14">
                  <c:v>0.89716529336864459</c:v>
                </c:pt>
                <c:pt idx="15">
                  <c:v>0.84127519924796201</c:v>
                </c:pt>
                <c:pt idx="16">
                  <c:v>1.0817466144794357</c:v>
                </c:pt>
                <c:pt idx="17">
                  <c:v>1.0216495803416892</c:v>
                </c:pt>
                <c:pt idx="18">
                  <c:v>0.96787854979738974</c:v>
                </c:pt>
                <c:pt idx="19">
                  <c:v>0.91948462230752026</c:v>
                </c:pt>
                <c:pt idx="20">
                  <c:v>0.8756996402928765</c:v>
                </c:pt>
                <c:pt idx="21">
                  <c:v>0.83589511118865478</c:v>
                </c:pt>
                <c:pt idx="22">
                  <c:v>0.79955184548480029</c:v>
                </c:pt>
                <c:pt idx="23">
                  <c:v>0.90322965146003875</c:v>
                </c:pt>
                <c:pt idx="24">
                  <c:v>0.86710046540163721</c:v>
                </c:pt>
                <c:pt idx="25">
                  <c:v>1.1622129178297453</c:v>
                </c:pt>
                <c:pt idx="26">
                  <c:v>1.1191679949471622</c:v>
                </c:pt>
                <c:pt idx="27">
                  <c:v>1.1938037938238917</c:v>
                </c:pt>
                <c:pt idx="28">
                  <c:v>1.2250679161217766</c:v>
                </c:pt>
                <c:pt idx="29">
                  <c:v>1.1842323189177175</c:v>
                </c:pt>
                <c:pt idx="30">
                  <c:v>1.2168390912584923</c:v>
                </c:pt>
                <c:pt idx="31">
                  <c:v>1.4209845452203842</c:v>
                </c:pt>
                <c:pt idx="32">
                  <c:v>1.3779244074864332</c:v>
                </c:pt>
                <c:pt idx="33">
                  <c:v>1.3842778638117255</c:v>
                </c:pt>
                <c:pt idx="34">
                  <c:v>1.7039855667029886</c:v>
                </c:pt>
                <c:pt idx="35">
                  <c:v>1.6566526342945722</c:v>
                </c:pt>
                <c:pt idx="36">
                  <c:v>1.6118782387730972</c:v>
                </c:pt>
                <c:pt idx="37">
                  <c:v>1.5694603903843316</c:v>
                </c:pt>
                <c:pt idx="38">
                  <c:v>1.5292178162719128</c:v>
                </c:pt>
                <c:pt idx="39">
                  <c:v>1.4909873708651149</c:v>
                </c:pt>
                <c:pt idx="40">
                  <c:v>1.5487793878360046</c:v>
                </c:pt>
                <c:pt idx="41">
                  <c:v>1.5119036881256236</c:v>
                </c:pt>
                <c:pt idx="42">
                  <c:v>1.4767431372389812</c:v>
                </c:pt>
                <c:pt idx="43">
                  <c:v>1.4431807932108225</c:v>
                </c:pt>
                <c:pt idx="44">
                  <c:v>1.4111101089172486</c:v>
                </c:pt>
                <c:pt idx="45">
                  <c:v>1.562603583264552</c:v>
                </c:pt>
                <c:pt idx="46">
                  <c:v>1.5293566985142424</c:v>
                </c:pt>
                <c:pt idx="47">
                  <c:v>1.4974951006285291</c:v>
                </c:pt>
                <c:pt idx="48">
                  <c:v>1.4669339761259059</c:v>
                </c:pt>
                <c:pt idx="49">
                  <c:v>1.4375952966033878</c:v>
                </c:pt>
                <c:pt idx="50">
                  <c:v>1.4850260953202834</c:v>
                </c:pt>
                <c:pt idx="51">
                  <c:v>1.4983215789326816</c:v>
                </c:pt>
                <c:pt idx="52">
                  <c:v>1.4700513604622536</c:v>
                </c:pt>
                <c:pt idx="53">
                  <c:v>1.4428281871203599</c:v>
                </c:pt>
                <c:pt idx="54">
                  <c:v>1.4165949473545352</c:v>
                </c:pt>
                <c:pt idx="55">
                  <c:v>1.4998089476341601</c:v>
                </c:pt>
                <c:pt idx="56">
                  <c:v>1.4862597502943544</c:v>
                </c:pt>
                <c:pt idx="57">
                  <c:v>1.5438244855058707</c:v>
                </c:pt>
                <c:pt idx="58">
                  <c:v>1.6045483955982822</c:v>
                </c:pt>
                <c:pt idx="59">
                  <c:v>1.5778059223383107</c:v>
                </c:pt>
                <c:pt idx="60">
                  <c:v>1.5658624935620873</c:v>
                </c:pt>
                <c:pt idx="61">
                  <c:v>1.5718337095310488</c:v>
                </c:pt>
                <c:pt idx="62">
                  <c:v>1.5468839681099211</c:v>
                </c:pt>
                <c:pt idx="63">
                  <c:v>1.6260149843902791</c:v>
                </c:pt>
                <c:pt idx="64">
                  <c:v>1.6530506939382745</c:v>
                </c:pt>
                <c:pt idx="65">
                  <c:v>1.7387778521315513</c:v>
                </c:pt>
                <c:pt idx="66">
                  <c:v>1.7641371402834096</c:v>
                </c:pt>
                <c:pt idx="67">
                  <c:v>1.7381939470439478</c:v>
                </c:pt>
                <c:pt idx="68">
                  <c:v>1.7325902438596301</c:v>
                </c:pt>
                <c:pt idx="69">
                  <c:v>1.7329971692821933</c:v>
                </c:pt>
                <c:pt idx="70">
                  <c:v>1.8900842730402094</c:v>
                </c:pt>
                <c:pt idx="71">
                  <c:v>1.8638331025813177</c:v>
                </c:pt>
                <c:pt idx="72">
                  <c:v>1.8383011422719846</c:v>
                </c:pt>
                <c:pt idx="73">
                  <c:v>1.9050488689460301</c:v>
                </c:pt>
                <c:pt idx="74">
                  <c:v>1.879648217360083</c:v>
                </c:pt>
                <c:pt idx="75">
                  <c:v>1.8715861478995766</c:v>
                </c:pt>
                <c:pt idx="76">
                  <c:v>1.847279834290491</c:v>
                </c:pt>
                <c:pt idx="77">
                  <c:v>1.8694079405773198</c:v>
                </c:pt>
                <c:pt idx="78">
                  <c:v>1.8457445489244424</c:v>
                </c:pt>
                <c:pt idx="79">
                  <c:v>1.8575637693960914</c:v>
                </c:pt>
                <c:pt idx="80">
                  <c:v>1.8943382732883736</c:v>
                </c:pt>
                <c:pt idx="81">
                  <c:v>1.8712365870287593</c:v>
                </c:pt>
                <c:pt idx="82">
                  <c:v>1.8486915679079308</c:v>
                </c:pt>
                <c:pt idx="83">
                  <c:v>1.8266833349566458</c:v>
                </c:pt>
                <c:pt idx="84">
                  <c:v>1.8051929427806854</c:v>
                </c:pt>
                <c:pt idx="85">
                  <c:v>1.7842023271669565</c:v>
                </c:pt>
                <c:pt idx="86">
                  <c:v>1.7636942544408996</c:v>
                </c:pt>
                <c:pt idx="87">
                  <c:v>1.8612474490698938</c:v>
                </c:pt>
                <c:pt idx="88">
                  <c:v>1.8403345563837152</c:v>
                </c:pt>
                <c:pt idx="89">
                  <c:v>1.8198863946461186</c:v>
                </c:pt>
                <c:pt idx="90">
                  <c:v>1.7998876430566007</c:v>
                </c:pt>
                <c:pt idx="91">
                  <c:v>1.7803236469364203</c:v>
                </c:pt>
                <c:pt idx="92">
                  <c:v>1.7611803819155984</c:v>
                </c:pt>
                <c:pt idx="93">
                  <c:v>1.7863697062045265</c:v>
                </c:pt>
                <c:pt idx="94">
                  <c:v>1.7906070788128625</c:v>
                </c:pt>
                <c:pt idx="95">
                  <c:v>1.7790590079527515</c:v>
                </c:pt>
                <c:pt idx="96">
                  <c:v>1.7607181934377747</c:v>
                </c:pt>
                <c:pt idx="97">
                  <c:v>1.8143765005911563</c:v>
                </c:pt>
                <c:pt idx="98">
                  <c:v>1.7960494652316497</c:v>
                </c:pt>
                <c:pt idx="99">
                  <c:v>1.778088970579333</c:v>
                </c:pt>
                <c:pt idx="100">
                  <c:v>1.7669600732799626</c:v>
                </c:pt>
                <c:pt idx="101">
                  <c:v>1.8042911506345587</c:v>
                </c:pt>
                <c:pt idx="102">
                  <c:v>1.7975033825575755</c:v>
                </c:pt>
                <c:pt idx="103">
                  <c:v>1.82269941592458</c:v>
                </c:pt>
                <c:pt idx="104">
                  <c:v>1.8053403738681555</c:v>
                </c:pt>
                <c:pt idx="105">
                  <c:v>1.7883088609071351</c:v>
                </c:pt>
                <c:pt idx="106">
                  <c:v>1.7715956939827693</c:v>
                </c:pt>
                <c:pt idx="107">
                  <c:v>1.7684070462861159</c:v>
                </c:pt>
                <c:pt idx="108">
                  <c:v>1.7679380238883766</c:v>
                </c:pt>
                <c:pt idx="109">
                  <c:v>1.751865860034846</c:v>
                </c:pt>
                <c:pt idx="110">
                  <c:v>1.7360832847192167</c:v>
                </c:pt>
                <c:pt idx="111">
                  <c:v>1.7205825411056523</c:v>
                </c:pt>
                <c:pt idx="112">
                  <c:v>1.7520102417215382</c:v>
                </c:pt>
                <c:pt idx="113">
                  <c:v>1.7366417308292441</c:v>
                </c:pt>
                <c:pt idx="114">
                  <c:v>1.7215404983872507</c:v>
                </c:pt>
                <c:pt idx="115">
                  <c:v>1.7691533255251166</c:v>
                </c:pt>
                <c:pt idx="116">
                  <c:v>1.7853749856919368</c:v>
                </c:pt>
                <c:pt idx="117">
                  <c:v>1.8308111808718925</c:v>
                </c:pt>
                <c:pt idx="118">
                  <c:v>1.8802873037620653</c:v>
                </c:pt>
                <c:pt idx="119">
                  <c:v>1.8646182428973814</c:v>
                </c:pt>
                <c:pt idx="120">
                  <c:v>1.8492081747742626</c:v>
                </c:pt>
                <c:pt idx="121">
                  <c:v>1.8833179130385092</c:v>
                </c:pt>
                <c:pt idx="122">
                  <c:v>1.8680063852902284</c:v>
                </c:pt>
                <c:pt idx="123">
                  <c:v>1.8529418176669201</c:v>
                </c:pt>
                <c:pt idx="124">
                  <c:v>1.8381182831255849</c:v>
                </c:pt>
                <c:pt idx="125">
                  <c:v>1.8235300427833183</c:v>
                </c:pt>
                <c:pt idx="126">
                  <c:v>1.8583224085347922</c:v>
                </c:pt>
                <c:pt idx="127">
                  <c:v>1.8438042647181141</c:v>
                </c:pt>
                <c:pt idx="128">
                  <c:v>1.9204278200399909</c:v>
                </c:pt>
                <c:pt idx="129">
                  <c:v>1.9056552983473758</c:v>
                </c:pt>
                <c:pt idx="130">
                  <c:v>1.8911083113370903</c:v>
                </c:pt>
                <c:pt idx="131">
                  <c:v>1.890865254469436</c:v>
                </c:pt>
                <c:pt idx="132">
                  <c:v>1.8875838450605136</c:v>
                </c:pt>
                <c:pt idx="133">
                  <c:v>1.8734973984555845</c:v>
                </c:pt>
                <c:pt idx="134">
                  <c:v>1.8596196399485061</c:v>
                </c:pt>
                <c:pt idx="135">
                  <c:v>1.8870688907339164</c:v>
                </c:pt>
                <c:pt idx="136">
                  <c:v>1.8732946652541069</c:v>
                </c:pt>
                <c:pt idx="137">
                  <c:v>1.8597200662305264</c:v>
                </c:pt>
                <c:pt idx="138">
                  <c:v>1.8599834539371474</c:v>
                </c:pt>
                <c:pt idx="139">
                  <c:v>1.8737362931242638</c:v>
                </c:pt>
                <c:pt idx="140">
                  <c:v>1.8604473832439499</c:v>
                </c:pt>
                <c:pt idx="141">
                  <c:v>1.8473456411084292</c:v>
                </c:pt>
                <c:pt idx="142">
                  <c:v>1.8806816497152954</c:v>
                </c:pt>
                <c:pt idx="143">
                  <c:v>1.88968226599119</c:v>
                </c:pt>
                <c:pt idx="144">
                  <c:v>1.8766499745015957</c:v>
                </c:pt>
                <c:pt idx="145">
                  <c:v>1.8676320235933923</c:v>
                </c:pt>
                <c:pt idx="146">
                  <c:v>1.8704303088598428</c:v>
                </c:pt>
                <c:pt idx="147">
                  <c:v>1.8577922662324116</c:v>
                </c:pt>
                <c:pt idx="148">
                  <c:v>1.845323861761053</c:v>
                </c:pt>
                <c:pt idx="149">
                  <c:v>1.8330217026826461</c:v>
                </c:pt>
                <c:pt idx="150">
                  <c:v>1.8345503141735469</c:v>
                </c:pt>
                <c:pt idx="151">
                  <c:v>1.8224809042118788</c:v>
                </c:pt>
                <c:pt idx="152">
                  <c:v>1.8362241047286352</c:v>
                </c:pt>
                <c:pt idx="153">
                  <c:v>1.8361627705873269</c:v>
                </c:pt>
                <c:pt idx="154">
                  <c:v>1.8559690837822358</c:v>
                </c:pt>
                <c:pt idx="155">
                  <c:v>1.8937570783287838</c:v>
                </c:pt>
                <c:pt idx="156">
                  <c:v>1.8816949313330591</c:v>
                </c:pt>
                <c:pt idx="157">
                  <c:v>1.8697854697423435</c:v>
                </c:pt>
                <c:pt idx="158">
                  <c:v>1.8580258126999387</c:v>
                </c:pt>
                <c:pt idx="159">
                  <c:v>1.8464131513705642</c:v>
                </c:pt>
                <c:pt idx="160">
                  <c:v>1.8609593347694375</c:v>
                </c:pt>
                <c:pt idx="161">
                  <c:v>1.8494719314683916</c:v>
                </c:pt>
                <c:pt idx="162">
                  <c:v>1.8642814257966418</c:v>
                </c:pt>
                <c:pt idx="163">
                  <c:v>1.8736137542620419</c:v>
                </c:pt>
                <c:pt idx="164">
                  <c:v>1.8770017380164759</c:v>
                </c:pt>
                <c:pt idx="165">
                  <c:v>1.8795660994149557</c:v>
                </c:pt>
                <c:pt idx="166">
                  <c:v>1.8819921140812912</c:v>
                </c:pt>
                <c:pt idx="167">
                  <c:v>1.8707897800689026</c:v>
                </c:pt>
                <c:pt idx="168">
                  <c:v>1.8597200180566607</c:v>
                </c:pt>
                <c:pt idx="169">
                  <c:v>1.8487804885386803</c:v>
                </c:pt>
                <c:pt idx="170">
                  <c:v>1.8570679506949821</c:v>
                </c:pt>
                <c:pt idx="171">
                  <c:v>1.9206084546181998</c:v>
                </c:pt>
                <c:pt idx="172">
                  <c:v>1.9171349439215613</c:v>
                </c:pt>
                <c:pt idx="173">
                  <c:v>1.9181895524212056</c:v>
                </c:pt>
                <c:pt idx="174">
                  <c:v>1.9072284692645132</c:v>
                </c:pt>
                <c:pt idx="175">
                  <c:v>1.8963919438709647</c:v>
                </c:pt>
                <c:pt idx="176">
                  <c:v>1.8856778650920327</c:v>
                </c:pt>
                <c:pt idx="177">
                  <c:v>1.8750841692207292</c:v>
                </c:pt>
                <c:pt idx="178">
                  <c:v>1.8823531646936398</c:v>
                </c:pt>
                <c:pt idx="179">
                  <c:v>1.8718956471120085</c:v>
                </c:pt>
                <c:pt idx="180">
                  <c:v>1.8615536822108372</c:v>
                </c:pt>
                <c:pt idx="181">
                  <c:v>1.8638796898464522</c:v>
                </c:pt>
                <c:pt idx="182">
                  <c:v>1.8536945549292587</c:v>
                </c:pt>
                <c:pt idx="183">
                  <c:v>1.8436201280002953</c:v>
                </c:pt>
                <c:pt idx="184">
                  <c:v>1.8336546137948881</c:v>
                </c:pt>
                <c:pt idx="185">
                  <c:v>1.823796255656206</c:v>
                </c:pt>
                <c:pt idx="186">
                  <c:v>1.8140433345029643</c:v>
                </c:pt>
                <c:pt idx="187">
                  <c:v>1.8047909889628251</c:v>
                </c:pt>
                <c:pt idx="188">
                  <c:v>1.7952418302910642</c:v>
                </c:pt>
                <c:pt idx="189">
                  <c:v>1.785793189079006</c:v>
                </c:pt>
                <c:pt idx="190">
                  <c:v>1.7764434865183829</c:v>
                </c:pt>
                <c:pt idx="191">
                  <c:v>1.7671911766927664</c:v>
                </c:pt>
                <c:pt idx="192">
                  <c:v>1.7732989614468659</c:v>
                </c:pt>
                <c:pt idx="193">
                  <c:v>1.7979403041067208</c:v>
                </c:pt>
                <c:pt idx="194">
                  <c:v>1.79663021227471</c:v>
                </c:pt>
                <c:pt idx="195">
                  <c:v>1.8485583834976673</c:v>
                </c:pt>
                <c:pt idx="196">
                  <c:v>1.8391748384037705</c:v>
                </c:pt>
                <c:pt idx="197">
                  <c:v>1.8298860765936504</c:v>
                </c:pt>
                <c:pt idx="198">
                  <c:v>1.8361421551748009</c:v>
                </c:pt>
                <c:pt idx="199">
                  <c:v>1.8269614443989268</c:v>
                </c:pt>
                <c:pt idx="200">
                  <c:v>1.8263421354238525</c:v>
                </c:pt>
                <c:pt idx="201">
                  <c:v>1.8173008377237343</c:v>
                </c:pt>
                <c:pt idx="202">
                  <c:v>1.816747813466123</c:v>
                </c:pt>
                <c:pt idx="203">
                  <c:v>1.8078421869295243</c:v>
                </c:pt>
                <c:pt idx="204">
                  <c:v>1.7990234445542583</c:v>
                </c:pt>
                <c:pt idx="205">
                  <c:v>1.7902903210370047</c:v>
                </c:pt>
                <c:pt idx="206">
                  <c:v>1.7816415755247486</c:v>
                </c:pt>
                <c:pt idx="207">
                  <c:v>1.7730759910270335</c:v>
                </c:pt>
                <c:pt idx="208">
                  <c:v>1.7645923738450859</c:v>
                </c:pt>
                <c:pt idx="209">
                  <c:v>1.7561895530172522</c:v>
                </c:pt>
                <c:pt idx="210">
                  <c:v>1.7601262465072889</c:v>
                </c:pt>
                <c:pt idx="211">
                  <c:v>1.7518237642124432</c:v>
                </c:pt>
                <c:pt idx="212">
                  <c:v>1.7435992394978308</c:v>
                </c:pt>
                <c:pt idx="213">
                  <c:v>1.7354515795001773</c:v>
                </c:pt>
                <c:pt idx="214">
                  <c:v>1.7273797116885485</c:v>
                </c:pt>
                <c:pt idx="215">
                  <c:v>1.7193825833936942</c:v>
                </c:pt>
                <c:pt idx="216">
                  <c:v>1.7114591613504053</c:v>
                </c:pt>
                <c:pt idx="217">
                  <c:v>1.7206065753516409</c:v>
                </c:pt>
                <c:pt idx="218">
                  <c:v>1.7127499243226378</c:v>
                </c:pt>
                <c:pt idx="219">
                  <c:v>1.7049646973938986</c:v>
                </c:pt>
                <c:pt idx="220">
                  <c:v>1.7018887940153868</c:v>
                </c:pt>
                <c:pt idx="221">
                  <c:v>1.7195938645623037</c:v>
                </c:pt>
                <c:pt idx="222">
                  <c:v>1.7118826813131454</c:v>
                </c:pt>
                <c:pt idx="223">
                  <c:v>1.7128311363362954</c:v>
                </c:pt>
                <c:pt idx="224">
                  <c:v>1.7235349240553217</c:v>
                </c:pt>
                <c:pt idx="225">
                  <c:v>1.7258320230300688</c:v>
                </c:pt>
                <c:pt idx="226">
                  <c:v>1.7295461856996808</c:v>
                </c:pt>
                <c:pt idx="227">
                  <c:v>1.7219604568150328</c:v>
                </c:pt>
                <c:pt idx="228">
                  <c:v>1.7144409788376747</c:v>
                </c:pt>
                <c:pt idx="229">
                  <c:v>1.7218198856325566</c:v>
                </c:pt>
                <c:pt idx="230">
                  <c:v>1.7143661198938875</c:v>
                </c:pt>
                <c:pt idx="231">
                  <c:v>1.7144746938935869</c:v>
                </c:pt>
                <c:pt idx="232">
                  <c:v>1.707116433404773</c:v>
                </c:pt>
                <c:pt idx="233">
                  <c:v>1.6998210640312483</c:v>
                </c:pt>
                <c:pt idx="234">
                  <c:v>1.6925877829077112</c:v>
                </c:pt>
                <c:pt idx="235">
                  <c:v>1.7054543193617284</c:v>
                </c:pt>
                <c:pt idx="236">
                  <c:v>1.698258309575392</c:v>
                </c:pt>
                <c:pt idx="237">
                  <c:v>1.6911227704595289</c:v>
                </c:pt>
                <c:pt idx="238">
                  <c:v>1.6855241309842137</c:v>
                </c:pt>
                <c:pt idx="239">
                  <c:v>1.6785011137717796</c:v>
                </c:pt>
                <c:pt idx="240">
                  <c:v>1.6715363788598634</c:v>
                </c:pt>
                <c:pt idx="241">
                  <c:v>1.6646292037406079</c:v>
                </c:pt>
                <c:pt idx="242">
                  <c:v>1.6624619833361367</c:v>
                </c:pt>
                <c:pt idx="243">
                  <c:v>1.6598977469631602</c:v>
                </c:pt>
                <c:pt idx="244">
                  <c:v>1.6608012966512731</c:v>
                </c:pt>
                <c:pt idx="245">
                  <c:v>1.6707472373019236</c:v>
                </c:pt>
                <c:pt idx="246">
                  <c:v>1.6639830784464502</c:v>
                </c:pt>
                <c:pt idx="247">
                  <c:v>1.6813154567392621</c:v>
                </c:pt>
                <c:pt idx="248">
                  <c:v>1.6888838111828561</c:v>
                </c:pt>
                <c:pt idx="249">
                  <c:v>1.6821282759381246</c:v>
                </c:pt>
                <c:pt idx="250">
                  <c:v>1.6754265696594868</c:v>
                </c:pt>
                <c:pt idx="251">
                  <c:v>1.6687780515259174</c:v>
                </c:pt>
                <c:pt idx="252">
                  <c:v>1.6731329487948268</c:v>
                </c:pt>
                <c:pt idx="253">
                  <c:v>1.6665458112011462</c:v>
                </c:pt>
                <c:pt idx="254">
                  <c:v>1.6784028360586183</c:v>
                </c:pt>
                <c:pt idx="255">
                  <c:v>1.6718465749802642</c:v>
                </c:pt>
                <c:pt idx="256">
                  <c:v>1.6788338060017269</c:v>
                </c:pt>
                <c:pt idx="257">
                  <c:v>1.6749811800810719</c:v>
                </c:pt>
                <c:pt idx="258">
                  <c:v>1.6898140712001379</c:v>
                </c:pt>
                <c:pt idx="259">
                  <c:v>1.6833147863109068</c:v>
                </c:pt>
                <c:pt idx="260">
                  <c:v>1.6768653043710182</c:v>
                </c:pt>
                <c:pt idx="261">
                  <c:v>1.6704650551176936</c:v>
                </c:pt>
                <c:pt idx="262">
                  <c:v>1.6641134769613526</c:v>
                </c:pt>
                <c:pt idx="263">
                  <c:v>1.6578100168213474</c:v>
                </c:pt>
                <c:pt idx="264">
                  <c:v>1.6541848818446174</c:v>
                </c:pt>
                <c:pt idx="265">
                  <c:v>1.6479661416873068</c:v>
                </c:pt>
                <c:pt idx="266">
                  <c:v>1.641793983853272</c:v>
                </c:pt>
                <c:pt idx="267">
                  <c:v>1.6382077106518791</c:v>
                </c:pt>
                <c:pt idx="268">
                  <c:v>1.6346658424325202</c:v>
                </c:pt>
                <c:pt idx="269">
                  <c:v>1.6366967800697674</c:v>
                </c:pt>
                <c:pt idx="270">
                  <c:v>1.6520616077925252</c:v>
                </c:pt>
                <c:pt idx="271">
                  <c:v>1.6459878518815234</c:v>
                </c:pt>
                <c:pt idx="272">
                  <c:v>1.6399585923508218</c:v>
                </c:pt>
                <c:pt idx="273">
                  <c:v>1.633973342013775</c:v>
                </c:pt>
                <c:pt idx="274">
                  <c:v>1.6402732047614155</c:v>
                </c:pt>
                <c:pt idx="275">
                  <c:v>1.6343301859035841</c:v>
                </c:pt>
                <c:pt idx="276">
                  <c:v>1.6390226722927528</c:v>
                </c:pt>
                <c:pt idx="277">
                  <c:v>1.6677502762639433</c:v>
                </c:pt>
                <c:pt idx="278">
                  <c:v>1.6617726767074417</c:v>
                </c:pt>
                <c:pt idx="279">
                  <c:v>1.668579424784342</c:v>
                </c:pt>
                <c:pt idx="280">
                  <c:v>1.6751986286985991</c:v>
                </c:pt>
                <c:pt idx="281">
                  <c:v>1.6692582080294551</c:v>
                </c:pt>
                <c:pt idx="282">
                  <c:v>1.6633597691318247</c:v>
                </c:pt>
                <c:pt idx="283">
                  <c:v>1.65750286853629</c:v>
                </c:pt>
                <c:pt idx="284">
                  <c:v>1.6599329609935791</c:v>
                </c:pt>
                <c:pt idx="285">
                  <c:v>1.6541289995915036</c:v>
                </c:pt>
                <c:pt idx="286">
                  <c:v>1.6695028652981521</c:v>
                </c:pt>
                <c:pt idx="287">
                  <c:v>1.6696735768751776</c:v>
                </c:pt>
                <c:pt idx="288">
                  <c:v>1.6799675757541308</c:v>
                </c:pt>
                <c:pt idx="289">
                  <c:v>1.6844783350725006</c:v>
                </c:pt>
                <c:pt idx="290">
                  <c:v>1.6865734685799736</c:v>
                </c:pt>
                <c:pt idx="291">
                  <c:v>1.6823078100985596</c:v>
                </c:pt>
                <c:pt idx="292">
                  <c:v>1.6799870111041519</c:v>
                </c:pt>
                <c:pt idx="293">
                  <c:v>1.6742727695697839</c:v>
                </c:pt>
                <c:pt idx="294">
                  <c:v>1.668597268655988</c:v>
                </c:pt>
                <c:pt idx="295">
                  <c:v>1.6629601157213394</c:v>
                </c:pt>
                <c:pt idx="296">
                  <c:v>1.6573609234125135</c:v>
                </c:pt>
                <c:pt idx="297">
                  <c:v>1.6580406393332783</c:v>
                </c:pt>
                <c:pt idx="298">
                  <c:v>1.6571777397757901</c:v>
                </c:pt>
                <c:pt idx="299">
                  <c:v>1.657012666389714</c:v>
                </c:pt>
                <c:pt idx="300">
                  <c:v>1.6515076409199807</c:v>
                </c:pt>
                <c:pt idx="301">
                  <c:v>1.6501435498278867</c:v>
                </c:pt>
                <c:pt idx="302">
                  <c:v>1.6446975315116232</c:v>
                </c:pt>
                <c:pt idx="303">
                  <c:v>1.6392873422632297</c:v>
                </c:pt>
                <c:pt idx="304">
                  <c:v>1.6420621029176548</c:v>
                </c:pt>
                <c:pt idx="305">
                  <c:v>1.6427698064945346</c:v>
                </c:pt>
                <c:pt idx="306">
                  <c:v>1.6374187647795686</c:v>
                </c:pt>
                <c:pt idx="307">
                  <c:v>1.6321024700887259</c:v>
                </c:pt>
                <c:pt idx="308">
                  <c:v>1.644584728936364</c:v>
                </c:pt>
                <c:pt idx="309">
                  <c:v>1.639279616907537</c:v>
                </c:pt>
                <c:pt idx="310">
                  <c:v>1.6388691884787179</c:v>
                </c:pt>
                <c:pt idx="311">
                  <c:v>1.6336164026182092</c:v>
                </c:pt>
                <c:pt idx="312">
                  <c:v>1.6283971808846047</c:v>
                </c:pt>
                <c:pt idx="313">
                  <c:v>1.6232112026015326</c:v>
                </c:pt>
                <c:pt idx="314">
                  <c:v>1.6180581511647023</c:v>
                </c:pt>
                <c:pt idx="315">
                  <c:v>1.6337053996372888</c:v>
                </c:pt>
                <c:pt idx="316">
                  <c:v>1.6285517548434805</c:v>
                </c:pt>
                <c:pt idx="317">
                  <c:v>1.6234305229100103</c:v>
                </c:pt>
                <c:pt idx="318">
                  <c:v>1.6239403518310571</c:v>
                </c:pt>
                <c:pt idx="319">
                  <c:v>1.6200873474883779</c:v>
                </c:pt>
                <c:pt idx="320">
                  <c:v>1.6272702403736168</c:v>
                </c:pt>
                <c:pt idx="321">
                  <c:v>1.6275009054507372</c:v>
                </c:pt>
                <c:pt idx="322">
                  <c:v>1.6360020792649952</c:v>
                </c:pt>
                <c:pt idx="323">
                  <c:v>1.6309526901314613</c:v>
                </c:pt>
                <c:pt idx="324">
                  <c:v>1.6512584955363123</c:v>
                </c:pt>
                <c:pt idx="325">
                  <c:v>1.6461932854273051</c:v>
                </c:pt>
                <c:pt idx="326">
                  <c:v>1.6411590551966406</c:v>
                </c:pt>
                <c:pt idx="327">
                  <c:v>1.6361555214917729</c:v>
                </c:pt>
                <c:pt idx="328">
                  <c:v>1.650532294648078</c:v>
                </c:pt>
                <c:pt idx="329">
                  <c:v>1.645530681633993</c:v>
                </c:pt>
                <c:pt idx="330">
                  <c:v>1.6539910445791699</c:v>
                </c:pt>
                <c:pt idx="331">
                  <c:v>1.6803785131486255</c:v>
                </c:pt>
                <c:pt idx="332">
                  <c:v>1.6814986476187628</c:v>
                </c:pt>
                <c:pt idx="333">
                  <c:v>1.6784615890748504</c:v>
                </c:pt>
                <c:pt idx="334">
                  <c:v>1.6734512559731345</c:v>
                </c:pt>
                <c:pt idx="335">
                  <c:v>1.672814035836804</c:v>
                </c:pt>
                <c:pt idx="336">
                  <c:v>1.691135896509864</c:v>
                </c:pt>
                <c:pt idx="337">
                  <c:v>1.6861325358693022</c:v>
                </c:pt>
                <c:pt idx="338">
                  <c:v>1.6886851882908478</c:v>
                </c:pt>
                <c:pt idx="339">
                  <c:v>1.6968812801567277</c:v>
                </c:pt>
                <c:pt idx="340">
                  <c:v>1.708179530697765</c:v>
                </c:pt>
                <c:pt idx="341">
                  <c:v>1.7031848537074206</c:v>
                </c:pt>
                <c:pt idx="342">
                  <c:v>1.6982193001980697</c:v>
                </c:pt>
                <c:pt idx="343">
                  <c:v>1.6966779667210801</c:v>
                </c:pt>
                <c:pt idx="344">
                  <c:v>1.6917600595711637</c:v>
                </c:pt>
                <c:pt idx="345">
                  <c:v>1.7139418661882593</c:v>
                </c:pt>
                <c:pt idx="346">
                  <c:v>1.7147150424112929</c:v>
                </c:pt>
                <c:pt idx="347">
                  <c:v>1.7137144421887109</c:v>
                </c:pt>
                <c:pt idx="348">
                  <c:v>1.7115209593589764</c:v>
                </c:pt>
                <c:pt idx="349">
                  <c:v>1.7173149512595161</c:v>
                </c:pt>
                <c:pt idx="350">
                  <c:v>1.7199647986060751</c:v>
                </c:pt>
                <c:pt idx="351">
                  <c:v>1.7150785349736715</c:v>
                </c:pt>
                <c:pt idx="352">
                  <c:v>1.7262021940998158</c:v>
                </c:pt>
                <c:pt idx="353">
                  <c:v>1.7213259167153532</c:v>
                </c:pt>
                <c:pt idx="354">
                  <c:v>1.7225713761229009</c:v>
                </c:pt>
                <c:pt idx="355">
                  <c:v>1.7177326924821064</c:v>
                </c:pt>
                <c:pt idx="356">
                  <c:v>1.7129211163126887</c:v>
                </c:pt>
                <c:pt idx="357">
                  <c:v>1.7081364204570666</c:v>
                </c:pt>
                <c:pt idx="358">
                  <c:v>1.7230044717009536</c:v>
                </c:pt>
                <c:pt idx="359">
                  <c:v>1.718218348168451</c:v>
                </c:pt>
                <c:pt idx="360">
                  <c:v>1.7134587405557959</c:v>
                </c:pt>
                <c:pt idx="361">
                  <c:v>1.734128939055839</c:v>
                </c:pt>
                <c:pt idx="362">
                  <c:v>1.7293517243476961</c:v>
                </c:pt>
                <c:pt idx="363">
                  <c:v>1.7246007580720157</c:v>
                </c:pt>
                <c:pt idx="364">
                  <c:v>1.7198758244882568</c:v>
                </c:pt>
                <c:pt idx="365">
                  <c:v>1.7151767102136988</c:v>
                </c:pt>
                <c:pt idx="366">
                  <c:v>1.710503204191318</c:v>
                </c:pt>
                <c:pt idx="367">
                  <c:v>1.7088191408060258</c:v>
                </c:pt>
                <c:pt idx="368">
                  <c:v>1.7041881946249797</c:v>
                </c:pt>
                <c:pt idx="369">
                  <c:v>1.6995822805854526</c:v>
                </c:pt>
                <c:pt idx="370">
                  <c:v>1.6950011962712062</c:v>
                </c:pt>
                <c:pt idx="371">
                  <c:v>1.703609157655146</c:v>
                </c:pt>
                <c:pt idx="372">
                  <c:v>1.7053912314774606</c:v>
                </c:pt>
                <c:pt idx="373">
                  <c:v>1.7008313618745798</c:v>
                </c:pt>
                <c:pt idx="374">
                  <c:v>1.7046442810921745</c:v>
                </c:pt>
                <c:pt idx="375">
                  <c:v>1.7073878479777913</c:v>
                </c:pt>
                <c:pt idx="376">
                  <c:v>1.7028589677444284</c:v>
                </c:pt>
                <c:pt idx="377">
                  <c:v>1.7099652732225394</c:v>
                </c:pt>
                <c:pt idx="378">
                  <c:v>1.7054534914989972</c:v>
                </c:pt>
                <c:pt idx="379">
                  <c:v>1.7009654559950524</c:v>
                </c:pt>
                <c:pt idx="380">
                  <c:v>1.6965300239429257</c:v>
                </c:pt>
                <c:pt idx="381">
                  <c:v>1.7072219843583736</c:v>
                </c:pt>
                <c:pt idx="382">
                  <c:v>1.7053644561516899</c:v>
                </c:pt>
                <c:pt idx="383">
                  <c:v>1.7311978438364433</c:v>
                </c:pt>
                <c:pt idx="384">
                  <c:v>1.737800056002087</c:v>
                </c:pt>
                <c:pt idx="385">
                  <c:v>1.7332979833181437</c:v>
                </c:pt>
                <c:pt idx="386">
                  <c:v>1.7360264534095577</c:v>
                </c:pt>
                <c:pt idx="387">
                  <c:v>1.7521976648656628</c:v>
                </c:pt>
                <c:pt idx="388">
                  <c:v>1.7476933006886302</c:v>
                </c:pt>
                <c:pt idx="389">
                  <c:v>1.7432120358150696</c:v>
                </c:pt>
                <c:pt idx="390">
                  <c:v>1.7387536930124736</c:v>
                </c:pt>
                <c:pt idx="391">
                  <c:v>1.7343180968568295</c:v>
                </c:pt>
                <c:pt idx="392">
                  <c:v>1.7318390524469729</c:v>
                </c:pt>
                <c:pt idx="393">
                  <c:v>1.7274435218570059</c:v>
                </c:pt>
                <c:pt idx="394">
                  <c:v>1.7464416844936865</c:v>
                </c:pt>
                <c:pt idx="395">
                  <c:v>1.7420314782197126</c:v>
                </c:pt>
                <c:pt idx="396">
                  <c:v>1.7449895407525888</c:v>
                </c:pt>
                <c:pt idx="397">
                  <c:v>1.745511069161934</c:v>
                </c:pt>
                <c:pt idx="398">
                  <c:v>1.7479908433755063</c:v>
                </c:pt>
                <c:pt idx="399">
                  <c:v>1.7436208662670674</c:v>
                </c:pt>
                <c:pt idx="400">
                  <c:v>1.7437660591147965</c:v>
                </c:pt>
                <c:pt idx="401">
                  <c:v>1.7394283325995856</c:v>
                </c:pt>
                <c:pt idx="402">
                  <c:v>1.7351121332631103</c:v>
                </c:pt>
                <c:pt idx="403">
                  <c:v>1.7322031558780173</c:v>
                </c:pt>
                <c:pt idx="404">
                  <c:v>1.7343197978833382</c:v>
                </c:pt>
                <c:pt idx="405">
                  <c:v>1.7404836190114108</c:v>
                </c:pt>
                <c:pt idx="406">
                  <c:v>1.7475208146818579</c:v>
                </c:pt>
                <c:pt idx="407">
                  <c:v>1.7505850189898817</c:v>
                </c:pt>
                <c:pt idx="408">
                  <c:v>1.7634782706642698</c:v>
                </c:pt>
                <c:pt idx="409">
                  <c:v>1.7673581325153933</c:v>
                </c:pt>
                <c:pt idx="410">
                  <c:v>1.7705459553182397</c:v>
                </c:pt>
                <c:pt idx="411">
                  <c:v>1.7675909105336045</c:v>
                </c:pt>
                <c:pt idx="412">
                  <c:v>1.763311029394298</c:v>
                </c:pt>
                <c:pt idx="413">
                  <c:v>1.7590518240092876</c:v>
                </c:pt>
                <c:pt idx="414">
                  <c:v>1.7548131449152895</c:v>
                </c:pt>
                <c:pt idx="415">
                  <c:v>1.7536712473807821</c:v>
                </c:pt>
                <c:pt idx="416">
                  <c:v>1.7494658007443773</c:v>
                </c:pt>
                <c:pt idx="417">
                  <c:v>1.7526544444924594</c:v>
                </c:pt>
                <c:pt idx="418">
                  <c:v>1.7484714983242198</c:v>
                </c:pt>
                <c:pt idx="419">
                  <c:v>1.7552501660713618</c:v>
                </c:pt>
                <c:pt idx="420">
                  <c:v>1.7510809257719049</c:v>
                </c:pt>
                <c:pt idx="421">
                  <c:v>1.7553986917292821</c:v>
                </c:pt>
                <c:pt idx="422">
                  <c:v>1.7512488130254305</c:v>
                </c:pt>
                <c:pt idx="423">
                  <c:v>1.7499248643019361</c:v>
                </c:pt>
                <c:pt idx="424">
                  <c:v>1.755341262060782</c:v>
                </c:pt>
                <c:pt idx="425">
                  <c:v>1.7512207426662731</c:v>
                </c:pt>
                <c:pt idx="426">
                  <c:v>1.7471195231284129</c:v>
                </c:pt>
                <c:pt idx="427">
                  <c:v>1.7430374681678324</c:v>
                </c:pt>
                <c:pt idx="428">
                  <c:v>1.7389744437665089</c:v>
                </c:pt>
                <c:pt idx="429">
                  <c:v>1.7349303171530983</c:v>
                </c:pt>
                <c:pt idx="430">
                  <c:v>1.730904956788474</c:v>
                </c:pt>
                <c:pt idx="431">
                  <c:v>1.7268982323514637</c:v>
                </c:pt>
                <c:pt idx="432">
                  <c:v>1.722910014724786</c:v>
                </c:pt>
                <c:pt idx="433">
                  <c:v>1.7245721995386427</c:v>
                </c:pt>
                <c:pt idx="434">
                  <c:v>1.7206076657465998</c:v>
                </c:pt>
                <c:pt idx="435">
                  <c:v>1.7175218260031855</c:v>
                </c:pt>
                <c:pt idx="436">
                  <c:v>1.7135915701084412</c:v>
                </c:pt>
                <c:pt idx="437">
                  <c:v>1.7108541056509832</c:v>
                </c:pt>
                <c:pt idx="438">
                  <c:v>1.706956943679113</c:v>
                </c:pt>
                <c:pt idx="439">
                  <c:v>1.7030774960798423</c:v>
                </c:pt>
                <c:pt idx="440">
                  <c:v>1.6992156423472349</c:v>
                </c:pt>
                <c:pt idx="441">
                  <c:v>1.6953712630659064</c:v>
                </c:pt>
                <c:pt idx="442">
                  <c:v>1.6915442398987146</c:v>
                </c:pt>
                <c:pt idx="443">
                  <c:v>1.6949466328529217</c:v>
                </c:pt>
                <c:pt idx="444">
                  <c:v>1.7002865243902781</c:v>
                </c:pt>
                <c:pt idx="445">
                  <c:v>1.706245618683587</c:v>
                </c:pt>
                <c:pt idx="446">
                  <c:v>1.7024285143912301</c:v>
                </c:pt>
                <c:pt idx="447">
                  <c:v>1.708880778593739</c:v>
                </c:pt>
                <c:pt idx="448">
                  <c:v>1.7050748080400779</c:v>
                </c:pt>
                <c:pt idx="449">
                  <c:v>1.7012857529111001</c:v>
                </c:pt>
                <c:pt idx="450">
                  <c:v>1.699400814785206</c:v>
                </c:pt>
                <c:pt idx="451">
                  <c:v>1.6956410784693094</c:v>
                </c:pt>
                <c:pt idx="452">
                  <c:v>1.691897941430746</c:v>
                </c:pt>
                <c:pt idx="453">
                  <c:v>1.6881712939826605</c:v>
                </c:pt>
                <c:pt idx="454">
                  <c:v>1.6844610274024789</c:v>
                </c:pt>
                <c:pt idx="455">
                  <c:v>1.6807670339213332</c:v>
                </c:pt>
                <c:pt idx="456">
                  <c:v>1.6770892067136278</c:v>
                </c:pt>
                <c:pt idx="457">
                  <c:v>1.6734274398867421</c:v>
                </c:pt>
                <c:pt idx="458">
                  <c:v>1.6817929763380464</c:v>
                </c:pt>
                <c:pt idx="459">
                  <c:v>1.6947077370275572</c:v>
                </c:pt>
                <c:pt idx="460">
                  <c:v>1.696188020819787</c:v>
                </c:pt>
                <c:pt idx="461">
                  <c:v>1.6932062645687347</c:v>
                </c:pt>
                <c:pt idx="462">
                  <c:v>1.7120384868464305</c:v>
                </c:pt>
                <c:pt idx="463">
                  <c:v>1.7229026311499656</c:v>
                </c:pt>
                <c:pt idx="464">
                  <c:v>1.733043516559114</c:v>
                </c:pt>
                <c:pt idx="465">
                  <c:v>1.7293245390557681</c:v>
                </c:pt>
                <c:pt idx="466">
                  <c:v>1.7285059435168613</c:v>
                </c:pt>
                <c:pt idx="467">
                  <c:v>1.7271475148547728</c:v>
                </c:pt>
                <c:pt idx="468">
                  <c:v>1.72581372075384</c:v>
                </c:pt>
                <c:pt idx="469">
                  <c:v>1.7275158608540018</c:v>
                </c:pt>
                <c:pt idx="470">
                  <c:v>1.7238480989413607</c:v>
                </c:pt>
                <c:pt idx="471">
                  <c:v>1.720195878392756</c:v>
                </c:pt>
                <c:pt idx="472">
                  <c:v>1.7165591006371688</c:v>
                </c:pt>
                <c:pt idx="473">
                  <c:v>1.7180137736041614</c:v>
                </c:pt>
                <c:pt idx="474">
                  <c:v>1.7143969025018369</c:v>
                </c:pt>
                <c:pt idx="475">
                  <c:v>1.7144864103063242</c:v>
                </c:pt>
                <c:pt idx="476">
                  <c:v>1.7108920991736067</c:v>
                </c:pt>
                <c:pt idx="477">
                  <c:v>1.7073128269996032</c:v>
                </c:pt>
                <c:pt idx="478">
                  <c:v>1.7037484995945937</c:v>
                </c:pt>
                <c:pt idx="479">
                  <c:v>1.7001990235537716</c:v>
                </c:pt>
                <c:pt idx="480">
                  <c:v>1.707998046085961</c:v>
                </c:pt>
                <c:pt idx="481">
                  <c:v>1.7044544816749942</c:v>
                </c:pt>
                <c:pt idx="482">
                  <c:v>1.703979236226655</c:v>
                </c:pt>
                <c:pt idx="483">
                  <c:v>1.7169979611438571</c:v>
                </c:pt>
                <c:pt idx="484">
                  <c:v>1.720021673755896</c:v>
                </c:pt>
                <c:pt idx="485">
                  <c:v>1.7164825345094845</c:v>
                </c:pt>
                <c:pt idx="486">
                  <c:v>1.7298088460271861</c:v>
                </c:pt>
                <c:pt idx="487">
                  <c:v>1.7326252373810629</c:v>
                </c:pt>
                <c:pt idx="488">
                  <c:v>1.7302494143880816</c:v>
                </c:pt>
                <c:pt idx="489">
                  <c:v>1.7267182931342284</c:v>
                </c:pt>
                <c:pt idx="490">
                  <c:v>1.7239563173102277</c:v>
                </c:pt>
                <c:pt idx="491">
                  <c:v>1.7204523410555321</c:v>
                </c:pt>
                <c:pt idx="492">
                  <c:v>1.7169625797146486</c:v>
                </c:pt>
                <c:pt idx="493">
                  <c:v>1.7141195557712121</c:v>
                </c:pt>
                <c:pt idx="494">
                  <c:v>1.7177791958409698</c:v>
                </c:pt>
                <c:pt idx="495">
                  <c:v>1.7143159313332259</c:v>
                </c:pt>
                <c:pt idx="496">
                  <c:v>1.7108666035035816</c:v>
                </c:pt>
                <c:pt idx="497">
                  <c:v>1.7092466650241136</c:v>
                </c:pt>
                <c:pt idx="498">
                  <c:v>1.7058213210060291</c:v>
                </c:pt>
                <c:pt idx="499">
                  <c:v>1.7124347514967726</c:v>
                </c:pt>
                <c:pt idx="500">
                  <c:v>1.7179360217205293</c:v>
                </c:pt>
                <c:pt idx="501">
                  <c:v>1.7145138384103289</c:v>
                </c:pt>
                <c:pt idx="502">
                  <c:v>1.7114391597667726</c:v>
                </c:pt>
                <c:pt idx="503">
                  <c:v>1.7080434471481878</c:v>
                </c:pt>
                <c:pt idx="504">
                  <c:v>1.7046611828964093</c:v>
                </c:pt>
                <c:pt idx="505">
                  <c:v>1.7012922872780369</c:v>
                </c:pt>
                <c:pt idx="506">
                  <c:v>1.6979366811887311</c:v>
                </c:pt>
                <c:pt idx="507">
                  <c:v>1.7057581629829885</c:v>
                </c:pt>
                <c:pt idx="508">
                  <c:v>1.7024069681637686</c:v>
                </c:pt>
                <c:pt idx="509">
                  <c:v>1.699068915285016</c:v>
                </c:pt>
                <c:pt idx="510">
                  <c:v>1.6978660317456507</c:v>
                </c:pt>
                <c:pt idx="511">
                  <c:v>1.7014331887883241</c:v>
                </c:pt>
                <c:pt idx="512">
                  <c:v>1.6981165548920505</c:v>
                </c:pt>
                <c:pt idx="513">
                  <c:v>1.6948128261860349</c:v>
                </c:pt>
                <c:pt idx="514">
                  <c:v>1.7025124500900011</c:v>
                </c:pt>
                <c:pt idx="515">
                  <c:v>1.7059874549351952</c:v>
                </c:pt>
                <c:pt idx="516">
                  <c:v>1.7245275952599621</c:v>
                </c:pt>
                <c:pt idx="517">
                  <c:v>1.7211983914081088</c:v>
                </c:pt>
                <c:pt idx="518">
                  <c:v>1.7178820168581896</c:v>
                </c:pt>
                <c:pt idx="519">
                  <c:v>1.7203818928826262</c:v>
                </c:pt>
                <c:pt idx="520">
                  <c:v>1.717079816312794</c:v>
                </c:pt>
                <c:pt idx="521">
                  <c:v>1.7137903913773289</c:v>
                </c:pt>
                <c:pt idx="522">
                  <c:v>1.7162270203347763</c:v>
                </c:pt>
                <c:pt idx="523">
                  <c:v>1.7129517779295571</c:v>
                </c:pt>
                <c:pt idx="524">
                  <c:v>1.7096890126382629</c:v>
                </c:pt>
                <c:pt idx="525">
                  <c:v>1.7114197879609079</c:v>
                </c:pt>
                <c:pt idx="526">
                  <c:v>1.7110941886510631</c:v>
                </c:pt>
                <c:pt idx="527">
                  <c:v>1.7078534799604361</c:v>
                </c:pt>
                <c:pt idx="528">
                  <c:v>1.704625023476579</c:v>
                </c:pt>
                <c:pt idx="529">
                  <c:v>1.7014087498473778</c:v>
                </c:pt>
                <c:pt idx="530">
                  <c:v>1.7148169873574832</c:v>
                </c:pt>
                <c:pt idx="531">
                  <c:v>1.7115936471556834</c:v>
                </c:pt>
                <c:pt idx="532">
                  <c:v>1.7109923075577049</c:v>
                </c:pt>
                <c:pt idx="533">
                  <c:v>1.7077882021128403</c:v>
                </c:pt>
                <c:pt idx="534">
                  <c:v>1.7045960746322557</c:v>
                </c:pt>
                <c:pt idx="535">
                  <c:v>1.7047919586321736</c:v>
                </c:pt>
                <c:pt idx="536">
                  <c:v>1.7061091268398927</c:v>
                </c:pt>
                <c:pt idx="537">
                  <c:v>1.7082587304871633</c:v>
                </c:pt>
                <c:pt idx="538">
                  <c:v>1.7050894192988755</c:v>
                </c:pt>
                <c:pt idx="539">
                  <c:v>1.7019318463001738</c:v>
                </c:pt>
                <c:pt idx="540">
                  <c:v>1.7074282687868503</c:v>
                </c:pt>
                <c:pt idx="541">
                  <c:v>1.704278032128572</c:v>
                </c:pt>
                <c:pt idx="542">
                  <c:v>1.7011393985519079</c:v>
                </c:pt>
                <c:pt idx="543">
                  <c:v>1.6980123040692756</c:v>
                </c:pt>
                <c:pt idx="544">
                  <c:v>1.6987422260737342</c:v>
                </c:pt>
                <c:pt idx="545">
                  <c:v>1.6956309765754305</c:v>
                </c:pt>
                <c:pt idx="546">
                  <c:v>1.6925311027608503</c:v>
                </c:pt>
                <c:pt idx="547">
                  <c:v>1.6894425423543522</c:v>
                </c:pt>
                <c:pt idx="548">
                  <c:v>1.6863652335340347</c:v>
                </c:pt>
                <c:pt idx="549">
                  <c:v>1.6849809352479539</c:v>
                </c:pt>
                <c:pt idx="550">
                  <c:v>1.6819228936231845</c:v>
                </c:pt>
                <c:pt idx="551">
                  <c:v>1.6874284208390933</c:v>
                </c:pt>
                <c:pt idx="552">
                  <c:v>1.687435543693955</c:v>
                </c:pt>
                <c:pt idx="553">
                  <c:v>1.7011640884048707</c:v>
                </c:pt>
                <c:pt idx="554">
                  <c:v>1.700969428466808</c:v>
                </c:pt>
                <c:pt idx="555">
                  <c:v>1.7031727750073919</c:v>
                </c:pt>
                <c:pt idx="556">
                  <c:v>1.7001150141905026</c:v>
                </c:pt>
                <c:pt idx="557">
                  <c:v>1.6997453027772871</c:v>
                </c:pt>
                <c:pt idx="558">
                  <c:v>1.6967046135057713</c:v>
                </c:pt>
                <c:pt idx="559">
                  <c:v>1.6936747838387967</c:v>
                </c:pt>
                <c:pt idx="560">
                  <c:v>1.6980841171807222</c:v>
                </c:pt>
                <c:pt idx="561">
                  <c:v>1.7002956721796838</c:v>
                </c:pt>
                <c:pt idx="562">
                  <c:v>1.6996829914245599</c:v>
                </c:pt>
                <c:pt idx="563">
                  <c:v>1.6966693690993391</c:v>
                </c:pt>
                <c:pt idx="564">
                  <c:v>1.693666414463765</c:v>
                </c:pt>
                <c:pt idx="565">
                  <c:v>1.6906740709753132</c:v>
                </c:pt>
                <c:pt idx="566">
                  <c:v>1.6883993809787869</c:v>
                </c:pt>
                <c:pt idx="567">
                  <c:v>1.6854268468573455</c:v>
                </c:pt>
                <c:pt idx="568">
                  <c:v>1.6824647610104959</c:v>
                </c:pt>
                <c:pt idx="569">
                  <c:v>1.6852014377863238</c:v>
                </c:pt>
                <c:pt idx="570">
                  <c:v>1.6954041691287394</c:v>
                </c:pt>
                <c:pt idx="571">
                  <c:v>1.6924401758260668</c:v>
                </c:pt>
                <c:pt idx="572">
                  <c:v>1.689486528049756</c:v>
                </c:pt>
                <c:pt idx="573">
                  <c:v>1.6970867228563313</c:v>
                </c:pt>
                <c:pt idx="574">
                  <c:v>1.6943309456322084</c:v>
                </c:pt>
                <c:pt idx="575">
                  <c:v>1.6921269815651441</c:v>
                </c:pt>
                <c:pt idx="576">
                  <c:v>1.6891943524809756</c:v>
                </c:pt>
                <c:pt idx="577">
                  <c:v>1.7039607203041922</c:v>
                </c:pt>
                <c:pt idx="578">
                  <c:v>1.7115137755536165</c:v>
                </c:pt>
                <c:pt idx="579">
                  <c:v>1.7085628897336964</c:v>
                </c:pt>
                <c:pt idx="580">
                  <c:v>1.705622161868406</c:v>
                </c:pt>
                <c:pt idx="581">
                  <c:v>1.7026915395971545</c:v>
                </c:pt>
                <c:pt idx="582">
                  <c:v>1.7090352975928969</c:v>
                </c:pt>
                <c:pt idx="583">
                  <c:v>1.7061088672887994</c:v>
                </c:pt>
                <c:pt idx="584">
                  <c:v>1.7031924418746305</c:v>
                </c:pt>
                <c:pt idx="585">
                  <c:v>1.7002859701308173</c:v>
                </c:pt>
                <c:pt idx="586">
                  <c:v>1.6973894011868125</c:v>
                </c:pt>
                <c:pt idx="587">
                  <c:v>1.6995220366309267</c:v>
                </c:pt>
                <c:pt idx="588">
                  <c:v>1.6966366002359676</c:v>
                </c:pt>
                <c:pt idx="589">
                  <c:v>1.6937609449813305</c:v>
                </c:pt>
                <c:pt idx="590">
                  <c:v>1.6908950212165565</c:v>
                </c:pt>
                <c:pt idx="591">
                  <c:v>1.6880387796266638</c:v>
                </c:pt>
                <c:pt idx="592">
                  <c:v>1.6923205741927116</c:v>
                </c:pt>
                <c:pt idx="593">
                  <c:v>1.6910294821767744</c:v>
                </c:pt>
                <c:pt idx="594">
                  <c:v>1.6981202465332033</c:v>
                </c:pt>
                <c:pt idx="595">
                  <c:v>1.6952710514886844</c:v>
                </c:pt>
                <c:pt idx="596">
                  <c:v>1.6924314014861908</c:v>
                </c:pt>
                <c:pt idx="597">
                  <c:v>1.6896012486408962</c:v>
                </c:pt>
                <c:pt idx="598">
                  <c:v>1.6891492180951015</c:v>
                </c:pt>
                <c:pt idx="599">
                  <c:v>1.6863339693982764</c:v>
                </c:pt>
                <c:pt idx="600">
                  <c:v>1.6835280892495272</c:v>
                </c:pt>
                <c:pt idx="601">
                  <c:v>1.6807315309617372</c:v>
                </c:pt>
                <c:pt idx="602">
                  <c:v>1.6779442481574889</c:v>
                </c:pt>
                <c:pt idx="603">
                  <c:v>1.6759094987339569</c:v>
                </c:pt>
                <c:pt idx="604">
                  <c:v>1.6731394003889422</c:v>
                </c:pt>
                <c:pt idx="605">
                  <c:v>1.6703784442826899</c:v>
                </c:pt>
                <c:pt idx="606">
                  <c:v>1.6676265852311531</c:v>
                </c:pt>
                <c:pt idx="607">
                  <c:v>1.6693824908998536</c:v>
                </c:pt>
                <c:pt idx="608">
                  <c:v>1.6666413045436961</c:v>
                </c:pt>
                <c:pt idx="609">
                  <c:v>1.6685390533280096</c:v>
                </c:pt>
                <c:pt idx="610">
                  <c:v>1.6658082201801732</c:v>
                </c:pt>
                <c:pt idx="611">
                  <c:v>1.6682750294510555</c:v>
                </c:pt>
                <c:pt idx="612">
                  <c:v>1.6655535367439576</c:v>
                </c:pt>
                <c:pt idx="613">
                  <c:v>1.6661056329418515</c:v>
                </c:pt>
                <c:pt idx="614">
                  <c:v>1.6633965180915395</c:v>
                </c:pt>
                <c:pt idx="615">
                  <c:v>1.6606961990686637</c:v>
                </c:pt>
                <c:pt idx="616">
                  <c:v>1.6580046331058296</c:v>
                </c:pt>
                <c:pt idx="617">
                  <c:v>1.6605088019330354</c:v>
                </c:pt>
                <c:pt idx="618">
                  <c:v>1.6593839432599251</c:v>
                </c:pt>
                <c:pt idx="619">
                  <c:v>1.6611927784633527</c:v>
                </c:pt>
                <c:pt idx="620">
                  <c:v>1.6585177498345871</c:v>
                </c:pt>
                <c:pt idx="621">
                  <c:v>1.6558513225840492</c:v>
                </c:pt>
                <c:pt idx="622">
                  <c:v>1.6634251785274243</c:v>
                </c:pt>
                <c:pt idx="623">
                  <c:v>1.660759433049015</c:v>
                </c:pt>
                <c:pt idx="624">
                  <c:v>1.6581022179561364</c:v>
                </c:pt>
                <c:pt idx="625">
                  <c:v>1.6564843093196662</c:v>
                </c:pt>
                <c:pt idx="626">
                  <c:v>1.6542803533866277</c:v>
                </c:pt>
                <c:pt idx="627">
                  <c:v>1.6546893755162078</c:v>
                </c:pt>
                <c:pt idx="628">
                  <c:v>1.6593381567285028</c:v>
                </c:pt>
                <c:pt idx="629">
                  <c:v>1.6567042866384576</c:v>
                </c:pt>
                <c:pt idx="630">
                  <c:v>1.6593107550304711</c:v>
                </c:pt>
                <c:pt idx="631">
                  <c:v>1.6585346374904169</c:v>
                </c:pt>
                <c:pt idx="632">
                  <c:v>1.6559145195796896</c:v>
                </c:pt>
                <c:pt idx="633">
                  <c:v>1.6533026670251474</c:v>
                </c:pt>
                <c:pt idx="634">
                  <c:v>1.6506990407778637</c:v>
                </c:pt>
                <c:pt idx="635">
                  <c:v>1.6513264549112758</c:v>
                </c:pt>
                <c:pt idx="636">
                  <c:v>1.6487341056884952</c:v>
                </c:pt>
                <c:pt idx="637">
                  <c:v>1.6461498829523062</c:v>
                </c:pt>
                <c:pt idx="638">
                  <c:v>1.6516288958757772</c:v>
                </c:pt>
                <c:pt idx="639">
                  <c:v>1.6490482257259713</c:v>
                </c:pt>
                <c:pt idx="640">
                  <c:v>1.6464756075891134</c:v>
                </c:pt>
                <c:pt idx="641">
                  <c:v>1.6453962757125569</c:v>
                </c:pt>
                <c:pt idx="642">
                  <c:v>1.6428373390473741</c:v>
                </c:pt>
                <c:pt idx="643">
                  <c:v>1.6402863493904682</c:v>
                </c:pt>
                <c:pt idx="644">
                  <c:v>1.6377432697790102</c:v>
                </c:pt>
                <c:pt idx="645">
                  <c:v>1.6431032333773061</c:v>
                </c:pt>
                <c:pt idx="646">
                  <c:v>1.6440780157512804</c:v>
                </c:pt>
                <c:pt idx="647">
                  <c:v>1.6583356604714781</c:v>
                </c:pt>
                <c:pt idx="648">
                  <c:v>1.6557804437373156</c:v>
                </c:pt>
                <c:pt idx="649">
                  <c:v>1.6603272407457847</c:v>
                </c:pt>
                <c:pt idx="650">
                  <c:v>1.6655550551043303</c:v>
                </c:pt>
                <c:pt idx="651">
                  <c:v>1.667077714450548</c:v>
                </c:pt>
                <c:pt idx="652">
                  <c:v>1.6701398111650816</c:v>
                </c:pt>
                <c:pt idx="653">
                  <c:v>1.6709816165948281</c:v>
                </c:pt>
                <c:pt idx="654">
                  <c:v>1.6684304996229278</c:v>
                </c:pt>
                <c:pt idx="655">
                  <c:v>1.6660498414069653</c:v>
                </c:pt>
                <c:pt idx="656">
                  <c:v>1.667604575688675</c:v>
                </c:pt>
                <c:pt idx="657">
                  <c:v>1.6781340792742911</c:v>
                </c:pt>
                <c:pt idx="658">
                  <c:v>1.6755875935697779</c:v>
                </c:pt>
                <c:pt idx="659">
                  <c:v>1.6730488244886115</c:v>
                </c:pt>
                <c:pt idx="660">
                  <c:v>1.670517737008296</c:v>
                </c:pt>
                <c:pt idx="661">
                  <c:v>1.667994296317951</c:v>
                </c:pt>
                <c:pt idx="662">
                  <c:v>1.6757686377124352</c:v>
                </c:pt>
                <c:pt idx="663">
                  <c:v>1.673244889764073</c:v>
                </c:pt>
                <c:pt idx="664">
                  <c:v>1.6707287320351045</c:v>
                </c:pt>
                <c:pt idx="665">
                  <c:v>1.6735771860717295</c:v>
                </c:pt>
                <c:pt idx="666">
                  <c:v>1.6710680748482336</c:v>
                </c:pt>
                <c:pt idx="667">
                  <c:v>1.6721772372176247</c:v>
                </c:pt>
                <c:pt idx="668">
                  <c:v>1.669825688915092</c:v>
                </c:pt>
                <c:pt idx="669">
                  <c:v>1.6673334117674574</c:v>
                </c:pt>
                <c:pt idx="670">
                  <c:v>1.6648485631657177</c:v>
                </c:pt>
                <c:pt idx="671">
                  <c:v>1.6623711099467211</c:v>
                </c:pt>
                <c:pt idx="672">
                  <c:v>1.6599010191444228</c:v>
                </c:pt>
                <c:pt idx="673">
                  <c:v>1.6719438898866323</c:v>
                </c:pt>
                <c:pt idx="674">
                  <c:v>1.6725413550048176</c:v>
                </c:pt>
                <c:pt idx="675">
                  <c:v>1.6757370214315077</c:v>
                </c:pt>
                <c:pt idx="676">
                  <c:v>1.6732617821088613</c:v>
                </c:pt>
                <c:pt idx="677">
                  <c:v>1.6707938443771373</c:v>
                </c:pt>
                <c:pt idx="678">
                  <c:v>1.6683331759759927</c:v>
                </c:pt>
                <c:pt idx="679">
                  <c:v>1.6882889083562636</c:v>
                </c:pt>
                <c:pt idx="680">
                  <c:v>1.6858097763322455</c:v>
                </c:pt>
                <c:pt idx="681">
                  <c:v>1.6833379144901162</c:v>
                </c:pt>
                <c:pt idx="682">
                  <c:v>1.6808732908964263</c:v>
                </c:pt>
                <c:pt idx="683">
                  <c:v>1.6814992459859817</c:v>
                </c:pt>
                <c:pt idx="684">
                  <c:v>1.6867611009612107</c:v>
                </c:pt>
                <c:pt idx="685">
                  <c:v>1.684302265537069</c:v>
                </c:pt>
                <c:pt idx="686">
                  <c:v>1.6818505882946568</c:v>
                </c:pt>
                <c:pt idx="687">
                  <c:v>1.6794060380209728</c:v>
                </c:pt>
                <c:pt idx="688">
                  <c:v>1.6769685836842225</c:v>
                </c:pt>
                <c:pt idx="689">
                  <c:v>1.6758691575652558</c:v>
                </c:pt>
                <c:pt idx="690">
                  <c:v>1.6791758237098167</c:v>
                </c:pt>
                <c:pt idx="691">
                  <c:v>1.6781207052701137</c:v>
                </c:pt>
                <c:pt idx="692">
                  <c:v>1.6860344265503404</c:v>
                </c:pt>
                <c:pt idx="693">
                  <c:v>1.6836049821316801</c:v>
                </c:pt>
                <c:pt idx="694">
                  <c:v>1.6904025662146056</c:v>
                </c:pt>
                <c:pt idx="695">
                  <c:v>1.6879738268953317</c:v>
                </c:pt>
                <c:pt idx="696">
                  <c:v>1.6855520566989253</c:v>
                </c:pt>
                <c:pt idx="697">
                  <c:v>1.6876873702452997</c:v>
                </c:pt>
                <c:pt idx="698">
                  <c:v>1.6880440515321893</c:v>
                </c:pt>
                <c:pt idx="699">
                  <c:v>1.6948509918809418</c:v>
                </c:pt>
                <c:pt idx="700">
                  <c:v>1.6924332301236225</c:v>
                </c:pt>
                <c:pt idx="701">
                  <c:v>1.6938301665534206</c:v>
                </c:pt>
                <c:pt idx="702">
                  <c:v>1.6914207353065451</c:v>
                </c:pt>
                <c:pt idx="703">
                  <c:v>1.6913881417984293</c:v>
                </c:pt>
                <c:pt idx="704">
                  <c:v>1.6889890096824032</c:v>
                </c:pt>
                <c:pt idx="705">
                  <c:v>1.7007725414802295</c:v>
                </c:pt>
                <c:pt idx="706">
                  <c:v>1.704706874793136</c:v>
                </c:pt>
                <c:pt idx="707">
                  <c:v>1.7022990967213942</c:v>
                </c:pt>
                <c:pt idx="708">
                  <c:v>1.6998981106893472</c:v>
                </c:pt>
                <c:pt idx="709">
                  <c:v>1.6975038879982354</c:v>
                </c:pt>
                <c:pt idx="710">
                  <c:v>1.6974231136840319</c:v>
                </c:pt>
                <c:pt idx="711">
                  <c:v>1.6950390924569476</c:v>
                </c:pt>
                <c:pt idx="712">
                  <c:v>1.6931779973446184</c:v>
                </c:pt>
                <c:pt idx="713">
                  <c:v>1.6908065995892338</c:v>
                </c:pt>
                <c:pt idx="714">
                  <c:v>1.6884418351142838</c:v>
                </c:pt>
                <c:pt idx="715">
                  <c:v>1.6870522211788117</c:v>
                </c:pt>
                <c:pt idx="716">
                  <c:v>1.6846992892106403</c:v>
                </c:pt>
                <c:pt idx="717">
                  <c:v>1.682352911370514</c:v>
                </c:pt>
                <c:pt idx="718">
                  <c:v>1.6839256891874574</c:v>
                </c:pt>
                <c:pt idx="719">
                  <c:v>1.6815869035080304</c:v>
                </c:pt>
                <c:pt idx="720">
                  <c:v>1.6792546054449125</c:v>
                </c:pt>
                <c:pt idx="721">
                  <c:v>1.6769292622320924</c:v>
                </c:pt>
                <c:pt idx="722">
                  <c:v>1.6773000204581214</c:v>
                </c:pt>
                <c:pt idx="723">
                  <c:v>1.6772259419114044</c:v>
                </c:pt>
                <c:pt idx="724">
                  <c:v>1.6749125268191127</c:v>
                </c:pt>
                <c:pt idx="725">
                  <c:v>1.6783903313119843</c:v>
                </c:pt>
                <c:pt idx="726">
                  <c:v>1.6786895381962894</c:v>
                </c:pt>
                <c:pt idx="727">
                  <c:v>1.6763836459734922</c:v>
                </c:pt>
                <c:pt idx="728">
                  <c:v>1.6740840799296328</c:v>
                </c:pt>
                <c:pt idx="729">
                  <c:v>1.673795513725125</c:v>
                </c:pt>
                <c:pt idx="730">
                  <c:v>1.6715057797802206</c:v>
                </c:pt>
                <c:pt idx="731">
                  <c:v>1.6692223019389909</c:v>
                </c:pt>
                <c:pt idx="732">
                  <c:v>1.6669450545966458</c:v>
                </c:pt>
                <c:pt idx="733">
                  <c:v>1.6687743910757571</c:v>
                </c:pt>
                <c:pt idx="734">
                  <c:v>1.6665039497273548</c:v>
                </c:pt>
                <c:pt idx="735">
                  <c:v>1.6759001027761804</c:v>
                </c:pt>
                <c:pt idx="736">
                  <c:v>1.6736261541971083</c:v>
                </c:pt>
                <c:pt idx="737">
                  <c:v>1.6717642615259842</c:v>
                </c:pt>
                <c:pt idx="738">
                  <c:v>1.6695020636078164</c:v>
                </c:pt>
                <c:pt idx="739">
                  <c:v>1.6672459797380761</c:v>
                </c:pt>
                <c:pt idx="740">
                  <c:v>1.6652409049503045</c:v>
                </c:pt>
                <c:pt idx="741">
                  <c:v>1.6629966449705873</c:v>
                </c:pt>
                <c:pt idx="742">
                  <c:v>1.6716024741507649</c:v>
                </c:pt>
                <c:pt idx="743">
                  <c:v>1.6693556966317449</c:v>
                </c:pt>
                <c:pt idx="744">
                  <c:v>1.6671149507302259</c:v>
                </c:pt>
                <c:pt idx="745">
                  <c:v>1.664880212190373</c:v>
                </c:pt>
                <c:pt idx="746">
                  <c:v>1.6626514568862358</c:v>
                </c:pt>
                <c:pt idx="747">
                  <c:v>1.66042866082088</c:v>
                </c:pt>
                <c:pt idx="748">
                  <c:v>1.658211800125525</c:v>
                </c:pt>
                <c:pt idx="749">
                  <c:v>1.656000851058691</c:v>
                </c:pt>
                <c:pt idx="750">
                  <c:v>1.6570345068510228</c:v>
                </c:pt>
                <c:pt idx="751">
                  <c:v>1.6555364398007371</c:v>
                </c:pt>
                <c:pt idx="752">
                  <c:v>1.6533378522312805</c:v>
                </c:pt>
                <c:pt idx="753">
                  <c:v>1.6511450964590906</c:v>
                </c:pt>
                <c:pt idx="754">
                  <c:v>1.6489581493114627</c:v>
                </c:pt>
                <c:pt idx="755">
                  <c:v>1.6467769877382994</c:v>
                </c:pt>
                <c:pt idx="756">
                  <c:v>1.6459765479059965</c:v>
                </c:pt>
                <c:pt idx="757">
                  <c:v>1.6438050748876507</c:v>
                </c:pt>
                <c:pt idx="758">
                  <c:v>1.6480062869120753</c:v>
                </c:pt>
                <c:pt idx="759">
                  <c:v>1.6479733455554759</c:v>
                </c:pt>
                <c:pt idx="760">
                  <c:v>1.6458078089647328</c:v>
                </c:pt>
                <c:pt idx="761">
                  <c:v>1.6436479561970625</c:v>
                </c:pt>
                <c:pt idx="762">
                  <c:v>1.6414937649045369</c:v>
                </c:pt>
                <c:pt idx="763">
                  <c:v>1.6393452128562325</c:v>
                </c:pt>
                <c:pt idx="764">
                  <c:v>1.6481653734566937</c:v>
                </c:pt>
                <c:pt idx="765">
                  <c:v>1.646013721533121</c:v>
                </c:pt>
                <c:pt idx="766">
                  <c:v>1.6500161583801651</c:v>
                </c:pt>
                <c:pt idx="767">
                  <c:v>1.6478676998406077</c:v>
                </c:pt>
                <c:pt idx="768">
                  <c:v>1.6457248289695536</c:v>
                </c:pt>
                <c:pt idx="769">
                  <c:v>1.6488091048646267</c:v>
                </c:pt>
                <c:pt idx="770">
                  <c:v>1.6499429348908503</c:v>
                </c:pt>
                <c:pt idx="771">
                  <c:v>1.6478057031099036</c:v>
                </c:pt>
                <c:pt idx="772">
                  <c:v>1.6540589363848239</c:v>
                </c:pt>
                <c:pt idx="773">
                  <c:v>1.6576415791976378</c:v>
                </c:pt>
                <c:pt idx="774">
                  <c:v>1.6616130131601163</c:v>
                </c:pt>
                <c:pt idx="775">
                  <c:v>1.6594717592771779</c:v>
                </c:pt>
                <c:pt idx="776">
                  <c:v>1.657336016987246</c:v>
                </c:pt>
                <c:pt idx="777">
                  <c:v>1.6552057650373908</c:v>
                </c:pt>
                <c:pt idx="778">
                  <c:v>1.6530809822838126</c:v>
                </c:pt>
                <c:pt idx="779">
                  <c:v>1.6578767816859763</c:v>
                </c:pt>
                <c:pt idx="780">
                  <c:v>1.6607629334171234</c:v>
                </c:pt>
                <c:pt idx="781">
                  <c:v>1.6586391956506055</c:v>
                </c:pt>
                <c:pt idx="782">
                  <c:v>1.6565208825016262</c:v>
                </c:pt>
                <c:pt idx="783">
                  <c:v>1.6578939110158386</c:v>
                </c:pt>
                <c:pt idx="784">
                  <c:v>1.6557819442502133</c:v>
                </c:pt>
                <c:pt idx="785">
                  <c:v>1.6539023000099695</c:v>
                </c:pt>
                <c:pt idx="786">
                  <c:v>1.6563411626480131</c:v>
                </c:pt>
                <c:pt idx="787">
                  <c:v>1.6586327737311457</c:v>
                </c:pt>
                <c:pt idx="788">
                  <c:v>1.6644759141832386</c:v>
                </c:pt>
                <c:pt idx="789">
                  <c:v>1.6623689826462977</c:v>
                </c:pt>
                <c:pt idx="790">
                  <c:v>1.6602673783698803</c:v>
                </c:pt>
                <c:pt idx="791">
                  <c:v>1.6581710811749688</c:v>
                </c:pt>
                <c:pt idx="792">
                  <c:v>1.6600601571267857</c:v>
                </c:pt>
                <c:pt idx="793">
                  <c:v>1.6579694012613868</c:v>
                </c:pt>
                <c:pt idx="794">
                  <c:v>1.6577319302522566</c:v>
                </c:pt>
                <c:pt idx="795">
                  <c:v>1.6676443422464537</c:v>
                </c:pt>
                <c:pt idx="796">
                  <c:v>1.6657351259865811</c:v>
                </c:pt>
                <c:pt idx="797">
                  <c:v>1.6658171958042007</c:v>
                </c:pt>
                <c:pt idx="798">
                  <c:v>1.675403263384406</c:v>
                </c:pt>
                <c:pt idx="799">
                  <c:v>1.6733090093051755</c:v>
                </c:pt>
                <c:pt idx="800">
                  <c:v>1.6712199843247695</c:v>
                </c:pt>
                <c:pt idx="801">
                  <c:v>1.6729980974939278</c:v>
                </c:pt>
                <c:pt idx="802">
                  <c:v>1.6804979092741277</c:v>
                </c:pt>
                <c:pt idx="803">
                  <c:v>1.6784077377451798</c:v>
                </c:pt>
                <c:pt idx="804">
                  <c:v>1.6763227591889747</c:v>
                </c:pt>
                <c:pt idx="805">
                  <c:v>1.6884225579972201</c:v>
                </c:pt>
                <c:pt idx="806">
                  <c:v>1.6864793291542945</c:v>
                </c:pt>
                <c:pt idx="807">
                  <c:v>1.6843921022617769</c:v>
                </c:pt>
                <c:pt idx="808">
                  <c:v>1.6890267032567081</c:v>
                </c:pt>
                <c:pt idx="809">
                  <c:v>1.6869414851045395</c:v>
                </c:pt>
                <c:pt idx="810">
                  <c:v>1.6867323118350779</c:v>
                </c:pt>
                <c:pt idx="811">
                  <c:v>1.6846550552934092</c:v>
                </c:pt>
                <c:pt idx="812">
                  <c:v>1.6855126400254008</c:v>
                </c:pt>
                <c:pt idx="813">
                  <c:v>1.6887469405912821</c:v>
                </c:pt>
                <c:pt idx="814">
                  <c:v>1.6866748584555871</c:v>
                </c:pt>
                <c:pt idx="815">
                  <c:v>1.6846078549525778</c:v>
                </c:pt>
                <c:pt idx="816">
                  <c:v>1.6825459114336641</c:v>
                </c:pt>
                <c:pt idx="817">
                  <c:v>1.6935850659219318</c:v>
                </c:pt>
                <c:pt idx="818">
                  <c:v>1.6915171964885716</c:v>
                </c:pt>
                <c:pt idx="819">
                  <c:v>1.6927897266746272</c:v>
                </c:pt>
                <c:pt idx="820">
                  <c:v>1.6961681336454926</c:v>
                </c:pt>
                <c:pt idx="821">
                  <c:v>1.7015342668494868</c:v>
                </c:pt>
                <c:pt idx="822">
                  <c:v>1.7013832805369278</c:v>
                </c:pt>
                <c:pt idx="823">
                  <c:v>1.6993184950022955</c:v>
                </c:pt>
                <c:pt idx="824">
                  <c:v>1.7010733849141169</c:v>
                </c:pt>
                <c:pt idx="825">
                  <c:v>1.7010614511897613</c:v>
                </c:pt>
                <c:pt idx="826">
                  <c:v>1.699004544960995</c:v>
                </c:pt>
                <c:pt idx="827">
                  <c:v>1.7001601758980034</c:v>
                </c:pt>
                <c:pt idx="828">
                  <c:v>1.6995872039472946</c:v>
                </c:pt>
                <c:pt idx="829">
                  <c:v>1.70198315212905</c:v>
                </c:pt>
                <c:pt idx="830">
                  <c:v>1.6999350376258862</c:v>
                </c:pt>
                <c:pt idx="831">
                  <c:v>1.6978918464748936</c:v>
                </c:pt>
                <c:pt idx="832">
                  <c:v>1.6966374171645147</c:v>
                </c:pt>
                <c:pt idx="833">
                  <c:v>1.6949534801936834</c:v>
                </c:pt>
                <c:pt idx="834">
                  <c:v>1.6930909895755308</c:v>
                </c:pt>
                <c:pt idx="835">
                  <c:v>1.6910657611191009</c:v>
                </c:pt>
                <c:pt idx="836">
                  <c:v>1.69349896640324</c:v>
                </c:pt>
                <c:pt idx="837">
                  <c:v>1.6914780845817565</c:v>
                </c:pt>
                <c:pt idx="838">
                  <c:v>1.6931733659709765</c:v>
                </c:pt>
                <c:pt idx="839">
                  <c:v>1.695524525319829</c:v>
                </c:pt>
                <c:pt idx="840">
                  <c:v>1.7007287974570948</c:v>
                </c:pt>
                <c:pt idx="841">
                  <c:v>1.6987089295266231</c:v>
                </c:pt>
                <c:pt idx="842">
                  <c:v>1.6982779460501722</c:v>
                </c:pt>
                <c:pt idx="843">
                  <c:v>1.6989516557687854</c:v>
                </c:pt>
                <c:pt idx="844">
                  <c:v>1.6969410620933192</c:v>
                </c:pt>
                <c:pt idx="845">
                  <c:v>1.6975870803585629</c:v>
                </c:pt>
                <c:pt idx="846">
                  <c:v>1.6955828453168174</c:v>
                </c:pt>
                <c:pt idx="847">
                  <c:v>1.6935833372445097</c:v>
                </c:pt>
                <c:pt idx="848">
                  <c:v>1.6936487398693454</c:v>
                </c:pt>
                <c:pt idx="849">
                  <c:v>1.6989308544427169</c:v>
                </c:pt>
                <c:pt idx="850">
                  <c:v>1.702573055032949</c:v>
                </c:pt>
                <c:pt idx="851">
                  <c:v>1.7005747298509855</c:v>
                </c:pt>
                <c:pt idx="852">
                  <c:v>1.6985810900739033</c:v>
                </c:pt>
                <c:pt idx="853">
                  <c:v>1.6984504630809896</c:v>
                </c:pt>
                <c:pt idx="854">
                  <c:v>1.6964639713113043</c:v>
                </c:pt>
                <c:pt idx="855">
                  <c:v>1.6982177583127496</c:v>
                </c:pt>
                <c:pt idx="856">
                  <c:v>1.7061080344015094</c:v>
                </c:pt>
                <c:pt idx="857">
                  <c:v>1.7041195634989437</c:v>
                </c:pt>
                <c:pt idx="858">
                  <c:v>1.7021357223307259</c:v>
                </c:pt>
                <c:pt idx="859">
                  <c:v>1.7001564947466206</c:v>
                </c:pt>
                <c:pt idx="860">
                  <c:v>1.6981818646714211</c:v>
                </c:pt>
                <c:pt idx="861">
                  <c:v>1.696211816104517</c:v>
                </c:pt>
                <c:pt idx="862">
                  <c:v>1.6942463331194595</c:v>
                </c:pt>
                <c:pt idx="863">
                  <c:v>1.697099454072696</c:v>
                </c:pt>
                <c:pt idx="864">
                  <c:v>1.6951374893859068</c:v>
                </c:pt>
                <c:pt idx="865">
                  <c:v>1.6931800557953918</c:v>
                </c:pt>
                <c:pt idx="866">
                  <c:v>1.6944036107465072</c:v>
                </c:pt>
                <c:pt idx="867">
                  <c:v>1.6924515328539422</c:v>
                </c:pt>
                <c:pt idx="868">
                  <c:v>1.6905039476607846</c:v>
                </c:pt>
                <c:pt idx="869">
                  <c:v>1.6903751428435125</c:v>
                </c:pt>
                <c:pt idx="870">
                  <c:v>1.6898667235810862</c:v>
                </c:pt>
                <c:pt idx="871">
                  <c:v>1.693291872347209</c:v>
                </c:pt>
                <c:pt idx="872">
                  <c:v>1.6931486305314631</c:v>
                </c:pt>
                <c:pt idx="873">
                  <c:v>1.6912113895354317</c:v>
                </c:pt>
                <c:pt idx="874">
                  <c:v>1.6903252772216049</c:v>
                </c:pt>
                <c:pt idx="875">
                  <c:v>1.6901010602004785</c:v>
                </c:pt>
                <c:pt idx="876">
                  <c:v>1.6881739210212305</c:v>
                </c:pt>
                <c:pt idx="877">
                  <c:v>1.6862511716806596</c:v>
                </c:pt>
                <c:pt idx="878">
                  <c:v>1.6843327971963813</c:v>
                </c:pt>
                <c:pt idx="879">
                  <c:v>1.6870564436642039</c:v>
                </c:pt>
                <c:pt idx="880">
                  <c:v>1.6851415101299654</c:v>
                </c:pt>
                <c:pt idx="881">
                  <c:v>1.6832309188486387</c:v>
                </c:pt>
                <c:pt idx="882">
                  <c:v>1.6813246550673833</c:v>
                </c:pt>
                <c:pt idx="883">
                  <c:v>1.6933920281821382</c:v>
                </c:pt>
                <c:pt idx="884">
                  <c:v>1.6914785908621583</c:v>
                </c:pt>
                <c:pt idx="885">
                  <c:v>1.6895694728137813</c:v>
                </c:pt>
                <c:pt idx="886">
                  <c:v>1.6876646594284219</c:v>
                </c:pt>
                <c:pt idx="887">
                  <c:v>1.6857756736585416</c:v>
                </c:pt>
                <c:pt idx="888">
                  <c:v>1.6838794130582508</c:v>
                </c:pt>
                <c:pt idx="889">
                  <c:v>1.681987413717736</c:v>
                </c:pt>
                <c:pt idx="890">
                  <c:v>1.6876787449832273</c:v>
                </c:pt>
                <c:pt idx="891">
                  <c:v>1.6857867284529773</c:v>
                </c:pt>
                <c:pt idx="892">
                  <c:v>1.6838989493617644</c:v>
                </c:pt>
                <c:pt idx="893">
                  <c:v>1.6876838372989111</c:v>
                </c:pt>
                <c:pt idx="894">
                  <c:v>1.6864547113279602</c:v>
                </c:pt>
                <c:pt idx="895">
                  <c:v>1.6845725074090674</c:v>
                </c:pt>
                <c:pt idx="896">
                  <c:v>1.6826945001544309</c:v>
                </c:pt>
                <c:pt idx="897">
                  <c:v>1.6808206755440138</c:v>
                </c:pt>
                <c:pt idx="898">
                  <c:v>1.6830261001338702</c:v>
                </c:pt>
                <c:pt idx="899">
                  <c:v>1.6811560711337217</c:v>
                </c:pt>
                <c:pt idx="900">
                  <c:v>1.6846180715512917</c:v>
                </c:pt>
                <c:pt idx="901">
                  <c:v>1.6827504240218556</c:v>
                </c:pt>
                <c:pt idx="902">
                  <c:v>1.6808869130317983</c:v>
                </c:pt>
                <c:pt idx="903">
                  <c:v>1.6879646231060519</c:v>
                </c:pt>
                <c:pt idx="904">
                  <c:v>1.6860994688263766</c:v>
                </c:pt>
                <c:pt idx="905">
                  <c:v>1.6842384318850672</c:v>
                </c:pt>
                <c:pt idx="906">
                  <c:v>1.6865353981369922</c:v>
                </c:pt>
                <c:pt idx="907">
                  <c:v>1.6937497131156585</c:v>
                </c:pt>
                <c:pt idx="908">
                  <c:v>1.6955701308769631</c:v>
                </c:pt>
                <c:pt idx="909">
                  <c:v>1.7026895739785108</c:v>
                </c:pt>
                <c:pt idx="910">
                  <c:v>1.7008205404176124</c:v>
                </c:pt>
                <c:pt idx="911">
                  <c:v>1.7060533253270533</c:v>
                </c:pt>
                <c:pt idx="912">
                  <c:v>1.7041847017505725</c:v>
                </c:pt>
                <c:pt idx="913">
                  <c:v>1.7083739919184118</c:v>
                </c:pt>
                <c:pt idx="914">
                  <c:v>1.7085830997961593</c:v>
                </c:pt>
                <c:pt idx="915">
                  <c:v>1.7067178344033689</c:v>
                </c:pt>
                <c:pt idx="916">
                  <c:v>1.7048566372011842</c:v>
                </c:pt>
                <c:pt idx="917">
                  <c:v>1.7029994948948648</c:v>
                </c:pt>
                <c:pt idx="918">
                  <c:v>1.7011463942475362</c:v>
                </c:pt>
                <c:pt idx="919">
                  <c:v>1.6992973220798759</c:v>
                </c:pt>
                <c:pt idx="920">
                  <c:v>1.6974522652698001</c:v>
                </c:pt>
                <c:pt idx="921">
                  <c:v>1.6956112107521539</c:v>
                </c:pt>
                <c:pt idx="922">
                  <c:v>1.6937741455184028</c:v>
                </c:pt>
                <c:pt idx="923">
                  <c:v>1.6919410566163267</c:v>
                </c:pt>
                <c:pt idx="924">
                  <c:v>1.6921275165401748</c:v>
                </c:pt>
                <c:pt idx="925">
                  <c:v>1.6918497387634157</c:v>
                </c:pt>
                <c:pt idx="926">
                  <c:v>1.6900246581390754</c:v>
                </c:pt>
                <c:pt idx="927">
                  <c:v>1.6909009744340835</c:v>
                </c:pt>
                <c:pt idx="928">
                  <c:v>1.6890808442140253</c:v>
                </c:pt>
                <c:pt idx="929">
                  <c:v>1.6892656485610407</c:v>
                </c:pt>
                <c:pt idx="930">
                  <c:v>1.6874511849213403</c:v>
                </c:pt>
                <c:pt idx="931">
                  <c:v>1.6856406149804375</c:v>
                </c:pt>
                <c:pt idx="932">
                  <c:v>1.6891152912542589</c:v>
                </c:pt>
                <c:pt idx="933">
                  <c:v>1.6998912055558346</c:v>
                </c:pt>
                <c:pt idx="934">
                  <c:v>1.698073140095347</c:v>
                </c:pt>
                <c:pt idx="935">
                  <c:v>1.6962589593901169</c:v>
                </c:pt>
                <c:pt idx="936">
                  <c:v>1.695242084409097</c:v>
                </c:pt>
                <c:pt idx="937">
                  <c:v>1.6966821949400228</c:v>
                </c:pt>
                <c:pt idx="938">
                  <c:v>1.6966988874751368</c:v>
                </c:pt>
                <c:pt idx="939">
                  <c:v>1.694893888658674</c:v>
                </c:pt>
                <c:pt idx="940">
                  <c:v>1.6930927261840101</c:v>
                </c:pt>
                <c:pt idx="941">
                  <c:v>1.6912953878334962</c:v>
                </c:pt>
                <c:pt idx="942">
                  <c:v>1.689501861441308</c:v>
                </c:pt>
                <c:pt idx="943">
                  <c:v>1.6877121348931712</c:v>
                </c:pt>
                <c:pt idx="944">
                  <c:v>1.6859261961260883</c:v>
                </c:pt>
                <c:pt idx="945">
                  <c:v>1.6841440331280693</c:v>
                </c:pt>
                <c:pt idx="946">
                  <c:v>1.68547282313089</c:v>
                </c:pt>
                <c:pt idx="947">
                  <c:v>1.6845322709027841</c:v>
                </c:pt>
                <c:pt idx="948">
                  <c:v>1.6872737437007828</c:v>
                </c:pt>
                <c:pt idx="949">
                  <c:v>1.6854976660758345</c:v>
                </c:pt>
                <c:pt idx="950">
                  <c:v>1.6837253236299083</c:v>
                </c:pt>
                <c:pt idx="951">
                  <c:v>1.6819567045924819</c:v>
                </c:pt>
                <c:pt idx="952">
                  <c:v>1.6844713280750174</c:v>
                </c:pt>
                <c:pt idx="953">
                  <c:v>1.6956090547442075</c:v>
                </c:pt>
                <c:pt idx="954">
                  <c:v>1.693833547880601</c:v>
                </c:pt>
                <c:pt idx="955">
                  <c:v>1.6920617554665001</c:v>
                </c:pt>
                <c:pt idx="956">
                  <c:v>1.6926006313382429</c:v>
                </c:pt>
                <c:pt idx="957">
                  <c:v>1.692908457458062</c:v>
                </c:pt>
                <c:pt idx="958">
                  <c:v>1.6933978094878379</c:v>
                </c:pt>
                <c:pt idx="959">
                  <c:v>1.6933369603636501</c:v>
                </c:pt>
                <c:pt idx="960">
                  <c:v>1.6915749031728451</c:v>
                </c:pt>
                <c:pt idx="961">
                  <c:v>1.6910644073795416</c:v>
                </c:pt>
                <c:pt idx="962">
                  <c:v>1.6893083695733324</c:v>
                </c:pt>
                <c:pt idx="963">
                  <c:v>1.6879083333335987</c:v>
                </c:pt>
                <c:pt idx="964">
                  <c:v>1.687059326065393</c:v>
                </c:pt>
                <c:pt idx="965">
                  <c:v>1.6853128878396524</c:v>
                </c:pt>
                <c:pt idx="966">
                  <c:v>1.6841239843022842</c:v>
                </c:pt>
                <c:pt idx="967">
                  <c:v>1.6858677827161077</c:v>
                </c:pt>
                <c:pt idx="968">
                  <c:v>1.6845028469668499</c:v>
                </c:pt>
                <c:pt idx="969">
                  <c:v>1.6827662460936883</c:v>
                </c:pt>
                <c:pt idx="970">
                  <c:v>1.681033222153324</c:v>
                </c:pt>
                <c:pt idx="971">
                  <c:v>1.6822749970809447</c:v>
                </c:pt>
                <c:pt idx="972">
                  <c:v>1.6914914295756369</c:v>
                </c:pt>
                <c:pt idx="973">
                  <c:v>1.6897547853974277</c:v>
                </c:pt>
                <c:pt idx="974">
                  <c:v>1.688021703566251</c:v>
                </c:pt>
                <c:pt idx="975">
                  <c:v>1.695542101253859</c:v>
                </c:pt>
                <c:pt idx="976">
                  <c:v>1.6938066436271917</c:v>
                </c:pt>
                <c:pt idx="977">
                  <c:v>1.692074734993626</c:v>
                </c:pt>
                <c:pt idx="978">
                  <c:v>1.6903463644778001</c:v>
                </c:pt>
                <c:pt idx="979">
                  <c:v>1.6886215212487412</c:v>
                </c:pt>
                <c:pt idx="980">
                  <c:v>1.6869001945196396</c:v>
                </c:pt>
                <c:pt idx="981">
                  <c:v>1.6851823735476237</c:v>
                </c:pt>
                <c:pt idx="982">
                  <c:v>1.6834680476335364</c:v>
                </c:pt>
                <c:pt idx="983">
                  <c:v>1.686602502196487</c:v>
                </c:pt>
                <c:pt idx="984">
                  <c:v>1.6925275396833717</c:v>
                </c:pt>
                <c:pt idx="985">
                  <c:v>1.690810980312496</c:v>
                </c:pt>
                <c:pt idx="986">
                  <c:v>1.6890978992787447</c:v>
                </c:pt>
                <c:pt idx="987">
                  <c:v>1.6873882860203655</c:v>
                </c:pt>
                <c:pt idx="988">
                  <c:v>1.6856821300183227</c:v>
                </c:pt>
                <c:pt idx="989">
                  <c:v>1.6839794207960819</c:v>
                </c:pt>
                <c:pt idx="990">
                  <c:v>1.685879023583738</c:v>
                </c:pt>
                <c:pt idx="991">
                  <c:v>1.6841795487615769</c:v>
                </c:pt>
                <c:pt idx="992">
                  <c:v>1.6848153746923473</c:v>
                </c:pt>
                <c:pt idx="993">
                  <c:v>1.6918784515691334</c:v>
                </c:pt>
                <c:pt idx="994">
                  <c:v>1.6901780712157977</c:v>
                </c:pt>
                <c:pt idx="995">
                  <c:v>1.6884811052808419</c:v>
                </c:pt>
                <c:pt idx="996">
                  <c:v>1.687342022719438</c:v>
                </c:pt>
                <c:pt idx="997">
                  <c:v>1.6860606346703118</c:v>
                </c:pt>
                <c:pt idx="998">
                  <c:v>1.6844405376971976</c:v>
                </c:pt>
                <c:pt idx="999">
                  <c:v>1.6876270802506743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0-4E74-9EA1-398B8AF8415C}"/>
            </c:ext>
          </c:extLst>
        </c:ser>
        <c:ser>
          <c:idx val="1"/>
          <c:order val="1"/>
          <c:tx>
            <c:v>Analytical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strLit>
              <c:ptCount val="1"/>
              <c:pt idx="0">
                <c:v>'+'7.1'!$B$17:$B$1016</c:v>
              </c:pt>
            </c:strLit>
          </c:xVal>
          <c:yVal>
            <c:numRef>
              <c:f>'7.1'!$S$17:$S$1016</c:f>
              <c:numCache>
                <c:formatCode>General</c:formatCode>
                <c:ptCount val="1000"/>
                <c:pt idx="0">
                  <c:v>1.615</c:v>
                </c:pt>
                <c:pt idx="1">
                  <c:v>1.615</c:v>
                </c:pt>
                <c:pt idx="2">
                  <c:v>1.615</c:v>
                </c:pt>
                <c:pt idx="3">
                  <c:v>1.615</c:v>
                </c:pt>
                <c:pt idx="4">
                  <c:v>1.615</c:v>
                </c:pt>
                <c:pt idx="5">
                  <c:v>1.615</c:v>
                </c:pt>
                <c:pt idx="6">
                  <c:v>1.615</c:v>
                </c:pt>
                <c:pt idx="7">
                  <c:v>1.615</c:v>
                </c:pt>
                <c:pt idx="8">
                  <c:v>1.615</c:v>
                </c:pt>
                <c:pt idx="9">
                  <c:v>1.615</c:v>
                </c:pt>
                <c:pt idx="10">
                  <c:v>1.615</c:v>
                </c:pt>
                <c:pt idx="11">
                  <c:v>1.615</c:v>
                </c:pt>
                <c:pt idx="12">
                  <c:v>1.615</c:v>
                </c:pt>
                <c:pt idx="13">
                  <c:v>1.615</c:v>
                </c:pt>
                <c:pt idx="14">
                  <c:v>1.615</c:v>
                </c:pt>
                <c:pt idx="15">
                  <c:v>1.615</c:v>
                </c:pt>
                <c:pt idx="16">
                  <c:v>1.615</c:v>
                </c:pt>
                <c:pt idx="17">
                  <c:v>1.615</c:v>
                </c:pt>
                <c:pt idx="18">
                  <c:v>1.615</c:v>
                </c:pt>
                <c:pt idx="19">
                  <c:v>1.615</c:v>
                </c:pt>
                <c:pt idx="20">
                  <c:v>1.615</c:v>
                </c:pt>
                <c:pt idx="21">
                  <c:v>1.615</c:v>
                </c:pt>
                <c:pt idx="22">
                  <c:v>1.615</c:v>
                </c:pt>
                <c:pt idx="23">
                  <c:v>1.615</c:v>
                </c:pt>
                <c:pt idx="24">
                  <c:v>1.615</c:v>
                </c:pt>
                <c:pt idx="25">
                  <c:v>1.615</c:v>
                </c:pt>
                <c:pt idx="26">
                  <c:v>1.615</c:v>
                </c:pt>
                <c:pt idx="27">
                  <c:v>1.615</c:v>
                </c:pt>
                <c:pt idx="28">
                  <c:v>1.615</c:v>
                </c:pt>
                <c:pt idx="29">
                  <c:v>1.615</c:v>
                </c:pt>
                <c:pt idx="30">
                  <c:v>1.615</c:v>
                </c:pt>
                <c:pt idx="31">
                  <c:v>1.615</c:v>
                </c:pt>
                <c:pt idx="32">
                  <c:v>1.615</c:v>
                </c:pt>
                <c:pt idx="33">
                  <c:v>1.615</c:v>
                </c:pt>
                <c:pt idx="34">
                  <c:v>1.615</c:v>
                </c:pt>
                <c:pt idx="35">
                  <c:v>1.615</c:v>
                </c:pt>
                <c:pt idx="36">
                  <c:v>1.615</c:v>
                </c:pt>
                <c:pt idx="37">
                  <c:v>1.615</c:v>
                </c:pt>
                <c:pt idx="38">
                  <c:v>1.615</c:v>
                </c:pt>
                <c:pt idx="39">
                  <c:v>1.615</c:v>
                </c:pt>
                <c:pt idx="40">
                  <c:v>1.615</c:v>
                </c:pt>
                <c:pt idx="41">
                  <c:v>1.615</c:v>
                </c:pt>
                <c:pt idx="42">
                  <c:v>1.615</c:v>
                </c:pt>
                <c:pt idx="43">
                  <c:v>1.615</c:v>
                </c:pt>
                <c:pt idx="44">
                  <c:v>1.615</c:v>
                </c:pt>
                <c:pt idx="45">
                  <c:v>1.615</c:v>
                </c:pt>
                <c:pt idx="46">
                  <c:v>1.615</c:v>
                </c:pt>
                <c:pt idx="47">
                  <c:v>1.615</c:v>
                </c:pt>
                <c:pt idx="48">
                  <c:v>1.615</c:v>
                </c:pt>
                <c:pt idx="49">
                  <c:v>1.615</c:v>
                </c:pt>
                <c:pt idx="50">
                  <c:v>1.615</c:v>
                </c:pt>
                <c:pt idx="51">
                  <c:v>1.615</c:v>
                </c:pt>
                <c:pt idx="52">
                  <c:v>1.615</c:v>
                </c:pt>
                <c:pt idx="53">
                  <c:v>1.615</c:v>
                </c:pt>
                <c:pt idx="54">
                  <c:v>1.615</c:v>
                </c:pt>
                <c:pt idx="55">
                  <c:v>1.615</c:v>
                </c:pt>
                <c:pt idx="56">
                  <c:v>1.615</c:v>
                </c:pt>
                <c:pt idx="57">
                  <c:v>1.615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1.615</c:v>
                </c:pt>
                <c:pt idx="72">
                  <c:v>1.615</c:v>
                </c:pt>
                <c:pt idx="73">
                  <c:v>1.615</c:v>
                </c:pt>
                <c:pt idx="74">
                  <c:v>1.615</c:v>
                </c:pt>
                <c:pt idx="75">
                  <c:v>1.615</c:v>
                </c:pt>
                <c:pt idx="76">
                  <c:v>1.615</c:v>
                </c:pt>
                <c:pt idx="77">
                  <c:v>1.615</c:v>
                </c:pt>
                <c:pt idx="78">
                  <c:v>1.615</c:v>
                </c:pt>
                <c:pt idx="79">
                  <c:v>1.615</c:v>
                </c:pt>
                <c:pt idx="80">
                  <c:v>1.615</c:v>
                </c:pt>
                <c:pt idx="81">
                  <c:v>1.615</c:v>
                </c:pt>
                <c:pt idx="82">
                  <c:v>1.615</c:v>
                </c:pt>
                <c:pt idx="83">
                  <c:v>1.615</c:v>
                </c:pt>
                <c:pt idx="84">
                  <c:v>1.615</c:v>
                </c:pt>
                <c:pt idx="85">
                  <c:v>1.615</c:v>
                </c:pt>
                <c:pt idx="86">
                  <c:v>1.615</c:v>
                </c:pt>
                <c:pt idx="87">
                  <c:v>1.615</c:v>
                </c:pt>
                <c:pt idx="88">
                  <c:v>1.615</c:v>
                </c:pt>
                <c:pt idx="89">
                  <c:v>1.615</c:v>
                </c:pt>
                <c:pt idx="90">
                  <c:v>1.615</c:v>
                </c:pt>
                <c:pt idx="91">
                  <c:v>1.615</c:v>
                </c:pt>
                <c:pt idx="92">
                  <c:v>1.615</c:v>
                </c:pt>
                <c:pt idx="93">
                  <c:v>1.615</c:v>
                </c:pt>
                <c:pt idx="94">
                  <c:v>1.615</c:v>
                </c:pt>
                <c:pt idx="95">
                  <c:v>1.615</c:v>
                </c:pt>
                <c:pt idx="96">
                  <c:v>1.615</c:v>
                </c:pt>
                <c:pt idx="97">
                  <c:v>1.615</c:v>
                </c:pt>
                <c:pt idx="98">
                  <c:v>1.615</c:v>
                </c:pt>
                <c:pt idx="99">
                  <c:v>1.615</c:v>
                </c:pt>
                <c:pt idx="100">
                  <c:v>1.615</c:v>
                </c:pt>
                <c:pt idx="101">
                  <c:v>1.615</c:v>
                </c:pt>
                <c:pt idx="102">
                  <c:v>1.615</c:v>
                </c:pt>
                <c:pt idx="103">
                  <c:v>1.615</c:v>
                </c:pt>
                <c:pt idx="104">
                  <c:v>1.615</c:v>
                </c:pt>
                <c:pt idx="105">
                  <c:v>1.615</c:v>
                </c:pt>
                <c:pt idx="106">
                  <c:v>1.615</c:v>
                </c:pt>
                <c:pt idx="107">
                  <c:v>1.615</c:v>
                </c:pt>
                <c:pt idx="108">
                  <c:v>1.615</c:v>
                </c:pt>
                <c:pt idx="109">
                  <c:v>1.615</c:v>
                </c:pt>
                <c:pt idx="110">
                  <c:v>1.615</c:v>
                </c:pt>
                <c:pt idx="111">
                  <c:v>1.615</c:v>
                </c:pt>
                <c:pt idx="112">
                  <c:v>1.615</c:v>
                </c:pt>
                <c:pt idx="113">
                  <c:v>1.615</c:v>
                </c:pt>
                <c:pt idx="114">
                  <c:v>1.615</c:v>
                </c:pt>
                <c:pt idx="115">
                  <c:v>1.615</c:v>
                </c:pt>
                <c:pt idx="116">
                  <c:v>1.615</c:v>
                </c:pt>
                <c:pt idx="117">
                  <c:v>1.615</c:v>
                </c:pt>
                <c:pt idx="118">
                  <c:v>1.615</c:v>
                </c:pt>
                <c:pt idx="119">
                  <c:v>1.615</c:v>
                </c:pt>
                <c:pt idx="120">
                  <c:v>1.615</c:v>
                </c:pt>
                <c:pt idx="121">
                  <c:v>1.615</c:v>
                </c:pt>
                <c:pt idx="122">
                  <c:v>1.615</c:v>
                </c:pt>
                <c:pt idx="123">
                  <c:v>1.615</c:v>
                </c:pt>
                <c:pt idx="124">
                  <c:v>1.615</c:v>
                </c:pt>
                <c:pt idx="125">
                  <c:v>1.615</c:v>
                </c:pt>
                <c:pt idx="126">
                  <c:v>1.615</c:v>
                </c:pt>
                <c:pt idx="127">
                  <c:v>1.615</c:v>
                </c:pt>
                <c:pt idx="128">
                  <c:v>1.615</c:v>
                </c:pt>
                <c:pt idx="129">
                  <c:v>1.615</c:v>
                </c:pt>
                <c:pt idx="130">
                  <c:v>1.615</c:v>
                </c:pt>
                <c:pt idx="131">
                  <c:v>1.615</c:v>
                </c:pt>
                <c:pt idx="132">
                  <c:v>1.615</c:v>
                </c:pt>
                <c:pt idx="133">
                  <c:v>1.615</c:v>
                </c:pt>
                <c:pt idx="134">
                  <c:v>1.615</c:v>
                </c:pt>
                <c:pt idx="135">
                  <c:v>1.615</c:v>
                </c:pt>
                <c:pt idx="136">
                  <c:v>1.615</c:v>
                </c:pt>
                <c:pt idx="137">
                  <c:v>1.615</c:v>
                </c:pt>
                <c:pt idx="138">
                  <c:v>1.615</c:v>
                </c:pt>
                <c:pt idx="139">
                  <c:v>1.615</c:v>
                </c:pt>
                <c:pt idx="140">
                  <c:v>1.615</c:v>
                </c:pt>
                <c:pt idx="141">
                  <c:v>1.615</c:v>
                </c:pt>
                <c:pt idx="142">
                  <c:v>1.615</c:v>
                </c:pt>
                <c:pt idx="143">
                  <c:v>1.615</c:v>
                </c:pt>
                <c:pt idx="144">
                  <c:v>1.615</c:v>
                </c:pt>
                <c:pt idx="145">
                  <c:v>1.615</c:v>
                </c:pt>
                <c:pt idx="146">
                  <c:v>1.615</c:v>
                </c:pt>
                <c:pt idx="147">
                  <c:v>1.615</c:v>
                </c:pt>
                <c:pt idx="148">
                  <c:v>1.615</c:v>
                </c:pt>
                <c:pt idx="149">
                  <c:v>1.615</c:v>
                </c:pt>
                <c:pt idx="150">
                  <c:v>1.615</c:v>
                </c:pt>
                <c:pt idx="151">
                  <c:v>1.615</c:v>
                </c:pt>
                <c:pt idx="152">
                  <c:v>1.615</c:v>
                </c:pt>
                <c:pt idx="153">
                  <c:v>1.615</c:v>
                </c:pt>
                <c:pt idx="154">
                  <c:v>1.615</c:v>
                </c:pt>
                <c:pt idx="155">
                  <c:v>1.615</c:v>
                </c:pt>
                <c:pt idx="156">
                  <c:v>1.615</c:v>
                </c:pt>
                <c:pt idx="157">
                  <c:v>1.615</c:v>
                </c:pt>
                <c:pt idx="158">
                  <c:v>1.615</c:v>
                </c:pt>
                <c:pt idx="159">
                  <c:v>1.615</c:v>
                </c:pt>
                <c:pt idx="160">
                  <c:v>1.615</c:v>
                </c:pt>
                <c:pt idx="161">
                  <c:v>1.615</c:v>
                </c:pt>
                <c:pt idx="162">
                  <c:v>1.615</c:v>
                </c:pt>
                <c:pt idx="163">
                  <c:v>1.615</c:v>
                </c:pt>
                <c:pt idx="164">
                  <c:v>1.615</c:v>
                </c:pt>
                <c:pt idx="165">
                  <c:v>1.615</c:v>
                </c:pt>
                <c:pt idx="166">
                  <c:v>1.615</c:v>
                </c:pt>
                <c:pt idx="167">
                  <c:v>1.615</c:v>
                </c:pt>
                <c:pt idx="168">
                  <c:v>1.615</c:v>
                </c:pt>
                <c:pt idx="169">
                  <c:v>1.615</c:v>
                </c:pt>
                <c:pt idx="170">
                  <c:v>1.615</c:v>
                </c:pt>
                <c:pt idx="171">
                  <c:v>1.615</c:v>
                </c:pt>
                <c:pt idx="172">
                  <c:v>1.615</c:v>
                </c:pt>
                <c:pt idx="173">
                  <c:v>1.615</c:v>
                </c:pt>
                <c:pt idx="174">
                  <c:v>1.615</c:v>
                </c:pt>
                <c:pt idx="175">
                  <c:v>1.615</c:v>
                </c:pt>
                <c:pt idx="176">
                  <c:v>1.615</c:v>
                </c:pt>
                <c:pt idx="177">
                  <c:v>1.615</c:v>
                </c:pt>
                <c:pt idx="178">
                  <c:v>1.615</c:v>
                </c:pt>
                <c:pt idx="179">
                  <c:v>1.615</c:v>
                </c:pt>
                <c:pt idx="180">
                  <c:v>1.615</c:v>
                </c:pt>
                <c:pt idx="181">
                  <c:v>1.615</c:v>
                </c:pt>
                <c:pt idx="182">
                  <c:v>1.615</c:v>
                </c:pt>
                <c:pt idx="183">
                  <c:v>1.615</c:v>
                </c:pt>
                <c:pt idx="184">
                  <c:v>1.615</c:v>
                </c:pt>
                <c:pt idx="185">
                  <c:v>1.615</c:v>
                </c:pt>
                <c:pt idx="186">
                  <c:v>1.615</c:v>
                </c:pt>
                <c:pt idx="187">
                  <c:v>1.615</c:v>
                </c:pt>
                <c:pt idx="188">
                  <c:v>1.615</c:v>
                </c:pt>
                <c:pt idx="189">
                  <c:v>1.615</c:v>
                </c:pt>
                <c:pt idx="190">
                  <c:v>1.615</c:v>
                </c:pt>
                <c:pt idx="191">
                  <c:v>1.615</c:v>
                </c:pt>
                <c:pt idx="192">
                  <c:v>1.615</c:v>
                </c:pt>
                <c:pt idx="193">
                  <c:v>1.615</c:v>
                </c:pt>
                <c:pt idx="194">
                  <c:v>1.615</c:v>
                </c:pt>
                <c:pt idx="195">
                  <c:v>1.615</c:v>
                </c:pt>
                <c:pt idx="196">
                  <c:v>1.615</c:v>
                </c:pt>
                <c:pt idx="197">
                  <c:v>1.615</c:v>
                </c:pt>
                <c:pt idx="198">
                  <c:v>1.615</c:v>
                </c:pt>
                <c:pt idx="199">
                  <c:v>1.615</c:v>
                </c:pt>
                <c:pt idx="200">
                  <c:v>1.615</c:v>
                </c:pt>
                <c:pt idx="201">
                  <c:v>1.615</c:v>
                </c:pt>
                <c:pt idx="202">
                  <c:v>1.615</c:v>
                </c:pt>
                <c:pt idx="203">
                  <c:v>1.615</c:v>
                </c:pt>
                <c:pt idx="204">
                  <c:v>1.615</c:v>
                </c:pt>
                <c:pt idx="205">
                  <c:v>1.615</c:v>
                </c:pt>
                <c:pt idx="206">
                  <c:v>1.615</c:v>
                </c:pt>
                <c:pt idx="207">
                  <c:v>1.615</c:v>
                </c:pt>
                <c:pt idx="208">
                  <c:v>1.615</c:v>
                </c:pt>
                <c:pt idx="209">
                  <c:v>1.615</c:v>
                </c:pt>
                <c:pt idx="210">
                  <c:v>1.615</c:v>
                </c:pt>
                <c:pt idx="211">
                  <c:v>1.615</c:v>
                </c:pt>
                <c:pt idx="212">
                  <c:v>1.615</c:v>
                </c:pt>
                <c:pt idx="213">
                  <c:v>1.615</c:v>
                </c:pt>
                <c:pt idx="214">
                  <c:v>1.615</c:v>
                </c:pt>
                <c:pt idx="215">
                  <c:v>1.615</c:v>
                </c:pt>
                <c:pt idx="216">
                  <c:v>1.615</c:v>
                </c:pt>
                <c:pt idx="217">
                  <c:v>1.615</c:v>
                </c:pt>
                <c:pt idx="218">
                  <c:v>1.615</c:v>
                </c:pt>
                <c:pt idx="219">
                  <c:v>1.615</c:v>
                </c:pt>
                <c:pt idx="220">
                  <c:v>1.615</c:v>
                </c:pt>
                <c:pt idx="221">
                  <c:v>1.615</c:v>
                </c:pt>
                <c:pt idx="222">
                  <c:v>1.615</c:v>
                </c:pt>
                <c:pt idx="223">
                  <c:v>1.615</c:v>
                </c:pt>
                <c:pt idx="224">
                  <c:v>1.615</c:v>
                </c:pt>
                <c:pt idx="225">
                  <c:v>1.615</c:v>
                </c:pt>
                <c:pt idx="226">
                  <c:v>1.615</c:v>
                </c:pt>
                <c:pt idx="227">
                  <c:v>1.615</c:v>
                </c:pt>
                <c:pt idx="228">
                  <c:v>1.615</c:v>
                </c:pt>
                <c:pt idx="229">
                  <c:v>1.615</c:v>
                </c:pt>
                <c:pt idx="230">
                  <c:v>1.615</c:v>
                </c:pt>
                <c:pt idx="231">
                  <c:v>1.615</c:v>
                </c:pt>
                <c:pt idx="232">
                  <c:v>1.615</c:v>
                </c:pt>
                <c:pt idx="233">
                  <c:v>1.615</c:v>
                </c:pt>
                <c:pt idx="234">
                  <c:v>1.615</c:v>
                </c:pt>
                <c:pt idx="235">
                  <c:v>1.615</c:v>
                </c:pt>
                <c:pt idx="236">
                  <c:v>1.615</c:v>
                </c:pt>
                <c:pt idx="237">
                  <c:v>1.615</c:v>
                </c:pt>
                <c:pt idx="238">
                  <c:v>1.615</c:v>
                </c:pt>
                <c:pt idx="239">
                  <c:v>1.615</c:v>
                </c:pt>
                <c:pt idx="240">
                  <c:v>1.615</c:v>
                </c:pt>
                <c:pt idx="241">
                  <c:v>1.615</c:v>
                </c:pt>
                <c:pt idx="242">
                  <c:v>1.615</c:v>
                </c:pt>
                <c:pt idx="243">
                  <c:v>1.615</c:v>
                </c:pt>
                <c:pt idx="244">
                  <c:v>1.615</c:v>
                </c:pt>
                <c:pt idx="245">
                  <c:v>1.615</c:v>
                </c:pt>
                <c:pt idx="246">
                  <c:v>1.615</c:v>
                </c:pt>
                <c:pt idx="247">
                  <c:v>1.615</c:v>
                </c:pt>
                <c:pt idx="248">
                  <c:v>1.615</c:v>
                </c:pt>
                <c:pt idx="249">
                  <c:v>1.615</c:v>
                </c:pt>
                <c:pt idx="250">
                  <c:v>1.615</c:v>
                </c:pt>
                <c:pt idx="251">
                  <c:v>1.615</c:v>
                </c:pt>
                <c:pt idx="252">
                  <c:v>1.615</c:v>
                </c:pt>
                <c:pt idx="253">
                  <c:v>1.615</c:v>
                </c:pt>
                <c:pt idx="254">
                  <c:v>1.615</c:v>
                </c:pt>
                <c:pt idx="255">
                  <c:v>1.615</c:v>
                </c:pt>
                <c:pt idx="256">
                  <c:v>1.615</c:v>
                </c:pt>
                <c:pt idx="257">
                  <c:v>1.615</c:v>
                </c:pt>
                <c:pt idx="258">
                  <c:v>1.615</c:v>
                </c:pt>
                <c:pt idx="259">
                  <c:v>1.615</c:v>
                </c:pt>
                <c:pt idx="260">
                  <c:v>1.615</c:v>
                </c:pt>
                <c:pt idx="261">
                  <c:v>1.615</c:v>
                </c:pt>
                <c:pt idx="262">
                  <c:v>1.615</c:v>
                </c:pt>
                <c:pt idx="263">
                  <c:v>1.615</c:v>
                </c:pt>
                <c:pt idx="264">
                  <c:v>1.615</c:v>
                </c:pt>
                <c:pt idx="265">
                  <c:v>1.615</c:v>
                </c:pt>
                <c:pt idx="266">
                  <c:v>1.615</c:v>
                </c:pt>
                <c:pt idx="267">
                  <c:v>1.615</c:v>
                </c:pt>
                <c:pt idx="268">
                  <c:v>1.615</c:v>
                </c:pt>
                <c:pt idx="269">
                  <c:v>1.615</c:v>
                </c:pt>
                <c:pt idx="270">
                  <c:v>1.615</c:v>
                </c:pt>
                <c:pt idx="271">
                  <c:v>1.615</c:v>
                </c:pt>
                <c:pt idx="272">
                  <c:v>1.615</c:v>
                </c:pt>
                <c:pt idx="273">
                  <c:v>1.615</c:v>
                </c:pt>
                <c:pt idx="274">
                  <c:v>1.615</c:v>
                </c:pt>
                <c:pt idx="275">
                  <c:v>1.615</c:v>
                </c:pt>
                <c:pt idx="276">
                  <c:v>1.615</c:v>
                </c:pt>
                <c:pt idx="277">
                  <c:v>1.615</c:v>
                </c:pt>
                <c:pt idx="278">
                  <c:v>1.615</c:v>
                </c:pt>
                <c:pt idx="279">
                  <c:v>1.615</c:v>
                </c:pt>
                <c:pt idx="280">
                  <c:v>1.615</c:v>
                </c:pt>
                <c:pt idx="281">
                  <c:v>1.615</c:v>
                </c:pt>
                <c:pt idx="282">
                  <c:v>1.615</c:v>
                </c:pt>
                <c:pt idx="283">
                  <c:v>1.615</c:v>
                </c:pt>
                <c:pt idx="284">
                  <c:v>1.615</c:v>
                </c:pt>
                <c:pt idx="285">
                  <c:v>1.615</c:v>
                </c:pt>
                <c:pt idx="286">
                  <c:v>1.615</c:v>
                </c:pt>
                <c:pt idx="287">
                  <c:v>1.615</c:v>
                </c:pt>
                <c:pt idx="288">
                  <c:v>1.615</c:v>
                </c:pt>
                <c:pt idx="289">
                  <c:v>1.615</c:v>
                </c:pt>
                <c:pt idx="290">
                  <c:v>1.615</c:v>
                </c:pt>
                <c:pt idx="291">
                  <c:v>1.615</c:v>
                </c:pt>
                <c:pt idx="292">
                  <c:v>1.615</c:v>
                </c:pt>
                <c:pt idx="293">
                  <c:v>1.615</c:v>
                </c:pt>
                <c:pt idx="294">
                  <c:v>1.615</c:v>
                </c:pt>
                <c:pt idx="295">
                  <c:v>1.615</c:v>
                </c:pt>
                <c:pt idx="296">
                  <c:v>1.615</c:v>
                </c:pt>
                <c:pt idx="297">
                  <c:v>1.615</c:v>
                </c:pt>
                <c:pt idx="298">
                  <c:v>1.615</c:v>
                </c:pt>
                <c:pt idx="299">
                  <c:v>1.615</c:v>
                </c:pt>
                <c:pt idx="300">
                  <c:v>1.615</c:v>
                </c:pt>
                <c:pt idx="301">
                  <c:v>1.615</c:v>
                </c:pt>
                <c:pt idx="302">
                  <c:v>1.615</c:v>
                </c:pt>
                <c:pt idx="303">
                  <c:v>1.615</c:v>
                </c:pt>
                <c:pt idx="304">
                  <c:v>1.615</c:v>
                </c:pt>
                <c:pt idx="305">
                  <c:v>1.615</c:v>
                </c:pt>
                <c:pt idx="306">
                  <c:v>1.615</c:v>
                </c:pt>
                <c:pt idx="307">
                  <c:v>1.615</c:v>
                </c:pt>
                <c:pt idx="308">
                  <c:v>1.615</c:v>
                </c:pt>
                <c:pt idx="309">
                  <c:v>1.615</c:v>
                </c:pt>
                <c:pt idx="310">
                  <c:v>1.615</c:v>
                </c:pt>
                <c:pt idx="311">
                  <c:v>1.615</c:v>
                </c:pt>
                <c:pt idx="312">
                  <c:v>1.615</c:v>
                </c:pt>
                <c:pt idx="313">
                  <c:v>1.615</c:v>
                </c:pt>
                <c:pt idx="314">
                  <c:v>1.615</c:v>
                </c:pt>
                <c:pt idx="315">
                  <c:v>1.615</c:v>
                </c:pt>
                <c:pt idx="316">
                  <c:v>1.615</c:v>
                </c:pt>
                <c:pt idx="317">
                  <c:v>1.615</c:v>
                </c:pt>
                <c:pt idx="318">
                  <c:v>1.615</c:v>
                </c:pt>
                <c:pt idx="319">
                  <c:v>1.615</c:v>
                </c:pt>
                <c:pt idx="320">
                  <c:v>1.615</c:v>
                </c:pt>
                <c:pt idx="321">
                  <c:v>1.615</c:v>
                </c:pt>
                <c:pt idx="322">
                  <c:v>1.615</c:v>
                </c:pt>
                <c:pt idx="323">
                  <c:v>1.615</c:v>
                </c:pt>
                <c:pt idx="324">
                  <c:v>1.615</c:v>
                </c:pt>
                <c:pt idx="325">
                  <c:v>1.615</c:v>
                </c:pt>
                <c:pt idx="326">
                  <c:v>1.615</c:v>
                </c:pt>
                <c:pt idx="327">
                  <c:v>1.615</c:v>
                </c:pt>
                <c:pt idx="328">
                  <c:v>1.615</c:v>
                </c:pt>
                <c:pt idx="329">
                  <c:v>1.615</c:v>
                </c:pt>
                <c:pt idx="330">
                  <c:v>1.615</c:v>
                </c:pt>
                <c:pt idx="331">
                  <c:v>1.615</c:v>
                </c:pt>
                <c:pt idx="332">
                  <c:v>1.615</c:v>
                </c:pt>
                <c:pt idx="333">
                  <c:v>1.615</c:v>
                </c:pt>
                <c:pt idx="334">
                  <c:v>1.615</c:v>
                </c:pt>
                <c:pt idx="335">
                  <c:v>1.615</c:v>
                </c:pt>
                <c:pt idx="336">
                  <c:v>1.615</c:v>
                </c:pt>
                <c:pt idx="337">
                  <c:v>1.615</c:v>
                </c:pt>
                <c:pt idx="338">
                  <c:v>1.615</c:v>
                </c:pt>
                <c:pt idx="339">
                  <c:v>1.615</c:v>
                </c:pt>
                <c:pt idx="340">
                  <c:v>1.615</c:v>
                </c:pt>
                <c:pt idx="341">
                  <c:v>1.615</c:v>
                </c:pt>
                <c:pt idx="342">
                  <c:v>1.615</c:v>
                </c:pt>
                <c:pt idx="343">
                  <c:v>1.615</c:v>
                </c:pt>
                <c:pt idx="344">
                  <c:v>1.615</c:v>
                </c:pt>
                <c:pt idx="345">
                  <c:v>1.615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1.615</c:v>
                </c:pt>
                <c:pt idx="363">
                  <c:v>1.615</c:v>
                </c:pt>
                <c:pt idx="364">
                  <c:v>1.615</c:v>
                </c:pt>
                <c:pt idx="365">
                  <c:v>1.615</c:v>
                </c:pt>
                <c:pt idx="366">
                  <c:v>1.615</c:v>
                </c:pt>
                <c:pt idx="367">
                  <c:v>1.615</c:v>
                </c:pt>
                <c:pt idx="368">
                  <c:v>1.615</c:v>
                </c:pt>
                <c:pt idx="369">
                  <c:v>1.615</c:v>
                </c:pt>
                <c:pt idx="370">
                  <c:v>1.615</c:v>
                </c:pt>
                <c:pt idx="371">
                  <c:v>1.615</c:v>
                </c:pt>
                <c:pt idx="372">
                  <c:v>1.615</c:v>
                </c:pt>
                <c:pt idx="373">
                  <c:v>1.615</c:v>
                </c:pt>
                <c:pt idx="374">
                  <c:v>1.615</c:v>
                </c:pt>
                <c:pt idx="375">
                  <c:v>1.615</c:v>
                </c:pt>
                <c:pt idx="376">
                  <c:v>1.615</c:v>
                </c:pt>
                <c:pt idx="377">
                  <c:v>1.615</c:v>
                </c:pt>
                <c:pt idx="378">
                  <c:v>1.615</c:v>
                </c:pt>
                <c:pt idx="379">
                  <c:v>1.615</c:v>
                </c:pt>
                <c:pt idx="380">
                  <c:v>1.615</c:v>
                </c:pt>
                <c:pt idx="381">
                  <c:v>1.615</c:v>
                </c:pt>
                <c:pt idx="382">
                  <c:v>1.615</c:v>
                </c:pt>
                <c:pt idx="383">
                  <c:v>1.615</c:v>
                </c:pt>
                <c:pt idx="384">
                  <c:v>1.615</c:v>
                </c:pt>
                <c:pt idx="385">
                  <c:v>1.615</c:v>
                </c:pt>
                <c:pt idx="386">
                  <c:v>1.615</c:v>
                </c:pt>
                <c:pt idx="387">
                  <c:v>1.615</c:v>
                </c:pt>
                <c:pt idx="388">
                  <c:v>1.615</c:v>
                </c:pt>
                <c:pt idx="389">
                  <c:v>1.615</c:v>
                </c:pt>
                <c:pt idx="390">
                  <c:v>1.615</c:v>
                </c:pt>
                <c:pt idx="391">
                  <c:v>1.615</c:v>
                </c:pt>
                <c:pt idx="392">
                  <c:v>1.615</c:v>
                </c:pt>
                <c:pt idx="393">
                  <c:v>1.615</c:v>
                </c:pt>
                <c:pt idx="394">
                  <c:v>1.615</c:v>
                </c:pt>
                <c:pt idx="395">
                  <c:v>1.615</c:v>
                </c:pt>
                <c:pt idx="396">
                  <c:v>1.615</c:v>
                </c:pt>
                <c:pt idx="397">
                  <c:v>1.615</c:v>
                </c:pt>
                <c:pt idx="398">
                  <c:v>1.615</c:v>
                </c:pt>
                <c:pt idx="399">
                  <c:v>1.615</c:v>
                </c:pt>
                <c:pt idx="400">
                  <c:v>1.615</c:v>
                </c:pt>
                <c:pt idx="401">
                  <c:v>1.615</c:v>
                </c:pt>
                <c:pt idx="402">
                  <c:v>1.615</c:v>
                </c:pt>
                <c:pt idx="403">
                  <c:v>1.615</c:v>
                </c:pt>
                <c:pt idx="404">
                  <c:v>1.615</c:v>
                </c:pt>
                <c:pt idx="405">
                  <c:v>1.615</c:v>
                </c:pt>
                <c:pt idx="406">
                  <c:v>1.615</c:v>
                </c:pt>
                <c:pt idx="407">
                  <c:v>1.615</c:v>
                </c:pt>
                <c:pt idx="408">
                  <c:v>1.615</c:v>
                </c:pt>
                <c:pt idx="409">
                  <c:v>1.615</c:v>
                </c:pt>
                <c:pt idx="410">
                  <c:v>1.615</c:v>
                </c:pt>
                <c:pt idx="411">
                  <c:v>1.615</c:v>
                </c:pt>
                <c:pt idx="412">
                  <c:v>1.615</c:v>
                </c:pt>
                <c:pt idx="413">
                  <c:v>1.615</c:v>
                </c:pt>
                <c:pt idx="414">
                  <c:v>1.615</c:v>
                </c:pt>
                <c:pt idx="415">
                  <c:v>1.615</c:v>
                </c:pt>
                <c:pt idx="416">
                  <c:v>1.615</c:v>
                </c:pt>
                <c:pt idx="417">
                  <c:v>1.615</c:v>
                </c:pt>
                <c:pt idx="418">
                  <c:v>1.615</c:v>
                </c:pt>
                <c:pt idx="419">
                  <c:v>1.615</c:v>
                </c:pt>
                <c:pt idx="420">
                  <c:v>1.615</c:v>
                </c:pt>
                <c:pt idx="421">
                  <c:v>1.615</c:v>
                </c:pt>
                <c:pt idx="422">
                  <c:v>1.615</c:v>
                </c:pt>
                <c:pt idx="423">
                  <c:v>1.615</c:v>
                </c:pt>
                <c:pt idx="424">
                  <c:v>1.615</c:v>
                </c:pt>
                <c:pt idx="425">
                  <c:v>1.615</c:v>
                </c:pt>
                <c:pt idx="426">
                  <c:v>1.615</c:v>
                </c:pt>
                <c:pt idx="427">
                  <c:v>1.615</c:v>
                </c:pt>
                <c:pt idx="428">
                  <c:v>1.615</c:v>
                </c:pt>
                <c:pt idx="429">
                  <c:v>1.615</c:v>
                </c:pt>
                <c:pt idx="430">
                  <c:v>1.615</c:v>
                </c:pt>
                <c:pt idx="431">
                  <c:v>1.615</c:v>
                </c:pt>
                <c:pt idx="432">
                  <c:v>1.615</c:v>
                </c:pt>
                <c:pt idx="433">
                  <c:v>1.615</c:v>
                </c:pt>
                <c:pt idx="434">
                  <c:v>1.615</c:v>
                </c:pt>
                <c:pt idx="435">
                  <c:v>1.615</c:v>
                </c:pt>
                <c:pt idx="436">
                  <c:v>1.615</c:v>
                </c:pt>
                <c:pt idx="437">
                  <c:v>1.615</c:v>
                </c:pt>
                <c:pt idx="438">
                  <c:v>1.615</c:v>
                </c:pt>
                <c:pt idx="439">
                  <c:v>1.615</c:v>
                </c:pt>
                <c:pt idx="440">
                  <c:v>1.615</c:v>
                </c:pt>
                <c:pt idx="441">
                  <c:v>1.615</c:v>
                </c:pt>
                <c:pt idx="442">
                  <c:v>1.615</c:v>
                </c:pt>
                <c:pt idx="443">
                  <c:v>1.615</c:v>
                </c:pt>
                <c:pt idx="444">
                  <c:v>1.615</c:v>
                </c:pt>
                <c:pt idx="445">
                  <c:v>1.615</c:v>
                </c:pt>
                <c:pt idx="446">
                  <c:v>1.615</c:v>
                </c:pt>
                <c:pt idx="447">
                  <c:v>1.615</c:v>
                </c:pt>
                <c:pt idx="448">
                  <c:v>1.615</c:v>
                </c:pt>
                <c:pt idx="449">
                  <c:v>1.615</c:v>
                </c:pt>
                <c:pt idx="450">
                  <c:v>1.615</c:v>
                </c:pt>
                <c:pt idx="451">
                  <c:v>1.615</c:v>
                </c:pt>
                <c:pt idx="452">
                  <c:v>1.615</c:v>
                </c:pt>
                <c:pt idx="453">
                  <c:v>1.615</c:v>
                </c:pt>
                <c:pt idx="454">
                  <c:v>1.615</c:v>
                </c:pt>
                <c:pt idx="455">
                  <c:v>1.615</c:v>
                </c:pt>
                <c:pt idx="456">
                  <c:v>1.615</c:v>
                </c:pt>
                <c:pt idx="457">
                  <c:v>1.615</c:v>
                </c:pt>
                <c:pt idx="458">
                  <c:v>1.615</c:v>
                </c:pt>
                <c:pt idx="459">
                  <c:v>1.615</c:v>
                </c:pt>
                <c:pt idx="460">
                  <c:v>1.615</c:v>
                </c:pt>
                <c:pt idx="461">
                  <c:v>1.615</c:v>
                </c:pt>
                <c:pt idx="462">
                  <c:v>1.615</c:v>
                </c:pt>
                <c:pt idx="463">
                  <c:v>1.615</c:v>
                </c:pt>
                <c:pt idx="464">
                  <c:v>1.615</c:v>
                </c:pt>
                <c:pt idx="465">
                  <c:v>1.615</c:v>
                </c:pt>
                <c:pt idx="466">
                  <c:v>1.615</c:v>
                </c:pt>
                <c:pt idx="467">
                  <c:v>1.615</c:v>
                </c:pt>
                <c:pt idx="468">
                  <c:v>1.615</c:v>
                </c:pt>
                <c:pt idx="469">
                  <c:v>1.615</c:v>
                </c:pt>
                <c:pt idx="470">
                  <c:v>1.615</c:v>
                </c:pt>
                <c:pt idx="471">
                  <c:v>1.615</c:v>
                </c:pt>
                <c:pt idx="472">
                  <c:v>1.615</c:v>
                </c:pt>
                <c:pt idx="473">
                  <c:v>1.615</c:v>
                </c:pt>
                <c:pt idx="474">
                  <c:v>1.615</c:v>
                </c:pt>
                <c:pt idx="475">
                  <c:v>1.615</c:v>
                </c:pt>
                <c:pt idx="476">
                  <c:v>1.615</c:v>
                </c:pt>
                <c:pt idx="477">
                  <c:v>1.615</c:v>
                </c:pt>
                <c:pt idx="478">
                  <c:v>1.615</c:v>
                </c:pt>
                <c:pt idx="479">
                  <c:v>1.615</c:v>
                </c:pt>
                <c:pt idx="480">
                  <c:v>1.615</c:v>
                </c:pt>
                <c:pt idx="481">
                  <c:v>1.615</c:v>
                </c:pt>
                <c:pt idx="482">
                  <c:v>1.615</c:v>
                </c:pt>
                <c:pt idx="483">
                  <c:v>1.615</c:v>
                </c:pt>
                <c:pt idx="484">
                  <c:v>1.615</c:v>
                </c:pt>
                <c:pt idx="485">
                  <c:v>1.615</c:v>
                </c:pt>
                <c:pt idx="486">
                  <c:v>1.615</c:v>
                </c:pt>
                <c:pt idx="487">
                  <c:v>1.615</c:v>
                </c:pt>
                <c:pt idx="488">
                  <c:v>1.615</c:v>
                </c:pt>
                <c:pt idx="489">
                  <c:v>1.615</c:v>
                </c:pt>
                <c:pt idx="490">
                  <c:v>1.615</c:v>
                </c:pt>
                <c:pt idx="491">
                  <c:v>1.615</c:v>
                </c:pt>
                <c:pt idx="492">
                  <c:v>1.615</c:v>
                </c:pt>
                <c:pt idx="493">
                  <c:v>1.615</c:v>
                </c:pt>
                <c:pt idx="494">
                  <c:v>1.615</c:v>
                </c:pt>
                <c:pt idx="495">
                  <c:v>1.615</c:v>
                </c:pt>
                <c:pt idx="496">
                  <c:v>1.615</c:v>
                </c:pt>
                <c:pt idx="497">
                  <c:v>1.615</c:v>
                </c:pt>
                <c:pt idx="498">
                  <c:v>1.615</c:v>
                </c:pt>
                <c:pt idx="499">
                  <c:v>1.615</c:v>
                </c:pt>
                <c:pt idx="500">
                  <c:v>1.615</c:v>
                </c:pt>
                <c:pt idx="501">
                  <c:v>1.615</c:v>
                </c:pt>
                <c:pt idx="502">
                  <c:v>1.615</c:v>
                </c:pt>
                <c:pt idx="503">
                  <c:v>1.615</c:v>
                </c:pt>
                <c:pt idx="504">
                  <c:v>1.615</c:v>
                </c:pt>
                <c:pt idx="505">
                  <c:v>1.615</c:v>
                </c:pt>
                <c:pt idx="506">
                  <c:v>1.615</c:v>
                </c:pt>
                <c:pt idx="507">
                  <c:v>1.615</c:v>
                </c:pt>
                <c:pt idx="508">
                  <c:v>1.615</c:v>
                </c:pt>
                <c:pt idx="509">
                  <c:v>1.615</c:v>
                </c:pt>
                <c:pt idx="510">
                  <c:v>1.615</c:v>
                </c:pt>
                <c:pt idx="511">
                  <c:v>1.615</c:v>
                </c:pt>
                <c:pt idx="512">
                  <c:v>1.615</c:v>
                </c:pt>
                <c:pt idx="513">
                  <c:v>1.615</c:v>
                </c:pt>
                <c:pt idx="514">
                  <c:v>1.615</c:v>
                </c:pt>
                <c:pt idx="515">
                  <c:v>1.615</c:v>
                </c:pt>
                <c:pt idx="516">
                  <c:v>1.615</c:v>
                </c:pt>
                <c:pt idx="517">
                  <c:v>1.615</c:v>
                </c:pt>
                <c:pt idx="518">
                  <c:v>1.615</c:v>
                </c:pt>
                <c:pt idx="519">
                  <c:v>1.615</c:v>
                </c:pt>
                <c:pt idx="520">
                  <c:v>1.615</c:v>
                </c:pt>
                <c:pt idx="521">
                  <c:v>1.615</c:v>
                </c:pt>
                <c:pt idx="522">
                  <c:v>1.615</c:v>
                </c:pt>
                <c:pt idx="523">
                  <c:v>1.615</c:v>
                </c:pt>
                <c:pt idx="524">
                  <c:v>1.615</c:v>
                </c:pt>
                <c:pt idx="525">
                  <c:v>1.615</c:v>
                </c:pt>
                <c:pt idx="526">
                  <c:v>1.615</c:v>
                </c:pt>
                <c:pt idx="527">
                  <c:v>1.615</c:v>
                </c:pt>
                <c:pt idx="528">
                  <c:v>1.615</c:v>
                </c:pt>
                <c:pt idx="529">
                  <c:v>1.615</c:v>
                </c:pt>
                <c:pt idx="530">
                  <c:v>1.615</c:v>
                </c:pt>
                <c:pt idx="531">
                  <c:v>1.615</c:v>
                </c:pt>
                <c:pt idx="532">
                  <c:v>1.615</c:v>
                </c:pt>
                <c:pt idx="533">
                  <c:v>1.615</c:v>
                </c:pt>
                <c:pt idx="534">
                  <c:v>1.615</c:v>
                </c:pt>
                <c:pt idx="535">
                  <c:v>1.615</c:v>
                </c:pt>
                <c:pt idx="536">
                  <c:v>1.615</c:v>
                </c:pt>
                <c:pt idx="537">
                  <c:v>1.615</c:v>
                </c:pt>
                <c:pt idx="538">
                  <c:v>1.615</c:v>
                </c:pt>
                <c:pt idx="539">
                  <c:v>1.615</c:v>
                </c:pt>
                <c:pt idx="540">
                  <c:v>1.615</c:v>
                </c:pt>
                <c:pt idx="541">
                  <c:v>1.615</c:v>
                </c:pt>
                <c:pt idx="542">
                  <c:v>1.615</c:v>
                </c:pt>
                <c:pt idx="543">
                  <c:v>1.615</c:v>
                </c:pt>
                <c:pt idx="544">
                  <c:v>1.615</c:v>
                </c:pt>
                <c:pt idx="545">
                  <c:v>1.615</c:v>
                </c:pt>
                <c:pt idx="546">
                  <c:v>1.615</c:v>
                </c:pt>
                <c:pt idx="547">
                  <c:v>1.615</c:v>
                </c:pt>
                <c:pt idx="548">
                  <c:v>1.615</c:v>
                </c:pt>
                <c:pt idx="549">
                  <c:v>1.615</c:v>
                </c:pt>
                <c:pt idx="550">
                  <c:v>1.615</c:v>
                </c:pt>
                <c:pt idx="551">
                  <c:v>1.615</c:v>
                </c:pt>
                <c:pt idx="552">
                  <c:v>1.615</c:v>
                </c:pt>
                <c:pt idx="553">
                  <c:v>1.615</c:v>
                </c:pt>
                <c:pt idx="554">
                  <c:v>1.615</c:v>
                </c:pt>
                <c:pt idx="555">
                  <c:v>1.615</c:v>
                </c:pt>
                <c:pt idx="556">
                  <c:v>1.615</c:v>
                </c:pt>
                <c:pt idx="557">
                  <c:v>1.615</c:v>
                </c:pt>
                <c:pt idx="558">
                  <c:v>1.615</c:v>
                </c:pt>
                <c:pt idx="559">
                  <c:v>1.615</c:v>
                </c:pt>
                <c:pt idx="560">
                  <c:v>1.615</c:v>
                </c:pt>
                <c:pt idx="561">
                  <c:v>1.615</c:v>
                </c:pt>
                <c:pt idx="562">
                  <c:v>1.615</c:v>
                </c:pt>
                <c:pt idx="563">
                  <c:v>1.615</c:v>
                </c:pt>
                <c:pt idx="564">
                  <c:v>1.615</c:v>
                </c:pt>
                <c:pt idx="565">
                  <c:v>1.615</c:v>
                </c:pt>
                <c:pt idx="566">
                  <c:v>1.615</c:v>
                </c:pt>
                <c:pt idx="567">
                  <c:v>1.615</c:v>
                </c:pt>
                <c:pt idx="568">
                  <c:v>1.615</c:v>
                </c:pt>
                <c:pt idx="569">
                  <c:v>1.615</c:v>
                </c:pt>
                <c:pt idx="570">
                  <c:v>1.615</c:v>
                </c:pt>
                <c:pt idx="571">
                  <c:v>1.615</c:v>
                </c:pt>
                <c:pt idx="572">
                  <c:v>1.615</c:v>
                </c:pt>
                <c:pt idx="573">
                  <c:v>1.615</c:v>
                </c:pt>
                <c:pt idx="574">
                  <c:v>1.615</c:v>
                </c:pt>
                <c:pt idx="575">
                  <c:v>1.615</c:v>
                </c:pt>
                <c:pt idx="576">
                  <c:v>1.615</c:v>
                </c:pt>
                <c:pt idx="577">
                  <c:v>1.615</c:v>
                </c:pt>
                <c:pt idx="578">
                  <c:v>1.615</c:v>
                </c:pt>
                <c:pt idx="579">
                  <c:v>1.615</c:v>
                </c:pt>
                <c:pt idx="580">
                  <c:v>1.615</c:v>
                </c:pt>
                <c:pt idx="581">
                  <c:v>1.615</c:v>
                </c:pt>
                <c:pt idx="582">
                  <c:v>1.615</c:v>
                </c:pt>
                <c:pt idx="583">
                  <c:v>1.615</c:v>
                </c:pt>
                <c:pt idx="584">
                  <c:v>1.615</c:v>
                </c:pt>
                <c:pt idx="585">
                  <c:v>1.615</c:v>
                </c:pt>
                <c:pt idx="586">
                  <c:v>1.615</c:v>
                </c:pt>
                <c:pt idx="587">
                  <c:v>1.615</c:v>
                </c:pt>
                <c:pt idx="588">
                  <c:v>1.615</c:v>
                </c:pt>
                <c:pt idx="589">
                  <c:v>1.615</c:v>
                </c:pt>
                <c:pt idx="590">
                  <c:v>1.615</c:v>
                </c:pt>
                <c:pt idx="591">
                  <c:v>1.615</c:v>
                </c:pt>
                <c:pt idx="592">
                  <c:v>1.615</c:v>
                </c:pt>
                <c:pt idx="593">
                  <c:v>1.615</c:v>
                </c:pt>
                <c:pt idx="594">
                  <c:v>1.615</c:v>
                </c:pt>
                <c:pt idx="595">
                  <c:v>1.615</c:v>
                </c:pt>
                <c:pt idx="596">
                  <c:v>1.615</c:v>
                </c:pt>
                <c:pt idx="597">
                  <c:v>1.615</c:v>
                </c:pt>
                <c:pt idx="598">
                  <c:v>1.615</c:v>
                </c:pt>
                <c:pt idx="599">
                  <c:v>1.615</c:v>
                </c:pt>
                <c:pt idx="600">
                  <c:v>1.615</c:v>
                </c:pt>
                <c:pt idx="601">
                  <c:v>1.615</c:v>
                </c:pt>
                <c:pt idx="602">
                  <c:v>1.615</c:v>
                </c:pt>
                <c:pt idx="603">
                  <c:v>1.615</c:v>
                </c:pt>
                <c:pt idx="604">
                  <c:v>1.615</c:v>
                </c:pt>
                <c:pt idx="605">
                  <c:v>1.615</c:v>
                </c:pt>
                <c:pt idx="606">
                  <c:v>1.615</c:v>
                </c:pt>
                <c:pt idx="607">
                  <c:v>1.615</c:v>
                </c:pt>
                <c:pt idx="608">
                  <c:v>1.615</c:v>
                </c:pt>
                <c:pt idx="609">
                  <c:v>1.615</c:v>
                </c:pt>
                <c:pt idx="610">
                  <c:v>1.615</c:v>
                </c:pt>
                <c:pt idx="611">
                  <c:v>1.615</c:v>
                </c:pt>
                <c:pt idx="612">
                  <c:v>1.615</c:v>
                </c:pt>
                <c:pt idx="613">
                  <c:v>1.615</c:v>
                </c:pt>
                <c:pt idx="614">
                  <c:v>1.615</c:v>
                </c:pt>
                <c:pt idx="615">
                  <c:v>1.615</c:v>
                </c:pt>
                <c:pt idx="616">
                  <c:v>1.615</c:v>
                </c:pt>
                <c:pt idx="617">
                  <c:v>1.615</c:v>
                </c:pt>
                <c:pt idx="618">
                  <c:v>1.615</c:v>
                </c:pt>
                <c:pt idx="619">
                  <c:v>1.615</c:v>
                </c:pt>
                <c:pt idx="620">
                  <c:v>1.615</c:v>
                </c:pt>
                <c:pt idx="621">
                  <c:v>1.615</c:v>
                </c:pt>
                <c:pt idx="622">
                  <c:v>1.615</c:v>
                </c:pt>
                <c:pt idx="623">
                  <c:v>1.615</c:v>
                </c:pt>
                <c:pt idx="624">
                  <c:v>1.615</c:v>
                </c:pt>
                <c:pt idx="625">
                  <c:v>1.615</c:v>
                </c:pt>
                <c:pt idx="626">
                  <c:v>1.615</c:v>
                </c:pt>
                <c:pt idx="627">
                  <c:v>1.615</c:v>
                </c:pt>
                <c:pt idx="628">
                  <c:v>1.615</c:v>
                </c:pt>
                <c:pt idx="629">
                  <c:v>1.615</c:v>
                </c:pt>
                <c:pt idx="630">
                  <c:v>1.615</c:v>
                </c:pt>
                <c:pt idx="631">
                  <c:v>1.615</c:v>
                </c:pt>
                <c:pt idx="632">
                  <c:v>1.615</c:v>
                </c:pt>
                <c:pt idx="633">
                  <c:v>1.615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1.615</c:v>
                </c:pt>
                <c:pt idx="648">
                  <c:v>1.615</c:v>
                </c:pt>
                <c:pt idx="649">
                  <c:v>1.615</c:v>
                </c:pt>
                <c:pt idx="650">
                  <c:v>1.615</c:v>
                </c:pt>
                <c:pt idx="651">
                  <c:v>1.615</c:v>
                </c:pt>
                <c:pt idx="652">
                  <c:v>1.615</c:v>
                </c:pt>
                <c:pt idx="653">
                  <c:v>1.615</c:v>
                </c:pt>
                <c:pt idx="654">
                  <c:v>1.615</c:v>
                </c:pt>
                <c:pt idx="655">
                  <c:v>1.615</c:v>
                </c:pt>
                <c:pt idx="656">
                  <c:v>1.615</c:v>
                </c:pt>
                <c:pt idx="657">
                  <c:v>1.615</c:v>
                </c:pt>
                <c:pt idx="658">
                  <c:v>1.615</c:v>
                </c:pt>
                <c:pt idx="659">
                  <c:v>1.615</c:v>
                </c:pt>
                <c:pt idx="660">
                  <c:v>1.615</c:v>
                </c:pt>
                <c:pt idx="661">
                  <c:v>1.615</c:v>
                </c:pt>
                <c:pt idx="662">
                  <c:v>1.615</c:v>
                </c:pt>
                <c:pt idx="663">
                  <c:v>1.615</c:v>
                </c:pt>
                <c:pt idx="664">
                  <c:v>1.615</c:v>
                </c:pt>
                <c:pt idx="665">
                  <c:v>1.615</c:v>
                </c:pt>
                <c:pt idx="666">
                  <c:v>1.615</c:v>
                </c:pt>
                <c:pt idx="667">
                  <c:v>1.615</c:v>
                </c:pt>
                <c:pt idx="668">
                  <c:v>1.615</c:v>
                </c:pt>
                <c:pt idx="669">
                  <c:v>1.615</c:v>
                </c:pt>
                <c:pt idx="670">
                  <c:v>1.615</c:v>
                </c:pt>
                <c:pt idx="671">
                  <c:v>1.615</c:v>
                </c:pt>
                <c:pt idx="672">
                  <c:v>1.615</c:v>
                </c:pt>
                <c:pt idx="673">
                  <c:v>1.615</c:v>
                </c:pt>
                <c:pt idx="674">
                  <c:v>1.615</c:v>
                </c:pt>
                <c:pt idx="675">
                  <c:v>1.615</c:v>
                </c:pt>
                <c:pt idx="676">
                  <c:v>1.615</c:v>
                </c:pt>
                <c:pt idx="677">
                  <c:v>1.615</c:v>
                </c:pt>
                <c:pt idx="678">
                  <c:v>1.615</c:v>
                </c:pt>
                <c:pt idx="679">
                  <c:v>1.615</c:v>
                </c:pt>
                <c:pt idx="680">
                  <c:v>1.615</c:v>
                </c:pt>
                <c:pt idx="681">
                  <c:v>1.615</c:v>
                </c:pt>
                <c:pt idx="682">
                  <c:v>1.615</c:v>
                </c:pt>
                <c:pt idx="683">
                  <c:v>1.615</c:v>
                </c:pt>
                <c:pt idx="684">
                  <c:v>1.615</c:v>
                </c:pt>
                <c:pt idx="685">
                  <c:v>1.615</c:v>
                </c:pt>
                <c:pt idx="686">
                  <c:v>1.615</c:v>
                </c:pt>
                <c:pt idx="687">
                  <c:v>1.615</c:v>
                </c:pt>
                <c:pt idx="688">
                  <c:v>1.615</c:v>
                </c:pt>
                <c:pt idx="689">
                  <c:v>1.615</c:v>
                </c:pt>
                <c:pt idx="690">
                  <c:v>1.615</c:v>
                </c:pt>
                <c:pt idx="691">
                  <c:v>1.615</c:v>
                </c:pt>
                <c:pt idx="692">
                  <c:v>1.615</c:v>
                </c:pt>
                <c:pt idx="693">
                  <c:v>1.615</c:v>
                </c:pt>
                <c:pt idx="694">
                  <c:v>1.615</c:v>
                </c:pt>
                <c:pt idx="695">
                  <c:v>1.615</c:v>
                </c:pt>
                <c:pt idx="696">
                  <c:v>1.615</c:v>
                </c:pt>
                <c:pt idx="697">
                  <c:v>1.615</c:v>
                </c:pt>
                <c:pt idx="698">
                  <c:v>1.615</c:v>
                </c:pt>
                <c:pt idx="699">
                  <c:v>1.615</c:v>
                </c:pt>
                <c:pt idx="700">
                  <c:v>1.615</c:v>
                </c:pt>
                <c:pt idx="701">
                  <c:v>1.615</c:v>
                </c:pt>
                <c:pt idx="702">
                  <c:v>1.615</c:v>
                </c:pt>
                <c:pt idx="703">
                  <c:v>1.615</c:v>
                </c:pt>
                <c:pt idx="704">
                  <c:v>1.615</c:v>
                </c:pt>
                <c:pt idx="705">
                  <c:v>1.615</c:v>
                </c:pt>
                <c:pt idx="706">
                  <c:v>1.615</c:v>
                </c:pt>
                <c:pt idx="707">
                  <c:v>1.615</c:v>
                </c:pt>
                <c:pt idx="708">
                  <c:v>1.615</c:v>
                </c:pt>
                <c:pt idx="709">
                  <c:v>1.615</c:v>
                </c:pt>
                <c:pt idx="710">
                  <c:v>1.615</c:v>
                </c:pt>
                <c:pt idx="711">
                  <c:v>1.615</c:v>
                </c:pt>
                <c:pt idx="712">
                  <c:v>1.615</c:v>
                </c:pt>
                <c:pt idx="713">
                  <c:v>1.615</c:v>
                </c:pt>
                <c:pt idx="714">
                  <c:v>1.615</c:v>
                </c:pt>
                <c:pt idx="715">
                  <c:v>1.615</c:v>
                </c:pt>
                <c:pt idx="716">
                  <c:v>1.615</c:v>
                </c:pt>
                <c:pt idx="717">
                  <c:v>1.615</c:v>
                </c:pt>
                <c:pt idx="718">
                  <c:v>1.615</c:v>
                </c:pt>
                <c:pt idx="719">
                  <c:v>1.615</c:v>
                </c:pt>
                <c:pt idx="720">
                  <c:v>1.615</c:v>
                </c:pt>
                <c:pt idx="721">
                  <c:v>1.615</c:v>
                </c:pt>
                <c:pt idx="722">
                  <c:v>1.615</c:v>
                </c:pt>
                <c:pt idx="723">
                  <c:v>1.615</c:v>
                </c:pt>
                <c:pt idx="724">
                  <c:v>1.615</c:v>
                </c:pt>
                <c:pt idx="725">
                  <c:v>1.615</c:v>
                </c:pt>
                <c:pt idx="726">
                  <c:v>1.615</c:v>
                </c:pt>
                <c:pt idx="727">
                  <c:v>1.615</c:v>
                </c:pt>
                <c:pt idx="728">
                  <c:v>1.615</c:v>
                </c:pt>
                <c:pt idx="729">
                  <c:v>1.615</c:v>
                </c:pt>
                <c:pt idx="730">
                  <c:v>1.615</c:v>
                </c:pt>
                <c:pt idx="731">
                  <c:v>1.615</c:v>
                </c:pt>
                <c:pt idx="732">
                  <c:v>1.615</c:v>
                </c:pt>
                <c:pt idx="733">
                  <c:v>1.615</c:v>
                </c:pt>
                <c:pt idx="734">
                  <c:v>1.615</c:v>
                </c:pt>
                <c:pt idx="735">
                  <c:v>1.615</c:v>
                </c:pt>
                <c:pt idx="736">
                  <c:v>1.615</c:v>
                </c:pt>
                <c:pt idx="737">
                  <c:v>1.615</c:v>
                </c:pt>
                <c:pt idx="738">
                  <c:v>1.615</c:v>
                </c:pt>
                <c:pt idx="739">
                  <c:v>1.615</c:v>
                </c:pt>
                <c:pt idx="740">
                  <c:v>1.615</c:v>
                </c:pt>
                <c:pt idx="741">
                  <c:v>1.615</c:v>
                </c:pt>
                <c:pt idx="742">
                  <c:v>1.615</c:v>
                </c:pt>
                <c:pt idx="743">
                  <c:v>1.615</c:v>
                </c:pt>
                <c:pt idx="744">
                  <c:v>1.615</c:v>
                </c:pt>
                <c:pt idx="745">
                  <c:v>1.615</c:v>
                </c:pt>
                <c:pt idx="746">
                  <c:v>1.615</c:v>
                </c:pt>
                <c:pt idx="747">
                  <c:v>1.615</c:v>
                </c:pt>
                <c:pt idx="748">
                  <c:v>1.615</c:v>
                </c:pt>
                <c:pt idx="749">
                  <c:v>1.615</c:v>
                </c:pt>
                <c:pt idx="750">
                  <c:v>1.615</c:v>
                </c:pt>
                <c:pt idx="751">
                  <c:v>1.615</c:v>
                </c:pt>
                <c:pt idx="752">
                  <c:v>1.615</c:v>
                </c:pt>
                <c:pt idx="753">
                  <c:v>1.615</c:v>
                </c:pt>
                <c:pt idx="754">
                  <c:v>1.615</c:v>
                </c:pt>
                <c:pt idx="755">
                  <c:v>1.615</c:v>
                </c:pt>
                <c:pt idx="756">
                  <c:v>1.615</c:v>
                </c:pt>
                <c:pt idx="757">
                  <c:v>1.615</c:v>
                </c:pt>
                <c:pt idx="758">
                  <c:v>1.615</c:v>
                </c:pt>
                <c:pt idx="759">
                  <c:v>1.615</c:v>
                </c:pt>
                <c:pt idx="760">
                  <c:v>1.615</c:v>
                </c:pt>
                <c:pt idx="761">
                  <c:v>1.615</c:v>
                </c:pt>
                <c:pt idx="762">
                  <c:v>1.615</c:v>
                </c:pt>
                <c:pt idx="763">
                  <c:v>1.615</c:v>
                </c:pt>
                <c:pt idx="764">
                  <c:v>1.615</c:v>
                </c:pt>
                <c:pt idx="765">
                  <c:v>1.615</c:v>
                </c:pt>
                <c:pt idx="766">
                  <c:v>1.615</c:v>
                </c:pt>
                <c:pt idx="767">
                  <c:v>1.615</c:v>
                </c:pt>
                <c:pt idx="768">
                  <c:v>1.615</c:v>
                </c:pt>
                <c:pt idx="769">
                  <c:v>1.615</c:v>
                </c:pt>
                <c:pt idx="770">
                  <c:v>1.615</c:v>
                </c:pt>
                <c:pt idx="771">
                  <c:v>1.615</c:v>
                </c:pt>
                <c:pt idx="772">
                  <c:v>1.615</c:v>
                </c:pt>
                <c:pt idx="773">
                  <c:v>1.615</c:v>
                </c:pt>
                <c:pt idx="774">
                  <c:v>1.615</c:v>
                </c:pt>
                <c:pt idx="775">
                  <c:v>1.615</c:v>
                </c:pt>
                <c:pt idx="776">
                  <c:v>1.615</c:v>
                </c:pt>
                <c:pt idx="777">
                  <c:v>1.615</c:v>
                </c:pt>
                <c:pt idx="778">
                  <c:v>1.615</c:v>
                </c:pt>
                <c:pt idx="779">
                  <c:v>1.615</c:v>
                </c:pt>
                <c:pt idx="780">
                  <c:v>1.615</c:v>
                </c:pt>
                <c:pt idx="781">
                  <c:v>1.615</c:v>
                </c:pt>
                <c:pt idx="782">
                  <c:v>1.615</c:v>
                </c:pt>
                <c:pt idx="783">
                  <c:v>1.615</c:v>
                </c:pt>
                <c:pt idx="784">
                  <c:v>1.615</c:v>
                </c:pt>
                <c:pt idx="785">
                  <c:v>1.615</c:v>
                </c:pt>
                <c:pt idx="786">
                  <c:v>1.615</c:v>
                </c:pt>
                <c:pt idx="787">
                  <c:v>1.615</c:v>
                </c:pt>
                <c:pt idx="788">
                  <c:v>1.615</c:v>
                </c:pt>
                <c:pt idx="789">
                  <c:v>1.615</c:v>
                </c:pt>
                <c:pt idx="790">
                  <c:v>1.615</c:v>
                </c:pt>
                <c:pt idx="791">
                  <c:v>1.615</c:v>
                </c:pt>
                <c:pt idx="792">
                  <c:v>1.615</c:v>
                </c:pt>
                <c:pt idx="793">
                  <c:v>1.615</c:v>
                </c:pt>
                <c:pt idx="794">
                  <c:v>1.615</c:v>
                </c:pt>
                <c:pt idx="795">
                  <c:v>1.615</c:v>
                </c:pt>
                <c:pt idx="796">
                  <c:v>1.615</c:v>
                </c:pt>
                <c:pt idx="797">
                  <c:v>1.615</c:v>
                </c:pt>
                <c:pt idx="798">
                  <c:v>1.615</c:v>
                </c:pt>
                <c:pt idx="799">
                  <c:v>1.615</c:v>
                </c:pt>
                <c:pt idx="800">
                  <c:v>1.615</c:v>
                </c:pt>
                <c:pt idx="801">
                  <c:v>1.615</c:v>
                </c:pt>
                <c:pt idx="802">
                  <c:v>1.615</c:v>
                </c:pt>
                <c:pt idx="803">
                  <c:v>1.615</c:v>
                </c:pt>
                <c:pt idx="804">
                  <c:v>1.615</c:v>
                </c:pt>
                <c:pt idx="805">
                  <c:v>1.615</c:v>
                </c:pt>
                <c:pt idx="806">
                  <c:v>1.615</c:v>
                </c:pt>
                <c:pt idx="807">
                  <c:v>1.615</c:v>
                </c:pt>
                <c:pt idx="808">
                  <c:v>1.615</c:v>
                </c:pt>
                <c:pt idx="809">
                  <c:v>1.615</c:v>
                </c:pt>
                <c:pt idx="810">
                  <c:v>1.615</c:v>
                </c:pt>
                <c:pt idx="811">
                  <c:v>1.615</c:v>
                </c:pt>
                <c:pt idx="812">
                  <c:v>1.615</c:v>
                </c:pt>
                <c:pt idx="813">
                  <c:v>1.615</c:v>
                </c:pt>
                <c:pt idx="814">
                  <c:v>1.615</c:v>
                </c:pt>
                <c:pt idx="815">
                  <c:v>1.615</c:v>
                </c:pt>
                <c:pt idx="816">
                  <c:v>1.615</c:v>
                </c:pt>
                <c:pt idx="817">
                  <c:v>1.615</c:v>
                </c:pt>
                <c:pt idx="818">
                  <c:v>1.615</c:v>
                </c:pt>
                <c:pt idx="819">
                  <c:v>1.615</c:v>
                </c:pt>
                <c:pt idx="820">
                  <c:v>1.615</c:v>
                </c:pt>
                <c:pt idx="821">
                  <c:v>1.615</c:v>
                </c:pt>
                <c:pt idx="822">
                  <c:v>1.615</c:v>
                </c:pt>
                <c:pt idx="823">
                  <c:v>1.615</c:v>
                </c:pt>
                <c:pt idx="824">
                  <c:v>1.615</c:v>
                </c:pt>
                <c:pt idx="825">
                  <c:v>1.615</c:v>
                </c:pt>
                <c:pt idx="826">
                  <c:v>1.615</c:v>
                </c:pt>
                <c:pt idx="827">
                  <c:v>1.615</c:v>
                </c:pt>
                <c:pt idx="828">
                  <c:v>1.615</c:v>
                </c:pt>
                <c:pt idx="829">
                  <c:v>1.615</c:v>
                </c:pt>
                <c:pt idx="830">
                  <c:v>1.615</c:v>
                </c:pt>
                <c:pt idx="831">
                  <c:v>1.615</c:v>
                </c:pt>
                <c:pt idx="832">
                  <c:v>1.615</c:v>
                </c:pt>
                <c:pt idx="833">
                  <c:v>1.615</c:v>
                </c:pt>
                <c:pt idx="834">
                  <c:v>1.615</c:v>
                </c:pt>
                <c:pt idx="835">
                  <c:v>1.615</c:v>
                </c:pt>
                <c:pt idx="836">
                  <c:v>1.615</c:v>
                </c:pt>
                <c:pt idx="837">
                  <c:v>1.615</c:v>
                </c:pt>
                <c:pt idx="838">
                  <c:v>1.615</c:v>
                </c:pt>
                <c:pt idx="839">
                  <c:v>1.615</c:v>
                </c:pt>
                <c:pt idx="840">
                  <c:v>1.615</c:v>
                </c:pt>
                <c:pt idx="841">
                  <c:v>1.615</c:v>
                </c:pt>
                <c:pt idx="842">
                  <c:v>1.615</c:v>
                </c:pt>
                <c:pt idx="843">
                  <c:v>1.615</c:v>
                </c:pt>
                <c:pt idx="844">
                  <c:v>1.615</c:v>
                </c:pt>
                <c:pt idx="845">
                  <c:v>1.615</c:v>
                </c:pt>
                <c:pt idx="846">
                  <c:v>1.615</c:v>
                </c:pt>
                <c:pt idx="847">
                  <c:v>1.615</c:v>
                </c:pt>
                <c:pt idx="848">
                  <c:v>1.615</c:v>
                </c:pt>
                <c:pt idx="849">
                  <c:v>1.615</c:v>
                </c:pt>
                <c:pt idx="850">
                  <c:v>1.615</c:v>
                </c:pt>
                <c:pt idx="851">
                  <c:v>1.615</c:v>
                </c:pt>
                <c:pt idx="852">
                  <c:v>1.615</c:v>
                </c:pt>
                <c:pt idx="853">
                  <c:v>1.615</c:v>
                </c:pt>
                <c:pt idx="854">
                  <c:v>1.615</c:v>
                </c:pt>
                <c:pt idx="855">
                  <c:v>1.615</c:v>
                </c:pt>
                <c:pt idx="856">
                  <c:v>1.615</c:v>
                </c:pt>
                <c:pt idx="857">
                  <c:v>1.615</c:v>
                </c:pt>
                <c:pt idx="858">
                  <c:v>1.615</c:v>
                </c:pt>
                <c:pt idx="859">
                  <c:v>1.615</c:v>
                </c:pt>
                <c:pt idx="860">
                  <c:v>1.615</c:v>
                </c:pt>
                <c:pt idx="861">
                  <c:v>1.615</c:v>
                </c:pt>
                <c:pt idx="862">
                  <c:v>1.615</c:v>
                </c:pt>
                <c:pt idx="863">
                  <c:v>1.615</c:v>
                </c:pt>
                <c:pt idx="864">
                  <c:v>1.615</c:v>
                </c:pt>
                <c:pt idx="865">
                  <c:v>1.615</c:v>
                </c:pt>
                <c:pt idx="866">
                  <c:v>1.615</c:v>
                </c:pt>
                <c:pt idx="867">
                  <c:v>1.615</c:v>
                </c:pt>
                <c:pt idx="868">
                  <c:v>1.615</c:v>
                </c:pt>
                <c:pt idx="869">
                  <c:v>1.615</c:v>
                </c:pt>
                <c:pt idx="870">
                  <c:v>1.615</c:v>
                </c:pt>
                <c:pt idx="871">
                  <c:v>1.615</c:v>
                </c:pt>
                <c:pt idx="872">
                  <c:v>1.615</c:v>
                </c:pt>
                <c:pt idx="873">
                  <c:v>1.615</c:v>
                </c:pt>
                <c:pt idx="874">
                  <c:v>1.615</c:v>
                </c:pt>
                <c:pt idx="875">
                  <c:v>1.615</c:v>
                </c:pt>
                <c:pt idx="876">
                  <c:v>1.615</c:v>
                </c:pt>
                <c:pt idx="877">
                  <c:v>1.615</c:v>
                </c:pt>
                <c:pt idx="878">
                  <c:v>1.615</c:v>
                </c:pt>
                <c:pt idx="879">
                  <c:v>1.615</c:v>
                </c:pt>
                <c:pt idx="880">
                  <c:v>1.615</c:v>
                </c:pt>
                <c:pt idx="881">
                  <c:v>1.615</c:v>
                </c:pt>
                <c:pt idx="882">
                  <c:v>1.615</c:v>
                </c:pt>
                <c:pt idx="883">
                  <c:v>1.615</c:v>
                </c:pt>
                <c:pt idx="884">
                  <c:v>1.615</c:v>
                </c:pt>
                <c:pt idx="885">
                  <c:v>1.615</c:v>
                </c:pt>
                <c:pt idx="886">
                  <c:v>1.615</c:v>
                </c:pt>
                <c:pt idx="887">
                  <c:v>1.615</c:v>
                </c:pt>
                <c:pt idx="888">
                  <c:v>1.615</c:v>
                </c:pt>
                <c:pt idx="889">
                  <c:v>1.615</c:v>
                </c:pt>
                <c:pt idx="890">
                  <c:v>1.615</c:v>
                </c:pt>
                <c:pt idx="891">
                  <c:v>1.615</c:v>
                </c:pt>
                <c:pt idx="892">
                  <c:v>1.615</c:v>
                </c:pt>
                <c:pt idx="893">
                  <c:v>1.615</c:v>
                </c:pt>
                <c:pt idx="894">
                  <c:v>1.615</c:v>
                </c:pt>
                <c:pt idx="895">
                  <c:v>1.615</c:v>
                </c:pt>
                <c:pt idx="896">
                  <c:v>1.615</c:v>
                </c:pt>
                <c:pt idx="897">
                  <c:v>1.615</c:v>
                </c:pt>
                <c:pt idx="898">
                  <c:v>1.615</c:v>
                </c:pt>
                <c:pt idx="899">
                  <c:v>1.615</c:v>
                </c:pt>
                <c:pt idx="900">
                  <c:v>1.615</c:v>
                </c:pt>
                <c:pt idx="901">
                  <c:v>1.615</c:v>
                </c:pt>
                <c:pt idx="902">
                  <c:v>1.615</c:v>
                </c:pt>
                <c:pt idx="903">
                  <c:v>1.615</c:v>
                </c:pt>
                <c:pt idx="904">
                  <c:v>1.615</c:v>
                </c:pt>
                <c:pt idx="905">
                  <c:v>1.615</c:v>
                </c:pt>
                <c:pt idx="906">
                  <c:v>1.615</c:v>
                </c:pt>
                <c:pt idx="907">
                  <c:v>1.615</c:v>
                </c:pt>
                <c:pt idx="908">
                  <c:v>1.615</c:v>
                </c:pt>
                <c:pt idx="909">
                  <c:v>1.615</c:v>
                </c:pt>
                <c:pt idx="910">
                  <c:v>1.615</c:v>
                </c:pt>
                <c:pt idx="911">
                  <c:v>1.615</c:v>
                </c:pt>
                <c:pt idx="912">
                  <c:v>1.615</c:v>
                </c:pt>
                <c:pt idx="913">
                  <c:v>1.615</c:v>
                </c:pt>
                <c:pt idx="914">
                  <c:v>1.615</c:v>
                </c:pt>
                <c:pt idx="915">
                  <c:v>1.615</c:v>
                </c:pt>
                <c:pt idx="916">
                  <c:v>1.615</c:v>
                </c:pt>
                <c:pt idx="917">
                  <c:v>1.615</c:v>
                </c:pt>
                <c:pt idx="918">
                  <c:v>1.615</c:v>
                </c:pt>
                <c:pt idx="919">
                  <c:v>1.615</c:v>
                </c:pt>
                <c:pt idx="920">
                  <c:v>1.615</c:v>
                </c:pt>
                <c:pt idx="921">
                  <c:v>1.615</c:v>
                </c:pt>
                <c:pt idx="922">
                  <c:v>1.615</c:v>
                </c:pt>
                <c:pt idx="923">
                  <c:v>1.615</c:v>
                </c:pt>
                <c:pt idx="924">
                  <c:v>1.615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1.615</c:v>
                </c:pt>
                <c:pt idx="935">
                  <c:v>1.615</c:v>
                </c:pt>
                <c:pt idx="936">
                  <c:v>1.615</c:v>
                </c:pt>
                <c:pt idx="937">
                  <c:v>1.615</c:v>
                </c:pt>
                <c:pt idx="938">
                  <c:v>1.615</c:v>
                </c:pt>
                <c:pt idx="939">
                  <c:v>1.615</c:v>
                </c:pt>
                <c:pt idx="940">
                  <c:v>1.615</c:v>
                </c:pt>
                <c:pt idx="941">
                  <c:v>1.615</c:v>
                </c:pt>
                <c:pt idx="942">
                  <c:v>1.615</c:v>
                </c:pt>
                <c:pt idx="943">
                  <c:v>1.615</c:v>
                </c:pt>
                <c:pt idx="944">
                  <c:v>1.615</c:v>
                </c:pt>
                <c:pt idx="945">
                  <c:v>1.615</c:v>
                </c:pt>
                <c:pt idx="946">
                  <c:v>1.615</c:v>
                </c:pt>
                <c:pt idx="947">
                  <c:v>1.615</c:v>
                </c:pt>
                <c:pt idx="948">
                  <c:v>1.615</c:v>
                </c:pt>
                <c:pt idx="949">
                  <c:v>1.615</c:v>
                </c:pt>
                <c:pt idx="950">
                  <c:v>1.615</c:v>
                </c:pt>
                <c:pt idx="951">
                  <c:v>1.615</c:v>
                </c:pt>
                <c:pt idx="952">
                  <c:v>1.615</c:v>
                </c:pt>
                <c:pt idx="953">
                  <c:v>1.615</c:v>
                </c:pt>
                <c:pt idx="954">
                  <c:v>1.615</c:v>
                </c:pt>
                <c:pt idx="955">
                  <c:v>1.615</c:v>
                </c:pt>
                <c:pt idx="956">
                  <c:v>1.615</c:v>
                </c:pt>
                <c:pt idx="957">
                  <c:v>1.615</c:v>
                </c:pt>
                <c:pt idx="958">
                  <c:v>1.615</c:v>
                </c:pt>
                <c:pt idx="959">
                  <c:v>1.615</c:v>
                </c:pt>
                <c:pt idx="960">
                  <c:v>1.615</c:v>
                </c:pt>
                <c:pt idx="961">
                  <c:v>1.615</c:v>
                </c:pt>
                <c:pt idx="962">
                  <c:v>1.615</c:v>
                </c:pt>
                <c:pt idx="963">
                  <c:v>1.615</c:v>
                </c:pt>
                <c:pt idx="964">
                  <c:v>1.615</c:v>
                </c:pt>
                <c:pt idx="965">
                  <c:v>1.615</c:v>
                </c:pt>
                <c:pt idx="966">
                  <c:v>1.615</c:v>
                </c:pt>
                <c:pt idx="967">
                  <c:v>1.615</c:v>
                </c:pt>
                <c:pt idx="968">
                  <c:v>1.615</c:v>
                </c:pt>
                <c:pt idx="969">
                  <c:v>1.615</c:v>
                </c:pt>
                <c:pt idx="970">
                  <c:v>1.615</c:v>
                </c:pt>
                <c:pt idx="971">
                  <c:v>1.615</c:v>
                </c:pt>
                <c:pt idx="972">
                  <c:v>1.615</c:v>
                </c:pt>
                <c:pt idx="973">
                  <c:v>1.615</c:v>
                </c:pt>
                <c:pt idx="974">
                  <c:v>1.615</c:v>
                </c:pt>
                <c:pt idx="975">
                  <c:v>1.615</c:v>
                </c:pt>
                <c:pt idx="976">
                  <c:v>1.615</c:v>
                </c:pt>
                <c:pt idx="977">
                  <c:v>1.615</c:v>
                </c:pt>
                <c:pt idx="978">
                  <c:v>1.615</c:v>
                </c:pt>
                <c:pt idx="979">
                  <c:v>1.615</c:v>
                </c:pt>
                <c:pt idx="980">
                  <c:v>1.615</c:v>
                </c:pt>
                <c:pt idx="981">
                  <c:v>1.615</c:v>
                </c:pt>
                <c:pt idx="982">
                  <c:v>1.615</c:v>
                </c:pt>
                <c:pt idx="983">
                  <c:v>1.615</c:v>
                </c:pt>
                <c:pt idx="984">
                  <c:v>1.615</c:v>
                </c:pt>
                <c:pt idx="985">
                  <c:v>1.615</c:v>
                </c:pt>
                <c:pt idx="986">
                  <c:v>1.615</c:v>
                </c:pt>
                <c:pt idx="987">
                  <c:v>1.615</c:v>
                </c:pt>
                <c:pt idx="988">
                  <c:v>1.615</c:v>
                </c:pt>
                <c:pt idx="989">
                  <c:v>1.615</c:v>
                </c:pt>
                <c:pt idx="990">
                  <c:v>1.615</c:v>
                </c:pt>
                <c:pt idx="991">
                  <c:v>1.615</c:v>
                </c:pt>
                <c:pt idx="992">
                  <c:v>1.615</c:v>
                </c:pt>
                <c:pt idx="993">
                  <c:v>1.615</c:v>
                </c:pt>
                <c:pt idx="994">
                  <c:v>1.615</c:v>
                </c:pt>
                <c:pt idx="995">
                  <c:v>1.615</c:v>
                </c:pt>
                <c:pt idx="996">
                  <c:v>1.615</c:v>
                </c:pt>
                <c:pt idx="997">
                  <c:v>1.615</c:v>
                </c:pt>
                <c:pt idx="998">
                  <c:v>1.615</c:v>
                </c:pt>
                <c:pt idx="999">
                  <c:v>1.615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E0-4E74-9EA1-398B8AF84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95344"/>
        <c:axId val="1"/>
      </c:scatterChart>
      <c:valAx>
        <c:axId val="21999534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Simulations</a:t>
                </a:r>
              </a:p>
            </c:rich>
          </c:tx>
          <c:layout>
            <c:manualLayout>
              <c:xMode val="edge"/>
              <c:yMode val="edge"/>
              <c:x val="0.45462633451957291"/>
              <c:y val="0.96073298429319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3"/>
          <c:min val="0.5"/>
        </c:scaling>
        <c:delete val="0"/>
        <c:axPos val="l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Price ($)</a:t>
                </a:r>
              </a:p>
            </c:rich>
          </c:tx>
          <c:layout>
            <c:manualLayout>
              <c:xMode val="edge"/>
              <c:yMode val="edge"/>
              <c:x val="1.2455516014234874E-2"/>
              <c:y val="0.437172774869109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_);\(#,##0.00\)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9995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622775800711739"/>
          <c:y val="0.19240837696335081"/>
          <c:w val="0.1192170818505338"/>
          <c:h val="6.675392670157068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Convergence of Monte Carlo Simulation With Antithetics for European Futures Option</a:t>
            </a:r>
          </a:p>
        </c:rich>
      </c:tx>
      <c:layout>
        <c:manualLayout>
          <c:xMode val="edge"/>
          <c:yMode val="edge"/>
          <c:x val="0.1076512455516014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85765124555159E-2"/>
          <c:y val="0.18324607329842932"/>
          <c:w val="0.83451957295373647"/>
          <c:h val="0.72120418848167545"/>
        </c:manualLayout>
      </c:layout>
      <c:scatterChart>
        <c:scatterStyle val="lineMarker"/>
        <c:varyColors val="0"/>
        <c:ser>
          <c:idx val="0"/>
          <c:order val="0"/>
          <c:tx>
            <c:v>Simple Monte Carlo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'7.3'!$J$20:$J$1019</c:f>
              <c:numCache>
                <c:formatCode>0.000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0.48047970819873725</c:v>
                </c:pt>
                <c:pt idx="3">
                  <c:v>0.379540506828008</c:v>
                </c:pt>
                <c:pt idx="4">
                  <c:v>0.30363240546240639</c:v>
                </c:pt>
                <c:pt idx="5">
                  <c:v>1.0511353428499901</c:v>
                </c:pt>
                <c:pt idx="6">
                  <c:v>1.8604559016265136</c:v>
                </c:pt>
                <c:pt idx="7">
                  <c:v>2.902069715918238</c:v>
                </c:pt>
                <c:pt idx="8">
                  <c:v>2.5796175252606561</c:v>
                </c:pt>
                <c:pt idx="9">
                  <c:v>2.3216557727345903</c:v>
                </c:pt>
                <c:pt idx="10">
                  <c:v>2.3654235877546657</c:v>
                </c:pt>
                <c:pt idx="11">
                  <c:v>2.1683049554417768</c:v>
                </c:pt>
                <c:pt idx="12">
                  <c:v>2.0015122665616403</c:v>
                </c:pt>
                <c:pt idx="13">
                  <c:v>2.6544768882979559</c:v>
                </c:pt>
                <c:pt idx="14">
                  <c:v>2.6457282917630009</c:v>
                </c:pt>
                <c:pt idx="15">
                  <c:v>3.2383045366357348</c:v>
                </c:pt>
                <c:pt idx="16">
                  <c:v>3.2368775573057547</c:v>
                </c:pt>
                <c:pt idx="17">
                  <c:v>3.0570510263443236</c:v>
                </c:pt>
                <c:pt idx="18">
                  <c:v>2.9554782201181204</c:v>
                </c:pt>
                <c:pt idx="19">
                  <c:v>3.2646658646409699</c:v>
                </c:pt>
                <c:pt idx="20">
                  <c:v>3.1147806217653948</c:v>
                </c:pt>
                <c:pt idx="21">
                  <c:v>2.9731996844124224</c:v>
                </c:pt>
                <c:pt idx="22">
                  <c:v>2.9836137304501475</c:v>
                </c:pt>
                <c:pt idx="23">
                  <c:v>2.8592964916813912</c:v>
                </c:pt>
                <c:pt idx="24">
                  <c:v>2.8645381231611964</c:v>
                </c:pt>
                <c:pt idx="25">
                  <c:v>2.8305183701304646</c:v>
                </c:pt>
                <c:pt idx="26">
                  <c:v>2.7256843564219286</c:v>
                </c:pt>
                <c:pt idx="27">
                  <c:v>2.6283384865497168</c:v>
                </c:pt>
                <c:pt idx="28">
                  <c:v>2.7388423890643923</c:v>
                </c:pt>
                <c:pt idx="29">
                  <c:v>2.647547642762246</c:v>
                </c:pt>
                <c:pt idx="30">
                  <c:v>2.5780736417799122</c:v>
                </c:pt>
                <c:pt idx="31">
                  <c:v>2.5633167339499852</c:v>
                </c:pt>
                <c:pt idx="32">
                  <c:v>2.6187462088930125</c:v>
                </c:pt>
                <c:pt idx="33">
                  <c:v>2.5417242615726297</c:v>
                </c:pt>
                <c:pt idx="34">
                  <c:v>2.4691035683848406</c:v>
                </c:pt>
                <c:pt idx="35">
                  <c:v>2.4005173581519283</c:v>
                </c:pt>
                <c:pt idx="36">
                  <c:v>2.3356385106343085</c:v>
                </c:pt>
                <c:pt idx="37">
                  <c:v>2.2741743393018266</c:v>
                </c:pt>
                <c:pt idx="38">
                  <c:v>2.3051348838174954</c:v>
                </c:pt>
                <c:pt idx="39">
                  <c:v>2.6848965207303461</c:v>
                </c:pt>
                <c:pt idx="40">
                  <c:v>2.6194112397369231</c:v>
                </c:pt>
                <c:pt idx="41">
                  <c:v>2.5662566178158324</c:v>
                </c:pt>
                <c:pt idx="42">
                  <c:v>2.5825379451936246</c:v>
                </c:pt>
                <c:pt idx="43">
                  <c:v>2.5298688858859695</c:v>
                </c:pt>
                <c:pt idx="44">
                  <c:v>2.4736495773107254</c:v>
                </c:pt>
                <c:pt idx="45">
                  <c:v>2.4198745864996227</c:v>
                </c:pt>
                <c:pt idx="46">
                  <c:v>2.3683878931698437</c:v>
                </c:pt>
                <c:pt idx="47">
                  <c:v>2.3190464787288052</c:v>
                </c:pt>
                <c:pt idx="48">
                  <c:v>2.4172124763464446</c:v>
                </c:pt>
                <c:pt idx="49">
                  <c:v>2.3688682268195156</c:v>
                </c:pt>
                <c:pt idx="50">
                  <c:v>2.3773830651586487</c:v>
                </c:pt>
                <c:pt idx="51">
                  <c:v>2.3316641600594439</c:v>
                </c:pt>
                <c:pt idx="52">
                  <c:v>2.2876704966620958</c:v>
                </c:pt>
                <c:pt idx="53">
                  <c:v>2.3369108893970494</c:v>
                </c:pt>
                <c:pt idx="54">
                  <c:v>2.2944216004989211</c:v>
                </c:pt>
                <c:pt idx="55">
                  <c:v>2.2534497862042975</c:v>
                </c:pt>
                <c:pt idx="56">
                  <c:v>2.2334647979172368</c:v>
                </c:pt>
                <c:pt idx="57">
                  <c:v>2.194956784160043</c:v>
                </c:pt>
                <c:pt idx="58">
                  <c:v>2.1577541268013984</c:v>
                </c:pt>
                <c:pt idx="59">
                  <c:v>2.146933842126578</c:v>
                </c:pt>
                <c:pt idx="60">
                  <c:v>2.1117382053704046</c:v>
                </c:pt>
                <c:pt idx="61">
                  <c:v>2.1177113735298452</c:v>
                </c:pt>
                <c:pt idx="62">
                  <c:v>2.1225013941079651</c:v>
                </c:pt>
                <c:pt idx="63">
                  <c:v>2.0893373098250283</c:v>
                </c:pt>
                <c:pt idx="64">
                  <c:v>2.0571936589046431</c:v>
                </c:pt>
                <c:pt idx="65">
                  <c:v>2.0260240580121485</c:v>
                </c:pt>
                <c:pt idx="66">
                  <c:v>1.9957848929671913</c:v>
                </c:pt>
                <c:pt idx="67">
                  <c:v>1.9664351151294384</c:v>
                </c:pt>
                <c:pt idx="68">
                  <c:v>2.0149615305965498</c:v>
                </c:pt>
                <c:pt idx="69">
                  <c:v>2.0642780307427659</c:v>
                </c:pt>
                <c:pt idx="70">
                  <c:v>2.0990750736498112</c:v>
                </c:pt>
                <c:pt idx="71">
                  <c:v>2.1212054528993525</c:v>
                </c:pt>
                <c:pt idx="72">
                  <c:v>2.0921478439555257</c:v>
                </c:pt>
                <c:pt idx="73">
                  <c:v>2.1530013790731992</c:v>
                </c:pt>
                <c:pt idx="74">
                  <c:v>2.136445674880719</c:v>
                </c:pt>
                <c:pt idx="75">
                  <c:v>2.1396917857608826</c:v>
                </c:pt>
                <c:pt idx="76">
                  <c:v>2.1119035807510014</c:v>
                </c:pt>
                <c:pt idx="77">
                  <c:v>2.1375751189875936</c:v>
                </c:pt>
                <c:pt idx="78">
                  <c:v>2.1105172060890163</c:v>
                </c:pt>
                <c:pt idx="79">
                  <c:v>2.0841357410129033</c:v>
                </c:pt>
                <c:pt idx="80">
                  <c:v>2.0584056701362008</c:v>
                </c:pt>
                <c:pt idx="81">
                  <c:v>2.1139216595837524</c:v>
                </c:pt>
                <c:pt idx="82">
                  <c:v>2.088452723926117</c:v>
                </c:pt>
                <c:pt idx="83">
                  <c:v>2.0635901914984252</c:v>
                </c:pt>
                <c:pt idx="84">
                  <c:v>2.0393126598337377</c:v>
                </c:pt>
                <c:pt idx="85">
                  <c:v>2.0631522786557439</c:v>
                </c:pt>
                <c:pt idx="86">
                  <c:v>2.0408630753609525</c:v>
                </c:pt>
                <c:pt idx="87">
                  <c:v>2.1101371250476264</c:v>
                </c:pt>
                <c:pt idx="88">
                  <c:v>2.0998827098865962</c:v>
                </c:pt>
                <c:pt idx="89">
                  <c:v>2.1248397243711579</c:v>
                </c:pt>
                <c:pt idx="90">
                  <c:v>2.1170103508494176</c:v>
                </c:pt>
                <c:pt idx="91">
                  <c:v>2.1228313476184315</c:v>
                </c:pt>
                <c:pt idx="92">
                  <c:v>2.1000052040956527</c:v>
                </c:pt>
                <c:pt idx="93">
                  <c:v>2.0776647232010181</c:v>
                </c:pt>
                <c:pt idx="94">
                  <c:v>2.1819105804717269</c:v>
                </c:pt>
                <c:pt idx="95">
                  <c:v>2.2424297693990307</c:v>
                </c:pt>
                <c:pt idx="96">
                  <c:v>2.219311936724814</c:v>
                </c:pt>
                <c:pt idx="97">
                  <c:v>2.1966658965541526</c:v>
                </c:pt>
                <c:pt idx="98">
                  <c:v>2.2323108710126029</c:v>
                </c:pt>
                <c:pt idx="99">
                  <c:v>2.2099877623024771</c:v>
                </c:pt>
                <c:pt idx="100">
                  <c:v>2.2297180142259836</c:v>
                </c:pt>
                <c:pt idx="101">
                  <c:v>2.2984142899730062</c:v>
                </c:pt>
                <c:pt idx="102">
                  <c:v>2.3094332146103769</c:v>
                </c:pt>
                <c:pt idx="103">
                  <c:v>2.3121849290664853</c:v>
                </c:pt>
                <c:pt idx="104">
                  <c:v>2.3231492142217531</c:v>
                </c:pt>
                <c:pt idx="105">
                  <c:v>2.3012327122007932</c:v>
                </c:pt>
                <c:pt idx="106">
                  <c:v>2.3450777848629403</c:v>
                </c:pt>
                <c:pt idx="107">
                  <c:v>2.482533854603592</c:v>
                </c:pt>
                <c:pt idx="108">
                  <c:v>2.5071041603500812</c:v>
                </c:pt>
                <c:pt idx="109">
                  <c:v>2.4843123043468984</c:v>
                </c:pt>
                <c:pt idx="110">
                  <c:v>2.4619311124158454</c:v>
                </c:pt>
                <c:pt idx="111">
                  <c:v>2.4399495846264183</c:v>
                </c:pt>
                <c:pt idx="112">
                  <c:v>2.4183571104261845</c:v>
                </c:pt>
                <c:pt idx="113">
                  <c:v>2.3971434515627967</c:v>
                </c:pt>
                <c:pt idx="114">
                  <c:v>2.3842739874771457</c:v>
                </c:pt>
                <c:pt idx="115">
                  <c:v>2.3637199013782046</c:v>
                </c:pt>
                <c:pt idx="116">
                  <c:v>2.343517167178391</c:v>
                </c:pt>
                <c:pt idx="117">
                  <c:v>2.3236568522023031</c:v>
                </c:pt>
                <c:pt idx="118">
                  <c:v>2.3109016335574908</c:v>
                </c:pt>
                <c:pt idx="119">
                  <c:v>2.2916441199445119</c:v>
                </c:pt>
                <c:pt idx="120">
                  <c:v>2.3309016187818705</c:v>
                </c:pt>
                <c:pt idx="121">
                  <c:v>2.3487124284088408</c:v>
                </c:pt>
                <c:pt idx="122">
                  <c:v>2.3296172054136468</c:v>
                </c:pt>
                <c:pt idx="123">
                  <c:v>2.3248948997095549</c:v>
                </c:pt>
                <c:pt idx="124">
                  <c:v>2.3142595046115519</c:v>
                </c:pt>
                <c:pt idx="125">
                  <c:v>2.2958923656860635</c:v>
                </c:pt>
                <c:pt idx="126">
                  <c:v>2.277814473042866</c:v>
                </c:pt>
                <c:pt idx="127">
                  <c:v>2.2600190474722188</c:v>
                </c:pt>
                <c:pt idx="128">
                  <c:v>2.257320048246473</c:v>
                </c:pt>
                <c:pt idx="129">
                  <c:v>2.258084394441255</c:v>
                </c:pt>
                <c:pt idx="130">
                  <c:v>2.2417477813071494</c:v>
                </c:pt>
                <c:pt idx="131">
                  <c:v>2.2247648435699738</c:v>
                </c:pt>
                <c:pt idx="132">
                  <c:v>2.2366469984545665</c:v>
                </c:pt>
                <c:pt idx="133">
                  <c:v>2.2343066862446652</c:v>
                </c:pt>
                <c:pt idx="134">
                  <c:v>2.2555064654579833</c:v>
                </c:pt>
                <c:pt idx="135">
                  <c:v>2.2725325599347097</c:v>
                </c:pt>
                <c:pt idx="136">
                  <c:v>2.2559447310300769</c:v>
                </c:pt>
                <c:pt idx="137">
                  <c:v>2.2395973054429024</c:v>
                </c:pt>
                <c:pt idx="138">
                  <c:v>2.2278991501083079</c:v>
                </c:pt>
                <c:pt idx="139">
                  <c:v>2.2119855847503915</c:v>
                </c:pt>
                <c:pt idx="140">
                  <c:v>2.1962977437237927</c:v>
                </c:pt>
                <c:pt idx="141">
                  <c:v>2.1808308582046112</c:v>
                </c:pt>
                <c:pt idx="142">
                  <c:v>2.1810187869755304</c:v>
                </c:pt>
                <c:pt idx="143">
                  <c:v>2.2242067390096447</c:v>
                </c:pt>
                <c:pt idx="144">
                  <c:v>2.2088673821888887</c:v>
                </c:pt>
                <c:pt idx="145">
                  <c:v>2.2041636679462155</c:v>
                </c:pt>
                <c:pt idx="146">
                  <c:v>2.1891693572799151</c:v>
                </c:pt>
                <c:pt idx="147">
                  <c:v>2.1743776724334292</c:v>
                </c:pt>
                <c:pt idx="148">
                  <c:v>2.1597845336922652</c:v>
                </c:pt>
                <c:pt idx="149">
                  <c:v>2.1634415833758434</c:v>
                </c:pt>
                <c:pt idx="150">
                  <c:v>2.1491141556713678</c:v>
                </c:pt>
                <c:pt idx="151">
                  <c:v>2.149054621194042</c:v>
                </c:pt>
                <c:pt idx="152">
                  <c:v>2.1512987945018325</c:v>
                </c:pt>
                <c:pt idx="153">
                  <c:v>2.1373293218102618</c:v>
                </c:pt>
                <c:pt idx="154">
                  <c:v>2.1423709204039865</c:v>
                </c:pt>
                <c:pt idx="155">
                  <c:v>2.1416611258548066</c:v>
                </c:pt>
                <c:pt idx="156">
                  <c:v>2.1298829660471323</c:v>
                </c:pt>
                <c:pt idx="157">
                  <c:v>2.1441865135981848</c:v>
                </c:pt>
                <c:pt idx="158">
                  <c:v>2.1373526672146852</c:v>
                </c:pt>
                <c:pt idx="159">
                  <c:v>2.169341210220705</c:v>
                </c:pt>
                <c:pt idx="160">
                  <c:v>2.1998511383186079</c:v>
                </c:pt>
                <c:pt idx="161">
                  <c:v>2.1911247095576409</c:v>
                </c:pt>
                <c:pt idx="162">
                  <c:v>2.1776822266769194</c:v>
                </c:pt>
                <c:pt idx="163">
                  <c:v>2.1644036765142554</c:v>
                </c:pt>
                <c:pt idx="164">
                  <c:v>2.1976111060363368</c:v>
                </c:pt>
                <c:pt idx="165">
                  <c:v>2.185269561617964</c:v>
                </c:pt>
                <c:pt idx="166">
                  <c:v>2.17218411514121</c:v>
                </c:pt>
                <c:pt idx="167">
                  <c:v>2.1592544477891789</c:v>
                </c:pt>
                <c:pt idx="168">
                  <c:v>2.1464777942519651</c:v>
                </c:pt>
                <c:pt idx="169">
                  <c:v>2.1847812805051761</c:v>
                </c:pt>
                <c:pt idx="170">
                  <c:v>2.1906938069324506</c:v>
                </c:pt>
                <c:pt idx="171">
                  <c:v>2.1779572150316806</c:v>
                </c:pt>
                <c:pt idx="172">
                  <c:v>2.1653678669679137</c:v>
                </c:pt>
                <c:pt idx="173">
                  <c:v>2.1529232240543053</c:v>
                </c:pt>
                <c:pt idx="174">
                  <c:v>2.1992967350000154</c:v>
                </c:pt>
                <c:pt idx="175">
                  <c:v>2.2074428040395091</c:v>
                </c:pt>
                <c:pt idx="176">
                  <c:v>2.2240462885803365</c:v>
                </c:pt>
                <c:pt idx="177">
                  <c:v>2.2336217359186441</c:v>
                </c:pt>
                <c:pt idx="178">
                  <c:v>2.231145586775459</c:v>
                </c:pt>
                <c:pt idx="179">
                  <c:v>2.2339831422425531</c:v>
                </c:pt>
                <c:pt idx="180">
                  <c:v>2.2216406939428706</c:v>
                </c:pt>
                <c:pt idx="181">
                  <c:v>2.220317362234566</c:v>
                </c:pt>
                <c:pt idx="182">
                  <c:v>2.2081844804737214</c:v>
                </c:pt>
                <c:pt idx="183">
                  <c:v>2.1961834778624514</c:v>
                </c:pt>
                <c:pt idx="184">
                  <c:v>2.1843122158199515</c:v>
                </c:pt>
                <c:pt idx="185">
                  <c:v>2.1725686017564034</c:v>
                </c:pt>
                <c:pt idx="186">
                  <c:v>2.1748199549904546</c:v>
                </c:pt>
                <c:pt idx="187">
                  <c:v>2.1843599528322781</c:v>
                </c:pt>
                <c:pt idx="188">
                  <c:v>2.1728024927643825</c:v>
                </c:pt>
                <c:pt idx="189">
                  <c:v>2.1613666901708859</c:v>
                </c:pt>
                <c:pt idx="190">
                  <c:v>2.1527129514652157</c:v>
                </c:pt>
                <c:pt idx="191">
                  <c:v>2.1662989123836742</c:v>
                </c:pt>
                <c:pt idx="192">
                  <c:v>2.1676116939552226</c:v>
                </c:pt>
                <c:pt idx="193">
                  <c:v>2.1724095874060692</c:v>
                </c:pt>
                <c:pt idx="194">
                  <c:v>2.1612690254193714</c:v>
                </c:pt>
                <c:pt idx="195">
                  <c:v>2.1890744440636425</c:v>
                </c:pt>
                <c:pt idx="196">
                  <c:v>2.191304694722743</c:v>
                </c:pt>
                <c:pt idx="197">
                  <c:v>2.1802374992948503</c:v>
                </c:pt>
                <c:pt idx="198">
                  <c:v>2.1692815319617105</c:v>
                </c:pt>
                <c:pt idx="199">
                  <c:v>2.1591216787509175</c:v>
                </c:pt>
                <c:pt idx="200">
                  <c:v>2.1801785987094426</c:v>
                </c:pt>
                <c:pt idx="201">
                  <c:v>2.1891696059523369</c:v>
                </c:pt>
                <c:pt idx="202">
                  <c:v>2.1783855192235078</c:v>
                </c:pt>
                <c:pt idx="203">
                  <c:v>2.2041763284573328</c:v>
                </c:pt>
                <c:pt idx="204">
                  <c:v>2.2096403969332932</c:v>
                </c:pt>
                <c:pt idx="205">
                  <c:v>2.1989139872394423</c:v>
                </c:pt>
                <c:pt idx="206">
                  <c:v>2.1882912143542277</c:v>
                </c:pt>
                <c:pt idx="207">
                  <c:v>2.177770583515986</c:v>
                </c:pt>
                <c:pt idx="208">
                  <c:v>2.1869709997661384</c:v>
                </c:pt>
                <c:pt idx="209">
                  <c:v>2.1765568521482042</c:v>
                </c:pt>
                <c:pt idx="210">
                  <c:v>2.1662414168299664</c:v>
                </c:pt>
                <c:pt idx="211">
                  <c:v>2.1618360797997385</c:v>
                </c:pt>
                <c:pt idx="212">
                  <c:v>2.1516866146363594</c:v>
                </c:pt>
                <c:pt idx="213">
                  <c:v>2.1416320042875912</c:v>
                </c:pt>
                <c:pt idx="214">
                  <c:v>2.1875239422395851</c:v>
                </c:pt>
                <c:pt idx="215">
                  <c:v>2.1958989258305555</c:v>
                </c:pt>
                <c:pt idx="216">
                  <c:v>2.1857795759419352</c:v>
                </c:pt>
                <c:pt idx="217">
                  <c:v>2.1757530641256877</c:v>
                </c:pt>
                <c:pt idx="218">
                  <c:v>2.165818118627397</c:v>
                </c:pt>
                <c:pt idx="219">
                  <c:v>2.182043212542395</c:v>
                </c:pt>
                <c:pt idx="220">
                  <c:v>2.1903396879709236</c:v>
                </c:pt>
                <c:pt idx="221">
                  <c:v>2.1910477152997503</c:v>
                </c:pt>
                <c:pt idx="222">
                  <c:v>2.1998819704939017</c:v>
                </c:pt>
                <c:pt idx="223">
                  <c:v>2.1900610688399107</c:v>
                </c:pt>
                <c:pt idx="224">
                  <c:v>2.2014834158025907</c:v>
                </c:pt>
                <c:pt idx="225">
                  <c:v>2.2113140049524103</c:v>
                </c:pt>
                <c:pt idx="226">
                  <c:v>2.201572533564955</c:v>
                </c:pt>
                <c:pt idx="227">
                  <c:v>2.1919165136808978</c:v>
                </c:pt>
                <c:pt idx="228">
                  <c:v>2.2199928316110134</c:v>
                </c:pt>
                <c:pt idx="229">
                  <c:v>2.2490806535860322</c:v>
                </c:pt>
                <c:pt idx="230">
                  <c:v>2.2393443737003782</c:v>
                </c:pt>
                <c:pt idx="231">
                  <c:v>2.2296920272620144</c:v>
                </c:pt>
                <c:pt idx="232">
                  <c:v>2.2201225335827783</c:v>
                </c:pt>
                <c:pt idx="233">
                  <c:v>2.2106348304478094</c:v>
                </c:pt>
                <c:pt idx="234">
                  <c:v>2.2099464133727653</c:v>
                </c:pt>
                <c:pt idx="235">
                  <c:v>2.2077474894223248</c:v>
                </c:pt>
                <c:pt idx="236">
                  <c:v>2.2180476916988274</c:v>
                </c:pt>
                <c:pt idx="237">
                  <c:v>2.2087281635824456</c:v>
                </c:pt>
                <c:pt idx="238">
                  <c:v>2.1994866231490464</c:v>
                </c:pt>
                <c:pt idx="239">
                  <c:v>2.1916623518254235</c:v>
                </c:pt>
                <c:pt idx="240">
                  <c:v>2.1825683171705461</c:v>
                </c:pt>
                <c:pt idx="241">
                  <c:v>2.1900863355403213</c:v>
                </c:pt>
                <c:pt idx="242">
                  <c:v>2.1977396298319403</c:v>
                </c:pt>
                <c:pt idx="243">
                  <c:v>2.1887325002014815</c:v>
                </c:pt>
                <c:pt idx="244">
                  <c:v>2.1929338491869674</c:v>
                </c:pt>
                <c:pt idx="245">
                  <c:v>2.1840194839463702</c:v>
                </c:pt>
                <c:pt idx="246">
                  <c:v>2.1751772998008385</c:v>
                </c:pt>
                <c:pt idx="247">
                  <c:v>2.2130630782245864</c:v>
                </c:pt>
                <c:pt idx="248">
                  <c:v>2.2041752746975796</c:v>
                </c:pt>
                <c:pt idx="249">
                  <c:v>2.1953585735987895</c:v>
                </c:pt>
                <c:pt idx="250">
                  <c:v>2.1866121250983959</c:v>
                </c:pt>
                <c:pt idx="251">
                  <c:v>2.1779350928559418</c:v>
                </c:pt>
                <c:pt idx="252">
                  <c:v>2.1693266537537443</c:v>
                </c:pt>
                <c:pt idx="253">
                  <c:v>2.1607859976366037</c:v>
                </c:pt>
                <c:pt idx="254">
                  <c:v>2.1523123270576368</c:v>
                </c:pt>
                <c:pt idx="255">
                  <c:v>2.1439048570300678</c:v>
                </c:pt>
                <c:pt idx="256">
                  <c:v>2.1488722337892265</c:v>
                </c:pt>
                <c:pt idx="257">
                  <c:v>2.1405432716427568</c:v>
                </c:pt>
                <c:pt idx="258">
                  <c:v>2.1322786258062982</c:v>
                </c:pt>
                <c:pt idx="259">
                  <c:v>2.1368674706872013</c:v>
                </c:pt>
                <c:pt idx="260">
                  <c:v>2.1286802389987445</c:v>
                </c:pt>
                <c:pt idx="261">
                  <c:v>2.1205555052621081</c:v>
                </c:pt>
                <c:pt idx="262">
                  <c:v>2.1124925565728989</c:v>
                </c:pt>
                <c:pt idx="263">
                  <c:v>2.1044906908283045</c:v>
                </c:pt>
                <c:pt idx="264">
                  <c:v>2.1044419436437969</c:v>
                </c:pt>
                <c:pt idx="265">
                  <c:v>2.1051917562930087</c:v>
                </c:pt>
                <c:pt idx="266">
                  <c:v>2.097307142973559</c:v>
                </c:pt>
                <c:pt idx="267">
                  <c:v>2.0894813700520158</c:v>
                </c:pt>
                <c:pt idx="268">
                  <c:v>2.1025521172964612</c:v>
                </c:pt>
                <c:pt idx="269">
                  <c:v>2.0947648872324005</c:v>
                </c:pt>
                <c:pt idx="270">
                  <c:v>2.0983860650191941</c:v>
                </c:pt>
                <c:pt idx="271">
                  <c:v>2.0929162125952008</c:v>
                </c:pt>
                <c:pt idx="272">
                  <c:v>2.0852498528421046</c:v>
                </c:pt>
                <c:pt idx="273">
                  <c:v>2.0776394519193233</c:v>
                </c:pt>
                <c:pt idx="274">
                  <c:v>2.0700843993668894</c:v>
                </c:pt>
                <c:pt idx="275">
                  <c:v>2.0629112623264168</c:v>
                </c:pt>
                <c:pt idx="276">
                  <c:v>2.0554639292494263</c:v>
                </c:pt>
                <c:pt idx="277">
                  <c:v>2.0494629248025076</c:v>
                </c:pt>
                <c:pt idx="278">
                  <c:v>2.0509869869532018</c:v>
                </c:pt>
                <c:pt idx="279">
                  <c:v>2.0591349458337573</c:v>
                </c:pt>
                <c:pt idx="280">
                  <c:v>2.051807063464242</c:v>
                </c:pt>
                <c:pt idx="281">
                  <c:v>2.044531151891674</c:v>
                </c:pt>
                <c:pt idx="282">
                  <c:v>2.0373066601888765</c:v>
                </c:pt>
                <c:pt idx="283">
                  <c:v>2.0301330451882116</c:v>
                </c:pt>
                <c:pt idx="284">
                  <c:v>2.0380569542649307</c:v>
                </c:pt>
                <c:pt idx="285">
                  <c:v>2.03093088099827</c:v>
                </c:pt>
                <c:pt idx="286">
                  <c:v>2.0238544667787637</c:v>
                </c:pt>
                <c:pt idx="287">
                  <c:v>2.0168271943246712</c:v>
                </c:pt>
                <c:pt idx="288">
                  <c:v>2.009848553513859</c:v>
                </c:pt>
                <c:pt idx="289">
                  <c:v>2.0029180412603629</c:v>
                </c:pt>
                <c:pt idx="290">
                  <c:v>1.9960351613934888</c:v>
                </c:pt>
                <c:pt idx="291">
                  <c:v>1.9947208994648991</c:v>
                </c:pt>
                <c:pt idx="292">
                  <c:v>1.9952134215365558</c:v>
                </c:pt>
                <c:pt idx="293">
                  <c:v>1.9884269813272477</c:v>
                </c:pt>
                <c:pt idx="294">
                  <c:v>1.9816865508820707</c:v>
                </c:pt>
                <c:pt idx="295">
                  <c:v>1.9749916638858473</c:v>
                </c:pt>
                <c:pt idx="296">
                  <c:v>1.9683418603037401</c:v>
                </c:pt>
                <c:pt idx="297">
                  <c:v>1.9617366862758754</c:v>
                </c:pt>
                <c:pt idx="298">
                  <c:v>1.955175694014083</c:v>
                </c:pt>
                <c:pt idx="299">
                  <c:v>1.9657591175227693</c:v>
                </c:pt>
                <c:pt idx="300">
                  <c:v>1.96960586209653</c:v>
                </c:pt>
                <c:pt idx="301">
                  <c:v>1.9630839883809785</c:v>
                </c:pt>
                <c:pt idx="302">
                  <c:v>1.9826348901799695</c:v>
                </c:pt>
                <c:pt idx="303">
                  <c:v>1.9829779764333482</c:v>
                </c:pt>
                <c:pt idx="304">
                  <c:v>1.9764764092975011</c:v>
                </c:pt>
                <c:pt idx="305">
                  <c:v>1.9700173360645028</c:v>
                </c:pt>
                <c:pt idx="306">
                  <c:v>1.963600341484488</c:v>
                </c:pt>
                <c:pt idx="307">
                  <c:v>1.9651186989302492</c:v>
                </c:pt>
                <c:pt idx="308">
                  <c:v>1.9759730768400421</c:v>
                </c:pt>
                <c:pt idx="309">
                  <c:v>1.9940941160444232</c:v>
                </c:pt>
                <c:pt idx="310">
                  <c:v>1.9876822378577852</c:v>
                </c:pt>
                <c:pt idx="311">
                  <c:v>1.9813114614543947</c:v>
                </c:pt>
                <c:pt idx="312">
                  <c:v>1.9771276189641784</c:v>
                </c:pt>
                <c:pt idx="313">
                  <c:v>1.9709257499942499</c:v>
                </c:pt>
                <c:pt idx="314">
                  <c:v>1.964668842851411</c:v>
                </c:pt>
                <c:pt idx="315">
                  <c:v>1.9584515363866912</c:v>
                </c:pt>
                <c:pt idx="316">
                  <c:v>1.9522734558302663</c:v>
                </c:pt>
                <c:pt idx="317">
                  <c:v>1.9461342311263976</c:v>
                </c:pt>
                <c:pt idx="318">
                  <c:v>1.9466184687932122</c:v>
                </c:pt>
                <c:pt idx="319">
                  <c:v>1.9405352860782332</c:v>
                </c:pt>
                <c:pt idx="320">
                  <c:v>1.9521668005425357</c:v>
                </c:pt>
                <c:pt idx="321">
                  <c:v>1.9471061738511881</c:v>
                </c:pt>
                <c:pt idx="322">
                  <c:v>1.9593167087199876</c:v>
                </c:pt>
                <c:pt idx="323">
                  <c:v>1.9782933495958772</c:v>
                </c:pt>
                <c:pt idx="324">
                  <c:v>1.9895582562218945</c:v>
                </c:pt>
                <c:pt idx="325">
                  <c:v>1.983455316785631</c:v>
                </c:pt>
                <c:pt idx="326">
                  <c:v>1.9786421552650026</c:v>
                </c:pt>
                <c:pt idx="327">
                  <c:v>1.9726097096696826</c:v>
                </c:pt>
                <c:pt idx="328">
                  <c:v>1.9757711342424116</c:v>
                </c:pt>
                <c:pt idx="329">
                  <c:v>1.9736688684298185</c:v>
                </c:pt>
                <c:pt idx="330">
                  <c:v>1.9718458486678003</c:v>
                </c:pt>
                <c:pt idx="331">
                  <c:v>1.9684823280197332</c:v>
                </c:pt>
                <c:pt idx="332">
                  <c:v>1.9625709696773317</c:v>
                </c:pt>
                <c:pt idx="333">
                  <c:v>1.9566950086902739</c:v>
                </c:pt>
                <c:pt idx="334">
                  <c:v>1.9508541280673177</c:v>
                </c:pt>
                <c:pt idx="335">
                  <c:v>1.9543519229758206</c:v>
                </c:pt>
                <c:pt idx="336">
                  <c:v>1.9485526591094235</c:v>
                </c:pt>
                <c:pt idx="337">
                  <c:v>1.953032511901474</c:v>
                </c:pt>
                <c:pt idx="338">
                  <c:v>1.9550434358084399</c:v>
                </c:pt>
                <c:pt idx="339">
                  <c:v>1.9492933080560619</c:v>
                </c:pt>
                <c:pt idx="340">
                  <c:v>1.9435769053931411</c:v>
                </c:pt>
                <c:pt idx="341">
                  <c:v>1.9378939319855588</c:v>
                </c:pt>
                <c:pt idx="342">
                  <c:v>1.9322440954491578</c:v>
                </c:pt>
                <c:pt idx="343">
                  <c:v>1.9266271067995961</c:v>
                </c:pt>
                <c:pt idx="344">
                  <c:v>1.9210426804030756</c:v>
                </c:pt>
                <c:pt idx="345">
                  <c:v>1.9261533454275472</c:v>
                </c:pt>
                <c:pt idx="346">
                  <c:v>1.9206024712332315</c:v>
                </c:pt>
                <c:pt idx="347">
                  <c:v>1.9243832159454499</c:v>
                </c:pt>
                <c:pt idx="348">
                  <c:v>1.9188692239226837</c:v>
                </c:pt>
                <c:pt idx="349">
                  <c:v>1.9271045345983069</c:v>
                </c:pt>
                <c:pt idx="350">
                  <c:v>1.9250630980714269</c:v>
                </c:pt>
                <c:pt idx="351">
                  <c:v>1.9195941688155422</c:v>
                </c:pt>
                <c:pt idx="352">
                  <c:v>1.928191255864667</c:v>
                </c:pt>
                <c:pt idx="353">
                  <c:v>1.9373294939082744</c:v>
                </c:pt>
                <c:pt idx="354">
                  <c:v>1.9378265007370543</c:v>
                </c:pt>
                <c:pt idx="355">
                  <c:v>1.9323831678698153</c:v>
                </c:pt>
                <c:pt idx="356">
                  <c:v>1.9269703298645777</c:v>
                </c:pt>
                <c:pt idx="357">
                  <c:v>1.9215877311778053</c:v>
                </c:pt>
                <c:pt idx="358">
                  <c:v>1.9162351191132432</c:v>
                </c:pt>
                <c:pt idx="359">
                  <c:v>1.9363583206931076</c:v>
                </c:pt>
                <c:pt idx="360">
                  <c:v>1.9346759485580403</c:v>
                </c:pt>
                <c:pt idx="361">
                  <c:v>1.941549049640235</c:v>
                </c:pt>
                <c:pt idx="362">
                  <c:v>1.9362004296687743</c:v>
                </c:pt>
                <c:pt idx="363">
                  <c:v>1.9356604584268735</c:v>
                </c:pt>
                <c:pt idx="364">
                  <c:v>1.9303572790887176</c:v>
                </c:pt>
                <c:pt idx="365">
                  <c:v>1.9296252039043589</c:v>
                </c:pt>
                <c:pt idx="366">
                  <c:v>1.9243673695612951</c:v>
                </c:pt>
                <c:pt idx="367">
                  <c:v>1.9216955297307843</c:v>
                </c:pt>
                <c:pt idx="368">
                  <c:v>1.9164876827667443</c:v>
                </c:pt>
                <c:pt idx="369">
                  <c:v>1.9113079863268341</c:v>
                </c:pt>
                <c:pt idx="370">
                  <c:v>1.9061562127787834</c:v>
                </c:pt>
                <c:pt idx="371">
                  <c:v>1.903254297612927</c:v>
                </c:pt>
                <c:pt idx="372">
                  <c:v>1.9007927713017003</c:v>
                </c:pt>
                <c:pt idx="373">
                  <c:v>1.9033158946610818</c:v>
                </c:pt>
                <c:pt idx="374">
                  <c:v>1.8994899333002644</c:v>
                </c:pt>
                <c:pt idx="375">
                  <c:v>1.8944380983712743</c:v>
                </c:pt>
                <c:pt idx="376">
                  <c:v>1.8894130636275839</c:v>
                </c:pt>
                <c:pt idx="377">
                  <c:v>1.8844146163693098</c:v>
                </c:pt>
                <c:pt idx="378">
                  <c:v>1.9031450156708754</c:v>
                </c:pt>
                <c:pt idx="379">
                  <c:v>1.9044508525410484</c:v>
                </c:pt>
                <c:pt idx="380">
                  <c:v>1.8994522938729617</c:v>
                </c:pt>
                <c:pt idx="381">
                  <c:v>1.9125517322847916</c:v>
                </c:pt>
                <c:pt idx="382">
                  <c:v>1.9117912311723504</c:v>
                </c:pt>
                <c:pt idx="383">
                  <c:v>1.9297851024227499</c:v>
                </c:pt>
                <c:pt idx="384">
                  <c:v>1.9247726735852881</c:v>
                </c:pt>
                <c:pt idx="385">
                  <c:v>1.9197862158816994</c:v>
                </c:pt>
                <c:pt idx="386">
                  <c:v>1.9244314421448561</c:v>
                </c:pt>
                <c:pt idx="387">
                  <c:v>1.9267902702712603</c:v>
                </c:pt>
                <c:pt idx="388">
                  <c:v>1.9255688085145748</c:v>
                </c:pt>
                <c:pt idx="389">
                  <c:v>1.9206314525953068</c:v>
                </c:pt>
                <c:pt idx="390">
                  <c:v>1.9157193516935285</c:v>
                </c:pt>
                <c:pt idx="391">
                  <c:v>1.9108323125310449</c:v>
                </c:pt>
                <c:pt idx="392">
                  <c:v>1.9167201468383912</c:v>
                </c:pt>
                <c:pt idx="393">
                  <c:v>1.9179207287344349</c:v>
                </c:pt>
                <c:pt idx="394">
                  <c:v>1.9158211885053433</c:v>
                </c:pt>
                <c:pt idx="395">
                  <c:v>1.9228039634769263</c:v>
                </c:pt>
                <c:pt idx="396">
                  <c:v>1.9320939566326336</c:v>
                </c:pt>
                <c:pt idx="397">
                  <c:v>1.9496255566437577</c:v>
                </c:pt>
                <c:pt idx="398">
                  <c:v>1.953363255604897</c:v>
                </c:pt>
                <c:pt idx="399">
                  <c:v>1.9555027704679193</c:v>
                </c:pt>
                <c:pt idx="400">
                  <c:v>1.9540503600765637</c:v>
                </c:pt>
                <c:pt idx="401">
                  <c:v>1.9491895382853284</c:v>
                </c:pt>
                <c:pt idx="402">
                  <c:v>1.9443528396791614</c:v>
                </c:pt>
                <c:pt idx="403">
                  <c:v>1.9447919876345525</c:v>
                </c:pt>
                <c:pt idx="404">
                  <c:v>1.9399900321095289</c:v>
                </c:pt>
                <c:pt idx="405">
                  <c:v>1.9439778561925716</c:v>
                </c:pt>
                <c:pt idx="406">
                  <c:v>1.9392014978235479</c:v>
                </c:pt>
                <c:pt idx="407">
                  <c:v>1.9401631184436892</c:v>
                </c:pt>
                <c:pt idx="408">
                  <c:v>1.9402928029515352</c:v>
                </c:pt>
                <c:pt idx="409">
                  <c:v>1.9394292106266315</c:v>
                </c:pt>
                <c:pt idx="410">
                  <c:v>1.9429844625922748</c:v>
                </c:pt>
                <c:pt idx="411">
                  <c:v>1.9411905251498935</c:v>
                </c:pt>
                <c:pt idx="412">
                  <c:v>1.9364903059606686</c:v>
                </c:pt>
                <c:pt idx="413">
                  <c:v>1.9318127931443385</c:v>
                </c:pt>
                <c:pt idx="414">
                  <c:v>1.9430473588780306</c:v>
                </c:pt>
                <c:pt idx="415">
                  <c:v>1.9383765719576507</c:v>
                </c:pt>
                <c:pt idx="416">
                  <c:v>1.9337281868930041</c:v>
                </c:pt>
                <c:pt idx="417">
                  <c:v>1.9291020429052217</c:v>
                </c:pt>
                <c:pt idx="418">
                  <c:v>1.9244979807503166</c:v>
                </c:pt>
                <c:pt idx="419">
                  <c:v>1.9321785920985151</c:v>
                </c:pt>
                <c:pt idx="420">
                  <c:v>1.9275890942550507</c:v>
                </c:pt>
                <c:pt idx="421">
                  <c:v>1.9305271457192867</c:v>
                </c:pt>
                <c:pt idx="422">
                  <c:v>1.9259632517577754</c:v>
                </c:pt>
                <c:pt idx="423">
                  <c:v>1.9214208855979693</c:v>
                </c:pt>
                <c:pt idx="424">
                  <c:v>1.9168998952789154</c:v>
                </c:pt>
                <c:pt idx="425">
                  <c:v>1.9193568715920093</c:v>
                </c:pt>
                <c:pt idx="426">
                  <c:v>1.9148618906280934</c:v>
                </c:pt>
                <c:pt idx="427">
                  <c:v>1.9103879142481213</c:v>
                </c:pt>
                <c:pt idx="428">
                  <c:v>1.9150607433999274</c:v>
                </c:pt>
                <c:pt idx="429">
                  <c:v>1.9132177725770589</c:v>
                </c:pt>
                <c:pt idx="430">
                  <c:v>1.9095378004382253</c:v>
                </c:pt>
                <c:pt idx="431">
                  <c:v>1.9051175740483219</c:v>
                </c:pt>
                <c:pt idx="432">
                  <c:v>1.9007177644084876</c:v>
                </c:pt>
                <c:pt idx="433">
                  <c:v>1.8963382303891132</c:v>
                </c:pt>
                <c:pt idx="434">
                  <c:v>1.8919788321583335</c:v>
                </c:pt>
                <c:pt idx="435">
                  <c:v>1.899587178415026</c:v>
                </c:pt>
                <c:pt idx="436">
                  <c:v>1.8952402969998885</c:v>
                </c:pt>
                <c:pt idx="437">
                  <c:v>1.8909132643583364</c:v>
                </c:pt>
                <c:pt idx="438">
                  <c:v>1.8866059448495474</c:v>
                </c:pt>
                <c:pt idx="439">
                  <c:v>1.8856183887782174</c:v>
                </c:pt>
                <c:pt idx="440">
                  <c:v>1.8813426101188564</c:v>
                </c:pt>
                <c:pt idx="441">
                  <c:v>1.8908650472662156</c:v>
                </c:pt>
                <c:pt idx="442">
                  <c:v>1.8891723181556763</c:v>
                </c:pt>
                <c:pt idx="443">
                  <c:v>1.9055400462746959</c:v>
                </c:pt>
                <c:pt idx="444">
                  <c:v>1.9072271916872243</c:v>
                </c:pt>
                <c:pt idx="445">
                  <c:v>1.9029508975354592</c:v>
                </c:pt>
                <c:pt idx="446">
                  <c:v>1.9079079690640199</c:v>
                </c:pt>
                <c:pt idx="447">
                  <c:v>1.9036492459187877</c:v>
                </c:pt>
                <c:pt idx="448">
                  <c:v>1.8994094925871201</c:v>
                </c:pt>
                <c:pt idx="449">
                  <c:v>1.8951885826035932</c:v>
                </c:pt>
                <c:pt idx="450">
                  <c:v>1.9011615551987471</c:v>
                </c:pt>
                <c:pt idx="451">
                  <c:v>1.8998687842874284</c:v>
                </c:pt>
                <c:pt idx="452">
                  <c:v>1.9020973364903713</c:v>
                </c:pt>
                <c:pt idx="453">
                  <c:v>1.9149086795949632</c:v>
                </c:pt>
                <c:pt idx="454">
                  <c:v>1.9107000890903589</c:v>
                </c:pt>
                <c:pt idx="455">
                  <c:v>1.9080591598967656</c:v>
                </c:pt>
                <c:pt idx="456">
                  <c:v>1.9132137691668487</c:v>
                </c:pt>
                <c:pt idx="457">
                  <c:v>1.9090364465267464</c:v>
                </c:pt>
                <c:pt idx="458">
                  <c:v>1.910196017420227</c:v>
                </c:pt>
                <c:pt idx="459">
                  <c:v>1.9161661069051079</c:v>
                </c:pt>
                <c:pt idx="460">
                  <c:v>1.9157761401959501</c:v>
                </c:pt>
                <c:pt idx="461">
                  <c:v>1.9116294385937944</c:v>
                </c:pt>
                <c:pt idx="462">
                  <c:v>1.9075006493095745</c:v>
                </c:pt>
                <c:pt idx="463">
                  <c:v>1.9033896565308901</c:v>
                </c:pt>
                <c:pt idx="464">
                  <c:v>1.8992963454415763</c:v>
                </c:pt>
                <c:pt idx="465">
                  <c:v>1.8971115926277311</c:v>
                </c:pt>
                <c:pt idx="466">
                  <c:v>1.893049255170284</c:v>
                </c:pt>
                <c:pt idx="467">
                  <c:v>1.8890042781293219</c:v>
                </c:pt>
                <c:pt idx="468">
                  <c:v>1.8849765504574043</c:v>
                </c:pt>
                <c:pt idx="469">
                  <c:v>1.8809659620521759</c:v>
                </c:pt>
                <c:pt idx="470">
                  <c:v>1.8791471080155495</c:v>
                </c:pt>
                <c:pt idx="471">
                  <c:v>1.8877044082560199</c:v>
                </c:pt>
                <c:pt idx="472">
                  <c:v>1.8959400001225437</c:v>
                </c:pt>
                <c:pt idx="473">
                  <c:v>1.9047693197584379</c:v>
                </c:pt>
                <c:pt idx="474">
                  <c:v>1.9042047408302061</c:v>
                </c:pt>
                <c:pt idx="475">
                  <c:v>1.9002043107024116</c:v>
                </c:pt>
                <c:pt idx="476">
                  <c:v>1.8962206538665574</c:v>
                </c:pt>
                <c:pt idx="477">
                  <c:v>1.9033435551384246</c:v>
                </c:pt>
                <c:pt idx="478">
                  <c:v>1.899369977779054</c:v>
                </c:pt>
                <c:pt idx="479">
                  <c:v>1.9022483782571391</c:v>
                </c:pt>
                <c:pt idx="480">
                  <c:v>1.9013882514537965</c:v>
                </c:pt>
                <c:pt idx="481">
                  <c:v>1.8974434625503656</c:v>
                </c:pt>
                <c:pt idx="482">
                  <c:v>1.8935150081765553</c:v>
                </c:pt>
                <c:pt idx="483">
                  <c:v>1.8949108107382524</c:v>
                </c:pt>
                <c:pt idx="484">
                  <c:v>1.8910037781387921</c:v>
                </c:pt>
                <c:pt idx="485">
                  <c:v>1.8871128238627863</c:v>
                </c:pt>
                <c:pt idx="486">
                  <c:v>1.8834738977891157</c:v>
                </c:pt>
                <c:pt idx="487">
                  <c:v>1.8815148044134045</c:v>
                </c:pt>
                <c:pt idx="488">
                  <c:v>1.8776671258767719</c:v>
                </c:pt>
                <c:pt idx="489">
                  <c:v>1.8738351521504926</c:v>
                </c:pt>
                <c:pt idx="490">
                  <c:v>1.8700187872784957</c:v>
                </c:pt>
                <c:pt idx="491">
                  <c:v>1.8662179360848403</c:v>
                </c:pt>
                <c:pt idx="492">
                  <c:v>1.8624325041658041</c:v>
                </c:pt>
                <c:pt idx="493">
                  <c:v>1.8586623978820676</c:v>
                </c:pt>
                <c:pt idx="494">
                  <c:v>1.8575765942668299</c:v>
                </c:pt>
                <c:pt idx="495">
                  <c:v>1.8538314801654854</c:v>
                </c:pt>
                <c:pt idx="496">
                  <c:v>1.8501014369458366</c:v>
                </c:pt>
                <c:pt idx="497">
                  <c:v>1.8483944657939007</c:v>
                </c:pt>
                <c:pt idx="498">
                  <c:v>1.8536099140100111</c:v>
                </c:pt>
                <c:pt idx="499">
                  <c:v>1.8499026941819912</c:v>
                </c:pt>
                <c:pt idx="500">
                  <c:v>1.8462102736347217</c:v>
                </c:pt>
                <c:pt idx="501">
                  <c:v>1.8425325639262859</c:v>
                </c:pt>
                <c:pt idx="502">
                  <c:v>1.8388694773180827</c:v>
                </c:pt>
                <c:pt idx="503">
                  <c:v>1.8352209267678483</c:v>
                </c:pt>
                <c:pt idx="504">
                  <c:v>1.8315868259227635</c:v>
                </c:pt>
                <c:pt idx="505">
                  <c:v>1.8279670891126394</c:v>
                </c:pt>
                <c:pt idx="506">
                  <c:v>1.8243616313431865</c:v>
                </c:pt>
                <c:pt idx="507">
                  <c:v>1.8276883013645511</c:v>
                </c:pt>
                <c:pt idx="508">
                  <c:v>1.8240975581398662</c:v>
                </c:pt>
                <c:pt idx="509">
                  <c:v>1.8336443427369942</c:v>
                </c:pt>
                <c:pt idx="510">
                  <c:v>1.8300559976435755</c:v>
                </c:pt>
                <c:pt idx="511">
                  <c:v>1.8264816695231778</c:v>
                </c:pt>
                <c:pt idx="512">
                  <c:v>1.8245968945763305</c:v>
                </c:pt>
                <c:pt idx="513">
                  <c:v>1.82104709517054</c:v>
                </c:pt>
                <c:pt idx="514">
                  <c:v>1.8279087996417724</c:v>
                </c:pt>
                <c:pt idx="515">
                  <c:v>1.824366340727738</c:v>
                </c:pt>
                <c:pt idx="516">
                  <c:v>1.8241508115196277</c:v>
                </c:pt>
                <c:pt idx="517">
                  <c:v>1.8206292848564622</c:v>
                </c:pt>
                <c:pt idx="518">
                  <c:v>1.8171213286235981</c:v>
                </c:pt>
                <c:pt idx="519">
                  <c:v>1.8136268645300913</c:v>
                </c:pt>
                <c:pt idx="520">
                  <c:v>1.8101458148860796</c:v>
                </c:pt>
                <c:pt idx="521">
                  <c:v>1.8066781025970258</c:v>
                </c:pt>
                <c:pt idx="522">
                  <c:v>1.8032236511580257</c:v>
                </c:pt>
                <c:pt idx="523">
                  <c:v>1.7997823846481822</c:v>
                </c:pt>
                <c:pt idx="524">
                  <c:v>1.8035347297918414</c:v>
                </c:pt>
                <c:pt idx="525">
                  <c:v>1.8140793932302697</c:v>
                </c:pt>
                <c:pt idx="526">
                  <c:v>1.8223590311223761</c:v>
                </c:pt>
                <c:pt idx="527">
                  <c:v>1.8189075935634322</c:v>
                </c:pt>
                <c:pt idx="528">
                  <c:v>1.8154692049177545</c:v>
                </c:pt>
                <c:pt idx="529">
                  <c:v>1.8209726308891092</c:v>
                </c:pt>
                <c:pt idx="530">
                  <c:v>1.8197883280462204</c:v>
                </c:pt>
                <c:pt idx="531">
                  <c:v>1.8221780799735416</c:v>
                </c:pt>
                <c:pt idx="532">
                  <c:v>1.8187593593732161</c:v>
                </c:pt>
                <c:pt idx="533">
                  <c:v>1.8153534429698954</c:v>
                </c:pt>
                <c:pt idx="534">
                  <c:v>1.8119602589643442</c:v>
                </c:pt>
                <c:pt idx="535">
                  <c:v>1.8085797360931422</c:v>
                </c:pt>
                <c:pt idx="536">
                  <c:v>1.8095814616463726</c:v>
                </c:pt>
                <c:pt idx="537">
                  <c:v>1.8082196148379426</c:v>
                </c:pt>
                <c:pt idx="538">
                  <c:v>1.8048648474634752</c:v>
                </c:pt>
                <c:pt idx="539">
                  <c:v>1.8015225051533577</c:v>
                </c:pt>
                <c:pt idx="540">
                  <c:v>1.7981925190070482</c:v>
                </c:pt>
                <c:pt idx="541">
                  <c:v>1.7948748206324965</c:v>
                </c:pt>
                <c:pt idx="542">
                  <c:v>1.7915693421414605</c:v>
                </c:pt>
                <c:pt idx="543">
                  <c:v>1.7911024694976498</c:v>
                </c:pt>
                <c:pt idx="544">
                  <c:v>1.7878160429481127</c:v>
                </c:pt>
                <c:pt idx="545">
                  <c:v>1.7845416545910648</c:v>
                </c:pt>
                <c:pt idx="546">
                  <c:v>1.80506825232377</c:v>
                </c:pt>
                <c:pt idx="547">
                  <c:v>1.8030744429903427</c:v>
                </c:pt>
                <c:pt idx="548">
                  <c:v>1.8020644492358577</c:v>
                </c:pt>
                <c:pt idx="549">
                  <c:v>1.7987879684190653</c:v>
                </c:pt>
                <c:pt idx="550">
                  <c:v>1.7955233804546022</c:v>
                </c:pt>
                <c:pt idx="551">
                  <c:v>1.8007401649145331</c:v>
                </c:pt>
                <c:pt idx="552">
                  <c:v>1.7974838535855737</c:v>
                </c:pt>
                <c:pt idx="553">
                  <c:v>1.7942392978931809</c:v>
                </c:pt>
                <c:pt idx="554">
                  <c:v>1.7910064342933734</c:v>
                </c:pt>
                <c:pt idx="555">
                  <c:v>1.7893381567041999</c:v>
                </c:pt>
                <c:pt idx="556">
                  <c:v>1.7861257004085012</c:v>
                </c:pt>
                <c:pt idx="557">
                  <c:v>1.7857831776747213</c:v>
                </c:pt>
                <c:pt idx="558">
                  <c:v>1.7825885744946233</c:v>
                </c:pt>
                <c:pt idx="559">
                  <c:v>1.7794053806115973</c:v>
                </c:pt>
                <c:pt idx="560">
                  <c:v>1.7798829944336712</c:v>
                </c:pt>
                <c:pt idx="561">
                  <c:v>1.7767159428421522</c:v>
                </c:pt>
                <c:pt idx="562">
                  <c:v>1.7823173961712633</c:v>
                </c:pt>
                <c:pt idx="563">
                  <c:v>1.7965664665262511</c:v>
                </c:pt>
                <c:pt idx="564">
                  <c:v>1.7933867028686825</c:v>
                </c:pt>
                <c:pt idx="565">
                  <c:v>1.7902181751250983</c:v>
                </c:pt>
                <c:pt idx="566">
                  <c:v>1.7873926141241439</c:v>
                </c:pt>
                <c:pt idx="567">
                  <c:v>1.8009069497638108</c:v>
                </c:pt>
                <c:pt idx="568">
                  <c:v>1.7977419111877762</c:v>
                </c:pt>
                <c:pt idx="569">
                  <c:v>1.7979661080063747</c:v>
                </c:pt>
                <c:pt idx="570">
                  <c:v>1.795296037457857</c:v>
                </c:pt>
                <c:pt idx="571">
                  <c:v>1.7921574080217419</c:v>
                </c:pt>
                <c:pt idx="572">
                  <c:v>1.8019938893068261</c:v>
                </c:pt>
                <c:pt idx="573">
                  <c:v>1.8024824733588796</c:v>
                </c:pt>
                <c:pt idx="574">
                  <c:v>1.8025334123683641</c:v>
                </c:pt>
                <c:pt idx="575">
                  <c:v>1.8001352602074734</c:v>
                </c:pt>
                <c:pt idx="576">
                  <c:v>1.7970154417322437</c:v>
                </c:pt>
                <c:pt idx="577">
                  <c:v>1.8054876507609781</c:v>
                </c:pt>
                <c:pt idx="578">
                  <c:v>1.8023693646629453</c:v>
                </c:pt>
                <c:pt idx="579">
                  <c:v>1.8065771625806477</c:v>
                </c:pt>
                <c:pt idx="580">
                  <c:v>1.8034677354505604</c:v>
                </c:pt>
                <c:pt idx="581">
                  <c:v>1.8160227513724627</c:v>
                </c:pt>
                <c:pt idx="582">
                  <c:v>1.8129077895347741</c:v>
                </c:pt>
                <c:pt idx="583">
                  <c:v>1.8155990227442595</c:v>
                </c:pt>
                <c:pt idx="584">
                  <c:v>1.8124954346711923</c:v>
                </c:pt>
                <c:pt idx="585">
                  <c:v>1.8094024390488865</c:v>
                </c:pt>
                <c:pt idx="586">
                  <c:v>1.8203201613668116</c:v>
                </c:pt>
                <c:pt idx="587">
                  <c:v>1.8200840608379849</c:v>
                </c:pt>
                <c:pt idx="588">
                  <c:v>1.8169939350980222</c:v>
                </c:pt>
                <c:pt idx="589">
                  <c:v>1.8178201031444006</c:v>
                </c:pt>
                <c:pt idx="590">
                  <c:v>1.8147442654064234</c:v>
                </c:pt>
                <c:pt idx="591">
                  <c:v>1.811678819012156</c:v>
                </c:pt>
                <c:pt idx="592">
                  <c:v>1.8174376198391413</c:v>
                </c:pt>
                <c:pt idx="593">
                  <c:v>1.8143779605464827</c:v>
                </c:pt>
                <c:pt idx="594">
                  <c:v>1.81480485149818</c:v>
                </c:pt>
                <c:pt idx="595">
                  <c:v>1.8130827166878731</c:v>
                </c:pt>
                <c:pt idx="596">
                  <c:v>1.8134981633577321</c:v>
                </c:pt>
                <c:pt idx="597">
                  <c:v>1.8104655577333879</c:v>
                </c:pt>
                <c:pt idx="598">
                  <c:v>1.807443077670394</c:v>
                </c:pt>
                <c:pt idx="599">
                  <c:v>1.8044306725409434</c:v>
                </c:pt>
                <c:pt idx="600">
                  <c:v>1.8014282920541864</c:v>
                </c:pt>
                <c:pt idx="601">
                  <c:v>1.7984982080267824</c:v>
                </c:pt>
                <c:pt idx="602">
                  <c:v>1.8099411408544264</c:v>
                </c:pt>
                <c:pt idx="603">
                  <c:v>1.806944549561621</c:v>
                </c:pt>
                <c:pt idx="604">
                  <c:v>1.8039578643557339</c:v>
                </c:pt>
                <c:pt idx="605">
                  <c:v>1.8179763961028776</c:v>
                </c:pt>
                <c:pt idx="606">
                  <c:v>1.8203425144949361</c:v>
                </c:pt>
                <c:pt idx="607">
                  <c:v>1.8205738244517153</c:v>
                </c:pt>
                <c:pt idx="608">
                  <c:v>1.81758437646411</c:v>
                </c:pt>
                <c:pt idx="609">
                  <c:v>1.8273992319923467</c:v>
                </c:pt>
                <c:pt idx="610">
                  <c:v>1.8244083985520971</c:v>
                </c:pt>
                <c:pt idx="611">
                  <c:v>1.8214273390773388</c:v>
                </c:pt>
                <c:pt idx="612">
                  <c:v>1.8231029832732566</c:v>
                </c:pt>
                <c:pt idx="613">
                  <c:v>1.8201337601734628</c:v>
                </c:pt>
                <c:pt idx="614">
                  <c:v>1.8171741930837499</c:v>
                </c:pt>
                <c:pt idx="615">
                  <c:v>1.8261101488912519</c:v>
                </c:pt>
                <c:pt idx="616">
                  <c:v>1.8399739180682191</c:v>
                </c:pt>
                <c:pt idx="617">
                  <c:v>1.8369966139936751</c:v>
                </c:pt>
                <c:pt idx="618">
                  <c:v>1.8340289296415044</c:v>
                </c:pt>
                <c:pt idx="619">
                  <c:v>1.8310708184646634</c:v>
                </c:pt>
                <c:pt idx="620">
                  <c:v>1.8359074951781962</c:v>
                </c:pt>
                <c:pt idx="621">
                  <c:v>1.8329558754110287</c:v>
                </c:pt>
                <c:pt idx="622">
                  <c:v>1.8300137311487317</c:v>
                </c:pt>
                <c:pt idx="623">
                  <c:v>1.8324157398733303</c:v>
                </c:pt>
                <c:pt idx="624">
                  <c:v>1.8299634965453493</c:v>
                </c:pt>
                <c:pt idx="625">
                  <c:v>1.8363658780674799</c:v>
                </c:pt>
                <c:pt idx="626">
                  <c:v>1.8341749721931404</c:v>
                </c:pt>
                <c:pt idx="627">
                  <c:v>1.8397005358097136</c:v>
                </c:pt>
                <c:pt idx="628">
                  <c:v>1.8367757336860098</c:v>
                </c:pt>
                <c:pt idx="629">
                  <c:v>1.8338602166484128</c:v>
                </c:pt>
                <c:pt idx="630">
                  <c:v>1.8309539405522981</c:v>
                </c:pt>
                <c:pt idx="631">
                  <c:v>1.8280568615324368</c:v>
                </c:pt>
                <c:pt idx="632">
                  <c:v>1.8290595210690541</c:v>
                </c:pt>
                <c:pt idx="633">
                  <c:v>1.8261745691430777</c:v>
                </c:pt>
                <c:pt idx="634">
                  <c:v>1.8232987036798602</c:v>
                </c:pt>
                <c:pt idx="635">
                  <c:v>1.8207580637953962</c:v>
                </c:pt>
                <c:pt idx="636">
                  <c:v>1.8178997308851992</c:v>
                </c:pt>
                <c:pt idx="637">
                  <c:v>1.816648329821714</c:v>
                </c:pt>
                <c:pt idx="638">
                  <c:v>1.8159750130521453</c:v>
                </c:pt>
                <c:pt idx="639">
                  <c:v>1.8131375520942512</c:v>
                </c:pt>
                <c:pt idx="640">
                  <c:v>1.8103089443686753</c:v>
                </c:pt>
                <c:pt idx="641">
                  <c:v>1.8228094057328421</c:v>
                </c:pt>
                <c:pt idx="642">
                  <c:v>1.8232551404434791</c:v>
                </c:pt>
                <c:pt idx="643">
                  <c:v>1.8204239989210513</c:v>
                </c:pt>
                <c:pt idx="644">
                  <c:v>1.8181160821850542</c:v>
                </c:pt>
                <c:pt idx="645">
                  <c:v>1.8153016610052013</c:v>
                </c:pt>
                <c:pt idx="646">
                  <c:v>1.8124959397362597</c:v>
                </c:pt>
                <c:pt idx="647">
                  <c:v>1.8096988781008643</c:v>
                </c:pt>
                <c:pt idx="648">
                  <c:v>1.8069104360698922</c:v>
                </c:pt>
                <c:pt idx="649">
                  <c:v>1.8041305738605538</c:v>
                </c:pt>
                <c:pt idx="650">
                  <c:v>1.811145953639381</c:v>
                </c:pt>
                <c:pt idx="651">
                  <c:v>1.8085132799144259</c:v>
                </c:pt>
                <c:pt idx="652">
                  <c:v>1.8237721127437481</c:v>
                </c:pt>
                <c:pt idx="653">
                  <c:v>1.8236214730536315</c:v>
                </c:pt>
                <c:pt idx="654">
                  <c:v>1.8344740922484735</c:v>
                </c:pt>
                <c:pt idx="655">
                  <c:v>1.839113253221921</c:v>
                </c:pt>
                <c:pt idx="656">
                  <c:v>1.8363139940845969</c:v>
                </c:pt>
                <c:pt idx="657">
                  <c:v>1.8364668861597582</c:v>
                </c:pt>
                <c:pt idx="658">
                  <c:v>1.838985076950056</c:v>
                </c:pt>
                <c:pt idx="659">
                  <c:v>1.849831953328164</c:v>
                </c:pt>
                <c:pt idx="660">
                  <c:v>1.8470334178465782</c:v>
                </c:pt>
                <c:pt idx="661">
                  <c:v>1.8442433371549671</c:v>
                </c:pt>
                <c:pt idx="662">
                  <c:v>1.8414616729963622</c:v>
                </c:pt>
                <c:pt idx="663">
                  <c:v>1.8386883873442594</c:v>
                </c:pt>
                <c:pt idx="664">
                  <c:v>1.8359234424008846</c:v>
                </c:pt>
                <c:pt idx="665">
                  <c:v>1.8331668005954778</c:v>
                </c:pt>
                <c:pt idx="666">
                  <c:v>1.830418424582591</c:v>
                </c:pt>
                <c:pt idx="667">
                  <c:v>1.8276782772404014</c:v>
                </c:pt>
                <c:pt idx="668">
                  <c:v>1.8249463216690407</c:v>
                </c:pt>
                <c:pt idx="669">
                  <c:v>1.8241690561227537</c:v>
                </c:pt>
                <c:pt idx="670">
                  <c:v>1.8214504733267436</c:v>
                </c:pt>
                <c:pt idx="671">
                  <c:v>1.8187399815509597</c:v>
                </c:pt>
                <c:pt idx="672">
                  <c:v>1.8160375447284471</c:v>
                </c:pt>
                <c:pt idx="673">
                  <c:v>1.8149244692799442</c:v>
                </c:pt>
                <c:pt idx="674">
                  <c:v>1.8122356922884184</c:v>
                </c:pt>
                <c:pt idx="675">
                  <c:v>1.8095548702584059</c:v>
                </c:pt>
                <c:pt idx="676">
                  <c:v>1.8068819679389696</c:v>
                </c:pt>
                <c:pt idx="677">
                  <c:v>1.8049939465231521</c:v>
                </c:pt>
                <c:pt idx="678">
                  <c:v>1.8023356343780519</c:v>
                </c:pt>
                <c:pt idx="679">
                  <c:v>1.7996851407980841</c:v>
                </c:pt>
                <c:pt idx="680">
                  <c:v>1.7970424313402309</c:v>
                </c:pt>
                <c:pt idx="681">
                  <c:v>1.8012269264052203</c:v>
                </c:pt>
                <c:pt idx="682">
                  <c:v>1.8045636833204788</c:v>
                </c:pt>
                <c:pt idx="683">
                  <c:v>1.8028832232639864</c:v>
                </c:pt>
                <c:pt idx="684">
                  <c:v>1.8068285537775775</c:v>
                </c:pt>
                <c:pt idx="685">
                  <c:v>1.8241337746613739</c:v>
                </c:pt>
                <c:pt idx="686">
                  <c:v>1.8214785581043704</c:v>
                </c:pt>
                <c:pt idx="687">
                  <c:v>1.818831060200149</c:v>
                </c:pt>
                <c:pt idx="688">
                  <c:v>1.8161912473406423</c:v>
                </c:pt>
                <c:pt idx="689">
                  <c:v>1.8135590861126123</c:v>
                </c:pt>
                <c:pt idx="690">
                  <c:v>1.8109345432962409</c:v>
                </c:pt>
                <c:pt idx="691">
                  <c:v>1.8083175858637319</c:v>
                </c:pt>
                <c:pt idx="692">
                  <c:v>1.8153423201424883</c:v>
                </c:pt>
                <c:pt idx="693">
                  <c:v>1.8149926276554065</c:v>
                </c:pt>
                <c:pt idx="694">
                  <c:v>1.8123811274717296</c:v>
                </c:pt>
                <c:pt idx="695">
                  <c:v>1.8097771315989253</c:v>
                </c:pt>
                <c:pt idx="696">
                  <c:v>1.8071806077372339</c:v>
                </c:pt>
                <c:pt idx="697">
                  <c:v>1.8045915237719943</c:v>
                </c:pt>
                <c:pt idx="698">
                  <c:v>1.8020098477723205</c:v>
                </c:pt>
                <c:pt idx="699">
                  <c:v>1.8016359275981881</c:v>
                </c:pt>
                <c:pt idx="700">
                  <c:v>1.8119354825519249</c:v>
                </c:pt>
                <c:pt idx="701">
                  <c:v>1.8191600726394455</c:v>
                </c:pt>
                <c:pt idx="702">
                  <c:v>1.8165723627210395</c:v>
                </c:pt>
                <c:pt idx="703">
                  <c:v>1.8187543241024904</c:v>
                </c:pt>
                <c:pt idx="704">
                  <c:v>1.8217346566048105</c:v>
                </c:pt>
                <c:pt idx="705">
                  <c:v>1.8296220731486921</c:v>
                </c:pt>
                <c:pt idx="706">
                  <c:v>1.8270342060013813</c:v>
                </c:pt>
                <c:pt idx="707">
                  <c:v>1.8285424898389302</c:v>
                </c:pt>
                <c:pt idx="708">
                  <c:v>1.8259634454244889</c:v>
                </c:pt>
                <c:pt idx="709">
                  <c:v>1.8233916659238909</c:v>
                </c:pt>
                <c:pt idx="710">
                  <c:v>1.8409864989584674</c:v>
                </c:pt>
                <c:pt idx="711">
                  <c:v>1.8415443419131488</c:v>
                </c:pt>
                <c:pt idx="712">
                  <c:v>1.8389615307744207</c:v>
                </c:pt>
                <c:pt idx="713">
                  <c:v>1.8398464668870194</c:v>
                </c:pt>
                <c:pt idx="714">
                  <c:v>1.8372732550452193</c:v>
                </c:pt>
                <c:pt idx="715">
                  <c:v>1.834707230945994</c:v>
                </c:pt>
                <c:pt idx="716">
                  <c:v>1.8366692424310767</c:v>
                </c:pt>
                <c:pt idx="717">
                  <c:v>1.8496391166826398</c:v>
                </c:pt>
                <c:pt idx="718">
                  <c:v>1.8588576273721236</c:v>
                </c:pt>
                <c:pt idx="719">
                  <c:v>1.8562758806674402</c:v>
                </c:pt>
                <c:pt idx="720">
                  <c:v>1.8622025522108216</c:v>
                </c:pt>
                <c:pt idx="721">
                  <c:v>1.8596233242991722</c:v>
                </c:pt>
                <c:pt idx="722">
                  <c:v>1.8570512311811929</c:v>
                </c:pt>
                <c:pt idx="723">
                  <c:v>1.8544862432928209</c:v>
                </c:pt>
                <c:pt idx="724">
                  <c:v>1.8519283312331067</c:v>
                </c:pt>
                <c:pt idx="725">
                  <c:v>1.8600202103373213</c:v>
                </c:pt>
                <c:pt idx="726">
                  <c:v>1.8574617231153994</c:v>
                </c:pt>
                <c:pt idx="727">
                  <c:v>1.8549102647045266</c:v>
                </c:pt>
                <c:pt idx="728">
                  <c:v>1.8612872875239375</c:v>
                </c:pt>
                <c:pt idx="729">
                  <c:v>1.8713314507470142</c:v>
                </c:pt>
                <c:pt idx="730">
                  <c:v>1.8763714052025577</c:v>
                </c:pt>
                <c:pt idx="731">
                  <c:v>1.8803831349814424</c:v>
                </c:pt>
                <c:pt idx="732">
                  <c:v>1.8786307815252441</c:v>
                </c:pt>
                <c:pt idx="733">
                  <c:v>1.880360500380851</c:v>
                </c:pt>
                <c:pt idx="734">
                  <c:v>1.8778021867748909</c:v>
                </c:pt>
                <c:pt idx="735">
                  <c:v>1.8812008595334075</c:v>
                </c:pt>
                <c:pt idx="736">
                  <c:v>1.8845427176326019</c:v>
                </c:pt>
                <c:pt idx="737">
                  <c:v>1.8819891367144006</c:v>
                </c:pt>
                <c:pt idx="738">
                  <c:v>1.8795762536106881</c:v>
                </c:pt>
                <c:pt idx="739">
                  <c:v>1.8770362857004035</c:v>
                </c:pt>
                <c:pt idx="740">
                  <c:v>1.8745031733040467</c:v>
                </c:pt>
                <c:pt idx="741">
                  <c:v>1.8792194790237051</c:v>
                </c:pt>
                <c:pt idx="742">
                  <c:v>1.8766902468850459</c:v>
                </c:pt>
                <c:pt idx="743">
                  <c:v>1.8759546332653403</c:v>
                </c:pt>
                <c:pt idx="744">
                  <c:v>1.873436573354917</c:v>
                </c:pt>
                <c:pt idx="745">
                  <c:v>1.8709252642753527</c:v>
                </c:pt>
                <c:pt idx="746">
                  <c:v>1.8706832565466764</c:v>
                </c:pt>
                <c:pt idx="747">
                  <c:v>1.8681823431020952</c:v>
                </c:pt>
                <c:pt idx="748">
                  <c:v>1.8656881076640417</c:v>
                </c:pt>
                <c:pt idx="749">
                  <c:v>1.8632005235204896</c:v>
                </c:pt>
                <c:pt idx="750">
                  <c:v>1.8607195641016874</c:v>
                </c:pt>
                <c:pt idx="751">
                  <c:v>1.873384248735865</c:v>
                </c:pt>
                <c:pt idx="752">
                  <c:v>1.8708963546472384</c:v>
                </c:pt>
                <c:pt idx="753">
                  <c:v>1.869019463198055</c:v>
                </c:pt>
                <c:pt idx="754">
                  <c:v>1.868589726938926</c:v>
                </c:pt>
                <c:pt idx="755">
                  <c:v>1.866118047405938</c:v>
                </c:pt>
                <c:pt idx="756">
                  <c:v>1.8636528980698668</c:v>
                </c:pt>
                <c:pt idx="757">
                  <c:v>1.8619725183899407</c:v>
                </c:pt>
                <c:pt idx="758">
                  <c:v>1.8617711986644829</c:v>
                </c:pt>
                <c:pt idx="759">
                  <c:v>1.8593214997188718</c:v>
                </c:pt>
                <c:pt idx="760">
                  <c:v>1.8599048168972812</c:v>
                </c:pt>
                <c:pt idx="761">
                  <c:v>1.8574639969275997</c:v>
                </c:pt>
                <c:pt idx="762">
                  <c:v>1.8554942037503872</c:v>
                </c:pt>
                <c:pt idx="763">
                  <c:v>1.8530692259237926</c:v>
                </c:pt>
                <c:pt idx="764">
                  <c:v>1.8506469132101666</c:v>
                </c:pt>
                <c:pt idx="765">
                  <c:v>1.8482309250728166</c:v>
                </c:pt>
                <c:pt idx="766">
                  <c:v>1.8458212367741558</c:v>
                </c:pt>
                <c:pt idx="767">
                  <c:v>1.8434178237054395</c:v>
                </c:pt>
                <c:pt idx="768">
                  <c:v>1.8443965384683931</c:v>
                </c:pt>
                <c:pt idx="769">
                  <c:v>1.8423687090456284</c:v>
                </c:pt>
                <c:pt idx="770">
                  <c:v>1.8399791257654137</c:v>
                </c:pt>
                <c:pt idx="771">
                  <c:v>1.8375957331154584</c:v>
                </c:pt>
                <c:pt idx="772">
                  <c:v>1.8352185070700309</c:v>
                </c:pt>
                <c:pt idx="773">
                  <c:v>1.8328474237275632</c:v>
                </c:pt>
                <c:pt idx="774">
                  <c:v>1.8304824593098501</c:v>
                </c:pt>
                <c:pt idx="775">
                  <c:v>1.8281235901612549</c:v>
                </c:pt>
                <c:pt idx="776">
                  <c:v>1.8274338563535981</c:v>
                </c:pt>
                <c:pt idx="777">
                  <c:v>1.8250849696487734</c:v>
                </c:pt>
                <c:pt idx="778">
                  <c:v>1.8239848209031149</c:v>
                </c:pt>
                <c:pt idx="779">
                  <c:v>1.8231810911520796</c:v>
                </c:pt>
                <c:pt idx="780">
                  <c:v>1.8219367413525971</c:v>
                </c:pt>
                <c:pt idx="781">
                  <c:v>1.8239795803586329</c:v>
                </c:pt>
                <c:pt idx="782">
                  <c:v>1.8216501045216489</c:v>
                </c:pt>
                <c:pt idx="783">
                  <c:v>1.8248169262561675</c:v>
                </c:pt>
                <c:pt idx="784">
                  <c:v>1.8224923187067967</c:v>
                </c:pt>
                <c:pt idx="785">
                  <c:v>1.8263931480652809</c:v>
                </c:pt>
                <c:pt idx="786">
                  <c:v>1.8247734592137157</c:v>
                </c:pt>
                <c:pt idx="787">
                  <c:v>1.8224577568543074</c:v>
                </c:pt>
                <c:pt idx="788">
                  <c:v>1.821497217687025</c:v>
                </c:pt>
                <c:pt idx="789">
                  <c:v>1.8206968214207524</c:v>
                </c:pt>
                <c:pt idx="790">
                  <c:v>1.8215843268304042</c:v>
                </c:pt>
                <c:pt idx="791">
                  <c:v>1.8192843466197597</c:v>
                </c:pt>
                <c:pt idx="792">
                  <c:v>1.8223398853999291</c:v>
                </c:pt>
                <c:pt idx="793">
                  <c:v>1.8217826914424133</c:v>
                </c:pt>
                <c:pt idx="794">
                  <c:v>1.8194911408871399</c:v>
                </c:pt>
                <c:pt idx="795">
                  <c:v>1.8172053479965782</c:v>
                </c:pt>
                <c:pt idx="796">
                  <c:v>1.8173211022296669</c:v>
                </c:pt>
                <c:pt idx="797">
                  <c:v>1.8184069994026144</c:v>
                </c:pt>
                <c:pt idx="798">
                  <c:v>1.8168214594933145</c:v>
                </c:pt>
                <c:pt idx="799">
                  <c:v>1.8145504326689479</c:v>
                </c:pt>
                <c:pt idx="800">
                  <c:v>1.8122850763235434</c:v>
                </c:pt>
                <c:pt idx="801">
                  <c:v>1.8153244825429626</c:v>
                </c:pt>
                <c:pt idx="802">
                  <c:v>1.8130638044825105</c:v>
                </c:pt>
                <c:pt idx="803">
                  <c:v>1.8132090065304614</c:v>
                </c:pt>
                <c:pt idx="804">
                  <c:v>1.8109565729819763</c:v>
                </c:pt>
                <c:pt idx="805">
                  <c:v>1.808709728598624</c:v>
                </c:pt>
                <c:pt idx="806">
                  <c:v>1.8097766195819658</c:v>
                </c:pt>
                <c:pt idx="807">
                  <c:v>1.8090888761665003</c:v>
                </c:pt>
                <c:pt idx="808">
                  <c:v>1.8125746929985322</c:v>
                </c:pt>
                <c:pt idx="809">
                  <c:v>1.810336946463966</c:v>
                </c:pt>
                <c:pt idx="810">
                  <c:v>1.8117788839082691</c:v>
                </c:pt>
                <c:pt idx="811">
                  <c:v>1.8095476291251309</c:v>
                </c:pt>
                <c:pt idx="812">
                  <c:v>1.817892289596293</c:v>
                </c:pt>
                <c:pt idx="813">
                  <c:v>1.8156590066852412</c:v>
                </c:pt>
                <c:pt idx="814">
                  <c:v>1.8134312042230505</c:v>
                </c:pt>
                <c:pt idx="815">
                  <c:v>1.8112088620610125</c:v>
                </c:pt>
                <c:pt idx="816">
                  <c:v>1.8123289953913331</c:v>
                </c:pt>
                <c:pt idx="817">
                  <c:v>1.8101134342722729</c:v>
                </c:pt>
                <c:pt idx="818">
                  <c:v>1.8145438901035706</c:v>
                </c:pt>
                <c:pt idx="819">
                  <c:v>1.8123310317010053</c:v>
                </c:pt>
                <c:pt idx="820">
                  <c:v>1.8131467274857811</c:v>
                </c:pt>
                <c:pt idx="821">
                  <c:v>1.8109409528781342</c:v>
                </c:pt>
                <c:pt idx="822">
                  <c:v>1.8094548927771632</c:v>
                </c:pt>
                <c:pt idx="823">
                  <c:v>1.8072589523733074</c:v>
                </c:pt>
                <c:pt idx="824">
                  <c:v>1.8050683354613397</c:v>
                </c:pt>
                <c:pt idx="825">
                  <c:v>1.8066746054264573</c:v>
                </c:pt>
                <c:pt idx="826">
                  <c:v>1.809109262653579</c:v>
                </c:pt>
                <c:pt idx="827">
                  <c:v>1.8069243480851569</c:v>
                </c:pt>
                <c:pt idx="828">
                  <c:v>1.812812659854687</c:v>
                </c:pt>
                <c:pt idx="829">
                  <c:v>1.8248213142804453</c:v>
                </c:pt>
                <c:pt idx="830">
                  <c:v>1.8226253800875685</c:v>
                </c:pt>
                <c:pt idx="831">
                  <c:v>1.827168482457328</c:v>
                </c:pt>
                <c:pt idx="832">
                  <c:v>1.8336807350354889</c:v>
                </c:pt>
                <c:pt idx="833">
                  <c:v>1.8314820770798108</c:v>
                </c:pt>
                <c:pt idx="834">
                  <c:v>1.8292886853707333</c:v>
                </c:pt>
                <c:pt idx="835">
                  <c:v>1.8271005410102419</c:v>
                </c:pt>
                <c:pt idx="836">
                  <c:v>1.8249176251906358</c:v>
                </c:pt>
                <c:pt idx="837">
                  <c:v>1.8227399191939884</c:v>
                </c:pt>
                <c:pt idx="838">
                  <c:v>1.8205674043916118</c:v>
                </c:pt>
                <c:pt idx="839">
                  <c:v>1.8208971941334284</c:v>
                </c:pt>
                <c:pt idx="840">
                  <c:v>1.8215808381214686</c:v>
                </c:pt>
                <c:pt idx="841">
                  <c:v>1.8215267067355889</c:v>
                </c:pt>
                <c:pt idx="842">
                  <c:v>1.8281558411040844</c:v>
                </c:pt>
                <c:pt idx="843">
                  <c:v>1.8259897796809754</c:v>
                </c:pt>
                <c:pt idx="844">
                  <c:v>1.8238288450304654</c:v>
                </c:pt>
                <c:pt idx="845">
                  <c:v>1.8216730189725097</c:v>
                </c:pt>
                <c:pt idx="846">
                  <c:v>1.8195222834129199</c:v>
                </c:pt>
                <c:pt idx="847">
                  <c:v>1.8205778753767661</c:v>
                </c:pt>
                <c:pt idx="848">
                  <c:v>1.8209336067341468</c:v>
                </c:pt>
                <c:pt idx="849">
                  <c:v>1.8187913319026949</c:v>
                </c:pt>
                <c:pt idx="850">
                  <c:v>1.8207073384498664</c:v>
                </c:pt>
                <c:pt idx="851">
                  <c:v>1.8257781088017824</c:v>
                </c:pt>
                <c:pt idx="852">
                  <c:v>1.8236376889790371</c:v>
                </c:pt>
                <c:pt idx="853">
                  <c:v>1.8215022818490849</c:v>
                </c:pt>
                <c:pt idx="854">
                  <c:v>1.8303503469489806</c:v>
                </c:pt>
                <c:pt idx="855">
                  <c:v>1.828212087197872</c:v>
                </c:pt>
                <c:pt idx="856">
                  <c:v>1.8260788175512002</c:v>
                </c:pt>
                <c:pt idx="857">
                  <c:v>1.8345113188241302</c:v>
                </c:pt>
                <c:pt idx="858">
                  <c:v>1.8331963547040329</c:v>
                </c:pt>
                <c:pt idx="859">
                  <c:v>1.8310647310357724</c:v>
                </c:pt>
                <c:pt idx="860">
                  <c:v>1.8358301304838109</c:v>
                </c:pt>
                <c:pt idx="861">
                  <c:v>1.8337003971537833</c:v>
                </c:pt>
                <c:pt idx="862">
                  <c:v>1.8315755994745784</c:v>
                </c:pt>
                <c:pt idx="863">
                  <c:v>1.82945572030852</c:v>
                </c:pt>
                <c:pt idx="864">
                  <c:v>1.8273407425971806</c:v>
                </c:pt>
                <c:pt idx="865">
                  <c:v>1.8252306493609252</c:v>
                </c:pt>
                <c:pt idx="866">
                  <c:v>1.8266669124463442</c:v>
                </c:pt>
                <c:pt idx="867">
                  <c:v>1.8246009922183779</c:v>
                </c:pt>
                <c:pt idx="868">
                  <c:v>1.8225013363009803</c:v>
                </c:pt>
                <c:pt idx="869">
                  <c:v>1.8204065071787954</c:v>
                </c:pt>
                <c:pt idx="870">
                  <c:v>1.8183164882268106</c:v>
                </c:pt>
                <c:pt idx="871">
                  <c:v>1.8180112959040857</c:v>
                </c:pt>
                <c:pt idx="872">
                  <c:v>1.8217412948760168</c:v>
                </c:pt>
                <c:pt idx="873">
                  <c:v>1.8196569226850832</c:v>
                </c:pt>
                <c:pt idx="874">
                  <c:v>1.8175773147734431</c:v>
                </c:pt>
                <c:pt idx="875">
                  <c:v>1.8284140399086586</c:v>
                </c:pt>
                <c:pt idx="876">
                  <c:v>1.8396928668283061</c:v>
                </c:pt>
                <c:pt idx="877">
                  <c:v>1.8375975446565198</c:v>
                </c:pt>
                <c:pt idx="878">
                  <c:v>1.8355069899982075</c:v>
                </c:pt>
                <c:pt idx="879">
                  <c:v>1.837680034993429</c:v>
                </c:pt>
                <c:pt idx="880">
                  <c:v>1.84664304605598</c:v>
                </c:pt>
                <c:pt idx="881">
                  <c:v>1.8445493464572771</c:v>
                </c:pt>
                <c:pt idx="882">
                  <c:v>1.8452715015534882</c:v>
                </c:pt>
                <c:pt idx="883">
                  <c:v>1.8431840903526358</c:v>
                </c:pt>
                <c:pt idx="884">
                  <c:v>1.8411013964652316</c:v>
                </c:pt>
                <c:pt idx="885">
                  <c:v>1.8432671255867568</c:v>
                </c:pt>
                <c:pt idx="886">
                  <c:v>1.8411890341261177</c:v>
                </c:pt>
                <c:pt idx="887">
                  <c:v>1.8391156230516514</c:v>
                </c:pt>
                <c:pt idx="888">
                  <c:v>1.8370468765690287</c:v>
                </c:pt>
                <c:pt idx="889">
                  <c:v>1.834982778954906</c:v>
                </c:pt>
                <c:pt idx="890">
                  <c:v>1.832923314556528</c:v>
                </c:pt>
                <c:pt idx="891">
                  <c:v>1.8350019274363769</c:v>
                </c:pt>
                <c:pt idx="892">
                  <c:v>1.8329470540573887</c:v>
                </c:pt>
                <c:pt idx="893">
                  <c:v>1.8308967777105685</c:v>
                </c:pt>
                <c:pt idx="894">
                  <c:v>1.8288510829868694</c:v>
                </c:pt>
                <c:pt idx="895">
                  <c:v>1.8299047703147333</c:v>
                </c:pt>
                <c:pt idx="896">
                  <c:v>1.8285275659817279</c:v>
                </c:pt>
                <c:pt idx="897">
                  <c:v>1.8282745735574624</c:v>
                </c:pt>
                <c:pt idx="898">
                  <c:v>1.8262408977248068</c:v>
                </c:pt>
                <c:pt idx="899">
                  <c:v>1.8242117411717793</c:v>
                </c:pt>
                <c:pt idx="900">
                  <c:v>1.8221870888508338</c:v>
                </c:pt>
                <c:pt idx="901">
                  <c:v>1.8235459693022575</c:v>
                </c:pt>
                <c:pt idx="902">
                  <c:v>1.8215265385499848</c:v>
                </c:pt>
                <c:pt idx="903">
                  <c:v>1.8235932684193372</c:v>
                </c:pt>
                <c:pt idx="904">
                  <c:v>1.8215782482332386</c:v>
                </c:pt>
                <c:pt idx="905">
                  <c:v>1.819567676215321</c:v>
                </c:pt>
                <c:pt idx="906">
                  <c:v>1.8280039378921373</c:v>
                </c:pt>
                <c:pt idx="907">
                  <c:v>1.8259907176962209</c:v>
                </c:pt>
                <c:pt idx="908">
                  <c:v>1.8247867654371097</c:v>
                </c:pt>
                <c:pt idx="909">
                  <c:v>1.8227815052553107</c:v>
                </c:pt>
                <c:pt idx="910">
                  <c:v>1.821789756042216</c:v>
                </c:pt>
                <c:pt idx="911">
                  <c:v>1.8197921795553276</c:v>
                </c:pt>
                <c:pt idx="912">
                  <c:v>1.8177989789205462</c:v>
                </c:pt>
                <c:pt idx="913">
                  <c:v>1.815810139775119</c:v>
                </c:pt>
                <c:pt idx="914">
                  <c:v>1.8205674242904271</c:v>
                </c:pt>
                <c:pt idx="915">
                  <c:v>1.8185799052682758</c:v>
                </c:pt>
                <c:pt idx="916">
                  <c:v>1.8165967210749625</c:v>
                </c:pt>
                <c:pt idx="917">
                  <c:v>1.8146178575443799</c:v>
                </c:pt>
                <c:pt idx="918">
                  <c:v>1.8141982108822476</c:v>
                </c:pt>
                <c:pt idx="919">
                  <c:v>1.8139443177355461</c:v>
                </c:pt>
                <c:pt idx="920">
                  <c:v>1.8152582327885722</c:v>
                </c:pt>
                <c:pt idx="921">
                  <c:v>1.8132894060718818</c:v>
                </c:pt>
                <c:pt idx="922">
                  <c:v>1.81306562395754</c:v>
                </c:pt>
                <c:pt idx="923">
                  <c:v>1.8111034317238197</c:v>
                </c:pt>
                <c:pt idx="924">
                  <c:v>1.809145482067902</c:v>
                </c:pt>
                <c:pt idx="925">
                  <c:v>1.8071917612449344</c:v>
                </c:pt>
                <c:pt idx="926">
                  <c:v>1.8156048573790522</c:v>
                </c:pt>
                <c:pt idx="927">
                  <c:v>1.8136483866275663</c:v>
                </c:pt>
                <c:pt idx="928">
                  <c:v>1.8116961278690866</c:v>
                </c:pt>
                <c:pt idx="929">
                  <c:v>1.8097480675165392</c:v>
                </c:pt>
                <c:pt idx="930">
                  <c:v>1.807804192041226</c:v>
                </c:pt>
                <c:pt idx="931">
                  <c:v>1.8060484745511429</c:v>
                </c:pt>
                <c:pt idx="932">
                  <c:v>1.8056931724681216</c:v>
                </c:pt>
                <c:pt idx="933">
                  <c:v>1.8037598821335732</c:v>
                </c:pt>
                <c:pt idx="934">
                  <c:v>1.8018307271794196</c:v>
                </c:pt>
                <c:pt idx="935">
                  <c:v>1.8013164043391072</c:v>
                </c:pt>
                <c:pt idx="936">
                  <c:v>1.7998848518515007</c:v>
                </c:pt>
                <c:pt idx="937">
                  <c:v>1.7989086581685272</c:v>
                </c:pt>
                <c:pt idx="938">
                  <c:v>1.7969928874995511</c:v>
                </c:pt>
                <c:pt idx="939">
                  <c:v>1.8003236122374049</c:v>
                </c:pt>
                <c:pt idx="940">
                  <c:v>1.8026572371177507</c:v>
                </c:pt>
                <c:pt idx="941">
                  <c:v>1.8007435882460758</c:v>
                </c:pt>
                <c:pt idx="942">
                  <c:v>1.8030163361329439</c:v>
                </c:pt>
                <c:pt idx="943">
                  <c:v>1.8018740694697739</c:v>
                </c:pt>
                <c:pt idx="944">
                  <c:v>1.800441138228567</c:v>
                </c:pt>
                <c:pt idx="945">
                  <c:v>1.7985379234947101</c:v>
                </c:pt>
                <c:pt idx="946">
                  <c:v>1.7966387282217484</c:v>
                </c:pt>
                <c:pt idx="947">
                  <c:v>1.794743539689869</c:v>
                </c:pt>
                <c:pt idx="948">
                  <c:v>1.7994129589769705</c:v>
                </c:pt>
                <c:pt idx="949">
                  <c:v>1.7988769426107503</c:v>
                </c:pt>
                <c:pt idx="950">
                  <c:v>1.7969853790538515</c:v>
                </c:pt>
                <c:pt idx="951">
                  <c:v>1.7950977893699716</c:v>
                </c:pt>
                <c:pt idx="952">
                  <c:v>1.7932141610495413</c:v>
                </c:pt>
                <c:pt idx="953">
                  <c:v>1.7930756282259119</c:v>
                </c:pt>
                <c:pt idx="954">
                  <c:v>1.7911980621230577</c:v>
                </c:pt>
                <c:pt idx="955">
                  <c:v>1.7893244239827615</c:v>
                </c:pt>
                <c:pt idx="956">
                  <c:v>1.7874547014916613</c:v>
                </c:pt>
                <c:pt idx="957">
                  <c:v>1.7855888823878079</c:v>
                </c:pt>
                <c:pt idx="958">
                  <c:v>1.7923153617469436</c:v>
                </c:pt>
                <c:pt idx="959">
                  <c:v>1.7904483665784572</c:v>
                </c:pt>
                <c:pt idx="960">
                  <c:v>1.7885852569358158</c:v>
                </c:pt>
                <c:pt idx="961">
                  <c:v>1.7910717017006672</c:v>
                </c:pt>
                <c:pt idx="962">
                  <c:v>1.7892118141599604</c:v>
                </c:pt>
                <c:pt idx="963">
                  <c:v>1.7873557853070974</c:v>
                </c:pt>
                <c:pt idx="964">
                  <c:v>1.7855036031461573</c:v>
                </c:pt>
                <c:pt idx="965">
                  <c:v>1.7841445916079415</c:v>
                </c:pt>
                <c:pt idx="966">
                  <c:v>1.7822995610064856</c:v>
                </c:pt>
                <c:pt idx="967">
                  <c:v>1.7822044752113433</c:v>
                </c:pt>
                <c:pt idx="968">
                  <c:v>1.780902810652256</c:v>
                </c:pt>
                <c:pt idx="969">
                  <c:v>1.7790668283732332</c:v>
                </c:pt>
                <c:pt idx="970">
                  <c:v>1.7772346277260929</c:v>
                </c:pt>
                <c:pt idx="971">
                  <c:v>1.7754061970391317</c:v>
                </c:pt>
                <c:pt idx="972">
                  <c:v>1.7820950056116125</c:v>
                </c:pt>
                <c:pt idx="973">
                  <c:v>1.7819313637755712</c:v>
                </c:pt>
                <c:pt idx="974">
                  <c:v>1.7839152409205079</c:v>
                </c:pt>
                <c:pt idx="975">
                  <c:v>1.783758441793625</c:v>
                </c:pt>
                <c:pt idx="976">
                  <c:v>1.7819326910855455</c:v>
                </c:pt>
                <c:pt idx="977">
                  <c:v>1.780110674018996</c:v>
                </c:pt>
                <c:pt idx="978">
                  <c:v>1.7782923791527867</c:v>
                </c:pt>
                <c:pt idx="979">
                  <c:v>1.7764777950924266</c:v>
                </c:pt>
                <c:pt idx="980">
                  <c:v>1.774666910489886</c:v>
                </c:pt>
                <c:pt idx="981">
                  <c:v>1.7789196066401658</c:v>
                </c:pt>
                <c:pt idx="982">
                  <c:v>1.7848787643738304</c:v>
                </c:pt>
                <c:pt idx="983">
                  <c:v>1.7830648631905237</c:v>
                </c:pt>
                <c:pt idx="984">
                  <c:v>1.7812546450553048</c:v>
                </c:pt>
                <c:pt idx="985">
                  <c:v>1.7836542620787703</c:v>
                </c:pt>
                <c:pt idx="986">
                  <c:v>1.7818471149034119</c:v>
                </c:pt>
                <c:pt idx="987">
                  <c:v>1.7800436259207162</c:v>
                </c:pt>
                <c:pt idx="988">
                  <c:v>1.7783363799744769</c:v>
                </c:pt>
                <c:pt idx="989">
                  <c:v>1.7765400806007654</c:v>
                </c:pt>
                <c:pt idx="990">
                  <c:v>1.7760525319679632</c:v>
                </c:pt>
                <c:pt idx="991">
                  <c:v>1.7742621564317052</c:v>
                </c:pt>
                <c:pt idx="992">
                  <c:v>1.7724753868884708</c:v>
                </c:pt>
                <c:pt idx="993">
                  <c:v>1.7706922124549815</c:v>
                </c:pt>
                <c:pt idx="994">
                  <c:v>1.7757579283477158</c:v>
                </c:pt>
                <c:pt idx="995">
                  <c:v>1.773975038861423</c:v>
                </c:pt>
                <c:pt idx="996">
                  <c:v>1.7725452570641589</c:v>
                </c:pt>
                <c:pt idx="997">
                  <c:v>1.7713462035996528</c:v>
                </c:pt>
                <c:pt idx="998">
                  <c:v>1.7695730842767301</c:v>
                </c:pt>
                <c:pt idx="999">
                  <c:v>1.7678035111924535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0A-49C6-87C3-393AA3362C58}"/>
            </c:ext>
          </c:extLst>
        </c:ser>
        <c:ser>
          <c:idx val="1"/>
          <c:order val="1"/>
          <c:tx>
            <c:v>Antithetic Monte Carlo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'7.3'!$Q$20:$Q$1019</c:f>
              <c:numCache>
                <c:formatCode>0.000</c:formatCode>
                <c:ptCount val="1000"/>
                <c:pt idx="0">
                  <c:v>1.0272292369492115</c:v>
                </c:pt>
                <c:pt idx="1">
                  <c:v>1.0912976294501155</c:v>
                </c:pt>
                <c:pt idx="2">
                  <c:v>0.96777160706611232</c:v>
                </c:pt>
                <c:pt idx="3">
                  <c:v>0.73541906813906177</c:v>
                </c:pt>
                <c:pt idx="4">
                  <c:v>0.66156058956662211</c:v>
                </c:pt>
                <c:pt idx="5">
                  <c:v>0.95035466045451089</c:v>
                </c:pt>
                <c:pt idx="6">
                  <c:v>1.2943310842671276</c:v>
                </c:pt>
                <c:pt idx="7">
                  <c:v>1.7696250997312559</c:v>
                </c:pt>
                <c:pt idx="8">
                  <c:v>1.5730000886500053</c:v>
                </c:pt>
                <c:pt idx="9">
                  <c:v>1.5854719515151205</c:v>
                </c:pt>
                <c:pt idx="10">
                  <c:v>1.5687518531026285</c:v>
                </c:pt>
                <c:pt idx="11">
                  <c:v>1.9933429377212057</c:v>
                </c:pt>
                <c:pt idx="12">
                  <c:v>1.8498666897084126</c:v>
                </c:pt>
                <c:pt idx="13">
                  <c:v>2.1156982465460281</c:v>
                </c:pt>
                <c:pt idx="14">
                  <c:v>2.0587599614520808</c:v>
                </c:pt>
                <c:pt idx="15">
                  <c:v>2.3090545954152866</c:v>
                </c:pt>
                <c:pt idx="16">
                  <c:v>2.2677586159210361</c:v>
                </c:pt>
                <c:pt idx="17">
                  <c:v>2.1803205550899465</c:v>
                </c:pt>
                <c:pt idx="18">
                  <c:v>2.0952291497706459</c:v>
                </c:pt>
                <c:pt idx="19">
                  <c:v>2.2189484700464912</c:v>
                </c:pt>
                <c:pt idx="20">
                  <c:v>2.1160717753836558</c:v>
                </c:pt>
                <c:pt idx="21">
                  <c:v>2.0748790982228646</c:v>
                </c:pt>
                <c:pt idx="22">
                  <c:v>2.0545087622844811</c:v>
                </c:pt>
                <c:pt idx="23">
                  <c:v>1.9789418592124051</c:v>
                </c:pt>
                <c:pt idx="24">
                  <c:v>1.9595909304174393</c:v>
                </c:pt>
                <c:pt idx="25">
                  <c:v>1.9222994435621947</c:v>
                </c:pt>
                <c:pt idx="26">
                  <c:v>1.8628429814719694</c:v>
                </c:pt>
                <c:pt idx="27">
                  <c:v>1.9056698586292826</c:v>
                </c:pt>
                <c:pt idx="28">
                  <c:v>1.9405252369433641</c:v>
                </c:pt>
                <c:pt idx="29">
                  <c:v>1.8758410623785855</c:v>
                </c:pt>
                <c:pt idx="30">
                  <c:v>1.823295441210081</c:v>
                </c:pt>
                <c:pt idx="31">
                  <c:v>1.7992214054101137</c:v>
                </c:pt>
                <c:pt idx="32">
                  <c:v>1.8112524144441995</c:v>
                </c:pt>
                <c:pt idx="33">
                  <c:v>1.8620950658985385</c:v>
                </c:pt>
                <c:pt idx="34">
                  <c:v>1.8688000317715372</c:v>
                </c:pt>
                <c:pt idx="35">
                  <c:v>1.8621699462646362</c:v>
                </c:pt>
                <c:pt idx="36">
                  <c:v>1.8118410287980244</c:v>
                </c:pt>
                <c:pt idx="37">
                  <c:v>1.7970025019172979</c:v>
                </c:pt>
                <c:pt idx="38">
                  <c:v>1.7955618682195837</c:v>
                </c:pt>
                <c:pt idx="39">
                  <c:v>1.9693678260182381</c:v>
                </c:pt>
                <c:pt idx="40">
                  <c:v>1.9393810720598015</c:v>
                </c:pt>
                <c:pt idx="41">
                  <c:v>1.8978114884280337</c:v>
                </c:pt>
                <c:pt idx="42">
                  <c:v>1.8916571944536713</c:v>
                </c:pt>
                <c:pt idx="43">
                  <c:v>1.8516774779394607</c:v>
                </c:pt>
                <c:pt idx="44">
                  <c:v>1.8579095861982893</c:v>
                </c:pt>
                <c:pt idx="45">
                  <c:v>1.8338706903073716</c:v>
                </c:pt>
                <c:pt idx="46">
                  <c:v>1.8530519932560277</c:v>
                </c:pt>
                <c:pt idx="47">
                  <c:v>1.8541227867699899</c:v>
                </c:pt>
                <c:pt idx="48">
                  <c:v>1.8890302846113485</c:v>
                </c:pt>
                <c:pt idx="49">
                  <c:v>1.883108764448687</c:v>
                </c:pt>
                <c:pt idx="50">
                  <c:v>1.8736666806567059</c:v>
                </c:pt>
                <c:pt idx="51">
                  <c:v>1.8384286742371025</c:v>
                </c:pt>
                <c:pt idx="52">
                  <c:v>1.837458737836061</c:v>
                </c:pt>
                <c:pt idx="53">
                  <c:v>1.8492340547682597</c:v>
                </c:pt>
                <c:pt idx="54">
                  <c:v>1.8156116174088368</c:v>
                </c:pt>
                <c:pt idx="55">
                  <c:v>1.7831899813836789</c:v>
                </c:pt>
                <c:pt idx="56">
                  <c:v>1.7616805558667885</c:v>
                </c:pt>
                <c:pt idx="57">
                  <c:v>1.7513556456781609</c:v>
                </c:pt>
                <c:pt idx="58">
                  <c:v>1.7272060009144876</c:v>
                </c:pt>
                <c:pt idx="59">
                  <c:v>1.710990376285181</c:v>
                </c:pt>
                <c:pt idx="60">
                  <c:v>1.7060219370504335</c:v>
                </c:pt>
                <c:pt idx="61">
                  <c:v>1.6985221850920049</c:v>
                </c:pt>
                <c:pt idx="62">
                  <c:v>1.6907637588996827</c:v>
                </c:pt>
                <c:pt idx="63">
                  <c:v>1.6643455751668752</c:v>
                </c:pt>
                <c:pt idx="64">
                  <c:v>1.751420826414958</c:v>
                </c:pt>
                <c:pt idx="65">
                  <c:v>1.7885569584292604</c:v>
                </c:pt>
                <c:pt idx="66">
                  <c:v>1.832613941950979</c:v>
                </c:pt>
                <c:pt idx="67">
                  <c:v>1.8264510751925247</c:v>
                </c:pt>
                <c:pt idx="68">
                  <c:v>1.838493507308286</c:v>
                </c:pt>
                <c:pt idx="69">
                  <c:v>1.851280146781251</c:v>
                </c:pt>
                <c:pt idx="70">
                  <c:v>1.8571414692008321</c:v>
                </c:pt>
                <c:pt idx="71">
                  <c:v>1.856989937542604</c:v>
                </c:pt>
                <c:pt idx="72">
                  <c:v>1.835690162198689</c:v>
                </c:pt>
                <c:pt idx="73">
                  <c:v>1.8554464400248107</c:v>
                </c:pt>
                <c:pt idx="74">
                  <c:v>1.8367826445887279</c:v>
                </c:pt>
                <c:pt idx="75">
                  <c:v>1.8282930709873841</c:v>
                </c:pt>
                <c:pt idx="76">
                  <c:v>1.8045490051304052</c:v>
                </c:pt>
                <c:pt idx="77">
                  <c:v>1.8077873740595356</c:v>
                </c:pt>
                <c:pt idx="78">
                  <c:v>1.7883626046209871</c:v>
                </c:pt>
                <c:pt idx="79">
                  <c:v>1.7981758505360073</c:v>
                </c:pt>
                <c:pt idx="80">
                  <c:v>1.7969632585540927</c:v>
                </c:pt>
                <c:pt idx="81">
                  <c:v>1.8153583212841369</c:v>
                </c:pt>
                <c:pt idx="82">
                  <c:v>1.7934865342807136</c:v>
                </c:pt>
                <c:pt idx="83">
                  <c:v>1.7803576438119626</c:v>
                </c:pt>
                <c:pt idx="84">
                  <c:v>1.78933197900715</c:v>
                </c:pt>
                <c:pt idx="85">
                  <c:v>1.7923020715682658</c:v>
                </c:pt>
                <c:pt idx="86">
                  <c:v>1.7724134936882221</c:v>
                </c:pt>
                <c:pt idx="87">
                  <c:v>1.7985052690314711</c:v>
                </c:pt>
                <c:pt idx="88">
                  <c:v>1.7850248400295217</c:v>
                </c:pt>
                <c:pt idx="89">
                  <c:v>1.7893357529930667</c:v>
                </c:pt>
                <c:pt idx="90">
                  <c:v>1.7774329795200263</c:v>
                </c:pt>
                <c:pt idx="91">
                  <c:v>1.7725290452513234</c:v>
                </c:pt>
                <c:pt idx="92">
                  <c:v>1.7610398405825038</c:v>
                </c:pt>
                <c:pt idx="93">
                  <c:v>1.7505541828067723</c:v>
                </c:pt>
                <c:pt idx="94">
                  <c:v>1.7951853027978502</c:v>
                </c:pt>
                <c:pt idx="95">
                  <c:v>1.8181091679639818</c:v>
                </c:pt>
                <c:pt idx="96">
                  <c:v>1.799365774479817</c:v>
                </c:pt>
                <c:pt idx="97">
                  <c:v>1.8145832470905903</c:v>
                </c:pt>
                <c:pt idx="98">
                  <c:v>1.8251708828166489</c:v>
                </c:pt>
                <c:pt idx="99">
                  <c:v>1.8069191739884822</c:v>
                </c:pt>
                <c:pt idx="100">
                  <c:v>1.8098345445756094</c:v>
                </c:pt>
                <c:pt idx="101">
                  <c:v>1.8373691967877226</c:v>
                </c:pt>
                <c:pt idx="102">
                  <c:v>1.836197474137464</c:v>
                </c:pt>
                <c:pt idx="103">
                  <c:v>1.8310206307229002</c:v>
                </c:pt>
                <c:pt idx="104">
                  <c:v>1.8300748860034899</c:v>
                </c:pt>
                <c:pt idx="105">
                  <c:v>1.8128100285883626</c:v>
                </c:pt>
                <c:pt idx="106">
                  <c:v>1.8285438390083337</c:v>
                </c:pt>
                <c:pt idx="107">
                  <c:v>1.8911977540029481</c:v>
                </c:pt>
                <c:pt idx="108">
                  <c:v>1.8975202387413195</c:v>
                </c:pt>
                <c:pt idx="109">
                  <c:v>1.9218862736731186</c:v>
                </c:pt>
                <c:pt idx="110">
                  <c:v>1.9275861206501423</c:v>
                </c:pt>
                <c:pt idx="111">
                  <c:v>1.9171462514953694</c:v>
                </c:pt>
                <c:pt idx="112">
                  <c:v>1.9242150686649215</c:v>
                </c:pt>
                <c:pt idx="113">
                  <c:v>1.9073359891152293</c:v>
                </c:pt>
                <c:pt idx="114">
                  <c:v>1.8947380895651529</c:v>
                </c:pt>
                <c:pt idx="115">
                  <c:v>1.8840163962061725</c:v>
                </c:pt>
                <c:pt idx="116">
                  <c:v>1.8702358552915972</c:v>
                </c:pt>
                <c:pt idx="117">
                  <c:v>1.8543863988908209</c:v>
                </c:pt>
                <c:pt idx="118">
                  <c:v>1.8421889746710227</c:v>
                </c:pt>
                <c:pt idx="119">
                  <c:v>1.833262827469184</c:v>
                </c:pt>
                <c:pt idx="120">
                  <c:v>1.8472102482308639</c:v>
                </c:pt>
                <c:pt idx="121">
                  <c:v>1.8505274609227103</c:v>
                </c:pt>
                <c:pt idx="122">
                  <c:v>1.8454774704632668</c:v>
                </c:pt>
                <c:pt idx="123">
                  <c:v>1.8376270525486691</c:v>
                </c:pt>
                <c:pt idx="124">
                  <c:v>1.8269079181781165</c:v>
                </c:pt>
                <c:pt idx="125">
                  <c:v>1.8360164980325131</c:v>
                </c:pt>
                <c:pt idx="126">
                  <c:v>1.8215596752133596</c:v>
                </c:pt>
                <c:pt idx="127">
                  <c:v>1.8275857215792632</c:v>
                </c:pt>
                <c:pt idx="128">
                  <c:v>1.8208286545412495</c:v>
                </c:pt>
                <c:pt idx="129">
                  <c:v>1.815886453558502</c:v>
                </c:pt>
                <c:pt idx="130">
                  <c:v>1.8024750610652058</c:v>
                </c:pt>
                <c:pt idx="131">
                  <c:v>1.7888199469662269</c:v>
                </c:pt>
                <c:pt idx="132">
                  <c:v>1.7896750279785891</c:v>
                </c:pt>
                <c:pt idx="133">
                  <c:v>1.7834947858381811</c:v>
                </c:pt>
                <c:pt idx="134">
                  <c:v>1.7891588129062042</c:v>
                </c:pt>
                <c:pt idx="135">
                  <c:v>1.792808583819735</c:v>
                </c:pt>
                <c:pt idx="136">
                  <c:v>1.8109360703560844</c:v>
                </c:pt>
                <c:pt idx="137">
                  <c:v>1.8113194486372548</c:v>
                </c:pt>
                <c:pt idx="138">
                  <c:v>1.8004954012151677</c:v>
                </c:pt>
                <c:pt idx="139">
                  <c:v>1.8034902270561763</c:v>
                </c:pt>
                <c:pt idx="140">
                  <c:v>1.8085834498093061</c:v>
                </c:pt>
                <c:pt idx="141">
                  <c:v>1.8273718407701054</c:v>
                </c:pt>
                <c:pt idx="142">
                  <c:v>1.8223122638152309</c:v>
                </c:pt>
                <c:pt idx="143">
                  <c:v>1.8388242754550141</c:v>
                </c:pt>
                <c:pt idx="144">
                  <c:v>1.8329637929791527</c:v>
                </c:pt>
                <c:pt idx="145">
                  <c:v>1.8256220036531265</c:v>
                </c:pt>
                <c:pt idx="146">
                  <c:v>1.8132028063493637</c:v>
                </c:pt>
                <c:pt idx="147">
                  <c:v>1.8048636826531586</c:v>
                </c:pt>
                <c:pt idx="148">
                  <c:v>1.7927505035749494</c:v>
                </c:pt>
                <c:pt idx="149">
                  <c:v>1.7898266401718796</c:v>
                </c:pt>
                <c:pt idx="150">
                  <c:v>1.7809268699715621</c:v>
                </c:pt>
                <c:pt idx="151">
                  <c:v>1.7762499330477952</c:v>
                </c:pt>
                <c:pt idx="152">
                  <c:v>1.7727855973327311</c:v>
                </c:pt>
                <c:pt idx="153">
                  <c:v>1.7790615272549102</c:v>
                </c:pt>
                <c:pt idx="154">
                  <c:v>1.776999120962419</c:v>
                </c:pt>
                <c:pt idx="155">
                  <c:v>1.772119777144493</c:v>
                </c:pt>
                <c:pt idx="156">
                  <c:v>1.7617638869590182</c:v>
                </c:pt>
                <c:pt idx="157">
                  <c:v>1.7645053923552059</c:v>
                </c:pt>
                <c:pt idx="158">
                  <c:v>1.7567336758580718</c:v>
                </c:pt>
                <c:pt idx="159">
                  <c:v>1.7684275889720145</c:v>
                </c:pt>
                <c:pt idx="160">
                  <c:v>1.7794356152330053</c:v>
                </c:pt>
                <c:pt idx="161">
                  <c:v>1.770877894395277</c:v>
                </c:pt>
                <c:pt idx="162">
                  <c:v>1.7731216387741666</c:v>
                </c:pt>
                <c:pt idx="163">
                  <c:v>1.7749727723513931</c:v>
                </c:pt>
                <c:pt idx="164">
                  <c:v>1.7873778753906504</c:v>
                </c:pt>
                <c:pt idx="165">
                  <c:v>1.7770590771430756</c:v>
                </c:pt>
                <c:pt idx="166">
                  <c:v>1.7689752923583362</c:v>
                </c:pt>
                <c:pt idx="167">
                  <c:v>1.7584456775228698</c:v>
                </c:pt>
                <c:pt idx="168">
                  <c:v>1.7653649950583119</c:v>
                </c:pt>
                <c:pt idx="169">
                  <c:v>1.7804454081970802</c:v>
                </c:pt>
                <c:pt idx="170">
                  <c:v>1.779377959317475</c:v>
                </c:pt>
                <c:pt idx="171">
                  <c:v>1.7857099184683509</c:v>
                </c:pt>
                <c:pt idx="172">
                  <c:v>1.7764887027258311</c:v>
                </c:pt>
                <c:pt idx="173">
                  <c:v>1.7877235133105445</c:v>
                </c:pt>
                <c:pt idx="174">
                  <c:v>1.8068459150617804</c:v>
                </c:pt>
                <c:pt idx="175">
                  <c:v>1.8069007816976537</c:v>
                </c:pt>
                <c:pt idx="176">
                  <c:v>1.8112297591111299</c:v>
                </c:pt>
                <c:pt idx="177">
                  <c:v>1.8120893557307276</c:v>
                </c:pt>
                <c:pt idx="178">
                  <c:v>1.8069670437972838</c:v>
                </c:pt>
                <c:pt idx="179">
                  <c:v>1.804544742361889</c:v>
                </c:pt>
                <c:pt idx="180">
                  <c:v>1.7996984257655215</c:v>
                </c:pt>
                <c:pt idx="181">
                  <c:v>1.7952517155223906</c:v>
                </c:pt>
                <c:pt idx="182">
                  <c:v>1.79417709627011</c:v>
                </c:pt>
                <c:pt idx="183">
                  <c:v>1.7857604497260859</c:v>
                </c:pt>
                <c:pt idx="184">
                  <c:v>1.7789596863507322</c:v>
                </c:pt>
                <c:pt idx="185">
                  <c:v>1.7693953869617498</c:v>
                </c:pt>
                <c:pt idx="186">
                  <c:v>1.7668680631184355</c:v>
                </c:pt>
                <c:pt idx="187">
                  <c:v>1.7680239232860324</c:v>
                </c:pt>
                <c:pt idx="188">
                  <c:v>1.7625054198942793</c:v>
                </c:pt>
                <c:pt idx="189">
                  <c:v>1.7532290755790463</c:v>
                </c:pt>
                <c:pt idx="190">
                  <c:v>1.7453810243911665</c:v>
                </c:pt>
                <c:pt idx="191">
                  <c:v>1.748689501992799</c:v>
                </c:pt>
                <c:pt idx="192">
                  <c:v>1.7458974987588789</c:v>
                </c:pt>
                <c:pt idx="193">
                  <c:v>1.7448836019184195</c:v>
                </c:pt>
                <c:pt idx="194">
                  <c:v>1.7468740797878908</c:v>
                </c:pt>
                <c:pt idx="195">
                  <c:v>1.7573776076453413</c:v>
                </c:pt>
                <c:pt idx="196">
                  <c:v>1.7551280609667013</c:v>
                </c:pt>
                <c:pt idx="197">
                  <c:v>1.7462637778305057</c:v>
                </c:pt>
                <c:pt idx="198">
                  <c:v>1.7507388966644191</c:v>
                </c:pt>
                <c:pt idx="199">
                  <c:v>1.7423284794056051</c:v>
                </c:pt>
                <c:pt idx="200">
                  <c:v>1.7495595879419314</c:v>
                </c:pt>
                <c:pt idx="201">
                  <c:v>1.7507903871644321</c:v>
                </c:pt>
                <c:pt idx="202">
                  <c:v>1.7421658039764298</c:v>
                </c:pt>
                <c:pt idx="203">
                  <c:v>1.7518603603366529</c:v>
                </c:pt>
                <c:pt idx="204">
                  <c:v>1.7514227741058135</c:v>
                </c:pt>
                <c:pt idx="205">
                  <c:v>1.7568531158111296</c:v>
                </c:pt>
                <c:pt idx="206">
                  <c:v>1.7513840788237889</c:v>
                </c:pt>
                <c:pt idx="207">
                  <c:v>1.7499058369313036</c:v>
                </c:pt>
                <c:pt idx="208">
                  <c:v>1.7513432673282776</c:v>
                </c:pt>
                <c:pt idx="209">
                  <c:v>1.7512901044343556</c:v>
                </c:pt>
                <c:pt idx="210">
                  <c:v>1.7466556006872338</c:v>
                </c:pt>
                <c:pt idx="211">
                  <c:v>1.7413230506047979</c:v>
                </c:pt>
                <c:pt idx="212">
                  <c:v>1.733147825015104</c:v>
                </c:pt>
                <c:pt idx="213">
                  <c:v>1.725049003402884</c:v>
                </c:pt>
                <c:pt idx="214">
                  <c:v>1.7449520281869779</c:v>
                </c:pt>
                <c:pt idx="215">
                  <c:v>1.7461247511997446</c:v>
                </c:pt>
                <c:pt idx="216">
                  <c:v>1.7380780933601145</c:v>
                </c:pt>
                <c:pt idx="217">
                  <c:v>1.7301052580694718</c:v>
                </c:pt>
                <c:pt idx="218">
                  <c:v>1.7332762856762702</c:v>
                </c:pt>
                <c:pt idx="219">
                  <c:v>1.738432617968485</c:v>
                </c:pt>
                <c:pt idx="220">
                  <c:v>1.7396513940913587</c:v>
                </c:pt>
                <c:pt idx="221">
                  <c:v>1.7371023377102501</c:v>
                </c:pt>
                <c:pt idx="222">
                  <c:v>1.738642431764454</c:v>
                </c:pt>
                <c:pt idx="223">
                  <c:v>1.7409533210239911</c:v>
                </c:pt>
                <c:pt idx="224">
                  <c:v>1.7437937265648686</c:v>
                </c:pt>
                <c:pt idx="225">
                  <c:v>1.745863658225338</c:v>
                </c:pt>
                <c:pt idx="226">
                  <c:v>1.7514337357778917</c:v>
                </c:pt>
                <c:pt idx="227">
                  <c:v>1.7564373859663307</c:v>
                </c:pt>
                <c:pt idx="228">
                  <c:v>1.7675913565945942</c:v>
                </c:pt>
                <c:pt idx="229">
                  <c:v>1.7792761591438899</c:v>
                </c:pt>
                <c:pt idx="230">
                  <c:v>1.7796951058214949</c:v>
                </c:pt>
                <c:pt idx="231">
                  <c:v>1.786529464953249</c:v>
                </c:pt>
                <c:pt idx="232">
                  <c:v>1.7807070576249755</c:v>
                </c:pt>
                <c:pt idx="233">
                  <c:v>1.774731817733473</c:v>
                </c:pt>
                <c:pt idx="234">
                  <c:v>1.7715390372703783</c:v>
                </c:pt>
                <c:pt idx="235">
                  <c:v>1.7676151438096326</c:v>
                </c:pt>
                <c:pt idx="236">
                  <c:v>1.7699646483272151</c:v>
                </c:pt>
                <c:pt idx="237">
                  <c:v>1.7725249016209093</c:v>
                </c:pt>
                <c:pt idx="238">
                  <c:v>1.7796509350472858</c:v>
                </c:pt>
                <c:pt idx="239">
                  <c:v>1.7729058509543378</c:v>
                </c:pt>
                <c:pt idx="240">
                  <c:v>1.7655493951412493</c:v>
                </c:pt>
                <c:pt idx="241">
                  <c:v>1.7665221843403685</c:v>
                </c:pt>
                <c:pt idx="242">
                  <c:v>1.7675855433521441</c:v>
                </c:pt>
                <c:pt idx="243">
                  <c:v>1.7674771728197782</c:v>
                </c:pt>
                <c:pt idx="244">
                  <c:v>1.7668304557912191</c:v>
                </c:pt>
                <c:pt idx="245">
                  <c:v>1.7597468183912544</c:v>
                </c:pt>
                <c:pt idx="246">
                  <c:v>1.7532683912650724</c:v>
                </c:pt>
                <c:pt idx="247">
                  <c:v>1.7695270879714438</c:v>
                </c:pt>
                <c:pt idx="248">
                  <c:v>1.7675049026238525</c:v>
                </c:pt>
                <c:pt idx="249">
                  <c:v>1.7604348830133572</c:v>
                </c:pt>
                <c:pt idx="250">
                  <c:v>1.7581537283912381</c:v>
                </c:pt>
                <c:pt idx="251">
                  <c:v>1.7521607290404715</c:v>
                </c:pt>
                <c:pt idx="252">
                  <c:v>1.749619278612536</c:v>
                </c:pt>
                <c:pt idx="253">
                  <c:v>1.7427310137361087</c:v>
                </c:pt>
                <c:pt idx="254">
                  <c:v>1.7554507297310809</c:v>
                </c:pt>
                <c:pt idx="255">
                  <c:v>1.7555489500851351</c:v>
                </c:pt>
                <c:pt idx="256">
                  <c:v>1.7553727298204729</c:v>
                </c:pt>
                <c:pt idx="257">
                  <c:v>1.7558058408709685</c:v>
                </c:pt>
                <c:pt idx="258">
                  <c:v>1.7490266677401927</c:v>
                </c:pt>
                <c:pt idx="259">
                  <c:v>1.748694600354348</c:v>
                </c:pt>
                <c:pt idx="260">
                  <c:v>1.7419946210426454</c:v>
                </c:pt>
                <c:pt idx="261">
                  <c:v>1.7510122351408683</c:v>
                </c:pt>
                <c:pt idx="262">
                  <c:v>1.744354393942614</c:v>
                </c:pt>
                <c:pt idx="263">
                  <c:v>1.7529053972313633</c:v>
                </c:pt>
                <c:pt idx="264">
                  <c:v>1.7502370234435729</c:v>
                </c:pt>
                <c:pt idx="265">
                  <c:v>1.7479878092733605</c:v>
                </c:pt>
                <c:pt idx="266">
                  <c:v>1.7436656346884711</c:v>
                </c:pt>
                <c:pt idx="267">
                  <c:v>1.7471774570339873</c:v>
                </c:pt>
                <c:pt idx="268">
                  <c:v>1.7511015415409388</c:v>
                </c:pt>
                <c:pt idx="269">
                  <c:v>1.7516855349648421</c:v>
                </c:pt>
                <c:pt idx="270">
                  <c:v>1.7508972194621186</c:v>
                </c:pt>
                <c:pt idx="271">
                  <c:v>1.7455824984451493</c:v>
                </c:pt>
                <c:pt idx="272">
                  <c:v>1.7506622002564196</c:v>
                </c:pt>
                <c:pt idx="273">
                  <c:v>1.7566871013688723</c:v>
                </c:pt>
                <c:pt idx="274">
                  <c:v>1.7559313467988573</c:v>
                </c:pt>
                <c:pt idx="275">
                  <c:v>1.7497328610789273</c:v>
                </c:pt>
                <c:pt idx="276">
                  <c:v>1.7434161359486786</c:v>
                </c:pt>
                <c:pt idx="277">
                  <c:v>1.737841230231248</c:v>
                </c:pt>
                <c:pt idx="278">
                  <c:v>1.7360473123179574</c:v>
                </c:pt>
                <c:pt idx="279">
                  <c:v>1.7375835995480873</c:v>
                </c:pt>
                <c:pt idx="280">
                  <c:v>1.7314000280194466</c:v>
                </c:pt>
                <c:pt idx="281">
                  <c:v>1.7282192070118743</c:v>
                </c:pt>
                <c:pt idx="282">
                  <c:v>1.7286583770800026</c:v>
                </c:pt>
                <c:pt idx="283">
                  <c:v>1.722571551808594</c:v>
                </c:pt>
                <c:pt idx="284">
                  <c:v>1.7240510325602363</c:v>
                </c:pt>
                <c:pt idx="285">
                  <c:v>1.7250907707638319</c:v>
                </c:pt>
                <c:pt idx="286">
                  <c:v>1.7213331711169695</c:v>
                </c:pt>
                <c:pt idx="287">
                  <c:v>1.7155271033766843</c:v>
                </c:pt>
                <c:pt idx="288">
                  <c:v>1.7095910234342044</c:v>
                </c:pt>
                <c:pt idx="289">
                  <c:v>1.7078271758495815</c:v>
                </c:pt>
                <c:pt idx="290">
                  <c:v>1.7019583539394456</c:v>
                </c:pt>
                <c:pt idx="291">
                  <c:v>1.6988904669024019</c:v>
                </c:pt>
                <c:pt idx="292">
                  <c:v>1.6967424275383327</c:v>
                </c:pt>
                <c:pt idx="293">
                  <c:v>1.6948237803631014</c:v>
                </c:pt>
                <c:pt idx="294">
                  <c:v>1.6890786150059385</c:v>
                </c:pt>
                <c:pt idx="295">
                  <c:v>1.6902536553942011</c:v>
                </c:pt>
                <c:pt idx="296">
                  <c:v>1.6938549938135983</c:v>
                </c:pt>
                <c:pt idx="297">
                  <c:v>1.6884056481159198</c:v>
                </c:pt>
                <c:pt idx="298">
                  <c:v>1.7009821279916104</c:v>
                </c:pt>
                <c:pt idx="299">
                  <c:v>1.7038625254760049</c:v>
                </c:pt>
                <c:pt idx="300">
                  <c:v>1.7033906055146639</c:v>
                </c:pt>
                <c:pt idx="301">
                  <c:v>1.6998087257835306</c:v>
                </c:pt>
                <c:pt idx="302">
                  <c:v>1.7072136594170424</c:v>
                </c:pt>
                <c:pt idx="303">
                  <c:v>1.7050302807860767</c:v>
                </c:pt>
                <c:pt idx="304">
                  <c:v>1.7057394387553075</c:v>
                </c:pt>
                <c:pt idx="305">
                  <c:v>1.706452529063484</c:v>
                </c:pt>
                <c:pt idx="306">
                  <c:v>1.7064219872584994</c:v>
                </c:pt>
                <c:pt idx="307">
                  <c:v>1.7048284977459374</c:v>
                </c:pt>
                <c:pt idx="308">
                  <c:v>1.7079182460915106</c:v>
                </c:pt>
                <c:pt idx="309">
                  <c:v>1.7146564053463738</c:v>
                </c:pt>
                <c:pt idx="310">
                  <c:v>1.7139368412306573</c:v>
                </c:pt>
                <c:pt idx="311">
                  <c:v>1.7123599457620371</c:v>
                </c:pt>
                <c:pt idx="312">
                  <c:v>1.7079622602516418</c:v>
                </c:pt>
                <c:pt idx="313">
                  <c:v>1.7025702478979847</c:v>
                </c:pt>
                <c:pt idx="314">
                  <c:v>1.7040389211882032</c:v>
                </c:pt>
                <c:pt idx="315">
                  <c:v>1.704225456575543</c:v>
                </c:pt>
                <c:pt idx="316">
                  <c:v>1.6988493510342952</c:v>
                </c:pt>
                <c:pt idx="317">
                  <c:v>1.7031017478676971</c:v>
                </c:pt>
                <c:pt idx="318">
                  <c:v>1.7010553568819677</c:v>
                </c:pt>
                <c:pt idx="319">
                  <c:v>1.7180988085722386</c:v>
                </c:pt>
                <c:pt idx="320">
                  <c:v>1.7215848736999253</c:v>
                </c:pt>
                <c:pt idx="321">
                  <c:v>1.7167393383870817</c:v>
                </c:pt>
                <c:pt idx="322">
                  <c:v>1.7205437195940465</c:v>
                </c:pt>
                <c:pt idx="323">
                  <c:v>1.7277453568059604</c:v>
                </c:pt>
                <c:pt idx="324">
                  <c:v>1.7311051987897137</c:v>
                </c:pt>
                <c:pt idx="325">
                  <c:v>1.73649254917369</c:v>
                </c:pt>
                <c:pt idx="326">
                  <c:v>1.7318083999400398</c:v>
                </c:pt>
                <c:pt idx="327">
                  <c:v>1.7314553042941434</c:v>
                </c:pt>
                <c:pt idx="328">
                  <c:v>1.7307711215973487</c:v>
                </c:pt>
                <c:pt idx="329">
                  <c:v>1.7274688203441546</c:v>
                </c:pt>
                <c:pt idx="330">
                  <c:v>1.7243197443419092</c:v>
                </c:pt>
                <c:pt idx="331">
                  <c:v>1.7204138972106227</c:v>
                </c:pt>
                <c:pt idx="332">
                  <c:v>1.736372005131704</c:v>
                </c:pt>
                <c:pt idx="333">
                  <c:v>1.7325613908286392</c:v>
                </c:pt>
                <c:pt idx="334">
                  <c:v>1.7309241389097065</c:v>
                </c:pt>
                <c:pt idx="335">
                  <c:v>1.730424533164922</c:v>
                </c:pt>
                <c:pt idx="336">
                  <c:v>1.7264072796484176</c:v>
                </c:pt>
                <c:pt idx="337">
                  <c:v>1.7264219665471241</c:v>
                </c:pt>
                <c:pt idx="338">
                  <c:v>1.7252153172599098</c:v>
                </c:pt>
                <c:pt idx="339">
                  <c:v>1.7243793742395199</c:v>
                </c:pt>
                <c:pt idx="340">
                  <c:v>1.7287599068511046</c:v>
                </c:pt>
                <c:pt idx="341">
                  <c:v>1.730620650916368</c:v>
                </c:pt>
                <c:pt idx="342">
                  <c:v>1.7283984893370468</c:v>
                </c:pt>
                <c:pt idx="343">
                  <c:v>1.72615504972225</c:v>
                </c:pt>
                <c:pt idx="344">
                  <c:v>1.7240497742655179</c:v>
                </c:pt>
                <c:pt idx="345">
                  <c:v>1.7243983771995341</c:v>
                </c:pt>
                <c:pt idx="346">
                  <c:v>1.724608834096544</c:v>
                </c:pt>
                <c:pt idx="347">
                  <c:v>1.7243029202501245</c:v>
                </c:pt>
                <c:pt idx="348">
                  <c:v>1.7218210662835198</c:v>
                </c:pt>
                <c:pt idx="349">
                  <c:v>1.7237604746089823</c:v>
                </c:pt>
                <c:pt idx="350">
                  <c:v>1.7205739209970812</c:v>
                </c:pt>
                <c:pt idx="351">
                  <c:v>1.7236911616873634</c:v>
                </c:pt>
                <c:pt idx="352">
                  <c:v>1.7258256993272809</c:v>
                </c:pt>
                <c:pt idx="353">
                  <c:v>1.7282430384863869</c:v>
                </c:pt>
                <c:pt idx="354">
                  <c:v>1.7263518847415313</c:v>
                </c:pt>
                <c:pt idx="355">
                  <c:v>1.7350009925868322</c:v>
                </c:pt>
                <c:pt idx="356">
                  <c:v>1.7301410458288859</c:v>
                </c:pt>
                <c:pt idx="357">
                  <c:v>1.7369951754511326</c:v>
                </c:pt>
                <c:pt idx="358">
                  <c:v>1.7392648473747099</c:v>
                </c:pt>
                <c:pt idx="359">
                  <c:v>1.7471565945873695</c:v>
                </c:pt>
                <c:pt idx="360">
                  <c:v>1.7441575762920218</c:v>
                </c:pt>
                <c:pt idx="361">
                  <c:v>1.7454482163303209</c:v>
                </c:pt>
                <c:pt idx="362">
                  <c:v>1.7465846892581423</c:v>
                </c:pt>
                <c:pt idx="363">
                  <c:v>1.7441760100261376</c:v>
                </c:pt>
                <c:pt idx="364">
                  <c:v>1.7407770303655896</c:v>
                </c:pt>
                <c:pt idx="365">
                  <c:v>1.7382918714870133</c:v>
                </c:pt>
                <c:pt idx="366">
                  <c:v>1.7362930070215645</c:v>
                </c:pt>
                <c:pt idx="367">
                  <c:v>1.7328535291654368</c:v>
                </c:pt>
                <c:pt idx="368">
                  <c:v>1.7301725744232175</c:v>
                </c:pt>
                <c:pt idx="369">
                  <c:v>1.7409719022768622</c:v>
                </c:pt>
                <c:pt idx="370">
                  <c:v>1.7446020788128953</c:v>
                </c:pt>
                <c:pt idx="371">
                  <c:v>1.7410233686159253</c:v>
                </c:pt>
                <c:pt idx="372">
                  <c:v>1.7376762617074717</c:v>
                </c:pt>
                <c:pt idx="373">
                  <c:v>1.7368327969805939</c:v>
                </c:pt>
                <c:pt idx="374">
                  <c:v>1.7328260167011185</c:v>
                </c:pt>
                <c:pt idx="375">
                  <c:v>1.7299028908208636</c:v>
                </c:pt>
                <c:pt idx="376">
                  <c:v>1.7297531965797279</c:v>
                </c:pt>
                <c:pt idx="377">
                  <c:v>1.7449885525815969</c:v>
                </c:pt>
                <c:pt idx="378">
                  <c:v>1.7522355959147098</c:v>
                </c:pt>
                <c:pt idx="379">
                  <c:v>1.7507815062232717</c:v>
                </c:pt>
                <c:pt idx="380">
                  <c:v>1.7461862791728169</c:v>
                </c:pt>
                <c:pt idx="381">
                  <c:v>1.7506510242105739</c:v>
                </c:pt>
                <c:pt idx="382">
                  <c:v>1.7481966870797627</c:v>
                </c:pt>
                <c:pt idx="383">
                  <c:v>1.7551303386646147</c:v>
                </c:pt>
                <c:pt idx="384">
                  <c:v>1.7576079835941176</c:v>
                </c:pt>
                <c:pt idx="385">
                  <c:v>1.7550959927692007</c:v>
                </c:pt>
                <c:pt idx="386">
                  <c:v>1.7553638180846853</c:v>
                </c:pt>
                <c:pt idx="387">
                  <c:v>1.7544990360215671</c:v>
                </c:pt>
                <c:pt idx="388">
                  <c:v>1.7518546190226949</c:v>
                </c:pt>
                <c:pt idx="389">
                  <c:v>1.7477730452784463</c:v>
                </c:pt>
                <c:pt idx="390">
                  <c:v>1.7465688243423796</c:v>
                </c:pt>
                <c:pt idx="391">
                  <c:v>1.7441727940584217</c:v>
                </c:pt>
                <c:pt idx="392">
                  <c:v>1.7451096968665656</c:v>
                </c:pt>
                <c:pt idx="393">
                  <c:v>1.7437131613591375</c:v>
                </c:pt>
                <c:pt idx="394">
                  <c:v>1.74067667530284</c:v>
                </c:pt>
                <c:pt idx="395">
                  <c:v>1.7421913807657776</c:v>
                </c:pt>
                <c:pt idx="396">
                  <c:v>1.7448696534166104</c:v>
                </c:pt>
                <c:pt idx="397">
                  <c:v>1.7516786125299606</c:v>
                </c:pt>
                <c:pt idx="398">
                  <c:v>1.7516004298445951</c:v>
                </c:pt>
                <c:pt idx="399">
                  <c:v>1.7507328902710009</c:v>
                </c:pt>
                <c:pt idx="400">
                  <c:v>1.7480790503994201</c:v>
                </c:pt>
                <c:pt idx="401">
                  <c:v>1.7475490406165268</c:v>
                </c:pt>
                <c:pt idx="402">
                  <c:v>1.7474330550234332</c:v>
                </c:pt>
                <c:pt idx="403">
                  <c:v>1.7457336769338418</c:v>
                </c:pt>
                <c:pt idx="404">
                  <c:v>1.7437755969816262</c:v>
                </c:pt>
                <c:pt idx="405">
                  <c:v>1.7438636455233274</c:v>
                </c:pt>
                <c:pt idx="406">
                  <c:v>1.7395789682615994</c:v>
                </c:pt>
                <c:pt idx="407">
                  <c:v>1.7381725770536558</c:v>
                </c:pt>
                <c:pt idx="408">
                  <c:v>1.7363594461588456</c:v>
                </c:pt>
                <c:pt idx="409">
                  <c:v>1.7340588376922887</c:v>
                </c:pt>
                <c:pt idx="410">
                  <c:v>1.7339767453481543</c:v>
                </c:pt>
                <c:pt idx="411">
                  <c:v>1.7312290860588759</c:v>
                </c:pt>
                <c:pt idx="412">
                  <c:v>1.727037248078104</c:v>
                </c:pt>
                <c:pt idx="413">
                  <c:v>1.7294470669091608</c:v>
                </c:pt>
                <c:pt idx="414">
                  <c:v>1.7332244927390501</c:v>
                </c:pt>
                <c:pt idx="415">
                  <c:v>1.7312835734815313</c:v>
                </c:pt>
                <c:pt idx="416">
                  <c:v>1.7324025172781583</c:v>
                </c:pt>
                <c:pt idx="417">
                  <c:v>1.7282580136483063</c:v>
                </c:pt>
                <c:pt idx="418">
                  <c:v>1.7265880079235472</c:v>
                </c:pt>
                <c:pt idx="419">
                  <c:v>1.7286084587939599</c:v>
                </c:pt>
                <c:pt idx="420">
                  <c:v>1.7271780400184433</c:v>
                </c:pt>
                <c:pt idx="421">
                  <c:v>1.7268381001275972</c:v>
                </c:pt>
                <c:pt idx="422">
                  <c:v>1.724448923176519</c:v>
                </c:pt>
                <c:pt idx="423">
                  <c:v>1.7219856777084019</c:v>
                </c:pt>
                <c:pt idx="424">
                  <c:v>1.7296684336447326</c:v>
                </c:pt>
                <c:pt idx="425">
                  <c:v>1.7290865497684034</c:v>
                </c:pt>
                <c:pt idx="426">
                  <c:v>1.7278424749287935</c:v>
                </c:pt>
                <c:pt idx="427">
                  <c:v>1.7238054598004551</c:v>
                </c:pt>
                <c:pt idx="428">
                  <c:v>1.7243502391719843</c:v>
                </c:pt>
                <c:pt idx="429">
                  <c:v>1.7216454517431734</c:v>
                </c:pt>
                <c:pt idx="430">
                  <c:v>1.7180304388397551</c:v>
                </c:pt>
                <c:pt idx="431">
                  <c:v>1.7140535165276261</c:v>
                </c:pt>
                <c:pt idx="432">
                  <c:v>1.7154014905301571</c:v>
                </c:pt>
                <c:pt idx="433">
                  <c:v>1.712662069641034</c:v>
                </c:pt>
                <c:pt idx="434">
                  <c:v>1.7107963719324222</c:v>
                </c:pt>
                <c:pt idx="435">
                  <c:v>1.7128464006666095</c:v>
                </c:pt>
                <c:pt idx="436">
                  <c:v>1.7161232242288471</c:v>
                </c:pt>
                <c:pt idx="437">
                  <c:v>1.7162547296038984</c:v>
                </c:pt>
                <c:pt idx="438">
                  <c:v>1.7195202425359704</c:v>
                </c:pt>
                <c:pt idx="439">
                  <c:v>1.7172623343409619</c:v>
                </c:pt>
                <c:pt idx="440">
                  <c:v>1.7133683154422297</c:v>
                </c:pt>
                <c:pt idx="441">
                  <c:v>1.7163813507345003</c:v>
                </c:pt>
                <c:pt idx="442">
                  <c:v>1.7137946953731327</c:v>
                </c:pt>
                <c:pt idx="443">
                  <c:v>1.7202461077743196</c:v>
                </c:pt>
                <c:pt idx="444">
                  <c:v>1.7193650151218491</c:v>
                </c:pt>
                <c:pt idx="445">
                  <c:v>1.7155099366126072</c:v>
                </c:pt>
                <c:pt idx="446">
                  <c:v>1.7162792229633645</c:v>
                </c:pt>
                <c:pt idx="447">
                  <c:v>1.7190231700846272</c:v>
                </c:pt>
                <c:pt idx="448">
                  <c:v>1.7151946106857752</c:v>
                </c:pt>
                <c:pt idx="449">
                  <c:v>1.7141137971301807</c:v>
                </c:pt>
                <c:pt idx="450">
                  <c:v>1.7154006836365638</c:v>
                </c:pt>
                <c:pt idx="451">
                  <c:v>1.7130622187427689</c:v>
                </c:pt>
                <c:pt idx="452">
                  <c:v>1.7124918859555007</c:v>
                </c:pt>
                <c:pt idx="453">
                  <c:v>1.7172203698035891</c:v>
                </c:pt>
                <c:pt idx="454">
                  <c:v>1.7182879304769576</c:v>
                </c:pt>
                <c:pt idx="455">
                  <c:v>1.7152943564811876</c:v>
                </c:pt>
                <c:pt idx="456">
                  <c:v>1.716205873859046</c:v>
                </c:pt>
                <c:pt idx="457">
                  <c:v>1.7124586994619737</c:v>
                </c:pt>
                <c:pt idx="458">
                  <c:v>1.7113871984681943</c:v>
                </c:pt>
                <c:pt idx="459">
                  <c:v>1.712728136276378</c:v>
                </c:pt>
                <c:pt idx="460">
                  <c:v>1.7108961787725065</c:v>
                </c:pt>
                <c:pt idx="461">
                  <c:v>1.721220660340568</c:v>
                </c:pt>
                <c:pt idx="462">
                  <c:v>1.7223629428644276</c:v>
                </c:pt>
                <c:pt idx="463">
                  <c:v>1.7227619139932289</c:v>
                </c:pt>
                <c:pt idx="464">
                  <c:v>1.7223362768252783</c:v>
                </c:pt>
                <c:pt idx="465">
                  <c:v>1.7195857714395906</c:v>
                </c:pt>
                <c:pt idx="466">
                  <c:v>1.7160704221354892</c:v>
                </c:pt>
                <c:pt idx="467">
                  <c:v>1.7158044537970765</c:v>
                </c:pt>
                <c:pt idx="468">
                  <c:v>1.7200160675915936</c:v>
                </c:pt>
                <c:pt idx="469">
                  <c:v>1.7238430777935139</c:v>
                </c:pt>
                <c:pt idx="470">
                  <c:v>1.721270465856374</c:v>
                </c:pt>
                <c:pt idx="471">
                  <c:v>1.723892978451506</c:v>
                </c:pt>
                <c:pt idx="472">
                  <c:v>1.7263616395553314</c:v>
                </c:pt>
                <c:pt idx="473">
                  <c:v>1.7291341229186497</c:v>
                </c:pt>
                <c:pt idx="474">
                  <c:v>1.7272165714270824</c:v>
                </c:pt>
                <c:pt idx="475">
                  <c:v>1.7235879651845885</c:v>
                </c:pt>
                <c:pt idx="476">
                  <c:v>1.7199745732240339</c:v>
                </c:pt>
                <c:pt idx="477">
                  <c:v>1.7219212451020369</c:v>
                </c:pt>
                <c:pt idx="478">
                  <c:v>1.7183264199556862</c:v>
                </c:pt>
                <c:pt idx="479">
                  <c:v>1.7181642838800075</c:v>
                </c:pt>
                <c:pt idx="480">
                  <c:v>1.7161395425266699</c:v>
                </c:pt>
                <c:pt idx="481">
                  <c:v>1.7204609882245023</c:v>
                </c:pt>
                <c:pt idx="482">
                  <c:v>1.7169828693824218</c:v>
                </c:pt>
                <c:pt idx="483">
                  <c:v>1.7160893959415886</c:v>
                </c:pt>
                <c:pt idx="484">
                  <c:v>1.7199863214342908</c:v>
                </c:pt>
                <c:pt idx="485">
                  <c:v>1.7207547394975253</c:v>
                </c:pt>
                <c:pt idx="486">
                  <c:v>1.7173393866710265</c:v>
                </c:pt>
                <c:pt idx="487">
                  <c:v>1.7147704907254322</c:v>
                </c:pt>
                <c:pt idx="488">
                  <c:v>1.7186733445406026</c:v>
                </c:pt>
                <c:pt idx="489">
                  <c:v>1.7164449875415932</c:v>
                </c:pt>
                <c:pt idx="490">
                  <c:v>1.7142334437509652</c:v>
                </c:pt>
                <c:pt idx="491">
                  <c:v>1.714036087054928</c:v>
                </c:pt>
                <c:pt idx="492">
                  <c:v>1.7161326374694892</c:v>
                </c:pt>
                <c:pt idx="493">
                  <c:v>1.7180470226738969</c:v>
                </c:pt>
                <c:pt idx="494">
                  <c:v>1.7159107555658075</c:v>
                </c:pt>
                <c:pt idx="495">
                  <c:v>1.7147132899275508</c:v>
                </c:pt>
                <c:pt idx="496">
                  <c:v>1.714034136922215</c:v>
                </c:pt>
                <c:pt idx="497">
                  <c:v>1.7115963472931359</c:v>
                </c:pt>
                <c:pt idx="498">
                  <c:v>1.7126261172641246</c:v>
                </c:pt>
                <c:pt idx="499">
                  <c:v>1.7186549716947699</c:v>
                </c:pt>
                <c:pt idx="500">
                  <c:v>1.7190774380012388</c:v>
                </c:pt>
                <c:pt idx="501">
                  <c:v>1.7156529809534276</c:v>
                </c:pt>
                <c:pt idx="502">
                  <c:v>1.7179939960682677</c:v>
                </c:pt>
                <c:pt idx="503">
                  <c:v>1.7164319412709377</c:v>
                </c:pt>
                <c:pt idx="504">
                  <c:v>1.7151919717623427</c:v>
                </c:pt>
                <c:pt idx="505">
                  <c:v>1.712034025627571</c:v>
                </c:pt>
                <c:pt idx="506">
                  <c:v>1.7114831440531191</c:v>
                </c:pt>
                <c:pt idx="507">
                  <c:v>1.7115730492835228</c:v>
                </c:pt>
                <c:pt idx="508">
                  <c:v>1.7110012147796967</c:v>
                </c:pt>
                <c:pt idx="509">
                  <c:v>1.7142080336749084</c:v>
                </c:pt>
                <c:pt idx="510">
                  <c:v>1.7152709700023239</c:v>
                </c:pt>
                <c:pt idx="511">
                  <c:v>1.7159020681169812</c:v>
                </c:pt>
                <c:pt idx="512">
                  <c:v>1.7133950388631376</c:v>
                </c:pt>
                <c:pt idx="513">
                  <c:v>1.7229622231805846</c:v>
                </c:pt>
                <c:pt idx="514">
                  <c:v>1.7248155245898023</c:v>
                </c:pt>
                <c:pt idx="515">
                  <c:v>1.723584879387686</c:v>
                </c:pt>
                <c:pt idx="516">
                  <c:v>1.7219076724064086</c:v>
                </c:pt>
                <c:pt idx="517">
                  <c:v>1.7299503926229707</c:v>
                </c:pt>
                <c:pt idx="518">
                  <c:v>1.7276267679836994</c:v>
                </c:pt>
                <c:pt idx="519">
                  <c:v>1.7266252567466041</c:v>
                </c:pt>
                <c:pt idx="520">
                  <c:v>1.7278238961697971</c:v>
                </c:pt>
                <c:pt idx="521">
                  <c:v>1.7250745703067532</c:v>
                </c:pt>
                <c:pt idx="522">
                  <c:v>1.7313004864579375</c:v>
                </c:pt>
                <c:pt idx="523">
                  <c:v>1.732236228205835</c:v>
                </c:pt>
                <c:pt idx="524">
                  <c:v>1.7325269816616993</c:v>
                </c:pt>
                <c:pt idx="525">
                  <c:v>1.7362199224745147</c:v>
                </c:pt>
                <c:pt idx="526">
                  <c:v>1.738786344407552</c:v>
                </c:pt>
                <c:pt idx="527">
                  <c:v>1.7410337987662441</c:v>
                </c:pt>
                <c:pt idx="528">
                  <c:v>1.7422613767786996</c:v>
                </c:pt>
                <c:pt idx="529">
                  <c:v>1.7434385109449058</c:v>
                </c:pt>
                <c:pt idx="530">
                  <c:v>1.7412777113210123</c:v>
                </c:pt>
                <c:pt idx="531">
                  <c:v>1.7409098362559174</c:v>
                </c:pt>
                <c:pt idx="532">
                  <c:v>1.738106994791806</c:v>
                </c:pt>
                <c:pt idx="533">
                  <c:v>1.7378940522787834</c:v>
                </c:pt>
                <c:pt idx="534">
                  <c:v>1.7373208235378526</c:v>
                </c:pt>
                <c:pt idx="535">
                  <c:v>1.7377941340709158</c:v>
                </c:pt>
                <c:pt idx="536">
                  <c:v>1.7367428473763495</c:v>
                </c:pt>
                <c:pt idx="537">
                  <c:v>1.7345155445733367</c:v>
                </c:pt>
                <c:pt idx="538">
                  <c:v>1.7330048340817428</c:v>
                </c:pt>
                <c:pt idx="539">
                  <c:v>1.736533896493512</c:v>
                </c:pt>
                <c:pt idx="540">
                  <c:v>1.7382417018779692</c:v>
                </c:pt>
                <c:pt idx="541">
                  <c:v>1.7390580095144399</c:v>
                </c:pt>
                <c:pt idx="542">
                  <c:v>1.7358553244140449</c:v>
                </c:pt>
                <c:pt idx="543">
                  <c:v>1.7340776405676115</c:v>
                </c:pt>
                <c:pt idx="544">
                  <c:v>1.7385039803813174</c:v>
                </c:pt>
                <c:pt idx="545">
                  <c:v>1.7365203115199286</c:v>
                </c:pt>
                <c:pt idx="546">
                  <c:v>1.7452401926820318</c:v>
                </c:pt>
                <c:pt idx="547">
                  <c:v>1.7427055032223981</c:v>
                </c:pt>
                <c:pt idx="548">
                  <c:v>1.740668323682629</c:v>
                </c:pt>
                <c:pt idx="549">
                  <c:v>1.7396304221669527</c:v>
                </c:pt>
                <c:pt idx="550">
                  <c:v>1.7380853563577188</c:v>
                </c:pt>
                <c:pt idx="551">
                  <c:v>1.7391714231055639</c:v>
                </c:pt>
                <c:pt idx="552">
                  <c:v>1.7360264476569101</c:v>
                </c:pt>
                <c:pt idx="553">
                  <c:v>1.7363316837719165</c:v>
                </c:pt>
                <c:pt idx="554">
                  <c:v>1.7361369686738939</c:v>
                </c:pt>
                <c:pt idx="555">
                  <c:v>1.7337908986715245</c:v>
                </c:pt>
                <c:pt idx="556">
                  <c:v>1.7386754015829822</c:v>
                </c:pt>
                <c:pt idx="557">
                  <c:v>1.7369887055362019</c:v>
                </c:pt>
                <c:pt idx="558">
                  <c:v>1.7338813912150279</c:v>
                </c:pt>
                <c:pt idx="559">
                  <c:v>1.7316892401828412</c:v>
                </c:pt>
                <c:pt idx="560">
                  <c:v>1.7304271798035447</c:v>
                </c:pt>
                <c:pt idx="561">
                  <c:v>1.7369464184580725</c:v>
                </c:pt>
                <c:pt idx="562">
                  <c:v>1.738239883227358</c:v>
                </c:pt>
                <c:pt idx="563">
                  <c:v>1.7438625014099198</c:v>
                </c:pt>
                <c:pt idx="564">
                  <c:v>1.7420470407011297</c:v>
                </c:pt>
                <c:pt idx="565">
                  <c:v>1.7451889785170522</c:v>
                </c:pt>
                <c:pt idx="566">
                  <c:v>1.742276938949636</c:v>
                </c:pt>
                <c:pt idx="567">
                  <c:v>1.747540126783752</c:v>
                </c:pt>
                <c:pt idx="568">
                  <c:v>1.74446887875777</c:v>
                </c:pt>
                <c:pt idx="569">
                  <c:v>1.7430974720387113</c:v>
                </c:pt>
                <c:pt idx="570">
                  <c:v>1.740284127801168</c:v>
                </c:pt>
                <c:pt idx="571">
                  <c:v>1.7383356867424076</c:v>
                </c:pt>
                <c:pt idx="572">
                  <c:v>1.7417840199107237</c:v>
                </c:pt>
                <c:pt idx="573">
                  <c:v>1.7405635260913543</c:v>
                </c:pt>
                <c:pt idx="574">
                  <c:v>1.739129304657989</c:v>
                </c:pt>
                <c:pt idx="575">
                  <c:v>1.7364756060107487</c:v>
                </c:pt>
                <c:pt idx="576">
                  <c:v>1.7334661162256348</c:v>
                </c:pt>
                <c:pt idx="577">
                  <c:v>1.7362576560421481</c:v>
                </c:pt>
                <c:pt idx="578">
                  <c:v>1.733884423368669</c:v>
                </c:pt>
                <c:pt idx="579">
                  <c:v>1.7345526331188352</c:v>
                </c:pt>
                <c:pt idx="580">
                  <c:v>1.7334234349343689</c:v>
                </c:pt>
                <c:pt idx="581">
                  <c:v>1.7382719230203902</c:v>
                </c:pt>
                <c:pt idx="582">
                  <c:v>1.7388038592280759</c:v>
                </c:pt>
                <c:pt idx="583">
                  <c:v>1.7387242190443586</c:v>
                </c:pt>
                <c:pt idx="584">
                  <c:v>1.735903264952358</c:v>
                </c:pt>
                <c:pt idx="585">
                  <c:v>1.734638214977914</c:v>
                </c:pt>
                <c:pt idx="586">
                  <c:v>1.7386832141344004</c:v>
                </c:pt>
                <c:pt idx="587">
                  <c:v>1.7371561109219411</c:v>
                </c:pt>
                <c:pt idx="588">
                  <c:v>1.7403050635010267</c:v>
                </c:pt>
                <c:pt idx="589">
                  <c:v>1.7393083032937886</c:v>
                </c:pt>
                <c:pt idx="590">
                  <c:v>1.7435418898930879</c:v>
                </c:pt>
                <c:pt idx="591">
                  <c:v>1.740596717781782</c:v>
                </c:pt>
                <c:pt idx="592">
                  <c:v>1.7420684330211167</c:v>
                </c:pt>
                <c:pt idx="593">
                  <c:v>1.7391356578813504</c:v>
                </c:pt>
                <c:pt idx="594">
                  <c:v>1.7379508736469333</c:v>
                </c:pt>
                <c:pt idx="595">
                  <c:v>1.7356962685775217</c:v>
                </c:pt>
                <c:pt idx="596">
                  <c:v>1.7345151227160798</c:v>
                </c:pt>
                <c:pt idx="597">
                  <c:v>1.7349148307622089</c:v>
                </c:pt>
                <c:pt idx="598">
                  <c:v>1.7326342759889009</c:v>
                </c:pt>
                <c:pt idx="599">
                  <c:v>1.7321075940487807</c:v>
                </c:pt>
                <c:pt idx="600">
                  <c:v>1.7313639026028875</c:v>
                </c:pt>
                <c:pt idx="601">
                  <c:v>1.7285190437177973</c:v>
                </c:pt>
                <c:pt idx="602">
                  <c:v>1.7328652697672666</c:v>
                </c:pt>
                <c:pt idx="603">
                  <c:v>1.7309565931933737</c:v>
                </c:pt>
                <c:pt idx="604">
                  <c:v>1.7280955079153681</c:v>
                </c:pt>
                <c:pt idx="605">
                  <c:v>1.7337415451161058</c:v>
                </c:pt>
                <c:pt idx="606">
                  <c:v>1.7335658673317977</c:v>
                </c:pt>
                <c:pt idx="607">
                  <c:v>1.7323272548593909</c:v>
                </c:pt>
                <c:pt idx="608">
                  <c:v>1.7350905682536937</c:v>
                </c:pt>
                <c:pt idx="609">
                  <c:v>1.7386434085095797</c:v>
                </c:pt>
                <c:pt idx="610">
                  <c:v>1.7357978382828863</c:v>
                </c:pt>
                <c:pt idx="611">
                  <c:v>1.7382929051946832</c:v>
                </c:pt>
                <c:pt idx="612">
                  <c:v>1.7377806795998914</c:v>
                </c:pt>
                <c:pt idx="613">
                  <c:v>1.7381628516648147</c:v>
                </c:pt>
                <c:pt idx="614">
                  <c:v>1.7394125980660529</c:v>
                </c:pt>
                <c:pt idx="615">
                  <c:v>1.7425318332725244</c:v>
                </c:pt>
                <c:pt idx="616">
                  <c:v>1.7481193471011589</c:v>
                </c:pt>
                <c:pt idx="617">
                  <c:v>1.7477171577905108</c:v>
                </c:pt>
                <c:pt idx="618">
                  <c:v>1.7475793246287836</c:v>
                </c:pt>
                <c:pt idx="619">
                  <c:v>1.7459991863386863</c:v>
                </c:pt>
                <c:pt idx="620">
                  <c:v>1.7470802239271654</c:v>
                </c:pt>
                <c:pt idx="621">
                  <c:v>1.7484391209286672</c:v>
                </c:pt>
                <c:pt idx="622">
                  <c:v>1.7461738076719258</c:v>
                </c:pt>
                <c:pt idx="623">
                  <c:v>1.7460428137295816</c:v>
                </c:pt>
                <c:pt idx="624">
                  <c:v>1.7434889561555225</c:v>
                </c:pt>
                <c:pt idx="625">
                  <c:v>1.7453666529742826</c:v>
                </c:pt>
                <c:pt idx="626">
                  <c:v>1.7429519277660754</c:v>
                </c:pt>
                <c:pt idx="627">
                  <c:v>1.7443996388073721</c:v>
                </c:pt>
                <c:pt idx="628">
                  <c:v>1.7416263484436085</c:v>
                </c:pt>
                <c:pt idx="629">
                  <c:v>1.741079463435081</c:v>
                </c:pt>
                <c:pt idx="630">
                  <c:v>1.745558945134096</c:v>
                </c:pt>
                <c:pt idx="631">
                  <c:v>1.7480566244203912</c:v>
                </c:pt>
                <c:pt idx="632">
                  <c:v>1.747240374103938</c:v>
                </c:pt>
                <c:pt idx="633">
                  <c:v>1.7483949995897219</c:v>
                </c:pt>
                <c:pt idx="634">
                  <c:v>1.746481977301231</c:v>
                </c:pt>
                <c:pt idx="635">
                  <c:v>1.7438990274447517</c:v>
                </c:pt>
                <c:pt idx="636">
                  <c:v>1.7419681650377832</c:v>
                </c:pt>
                <c:pt idx="637">
                  <c:v>1.7400367931900609</c:v>
                </c:pt>
                <c:pt idx="638">
                  <c:v>1.7383985500974843</c:v>
                </c:pt>
                <c:pt idx="639">
                  <c:v>1.7382531011818383</c:v>
                </c:pt>
                <c:pt idx="640">
                  <c:v>1.7356154167863698</c:v>
                </c:pt>
                <c:pt idx="641">
                  <c:v>1.7405720945952414</c:v>
                </c:pt>
                <c:pt idx="642">
                  <c:v>1.7395054325699553</c:v>
                </c:pt>
                <c:pt idx="643">
                  <c:v>1.7368043371777659</c:v>
                </c:pt>
                <c:pt idx="644">
                  <c:v>1.7343688403016786</c:v>
                </c:pt>
                <c:pt idx="645">
                  <c:v>1.7316840588151436</c:v>
                </c:pt>
                <c:pt idx="646">
                  <c:v>1.732122487447145</c:v>
                </c:pt>
                <c:pt idx="647">
                  <c:v>1.7332258288609903</c:v>
                </c:pt>
                <c:pt idx="648">
                  <c:v>1.7322434806488474</c:v>
                </c:pt>
                <c:pt idx="649">
                  <c:v>1.7320805642925146</c:v>
                </c:pt>
                <c:pt idx="650">
                  <c:v>1.7343132691168555</c:v>
                </c:pt>
                <c:pt idx="651">
                  <c:v>1.7317258581864374</c:v>
                </c:pt>
                <c:pt idx="652">
                  <c:v>1.7380880935624627</c:v>
                </c:pt>
                <c:pt idx="653">
                  <c:v>1.7367494678501407</c:v>
                </c:pt>
                <c:pt idx="654">
                  <c:v>1.7409163290027934</c:v>
                </c:pt>
                <c:pt idx="655">
                  <c:v>1.7419803008265924</c:v>
                </c:pt>
                <c:pt idx="656">
                  <c:v>1.7403931520649638</c:v>
                </c:pt>
                <c:pt idx="657">
                  <c:v>1.739219999082753</c:v>
                </c:pt>
                <c:pt idx="658">
                  <c:v>1.739233287867882</c:v>
                </c:pt>
                <c:pt idx="659">
                  <c:v>1.7434146946184621</c:v>
                </c:pt>
                <c:pt idx="660">
                  <c:v>1.744891289729702</c:v>
                </c:pt>
                <c:pt idx="661">
                  <c:v>1.7484287351357966</c:v>
                </c:pt>
                <c:pt idx="662">
                  <c:v>1.7457915877223187</c:v>
                </c:pt>
                <c:pt idx="663">
                  <c:v>1.7442752157826187</c:v>
                </c:pt>
                <c:pt idx="664">
                  <c:v>1.7454581178323416</c:v>
                </c:pt>
                <c:pt idx="665">
                  <c:v>1.7442282632109245</c:v>
                </c:pt>
                <c:pt idx="666">
                  <c:v>1.7447765245104756</c:v>
                </c:pt>
                <c:pt idx="667">
                  <c:v>1.7424912374295121</c:v>
                </c:pt>
                <c:pt idx="668">
                  <c:v>1.7404060954878142</c:v>
                </c:pt>
                <c:pt idx="669">
                  <c:v>1.7387817419166809</c:v>
                </c:pt>
                <c:pt idx="670">
                  <c:v>1.739133272842136</c:v>
                </c:pt>
                <c:pt idx="671">
                  <c:v>1.7370478643909333</c:v>
                </c:pt>
                <c:pt idx="672">
                  <c:v>1.7371970007341362</c:v>
                </c:pt>
                <c:pt idx="673">
                  <c:v>1.7354102282496919</c:v>
                </c:pt>
                <c:pt idx="674">
                  <c:v>1.7377138527883726</c:v>
                </c:pt>
                <c:pt idx="675">
                  <c:v>1.735599959409539</c:v>
                </c:pt>
                <c:pt idx="676">
                  <c:v>1.7330362962494068</c:v>
                </c:pt>
                <c:pt idx="677">
                  <c:v>1.7308686936354802</c:v>
                </c:pt>
                <c:pt idx="678">
                  <c:v>1.7283195497567829</c:v>
                </c:pt>
                <c:pt idx="679">
                  <c:v>1.7259466869973039</c:v>
                </c:pt>
                <c:pt idx="680">
                  <c:v>1.7234122572072932</c:v>
                </c:pt>
                <c:pt idx="681">
                  <c:v>1.7242949870835751</c:v>
                </c:pt>
                <c:pt idx="682">
                  <c:v>1.7247573896643651</c:v>
                </c:pt>
                <c:pt idx="683">
                  <c:v>1.7227147100045344</c:v>
                </c:pt>
                <c:pt idx="684">
                  <c:v>1.723488436431589</c:v>
                </c:pt>
                <c:pt idx="685">
                  <c:v>1.7309456034922295</c:v>
                </c:pt>
                <c:pt idx="686">
                  <c:v>1.7350025642047961</c:v>
                </c:pt>
                <c:pt idx="687">
                  <c:v>1.7328280326728005</c:v>
                </c:pt>
                <c:pt idx="688">
                  <c:v>1.7325220420974361</c:v>
                </c:pt>
                <c:pt idx="689">
                  <c:v>1.7305947374213506</c:v>
                </c:pt>
                <c:pt idx="690">
                  <c:v>1.7282633272749228</c:v>
                </c:pt>
                <c:pt idx="691">
                  <c:v>1.7275982946985944</c:v>
                </c:pt>
                <c:pt idx="692">
                  <c:v>1.7299224374486986</c:v>
                </c:pt>
                <c:pt idx="693">
                  <c:v>1.7285627910936627</c:v>
                </c:pt>
                <c:pt idx="694">
                  <c:v>1.7269483414724951</c:v>
                </c:pt>
                <c:pt idx="695">
                  <c:v>1.7282353525549163</c:v>
                </c:pt>
                <c:pt idx="696">
                  <c:v>1.726596313282124</c:v>
                </c:pt>
                <c:pt idx="697">
                  <c:v>1.7241226795954736</c:v>
                </c:pt>
                <c:pt idx="698">
                  <c:v>1.72165612354455</c:v>
                </c:pt>
                <c:pt idx="699">
                  <c:v>1.7202968046008291</c:v>
                </c:pt>
                <c:pt idx="700">
                  <c:v>1.724277568039464</c:v>
                </c:pt>
                <c:pt idx="701">
                  <c:v>1.7267241795693162</c:v>
                </c:pt>
                <c:pt idx="702">
                  <c:v>1.7274773028394701</c:v>
                </c:pt>
                <c:pt idx="703">
                  <c:v>1.7274046597780945</c:v>
                </c:pt>
                <c:pt idx="704">
                  <c:v>1.7277345033374434</c:v>
                </c:pt>
                <c:pt idx="705">
                  <c:v>1.7305211759506944</c:v>
                </c:pt>
                <c:pt idx="706">
                  <c:v>1.7303872574557344</c:v>
                </c:pt>
                <c:pt idx="707">
                  <c:v>1.7299876279699111</c:v>
                </c:pt>
                <c:pt idx="708">
                  <c:v>1.7296175666771354</c:v>
                </c:pt>
                <c:pt idx="709">
                  <c:v>1.7302299718008858</c:v>
                </c:pt>
                <c:pt idx="710">
                  <c:v>1.7378761448036326</c:v>
                </c:pt>
                <c:pt idx="711">
                  <c:v>1.7370070565965288</c:v>
                </c:pt>
                <c:pt idx="712">
                  <c:v>1.7376170079195874</c:v>
                </c:pt>
                <c:pt idx="713">
                  <c:v>1.7369136268967096</c:v>
                </c:pt>
                <c:pt idx="714">
                  <c:v>1.7379223287383978</c:v>
                </c:pt>
                <c:pt idx="715">
                  <c:v>1.7427200840987138</c:v>
                </c:pt>
                <c:pt idx="716">
                  <c:v>1.7425499511123492</c:v>
                </c:pt>
                <c:pt idx="717">
                  <c:v>1.7478869560237895</c:v>
                </c:pt>
                <c:pt idx="718">
                  <c:v>1.7513514722896966</c:v>
                </c:pt>
                <c:pt idx="719">
                  <c:v>1.7489190396892942</c:v>
                </c:pt>
                <c:pt idx="720">
                  <c:v>1.7507439828127802</c:v>
                </c:pt>
                <c:pt idx="721">
                  <c:v>1.7504448965165789</c:v>
                </c:pt>
                <c:pt idx="722">
                  <c:v>1.7490422666391676</c:v>
                </c:pt>
                <c:pt idx="723">
                  <c:v>1.7467424949339245</c:v>
                </c:pt>
                <c:pt idx="724">
                  <c:v>1.7462719400384905</c:v>
                </c:pt>
                <c:pt idx="725">
                  <c:v>1.7491879790748652</c:v>
                </c:pt>
                <c:pt idx="726">
                  <c:v>1.7502902920179226</c:v>
                </c:pt>
                <c:pt idx="727">
                  <c:v>1.7478860471113047</c:v>
                </c:pt>
                <c:pt idx="728">
                  <c:v>1.7499491388848523</c:v>
                </c:pt>
                <c:pt idx="729">
                  <c:v>1.7538488842017019</c:v>
                </c:pt>
                <c:pt idx="730">
                  <c:v>1.7552495958223215</c:v>
                </c:pt>
                <c:pt idx="731">
                  <c:v>1.7561392532073634</c:v>
                </c:pt>
                <c:pt idx="732">
                  <c:v>1.7541499145615063</c:v>
                </c:pt>
                <c:pt idx="733">
                  <c:v>1.7539046452102922</c:v>
                </c:pt>
                <c:pt idx="734">
                  <c:v>1.7595280237500941</c:v>
                </c:pt>
                <c:pt idx="735">
                  <c:v>1.7601123778870118</c:v>
                </c:pt>
                <c:pt idx="736">
                  <c:v>1.7606713504262697</c:v>
                </c:pt>
                <c:pt idx="737">
                  <c:v>1.7582856168891066</c:v>
                </c:pt>
                <c:pt idx="738">
                  <c:v>1.7559732334583169</c:v>
                </c:pt>
                <c:pt idx="739">
                  <c:v>1.7568263677989882</c:v>
                </c:pt>
                <c:pt idx="740">
                  <c:v>1.7544554820124849</c:v>
                </c:pt>
                <c:pt idx="741">
                  <c:v>1.7557122819136071</c:v>
                </c:pt>
                <c:pt idx="742">
                  <c:v>1.7551618641035227</c:v>
                </c:pt>
                <c:pt idx="743">
                  <c:v>1.7536961853304156</c:v>
                </c:pt>
                <c:pt idx="744">
                  <c:v>1.7580264347940113</c:v>
                </c:pt>
                <c:pt idx="745">
                  <c:v>1.7594610660727801</c:v>
                </c:pt>
                <c:pt idx="746">
                  <c:v>1.758236985322317</c:v>
                </c:pt>
                <c:pt idx="747">
                  <c:v>1.7565889324974544</c:v>
                </c:pt>
                <c:pt idx="748">
                  <c:v>1.7542436869266966</c:v>
                </c:pt>
                <c:pt idx="749">
                  <c:v>1.7519046953441277</c:v>
                </c:pt>
                <c:pt idx="750">
                  <c:v>1.7499010775720378</c:v>
                </c:pt>
                <c:pt idx="751">
                  <c:v>1.7551436043365718</c:v>
                </c:pt>
                <c:pt idx="752">
                  <c:v>1.7553914824291774</c:v>
                </c:pt>
                <c:pt idx="753">
                  <c:v>1.7533655787402551</c:v>
                </c:pt>
                <c:pt idx="754">
                  <c:v>1.7520661333297087</c:v>
                </c:pt>
                <c:pt idx="755">
                  <c:v>1.7505964593613912</c:v>
                </c:pt>
                <c:pt idx="756">
                  <c:v>1.7639377709051598</c:v>
                </c:pt>
                <c:pt idx="757">
                  <c:v>1.7619998088727562</c:v>
                </c:pt>
                <c:pt idx="758">
                  <c:v>1.7608042694979353</c:v>
                </c:pt>
                <c:pt idx="759">
                  <c:v>1.7598132896714731</c:v>
                </c:pt>
                <c:pt idx="760">
                  <c:v>1.7590140776433163</c:v>
                </c:pt>
                <c:pt idx="761">
                  <c:v>1.7568740539440053</c:v>
                </c:pt>
                <c:pt idx="762">
                  <c:v>1.754803781135897</c:v>
                </c:pt>
                <c:pt idx="763">
                  <c:v>1.7525087573021012</c:v>
                </c:pt>
                <c:pt idx="764">
                  <c:v>1.7515487670989018</c:v>
                </c:pt>
                <c:pt idx="765">
                  <c:v>1.754223136997155</c:v>
                </c:pt>
                <c:pt idx="766">
                  <c:v>1.7519360142631302</c:v>
                </c:pt>
                <c:pt idx="767">
                  <c:v>1.7542234197349309</c:v>
                </c:pt>
                <c:pt idx="768">
                  <c:v>1.7536301834780692</c:v>
                </c:pt>
                <c:pt idx="769">
                  <c:v>1.7515364870598769</c:v>
                </c:pt>
                <c:pt idx="770">
                  <c:v>1.749935482145458</c:v>
                </c:pt>
                <c:pt idx="771">
                  <c:v>1.7481617684938999</c:v>
                </c:pt>
                <c:pt idx="772">
                  <c:v>1.7507475731489717</c:v>
                </c:pt>
                <c:pt idx="773">
                  <c:v>1.748885305859565</c:v>
                </c:pt>
                <c:pt idx="774">
                  <c:v>1.7520188272019122</c:v>
                </c:pt>
                <c:pt idx="775">
                  <c:v>1.7500220812315208</c:v>
                </c:pt>
                <c:pt idx="776">
                  <c:v>1.7486013323635343</c:v>
                </c:pt>
                <c:pt idx="777">
                  <c:v>1.7471751184769231</c:v>
                </c:pt>
                <c:pt idx="778">
                  <c:v>1.7455536286565294</c:v>
                </c:pt>
                <c:pt idx="779">
                  <c:v>1.7440830955525437</c:v>
                </c:pt>
                <c:pt idx="780">
                  <c:v>1.7423949890907329</c:v>
                </c:pt>
                <c:pt idx="781">
                  <c:v>1.7423532031993589</c:v>
                </c:pt>
                <c:pt idx="782">
                  <c:v>1.7401279756090662</c:v>
                </c:pt>
                <c:pt idx="783">
                  <c:v>1.7406536021353201</c:v>
                </c:pt>
                <c:pt idx="784">
                  <c:v>1.7422864560172011</c:v>
                </c:pt>
                <c:pt idx="785">
                  <c:v>1.7431795675200261</c:v>
                </c:pt>
                <c:pt idx="786">
                  <c:v>1.741315106838224</c:v>
                </c:pt>
                <c:pt idx="787">
                  <c:v>1.74086326963492</c:v>
                </c:pt>
                <c:pt idx="788">
                  <c:v>1.7393314989217381</c:v>
                </c:pt>
                <c:pt idx="789">
                  <c:v>1.737882461687237</c:v>
                </c:pt>
                <c:pt idx="790">
                  <c:v>1.737280027222686</c:v>
                </c:pt>
                <c:pt idx="791">
                  <c:v>1.7381149307339523</c:v>
                </c:pt>
                <c:pt idx="792">
                  <c:v>1.7385979677691517</c:v>
                </c:pt>
                <c:pt idx="793">
                  <c:v>1.7372772700031529</c:v>
                </c:pt>
                <c:pt idx="794">
                  <c:v>1.7361688736357821</c:v>
                </c:pt>
                <c:pt idx="795">
                  <c:v>1.7339877569603601</c:v>
                </c:pt>
                <c:pt idx="796">
                  <c:v>1.7330100191672908</c:v>
                </c:pt>
                <c:pt idx="797">
                  <c:v>1.7325199483702403</c:v>
                </c:pt>
                <c:pt idx="798">
                  <c:v>1.7306967448127506</c:v>
                </c:pt>
                <c:pt idx="799">
                  <c:v>1.7347584879149256</c:v>
                </c:pt>
                <c:pt idx="800">
                  <c:v>1.732592746981199</c:v>
                </c:pt>
                <c:pt idx="801">
                  <c:v>1.733081963546246</c:v>
                </c:pt>
                <c:pt idx="802">
                  <c:v>1.7309237045630004</c:v>
                </c:pt>
                <c:pt idx="803">
                  <c:v>1.7299709426487644</c:v>
                </c:pt>
                <c:pt idx="804">
                  <c:v>1.7288774733721299</c:v>
                </c:pt>
                <c:pt idx="805">
                  <c:v>1.730310366243585</c:v>
                </c:pt>
                <c:pt idx="806">
                  <c:v>1.7298203228852631</c:v>
                </c:pt>
                <c:pt idx="807">
                  <c:v>1.7284554957157798</c:v>
                </c:pt>
                <c:pt idx="808">
                  <c:v>1.7291799726637704</c:v>
                </c:pt>
                <c:pt idx="809">
                  <c:v>1.7279126053595883</c:v>
                </c:pt>
                <c:pt idx="810">
                  <c:v>1.7276190930310278</c:v>
                </c:pt>
                <c:pt idx="811">
                  <c:v>1.7266264450381574</c:v>
                </c:pt>
                <c:pt idx="812">
                  <c:v>1.729787886429365</c:v>
                </c:pt>
                <c:pt idx="813">
                  <c:v>1.7278939409343181</c:v>
                </c:pt>
                <c:pt idx="814">
                  <c:v>1.7292144881711171</c:v>
                </c:pt>
                <c:pt idx="815">
                  <c:v>1.7277596636559491</c:v>
                </c:pt>
                <c:pt idx="816">
                  <c:v>1.7273134203668554</c:v>
                </c:pt>
                <c:pt idx="817">
                  <c:v>1.725688275708287</c:v>
                </c:pt>
                <c:pt idx="818">
                  <c:v>1.7269015114889272</c:v>
                </c:pt>
                <c:pt idx="819">
                  <c:v>1.7269001551159404</c:v>
                </c:pt>
                <c:pt idx="820">
                  <c:v>1.7263083262248138</c:v>
                </c:pt>
                <c:pt idx="821">
                  <c:v>1.7247786308345734</c:v>
                </c:pt>
                <c:pt idx="822">
                  <c:v>1.7230400866232187</c:v>
                </c:pt>
                <c:pt idx="823">
                  <c:v>1.7216723519761954</c:v>
                </c:pt>
                <c:pt idx="824">
                  <c:v>1.7195854763980423</c:v>
                </c:pt>
                <c:pt idx="825">
                  <c:v>1.7193994451473475</c:v>
                </c:pt>
                <c:pt idx="826">
                  <c:v>1.7196299997071789</c:v>
                </c:pt>
                <c:pt idx="827">
                  <c:v>1.7206942202717705</c:v>
                </c:pt>
                <c:pt idx="828">
                  <c:v>1.722652571516935</c:v>
                </c:pt>
                <c:pt idx="829">
                  <c:v>1.7276734695230795</c:v>
                </c:pt>
                <c:pt idx="830">
                  <c:v>1.7283295918857762</c:v>
                </c:pt>
                <c:pt idx="831">
                  <c:v>1.729619151602096</c:v>
                </c:pt>
                <c:pt idx="832">
                  <c:v>1.7318956441452298</c:v>
                </c:pt>
                <c:pt idx="833">
                  <c:v>1.7325925591520315</c:v>
                </c:pt>
                <c:pt idx="834">
                  <c:v>1.7305175980033465</c:v>
                </c:pt>
                <c:pt idx="835">
                  <c:v>1.7284476008765481</c:v>
                </c:pt>
                <c:pt idx="836">
                  <c:v>1.7298944975668979</c:v>
                </c:pt>
                <c:pt idx="837">
                  <c:v>1.7289330861761165</c:v>
                </c:pt>
                <c:pt idx="838">
                  <c:v>1.7308756464019039</c:v>
                </c:pt>
                <c:pt idx="839">
                  <c:v>1.7300636461011385</c:v>
                </c:pt>
                <c:pt idx="840">
                  <c:v>1.7294308960986846</c:v>
                </c:pt>
                <c:pt idx="841">
                  <c:v>1.7284315733071247</c:v>
                </c:pt>
                <c:pt idx="842">
                  <c:v>1.730776190052536</c:v>
                </c:pt>
                <c:pt idx="843">
                  <c:v>1.7314866201676156</c:v>
                </c:pt>
                <c:pt idx="844">
                  <c:v>1.733574594937082</c:v>
                </c:pt>
                <c:pt idx="845">
                  <c:v>1.7315254523898751</c:v>
                </c:pt>
                <c:pt idx="846">
                  <c:v>1.7304168876663992</c:v>
                </c:pt>
                <c:pt idx="847">
                  <c:v>1.7299769292309166</c:v>
                </c:pt>
                <c:pt idx="848">
                  <c:v>1.7291893202434794</c:v>
                </c:pt>
                <c:pt idx="849">
                  <c:v>1.7278731671523833</c:v>
                </c:pt>
                <c:pt idx="850">
                  <c:v>1.7278693872283177</c:v>
                </c:pt>
                <c:pt idx="851">
                  <c:v>1.7294452469136614</c:v>
                </c:pt>
                <c:pt idx="852">
                  <c:v>1.7274177612783583</c:v>
                </c:pt>
                <c:pt idx="853">
                  <c:v>1.7258465096558617</c:v>
                </c:pt>
                <c:pt idx="854">
                  <c:v>1.7293172142891649</c:v>
                </c:pt>
                <c:pt idx="855">
                  <c:v>1.7312961304929559</c:v>
                </c:pt>
                <c:pt idx="856">
                  <c:v>1.7293720791349969</c:v>
                </c:pt>
                <c:pt idx="857">
                  <c:v>1.7326368930927216</c:v>
                </c:pt>
                <c:pt idx="858">
                  <c:v>1.7310301895732076</c:v>
                </c:pt>
                <c:pt idx="859">
                  <c:v>1.7298110087446827</c:v>
                </c:pt>
                <c:pt idx="860">
                  <c:v>1.731247972529995</c:v>
                </c:pt>
                <c:pt idx="861">
                  <c:v>1.7307846928453829</c:v>
                </c:pt>
                <c:pt idx="862">
                  <c:v>1.728877235726259</c:v>
                </c:pt>
                <c:pt idx="863">
                  <c:v>1.7310929630239211</c:v>
                </c:pt>
                <c:pt idx="864">
                  <c:v>1.7290916994828529</c:v>
                </c:pt>
                <c:pt idx="865">
                  <c:v>1.7357316663589444</c:v>
                </c:pt>
                <c:pt idx="866">
                  <c:v>1.735500413424516</c:v>
                </c:pt>
                <c:pt idx="867">
                  <c:v>1.7335202563552317</c:v>
                </c:pt>
                <c:pt idx="868">
                  <c:v>1.7315254114112095</c:v>
                </c:pt>
                <c:pt idx="869">
                  <c:v>1.7331656809319613</c:v>
                </c:pt>
                <c:pt idx="870">
                  <c:v>1.7342807464385872</c:v>
                </c:pt>
                <c:pt idx="871">
                  <c:v>1.7331819088754756</c:v>
                </c:pt>
                <c:pt idx="872">
                  <c:v>1.7341028347521359</c:v>
                </c:pt>
                <c:pt idx="873">
                  <c:v>1.7363690422129681</c:v>
                </c:pt>
                <c:pt idx="874">
                  <c:v>1.7359549186702112</c:v>
                </c:pt>
                <c:pt idx="875">
                  <c:v>1.7404290275148928</c:v>
                </c:pt>
                <c:pt idx="876">
                  <c:v>1.7451263406240205</c:v>
                </c:pt>
                <c:pt idx="877">
                  <c:v>1.7441175504091244</c:v>
                </c:pt>
                <c:pt idx="878">
                  <c:v>1.7429438861162838</c:v>
                </c:pt>
                <c:pt idx="879">
                  <c:v>1.7430926922603522</c:v>
                </c:pt>
                <c:pt idx="880">
                  <c:v>1.746638610192577</c:v>
                </c:pt>
                <c:pt idx="881">
                  <c:v>1.7455283217029869</c:v>
                </c:pt>
                <c:pt idx="882">
                  <c:v>1.7449570621633526</c:v>
                </c:pt>
                <c:pt idx="883">
                  <c:v>1.7429831288351136</c:v>
                </c:pt>
                <c:pt idx="884">
                  <c:v>1.7418788060774837</c:v>
                </c:pt>
                <c:pt idx="885">
                  <c:v>1.7420346637445159</c:v>
                </c:pt>
                <c:pt idx="886">
                  <c:v>1.746971887020093</c:v>
                </c:pt>
                <c:pt idx="887">
                  <c:v>1.7498726001210816</c:v>
                </c:pt>
                <c:pt idx="888">
                  <c:v>1.7479042394910242</c:v>
                </c:pt>
                <c:pt idx="889">
                  <c:v>1.7459403021432813</c:v>
                </c:pt>
                <c:pt idx="890">
                  <c:v>1.7465310976403416</c:v>
                </c:pt>
                <c:pt idx="891">
                  <c:v>1.7466398329587838</c:v>
                </c:pt>
                <c:pt idx="892">
                  <c:v>1.749707348397717</c:v>
                </c:pt>
                <c:pt idx="893">
                  <c:v>1.7477501813413436</c:v>
                </c:pt>
                <c:pt idx="894">
                  <c:v>1.7470924051557859</c:v>
                </c:pt>
                <c:pt idx="895">
                  <c:v>1.746689933123666</c:v>
                </c:pt>
                <c:pt idx="896">
                  <c:v>1.7450740873139456</c:v>
                </c:pt>
                <c:pt idx="897">
                  <c:v>1.7440224125892037</c:v>
                </c:pt>
                <c:pt idx="898">
                  <c:v>1.7423147234316947</c:v>
                </c:pt>
                <c:pt idx="899">
                  <c:v>1.7453559675240995</c:v>
                </c:pt>
                <c:pt idx="900">
                  <c:v>1.745050324500542</c:v>
                </c:pt>
                <c:pt idx="901">
                  <c:v>1.7448052006685209</c:v>
                </c:pt>
                <c:pt idx="902">
                  <c:v>1.7428729689955766</c:v>
                </c:pt>
                <c:pt idx="903">
                  <c:v>1.7429858585987037</c:v>
                </c:pt>
                <c:pt idx="904">
                  <c:v>1.7422700356081362</c:v>
                </c:pt>
                <c:pt idx="905">
                  <c:v>1.7407561330839565</c:v>
                </c:pt>
                <c:pt idx="906">
                  <c:v>1.7440580871914095</c:v>
                </c:pt>
                <c:pt idx="907">
                  <c:v>1.7428606755423799</c:v>
                </c:pt>
                <c:pt idx="908">
                  <c:v>1.7413457562701462</c:v>
                </c:pt>
                <c:pt idx="909">
                  <c:v>1.7415584503811938</c:v>
                </c:pt>
                <c:pt idx="910">
                  <c:v>1.7401513049757951</c:v>
                </c:pt>
                <c:pt idx="911">
                  <c:v>1.738846524983803</c:v>
                </c:pt>
                <c:pt idx="912">
                  <c:v>1.7394165184359669</c:v>
                </c:pt>
                <c:pt idx="913">
                  <c:v>1.7375134369059493</c:v>
                </c:pt>
                <c:pt idx="914">
                  <c:v>1.7389854033526544</c:v>
                </c:pt>
                <c:pt idx="915">
                  <c:v>1.7375563971241936</c:v>
                </c:pt>
                <c:pt idx="916">
                  <c:v>1.7364281336428473</c:v>
                </c:pt>
                <c:pt idx="917">
                  <c:v>1.7380546831965591</c:v>
                </c:pt>
                <c:pt idx="918">
                  <c:v>1.7369408927768919</c:v>
                </c:pt>
                <c:pt idx="919">
                  <c:v>1.7359119442607849</c:v>
                </c:pt>
                <c:pt idx="920">
                  <c:v>1.7356688585892599</c:v>
                </c:pt>
                <c:pt idx="921">
                  <c:v>1.7337863544042389</c:v>
                </c:pt>
                <c:pt idx="922">
                  <c:v>1.7327783185460188</c:v>
                </c:pt>
                <c:pt idx="923">
                  <c:v>1.7318081937984486</c:v>
                </c:pt>
                <c:pt idx="924">
                  <c:v>1.7304225177746002</c:v>
                </c:pt>
                <c:pt idx="925">
                  <c:v>1.7301428119344864</c:v>
                </c:pt>
                <c:pt idx="926">
                  <c:v>1.7334577236139377</c:v>
                </c:pt>
                <c:pt idx="927">
                  <c:v>1.7326921412080476</c:v>
                </c:pt>
                <c:pt idx="928">
                  <c:v>1.732793194510492</c:v>
                </c:pt>
                <c:pt idx="929">
                  <c:v>1.7360315607317462</c:v>
                </c:pt>
                <c:pt idx="930">
                  <c:v>1.7402521331463996</c:v>
                </c:pt>
                <c:pt idx="931">
                  <c:v>1.7384769031168883</c:v>
                </c:pt>
                <c:pt idx="932">
                  <c:v>1.7374038044163838</c:v>
                </c:pt>
                <c:pt idx="933">
                  <c:v>1.7389371552340678</c:v>
                </c:pt>
                <c:pt idx="934">
                  <c:v>1.7370773293995927</c:v>
                </c:pt>
                <c:pt idx="935">
                  <c:v>1.7359268325458788</c:v>
                </c:pt>
                <c:pt idx="936">
                  <c:v>1.734319627667736</c:v>
                </c:pt>
                <c:pt idx="937">
                  <c:v>1.7329420028926223</c:v>
                </c:pt>
                <c:pt idx="938">
                  <c:v>1.7345003395941807</c:v>
                </c:pt>
                <c:pt idx="939">
                  <c:v>1.7352763361164645</c:v>
                </c:pt>
                <c:pt idx="940">
                  <c:v>1.7355556729668418</c:v>
                </c:pt>
                <c:pt idx="941">
                  <c:v>1.7353323141559569</c:v>
                </c:pt>
                <c:pt idx="942">
                  <c:v>1.7355832580675425</c:v>
                </c:pt>
                <c:pt idx="943">
                  <c:v>1.7341285706151939</c:v>
                </c:pt>
                <c:pt idx="944">
                  <c:v>1.7325304208296375</c:v>
                </c:pt>
                <c:pt idx="945">
                  <c:v>1.7357224322265821</c:v>
                </c:pt>
                <c:pt idx="946">
                  <c:v>1.735933394217428</c:v>
                </c:pt>
                <c:pt idx="947">
                  <c:v>1.7350604395544291</c:v>
                </c:pt>
                <c:pt idx="948">
                  <c:v>1.7365124424859573</c:v>
                </c:pt>
                <c:pt idx="949">
                  <c:v>1.7353635859207446</c:v>
                </c:pt>
                <c:pt idx="950">
                  <c:v>1.733971882475158</c:v>
                </c:pt>
                <c:pt idx="951">
                  <c:v>1.7354528896770973</c:v>
                </c:pt>
                <c:pt idx="952">
                  <c:v>1.7339902083974676</c:v>
                </c:pt>
                <c:pt idx="953">
                  <c:v>1.733043181893543</c:v>
                </c:pt>
                <c:pt idx="954">
                  <c:v>1.7314648864629627</c:v>
                </c:pt>
                <c:pt idx="955">
                  <c:v>1.7301658602263694</c:v>
                </c:pt>
                <c:pt idx="956">
                  <c:v>1.7283579544163106</c:v>
                </c:pt>
                <c:pt idx="957">
                  <c:v>1.7296343662559479</c:v>
                </c:pt>
                <c:pt idx="958">
                  <c:v>1.73212498870396</c:v>
                </c:pt>
                <c:pt idx="959">
                  <c:v>1.7320027248908343</c:v>
                </c:pt>
                <c:pt idx="960">
                  <c:v>1.7302004327733622</c:v>
                </c:pt>
                <c:pt idx="961">
                  <c:v>1.7305747281242851</c:v>
                </c:pt>
                <c:pt idx="962">
                  <c:v>1.7309151129501761</c:v>
                </c:pt>
                <c:pt idx="963">
                  <c:v>1.7291195578537548</c:v>
                </c:pt>
                <c:pt idx="964">
                  <c:v>1.7296427807410435</c:v>
                </c:pt>
                <c:pt idx="965">
                  <c:v>1.7280969282026106</c:v>
                </c:pt>
                <c:pt idx="966">
                  <c:v>1.7282660948937494</c:v>
                </c:pt>
                <c:pt idx="967">
                  <c:v>1.7273537624151964</c:v>
                </c:pt>
                <c:pt idx="968">
                  <c:v>1.7258399254660868</c:v>
                </c:pt>
                <c:pt idx="969">
                  <c:v>1.7269210021640415</c:v>
                </c:pt>
                <c:pt idx="970">
                  <c:v>1.7278928223799039</c:v>
                </c:pt>
                <c:pt idx="971">
                  <c:v>1.7267756787676016</c:v>
                </c:pt>
                <c:pt idx="972">
                  <c:v>1.729257726856259</c:v>
                </c:pt>
                <c:pt idx="973">
                  <c:v>1.7283153204926014</c:v>
                </c:pt>
                <c:pt idx="974">
                  <c:v>1.7284484389229109</c:v>
                </c:pt>
                <c:pt idx="975">
                  <c:v>1.7275129790946511</c:v>
                </c:pt>
                <c:pt idx="976">
                  <c:v>1.7274823007492246</c:v>
                </c:pt>
                <c:pt idx="977">
                  <c:v>1.7258903180889862</c:v>
                </c:pt>
                <c:pt idx="978">
                  <c:v>1.7296547404340326</c:v>
                </c:pt>
                <c:pt idx="979">
                  <c:v>1.7278897866172631</c:v>
                </c:pt>
                <c:pt idx="980">
                  <c:v>1.7273004911302601</c:v>
                </c:pt>
                <c:pt idx="981">
                  <c:v>1.7285714756250685</c:v>
                </c:pt>
                <c:pt idx="982">
                  <c:v>1.7306974312240424</c:v>
                </c:pt>
                <c:pt idx="983">
                  <c:v>1.7297755716451644</c:v>
                </c:pt>
                <c:pt idx="984">
                  <c:v>1.7280194543135448</c:v>
                </c:pt>
                <c:pt idx="985">
                  <c:v>1.7283699807443587</c:v>
                </c:pt>
                <c:pt idx="986">
                  <c:v>1.7276396694054736</c:v>
                </c:pt>
                <c:pt idx="987">
                  <c:v>1.7267449785207909</c:v>
                </c:pt>
                <c:pt idx="988">
                  <c:v>1.7250453260577214</c:v>
                </c:pt>
                <c:pt idx="989">
                  <c:v>1.7242609084154803</c:v>
                </c:pt>
                <c:pt idx="990">
                  <c:v>1.7231735509829187</c:v>
                </c:pt>
                <c:pt idx="991">
                  <c:v>1.7246278221855602</c:v>
                </c:pt>
                <c:pt idx="992">
                  <c:v>1.7231598712507903</c:v>
                </c:pt>
                <c:pt idx="993">
                  <c:v>1.7229091878290395</c:v>
                </c:pt>
                <c:pt idx="994">
                  <c:v>1.7246002738340986</c:v>
                </c:pt>
                <c:pt idx="995">
                  <c:v>1.7230825004407739</c:v>
                </c:pt>
                <c:pt idx="996">
                  <c:v>1.7215289987286915</c:v>
                </c:pt>
                <c:pt idx="997">
                  <c:v>1.7200925417657806</c:v>
                </c:pt>
                <c:pt idx="998">
                  <c:v>1.7183707274096587</c:v>
                </c:pt>
                <c:pt idx="999">
                  <c:v>1.7169688754944228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0A-49C6-87C3-393AA3362C58}"/>
            </c:ext>
          </c:extLst>
        </c:ser>
        <c:ser>
          <c:idx val="2"/>
          <c:order val="2"/>
          <c:tx>
            <c:v>Analytical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'7.3'!$R$20:$R$1019</c:f>
              <c:numCache>
                <c:formatCode>General</c:formatCode>
                <c:ptCount val="1000"/>
                <c:pt idx="0">
                  <c:v>1.615</c:v>
                </c:pt>
                <c:pt idx="1">
                  <c:v>1.615</c:v>
                </c:pt>
                <c:pt idx="2">
                  <c:v>1.615</c:v>
                </c:pt>
                <c:pt idx="3">
                  <c:v>1.615</c:v>
                </c:pt>
                <c:pt idx="4">
                  <c:v>1.615</c:v>
                </c:pt>
                <c:pt idx="5">
                  <c:v>1.615</c:v>
                </c:pt>
                <c:pt idx="6">
                  <c:v>1.615</c:v>
                </c:pt>
                <c:pt idx="7">
                  <c:v>1.615</c:v>
                </c:pt>
                <c:pt idx="8">
                  <c:v>1.615</c:v>
                </c:pt>
                <c:pt idx="9">
                  <c:v>1.615</c:v>
                </c:pt>
                <c:pt idx="10">
                  <c:v>1.615</c:v>
                </c:pt>
                <c:pt idx="11">
                  <c:v>1.615</c:v>
                </c:pt>
                <c:pt idx="12">
                  <c:v>1.615</c:v>
                </c:pt>
                <c:pt idx="13">
                  <c:v>1.615</c:v>
                </c:pt>
                <c:pt idx="14">
                  <c:v>1.615</c:v>
                </c:pt>
                <c:pt idx="15">
                  <c:v>1.615</c:v>
                </c:pt>
                <c:pt idx="16">
                  <c:v>1.615</c:v>
                </c:pt>
                <c:pt idx="17">
                  <c:v>1.615</c:v>
                </c:pt>
                <c:pt idx="18">
                  <c:v>1.615</c:v>
                </c:pt>
                <c:pt idx="19">
                  <c:v>1.615</c:v>
                </c:pt>
                <c:pt idx="20">
                  <c:v>1.615</c:v>
                </c:pt>
                <c:pt idx="21">
                  <c:v>1.615</c:v>
                </c:pt>
                <c:pt idx="22">
                  <c:v>1.615</c:v>
                </c:pt>
                <c:pt idx="23">
                  <c:v>1.615</c:v>
                </c:pt>
                <c:pt idx="24">
                  <c:v>1.615</c:v>
                </c:pt>
                <c:pt idx="25">
                  <c:v>1.615</c:v>
                </c:pt>
                <c:pt idx="26">
                  <c:v>1.615</c:v>
                </c:pt>
                <c:pt idx="27">
                  <c:v>1.615</c:v>
                </c:pt>
                <c:pt idx="28">
                  <c:v>1.615</c:v>
                </c:pt>
                <c:pt idx="29">
                  <c:v>1.615</c:v>
                </c:pt>
                <c:pt idx="30">
                  <c:v>1.615</c:v>
                </c:pt>
                <c:pt idx="31">
                  <c:v>1.615</c:v>
                </c:pt>
                <c:pt idx="32">
                  <c:v>1.615</c:v>
                </c:pt>
                <c:pt idx="33">
                  <c:v>1.615</c:v>
                </c:pt>
                <c:pt idx="34">
                  <c:v>1.615</c:v>
                </c:pt>
                <c:pt idx="35">
                  <c:v>1.615</c:v>
                </c:pt>
                <c:pt idx="36">
                  <c:v>1.615</c:v>
                </c:pt>
                <c:pt idx="37">
                  <c:v>1.615</c:v>
                </c:pt>
                <c:pt idx="38">
                  <c:v>1.615</c:v>
                </c:pt>
                <c:pt idx="39">
                  <c:v>1.615</c:v>
                </c:pt>
                <c:pt idx="40">
                  <c:v>1.615</c:v>
                </c:pt>
                <c:pt idx="41">
                  <c:v>1.615</c:v>
                </c:pt>
                <c:pt idx="42">
                  <c:v>1.615</c:v>
                </c:pt>
                <c:pt idx="43">
                  <c:v>1.615</c:v>
                </c:pt>
                <c:pt idx="44">
                  <c:v>1.615</c:v>
                </c:pt>
                <c:pt idx="45">
                  <c:v>1.615</c:v>
                </c:pt>
                <c:pt idx="46">
                  <c:v>1.615</c:v>
                </c:pt>
                <c:pt idx="47">
                  <c:v>1.615</c:v>
                </c:pt>
                <c:pt idx="48">
                  <c:v>1.615</c:v>
                </c:pt>
                <c:pt idx="49">
                  <c:v>1.615</c:v>
                </c:pt>
                <c:pt idx="50">
                  <c:v>1.615</c:v>
                </c:pt>
                <c:pt idx="51">
                  <c:v>1.615</c:v>
                </c:pt>
                <c:pt idx="52">
                  <c:v>1.615</c:v>
                </c:pt>
                <c:pt idx="53">
                  <c:v>1.615</c:v>
                </c:pt>
                <c:pt idx="54">
                  <c:v>1.615</c:v>
                </c:pt>
                <c:pt idx="55">
                  <c:v>1.615</c:v>
                </c:pt>
                <c:pt idx="56">
                  <c:v>1.615</c:v>
                </c:pt>
                <c:pt idx="57">
                  <c:v>1.615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1.615</c:v>
                </c:pt>
                <c:pt idx="72">
                  <c:v>1.615</c:v>
                </c:pt>
                <c:pt idx="73">
                  <c:v>1.615</c:v>
                </c:pt>
                <c:pt idx="74">
                  <c:v>1.615</c:v>
                </c:pt>
                <c:pt idx="75">
                  <c:v>1.615</c:v>
                </c:pt>
                <c:pt idx="76">
                  <c:v>1.615</c:v>
                </c:pt>
                <c:pt idx="77">
                  <c:v>1.615</c:v>
                </c:pt>
                <c:pt idx="78">
                  <c:v>1.615</c:v>
                </c:pt>
                <c:pt idx="79">
                  <c:v>1.615</c:v>
                </c:pt>
                <c:pt idx="80">
                  <c:v>1.615</c:v>
                </c:pt>
                <c:pt idx="81">
                  <c:v>1.615</c:v>
                </c:pt>
                <c:pt idx="82">
                  <c:v>1.615</c:v>
                </c:pt>
                <c:pt idx="83">
                  <c:v>1.615</c:v>
                </c:pt>
                <c:pt idx="84">
                  <c:v>1.615</c:v>
                </c:pt>
                <c:pt idx="85">
                  <c:v>1.615</c:v>
                </c:pt>
                <c:pt idx="86">
                  <c:v>1.615</c:v>
                </c:pt>
                <c:pt idx="87">
                  <c:v>1.615</c:v>
                </c:pt>
                <c:pt idx="88">
                  <c:v>1.615</c:v>
                </c:pt>
                <c:pt idx="89">
                  <c:v>1.615</c:v>
                </c:pt>
                <c:pt idx="90">
                  <c:v>1.615</c:v>
                </c:pt>
                <c:pt idx="91">
                  <c:v>1.615</c:v>
                </c:pt>
                <c:pt idx="92">
                  <c:v>1.615</c:v>
                </c:pt>
                <c:pt idx="93">
                  <c:v>1.615</c:v>
                </c:pt>
                <c:pt idx="94">
                  <c:v>1.615</c:v>
                </c:pt>
                <c:pt idx="95">
                  <c:v>1.615</c:v>
                </c:pt>
                <c:pt idx="96">
                  <c:v>1.615</c:v>
                </c:pt>
                <c:pt idx="97">
                  <c:v>1.615</c:v>
                </c:pt>
                <c:pt idx="98">
                  <c:v>1.615</c:v>
                </c:pt>
                <c:pt idx="99">
                  <c:v>1.615</c:v>
                </c:pt>
                <c:pt idx="100">
                  <c:v>1.615</c:v>
                </c:pt>
                <c:pt idx="101">
                  <c:v>1.615</c:v>
                </c:pt>
                <c:pt idx="102">
                  <c:v>1.615</c:v>
                </c:pt>
                <c:pt idx="103">
                  <c:v>1.615</c:v>
                </c:pt>
                <c:pt idx="104">
                  <c:v>1.615</c:v>
                </c:pt>
                <c:pt idx="105">
                  <c:v>1.615</c:v>
                </c:pt>
                <c:pt idx="106">
                  <c:v>1.615</c:v>
                </c:pt>
                <c:pt idx="107">
                  <c:v>1.615</c:v>
                </c:pt>
                <c:pt idx="108">
                  <c:v>1.615</c:v>
                </c:pt>
                <c:pt idx="109">
                  <c:v>1.615</c:v>
                </c:pt>
                <c:pt idx="110">
                  <c:v>1.615</c:v>
                </c:pt>
                <c:pt idx="111">
                  <c:v>1.615</c:v>
                </c:pt>
                <c:pt idx="112">
                  <c:v>1.615</c:v>
                </c:pt>
                <c:pt idx="113">
                  <c:v>1.615</c:v>
                </c:pt>
                <c:pt idx="114">
                  <c:v>1.615</c:v>
                </c:pt>
                <c:pt idx="115">
                  <c:v>1.615</c:v>
                </c:pt>
                <c:pt idx="116">
                  <c:v>1.615</c:v>
                </c:pt>
                <c:pt idx="117">
                  <c:v>1.615</c:v>
                </c:pt>
                <c:pt idx="118">
                  <c:v>1.615</c:v>
                </c:pt>
                <c:pt idx="119">
                  <c:v>1.615</c:v>
                </c:pt>
                <c:pt idx="120">
                  <c:v>1.615</c:v>
                </c:pt>
                <c:pt idx="121">
                  <c:v>1.615</c:v>
                </c:pt>
                <c:pt idx="122">
                  <c:v>1.615</c:v>
                </c:pt>
                <c:pt idx="123">
                  <c:v>1.615</c:v>
                </c:pt>
                <c:pt idx="124">
                  <c:v>1.615</c:v>
                </c:pt>
                <c:pt idx="125">
                  <c:v>1.615</c:v>
                </c:pt>
                <c:pt idx="126">
                  <c:v>1.615</c:v>
                </c:pt>
                <c:pt idx="127">
                  <c:v>1.615</c:v>
                </c:pt>
                <c:pt idx="128">
                  <c:v>1.615</c:v>
                </c:pt>
                <c:pt idx="129">
                  <c:v>1.615</c:v>
                </c:pt>
                <c:pt idx="130">
                  <c:v>1.615</c:v>
                </c:pt>
                <c:pt idx="131">
                  <c:v>1.615</c:v>
                </c:pt>
                <c:pt idx="132">
                  <c:v>1.615</c:v>
                </c:pt>
                <c:pt idx="133">
                  <c:v>1.615</c:v>
                </c:pt>
                <c:pt idx="134">
                  <c:v>1.615</c:v>
                </c:pt>
                <c:pt idx="135">
                  <c:v>1.615</c:v>
                </c:pt>
                <c:pt idx="136">
                  <c:v>1.615</c:v>
                </c:pt>
                <c:pt idx="137">
                  <c:v>1.615</c:v>
                </c:pt>
                <c:pt idx="138">
                  <c:v>1.615</c:v>
                </c:pt>
                <c:pt idx="139">
                  <c:v>1.615</c:v>
                </c:pt>
                <c:pt idx="140">
                  <c:v>1.615</c:v>
                </c:pt>
                <c:pt idx="141">
                  <c:v>1.615</c:v>
                </c:pt>
                <c:pt idx="142">
                  <c:v>1.615</c:v>
                </c:pt>
                <c:pt idx="143">
                  <c:v>1.615</c:v>
                </c:pt>
                <c:pt idx="144">
                  <c:v>1.615</c:v>
                </c:pt>
                <c:pt idx="145">
                  <c:v>1.615</c:v>
                </c:pt>
                <c:pt idx="146">
                  <c:v>1.615</c:v>
                </c:pt>
                <c:pt idx="147">
                  <c:v>1.615</c:v>
                </c:pt>
                <c:pt idx="148">
                  <c:v>1.615</c:v>
                </c:pt>
                <c:pt idx="149">
                  <c:v>1.615</c:v>
                </c:pt>
                <c:pt idx="150">
                  <c:v>1.615</c:v>
                </c:pt>
                <c:pt idx="151">
                  <c:v>1.615</c:v>
                </c:pt>
                <c:pt idx="152">
                  <c:v>1.615</c:v>
                </c:pt>
                <c:pt idx="153">
                  <c:v>1.615</c:v>
                </c:pt>
                <c:pt idx="154">
                  <c:v>1.615</c:v>
                </c:pt>
                <c:pt idx="155">
                  <c:v>1.615</c:v>
                </c:pt>
                <c:pt idx="156">
                  <c:v>1.615</c:v>
                </c:pt>
                <c:pt idx="157">
                  <c:v>1.615</c:v>
                </c:pt>
                <c:pt idx="158">
                  <c:v>1.615</c:v>
                </c:pt>
                <c:pt idx="159">
                  <c:v>1.615</c:v>
                </c:pt>
                <c:pt idx="160">
                  <c:v>1.615</c:v>
                </c:pt>
                <c:pt idx="161">
                  <c:v>1.615</c:v>
                </c:pt>
                <c:pt idx="162">
                  <c:v>1.615</c:v>
                </c:pt>
                <c:pt idx="163">
                  <c:v>1.615</c:v>
                </c:pt>
                <c:pt idx="164">
                  <c:v>1.615</c:v>
                </c:pt>
                <c:pt idx="165">
                  <c:v>1.615</c:v>
                </c:pt>
                <c:pt idx="166">
                  <c:v>1.615</c:v>
                </c:pt>
                <c:pt idx="167">
                  <c:v>1.615</c:v>
                </c:pt>
                <c:pt idx="168">
                  <c:v>1.615</c:v>
                </c:pt>
                <c:pt idx="169">
                  <c:v>1.615</c:v>
                </c:pt>
                <c:pt idx="170">
                  <c:v>1.615</c:v>
                </c:pt>
                <c:pt idx="171">
                  <c:v>1.615</c:v>
                </c:pt>
                <c:pt idx="172">
                  <c:v>1.615</c:v>
                </c:pt>
                <c:pt idx="173">
                  <c:v>1.615</c:v>
                </c:pt>
                <c:pt idx="174">
                  <c:v>1.615</c:v>
                </c:pt>
                <c:pt idx="175">
                  <c:v>1.615</c:v>
                </c:pt>
                <c:pt idx="176">
                  <c:v>1.615</c:v>
                </c:pt>
                <c:pt idx="177">
                  <c:v>1.615</c:v>
                </c:pt>
                <c:pt idx="178">
                  <c:v>1.615</c:v>
                </c:pt>
                <c:pt idx="179">
                  <c:v>1.615</c:v>
                </c:pt>
                <c:pt idx="180">
                  <c:v>1.615</c:v>
                </c:pt>
                <c:pt idx="181">
                  <c:v>1.615</c:v>
                </c:pt>
                <c:pt idx="182">
                  <c:v>1.615</c:v>
                </c:pt>
                <c:pt idx="183">
                  <c:v>1.615</c:v>
                </c:pt>
                <c:pt idx="184">
                  <c:v>1.615</c:v>
                </c:pt>
                <c:pt idx="185">
                  <c:v>1.615</c:v>
                </c:pt>
                <c:pt idx="186">
                  <c:v>1.615</c:v>
                </c:pt>
                <c:pt idx="187">
                  <c:v>1.615</c:v>
                </c:pt>
                <c:pt idx="188">
                  <c:v>1.615</c:v>
                </c:pt>
                <c:pt idx="189">
                  <c:v>1.615</c:v>
                </c:pt>
                <c:pt idx="190">
                  <c:v>1.615</c:v>
                </c:pt>
                <c:pt idx="191">
                  <c:v>1.615</c:v>
                </c:pt>
                <c:pt idx="192">
                  <c:v>1.615</c:v>
                </c:pt>
                <c:pt idx="193">
                  <c:v>1.615</c:v>
                </c:pt>
                <c:pt idx="194">
                  <c:v>1.615</c:v>
                </c:pt>
                <c:pt idx="195">
                  <c:v>1.615</c:v>
                </c:pt>
                <c:pt idx="196">
                  <c:v>1.615</c:v>
                </c:pt>
                <c:pt idx="197">
                  <c:v>1.615</c:v>
                </c:pt>
                <c:pt idx="198">
                  <c:v>1.615</c:v>
                </c:pt>
                <c:pt idx="199">
                  <c:v>1.615</c:v>
                </c:pt>
                <c:pt idx="200">
                  <c:v>1.615</c:v>
                </c:pt>
                <c:pt idx="201">
                  <c:v>1.615</c:v>
                </c:pt>
                <c:pt idx="202">
                  <c:v>1.615</c:v>
                </c:pt>
                <c:pt idx="203">
                  <c:v>1.615</c:v>
                </c:pt>
                <c:pt idx="204">
                  <c:v>1.615</c:v>
                </c:pt>
                <c:pt idx="205">
                  <c:v>1.615</c:v>
                </c:pt>
                <c:pt idx="206">
                  <c:v>1.615</c:v>
                </c:pt>
                <c:pt idx="207">
                  <c:v>1.615</c:v>
                </c:pt>
                <c:pt idx="208">
                  <c:v>1.615</c:v>
                </c:pt>
                <c:pt idx="209">
                  <c:v>1.615</c:v>
                </c:pt>
                <c:pt idx="210">
                  <c:v>1.615</c:v>
                </c:pt>
                <c:pt idx="211">
                  <c:v>1.615</c:v>
                </c:pt>
                <c:pt idx="212">
                  <c:v>1.615</c:v>
                </c:pt>
                <c:pt idx="213">
                  <c:v>1.615</c:v>
                </c:pt>
                <c:pt idx="214">
                  <c:v>1.615</c:v>
                </c:pt>
                <c:pt idx="215">
                  <c:v>1.615</c:v>
                </c:pt>
                <c:pt idx="216">
                  <c:v>1.615</c:v>
                </c:pt>
                <c:pt idx="217">
                  <c:v>1.615</c:v>
                </c:pt>
                <c:pt idx="218">
                  <c:v>1.615</c:v>
                </c:pt>
                <c:pt idx="219">
                  <c:v>1.615</c:v>
                </c:pt>
                <c:pt idx="220">
                  <c:v>1.615</c:v>
                </c:pt>
                <c:pt idx="221">
                  <c:v>1.615</c:v>
                </c:pt>
                <c:pt idx="222">
                  <c:v>1.615</c:v>
                </c:pt>
                <c:pt idx="223">
                  <c:v>1.615</c:v>
                </c:pt>
                <c:pt idx="224">
                  <c:v>1.615</c:v>
                </c:pt>
                <c:pt idx="225">
                  <c:v>1.615</c:v>
                </c:pt>
                <c:pt idx="226">
                  <c:v>1.615</c:v>
                </c:pt>
                <c:pt idx="227">
                  <c:v>1.615</c:v>
                </c:pt>
                <c:pt idx="228">
                  <c:v>1.615</c:v>
                </c:pt>
                <c:pt idx="229">
                  <c:v>1.615</c:v>
                </c:pt>
                <c:pt idx="230">
                  <c:v>1.615</c:v>
                </c:pt>
                <c:pt idx="231">
                  <c:v>1.615</c:v>
                </c:pt>
                <c:pt idx="232">
                  <c:v>1.615</c:v>
                </c:pt>
                <c:pt idx="233">
                  <c:v>1.615</c:v>
                </c:pt>
                <c:pt idx="234">
                  <c:v>1.615</c:v>
                </c:pt>
                <c:pt idx="235">
                  <c:v>1.615</c:v>
                </c:pt>
                <c:pt idx="236">
                  <c:v>1.615</c:v>
                </c:pt>
                <c:pt idx="237">
                  <c:v>1.615</c:v>
                </c:pt>
                <c:pt idx="238">
                  <c:v>1.615</c:v>
                </c:pt>
                <c:pt idx="239">
                  <c:v>1.615</c:v>
                </c:pt>
                <c:pt idx="240">
                  <c:v>1.615</c:v>
                </c:pt>
                <c:pt idx="241">
                  <c:v>1.615</c:v>
                </c:pt>
                <c:pt idx="242">
                  <c:v>1.615</c:v>
                </c:pt>
                <c:pt idx="243">
                  <c:v>1.615</c:v>
                </c:pt>
                <c:pt idx="244">
                  <c:v>1.615</c:v>
                </c:pt>
                <c:pt idx="245">
                  <c:v>1.615</c:v>
                </c:pt>
                <c:pt idx="246">
                  <c:v>1.615</c:v>
                </c:pt>
                <c:pt idx="247">
                  <c:v>1.615</c:v>
                </c:pt>
                <c:pt idx="248">
                  <c:v>1.615</c:v>
                </c:pt>
                <c:pt idx="249">
                  <c:v>1.615</c:v>
                </c:pt>
                <c:pt idx="250">
                  <c:v>1.615</c:v>
                </c:pt>
                <c:pt idx="251">
                  <c:v>1.615</c:v>
                </c:pt>
                <c:pt idx="252">
                  <c:v>1.615</c:v>
                </c:pt>
                <c:pt idx="253">
                  <c:v>1.615</c:v>
                </c:pt>
                <c:pt idx="254">
                  <c:v>1.615</c:v>
                </c:pt>
                <c:pt idx="255">
                  <c:v>1.615</c:v>
                </c:pt>
                <c:pt idx="256">
                  <c:v>1.615</c:v>
                </c:pt>
                <c:pt idx="257">
                  <c:v>1.615</c:v>
                </c:pt>
                <c:pt idx="258">
                  <c:v>1.615</c:v>
                </c:pt>
                <c:pt idx="259">
                  <c:v>1.615</c:v>
                </c:pt>
                <c:pt idx="260">
                  <c:v>1.615</c:v>
                </c:pt>
                <c:pt idx="261">
                  <c:v>1.615</c:v>
                </c:pt>
                <c:pt idx="262">
                  <c:v>1.615</c:v>
                </c:pt>
                <c:pt idx="263">
                  <c:v>1.615</c:v>
                </c:pt>
                <c:pt idx="264">
                  <c:v>1.615</c:v>
                </c:pt>
                <c:pt idx="265">
                  <c:v>1.615</c:v>
                </c:pt>
                <c:pt idx="266">
                  <c:v>1.615</c:v>
                </c:pt>
                <c:pt idx="267">
                  <c:v>1.615</c:v>
                </c:pt>
                <c:pt idx="268">
                  <c:v>1.615</c:v>
                </c:pt>
                <c:pt idx="269">
                  <c:v>1.615</c:v>
                </c:pt>
                <c:pt idx="270">
                  <c:v>1.615</c:v>
                </c:pt>
                <c:pt idx="271">
                  <c:v>1.615</c:v>
                </c:pt>
                <c:pt idx="272">
                  <c:v>1.615</c:v>
                </c:pt>
                <c:pt idx="273">
                  <c:v>1.615</c:v>
                </c:pt>
                <c:pt idx="274">
                  <c:v>1.615</c:v>
                </c:pt>
                <c:pt idx="275">
                  <c:v>1.615</c:v>
                </c:pt>
                <c:pt idx="276">
                  <c:v>1.615</c:v>
                </c:pt>
                <c:pt idx="277">
                  <c:v>1.615</c:v>
                </c:pt>
                <c:pt idx="278">
                  <c:v>1.615</c:v>
                </c:pt>
                <c:pt idx="279">
                  <c:v>1.615</c:v>
                </c:pt>
                <c:pt idx="280">
                  <c:v>1.615</c:v>
                </c:pt>
                <c:pt idx="281">
                  <c:v>1.615</c:v>
                </c:pt>
                <c:pt idx="282">
                  <c:v>1.615</c:v>
                </c:pt>
                <c:pt idx="283">
                  <c:v>1.615</c:v>
                </c:pt>
                <c:pt idx="284">
                  <c:v>1.615</c:v>
                </c:pt>
                <c:pt idx="285">
                  <c:v>1.615</c:v>
                </c:pt>
                <c:pt idx="286">
                  <c:v>1.615</c:v>
                </c:pt>
                <c:pt idx="287">
                  <c:v>1.615</c:v>
                </c:pt>
                <c:pt idx="288">
                  <c:v>1.615</c:v>
                </c:pt>
                <c:pt idx="289">
                  <c:v>1.615</c:v>
                </c:pt>
                <c:pt idx="290">
                  <c:v>1.615</c:v>
                </c:pt>
                <c:pt idx="291">
                  <c:v>1.615</c:v>
                </c:pt>
                <c:pt idx="292">
                  <c:v>1.615</c:v>
                </c:pt>
                <c:pt idx="293">
                  <c:v>1.615</c:v>
                </c:pt>
                <c:pt idx="294">
                  <c:v>1.615</c:v>
                </c:pt>
                <c:pt idx="295">
                  <c:v>1.615</c:v>
                </c:pt>
                <c:pt idx="296">
                  <c:v>1.615</c:v>
                </c:pt>
                <c:pt idx="297">
                  <c:v>1.615</c:v>
                </c:pt>
                <c:pt idx="298">
                  <c:v>1.615</c:v>
                </c:pt>
                <c:pt idx="299">
                  <c:v>1.615</c:v>
                </c:pt>
                <c:pt idx="300">
                  <c:v>1.615</c:v>
                </c:pt>
                <c:pt idx="301">
                  <c:v>1.615</c:v>
                </c:pt>
                <c:pt idx="302">
                  <c:v>1.615</c:v>
                </c:pt>
                <c:pt idx="303">
                  <c:v>1.615</c:v>
                </c:pt>
                <c:pt idx="304">
                  <c:v>1.615</c:v>
                </c:pt>
                <c:pt idx="305">
                  <c:v>1.615</c:v>
                </c:pt>
                <c:pt idx="306">
                  <c:v>1.615</c:v>
                </c:pt>
                <c:pt idx="307">
                  <c:v>1.615</c:v>
                </c:pt>
                <c:pt idx="308">
                  <c:v>1.615</c:v>
                </c:pt>
                <c:pt idx="309">
                  <c:v>1.615</c:v>
                </c:pt>
                <c:pt idx="310">
                  <c:v>1.615</c:v>
                </c:pt>
                <c:pt idx="311">
                  <c:v>1.615</c:v>
                </c:pt>
                <c:pt idx="312">
                  <c:v>1.615</c:v>
                </c:pt>
                <c:pt idx="313">
                  <c:v>1.615</c:v>
                </c:pt>
                <c:pt idx="314">
                  <c:v>1.615</c:v>
                </c:pt>
                <c:pt idx="315">
                  <c:v>1.615</c:v>
                </c:pt>
                <c:pt idx="316">
                  <c:v>1.615</c:v>
                </c:pt>
                <c:pt idx="317">
                  <c:v>1.615</c:v>
                </c:pt>
                <c:pt idx="318">
                  <c:v>1.615</c:v>
                </c:pt>
                <c:pt idx="319">
                  <c:v>1.615</c:v>
                </c:pt>
                <c:pt idx="320">
                  <c:v>1.615</c:v>
                </c:pt>
                <c:pt idx="321">
                  <c:v>1.615</c:v>
                </c:pt>
                <c:pt idx="322">
                  <c:v>1.615</c:v>
                </c:pt>
                <c:pt idx="323">
                  <c:v>1.615</c:v>
                </c:pt>
                <c:pt idx="324">
                  <c:v>1.615</c:v>
                </c:pt>
                <c:pt idx="325">
                  <c:v>1.615</c:v>
                </c:pt>
                <c:pt idx="326">
                  <c:v>1.615</c:v>
                </c:pt>
                <c:pt idx="327">
                  <c:v>1.615</c:v>
                </c:pt>
                <c:pt idx="328">
                  <c:v>1.615</c:v>
                </c:pt>
                <c:pt idx="329">
                  <c:v>1.615</c:v>
                </c:pt>
                <c:pt idx="330">
                  <c:v>1.615</c:v>
                </c:pt>
                <c:pt idx="331">
                  <c:v>1.615</c:v>
                </c:pt>
                <c:pt idx="332">
                  <c:v>1.615</c:v>
                </c:pt>
                <c:pt idx="333">
                  <c:v>1.615</c:v>
                </c:pt>
                <c:pt idx="334">
                  <c:v>1.615</c:v>
                </c:pt>
                <c:pt idx="335">
                  <c:v>1.615</c:v>
                </c:pt>
                <c:pt idx="336">
                  <c:v>1.615</c:v>
                </c:pt>
                <c:pt idx="337">
                  <c:v>1.615</c:v>
                </c:pt>
                <c:pt idx="338">
                  <c:v>1.615</c:v>
                </c:pt>
                <c:pt idx="339">
                  <c:v>1.615</c:v>
                </c:pt>
                <c:pt idx="340">
                  <c:v>1.615</c:v>
                </c:pt>
                <c:pt idx="341">
                  <c:v>1.615</c:v>
                </c:pt>
                <c:pt idx="342">
                  <c:v>1.615</c:v>
                </c:pt>
                <c:pt idx="343">
                  <c:v>1.615</c:v>
                </c:pt>
                <c:pt idx="344">
                  <c:v>1.615</c:v>
                </c:pt>
                <c:pt idx="345">
                  <c:v>1.615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1.615</c:v>
                </c:pt>
                <c:pt idx="363">
                  <c:v>1.615</c:v>
                </c:pt>
                <c:pt idx="364">
                  <c:v>1.615</c:v>
                </c:pt>
                <c:pt idx="365">
                  <c:v>1.615</c:v>
                </c:pt>
                <c:pt idx="366">
                  <c:v>1.615</c:v>
                </c:pt>
                <c:pt idx="367">
                  <c:v>1.615</c:v>
                </c:pt>
                <c:pt idx="368">
                  <c:v>1.615</c:v>
                </c:pt>
                <c:pt idx="369">
                  <c:v>1.615</c:v>
                </c:pt>
                <c:pt idx="370">
                  <c:v>1.615</c:v>
                </c:pt>
                <c:pt idx="371">
                  <c:v>1.615</c:v>
                </c:pt>
                <c:pt idx="372">
                  <c:v>1.615</c:v>
                </c:pt>
                <c:pt idx="373">
                  <c:v>1.615</c:v>
                </c:pt>
                <c:pt idx="374">
                  <c:v>1.615</c:v>
                </c:pt>
                <c:pt idx="375">
                  <c:v>1.615</c:v>
                </c:pt>
                <c:pt idx="376">
                  <c:v>1.615</c:v>
                </c:pt>
                <c:pt idx="377">
                  <c:v>1.615</c:v>
                </c:pt>
                <c:pt idx="378">
                  <c:v>1.615</c:v>
                </c:pt>
                <c:pt idx="379">
                  <c:v>1.615</c:v>
                </c:pt>
                <c:pt idx="380">
                  <c:v>1.615</c:v>
                </c:pt>
                <c:pt idx="381">
                  <c:v>1.615</c:v>
                </c:pt>
                <c:pt idx="382">
                  <c:v>1.615</c:v>
                </c:pt>
                <c:pt idx="383">
                  <c:v>1.615</c:v>
                </c:pt>
                <c:pt idx="384">
                  <c:v>1.615</c:v>
                </c:pt>
                <c:pt idx="385">
                  <c:v>1.615</c:v>
                </c:pt>
                <c:pt idx="386">
                  <c:v>1.615</c:v>
                </c:pt>
                <c:pt idx="387">
                  <c:v>1.615</c:v>
                </c:pt>
                <c:pt idx="388">
                  <c:v>1.615</c:v>
                </c:pt>
                <c:pt idx="389">
                  <c:v>1.615</c:v>
                </c:pt>
                <c:pt idx="390">
                  <c:v>1.615</c:v>
                </c:pt>
                <c:pt idx="391">
                  <c:v>1.615</c:v>
                </c:pt>
                <c:pt idx="392">
                  <c:v>1.615</c:v>
                </c:pt>
                <c:pt idx="393">
                  <c:v>1.615</c:v>
                </c:pt>
                <c:pt idx="394">
                  <c:v>1.615</c:v>
                </c:pt>
                <c:pt idx="395">
                  <c:v>1.615</c:v>
                </c:pt>
                <c:pt idx="396">
                  <c:v>1.615</c:v>
                </c:pt>
                <c:pt idx="397">
                  <c:v>1.615</c:v>
                </c:pt>
                <c:pt idx="398">
                  <c:v>1.615</c:v>
                </c:pt>
                <c:pt idx="399">
                  <c:v>1.615</c:v>
                </c:pt>
                <c:pt idx="400">
                  <c:v>1.615</c:v>
                </c:pt>
                <c:pt idx="401">
                  <c:v>1.615</c:v>
                </c:pt>
                <c:pt idx="402">
                  <c:v>1.615</c:v>
                </c:pt>
                <c:pt idx="403">
                  <c:v>1.615</c:v>
                </c:pt>
                <c:pt idx="404">
                  <c:v>1.615</c:v>
                </c:pt>
                <c:pt idx="405">
                  <c:v>1.615</c:v>
                </c:pt>
                <c:pt idx="406">
                  <c:v>1.615</c:v>
                </c:pt>
                <c:pt idx="407">
                  <c:v>1.615</c:v>
                </c:pt>
                <c:pt idx="408">
                  <c:v>1.615</c:v>
                </c:pt>
                <c:pt idx="409">
                  <c:v>1.615</c:v>
                </c:pt>
                <c:pt idx="410">
                  <c:v>1.615</c:v>
                </c:pt>
                <c:pt idx="411">
                  <c:v>1.615</c:v>
                </c:pt>
                <c:pt idx="412">
                  <c:v>1.615</c:v>
                </c:pt>
                <c:pt idx="413">
                  <c:v>1.615</c:v>
                </c:pt>
                <c:pt idx="414">
                  <c:v>1.615</c:v>
                </c:pt>
                <c:pt idx="415">
                  <c:v>1.615</c:v>
                </c:pt>
                <c:pt idx="416">
                  <c:v>1.615</c:v>
                </c:pt>
                <c:pt idx="417">
                  <c:v>1.615</c:v>
                </c:pt>
                <c:pt idx="418">
                  <c:v>1.615</c:v>
                </c:pt>
                <c:pt idx="419">
                  <c:v>1.615</c:v>
                </c:pt>
                <c:pt idx="420">
                  <c:v>1.615</c:v>
                </c:pt>
                <c:pt idx="421">
                  <c:v>1.615</c:v>
                </c:pt>
                <c:pt idx="422">
                  <c:v>1.615</c:v>
                </c:pt>
                <c:pt idx="423">
                  <c:v>1.615</c:v>
                </c:pt>
                <c:pt idx="424">
                  <c:v>1.615</c:v>
                </c:pt>
                <c:pt idx="425">
                  <c:v>1.615</c:v>
                </c:pt>
                <c:pt idx="426">
                  <c:v>1.615</c:v>
                </c:pt>
                <c:pt idx="427">
                  <c:v>1.615</c:v>
                </c:pt>
                <c:pt idx="428">
                  <c:v>1.615</c:v>
                </c:pt>
                <c:pt idx="429">
                  <c:v>1.615</c:v>
                </c:pt>
                <c:pt idx="430">
                  <c:v>1.615</c:v>
                </c:pt>
                <c:pt idx="431">
                  <c:v>1.615</c:v>
                </c:pt>
                <c:pt idx="432">
                  <c:v>1.615</c:v>
                </c:pt>
                <c:pt idx="433">
                  <c:v>1.615</c:v>
                </c:pt>
                <c:pt idx="434">
                  <c:v>1.615</c:v>
                </c:pt>
                <c:pt idx="435">
                  <c:v>1.615</c:v>
                </c:pt>
                <c:pt idx="436">
                  <c:v>1.615</c:v>
                </c:pt>
                <c:pt idx="437">
                  <c:v>1.615</c:v>
                </c:pt>
                <c:pt idx="438">
                  <c:v>1.615</c:v>
                </c:pt>
                <c:pt idx="439">
                  <c:v>1.615</c:v>
                </c:pt>
                <c:pt idx="440">
                  <c:v>1.615</c:v>
                </c:pt>
                <c:pt idx="441">
                  <c:v>1.615</c:v>
                </c:pt>
                <c:pt idx="442">
                  <c:v>1.615</c:v>
                </c:pt>
                <c:pt idx="443">
                  <c:v>1.615</c:v>
                </c:pt>
                <c:pt idx="444">
                  <c:v>1.615</c:v>
                </c:pt>
                <c:pt idx="445">
                  <c:v>1.615</c:v>
                </c:pt>
                <c:pt idx="446">
                  <c:v>1.615</c:v>
                </c:pt>
                <c:pt idx="447">
                  <c:v>1.615</c:v>
                </c:pt>
                <c:pt idx="448">
                  <c:v>1.615</c:v>
                </c:pt>
                <c:pt idx="449">
                  <c:v>1.615</c:v>
                </c:pt>
                <c:pt idx="450">
                  <c:v>1.615</c:v>
                </c:pt>
                <c:pt idx="451">
                  <c:v>1.615</c:v>
                </c:pt>
                <c:pt idx="452">
                  <c:v>1.615</c:v>
                </c:pt>
                <c:pt idx="453">
                  <c:v>1.615</c:v>
                </c:pt>
                <c:pt idx="454">
                  <c:v>1.615</c:v>
                </c:pt>
                <c:pt idx="455">
                  <c:v>1.615</c:v>
                </c:pt>
                <c:pt idx="456">
                  <c:v>1.615</c:v>
                </c:pt>
                <c:pt idx="457">
                  <c:v>1.615</c:v>
                </c:pt>
                <c:pt idx="458">
                  <c:v>1.615</c:v>
                </c:pt>
                <c:pt idx="459">
                  <c:v>1.615</c:v>
                </c:pt>
                <c:pt idx="460">
                  <c:v>1.615</c:v>
                </c:pt>
                <c:pt idx="461">
                  <c:v>1.615</c:v>
                </c:pt>
                <c:pt idx="462">
                  <c:v>1.615</c:v>
                </c:pt>
                <c:pt idx="463">
                  <c:v>1.615</c:v>
                </c:pt>
                <c:pt idx="464">
                  <c:v>1.615</c:v>
                </c:pt>
                <c:pt idx="465">
                  <c:v>1.615</c:v>
                </c:pt>
                <c:pt idx="466">
                  <c:v>1.615</c:v>
                </c:pt>
                <c:pt idx="467">
                  <c:v>1.615</c:v>
                </c:pt>
                <c:pt idx="468">
                  <c:v>1.615</c:v>
                </c:pt>
                <c:pt idx="469">
                  <c:v>1.615</c:v>
                </c:pt>
                <c:pt idx="470">
                  <c:v>1.615</c:v>
                </c:pt>
                <c:pt idx="471">
                  <c:v>1.615</c:v>
                </c:pt>
                <c:pt idx="472">
                  <c:v>1.615</c:v>
                </c:pt>
                <c:pt idx="473">
                  <c:v>1.615</c:v>
                </c:pt>
                <c:pt idx="474">
                  <c:v>1.615</c:v>
                </c:pt>
                <c:pt idx="475">
                  <c:v>1.615</c:v>
                </c:pt>
                <c:pt idx="476">
                  <c:v>1.615</c:v>
                </c:pt>
                <c:pt idx="477">
                  <c:v>1.615</c:v>
                </c:pt>
                <c:pt idx="478">
                  <c:v>1.615</c:v>
                </c:pt>
                <c:pt idx="479">
                  <c:v>1.615</c:v>
                </c:pt>
                <c:pt idx="480">
                  <c:v>1.615</c:v>
                </c:pt>
                <c:pt idx="481">
                  <c:v>1.615</c:v>
                </c:pt>
                <c:pt idx="482">
                  <c:v>1.615</c:v>
                </c:pt>
                <c:pt idx="483">
                  <c:v>1.615</c:v>
                </c:pt>
                <c:pt idx="484">
                  <c:v>1.615</c:v>
                </c:pt>
                <c:pt idx="485">
                  <c:v>1.615</c:v>
                </c:pt>
                <c:pt idx="486">
                  <c:v>1.615</c:v>
                </c:pt>
                <c:pt idx="487">
                  <c:v>1.615</c:v>
                </c:pt>
                <c:pt idx="488">
                  <c:v>1.615</c:v>
                </c:pt>
                <c:pt idx="489">
                  <c:v>1.615</c:v>
                </c:pt>
                <c:pt idx="490">
                  <c:v>1.615</c:v>
                </c:pt>
                <c:pt idx="491">
                  <c:v>1.615</c:v>
                </c:pt>
                <c:pt idx="492">
                  <c:v>1.615</c:v>
                </c:pt>
                <c:pt idx="493">
                  <c:v>1.615</c:v>
                </c:pt>
                <c:pt idx="494">
                  <c:v>1.615</c:v>
                </c:pt>
                <c:pt idx="495">
                  <c:v>1.615</c:v>
                </c:pt>
                <c:pt idx="496">
                  <c:v>1.615</c:v>
                </c:pt>
                <c:pt idx="497">
                  <c:v>1.615</c:v>
                </c:pt>
                <c:pt idx="498">
                  <c:v>1.615</c:v>
                </c:pt>
                <c:pt idx="499">
                  <c:v>1.615</c:v>
                </c:pt>
                <c:pt idx="500">
                  <c:v>1.615</c:v>
                </c:pt>
                <c:pt idx="501">
                  <c:v>1.615</c:v>
                </c:pt>
                <c:pt idx="502">
                  <c:v>1.615</c:v>
                </c:pt>
                <c:pt idx="503">
                  <c:v>1.615</c:v>
                </c:pt>
                <c:pt idx="504">
                  <c:v>1.615</c:v>
                </c:pt>
                <c:pt idx="505">
                  <c:v>1.615</c:v>
                </c:pt>
                <c:pt idx="506">
                  <c:v>1.615</c:v>
                </c:pt>
                <c:pt idx="507">
                  <c:v>1.615</c:v>
                </c:pt>
                <c:pt idx="508">
                  <c:v>1.615</c:v>
                </c:pt>
                <c:pt idx="509">
                  <c:v>1.615</c:v>
                </c:pt>
                <c:pt idx="510">
                  <c:v>1.615</c:v>
                </c:pt>
                <c:pt idx="511">
                  <c:v>1.615</c:v>
                </c:pt>
                <c:pt idx="512">
                  <c:v>1.615</c:v>
                </c:pt>
                <c:pt idx="513">
                  <c:v>1.615</c:v>
                </c:pt>
                <c:pt idx="514">
                  <c:v>1.615</c:v>
                </c:pt>
                <c:pt idx="515">
                  <c:v>1.615</c:v>
                </c:pt>
                <c:pt idx="516">
                  <c:v>1.615</c:v>
                </c:pt>
                <c:pt idx="517">
                  <c:v>1.615</c:v>
                </c:pt>
                <c:pt idx="518">
                  <c:v>1.615</c:v>
                </c:pt>
                <c:pt idx="519">
                  <c:v>1.615</c:v>
                </c:pt>
                <c:pt idx="520">
                  <c:v>1.615</c:v>
                </c:pt>
                <c:pt idx="521">
                  <c:v>1.615</c:v>
                </c:pt>
                <c:pt idx="522">
                  <c:v>1.615</c:v>
                </c:pt>
                <c:pt idx="523">
                  <c:v>1.615</c:v>
                </c:pt>
                <c:pt idx="524">
                  <c:v>1.615</c:v>
                </c:pt>
                <c:pt idx="525">
                  <c:v>1.615</c:v>
                </c:pt>
                <c:pt idx="526">
                  <c:v>1.615</c:v>
                </c:pt>
                <c:pt idx="527">
                  <c:v>1.615</c:v>
                </c:pt>
                <c:pt idx="528">
                  <c:v>1.615</c:v>
                </c:pt>
                <c:pt idx="529">
                  <c:v>1.615</c:v>
                </c:pt>
                <c:pt idx="530">
                  <c:v>1.615</c:v>
                </c:pt>
                <c:pt idx="531">
                  <c:v>1.615</c:v>
                </c:pt>
                <c:pt idx="532">
                  <c:v>1.615</c:v>
                </c:pt>
                <c:pt idx="533">
                  <c:v>1.615</c:v>
                </c:pt>
                <c:pt idx="534">
                  <c:v>1.615</c:v>
                </c:pt>
                <c:pt idx="535">
                  <c:v>1.615</c:v>
                </c:pt>
                <c:pt idx="536">
                  <c:v>1.615</c:v>
                </c:pt>
                <c:pt idx="537">
                  <c:v>1.615</c:v>
                </c:pt>
                <c:pt idx="538">
                  <c:v>1.615</c:v>
                </c:pt>
                <c:pt idx="539">
                  <c:v>1.615</c:v>
                </c:pt>
                <c:pt idx="540">
                  <c:v>1.615</c:v>
                </c:pt>
                <c:pt idx="541">
                  <c:v>1.615</c:v>
                </c:pt>
                <c:pt idx="542">
                  <c:v>1.615</c:v>
                </c:pt>
                <c:pt idx="543">
                  <c:v>1.615</c:v>
                </c:pt>
                <c:pt idx="544">
                  <c:v>1.615</c:v>
                </c:pt>
                <c:pt idx="545">
                  <c:v>1.615</c:v>
                </c:pt>
                <c:pt idx="546">
                  <c:v>1.615</c:v>
                </c:pt>
                <c:pt idx="547">
                  <c:v>1.615</c:v>
                </c:pt>
                <c:pt idx="548">
                  <c:v>1.615</c:v>
                </c:pt>
                <c:pt idx="549">
                  <c:v>1.615</c:v>
                </c:pt>
                <c:pt idx="550">
                  <c:v>1.615</c:v>
                </c:pt>
                <c:pt idx="551">
                  <c:v>1.615</c:v>
                </c:pt>
                <c:pt idx="552">
                  <c:v>1.615</c:v>
                </c:pt>
                <c:pt idx="553">
                  <c:v>1.615</c:v>
                </c:pt>
                <c:pt idx="554">
                  <c:v>1.615</c:v>
                </c:pt>
                <c:pt idx="555">
                  <c:v>1.615</c:v>
                </c:pt>
                <c:pt idx="556">
                  <c:v>1.615</c:v>
                </c:pt>
                <c:pt idx="557">
                  <c:v>1.615</c:v>
                </c:pt>
                <c:pt idx="558">
                  <c:v>1.615</c:v>
                </c:pt>
                <c:pt idx="559">
                  <c:v>1.615</c:v>
                </c:pt>
                <c:pt idx="560">
                  <c:v>1.615</c:v>
                </c:pt>
                <c:pt idx="561">
                  <c:v>1.615</c:v>
                </c:pt>
                <c:pt idx="562">
                  <c:v>1.615</c:v>
                </c:pt>
                <c:pt idx="563">
                  <c:v>1.615</c:v>
                </c:pt>
                <c:pt idx="564">
                  <c:v>1.615</c:v>
                </c:pt>
                <c:pt idx="565">
                  <c:v>1.615</c:v>
                </c:pt>
                <c:pt idx="566">
                  <c:v>1.615</c:v>
                </c:pt>
                <c:pt idx="567">
                  <c:v>1.615</c:v>
                </c:pt>
                <c:pt idx="568">
                  <c:v>1.615</c:v>
                </c:pt>
                <c:pt idx="569">
                  <c:v>1.615</c:v>
                </c:pt>
                <c:pt idx="570">
                  <c:v>1.615</c:v>
                </c:pt>
                <c:pt idx="571">
                  <c:v>1.615</c:v>
                </c:pt>
                <c:pt idx="572">
                  <c:v>1.615</c:v>
                </c:pt>
                <c:pt idx="573">
                  <c:v>1.615</c:v>
                </c:pt>
                <c:pt idx="574">
                  <c:v>1.615</c:v>
                </c:pt>
                <c:pt idx="575">
                  <c:v>1.615</c:v>
                </c:pt>
                <c:pt idx="576">
                  <c:v>1.615</c:v>
                </c:pt>
                <c:pt idx="577">
                  <c:v>1.615</c:v>
                </c:pt>
                <c:pt idx="578">
                  <c:v>1.615</c:v>
                </c:pt>
                <c:pt idx="579">
                  <c:v>1.615</c:v>
                </c:pt>
                <c:pt idx="580">
                  <c:v>1.615</c:v>
                </c:pt>
                <c:pt idx="581">
                  <c:v>1.615</c:v>
                </c:pt>
                <c:pt idx="582">
                  <c:v>1.615</c:v>
                </c:pt>
                <c:pt idx="583">
                  <c:v>1.615</c:v>
                </c:pt>
                <c:pt idx="584">
                  <c:v>1.615</c:v>
                </c:pt>
                <c:pt idx="585">
                  <c:v>1.615</c:v>
                </c:pt>
                <c:pt idx="586">
                  <c:v>1.615</c:v>
                </c:pt>
                <c:pt idx="587">
                  <c:v>1.615</c:v>
                </c:pt>
                <c:pt idx="588">
                  <c:v>1.615</c:v>
                </c:pt>
                <c:pt idx="589">
                  <c:v>1.615</c:v>
                </c:pt>
                <c:pt idx="590">
                  <c:v>1.615</c:v>
                </c:pt>
                <c:pt idx="591">
                  <c:v>1.615</c:v>
                </c:pt>
                <c:pt idx="592">
                  <c:v>1.615</c:v>
                </c:pt>
                <c:pt idx="593">
                  <c:v>1.615</c:v>
                </c:pt>
                <c:pt idx="594">
                  <c:v>1.615</c:v>
                </c:pt>
                <c:pt idx="595">
                  <c:v>1.615</c:v>
                </c:pt>
                <c:pt idx="596">
                  <c:v>1.615</c:v>
                </c:pt>
                <c:pt idx="597">
                  <c:v>1.615</c:v>
                </c:pt>
                <c:pt idx="598">
                  <c:v>1.615</c:v>
                </c:pt>
                <c:pt idx="599">
                  <c:v>1.615</c:v>
                </c:pt>
                <c:pt idx="600">
                  <c:v>1.615</c:v>
                </c:pt>
                <c:pt idx="601">
                  <c:v>1.615</c:v>
                </c:pt>
                <c:pt idx="602">
                  <c:v>1.615</c:v>
                </c:pt>
                <c:pt idx="603">
                  <c:v>1.615</c:v>
                </c:pt>
                <c:pt idx="604">
                  <c:v>1.615</c:v>
                </c:pt>
                <c:pt idx="605">
                  <c:v>1.615</c:v>
                </c:pt>
                <c:pt idx="606">
                  <c:v>1.615</c:v>
                </c:pt>
                <c:pt idx="607">
                  <c:v>1.615</c:v>
                </c:pt>
                <c:pt idx="608">
                  <c:v>1.615</c:v>
                </c:pt>
                <c:pt idx="609">
                  <c:v>1.615</c:v>
                </c:pt>
                <c:pt idx="610">
                  <c:v>1.615</c:v>
                </c:pt>
                <c:pt idx="611">
                  <c:v>1.615</c:v>
                </c:pt>
                <c:pt idx="612">
                  <c:v>1.615</c:v>
                </c:pt>
                <c:pt idx="613">
                  <c:v>1.615</c:v>
                </c:pt>
                <c:pt idx="614">
                  <c:v>1.615</c:v>
                </c:pt>
                <c:pt idx="615">
                  <c:v>1.615</c:v>
                </c:pt>
                <c:pt idx="616">
                  <c:v>1.615</c:v>
                </c:pt>
                <c:pt idx="617">
                  <c:v>1.615</c:v>
                </c:pt>
                <c:pt idx="618">
                  <c:v>1.615</c:v>
                </c:pt>
                <c:pt idx="619">
                  <c:v>1.615</c:v>
                </c:pt>
                <c:pt idx="620">
                  <c:v>1.615</c:v>
                </c:pt>
                <c:pt idx="621">
                  <c:v>1.615</c:v>
                </c:pt>
                <c:pt idx="622">
                  <c:v>1.615</c:v>
                </c:pt>
                <c:pt idx="623">
                  <c:v>1.615</c:v>
                </c:pt>
                <c:pt idx="624">
                  <c:v>1.615</c:v>
                </c:pt>
                <c:pt idx="625">
                  <c:v>1.615</c:v>
                </c:pt>
                <c:pt idx="626">
                  <c:v>1.615</c:v>
                </c:pt>
                <c:pt idx="627">
                  <c:v>1.615</c:v>
                </c:pt>
                <c:pt idx="628">
                  <c:v>1.615</c:v>
                </c:pt>
                <c:pt idx="629">
                  <c:v>1.615</c:v>
                </c:pt>
                <c:pt idx="630">
                  <c:v>1.615</c:v>
                </c:pt>
                <c:pt idx="631">
                  <c:v>1.615</c:v>
                </c:pt>
                <c:pt idx="632">
                  <c:v>1.615</c:v>
                </c:pt>
                <c:pt idx="633">
                  <c:v>1.615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1.615</c:v>
                </c:pt>
                <c:pt idx="648">
                  <c:v>1.615</c:v>
                </c:pt>
                <c:pt idx="649">
                  <c:v>1.615</c:v>
                </c:pt>
                <c:pt idx="650">
                  <c:v>1.615</c:v>
                </c:pt>
                <c:pt idx="651">
                  <c:v>1.615</c:v>
                </c:pt>
                <c:pt idx="652">
                  <c:v>1.615</c:v>
                </c:pt>
                <c:pt idx="653">
                  <c:v>1.615</c:v>
                </c:pt>
                <c:pt idx="654">
                  <c:v>1.615</c:v>
                </c:pt>
                <c:pt idx="655">
                  <c:v>1.615</c:v>
                </c:pt>
                <c:pt idx="656">
                  <c:v>1.615</c:v>
                </c:pt>
                <c:pt idx="657">
                  <c:v>1.615</c:v>
                </c:pt>
                <c:pt idx="658">
                  <c:v>1.615</c:v>
                </c:pt>
                <c:pt idx="659">
                  <c:v>1.615</c:v>
                </c:pt>
                <c:pt idx="660">
                  <c:v>1.615</c:v>
                </c:pt>
                <c:pt idx="661">
                  <c:v>1.615</c:v>
                </c:pt>
                <c:pt idx="662">
                  <c:v>1.615</c:v>
                </c:pt>
                <c:pt idx="663">
                  <c:v>1.615</c:v>
                </c:pt>
                <c:pt idx="664">
                  <c:v>1.615</c:v>
                </c:pt>
                <c:pt idx="665">
                  <c:v>1.615</c:v>
                </c:pt>
                <c:pt idx="666">
                  <c:v>1.615</c:v>
                </c:pt>
                <c:pt idx="667">
                  <c:v>1.615</c:v>
                </c:pt>
                <c:pt idx="668">
                  <c:v>1.615</c:v>
                </c:pt>
                <c:pt idx="669">
                  <c:v>1.615</c:v>
                </c:pt>
                <c:pt idx="670">
                  <c:v>1.615</c:v>
                </c:pt>
                <c:pt idx="671">
                  <c:v>1.615</c:v>
                </c:pt>
                <c:pt idx="672">
                  <c:v>1.615</c:v>
                </c:pt>
                <c:pt idx="673">
                  <c:v>1.615</c:v>
                </c:pt>
                <c:pt idx="674">
                  <c:v>1.615</c:v>
                </c:pt>
                <c:pt idx="675">
                  <c:v>1.615</c:v>
                </c:pt>
                <c:pt idx="676">
                  <c:v>1.615</c:v>
                </c:pt>
                <c:pt idx="677">
                  <c:v>1.615</c:v>
                </c:pt>
                <c:pt idx="678">
                  <c:v>1.615</c:v>
                </c:pt>
                <c:pt idx="679">
                  <c:v>1.615</c:v>
                </c:pt>
                <c:pt idx="680">
                  <c:v>1.615</c:v>
                </c:pt>
                <c:pt idx="681">
                  <c:v>1.615</c:v>
                </c:pt>
                <c:pt idx="682">
                  <c:v>1.615</c:v>
                </c:pt>
                <c:pt idx="683">
                  <c:v>1.615</c:v>
                </c:pt>
                <c:pt idx="684">
                  <c:v>1.615</c:v>
                </c:pt>
                <c:pt idx="685">
                  <c:v>1.615</c:v>
                </c:pt>
                <c:pt idx="686">
                  <c:v>1.615</c:v>
                </c:pt>
                <c:pt idx="687">
                  <c:v>1.615</c:v>
                </c:pt>
                <c:pt idx="688">
                  <c:v>1.615</c:v>
                </c:pt>
                <c:pt idx="689">
                  <c:v>1.615</c:v>
                </c:pt>
                <c:pt idx="690">
                  <c:v>1.615</c:v>
                </c:pt>
                <c:pt idx="691">
                  <c:v>1.615</c:v>
                </c:pt>
                <c:pt idx="692">
                  <c:v>1.615</c:v>
                </c:pt>
                <c:pt idx="693">
                  <c:v>1.615</c:v>
                </c:pt>
                <c:pt idx="694">
                  <c:v>1.615</c:v>
                </c:pt>
                <c:pt idx="695">
                  <c:v>1.615</c:v>
                </c:pt>
                <c:pt idx="696">
                  <c:v>1.615</c:v>
                </c:pt>
                <c:pt idx="697">
                  <c:v>1.615</c:v>
                </c:pt>
                <c:pt idx="698">
                  <c:v>1.615</c:v>
                </c:pt>
                <c:pt idx="699">
                  <c:v>1.615</c:v>
                </c:pt>
                <c:pt idx="700">
                  <c:v>1.615</c:v>
                </c:pt>
                <c:pt idx="701">
                  <c:v>1.615</c:v>
                </c:pt>
                <c:pt idx="702">
                  <c:v>1.615</c:v>
                </c:pt>
                <c:pt idx="703">
                  <c:v>1.615</c:v>
                </c:pt>
                <c:pt idx="704">
                  <c:v>1.615</c:v>
                </c:pt>
                <c:pt idx="705">
                  <c:v>1.615</c:v>
                </c:pt>
                <c:pt idx="706">
                  <c:v>1.615</c:v>
                </c:pt>
                <c:pt idx="707">
                  <c:v>1.615</c:v>
                </c:pt>
                <c:pt idx="708">
                  <c:v>1.615</c:v>
                </c:pt>
                <c:pt idx="709">
                  <c:v>1.615</c:v>
                </c:pt>
                <c:pt idx="710">
                  <c:v>1.615</c:v>
                </c:pt>
                <c:pt idx="711">
                  <c:v>1.615</c:v>
                </c:pt>
                <c:pt idx="712">
                  <c:v>1.615</c:v>
                </c:pt>
                <c:pt idx="713">
                  <c:v>1.615</c:v>
                </c:pt>
                <c:pt idx="714">
                  <c:v>1.615</c:v>
                </c:pt>
                <c:pt idx="715">
                  <c:v>1.615</c:v>
                </c:pt>
                <c:pt idx="716">
                  <c:v>1.615</c:v>
                </c:pt>
                <c:pt idx="717">
                  <c:v>1.615</c:v>
                </c:pt>
                <c:pt idx="718">
                  <c:v>1.615</c:v>
                </c:pt>
                <c:pt idx="719">
                  <c:v>1.615</c:v>
                </c:pt>
                <c:pt idx="720">
                  <c:v>1.615</c:v>
                </c:pt>
                <c:pt idx="721">
                  <c:v>1.615</c:v>
                </c:pt>
                <c:pt idx="722">
                  <c:v>1.615</c:v>
                </c:pt>
                <c:pt idx="723">
                  <c:v>1.615</c:v>
                </c:pt>
                <c:pt idx="724">
                  <c:v>1.615</c:v>
                </c:pt>
                <c:pt idx="725">
                  <c:v>1.615</c:v>
                </c:pt>
                <c:pt idx="726">
                  <c:v>1.615</c:v>
                </c:pt>
                <c:pt idx="727">
                  <c:v>1.615</c:v>
                </c:pt>
                <c:pt idx="728">
                  <c:v>1.615</c:v>
                </c:pt>
                <c:pt idx="729">
                  <c:v>1.615</c:v>
                </c:pt>
                <c:pt idx="730">
                  <c:v>1.615</c:v>
                </c:pt>
                <c:pt idx="731">
                  <c:v>1.615</c:v>
                </c:pt>
                <c:pt idx="732">
                  <c:v>1.615</c:v>
                </c:pt>
                <c:pt idx="733">
                  <c:v>1.615</c:v>
                </c:pt>
                <c:pt idx="734">
                  <c:v>1.615</c:v>
                </c:pt>
                <c:pt idx="735">
                  <c:v>1.615</c:v>
                </c:pt>
                <c:pt idx="736">
                  <c:v>1.615</c:v>
                </c:pt>
                <c:pt idx="737">
                  <c:v>1.615</c:v>
                </c:pt>
                <c:pt idx="738">
                  <c:v>1.615</c:v>
                </c:pt>
                <c:pt idx="739">
                  <c:v>1.615</c:v>
                </c:pt>
                <c:pt idx="740">
                  <c:v>1.615</c:v>
                </c:pt>
                <c:pt idx="741">
                  <c:v>1.615</c:v>
                </c:pt>
                <c:pt idx="742">
                  <c:v>1.615</c:v>
                </c:pt>
                <c:pt idx="743">
                  <c:v>1.615</c:v>
                </c:pt>
                <c:pt idx="744">
                  <c:v>1.615</c:v>
                </c:pt>
                <c:pt idx="745">
                  <c:v>1.615</c:v>
                </c:pt>
                <c:pt idx="746">
                  <c:v>1.615</c:v>
                </c:pt>
                <c:pt idx="747">
                  <c:v>1.615</c:v>
                </c:pt>
                <c:pt idx="748">
                  <c:v>1.615</c:v>
                </c:pt>
                <c:pt idx="749">
                  <c:v>1.615</c:v>
                </c:pt>
                <c:pt idx="750">
                  <c:v>1.615</c:v>
                </c:pt>
                <c:pt idx="751">
                  <c:v>1.615</c:v>
                </c:pt>
                <c:pt idx="752">
                  <c:v>1.615</c:v>
                </c:pt>
                <c:pt idx="753">
                  <c:v>1.615</c:v>
                </c:pt>
                <c:pt idx="754">
                  <c:v>1.615</c:v>
                </c:pt>
                <c:pt idx="755">
                  <c:v>1.615</c:v>
                </c:pt>
                <c:pt idx="756">
                  <c:v>1.615</c:v>
                </c:pt>
                <c:pt idx="757">
                  <c:v>1.615</c:v>
                </c:pt>
                <c:pt idx="758">
                  <c:v>1.615</c:v>
                </c:pt>
                <c:pt idx="759">
                  <c:v>1.615</c:v>
                </c:pt>
                <c:pt idx="760">
                  <c:v>1.615</c:v>
                </c:pt>
                <c:pt idx="761">
                  <c:v>1.615</c:v>
                </c:pt>
                <c:pt idx="762">
                  <c:v>1.615</c:v>
                </c:pt>
                <c:pt idx="763">
                  <c:v>1.615</c:v>
                </c:pt>
                <c:pt idx="764">
                  <c:v>1.615</c:v>
                </c:pt>
                <c:pt idx="765">
                  <c:v>1.615</c:v>
                </c:pt>
                <c:pt idx="766">
                  <c:v>1.615</c:v>
                </c:pt>
                <c:pt idx="767">
                  <c:v>1.615</c:v>
                </c:pt>
                <c:pt idx="768">
                  <c:v>1.615</c:v>
                </c:pt>
                <c:pt idx="769">
                  <c:v>1.615</c:v>
                </c:pt>
                <c:pt idx="770">
                  <c:v>1.615</c:v>
                </c:pt>
                <c:pt idx="771">
                  <c:v>1.615</c:v>
                </c:pt>
                <c:pt idx="772">
                  <c:v>1.615</c:v>
                </c:pt>
                <c:pt idx="773">
                  <c:v>1.615</c:v>
                </c:pt>
                <c:pt idx="774">
                  <c:v>1.615</c:v>
                </c:pt>
                <c:pt idx="775">
                  <c:v>1.615</c:v>
                </c:pt>
                <c:pt idx="776">
                  <c:v>1.615</c:v>
                </c:pt>
                <c:pt idx="777">
                  <c:v>1.615</c:v>
                </c:pt>
                <c:pt idx="778">
                  <c:v>1.615</c:v>
                </c:pt>
                <c:pt idx="779">
                  <c:v>1.615</c:v>
                </c:pt>
                <c:pt idx="780">
                  <c:v>1.615</c:v>
                </c:pt>
                <c:pt idx="781">
                  <c:v>1.615</c:v>
                </c:pt>
                <c:pt idx="782">
                  <c:v>1.615</c:v>
                </c:pt>
                <c:pt idx="783">
                  <c:v>1.615</c:v>
                </c:pt>
                <c:pt idx="784">
                  <c:v>1.615</c:v>
                </c:pt>
                <c:pt idx="785">
                  <c:v>1.615</c:v>
                </c:pt>
                <c:pt idx="786">
                  <c:v>1.615</c:v>
                </c:pt>
                <c:pt idx="787">
                  <c:v>1.615</c:v>
                </c:pt>
                <c:pt idx="788">
                  <c:v>1.615</c:v>
                </c:pt>
                <c:pt idx="789">
                  <c:v>1.615</c:v>
                </c:pt>
                <c:pt idx="790">
                  <c:v>1.615</c:v>
                </c:pt>
                <c:pt idx="791">
                  <c:v>1.615</c:v>
                </c:pt>
                <c:pt idx="792">
                  <c:v>1.615</c:v>
                </c:pt>
                <c:pt idx="793">
                  <c:v>1.615</c:v>
                </c:pt>
                <c:pt idx="794">
                  <c:v>1.615</c:v>
                </c:pt>
                <c:pt idx="795">
                  <c:v>1.615</c:v>
                </c:pt>
                <c:pt idx="796">
                  <c:v>1.615</c:v>
                </c:pt>
                <c:pt idx="797">
                  <c:v>1.615</c:v>
                </c:pt>
                <c:pt idx="798">
                  <c:v>1.615</c:v>
                </c:pt>
                <c:pt idx="799">
                  <c:v>1.615</c:v>
                </c:pt>
                <c:pt idx="800">
                  <c:v>1.615</c:v>
                </c:pt>
                <c:pt idx="801">
                  <c:v>1.615</c:v>
                </c:pt>
                <c:pt idx="802">
                  <c:v>1.615</c:v>
                </c:pt>
                <c:pt idx="803">
                  <c:v>1.615</c:v>
                </c:pt>
                <c:pt idx="804">
                  <c:v>1.615</c:v>
                </c:pt>
                <c:pt idx="805">
                  <c:v>1.615</c:v>
                </c:pt>
                <c:pt idx="806">
                  <c:v>1.615</c:v>
                </c:pt>
                <c:pt idx="807">
                  <c:v>1.615</c:v>
                </c:pt>
                <c:pt idx="808">
                  <c:v>1.615</c:v>
                </c:pt>
                <c:pt idx="809">
                  <c:v>1.615</c:v>
                </c:pt>
                <c:pt idx="810">
                  <c:v>1.615</c:v>
                </c:pt>
                <c:pt idx="811">
                  <c:v>1.615</c:v>
                </c:pt>
                <c:pt idx="812">
                  <c:v>1.615</c:v>
                </c:pt>
                <c:pt idx="813">
                  <c:v>1.615</c:v>
                </c:pt>
                <c:pt idx="814">
                  <c:v>1.615</c:v>
                </c:pt>
                <c:pt idx="815">
                  <c:v>1.615</c:v>
                </c:pt>
                <c:pt idx="816">
                  <c:v>1.615</c:v>
                </c:pt>
                <c:pt idx="817">
                  <c:v>1.615</c:v>
                </c:pt>
                <c:pt idx="818">
                  <c:v>1.615</c:v>
                </c:pt>
                <c:pt idx="819">
                  <c:v>1.615</c:v>
                </c:pt>
                <c:pt idx="820">
                  <c:v>1.615</c:v>
                </c:pt>
                <c:pt idx="821">
                  <c:v>1.615</c:v>
                </c:pt>
                <c:pt idx="822">
                  <c:v>1.615</c:v>
                </c:pt>
                <c:pt idx="823">
                  <c:v>1.615</c:v>
                </c:pt>
                <c:pt idx="824">
                  <c:v>1.615</c:v>
                </c:pt>
                <c:pt idx="825">
                  <c:v>1.615</c:v>
                </c:pt>
                <c:pt idx="826">
                  <c:v>1.615</c:v>
                </c:pt>
                <c:pt idx="827">
                  <c:v>1.615</c:v>
                </c:pt>
                <c:pt idx="828">
                  <c:v>1.615</c:v>
                </c:pt>
                <c:pt idx="829">
                  <c:v>1.615</c:v>
                </c:pt>
                <c:pt idx="830">
                  <c:v>1.615</c:v>
                </c:pt>
                <c:pt idx="831">
                  <c:v>1.615</c:v>
                </c:pt>
                <c:pt idx="832">
                  <c:v>1.615</c:v>
                </c:pt>
                <c:pt idx="833">
                  <c:v>1.615</c:v>
                </c:pt>
                <c:pt idx="834">
                  <c:v>1.615</c:v>
                </c:pt>
                <c:pt idx="835">
                  <c:v>1.615</c:v>
                </c:pt>
                <c:pt idx="836">
                  <c:v>1.615</c:v>
                </c:pt>
                <c:pt idx="837">
                  <c:v>1.615</c:v>
                </c:pt>
                <c:pt idx="838">
                  <c:v>1.615</c:v>
                </c:pt>
                <c:pt idx="839">
                  <c:v>1.615</c:v>
                </c:pt>
                <c:pt idx="840">
                  <c:v>1.615</c:v>
                </c:pt>
                <c:pt idx="841">
                  <c:v>1.615</c:v>
                </c:pt>
                <c:pt idx="842">
                  <c:v>1.615</c:v>
                </c:pt>
                <c:pt idx="843">
                  <c:v>1.615</c:v>
                </c:pt>
                <c:pt idx="844">
                  <c:v>1.615</c:v>
                </c:pt>
                <c:pt idx="845">
                  <c:v>1.615</c:v>
                </c:pt>
                <c:pt idx="846">
                  <c:v>1.615</c:v>
                </c:pt>
                <c:pt idx="847">
                  <c:v>1.615</c:v>
                </c:pt>
                <c:pt idx="848">
                  <c:v>1.615</c:v>
                </c:pt>
                <c:pt idx="849">
                  <c:v>1.615</c:v>
                </c:pt>
                <c:pt idx="850">
                  <c:v>1.615</c:v>
                </c:pt>
                <c:pt idx="851">
                  <c:v>1.615</c:v>
                </c:pt>
                <c:pt idx="852">
                  <c:v>1.615</c:v>
                </c:pt>
                <c:pt idx="853">
                  <c:v>1.615</c:v>
                </c:pt>
                <c:pt idx="854">
                  <c:v>1.615</c:v>
                </c:pt>
                <c:pt idx="855">
                  <c:v>1.615</c:v>
                </c:pt>
                <c:pt idx="856">
                  <c:v>1.615</c:v>
                </c:pt>
                <c:pt idx="857">
                  <c:v>1.615</c:v>
                </c:pt>
                <c:pt idx="858">
                  <c:v>1.615</c:v>
                </c:pt>
                <c:pt idx="859">
                  <c:v>1.615</c:v>
                </c:pt>
                <c:pt idx="860">
                  <c:v>1.615</c:v>
                </c:pt>
                <c:pt idx="861">
                  <c:v>1.615</c:v>
                </c:pt>
                <c:pt idx="862">
                  <c:v>1.615</c:v>
                </c:pt>
                <c:pt idx="863">
                  <c:v>1.615</c:v>
                </c:pt>
                <c:pt idx="864">
                  <c:v>1.615</c:v>
                </c:pt>
                <c:pt idx="865">
                  <c:v>1.615</c:v>
                </c:pt>
                <c:pt idx="866">
                  <c:v>1.615</c:v>
                </c:pt>
                <c:pt idx="867">
                  <c:v>1.615</c:v>
                </c:pt>
                <c:pt idx="868">
                  <c:v>1.615</c:v>
                </c:pt>
                <c:pt idx="869">
                  <c:v>1.615</c:v>
                </c:pt>
                <c:pt idx="870">
                  <c:v>1.615</c:v>
                </c:pt>
                <c:pt idx="871">
                  <c:v>1.615</c:v>
                </c:pt>
                <c:pt idx="872">
                  <c:v>1.615</c:v>
                </c:pt>
                <c:pt idx="873">
                  <c:v>1.615</c:v>
                </c:pt>
                <c:pt idx="874">
                  <c:v>1.615</c:v>
                </c:pt>
                <c:pt idx="875">
                  <c:v>1.615</c:v>
                </c:pt>
                <c:pt idx="876">
                  <c:v>1.615</c:v>
                </c:pt>
                <c:pt idx="877">
                  <c:v>1.615</c:v>
                </c:pt>
                <c:pt idx="878">
                  <c:v>1.615</c:v>
                </c:pt>
                <c:pt idx="879">
                  <c:v>1.615</c:v>
                </c:pt>
                <c:pt idx="880">
                  <c:v>1.615</c:v>
                </c:pt>
                <c:pt idx="881">
                  <c:v>1.615</c:v>
                </c:pt>
                <c:pt idx="882">
                  <c:v>1.615</c:v>
                </c:pt>
                <c:pt idx="883">
                  <c:v>1.615</c:v>
                </c:pt>
                <c:pt idx="884">
                  <c:v>1.615</c:v>
                </c:pt>
                <c:pt idx="885">
                  <c:v>1.615</c:v>
                </c:pt>
                <c:pt idx="886">
                  <c:v>1.615</c:v>
                </c:pt>
                <c:pt idx="887">
                  <c:v>1.615</c:v>
                </c:pt>
                <c:pt idx="888">
                  <c:v>1.615</c:v>
                </c:pt>
                <c:pt idx="889">
                  <c:v>1.615</c:v>
                </c:pt>
                <c:pt idx="890">
                  <c:v>1.615</c:v>
                </c:pt>
                <c:pt idx="891">
                  <c:v>1.615</c:v>
                </c:pt>
                <c:pt idx="892">
                  <c:v>1.615</c:v>
                </c:pt>
                <c:pt idx="893">
                  <c:v>1.615</c:v>
                </c:pt>
                <c:pt idx="894">
                  <c:v>1.615</c:v>
                </c:pt>
                <c:pt idx="895">
                  <c:v>1.615</c:v>
                </c:pt>
                <c:pt idx="896">
                  <c:v>1.615</c:v>
                </c:pt>
                <c:pt idx="897">
                  <c:v>1.615</c:v>
                </c:pt>
                <c:pt idx="898">
                  <c:v>1.615</c:v>
                </c:pt>
                <c:pt idx="899">
                  <c:v>1.615</c:v>
                </c:pt>
                <c:pt idx="900">
                  <c:v>1.615</c:v>
                </c:pt>
                <c:pt idx="901">
                  <c:v>1.615</c:v>
                </c:pt>
                <c:pt idx="902">
                  <c:v>1.615</c:v>
                </c:pt>
                <c:pt idx="903">
                  <c:v>1.615</c:v>
                </c:pt>
                <c:pt idx="904">
                  <c:v>1.615</c:v>
                </c:pt>
                <c:pt idx="905">
                  <c:v>1.615</c:v>
                </c:pt>
                <c:pt idx="906">
                  <c:v>1.615</c:v>
                </c:pt>
                <c:pt idx="907">
                  <c:v>1.615</c:v>
                </c:pt>
                <c:pt idx="908">
                  <c:v>1.615</c:v>
                </c:pt>
                <c:pt idx="909">
                  <c:v>1.615</c:v>
                </c:pt>
                <c:pt idx="910">
                  <c:v>1.615</c:v>
                </c:pt>
                <c:pt idx="911">
                  <c:v>1.615</c:v>
                </c:pt>
                <c:pt idx="912">
                  <c:v>1.615</c:v>
                </c:pt>
                <c:pt idx="913">
                  <c:v>1.615</c:v>
                </c:pt>
                <c:pt idx="914">
                  <c:v>1.615</c:v>
                </c:pt>
                <c:pt idx="915">
                  <c:v>1.615</c:v>
                </c:pt>
                <c:pt idx="916">
                  <c:v>1.615</c:v>
                </c:pt>
                <c:pt idx="917">
                  <c:v>1.615</c:v>
                </c:pt>
                <c:pt idx="918">
                  <c:v>1.615</c:v>
                </c:pt>
                <c:pt idx="919">
                  <c:v>1.615</c:v>
                </c:pt>
                <c:pt idx="920">
                  <c:v>1.615</c:v>
                </c:pt>
                <c:pt idx="921">
                  <c:v>1.615</c:v>
                </c:pt>
                <c:pt idx="922">
                  <c:v>1.615</c:v>
                </c:pt>
                <c:pt idx="923">
                  <c:v>1.615</c:v>
                </c:pt>
                <c:pt idx="924">
                  <c:v>1.615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1.615</c:v>
                </c:pt>
                <c:pt idx="935">
                  <c:v>1.615</c:v>
                </c:pt>
                <c:pt idx="936">
                  <c:v>1.615</c:v>
                </c:pt>
                <c:pt idx="937">
                  <c:v>1.615</c:v>
                </c:pt>
                <c:pt idx="938">
                  <c:v>1.615</c:v>
                </c:pt>
                <c:pt idx="939">
                  <c:v>1.615</c:v>
                </c:pt>
                <c:pt idx="940">
                  <c:v>1.615</c:v>
                </c:pt>
                <c:pt idx="941">
                  <c:v>1.615</c:v>
                </c:pt>
                <c:pt idx="942">
                  <c:v>1.615</c:v>
                </c:pt>
                <c:pt idx="943">
                  <c:v>1.615</c:v>
                </c:pt>
                <c:pt idx="944">
                  <c:v>1.615</c:v>
                </c:pt>
                <c:pt idx="945">
                  <c:v>1.615</c:v>
                </c:pt>
                <c:pt idx="946">
                  <c:v>1.615</c:v>
                </c:pt>
                <c:pt idx="947">
                  <c:v>1.615</c:v>
                </c:pt>
                <c:pt idx="948">
                  <c:v>1.615</c:v>
                </c:pt>
                <c:pt idx="949">
                  <c:v>1.615</c:v>
                </c:pt>
                <c:pt idx="950">
                  <c:v>1.615</c:v>
                </c:pt>
                <c:pt idx="951">
                  <c:v>1.615</c:v>
                </c:pt>
                <c:pt idx="952">
                  <c:v>1.615</c:v>
                </c:pt>
                <c:pt idx="953">
                  <c:v>1.615</c:v>
                </c:pt>
                <c:pt idx="954">
                  <c:v>1.615</c:v>
                </c:pt>
                <c:pt idx="955">
                  <c:v>1.615</c:v>
                </c:pt>
                <c:pt idx="956">
                  <c:v>1.615</c:v>
                </c:pt>
                <c:pt idx="957">
                  <c:v>1.615</c:v>
                </c:pt>
                <c:pt idx="958">
                  <c:v>1.615</c:v>
                </c:pt>
                <c:pt idx="959">
                  <c:v>1.615</c:v>
                </c:pt>
                <c:pt idx="960">
                  <c:v>1.615</c:v>
                </c:pt>
                <c:pt idx="961">
                  <c:v>1.615</c:v>
                </c:pt>
                <c:pt idx="962">
                  <c:v>1.615</c:v>
                </c:pt>
                <c:pt idx="963">
                  <c:v>1.615</c:v>
                </c:pt>
                <c:pt idx="964">
                  <c:v>1.615</c:v>
                </c:pt>
                <c:pt idx="965">
                  <c:v>1.615</c:v>
                </c:pt>
                <c:pt idx="966">
                  <c:v>1.615</c:v>
                </c:pt>
                <c:pt idx="967">
                  <c:v>1.615</c:v>
                </c:pt>
                <c:pt idx="968">
                  <c:v>1.615</c:v>
                </c:pt>
                <c:pt idx="969">
                  <c:v>1.615</c:v>
                </c:pt>
                <c:pt idx="970">
                  <c:v>1.615</c:v>
                </c:pt>
                <c:pt idx="971">
                  <c:v>1.615</c:v>
                </c:pt>
                <c:pt idx="972">
                  <c:v>1.615</c:v>
                </c:pt>
                <c:pt idx="973">
                  <c:v>1.615</c:v>
                </c:pt>
                <c:pt idx="974">
                  <c:v>1.615</c:v>
                </c:pt>
                <c:pt idx="975">
                  <c:v>1.615</c:v>
                </c:pt>
                <c:pt idx="976">
                  <c:v>1.615</c:v>
                </c:pt>
                <c:pt idx="977">
                  <c:v>1.615</c:v>
                </c:pt>
                <c:pt idx="978">
                  <c:v>1.615</c:v>
                </c:pt>
                <c:pt idx="979">
                  <c:v>1.615</c:v>
                </c:pt>
                <c:pt idx="980">
                  <c:v>1.615</c:v>
                </c:pt>
                <c:pt idx="981">
                  <c:v>1.615</c:v>
                </c:pt>
                <c:pt idx="982">
                  <c:v>1.615</c:v>
                </c:pt>
                <c:pt idx="983">
                  <c:v>1.615</c:v>
                </c:pt>
                <c:pt idx="984">
                  <c:v>1.615</c:v>
                </c:pt>
                <c:pt idx="985">
                  <c:v>1.615</c:v>
                </c:pt>
                <c:pt idx="986">
                  <c:v>1.615</c:v>
                </c:pt>
                <c:pt idx="987">
                  <c:v>1.615</c:v>
                </c:pt>
                <c:pt idx="988">
                  <c:v>1.615</c:v>
                </c:pt>
                <c:pt idx="989">
                  <c:v>1.615</c:v>
                </c:pt>
                <c:pt idx="990">
                  <c:v>1.615</c:v>
                </c:pt>
                <c:pt idx="991">
                  <c:v>1.615</c:v>
                </c:pt>
                <c:pt idx="992">
                  <c:v>1.615</c:v>
                </c:pt>
                <c:pt idx="993">
                  <c:v>1.615</c:v>
                </c:pt>
                <c:pt idx="994">
                  <c:v>1.615</c:v>
                </c:pt>
                <c:pt idx="995">
                  <c:v>1.615</c:v>
                </c:pt>
                <c:pt idx="996">
                  <c:v>1.615</c:v>
                </c:pt>
                <c:pt idx="997">
                  <c:v>1.615</c:v>
                </c:pt>
                <c:pt idx="998">
                  <c:v>1.615</c:v>
                </c:pt>
                <c:pt idx="999">
                  <c:v>1.615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0A-49C6-87C3-393AA336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34232"/>
        <c:axId val="1"/>
      </c:scatterChart>
      <c:valAx>
        <c:axId val="220134232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Simulation</a:t>
                </a:r>
              </a:p>
            </c:rich>
          </c:tx>
          <c:layout>
            <c:manualLayout>
              <c:xMode val="edge"/>
              <c:yMode val="edge"/>
              <c:x val="0.46797153024911031"/>
              <c:y val="0.956806282722513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"/>
          <c:min val="0.5"/>
        </c:scaling>
        <c:delete val="0"/>
        <c:axPos val="l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Price ($)</a:t>
                </a:r>
              </a:p>
            </c:rich>
          </c:tx>
          <c:layout>
            <c:manualLayout>
              <c:xMode val="edge"/>
              <c:yMode val="edge"/>
              <c:x val="1.2455516014234874E-2"/>
              <c:y val="0.4594240837696335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0134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106761565836284"/>
          <c:y val="0.21204188481675396"/>
          <c:w val="0.18327402135231313"/>
          <c:h val="9.9476439790575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0.11575</cdr:x>
      <cdr:y>0.18225</cdr:y>
    </cdr:from>
    <cdr:to>
      <cdr:x>0.26075</cdr:x>
      <cdr:y>0.22025</cdr:y>
    </cdr:to>
    <cdr:sp macro="" textlink="">
      <cdr:nvSpPr>
        <cdr:cNvPr id="716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91385" y="1061001"/>
          <a:ext cx="1241907" cy="221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Spot Price Volatility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0.10425</cdr:x>
      <cdr:y>0.20525</cdr:y>
    </cdr:from>
    <cdr:to>
      <cdr:x>0.26625</cdr:x>
      <cdr:y>0.2445</cdr:y>
    </cdr:to>
    <cdr:sp macro="" textlink="">
      <cdr:nvSpPr>
        <cdr:cNvPr id="153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92889" y="1194900"/>
          <a:ext cx="1387510" cy="2285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Mean Reversion Rate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H14"/>
  <sheetViews>
    <sheetView zoomScale="75" workbookViewId="0">
      <selection activeCell="B2" sqref="B2:H11"/>
    </sheetView>
  </sheetViews>
  <sheetFormatPr defaultColWidth="9.109375" defaultRowHeight="13.2" x14ac:dyDescent="0.25"/>
  <cols>
    <col min="1" max="1" width="9.109375" style="15"/>
    <col min="2" max="2" width="13" style="15" customWidth="1"/>
    <col min="3" max="3" width="10.44140625" style="15" customWidth="1"/>
    <col min="4" max="4" width="6.44140625" style="15" customWidth="1"/>
    <col min="5" max="5" width="18.6640625" style="15" customWidth="1"/>
    <col min="6" max="6" width="10.88671875" style="15" bestFit="1" customWidth="1"/>
    <col min="7" max="7" width="9.33203125" style="15" bestFit="1" customWidth="1"/>
    <col min="8" max="8" width="9.109375" style="15"/>
    <col min="9" max="10" width="9.33203125" style="15" bestFit="1" customWidth="1"/>
    <col min="11" max="11" width="5.109375" style="15" customWidth="1"/>
    <col min="12" max="12" width="9.33203125" style="15" bestFit="1" customWidth="1"/>
    <col min="13" max="16384" width="9.109375" style="15"/>
  </cols>
  <sheetData>
    <row r="1" spans="2:8" ht="13.8" thickBot="1" x14ac:dyDescent="0.3"/>
    <row r="2" spans="2:8" x14ac:dyDescent="0.25">
      <c r="B2" s="143" t="s">
        <v>47</v>
      </c>
      <c r="C2" s="144"/>
      <c r="E2" s="145" t="s">
        <v>48</v>
      </c>
      <c r="F2" s="146"/>
      <c r="G2" s="146"/>
      <c r="H2" s="147"/>
    </row>
    <row r="3" spans="2:8" x14ac:dyDescent="0.25">
      <c r="B3" s="60" t="s">
        <v>0</v>
      </c>
      <c r="C3" s="19">
        <v>100</v>
      </c>
      <c r="E3" s="23"/>
      <c r="F3" s="22" t="s">
        <v>54</v>
      </c>
      <c r="G3" s="22" t="s">
        <v>56</v>
      </c>
      <c r="H3" s="24" t="s">
        <v>57</v>
      </c>
    </row>
    <row r="4" spans="2:8" x14ac:dyDescent="0.25">
      <c r="B4" s="60" t="s">
        <v>50</v>
      </c>
      <c r="C4" s="19">
        <v>95</v>
      </c>
      <c r="E4" s="25" t="s">
        <v>49</v>
      </c>
      <c r="F4" s="16">
        <f>(LN(C3/C4)+(C6+C8^2/2)*C7)/(C8*(SQRT(C7)))</f>
        <v>0.42156568061365346</v>
      </c>
      <c r="G4" s="16">
        <f>NORMSDIST(F4)</f>
        <v>0.66332893430918849</v>
      </c>
      <c r="H4" s="26">
        <f>NORMSDIST(-F4)</f>
        <v>0.33667106569081151</v>
      </c>
    </row>
    <row r="5" spans="2:8" ht="13.8" thickBot="1" x14ac:dyDescent="0.3">
      <c r="B5" s="60" t="s">
        <v>12</v>
      </c>
      <c r="C5" s="21">
        <v>0.05</v>
      </c>
      <c r="E5" s="27" t="s">
        <v>51</v>
      </c>
      <c r="F5" s="28">
        <f>F4-(C8*(SQRT(C7)))</f>
        <v>-1.1447021278565839E-2</v>
      </c>
      <c r="G5" s="28">
        <f>NORMSDIST(F5)</f>
        <v>0.49543337353476036</v>
      </c>
      <c r="H5" s="29">
        <f>NORMSDIST(-F5)</f>
        <v>0.50456662646523964</v>
      </c>
    </row>
    <row r="6" spans="2:8" ht="13.8" thickBot="1" x14ac:dyDescent="0.3">
      <c r="B6" s="60" t="s">
        <v>52</v>
      </c>
      <c r="C6" s="21">
        <v>0.05</v>
      </c>
      <c r="F6" s="16"/>
      <c r="G6" s="16"/>
    </row>
    <row r="7" spans="2:8" x14ac:dyDescent="0.25">
      <c r="B7" s="60" t="s">
        <v>7</v>
      </c>
      <c r="C7" s="19">
        <v>0.75</v>
      </c>
      <c r="E7" s="145" t="s">
        <v>55</v>
      </c>
      <c r="F7" s="146"/>
      <c r="G7" s="147"/>
    </row>
    <row r="8" spans="2:8" ht="13.8" thickBot="1" x14ac:dyDescent="0.3">
      <c r="B8" s="63" t="s">
        <v>4</v>
      </c>
      <c r="C8" s="20">
        <v>0.5</v>
      </c>
      <c r="E8" s="33"/>
      <c r="F8" s="31" t="s">
        <v>58</v>
      </c>
      <c r="G8" s="32" t="s">
        <v>59</v>
      </c>
    </row>
    <row r="9" spans="2:8" x14ac:dyDescent="0.25">
      <c r="E9" s="25" t="s">
        <v>60</v>
      </c>
      <c r="F9" s="17">
        <f>C3*(EXP((C6-C5)*C7))*G4-C4*(EXP(-C5*C7))*G5</f>
        <v>20.999020755497632</v>
      </c>
      <c r="G9" s="30">
        <f>C4*(EXP(-C5*C7))*H5-C3*EXP((C6-C5)*C7)*H4</f>
        <v>12.502490438975713</v>
      </c>
    </row>
    <row r="10" spans="2:8" ht="13.8" thickBot="1" x14ac:dyDescent="0.3">
      <c r="E10" s="27" t="s">
        <v>61</v>
      </c>
      <c r="F10" s="28">
        <f>EXP((-C5+C6)*C7)*G4</f>
        <v>0.66332893430918849</v>
      </c>
      <c r="G10" s="29">
        <f>-EXP((-C5+C6)*C7)*H4</f>
        <v>-0.33667106569081151</v>
      </c>
    </row>
    <row r="11" spans="2:8" ht="13.8" thickBot="1" x14ac:dyDescent="0.3">
      <c r="E11" s="27" t="s">
        <v>103</v>
      </c>
      <c r="F11" s="110">
        <f>[0]!Functions.BScall(C3,C4,C5,C6,C7,C8)</f>
        <v>20.999019622802734</v>
      </c>
      <c r="G11" s="111">
        <f>BSput(C3,C4,C5,C6,C7,C8)</f>
        <v>12.502490043640137</v>
      </c>
    </row>
    <row r="14" spans="2:8" x14ac:dyDescent="0.25">
      <c r="C14" s="17"/>
    </row>
  </sheetData>
  <mergeCells count="3">
    <mergeCell ref="B2:C2"/>
    <mergeCell ref="E2:H2"/>
    <mergeCell ref="E7:G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L20"/>
  <sheetViews>
    <sheetView zoomScale="75" workbookViewId="0">
      <selection activeCell="I4" sqref="I4:L20"/>
    </sheetView>
  </sheetViews>
  <sheetFormatPr defaultColWidth="9.109375" defaultRowHeight="15.6" x14ac:dyDescent="0.3"/>
  <cols>
    <col min="1" max="1" width="9.109375" style="34"/>
    <col min="2" max="2" width="8" style="34" customWidth="1"/>
    <col min="3" max="3" width="9.109375" style="34"/>
    <col min="4" max="4" width="6.6640625" style="34" customWidth="1"/>
    <col min="5" max="5" width="12" style="35" customWidth="1"/>
    <col min="6" max="7" width="10.109375" style="35" customWidth="1"/>
    <col min="8" max="8" width="5.109375" style="35" bestFit="1" customWidth="1"/>
    <col min="9" max="9" width="7.88671875" style="35" customWidth="1"/>
    <col min="10" max="16384" width="9.109375" style="34"/>
  </cols>
  <sheetData>
    <row r="1" spans="2:12" ht="16.2" thickBot="1" x14ac:dyDescent="0.35"/>
    <row r="2" spans="2:12" x14ac:dyDescent="0.3">
      <c r="B2" s="148" t="s">
        <v>62</v>
      </c>
      <c r="C2" s="149"/>
      <c r="E2" s="46" t="s">
        <v>67</v>
      </c>
      <c r="F2" s="47"/>
      <c r="G2" s="112"/>
      <c r="H2" s="114"/>
      <c r="I2" s="115"/>
      <c r="J2" s="152" t="s">
        <v>104</v>
      </c>
      <c r="K2" s="152"/>
      <c r="L2" s="153"/>
    </row>
    <row r="3" spans="2:12" x14ac:dyDescent="0.3">
      <c r="B3" s="36" t="s">
        <v>63</v>
      </c>
      <c r="C3" s="37">
        <v>100</v>
      </c>
      <c r="E3" s="36" t="s">
        <v>64</v>
      </c>
      <c r="F3" s="37">
        <f>EXP(-C5*(C8-C6))</f>
        <v>0.96319441772082182</v>
      </c>
      <c r="G3" s="112"/>
      <c r="H3" s="36"/>
      <c r="I3" s="113">
        <f>$F$3*($C$3*$F$6-$C$4*$F$7)</f>
        <v>18.61608242918377</v>
      </c>
      <c r="J3" s="116">
        <v>0.1</v>
      </c>
      <c r="K3" s="112">
        <v>0.25</v>
      </c>
      <c r="L3" s="117">
        <v>0.5</v>
      </c>
    </row>
    <row r="4" spans="2:12" ht="18" x14ac:dyDescent="0.4">
      <c r="B4" s="36" t="s">
        <v>6</v>
      </c>
      <c r="C4" s="37">
        <v>95</v>
      </c>
      <c r="E4" s="36" t="s">
        <v>70</v>
      </c>
      <c r="F4" s="37">
        <f>(LN(C3/C4)+C9^2/2*(C8-C6))/(C9*SQRT(C8-C6))</f>
        <v>0.33496314023520962</v>
      </c>
      <c r="G4" s="112"/>
      <c r="H4" s="150" t="s">
        <v>105</v>
      </c>
      <c r="I4" s="112">
        <v>60</v>
      </c>
      <c r="J4" s="112">
        <f t="dataTable" ref="J4:L20" dt2D="1" dtr="0" r1="C9" r2="C3"/>
        <v>6.1804617202922231E-8</v>
      </c>
      <c r="K4" s="112">
        <v>9.5238965435723036E-2</v>
      </c>
      <c r="L4" s="117">
        <v>2.2964298337355227</v>
      </c>
    </row>
    <row r="5" spans="2:12" ht="18" x14ac:dyDescent="0.4">
      <c r="B5" s="36" t="s">
        <v>12</v>
      </c>
      <c r="C5" s="41">
        <v>0.05</v>
      </c>
      <c r="E5" s="36" t="s">
        <v>71</v>
      </c>
      <c r="F5" s="37">
        <f>F4-C9*SQRT(C8-C6)</f>
        <v>-9.8049561657009676E-2</v>
      </c>
      <c r="G5" s="112"/>
      <c r="H5" s="150"/>
      <c r="I5" s="112">
        <f>I4+5</f>
        <v>65</v>
      </c>
      <c r="J5" s="112">
        <v>8.0167020637719903E-6</v>
      </c>
      <c r="K5" s="112">
        <v>0.26205680836151463</v>
      </c>
      <c r="L5" s="117">
        <v>3.3878444771999723</v>
      </c>
    </row>
    <row r="6" spans="2:12" ht="18" x14ac:dyDescent="0.4">
      <c r="B6" s="36" t="s">
        <v>16</v>
      </c>
      <c r="C6" s="42">
        <v>0</v>
      </c>
      <c r="E6" s="36" t="s">
        <v>68</v>
      </c>
      <c r="F6" s="37">
        <f>NORMSDIST($F$4)</f>
        <v>0.63117349047477922</v>
      </c>
      <c r="G6" s="112"/>
      <c r="H6" s="150"/>
      <c r="I6" s="112">
        <f t="shared" ref="I6:I20" si="0">I5+5</f>
        <v>70</v>
      </c>
      <c r="J6" s="112">
        <v>3.5743659497070648E-4</v>
      </c>
      <c r="K6" s="112">
        <v>0.60676723162486934</v>
      </c>
      <c r="L6" s="117">
        <v>4.7530461247646638</v>
      </c>
    </row>
    <row r="7" spans="2:12" ht="18" x14ac:dyDescent="0.4">
      <c r="B7" s="36" t="s">
        <v>4</v>
      </c>
      <c r="C7" s="42">
        <v>1.5</v>
      </c>
      <c r="E7" s="36" t="s">
        <v>69</v>
      </c>
      <c r="F7" s="37">
        <f>NORMSDIST(F5)</f>
        <v>0.46094640979826496</v>
      </c>
      <c r="G7" s="112"/>
      <c r="H7" s="150"/>
      <c r="I7" s="112">
        <f t="shared" si="0"/>
        <v>75</v>
      </c>
      <c r="J7" s="112">
        <v>6.7661228314796146E-3</v>
      </c>
      <c r="K7" s="112">
        <v>1.2228193160638712</v>
      </c>
      <c r="L7" s="117">
        <v>6.3988480692294774</v>
      </c>
    </row>
    <row r="8" spans="2:12" x14ac:dyDescent="0.3">
      <c r="B8" s="36" t="s">
        <v>7</v>
      </c>
      <c r="C8" s="42">
        <f>9/12</f>
        <v>0.75</v>
      </c>
      <c r="E8" s="44" t="s">
        <v>58</v>
      </c>
      <c r="F8" s="37">
        <f>$F$3*($C$3*$F$6-$C$4*$F$7)</f>
        <v>18.61608242918377</v>
      </c>
      <c r="G8" s="112"/>
      <c r="H8" s="150"/>
      <c r="I8" s="112">
        <f t="shared" si="0"/>
        <v>80</v>
      </c>
      <c r="J8" s="112">
        <v>6.4334345215514913E-2</v>
      </c>
      <c r="K8" s="112">
        <v>2.201953721041749</v>
      </c>
      <c r="L8" s="117">
        <v>8.3242945142483524</v>
      </c>
    </row>
    <row r="9" spans="2:12" ht="16.2" thickBot="1" x14ac:dyDescent="0.35">
      <c r="B9" s="38" t="s">
        <v>65</v>
      </c>
      <c r="C9" s="43">
        <v>0.5</v>
      </c>
      <c r="E9" s="45" t="s">
        <v>59</v>
      </c>
      <c r="F9" s="39">
        <f>F3*(-$C$3*NORMSDIST(-F4)+$C$4*NORMSDIST(-F5))</f>
        <v>13.800110340579662</v>
      </c>
      <c r="G9" s="112"/>
      <c r="H9" s="150"/>
      <c r="I9" s="112">
        <f t="shared" si="0"/>
        <v>85</v>
      </c>
      <c r="J9" s="112">
        <v>0.35257274708141689</v>
      </c>
      <c r="K9" s="112">
        <v>3.6169344579306086</v>
      </c>
      <c r="L9" s="117">
        <v>10.522183507447565</v>
      </c>
    </row>
    <row r="10" spans="2:12" x14ac:dyDescent="0.3">
      <c r="H10" s="150"/>
      <c r="I10" s="112">
        <f t="shared" si="0"/>
        <v>90</v>
      </c>
      <c r="J10" s="116">
        <v>1.2496720853353622</v>
      </c>
      <c r="K10" s="116">
        <v>5.5097451730470945</v>
      </c>
      <c r="L10" s="117">
        <v>12.980608005453126</v>
      </c>
    </row>
    <row r="11" spans="2:12" x14ac:dyDescent="0.3">
      <c r="H11" s="150"/>
      <c r="I11" s="112">
        <f t="shared" si="0"/>
        <v>95</v>
      </c>
      <c r="J11" s="116">
        <v>3.1604154344561741</v>
      </c>
      <c r="K11" s="116">
        <v>7.8880786573492214</v>
      </c>
      <c r="L11" s="117">
        <v>15.684322168640255</v>
      </c>
    </row>
    <row r="12" spans="2:12" x14ac:dyDescent="0.3">
      <c r="H12" s="150"/>
      <c r="I12" s="112">
        <f t="shared" si="0"/>
        <v>100</v>
      </c>
      <c r="J12" s="116">
        <v>6.2039223455188512</v>
      </c>
      <c r="K12" s="116">
        <v>10.72882246103482</v>
      </c>
      <c r="L12" s="117">
        <v>18.61608242918377</v>
      </c>
    </row>
    <row r="13" spans="2:12" x14ac:dyDescent="0.3">
      <c r="H13" s="150"/>
      <c r="I13" s="112">
        <f t="shared" si="0"/>
        <v>105</v>
      </c>
      <c r="J13" s="116">
        <v>10.143137629403704</v>
      </c>
      <c r="K13" s="116">
        <v>13.986599521740526</v>
      </c>
      <c r="L13" s="117">
        <v>21.757562921959174</v>
      </c>
    </row>
    <row r="14" spans="2:12" x14ac:dyDescent="0.3">
      <c r="H14" s="150"/>
      <c r="I14" s="112">
        <f t="shared" si="0"/>
        <v>110</v>
      </c>
      <c r="J14" s="116">
        <v>14.606494723128169</v>
      </c>
      <c r="K14" s="116">
        <v>17.603147721790421</v>
      </c>
      <c r="L14" s="117">
        <v>25.090226937874206</v>
      </c>
    </row>
    <row r="15" spans="2:12" x14ac:dyDescent="0.3">
      <c r="H15" s="150"/>
      <c r="I15" s="112">
        <f t="shared" si="0"/>
        <v>115</v>
      </c>
      <c r="J15" s="116">
        <v>19.305729139997137</v>
      </c>
      <c r="K15" s="116">
        <v>21.516242760534997</v>
      </c>
      <c r="L15" s="117">
        <v>28.595849988189805</v>
      </c>
    </row>
    <row r="16" spans="2:12" x14ac:dyDescent="0.3">
      <c r="H16" s="150"/>
      <c r="I16" s="112">
        <f t="shared" si="0"/>
        <v>120</v>
      </c>
      <c r="J16" s="116">
        <v>24.089368000906468</v>
      </c>
      <c r="K16" s="116">
        <v>25.666105330304617</v>
      </c>
      <c r="L16" s="117">
        <v>32.256941834521406</v>
      </c>
    </row>
    <row r="17" spans="8:12" x14ac:dyDescent="0.3">
      <c r="H17" s="150"/>
      <c r="I17" s="112">
        <f t="shared" si="0"/>
        <v>125</v>
      </c>
      <c r="J17" s="116">
        <v>28.897718295249074</v>
      </c>
      <c r="K17" s="116">
        <v>29.999421964424407</v>
      </c>
      <c r="L17" s="117">
        <v>36.057046584338536</v>
      </c>
    </row>
    <row r="18" spans="8:12" x14ac:dyDescent="0.3">
      <c r="H18" s="150"/>
      <c r="I18" s="112">
        <f t="shared" si="0"/>
        <v>130</v>
      </c>
      <c r="J18" s="116">
        <v>33.712135494369811</v>
      </c>
      <c r="K18" s="116">
        <v>34.471241039001548</v>
      </c>
      <c r="L18" s="117">
        <v>39.980892769289476</v>
      </c>
    </row>
    <row r="19" spans="8:12" x14ac:dyDescent="0.3">
      <c r="H19" s="150"/>
      <c r="I19" s="112">
        <f t="shared" si="0"/>
        <v>135</v>
      </c>
      <c r="J19" s="116">
        <v>38.527828723948247</v>
      </c>
      <c r="K19" s="116">
        <v>39.045297153262673</v>
      </c>
      <c r="L19" s="117">
        <v>44.014467046241784</v>
      </c>
    </row>
    <row r="20" spans="8:12" ht="16.2" thickBot="1" x14ac:dyDescent="0.35">
      <c r="H20" s="151"/>
      <c r="I20" s="118">
        <f t="shared" si="0"/>
        <v>140</v>
      </c>
      <c r="J20" s="119">
        <v>43.343756210983436</v>
      </c>
      <c r="K20" s="119">
        <v>43.693358026268108</v>
      </c>
      <c r="L20" s="120">
        <v>48.145029498138832</v>
      </c>
    </row>
  </sheetData>
  <mergeCells count="3">
    <mergeCell ref="B2:C2"/>
    <mergeCell ref="H4:H20"/>
    <mergeCell ref="J2:L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L28"/>
  <sheetViews>
    <sheetView topLeftCell="A4" zoomScale="75" workbookViewId="0">
      <selection activeCell="I4" sqref="I4:L28"/>
    </sheetView>
  </sheetViews>
  <sheetFormatPr defaultColWidth="9.109375" defaultRowHeight="15.6" x14ac:dyDescent="0.3"/>
  <cols>
    <col min="1" max="1" width="9.109375" style="34"/>
    <col min="2" max="2" width="8" style="34" customWidth="1"/>
    <col min="3" max="3" width="9.109375" style="34"/>
    <col min="4" max="4" width="7.44140625" style="34" customWidth="1"/>
    <col min="5" max="5" width="12.44140625" style="35" bestFit="1" customWidth="1"/>
    <col min="6" max="7" width="10.109375" style="35" customWidth="1"/>
    <col min="8" max="8" width="5.109375" style="35" bestFit="1" customWidth="1"/>
    <col min="9" max="9" width="7.6640625" style="34" customWidth="1"/>
    <col min="10" max="16384" width="9.109375" style="34"/>
  </cols>
  <sheetData>
    <row r="1" spans="2:12" ht="16.2" thickBot="1" x14ac:dyDescent="0.35"/>
    <row r="2" spans="2:12" x14ac:dyDescent="0.3">
      <c r="B2" s="148" t="s">
        <v>62</v>
      </c>
      <c r="C2" s="149"/>
      <c r="E2" s="46" t="s">
        <v>67</v>
      </c>
      <c r="F2" s="47"/>
      <c r="J2" s="154" t="s">
        <v>106</v>
      </c>
      <c r="K2" s="154"/>
      <c r="L2" s="154"/>
    </row>
    <row r="3" spans="2:12" x14ac:dyDescent="0.3">
      <c r="B3" s="36" t="s">
        <v>63</v>
      </c>
      <c r="C3" s="37">
        <v>100</v>
      </c>
      <c r="E3" s="36" t="s">
        <v>64</v>
      </c>
      <c r="F3" s="49">
        <f>EXP(-C5*(C8-C6))</f>
        <v>0.96319441772082182</v>
      </c>
      <c r="I3" s="34">
        <f>$F$3*($C$3*$F$7-$C$4*$F$8)</f>
        <v>26.564178204959322</v>
      </c>
      <c r="J3" s="122">
        <v>0.01</v>
      </c>
      <c r="K3" s="121">
        <v>0.1</v>
      </c>
      <c r="L3" s="121">
        <v>1</v>
      </c>
    </row>
    <row r="4" spans="2:12" x14ac:dyDescent="0.3">
      <c r="B4" s="36" t="s">
        <v>6</v>
      </c>
      <c r="C4" s="37">
        <v>95</v>
      </c>
      <c r="E4" s="36" t="s">
        <v>72</v>
      </c>
      <c r="F4" s="49">
        <f>SQRT(C9^2/(2*C10)*(EXP(-2*C10*(C7-C8))-EXP(-2*C10*(C7-C6))))</f>
        <v>0.42817061515467308</v>
      </c>
      <c r="H4" s="155" t="s">
        <v>107</v>
      </c>
      <c r="I4" s="121">
        <v>20</v>
      </c>
      <c r="J4" s="35">
        <f t="dataTable" ref="J4:L28" dt2D="1" dtr="0" r1="C10" r2="C3"/>
        <v>7.5668221101707123E-2</v>
      </c>
      <c r="K4" s="34">
        <v>4.9616100499839812E-2</v>
      </c>
      <c r="L4" s="34">
        <v>8.5894976660211324E-5</v>
      </c>
    </row>
    <row r="5" spans="2:12" ht="18" x14ac:dyDescent="0.4">
      <c r="B5" s="36" t="s">
        <v>12</v>
      </c>
      <c r="C5" s="41">
        <v>0.05</v>
      </c>
      <c r="E5" s="36" t="s">
        <v>70</v>
      </c>
      <c r="F5" s="49">
        <f>(LN(C3/C4)+F4/2)/SQRT(F4)</f>
        <v>0.40556220203752785</v>
      </c>
      <c r="H5" s="155"/>
      <c r="I5" s="122">
        <v>25</v>
      </c>
      <c r="J5" s="35">
        <v>0.22432060277244231</v>
      </c>
      <c r="K5" s="34">
        <v>0.16006687417405388</v>
      </c>
      <c r="L5" s="34">
        <v>1.1220147624028645E-3</v>
      </c>
    </row>
    <row r="6" spans="2:12" ht="18" x14ac:dyDescent="0.4">
      <c r="B6" s="36" t="s">
        <v>16</v>
      </c>
      <c r="C6" s="48">
        <v>0</v>
      </c>
      <c r="E6" s="36" t="s">
        <v>71</v>
      </c>
      <c r="F6" s="49">
        <f>$F$5-SQRT($F$4)</f>
        <v>-0.2487852707585953</v>
      </c>
      <c r="H6" s="155"/>
      <c r="I6" s="121">
        <v>30</v>
      </c>
      <c r="J6" s="35">
        <v>0.50777949807894096</v>
      </c>
      <c r="K6" s="34">
        <v>0.385032821677468</v>
      </c>
      <c r="L6" s="34">
        <v>7.3020973244935254E-3</v>
      </c>
    </row>
    <row r="7" spans="2:12" ht="18" x14ac:dyDescent="0.4">
      <c r="B7" s="36" t="s">
        <v>4</v>
      </c>
      <c r="C7" s="48">
        <v>1.5</v>
      </c>
      <c r="E7" s="36" t="s">
        <v>68</v>
      </c>
      <c r="F7" s="49">
        <f>NORMSDIST($F$5)</f>
        <v>0.65746780432403695</v>
      </c>
      <c r="H7" s="155"/>
      <c r="I7" s="122">
        <v>35</v>
      </c>
      <c r="J7" s="35">
        <v>0.96531348135689476</v>
      </c>
      <c r="K7" s="34">
        <v>0.76618280630234192</v>
      </c>
      <c r="L7" s="34">
        <v>3.045727105746342E-2</v>
      </c>
    </row>
    <row r="8" spans="2:12" ht="18" x14ac:dyDescent="0.4">
      <c r="B8" s="36" t="s">
        <v>7</v>
      </c>
      <c r="C8" s="48">
        <v>0.75</v>
      </c>
      <c r="E8" s="36" t="s">
        <v>69</v>
      </c>
      <c r="F8" s="49">
        <f>NORMSDIST($F$6)</f>
        <v>0.40176349397258304</v>
      </c>
      <c r="H8" s="155"/>
      <c r="I8" s="121">
        <v>40</v>
      </c>
      <c r="J8" s="35">
        <v>1.6264452279688331</v>
      </c>
      <c r="K8" s="34">
        <v>1.3375509466089142</v>
      </c>
      <c r="L8" s="34">
        <v>9.3791233436181551E-2</v>
      </c>
    </row>
    <row r="9" spans="2:12" x14ac:dyDescent="0.3">
      <c r="B9" s="36" t="s">
        <v>65</v>
      </c>
      <c r="C9" s="40">
        <v>0.5</v>
      </c>
      <c r="E9" s="44" t="s">
        <v>58</v>
      </c>
      <c r="F9" s="50">
        <f>$F$3*($C$3*$F$7-$C$4*$F$8)</f>
        <v>26.564178204959322</v>
      </c>
      <c r="H9" s="155"/>
      <c r="I9" s="122">
        <v>45</v>
      </c>
      <c r="J9" s="35">
        <v>2.5106039638444075</v>
      </c>
      <c r="K9" s="34">
        <v>2.1237623935486951</v>
      </c>
      <c r="L9" s="34">
        <v>0.23247810253671949</v>
      </c>
    </row>
    <row r="10" spans="2:12" ht="16.2" thickBot="1" x14ac:dyDescent="0.35">
      <c r="B10" s="38" t="s">
        <v>66</v>
      </c>
      <c r="C10" s="39">
        <v>0.01</v>
      </c>
      <c r="E10" s="45" t="s">
        <v>59</v>
      </c>
      <c r="F10" s="51">
        <f>$F$3*(-$C$3*NORMSDIST(-F5)+$C$4*NORMSDIST(-F6))</f>
        <v>21.748206116355213</v>
      </c>
      <c r="H10" s="155"/>
      <c r="I10" s="121">
        <v>50</v>
      </c>
      <c r="J10" s="34">
        <v>3.6282577209053852</v>
      </c>
      <c r="K10" s="34">
        <v>3.1402378404120919</v>
      </c>
      <c r="L10" s="34">
        <v>0.49058928746578906</v>
      </c>
    </row>
    <row r="11" spans="2:12" x14ac:dyDescent="0.3">
      <c r="D11" s="34" t="s">
        <v>73</v>
      </c>
      <c r="H11" s="155"/>
      <c r="I11" s="122">
        <v>55</v>
      </c>
      <c r="J11" s="34">
        <v>4.9825849488600191</v>
      </c>
      <c r="K11" s="34">
        <v>4.3943813375039849</v>
      </c>
      <c r="L11" s="34">
        <v>0.91571042143406456</v>
      </c>
    </row>
    <row r="12" spans="2:12" x14ac:dyDescent="0.3">
      <c r="H12" s="155"/>
      <c r="I12" s="121">
        <v>60</v>
      </c>
      <c r="J12" s="34">
        <v>6.5711874435586557</v>
      </c>
      <c r="K12" s="34">
        <v>5.8871151320010391</v>
      </c>
      <c r="L12" s="34">
        <v>1.5531823975543033</v>
      </c>
    </row>
    <row r="13" spans="2:12" x14ac:dyDescent="0.3">
      <c r="H13" s="155"/>
      <c r="I13" s="122">
        <v>65</v>
      </c>
      <c r="J13" s="34">
        <v>8.3876198491923208</v>
      </c>
      <c r="K13" s="34">
        <v>7.6144124403792164</v>
      </c>
      <c r="L13" s="34">
        <v>2.441437424735057</v>
      </c>
    </row>
    <row r="14" spans="2:12" x14ac:dyDescent="0.3">
      <c r="H14" s="155"/>
      <c r="I14" s="121">
        <v>70</v>
      </c>
      <c r="J14" s="34">
        <v>10.422659595385408</v>
      </c>
      <c r="K14" s="34">
        <v>9.5686638035453271</v>
      </c>
      <c r="L14" s="34">
        <v>3.6091074437110815</v>
      </c>
    </row>
    <row r="15" spans="2:12" x14ac:dyDescent="0.3">
      <c r="H15" s="155"/>
      <c r="I15" s="122">
        <v>75</v>
      </c>
      <c r="J15" s="34">
        <v>12.665314225968826</v>
      </c>
      <c r="K15" s="34">
        <v>11.739818570793254</v>
      </c>
      <c r="L15" s="34">
        <v>5.073925199612086</v>
      </c>
    </row>
    <row r="16" spans="2:12" x14ac:dyDescent="0.3">
      <c r="H16" s="155"/>
      <c r="I16" s="121">
        <v>80</v>
      </c>
      <c r="J16" s="34">
        <v>15.103574912205133</v>
      </c>
      <c r="K16" s="34">
        <v>14.116292616401813</v>
      </c>
      <c r="L16" s="34">
        <v>6.843065515348032</v>
      </c>
    </row>
    <row r="17" spans="8:12" x14ac:dyDescent="0.3">
      <c r="H17" s="155"/>
      <c r="I17" s="122">
        <v>85</v>
      </c>
      <c r="J17" s="34">
        <v>17.724948318093066</v>
      </c>
      <c r="K17" s="34">
        <v>16.685606947268809</v>
      </c>
      <c r="L17" s="34">
        <v>8.9144491792223768</v>
      </c>
    </row>
    <row r="18" spans="8:12" x14ac:dyDescent="0.3">
      <c r="H18" s="155"/>
      <c r="I18" s="121">
        <v>90</v>
      </c>
      <c r="J18" s="34">
        <v>20.516939025970245</v>
      </c>
      <c r="K18" s="34">
        <v>19.434982721666774</v>
      </c>
      <c r="L18" s="34">
        <v>11.278547112010473</v>
      </c>
    </row>
    <row r="19" spans="8:12" x14ac:dyDescent="0.3">
      <c r="H19" s="155"/>
      <c r="I19" s="122">
        <v>95</v>
      </c>
      <c r="J19" s="34">
        <v>23.467289722507104</v>
      </c>
      <c r="K19" s="34">
        <v>22.351686577710716</v>
      </c>
      <c r="L19" s="34">
        <v>13.920169569717377</v>
      </c>
    </row>
    <row r="20" spans="8:12" x14ac:dyDescent="0.3">
      <c r="H20" s="155"/>
      <c r="I20" s="121">
        <v>100</v>
      </c>
      <c r="J20" s="34">
        <v>26.564178204959322</v>
      </c>
      <c r="K20" s="34">
        <v>25.423286621101397</v>
      </c>
      <c r="L20" s="34">
        <v>16.820374311876524</v>
      </c>
    </row>
    <row r="21" spans="8:12" x14ac:dyDescent="0.3">
      <c r="H21" s="155"/>
      <c r="I21" s="122">
        <v>105</v>
      </c>
      <c r="J21" s="34">
        <v>29.796344901400175</v>
      </c>
      <c r="K21" s="34">
        <v>28.637836321091072</v>
      </c>
      <c r="L21" s="34">
        <v>19.957955938212905</v>
      </c>
    </row>
    <row r="22" spans="8:12" x14ac:dyDescent="0.3">
      <c r="H22" s="155"/>
      <c r="I22" s="121">
        <v>110</v>
      </c>
      <c r="J22" s="34">
        <v>33.153166714137058</v>
      </c>
      <c r="K22" s="34">
        <v>31.983989958856565</v>
      </c>
      <c r="L22" s="34">
        <v>23.310803849408096</v>
      </c>
    </row>
    <row r="23" spans="8:12" x14ac:dyDescent="0.3">
      <c r="H23" s="155"/>
      <c r="I23" s="122">
        <v>115</v>
      </c>
      <c r="J23" s="34">
        <v>36.624692554593672</v>
      </c>
      <c r="K23" s="34">
        <v>35.451068175705906</v>
      </c>
      <c r="L23" s="34">
        <v>26.856766538318265</v>
      </c>
    </row>
    <row r="24" spans="8:12" x14ac:dyDescent="0.3">
      <c r="H24" s="155"/>
      <c r="I24" s="121">
        <v>120</v>
      </c>
      <c r="J24" s="34">
        <v>40.201656814997399</v>
      </c>
      <c r="K24" s="34">
        <v>39.029110808617439</v>
      </c>
      <c r="L24" s="34">
        <v>30.574448387896727</v>
      </c>
    </row>
    <row r="25" spans="8:12" x14ac:dyDescent="0.3">
      <c r="H25" s="155"/>
      <c r="I25" s="122">
        <v>125</v>
      </c>
      <c r="J25" s="34">
        <v>43.875494148646936</v>
      </c>
      <c r="K25" s="34">
        <v>42.708869046573859</v>
      </c>
      <c r="L25" s="34">
        <v>34.443677349386299</v>
      </c>
    </row>
    <row r="26" spans="8:12" x14ac:dyDescent="0.3">
      <c r="H26" s="155"/>
      <c r="I26" s="121">
        <v>130</v>
      </c>
      <c r="J26" s="34">
        <v>47.638268861534684</v>
      </c>
      <c r="K26" s="34">
        <v>46.481767654409815</v>
      </c>
      <c r="L26" s="34">
        <v>38.44578863100903</v>
      </c>
    </row>
    <row r="27" spans="8:12" x14ac:dyDescent="0.3">
      <c r="H27" s="155"/>
      <c r="I27" s="122">
        <v>135</v>
      </c>
      <c r="J27" s="34">
        <v>51.482668123425526</v>
      </c>
      <c r="K27" s="34">
        <v>50.339906610756223</v>
      </c>
      <c r="L27" s="34">
        <v>42.563773110126583</v>
      </c>
    </row>
    <row r="28" spans="8:12" x14ac:dyDescent="0.3">
      <c r="H28" s="155"/>
      <c r="I28" s="121">
        <v>140</v>
      </c>
      <c r="J28" s="34">
        <v>55.401970964318771</v>
      </c>
      <c r="K28" s="34">
        <v>54.276025991024248</v>
      </c>
      <c r="L28" s="34">
        <v>46.782322424207223</v>
      </c>
    </row>
  </sheetData>
  <mergeCells count="3">
    <mergeCell ref="B2:C2"/>
    <mergeCell ref="J2:L2"/>
    <mergeCell ref="H4:H28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H65536"/>
  <sheetViews>
    <sheetView topLeftCell="A3" zoomScale="75" workbookViewId="0">
      <selection activeCell="A17" sqref="A17:IV2188"/>
    </sheetView>
  </sheetViews>
  <sheetFormatPr defaultRowHeight="13.2" x14ac:dyDescent="0.25"/>
  <cols>
    <col min="1" max="1" width="2.33203125" customWidth="1"/>
    <col min="2" max="2" width="12" style="2" customWidth="1"/>
    <col min="3" max="3" width="10.88671875" style="2" bestFit="1" customWidth="1"/>
    <col min="4" max="6" width="9.109375" style="2" customWidth="1"/>
  </cols>
  <sheetData>
    <row r="1" spans="2:8" ht="13.8" thickBot="1" x14ac:dyDescent="0.3">
      <c r="B1" s="54" t="s">
        <v>80</v>
      </c>
      <c r="F1" s="52"/>
      <c r="H1" s="53"/>
    </row>
    <row r="2" spans="2:8" x14ac:dyDescent="0.25">
      <c r="B2" s="57" t="s">
        <v>62</v>
      </c>
      <c r="C2" s="58"/>
      <c r="D2" s="59"/>
      <c r="E2" s="10"/>
      <c r="H2" s="53"/>
    </row>
    <row r="3" spans="2:8" ht="15.6" x14ac:dyDescent="0.35">
      <c r="B3" s="60" t="s">
        <v>78</v>
      </c>
      <c r="C3" s="66">
        <v>100</v>
      </c>
      <c r="D3" s="61"/>
      <c r="H3" s="53"/>
    </row>
    <row r="4" spans="2:8" x14ac:dyDescent="0.25">
      <c r="B4" s="62" t="s">
        <v>4</v>
      </c>
      <c r="C4" s="67">
        <v>0.3</v>
      </c>
      <c r="D4" s="61"/>
      <c r="E4"/>
      <c r="H4" s="53"/>
    </row>
    <row r="5" spans="2:8" x14ac:dyDescent="0.25">
      <c r="B5" s="62" t="s">
        <v>79</v>
      </c>
      <c r="C5" s="66">
        <f>1/(365*24)</f>
        <v>1.1415525114155251E-4</v>
      </c>
      <c r="D5" s="61" t="s">
        <v>74</v>
      </c>
      <c r="F5" s="52"/>
      <c r="H5" s="53"/>
    </row>
    <row r="6" spans="2:8" ht="13.8" thickBot="1" x14ac:dyDescent="0.3">
      <c r="B6" s="63" t="s">
        <v>2</v>
      </c>
      <c r="C6" s="68">
        <v>0.05</v>
      </c>
      <c r="D6" s="64"/>
      <c r="F6" s="52"/>
      <c r="H6" s="53"/>
    </row>
    <row r="7" spans="2:8" x14ac:dyDescent="0.25">
      <c r="B7" s="54"/>
      <c r="F7" s="52"/>
      <c r="H7" s="53"/>
    </row>
    <row r="8" spans="2:8" x14ac:dyDescent="0.25">
      <c r="B8" s="10" t="s">
        <v>83</v>
      </c>
      <c r="F8" s="52"/>
      <c r="H8" s="53"/>
    </row>
    <row r="9" spans="2:8" ht="17.399999999999999" thickBot="1" x14ac:dyDescent="0.4">
      <c r="B9" s="10" t="s">
        <v>84</v>
      </c>
      <c r="F9" s="52"/>
    </row>
    <row r="10" spans="2:8" s="65" customFormat="1" ht="15.6" x14ac:dyDescent="0.35">
      <c r="B10" s="95" t="s">
        <v>81</v>
      </c>
      <c r="C10" s="96" t="s">
        <v>17</v>
      </c>
      <c r="D10" s="97" t="s">
        <v>82</v>
      </c>
      <c r="E10" s="98" t="s">
        <v>85</v>
      </c>
    </row>
    <row r="11" spans="2:8" x14ac:dyDescent="0.25">
      <c r="B11" s="60">
        <v>0</v>
      </c>
      <c r="C11" s="18"/>
      <c r="D11" s="18"/>
      <c r="E11" s="61">
        <v>100</v>
      </c>
      <c r="F11"/>
    </row>
    <row r="12" spans="2:8" x14ac:dyDescent="0.25">
      <c r="B12" s="99">
        <f>B11+$C$5</f>
        <v>1.1415525114155251E-4</v>
      </c>
      <c r="C12" s="100">
        <f t="shared" ref="C12:C75" ca="1" si="0">NORMINV(RAND(),0,1)</f>
        <v>-0.73522869570297189</v>
      </c>
      <c r="D12" s="101">
        <f ca="1">EXP(($C$6-$C$4^2*0.5)*$C$5+($C$4*C12*$C$5^0.5))</f>
        <v>0.99764671275880512</v>
      </c>
      <c r="E12" s="61">
        <f ca="1">E11*D12</f>
        <v>99.764671275880517</v>
      </c>
      <c r="F12"/>
    </row>
    <row r="13" spans="2:8" x14ac:dyDescent="0.25">
      <c r="B13" s="99">
        <f t="shared" ref="B13:B76" si="1">B12+$C$5</f>
        <v>2.2831050228310502E-4</v>
      </c>
      <c r="C13" s="100">
        <f t="shared" ca="1" si="0"/>
        <v>1.0196549737884197</v>
      </c>
      <c r="D13" s="101">
        <f t="shared" ref="D13:D76" ca="1" si="2">EXP(($C$6-$C$4^2*0.5)*$C$5+($C$4*C13*$C$5^0.5))</f>
        <v>1.0032742233601604</v>
      </c>
      <c r="E13" s="61">
        <f t="shared" ref="E13:E76" ca="1" si="3">E12*D13</f>
        <v>100.09132309309072</v>
      </c>
      <c r="F13"/>
    </row>
    <row r="14" spans="2:8" x14ac:dyDescent="0.25">
      <c r="B14" s="99">
        <f t="shared" si="1"/>
        <v>3.4246575342465754E-4</v>
      </c>
      <c r="C14" s="100">
        <f t="shared" ca="1" si="0"/>
        <v>-0.50390099204378203</v>
      </c>
      <c r="D14" s="101">
        <f t="shared" ca="1" si="2"/>
        <v>0.99838671774078969</v>
      </c>
      <c r="E14" s="61">
        <f t="shared" ca="1" si="3"/>
        <v>99.929847537243745</v>
      </c>
      <c r="F14"/>
    </row>
    <row r="15" spans="2:8" x14ac:dyDescent="0.25">
      <c r="B15" s="99">
        <f t="shared" si="1"/>
        <v>4.5662100456621003E-4</v>
      </c>
      <c r="C15" s="100">
        <f t="shared" ca="1" si="0"/>
        <v>1.2023247109027579</v>
      </c>
      <c r="D15" s="101">
        <f t="shared" ca="1" si="2"/>
        <v>1.0038618244710782</v>
      </c>
      <c r="E15" s="61">
        <f t="shared" ca="1" si="3"/>
        <v>100.31575906785419</v>
      </c>
      <c r="F15"/>
    </row>
    <row r="16" spans="2:8" x14ac:dyDescent="0.25">
      <c r="B16" s="99">
        <f t="shared" si="1"/>
        <v>5.7077625570776253E-4</v>
      </c>
      <c r="C16" s="100">
        <f t="shared" ca="1" si="0"/>
        <v>0.10433268471388146</v>
      </c>
      <c r="D16" s="101">
        <f t="shared" ca="1" si="2"/>
        <v>1.0003350448445045</v>
      </c>
      <c r="E16" s="61">
        <f t="shared" ca="1" si="3"/>
        <v>100.34936934575244</v>
      </c>
      <c r="F16"/>
    </row>
    <row r="17" spans="2:6" x14ac:dyDescent="0.25">
      <c r="B17" s="99">
        <f t="shared" si="1"/>
        <v>6.8493150684931507E-4</v>
      </c>
      <c r="C17" s="100">
        <f t="shared" ca="1" si="0"/>
        <v>0.67670953285414726</v>
      </c>
      <c r="D17" s="101">
        <f t="shared" ca="1" si="2"/>
        <v>1.0021719857807077</v>
      </c>
      <c r="E17" s="61">
        <f t="shared" ca="1" si="3"/>
        <v>100.5673267490744</v>
      </c>
      <c r="F17"/>
    </row>
    <row r="18" spans="2:6" x14ac:dyDescent="0.25">
      <c r="B18" s="99">
        <f t="shared" si="1"/>
        <v>7.9908675799086762E-4</v>
      </c>
      <c r="C18" s="100">
        <f t="shared" ca="1" si="0"/>
        <v>1.2053010323143099</v>
      </c>
      <c r="D18" s="101">
        <f t="shared" ca="1" si="2"/>
        <v>1.0038714013730223</v>
      </c>
      <c r="E18" s="61">
        <f t="shared" ca="1" si="3"/>
        <v>100.95666323593196</v>
      </c>
      <c r="F18"/>
    </row>
    <row r="19" spans="2:6" x14ac:dyDescent="0.25">
      <c r="B19" s="99">
        <f t="shared" si="1"/>
        <v>9.1324200913242017E-4</v>
      </c>
      <c r="C19" s="100">
        <f t="shared" ca="1" si="0"/>
        <v>-0.87866965259308927</v>
      </c>
      <c r="D19" s="101">
        <f t="shared" ca="1" si="2"/>
        <v>0.99718812831660786</v>
      </c>
      <c r="E19" s="61">
        <f t="shared" ca="1" si="3"/>
        <v>100.67278605332908</v>
      </c>
      <c r="F19"/>
    </row>
    <row r="20" spans="2:6" x14ac:dyDescent="0.25">
      <c r="B20" s="99">
        <f t="shared" si="1"/>
        <v>1.0273972602739727E-3</v>
      </c>
      <c r="C20" s="100">
        <f t="shared" ca="1" si="0"/>
        <v>-1.0777466741274111</v>
      </c>
      <c r="D20" s="101">
        <f t="shared" ca="1" si="2"/>
        <v>0.99655202321181469</v>
      </c>
      <c r="E20" s="61">
        <f t="shared" ca="1" si="3"/>
        <v>100.32566862381525</v>
      </c>
      <c r="F20"/>
    </row>
    <row r="21" spans="2:6" x14ac:dyDescent="0.25">
      <c r="B21" s="99">
        <f t="shared" si="1"/>
        <v>1.1415525114155253E-3</v>
      </c>
      <c r="C21" s="100">
        <f t="shared" ca="1" si="0"/>
        <v>0.78285438576131128</v>
      </c>
      <c r="D21" s="101">
        <f t="shared" ca="1" si="2"/>
        <v>1.0025130092600556</v>
      </c>
      <c r="E21" s="61">
        <f t="shared" ca="1" si="3"/>
        <v>100.57778795808817</v>
      </c>
      <c r="F21"/>
    </row>
    <row r="22" spans="2:6" x14ac:dyDescent="0.25">
      <c r="B22" s="99">
        <f t="shared" si="1"/>
        <v>1.2557077625570778E-3</v>
      </c>
      <c r="C22" s="100">
        <f t="shared" ca="1" si="0"/>
        <v>-8.2757196651073173E-2</v>
      </c>
      <c r="D22" s="101">
        <f t="shared" ca="1" si="2"/>
        <v>0.99973534384500518</v>
      </c>
      <c r="E22" s="61">
        <f t="shared" ca="1" si="3"/>
        <v>100.5511694274493</v>
      </c>
      <c r="F22"/>
    </row>
    <row r="23" spans="2:6" x14ac:dyDescent="0.25">
      <c r="B23" s="99">
        <f t="shared" si="1"/>
        <v>1.3698630136986304E-3</v>
      </c>
      <c r="C23" s="100">
        <f t="shared" ca="1" si="0"/>
        <v>0.98912551038665697</v>
      </c>
      <c r="D23" s="101">
        <f t="shared" ca="1" si="2"/>
        <v>1.0031760515547443</v>
      </c>
      <c r="E23" s="61">
        <f t="shared" ca="1" si="3"/>
        <v>100.87052512544071</v>
      </c>
      <c r="F23"/>
    </row>
    <row r="24" spans="2:6" x14ac:dyDescent="0.25">
      <c r="B24" s="99">
        <f t="shared" si="1"/>
        <v>1.4840182648401829E-3</v>
      </c>
      <c r="C24" s="100">
        <f t="shared" ca="1" si="0"/>
        <v>-1.4293073036242276</v>
      </c>
      <c r="D24" s="101">
        <f t="shared" ca="1" si="2"/>
        <v>0.99542968244265195</v>
      </c>
      <c r="E24" s="61">
        <f t="shared" ca="1" si="3"/>
        <v>100.40951479344099</v>
      </c>
      <c r="F24"/>
    </row>
    <row r="25" spans="2:6" x14ac:dyDescent="0.25">
      <c r="B25" s="99">
        <f t="shared" si="1"/>
        <v>1.5981735159817355E-3</v>
      </c>
      <c r="C25" s="100">
        <f t="shared" ca="1" si="0"/>
        <v>-1.2580858310684562</v>
      </c>
      <c r="D25" s="101">
        <f t="shared" ca="1" si="2"/>
        <v>0.99597614095520648</v>
      </c>
      <c r="E25" s="61">
        <f t="shared" ca="1" si="3"/>
        <v>100.00548105915607</v>
      </c>
      <c r="F25"/>
    </row>
    <row r="26" spans="2:6" x14ac:dyDescent="0.25">
      <c r="B26" s="99">
        <f t="shared" si="1"/>
        <v>1.712328767123288E-3</v>
      </c>
      <c r="C26" s="100">
        <f t="shared" ca="1" si="0"/>
        <v>-0.337452092935564</v>
      </c>
      <c r="D26" s="101">
        <f t="shared" ca="1" si="2"/>
        <v>0.99891951843344151</v>
      </c>
      <c r="E26" s="61">
        <f t="shared" ca="1" si="3"/>
        <v>99.897426980316837</v>
      </c>
      <c r="F26"/>
    </row>
    <row r="27" spans="2:6" x14ac:dyDescent="0.25">
      <c r="B27" s="99">
        <f t="shared" si="1"/>
        <v>1.8264840182648406E-3</v>
      </c>
      <c r="C27" s="100">
        <f t="shared" ca="1" si="0"/>
        <v>-0.70795749707031064</v>
      </c>
      <c r="D27" s="101">
        <f t="shared" ca="1" si="2"/>
        <v>0.99773392334098499</v>
      </c>
      <c r="E27" s="61">
        <f t="shared" ca="1" si="3"/>
        <v>99.671051752741079</v>
      </c>
      <c r="F27"/>
    </row>
    <row r="28" spans="2:6" x14ac:dyDescent="0.25">
      <c r="B28" s="99">
        <f t="shared" si="1"/>
        <v>1.9406392694063931E-3</v>
      </c>
      <c r="C28" s="100">
        <f t="shared" ca="1" si="0"/>
        <v>-0.83468421507859603</v>
      </c>
      <c r="D28" s="101">
        <f t="shared" ca="1" si="2"/>
        <v>0.99732872848232257</v>
      </c>
      <c r="E28" s="61">
        <f t="shared" ca="1" si="3"/>
        <v>99.404803311057023</v>
      </c>
      <c r="F28"/>
    </row>
    <row r="29" spans="2:6" x14ac:dyDescent="0.25">
      <c r="B29" s="99">
        <f t="shared" si="1"/>
        <v>2.0547945205479454E-3</v>
      </c>
      <c r="C29" s="100">
        <f t="shared" ca="1" si="0"/>
        <v>0.10573330655461177</v>
      </c>
      <c r="D29" s="101">
        <f t="shared" ca="1" si="2"/>
        <v>1.0003395357772837</v>
      </c>
      <c r="E29" s="61">
        <f t="shared" ca="1" si="3"/>
        <v>99.43855479821498</v>
      </c>
      <c r="F29"/>
    </row>
    <row r="30" spans="2:6" x14ac:dyDescent="0.25">
      <c r="B30" s="99">
        <f t="shared" si="1"/>
        <v>2.1689497716894978E-3</v>
      </c>
      <c r="C30" s="100">
        <f t="shared" ca="1" si="0"/>
        <v>-0.81530515672056936</v>
      </c>
      <c r="D30" s="101">
        <f t="shared" ca="1" si="2"/>
        <v>0.99739068024816291</v>
      </c>
      <c r="E30" s="61">
        <f t="shared" ca="1" si="3"/>
        <v>99.179087813085857</v>
      </c>
      <c r="F30"/>
    </row>
    <row r="31" spans="2:6" x14ac:dyDescent="0.25">
      <c r="B31" s="99">
        <f t="shared" si="1"/>
        <v>2.2831050228310501E-3</v>
      </c>
      <c r="C31" s="100">
        <f t="shared" ca="1" si="0"/>
        <v>0.17189790924021509</v>
      </c>
      <c r="D31" s="101">
        <f t="shared" ca="1" si="2"/>
        <v>1.0005517079369135</v>
      </c>
      <c r="E31" s="61">
        <f t="shared" ca="1" si="3"/>
        <v>99.233805703008173</v>
      </c>
      <c r="F31"/>
    </row>
    <row r="32" spans="2:6" x14ac:dyDescent="0.25">
      <c r="B32" s="99">
        <f t="shared" si="1"/>
        <v>2.3972602739726024E-3</v>
      </c>
      <c r="C32" s="100">
        <f t="shared" ca="1" si="0"/>
        <v>1.3175258573028259</v>
      </c>
      <c r="D32" s="101">
        <f t="shared" ca="1" si="2"/>
        <v>1.0042325735890885</v>
      </c>
      <c r="E32" s="61">
        <f t="shared" ca="1" si="3"/>
        <v>99.653820088171457</v>
      </c>
      <c r="F32"/>
    </row>
    <row r="33" spans="2:6" x14ac:dyDescent="0.25">
      <c r="B33" s="99">
        <f t="shared" si="1"/>
        <v>2.5114155251141548E-3</v>
      </c>
      <c r="C33" s="100">
        <f t="shared" ca="1" si="0"/>
        <v>0.5144374881638214</v>
      </c>
      <c r="D33" s="101">
        <f t="shared" ca="1" si="2"/>
        <v>1.001650860396323</v>
      </c>
      <c r="E33" s="61">
        <f t="shared" ca="1" si="3"/>
        <v>99.818334633097322</v>
      </c>
      <c r="F33"/>
    </row>
    <row r="34" spans="2:6" x14ac:dyDescent="0.25">
      <c r="B34" s="99">
        <f t="shared" si="1"/>
        <v>2.6255707762557071E-3</v>
      </c>
      <c r="C34" s="100">
        <f t="shared" ca="1" si="0"/>
        <v>0.84904741015634499</v>
      </c>
      <c r="D34" s="101">
        <f t="shared" ca="1" si="2"/>
        <v>1.0027257337622488</v>
      </c>
      <c r="E34" s="61">
        <f t="shared" ca="1" si="3"/>
        <v>100.09041283789821</v>
      </c>
      <c r="F34"/>
    </row>
    <row r="35" spans="2:6" x14ac:dyDescent="0.25">
      <c r="B35" s="99">
        <f t="shared" si="1"/>
        <v>2.7397260273972594E-3</v>
      </c>
      <c r="C35" s="100">
        <f t="shared" ca="1" si="0"/>
        <v>-0.33709625313349534</v>
      </c>
      <c r="D35" s="101">
        <f t="shared" ca="1" si="2"/>
        <v>0.9989206577763996</v>
      </c>
      <c r="E35" s="61">
        <f t="shared" ca="1" si="3"/>
        <v>99.982381029144676</v>
      </c>
      <c r="F35"/>
    </row>
    <row r="36" spans="2:6" x14ac:dyDescent="0.25">
      <c r="B36" s="99">
        <f t="shared" si="1"/>
        <v>2.8538812785388118E-3</v>
      </c>
      <c r="C36" s="100">
        <f t="shared" ca="1" si="0"/>
        <v>0.14464262676483486</v>
      </c>
      <c r="D36" s="101">
        <f t="shared" ca="1" si="2"/>
        <v>1.0004643020957722</v>
      </c>
      <c r="E36" s="61">
        <f t="shared" ca="1" si="3"/>
        <v>100.0288030581968</v>
      </c>
      <c r="F36"/>
    </row>
    <row r="37" spans="2:6" x14ac:dyDescent="0.25">
      <c r="B37" s="99">
        <f t="shared" si="1"/>
        <v>2.9680365296803641E-3</v>
      </c>
      <c r="C37" s="100">
        <f t="shared" ca="1" si="0"/>
        <v>-0.11946440281462856</v>
      </c>
      <c r="D37" s="101">
        <f t="shared" ca="1" si="2"/>
        <v>0.99961772415514571</v>
      </c>
      <c r="E37" s="61">
        <f t="shared" ca="1" si="3"/>
        <v>99.990564462997966</v>
      </c>
      <c r="F37"/>
    </row>
    <row r="38" spans="2:6" x14ac:dyDescent="0.25">
      <c r="B38" s="99">
        <f t="shared" si="1"/>
        <v>3.0821917808219164E-3</v>
      </c>
      <c r="C38" s="100">
        <f t="shared" ca="1" si="0"/>
        <v>0.70278929342748597</v>
      </c>
      <c r="D38" s="101">
        <f t="shared" ca="1" si="2"/>
        <v>1.00225576440264</v>
      </c>
      <c r="E38" s="61">
        <f t="shared" ca="1" si="3"/>
        <v>100.21611961891348</v>
      </c>
      <c r="F38"/>
    </row>
    <row r="39" spans="2:6" x14ac:dyDescent="0.25">
      <c r="B39" s="99">
        <f t="shared" si="1"/>
        <v>3.1963470319634688E-3</v>
      </c>
      <c r="C39" s="100">
        <f t="shared" ca="1" si="0"/>
        <v>-0.16664330360072199</v>
      </c>
      <c r="D39" s="101">
        <f t="shared" ca="1" si="2"/>
        <v>0.99946657068205103</v>
      </c>
      <c r="E39" s="61">
        <f t="shared" ca="1" si="3"/>
        <v>100.16266140257767</v>
      </c>
      <c r="F39"/>
    </row>
    <row r="40" spans="2:6" x14ac:dyDescent="0.25">
      <c r="B40" s="99">
        <f t="shared" si="1"/>
        <v>3.3105022831050211E-3</v>
      </c>
      <c r="C40" s="100">
        <f t="shared" ca="1" si="0"/>
        <v>0.8812889973341953</v>
      </c>
      <c r="D40" s="101">
        <f t="shared" ca="1" si="2"/>
        <v>1.0028293648881095</v>
      </c>
      <c r="E40" s="61">
        <f t="shared" ca="1" si="3"/>
        <v>100.44605811984972</v>
      </c>
      <c r="F40"/>
    </row>
    <row r="41" spans="2:6" x14ac:dyDescent="0.25">
      <c r="B41" s="99">
        <f t="shared" si="1"/>
        <v>3.4246575342465734E-3</v>
      </c>
      <c r="C41" s="100">
        <f t="shared" ca="1" si="0"/>
        <v>-0.67690734795178287</v>
      </c>
      <c r="D41" s="101">
        <f t="shared" ca="1" si="2"/>
        <v>0.99783322791260742</v>
      </c>
      <c r="E41" s="61">
        <f t="shared" ca="1" si="3"/>
        <v>100.22841440482702</v>
      </c>
      <c r="F41"/>
    </row>
    <row r="42" spans="2:6" x14ac:dyDescent="0.25">
      <c r="B42" s="99">
        <f t="shared" si="1"/>
        <v>3.5388127853881257E-3</v>
      </c>
      <c r="C42" s="100">
        <f t="shared" ca="1" si="0"/>
        <v>1.4235456546884961</v>
      </c>
      <c r="D42" s="101">
        <f t="shared" ca="1" si="2"/>
        <v>1.0045738955798678</v>
      </c>
      <c r="E42" s="61">
        <f t="shared" ca="1" si="3"/>
        <v>100.68684870645042</v>
      </c>
      <c r="F42"/>
    </row>
    <row r="43" spans="2:6" x14ac:dyDescent="0.25">
      <c r="B43" s="99">
        <f t="shared" si="1"/>
        <v>3.6529680365296781E-3</v>
      </c>
      <c r="C43" s="100">
        <f t="shared" ca="1" si="0"/>
        <v>-1.0047642717836425</v>
      </c>
      <c r="D43" s="101">
        <f t="shared" ca="1" si="2"/>
        <v>0.99678517466682626</v>
      </c>
      <c r="E43" s="61">
        <f t="shared" ca="1" si="3"/>
        <v>100.36315807451149</v>
      </c>
      <c r="F43"/>
    </row>
    <row r="44" spans="2:6" x14ac:dyDescent="0.25">
      <c r="B44" s="99">
        <f t="shared" si="1"/>
        <v>3.7671232876712304E-3</v>
      </c>
      <c r="C44" s="100">
        <f t="shared" ca="1" si="0"/>
        <v>-1.4568922779290006</v>
      </c>
      <c r="D44" s="101">
        <f t="shared" ca="1" si="2"/>
        <v>0.99534167220930536</v>
      </c>
      <c r="E44" s="61">
        <f t="shared" ca="1" si="3"/>
        <v>99.895633586091108</v>
      </c>
      <c r="F44"/>
    </row>
    <row r="45" spans="2:6" x14ac:dyDescent="0.25">
      <c r="B45" s="99">
        <f t="shared" si="1"/>
        <v>3.8812785388127827E-3</v>
      </c>
      <c r="C45" s="100">
        <f t="shared" ca="1" si="0"/>
        <v>1.6372632671846077</v>
      </c>
      <c r="D45" s="101">
        <f t="shared" ca="1" si="2"/>
        <v>1.0052622944755401</v>
      </c>
      <c r="E45" s="61">
        <f t="shared" ca="1" si="3"/>
        <v>100.42131382684177</v>
      </c>
      <c r="F45"/>
    </row>
    <row r="46" spans="2:6" x14ac:dyDescent="0.25">
      <c r="B46" s="99">
        <f t="shared" si="1"/>
        <v>3.9954337899543351E-3</v>
      </c>
      <c r="C46" s="100">
        <f t="shared" ca="1" si="0"/>
        <v>-0.19201024770154618</v>
      </c>
      <c r="D46" s="101">
        <f t="shared" ca="1" si="2"/>
        <v>0.99938530859530961</v>
      </c>
      <c r="E46" s="61">
        <f t="shared" ca="1" si="3"/>
        <v>100.35958570838469</v>
      </c>
      <c r="F46"/>
    </row>
    <row r="47" spans="2:6" x14ac:dyDescent="0.25">
      <c r="B47" s="99">
        <f t="shared" si="1"/>
        <v>4.1095890410958874E-3</v>
      </c>
      <c r="C47" s="100">
        <f t="shared" ca="1" si="0"/>
        <v>-2.3319807951338589</v>
      </c>
      <c r="D47" s="101">
        <f t="shared" ca="1" si="2"/>
        <v>0.99255372571472189</v>
      </c>
      <c r="E47" s="61">
        <f t="shared" ca="1" si="3"/>
        <v>99.61228070604318</v>
      </c>
      <c r="F47"/>
    </row>
    <row r="48" spans="2:6" x14ac:dyDescent="0.25">
      <c r="B48" s="99">
        <f t="shared" si="1"/>
        <v>4.2237442922374397E-3</v>
      </c>
      <c r="C48" s="100">
        <f t="shared" ca="1" si="0"/>
        <v>1.7379443306708708</v>
      </c>
      <c r="D48" s="101">
        <f t="shared" ca="1" si="2"/>
        <v>1.005586758437863</v>
      </c>
      <c r="E48" s="61">
        <f t="shared" ca="1" si="3"/>
        <v>100.16879045579245</v>
      </c>
      <c r="F48"/>
    </row>
    <row r="49" spans="2:6" x14ac:dyDescent="0.25">
      <c r="B49" s="99">
        <f t="shared" si="1"/>
        <v>4.3378995433789921E-3</v>
      </c>
      <c r="C49" s="100">
        <f t="shared" ca="1" si="0"/>
        <v>-8.4075963968643919E-2</v>
      </c>
      <c r="D49" s="101">
        <f t="shared" ca="1" si="2"/>
        <v>0.99973111792272584</v>
      </c>
      <c r="E49" s="61">
        <f t="shared" ca="1" si="3"/>
        <v>100.14185686333666</v>
      </c>
      <c r="F49"/>
    </row>
    <row r="50" spans="2:6" x14ac:dyDescent="0.25">
      <c r="B50" s="99">
        <f t="shared" si="1"/>
        <v>4.4520547945205444E-3</v>
      </c>
      <c r="C50" s="100">
        <f t="shared" ca="1" si="0"/>
        <v>0.48177980715990998</v>
      </c>
      <c r="D50" s="101">
        <f t="shared" ca="1" si="2"/>
        <v>1.0015460152856808</v>
      </c>
      <c r="E50" s="61">
        <f t="shared" ca="1" si="3"/>
        <v>100.29667770478383</v>
      </c>
      <c r="F50"/>
    </row>
    <row r="51" spans="2:6" x14ac:dyDescent="0.25">
      <c r="B51" s="99">
        <f t="shared" si="1"/>
        <v>4.5662100456620967E-3</v>
      </c>
      <c r="C51" s="100">
        <f t="shared" ca="1" si="0"/>
        <v>0.7772348453727318</v>
      </c>
      <c r="D51" s="101">
        <f t="shared" ca="1" si="2"/>
        <v>1.002494951823226</v>
      </c>
      <c r="E51" s="61">
        <f t="shared" ca="1" si="3"/>
        <v>100.54691308368689</v>
      </c>
      <c r="F51"/>
    </row>
    <row r="52" spans="2:6" x14ac:dyDescent="0.25">
      <c r="B52" s="99">
        <f t="shared" si="1"/>
        <v>4.6803652968036491E-3</v>
      </c>
      <c r="C52" s="100">
        <f t="shared" ca="1" si="0"/>
        <v>-0.7590847417304758</v>
      </c>
      <c r="D52" s="101">
        <f t="shared" ca="1" si="2"/>
        <v>0.99757042974598309</v>
      </c>
      <c r="E52" s="61">
        <f t="shared" ca="1" si="3"/>
        <v>100.30262729452554</v>
      </c>
      <c r="F52"/>
    </row>
    <row r="53" spans="2:6" x14ac:dyDescent="0.25">
      <c r="B53" s="99">
        <f t="shared" si="1"/>
        <v>4.7945205479452014E-3</v>
      </c>
      <c r="C53" s="100">
        <f t="shared" ca="1" si="0"/>
        <v>-1.0699432095861994</v>
      </c>
      <c r="D53" s="101">
        <f t="shared" ca="1" si="2"/>
        <v>0.99657694975585098</v>
      </c>
      <c r="E53" s="61">
        <f t="shared" ca="1" si="3"/>
        <v>99.95928636167622</v>
      </c>
      <c r="F53"/>
    </row>
    <row r="54" spans="2:6" x14ac:dyDescent="0.25">
      <c r="B54" s="99">
        <f t="shared" si="1"/>
        <v>4.9086757990867537E-3</v>
      </c>
      <c r="C54" s="100">
        <f t="shared" ca="1" si="0"/>
        <v>1.7361708160024136</v>
      </c>
      <c r="D54" s="101">
        <f t="shared" ca="1" si="2"/>
        <v>1.0055810420419775</v>
      </c>
      <c r="E54" s="61">
        <f t="shared" ca="1" si="3"/>
        <v>100.5171633413468</v>
      </c>
      <c r="F54"/>
    </row>
    <row r="55" spans="2:6" x14ac:dyDescent="0.25">
      <c r="B55" s="99">
        <f t="shared" si="1"/>
        <v>5.0228310502283061E-3</v>
      </c>
      <c r="C55" s="100">
        <f t="shared" ca="1" si="0"/>
        <v>1.4590295904781669</v>
      </c>
      <c r="D55" s="101">
        <f t="shared" ca="1" si="2"/>
        <v>1.0046881590930212</v>
      </c>
      <c r="E55" s="61">
        <f t="shared" ca="1" si="3"/>
        <v>100.98840379467023</v>
      </c>
      <c r="F55"/>
    </row>
    <row r="56" spans="2:6" x14ac:dyDescent="0.25">
      <c r="B56" s="99">
        <f t="shared" si="1"/>
        <v>5.1369863013698584E-3</v>
      </c>
      <c r="C56" s="100">
        <f t="shared" ca="1" si="0"/>
        <v>-0.35311472856847104</v>
      </c>
      <c r="D56" s="101">
        <f t="shared" ca="1" si="2"/>
        <v>0.99886937043033286</v>
      </c>
      <c r="E56" s="61">
        <f t="shared" ca="1" si="3"/>
        <v>100.87422331914649</v>
      </c>
      <c r="F56"/>
    </row>
    <row r="57" spans="2:6" x14ac:dyDescent="0.25">
      <c r="B57" s="99">
        <f t="shared" si="1"/>
        <v>5.2511415525114107E-3</v>
      </c>
      <c r="C57" s="100">
        <f t="shared" ca="1" si="0"/>
        <v>-0.18775835997075774</v>
      </c>
      <c r="D57" s="101">
        <f t="shared" ca="1" si="2"/>
        <v>0.99939892890274562</v>
      </c>
      <c r="E57" s="61">
        <f t="shared" ca="1" si="3"/>
        <v>100.81359073905138</v>
      </c>
      <c r="F57"/>
    </row>
    <row r="58" spans="2:6" x14ac:dyDescent="0.25">
      <c r="B58" s="99">
        <f t="shared" si="1"/>
        <v>5.3652968036529631E-3</v>
      </c>
      <c r="C58" s="100">
        <f t="shared" ca="1" si="0"/>
        <v>-0.32274556360789575</v>
      </c>
      <c r="D58" s="101">
        <f t="shared" ca="1" si="2"/>
        <v>0.99896660750527799</v>
      </c>
      <c r="E58" s="61">
        <f t="shared" ca="1" si="3"/>
        <v>100.70941073101567</v>
      </c>
      <c r="F58"/>
    </row>
    <row r="59" spans="2:6" x14ac:dyDescent="0.25">
      <c r="B59" s="99">
        <f t="shared" si="1"/>
        <v>5.4794520547945154E-3</v>
      </c>
      <c r="C59" s="100">
        <f t="shared" ca="1" si="0"/>
        <v>0.8649112714920193</v>
      </c>
      <c r="D59" s="101">
        <f t="shared" ca="1" si="2"/>
        <v>1.0027767221534392</v>
      </c>
      <c r="E59" s="61">
        <f t="shared" ca="1" si="3"/>
        <v>100.98905278285228</v>
      </c>
      <c r="F59"/>
    </row>
    <row r="60" spans="2:6" x14ac:dyDescent="0.25">
      <c r="B60" s="99">
        <f t="shared" si="1"/>
        <v>5.5936073059360677E-3</v>
      </c>
      <c r="C60" s="100">
        <f t="shared" ca="1" si="0"/>
        <v>-0.2009880972764222</v>
      </c>
      <c r="D60" s="101">
        <f t="shared" ca="1" si="2"/>
        <v>0.9993565499623418</v>
      </c>
      <c r="E60" s="61">
        <f t="shared" ca="1" si="3"/>
        <v>100.92407137303609</v>
      </c>
      <c r="F60"/>
    </row>
    <row r="61" spans="2:6" x14ac:dyDescent="0.25">
      <c r="B61" s="99">
        <f t="shared" si="1"/>
        <v>5.70776255707762E-3</v>
      </c>
      <c r="C61" s="100">
        <f t="shared" ca="1" si="0"/>
        <v>1.8828814063454047E-2</v>
      </c>
      <c r="D61" s="101">
        <f t="shared" ca="1" si="2"/>
        <v>1.0000609247018049</v>
      </c>
      <c r="E61" s="61">
        <f t="shared" ca="1" si="3"/>
        <v>100.93022014198942</v>
      </c>
      <c r="F61"/>
    </row>
    <row r="62" spans="2:6" x14ac:dyDescent="0.25">
      <c r="B62" s="99">
        <f t="shared" si="1"/>
        <v>5.8219178082191724E-3</v>
      </c>
      <c r="C62" s="100">
        <f t="shared" ca="1" si="0"/>
        <v>-5.5159716794150881E-2</v>
      </c>
      <c r="D62" s="101">
        <f t="shared" ca="1" si="2"/>
        <v>0.99982378265319771</v>
      </c>
      <c r="E62" s="61">
        <f t="shared" ca="1" si="3"/>
        <v>100.91243448638383</v>
      </c>
      <c r="F62"/>
    </row>
    <row r="63" spans="2:6" x14ac:dyDescent="0.25">
      <c r="B63" s="99">
        <f t="shared" si="1"/>
        <v>5.9360730593607247E-3</v>
      </c>
      <c r="C63" s="100">
        <f t="shared" ca="1" si="0"/>
        <v>0.53519897846854292</v>
      </c>
      <c r="D63" s="101">
        <f t="shared" ca="1" si="2"/>
        <v>1.0017175193581482</v>
      </c>
      <c r="E63" s="61">
        <f t="shared" ca="1" si="3"/>
        <v>101.08575354609206</v>
      </c>
      <c r="F63"/>
    </row>
    <row r="64" spans="2:6" x14ac:dyDescent="0.25">
      <c r="B64" s="99">
        <f t="shared" si="1"/>
        <v>6.050228310502277E-3</v>
      </c>
      <c r="C64" s="100">
        <f t="shared" ca="1" si="0"/>
        <v>0.46128661779221147</v>
      </c>
      <c r="D64" s="101">
        <f t="shared" ca="1" si="2"/>
        <v>1.0014802289951625</v>
      </c>
      <c r="E64" s="61">
        <f t="shared" ca="1" si="3"/>
        <v>101.23538360948885</v>
      </c>
      <c r="F64"/>
    </row>
    <row r="65" spans="2:6" x14ac:dyDescent="0.25">
      <c r="B65" s="99">
        <f t="shared" si="1"/>
        <v>6.1643835616438294E-3</v>
      </c>
      <c r="C65" s="100">
        <f t="shared" ca="1" si="0"/>
        <v>1.5373188944067806</v>
      </c>
      <c r="D65" s="101">
        <f t="shared" ca="1" si="2"/>
        <v>1.0049403081855703</v>
      </c>
      <c r="E65" s="61">
        <f t="shared" ca="1" si="3"/>
        <v>101.73551760380415</v>
      </c>
      <c r="F65"/>
    </row>
    <row r="66" spans="2:6" x14ac:dyDescent="0.25">
      <c r="B66" s="99">
        <f t="shared" si="1"/>
        <v>6.2785388127853817E-3</v>
      </c>
      <c r="C66" s="100">
        <f t="shared" ca="1" si="0"/>
        <v>-0.67181190388510004</v>
      </c>
      <c r="D66" s="101">
        <f t="shared" ca="1" si="2"/>
        <v>0.99784952510335545</v>
      </c>
      <c r="E66" s="61">
        <f t="shared" ca="1" si="3"/>
        <v>101.51673792710004</v>
      </c>
      <c r="F66"/>
    </row>
    <row r="67" spans="2:6" x14ac:dyDescent="0.25">
      <c r="B67" s="99">
        <f t="shared" si="1"/>
        <v>6.392694063926934E-3</v>
      </c>
      <c r="C67" s="100">
        <f t="shared" ca="1" si="0"/>
        <v>0.93064727479941212</v>
      </c>
      <c r="D67" s="101">
        <f t="shared" ca="1" si="2"/>
        <v>1.0029880333435441</v>
      </c>
      <c r="E67" s="61">
        <f t="shared" ca="1" si="3"/>
        <v>101.82007332495405</v>
      </c>
      <c r="F67"/>
    </row>
    <row r="68" spans="2:6" x14ac:dyDescent="0.25">
      <c r="B68" s="99">
        <f t="shared" si="1"/>
        <v>6.5068493150684864E-3</v>
      </c>
      <c r="C68" s="100">
        <f t="shared" ca="1" si="0"/>
        <v>9.5869836513884366E-2</v>
      </c>
      <c r="D68" s="101">
        <f t="shared" ca="1" si="2"/>
        <v>1.0003079101244126</v>
      </c>
      <c r="E68" s="61">
        <f t="shared" ca="1" si="3"/>
        <v>101.85142475639924</v>
      </c>
      <c r="F68"/>
    </row>
    <row r="69" spans="2:6" x14ac:dyDescent="0.25">
      <c r="B69" s="99">
        <f t="shared" si="1"/>
        <v>6.6210045662100387E-3</v>
      </c>
      <c r="C69" s="100">
        <f t="shared" ca="1" si="0"/>
        <v>0.70414444053312764</v>
      </c>
      <c r="D69" s="101">
        <f t="shared" ca="1" si="2"/>
        <v>1.0022601178685642</v>
      </c>
      <c r="E69" s="61">
        <f t="shared" ca="1" si="3"/>
        <v>102.08162098142989</v>
      </c>
      <c r="F69"/>
    </row>
    <row r="70" spans="2:6" x14ac:dyDescent="0.25">
      <c r="B70" s="99">
        <f t="shared" si="1"/>
        <v>6.735159817351591E-3</v>
      </c>
      <c r="C70" s="100">
        <f t="shared" ca="1" si="0"/>
        <v>0.19447043086984195</v>
      </c>
      <c r="D70" s="101">
        <f t="shared" ca="1" si="2"/>
        <v>1.00062410226276</v>
      </c>
      <c r="E70" s="61">
        <f t="shared" ca="1" si="3"/>
        <v>102.14533035207062</v>
      </c>
      <c r="F70"/>
    </row>
    <row r="71" spans="2:6" x14ac:dyDescent="0.25">
      <c r="B71" s="99">
        <f t="shared" si="1"/>
        <v>6.8493150684931434E-3</v>
      </c>
      <c r="C71" s="100">
        <f t="shared" ca="1" si="0"/>
        <v>1.1377915143384598</v>
      </c>
      <c r="D71" s="101">
        <f t="shared" ca="1" si="2"/>
        <v>1.0036541986310514</v>
      </c>
      <c r="E71" s="61">
        <f t="shared" ca="1" si="3"/>
        <v>102.51858967841144</v>
      </c>
      <c r="F71"/>
    </row>
    <row r="72" spans="2:6" x14ac:dyDescent="0.25">
      <c r="B72" s="99">
        <f t="shared" si="1"/>
        <v>6.9634703196346957E-3</v>
      </c>
      <c r="C72" s="100">
        <f t="shared" ca="1" si="0"/>
        <v>-2.264550857944414</v>
      </c>
      <c r="D72" s="101">
        <f t="shared" ca="1" si="2"/>
        <v>0.99276827294596937</v>
      </c>
      <c r="E72" s="61">
        <f t="shared" ca="1" si="3"/>
        <v>101.77720321989301</v>
      </c>
      <c r="F72"/>
    </row>
    <row r="73" spans="2:6" x14ac:dyDescent="0.25">
      <c r="B73" s="99">
        <f t="shared" si="1"/>
        <v>7.077625570776248E-3</v>
      </c>
      <c r="C73" s="100">
        <f t="shared" ca="1" si="0"/>
        <v>0.86041382019175217</v>
      </c>
      <c r="D73" s="101">
        <f t="shared" ca="1" si="2"/>
        <v>1.0027622665313958</v>
      </c>
      <c r="E73" s="61">
        <f t="shared" ca="1" si="3"/>
        <v>102.05833898200639</v>
      </c>
      <c r="F73"/>
    </row>
    <row r="74" spans="2:6" x14ac:dyDescent="0.25">
      <c r="B74" s="99">
        <f t="shared" si="1"/>
        <v>7.1917808219178004E-3</v>
      </c>
      <c r="C74" s="100">
        <f t="shared" ca="1" si="0"/>
        <v>-0.60448655858635902</v>
      </c>
      <c r="D74" s="101">
        <f t="shared" ca="1" si="2"/>
        <v>0.99806488245752312</v>
      </c>
      <c r="E74" s="61">
        <f t="shared" ca="1" si="3"/>
        <v>101.86084409988625</v>
      </c>
      <c r="F74"/>
    </row>
    <row r="75" spans="2:6" x14ac:dyDescent="0.25">
      <c r="B75" s="99">
        <f t="shared" si="1"/>
        <v>7.3059360730593527E-3</v>
      </c>
      <c r="C75" s="100">
        <f t="shared" ca="1" si="0"/>
        <v>2.2375570551957935</v>
      </c>
      <c r="D75" s="101">
        <f t="shared" ca="1" si="2"/>
        <v>1.0071984058183974</v>
      </c>
      <c r="E75" s="61">
        <f t="shared" ca="1" si="3"/>
        <v>102.59407979272174</v>
      </c>
      <c r="F75"/>
    </row>
    <row r="76" spans="2:6" x14ac:dyDescent="0.25">
      <c r="B76" s="99">
        <f t="shared" si="1"/>
        <v>7.420091324200905E-3</v>
      </c>
      <c r="C76" s="100">
        <f t="shared" ref="C76:C139" ca="1" si="4">NORMINV(RAND(),0,1)</f>
        <v>-0.76539208748727106</v>
      </c>
      <c r="D76" s="101">
        <f t="shared" ca="1" si="2"/>
        <v>0.99755026210889908</v>
      </c>
      <c r="E76" s="61">
        <f t="shared" ca="1" si="3"/>
        <v>102.34275118805088</v>
      </c>
      <c r="F76"/>
    </row>
    <row r="77" spans="2:6" x14ac:dyDescent="0.25">
      <c r="B77" s="99">
        <f t="shared" ref="B77:B140" si="5">B76+$C$5</f>
        <v>7.5342465753424574E-3</v>
      </c>
      <c r="C77" s="100">
        <f t="shared" ca="1" si="4"/>
        <v>0.41115299609373324</v>
      </c>
      <c r="D77" s="101">
        <f t="shared" ref="D77:D140" ca="1" si="6">EXP(($C$6-$C$4^2*0.5)*$C$5+($C$4*C77*$C$5^0.5))</f>
        <v>1.001319310572288</v>
      </c>
      <c r="E77" s="61">
        <f t="shared" ref="E77:E140" ca="1" si="7">E76*D77</f>
        <v>102.47777306169031</v>
      </c>
      <c r="F77"/>
    </row>
    <row r="78" spans="2:6" x14ac:dyDescent="0.25">
      <c r="B78" s="99">
        <f t="shared" si="5"/>
        <v>7.6484018264840097E-3</v>
      </c>
      <c r="C78" s="100">
        <f t="shared" ca="1" si="4"/>
        <v>-0.37925019569229335</v>
      </c>
      <c r="D78" s="101">
        <f t="shared" ca="1" si="6"/>
        <v>0.99878569653767069</v>
      </c>
      <c r="E78" s="61">
        <f t="shared" ca="1" si="7"/>
        <v>102.35333394704971</v>
      </c>
      <c r="F78"/>
    </row>
    <row r="79" spans="2:6" x14ac:dyDescent="0.25">
      <c r="B79" s="99">
        <f t="shared" si="5"/>
        <v>7.762557077625562E-3</v>
      </c>
      <c r="C79" s="100">
        <f t="shared" ca="1" si="4"/>
        <v>0.44399143916962203</v>
      </c>
      <c r="D79" s="101">
        <f t="shared" ca="1" si="6"/>
        <v>1.0014247121734066</v>
      </c>
      <c r="E79" s="61">
        <f t="shared" ca="1" si="7"/>
        <v>102.49915798791281</v>
      </c>
      <c r="F79"/>
    </row>
    <row r="80" spans="2:6" x14ac:dyDescent="0.25">
      <c r="B80" s="99">
        <f t="shared" si="5"/>
        <v>7.8767123287671152E-3</v>
      </c>
      <c r="C80" s="100">
        <f t="shared" ca="1" si="4"/>
        <v>0.7526546141889412</v>
      </c>
      <c r="D80" s="101">
        <f t="shared" ca="1" si="6"/>
        <v>1.002415971255548</v>
      </c>
      <c r="E80" s="61">
        <f t="shared" ca="1" si="7"/>
        <v>102.74679300732949</v>
      </c>
      <c r="F80"/>
    </row>
    <row r="81" spans="2:6" x14ac:dyDescent="0.25">
      <c r="B81" s="99">
        <f t="shared" si="5"/>
        <v>7.9908675799086684E-3</v>
      </c>
      <c r="C81" s="100">
        <f t="shared" ca="1" si="4"/>
        <v>-0.3916352397936862</v>
      </c>
      <c r="D81" s="101">
        <f t="shared" ca="1" si="6"/>
        <v>0.99874604770065789</v>
      </c>
      <c r="E81" s="61">
        <f t="shared" ca="1" si="7"/>
        <v>102.61795342998792</v>
      </c>
      <c r="F81"/>
    </row>
    <row r="82" spans="2:6" x14ac:dyDescent="0.25">
      <c r="B82" s="99">
        <f t="shared" si="5"/>
        <v>8.1050228310502216E-3</v>
      </c>
      <c r="C82" s="100">
        <f t="shared" ca="1" si="4"/>
        <v>0.30467845135717653</v>
      </c>
      <c r="D82" s="101">
        <f t="shared" ca="1" si="6"/>
        <v>1.0009776353556217</v>
      </c>
      <c r="E82" s="61">
        <f t="shared" ca="1" si="7"/>
        <v>102.71827636938262</v>
      </c>
      <c r="F82"/>
    </row>
    <row r="83" spans="2:6" x14ac:dyDescent="0.25">
      <c r="B83" s="99">
        <f t="shared" si="5"/>
        <v>8.2191780821917748E-3</v>
      </c>
      <c r="C83" s="100">
        <f t="shared" ca="1" si="4"/>
        <v>-0.747857029637089</v>
      </c>
      <c r="D83" s="101">
        <f t="shared" ca="1" si="6"/>
        <v>0.99760633118456954</v>
      </c>
      <c r="E83" s="61">
        <f t="shared" ca="1" si="7"/>
        <v>102.47240283446246</v>
      </c>
      <c r="F83"/>
    </row>
    <row r="84" spans="2:6" x14ac:dyDescent="0.25">
      <c r="B84" s="99">
        <f t="shared" si="5"/>
        <v>8.333333333333328E-3</v>
      </c>
      <c r="C84" s="100">
        <f t="shared" ca="1" si="4"/>
        <v>-0.63388711168954615</v>
      </c>
      <c r="D84" s="101">
        <f t="shared" ca="1" si="6"/>
        <v>0.9979708315449175</v>
      </c>
      <c r="E84" s="61">
        <f t="shared" ca="1" si="7"/>
        <v>102.26446906711426</v>
      </c>
      <c r="F84"/>
    </row>
    <row r="85" spans="2:6" x14ac:dyDescent="0.25">
      <c r="B85" s="99">
        <f t="shared" si="5"/>
        <v>8.4474885844748812E-3</v>
      </c>
      <c r="C85" s="100">
        <f t="shared" ca="1" si="4"/>
        <v>1.2383088687784038</v>
      </c>
      <c r="D85" s="101">
        <f t="shared" ca="1" si="6"/>
        <v>1.0039776167309808</v>
      </c>
      <c r="E85" s="61">
        <f t="shared" ca="1" si="7"/>
        <v>102.67123793026049</v>
      </c>
      <c r="F85"/>
    </row>
    <row r="86" spans="2:6" x14ac:dyDescent="0.25">
      <c r="B86" s="99">
        <f t="shared" si="5"/>
        <v>8.5616438356164344E-3</v>
      </c>
      <c r="C86" s="100">
        <f t="shared" ca="1" si="4"/>
        <v>-4.7884896048344672E-3</v>
      </c>
      <c r="D86" s="101">
        <f t="shared" ca="1" si="6"/>
        <v>0.99998522232140619</v>
      </c>
      <c r="E86" s="61">
        <f t="shared" ca="1" si="7"/>
        <v>102.66972068770552</v>
      </c>
      <c r="F86"/>
    </row>
    <row r="87" spans="2:6" x14ac:dyDescent="0.25">
      <c r="B87" s="99">
        <f t="shared" si="5"/>
        <v>8.6757990867579876E-3</v>
      </c>
      <c r="C87" s="100">
        <f t="shared" ca="1" si="4"/>
        <v>1.6414969650213607</v>
      </c>
      <c r="D87" s="101">
        <f t="shared" ca="1" si="6"/>
        <v>1.0052759362668169</v>
      </c>
      <c r="E87" s="61">
        <f t="shared" ca="1" si="7"/>
        <v>103.21139959058574</v>
      </c>
      <c r="F87"/>
    </row>
    <row r="88" spans="2:6" x14ac:dyDescent="0.25">
      <c r="B88" s="99">
        <f t="shared" si="5"/>
        <v>8.7899543378995408E-3</v>
      </c>
      <c r="C88" s="100">
        <f t="shared" ca="1" si="4"/>
        <v>0.6829384346929146</v>
      </c>
      <c r="D88" s="101">
        <f t="shared" ca="1" si="6"/>
        <v>1.0021919948681666</v>
      </c>
      <c r="E88" s="61">
        <f t="shared" ca="1" si="7"/>
        <v>103.4376384488246</v>
      </c>
      <c r="F88"/>
    </row>
    <row r="89" spans="2:6" x14ac:dyDescent="0.25">
      <c r="B89" s="99">
        <f t="shared" si="5"/>
        <v>8.904109589041094E-3</v>
      </c>
      <c r="C89" s="100">
        <f t="shared" ca="1" si="4"/>
        <v>-0.66154143496532924</v>
      </c>
      <c r="D89" s="101">
        <f t="shared" ca="1" si="6"/>
        <v>0.99788237482378284</v>
      </c>
      <c r="E89" s="61">
        <f t="shared" ca="1" si="7"/>
        <v>103.21859630147692</v>
      </c>
      <c r="F89"/>
    </row>
    <row r="90" spans="2:6" x14ac:dyDescent="0.25">
      <c r="B90" s="99">
        <f t="shared" si="5"/>
        <v>9.0182648401826472E-3</v>
      </c>
      <c r="C90" s="100">
        <f t="shared" ca="1" si="4"/>
        <v>-1.6997455531964079</v>
      </c>
      <c r="D90" s="101">
        <f t="shared" ca="1" si="6"/>
        <v>0.99456718128430477</v>
      </c>
      <c r="E90" s="61">
        <f t="shared" ca="1" si="7"/>
        <v>102.65782837968247</v>
      </c>
      <c r="F90"/>
    </row>
    <row r="91" spans="2:6" x14ac:dyDescent="0.25">
      <c r="B91" s="99">
        <f t="shared" si="5"/>
        <v>9.1324200913242004E-3</v>
      </c>
      <c r="C91" s="100">
        <f t="shared" ca="1" si="4"/>
        <v>-1.1717202141880989</v>
      </c>
      <c r="D91" s="101">
        <f t="shared" ca="1" si="6"/>
        <v>0.99625189324643793</v>
      </c>
      <c r="E91" s="61">
        <f t="shared" ca="1" si="7"/>
        <v>102.27305587982657</v>
      </c>
      <c r="F91"/>
    </row>
    <row r="92" spans="2:6" x14ac:dyDescent="0.25">
      <c r="B92" s="99">
        <f t="shared" si="5"/>
        <v>9.2465753424657536E-3</v>
      </c>
      <c r="C92" s="100">
        <f t="shared" ca="1" si="4"/>
        <v>-0.99280441645532846</v>
      </c>
      <c r="D92" s="101">
        <f t="shared" ca="1" si="6"/>
        <v>0.99682338712904128</v>
      </c>
      <c r="E92" s="61">
        <f t="shared" ca="1" si="7"/>
        <v>101.94817397416644</v>
      </c>
      <c r="F92"/>
    </row>
    <row r="93" spans="2:6" x14ac:dyDescent="0.25">
      <c r="B93" s="99">
        <f t="shared" si="5"/>
        <v>9.3607305936073068E-3</v>
      </c>
      <c r="C93" s="100">
        <f t="shared" ca="1" si="4"/>
        <v>5.9051217249361798E-2</v>
      </c>
      <c r="D93" s="101">
        <f t="shared" ca="1" si="6"/>
        <v>1.0001898658909512</v>
      </c>
      <c r="E93" s="61">
        <f t="shared" ca="1" si="7"/>
        <v>101.96753045504889</v>
      </c>
      <c r="F93"/>
    </row>
    <row r="94" spans="2:6" x14ac:dyDescent="0.25">
      <c r="B94" s="99">
        <f t="shared" si="5"/>
        <v>9.47488584474886E-3</v>
      </c>
      <c r="C94" s="100">
        <f t="shared" ca="1" si="4"/>
        <v>1.5738032743684016</v>
      </c>
      <c r="D94" s="101">
        <f t="shared" ca="1" si="6"/>
        <v>1.0050578363171545</v>
      </c>
      <c r="E94" s="61">
        <f t="shared" ca="1" si="7"/>
        <v>102.48326553375499</v>
      </c>
      <c r="F94"/>
    </row>
    <row r="95" spans="2:6" x14ac:dyDescent="0.25">
      <c r="B95" s="99">
        <f t="shared" si="5"/>
        <v>9.5890410958904132E-3</v>
      </c>
      <c r="C95" s="100">
        <f t="shared" ca="1" si="4"/>
        <v>1.218497800437035</v>
      </c>
      <c r="D95" s="101">
        <f t="shared" ca="1" si="6"/>
        <v>1.0039138656813824</v>
      </c>
      <c r="E95" s="61">
        <f t="shared" ca="1" si="7"/>
        <v>102.88437126964355</v>
      </c>
      <c r="F95"/>
    </row>
    <row r="96" spans="2:6" x14ac:dyDescent="0.25">
      <c r="B96" s="99">
        <f t="shared" si="5"/>
        <v>9.7031963470319664E-3</v>
      </c>
      <c r="C96" s="100">
        <f t="shared" ca="1" si="4"/>
        <v>2.7461646823212504</v>
      </c>
      <c r="D96" s="101">
        <f t="shared" ca="1" si="6"/>
        <v>1.0088417220713357</v>
      </c>
      <c r="E96" s="61">
        <f t="shared" ca="1" si="7"/>
        <v>103.79404628589386</v>
      </c>
      <c r="F96"/>
    </row>
    <row r="97" spans="2:6" x14ac:dyDescent="0.25">
      <c r="B97" s="99">
        <f t="shared" si="5"/>
        <v>9.8173515981735196E-3</v>
      </c>
      <c r="C97" s="100">
        <f t="shared" ca="1" si="4"/>
        <v>0.25158442440442741</v>
      </c>
      <c r="D97" s="101">
        <f t="shared" ca="1" si="6"/>
        <v>1.0008073009859677</v>
      </c>
      <c r="E97" s="61">
        <f t="shared" ca="1" si="7"/>
        <v>103.87783932179804</v>
      </c>
      <c r="F97"/>
    </row>
    <row r="98" spans="2:6" x14ac:dyDescent="0.25">
      <c r="B98" s="99">
        <f t="shared" si="5"/>
        <v>9.9315068493150728E-3</v>
      </c>
      <c r="C98" s="100">
        <f t="shared" ca="1" si="4"/>
        <v>-1.1556153367564548</v>
      </c>
      <c r="D98" s="101">
        <f t="shared" ca="1" si="6"/>
        <v>0.99630332211793193</v>
      </c>
      <c r="E98" s="61">
        <f t="shared" ca="1" si="7"/>
        <v>103.49383641074013</v>
      </c>
      <c r="F98"/>
    </row>
    <row r="99" spans="2:6" x14ac:dyDescent="0.25">
      <c r="B99" s="99">
        <f t="shared" si="5"/>
        <v>1.0045662100456626E-2</v>
      </c>
      <c r="C99" s="100">
        <f t="shared" ca="1" si="4"/>
        <v>-0.75807065513799898</v>
      </c>
      <c r="D99" s="101">
        <f t="shared" ca="1" si="6"/>
        <v>0.99757367230967509</v>
      </c>
      <c r="E99" s="61">
        <f t="shared" ca="1" si="7"/>
        <v>103.2427264496788</v>
      </c>
      <c r="F99"/>
    </row>
    <row r="100" spans="2:6" x14ac:dyDescent="0.25">
      <c r="B100" s="99">
        <f t="shared" si="5"/>
        <v>1.0159817351598179E-2</v>
      </c>
      <c r="C100" s="100">
        <f t="shared" ca="1" si="4"/>
        <v>-1.1677639122353867</v>
      </c>
      <c r="D100" s="101">
        <f t="shared" ca="1" si="6"/>
        <v>0.99626452694601664</v>
      </c>
      <c r="E100" s="61">
        <f t="shared" ca="1" si="7"/>
        <v>102.85706602700625</v>
      </c>
      <c r="F100"/>
    </row>
    <row r="101" spans="2:6" x14ac:dyDescent="0.25">
      <c r="B101" s="99">
        <f t="shared" si="5"/>
        <v>1.0273972602739732E-2</v>
      </c>
      <c r="C101" s="100">
        <f t="shared" ca="1" si="4"/>
        <v>2.1276173356454819</v>
      </c>
      <c r="D101" s="101">
        <f t="shared" ca="1" si="6"/>
        <v>1.006843541496274</v>
      </c>
      <c r="E101" s="61">
        <f t="shared" ca="1" si="7"/>
        <v>103.56097262654707</v>
      </c>
      <c r="F101"/>
    </row>
    <row r="102" spans="2:6" x14ac:dyDescent="0.25">
      <c r="B102" s="99">
        <f t="shared" si="5"/>
        <v>1.0388127853881286E-2</v>
      </c>
      <c r="C102" s="100">
        <f t="shared" ca="1" si="4"/>
        <v>-0.37038716982351616</v>
      </c>
      <c r="D102" s="101">
        <f t="shared" ca="1" si="6"/>
        <v>0.99881407113464737</v>
      </c>
      <c r="E102" s="61">
        <f t="shared" ca="1" si="7"/>
        <v>103.43815667978525</v>
      </c>
      <c r="F102"/>
    </row>
    <row r="103" spans="2:6" x14ac:dyDescent="0.25">
      <c r="B103" s="99">
        <f t="shared" si="5"/>
        <v>1.0502283105022839E-2</v>
      </c>
      <c r="C103" s="100">
        <f t="shared" ca="1" si="4"/>
        <v>-1.7754837244865485</v>
      </c>
      <c r="D103" s="101">
        <f t="shared" ca="1" si="6"/>
        <v>0.99432576563093278</v>
      </c>
      <c r="E103" s="61">
        <f t="shared" ca="1" si="7"/>
        <v>102.85122433607985</v>
      </c>
      <c r="F103"/>
    </row>
    <row r="104" spans="2:6" x14ac:dyDescent="0.25">
      <c r="B104" s="99">
        <f t="shared" si="5"/>
        <v>1.0616438356164392E-2</v>
      </c>
      <c r="C104" s="100">
        <f t="shared" ca="1" si="4"/>
        <v>3.9469796320190653E-2</v>
      </c>
      <c r="D104" s="101">
        <f t="shared" ca="1" si="6"/>
        <v>1.0001270915407703</v>
      </c>
      <c r="E104" s="61">
        <f t="shared" ca="1" si="7"/>
        <v>102.86429585665084</v>
      </c>
      <c r="F104"/>
    </row>
    <row r="105" spans="2:6" x14ac:dyDescent="0.25">
      <c r="B105" s="99">
        <f t="shared" si="5"/>
        <v>1.0730593607305945E-2</v>
      </c>
      <c r="C105" s="100">
        <f t="shared" ca="1" si="4"/>
        <v>-0.47607727537979372</v>
      </c>
      <c r="D105" s="101">
        <f t="shared" ca="1" si="6"/>
        <v>0.99847576129864957</v>
      </c>
      <c r="E105" s="61">
        <f t="shared" ca="1" si="7"/>
        <v>102.70750611591897</v>
      </c>
      <c r="F105"/>
    </row>
    <row r="106" spans="2:6" x14ac:dyDescent="0.25">
      <c r="B106" s="99">
        <f t="shared" si="5"/>
        <v>1.0844748858447498E-2</v>
      </c>
      <c r="C106" s="100">
        <f t="shared" ca="1" si="4"/>
        <v>0.15241539585986175</v>
      </c>
      <c r="D106" s="101">
        <f t="shared" ca="1" si="6"/>
        <v>1.0004892280604389</v>
      </c>
      <c r="E106" s="61">
        <f t="shared" ca="1" si="7"/>
        <v>102.75775350992859</v>
      </c>
      <c r="F106"/>
    </row>
    <row r="107" spans="2:6" x14ac:dyDescent="0.25">
      <c r="B107" s="99">
        <f t="shared" si="5"/>
        <v>1.0958904109589052E-2</v>
      </c>
      <c r="C107" s="100">
        <f t="shared" ca="1" si="4"/>
        <v>0.19089384295511991</v>
      </c>
      <c r="D107" s="101">
        <f t="shared" ca="1" si="6"/>
        <v>1.0006126311228538</v>
      </c>
      <c r="E107" s="61">
        <f t="shared" ca="1" si="7"/>
        <v>102.82070610784331</v>
      </c>
      <c r="F107"/>
    </row>
    <row r="108" spans="2:6" x14ac:dyDescent="0.25">
      <c r="B108" s="99">
        <f t="shared" si="5"/>
        <v>1.1073059360730605E-2</v>
      </c>
      <c r="C108" s="100">
        <f t="shared" ca="1" si="4"/>
        <v>-1.1751808415283449</v>
      </c>
      <c r="D108" s="101">
        <f t="shared" ca="1" si="6"/>
        <v>0.99624084252103806</v>
      </c>
      <c r="E108" s="61">
        <f t="shared" ca="1" si="7"/>
        <v>102.43418688148586</v>
      </c>
      <c r="F108"/>
    </row>
    <row r="109" spans="2:6" x14ac:dyDescent="0.25">
      <c r="B109" s="99">
        <f t="shared" si="5"/>
        <v>1.1187214611872158E-2</v>
      </c>
      <c r="C109" s="100">
        <f t="shared" ca="1" si="4"/>
        <v>-0.37821223486389499</v>
      </c>
      <c r="D109" s="101">
        <f t="shared" ca="1" si="6"/>
        <v>0.99878901948304744</v>
      </c>
      <c r="E109" s="61">
        <f t="shared" ca="1" si="7"/>
        <v>102.3101410769025</v>
      </c>
      <c r="F109"/>
    </row>
    <row r="110" spans="2:6" x14ac:dyDescent="0.25">
      <c r="B110" s="99">
        <f t="shared" si="5"/>
        <v>1.1301369863013711E-2</v>
      </c>
      <c r="C110" s="100">
        <f t="shared" ca="1" si="4"/>
        <v>-0.11428028301452287</v>
      </c>
      <c r="D110" s="101">
        <f t="shared" ca="1" si="6"/>
        <v>0.99963433462001394</v>
      </c>
      <c r="E110" s="61">
        <f t="shared" ca="1" si="7"/>
        <v>102.27272980028918</v>
      </c>
      <c r="F110"/>
    </row>
    <row r="111" spans="2:6" x14ac:dyDescent="0.25">
      <c r="B111" s="99">
        <f t="shared" si="5"/>
        <v>1.1415525114155264E-2</v>
      </c>
      <c r="C111" s="100">
        <f t="shared" ca="1" si="4"/>
        <v>1.4763509170734324</v>
      </c>
      <c r="D111" s="101">
        <f t="shared" ca="1" si="6"/>
        <v>1.0047439410430148</v>
      </c>
      <c r="E111" s="61">
        <f t="shared" ca="1" si="7"/>
        <v>102.75790560076993</v>
      </c>
      <c r="F111"/>
    </row>
    <row r="112" spans="2:6" x14ac:dyDescent="0.25">
      <c r="B112" s="99">
        <f t="shared" si="5"/>
        <v>1.1529680365296818E-2</v>
      </c>
      <c r="C112" s="100">
        <f t="shared" ca="1" si="4"/>
        <v>-5.6058979680528864E-2</v>
      </c>
      <c r="D112" s="101">
        <f t="shared" ca="1" si="6"/>
        <v>0.99982090075451358</v>
      </c>
      <c r="E112" s="61">
        <f t="shared" ca="1" si="7"/>
        <v>102.73950173740907</v>
      </c>
      <c r="F112"/>
    </row>
    <row r="113" spans="2:6" x14ac:dyDescent="0.25">
      <c r="B113" s="99">
        <f t="shared" si="5"/>
        <v>1.1643835616438371E-2</v>
      </c>
      <c r="C113" s="100">
        <f t="shared" ca="1" si="4"/>
        <v>-0.88806473286240362</v>
      </c>
      <c r="D113" s="101">
        <f t="shared" ca="1" si="6"/>
        <v>0.99715809935899313</v>
      </c>
      <c r="E113" s="61">
        <f t="shared" ca="1" si="7"/>
        <v>102.44752628156481</v>
      </c>
      <c r="F113"/>
    </row>
    <row r="114" spans="2:6" x14ac:dyDescent="0.25">
      <c r="B114" s="99">
        <f t="shared" si="5"/>
        <v>1.1757990867579924E-2</v>
      </c>
      <c r="C114" s="100">
        <f t="shared" ca="1" si="4"/>
        <v>-0.75829348133993335</v>
      </c>
      <c r="D114" s="101">
        <f t="shared" ca="1" si="6"/>
        <v>0.99757295981719807</v>
      </c>
      <c r="E114" s="61">
        <f t="shared" ca="1" si="7"/>
        <v>102.19888201865079</v>
      </c>
      <c r="F114"/>
    </row>
    <row r="115" spans="2:6" x14ac:dyDescent="0.25">
      <c r="B115" s="99">
        <f t="shared" si="5"/>
        <v>1.1872146118721477E-2</v>
      </c>
      <c r="C115" s="100">
        <f t="shared" ca="1" si="4"/>
        <v>-8.421466191066429E-2</v>
      </c>
      <c r="D115" s="101">
        <f t="shared" ca="1" si="6"/>
        <v>0.99973067347331745</v>
      </c>
      <c r="E115" s="61">
        <f t="shared" ca="1" si="7"/>
        <v>102.17135714872587</v>
      </c>
      <c r="F115"/>
    </row>
    <row r="116" spans="2:6" x14ac:dyDescent="0.25">
      <c r="B116" s="99">
        <f t="shared" si="5"/>
        <v>1.198630136986303E-2</v>
      </c>
      <c r="C116" s="100">
        <f t="shared" ca="1" si="4"/>
        <v>-1.0410826689621899</v>
      </c>
      <c r="D116" s="101">
        <f t="shared" ca="1" si="6"/>
        <v>0.99666914416588026</v>
      </c>
      <c r="E116" s="61">
        <f t="shared" ca="1" si="7"/>
        <v>101.8310390876871</v>
      </c>
      <c r="F116"/>
    </row>
    <row r="117" spans="2:6" x14ac:dyDescent="0.25">
      <c r="B117" s="99">
        <f t="shared" si="5"/>
        <v>1.2100456621004584E-2</v>
      </c>
      <c r="C117" s="100">
        <f t="shared" ca="1" si="4"/>
        <v>0.64523192122578621</v>
      </c>
      <c r="D117" s="101">
        <f t="shared" ca="1" si="6"/>
        <v>1.002070876429431</v>
      </c>
      <c r="E117" s="61">
        <f t="shared" ca="1" si="7"/>
        <v>102.04191858631826</v>
      </c>
      <c r="F117"/>
    </row>
    <row r="118" spans="2:6" x14ac:dyDescent="0.25">
      <c r="B118" s="99">
        <f t="shared" si="5"/>
        <v>1.2214611872146137E-2</v>
      </c>
      <c r="C118" s="100">
        <f t="shared" ca="1" si="4"/>
        <v>0.69974248617654666</v>
      </c>
      <c r="D118" s="101">
        <f t="shared" ca="1" si="6"/>
        <v>1.0022459764778362</v>
      </c>
      <c r="E118" s="61">
        <f t="shared" ca="1" si="7"/>
        <v>102.27110233521641</v>
      </c>
      <c r="F118"/>
    </row>
    <row r="119" spans="2:6" x14ac:dyDescent="0.25">
      <c r="B119" s="99">
        <f t="shared" si="5"/>
        <v>1.232876712328769E-2</v>
      </c>
      <c r="C119" s="100">
        <f t="shared" ca="1" si="4"/>
        <v>-1.2967575457878411</v>
      </c>
      <c r="D119" s="101">
        <f t="shared" ca="1" si="6"/>
        <v>0.99585269278710475</v>
      </c>
      <c r="E119" s="61">
        <f t="shared" ca="1" si="7"/>
        <v>101.84695265483082</v>
      </c>
      <c r="F119"/>
    </row>
    <row r="120" spans="2:6" x14ac:dyDescent="0.25">
      <c r="B120" s="99">
        <f t="shared" si="5"/>
        <v>1.2442922374429243E-2</v>
      </c>
      <c r="C120" s="100">
        <f t="shared" ca="1" si="4"/>
        <v>-0.36951178117305972</v>
      </c>
      <c r="D120" s="101">
        <f t="shared" ca="1" si="6"/>
        <v>0.99881687369758587</v>
      </c>
      <c r="E120" s="61">
        <f t="shared" ca="1" si="7"/>
        <v>101.72645484632416</v>
      </c>
      <c r="F120"/>
    </row>
    <row r="121" spans="2:6" x14ac:dyDescent="0.25">
      <c r="B121" s="99">
        <f t="shared" si="5"/>
        <v>1.2557077625570796E-2</v>
      </c>
      <c r="C121" s="100">
        <f t="shared" ca="1" si="4"/>
        <v>-0.69870566221652552</v>
      </c>
      <c r="D121" s="101">
        <f t="shared" ca="1" si="6"/>
        <v>0.99776351152096343</v>
      </c>
      <c r="E121" s="61">
        <f t="shared" ca="1" si="7"/>
        <v>101.49894480204712</v>
      </c>
      <c r="F121"/>
    </row>
    <row r="122" spans="2:6" x14ac:dyDescent="0.25">
      <c r="B122" s="99">
        <f t="shared" si="5"/>
        <v>1.267123287671235E-2</v>
      </c>
      <c r="C122" s="100">
        <f t="shared" ca="1" si="4"/>
        <v>2.3558186512673274E-2</v>
      </c>
      <c r="D122" s="101">
        <f t="shared" ca="1" si="6"/>
        <v>1.000076084815869</v>
      </c>
      <c r="E122" s="61">
        <f t="shared" ca="1" si="7"/>
        <v>101.50666733057328</v>
      </c>
      <c r="F122"/>
    </row>
    <row r="123" spans="2:6" x14ac:dyDescent="0.25">
      <c r="B123" s="99">
        <f t="shared" si="5"/>
        <v>1.2785388127853903E-2</v>
      </c>
      <c r="C123" s="100">
        <f t="shared" ca="1" si="4"/>
        <v>-2.7969508664682508</v>
      </c>
      <c r="D123" s="101">
        <f t="shared" ca="1" si="6"/>
        <v>0.99107555485814181</v>
      </c>
      <c r="E123" s="61">
        <f t="shared" ca="1" si="7"/>
        <v>100.60077664644872</v>
      </c>
      <c r="F123"/>
    </row>
    <row r="124" spans="2:6" x14ac:dyDescent="0.25">
      <c r="B124" s="99">
        <f t="shared" si="5"/>
        <v>1.2899543378995456E-2</v>
      </c>
      <c r="C124" s="100">
        <f t="shared" ca="1" si="4"/>
        <v>0.10819576345966198</v>
      </c>
      <c r="D124" s="101">
        <f t="shared" ca="1" si="6"/>
        <v>1.0003474314109067</v>
      </c>
      <c r="E124" s="61">
        <f t="shared" ca="1" si="7"/>
        <v>100.6357285162173</v>
      </c>
      <c r="F124"/>
    </row>
    <row r="125" spans="2:6" x14ac:dyDescent="0.25">
      <c r="B125" s="99">
        <f t="shared" si="5"/>
        <v>1.3013698630137009E-2</v>
      </c>
      <c r="C125" s="100">
        <f t="shared" ca="1" si="4"/>
        <v>0.83488885138649493</v>
      </c>
      <c r="D125" s="101">
        <f t="shared" ca="1" si="6"/>
        <v>1.0026802286116958</v>
      </c>
      <c r="E125" s="61">
        <f t="shared" ca="1" si="7"/>
        <v>100.90545527514531</v>
      </c>
      <c r="F125"/>
    </row>
    <row r="126" spans="2:6" x14ac:dyDescent="0.25">
      <c r="B126" s="99">
        <f t="shared" si="5"/>
        <v>1.3127853881278562E-2</v>
      </c>
      <c r="C126" s="100">
        <f t="shared" ca="1" si="4"/>
        <v>-0.12700525076070335</v>
      </c>
      <c r="D126" s="101">
        <f t="shared" ca="1" si="6"/>
        <v>0.99959356297826529</v>
      </c>
      <c r="E126" s="61">
        <f t="shared" ca="1" si="7"/>
        <v>100.8644435624265</v>
      </c>
      <c r="F126"/>
    </row>
    <row r="127" spans="2:6" x14ac:dyDescent="0.25">
      <c r="B127" s="99">
        <f t="shared" si="5"/>
        <v>1.3242009132420116E-2</v>
      </c>
      <c r="C127" s="100">
        <f t="shared" ca="1" si="4"/>
        <v>-0.15736759451101534</v>
      </c>
      <c r="D127" s="101">
        <f t="shared" ca="1" si="6"/>
        <v>0.9994962867299777</v>
      </c>
      <c r="E127" s="61">
        <f t="shared" ca="1" si="7"/>
        <v>100.81363680373069</v>
      </c>
      <c r="F127"/>
    </row>
    <row r="128" spans="2:6" x14ac:dyDescent="0.25">
      <c r="B128" s="99">
        <f t="shared" si="5"/>
        <v>1.3356164383561669E-2</v>
      </c>
      <c r="C128" s="100">
        <f t="shared" ca="1" si="4"/>
        <v>0.45717342800344341</v>
      </c>
      <c r="D128" s="101">
        <f t="shared" ca="1" si="6"/>
        <v>1.0014670255438691</v>
      </c>
      <c r="E128" s="61">
        <f t="shared" ca="1" si="7"/>
        <v>100.9615329840921</v>
      </c>
      <c r="F128"/>
    </row>
    <row r="129" spans="2:6" x14ac:dyDescent="0.25">
      <c r="B129" s="99">
        <f t="shared" si="5"/>
        <v>1.3470319634703222E-2</v>
      </c>
      <c r="C129" s="100">
        <f t="shared" ca="1" si="4"/>
        <v>-0.16991293705359567</v>
      </c>
      <c r="D129" s="101">
        <f t="shared" ca="1" si="6"/>
        <v>0.99945609615875886</v>
      </c>
      <c r="E129" s="61">
        <f t="shared" ca="1" si="7"/>
        <v>100.90661961848446</v>
      </c>
      <c r="F129"/>
    </row>
    <row r="130" spans="2:6" x14ac:dyDescent="0.25">
      <c r="B130" s="99">
        <f t="shared" si="5"/>
        <v>1.3584474885844775E-2</v>
      </c>
      <c r="C130" s="100">
        <f t="shared" ca="1" si="4"/>
        <v>-0.91257561507518403</v>
      </c>
      <c r="D130" s="101">
        <f t="shared" ca="1" si="6"/>
        <v>0.99707976088530192</v>
      </c>
      <c r="E130" s="61">
        <f t="shared" ca="1" si="7"/>
        <v>100.6119481609426</v>
      </c>
      <c r="F130"/>
    </row>
    <row r="131" spans="2:6" x14ac:dyDescent="0.25">
      <c r="B131" s="99">
        <f t="shared" si="5"/>
        <v>1.3698630136986328E-2</v>
      </c>
      <c r="C131" s="100">
        <f t="shared" ca="1" si="4"/>
        <v>-0.876511876413133</v>
      </c>
      <c r="D131" s="101">
        <f t="shared" ca="1" si="6"/>
        <v>0.99719502522087133</v>
      </c>
      <c r="E131" s="61">
        <f t="shared" ca="1" si="7"/>
        <v>100.32973418387216</v>
      </c>
      <c r="F131"/>
    </row>
    <row r="132" spans="2:6" x14ac:dyDescent="0.25">
      <c r="B132" s="99">
        <f t="shared" si="5"/>
        <v>1.3812785388127882E-2</v>
      </c>
      <c r="C132" s="100">
        <f t="shared" ca="1" si="4"/>
        <v>1.2412056094035506</v>
      </c>
      <c r="D132" s="101">
        <f t="shared" ca="1" si="6"/>
        <v>1.0039869386399678</v>
      </c>
      <c r="E132" s="61">
        <f t="shared" ca="1" si="7"/>
        <v>100.72974267782755</v>
      </c>
      <c r="F132"/>
    </row>
    <row r="133" spans="2:6" x14ac:dyDescent="0.25">
      <c r="B133" s="99">
        <f t="shared" si="5"/>
        <v>1.3926940639269435E-2</v>
      </c>
      <c r="C133" s="100">
        <f t="shared" ca="1" si="4"/>
        <v>0.71623617259319872</v>
      </c>
      <c r="D133" s="101">
        <f t="shared" ca="1" si="6"/>
        <v>1.0022989638932722</v>
      </c>
      <c r="E133" s="61">
        <f t="shared" ca="1" si="7"/>
        <v>100.96131671922247</v>
      </c>
      <c r="F133"/>
    </row>
    <row r="134" spans="2:6" x14ac:dyDescent="0.25">
      <c r="B134" s="99">
        <f t="shared" si="5"/>
        <v>1.4041095890410988E-2</v>
      </c>
      <c r="C134" s="100">
        <f t="shared" ca="1" si="4"/>
        <v>-0.27387841328163631</v>
      </c>
      <c r="D134" s="101">
        <f t="shared" ca="1" si="6"/>
        <v>0.99912309195968807</v>
      </c>
      <c r="E134" s="61">
        <f t="shared" ca="1" si="7"/>
        <v>100.8727829288309</v>
      </c>
      <c r="F134"/>
    </row>
    <row r="135" spans="2:6" x14ac:dyDescent="0.25">
      <c r="B135" s="99">
        <f t="shared" si="5"/>
        <v>1.4155251141552541E-2</v>
      </c>
      <c r="C135" s="100">
        <f t="shared" ca="1" si="4"/>
        <v>1.4107286006037612</v>
      </c>
      <c r="D135" s="101">
        <f t="shared" ca="1" si="6"/>
        <v>1.0045326259678315</v>
      </c>
      <c r="E135" s="61">
        <f t="shared" ca="1" si="7"/>
        <v>101.33000152418155</v>
      </c>
      <c r="F135"/>
    </row>
    <row r="136" spans="2:6" x14ac:dyDescent="0.25">
      <c r="B136" s="99">
        <f t="shared" si="5"/>
        <v>1.4269406392694094E-2</v>
      </c>
      <c r="C136" s="100">
        <f t="shared" ca="1" si="4"/>
        <v>0.69769612309755757</v>
      </c>
      <c r="D136" s="101">
        <f t="shared" ca="1" si="6"/>
        <v>1.0022394025521506</v>
      </c>
      <c r="E136" s="61">
        <f t="shared" ca="1" si="7"/>
        <v>101.55692018820423</v>
      </c>
      <c r="F136"/>
    </row>
    <row r="137" spans="2:6" x14ac:dyDescent="0.25">
      <c r="B137" s="99">
        <f t="shared" si="5"/>
        <v>1.4383561643835648E-2</v>
      </c>
      <c r="C137" s="100">
        <f t="shared" ca="1" si="4"/>
        <v>0.90012235887115821</v>
      </c>
      <c r="D137" s="101">
        <f t="shared" ca="1" si="6"/>
        <v>1.0028899041603845</v>
      </c>
      <c r="E137" s="61">
        <f t="shared" ca="1" si="7"/>
        <v>101.85040995437195</v>
      </c>
      <c r="F137"/>
    </row>
    <row r="138" spans="2:6" x14ac:dyDescent="0.25">
      <c r="B138" s="99">
        <f t="shared" si="5"/>
        <v>1.4497716894977201E-2</v>
      </c>
      <c r="C138" s="100">
        <f t="shared" ca="1" si="4"/>
        <v>1.1514657671796158</v>
      </c>
      <c r="D138" s="101">
        <f t="shared" ca="1" si="6"/>
        <v>1.003698189894054</v>
      </c>
      <c r="E138" s="61">
        <f t="shared" ca="1" si="7"/>
        <v>102.22707211117047</v>
      </c>
      <c r="F138"/>
    </row>
    <row r="139" spans="2:6" x14ac:dyDescent="0.25">
      <c r="B139" s="99">
        <f t="shared" si="5"/>
        <v>1.4611872146118754E-2</v>
      </c>
      <c r="C139" s="100">
        <f t="shared" ca="1" si="4"/>
        <v>1.0010103324020747</v>
      </c>
      <c r="D139" s="101">
        <f t="shared" ca="1" si="6"/>
        <v>1.0032142677380895</v>
      </c>
      <c r="E139" s="61">
        <f t="shared" ca="1" si="7"/>
        <v>102.55565729101676</v>
      </c>
      <c r="F139"/>
    </row>
    <row r="140" spans="2:6" x14ac:dyDescent="0.25">
      <c r="B140" s="99">
        <f t="shared" si="5"/>
        <v>1.4726027397260307E-2</v>
      </c>
      <c r="C140" s="100">
        <f t="shared" ref="C140:C203" ca="1" si="8">NORMINV(RAND(),0,1)</f>
        <v>-0.10522626325837336</v>
      </c>
      <c r="D140" s="101">
        <f t="shared" ca="1" si="6"/>
        <v>0.99966334531318224</v>
      </c>
      <c r="E140" s="61">
        <f t="shared" ca="1" si="7"/>
        <v>102.52113144833007</v>
      </c>
      <c r="F140"/>
    </row>
    <row r="141" spans="2:6" x14ac:dyDescent="0.25">
      <c r="B141" s="99">
        <f t="shared" ref="B141:B204" si="9">B140+$C$5</f>
        <v>1.484018264840186E-2</v>
      </c>
      <c r="C141" s="100">
        <f t="shared" ca="1" si="8"/>
        <v>-0.87217358668567613</v>
      </c>
      <c r="D141" s="101">
        <f t="shared" ref="D141:D204" ca="1" si="10">EXP(($C$6-$C$4^2*0.5)*$C$5+($C$4*C141*$C$5^0.5))</f>
        <v>0.9972088918492551</v>
      </c>
      <c r="E141" s="61">
        <f t="shared" ref="E141:E204" ca="1" si="11">E140*D141</f>
        <v>102.23498388272104</v>
      </c>
      <c r="F141"/>
    </row>
    <row r="142" spans="2:6" x14ac:dyDescent="0.25">
      <c r="B142" s="99">
        <f t="shared" si="9"/>
        <v>1.4954337899543414E-2</v>
      </c>
      <c r="C142" s="100">
        <f t="shared" ca="1" si="8"/>
        <v>-2.8114754968555644E-2</v>
      </c>
      <c r="D142" s="101">
        <f t="shared" ca="1" si="10"/>
        <v>0.99991045845373394</v>
      </c>
      <c r="E142" s="61">
        <f t="shared" ca="1" si="11"/>
        <v>102.2258296041817</v>
      </c>
      <c r="F142"/>
    </row>
    <row r="143" spans="2:6" x14ac:dyDescent="0.25">
      <c r="B143" s="99">
        <f t="shared" si="9"/>
        <v>1.5068493150684967E-2</v>
      </c>
      <c r="C143" s="100">
        <f t="shared" ca="1" si="8"/>
        <v>0.17984802980208769</v>
      </c>
      <c r="D143" s="101">
        <f t="shared" ca="1" si="10"/>
        <v>1.0005772048725383</v>
      </c>
      <c r="E143" s="61">
        <f t="shared" ca="1" si="11"/>
        <v>102.28483485112851</v>
      </c>
      <c r="F143"/>
    </row>
    <row r="144" spans="2:6" x14ac:dyDescent="0.25">
      <c r="B144" s="99">
        <f t="shared" si="9"/>
        <v>1.518264840182652E-2</v>
      </c>
      <c r="C144" s="100">
        <f t="shared" ca="1" si="8"/>
        <v>0.19467051970423199</v>
      </c>
      <c r="D144" s="101">
        <f t="shared" ca="1" si="10"/>
        <v>1.000624744008737</v>
      </c>
      <c r="E144" s="61">
        <f t="shared" ca="1" si="11"/>
        <v>102.3487366888864</v>
      </c>
      <c r="F144"/>
    </row>
    <row r="145" spans="2:6" x14ac:dyDescent="0.25">
      <c r="B145" s="99">
        <f t="shared" si="9"/>
        <v>1.5296803652968073E-2</v>
      </c>
      <c r="C145" s="100">
        <f t="shared" ca="1" si="8"/>
        <v>0.35974380807601847</v>
      </c>
      <c r="D145" s="101">
        <f t="shared" ca="1" si="10"/>
        <v>1.001154324700364</v>
      </c>
      <c r="E145" s="61">
        <f t="shared" ca="1" si="11"/>
        <v>102.46688036369744</v>
      </c>
      <c r="F145"/>
    </row>
    <row r="146" spans="2:6" x14ac:dyDescent="0.25">
      <c r="B146" s="99">
        <f t="shared" si="9"/>
        <v>1.5410958904109626E-2</v>
      </c>
      <c r="C146" s="100">
        <f t="shared" ca="1" si="8"/>
        <v>-0.32179514164454304</v>
      </c>
      <c r="D146" s="101">
        <f t="shared" ca="1" si="10"/>
        <v>0.99896965075294897</v>
      </c>
      <c r="E146" s="61">
        <f t="shared" ca="1" si="11"/>
        <v>102.36130369066704</v>
      </c>
      <c r="F146"/>
    </row>
    <row r="147" spans="2:6" x14ac:dyDescent="0.25">
      <c r="B147" s="99">
        <f t="shared" si="9"/>
        <v>1.552511415525118E-2</v>
      </c>
      <c r="C147" s="100">
        <f t="shared" ca="1" si="8"/>
        <v>-0.40503209675080143</v>
      </c>
      <c r="D147" s="101">
        <f t="shared" ca="1" si="10"/>
        <v>0.99870316147058358</v>
      </c>
      <c r="E147" s="61">
        <f t="shared" ca="1" si="11"/>
        <v>102.22855760811969</v>
      </c>
      <c r="F147"/>
    </row>
    <row r="148" spans="2:6" x14ac:dyDescent="0.25">
      <c r="B148" s="99">
        <f t="shared" si="9"/>
        <v>1.5639269406392733E-2</v>
      </c>
      <c r="C148" s="100">
        <f t="shared" ca="1" si="8"/>
        <v>-1.1001384336850606</v>
      </c>
      <c r="D148" s="101">
        <f t="shared" ca="1" si="10"/>
        <v>0.99648050085552287</v>
      </c>
      <c r="E148" s="61">
        <f t="shared" ca="1" si="11"/>
        <v>101.86876428707677</v>
      </c>
      <c r="F148"/>
    </row>
    <row r="149" spans="2:6" x14ac:dyDescent="0.25">
      <c r="B149" s="99">
        <f t="shared" si="9"/>
        <v>1.5753424657534286E-2</v>
      </c>
      <c r="C149" s="100">
        <f t="shared" ca="1" si="8"/>
        <v>-0.5475862963066902</v>
      </c>
      <c r="D149" s="101">
        <f t="shared" ca="1" si="10"/>
        <v>0.99824692875449528</v>
      </c>
      <c r="E149" s="61">
        <f t="shared" ca="1" si="11"/>
        <v>101.69018108559</v>
      </c>
      <c r="F149"/>
    </row>
    <row r="150" spans="2:6" x14ac:dyDescent="0.25">
      <c r="B150" s="99">
        <f t="shared" si="9"/>
        <v>1.5867579908675839E-2</v>
      </c>
      <c r="C150" s="100">
        <f t="shared" ca="1" si="8"/>
        <v>0.92462869361042976</v>
      </c>
      <c r="D150" s="101">
        <f t="shared" ca="1" si="10"/>
        <v>1.0029686845055883</v>
      </c>
      <c r="E150" s="61">
        <f t="shared" ca="1" si="11"/>
        <v>101.99206715054926</v>
      </c>
      <c r="F150"/>
    </row>
    <row r="151" spans="2:6" x14ac:dyDescent="0.25">
      <c r="B151" s="99">
        <f t="shared" si="9"/>
        <v>1.5981735159817392E-2</v>
      </c>
      <c r="C151" s="100">
        <f t="shared" ca="1" si="8"/>
        <v>-0.82307224147371016</v>
      </c>
      <c r="D151" s="101">
        <f t="shared" ca="1" si="10"/>
        <v>0.99736584965207098</v>
      </c>
      <c r="E151" s="61">
        <f t="shared" ca="1" si="11"/>
        <v>101.72340471137863</v>
      </c>
      <c r="F151"/>
    </row>
    <row r="152" spans="2:6" x14ac:dyDescent="0.25">
      <c r="B152" s="99">
        <f t="shared" si="9"/>
        <v>1.6095890410958946E-2</v>
      </c>
      <c r="C152" s="100">
        <f t="shared" ca="1" si="8"/>
        <v>0.86202135207713582</v>
      </c>
      <c r="D152" s="101">
        <f t="shared" ca="1" si="10"/>
        <v>1.0027674334057384</v>
      </c>
      <c r="E152" s="61">
        <f t="shared" ca="1" si="11"/>
        <v>102.00491745972235</v>
      </c>
      <c r="F152"/>
    </row>
    <row r="153" spans="2:6" x14ac:dyDescent="0.25">
      <c r="B153" s="99">
        <f t="shared" si="9"/>
        <v>1.6210045662100499E-2</v>
      </c>
      <c r="C153" s="100">
        <f t="shared" ca="1" si="8"/>
        <v>0.30332103051478043</v>
      </c>
      <c r="D153" s="101">
        <f t="shared" ca="1" si="10"/>
        <v>1.0009732801652407</v>
      </c>
      <c r="E153" s="61">
        <f t="shared" ca="1" si="11"/>
        <v>102.1041968226429</v>
      </c>
      <c r="F153"/>
    </row>
    <row r="154" spans="2:6" x14ac:dyDescent="0.25">
      <c r="B154" s="99">
        <f t="shared" si="9"/>
        <v>1.6324200913242052E-2</v>
      </c>
      <c r="C154" s="100">
        <f t="shared" ca="1" si="8"/>
        <v>-1.017831436911365</v>
      </c>
      <c r="D154" s="101">
        <f t="shared" ca="1" si="10"/>
        <v>0.99674342595728649</v>
      </c>
      <c r="E154" s="61">
        <f t="shared" ca="1" si="11"/>
        <v>101.77168694561817</v>
      </c>
      <c r="F154"/>
    </row>
    <row r="155" spans="2:6" x14ac:dyDescent="0.25">
      <c r="B155" s="99">
        <f t="shared" si="9"/>
        <v>1.6438356164383605E-2</v>
      </c>
      <c r="C155" s="100">
        <f t="shared" ca="1" si="8"/>
        <v>-0.33776700547605287</v>
      </c>
      <c r="D155" s="101">
        <f t="shared" ca="1" si="10"/>
        <v>0.99891851013420796</v>
      </c>
      <c r="E155" s="61">
        <f t="shared" ca="1" si="11"/>
        <v>101.66162189756193</v>
      </c>
      <c r="F155"/>
    </row>
    <row r="156" spans="2:6" x14ac:dyDescent="0.25">
      <c r="B156" s="99">
        <f t="shared" si="9"/>
        <v>1.6552511415525158E-2</v>
      </c>
      <c r="C156" s="100">
        <f t="shared" ca="1" si="8"/>
        <v>-1.4437819118029438</v>
      </c>
      <c r="D156" s="101">
        <f t="shared" ca="1" si="10"/>
        <v>0.9953835000392911</v>
      </c>
      <c r="E156" s="61">
        <f t="shared" ca="1" si="11"/>
        <v>101.19230102406623</v>
      </c>
      <c r="F156"/>
    </row>
    <row r="157" spans="2:6" x14ac:dyDescent="0.25">
      <c r="B157" s="99">
        <f t="shared" si="9"/>
        <v>1.6666666666666712E-2</v>
      </c>
      <c r="C157" s="100">
        <f t="shared" ca="1" si="8"/>
        <v>1.2648797564906999</v>
      </c>
      <c r="D157" s="101">
        <f t="shared" ca="1" si="10"/>
        <v>1.0040631269050089</v>
      </c>
      <c r="E157" s="61">
        <f t="shared" ca="1" si="11"/>
        <v>101.60345818493687</v>
      </c>
      <c r="F157"/>
    </row>
    <row r="158" spans="2:6" x14ac:dyDescent="0.25">
      <c r="B158" s="99">
        <f t="shared" si="9"/>
        <v>1.6780821917808265E-2</v>
      </c>
      <c r="C158" s="100">
        <f t="shared" ca="1" si="8"/>
        <v>-1.5009982234914787</v>
      </c>
      <c r="D158" s="101">
        <f t="shared" ca="1" si="10"/>
        <v>0.99520096776104827</v>
      </c>
      <c r="E158" s="61">
        <f t="shared" ca="1" si="11"/>
        <v>101.11585991351838</v>
      </c>
      <c r="F158"/>
    </row>
    <row r="159" spans="2:6" x14ac:dyDescent="0.25">
      <c r="B159" s="99">
        <f t="shared" si="9"/>
        <v>1.6894977168949818E-2</v>
      </c>
      <c r="C159" s="100">
        <f t="shared" ca="1" si="8"/>
        <v>-1.6039803085732274</v>
      </c>
      <c r="D159" s="101">
        <f t="shared" ca="1" si="10"/>
        <v>0.99487251720900727</v>
      </c>
      <c r="E159" s="61">
        <f t="shared" ca="1" si="11"/>
        <v>100.59739008191538</v>
      </c>
      <c r="F159"/>
    </row>
    <row r="160" spans="2:6" x14ac:dyDescent="0.25">
      <c r="B160" s="99">
        <f t="shared" si="9"/>
        <v>1.7009132420091371E-2</v>
      </c>
      <c r="C160" s="100">
        <f t="shared" ca="1" si="8"/>
        <v>-1.4447596186073497</v>
      </c>
      <c r="D160" s="101">
        <f t="shared" ca="1" si="10"/>
        <v>0.99538038066422652</v>
      </c>
      <c r="E160" s="61">
        <f t="shared" ca="1" si="11"/>
        <v>100.13266843356462</v>
      </c>
      <c r="F160"/>
    </row>
    <row r="161" spans="2:6" x14ac:dyDescent="0.25">
      <c r="B161" s="99">
        <f t="shared" si="9"/>
        <v>1.7123287671232924E-2</v>
      </c>
      <c r="C161" s="100">
        <f t="shared" ca="1" si="8"/>
        <v>0.12191094356239773</v>
      </c>
      <c r="D161" s="101">
        <f t="shared" ca="1" si="10"/>
        <v>1.0003914089703256</v>
      </c>
      <c r="E161" s="61">
        <f t="shared" ca="1" si="11"/>
        <v>100.17186125821216</v>
      </c>
      <c r="F161"/>
    </row>
    <row r="162" spans="2:6" x14ac:dyDescent="0.25">
      <c r="B162" s="99">
        <f t="shared" si="9"/>
        <v>1.7237442922374478E-2</v>
      </c>
      <c r="C162" s="100">
        <f t="shared" ca="1" si="8"/>
        <v>-0.91955143943778239</v>
      </c>
      <c r="D162" s="101">
        <f t="shared" ca="1" si="10"/>
        <v>0.99705746679352836</v>
      </c>
      <c r="E162" s="61">
        <f t="shared" ca="1" si="11"/>
        <v>99.877102230105805</v>
      </c>
      <c r="F162"/>
    </row>
    <row r="163" spans="2:6" x14ac:dyDescent="0.25">
      <c r="B163" s="99">
        <f t="shared" si="9"/>
        <v>1.7351598173516031E-2</v>
      </c>
      <c r="C163" s="100">
        <f t="shared" ca="1" si="8"/>
        <v>-0.75131765697733499</v>
      </c>
      <c r="D163" s="101">
        <f t="shared" ca="1" si="10"/>
        <v>0.99759526543533705</v>
      </c>
      <c r="E163" s="61">
        <f t="shared" ca="1" si="11"/>
        <v>99.636924310154697</v>
      </c>
      <c r="F163"/>
    </row>
    <row r="164" spans="2:6" x14ac:dyDescent="0.25">
      <c r="B164" s="99">
        <f t="shared" si="9"/>
        <v>1.7465753424657584E-2</v>
      </c>
      <c r="C164" s="100">
        <f t="shared" ca="1" si="8"/>
        <v>-2.0518746168818325</v>
      </c>
      <c r="D164" s="101">
        <f t="shared" ca="1" si="10"/>
        <v>0.99344526582851045</v>
      </c>
      <c r="E164" s="61">
        <f t="shared" ca="1" si="11"/>
        <v>98.983830757636809</v>
      </c>
      <c r="F164"/>
    </row>
    <row r="165" spans="2:6" x14ac:dyDescent="0.25">
      <c r="B165" s="99">
        <f t="shared" si="9"/>
        <v>1.7579908675799137E-2</v>
      </c>
      <c r="C165" s="100">
        <f t="shared" ca="1" si="8"/>
        <v>5.769152267021127E-2</v>
      </c>
      <c r="D165" s="101">
        <f t="shared" ca="1" si="10"/>
        <v>1.0001855068387362</v>
      </c>
      <c r="E165" s="61">
        <f t="shared" ca="1" si="11"/>
        <v>99.002192935166661</v>
      </c>
      <c r="F165"/>
    </row>
    <row r="166" spans="2:6" x14ac:dyDescent="0.25">
      <c r="B166" s="99">
        <f t="shared" si="9"/>
        <v>1.769406392694069E-2</v>
      </c>
      <c r="C166" s="100">
        <f t="shared" ca="1" si="8"/>
        <v>0.30635646908194758</v>
      </c>
      <c r="D166" s="101">
        <f t="shared" ca="1" si="10"/>
        <v>1.0009830191849969</v>
      </c>
      <c r="E166" s="61">
        <f t="shared" ca="1" si="11"/>
        <v>99.099513990178693</v>
      </c>
      <c r="F166"/>
    </row>
    <row r="167" spans="2:6" x14ac:dyDescent="0.25">
      <c r="B167" s="99">
        <f t="shared" si="9"/>
        <v>1.7808219178082244E-2</v>
      </c>
      <c r="C167" s="100">
        <f t="shared" ca="1" si="8"/>
        <v>1.3512817531591281E-2</v>
      </c>
      <c r="D167" s="101">
        <f t="shared" ca="1" si="10"/>
        <v>1.0000438844248529</v>
      </c>
      <c r="E167" s="61">
        <f t="shared" ca="1" si="11"/>
        <v>99.103862915353361</v>
      </c>
      <c r="F167"/>
    </row>
    <row r="168" spans="2:6" x14ac:dyDescent="0.25">
      <c r="B168" s="99">
        <f t="shared" si="9"/>
        <v>1.7922374429223797E-2</v>
      </c>
      <c r="C168" s="100">
        <f t="shared" ca="1" si="8"/>
        <v>0.39575866139784921</v>
      </c>
      <c r="D168" s="101">
        <f t="shared" ca="1" si="10"/>
        <v>1.0012699031719727</v>
      </c>
      <c r="E168" s="61">
        <f t="shared" ca="1" si="11"/>
        <v>99.229715225224325</v>
      </c>
      <c r="F168"/>
    </row>
    <row r="169" spans="2:6" x14ac:dyDescent="0.25">
      <c r="B169" s="99">
        <f t="shared" si="9"/>
        <v>1.803652968036535E-2</v>
      </c>
      <c r="C169" s="100">
        <f t="shared" ca="1" si="8"/>
        <v>0.68651843321276829</v>
      </c>
      <c r="D169" s="101">
        <f t="shared" ca="1" si="10"/>
        <v>1.0022034950701972</v>
      </c>
      <c r="E169" s="61">
        <f t="shared" ca="1" si="11"/>
        <v>99.448367413540183</v>
      </c>
      <c r="F169"/>
    </row>
    <row r="170" spans="2:6" x14ac:dyDescent="0.25">
      <c r="B170" s="99">
        <f t="shared" si="9"/>
        <v>1.8150684931506903E-2</v>
      </c>
      <c r="C170" s="100">
        <f t="shared" ca="1" si="8"/>
        <v>-0.39136011764639989</v>
      </c>
      <c r="D170" s="101">
        <f t="shared" ca="1" si="10"/>
        <v>0.99874692844531898</v>
      </c>
      <c r="E170" s="61">
        <f t="shared" ca="1" si="11"/>
        <v>99.323751493174811</v>
      </c>
      <c r="F170"/>
    </row>
    <row r="171" spans="2:6" x14ac:dyDescent="0.25">
      <c r="B171" s="99">
        <f t="shared" si="9"/>
        <v>1.8264840182648456E-2</v>
      </c>
      <c r="C171" s="100">
        <f t="shared" ca="1" si="8"/>
        <v>0.2941101229225751</v>
      </c>
      <c r="D171" s="101">
        <f t="shared" ca="1" si="10"/>
        <v>1.0009437281092737</v>
      </c>
      <c r="E171" s="61">
        <f t="shared" ca="1" si="11"/>
        <v>99.417486109377435</v>
      </c>
      <c r="F171"/>
    </row>
    <row r="172" spans="2:6" x14ac:dyDescent="0.25">
      <c r="B172" s="99">
        <f t="shared" si="9"/>
        <v>1.837899543379001E-2</v>
      </c>
      <c r="C172" s="100">
        <f t="shared" ca="1" si="8"/>
        <v>0.35263951758679468</v>
      </c>
      <c r="D172" s="101">
        <f t="shared" ca="1" si="10"/>
        <v>1.0011315272648591</v>
      </c>
      <c r="E172" s="61">
        <f t="shared" ca="1" si="11"/>
        <v>99.529979705513952</v>
      </c>
      <c r="F172"/>
    </row>
    <row r="173" spans="2:6" x14ac:dyDescent="0.25">
      <c r="B173" s="99">
        <f t="shared" si="9"/>
        <v>1.8493150684931563E-2</v>
      </c>
      <c r="C173" s="100">
        <f t="shared" ca="1" si="8"/>
        <v>-0.68067265601712279</v>
      </c>
      <c r="D173" s="101">
        <f t="shared" ca="1" si="10"/>
        <v>0.99782118517961738</v>
      </c>
      <c r="E173" s="61">
        <f t="shared" ca="1" si="11"/>
        <v>99.313122310659196</v>
      </c>
      <c r="F173"/>
    </row>
    <row r="174" spans="2:6" x14ac:dyDescent="0.25">
      <c r="B174" s="99">
        <f t="shared" si="9"/>
        <v>1.8607305936073116E-2</v>
      </c>
      <c r="C174" s="100">
        <f t="shared" ca="1" si="8"/>
        <v>-0.82609631135710515</v>
      </c>
      <c r="D174" s="101">
        <f t="shared" ca="1" si="10"/>
        <v>0.99735618216914879</v>
      </c>
      <c r="E174" s="61">
        <f t="shared" ca="1" si="11"/>
        <v>99.050556507056768</v>
      </c>
      <c r="F174"/>
    </row>
    <row r="175" spans="2:6" x14ac:dyDescent="0.25">
      <c r="B175" s="99">
        <f t="shared" si="9"/>
        <v>1.8721461187214669E-2</v>
      </c>
      <c r="C175" s="100">
        <f t="shared" ca="1" si="8"/>
        <v>-0.32245566217170563</v>
      </c>
      <c r="D175" s="101">
        <f t="shared" ca="1" si="10"/>
        <v>0.99896753576763997</v>
      </c>
      <c r="E175" s="61">
        <f t="shared" ca="1" si="11"/>
        <v>98.948290350267882</v>
      </c>
      <c r="F175"/>
    </row>
    <row r="176" spans="2:6" x14ac:dyDescent="0.25">
      <c r="B176" s="99">
        <f t="shared" si="9"/>
        <v>1.8835616438356222E-2</v>
      </c>
      <c r="C176" s="100">
        <f t="shared" ca="1" si="8"/>
        <v>1.187472662422806</v>
      </c>
      <c r="D176" s="101">
        <f t="shared" ca="1" si="10"/>
        <v>1.0038140364373662</v>
      </c>
      <c r="E176" s="61">
        <f t="shared" ca="1" si="11"/>
        <v>99.3256827350789</v>
      </c>
      <c r="F176"/>
    </row>
    <row r="177" spans="2:6" x14ac:dyDescent="0.25">
      <c r="B177" s="99">
        <f t="shared" si="9"/>
        <v>1.8949771689497776E-2</v>
      </c>
      <c r="C177" s="100">
        <f t="shared" ca="1" si="8"/>
        <v>-1.7231923266081139</v>
      </c>
      <c r="D177" s="101">
        <f t="shared" ca="1" si="10"/>
        <v>0.99449243835871848</v>
      </c>
      <c r="E177" s="61">
        <f t="shared" ca="1" si="11"/>
        <v>98.778640414853086</v>
      </c>
      <c r="F177"/>
    </row>
    <row r="178" spans="2:6" x14ac:dyDescent="0.25">
      <c r="B178" s="99">
        <f t="shared" si="9"/>
        <v>1.9063926940639329E-2</v>
      </c>
      <c r="C178" s="100">
        <f t="shared" ca="1" si="8"/>
        <v>1.2164764484623447</v>
      </c>
      <c r="D178" s="101">
        <f t="shared" ca="1" si="10"/>
        <v>1.0039073612971192</v>
      </c>
      <c r="E178" s="61">
        <f t="shared" ca="1" si="11"/>
        <v>99.164604251392134</v>
      </c>
      <c r="F178"/>
    </row>
    <row r="179" spans="2:6" x14ac:dyDescent="0.25">
      <c r="B179" s="99">
        <f t="shared" si="9"/>
        <v>1.9178082191780882E-2</v>
      </c>
      <c r="C179" s="100">
        <f t="shared" ca="1" si="8"/>
        <v>-0.75015805123257451</v>
      </c>
      <c r="D179" s="101">
        <f t="shared" ca="1" si="10"/>
        <v>0.99759897339282499</v>
      </c>
      <c r="E179" s="61">
        <f t="shared" ca="1" si="11"/>
        <v>98.926507398094557</v>
      </c>
      <c r="F179"/>
    </row>
    <row r="180" spans="2:6" x14ac:dyDescent="0.25">
      <c r="B180" s="99">
        <f t="shared" si="9"/>
        <v>1.9292237442922435E-2</v>
      </c>
      <c r="C180" s="100">
        <f t="shared" ca="1" si="8"/>
        <v>-0.12726331988233142</v>
      </c>
      <c r="D180" s="101">
        <f t="shared" ca="1" si="10"/>
        <v>0.99959273612486554</v>
      </c>
      <c r="E180" s="61">
        <f t="shared" ca="1" si="11"/>
        <v>98.886218205338096</v>
      </c>
      <c r="F180"/>
    </row>
    <row r="181" spans="2:6" x14ac:dyDescent="0.25">
      <c r="B181" s="99">
        <f t="shared" si="9"/>
        <v>1.9406392694063988E-2</v>
      </c>
      <c r="C181" s="100">
        <f t="shared" ca="1" si="8"/>
        <v>-0.16116928236442618</v>
      </c>
      <c r="D181" s="101">
        <f t="shared" ca="1" si="10"/>
        <v>0.99948410737760118</v>
      </c>
      <c r="E181" s="61">
        <f t="shared" ca="1" si="11"/>
        <v>98.835203534909041</v>
      </c>
      <c r="F181"/>
    </row>
    <row r="182" spans="2:6" x14ac:dyDescent="0.25">
      <c r="B182" s="99">
        <f t="shared" si="9"/>
        <v>1.9520547945205542E-2</v>
      </c>
      <c r="C182" s="100">
        <f t="shared" ca="1" si="8"/>
        <v>1.8876289686886594</v>
      </c>
      <c r="D182" s="101">
        <f t="shared" ca="1" si="10"/>
        <v>1.006069339380151</v>
      </c>
      <c r="E182" s="61">
        <f t="shared" ca="1" si="11"/>
        <v>99.435067927868701</v>
      </c>
      <c r="F182"/>
    </row>
    <row r="183" spans="2:6" x14ac:dyDescent="0.25">
      <c r="B183" s="99">
        <f t="shared" si="9"/>
        <v>1.9634703196347095E-2</v>
      </c>
      <c r="C183" s="100">
        <f t="shared" ca="1" si="8"/>
        <v>-1.1600377547438256</v>
      </c>
      <c r="D183" s="101">
        <f t="shared" ca="1" si="10"/>
        <v>0.99628919942586636</v>
      </c>
      <c r="E183" s="61">
        <f t="shared" ca="1" si="11"/>
        <v>99.066084220712952</v>
      </c>
      <c r="F183"/>
    </row>
    <row r="184" spans="2:6" x14ac:dyDescent="0.25">
      <c r="B184" s="99">
        <f t="shared" si="9"/>
        <v>1.9748858447488648E-2</v>
      </c>
      <c r="C184" s="100">
        <f t="shared" ca="1" si="8"/>
        <v>-0.36099663702771068</v>
      </c>
      <c r="D184" s="101">
        <f t="shared" ca="1" si="10"/>
        <v>0.99884413540190409</v>
      </c>
      <c r="E184" s="61">
        <f t="shared" ca="1" si="11"/>
        <v>98.951577241090249</v>
      </c>
      <c r="F184"/>
    </row>
    <row r="185" spans="2:6" x14ac:dyDescent="0.25">
      <c r="B185" s="99">
        <f t="shared" si="9"/>
        <v>1.9863013698630201E-2</v>
      </c>
      <c r="C185" s="100">
        <f t="shared" ca="1" si="8"/>
        <v>-0.12040118235745467</v>
      </c>
      <c r="D185" s="101">
        <f t="shared" ca="1" si="10"/>
        <v>0.99961472264444695</v>
      </c>
      <c r="E185" s="61">
        <f t="shared" ca="1" si="11"/>
        <v>98.913453439083</v>
      </c>
      <c r="F185"/>
    </row>
    <row r="186" spans="2:6" x14ac:dyDescent="0.25">
      <c r="B186" s="99">
        <f t="shared" si="9"/>
        <v>1.9977168949771754E-2</v>
      </c>
      <c r="C186" s="100">
        <f t="shared" ca="1" si="8"/>
        <v>-1.1966949386987835</v>
      </c>
      <c r="D186" s="101">
        <f t="shared" ca="1" si="10"/>
        <v>0.99617214490036665</v>
      </c>
      <c r="E186" s="61">
        <f t="shared" ca="1" si="11"/>
        <v>98.534827071913867</v>
      </c>
      <c r="F186"/>
    </row>
    <row r="187" spans="2:6" x14ac:dyDescent="0.25">
      <c r="B187" s="99">
        <f t="shared" si="9"/>
        <v>2.0091324200913308E-2</v>
      </c>
      <c r="C187" s="100">
        <f t="shared" ca="1" si="8"/>
        <v>0.32802859095681924</v>
      </c>
      <c r="D187" s="101">
        <f t="shared" ca="1" si="10"/>
        <v>1.001052555621434</v>
      </c>
      <c r="E187" s="61">
        <f t="shared" ca="1" si="11"/>
        <v>98.638540458055445</v>
      </c>
      <c r="F187"/>
    </row>
    <row r="188" spans="2:6" x14ac:dyDescent="0.25">
      <c r="B188" s="99">
        <f t="shared" si="9"/>
        <v>2.0205479452054861E-2</v>
      </c>
      <c r="C188" s="100">
        <f t="shared" ca="1" si="8"/>
        <v>-0.67805558501277119</v>
      </c>
      <c r="D188" s="101">
        <f t="shared" ca="1" si="10"/>
        <v>0.99782955544541674</v>
      </c>
      <c r="E188" s="61">
        <f t="shared" ca="1" si="11"/>
        <v>98.424450975046213</v>
      </c>
      <c r="F188"/>
    </row>
    <row r="189" spans="2:6" x14ac:dyDescent="0.25">
      <c r="B189" s="99">
        <f t="shared" si="9"/>
        <v>2.0319634703196414E-2</v>
      </c>
      <c r="C189" s="100">
        <f t="shared" ca="1" si="8"/>
        <v>-0.39935002860147506</v>
      </c>
      <c r="D189" s="101">
        <f t="shared" ca="1" si="10"/>
        <v>0.99872135077198565</v>
      </c>
      <c r="E189" s="61">
        <f t="shared" ca="1" si="11"/>
        <v>98.298600626789238</v>
      </c>
      <c r="F189"/>
    </row>
    <row r="190" spans="2:6" x14ac:dyDescent="0.25">
      <c r="B190" s="99">
        <f t="shared" si="9"/>
        <v>2.0433789954337967E-2</v>
      </c>
      <c r="C190" s="100">
        <f t="shared" ca="1" si="8"/>
        <v>0.42497049435041845</v>
      </c>
      <c r="D190" s="101">
        <f t="shared" ca="1" si="10"/>
        <v>1.0013636592656792</v>
      </c>
      <c r="E190" s="61">
        <f t="shared" ca="1" si="11"/>
        <v>98.43264642433725</v>
      </c>
      <c r="F190"/>
    </row>
    <row r="191" spans="2:6" x14ac:dyDescent="0.25">
      <c r="B191" s="99">
        <f t="shared" si="9"/>
        <v>2.054794520547952E-2</v>
      </c>
      <c r="C191" s="100">
        <f t="shared" ca="1" si="8"/>
        <v>1.7863567336462438</v>
      </c>
      <c r="D191" s="101">
        <f t="shared" ca="1" si="10"/>
        <v>1.0057428139393947</v>
      </c>
      <c r="E191" s="61">
        <f t="shared" ca="1" si="11"/>
        <v>98.997926798314438</v>
      </c>
      <c r="F191"/>
    </row>
    <row r="192" spans="2:6" x14ac:dyDescent="0.25">
      <c r="B192" s="99">
        <f t="shared" si="9"/>
        <v>2.0662100456621074E-2</v>
      </c>
      <c r="C192" s="100">
        <f t="shared" ca="1" si="8"/>
        <v>0.34217464417451993</v>
      </c>
      <c r="D192" s="101">
        <f t="shared" ca="1" si="10"/>
        <v>1.0010979467743646</v>
      </c>
      <c r="E192" s="61">
        <f t="shared" ca="1" si="11"/>
        <v>99.106621252711435</v>
      </c>
      <c r="F192"/>
    </row>
    <row r="193" spans="2:6" x14ac:dyDescent="0.25">
      <c r="B193" s="99">
        <f t="shared" si="9"/>
        <v>2.0776255707762627E-2</v>
      </c>
      <c r="C193" s="100">
        <f t="shared" ca="1" si="8"/>
        <v>0.38025746107450686</v>
      </c>
      <c r="D193" s="101">
        <f t="shared" ca="1" si="10"/>
        <v>1.0012201552547213</v>
      </c>
      <c r="E193" s="61">
        <f t="shared" ca="1" si="11"/>
        <v>99.227546717410604</v>
      </c>
      <c r="F193"/>
    </row>
    <row r="194" spans="2:6" x14ac:dyDescent="0.25">
      <c r="B194" s="99">
        <f t="shared" si="9"/>
        <v>2.089041095890418E-2</v>
      </c>
      <c r="C194" s="100">
        <f t="shared" ca="1" si="8"/>
        <v>-0.19183289623470046</v>
      </c>
      <c r="D194" s="101">
        <f t="shared" ca="1" si="10"/>
        <v>0.99938587671137524</v>
      </c>
      <c r="E194" s="61">
        <f t="shared" ca="1" si="11"/>
        <v>99.166608770098335</v>
      </c>
      <c r="F194"/>
    </row>
    <row r="195" spans="2:6" x14ac:dyDescent="0.25">
      <c r="B195" s="99">
        <f t="shared" si="9"/>
        <v>2.1004566210045733E-2</v>
      </c>
      <c r="C195" s="100">
        <f t="shared" ca="1" si="8"/>
        <v>0.50210360313940328</v>
      </c>
      <c r="D195" s="101">
        <f t="shared" ca="1" si="10"/>
        <v>1.001611262065369</v>
      </c>
      <c r="E195" s="61">
        <f t="shared" ca="1" si="11"/>
        <v>99.326392164960879</v>
      </c>
      <c r="F195"/>
    </row>
    <row r="196" spans="2:6" x14ac:dyDescent="0.25">
      <c r="B196" s="99">
        <f t="shared" si="9"/>
        <v>2.1118721461187286E-2</v>
      </c>
      <c r="C196" s="100">
        <f t="shared" ca="1" si="8"/>
        <v>-0.42792976273631211</v>
      </c>
      <c r="D196" s="101">
        <f t="shared" ca="1" si="10"/>
        <v>0.99862986536416021</v>
      </c>
      <c r="E196" s="61">
        <f t="shared" ca="1" si="11"/>
        <v>99.190301634802665</v>
      </c>
      <c r="F196"/>
    </row>
    <row r="197" spans="2:6" x14ac:dyDescent="0.25">
      <c r="B197" s="99">
        <f t="shared" si="9"/>
        <v>2.1232876712328839E-2</v>
      </c>
      <c r="C197" s="100">
        <f t="shared" ca="1" si="8"/>
        <v>1.1488327800179832</v>
      </c>
      <c r="D197" s="101">
        <f t="shared" ca="1" si="10"/>
        <v>1.0036897191950196</v>
      </c>
      <c r="E197" s="61">
        <f t="shared" ca="1" si="11"/>
        <v>99.556285994704382</v>
      </c>
      <c r="F197"/>
    </row>
    <row r="198" spans="2:6" x14ac:dyDescent="0.25">
      <c r="B198" s="99">
        <f t="shared" si="9"/>
        <v>2.1347031963470393E-2</v>
      </c>
      <c r="C198" s="100">
        <f t="shared" ca="1" si="8"/>
        <v>4.8362380766775459E-2</v>
      </c>
      <c r="D198" s="101">
        <f t="shared" ca="1" si="10"/>
        <v>1.0001555990045241</v>
      </c>
      <c r="E198" s="61">
        <f t="shared" ca="1" si="11"/>
        <v>99.571776853699276</v>
      </c>
      <c r="F198"/>
    </row>
    <row r="199" spans="2:6" x14ac:dyDescent="0.25">
      <c r="B199" s="99">
        <f t="shared" si="9"/>
        <v>2.1461187214611946E-2</v>
      </c>
      <c r="C199" s="100">
        <f t="shared" ca="1" si="8"/>
        <v>-1.1516999620653223</v>
      </c>
      <c r="D199" s="101">
        <f t="shared" ca="1" si="10"/>
        <v>0.99631582576868127</v>
      </c>
      <c r="E199" s="61">
        <f t="shared" ca="1" si="11"/>
        <v>99.204937079248253</v>
      </c>
      <c r="F199"/>
    </row>
    <row r="200" spans="2:6" x14ac:dyDescent="0.25">
      <c r="B200" s="99">
        <f t="shared" si="9"/>
        <v>2.1575342465753499E-2</v>
      </c>
      <c r="C200" s="100">
        <f t="shared" ca="1" si="8"/>
        <v>-1.2361579138087109</v>
      </c>
      <c r="D200" s="101">
        <f t="shared" ca="1" si="10"/>
        <v>0.99604614623290433</v>
      </c>
      <c r="E200" s="61">
        <f t="shared" ca="1" si="11"/>
        <v>98.812695265062985</v>
      </c>
      <c r="F200"/>
    </row>
    <row r="201" spans="2:6" x14ac:dyDescent="0.25">
      <c r="B201" s="99">
        <f t="shared" si="9"/>
        <v>2.1689497716895052E-2</v>
      </c>
      <c r="C201" s="100">
        <f t="shared" ca="1" si="8"/>
        <v>1.0150779417017475</v>
      </c>
      <c r="D201" s="101">
        <f t="shared" ca="1" si="10"/>
        <v>1.0032595046542736</v>
      </c>
      <c r="E201" s="61">
        <f t="shared" ca="1" si="11"/>
        <v>99.134775705180772</v>
      </c>
      <c r="F201"/>
    </row>
    <row r="202" spans="2:6" x14ac:dyDescent="0.25">
      <c r="B202" s="99">
        <f t="shared" si="9"/>
        <v>2.1803652968036605E-2</v>
      </c>
      <c r="C202" s="100">
        <f t="shared" ca="1" si="8"/>
        <v>0.30801288630755153</v>
      </c>
      <c r="D202" s="101">
        <f t="shared" ca="1" si="10"/>
        <v>1.0009883337387362</v>
      </c>
      <c r="E202" s="61">
        <f t="shared" ca="1" si="11"/>
        <v>99.232753948692249</v>
      </c>
      <c r="F202"/>
    </row>
    <row r="203" spans="2:6" x14ac:dyDescent="0.25">
      <c r="B203" s="99">
        <f t="shared" si="9"/>
        <v>2.1917808219178159E-2</v>
      </c>
      <c r="C203" s="100">
        <f t="shared" ca="1" si="8"/>
        <v>0.51094502850901335</v>
      </c>
      <c r="D203" s="101">
        <f t="shared" ca="1" si="10"/>
        <v>1.0016396475844151</v>
      </c>
      <c r="E203" s="61">
        <f t="shared" ca="1" si="11"/>
        <v>99.395460693999084</v>
      </c>
      <c r="F203"/>
    </row>
    <row r="204" spans="2:6" x14ac:dyDescent="0.25">
      <c r="B204" s="99">
        <f t="shared" si="9"/>
        <v>2.2031963470319712E-2</v>
      </c>
      <c r="C204" s="100">
        <f t="shared" ref="C204:C267" ca="1" si="12">NORMINV(RAND(),0,1)</f>
        <v>0.86220779849099927</v>
      </c>
      <c r="D204" s="101">
        <f t="shared" ca="1" si="10"/>
        <v>1.0027680326771871</v>
      </c>
      <c r="E204" s="61">
        <f t="shared" ca="1" si="11"/>
        <v>99.670590577164134</v>
      </c>
      <c r="F204"/>
    </row>
    <row r="205" spans="2:6" x14ac:dyDescent="0.25">
      <c r="B205" s="99">
        <f t="shared" ref="B205:B268" si="13">B204+$C$5</f>
        <v>2.2146118721461265E-2</v>
      </c>
      <c r="C205" s="100">
        <f t="shared" ca="1" si="12"/>
        <v>-1.1478937267384026</v>
      </c>
      <c r="D205" s="101">
        <f t="shared" ref="D205:D268" ca="1" si="14">EXP(($C$6-$C$4^2*0.5)*$C$5+($C$4*C205*$C$5^0.5))</f>
        <v>0.99632798103603282</v>
      </c>
      <c r="E205" s="61">
        <f t="shared" ref="E205:E268" ca="1" si="15">E204*D205</f>
        <v>99.304598278414971</v>
      </c>
      <c r="F205"/>
    </row>
    <row r="206" spans="2:6" x14ac:dyDescent="0.25">
      <c r="B206" s="99">
        <f t="shared" si="13"/>
        <v>2.2260273972602818E-2</v>
      </c>
      <c r="C206" s="100">
        <f t="shared" ca="1" si="12"/>
        <v>0.87295802586595528</v>
      </c>
      <c r="D206" s="101">
        <f t="shared" ca="1" si="14"/>
        <v>1.0028025863975807</v>
      </c>
      <c r="E206" s="61">
        <f t="shared" ca="1" si="15"/>
        <v>99.582907994767268</v>
      </c>
      <c r="F206"/>
    </row>
    <row r="207" spans="2:6" x14ac:dyDescent="0.25">
      <c r="B207" s="99">
        <f t="shared" si="13"/>
        <v>2.2374429223744371E-2</v>
      </c>
      <c r="C207" s="100">
        <f t="shared" ca="1" si="12"/>
        <v>-1.8171067495131865</v>
      </c>
      <c r="D207" s="101">
        <f t="shared" ca="1" si="14"/>
        <v>0.99419311706327962</v>
      </c>
      <c r="E207" s="61">
        <f t="shared" ca="1" si="15"/>
        <v>99.004641705543463</v>
      </c>
      <c r="F207"/>
    </row>
    <row r="208" spans="2:6" x14ac:dyDescent="0.25">
      <c r="B208" s="99">
        <f t="shared" si="13"/>
        <v>2.2488584474885925E-2</v>
      </c>
      <c r="C208" s="100">
        <f t="shared" ca="1" si="12"/>
        <v>-2.066672095679678</v>
      </c>
      <c r="D208" s="101">
        <f t="shared" ca="1" si="14"/>
        <v>0.99339814742433341</v>
      </c>
      <c r="E208" s="61">
        <f t="shared" ca="1" si="15"/>
        <v>98.351027656696772</v>
      </c>
      <c r="F208"/>
    </row>
    <row r="209" spans="2:6" x14ac:dyDescent="0.25">
      <c r="B209" s="99">
        <f t="shared" si="13"/>
        <v>2.2602739726027478E-2</v>
      </c>
      <c r="C209" s="100">
        <f t="shared" ca="1" si="12"/>
        <v>0.16758008314354811</v>
      </c>
      <c r="D209" s="101">
        <f t="shared" ca="1" si="14"/>
        <v>1.0005378604526327</v>
      </c>
      <c r="E209" s="61">
        <f t="shared" ca="1" si="15"/>
        <v>98.403926784949093</v>
      </c>
      <c r="F209"/>
    </row>
    <row r="210" spans="2:6" x14ac:dyDescent="0.25">
      <c r="B210" s="99">
        <f t="shared" si="13"/>
        <v>2.2716894977169031E-2</v>
      </c>
      <c r="C210" s="100">
        <f t="shared" ca="1" si="12"/>
        <v>-0.72870307121775113</v>
      </c>
      <c r="D210" s="101">
        <f t="shared" ca="1" si="14"/>
        <v>0.99766758036336978</v>
      </c>
      <c r="E210" s="61">
        <f t="shared" ca="1" si="15"/>
        <v>98.174407533794351</v>
      </c>
      <c r="F210"/>
    </row>
    <row r="211" spans="2:6" x14ac:dyDescent="0.25">
      <c r="B211" s="99">
        <f t="shared" si="13"/>
        <v>2.2831050228310584E-2</v>
      </c>
      <c r="C211" s="100">
        <f t="shared" ca="1" si="12"/>
        <v>-0.24452219804516062</v>
      </c>
      <c r="D211" s="101">
        <f t="shared" ca="1" si="14"/>
        <v>0.99921710945870534</v>
      </c>
      <c r="E211" s="61">
        <f t="shared" ca="1" si="15"/>
        <v>98.097547718738937</v>
      </c>
      <c r="F211"/>
    </row>
    <row r="212" spans="2:6" x14ac:dyDescent="0.25">
      <c r="B212" s="99">
        <f t="shared" si="13"/>
        <v>2.2945205479452137E-2</v>
      </c>
      <c r="C212" s="100">
        <f t="shared" ca="1" si="12"/>
        <v>-1.1010615708073601</v>
      </c>
      <c r="D212" s="101">
        <f t="shared" ca="1" si="14"/>
        <v>0.99647755233890611</v>
      </c>
      <c r="E212" s="61">
        <f t="shared" ca="1" si="15"/>
        <v>97.752004241218017</v>
      </c>
      <c r="F212"/>
    </row>
    <row r="213" spans="2:6" x14ac:dyDescent="0.25">
      <c r="B213" s="99">
        <f t="shared" si="13"/>
        <v>2.3059360730593691E-2</v>
      </c>
      <c r="C213" s="100">
        <f t="shared" ca="1" si="12"/>
        <v>-0.4646017259801738</v>
      </c>
      <c r="D213" s="101">
        <f t="shared" ca="1" si="14"/>
        <v>0.9985124885309814</v>
      </c>
      <c r="E213" s="61">
        <f t="shared" ca="1" si="15"/>
        <v>97.606597013789653</v>
      </c>
      <c r="F213"/>
    </row>
    <row r="214" spans="2:6" x14ac:dyDescent="0.25">
      <c r="B214" s="99">
        <f t="shared" si="13"/>
        <v>2.3173515981735244E-2</v>
      </c>
      <c r="C214" s="100">
        <f t="shared" ca="1" si="12"/>
        <v>0.90386492956895381</v>
      </c>
      <c r="D214" s="101">
        <f t="shared" ca="1" si="14"/>
        <v>1.0029019349762245</v>
      </c>
      <c r="E214" s="61">
        <f t="shared" ca="1" si="15"/>
        <v>97.889845011574224</v>
      </c>
      <c r="F214"/>
    </row>
    <row r="215" spans="2:6" x14ac:dyDescent="0.25">
      <c r="B215" s="99">
        <f t="shared" si="13"/>
        <v>2.3287671232876797E-2</v>
      </c>
      <c r="C215" s="100">
        <f t="shared" ca="1" si="12"/>
        <v>0.36011556403536815</v>
      </c>
      <c r="D215" s="101">
        <f t="shared" ca="1" si="14"/>
        <v>1.0011555176673557</v>
      </c>
      <c r="E215" s="61">
        <f t="shared" ca="1" si="15"/>
        <v>98.002958456939808</v>
      </c>
      <c r="F215"/>
    </row>
    <row r="216" spans="2:6" x14ac:dyDescent="0.25">
      <c r="B216" s="99">
        <f t="shared" si="13"/>
        <v>2.340182648401835E-2</v>
      </c>
      <c r="C216" s="100">
        <f t="shared" ca="1" si="12"/>
        <v>0.6331310942186974</v>
      </c>
      <c r="D216" s="101">
        <f t="shared" ca="1" si="14"/>
        <v>1.0020320100333853</v>
      </c>
      <c r="E216" s="61">
        <f t="shared" ca="1" si="15"/>
        <v>98.202101451825754</v>
      </c>
      <c r="F216"/>
    </row>
    <row r="217" spans="2:6" x14ac:dyDescent="0.25">
      <c r="B217" s="99">
        <f t="shared" si="13"/>
        <v>2.3515981735159903E-2</v>
      </c>
      <c r="C217" s="100">
        <f t="shared" ca="1" si="12"/>
        <v>-1.2569717000587843</v>
      </c>
      <c r="D217" s="101">
        <f t="shared" ca="1" si="14"/>
        <v>0.99597969772022554</v>
      </c>
      <c r="E217" s="61">
        <f t="shared" ca="1" si="15"/>
        <v>97.807299319480336</v>
      </c>
      <c r="F217"/>
    </row>
    <row r="218" spans="2:6" x14ac:dyDescent="0.25">
      <c r="B218" s="99">
        <f t="shared" si="13"/>
        <v>2.3630136986301457E-2</v>
      </c>
      <c r="C218" s="100">
        <f t="shared" ca="1" si="12"/>
        <v>-0.40011627788771875</v>
      </c>
      <c r="D218" s="101">
        <f t="shared" ca="1" si="14"/>
        <v>0.99871889785367229</v>
      </c>
      <c r="E218" s="61">
        <f t="shared" ca="1" si="15"/>
        <v>97.681998178395631</v>
      </c>
      <c r="F218"/>
    </row>
    <row r="219" spans="2:6" x14ac:dyDescent="0.25">
      <c r="B219" s="99">
        <f t="shared" si="13"/>
        <v>2.374429223744301E-2</v>
      </c>
      <c r="C219" s="100">
        <f t="shared" ca="1" si="12"/>
        <v>1.2474902177928016</v>
      </c>
      <c r="D219" s="101">
        <f t="shared" ca="1" si="14"/>
        <v>1.0040071632361793</v>
      </c>
      <c r="E219" s="61">
        <f t="shared" ca="1" si="15"/>
        <v>98.073425890332629</v>
      </c>
      <c r="F219"/>
    </row>
    <row r="220" spans="2:6" x14ac:dyDescent="0.25">
      <c r="B220" s="99">
        <f t="shared" si="13"/>
        <v>2.3858447488584563E-2</v>
      </c>
      <c r="C220" s="100">
        <f t="shared" ca="1" si="12"/>
        <v>-1.2017699191346765</v>
      </c>
      <c r="D220" s="101">
        <f t="shared" ca="1" si="14"/>
        <v>0.99615594044512878</v>
      </c>
      <c r="E220" s="61">
        <f t="shared" ca="1" si="15"/>
        <v>97.696425800459949</v>
      </c>
      <c r="F220"/>
    </row>
    <row r="221" spans="2:6" x14ac:dyDescent="0.25">
      <c r="B221" s="99">
        <f t="shared" si="13"/>
        <v>2.3972602739726116E-2</v>
      </c>
      <c r="C221" s="100">
        <f t="shared" ca="1" si="12"/>
        <v>1.5346222426160239</v>
      </c>
      <c r="D221" s="101">
        <f t="shared" ca="1" si="14"/>
        <v>1.0049316219328244</v>
      </c>
      <c r="E221" s="61">
        <f t="shared" ca="1" si="15"/>
        <v>98.17822763669605</v>
      </c>
      <c r="F221"/>
    </row>
    <row r="222" spans="2:6" x14ac:dyDescent="0.25">
      <c r="B222" s="99">
        <f t="shared" si="13"/>
        <v>2.4086757990867669E-2</v>
      </c>
      <c r="C222" s="100">
        <f t="shared" ca="1" si="12"/>
        <v>-2.6675843400880694</v>
      </c>
      <c r="D222" s="101">
        <f t="shared" ca="1" si="14"/>
        <v>0.99148659849371201</v>
      </c>
      <c r="E222" s="61">
        <f t="shared" ca="1" si="15"/>
        <v>97.342396965649115</v>
      </c>
      <c r="F222"/>
    </row>
    <row r="223" spans="2:6" x14ac:dyDescent="0.25">
      <c r="B223" s="99">
        <f t="shared" si="13"/>
        <v>2.4200913242009223E-2</v>
      </c>
      <c r="C223" s="100">
        <f t="shared" ca="1" si="12"/>
        <v>0.60704451243509538</v>
      </c>
      <c r="D223" s="101">
        <f t="shared" ca="1" si="14"/>
        <v>1.0019482282084469</v>
      </c>
      <c r="E223" s="61">
        <f t="shared" ca="1" si="15"/>
        <v>97.532042169295423</v>
      </c>
      <c r="F223"/>
    </row>
    <row r="224" spans="2:6" x14ac:dyDescent="0.25">
      <c r="B224" s="99">
        <f t="shared" si="13"/>
        <v>2.4315068493150776E-2</v>
      </c>
      <c r="C224" s="100">
        <f t="shared" ca="1" si="12"/>
        <v>0.75417233347252477</v>
      </c>
      <c r="D224" s="101">
        <f t="shared" ca="1" si="14"/>
        <v>1.0024208477719323</v>
      </c>
      <c r="E224" s="61">
        <f t="shared" ca="1" si="15"/>
        <v>97.768152396272967</v>
      </c>
      <c r="F224"/>
    </row>
    <row r="225" spans="2:6" x14ac:dyDescent="0.25">
      <c r="B225" s="99">
        <f t="shared" si="13"/>
        <v>2.4429223744292329E-2</v>
      </c>
      <c r="C225" s="100">
        <f t="shared" ca="1" si="12"/>
        <v>0.93371454568114132</v>
      </c>
      <c r="D225" s="101">
        <f t="shared" ca="1" si="14"/>
        <v>1.0029978943040587</v>
      </c>
      <c r="E225" s="61">
        <f t="shared" ca="1" si="15"/>
        <v>98.061250983460098</v>
      </c>
      <c r="F225"/>
    </row>
    <row r="226" spans="2:6" x14ac:dyDescent="0.25">
      <c r="B226" s="99">
        <f t="shared" si="13"/>
        <v>2.4543378995433882E-2</v>
      </c>
      <c r="C226" s="100">
        <f t="shared" ca="1" si="12"/>
        <v>-0.45862634578952566</v>
      </c>
      <c r="D226" s="101">
        <f t="shared" ca="1" si="14"/>
        <v>0.99853161313292849</v>
      </c>
      <c r="E226" s="61">
        <f t="shared" ca="1" si="15"/>
        <v>97.917259130347375</v>
      </c>
      <c r="F226"/>
    </row>
    <row r="227" spans="2:6" x14ac:dyDescent="0.25">
      <c r="B227" s="99">
        <f t="shared" si="13"/>
        <v>2.4657534246575435E-2</v>
      </c>
      <c r="C227" s="100">
        <f t="shared" ca="1" si="12"/>
        <v>1.0824078344739974</v>
      </c>
      <c r="D227" s="101">
        <f t="shared" ca="1" si="14"/>
        <v>1.0034760442248969</v>
      </c>
      <c r="E227" s="61">
        <f t="shared" ca="1" si="15"/>
        <v>98.257623853465148</v>
      </c>
      <c r="F227"/>
    </row>
    <row r="228" spans="2:6" x14ac:dyDescent="0.25">
      <c r="B228" s="99">
        <f t="shared" si="13"/>
        <v>2.4771689497716989E-2</v>
      </c>
      <c r="C228" s="100">
        <f t="shared" ca="1" si="12"/>
        <v>0.96954408945748582</v>
      </c>
      <c r="D228" s="101">
        <f t="shared" ca="1" si="14"/>
        <v>1.0031130897842837</v>
      </c>
      <c r="E228" s="61">
        <f t="shared" ca="1" si="15"/>
        <v>98.563508658511367</v>
      </c>
      <c r="F228"/>
    </row>
    <row r="229" spans="2:6" x14ac:dyDescent="0.25">
      <c r="B229" s="99">
        <f t="shared" si="13"/>
        <v>2.4885844748858542E-2</v>
      </c>
      <c r="C229" s="100">
        <f t="shared" ca="1" si="12"/>
        <v>0.20176685211481526</v>
      </c>
      <c r="D229" s="101">
        <f t="shared" ca="1" si="14"/>
        <v>1.0006475043793648</v>
      </c>
      <c r="E229" s="61">
        <f t="shared" ca="1" si="15"/>
        <v>98.627328962013308</v>
      </c>
      <c r="F229"/>
    </row>
    <row r="230" spans="2:6" x14ac:dyDescent="0.25">
      <c r="B230" s="99">
        <f t="shared" si="13"/>
        <v>2.5000000000000095E-2</v>
      </c>
      <c r="C230" s="100">
        <f t="shared" ca="1" si="12"/>
        <v>1.3108001439832151</v>
      </c>
      <c r="D230" s="101">
        <f t="shared" ca="1" si="14"/>
        <v>1.0042109246221926</v>
      </c>
      <c r="E230" s="61">
        <f t="shared" ca="1" si="15"/>
        <v>99.04264120996055</v>
      </c>
      <c r="F230"/>
    </row>
    <row r="231" spans="2:6" x14ac:dyDescent="0.25">
      <c r="B231" s="99">
        <f t="shared" si="13"/>
        <v>2.5114155251141648E-2</v>
      </c>
      <c r="C231" s="100">
        <f t="shared" ca="1" si="12"/>
        <v>0.20198285710648634</v>
      </c>
      <c r="D231" s="101">
        <f t="shared" ca="1" si="14"/>
        <v>1.0006481971895373</v>
      </c>
      <c r="E231" s="61">
        <f t="shared" ca="1" si="15"/>
        <v>99.106840371637205</v>
      </c>
      <c r="F231"/>
    </row>
    <row r="232" spans="2:6" x14ac:dyDescent="0.25">
      <c r="B232" s="99">
        <f t="shared" si="13"/>
        <v>2.5228310502283201E-2</v>
      </c>
      <c r="C232" s="100">
        <f t="shared" ca="1" si="12"/>
        <v>0.61696937336819246</v>
      </c>
      <c r="D232" s="101">
        <f t="shared" ca="1" si="14"/>
        <v>1.0019801028875603</v>
      </c>
      <c r="E232" s="61">
        <f t="shared" ca="1" si="15"/>
        <v>99.303082112434069</v>
      </c>
      <c r="F232"/>
    </row>
    <row r="233" spans="2:6" x14ac:dyDescent="0.25">
      <c r="B233" s="99">
        <f t="shared" si="13"/>
        <v>2.5342465753424755E-2</v>
      </c>
      <c r="C233" s="100">
        <f t="shared" ca="1" si="12"/>
        <v>-2.0334755390649661</v>
      </c>
      <c r="D233" s="101">
        <f t="shared" ca="1" si="14"/>
        <v>0.99350385562757804</v>
      </c>
      <c r="E233" s="61">
        <f t="shared" ca="1" si="15"/>
        <v>98.657994954405225</v>
      </c>
      <c r="F233"/>
    </row>
    <row r="234" spans="2:6" x14ac:dyDescent="0.25">
      <c r="B234" s="99">
        <f t="shared" si="13"/>
        <v>2.5456621004566308E-2</v>
      </c>
      <c r="C234" s="100">
        <f t="shared" ca="1" si="12"/>
        <v>-6.6786469687940553E-2</v>
      </c>
      <c r="D234" s="101">
        <f t="shared" ca="1" si="14"/>
        <v>0.99978652263912338</v>
      </c>
      <c r="E234" s="61">
        <f t="shared" ca="1" si="15"/>
        <v>98.636933706012982</v>
      </c>
      <c r="F234"/>
    </row>
    <row r="235" spans="2:6" x14ac:dyDescent="0.25">
      <c r="B235" s="99">
        <f t="shared" si="13"/>
        <v>2.5570776255707861E-2</v>
      </c>
      <c r="C235" s="100">
        <f t="shared" ca="1" si="12"/>
        <v>-0.71525846578879282</v>
      </c>
      <c r="D235" s="101">
        <f t="shared" ca="1" si="14"/>
        <v>0.99771057482155912</v>
      </c>
      <c r="E235" s="61">
        <f t="shared" ca="1" si="15"/>
        <v>98.411111826462232</v>
      </c>
      <c r="F235"/>
    </row>
    <row r="236" spans="2:6" x14ac:dyDescent="0.25">
      <c r="B236" s="99">
        <f t="shared" si="13"/>
        <v>2.5684931506849414E-2</v>
      </c>
      <c r="C236" s="100">
        <f t="shared" ca="1" si="12"/>
        <v>2.5581903173588216</v>
      </c>
      <c r="D236" s="101">
        <f t="shared" ca="1" si="14"/>
        <v>1.0082340629310518</v>
      </c>
      <c r="E236" s="61">
        <f t="shared" ca="1" si="15"/>
        <v>99.221435114356098</v>
      </c>
      <c r="F236"/>
    </row>
    <row r="237" spans="2:6" x14ac:dyDescent="0.25">
      <c r="B237" s="99">
        <f t="shared" si="13"/>
        <v>2.5799086757990967E-2</v>
      </c>
      <c r="C237" s="100">
        <f t="shared" ca="1" si="12"/>
        <v>0.10899157132371329</v>
      </c>
      <c r="D237" s="101">
        <f t="shared" ca="1" si="14"/>
        <v>1.0003499831063809</v>
      </c>
      <c r="E237" s="61">
        <f t="shared" ca="1" si="15"/>
        <v>99.256160940436985</v>
      </c>
      <c r="F237"/>
    </row>
    <row r="238" spans="2:6" x14ac:dyDescent="0.25">
      <c r="B238" s="99">
        <f t="shared" si="13"/>
        <v>2.5913242009132521E-2</v>
      </c>
      <c r="C238" s="100">
        <f t="shared" ca="1" si="12"/>
        <v>1.280400283576455</v>
      </c>
      <c r="D238" s="101">
        <f t="shared" ca="1" si="14"/>
        <v>1.0041130782847612</v>
      </c>
      <c r="E238" s="61">
        <f t="shared" ca="1" si="15"/>
        <v>99.664409300629856</v>
      </c>
      <c r="F238"/>
    </row>
    <row r="239" spans="2:6" x14ac:dyDescent="0.25">
      <c r="B239" s="99">
        <f t="shared" si="13"/>
        <v>2.6027397260274074E-2</v>
      </c>
      <c r="C239" s="100">
        <f t="shared" ca="1" si="12"/>
        <v>-1.146217982750386</v>
      </c>
      <c r="D239" s="101">
        <f t="shared" ca="1" si="14"/>
        <v>0.9963333325956174</v>
      </c>
      <c r="E239" s="61">
        <f t="shared" ca="1" si="15"/>
        <v>99.298973059670189</v>
      </c>
      <c r="F239"/>
    </row>
    <row r="240" spans="2:6" x14ac:dyDescent="0.25">
      <c r="B240" s="99">
        <f t="shared" si="13"/>
        <v>2.6141552511415627E-2</v>
      </c>
      <c r="C240" s="100">
        <f t="shared" ca="1" si="12"/>
        <v>-0.80483459896640852</v>
      </c>
      <c r="D240" s="101">
        <f t="shared" ca="1" si="14"/>
        <v>0.99742415455647515</v>
      </c>
      <c r="E240" s="61">
        <f t="shared" ca="1" si="15"/>
        <v>99.043194252367741</v>
      </c>
      <c r="F240"/>
    </row>
    <row r="241" spans="2:6" x14ac:dyDescent="0.25">
      <c r="B241" s="99">
        <f t="shared" si="13"/>
        <v>2.625570776255718E-2</v>
      </c>
      <c r="C241" s="100">
        <f t="shared" ca="1" si="12"/>
        <v>-1.1924612408620305</v>
      </c>
      <c r="D241" s="101">
        <f t="shared" ca="1" si="14"/>
        <v>0.99618566333486025</v>
      </c>
      <c r="E241" s="61">
        <f t="shared" ca="1" si="15"/>
        <v>98.665410165098379</v>
      </c>
      <c r="F241"/>
    </row>
    <row r="242" spans="2:6" x14ac:dyDescent="0.25">
      <c r="B242" s="99">
        <f t="shared" si="13"/>
        <v>2.6369863013698733E-2</v>
      </c>
      <c r="C242" s="100">
        <f t="shared" ca="1" si="12"/>
        <v>0.68642748374259099</v>
      </c>
      <c r="D242" s="101">
        <f t="shared" ca="1" si="14"/>
        <v>1.002203202907191</v>
      </c>
      <c r="E242" s="61">
        <f t="shared" ca="1" si="15"/>
        <v>98.882790083613315</v>
      </c>
      <c r="F242"/>
    </row>
    <row r="243" spans="2:6" x14ac:dyDescent="0.25">
      <c r="B243" s="99">
        <f t="shared" si="13"/>
        <v>2.6484018264840287E-2</v>
      </c>
      <c r="C243" s="100">
        <f t="shared" ca="1" si="12"/>
        <v>-1.4707120499224402</v>
      </c>
      <c r="D243" s="101">
        <f t="shared" ca="1" si="14"/>
        <v>0.99529758296573312</v>
      </c>
      <c r="E243" s="61">
        <f t="shared" ca="1" si="15"/>
        <v>98.417801967128298</v>
      </c>
      <c r="F243"/>
    </row>
    <row r="244" spans="2:6" x14ac:dyDescent="0.25">
      <c r="B244" s="99">
        <f t="shared" si="13"/>
        <v>2.659817351598184E-2</v>
      </c>
      <c r="C244" s="100">
        <f t="shared" ca="1" si="12"/>
        <v>-0.24460064196318854</v>
      </c>
      <c r="D244" s="101">
        <f t="shared" ca="1" si="14"/>
        <v>0.99921685821899386</v>
      </c>
      <c r="E244" s="61">
        <f t="shared" ca="1" si="15"/>
        <v>98.34072687441305</v>
      </c>
      <c r="F244"/>
    </row>
    <row r="245" spans="2:6" x14ac:dyDescent="0.25">
      <c r="B245" s="99">
        <f t="shared" si="13"/>
        <v>2.6712328767123393E-2</v>
      </c>
      <c r="C245" s="100">
        <f t="shared" ca="1" si="12"/>
        <v>0.97574229585006833</v>
      </c>
      <c r="D245" s="101">
        <f t="shared" ca="1" si="14"/>
        <v>1.0031330189650756</v>
      </c>
      <c r="E245" s="61">
        <f t="shared" ca="1" si="15"/>
        <v>98.648830236749902</v>
      </c>
      <c r="F245"/>
    </row>
    <row r="246" spans="2:6" x14ac:dyDescent="0.25">
      <c r="B246" s="99">
        <f t="shared" si="13"/>
        <v>2.6826484018264946E-2</v>
      </c>
      <c r="C246" s="100">
        <f t="shared" ca="1" si="12"/>
        <v>0.55543978305649944</v>
      </c>
      <c r="D246" s="101">
        <f t="shared" ca="1" si="14"/>
        <v>1.0017825108238212</v>
      </c>
      <c r="E246" s="61">
        <f t="shared" ca="1" si="15"/>
        <v>98.824672844404205</v>
      </c>
      <c r="F246"/>
    </row>
    <row r="247" spans="2:6" x14ac:dyDescent="0.25">
      <c r="B247" s="99">
        <f t="shared" si="13"/>
        <v>2.6940639269406499E-2</v>
      </c>
      <c r="C247" s="100">
        <f t="shared" ca="1" si="12"/>
        <v>-1.9038452592212707</v>
      </c>
      <c r="D247" s="101">
        <f t="shared" ca="1" si="14"/>
        <v>0.99391674665554897</v>
      </c>
      <c r="E247" s="61">
        <f t="shared" ca="1" si="15"/>
        <v>98.223497322809209</v>
      </c>
      <c r="F247"/>
    </row>
    <row r="248" spans="2:6" x14ac:dyDescent="0.25">
      <c r="B248" s="99">
        <f t="shared" si="13"/>
        <v>2.7054794520548053E-2</v>
      </c>
      <c r="C248" s="100">
        <f t="shared" ca="1" si="12"/>
        <v>0.73561182034609374</v>
      </c>
      <c r="D248" s="101">
        <f t="shared" ca="1" si="14"/>
        <v>1.0023612134408615</v>
      </c>
      <c r="E248" s="61">
        <f t="shared" ca="1" si="15"/>
        <v>98.455423964896255</v>
      </c>
      <c r="F248"/>
    </row>
    <row r="249" spans="2:6" x14ac:dyDescent="0.25">
      <c r="B249" s="99">
        <f t="shared" si="13"/>
        <v>2.7168949771689606E-2</v>
      </c>
      <c r="C249" s="100">
        <f t="shared" ca="1" si="12"/>
        <v>0.59388185036368668</v>
      </c>
      <c r="D249" s="101">
        <f t="shared" ca="1" si="14"/>
        <v>1.0019059565727186</v>
      </c>
      <c r="E249" s="61">
        <f t="shared" ca="1" si="15"/>
        <v>98.643075727321943</v>
      </c>
      <c r="F249"/>
    </row>
    <row r="250" spans="2:6" x14ac:dyDescent="0.25">
      <c r="B250" s="99">
        <f t="shared" si="13"/>
        <v>2.7283105022831159E-2</v>
      </c>
      <c r="C250" s="100">
        <f t="shared" ca="1" si="12"/>
        <v>0.55570126278325915</v>
      </c>
      <c r="D250" s="101">
        <f t="shared" ca="1" si="14"/>
        <v>1.0017833504401026</v>
      </c>
      <c r="E250" s="61">
        <f t="shared" ca="1" si="15"/>
        <v>98.818990899833338</v>
      </c>
      <c r="F250"/>
    </row>
    <row r="251" spans="2:6" x14ac:dyDescent="0.25">
      <c r="B251" s="99">
        <f t="shared" si="13"/>
        <v>2.7397260273972712E-2</v>
      </c>
      <c r="C251" s="100">
        <f t="shared" ca="1" si="12"/>
        <v>1.3015392141824123</v>
      </c>
      <c r="D251" s="101">
        <f t="shared" ca="1" si="14"/>
        <v>1.0041811159734328</v>
      </c>
      <c r="E251" s="61">
        <f t="shared" ca="1" si="15"/>
        <v>99.232164561163145</v>
      </c>
      <c r="F251"/>
    </row>
    <row r="252" spans="2:6" x14ac:dyDescent="0.25">
      <c r="B252" s="99">
        <f t="shared" si="13"/>
        <v>2.7511415525114265E-2</v>
      </c>
      <c r="C252" s="100">
        <f t="shared" ca="1" si="12"/>
        <v>-1.1666907084872946</v>
      </c>
      <c r="D252" s="101">
        <f t="shared" ca="1" si="14"/>
        <v>0.99626795404617019</v>
      </c>
      <c r="E252" s="61">
        <f t="shared" ca="1" si="15"/>
        <v>98.861825562922888</v>
      </c>
      <c r="F252"/>
    </row>
    <row r="253" spans="2:6" x14ac:dyDescent="0.25">
      <c r="B253" s="99">
        <f t="shared" si="13"/>
        <v>2.7625570776255819E-2</v>
      </c>
      <c r="C253" s="100">
        <f t="shared" ca="1" si="12"/>
        <v>-1.2254531611688435</v>
      </c>
      <c r="D253" s="101">
        <f t="shared" ca="1" si="14"/>
        <v>0.99608032313923944</v>
      </c>
      <c r="E253" s="61">
        <f t="shared" ca="1" si="15"/>
        <v>98.474319152851351</v>
      </c>
      <c r="F253"/>
    </row>
    <row r="254" spans="2:6" x14ac:dyDescent="0.25">
      <c r="B254" s="99">
        <f t="shared" si="13"/>
        <v>2.7739726027397372E-2</v>
      </c>
      <c r="C254" s="100">
        <f t="shared" ca="1" si="12"/>
        <v>1.4340457710204646E-2</v>
      </c>
      <c r="D254" s="101">
        <f t="shared" ca="1" si="14"/>
        <v>1.0000465373830194</v>
      </c>
      <c r="E254" s="61">
        <f t="shared" ca="1" si="15"/>
        <v>98.478901889959346</v>
      </c>
      <c r="F254"/>
    </row>
    <row r="255" spans="2:6" x14ac:dyDescent="0.25">
      <c r="B255" s="99">
        <f t="shared" si="13"/>
        <v>2.7853881278538925E-2</v>
      </c>
      <c r="C255" s="100">
        <f t="shared" ca="1" si="12"/>
        <v>1.258931661141105</v>
      </c>
      <c r="D255" s="101">
        <f t="shared" ca="1" si="14"/>
        <v>1.0040439841693696</v>
      </c>
      <c r="E255" s="61">
        <f t="shared" ca="1" si="15"/>
        <v>98.877149010219242</v>
      </c>
      <c r="F255"/>
    </row>
    <row r="256" spans="2:6" x14ac:dyDescent="0.25">
      <c r="B256" s="99">
        <f t="shared" si="13"/>
        <v>2.7968036529680478E-2</v>
      </c>
      <c r="C256" s="100">
        <f t="shared" ca="1" si="12"/>
        <v>0.14957322491682135</v>
      </c>
      <c r="D256" s="101">
        <f t="shared" ca="1" si="14"/>
        <v>1.0004801136236856</v>
      </c>
      <c r="E256" s="61">
        <f t="shared" ca="1" si="15"/>
        <v>98.924621276530246</v>
      </c>
      <c r="F256"/>
    </row>
    <row r="257" spans="2:6" x14ac:dyDescent="0.25">
      <c r="B257" s="99">
        <f t="shared" si="13"/>
        <v>2.8082191780822031E-2</v>
      </c>
      <c r="C257" s="100">
        <f t="shared" ca="1" si="12"/>
        <v>0.16269268598989584</v>
      </c>
      <c r="D257" s="101">
        <f t="shared" ca="1" si="14"/>
        <v>1.0005221865567158</v>
      </c>
      <c r="E257" s="61">
        <f t="shared" ca="1" si="15"/>
        <v>98.976278383889053</v>
      </c>
      <c r="F257"/>
    </row>
    <row r="258" spans="2:6" x14ac:dyDescent="0.25">
      <c r="B258" s="99">
        <f t="shared" si="13"/>
        <v>2.8196347031963585E-2</v>
      </c>
      <c r="C258" s="100">
        <f t="shared" ca="1" si="12"/>
        <v>-0.40926124711404555</v>
      </c>
      <c r="D258" s="101">
        <f t="shared" ca="1" si="14"/>
        <v>0.9986896234300815</v>
      </c>
      <c r="E258" s="61">
        <f t="shared" ca="1" si="15"/>
        <v>98.846582187717075</v>
      </c>
      <c r="F258"/>
    </row>
    <row r="259" spans="2:6" x14ac:dyDescent="0.25">
      <c r="B259" s="99">
        <f t="shared" si="13"/>
        <v>2.8310502283105138E-2</v>
      </c>
      <c r="C259" s="100">
        <f t="shared" ca="1" si="12"/>
        <v>1.1854035619762726</v>
      </c>
      <c r="D259" s="101">
        <f t="shared" ca="1" si="14"/>
        <v>1.0038073790688151</v>
      </c>
      <c r="E259" s="61">
        <f t="shared" ca="1" si="15"/>
        <v>99.222928595762497</v>
      </c>
      <c r="F259"/>
    </row>
    <row r="260" spans="2:6" x14ac:dyDescent="0.25">
      <c r="B260" s="99">
        <f t="shared" si="13"/>
        <v>2.8424657534246691E-2</v>
      </c>
      <c r="C260" s="100">
        <f t="shared" ca="1" si="12"/>
        <v>-1.9093204173259437</v>
      </c>
      <c r="D260" s="101">
        <f t="shared" ca="1" si="14"/>
        <v>0.99389930402172544</v>
      </c>
      <c r="E260" s="61">
        <f t="shared" ca="1" si="15"/>
        <v>98.617599674325703</v>
      </c>
      <c r="F260"/>
    </row>
    <row r="261" spans="2:6" x14ac:dyDescent="0.25">
      <c r="B261" s="99">
        <f t="shared" si="13"/>
        <v>2.8538812785388244E-2</v>
      </c>
      <c r="C261" s="100">
        <f t="shared" ca="1" si="12"/>
        <v>-0.57610805015428923</v>
      </c>
      <c r="D261" s="101">
        <f t="shared" ca="1" si="14"/>
        <v>0.99815567230659052</v>
      </c>
      <c r="E261" s="61">
        <f t="shared" ca="1" si="15"/>
        <v>98.435716504188775</v>
      </c>
      <c r="F261"/>
    </row>
    <row r="262" spans="2:6" x14ac:dyDescent="0.25">
      <c r="B262" s="99">
        <f t="shared" si="13"/>
        <v>2.8652968036529797E-2</v>
      </c>
      <c r="C262" s="100">
        <f t="shared" ca="1" si="12"/>
        <v>-0.2720344127737917</v>
      </c>
      <c r="D262" s="101">
        <f t="shared" ca="1" si="14"/>
        <v>0.99912899737598238</v>
      </c>
      <c r="E262" s="61">
        <f t="shared" ca="1" si="15"/>
        <v>98.349978736816567</v>
      </c>
      <c r="F262"/>
    </row>
    <row r="263" spans="2:6" x14ac:dyDescent="0.25">
      <c r="B263" s="99">
        <f t="shared" si="13"/>
        <v>2.8767123287671351E-2</v>
      </c>
      <c r="C263" s="100">
        <f t="shared" ca="1" si="12"/>
        <v>1.16234332381282</v>
      </c>
      <c r="D263" s="101">
        <f t="shared" ca="1" si="14"/>
        <v>1.0037331853186158</v>
      </c>
      <c r="E263" s="61">
        <f t="shared" ca="1" si="15"/>
        <v>98.717137433523021</v>
      </c>
      <c r="F263"/>
    </row>
    <row r="264" spans="2:6" x14ac:dyDescent="0.25">
      <c r="B264" s="99">
        <f t="shared" si="13"/>
        <v>2.8881278538812904E-2</v>
      </c>
      <c r="C264" s="100">
        <f t="shared" ca="1" si="12"/>
        <v>0.43097202251374256</v>
      </c>
      <c r="D264" s="101">
        <f t="shared" ca="1" si="14"/>
        <v>1.0013829224044619</v>
      </c>
      <c r="E264" s="61">
        <f t="shared" ca="1" si="15"/>
        <v>98.853655574584181</v>
      </c>
      <c r="F264"/>
    </row>
    <row r="265" spans="2:6" x14ac:dyDescent="0.25">
      <c r="B265" s="99">
        <f t="shared" si="13"/>
        <v>2.8995433789954457E-2</v>
      </c>
      <c r="C265" s="100">
        <f t="shared" ca="1" si="12"/>
        <v>-0.20803781808353961</v>
      </c>
      <c r="D265" s="101">
        <f t="shared" ca="1" si="14"/>
        <v>0.99933396826013365</v>
      </c>
      <c r="E265" s="61">
        <f t="shared" ca="1" si="15"/>
        <v>98.787815902369687</v>
      </c>
      <c r="F265"/>
    </row>
    <row r="266" spans="2:6" x14ac:dyDescent="0.25">
      <c r="B266" s="99">
        <f t="shared" si="13"/>
        <v>2.910958904109601E-2</v>
      </c>
      <c r="C266" s="100">
        <f t="shared" ca="1" si="12"/>
        <v>-0.10555140761425719</v>
      </c>
      <c r="D266" s="101">
        <f t="shared" ca="1" si="14"/>
        <v>0.99966230347813489</v>
      </c>
      <c r="E266" s="61">
        <f t="shared" ca="1" si="15"/>
        <v>98.754455600536801</v>
      </c>
      <c r="F266"/>
    </row>
    <row r="267" spans="2:6" x14ac:dyDescent="0.25">
      <c r="B267" s="99">
        <f t="shared" si="13"/>
        <v>2.9223744292237563E-2</v>
      </c>
      <c r="C267" s="100">
        <f t="shared" ca="1" si="12"/>
        <v>1.4350507626659237</v>
      </c>
      <c r="D267" s="101">
        <f t="shared" ca="1" si="14"/>
        <v>1.0046109423027736</v>
      </c>
      <c r="E267" s="61">
        <f t="shared" ca="1" si="15"/>
        <v>99.209806697452692</v>
      </c>
      <c r="F267"/>
    </row>
    <row r="268" spans="2:6" x14ac:dyDescent="0.25">
      <c r="B268" s="99">
        <f t="shared" si="13"/>
        <v>2.9337899543379117E-2</v>
      </c>
      <c r="C268" s="100">
        <f t="shared" ref="C268:C331" ca="1" si="16">NORMINV(RAND(),0,1)</f>
        <v>-0.2891715666919481</v>
      </c>
      <c r="D268" s="101">
        <f t="shared" ca="1" si="14"/>
        <v>0.99907411694228565</v>
      </c>
      <c r="E268" s="61">
        <f t="shared" ca="1" si="15"/>
        <v>99.11795001827241</v>
      </c>
      <c r="F268"/>
    </row>
    <row r="269" spans="2:6" x14ac:dyDescent="0.25">
      <c r="B269" s="99">
        <f t="shared" ref="B269:B332" si="17">B268+$C$5</f>
        <v>2.945205479452067E-2</v>
      </c>
      <c r="C269" s="100">
        <f t="shared" ca="1" si="16"/>
        <v>-0.4466414793569129</v>
      </c>
      <c r="D269" s="101">
        <f t="shared" ref="D269:D332" ca="1" si="18">EXP(($C$6-$C$4^2*0.5)*$C$5+($C$4*C269*$C$5^0.5))</f>
        <v>0.99856997259963542</v>
      </c>
      <c r="E269" s="61">
        <f t="shared" ref="E269:E332" ca="1" si="19">E268*D269</f>
        <v>98.976208633878315</v>
      </c>
      <c r="F269"/>
    </row>
    <row r="270" spans="2:6" x14ac:dyDescent="0.25">
      <c r="B270" s="99">
        <f t="shared" si="17"/>
        <v>2.9566210045662223E-2</v>
      </c>
      <c r="C270" s="100">
        <f t="shared" ca="1" si="16"/>
        <v>-0.68329313762660604</v>
      </c>
      <c r="D270" s="101">
        <f t="shared" ca="1" si="18"/>
        <v>0.99781280407591644</v>
      </c>
      <c r="E270" s="61">
        <f t="shared" ca="1" si="19"/>
        <v>98.75972827377305</v>
      </c>
      <c r="F270"/>
    </row>
    <row r="271" spans="2:6" x14ac:dyDescent="0.25">
      <c r="B271" s="99">
        <f t="shared" si="17"/>
        <v>2.9680365296803776E-2</v>
      </c>
      <c r="C271" s="100">
        <f t="shared" ca="1" si="16"/>
        <v>-1.493731360824313</v>
      </c>
      <c r="D271" s="101">
        <f t="shared" ca="1" si="18"/>
        <v>0.99522414875224152</v>
      </c>
      <c r="E271" s="61">
        <f t="shared" ca="1" si="19"/>
        <v>98.288066502268464</v>
      </c>
      <c r="F271"/>
    </row>
    <row r="272" spans="2:6" x14ac:dyDescent="0.25">
      <c r="B272" s="99">
        <f t="shared" si="17"/>
        <v>2.9794520547945329E-2</v>
      </c>
      <c r="C272" s="100">
        <f t="shared" ca="1" si="16"/>
        <v>-0.42236251829308458</v>
      </c>
      <c r="D272" s="101">
        <f t="shared" ca="1" si="18"/>
        <v>0.99864768578340657</v>
      </c>
      <c r="E272" s="61">
        <f t="shared" ca="1" si="19"/>
        <v>98.15515015261596</v>
      </c>
      <c r="F272"/>
    </row>
    <row r="273" spans="2:6" x14ac:dyDescent="0.25">
      <c r="B273" s="99">
        <f t="shared" si="17"/>
        <v>2.9908675799086883E-2</v>
      </c>
      <c r="C273" s="100">
        <f t="shared" ca="1" si="16"/>
        <v>0.85284227679949254</v>
      </c>
      <c r="D273" s="101">
        <f t="shared" ca="1" si="18"/>
        <v>1.0027379306919999</v>
      </c>
      <c r="E273" s="61">
        <f t="shared" ca="1" si="19"/>
        <v>98.423892150796661</v>
      </c>
      <c r="F273"/>
    </row>
    <row r="274" spans="2:6" x14ac:dyDescent="0.25">
      <c r="B274" s="99">
        <f t="shared" si="17"/>
        <v>3.0022831050228436E-2</v>
      </c>
      <c r="C274" s="100">
        <f t="shared" ca="1" si="16"/>
        <v>0.57668785302666947</v>
      </c>
      <c r="D274" s="101">
        <f t="shared" ca="1" si="18"/>
        <v>1.0018507410677895</v>
      </c>
      <c r="E274" s="61">
        <f t="shared" ca="1" si="19"/>
        <v>98.606049290051828</v>
      </c>
      <c r="F274"/>
    </row>
    <row r="275" spans="2:6" x14ac:dyDescent="0.25">
      <c r="B275" s="99">
        <f t="shared" si="17"/>
        <v>3.0136986301369989E-2</v>
      </c>
      <c r="C275" s="100">
        <f t="shared" ca="1" si="16"/>
        <v>1.6394187696278095</v>
      </c>
      <c r="D275" s="101">
        <f t="shared" ca="1" si="18"/>
        <v>1.0052692398971605</v>
      </c>
      <c r="E275" s="61">
        <f t="shared" ca="1" si="19"/>
        <v>99.125628219072354</v>
      </c>
      <c r="F275"/>
    </row>
    <row r="276" spans="2:6" x14ac:dyDescent="0.25">
      <c r="B276" s="99">
        <f t="shared" si="17"/>
        <v>3.0251141552511542E-2</v>
      </c>
      <c r="C276" s="100">
        <f t="shared" ca="1" si="16"/>
        <v>0.34208710530947428</v>
      </c>
      <c r="D276" s="101">
        <f t="shared" ca="1" si="18"/>
        <v>1.0010976658776738</v>
      </c>
      <c r="E276" s="61">
        <f t="shared" ca="1" si="19"/>
        <v>99.234435038771409</v>
      </c>
      <c r="F276"/>
    </row>
    <row r="277" spans="2:6" x14ac:dyDescent="0.25">
      <c r="B277" s="99">
        <f t="shared" si="17"/>
        <v>3.0365296803653095E-2</v>
      </c>
      <c r="C277" s="100">
        <f t="shared" ca="1" si="16"/>
        <v>-0.45798969949828461</v>
      </c>
      <c r="D277" s="101">
        <f t="shared" ca="1" si="18"/>
        <v>0.99853365078334333</v>
      </c>
      <c r="E277" s="61">
        <f t="shared" ca="1" si="19"/>
        <v>99.088922702686943</v>
      </c>
      <c r="F277"/>
    </row>
    <row r="278" spans="2:6" x14ac:dyDescent="0.25">
      <c r="B278" s="99">
        <f t="shared" si="17"/>
        <v>3.0479452054794649E-2</v>
      </c>
      <c r="C278" s="100">
        <f t="shared" ca="1" si="16"/>
        <v>-1.2383270586724393</v>
      </c>
      <c r="D278" s="101">
        <f t="shared" ca="1" si="18"/>
        <v>0.99603922097888242</v>
      </c>
      <c r="E278" s="61">
        <f t="shared" ca="1" si="19"/>
        <v>98.696453376421005</v>
      </c>
      <c r="F278"/>
    </row>
    <row r="279" spans="2:6" x14ac:dyDescent="0.25">
      <c r="B279" s="99">
        <f t="shared" si="17"/>
        <v>3.0593607305936202E-2</v>
      </c>
      <c r="C279" s="100">
        <f t="shared" ca="1" si="16"/>
        <v>1.2206419341964647</v>
      </c>
      <c r="D279" s="101">
        <f t="shared" ca="1" si="18"/>
        <v>1.0039207652036628</v>
      </c>
      <c r="E279" s="61">
        <f t="shared" ca="1" si="19"/>
        <v>99.083418996544211</v>
      </c>
      <c r="F279"/>
    </row>
    <row r="280" spans="2:6" x14ac:dyDescent="0.25">
      <c r="B280" s="99">
        <f t="shared" si="17"/>
        <v>3.0707762557077755E-2</v>
      </c>
      <c r="C280" s="100">
        <f t="shared" ca="1" si="16"/>
        <v>2.3114444047678262</v>
      </c>
      <c r="D280" s="101">
        <f t="shared" ca="1" si="18"/>
        <v>1.0074369702797301</v>
      </c>
      <c r="E280" s="61">
        <f t="shared" ca="1" si="19"/>
        <v>99.820299438835562</v>
      </c>
      <c r="F280"/>
    </row>
    <row r="281" spans="2:6" x14ac:dyDescent="0.25">
      <c r="B281" s="99">
        <f t="shared" si="17"/>
        <v>3.0821917808219308E-2</v>
      </c>
      <c r="C281" s="100">
        <f t="shared" ca="1" si="16"/>
        <v>-1.8533773982198909</v>
      </c>
      <c r="D281" s="101">
        <f t="shared" ca="1" si="18"/>
        <v>0.9940775404320028</v>
      </c>
      <c r="E281" s="61">
        <f t="shared" ca="1" si="19"/>
        <v>99.229117751343679</v>
      </c>
      <c r="F281"/>
    </row>
    <row r="282" spans="2:6" x14ac:dyDescent="0.25">
      <c r="B282" s="99">
        <f t="shared" si="17"/>
        <v>3.0936073059360861E-2</v>
      </c>
      <c r="C282" s="100">
        <f t="shared" ca="1" si="16"/>
        <v>0.36309074857854284</v>
      </c>
      <c r="D282" s="101">
        <f t="shared" ca="1" si="18"/>
        <v>1.0011650651027166</v>
      </c>
      <c r="E282" s="61">
        <f t="shared" ca="1" si="19"/>
        <v>99.344726133609129</v>
      </c>
      <c r="F282"/>
    </row>
    <row r="283" spans="2:6" x14ac:dyDescent="0.25">
      <c r="B283" s="99">
        <f t="shared" si="17"/>
        <v>3.1050228310502415E-2</v>
      </c>
      <c r="C283" s="100">
        <f t="shared" ca="1" si="16"/>
        <v>0.39539372664876282</v>
      </c>
      <c r="D283" s="101">
        <f t="shared" ca="1" si="18"/>
        <v>1.0012687319604714</v>
      </c>
      <c r="E283" s="61">
        <f t="shared" ca="1" si="19"/>
        <v>99.470767962759112</v>
      </c>
      <c r="F283"/>
    </row>
    <row r="284" spans="2:6" x14ac:dyDescent="0.25">
      <c r="B284" s="99">
        <f t="shared" si="17"/>
        <v>3.1164383561643968E-2</v>
      </c>
      <c r="C284" s="100">
        <f t="shared" ca="1" si="16"/>
        <v>-0.16908416000660509</v>
      </c>
      <c r="D284" s="101">
        <f t="shared" ca="1" si="18"/>
        <v>0.99945875119965233</v>
      </c>
      <c r="E284" s="61">
        <f t="shared" ca="1" si="19"/>
        <v>99.4169295289296</v>
      </c>
      <c r="F284"/>
    </row>
    <row r="285" spans="2:6" x14ac:dyDescent="0.25">
      <c r="B285" s="99">
        <f t="shared" si="17"/>
        <v>3.1278538812785521E-2</v>
      </c>
      <c r="C285" s="100">
        <f t="shared" ca="1" si="16"/>
        <v>-0.30770934245083481</v>
      </c>
      <c r="D285" s="101">
        <f t="shared" ca="1" si="18"/>
        <v>0.99901475451764665</v>
      </c>
      <c r="E285" s="61">
        <f t="shared" ca="1" si="19"/>
        <v>99.318979448241777</v>
      </c>
      <c r="F285"/>
    </row>
    <row r="286" spans="2:6" x14ac:dyDescent="0.25">
      <c r="B286" s="99">
        <f t="shared" si="17"/>
        <v>3.1392694063927071E-2</v>
      </c>
      <c r="C286" s="100">
        <f t="shared" ca="1" si="16"/>
        <v>1.0864323485293426</v>
      </c>
      <c r="D286" s="101">
        <f t="shared" ca="1" si="18"/>
        <v>1.0034889889389207</v>
      </c>
      <c r="E286" s="61">
        <f t="shared" ca="1" si="19"/>
        <v>99.665502268961589</v>
      </c>
      <c r="F286"/>
    </row>
    <row r="287" spans="2:6" x14ac:dyDescent="0.25">
      <c r="B287" s="99">
        <f t="shared" si="17"/>
        <v>3.150684931506862E-2</v>
      </c>
      <c r="C287" s="100">
        <f t="shared" ca="1" si="16"/>
        <v>0.23241227609105408</v>
      </c>
      <c r="D287" s="101">
        <f t="shared" ca="1" si="18"/>
        <v>1.0007458007046506</v>
      </c>
      <c r="E287" s="61">
        <f t="shared" ca="1" si="19"/>
        <v>99.739832870783133</v>
      </c>
      <c r="F287"/>
    </row>
    <row r="288" spans="2:6" x14ac:dyDescent="0.25">
      <c r="B288" s="99">
        <f t="shared" si="17"/>
        <v>3.162100456621017E-2</v>
      </c>
      <c r="C288" s="100">
        <f t="shared" ca="1" si="16"/>
        <v>-0.95242057795985602</v>
      </c>
      <c r="D288" s="101">
        <f t="shared" ca="1" si="18"/>
        <v>0.99695242676379181</v>
      </c>
      <c r="E288" s="61">
        <f t="shared" ca="1" si="19"/>
        <v>99.435868425542253</v>
      </c>
      <c r="F288"/>
    </row>
    <row r="289" spans="2:6" x14ac:dyDescent="0.25">
      <c r="B289" s="99">
        <f t="shared" si="17"/>
        <v>3.173515981735172E-2</v>
      </c>
      <c r="C289" s="100">
        <f t="shared" ca="1" si="16"/>
        <v>-1.1650672604446299</v>
      </c>
      <c r="D289" s="101">
        <f t="shared" ca="1" si="18"/>
        <v>0.99627313828363817</v>
      </c>
      <c r="E289" s="61">
        <f t="shared" ca="1" si="19"/>
        <v>99.065284694273913</v>
      </c>
      <c r="F289"/>
    </row>
    <row r="290" spans="2:6" x14ac:dyDescent="0.25">
      <c r="B290" s="99">
        <f t="shared" si="17"/>
        <v>3.184931506849327E-2</v>
      </c>
      <c r="C290" s="100">
        <f t="shared" ca="1" si="16"/>
        <v>-0.42864940041908994</v>
      </c>
      <c r="D290" s="101">
        <f t="shared" ca="1" si="18"/>
        <v>0.99862756186983181</v>
      </c>
      <c r="E290" s="61">
        <f t="shared" ca="1" si="19"/>
        <v>98.929323720183518</v>
      </c>
      <c r="F290"/>
    </row>
    <row r="291" spans="2:6" x14ac:dyDescent="0.25">
      <c r="B291" s="99">
        <f t="shared" si="17"/>
        <v>3.1963470319634819E-2</v>
      </c>
      <c r="C291" s="100">
        <f t="shared" ca="1" si="16"/>
        <v>-0.51791175792459399</v>
      </c>
      <c r="D291" s="101">
        <f t="shared" ca="1" si="18"/>
        <v>0.99834188243660249</v>
      </c>
      <c r="E291" s="61">
        <f t="shared" ca="1" si="19"/>
        <v>98.76528727098804</v>
      </c>
      <c r="F291"/>
    </row>
    <row r="292" spans="2:6" x14ac:dyDescent="0.25">
      <c r="B292" s="99">
        <f t="shared" si="17"/>
        <v>3.2077625570776369E-2</v>
      </c>
      <c r="C292" s="100">
        <f t="shared" ca="1" si="16"/>
        <v>0.54819565775687806</v>
      </c>
      <c r="D292" s="101">
        <f t="shared" ca="1" si="18"/>
        <v>1.001759250082124</v>
      </c>
      <c r="E292" s="61">
        <f t="shared" ca="1" si="19"/>
        <v>98.939040110730517</v>
      </c>
      <c r="F292"/>
    </row>
    <row r="293" spans="2:6" x14ac:dyDescent="0.25">
      <c r="B293" s="99">
        <f t="shared" si="17"/>
        <v>3.2191780821917919E-2</v>
      </c>
      <c r="C293" s="100">
        <f t="shared" ca="1" si="16"/>
        <v>0.3920649760402739</v>
      </c>
      <c r="D293" s="101">
        <f t="shared" ca="1" si="18"/>
        <v>1.0012580488234755</v>
      </c>
      <c r="E293" s="61">
        <f t="shared" ca="1" si="19"/>
        <v>99.063510253737618</v>
      </c>
      <c r="F293"/>
    </row>
    <row r="294" spans="2:6" x14ac:dyDescent="0.25">
      <c r="B294" s="99">
        <f t="shared" si="17"/>
        <v>3.2305936073059469E-2</v>
      </c>
      <c r="C294" s="100">
        <f t="shared" ca="1" si="16"/>
        <v>-0.34344907362537924</v>
      </c>
      <c r="D294" s="101">
        <f t="shared" ca="1" si="18"/>
        <v>0.99890031724202344</v>
      </c>
      <c r="E294" s="61">
        <f t="shared" ca="1" si="19"/>
        <v>98.954571819566951</v>
      </c>
      <c r="F294"/>
    </row>
    <row r="295" spans="2:6" x14ac:dyDescent="0.25">
      <c r="B295" s="99">
        <f t="shared" si="17"/>
        <v>3.2420091324201018E-2</v>
      </c>
      <c r="C295" s="100">
        <f t="shared" ca="1" si="16"/>
        <v>-1.4880060916766524</v>
      </c>
      <c r="D295" s="101">
        <f t="shared" ca="1" si="18"/>
        <v>0.99524241250418255</v>
      </c>
      <c r="E295" s="61">
        <f t="shared" ca="1" si="19"/>
        <v>98.483786786024211</v>
      </c>
      <c r="F295"/>
    </row>
    <row r="296" spans="2:6" x14ac:dyDescent="0.25">
      <c r="B296" s="99">
        <f t="shared" si="17"/>
        <v>3.2534246575342568E-2</v>
      </c>
      <c r="C296" s="100">
        <f t="shared" ca="1" si="16"/>
        <v>0.58317823459219653</v>
      </c>
      <c r="D296" s="101">
        <f t="shared" ca="1" si="18"/>
        <v>1.001871583431597</v>
      </c>
      <c r="E296" s="61">
        <f t="shared" ca="1" si="19"/>
        <v>98.668107409653871</v>
      </c>
      <c r="F296"/>
    </row>
    <row r="297" spans="2:6" x14ac:dyDescent="0.25">
      <c r="B297" s="99">
        <f t="shared" si="17"/>
        <v>3.2648401826484118E-2</v>
      </c>
      <c r="C297" s="100">
        <f t="shared" ca="1" si="16"/>
        <v>-0.13973931345390156</v>
      </c>
      <c r="D297" s="101">
        <f t="shared" ca="1" si="18"/>
        <v>0.99955276386042058</v>
      </c>
      <c r="E297" s="61">
        <f t="shared" ca="1" si="19"/>
        <v>98.623979466196374</v>
      </c>
      <c r="F297"/>
    </row>
    <row r="298" spans="2:6" x14ac:dyDescent="0.25">
      <c r="B298" s="99">
        <f t="shared" si="17"/>
        <v>3.2762557077625667E-2</v>
      </c>
      <c r="C298" s="100">
        <f t="shared" ca="1" si="16"/>
        <v>2.1928826754447073</v>
      </c>
      <c r="D298" s="101">
        <f t="shared" ca="1" si="18"/>
        <v>1.0070541904084276</v>
      </c>
      <c r="E298" s="61">
        <f t="shared" ca="1" si="19"/>
        <v>99.319691796187769</v>
      </c>
      <c r="F298"/>
    </row>
    <row r="299" spans="2:6" x14ac:dyDescent="0.25">
      <c r="B299" s="99">
        <f t="shared" si="17"/>
        <v>3.2876712328767217E-2</v>
      </c>
      <c r="C299" s="100">
        <f t="shared" ca="1" si="16"/>
        <v>-0.9764789865585044</v>
      </c>
      <c r="D299" s="101">
        <f t="shared" ca="1" si="18"/>
        <v>0.99687555023101659</v>
      </c>
      <c r="E299" s="61">
        <f t="shared" ca="1" si="19"/>
        <v>99.009372408099665</v>
      </c>
      <c r="F299"/>
    </row>
    <row r="300" spans="2:6" x14ac:dyDescent="0.25">
      <c r="B300" s="99">
        <f t="shared" si="17"/>
        <v>3.2990867579908767E-2</v>
      </c>
      <c r="C300" s="100">
        <f t="shared" ca="1" si="16"/>
        <v>1.3805401977151632</v>
      </c>
      <c r="D300" s="101">
        <f t="shared" ca="1" si="18"/>
        <v>1.0044354290767252</v>
      </c>
      <c r="E300" s="61">
        <f t="shared" ca="1" si="19"/>
        <v>99.448521457346871</v>
      </c>
      <c r="F300"/>
    </row>
    <row r="301" spans="2:6" x14ac:dyDescent="0.25">
      <c r="B301" s="99">
        <f t="shared" si="17"/>
        <v>3.3105022831050317E-2</v>
      </c>
      <c r="C301" s="100">
        <f t="shared" ca="1" si="16"/>
        <v>-1.3077305993647315</v>
      </c>
      <c r="D301" s="101">
        <f t="shared" ca="1" si="18"/>
        <v>0.99581766730144472</v>
      </c>
      <c r="E301" s="61">
        <f t="shared" ca="1" si="19"/>
        <v>99.032594654232838</v>
      </c>
      <c r="F301"/>
    </row>
    <row r="302" spans="2:6" x14ac:dyDescent="0.25">
      <c r="B302" s="99">
        <f t="shared" si="17"/>
        <v>3.3219178082191866E-2</v>
      </c>
      <c r="C302" s="100">
        <f t="shared" ca="1" si="16"/>
        <v>1.5782507034600712</v>
      </c>
      <c r="D302" s="101">
        <f t="shared" ca="1" si="18"/>
        <v>1.005072163882035</v>
      </c>
      <c r="E302" s="61">
        <f t="shared" ca="1" si="19"/>
        <v>99.534904203982251</v>
      </c>
      <c r="F302"/>
    </row>
    <row r="303" spans="2:6" x14ac:dyDescent="0.25">
      <c r="B303" s="99">
        <f t="shared" si="17"/>
        <v>3.3333333333333416E-2</v>
      </c>
      <c r="C303" s="100">
        <f t="shared" ca="1" si="16"/>
        <v>1.3943599697086029</v>
      </c>
      <c r="D303" s="101">
        <f t="shared" ca="1" si="18"/>
        <v>1.0044799231044845</v>
      </c>
      <c r="E303" s="61">
        <f t="shared" ca="1" si="19"/>
        <v>99.980812921028331</v>
      </c>
      <c r="F303"/>
    </row>
    <row r="304" spans="2:6" x14ac:dyDescent="0.25">
      <c r="B304" s="99">
        <f t="shared" si="17"/>
        <v>3.3447488584474966E-2</v>
      </c>
      <c r="C304" s="100">
        <f t="shared" ca="1" si="16"/>
        <v>0.74857211984635796</v>
      </c>
      <c r="D304" s="101">
        <f t="shared" ca="1" si="18"/>
        <v>1.0024028540921273</v>
      </c>
      <c r="E304" s="61">
        <f t="shared" ca="1" si="19"/>
        <v>100.22105222648983</v>
      </c>
      <c r="F304"/>
    </row>
    <row r="305" spans="2:6" x14ac:dyDescent="0.25">
      <c r="B305" s="99">
        <f t="shared" si="17"/>
        <v>3.3561643835616516E-2</v>
      </c>
      <c r="C305" s="100">
        <f t="shared" ca="1" si="16"/>
        <v>-0.58302020988776349</v>
      </c>
      <c r="D305" s="101">
        <f t="shared" ca="1" si="18"/>
        <v>0.99813355784168156</v>
      </c>
      <c r="E305" s="61">
        <f t="shared" ca="1" si="19"/>
        <v>100.03399542946327</v>
      </c>
      <c r="F305"/>
    </row>
    <row r="306" spans="2:6" x14ac:dyDescent="0.25">
      <c r="B306" s="99">
        <f t="shared" si="17"/>
        <v>3.3675799086758065E-2</v>
      </c>
      <c r="C306" s="100">
        <f t="shared" ca="1" si="16"/>
        <v>-7.0167516241781414E-3</v>
      </c>
      <c r="D306" s="101">
        <f t="shared" ca="1" si="18"/>
        <v>0.99997808019568668</v>
      </c>
      <c r="E306" s="61">
        <f t="shared" ca="1" si="19"/>
        <v>100.03180270385879</v>
      </c>
      <c r="F306"/>
    </row>
    <row r="307" spans="2:6" x14ac:dyDescent="0.25">
      <c r="B307" s="99">
        <f t="shared" si="17"/>
        <v>3.3789954337899615E-2</v>
      </c>
      <c r="C307" s="100">
        <f t="shared" ca="1" si="16"/>
        <v>-0.77915046858834103</v>
      </c>
      <c r="D307" s="101">
        <f t="shared" ca="1" si="18"/>
        <v>0.99750627132027658</v>
      </c>
      <c r="E307" s="61">
        <f t="shared" ca="1" si="19"/>
        <v>99.78235052857174</v>
      </c>
      <c r="F307"/>
    </row>
    <row r="308" spans="2:6" x14ac:dyDescent="0.25">
      <c r="B308" s="99">
        <f t="shared" si="17"/>
        <v>3.3904109589041165E-2</v>
      </c>
      <c r="C308" s="100">
        <f t="shared" ca="1" si="16"/>
        <v>0.39773340176907368</v>
      </c>
      <c r="D308" s="101">
        <f t="shared" ca="1" si="18"/>
        <v>1.0012762408729268</v>
      </c>
      <c r="E308" s="61">
        <f t="shared" ca="1" si="19"/>
        <v>99.909696842713004</v>
      </c>
      <c r="F308"/>
    </row>
    <row r="309" spans="2:6" x14ac:dyDescent="0.25">
      <c r="B309" s="99">
        <f t="shared" si="17"/>
        <v>3.4018264840182715E-2</v>
      </c>
      <c r="C309" s="100">
        <f t="shared" ca="1" si="16"/>
        <v>1.3138060239725746</v>
      </c>
      <c r="D309" s="101">
        <f t="shared" ca="1" si="18"/>
        <v>1.0042205999986686</v>
      </c>
      <c r="E309" s="61">
        <f t="shared" ca="1" si="19"/>
        <v>100.33137570907434</v>
      </c>
      <c r="F309"/>
    </row>
    <row r="310" spans="2:6" x14ac:dyDescent="0.25">
      <c r="B310" s="99">
        <f t="shared" si="17"/>
        <v>3.4132420091324264E-2</v>
      </c>
      <c r="C310" s="100">
        <f t="shared" ca="1" si="16"/>
        <v>0.15277464626706205</v>
      </c>
      <c r="D310" s="101">
        <f t="shared" ca="1" si="18"/>
        <v>1.0004903801311555</v>
      </c>
      <c r="E310" s="61">
        <f t="shared" ca="1" si="19"/>
        <v>100.38057622225357</v>
      </c>
      <c r="F310"/>
    </row>
    <row r="311" spans="2:6" x14ac:dyDescent="0.25">
      <c r="B311" s="99">
        <f t="shared" si="17"/>
        <v>3.4246575342465814E-2</v>
      </c>
      <c r="C311" s="100">
        <f t="shared" ca="1" si="16"/>
        <v>1.7942511476576328</v>
      </c>
      <c r="D311" s="101">
        <f t="shared" ca="1" si="18"/>
        <v>1.0057682635729368</v>
      </c>
      <c r="E311" s="61">
        <f t="shared" ca="1" si="19"/>
        <v>100.9595978435068</v>
      </c>
      <c r="F311"/>
    </row>
    <row r="312" spans="2:6" x14ac:dyDescent="0.25">
      <c r="B312" s="99">
        <f t="shared" si="17"/>
        <v>3.4360730593607364E-2</v>
      </c>
      <c r="C312" s="100">
        <f t="shared" ca="1" si="16"/>
        <v>1.075163709174376</v>
      </c>
      <c r="D312" s="101">
        <f t="shared" ca="1" si="18"/>
        <v>1.0034527441604497</v>
      </c>
      <c r="E312" s="61">
        <f t="shared" ca="1" si="19"/>
        <v>101.30818550540232</v>
      </c>
      <c r="F312"/>
    </row>
    <row r="313" spans="2:6" x14ac:dyDescent="0.25">
      <c r="B313" s="99">
        <f t="shared" si="17"/>
        <v>3.4474885844748913E-2</v>
      </c>
      <c r="C313" s="100">
        <f t="shared" ca="1" si="16"/>
        <v>1.8398804968455806</v>
      </c>
      <c r="D313" s="101">
        <f t="shared" ca="1" si="18"/>
        <v>1.0059153739007205</v>
      </c>
      <c r="E313" s="61">
        <f t="shared" ca="1" si="19"/>
        <v>101.90746130187033</v>
      </c>
      <c r="F313"/>
    </row>
    <row r="314" spans="2:6" x14ac:dyDescent="0.25">
      <c r="B314" s="99">
        <f t="shared" si="17"/>
        <v>3.4589041095890463E-2</v>
      </c>
      <c r="C314" s="100">
        <f t="shared" ca="1" si="16"/>
        <v>-0.94644519776920788</v>
      </c>
      <c r="D314" s="101">
        <f t="shared" ca="1" si="18"/>
        <v>0.99697152148573176</v>
      </c>
      <c r="E314" s="61">
        <f t="shared" ca="1" si="19"/>
        <v>101.59883674487399</v>
      </c>
      <c r="F314"/>
    </row>
    <row r="315" spans="2:6" x14ac:dyDescent="0.25">
      <c r="B315" s="99">
        <f t="shared" si="17"/>
        <v>3.4703196347032013E-2</v>
      </c>
      <c r="C315" s="100">
        <f t="shared" ca="1" si="16"/>
        <v>-1.7765705706551671</v>
      </c>
      <c r="D315" s="101">
        <f t="shared" ca="1" si="18"/>
        <v>0.99432230173195857</v>
      </c>
      <c r="E315" s="61">
        <f t="shared" ca="1" si="19"/>
        <v>101.0219892054526</v>
      </c>
      <c r="F315"/>
    </row>
    <row r="316" spans="2:6" x14ac:dyDescent="0.25">
      <c r="B316" s="99">
        <f t="shared" si="17"/>
        <v>3.4817351598173563E-2</v>
      </c>
      <c r="C316" s="100">
        <f t="shared" ca="1" si="16"/>
        <v>0.34502818380133249</v>
      </c>
      <c r="D316" s="101">
        <f t="shared" ca="1" si="18"/>
        <v>1.0011071033200447</v>
      </c>
      <c r="E316" s="61">
        <f t="shared" ca="1" si="19"/>
        <v>101.13383098509948</v>
      </c>
      <c r="F316"/>
    </row>
    <row r="317" spans="2:6" x14ac:dyDescent="0.25">
      <c r="B317" s="99">
        <f t="shared" si="17"/>
        <v>3.4931506849315112E-2</v>
      </c>
      <c r="C317" s="100">
        <f t="shared" ca="1" si="16"/>
        <v>-0.89606146502774209</v>
      </c>
      <c r="D317" s="101">
        <f t="shared" ca="1" si="18"/>
        <v>0.99713254057384082</v>
      </c>
      <c r="E317" s="61">
        <f t="shared" ca="1" si="19"/>
        <v>100.84383382813766</v>
      </c>
      <c r="F317"/>
    </row>
    <row r="318" spans="2:6" x14ac:dyDescent="0.25">
      <c r="B318" s="99">
        <f t="shared" si="17"/>
        <v>3.5045662100456662E-2</v>
      </c>
      <c r="C318" s="100">
        <f t="shared" ca="1" si="16"/>
        <v>-0.92772552306996658</v>
      </c>
      <c r="D318" s="101">
        <f t="shared" ca="1" si="18"/>
        <v>0.99703134380983471</v>
      </c>
      <c r="E318" s="61">
        <f t="shared" ca="1" si="19"/>
        <v>100.54446315660375</v>
      </c>
      <c r="F318"/>
    </row>
    <row r="319" spans="2:6" x14ac:dyDescent="0.25">
      <c r="B319" s="99">
        <f t="shared" si="17"/>
        <v>3.5159817351598212E-2</v>
      </c>
      <c r="C319" s="100">
        <f t="shared" ca="1" si="16"/>
        <v>-0.47602839003957342</v>
      </c>
      <c r="D319" s="101">
        <f t="shared" ca="1" si="18"/>
        <v>0.99847591775219313</v>
      </c>
      <c r="E319" s="61">
        <f t="shared" ca="1" si="19"/>
        <v>100.3912251251915</v>
      </c>
      <c r="F319"/>
    </row>
    <row r="320" spans="2:6" x14ac:dyDescent="0.25">
      <c r="B320" s="99">
        <f t="shared" si="17"/>
        <v>3.5273972602739762E-2</v>
      </c>
      <c r="C320" s="100">
        <f t="shared" ca="1" si="16"/>
        <v>0.62342678575078025</v>
      </c>
      <c r="D320" s="101">
        <f t="shared" ca="1" si="18"/>
        <v>1.002000842054898</v>
      </c>
      <c r="E320" s="61">
        <f t="shared" ca="1" si="19"/>
        <v>100.59209211036472</v>
      </c>
      <c r="F320"/>
    </row>
    <row r="321" spans="2:6" x14ac:dyDescent="0.25">
      <c r="B321" s="99">
        <f t="shared" si="17"/>
        <v>3.5388127853881311E-2</v>
      </c>
      <c r="C321" s="100">
        <f t="shared" ca="1" si="16"/>
        <v>1.2568125384859741</v>
      </c>
      <c r="D321" s="101">
        <f t="shared" ca="1" si="18"/>
        <v>1.0040371642920947</v>
      </c>
      <c r="E321" s="61">
        <f t="shared" ca="1" si="19"/>
        <v>100.99819891269978</v>
      </c>
      <c r="F321"/>
    </row>
    <row r="322" spans="2:6" x14ac:dyDescent="0.25">
      <c r="B322" s="99">
        <f t="shared" si="17"/>
        <v>3.5502283105022861E-2</v>
      </c>
      <c r="C322" s="100">
        <f t="shared" ca="1" si="16"/>
        <v>0.81290181697113439</v>
      </c>
      <c r="D322" s="101">
        <f t="shared" ca="1" si="18"/>
        <v>1.0026095670867321</v>
      </c>
      <c r="E322" s="61">
        <f t="shared" ca="1" si="19"/>
        <v>101.26176048840158</v>
      </c>
      <c r="F322"/>
    </row>
    <row r="323" spans="2:6" x14ac:dyDescent="0.25">
      <c r="B323" s="99">
        <f t="shared" si="17"/>
        <v>3.5616438356164411E-2</v>
      </c>
      <c r="C323" s="100">
        <f t="shared" ca="1" si="16"/>
        <v>-1.2921645975438878</v>
      </c>
      <c r="D323" s="101">
        <f t="shared" ca="1" si="18"/>
        <v>0.99586735363378542</v>
      </c>
      <c r="E323" s="61">
        <f t="shared" ca="1" si="19"/>
        <v>100.8432814418827</v>
      </c>
      <c r="F323"/>
    </row>
    <row r="324" spans="2:6" x14ac:dyDescent="0.25">
      <c r="B324" s="99">
        <f t="shared" si="17"/>
        <v>3.573059360730596E-2</v>
      </c>
      <c r="C324" s="100">
        <f t="shared" ca="1" si="16"/>
        <v>-1.0728081178967841</v>
      </c>
      <c r="D324" s="101">
        <f t="shared" ca="1" si="18"/>
        <v>0.9965677983298401</v>
      </c>
      <c r="E324" s="61">
        <f t="shared" ca="1" si="19"/>
        <v>100.49716696289346</v>
      </c>
      <c r="F324"/>
    </row>
    <row r="325" spans="2:6" x14ac:dyDescent="0.25">
      <c r="B325" s="99">
        <f t="shared" si="17"/>
        <v>3.584474885844751E-2</v>
      </c>
      <c r="C325" s="100">
        <f t="shared" ca="1" si="16"/>
        <v>0.34981326280103531</v>
      </c>
      <c r="D325" s="101">
        <f t="shared" ca="1" si="18"/>
        <v>1.001122458050155</v>
      </c>
      <c r="E325" s="61">
        <f t="shared" ca="1" si="19"/>
        <v>100.60997081696873</v>
      </c>
      <c r="F325"/>
    </row>
    <row r="326" spans="2:6" x14ac:dyDescent="0.25">
      <c r="B326" s="99">
        <f t="shared" si="17"/>
        <v>3.595890410958906E-2</v>
      </c>
      <c r="C326" s="100">
        <f t="shared" ca="1" si="16"/>
        <v>0.97478277893969789</v>
      </c>
      <c r="D326" s="101">
        <f t="shared" ca="1" si="18"/>
        <v>1.003129933790863</v>
      </c>
      <c r="E326" s="61">
        <f t="shared" ca="1" si="19"/>
        <v>100.9248733643265</v>
      </c>
      <c r="F326"/>
    </row>
    <row r="327" spans="2:6" x14ac:dyDescent="0.25">
      <c r="B327" s="99">
        <f t="shared" si="17"/>
        <v>3.607305936073061E-2</v>
      </c>
      <c r="C327" s="100">
        <f t="shared" ca="1" si="16"/>
        <v>-0.31878698791842908</v>
      </c>
      <c r="D327" s="101">
        <f t="shared" ca="1" si="18"/>
        <v>0.99897928291135107</v>
      </c>
      <c r="E327" s="61">
        <f t="shared" ca="1" si="19"/>
        <v>100.8218576214138</v>
      </c>
      <c r="F327"/>
    </row>
    <row r="328" spans="2:6" x14ac:dyDescent="0.25">
      <c r="B328" s="99">
        <f t="shared" si="17"/>
        <v>3.6187214611872159E-2</v>
      </c>
      <c r="C328" s="100">
        <f t="shared" ca="1" si="16"/>
        <v>9.591303751221858E-2</v>
      </c>
      <c r="D328" s="101">
        <f t="shared" ca="1" si="18"/>
        <v>1.0003080486393843</v>
      </c>
      <c r="E328" s="61">
        <f t="shared" ca="1" si="19"/>
        <v>100.85291565747427</v>
      </c>
      <c r="F328"/>
    </row>
    <row r="329" spans="2:6" x14ac:dyDescent="0.25">
      <c r="B329" s="99">
        <f t="shared" si="17"/>
        <v>3.6301369863013709E-2</v>
      </c>
      <c r="C329" s="100">
        <f t="shared" ca="1" si="16"/>
        <v>1.460102794226259</v>
      </c>
      <c r="D329" s="101">
        <f t="shared" ca="1" si="18"/>
        <v>1.004691615170048</v>
      </c>
      <c r="E329" s="61">
        <f t="shared" ca="1" si="19"/>
        <v>101.32607872651644</v>
      </c>
      <c r="F329"/>
    </row>
    <row r="330" spans="2:6" x14ac:dyDescent="0.25">
      <c r="B330" s="99">
        <f t="shared" si="17"/>
        <v>3.6415525114155259E-2</v>
      </c>
      <c r="C330" s="100">
        <f t="shared" ca="1" si="16"/>
        <v>0.89805780589813367</v>
      </c>
      <c r="D330" s="101">
        <f t="shared" ca="1" si="18"/>
        <v>1.0028832675388075</v>
      </c>
      <c r="E330" s="61">
        <f t="shared" ca="1" si="19"/>
        <v>101.61822892014327</v>
      </c>
      <c r="F330"/>
    </row>
    <row r="331" spans="2:6" x14ac:dyDescent="0.25">
      <c r="B331" s="99">
        <f t="shared" si="17"/>
        <v>3.6529680365296809E-2</v>
      </c>
      <c r="C331" s="100">
        <f t="shared" ca="1" si="16"/>
        <v>-5.6842281992430799E-2</v>
      </c>
      <c r="D331" s="101">
        <f t="shared" ca="1" si="18"/>
        <v>0.99981839048543775</v>
      </c>
      <c r="E331" s="61">
        <f t="shared" ca="1" si="19"/>
        <v>101.5997740829184</v>
      </c>
      <c r="F331"/>
    </row>
    <row r="332" spans="2:6" x14ac:dyDescent="0.25">
      <c r="B332" s="99">
        <f t="shared" si="17"/>
        <v>3.6643835616438358E-2</v>
      </c>
      <c r="C332" s="100">
        <f t="shared" ref="C332:C395" ca="1" si="20">NORMINV(RAND(),0,1)</f>
        <v>-1.1681095202220604</v>
      </c>
      <c r="D332" s="101">
        <f t="shared" ca="1" si="18"/>
        <v>0.99626342330610385</v>
      </c>
      <c r="E332" s="61">
        <f t="shared" ca="1" si="19"/>
        <v>101.22013873497505</v>
      </c>
      <c r="F332"/>
    </row>
    <row r="333" spans="2:6" x14ac:dyDescent="0.25">
      <c r="B333" s="99">
        <f t="shared" ref="B333:B396" si="21">B332+$C$5</f>
        <v>3.6757990867579908E-2</v>
      </c>
      <c r="C333" s="100">
        <f t="shared" ca="1" si="20"/>
        <v>-0.53452595238923095</v>
      </c>
      <c r="D333" s="101">
        <f t="shared" ref="D333:D396" ca="1" si="22">EXP(($C$6-$C$4^2*0.5)*$C$5+($C$4*C333*$C$5^0.5))</f>
        <v>0.99828871861178126</v>
      </c>
      <c r="E333" s="61">
        <f t="shared" ref="E333:E396" ca="1" si="23">E332*D333</f>
        <v>101.04692259544497</v>
      </c>
      <c r="F333"/>
    </row>
    <row r="334" spans="2:6" x14ac:dyDescent="0.25">
      <c r="B334" s="99">
        <f t="shared" si="21"/>
        <v>3.6872146118721458E-2</v>
      </c>
      <c r="C334" s="100">
        <f t="shared" ca="1" si="20"/>
        <v>-1.9473282009130344</v>
      </c>
      <c r="D334" s="101">
        <f t="shared" ca="1" si="22"/>
        <v>0.99377822812933825</v>
      </c>
      <c r="E334" s="61">
        <f t="shared" ca="1" si="23"/>
        <v>100.41823169482369</v>
      </c>
      <c r="F334"/>
    </row>
    <row r="335" spans="2:6" x14ac:dyDescent="0.25">
      <c r="B335" s="99">
        <f t="shared" si="21"/>
        <v>3.6986301369863007E-2</v>
      </c>
      <c r="C335" s="100">
        <f t="shared" ca="1" si="20"/>
        <v>-1.3994394976180047</v>
      </c>
      <c r="D335" s="101">
        <f t="shared" ca="1" si="22"/>
        <v>0.99552498485613927</v>
      </c>
      <c r="E335" s="61">
        <f t="shared" ca="1" si="23"/>
        <v>99.968858587269636</v>
      </c>
      <c r="F335"/>
    </row>
    <row r="336" spans="2:6" x14ac:dyDescent="0.25">
      <c r="B336" s="99">
        <f t="shared" si="21"/>
        <v>3.7100456621004557E-2</v>
      </c>
      <c r="C336" s="100">
        <f t="shared" ca="1" si="20"/>
        <v>-1.0567259778326843</v>
      </c>
      <c r="D336" s="101">
        <f t="shared" ca="1" si="22"/>
        <v>0.99661917087532104</v>
      </c>
      <c r="E336" s="61">
        <f t="shared" ca="1" si="23"/>
        <v>99.630880958596876</v>
      </c>
      <c r="F336"/>
    </row>
    <row r="337" spans="2:6" x14ac:dyDescent="0.25">
      <c r="B337" s="99">
        <f t="shared" si="21"/>
        <v>3.7214611872146107E-2</v>
      </c>
      <c r="C337" s="100">
        <f t="shared" ca="1" si="20"/>
        <v>-0.30335968403960578</v>
      </c>
      <c r="D337" s="101">
        <f t="shared" ca="1" si="22"/>
        <v>0.99902868285520874</v>
      </c>
      <c r="E337" s="61">
        <f t="shared" ca="1" si="23"/>
        <v>99.534107775771133</v>
      </c>
      <c r="F337"/>
    </row>
    <row r="338" spans="2:6" x14ac:dyDescent="0.25">
      <c r="B338" s="99">
        <f t="shared" si="21"/>
        <v>3.7328767123287657E-2</v>
      </c>
      <c r="C338" s="100">
        <f t="shared" ca="1" si="20"/>
        <v>-1.1499105312395841</v>
      </c>
      <c r="D338" s="101">
        <f t="shared" ca="1" si="22"/>
        <v>0.99632154032333209</v>
      </c>
      <c r="E338" s="61">
        <f t="shared" ca="1" si="23"/>
        <v>99.167975573864837</v>
      </c>
      <c r="F338"/>
    </row>
    <row r="339" spans="2:6" x14ac:dyDescent="0.25">
      <c r="B339" s="99">
        <f t="shared" si="21"/>
        <v>3.7442922374429206E-2</v>
      </c>
      <c r="C339" s="100">
        <f t="shared" ca="1" si="20"/>
        <v>0.58918203649227507</v>
      </c>
      <c r="D339" s="101">
        <f t="shared" ca="1" si="22"/>
        <v>1.0018908636430668</v>
      </c>
      <c r="E339" s="61">
        <f t="shared" ca="1" si="23"/>
        <v>99.355488693433998</v>
      </c>
      <c r="F339"/>
    </row>
    <row r="340" spans="2:6" x14ac:dyDescent="0.25">
      <c r="B340" s="99">
        <f t="shared" si="21"/>
        <v>3.7557077625570756E-2</v>
      </c>
      <c r="C340" s="100">
        <f t="shared" ca="1" si="20"/>
        <v>-0.65893345890799537</v>
      </c>
      <c r="D340" s="101">
        <f t="shared" ca="1" si="22"/>
        <v>0.99789071651229533</v>
      </c>
      <c r="E340" s="61">
        <f t="shared" ca="1" si="23"/>
        <v>99.145919801720112</v>
      </c>
      <c r="F340"/>
    </row>
    <row r="341" spans="2:6" x14ac:dyDescent="0.25">
      <c r="B341" s="99">
        <f t="shared" si="21"/>
        <v>3.7671232876712306E-2</v>
      </c>
      <c r="C341" s="100">
        <f t="shared" ca="1" si="20"/>
        <v>-0.62484787122230045</v>
      </c>
      <c r="D341" s="101">
        <f t="shared" ca="1" si="22"/>
        <v>0.99799974668369917</v>
      </c>
      <c r="E341" s="61">
        <f t="shared" ca="1" si="23"/>
        <v>98.947602846839018</v>
      </c>
      <c r="F341"/>
    </row>
    <row r="342" spans="2:6" x14ac:dyDescent="0.25">
      <c r="B342" s="99">
        <f t="shared" si="21"/>
        <v>3.7785388127853856E-2</v>
      </c>
      <c r="C342" s="100">
        <f t="shared" ca="1" si="20"/>
        <v>1.592838998476509</v>
      </c>
      <c r="D342" s="101">
        <f t="shared" ca="1" si="22"/>
        <v>1.005119162072607</v>
      </c>
      <c r="E342" s="61">
        <f t="shared" ca="1" si="23"/>
        <v>99.454131662507933</v>
      </c>
      <c r="F342"/>
    </row>
    <row r="343" spans="2:6" x14ac:dyDescent="0.25">
      <c r="B343" s="99">
        <f t="shared" si="21"/>
        <v>3.7899543378995405E-2</v>
      </c>
      <c r="C343" s="100">
        <f t="shared" ca="1" si="20"/>
        <v>-0.90784396888921037</v>
      </c>
      <c r="D343" s="101">
        <f t="shared" ca="1" si="22"/>
        <v>0.99709488307418037</v>
      </c>
      <c r="E343" s="61">
        <f t="shared" ca="1" si="23"/>
        <v>99.165205781272491</v>
      </c>
      <c r="F343"/>
    </row>
    <row r="344" spans="2:6" x14ac:dyDescent="0.25">
      <c r="B344" s="99">
        <f t="shared" si="21"/>
        <v>3.8013698630136955E-2</v>
      </c>
      <c r="C344" s="100">
        <f t="shared" ca="1" si="20"/>
        <v>-0.15396608432638459</v>
      </c>
      <c r="D344" s="101">
        <f t="shared" ca="1" si="22"/>
        <v>0.99950718417106355</v>
      </c>
      <c r="E344" s="61">
        <f t="shared" ca="1" si="23"/>
        <v>99.116335598183738</v>
      </c>
      <c r="F344"/>
    </row>
    <row r="345" spans="2:6" x14ac:dyDescent="0.25">
      <c r="B345" s="99">
        <f t="shared" si="21"/>
        <v>3.8127853881278505E-2</v>
      </c>
      <c r="C345" s="100">
        <f t="shared" ca="1" si="20"/>
        <v>1.0204371392319445</v>
      </c>
      <c r="D345" s="101">
        <f t="shared" ca="1" si="22"/>
        <v>1.0032767386499333</v>
      </c>
      <c r="E345" s="61">
        <f t="shared" ca="1" si="23"/>
        <v>99.441113925878071</v>
      </c>
      <c r="F345"/>
    </row>
    <row r="346" spans="2:6" x14ac:dyDescent="0.25">
      <c r="B346" s="99">
        <f t="shared" si="21"/>
        <v>3.8242009132420055E-2</v>
      </c>
      <c r="C346" s="100">
        <f t="shared" ca="1" si="20"/>
        <v>-1.1384327081032097</v>
      </c>
      <c r="D346" s="101">
        <f t="shared" ca="1" si="22"/>
        <v>0.9963581955777856</v>
      </c>
      <c r="E346" s="61">
        <f t="shared" ca="1" si="23"/>
        <v>99.078968837432882</v>
      </c>
      <c r="F346"/>
    </row>
    <row r="347" spans="2:6" x14ac:dyDescent="0.25">
      <c r="B347" s="99">
        <f t="shared" si="21"/>
        <v>3.8356164383561604E-2</v>
      </c>
      <c r="C347" s="100">
        <f t="shared" ca="1" si="20"/>
        <v>-1.3086491890135221</v>
      </c>
      <c r="D347" s="101">
        <f t="shared" ca="1" si="22"/>
        <v>0.99581473526113606</v>
      </c>
      <c r="E347" s="61">
        <f t="shared" ca="1" si="23"/>
        <v>98.664297122794579</v>
      </c>
      <c r="F347"/>
    </row>
    <row r="348" spans="2:6" x14ac:dyDescent="0.25">
      <c r="B348" s="99">
        <f t="shared" si="21"/>
        <v>3.8470319634703154E-2</v>
      </c>
      <c r="C348" s="100">
        <f t="shared" ca="1" si="20"/>
        <v>-0.2108583885274129</v>
      </c>
      <c r="D348" s="101">
        <f t="shared" ca="1" si="22"/>
        <v>0.99932493353719509</v>
      </c>
      <c r="E348" s="61">
        <f t="shared" ca="1" si="23"/>
        <v>98.597692164730759</v>
      </c>
      <c r="F348"/>
    </row>
    <row r="349" spans="2:6" x14ac:dyDescent="0.25">
      <c r="B349" s="99">
        <f t="shared" si="21"/>
        <v>3.8584474885844704E-2</v>
      </c>
      <c r="C349" s="100">
        <f t="shared" ca="1" si="20"/>
        <v>0.37440031519508921</v>
      </c>
      <c r="D349" s="101">
        <f t="shared" ca="1" si="22"/>
        <v>1.0012013585919699</v>
      </c>
      <c r="E349" s="61">
        <f t="shared" ca="1" si="23"/>
        <v>98.716143349361261</v>
      </c>
      <c r="F349"/>
    </row>
    <row r="350" spans="2:6" x14ac:dyDescent="0.25">
      <c r="B350" s="99">
        <f t="shared" si="21"/>
        <v>3.8698630136986253E-2</v>
      </c>
      <c r="C350" s="100">
        <f t="shared" ca="1" si="20"/>
        <v>-1.6182957551791333</v>
      </c>
      <c r="D350" s="101">
        <f t="shared" ca="1" si="22"/>
        <v>0.99482686817695321</v>
      </c>
      <c r="E350" s="61">
        <f t="shared" ca="1" si="23"/>
        <v>98.205471726752236</v>
      </c>
      <c r="F350"/>
    </row>
    <row r="351" spans="2:6" x14ac:dyDescent="0.25">
      <c r="B351" s="99">
        <f t="shared" si="21"/>
        <v>3.8812785388127803E-2</v>
      </c>
      <c r="C351" s="100">
        <f t="shared" ca="1" si="20"/>
        <v>0.68353870119608473</v>
      </c>
      <c r="D351" s="101">
        <f t="shared" ca="1" si="22"/>
        <v>1.0021939231240178</v>
      </c>
      <c r="E351" s="61">
        <f t="shared" ca="1" si="23"/>
        <v>98.420926982078626</v>
      </c>
      <c r="F351"/>
    </row>
    <row r="352" spans="2:6" x14ac:dyDescent="0.25">
      <c r="B352" s="99">
        <f t="shared" si="21"/>
        <v>3.8926940639269353E-2</v>
      </c>
      <c r="C352" s="100">
        <f t="shared" ca="1" si="20"/>
        <v>-1.1937390809180215</v>
      </c>
      <c r="D352" s="101">
        <f t="shared" ca="1" si="22"/>
        <v>0.996181583100609</v>
      </c>
      <c r="E352" s="61">
        <f t="shared" ca="1" si="23"/>
        <v>98.045114851236534</v>
      </c>
      <c r="F352"/>
    </row>
    <row r="353" spans="2:6" x14ac:dyDescent="0.25">
      <c r="B353" s="99">
        <f t="shared" si="21"/>
        <v>3.9041095890410903E-2</v>
      </c>
      <c r="C353" s="100">
        <f t="shared" ca="1" si="20"/>
        <v>-0.54371412261389196</v>
      </c>
      <c r="D353" s="101">
        <f t="shared" ca="1" si="22"/>
        <v>0.99825931856629524</v>
      </c>
      <c r="E353" s="61">
        <f t="shared" ca="1" si="23"/>
        <v>97.874449540149541</v>
      </c>
      <c r="F353"/>
    </row>
    <row r="354" spans="2:6" x14ac:dyDescent="0.25">
      <c r="B354" s="99">
        <f t="shared" si="21"/>
        <v>3.9155251141552452E-2</v>
      </c>
      <c r="C354" s="100">
        <f t="shared" ca="1" si="20"/>
        <v>1.2640521163120866</v>
      </c>
      <c r="D354" s="101">
        <f t="shared" ca="1" si="22"/>
        <v>1.0040604632914945</v>
      </c>
      <c r="E354" s="61">
        <f t="shared" ca="1" si="23"/>
        <v>98.27186514968254</v>
      </c>
      <c r="F354"/>
    </row>
    <row r="355" spans="2:6" x14ac:dyDescent="0.25">
      <c r="B355" s="99">
        <f t="shared" si="21"/>
        <v>3.9269406392694002E-2</v>
      </c>
      <c r="C355" s="100">
        <f t="shared" ca="1" si="20"/>
        <v>0.27436954042059369</v>
      </c>
      <c r="D355" s="101">
        <f t="shared" ca="1" si="22"/>
        <v>1.0008803958343933</v>
      </c>
      <c r="E355" s="61">
        <f t="shared" ca="1" si="23"/>
        <v>98.358383290398379</v>
      </c>
      <c r="F355"/>
    </row>
    <row r="356" spans="2:6" x14ac:dyDescent="0.25">
      <c r="B356" s="99">
        <f t="shared" si="21"/>
        <v>3.9383561643835552E-2</v>
      </c>
      <c r="C356" s="100">
        <f t="shared" ca="1" si="20"/>
        <v>-0.35767698136623949</v>
      </c>
      <c r="D356" s="101">
        <f t="shared" ca="1" si="22"/>
        <v>0.99885476366445136</v>
      </c>
      <c r="E356" s="61">
        <f t="shared" ca="1" si="23"/>
        <v>98.245739695948402</v>
      </c>
      <c r="F356"/>
    </row>
    <row r="357" spans="2:6" x14ac:dyDescent="0.25">
      <c r="B357" s="99">
        <f t="shared" si="21"/>
        <v>3.9497716894977102E-2</v>
      </c>
      <c r="C357" s="100">
        <f t="shared" ca="1" si="20"/>
        <v>0.37175823308643885</v>
      </c>
      <c r="D357" s="101">
        <f t="shared" ca="1" si="22"/>
        <v>1.00119287977807</v>
      </c>
      <c r="E357" s="61">
        <f t="shared" ca="1" si="23"/>
        <v>98.36293505211323</v>
      </c>
      <c r="F357"/>
    </row>
    <row r="358" spans="2:6" x14ac:dyDescent="0.25">
      <c r="B358" s="99">
        <f t="shared" si="21"/>
        <v>3.9611872146118651E-2</v>
      </c>
      <c r="C358" s="100">
        <f t="shared" ca="1" si="20"/>
        <v>-0.25341705622849986</v>
      </c>
      <c r="D358" s="101">
        <f t="shared" ca="1" si="22"/>
        <v>0.9991886214626422</v>
      </c>
      <c r="E358" s="61">
        <f t="shared" ca="1" si="23"/>
        <v>98.283125477740427</v>
      </c>
      <c r="F358"/>
    </row>
    <row r="359" spans="2:6" x14ac:dyDescent="0.25">
      <c r="B359" s="99">
        <f t="shared" si="21"/>
        <v>3.9726027397260201E-2</v>
      </c>
      <c r="C359" s="100">
        <f t="shared" ca="1" si="20"/>
        <v>-0.40287432057084516</v>
      </c>
      <c r="D359" s="101">
        <f t="shared" ca="1" si="22"/>
        <v>0.99871006885335001</v>
      </c>
      <c r="E359" s="61">
        <f t="shared" ca="1" si="23"/>
        <v>98.156347012996576</v>
      </c>
      <c r="F359"/>
    </row>
    <row r="360" spans="2:6" x14ac:dyDescent="0.25">
      <c r="B360" s="99">
        <f t="shared" si="21"/>
        <v>3.9840182648401751E-2</v>
      </c>
      <c r="C360" s="100">
        <f t="shared" ca="1" si="20"/>
        <v>1.4441729945247062</v>
      </c>
      <c r="D360" s="101">
        <f t="shared" ca="1" si="22"/>
        <v>1.0046403170786433</v>
      </c>
      <c r="E360" s="61">
        <f t="shared" ca="1" si="23"/>
        <v>98.611823586418225</v>
      </c>
      <c r="F360"/>
    </row>
    <row r="361" spans="2:6" x14ac:dyDescent="0.25">
      <c r="B361" s="99">
        <f t="shared" si="21"/>
        <v>3.99543378995433E-2</v>
      </c>
      <c r="C361" s="100">
        <f t="shared" ca="1" si="20"/>
        <v>-1.5177602108451538</v>
      </c>
      <c r="D361" s="101">
        <f t="shared" ca="1" si="22"/>
        <v>0.99514749977410977</v>
      </c>
      <c r="E361" s="61">
        <f t="shared" ca="1" si="23"/>
        <v>98.133309690189677</v>
      </c>
      <c r="F361"/>
    </row>
    <row r="362" spans="2:6" x14ac:dyDescent="0.25">
      <c r="B362" s="99">
        <f t="shared" si="21"/>
        <v>4.006849315068485E-2</v>
      </c>
      <c r="C362" s="100">
        <f t="shared" ca="1" si="20"/>
        <v>-1.8638456822372973</v>
      </c>
      <c r="D362" s="101">
        <f t="shared" ca="1" si="22"/>
        <v>0.99404418568320041</v>
      </c>
      <c r="E362" s="61">
        <f t="shared" ca="1" si="23"/>
        <v>97.548845919381918</v>
      </c>
      <c r="F362"/>
    </row>
    <row r="363" spans="2:6" x14ac:dyDescent="0.25">
      <c r="B363" s="99">
        <f t="shared" si="21"/>
        <v>4.01826484018264E-2</v>
      </c>
      <c r="C363" s="100">
        <f t="shared" ca="1" si="20"/>
        <v>-0.38950474845478311</v>
      </c>
      <c r="D363" s="101">
        <f t="shared" ca="1" si="22"/>
        <v>0.99875286803290075</v>
      </c>
      <c r="E363" s="61">
        <f t="shared" ca="1" si="23"/>
        <v>97.427189635282218</v>
      </c>
      <c r="F363"/>
    </row>
    <row r="364" spans="2:6" x14ac:dyDescent="0.25">
      <c r="B364" s="99">
        <f t="shared" si="21"/>
        <v>4.029680365296795E-2</v>
      </c>
      <c r="C364" s="100">
        <f t="shared" ca="1" si="20"/>
        <v>-0.37549853004748002</v>
      </c>
      <c r="D364" s="101">
        <f t="shared" ca="1" si="22"/>
        <v>0.99879770723584682</v>
      </c>
      <c r="E364" s="61">
        <f t="shared" ca="1" si="23"/>
        <v>97.310053630151941</v>
      </c>
      <c r="F364"/>
    </row>
    <row r="365" spans="2:6" x14ac:dyDescent="0.25">
      <c r="B365" s="99">
        <f t="shared" si="21"/>
        <v>4.0410958904109499E-2</v>
      </c>
      <c r="C365" s="100">
        <f t="shared" ca="1" si="20"/>
        <v>-0.35958919397671707</v>
      </c>
      <c r="D365" s="101">
        <f t="shared" ca="1" si="22"/>
        <v>0.99884864148022945</v>
      </c>
      <c r="E365" s="61">
        <f t="shared" ca="1" si="23"/>
        <v>97.19801487084554</v>
      </c>
      <c r="F365"/>
    </row>
    <row r="366" spans="2:6" x14ac:dyDescent="0.25">
      <c r="B366" s="99">
        <f t="shared" si="21"/>
        <v>4.0525114155251049E-2</v>
      </c>
      <c r="C366" s="100">
        <f t="shared" ca="1" si="20"/>
        <v>0.29769921638944652</v>
      </c>
      <c r="D366" s="101">
        <f t="shared" ca="1" si="22"/>
        <v>1.0009552431672977</v>
      </c>
      <c r="E366" s="61">
        <f t="shared" ca="1" si="23"/>
        <v>97.290862610425819</v>
      </c>
      <c r="F366"/>
    </row>
    <row r="367" spans="2:6" x14ac:dyDescent="0.25">
      <c r="B367" s="99">
        <f t="shared" si="21"/>
        <v>4.0639269406392599E-2</v>
      </c>
      <c r="C367" s="100">
        <f t="shared" ca="1" si="20"/>
        <v>-1.2928057913086377</v>
      </c>
      <c r="D367" s="101">
        <f t="shared" ca="1" si="22"/>
        <v>0.99586530690856356</v>
      </c>
      <c r="E367" s="61">
        <f t="shared" ca="1" si="23"/>
        <v>96.888594752930601</v>
      </c>
      <c r="F367"/>
    </row>
    <row r="368" spans="2:6" x14ac:dyDescent="0.25">
      <c r="B368" s="99">
        <f t="shared" si="21"/>
        <v>4.0753424657534149E-2</v>
      </c>
      <c r="C368" s="100">
        <f t="shared" ca="1" si="20"/>
        <v>-1.601338226464577</v>
      </c>
      <c r="D368" s="101">
        <f t="shared" ca="1" si="22"/>
        <v>0.99488094249757852</v>
      </c>
      <c r="E368" s="61">
        <f t="shared" ca="1" si="23"/>
        <v>96.392616465061536</v>
      </c>
      <c r="F368"/>
    </row>
    <row r="369" spans="2:6" x14ac:dyDescent="0.25">
      <c r="B369" s="99">
        <f t="shared" si="21"/>
        <v>4.0867579908675698E-2</v>
      </c>
      <c r="C369" s="100">
        <f t="shared" ca="1" si="20"/>
        <v>1.526791493233759</v>
      </c>
      <c r="D369" s="101">
        <f t="shared" ca="1" si="22"/>
        <v>1.0049063985350704</v>
      </c>
      <c r="E369" s="61">
        <f t="shared" ca="1" si="23"/>
        <v>96.865557057277314</v>
      </c>
      <c r="F369"/>
    </row>
    <row r="370" spans="2:6" x14ac:dyDescent="0.25">
      <c r="B370" s="99">
        <f t="shared" si="21"/>
        <v>4.0981735159817248E-2</v>
      </c>
      <c r="C370" s="100">
        <f t="shared" ca="1" si="20"/>
        <v>-7.9626261140219867E-3</v>
      </c>
      <c r="D370" s="101">
        <f t="shared" ca="1" si="22"/>
        <v>0.99997504845162011</v>
      </c>
      <c r="E370" s="61">
        <f t="shared" ca="1" si="23"/>
        <v>96.863140111644057</v>
      </c>
      <c r="F370"/>
    </row>
    <row r="371" spans="2:6" x14ac:dyDescent="0.25">
      <c r="B371" s="99">
        <f t="shared" si="21"/>
        <v>4.1095890410958798E-2</v>
      </c>
      <c r="C371" s="100">
        <f t="shared" ca="1" si="20"/>
        <v>2.8270505936234258E-2</v>
      </c>
      <c r="D371" s="101">
        <f t="shared" ca="1" si="22"/>
        <v>1.0000911904946337</v>
      </c>
      <c r="E371" s="61">
        <f t="shared" ca="1" si="23"/>
        <v>96.871973109302616</v>
      </c>
      <c r="F371"/>
    </row>
    <row r="372" spans="2:6" x14ac:dyDescent="0.25">
      <c r="B372" s="99">
        <f t="shared" si="21"/>
        <v>4.1210045662100347E-2</v>
      </c>
      <c r="C372" s="100">
        <f t="shared" ca="1" si="20"/>
        <v>-9.5532186605851166E-2</v>
      </c>
      <c r="D372" s="101">
        <f t="shared" ca="1" si="22"/>
        <v>0.99969440779604635</v>
      </c>
      <c r="E372" s="61">
        <f t="shared" ca="1" si="23"/>
        <v>96.842369789538807</v>
      </c>
      <c r="F372"/>
    </row>
    <row r="373" spans="2:6" x14ac:dyDescent="0.25">
      <c r="B373" s="99">
        <f t="shared" si="21"/>
        <v>4.1324200913241897E-2</v>
      </c>
      <c r="C373" s="100">
        <f t="shared" ca="1" si="20"/>
        <v>2.135811882908456</v>
      </c>
      <c r="D373" s="101">
        <f t="shared" ca="1" si="22"/>
        <v>1.0068699876098202</v>
      </c>
      <c r="E373" s="61">
        <f t="shared" ca="1" si="23"/>
        <v>97.507675670098564</v>
      </c>
      <c r="F373"/>
    </row>
    <row r="374" spans="2:6" x14ac:dyDescent="0.25">
      <c r="B374" s="99">
        <f t="shared" si="21"/>
        <v>4.1438356164383447E-2</v>
      </c>
      <c r="C374" s="100">
        <f t="shared" ca="1" si="20"/>
        <v>0.42468741412449162</v>
      </c>
      <c r="D374" s="101">
        <f t="shared" ca="1" si="22"/>
        <v>1.0013627506706333</v>
      </c>
      <c r="E374" s="61">
        <f t="shared" ca="1" si="23"/>
        <v>97.640554320509878</v>
      </c>
      <c r="F374"/>
    </row>
    <row r="375" spans="2:6" x14ac:dyDescent="0.25">
      <c r="B375" s="99">
        <f t="shared" si="21"/>
        <v>4.1552511415524997E-2</v>
      </c>
      <c r="C375" s="100">
        <f t="shared" ca="1" si="20"/>
        <v>1.6228659660555422</v>
      </c>
      <c r="D375" s="101">
        <f t="shared" ca="1" si="22"/>
        <v>1.0052159049786569</v>
      </c>
      <c r="E375" s="61">
        <f t="shared" ca="1" si="23"/>
        <v>98.149838173909046</v>
      </c>
      <c r="F375"/>
    </row>
    <row r="376" spans="2:6" x14ac:dyDescent="0.25">
      <c r="B376" s="99">
        <f t="shared" si="21"/>
        <v>4.1666666666666546E-2</v>
      </c>
      <c r="C376" s="100">
        <f t="shared" ca="1" si="20"/>
        <v>-4.0483882912667468E-2</v>
      </c>
      <c r="D376" s="101">
        <f t="shared" ca="1" si="22"/>
        <v>0.99987081597652894</v>
      </c>
      <c r="E376" s="61">
        <f t="shared" ca="1" si="23"/>
        <v>98.137158782910703</v>
      </c>
      <c r="F376"/>
    </row>
    <row r="377" spans="2:6" x14ac:dyDescent="0.25">
      <c r="B377" s="99">
        <f t="shared" si="21"/>
        <v>4.1780821917808096E-2</v>
      </c>
      <c r="C377" s="100">
        <f t="shared" ca="1" si="20"/>
        <v>-1.0790472515509464</v>
      </c>
      <c r="D377" s="101">
        <f t="shared" ca="1" si="22"/>
        <v>0.99654786884842383</v>
      </c>
      <c r="E377" s="61">
        <f t="shared" ca="1" si="23"/>
        <v>97.798376439949038</v>
      </c>
      <c r="F377"/>
    </row>
    <row r="378" spans="2:6" x14ac:dyDescent="0.25">
      <c r="B378" s="99">
        <f t="shared" si="21"/>
        <v>4.1894977168949646E-2</v>
      </c>
      <c r="C378" s="100">
        <f t="shared" ca="1" si="20"/>
        <v>1.4912666301825084</v>
      </c>
      <c r="D378" s="101">
        <f t="shared" ca="1" si="22"/>
        <v>1.0047919783885249</v>
      </c>
      <c r="E378" s="61">
        <f t="shared" ca="1" si="23"/>
        <v>98.267024146282097</v>
      </c>
      <c r="F378"/>
    </row>
    <row r="379" spans="2:6" x14ac:dyDescent="0.25">
      <c r="B379" s="99">
        <f t="shared" si="21"/>
        <v>4.2009132420091196E-2</v>
      </c>
      <c r="C379" s="100">
        <f t="shared" ca="1" si="20"/>
        <v>1.3705971468880307</v>
      </c>
      <c r="D379" s="101">
        <f t="shared" ca="1" si="22"/>
        <v>1.0044034177286634</v>
      </c>
      <c r="E379" s="61">
        <f t="shared" ca="1" si="23"/>
        <v>98.69973490255083</v>
      </c>
      <c r="F379"/>
    </row>
    <row r="380" spans="2:6" x14ac:dyDescent="0.25">
      <c r="B380" s="99">
        <f t="shared" si="21"/>
        <v>4.2123287671232745E-2</v>
      </c>
      <c r="C380" s="100">
        <f t="shared" ca="1" si="20"/>
        <v>1.8466607798472978</v>
      </c>
      <c r="D380" s="101">
        <f t="shared" ca="1" si="22"/>
        <v>1.0059372355633442</v>
      </c>
      <c r="E380" s="61">
        <f t="shared" ca="1" si="23"/>
        <v>99.285738478706904</v>
      </c>
      <c r="F380"/>
    </row>
    <row r="381" spans="2:6" x14ac:dyDescent="0.25">
      <c r="B381" s="99">
        <f t="shared" si="21"/>
        <v>4.2237442922374295E-2</v>
      </c>
      <c r="C381" s="100">
        <f t="shared" ca="1" si="20"/>
        <v>-1.8855371308745816</v>
      </c>
      <c r="D381" s="101">
        <f t="shared" ca="1" si="22"/>
        <v>0.99397507449650957</v>
      </c>
      <c r="E381" s="61">
        <f t="shared" ca="1" si="23"/>
        <v>98.687549300813657</v>
      </c>
      <c r="F381"/>
    </row>
    <row r="382" spans="2:6" x14ac:dyDescent="0.25">
      <c r="B382" s="99">
        <f t="shared" si="21"/>
        <v>4.2351598173515845E-2</v>
      </c>
      <c r="C382" s="100">
        <f t="shared" ca="1" si="20"/>
        <v>0.47738240027683787</v>
      </c>
      <c r="D382" s="101">
        <f t="shared" ca="1" si="22"/>
        <v>1.0015318985689474</v>
      </c>
      <c r="E382" s="61">
        <f t="shared" ca="1" si="23"/>
        <v>98.838728616360498</v>
      </c>
      <c r="F382"/>
    </row>
    <row r="383" spans="2:6" x14ac:dyDescent="0.25">
      <c r="B383" s="99">
        <f t="shared" si="21"/>
        <v>4.2465753424657394E-2</v>
      </c>
      <c r="C383" s="100">
        <f t="shared" ca="1" si="20"/>
        <v>-0.19520030036801472</v>
      </c>
      <c r="D383" s="101">
        <f t="shared" ca="1" si="22"/>
        <v>0.99937508984481738</v>
      </c>
      <c r="E383" s="61">
        <f t="shared" ca="1" si="23"/>
        <v>98.776963291122797</v>
      </c>
      <c r="F383"/>
    </row>
    <row r="384" spans="2:6" x14ac:dyDescent="0.25">
      <c r="B384" s="99">
        <f t="shared" si="21"/>
        <v>4.2579908675798944E-2</v>
      </c>
      <c r="C384" s="100">
        <f t="shared" ca="1" si="20"/>
        <v>0.65226572587562259</v>
      </c>
      <c r="D384" s="101">
        <f t="shared" ca="1" si="22"/>
        <v>1.0020934688539536</v>
      </c>
      <c r="E384" s="61">
        <f t="shared" ca="1" si="23"/>
        <v>98.983749787260876</v>
      </c>
      <c r="F384"/>
    </row>
    <row r="385" spans="2:6" x14ac:dyDescent="0.25">
      <c r="B385" s="99">
        <f t="shared" si="21"/>
        <v>4.2694063926940494E-2</v>
      </c>
      <c r="C385" s="100">
        <f t="shared" ca="1" si="20"/>
        <v>-1.3637964002555236</v>
      </c>
      <c r="D385" s="101">
        <f t="shared" ca="1" si="22"/>
        <v>0.99563872705277323</v>
      </c>
      <c r="E385" s="61">
        <f t="shared" ca="1" si="23"/>
        <v>98.552054637098635</v>
      </c>
      <c r="F385"/>
    </row>
    <row r="386" spans="2:6" x14ac:dyDescent="0.25">
      <c r="B386" s="99">
        <f t="shared" si="21"/>
        <v>4.2808219178082044E-2</v>
      </c>
      <c r="C386" s="100">
        <f t="shared" ca="1" si="20"/>
        <v>1.3861154002370313</v>
      </c>
      <c r="D386" s="101">
        <f t="shared" ca="1" si="22"/>
        <v>1.0044533787171528</v>
      </c>
      <c r="E386" s="61">
        <f t="shared" ca="1" si="23"/>
        <v>98.990944259751174</v>
      </c>
      <c r="F386"/>
    </row>
    <row r="387" spans="2:6" x14ac:dyDescent="0.25">
      <c r="B387" s="99">
        <f t="shared" si="21"/>
        <v>4.2922374429223593E-2</v>
      </c>
      <c r="C387" s="100">
        <f t="shared" ca="1" si="20"/>
        <v>-3.6344545151223429E-2</v>
      </c>
      <c r="D387" s="101">
        <f t="shared" ca="1" si="22"/>
        <v>0.99988408218569802</v>
      </c>
      <c r="E387" s="61">
        <f t="shared" ca="1" si="23"/>
        <v>98.979469445856893</v>
      </c>
      <c r="F387"/>
    </row>
    <row r="388" spans="2:6" x14ac:dyDescent="0.25">
      <c r="B388" s="99">
        <f t="shared" si="21"/>
        <v>4.3036529680365143E-2</v>
      </c>
      <c r="C388" s="100">
        <f t="shared" ca="1" si="20"/>
        <v>-0.40227519093605224</v>
      </c>
      <c r="D388" s="101">
        <f t="shared" ca="1" si="22"/>
        <v>0.99871198677052675</v>
      </c>
      <c r="E388" s="61">
        <f t="shared" ca="1" si="23"/>
        <v>98.851982579764382</v>
      </c>
      <c r="F388"/>
    </row>
    <row r="389" spans="2:6" x14ac:dyDescent="0.25">
      <c r="B389" s="99">
        <f t="shared" si="21"/>
        <v>4.3150684931506693E-2</v>
      </c>
      <c r="C389" s="100">
        <f t="shared" ca="1" si="20"/>
        <v>-1.345542841590941</v>
      </c>
      <c r="D389" s="101">
        <f t="shared" ca="1" si="22"/>
        <v>0.99569698178809585</v>
      </c>
      <c r="E389" s="61">
        <f t="shared" ca="1" si="23"/>
        <v>98.426620698440829</v>
      </c>
      <c r="F389"/>
    </row>
    <row r="390" spans="2:6" x14ac:dyDescent="0.25">
      <c r="B390" s="99">
        <f t="shared" si="21"/>
        <v>4.3264840182648243E-2</v>
      </c>
      <c r="C390" s="100">
        <f t="shared" ca="1" si="20"/>
        <v>-1.7099637261708267E-2</v>
      </c>
      <c r="D390" s="101">
        <f t="shared" ca="1" si="22"/>
        <v>0.99994576271445024</v>
      </c>
      <c r="E390" s="61">
        <f t="shared" ca="1" si="23"/>
        <v>98.421282305708303</v>
      </c>
      <c r="F390"/>
    </row>
    <row r="391" spans="2:6" x14ac:dyDescent="0.25">
      <c r="B391" s="99">
        <f t="shared" si="21"/>
        <v>4.3378995433789792E-2</v>
      </c>
      <c r="C391" s="100">
        <f t="shared" ca="1" si="20"/>
        <v>0.57585111790103838</v>
      </c>
      <c r="D391" s="101">
        <f t="shared" ca="1" si="22"/>
        <v>1.0018480541174253</v>
      </c>
      <c r="E391" s="61">
        <f t="shared" ca="1" si="23"/>
        <v>98.603170161715639</v>
      </c>
      <c r="F391"/>
    </row>
    <row r="392" spans="2:6" x14ac:dyDescent="0.25">
      <c r="B392" s="99">
        <f t="shared" si="21"/>
        <v>4.3493150684931342E-2</v>
      </c>
      <c r="C392" s="100">
        <f t="shared" ca="1" si="20"/>
        <v>-0.93541075329994783</v>
      </c>
      <c r="D392" s="101">
        <f t="shared" ca="1" si="22"/>
        <v>0.9970067837428791</v>
      </c>
      <c r="E392" s="61">
        <f t="shared" ca="1" si="23"/>
        <v>98.308029549783939</v>
      </c>
      <c r="F392"/>
    </row>
    <row r="393" spans="2:6" x14ac:dyDescent="0.25">
      <c r="B393" s="99">
        <f t="shared" si="21"/>
        <v>4.3607305936072892E-2</v>
      </c>
      <c r="C393" s="100">
        <f t="shared" ca="1" si="20"/>
        <v>0.87456783148809336</v>
      </c>
      <c r="D393" s="101">
        <f t="shared" ca="1" si="22"/>
        <v>1.0028077607881574</v>
      </c>
      <c r="E393" s="61">
        <f t="shared" ca="1" si="23"/>
        <v>98.584054980314832</v>
      </c>
      <c r="F393"/>
    </row>
    <row r="394" spans="2:6" x14ac:dyDescent="0.25">
      <c r="B394" s="99">
        <f t="shared" si="21"/>
        <v>4.3721461187214442E-2</v>
      </c>
      <c r="C394" s="100">
        <f t="shared" ca="1" si="20"/>
        <v>-0.41763541958061978</v>
      </c>
      <c r="D394" s="101">
        <f t="shared" ca="1" si="22"/>
        <v>0.99866281719564098</v>
      </c>
      <c r="E394" s="61">
        <f t="shared" ca="1" si="23"/>
        <v>98.452230077211169</v>
      </c>
      <c r="F394"/>
    </row>
    <row r="395" spans="2:6" x14ac:dyDescent="0.25">
      <c r="B395" s="99">
        <f t="shared" si="21"/>
        <v>4.3835616438355991E-2</v>
      </c>
      <c r="C395" s="100">
        <f t="shared" ca="1" si="20"/>
        <v>0.70160695031518117</v>
      </c>
      <c r="D395" s="101">
        <f t="shared" ca="1" si="22"/>
        <v>1.0022519660921128</v>
      </c>
      <c r="E395" s="61">
        <f t="shared" ca="1" si="23"/>
        <v>98.673941161037931</v>
      </c>
      <c r="F395"/>
    </row>
    <row r="396" spans="2:6" x14ac:dyDescent="0.25">
      <c r="B396" s="99">
        <f t="shared" si="21"/>
        <v>4.3949771689497541E-2</v>
      </c>
      <c r="C396" s="100">
        <f t="shared" ref="C396:C459" ca="1" si="24">NORMINV(RAND(),0,1)</f>
        <v>0.88064552983269095</v>
      </c>
      <c r="D396" s="101">
        <f t="shared" ca="1" si="22"/>
        <v>1.0028272965458094</v>
      </c>
      <c r="E396" s="61">
        <f t="shared" ca="1" si="23"/>
        <v>98.952921654043934</v>
      </c>
      <c r="F396"/>
    </row>
    <row r="397" spans="2:6" x14ac:dyDescent="0.25">
      <c r="B397" s="99">
        <f t="shared" ref="B397:B460" si="25">B396+$C$5</f>
        <v>4.4063926940639091E-2</v>
      </c>
      <c r="C397" s="100">
        <f t="shared" ca="1" si="24"/>
        <v>9.984205462387763E-2</v>
      </c>
      <c r="D397" s="101">
        <f t="shared" ref="D397:D460" ca="1" si="26">EXP(($C$6-$C$4^2*0.5)*$C$5+($C$4*C397*$C$5^0.5))</f>
        <v>1.0003206462917515</v>
      </c>
      <c r="E397" s="61">
        <f t="shared" ref="E397:E460" ca="1" si="27">E396*D397</f>
        <v>98.984650541430284</v>
      </c>
      <c r="F397"/>
    </row>
    <row r="398" spans="2:6" x14ac:dyDescent="0.25">
      <c r="B398" s="99">
        <f t="shared" si="25"/>
        <v>4.417808219178064E-2</v>
      </c>
      <c r="C398" s="100">
        <f t="shared" ca="1" si="24"/>
        <v>-0.69692077886429615</v>
      </c>
      <c r="D398" s="101">
        <f t="shared" ca="1" si="26"/>
        <v>0.99776921983556666</v>
      </c>
      <c r="E398" s="61">
        <f t="shared" ca="1" si="27"/>
        <v>98.763837546419097</v>
      </c>
      <c r="F398"/>
    </row>
    <row r="399" spans="2:6" x14ac:dyDescent="0.25">
      <c r="B399" s="99">
        <f t="shared" si="25"/>
        <v>4.429223744292219E-2</v>
      </c>
      <c r="C399" s="100">
        <f t="shared" ca="1" si="24"/>
        <v>2.1920459403190762</v>
      </c>
      <c r="D399" s="101">
        <f t="shared" ca="1" si="26"/>
        <v>1.0070514895024816</v>
      </c>
      <c r="E399" s="61">
        <f t="shared" ca="1" si="27"/>
        <v>99.460269710102466</v>
      </c>
      <c r="F399"/>
    </row>
    <row r="400" spans="2:6" x14ac:dyDescent="0.25">
      <c r="B400" s="99">
        <f t="shared" si="25"/>
        <v>4.440639269406374E-2</v>
      </c>
      <c r="C400" s="100">
        <f t="shared" ca="1" si="24"/>
        <v>1.1295378499198705</v>
      </c>
      <c r="D400" s="101">
        <f t="shared" ca="1" si="26"/>
        <v>1.0036276468064933</v>
      </c>
      <c r="E400" s="61">
        <f t="shared" ca="1" si="27"/>
        <v>99.821076439889282</v>
      </c>
      <c r="F400"/>
    </row>
    <row r="401" spans="2:6" x14ac:dyDescent="0.25">
      <c r="B401" s="99">
        <f t="shared" si="25"/>
        <v>4.452054794520529E-2</v>
      </c>
      <c r="C401" s="100">
        <f t="shared" ca="1" si="24"/>
        <v>-2.5390181690454483</v>
      </c>
      <c r="D401" s="101">
        <f t="shared" ca="1" si="26"/>
        <v>0.99189526801402284</v>
      </c>
      <c r="E401" s="61">
        <f t="shared" ca="1" si="27"/>
        <v>99.012053368792238</v>
      </c>
      <c r="F401"/>
    </row>
    <row r="402" spans="2:6" x14ac:dyDescent="0.25">
      <c r="B402" s="99">
        <f t="shared" si="25"/>
        <v>4.4634703196346839E-2</v>
      </c>
      <c r="C402" s="100">
        <f t="shared" ca="1" si="24"/>
        <v>0.82844508142443374</v>
      </c>
      <c r="D402" s="101">
        <f t="shared" ca="1" si="26"/>
        <v>1.0026595192269796</v>
      </c>
      <c r="E402" s="61">
        <f t="shared" ca="1" si="27"/>
        <v>99.275377828429271</v>
      </c>
      <c r="F402"/>
    </row>
    <row r="403" spans="2:6" x14ac:dyDescent="0.25">
      <c r="B403" s="99">
        <f t="shared" si="25"/>
        <v>4.4748858447488389E-2</v>
      </c>
      <c r="C403" s="100">
        <f t="shared" ca="1" si="24"/>
        <v>0.21318442122719716</v>
      </c>
      <c r="D403" s="101">
        <f t="shared" ca="1" si="26"/>
        <v>1.0006841255239767</v>
      </c>
      <c r="E403" s="61">
        <f t="shared" ca="1" si="27"/>
        <v>99.343294648304123</v>
      </c>
      <c r="F403"/>
    </row>
    <row r="404" spans="2:6" x14ac:dyDescent="0.25">
      <c r="B404" s="99">
        <f t="shared" si="25"/>
        <v>4.4863013698629939E-2</v>
      </c>
      <c r="C404" s="100">
        <f t="shared" ca="1" si="24"/>
        <v>0.48916717787506059</v>
      </c>
      <c r="D404" s="101">
        <f t="shared" ca="1" si="26"/>
        <v>1.0015697309417959</v>
      </c>
      <c r="E404" s="61">
        <f t="shared" ca="1" si="27"/>
        <v>99.499236891773521</v>
      </c>
      <c r="F404"/>
    </row>
    <row r="405" spans="2:6" x14ac:dyDescent="0.25">
      <c r="B405" s="99">
        <f t="shared" si="25"/>
        <v>4.4977168949771489E-2</v>
      </c>
      <c r="C405" s="100">
        <f t="shared" ca="1" si="24"/>
        <v>1.7446382116759196E-2</v>
      </c>
      <c r="D405" s="101">
        <f t="shared" ca="1" si="26"/>
        <v>1.0000564933272535</v>
      </c>
      <c r="E405" s="61">
        <f t="shared" ca="1" si="27"/>
        <v>99.504857934724726</v>
      </c>
      <c r="F405"/>
    </row>
    <row r="406" spans="2:6" x14ac:dyDescent="0.25">
      <c r="B406" s="99">
        <f t="shared" si="25"/>
        <v>4.5091324200913038E-2</v>
      </c>
      <c r="C406" s="100">
        <f t="shared" ca="1" si="24"/>
        <v>-1.5327896107919514</v>
      </c>
      <c r="D406" s="101">
        <f t="shared" ca="1" si="26"/>
        <v>0.99509956089904117</v>
      </c>
      <c r="E406" s="61">
        <f t="shared" ca="1" si="27"/>
        <v>99.017240438166041</v>
      </c>
      <c r="F406"/>
    </row>
    <row r="407" spans="2:6" x14ac:dyDescent="0.25">
      <c r="B407" s="99">
        <f t="shared" si="25"/>
        <v>4.5205479452054588E-2</v>
      </c>
      <c r="C407" s="100">
        <f t="shared" ca="1" si="24"/>
        <v>0.3458171704551205</v>
      </c>
      <c r="D407" s="101">
        <f t="shared" ca="1" si="26"/>
        <v>1.0011096350649842</v>
      </c>
      <c r="E407" s="61">
        <f t="shared" ca="1" si="27"/>
        <v>99.127113440194194</v>
      </c>
      <c r="F407"/>
    </row>
    <row r="408" spans="2:6" x14ac:dyDescent="0.25">
      <c r="B408" s="99">
        <f t="shared" si="25"/>
        <v>4.5319634703196138E-2</v>
      </c>
      <c r="C408" s="100">
        <f t="shared" ca="1" si="24"/>
        <v>-1.286075530515518</v>
      </c>
      <c r="D408" s="101">
        <f t="shared" ca="1" si="26"/>
        <v>0.99588679047515194</v>
      </c>
      <c r="E408" s="61">
        <f t="shared" ca="1" si="27"/>
        <v>98.719382853021287</v>
      </c>
      <c r="F408"/>
    </row>
    <row r="409" spans="2:6" x14ac:dyDescent="0.25">
      <c r="B409" s="99">
        <f t="shared" si="25"/>
        <v>4.5433789954337687E-2</v>
      </c>
      <c r="C409" s="100">
        <f t="shared" ca="1" si="24"/>
        <v>9.6395069704158232E-2</v>
      </c>
      <c r="D409" s="101">
        <f t="shared" ca="1" si="26"/>
        <v>1.0003095941761599</v>
      </c>
      <c r="E409" s="61">
        <f t="shared" ca="1" si="27"/>
        <v>98.74994579902669</v>
      </c>
      <c r="F409"/>
    </row>
    <row r="410" spans="2:6" x14ac:dyDescent="0.25">
      <c r="B410" s="99">
        <f t="shared" si="25"/>
        <v>4.5547945205479237E-2</v>
      </c>
      <c r="C410" s="100">
        <f t="shared" ca="1" si="24"/>
        <v>0.86989302872098051</v>
      </c>
      <c r="D410" s="101">
        <f t="shared" ca="1" si="26"/>
        <v>1.0027927346656038</v>
      </c>
      <c r="E410" s="61">
        <f t="shared" ca="1" si="27"/>
        <v>99.025728195886131</v>
      </c>
      <c r="F410"/>
    </row>
    <row r="411" spans="2:6" x14ac:dyDescent="0.25">
      <c r="B411" s="99">
        <f t="shared" si="25"/>
        <v>4.5662100456620787E-2</v>
      </c>
      <c r="C411" s="100">
        <f t="shared" ca="1" si="24"/>
        <v>0.91373294708319008</v>
      </c>
      <c r="D411" s="101">
        <f t="shared" ca="1" si="26"/>
        <v>1.002933657260368</v>
      </c>
      <c r="E411" s="61">
        <f t="shared" ca="1" si="27"/>
        <v>99.316235742371219</v>
      </c>
      <c r="F411"/>
    </row>
    <row r="412" spans="2:6" x14ac:dyDescent="0.25">
      <c r="B412" s="99">
        <f t="shared" si="25"/>
        <v>4.5776255707762337E-2</v>
      </c>
      <c r="C412" s="100">
        <f t="shared" ca="1" si="24"/>
        <v>-0.76186097430763766</v>
      </c>
      <c r="D412" s="101">
        <f t="shared" ca="1" si="26"/>
        <v>0.9975615527365258</v>
      </c>
      <c r="E412" s="61">
        <f t="shared" ca="1" si="27"/>
        <v>99.074058339106671</v>
      </c>
      <c r="F412"/>
    </row>
    <row r="413" spans="2:6" x14ac:dyDescent="0.25">
      <c r="B413" s="99">
        <f t="shared" si="25"/>
        <v>4.5890410958903886E-2</v>
      </c>
      <c r="C413" s="100">
        <f t="shared" ca="1" si="24"/>
        <v>2.5993722374550998</v>
      </c>
      <c r="D413" s="101">
        <f t="shared" ca="1" si="26"/>
        <v>1.008367159182171</v>
      </c>
      <c r="E413" s="61">
        <f t="shared" ca="1" si="27"/>
        <v>99.903026756053677</v>
      </c>
      <c r="F413"/>
    </row>
    <row r="414" spans="2:6" x14ac:dyDescent="0.25">
      <c r="B414" s="99">
        <f t="shared" si="25"/>
        <v>4.6004566210045436E-2</v>
      </c>
      <c r="C414" s="100">
        <f t="shared" ca="1" si="24"/>
        <v>-0.38806547308922745</v>
      </c>
      <c r="D414" s="101">
        <f t="shared" ca="1" si="26"/>
        <v>0.9987574756049491</v>
      </c>
      <c r="E414" s="61">
        <f t="shared" ca="1" si="27"/>
        <v>99.778894808169852</v>
      </c>
      <c r="F414"/>
    </row>
    <row r="415" spans="2:6" x14ac:dyDescent="0.25">
      <c r="B415" s="99">
        <f t="shared" si="25"/>
        <v>4.6118721461186986E-2</v>
      </c>
      <c r="C415" s="100">
        <f t="shared" ca="1" si="24"/>
        <v>0.20945094547641929</v>
      </c>
      <c r="D415" s="101">
        <f t="shared" ca="1" si="26"/>
        <v>1.000672150484651</v>
      </c>
      <c r="E415" s="61">
        <f t="shared" ca="1" si="27"/>
        <v>99.845961240673105</v>
      </c>
      <c r="F415"/>
    </row>
    <row r="416" spans="2:6" x14ac:dyDescent="0.25">
      <c r="B416" s="99">
        <f t="shared" si="25"/>
        <v>4.6232876712328536E-2</v>
      </c>
      <c r="C416" s="100">
        <f t="shared" ca="1" si="24"/>
        <v>-0.29971488402225077</v>
      </c>
      <c r="D416" s="101">
        <f t="shared" ca="1" si="26"/>
        <v>0.99904035426721938</v>
      </c>
      <c r="E416" s="61">
        <f t="shared" ca="1" si="27"/>
        <v>99.750144490033108</v>
      </c>
      <c r="F416"/>
    </row>
    <row r="417" spans="2:6" x14ac:dyDescent="0.25">
      <c r="B417" s="99">
        <f t="shared" si="25"/>
        <v>4.6347031963470085E-2</v>
      </c>
      <c r="C417" s="100">
        <f t="shared" ca="1" si="24"/>
        <v>0.74022636908921413</v>
      </c>
      <c r="D417" s="101">
        <f t="shared" ca="1" si="26"/>
        <v>1.0023760395060195</v>
      </c>
      <c r="E417" s="61">
        <f t="shared" ca="1" si="27"/>
        <v>99.987154774072579</v>
      </c>
      <c r="F417"/>
    </row>
    <row r="418" spans="2:6" x14ac:dyDescent="0.25">
      <c r="B418" s="99">
        <f t="shared" si="25"/>
        <v>4.6461187214611635E-2</v>
      </c>
      <c r="C418" s="100">
        <f t="shared" ca="1" si="24"/>
        <v>-1.0778649084386416E-2</v>
      </c>
      <c r="D418" s="101">
        <f t="shared" ca="1" si="26"/>
        <v>0.9999660225083784</v>
      </c>
      <c r="E418" s="61">
        <f t="shared" ca="1" si="27"/>
        <v>99.983757461358977</v>
      </c>
      <c r="F418"/>
    </row>
    <row r="419" spans="2:6" x14ac:dyDescent="0.25">
      <c r="B419" s="99">
        <f t="shared" si="25"/>
        <v>4.6575342465753185E-2</v>
      </c>
      <c r="C419" s="100">
        <f t="shared" ca="1" si="24"/>
        <v>-4.4956323108635843E-2</v>
      </c>
      <c r="D419" s="101">
        <f t="shared" ca="1" si="26"/>
        <v>0.99985648240152847</v>
      </c>
      <c r="E419" s="61">
        <f t="shared" ca="1" si="27"/>
        <v>99.969408032601962</v>
      </c>
      <c r="F419"/>
    </row>
    <row r="420" spans="2:6" x14ac:dyDescent="0.25">
      <c r="B420" s="99">
        <f t="shared" si="25"/>
        <v>4.6689497716894734E-2</v>
      </c>
      <c r="C420" s="100">
        <f t="shared" ca="1" si="24"/>
        <v>0.33685864764265716</v>
      </c>
      <c r="D420" s="101">
        <f t="shared" ca="1" si="26"/>
        <v>1.0010808888273461</v>
      </c>
      <c r="E420" s="61">
        <f t="shared" ca="1" si="27"/>
        <v>100.07746384882081</v>
      </c>
      <c r="F420"/>
    </row>
    <row r="421" spans="2:6" x14ac:dyDescent="0.25">
      <c r="B421" s="99">
        <f t="shared" si="25"/>
        <v>4.6803652968036284E-2</v>
      </c>
      <c r="C421" s="100">
        <f t="shared" ca="1" si="24"/>
        <v>2.2109088604338467</v>
      </c>
      <c r="D421" s="101">
        <f t="shared" ca="1" si="26"/>
        <v>1.0071123790760255</v>
      </c>
      <c r="E421" s="61">
        <f t="shared" ca="1" si="27"/>
        <v>100.78925270868086</v>
      </c>
      <c r="F421"/>
    </row>
    <row r="422" spans="2:6" x14ac:dyDescent="0.25">
      <c r="B422" s="99">
        <f t="shared" si="25"/>
        <v>4.6917808219177834E-2</v>
      </c>
      <c r="C422" s="100">
        <f t="shared" ca="1" si="24"/>
        <v>-0.19513095139700454</v>
      </c>
      <c r="D422" s="101">
        <f t="shared" ca="1" si="26"/>
        <v>0.99937531199045615</v>
      </c>
      <c r="E422" s="61">
        <f t="shared" ca="1" si="27"/>
        <v>100.72629087102287</v>
      </c>
      <c r="F422"/>
    </row>
    <row r="423" spans="2:6" x14ac:dyDescent="0.25">
      <c r="B423" s="99">
        <f t="shared" si="25"/>
        <v>4.7031963470319384E-2</v>
      </c>
      <c r="C423" s="100">
        <f t="shared" ca="1" si="24"/>
        <v>-2.2700442059431225</v>
      </c>
      <c r="D423" s="101">
        <f t="shared" ca="1" si="26"/>
        <v>0.99275079258568044</v>
      </c>
      <c r="E423" s="61">
        <f t="shared" ca="1" si="27"/>
        <v>99.996105096423747</v>
      </c>
      <c r="F423"/>
    </row>
    <row r="424" spans="2:6" x14ac:dyDescent="0.25">
      <c r="B424" s="99">
        <f t="shared" si="25"/>
        <v>4.7146118721460933E-2</v>
      </c>
      <c r="C424" s="100">
        <f t="shared" ca="1" si="24"/>
        <v>-0.99847056844737381</v>
      </c>
      <c r="D424" s="101">
        <f t="shared" ca="1" si="26"/>
        <v>0.99680528324760731</v>
      </c>
      <c r="E424" s="61">
        <f t="shared" ca="1" si="27"/>
        <v>99.67664586429818</v>
      </c>
      <c r="F424"/>
    </row>
    <row r="425" spans="2:6" x14ac:dyDescent="0.25">
      <c r="B425" s="99">
        <f t="shared" si="25"/>
        <v>4.7260273972602483E-2</v>
      </c>
      <c r="C425" s="100">
        <f t="shared" ca="1" si="24"/>
        <v>-2.8773501981049776</v>
      </c>
      <c r="D425" s="101">
        <f t="shared" ca="1" si="26"/>
        <v>0.99082018334735222</v>
      </c>
      <c r="E425" s="61">
        <f t="shared" ca="1" si="27"/>
        <v>98.761632530713015</v>
      </c>
      <c r="F425"/>
    </row>
    <row r="426" spans="2:6" x14ac:dyDescent="0.25">
      <c r="B426" s="99">
        <f t="shared" si="25"/>
        <v>4.7374429223744033E-2</v>
      </c>
      <c r="C426" s="100">
        <f t="shared" ca="1" si="24"/>
        <v>1.3187582226237282</v>
      </c>
      <c r="D426" s="101">
        <f t="shared" ca="1" si="26"/>
        <v>1.0042365404213098</v>
      </c>
      <c r="E426" s="61">
        <f t="shared" ca="1" si="27"/>
        <v>99.180040179003925</v>
      </c>
      <c r="F426"/>
    </row>
    <row r="427" spans="2:6" x14ac:dyDescent="0.25">
      <c r="B427" s="99">
        <f t="shared" si="25"/>
        <v>4.7488584474885583E-2</v>
      </c>
      <c r="C427" s="100">
        <f t="shared" ca="1" si="24"/>
        <v>0.58561454352457076</v>
      </c>
      <c r="D427" s="101">
        <f t="shared" ca="1" si="26"/>
        <v>1.0018794071878836</v>
      </c>
      <c r="E427" s="61">
        <f t="shared" ca="1" si="27"/>
        <v>99.366439859410931</v>
      </c>
      <c r="F427"/>
    </row>
    <row r="428" spans="2:6" x14ac:dyDescent="0.25">
      <c r="B428" s="99">
        <f t="shared" si="25"/>
        <v>4.7602739726027132E-2</v>
      </c>
      <c r="C428" s="100">
        <f t="shared" ca="1" si="24"/>
        <v>-2.6794850782607682E-2</v>
      </c>
      <c r="D428" s="101">
        <f t="shared" ca="1" si="26"/>
        <v>0.99991468877779388</v>
      </c>
      <c r="E428" s="61">
        <f t="shared" ca="1" si="27"/>
        <v>99.357962786980252</v>
      </c>
      <c r="F428"/>
    </row>
    <row r="429" spans="2:6" x14ac:dyDescent="0.25">
      <c r="B429" s="99">
        <f t="shared" si="25"/>
        <v>4.7716894977168682E-2</v>
      </c>
      <c r="C429" s="100">
        <f t="shared" ca="1" si="24"/>
        <v>0.64795813159435056</v>
      </c>
      <c r="D429" s="101">
        <f t="shared" ca="1" si="26"/>
        <v>1.0020796328962149</v>
      </c>
      <c r="E429" s="61">
        <f t="shared" ca="1" si="27"/>
        <v>99.564590874892957</v>
      </c>
      <c r="F429"/>
    </row>
    <row r="430" spans="2:6" x14ac:dyDescent="0.25">
      <c r="B430" s="99">
        <f t="shared" si="25"/>
        <v>4.7831050228310232E-2</v>
      </c>
      <c r="C430" s="100">
        <f t="shared" ca="1" si="24"/>
        <v>-0.19506387616274878</v>
      </c>
      <c r="D430" s="101">
        <f t="shared" ca="1" si="26"/>
        <v>0.99937552685267839</v>
      </c>
      <c r="E430" s="61">
        <f t="shared" ca="1" si="27"/>
        <v>99.502415461467521</v>
      </c>
      <c r="F430"/>
    </row>
    <row r="431" spans="2:6" x14ac:dyDescent="0.25">
      <c r="B431" s="99">
        <f t="shared" si="25"/>
        <v>4.7945205479451782E-2</v>
      </c>
      <c r="C431" s="100">
        <f t="shared" ca="1" si="24"/>
        <v>-0.62663275457452983</v>
      </c>
      <c r="D431" s="101">
        <f t="shared" ca="1" si="26"/>
        <v>0.99799403705023404</v>
      </c>
      <c r="E431" s="61">
        <f t="shared" ca="1" si="27"/>
        <v>99.302817302639596</v>
      </c>
      <c r="F431"/>
    </row>
    <row r="432" spans="2:6" x14ac:dyDescent="0.25">
      <c r="B432" s="99">
        <f t="shared" si="25"/>
        <v>4.8059360730593331E-2</v>
      </c>
      <c r="C432" s="100">
        <f t="shared" ca="1" si="24"/>
        <v>-0.8654319572087843</v>
      </c>
      <c r="D432" s="101">
        <f t="shared" ca="1" si="26"/>
        <v>0.99723044073984535</v>
      </c>
      <c r="E432" s="61">
        <f t="shared" ca="1" si="27"/>
        <v>99.02779226541962</v>
      </c>
      <c r="F432"/>
    </row>
    <row r="433" spans="2:6" x14ac:dyDescent="0.25">
      <c r="B433" s="99">
        <f t="shared" si="25"/>
        <v>4.8173515981734881E-2</v>
      </c>
      <c r="C433" s="100">
        <f t="shared" ca="1" si="24"/>
        <v>0.26264160624123178</v>
      </c>
      <c r="D433" s="101">
        <f t="shared" ca="1" si="26"/>
        <v>1.0008427718538191</v>
      </c>
      <c r="E433" s="61">
        <f t="shared" ca="1" si="27"/>
        <v>99.11125010148676</v>
      </c>
      <c r="F433"/>
    </row>
    <row r="434" spans="2:6" x14ac:dyDescent="0.25">
      <c r="B434" s="99">
        <f t="shared" si="25"/>
        <v>4.8287671232876431E-2</v>
      </c>
      <c r="C434" s="100">
        <f t="shared" ca="1" si="24"/>
        <v>-1.8495484255254269</v>
      </c>
      <c r="D434" s="101">
        <f t="shared" ca="1" si="26"/>
        <v>0.99408974084121982</v>
      </c>
      <c r="E434" s="61">
        <f t="shared" ca="1" si="27"/>
        <v>98.525476927836294</v>
      </c>
      <c r="F434"/>
    </row>
    <row r="435" spans="2:6" x14ac:dyDescent="0.25">
      <c r="B435" s="99">
        <f t="shared" si="25"/>
        <v>4.840182648401798E-2</v>
      </c>
      <c r="C435" s="100">
        <f t="shared" ca="1" si="24"/>
        <v>-0.4103412720724009</v>
      </c>
      <c r="D435" s="101">
        <f t="shared" ca="1" si="26"/>
        <v>0.99868616616420913</v>
      </c>
      <c r="E435" s="61">
        <f t="shared" ca="1" si="27"/>
        <v>98.396030822561073</v>
      </c>
      <c r="F435"/>
    </row>
    <row r="436" spans="2:6" x14ac:dyDescent="0.25">
      <c r="B436" s="99">
        <f t="shared" si="25"/>
        <v>4.851598173515953E-2</v>
      </c>
      <c r="C436" s="100">
        <f t="shared" ca="1" si="24"/>
        <v>2.2798849386163056</v>
      </c>
      <c r="D436" s="101">
        <f t="shared" ca="1" si="26"/>
        <v>1.0073350654498716</v>
      </c>
      <c r="E436" s="61">
        <f t="shared" ca="1" si="27"/>
        <v>99.117772148652136</v>
      </c>
      <c r="F436"/>
    </row>
    <row r="437" spans="2:6" x14ac:dyDescent="0.25">
      <c r="B437" s="99">
        <f t="shared" si="25"/>
        <v>4.863013698630108E-2</v>
      </c>
      <c r="C437" s="100">
        <f t="shared" ca="1" si="24"/>
        <v>-0.97810243460116908</v>
      </c>
      <c r="D437" s="101">
        <f t="shared" ca="1" si="26"/>
        <v>0.99687036285881936</v>
      </c>
      <c r="E437" s="61">
        <f t="shared" ca="1" si="27"/>
        <v>98.80756948758463</v>
      </c>
      <c r="F437"/>
    </row>
    <row r="438" spans="2:6" x14ac:dyDescent="0.25">
      <c r="B438" s="99">
        <f t="shared" si="25"/>
        <v>4.874429223744263E-2</v>
      </c>
      <c r="C438" s="100">
        <f t="shared" ca="1" si="24"/>
        <v>1.8748323782347143</v>
      </c>
      <c r="D438" s="101">
        <f t="shared" ca="1" si="26"/>
        <v>1.0060280743202745</v>
      </c>
      <c r="E438" s="61">
        <f t="shared" ca="1" si="27"/>
        <v>99.403188859861473</v>
      </c>
      <c r="F438"/>
    </row>
    <row r="439" spans="2:6" x14ac:dyDescent="0.25">
      <c r="B439" s="99">
        <f t="shared" si="25"/>
        <v>4.8858447488584179E-2</v>
      </c>
      <c r="C439" s="100">
        <f t="shared" ca="1" si="24"/>
        <v>0.18944319890579209</v>
      </c>
      <c r="D439" s="101">
        <f t="shared" ca="1" si="26"/>
        <v>1.0006079785301676</v>
      </c>
      <c r="E439" s="61">
        <f t="shared" ca="1" si="27"/>
        <v>99.463623864518468</v>
      </c>
      <c r="F439"/>
    </row>
    <row r="440" spans="2:6" x14ac:dyDescent="0.25">
      <c r="B440" s="99">
        <f t="shared" si="25"/>
        <v>4.8972602739725729E-2</v>
      </c>
      <c r="C440" s="100">
        <f t="shared" ca="1" si="24"/>
        <v>9.453628990740981E-2</v>
      </c>
      <c r="D440" s="101">
        <f t="shared" ca="1" si="26"/>
        <v>1.000303634395376</v>
      </c>
      <c r="E440" s="61">
        <f t="shared" ca="1" si="27"/>
        <v>99.493824441812478</v>
      </c>
      <c r="F440"/>
    </row>
    <row r="441" spans="2:6" x14ac:dyDescent="0.25">
      <c r="B441" s="99">
        <f t="shared" si="25"/>
        <v>4.9086757990867279E-2</v>
      </c>
      <c r="C441" s="100">
        <f t="shared" ca="1" si="24"/>
        <v>0.13670614862348884</v>
      </c>
      <c r="D441" s="101">
        <f t="shared" ca="1" si="26"/>
        <v>1.0004388517844536</v>
      </c>
      <c r="E441" s="61">
        <f t="shared" ca="1" si="27"/>
        <v>99.537487484210885</v>
      </c>
      <c r="F441"/>
    </row>
    <row r="442" spans="2:6" x14ac:dyDescent="0.25">
      <c r="B442" s="99">
        <f t="shared" si="25"/>
        <v>4.9200913242008829E-2</v>
      </c>
      <c r="C442" s="100">
        <f t="shared" ca="1" si="24"/>
        <v>0.41643943404778838</v>
      </c>
      <c r="D442" s="101">
        <f t="shared" ca="1" si="26"/>
        <v>1.0013362777110693</v>
      </c>
      <c r="E442" s="61">
        <f t="shared" ca="1" si="27"/>
        <v>99.670497210151865</v>
      </c>
      <c r="F442"/>
    </row>
    <row r="443" spans="2:6" x14ac:dyDescent="0.25">
      <c r="B443" s="99">
        <f t="shared" si="25"/>
        <v>4.9315068493150378E-2</v>
      </c>
      <c r="C443" s="100">
        <f t="shared" ca="1" si="24"/>
        <v>-0.33357537176925689</v>
      </c>
      <c r="D443" s="101">
        <f t="shared" ca="1" si="26"/>
        <v>0.99893193115360146</v>
      </c>
      <c r="E443" s="61">
        <f t="shared" ca="1" si="27"/>
        <v>99.564042257176652</v>
      </c>
      <c r="F443"/>
    </row>
    <row r="444" spans="2:6" x14ac:dyDescent="0.25">
      <c r="B444" s="99">
        <f t="shared" si="25"/>
        <v>4.9429223744291928E-2</v>
      </c>
      <c r="C444" s="100">
        <f t="shared" ca="1" si="24"/>
        <v>0.24286578081955668</v>
      </c>
      <c r="D444" s="101">
        <f t="shared" ca="1" si="26"/>
        <v>1.0007793329143915</v>
      </c>
      <c r="E444" s="61">
        <f t="shared" ca="1" si="27"/>
        <v>99.641635792397537</v>
      </c>
      <c r="F444"/>
    </row>
    <row r="445" spans="2:6" x14ac:dyDescent="0.25">
      <c r="B445" s="99">
        <f t="shared" si="25"/>
        <v>4.9543378995433478E-2</v>
      </c>
      <c r="C445" s="100">
        <f t="shared" ca="1" si="24"/>
        <v>2.3418760974891484</v>
      </c>
      <c r="D445" s="101">
        <f t="shared" ca="1" si="26"/>
        <v>1.0075352433166715</v>
      </c>
      <c r="E445" s="61">
        <f t="shared" ca="1" si="27"/>
        <v>100.39245976256441</v>
      </c>
      <c r="F445"/>
    </row>
    <row r="446" spans="2:6" x14ac:dyDescent="0.25">
      <c r="B446" s="99">
        <f t="shared" si="25"/>
        <v>4.9657534246575027E-2</v>
      </c>
      <c r="C446" s="100">
        <f t="shared" ca="1" si="24"/>
        <v>2.3836400941945612</v>
      </c>
      <c r="D446" s="101">
        <f t="shared" ca="1" si="26"/>
        <v>1.0076701273581499</v>
      </c>
      <c r="E446" s="61">
        <f t="shared" ca="1" si="27"/>
        <v>101.16248271474122</v>
      </c>
      <c r="F446"/>
    </row>
    <row r="447" spans="2:6" x14ac:dyDescent="0.25">
      <c r="B447" s="99">
        <f t="shared" si="25"/>
        <v>4.9771689497716577E-2</v>
      </c>
      <c r="C447" s="100">
        <f t="shared" ca="1" si="24"/>
        <v>-1.8116406863555312</v>
      </c>
      <c r="D447" s="101">
        <f t="shared" ca="1" si="26"/>
        <v>0.99421053587013963</v>
      </c>
      <c r="E447" s="61">
        <f t="shared" ca="1" si="27"/>
        <v>100.5768061497766</v>
      </c>
      <c r="F447"/>
    </row>
    <row r="448" spans="2:6" x14ac:dyDescent="0.25">
      <c r="B448" s="99">
        <f t="shared" si="25"/>
        <v>4.9885844748858127E-2</v>
      </c>
      <c r="C448" s="100">
        <f t="shared" ca="1" si="24"/>
        <v>-1.0266921890433878</v>
      </c>
      <c r="D448" s="101">
        <f t="shared" ca="1" si="26"/>
        <v>0.99671511744786956</v>
      </c>
      <c r="E448" s="61">
        <f t="shared" ca="1" si="27"/>
        <v>100.2464231541062</v>
      </c>
      <c r="F448"/>
    </row>
    <row r="449" spans="2:6" x14ac:dyDescent="0.25">
      <c r="B449" s="99">
        <f t="shared" si="25"/>
        <v>4.9999999999999677E-2</v>
      </c>
      <c r="C449" s="100">
        <f t="shared" ca="1" si="24"/>
        <v>0.78191078500822186</v>
      </c>
      <c r="D449" s="101">
        <f t="shared" ca="1" si="26"/>
        <v>1.0025099771368742</v>
      </c>
      <c r="E449" s="61">
        <f t="shared" ca="1" si="27"/>
        <v>100.49803938427641</v>
      </c>
      <c r="F449"/>
    </row>
    <row r="450" spans="2:6" x14ac:dyDescent="0.25">
      <c r="B450" s="99">
        <f t="shared" si="25"/>
        <v>5.0114155251141226E-2</v>
      </c>
      <c r="C450" s="100">
        <f t="shared" ca="1" si="24"/>
        <v>0.66281018007430248</v>
      </c>
      <c r="D450" s="101">
        <f t="shared" ca="1" si="26"/>
        <v>1.0021273383611127</v>
      </c>
      <c r="E450" s="61">
        <f t="shared" ca="1" si="27"/>
        <v>100.7118327186752</v>
      </c>
      <c r="F450"/>
    </row>
    <row r="451" spans="2:6" x14ac:dyDescent="0.25">
      <c r="B451" s="99">
        <f t="shared" si="25"/>
        <v>5.0228310502282776E-2</v>
      </c>
      <c r="C451" s="100">
        <f t="shared" ca="1" si="24"/>
        <v>-0.33550577427376993</v>
      </c>
      <c r="D451" s="101">
        <f t="shared" ca="1" si="26"/>
        <v>0.99892575025489883</v>
      </c>
      <c r="E451" s="61">
        <f t="shared" ca="1" si="27"/>
        <v>100.60364305804849</v>
      </c>
      <c r="F451"/>
    </row>
    <row r="452" spans="2:6" x14ac:dyDescent="0.25">
      <c r="B452" s="99">
        <f t="shared" si="25"/>
        <v>5.0342465753424326E-2</v>
      </c>
      <c r="C452" s="100">
        <f t="shared" ca="1" si="24"/>
        <v>-0.13521798791771289</v>
      </c>
      <c r="D452" s="101">
        <f t="shared" ca="1" si="26"/>
        <v>0.99956724970597055</v>
      </c>
      <c r="E452" s="61">
        <f t="shared" ca="1" si="27"/>
        <v>100.56010680193468</v>
      </c>
      <c r="F452"/>
    </row>
    <row r="453" spans="2:6" x14ac:dyDescent="0.25">
      <c r="B453" s="99">
        <f t="shared" si="25"/>
        <v>5.0456621004565876E-2</v>
      </c>
      <c r="C453" s="100">
        <f t="shared" ca="1" si="24"/>
        <v>9.0590219770092517E-2</v>
      </c>
      <c r="D453" s="101">
        <f t="shared" ca="1" si="26"/>
        <v>1.0002909822812152</v>
      </c>
      <c r="E453" s="61">
        <f t="shared" ca="1" si="27"/>
        <v>100.58936801121115</v>
      </c>
      <c r="F453"/>
    </row>
    <row r="454" spans="2:6" x14ac:dyDescent="0.25">
      <c r="B454" s="99">
        <f t="shared" si="25"/>
        <v>5.0570776255707425E-2</v>
      </c>
      <c r="C454" s="100">
        <f t="shared" ca="1" si="24"/>
        <v>-1.0033318176283501</v>
      </c>
      <c r="D454" s="101">
        <f t="shared" ca="1" si="26"/>
        <v>0.99678975136740211</v>
      </c>
      <c r="E454" s="61">
        <f t="shared" ca="1" si="27"/>
        <v>100.26645113009927</v>
      </c>
      <c r="F454"/>
    </row>
    <row r="455" spans="2:6" x14ac:dyDescent="0.25">
      <c r="B455" s="99">
        <f t="shared" si="25"/>
        <v>5.0684931506848975E-2</v>
      </c>
      <c r="C455" s="100">
        <f t="shared" ca="1" si="24"/>
        <v>-0.10269559425069019</v>
      </c>
      <c r="D455" s="101">
        <f t="shared" ca="1" si="26"/>
        <v>0.99967145417832126</v>
      </c>
      <c r="E455" s="61">
        <f t="shared" ca="1" si="27"/>
        <v>100.23350900652592</v>
      </c>
      <c r="F455"/>
    </row>
    <row r="456" spans="2:6" x14ac:dyDescent="0.25">
      <c r="B456" s="99">
        <f t="shared" si="25"/>
        <v>5.0799086757990525E-2</v>
      </c>
      <c r="C456" s="100">
        <f t="shared" ca="1" si="24"/>
        <v>-1.5822206478333101</v>
      </c>
      <c r="D456" s="101">
        <f t="shared" ca="1" si="26"/>
        <v>0.99494190832956586</v>
      </c>
      <c r="E456" s="61">
        <f t="shared" ca="1" si="27"/>
        <v>99.726518729521629</v>
      </c>
      <c r="F456"/>
    </row>
    <row r="457" spans="2:6" x14ac:dyDescent="0.25">
      <c r="B457" s="99">
        <f t="shared" si="25"/>
        <v>5.0913242009132074E-2</v>
      </c>
      <c r="C457" s="100">
        <f t="shared" ca="1" si="24"/>
        <v>-1.7378170014126226</v>
      </c>
      <c r="D457" s="101">
        <f t="shared" ca="1" si="26"/>
        <v>0.99444582110063895</v>
      </c>
      <c r="E457" s="61">
        <f t="shared" ca="1" si="27"/>
        <v>99.172619803487379</v>
      </c>
      <c r="F457"/>
    </row>
    <row r="458" spans="2:6" x14ac:dyDescent="0.25">
      <c r="B458" s="99">
        <f t="shared" si="25"/>
        <v>5.1027397260273624E-2</v>
      </c>
      <c r="C458" s="100">
        <f t="shared" ca="1" si="24"/>
        <v>-1.5147361409617588</v>
      </c>
      <c r="D458" s="101">
        <f t="shared" ca="1" si="26"/>
        <v>0.99515714584803106</v>
      </c>
      <c r="E458" s="61">
        <f t="shared" ca="1" si="27"/>
        <v>98.692341269910429</v>
      </c>
      <c r="F458"/>
    </row>
    <row r="459" spans="2:6" x14ac:dyDescent="0.25">
      <c r="B459" s="99">
        <f t="shared" si="25"/>
        <v>5.1141552511415174E-2</v>
      </c>
      <c r="C459" s="100">
        <f t="shared" ca="1" si="24"/>
        <v>0.79747678682906553</v>
      </c>
      <c r="D459" s="101">
        <f t="shared" ca="1" si="26"/>
        <v>1.0025599973820802</v>
      </c>
      <c r="E459" s="61">
        <f t="shared" ca="1" si="27"/>
        <v>98.944993405192776</v>
      </c>
      <c r="F459"/>
    </row>
    <row r="460" spans="2:6" x14ac:dyDescent="0.25">
      <c r="B460" s="99">
        <f t="shared" si="25"/>
        <v>5.1255707762556724E-2</v>
      </c>
      <c r="C460" s="100">
        <f t="shared" ref="C460:C523" ca="1" si="28">NORMINV(RAND(),0,1)</f>
        <v>-0.26672523745219223</v>
      </c>
      <c r="D460" s="101">
        <f t="shared" ca="1" si="26"/>
        <v>0.9991460002183099</v>
      </c>
      <c r="E460" s="61">
        <f t="shared" ca="1" si="27"/>
        <v>98.860494402425417</v>
      </c>
      <c r="F460"/>
    </row>
    <row r="461" spans="2:6" x14ac:dyDescent="0.25">
      <c r="B461" s="99">
        <f t="shared" ref="B461:B524" si="29">B460+$C$5</f>
        <v>5.1369863013698273E-2</v>
      </c>
      <c r="C461" s="100">
        <f t="shared" ca="1" si="28"/>
        <v>1.5333716874010861</v>
      </c>
      <c r="D461" s="101">
        <f t="shared" ref="D461:D524" ca="1" si="30">EXP(($C$6-$C$4^2*0.5)*$C$5+($C$4*C461*$C$5^0.5))</f>
        <v>1.0049275937635256</v>
      </c>
      <c r="E461" s="61">
        <f t="shared" ref="E461:E524" ca="1" si="31">E460*D461</f>
        <v>99.347638758101866</v>
      </c>
      <c r="F461"/>
    </row>
    <row r="462" spans="2:6" x14ac:dyDescent="0.25">
      <c r="B462" s="99">
        <f t="shared" si="29"/>
        <v>5.1484018264839823E-2</v>
      </c>
      <c r="C462" s="100">
        <f t="shared" ca="1" si="28"/>
        <v>-9.63154889177531E-3</v>
      </c>
      <c r="D462" s="101">
        <f t="shared" ca="1" si="30"/>
        <v>0.99996969919484269</v>
      </c>
      <c r="E462" s="61">
        <f t="shared" ca="1" si="31"/>
        <v>99.344628444657019</v>
      </c>
      <c r="F462"/>
    </row>
    <row r="463" spans="2:6" x14ac:dyDescent="0.25">
      <c r="B463" s="99">
        <f t="shared" si="29"/>
        <v>5.1598173515981373E-2</v>
      </c>
      <c r="C463" s="100">
        <f t="shared" ca="1" si="28"/>
        <v>1.9485560187604278</v>
      </c>
      <c r="D463" s="101">
        <f t="shared" ca="1" si="30"/>
        <v>1.0062658335522443</v>
      </c>
      <c r="E463" s="61">
        <f t="shared" ca="1" si="31"/>
        <v>99.967105350800793</v>
      </c>
      <c r="F463"/>
    </row>
    <row r="464" spans="2:6" x14ac:dyDescent="0.25">
      <c r="B464" s="99">
        <f t="shared" si="29"/>
        <v>5.1712328767122923E-2</v>
      </c>
      <c r="C464" s="100">
        <f t="shared" ca="1" si="28"/>
        <v>-1.5189834812190384</v>
      </c>
      <c r="D464" s="101">
        <f t="shared" ca="1" si="30"/>
        <v>0.99514359785497875</v>
      </c>
      <c r="E464" s="61">
        <f t="shared" ca="1" si="31"/>
        <v>99.481624885943603</v>
      </c>
      <c r="F464"/>
    </row>
    <row r="465" spans="2:6" x14ac:dyDescent="0.25">
      <c r="B465" s="99">
        <f t="shared" si="29"/>
        <v>5.1826484018264472E-2</v>
      </c>
      <c r="C465" s="100">
        <f t="shared" ca="1" si="28"/>
        <v>5.7204943004762754E-2</v>
      </c>
      <c r="D465" s="101">
        <f t="shared" ca="1" si="30"/>
        <v>1.0001839469149674</v>
      </c>
      <c r="E465" s="61">
        <f t="shared" ca="1" si="31"/>
        <v>99.499924223937313</v>
      </c>
      <c r="F465"/>
    </row>
    <row r="466" spans="2:6" x14ac:dyDescent="0.25">
      <c r="B466" s="99">
        <f t="shared" si="29"/>
        <v>5.1940639269406022E-2</v>
      </c>
      <c r="C466" s="100">
        <f t="shared" ca="1" si="28"/>
        <v>0.58307136896473821</v>
      </c>
      <c r="D466" s="101">
        <f t="shared" ca="1" si="30"/>
        <v>1.0018712402537651</v>
      </c>
      <c r="E466" s="61">
        <f t="shared" ca="1" si="31"/>
        <v>99.686112487391725</v>
      </c>
      <c r="F466"/>
    </row>
    <row r="467" spans="2:6" x14ac:dyDescent="0.25">
      <c r="B467" s="99">
        <f t="shared" si="29"/>
        <v>5.2054794520547572E-2</v>
      </c>
      <c r="C467" s="100">
        <f t="shared" ca="1" si="28"/>
        <v>-1.3334397408470977</v>
      </c>
      <c r="D467" s="101">
        <f t="shared" ca="1" si="30"/>
        <v>0.99573560972066932</v>
      </c>
      <c r="E467" s="61">
        <f t="shared" ca="1" si="31"/>
        <v>99.261011998316221</v>
      </c>
      <c r="F467"/>
    </row>
    <row r="468" spans="2:6" x14ac:dyDescent="0.25">
      <c r="B468" s="99">
        <f t="shared" si="29"/>
        <v>5.2168949771689122E-2</v>
      </c>
      <c r="C468" s="100">
        <f t="shared" ca="1" si="28"/>
        <v>0.9372024578624405</v>
      </c>
      <c r="D468" s="101">
        <f t="shared" ca="1" si="30"/>
        <v>1.0030091077009056</v>
      </c>
      <c r="E468" s="61">
        <f t="shared" ca="1" si="31"/>
        <v>99.559699073920029</v>
      </c>
      <c r="F468"/>
    </row>
    <row r="469" spans="2:6" x14ac:dyDescent="0.25">
      <c r="B469" s="99">
        <f t="shared" si="29"/>
        <v>5.2283105022830671E-2</v>
      </c>
      <c r="C469" s="100">
        <f t="shared" ca="1" si="28"/>
        <v>-1.0686881068977527</v>
      </c>
      <c r="D469" s="101">
        <f t="shared" ca="1" si="30"/>
        <v>0.99658095897848076</v>
      </c>
      <c r="E469" s="61">
        <f t="shared" ca="1" si="31"/>
        <v>99.21930037869619</v>
      </c>
      <c r="F469"/>
    </row>
    <row r="470" spans="2:6" x14ac:dyDescent="0.25">
      <c r="B470" s="99">
        <f t="shared" si="29"/>
        <v>5.2397260273972221E-2</v>
      </c>
      <c r="C470" s="100">
        <f t="shared" ca="1" si="28"/>
        <v>0.63790594140300527</v>
      </c>
      <c r="D470" s="101">
        <f t="shared" ca="1" si="30"/>
        <v>1.0020473460862609</v>
      </c>
      <c r="E470" s="61">
        <f t="shared" ca="1" si="31"/>
        <v>99.422436625008061</v>
      </c>
      <c r="F470"/>
    </row>
    <row r="471" spans="2:6" x14ac:dyDescent="0.25">
      <c r="B471" s="99">
        <f t="shared" si="29"/>
        <v>5.2511415525113771E-2</v>
      </c>
      <c r="C471" s="100">
        <f t="shared" ca="1" si="28"/>
        <v>-0.27050987227994483</v>
      </c>
      <c r="D471" s="101">
        <f t="shared" ca="1" si="30"/>
        <v>0.99913387974713097</v>
      </c>
      <c r="E471" s="61">
        <f t="shared" ca="1" si="31"/>
        <v>99.336324839057554</v>
      </c>
      <c r="F471"/>
    </row>
    <row r="472" spans="2:6" x14ac:dyDescent="0.25">
      <c r="B472" s="99">
        <f t="shared" si="29"/>
        <v>5.262557077625532E-2</v>
      </c>
      <c r="C472" s="100">
        <f t="shared" ca="1" si="28"/>
        <v>0.34951426641782746</v>
      </c>
      <c r="D472" s="101">
        <f t="shared" ca="1" si="30"/>
        <v>1.0011214986006296</v>
      </c>
      <c r="E472" s="61">
        <f t="shared" ca="1" si="31"/>
        <v>99.447730388356248</v>
      </c>
      <c r="F472"/>
    </row>
    <row r="473" spans="2:6" x14ac:dyDescent="0.25">
      <c r="B473" s="99">
        <f t="shared" si="29"/>
        <v>5.273972602739687E-2</v>
      </c>
      <c r="C473" s="100">
        <f t="shared" ca="1" si="28"/>
        <v>0.63390871218871325</v>
      </c>
      <c r="D473" s="101">
        <f t="shared" ca="1" si="30"/>
        <v>1.0020345076031394</v>
      </c>
      <c r="E473" s="61">
        <f t="shared" ca="1" si="31"/>
        <v>99.650057551946318</v>
      </c>
      <c r="F473"/>
    </row>
    <row r="474" spans="2:6" x14ac:dyDescent="0.25">
      <c r="B474" s="99">
        <f t="shared" si="29"/>
        <v>5.285388127853842E-2</v>
      </c>
      <c r="C474" s="100">
        <f t="shared" ca="1" si="28"/>
        <v>0.25797817215789109</v>
      </c>
      <c r="D474" s="101">
        <f t="shared" ca="1" si="30"/>
        <v>1.0008278116450102</v>
      </c>
      <c r="E474" s="61">
        <f t="shared" ca="1" si="31"/>
        <v>99.732549030013757</v>
      </c>
      <c r="F474"/>
    </row>
    <row r="475" spans="2:6" x14ac:dyDescent="0.25">
      <c r="B475" s="99">
        <f t="shared" si="29"/>
        <v>5.296803652967997E-2</v>
      </c>
      <c r="C475" s="100">
        <f t="shared" ca="1" si="28"/>
        <v>-0.32237494451692328</v>
      </c>
      <c r="D475" s="101">
        <f t="shared" ca="1" si="30"/>
        <v>0.99896779422515702</v>
      </c>
      <c r="E475" s="61">
        <f t="shared" ca="1" si="31"/>
        <v>99.629604516965173</v>
      </c>
      <c r="F475"/>
    </row>
    <row r="476" spans="2:6" x14ac:dyDescent="0.25">
      <c r="B476" s="99">
        <f t="shared" si="29"/>
        <v>5.3082191780821519E-2</v>
      </c>
      <c r="C476" s="100">
        <f t="shared" ca="1" si="28"/>
        <v>-0.90790990725508891</v>
      </c>
      <c r="D476" s="101">
        <f t="shared" ca="1" si="30"/>
        <v>0.99709467233571003</v>
      </c>
      <c r="E476" s="61">
        <f t="shared" ca="1" si="31"/>
        <v>99.340147870779759</v>
      </c>
      <c r="F476"/>
    </row>
    <row r="477" spans="2:6" x14ac:dyDescent="0.25">
      <c r="B477" s="99">
        <f t="shared" si="29"/>
        <v>5.3196347031963069E-2</v>
      </c>
      <c r="C477" s="100">
        <f t="shared" ca="1" si="28"/>
        <v>-0.6156074050522875</v>
      </c>
      <c r="D477" s="101">
        <f t="shared" ca="1" si="30"/>
        <v>0.99802930637849629</v>
      </c>
      <c r="E477" s="61">
        <f t="shared" ca="1" si="31"/>
        <v>99.144378875011583</v>
      </c>
      <c r="F477"/>
    </row>
    <row r="478" spans="2:6" x14ac:dyDescent="0.25">
      <c r="B478" s="99">
        <f t="shared" si="29"/>
        <v>5.3310502283104619E-2</v>
      </c>
      <c r="C478" s="100">
        <f t="shared" ca="1" si="28"/>
        <v>0.88467231762479059</v>
      </c>
      <c r="D478" s="101">
        <f t="shared" ca="1" si="30"/>
        <v>1.0028402401997871</v>
      </c>
      <c r="E478" s="61">
        <f t="shared" ca="1" si="31"/>
        <v>99.425972725475319</v>
      </c>
      <c r="F478"/>
    </row>
    <row r="479" spans="2:6" x14ac:dyDescent="0.25">
      <c r="B479" s="99">
        <f t="shared" si="29"/>
        <v>5.3424657534246169E-2</v>
      </c>
      <c r="C479" s="100">
        <f t="shared" ca="1" si="28"/>
        <v>-0.7405969881801866</v>
      </c>
      <c r="D479" s="101">
        <f t="shared" ca="1" si="30"/>
        <v>0.99762954639112544</v>
      </c>
      <c r="E479" s="61">
        <f t="shared" ca="1" si="31"/>
        <v>99.19028806961235</v>
      </c>
      <c r="F479"/>
    </row>
    <row r="480" spans="2:6" x14ac:dyDescent="0.25">
      <c r="B480" s="99">
        <f t="shared" si="29"/>
        <v>5.3538812785387718E-2</v>
      </c>
      <c r="C480" s="100">
        <f t="shared" ca="1" si="28"/>
        <v>0.93295739134191535</v>
      </c>
      <c r="D480" s="101">
        <f t="shared" ca="1" si="30"/>
        <v>1.002995460121695</v>
      </c>
      <c r="E480" s="61">
        <f t="shared" ca="1" si="31"/>
        <v>99.487408621984315</v>
      </c>
      <c r="F480"/>
    </row>
    <row r="481" spans="2:6" x14ac:dyDescent="0.25">
      <c r="B481" s="99">
        <f t="shared" si="29"/>
        <v>5.3652968036529268E-2</v>
      </c>
      <c r="C481" s="100">
        <f t="shared" ca="1" si="28"/>
        <v>-0.25419694793527015</v>
      </c>
      <c r="D481" s="101">
        <f t="shared" ca="1" si="30"/>
        <v>0.99918612370417015</v>
      </c>
      <c r="E481" s="61">
        <f t="shared" ca="1" si="31"/>
        <v>99.40643817837335</v>
      </c>
      <c r="F481"/>
    </row>
    <row r="482" spans="2:6" x14ac:dyDescent="0.25">
      <c r="B482" s="99">
        <f t="shared" si="29"/>
        <v>5.3767123287670818E-2</v>
      </c>
      <c r="C482" s="100">
        <f t="shared" ca="1" si="28"/>
        <v>-0.27794840207207017</v>
      </c>
      <c r="D482" s="101">
        <f t="shared" ca="1" si="30"/>
        <v>0.99911005793382179</v>
      </c>
      <c r="E482" s="61">
        <f t="shared" ca="1" si="31"/>
        <v>99.317972207389474</v>
      </c>
      <c r="F482"/>
    </row>
    <row r="483" spans="2:6" x14ac:dyDescent="0.25">
      <c r="B483" s="99">
        <f t="shared" si="29"/>
        <v>5.3881278538812367E-2</v>
      </c>
      <c r="C483" s="100">
        <f t="shared" ca="1" si="28"/>
        <v>0.17671254681772552</v>
      </c>
      <c r="D483" s="101">
        <f t="shared" ca="1" si="30"/>
        <v>1.0005671489464607</v>
      </c>
      <c r="E483" s="61">
        <f t="shared" ca="1" si="31"/>
        <v>99.374300290691508</v>
      </c>
      <c r="F483"/>
    </row>
    <row r="484" spans="2:6" x14ac:dyDescent="0.25">
      <c r="B484" s="99">
        <f t="shared" si="29"/>
        <v>5.3995433789953917E-2</v>
      </c>
      <c r="C484" s="100">
        <f t="shared" ca="1" si="28"/>
        <v>-3.9029828258207999E-2</v>
      </c>
      <c r="D484" s="101">
        <f t="shared" ca="1" si="30"/>
        <v>0.99987547607224614</v>
      </c>
      <c r="E484" s="61">
        <f t="shared" ca="1" si="31"/>
        <v>99.361925812501525</v>
      </c>
      <c r="F484"/>
    </row>
    <row r="485" spans="2:6" x14ac:dyDescent="0.25">
      <c r="B485" s="99">
        <f t="shared" si="29"/>
        <v>5.4109589041095467E-2</v>
      </c>
      <c r="C485" s="100">
        <f t="shared" ca="1" si="28"/>
        <v>0.95920995590859093</v>
      </c>
      <c r="D485" s="101">
        <f t="shared" ca="1" si="30"/>
        <v>1.0030798631787032</v>
      </c>
      <c r="E485" s="61">
        <f t="shared" ca="1" si="31"/>
        <v>99.667946949176496</v>
      </c>
      <c r="F485"/>
    </row>
    <row r="486" spans="2:6" x14ac:dyDescent="0.25">
      <c r="B486" s="99">
        <f t="shared" si="29"/>
        <v>5.4223744292237017E-2</v>
      </c>
      <c r="C486" s="100">
        <f t="shared" ca="1" si="28"/>
        <v>-1.0406529327156022</v>
      </c>
      <c r="D486" s="101">
        <f t="shared" ca="1" si="30"/>
        <v>0.99667051701402198</v>
      </c>
      <c r="E486" s="61">
        <f t="shared" ca="1" si="31"/>
        <v>99.336104215561861</v>
      </c>
      <c r="F486"/>
    </row>
    <row r="487" spans="2:6" x14ac:dyDescent="0.25">
      <c r="B487" s="99">
        <f t="shared" si="29"/>
        <v>5.4337899543378566E-2</v>
      </c>
      <c r="C487" s="100">
        <f t="shared" ca="1" si="28"/>
        <v>0.58225623433827423</v>
      </c>
      <c r="D487" s="101">
        <f t="shared" ca="1" si="30"/>
        <v>1.001868622613959</v>
      </c>
      <c r="E487" s="61">
        <f t="shared" ca="1" si="31"/>
        <v>99.521725906281645</v>
      </c>
      <c r="F487"/>
    </row>
    <row r="488" spans="2:6" x14ac:dyDescent="0.25">
      <c r="B488" s="99">
        <f t="shared" si="29"/>
        <v>5.4452054794520116E-2</v>
      </c>
      <c r="C488" s="100">
        <f t="shared" ca="1" si="28"/>
        <v>-0.26450607037986629</v>
      </c>
      <c r="D488" s="101">
        <f t="shared" ca="1" si="30"/>
        <v>0.99915310727369921</v>
      </c>
      <c r="E488" s="61">
        <f t="shared" ca="1" si="31"/>
        <v>99.437441680502715</v>
      </c>
      <c r="F488"/>
    </row>
    <row r="489" spans="2:6" x14ac:dyDescent="0.25">
      <c r="B489" s="99">
        <f t="shared" si="29"/>
        <v>5.4566210045661666E-2</v>
      </c>
      <c r="C489" s="100">
        <f t="shared" ca="1" si="28"/>
        <v>-0.43406885197327938</v>
      </c>
      <c r="D489" s="101">
        <f t="shared" ca="1" si="30"/>
        <v>0.99861021487231738</v>
      </c>
      <c r="E489" s="61">
        <f t="shared" ca="1" si="31"/>
        <v>99.299245002920344</v>
      </c>
      <c r="F489"/>
    </row>
    <row r="490" spans="2:6" x14ac:dyDescent="0.25">
      <c r="B490" s="99">
        <f t="shared" si="29"/>
        <v>5.4680365296803216E-2</v>
      </c>
      <c r="C490" s="100">
        <f t="shared" ca="1" si="28"/>
        <v>1.6908779798541218</v>
      </c>
      <c r="D490" s="101">
        <f t="shared" ca="1" si="30"/>
        <v>1.0054350650969874</v>
      </c>
      <c r="E490" s="61">
        <f t="shared" ca="1" si="31"/>
        <v>99.838942863592919</v>
      </c>
      <c r="F490"/>
    </row>
    <row r="491" spans="2:6" x14ac:dyDescent="0.25">
      <c r="B491" s="99">
        <f t="shared" si="29"/>
        <v>5.4794520547944765E-2</v>
      </c>
      <c r="C491" s="100">
        <f t="shared" ca="1" si="28"/>
        <v>-1.7151387510239147</v>
      </c>
      <c r="D491" s="101">
        <f t="shared" ca="1" si="30"/>
        <v>0.99451811067362794</v>
      </c>
      <c r="E491" s="61">
        <f t="shared" ca="1" si="31"/>
        <v>99.291636828352722</v>
      </c>
      <c r="F491"/>
    </row>
    <row r="492" spans="2:6" x14ac:dyDescent="0.25">
      <c r="B492" s="99">
        <f t="shared" si="29"/>
        <v>5.4908675799086315E-2</v>
      </c>
      <c r="C492" s="100">
        <f t="shared" ca="1" si="28"/>
        <v>-1.3766270967607852</v>
      </c>
      <c r="D492" s="101">
        <f t="shared" ca="1" si="30"/>
        <v>0.9955977809771237</v>
      </c>
      <c r="E492" s="61">
        <f t="shared" ca="1" si="31"/>
        <v>98.854533295894427</v>
      </c>
      <c r="F492"/>
    </row>
    <row r="493" spans="2:6" x14ac:dyDescent="0.25">
      <c r="B493" s="99">
        <f t="shared" si="29"/>
        <v>5.5022831050227865E-2</v>
      </c>
      <c r="C493" s="100">
        <f t="shared" ca="1" si="28"/>
        <v>-0.65214862843276933</v>
      </c>
      <c r="D493" s="101">
        <f t="shared" ca="1" si="30"/>
        <v>0.99791241831981725</v>
      </c>
      <c r="E493" s="61">
        <f t="shared" ca="1" si="31"/>
        <v>98.648166383182897</v>
      </c>
      <c r="F493"/>
    </row>
    <row r="494" spans="2:6" x14ac:dyDescent="0.25">
      <c r="B494" s="99">
        <f t="shared" si="29"/>
        <v>5.5136986301369414E-2</v>
      </c>
      <c r="C494" s="100">
        <f t="shared" ca="1" si="28"/>
        <v>0.54493739298777655</v>
      </c>
      <c r="D494" s="101">
        <f t="shared" ca="1" si="30"/>
        <v>1.0017487880351017</v>
      </c>
      <c r="E494" s="61">
        <f t="shared" ca="1" si="31"/>
        <v>98.820681116238532</v>
      </c>
      <c r="F494"/>
    </row>
    <row r="495" spans="2:6" x14ac:dyDescent="0.25">
      <c r="B495" s="99">
        <f t="shared" si="29"/>
        <v>5.5251141552510964E-2</v>
      </c>
      <c r="C495" s="100">
        <f t="shared" ca="1" si="28"/>
        <v>0.40819031710270792</v>
      </c>
      <c r="D495" s="101">
        <f t="shared" ca="1" si="30"/>
        <v>1.0013098018025874</v>
      </c>
      <c r="E495" s="61">
        <f t="shared" ca="1" si="31"/>
        <v>98.950116622497504</v>
      </c>
      <c r="F495"/>
    </row>
    <row r="496" spans="2:6" x14ac:dyDescent="0.25">
      <c r="B496" s="99">
        <f t="shared" si="29"/>
        <v>5.5365296803652514E-2</v>
      </c>
      <c r="C496" s="100">
        <f t="shared" ca="1" si="28"/>
        <v>0.47035882744239643</v>
      </c>
      <c r="D496" s="101">
        <f t="shared" ca="1" si="30"/>
        <v>1.0015093516507316</v>
      </c>
      <c r="E496" s="61">
        <f t="shared" ca="1" si="31"/>
        <v>99.099467144361753</v>
      </c>
      <c r="F496"/>
    </row>
    <row r="497" spans="2:6" x14ac:dyDescent="0.25">
      <c r="B497" s="99">
        <f t="shared" si="29"/>
        <v>5.5479452054794064E-2</v>
      </c>
      <c r="C497" s="100">
        <f t="shared" ca="1" si="28"/>
        <v>0.93707285486743785</v>
      </c>
      <c r="D497" s="101">
        <f t="shared" ca="1" si="30"/>
        <v>1.0030086910339822</v>
      </c>
      <c r="E497" s="61">
        <f t="shared" ca="1" si="31"/>
        <v>99.397626822631409</v>
      </c>
      <c r="F497"/>
    </row>
    <row r="498" spans="2:6" x14ac:dyDescent="0.25">
      <c r="B498" s="99">
        <f t="shared" si="29"/>
        <v>5.5593607305935613E-2</v>
      </c>
      <c r="C498" s="100">
        <f t="shared" ca="1" si="28"/>
        <v>0.91131141743971966</v>
      </c>
      <c r="D498" s="101">
        <f t="shared" ca="1" si="30"/>
        <v>1.0029258727820731</v>
      </c>
      <c r="E498" s="61">
        <f t="shared" ca="1" si="31"/>
        <v>99.688451633554408</v>
      </c>
      <c r="F498"/>
    </row>
    <row r="499" spans="2:6" x14ac:dyDescent="0.25">
      <c r="B499" s="99">
        <f t="shared" si="29"/>
        <v>5.5707762557077163E-2</v>
      </c>
      <c r="C499" s="100">
        <f t="shared" ca="1" si="28"/>
        <v>1.8054925021715462</v>
      </c>
      <c r="D499" s="101">
        <f t="shared" ca="1" si="30"/>
        <v>1.0058045040242709</v>
      </c>
      <c r="E499" s="61">
        <f t="shared" ca="1" si="31"/>
        <v>100.26709365223471</v>
      </c>
      <c r="F499"/>
    </row>
    <row r="500" spans="2:6" x14ac:dyDescent="0.25">
      <c r="B500" s="99">
        <f t="shared" si="29"/>
        <v>5.5821917808218713E-2</v>
      </c>
      <c r="C500" s="100">
        <f t="shared" ca="1" si="28"/>
        <v>0.19981143850600347</v>
      </c>
      <c r="D500" s="101">
        <f t="shared" ca="1" si="30"/>
        <v>1.0006412326459422</v>
      </c>
      <c r="E500" s="61">
        <f t="shared" ca="1" si="31"/>
        <v>100.33138818599826</v>
      </c>
      <c r="F500"/>
    </row>
    <row r="501" spans="2:6" x14ac:dyDescent="0.25">
      <c r="B501" s="99">
        <f t="shared" si="29"/>
        <v>5.5936073059360263E-2</v>
      </c>
      <c r="C501" s="100">
        <f t="shared" ca="1" si="28"/>
        <v>-0.26821226128959097</v>
      </c>
      <c r="D501" s="101">
        <f t="shared" ca="1" si="30"/>
        <v>0.99914123793694043</v>
      </c>
      <c r="E501" s="61">
        <f t="shared" ca="1" si="31"/>
        <v>100.24522739609003</v>
      </c>
      <c r="F501"/>
    </row>
    <row r="502" spans="2:6" x14ac:dyDescent="0.25">
      <c r="B502" s="99">
        <f t="shared" si="29"/>
        <v>5.6050228310501812E-2</v>
      </c>
      <c r="C502" s="100">
        <f t="shared" ca="1" si="28"/>
        <v>-0.47406274461536668</v>
      </c>
      <c r="D502" s="101">
        <f t="shared" ca="1" si="30"/>
        <v>0.99848220866033932</v>
      </c>
      <c r="E502" s="61">
        <f t="shared" ca="1" si="31"/>
        <v>100.09307605810594</v>
      </c>
      <c r="F502"/>
    </row>
    <row r="503" spans="2:6" x14ac:dyDescent="0.25">
      <c r="B503" s="99">
        <f t="shared" si="29"/>
        <v>5.6164383561643362E-2</v>
      </c>
      <c r="C503" s="100">
        <f t="shared" ca="1" si="28"/>
        <v>0.28731051315844525</v>
      </c>
      <c r="D503" s="101">
        <f t="shared" ca="1" si="30"/>
        <v>1.0009219129634461</v>
      </c>
      <c r="E503" s="61">
        <f t="shared" ca="1" si="31"/>
        <v>100.18535316247511</v>
      </c>
      <c r="F503"/>
    </row>
    <row r="504" spans="2:6" x14ac:dyDescent="0.25">
      <c r="B504" s="99">
        <f t="shared" si="29"/>
        <v>5.6278538812784912E-2</v>
      </c>
      <c r="C504" s="100">
        <f t="shared" ca="1" si="28"/>
        <v>-1.2763121048919857</v>
      </c>
      <c r="D504" s="101">
        <f t="shared" ca="1" si="30"/>
        <v>0.99591795698646257</v>
      </c>
      <c r="E504" s="61">
        <f t="shared" ca="1" si="31"/>
        <v>99.776392241539455</v>
      </c>
      <c r="F504"/>
    </row>
    <row r="505" spans="2:6" x14ac:dyDescent="0.25">
      <c r="B505" s="99">
        <f t="shared" si="29"/>
        <v>5.6392694063926462E-2</v>
      </c>
      <c r="C505" s="100">
        <f t="shared" ca="1" si="28"/>
        <v>-0.32520347303943709</v>
      </c>
      <c r="D505" s="101">
        <f t="shared" ca="1" si="30"/>
        <v>0.99895873733120466</v>
      </c>
      <c r="E505" s="61">
        <f t="shared" ca="1" si="31"/>
        <v>99.672498809071257</v>
      </c>
      <c r="F505"/>
    </row>
    <row r="506" spans="2:6" x14ac:dyDescent="0.25">
      <c r="B506" s="99">
        <f t="shared" si="29"/>
        <v>5.6506849315068011E-2</v>
      </c>
      <c r="C506" s="100">
        <f t="shared" ca="1" si="28"/>
        <v>0.43478621591930278</v>
      </c>
      <c r="D506" s="101">
        <f t="shared" ca="1" si="30"/>
        <v>1.0013951650351296</v>
      </c>
      <c r="E506" s="61">
        <f t="shared" ca="1" si="31"/>
        <v>99.811558394373677</v>
      </c>
      <c r="F506"/>
    </row>
    <row r="507" spans="2:6" x14ac:dyDescent="0.25">
      <c r="B507" s="99">
        <f t="shared" si="29"/>
        <v>5.6621004566209561E-2</v>
      </c>
      <c r="C507" s="100">
        <f t="shared" ca="1" si="28"/>
        <v>-1.9755134417209774</v>
      </c>
      <c r="D507" s="101">
        <f t="shared" ca="1" si="30"/>
        <v>0.99368845201348488</v>
      </c>
      <c r="E507" s="61">
        <f t="shared" ca="1" si="31"/>
        <v>99.181592953958727</v>
      </c>
      <c r="F507"/>
    </row>
    <row r="508" spans="2:6" x14ac:dyDescent="0.25">
      <c r="B508" s="99">
        <f t="shared" si="29"/>
        <v>5.6735159817351111E-2</v>
      </c>
      <c r="C508" s="100">
        <f t="shared" ca="1" si="28"/>
        <v>1.5825708032934926</v>
      </c>
      <c r="D508" s="101">
        <f t="shared" ca="1" si="30"/>
        <v>1.0050860814463425</v>
      </c>
      <c r="E508" s="61">
        <f t="shared" ca="1" si="31"/>
        <v>99.686038613700546</v>
      </c>
      <c r="F508"/>
    </row>
    <row r="509" spans="2:6" x14ac:dyDescent="0.25">
      <c r="B509" s="99">
        <f t="shared" si="29"/>
        <v>5.684931506849266E-2</v>
      </c>
      <c r="C509" s="100">
        <f t="shared" ca="1" si="28"/>
        <v>0.76074911703472026</v>
      </c>
      <c r="D509" s="101">
        <f t="shared" ca="1" si="30"/>
        <v>1.0024419796170656</v>
      </c>
      <c r="E509" s="61">
        <f t="shared" ca="1" si="31"/>
        <v>99.929469888101224</v>
      </c>
      <c r="F509"/>
    </row>
    <row r="510" spans="2:6" x14ac:dyDescent="0.25">
      <c r="B510" s="99">
        <f t="shared" si="29"/>
        <v>5.696347031963421E-2</v>
      </c>
      <c r="C510" s="100">
        <f t="shared" ca="1" si="28"/>
        <v>-0.96093117463169619</v>
      </c>
      <c r="D510" s="101">
        <f t="shared" ca="1" si="30"/>
        <v>0.99692523122156962</v>
      </c>
      <c r="E510" s="61">
        <f t="shared" ca="1" si="31"/>
        <v>99.622209874044188</v>
      </c>
      <c r="F510"/>
    </row>
    <row r="511" spans="2:6" x14ac:dyDescent="0.25">
      <c r="B511" s="99">
        <f t="shared" si="29"/>
        <v>5.707762557077576E-2</v>
      </c>
      <c r="C511" s="100">
        <f t="shared" ca="1" si="28"/>
        <v>-2.070537448162213</v>
      </c>
      <c r="D511" s="101">
        <f t="shared" ca="1" si="30"/>
        <v>0.99338583966599003</v>
      </c>
      <c r="E511" s="61">
        <f t="shared" ca="1" si="31"/>
        <v>98.963292605108876</v>
      </c>
      <c r="F511"/>
    </row>
    <row r="512" spans="2:6" x14ac:dyDescent="0.25">
      <c r="B512" s="99">
        <f t="shared" si="29"/>
        <v>5.719178082191731E-2</v>
      </c>
      <c r="C512" s="100">
        <f t="shared" ca="1" si="28"/>
        <v>0.78600578490295447</v>
      </c>
      <c r="D512" s="101">
        <f t="shared" ca="1" si="30"/>
        <v>1.0025231358873081</v>
      </c>
      <c r="E512" s="61">
        <f t="shared" ca="1" si="31"/>
        <v>99.212990440206994</v>
      </c>
      <c r="F512"/>
    </row>
    <row r="513" spans="2:6" x14ac:dyDescent="0.25">
      <c r="B513" s="99">
        <f t="shared" si="29"/>
        <v>5.7305936073058859E-2</v>
      </c>
      <c r="C513" s="100">
        <f t="shared" ca="1" si="28"/>
        <v>0.10589928933768533</v>
      </c>
      <c r="D513" s="101">
        <f t="shared" ca="1" si="30"/>
        <v>1.0003400679833161</v>
      </c>
      <c r="E513" s="61">
        <f t="shared" ca="1" si="31"/>
        <v>99.24672960178475</v>
      </c>
      <c r="F513"/>
    </row>
    <row r="514" spans="2:6" x14ac:dyDescent="0.25">
      <c r="B514" s="99">
        <f t="shared" si="29"/>
        <v>5.7420091324200409E-2</v>
      </c>
      <c r="C514" s="100">
        <f t="shared" ca="1" si="28"/>
        <v>1.0507301340112463</v>
      </c>
      <c r="D514" s="101">
        <f t="shared" ca="1" si="30"/>
        <v>1.0033741597971635</v>
      </c>
      <c r="E514" s="61">
        <f t="shared" ca="1" si="31"/>
        <v>99.581603926807048</v>
      </c>
      <c r="F514"/>
    </row>
    <row r="515" spans="2:6" x14ac:dyDescent="0.25">
      <c r="B515" s="99">
        <f t="shared" si="29"/>
        <v>5.7534246575341959E-2</v>
      </c>
      <c r="C515" s="100">
        <f t="shared" ca="1" si="28"/>
        <v>0.14623992683482356</v>
      </c>
      <c r="D515" s="101">
        <f t="shared" ca="1" si="30"/>
        <v>1.0004694243180554</v>
      </c>
      <c r="E515" s="61">
        <f t="shared" ca="1" si="31"/>
        <v>99.628349953321248</v>
      </c>
      <c r="F515"/>
    </row>
    <row r="516" spans="2:6" x14ac:dyDescent="0.25">
      <c r="B516" s="99">
        <f t="shared" si="29"/>
        <v>5.7648401826483509E-2</v>
      </c>
      <c r="C516" s="100">
        <f t="shared" ca="1" si="28"/>
        <v>0.37061340663058218</v>
      </c>
      <c r="D516" s="101">
        <f t="shared" ca="1" si="30"/>
        <v>1.001189205890902</v>
      </c>
      <c r="E516" s="61">
        <f t="shared" ca="1" si="31"/>
        <v>99.746828573986576</v>
      </c>
      <c r="F516"/>
    </row>
    <row r="517" spans="2:6" x14ac:dyDescent="0.25">
      <c r="B517" s="99">
        <f t="shared" si="29"/>
        <v>5.7762557077625058E-2</v>
      </c>
      <c r="C517" s="100">
        <f t="shared" ca="1" si="28"/>
        <v>-0.79999381341622211</v>
      </c>
      <c r="D517" s="101">
        <f t="shared" ca="1" si="30"/>
        <v>0.99743963089767262</v>
      </c>
      <c r="E517" s="61">
        <f t="shared" ca="1" si="31"/>
        <v>99.491439876050592</v>
      </c>
      <c r="F517"/>
    </row>
    <row r="518" spans="2:6" x14ac:dyDescent="0.25">
      <c r="B518" s="99">
        <f t="shared" si="29"/>
        <v>5.7876712328766608E-2</v>
      </c>
      <c r="C518" s="100">
        <f t="shared" ca="1" si="28"/>
        <v>1.0700023267418146</v>
      </c>
      <c r="D518" s="101">
        <f t="shared" ca="1" si="30"/>
        <v>1.0034361433774182</v>
      </c>
      <c r="E518" s="61">
        <f t="shared" ca="1" si="31"/>
        <v>99.833306728290481</v>
      </c>
      <c r="F518"/>
    </row>
    <row r="519" spans="2:6" x14ac:dyDescent="0.25">
      <c r="B519" s="99">
        <f t="shared" si="29"/>
        <v>5.7990867579908158E-2</v>
      </c>
      <c r="C519" s="100">
        <f t="shared" ca="1" si="28"/>
        <v>0.23914367375255097</v>
      </c>
      <c r="D519" s="101">
        <f t="shared" ca="1" si="30"/>
        <v>1.0007673932037815</v>
      </c>
      <c r="E519" s="61">
        <f t="shared" ca="1" si="31"/>
        <v>99.909918129384806</v>
      </c>
      <c r="F519"/>
    </row>
    <row r="520" spans="2:6" x14ac:dyDescent="0.25">
      <c r="B520" s="99">
        <f t="shared" si="29"/>
        <v>5.8105022831049707E-2</v>
      </c>
      <c r="C520" s="100">
        <f t="shared" ca="1" si="28"/>
        <v>0.93128164735389873</v>
      </c>
      <c r="D520" s="101">
        <f t="shared" ca="1" si="30"/>
        <v>1.00299007277813</v>
      </c>
      <c r="E520" s="61">
        <f t="shared" ca="1" si="31"/>
        <v>100.20865605584868</v>
      </c>
      <c r="F520"/>
    </row>
    <row r="521" spans="2:6" x14ac:dyDescent="0.25">
      <c r="B521" s="99">
        <f t="shared" si="29"/>
        <v>5.8219178082191257E-2</v>
      </c>
      <c r="C521" s="100">
        <f t="shared" ca="1" si="28"/>
        <v>-1.0375151759944856</v>
      </c>
      <c r="D521" s="101">
        <f t="shared" ca="1" si="30"/>
        <v>0.9966805410418923</v>
      </c>
      <c r="E521" s="61">
        <f t="shared" ca="1" si="31"/>
        <v>99.876017534824157</v>
      </c>
      <c r="F521"/>
    </row>
    <row r="522" spans="2:6" x14ac:dyDescent="0.25">
      <c r="B522" s="99">
        <f t="shared" si="29"/>
        <v>5.8333333333332807E-2</v>
      </c>
      <c r="C522" s="100">
        <f t="shared" ca="1" si="28"/>
        <v>1.2120972314733081</v>
      </c>
      <c r="D522" s="101">
        <f t="shared" ca="1" si="30"/>
        <v>1.0038932698285181</v>
      </c>
      <c r="E522" s="61">
        <f t="shared" ca="1" si="31"/>
        <v>100.26486182048504</v>
      </c>
      <c r="F522"/>
    </row>
    <row r="523" spans="2:6" x14ac:dyDescent="0.25">
      <c r="B523" s="99">
        <f t="shared" si="29"/>
        <v>5.8447488584474357E-2</v>
      </c>
      <c r="C523" s="100">
        <f t="shared" ca="1" si="28"/>
        <v>-2.1872529032407328</v>
      </c>
      <c r="D523" s="101">
        <f t="shared" ca="1" si="30"/>
        <v>0.99301427509216256</v>
      </c>
      <c r="E523" s="61">
        <f t="shared" ca="1" si="31"/>
        <v>99.564439077884799</v>
      </c>
      <c r="F523"/>
    </row>
    <row r="524" spans="2:6" x14ac:dyDescent="0.25">
      <c r="B524" s="99">
        <f t="shared" si="29"/>
        <v>5.8561643835615906E-2</v>
      </c>
      <c r="C524" s="100">
        <f t="shared" ref="C524:C587" ca="1" si="32">NORMINV(RAND(),0,1)</f>
        <v>-0.64194523474725429</v>
      </c>
      <c r="D524" s="101">
        <f t="shared" ca="1" si="30"/>
        <v>0.99794505555599966</v>
      </c>
      <c r="E524" s="61">
        <f t="shared" ca="1" si="31"/>
        <v>99.359839686981687</v>
      </c>
      <c r="F524"/>
    </row>
    <row r="525" spans="2:6" x14ac:dyDescent="0.25">
      <c r="B525" s="99">
        <f t="shared" ref="B525:B588" si="33">B524+$C$5</f>
        <v>5.8675799086757456E-2</v>
      </c>
      <c r="C525" s="100">
        <f t="shared" ca="1" si="32"/>
        <v>-1.1097722563135903</v>
      </c>
      <c r="D525" s="101">
        <f t="shared" ref="D525:D588" ca="1" si="34">EXP(($C$6-$C$4^2*0.5)*$C$5+($C$4*C525*$C$5^0.5))</f>
        <v>0.99644973068186782</v>
      </c>
      <c r="E525" s="61">
        <f t="shared" ref="E525:E588" ca="1" si="35">E524*D525</f>
        <v>99.007085496686457</v>
      </c>
      <c r="F525"/>
    </row>
    <row r="526" spans="2:6" x14ac:dyDescent="0.25">
      <c r="B526" s="99">
        <f t="shared" si="33"/>
        <v>5.8789954337899006E-2</v>
      </c>
      <c r="C526" s="100">
        <f t="shared" ca="1" si="32"/>
        <v>0.82038468462997116</v>
      </c>
      <c r="D526" s="101">
        <f t="shared" ca="1" si="34"/>
        <v>1.002633614829554</v>
      </c>
      <c r="E526" s="61">
        <f t="shared" ca="1" si="35"/>
        <v>99.26783202528145</v>
      </c>
      <c r="F526"/>
    </row>
    <row r="527" spans="2:6" x14ac:dyDescent="0.25">
      <c r="B527" s="99">
        <f t="shared" si="33"/>
        <v>5.8904109589040556E-2</v>
      </c>
      <c r="C527" s="100">
        <f t="shared" ca="1" si="32"/>
        <v>-1.2672080629272386</v>
      </c>
      <c r="D527" s="101">
        <f t="shared" ca="1" si="34"/>
        <v>0.99594701951202458</v>
      </c>
      <c r="E527" s="61">
        <f t="shared" ca="1" si="35"/>
        <v>98.86550143899936</v>
      </c>
      <c r="F527"/>
    </row>
    <row r="528" spans="2:6" x14ac:dyDescent="0.25">
      <c r="B528" s="99">
        <f t="shared" si="33"/>
        <v>5.9018264840182105E-2</v>
      </c>
      <c r="C528" s="100">
        <f t="shared" ca="1" si="32"/>
        <v>-0.63350171330966987</v>
      </c>
      <c r="D528" s="101">
        <f t="shared" ca="1" si="34"/>
        <v>0.99797206435790953</v>
      </c>
      <c r="E528" s="61">
        <f t="shared" ca="1" si="35"/>
        <v>98.66500856485807</v>
      </c>
      <c r="F528"/>
    </row>
    <row r="529" spans="2:6" x14ac:dyDescent="0.25">
      <c r="B529" s="99">
        <f t="shared" si="33"/>
        <v>5.9132420091323655E-2</v>
      </c>
      <c r="C529" s="100">
        <f t="shared" ca="1" si="32"/>
        <v>-1.1355245987942908</v>
      </c>
      <c r="D529" s="101">
        <f t="shared" ca="1" si="34"/>
        <v>0.99636748304833866</v>
      </c>
      <c r="E529" s="61">
        <f t="shared" ca="1" si="35"/>
        <v>98.306606248710409</v>
      </c>
      <c r="F529"/>
    </row>
    <row r="530" spans="2:6" x14ac:dyDescent="0.25">
      <c r="B530" s="99">
        <f t="shared" si="33"/>
        <v>5.9246575342465205E-2</v>
      </c>
      <c r="C530" s="100">
        <f t="shared" ca="1" si="32"/>
        <v>-1.5168416211963631</v>
      </c>
      <c r="D530" s="101">
        <f t="shared" ca="1" si="34"/>
        <v>0.99515042984983482</v>
      </c>
      <c r="E530" s="61">
        <f t="shared" ca="1" si="35"/>
        <v>97.829861465482622</v>
      </c>
      <c r="F530"/>
    </row>
    <row r="531" spans="2:6" x14ac:dyDescent="0.25">
      <c r="B531" s="99">
        <f t="shared" si="33"/>
        <v>5.9360730593606754E-2</v>
      </c>
      <c r="C531" s="100">
        <f t="shared" ca="1" si="32"/>
        <v>-0.95394625532208011</v>
      </c>
      <c r="D531" s="101">
        <f t="shared" ca="1" si="34"/>
        <v>0.99694755141965363</v>
      </c>
      <c r="E531" s="61">
        <f t="shared" ca="1" si="35"/>
        <v>97.531240843736825</v>
      </c>
      <c r="F531"/>
    </row>
    <row r="532" spans="2:6" x14ac:dyDescent="0.25">
      <c r="B532" s="99">
        <f t="shared" si="33"/>
        <v>5.9474885844748304E-2</v>
      </c>
      <c r="C532" s="100">
        <f t="shared" ca="1" si="32"/>
        <v>-0.44531361709232442</v>
      </c>
      <c r="D532" s="101">
        <f t="shared" ca="1" si="34"/>
        <v>0.99857422272418883</v>
      </c>
      <c r="E532" s="61">
        <f t="shared" ca="1" si="35"/>
        <v>97.392183016860159</v>
      </c>
      <c r="F532"/>
    </row>
    <row r="533" spans="2:6" x14ac:dyDescent="0.25">
      <c r="B533" s="99">
        <f t="shared" si="33"/>
        <v>5.9589041095889854E-2</v>
      </c>
      <c r="C533" s="100">
        <f t="shared" ca="1" si="32"/>
        <v>1.7037837096722797</v>
      </c>
      <c r="D533" s="101">
        <f t="shared" ca="1" si="34"/>
        <v>1.0054766575735599</v>
      </c>
      <c r="E533" s="61">
        <f t="shared" ca="1" si="35"/>
        <v>97.92556665358498</v>
      </c>
      <c r="F533"/>
    </row>
    <row r="534" spans="2:6" x14ac:dyDescent="0.25">
      <c r="B534" s="99">
        <f t="shared" si="33"/>
        <v>5.9703196347031404E-2</v>
      </c>
      <c r="C534" s="100">
        <f t="shared" ca="1" si="32"/>
        <v>-2.1189589460846037</v>
      </c>
      <c r="D534" s="101">
        <f t="shared" ca="1" si="34"/>
        <v>0.99323167257246026</v>
      </c>
      <c r="E534" s="61">
        <f t="shared" ca="1" si="35"/>
        <v>97.262774354946146</v>
      </c>
      <c r="F534"/>
    </row>
    <row r="535" spans="2:6" x14ac:dyDescent="0.25">
      <c r="B535" s="99">
        <f t="shared" si="33"/>
        <v>5.9817351598172953E-2</v>
      </c>
      <c r="C535" s="100">
        <f t="shared" ca="1" si="32"/>
        <v>0.32623916013108101</v>
      </c>
      <c r="D535" s="101">
        <f t="shared" ca="1" si="34"/>
        <v>1.0010468139313211</v>
      </c>
      <c r="E535" s="61">
        <f t="shared" ca="1" si="35"/>
        <v>97.364590382139852</v>
      </c>
      <c r="F535"/>
    </row>
    <row r="536" spans="2:6" x14ac:dyDescent="0.25">
      <c r="B536" s="99">
        <f t="shared" si="33"/>
        <v>5.9931506849314503E-2</v>
      </c>
      <c r="C536" s="100">
        <f t="shared" ca="1" si="32"/>
        <v>0.26059296942548826</v>
      </c>
      <c r="D536" s="101">
        <f t="shared" ca="1" si="34"/>
        <v>1.0008361998379134</v>
      </c>
      <c r="E536" s="61">
        <f t="shared" ca="1" si="35"/>
        <v>97.446006636835904</v>
      </c>
      <c r="F536"/>
    </row>
    <row r="537" spans="2:6" x14ac:dyDescent="0.25">
      <c r="B537" s="99">
        <f t="shared" si="33"/>
        <v>6.0045662100456053E-2</v>
      </c>
      <c r="C537" s="100">
        <f t="shared" ca="1" si="32"/>
        <v>-0.59291096476954408</v>
      </c>
      <c r="D537" s="101">
        <f t="shared" ca="1" si="34"/>
        <v>0.99810191464041309</v>
      </c>
      <c r="E537" s="61">
        <f t="shared" ca="1" si="35"/>
        <v>97.261045798288322</v>
      </c>
      <c r="F537"/>
    </row>
    <row r="538" spans="2:6" x14ac:dyDescent="0.25">
      <c r="B538" s="99">
        <f t="shared" si="33"/>
        <v>6.0159817351597603E-2</v>
      </c>
      <c r="C538" s="100">
        <f t="shared" ca="1" si="32"/>
        <v>1.281641743844375</v>
      </c>
      <c r="D538" s="101">
        <f t="shared" ca="1" si="34"/>
        <v>1.004117073917052</v>
      </c>
      <c r="E538" s="61">
        <f t="shared" ca="1" si="35"/>
        <v>97.661476713089655</v>
      </c>
      <c r="F538"/>
    </row>
    <row r="539" spans="2:6" x14ac:dyDescent="0.25">
      <c r="B539" s="99">
        <f t="shared" si="33"/>
        <v>6.0273972602739152E-2</v>
      </c>
      <c r="C539" s="100">
        <f t="shared" ca="1" si="32"/>
        <v>-0.6184632184158545</v>
      </c>
      <c r="D539" s="101">
        <f t="shared" ca="1" si="34"/>
        <v>0.99802017071005067</v>
      </c>
      <c r="E539" s="61">
        <f t="shared" ca="1" si="35"/>
        <v>97.468123660993371</v>
      </c>
      <c r="F539"/>
    </row>
    <row r="540" spans="2:6" x14ac:dyDescent="0.25">
      <c r="B540" s="99">
        <f t="shared" si="33"/>
        <v>6.0388127853880702E-2</v>
      </c>
      <c r="C540" s="100">
        <f t="shared" ca="1" si="32"/>
        <v>0.16619537746009883</v>
      </c>
      <c r="D540" s="101">
        <f t="shared" ca="1" si="34"/>
        <v>1.0005334196728246</v>
      </c>
      <c r="E540" s="61">
        <f t="shared" ca="1" si="35"/>
        <v>97.520115075627444</v>
      </c>
      <c r="F540"/>
    </row>
    <row r="541" spans="2:6" x14ac:dyDescent="0.25">
      <c r="B541" s="99">
        <f t="shared" si="33"/>
        <v>6.0502283105022252E-2</v>
      </c>
      <c r="C541" s="100">
        <f t="shared" ca="1" si="32"/>
        <v>1.1885731510119513</v>
      </c>
      <c r="D541" s="101">
        <f t="shared" ca="1" si="34"/>
        <v>1.0038175772975273</v>
      </c>
      <c r="E541" s="61">
        <f t="shared" ca="1" si="35"/>
        <v>97.892405652992409</v>
      </c>
      <c r="F541"/>
    </row>
    <row r="542" spans="2:6" x14ac:dyDescent="0.25">
      <c r="B542" s="99">
        <f t="shared" si="33"/>
        <v>6.0616438356163801E-2</v>
      </c>
      <c r="C542" s="100">
        <f t="shared" ca="1" si="32"/>
        <v>-0.96381199909956194</v>
      </c>
      <c r="D542" s="101">
        <f t="shared" ca="1" si="34"/>
        <v>0.99691602573855032</v>
      </c>
      <c r="E542" s="61">
        <f t="shared" ca="1" si="35"/>
        <v>97.590507993567186</v>
      </c>
      <c r="F542"/>
    </row>
    <row r="543" spans="2:6" x14ac:dyDescent="0.25">
      <c r="B543" s="99">
        <f t="shared" si="33"/>
        <v>6.0730593607305351E-2</v>
      </c>
      <c r="C543" s="100">
        <f t="shared" ca="1" si="32"/>
        <v>1.3778753782389686</v>
      </c>
      <c r="D543" s="101">
        <f t="shared" ca="1" si="34"/>
        <v>1.0044268496718431</v>
      </c>
      <c r="E543" s="61">
        <f t="shared" ca="1" si="35"/>
        <v>98.02252650185352</v>
      </c>
      <c r="F543"/>
    </row>
    <row r="544" spans="2:6" x14ac:dyDescent="0.25">
      <c r="B544" s="99">
        <f t="shared" si="33"/>
        <v>6.0844748858446901E-2</v>
      </c>
      <c r="C544" s="100">
        <f t="shared" ca="1" si="32"/>
        <v>-1.5487421478610486</v>
      </c>
      <c r="D544" s="101">
        <f t="shared" ca="1" si="34"/>
        <v>0.99504868004464408</v>
      </c>
      <c r="E544" s="61">
        <f t="shared" ca="1" si="35"/>
        <v>97.537185610310488</v>
      </c>
      <c r="F544"/>
    </row>
    <row r="545" spans="2:6" x14ac:dyDescent="0.25">
      <c r="B545" s="99">
        <f t="shared" si="33"/>
        <v>6.0958904109588451E-2</v>
      </c>
      <c r="C545" s="100">
        <f t="shared" ca="1" si="32"/>
        <v>0.15200157577055506</v>
      </c>
      <c r="D545" s="101">
        <f t="shared" ca="1" si="34"/>
        <v>1.000487900993283</v>
      </c>
      <c r="E545" s="61">
        <f t="shared" ca="1" si="35"/>
        <v>97.584774100051789</v>
      </c>
      <c r="F545"/>
    </row>
    <row r="546" spans="2:6" x14ac:dyDescent="0.25">
      <c r="B546" s="99">
        <f t="shared" si="33"/>
        <v>6.107305936073E-2</v>
      </c>
      <c r="C546" s="100">
        <f t="shared" ca="1" si="32"/>
        <v>1.8840000848285854</v>
      </c>
      <c r="D546" s="101">
        <f t="shared" ca="1" si="34"/>
        <v>1.0060576371763115</v>
      </c>
      <c r="E546" s="61">
        <f t="shared" ca="1" si="35"/>
        <v>98.175907255482215</v>
      </c>
      <c r="F546"/>
    </row>
    <row r="547" spans="2:6" x14ac:dyDescent="0.25">
      <c r="B547" s="99">
        <f t="shared" si="33"/>
        <v>6.118721461187155E-2</v>
      </c>
      <c r="C547" s="100">
        <f t="shared" ca="1" si="32"/>
        <v>0.58085561249754392</v>
      </c>
      <c r="D547" s="101">
        <f t="shared" ca="1" si="34"/>
        <v>1.0018641248164843</v>
      </c>
      <c r="E547" s="61">
        <f t="shared" ca="1" si="35"/>
        <v>98.358919400578031</v>
      </c>
      <c r="F547"/>
    </row>
    <row r="548" spans="2:6" x14ac:dyDescent="0.25">
      <c r="B548" s="99">
        <f t="shared" si="33"/>
        <v>6.13013698630131E-2</v>
      </c>
      <c r="C548" s="100">
        <f t="shared" ca="1" si="32"/>
        <v>0.71346676122630015</v>
      </c>
      <c r="D548" s="101">
        <f t="shared" ca="1" si="34"/>
        <v>1.0022900667204637</v>
      </c>
      <c r="E548" s="61">
        <f t="shared" ca="1" si="35"/>
        <v>98.584167888558071</v>
      </c>
      <c r="F548"/>
    </row>
    <row r="549" spans="2:6" x14ac:dyDescent="0.25">
      <c r="B549" s="99">
        <f t="shared" si="33"/>
        <v>6.141552511415465E-2</v>
      </c>
      <c r="C549" s="100">
        <f t="shared" ca="1" si="32"/>
        <v>2.2953099687583745</v>
      </c>
      <c r="D549" s="101">
        <f t="shared" ca="1" si="34"/>
        <v>1.0073848712488365</v>
      </c>
      <c r="E549" s="61">
        <f t="shared" ca="1" si="35"/>
        <v>99.312199275588753</v>
      </c>
      <c r="F549"/>
    </row>
    <row r="550" spans="2:6" x14ac:dyDescent="0.25">
      <c r="B550" s="99">
        <f t="shared" si="33"/>
        <v>6.1529680365296199E-2</v>
      </c>
      <c r="C550" s="100">
        <f t="shared" ca="1" si="32"/>
        <v>0.19293793229735456</v>
      </c>
      <c r="D550" s="101">
        <f t="shared" ca="1" si="34"/>
        <v>1.0006191870856302</v>
      </c>
      <c r="E550" s="61">
        <f t="shared" ca="1" si="35"/>
        <v>99.373692106825729</v>
      </c>
      <c r="F550"/>
    </row>
    <row r="551" spans="2:6" x14ac:dyDescent="0.25">
      <c r="B551" s="99">
        <f t="shared" si="33"/>
        <v>6.1643835616437749E-2</v>
      </c>
      <c r="C551" s="100">
        <f t="shared" ca="1" si="32"/>
        <v>2.1269715944072232</v>
      </c>
      <c r="D551" s="101">
        <f t="shared" ca="1" si="34"/>
        <v>1.0068414575368299</v>
      </c>
      <c r="E551" s="61">
        <f t="shared" ca="1" si="35"/>
        <v>100.05355300165257</v>
      </c>
      <c r="F551"/>
    </row>
    <row r="552" spans="2:6" x14ac:dyDescent="0.25">
      <c r="B552" s="99">
        <f t="shared" si="33"/>
        <v>6.1757990867579299E-2</v>
      </c>
      <c r="C552" s="100">
        <f t="shared" ca="1" si="32"/>
        <v>-1.3345584193302784</v>
      </c>
      <c r="D552" s="101">
        <f t="shared" ca="1" si="34"/>
        <v>0.99573203931349386</v>
      </c>
      <c r="E552" s="61">
        <f t="shared" ca="1" si="35"/>
        <v>99.626528370896267</v>
      </c>
      <c r="F552"/>
    </row>
    <row r="553" spans="2:6" x14ac:dyDescent="0.25">
      <c r="B553" s="99">
        <f t="shared" si="33"/>
        <v>6.1872146118720849E-2</v>
      </c>
      <c r="C553" s="100">
        <f t="shared" ca="1" si="32"/>
        <v>-1.9549042917788029</v>
      </c>
      <c r="D553" s="101">
        <f t="shared" ca="1" si="34"/>
        <v>0.99375409583680208</v>
      </c>
      <c r="E553" s="61">
        <f t="shared" ca="1" si="35"/>
        <v>99.004270622579526</v>
      </c>
      <c r="F553"/>
    </row>
    <row r="554" spans="2:6" x14ac:dyDescent="0.25">
      <c r="B554" s="99">
        <f t="shared" si="33"/>
        <v>6.1986301369862398E-2</v>
      </c>
      <c r="C554" s="100">
        <f t="shared" ca="1" si="32"/>
        <v>0.3917409685527673</v>
      </c>
      <c r="D554" s="101">
        <f t="shared" ca="1" si="34"/>
        <v>1.0012570089750397</v>
      </c>
      <c r="E554" s="61">
        <f t="shared" ca="1" si="35"/>
        <v>99.128719879319362</v>
      </c>
      <c r="F554"/>
    </row>
    <row r="555" spans="2:6" x14ac:dyDescent="0.25">
      <c r="B555" s="99">
        <f t="shared" si="33"/>
        <v>6.2100456621003948E-2</v>
      </c>
      <c r="C555" s="100">
        <f t="shared" ca="1" si="32"/>
        <v>-0.88843762569013052</v>
      </c>
      <c r="D555" s="101">
        <f t="shared" ca="1" si="34"/>
        <v>0.99715690752163744</v>
      </c>
      <c r="E555" s="61">
        <f t="shared" ca="1" si="35"/>
        <v>98.846887761440755</v>
      </c>
      <c r="F555"/>
    </row>
    <row r="556" spans="2:6" x14ac:dyDescent="0.25">
      <c r="B556" s="99">
        <f t="shared" si="33"/>
        <v>6.2214611872145498E-2</v>
      </c>
      <c r="C556" s="100">
        <f t="shared" ca="1" si="32"/>
        <v>-0.70755277192802168</v>
      </c>
      <c r="D556" s="101">
        <f t="shared" ca="1" si="34"/>
        <v>0.99773521766916407</v>
      </c>
      <c r="E556" s="61">
        <f t="shared" ca="1" si="35"/>
        <v>98.623021076580514</v>
      </c>
      <c r="F556"/>
    </row>
    <row r="557" spans="2:6" x14ac:dyDescent="0.25">
      <c r="B557" s="99">
        <f t="shared" si="33"/>
        <v>6.2328767123287047E-2</v>
      </c>
      <c r="C557" s="100">
        <f t="shared" ca="1" si="32"/>
        <v>-0.1556622919451911</v>
      </c>
      <c r="D557" s="101">
        <f t="shared" ca="1" si="34"/>
        <v>0.99950175000444053</v>
      </c>
      <c r="E557" s="61">
        <f t="shared" ca="1" si="35"/>
        <v>98.573882156767041</v>
      </c>
      <c r="F557"/>
    </row>
    <row r="558" spans="2:6" x14ac:dyDescent="0.25">
      <c r="B558" s="99">
        <f t="shared" si="33"/>
        <v>6.2442922374428597E-2</v>
      </c>
      <c r="C558" s="100">
        <f t="shared" ca="1" si="32"/>
        <v>-0.59386820794316009</v>
      </c>
      <c r="D558" s="101">
        <f t="shared" ca="1" si="34"/>
        <v>0.99809885221371686</v>
      </c>
      <c r="E558" s="61">
        <f t="shared" ca="1" si="35"/>
        <v>98.386478638919371</v>
      </c>
      <c r="F558"/>
    </row>
    <row r="559" spans="2:6" x14ac:dyDescent="0.25">
      <c r="B559" s="99">
        <f t="shared" si="33"/>
        <v>6.2557077625570154E-2</v>
      </c>
      <c r="C559" s="100">
        <f t="shared" ca="1" si="32"/>
        <v>0.69217321652104147</v>
      </c>
      <c r="D559" s="101">
        <f t="shared" ca="1" si="34"/>
        <v>1.0022216604723901</v>
      </c>
      <c r="E559" s="61">
        <f t="shared" ca="1" si="35"/>
        <v>98.60505998952911</v>
      </c>
      <c r="F559"/>
    </row>
    <row r="560" spans="2:6" x14ac:dyDescent="0.25">
      <c r="B560" s="99">
        <f t="shared" si="33"/>
        <v>6.2671232876711711E-2</v>
      </c>
      <c r="C560" s="100">
        <f t="shared" ca="1" si="32"/>
        <v>0.91079982666997239</v>
      </c>
      <c r="D560" s="101">
        <f t="shared" ca="1" si="34"/>
        <v>1.0029242281817137</v>
      </c>
      <c r="E560" s="61">
        <f t="shared" ca="1" si="35"/>
        <v>98.893403684810053</v>
      </c>
      <c r="F560"/>
    </row>
    <row r="561" spans="2:6" x14ac:dyDescent="0.25">
      <c r="B561" s="99">
        <f t="shared" si="33"/>
        <v>6.2785388127853267E-2</v>
      </c>
      <c r="C561" s="100">
        <f t="shared" ca="1" si="32"/>
        <v>0.35770426620729268</v>
      </c>
      <c r="D561" s="101">
        <f t="shared" ca="1" si="34"/>
        <v>1.0011477798241806</v>
      </c>
      <c r="E561" s="61">
        <f t="shared" ca="1" si="35"/>
        <v>99.006911538304024</v>
      </c>
      <c r="F561"/>
    </row>
    <row r="562" spans="2:6" x14ac:dyDescent="0.25">
      <c r="B562" s="99">
        <f t="shared" si="33"/>
        <v>6.2899543378994824E-2</v>
      </c>
      <c r="C562" s="100">
        <f t="shared" ca="1" si="32"/>
        <v>1.1641486707958393</v>
      </c>
      <c r="D562" s="101">
        <f t="shared" ca="1" si="34"/>
        <v>1.0037389936237788</v>
      </c>
      <c r="E562" s="61">
        <f t="shared" ca="1" si="35"/>
        <v>99.377097749255782</v>
      </c>
      <c r="F562"/>
    </row>
    <row r="563" spans="2:6" x14ac:dyDescent="0.25">
      <c r="B563" s="99">
        <f t="shared" si="33"/>
        <v>6.3013698630136381E-2</v>
      </c>
      <c r="C563" s="100">
        <f t="shared" ca="1" si="32"/>
        <v>-0.64103687691385858</v>
      </c>
      <c r="D563" s="101">
        <f t="shared" ca="1" si="34"/>
        <v>0.99794796113996642</v>
      </c>
      <c r="E563" s="61">
        <f t="shared" ca="1" si="35"/>
        <v>99.17317208287696</v>
      </c>
      <c r="F563"/>
    </row>
    <row r="564" spans="2:6" x14ac:dyDescent="0.25">
      <c r="B564" s="99">
        <f t="shared" si="33"/>
        <v>6.3127853881277937E-2</v>
      </c>
      <c r="C564" s="100">
        <f t="shared" ca="1" si="32"/>
        <v>-1.892949512694031</v>
      </c>
      <c r="D564" s="101">
        <f t="shared" ca="1" si="34"/>
        <v>0.99395145898707937</v>
      </c>
      <c r="E564" s="61">
        <f t="shared" ca="1" si="35"/>
        <v>98.573319084152246</v>
      </c>
      <c r="F564"/>
    </row>
    <row r="565" spans="2:6" x14ac:dyDescent="0.25">
      <c r="B565" s="99">
        <f t="shared" si="33"/>
        <v>6.3242009132419494E-2</v>
      </c>
      <c r="C565" s="100">
        <f t="shared" ca="1" si="32"/>
        <v>0.86985664893290959</v>
      </c>
      <c r="D565" s="101">
        <f t="shared" ca="1" si="34"/>
        <v>1.0027926177316808</v>
      </c>
      <c r="E565" s="61">
        <f t="shared" ca="1" si="35"/>
        <v>98.848596682897281</v>
      </c>
      <c r="F565"/>
    </row>
    <row r="566" spans="2:6" x14ac:dyDescent="0.25">
      <c r="B566" s="99">
        <f t="shared" si="33"/>
        <v>6.3356164383561051E-2</v>
      </c>
      <c r="C566" s="100">
        <f t="shared" ca="1" si="32"/>
        <v>0.57758143157116137</v>
      </c>
      <c r="D566" s="101">
        <f t="shared" ca="1" si="34"/>
        <v>1.0018536105634996</v>
      </c>
      <c r="E566" s="61">
        <f t="shared" ca="1" si="35"/>
        <v>99.031823485895814</v>
      </c>
      <c r="F566"/>
    </row>
    <row r="567" spans="2:6" x14ac:dyDescent="0.25">
      <c r="B567" s="99">
        <f t="shared" si="33"/>
        <v>6.3470319634702607E-2</v>
      </c>
      <c r="C567" s="100">
        <f t="shared" ca="1" si="32"/>
        <v>1.3739463611273095</v>
      </c>
      <c r="D567" s="101">
        <f t="shared" ca="1" si="34"/>
        <v>1.0044142003075345</v>
      </c>
      <c r="E567" s="61">
        <f t="shared" ca="1" si="35"/>
        <v>99.46896979158295</v>
      </c>
      <c r="F567"/>
    </row>
    <row r="568" spans="2:6" x14ac:dyDescent="0.25">
      <c r="B568" s="99">
        <f t="shared" si="33"/>
        <v>6.3584474885844164E-2</v>
      </c>
      <c r="C568" s="100">
        <f t="shared" ca="1" si="32"/>
        <v>-1.3815861166222021</v>
      </c>
      <c r="D568" s="101">
        <f t="shared" ca="1" si="34"/>
        <v>0.99558195591157028</v>
      </c>
      <c r="E568" s="61">
        <f t="shared" ca="1" si="35"/>
        <v>99.029511497613058</v>
      </c>
      <c r="F568"/>
    </row>
    <row r="569" spans="2:6" x14ac:dyDescent="0.25">
      <c r="B569" s="99">
        <f t="shared" si="33"/>
        <v>6.3698630136985721E-2</v>
      </c>
      <c r="C569" s="100">
        <f t="shared" ca="1" si="32"/>
        <v>0.67901169131800998</v>
      </c>
      <c r="D569" s="101">
        <f t="shared" ca="1" si="34"/>
        <v>1.0021793809526578</v>
      </c>
      <c r="E569" s="61">
        <f t="shared" ca="1" si="35"/>
        <v>99.245334528721955</v>
      </c>
      <c r="F569"/>
    </row>
    <row r="570" spans="2:6" x14ac:dyDescent="0.25">
      <c r="B570" s="99">
        <f t="shared" si="33"/>
        <v>6.3812785388127277E-2</v>
      </c>
      <c r="C570" s="100">
        <f t="shared" ca="1" si="32"/>
        <v>-1.6199237506953068</v>
      </c>
      <c r="D570" s="101">
        <f t="shared" ca="1" si="34"/>
        <v>0.99482167696478585</v>
      </c>
      <c r="E570" s="61">
        <f t="shared" ca="1" si="35"/>
        <v>98.731410126794344</v>
      </c>
      <c r="F570"/>
    </row>
    <row r="571" spans="2:6" x14ac:dyDescent="0.25">
      <c r="B571" s="99">
        <f t="shared" si="33"/>
        <v>6.3926940639268834E-2</v>
      </c>
      <c r="C571" s="100">
        <f t="shared" ca="1" si="32"/>
        <v>-1.8330229067942128</v>
      </c>
      <c r="D571" s="101">
        <f t="shared" ca="1" si="34"/>
        <v>0.99414239848186603</v>
      </c>
      <c r="E571" s="61">
        <f t="shared" ca="1" si="35"/>
        <v>98.153080868948123</v>
      </c>
      <c r="F571"/>
    </row>
    <row r="572" spans="2:6" x14ac:dyDescent="0.25">
      <c r="B572" s="99">
        <f t="shared" si="33"/>
        <v>6.4041095890410391E-2</v>
      </c>
      <c r="C572" s="100">
        <f t="shared" ca="1" si="32"/>
        <v>-0.74195668275933713</v>
      </c>
      <c r="D572" s="101">
        <f t="shared" ca="1" si="34"/>
        <v>0.99762519849735831</v>
      </c>
      <c r="E572" s="61">
        <f t="shared" ca="1" si="35"/>
        <v>97.919986785011631</v>
      </c>
      <c r="F572"/>
    </row>
    <row r="573" spans="2:6" x14ac:dyDescent="0.25">
      <c r="B573" s="99">
        <f t="shared" si="33"/>
        <v>6.4155251141551947E-2</v>
      </c>
      <c r="C573" s="100">
        <f t="shared" ca="1" si="32"/>
        <v>0.76036258178646676</v>
      </c>
      <c r="D573" s="101">
        <f t="shared" ca="1" si="34"/>
        <v>1.0024407376294036</v>
      </c>
      <c r="E573" s="61">
        <f t="shared" ca="1" si="35"/>
        <v>98.158983781428503</v>
      </c>
      <c r="F573"/>
    </row>
    <row r="574" spans="2:6" x14ac:dyDescent="0.25">
      <c r="B574" s="99">
        <f t="shared" si="33"/>
        <v>6.4269406392693504E-2</v>
      </c>
      <c r="C574" s="100">
        <f t="shared" ca="1" si="32"/>
        <v>-1.8501032172935084</v>
      </c>
      <c r="D574" s="101">
        <f t="shared" ca="1" si="34"/>
        <v>0.99408797307668895</v>
      </c>
      <c r="E574" s="61">
        <f t="shared" ca="1" si="35"/>
        <v>97.578665226547841</v>
      </c>
      <c r="F574"/>
    </row>
    <row r="575" spans="2:6" x14ac:dyDescent="0.25">
      <c r="B575" s="99">
        <f t="shared" si="33"/>
        <v>6.4383561643835061E-2</v>
      </c>
      <c r="C575" s="100">
        <f t="shared" ca="1" si="32"/>
        <v>1.6264766600215808</v>
      </c>
      <c r="D575" s="101">
        <f t="shared" ca="1" si="34"/>
        <v>1.0052275387827583</v>
      </c>
      <c r="E575" s="61">
        <f t="shared" ca="1" si="35"/>
        <v>98.088761483389405</v>
      </c>
      <c r="F575"/>
    </row>
    <row r="576" spans="2:6" x14ac:dyDescent="0.25">
      <c r="B576" s="99">
        <f t="shared" si="33"/>
        <v>6.4497716894976617E-2</v>
      </c>
      <c r="C576" s="100">
        <f t="shared" ca="1" si="32"/>
        <v>-0.62198978412197903</v>
      </c>
      <c r="D576" s="101">
        <f t="shared" ca="1" si="34"/>
        <v>0.99800888943869337</v>
      </c>
      <c r="E576" s="61">
        <f t="shared" ca="1" si="35"/>
        <v>97.893455914454336</v>
      </c>
      <c r="F576"/>
    </row>
    <row r="577" spans="2:6" x14ac:dyDescent="0.25">
      <c r="B577" s="99">
        <f t="shared" si="33"/>
        <v>6.4611872146118174E-2</v>
      </c>
      <c r="C577" s="100">
        <f t="shared" ca="1" si="32"/>
        <v>-0.9819450497161597</v>
      </c>
      <c r="D577" s="101">
        <f t="shared" ca="1" si="34"/>
        <v>0.99685808473246629</v>
      </c>
      <c r="E577" s="61">
        <f t="shared" ca="1" si="35"/>
        <v>97.585882970725066</v>
      </c>
      <c r="F577"/>
    </row>
    <row r="578" spans="2:6" x14ac:dyDescent="0.25">
      <c r="B578" s="99">
        <f t="shared" si="33"/>
        <v>6.4726027397259731E-2</v>
      </c>
      <c r="C578" s="100">
        <f t="shared" ca="1" si="32"/>
        <v>0.40588247429695912</v>
      </c>
      <c r="D578" s="101">
        <f t="shared" ca="1" si="34"/>
        <v>1.0013023948035678</v>
      </c>
      <c r="E578" s="61">
        <f t="shared" ca="1" si="35"/>
        <v>97.712978317607707</v>
      </c>
      <c r="F578"/>
    </row>
    <row r="579" spans="2:6" x14ac:dyDescent="0.25">
      <c r="B579" s="99">
        <f t="shared" si="33"/>
        <v>6.4840182648401287E-2</v>
      </c>
      <c r="C579" s="100">
        <f t="shared" ca="1" si="32"/>
        <v>-0.35834773370879702</v>
      </c>
      <c r="D579" s="101">
        <f t="shared" ca="1" si="34"/>
        <v>0.99885261616392962</v>
      </c>
      <c r="E579" s="61">
        <f t="shared" ca="1" si="35"/>
        <v>97.600864025711786</v>
      </c>
      <c r="F579"/>
    </row>
    <row r="580" spans="2:6" x14ac:dyDescent="0.25">
      <c r="B580" s="99">
        <f t="shared" si="33"/>
        <v>6.4954337899542844E-2</v>
      </c>
      <c r="C580" s="100">
        <f t="shared" ca="1" si="32"/>
        <v>-0.91957190306857228</v>
      </c>
      <c r="D580" s="101">
        <f t="shared" ca="1" si="34"/>
        <v>0.99705740139438359</v>
      </c>
      <c r="E580" s="61">
        <f t="shared" ca="1" si="35"/>
        <v>97.313663859322773</v>
      </c>
      <c r="F580"/>
    </row>
    <row r="581" spans="2:6" x14ac:dyDescent="0.25">
      <c r="B581" s="99">
        <f t="shared" si="33"/>
        <v>6.5068493150684401E-2</v>
      </c>
      <c r="C581" s="100">
        <f t="shared" ca="1" si="32"/>
        <v>-0.94505139713874087</v>
      </c>
      <c r="D581" s="101">
        <f t="shared" ca="1" si="34"/>
        <v>0.99697597552027872</v>
      </c>
      <c r="E581" s="61">
        <f t="shared" ca="1" si="35"/>
        <v>97.019384957600806</v>
      </c>
      <c r="F581"/>
    </row>
    <row r="582" spans="2:6" x14ac:dyDescent="0.25">
      <c r="B582" s="99">
        <f t="shared" si="33"/>
        <v>6.5182648401825957E-2</v>
      </c>
      <c r="C582" s="100">
        <f t="shared" ca="1" si="32"/>
        <v>7.4282979767303914E-2</v>
      </c>
      <c r="D582" s="101">
        <f t="shared" ca="1" si="34"/>
        <v>1.0002386987793666</v>
      </c>
      <c r="E582" s="61">
        <f t="shared" ca="1" si="35"/>
        <v>97.042543366365081</v>
      </c>
      <c r="F582"/>
    </row>
    <row r="583" spans="2:6" x14ac:dyDescent="0.25">
      <c r="B583" s="99">
        <f t="shared" si="33"/>
        <v>6.5296803652967514E-2</v>
      </c>
      <c r="C583" s="100">
        <f t="shared" ca="1" si="32"/>
        <v>-3.5013272281503305E-2</v>
      </c>
      <c r="D583" s="101">
        <f t="shared" ca="1" si="34"/>
        <v>0.9998883488341842</v>
      </c>
      <c r="E583" s="61">
        <f t="shared" ca="1" si="35"/>
        <v>97.0317084532645</v>
      </c>
      <c r="F583"/>
    </row>
    <row r="584" spans="2:6" x14ac:dyDescent="0.25">
      <c r="B584" s="99">
        <f t="shared" si="33"/>
        <v>6.5410958904109071E-2</v>
      </c>
      <c r="C584" s="100">
        <f t="shared" ca="1" si="32"/>
        <v>0.13639919416164048</v>
      </c>
      <c r="D584" s="101">
        <f t="shared" ca="1" si="34"/>
        <v>1.000437867470849</v>
      </c>
      <c r="E584" s="61">
        <f t="shared" ca="1" si="35"/>
        <v>97.074195482037084</v>
      </c>
      <c r="F584"/>
    </row>
    <row r="585" spans="2:6" x14ac:dyDescent="0.25">
      <c r="B585" s="99">
        <f t="shared" si="33"/>
        <v>6.5525114155250627E-2</v>
      </c>
      <c r="C585" s="100">
        <f t="shared" ca="1" si="32"/>
        <v>-6.1938862927490845E-2</v>
      </c>
      <c r="D585" s="101">
        <f t="shared" ca="1" si="34"/>
        <v>0.99980205749527684</v>
      </c>
      <c r="E585" s="61">
        <f t="shared" ca="1" si="35"/>
        <v>97.054980372639378</v>
      </c>
      <c r="F585"/>
    </row>
    <row r="586" spans="2:6" x14ac:dyDescent="0.25">
      <c r="B586" s="99">
        <f t="shared" si="33"/>
        <v>6.5639269406392184E-2</v>
      </c>
      <c r="C586" s="100">
        <f t="shared" ca="1" si="32"/>
        <v>-0.87917442215257324</v>
      </c>
      <c r="D586" s="101">
        <f t="shared" ca="1" si="34"/>
        <v>0.99718651492755295</v>
      </c>
      <c r="E586" s="61">
        <f t="shared" ca="1" si="35"/>
        <v>96.781917634154311</v>
      </c>
      <c r="F586"/>
    </row>
    <row r="587" spans="2:6" x14ac:dyDescent="0.25">
      <c r="B587" s="99">
        <f t="shared" si="33"/>
        <v>6.5753424657533741E-2</v>
      </c>
      <c r="C587" s="100">
        <f t="shared" ca="1" si="32"/>
        <v>0.82462065620347857</v>
      </c>
      <c r="D587" s="101">
        <f t="shared" ca="1" si="34"/>
        <v>1.0026472282559598</v>
      </c>
      <c r="E587" s="61">
        <f t="shared" ca="1" si="35"/>
        <v>97.038121461181419</v>
      </c>
      <c r="F587"/>
    </row>
    <row r="588" spans="2:6" x14ac:dyDescent="0.25">
      <c r="B588" s="99">
        <f t="shared" si="33"/>
        <v>6.5867579908675297E-2</v>
      </c>
      <c r="C588" s="100">
        <f t="shared" ref="C588:C651" ca="1" si="36">NORMINV(RAND(),0,1)</f>
        <v>1.5137266018427908</v>
      </c>
      <c r="D588" s="101">
        <f t="shared" ca="1" si="34"/>
        <v>1.0048643170048788</v>
      </c>
      <c r="E588" s="61">
        <f t="shared" ca="1" si="35"/>
        <v>97.510145645526535</v>
      </c>
      <c r="F588"/>
    </row>
    <row r="589" spans="2:6" x14ac:dyDescent="0.25">
      <c r="B589" s="99">
        <f t="shared" ref="B589:B652" si="37">B588+$C$5</f>
        <v>6.5981735159816854E-2</v>
      </c>
      <c r="C589" s="100">
        <f t="shared" ca="1" si="36"/>
        <v>-0.30598130251746625</v>
      </c>
      <c r="D589" s="101">
        <f t="shared" ref="D589:D652" ca="1" si="38">EXP(($C$6-$C$4^2*0.5)*$C$5+($C$4*C589*$C$5^0.5))</f>
        <v>0.99902028796880793</v>
      </c>
      <c r="E589" s="61">
        <f t="shared" ref="E589:E652" ca="1" si="39">E588*D589</f>
        <v>97.414613782674323</v>
      </c>
      <c r="F589"/>
    </row>
    <row r="590" spans="2:6" x14ac:dyDescent="0.25">
      <c r="B590" s="99">
        <f t="shared" si="37"/>
        <v>6.6095890410958411E-2</v>
      </c>
      <c r="C590" s="100">
        <f t="shared" ca="1" si="36"/>
        <v>-0.46377408580156043</v>
      </c>
      <c r="D590" s="101">
        <f t="shared" ca="1" si="38"/>
        <v>0.99851513742659681</v>
      </c>
      <c r="E590" s="61">
        <f t="shared" ca="1" si="39"/>
        <v>97.269966468565897</v>
      </c>
      <c r="F590"/>
    </row>
    <row r="591" spans="2:6" x14ac:dyDescent="0.25">
      <c r="B591" s="99">
        <f t="shared" si="37"/>
        <v>6.6210045662099967E-2</v>
      </c>
      <c r="C591" s="100">
        <f t="shared" ca="1" si="36"/>
        <v>0.59983563005516771</v>
      </c>
      <c r="D591" s="101">
        <f t="shared" ca="1" si="38"/>
        <v>1.0019250768006227</v>
      </c>
      <c r="E591" s="61">
        <f t="shared" ca="1" si="39"/>
        <v>97.45721862441188</v>
      </c>
      <c r="F591"/>
    </row>
    <row r="592" spans="2:6" x14ac:dyDescent="0.25">
      <c r="B592" s="99">
        <f t="shared" si="37"/>
        <v>6.6324200913241524E-2</v>
      </c>
      <c r="C592" s="100">
        <f t="shared" ca="1" si="36"/>
        <v>-0.72776856541167945</v>
      </c>
      <c r="D592" s="101">
        <f t="shared" ca="1" si="38"/>
        <v>0.99767056875640747</v>
      </c>
      <c r="E592" s="61">
        <f t="shared" ca="1" si="39"/>
        <v>97.230198734434552</v>
      </c>
      <c r="F592"/>
    </row>
    <row r="593" spans="2:6" x14ac:dyDescent="0.25">
      <c r="B593" s="99">
        <f t="shared" si="37"/>
        <v>6.6438356164383081E-2</v>
      </c>
      <c r="C593" s="100">
        <f t="shared" ca="1" si="36"/>
        <v>-0.79861592894303612</v>
      </c>
      <c r="D593" s="101">
        <f t="shared" ca="1" si="38"/>
        <v>0.99744403613780275</v>
      </c>
      <c r="E593" s="61">
        <f t="shared" ca="1" si="39"/>
        <v>96.981681860155078</v>
      </c>
      <c r="F593"/>
    </row>
    <row r="594" spans="2:6" x14ac:dyDescent="0.25">
      <c r="B594" s="99">
        <f t="shared" si="37"/>
        <v>6.6552511415524637E-2</v>
      </c>
      <c r="C594" s="100">
        <f t="shared" ca="1" si="36"/>
        <v>0.77733147918479517</v>
      </c>
      <c r="D594" s="101">
        <f t="shared" ca="1" si="38"/>
        <v>1.0024952623367895</v>
      </c>
      <c r="E594" s="61">
        <f t="shared" ca="1" si="39"/>
        <v>97.223676598259232</v>
      </c>
      <c r="F594"/>
    </row>
    <row r="595" spans="2:6" x14ac:dyDescent="0.25">
      <c r="B595" s="99">
        <f t="shared" si="37"/>
        <v>6.6666666666666194E-2</v>
      </c>
      <c r="C595" s="100">
        <f t="shared" ca="1" si="36"/>
        <v>1.2018972483929247E-2</v>
      </c>
      <c r="D595" s="101">
        <f t="shared" ca="1" si="38"/>
        <v>1.0000390959989449</v>
      </c>
      <c r="E595" s="61">
        <f t="shared" ca="1" si="39"/>
        <v>97.227477655016941</v>
      </c>
      <c r="F595"/>
    </row>
    <row r="596" spans="2:6" x14ac:dyDescent="0.25">
      <c r="B596" s="99">
        <f t="shared" si="37"/>
        <v>6.6780821917807751E-2</v>
      </c>
      <c r="C596" s="100">
        <f t="shared" ca="1" si="36"/>
        <v>0.84596194938058034</v>
      </c>
      <c r="D596" s="101">
        <f t="shared" ca="1" si="38"/>
        <v>1.002715817014995</v>
      </c>
      <c r="E596" s="61">
        <f t="shared" ca="1" si="39"/>
        <v>97.491529693157489</v>
      </c>
      <c r="F596"/>
    </row>
    <row r="597" spans="2:6" x14ac:dyDescent="0.25">
      <c r="B597" s="99">
        <f t="shared" si="37"/>
        <v>6.6894977168949307E-2</v>
      </c>
      <c r="C597" s="100">
        <f t="shared" ca="1" si="36"/>
        <v>1.4580382412532344</v>
      </c>
      <c r="D597" s="101">
        <f t="shared" ca="1" si="38"/>
        <v>1.0046849666256528</v>
      </c>
      <c r="E597" s="61">
        <f t="shared" ca="1" si="39"/>
        <v>97.948274256053764</v>
      </c>
      <c r="F597"/>
    </row>
    <row r="598" spans="2:6" x14ac:dyDescent="0.25">
      <c r="B598" s="99">
        <f t="shared" si="37"/>
        <v>6.7009132420090864E-2</v>
      </c>
      <c r="C598" s="100">
        <f t="shared" ca="1" si="36"/>
        <v>-1.9562048692023382</v>
      </c>
      <c r="D598" s="101">
        <f t="shared" ca="1" si="38"/>
        <v>0.99374995313723491</v>
      </c>
      <c r="E598" s="61">
        <f t="shared" ca="1" si="39"/>
        <v>97.336092951826458</v>
      </c>
      <c r="F598"/>
    </row>
    <row r="599" spans="2:6" x14ac:dyDescent="0.25">
      <c r="B599" s="99">
        <f t="shared" si="37"/>
        <v>6.7123287671232421E-2</v>
      </c>
      <c r="C599" s="100">
        <f t="shared" ca="1" si="36"/>
        <v>1.2976943253306672</v>
      </c>
      <c r="D599" s="101">
        <f t="shared" ca="1" si="38"/>
        <v>1.0041687404845248</v>
      </c>
      <c r="E599" s="61">
        <f t="shared" ca="1" si="39"/>
        <v>97.741861863120207</v>
      </c>
      <c r="F599"/>
    </row>
    <row r="600" spans="2:6" x14ac:dyDescent="0.25">
      <c r="B600" s="99">
        <f t="shared" si="37"/>
        <v>6.7237442922373977E-2</v>
      </c>
      <c r="C600" s="100">
        <f t="shared" ca="1" si="36"/>
        <v>0.36987216844863724</v>
      </c>
      <c r="D600" s="101">
        <f t="shared" ca="1" si="38"/>
        <v>1.0011868271747222</v>
      </c>
      <c r="E600" s="61">
        <f t="shared" ca="1" si="39"/>
        <v>97.857864560887293</v>
      </c>
      <c r="F600"/>
    </row>
    <row r="601" spans="2:6" x14ac:dyDescent="0.25">
      <c r="B601" s="99">
        <f t="shared" si="37"/>
        <v>6.7351598173515534E-2</v>
      </c>
      <c r="C601" s="100">
        <f t="shared" ca="1" si="36"/>
        <v>-1.6530066204722971E-3</v>
      </c>
      <c r="D601" s="101">
        <f t="shared" ca="1" si="38"/>
        <v>0.99999527239898955</v>
      </c>
      <c r="E601" s="61">
        <f t="shared" ca="1" si="39"/>
        <v>97.857401927947919</v>
      </c>
      <c r="F601"/>
    </row>
    <row r="602" spans="2:6" x14ac:dyDescent="0.25">
      <c r="B602" s="99">
        <f t="shared" si="37"/>
        <v>6.7465753424657091E-2</v>
      </c>
      <c r="C602" s="100">
        <f t="shared" ca="1" si="36"/>
        <v>-0.73032992986554746</v>
      </c>
      <c r="D602" s="101">
        <f t="shared" ca="1" si="38"/>
        <v>0.9976623779632694</v>
      </c>
      <c r="E602" s="61">
        <f t="shared" ca="1" si="39"/>
        <v>97.628648308743948</v>
      </c>
      <c r="F602"/>
    </row>
    <row r="603" spans="2:6" x14ac:dyDescent="0.25">
      <c r="B603" s="99">
        <f t="shared" si="37"/>
        <v>6.7579908675798647E-2</v>
      </c>
      <c r="C603" s="100">
        <f t="shared" ca="1" si="36"/>
        <v>4.8487436288269237E-2</v>
      </c>
      <c r="D603" s="101">
        <f t="shared" ca="1" si="38"/>
        <v>1.0001559999079161</v>
      </c>
      <c r="E603" s="61">
        <f t="shared" ca="1" si="39"/>
        <v>97.643878368890086</v>
      </c>
      <c r="F603"/>
    </row>
    <row r="604" spans="2:6" x14ac:dyDescent="0.25">
      <c r="B604" s="99">
        <f t="shared" si="37"/>
        <v>6.7694063926940204E-2</v>
      </c>
      <c r="C604" s="100">
        <f t="shared" ca="1" si="36"/>
        <v>0.27909209165954962</v>
      </c>
      <c r="D604" s="101">
        <f t="shared" ca="1" si="38"/>
        <v>1.0008955464873446</v>
      </c>
      <c r="E604" s="61">
        <f t="shared" ca="1" si="39"/>
        <v>97.731323001174047</v>
      </c>
      <c r="F604"/>
    </row>
    <row r="605" spans="2:6" x14ac:dyDescent="0.25">
      <c r="B605" s="99">
        <f t="shared" si="37"/>
        <v>6.7808219178081761E-2</v>
      </c>
      <c r="C605" s="100">
        <f t="shared" ca="1" si="36"/>
        <v>-0.97882548288907856</v>
      </c>
      <c r="D605" s="101">
        <f t="shared" ca="1" si="38"/>
        <v>0.99686805252526856</v>
      </c>
      <c r="E605" s="61">
        <f t="shared" ca="1" si="39"/>
        <v>97.425233630898362</v>
      </c>
      <c r="F605"/>
    </row>
    <row r="606" spans="2:6" x14ac:dyDescent="0.25">
      <c r="B606" s="99">
        <f t="shared" si="37"/>
        <v>6.7922374429223317E-2</v>
      </c>
      <c r="C606" s="100">
        <f t="shared" ca="1" si="36"/>
        <v>-0.78119455793057568</v>
      </c>
      <c r="D606" s="101">
        <f t="shared" ca="1" si="38"/>
        <v>0.9974997357530313</v>
      </c>
      <c r="E606" s="61">
        <f t="shared" ca="1" si="39"/>
        <v>97.181644802498454</v>
      </c>
      <c r="F606"/>
    </row>
    <row r="607" spans="2:6" x14ac:dyDescent="0.25">
      <c r="B607" s="99">
        <f t="shared" si="37"/>
        <v>6.8036529680364874E-2</v>
      </c>
      <c r="C607" s="100">
        <f t="shared" ca="1" si="36"/>
        <v>0.65766471379902214</v>
      </c>
      <c r="D607" s="101">
        <f t="shared" ca="1" si="38"/>
        <v>1.0021108106289505</v>
      </c>
      <c r="E607" s="61">
        <f t="shared" ca="1" si="39"/>
        <v>97.386776851286456</v>
      </c>
      <c r="F607"/>
    </row>
    <row r="608" spans="2:6" x14ac:dyDescent="0.25">
      <c r="B608" s="99">
        <f t="shared" si="37"/>
        <v>6.8150684931506431E-2</v>
      </c>
      <c r="C608" s="100">
        <f t="shared" ca="1" si="36"/>
        <v>-1.0114922588400077</v>
      </c>
      <c r="D608" s="101">
        <f t="shared" ca="1" si="38"/>
        <v>0.99676367898445717</v>
      </c>
      <c r="E608" s="61">
        <f t="shared" ca="1" si="39"/>
        <v>97.071601978726662</v>
      </c>
      <c r="F608"/>
    </row>
    <row r="609" spans="2:6" x14ac:dyDescent="0.25">
      <c r="B609" s="99">
        <f t="shared" si="37"/>
        <v>6.8264840182647987E-2</v>
      </c>
      <c r="C609" s="100">
        <f t="shared" ca="1" si="36"/>
        <v>-0.809370703791501</v>
      </c>
      <c r="D609" s="101">
        <f t="shared" ca="1" si="38"/>
        <v>0.99740965251950864</v>
      </c>
      <c r="E609" s="61">
        <f t="shared" ca="1" si="39"/>
        <v>96.820152799113814</v>
      </c>
      <c r="F609"/>
    </row>
    <row r="610" spans="2:6" x14ac:dyDescent="0.25">
      <c r="B610" s="99">
        <f t="shared" si="37"/>
        <v>6.8378995433789544E-2</v>
      </c>
      <c r="C610" s="100">
        <f t="shared" ca="1" si="36"/>
        <v>-0.57039983403228689</v>
      </c>
      <c r="D610" s="101">
        <f t="shared" ca="1" si="38"/>
        <v>0.9981739352957627</v>
      </c>
      <c r="E610" s="61">
        <f t="shared" ca="1" si="39"/>
        <v>96.643352935428496</v>
      </c>
      <c r="F610"/>
    </row>
    <row r="611" spans="2:6" x14ac:dyDescent="0.25">
      <c r="B611" s="99">
        <f t="shared" si="37"/>
        <v>6.8493150684931101E-2</v>
      </c>
      <c r="C611" s="100">
        <f t="shared" ca="1" si="36"/>
        <v>-0.32916659620241262</v>
      </c>
      <c r="D611" s="101">
        <f t="shared" ca="1" si="38"/>
        <v>0.99894604762514927</v>
      </c>
      <c r="E611" s="61">
        <f t="shared" ca="1" si="39"/>
        <v>96.541495444088667</v>
      </c>
      <c r="F611"/>
    </row>
    <row r="612" spans="2:6" x14ac:dyDescent="0.25">
      <c r="B612" s="99">
        <f t="shared" si="37"/>
        <v>6.8607305936072657E-2</v>
      </c>
      <c r="C612" s="100">
        <f t="shared" ca="1" si="36"/>
        <v>1.6573721950408071</v>
      </c>
      <c r="D612" s="101">
        <f t="shared" ca="1" si="38"/>
        <v>1.0053270909694692</v>
      </c>
      <c r="E612" s="61">
        <f t="shared" ca="1" si="39"/>
        <v>97.055780772647921</v>
      </c>
      <c r="F612"/>
    </row>
    <row r="613" spans="2:6" x14ac:dyDescent="0.25">
      <c r="B613" s="99">
        <f t="shared" si="37"/>
        <v>6.8721461187214214E-2</v>
      </c>
      <c r="C613" s="100">
        <f t="shared" ca="1" si="36"/>
        <v>0.55195641834870912</v>
      </c>
      <c r="D613" s="101">
        <f t="shared" ca="1" si="38"/>
        <v>1.0017713257418808</v>
      </c>
      <c r="E613" s="61">
        <f t="shared" ca="1" si="39"/>
        <v>97.227698175528843</v>
      </c>
      <c r="F613"/>
    </row>
    <row r="614" spans="2:6" x14ac:dyDescent="0.25">
      <c r="B614" s="99">
        <f t="shared" si="37"/>
        <v>6.8835616438355771E-2</v>
      </c>
      <c r="C614" s="100">
        <f t="shared" ca="1" si="36"/>
        <v>-0.4720095603261143</v>
      </c>
      <c r="D614" s="101">
        <f t="shared" ca="1" si="38"/>
        <v>0.99848877977270967</v>
      </c>
      <c r="E614" s="61">
        <f t="shared" ca="1" si="39"/>
        <v>97.080765711393099</v>
      </c>
      <c r="F614"/>
    </row>
    <row r="615" spans="2:6" x14ac:dyDescent="0.25">
      <c r="B615" s="99">
        <f t="shared" si="37"/>
        <v>6.8949771689497327E-2</v>
      </c>
      <c r="C615" s="100">
        <f t="shared" ca="1" si="36"/>
        <v>0.87375155999325216</v>
      </c>
      <c r="D615" s="101">
        <f t="shared" ca="1" si="38"/>
        <v>1.002805137047226</v>
      </c>
      <c r="E615" s="61">
        <f t="shared" ca="1" si="39"/>
        <v>97.353090563863191</v>
      </c>
      <c r="F615"/>
    </row>
    <row r="616" spans="2:6" x14ac:dyDescent="0.25">
      <c r="B616" s="99">
        <f t="shared" si="37"/>
        <v>6.9063926940638884E-2</v>
      </c>
      <c r="C616" s="100">
        <f t="shared" ca="1" si="36"/>
        <v>-1.0239159564662259</v>
      </c>
      <c r="D616" s="101">
        <f t="shared" ca="1" si="38"/>
        <v>0.99672398692514586</v>
      </c>
      <c r="E616" s="61">
        <f t="shared" ca="1" si="39"/>
        <v>97.03416056629851</v>
      </c>
      <c r="F616"/>
    </row>
    <row r="617" spans="2:6" x14ac:dyDescent="0.25">
      <c r="B617" s="99">
        <f t="shared" si="37"/>
        <v>6.9178082191780441E-2</v>
      </c>
      <c r="C617" s="100">
        <f t="shared" ca="1" si="36"/>
        <v>-0.80603058449923992</v>
      </c>
      <c r="D617" s="101">
        <f t="shared" ca="1" si="38"/>
        <v>0.99742033094129823</v>
      </c>
      <c r="E617" s="61">
        <f t="shared" ca="1" si="39"/>
        <v>96.783844544648531</v>
      </c>
      <c r="F617"/>
    </row>
    <row r="618" spans="2:6" x14ac:dyDescent="0.25">
      <c r="B618" s="99">
        <f t="shared" si="37"/>
        <v>6.9292237442921997E-2</v>
      </c>
      <c r="C618" s="100">
        <f t="shared" ca="1" si="36"/>
        <v>0.59967533161398023</v>
      </c>
      <c r="D618" s="101">
        <f t="shared" ca="1" si="38"/>
        <v>1.0019245620064341</v>
      </c>
      <c r="E618" s="61">
        <f t="shared" ca="1" si="39"/>
        <v>96.970111054695792</v>
      </c>
      <c r="F618"/>
    </row>
    <row r="619" spans="2:6" x14ac:dyDescent="0.25">
      <c r="B619" s="99">
        <f t="shared" si="37"/>
        <v>6.9406392694063554E-2</v>
      </c>
      <c r="C619" s="100">
        <f t="shared" ca="1" si="36"/>
        <v>0.54686211115040351</v>
      </c>
      <c r="D619" s="101">
        <f t="shared" ca="1" si="38"/>
        <v>1.0017549681494611</v>
      </c>
      <c r="E619" s="61">
        <f t="shared" ca="1" si="39"/>
        <v>97.140290511046487</v>
      </c>
      <c r="F619"/>
    </row>
    <row r="620" spans="2:6" x14ac:dyDescent="0.25">
      <c r="B620" s="99">
        <f t="shared" si="37"/>
        <v>6.9520547945205111E-2</v>
      </c>
      <c r="C620" s="100">
        <f t="shared" ca="1" si="36"/>
        <v>-1.0166127140109893</v>
      </c>
      <c r="D620" s="101">
        <f t="shared" ca="1" si="38"/>
        <v>0.99674731962065777</v>
      </c>
      <c r="E620" s="61">
        <f t="shared" ca="1" si="39"/>
        <v>96.824324194057596</v>
      </c>
      <c r="F620"/>
    </row>
    <row r="621" spans="2:6" x14ac:dyDescent="0.25">
      <c r="B621" s="99">
        <f t="shared" si="37"/>
        <v>6.9634703196346667E-2</v>
      </c>
      <c r="C621" s="100">
        <f t="shared" ca="1" si="36"/>
        <v>-0.78424818639177829</v>
      </c>
      <c r="D621" s="101">
        <f t="shared" ca="1" si="38"/>
        <v>0.99748997246593274</v>
      </c>
      <c r="E621" s="61">
        <f t="shared" ca="1" si="39"/>
        <v>96.581292474363053</v>
      </c>
      <c r="F621"/>
    </row>
    <row r="622" spans="2:6" x14ac:dyDescent="0.25">
      <c r="B622" s="99">
        <f t="shared" si="37"/>
        <v>6.9748858447488224E-2</v>
      </c>
      <c r="C622" s="100">
        <f t="shared" ca="1" si="36"/>
        <v>1.5529167285421863</v>
      </c>
      <c r="D622" s="101">
        <f t="shared" ca="1" si="38"/>
        <v>1.0049905522335996</v>
      </c>
      <c r="E622" s="61">
        <f t="shared" ca="1" si="39"/>
        <v>97.063286459244921</v>
      </c>
      <c r="F622"/>
    </row>
    <row r="623" spans="2:6" x14ac:dyDescent="0.25">
      <c r="B623" s="99">
        <f t="shared" si="37"/>
        <v>6.9863013698629781E-2</v>
      </c>
      <c r="C623" s="100">
        <f t="shared" ca="1" si="36"/>
        <v>0.76159267337061465</v>
      </c>
      <c r="D623" s="101">
        <f t="shared" ca="1" si="38"/>
        <v>1.0024446900778361</v>
      </c>
      <c r="E623" s="61">
        <f t="shared" ca="1" si="39"/>
        <v>97.300576112574007</v>
      </c>
      <c r="F623"/>
    </row>
    <row r="624" spans="2:6" x14ac:dyDescent="0.25">
      <c r="B624" s="99">
        <f t="shared" si="37"/>
        <v>6.9977168949771337E-2</v>
      </c>
      <c r="C624" s="100">
        <f t="shared" ca="1" si="36"/>
        <v>0.35888206184608862</v>
      </c>
      <c r="D624" s="101">
        <f t="shared" ca="1" si="38"/>
        <v>1.0011515593572695</v>
      </c>
      <c r="E624" s="61">
        <f t="shared" ca="1" si="39"/>
        <v>97.412623501464154</v>
      </c>
      <c r="F624"/>
    </row>
    <row r="625" spans="2:6" x14ac:dyDescent="0.25">
      <c r="B625" s="99">
        <f t="shared" si="37"/>
        <v>7.0091324200912894E-2</v>
      </c>
      <c r="C625" s="100">
        <f t="shared" ca="1" si="36"/>
        <v>-0.8195502232410945</v>
      </c>
      <c r="D625" s="101">
        <f t="shared" ca="1" si="38"/>
        <v>0.99737710911684596</v>
      </c>
      <c r="E625" s="61">
        <f t="shared" ca="1" si="39"/>
        <v>97.157120819378051</v>
      </c>
      <c r="F625"/>
    </row>
    <row r="626" spans="2:6" x14ac:dyDescent="0.25">
      <c r="B626" s="99">
        <f t="shared" si="37"/>
        <v>7.0205479452054451E-2</v>
      </c>
      <c r="C626" s="100">
        <f t="shared" ca="1" si="36"/>
        <v>0.40115764932124875</v>
      </c>
      <c r="D626" s="101">
        <f t="shared" ca="1" si="38"/>
        <v>1.0012872306947156</v>
      </c>
      <c r="E626" s="61">
        <f t="shared" ca="1" si="39"/>
        <v>97.28218444750695</v>
      </c>
      <c r="F626"/>
    </row>
    <row r="627" spans="2:6" x14ac:dyDescent="0.25">
      <c r="B627" s="99">
        <f t="shared" si="37"/>
        <v>7.0319634703196007E-2</v>
      </c>
      <c r="C627" s="100">
        <f t="shared" ca="1" si="36"/>
        <v>-0.54620841183350421</v>
      </c>
      <c r="D627" s="101">
        <f t="shared" ca="1" si="38"/>
        <v>0.99825133756009532</v>
      </c>
      <c r="E627" s="61">
        <f t="shared" ca="1" si="39"/>
        <v>97.112070745491721</v>
      </c>
      <c r="F627"/>
    </row>
    <row r="628" spans="2:6" x14ac:dyDescent="0.25">
      <c r="B628" s="99">
        <f t="shared" si="37"/>
        <v>7.0433789954337564E-2</v>
      </c>
      <c r="C628" s="100">
        <f t="shared" ca="1" si="36"/>
        <v>-7.0118630901561119E-2</v>
      </c>
      <c r="D628" s="101">
        <f t="shared" ca="1" si="38"/>
        <v>0.99977584438713296</v>
      </c>
      <c r="E628" s="61">
        <f t="shared" ca="1" si="39"/>
        <v>97.090302529756983</v>
      </c>
      <c r="F628"/>
    </row>
    <row r="629" spans="2:6" x14ac:dyDescent="0.25">
      <c r="B629" s="99">
        <f t="shared" si="37"/>
        <v>7.0547945205479121E-2</v>
      </c>
      <c r="C629" s="100">
        <f t="shared" ca="1" si="36"/>
        <v>-0.80550080383545719</v>
      </c>
      <c r="D629" s="101">
        <f t="shared" ca="1" si="38"/>
        <v>0.99742202467016705</v>
      </c>
      <c r="E629" s="61">
        <f t="shared" ca="1" si="39"/>
        <v>96.840006125069252</v>
      </c>
      <c r="F629"/>
    </row>
    <row r="630" spans="2:6" x14ac:dyDescent="0.25">
      <c r="B630" s="99">
        <f t="shared" si="37"/>
        <v>7.0662100456620677E-2</v>
      </c>
      <c r="C630" s="100">
        <f t="shared" ca="1" si="36"/>
        <v>-0.74496938395895995</v>
      </c>
      <c r="D630" s="101">
        <f t="shared" ca="1" si="38"/>
        <v>0.99761556485375957</v>
      </c>
      <c r="E630" s="61">
        <f t="shared" ca="1" si="39"/>
        <v>96.609097410902493</v>
      </c>
      <c r="F630"/>
    </row>
    <row r="631" spans="2:6" x14ac:dyDescent="0.25">
      <c r="B631" s="99">
        <f t="shared" si="37"/>
        <v>7.0776255707762234E-2</v>
      </c>
      <c r="C631" s="100">
        <f t="shared" ca="1" si="36"/>
        <v>0.92831669462611899</v>
      </c>
      <c r="D631" s="101">
        <f t="shared" ca="1" si="38"/>
        <v>1.0029805408327293</v>
      </c>
      <c r="E631" s="61">
        <f t="shared" ca="1" si="39"/>
        <v>96.897044770548803</v>
      </c>
      <c r="F631"/>
    </row>
    <row r="632" spans="2:6" x14ac:dyDescent="0.25">
      <c r="B632" s="99">
        <f t="shared" si="37"/>
        <v>7.0890410958903791E-2</v>
      </c>
      <c r="C632" s="100">
        <f t="shared" ca="1" si="36"/>
        <v>0.27375904210202862</v>
      </c>
      <c r="D632" s="101">
        <f t="shared" ca="1" si="38"/>
        <v>1.0008784372809274</v>
      </c>
      <c r="E632" s="61">
        <f t="shared" ca="1" si="39"/>
        <v>96.982162747086946</v>
      </c>
      <c r="F632"/>
    </row>
    <row r="633" spans="2:6" x14ac:dyDescent="0.25">
      <c r="B633" s="99">
        <f t="shared" si="37"/>
        <v>7.1004566210045347E-2</v>
      </c>
      <c r="C633" s="100">
        <f t="shared" ca="1" si="36"/>
        <v>-1.6157446225406602</v>
      </c>
      <c r="D633" s="101">
        <f t="shared" ca="1" si="38"/>
        <v>0.99483500306391259</v>
      </c>
      <c r="E633" s="61">
        <f t="shared" ca="1" si="39"/>
        <v>96.481250173643105</v>
      </c>
      <c r="F633"/>
    </row>
    <row r="634" spans="2:6" x14ac:dyDescent="0.25">
      <c r="B634" s="99">
        <f t="shared" si="37"/>
        <v>7.1118721461186904E-2</v>
      </c>
      <c r="C634" s="100">
        <f t="shared" ca="1" si="36"/>
        <v>-0.10376197678851895</v>
      </c>
      <c r="D634" s="101">
        <f t="shared" ca="1" si="38"/>
        <v>0.99966803722713082</v>
      </c>
      <c r="E634" s="61">
        <f t="shared" ca="1" si="39"/>
        <v>96.449221990305574</v>
      </c>
      <c r="F634"/>
    </row>
    <row r="635" spans="2:6" x14ac:dyDescent="0.25">
      <c r="B635" s="99">
        <f t="shared" si="37"/>
        <v>7.1232876712328461E-2</v>
      </c>
      <c r="C635" s="100">
        <f t="shared" ca="1" si="36"/>
        <v>1.2705254448519554</v>
      </c>
      <c r="D635" s="101">
        <f t="shared" ca="1" si="38"/>
        <v>1.0040812967428423</v>
      </c>
      <c r="E635" s="61">
        <f t="shared" ca="1" si="39"/>
        <v>96.842859885864286</v>
      </c>
      <c r="F635"/>
    </row>
    <row r="636" spans="2:6" x14ac:dyDescent="0.25">
      <c r="B636" s="99">
        <f t="shared" si="37"/>
        <v>7.1347031963470017E-2</v>
      </c>
      <c r="C636" s="100">
        <f t="shared" ca="1" si="36"/>
        <v>1.9033268472412601</v>
      </c>
      <c r="D636" s="101">
        <f t="shared" ca="1" si="38"/>
        <v>1.0061199625116126</v>
      </c>
      <c r="E636" s="61">
        <f t="shared" ca="1" si="39"/>
        <v>97.43553455788313</v>
      </c>
      <c r="F636"/>
    </row>
    <row r="637" spans="2:6" x14ac:dyDescent="0.25">
      <c r="B637" s="99">
        <f t="shared" si="37"/>
        <v>7.1461187214611574E-2</v>
      </c>
      <c r="C637" s="100">
        <f t="shared" ca="1" si="36"/>
        <v>-0.45709157348028384</v>
      </c>
      <c r="D637" s="101">
        <f t="shared" ca="1" si="38"/>
        <v>0.99853652533296322</v>
      </c>
      <c r="E637" s="61">
        <f t="shared" ca="1" si="39"/>
        <v>97.292940121388483</v>
      </c>
      <c r="F637"/>
    </row>
    <row r="638" spans="2:6" x14ac:dyDescent="0.25">
      <c r="B638" s="99">
        <f t="shared" si="37"/>
        <v>7.1575342465753131E-2</v>
      </c>
      <c r="C638" s="100">
        <f t="shared" ca="1" si="36"/>
        <v>-0.59427065934869461</v>
      </c>
      <c r="D638" s="101">
        <f t="shared" ca="1" si="38"/>
        <v>0.99809756468795907</v>
      </c>
      <c r="E638" s="61">
        <f t="shared" ca="1" si="39"/>
        <v>97.107846596489267</v>
      </c>
      <c r="F638"/>
    </row>
    <row r="639" spans="2:6" x14ac:dyDescent="0.25">
      <c r="B639" s="99">
        <f t="shared" si="37"/>
        <v>7.1689497716894687E-2</v>
      </c>
      <c r="C639" s="100">
        <f t="shared" ca="1" si="36"/>
        <v>-0.1741568667057436</v>
      </c>
      <c r="D639" s="101">
        <f t="shared" ca="1" si="38"/>
        <v>0.99944250056605777</v>
      </c>
      <c r="E639" s="61">
        <f t="shared" ca="1" si="39"/>
        <v>97.053709026980371</v>
      </c>
      <c r="F639"/>
    </row>
    <row r="640" spans="2:6" x14ac:dyDescent="0.25">
      <c r="B640" s="99">
        <f t="shared" si="37"/>
        <v>7.1803652968036244E-2</v>
      </c>
      <c r="C640" s="100">
        <f t="shared" ca="1" si="36"/>
        <v>0.81889879766094964</v>
      </c>
      <c r="D640" s="101">
        <f t="shared" ca="1" si="38"/>
        <v>1.0026288395785743</v>
      </c>
      <c r="E640" s="61">
        <f t="shared" ca="1" si="39"/>
        <v>97.308847658517934</v>
      </c>
      <c r="F640"/>
    </row>
    <row r="641" spans="2:6" x14ac:dyDescent="0.25">
      <c r="B641" s="99">
        <f t="shared" si="37"/>
        <v>7.1917808219177801E-2</v>
      </c>
      <c r="C641" s="100">
        <f t="shared" ca="1" si="36"/>
        <v>1.5621162674506195</v>
      </c>
      <c r="D641" s="101">
        <f t="shared" ca="1" si="38"/>
        <v>1.0050201871457616</v>
      </c>
      <c r="E641" s="61">
        <f t="shared" ca="1" si="39"/>
        <v>97.79735628470209</v>
      </c>
      <c r="F641"/>
    </row>
    <row r="642" spans="2:6" x14ac:dyDescent="0.25">
      <c r="B642" s="99">
        <f t="shared" si="37"/>
        <v>7.2031963470319357E-2</v>
      </c>
      <c r="C642" s="100">
        <f t="shared" ca="1" si="36"/>
        <v>-1.6466401575598866E-2</v>
      </c>
      <c r="D642" s="101">
        <f t="shared" ca="1" si="38"/>
        <v>0.99994779231918995</v>
      </c>
      <c r="E642" s="61">
        <f t="shared" ca="1" si="39"/>
        <v>97.792250511541113</v>
      </c>
      <c r="F642"/>
    </row>
    <row r="643" spans="2:6" x14ac:dyDescent="0.25">
      <c r="B643" s="99">
        <f t="shared" si="37"/>
        <v>7.2146118721460914E-2</v>
      </c>
      <c r="C643" s="100">
        <f t="shared" ca="1" si="36"/>
        <v>-0.8388678907067515</v>
      </c>
      <c r="D643" s="101">
        <f t="shared" ca="1" si="38"/>
        <v>0.99731535444212849</v>
      </c>
      <c r="E643" s="61">
        <f t="shared" ca="1" si="39"/>
        <v>97.529712980611052</v>
      </c>
      <c r="F643"/>
    </row>
    <row r="644" spans="2:6" x14ac:dyDescent="0.25">
      <c r="B644" s="99">
        <f t="shared" si="37"/>
        <v>7.2260273972602471E-2</v>
      </c>
      <c r="C644" s="100">
        <f t="shared" ca="1" si="36"/>
        <v>2.3319262254517525</v>
      </c>
      <c r="D644" s="101">
        <f t="shared" ca="1" si="38"/>
        <v>1.0075031111494579</v>
      </c>
      <c r="E644" s="61">
        <f t="shared" ca="1" si="39"/>
        <v>98.261489257479298</v>
      </c>
      <c r="F644"/>
    </row>
    <row r="645" spans="2:6" x14ac:dyDescent="0.25">
      <c r="B645" s="99">
        <f t="shared" si="37"/>
        <v>7.2374429223744027E-2</v>
      </c>
      <c r="C645" s="100">
        <f t="shared" ca="1" si="36"/>
        <v>-0.11608562999754213</v>
      </c>
      <c r="D645" s="101">
        <f t="shared" ca="1" si="38"/>
        <v>0.99962855006715334</v>
      </c>
      <c r="E645" s="61">
        <f t="shared" ca="1" si="39"/>
        <v>98.224990033893192</v>
      </c>
      <c r="F645"/>
    </row>
    <row r="646" spans="2:6" x14ac:dyDescent="0.25">
      <c r="B646" s="99">
        <f t="shared" si="37"/>
        <v>7.2488584474885584E-2</v>
      </c>
      <c r="C646" s="100">
        <f t="shared" ca="1" si="36"/>
        <v>1.3211229088483378</v>
      </c>
      <c r="D646" s="101">
        <f t="shared" ca="1" si="38"/>
        <v>1.0042441520989722</v>
      </c>
      <c r="E646" s="61">
        <f t="shared" ca="1" si="39"/>
        <v>98.641871831517065</v>
      </c>
      <c r="F646"/>
    </row>
    <row r="647" spans="2:6" x14ac:dyDescent="0.25">
      <c r="B647" s="99">
        <f t="shared" si="37"/>
        <v>7.2602739726027141E-2</v>
      </c>
      <c r="C647" s="100">
        <f t="shared" ca="1" si="36"/>
        <v>0.24924474928411655</v>
      </c>
      <c r="D647" s="101">
        <f t="shared" ca="1" si="38"/>
        <v>1.0007997955902526</v>
      </c>
      <c r="E647" s="61">
        <f t="shared" ca="1" si="39"/>
        <v>98.720765165622169</v>
      </c>
      <c r="F647"/>
    </row>
    <row r="648" spans="2:6" x14ac:dyDescent="0.25">
      <c r="B648" s="99">
        <f t="shared" si="37"/>
        <v>7.2716894977168697E-2</v>
      </c>
      <c r="C648" s="100">
        <f t="shared" ca="1" si="36"/>
        <v>-0.723600805940805</v>
      </c>
      <c r="D648" s="101">
        <f t="shared" ca="1" si="38"/>
        <v>0.99768389666207768</v>
      </c>
      <c r="E648" s="61">
        <f t="shared" ca="1" si="39"/>
        <v>98.49211767189982</v>
      </c>
      <c r="F648"/>
    </row>
    <row r="649" spans="2:6" x14ac:dyDescent="0.25">
      <c r="B649" s="99">
        <f t="shared" si="37"/>
        <v>7.2831050228310254E-2</v>
      </c>
      <c r="C649" s="100">
        <f t="shared" ca="1" si="36"/>
        <v>0.71586555350222625</v>
      </c>
      <c r="D649" s="101">
        <f t="shared" ca="1" si="38"/>
        <v>1.0022977732161431</v>
      </c>
      <c r="E649" s="61">
        <f t="shared" ca="1" si="39"/>
        <v>98.71843022188753</v>
      </c>
      <c r="F649"/>
    </row>
    <row r="650" spans="2:6" x14ac:dyDescent="0.25">
      <c r="B650" s="99">
        <f t="shared" si="37"/>
        <v>7.2945205479451811E-2</v>
      </c>
      <c r="C650" s="100">
        <f t="shared" ca="1" si="36"/>
        <v>-0.61031187215121463</v>
      </c>
      <c r="D650" s="101">
        <f t="shared" ca="1" si="38"/>
        <v>0.99804624686398136</v>
      </c>
      <c r="E650" s="61">
        <f t="shared" ca="1" si="39"/>
        <v>98.525558779258674</v>
      </c>
      <c r="F650"/>
    </row>
    <row r="651" spans="2:6" x14ac:dyDescent="0.25">
      <c r="B651" s="99">
        <f t="shared" si="37"/>
        <v>7.3059360730593367E-2</v>
      </c>
      <c r="C651" s="100">
        <f t="shared" ca="1" si="36"/>
        <v>-2.2688072931487113</v>
      </c>
      <c r="D651" s="101">
        <f t="shared" ca="1" si="38"/>
        <v>0.99275472853399527</v>
      </c>
      <c r="E651" s="61">
        <f t="shared" ca="1" si="39"/>
        <v>97.81171435956314</v>
      </c>
      <c r="F651"/>
    </row>
    <row r="652" spans="2:6" x14ac:dyDescent="0.25">
      <c r="B652" s="99">
        <f t="shared" si="37"/>
        <v>7.3173515981734924E-2</v>
      </c>
      <c r="C652" s="100">
        <f t="shared" ref="C652:C715" ca="1" si="40">NORMINV(RAND(),0,1)</f>
        <v>7.0649548433721066E-2</v>
      </c>
      <c r="D652" s="101">
        <f t="shared" ca="1" si="38"/>
        <v>1.0002270498159072</v>
      </c>
      <c r="E652" s="61">
        <f t="shared" ca="1" si="39"/>
        <v>97.833922491302047</v>
      </c>
      <c r="F652"/>
    </row>
    <row r="653" spans="2:6" x14ac:dyDescent="0.25">
      <c r="B653" s="99">
        <f t="shared" ref="B653:B716" si="41">B652+$C$5</f>
        <v>7.3287671232876481E-2</v>
      </c>
      <c r="C653" s="100">
        <f t="shared" ca="1" si="40"/>
        <v>-0.55288637668127194</v>
      </c>
      <c r="D653" s="101">
        <f t="shared" ref="D653:D716" ca="1" si="42">EXP(($C$6-$C$4^2*0.5)*$C$5+($C$4*C653*$C$5^0.5))</f>
        <v>0.99822997031247207</v>
      </c>
      <c r="E653" s="61">
        <f t="shared" ref="E653:E716" ca="1" si="43">E652*D653</f>
        <v>97.660753544045136</v>
      </c>
      <c r="F653"/>
    </row>
    <row r="654" spans="2:6" x14ac:dyDescent="0.25">
      <c r="B654" s="99">
        <f t="shared" si="41"/>
        <v>7.3401826484018037E-2</v>
      </c>
      <c r="C654" s="100">
        <f t="shared" ca="1" si="40"/>
        <v>1.9909293769160286</v>
      </c>
      <c r="D654" s="101">
        <f t="shared" ca="1" si="42"/>
        <v>1.0064025133431445</v>
      </c>
      <c r="E654" s="61">
        <f t="shared" ca="1" si="43"/>
        <v>98.286027821712423</v>
      </c>
      <c r="F654"/>
    </row>
    <row r="655" spans="2:6" x14ac:dyDescent="0.25">
      <c r="B655" s="99">
        <f t="shared" si="41"/>
        <v>7.3515981735159594E-2</v>
      </c>
      <c r="C655" s="100">
        <f t="shared" ca="1" si="40"/>
        <v>1.47095306601841</v>
      </c>
      <c r="D655" s="101">
        <f t="shared" ca="1" si="42"/>
        <v>1.0047265573622779</v>
      </c>
      <c r="E655" s="61">
        <f t="shared" ca="1" si="43"/>
        <v>98.750582370122189</v>
      </c>
      <c r="F655"/>
    </row>
    <row r="656" spans="2:6" x14ac:dyDescent="0.25">
      <c r="B656" s="99">
        <f t="shared" si="41"/>
        <v>7.3630136986301151E-2</v>
      </c>
      <c r="C656" s="100">
        <f t="shared" ca="1" si="40"/>
        <v>-0.40991835703607649</v>
      </c>
      <c r="D656" s="101">
        <f t="shared" ca="1" si="42"/>
        <v>0.99868751995531446</v>
      </c>
      <c r="E656" s="61">
        <f t="shared" ca="1" si="43"/>
        <v>98.620974201360326</v>
      </c>
      <c r="F656"/>
    </row>
    <row r="657" spans="2:6" x14ac:dyDescent="0.25">
      <c r="B657" s="99">
        <f t="shared" si="41"/>
        <v>7.3744292237442707E-2</v>
      </c>
      <c r="C657" s="100">
        <f t="shared" ca="1" si="40"/>
        <v>3.7755398807348683E-2</v>
      </c>
      <c r="D657" s="101">
        <f t="shared" ca="1" si="42"/>
        <v>1.0001215956925782</v>
      </c>
      <c r="E657" s="61">
        <f t="shared" ca="1" si="43"/>
        <v>98.632966087021074</v>
      </c>
      <c r="F657"/>
    </row>
    <row r="658" spans="2:6" x14ac:dyDescent="0.25">
      <c r="B658" s="99">
        <f t="shared" si="41"/>
        <v>7.3858447488584264E-2</v>
      </c>
      <c r="C658" s="100">
        <f t="shared" ca="1" si="40"/>
        <v>0.25566578187863342</v>
      </c>
      <c r="D658" s="101">
        <f t="shared" ca="1" si="42"/>
        <v>1.0008203936234288</v>
      </c>
      <c r="E658" s="61">
        <f t="shared" ca="1" si="43"/>
        <v>98.71388394345874</v>
      </c>
      <c r="F658"/>
    </row>
    <row r="659" spans="2:6" x14ac:dyDescent="0.25">
      <c r="B659" s="99">
        <f t="shared" si="41"/>
        <v>7.3972602739725821E-2</v>
      </c>
      <c r="C659" s="100">
        <f t="shared" ca="1" si="40"/>
        <v>0.26838279154617339</v>
      </c>
      <c r="D659" s="101">
        <f t="shared" ca="1" si="42"/>
        <v>1.0008611897753876</v>
      </c>
      <c r="E659" s="61">
        <f t="shared" ca="1" si="43"/>
        <v>98.798895330999642</v>
      </c>
      <c r="F659"/>
    </row>
    <row r="660" spans="2:6" x14ac:dyDescent="0.25">
      <c r="B660" s="99">
        <f t="shared" si="41"/>
        <v>7.4086757990867377E-2</v>
      </c>
      <c r="C660" s="100">
        <f t="shared" ca="1" si="40"/>
        <v>0.66850361690740101</v>
      </c>
      <c r="D660" s="101">
        <f t="shared" ca="1" si="42"/>
        <v>1.0021456265450484</v>
      </c>
      <c r="E660" s="61">
        <f t="shared" ca="1" si="43"/>
        <v>99.01088086344329</v>
      </c>
      <c r="F660"/>
    </row>
    <row r="661" spans="2:6" x14ac:dyDescent="0.25">
      <c r="B661" s="99">
        <f t="shared" si="41"/>
        <v>7.4200913242008934E-2</v>
      </c>
      <c r="C661" s="100">
        <f t="shared" ca="1" si="40"/>
        <v>-0.69366024035844021</v>
      </c>
      <c r="D661" s="101">
        <f t="shared" ca="1" si="42"/>
        <v>0.9977796475926769</v>
      </c>
      <c r="E661" s="61">
        <f t="shared" ca="1" si="43"/>
        <v>98.79104181576696</v>
      </c>
      <c r="F661"/>
    </row>
    <row r="662" spans="2:6" x14ac:dyDescent="0.25">
      <c r="B662" s="99">
        <f t="shared" si="41"/>
        <v>7.4315068493150491E-2</v>
      </c>
      <c r="C662" s="100">
        <f t="shared" ca="1" si="40"/>
        <v>-1.9996241462649778</v>
      </c>
      <c r="D662" s="101">
        <f t="shared" ca="1" si="42"/>
        <v>0.99361166061724948</v>
      </c>
      <c r="E662" s="61">
        <f t="shared" ca="1" si="43"/>
        <v>98.159931112672339</v>
      </c>
      <c r="F662"/>
    </row>
    <row r="663" spans="2:6" x14ac:dyDescent="0.25">
      <c r="B663" s="99">
        <f t="shared" si="41"/>
        <v>7.4429223744292047E-2</v>
      </c>
      <c r="C663" s="100">
        <f t="shared" ca="1" si="40"/>
        <v>0.99652879725908861</v>
      </c>
      <c r="D663" s="101">
        <f t="shared" ca="1" si="42"/>
        <v>1.0031998569879295</v>
      </c>
      <c r="E663" s="61">
        <f t="shared" ca="1" si="43"/>
        <v>98.474028854177902</v>
      </c>
      <c r="F663"/>
    </row>
    <row r="664" spans="2:6" x14ac:dyDescent="0.25">
      <c r="B664" s="99">
        <f t="shared" si="41"/>
        <v>7.4543378995433604E-2</v>
      </c>
      <c r="C664" s="100">
        <f t="shared" ca="1" si="40"/>
        <v>0.82970927905989811</v>
      </c>
      <c r="D664" s="101">
        <f t="shared" ca="1" si="42"/>
        <v>1.0026635821494638</v>
      </c>
      <c r="E664" s="61">
        <f t="shared" ca="1" si="43"/>
        <v>98.736322519619677</v>
      </c>
      <c r="F664"/>
    </row>
    <row r="665" spans="2:6" x14ac:dyDescent="0.25">
      <c r="B665" s="99">
        <f t="shared" si="41"/>
        <v>7.4657534246575161E-2</v>
      </c>
      <c r="C665" s="100">
        <f t="shared" ca="1" si="40"/>
        <v>-1.3149565347703174</v>
      </c>
      <c r="D665" s="101">
        <f t="shared" ca="1" si="42"/>
        <v>0.99579460311849755</v>
      </c>
      <c r="E665" s="61">
        <f t="shared" ca="1" si="43"/>
        <v>98.32109709680465</v>
      </c>
      <c r="F665"/>
    </row>
    <row r="666" spans="2:6" x14ac:dyDescent="0.25">
      <c r="B666" s="99">
        <f t="shared" si="41"/>
        <v>7.4771689497716717E-2</v>
      </c>
      <c r="C666" s="100">
        <f t="shared" ca="1" si="40"/>
        <v>1.753560354700312</v>
      </c>
      <c r="D666" s="101">
        <f t="shared" ca="1" si="42"/>
        <v>1.0056370934392971</v>
      </c>
      <c r="E666" s="61">
        <f t="shared" ca="1" si="43"/>
        <v>98.875342308193538</v>
      </c>
      <c r="F666"/>
    </row>
    <row r="667" spans="2:6" x14ac:dyDescent="0.25">
      <c r="B667" s="99">
        <f t="shared" si="41"/>
        <v>7.4885844748858274E-2</v>
      </c>
      <c r="C667" s="100">
        <f t="shared" ca="1" si="40"/>
        <v>0.83925669969175942</v>
      </c>
      <c r="D667" s="101">
        <f t="shared" ca="1" si="42"/>
        <v>1.0026942665147909</v>
      </c>
      <c r="E667" s="61">
        <f t="shared" ca="1" si="43"/>
        <v>99.141738832112992</v>
      </c>
      <c r="F667"/>
    </row>
    <row r="668" spans="2:6" x14ac:dyDescent="0.25">
      <c r="B668" s="99">
        <f t="shared" si="41"/>
        <v>7.4999999999999831E-2</v>
      </c>
      <c r="C668" s="100">
        <f t="shared" ca="1" si="40"/>
        <v>9.4087226898409426E-3</v>
      </c>
      <c r="D668" s="101">
        <f t="shared" ca="1" si="42"/>
        <v>1.0000307290631982</v>
      </c>
      <c r="E668" s="61">
        <f t="shared" ca="1" si="43"/>
        <v>99.14478536487114</v>
      </c>
      <c r="F668"/>
    </row>
    <row r="669" spans="2:6" x14ac:dyDescent="0.25">
      <c r="B669" s="99">
        <f t="shared" si="41"/>
        <v>7.5114155251141387E-2</v>
      </c>
      <c r="C669" s="100">
        <f t="shared" ca="1" si="40"/>
        <v>0.19388380678719841</v>
      </c>
      <c r="D669" s="101">
        <f t="shared" ca="1" si="42"/>
        <v>1.000622220782609</v>
      </c>
      <c r="E669" s="61">
        <f t="shared" ca="1" si="43"/>
        <v>99.206475310812465</v>
      </c>
      <c r="F669"/>
    </row>
    <row r="670" spans="2:6" x14ac:dyDescent="0.25">
      <c r="B670" s="99">
        <f t="shared" si="41"/>
        <v>7.5228310502282944E-2</v>
      </c>
      <c r="C670" s="100">
        <f t="shared" ca="1" si="40"/>
        <v>0.29863485906389542</v>
      </c>
      <c r="D670" s="101">
        <f t="shared" ca="1" si="42"/>
        <v>1.0009582450556336</v>
      </c>
      <c r="E670" s="61">
        <f t="shared" ca="1" si="43"/>
        <v>99.301539425265887</v>
      </c>
      <c r="F670"/>
    </row>
    <row r="671" spans="2:6" x14ac:dyDescent="0.25">
      <c r="B671" s="99">
        <f t="shared" si="41"/>
        <v>7.5342465753424501E-2</v>
      </c>
      <c r="C671" s="100">
        <f t="shared" ca="1" si="40"/>
        <v>0.26196630642516539</v>
      </c>
      <c r="D671" s="101">
        <f t="shared" ca="1" si="42"/>
        <v>1.0008406054908667</v>
      </c>
      <c r="E671" s="61">
        <f t="shared" ca="1" si="43"/>
        <v>99.38501284455829</v>
      </c>
      <c r="F671"/>
    </row>
    <row r="672" spans="2:6" x14ac:dyDescent="0.25">
      <c r="B672" s="99">
        <f t="shared" si="41"/>
        <v>7.5456621004566057E-2</v>
      </c>
      <c r="C672" s="100">
        <f t="shared" ca="1" si="40"/>
        <v>-6.1864966482971795E-2</v>
      </c>
      <c r="D672" s="101">
        <f t="shared" ca="1" si="42"/>
        <v>0.99980229430897627</v>
      </c>
      <c r="E672" s="61">
        <f t="shared" ca="1" si="43"/>
        <v>99.36536386191645</v>
      </c>
      <c r="F672"/>
    </row>
    <row r="673" spans="2:6" x14ac:dyDescent="0.25">
      <c r="B673" s="99">
        <f t="shared" si="41"/>
        <v>7.5570776255707614E-2</v>
      </c>
      <c r="C673" s="100">
        <f t="shared" ca="1" si="40"/>
        <v>-5.5174496083054692E-2</v>
      </c>
      <c r="D673" s="101">
        <f t="shared" ca="1" si="42"/>
        <v>0.99982373528943536</v>
      </c>
      <c r="E673" s="61">
        <f t="shared" ca="1" si="43"/>
        <v>99.347849254815173</v>
      </c>
      <c r="F673"/>
    </row>
    <row r="674" spans="2:6" x14ac:dyDescent="0.25">
      <c r="B674" s="99">
        <f t="shared" si="41"/>
        <v>7.5684931506849171E-2</v>
      </c>
      <c r="C674" s="100">
        <f t="shared" ca="1" si="40"/>
        <v>0.38119878809084184</v>
      </c>
      <c r="D674" s="101">
        <f t="shared" ca="1" si="42"/>
        <v>1.0012231761798638</v>
      </c>
      <c r="E674" s="61">
        <f t="shared" ca="1" si="43"/>
        <v>99.469369177544365</v>
      </c>
      <c r="F674"/>
    </row>
    <row r="675" spans="2:6" x14ac:dyDescent="0.25">
      <c r="B675" s="99">
        <f t="shared" si="41"/>
        <v>7.5799086757990727E-2</v>
      </c>
      <c r="C675" s="100">
        <f t="shared" ca="1" si="40"/>
        <v>1.0659346116881352</v>
      </c>
      <c r="D675" s="101">
        <f t="shared" ca="1" si="42"/>
        <v>1.0034230603987526</v>
      </c>
      <c r="E675" s="61">
        <f t="shared" ca="1" si="43"/>
        <v>99.809858836064919</v>
      </c>
      <c r="F675"/>
    </row>
    <row r="676" spans="2:6" x14ac:dyDescent="0.25">
      <c r="B676" s="99">
        <f t="shared" si="41"/>
        <v>7.5913242009132284E-2</v>
      </c>
      <c r="C676" s="100">
        <f t="shared" ca="1" si="40"/>
        <v>0.2092474460368976</v>
      </c>
      <c r="D676" s="101">
        <f t="shared" ca="1" si="42"/>
        <v>1.0006714977689035</v>
      </c>
      <c r="E676" s="61">
        <f t="shared" ca="1" si="43"/>
        <v>99.876880933587913</v>
      </c>
      <c r="F676"/>
    </row>
    <row r="677" spans="2:6" x14ac:dyDescent="0.25">
      <c r="B677" s="99">
        <f t="shared" si="41"/>
        <v>7.6027397260273841E-2</v>
      </c>
      <c r="C677" s="100">
        <f t="shared" ca="1" si="40"/>
        <v>0.2507817953301128</v>
      </c>
      <c r="D677" s="101">
        <f t="shared" ca="1" si="42"/>
        <v>1.0008047262423196</v>
      </c>
      <c r="E677" s="61">
        <f t="shared" ca="1" si="43"/>
        <v>99.957254480676198</v>
      </c>
      <c r="F677"/>
    </row>
    <row r="678" spans="2:6" x14ac:dyDescent="0.25">
      <c r="B678" s="99">
        <f t="shared" si="41"/>
        <v>7.6141552511415397E-2</v>
      </c>
      <c r="C678" s="100">
        <f t="shared" ca="1" si="40"/>
        <v>-1.4284751159721054</v>
      </c>
      <c r="D678" s="101">
        <f t="shared" ca="1" si="42"/>
        <v>0.99543233766952643</v>
      </c>
      <c r="E678" s="61">
        <f t="shared" ca="1" si="43"/>
        <v>99.500683494727255</v>
      </c>
      <c r="F678"/>
    </row>
    <row r="679" spans="2:6" x14ac:dyDescent="0.25">
      <c r="B679" s="99">
        <f t="shared" si="41"/>
        <v>7.6255707762556954E-2</v>
      </c>
      <c r="C679" s="100">
        <f t="shared" ca="1" si="40"/>
        <v>-0.57981651480076835</v>
      </c>
      <c r="D679" s="101">
        <f t="shared" ca="1" si="42"/>
        <v>0.99814380754426879</v>
      </c>
      <c r="E679" s="61">
        <f t="shared" ca="1" si="43"/>
        <v>99.315991076684242</v>
      </c>
      <c r="F679"/>
    </row>
    <row r="680" spans="2:6" x14ac:dyDescent="0.25">
      <c r="B680" s="99">
        <f t="shared" si="41"/>
        <v>7.6369863013698511E-2</v>
      </c>
      <c r="C680" s="100">
        <f t="shared" ca="1" si="40"/>
        <v>-1.2828149920096621</v>
      </c>
      <c r="D680" s="101">
        <f t="shared" ca="1" si="42"/>
        <v>0.99589719855885905</v>
      </c>
      <c r="E680" s="61">
        <f t="shared" ca="1" si="43"/>
        <v>98.908517285366486</v>
      </c>
      <c r="F680"/>
    </row>
    <row r="681" spans="2:6" x14ac:dyDescent="0.25">
      <c r="B681" s="99">
        <f t="shared" si="41"/>
        <v>7.6484018264840067E-2</v>
      </c>
      <c r="C681" s="100">
        <f t="shared" ca="1" si="40"/>
        <v>-1.093960690923268</v>
      </c>
      <c r="D681" s="101">
        <f t="shared" ca="1" si="42"/>
        <v>0.99650023290186951</v>
      </c>
      <c r="E681" s="61">
        <f t="shared" ca="1" si="43"/>
        <v>98.56236051084629</v>
      </c>
      <c r="F681"/>
    </row>
    <row r="682" spans="2:6" x14ac:dyDescent="0.25">
      <c r="B682" s="99">
        <f t="shared" si="41"/>
        <v>7.6598173515981624E-2</v>
      </c>
      <c r="C682" s="100">
        <f t="shared" ca="1" si="40"/>
        <v>0.12671989679802209</v>
      </c>
      <c r="D682" s="101">
        <f t="shared" ca="1" si="42"/>
        <v>1.0004068292786044</v>
      </c>
      <c r="E682" s="61">
        <f t="shared" ca="1" si="43"/>
        <v>98.60245856487046</v>
      </c>
      <c r="F682"/>
    </row>
    <row r="683" spans="2:6" x14ac:dyDescent="0.25">
      <c r="B683" s="99">
        <f t="shared" si="41"/>
        <v>7.6712328767123181E-2</v>
      </c>
      <c r="C683" s="100">
        <f t="shared" ca="1" si="40"/>
        <v>1.1642964636848774</v>
      </c>
      <c r="D683" s="101">
        <f t="shared" ca="1" si="42"/>
        <v>1.003739469116244</v>
      </c>
      <c r="E683" s="61">
        <f t="shared" ca="1" si="43"/>
        <v>98.971179413459524</v>
      </c>
      <c r="F683"/>
    </row>
    <row r="684" spans="2:6" x14ac:dyDescent="0.25">
      <c r="B684" s="99">
        <f t="shared" si="41"/>
        <v>7.6826484018264737E-2</v>
      </c>
      <c r="C684" s="100">
        <f t="shared" ca="1" si="40"/>
        <v>0.14319311958388425</v>
      </c>
      <c r="D684" s="101">
        <f t="shared" ca="1" si="42"/>
        <v>1.0004596538384616</v>
      </c>
      <c r="E684" s="61">
        <f t="shared" ca="1" si="43"/>
        <v>99.016671895973985</v>
      </c>
      <c r="F684"/>
    </row>
    <row r="685" spans="2:6" x14ac:dyDescent="0.25">
      <c r="B685" s="99">
        <f t="shared" si="41"/>
        <v>7.6940639269406294E-2</v>
      </c>
      <c r="C685" s="100">
        <f t="shared" ca="1" si="40"/>
        <v>0.95965333457570523</v>
      </c>
      <c r="D685" s="101">
        <f t="shared" ca="1" si="42"/>
        <v>1.0030812887200418</v>
      </c>
      <c r="E685" s="61">
        <f t="shared" ca="1" si="43"/>
        <v>99.321770850183128</v>
      </c>
      <c r="F685"/>
    </row>
    <row r="686" spans="2:6" x14ac:dyDescent="0.25">
      <c r="B686" s="99">
        <f t="shared" si="41"/>
        <v>7.7054794520547851E-2</v>
      </c>
      <c r="C686" s="100">
        <f t="shared" ca="1" si="40"/>
        <v>-0.68326698965393007</v>
      </c>
      <c r="D686" s="101">
        <f t="shared" ca="1" si="42"/>
        <v>0.99781288770480303</v>
      </c>
      <c r="E686" s="61">
        <f t="shared" ca="1" si="43"/>
        <v>99.104542983975961</v>
      </c>
      <c r="F686"/>
    </row>
    <row r="687" spans="2:6" x14ac:dyDescent="0.25">
      <c r="B687" s="99">
        <f t="shared" si="41"/>
        <v>7.7168949771689407E-2</v>
      </c>
      <c r="C687" s="100">
        <f t="shared" ca="1" si="40"/>
        <v>-1.0384474080638029</v>
      </c>
      <c r="D687" s="101">
        <f t="shared" ca="1" si="42"/>
        <v>0.99667756287815767</v>
      </c>
      <c r="E687" s="61">
        <f t="shared" ca="1" si="43"/>
        <v>98.775274371422782</v>
      </c>
      <c r="F687"/>
    </row>
    <row r="688" spans="2:6" x14ac:dyDescent="0.25">
      <c r="B688" s="99">
        <f t="shared" si="41"/>
        <v>7.7283105022830964E-2</v>
      </c>
      <c r="C688" s="100">
        <f t="shared" ca="1" si="40"/>
        <v>0.69568841354339384</v>
      </c>
      <c r="D688" s="101">
        <f t="shared" ca="1" si="42"/>
        <v>1.0022329528425225</v>
      </c>
      <c r="E688" s="61">
        <f t="shared" ca="1" si="43"/>
        <v>98.995834901101389</v>
      </c>
      <c r="F688"/>
    </row>
    <row r="689" spans="2:6" x14ac:dyDescent="0.25">
      <c r="B689" s="99">
        <f t="shared" si="41"/>
        <v>7.7397260273972521E-2</v>
      </c>
      <c r="C689" s="100">
        <f t="shared" ca="1" si="40"/>
        <v>0.36776668821403291</v>
      </c>
      <c r="D689" s="101">
        <f t="shared" ca="1" si="42"/>
        <v>1.0011800704841298</v>
      </c>
      <c r="E689" s="61">
        <f t="shared" ca="1" si="43"/>
        <v>99.112656963919974</v>
      </c>
      <c r="F689"/>
    </row>
    <row r="690" spans="2:6" x14ac:dyDescent="0.25">
      <c r="B690" s="99">
        <f t="shared" si="41"/>
        <v>7.7511415525114077E-2</v>
      </c>
      <c r="C690" s="100">
        <f t="shared" ca="1" si="40"/>
        <v>0.8178972166206222</v>
      </c>
      <c r="D690" s="101">
        <f t="shared" ca="1" si="42"/>
        <v>1.0026256207726509</v>
      </c>
      <c r="E690" s="61">
        <f t="shared" ca="1" si="43"/>
        <v>99.372889214877063</v>
      </c>
      <c r="F690"/>
    </row>
    <row r="691" spans="2:6" x14ac:dyDescent="0.25">
      <c r="B691" s="99">
        <f t="shared" si="41"/>
        <v>7.7625570776255634E-2</v>
      </c>
      <c r="C691" s="100">
        <f t="shared" ca="1" si="40"/>
        <v>-1.1075417205574922</v>
      </c>
      <c r="D691" s="101">
        <f t="shared" ca="1" si="42"/>
        <v>0.99645685486931379</v>
      </c>
      <c r="E691" s="61">
        <f t="shared" ca="1" si="43"/>
        <v>99.020796646333153</v>
      </c>
      <c r="F691"/>
    </row>
    <row r="692" spans="2:6" x14ac:dyDescent="0.25">
      <c r="B692" s="99">
        <f t="shared" si="41"/>
        <v>7.7739726027397191E-2</v>
      </c>
      <c r="C692" s="100">
        <f t="shared" ca="1" si="40"/>
        <v>4.844196155318059E-2</v>
      </c>
      <c r="D692" s="101">
        <f t="shared" ca="1" si="42"/>
        <v>1.0001558541248459</v>
      </c>
      <c r="E692" s="61">
        <f t="shared" ca="1" si="43"/>
        <v>99.036229445936002</v>
      </c>
      <c r="F692"/>
    </row>
    <row r="693" spans="2:6" x14ac:dyDescent="0.25">
      <c r="B693" s="99">
        <f t="shared" si="41"/>
        <v>7.7853881278538747E-2</v>
      </c>
      <c r="C693" s="100">
        <f t="shared" ca="1" si="40"/>
        <v>-0.17363845472573303</v>
      </c>
      <c r="D693" s="101">
        <f t="shared" ca="1" si="42"/>
        <v>0.99944416130896052</v>
      </c>
      <c r="E693" s="61">
        <f t="shared" ca="1" si="43"/>
        <v>98.981181277795287</v>
      </c>
      <c r="F693"/>
    </row>
    <row r="694" spans="2:6" x14ac:dyDescent="0.25">
      <c r="B694" s="99">
        <f t="shared" si="41"/>
        <v>7.7968036529680304E-2</v>
      </c>
      <c r="C694" s="100">
        <f t="shared" ca="1" si="40"/>
        <v>0.8220263225666713</v>
      </c>
      <c r="D694" s="101">
        <f t="shared" ca="1" si="42"/>
        <v>1.0026388906497357</v>
      </c>
      <c r="E694" s="61">
        <f t="shared" ca="1" si="43"/>
        <v>99.242381791569045</v>
      </c>
      <c r="F694"/>
    </row>
    <row r="695" spans="2:6" x14ac:dyDescent="0.25">
      <c r="B695" s="99">
        <f t="shared" si="41"/>
        <v>7.8082191780821861E-2</v>
      </c>
      <c r="C695" s="100">
        <f t="shared" ca="1" si="40"/>
        <v>0.50870994527940638</v>
      </c>
      <c r="D695" s="101">
        <f t="shared" ca="1" si="42"/>
        <v>1.0016324717426639</v>
      </c>
      <c r="E695" s="61">
        <f t="shared" ca="1" si="43"/>
        <v>99.404392175518439</v>
      </c>
      <c r="F695"/>
    </row>
    <row r="696" spans="2:6" x14ac:dyDescent="0.25">
      <c r="B696" s="99">
        <f t="shared" si="41"/>
        <v>7.8196347031963417E-2</v>
      </c>
      <c r="C696" s="100">
        <f t="shared" ca="1" si="40"/>
        <v>-1.1929205356864259</v>
      </c>
      <c r="D696" s="101">
        <f t="shared" ca="1" si="42"/>
        <v>0.99618419677187098</v>
      </c>
      <c r="E696" s="61">
        <f t="shared" ca="1" si="43"/>
        <v>99.025084574964893</v>
      </c>
      <c r="F696"/>
    </row>
    <row r="697" spans="2:6" x14ac:dyDescent="0.25">
      <c r="B697" s="99">
        <f t="shared" si="41"/>
        <v>7.8310502283104974E-2</v>
      </c>
      <c r="C697" s="100">
        <f t="shared" ca="1" si="40"/>
        <v>1.1264864951954223</v>
      </c>
      <c r="D697" s="101">
        <f t="shared" ca="1" si="42"/>
        <v>1.0036178308552615</v>
      </c>
      <c r="E697" s="61">
        <f t="shared" ca="1" si="43"/>
        <v>99.38334058138507</v>
      </c>
      <c r="F697"/>
    </row>
    <row r="698" spans="2:6" x14ac:dyDescent="0.25">
      <c r="B698" s="99">
        <f t="shared" si="41"/>
        <v>7.8424657534246531E-2</v>
      </c>
      <c r="C698" s="100">
        <f t="shared" ca="1" si="40"/>
        <v>0.46839886636007577</v>
      </c>
      <c r="D698" s="101">
        <f t="shared" ca="1" si="42"/>
        <v>1.0015030599175874</v>
      </c>
      <c r="E698" s="61">
        <f t="shared" ca="1" si="43"/>
        <v>99.532719697088879</v>
      </c>
      <c r="F698"/>
    </row>
    <row r="699" spans="2:6" x14ac:dyDescent="0.25">
      <c r="B699" s="99">
        <f t="shared" si="41"/>
        <v>7.8538812785388087E-2</v>
      </c>
      <c r="C699" s="100">
        <f t="shared" ca="1" si="40"/>
        <v>1.6455123841296881</v>
      </c>
      <c r="D699" s="101">
        <f t="shared" ca="1" si="42"/>
        <v>1.00528887489297</v>
      </c>
      <c r="E699" s="61">
        <f t="shared" ca="1" si="43"/>
        <v>100.05913579932384</v>
      </c>
      <c r="F699"/>
    </row>
    <row r="700" spans="2:6" x14ac:dyDescent="0.25">
      <c r="B700" s="99">
        <f t="shared" si="41"/>
        <v>7.8652968036529644E-2</v>
      </c>
      <c r="C700" s="100">
        <f t="shared" ca="1" si="40"/>
        <v>0.93864628070150502</v>
      </c>
      <c r="D700" s="101">
        <f t="shared" ca="1" si="42"/>
        <v>1.0030137495283356</v>
      </c>
      <c r="E700" s="61">
        <f t="shared" ca="1" si="43"/>
        <v>100.36068897264471</v>
      </c>
      <c r="F700"/>
    </row>
    <row r="701" spans="2:6" x14ac:dyDescent="0.25">
      <c r="B701" s="99">
        <f t="shared" si="41"/>
        <v>7.8767123287671201E-2</v>
      </c>
      <c r="C701" s="100">
        <f t="shared" ca="1" si="40"/>
        <v>0.79875235314830206</v>
      </c>
      <c r="D701" s="101">
        <f t="shared" ca="1" si="42"/>
        <v>1.0025640964348084</v>
      </c>
      <c r="E701" s="61">
        <f t="shared" ca="1" si="43"/>
        <v>100.61802345743438</v>
      </c>
      <c r="F701"/>
    </row>
    <row r="702" spans="2:6" x14ac:dyDescent="0.25">
      <c r="B702" s="99">
        <f t="shared" si="41"/>
        <v>7.8881278538812757E-2</v>
      </c>
      <c r="C702" s="100">
        <f t="shared" ca="1" si="40"/>
        <v>-1.9082108337897807</v>
      </c>
      <c r="D702" s="101">
        <f t="shared" ca="1" si="42"/>
        <v>0.99390283888291808</v>
      </c>
      <c r="E702" s="61">
        <f t="shared" ca="1" si="43"/>
        <v>100.00453915713207</v>
      </c>
      <c r="F702"/>
    </row>
    <row r="703" spans="2:6" x14ac:dyDescent="0.25">
      <c r="B703" s="99">
        <f t="shared" si="41"/>
        <v>7.8995433789954314E-2</v>
      </c>
      <c r="C703" s="100">
        <f t="shared" ca="1" si="40"/>
        <v>2.2857057047076523</v>
      </c>
      <c r="D703" s="101">
        <f t="shared" ca="1" si="42"/>
        <v>1.0073538598016984</v>
      </c>
      <c r="E703" s="61">
        <f t="shared" ca="1" si="43"/>
        <v>100.73995851762709</v>
      </c>
      <c r="F703"/>
    </row>
    <row r="704" spans="2:6" x14ac:dyDescent="0.25">
      <c r="B704" s="99">
        <f t="shared" si="41"/>
        <v>7.9109589041095871E-2</v>
      </c>
      <c r="C704" s="100">
        <f t="shared" ca="1" si="40"/>
        <v>1.0187932275584899</v>
      </c>
      <c r="D704" s="101">
        <f t="shared" ca="1" si="42"/>
        <v>1.003271452161578</v>
      </c>
      <c r="E704" s="61">
        <f t="shared" ca="1" si="43"/>
        <v>101.06952447267686</v>
      </c>
      <c r="F704"/>
    </row>
    <row r="705" spans="2:6" x14ac:dyDescent="0.25">
      <c r="B705" s="99">
        <f t="shared" si="41"/>
        <v>7.9223744292237427E-2</v>
      </c>
      <c r="C705" s="100">
        <f t="shared" ca="1" si="40"/>
        <v>-0.53204303185339086</v>
      </c>
      <c r="D705" s="101">
        <f t="shared" ca="1" si="42"/>
        <v>0.99829666353882573</v>
      </c>
      <c r="E705" s="61">
        <f t="shared" ca="1" si="43"/>
        <v>100.89736906652901</v>
      </c>
      <c r="F705"/>
    </row>
    <row r="706" spans="2:6" x14ac:dyDescent="0.25">
      <c r="B706" s="99">
        <f t="shared" si="41"/>
        <v>7.9337899543378984E-2</v>
      </c>
      <c r="C706" s="100">
        <f t="shared" ca="1" si="40"/>
        <v>-7.9559185905964114E-2</v>
      </c>
      <c r="D706" s="101">
        <f t="shared" ca="1" si="42"/>
        <v>0.99974559178071531</v>
      </c>
      <c r="E706" s="61">
        <f t="shared" ca="1" si="43"/>
        <v>100.87169994653428</v>
      </c>
      <c r="F706"/>
    </row>
    <row r="707" spans="2:6" x14ac:dyDescent="0.25">
      <c r="B707" s="99">
        <f t="shared" si="41"/>
        <v>7.9452054794520541E-2</v>
      </c>
      <c r="C707" s="100">
        <f t="shared" ca="1" si="40"/>
        <v>-0.45282945393410046</v>
      </c>
      <c r="D707" s="101">
        <f t="shared" ca="1" si="42"/>
        <v>0.99855016682112729</v>
      </c>
      <c r="E707" s="61">
        <f t="shared" ca="1" si="43"/>
        <v>100.7254528091425</v>
      </c>
      <c r="F707"/>
    </row>
    <row r="708" spans="2:6" x14ac:dyDescent="0.25">
      <c r="B708" s="99">
        <f t="shared" si="41"/>
        <v>7.9566210045662097E-2</v>
      </c>
      <c r="C708" s="100">
        <f t="shared" ca="1" si="40"/>
        <v>-0.42620058593456633</v>
      </c>
      <c r="D708" s="101">
        <f t="shared" ca="1" si="42"/>
        <v>0.99863540032249176</v>
      </c>
      <c r="E708" s="61">
        <f t="shared" ca="1" si="43"/>
        <v>100.58800288872227</v>
      </c>
      <c r="F708"/>
    </row>
    <row r="709" spans="2:6" x14ac:dyDescent="0.25">
      <c r="B709" s="99">
        <f t="shared" si="41"/>
        <v>7.9680365296803654E-2</v>
      </c>
      <c r="C709" s="100">
        <f t="shared" ca="1" si="40"/>
        <v>-1.5551813703496009</v>
      </c>
      <c r="D709" s="101">
        <f t="shared" ca="1" si="42"/>
        <v>0.99502814278570373</v>
      </c>
      <c r="E709" s="61">
        <f t="shared" ca="1" si="43"/>
        <v>100.08789370088833</v>
      </c>
      <c r="F709"/>
    </row>
    <row r="710" spans="2:6" x14ac:dyDescent="0.25">
      <c r="B710" s="99">
        <f t="shared" si="41"/>
        <v>7.9794520547945211E-2</v>
      </c>
      <c r="C710" s="100">
        <f t="shared" ca="1" si="40"/>
        <v>2.4779728846624494</v>
      </c>
      <c r="D710" s="101">
        <f t="shared" ca="1" si="42"/>
        <v>1.0079748578597874</v>
      </c>
      <c r="E710" s="61">
        <f t="shared" ca="1" si="43"/>
        <v>100.88608042663842</v>
      </c>
      <c r="F710"/>
    </row>
    <row r="711" spans="2:6" x14ac:dyDescent="0.25">
      <c r="B711" s="99">
        <f t="shared" si="41"/>
        <v>7.9908675799086767E-2</v>
      </c>
      <c r="C711" s="100">
        <f t="shared" ca="1" si="40"/>
        <v>-0.43694171836250462</v>
      </c>
      <c r="D711" s="101">
        <f t="shared" ca="1" si="42"/>
        <v>0.99860101930274392</v>
      </c>
      <c r="E711" s="61">
        <f t="shared" ca="1" si="43"/>
        <v>100.74494274749972</v>
      </c>
      <c r="F711"/>
    </row>
    <row r="712" spans="2:6" x14ac:dyDescent="0.25">
      <c r="B712" s="99">
        <f t="shared" si="41"/>
        <v>8.0022831050228324E-2</v>
      </c>
      <c r="C712" s="100">
        <f t="shared" ca="1" si="40"/>
        <v>0.57405827647016849</v>
      </c>
      <c r="D712" s="101">
        <f t="shared" ca="1" si="42"/>
        <v>1.0018422969124432</v>
      </c>
      <c r="E712" s="61">
        <f t="shared" ca="1" si="43"/>
        <v>100.9305448444677</v>
      </c>
      <c r="F712"/>
    </row>
    <row r="713" spans="2:6" x14ac:dyDescent="0.25">
      <c r="B713" s="99">
        <f t="shared" si="41"/>
        <v>8.0136986301369881E-2</v>
      </c>
      <c r="C713" s="100">
        <f t="shared" ca="1" si="40"/>
        <v>-0.76859805631102063</v>
      </c>
      <c r="D713" s="101">
        <f t="shared" ca="1" si="42"/>
        <v>0.99754001123120073</v>
      </c>
      <c r="E713" s="61">
        <f t="shared" ca="1" si="43"/>
        <v>100.68225683772152</v>
      </c>
      <c r="F713"/>
    </row>
    <row r="714" spans="2:6" x14ac:dyDescent="0.25">
      <c r="B714" s="99">
        <f t="shared" si="41"/>
        <v>8.0251141552511437E-2</v>
      </c>
      <c r="C714" s="100">
        <f t="shared" ca="1" si="40"/>
        <v>-0.52971472541685216</v>
      </c>
      <c r="D714" s="101">
        <f t="shared" ca="1" si="42"/>
        <v>0.99830411378427009</v>
      </c>
      <c r="E714" s="61">
        <f t="shared" ca="1" si="43"/>
        <v>100.51151118618185</v>
      </c>
      <c r="F714"/>
    </row>
    <row r="715" spans="2:6" x14ac:dyDescent="0.25">
      <c r="B715" s="99">
        <f t="shared" si="41"/>
        <v>8.0365296803652994E-2</v>
      </c>
      <c r="C715" s="100">
        <f t="shared" ca="1" si="40"/>
        <v>-0.27425244297774043</v>
      </c>
      <c r="D715" s="101">
        <f t="shared" ca="1" si="42"/>
        <v>0.99912189413289743</v>
      </c>
      <c r="E715" s="61">
        <f t="shared" ca="1" si="43"/>
        <v>100.42325143849791</v>
      </c>
      <c r="F715"/>
    </row>
    <row r="716" spans="2:6" x14ac:dyDescent="0.25">
      <c r="B716" s="99">
        <f t="shared" si="41"/>
        <v>8.0479452054794551E-2</v>
      </c>
      <c r="C716" s="100">
        <f t="shared" ref="C716:C779" ca="1" si="44">NORMINV(RAND(),0,1)</f>
        <v>1.4636043488280848E-2</v>
      </c>
      <c r="D716" s="101">
        <f t="shared" ca="1" si="42"/>
        <v>1.0000474848697845</v>
      </c>
      <c r="E716" s="61">
        <f t="shared" ca="1" si="43"/>
        <v>100.4280200235158</v>
      </c>
      <c r="F716"/>
    </row>
    <row r="717" spans="2:6" x14ac:dyDescent="0.25">
      <c r="B717" s="99">
        <f t="shared" ref="B717:B780" si="45">B716+$C$5</f>
        <v>8.0593607305936107E-2</v>
      </c>
      <c r="C717" s="100">
        <f t="shared" ca="1" si="44"/>
        <v>-1.6351714293705299</v>
      </c>
      <c r="D717" s="101">
        <f t="shared" ref="D717:D780" ca="1" si="46">EXP(($C$6-$C$4^2*0.5)*$C$5+($C$4*C717*$C$5^0.5))</f>
        <v>0.99477305779260172</v>
      </c>
      <c r="E717" s="61">
        <f t="shared" ref="E717:E780" ca="1" si="47">E716*D717</f>
        <v>99.903088566849448</v>
      </c>
      <c r="F717"/>
    </row>
    <row r="718" spans="2:6" x14ac:dyDescent="0.25">
      <c r="B718" s="99">
        <f t="shared" si="45"/>
        <v>8.0707762557077664E-2</v>
      </c>
      <c r="C718" s="100">
        <f t="shared" ca="1" si="44"/>
        <v>-1.0404960448795464</v>
      </c>
      <c r="D718" s="101">
        <f t="shared" ca="1" si="46"/>
        <v>0.99667101821302106</v>
      </c>
      <c r="E718" s="61">
        <f t="shared" ca="1" si="47"/>
        <v>99.570513004547465</v>
      </c>
      <c r="F718"/>
    </row>
    <row r="719" spans="2:6" x14ac:dyDescent="0.25">
      <c r="B719" s="99">
        <f t="shared" si="45"/>
        <v>8.0821917808219221E-2</v>
      </c>
      <c r="C719" s="100">
        <f t="shared" ca="1" si="44"/>
        <v>-1.4224906408344395</v>
      </c>
      <c r="D719" s="101">
        <f t="shared" ca="1" si="46"/>
        <v>0.99545143229652744</v>
      </c>
      <c r="E719" s="61">
        <f t="shared" ca="1" si="47"/>
        <v>99.117609784876791</v>
      </c>
      <c r="F719"/>
    </row>
    <row r="720" spans="2:6" x14ac:dyDescent="0.25">
      <c r="B720" s="99">
        <f t="shared" si="45"/>
        <v>8.0936073059360777E-2</v>
      </c>
      <c r="C720" s="100">
        <f t="shared" ca="1" si="44"/>
        <v>0.73970113589894027</v>
      </c>
      <c r="D720" s="101">
        <f t="shared" ca="1" si="46"/>
        <v>1.0023743519753485</v>
      </c>
      <c r="E720" s="61">
        <f t="shared" ca="1" si="47"/>
        <v>99.352949877461342</v>
      </c>
      <c r="F720"/>
    </row>
    <row r="721" spans="2:6" x14ac:dyDescent="0.25">
      <c r="B721" s="99">
        <f t="shared" si="45"/>
        <v>8.1050228310502334E-2</v>
      </c>
      <c r="C721" s="100">
        <f t="shared" ca="1" si="44"/>
        <v>1.484559106756933</v>
      </c>
      <c r="D721" s="101">
        <f t="shared" ca="1" si="46"/>
        <v>1.0047703759444035</v>
      </c>
      <c r="E721" s="61">
        <f t="shared" ca="1" si="47"/>
        <v>99.82690079956231</v>
      </c>
      <c r="F721"/>
    </row>
    <row r="722" spans="2:6" x14ac:dyDescent="0.25">
      <c r="B722" s="99">
        <f t="shared" si="45"/>
        <v>8.1164383561643891E-2</v>
      </c>
      <c r="C722" s="100">
        <f t="shared" ca="1" si="44"/>
        <v>-0.73868477556970902</v>
      </c>
      <c r="D722" s="101">
        <f t="shared" ca="1" si="46"/>
        <v>0.99763566110321944</v>
      </c>
      <c r="E722" s="61">
        <f t="shared" ca="1" si="47"/>
        <v>99.590876175056849</v>
      </c>
      <c r="F722"/>
    </row>
    <row r="723" spans="2:6" x14ac:dyDescent="0.25">
      <c r="B723" s="99">
        <f t="shared" si="45"/>
        <v>8.1278538812785447E-2</v>
      </c>
      <c r="C723" s="100">
        <f t="shared" ca="1" si="44"/>
        <v>5.4915290093049407E-2</v>
      </c>
      <c r="D723" s="101">
        <f t="shared" ca="1" si="46"/>
        <v>1.0001766065586775</v>
      </c>
      <c r="E723" s="61">
        <f t="shared" ca="1" si="47"/>
        <v>99.608464576973802</v>
      </c>
      <c r="F723"/>
    </row>
    <row r="724" spans="2:6" x14ac:dyDescent="0.25">
      <c r="B724" s="99">
        <f t="shared" si="45"/>
        <v>8.1392694063927004E-2</v>
      </c>
      <c r="C724" s="100">
        <f t="shared" ca="1" si="44"/>
        <v>0.7164248927438166</v>
      </c>
      <c r="D724" s="101">
        <f t="shared" ca="1" si="46"/>
        <v>1.0022995701895316</v>
      </c>
      <c r="E724" s="61">
        <f t="shared" ca="1" si="47"/>
        <v>99.837521232740031</v>
      </c>
      <c r="F724"/>
    </row>
    <row r="725" spans="2:6" x14ac:dyDescent="0.25">
      <c r="B725" s="99">
        <f t="shared" si="45"/>
        <v>8.1506849315068561E-2</v>
      </c>
      <c r="C725" s="100">
        <f t="shared" ca="1" si="44"/>
        <v>1.8107039068127051</v>
      </c>
      <c r="D725" s="101">
        <f t="shared" ca="1" si="46"/>
        <v>1.0058213052590392</v>
      </c>
      <c r="E725" s="61">
        <f t="shared" ca="1" si="47"/>
        <v>100.41870592014162</v>
      </c>
      <c r="F725"/>
    </row>
    <row r="726" spans="2:6" x14ac:dyDescent="0.25">
      <c r="B726" s="99">
        <f t="shared" si="45"/>
        <v>8.1621004566210117E-2</v>
      </c>
      <c r="C726" s="100">
        <f t="shared" ca="1" si="44"/>
        <v>0.15644445738871582</v>
      </c>
      <c r="D726" s="101">
        <f t="shared" ca="1" si="46"/>
        <v>1.0005021488282655</v>
      </c>
      <c r="E726" s="61">
        <f t="shared" ca="1" si="47"/>
        <v>100.46913105565535</v>
      </c>
      <c r="F726"/>
    </row>
    <row r="727" spans="2:6" x14ac:dyDescent="0.25">
      <c r="B727" s="99">
        <f t="shared" si="45"/>
        <v>8.1735159817351674E-2</v>
      </c>
      <c r="C727" s="100">
        <f t="shared" ca="1" si="44"/>
        <v>-0.95078121375991032</v>
      </c>
      <c r="D727" s="101">
        <f t="shared" ca="1" si="46"/>
        <v>0.99695766542393194</v>
      </c>
      <c r="E727" s="61">
        <f t="shared" ca="1" si="47"/>
        <v>100.16347034441722</v>
      </c>
      <c r="F727"/>
    </row>
    <row r="728" spans="2:6" x14ac:dyDescent="0.25">
      <c r="B728" s="99">
        <f t="shared" si="45"/>
        <v>8.1849315068493231E-2</v>
      </c>
      <c r="C728" s="100">
        <f t="shared" ca="1" si="44"/>
        <v>-0.81523694461793639</v>
      </c>
      <c r="D728" s="101">
        <f t="shared" ca="1" si="46"/>
        <v>0.99739089831819705</v>
      </c>
      <c r="E728" s="61">
        <f t="shared" ca="1" si="47"/>
        <v>99.902133665486375</v>
      </c>
      <c r="F728"/>
    </row>
    <row r="729" spans="2:6" x14ac:dyDescent="0.25">
      <c r="B729" s="99">
        <f t="shared" si="45"/>
        <v>8.1963470319634787E-2</v>
      </c>
      <c r="C729" s="100">
        <f t="shared" ca="1" si="44"/>
        <v>0.69270072344806977</v>
      </c>
      <c r="D729" s="101">
        <f t="shared" ca="1" si="46"/>
        <v>1.0022233550502209</v>
      </c>
      <c r="E729" s="61">
        <f t="shared" ca="1" si="47"/>
        <v>100.12425157889938</v>
      </c>
      <c r="F729"/>
    </row>
    <row r="730" spans="2:6" x14ac:dyDescent="0.25">
      <c r="B730" s="99">
        <f t="shared" si="45"/>
        <v>8.2077625570776344E-2</v>
      </c>
      <c r="C730" s="100">
        <f t="shared" ca="1" si="44"/>
        <v>-0.13739054338657297</v>
      </c>
      <c r="D730" s="101">
        <f t="shared" ca="1" si="46"/>
        <v>0.99956028904339822</v>
      </c>
      <c r="E730" s="61">
        <f t="shared" ca="1" si="47"/>
        <v>100.08022584845858</v>
      </c>
      <c r="F730"/>
    </row>
    <row r="731" spans="2:6" x14ac:dyDescent="0.25">
      <c r="B731" s="99">
        <f t="shared" si="45"/>
        <v>8.2191780821917901E-2</v>
      </c>
      <c r="C731" s="100">
        <f t="shared" ca="1" si="44"/>
        <v>-1.2618170330824796</v>
      </c>
      <c r="D731" s="101">
        <f t="shared" ca="1" si="46"/>
        <v>0.99596422951424191</v>
      </c>
      <c r="E731" s="61">
        <f t="shared" ca="1" si="47"/>
        <v>99.676325026771366</v>
      </c>
      <c r="F731"/>
    </row>
    <row r="732" spans="2:6" x14ac:dyDescent="0.25">
      <c r="B732" s="99">
        <f t="shared" si="45"/>
        <v>8.2305936073059457E-2</v>
      </c>
      <c r="C732" s="100">
        <f t="shared" ca="1" si="44"/>
        <v>0.70109194894030225</v>
      </c>
      <c r="D732" s="101">
        <f t="shared" ca="1" si="46"/>
        <v>1.0022503116402008</v>
      </c>
      <c r="E732" s="61">
        <f t="shared" ca="1" si="47"/>
        <v>99.900627821231552</v>
      </c>
      <c r="F732"/>
    </row>
    <row r="733" spans="2:6" x14ac:dyDescent="0.25">
      <c r="B733" s="99">
        <f t="shared" si="45"/>
        <v>8.2420091324201014E-2</v>
      </c>
      <c r="C733" s="100">
        <f t="shared" ca="1" si="44"/>
        <v>-0.72628836278454401</v>
      </c>
      <c r="D733" s="101">
        <f t="shared" ca="1" si="46"/>
        <v>0.99767530221479261</v>
      </c>
      <c r="E733" s="61">
        <f t="shared" ca="1" si="47"/>
        <v>99.668389052994712</v>
      </c>
      <c r="F733"/>
    </row>
    <row r="734" spans="2:6" x14ac:dyDescent="0.25">
      <c r="B734" s="99">
        <f t="shared" si="45"/>
        <v>8.2534246575342571E-2</v>
      </c>
      <c r="C734" s="100">
        <f t="shared" ca="1" si="44"/>
        <v>0.42095052776858211</v>
      </c>
      <c r="D734" s="101">
        <f t="shared" ca="1" si="46"/>
        <v>1.0013507565635082</v>
      </c>
      <c r="E734" s="61">
        <f t="shared" ca="1" si="47"/>
        <v>99.803016783682338</v>
      </c>
      <c r="F734"/>
    </row>
    <row r="735" spans="2:6" x14ac:dyDescent="0.25">
      <c r="B735" s="99">
        <f t="shared" si="45"/>
        <v>8.2648401826484127E-2</v>
      </c>
      <c r="C735" s="100">
        <f t="shared" ca="1" si="44"/>
        <v>0.15630462257831823</v>
      </c>
      <c r="D735" s="101">
        <f t="shared" ca="1" si="46"/>
        <v>1.0005017003902439</v>
      </c>
      <c r="E735" s="61">
        <f t="shared" ca="1" si="47"/>
        <v>99.853087996150222</v>
      </c>
      <c r="F735"/>
    </row>
    <row r="736" spans="2:6" x14ac:dyDescent="0.25">
      <c r="B736" s="99">
        <f t="shared" si="45"/>
        <v>8.2762557077625684E-2</v>
      </c>
      <c r="C736" s="100">
        <f t="shared" ca="1" si="44"/>
        <v>0.33023525247699581</v>
      </c>
      <c r="D736" s="101">
        <f t="shared" ca="1" si="46"/>
        <v>1.0010596361118302</v>
      </c>
      <c r="E736" s="61">
        <f t="shared" ca="1" si="47"/>
        <v>99.958895934068707</v>
      </c>
      <c r="F736"/>
    </row>
    <row r="737" spans="2:6" x14ac:dyDescent="0.25">
      <c r="B737" s="99">
        <f t="shared" si="45"/>
        <v>8.2876712328767241E-2</v>
      </c>
      <c r="C737" s="100">
        <f t="shared" ca="1" si="44"/>
        <v>-0.1502314717072295</v>
      </c>
      <c r="D737" s="101">
        <f t="shared" ca="1" si="46"/>
        <v>0.99951914891149884</v>
      </c>
      <c r="E737" s="61">
        <f t="shared" ca="1" si="47"/>
        <v>99.910830590153438</v>
      </c>
      <c r="F737"/>
    </row>
    <row r="738" spans="2:6" x14ac:dyDescent="0.25">
      <c r="B738" s="99">
        <f t="shared" si="45"/>
        <v>8.2990867579908797E-2</v>
      </c>
      <c r="C738" s="100">
        <f t="shared" ca="1" si="44"/>
        <v>-0.49970594773185439</v>
      </c>
      <c r="D738" s="101">
        <f t="shared" ca="1" si="46"/>
        <v>0.99840014252979603</v>
      </c>
      <c r="E738" s="61">
        <f t="shared" ca="1" si="47"/>
        <v>99.7509875014795</v>
      </c>
      <c r="F738"/>
    </row>
    <row r="739" spans="2:6" x14ac:dyDescent="0.25">
      <c r="B739" s="99">
        <f t="shared" si="45"/>
        <v>8.3105022831050354E-2</v>
      </c>
      <c r="C739" s="100">
        <f t="shared" ca="1" si="44"/>
        <v>-0.32280468076351099</v>
      </c>
      <c r="D739" s="101">
        <f t="shared" ca="1" si="46"/>
        <v>0.99896641821266685</v>
      </c>
      <c r="E739" s="61">
        <f t="shared" ca="1" si="47"/>
        <v>99.647886697529472</v>
      </c>
      <c r="F739"/>
    </row>
    <row r="740" spans="2:6" x14ac:dyDescent="0.25">
      <c r="B740" s="99">
        <f t="shared" si="45"/>
        <v>8.3219178082191911E-2</v>
      </c>
      <c r="C740" s="100">
        <f t="shared" ca="1" si="44"/>
        <v>0.21207597455941141</v>
      </c>
      <c r="D740" s="101">
        <f t="shared" ca="1" si="46"/>
        <v>1.0006805701913146</v>
      </c>
      <c r="E740" s="61">
        <f t="shared" ca="1" si="47"/>
        <v>99.715704078843302</v>
      </c>
      <c r="F740"/>
    </row>
    <row r="741" spans="2:6" x14ac:dyDescent="0.25">
      <c r="B741" s="99">
        <f t="shared" si="45"/>
        <v>8.3333333333333467E-2</v>
      </c>
      <c r="C741" s="100">
        <f t="shared" ca="1" si="44"/>
        <v>-0.15507339412579313</v>
      </c>
      <c r="D741" s="101">
        <f t="shared" ca="1" si="46"/>
        <v>0.99950363666215858</v>
      </c>
      <c r="E741" s="61">
        <f t="shared" ca="1" si="47"/>
        <v>99.666208859131515</v>
      </c>
      <c r="F741"/>
    </row>
    <row r="742" spans="2:6" x14ac:dyDescent="0.25">
      <c r="B742" s="99">
        <f t="shared" si="45"/>
        <v>8.3447488584475024E-2</v>
      </c>
      <c r="C742" s="100">
        <f t="shared" ca="1" si="44"/>
        <v>0.14811121218372136</v>
      </c>
      <c r="D742" s="101">
        <f t="shared" ca="1" si="46"/>
        <v>1.0004754251897612</v>
      </c>
      <c r="E742" s="61">
        <f t="shared" ca="1" si="47"/>
        <v>99.713592685391149</v>
      </c>
      <c r="F742"/>
    </row>
    <row r="743" spans="2:6" x14ac:dyDescent="0.25">
      <c r="B743" s="99">
        <f t="shared" si="45"/>
        <v>8.3561643835616581E-2</v>
      </c>
      <c r="C743" s="100">
        <f t="shared" ca="1" si="44"/>
        <v>1.28466581372777</v>
      </c>
      <c r="D743" s="101">
        <f t="shared" ca="1" si="46"/>
        <v>1.0041268069340397</v>
      </c>
      <c r="E743" s="61">
        <f t="shared" ca="1" si="47"/>
        <v>100.12509143110323</v>
      </c>
      <c r="F743"/>
    </row>
    <row r="744" spans="2:6" x14ac:dyDescent="0.25">
      <c r="B744" s="99">
        <f t="shared" si="45"/>
        <v>8.3675799086758137E-2</v>
      </c>
      <c r="C744" s="100">
        <f t="shared" ca="1" si="44"/>
        <v>-7.4733179644681513E-2</v>
      </c>
      <c r="D744" s="101">
        <f t="shared" ca="1" si="46"/>
        <v>0.99976105678125649</v>
      </c>
      <c r="E744" s="61">
        <f t="shared" ca="1" si="47"/>
        <v>100.10116721947969</v>
      </c>
      <c r="F744"/>
    </row>
    <row r="745" spans="2:6" x14ac:dyDescent="0.25">
      <c r="B745" s="99">
        <f t="shared" si="45"/>
        <v>8.3789954337899694E-2</v>
      </c>
      <c r="C745" s="100">
        <f t="shared" ca="1" si="44"/>
        <v>-0.92815753305330873</v>
      </c>
      <c r="D745" s="101">
        <f t="shared" ca="1" si="46"/>
        <v>0.99702996319830628</v>
      </c>
      <c r="E745" s="61">
        <f t="shared" ca="1" si="47"/>
        <v>99.803863068945333</v>
      </c>
      <c r="F745"/>
    </row>
    <row r="746" spans="2:6" x14ac:dyDescent="0.25">
      <c r="B746" s="99">
        <f t="shared" si="45"/>
        <v>8.3904109589041251E-2</v>
      </c>
      <c r="C746" s="100">
        <f t="shared" ca="1" si="44"/>
        <v>-0.78087396104820073</v>
      </c>
      <c r="D746" s="101">
        <f t="shared" ca="1" si="46"/>
        <v>0.99750076079467331</v>
      </c>
      <c r="E746" s="61">
        <f t="shared" ca="1" si="47"/>
        <v>99.554429341520375</v>
      </c>
      <c r="F746"/>
    </row>
    <row r="747" spans="2:6" x14ac:dyDescent="0.25">
      <c r="B747" s="99">
        <f t="shared" si="45"/>
        <v>8.4018264840182807E-2</v>
      </c>
      <c r="C747" s="100">
        <f t="shared" ca="1" si="44"/>
        <v>0.44263288145884871</v>
      </c>
      <c r="D747" s="101">
        <f t="shared" ca="1" si="46"/>
        <v>1.0014203513886384</v>
      </c>
      <c r="E747" s="61">
        <f t="shared" ca="1" si="47"/>
        <v>99.695831613480706</v>
      </c>
      <c r="F747"/>
    </row>
    <row r="748" spans="2:6" x14ac:dyDescent="0.25">
      <c r="B748" s="99">
        <f t="shared" si="45"/>
        <v>8.4132420091324364E-2</v>
      </c>
      <c r="C748" s="100">
        <f t="shared" ca="1" si="44"/>
        <v>1.6425656212959439</v>
      </c>
      <c r="D748" s="101">
        <f t="shared" ca="1" si="46"/>
        <v>1.0052793797127813</v>
      </c>
      <c r="E748" s="61">
        <f t="shared" ca="1" si="47"/>
        <v>100.22216376434977</v>
      </c>
      <c r="F748"/>
    </row>
    <row r="749" spans="2:6" x14ac:dyDescent="0.25">
      <c r="B749" s="99">
        <f t="shared" si="45"/>
        <v>8.4246575342465921E-2</v>
      </c>
      <c r="C749" s="100">
        <f t="shared" ca="1" si="44"/>
        <v>0.99696080724243075</v>
      </c>
      <c r="D749" s="101">
        <f t="shared" ca="1" si="46"/>
        <v>1.0032012461430591</v>
      </c>
      <c r="E749" s="61">
        <f t="shared" ca="1" si="47"/>
        <v>100.54299957954943</v>
      </c>
      <c r="F749"/>
    </row>
    <row r="750" spans="2:6" x14ac:dyDescent="0.25">
      <c r="B750" s="99">
        <f t="shared" si="45"/>
        <v>8.4360730593607478E-2</v>
      </c>
      <c r="C750" s="100">
        <f t="shared" ca="1" si="44"/>
        <v>0.93717744675814174</v>
      </c>
      <c r="D750" s="101">
        <f t="shared" ca="1" si="46"/>
        <v>1.0030090272914858</v>
      </c>
      <c r="E750" s="61">
        <f t="shared" ca="1" si="47"/>
        <v>100.84553620925213</v>
      </c>
      <c r="F750"/>
    </row>
    <row r="751" spans="2:6" x14ac:dyDescent="0.25">
      <c r="B751" s="99">
        <f t="shared" si="45"/>
        <v>8.4474885844749034E-2</v>
      </c>
      <c r="C751" s="100">
        <f t="shared" ca="1" si="44"/>
        <v>-1.4028137229615822</v>
      </c>
      <c r="D751" s="101">
        <f t="shared" ca="1" si="46"/>
        <v>0.99551421789612449</v>
      </c>
      <c r="E751" s="61">
        <f t="shared" ca="1" si="47"/>
        <v>100.39316510766893</v>
      </c>
      <c r="F751"/>
    </row>
    <row r="752" spans="2:6" x14ac:dyDescent="0.25">
      <c r="B752" s="99">
        <f t="shared" si="45"/>
        <v>8.4589041095890591E-2</v>
      </c>
      <c r="C752" s="100">
        <f t="shared" ca="1" si="44"/>
        <v>-0.87474518295493908</v>
      </c>
      <c r="D752" s="101">
        <f t="shared" ca="1" si="46"/>
        <v>0.99720067214217589</v>
      </c>
      <c r="E752" s="61">
        <f t="shared" ca="1" si="47"/>
        <v>100.1121317238479</v>
      </c>
      <c r="F752"/>
    </row>
    <row r="753" spans="2:6" x14ac:dyDescent="0.25">
      <c r="B753" s="99">
        <f t="shared" si="45"/>
        <v>8.4703196347032148E-2</v>
      </c>
      <c r="C753" s="100">
        <f t="shared" ca="1" si="44"/>
        <v>0.2841204604919767</v>
      </c>
      <c r="D753" s="101">
        <f t="shared" ca="1" si="46"/>
        <v>1.0009116785011192</v>
      </c>
      <c r="E753" s="61">
        <f t="shared" ca="1" si="47"/>
        <v>100.20340180204174</v>
      </c>
      <c r="F753"/>
    </row>
    <row r="754" spans="2:6" x14ac:dyDescent="0.25">
      <c r="B754" s="99">
        <f t="shared" si="45"/>
        <v>8.4817351598173704E-2</v>
      </c>
      <c r="C754" s="100">
        <f t="shared" ca="1" si="44"/>
        <v>-1.275425347557757</v>
      </c>
      <c r="D754" s="101">
        <f t="shared" ca="1" si="46"/>
        <v>0.99592078771465986</v>
      </c>
      <c r="E754" s="61">
        <f t="shared" ca="1" si="47"/>
        <v>99.794650854377977</v>
      </c>
      <c r="F754"/>
    </row>
    <row r="755" spans="2:6" x14ac:dyDescent="0.25">
      <c r="B755" s="99">
        <f t="shared" si="45"/>
        <v>8.4931506849315261E-2</v>
      </c>
      <c r="C755" s="100">
        <f t="shared" ca="1" si="44"/>
        <v>1.364487616228871</v>
      </c>
      <c r="D755" s="101">
        <f t="shared" ca="1" si="46"/>
        <v>1.0043837487875704</v>
      </c>
      <c r="E755" s="61">
        <f t="shared" ca="1" si="47"/>
        <v>100.23212553406687</v>
      </c>
      <c r="F755"/>
    </row>
    <row r="756" spans="2:6" x14ac:dyDescent="0.25">
      <c r="B756" s="99">
        <f t="shared" si="45"/>
        <v>8.5045662100456818E-2</v>
      </c>
      <c r="C756" s="100">
        <f t="shared" ca="1" si="44"/>
        <v>0.18455921235727146</v>
      </c>
      <c r="D756" s="101">
        <f t="shared" ca="1" si="46"/>
        <v>1.0005923144743187</v>
      </c>
      <c r="E756" s="61">
        <f t="shared" ca="1" si="47"/>
        <v>100.29149447281243</v>
      </c>
      <c r="F756"/>
    </row>
    <row r="757" spans="2:6" x14ac:dyDescent="0.25">
      <c r="B757" s="99">
        <f t="shared" si="45"/>
        <v>8.5159817351598374E-2</v>
      </c>
      <c r="C757" s="100">
        <f t="shared" ca="1" si="44"/>
        <v>0.62845742831996176</v>
      </c>
      <c r="D757" s="101">
        <f t="shared" ca="1" si="46"/>
        <v>1.0020169991860792</v>
      </c>
      <c r="E757" s="61">
        <f t="shared" ca="1" si="47"/>
        <v>100.49378233553476</v>
      </c>
      <c r="F757"/>
    </row>
    <row r="758" spans="2:6" x14ac:dyDescent="0.25">
      <c r="B758" s="99">
        <f t="shared" si="45"/>
        <v>8.5273972602739931E-2</v>
      </c>
      <c r="C758" s="100">
        <f t="shared" ca="1" si="44"/>
        <v>-1.2895452528027818</v>
      </c>
      <c r="D758" s="101">
        <f t="shared" ca="1" si="46"/>
        <v>0.99587571476774439</v>
      </c>
      <c r="E758" s="61">
        <f t="shared" ca="1" si="47"/>
        <v>100.0793173131148</v>
      </c>
      <c r="F758"/>
    </row>
    <row r="759" spans="2:6" x14ac:dyDescent="0.25">
      <c r="B759" s="99">
        <f t="shared" si="45"/>
        <v>8.5388127853881488E-2</v>
      </c>
      <c r="C759" s="100">
        <f t="shared" ca="1" si="44"/>
        <v>0.27172973204869777</v>
      </c>
      <c r="D759" s="101">
        <f t="shared" ca="1" si="46"/>
        <v>1.0008719270329831</v>
      </c>
      <c r="E759" s="61">
        <f t="shared" ca="1" si="47"/>
        <v>100.1665791753226</v>
      </c>
      <c r="F759"/>
    </row>
    <row r="760" spans="2:6" x14ac:dyDescent="0.25">
      <c r="B760" s="99">
        <f t="shared" si="45"/>
        <v>8.5502283105023044E-2</v>
      </c>
      <c r="C760" s="100">
        <f t="shared" ca="1" si="44"/>
        <v>-0.27798250812338665</v>
      </c>
      <c r="D760" s="101">
        <f t="shared" ca="1" si="46"/>
        <v>0.99910994871085979</v>
      </c>
      <c r="E760" s="61">
        <f t="shared" ca="1" si="47"/>
        <v>100.07742578239883</v>
      </c>
      <c r="F760"/>
    </row>
    <row r="761" spans="2:6" x14ac:dyDescent="0.25">
      <c r="B761" s="99">
        <f t="shared" si="45"/>
        <v>8.5616438356164601E-2</v>
      </c>
      <c r="C761" s="100">
        <f t="shared" ca="1" si="44"/>
        <v>-0.1541638994240202</v>
      </c>
      <c r="D761" s="101">
        <f t="shared" ca="1" si="46"/>
        <v>0.99950655042624925</v>
      </c>
      <c r="E761" s="61">
        <f t="shared" ca="1" si="47"/>
        <v>100.02804261930444</v>
      </c>
      <c r="F761"/>
    </row>
    <row r="762" spans="2:6" x14ac:dyDescent="0.25">
      <c r="B762" s="99">
        <f t="shared" si="45"/>
        <v>8.5730593607306158E-2</v>
      </c>
      <c r="C762" s="100">
        <f t="shared" ca="1" si="44"/>
        <v>-1.3993303582537919</v>
      </c>
      <c r="D762" s="101">
        <f t="shared" ca="1" si="46"/>
        <v>0.99552533311555025</v>
      </c>
      <c r="E762" s="61">
        <f t="shared" ca="1" si="47"/>
        <v>99.580450449479514</v>
      </c>
      <c r="F762"/>
    </row>
    <row r="763" spans="2:6" x14ac:dyDescent="0.25">
      <c r="B763" s="99">
        <f t="shared" si="45"/>
        <v>8.5844748858447714E-2</v>
      </c>
      <c r="C763" s="100">
        <f t="shared" ca="1" si="44"/>
        <v>-0.49385562306270003</v>
      </c>
      <c r="D763" s="101">
        <f t="shared" ca="1" si="46"/>
        <v>0.99841886477273212</v>
      </c>
      <c r="E763" s="61">
        <f t="shared" ca="1" si="47"/>
        <v>99.423000291326645</v>
      </c>
      <c r="F763"/>
    </row>
    <row r="764" spans="2:6" x14ac:dyDescent="0.25">
      <c r="B764" s="99">
        <f t="shared" si="45"/>
        <v>8.5958904109589271E-2</v>
      </c>
      <c r="C764" s="100">
        <f t="shared" ca="1" si="44"/>
        <v>0.34798404158209451</v>
      </c>
      <c r="D764" s="101">
        <f t="shared" ca="1" si="46"/>
        <v>1.0011165882763884</v>
      </c>
      <c r="E764" s="61">
        <f t="shared" ca="1" si="47"/>
        <v>99.534014847855303</v>
      </c>
      <c r="F764"/>
    </row>
    <row r="765" spans="2:6" x14ac:dyDescent="0.25">
      <c r="B765" s="99">
        <f t="shared" si="45"/>
        <v>8.6073059360730828E-2</v>
      </c>
      <c r="C765" s="100">
        <f t="shared" ca="1" si="44"/>
        <v>-1.3371527529670857</v>
      </c>
      <c r="D765" s="101">
        <f t="shared" ca="1" si="46"/>
        <v>0.99572375921116618</v>
      </c>
      <c r="E765" s="61">
        <f t="shared" ca="1" si="47"/>
        <v>99.108383433686512</v>
      </c>
      <c r="F765"/>
    </row>
    <row r="766" spans="2:6" x14ac:dyDescent="0.25">
      <c r="B766" s="99">
        <f t="shared" si="45"/>
        <v>8.6187214611872384E-2</v>
      </c>
      <c r="C766" s="100">
        <f t="shared" ca="1" si="44"/>
        <v>1.0724329513323028</v>
      </c>
      <c r="D766" s="101">
        <f t="shared" ca="1" si="46"/>
        <v>1.0034439610687818</v>
      </c>
      <c r="E766" s="61">
        <f t="shared" ca="1" si="47"/>
        <v>99.449708847822023</v>
      </c>
      <c r="F766"/>
    </row>
    <row r="767" spans="2:6" x14ac:dyDescent="0.25">
      <c r="B767" s="99">
        <f t="shared" si="45"/>
        <v>8.6301369863013941E-2</v>
      </c>
      <c r="C767" s="100">
        <f t="shared" ca="1" si="44"/>
        <v>1.75080458575394</v>
      </c>
      <c r="D767" s="101">
        <f t="shared" ca="1" si="46"/>
        <v>1.0056282106089083</v>
      </c>
      <c r="E767" s="61">
        <f t="shared" ca="1" si="47"/>
        <v>100.00943275421217</v>
      </c>
      <c r="F767"/>
    </row>
    <row r="768" spans="2:6" x14ac:dyDescent="0.25">
      <c r="B768" s="99">
        <f t="shared" si="45"/>
        <v>8.6415525114155498E-2</v>
      </c>
      <c r="C768" s="100">
        <f t="shared" ca="1" si="44"/>
        <v>-7.7025106293149292E-2</v>
      </c>
      <c r="D768" s="101">
        <f t="shared" ca="1" si="46"/>
        <v>0.99975371224233767</v>
      </c>
      <c r="E768" s="61">
        <f t="shared" ca="1" si="47"/>
        <v>99.984801655274055</v>
      </c>
      <c r="F768"/>
    </row>
    <row r="769" spans="2:6" x14ac:dyDescent="0.25">
      <c r="B769" s="99">
        <f t="shared" si="45"/>
        <v>8.6529680365297054E-2</v>
      </c>
      <c r="C769" s="100">
        <f t="shared" ca="1" si="44"/>
        <v>-0.76670971793646459</v>
      </c>
      <c r="D769" s="101">
        <f t="shared" ca="1" si="46"/>
        <v>0.99754604905811617</v>
      </c>
      <c r="E769" s="61">
        <f t="shared" ca="1" si="47"/>
        <v>99.73944385707803</v>
      </c>
      <c r="F769"/>
    </row>
    <row r="770" spans="2:6" x14ac:dyDescent="0.25">
      <c r="B770" s="99">
        <f t="shared" si="45"/>
        <v>8.6643835616438611E-2</v>
      </c>
      <c r="C770" s="100">
        <f t="shared" ca="1" si="44"/>
        <v>0.87846046881168149</v>
      </c>
      <c r="D770" s="101">
        <f t="shared" ca="1" si="46"/>
        <v>1.0028202729841837</v>
      </c>
      <c r="E770" s="61">
        <f t="shared" ca="1" si="47"/>
        <v>100.02073631604566</v>
      </c>
      <c r="F770"/>
    </row>
    <row r="771" spans="2:6" x14ac:dyDescent="0.25">
      <c r="B771" s="99">
        <f t="shared" si="45"/>
        <v>8.6757990867580168E-2</v>
      </c>
      <c r="C771" s="100">
        <f t="shared" ca="1" si="44"/>
        <v>0.58962541515938938</v>
      </c>
      <c r="D771" s="101">
        <f t="shared" ca="1" si="46"/>
        <v>1.0018922874946419</v>
      </c>
      <c r="E771" s="61">
        <f t="shared" ca="1" si="47"/>
        <v>100.21000430458139</v>
      </c>
      <c r="F771"/>
    </row>
    <row r="772" spans="2:6" x14ac:dyDescent="0.25">
      <c r="B772" s="99">
        <f t="shared" si="45"/>
        <v>8.6872146118721724E-2</v>
      </c>
      <c r="C772" s="100">
        <f t="shared" ca="1" si="44"/>
        <v>0.56560566008556634</v>
      </c>
      <c r="D772" s="101">
        <f t="shared" ca="1" si="46"/>
        <v>1.0018151541627929</v>
      </c>
      <c r="E772" s="61">
        <f t="shared" ca="1" si="47"/>
        <v>100.39190091104834</v>
      </c>
      <c r="F772"/>
    </row>
    <row r="773" spans="2:6" x14ac:dyDescent="0.25">
      <c r="B773" s="99">
        <f t="shared" si="45"/>
        <v>8.6986301369863281E-2</v>
      </c>
      <c r="C773" s="100">
        <f t="shared" ca="1" si="44"/>
        <v>-1.5048772183945403</v>
      </c>
      <c r="D773" s="101">
        <f t="shared" ca="1" si="46"/>
        <v>0.99518859414885807</v>
      </c>
      <c r="E773" s="61">
        <f t="shared" ca="1" si="47"/>
        <v>99.908874731597663</v>
      </c>
      <c r="F773"/>
    </row>
    <row r="774" spans="2:6" x14ac:dyDescent="0.25">
      <c r="B774" s="99">
        <f t="shared" si="45"/>
        <v>8.7100456621004838E-2</v>
      </c>
      <c r="C774" s="100">
        <f t="shared" ca="1" si="44"/>
        <v>-1.0754433787951712</v>
      </c>
      <c r="D774" s="101">
        <f t="shared" ca="1" si="46"/>
        <v>0.99655938054471938</v>
      </c>
      <c r="E774" s="61">
        <f t="shared" ca="1" si="47"/>
        <v>99.565126313440928</v>
      </c>
      <c r="F774"/>
    </row>
    <row r="775" spans="2:6" x14ac:dyDescent="0.25">
      <c r="B775" s="99">
        <f t="shared" si="45"/>
        <v>8.7214611872146394E-2</v>
      </c>
      <c r="C775" s="100">
        <f t="shared" ca="1" si="44"/>
        <v>0.98020109362551011</v>
      </c>
      <c r="D775" s="101">
        <f t="shared" ca="1" si="46"/>
        <v>1.0031473556455683</v>
      </c>
      <c r="E775" s="61">
        <f t="shared" ca="1" si="47"/>
        <v>99.878493175845264</v>
      </c>
      <c r="F775"/>
    </row>
    <row r="776" spans="2:6" x14ac:dyDescent="0.25">
      <c r="B776" s="99">
        <f t="shared" si="45"/>
        <v>8.7328767123287951E-2</v>
      </c>
      <c r="C776" s="100">
        <f t="shared" ca="1" si="44"/>
        <v>0.10050030141428579</v>
      </c>
      <c r="D776" s="101">
        <f t="shared" ca="1" si="46"/>
        <v>1.0003227568514579</v>
      </c>
      <c r="E776" s="61">
        <f t="shared" ca="1" si="47"/>
        <v>99.910729643831061</v>
      </c>
      <c r="F776"/>
    </row>
    <row r="777" spans="2:6" x14ac:dyDescent="0.25">
      <c r="B777" s="99">
        <f t="shared" si="45"/>
        <v>8.7442922374429508E-2</v>
      </c>
      <c r="C777" s="100">
        <f t="shared" ca="1" si="44"/>
        <v>0.87990429165074602</v>
      </c>
      <c r="D777" s="101">
        <f t="shared" ca="1" si="46"/>
        <v>1.0028249139377052</v>
      </c>
      <c r="E777" s="61">
        <f t="shared" ca="1" si="47"/>
        <v>100.19296885652822</v>
      </c>
      <c r="F777"/>
    </row>
    <row r="778" spans="2:6" x14ac:dyDescent="0.25">
      <c r="B778" s="99">
        <f t="shared" si="45"/>
        <v>8.7557077625571064E-2</v>
      </c>
      <c r="C778" s="100">
        <f t="shared" ca="1" si="44"/>
        <v>0.17817910702433437</v>
      </c>
      <c r="D778" s="101">
        <f t="shared" ca="1" si="46"/>
        <v>1.000571852394591</v>
      </c>
      <c r="E778" s="61">
        <f t="shared" ca="1" si="47"/>
        <v>100.25026444569001</v>
      </c>
      <c r="F778"/>
    </row>
    <row r="779" spans="2:6" x14ac:dyDescent="0.25">
      <c r="B779" s="99">
        <f t="shared" si="45"/>
        <v>8.7671232876712621E-2</v>
      </c>
      <c r="C779" s="100">
        <f t="shared" ca="1" si="44"/>
        <v>-1.0650865078787319</v>
      </c>
      <c r="D779" s="101">
        <f t="shared" ca="1" si="46"/>
        <v>0.99659246379383637</v>
      </c>
      <c r="E779" s="61">
        <f t="shared" ca="1" si="47"/>
        <v>99.908658039913846</v>
      </c>
      <c r="F779"/>
    </row>
    <row r="780" spans="2:6" x14ac:dyDescent="0.25">
      <c r="B780" s="99">
        <f t="shared" si="45"/>
        <v>8.7785388127854178E-2</v>
      </c>
      <c r="C780" s="100">
        <f t="shared" ref="C780:C843" ca="1" si="48">NORMINV(RAND(),0,1)</f>
        <v>0.59489821069291793</v>
      </c>
      <c r="D780" s="101">
        <f t="shared" ca="1" si="46"/>
        <v>1.0019092205308027</v>
      </c>
      <c r="E780" s="61">
        <f t="shared" ca="1" si="47"/>
        <v>100.0994057010486</v>
      </c>
      <c r="F780"/>
    </row>
    <row r="781" spans="2:6" x14ac:dyDescent="0.25">
      <c r="B781" s="99">
        <f t="shared" ref="B781:B844" si="49">B780+$C$5</f>
        <v>8.7899543378995734E-2</v>
      </c>
      <c r="C781" s="100">
        <f t="shared" ca="1" si="48"/>
        <v>-1.6190915630431846</v>
      </c>
      <c r="D781" s="101">
        <f t="shared" ref="D781:D844" ca="1" si="50">EXP(($C$6-$C$4^2*0.5)*$C$5+($C$4*C781*$C$5^0.5))</f>
        <v>0.99482433056985575</v>
      </c>
      <c r="E781" s="61">
        <f t="shared" ref="E781:E844" ca="1" si="51">E780*D781</f>
        <v>99.581324266986073</v>
      </c>
      <c r="F781"/>
    </row>
    <row r="782" spans="2:6" x14ac:dyDescent="0.25">
      <c r="B782" s="99">
        <f t="shared" si="49"/>
        <v>8.8013698630137291E-2</v>
      </c>
      <c r="C782" s="100">
        <f t="shared" ca="1" si="48"/>
        <v>1.367463937640423</v>
      </c>
      <c r="D782" s="101">
        <f t="shared" ca="1" si="50"/>
        <v>1.0043933306687036</v>
      </c>
      <c r="E782" s="61">
        <f t="shared" ca="1" si="51"/>
        <v>100.01881795291834</v>
      </c>
      <c r="F782"/>
    </row>
    <row r="783" spans="2:6" x14ac:dyDescent="0.25">
      <c r="B783" s="99">
        <f t="shared" si="49"/>
        <v>8.8127853881278848E-2</v>
      </c>
      <c r="C783" s="100">
        <f t="shared" ca="1" si="48"/>
        <v>-1.0021562957263086</v>
      </c>
      <c r="D783" s="101">
        <f t="shared" ca="1" si="50"/>
        <v>0.99679350718341408</v>
      </c>
      <c r="E783" s="61">
        <f t="shared" ca="1" si="51"/>
        <v>99.698108331628887</v>
      </c>
      <c r="F783"/>
    </row>
    <row r="784" spans="2:6" x14ac:dyDescent="0.25">
      <c r="B784" s="99">
        <f t="shared" si="49"/>
        <v>8.8242009132420404E-2</v>
      </c>
      <c r="C784" s="100">
        <f t="shared" ca="1" si="48"/>
        <v>-0.6935124474694021</v>
      </c>
      <c r="D784" s="101">
        <f t="shared" ca="1" si="50"/>
        <v>0.99778012026207341</v>
      </c>
      <c r="E784" s="61">
        <f t="shared" ca="1" si="51"/>
        <v>99.476790521033891</v>
      </c>
      <c r="F784"/>
    </row>
    <row r="785" spans="2:6" x14ac:dyDescent="0.25">
      <c r="B785" s="99">
        <f t="shared" si="49"/>
        <v>8.8356164383561961E-2</v>
      </c>
      <c r="C785" s="100">
        <f t="shared" ca="1" si="48"/>
        <v>-5.8302020988776349E-2</v>
      </c>
      <c r="D785" s="101">
        <f t="shared" ca="1" si="50"/>
        <v>0.9998137124391292</v>
      </c>
      <c r="E785" s="61">
        <f t="shared" ca="1" si="51"/>
        <v>99.458259232364469</v>
      </c>
      <c r="F785"/>
    </row>
    <row r="786" spans="2:6" x14ac:dyDescent="0.25">
      <c r="B786" s="99">
        <f t="shared" si="49"/>
        <v>8.8470319634703518E-2</v>
      </c>
      <c r="C786" s="100">
        <f t="shared" ca="1" si="48"/>
        <v>-0.2257934283989016</v>
      </c>
      <c r="D786" s="101">
        <f t="shared" ca="1" si="50"/>
        <v>0.99927709565816403</v>
      </c>
      <c r="E786" s="61">
        <f t="shared" ca="1" si="51"/>
        <v>99.38636042493394</v>
      </c>
      <c r="F786"/>
    </row>
    <row r="787" spans="2:6" x14ac:dyDescent="0.25">
      <c r="B787" s="99">
        <f t="shared" si="49"/>
        <v>8.8584474885845074E-2</v>
      </c>
      <c r="C787" s="100">
        <f t="shared" ca="1" si="48"/>
        <v>2.0064589989488013E-2</v>
      </c>
      <c r="D787" s="101">
        <f t="shared" ca="1" si="50"/>
        <v>1.0000648859882764</v>
      </c>
      <c r="E787" s="61">
        <f t="shared" ca="1" si="51"/>
        <v>99.392809207151302</v>
      </c>
      <c r="F787"/>
    </row>
    <row r="788" spans="2:6" x14ac:dyDescent="0.25">
      <c r="B788" s="99">
        <f t="shared" si="49"/>
        <v>8.8698630136986631E-2</v>
      </c>
      <c r="C788" s="100">
        <f t="shared" ca="1" si="48"/>
        <v>-0.47202547648339532</v>
      </c>
      <c r="D788" s="101">
        <f t="shared" ca="1" si="50"/>
        <v>0.99848872883368778</v>
      </c>
      <c r="E788" s="61">
        <f t="shared" ca="1" si="51"/>
        <v>99.242599720457761</v>
      </c>
      <c r="F788"/>
    </row>
    <row r="789" spans="2:6" x14ac:dyDescent="0.25">
      <c r="B789" s="99">
        <f t="shared" si="49"/>
        <v>8.8812785388128188E-2</v>
      </c>
      <c r="C789" s="100">
        <f t="shared" ca="1" si="48"/>
        <v>0.67399355430097785</v>
      </c>
      <c r="D789" s="101">
        <f t="shared" ca="1" si="50"/>
        <v>1.00216326137394</v>
      </c>
      <c r="E789" s="61">
        <f t="shared" ca="1" si="51"/>
        <v>99.457287403082418</v>
      </c>
      <c r="F789"/>
    </row>
    <row r="790" spans="2:6" x14ac:dyDescent="0.25">
      <c r="B790" s="99">
        <f t="shared" si="49"/>
        <v>8.8926940639269744E-2</v>
      </c>
      <c r="C790" s="100">
        <f t="shared" ca="1" si="48"/>
        <v>-0.22059339244151488</v>
      </c>
      <c r="D790" s="101">
        <f t="shared" ca="1" si="50"/>
        <v>0.99929375144295918</v>
      </c>
      <c r="E790" s="61">
        <f t="shared" ca="1" si="51"/>
        <v>99.387045837366799</v>
      </c>
      <c r="F790"/>
    </row>
    <row r="791" spans="2:6" x14ac:dyDescent="0.25">
      <c r="B791" s="99">
        <f t="shared" si="49"/>
        <v>8.9041095890411301E-2</v>
      </c>
      <c r="C791" s="100">
        <f t="shared" ca="1" si="48"/>
        <v>-0.2992669578816276</v>
      </c>
      <c r="D791" s="101">
        <f t="shared" ca="1" si="50"/>
        <v>0.99904178862981918</v>
      </c>
      <c r="E791" s="61">
        <f t="shared" ca="1" si="51"/>
        <v>99.291812039996756</v>
      </c>
      <c r="F791"/>
    </row>
    <row r="792" spans="2:6" x14ac:dyDescent="0.25">
      <c r="B792" s="99">
        <f t="shared" si="49"/>
        <v>8.9155251141552858E-2</v>
      </c>
      <c r="C792" s="100">
        <f t="shared" ca="1" si="48"/>
        <v>-0.12723830877803266</v>
      </c>
      <c r="D792" s="101">
        <f t="shared" ca="1" si="50"/>
        <v>0.99959281626040741</v>
      </c>
      <c r="E792" s="61">
        <f t="shared" ca="1" si="51"/>
        <v>99.251382028659393</v>
      </c>
      <c r="F792"/>
    </row>
    <row r="793" spans="2:6" x14ac:dyDescent="0.25">
      <c r="B793" s="99">
        <f t="shared" si="49"/>
        <v>8.9269406392694414E-2</v>
      </c>
      <c r="C793" s="100">
        <f t="shared" ca="1" si="48"/>
        <v>8.0422069004271179E-2</v>
      </c>
      <c r="D793" s="101">
        <f t="shared" ca="1" si="50"/>
        <v>1.0002583813162549</v>
      </c>
      <c r="E793" s="61">
        <f t="shared" ca="1" si="51"/>
        <v>99.277026731388077</v>
      </c>
      <c r="F793"/>
    </row>
    <row r="794" spans="2:6" x14ac:dyDescent="0.25">
      <c r="B794" s="99">
        <f t="shared" si="49"/>
        <v>8.9383561643835971E-2</v>
      </c>
      <c r="C794" s="100">
        <f t="shared" ca="1" si="48"/>
        <v>-7.8143784776329994E-2</v>
      </c>
      <c r="D794" s="101">
        <f t="shared" ca="1" si="50"/>
        <v>0.99975012742746006</v>
      </c>
      <c r="E794" s="61">
        <f t="shared" ca="1" si="51"/>
        <v>99.252220125324584</v>
      </c>
      <c r="F794"/>
    </row>
    <row r="795" spans="2:6" x14ac:dyDescent="0.25">
      <c r="B795" s="99">
        <f t="shared" si="49"/>
        <v>8.9497716894977528E-2</v>
      </c>
      <c r="C795" s="100">
        <f t="shared" ca="1" si="48"/>
        <v>1.0549797480052803</v>
      </c>
      <c r="D795" s="101">
        <f t="shared" ca="1" si="50"/>
        <v>1.0033878271546877</v>
      </c>
      <c r="E795" s="61">
        <f t="shared" ca="1" si="51"/>
        <v>99.588469491828192</v>
      </c>
      <c r="F795"/>
    </row>
    <row r="796" spans="2:6" x14ac:dyDescent="0.25">
      <c r="B796" s="99">
        <f t="shared" si="49"/>
        <v>8.9611872146119084E-2</v>
      </c>
      <c r="C796" s="100">
        <f t="shared" ca="1" si="48"/>
        <v>-1.1698898561007809</v>
      </c>
      <c r="D796" s="101">
        <f t="shared" ca="1" si="50"/>
        <v>0.9962577381277653</v>
      </c>
      <c r="E796" s="61">
        <f t="shared" ca="1" si="51"/>
        <v>99.215783359534711</v>
      </c>
      <c r="F796"/>
    </row>
    <row r="797" spans="2:6" x14ac:dyDescent="0.25">
      <c r="B797" s="99">
        <f t="shared" si="49"/>
        <v>8.9726027397260641E-2</v>
      </c>
      <c r="C797" s="100">
        <f t="shared" ca="1" si="48"/>
        <v>0.7525704859290272</v>
      </c>
      <c r="D797" s="101">
        <f t="shared" ca="1" si="50"/>
        <v>1.0024157009474688</v>
      </c>
      <c r="E797" s="61">
        <f t="shared" ca="1" si="51"/>
        <v>99.455459021400202</v>
      </c>
      <c r="F797"/>
    </row>
    <row r="798" spans="2:6" x14ac:dyDescent="0.25">
      <c r="B798" s="99">
        <f t="shared" si="49"/>
        <v>8.9840182648402198E-2</v>
      </c>
      <c r="C798" s="100">
        <f t="shared" ca="1" si="48"/>
        <v>-1.2710825103567913</v>
      </c>
      <c r="D798" s="101">
        <f t="shared" ca="1" si="50"/>
        <v>0.99593465114074153</v>
      </c>
      <c r="E798" s="61">
        <f t="shared" ca="1" si="51"/>
        <v>99.051137884520529</v>
      </c>
      <c r="F798"/>
    </row>
    <row r="799" spans="2:6" x14ac:dyDescent="0.25">
      <c r="B799" s="99">
        <f t="shared" si="49"/>
        <v>8.9954337899543754E-2</v>
      </c>
      <c r="C799" s="100">
        <f t="shared" ca="1" si="48"/>
        <v>-5.0002881835098378E-2</v>
      </c>
      <c r="D799" s="101">
        <f t="shared" ca="1" si="50"/>
        <v>0.99984030909985899</v>
      </c>
      <c r="E799" s="61">
        <f t="shared" ca="1" si="51"/>
        <v>99.035320319151765</v>
      </c>
      <c r="F799"/>
    </row>
    <row r="800" spans="2:6" x14ac:dyDescent="0.25">
      <c r="B800" s="99">
        <f t="shared" si="49"/>
        <v>9.0068493150685311E-2</v>
      </c>
      <c r="C800" s="100">
        <f t="shared" ca="1" si="48"/>
        <v>1.1731071936083026</v>
      </c>
      <c r="D800" s="101">
        <f t="shared" ca="1" si="50"/>
        <v>1.003767816189427</v>
      </c>
      <c r="E800" s="61">
        <f t="shared" ca="1" si="51"/>
        <v>99.408467202375348</v>
      </c>
      <c r="F800"/>
    </row>
    <row r="801" spans="2:6" x14ac:dyDescent="0.25">
      <c r="B801" s="99">
        <f t="shared" si="49"/>
        <v>9.0182648401826868E-2</v>
      </c>
      <c r="C801" s="100">
        <f t="shared" ca="1" si="48"/>
        <v>2.7265195967629552</v>
      </c>
      <c r="D801" s="101">
        <f t="shared" ca="1" si="50"/>
        <v>1.0087781988537861</v>
      </c>
      <c r="E801" s="61">
        <f t="shared" ca="1" si="51"/>
        <v>100.28109449522786</v>
      </c>
      <c r="F801"/>
    </row>
    <row r="802" spans="2:6" x14ac:dyDescent="0.25">
      <c r="B802" s="99">
        <f t="shared" si="49"/>
        <v>9.0296803652968424E-2</v>
      </c>
      <c r="C802" s="100">
        <f t="shared" ca="1" si="48"/>
        <v>0.77346612670226023</v>
      </c>
      <c r="D802" s="101">
        <f t="shared" ca="1" si="50"/>
        <v>1.0024828418692648</v>
      </c>
      <c r="E802" s="61">
        <f t="shared" ca="1" si="51"/>
        <v>100.53007659533631</v>
      </c>
      <c r="F802"/>
    </row>
    <row r="803" spans="2:6" x14ac:dyDescent="0.25">
      <c r="B803" s="99">
        <f t="shared" si="49"/>
        <v>9.0410958904109981E-2</v>
      </c>
      <c r="C803" s="100">
        <f t="shared" ca="1" si="48"/>
        <v>-0.55363216233672574</v>
      </c>
      <c r="D803" s="101">
        <f t="shared" ca="1" si="50"/>
        <v>0.99822758407691325</v>
      </c>
      <c r="E803" s="61">
        <f t="shared" ca="1" si="51"/>
        <v>100.3518954868296</v>
      </c>
      <c r="F803"/>
    </row>
    <row r="804" spans="2:6" x14ac:dyDescent="0.25">
      <c r="B804" s="99">
        <f t="shared" si="49"/>
        <v>9.0525114155251538E-2</v>
      </c>
      <c r="C804" s="100">
        <f t="shared" ca="1" si="48"/>
        <v>-7.933522283565253E-2</v>
      </c>
      <c r="D804" s="101">
        <f t="shared" ca="1" si="50"/>
        <v>0.99974630946802656</v>
      </c>
      <c r="E804" s="61">
        <f t="shared" ca="1" si="51"/>
        <v>100.32643716107901</v>
      </c>
      <c r="F804"/>
    </row>
    <row r="805" spans="2:6" x14ac:dyDescent="0.25">
      <c r="B805" s="99">
        <f t="shared" si="49"/>
        <v>9.0639269406393094E-2</v>
      </c>
      <c r="C805" s="100">
        <f t="shared" ca="1" si="48"/>
        <v>-0.84695329860551283</v>
      </c>
      <c r="D805" s="101">
        <f t="shared" ca="1" si="50"/>
        <v>0.99728950816397499</v>
      </c>
      <c r="E805" s="61">
        <f t="shared" ca="1" si="51"/>
        <v>100.05450317221643</v>
      </c>
      <c r="F805"/>
    </row>
    <row r="806" spans="2:6" x14ac:dyDescent="0.25">
      <c r="B806" s="99">
        <f t="shared" si="49"/>
        <v>9.0753424657534651E-2</v>
      </c>
      <c r="C806" s="100">
        <f t="shared" ca="1" si="48"/>
        <v>0.78373886935878545</v>
      </c>
      <c r="D806" s="101">
        <f t="shared" ca="1" si="50"/>
        <v>1.0025158514272199</v>
      </c>
      <c r="E806" s="61">
        <f t="shared" ca="1" si="51"/>
        <v>100.30622543682203</v>
      </c>
      <c r="F806"/>
    </row>
    <row r="807" spans="2:6" x14ac:dyDescent="0.25">
      <c r="B807" s="99">
        <f t="shared" si="49"/>
        <v>9.0867579908676208E-2</v>
      </c>
      <c r="C807" s="100">
        <f t="shared" ca="1" si="48"/>
        <v>-2.0925017452100292</v>
      </c>
      <c r="D807" s="101">
        <f t="shared" ca="1" si="50"/>
        <v>0.99331590553420324</v>
      </c>
      <c r="E807" s="61">
        <f t="shared" ca="1" si="51"/>
        <v>99.635769150494809</v>
      </c>
      <c r="F807"/>
    </row>
    <row r="808" spans="2:6" x14ac:dyDescent="0.25">
      <c r="B808" s="99">
        <f t="shared" si="49"/>
        <v>9.0981735159817764E-2</v>
      </c>
      <c r="C808" s="100">
        <f t="shared" ca="1" si="48"/>
        <v>1.4176475815474987</v>
      </c>
      <c r="D808" s="101">
        <f t="shared" ca="1" si="50"/>
        <v>1.0045549041729658</v>
      </c>
      <c r="E808" s="61">
        <f t="shared" ca="1" si="51"/>
        <v>100.08960053117505</v>
      </c>
      <c r="F808"/>
    </row>
    <row r="809" spans="2:6" x14ac:dyDescent="0.25">
      <c r="B809" s="99">
        <f t="shared" si="49"/>
        <v>9.1095890410959321E-2</v>
      </c>
      <c r="C809" s="100">
        <f t="shared" ca="1" si="48"/>
        <v>0.62171920944820158</v>
      </c>
      <c r="D809" s="101">
        <f t="shared" ca="1" si="50"/>
        <v>1.001995357817844</v>
      </c>
      <c r="E809" s="61">
        <f t="shared" ca="1" si="51"/>
        <v>100.28931509807981</v>
      </c>
      <c r="F809"/>
    </row>
    <row r="810" spans="2:6" x14ac:dyDescent="0.25">
      <c r="B810" s="99">
        <f t="shared" si="49"/>
        <v>9.1210045662100878E-2</v>
      </c>
      <c r="C810" s="100">
        <f t="shared" ca="1" si="48"/>
        <v>-0.28845079214079306</v>
      </c>
      <c r="D810" s="101">
        <f t="shared" ca="1" si="50"/>
        <v>0.99907642510730787</v>
      </c>
      <c r="E810" s="61">
        <f t="shared" ca="1" si="51"/>
        <v>100.19669040464994</v>
      </c>
      <c r="F810"/>
    </row>
    <row r="811" spans="2:6" x14ac:dyDescent="0.25">
      <c r="B811" s="99">
        <f t="shared" si="49"/>
        <v>9.1324200913242434E-2</v>
      </c>
      <c r="C811" s="100">
        <f t="shared" ca="1" si="48"/>
        <v>-1.7884030967252329</v>
      </c>
      <c r="D811" s="101">
        <f t="shared" ca="1" si="50"/>
        <v>0.9942845909431911</v>
      </c>
      <c r="E811" s="61">
        <f t="shared" ca="1" si="51"/>
        <v>99.62402533284893</v>
      </c>
      <c r="F811"/>
    </row>
    <row r="812" spans="2:6" x14ac:dyDescent="0.25">
      <c r="B812" s="99">
        <f t="shared" si="49"/>
        <v>9.1438356164383991E-2</v>
      </c>
      <c r="C812" s="100">
        <f t="shared" ca="1" si="48"/>
        <v>-0.96629037216189317</v>
      </c>
      <c r="D812" s="101">
        <f t="shared" ca="1" si="50"/>
        <v>0.99690810633025495</v>
      </c>
      <c r="E812" s="61">
        <f t="shared" ca="1" si="51"/>
        <v>99.315998439567778</v>
      </c>
      <c r="F812"/>
    </row>
    <row r="813" spans="2:6" x14ac:dyDescent="0.25">
      <c r="B813" s="99">
        <f t="shared" si="49"/>
        <v>9.1552511415525548E-2</v>
      </c>
      <c r="C813" s="100">
        <f t="shared" ca="1" si="48"/>
        <v>0.9258269528800156</v>
      </c>
      <c r="D813" s="101">
        <f t="shared" ca="1" si="50"/>
        <v>1.0029725367000837</v>
      </c>
      <c r="E813" s="61">
        <f t="shared" ca="1" si="51"/>
        <v>99.611218889834845</v>
      </c>
      <c r="F813"/>
    </row>
    <row r="814" spans="2:6" x14ac:dyDescent="0.25">
      <c r="B814" s="99">
        <f t="shared" si="49"/>
        <v>9.1666666666667104E-2</v>
      </c>
      <c r="C814" s="100">
        <f t="shared" ca="1" si="48"/>
        <v>-0.62657818489242345</v>
      </c>
      <c r="D814" s="101">
        <f t="shared" ca="1" si="50"/>
        <v>0.99799421161179225</v>
      </c>
      <c r="E814" s="61">
        <f t="shared" ca="1" si="51"/>
        <v>99.411419863650394</v>
      </c>
      <c r="F814"/>
    </row>
    <row r="815" spans="2:6" x14ac:dyDescent="0.25">
      <c r="B815" s="99">
        <f t="shared" si="49"/>
        <v>9.1780821917808661E-2</v>
      </c>
      <c r="C815" s="100">
        <f t="shared" ca="1" si="48"/>
        <v>-0.33434162105550058</v>
      </c>
      <c r="D815" s="101">
        <f t="shared" ca="1" si="50"/>
        <v>0.99892947771809026</v>
      </c>
      <c r="E815" s="61">
        <f t="shared" ca="1" si="51"/>
        <v>99.304997723610072</v>
      </c>
      <c r="F815"/>
    </row>
    <row r="816" spans="2:6" x14ac:dyDescent="0.25">
      <c r="B816" s="99">
        <f t="shared" si="49"/>
        <v>9.1894977168950218E-2</v>
      </c>
      <c r="C816" s="100">
        <f t="shared" ca="1" si="48"/>
        <v>0.70474584390467498</v>
      </c>
      <c r="D816" s="101">
        <f t="shared" ca="1" si="50"/>
        <v>1.0022620499077379</v>
      </c>
      <c r="E816" s="61">
        <f t="shared" ca="1" si="51"/>
        <v>99.529630584548684</v>
      </c>
      <c r="F816"/>
    </row>
    <row r="817" spans="2:6" x14ac:dyDescent="0.25">
      <c r="B817" s="99">
        <f t="shared" si="49"/>
        <v>9.2009132420091774E-2</v>
      </c>
      <c r="C817" s="100">
        <f t="shared" ca="1" si="48"/>
        <v>-0.21132450456207152</v>
      </c>
      <c r="D817" s="101">
        <f t="shared" ca="1" si="50"/>
        <v>0.99932344050338096</v>
      </c>
      <c r="E817" s="61">
        <f t="shared" ca="1" si="51"/>
        <v>99.462292867781727</v>
      </c>
      <c r="F817"/>
    </row>
    <row r="818" spans="2:6" x14ac:dyDescent="0.25">
      <c r="B818" s="99">
        <f t="shared" si="49"/>
        <v>9.2123287671233331E-2</v>
      </c>
      <c r="C818" s="100">
        <f t="shared" ca="1" si="48"/>
        <v>1.0888084034377243</v>
      </c>
      <c r="D818" s="101">
        <f t="shared" ca="1" si="50"/>
        <v>1.0034966315179696</v>
      </c>
      <c r="E818" s="61">
        <f t="shared" ca="1" si="51"/>
        <v>99.810075855872739</v>
      </c>
      <c r="F818"/>
    </row>
    <row r="819" spans="2:6" x14ac:dyDescent="0.25">
      <c r="B819" s="99">
        <f t="shared" si="49"/>
        <v>9.2237442922374888E-2</v>
      </c>
      <c r="C819" s="100">
        <f t="shared" ca="1" si="48"/>
        <v>0.64788764575496316</v>
      </c>
      <c r="D819" s="101">
        <f t="shared" ca="1" si="50"/>
        <v>1.0020794064978618</v>
      </c>
      <c r="E819" s="61">
        <f t="shared" ca="1" si="51"/>
        <v>100.01762157615951</v>
      </c>
      <c r="F819"/>
    </row>
    <row r="820" spans="2:6" x14ac:dyDescent="0.25">
      <c r="B820" s="99">
        <f t="shared" si="49"/>
        <v>9.2351598173516444E-2</v>
      </c>
      <c r="C820" s="100">
        <f t="shared" ca="1" si="48"/>
        <v>-0.84259454524726607</v>
      </c>
      <c r="D820" s="101">
        <f t="shared" ca="1" si="50"/>
        <v>0.99730344152148265</v>
      </c>
      <c r="E820" s="61">
        <f t="shared" ca="1" si="51"/>
        <v>99.747918210697179</v>
      </c>
      <c r="F820"/>
    </row>
    <row r="821" spans="2:6" x14ac:dyDescent="0.25">
      <c r="B821" s="99">
        <f t="shared" si="49"/>
        <v>9.2465753424658001E-2</v>
      </c>
      <c r="C821" s="100">
        <f t="shared" ca="1" si="48"/>
        <v>0.62580852500104811</v>
      </c>
      <c r="D821" s="101">
        <f t="shared" ca="1" si="50"/>
        <v>1.0020084915568472</v>
      </c>
      <c r="E821" s="61">
        <f t="shared" ca="1" si="51"/>
        <v>99.948261062236455</v>
      </c>
      <c r="F821"/>
    </row>
    <row r="822" spans="2:6" x14ac:dyDescent="0.25">
      <c r="B822" s="99">
        <f t="shared" si="49"/>
        <v>9.2579908675799558E-2</v>
      </c>
      <c r="C822" s="100">
        <f t="shared" ca="1" si="48"/>
        <v>0.18467176232661586</v>
      </c>
      <c r="D822" s="101">
        <f t="shared" ca="1" si="50"/>
        <v>1.0005926754449126</v>
      </c>
      <c r="E822" s="61">
        <f t="shared" ca="1" si="51"/>
        <v>100.00749794232975</v>
      </c>
      <c r="F822"/>
    </row>
    <row r="823" spans="2:6" x14ac:dyDescent="0.25">
      <c r="B823" s="99">
        <f t="shared" si="49"/>
        <v>9.2694063926941114E-2</v>
      </c>
      <c r="C823" s="100">
        <f t="shared" ca="1" si="48"/>
        <v>-0.97184056357946247</v>
      </c>
      <c r="D823" s="101">
        <f t="shared" ca="1" si="50"/>
        <v>0.99689037144317649</v>
      </c>
      <c r="E823" s="61">
        <f t="shared" ca="1" si="51"/>
        <v>99.696511770831819</v>
      </c>
      <c r="F823"/>
    </row>
    <row r="824" spans="2:6" x14ac:dyDescent="0.25">
      <c r="B824" s="99">
        <f t="shared" si="49"/>
        <v>9.2808219178082671E-2</v>
      </c>
      <c r="C824" s="100">
        <f t="shared" ca="1" si="48"/>
        <v>-0.75108573582838289</v>
      </c>
      <c r="D824" s="101">
        <f t="shared" ca="1" si="50"/>
        <v>0.99759600702573203</v>
      </c>
      <c r="E824" s="61">
        <f t="shared" ca="1" si="51"/>
        <v>99.456842056975717</v>
      </c>
      <c r="F824"/>
    </row>
    <row r="825" spans="2:6" x14ac:dyDescent="0.25">
      <c r="B825" s="99">
        <f t="shared" si="49"/>
        <v>9.2922374429224228E-2</v>
      </c>
      <c r="C825" s="100">
        <f t="shared" ca="1" si="48"/>
        <v>0.55629129747103434</v>
      </c>
      <c r="D825" s="101">
        <f t="shared" ca="1" si="50"/>
        <v>1.0017852450550795</v>
      </c>
      <c r="E825" s="61">
        <f t="shared" ca="1" si="51"/>
        <v>99.634396892451761</v>
      </c>
      <c r="F825"/>
    </row>
    <row r="826" spans="2:6" x14ac:dyDescent="0.25">
      <c r="B826" s="99">
        <f t="shared" si="49"/>
        <v>9.3036529680365784E-2</v>
      </c>
      <c r="C826" s="100">
        <f t="shared" ca="1" si="48"/>
        <v>1.1996826287941076</v>
      </c>
      <c r="D826" s="101">
        <f t="shared" ca="1" si="50"/>
        <v>1.0038533231266504</v>
      </c>
      <c r="E826" s="61">
        <f t="shared" ca="1" si="51"/>
        <v>100.01832041820731</v>
      </c>
      <c r="F826"/>
    </row>
    <row r="827" spans="2:6" x14ac:dyDescent="0.25">
      <c r="B827" s="99">
        <f t="shared" si="49"/>
        <v>9.3150684931507341E-2</v>
      </c>
      <c r="C827" s="100">
        <f t="shared" ca="1" si="48"/>
        <v>2.1354935597628355E-2</v>
      </c>
      <c r="D827" s="101">
        <f t="shared" ca="1" si="50"/>
        <v>1.0000690222149069</v>
      </c>
      <c r="E827" s="61">
        <f t="shared" ca="1" si="51"/>
        <v>100.02522390421385</v>
      </c>
      <c r="F827"/>
    </row>
    <row r="828" spans="2:6" x14ac:dyDescent="0.25">
      <c r="B828" s="99">
        <f t="shared" si="49"/>
        <v>9.3264840182648898E-2</v>
      </c>
      <c r="C828" s="100">
        <f t="shared" ca="1" si="48"/>
        <v>-0.3132026904495433</v>
      </c>
      <c r="D828" s="101">
        <f t="shared" ca="1" si="50"/>
        <v>0.99899716417121953</v>
      </c>
      <c r="E828" s="61">
        <f t="shared" ca="1" si="51"/>
        <v>99.924915025900916</v>
      </c>
      <c r="F828"/>
    </row>
    <row r="829" spans="2:6" x14ac:dyDescent="0.25">
      <c r="B829" s="99">
        <f t="shared" si="49"/>
        <v>9.3378995433790454E-2</v>
      </c>
      <c r="C829" s="100">
        <f t="shared" ca="1" si="48"/>
        <v>-0.3878017196257133</v>
      </c>
      <c r="D829" s="101">
        <f t="shared" ca="1" si="50"/>
        <v>0.99875831996484865</v>
      </c>
      <c r="E829" s="61">
        <f t="shared" ca="1" si="51"/>
        <v>99.800840253899054</v>
      </c>
      <c r="F829"/>
    </row>
    <row r="830" spans="2:6" x14ac:dyDescent="0.25">
      <c r="B830" s="99">
        <f t="shared" si="49"/>
        <v>9.3493150684932011E-2</v>
      </c>
      <c r="C830" s="100">
        <f t="shared" ca="1" si="48"/>
        <v>0.10052531251858454</v>
      </c>
      <c r="D830" s="101">
        <f t="shared" ca="1" si="50"/>
        <v>1.0003228370455242</v>
      </c>
      <c r="E830" s="61">
        <f t="shared" ca="1" si="51"/>
        <v>99.833059662307448</v>
      </c>
      <c r="F830"/>
    </row>
    <row r="831" spans="2:6" x14ac:dyDescent="0.25">
      <c r="B831" s="99">
        <f t="shared" si="49"/>
        <v>9.3607305936073568E-2</v>
      </c>
      <c r="C831" s="100">
        <f t="shared" ca="1" si="48"/>
        <v>1.3426097211777233</v>
      </c>
      <c r="D831" s="101">
        <f t="shared" ca="1" si="50"/>
        <v>1.0043133185447046</v>
      </c>
      <c r="E831" s="61">
        <f t="shared" ca="1" si="51"/>
        <v>100.26367144992348</v>
      </c>
      <c r="F831"/>
    </row>
    <row r="832" spans="2:6" x14ac:dyDescent="0.25">
      <c r="B832" s="99">
        <f t="shared" si="49"/>
        <v>9.3721461187215124E-2</v>
      </c>
      <c r="C832" s="100">
        <f t="shared" ca="1" si="48"/>
        <v>-0.60397042034310289</v>
      </c>
      <c r="D832" s="101">
        <f t="shared" ca="1" si="50"/>
        <v>0.99806653363735409</v>
      </c>
      <c r="E832" s="61">
        <f t="shared" ca="1" si="51"/>
        <v>100.06981501377967</v>
      </c>
      <c r="F832"/>
    </row>
    <row r="833" spans="2:6" x14ac:dyDescent="0.25">
      <c r="B833" s="99">
        <f t="shared" si="49"/>
        <v>9.3835616438356681E-2</v>
      </c>
      <c r="C833" s="100">
        <f t="shared" ca="1" si="48"/>
        <v>0.44658236220129766</v>
      </c>
      <c r="D833" s="101">
        <f t="shared" ca="1" si="50"/>
        <v>1.0014330287352411</v>
      </c>
      <c r="E833" s="61">
        <f t="shared" ca="1" si="51"/>
        <v>100.21321793422469</v>
      </c>
      <c r="F833"/>
    </row>
    <row r="834" spans="2:6" x14ac:dyDescent="0.25">
      <c r="B834" s="99">
        <f t="shared" si="49"/>
        <v>9.3949771689498238E-2</v>
      </c>
      <c r="C834" s="100">
        <f t="shared" ca="1" si="48"/>
        <v>1.81144514499465</v>
      </c>
      <c r="D834" s="101">
        <f t="shared" ca="1" si="50"/>
        <v>1.0058236949862587</v>
      </c>
      <c r="E834" s="61">
        <f t="shared" ca="1" si="51"/>
        <v>100.79682914906508</v>
      </c>
      <c r="F834"/>
    </row>
    <row r="835" spans="2:6" x14ac:dyDescent="0.25">
      <c r="B835" s="99">
        <f t="shared" si="49"/>
        <v>9.4063926940639794E-2</v>
      </c>
      <c r="C835" s="100">
        <f t="shared" ca="1" si="48"/>
        <v>-1.1578276826185174</v>
      </c>
      <c r="D835" s="101">
        <f t="shared" ca="1" si="50"/>
        <v>0.99629625711636305</v>
      </c>
      <c r="E835" s="61">
        <f t="shared" ca="1" si="51"/>
        <v>100.42350361041106</v>
      </c>
      <c r="F835"/>
    </row>
    <row r="836" spans="2:6" x14ac:dyDescent="0.25">
      <c r="B836" s="99">
        <f t="shared" si="49"/>
        <v>9.4178082191781351E-2</v>
      </c>
      <c r="C836" s="100">
        <f t="shared" ca="1" si="48"/>
        <v>0.78854554885765538</v>
      </c>
      <c r="D836" s="101">
        <f t="shared" ca="1" si="50"/>
        <v>1.0025312971757734</v>
      </c>
      <c r="E836" s="61">
        <f t="shared" ca="1" si="51"/>
        <v>100.67770534148136</v>
      </c>
      <c r="F836"/>
    </row>
    <row r="837" spans="2:6" x14ac:dyDescent="0.25">
      <c r="B837" s="99">
        <f t="shared" si="49"/>
        <v>9.4292237442922908E-2</v>
      </c>
      <c r="C837" s="100">
        <f t="shared" ca="1" si="48"/>
        <v>0.99598764791153371</v>
      </c>
      <c r="D837" s="101">
        <f t="shared" ca="1" si="50"/>
        <v>1.0031981168910598</v>
      </c>
      <c r="E837" s="61">
        <f t="shared" ca="1" si="51"/>
        <v>100.99968441148708</v>
      </c>
      <c r="F837"/>
    </row>
    <row r="838" spans="2:6" x14ac:dyDescent="0.25">
      <c r="B838" s="99">
        <f t="shared" si="49"/>
        <v>9.4406392694064464E-2</v>
      </c>
      <c r="C838" s="100">
        <f t="shared" ca="1" si="48"/>
        <v>8.2286533142905682E-3</v>
      </c>
      <c r="D838" s="101">
        <f t="shared" ca="1" si="50"/>
        <v>1.0000269464732383</v>
      </c>
      <c r="E838" s="61">
        <f t="shared" ca="1" si="51"/>
        <v>101.00240599678015</v>
      </c>
      <c r="F838"/>
    </row>
    <row r="839" spans="2:6" x14ac:dyDescent="0.25">
      <c r="B839" s="99">
        <f t="shared" si="49"/>
        <v>9.4520547945206021E-2</v>
      </c>
      <c r="C839" s="100">
        <f t="shared" ca="1" si="48"/>
        <v>1.6628382581984624</v>
      </c>
      <c r="D839" s="101">
        <f t="shared" ca="1" si="50"/>
        <v>1.005344704849638</v>
      </c>
      <c r="E839" s="61">
        <f t="shared" ca="1" si="51"/>
        <v>101.54223404593625</v>
      </c>
      <c r="F839"/>
    </row>
    <row r="840" spans="2:6" x14ac:dyDescent="0.25">
      <c r="B840" s="99">
        <f t="shared" si="49"/>
        <v>9.4634703196347578E-2</v>
      </c>
      <c r="C840" s="100">
        <f t="shared" ca="1" si="48"/>
        <v>-1.2109376257285476</v>
      </c>
      <c r="D840" s="101">
        <f t="shared" ca="1" si="50"/>
        <v>0.99612666854899734</v>
      </c>
      <c r="E840" s="61">
        <f t="shared" ca="1" si="51"/>
        <v>101.14892731720106</v>
      </c>
      <c r="F840"/>
    </row>
    <row r="841" spans="2:6" x14ac:dyDescent="0.25">
      <c r="B841" s="99">
        <f t="shared" si="49"/>
        <v>9.4748858447489134E-2</v>
      </c>
      <c r="C841" s="100">
        <f t="shared" ca="1" si="48"/>
        <v>0.22243057173909619</v>
      </c>
      <c r="D841" s="101">
        <f t="shared" ca="1" si="50"/>
        <v>1.0007137829602779</v>
      </c>
      <c r="E841" s="61">
        <f t="shared" ca="1" si="51"/>
        <v>101.22112569797046</v>
      </c>
      <c r="F841"/>
    </row>
    <row r="842" spans="2:6" x14ac:dyDescent="0.25">
      <c r="B842" s="99">
        <f t="shared" si="49"/>
        <v>9.4863013698630691E-2</v>
      </c>
      <c r="C842" s="100">
        <f t="shared" ca="1" si="48"/>
        <v>-1.5235355022014119</v>
      </c>
      <c r="D842" s="101">
        <f t="shared" ca="1" si="50"/>
        <v>0.99512907820851459</v>
      </c>
      <c r="E842" s="61">
        <f t="shared" ca="1" si="51"/>
        <v>100.72808551104954</v>
      </c>
      <c r="F842"/>
    </row>
    <row r="843" spans="2:6" x14ac:dyDescent="0.25">
      <c r="B843" s="99">
        <f t="shared" si="49"/>
        <v>9.4977168949772248E-2</v>
      </c>
      <c r="C843" s="100">
        <f t="shared" ca="1" si="48"/>
        <v>1.3721796676691156</v>
      </c>
      <c r="D843" s="101">
        <f t="shared" ca="1" si="50"/>
        <v>1.0044085125376556</v>
      </c>
      <c r="E843" s="61">
        <f t="shared" ca="1" si="51"/>
        <v>101.17214653891905</v>
      </c>
      <c r="F843"/>
    </row>
    <row r="844" spans="2:6" x14ac:dyDescent="0.25">
      <c r="B844" s="99">
        <f t="shared" si="49"/>
        <v>9.5091324200913804E-2</v>
      </c>
      <c r="C844" s="100">
        <f t="shared" ref="C844:C907" ca="1" si="52">NORMINV(RAND(),0,1)</f>
        <v>-0.28154886422271375</v>
      </c>
      <c r="D844" s="101">
        <f t="shared" ca="1" si="50"/>
        <v>0.99909852769569918</v>
      </c>
      <c r="E844" s="61">
        <f t="shared" ca="1" si="51"/>
        <v>101.08094265084755</v>
      </c>
      <c r="F844"/>
    </row>
    <row r="845" spans="2:6" x14ac:dyDescent="0.25">
      <c r="B845" s="99">
        <f t="shared" ref="B845:B908" si="53">B844+$C$5</f>
        <v>9.5205479452055361E-2</v>
      </c>
      <c r="C845" s="100">
        <f t="shared" ca="1" si="52"/>
        <v>-3.0540104489773512</v>
      </c>
      <c r="D845" s="101">
        <f t="shared" ref="D845:D908" ca="1" si="54">EXP(($C$6-$C$4^2*0.5)*$C$5+($C$4*C845*$C$5^0.5))</f>
        <v>0.99025929045658367</v>
      </c>
      <c r="E845" s="61">
        <f t="shared" ref="E845:E908" ca="1" si="55">E844*D845</f>
        <v>100.09634254811091</v>
      </c>
      <c r="F845"/>
    </row>
    <row r="846" spans="2:6" x14ac:dyDescent="0.25">
      <c r="B846" s="99">
        <f t="shared" si="53"/>
        <v>9.5319634703196918E-2</v>
      </c>
      <c r="C846" s="100">
        <f t="shared" ca="1" si="52"/>
        <v>-0.51893607633246575</v>
      </c>
      <c r="D846" s="101">
        <f t="shared" ca="1" si="54"/>
        <v>0.99833860463429125</v>
      </c>
      <c r="E846" s="61">
        <f t="shared" ca="1" si="55"/>
        <v>99.93004294847708</v>
      </c>
      <c r="F846"/>
    </row>
    <row r="847" spans="2:6" x14ac:dyDescent="0.25">
      <c r="B847" s="99">
        <f t="shared" si="53"/>
        <v>9.5433789954338474E-2</v>
      </c>
      <c r="C847" s="100">
        <f t="shared" ca="1" si="52"/>
        <v>-0.85078227129997686</v>
      </c>
      <c r="D847" s="101">
        <f t="shared" ca="1" si="54"/>
        <v>0.99727726848418807</v>
      </c>
      <c r="E847" s="61">
        <f t="shared" ca="1" si="55"/>
        <v>99.657960271164825</v>
      </c>
      <c r="F847"/>
    </row>
    <row r="848" spans="2:6" x14ac:dyDescent="0.25">
      <c r="B848" s="99">
        <f t="shared" si="53"/>
        <v>9.5547945205480031E-2</v>
      </c>
      <c r="C848" s="100">
        <f t="shared" ca="1" si="52"/>
        <v>-0.4659318619815167</v>
      </c>
      <c r="D848" s="101">
        <f t="shared" ca="1" si="54"/>
        <v>0.99850823139203559</v>
      </c>
      <c r="E848" s="61">
        <f t="shared" ca="1" si="55"/>
        <v>99.509293654498535</v>
      </c>
      <c r="F848"/>
    </row>
    <row r="849" spans="2:6" x14ac:dyDescent="0.25">
      <c r="B849" s="99">
        <f t="shared" si="53"/>
        <v>9.5662100456621588E-2</v>
      </c>
      <c r="C849" s="100">
        <f t="shared" ca="1" si="52"/>
        <v>-1.0775511327665299</v>
      </c>
      <c r="D849" s="101">
        <f t="shared" ca="1" si="54"/>
        <v>0.99655264782039554</v>
      </c>
      <c r="E849" s="61">
        <f t="shared" ca="1" si="55"/>
        <v>99.166250074127802</v>
      </c>
      <c r="F849"/>
    </row>
    <row r="850" spans="2:6" x14ac:dyDescent="0.25">
      <c r="B850" s="99">
        <f t="shared" si="53"/>
        <v>9.5776255707763144E-2</v>
      </c>
      <c r="C850" s="100">
        <f t="shared" ca="1" si="52"/>
        <v>-0.79236087913159281</v>
      </c>
      <c r="D850" s="101">
        <f t="shared" ca="1" si="54"/>
        <v>0.99746403442798093</v>
      </c>
      <c r="E850" s="61">
        <f t="shared" ca="1" si="55"/>
        <v>98.914767878033587</v>
      </c>
      <c r="F850"/>
    </row>
    <row r="851" spans="2:6" x14ac:dyDescent="0.25">
      <c r="B851" s="99">
        <f t="shared" si="53"/>
        <v>9.5890410958904701E-2</v>
      </c>
      <c r="C851" s="100">
        <f t="shared" ca="1" si="52"/>
        <v>0.36107621781411581</v>
      </c>
      <c r="D851" s="101">
        <f t="shared" ca="1" si="54"/>
        <v>1.0011586004173874</v>
      </c>
      <c r="E851" s="61">
        <f t="shared" ca="1" si="55"/>
        <v>99.029370569382849</v>
      </c>
      <c r="F851"/>
    </row>
    <row r="852" spans="2:6" x14ac:dyDescent="0.25">
      <c r="B852" s="99">
        <f t="shared" si="53"/>
        <v>9.6004566210046258E-2</v>
      </c>
      <c r="C852" s="100">
        <f t="shared" ca="1" si="52"/>
        <v>-0.63353354562423192</v>
      </c>
      <c r="D852" s="101">
        <f t="shared" ca="1" si="54"/>
        <v>0.99797196253259002</v>
      </c>
      <c r="E852" s="61">
        <f t="shared" ca="1" si="55"/>
        <v>98.828535295494106</v>
      </c>
      <c r="F852"/>
    </row>
    <row r="853" spans="2:6" x14ac:dyDescent="0.25">
      <c r="B853" s="99">
        <f t="shared" si="53"/>
        <v>9.6118721461187814E-2</v>
      </c>
      <c r="C853" s="100">
        <f t="shared" ca="1" si="52"/>
        <v>-1.9097387848887593</v>
      </c>
      <c r="D853" s="101">
        <f t="shared" ca="1" si="54"/>
        <v>0.99389797120847401</v>
      </c>
      <c r="E853" s="61">
        <f t="shared" ca="1" si="55"/>
        <v>98.225480727696663</v>
      </c>
      <c r="F853"/>
    </row>
    <row r="854" spans="2:6" x14ac:dyDescent="0.25">
      <c r="B854" s="99">
        <f t="shared" si="53"/>
        <v>9.6232876712329371E-2</v>
      </c>
      <c r="C854" s="100">
        <f t="shared" ca="1" si="52"/>
        <v>-2.0457628124859184</v>
      </c>
      <c r="D854" s="101">
        <f t="shared" ca="1" si="54"/>
        <v>0.99346472780065431</v>
      </c>
      <c r="E854" s="61">
        <f t="shared" ca="1" si="55"/>
        <v>97.583550474229583</v>
      </c>
      <c r="F854"/>
    </row>
    <row r="855" spans="2:6" x14ac:dyDescent="0.25">
      <c r="B855" s="99">
        <f t="shared" si="53"/>
        <v>9.6347031963470928E-2</v>
      </c>
      <c r="C855" s="100">
        <f t="shared" ca="1" si="52"/>
        <v>-9.9380486062727869E-2</v>
      </c>
      <c r="D855" s="101">
        <f t="shared" ca="1" si="54"/>
        <v>0.99968207667260467</v>
      </c>
      <c r="E855" s="61">
        <f t="shared" ca="1" si="55"/>
        <v>97.552526387163766</v>
      </c>
      <c r="F855"/>
    </row>
    <row r="856" spans="2:6" x14ac:dyDescent="0.25">
      <c r="B856" s="99">
        <f t="shared" si="53"/>
        <v>9.6461187214612484E-2</v>
      </c>
      <c r="C856" s="100">
        <f t="shared" ca="1" si="52"/>
        <v>1.977878127945587</v>
      </c>
      <c r="D856" s="101">
        <f t="shared" ca="1" si="54"/>
        <v>1.0063604131677757</v>
      </c>
      <c r="E856" s="61">
        <f t="shared" ca="1" si="55"/>
        <v>98.173000760546472</v>
      </c>
      <c r="F856"/>
    </row>
    <row r="857" spans="2:6" x14ac:dyDescent="0.25">
      <c r="B857" s="99">
        <f t="shared" si="53"/>
        <v>9.6575342465754041E-2</v>
      </c>
      <c r="C857" s="100">
        <f t="shared" ca="1" si="52"/>
        <v>0.80525069279246964</v>
      </c>
      <c r="D857" s="101">
        <f t="shared" ca="1" si="54"/>
        <v>1.0025849792131594</v>
      </c>
      <c r="E857" s="61">
        <f t="shared" ca="1" si="55"/>
        <v>98.426775926805959</v>
      </c>
      <c r="F857"/>
    </row>
    <row r="858" spans="2:6" x14ac:dyDescent="0.25">
      <c r="B858" s="99">
        <f t="shared" si="53"/>
        <v>9.6689497716895598E-2</v>
      </c>
      <c r="C858" s="100">
        <f t="shared" ca="1" si="52"/>
        <v>-3.9253791328519583E-2</v>
      </c>
      <c r="D858" s="101">
        <f t="shared" ca="1" si="54"/>
        <v>0.99987475829221006</v>
      </c>
      <c r="E858" s="61">
        <f t="shared" ca="1" si="55"/>
        <v>98.414448789296628</v>
      </c>
      <c r="F858"/>
    </row>
    <row r="859" spans="2:6" x14ac:dyDescent="0.25">
      <c r="B859" s="99">
        <f t="shared" si="53"/>
        <v>9.6803652968037154E-2</v>
      </c>
      <c r="C859" s="100">
        <f t="shared" ca="1" si="52"/>
        <v>1.6554804460611194</v>
      </c>
      <c r="D859" s="101">
        <f t="shared" ca="1" si="54"/>
        <v>1.0053209950562028</v>
      </c>
      <c r="E859" s="61">
        <f t="shared" ca="1" si="55"/>
        <v>98.938111584763391</v>
      </c>
      <c r="F859"/>
    </row>
    <row r="860" spans="2:6" x14ac:dyDescent="0.25">
      <c r="B860" s="99">
        <f t="shared" si="53"/>
        <v>9.6917808219178711E-2</v>
      </c>
      <c r="C860" s="100">
        <f t="shared" ca="1" si="52"/>
        <v>0.96398025561938994</v>
      </c>
      <c r="D860" s="101">
        <f t="shared" ca="1" si="54"/>
        <v>1.0030952006477718</v>
      </c>
      <c r="E860" s="61">
        <f t="shared" ca="1" si="55"/>
        <v>99.244344891829869</v>
      </c>
      <c r="F860"/>
    </row>
    <row r="861" spans="2:6" x14ac:dyDescent="0.25">
      <c r="B861" s="99">
        <f t="shared" si="53"/>
        <v>9.7031963470320268E-2</v>
      </c>
      <c r="C861" s="100">
        <f t="shared" ca="1" si="52"/>
        <v>1.410448930982966</v>
      </c>
      <c r="D861" s="101">
        <f t="shared" ca="1" si="54"/>
        <v>1.0045317254789661</v>
      </c>
      <c r="E861" s="61">
        <f t="shared" ca="1" si="55"/>
        <v>99.694093018219476</v>
      </c>
      <c r="F861"/>
    </row>
    <row r="862" spans="2:6" x14ac:dyDescent="0.25">
      <c r="B862" s="99">
        <f t="shared" si="53"/>
        <v>9.7146118721461824E-2</v>
      </c>
      <c r="C862" s="100">
        <f t="shared" ca="1" si="52"/>
        <v>-0.37589416024275124</v>
      </c>
      <c r="D862" s="101">
        <f t="shared" ca="1" si="54"/>
        <v>0.99879644064631767</v>
      </c>
      <c r="E862" s="61">
        <f t="shared" ca="1" si="55"/>
        <v>99.57410526006052</v>
      </c>
      <c r="F862"/>
    </row>
    <row r="863" spans="2:6" x14ac:dyDescent="0.25">
      <c r="B863" s="99">
        <f t="shared" si="53"/>
        <v>9.7260273972603381E-2</v>
      </c>
      <c r="C863" s="100">
        <f t="shared" ca="1" si="52"/>
        <v>1.3637077245221008</v>
      </c>
      <c r="D863" s="101">
        <f t="shared" ca="1" si="54"/>
        <v>1.0043812380423878</v>
      </c>
      <c r="E863" s="61">
        <f t="shared" ca="1" si="55"/>
        <v>100.01036311806263</v>
      </c>
      <c r="F863"/>
    </row>
    <row r="864" spans="2:6" x14ac:dyDescent="0.25">
      <c r="B864" s="99">
        <f t="shared" si="53"/>
        <v>9.7374429223744938E-2</v>
      </c>
      <c r="C864" s="100">
        <f t="shared" ca="1" si="52"/>
        <v>-0.34211325328215025</v>
      </c>
      <c r="D864" s="101">
        <f t="shared" ca="1" si="54"/>
        <v>0.99890459425271128</v>
      </c>
      <c r="E864" s="61">
        <f t="shared" ca="1" si="55"/>
        <v>99.900811191514663</v>
      </c>
      <c r="F864"/>
    </row>
    <row r="865" spans="2:6" x14ac:dyDescent="0.25">
      <c r="B865" s="99">
        <f t="shared" si="53"/>
        <v>9.7488584474886494E-2</v>
      </c>
      <c r="C865" s="100">
        <f t="shared" ca="1" si="52"/>
        <v>-3.1641684472560883</v>
      </c>
      <c r="D865" s="101">
        <f t="shared" ca="1" si="54"/>
        <v>0.98990970167094117</v>
      </c>
      <c r="E865" s="61">
        <f t="shared" ca="1" si="55"/>
        <v>98.892782203277307</v>
      </c>
      <c r="F865"/>
    </row>
    <row r="866" spans="2:6" x14ac:dyDescent="0.25">
      <c r="B866" s="99">
        <f t="shared" si="53"/>
        <v>9.7602739726028051E-2</v>
      </c>
      <c r="C866" s="100">
        <f t="shared" ca="1" si="52"/>
        <v>1.0272060535498895</v>
      </c>
      <c r="D866" s="101">
        <f t="shared" ca="1" si="54"/>
        <v>1.0032985064065407</v>
      </c>
      <c r="E866" s="61">
        <f t="shared" ca="1" si="55"/>
        <v>99.218980678935452</v>
      </c>
      <c r="F866"/>
    </row>
    <row r="867" spans="2:6" x14ac:dyDescent="0.25">
      <c r="B867" s="99">
        <f t="shared" si="53"/>
        <v>9.7716894977169608E-2</v>
      </c>
      <c r="C867" s="100">
        <f t="shared" ca="1" si="52"/>
        <v>0.96515805125818588</v>
      </c>
      <c r="D867" s="101">
        <f t="shared" ca="1" si="54"/>
        <v>1.0030989875327641</v>
      </c>
      <c r="E867" s="61">
        <f t="shared" ca="1" si="55"/>
        <v>99.526459063073034</v>
      </c>
      <c r="F867"/>
    </row>
    <row r="868" spans="2:6" x14ac:dyDescent="0.25">
      <c r="B868" s="99">
        <f t="shared" si="53"/>
        <v>9.7831050228311164E-2</v>
      </c>
      <c r="C868" s="100">
        <f t="shared" ca="1" si="52"/>
        <v>0.89888999355025589</v>
      </c>
      <c r="D868" s="101">
        <f t="shared" ca="1" si="54"/>
        <v>1.0028859426475076</v>
      </c>
      <c r="E868" s="61">
        <f t="shared" ca="1" si="55"/>
        <v>99.813686715838585</v>
      </c>
      <c r="F868"/>
    </row>
    <row r="869" spans="2:6" x14ac:dyDescent="0.25">
      <c r="B869" s="99">
        <f t="shared" si="53"/>
        <v>9.7945205479452721E-2</v>
      </c>
      <c r="C869" s="100">
        <f t="shared" ca="1" si="52"/>
        <v>0.39570068111061119</v>
      </c>
      <c r="D869" s="101">
        <f t="shared" ca="1" si="54"/>
        <v>1.0012697170915492</v>
      </c>
      <c r="E869" s="61">
        <f t="shared" ca="1" si="55"/>
        <v>99.940421859832227</v>
      </c>
      <c r="F869"/>
    </row>
    <row r="870" spans="2:6" x14ac:dyDescent="0.25">
      <c r="B870" s="99">
        <f t="shared" si="53"/>
        <v>9.8059360730594278E-2</v>
      </c>
      <c r="C870" s="100">
        <f t="shared" ca="1" si="52"/>
        <v>0.11364818419679068</v>
      </c>
      <c r="D870" s="101">
        <f t="shared" ca="1" si="54"/>
        <v>1.0003649143006577</v>
      </c>
      <c r="E870" s="61">
        <f t="shared" ca="1" si="55"/>
        <v>99.976891548982636</v>
      </c>
      <c r="F870"/>
    </row>
    <row r="871" spans="2:6" x14ac:dyDescent="0.25">
      <c r="B871" s="99">
        <f t="shared" si="53"/>
        <v>9.8173515981735834E-2</v>
      </c>
      <c r="C871" s="100">
        <f t="shared" ca="1" si="52"/>
        <v>-1.9115122995572165</v>
      </c>
      <c r="D871" s="101">
        <f t="shared" ca="1" si="54"/>
        <v>0.9938923212591031</v>
      </c>
      <c r="E871" s="61">
        <f t="shared" ca="1" si="55"/>
        <v>99.366264813887952</v>
      </c>
      <c r="F871"/>
    </row>
    <row r="872" spans="2:6" x14ac:dyDescent="0.25">
      <c r="B872" s="99">
        <f t="shared" si="53"/>
        <v>9.8287671232877391E-2</v>
      </c>
      <c r="C872" s="100">
        <f t="shared" ca="1" si="52"/>
        <v>1.2762711776304059</v>
      </c>
      <c r="D872" s="101">
        <f t="shared" ca="1" si="54"/>
        <v>1.0040997888968748</v>
      </c>
      <c r="E872" s="61">
        <f t="shared" ca="1" si="55"/>
        <v>99.773645523095851</v>
      </c>
      <c r="F872"/>
    </row>
    <row r="873" spans="2:6" x14ac:dyDescent="0.25">
      <c r="B873" s="99">
        <f t="shared" si="53"/>
        <v>9.8401826484018948E-2</v>
      </c>
      <c r="C873" s="100">
        <f t="shared" ca="1" si="52"/>
        <v>1.9805702322628349</v>
      </c>
      <c r="D873" s="101">
        <f t="shared" ca="1" si="54"/>
        <v>1.0063690971015877</v>
      </c>
      <c r="E873" s="61">
        <f t="shared" ca="1" si="55"/>
        <v>100.40911355961184</v>
      </c>
      <c r="F873"/>
    </row>
    <row r="874" spans="2:6" x14ac:dyDescent="0.25">
      <c r="B874" s="99">
        <f t="shared" si="53"/>
        <v>9.8515981735160504E-2</v>
      </c>
      <c r="C874" s="100">
        <f t="shared" ca="1" si="52"/>
        <v>-0.5901404165342683</v>
      </c>
      <c r="D874" s="101">
        <f t="shared" ca="1" si="54"/>
        <v>0.99811077827277217</v>
      </c>
      <c r="E874" s="61">
        <f t="shared" ca="1" si="55"/>
        <v>100.21941848066334</v>
      </c>
      <c r="F874"/>
    </row>
    <row r="875" spans="2:6" x14ac:dyDescent="0.25">
      <c r="B875" s="99">
        <f t="shared" si="53"/>
        <v>9.8630136986302061E-2</v>
      </c>
      <c r="C875" s="100">
        <f t="shared" ca="1" si="52"/>
        <v>-2.2619497030973434</v>
      </c>
      <c r="D875" s="101">
        <f t="shared" ca="1" si="54"/>
        <v>0.99277655017758915</v>
      </c>
      <c r="E875" s="61">
        <f t="shared" ca="1" si="55"/>
        <v>99.495488540037073</v>
      </c>
      <c r="F875"/>
    </row>
    <row r="876" spans="2:6" x14ac:dyDescent="0.25">
      <c r="B876" s="99">
        <f t="shared" si="53"/>
        <v>9.8744292237443618E-2</v>
      </c>
      <c r="C876" s="100">
        <f t="shared" ca="1" si="52"/>
        <v>0.23263396542461123</v>
      </c>
      <c r="D876" s="101">
        <f t="shared" ca="1" si="54"/>
        <v>1.000746511816524</v>
      </c>
      <c r="E876" s="61">
        <f t="shared" ca="1" si="55"/>
        <v>99.56976309792303</v>
      </c>
      <c r="F876"/>
    </row>
    <row r="877" spans="2:6" x14ac:dyDescent="0.25">
      <c r="B877" s="99">
        <f t="shared" si="53"/>
        <v>9.8858447488585174E-2</v>
      </c>
      <c r="C877" s="100">
        <f t="shared" ca="1" si="52"/>
        <v>-2.053202479146421</v>
      </c>
      <c r="D877" s="101">
        <f t="shared" ca="1" si="54"/>
        <v>0.99344103753378721</v>
      </c>
      <c r="E877" s="61">
        <f t="shared" ca="1" si="55"/>
        <v>98.916688758994056</v>
      </c>
      <c r="F877"/>
    </row>
    <row r="878" spans="2:6" x14ac:dyDescent="0.25">
      <c r="B878" s="99">
        <f t="shared" si="53"/>
        <v>9.8972602739726731E-2</v>
      </c>
      <c r="C878" s="100">
        <f t="shared" ca="1" si="52"/>
        <v>1.2443047125998419</v>
      </c>
      <c r="D878" s="101">
        <f t="shared" ca="1" si="54"/>
        <v>1.0039969118613514</v>
      </c>
      <c r="E878" s="61">
        <f t="shared" ca="1" si="55"/>
        <v>99.312050045580492</v>
      </c>
      <c r="F878"/>
    </row>
    <row r="879" spans="2:6" x14ac:dyDescent="0.25">
      <c r="B879" s="99">
        <f t="shared" si="53"/>
        <v>9.9086757990868288E-2</v>
      </c>
      <c r="C879" s="100">
        <f t="shared" ca="1" si="52"/>
        <v>-0.32956222639768384</v>
      </c>
      <c r="D879" s="101">
        <f t="shared" ca="1" si="54"/>
        <v>0.9989447808475076</v>
      </c>
      <c r="E879" s="61">
        <f t="shared" ca="1" si="55"/>
        <v>99.207254068299108</v>
      </c>
      <c r="F879"/>
    </row>
    <row r="880" spans="2:6" x14ac:dyDescent="0.25">
      <c r="B880" s="99">
        <f t="shared" si="53"/>
        <v>9.9200913242009844E-2</v>
      </c>
      <c r="C880" s="100">
        <f t="shared" ca="1" si="52"/>
        <v>-5.2964423957746476E-2</v>
      </c>
      <c r="D880" s="101">
        <f t="shared" ca="1" si="54"/>
        <v>0.99983081801850537</v>
      </c>
      <c r="E880" s="61">
        <f t="shared" ca="1" si="55"/>
        <v>99.19046998847719</v>
      </c>
      <c r="F880"/>
    </row>
    <row r="881" spans="2:6" x14ac:dyDescent="0.25">
      <c r="B881" s="99">
        <f t="shared" si="53"/>
        <v>9.9315068493151401E-2</v>
      </c>
      <c r="C881" s="100">
        <f t="shared" ca="1" si="52"/>
        <v>-0.54326164899975993</v>
      </c>
      <c r="D881" s="101">
        <f t="shared" ca="1" si="54"/>
        <v>0.99826076635821359</v>
      </c>
      <c r="E881" s="61">
        <f t="shared" ca="1" si="55"/>
        <v>99.017954586128624</v>
      </c>
      <c r="F881"/>
    </row>
    <row r="882" spans="2:6" x14ac:dyDescent="0.25">
      <c r="B882" s="99">
        <f t="shared" si="53"/>
        <v>9.9429223744292958E-2</v>
      </c>
      <c r="C882" s="100">
        <f t="shared" ca="1" si="52"/>
        <v>-0.18702849047258496</v>
      </c>
      <c r="D882" s="101">
        <f t="shared" ca="1" si="54"/>
        <v>0.99940126695279596</v>
      </c>
      <c r="E882" s="61">
        <f t="shared" ca="1" si="55"/>
        <v>98.958669264451359</v>
      </c>
      <c r="F882"/>
    </row>
    <row r="883" spans="2:6" x14ac:dyDescent="0.25">
      <c r="B883" s="99">
        <f t="shared" si="53"/>
        <v>9.9543378995434514E-2</v>
      </c>
      <c r="C883" s="100">
        <f t="shared" ca="1" si="52"/>
        <v>-0.91005176727776416</v>
      </c>
      <c r="D883" s="101">
        <f t="shared" ca="1" si="54"/>
        <v>0.9970878269930683</v>
      </c>
      <c r="E883" s="61">
        <f t="shared" ca="1" si="55"/>
        <v>98.670484499017547</v>
      </c>
      <c r="F883"/>
    </row>
    <row r="884" spans="2:6" x14ac:dyDescent="0.25">
      <c r="B884" s="99">
        <f t="shared" si="53"/>
        <v>9.9657534246576071E-2</v>
      </c>
      <c r="C884" s="100">
        <f t="shared" ca="1" si="52"/>
        <v>0.56597855291329324</v>
      </c>
      <c r="D884" s="101">
        <f t="shared" ca="1" si="54"/>
        <v>1.0018163515678506</v>
      </c>
      <c r="E884" s="61">
        <f t="shared" ca="1" si="55"/>
        <v>98.849704788237915</v>
      </c>
      <c r="F884"/>
    </row>
    <row r="885" spans="2:6" x14ac:dyDescent="0.25">
      <c r="B885" s="99">
        <f t="shared" si="53"/>
        <v>9.9771689497717628E-2</v>
      </c>
      <c r="C885" s="100">
        <f t="shared" ca="1" si="52"/>
        <v>-0.49259142542723566</v>
      </c>
      <c r="D885" s="101">
        <f t="shared" ca="1" si="54"/>
        <v>0.99842291051146659</v>
      </c>
      <c r="E885" s="61">
        <f t="shared" ca="1" si="55"/>
        <v>98.69380995787175</v>
      </c>
      <c r="F885"/>
    </row>
    <row r="886" spans="2:6" x14ac:dyDescent="0.25">
      <c r="B886" s="99">
        <f t="shared" si="53"/>
        <v>9.9885844748859184E-2</v>
      </c>
      <c r="C886" s="100">
        <f t="shared" ca="1" si="52"/>
        <v>-2.0269544620532542</v>
      </c>
      <c r="D886" s="101">
        <f t="shared" ca="1" si="54"/>
        <v>0.9935246220950642</v>
      </c>
      <c r="E886" s="61">
        <f t="shared" ca="1" si="55"/>
        <v>98.054730241516609</v>
      </c>
      <c r="F886"/>
    </row>
    <row r="887" spans="2:6" x14ac:dyDescent="0.25">
      <c r="B887" s="99">
        <f t="shared" si="53"/>
        <v>0.10000000000000074</v>
      </c>
      <c r="C887" s="100">
        <f t="shared" ca="1" si="52"/>
        <v>0.60983438743278384</v>
      </c>
      <c r="D887" s="101">
        <f t="shared" ca="1" si="54"/>
        <v>1.0019571880673361</v>
      </c>
      <c r="E887" s="61">
        <f t="shared" ca="1" si="55"/>
        <v>98.246641789491164</v>
      </c>
      <c r="F887"/>
    </row>
    <row r="888" spans="2:6" x14ac:dyDescent="0.25">
      <c r="B888" s="99">
        <f t="shared" si="53"/>
        <v>0.1001141552511423</v>
      </c>
      <c r="C888" s="100">
        <f t="shared" ca="1" si="52"/>
        <v>1.0965823094011284</v>
      </c>
      <c r="D888" s="101">
        <f t="shared" ca="1" si="54"/>
        <v>1.0035216366881363</v>
      </c>
      <c r="E888" s="61">
        <f t="shared" ca="1" si="55"/>
        <v>98.592630767703227</v>
      </c>
      <c r="F888"/>
    </row>
    <row r="889" spans="2:6" x14ac:dyDescent="0.25">
      <c r="B889" s="99">
        <f t="shared" si="53"/>
        <v>0.10022831050228385</v>
      </c>
      <c r="C889" s="100">
        <f t="shared" ca="1" si="52"/>
        <v>2.6614088710630313E-2</v>
      </c>
      <c r="D889" s="101">
        <f t="shared" ca="1" si="54"/>
        <v>1.0000858807041029</v>
      </c>
      <c r="E889" s="61">
        <f t="shared" ca="1" si="55"/>
        <v>98.601097972252916</v>
      </c>
      <c r="F889"/>
    </row>
    <row r="890" spans="2:6" x14ac:dyDescent="0.25">
      <c r="B890" s="99">
        <f t="shared" si="53"/>
        <v>0.10034246575342541</v>
      </c>
      <c r="C890" s="100">
        <f t="shared" ca="1" si="52"/>
        <v>1.9810431695077568</v>
      </c>
      <c r="D890" s="101">
        <f t="shared" ca="1" si="54"/>
        <v>1.006370622665266</v>
      </c>
      <c r="E890" s="61">
        <f t="shared" ca="1" si="55"/>
        <v>99.229248361815067</v>
      </c>
      <c r="F890"/>
    </row>
    <row r="891" spans="2:6" x14ac:dyDescent="0.25">
      <c r="B891" s="99">
        <f t="shared" si="53"/>
        <v>0.10045662100456697</v>
      </c>
      <c r="C891" s="100">
        <f t="shared" ca="1" si="52"/>
        <v>0.10192025001742877</v>
      </c>
      <c r="D891" s="101">
        <f t="shared" ca="1" si="54"/>
        <v>1.0003273096974907</v>
      </c>
      <c r="E891" s="61">
        <f t="shared" ca="1" si="55"/>
        <v>99.261727057078602</v>
      </c>
      <c r="F891"/>
    </row>
    <row r="892" spans="2:6" x14ac:dyDescent="0.25">
      <c r="B892" s="99">
        <f t="shared" si="53"/>
        <v>0.10057077625570852</v>
      </c>
      <c r="C892" s="100">
        <f t="shared" ca="1" si="52"/>
        <v>-0.39473547985835467</v>
      </c>
      <c r="D892" s="101">
        <f t="shared" ca="1" si="54"/>
        <v>0.99873612299942494</v>
      </c>
      <c r="E892" s="61">
        <f t="shared" ca="1" si="55"/>
        <v>99.136272443213798</v>
      </c>
      <c r="F892"/>
    </row>
    <row r="893" spans="2:6" x14ac:dyDescent="0.25">
      <c r="B893" s="99">
        <f t="shared" si="53"/>
        <v>0.10068493150685008</v>
      </c>
      <c r="C893" s="100">
        <f t="shared" ca="1" si="52"/>
        <v>-0.31984200177248567</v>
      </c>
      <c r="D893" s="101">
        <f t="shared" ca="1" si="54"/>
        <v>0.99897590472882014</v>
      </c>
      <c r="E893" s="61">
        <f t="shared" ca="1" si="55"/>
        <v>99.034747455402311</v>
      </c>
      <c r="F893"/>
    </row>
    <row r="894" spans="2:6" x14ac:dyDescent="0.25">
      <c r="B894" s="99">
        <f t="shared" si="53"/>
        <v>0.10079908675799164</v>
      </c>
      <c r="C894" s="100">
        <f t="shared" ca="1" si="52"/>
        <v>0.26982661438523792</v>
      </c>
      <c r="D894" s="101">
        <f t="shared" ca="1" si="54"/>
        <v>1.0008658216624648</v>
      </c>
      <c r="E894" s="61">
        <f t="shared" ca="1" si="55"/>
        <v>99.120493885085935</v>
      </c>
      <c r="F894"/>
    </row>
    <row r="895" spans="2:6" x14ac:dyDescent="0.25">
      <c r="B895" s="99">
        <f t="shared" si="53"/>
        <v>0.10091324200913319</v>
      </c>
      <c r="C895" s="100">
        <f t="shared" ca="1" si="52"/>
        <v>-0.81343387137167156</v>
      </c>
      <c r="D895" s="101">
        <f t="shared" ca="1" si="54"/>
        <v>0.99739666265338911</v>
      </c>
      <c r="E895" s="61">
        <f t="shared" ca="1" si="55"/>
        <v>98.862449801540379</v>
      </c>
      <c r="F895"/>
    </row>
    <row r="896" spans="2:6" x14ac:dyDescent="0.25">
      <c r="B896" s="99">
        <f t="shared" si="53"/>
        <v>0.10102739726027475</v>
      </c>
      <c r="C896" s="100">
        <f t="shared" ca="1" si="52"/>
        <v>0.95682253231643699</v>
      </c>
      <c r="D896" s="101">
        <f t="shared" ca="1" si="54"/>
        <v>1.0030721872217039</v>
      </c>
      <c r="E896" s="61">
        <f t="shared" ca="1" si="55"/>
        <v>99.166173756527016</v>
      </c>
      <c r="F896"/>
    </row>
    <row r="897" spans="2:6" x14ac:dyDescent="0.25">
      <c r="B897" s="99">
        <f t="shared" si="53"/>
        <v>0.10114155251141631</v>
      </c>
      <c r="C897" s="100">
        <f t="shared" ca="1" si="52"/>
        <v>-0.7219682629511226</v>
      </c>
      <c r="D897" s="101">
        <f t="shared" ca="1" si="54"/>
        <v>0.99768911735232746</v>
      </c>
      <c r="E897" s="61">
        <f t="shared" ca="1" si="55"/>
        <v>98.937012366356981</v>
      </c>
      <c r="F897"/>
    </row>
    <row r="898" spans="2:6" x14ac:dyDescent="0.25">
      <c r="B898" s="99">
        <f t="shared" si="53"/>
        <v>0.10125570776255786</v>
      </c>
      <c r="C898" s="100">
        <f t="shared" ca="1" si="52"/>
        <v>0.49416939873481169</v>
      </c>
      <c r="D898" s="101">
        <f t="shared" ca="1" si="54"/>
        <v>1.0015857898766836</v>
      </c>
      <c r="E898" s="61">
        <f t="shared" ca="1" si="55"/>
        <v>99.093905678996862</v>
      </c>
      <c r="F898"/>
    </row>
    <row r="899" spans="2:6" x14ac:dyDescent="0.25">
      <c r="B899" s="99">
        <f t="shared" si="53"/>
        <v>0.10136986301369942</v>
      </c>
      <c r="C899" s="100">
        <f t="shared" ca="1" si="52"/>
        <v>1.1470729077700526</v>
      </c>
      <c r="D899" s="101">
        <f t="shared" ca="1" si="54"/>
        <v>1.0036840574723125</v>
      </c>
      <c r="E899" s="61">
        <f t="shared" ca="1" si="55"/>
        <v>99.458973322674197</v>
      </c>
      <c r="F899"/>
    </row>
    <row r="900" spans="2:6" x14ac:dyDescent="0.25">
      <c r="B900" s="99">
        <f t="shared" si="53"/>
        <v>0.10148401826484098</v>
      </c>
      <c r="C900" s="100">
        <f t="shared" ca="1" si="52"/>
        <v>1.6366357158403844</v>
      </c>
      <c r="D900" s="101">
        <f t="shared" ca="1" si="54"/>
        <v>1.0052602723997834</v>
      </c>
      <c r="E900" s="61">
        <f t="shared" ca="1" si="55"/>
        <v>99.982154614954254</v>
      </c>
      <c r="F900"/>
    </row>
    <row r="901" spans="2:6" x14ac:dyDescent="0.25">
      <c r="B901" s="99">
        <f t="shared" si="53"/>
        <v>0.10159817351598253</v>
      </c>
      <c r="C901" s="100">
        <f t="shared" ca="1" si="52"/>
        <v>0.77573076850967482</v>
      </c>
      <c r="D901" s="101">
        <f t="shared" ca="1" si="54"/>
        <v>1.0024901187833348</v>
      </c>
      <c r="E901" s="61">
        <f t="shared" ca="1" si="55"/>
        <v>100.23112205615924</v>
      </c>
      <c r="F901"/>
    </row>
    <row r="902" spans="2:6" x14ac:dyDescent="0.25">
      <c r="B902" s="99">
        <f t="shared" si="53"/>
        <v>0.10171232876712409</v>
      </c>
      <c r="C902" s="100">
        <f t="shared" ca="1" si="52"/>
        <v>1.0989924703608267</v>
      </c>
      <c r="D902" s="101">
        <f t="shared" ca="1" si="54"/>
        <v>1.003529389221915</v>
      </c>
      <c r="E902" s="61">
        <f t="shared" ca="1" si="55"/>
        <v>100.5848766980447</v>
      </c>
      <c r="F902"/>
    </row>
    <row r="903" spans="2:6" x14ac:dyDescent="0.25">
      <c r="B903" s="99">
        <f t="shared" si="53"/>
        <v>0.10182648401826565</v>
      </c>
      <c r="C903" s="100">
        <f t="shared" ca="1" si="52"/>
        <v>0.45376964408205822</v>
      </c>
      <c r="D903" s="101">
        <f t="shared" ca="1" si="54"/>
        <v>1.0014560994363677</v>
      </c>
      <c r="E903" s="61">
        <f t="shared" ca="1" si="55"/>
        <v>100.73133828031183</v>
      </c>
      <c r="F903"/>
    </row>
    <row r="904" spans="2:6" x14ac:dyDescent="0.25">
      <c r="B904" s="99">
        <f t="shared" si="53"/>
        <v>0.1019406392694072</v>
      </c>
      <c r="C904" s="100">
        <f t="shared" ca="1" si="52"/>
        <v>-0.21713731257477775</v>
      </c>
      <c r="D904" s="101">
        <f t="shared" ca="1" si="54"/>
        <v>0.99930482146661659</v>
      </c>
      <c r="E904" s="61">
        <f t="shared" ca="1" si="55"/>
        <v>100.66131201630037</v>
      </c>
      <c r="F904"/>
    </row>
    <row r="905" spans="2:6" x14ac:dyDescent="0.25">
      <c r="B905" s="99">
        <f t="shared" si="53"/>
        <v>0.10205479452054876</v>
      </c>
      <c r="C905" s="100">
        <f t="shared" ca="1" si="52"/>
        <v>0.2596812009869609</v>
      </c>
      <c r="D905" s="101">
        <f t="shared" ca="1" si="54"/>
        <v>1.0008332749035354</v>
      </c>
      <c r="E905" s="61">
        <f t="shared" ca="1" si="55"/>
        <v>100.7451905613605</v>
      </c>
      <c r="F905"/>
    </row>
    <row r="906" spans="2:6" x14ac:dyDescent="0.25">
      <c r="B906" s="99">
        <f t="shared" si="53"/>
        <v>0.10216894977169032</v>
      </c>
      <c r="C906" s="100">
        <f t="shared" ca="1" si="52"/>
        <v>0.93821881819167174</v>
      </c>
      <c r="D906" s="101">
        <f t="shared" ca="1" si="54"/>
        <v>1.0030123752527791</v>
      </c>
      <c r="E906" s="61">
        <f t="shared" ca="1" si="55"/>
        <v>101.04867288024406</v>
      </c>
      <c r="F906"/>
    </row>
    <row r="907" spans="2:6" x14ac:dyDescent="0.25">
      <c r="B907" s="99">
        <f t="shared" si="53"/>
        <v>0.10228310502283187</v>
      </c>
      <c r="C907" s="100">
        <f t="shared" ca="1" si="52"/>
        <v>0.54404836191679351</v>
      </c>
      <c r="D907" s="101">
        <f t="shared" ca="1" si="54"/>
        <v>1.0017459334411056</v>
      </c>
      <c r="E907" s="61">
        <f t="shared" ca="1" si="55"/>
        <v>101.22509713740502</v>
      </c>
      <c r="F907"/>
    </row>
    <row r="908" spans="2:6" x14ac:dyDescent="0.25">
      <c r="B908" s="99">
        <f t="shared" si="53"/>
        <v>0.10239726027397343</v>
      </c>
      <c r="C908" s="100">
        <f t="shared" ref="C908:C971" ca="1" si="56">NORMINV(RAND(),0,1)</f>
        <v>0.39434439713659231</v>
      </c>
      <c r="D908" s="101">
        <f t="shared" ca="1" si="54"/>
        <v>1.0012653642789588</v>
      </c>
      <c r="E908" s="61">
        <f t="shared" ca="1" si="55"/>
        <v>101.35318375945683</v>
      </c>
      <c r="F908"/>
    </row>
    <row r="909" spans="2:6" x14ac:dyDescent="0.25">
      <c r="B909" s="99">
        <f t="shared" ref="B909:B972" si="57">B908+$C$5</f>
        <v>0.10251141552511499</v>
      </c>
      <c r="C909" s="100">
        <f t="shared" ca="1" si="56"/>
        <v>0.3333582299092086</v>
      </c>
      <c r="D909" s="101">
        <f t="shared" ref="D909:D972" ca="1" si="58">EXP(($C$6-$C$4^2*0.5)*$C$5+($C$4*C909*$C$5^0.5))</f>
        <v>1.0010696568605439</v>
      </c>
      <c r="E909" s="61">
        <f t="shared" ref="E909:E972" ca="1" si="59">E908*D909</f>
        <v>101.4615968878031</v>
      </c>
      <c r="F909"/>
    </row>
    <row r="910" spans="2:6" x14ac:dyDescent="0.25">
      <c r="B910" s="99">
        <f t="shared" si="57"/>
        <v>0.10262557077625654</v>
      </c>
      <c r="C910" s="100">
        <f t="shared" ca="1" si="56"/>
        <v>-2.057704477920197</v>
      </c>
      <c r="D910" s="101">
        <f t="shared" ca="1" si="58"/>
        <v>0.99342670201096084</v>
      </c>
      <c r="E910" s="61">
        <f t="shared" ca="1" si="59"/>
        <v>100.79465957701579</v>
      </c>
      <c r="F910"/>
    </row>
    <row r="911" spans="2:6" x14ac:dyDescent="0.25">
      <c r="B911" s="99">
        <f t="shared" si="57"/>
        <v>0.1027397260273981</v>
      </c>
      <c r="C911" s="100">
        <f t="shared" ca="1" si="56"/>
        <v>0.69860789153608494</v>
      </c>
      <c r="D911" s="101">
        <f t="shared" ca="1" si="58"/>
        <v>1.0022423315959355</v>
      </c>
      <c r="E911" s="61">
        <f t="shared" ca="1" si="59"/>
        <v>101.02067462688689</v>
      </c>
      <c r="F911"/>
    </row>
    <row r="912" spans="2:6" x14ac:dyDescent="0.25">
      <c r="B912" s="99">
        <f t="shared" si="57"/>
        <v>0.10285388127853966</v>
      </c>
      <c r="C912" s="100">
        <f t="shared" ca="1" si="56"/>
        <v>0.29622242436744273</v>
      </c>
      <c r="D912" s="101">
        <f t="shared" ca="1" si="58"/>
        <v>1.000950505089689</v>
      </c>
      <c r="E912" s="61">
        <f t="shared" ca="1" si="59"/>
        <v>101.11669529228355</v>
      </c>
      <c r="F912"/>
    </row>
    <row r="913" spans="2:6" x14ac:dyDescent="0.25">
      <c r="B913" s="99">
        <f t="shared" si="57"/>
        <v>0.10296803652968121</v>
      </c>
      <c r="C913" s="100">
        <f t="shared" ca="1" si="56"/>
        <v>0.1602279553480912</v>
      </c>
      <c r="D913" s="101">
        <f t="shared" ca="1" si="58"/>
        <v>1.0005142822520041</v>
      </c>
      <c r="E913" s="61">
        <f t="shared" ca="1" si="59"/>
        <v>101.16869781405369</v>
      </c>
      <c r="F913"/>
    </row>
    <row r="914" spans="2:6" x14ac:dyDescent="0.25">
      <c r="B914" s="99">
        <f t="shared" si="57"/>
        <v>0.10308219178082277</v>
      </c>
      <c r="C914" s="100">
        <f t="shared" ca="1" si="56"/>
        <v>0.87303533291560598</v>
      </c>
      <c r="D914" s="101">
        <f t="shared" ca="1" si="58"/>
        <v>1.0028028348846534</v>
      </c>
      <c r="E914" s="61">
        <f t="shared" ca="1" si="59"/>
        <v>101.45225696952187</v>
      </c>
      <c r="F914"/>
    </row>
    <row r="915" spans="2:6" x14ac:dyDescent="0.25">
      <c r="B915" s="99">
        <f t="shared" si="57"/>
        <v>0.10319634703196433</v>
      </c>
      <c r="C915" s="100">
        <f t="shared" ca="1" si="56"/>
        <v>-0.71767999543226324</v>
      </c>
      <c r="D915" s="101">
        <f t="shared" ca="1" si="58"/>
        <v>0.99770283088330569</v>
      </c>
      <c r="E915" s="61">
        <f t="shared" ca="1" si="59"/>
        <v>101.21920397799255</v>
      </c>
      <c r="F915"/>
    </row>
    <row r="916" spans="2:6" x14ac:dyDescent="0.25">
      <c r="B916" s="99">
        <f t="shared" si="57"/>
        <v>0.10331050228310588</v>
      </c>
      <c r="C916" s="100">
        <f t="shared" ca="1" si="56"/>
        <v>0.40116219679475762</v>
      </c>
      <c r="D916" s="101">
        <f t="shared" ca="1" si="58"/>
        <v>1.0012872452895127</v>
      </c>
      <c r="E916" s="61">
        <f t="shared" ca="1" si="59"/>
        <v>101.34949792152145</v>
      </c>
      <c r="F916"/>
    </row>
    <row r="917" spans="2:6" x14ac:dyDescent="0.25">
      <c r="B917" s="99">
        <f t="shared" si="57"/>
        <v>0.10342465753424744</v>
      </c>
      <c r="C917" s="100">
        <f t="shared" ca="1" si="56"/>
        <v>-0.48848960432223976</v>
      </c>
      <c r="D917" s="101">
        <f t="shared" ca="1" si="58"/>
        <v>0.99843603744571774</v>
      </c>
      <c r="E917" s="61">
        <f t="shared" ca="1" si="59"/>
        <v>101.19099110187688</v>
      </c>
      <c r="F917"/>
    </row>
    <row r="918" spans="2:6" x14ac:dyDescent="0.25">
      <c r="B918" s="99">
        <f t="shared" si="57"/>
        <v>0.103538812785389</v>
      </c>
      <c r="C918" s="100">
        <f t="shared" ca="1" si="56"/>
        <v>-0.60369984566932544</v>
      </c>
      <c r="D918" s="101">
        <f t="shared" ca="1" si="58"/>
        <v>0.99806739923492072</v>
      </c>
      <c r="E918" s="61">
        <f t="shared" ca="1" si="59"/>
        <v>100.99542931505425</v>
      </c>
      <c r="F918"/>
    </row>
    <row r="919" spans="2:6" x14ac:dyDescent="0.25">
      <c r="B919" s="99">
        <f t="shared" si="57"/>
        <v>0.10365296803653055</v>
      </c>
      <c r="C919" s="100">
        <f t="shared" ca="1" si="56"/>
        <v>0.14579995877284091</v>
      </c>
      <c r="D919" s="101">
        <f t="shared" ca="1" si="58"/>
        <v>1.000468013425742</v>
      </c>
      <c r="E919" s="61">
        <f t="shared" ca="1" si="59"/>
        <v>101.04269653191227</v>
      </c>
      <c r="F919"/>
    </row>
    <row r="920" spans="2:6" x14ac:dyDescent="0.25">
      <c r="B920" s="99">
        <f t="shared" si="57"/>
        <v>0.10376712328767211</v>
      </c>
      <c r="C920" s="100">
        <f t="shared" ca="1" si="56"/>
        <v>1.5540263120783493</v>
      </c>
      <c r="D920" s="101">
        <f t="shared" ca="1" si="58"/>
        <v>1.0049941265414672</v>
      </c>
      <c r="E920" s="61">
        <f t="shared" ca="1" si="59"/>
        <v>101.54731654448372</v>
      </c>
      <c r="F920"/>
    </row>
    <row r="921" spans="2:6" x14ac:dyDescent="0.25">
      <c r="B921" s="99">
        <f t="shared" si="57"/>
        <v>0.10388127853881367</v>
      </c>
      <c r="C921" s="100">
        <f t="shared" ca="1" si="56"/>
        <v>-1.4385977920028381</v>
      </c>
      <c r="D921" s="101">
        <f t="shared" ca="1" si="58"/>
        <v>0.99540004014483174</v>
      </c>
      <c r="E921" s="61">
        <f t="shared" ca="1" si="59"/>
        <v>101.08020296497904</v>
      </c>
      <c r="F921"/>
    </row>
    <row r="922" spans="2:6" x14ac:dyDescent="0.25">
      <c r="B922" s="99">
        <f t="shared" si="57"/>
        <v>0.10399543378995522</v>
      </c>
      <c r="C922" s="100">
        <f t="shared" ca="1" si="56"/>
        <v>-1.3623321137856692</v>
      </c>
      <c r="D922" s="101">
        <f t="shared" ca="1" si="58"/>
        <v>0.99564340007720009</v>
      </c>
      <c r="E922" s="61">
        <f t="shared" ca="1" si="59"/>
        <v>100.63983696054521</v>
      </c>
      <c r="F922"/>
    </row>
    <row r="923" spans="2:6" x14ac:dyDescent="0.25">
      <c r="B923" s="99">
        <f t="shared" si="57"/>
        <v>0.10410958904109678</v>
      </c>
      <c r="C923" s="100">
        <f t="shared" ca="1" si="56"/>
        <v>-0.90144567366223782</v>
      </c>
      <c r="D923" s="101">
        <f t="shared" ca="1" si="58"/>
        <v>0.99711533218449355</v>
      </c>
      <c r="E923" s="61">
        <f t="shared" ca="1" si="59"/>
        <v>100.34952446190731</v>
      </c>
      <c r="F923"/>
    </row>
    <row r="924" spans="2:6" x14ac:dyDescent="0.25">
      <c r="B924" s="99">
        <f t="shared" si="57"/>
        <v>0.10422374429223834</v>
      </c>
      <c r="C924" s="100">
        <f t="shared" ca="1" si="56"/>
        <v>-1.3391036191023886</v>
      </c>
      <c r="D924" s="101">
        <f t="shared" ca="1" si="58"/>
        <v>0.99571753285179132</v>
      </c>
      <c r="E924" s="61">
        <f t="shared" ca="1" si="59"/>
        <v>99.91978092006083</v>
      </c>
      <c r="F924"/>
    </row>
    <row r="925" spans="2:6" x14ac:dyDescent="0.25">
      <c r="B925" s="99">
        <f t="shared" si="57"/>
        <v>0.10433789954337989</v>
      </c>
      <c r="C925" s="100">
        <f t="shared" ca="1" si="56"/>
        <v>0.63591414800612256</v>
      </c>
      <c r="D925" s="101">
        <f t="shared" ca="1" si="58"/>
        <v>1.0020409487328132</v>
      </c>
      <c r="E925" s="61">
        <f t="shared" ca="1" si="59"/>
        <v>100.12371207031261</v>
      </c>
      <c r="F925"/>
    </row>
    <row r="926" spans="2:6" x14ac:dyDescent="0.25">
      <c r="B926" s="99">
        <f t="shared" si="57"/>
        <v>0.10445205479452145</v>
      </c>
      <c r="C926" s="100">
        <f t="shared" ca="1" si="56"/>
        <v>-1.957387212314643</v>
      </c>
      <c r="D926" s="101">
        <f t="shared" ca="1" si="58"/>
        <v>0.99374618706170559</v>
      </c>
      <c r="E926" s="61">
        <f t="shared" ca="1" si="59"/>
        <v>99.497557104337218</v>
      </c>
      <c r="F926"/>
    </row>
    <row r="927" spans="2:6" x14ac:dyDescent="0.25">
      <c r="B927" s="99">
        <f t="shared" si="57"/>
        <v>0.10456621004566301</v>
      </c>
      <c r="C927" s="100">
        <f t="shared" ca="1" si="56"/>
        <v>-0.77289314504014328</v>
      </c>
      <c r="D927" s="101">
        <f t="shared" ca="1" si="58"/>
        <v>0.9975262781282298</v>
      </c>
      <c r="E927" s="61">
        <f t="shared" ca="1" si="59"/>
        <v>99.25142782114051</v>
      </c>
      <c r="F927"/>
    </row>
    <row r="928" spans="2:6" x14ac:dyDescent="0.25">
      <c r="B928" s="99">
        <f t="shared" si="57"/>
        <v>0.10468036529680456</v>
      </c>
      <c r="C928" s="100">
        <f t="shared" ca="1" si="56"/>
        <v>0.83311078924452886</v>
      </c>
      <c r="D928" s="101">
        <f t="shared" ca="1" si="58"/>
        <v>1.0026745141233597</v>
      </c>
      <c r="E928" s="61">
        <f t="shared" ca="1" si="59"/>
        <v>99.516877166611764</v>
      </c>
      <c r="F928"/>
    </row>
    <row r="929" spans="2:6" x14ac:dyDescent="0.25">
      <c r="B929" s="99">
        <f t="shared" si="57"/>
        <v>0.10479452054794612</v>
      </c>
      <c r="C929" s="100">
        <f t="shared" ca="1" si="56"/>
        <v>6.5294898377032951E-2</v>
      </c>
      <c r="D929" s="101">
        <f t="shared" ca="1" si="58"/>
        <v>1.0002098827860075</v>
      </c>
      <c r="E929" s="61">
        <f t="shared" ca="1" si="59"/>
        <v>99.537764046046263</v>
      </c>
      <c r="F929"/>
    </row>
    <row r="930" spans="2:6" x14ac:dyDescent="0.25">
      <c r="B930" s="99">
        <f t="shared" si="57"/>
        <v>0.10490867579908768</v>
      </c>
      <c r="C930" s="100">
        <f t="shared" ca="1" si="56"/>
        <v>-0.37193558455328457</v>
      </c>
      <c r="D930" s="101">
        <f t="shared" ca="1" si="58"/>
        <v>0.99880911389322558</v>
      </c>
      <c r="E930" s="61">
        <f t="shared" ca="1" si="59"/>
        <v>99.41922590574444</v>
      </c>
      <c r="F930"/>
    </row>
    <row r="931" spans="2:6" x14ac:dyDescent="0.25">
      <c r="B931" s="99">
        <f t="shared" si="57"/>
        <v>0.10502283105022923</v>
      </c>
      <c r="C931" s="100">
        <f t="shared" ca="1" si="56"/>
        <v>-0.30845740184304304</v>
      </c>
      <c r="D931" s="101">
        <f t="shared" ca="1" si="58"/>
        <v>0.99901235912526798</v>
      </c>
      <c r="E931" s="61">
        <f t="shared" ca="1" si="59"/>
        <v>99.321035414505715</v>
      </c>
      <c r="F931"/>
    </row>
    <row r="932" spans="2:6" x14ac:dyDescent="0.25">
      <c r="B932" s="99">
        <f t="shared" si="57"/>
        <v>0.10513698630137079</v>
      </c>
      <c r="C932" s="100">
        <f t="shared" ca="1" si="56"/>
        <v>-1.5018031263025478</v>
      </c>
      <c r="D932" s="101">
        <f t="shared" ca="1" si="58"/>
        <v>0.99519840018760419</v>
      </c>
      <c r="E932" s="61">
        <f t="shared" ca="1" si="59"/>
        <v>98.844135549492464</v>
      </c>
      <c r="F932"/>
    </row>
    <row r="933" spans="2:6" x14ac:dyDescent="0.25">
      <c r="B933" s="99">
        <f t="shared" si="57"/>
        <v>0.10525114155251235</v>
      </c>
      <c r="C933" s="100">
        <f t="shared" ca="1" si="56"/>
        <v>-1.8166792870033532</v>
      </c>
      <c r="D933" s="101">
        <f t="shared" ca="1" si="58"/>
        <v>0.99419447925514559</v>
      </c>
      <c r="E933" s="61">
        <f t="shared" ca="1" si="59"/>
        <v>98.270293870052683</v>
      </c>
      <c r="F933"/>
    </row>
    <row r="934" spans="2:6" x14ac:dyDescent="0.25">
      <c r="B934" s="99">
        <f t="shared" si="57"/>
        <v>0.1053652968036539</v>
      </c>
      <c r="C934" s="100">
        <f t="shared" ca="1" si="56"/>
        <v>-0.40263330447487533</v>
      </c>
      <c r="D934" s="101">
        <f t="shared" ca="1" si="58"/>
        <v>0.99871084038695179</v>
      </c>
      <c r="E934" s="61">
        <f t="shared" ca="1" si="59"/>
        <v>98.143607776033036</v>
      </c>
      <c r="F934"/>
    </row>
    <row r="935" spans="2:6" x14ac:dyDescent="0.25">
      <c r="B935" s="99">
        <f t="shared" si="57"/>
        <v>0.10547945205479546</v>
      </c>
      <c r="C935" s="100">
        <f t="shared" ca="1" si="56"/>
        <v>0.83284021457075141</v>
      </c>
      <c r="D935" s="101">
        <f t="shared" ca="1" si="58"/>
        <v>1.0026736445301636</v>
      </c>
      <c r="E935" s="61">
        <f t="shared" ca="1" si="59"/>
        <v>98.406008896133955</v>
      </c>
      <c r="F935"/>
    </row>
    <row r="936" spans="2:6" x14ac:dyDescent="0.25">
      <c r="B936" s="99">
        <f t="shared" si="57"/>
        <v>0.10559360730593702</v>
      </c>
      <c r="C936" s="100">
        <f t="shared" ca="1" si="56"/>
        <v>0.76571268436964601</v>
      </c>
      <c r="D936" s="101">
        <f t="shared" ca="1" si="58"/>
        <v>1.0024579283365576</v>
      </c>
      <c r="E936" s="61">
        <f t="shared" ca="1" si="59"/>
        <v>98.64788381388729</v>
      </c>
      <c r="F936"/>
    </row>
    <row r="937" spans="2:6" x14ac:dyDescent="0.25">
      <c r="B937" s="99">
        <f t="shared" si="57"/>
        <v>0.10570776255707857</v>
      </c>
      <c r="C937" s="100">
        <f t="shared" ca="1" si="56"/>
        <v>0.52543555284501053</v>
      </c>
      <c r="D937" s="101">
        <f t="shared" ca="1" si="58"/>
        <v>1.0016861713538492</v>
      </c>
      <c r="E937" s="61">
        <f t="shared" ca="1" si="59"/>
        <v>98.814221049692108</v>
      </c>
      <c r="F937"/>
    </row>
    <row r="938" spans="2:6" x14ac:dyDescent="0.25">
      <c r="B938" s="99">
        <f t="shared" si="57"/>
        <v>0.10582191780822013</v>
      </c>
      <c r="C938" s="100">
        <f t="shared" ca="1" si="56"/>
        <v>-0.13628323358716443</v>
      </c>
      <c r="D938" s="101">
        <f t="shared" ca="1" si="58"/>
        <v>0.9995638367533779</v>
      </c>
      <c r="E938" s="61">
        <f t="shared" ca="1" si="59"/>
        <v>98.77112191822664</v>
      </c>
      <c r="F938"/>
    </row>
    <row r="939" spans="2:6" x14ac:dyDescent="0.25">
      <c r="B939" s="99">
        <f t="shared" si="57"/>
        <v>0.10593607305936169</v>
      </c>
      <c r="C939" s="100">
        <f t="shared" ca="1" si="56"/>
        <v>-0.25691406335681677</v>
      </c>
      <c r="D939" s="101">
        <f t="shared" ca="1" si="58"/>
        <v>0.99917742164980927</v>
      </c>
      <c r="E939" s="61">
        <f t="shared" ca="1" si="59"/>
        <v>98.689874931712652</v>
      </c>
      <c r="F939"/>
    </row>
    <row r="940" spans="2:6" x14ac:dyDescent="0.25">
      <c r="B940" s="99">
        <f t="shared" si="57"/>
        <v>0.10605022831050324</v>
      </c>
      <c r="C940" s="100">
        <f t="shared" ca="1" si="56"/>
        <v>-1.3616181604447775</v>
      </c>
      <c r="D940" s="101">
        <f t="shared" ca="1" si="58"/>
        <v>0.99564567854737462</v>
      </c>
      <c r="E940" s="61">
        <f t="shared" ca="1" si="59"/>
        <v>98.260147492140575</v>
      </c>
      <c r="F940"/>
    </row>
    <row r="941" spans="2:6" x14ac:dyDescent="0.25">
      <c r="B941" s="99">
        <f t="shared" si="57"/>
        <v>0.1061643835616448</v>
      </c>
      <c r="C941" s="100">
        <f t="shared" ca="1" si="56"/>
        <v>-0.54253177950158715</v>
      </c>
      <c r="D941" s="101">
        <f t="shared" ca="1" si="58"/>
        <v>0.99826310174558242</v>
      </c>
      <c r="E941" s="61">
        <f t="shared" ca="1" si="59"/>
        <v>98.089479613482666</v>
      </c>
      <c r="F941"/>
    </row>
    <row r="942" spans="2:6" x14ac:dyDescent="0.25">
      <c r="B942" s="99">
        <f t="shared" si="57"/>
        <v>0.10627853881278636</v>
      </c>
      <c r="C942" s="100">
        <f t="shared" ca="1" si="56"/>
        <v>1.2519444680947345</v>
      </c>
      <c r="D942" s="101">
        <f t="shared" ca="1" si="58"/>
        <v>1.0040214977752058</v>
      </c>
      <c r="E942" s="61">
        <f t="shared" ca="1" si="59"/>
        <v>98.483946237519376</v>
      </c>
      <c r="F942"/>
    </row>
    <row r="943" spans="2:6" x14ac:dyDescent="0.25">
      <c r="B943" s="99">
        <f t="shared" si="57"/>
        <v>0.10639269406392791</v>
      </c>
      <c r="C943" s="100">
        <f t="shared" ca="1" si="56"/>
        <v>-1.2373811841825955</v>
      </c>
      <c r="D943" s="101">
        <f t="shared" ca="1" si="58"/>
        <v>0.99604224079022952</v>
      </c>
      <c r="E943" s="61">
        <f t="shared" ca="1" si="59"/>
        <v>98.094170492283297</v>
      </c>
      <c r="F943"/>
    </row>
    <row r="944" spans="2:6" x14ac:dyDescent="0.25">
      <c r="B944" s="99">
        <f t="shared" si="57"/>
        <v>0.10650684931506947</v>
      </c>
      <c r="C944" s="100">
        <f t="shared" ca="1" si="56"/>
        <v>0.28614749680855311</v>
      </c>
      <c r="D944" s="101">
        <f t="shared" ca="1" si="58"/>
        <v>1.0009181817129211</v>
      </c>
      <c r="E944" s="61">
        <f t="shared" ca="1" si="59"/>
        <v>98.184238765773472</v>
      </c>
      <c r="F944"/>
    </row>
    <row r="945" spans="2:6" x14ac:dyDescent="0.25">
      <c r="B945" s="99">
        <f t="shared" si="57"/>
        <v>0.10662100456621103</v>
      </c>
      <c r="C945" s="100">
        <f t="shared" ca="1" si="56"/>
        <v>0.60687057157338131</v>
      </c>
      <c r="D945" s="101">
        <f t="shared" ca="1" si="58"/>
        <v>1.0019476695890914</v>
      </c>
      <c r="E945" s="61">
        <f t="shared" ca="1" si="59"/>
        <v>98.375469221745661</v>
      </c>
      <c r="F945"/>
    </row>
    <row r="946" spans="2:6" x14ac:dyDescent="0.25">
      <c r="B946" s="99">
        <f t="shared" si="57"/>
        <v>0.10673515981735258</v>
      </c>
      <c r="C946" s="100">
        <f t="shared" ca="1" si="56"/>
        <v>-0.80696850091044325</v>
      </c>
      <c r="D946" s="101">
        <f t="shared" ca="1" si="58"/>
        <v>0.99741733239402364</v>
      </c>
      <c r="E946" s="61">
        <f t="shared" ca="1" si="59"/>
        <v>98.121398084163928</v>
      </c>
      <c r="F946"/>
    </row>
    <row r="947" spans="2:6" x14ac:dyDescent="0.25">
      <c r="B947" s="99">
        <f t="shared" si="57"/>
        <v>0.10684931506849414</v>
      </c>
      <c r="C947" s="100">
        <f t="shared" ca="1" si="56"/>
        <v>-1.4591751096304506</v>
      </c>
      <c r="D947" s="101">
        <f t="shared" ca="1" si="58"/>
        <v>0.99533438915254191</v>
      </c>
      <c r="E947" s="61">
        <f t="shared" ca="1" si="59"/>
        <v>97.663601824894698</v>
      </c>
      <c r="F947"/>
    </row>
    <row r="948" spans="2:6" x14ac:dyDescent="0.25">
      <c r="B948" s="99">
        <f t="shared" si="57"/>
        <v>0.1069634703196357</v>
      </c>
      <c r="C948" s="100">
        <f t="shared" ca="1" si="56"/>
        <v>1.0792496141220909</v>
      </c>
      <c r="D948" s="101">
        <f t="shared" ca="1" si="58"/>
        <v>1.0034658860323531</v>
      </c>
      <c r="E948" s="61">
        <f t="shared" ca="1" si="59"/>
        <v>98.002092738328898</v>
      </c>
      <c r="F948"/>
    </row>
    <row r="949" spans="2:6" x14ac:dyDescent="0.25">
      <c r="B949" s="99">
        <f t="shared" si="57"/>
        <v>0.10707762557077725</v>
      </c>
      <c r="C949" s="100">
        <f t="shared" ca="1" si="56"/>
        <v>1.4860643204883672</v>
      </c>
      <c r="D949" s="101">
        <f t="shared" ca="1" si="58"/>
        <v>1.0047752236389038</v>
      </c>
      <c r="E949" s="61">
        <f t="shared" ca="1" si="59"/>
        <v>98.470074648235013</v>
      </c>
      <c r="F949"/>
    </row>
    <row r="950" spans="2:6" x14ac:dyDescent="0.25">
      <c r="B950" s="99">
        <f t="shared" si="57"/>
        <v>0.10719178082191881</v>
      </c>
      <c r="C950" s="100">
        <f t="shared" ca="1" si="56"/>
        <v>-0.89669356384547427</v>
      </c>
      <c r="D950" s="101">
        <f t="shared" ca="1" si="58"/>
        <v>0.99713052031679983</v>
      </c>
      <c r="E950" s="61">
        <f t="shared" ca="1" si="59"/>
        <v>98.187516769628701</v>
      </c>
      <c r="F950"/>
    </row>
    <row r="951" spans="2:6" x14ac:dyDescent="0.25">
      <c r="B951" s="99">
        <f t="shared" si="57"/>
        <v>0.10730593607306037</v>
      </c>
      <c r="C951" s="100">
        <f t="shared" ca="1" si="56"/>
        <v>5.0955577535205521E-2</v>
      </c>
      <c r="D951" s="101">
        <f t="shared" ca="1" si="58"/>
        <v>1.000163912315928</v>
      </c>
      <c r="E951" s="61">
        <f t="shared" ca="1" si="59"/>
        <v>98.203610912897631</v>
      </c>
      <c r="F951"/>
    </row>
    <row r="952" spans="2:6" x14ac:dyDescent="0.25">
      <c r="B952" s="99">
        <f t="shared" si="57"/>
        <v>0.10742009132420192</v>
      </c>
      <c r="C952" s="100">
        <f t="shared" ca="1" si="56"/>
        <v>-0.6133632268756628</v>
      </c>
      <c r="D952" s="101">
        <f t="shared" ca="1" si="58"/>
        <v>0.99803648550147073</v>
      </c>
      <c r="E952" s="61">
        <f t="shared" ca="1" si="59"/>
        <v>98.010786699062223</v>
      </c>
      <c r="F952"/>
    </row>
    <row r="953" spans="2:6" x14ac:dyDescent="0.25">
      <c r="B953" s="99">
        <f t="shared" si="57"/>
        <v>0.10753424657534348</v>
      </c>
      <c r="C953" s="100">
        <f t="shared" ca="1" si="56"/>
        <v>-1.328139660472516</v>
      </c>
      <c r="D953" s="101">
        <f t="shared" ca="1" si="58"/>
        <v>0.99575252578721718</v>
      </c>
      <c r="E953" s="61">
        <f t="shared" ca="1" si="59"/>
        <v>97.594488409983398</v>
      </c>
      <c r="F953"/>
    </row>
    <row r="954" spans="2:6" x14ac:dyDescent="0.25">
      <c r="B954" s="99">
        <f t="shared" si="57"/>
        <v>0.10764840182648504</v>
      </c>
      <c r="C954" s="100">
        <f t="shared" ca="1" si="56"/>
        <v>-0.27701844373950735</v>
      </c>
      <c r="D954" s="101">
        <f t="shared" ca="1" si="58"/>
        <v>0.99911303608452129</v>
      </c>
      <c r="E954" s="61">
        <f t="shared" ca="1" si="59"/>
        <v>97.507925620414142</v>
      </c>
      <c r="F954"/>
    </row>
    <row r="955" spans="2:6" x14ac:dyDescent="0.25">
      <c r="B955" s="99">
        <f t="shared" si="57"/>
        <v>0.10776255707762659</v>
      </c>
      <c r="C955" s="100">
        <f t="shared" ca="1" si="56"/>
        <v>-1.4373699741554447</v>
      </c>
      <c r="D955" s="101">
        <f t="shared" ca="1" si="58"/>
        <v>0.99540395757850497</v>
      </c>
      <c r="E955" s="61">
        <f t="shared" ca="1" si="59"/>
        <v>97.059775057830734</v>
      </c>
      <c r="F955"/>
    </row>
    <row r="956" spans="2:6" x14ac:dyDescent="0.25">
      <c r="B956" s="99">
        <f t="shared" si="57"/>
        <v>0.10787671232876815</v>
      </c>
      <c r="C956" s="100">
        <f t="shared" ca="1" si="56"/>
        <v>0.82239694165764377</v>
      </c>
      <c r="D956" s="101">
        <f t="shared" ca="1" si="58"/>
        <v>1.0026400817320942</v>
      </c>
      <c r="E956" s="61">
        <f t="shared" ca="1" si="59"/>
        <v>97.316020796882086</v>
      </c>
      <c r="F956"/>
    </row>
    <row r="957" spans="2:6" x14ac:dyDescent="0.25">
      <c r="B957" s="99">
        <f t="shared" si="57"/>
        <v>0.10799086757990971</v>
      </c>
      <c r="C957" s="100">
        <f t="shared" ca="1" si="56"/>
        <v>0.60928869061172009</v>
      </c>
      <c r="D957" s="101">
        <f t="shared" ca="1" si="58"/>
        <v>1.0019554355213969</v>
      </c>
      <c r="E957" s="61">
        <f t="shared" ca="1" si="59"/>
        <v>97.506316000749308</v>
      </c>
      <c r="F957"/>
    </row>
    <row r="958" spans="2:6" x14ac:dyDescent="0.25">
      <c r="B958" s="99">
        <f t="shared" si="57"/>
        <v>0.10810502283105126</v>
      </c>
      <c r="C958" s="100">
        <f t="shared" ca="1" si="56"/>
        <v>-1.375642568746116</v>
      </c>
      <c r="D958" s="101">
        <f t="shared" ca="1" si="58"/>
        <v>0.99560092280135837</v>
      </c>
      <c r="E958" s="61">
        <f t="shared" ca="1" si="59"/>
        <v>97.07737818930687</v>
      </c>
      <c r="F958"/>
    </row>
    <row r="959" spans="2:6" x14ac:dyDescent="0.25">
      <c r="B959" s="99">
        <f t="shared" si="57"/>
        <v>0.10821917808219282</v>
      </c>
      <c r="C959" s="100">
        <f t="shared" ca="1" si="56"/>
        <v>0.68800773078692146</v>
      </c>
      <c r="D959" s="101">
        <f t="shared" ca="1" si="58"/>
        <v>1.0022082792515423</v>
      </c>
      <c r="E959" s="61">
        <f t="shared" ca="1" si="59"/>
        <v>97.291752149356441</v>
      </c>
      <c r="F959"/>
    </row>
    <row r="960" spans="2:6" x14ac:dyDescent="0.25">
      <c r="B960" s="99">
        <f t="shared" si="57"/>
        <v>0.10833333333333438</v>
      </c>
      <c r="C960" s="100">
        <f t="shared" ca="1" si="56"/>
        <v>1.6921694623306394</v>
      </c>
      <c r="D960" s="101">
        <f t="shared" ca="1" si="58"/>
        <v>1.0054392271982839</v>
      </c>
      <c r="E960" s="61">
        <f t="shared" ca="1" si="59"/>
        <v>97.820944093815925</v>
      </c>
      <c r="F960"/>
    </row>
    <row r="961" spans="2:6" x14ac:dyDescent="0.25">
      <c r="B961" s="99">
        <f t="shared" si="57"/>
        <v>0.10844748858447593</v>
      </c>
      <c r="C961" s="100">
        <f t="shared" ca="1" si="56"/>
        <v>-0.65878225541382562</v>
      </c>
      <c r="D961" s="101">
        <f t="shared" ca="1" si="58"/>
        <v>0.9978912001432797</v>
      </c>
      <c r="E961" s="61">
        <f t="shared" ca="1" si="59"/>
        <v>97.614659300926647</v>
      </c>
      <c r="F961"/>
    </row>
    <row r="962" spans="2:6" x14ac:dyDescent="0.25">
      <c r="B962" s="99">
        <f t="shared" si="57"/>
        <v>0.10856164383561749</v>
      </c>
      <c r="C962" s="100">
        <f t="shared" ca="1" si="56"/>
        <v>0.64573441704851575</v>
      </c>
      <c r="D962" s="101">
        <f t="shared" ca="1" si="58"/>
        <v>1.0020724904179736</v>
      </c>
      <c r="E962" s="61">
        <f t="shared" ca="1" si="59"/>
        <v>97.816964746981583</v>
      </c>
      <c r="F962"/>
    </row>
    <row r="963" spans="2:6" x14ac:dyDescent="0.25">
      <c r="B963" s="99">
        <f t="shared" si="57"/>
        <v>0.10867579908675905</v>
      </c>
      <c r="C963" s="100">
        <f t="shared" ca="1" si="56"/>
        <v>-0.35987568480777554</v>
      </c>
      <c r="D963" s="101">
        <f t="shared" ca="1" si="58"/>
        <v>0.99884772424777557</v>
      </c>
      <c r="E963" s="61">
        <f t="shared" ca="1" si="59"/>
        <v>97.70425263034744</v>
      </c>
      <c r="F963"/>
    </row>
    <row r="964" spans="2:6" x14ac:dyDescent="0.25">
      <c r="B964" s="99">
        <f t="shared" si="57"/>
        <v>0.1087899543379006</v>
      </c>
      <c r="C964" s="100">
        <f t="shared" ca="1" si="56"/>
        <v>0.17469119484303519</v>
      </c>
      <c r="D964" s="101">
        <f t="shared" ca="1" si="58"/>
        <v>1.0005606662456632</v>
      </c>
      <c r="E964" s="61">
        <f t="shared" ca="1" si="59"/>
        <v>97.759032106855031</v>
      </c>
      <c r="F964"/>
    </row>
    <row r="965" spans="2:6" x14ac:dyDescent="0.25">
      <c r="B965" s="99">
        <f t="shared" si="57"/>
        <v>0.10890410958904216</v>
      </c>
      <c r="C965" s="100">
        <f t="shared" ca="1" si="56"/>
        <v>0.49590425987844355</v>
      </c>
      <c r="D965" s="101">
        <f t="shared" ca="1" si="58"/>
        <v>1.0015913594674186</v>
      </c>
      <c r="E965" s="61">
        <f t="shared" ca="1" si="59"/>
        <v>97.914601868123952</v>
      </c>
      <c r="F965"/>
    </row>
    <row r="966" spans="2:6" x14ac:dyDescent="0.25">
      <c r="B966" s="99">
        <f t="shared" si="57"/>
        <v>0.10901826484018372</v>
      </c>
      <c r="C966" s="100">
        <f t="shared" ca="1" si="56"/>
        <v>1.2198825061204843</v>
      </c>
      <c r="D966" s="101">
        <f t="shared" ca="1" si="58"/>
        <v>1.0039183214650036</v>
      </c>
      <c r="E966" s="61">
        <f t="shared" ca="1" si="59"/>
        <v>98.298262754361104</v>
      </c>
      <c r="F966"/>
    </row>
    <row r="967" spans="2:6" x14ac:dyDescent="0.25">
      <c r="B967" s="99">
        <f t="shared" si="57"/>
        <v>0.10913242009132527</v>
      </c>
      <c r="C967" s="100">
        <f t="shared" ca="1" si="56"/>
        <v>0.19568346942833159</v>
      </c>
      <c r="D967" s="101">
        <f t="shared" ca="1" si="58"/>
        <v>1.0006279928540613</v>
      </c>
      <c r="E967" s="61">
        <f t="shared" ca="1" si="59"/>
        <v>98.359993360937494</v>
      </c>
      <c r="F967"/>
    </row>
    <row r="968" spans="2:6" x14ac:dyDescent="0.25">
      <c r="B968" s="99">
        <f t="shared" si="57"/>
        <v>0.10924657534246683</v>
      </c>
      <c r="C968" s="100">
        <f t="shared" ca="1" si="56"/>
        <v>9.333689376944676E-2</v>
      </c>
      <c r="D968" s="101">
        <f t="shared" ca="1" si="58"/>
        <v>1.00029978880644</v>
      </c>
      <c r="E968" s="61">
        <f t="shared" ca="1" si="59"/>
        <v>98.389480585948618</v>
      </c>
      <c r="F968"/>
    </row>
    <row r="969" spans="2:6" x14ac:dyDescent="0.25">
      <c r="B969" s="99">
        <f t="shared" si="57"/>
        <v>0.10936073059360839</v>
      </c>
      <c r="C969" s="100">
        <f t="shared" ca="1" si="56"/>
        <v>1.1564497981453314</v>
      </c>
      <c r="D969" s="101">
        <f t="shared" ca="1" si="58"/>
        <v>1.0037142244354615</v>
      </c>
      <c r="E969" s="61">
        <f t="shared" ca="1" si="59"/>
        <v>98.754921198933317</v>
      </c>
      <c r="F969"/>
    </row>
    <row r="970" spans="2:6" x14ac:dyDescent="0.25">
      <c r="B970" s="99">
        <f t="shared" si="57"/>
        <v>0.10947488584474994</v>
      </c>
      <c r="C970" s="100">
        <f t="shared" ca="1" si="56"/>
        <v>1.143966983363498</v>
      </c>
      <c r="D970" s="101">
        <f t="shared" ca="1" si="58"/>
        <v>1.0036740654142922</v>
      </c>
      <c r="E970" s="61">
        <f t="shared" ca="1" si="59"/>
        <v>99.117753239401466</v>
      </c>
      <c r="F970"/>
    </row>
    <row r="971" spans="2:6" x14ac:dyDescent="0.25">
      <c r="B971" s="99">
        <f t="shared" si="57"/>
        <v>0.1095890410958915</v>
      </c>
      <c r="C971" s="100">
        <f t="shared" ca="1" si="56"/>
        <v>0.35111725082970224</v>
      </c>
      <c r="D971" s="101">
        <f t="shared" ca="1" si="58"/>
        <v>1.0011266424282272</v>
      </c>
      <c r="E971" s="61">
        <f t="shared" ca="1" si="59"/>
        <v>99.229423505591541</v>
      </c>
      <c r="F971"/>
    </row>
    <row r="972" spans="2:6" x14ac:dyDescent="0.25">
      <c r="B972" s="99">
        <f t="shared" si="57"/>
        <v>0.10970319634703306</v>
      </c>
      <c r="C972" s="100">
        <f t="shared" ref="C972:C1035" ca="1" si="60">NORMINV(RAND(),0,1)</f>
        <v>0.35937091524829157</v>
      </c>
      <c r="D972" s="101">
        <f t="shared" ca="1" si="58"/>
        <v>1.0011531280865835</v>
      </c>
      <c r="E972" s="61">
        <f t="shared" ca="1" si="59"/>
        <v>99.343847740851331</v>
      </c>
      <c r="F972"/>
    </row>
    <row r="973" spans="2:6" x14ac:dyDescent="0.25">
      <c r="B973" s="99">
        <f t="shared" ref="B973:B1036" si="61">B972+$C$5</f>
        <v>0.10981735159817461</v>
      </c>
      <c r="C973" s="100">
        <f t="shared" ca="1" si="60"/>
        <v>-3.7299469113349915</v>
      </c>
      <c r="D973" s="101">
        <f t="shared" ref="D973:D1036" ca="1" si="62">EXP(($C$6-$C$4^2*0.5)*$C$5+($C$4*C973*$C$5^0.5))</f>
        <v>0.98811613527124142</v>
      </c>
      <c r="E973" s="61">
        <f t="shared" ref="E973:E1036" ca="1" si="63">E972*D973</f>
        <v>98.163258892664672</v>
      </c>
      <c r="F973"/>
    </row>
    <row r="974" spans="2:6" x14ac:dyDescent="0.25">
      <c r="B974" s="99">
        <f t="shared" si="61"/>
        <v>0.10993150684931617</v>
      </c>
      <c r="C974" s="100">
        <f t="shared" ca="1" si="60"/>
        <v>-1.0227790880890097</v>
      </c>
      <c r="D974" s="101">
        <f t="shared" ca="1" si="62"/>
        <v>0.99672761900250051</v>
      </c>
      <c r="E974" s="61">
        <f t="shared" ca="1" si="63"/>
        <v>97.842031309611698</v>
      </c>
      <c r="F974"/>
    </row>
    <row r="975" spans="2:6" x14ac:dyDescent="0.25">
      <c r="B975" s="99">
        <f t="shared" si="61"/>
        <v>0.11004566210045773</v>
      </c>
      <c r="C975" s="100">
        <f t="shared" ca="1" si="60"/>
        <v>1.0262124305882026</v>
      </c>
      <c r="D975" s="101">
        <f t="shared" ca="1" si="62"/>
        <v>1.003295311042858</v>
      </c>
      <c r="E975" s="61">
        <f t="shared" ca="1" si="63"/>
        <v>98.164451235841923</v>
      </c>
      <c r="F975"/>
    </row>
    <row r="976" spans="2:6" x14ac:dyDescent="0.25">
      <c r="B976" s="99">
        <f t="shared" si="61"/>
        <v>0.11015981735159928</v>
      </c>
      <c r="C976" s="100">
        <f t="shared" ca="1" si="60"/>
        <v>8.247980076703243E-2</v>
      </c>
      <c r="D976" s="101">
        <f t="shared" ca="1" si="62"/>
        <v>1.0002649786976936</v>
      </c>
      <c r="E976" s="61">
        <f t="shared" ca="1" si="63"/>
        <v>98.1904627242902</v>
      </c>
      <c r="F976"/>
    </row>
    <row r="977" spans="2:6" x14ac:dyDescent="0.25">
      <c r="B977" s="99">
        <f t="shared" si="61"/>
        <v>0.11027397260274084</v>
      </c>
      <c r="C977" s="100">
        <f t="shared" ca="1" si="60"/>
        <v>1.1235670172027312E-2</v>
      </c>
      <c r="D977" s="101">
        <f t="shared" ca="1" si="62"/>
        <v>1.0000365851820423</v>
      </c>
      <c r="E977" s="61">
        <f t="shared" ca="1" si="63"/>
        <v>98.194055040243782</v>
      </c>
      <c r="F977"/>
    </row>
    <row r="978" spans="2:6" x14ac:dyDescent="0.25">
      <c r="B978" s="99">
        <f t="shared" si="61"/>
        <v>0.1103881278538824</v>
      </c>
      <c r="C978" s="100">
        <f t="shared" ca="1" si="60"/>
        <v>0.61502532844315283</v>
      </c>
      <c r="D978" s="101">
        <f t="shared" ca="1" si="62"/>
        <v>1.0019738593138559</v>
      </c>
      <c r="E978" s="61">
        <f t="shared" ca="1" si="63"/>
        <v>98.387876290350235</v>
      </c>
      <c r="F978"/>
    </row>
    <row r="979" spans="2:6" x14ac:dyDescent="0.25">
      <c r="B979" s="99">
        <f t="shared" si="61"/>
        <v>0.11050228310502395</v>
      </c>
      <c r="C979" s="100">
        <f t="shared" ca="1" si="60"/>
        <v>0.58945261116605252</v>
      </c>
      <c r="D979" s="101">
        <f t="shared" ca="1" si="62"/>
        <v>1.0018917325573771</v>
      </c>
      <c r="E979" s="61">
        <f t="shared" ca="1" si="63"/>
        <v>98.573999839179876</v>
      </c>
      <c r="F979"/>
    </row>
    <row r="980" spans="2:6" x14ac:dyDescent="0.25">
      <c r="B980" s="99">
        <f t="shared" si="61"/>
        <v>0.11061643835616551</v>
      </c>
      <c r="C980" s="100">
        <f t="shared" ca="1" si="60"/>
        <v>-1.0606595424178522</v>
      </c>
      <c r="D980" s="101">
        <f t="shared" ca="1" si="62"/>
        <v>0.99660660531133538</v>
      </c>
      <c r="E980" s="61">
        <f t="shared" ca="1" si="63"/>
        <v>98.239499351685183</v>
      </c>
      <c r="F980"/>
    </row>
    <row r="981" spans="2:6" x14ac:dyDescent="0.25">
      <c r="B981" s="99">
        <f t="shared" si="61"/>
        <v>0.11073059360730707</v>
      </c>
      <c r="C981" s="100">
        <f t="shared" ca="1" si="60"/>
        <v>0.20972493075532839</v>
      </c>
      <c r="D981" s="101">
        <f t="shared" ca="1" si="62"/>
        <v>1.0006730292813855</v>
      </c>
      <c r="E981" s="61">
        <f t="shared" ca="1" si="63"/>
        <v>98.305617411337508</v>
      </c>
      <c r="F981"/>
    </row>
    <row r="982" spans="2:6" x14ac:dyDescent="0.25">
      <c r="B982" s="99">
        <f t="shared" si="61"/>
        <v>0.11084474885844862</v>
      </c>
      <c r="C982" s="100">
        <f t="shared" ca="1" si="60"/>
        <v>-0.17942966223927215</v>
      </c>
      <c r="D982" s="101">
        <f t="shared" ca="1" si="62"/>
        <v>0.99942560921936086</v>
      </c>
      <c r="E982" s="61">
        <f t="shared" ca="1" si="63"/>
        <v>98.249151571011396</v>
      </c>
      <c r="F982"/>
    </row>
    <row r="983" spans="2:6" x14ac:dyDescent="0.25">
      <c r="B983" s="99">
        <f t="shared" si="61"/>
        <v>0.11095890410959018</v>
      </c>
      <c r="C983" s="100">
        <f t="shared" ca="1" si="60"/>
        <v>-0.1042155872710282</v>
      </c>
      <c r="D983" s="101">
        <f t="shared" ca="1" si="62"/>
        <v>0.9996665837514338</v>
      </c>
      <c r="E983" s="61">
        <f t="shared" ca="1" si="63"/>
        <v>98.216393707469777</v>
      </c>
      <c r="F983"/>
    </row>
    <row r="984" spans="2:6" x14ac:dyDescent="0.25">
      <c r="B984" s="99">
        <f t="shared" si="61"/>
        <v>0.11107305936073174</v>
      </c>
      <c r="C984" s="100">
        <f t="shared" ca="1" si="60"/>
        <v>-1.1259839993726928</v>
      </c>
      <c r="D984" s="101">
        <f t="shared" ca="1" si="62"/>
        <v>0.99639795294977962</v>
      </c>
      <c r="E984" s="61">
        <f t="shared" ca="1" si="63"/>
        <v>97.862613636232496</v>
      </c>
      <c r="F984"/>
    </row>
    <row r="985" spans="2:6" x14ac:dyDescent="0.25">
      <c r="B985" s="99">
        <f t="shared" si="61"/>
        <v>0.11118721461187329</v>
      </c>
      <c r="C985" s="100">
        <f t="shared" ca="1" si="60"/>
        <v>0.79457777246716432</v>
      </c>
      <c r="D985" s="101">
        <f t="shared" ca="1" si="62"/>
        <v>1.0025506814154803</v>
      </c>
      <c r="E985" s="61">
        <f t="shared" ca="1" si="63"/>
        <v>98.112229986104765</v>
      </c>
      <c r="F985"/>
    </row>
    <row r="986" spans="2:6" x14ac:dyDescent="0.25">
      <c r="B986" s="99">
        <f t="shared" si="61"/>
        <v>0.11130136986301485</v>
      </c>
      <c r="C986" s="100">
        <f t="shared" ca="1" si="60"/>
        <v>-1.185021574201528</v>
      </c>
      <c r="D986" s="101">
        <f t="shared" ca="1" si="62"/>
        <v>0.99620941905193039</v>
      </c>
      <c r="E986" s="61">
        <f t="shared" ca="1" si="63"/>
        <v>97.740327636346819</v>
      </c>
      <c r="F986"/>
    </row>
    <row r="987" spans="2:6" x14ac:dyDescent="0.25">
      <c r="B987" s="99">
        <f t="shared" si="61"/>
        <v>0.11141552511415641</v>
      </c>
      <c r="C987" s="100">
        <f t="shared" ca="1" si="60"/>
        <v>-1.1144425116071943</v>
      </c>
      <c r="D987" s="101">
        <f t="shared" ca="1" si="62"/>
        <v>0.9964348143524292</v>
      </c>
      <c r="E987" s="61">
        <f t="shared" ca="1" si="63"/>
        <v>97.391865223068848</v>
      </c>
      <c r="F987"/>
    </row>
    <row r="988" spans="2:6" x14ac:dyDescent="0.25">
      <c r="B988" s="99">
        <f t="shared" si="61"/>
        <v>0.11152968036529796</v>
      </c>
      <c r="C988" s="100">
        <f t="shared" ca="1" si="60"/>
        <v>1.5065143088577315</v>
      </c>
      <c r="D988" s="101">
        <f t="shared" ca="1" si="62"/>
        <v>1.0048410872318172</v>
      </c>
      <c r="E988" s="61">
        <f t="shared" ca="1" si="63"/>
        <v>97.86334773828311</v>
      </c>
      <c r="F988"/>
    </row>
    <row r="989" spans="2:6" x14ac:dyDescent="0.25">
      <c r="B989" s="99">
        <f t="shared" si="61"/>
        <v>0.11164383561643952</v>
      </c>
      <c r="C989" s="100">
        <f t="shared" ca="1" si="60"/>
        <v>-0.40007648749451619</v>
      </c>
      <c r="D989" s="101">
        <f t="shared" ca="1" si="62"/>
        <v>0.99871902523058775</v>
      </c>
      <c r="E989" s="61">
        <f t="shared" ca="1" si="63"/>
        <v>97.737987258980155</v>
      </c>
      <c r="F989"/>
    </row>
    <row r="990" spans="2:6" x14ac:dyDescent="0.25">
      <c r="B990" s="99">
        <f t="shared" si="61"/>
        <v>0.11175799086758108</v>
      </c>
      <c r="C990" s="100">
        <f t="shared" ca="1" si="60"/>
        <v>-1.7677939467830583</v>
      </c>
      <c r="D990" s="101">
        <f t="shared" ca="1" si="62"/>
        <v>0.99435027414790444</v>
      </c>
      <c r="E990" s="61">
        <f t="shared" ca="1" si="63"/>
        <v>97.185794425631315</v>
      </c>
      <c r="F990"/>
    </row>
    <row r="991" spans="2:6" x14ac:dyDescent="0.25">
      <c r="B991" s="99">
        <f t="shared" si="61"/>
        <v>0.11187214611872263</v>
      </c>
      <c r="C991" s="100">
        <f t="shared" ca="1" si="60"/>
        <v>0.79340679803863168</v>
      </c>
      <c r="D991" s="101">
        <f t="shared" ca="1" si="62"/>
        <v>1.0025469185201827</v>
      </c>
      <c r="E991" s="61">
        <f t="shared" ca="1" si="63"/>
        <v>97.433318725352621</v>
      </c>
      <c r="F991"/>
    </row>
    <row r="992" spans="2:6" x14ac:dyDescent="0.25">
      <c r="B992" s="99">
        <f t="shared" si="61"/>
        <v>0.11198630136986419</v>
      </c>
      <c r="C992" s="100">
        <f t="shared" ca="1" si="60"/>
        <v>0.73893261287594214</v>
      </c>
      <c r="D992" s="101">
        <f t="shared" ca="1" si="62"/>
        <v>1.0023718827797459</v>
      </c>
      <c r="E992" s="61">
        <f t="shared" ca="1" si="63"/>
        <v>97.664419136210782</v>
      </c>
      <c r="F992"/>
    </row>
    <row r="993" spans="2:6" x14ac:dyDescent="0.25">
      <c r="B993" s="99">
        <f t="shared" si="61"/>
        <v>0.11210045662100575</v>
      </c>
      <c r="C993" s="100">
        <f t="shared" ca="1" si="60"/>
        <v>0.35242692320025526</v>
      </c>
      <c r="D993" s="101">
        <f t="shared" ca="1" si="62"/>
        <v>1.0011308450644354</v>
      </c>
      <c r="E993" s="61">
        <f t="shared" ca="1" si="63"/>
        <v>97.774862462561913</v>
      </c>
      <c r="F993"/>
    </row>
    <row r="994" spans="2:6" x14ac:dyDescent="0.25">
      <c r="B994" s="99">
        <f t="shared" si="61"/>
        <v>0.1122146118721473</v>
      </c>
      <c r="C994" s="100">
        <f t="shared" ca="1" si="60"/>
        <v>-8.5631199908675626E-2</v>
      </c>
      <c r="D994" s="101">
        <f t="shared" ca="1" si="62"/>
        <v>0.99972613427182033</v>
      </c>
      <c r="E994" s="61">
        <f t="shared" ca="1" si="63"/>
        <v>97.748085278655935</v>
      </c>
      <c r="F994"/>
    </row>
    <row r="995" spans="2:6" x14ac:dyDescent="0.25">
      <c r="B995" s="99">
        <f t="shared" si="61"/>
        <v>0.11232876712328886</v>
      </c>
      <c r="C995" s="100">
        <f t="shared" ca="1" si="60"/>
        <v>0.29830516723450273</v>
      </c>
      <c r="D995" s="101">
        <f t="shared" ca="1" si="62"/>
        <v>1.0009571872810736</v>
      </c>
      <c r="E995" s="61">
        <f t="shared" ca="1" si="63"/>
        <v>97.841648502633973</v>
      </c>
      <c r="F995"/>
    </row>
    <row r="996" spans="2:6" x14ac:dyDescent="0.25">
      <c r="B996" s="99">
        <f t="shared" si="61"/>
        <v>0.11244292237443042</v>
      </c>
      <c r="C996" s="100">
        <f t="shared" ca="1" si="60"/>
        <v>-0.34173808671766892</v>
      </c>
      <c r="D996" s="101">
        <f t="shared" ca="1" si="62"/>
        <v>0.99890579545900671</v>
      </c>
      <c r="E996" s="61">
        <f t="shared" ca="1" si="63"/>
        <v>97.734589726544115</v>
      </c>
      <c r="F996"/>
    </row>
    <row r="997" spans="2:6" x14ac:dyDescent="0.25">
      <c r="B997" s="99">
        <f t="shared" si="61"/>
        <v>0.11255707762557197</v>
      </c>
      <c r="C997" s="100">
        <f t="shared" ca="1" si="60"/>
        <v>-0.27506757760420442</v>
      </c>
      <c r="D997" s="101">
        <f t="shared" ca="1" si="62"/>
        <v>0.99911928367644731</v>
      </c>
      <c r="E997" s="61">
        <f t="shared" ca="1" si="63"/>
        <v>97.64851327799623</v>
      </c>
      <c r="F997"/>
    </row>
    <row r="998" spans="2:6" x14ac:dyDescent="0.25">
      <c r="B998" s="99">
        <f t="shared" si="61"/>
        <v>0.11267123287671353</v>
      </c>
      <c r="C998" s="100">
        <f t="shared" ca="1" si="60"/>
        <v>-0.17563024812261574</v>
      </c>
      <c r="D998" s="101">
        <f t="shared" ca="1" si="62"/>
        <v>0.99943778057498023</v>
      </c>
      <c r="E998" s="61">
        <f t="shared" ca="1" si="63"/>
        <v>97.593613387007039</v>
      </c>
      <c r="F998"/>
    </row>
    <row r="999" spans="2:6" x14ac:dyDescent="0.25">
      <c r="B999" s="99">
        <f t="shared" si="61"/>
        <v>0.11278538812785509</v>
      </c>
      <c r="C999" s="100">
        <f t="shared" ca="1" si="60"/>
        <v>-1.222447281179484</v>
      </c>
      <c r="D999" s="101">
        <f t="shared" ca="1" si="62"/>
        <v>0.99608992017895526</v>
      </c>
      <c r="E999" s="61">
        <f t="shared" ca="1" si="63"/>
        <v>97.21201456863966</v>
      </c>
      <c r="F999"/>
    </row>
    <row r="1000" spans="2:6" x14ac:dyDescent="0.25">
      <c r="B1000" s="99">
        <f t="shared" si="61"/>
        <v>0.11289954337899664</v>
      </c>
      <c r="C1000" s="100">
        <f t="shared" ca="1" si="60"/>
        <v>-1.4291754268924706</v>
      </c>
      <c r="D1000" s="101">
        <f t="shared" ca="1" si="62"/>
        <v>0.99543010321583736</v>
      </c>
      <c r="E1000" s="61">
        <f t="shared" ca="1" si="63"/>
        <v>96.767765695880456</v>
      </c>
      <c r="F1000"/>
    </row>
    <row r="1001" spans="2:6" x14ac:dyDescent="0.25">
      <c r="B1001" s="99">
        <f t="shared" si="61"/>
        <v>0.1130136986301382</v>
      </c>
      <c r="C1001" s="100">
        <f t="shared" ca="1" si="60"/>
        <v>-0.55139480537036434</v>
      </c>
      <c r="D1001" s="101">
        <f t="shared" ca="1" si="62"/>
        <v>0.99823474280070246</v>
      </c>
      <c r="E1001" s="61">
        <f t="shared" ca="1" si="63"/>
        <v>96.59694570082587</v>
      </c>
      <c r="F1001"/>
    </row>
    <row r="1002" spans="2:6" x14ac:dyDescent="0.25">
      <c r="B1002" s="99">
        <f t="shared" si="61"/>
        <v>0.11312785388127976</v>
      </c>
      <c r="C1002" s="100">
        <f t="shared" ca="1" si="60"/>
        <v>2.6194175006821752</v>
      </c>
      <c r="D1002" s="101">
        <f t="shared" ca="1" si="62"/>
        <v>1.0084319500221361</v>
      </c>
      <c r="E1002" s="61">
        <f t="shared" ca="1" si="63"/>
        <v>97.411446319266233</v>
      </c>
      <c r="F1002"/>
    </row>
    <row r="1003" spans="2:6" x14ac:dyDescent="0.25">
      <c r="B1003" s="99">
        <f t="shared" si="61"/>
        <v>0.11324200913242131</v>
      </c>
      <c r="C1003" s="100">
        <f t="shared" ca="1" si="60"/>
        <v>1.745902409311384</v>
      </c>
      <c r="D1003" s="101">
        <f t="shared" ca="1" si="62"/>
        <v>1.0056124093322791</v>
      </c>
      <c r="E1003" s="61">
        <f t="shared" ca="1" si="63"/>
        <v>97.958159229659287</v>
      </c>
      <c r="F1003"/>
    </row>
    <row r="1004" spans="2:6" x14ac:dyDescent="0.25">
      <c r="B1004" s="99">
        <f t="shared" si="61"/>
        <v>0.11335616438356287</v>
      </c>
      <c r="C1004" s="100">
        <f t="shared" ca="1" si="60"/>
        <v>-0.49929553824767936</v>
      </c>
      <c r="D1004" s="101">
        <f t="shared" ca="1" si="62"/>
        <v>0.99840145591315699</v>
      </c>
      <c r="E1004" s="61">
        <f t="shared" ca="1" si="63"/>
        <v>97.801568793464696</v>
      </c>
      <c r="F1004"/>
    </row>
    <row r="1005" spans="2:6" x14ac:dyDescent="0.25">
      <c r="B1005" s="99">
        <f t="shared" si="61"/>
        <v>0.11347031963470443</v>
      </c>
      <c r="C1005" s="100">
        <f t="shared" ca="1" si="60"/>
        <v>0.82070755524910055</v>
      </c>
      <c r="D1005" s="101">
        <f t="shared" ca="1" si="62"/>
        <v>1.002634652454045</v>
      </c>
      <c r="E1005" s="61">
        <f t="shared" ca="1" si="63"/>
        <v>98.059241936695855</v>
      </c>
      <c r="F1005"/>
    </row>
    <row r="1006" spans="2:6" x14ac:dyDescent="0.25">
      <c r="B1006" s="99">
        <f t="shared" si="61"/>
        <v>0.11358447488584598</v>
      </c>
      <c r="C1006" s="100">
        <f t="shared" ca="1" si="60"/>
        <v>-2.4385371943935752</v>
      </c>
      <c r="D1006" s="101">
        <f t="shared" ca="1" si="62"/>
        <v>0.99221478120900108</v>
      </c>
      <c r="E1006" s="61">
        <f t="shared" ca="1" si="63"/>
        <v>97.295829283739181</v>
      </c>
      <c r="F1006"/>
    </row>
    <row r="1007" spans="2:6" x14ac:dyDescent="0.25">
      <c r="B1007" s="99">
        <f t="shared" si="61"/>
        <v>0.11369863013698754</v>
      </c>
      <c r="C1007" s="100">
        <f t="shared" ca="1" si="60"/>
        <v>0.31633021535526495</v>
      </c>
      <c r="D1007" s="101">
        <f t="shared" ca="1" si="62"/>
        <v>1.0010150200096062</v>
      </c>
      <c r="E1007" s="61">
        <f t="shared" ca="1" si="63"/>
        <v>97.394586497313398</v>
      </c>
      <c r="F1007"/>
    </row>
    <row r="1008" spans="2:6" x14ac:dyDescent="0.25">
      <c r="B1008" s="99">
        <f t="shared" si="61"/>
        <v>0.1138127853881291</v>
      </c>
      <c r="C1008" s="100">
        <f t="shared" ca="1" si="60"/>
        <v>0.62320168581209145</v>
      </c>
      <c r="D1008" s="101">
        <f t="shared" ca="1" si="62"/>
        <v>1.0020001190978296</v>
      </c>
      <c r="E1008" s="61">
        <f t="shared" ca="1" si="63"/>
        <v>97.589387269791885</v>
      </c>
      <c r="F1008"/>
    </row>
    <row r="1009" spans="2:6" x14ac:dyDescent="0.25">
      <c r="B1009" s="99">
        <f t="shared" si="61"/>
        <v>0.11392694063927065</v>
      </c>
      <c r="C1009" s="100">
        <f t="shared" ca="1" si="60"/>
        <v>-0.95453515314147808</v>
      </c>
      <c r="D1009" s="101">
        <f t="shared" ca="1" si="62"/>
        <v>0.99694566958678843</v>
      </c>
      <c r="E1009" s="61">
        <f t="shared" ca="1" si="63"/>
        <v>97.291317036247079</v>
      </c>
      <c r="F1009"/>
    </row>
    <row r="1010" spans="2:6" x14ac:dyDescent="0.25">
      <c r="B1010" s="99">
        <f t="shared" si="61"/>
        <v>0.11404109589041221</v>
      </c>
      <c r="C1010" s="100">
        <f t="shared" ca="1" si="60"/>
        <v>1.0904932423727587</v>
      </c>
      <c r="D1010" s="101">
        <f t="shared" ca="1" si="62"/>
        <v>1.0035020508365649</v>
      </c>
      <c r="E1010" s="61">
        <f t="shared" ca="1" si="63"/>
        <v>97.632036174464361</v>
      </c>
      <c r="F1010"/>
    </row>
    <row r="1011" spans="2:6" x14ac:dyDescent="0.25">
      <c r="B1011" s="99">
        <f t="shared" si="61"/>
        <v>0.11415525114155377</v>
      </c>
      <c r="C1011" s="100">
        <f t="shared" ca="1" si="60"/>
        <v>-0.27918304112972692</v>
      </c>
      <c r="D1011" s="101">
        <f t="shared" ca="1" si="62"/>
        <v>0.99910610407020362</v>
      </c>
      <c r="E1011" s="61">
        <f t="shared" ca="1" si="63"/>
        <v>97.544763294710279</v>
      </c>
      <c r="F1011"/>
    </row>
    <row r="1012" spans="2:6" x14ac:dyDescent="0.25">
      <c r="B1012" s="99">
        <f t="shared" si="61"/>
        <v>0.11426940639269532</v>
      </c>
      <c r="C1012" s="100">
        <f t="shared" ca="1" si="60"/>
        <v>1.3854059943696484</v>
      </c>
      <c r="D1012" s="101">
        <f t="shared" ca="1" si="62"/>
        <v>1.0044510947320446</v>
      </c>
      <c r="E1012" s="61">
        <f t="shared" ca="1" si="63"/>
        <v>97.9789442767499</v>
      </c>
      <c r="F1012"/>
    </row>
    <row r="1013" spans="2:6" x14ac:dyDescent="0.25">
      <c r="B1013" s="99">
        <f t="shared" si="61"/>
        <v>0.11438356164383688</v>
      </c>
      <c r="C1013" s="100">
        <f t="shared" ca="1" si="60"/>
        <v>-0.20388256416481454</v>
      </c>
      <c r="D1013" s="101">
        <f t="shared" ca="1" si="62"/>
        <v>0.99934727832926762</v>
      </c>
      <c r="E1013" s="61">
        <f t="shared" ca="1" si="63"/>
        <v>97.914991296544983</v>
      </c>
      <c r="F1013"/>
    </row>
    <row r="1014" spans="2:6" x14ac:dyDescent="0.25">
      <c r="B1014" s="99">
        <f t="shared" si="61"/>
        <v>0.11449771689497844</v>
      </c>
      <c r="C1014" s="100">
        <f t="shared" ca="1" si="60"/>
        <v>-0.25869667297229171</v>
      </c>
      <c r="D1014" s="101">
        <f t="shared" ca="1" si="62"/>
        <v>0.99917171256075543</v>
      </c>
      <c r="E1014" s="61">
        <f t="shared" ca="1" si="63"/>
        <v>97.833889539140316</v>
      </c>
      <c r="F1014"/>
    </row>
    <row r="1015" spans="2:6" x14ac:dyDescent="0.25">
      <c r="B1015" s="99">
        <f t="shared" si="61"/>
        <v>0.11461187214611999</v>
      </c>
      <c r="C1015" s="100">
        <f t="shared" ca="1" si="60"/>
        <v>-0.45080241761752404</v>
      </c>
      <c r="D1015" s="101">
        <f t="shared" ca="1" si="62"/>
        <v>0.99855665468950683</v>
      </c>
      <c r="E1015" s="61">
        <f t="shared" ca="1" si="63"/>
        <v>97.69268145346669</v>
      </c>
      <c r="F1015"/>
    </row>
    <row r="1016" spans="2:6" x14ac:dyDescent="0.25">
      <c r="B1016" s="99">
        <f t="shared" si="61"/>
        <v>0.11472602739726155</v>
      </c>
      <c r="C1016" s="100">
        <f t="shared" ca="1" si="60"/>
        <v>1.0211351764155552E-2</v>
      </c>
      <c r="D1016" s="101">
        <f t="shared" ca="1" si="62"/>
        <v>1.0000333018156045</v>
      </c>
      <c r="E1016" s="61">
        <f t="shared" ca="1" si="63"/>
        <v>97.695934797130363</v>
      </c>
      <c r="F1016"/>
    </row>
    <row r="1017" spans="2:6" x14ac:dyDescent="0.25">
      <c r="B1017" s="99">
        <f t="shared" si="61"/>
        <v>0.11484018264840311</v>
      </c>
      <c r="C1017" s="100">
        <f t="shared" ca="1" si="60"/>
        <v>0.58476643971516751</v>
      </c>
      <c r="D1017" s="101">
        <f t="shared" ca="1" si="62"/>
        <v>1.0018766836521644</v>
      </c>
      <c r="E1017" s="61">
        <f t="shared" ca="1" si="63"/>
        <v>97.879279160847062</v>
      </c>
      <c r="F1017"/>
    </row>
    <row r="1018" spans="2:6" x14ac:dyDescent="0.25">
      <c r="B1018" s="99">
        <f t="shared" si="61"/>
        <v>0.11495433789954466</v>
      </c>
      <c r="C1018" s="100">
        <f t="shared" ca="1" si="60"/>
        <v>0.50073822421836667</v>
      </c>
      <c r="D1018" s="101">
        <f t="shared" ca="1" si="62"/>
        <v>1.0016068785690699</v>
      </c>
      <c r="E1018" s="61">
        <f t="shared" ca="1" si="63"/>
        <v>98.036559276886635</v>
      </c>
      <c r="F1018"/>
    </row>
    <row r="1019" spans="2:6" x14ac:dyDescent="0.25">
      <c r="B1019" s="99">
        <f t="shared" si="61"/>
        <v>0.11506849315068622</v>
      </c>
      <c r="C1019" s="100">
        <f t="shared" ca="1" si="60"/>
        <v>0.30307205634017009</v>
      </c>
      <c r="D1019" s="101">
        <f t="shared" ca="1" si="62"/>
        <v>1.0009724813509713</v>
      </c>
      <c r="E1019" s="61">
        <f t="shared" ca="1" si="63"/>
        <v>98.131898002496797</v>
      </c>
      <c r="F1019"/>
    </row>
    <row r="1020" spans="2:6" x14ac:dyDescent="0.25">
      <c r="B1020" s="99">
        <f t="shared" si="61"/>
        <v>0.11518264840182778</v>
      </c>
      <c r="C1020" s="100">
        <f t="shared" ca="1" si="60"/>
        <v>-0.77435515777324326</v>
      </c>
      <c r="D1020" s="101">
        <f t="shared" ca="1" si="62"/>
        <v>0.99752160353652219</v>
      </c>
      <c r="E1020" s="61">
        <f t="shared" ca="1" si="63"/>
        <v>97.888688253533047</v>
      </c>
      <c r="F1020"/>
    </row>
    <row r="1021" spans="2:6" x14ac:dyDescent="0.25">
      <c r="B1021" s="99">
        <f t="shared" si="61"/>
        <v>0.11529680365296933</v>
      </c>
      <c r="C1021" s="100">
        <f t="shared" ca="1" si="60"/>
        <v>0.12911755220557097</v>
      </c>
      <c r="D1021" s="101">
        <f t="shared" ca="1" si="62"/>
        <v>1.0004145176487638</v>
      </c>
      <c r="E1021" s="61">
        <f t="shared" ca="1" si="63"/>
        <v>97.929264842428466</v>
      </c>
      <c r="F1021"/>
    </row>
    <row r="1022" spans="2:6" x14ac:dyDescent="0.25">
      <c r="B1022" s="99">
        <f t="shared" si="61"/>
        <v>0.11541095890411089</v>
      </c>
      <c r="C1022" s="100">
        <f t="shared" ca="1" si="60"/>
        <v>-0.86077307059895247</v>
      </c>
      <c r="D1022" s="101">
        <f t="shared" ca="1" si="62"/>
        <v>0.99724533263986592</v>
      </c>
      <c r="E1022" s="61">
        <f t="shared" ca="1" si="63"/>
        <v>97.659502292965101</v>
      </c>
      <c r="F1022"/>
    </row>
    <row r="1023" spans="2:6" x14ac:dyDescent="0.25">
      <c r="B1023" s="99">
        <f t="shared" si="61"/>
        <v>0.11552511415525245</v>
      </c>
      <c r="C1023" s="100">
        <f t="shared" ca="1" si="60"/>
        <v>-0.92007667262805626</v>
      </c>
      <c r="D1023" s="101">
        <f t="shared" ca="1" si="62"/>
        <v>0.99705578821683682</v>
      </c>
      <c r="E1023" s="61">
        <f t="shared" ca="1" si="63"/>
        <v>97.371972035576306</v>
      </c>
      <c r="F1023"/>
    </row>
    <row r="1024" spans="2:6" x14ac:dyDescent="0.25">
      <c r="B1024" s="99">
        <f t="shared" si="61"/>
        <v>0.115639269406394</v>
      </c>
      <c r="C1024" s="100">
        <f t="shared" ca="1" si="60"/>
        <v>1.1594079296628479</v>
      </c>
      <c r="D1024" s="101">
        <f t="shared" ca="1" si="62"/>
        <v>1.0037237414080444</v>
      </c>
      <c r="E1024" s="61">
        <f t="shared" ca="1" si="63"/>
        <v>97.734560079828128</v>
      </c>
      <c r="F1024"/>
    </row>
    <row r="1025" spans="2:6" x14ac:dyDescent="0.25">
      <c r="B1025" s="99">
        <f t="shared" si="61"/>
        <v>0.11575342465753556</v>
      </c>
      <c r="C1025" s="100">
        <f t="shared" ca="1" si="60"/>
        <v>0.85699184637633152</v>
      </c>
      <c r="D1025" s="101">
        <f t="shared" ca="1" si="62"/>
        <v>1.0027512678281341</v>
      </c>
      <c r="E1025" s="61">
        <f t="shared" ca="1" si="63"/>
        <v>98.0034540306726</v>
      </c>
      <c r="F1025"/>
    </row>
    <row r="1026" spans="2:6" x14ac:dyDescent="0.25">
      <c r="B1026" s="99">
        <f t="shared" si="61"/>
        <v>0.11586757990867712</v>
      </c>
      <c r="C1026" s="100">
        <f t="shared" ca="1" si="60"/>
        <v>2.9224611353129148</v>
      </c>
      <c r="D1026" s="101">
        <f t="shared" ca="1" si="62"/>
        <v>1.0094119631810086</v>
      </c>
      <c r="E1026" s="61">
        <f t="shared" ca="1" si="63"/>
        <v>98.925858931620951</v>
      </c>
      <c r="F1026"/>
    </row>
    <row r="1027" spans="2:6" x14ac:dyDescent="0.25">
      <c r="B1027" s="99">
        <f t="shared" si="61"/>
        <v>0.11598173515981867</v>
      </c>
      <c r="C1027" s="100">
        <f t="shared" ca="1" si="60"/>
        <v>-0.99406179288052954</v>
      </c>
      <c r="D1027" s="101">
        <f t="shared" ca="1" si="62"/>
        <v>0.99681936966629203</v>
      </c>
      <c r="E1027" s="61">
        <f t="shared" ca="1" si="63"/>
        <v>98.611212343914929</v>
      </c>
      <c r="F1027"/>
    </row>
    <row r="1028" spans="2:6" x14ac:dyDescent="0.25">
      <c r="B1028" s="99">
        <f t="shared" si="61"/>
        <v>0.11609589041096023</v>
      </c>
      <c r="C1028" s="100">
        <f t="shared" ca="1" si="60"/>
        <v>4.4931312004337087E-2</v>
      </c>
      <c r="D1028" s="101">
        <f t="shared" ca="1" si="62"/>
        <v>1.0001445997359648</v>
      </c>
      <c r="E1028" s="61">
        <f t="shared" ca="1" si="63"/>
        <v>98.625471499183035</v>
      </c>
      <c r="F1028"/>
    </row>
    <row r="1029" spans="2:6" x14ac:dyDescent="0.25">
      <c r="B1029" s="99">
        <f t="shared" si="61"/>
        <v>0.11621004566210179</v>
      </c>
      <c r="C1029" s="100">
        <f t="shared" ca="1" si="60"/>
        <v>0.50391236072755419</v>
      </c>
      <c r="D1029" s="101">
        <f t="shared" ca="1" si="62"/>
        <v>1.0016170690412973</v>
      </c>
      <c r="E1029" s="61">
        <f t="shared" ca="1" si="63"/>
        <v>98.784955695827719</v>
      </c>
      <c r="F1029"/>
    </row>
    <row r="1030" spans="2:6" x14ac:dyDescent="0.25">
      <c r="B1030" s="99">
        <f t="shared" si="61"/>
        <v>0.11632420091324334</v>
      </c>
      <c r="C1030" s="100">
        <f t="shared" ca="1" si="60"/>
        <v>0.20248990040272474</v>
      </c>
      <c r="D1030" s="101">
        <f t="shared" ca="1" si="62"/>
        <v>1.0006498234721433</v>
      </c>
      <c r="E1030" s="61">
        <f t="shared" ca="1" si="63"/>
        <v>98.849148478733497</v>
      </c>
      <c r="F1030"/>
    </row>
    <row r="1031" spans="2:6" x14ac:dyDescent="0.25">
      <c r="B1031" s="99">
        <f t="shared" si="61"/>
        <v>0.1164383561643849</v>
      </c>
      <c r="C1031" s="100">
        <f t="shared" ca="1" si="60"/>
        <v>0.46681407184223644</v>
      </c>
      <c r="D1031" s="101">
        <f t="shared" ca="1" si="62"/>
        <v>1.0014979725474153</v>
      </c>
      <c r="E1031" s="61">
        <f t="shared" ca="1" si="63"/>
        <v>98.997221789490027</v>
      </c>
      <c r="F1031"/>
    </row>
    <row r="1032" spans="2:6" x14ac:dyDescent="0.25">
      <c r="B1032" s="99">
        <f t="shared" si="61"/>
        <v>0.11655251141552646</v>
      </c>
      <c r="C1032" s="100">
        <f t="shared" ca="1" si="60"/>
        <v>-0.3006596216437174</v>
      </c>
      <c r="D1032" s="101">
        <f t="shared" ca="1" si="62"/>
        <v>0.99903732900666087</v>
      </c>
      <c r="E1032" s="61">
        <f t="shared" ca="1" si="63"/>
        <v>98.901920035652125</v>
      </c>
      <c r="F1032"/>
    </row>
    <row r="1033" spans="2:6" x14ac:dyDescent="0.25">
      <c r="B1033" s="99">
        <f t="shared" si="61"/>
        <v>0.11666666666666801</v>
      </c>
      <c r="C1033" s="100">
        <f t="shared" ca="1" si="60"/>
        <v>-0.7287781045306474</v>
      </c>
      <c r="D1033" s="101">
        <f t="shared" ca="1" si="62"/>
        <v>0.99766734041979144</v>
      </c>
      <c r="E1033" s="61">
        <f t="shared" ca="1" si="63"/>
        <v>98.671215524379946</v>
      </c>
      <c r="F1033"/>
    </row>
    <row r="1034" spans="2:6" x14ac:dyDescent="0.25">
      <c r="B1034" s="99">
        <f t="shared" si="61"/>
        <v>0.11678082191780957</v>
      </c>
      <c r="C1034" s="100">
        <f t="shared" ca="1" si="60"/>
        <v>-0.91080664788023569</v>
      </c>
      <c r="D1034" s="101">
        <f t="shared" ca="1" si="62"/>
        <v>0.99708541442066245</v>
      </c>
      <c r="E1034" s="61">
        <f t="shared" ca="1" si="63"/>
        <v>98.38362982251688</v>
      </c>
      <c r="F1034"/>
    </row>
    <row r="1035" spans="2:6" x14ac:dyDescent="0.25">
      <c r="B1035" s="99">
        <f t="shared" si="61"/>
        <v>0.11689497716895113</v>
      </c>
      <c r="C1035" s="100">
        <f t="shared" ca="1" si="60"/>
        <v>0.71864633355289698</v>
      </c>
      <c r="D1035" s="101">
        <f t="shared" ca="1" si="62"/>
        <v>1.0023067069815024</v>
      </c>
      <c r="E1035" s="61">
        <f t="shared" ca="1" si="63"/>
        <v>98.61057202829403</v>
      </c>
      <c r="F1035"/>
    </row>
    <row r="1036" spans="2:6" x14ac:dyDescent="0.25">
      <c r="B1036" s="99">
        <f t="shared" si="61"/>
        <v>0.11700913242009268</v>
      </c>
      <c r="C1036" s="100">
        <f t="shared" ref="C1036:C1099" ca="1" si="64">NORMINV(RAND(),0,1)</f>
        <v>0.50491735237301327</v>
      </c>
      <c r="D1036" s="101">
        <f t="shared" ca="1" si="62"/>
        <v>1.0016202955591285</v>
      </c>
      <c r="E1036" s="61">
        <f t="shared" ca="1" si="63"/>
        <v>98.770350300234597</v>
      </c>
      <c r="F1036"/>
    </row>
    <row r="1037" spans="2:6" x14ac:dyDescent="0.25">
      <c r="B1037" s="99">
        <f t="shared" ref="B1037:B1100" si="65">B1036+$C$5</f>
        <v>0.11712328767123424</v>
      </c>
      <c r="C1037" s="100">
        <f t="shared" ca="1" si="64"/>
        <v>-1.6850162865011953</v>
      </c>
      <c r="D1037" s="101">
        <f t="shared" ref="D1037:D1100" ca="1" si="66">EXP(($C$6-$C$4^2*0.5)*$C$5+($C$4*C1037*$C$5^0.5))</f>
        <v>0.99461413767458895</v>
      </c>
      <c r="E1037" s="61">
        <f t="shared" ref="E1037:E1100" ca="1" si="67">E1036*D1037</f>
        <v>98.238386791684917</v>
      </c>
      <c r="F1037"/>
    </row>
    <row r="1038" spans="2:6" x14ac:dyDescent="0.25">
      <c r="B1038" s="99">
        <f t="shared" si="65"/>
        <v>0.1172374429223758</v>
      </c>
      <c r="C1038" s="100">
        <f t="shared" ca="1" si="64"/>
        <v>1.3134513210388832</v>
      </c>
      <c r="D1038" s="101">
        <f t="shared" ca="1" si="66"/>
        <v>1.0042194582701183</v>
      </c>
      <c r="E1038" s="61">
        <f t="shared" ca="1" si="67"/>
        <v>98.652899565276172</v>
      </c>
      <c r="F1038"/>
    </row>
    <row r="1039" spans="2:6" x14ac:dyDescent="0.25">
      <c r="B1039" s="99">
        <f t="shared" si="65"/>
        <v>0.11735159817351735</v>
      </c>
      <c r="C1039" s="100">
        <f t="shared" ca="1" si="64"/>
        <v>1.9140770746162161</v>
      </c>
      <c r="D1039" s="101">
        <f t="shared" ca="1" si="66"/>
        <v>1.0061546317339394</v>
      </c>
      <c r="E1039" s="61">
        <f t="shared" ca="1" si="67"/>
        <v>99.260071831585762</v>
      </c>
      <c r="F1039"/>
    </row>
    <row r="1040" spans="2:6" x14ac:dyDescent="0.25">
      <c r="B1040" s="99">
        <f t="shared" si="65"/>
        <v>0.11746575342465891</v>
      </c>
      <c r="C1040" s="100">
        <f t="shared" ca="1" si="64"/>
        <v>-1.0926601134997327</v>
      </c>
      <c r="D1040" s="101">
        <f t="shared" ca="1" si="66"/>
        <v>0.99650438706667777</v>
      </c>
      <c r="E1040" s="61">
        <f t="shared" ca="1" si="67"/>
        <v>98.913097040728772</v>
      </c>
      <c r="F1040"/>
    </row>
    <row r="1041" spans="2:6" x14ac:dyDescent="0.25">
      <c r="B1041" s="99">
        <f t="shared" si="65"/>
        <v>0.11757990867580047</v>
      </c>
      <c r="C1041" s="100">
        <f t="shared" ca="1" si="64"/>
        <v>-0.36950609683117364</v>
      </c>
      <c r="D1041" s="101">
        <f t="shared" ca="1" si="66"/>
        <v>0.99881689189607226</v>
      </c>
      <c r="E1041" s="61">
        <f t="shared" ca="1" si="67"/>
        <v>98.796072154035301</v>
      </c>
      <c r="F1041"/>
    </row>
    <row r="1042" spans="2:6" x14ac:dyDescent="0.25">
      <c r="B1042" s="99">
        <f t="shared" si="65"/>
        <v>0.11769406392694202</v>
      </c>
      <c r="C1042" s="100">
        <f t="shared" ca="1" si="64"/>
        <v>-0.63517518356093206</v>
      </c>
      <c r="D1042" s="101">
        <f t="shared" ca="1" si="66"/>
        <v>0.99796671126947856</v>
      </c>
      <c r="E1042" s="61">
        <f t="shared" ca="1" si="67"/>
        <v>98.595191213904712</v>
      </c>
      <c r="F1042"/>
    </row>
    <row r="1043" spans="2:6" x14ac:dyDescent="0.25">
      <c r="B1043" s="99">
        <f t="shared" si="65"/>
        <v>0.11780821917808358</v>
      </c>
      <c r="C1043" s="100">
        <f t="shared" ca="1" si="64"/>
        <v>0.73106548370560631</v>
      </c>
      <c r="D1043" s="101">
        <f t="shared" ca="1" si="66"/>
        <v>1.0023466067485474</v>
      </c>
      <c r="E1043" s="61">
        <f t="shared" ca="1" si="67"/>
        <v>98.826555354981579</v>
      </c>
      <c r="F1043"/>
    </row>
    <row r="1044" spans="2:6" x14ac:dyDescent="0.25">
      <c r="B1044" s="99">
        <f t="shared" si="65"/>
        <v>0.11792237442922514</v>
      </c>
      <c r="C1044" s="100">
        <f t="shared" ca="1" si="64"/>
        <v>-1.2223745216033421</v>
      </c>
      <c r="D1044" s="101">
        <f t="shared" ca="1" si="66"/>
        <v>0.99609015248363464</v>
      </c>
      <c r="E1044" s="61">
        <f t="shared" ca="1" si="67"/>
        <v>98.440158592975962</v>
      </c>
      <c r="F1044"/>
    </row>
    <row r="1045" spans="2:6" x14ac:dyDescent="0.25">
      <c r="B1045" s="99">
        <f t="shared" si="65"/>
        <v>0.11803652968036669</v>
      </c>
      <c r="C1045" s="100">
        <f t="shared" ca="1" si="64"/>
        <v>-0.80410245573148131</v>
      </c>
      <c r="D1045" s="101">
        <f t="shared" ca="1" si="66"/>
        <v>0.99742649525588867</v>
      </c>
      <c r="E1045" s="61">
        <f t="shared" ca="1" si="67"/>
        <v>98.186822377825862</v>
      </c>
      <c r="F1045"/>
    </row>
    <row r="1046" spans="2:6" x14ac:dyDescent="0.25">
      <c r="B1046" s="99">
        <f t="shared" si="65"/>
        <v>0.11815068493150825</v>
      </c>
      <c r="C1046" s="100">
        <f t="shared" ca="1" si="64"/>
        <v>-0.87946318672038615</v>
      </c>
      <c r="D1046" s="101">
        <f t="shared" ca="1" si="66"/>
        <v>0.9971855919539071</v>
      </c>
      <c r="E1046" s="61">
        <f t="shared" ca="1" si="67"/>
        <v>97.910484594905412</v>
      </c>
      <c r="F1046"/>
    </row>
    <row r="1047" spans="2:6" x14ac:dyDescent="0.25">
      <c r="B1047" s="99">
        <f t="shared" si="65"/>
        <v>0.11826484018264981</v>
      </c>
      <c r="C1047" s="100">
        <f t="shared" ca="1" si="64"/>
        <v>-1.9250819605076686</v>
      </c>
      <c r="D1047" s="101">
        <f t="shared" ca="1" si="66"/>
        <v>0.9938490929658742</v>
      </c>
      <c r="E1047" s="61">
        <f t="shared" ca="1" si="67"/>
        <v>97.308246306495946</v>
      </c>
      <c r="F1047"/>
    </row>
    <row r="1048" spans="2:6" x14ac:dyDescent="0.25">
      <c r="B1048" s="99">
        <f t="shared" si="65"/>
        <v>0.11837899543379136</v>
      </c>
      <c r="C1048" s="100">
        <f t="shared" ca="1" si="64"/>
        <v>-0.1184753273264505</v>
      </c>
      <c r="D1048" s="101">
        <f t="shared" ca="1" si="66"/>
        <v>0.99962089323568915</v>
      </c>
      <c r="E1048" s="61">
        <f t="shared" ca="1" si="67"/>
        <v>97.271356092097932</v>
      </c>
      <c r="F1048"/>
    </row>
    <row r="1049" spans="2:6" x14ac:dyDescent="0.25">
      <c r="B1049" s="99">
        <f t="shared" si="65"/>
        <v>0.11849315068493292</v>
      </c>
      <c r="C1049" s="100">
        <f t="shared" ca="1" si="64"/>
        <v>0.26419229470775463</v>
      </c>
      <c r="D1049" s="101">
        <f t="shared" ca="1" si="66"/>
        <v>1.0008477464827898</v>
      </c>
      <c r="E1049" s="61">
        <f t="shared" ca="1" si="67"/>
        <v>97.353817542101211</v>
      </c>
      <c r="F1049"/>
    </row>
    <row r="1050" spans="2:6" x14ac:dyDescent="0.25">
      <c r="B1050" s="99">
        <f t="shared" si="65"/>
        <v>0.11860730593607448</v>
      </c>
      <c r="C1050" s="100">
        <f t="shared" ca="1" si="64"/>
        <v>1.2951022654306144</v>
      </c>
      <c r="D1050" s="101">
        <f t="shared" ca="1" si="66"/>
        <v>1.0041603975443625</v>
      </c>
      <c r="E1050" s="61">
        <f t="shared" ca="1" si="67"/>
        <v>97.758848125537682</v>
      </c>
      <c r="F1050"/>
    </row>
    <row r="1051" spans="2:6" x14ac:dyDescent="0.25">
      <c r="B1051" s="99">
        <f t="shared" si="65"/>
        <v>0.11872146118721603</v>
      </c>
      <c r="C1051" s="100">
        <f t="shared" ca="1" si="64"/>
        <v>-0.62864728533895686</v>
      </c>
      <c r="D1051" s="101">
        <f t="shared" ca="1" si="66"/>
        <v>0.99798759284074767</v>
      </c>
      <c r="E1051" s="61">
        <f t="shared" ca="1" si="67"/>
        <v>97.562117519689593</v>
      </c>
      <c r="F1051"/>
    </row>
    <row r="1052" spans="2:6" x14ac:dyDescent="0.25">
      <c r="B1052" s="99">
        <f t="shared" si="65"/>
        <v>0.11883561643835759</v>
      </c>
      <c r="C1052" s="100">
        <f t="shared" ca="1" si="64"/>
        <v>0.55684608923911583</v>
      </c>
      <c r="D1052" s="101">
        <f t="shared" ca="1" si="66"/>
        <v>1.001787026507498</v>
      </c>
      <c r="E1052" s="61">
        <f t="shared" ca="1" si="67"/>
        <v>97.736463609824909</v>
      </c>
      <c r="F1052"/>
    </row>
    <row r="1053" spans="2:6" x14ac:dyDescent="0.25">
      <c r="B1053" s="99">
        <f t="shared" si="65"/>
        <v>0.11894977168949915</v>
      </c>
      <c r="C1053" s="100">
        <f t="shared" ca="1" si="64"/>
        <v>0.6657103313045809</v>
      </c>
      <c r="D1053" s="101">
        <f t="shared" ca="1" si="66"/>
        <v>1.0021366540456911</v>
      </c>
      <c r="E1053" s="61">
        <f t="shared" ca="1" si="67"/>
        <v>97.945292620208377</v>
      </c>
      <c r="F1053"/>
    </row>
    <row r="1054" spans="2:6" x14ac:dyDescent="0.25">
      <c r="B1054" s="99">
        <f t="shared" si="65"/>
        <v>0.1190639269406407</v>
      </c>
      <c r="C1054" s="100">
        <f t="shared" ca="1" si="64"/>
        <v>-4.5403112380881794E-2</v>
      </c>
      <c r="D1054" s="101">
        <f t="shared" ca="1" si="66"/>
        <v>0.99985505051272194</v>
      </c>
      <c r="E1054" s="61">
        <f t="shared" ca="1" si="67"/>
        <v>97.931095500261776</v>
      </c>
      <c r="F1054"/>
    </row>
    <row r="1055" spans="2:6" x14ac:dyDescent="0.25">
      <c r="B1055" s="99">
        <f t="shared" si="65"/>
        <v>0.11917808219178226</v>
      </c>
      <c r="C1055" s="100">
        <f t="shared" ca="1" si="64"/>
        <v>1.1882593753398396</v>
      </c>
      <c r="D1055" s="101">
        <f t="shared" ca="1" si="66"/>
        <v>1.0038165677121589</v>
      </c>
      <c r="E1055" s="61">
        <f t="shared" ca="1" si="67"/>
        <v>98.304856157364426</v>
      </c>
      <c r="F1055"/>
    </row>
    <row r="1056" spans="2:6" x14ac:dyDescent="0.25">
      <c r="B1056" s="99">
        <f t="shared" si="65"/>
        <v>0.11929223744292382</v>
      </c>
      <c r="C1056" s="100">
        <f t="shared" ca="1" si="64"/>
        <v>0.16375338418583851</v>
      </c>
      <c r="D1056" s="101">
        <f t="shared" ca="1" si="66"/>
        <v>1.0005255881978428</v>
      </c>
      <c r="E1056" s="61">
        <f t="shared" ca="1" si="67"/>
        <v>98.356524029551366</v>
      </c>
      <c r="F1056"/>
    </row>
    <row r="1057" spans="2:6" x14ac:dyDescent="0.25">
      <c r="B1057" s="99">
        <f t="shared" si="65"/>
        <v>0.11940639269406537</v>
      </c>
      <c r="C1057" s="100">
        <f t="shared" ca="1" si="64"/>
        <v>-0.1458977294532815</v>
      </c>
      <c r="D1057" s="101">
        <f t="shared" ca="1" si="66"/>
        <v>0.99953303328906662</v>
      </c>
      <c r="E1057" s="61">
        <f t="shared" ca="1" si="67"/>
        <v>98.310594807026447</v>
      </c>
      <c r="F1057"/>
    </row>
    <row r="1058" spans="2:6" x14ac:dyDescent="0.25">
      <c r="B1058" s="99">
        <f t="shared" si="65"/>
        <v>0.11952054794520693</v>
      </c>
      <c r="C1058" s="100">
        <f t="shared" ca="1" si="64"/>
        <v>-1.2696273188339546</v>
      </c>
      <c r="D1058" s="101">
        <f t="shared" ca="1" si="66"/>
        <v>0.99593929652039526</v>
      </c>
      <c r="E1058" s="61">
        <f t="shared" ca="1" si="67"/>
        <v>97.911384632611544</v>
      </c>
      <c r="F1058"/>
    </row>
    <row r="1059" spans="2:6" x14ac:dyDescent="0.25">
      <c r="B1059" s="99">
        <f t="shared" si="65"/>
        <v>0.11963470319634849</v>
      </c>
      <c r="C1059" s="100">
        <f t="shared" ca="1" si="64"/>
        <v>-2.0154857338638976</v>
      </c>
      <c r="D1059" s="101">
        <f t="shared" ca="1" si="66"/>
        <v>0.99356114548489094</v>
      </c>
      <c r="E1059" s="61">
        <f t="shared" ca="1" si="67"/>
        <v>97.280947471589272</v>
      </c>
      <c r="F1059"/>
    </row>
    <row r="1060" spans="2:6" x14ac:dyDescent="0.25">
      <c r="B1060" s="99">
        <f t="shared" si="65"/>
        <v>0.11974885844749004</v>
      </c>
      <c r="C1060" s="100">
        <f t="shared" ca="1" si="64"/>
        <v>0.13375938578974456</v>
      </c>
      <c r="D1060" s="101">
        <f t="shared" ca="1" si="66"/>
        <v>1.0004294024138272</v>
      </c>
      <c r="E1060" s="61">
        <f t="shared" ca="1" si="67"/>
        <v>97.322720145252973</v>
      </c>
      <c r="F1060"/>
    </row>
    <row r="1061" spans="2:6" x14ac:dyDescent="0.25">
      <c r="B1061" s="99">
        <f t="shared" si="65"/>
        <v>0.1198630136986316</v>
      </c>
      <c r="C1061" s="100">
        <f t="shared" ca="1" si="64"/>
        <v>-0.7613925845362246</v>
      </c>
      <c r="D1061" s="101">
        <f t="shared" ca="1" si="66"/>
        <v>0.99756305040825766</v>
      </c>
      <c r="E1061" s="61">
        <f t="shared" ca="1" si="67"/>
        <v>97.08554958212774</v>
      </c>
      <c r="F1061"/>
    </row>
    <row r="1062" spans="2:6" x14ac:dyDescent="0.25">
      <c r="B1062" s="99">
        <f t="shared" si="65"/>
        <v>0.11997716894977316</v>
      </c>
      <c r="C1062" s="100">
        <f t="shared" ca="1" si="64"/>
        <v>-0.34228492040710989</v>
      </c>
      <c r="D1062" s="101">
        <f t="shared" ca="1" si="66"/>
        <v>0.99890404461031224</v>
      </c>
      <c r="E1062" s="61">
        <f t="shared" ca="1" si="67"/>
        <v>96.979148150802402</v>
      </c>
      <c r="F1062"/>
    </row>
    <row r="1063" spans="2:6" x14ac:dyDescent="0.25">
      <c r="B1063" s="99">
        <f t="shared" si="65"/>
        <v>0.12009132420091471</v>
      </c>
      <c r="C1063" s="100">
        <f t="shared" ca="1" si="64"/>
        <v>-0.33388232623110525</v>
      </c>
      <c r="D1063" s="101">
        <f t="shared" ca="1" si="66"/>
        <v>0.99893094832262874</v>
      </c>
      <c r="E1063" s="61">
        <f t="shared" ca="1" si="67"/>
        <v>96.875472429801746</v>
      </c>
      <c r="F1063"/>
    </row>
    <row r="1064" spans="2:6" x14ac:dyDescent="0.25">
      <c r="B1064" s="99">
        <f t="shared" si="65"/>
        <v>0.12020547945205627</v>
      </c>
      <c r="C1064" s="100">
        <f t="shared" ca="1" si="64"/>
        <v>-0.10564008334768005</v>
      </c>
      <c r="D1064" s="101">
        <f t="shared" ca="1" si="66"/>
        <v>0.99966201934149224</v>
      </c>
      <c r="E1064" s="61">
        <f t="shared" ca="1" si="67"/>
        <v>96.842730393836675</v>
      </c>
      <c r="F1064"/>
    </row>
    <row r="1065" spans="2:6" x14ac:dyDescent="0.25">
      <c r="B1065" s="99">
        <f t="shared" si="65"/>
        <v>0.12031963470319783</v>
      </c>
      <c r="C1065" s="100">
        <f t="shared" ca="1" si="64"/>
        <v>0.19894400793418754</v>
      </c>
      <c r="D1065" s="101">
        <f t="shared" ca="1" si="66"/>
        <v>1.0006384504884118</v>
      </c>
      <c r="E1065" s="61">
        <f t="shared" ca="1" si="67"/>
        <v>96.904559682355753</v>
      </c>
      <c r="F1065"/>
    </row>
    <row r="1066" spans="2:6" x14ac:dyDescent="0.25">
      <c r="B1066" s="99">
        <f t="shared" si="65"/>
        <v>0.12043378995433938</v>
      </c>
      <c r="C1066" s="100">
        <f t="shared" ca="1" si="64"/>
        <v>-1.5134264685912058</v>
      </c>
      <c r="D1066" s="101">
        <f t="shared" ca="1" si="66"/>
        <v>0.99516132342484975</v>
      </c>
      <c r="E1066" s="61">
        <f t="shared" ca="1" si="67"/>
        <v>96.435669859395489</v>
      </c>
      <c r="F1066"/>
    </row>
    <row r="1067" spans="2:6" x14ac:dyDescent="0.25">
      <c r="B1067" s="99">
        <f t="shared" si="65"/>
        <v>0.12054794520548094</v>
      </c>
      <c r="C1067" s="100">
        <f t="shared" ca="1" si="64"/>
        <v>-0.20747847884194925</v>
      </c>
      <c r="D1067" s="101">
        <f t="shared" ca="1" si="66"/>
        <v>0.99933575991985313</v>
      </c>
      <c r="E1067" s="61">
        <f t="shared" ca="1" si="67"/>
        <v>96.371613422319072</v>
      </c>
      <c r="F1067"/>
    </row>
    <row r="1068" spans="2:6" x14ac:dyDescent="0.25">
      <c r="B1068" s="99">
        <f t="shared" si="65"/>
        <v>0.1206621004566225</v>
      </c>
      <c r="C1068" s="100">
        <f t="shared" ca="1" si="64"/>
        <v>0.26533484742685687</v>
      </c>
      <c r="D1068" s="101">
        <f t="shared" ca="1" si="66"/>
        <v>1.0008514118227423</v>
      </c>
      <c r="E1068" s="61">
        <f t="shared" ca="1" si="67"/>
        <v>96.45366535336359</v>
      </c>
      <c r="F1068"/>
    </row>
    <row r="1069" spans="2:6" x14ac:dyDescent="0.25">
      <c r="B1069" s="99">
        <f t="shared" si="65"/>
        <v>0.12077625570776405</v>
      </c>
      <c r="C1069" s="100">
        <f t="shared" ca="1" si="64"/>
        <v>-0.7563903636764735</v>
      </c>
      <c r="D1069" s="101">
        <f t="shared" ca="1" si="66"/>
        <v>0.99757904510096629</v>
      </c>
      <c r="E1069" s="61">
        <f t="shared" ca="1" si="67"/>
        <v>96.220155379696607</v>
      </c>
      <c r="F1069"/>
    </row>
    <row r="1070" spans="2:6" x14ac:dyDescent="0.25">
      <c r="B1070" s="99">
        <f t="shared" si="65"/>
        <v>0.12089041095890561</v>
      </c>
      <c r="C1070" s="100">
        <f t="shared" ca="1" si="64"/>
        <v>-1.5300020095310174</v>
      </c>
      <c r="D1070" s="101">
        <f t="shared" ca="1" si="66"/>
        <v>0.99510845226178724</v>
      </c>
      <c r="E1070" s="61">
        <f t="shared" ca="1" si="67"/>
        <v>95.749489896278575</v>
      </c>
      <c r="F1070"/>
    </row>
    <row r="1071" spans="2:6" x14ac:dyDescent="0.25">
      <c r="B1071" s="99">
        <f t="shared" si="65"/>
        <v>0.12100456621004717</v>
      </c>
      <c r="C1071" s="100">
        <f t="shared" ca="1" si="64"/>
        <v>-2.1749292500317097</v>
      </c>
      <c r="D1071" s="101">
        <f t="shared" ca="1" si="66"/>
        <v>0.99305350097615508</v>
      </c>
      <c r="E1071" s="61">
        <f t="shared" ca="1" si="67"/>
        <v>95.08436615818043</v>
      </c>
      <c r="F1071"/>
    </row>
    <row r="1072" spans="2:6" x14ac:dyDescent="0.25">
      <c r="B1072" s="99">
        <f t="shared" si="65"/>
        <v>0.12111872146118872</v>
      </c>
      <c r="C1072" s="100">
        <f t="shared" ca="1" si="64"/>
        <v>0.62940443967818283</v>
      </c>
      <c r="D1072" s="101">
        <f t="shared" ca="1" si="66"/>
        <v>1.0020200407723416</v>
      </c>
      <c r="E1072" s="61">
        <f t="shared" ca="1" si="67"/>
        <v>95.276440454632223</v>
      </c>
      <c r="F1072"/>
    </row>
    <row r="1073" spans="2:6" x14ac:dyDescent="0.25">
      <c r="B1073" s="99">
        <f t="shared" si="65"/>
        <v>0.12123287671233028</v>
      </c>
      <c r="C1073" s="100">
        <f t="shared" ca="1" si="64"/>
        <v>-1.0775693226605654</v>
      </c>
      <c r="D1073" s="101">
        <f t="shared" ca="1" si="66"/>
        <v>0.99655258971725524</v>
      </c>
      <c r="E1073" s="61">
        <f t="shared" ca="1" si="67"/>
        <v>94.947983474105598</v>
      </c>
      <c r="F1073"/>
    </row>
    <row r="1074" spans="2:6" x14ac:dyDescent="0.25">
      <c r="B1074" s="99">
        <f t="shared" si="65"/>
        <v>0.12134703196347184</v>
      </c>
      <c r="C1074" s="100">
        <f t="shared" ca="1" si="64"/>
        <v>-0.94896677182987332</v>
      </c>
      <c r="D1074" s="101">
        <f t="shared" ca="1" si="66"/>
        <v>0.99696346358472487</v>
      </c>
      <c r="E1074" s="61">
        <f t="shared" ca="1" si="67"/>
        <v>94.65967046472953</v>
      </c>
      <c r="F1074"/>
    </row>
    <row r="1075" spans="2:6" x14ac:dyDescent="0.25">
      <c r="B1075" s="99">
        <f t="shared" si="65"/>
        <v>0.12146118721461339</v>
      </c>
      <c r="C1075" s="100">
        <f t="shared" ca="1" si="64"/>
        <v>0.62462163441523444</v>
      </c>
      <c r="D1075" s="101">
        <f t="shared" ca="1" si="66"/>
        <v>1.0020046795781705</v>
      </c>
      <c r="E1075" s="61">
        <f t="shared" ca="1" si="67"/>
        <v>94.849432772986518</v>
      </c>
      <c r="F1075"/>
    </row>
    <row r="1076" spans="2:6" x14ac:dyDescent="0.25">
      <c r="B1076" s="99">
        <f t="shared" si="65"/>
        <v>0.12157534246575495</v>
      </c>
      <c r="C1076" s="100">
        <f t="shared" ca="1" si="64"/>
        <v>0.66954271460417658</v>
      </c>
      <c r="D1076" s="101">
        <f t="shared" ca="1" si="66"/>
        <v>1.0021489643207024</v>
      </c>
      <c r="E1076" s="61">
        <f t="shared" ca="1" si="67"/>
        <v>95.053260819854529</v>
      </c>
      <c r="F1076"/>
    </row>
    <row r="1077" spans="2:6" x14ac:dyDescent="0.25">
      <c r="B1077" s="99">
        <f t="shared" si="65"/>
        <v>0.12168949771689651</v>
      </c>
      <c r="C1077" s="100">
        <f t="shared" ca="1" si="64"/>
        <v>-1.0937810657196678E-2</v>
      </c>
      <c r="D1077" s="101">
        <f t="shared" ca="1" si="66"/>
        <v>0.99996551236464459</v>
      </c>
      <c r="E1077" s="61">
        <f t="shared" ca="1" si="67"/>
        <v>95.049982657656031</v>
      </c>
      <c r="F1077"/>
    </row>
    <row r="1078" spans="2:6" x14ac:dyDescent="0.25">
      <c r="B1078" s="99">
        <f t="shared" si="65"/>
        <v>0.12180365296803806</v>
      </c>
      <c r="C1078" s="100">
        <f t="shared" ca="1" si="64"/>
        <v>1.0697931429604068</v>
      </c>
      <c r="D1078" s="101">
        <f t="shared" ca="1" si="66"/>
        <v>1.0034354705761435</v>
      </c>
      <c r="E1078" s="61">
        <f t="shared" ca="1" si="67"/>
        <v>95.376524076339351</v>
      </c>
      <c r="F1078"/>
    </row>
    <row r="1079" spans="2:6" x14ac:dyDescent="0.25">
      <c r="B1079" s="99">
        <f t="shared" si="65"/>
        <v>0.12191780821917962</v>
      </c>
      <c r="C1079" s="100">
        <f t="shared" ca="1" si="64"/>
        <v>-1.1150700629514176</v>
      </c>
      <c r="D1079" s="101">
        <f t="shared" ca="1" si="66"/>
        <v>0.99643281003306672</v>
      </c>
      <c r="E1079" s="61">
        <f t="shared" ca="1" si="67"/>
        <v>95.036297896573259</v>
      </c>
      <c r="F1079"/>
    </row>
    <row r="1080" spans="2:6" x14ac:dyDescent="0.25">
      <c r="B1080" s="99">
        <f t="shared" si="65"/>
        <v>0.12203196347032118</v>
      </c>
      <c r="C1080" s="100">
        <f t="shared" ca="1" si="64"/>
        <v>0.28078943614673335</v>
      </c>
      <c r="D1080" s="101">
        <f t="shared" ca="1" si="66"/>
        <v>1.0009009918791574</v>
      </c>
      <c r="E1080" s="61">
        <f t="shared" ca="1" si="67"/>
        <v>95.121924829203252</v>
      </c>
      <c r="F1080"/>
    </row>
    <row r="1081" spans="2:6" x14ac:dyDescent="0.25">
      <c r="B1081" s="99">
        <f t="shared" si="65"/>
        <v>0.12214611872146273</v>
      </c>
      <c r="C1081" s="100">
        <f t="shared" ca="1" si="64"/>
        <v>0.14945271686883643</v>
      </c>
      <c r="D1081" s="101">
        <f t="shared" ca="1" si="66"/>
        <v>1.0004797271734023</v>
      </c>
      <c r="E1081" s="61">
        <f t="shared" ca="1" si="67"/>
        <v>95.167557401330143</v>
      </c>
      <c r="F1081"/>
    </row>
    <row r="1082" spans="2:6" x14ac:dyDescent="0.25">
      <c r="B1082" s="99">
        <f t="shared" si="65"/>
        <v>0.12226027397260429</v>
      </c>
      <c r="C1082" s="100">
        <f t="shared" ca="1" si="64"/>
        <v>-1.2919417713419534</v>
      </c>
      <c r="D1082" s="101">
        <f t="shared" ca="1" si="66"/>
        <v>0.99586806490807434</v>
      </c>
      <c r="E1082" s="61">
        <f t="shared" ca="1" si="67"/>
        <v>94.774331231290731</v>
      </c>
      <c r="F1082"/>
    </row>
    <row r="1083" spans="2:6" x14ac:dyDescent="0.25">
      <c r="B1083" s="99">
        <f t="shared" si="65"/>
        <v>0.12237442922374585</v>
      </c>
      <c r="C1083" s="100">
        <f t="shared" ca="1" si="64"/>
        <v>6.1675109463976696E-2</v>
      </c>
      <c r="D1083" s="101">
        <f t="shared" ca="1" si="66"/>
        <v>1.0001982778949166</v>
      </c>
      <c r="E1083" s="61">
        <f t="shared" ca="1" si="67"/>
        <v>94.79312288617939</v>
      </c>
      <c r="F1083"/>
    </row>
    <row r="1084" spans="2:6" x14ac:dyDescent="0.25">
      <c r="B1084" s="99">
        <f t="shared" si="65"/>
        <v>0.1224885844748874</v>
      </c>
      <c r="C1084" s="100">
        <f t="shared" ca="1" si="64"/>
        <v>-0.82669657786027528</v>
      </c>
      <c r="D1084" s="101">
        <f t="shared" ca="1" si="66"/>
        <v>0.99735426322127907</v>
      </c>
      <c r="E1084" s="61">
        <f t="shared" ca="1" si="67"/>
        <v>94.542325234589612</v>
      </c>
      <c r="F1084"/>
    </row>
    <row r="1085" spans="2:6" x14ac:dyDescent="0.25">
      <c r="B1085" s="99">
        <f t="shared" si="65"/>
        <v>0.12260273972602896</v>
      </c>
      <c r="C1085" s="100">
        <f t="shared" ca="1" si="64"/>
        <v>0.5374909051170107</v>
      </c>
      <c r="D1085" s="101">
        <f t="shared" ca="1" si="66"/>
        <v>1.0017248783238779</v>
      </c>
      <c r="E1085" s="61">
        <f t="shared" ca="1" si="67"/>
        <v>94.705399242075771</v>
      </c>
      <c r="F1085"/>
    </row>
    <row r="1086" spans="2:6" x14ac:dyDescent="0.25">
      <c r="B1086" s="99">
        <f t="shared" si="65"/>
        <v>0.12271689497717052</v>
      </c>
      <c r="C1086" s="100">
        <f t="shared" ca="1" si="64"/>
        <v>-0.10554913387750275</v>
      </c>
      <c r="D1086" s="101">
        <f t="shared" ca="1" si="66"/>
        <v>0.99966231076369094</v>
      </c>
      <c r="E1086" s="61">
        <f t="shared" ca="1" si="67"/>
        <v>94.67341824813137</v>
      </c>
      <c r="F1086"/>
    </row>
    <row r="1087" spans="2:6" x14ac:dyDescent="0.25">
      <c r="B1087" s="99">
        <f t="shared" si="65"/>
        <v>0.12283105022831207</v>
      </c>
      <c r="C1087" s="100">
        <f t="shared" ca="1" si="64"/>
        <v>1.5127216101973318</v>
      </c>
      <c r="D1087" s="101">
        <f t="shared" ca="1" si="66"/>
        <v>1.0048610800370865</v>
      </c>
      <c r="E1087" s="61">
        <f t="shared" ca="1" si="67"/>
        <v>95.133633311620102</v>
      </c>
      <c r="F1087"/>
    </row>
    <row r="1088" spans="2:6" x14ac:dyDescent="0.25">
      <c r="B1088" s="99">
        <f t="shared" si="65"/>
        <v>0.12294520547945363</v>
      </c>
      <c r="C1088" s="100">
        <f t="shared" ca="1" si="64"/>
        <v>-1.1586871551116928</v>
      </c>
      <c r="D1088" s="101">
        <f t="shared" ca="1" si="66"/>
        <v>0.99629351245300679</v>
      </c>
      <c r="E1088" s="61">
        <f t="shared" ca="1" si="67"/>
        <v>94.781021684450366</v>
      </c>
      <c r="F1088"/>
    </row>
    <row r="1089" spans="2:6" x14ac:dyDescent="0.25">
      <c r="B1089" s="99">
        <f t="shared" si="65"/>
        <v>0.12305936073059519</v>
      </c>
      <c r="C1089" s="100">
        <f t="shared" ca="1" si="64"/>
        <v>-1.5328851077356376</v>
      </c>
      <c r="D1089" s="101">
        <f t="shared" ca="1" si="66"/>
        <v>0.99509925630237739</v>
      </c>
      <c r="E1089" s="61">
        <f t="shared" ca="1" si="67"/>
        <v>94.316524189776061</v>
      </c>
      <c r="F1089"/>
    </row>
    <row r="1090" spans="2:6" x14ac:dyDescent="0.25">
      <c r="B1090" s="99">
        <f t="shared" si="65"/>
        <v>0.12317351598173674</v>
      </c>
      <c r="C1090" s="100">
        <f t="shared" ca="1" si="64"/>
        <v>4.1717385101947002E-2</v>
      </c>
      <c r="D1090" s="101">
        <f t="shared" ca="1" si="66"/>
        <v>1.000134296687234</v>
      </c>
      <c r="E1090" s="61">
        <f t="shared" ca="1" si="67"/>
        <v>94.329190586526167</v>
      </c>
      <c r="F1090"/>
    </row>
    <row r="1091" spans="2:6" x14ac:dyDescent="0.25">
      <c r="B1091" s="99">
        <f t="shared" si="65"/>
        <v>0.1232876712328783</v>
      </c>
      <c r="C1091" s="100">
        <f t="shared" ca="1" si="64"/>
        <v>-1.2074178812326863</v>
      </c>
      <c r="D1091" s="101">
        <f t="shared" ca="1" si="66"/>
        <v>0.99613790676453606</v>
      </c>
      <c r="E1091" s="61">
        <f t="shared" ca="1" si="67"/>
        <v>93.96488245765515</v>
      </c>
      <c r="F1091"/>
    </row>
    <row r="1092" spans="2:6" x14ac:dyDescent="0.25">
      <c r="B1092" s="99">
        <f t="shared" si="65"/>
        <v>0.12340182648401986</v>
      </c>
      <c r="C1092" s="100">
        <f t="shared" ca="1" si="64"/>
        <v>-0.74393824434082489</v>
      </c>
      <c r="D1092" s="101">
        <f t="shared" ca="1" si="66"/>
        <v>0.99761886209413519</v>
      </c>
      <c r="E1092" s="61">
        <f t="shared" ca="1" si="67"/>
        <v>93.741139114215102</v>
      </c>
      <c r="F1092"/>
    </row>
    <row r="1093" spans="2:6" x14ac:dyDescent="0.25">
      <c r="B1093" s="99">
        <f t="shared" si="65"/>
        <v>0.12351598173516141</v>
      </c>
      <c r="C1093" s="100">
        <f t="shared" ca="1" si="64"/>
        <v>1.2039299690513872</v>
      </c>
      <c r="D1093" s="101">
        <f t="shared" ca="1" si="66"/>
        <v>1.0038669896948489</v>
      </c>
      <c r="E1093" s="61">
        <f t="shared" ca="1" si="67"/>
        <v>94.103635133153162</v>
      </c>
      <c r="F1093"/>
    </row>
    <row r="1094" spans="2:6" x14ac:dyDescent="0.25">
      <c r="B1094" s="99">
        <f t="shared" si="65"/>
        <v>0.12363013698630297</v>
      </c>
      <c r="C1094" s="100">
        <f t="shared" ca="1" si="64"/>
        <v>0.22621634343522601</v>
      </c>
      <c r="D1094" s="101">
        <f t="shared" ca="1" si="66"/>
        <v>1.0007259262438819</v>
      </c>
      <c r="E1094" s="61">
        <f t="shared" ca="1" si="67"/>
        <v>94.171947431541</v>
      </c>
      <c r="F1094"/>
    </row>
    <row r="1095" spans="2:6" x14ac:dyDescent="0.25">
      <c r="B1095" s="99">
        <f t="shared" si="65"/>
        <v>0.12374429223744453</v>
      </c>
      <c r="C1095" s="100">
        <f t="shared" ca="1" si="64"/>
        <v>7.3780483944574371E-2</v>
      </c>
      <c r="D1095" s="101">
        <f t="shared" ca="1" si="66"/>
        <v>1.0002370877444213</v>
      </c>
      <c r="E1095" s="61">
        <f t="shared" ca="1" si="67"/>
        <v>94.194274446145315</v>
      </c>
      <c r="F1095"/>
    </row>
    <row r="1096" spans="2:6" x14ac:dyDescent="0.25">
      <c r="B1096" s="99">
        <f t="shared" si="65"/>
        <v>0.12385844748858608</v>
      </c>
      <c r="C1096" s="100">
        <f t="shared" ca="1" si="64"/>
        <v>6.3532752392347902E-2</v>
      </c>
      <c r="D1096" s="101">
        <f t="shared" ca="1" si="66"/>
        <v>1.0002042334032366</v>
      </c>
      <c r="E1096" s="61">
        <f t="shared" ca="1" si="67"/>
        <v>94.213512063380847</v>
      </c>
      <c r="F1096"/>
    </row>
    <row r="1097" spans="2:6" x14ac:dyDescent="0.25">
      <c r="B1097" s="99">
        <f t="shared" si="65"/>
        <v>0.12397260273972764</v>
      </c>
      <c r="C1097" s="100">
        <f t="shared" ca="1" si="64"/>
        <v>-9.0645926320576109E-2</v>
      </c>
      <c r="D1097" s="101">
        <f t="shared" ca="1" si="66"/>
        <v>0.99971006508126481</v>
      </c>
      <c r="E1097" s="61">
        <f t="shared" ca="1" si="67"/>
        <v>94.186196276416993</v>
      </c>
      <c r="F1097"/>
    </row>
    <row r="1098" spans="2:6" x14ac:dyDescent="0.25">
      <c r="B1098" s="99">
        <f t="shared" si="65"/>
        <v>0.1240867579908692</v>
      </c>
      <c r="C1098" s="100">
        <f t="shared" ca="1" si="64"/>
        <v>-1.7049796952051111</v>
      </c>
      <c r="D1098" s="101">
        <f t="shared" ca="1" si="66"/>
        <v>0.99455049555536212</v>
      </c>
      <c r="E1098" s="61">
        <f t="shared" ca="1" si="67"/>
        <v>93.672928181185128</v>
      </c>
      <c r="F1098"/>
    </row>
    <row r="1099" spans="2:6" x14ac:dyDescent="0.25">
      <c r="B1099" s="99">
        <f t="shared" si="65"/>
        <v>0.12420091324201075</v>
      </c>
      <c r="C1099" s="100">
        <f t="shared" ca="1" si="64"/>
        <v>-0.50338030632701702</v>
      </c>
      <c r="D1099" s="101">
        <f t="shared" ca="1" si="66"/>
        <v>0.99838838400560215</v>
      </c>
      <c r="E1099" s="61">
        <f t="shared" ca="1" si="67"/>
        <v>93.521963391886246</v>
      </c>
      <c r="F1099"/>
    </row>
    <row r="1100" spans="2:6" x14ac:dyDescent="0.25">
      <c r="B1100" s="99">
        <f t="shared" si="65"/>
        <v>0.12431506849315231</v>
      </c>
      <c r="C1100" s="100">
        <f t="shared" ref="C1100:C1163" ca="1" si="68">NORMINV(RAND(),0,1)</f>
        <v>0.46263380681921262</v>
      </c>
      <c r="D1100" s="101">
        <f t="shared" ca="1" si="66"/>
        <v>1.0014845535464902</v>
      </c>
      <c r="E1100" s="61">
        <f t="shared" ca="1" si="67"/>
        <v>93.660801754314406</v>
      </c>
      <c r="F1100"/>
    </row>
    <row r="1101" spans="2:6" x14ac:dyDescent="0.25">
      <c r="B1101" s="99">
        <f t="shared" ref="B1101:B1164" si="69">B1100+$C$5</f>
        <v>0.12442922374429387</v>
      </c>
      <c r="C1101" s="100">
        <f t="shared" ca="1" si="68"/>
        <v>0.47032472139107995</v>
      </c>
      <c r="D1101" s="101">
        <f t="shared" ref="D1101:D1164" ca="1" si="70">EXP(($C$6-$C$4^2*0.5)*$C$5+($C$4*C1101*$C$5^0.5))</f>
        <v>1.0015092421654781</v>
      </c>
      <c r="E1101" s="61">
        <f t="shared" ref="E1101:E1164" ca="1" si="71">E1100*D1101</f>
        <v>93.802158585574503</v>
      </c>
      <c r="F1101"/>
    </row>
    <row r="1102" spans="2:6" x14ac:dyDescent="0.25">
      <c r="B1102" s="99">
        <f t="shared" si="69"/>
        <v>0.12454337899543542</v>
      </c>
      <c r="C1102" s="100">
        <f t="shared" ca="1" si="68"/>
        <v>0.54131760407472029</v>
      </c>
      <c r="D1102" s="101">
        <f t="shared" ca="1" si="70"/>
        <v>1.0017371652889304</v>
      </c>
      <c r="E1102" s="61">
        <f t="shared" ca="1" si="71"/>
        <v>93.965108439496106</v>
      </c>
      <c r="F1102"/>
    </row>
    <row r="1103" spans="2:6" x14ac:dyDescent="0.25">
      <c r="B1103" s="99">
        <f t="shared" si="69"/>
        <v>0.12465753424657698</v>
      </c>
      <c r="C1103" s="100">
        <f t="shared" ca="1" si="68"/>
        <v>-0.19709204934770241</v>
      </c>
      <c r="D1103" s="101">
        <f t="shared" ca="1" si="70"/>
        <v>0.99936903002217548</v>
      </c>
      <c r="E1103" s="61">
        <f t="shared" ca="1" si="71"/>
        <v>93.905819277107753</v>
      </c>
      <c r="F1103"/>
    </row>
    <row r="1104" spans="2:6" x14ac:dyDescent="0.25">
      <c r="B1104" s="99">
        <f t="shared" si="69"/>
        <v>0.12477168949771854</v>
      </c>
      <c r="C1104" s="100">
        <f t="shared" ca="1" si="68"/>
        <v>-6.9176167016848922E-2</v>
      </c>
      <c r="D1104" s="101">
        <f t="shared" ca="1" si="70"/>
        <v>0.99977886459764043</v>
      </c>
      <c r="E1104" s="61">
        <f t="shared" ca="1" si="71"/>
        <v>93.885053375978003</v>
      </c>
      <c r="F1104"/>
    </row>
    <row r="1105" spans="2:6" x14ac:dyDescent="0.25">
      <c r="B1105" s="99">
        <f t="shared" si="69"/>
        <v>0.12488584474886009</v>
      </c>
      <c r="C1105" s="100">
        <f t="shared" ca="1" si="68"/>
        <v>1.2619761946552899</v>
      </c>
      <c r="D1105" s="101">
        <f t="shared" ca="1" si="70"/>
        <v>1.0040537823359386</v>
      </c>
      <c r="E1105" s="61">
        <f t="shared" ca="1" si="71"/>
        <v>94.265642946962188</v>
      </c>
      <c r="F1105"/>
    </row>
    <row r="1106" spans="2:6" x14ac:dyDescent="0.25">
      <c r="B1106" s="99">
        <f t="shared" si="69"/>
        <v>0.12500000000000164</v>
      </c>
      <c r="C1106" s="100">
        <f t="shared" ca="1" si="68"/>
        <v>1.610173967492301</v>
      </c>
      <c r="D1106" s="101">
        <f t="shared" ca="1" si="70"/>
        <v>1.0051750119069949</v>
      </c>
      <c r="E1106" s="61">
        <f t="shared" ca="1" si="71"/>
        <v>94.753468771633251</v>
      </c>
      <c r="F1106"/>
    </row>
    <row r="1107" spans="2:6" x14ac:dyDescent="0.25">
      <c r="B1107" s="99">
        <f t="shared" si="69"/>
        <v>0.12511415525114319</v>
      </c>
      <c r="C1107" s="100">
        <f t="shared" ca="1" si="68"/>
        <v>-2.056258381344378</v>
      </c>
      <c r="D1107" s="101">
        <f t="shared" ca="1" si="70"/>
        <v>0.99343130673210467</v>
      </c>
      <c r="E1107" s="61">
        <f t="shared" ca="1" si="71"/>
        <v>94.131062299203293</v>
      </c>
      <c r="F1107"/>
    </row>
    <row r="1108" spans="2:6" x14ac:dyDescent="0.25">
      <c r="B1108" s="99">
        <f t="shared" si="69"/>
        <v>0.12522831050228475</v>
      </c>
      <c r="C1108" s="100">
        <f t="shared" ca="1" si="68"/>
        <v>-0.14800889402977191</v>
      </c>
      <c r="D1108" s="101">
        <f t="shared" ca="1" si="70"/>
        <v>0.99952626954799006</v>
      </c>
      <c r="E1108" s="61">
        <f t="shared" ca="1" si="71"/>
        <v>94.086469548512113</v>
      </c>
      <c r="F1108"/>
    </row>
    <row r="1109" spans="2:6" x14ac:dyDescent="0.25">
      <c r="B1109" s="99">
        <f t="shared" si="69"/>
        <v>0.12534246575342631</v>
      </c>
      <c r="C1109" s="100">
        <f t="shared" ca="1" si="68"/>
        <v>1.4260194802773185</v>
      </c>
      <c r="D1109" s="101">
        <f t="shared" ca="1" si="70"/>
        <v>1.0045818612421449</v>
      </c>
      <c r="E1109" s="61">
        <f t="shared" ca="1" si="71"/>
        <v>94.517560696746685</v>
      </c>
      <c r="F1109"/>
    </row>
    <row r="1110" spans="2:6" x14ac:dyDescent="0.25">
      <c r="B1110" s="99">
        <f t="shared" si="69"/>
        <v>0.12545662100456786</v>
      </c>
      <c r="C1110" s="100">
        <f t="shared" ca="1" si="68"/>
        <v>0.44122657527623232</v>
      </c>
      <c r="D1110" s="101">
        <f t="shared" ca="1" si="70"/>
        <v>1.001415837357797</v>
      </c>
      <c r="E1110" s="61">
        <f t="shared" ca="1" si="71"/>
        <v>94.651382190148993</v>
      </c>
      <c r="F1110"/>
    </row>
    <row r="1111" spans="2:6" x14ac:dyDescent="0.25">
      <c r="B1111" s="99">
        <f t="shared" si="69"/>
        <v>0.12557077625570942</v>
      </c>
      <c r="C1111" s="100">
        <f t="shared" ca="1" si="68"/>
        <v>1.6538206182303838</v>
      </c>
      <c r="D1111" s="101">
        <f t="shared" ca="1" si="70"/>
        <v>1.0053156465089006</v>
      </c>
      <c r="E1111" s="61">
        <f t="shared" ca="1" si="71"/>
        <v>95.15451547945068</v>
      </c>
      <c r="F1111"/>
    </row>
    <row r="1112" spans="2:6" x14ac:dyDescent="0.25">
      <c r="B1112" s="99">
        <f t="shared" si="69"/>
        <v>0.12568493150685098</v>
      </c>
      <c r="C1112" s="100">
        <f t="shared" ca="1" si="68"/>
        <v>-0.91981291916454211</v>
      </c>
      <c r="D1112" s="101">
        <f t="shared" ca="1" si="70"/>
        <v>0.99705663113811227</v>
      </c>
      <c r="E1112" s="61">
        <f t="shared" ca="1" si="71"/>
        <v>94.874440641520451</v>
      </c>
      <c r="F1112"/>
    </row>
    <row r="1113" spans="2:6" x14ac:dyDescent="0.25">
      <c r="B1113" s="99">
        <f t="shared" si="69"/>
        <v>0.12579908675799253</v>
      </c>
      <c r="C1113" s="100">
        <f t="shared" ca="1" si="68"/>
        <v>0.13192106962378602</v>
      </c>
      <c r="D1113" s="101">
        <f t="shared" ca="1" si="70"/>
        <v>1.0004235075391641</v>
      </c>
      <c r="E1113" s="61">
        <f t="shared" ca="1" si="71"/>
        <v>94.91462068240611</v>
      </c>
      <c r="F1113"/>
    </row>
    <row r="1114" spans="2:6" x14ac:dyDescent="0.25">
      <c r="B1114" s="99">
        <f t="shared" si="69"/>
        <v>0.12591324200913409</v>
      </c>
      <c r="C1114" s="100">
        <f t="shared" ca="1" si="68"/>
        <v>-1.38219547807239</v>
      </c>
      <c r="D1114" s="101">
        <f t="shared" ca="1" si="70"/>
        <v>0.99558001135415619</v>
      </c>
      <c r="E1114" s="61">
        <f t="shared" ca="1" si="71"/>
        <v>94.495099136665303</v>
      </c>
      <c r="F1114"/>
    </row>
    <row r="1115" spans="2:6" x14ac:dyDescent="0.25">
      <c r="B1115" s="99">
        <f t="shared" si="69"/>
        <v>0.12602739726027565</v>
      </c>
      <c r="C1115" s="100">
        <f t="shared" ca="1" si="68"/>
        <v>0.97110842034453526</v>
      </c>
      <c r="D1115" s="101">
        <f t="shared" ca="1" si="70"/>
        <v>1.0031181195621848</v>
      </c>
      <c r="E1115" s="61">
        <f t="shared" ca="1" si="71"/>
        <v>94.789746153813923</v>
      </c>
      <c r="F1115"/>
    </row>
    <row r="1116" spans="2:6" x14ac:dyDescent="0.25">
      <c r="B1116" s="99">
        <f t="shared" si="69"/>
        <v>0.1261415525114172</v>
      </c>
      <c r="C1116" s="100">
        <f t="shared" ca="1" si="68"/>
        <v>-0.2330466486455407</v>
      </c>
      <c r="D1116" s="101">
        <f t="shared" ca="1" si="70"/>
        <v>0.99925386396026816</v>
      </c>
      <c r="E1116" s="61">
        <f t="shared" ca="1" si="71"/>
        <v>94.719020108011534</v>
      </c>
      <c r="F1116"/>
    </row>
    <row r="1117" spans="2:6" x14ac:dyDescent="0.25">
      <c r="B1117" s="99">
        <f t="shared" si="69"/>
        <v>0.12625570776255876</v>
      </c>
      <c r="C1117" s="100">
        <f t="shared" ca="1" si="68"/>
        <v>0.95693394541740417</v>
      </c>
      <c r="D1117" s="101">
        <f t="shared" ca="1" si="70"/>
        <v>1.0030725454317237</v>
      </c>
      <c r="E1117" s="61">
        <f t="shared" ca="1" si="71"/>
        <v>95.010048600541751</v>
      </c>
      <c r="F1117"/>
    </row>
    <row r="1118" spans="2:6" x14ac:dyDescent="0.25">
      <c r="B1118" s="99">
        <f t="shared" si="69"/>
        <v>0.12636986301370032</v>
      </c>
      <c r="C1118" s="100">
        <f t="shared" ca="1" si="68"/>
        <v>2.9504008125513792E-2</v>
      </c>
      <c r="D1118" s="101">
        <f t="shared" ca="1" si="70"/>
        <v>1.0000951446122788</v>
      </c>
      <c r="E1118" s="61">
        <f t="shared" ca="1" si="71"/>
        <v>95.019088294778442</v>
      </c>
      <c r="F1118"/>
    </row>
    <row r="1119" spans="2:6" x14ac:dyDescent="0.25">
      <c r="B1119" s="99">
        <f t="shared" si="69"/>
        <v>0.12648401826484187</v>
      </c>
      <c r="C1119" s="100">
        <f t="shared" ca="1" si="68"/>
        <v>-0.54780684877187014</v>
      </c>
      <c r="D1119" s="101">
        <f t="shared" ca="1" si="70"/>
        <v>0.99824622305639676</v>
      </c>
      <c r="E1119" s="61">
        <f t="shared" ca="1" si="71"/>
        <v>94.852446008524865</v>
      </c>
      <c r="F1119"/>
    </row>
    <row r="1120" spans="2:6" x14ac:dyDescent="0.25">
      <c r="B1120" s="99">
        <f t="shared" si="69"/>
        <v>0.12659817351598343</v>
      </c>
      <c r="C1120" s="100">
        <f t="shared" ca="1" si="68"/>
        <v>-1.3959288480691612</v>
      </c>
      <c r="D1120" s="101">
        <f t="shared" ca="1" si="70"/>
        <v>0.99553618726159476</v>
      </c>
      <c r="E1120" s="61">
        <f t="shared" ca="1" si="71"/>
        <v>94.42904245176311</v>
      </c>
      <c r="F1120"/>
    </row>
    <row r="1121" spans="2:6" x14ac:dyDescent="0.25">
      <c r="B1121" s="99">
        <f t="shared" si="69"/>
        <v>0.12671232876712499</v>
      </c>
      <c r="C1121" s="100">
        <f t="shared" ca="1" si="68"/>
        <v>-0.44170747059979476</v>
      </c>
      <c r="D1121" s="101">
        <f t="shared" ca="1" si="70"/>
        <v>0.9985857651057708</v>
      </c>
      <c r="E1121" s="61">
        <f t="shared" ca="1" si="71"/>
        <v>94.295497604899168</v>
      </c>
      <c r="F1121"/>
    </row>
    <row r="1122" spans="2:6" x14ac:dyDescent="0.25">
      <c r="B1122" s="99">
        <f t="shared" si="69"/>
        <v>0.12682648401826654</v>
      </c>
      <c r="C1122" s="100">
        <f t="shared" ca="1" si="68"/>
        <v>0.71211161412065849</v>
      </c>
      <c r="D1122" s="101">
        <f t="shared" ca="1" si="70"/>
        <v>1.0022857131244522</v>
      </c>
      <c r="E1122" s="61">
        <f t="shared" ca="1" si="71"/>
        <v>94.511030061351448</v>
      </c>
      <c r="F1122"/>
    </row>
    <row r="1123" spans="2:6" x14ac:dyDescent="0.25">
      <c r="B1123" s="99">
        <f t="shared" si="69"/>
        <v>0.1269406392694081</v>
      </c>
      <c r="C1123" s="100">
        <f t="shared" ca="1" si="68"/>
        <v>1.1233601071580779</v>
      </c>
      <c r="D1123" s="101">
        <f t="shared" ca="1" si="70"/>
        <v>1.0036077736277547</v>
      </c>
      <c r="E1123" s="61">
        <f t="shared" ca="1" si="71"/>
        <v>94.852004463138726</v>
      </c>
      <c r="F1123"/>
    </row>
    <row r="1124" spans="2:6" x14ac:dyDescent="0.25">
      <c r="B1124" s="99">
        <f t="shared" si="69"/>
        <v>0.12705479452054966</v>
      </c>
      <c r="C1124" s="100">
        <f t="shared" ca="1" si="68"/>
        <v>-0.94191364041762426</v>
      </c>
      <c r="D1124" s="101">
        <f t="shared" ca="1" si="70"/>
        <v>0.99698600262030235</v>
      </c>
      <c r="E1124" s="61">
        <f t="shared" ca="1" si="71"/>
        <v>94.566120770227755</v>
      </c>
      <c r="F1124"/>
    </row>
    <row r="1125" spans="2:6" x14ac:dyDescent="0.25">
      <c r="B1125" s="99">
        <f t="shared" si="69"/>
        <v>0.12716894977169121</v>
      </c>
      <c r="C1125" s="100">
        <f t="shared" ca="1" si="68"/>
        <v>-0.22803988031228073</v>
      </c>
      <c r="D1125" s="101">
        <f t="shared" ca="1" si="70"/>
        <v>0.99926990032847807</v>
      </c>
      <c r="E1125" s="61">
        <f t="shared" ca="1" si="71"/>
        <v>94.497078076516303</v>
      </c>
      <c r="F1125"/>
    </row>
    <row r="1126" spans="2:6" x14ac:dyDescent="0.25">
      <c r="B1126" s="99">
        <f t="shared" si="69"/>
        <v>0.12728310502283277</v>
      </c>
      <c r="C1126" s="100">
        <f t="shared" ca="1" si="68"/>
        <v>1.4796933101024479</v>
      </c>
      <c r="D1126" s="101">
        <f t="shared" ca="1" si="70"/>
        <v>1.0047547053094996</v>
      </c>
      <c r="E1126" s="61">
        <f t="shared" ca="1" si="71"/>
        <v>94.94638383537891</v>
      </c>
      <c r="F1126"/>
    </row>
    <row r="1127" spans="2:6" x14ac:dyDescent="0.25">
      <c r="B1127" s="99">
        <f t="shared" si="69"/>
        <v>0.12739726027397433</v>
      </c>
      <c r="C1127" s="100">
        <f t="shared" ca="1" si="68"/>
        <v>1.145629084930988</v>
      </c>
      <c r="D1127" s="101">
        <f t="shared" ca="1" si="70"/>
        <v>1.0036794125427777</v>
      </c>
      <c r="E1127" s="61">
        <f t="shared" ca="1" si="71"/>
        <v>95.295730750954192</v>
      </c>
      <c r="F1127"/>
    </row>
    <row r="1128" spans="2:6" x14ac:dyDescent="0.25">
      <c r="B1128" s="99">
        <f t="shared" si="69"/>
        <v>0.12751141552511588</v>
      </c>
      <c r="C1128" s="100">
        <f t="shared" ca="1" si="68"/>
        <v>-2.1229243429843336</v>
      </c>
      <c r="D1128" s="101">
        <f t="shared" ca="1" si="70"/>
        <v>0.9932190483783282</v>
      </c>
      <c r="E1128" s="61">
        <f t="shared" ca="1" si="71"/>
        <v>94.649535010980117</v>
      </c>
      <c r="F1128"/>
    </row>
    <row r="1129" spans="2:6" x14ac:dyDescent="0.25">
      <c r="B1129" s="99">
        <f t="shared" si="69"/>
        <v>0.12762557077625744</v>
      </c>
      <c r="C1129" s="100">
        <f t="shared" ca="1" si="68"/>
        <v>2.3249776859302074</v>
      </c>
      <c r="D1129" s="101">
        <f t="shared" ca="1" si="70"/>
        <v>1.0074806721083995</v>
      </c>
      <c r="E1129" s="61">
        <f t="shared" ca="1" si="71"/>
        <v>95.357577147609746</v>
      </c>
      <c r="F1129"/>
    </row>
    <row r="1130" spans="2:6" x14ac:dyDescent="0.25">
      <c r="B1130" s="99">
        <f t="shared" si="69"/>
        <v>0.127739726027399</v>
      </c>
      <c r="C1130" s="100">
        <f t="shared" ca="1" si="68"/>
        <v>0.36934579838998616</v>
      </c>
      <c r="D1130" s="101">
        <f t="shared" ca="1" si="70"/>
        <v>1.0011851379977992</v>
      </c>
      <c r="E1130" s="61">
        <f t="shared" ca="1" si="71"/>
        <v>95.470589035665441</v>
      </c>
      <c r="F1130"/>
    </row>
    <row r="1131" spans="2:6" x14ac:dyDescent="0.25">
      <c r="B1131" s="99">
        <f t="shared" si="69"/>
        <v>0.12785388127854055</v>
      </c>
      <c r="C1131" s="100">
        <f t="shared" ca="1" si="68"/>
        <v>0.18587570593808778</v>
      </c>
      <c r="D1131" s="101">
        <f t="shared" ca="1" si="70"/>
        <v>1.0005965367445619</v>
      </c>
      <c r="E1131" s="61">
        <f t="shared" ca="1" si="71"/>
        <v>95.527540750050193</v>
      </c>
      <c r="F1131"/>
    </row>
    <row r="1132" spans="2:6" x14ac:dyDescent="0.25">
      <c r="B1132" s="99">
        <f t="shared" si="69"/>
        <v>0.12796803652968211</v>
      </c>
      <c r="C1132" s="100">
        <f t="shared" ca="1" si="68"/>
        <v>0.85898363977321424</v>
      </c>
      <c r="D1132" s="101">
        <f t="shared" ca="1" si="70"/>
        <v>1.0027576697164884</v>
      </c>
      <c r="E1132" s="61">
        <f t="shared" ca="1" si="71"/>
        <v>95.790974156267211</v>
      </c>
      <c r="F1132"/>
    </row>
    <row r="1133" spans="2:6" x14ac:dyDescent="0.25">
      <c r="B1133" s="99">
        <f t="shared" si="69"/>
        <v>0.12808219178082367</v>
      </c>
      <c r="C1133" s="100">
        <f t="shared" ca="1" si="68"/>
        <v>-0.25395365810254589</v>
      </c>
      <c r="D1133" s="101">
        <f t="shared" ca="1" si="70"/>
        <v>0.9991869028876299</v>
      </c>
      <c r="E1133" s="61">
        <f t="shared" ca="1" si="71"/>
        <v>95.713086791789635</v>
      </c>
      <c r="F1133"/>
    </row>
    <row r="1134" spans="2:6" x14ac:dyDescent="0.25">
      <c r="B1134" s="99">
        <f t="shared" si="69"/>
        <v>0.12819634703196522</v>
      </c>
      <c r="C1134" s="100">
        <f t="shared" ca="1" si="68"/>
        <v>-0.48663196139386855</v>
      </c>
      <c r="D1134" s="101">
        <f t="shared" ca="1" si="70"/>
        <v>0.99844198246108062</v>
      </c>
      <c r="E1134" s="61">
        <f t="shared" ca="1" si="71"/>
        <v>95.563964123863911</v>
      </c>
      <c r="F1134"/>
    </row>
    <row r="1135" spans="2:6" x14ac:dyDescent="0.25">
      <c r="B1135" s="99">
        <f t="shared" si="69"/>
        <v>0.12831050228310678</v>
      </c>
      <c r="C1135" s="100">
        <f t="shared" ca="1" si="68"/>
        <v>0.62611434259451926</v>
      </c>
      <c r="D1135" s="101">
        <f t="shared" ca="1" si="70"/>
        <v>1.0020094737644307</v>
      </c>
      <c r="E1135" s="61">
        <f t="shared" ca="1" si="71"/>
        <v>95.75599740259581</v>
      </c>
      <c r="F1135"/>
    </row>
    <row r="1136" spans="2:6" x14ac:dyDescent="0.25">
      <c r="B1136" s="99">
        <f t="shared" si="69"/>
        <v>0.12842465753424834</v>
      </c>
      <c r="C1136" s="100">
        <f t="shared" ca="1" si="68"/>
        <v>0.15283603715943173</v>
      </c>
      <c r="D1136" s="101">
        <f t="shared" ca="1" si="70"/>
        <v>1.0004905770041321</v>
      </c>
      <c r="E1136" s="61">
        <f t="shared" ca="1" si="71"/>
        <v>95.802973092929264</v>
      </c>
      <c r="F1136"/>
    </row>
    <row r="1137" spans="2:6" x14ac:dyDescent="0.25">
      <c r="B1137" s="99">
        <f t="shared" si="69"/>
        <v>0.12853881278538989</v>
      </c>
      <c r="C1137" s="100">
        <f t="shared" ca="1" si="68"/>
        <v>-0.84388375398702919</v>
      </c>
      <c r="D1137" s="101">
        <f t="shared" ca="1" si="70"/>
        <v>0.99729932036729829</v>
      </c>
      <c r="E1137" s="61">
        <f t="shared" ca="1" si="71"/>
        <v>95.544239954744924</v>
      </c>
      <c r="F1137"/>
    </row>
    <row r="1138" spans="2:6" x14ac:dyDescent="0.25">
      <c r="B1138" s="99">
        <f t="shared" si="69"/>
        <v>0.12865296803653145</v>
      </c>
      <c r="C1138" s="100">
        <f t="shared" ca="1" si="68"/>
        <v>-0.86493855633307248</v>
      </c>
      <c r="D1138" s="101">
        <f t="shared" ca="1" si="70"/>
        <v>0.99723201786074889</v>
      </c>
      <c r="E1138" s="61">
        <f t="shared" ca="1" si="71"/>
        <v>95.279775205041872</v>
      </c>
      <c r="F1138"/>
    </row>
    <row r="1139" spans="2:6" x14ac:dyDescent="0.25">
      <c r="B1139" s="99">
        <f t="shared" si="69"/>
        <v>0.12876712328767301</v>
      </c>
      <c r="C1139" s="100">
        <f t="shared" ca="1" si="68"/>
        <v>1.4899478628649376</v>
      </c>
      <c r="D1139" s="101">
        <f t="shared" ca="1" si="70"/>
        <v>1.004787731091644</v>
      </c>
      <c r="E1139" s="61">
        <f t="shared" ca="1" si="71"/>
        <v>95.735949147195896</v>
      </c>
      <c r="F1139"/>
    </row>
    <row r="1140" spans="2:6" x14ac:dyDescent="0.25">
      <c r="B1140" s="99">
        <f t="shared" si="69"/>
        <v>0.12888127853881456</v>
      </c>
      <c r="C1140" s="100">
        <f t="shared" ca="1" si="68"/>
        <v>-0.79742221714695916</v>
      </c>
      <c r="D1140" s="101">
        <f t="shared" ca="1" si="70"/>
        <v>0.99744785257443658</v>
      </c>
      <c r="E1140" s="61">
        <f t="shared" ca="1" si="71"/>
        <v>95.491616891046007</v>
      </c>
      <c r="F1140"/>
    </row>
    <row r="1141" spans="2:6" x14ac:dyDescent="0.25">
      <c r="B1141" s="99">
        <f t="shared" si="69"/>
        <v>0.12899543378995612</v>
      </c>
      <c r="C1141" s="100">
        <f t="shared" ca="1" si="68"/>
        <v>-0.89807826952892356</v>
      </c>
      <c r="D1141" s="101">
        <f t="shared" ca="1" si="70"/>
        <v>0.99712609466010493</v>
      </c>
      <c r="E1141" s="61">
        <f t="shared" ca="1" si="71"/>
        <v>95.217183023347616</v>
      </c>
      <c r="F1141"/>
    </row>
    <row r="1142" spans="2:6" x14ac:dyDescent="0.25">
      <c r="B1142" s="99">
        <f t="shared" si="69"/>
        <v>0.12910958904109768</v>
      </c>
      <c r="C1142" s="100">
        <f t="shared" ca="1" si="68"/>
        <v>1.2351438272162341</v>
      </c>
      <c r="D1142" s="101">
        <f t="shared" ca="1" si="70"/>
        <v>1.0039674315102207</v>
      </c>
      <c r="E1142" s="61">
        <f t="shared" ca="1" si="71"/>
        <v>95.594950675588905</v>
      </c>
      <c r="F1142"/>
    </row>
    <row r="1143" spans="2:6" x14ac:dyDescent="0.25">
      <c r="B1143" s="99">
        <f t="shared" si="69"/>
        <v>0.12922374429223923</v>
      </c>
      <c r="C1143" s="100">
        <f t="shared" ca="1" si="68"/>
        <v>0.6125469553808216</v>
      </c>
      <c r="D1143" s="101">
        <f t="shared" ca="1" si="70"/>
        <v>1.0019658997266006</v>
      </c>
      <c r="E1143" s="61">
        <f t="shared" ca="1" si="71"/>
        <v>95.782880762986437</v>
      </c>
      <c r="F1143"/>
    </row>
    <row r="1144" spans="2:6" x14ac:dyDescent="0.25">
      <c r="B1144" s="99">
        <f t="shared" si="69"/>
        <v>0.12933789954338079</v>
      </c>
      <c r="C1144" s="100">
        <f t="shared" ca="1" si="68"/>
        <v>0.45684828364755958</v>
      </c>
      <c r="D1144" s="101">
        <f t="shared" ca="1" si="70"/>
        <v>1.0014659818290517</v>
      </c>
      <c r="E1144" s="61">
        <f t="shared" ca="1" si="71"/>
        <v>95.923296725719197</v>
      </c>
      <c r="F1144"/>
    </row>
    <row r="1145" spans="2:6" x14ac:dyDescent="0.25">
      <c r="B1145" s="99">
        <f t="shared" si="69"/>
        <v>0.12945205479452235</v>
      </c>
      <c r="C1145" s="100">
        <f t="shared" ca="1" si="68"/>
        <v>-0.55558757594553754</v>
      </c>
      <c r="D1145" s="101">
        <f t="shared" ca="1" si="70"/>
        <v>0.99822132751076487</v>
      </c>
      <c r="E1145" s="61">
        <f t="shared" ca="1" si="71"/>
        <v>95.75268059675642</v>
      </c>
      <c r="F1145"/>
    </row>
    <row r="1146" spans="2:6" x14ac:dyDescent="0.25">
      <c r="B1146" s="99">
        <f t="shared" si="69"/>
        <v>0.1295662100456639</v>
      </c>
      <c r="C1146" s="100">
        <f t="shared" ca="1" si="68"/>
        <v>1.274383976124227</v>
      </c>
      <c r="D1146" s="101">
        <f t="shared" ca="1" si="70"/>
        <v>1.0040937150611959</v>
      </c>
      <c r="E1146" s="61">
        <f t="shared" ca="1" si="71"/>
        <v>96.144664787465246</v>
      </c>
      <c r="F1146"/>
    </row>
    <row r="1147" spans="2:6" x14ac:dyDescent="0.25">
      <c r="B1147" s="99">
        <f t="shared" si="69"/>
        <v>0.12968036529680546</v>
      </c>
      <c r="C1147" s="100">
        <f t="shared" ca="1" si="68"/>
        <v>0.51945562518085353</v>
      </c>
      <c r="D1147" s="101">
        <f t="shared" ca="1" si="70"/>
        <v>1.0016669717331821</v>
      </c>
      <c r="E1147" s="61">
        <f t="shared" ca="1" si="71"/>
        <v>96.304935225962211</v>
      </c>
      <c r="F1147"/>
    </row>
    <row r="1148" spans="2:6" x14ac:dyDescent="0.25">
      <c r="B1148" s="99">
        <f t="shared" si="69"/>
        <v>0.12979452054794702</v>
      </c>
      <c r="C1148" s="100">
        <f t="shared" ca="1" si="68"/>
        <v>-2.8221984393894672</v>
      </c>
      <c r="D1148" s="101">
        <f t="shared" ca="1" si="70"/>
        <v>0.99099535418224072</v>
      </c>
      <c r="E1148" s="61">
        <f t="shared" ca="1" si="71"/>
        <v>95.437743393750168</v>
      </c>
      <c r="F1148"/>
    </row>
    <row r="1149" spans="2:6" x14ac:dyDescent="0.25">
      <c r="B1149" s="99">
        <f t="shared" si="69"/>
        <v>0.12990867579908857</v>
      </c>
      <c r="C1149" s="100">
        <f t="shared" ca="1" si="68"/>
        <v>0.34591153053042945</v>
      </c>
      <c r="D1149" s="101">
        <f t="shared" ca="1" si="70"/>
        <v>1.0011099378533523</v>
      </c>
      <c r="E1149" s="61">
        <f t="shared" ca="1" si="71"/>
        <v>95.543673357781415</v>
      </c>
      <c r="F1149"/>
    </row>
    <row r="1150" spans="2:6" x14ac:dyDescent="0.25">
      <c r="B1150" s="99">
        <f t="shared" si="69"/>
        <v>0.13002283105023013</v>
      </c>
      <c r="C1150" s="100">
        <f t="shared" ca="1" si="68"/>
        <v>-0.13362523532123305</v>
      </c>
      <c r="D1150" s="101">
        <f t="shared" ca="1" si="70"/>
        <v>0.99957235276568357</v>
      </c>
      <c r="E1150" s="61">
        <f t="shared" ca="1" si="71"/>
        <v>95.502814370113526</v>
      </c>
      <c r="F1150"/>
    </row>
    <row r="1151" spans="2:6" x14ac:dyDescent="0.25">
      <c r="B1151" s="99">
        <f t="shared" si="69"/>
        <v>0.13013698630137169</v>
      </c>
      <c r="C1151" s="100">
        <f t="shared" ca="1" si="68"/>
        <v>0.58050545703736134</v>
      </c>
      <c r="D1151" s="101">
        <f t="shared" ca="1" si="70"/>
        <v>1.0018630003702709</v>
      </c>
      <c r="E1151" s="61">
        <f t="shared" ca="1" si="71"/>
        <v>95.680736148646957</v>
      </c>
      <c r="F1151"/>
    </row>
    <row r="1152" spans="2:6" x14ac:dyDescent="0.25">
      <c r="B1152" s="99">
        <f t="shared" si="69"/>
        <v>0.13025114155251324</v>
      </c>
      <c r="C1152" s="100">
        <f t="shared" ca="1" si="68"/>
        <v>0.25607846509956289</v>
      </c>
      <c r="D1152" s="101">
        <f t="shared" ca="1" si="70"/>
        <v>1.0008217174846066</v>
      </c>
      <c r="E1152" s="61">
        <f t="shared" ca="1" si="71"/>
        <v>95.759358682480325</v>
      </c>
      <c r="F1152"/>
    </row>
    <row r="1153" spans="2:6" x14ac:dyDescent="0.25">
      <c r="B1153" s="99">
        <f t="shared" si="69"/>
        <v>0.1303652968036548</v>
      </c>
      <c r="C1153" s="100">
        <f t="shared" ca="1" si="68"/>
        <v>-0.95056748250499368</v>
      </c>
      <c r="D1153" s="101">
        <f t="shared" ca="1" si="70"/>
        <v>0.99695834841355135</v>
      </c>
      <c r="E1153" s="61">
        <f t="shared" ca="1" si="71"/>
        <v>95.468092077226459</v>
      </c>
      <c r="F1153"/>
    </row>
    <row r="1154" spans="2:6" x14ac:dyDescent="0.25">
      <c r="B1154" s="99">
        <f t="shared" si="69"/>
        <v>0.13047945205479636</v>
      </c>
      <c r="C1154" s="100">
        <f t="shared" ca="1" si="68"/>
        <v>0.63198854149959516</v>
      </c>
      <c r="D1154" s="101">
        <f t="shared" ca="1" si="70"/>
        <v>1.0020283403698202</v>
      </c>
      <c r="E1154" s="61">
        <f t="shared" ca="1" si="71"/>
        <v>95.661733862416412</v>
      </c>
      <c r="F1154"/>
    </row>
    <row r="1155" spans="2:6" x14ac:dyDescent="0.25">
      <c r="B1155" s="99">
        <f t="shared" si="69"/>
        <v>0.13059360730593791</v>
      </c>
      <c r="C1155" s="100">
        <f t="shared" ca="1" si="68"/>
        <v>-0.14735746844962705</v>
      </c>
      <c r="D1155" s="101">
        <f t="shared" ca="1" si="70"/>
        <v>0.99952835657791472</v>
      </c>
      <c r="E1155" s="61">
        <f t="shared" ca="1" si="71"/>
        <v>95.616615634894927</v>
      </c>
      <c r="F1155"/>
    </row>
    <row r="1156" spans="2:6" x14ac:dyDescent="0.25">
      <c r="B1156" s="99">
        <f t="shared" si="69"/>
        <v>0.13070776255707947</v>
      </c>
      <c r="C1156" s="100">
        <f t="shared" ca="1" si="68"/>
        <v>-0.14063516573514789</v>
      </c>
      <c r="D1156" s="101">
        <f t="shared" ca="1" si="70"/>
        <v>0.99954989367002778</v>
      </c>
      <c r="E1156" s="61">
        <f t="shared" ca="1" si="71"/>
        <v>95.573577990947143</v>
      </c>
      <c r="F1156"/>
    </row>
    <row r="1157" spans="2:6" x14ac:dyDescent="0.25">
      <c r="B1157" s="99">
        <f t="shared" si="69"/>
        <v>0.13082191780822103</v>
      </c>
      <c r="C1157" s="100">
        <f t="shared" ca="1" si="68"/>
        <v>2.230990503448993E-2</v>
      </c>
      <c r="D1157" s="101">
        <f t="shared" ca="1" si="70"/>
        <v>1.0000720833980543</v>
      </c>
      <c r="E1157" s="61">
        <f t="shared" ca="1" si="71"/>
        <v>95.580467259212938</v>
      </c>
      <c r="F1157"/>
    </row>
    <row r="1158" spans="2:6" x14ac:dyDescent="0.25">
      <c r="B1158" s="99">
        <f t="shared" si="69"/>
        <v>0.13093607305936258</v>
      </c>
      <c r="C1158" s="100">
        <f t="shared" ca="1" si="68"/>
        <v>-1.200878614326939</v>
      </c>
      <c r="D1158" s="101">
        <f t="shared" ca="1" si="70"/>
        <v>0.99615878636979827</v>
      </c>
      <c r="E1158" s="61">
        <f t="shared" ca="1" si="71"/>
        <v>95.213322265595792</v>
      </c>
      <c r="F1158"/>
    </row>
    <row r="1159" spans="2:6" x14ac:dyDescent="0.25">
      <c r="B1159" s="99">
        <f t="shared" si="69"/>
        <v>0.13105022831050414</v>
      </c>
      <c r="C1159" s="100">
        <f t="shared" ca="1" si="68"/>
        <v>0.35619564187072683</v>
      </c>
      <c r="D1159" s="101">
        <f t="shared" ca="1" si="70"/>
        <v>1.0011429386863273</v>
      </c>
      <c r="E1159" s="61">
        <f t="shared" ca="1" si="71"/>
        <v>95.322145255066886</v>
      </c>
      <c r="F1159"/>
    </row>
    <row r="1160" spans="2:6" x14ac:dyDescent="0.25">
      <c r="B1160" s="99">
        <f t="shared" si="69"/>
        <v>0.1311643835616457</v>
      </c>
      <c r="C1160" s="100">
        <f t="shared" ca="1" si="68"/>
        <v>-0.4371941031422466</v>
      </c>
      <c r="D1160" s="101">
        <f t="shared" ca="1" si="70"/>
        <v>0.99860021146490441</v>
      </c>
      <c r="E1160" s="61">
        <f t="shared" ca="1" si="71"/>
        <v>95.188714408998123</v>
      </c>
      <c r="F1160"/>
    </row>
    <row r="1161" spans="2:6" x14ac:dyDescent="0.25">
      <c r="B1161" s="99">
        <f t="shared" si="69"/>
        <v>0.13127853881278725</v>
      </c>
      <c r="C1161" s="100">
        <f t="shared" ca="1" si="68"/>
        <v>0.90499497673590668</v>
      </c>
      <c r="D1161" s="101">
        <f t="shared" ca="1" si="70"/>
        <v>1.0029055676385366</v>
      </c>
      <c r="E1161" s="61">
        <f t="shared" ca="1" si="71"/>
        <v>95.465291657138806</v>
      </c>
      <c r="F1161"/>
    </row>
    <row r="1162" spans="2:6" x14ac:dyDescent="0.25">
      <c r="B1162" s="99">
        <f t="shared" si="69"/>
        <v>0.13139269406392881</v>
      </c>
      <c r="C1162" s="100">
        <f t="shared" ca="1" si="68"/>
        <v>0.21123923943378031</v>
      </c>
      <c r="D1162" s="101">
        <f t="shared" ca="1" si="70"/>
        <v>1.0006778863793333</v>
      </c>
      <c r="E1162" s="61">
        <f t="shared" ca="1" si="71"/>
        <v>95.530006278052255</v>
      </c>
      <c r="F1162"/>
    </row>
    <row r="1163" spans="2:6" x14ac:dyDescent="0.25">
      <c r="B1163" s="99">
        <f t="shared" si="69"/>
        <v>0.13150684931507037</v>
      </c>
      <c r="C1163" s="100">
        <f t="shared" ca="1" si="68"/>
        <v>-0.72724787969491445</v>
      </c>
      <c r="D1163" s="101">
        <f t="shared" ca="1" si="70"/>
        <v>0.99767223382599779</v>
      </c>
      <c r="E1163" s="61">
        <f t="shared" ca="1" si="71"/>
        <v>95.307634760835981</v>
      </c>
      <c r="F1163"/>
    </row>
    <row r="1164" spans="2:6" x14ac:dyDescent="0.25">
      <c r="B1164" s="99">
        <f t="shared" si="69"/>
        <v>0.13162100456621192</v>
      </c>
      <c r="C1164" s="100">
        <f t="shared" ref="C1164:C1227" ca="1" si="72">NORMINV(RAND(),0,1)</f>
        <v>0.75895968620898202</v>
      </c>
      <c r="D1164" s="101">
        <f t="shared" ca="1" si="70"/>
        <v>1.0024362299576985</v>
      </c>
      <c r="E1164" s="61">
        <f t="shared" ca="1" si="71"/>
        <v>95.539826075837723</v>
      </c>
      <c r="F1164"/>
    </row>
    <row r="1165" spans="2:6" x14ac:dyDescent="0.25">
      <c r="B1165" s="99">
        <f t="shared" ref="B1165:B1228" si="73">B1164+$C$5</f>
        <v>0.13173515981735348</v>
      </c>
      <c r="C1165" s="100">
        <f t="shared" ca="1" si="72"/>
        <v>1.3496969586412888</v>
      </c>
      <c r="D1165" s="101">
        <f t="shared" ref="D1165:D1228" ca="1" si="74">EXP(($C$6-$C$4^2*0.5)*$C$5+($C$4*C1165*$C$5^0.5))</f>
        <v>1.0043361335377632</v>
      </c>
      <c r="E1165" s="61">
        <f t="shared" ref="E1165:E1228" ca="1" si="75">E1164*D1165</f>
        <v>95.954099519877232</v>
      </c>
      <c r="F1165"/>
    </row>
    <row r="1166" spans="2:6" x14ac:dyDescent="0.25">
      <c r="B1166" s="99">
        <f t="shared" si="73"/>
        <v>0.13184931506849504</v>
      </c>
      <c r="C1166" s="100">
        <f t="shared" ca="1" si="72"/>
        <v>-9.5542418421246111E-3</v>
      </c>
      <c r="D1166" s="101">
        <f t="shared" ca="1" si="74"/>
        <v>0.9999699469799469</v>
      </c>
      <c r="E1166" s="61">
        <f t="shared" ca="1" si="75"/>
        <v>95.951215809400182</v>
      </c>
      <c r="F1166"/>
    </row>
    <row r="1167" spans="2:6" x14ac:dyDescent="0.25">
      <c r="B1167" s="99">
        <f t="shared" si="73"/>
        <v>0.13196347031963659</v>
      </c>
      <c r="C1167" s="100">
        <f t="shared" ca="1" si="72"/>
        <v>-0.58434807215235196</v>
      </c>
      <c r="D1167" s="101">
        <f t="shared" ca="1" si="74"/>
        <v>0.99812930959268287</v>
      </c>
      <c r="E1167" s="61">
        <f t="shared" ca="1" si="75"/>
        <v>95.771720790415117</v>
      </c>
      <c r="F1167"/>
    </row>
    <row r="1168" spans="2:6" x14ac:dyDescent="0.25">
      <c r="B1168" s="99">
        <f t="shared" si="73"/>
        <v>0.13207762557077815</v>
      </c>
      <c r="C1168" s="100">
        <f t="shared" ca="1" si="72"/>
        <v>-1.2085615708201658</v>
      </c>
      <c r="D1168" s="101">
        <f t="shared" ca="1" si="74"/>
        <v>0.99613425505656328</v>
      </c>
      <c r="E1168" s="61">
        <f t="shared" ca="1" si="75"/>
        <v>95.401491745045334</v>
      </c>
      <c r="F1168"/>
    </row>
    <row r="1169" spans="2:6" x14ac:dyDescent="0.25">
      <c r="B1169" s="99">
        <f t="shared" si="73"/>
        <v>0.13219178082191971</v>
      </c>
      <c r="C1169" s="100">
        <f t="shared" ca="1" si="72"/>
        <v>-1.4888200894347392</v>
      </c>
      <c r="D1169" s="101">
        <f t="shared" ca="1" si="74"/>
        <v>0.99523981581051324</v>
      </c>
      <c r="E1169" s="61">
        <f t="shared" ca="1" si="75"/>
        <v>94.94736307238712</v>
      </c>
      <c r="F1169"/>
    </row>
    <row r="1170" spans="2:6" x14ac:dyDescent="0.25">
      <c r="B1170" s="99">
        <f t="shared" si="73"/>
        <v>0.13230593607306126</v>
      </c>
      <c r="C1170" s="100">
        <f t="shared" ca="1" si="72"/>
        <v>0.42966803448507562</v>
      </c>
      <c r="D1170" s="101">
        <f t="shared" ca="1" si="74"/>
        <v>1.0013787369552243</v>
      </c>
      <c r="E1170" s="61">
        <f t="shared" ca="1" si="75"/>
        <v>95.078270510656111</v>
      </c>
      <c r="F1170"/>
    </row>
    <row r="1171" spans="2:6" x14ac:dyDescent="0.25">
      <c r="B1171" s="99">
        <f t="shared" si="73"/>
        <v>0.13242009132420282</v>
      </c>
      <c r="C1171" s="100">
        <f t="shared" ca="1" si="72"/>
        <v>0.71509248300571926</v>
      </c>
      <c r="D1171" s="101">
        <f t="shared" ca="1" si="74"/>
        <v>1.0022952895996902</v>
      </c>
      <c r="E1171" s="61">
        <f t="shared" ca="1" si="75"/>
        <v>95.29650267611575</v>
      </c>
      <c r="F1171"/>
    </row>
    <row r="1172" spans="2:6" x14ac:dyDescent="0.25">
      <c r="B1172" s="99">
        <f t="shared" si="73"/>
        <v>0.13253424657534438</v>
      </c>
      <c r="C1172" s="100">
        <f t="shared" ca="1" si="72"/>
        <v>1.4195074982126243</v>
      </c>
      <c r="D1172" s="101">
        <f t="shared" ca="1" si="74"/>
        <v>1.0045608929433232</v>
      </c>
      <c r="E1172" s="61">
        <f t="shared" ca="1" si="75"/>
        <v>95.73113982269463</v>
      </c>
      <c r="F1172"/>
    </row>
    <row r="1173" spans="2:6" x14ac:dyDescent="0.25">
      <c r="B1173" s="99">
        <f t="shared" si="73"/>
        <v>0.13264840182648593</v>
      </c>
      <c r="C1173" s="100">
        <f t="shared" ca="1" si="72"/>
        <v>-0.26377392714493908</v>
      </c>
      <c r="D1173" s="101">
        <f t="shared" ca="1" si="74"/>
        <v>0.99915545203052258</v>
      </c>
      <c r="E1173" s="61">
        <f t="shared" ca="1" si="75"/>
        <v>95.650290282941612</v>
      </c>
      <c r="F1173"/>
    </row>
    <row r="1174" spans="2:6" x14ac:dyDescent="0.25">
      <c r="B1174" s="99">
        <f t="shared" si="73"/>
        <v>0.13276255707762749</v>
      </c>
      <c r="C1174" s="100">
        <f t="shared" ca="1" si="72"/>
        <v>-1.2767077350872569</v>
      </c>
      <c r="D1174" s="101">
        <f t="shared" ca="1" si="74"/>
        <v>0.99591669404878547</v>
      </c>
      <c r="E1174" s="61">
        <f t="shared" ca="1" si="75"/>
        <v>95.259720883393882</v>
      </c>
      <c r="F1174"/>
    </row>
    <row r="1175" spans="2:6" x14ac:dyDescent="0.25">
      <c r="B1175" s="99">
        <f t="shared" si="73"/>
        <v>0.13287671232876905</v>
      </c>
      <c r="C1175" s="100">
        <f t="shared" ca="1" si="72"/>
        <v>0.48017682274803519</v>
      </c>
      <c r="D1175" s="101">
        <f t="shared" ca="1" si="74"/>
        <v>1.001540869303329</v>
      </c>
      <c r="E1175" s="61">
        <f t="shared" ca="1" si="75"/>
        <v>95.406503663146793</v>
      </c>
      <c r="F1175"/>
    </row>
    <row r="1176" spans="2:6" x14ac:dyDescent="0.25">
      <c r="B1176" s="99">
        <f t="shared" si="73"/>
        <v>0.1329908675799106</v>
      </c>
      <c r="C1176" s="100">
        <f t="shared" ca="1" si="72"/>
        <v>-0.88998149294639006</v>
      </c>
      <c r="D1176" s="101">
        <f t="shared" ca="1" si="74"/>
        <v>0.9971519730394508</v>
      </c>
      <c r="E1176" s="61">
        <f t="shared" ca="1" si="75"/>
        <v>95.134783368502411</v>
      </c>
      <c r="F1176"/>
    </row>
    <row r="1177" spans="2:6" x14ac:dyDescent="0.25">
      <c r="B1177" s="99">
        <f t="shared" si="73"/>
        <v>0.13310502283105216</v>
      </c>
      <c r="C1177" s="100">
        <f t="shared" ca="1" si="72"/>
        <v>-0.97824340627994388</v>
      </c>
      <c r="D1177" s="101">
        <f t="shared" ca="1" si="74"/>
        <v>0.99686991241600875</v>
      </c>
      <c r="E1177" s="61">
        <f t="shared" ca="1" si="75"/>
        <v>94.837003164274961</v>
      </c>
      <c r="F1177"/>
    </row>
    <row r="1178" spans="2:6" x14ac:dyDescent="0.25">
      <c r="B1178" s="99">
        <f t="shared" si="73"/>
        <v>0.13321917808219372</v>
      </c>
      <c r="C1178" s="100">
        <f t="shared" ca="1" si="72"/>
        <v>0.3276670668128645</v>
      </c>
      <c r="D1178" s="101">
        <f t="shared" ca="1" si="74"/>
        <v>1.0010513956076892</v>
      </c>
      <c r="E1178" s="61">
        <f t="shared" ca="1" si="75"/>
        <v>94.936714372848286</v>
      </c>
      <c r="F1178"/>
    </row>
    <row r="1179" spans="2:6" x14ac:dyDescent="0.25">
      <c r="B1179" s="99">
        <f t="shared" si="73"/>
        <v>0.13333333333333527</v>
      </c>
      <c r="C1179" s="100">
        <f t="shared" ca="1" si="72"/>
        <v>1.3280396160553209</v>
      </c>
      <c r="D1179" s="101">
        <f t="shared" ca="1" si="74"/>
        <v>1.0042664165873139</v>
      </c>
      <c r="E1179" s="61">
        <f t="shared" ca="1" si="75"/>
        <v>95.341753945793684</v>
      </c>
      <c r="F1179"/>
    </row>
    <row r="1180" spans="2:6" x14ac:dyDescent="0.25">
      <c r="B1180" s="99">
        <f t="shared" si="73"/>
        <v>0.13344748858447683</v>
      </c>
      <c r="C1180" s="100">
        <f t="shared" ca="1" si="72"/>
        <v>1.1233669283683412</v>
      </c>
      <c r="D1180" s="101">
        <f t="shared" ca="1" si="74"/>
        <v>1.0036077955706868</v>
      </c>
      <c r="E1180" s="61">
        <f t="shared" ca="1" si="75"/>
        <v>95.685727503380832</v>
      </c>
      <c r="F1180"/>
    </row>
    <row r="1181" spans="2:6" x14ac:dyDescent="0.25">
      <c r="B1181" s="99">
        <f t="shared" si="73"/>
        <v>0.13356164383561839</v>
      </c>
      <c r="C1181" s="100">
        <f t="shared" ca="1" si="72"/>
        <v>-0.89640934675117023</v>
      </c>
      <c r="D1181" s="101">
        <f t="shared" ca="1" si="74"/>
        <v>0.99713142870525073</v>
      </c>
      <c r="E1181" s="61">
        <f t="shared" ca="1" si="75"/>
        <v>95.411246172147429</v>
      </c>
      <c r="F1181"/>
    </row>
    <row r="1182" spans="2:6" x14ac:dyDescent="0.25">
      <c r="B1182" s="99">
        <f t="shared" si="73"/>
        <v>0.13367579908675994</v>
      </c>
      <c r="C1182" s="100">
        <f t="shared" ca="1" si="72"/>
        <v>-0.63621428125770763</v>
      </c>
      <c r="D1182" s="101">
        <f t="shared" ca="1" si="74"/>
        <v>0.99796338742331292</v>
      </c>
      <c r="E1182" s="61">
        <f t="shared" ca="1" si="75"/>
        <v>95.216930428235841</v>
      </c>
      <c r="F1182"/>
    </row>
    <row r="1183" spans="2:6" x14ac:dyDescent="0.25">
      <c r="B1183" s="99">
        <f t="shared" si="73"/>
        <v>0.1337899543379015</v>
      </c>
      <c r="C1183" s="100">
        <f t="shared" ca="1" si="72"/>
        <v>-0.1481066647102125</v>
      </c>
      <c r="D1183" s="101">
        <f t="shared" ca="1" si="74"/>
        <v>0.99952595631176322</v>
      </c>
      <c r="E1183" s="61">
        <f t="shared" ca="1" si="75"/>
        <v>95.171793443353053</v>
      </c>
      <c r="F1183"/>
    </row>
    <row r="1184" spans="2:6" x14ac:dyDescent="0.25">
      <c r="B1184" s="99">
        <f t="shared" si="73"/>
        <v>0.13390410958904306</v>
      </c>
      <c r="C1184" s="100">
        <f t="shared" ca="1" si="72"/>
        <v>0.11201564120710827</v>
      </c>
      <c r="D1184" s="101">
        <f t="shared" ca="1" si="74"/>
        <v>1.0003596796085441</v>
      </c>
      <c r="E1184" s="61">
        <f t="shared" ca="1" si="75"/>
        <v>95.206024796763202</v>
      </c>
      <c r="F1184"/>
    </row>
    <row r="1185" spans="2:6" x14ac:dyDescent="0.25">
      <c r="B1185" s="99">
        <f t="shared" si="73"/>
        <v>0.13401826484018461</v>
      </c>
      <c r="C1185" s="100">
        <f t="shared" ca="1" si="72"/>
        <v>0.45876959120505489</v>
      </c>
      <c r="D1185" s="101">
        <f t="shared" ca="1" si="74"/>
        <v>1.001472149250568</v>
      </c>
      <c r="E1185" s="61">
        <f t="shared" ca="1" si="75"/>
        <v>95.346182274817323</v>
      </c>
      <c r="F1185"/>
    </row>
    <row r="1186" spans="2:6" x14ac:dyDescent="0.25">
      <c r="B1186" s="99">
        <f t="shared" si="73"/>
        <v>0.13413242009132617</v>
      </c>
      <c r="C1186" s="100">
        <f t="shared" ca="1" si="72"/>
        <v>-1.5233536032610573</v>
      </c>
      <c r="D1186" s="101">
        <f t="shared" ca="1" si="74"/>
        <v>0.99512965841010381</v>
      </c>
      <c r="E1186" s="61">
        <f t="shared" ca="1" si="75"/>
        <v>94.881813797846462</v>
      </c>
      <c r="F1186"/>
    </row>
    <row r="1187" spans="2:6" x14ac:dyDescent="0.25">
      <c r="B1187" s="99">
        <f t="shared" si="73"/>
        <v>0.13424657534246773</v>
      </c>
      <c r="C1187" s="100">
        <f t="shared" ca="1" si="72"/>
        <v>-1.0995677257596981</v>
      </c>
      <c r="D1187" s="101">
        <f t="shared" ca="1" si="74"/>
        <v>0.99648232371129286</v>
      </c>
      <c r="E1187" s="61">
        <f t="shared" ca="1" si="75"/>
        <v>94.54805029122025</v>
      </c>
      <c r="F1187"/>
    </row>
    <row r="1188" spans="2:6" x14ac:dyDescent="0.25">
      <c r="B1188" s="99">
        <f t="shared" si="73"/>
        <v>0.13436073059360928</v>
      </c>
      <c r="C1188" s="100">
        <f t="shared" ca="1" si="72"/>
        <v>3.5505536288837902E-2</v>
      </c>
      <c r="D1188" s="101">
        <f t="shared" ca="1" si="74"/>
        <v>1.000114383348764</v>
      </c>
      <c r="E1188" s="61">
        <f t="shared" ca="1" si="75"/>
        <v>94.558865013831664</v>
      </c>
      <c r="F1188"/>
    </row>
    <row r="1189" spans="2:6" x14ac:dyDescent="0.25">
      <c r="B1189" s="99">
        <f t="shared" si="73"/>
        <v>0.13447488584475084</v>
      </c>
      <c r="C1189" s="100">
        <f t="shared" ca="1" si="72"/>
        <v>0.81583266364759766</v>
      </c>
      <c r="D1189" s="101">
        <f t="shared" ca="1" si="74"/>
        <v>1.0026189858999686</v>
      </c>
      <c r="E1189" s="61">
        <f t="shared" ca="1" si="75"/>
        <v>94.806513348019919</v>
      </c>
      <c r="F1189"/>
    </row>
    <row r="1190" spans="2:6" x14ac:dyDescent="0.25">
      <c r="B1190" s="99">
        <f t="shared" si="73"/>
        <v>0.1345890410958924</v>
      </c>
      <c r="C1190" s="100">
        <f t="shared" ca="1" si="72"/>
        <v>-0.41619841795181856</v>
      </c>
      <c r="D1190" s="101">
        <f t="shared" ca="1" si="74"/>
        <v>0.99866741707395024</v>
      </c>
      <c r="E1190" s="61">
        <f t="shared" ca="1" si="75"/>
        <v>94.680175807054042</v>
      </c>
      <c r="F1190"/>
    </row>
    <row r="1191" spans="2:6" x14ac:dyDescent="0.25">
      <c r="B1191" s="99">
        <f t="shared" si="73"/>
        <v>0.13470319634703395</v>
      </c>
      <c r="C1191" s="100">
        <f t="shared" ca="1" si="72"/>
        <v>1.3986664271214977</v>
      </c>
      <c r="D1191" s="101">
        <f t="shared" ca="1" si="74"/>
        <v>1.004493788543231</v>
      </c>
      <c r="E1191" s="61">
        <f t="shared" ca="1" si="75"/>
        <v>95.105648496366882</v>
      </c>
      <c r="F1191"/>
    </row>
    <row r="1192" spans="2:6" x14ac:dyDescent="0.25">
      <c r="B1192" s="99">
        <f t="shared" si="73"/>
        <v>0.13481735159817551</v>
      </c>
      <c r="C1192" s="100">
        <f t="shared" ca="1" si="72"/>
        <v>-1.0910844139289111</v>
      </c>
      <c r="D1192" s="101">
        <f t="shared" ca="1" si="74"/>
        <v>0.99650942002031873</v>
      </c>
      <c r="E1192" s="61">
        <f t="shared" ca="1" si="75"/>
        <v>94.773674623770859</v>
      </c>
      <c r="F1192"/>
    </row>
    <row r="1193" spans="2:6" x14ac:dyDescent="0.25">
      <c r="B1193" s="99">
        <f t="shared" si="73"/>
        <v>0.13493150684931707</v>
      </c>
      <c r="C1193" s="100">
        <f t="shared" ca="1" si="72"/>
        <v>0.69887732934148517</v>
      </c>
      <c r="D1193" s="101">
        <f t="shared" ca="1" si="74"/>
        <v>1.002243197162882</v>
      </c>
      <c r="E1193" s="61">
        <f t="shared" ca="1" si="75"/>
        <v>94.986270661802806</v>
      </c>
      <c r="F1193"/>
    </row>
    <row r="1194" spans="2:6" x14ac:dyDescent="0.25">
      <c r="B1194" s="99">
        <f t="shared" si="73"/>
        <v>0.13504566210045862</v>
      </c>
      <c r="C1194" s="100">
        <f t="shared" ca="1" si="72"/>
        <v>-0.14457896213571075</v>
      </c>
      <c r="D1194" s="101">
        <f t="shared" ca="1" si="74"/>
        <v>0.99953725837403051</v>
      </c>
      <c r="E1194" s="61">
        <f t="shared" ca="1" si="75"/>
        <v>94.94231656047198</v>
      </c>
      <c r="F1194"/>
    </row>
    <row r="1195" spans="2:6" x14ac:dyDescent="0.25">
      <c r="B1195" s="99">
        <f t="shared" si="73"/>
        <v>0.13515981735160018</v>
      </c>
      <c r="C1195" s="100">
        <f t="shared" ca="1" si="72"/>
        <v>-0.78328639574465342</v>
      </c>
      <c r="D1195" s="101">
        <f t="shared" ca="1" si="74"/>
        <v>0.99749304756392032</v>
      </c>
      <c r="E1195" s="61">
        <f t="shared" ca="1" si="75"/>
        <v>94.704300688683659</v>
      </c>
      <c r="F1195"/>
    </row>
    <row r="1196" spans="2:6" x14ac:dyDescent="0.25">
      <c r="B1196" s="99">
        <f t="shared" si="73"/>
        <v>0.13527397260274174</v>
      </c>
      <c r="C1196" s="100">
        <f t="shared" ca="1" si="72"/>
        <v>0.55866962611617055</v>
      </c>
      <c r="D1196" s="101">
        <f t="shared" ca="1" si="74"/>
        <v>1.0017928819594868</v>
      </c>
      <c r="E1196" s="61">
        <f t="shared" ca="1" si="75"/>
        <v>94.874094320874207</v>
      </c>
      <c r="F1196"/>
    </row>
    <row r="1197" spans="2:6" x14ac:dyDescent="0.25">
      <c r="B1197" s="99">
        <f t="shared" si="73"/>
        <v>0.13538812785388329</v>
      </c>
      <c r="C1197" s="100">
        <f t="shared" ca="1" si="72"/>
        <v>1.0872781786019914</v>
      </c>
      <c r="D1197" s="101">
        <f t="shared" ca="1" si="74"/>
        <v>1.0034917095441207</v>
      </c>
      <c r="E1197" s="61">
        <f t="shared" ca="1" si="75"/>
        <v>95.205367101504208</v>
      </c>
      <c r="F1197"/>
    </row>
    <row r="1198" spans="2:6" x14ac:dyDescent="0.25">
      <c r="B1198" s="99">
        <f t="shared" si="73"/>
        <v>0.13550228310502485</v>
      </c>
      <c r="C1198" s="100">
        <f t="shared" ca="1" si="72"/>
        <v>-0.18620426089910325</v>
      </c>
      <c r="D1198" s="101">
        <f t="shared" ca="1" si="74"/>
        <v>0.99940390728069073</v>
      </c>
      <c r="E1198" s="61">
        <f t="shared" ca="1" si="75"/>
        <v>95.148615875335835</v>
      </c>
      <c r="F1198"/>
    </row>
    <row r="1199" spans="2:6" x14ac:dyDescent="0.25">
      <c r="B1199" s="99">
        <f t="shared" si="73"/>
        <v>0.13561643835616641</v>
      </c>
      <c r="C1199" s="100">
        <f t="shared" ca="1" si="72"/>
        <v>-0.36868414099444635</v>
      </c>
      <c r="D1199" s="101">
        <f t="shared" ca="1" si="74"/>
        <v>0.99881952340068703</v>
      </c>
      <c r="E1199" s="61">
        <f t="shared" ca="1" si="75"/>
        <v>95.03629516083798</v>
      </c>
      <c r="F1199"/>
    </row>
    <row r="1200" spans="2:6" x14ac:dyDescent="0.25">
      <c r="B1200" s="99">
        <f t="shared" si="73"/>
        <v>0.13573059360730796</v>
      </c>
      <c r="C1200" s="100">
        <f t="shared" ca="1" si="72"/>
        <v>-0.61170339904492721</v>
      </c>
      <c r="D1200" s="101">
        <f t="shared" ca="1" si="74"/>
        <v>0.99804179532169524</v>
      </c>
      <c r="E1200" s="61">
        <f t="shared" ca="1" si="75"/>
        <v>94.85019464304527</v>
      </c>
      <c r="F1200"/>
    </row>
    <row r="1201" spans="2:6" x14ac:dyDescent="0.25">
      <c r="B1201" s="99">
        <f t="shared" si="73"/>
        <v>0.13584474885844952</v>
      </c>
      <c r="C1201" s="100">
        <f t="shared" ca="1" si="72"/>
        <v>-3.0906903702998534E-2</v>
      </c>
      <c r="D1201" s="101">
        <f t="shared" ca="1" si="74"/>
        <v>0.99990150961013224</v>
      </c>
      <c r="E1201" s="61">
        <f t="shared" ca="1" si="75"/>
        <v>94.840852810395845</v>
      </c>
      <c r="F1201"/>
    </row>
    <row r="1202" spans="2:6" x14ac:dyDescent="0.25">
      <c r="B1202" s="99">
        <f t="shared" si="73"/>
        <v>0.13595890410959108</v>
      </c>
      <c r="C1202" s="100">
        <f t="shared" ca="1" si="72"/>
        <v>0.35016341826121788</v>
      </c>
      <c r="D1202" s="101">
        <f t="shared" ca="1" si="74"/>
        <v>1.0011235816652171</v>
      </c>
      <c r="E1202" s="61">
        <f t="shared" ca="1" si="75"/>
        <v>94.94741425372716</v>
      </c>
      <c r="F1202"/>
    </row>
    <row r="1203" spans="2:6" x14ac:dyDescent="0.25">
      <c r="B1203" s="99">
        <f t="shared" si="73"/>
        <v>0.13607305936073263</v>
      </c>
      <c r="C1203" s="100">
        <f t="shared" ca="1" si="72"/>
        <v>-1.1477686712169088</v>
      </c>
      <c r="D1203" s="101">
        <f t="shared" ca="1" si="74"/>
        <v>0.99632838040515859</v>
      </c>
      <c r="E1203" s="61">
        <f t="shared" ca="1" si="75"/>
        <v>94.598803467073651</v>
      </c>
      <c r="F1203"/>
    </row>
    <row r="1204" spans="2:6" x14ac:dyDescent="0.25">
      <c r="B1204" s="99">
        <f t="shared" si="73"/>
        <v>0.13618721461187419</v>
      </c>
      <c r="C1204" s="100">
        <f t="shared" ca="1" si="72"/>
        <v>-1.5149453247431666</v>
      </c>
      <c r="D1204" s="101">
        <f t="shared" ca="1" si="74"/>
        <v>0.99515647859780232</v>
      </c>
      <c r="E1204" s="61">
        <f t="shared" ca="1" si="75"/>
        <v>94.140612137858582</v>
      </c>
      <c r="F1204"/>
    </row>
    <row r="1205" spans="2:6" x14ac:dyDescent="0.25">
      <c r="B1205" s="99">
        <f t="shared" si="73"/>
        <v>0.13630136986301575</v>
      </c>
      <c r="C1205" s="100">
        <f t="shared" ca="1" si="72"/>
        <v>6.1156697483966127E-2</v>
      </c>
      <c r="D1205" s="101">
        <f t="shared" ca="1" si="74"/>
        <v>1.0001966158989235</v>
      </c>
      <c r="E1205" s="61">
        <f t="shared" ca="1" si="75"/>
        <v>94.159121678939272</v>
      </c>
      <c r="F1205"/>
    </row>
    <row r="1206" spans="2:6" x14ac:dyDescent="0.25">
      <c r="B1206" s="99">
        <f t="shared" si="73"/>
        <v>0.1364155251141573</v>
      </c>
      <c r="C1206" s="100">
        <f t="shared" ca="1" si="72"/>
        <v>-0.93415565061150119</v>
      </c>
      <c r="D1206" s="101">
        <f t="shared" ca="1" si="74"/>
        <v>0.9970107946947282</v>
      </c>
      <c r="E1206" s="61">
        <f t="shared" ca="1" si="75"/>
        <v>93.877660732876848</v>
      </c>
      <c r="F1206"/>
    </row>
    <row r="1207" spans="2:6" x14ac:dyDescent="0.25">
      <c r="B1207" s="99">
        <f t="shared" si="73"/>
        <v>0.13652968036529886</v>
      </c>
      <c r="C1207" s="100">
        <f t="shared" ca="1" si="72"/>
        <v>2.1723462850786746</v>
      </c>
      <c r="D1207" s="101">
        <f t="shared" ca="1" si="74"/>
        <v>1.0069879028748878</v>
      </c>
      <c r="E1207" s="61">
        <f t="shared" ca="1" si="75"/>
        <v>94.533668708199855</v>
      </c>
      <c r="F1207"/>
    </row>
    <row r="1208" spans="2:6" x14ac:dyDescent="0.25">
      <c r="B1208" s="99">
        <f t="shared" si="73"/>
        <v>0.13664383561644042</v>
      </c>
      <c r="C1208" s="100">
        <f t="shared" ca="1" si="72"/>
        <v>0.622057996224612</v>
      </c>
      <c r="D1208" s="101">
        <f t="shared" ca="1" si="74"/>
        <v>1.0019964458997725</v>
      </c>
      <c r="E1208" s="61">
        <f t="shared" ca="1" si="75"/>
        <v>94.722400063482795</v>
      </c>
      <c r="F1208"/>
    </row>
    <row r="1209" spans="2:6" x14ac:dyDescent="0.25">
      <c r="B1209" s="99">
        <f t="shared" si="73"/>
        <v>0.13675799086758197</v>
      </c>
      <c r="C1209" s="100">
        <f t="shared" ca="1" si="72"/>
        <v>-6.197296897880733E-2</v>
      </c>
      <c r="D1209" s="101">
        <f t="shared" ca="1" si="74"/>
        <v>0.99980194819666524</v>
      </c>
      <c r="E1209" s="61">
        <f t="shared" ca="1" si="75"/>
        <v>94.703640121334018</v>
      </c>
      <c r="F1209"/>
    </row>
    <row r="1210" spans="2:6" x14ac:dyDescent="0.25">
      <c r="B1210" s="99">
        <f t="shared" si="73"/>
        <v>0.13687214611872353</v>
      </c>
      <c r="C1210" s="100">
        <f t="shared" ca="1" si="72"/>
        <v>-1.5945943232509308</v>
      </c>
      <c r="D1210" s="101">
        <f t="shared" ca="1" si="74"/>
        <v>0.99490244833390185</v>
      </c>
      <c r="E1210" s="61">
        <f t="shared" ca="1" si="75"/>
        <v>94.220883422847947</v>
      </c>
      <c r="F1210"/>
    </row>
    <row r="1211" spans="2:6" x14ac:dyDescent="0.25">
      <c r="B1211" s="99">
        <f t="shared" si="73"/>
        <v>0.13698630136986509</v>
      </c>
      <c r="C1211" s="100">
        <f t="shared" ca="1" si="72"/>
        <v>-0.49463324103271589</v>
      </c>
      <c r="D1211" s="101">
        <f t="shared" ca="1" si="74"/>
        <v>0.99841637621496326</v>
      </c>
      <c r="E1211" s="61">
        <f t="shared" ca="1" si="75"/>
        <v>94.071672990812345</v>
      </c>
      <c r="F1211"/>
    </row>
    <row r="1212" spans="2:6" x14ac:dyDescent="0.25">
      <c r="B1212" s="99">
        <f t="shared" si="73"/>
        <v>0.13710045662100664</v>
      </c>
      <c r="C1212" s="100">
        <f t="shared" ca="1" si="72"/>
        <v>1.5443083611899056</v>
      </c>
      <c r="D1212" s="101">
        <f t="shared" ca="1" si="74"/>
        <v>1.0049628224818992</v>
      </c>
      <c r="E1212" s="61">
        <f t="shared" ca="1" si="75"/>
        <v>94.538534004441019</v>
      </c>
      <c r="F1212"/>
    </row>
    <row r="1213" spans="2:6" x14ac:dyDescent="0.25">
      <c r="B1213" s="99">
        <f t="shared" si="73"/>
        <v>0.1372146118721482</v>
      </c>
      <c r="C1213" s="100">
        <f t="shared" ca="1" si="72"/>
        <v>0.27388296075514518</v>
      </c>
      <c r="D1213" s="101">
        <f t="shared" ca="1" si="74"/>
        <v>1.0008788348268516</v>
      </c>
      <c r="E1213" s="61">
        <f t="shared" ca="1" si="75"/>
        <v>94.621617760603613</v>
      </c>
      <c r="F1213"/>
    </row>
    <row r="1214" spans="2:6" x14ac:dyDescent="0.25">
      <c r="B1214" s="99">
        <f t="shared" si="73"/>
        <v>0.13732876712328976</v>
      </c>
      <c r="C1214" s="100">
        <f t="shared" ca="1" si="72"/>
        <v>5.2561972552211955E-2</v>
      </c>
      <c r="D1214" s="101">
        <f t="shared" ca="1" si="74"/>
        <v>1.0001690621572588</v>
      </c>
      <c r="E1214" s="61">
        <f t="shared" ca="1" si="75"/>
        <v>94.63761469542554</v>
      </c>
      <c r="F1214"/>
    </row>
    <row r="1215" spans="2:6" x14ac:dyDescent="0.25">
      <c r="B1215" s="99">
        <f t="shared" si="73"/>
        <v>0.13744292237443131</v>
      </c>
      <c r="C1215" s="100">
        <f t="shared" ca="1" si="72"/>
        <v>0.14680722415505443</v>
      </c>
      <c r="D1215" s="101">
        <f t="shared" ca="1" si="74"/>
        <v>1.0004712435335616</v>
      </c>
      <c r="E1215" s="61">
        <f t="shared" ca="1" si="75"/>
        <v>94.682212059382465</v>
      </c>
      <c r="F1215"/>
    </row>
    <row r="1216" spans="2:6" x14ac:dyDescent="0.25">
      <c r="B1216" s="99">
        <f t="shared" si="73"/>
        <v>0.13755707762557287</v>
      </c>
      <c r="C1216" s="100">
        <f t="shared" ca="1" si="72"/>
        <v>1.0191638466494624</v>
      </c>
      <c r="D1216" s="101">
        <f t="shared" ca="1" si="74"/>
        <v>1.0032726439953863</v>
      </c>
      <c r="E1216" s="61">
        <f t="shared" ca="1" si="75"/>
        <v>94.992073232148499</v>
      </c>
      <c r="F1216"/>
    </row>
    <row r="1217" spans="2:6" x14ac:dyDescent="0.25">
      <c r="B1217" s="99">
        <f t="shared" si="73"/>
        <v>0.13767123287671443</v>
      </c>
      <c r="C1217" s="100">
        <f t="shared" ca="1" si="72"/>
        <v>-0.9877771844912786</v>
      </c>
      <c r="D1217" s="101">
        <f t="shared" ca="1" si="74"/>
        <v>0.99683944987697137</v>
      </c>
      <c r="E1217" s="61">
        <f t="shared" ca="1" si="75"/>
        <v>94.691846023407891</v>
      </c>
      <c r="F1217"/>
    </row>
    <row r="1218" spans="2:6" x14ac:dyDescent="0.25">
      <c r="B1218" s="99">
        <f t="shared" si="73"/>
        <v>0.13778538812785598</v>
      </c>
      <c r="C1218" s="100">
        <f t="shared" ca="1" si="72"/>
        <v>0.22244194042286836</v>
      </c>
      <c r="D1218" s="101">
        <f t="shared" ca="1" si="74"/>
        <v>1.0007138194263745</v>
      </c>
      <c r="E1218" s="61">
        <f t="shared" ca="1" si="75"/>
        <v>94.759438902618655</v>
      </c>
      <c r="F1218"/>
    </row>
    <row r="1219" spans="2:6" x14ac:dyDescent="0.25">
      <c r="B1219" s="99">
        <f t="shared" si="73"/>
        <v>0.13789954337899754</v>
      </c>
      <c r="C1219" s="100">
        <f t="shared" ca="1" si="72"/>
        <v>-1.2379109648463782</v>
      </c>
      <c r="D1219" s="101">
        <f t="shared" ca="1" si="74"/>
        <v>0.9960405494043808</v>
      </c>
      <c r="E1219" s="61">
        <f t="shared" ca="1" si="75"/>
        <v>94.384243585815142</v>
      </c>
      <c r="F1219"/>
    </row>
    <row r="1220" spans="2:6" x14ac:dyDescent="0.25">
      <c r="B1220" s="99">
        <f t="shared" si="73"/>
        <v>0.1380136986301391</v>
      </c>
      <c r="C1220" s="100">
        <f t="shared" ca="1" si="72"/>
        <v>0.37700829125242308</v>
      </c>
      <c r="D1220" s="101">
        <f t="shared" ca="1" si="74"/>
        <v>1.0012097280251639</v>
      </c>
      <c r="E1220" s="61">
        <f t="shared" ca="1" si="75"/>
        <v>94.498422850414798</v>
      </c>
      <c r="F1220"/>
    </row>
    <row r="1221" spans="2:6" x14ac:dyDescent="0.25">
      <c r="B1221" s="99">
        <f t="shared" si="73"/>
        <v>0.13812785388128065</v>
      </c>
      <c r="C1221" s="100">
        <f t="shared" ca="1" si="72"/>
        <v>0.19111553228867706</v>
      </c>
      <c r="D1221" s="101">
        <f t="shared" ca="1" si="74"/>
        <v>1.0006133421400993</v>
      </c>
      <c r="E1221" s="61">
        <f t="shared" ca="1" si="75"/>
        <v>94.556382715321888</v>
      </c>
      <c r="F1221"/>
    </row>
    <row r="1222" spans="2:6" x14ac:dyDescent="0.25">
      <c r="B1222" s="99">
        <f t="shared" si="73"/>
        <v>0.13824200913242221</v>
      </c>
      <c r="C1222" s="100">
        <f t="shared" ca="1" si="72"/>
        <v>1.883172444649972</v>
      </c>
      <c r="D1222" s="101">
        <f t="shared" ca="1" si="74"/>
        <v>1.0060549682716908</v>
      </c>
      <c r="E1222" s="61">
        <f t="shared" ca="1" si="75"/>
        <v>95.128918612549015</v>
      </c>
      <c r="F1222"/>
    </row>
    <row r="1223" spans="2:6" x14ac:dyDescent="0.25">
      <c r="B1223" s="99">
        <f t="shared" si="73"/>
        <v>0.13835616438356377</v>
      </c>
      <c r="C1223" s="100">
        <f t="shared" ca="1" si="72"/>
        <v>-0.95365521701751277</v>
      </c>
      <c r="D1223" s="101">
        <f t="shared" ca="1" si="74"/>
        <v>0.99694848143875181</v>
      </c>
      <c r="E1223" s="61">
        <f t="shared" ca="1" si="75"/>
        <v>94.838630951691357</v>
      </c>
      <c r="F1223"/>
    </row>
    <row r="1224" spans="2:6" x14ac:dyDescent="0.25">
      <c r="B1224" s="99">
        <f t="shared" si="73"/>
        <v>0.13847031963470532</v>
      </c>
      <c r="C1224" s="100">
        <f t="shared" ca="1" si="72"/>
        <v>-1.6624517229502089</v>
      </c>
      <c r="D1224" s="101">
        <f t="shared" ca="1" si="74"/>
        <v>0.99468607701854561</v>
      </c>
      <c r="E1224" s="61">
        <f t="shared" ca="1" si="75"/>
        <v>94.334665771147499</v>
      </c>
      <c r="F1224"/>
    </row>
    <row r="1225" spans="2:6" x14ac:dyDescent="0.25">
      <c r="B1225" s="99">
        <f t="shared" si="73"/>
        <v>0.13858447488584688</v>
      </c>
      <c r="C1225" s="100">
        <f t="shared" ca="1" si="72"/>
        <v>0.50701487452897709</v>
      </c>
      <c r="D1225" s="101">
        <f t="shared" ca="1" si="74"/>
        <v>1.0016270296711169</v>
      </c>
      <c r="E1225" s="61">
        <f t="shared" ca="1" si="75"/>
        <v>94.488151071372059</v>
      </c>
      <c r="F1225"/>
    </row>
    <row r="1226" spans="2:6" x14ac:dyDescent="0.25">
      <c r="B1226" s="99">
        <f t="shared" si="73"/>
        <v>0.13869863013698844</v>
      </c>
      <c r="C1226" s="100">
        <f t="shared" ca="1" si="72"/>
        <v>-0.59584863265627064</v>
      </c>
      <c r="D1226" s="101">
        <f t="shared" ca="1" si="74"/>
        <v>0.99809251643914609</v>
      </c>
      <c r="E1226" s="61">
        <f t="shared" ca="1" si="75"/>
        <v>94.307916476507941</v>
      </c>
      <c r="F1226"/>
    </row>
    <row r="1227" spans="2:6" x14ac:dyDescent="0.25">
      <c r="B1227" s="99">
        <f t="shared" si="73"/>
        <v>0.13881278538812999</v>
      </c>
      <c r="C1227" s="100">
        <f t="shared" ca="1" si="72"/>
        <v>-0.66997586145589594</v>
      </c>
      <c r="D1227" s="101">
        <f t="shared" ca="1" si="74"/>
        <v>0.99785539753875074</v>
      </c>
      <c r="E1227" s="61">
        <f t="shared" ca="1" si="75"/>
        <v>94.105663486717134</v>
      </c>
      <c r="F1227"/>
    </row>
    <row r="1228" spans="2:6" x14ac:dyDescent="0.25">
      <c r="B1228" s="99">
        <f t="shared" si="73"/>
        <v>0.13892694063927155</v>
      </c>
      <c r="C1228" s="100">
        <f t="shared" ref="C1228:C1291" ca="1" si="76">NORMINV(RAND(),0,1)</f>
        <v>0.17329057300230488</v>
      </c>
      <c r="D1228" s="101">
        <f t="shared" ca="1" si="74"/>
        <v>1.000556174320139</v>
      </c>
      <c r="E1228" s="61">
        <f t="shared" ca="1" si="75"/>
        <v>94.158002640128089</v>
      </c>
      <c r="F1228"/>
    </row>
    <row r="1229" spans="2:6" x14ac:dyDescent="0.25">
      <c r="B1229" s="99">
        <f t="shared" ref="B1229:B1292" si="77">B1228+$C$5</f>
        <v>0.13904109589041311</v>
      </c>
      <c r="C1229" s="100">
        <f t="shared" ca="1" si="76"/>
        <v>-0.58147634263150394</v>
      </c>
      <c r="D1229" s="101">
        <f t="shared" ref="D1229:D1292" ca="1" si="78">EXP(($C$6-$C$4^2*0.5)*$C$5+($C$4*C1229*$C$5^0.5))</f>
        <v>0.99813849718131498</v>
      </c>
      <c r="E1229" s="61">
        <f t="shared" ref="E1229:E1292" ca="1" si="79">E1228*D1229</f>
        <v>93.982727252811742</v>
      </c>
      <c r="F1229"/>
    </row>
    <row r="1230" spans="2:6" x14ac:dyDescent="0.25">
      <c r="B1230" s="99">
        <f t="shared" si="77"/>
        <v>0.13915525114155466</v>
      </c>
      <c r="C1230" s="100">
        <f t="shared" ca="1" si="76"/>
        <v>0.2734554982453119</v>
      </c>
      <c r="D1230" s="101">
        <f t="shared" ca="1" si="78"/>
        <v>1.0008774634764408</v>
      </c>
      <c r="E1230" s="61">
        <f t="shared" ca="1" si="79"/>
        <v>94.065193663392378</v>
      </c>
      <c r="F1230"/>
    </row>
    <row r="1231" spans="2:6" x14ac:dyDescent="0.25">
      <c r="B1231" s="99">
        <f t="shared" si="77"/>
        <v>0.13926940639269622</v>
      </c>
      <c r="C1231" s="100">
        <f t="shared" ca="1" si="76"/>
        <v>1.317773694609059</v>
      </c>
      <c r="D1231" s="101">
        <f t="shared" ca="1" si="78"/>
        <v>1.0042333713456011</v>
      </c>
      <c r="E1231" s="61">
        <f t="shared" ca="1" si="79"/>
        <v>94.463406558865401</v>
      </c>
      <c r="F1231"/>
    </row>
    <row r="1232" spans="2:6" x14ac:dyDescent="0.25">
      <c r="B1232" s="99">
        <f t="shared" si="77"/>
        <v>0.13938356164383778</v>
      </c>
      <c r="C1232" s="100">
        <f t="shared" ca="1" si="76"/>
        <v>-1.2740815691358875</v>
      </c>
      <c r="D1232" s="101">
        <f t="shared" ca="1" si="78"/>
        <v>0.99592507737195501</v>
      </c>
      <c r="E1232" s="61">
        <f t="shared" ca="1" si="79"/>
        <v>94.078475485956474</v>
      </c>
      <c r="F1232"/>
    </row>
    <row r="1233" spans="2:6" x14ac:dyDescent="0.25">
      <c r="B1233" s="99">
        <f t="shared" si="77"/>
        <v>0.13949771689497933</v>
      </c>
      <c r="C1233" s="100">
        <f t="shared" ca="1" si="76"/>
        <v>-0.67904238676419482</v>
      </c>
      <c r="D1233" s="101">
        <f t="shared" ca="1" si="78"/>
        <v>0.99782639931609596</v>
      </c>
      <c r="E1233" s="61">
        <f t="shared" ca="1" si="79"/>
        <v>93.873986447299544</v>
      </c>
      <c r="F1233"/>
    </row>
    <row r="1234" spans="2:6" x14ac:dyDescent="0.25">
      <c r="B1234" s="99">
        <f t="shared" si="77"/>
        <v>0.13961187214612089</v>
      </c>
      <c r="C1234" s="100">
        <f t="shared" ca="1" si="76"/>
        <v>-0.60511865740409121</v>
      </c>
      <c r="D1234" s="101">
        <f t="shared" ca="1" si="78"/>
        <v>0.99806286031149527</v>
      </c>
      <c r="E1234" s="61">
        <f t="shared" ca="1" si="79"/>
        <v>93.692139422434323</v>
      </c>
      <c r="F1234"/>
    </row>
    <row r="1235" spans="2:6" x14ac:dyDescent="0.25">
      <c r="B1235" s="99">
        <f t="shared" si="77"/>
        <v>0.13972602739726245</v>
      </c>
      <c r="C1235" s="100">
        <f t="shared" ca="1" si="76"/>
        <v>1.4366924006026238</v>
      </c>
      <c r="D1235" s="101">
        <f t="shared" ca="1" si="78"/>
        <v>1.0046162285275775</v>
      </c>
      <c r="E1235" s="61">
        <f t="shared" ca="1" si="79"/>
        <v>94.124643749245934</v>
      </c>
      <c r="F1235"/>
    </row>
    <row r="1236" spans="2:6" x14ac:dyDescent="0.25">
      <c r="B1236" s="99">
        <f t="shared" si="77"/>
        <v>0.139840182648404</v>
      </c>
      <c r="C1236" s="100">
        <f t="shared" ca="1" si="76"/>
        <v>0.4671278475143481</v>
      </c>
      <c r="D1236" s="101">
        <f t="shared" ca="1" si="78"/>
        <v>1.001498979800864</v>
      </c>
      <c r="E1236" s="61">
        <f t="shared" ca="1" si="79"/>
        <v>94.265734688989568</v>
      </c>
      <c r="F1236"/>
    </row>
    <row r="1237" spans="2:6" x14ac:dyDescent="0.25">
      <c r="B1237" s="99">
        <f t="shared" si="77"/>
        <v>0.13995433789954556</v>
      </c>
      <c r="C1237" s="100">
        <f t="shared" ca="1" si="76"/>
        <v>-3.1640183806302957E-2</v>
      </c>
      <c r="D1237" s="101">
        <f t="shared" ca="1" si="78"/>
        <v>0.99989915945886543</v>
      </c>
      <c r="E1237" s="61">
        <f t="shared" ca="1" si="79"/>
        <v>94.256228881293083</v>
      </c>
      <c r="F1237"/>
    </row>
    <row r="1238" spans="2:6" x14ac:dyDescent="0.25">
      <c r="B1238" s="99">
        <f t="shared" si="77"/>
        <v>0.14006849315068712</v>
      </c>
      <c r="C1238" s="100">
        <f t="shared" ca="1" si="76"/>
        <v>0.72107241066987626</v>
      </c>
      <c r="D1238" s="101">
        <f t="shared" ca="1" si="78"/>
        <v>1.002314501263746</v>
      </c>
      <c r="E1238" s="61">
        <f t="shared" ca="1" si="79"/>
        <v>94.474385042154765</v>
      </c>
      <c r="F1238"/>
    </row>
    <row r="1239" spans="2:6" x14ac:dyDescent="0.25">
      <c r="B1239" s="99">
        <f t="shared" si="77"/>
        <v>0.14018264840182867</v>
      </c>
      <c r="C1239" s="100">
        <f t="shared" ca="1" si="76"/>
        <v>-1.9053550204262137</v>
      </c>
      <c r="D1239" s="101">
        <f t="shared" ca="1" si="78"/>
        <v>0.99391193686216706</v>
      </c>
      <c r="E1239" s="61">
        <f t="shared" ca="1" si="79"/>
        <v>93.899219021110184</v>
      </c>
      <c r="F1239"/>
    </row>
    <row r="1240" spans="2:6" x14ac:dyDescent="0.25">
      <c r="B1240" s="99">
        <f t="shared" si="77"/>
        <v>0.14029680365297023</v>
      </c>
      <c r="C1240" s="100">
        <f t="shared" ca="1" si="76"/>
        <v>0.85948158812243491</v>
      </c>
      <c r="D1240" s="101">
        <f t="shared" ca="1" si="78"/>
        <v>1.0027592701949632</v>
      </c>
      <c r="E1240" s="61">
        <f t="shared" ca="1" si="79"/>
        <v>94.158312337485455</v>
      </c>
      <c r="F1240"/>
    </row>
    <row r="1241" spans="2:6" x14ac:dyDescent="0.25">
      <c r="B1241" s="99">
        <f t="shared" si="77"/>
        <v>0.14041095890411179</v>
      </c>
      <c r="C1241" s="100">
        <f t="shared" ca="1" si="76"/>
        <v>0.6683058018097654</v>
      </c>
      <c r="D1241" s="101">
        <f t="shared" ca="1" si="78"/>
        <v>1.0021449911273104</v>
      </c>
      <c r="E1241" s="61">
        <f t="shared" ca="1" si="79"/>
        <v>94.36028108201188</v>
      </c>
      <c r="F1241"/>
    </row>
    <row r="1242" spans="2:6" x14ac:dyDescent="0.25">
      <c r="B1242" s="99">
        <f t="shared" si="77"/>
        <v>0.14052511415525334</v>
      </c>
      <c r="C1242" s="100">
        <f t="shared" ca="1" si="76"/>
        <v>0.31526155908068176</v>
      </c>
      <c r="D1242" s="101">
        <f t="shared" ca="1" si="78"/>
        <v>1.0010115911706183</v>
      </c>
      <c r="E1242" s="61">
        <f t="shared" ca="1" si="79"/>
        <v>94.455735109211503</v>
      </c>
      <c r="F1242"/>
    </row>
    <row r="1243" spans="2:6" x14ac:dyDescent="0.25">
      <c r="B1243" s="99">
        <f t="shared" si="77"/>
        <v>0.1406392694063949</v>
      </c>
      <c r="C1243" s="100">
        <f t="shared" ca="1" si="76"/>
        <v>0.67620021582115442</v>
      </c>
      <c r="D1243" s="101">
        <f t="shared" ca="1" si="78"/>
        <v>1.0021703497204086</v>
      </c>
      <c r="E1243" s="61">
        <f t="shared" ca="1" si="79"/>
        <v>94.66073708749677</v>
      </c>
      <c r="F1243"/>
    </row>
    <row r="1244" spans="2:6" x14ac:dyDescent="0.25">
      <c r="B1244" s="99">
        <f t="shared" si="77"/>
        <v>0.14075342465753646</v>
      </c>
      <c r="C1244" s="100">
        <f t="shared" ca="1" si="76"/>
        <v>-0.53710664360551164</v>
      </c>
      <c r="D1244" s="101">
        <f t="shared" ca="1" si="78"/>
        <v>0.9982804609020588</v>
      </c>
      <c r="E1244" s="61">
        <f t="shared" ca="1" si="79"/>
        <v>94.497964249034879</v>
      </c>
      <c r="F1244"/>
    </row>
    <row r="1245" spans="2:6" x14ac:dyDescent="0.25">
      <c r="B1245" s="99">
        <f t="shared" si="77"/>
        <v>0.14086757990867801</v>
      </c>
      <c r="C1245" s="100">
        <f t="shared" ca="1" si="76"/>
        <v>-0.61497530623455532</v>
      </c>
      <c r="D1245" s="101">
        <f t="shared" ca="1" si="78"/>
        <v>0.99803132845654141</v>
      </c>
      <c r="E1245" s="61">
        <f t="shared" ca="1" si="79"/>
        <v>94.311928795903043</v>
      </c>
      <c r="F1245"/>
    </row>
    <row r="1246" spans="2:6" x14ac:dyDescent="0.25">
      <c r="B1246" s="99">
        <f t="shared" si="77"/>
        <v>0.14098173515981957</v>
      </c>
      <c r="C1246" s="100">
        <f t="shared" ca="1" si="76"/>
        <v>1.0991175258823205</v>
      </c>
      <c r="D1246" s="101">
        <f t="shared" ca="1" si="78"/>
        <v>1.0035297914776606</v>
      </c>
      <c r="E1246" s="61">
        <f t="shared" ca="1" si="79"/>
        <v>94.644830238408559</v>
      </c>
      <c r="F1246"/>
    </row>
    <row r="1247" spans="2:6" x14ac:dyDescent="0.25">
      <c r="B1247" s="99">
        <f t="shared" si="77"/>
        <v>0.14109589041096113</v>
      </c>
      <c r="C1247" s="100">
        <f t="shared" ca="1" si="76"/>
        <v>1.6165313354576938</v>
      </c>
      <c r="D1247" s="101">
        <f t="shared" ca="1" si="78"/>
        <v>1.0051954948642849</v>
      </c>
      <c r="E1247" s="61">
        <f t="shared" ca="1" si="79"/>
        <v>95.136556967843333</v>
      </c>
      <c r="F1247"/>
    </row>
    <row r="1248" spans="2:6" x14ac:dyDescent="0.25">
      <c r="B1248" s="99">
        <f t="shared" si="77"/>
        <v>0.14121004566210268</v>
      </c>
      <c r="C1248" s="100">
        <f t="shared" ca="1" si="76"/>
        <v>0.83548911788966507</v>
      </c>
      <c r="D1248" s="101">
        <f t="shared" ca="1" si="78"/>
        <v>1.0026821578069274</v>
      </c>
      <c r="E1248" s="61">
        <f t="shared" ca="1" si="79"/>
        <v>95.391728226838822</v>
      </c>
      <c r="F1248"/>
    </row>
    <row r="1249" spans="2:6" x14ac:dyDescent="0.25">
      <c r="B1249" s="99">
        <f t="shared" si="77"/>
        <v>0.14132420091324424</v>
      </c>
      <c r="C1249" s="100">
        <f t="shared" ca="1" si="76"/>
        <v>-1.2228656487422995</v>
      </c>
      <c r="D1249" s="101">
        <f t="shared" ca="1" si="78"/>
        <v>0.99608858442810011</v>
      </c>
      <c r="E1249" s="61">
        <f t="shared" ca="1" si="79"/>
        <v>95.018611535621929</v>
      </c>
      <c r="F1249"/>
    </row>
    <row r="1250" spans="2:6" x14ac:dyDescent="0.25">
      <c r="B1250" s="99">
        <f t="shared" si="77"/>
        <v>0.1414383561643858</v>
      </c>
      <c r="C1250" s="100">
        <f t="shared" ca="1" si="76"/>
        <v>-0.51728420658037066</v>
      </c>
      <c r="D1250" s="101">
        <f t="shared" ca="1" si="78"/>
        <v>0.99834389059605411</v>
      </c>
      <c r="E1250" s="61">
        <f t="shared" ca="1" si="79"/>
        <v>94.861250319507903</v>
      </c>
      <c r="F1250"/>
    </row>
    <row r="1251" spans="2:6" x14ac:dyDescent="0.25">
      <c r="B1251" s="99">
        <f t="shared" si="77"/>
        <v>0.14155251141552735</v>
      </c>
      <c r="C1251" s="100">
        <f t="shared" ca="1" si="76"/>
        <v>1.0739313438534737</v>
      </c>
      <c r="D1251" s="101">
        <f t="shared" ca="1" si="78"/>
        <v>1.0034487804243</v>
      </c>
      <c r="E1251" s="61">
        <f t="shared" ca="1" si="79"/>
        <v>95.188405942634446</v>
      </c>
      <c r="F1251"/>
    </row>
    <row r="1252" spans="2:6" x14ac:dyDescent="0.25">
      <c r="B1252" s="99">
        <f t="shared" si="77"/>
        <v>0.14166666666666891</v>
      </c>
      <c r="C1252" s="100">
        <f t="shared" ca="1" si="76"/>
        <v>-0.63780134951230139</v>
      </c>
      <c r="D1252" s="101">
        <f t="shared" ca="1" si="78"/>
        <v>0.99795831076060193</v>
      </c>
      <c r="E1252" s="61">
        <f t="shared" ca="1" si="79"/>
        <v>94.994060798505913</v>
      </c>
      <c r="F1252"/>
    </row>
    <row r="1253" spans="2:6" x14ac:dyDescent="0.25">
      <c r="B1253" s="99">
        <f t="shared" si="77"/>
        <v>0.14178082191781047</v>
      </c>
      <c r="C1253" s="100">
        <f t="shared" ca="1" si="76"/>
        <v>-0.35026232581003569</v>
      </c>
      <c r="D1253" s="101">
        <f t="shared" ca="1" si="78"/>
        <v>0.9988785029524101</v>
      </c>
      <c r="E1253" s="61">
        <f t="shared" ca="1" si="79"/>
        <v>94.887525239781809</v>
      </c>
      <c r="F1253"/>
    </row>
    <row r="1254" spans="2:6" x14ac:dyDescent="0.25">
      <c r="B1254" s="99">
        <f t="shared" si="77"/>
        <v>0.14189497716895202</v>
      </c>
      <c r="C1254" s="100">
        <f t="shared" ca="1" si="76"/>
        <v>1.465814420953393</v>
      </c>
      <c r="D1254" s="101">
        <f t="shared" ca="1" si="78"/>
        <v>1.0047100087291461</v>
      </c>
      <c r="E1254" s="61">
        <f t="shared" ca="1" si="79"/>
        <v>95.334446311948255</v>
      </c>
      <c r="F1254"/>
    </row>
    <row r="1255" spans="2:6" x14ac:dyDescent="0.25">
      <c r="B1255" s="99">
        <f t="shared" si="77"/>
        <v>0.14200913242009358</v>
      </c>
      <c r="C1255" s="100">
        <f t="shared" ca="1" si="76"/>
        <v>-3.6676510717370547E-2</v>
      </c>
      <c r="D1255" s="101">
        <f t="shared" ca="1" si="78"/>
        <v>0.99988301825910797</v>
      </c>
      <c r="E1255" s="61">
        <f t="shared" ca="1" si="79"/>
        <v>95.323293922451711</v>
      </c>
      <c r="F1255"/>
    </row>
    <row r="1256" spans="2:6" x14ac:dyDescent="0.25">
      <c r="B1256" s="99">
        <f t="shared" si="77"/>
        <v>0.14212328767123514</v>
      </c>
      <c r="C1256" s="100">
        <f t="shared" ca="1" si="76"/>
        <v>-1.7170350474771112</v>
      </c>
      <c r="D1256" s="101">
        <f t="shared" ca="1" si="78"/>
        <v>0.99451206580578055</v>
      </c>
      <c r="E1256" s="61">
        <f t="shared" ca="1" si="79"/>
        <v>94.800165958229059</v>
      </c>
      <c r="F1256"/>
    </row>
    <row r="1257" spans="2:6" x14ac:dyDescent="0.25">
      <c r="B1257" s="99">
        <f t="shared" si="77"/>
        <v>0.14223744292237669</v>
      </c>
      <c r="C1257" s="100">
        <f t="shared" ca="1" si="76"/>
        <v>-0.30627006708527915</v>
      </c>
      <c r="D1257" s="101">
        <f t="shared" ca="1" si="78"/>
        <v>0.99901936329786256</v>
      </c>
      <c r="E1257" s="61">
        <f t="shared" ca="1" si="79"/>
        <v>94.707201436121693</v>
      </c>
      <c r="F1257"/>
    </row>
    <row r="1258" spans="2:6" x14ac:dyDescent="0.25">
      <c r="B1258" s="99">
        <f t="shared" si="77"/>
        <v>0.14235159817351825</v>
      </c>
      <c r="C1258" s="100">
        <f t="shared" ca="1" si="76"/>
        <v>-0.69792804424650967</v>
      </c>
      <c r="D1258" s="101">
        <f t="shared" ca="1" si="78"/>
        <v>0.99776599845146385</v>
      </c>
      <c r="E1258" s="61">
        <f t="shared" ca="1" si="79"/>
        <v>94.495625401455868</v>
      </c>
      <c r="F1258"/>
    </row>
    <row r="1259" spans="2:6" x14ac:dyDescent="0.25">
      <c r="B1259" s="99">
        <f t="shared" si="77"/>
        <v>0.14246575342465981</v>
      </c>
      <c r="C1259" s="100">
        <f t="shared" ca="1" si="76"/>
        <v>1.2595251064340118</v>
      </c>
      <c r="D1259" s="101">
        <f t="shared" ca="1" si="78"/>
        <v>1.004045894036008</v>
      </c>
      <c r="E1259" s="61">
        <f t="shared" ca="1" si="79"/>
        <v>94.877944688696459</v>
      </c>
      <c r="F1259"/>
    </row>
    <row r="1260" spans="2:6" x14ac:dyDescent="0.25">
      <c r="B1260" s="99">
        <f t="shared" si="77"/>
        <v>0.14257990867580136</v>
      </c>
      <c r="C1260" s="100">
        <f t="shared" ca="1" si="76"/>
        <v>0.27691157811204903</v>
      </c>
      <c r="D1260" s="101">
        <f t="shared" ca="1" si="78"/>
        <v>1.0008885510442183</v>
      </c>
      <c r="E1260" s="61">
        <f t="shared" ca="1" si="79"/>
        <v>94.962248585522886</v>
      </c>
      <c r="F1260"/>
    </row>
    <row r="1261" spans="2:6" x14ac:dyDescent="0.25">
      <c r="B1261" s="99">
        <f t="shared" si="77"/>
        <v>0.14269406392694292</v>
      </c>
      <c r="C1261" s="100">
        <f t="shared" ca="1" si="76"/>
        <v>1.6205922293011099</v>
      </c>
      <c r="D1261" s="101">
        <f t="shared" ca="1" si="78"/>
        <v>1.005208578974635</v>
      </c>
      <c r="E1261" s="61">
        <f t="shared" ca="1" si="79"/>
        <v>95.456866956889499</v>
      </c>
      <c r="F1261"/>
    </row>
    <row r="1262" spans="2:6" x14ac:dyDescent="0.25">
      <c r="B1262" s="99">
        <f t="shared" si="77"/>
        <v>0.14280821917808448</v>
      </c>
      <c r="C1262" s="100">
        <f t="shared" ca="1" si="76"/>
        <v>-1.3393514564086217</v>
      </c>
      <c r="D1262" s="101">
        <f t="shared" ca="1" si="78"/>
        <v>0.99571674186020576</v>
      </c>
      <c r="E1262" s="61">
        <f t="shared" ca="1" si="79"/>
        <v>95.04800055449715</v>
      </c>
      <c r="F1262"/>
    </row>
    <row r="1263" spans="2:6" x14ac:dyDescent="0.25">
      <c r="B1263" s="99">
        <f t="shared" si="77"/>
        <v>0.14292237442922603</v>
      </c>
      <c r="C1263" s="100">
        <f t="shared" ca="1" si="76"/>
        <v>-0.40712961890676524</v>
      </c>
      <c r="D1263" s="101">
        <f t="shared" ca="1" si="78"/>
        <v>0.99869644701626736</v>
      </c>
      <c r="E1263" s="61">
        <f t="shared" ca="1" si="79"/>
        <v>94.924100449776518</v>
      </c>
      <c r="F1263"/>
    </row>
    <row r="1264" spans="2:6" x14ac:dyDescent="0.25">
      <c r="B1264" s="99">
        <f t="shared" si="77"/>
        <v>0.14303652968036759</v>
      </c>
      <c r="C1264" s="100">
        <f t="shared" ca="1" si="76"/>
        <v>0.16394324120483361</v>
      </c>
      <c r="D1264" s="101">
        <f t="shared" ca="1" si="78"/>
        <v>1.0005261970673034</v>
      </c>
      <c r="E1264" s="61">
        <f t="shared" ca="1" si="79"/>
        <v>94.974049233049598</v>
      </c>
      <c r="F1264"/>
    </row>
    <row r="1265" spans="2:6" x14ac:dyDescent="0.25">
      <c r="B1265" s="99">
        <f t="shared" si="77"/>
        <v>0.14315068493150915</v>
      </c>
      <c r="C1265" s="100">
        <f t="shared" ca="1" si="76"/>
        <v>-0.93184553406899795</v>
      </c>
      <c r="D1265" s="101">
        <f t="shared" ca="1" si="78"/>
        <v>0.99701817721350217</v>
      </c>
      <c r="E1265" s="61">
        <f t="shared" ca="1" si="79"/>
        <v>94.690853448920521</v>
      </c>
      <c r="F1265"/>
    </row>
    <row r="1266" spans="2:6" x14ac:dyDescent="0.25">
      <c r="B1266" s="99">
        <f t="shared" si="77"/>
        <v>0.1432648401826507</v>
      </c>
      <c r="C1266" s="100">
        <f t="shared" ca="1" si="76"/>
        <v>0.98907548817805946</v>
      </c>
      <c r="D1266" s="101">
        <f t="shared" ca="1" si="78"/>
        <v>1.0031758907091441</v>
      </c>
      <c r="E1266" s="61">
        <f t="shared" ca="1" si="79"/>
        <v>94.991581250629878</v>
      </c>
      <c r="F1266"/>
    </row>
    <row r="1267" spans="2:6" x14ac:dyDescent="0.25">
      <c r="B1267" s="99">
        <f t="shared" si="77"/>
        <v>0.14337899543379226</v>
      </c>
      <c r="C1267" s="100">
        <f t="shared" ca="1" si="76"/>
        <v>1.6831836546771228</v>
      </c>
      <c r="D1267" s="101">
        <f t="shared" ca="1" si="78"/>
        <v>1.0054102687097421</v>
      </c>
      <c r="E1267" s="61">
        <f t="shared" ca="1" si="79"/>
        <v>95.50551123035909</v>
      </c>
      <c r="F1267"/>
    </row>
    <row r="1268" spans="2:6" x14ac:dyDescent="0.25">
      <c r="B1268" s="99">
        <f t="shared" si="77"/>
        <v>0.14349315068493382</v>
      </c>
      <c r="C1268" s="100">
        <f t="shared" ca="1" si="76"/>
        <v>0.77074673754395917</v>
      </c>
      <c r="D1268" s="101">
        <f t="shared" ca="1" si="78"/>
        <v>1.0024741037972671</v>
      </c>
      <c r="E1268" s="61">
        <f t="shared" ca="1" si="79"/>
        <v>95.741801778354059</v>
      </c>
      <c r="F1268"/>
    </row>
    <row r="1269" spans="2:6" x14ac:dyDescent="0.25">
      <c r="B1269" s="99">
        <f t="shared" si="77"/>
        <v>0.14360730593607537</v>
      </c>
      <c r="C1269" s="100">
        <f t="shared" ca="1" si="76"/>
        <v>-0.30375986170838587</v>
      </c>
      <c r="D1269" s="101">
        <f t="shared" ca="1" si="78"/>
        <v>0.99902740141091839</v>
      </c>
      <c r="E1269" s="61">
        <f t="shared" ca="1" si="79"/>
        <v>95.648683437028296</v>
      </c>
      <c r="F1269"/>
    </row>
    <row r="1270" spans="2:6" x14ac:dyDescent="0.25">
      <c r="B1270" s="99">
        <f t="shared" si="77"/>
        <v>0.14372146118721693</v>
      </c>
      <c r="C1270" s="100">
        <f t="shared" ca="1" si="76"/>
        <v>0.32247726267087273</v>
      </c>
      <c r="D1270" s="101">
        <f t="shared" ca="1" si="78"/>
        <v>1.001034743357273</v>
      </c>
      <c r="E1270" s="61">
        <f t="shared" ca="1" si="79"/>
        <v>95.747655276846672</v>
      </c>
      <c r="F1270"/>
    </row>
    <row r="1271" spans="2:6" x14ac:dyDescent="0.25">
      <c r="B1271" s="99">
        <f t="shared" si="77"/>
        <v>0.14383561643835849</v>
      </c>
      <c r="C1271" s="100">
        <f t="shared" ca="1" si="76"/>
        <v>0.29946932045277208</v>
      </c>
      <c r="D1271" s="101">
        <f t="shared" ca="1" si="78"/>
        <v>1.0009609223245148</v>
      </c>
      <c r="E1271" s="61">
        <f t="shared" ca="1" si="79"/>
        <v>95.839661336322138</v>
      </c>
      <c r="F1271"/>
    </row>
    <row r="1272" spans="2:6" x14ac:dyDescent="0.25">
      <c r="B1272" s="99">
        <f t="shared" si="77"/>
        <v>0.14394977168950004</v>
      </c>
      <c r="C1272" s="100">
        <f t="shared" ca="1" si="76"/>
        <v>0.60788806877098978</v>
      </c>
      <c r="D1272" s="101">
        <f t="shared" ca="1" si="78"/>
        <v>1.0019509373341837</v>
      </c>
      <c r="E1272" s="61">
        <f t="shared" ca="1" si="79"/>
        <v>96.026638509718694</v>
      </c>
      <c r="F1272"/>
    </row>
    <row r="1273" spans="2:6" x14ac:dyDescent="0.25">
      <c r="B1273" s="99">
        <f t="shared" si="77"/>
        <v>0.1440639269406416</v>
      </c>
      <c r="C1273" s="100">
        <f t="shared" ca="1" si="76"/>
        <v>5.7902980188373476E-2</v>
      </c>
      <c r="D1273" s="101">
        <f t="shared" ca="1" si="78"/>
        <v>1.0001861847502913</v>
      </c>
      <c r="E1273" s="61">
        <f t="shared" ca="1" si="79"/>
        <v>96.044517205430935</v>
      </c>
      <c r="F1273"/>
    </row>
    <row r="1274" spans="2:6" x14ac:dyDescent="0.25">
      <c r="B1274" s="99">
        <f t="shared" si="77"/>
        <v>0.14417808219178316</v>
      </c>
      <c r="C1274" s="100">
        <f t="shared" ca="1" si="76"/>
        <v>-0.13155613487469964</v>
      </c>
      <c r="D1274" s="101">
        <f t="shared" ca="1" si="78"/>
        <v>0.99957898204704232</v>
      </c>
      <c r="E1274" s="61">
        <f t="shared" ca="1" si="79"/>
        <v>96.004080739404301</v>
      </c>
      <c r="F1274"/>
    </row>
    <row r="1275" spans="2:6" x14ac:dyDescent="0.25">
      <c r="B1275" s="99">
        <f t="shared" si="77"/>
        <v>0.14429223744292471</v>
      </c>
      <c r="C1275" s="100">
        <f t="shared" ca="1" si="76"/>
        <v>0.69080670073162764</v>
      </c>
      <c r="D1275" s="101">
        <f t="shared" ca="1" si="78"/>
        <v>1.0022172706526278</v>
      </c>
      <c r="E1275" s="61">
        <f t="shared" ca="1" si="79"/>
        <v>96.216947770160289</v>
      </c>
      <c r="F1275"/>
    </row>
    <row r="1276" spans="2:6" x14ac:dyDescent="0.25">
      <c r="B1276" s="99">
        <f t="shared" si="77"/>
        <v>0.14440639269406627</v>
      </c>
      <c r="C1276" s="100">
        <f t="shared" ca="1" si="76"/>
        <v>0.2628257789183408</v>
      </c>
      <c r="D1276" s="101">
        <f t="shared" ca="1" si="78"/>
        <v>1.0008433626808926</v>
      </c>
      <c r="E1276" s="61">
        <f t="shared" ca="1" si="79"/>
        <v>96.298093553179029</v>
      </c>
      <c r="F1276"/>
    </row>
    <row r="1277" spans="2:6" x14ac:dyDescent="0.25">
      <c r="B1277" s="99">
        <f t="shared" si="77"/>
        <v>0.14452054794520783</v>
      </c>
      <c r="C1277" s="100">
        <f t="shared" ca="1" si="76"/>
        <v>0.62252411225927062</v>
      </c>
      <c r="D1277" s="101">
        <f t="shared" ca="1" si="78"/>
        <v>1.0019979429271761</v>
      </c>
      <c r="E1277" s="61">
        <f t="shared" ca="1" si="79"/>
        <v>96.490491648094149</v>
      </c>
      <c r="F1277"/>
    </row>
    <row r="1278" spans="2:6" x14ac:dyDescent="0.25">
      <c r="B1278" s="99">
        <f t="shared" si="77"/>
        <v>0.14463470319634938</v>
      </c>
      <c r="C1278" s="100">
        <f t="shared" ca="1" si="76"/>
        <v>2.092674549203366</v>
      </c>
      <c r="D1278" s="101">
        <f t="shared" ca="1" si="78"/>
        <v>1.0067307790721929</v>
      </c>
      <c r="E1278" s="61">
        <f t="shared" ca="1" si="79"/>
        <v>97.139947829944745</v>
      </c>
      <c r="F1278"/>
    </row>
    <row r="1279" spans="2:6" x14ac:dyDescent="0.25">
      <c r="B1279" s="99">
        <f t="shared" si="77"/>
        <v>0.14474885844749094</v>
      </c>
      <c r="C1279" s="100">
        <f t="shared" ca="1" si="76"/>
        <v>0.18601667761686258</v>
      </c>
      <c r="D1279" s="101">
        <f t="shared" ca="1" si="78"/>
        <v>1.0005969888712745</v>
      </c>
      <c r="E1279" s="61">
        <f t="shared" ca="1" si="79"/>
        <v>97.197939297755397</v>
      </c>
      <c r="F1279"/>
    </row>
    <row r="1280" spans="2:6" x14ac:dyDescent="0.25">
      <c r="B1280" s="99">
        <f t="shared" si="77"/>
        <v>0.1448630136986325</v>
      </c>
      <c r="C1280" s="100">
        <f t="shared" ca="1" si="76"/>
        <v>-0.39104179450077936</v>
      </c>
      <c r="D1280" s="101">
        <f t="shared" ca="1" si="78"/>
        <v>0.99874794748969775</v>
      </c>
      <c r="E1280" s="61">
        <f t="shared" ca="1" si="79"/>
        <v>97.076242373861433</v>
      </c>
      <c r="F1280"/>
    </row>
    <row r="1281" spans="2:6" x14ac:dyDescent="0.25">
      <c r="B1281" s="99">
        <f t="shared" si="77"/>
        <v>0.14497716894977405</v>
      </c>
      <c r="C1281" s="100">
        <f t="shared" ca="1" si="76"/>
        <v>0.74510126069071703</v>
      </c>
      <c r="D1281" s="101">
        <f t="shared" ca="1" si="78"/>
        <v>1.0023917022639053</v>
      </c>
      <c r="E1281" s="61">
        <f t="shared" ca="1" si="79"/>
        <v>97.308419842518418</v>
      </c>
      <c r="F1281"/>
    </row>
    <row r="1282" spans="2:6" x14ac:dyDescent="0.25">
      <c r="B1282" s="99">
        <f t="shared" si="77"/>
        <v>0.14509132420091561</v>
      </c>
      <c r="C1282" s="100">
        <f t="shared" ca="1" si="76"/>
        <v>2.458364178892225</v>
      </c>
      <c r="D1282" s="101">
        <f t="shared" ca="1" si="78"/>
        <v>1.0079115067564446</v>
      </c>
      <c r="E1282" s="61">
        <f t="shared" ca="1" si="79"/>
        <v>98.078276063561447</v>
      </c>
      <c r="F1282"/>
    </row>
    <row r="1283" spans="2:6" x14ac:dyDescent="0.25">
      <c r="B1283" s="99">
        <f t="shared" si="77"/>
        <v>0.14520547945205717</v>
      </c>
      <c r="C1283" s="100">
        <f t="shared" ca="1" si="76"/>
        <v>0.45731439968221821</v>
      </c>
      <c r="D1283" s="101">
        <f t="shared" ca="1" si="78"/>
        <v>1.0014674780639181</v>
      </c>
      <c r="E1283" s="61">
        <f t="shared" ca="1" si="79"/>
        <v>98.222203782231631</v>
      </c>
      <c r="F1283"/>
    </row>
    <row r="1284" spans="2:6" x14ac:dyDescent="0.25">
      <c r="B1284" s="99">
        <f t="shared" si="77"/>
        <v>0.14531963470319872</v>
      </c>
      <c r="C1284" s="100">
        <f t="shared" ca="1" si="76"/>
        <v>1.4868646758259274</v>
      </c>
      <c r="D1284" s="101">
        <f t="shared" ca="1" si="78"/>
        <v>1.0047778012745068</v>
      </c>
      <c r="E1284" s="61">
        <f t="shared" ca="1" si="79"/>
        <v>98.691489952647245</v>
      </c>
      <c r="F1284"/>
    </row>
    <row r="1285" spans="2:6" x14ac:dyDescent="0.25">
      <c r="B1285" s="99">
        <f t="shared" si="77"/>
        <v>0.14543378995434028</v>
      </c>
      <c r="C1285" s="100">
        <f t="shared" ca="1" si="76"/>
        <v>-0.76563310358324088</v>
      </c>
      <c r="D1285" s="101">
        <f t="shared" ca="1" si="78"/>
        <v>0.99754949147187832</v>
      </c>
      <c r="E1285" s="61">
        <f t="shared" ca="1" si="79"/>
        <v>98.449645614865247</v>
      </c>
      <c r="F1285"/>
    </row>
    <row r="1286" spans="2:6" x14ac:dyDescent="0.25">
      <c r="B1286" s="99">
        <f t="shared" si="77"/>
        <v>0.14554794520548184</v>
      </c>
      <c r="C1286" s="100">
        <f t="shared" ca="1" si="76"/>
        <v>1.6828698790050112</v>
      </c>
      <c r="D1286" s="101">
        <f t="shared" ca="1" si="78"/>
        <v>1.0054092575225309</v>
      </c>
      <c r="E1286" s="61">
        <f t="shared" ca="1" si="79"/>
        <v>98.982185100997953</v>
      </c>
      <c r="F1286"/>
    </row>
    <row r="1287" spans="2:6" x14ac:dyDescent="0.25">
      <c r="B1287" s="99">
        <f t="shared" si="77"/>
        <v>0.14566210045662339</v>
      </c>
      <c r="C1287" s="100">
        <f t="shared" ca="1" si="76"/>
        <v>-4.7684807213954628E-2</v>
      </c>
      <c r="D1287" s="101">
        <f t="shared" ca="1" si="78"/>
        <v>0.99984773807438043</v>
      </c>
      <c r="E1287" s="61">
        <f t="shared" ca="1" si="79"/>
        <v>98.967113882892448</v>
      </c>
      <c r="F1287"/>
    </row>
    <row r="1288" spans="2:6" x14ac:dyDescent="0.25">
      <c r="B1288" s="99">
        <f t="shared" si="77"/>
        <v>0.14577625570776495</v>
      </c>
      <c r="C1288" s="100">
        <f t="shared" ca="1" si="76"/>
        <v>1.6677222447469831</v>
      </c>
      <c r="D1288" s="101">
        <f t="shared" ca="1" si="78"/>
        <v>1.0053604433031282</v>
      </c>
      <c r="E1288" s="61">
        <f t="shared" ca="1" si="79"/>
        <v>99.497621485735934</v>
      </c>
      <c r="F1288"/>
    </row>
    <row r="1289" spans="2:6" x14ac:dyDescent="0.25">
      <c r="B1289" s="99">
        <f t="shared" si="77"/>
        <v>0.14589041095890651</v>
      </c>
      <c r="C1289" s="100">
        <f t="shared" ca="1" si="76"/>
        <v>1.2298573892621789</v>
      </c>
      <c r="D1289" s="101">
        <f t="shared" ca="1" si="78"/>
        <v>1.0039504197878637</v>
      </c>
      <c r="E1289" s="61">
        <f t="shared" ca="1" si="79"/>
        <v>99.890678858498561</v>
      </c>
      <c r="F1289"/>
    </row>
    <row r="1290" spans="2:6" x14ac:dyDescent="0.25">
      <c r="B1290" s="99">
        <f t="shared" si="77"/>
        <v>0.14600456621004806</v>
      </c>
      <c r="C1290" s="100">
        <f t="shared" ca="1" si="76"/>
        <v>-1.8063110474031419</v>
      </c>
      <c r="D1290" s="101">
        <f t="shared" ca="1" si="78"/>
        <v>0.99422752022526073</v>
      </c>
      <c r="E1290" s="61">
        <f t="shared" ca="1" si="79"/>
        <v>99.314061935102899</v>
      </c>
      <c r="F1290"/>
    </row>
    <row r="1291" spans="2:6" x14ac:dyDescent="0.25">
      <c r="B1291" s="99">
        <f t="shared" si="77"/>
        <v>0.14611872146118962</v>
      </c>
      <c r="C1291" s="100">
        <f t="shared" ca="1" si="76"/>
        <v>-0.7884273145464249</v>
      </c>
      <c r="D1291" s="101">
        <f t="shared" ca="1" si="78"/>
        <v>0.9974766108027322</v>
      </c>
      <c r="E1291" s="61">
        <f t="shared" ca="1" si="79"/>
        <v>99.063453904079068</v>
      </c>
      <c r="F1291"/>
    </row>
    <row r="1292" spans="2:6" x14ac:dyDescent="0.25">
      <c r="B1292" s="99">
        <f t="shared" si="77"/>
        <v>0.14623287671233118</v>
      </c>
      <c r="C1292" s="100">
        <f t="shared" ref="C1292:C1355" ca="1" si="80">NORMINV(RAND(),0,1)</f>
        <v>1.4134388948150445</v>
      </c>
      <c r="D1292" s="101">
        <f t="shared" ca="1" si="78"/>
        <v>1.0045413526984923</v>
      </c>
      <c r="E1292" s="61">
        <f t="shared" ca="1" si="79"/>
        <v>99.513335987788324</v>
      </c>
      <c r="F1292"/>
    </row>
    <row r="1293" spans="2:6" x14ac:dyDescent="0.25">
      <c r="B1293" s="99">
        <f t="shared" ref="B1293:B1356" si="81">B1292+$C$5</f>
        <v>0.14634703196347273</v>
      </c>
      <c r="C1293" s="100">
        <f t="shared" ca="1" si="80"/>
        <v>0.45645265345228836</v>
      </c>
      <c r="D1293" s="101">
        <f t="shared" ref="D1293:D1356" ca="1" si="82">EXP(($C$6-$C$4^2*0.5)*$C$5+($C$4*C1293*$C$5^0.5))</f>
        <v>1.0014647118558457</v>
      </c>
      <c r="E1293" s="61">
        <f t="shared" ref="E1293:E1356" ca="1" si="83">E1292*D1293</f>
        <v>99.659094350824404</v>
      </c>
      <c r="F1293"/>
    </row>
    <row r="1294" spans="2:6" x14ac:dyDescent="0.25">
      <c r="B1294" s="99">
        <f t="shared" si="81"/>
        <v>0.14646118721461429</v>
      </c>
      <c r="C1294" s="100">
        <f t="shared" ca="1" si="80"/>
        <v>1.2215969036333263</v>
      </c>
      <c r="D1294" s="101">
        <f t="shared" ca="1" si="82"/>
        <v>1.0039238381768871</v>
      </c>
      <c r="E1294" s="61">
        <f t="shared" ca="1" si="83"/>
        <v>100.05014050991217</v>
      </c>
      <c r="F1294"/>
    </row>
    <row r="1295" spans="2:6" x14ac:dyDescent="0.25">
      <c r="B1295" s="99">
        <f t="shared" si="81"/>
        <v>0.14657534246575585</v>
      </c>
      <c r="C1295" s="100">
        <f t="shared" ca="1" si="80"/>
        <v>0.73562432589824311</v>
      </c>
      <c r="D1295" s="101">
        <f t="shared" ca="1" si="82"/>
        <v>1.0023612536196036</v>
      </c>
      <c r="E1295" s="61">
        <f t="shared" ca="1" si="83"/>
        <v>100.28638426633304</v>
      </c>
      <c r="F1295"/>
    </row>
    <row r="1296" spans="2:6" x14ac:dyDescent="0.25">
      <c r="B1296" s="99">
        <f t="shared" si="81"/>
        <v>0.1466894977168974</v>
      </c>
      <c r="C1296" s="100">
        <f t="shared" ca="1" si="80"/>
        <v>0.70006990426918492</v>
      </c>
      <c r="D1296" s="101">
        <f t="shared" ca="1" si="82"/>
        <v>1.0022470283099474</v>
      </c>
      <c r="E1296" s="61">
        <f t="shared" ca="1" si="83"/>
        <v>100.51173061088176</v>
      </c>
      <c r="F1296"/>
    </row>
    <row r="1297" spans="2:6" x14ac:dyDescent="0.25">
      <c r="B1297" s="99">
        <f t="shared" si="81"/>
        <v>0.14680365296803896</v>
      </c>
      <c r="C1297" s="100">
        <f t="shared" ca="1" si="80"/>
        <v>-1.272974259336479</v>
      </c>
      <c r="D1297" s="101">
        <f t="shared" ca="1" si="82"/>
        <v>0.99592861217958462</v>
      </c>
      <c r="E1297" s="61">
        <f t="shared" ca="1" si="83"/>
        <v>100.10250837506374</v>
      </c>
      <c r="F1297"/>
    </row>
    <row r="1298" spans="2:6" x14ac:dyDescent="0.25">
      <c r="B1298" s="99">
        <f t="shared" si="81"/>
        <v>0.14691780821918052</v>
      </c>
      <c r="C1298" s="100">
        <f t="shared" ca="1" si="80"/>
        <v>-0.91785977929248475</v>
      </c>
      <c r="D1298" s="101">
        <f t="shared" ca="1" si="82"/>
        <v>0.99706287313766506</v>
      </c>
      <c r="E1298" s="61">
        <f t="shared" ca="1" si="83"/>
        <v>99.808494608728225</v>
      </c>
      <c r="F1298"/>
    </row>
    <row r="1299" spans="2:6" x14ac:dyDescent="0.25">
      <c r="B1299" s="99">
        <f t="shared" si="81"/>
        <v>0.14703196347032207</v>
      </c>
      <c r="C1299" s="100">
        <f t="shared" ca="1" si="80"/>
        <v>0.16950366443779785</v>
      </c>
      <c r="D1299" s="101">
        <f t="shared" ca="1" si="82"/>
        <v>1.0005440294503944</v>
      </c>
      <c r="E1299" s="61">
        <f t="shared" ca="1" si="83"/>
        <v>99.862793369194904</v>
      </c>
      <c r="F1299"/>
    </row>
    <row r="1300" spans="2:6" x14ac:dyDescent="0.25">
      <c r="B1300" s="99">
        <f t="shared" si="81"/>
        <v>0.14714611872146363</v>
      </c>
      <c r="C1300" s="100">
        <f t="shared" ca="1" si="80"/>
        <v>0.41709768083819654</v>
      </c>
      <c r="D1300" s="101">
        <f t="shared" ca="1" si="82"/>
        <v>1.0013383904136393</v>
      </c>
      <c r="E1300" s="61">
        <f t="shared" ca="1" si="83"/>
        <v>99.996448774519479</v>
      </c>
      <c r="F1300"/>
    </row>
    <row r="1301" spans="2:6" x14ac:dyDescent="0.25">
      <c r="B1301" s="99">
        <f t="shared" si="81"/>
        <v>0.14726027397260519</v>
      </c>
      <c r="C1301" s="100">
        <f t="shared" ca="1" si="80"/>
        <v>0.62068238548818044</v>
      </c>
      <c r="D1301" s="101">
        <f t="shared" ca="1" si="82"/>
        <v>1.0019920278563295</v>
      </c>
      <c r="E1301" s="61">
        <f t="shared" ca="1" si="83"/>
        <v>100.19564448601234</v>
      </c>
      <c r="F1301"/>
    </row>
    <row r="1302" spans="2:6" x14ac:dyDescent="0.25">
      <c r="B1302" s="99">
        <f t="shared" si="81"/>
        <v>0.14737442922374674</v>
      </c>
      <c r="C1302" s="100">
        <f t="shared" ca="1" si="80"/>
        <v>-1.8180435290560126</v>
      </c>
      <c r="D1302" s="101">
        <f t="shared" ca="1" si="82"/>
        <v>0.99419013184082361</v>
      </c>
      <c r="E1302" s="61">
        <f t="shared" ca="1" si="83"/>
        <v>99.6135210014249</v>
      </c>
      <c r="F1302"/>
    </row>
    <row r="1303" spans="2:6" x14ac:dyDescent="0.25">
      <c r="B1303" s="99">
        <f t="shared" si="81"/>
        <v>0.1474885844748883</v>
      </c>
      <c r="C1303" s="100">
        <f t="shared" ca="1" si="80"/>
        <v>-0.46937088882259559</v>
      </c>
      <c r="D1303" s="101">
        <f t="shared" ca="1" si="82"/>
        <v>0.99849722477076874</v>
      </c>
      <c r="E1303" s="61">
        <f t="shared" ca="1" si="83"/>
        <v>99.463824269567453</v>
      </c>
      <c r="F1303"/>
    </row>
    <row r="1304" spans="2:6" x14ac:dyDescent="0.25">
      <c r="B1304" s="99">
        <f t="shared" si="81"/>
        <v>0.14760273972602986</v>
      </c>
      <c r="C1304" s="100">
        <f t="shared" ca="1" si="80"/>
        <v>-1.5525438357144594</v>
      </c>
      <c r="D1304" s="101">
        <f t="shared" ca="1" si="82"/>
        <v>0.99503655488853604</v>
      </c>
      <c r="E1304" s="61">
        <f t="shared" ca="1" si="83"/>
        <v>98.970141037229155</v>
      </c>
      <c r="F1304"/>
    </row>
    <row r="1305" spans="2:6" x14ac:dyDescent="0.25">
      <c r="B1305" s="99">
        <f t="shared" si="81"/>
        <v>0.14771689497717141</v>
      </c>
      <c r="C1305" s="100">
        <f t="shared" ca="1" si="80"/>
        <v>-1.3767248674412258</v>
      </c>
      <c r="D1305" s="101">
        <f t="shared" ca="1" si="82"/>
        <v>0.99559746897202506</v>
      </c>
      <c r="E1305" s="61">
        <f t="shared" ca="1" si="83"/>
        <v>98.534421920469697</v>
      </c>
      <c r="F1305"/>
    </row>
    <row r="1306" spans="2:6" x14ac:dyDescent="0.25">
      <c r="B1306" s="99">
        <f t="shared" si="81"/>
        <v>0.14783105022831297</v>
      </c>
      <c r="C1306" s="100">
        <f t="shared" ca="1" si="80"/>
        <v>-1.2366672308417037</v>
      </c>
      <c r="D1306" s="101">
        <f t="shared" ca="1" si="82"/>
        <v>0.99604452017312717</v>
      </c>
      <c r="E1306" s="61">
        <f t="shared" ca="1" si="83"/>
        <v>98.144671002310702</v>
      </c>
      <c r="F1306"/>
    </row>
    <row r="1307" spans="2:6" x14ac:dyDescent="0.25">
      <c r="B1307" s="99">
        <f t="shared" si="81"/>
        <v>0.14794520547945453</v>
      </c>
      <c r="C1307" s="100">
        <f t="shared" ca="1" si="80"/>
        <v>1.3722137737204321</v>
      </c>
      <c r="D1307" s="101">
        <f t="shared" ca="1" si="82"/>
        <v>1.0044086223398581</v>
      </c>
      <c r="E1307" s="61">
        <f t="shared" ca="1" si="83"/>
        <v>98.577353791429502</v>
      </c>
      <c r="F1307"/>
    </row>
    <row r="1308" spans="2:6" x14ac:dyDescent="0.25">
      <c r="B1308" s="99">
        <f t="shared" si="81"/>
        <v>0.14805936073059608</v>
      </c>
      <c r="C1308" s="100">
        <f t="shared" ca="1" si="80"/>
        <v>-0.14139004633761942</v>
      </c>
      <c r="D1308" s="101">
        <f t="shared" ca="1" si="82"/>
        <v>0.99954747514035924</v>
      </c>
      <c r="E1308" s="61">
        <f t="shared" ca="1" si="83"/>
        <v>98.532745088241285</v>
      </c>
      <c r="F1308"/>
    </row>
    <row r="1309" spans="2:6" x14ac:dyDescent="0.25">
      <c r="B1309" s="99">
        <f t="shared" si="81"/>
        <v>0.14817351598173764</v>
      </c>
      <c r="C1309" s="100">
        <f t="shared" ca="1" si="80"/>
        <v>0.2112312813551398</v>
      </c>
      <c r="D1309" s="101">
        <f t="shared" ca="1" si="82"/>
        <v>1.0006778608539821</v>
      </c>
      <c r="E1309" s="61">
        <f t="shared" ca="1" si="83"/>
        <v>98.599536578972007</v>
      </c>
      <c r="F1309"/>
    </row>
    <row r="1310" spans="2:6" x14ac:dyDescent="0.25">
      <c r="B1310" s="99">
        <f t="shared" si="81"/>
        <v>0.1482876712328792</v>
      </c>
      <c r="C1310" s="100">
        <f t="shared" ca="1" si="80"/>
        <v>-0.82879296314786188</v>
      </c>
      <c r="D1310" s="101">
        <f t="shared" ca="1" si="82"/>
        <v>0.99734756147018233</v>
      </c>
      <c r="E1310" s="61">
        <f t="shared" ca="1" si="83"/>
        <v>98.33800736912778</v>
      </c>
      <c r="F1310"/>
    </row>
    <row r="1311" spans="2:6" x14ac:dyDescent="0.25">
      <c r="B1311" s="99">
        <f t="shared" si="81"/>
        <v>0.14840182648402075</v>
      </c>
      <c r="C1311" s="100">
        <f t="shared" ca="1" si="80"/>
        <v>1.1298106983304024</v>
      </c>
      <c r="D1311" s="101">
        <f t="shared" ca="1" si="82"/>
        <v>1.0036285245415328</v>
      </c>
      <c r="E1311" s="61">
        <f t="shared" ca="1" si="83"/>
        <v>98.694829242232103</v>
      </c>
      <c r="F1311"/>
    </row>
    <row r="1312" spans="2:6" x14ac:dyDescent="0.25">
      <c r="B1312" s="99">
        <f t="shared" si="81"/>
        <v>0.14851598173516231</v>
      </c>
      <c r="C1312" s="100">
        <f t="shared" ca="1" si="80"/>
        <v>0.18023456505034119</v>
      </c>
      <c r="D1312" s="101">
        <f t="shared" ca="1" si="82"/>
        <v>1.0005784445513508</v>
      </c>
      <c r="E1312" s="61">
        <f t="shared" ca="1" si="83"/>
        <v>98.751918728453774</v>
      </c>
      <c r="F1312"/>
    </row>
    <row r="1313" spans="2:6" x14ac:dyDescent="0.25">
      <c r="B1313" s="99">
        <f t="shared" si="81"/>
        <v>0.14863013698630387</v>
      </c>
      <c r="C1313" s="100">
        <f t="shared" ca="1" si="80"/>
        <v>-1.4952956917113625</v>
      </c>
      <c r="D1313" s="101">
        <f t="shared" ca="1" si="82"/>
        <v>0.99521915855584053</v>
      </c>
      <c r="E1313" s="61">
        <f t="shared" ca="1" si="83"/>
        <v>98.279801462706516</v>
      </c>
      <c r="F1313"/>
    </row>
    <row r="1314" spans="2:6" x14ac:dyDescent="0.25">
      <c r="B1314" s="99">
        <f t="shared" si="81"/>
        <v>0.14874429223744542</v>
      </c>
      <c r="C1314" s="100">
        <f t="shared" ca="1" si="80"/>
        <v>-0.43854925024788827</v>
      </c>
      <c r="D1314" s="101">
        <f t="shared" ca="1" si="82"/>
        <v>0.99859587389632831</v>
      </c>
      <c r="E1314" s="61">
        <f t="shared" ca="1" si="83"/>
        <v>98.141804228009065</v>
      </c>
      <c r="F1314"/>
    </row>
    <row r="1315" spans="2:6" x14ac:dyDescent="0.25">
      <c r="B1315" s="99">
        <f t="shared" si="81"/>
        <v>0.14885844748858698</v>
      </c>
      <c r="C1315" s="100">
        <f t="shared" ca="1" si="80"/>
        <v>2.5453482521697879</v>
      </c>
      <c r="D1315" s="101">
        <f t="shared" ca="1" si="82"/>
        <v>1.0081925621281127</v>
      </c>
      <c r="E1315" s="61">
        <f t="shared" ca="1" si="83"/>
        <v>98.945837056512104</v>
      </c>
      <c r="F1315"/>
    </row>
    <row r="1316" spans="2:6" x14ac:dyDescent="0.25">
      <c r="B1316" s="99">
        <f t="shared" si="81"/>
        <v>0.14897260273972854</v>
      </c>
      <c r="C1316" s="100">
        <f t="shared" ca="1" si="80"/>
        <v>0.26034285838250071</v>
      </c>
      <c r="D1316" s="101">
        <f t="shared" ca="1" si="82"/>
        <v>1.0008353974859863</v>
      </c>
      <c r="E1316" s="61">
        <f t="shared" ca="1" si="83"/>
        <v>99.028496160037918</v>
      </c>
      <c r="F1316"/>
    </row>
    <row r="1317" spans="2:6" x14ac:dyDescent="0.25">
      <c r="B1317" s="99">
        <f t="shared" si="81"/>
        <v>0.14908675799087009</v>
      </c>
      <c r="C1317" s="100">
        <f t="shared" ca="1" si="80"/>
        <v>-0.44087755668442696</v>
      </c>
      <c r="D1317" s="101">
        <f t="shared" ca="1" si="82"/>
        <v>0.99858842147350702</v>
      </c>
      <c r="E1317" s="61">
        <f t="shared" ca="1" si="83"/>
        <v>98.888709661347519</v>
      </c>
      <c r="F1317"/>
    </row>
    <row r="1318" spans="2:6" x14ac:dyDescent="0.25">
      <c r="B1318" s="99">
        <f t="shared" si="81"/>
        <v>0.14920091324201165</v>
      </c>
      <c r="C1318" s="100">
        <f t="shared" ca="1" si="80"/>
        <v>0.56617182053741999</v>
      </c>
      <c r="D1318" s="101">
        <f t="shared" ca="1" si="82"/>
        <v>1.0018169721746935</v>
      </c>
      <c r="E1318" s="61">
        <f t="shared" ca="1" si="83"/>
        <v>99.068387695193522</v>
      </c>
      <c r="F1318"/>
    </row>
    <row r="1319" spans="2:6" x14ac:dyDescent="0.25">
      <c r="B1319" s="99">
        <f t="shared" si="81"/>
        <v>0.14931506849315321</v>
      </c>
      <c r="C1319" s="100">
        <f t="shared" ca="1" si="80"/>
        <v>1.7229285731445998</v>
      </c>
      <c r="D1319" s="101">
        <f t="shared" ca="1" si="82"/>
        <v>1.005538360646504</v>
      </c>
      <c r="E1319" s="61">
        <f t="shared" ca="1" si="83"/>
        <v>99.617064154917188</v>
      </c>
      <c r="F1319"/>
    </row>
    <row r="1320" spans="2:6" x14ac:dyDescent="0.25">
      <c r="B1320" s="99">
        <f t="shared" si="81"/>
        <v>0.14942922374429476</v>
      </c>
      <c r="C1320" s="100">
        <f t="shared" ca="1" si="80"/>
        <v>-0.51989559324283618</v>
      </c>
      <c r="D1320" s="101">
        <f t="shared" ca="1" si="82"/>
        <v>0.99833553420548438</v>
      </c>
      <c r="E1320" s="61">
        <f t="shared" ca="1" si="83"/>
        <v>99.451254959081254</v>
      </c>
      <c r="F1320"/>
    </row>
    <row r="1321" spans="2:6" x14ac:dyDescent="0.25">
      <c r="B1321" s="99">
        <f t="shared" si="81"/>
        <v>0.14954337899543632</v>
      </c>
      <c r="C1321" s="100">
        <f t="shared" ca="1" si="80"/>
        <v>1.3560975276050158</v>
      </c>
      <c r="D1321" s="101">
        <f t="shared" ca="1" si="82"/>
        <v>1.0043567384764098</v>
      </c>
      <c r="E1321" s="61">
        <f t="shared" ca="1" si="83"/>
        <v>99.88453806808873</v>
      </c>
      <c r="F1321"/>
    </row>
    <row r="1322" spans="2:6" x14ac:dyDescent="0.25">
      <c r="B1322" s="99">
        <f t="shared" si="81"/>
        <v>0.14965753424657788</v>
      </c>
      <c r="C1322" s="100">
        <f t="shared" ca="1" si="80"/>
        <v>9.8419832283980213E-2</v>
      </c>
      <c r="D1322" s="101">
        <f t="shared" ca="1" si="82"/>
        <v>1.0003160861857254</v>
      </c>
      <c r="E1322" s="61">
        <f t="shared" ca="1" si="83"/>
        <v>99.916110190739616</v>
      </c>
      <c r="F1322"/>
    </row>
    <row r="1323" spans="2:6" x14ac:dyDescent="0.25">
      <c r="B1323" s="99">
        <f t="shared" si="81"/>
        <v>0.14977168949771943</v>
      </c>
      <c r="C1323" s="100">
        <f t="shared" ca="1" si="80"/>
        <v>0.52178961595927831</v>
      </c>
      <c r="D1323" s="101">
        <f t="shared" ca="1" si="82"/>
        <v>1.0016744653816441</v>
      </c>
      <c r="E1323" s="61">
        <f t="shared" ca="1" si="83"/>
        <v>100.08341625832254</v>
      </c>
      <c r="F1323"/>
    </row>
    <row r="1324" spans="2:6" x14ac:dyDescent="0.25">
      <c r="B1324" s="99">
        <f t="shared" si="81"/>
        <v>0.14988584474886099</v>
      </c>
      <c r="C1324" s="100">
        <f t="shared" ca="1" si="80"/>
        <v>2.3592474462930113</v>
      </c>
      <c r="D1324" s="101">
        <f t="shared" ca="1" si="82"/>
        <v>1.0075913448950273</v>
      </c>
      <c r="E1324" s="61">
        <f t="shared" ca="1" si="83"/>
        <v>100.84318398941205</v>
      </c>
      <c r="F1324"/>
    </row>
    <row r="1325" spans="2:6" x14ac:dyDescent="0.25">
      <c r="B1325" s="99">
        <f t="shared" si="81"/>
        <v>0.15000000000000255</v>
      </c>
      <c r="C1325" s="100">
        <f t="shared" ca="1" si="80"/>
        <v>-0.55189730119309388</v>
      </c>
      <c r="D1325" s="101">
        <f t="shared" ca="1" si="82"/>
        <v>0.99823313499342992</v>
      </c>
      <c r="E1325" s="61">
        <f t="shared" ca="1" si="83"/>
        <v>100.66500769647006</v>
      </c>
      <c r="F1325"/>
    </row>
    <row r="1326" spans="2:6" x14ac:dyDescent="0.25">
      <c r="B1326" s="99">
        <f t="shared" si="81"/>
        <v>0.1501141552511441</v>
      </c>
      <c r="C1326" s="100">
        <f t="shared" ca="1" si="80"/>
        <v>-0.52172254072502255</v>
      </c>
      <c r="D1326" s="101">
        <f t="shared" ca="1" si="82"/>
        <v>0.99832968804783262</v>
      </c>
      <c r="E1326" s="61">
        <f t="shared" ca="1" si="83"/>
        <v>100.49686573094962</v>
      </c>
      <c r="F1326"/>
    </row>
    <row r="1327" spans="2:6" x14ac:dyDescent="0.25">
      <c r="B1327" s="99">
        <f t="shared" si="81"/>
        <v>0.15022831050228566</v>
      </c>
      <c r="C1327" s="100">
        <f t="shared" ca="1" si="80"/>
        <v>0.41421571950195357</v>
      </c>
      <c r="D1327" s="101">
        <f t="shared" ca="1" si="82"/>
        <v>1.0013291405312075</v>
      </c>
      <c r="E1327" s="61">
        <f t="shared" ca="1" si="83"/>
        <v>100.63044018845194</v>
      </c>
      <c r="F1327"/>
    </row>
    <row r="1328" spans="2:6" x14ac:dyDescent="0.25">
      <c r="B1328" s="99">
        <f t="shared" si="81"/>
        <v>0.15034246575342722</v>
      </c>
      <c r="C1328" s="100">
        <f t="shared" ca="1" si="80"/>
        <v>-0.31851982384978328</v>
      </c>
      <c r="D1328" s="101">
        <f t="shared" ca="1" si="82"/>
        <v>0.99898013837964528</v>
      </c>
      <c r="E1328" s="61">
        <f t="shared" ca="1" si="83"/>
        <v>100.52781106466433</v>
      </c>
      <c r="F1328"/>
    </row>
    <row r="1329" spans="2:6" x14ac:dyDescent="0.25">
      <c r="B1329" s="99">
        <f t="shared" si="81"/>
        <v>0.15045662100456877</v>
      </c>
      <c r="C1329" s="100">
        <f t="shared" ca="1" si="80"/>
        <v>8.3305167208891362E-2</v>
      </c>
      <c r="D1329" s="101">
        <f t="shared" ca="1" si="82"/>
        <v>1.0002676249524205</v>
      </c>
      <c r="E1329" s="61">
        <f t="shared" ca="1" si="83"/>
        <v>100.55471481531745</v>
      </c>
      <c r="F1329"/>
    </row>
    <row r="1330" spans="2:6" x14ac:dyDescent="0.25">
      <c r="B1330" s="99">
        <f t="shared" si="81"/>
        <v>0.15057077625571033</v>
      </c>
      <c r="C1330" s="100">
        <f t="shared" ca="1" si="80"/>
        <v>0.59944568420178257</v>
      </c>
      <c r="D1330" s="101">
        <f t="shared" ca="1" si="82"/>
        <v>1.0019238245003268</v>
      </c>
      <c r="E1330" s="61">
        <f t="shared" ca="1" si="83"/>
        <v>100.74816443930254</v>
      </c>
      <c r="F1330"/>
    </row>
    <row r="1331" spans="2:6" x14ac:dyDescent="0.25">
      <c r="B1331" s="99">
        <f t="shared" si="81"/>
        <v>0.15068493150685189</v>
      </c>
      <c r="C1331" s="100">
        <f t="shared" ca="1" si="80"/>
        <v>1.7114825823227875</v>
      </c>
      <c r="D1331" s="101">
        <f t="shared" ca="1" si="82"/>
        <v>1.0055014702543745</v>
      </c>
      <c r="E1331" s="61">
        <f t="shared" ca="1" si="83"/>
        <v>101.3024274691482</v>
      </c>
      <c r="F1331"/>
    </row>
    <row r="1332" spans="2:6" x14ac:dyDescent="0.25">
      <c r="B1332" s="99">
        <f t="shared" si="81"/>
        <v>0.15079908675799344</v>
      </c>
      <c r="C1332" s="100">
        <f t="shared" ca="1" si="80"/>
        <v>-1.7908223526319489</v>
      </c>
      <c r="D1332" s="101">
        <f t="shared" ca="1" si="82"/>
        <v>0.99427688084273136</v>
      </c>
      <c r="E1332" s="61">
        <f t="shared" ca="1" si="83"/>
        <v>100.7226616058217</v>
      </c>
      <c r="F1332"/>
    </row>
    <row r="1333" spans="2:6" x14ac:dyDescent="0.25">
      <c r="B1333" s="99">
        <f t="shared" si="81"/>
        <v>0.150913242009135</v>
      </c>
      <c r="C1333" s="100">
        <f t="shared" ca="1" si="80"/>
        <v>-0.65454742070869543</v>
      </c>
      <c r="D1333" s="101">
        <f t="shared" ca="1" si="82"/>
        <v>0.99790474554237951</v>
      </c>
      <c r="E1333" s="61">
        <f t="shared" ca="1" si="83"/>
        <v>100.5116220001087</v>
      </c>
      <c r="F1333"/>
    </row>
    <row r="1334" spans="2:6" x14ac:dyDescent="0.25">
      <c r="B1334" s="99">
        <f t="shared" si="81"/>
        <v>0.15102739726027656</v>
      </c>
      <c r="C1334" s="100">
        <f t="shared" ca="1" si="80"/>
        <v>-1.1971314961556345</v>
      </c>
      <c r="D1334" s="101">
        <f t="shared" ca="1" si="82"/>
        <v>0.99617075095837104</v>
      </c>
      <c r="E1334" s="61">
        <f t="shared" ca="1" si="83"/>
        <v>100.12673796789221</v>
      </c>
      <c r="F1334"/>
    </row>
    <row r="1335" spans="2:6" x14ac:dyDescent="0.25">
      <c r="B1335" s="99">
        <f t="shared" si="81"/>
        <v>0.15114155251141811</v>
      </c>
      <c r="C1335" s="100">
        <f t="shared" ca="1" si="80"/>
        <v>0.81368852988816798</v>
      </c>
      <c r="D1335" s="101">
        <f t="shared" ca="1" si="82"/>
        <v>1.0026120953242661</v>
      </c>
      <c r="E1335" s="61">
        <f t="shared" ca="1" si="83"/>
        <v>100.38827855197216</v>
      </c>
      <c r="F1335"/>
    </row>
    <row r="1336" spans="2:6" x14ac:dyDescent="0.25">
      <c r="B1336" s="99">
        <f t="shared" si="81"/>
        <v>0.15125570776255967</v>
      </c>
      <c r="C1336" s="100">
        <f t="shared" ca="1" si="80"/>
        <v>-0.48819970288604964</v>
      </c>
      <c r="D1336" s="101">
        <f t="shared" ca="1" si="82"/>
        <v>0.99843696521506198</v>
      </c>
      <c r="E1336" s="61">
        <f t="shared" ca="1" si="83"/>
        <v>100.23136818059538</v>
      </c>
      <c r="F1336"/>
    </row>
    <row r="1337" spans="2:6" x14ac:dyDescent="0.25">
      <c r="B1337" s="99">
        <f t="shared" si="81"/>
        <v>0.15136986301370123</v>
      </c>
      <c r="C1337" s="100">
        <f t="shared" ca="1" si="80"/>
        <v>-0.58673322200775146</v>
      </c>
      <c r="D1337" s="101">
        <f t="shared" ca="1" si="82"/>
        <v>0.99812167879357161</v>
      </c>
      <c r="E1337" s="61">
        <f t="shared" ca="1" si="83"/>
        <v>100.04310147619243</v>
      </c>
      <c r="F1337"/>
    </row>
    <row r="1338" spans="2:6" x14ac:dyDescent="0.25">
      <c r="B1338" s="99">
        <f t="shared" si="81"/>
        <v>0.15148401826484278</v>
      </c>
      <c r="C1338" s="100">
        <f t="shared" ca="1" si="80"/>
        <v>-0.71247086452785879</v>
      </c>
      <c r="D1338" s="101">
        <f t="shared" ca="1" si="82"/>
        <v>0.99771948951410327</v>
      </c>
      <c r="E1338" s="61">
        <f t="shared" ca="1" si="83"/>
        <v>99.814952134234346</v>
      </c>
      <c r="F1338"/>
    </row>
    <row r="1339" spans="2:6" x14ac:dyDescent="0.25">
      <c r="B1339" s="99">
        <f t="shared" si="81"/>
        <v>0.15159817351598434</v>
      </c>
      <c r="C1339" s="100">
        <f t="shared" ca="1" si="80"/>
        <v>-9.8102646006736904E-2</v>
      </c>
      <c r="D1339" s="101">
        <f t="shared" ca="1" si="82"/>
        <v>0.99968617124443648</v>
      </c>
      <c r="E1339" s="61">
        <f t="shared" ca="1" si="83"/>
        <v>99.783627332019421</v>
      </c>
      <c r="F1339"/>
    </row>
    <row r="1340" spans="2:6" x14ac:dyDescent="0.25">
      <c r="B1340" s="99">
        <f t="shared" si="81"/>
        <v>0.1517123287671259</v>
      </c>
      <c r="C1340" s="100">
        <f t="shared" ca="1" si="80"/>
        <v>1.7521870177006349</v>
      </c>
      <c r="D1340" s="101">
        <f t="shared" ca="1" si="82"/>
        <v>1.0056326666724309</v>
      </c>
      <c r="E1340" s="61">
        <f t="shared" ca="1" si="83"/>
        <v>100.34567524414675</v>
      </c>
      <c r="F1340"/>
    </row>
    <row r="1341" spans="2:6" x14ac:dyDescent="0.25">
      <c r="B1341" s="99">
        <f t="shared" si="81"/>
        <v>0.15182648401826745</v>
      </c>
      <c r="C1341" s="100">
        <f t="shared" ca="1" si="80"/>
        <v>0.36244614420866128</v>
      </c>
      <c r="D1341" s="101">
        <f t="shared" ca="1" si="82"/>
        <v>1.0011629965447995</v>
      </c>
      <c r="E1341" s="61">
        <f t="shared" ca="1" si="83"/>
        <v>100.46237691774125</v>
      </c>
      <c r="F1341"/>
    </row>
    <row r="1342" spans="2:6" x14ac:dyDescent="0.25">
      <c r="B1342" s="99">
        <f t="shared" si="81"/>
        <v>0.15194063926940901</v>
      </c>
      <c r="C1342" s="100">
        <f t="shared" ca="1" si="80"/>
        <v>-0.5489300747285597</v>
      </c>
      <c r="D1342" s="101">
        <f t="shared" ca="1" si="82"/>
        <v>0.9982426290965013</v>
      </c>
      <c r="E1342" s="61">
        <f t="shared" ca="1" si="83"/>
        <v>100.28582725964969</v>
      </c>
      <c r="F1342"/>
    </row>
    <row r="1343" spans="2:6" x14ac:dyDescent="0.25">
      <c r="B1343" s="99">
        <f t="shared" si="81"/>
        <v>0.15205479452055057</v>
      </c>
      <c r="C1343" s="100">
        <f t="shared" ca="1" si="80"/>
        <v>-0.53395751820062287</v>
      </c>
      <c r="D1343" s="101">
        <f t="shared" ca="1" si="82"/>
        <v>0.9982905374997546</v>
      </c>
      <c r="E1343" s="61">
        <f t="shared" ca="1" si="83"/>
        <v>100.11439239864323</v>
      </c>
      <c r="F1343"/>
    </row>
    <row r="1344" spans="2:6" x14ac:dyDescent="0.25">
      <c r="B1344" s="99">
        <f t="shared" si="81"/>
        <v>0.15216894977169212</v>
      </c>
      <c r="C1344" s="100">
        <f t="shared" ca="1" si="80"/>
        <v>1.7189131540362723</v>
      </c>
      <c r="D1344" s="101">
        <f t="shared" ca="1" si="82"/>
        <v>1.0055254188093308</v>
      </c>
      <c r="E1344" s="61">
        <f t="shared" ca="1" si="83"/>
        <v>100.66756634548742</v>
      </c>
      <c r="F1344"/>
    </row>
    <row r="1345" spans="2:6" x14ac:dyDescent="0.25">
      <c r="B1345" s="99">
        <f t="shared" si="81"/>
        <v>0.15228310502283368</v>
      </c>
      <c r="C1345" s="100">
        <f t="shared" ca="1" si="80"/>
        <v>0.59731974033638835</v>
      </c>
      <c r="D1345" s="101">
        <f t="shared" ca="1" si="82"/>
        <v>1.0019169971180781</v>
      </c>
      <c r="E1345" s="61">
        <f t="shared" ca="1" si="83"/>
        <v>100.86054578005566</v>
      </c>
      <c r="F1345"/>
    </row>
    <row r="1346" spans="2:6" x14ac:dyDescent="0.25">
      <c r="B1346" s="99">
        <f t="shared" si="81"/>
        <v>0.15239726027397524</v>
      </c>
      <c r="C1346" s="100">
        <f t="shared" ca="1" si="80"/>
        <v>2.4972905521281064</v>
      </c>
      <c r="D1346" s="101">
        <f t="shared" ca="1" si="82"/>
        <v>1.0080372725806612</v>
      </c>
      <c r="E1346" s="61">
        <f t="shared" ca="1" si="83"/>
        <v>101.67118947912422</v>
      </c>
      <c r="F1346"/>
    </row>
    <row r="1347" spans="2:6" x14ac:dyDescent="0.25">
      <c r="B1347" s="99">
        <f t="shared" si="81"/>
        <v>0.15251141552511679</v>
      </c>
      <c r="C1347" s="100">
        <f t="shared" ca="1" si="80"/>
        <v>0.70545183916692622</v>
      </c>
      <c r="D1347" s="101">
        <f t="shared" ca="1" si="82"/>
        <v>1.0022643179584769</v>
      </c>
      <c r="E1347" s="61">
        <f t="shared" ca="1" si="83"/>
        <v>101.90140537932152</v>
      </c>
      <c r="F1347"/>
    </row>
    <row r="1348" spans="2:6" x14ac:dyDescent="0.25">
      <c r="B1348" s="99">
        <f t="shared" si="81"/>
        <v>0.15262557077625835</v>
      </c>
      <c r="C1348" s="100">
        <f t="shared" ca="1" si="80"/>
        <v>0.18718537830864079</v>
      </c>
      <c r="D1348" s="101">
        <f t="shared" ca="1" si="82"/>
        <v>1.000600737155436</v>
      </c>
      <c r="E1348" s="61">
        <f t="shared" ca="1" si="83"/>
        <v>101.96262133972402</v>
      </c>
      <c r="F1348"/>
    </row>
    <row r="1349" spans="2:6" x14ac:dyDescent="0.25">
      <c r="B1349" s="99">
        <f t="shared" si="81"/>
        <v>0.15273972602739991</v>
      </c>
      <c r="C1349" s="100">
        <f t="shared" ca="1" si="80"/>
        <v>1.0287249097018503</v>
      </c>
      <c r="D1349" s="101">
        <f t="shared" ca="1" si="82"/>
        <v>1.0033033908722957</v>
      </c>
      <c r="E1349" s="61">
        <f t="shared" ca="1" si="83"/>
        <v>102.29944373237301</v>
      </c>
      <c r="F1349"/>
    </row>
    <row r="1350" spans="2:6" x14ac:dyDescent="0.25">
      <c r="B1350" s="99">
        <f t="shared" si="81"/>
        <v>0.15285388127854146</v>
      </c>
      <c r="C1350" s="100">
        <f t="shared" ca="1" si="80"/>
        <v>-0.41471821532468311</v>
      </c>
      <c r="D1350" s="101">
        <f t="shared" ca="1" si="82"/>
        <v>0.99867215526189257</v>
      </c>
      <c r="E1350" s="61">
        <f t="shared" ca="1" si="83"/>
        <v>102.16360595430166</v>
      </c>
      <c r="F1350"/>
    </row>
    <row r="1351" spans="2:6" x14ac:dyDescent="0.25">
      <c r="B1351" s="99">
        <f t="shared" si="81"/>
        <v>0.15296803652968302</v>
      </c>
      <c r="C1351" s="100">
        <f t="shared" ca="1" si="80"/>
        <v>-0.7102551080606645</v>
      </c>
      <c r="D1351" s="101">
        <f t="shared" ca="1" si="82"/>
        <v>0.99772657551536392</v>
      </c>
      <c r="E1351" s="61">
        <f t="shared" ca="1" si="83"/>
        <v>101.93134471108644</v>
      </c>
      <c r="F1351"/>
    </row>
    <row r="1352" spans="2:6" x14ac:dyDescent="0.25">
      <c r="B1352" s="99">
        <f t="shared" si="81"/>
        <v>0.15308219178082458</v>
      </c>
      <c r="C1352" s="100">
        <f t="shared" ca="1" si="80"/>
        <v>-0.84097109720460139</v>
      </c>
      <c r="D1352" s="101">
        <f t="shared" ca="1" si="82"/>
        <v>0.99730863114727308</v>
      </c>
      <c r="E1352" s="61">
        <f t="shared" ca="1" si="83"/>
        <v>101.65700986481446</v>
      </c>
      <c r="F1352"/>
    </row>
    <row r="1353" spans="2:6" x14ac:dyDescent="0.25">
      <c r="B1353" s="99">
        <f t="shared" si="81"/>
        <v>0.15319634703196613</v>
      </c>
      <c r="C1353" s="100">
        <f t="shared" ca="1" si="80"/>
        <v>-0.84058683569310233</v>
      </c>
      <c r="D1353" s="101">
        <f t="shared" ca="1" si="82"/>
        <v>0.99730985950803019</v>
      </c>
      <c r="E1353" s="61">
        <f t="shared" ca="1" si="83"/>
        <v>101.38353822628454</v>
      </c>
      <c r="F1353"/>
    </row>
    <row r="1354" spans="2:6" x14ac:dyDescent="0.25">
      <c r="B1354" s="99">
        <f t="shared" si="81"/>
        <v>0.15331050228310769</v>
      </c>
      <c r="C1354" s="100">
        <f t="shared" ca="1" si="80"/>
        <v>-0.6545315045514144</v>
      </c>
      <c r="D1354" s="101">
        <f t="shared" ca="1" si="82"/>
        <v>0.99790479645160879</v>
      </c>
      <c r="E1354" s="61">
        <f t="shared" ca="1" si="83"/>
        <v>101.17111907724437</v>
      </c>
      <c r="F1354"/>
    </row>
    <row r="1355" spans="2:6" x14ac:dyDescent="0.25">
      <c r="B1355" s="99">
        <f t="shared" si="81"/>
        <v>0.15342465753424925</v>
      </c>
      <c r="C1355" s="100">
        <f t="shared" ca="1" si="80"/>
        <v>-0.97754991656984203</v>
      </c>
      <c r="D1355" s="101">
        <f t="shared" ca="1" si="82"/>
        <v>0.99687212830599081</v>
      </c>
      <c r="E1355" s="61">
        <f t="shared" ca="1" si="83"/>
        <v>100.85466879763142</v>
      </c>
      <c r="F1355"/>
    </row>
    <row r="1356" spans="2:6" x14ac:dyDescent="0.25">
      <c r="B1356" s="99">
        <f t="shared" si="81"/>
        <v>0.1535388127853908</v>
      </c>
      <c r="C1356" s="100">
        <f t="shared" ref="C1356:C1419" ca="1" si="84">NORMINV(RAND(),0,1)</f>
        <v>-0.4882326720689889</v>
      </c>
      <c r="D1356" s="101">
        <f t="shared" ca="1" si="82"/>
        <v>0.99843685970399509</v>
      </c>
      <c r="E1356" s="61">
        <f t="shared" ca="1" si="83"/>
        <v>100.69701880079361</v>
      </c>
      <c r="F1356"/>
    </row>
    <row r="1357" spans="2:6" x14ac:dyDescent="0.25">
      <c r="B1357" s="99">
        <f t="shared" ref="B1357:B1420" si="85">B1356+$C$5</f>
        <v>0.15365296803653236</v>
      </c>
      <c r="C1357" s="100">
        <f t="shared" ca="1" si="84"/>
        <v>-0.97746578830992803</v>
      </c>
      <c r="D1357" s="101">
        <f t="shared" ref="D1357:D1420" ca="1" si="86">EXP(($C$6-$C$4^2*0.5)*$C$5+($C$4*C1357*$C$5^0.5))</f>
        <v>0.99687239711920894</v>
      </c>
      <c r="E1357" s="61">
        <f t="shared" ref="E1357:E1420" ca="1" si="87">E1356*D1357</f>
        <v>100.38207851470519</v>
      </c>
      <c r="F1357"/>
    </row>
    <row r="1358" spans="2:6" x14ac:dyDescent="0.25">
      <c r="B1358" s="99">
        <f t="shared" si="85"/>
        <v>0.15376712328767392</v>
      </c>
      <c r="C1358" s="100">
        <f t="shared" ca="1" si="84"/>
        <v>5.1925326260970905E-2</v>
      </c>
      <c r="D1358" s="101">
        <f t="shared" ca="1" si="86"/>
        <v>1.0001670211695537</v>
      </c>
      <c r="E1358" s="61">
        <f t="shared" ca="1" si="87"/>
        <v>100.39884444686095</v>
      </c>
      <c r="F1358"/>
    </row>
    <row r="1359" spans="2:6" x14ac:dyDescent="0.25">
      <c r="B1359" s="99">
        <f t="shared" si="85"/>
        <v>0.15388127853881547</v>
      </c>
      <c r="C1359" s="100">
        <f t="shared" ca="1" si="84"/>
        <v>-1.5329533198382705</v>
      </c>
      <c r="D1359" s="101">
        <f t="shared" ca="1" si="86"/>
        <v>0.9950990387333889</v>
      </c>
      <c r="E1359" s="61">
        <f t="shared" ca="1" si="87"/>
        <v>99.906793599014364</v>
      </c>
      <c r="F1359"/>
    </row>
    <row r="1360" spans="2:6" x14ac:dyDescent="0.25">
      <c r="B1360" s="99">
        <f t="shared" si="85"/>
        <v>0.15399543378995703</v>
      </c>
      <c r="C1360" s="100">
        <f t="shared" ca="1" si="84"/>
        <v>-0.16128979041241109</v>
      </c>
      <c r="D1360" s="101">
        <f t="shared" ca="1" si="86"/>
        <v>0.99948372131204</v>
      </c>
      <c r="E1360" s="61">
        <f t="shared" ca="1" si="87"/>
        <v>99.855213850696771</v>
      </c>
      <c r="F1360"/>
    </row>
    <row r="1361" spans="2:6" x14ac:dyDescent="0.25">
      <c r="B1361" s="99">
        <f t="shared" si="85"/>
        <v>0.15410958904109859</v>
      </c>
      <c r="C1361" s="100">
        <f t="shared" ca="1" si="84"/>
        <v>7.1304384618997574E-3</v>
      </c>
      <c r="D1361" s="101">
        <f t="shared" ca="1" si="86"/>
        <v>1.0000234262723138</v>
      </c>
      <c r="E1361" s="61">
        <f t="shared" ca="1" si="87"/>
        <v>99.857553086128391</v>
      </c>
      <c r="F1361"/>
    </row>
    <row r="1362" spans="2:6" x14ac:dyDescent="0.25">
      <c r="B1362" s="99">
        <f t="shared" si="85"/>
        <v>0.15422374429224014</v>
      </c>
      <c r="C1362" s="100">
        <f t="shared" ca="1" si="84"/>
        <v>0.38012103686924092</v>
      </c>
      <c r="D1362" s="101">
        <f t="shared" ca="1" si="86"/>
        <v>1.0012197174402395</v>
      </c>
      <c r="E1362" s="61">
        <f t="shared" ca="1" si="87"/>
        <v>99.979351085167181</v>
      </c>
      <c r="F1362"/>
    </row>
    <row r="1363" spans="2:6" x14ac:dyDescent="0.25">
      <c r="B1363" s="99">
        <f t="shared" si="85"/>
        <v>0.1543378995433817</v>
      </c>
      <c r="C1363" s="100">
        <f t="shared" ca="1" si="84"/>
        <v>1.4439501683227718</v>
      </c>
      <c r="D1363" s="101">
        <f t="shared" ca="1" si="86"/>
        <v>1.0046395995389887</v>
      </c>
      <c r="E1363" s="61">
        <f t="shared" ca="1" si="87"/>
        <v>100.44321523637032</v>
      </c>
      <c r="F1363"/>
    </row>
    <row r="1364" spans="2:6" x14ac:dyDescent="0.25">
      <c r="B1364" s="99">
        <f t="shared" si="85"/>
        <v>0.15445205479452326</v>
      </c>
      <c r="C1364" s="100">
        <f t="shared" ca="1" si="84"/>
        <v>0.71257773015531711</v>
      </c>
      <c r="D1364" s="101">
        <f t="shared" ca="1" si="86"/>
        <v>1.0022872105840341</v>
      </c>
      <c r="E1364" s="61">
        <f t="shared" ca="1" si="87"/>
        <v>100.67295002135337</v>
      </c>
      <c r="F1364"/>
    </row>
    <row r="1365" spans="2:6" x14ac:dyDescent="0.25">
      <c r="B1365" s="99">
        <f t="shared" si="85"/>
        <v>0.15456621004566481</v>
      </c>
      <c r="C1365" s="100">
        <f t="shared" ca="1" si="84"/>
        <v>-0.56564317674201448</v>
      </c>
      <c r="D1365" s="101">
        <f t="shared" ca="1" si="86"/>
        <v>0.9981891541024267</v>
      </c>
      <c r="E1365" s="61">
        <f t="shared" ca="1" si="87"/>
        <v>100.4906468228106</v>
      </c>
      <c r="F1365"/>
    </row>
    <row r="1366" spans="2:6" x14ac:dyDescent="0.25">
      <c r="B1366" s="99">
        <f t="shared" si="85"/>
        <v>0.15468036529680637</v>
      </c>
      <c r="C1366" s="100">
        <f t="shared" ca="1" si="84"/>
        <v>-0.73269575295853429</v>
      </c>
      <c r="D1366" s="101">
        <f t="shared" ca="1" si="86"/>
        <v>0.99765481253676103</v>
      </c>
      <c r="E1366" s="61">
        <f t="shared" ca="1" si="87"/>
        <v>100.25497741770897</v>
      </c>
      <c r="F1366"/>
    </row>
    <row r="1367" spans="2:6" x14ac:dyDescent="0.25">
      <c r="B1367" s="99">
        <f t="shared" si="85"/>
        <v>0.15479452054794793</v>
      </c>
      <c r="C1367" s="100">
        <f t="shared" ca="1" si="84"/>
        <v>-0.18028117665380705</v>
      </c>
      <c r="D1367" s="101">
        <f t="shared" ca="1" si="86"/>
        <v>0.99942288142839508</v>
      </c>
      <c r="E1367" s="61">
        <f t="shared" ca="1" si="87"/>
        <v>100.19711840834537</v>
      </c>
      <c r="F1367"/>
    </row>
    <row r="1368" spans="2:6" x14ac:dyDescent="0.25">
      <c r="B1368" s="99">
        <f t="shared" si="85"/>
        <v>0.15490867579908948</v>
      </c>
      <c r="C1368" s="100">
        <f t="shared" ca="1" si="84"/>
        <v>-0.93246171672944911</v>
      </c>
      <c r="D1368" s="101">
        <f t="shared" ca="1" si="86"/>
        <v>0.99701620805206603</v>
      </c>
      <c r="E1368" s="61">
        <f t="shared" ca="1" si="87"/>
        <v>99.898151053232368</v>
      </c>
      <c r="F1368"/>
    </row>
    <row r="1369" spans="2:6" x14ac:dyDescent="0.25">
      <c r="B1369" s="99">
        <f t="shared" si="85"/>
        <v>0.15502283105023104</v>
      </c>
      <c r="C1369" s="100">
        <f t="shared" ca="1" si="84"/>
        <v>-0.59282683650963008</v>
      </c>
      <c r="D1369" s="101">
        <f t="shared" ca="1" si="86"/>
        <v>0.99810218378525128</v>
      </c>
      <c r="E1369" s="61">
        <f t="shared" ca="1" si="87"/>
        <v>99.708562722340133</v>
      </c>
      <c r="F1369"/>
    </row>
    <row r="1370" spans="2:6" x14ac:dyDescent="0.25">
      <c r="B1370" s="99">
        <f t="shared" si="85"/>
        <v>0.1551369863013726</v>
      </c>
      <c r="C1370" s="100">
        <f t="shared" ca="1" si="84"/>
        <v>-0.93528569777845405</v>
      </c>
      <c r="D1370" s="101">
        <f t="shared" ca="1" si="86"/>
        <v>0.99700718338409688</v>
      </c>
      <c r="E1370" s="61">
        <f t="shared" ca="1" si="87"/>
        <v>99.410153279076894</v>
      </c>
      <c r="F1370"/>
    </row>
    <row r="1371" spans="2:6" x14ac:dyDescent="0.25">
      <c r="B1371" s="99">
        <f t="shared" si="85"/>
        <v>0.15525114155251415</v>
      </c>
      <c r="C1371" s="100">
        <f t="shared" ca="1" si="84"/>
        <v>-1.1490078577480745</v>
      </c>
      <c r="D1371" s="101">
        <f t="shared" ca="1" si="86"/>
        <v>0.99632442302725155</v>
      </c>
      <c r="E1371" s="61">
        <f t="shared" ca="1" si="87"/>
        <v>99.044763608826926</v>
      </c>
      <c r="F1371"/>
    </row>
    <row r="1372" spans="2:6" x14ac:dyDescent="0.25">
      <c r="B1372" s="99">
        <f t="shared" si="85"/>
        <v>0.15536529680365571</v>
      </c>
      <c r="C1372" s="100">
        <f t="shared" ca="1" si="84"/>
        <v>0.13091721484670416</v>
      </c>
      <c r="D1372" s="101">
        <f t="shared" ca="1" si="86"/>
        <v>1.0004202885220843</v>
      </c>
      <c r="E1372" s="61">
        <f t="shared" ca="1" si="87"/>
        <v>99.086390986144266</v>
      </c>
      <c r="F1372"/>
    </row>
    <row r="1373" spans="2:6" x14ac:dyDescent="0.25">
      <c r="B1373" s="99">
        <f t="shared" si="85"/>
        <v>0.15547945205479727</v>
      </c>
      <c r="C1373" s="100">
        <f t="shared" ca="1" si="84"/>
        <v>-0.89771447164821438</v>
      </c>
      <c r="D1373" s="101">
        <f t="shared" ca="1" si="86"/>
        <v>0.99712725739230956</v>
      </c>
      <c r="E1373" s="61">
        <f t="shared" ca="1" si="87"/>
        <v>98.801741288916091</v>
      </c>
      <c r="F1373"/>
    </row>
    <row r="1374" spans="2:6" x14ac:dyDescent="0.25">
      <c r="B1374" s="99">
        <f t="shared" si="85"/>
        <v>0.15559360730593882</v>
      </c>
      <c r="C1374" s="100">
        <f t="shared" ca="1" si="84"/>
        <v>1.0237522474199068</v>
      </c>
      <c r="D1374" s="101">
        <f t="shared" ca="1" si="86"/>
        <v>1.0032873994539169</v>
      </c>
      <c r="E1374" s="61">
        <f t="shared" ca="1" si="87"/>
        <v>99.12654207927531</v>
      </c>
      <c r="F1374"/>
    </row>
    <row r="1375" spans="2:6" x14ac:dyDescent="0.25">
      <c r="B1375" s="99">
        <f t="shared" si="85"/>
        <v>0.15570776255708038</v>
      </c>
      <c r="C1375" s="100">
        <f t="shared" ca="1" si="84"/>
        <v>0.95429413704550825</v>
      </c>
      <c r="D1375" s="101">
        <f t="shared" ca="1" si="86"/>
        <v>1.003064058081764</v>
      </c>
      <c r="E1375" s="61">
        <f t="shared" ca="1" si="87"/>
        <v>99.430271561650642</v>
      </c>
      <c r="F1375"/>
    </row>
    <row r="1376" spans="2:6" x14ac:dyDescent="0.25">
      <c r="B1376" s="99">
        <f t="shared" si="85"/>
        <v>0.15582191780822194</v>
      </c>
      <c r="C1376" s="100">
        <f t="shared" ca="1" si="84"/>
        <v>1.7920092432177626</v>
      </c>
      <c r="D1376" s="101">
        <f t="shared" ca="1" si="86"/>
        <v>1.0057610361633764</v>
      </c>
      <c r="E1376" s="61">
        <f t="shared" ca="1" si="87"/>
        <v>100.00309295185166</v>
      </c>
      <c r="F1376"/>
    </row>
    <row r="1377" spans="2:6" x14ac:dyDescent="0.25">
      <c r="B1377" s="99">
        <f t="shared" si="85"/>
        <v>0.15593607305936349</v>
      </c>
      <c r="C1377" s="100">
        <f t="shared" ca="1" si="84"/>
        <v>-1.2830832929466851</v>
      </c>
      <c r="D1377" s="101">
        <f t="shared" ca="1" si="86"/>
        <v>0.99589634210155975</v>
      </c>
      <c r="E1377" s="61">
        <f t="shared" ca="1" si="87"/>
        <v>99.592714469591328</v>
      </c>
      <c r="F1377"/>
    </row>
    <row r="1378" spans="2:6" x14ac:dyDescent="0.25">
      <c r="B1378" s="99">
        <f t="shared" si="85"/>
        <v>0.15605022831050505</v>
      </c>
      <c r="C1378" s="100">
        <f t="shared" ca="1" si="84"/>
        <v>0.4501453076954931</v>
      </c>
      <c r="D1378" s="101">
        <f t="shared" ca="1" si="86"/>
        <v>1.001444465489014</v>
      </c>
      <c r="E1378" s="61">
        <f t="shared" ca="1" si="87"/>
        <v>99.73657270859988</v>
      </c>
      <c r="F1378"/>
    </row>
    <row r="1379" spans="2:6" x14ac:dyDescent="0.25">
      <c r="B1379" s="99">
        <f t="shared" si="85"/>
        <v>0.15616438356164661</v>
      </c>
      <c r="C1379" s="100">
        <f t="shared" ca="1" si="84"/>
        <v>0.23034999685478397</v>
      </c>
      <c r="D1379" s="101">
        <f t="shared" ca="1" si="86"/>
        <v>1.0007391855650773</v>
      </c>
      <c r="E1379" s="61">
        <f t="shared" ca="1" si="87"/>
        <v>99.81029654345636</v>
      </c>
      <c r="F1379"/>
    </row>
    <row r="1380" spans="2:6" x14ac:dyDescent="0.25">
      <c r="B1380" s="99">
        <f t="shared" si="85"/>
        <v>0.15627853881278816</v>
      </c>
      <c r="C1380" s="100">
        <f t="shared" ca="1" si="84"/>
        <v>-0.50017888497677632</v>
      </c>
      <c r="D1380" s="101">
        <f t="shared" ca="1" si="86"/>
        <v>0.99839862904861965</v>
      </c>
      <c r="E1380" s="61">
        <f t="shared" ca="1" si="87"/>
        <v>99.650463233923006</v>
      </c>
      <c r="F1380"/>
    </row>
    <row r="1381" spans="2:6" x14ac:dyDescent="0.25">
      <c r="B1381" s="99">
        <f t="shared" si="85"/>
        <v>0.15639269406392972</v>
      </c>
      <c r="C1381" s="100">
        <f t="shared" ca="1" si="84"/>
        <v>0.6354457582347095</v>
      </c>
      <c r="D1381" s="101">
        <f t="shared" ca="1" si="86"/>
        <v>1.0020394443382765</v>
      </c>
      <c r="E1381" s="61">
        <f t="shared" ca="1" si="87"/>
        <v>99.853694806972058</v>
      </c>
      <c r="F1381"/>
    </row>
    <row r="1382" spans="2:6" x14ac:dyDescent="0.25">
      <c r="B1382" s="99">
        <f t="shared" si="85"/>
        <v>0.15650684931507128</v>
      </c>
      <c r="C1382" s="100">
        <f t="shared" ca="1" si="84"/>
        <v>5.5230202633538283E-2</v>
      </c>
      <c r="D1382" s="101">
        <f t="shared" ca="1" si="86"/>
        <v>1.000177616127822</v>
      </c>
      <c r="E1382" s="61">
        <f t="shared" ca="1" si="87"/>
        <v>99.871430433592394</v>
      </c>
      <c r="F1382"/>
    </row>
    <row r="1383" spans="2:6" x14ac:dyDescent="0.25">
      <c r="B1383" s="99">
        <f t="shared" si="85"/>
        <v>0.15662100456621283</v>
      </c>
      <c r="C1383" s="100">
        <f t="shared" ca="1" si="84"/>
        <v>2.5658664526417851</v>
      </c>
      <c r="D1383" s="101">
        <f t="shared" ca="1" si="86"/>
        <v>1.0082588701757393</v>
      </c>
      <c r="E1383" s="61">
        <f t="shared" ca="1" si="87"/>
        <v>100.69625561180882</v>
      </c>
      <c r="F1383"/>
    </row>
    <row r="1384" spans="2:6" x14ac:dyDescent="0.25">
      <c r="B1384" s="99">
        <f t="shared" si="85"/>
        <v>0.15673515981735439</v>
      </c>
      <c r="C1384" s="100">
        <f t="shared" ca="1" si="84"/>
        <v>0.44089574657846242</v>
      </c>
      <c r="D1384" s="101">
        <f t="shared" ca="1" si="86"/>
        <v>1.0014147754505069</v>
      </c>
      <c r="E1384" s="61">
        <f t="shared" ca="1" si="87"/>
        <v>100.83871820220638</v>
      </c>
      <c r="F1384"/>
    </row>
    <row r="1385" spans="2:6" x14ac:dyDescent="0.25">
      <c r="B1385" s="99">
        <f t="shared" si="85"/>
        <v>0.15684931506849595</v>
      </c>
      <c r="C1385" s="100">
        <f t="shared" ca="1" si="84"/>
        <v>0.74656099968706258</v>
      </c>
      <c r="D1385" s="101">
        <f t="shared" ca="1" si="86"/>
        <v>1.0023963923724166</v>
      </c>
      <c r="E1385" s="61">
        <f t="shared" ca="1" si="87"/>
        <v>101.08036733735041</v>
      </c>
      <c r="F1385"/>
    </row>
    <row r="1386" spans="2:6" x14ac:dyDescent="0.25">
      <c r="B1386" s="99">
        <f t="shared" si="85"/>
        <v>0.1569634703196375</v>
      </c>
      <c r="C1386" s="100">
        <f t="shared" ca="1" si="84"/>
        <v>-0.46948002818680834</v>
      </c>
      <c r="D1386" s="101">
        <f t="shared" ca="1" si="86"/>
        <v>0.99849687547171651</v>
      </c>
      <c r="E1386" s="61">
        <f t="shared" ca="1" si="87"/>
        <v>100.92843095787774</v>
      </c>
      <c r="F1386"/>
    </row>
    <row r="1387" spans="2:6" x14ac:dyDescent="0.25">
      <c r="B1387" s="99">
        <f t="shared" si="85"/>
        <v>0.15707762557077906</v>
      </c>
      <c r="C1387" s="100">
        <f t="shared" ca="1" si="84"/>
        <v>0.46122750063659623</v>
      </c>
      <c r="D1387" s="101">
        <f t="shared" ca="1" si="86"/>
        <v>1.0014800392262493</v>
      </c>
      <c r="E1387" s="61">
        <f t="shared" ca="1" si="87"/>
        <v>101.07780899473919</v>
      </c>
      <c r="F1387"/>
    </row>
    <row r="1388" spans="2:6" x14ac:dyDescent="0.25">
      <c r="B1388" s="99">
        <f t="shared" si="85"/>
        <v>0.15719178082192062</v>
      </c>
      <c r="C1388" s="100">
        <f t="shared" ca="1" si="84"/>
        <v>0.60702177506755106</v>
      </c>
      <c r="D1388" s="101">
        <f t="shared" ca="1" si="86"/>
        <v>1.0019481551862912</v>
      </c>
      <c r="E1388" s="61">
        <f t="shared" ca="1" si="87"/>
        <v>101.27472425255124</v>
      </c>
      <c r="F1388"/>
    </row>
    <row r="1389" spans="2:6" x14ac:dyDescent="0.25">
      <c r="B1389" s="99">
        <f t="shared" si="85"/>
        <v>0.15730593607306217</v>
      </c>
      <c r="C1389" s="100">
        <f t="shared" ca="1" si="84"/>
        <v>0.54102429203339852</v>
      </c>
      <c r="D1389" s="101">
        <f t="shared" ca="1" si="86"/>
        <v>1.0017362235019622</v>
      </c>
      <c r="E1389" s="61">
        <f t="shared" ca="1" si="87"/>
        <v>101.45055980895326</v>
      </c>
      <c r="F1389"/>
    </row>
    <row r="1390" spans="2:6" x14ac:dyDescent="0.25">
      <c r="B1390" s="99">
        <f t="shared" si="85"/>
        <v>0.15742009132420373</v>
      </c>
      <c r="C1390" s="100">
        <f t="shared" ca="1" si="84"/>
        <v>-0.18907940102508292</v>
      </c>
      <c r="D1390" s="101">
        <f t="shared" ca="1" si="86"/>
        <v>0.99939469711890039</v>
      </c>
      <c r="E1390" s="61">
        <f t="shared" ca="1" si="87"/>
        <v>101.38915149281173</v>
      </c>
      <c r="F1390"/>
    </row>
    <row r="1391" spans="2:6" x14ac:dyDescent="0.25">
      <c r="B1391" s="99">
        <f t="shared" si="85"/>
        <v>0.15753424657534529</v>
      </c>
      <c r="C1391" s="100">
        <f t="shared" ca="1" si="84"/>
        <v>-0.56188355301856063</v>
      </c>
      <c r="D1391" s="101">
        <f t="shared" ca="1" si="86"/>
        <v>0.99820118308917605</v>
      </c>
      <c r="E1391" s="61">
        <f t="shared" ca="1" si="87"/>
        <v>101.20677097253237</v>
      </c>
      <c r="F1391"/>
    </row>
    <row r="1392" spans="2:6" x14ac:dyDescent="0.25">
      <c r="B1392" s="99">
        <f t="shared" si="85"/>
        <v>0.15764840182648684</v>
      </c>
      <c r="C1392" s="100">
        <f t="shared" ca="1" si="84"/>
        <v>0.8336837709066458</v>
      </c>
      <c r="D1392" s="101">
        <f t="shared" ca="1" si="86"/>
        <v>1.0026763556173233</v>
      </c>
      <c r="E1392" s="61">
        <f t="shared" ca="1" si="87"/>
        <v>101.47763628253585</v>
      </c>
      <c r="F1392"/>
    </row>
    <row r="1393" spans="2:6" x14ac:dyDescent="0.25">
      <c r="B1393" s="99">
        <f t="shared" si="85"/>
        <v>0.1577625570776284</v>
      </c>
      <c r="C1393" s="100">
        <f t="shared" ca="1" si="84"/>
        <v>-1.2041891750413924</v>
      </c>
      <c r="D1393" s="101">
        <f t="shared" ca="1" si="86"/>
        <v>0.99614821583343882</v>
      </c>
      <c r="E1393" s="61">
        <f t="shared" ca="1" si="87"/>
        <v>101.08676632984273</v>
      </c>
      <c r="F1393"/>
    </row>
    <row r="1394" spans="2:6" x14ac:dyDescent="0.25">
      <c r="B1394" s="99">
        <f t="shared" si="85"/>
        <v>0.15787671232876996</v>
      </c>
      <c r="C1394" s="100">
        <f t="shared" ca="1" si="84"/>
        <v>-0.41063913158723153</v>
      </c>
      <c r="D1394" s="101">
        <f t="shared" ca="1" si="86"/>
        <v>0.9986852126887793</v>
      </c>
      <c r="E1394" s="61">
        <f t="shared" ca="1" si="87"/>
        <v>100.95385873213992</v>
      </c>
      <c r="F1394"/>
    </row>
    <row r="1395" spans="2:6" x14ac:dyDescent="0.25">
      <c r="B1395" s="99">
        <f t="shared" si="85"/>
        <v>0.15799086757991151</v>
      </c>
      <c r="C1395" s="100">
        <f t="shared" ca="1" si="84"/>
        <v>1.3730004866374657</v>
      </c>
      <c r="D1395" s="101">
        <f t="shared" ca="1" si="86"/>
        <v>1.0044111551139925</v>
      </c>
      <c r="E1395" s="61">
        <f t="shared" ca="1" si="87"/>
        <v>101.39918186236348</v>
      </c>
      <c r="F1395"/>
    </row>
    <row r="1396" spans="2:6" x14ac:dyDescent="0.25">
      <c r="B1396" s="99">
        <f t="shared" si="85"/>
        <v>0.15810502283105307</v>
      </c>
      <c r="C1396" s="100">
        <f t="shared" ca="1" si="84"/>
        <v>0.37106929084984586</v>
      </c>
      <c r="D1396" s="101">
        <f t="shared" ca="1" si="86"/>
        <v>1.0011906688771262</v>
      </c>
      <c r="E1396" s="61">
        <f t="shared" ca="1" si="87"/>
        <v>101.51991471237305</v>
      </c>
      <c r="F1396"/>
    </row>
    <row r="1397" spans="2:6" x14ac:dyDescent="0.25">
      <c r="B1397" s="99">
        <f t="shared" si="85"/>
        <v>0.15821917808219463</v>
      </c>
      <c r="C1397" s="100">
        <f t="shared" ca="1" si="84"/>
        <v>1.1752672435250133</v>
      </c>
      <c r="D1397" s="101">
        <f t="shared" ca="1" si="86"/>
        <v>1.0037747659166567</v>
      </c>
      <c r="E1397" s="61">
        <f t="shared" ca="1" si="87"/>
        <v>101.90312862629121</v>
      </c>
      <c r="F1397"/>
    </row>
    <row r="1398" spans="2:6" x14ac:dyDescent="0.25">
      <c r="B1398" s="99">
        <f t="shared" si="85"/>
        <v>0.15833333333333618</v>
      </c>
      <c r="C1398" s="100">
        <f t="shared" ca="1" si="84"/>
        <v>-0.7002586244198028</v>
      </c>
      <c r="D1398" s="101">
        <f t="shared" ca="1" si="86"/>
        <v>0.99775854495023997</v>
      </c>
      <c r="E1398" s="61">
        <f t="shared" ca="1" si="87"/>
        <v>101.67471734404546</v>
      </c>
      <c r="F1398"/>
    </row>
    <row r="1399" spans="2:6" x14ac:dyDescent="0.25">
      <c r="B1399" s="99">
        <f t="shared" si="85"/>
        <v>0.15844748858447774</v>
      </c>
      <c r="C1399" s="100">
        <f t="shared" ca="1" si="84"/>
        <v>0.65474864641146269</v>
      </c>
      <c r="D1399" s="101">
        <f t="shared" ca="1" si="86"/>
        <v>1.0021014440612792</v>
      </c>
      <c r="E1399" s="61">
        <f t="shared" ca="1" si="87"/>
        <v>101.88838107499035</v>
      </c>
      <c r="F1399"/>
    </row>
    <row r="1400" spans="2:6" x14ac:dyDescent="0.25">
      <c r="B1400" s="99">
        <f t="shared" si="85"/>
        <v>0.1585616438356193</v>
      </c>
      <c r="C1400" s="100">
        <f t="shared" ca="1" si="84"/>
        <v>1.5972091205185279</v>
      </c>
      <c r="D1400" s="101">
        <f t="shared" ca="1" si="86"/>
        <v>1.0051332414471228</v>
      </c>
      <c r="E1400" s="61">
        <f t="shared" ca="1" si="87"/>
        <v>102.41139873570474</v>
      </c>
      <c r="F1400"/>
    </row>
    <row r="1401" spans="2:6" x14ac:dyDescent="0.25">
      <c r="B1401" s="99">
        <f t="shared" si="85"/>
        <v>0.15867579908676085</v>
      </c>
      <c r="C1401" s="100">
        <f t="shared" ca="1" si="84"/>
        <v>2.0150400814600289</v>
      </c>
      <c r="D1401" s="101">
        <f t="shared" ca="1" si="86"/>
        <v>1.0064802932819652</v>
      </c>
      <c r="E1401" s="61">
        <f t="shared" ca="1" si="87"/>
        <v>103.07505463492838</v>
      </c>
      <c r="F1401"/>
    </row>
    <row r="1402" spans="2:6" x14ac:dyDescent="0.25">
      <c r="B1402" s="99">
        <f t="shared" si="85"/>
        <v>0.15878995433790241</v>
      </c>
      <c r="C1402" s="100">
        <f t="shared" ca="1" si="84"/>
        <v>0.34819095162674785</v>
      </c>
      <c r="D1402" s="101">
        <f t="shared" ca="1" si="86"/>
        <v>1.0011172522266978</v>
      </c>
      <c r="E1402" s="61">
        <f t="shared" ca="1" si="87"/>
        <v>103.19021546923625</v>
      </c>
      <c r="F1402"/>
    </row>
    <row r="1403" spans="2:6" x14ac:dyDescent="0.25">
      <c r="B1403" s="99">
        <f t="shared" si="85"/>
        <v>0.15890410958904397</v>
      </c>
      <c r="C1403" s="100">
        <f t="shared" ca="1" si="84"/>
        <v>1.0634471436787862</v>
      </c>
      <c r="D1403" s="101">
        <f t="shared" ca="1" si="86"/>
        <v>1.0034150600475535</v>
      </c>
      <c r="E1403" s="61">
        <f t="shared" ca="1" si="87"/>
        <v>103.54261625138368</v>
      </c>
      <c r="F1403"/>
    </row>
    <row r="1404" spans="2:6" x14ac:dyDescent="0.25">
      <c r="B1404" s="99">
        <f t="shared" si="85"/>
        <v>0.15901826484018552</v>
      </c>
      <c r="C1404" s="100">
        <f t="shared" ca="1" si="84"/>
        <v>-1.6326885088346899</v>
      </c>
      <c r="D1404" s="101">
        <f t="shared" ca="1" si="86"/>
        <v>0.99478097474009652</v>
      </c>
      <c r="E1404" s="61">
        <f t="shared" ca="1" si="87"/>
        <v>103.00222472169122</v>
      </c>
      <c r="F1404"/>
    </row>
    <row r="1405" spans="2:6" x14ac:dyDescent="0.25">
      <c r="B1405" s="99">
        <f t="shared" si="85"/>
        <v>0.15913242009132708</v>
      </c>
      <c r="C1405" s="100">
        <f t="shared" ca="1" si="84"/>
        <v>0.5458696250570938</v>
      </c>
      <c r="D1405" s="101">
        <f t="shared" ca="1" si="86"/>
        <v>1.0017517813521213</v>
      </c>
      <c r="E1405" s="61">
        <f t="shared" ca="1" si="87"/>
        <v>103.18266209818569</v>
      </c>
      <c r="F1405"/>
    </row>
    <row r="1406" spans="2:6" x14ac:dyDescent="0.25">
      <c r="B1406" s="99">
        <f t="shared" si="85"/>
        <v>0.15924657534246864</v>
      </c>
      <c r="C1406" s="100">
        <f t="shared" ca="1" si="84"/>
        <v>0.86787167674629018</v>
      </c>
      <c r="D1406" s="101">
        <f t="shared" ca="1" si="86"/>
        <v>1.0027862375451779</v>
      </c>
      <c r="E1406" s="61">
        <f t="shared" ca="1" si="87"/>
        <v>103.47015350533506</v>
      </c>
      <c r="F1406"/>
    </row>
    <row r="1407" spans="2:6" x14ac:dyDescent="0.25">
      <c r="B1407" s="99">
        <f t="shared" si="85"/>
        <v>0.15936073059361019</v>
      </c>
      <c r="C1407" s="100">
        <f t="shared" ca="1" si="84"/>
        <v>-0.2771560048131505</v>
      </c>
      <c r="D1407" s="101">
        <f t="shared" ca="1" si="86"/>
        <v>0.99911259555066767</v>
      </c>
      <c r="E1407" s="61">
        <f t="shared" ca="1" si="87"/>
        <v>103.37833363074132</v>
      </c>
      <c r="F1407"/>
    </row>
    <row r="1408" spans="2:6" x14ac:dyDescent="0.25">
      <c r="B1408" s="99">
        <f t="shared" si="85"/>
        <v>0.15947488584475175</v>
      </c>
      <c r="C1408" s="100">
        <f t="shared" ca="1" si="84"/>
        <v>0.13595808923128061</v>
      </c>
      <c r="D1408" s="101">
        <f t="shared" ca="1" si="86"/>
        <v>1.000436452977439</v>
      </c>
      <c r="E1408" s="61">
        <f t="shared" ca="1" si="87"/>
        <v>103.42345341225715</v>
      </c>
      <c r="F1408"/>
    </row>
    <row r="1409" spans="2:6" x14ac:dyDescent="0.25">
      <c r="B1409" s="99">
        <f t="shared" si="85"/>
        <v>0.15958904109589331</v>
      </c>
      <c r="C1409" s="100">
        <f t="shared" ca="1" si="84"/>
        <v>0.70772330218460411</v>
      </c>
      <c r="D1409" s="101">
        <f t="shared" ca="1" si="86"/>
        <v>1.0022716152000233</v>
      </c>
      <c r="E1409" s="61">
        <f t="shared" ca="1" si="87"/>
        <v>103.65839170106733</v>
      </c>
      <c r="F1409"/>
    </row>
    <row r="1410" spans="2:6" x14ac:dyDescent="0.25">
      <c r="B1410" s="99">
        <f t="shared" si="85"/>
        <v>0.15970319634703486</v>
      </c>
      <c r="C1410" s="100">
        <f t="shared" ca="1" si="84"/>
        <v>2.3298980522667989E-2</v>
      </c>
      <c r="D1410" s="101">
        <f t="shared" ca="1" si="86"/>
        <v>1.0000752539190494</v>
      </c>
      <c r="E1410" s="61">
        <f t="shared" ca="1" si="87"/>
        <v>103.66619240128519</v>
      </c>
      <c r="F1410"/>
    </row>
    <row r="1411" spans="2:6" x14ac:dyDescent="0.25">
      <c r="B1411" s="99">
        <f t="shared" si="85"/>
        <v>0.15981735159817642</v>
      </c>
      <c r="C1411" s="100">
        <f t="shared" ca="1" si="84"/>
        <v>2.3034408513922244</v>
      </c>
      <c r="D1411" s="101">
        <f t="shared" ca="1" si="86"/>
        <v>1.0074111260042964</v>
      </c>
      <c r="E1411" s="61">
        <f t="shared" ca="1" si="87"/>
        <v>104.43447561555675</v>
      </c>
      <c r="F1411"/>
    </row>
    <row r="1412" spans="2:6" x14ac:dyDescent="0.25">
      <c r="B1412" s="99">
        <f t="shared" si="85"/>
        <v>0.15993150684931798</v>
      </c>
      <c r="C1412" s="100">
        <f t="shared" ca="1" si="84"/>
        <v>1.0078792911372148</v>
      </c>
      <c r="D1412" s="101">
        <f t="shared" ca="1" si="86"/>
        <v>1.0032363558497992</v>
      </c>
      <c r="E1412" s="61">
        <f t="shared" ca="1" si="87"/>
        <v>104.77246274163586</v>
      </c>
      <c r="F1412"/>
    </row>
    <row r="1413" spans="2:6" x14ac:dyDescent="0.25">
      <c r="B1413" s="99">
        <f t="shared" si="85"/>
        <v>0.16004566210045953</v>
      </c>
      <c r="C1413" s="100">
        <f t="shared" ca="1" si="84"/>
        <v>0.54778183766757138</v>
      </c>
      <c r="D1413" s="101">
        <f t="shared" ca="1" si="86"/>
        <v>1.0017579213303875</v>
      </c>
      <c r="E1413" s="61">
        <f t="shared" ca="1" si="87"/>
        <v>104.95664448872662</v>
      </c>
      <c r="F1413"/>
    </row>
    <row r="1414" spans="2:6" x14ac:dyDescent="0.25">
      <c r="B1414" s="99">
        <f t="shared" si="85"/>
        <v>0.16015981735160109</v>
      </c>
      <c r="C1414" s="100">
        <f t="shared" ca="1" si="84"/>
        <v>-0.65442009145044722</v>
      </c>
      <c r="D1414" s="101">
        <f t="shared" ca="1" si="86"/>
        <v>0.99790515281628689</v>
      </c>
      <c r="E1414" s="61">
        <f t="shared" ca="1" si="87"/>
        <v>104.73677635760744</v>
      </c>
      <c r="F1414"/>
    </row>
    <row r="1415" spans="2:6" x14ac:dyDescent="0.25">
      <c r="B1415" s="99">
        <f t="shared" si="85"/>
        <v>0.16027397260274265</v>
      </c>
      <c r="C1415" s="100">
        <f t="shared" ca="1" si="84"/>
        <v>4.6718469093320891E-2</v>
      </c>
      <c r="D1415" s="101">
        <f t="shared" ca="1" si="86"/>
        <v>1.0001503289621478</v>
      </c>
      <c r="E1415" s="61">
        <f t="shared" ca="1" si="87"/>
        <v>104.75252132849599</v>
      </c>
      <c r="F1415"/>
    </row>
    <row r="1416" spans="2:6" x14ac:dyDescent="0.25">
      <c r="B1416" s="99">
        <f t="shared" si="85"/>
        <v>0.1603881278538842</v>
      </c>
      <c r="C1416" s="100">
        <f t="shared" ca="1" si="84"/>
        <v>0.4909406925435178</v>
      </c>
      <c r="D1416" s="101">
        <f t="shared" ca="1" si="86"/>
        <v>1.0015754245347035</v>
      </c>
      <c r="E1416" s="61">
        <f t="shared" ca="1" si="87"/>
        <v>104.91755102066895</v>
      </c>
      <c r="F1416"/>
    </row>
    <row r="1417" spans="2:6" x14ac:dyDescent="0.25">
      <c r="B1417" s="99">
        <f t="shared" si="85"/>
        <v>0.16050228310502576</v>
      </c>
      <c r="C1417" s="100">
        <f t="shared" ca="1" si="84"/>
        <v>0.44198714022058994</v>
      </c>
      <c r="D1417" s="101">
        <f t="shared" ca="1" si="86"/>
        <v>1.0014182786540846</v>
      </c>
      <c r="E1417" s="61">
        <f t="shared" ca="1" si="87"/>
        <v>105.06635334372039</v>
      </c>
      <c r="F1417"/>
    </row>
    <row r="1418" spans="2:6" x14ac:dyDescent="0.25">
      <c r="B1418" s="99">
        <f t="shared" si="85"/>
        <v>0.16061643835616732</v>
      </c>
      <c r="C1418" s="100">
        <f t="shared" ca="1" si="84"/>
        <v>0.38879875319253188</v>
      </c>
      <c r="D1418" s="101">
        <f t="shared" ca="1" si="86"/>
        <v>1.0012475664709528</v>
      </c>
      <c r="E1418" s="61">
        <f t="shared" ca="1" si="87"/>
        <v>105.1974306033773</v>
      </c>
      <c r="F1418"/>
    </row>
    <row r="1419" spans="2:6" x14ac:dyDescent="0.25">
      <c r="B1419" s="99">
        <f t="shared" si="85"/>
        <v>0.16073059360730887</v>
      </c>
      <c r="C1419" s="100">
        <f t="shared" ca="1" si="84"/>
        <v>1.5963905752869323E-2</v>
      </c>
      <c r="D1419" s="101">
        <f t="shared" ca="1" si="86"/>
        <v>1.0000517412829419</v>
      </c>
      <c r="E1419" s="61">
        <f t="shared" ca="1" si="87"/>
        <v>105.20287365339891</v>
      </c>
      <c r="F1419"/>
    </row>
    <row r="1420" spans="2:6" x14ac:dyDescent="0.25">
      <c r="B1420" s="99">
        <f t="shared" si="85"/>
        <v>0.16084474885845043</v>
      </c>
      <c r="C1420" s="100">
        <f t="shared" ref="C1420:C1483" ca="1" si="88">NORMINV(RAND(),0,1)</f>
        <v>-0.66494521888671443</v>
      </c>
      <c r="D1420" s="101">
        <f t="shared" ca="1" si="86"/>
        <v>0.99787148782518675</v>
      </c>
      <c r="E1420" s="61">
        <f t="shared" ca="1" si="87"/>
        <v>104.97894805600231</v>
      </c>
      <c r="F1420"/>
    </row>
    <row r="1421" spans="2:6" x14ac:dyDescent="0.25">
      <c r="B1421" s="99">
        <f t="shared" ref="B1421:B1484" si="89">B1420+$C$5</f>
        <v>0.16095890410959199</v>
      </c>
      <c r="C1421" s="100">
        <f t="shared" ca="1" si="88"/>
        <v>-0.40526515476813074</v>
      </c>
      <c r="D1421" s="101">
        <f t="shared" ref="D1421:D1484" ca="1" si="90">EXP(($C$6-$C$4^2*0.5)*$C$5+($C$4*C1421*$C$5^0.5))</f>
        <v>0.99870241541787474</v>
      </c>
      <c r="E1421" s="61">
        <f t="shared" ref="E1421:E1484" ca="1" si="91">E1420*D1421</f>
        <v>104.84272899155711</v>
      </c>
      <c r="F1421"/>
    </row>
    <row r="1422" spans="2:6" x14ac:dyDescent="0.25">
      <c r="B1422" s="99">
        <f t="shared" si="89"/>
        <v>0.16107305936073354</v>
      </c>
      <c r="C1422" s="100">
        <f t="shared" ca="1" si="88"/>
        <v>-0.55007831178954802</v>
      </c>
      <c r="D1422" s="101">
        <f t="shared" ca="1" si="90"/>
        <v>0.99823895512253347</v>
      </c>
      <c r="E1422" s="61">
        <f t="shared" ca="1" si="91"/>
        <v>104.65809624072692</v>
      </c>
      <c r="F1422"/>
    </row>
    <row r="1423" spans="2:6" x14ac:dyDescent="0.25">
      <c r="B1423" s="99">
        <f t="shared" si="89"/>
        <v>0.1611872146118751</v>
      </c>
      <c r="C1423" s="100">
        <f t="shared" ca="1" si="88"/>
        <v>-0.18071204976877198</v>
      </c>
      <c r="D1423" s="101">
        <f t="shared" ca="1" si="90"/>
        <v>0.99942150114715178</v>
      </c>
      <c r="E1423" s="61">
        <f t="shared" ca="1" si="91"/>
        <v>104.59755165211038</v>
      </c>
      <c r="F1423"/>
    </row>
    <row r="1424" spans="2:6" x14ac:dyDescent="0.25">
      <c r="B1424" s="99">
        <f t="shared" si="89"/>
        <v>0.16130136986301666</v>
      </c>
      <c r="C1424" s="100">
        <f t="shared" ca="1" si="88"/>
        <v>4.0708982851356268E-2</v>
      </c>
      <c r="D1424" s="101">
        <f t="shared" ca="1" si="90"/>
        <v>1.0001310640227901</v>
      </c>
      <c r="E1424" s="61">
        <f t="shared" ca="1" si="91"/>
        <v>104.6112606280039</v>
      </c>
      <c r="F1424"/>
    </row>
    <row r="1425" spans="2:6" x14ac:dyDescent="0.25">
      <c r="B1425" s="99">
        <f t="shared" si="89"/>
        <v>0.16141552511415821</v>
      </c>
      <c r="C1425" s="100">
        <f t="shared" ca="1" si="88"/>
        <v>-0.97002839538617991</v>
      </c>
      <c r="D1425" s="101">
        <f t="shared" ca="1" si="90"/>
        <v>0.9968961619472011</v>
      </c>
      <c r="E1425" s="61">
        <f t="shared" ca="1" si="91"/>
        <v>104.28656421651544</v>
      </c>
      <c r="F1425"/>
    </row>
    <row r="1426" spans="2:6" x14ac:dyDescent="0.25">
      <c r="B1426" s="99">
        <f t="shared" si="89"/>
        <v>0.16152968036529977</v>
      </c>
      <c r="C1426" s="100">
        <f t="shared" ca="1" si="88"/>
        <v>0.39583596844749991</v>
      </c>
      <c r="D1426" s="101">
        <f t="shared" ca="1" si="90"/>
        <v>1.0012701512792579</v>
      </c>
      <c r="E1426" s="61">
        <f t="shared" ca="1" si="91"/>
        <v>104.41902392946446</v>
      </c>
      <c r="F1426"/>
    </row>
    <row r="1427" spans="2:6" x14ac:dyDescent="0.25">
      <c r="B1427" s="99">
        <f t="shared" si="89"/>
        <v>0.16164383561644133</v>
      </c>
      <c r="C1427" s="100">
        <f t="shared" ca="1" si="88"/>
        <v>-1.8207629182143137</v>
      </c>
      <c r="D1427" s="101">
        <f t="shared" ca="1" si="90"/>
        <v>0.99418146605165636</v>
      </c>
      <c r="E1427" s="61">
        <f t="shared" ca="1" si="91"/>
        <v>103.81145829387796</v>
      </c>
      <c r="F1427"/>
    </row>
    <row r="1428" spans="2:6" x14ac:dyDescent="0.25">
      <c r="B1428" s="99">
        <f t="shared" si="89"/>
        <v>0.16175799086758288</v>
      </c>
      <c r="C1428" s="100">
        <f t="shared" ca="1" si="88"/>
        <v>-0.57093416216957849</v>
      </c>
      <c r="D1428" s="101">
        <f t="shared" ca="1" si="90"/>
        <v>0.99817222574067688</v>
      </c>
      <c r="E1428" s="61">
        <f t="shared" ca="1" si="91"/>
        <v>103.62171438258562</v>
      </c>
      <c r="F1428"/>
    </row>
    <row r="1429" spans="2:6" x14ac:dyDescent="0.25">
      <c r="B1429" s="99">
        <f t="shared" si="89"/>
        <v>0.16187214611872444</v>
      </c>
      <c r="C1429" s="100">
        <f t="shared" ca="1" si="88"/>
        <v>0.23179836716735736</v>
      </c>
      <c r="D1429" s="101">
        <f t="shared" ca="1" si="90"/>
        <v>1.0007438314744073</v>
      </c>
      <c r="E1429" s="61">
        <f t="shared" ca="1" si="91"/>
        <v>103.69879147517543</v>
      </c>
      <c r="F1429"/>
    </row>
    <row r="1430" spans="2:6" x14ac:dyDescent="0.25">
      <c r="B1430" s="99">
        <f t="shared" si="89"/>
        <v>0.161986301369866</v>
      </c>
      <c r="C1430" s="100">
        <f t="shared" ca="1" si="88"/>
        <v>0.96148596639977768</v>
      </c>
      <c r="D1430" s="101">
        <f t="shared" ca="1" si="90"/>
        <v>1.003087180979068</v>
      </c>
      <c r="E1430" s="61">
        <f t="shared" ca="1" si="91"/>
        <v>104.01892841176993</v>
      </c>
      <c r="F1430"/>
    </row>
    <row r="1431" spans="2:6" x14ac:dyDescent="0.25">
      <c r="B1431" s="99">
        <f t="shared" si="89"/>
        <v>0.16210045662100755</v>
      </c>
      <c r="C1431" s="100">
        <f t="shared" ca="1" si="88"/>
        <v>0.73788214649539441</v>
      </c>
      <c r="D1431" s="101">
        <f t="shared" ca="1" si="90"/>
        <v>1.0023685077352407</v>
      </c>
      <c r="E1431" s="61">
        <f t="shared" ca="1" si="91"/>
        <v>104.26529804832465</v>
      </c>
      <c r="F1431"/>
    </row>
    <row r="1432" spans="2:6" x14ac:dyDescent="0.25">
      <c r="B1432" s="99">
        <f t="shared" si="89"/>
        <v>0.16221461187214911</v>
      </c>
      <c r="C1432" s="100">
        <f t="shared" ca="1" si="88"/>
        <v>1.5680825526942499E-2</v>
      </c>
      <c r="D1432" s="101">
        <f t="shared" ca="1" si="90"/>
        <v>1.000050833878275</v>
      </c>
      <c r="E1432" s="61">
        <f t="shared" ca="1" si="91"/>
        <v>104.27059825779395</v>
      </c>
      <c r="F1432"/>
    </row>
    <row r="1433" spans="2:6" x14ac:dyDescent="0.25">
      <c r="B1433" s="99">
        <f t="shared" si="89"/>
        <v>0.16232876712329067</v>
      </c>
      <c r="C1433" s="100">
        <f t="shared" ca="1" si="88"/>
        <v>-1.0538610695220996</v>
      </c>
      <c r="D1433" s="101">
        <f t="shared" ca="1" si="90"/>
        <v>0.99662832277308311</v>
      </c>
      <c r="E1433" s="61">
        <f t="shared" ca="1" si="91"/>
        <v>103.91903145621114</v>
      </c>
      <c r="F1433"/>
    </row>
    <row r="1434" spans="2:6" x14ac:dyDescent="0.25">
      <c r="B1434" s="99">
        <f t="shared" si="89"/>
        <v>0.16244292237443222</v>
      </c>
      <c r="C1434" s="100">
        <f t="shared" ca="1" si="88"/>
        <v>0.89691184257389978</v>
      </c>
      <c r="D1434" s="101">
        <f t="shared" ca="1" si="90"/>
        <v>1.002879583794243</v>
      </c>
      <c r="E1434" s="61">
        <f t="shared" ca="1" si="91"/>
        <v>104.21827501510587</v>
      </c>
      <c r="F1434"/>
    </row>
    <row r="1435" spans="2:6" x14ac:dyDescent="0.25">
      <c r="B1435" s="99">
        <f t="shared" si="89"/>
        <v>0.16255707762557378</v>
      </c>
      <c r="C1435" s="100">
        <f t="shared" ca="1" si="88"/>
        <v>-5.8640807765186764E-2</v>
      </c>
      <c r="D1435" s="101">
        <f t="shared" ca="1" si="90"/>
        <v>0.99981262672746118</v>
      </c>
      <c r="E1435" s="61">
        <f t="shared" ca="1" si="91"/>
        <v>104.19874729585794</v>
      </c>
      <c r="F1435"/>
    </row>
    <row r="1436" spans="2:6" x14ac:dyDescent="0.25">
      <c r="B1436" s="99">
        <f t="shared" si="89"/>
        <v>0.16267123287671534</v>
      </c>
      <c r="C1436" s="100">
        <f t="shared" ca="1" si="88"/>
        <v>-1.3627550288219936</v>
      </c>
      <c r="D1436" s="101">
        <f t="shared" ca="1" si="90"/>
        <v>0.99564205041261311</v>
      </c>
      <c r="E1436" s="61">
        <f t="shared" ca="1" si="91"/>
        <v>103.74465440807373</v>
      </c>
      <c r="F1436"/>
    </row>
    <row r="1437" spans="2:6" x14ac:dyDescent="0.25">
      <c r="B1437" s="99">
        <f t="shared" si="89"/>
        <v>0.16278538812785689</v>
      </c>
      <c r="C1437" s="100">
        <f t="shared" ca="1" si="88"/>
        <v>7.9533037933288142E-2</v>
      </c>
      <c r="D1437" s="101">
        <f t="shared" ca="1" si="90"/>
        <v>1.0002555309693377</v>
      </c>
      <c r="E1437" s="61">
        <f t="shared" ca="1" si="91"/>
        <v>103.77116438017823</v>
      </c>
      <c r="F1437"/>
    </row>
    <row r="1438" spans="2:6" x14ac:dyDescent="0.25">
      <c r="B1438" s="99">
        <f t="shared" si="89"/>
        <v>0.16289954337899845</v>
      </c>
      <c r="C1438" s="100">
        <f t="shared" ca="1" si="88"/>
        <v>2.8072099667042494</v>
      </c>
      <c r="D1438" s="101">
        <f t="shared" ca="1" si="90"/>
        <v>1.0090391401165442</v>
      </c>
      <c r="E1438" s="61">
        <f t="shared" ca="1" si="91"/>
        <v>104.7091664750676</v>
      </c>
      <c r="F1438"/>
    </row>
    <row r="1439" spans="2:6" x14ac:dyDescent="0.25">
      <c r="B1439" s="99">
        <f t="shared" si="89"/>
        <v>0.16301369863014001</v>
      </c>
      <c r="C1439" s="100">
        <f t="shared" ca="1" si="88"/>
        <v>0.43968384488835</v>
      </c>
      <c r="D1439" s="101">
        <f t="shared" ca="1" si="90"/>
        <v>1.0014108854492272</v>
      </c>
      <c r="E1439" s="61">
        <f t="shared" ca="1" si="91"/>
        <v>104.85689911444798</v>
      </c>
      <c r="F1439"/>
    </row>
    <row r="1440" spans="2:6" x14ac:dyDescent="0.25">
      <c r="B1440" s="99">
        <f t="shared" si="89"/>
        <v>0.16312785388128156</v>
      </c>
      <c r="C1440" s="100">
        <f t="shared" ca="1" si="88"/>
        <v>-8.5866531662759371E-2</v>
      </c>
      <c r="D1440" s="101">
        <f t="shared" ca="1" si="90"/>
        <v>0.9997253801689131</v>
      </c>
      <c r="E1440" s="61">
        <f t="shared" ca="1" si="91"/>
        <v>104.82810333052488</v>
      </c>
      <c r="F1440"/>
    </row>
    <row r="1441" spans="2:6" x14ac:dyDescent="0.25">
      <c r="B1441" s="99">
        <f t="shared" si="89"/>
        <v>0.16324200913242312</v>
      </c>
      <c r="C1441" s="100">
        <f t="shared" ca="1" si="88"/>
        <v>0.51923734645242803</v>
      </c>
      <c r="D1441" s="101">
        <f t="shared" ca="1" si="90"/>
        <v>1.0016662709174882</v>
      </c>
      <c r="E1441" s="61">
        <f t="shared" ca="1" si="91"/>
        <v>105.00277535043998</v>
      </c>
      <c r="F1441"/>
    </row>
    <row r="1442" spans="2:6" x14ac:dyDescent="0.25">
      <c r="B1442" s="99">
        <f t="shared" si="89"/>
        <v>0.16335616438356468</v>
      </c>
      <c r="C1442" s="100">
        <f t="shared" ca="1" si="88"/>
        <v>-0.65421772887930274</v>
      </c>
      <c r="D1442" s="101">
        <f t="shared" ca="1" si="90"/>
        <v>0.99790580009123186</v>
      </c>
      <c r="E1442" s="61">
        <f t="shared" ca="1" si="91"/>
        <v>104.78287854788069</v>
      </c>
      <c r="F1442"/>
    </row>
    <row r="1443" spans="2:6" x14ac:dyDescent="0.25">
      <c r="B1443" s="99">
        <f t="shared" si="89"/>
        <v>0.16347031963470623</v>
      </c>
      <c r="C1443" s="100">
        <f t="shared" ca="1" si="88"/>
        <v>-1.0073199518956244</v>
      </c>
      <c r="D1443" s="101">
        <f t="shared" ca="1" si="90"/>
        <v>0.99677700930402036</v>
      </c>
      <c r="E1443" s="61">
        <f t="shared" ca="1" si="91"/>
        <v>104.4451643052229</v>
      </c>
      <c r="F1443"/>
    </row>
    <row r="1444" spans="2:6" x14ac:dyDescent="0.25">
      <c r="B1444" s="99">
        <f t="shared" si="89"/>
        <v>0.16358447488584779</v>
      </c>
      <c r="C1444" s="100">
        <f t="shared" ca="1" si="88"/>
        <v>-1.8225364328827709</v>
      </c>
      <c r="D1444" s="101">
        <f t="shared" ca="1" si="90"/>
        <v>0.99417581449072012</v>
      </c>
      <c r="E1444" s="61">
        <f t="shared" ca="1" si="91"/>
        <v>103.83685629276206</v>
      </c>
      <c r="F1444"/>
    </row>
    <row r="1445" spans="2:6" x14ac:dyDescent="0.25">
      <c r="B1445" s="99">
        <f t="shared" si="89"/>
        <v>0.16369863013698935</v>
      </c>
      <c r="C1445" s="100">
        <f t="shared" ca="1" si="88"/>
        <v>1.7779802874429151</v>
      </c>
      <c r="D1445" s="101">
        <f t="shared" ca="1" si="90"/>
        <v>1.0057158110577245</v>
      </c>
      <c r="E1445" s="61">
        <f t="shared" ca="1" si="91"/>
        <v>104.43036814415957</v>
      </c>
      <c r="F1445"/>
    </row>
    <row r="1446" spans="2:6" x14ac:dyDescent="0.25">
      <c r="B1446" s="99">
        <f t="shared" si="89"/>
        <v>0.1638127853881309</v>
      </c>
      <c r="C1446" s="100">
        <f t="shared" ca="1" si="88"/>
        <v>1.4318220564746298</v>
      </c>
      <c r="D1446" s="101">
        <f t="shared" ca="1" si="90"/>
        <v>1.0046005456537006</v>
      </c>
      <c r="E1446" s="61">
        <f t="shared" ca="1" si="91"/>
        <v>104.91080482043954</v>
      </c>
      <c r="F1446"/>
    </row>
    <row r="1447" spans="2:6" x14ac:dyDescent="0.25">
      <c r="B1447" s="99">
        <f t="shared" si="89"/>
        <v>0.16392694063927246</v>
      </c>
      <c r="C1447" s="100">
        <f t="shared" ca="1" si="88"/>
        <v>1.0816279427672271</v>
      </c>
      <c r="D1447" s="101">
        <f t="shared" ca="1" si="90"/>
        <v>1.0034735357487823</v>
      </c>
      <c r="E1447" s="61">
        <f t="shared" ca="1" si="91"/>
        <v>105.27521625141685</v>
      </c>
      <c r="F1447"/>
    </row>
    <row r="1448" spans="2:6" x14ac:dyDescent="0.25">
      <c r="B1448" s="99">
        <f t="shared" si="89"/>
        <v>0.16404109589041402</v>
      </c>
      <c r="C1448" s="100">
        <f t="shared" ca="1" si="88"/>
        <v>-1.1301790436846204</v>
      </c>
      <c r="D1448" s="101">
        <f t="shared" ca="1" si="90"/>
        <v>0.99638455508281742</v>
      </c>
      <c r="E1448" s="61">
        <f t="shared" ca="1" si="91"/>
        <v>104.89459950591537</v>
      </c>
      <c r="F1448"/>
    </row>
    <row r="1449" spans="2:6" x14ac:dyDescent="0.25">
      <c r="B1449" s="99">
        <f t="shared" si="89"/>
        <v>0.16415525114155557</v>
      </c>
      <c r="C1449" s="100">
        <f t="shared" ca="1" si="88"/>
        <v>-1.3579483493231237</v>
      </c>
      <c r="D1449" s="101">
        <f t="shared" ca="1" si="90"/>
        <v>0.99565739025660482</v>
      </c>
      <c r="E1449" s="61">
        <f t="shared" ca="1" si="91"/>
        <v>104.43908319607144</v>
      </c>
      <c r="F1449"/>
    </row>
    <row r="1450" spans="2:6" x14ac:dyDescent="0.25">
      <c r="B1450" s="99">
        <f t="shared" si="89"/>
        <v>0.16426940639269713</v>
      </c>
      <c r="C1450" s="100">
        <f t="shared" ca="1" si="88"/>
        <v>2.7599162422120571</v>
      </c>
      <c r="D1450" s="101">
        <f t="shared" ca="1" si="90"/>
        <v>1.0088861907036564</v>
      </c>
      <c r="E1450" s="61">
        <f t="shared" ca="1" si="91"/>
        <v>105.36714880626675</v>
      </c>
      <c r="F1450"/>
    </row>
    <row r="1451" spans="2:6" x14ac:dyDescent="0.25">
      <c r="B1451" s="99">
        <f t="shared" si="89"/>
        <v>0.16438356164383869</v>
      </c>
      <c r="C1451" s="100">
        <f t="shared" ca="1" si="88"/>
        <v>0.90920138973160647</v>
      </c>
      <c r="D1451" s="101">
        <f t="shared" ca="1" si="90"/>
        <v>1.0029190897366334</v>
      </c>
      <c r="E1451" s="61">
        <f t="shared" ca="1" si="91"/>
        <v>105.67472496892545</v>
      </c>
      <c r="F1451"/>
    </row>
    <row r="1452" spans="2:6" x14ac:dyDescent="0.25">
      <c r="B1452" s="99">
        <f t="shared" si="89"/>
        <v>0.16449771689498024</v>
      </c>
      <c r="C1452" s="100">
        <f t="shared" ca="1" si="88"/>
        <v>8.9585228124633431E-3</v>
      </c>
      <c r="D1452" s="101">
        <f t="shared" ca="1" si="90"/>
        <v>1.0000292859925082</v>
      </c>
      <c r="E1452" s="61">
        <f t="shared" ca="1" si="91"/>
        <v>105.67781975812919</v>
      </c>
      <c r="F1452"/>
    </row>
    <row r="1453" spans="2:6" x14ac:dyDescent="0.25">
      <c r="B1453" s="99">
        <f t="shared" si="89"/>
        <v>0.1646118721461218</v>
      </c>
      <c r="C1453" s="100">
        <f t="shared" ca="1" si="88"/>
        <v>0.88141405285568908</v>
      </c>
      <c r="D1453" s="101">
        <f t="shared" ca="1" si="90"/>
        <v>1.0028297668632566</v>
      </c>
      <c r="E1453" s="61">
        <f t="shared" ca="1" si="91"/>
        <v>105.97686335066196</v>
      </c>
      <c r="F1453"/>
    </row>
    <row r="1454" spans="2:6" x14ac:dyDescent="0.25">
      <c r="B1454" s="99">
        <f t="shared" si="89"/>
        <v>0.16472602739726336</v>
      </c>
      <c r="C1454" s="100">
        <f t="shared" ca="1" si="88"/>
        <v>0.21341520550777204</v>
      </c>
      <c r="D1454" s="101">
        <f t="shared" ca="1" si="90"/>
        <v>1.0006848657640581</v>
      </c>
      <c r="E1454" s="61">
        <f t="shared" ca="1" si="91"/>
        <v>106.0494432761531</v>
      </c>
      <c r="F1454"/>
    </row>
    <row r="1455" spans="2:6" x14ac:dyDescent="0.25">
      <c r="B1455" s="99">
        <f t="shared" si="89"/>
        <v>0.16484018264840491</v>
      </c>
      <c r="C1455" s="100">
        <f t="shared" ca="1" si="88"/>
        <v>0.16983221939881332</v>
      </c>
      <c r="D1455" s="101">
        <f t="shared" ca="1" si="90"/>
        <v>1.0005450831423497</v>
      </c>
      <c r="E1455" s="61">
        <f t="shared" ca="1" si="91"/>
        <v>106.10724903993849</v>
      </c>
      <c r="F1455"/>
    </row>
    <row r="1456" spans="2:6" x14ac:dyDescent="0.25">
      <c r="B1456" s="99">
        <f t="shared" si="89"/>
        <v>0.16495433789954647</v>
      </c>
      <c r="C1456" s="100">
        <f t="shared" ca="1" si="88"/>
        <v>1.4841816664556973</v>
      </c>
      <c r="D1456" s="101">
        <f t="shared" ca="1" si="90"/>
        <v>1.0047691603630455</v>
      </c>
      <c r="E1456" s="61">
        <f t="shared" ca="1" si="91"/>
        <v>106.61329152629158</v>
      </c>
      <c r="F1456"/>
    </row>
    <row r="1457" spans="2:6" x14ac:dyDescent="0.25">
      <c r="B1457" s="99">
        <f t="shared" si="89"/>
        <v>0.16506849315068803</v>
      </c>
      <c r="C1457" s="100">
        <f t="shared" ca="1" si="88"/>
        <v>0.63950437834137119</v>
      </c>
      <c r="D1457" s="101">
        <f t="shared" ca="1" si="90"/>
        <v>1.0020524800649719</v>
      </c>
      <c r="E1457" s="61">
        <f t="shared" ca="1" si="91"/>
        <v>106.83211318181033</v>
      </c>
      <c r="F1457"/>
    </row>
    <row r="1458" spans="2:6" x14ac:dyDescent="0.25">
      <c r="B1458" s="99">
        <f t="shared" si="89"/>
        <v>0.16518264840182958</v>
      </c>
      <c r="C1458" s="100">
        <f t="shared" ca="1" si="88"/>
        <v>-4.9897153076017275E-3</v>
      </c>
      <c r="D1458" s="101">
        <f t="shared" ca="1" si="90"/>
        <v>0.99998457734163104</v>
      </c>
      <c r="E1458" s="61">
        <f t="shared" ca="1" si="91"/>
        <v>106.83046554662589</v>
      </c>
      <c r="F1458"/>
    </row>
    <row r="1459" spans="2:6" x14ac:dyDescent="0.25">
      <c r="B1459" s="99">
        <f t="shared" si="89"/>
        <v>0.16529680365297114</v>
      </c>
      <c r="C1459" s="100">
        <f t="shared" ca="1" si="88"/>
        <v>-0.98588088803808205</v>
      </c>
      <c r="D1459" s="101">
        <f t="shared" ca="1" si="90"/>
        <v>0.99684550889118217</v>
      </c>
      <c r="E1459" s="61">
        <f t="shared" ca="1" si="91"/>
        <v>106.49346979290819</v>
      </c>
      <c r="F1459"/>
    </row>
    <row r="1460" spans="2:6" x14ac:dyDescent="0.25">
      <c r="B1460" s="99">
        <f t="shared" si="89"/>
        <v>0.1654109589041127</v>
      </c>
      <c r="C1460" s="100">
        <f t="shared" ca="1" si="88"/>
        <v>-1.0242956705042161</v>
      </c>
      <c r="D1460" s="101">
        <f t="shared" ca="1" si="90"/>
        <v>0.996722773814258</v>
      </c>
      <c r="E1460" s="61">
        <f t="shared" ca="1" si="91"/>
        <v>106.14446660509235</v>
      </c>
      <c r="F1460"/>
    </row>
    <row r="1461" spans="2:6" x14ac:dyDescent="0.25">
      <c r="B1461" s="99">
        <f t="shared" si="89"/>
        <v>0.16552511415525425</v>
      </c>
      <c r="C1461" s="100">
        <f t="shared" ca="1" si="88"/>
        <v>-0.43369936975068413</v>
      </c>
      <c r="D1461" s="101">
        <f t="shared" ca="1" si="90"/>
        <v>0.99861139752987227</v>
      </c>
      <c r="E1461" s="61">
        <f t="shared" ca="1" si="91"/>
        <v>105.99707413657413</v>
      </c>
      <c r="F1461"/>
    </row>
    <row r="1462" spans="2:6" x14ac:dyDescent="0.25">
      <c r="B1462" s="99">
        <f t="shared" si="89"/>
        <v>0.16563926940639581</v>
      </c>
      <c r="C1462" s="100">
        <f t="shared" ca="1" si="88"/>
        <v>-0.60747197494492866</v>
      </c>
      <c r="D1462" s="101">
        <f t="shared" ca="1" si="90"/>
        <v>0.99805533185421103</v>
      </c>
      <c r="E1462" s="61">
        <f t="shared" ca="1" si="91"/>
        <v>105.7909450029539</v>
      </c>
      <c r="F1462"/>
    </row>
    <row r="1463" spans="2:6" x14ac:dyDescent="0.25">
      <c r="B1463" s="99">
        <f t="shared" si="89"/>
        <v>0.16575342465753737</v>
      </c>
      <c r="C1463" s="100">
        <f t="shared" ca="1" si="88"/>
        <v>-0.66681650423561223</v>
      </c>
      <c r="D1463" s="101">
        <f t="shared" ca="1" si="90"/>
        <v>0.99786550257194961</v>
      </c>
      <c r="E1463" s="61">
        <f t="shared" ca="1" si="91"/>
        <v>105.56513450293409</v>
      </c>
      <c r="F1463"/>
    </row>
    <row r="1464" spans="2:6" x14ac:dyDescent="0.25">
      <c r="B1464" s="99">
        <f t="shared" si="89"/>
        <v>0.16586757990867892</v>
      </c>
      <c r="C1464" s="100">
        <f t="shared" ca="1" si="88"/>
        <v>-7.4977606345782988E-2</v>
      </c>
      <c r="D1464" s="101">
        <f t="shared" ca="1" si="90"/>
        <v>0.99976027350692653</v>
      </c>
      <c r="E1464" s="61">
        <f t="shared" ca="1" si="91"/>
        <v>105.53982774344887</v>
      </c>
      <c r="F1464"/>
    </row>
    <row r="1465" spans="2:6" x14ac:dyDescent="0.25">
      <c r="B1465" s="99">
        <f t="shared" si="89"/>
        <v>0.16598173515982048</v>
      </c>
      <c r="C1465" s="100">
        <f t="shared" ca="1" si="88"/>
        <v>-0.7652124622836709</v>
      </c>
      <c r="D1465" s="101">
        <f t="shared" ca="1" si="90"/>
        <v>0.99755083645197151</v>
      </c>
      <c r="E1465" s="61">
        <f t="shared" ca="1" si="91"/>
        <v>105.2813434444744</v>
      </c>
      <c r="F1465"/>
    </row>
    <row r="1466" spans="2:6" x14ac:dyDescent="0.25">
      <c r="B1466" s="99">
        <f t="shared" si="89"/>
        <v>0.16609589041096204</v>
      </c>
      <c r="C1466" s="100">
        <f t="shared" ca="1" si="88"/>
        <v>-0.89575451056589372</v>
      </c>
      <c r="D1466" s="101">
        <f t="shared" ca="1" si="90"/>
        <v>0.99713352163539115</v>
      </c>
      <c r="E1466" s="61">
        <f t="shared" ca="1" si="91"/>
        <v>104.97955675129386</v>
      </c>
      <c r="F1466"/>
    </row>
    <row r="1467" spans="2:6" x14ac:dyDescent="0.25">
      <c r="B1467" s="99">
        <f t="shared" si="89"/>
        <v>0.16621004566210359</v>
      </c>
      <c r="C1467" s="100">
        <f t="shared" ca="1" si="88"/>
        <v>2.0416882762219757</v>
      </c>
      <c r="D1467" s="101">
        <f t="shared" ca="1" si="90"/>
        <v>1.0065662660320689</v>
      </c>
      <c r="E1467" s="61">
        <f t="shared" ca="1" si="91"/>
        <v>105.66888044885152</v>
      </c>
      <c r="F1467"/>
    </row>
    <row r="1468" spans="2:6" x14ac:dyDescent="0.25">
      <c r="B1468" s="99">
        <f t="shared" si="89"/>
        <v>0.16632420091324515</v>
      </c>
      <c r="C1468" s="100">
        <f t="shared" ca="1" si="88"/>
        <v>2.1211599232628942</v>
      </c>
      <c r="D1468" s="101">
        <f t="shared" ca="1" si="90"/>
        <v>1.0068227020959328</v>
      </c>
      <c r="E1468" s="61">
        <f t="shared" ca="1" si="91"/>
        <v>106.38982774096478</v>
      </c>
      <c r="F1468"/>
    </row>
    <row r="1469" spans="2:6" x14ac:dyDescent="0.25">
      <c r="B1469" s="99">
        <f t="shared" si="89"/>
        <v>0.16643835616438671</v>
      </c>
      <c r="C1469" s="100">
        <f t="shared" ca="1" si="88"/>
        <v>0.5443223471957026</v>
      </c>
      <c r="D1469" s="101">
        <f t="shared" ca="1" si="90"/>
        <v>1.0017468131808434</v>
      </c>
      <c r="E1469" s="61">
        <f t="shared" ca="1" si="91"/>
        <v>106.57567089437035</v>
      </c>
      <c r="F1469"/>
    </row>
    <row r="1470" spans="2:6" x14ac:dyDescent="0.25">
      <c r="B1470" s="99">
        <f t="shared" si="89"/>
        <v>0.16655251141552826</v>
      </c>
      <c r="C1470" s="100">
        <f t="shared" ca="1" si="88"/>
        <v>0.19960452846135013</v>
      </c>
      <c r="D1470" s="101">
        <f t="shared" ca="1" si="90"/>
        <v>1.0006405690113334</v>
      </c>
      <c r="E1470" s="61">
        <f t="shared" ca="1" si="91"/>
        <v>106.64393996650735</v>
      </c>
      <c r="F1470"/>
    </row>
    <row r="1471" spans="2:6" x14ac:dyDescent="0.25">
      <c r="B1471" s="99">
        <f t="shared" si="89"/>
        <v>0.16666666666666982</v>
      </c>
      <c r="C1471" s="100">
        <f t="shared" ca="1" si="88"/>
        <v>0.26498128136154264</v>
      </c>
      <c r="D1471" s="101">
        <f t="shared" ca="1" si="90"/>
        <v>1.0008502775718302</v>
      </c>
      <c r="E1471" s="61">
        <f t="shared" ca="1" si="91"/>
        <v>106.73461691683248</v>
      </c>
      <c r="F1471"/>
    </row>
    <row r="1472" spans="2:6" x14ac:dyDescent="0.25">
      <c r="B1472" s="99">
        <f t="shared" si="89"/>
        <v>0.16678082191781138</v>
      </c>
      <c r="C1472" s="100">
        <f t="shared" ca="1" si="88"/>
        <v>1.2083000910934061</v>
      </c>
      <c r="D1472" s="101">
        <f t="shared" ca="1" si="90"/>
        <v>1.003881051529351</v>
      </c>
      <c r="E1472" s="61">
        <f t="shared" ca="1" si="91"/>
        <v>107.14885946505225</v>
      </c>
      <c r="F1472"/>
    </row>
    <row r="1473" spans="2:6" x14ac:dyDescent="0.25">
      <c r="B1473" s="99">
        <f t="shared" si="89"/>
        <v>0.16689497716895293</v>
      </c>
      <c r="C1473" s="100">
        <f t="shared" ca="1" si="88"/>
        <v>1.0881058187806047</v>
      </c>
      <c r="D1473" s="101">
        <f t="shared" ca="1" si="90"/>
        <v>1.0034943716488214</v>
      </c>
      <c r="E1473" s="61">
        <f t="shared" ca="1" si="91"/>
        <v>107.52327740177049</v>
      </c>
      <c r="F1473"/>
    </row>
    <row r="1474" spans="2:6" x14ac:dyDescent="0.25">
      <c r="B1474" s="99">
        <f t="shared" si="89"/>
        <v>0.16700913242009449</v>
      </c>
      <c r="C1474" s="100">
        <f t="shared" ca="1" si="88"/>
        <v>-0.78118091551004909</v>
      </c>
      <c r="D1474" s="101">
        <f t="shared" ca="1" si="90"/>
        <v>0.99749977937180312</v>
      </c>
      <c r="E1474" s="61">
        <f t="shared" ca="1" si="91"/>
        <v>107.25444548559925</v>
      </c>
      <c r="F1474"/>
    </row>
    <row r="1475" spans="2:6" x14ac:dyDescent="0.25">
      <c r="B1475" s="99">
        <f t="shared" si="89"/>
        <v>0.16712328767123605</v>
      </c>
      <c r="C1475" s="100">
        <f t="shared" ca="1" si="88"/>
        <v>0.78425728133879602</v>
      </c>
      <c r="D1475" s="101">
        <f t="shared" ca="1" si="90"/>
        <v>1.0025175172770153</v>
      </c>
      <c r="E1475" s="61">
        <f t="shared" ca="1" si="91"/>
        <v>107.52446040514594</v>
      </c>
      <c r="F1475"/>
    </row>
    <row r="1476" spans="2:6" x14ac:dyDescent="0.25">
      <c r="B1476" s="99">
        <f t="shared" si="89"/>
        <v>0.1672374429223776</v>
      </c>
      <c r="C1476" s="100">
        <f t="shared" ca="1" si="88"/>
        <v>3.0335058909258805E-2</v>
      </c>
      <c r="D1476" s="101">
        <f t="shared" ca="1" si="90"/>
        <v>1.0000978086395254</v>
      </c>
      <c r="E1476" s="61">
        <f t="shared" ca="1" si="91"/>
        <v>107.53497722633387</v>
      </c>
      <c r="F1476"/>
    </row>
    <row r="1477" spans="2:6" x14ac:dyDescent="0.25">
      <c r="B1477" s="99">
        <f t="shared" si="89"/>
        <v>0.16735159817351916</v>
      </c>
      <c r="C1477" s="100">
        <f t="shared" ca="1" si="88"/>
        <v>0.11647216524579562</v>
      </c>
      <c r="D1477" s="101">
        <f t="shared" ca="1" si="90"/>
        <v>1.0003739693619951</v>
      </c>
      <c r="E1477" s="61">
        <f t="shared" ca="1" si="91"/>
        <v>107.57519201315935</v>
      </c>
      <c r="F1477"/>
    </row>
    <row r="1478" spans="2:6" x14ac:dyDescent="0.25">
      <c r="B1478" s="99">
        <f t="shared" si="89"/>
        <v>0.16746575342466072</v>
      </c>
      <c r="C1478" s="100">
        <f t="shared" ca="1" si="88"/>
        <v>-2.0094739738851786</v>
      </c>
      <c r="D1478" s="101">
        <f t="shared" ca="1" si="90"/>
        <v>0.99358029111298318</v>
      </c>
      <c r="E1478" s="61">
        <f t="shared" ca="1" si="91"/>
        <v>106.88459059696993</v>
      </c>
      <c r="F1478"/>
    </row>
    <row r="1479" spans="2:6" x14ac:dyDescent="0.25">
      <c r="B1479" s="99">
        <f t="shared" si="89"/>
        <v>0.16757990867580227</v>
      </c>
      <c r="C1479" s="100">
        <f t="shared" ca="1" si="88"/>
        <v>0.43002728489227593</v>
      </c>
      <c r="D1479" s="101">
        <f t="shared" ca="1" si="90"/>
        <v>1.0013798900502169</v>
      </c>
      <c r="E1479" s="61">
        <f t="shared" ca="1" si="91"/>
        <v>107.03207958005619</v>
      </c>
      <c r="F1479"/>
    </row>
    <row r="1480" spans="2:6" x14ac:dyDescent="0.25">
      <c r="B1480" s="99">
        <f t="shared" si="89"/>
        <v>0.16769406392694383</v>
      </c>
      <c r="C1480" s="100">
        <f t="shared" ca="1" si="88"/>
        <v>-1.6887906895135529</v>
      </c>
      <c r="D1480" s="101">
        <f t="shared" ca="1" si="90"/>
        <v>0.99460210479771483</v>
      </c>
      <c r="E1480" s="61">
        <f t="shared" ca="1" si="91"/>
        <v>106.4543316312004</v>
      </c>
      <c r="F1480"/>
    </row>
    <row r="1481" spans="2:6" x14ac:dyDescent="0.25">
      <c r="B1481" s="99">
        <f t="shared" si="89"/>
        <v>0.16780821917808539</v>
      </c>
      <c r="C1481" s="100">
        <f t="shared" ca="1" si="88"/>
        <v>-0.40950681068352424</v>
      </c>
      <c r="D1481" s="101">
        <f t="shared" ca="1" si="90"/>
        <v>0.99868883735594771</v>
      </c>
      <c r="E1481" s="61">
        <f t="shared" ca="1" si="91"/>
        <v>106.31475268826802</v>
      </c>
      <c r="F1481"/>
    </row>
    <row r="1482" spans="2:6" x14ac:dyDescent="0.25">
      <c r="B1482" s="99">
        <f t="shared" si="89"/>
        <v>0.16792237442922694</v>
      </c>
      <c r="C1482" s="100">
        <f t="shared" ca="1" si="88"/>
        <v>3.0742376111447811</v>
      </c>
      <c r="D1482" s="101">
        <f t="shared" ca="1" si="90"/>
        <v>1.0099031511919403</v>
      </c>
      <c r="E1482" s="61">
        <f t="shared" ca="1" si="91"/>
        <v>107.36760375807367</v>
      </c>
      <c r="F1482"/>
    </row>
    <row r="1483" spans="2:6" x14ac:dyDescent="0.25">
      <c r="B1483" s="99">
        <f t="shared" si="89"/>
        <v>0.1680365296803685</v>
      </c>
      <c r="C1483" s="100">
        <f t="shared" ca="1" si="88"/>
        <v>1.0312851372873411</v>
      </c>
      <c r="D1483" s="101">
        <f t="shared" ca="1" si="90"/>
        <v>1.0033116243219886</v>
      </c>
      <c r="E1483" s="61">
        <f t="shared" ca="1" si="91"/>
        <v>107.72316492607254</v>
      </c>
      <c r="F1483"/>
    </row>
    <row r="1484" spans="2:6" x14ac:dyDescent="0.25">
      <c r="B1484" s="99">
        <f t="shared" si="89"/>
        <v>0.16815068493151006</v>
      </c>
      <c r="C1484" s="100">
        <f t="shared" ref="C1484:C1547" ca="1" si="92">NORMINV(RAND(),0,1)</f>
        <v>-0.70030637289164588</v>
      </c>
      <c r="D1484" s="101">
        <f t="shared" ca="1" si="90"/>
        <v>0.99775839224494334</v>
      </c>
      <c r="E1484" s="61">
        <f t="shared" ca="1" si="91"/>
        <v>107.481691844175</v>
      </c>
      <c r="F1484"/>
    </row>
    <row r="1485" spans="2:6" x14ac:dyDescent="0.25">
      <c r="B1485" s="99">
        <f t="shared" ref="B1485:B1548" si="93">B1484+$C$5</f>
        <v>0.16826484018265161</v>
      </c>
      <c r="C1485" s="100">
        <f t="shared" ca="1" si="92"/>
        <v>0.24909695639507845</v>
      </c>
      <c r="D1485" s="101">
        <f t="shared" ref="D1485:D1548" ca="1" si="94">EXP(($C$6-$C$4^2*0.5)*$C$5+($C$4*C1485*$C$5^0.5))</f>
        <v>1.0007993214903725</v>
      </c>
      <c r="E1485" s="61">
        <f t="shared" ref="E1485:E1548" ca="1" si="95">E1484*D1485</f>
        <v>107.56760427028765</v>
      </c>
      <c r="F1485"/>
    </row>
    <row r="1486" spans="2:6" x14ac:dyDescent="0.25">
      <c r="B1486" s="99">
        <f t="shared" si="93"/>
        <v>0.16837899543379317</v>
      </c>
      <c r="C1486" s="100">
        <f t="shared" ca="1" si="92"/>
        <v>0.46270542952697724</v>
      </c>
      <c r="D1486" s="101">
        <f t="shared" ca="1" si="94"/>
        <v>1.0014847834598684</v>
      </c>
      <c r="E1486" s="61">
        <f t="shared" ca="1" si="95"/>
        <v>107.72731886992584</v>
      </c>
      <c r="F1486"/>
    </row>
    <row r="1487" spans="2:6" x14ac:dyDescent="0.25">
      <c r="B1487" s="99">
        <f t="shared" si="93"/>
        <v>0.16849315068493473</v>
      </c>
      <c r="C1487" s="100">
        <f t="shared" ca="1" si="92"/>
        <v>1.4970692063798197</v>
      </c>
      <c r="D1487" s="101">
        <f t="shared" ca="1" si="94"/>
        <v>1.0048106667080898</v>
      </c>
      <c r="E1487" s="61">
        <f t="shared" ca="1" si="95"/>
        <v>108.24555909636517</v>
      </c>
      <c r="F1487"/>
    </row>
    <row r="1488" spans="2:6" x14ac:dyDescent="0.25">
      <c r="B1488" s="99">
        <f t="shared" si="93"/>
        <v>0.16860730593607628</v>
      </c>
      <c r="C1488" s="100">
        <f t="shared" ca="1" si="92"/>
        <v>-0.36051460483577102</v>
      </c>
      <c r="D1488" s="101">
        <f t="shared" ca="1" si="94"/>
        <v>0.99884567867684459</v>
      </c>
      <c r="E1488" s="61">
        <f t="shared" ca="1" si="95"/>
        <v>108.12060893936335</v>
      </c>
      <c r="F1488"/>
    </row>
    <row r="1489" spans="2:6" x14ac:dyDescent="0.25">
      <c r="B1489" s="99">
        <f t="shared" si="93"/>
        <v>0.16872146118721784</v>
      </c>
      <c r="C1489" s="100">
        <f t="shared" ca="1" si="92"/>
        <v>-0.76955529948463663</v>
      </c>
      <c r="D1489" s="101">
        <f t="shared" ca="1" si="94"/>
        <v>0.99753695052856484</v>
      </c>
      <c r="E1489" s="61">
        <f t="shared" ca="1" si="95"/>
        <v>107.854302530664</v>
      </c>
      <c r="F1489"/>
    </row>
    <row r="1490" spans="2:6" x14ac:dyDescent="0.25">
      <c r="B1490" s="99">
        <f t="shared" si="93"/>
        <v>0.1688356164383594</v>
      </c>
      <c r="C1490" s="100">
        <f t="shared" ca="1" si="92"/>
        <v>1.7254251361009665E-2</v>
      </c>
      <c r="D1490" s="101">
        <f t="shared" ca="1" si="94"/>
        <v>1.0000558774552064</v>
      </c>
      <c r="E1490" s="61">
        <f t="shared" ca="1" si="95"/>
        <v>107.86032915462248</v>
      </c>
      <c r="F1490"/>
    </row>
    <row r="1491" spans="2:6" x14ac:dyDescent="0.25">
      <c r="B1491" s="99">
        <f t="shared" si="93"/>
        <v>0.16894977168950095</v>
      </c>
      <c r="C1491" s="100">
        <f t="shared" ca="1" si="92"/>
        <v>-0.49518348532728851</v>
      </c>
      <c r="D1491" s="101">
        <f t="shared" ca="1" si="94"/>
        <v>0.99841461530941211</v>
      </c>
      <c r="E1491" s="61">
        <f t="shared" ca="1" si="95"/>
        <v>107.68932904005896</v>
      </c>
      <c r="F1491"/>
    </row>
    <row r="1492" spans="2:6" x14ac:dyDescent="0.25">
      <c r="B1492" s="99">
        <f t="shared" si="93"/>
        <v>0.16906392694064251</v>
      </c>
      <c r="C1492" s="100">
        <f t="shared" ca="1" si="92"/>
        <v>-1.8374339560978115</v>
      </c>
      <c r="D1492" s="101">
        <f t="shared" ca="1" si="94"/>
        <v>0.99412834264721472</v>
      </c>
      <c r="E1492" s="61">
        <f t="shared" ca="1" si="95"/>
        <v>107.05701419938438</v>
      </c>
      <c r="F1492"/>
    </row>
    <row r="1493" spans="2:6" x14ac:dyDescent="0.25">
      <c r="B1493" s="99">
        <f t="shared" si="93"/>
        <v>0.16917808219178407</v>
      </c>
      <c r="C1493" s="100">
        <f t="shared" ca="1" si="92"/>
        <v>-2.0757215679623187</v>
      </c>
      <c r="D1493" s="101">
        <f t="shared" ca="1" si="94"/>
        <v>0.99336933302949426</v>
      </c>
      <c r="E1493" s="61">
        <f t="shared" ca="1" si="95"/>
        <v>106.34715479137157</v>
      </c>
      <c r="F1493"/>
    </row>
    <row r="1494" spans="2:6" x14ac:dyDescent="0.25">
      <c r="B1494" s="99">
        <f t="shared" si="93"/>
        <v>0.16929223744292562</v>
      </c>
      <c r="C1494" s="100">
        <f t="shared" ca="1" si="92"/>
        <v>-0.21214418666204438</v>
      </c>
      <c r="D1494" s="101">
        <f t="shared" ca="1" si="94"/>
        <v>0.99932081495420588</v>
      </c>
      <c r="E1494" s="61">
        <f t="shared" ca="1" si="95"/>
        <v>106.27492539417452</v>
      </c>
      <c r="F1494"/>
    </row>
    <row r="1495" spans="2:6" x14ac:dyDescent="0.25">
      <c r="B1495" s="99">
        <f t="shared" si="93"/>
        <v>0.16940639269406718</v>
      </c>
      <c r="C1495" s="100">
        <f t="shared" ca="1" si="92"/>
        <v>0.59358399084885605</v>
      </c>
      <c r="D1495" s="101">
        <f t="shared" ca="1" si="94"/>
        <v>1.001905000023259</v>
      </c>
      <c r="E1495" s="61">
        <f t="shared" ca="1" si="95"/>
        <v>106.47737912952226</v>
      </c>
      <c r="F1495"/>
    </row>
    <row r="1496" spans="2:6" x14ac:dyDescent="0.25">
      <c r="B1496" s="99">
        <f t="shared" si="93"/>
        <v>0.16952054794520874</v>
      </c>
      <c r="C1496" s="100">
        <f t="shared" ca="1" si="92"/>
        <v>0.62173739934223704</v>
      </c>
      <c r="D1496" s="101">
        <f t="shared" ca="1" si="94"/>
        <v>1.0019954162383202</v>
      </c>
      <c r="E1496" s="61">
        <f t="shared" ca="1" si="95"/>
        <v>106.68984582085109</v>
      </c>
      <c r="F1496"/>
    </row>
    <row r="1497" spans="2:6" x14ac:dyDescent="0.25">
      <c r="B1497" s="99">
        <f t="shared" si="93"/>
        <v>0.16963470319635029</v>
      </c>
      <c r="C1497" s="100">
        <f t="shared" ca="1" si="92"/>
        <v>-0.14049305718799587</v>
      </c>
      <c r="D1497" s="101">
        <f t="shared" ca="1" si="94"/>
        <v>0.99955034896617723</v>
      </c>
      <c r="E1497" s="61">
        <f t="shared" ca="1" si="95"/>
        <v>106.64187262137935</v>
      </c>
      <c r="F1497"/>
    </row>
    <row r="1498" spans="2:6" x14ac:dyDescent="0.25">
      <c r="B1498" s="99">
        <f t="shared" si="93"/>
        <v>0.16974885844749185</v>
      </c>
      <c r="C1498" s="100">
        <f t="shared" ca="1" si="92"/>
        <v>-1.533744580228813</v>
      </c>
      <c r="D1498" s="101">
        <f t="shared" ca="1" si="94"/>
        <v>0.99509651493659868</v>
      </c>
      <c r="E1498" s="61">
        <f t="shared" ca="1" si="95"/>
        <v>106.11895579184727</v>
      </c>
      <c r="F1498"/>
    </row>
    <row r="1499" spans="2:6" x14ac:dyDescent="0.25">
      <c r="B1499" s="99">
        <f t="shared" si="93"/>
        <v>0.16986301369863341</v>
      </c>
      <c r="C1499" s="100">
        <f t="shared" ca="1" si="92"/>
        <v>-4.8203219193965197E-2</v>
      </c>
      <c r="D1499" s="101">
        <f t="shared" ca="1" si="94"/>
        <v>0.99984607666086767</v>
      </c>
      <c r="E1499" s="61">
        <f t="shared" ca="1" si="95"/>
        <v>106.10262160782655</v>
      </c>
      <c r="F1499"/>
    </row>
    <row r="1500" spans="2:6" x14ac:dyDescent="0.25">
      <c r="B1500" s="99">
        <f t="shared" si="93"/>
        <v>0.16997716894977496</v>
      </c>
      <c r="C1500" s="100">
        <f t="shared" ca="1" si="92"/>
        <v>1.4456463759415783</v>
      </c>
      <c r="D1500" s="101">
        <f t="shared" ca="1" si="94"/>
        <v>1.0046450616394602</v>
      </c>
      <c r="E1500" s="61">
        <f t="shared" ca="1" si="95"/>
        <v>106.59547482530323</v>
      </c>
      <c r="F1500"/>
    </row>
    <row r="1501" spans="2:6" x14ac:dyDescent="0.25">
      <c r="B1501" s="99">
        <f t="shared" si="93"/>
        <v>0.17009132420091652</v>
      </c>
      <c r="C1501" s="100">
        <f t="shared" ca="1" si="92"/>
        <v>-1.2778514246747363</v>
      </c>
      <c r="D1501" s="101">
        <f t="shared" ca="1" si="94"/>
        <v>0.99591304315174878</v>
      </c>
      <c r="E1501" s="61">
        <f t="shared" ca="1" si="95"/>
        <v>106.15982371947337</v>
      </c>
      <c r="F1501"/>
    </row>
    <row r="1502" spans="2:6" x14ac:dyDescent="0.25">
      <c r="B1502" s="99">
        <f t="shared" si="93"/>
        <v>0.17020547945205808</v>
      </c>
      <c r="C1502" s="100">
        <f t="shared" ca="1" si="92"/>
        <v>0.53506710173678584</v>
      </c>
      <c r="D1502" s="101">
        <f t="shared" ca="1" si="94"/>
        <v>1.0017170959272412</v>
      </c>
      <c r="E1502" s="61">
        <f t="shared" ca="1" si="95"/>
        <v>106.34211032041873</v>
      </c>
      <c r="F1502"/>
    </row>
    <row r="1503" spans="2:6" x14ac:dyDescent="0.25">
      <c r="B1503" s="99">
        <f t="shared" si="93"/>
        <v>0.17031963470319963</v>
      </c>
      <c r="C1503" s="100">
        <f t="shared" ca="1" si="92"/>
        <v>-0.72936018113978207</v>
      </c>
      <c r="D1503" s="101">
        <f t="shared" ca="1" si="94"/>
        <v>0.99766547904126535</v>
      </c>
      <c r="E1503" s="61">
        <f t="shared" ca="1" si="95"/>
        <v>106.09385243507964</v>
      </c>
      <c r="F1503"/>
    </row>
    <row r="1504" spans="2:6" x14ac:dyDescent="0.25">
      <c r="B1504" s="99">
        <f t="shared" si="93"/>
        <v>0.17043378995434119</v>
      </c>
      <c r="C1504" s="100">
        <f t="shared" ca="1" si="92"/>
        <v>-0.17442857824789826</v>
      </c>
      <c r="D1504" s="101">
        <f t="shared" ca="1" si="94"/>
        <v>0.99944163013392806</v>
      </c>
      <c r="E1504" s="61">
        <f t="shared" ca="1" si="95"/>
        <v>106.03461282490441</v>
      </c>
      <c r="F1504"/>
    </row>
    <row r="1505" spans="2:6" x14ac:dyDescent="0.25">
      <c r="B1505" s="99">
        <f t="shared" si="93"/>
        <v>0.17054794520548275</v>
      </c>
      <c r="C1505" s="100">
        <f t="shared" ca="1" si="92"/>
        <v>0.66341272031422704</v>
      </c>
      <c r="D1505" s="101">
        <f t="shared" ca="1" si="94"/>
        <v>1.0021292737960974</v>
      </c>
      <c r="E1505" s="61">
        <f t="shared" ca="1" si="95"/>
        <v>106.26038954747182</v>
      </c>
      <c r="F1505"/>
    </row>
    <row r="1506" spans="2:6" x14ac:dyDescent="0.25">
      <c r="B1506" s="99">
        <f t="shared" si="93"/>
        <v>0.1706621004566243</v>
      </c>
      <c r="C1506" s="100">
        <f t="shared" ca="1" si="92"/>
        <v>-0.64136770561162848</v>
      </c>
      <c r="D1506" s="101">
        <f t="shared" ca="1" si="94"/>
        <v>0.99794690291003285</v>
      </c>
      <c r="E1506" s="61">
        <f t="shared" ca="1" si="95"/>
        <v>106.04222665091312</v>
      </c>
      <c r="F1506"/>
    </row>
    <row r="1507" spans="2:6" x14ac:dyDescent="0.25">
      <c r="B1507" s="99">
        <f t="shared" si="93"/>
        <v>0.17077625570776586</v>
      </c>
      <c r="C1507" s="100">
        <f t="shared" ca="1" si="92"/>
        <v>1.9458184397080913</v>
      </c>
      <c r="D1507" s="101">
        <f t="shared" ca="1" si="94"/>
        <v>1.0062570038371148</v>
      </c>
      <c r="E1507" s="61">
        <f t="shared" ca="1" si="95"/>
        <v>106.70573326996409</v>
      </c>
      <c r="F1507"/>
    </row>
    <row r="1508" spans="2:6" x14ac:dyDescent="0.25">
      <c r="B1508" s="99">
        <f t="shared" si="93"/>
        <v>0.17089041095890742</v>
      </c>
      <c r="C1508" s="100">
        <f t="shared" ca="1" si="92"/>
        <v>-0.11548763723112643</v>
      </c>
      <c r="D1508" s="101">
        <f t="shared" ca="1" si="94"/>
        <v>0.99963046610551431</v>
      </c>
      <c r="E1508" s="61">
        <f t="shared" ca="1" si="95"/>
        <v>106.66630188478489</v>
      </c>
      <c r="F1508"/>
    </row>
    <row r="1509" spans="2:6" x14ac:dyDescent="0.25">
      <c r="B1509" s="99">
        <f t="shared" si="93"/>
        <v>0.17100456621004897</v>
      </c>
      <c r="C1509" s="100">
        <f t="shared" ca="1" si="92"/>
        <v>-0.73901219366234727</v>
      </c>
      <c r="D1509" s="101">
        <f t="shared" ca="1" si="94"/>
        <v>0.99763461411061782</v>
      </c>
      <c r="E1509" s="61">
        <f t="shared" ca="1" si="95"/>
        <v>106.41399491943403</v>
      </c>
      <c r="F1509"/>
    </row>
    <row r="1510" spans="2:6" x14ac:dyDescent="0.25">
      <c r="B1510" s="99">
        <f t="shared" si="93"/>
        <v>0.17111872146119053</v>
      </c>
      <c r="C1510" s="100">
        <f t="shared" ca="1" si="92"/>
        <v>0.12497480383899529</v>
      </c>
      <c r="D1510" s="101">
        <f t="shared" ca="1" si="94"/>
        <v>1.000401233465499</v>
      </c>
      <c r="E1510" s="61">
        <f t="shared" ca="1" si="95"/>
        <v>106.45669177539315</v>
      </c>
      <c r="F1510"/>
    </row>
    <row r="1511" spans="2:6" x14ac:dyDescent="0.25">
      <c r="B1511" s="99">
        <f t="shared" si="93"/>
        <v>0.17123287671233209</v>
      </c>
      <c r="C1511" s="100">
        <f t="shared" ca="1" si="92"/>
        <v>-1.3229828255134635</v>
      </c>
      <c r="D1511" s="101">
        <f t="shared" ca="1" si="94"/>
        <v>0.99576898493861044</v>
      </c>
      <c r="E1511" s="61">
        <f t="shared" ca="1" si="95"/>
        <v>106.00627190910576</v>
      </c>
      <c r="F1511"/>
    </row>
    <row r="1512" spans="2:6" x14ac:dyDescent="0.25">
      <c r="B1512" s="99">
        <f t="shared" si="93"/>
        <v>0.17134703196347364</v>
      </c>
      <c r="C1512" s="100">
        <f t="shared" ca="1" si="92"/>
        <v>0.77956883615115657</v>
      </c>
      <c r="D1512" s="101">
        <f t="shared" ca="1" si="94"/>
        <v>1.0025024516659542</v>
      </c>
      <c r="E1512" s="61">
        <f t="shared" ca="1" si="95"/>
        <v>106.27154748084629</v>
      </c>
      <c r="F1512"/>
    </row>
    <row r="1513" spans="2:6" x14ac:dyDescent="0.25">
      <c r="B1513" s="99">
        <f t="shared" si="93"/>
        <v>0.1714611872146152</v>
      </c>
      <c r="C1513" s="100">
        <f t="shared" ca="1" si="92"/>
        <v>2.0380230125738308</v>
      </c>
      <c r="D1513" s="101">
        <f t="shared" ca="1" si="94"/>
        <v>1.0065544406755909</v>
      </c>
      <c r="E1513" s="61">
        <f t="shared" ca="1" si="95"/>
        <v>106.96809803431273</v>
      </c>
      <c r="F1513"/>
    </row>
    <row r="1514" spans="2:6" x14ac:dyDescent="0.25">
      <c r="B1514" s="99">
        <f t="shared" si="93"/>
        <v>0.17157534246575676</v>
      </c>
      <c r="C1514" s="100">
        <f t="shared" ca="1" si="92"/>
        <v>-0.87212129074032418</v>
      </c>
      <c r="D1514" s="101">
        <f t="shared" ca="1" si="94"/>
        <v>0.99720905900580492</v>
      </c>
      <c r="E1514" s="61">
        <f t="shared" ca="1" si="95"/>
        <v>106.66955638443768</v>
      </c>
      <c r="F1514"/>
    </row>
    <row r="1515" spans="2:6" x14ac:dyDescent="0.25">
      <c r="B1515" s="99">
        <f t="shared" si="93"/>
        <v>0.17168949771689831</v>
      </c>
      <c r="C1515" s="100">
        <f t="shared" ca="1" si="92"/>
        <v>0.33065362003981136</v>
      </c>
      <c r="D1515" s="101">
        <f t="shared" ca="1" si="94"/>
        <v>1.001060978528846</v>
      </c>
      <c r="E1515" s="61">
        <f t="shared" ca="1" si="95"/>
        <v>106.7827304934431</v>
      </c>
      <c r="F1515"/>
    </row>
    <row r="1516" spans="2:6" x14ac:dyDescent="0.25">
      <c r="B1516" s="99">
        <f t="shared" si="93"/>
        <v>0.17180365296803987</v>
      </c>
      <c r="C1516" s="100">
        <f t="shared" ca="1" si="92"/>
        <v>2.3360007617156953</v>
      </c>
      <c r="D1516" s="101">
        <f t="shared" ca="1" si="94"/>
        <v>1.0075162693536306</v>
      </c>
      <c r="E1516" s="61">
        <f t="shared" ca="1" si="95"/>
        <v>107.58533825814796</v>
      </c>
      <c r="F1516"/>
    </row>
    <row r="1517" spans="2:6" x14ac:dyDescent="0.25">
      <c r="B1517" s="99">
        <f t="shared" si="93"/>
        <v>0.17191780821918143</v>
      </c>
      <c r="C1517" s="100">
        <f t="shared" ca="1" si="92"/>
        <v>-5.5706550483591855E-4</v>
      </c>
      <c r="D1517" s="101">
        <f t="shared" ca="1" si="94"/>
        <v>0.99999878521280083</v>
      </c>
      <c r="E1517" s="61">
        <f t="shared" ca="1" si="95"/>
        <v>107.58520756485622</v>
      </c>
      <c r="F1517"/>
    </row>
    <row r="1518" spans="2:6" x14ac:dyDescent="0.25">
      <c r="B1518" s="99">
        <f t="shared" si="93"/>
        <v>0.17203196347032298</v>
      </c>
      <c r="C1518" s="100">
        <f t="shared" ca="1" si="92"/>
        <v>7.8988477980601601E-2</v>
      </c>
      <c r="D1518" s="101">
        <f t="shared" ca="1" si="94"/>
        <v>1.0002537850447386</v>
      </c>
      <c r="E1518" s="61">
        <f t="shared" ca="1" si="95"/>
        <v>107.61251108157128</v>
      </c>
      <c r="F1518"/>
    </row>
    <row r="1519" spans="2:6" x14ac:dyDescent="0.25">
      <c r="B1519" s="99">
        <f t="shared" si="93"/>
        <v>0.17214611872146454</v>
      </c>
      <c r="C1519" s="100">
        <f t="shared" ca="1" si="92"/>
        <v>1.1204019756405614</v>
      </c>
      <c r="D1519" s="101">
        <f t="shared" ca="1" si="94"/>
        <v>1.0035982577547395</v>
      </c>
      <c r="E1519" s="61">
        <f t="shared" ca="1" si="95"/>
        <v>107.99972863407754</v>
      </c>
      <c r="F1519"/>
    </row>
    <row r="1520" spans="2:6" x14ac:dyDescent="0.25">
      <c r="B1520" s="99">
        <f t="shared" si="93"/>
        <v>0.1722602739726061</v>
      </c>
      <c r="C1520" s="100">
        <f t="shared" ca="1" si="92"/>
        <v>2.4863766157068312</v>
      </c>
      <c r="D1520" s="101">
        <f t="shared" ca="1" si="94"/>
        <v>1.0080020095515707</v>
      </c>
      <c r="E1520" s="61">
        <f t="shared" ca="1" si="95"/>
        <v>108.86394349417448</v>
      </c>
      <c r="F1520"/>
    </row>
    <row r="1521" spans="2:6" x14ac:dyDescent="0.25">
      <c r="B1521" s="99">
        <f t="shared" si="93"/>
        <v>0.17237442922374765</v>
      </c>
      <c r="C1521" s="100">
        <f t="shared" ca="1" si="92"/>
        <v>1.0018266038969159</v>
      </c>
      <c r="D1521" s="101">
        <f t="shared" ca="1" si="94"/>
        <v>1.0032168925494711</v>
      </c>
      <c r="E1521" s="61">
        <f t="shared" ca="1" si="95"/>
        <v>109.21414710290694</v>
      </c>
      <c r="F1521"/>
    </row>
    <row r="1522" spans="2:6" x14ac:dyDescent="0.25">
      <c r="B1522" s="99">
        <f t="shared" si="93"/>
        <v>0.17248858447488921</v>
      </c>
      <c r="C1522" s="100">
        <f t="shared" ca="1" si="92"/>
        <v>-0.25954477678169496</v>
      </c>
      <c r="D1522" s="101">
        <f t="shared" ca="1" si="94"/>
        <v>0.99916899638570589</v>
      </c>
      <c r="E1522" s="61">
        <f t="shared" ca="1" si="95"/>
        <v>109.12338975193236</v>
      </c>
      <c r="F1522"/>
    </row>
    <row r="1523" spans="2:6" x14ac:dyDescent="0.25">
      <c r="B1523" s="99">
        <f t="shared" si="93"/>
        <v>0.17260273972603077</v>
      </c>
      <c r="C1523" s="100">
        <f t="shared" ca="1" si="92"/>
        <v>-1.1982160685874987</v>
      </c>
      <c r="D1523" s="101">
        <f t="shared" ca="1" si="94"/>
        <v>0.99616728789216824</v>
      </c>
      <c r="E1523" s="61">
        <f t="shared" ca="1" si="95"/>
        <v>108.70515121478249</v>
      </c>
      <c r="F1523"/>
    </row>
    <row r="1524" spans="2:6" x14ac:dyDescent="0.25">
      <c r="B1524" s="99">
        <f t="shared" si="93"/>
        <v>0.17271689497717232</v>
      </c>
      <c r="C1524" s="100">
        <f t="shared" ca="1" si="92"/>
        <v>0.57592387747718021</v>
      </c>
      <c r="D1524" s="101">
        <f t="shared" ca="1" si="94"/>
        <v>1.001848287764997</v>
      </c>
      <c r="E1524" s="61">
        <f t="shared" ca="1" si="95"/>
        <v>108.90606961576492</v>
      </c>
      <c r="F1524"/>
    </row>
    <row r="1525" spans="2:6" x14ac:dyDescent="0.25">
      <c r="B1525" s="99">
        <f t="shared" si="93"/>
        <v>0.17283105022831388</v>
      </c>
      <c r="C1525" s="100">
        <f t="shared" ca="1" si="92"/>
        <v>-0.20562538338708691</v>
      </c>
      <c r="D1525" s="101">
        <f t="shared" ca="1" si="94"/>
        <v>0.99934169572601961</v>
      </c>
      <c r="E1525" s="61">
        <f t="shared" ca="1" si="95"/>
        <v>108.83437628467446</v>
      </c>
      <c r="F1525"/>
    </row>
    <row r="1526" spans="2:6" x14ac:dyDescent="0.25">
      <c r="B1526" s="99">
        <f t="shared" si="93"/>
        <v>0.17294520547945544</v>
      </c>
      <c r="C1526" s="100">
        <f t="shared" ca="1" si="92"/>
        <v>0.54876181820873171</v>
      </c>
      <c r="D1526" s="101">
        <f t="shared" ca="1" si="94"/>
        <v>1.0017610679925744</v>
      </c>
      <c r="E1526" s="61">
        <f t="shared" ca="1" si="95"/>
        <v>109.0260410212412</v>
      </c>
      <c r="F1526"/>
    </row>
    <row r="1527" spans="2:6" x14ac:dyDescent="0.25">
      <c r="B1527" s="99">
        <f t="shared" si="93"/>
        <v>0.17305936073059699</v>
      </c>
      <c r="C1527" s="100">
        <f t="shared" ca="1" si="92"/>
        <v>0.14749048204976134</v>
      </c>
      <c r="D1527" s="101">
        <f t="shared" ca="1" si="94"/>
        <v>1.00047343461715</v>
      </c>
      <c r="E1527" s="61">
        <f t="shared" ca="1" si="95"/>
        <v>109.07765772323147</v>
      </c>
      <c r="F1527"/>
    </row>
    <row r="1528" spans="2:6" x14ac:dyDescent="0.25">
      <c r="B1528" s="99">
        <f t="shared" si="93"/>
        <v>0.17317351598173855</v>
      </c>
      <c r="C1528" s="100">
        <f t="shared" ca="1" si="92"/>
        <v>-1.6023022908484563E-2</v>
      </c>
      <c r="D1528" s="101">
        <f t="shared" ca="1" si="94"/>
        <v>0.99994921340934118</v>
      </c>
      <c r="E1528" s="61">
        <f t="shared" ca="1" si="95"/>
        <v>109.07211804087865</v>
      </c>
      <c r="F1528"/>
    </row>
    <row r="1529" spans="2:6" x14ac:dyDescent="0.25">
      <c r="B1529" s="99">
        <f t="shared" si="93"/>
        <v>0.17328767123288011</v>
      </c>
      <c r="C1529" s="100">
        <f t="shared" ca="1" si="92"/>
        <v>1.5178329704212956</v>
      </c>
      <c r="D1529" s="101">
        <f t="shared" ca="1" si="94"/>
        <v>1.0048775432757415</v>
      </c>
      <c r="E1529" s="61">
        <f t="shared" ca="1" si="95"/>
        <v>109.60412201679982</v>
      </c>
      <c r="F1529"/>
    </row>
    <row r="1530" spans="2:6" x14ac:dyDescent="0.25">
      <c r="B1530" s="99">
        <f t="shared" si="93"/>
        <v>0.17340182648402166</v>
      </c>
      <c r="C1530" s="100">
        <f t="shared" ca="1" si="92"/>
        <v>-4.6868535719113424E-2</v>
      </c>
      <c r="D1530" s="101">
        <f t="shared" ca="1" si="94"/>
        <v>0.9998503540775685</v>
      </c>
      <c r="E1530" s="61">
        <f t="shared" ca="1" si="95"/>
        <v>109.58772020685832</v>
      </c>
      <c r="F1530"/>
    </row>
    <row r="1531" spans="2:6" x14ac:dyDescent="0.25">
      <c r="B1531" s="99">
        <f t="shared" si="93"/>
        <v>0.17351598173516322</v>
      </c>
      <c r="C1531" s="100">
        <f t="shared" ca="1" si="92"/>
        <v>-1.055709617503453</v>
      </c>
      <c r="D1531" s="101">
        <f t="shared" ca="1" si="94"/>
        <v>0.9966224176103845</v>
      </c>
      <c r="E1531" s="61">
        <f t="shared" ca="1" si="95"/>
        <v>109.21757865296952</v>
      </c>
      <c r="F1531"/>
    </row>
    <row r="1532" spans="2:6" x14ac:dyDescent="0.25">
      <c r="B1532" s="99">
        <f t="shared" si="93"/>
        <v>0.17363013698630478</v>
      </c>
      <c r="C1532" s="100">
        <f t="shared" ca="1" si="92"/>
        <v>0.41747625800780952</v>
      </c>
      <c r="D1532" s="101">
        <f t="shared" ca="1" si="94"/>
        <v>1.0013396054933021</v>
      </c>
      <c r="E1532" s="61">
        <f t="shared" ca="1" si="95"/>
        <v>109.36388712129821</v>
      </c>
      <c r="F1532"/>
    </row>
    <row r="1533" spans="2:6" x14ac:dyDescent="0.25">
      <c r="B1533" s="99">
        <f t="shared" si="93"/>
        <v>0.17374429223744633</v>
      </c>
      <c r="C1533" s="100">
        <f t="shared" ca="1" si="92"/>
        <v>-1.327130121353548</v>
      </c>
      <c r="D1533" s="101">
        <f t="shared" ca="1" si="94"/>
        <v>0.99575574792771349</v>
      </c>
      <c r="E1533" s="61">
        <f t="shared" ca="1" si="95"/>
        <v>108.89971921675033</v>
      </c>
      <c r="F1533"/>
    </row>
    <row r="1534" spans="2:6" x14ac:dyDescent="0.25">
      <c r="B1534" s="99">
        <f t="shared" si="93"/>
        <v>0.17385844748858789</v>
      </c>
      <c r="C1534" s="100">
        <f t="shared" ca="1" si="92"/>
        <v>-1.9061735656578094</v>
      </c>
      <c r="D1534" s="101">
        <f t="shared" ca="1" si="94"/>
        <v>0.99390932915259422</v>
      </c>
      <c r="E1534" s="61">
        <f t="shared" ca="1" si="95"/>
        <v>108.23644687162619</v>
      </c>
      <c r="F1534"/>
    </row>
    <row r="1535" spans="2:6" x14ac:dyDescent="0.25">
      <c r="B1535" s="99">
        <f t="shared" si="93"/>
        <v>0.17397260273972945</v>
      </c>
      <c r="C1535" s="100">
        <f t="shared" ca="1" si="92"/>
        <v>-0.58485966292209923</v>
      </c>
      <c r="D1535" s="101">
        <f t="shared" ca="1" si="94"/>
        <v>0.99812767285773973</v>
      </c>
      <c r="E1535" s="61">
        <f t="shared" ca="1" si="95"/>
        <v>108.03379283436662</v>
      </c>
      <c r="F1535"/>
    </row>
    <row r="1536" spans="2:6" x14ac:dyDescent="0.25">
      <c r="B1536" s="99">
        <f t="shared" si="93"/>
        <v>0.174086757990871</v>
      </c>
      <c r="C1536" s="100">
        <f t="shared" ca="1" si="92"/>
        <v>-0.19687490748765413</v>
      </c>
      <c r="D1536" s="101">
        <f t="shared" ca="1" si="94"/>
        <v>0.99936972558889325</v>
      </c>
      <c r="E1536" s="61">
        <f t="shared" ca="1" si="95"/>
        <v>107.96570189920831</v>
      </c>
      <c r="F1536"/>
    </row>
    <row r="1537" spans="2:6" x14ac:dyDescent="0.25">
      <c r="B1537" s="99">
        <f t="shared" si="93"/>
        <v>0.17420091324201256</v>
      </c>
      <c r="C1537" s="100">
        <f t="shared" ca="1" si="92"/>
        <v>-0.50677044782787561</v>
      </c>
      <c r="D1537" s="101">
        <f t="shared" ca="1" si="94"/>
        <v>0.99837753514354866</v>
      </c>
      <c r="E1537" s="61">
        <f t="shared" ca="1" si="95"/>
        <v>107.79053134217475</v>
      </c>
      <c r="F1537"/>
    </row>
    <row r="1538" spans="2:6" x14ac:dyDescent="0.25">
      <c r="B1538" s="99">
        <f t="shared" si="93"/>
        <v>0.17431506849315412</v>
      </c>
      <c r="C1538" s="100">
        <f t="shared" ca="1" si="92"/>
        <v>2.2041604097466916</v>
      </c>
      <c r="D1538" s="101">
        <f t="shared" ca="1" si="94"/>
        <v>1.0070905946301452</v>
      </c>
      <c r="E1538" s="61">
        <f t="shared" ca="1" si="95"/>
        <v>108.55483030489006</v>
      </c>
      <c r="F1538"/>
    </row>
    <row r="1539" spans="2:6" x14ac:dyDescent="0.25">
      <c r="B1539" s="99">
        <f t="shared" si="93"/>
        <v>0.17442922374429568</v>
      </c>
      <c r="C1539" s="100">
        <f t="shared" ca="1" si="92"/>
        <v>-1.2245845937286504</v>
      </c>
      <c r="D1539" s="101">
        <f t="shared" ca="1" si="94"/>
        <v>0.99608309625316815</v>
      </c>
      <c r="E1539" s="61">
        <f t="shared" ca="1" si="95"/>
        <v>108.12963148333215</v>
      </c>
      <c r="F1539"/>
    </row>
    <row r="1540" spans="2:6" x14ac:dyDescent="0.25">
      <c r="B1540" s="99">
        <f t="shared" si="93"/>
        <v>0.17454337899543723</v>
      </c>
      <c r="C1540" s="100">
        <f t="shared" ca="1" si="92"/>
        <v>-1.1940505828533787</v>
      </c>
      <c r="D1540" s="101">
        <f t="shared" ca="1" si="94"/>
        <v>0.99618058845529123</v>
      </c>
      <c r="E1540" s="61">
        <f t="shared" ca="1" si="95"/>
        <v>107.7166399205196</v>
      </c>
      <c r="F1540"/>
    </row>
    <row r="1541" spans="2:6" x14ac:dyDescent="0.25">
      <c r="B1541" s="99">
        <f t="shared" si="93"/>
        <v>0.17465753424657879</v>
      </c>
      <c r="C1541" s="100">
        <f t="shared" ca="1" si="92"/>
        <v>0.51690449254238047</v>
      </c>
      <c r="D1541" s="101">
        <f t="shared" ca="1" si="94"/>
        <v>1.001658780980383</v>
      </c>
      <c r="E1541" s="61">
        <f t="shared" ca="1" si="95"/>
        <v>107.89531823409051</v>
      </c>
      <c r="F1541"/>
    </row>
    <row r="1542" spans="2:6" x14ac:dyDescent="0.25">
      <c r="B1542" s="99">
        <f t="shared" si="93"/>
        <v>0.17477168949772035</v>
      </c>
      <c r="C1542" s="100">
        <f t="shared" ca="1" si="92"/>
        <v>-0.62139633882907219</v>
      </c>
      <c r="D1542" s="101">
        <f t="shared" ca="1" si="94"/>
        <v>0.99801078782552977</v>
      </c>
      <c r="E1542" s="61">
        <f t="shared" ca="1" si="95"/>
        <v>107.68069155349092</v>
      </c>
      <c r="F1542"/>
    </row>
    <row r="1543" spans="2:6" x14ac:dyDescent="0.25">
      <c r="B1543" s="99">
        <f t="shared" si="93"/>
        <v>0.1748858447488619</v>
      </c>
      <c r="C1543" s="100">
        <f t="shared" ca="1" si="92"/>
        <v>-1.3933322406955995</v>
      </c>
      <c r="D1543" s="101">
        <f t="shared" ca="1" si="94"/>
        <v>0.99554447305968263</v>
      </c>
      <c r="E1543" s="61">
        <f t="shared" ca="1" si="95"/>
        <v>107.20091733132233</v>
      </c>
      <c r="F1543"/>
    </row>
    <row r="1544" spans="2:6" x14ac:dyDescent="0.25">
      <c r="B1544" s="99">
        <f t="shared" si="93"/>
        <v>0.17500000000000346</v>
      </c>
      <c r="C1544" s="100">
        <f t="shared" ca="1" si="92"/>
        <v>-0.94555844043497927</v>
      </c>
      <c r="D1544" s="101">
        <f t="shared" ca="1" si="94"/>
        <v>0.99697435520850786</v>
      </c>
      <c r="E1544" s="61">
        <f t="shared" ca="1" si="95"/>
        <v>106.87656543415564</v>
      </c>
      <c r="F1544"/>
    </row>
    <row r="1545" spans="2:6" x14ac:dyDescent="0.25">
      <c r="B1545" s="99">
        <f t="shared" si="93"/>
        <v>0.17511415525114502</v>
      </c>
      <c r="C1545" s="100">
        <f t="shared" ca="1" si="92"/>
        <v>-0.64892674345173873</v>
      </c>
      <c r="D1545" s="101">
        <f t="shared" ca="1" si="94"/>
        <v>0.99792272393457326</v>
      </c>
      <c r="E1545" s="61">
        <f t="shared" ca="1" si="95"/>
        <v>106.65455330282425</v>
      </c>
      <c r="F1545"/>
    </row>
    <row r="1546" spans="2:6" x14ac:dyDescent="0.25">
      <c r="B1546" s="99">
        <f t="shared" si="93"/>
        <v>0.17522831050228657</v>
      </c>
      <c r="C1546" s="100">
        <f t="shared" ca="1" si="92"/>
        <v>1.4278339222073555</v>
      </c>
      <c r="D1546" s="101">
        <f t="shared" ca="1" si="94"/>
        <v>1.004587703744152</v>
      </c>
      <c r="E1546" s="61">
        <f t="shared" ca="1" si="95"/>
        <v>107.14385279634247</v>
      </c>
      <c r="F1546"/>
    </row>
    <row r="1547" spans="2:6" x14ac:dyDescent="0.25">
      <c r="B1547" s="99">
        <f t="shared" si="93"/>
        <v>0.17534246575342813</v>
      </c>
      <c r="C1547" s="100">
        <f t="shared" ca="1" si="92"/>
        <v>-0.72541979534435086</v>
      </c>
      <c r="D1547" s="101">
        <f t="shared" ca="1" si="94"/>
        <v>0.99767807976918521</v>
      </c>
      <c r="E1547" s="61">
        <f t="shared" ca="1" si="95"/>
        <v>106.8950733169272</v>
      </c>
      <c r="F1547"/>
    </row>
    <row r="1548" spans="2:6" x14ac:dyDescent="0.25">
      <c r="B1548" s="99">
        <f t="shared" si="93"/>
        <v>0.17545662100456969</v>
      </c>
      <c r="C1548" s="100">
        <f t="shared" ref="C1548:C1611" ca="1" si="96">NORMINV(RAND(),0,1)</f>
        <v>-0.58757905208040029</v>
      </c>
      <c r="D1548" s="101">
        <f t="shared" ca="1" si="94"/>
        <v>0.99811897274726991</v>
      </c>
      <c r="E1548" s="61">
        <f t="shared" ca="1" si="95"/>
        <v>106.69400077083547</v>
      </c>
      <c r="F1548"/>
    </row>
    <row r="1549" spans="2:6" x14ac:dyDescent="0.25">
      <c r="B1549" s="99">
        <f t="shared" ref="B1549:B1612" si="97">B1548+$C$5</f>
        <v>0.17557077625571124</v>
      </c>
      <c r="C1549" s="100">
        <f t="shared" ca="1" si="96"/>
        <v>-0.12830241757910699</v>
      </c>
      <c r="D1549" s="101">
        <f t="shared" ref="D1549:D1612" ca="1" si="98">EXP(($C$6-$C$4^2*0.5)*$C$5+($C$4*C1549*$C$5^0.5))</f>
        <v>0.99958940686303188</v>
      </c>
      <c r="E1549" s="61">
        <f t="shared" ref="E1549:E1612" ca="1" si="99">E1548*D1549</f>
        <v>106.65019294636329</v>
      </c>
      <c r="F1549"/>
    </row>
    <row r="1550" spans="2:6" x14ac:dyDescent="0.25">
      <c r="B1550" s="99">
        <f t="shared" si="97"/>
        <v>0.1756849315068528</v>
      </c>
      <c r="C1550" s="100">
        <f t="shared" ca="1" si="96"/>
        <v>-0.25985286811192054</v>
      </c>
      <c r="D1550" s="101">
        <f t="shared" ca="1" si="98"/>
        <v>0.99916800968051211</v>
      </c>
      <c r="E1550" s="61">
        <f t="shared" ca="1" si="99"/>
        <v>106.5614610182604</v>
      </c>
      <c r="F1550"/>
    </row>
    <row r="1551" spans="2:6" x14ac:dyDescent="0.25">
      <c r="B1551" s="99">
        <f t="shared" si="97"/>
        <v>0.17579908675799436</v>
      </c>
      <c r="C1551" s="100">
        <f t="shared" ca="1" si="96"/>
        <v>1.6172043615370058</v>
      </c>
      <c r="D1551" s="101">
        <f t="shared" ca="1" si="98"/>
        <v>1.0051976633276867</v>
      </c>
      <c r="E1551" s="61">
        <f t="shared" ca="1" si="99"/>
        <v>107.11533161633973</v>
      </c>
      <c r="F1551"/>
    </row>
    <row r="1552" spans="2:6" x14ac:dyDescent="0.25">
      <c r="B1552" s="99">
        <f t="shared" si="97"/>
        <v>0.17591324200913591</v>
      </c>
      <c r="C1552" s="100">
        <f t="shared" ca="1" si="96"/>
        <v>3.3091964724007994E-2</v>
      </c>
      <c r="D1552" s="101">
        <f t="shared" ca="1" si="98"/>
        <v>1.0001066462636305</v>
      </c>
      <c r="E1552" s="61">
        <f t="shared" ca="1" si="99"/>
        <v>107.12675506623417</v>
      </c>
      <c r="F1552"/>
    </row>
    <row r="1553" spans="2:6" x14ac:dyDescent="0.25">
      <c r="B1553" s="99">
        <f t="shared" si="97"/>
        <v>0.17602739726027747</v>
      </c>
      <c r="C1553" s="100">
        <f t="shared" ca="1" si="96"/>
        <v>-0.40452505345456302</v>
      </c>
      <c r="D1553" s="101">
        <f t="shared" ca="1" si="98"/>
        <v>0.9987047845920608</v>
      </c>
      <c r="E1553" s="61">
        <f t="shared" ca="1" si="99"/>
        <v>106.98800284246985</v>
      </c>
      <c r="F1553"/>
    </row>
    <row r="1554" spans="2:6" x14ac:dyDescent="0.25">
      <c r="B1554" s="99">
        <f t="shared" si="97"/>
        <v>0.17614155251141903</v>
      </c>
      <c r="C1554" s="100">
        <f t="shared" ca="1" si="96"/>
        <v>1.7864567780634388</v>
      </c>
      <c r="D1554" s="101">
        <f t="shared" ca="1" si="98"/>
        <v>1.0057431364537635</v>
      </c>
      <c r="E1554" s="61">
        <f t="shared" ca="1" si="99"/>
        <v>107.60244954170979</v>
      </c>
      <c r="F1554"/>
    </row>
    <row r="1555" spans="2:6" x14ac:dyDescent="0.25">
      <c r="B1555" s="99">
        <f t="shared" si="97"/>
        <v>0.17625570776256058</v>
      </c>
      <c r="C1555" s="100">
        <f t="shared" ca="1" si="96"/>
        <v>0.55057057579688262</v>
      </c>
      <c r="D1555" s="101">
        <f t="shared" ca="1" si="98"/>
        <v>1.0017668758370224</v>
      </c>
      <c r="E1555" s="61">
        <f t="shared" ca="1" si="99"/>
        <v>107.79256970980946</v>
      </c>
      <c r="F1555"/>
    </row>
    <row r="1556" spans="2:6" x14ac:dyDescent="0.25">
      <c r="B1556" s="99">
        <f t="shared" si="97"/>
        <v>0.17636986301370214</v>
      </c>
      <c r="C1556" s="100">
        <f t="shared" ca="1" si="96"/>
        <v>0.39706719690002501</v>
      </c>
      <c r="D1556" s="101">
        <f t="shared" ca="1" si="98"/>
        <v>1.0012741027609249</v>
      </c>
      <c r="E1556" s="61">
        <f t="shared" ca="1" si="99"/>
        <v>107.92990852048391</v>
      </c>
      <c r="F1556"/>
    </row>
    <row r="1557" spans="2:6" x14ac:dyDescent="0.25">
      <c r="B1557" s="99">
        <f t="shared" si="97"/>
        <v>0.1764840182648437</v>
      </c>
      <c r="C1557" s="100">
        <f t="shared" ca="1" si="96"/>
        <v>-1.6581225281697698E-2</v>
      </c>
      <c r="D1557" s="101">
        <f t="shared" ca="1" si="98"/>
        <v>0.99994742429360817</v>
      </c>
      <c r="E1557" s="61">
        <f t="shared" ca="1" si="99"/>
        <v>107.92423402930264</v>
      </c>
      <c r="F1557"/>
    </row>
    <row r="1558" spans="2:6" x14ac:dyDescent="0.25">
      <c r="B1558" s="99">
        <f t="shared" si="97"/>
        <v>0.17659817351598525</v>
      </c>
      <c r="C1558" s="100">
        <f t="shared" ca="1" si="96"/>
        <v>0.6723507794959005</v>
      </c>
      <c r="D1558" s="101">
        <f t="shared" ca="1" si="98"/>
        <v>1.0021579844046162</v>
      </c>
      <c r="E1558" s="61">
        <f t="shared" ca="1" si="99"/>
        <v>108.15713284321802</v>
      </c>
      <c r="F1558"/>
    </row>
    <row r="1559" spans="2:6" x14ac:dyDescent="0.25">
      <c r="B1559" s="99">
        <f t="shared" si="97"/>
        <v>0.17671232876712681</v>
      </c>
      <c r="C1559" s="100">
        <f t="shared" ca="1" si="96"/>
        <v>-0.57951865528593771</v>
      </c>
      <c r="D1559" s="101">
        <f t="shared" ca="1" si="98"/>
        <v>0.99814476050280254</v>
      </c>
      <c r="E1559" s="61">
        <f t="shared" ca="1" si="99"/>
        <v>107.95647545846366</v>
      </c>
      <c r="F1559"/>
    </row>
    <row r="1560" spans="2:6" x14ac:dyDescent="0.25">
      <c r="B1560" s="99">
        <f t="shared" si="97"/>
        <v>0.17682648401826837</v>
      </c>
      <c r="C1560" s="100">
        <f t="shared" ca="1" si="96"/>
        <v>-1.3729663805861492</v>
      </c>
      <c r="D1560" s="101">
        <f t="shared" ca="1" si="98"/>
        <v>0.99560946309886267</v>
      </c>
      <c r="E1560" s="61">
        <f t="shared" ca="1" si="99"/>
        <v>107.48248856924654</v>
      </c>
      <c r="F1560"/>
    </row>
    <row r="1561" spans="2:6" x14ac:dyDescent="0.25">
      <c r="B1561" s="99">
        <f t="shared" si="97"/>
        <v>0.17694063926940992</v>
      </c>
      <c r="C1561" s="100">
        <f t="shared" ca="1" si="96"/>
        <v>0.96106759883696213</v>
      </c>
      <c r="D1561" s="101">
        <f t="shared" ca="1" si="98"/>
        <v>1.0030858358449264</v>
      </c>
      <c r="E1561" s="61">
        <f t="shared" ca="1" si="99"/>
        <v>107.81416188517541</v>
      </c>
      <c r="F1561"/>
    </row>
    <row r="1562" spans="2:6" x14ac:dyDescent="0.25">
      <c r="B1562" s="99">
        <f t="shared" si="97"/>
        <v>0.17705479452055148</v>
      </c>
      <c r="C1562" s="100">
        <f t="shared" ca="1" si="96"/>
        <v>0.64215782913379371</v>
      </c>
      <c r="D1562" s="101">
        <f t="shared" ca="1" si="98"/>
        <v>1.0020610026737669</v>
      </c>
      <c r="E1562" s="61">
        <f t="shared" ca="1" si="99"/>
        <v>108.03636716109069</v>
      </c>
      <c r="F1562"/>
    </row>
    <row r="1563" spans="2:6" x14ac:dyDescent="0.25">
      <c r="B1563" s="99">
        <f t="shared" si="97"/>
        <v>0.17716894977169304</v>
      </c>
      <c r="C1563" s="100">
        <f t="shared" ca="1" si="96"/>
        <v>1.838825482991524</v>
      </c>
      <c r="D1563" s="101">
        <f t="shared" ca="1" si="98"/>
        <v>1.0059119722628669</v>
      </c>
      <c r="E1563" s="61">
        <f t="shared" ca="1" si="99"/>
        <v>108.67507516712797</v>
      </c>
      <c r="F1563"/>
    </row>
    <row r="1564" spans="2:6" x14ac:dyDescent="0.25">
      <c r="B1564" s="99">
        <f t="shared" si="97"/>
        <v>0.17728310502283459</v>
      </c>
      <c r="C1564" s="100">
        <f t="shared" ca="1" si="96"/>
        <v>-0.23317397790378891</v>
      </c>
      <c r="D1564" s="101">
        <f t="shared" ca="1" si="98"/>
        <v>0.99925345613591277</v>
      </c>
      <c r="E1564" s="61">
        <f t="shared" ca="1" si="99"/>
        <v>108.59394445658273</v>
      </c>
      <c r="F1564"/>
    </row>
    <row r="1565" spans="2:6" x14ac:dyDescent="0.25">
      <c r="B1565" s="99">
        <f t="shared" si="97"/>
        <v>0.17739726027397615</v>
      </c>
      <c r="C1565" s="100">
        <f t="shared" ca="1" si="96"/>
        <v>-0.40336203710467089</v>
      </c>
      <c r="D1565" s="101">
        <f t="shared" ca="1" si="98"/>
        <v>0.99870850759142271</v>
      </c>
      <c r="E1565" s="61">
        <f t="shared" ca="1" si="99"/>
        <v>108.45369620169959</v>
      </c>
      <c r="F1565"/>
    </row>
    <row r="1566" spans="2:6" x14ac:dyDescent="0.25">
      <c r="B1566" s="99">
        <f t="shared" si="97"/>
        <v>0.17751141552511771</v>
      </c>
      <c r="C1566" s="100">
        <f t="shared" ca="1" si="96"/>
        <v>-0.98559212347026914</v>
      </c>
      <c r="D1566" s="101">
        <f t="shared" ca="1" si="98"/>
        <v>0.99684643155005448</v>
      </c>
      <c r="E1566" s="61">
        <f t="shared" ca="1" si="99"/>
        <v>108.11168004707793</v>
      </c>
      <c r="F1566"/>
    </row>
    <row r="1567" spans="2:6" x14ac:dyDescent="0.25">
      <c r="B1567" s="99">
        <f t="shared" si="97"/>
        <v>0.17762557077625926</v>
      </c>
      <c r="C1567" s="100">
        <f t="shared" ca="1" si="96"/>
        <v>1.0372741598985158</v>
      </c>
      <c r="D1567" s="101">
        <f t="shared" ca="1" si="98"/>
        <v>1.0033308847159821</v>
      </c>
      <c r="E1567" s="61">
        <f t="shared" ca="1" si="99"/>
        <v>108.47178758976588</v>
      </c>
      <c r="F1567"/>
    </row>
    <row r="1568" spans="2:6" x14ac:dyDescent="0.25">
      <c r="B1568" s="99">
        <f t="shared" si="97"/>
        <v>0.17773972602740082</v>
      </c>
      <c r="C1568" s="100">
        <f t="shared" ca="1" si="96"/>
        <v>2.2216772777028382</v>
      </c>
      <c r="D1568" s="101">
        <f t="shared" ca="1" si="98"/>
        <v>1.0071471412162212</v>
      </c>
      <c r="E1568" s="61">
        <f t="shared" ca="1" si="99"/>
        <v>109.24705077364588</v>
      </c>
      <c r="F1568"/>
    </row>
    <row r="1569" spans="2:6" x14ac:dyDescent="0.25">
      <c r="B1569" s="99">
        <f t="shared" si="97"/>
        <v>0.17785388127854238</v>
      </c>
      <c r="C1569" s="100">
        <f t="shared" ca="1" si="96"/>
        <v>-1.722451088426169</v>
      </c>
      <c r="D1569" s="101">
        <f t="shared" ca="1" si="98"/>
        <v>0.99449480116972389</v>
      </c>
      <c r="E1569" s="61">
        <f t="shared" ca="1" si="99"/>
        <v>108.64562403751569</v>
      </c>
      <c r="F1569"/>
    </row>
    <row r="1570" spans="2:6" x14ac:dyDescent="0.25">
      <c r="B1570" s="99">
        <f t="shared" si="97"/>
        <v>0.17796803652968393</v>
      </c>
      <c r="C1570" s="100">
        <f t="shared" ca="1" si="96"/>
        <v>0.10739199751697015</v>
      </c>
      <c r="D1570" s="101">
        <f t="shared" ca="1" si="98"/>
        <v>1.0003448542050846</v>
      </c>
      <c r="E1570" s="61">
        <f t="shared" ca="1" si="99"/>
        <v>108.68309093782906</v>
      </c>
      <c r="F1570"/>
    </row>
    <row r="1571" spans="2:6" x14ac:dyDescent="0.25">
      <c r="B1571" s="99">
        <f t="shared" si="97"/>
        <v>0.17808219178082549</v>
      </c>
      <c r="C1571" s="100">
        <f t="shared" ca="1" si="96"/>
        <v>0.43230102164670825</v>
      </c>
      <c r="D1571" s="101">
        <f t="shared" ca="1" si="98"/>
        <v>1.0013871881505867</v>
      </c>
      <c r="E1571" s="61">
        <f t="shared" ca="1" si="99"/>
        <v>108.83385483374715</v>
      </c>
      <c r="F1571"/>
    </row>
    <row r="1572" spans="2:6" x14ac:dyDescent="0.25">
      <c r="B1572" s="99">
        <f t="shared" si="97"/>
        <v>0.17819634703196705</v>
      </c>
      <c r="C1572" s="100">
        <f t="shared" ca="1" si="96"/>
        <v>-0.98867303677252494</v>
      </c>
      <c r="D1572" s="101">
        <f t="shared" ca="1" si="98"/>
        <v>0.99683658747779091</v>
      </c>
      <c r="E1572" s="61">
        <f t="shared" ca="1" si="99"/>
        <v>108.4895684545258</v>
      </c>
      <c r="F1572"/>
    </row>
    <row r="1573" spans="2:6" x14ac:dyDescent="0.25">
      <c r="B1573" s="99">
        <f t="shared" si="97"/>
        <v>0.1783105022831086</v>
      </c>
      <c r="C1573" s="100">
        <f t="shared" ca="1" si="96"/>
        <v>-0.17030629351211246</v>
      </c>
      <c r="D1573" s="101">
        <f t="shared" ca="1" si="98"/>
        <v>0.99945483601836127</v>
      </c>
      <c r="E1573" s="61">
        <f t="shared" ca="1" si="99"/>
        <v>108.43042384942086</v>
      </c>
      <c r="F1573"/>
    </row>
    <row r="1574" spans="2:6" x14ac:dyDescent="0.25">
      <c r="B1574" s="99">
        <f t="shared" si="97"/>
        <v>0.17842465753425016</v>
      </c>
      <c r="C1574" s="100">
        <f t="shared" ca="1" si="96"/>
        <v>0.41796624827838968</v>
      </c>
      <c r="D1574" s="101">
        <f t="shared" ca="1" si="98"/>
        <v>1.0013411781661661</v>
      </c>
      <c r="E1574" s="61">
        <f t="shared" ca="1" si="99"/>
        <v>108.57584836643584</v>
      </c>
      <c r="F1574"/>
    </row>
    <row r="1575" spans="2:6" x14ac:dyDescent="0.25">
      <c r="B1575" s="99">
        <f t="shared" si="97"/>
        <v>0.17853881278539172</v>
      </c>
      <c r="C1575" s="100">
        <f t="shared" ca="1" si="96"/>
        <v>1.0466010280651972</v>
      </c>
      <c r="D1575" s="101">
        <f t="shared" ca="1" si="98"/>
        <v>1.0033608801888272</v>
      </c>
      <c r="E1575" s="61">
        <f t="shared" ca="1" si="99"/>
        <v>108.94075878419569</v>
      </c>
      <c r="F1575"/>
    </row>
    <row r="1576" spans="2:6" x14ac:dyDescent="0.25">
      <c r="B1576" s="99">
        <f t="shared" si="97"/>
        <v>0.17865296803653327</v>
      </c>
      <c r="C1576" s="100">
        <f t="shared" ca="1" si="96"/>
        <v>-0.76897777034901083</v>
      </c>
      <c r="D1576" s="101">
        <f t="shared" ca="1" si="98"/>
        <v>0.99753879712713112</v>
      </c>
      <c r="E1576" s="61">
        <f t="shared" ca="1" si="99"/>
        <v>108.67263347570352</v>
      </c>
      <c r="F1576"/>
    </row>
    <row r="1577" spans="2:6" x14ac:dyDescent="0.25">
      <c r="B1577" s="99">
        <f t="shared" si="97"/>
        <v>0.17876712328767483</v>
      </c>
      <c r="C1577" s="100">
        <f t="shared" ca="1" si="96"/>
        <v>-0.86816498878761195</v>
      </c>
      <c r="D1577" s="101">
        <f t="shared" ca="1" si="98"/>
        <v>0.99722170484342287</v>
      </c>
      <c r="E1577" s="61">
        <f t="shared" ca="1" si="99"/>
        <v>108.3707088244655</v>
      </c>
      <c r="F1577"/>
    </row>
    <row r="1578" spans="2:6" x14ac:dyDescent="0.25">
      <c r="B1578" s="99">
        <f t="shared" si="97"/>
        <v>0.17888127853881639</v>
      </c>
      <c r="C1578" s="100">
        <f t="shared" ca="1" si="96"/>
        <v>-0.68739950620511081</v>
      </c>
      <c r="D1578" s="101">
        <f t="shared" ca="1" si="98"/>
        <v>0.99779967079166154</v>
      </c>
      <c r="E1578" s="61">
        <f t="shared" ca="1" si="99"/>
        <v>108.13225758851068</v>
      </c>
      <c r="F1578"/>
    </row>
    <row r="1579" spans="2:6" x14ac:dyDescent="0.25">
      <c r="B1579" s="99">
        <f t="shared" si="97"/>
        <v>0.17899543378995794</v>
      </c>
      <c r="C1579" s="100">
        <f t="shared" ca="1" si="96"/>
        <v>-0.39407268559443764</v>
      </c>
      <c r="D1579" s="101">
        <f t="shared" ca="1" si="98"/>
        <v>0.99873824477361495</v>
      </c>
      <c r="E1579" s="61">
        <f t="shared" ca="1" si="99"/>
        <v>107.99582114735756</v>
      </c>
      <c r="F1579"/>
    </row>
    <row r="1580" spans="2:6" x14ac:dyDescent="0.25">
      <c r="B1580" s="99">
        <f t="shared" si="97"/>
        <v>0.1791095890410995</v>
      </c>
      <c r="C1580" s="100">
        <f t="shared" ca="1" si="96"/>
        <v>0.77158119893283583</v>
      </c>
      <c r="D1580" s="101">
        <f t="shared" ca="1" si="98"/>
        <v>1.0024767851206247</v>
      </c>
      <c r="E1580" s="61">
        <f t="shared" ca="1" si="99"/>
        <v>108.26330359026498</v>
      </c>
      <c r="F1580"/>
    </row>
    <row r="1581" spans="2:6" x14ac:dyDescent="0.25">
      <c r="B1581" s="99">
        <f t="shared" si="97"/>
        <v>0.17922374429224106</v>
      </c>
      <c r="C1581" s="100">
        <f t="shared" ca="1" si="96"/>
        <v>0.87686316874169279</v>
      </c>
      <c r="D1581" s="101">
        <f t="shared" ca="1" si="98"/>
        <v>1.0028151387259809</v>
      </c>
      <c r="E1581" s="61">
        <f t="shared" ca="1" si="99"/>
        <v>108.56807980880457</v>
      </c>
      <c r="F1581"/>
    </row>
    <row r="1582" spans="2:6" x14ac:dyDescent="0.25">
      <c r="B1582" s="99">
        <f t="shared" si="97"/>
        <v>0.17933789954338261</v>
      </c>
      <c r="C1582" s="100">
        <f t="shared" ca="1" si="96"/>
        <v>-8.2397946243872866E-2</v>
      </c>
      <c r="D1582" s="101">
        <f t="shared" ca="1" si="98"/>
        <v>0.99973649504761852</v>
      </c>
      <c r="E1582" s="61">
        <f t="shared" ca="1" si="99"/>
        <v>108.5394715821044</v>
      </c>
      <c r="F1582"/>
    </row>
    <row r="1583" spans="2:6" x14ac:dyDescent="0.25">
      <c r="B1583" s="99">
        <f t="shared" si="97"/>
        <v>0.17945205479452417</v>
      </c>
      <c r="C1583" s="100">
        <f t="shared" ca="1" si="96"/>
        <v>-0.70555643105763011</v>
      </c>
      <c r="D1583" s="101">
        <f t="shared" ca="1" si="98"/>
        <v>0.99774160207654794</v>
      </c>
      <c r="E1583" s="61">
        <f t="shared" ca="1" si="99"/>
        <v>108.29434626487078</v>
      </c>
      <c r="F1583"/>
    </row>
    <row r="1584" spans="2:6" x14ac:dyDescent="0.25">
      <c r="B1584" s="99">
        <f t="shared" si="97"/>
        <v>0.17956621004566573</v>
      </c>
      <c r="C1584" s="100">
        <f t="shared" ca="1" si="96"/>
        <v>7.6419155448093079E-2</v>
      </c>
      <c r="D1584" s="101">
        <f t="shared" ca="1" si="98"/>
        <v>1.000245547529284</v>
      </c>
      <c r="E1584" s="61">
        <f t="shared" ca="1" si="99"/>
        <v>108.32093767403154</v>
      </c>
      <c r="F1584"/>
    </row>
    <row r="1585" spans="2:6" x14ac:dyDescent="0.25">
      <c r="B1585" s="99">
        <f t="shared" si="97"/>
        <v>0.17968036529680728</v>
      </c>
      <c r="C1585" s="100">
        <f t="shared" ca="1" si="96"/>
        <v>0.96121539172600023</v>
      </c>
      <c r="D1585" s="101">
        <f t="shared" ca="1" si="98"/>
        <v>1.0030863110279769</v>
      </c>
      <c r="E1585" s="61">
        <f t="shared" ca="1" si="99"/>
        <v>108.65524977853569</v>
      </c>
      <c r="F1585"/>
    </row>
    <row r="1586" spans="2:6" x14ac:dyDescent="0.25">
      <c r="B1586" s="99">
        <f t="shared" si="97"/>
        <v>0.17979452054794884</v>
      </c>
      <c r="C1586" s="100">
        <f t="shared" ca="1" si="96"/>
        <v>-1.2728150977636687</v>
      </c>
      <c r="D1586" s="101">
        <f t="shared" ca="1" si="98"/>
        <v>0.99592912026384806</v>
      </c>
      <c r="E1586" s="61">
        <f t="shared" ca="1" si="99"/>
        <v>108.21292732398572</v>
      </c>
      <c r="F1586"/>
    </row>
    <row r="1587" spans="2:6" x14ac:dyDescent="0.25">
      <c r="B1587" s="99">
        <f t="shared" si="97"/>
        <v>0.1799086757990904</v>
      </c>
      <c r="C1587" s="100">
        <f t="shared" ca="1" si="96"/>
        <v>-0.11998281479463913</v>
      </c>
      <c r="D1587" s="101">
        <f t="shared" ca="1" si="98"/>
        <v>0.99961606312383944</v>
      </c>
      <c r="E1587" s="61">
        <f t="shared" ca="1" si="99"/>
        <v>108.17138039070876</v>
      </c>
      <c r="F1587"/>
    </row>
    <row r="1588" spans="2:6" x14ac:dyDescent="0.25">
      <c r="B1588" s="99">
        <f t="shared" si="97"/>
        <v>0.18002283105023195</v>
      </c>
      <c r="C1588" s="100">
        <f t="shared" ca="1" si="96"/>
        <v>0.65135054683196358</v>
      </c>
      <c r="D1588" s="101">
        <f t="shared" ca="1" si="98"/>
        <v>1.002090529290339</v>
      </c>
      <c r="E1588" s="61">
        <f t="shared" ca="1" si="99"/>
        <v>108.39751582979194</v>
      </c>
      <c r="F1588"/>
    </row>
    <row r="1589" spans="2:6" x14ac:dyDescent="0.25">
      <c r="B1589" s="99">
        <f t="shared" si="97"/>
        <v>0.18013698630137351</v>
      </c>
      <c r="C1589" s="100">
        <f t="shared" ca="1" si="96"/>
        <v>-0.89270542957819998</v>
      </c>
      <c r="D1589" s="101">
        <f t="shared" ca="1" si="98"/>
        <v>0.99714326689920618</v>
      </c>
      <c r="E1589" s="61">
        <f t="shared" ca="1" si="99"/>
        <v>108.08785305827715</v>
      </c>
      <c r="F1589"/>
    </row>
    <row r="1590" spans="2:6" x14ac:dyDescent="0.25">
      <c r="B1590" s="99">
        <f t="shared" si="97"/>
        <v>0.18025114155251507</v>
      </c>
      <c r="C1590" s="100">
        <f t="shared" ca="1" si="96"/>
        <v>2.2572567104361951</v>
      </c>
      <c r="D1590" s="101">
        <f t="shared" ca="1" si="98"/>
        <v>1.0072620057382784</v>
      </c>
      <c r="E1590" s="61">
        <f t="shared" ca="1" si="99"/>
        <v>108.87278766742455</v>
      </c>
      <c r="F1590"/>
    </row>
    <row r="1591" spans="2:6" x14ac:dyDescent="0.25">
      <c r="B1591" s="99">
        <f t="shared" si="97"/>
        <v>0.18036529680365662</v>
      </c>
      <c r="C1591" s="100">
        <f t="shared" ca="1" si="96"/>
        <v>-0.2574506652308628</v>
      </c>
      <c r="D1591" s="101">
        <f t="shared" ca="1" si="98"/>
        <v>0.99917570309406023</v>
      </c>
      <c r="E1591" s="61">
        <f t="shared" ca="1" si="99"/>
        <v>108.78304416540925</v>
      </c>
      <c r="F1591"/>
    </row>
    <row r="1592" spans="2:6" x14ac:dyDescent="0.25">
      <c r="B1592" s="99">
        <f t="shared" si="97"/>
        <v>0.18047945205479818</v>
      </c>
      <c r="C1592" s="100">
        <f t="shared" ca="1" si="96"/>
        <v>-1.6248941392404959</v>
      </c>
      <c r="D1592" s="101">
        <f t="shared" ca="1" si="98"/>
        <v>0.9948058279846258</v>
      </c>
      <c r="E1592" s="61">
        <f t="shared" ca="1" si="99"/>
        <v>108.21800632165807</v>
      </c>
      <c r="F1592"/>
    </row>
    <row r="1593" spans="2:6" x14ac:dyDescent="0.25">
      <c r="B1593" s="99">
        <f t="shared" si="97"/>
        <v>0.18059360730593974</v>
      </c>
      <c r="C1593" s="100">
        <f t="shared" ca="1" si="96"/>
        <v>0.89297827798873186</v>
      </c>
      <c r="D1593" s="101">
        <f t="shared" ca="1" si="98"/>
        <v>1.0028669392977811</v>
      </c>
      <c r="E1593" s="61">
        <f t="shared" ca="1" si="99"/>
        <v>108.52826077670916</v>
      </c>
      <c r="F1593"/>
    </row>
    <row r="1594" spans="2:6" x14ac:dyDescent="0.25">
      <c r="B1594" s="99">
        <f t="shared" si="97"/>
        <v>0.18070776255708129</v>
      </c>
      <c r="C1594" s="100">
        <f t="shared" ca="1" si="96"/>
        <v>-1.0379767445556354</v>
      </c>
      <c r="D1594" s="101">
        <f t="shared" ca="1" si="98"/>
        <v>0.9966790664865407</v>
      </c>
      <c r="E1594" s="61">
        <f t="shared" ca="1" si="99"/>
        <v>108.16784563833833</v>
      </c>
      <c r="F1594"/>
    </row>
    <row r="1595" spans="2:6" x14ac:dyDescent="0.25">
      <c r="B1595" s="99">
        <f t="shared" si="97"/>
        <v>0.18082191780822285</v>
      </c>
      <c r="C1595" s="100">
        <f t="shared" ca="1" si="96"/>
        <v>0.95114728537737392</v>
      </c>
      <c r="D1595" s="101">
        <f t="shared" ca="1" si="98"/>
        <v>1.0030539406111287</v>
      </c>
      <c r="E1595" s="61">
        <f t="shared" ca="1" si="99"/>
        <v>108.49818381495156</v>
      </c>
      <c r="F1595"/>
    </row>
    <row r="1596" spans="2:6" x14ac:dyDescent="0.25">
      <c r="B1596" s="99">
        <f t="shared" si="97"/>
        <v>0.18093607305936441</v>
      </c>
      <c r="C1596" s="100">
        <f t="shared" ca="1" si="96"/>
        <v>-1.1237807484576479</v>
      </c>
      <c r="D1596" s="101">
        <f t="shared" ca="1" si="98"/>
        <v>0.99640498962523383</v>
      </c>
      <c r="E1596" s="61">
        <f t="shared" ca="1" si="99"/>
        <v>108.10813171849352</v>
      </c>
      <c r="F1596"/>
    </row>
    <row r="1597" spans="2:6" x14ac:dyDescent="0.25">
      <c r="B1597" s="99">
        <f t="shared" si="97"/>
        <v>0.18105022831050596</v>
      </c>
      <c r="C1597" s="100">
        <f t="shared" ca="1" si="96"/>
        <v>-0.32172692954191007</v>
      </c>
      <c r="D1597" s="101">
        <f t="shared" ca="1" si="98"/>
        <v>0.99896986916821018</v>
      </c>
      <c r="E1597" s="61">
        <f t="shared" ca="1" si="99"/>
        <v>107.9967661988431</v>
      </c>
      <c r="F1597"/>
    </row>
    <row r="1598" spans="2:6" x14ac:dyDescent="0.25">
      <c r="B1598" s="99">
        <f t="shared" si="97"/>
        <v>0.18116438356164752</v>
      </c>
      <c r="C1598" s="100">
        <f t="shared" ca="1" si="96"/>
        <v>0.23590473574586213</v>
      </c>
      <c r="D1598" s="101">
        <f t="shared" ca="1" si="98"/>
        <v>1.0007570035104278</v>
      </c>
      <c r="E1598" s="61">
        <f t="shared" ca="1" si="99"/>
        <v>108.07852012997049</v>
      </c>
      <c r="F1598"/>
    </row>
    <row r="1599" spans="2:6" x14ac:dyDescent="0.25">
      <c r="B1599" s="99">
        <f t="shared" si="97"/>
        <v>0.18127853881278908</v>
      </c>
      <c r="C1599" s="100">
        <f t="shared" ca="1" si="96"/>
        <v>-3.0281626095529646E-2</v>
      </c>
      <c r="D1599" s="101">
        <f t="shared" ca="1" si="98"/>
        <v>0.99990351361945173</v>
      </c>
      <c r="E1599" s="61">
        <f t="shared" ca="1" si="99"/>
        <v>108.06809202474813</v>
      </c>
      <c r="F1599"/>
    </row>
    <row r="1600" spans="2:6" x14ac:dyDescent="0.25">
      <c r="B1600" s="99">
        <f t="shared" si="97"/>
        <v>0.18139269406393063</v>
      </c>
      <c r="C1600" s="100">
        <f t="shared" ca="1" si="96"/>
        <v>-1.364976469631074</v>
      </c>
      <c r="D1600" s="101">
        <f t="shared" ca="1" si="98"/>
        <v>0.99563496107544547</v>
      </c>
      <c r="E1600" s="61">
        <f t="shared" ca="1" si="99"/>
        <v>107.59637059655776</v>
      </c>
      <c r="F1600"/>
    </row>
    <row r="1601" spans="2:6" x14ac:dyDescent="0.25">
      <c r="B1601" s="99">
        <f t="shared" si="97"/>
        <v>0.18150684931507219</v>
      </c>
      <c r="C1601" s="100">
        <f t="shared" ca="1" si="96"/>
        <v>-1.2984446584596299</v>
      </c>
      <c r="D1601" s="101">
        <f t="shared" ca="1" si="98"/>
        <v>0.99584730752039696</v>
      </c>
      <c r="E1601" s="61">
        <f t="shared" ca="1" si="99"/>
        <v>107.14955595754886</v>
      </c>
      <c r="F1601"/>
    </row>
    <row r="1602" spans="2:6" x14ac:dyDescent="0.25">
      <c r="B1602" s="99">
        <f t="shared" si="97"/>
        <v>0.18162100456621375</v>
      </c>
      <c r="C1602" s="100">
        <f t="shared" ca="1" si="96"/>
        <v>3.0169076126185246E-2</v>
      </c>
      <c r="D1602" s="101">
        <f t="shared" ca="1" si="98"/>
        <v>1.0000972765623808</v>
      </c>
      <c r="E1602" s="61">
        <f t="shared" ca="1" si="99"/>
        <v>107.15997909801304</v>
      </c>
      <c r="F1602"/>
    </row>
    <row r="1603" spans="2:6" x14ac:dyDescent="0.25">
      <c r="B1603" s="99">
        <f t="shared" si="97"/>
        <v>0.1817351598173553</v>
      </c>
      <c r="C1603" s="100">
        <f t="shared" ca="1" si="96"/>
        <v>1.258931661141105</v>
      </c>
      <c r="D1603" s="101">
        <f t="shared" ca="1" si="98"/>
        <v>1.0040439841693696</v>
      </c>
      <c r="E1603" s="61">
        <f t="shared" ca="1" si="99"/>
        <v>107.59333235707538</v>
      </c>
      <c r="F1603"/>
    </row>
    <row r="1604" spans="2:6" x14ac:dyDescent="0.25">
      <c r="B1604" s="99">
        <f t="shared" si="97"/>
        <v>0.18184931506849686</v>
      </c>
      <c r="C1604" s="100">
        <f t="shared" ca="1" si="96"/>
        <v>0.13627868611365557</v>
      </c>
      <c r="D1604" s="101">
        <f t="shared" ca="1" si="98"/>
        <v>1.0004374810368837</v>
      </c>
      <c r="E1604" s="61">
        <f t="shared" ca="1" si="99"/>
        <v>107.64040239967673</v>
      </c>
      <c r="F1604"/>
    </row>
    <row r="1605" spans="2:6" x14ac:dyDescent="0.25">
      <c r="B1605" s="99">
        <f t="shared" si="97"/>
        <v>0.18196347031963842</v>
      </c>
      <c r="C1605" s="100">
        <f t="shared" ca="1" si="96"/>
        <v>-2.511478669475764</v>
      </c>
      <c r="D1605" s="101">
        <f t="shared" ca="1" si="98"/>
        <v>0.99198282891719336</v>
      </c>
      <c r="E1605" s="61">
        <f t="shared" ca="1" si="99"/>
        <v>106.77743087821638</v>
      </c>
      <c r="F1605"/>
    </row>
    <row r="1606" spans="2:6" x14ac:dyDescent="0.25">
      <c r="B1606" s="99">
        <f t="shared" si="97"/>
        <v>0.18207762557077997</v>
      </c>
      <c r="C1606" s="100">
        <f t="shared" ca="1" si="96"/>
        <v>-0.68246890805312432</v>
      </c>
      <c r="D1606" s="101">
        <f t="shared" ca="1" si="98"/>
        <v>0.99781544020723567</v>
      </c>
      <c r="E1606" s="61">
        <f t="shared" ca="1" si="99"/>
        <v>106.54416919594516</v>
      </c>
      <c r="F1606"/>
    </row>
    <row r="1607" spans="2:6" x14ac:dyDescent="0.25">
      <c r="B1607" s="99">
        <f t="shared" si="97"/>
        <v>0.18219178082192153</v>
      </c>
      <c r="C1607" s="100">
        <f t="shared" ca="1" si="96"/>
        <v>0.32203615774051286</v>
      </c>
      <c r="D1607" s="101">
        <f t="shared" ca="1" si="98"/>
        <v>1.0010333280199557</v>
      </c>
      <c r="E1607" s="61">
        <f t="shared" ca="1" si="99"/>
        <v>106.65426427133823</v>
      </c>
      <c r="F1607"/>
    </row>
    <row r="1608" spans="2:6" x14ac:dyDescent="0.25">
      <c r="B1608" s="99">
        <f t="shared" si="97"/>
        <v>0.18230593607306309</v>
      </c>
      <c r="C1608" s="100">
        <f t="shared" ca="1" si="96"/>
        <v>1.9935851014452055</v>
      </c>
      <c r="D1608" s="101">
        <f t="shared" ca="1" si="98"/>
        <v>1.0064110802843755</v>
      </c>
      <c r="E1608" s="61">
        <f t="shared" ca="1" si="99"/>
        <v>107.33803332225278</v>
      </c>
      <c r="F1608"/>
    </row>
    <row r="1609" spans="2:6" x14ac:dyDescent="0.25">
      <c r="B1609" s="99">
        <f t="shared" si="97"/>
        <v>0.18242009132420464</v>
      </c>
      <c r="C1609" s="100">
        <f t="shared" ca="1" si="96"/>
        <v>-0.36197434383211657</v>
      </c>
      <c r="D1609" s="101">
        <f t="shared" ca="1" si="98"/>
        <v>0.99884100518175345</v>
      </c>
      <c r="E1609" s="61">
        <f t="shared" ca="1" si="99"/>
        <v>107.21362909783151</v>
      </c>
      <c r="F1609"/>
    </row>
    <row r="1610" spans="2:6" x14ac:dyDescent="0.25">
      <c r="B1610" s="99">
        <f t="shared" si="97"/>
        <v>0.1825342465753462</v>
      </c>
      <c r="C1610" s="100">
        <f t="shared" ca="1" si="96"/>
        <v>1.0945313988486305</v>
      </c>
      <c r="D1610" s="101">
        <f t="shared" ca="1" si="98"/>
        <v>1.0035150397678785</v>
      </c>
      <c r="E1610" s="61">
        <f t="shared" ca="1" si="99"/>
        <v>107.59048926776896</v>
      </c>
      <c r="F1610"/>
    </row>
    <row r="1611" spans="2:6" x14ac:dyDescent="0.25">
      <c r="B1611" s="99">
        <f t="shared" si="97"/>
        <v>0.18264840182648776</v>
      </c>
      <c r="C1611" s="100">
        <f t="shared" ca="1" si="96"/>
        <v>-1.2803457138943486</v>
      </c>
      <c r="D1611" s="101">
        <f t="shared" ca="1" si="98"/>
        <v>0.99590508090383967</v>
      </c>
      <c r="E1611" s="61">
        <f t="shared" ca="1" si="99"/>
        <v>107.14991491870114</v>
      </c>
      <c r="F1611"/>
    </row>
    <row r="1612" spans="2:6" x14ac:dyDescent="0.25">
      <c r="B1612" s="99">
        <f t="shared" si="97"/>
        <v>0.18276255707762931</v>
      </c>
      <c r="C1612" s="100">
        <f t="shared" ref="C1612:C1675" ca="1" si="100">NORMINV(RAND(),0,1)</f>
        <v>-0.27274836611468345</v>
      </c>
      <c r="D1612" s="101">
        <f t="shared" ca="1" si="98"/>
        <v>0.99912671093445993</v>
      </c>
      <c r="E1612" s="61">
        <f t="shared" ca="1" si="99"/>
        <v>107.0563420696291</v>
      </c>
      <c r="F1612"/>
    </row>
    <row r="1613" spans="2:6" x14ac:dyDescent="0.25">
      <c r="B1613" s="99">
        <f t="shared" ref="B1613:B1676" si="101">B1612+$C$5</f>
        <v>0.18287671232877087</v>
      </c>
      <c r="C1613" s="100">
        <f t="shared" ca="1" si="100"/>
        <v>-0.90211642600479536</v>
      </c>
      <c r="D1613" s="101">
        <f t="shared" ref="D1613:D1676" ca="1" si="102">EXP(($C$6-$C$4^2*0.5)*$C$5+($C$4*C1613*$C$5^0.5))</f>
        <v>0.99711318842368468</v>
      </c>
      <c r="E1613" s="61">
        <f t="shared" ref="E1613:E1676" ca="1" si="103">E1612*D1613</f>
        <v>106.74729058202452</v>
      </c>
      <c r="F1613"/>
    </row>
    <row r="1614" spans="2:6" x14ac:dyDescent="0.25">
      <c r="B1614" s="99">
        <f t="shared" si="101"/>
        <v>0.18299086757991243</v>
      </c>
      <c r="C1614" s="100">
        <f t="shared" ca="1" si="100"/>
        <v>-0.40994336814037524</v>
      </c>
      <c r="D1614" s="101">
        <f t="shared" ca="1" si="102"/>
        <v>0.99868743989234865</v>
      </c>
      <c r="E1614" s="61">
        <f t="shared" ca="1" si="103"/>
        <v>106.60717834680669</v>
      </c>
      <c r="F1614"/>
    </row>
    <row r="1615" spans="2:6" x14ac:dyDescent="0.25">
      <c r="B1615" s="99">
        <f t="shared" si="101"/>
        <v>0.18310502283105398</v>
      </c>
      <c r="C1615" s="100">
        <f t="shared" ca="1" si="100"/>
        <v>-0.1973376129171811</v>
      </c>
      <c r="D1615" s="101">
        <f t="shared" ca="1" si="102"/>
        <v>0.99936824341327701</v>
      </c>
      <c r="E1615" s="61">
        <f t="shared" ca="1" si="103"/>
        <v>106.53982855969414</v>
      </c>
      <c r="F1615"/>
    </row>
    <row r="1616" spans="2:6" x14ac:dyDescent="0.25">
      <c r="B1616" s="99">
        <f t="shared" si="101"/>
        <v>0.18321917808219554</v>
      </c>
      <c r="C1616" s="100">
        <f t="shared" ca="1" si="100"/>
        <v>6.7925611801911145E-2</v>
      </c>
      <c r="D1616" s="101">
        <f t="shared" ca="1" si="102"/>
        <v>1.0002183168271475</v>
      </c>
      <c r="E1616" s="61">
        <f t="shared" ca="1" si="103"/>
        <v>106.56308799703012</v>
      </c>
      <c r="F1616"/>
    </row>
    <row r="1617" spans="2:6" x14ac:dyDescent="0.25">
      <c r="B1617" s="99">
        <f t="shared" si="101"/>
        <v>0.1833333333333371</v>
      </c>
      <c r="C1617" s="100">
        <f t="shared" ca="1" si="100"/>
        <v>0.36774849831999745</v>
      </c>
      <c r="D1617" s="101">
        <f t="shared" ca="1" si="102"/>
        <v>1.0011800121111916</v>
      </c>
      <c r="E1617" s="61">
        <f t="shared" ca="1" si="103"/>
        <v>106.68883373147258</v>
      </c>
      <c r="F1617"/>
    </row>
    <row r="1618" spans="2:6" x14ac:dyDescent="0.25">
      <c r="B1618" s="99">
        <f t="shared" si="101"/>
        <v>0.18344748858447865</v>
      </c>
      <c r="C1618" s="100">
        <f t="shared" ca="1" si="100"/>
        <v>0.59767444327007979</v>
      </c>
      <c r="D1618" s="101">
        <f t="shared" ca="1" si="102"/>
        <v>1.0019181362288883</v>
      </c>
      <c r="E1618" s="61">
        <f t="shared" ca="1" si="103"/>
        <v>106.89347744867075</v>
      </c>
      <c r="F1618"/>
    </row>
    <row r="1619" spans="2:6" x14ac:dyDescent="0.25">
      <c r="B1619" s="99">
        <f t="shared" si="101"/>
        <v>0.18356164383562021</v>
      </c>
      <c r="C1619" s="100">
        <f t="shared" ca="1" si="100"/>
        <v>-1.0033568287326489</v>
      </c>
      <c r="D1619" s="101">
        <f t="shared" ca="1" si="102"/>
        <v>0.99678967145657693</v>
      </c>
      <c r="E1619" s="61">
        <f t="shared" ca="1" si="103"/>
        <v>106.55031426691153</v>
      </c>
      <c r="F1619"/>
    </row>
    <row r="1620" spans="2:6" x14ac:dyDescent="0.25">
      <c r="B1620" s="99">
        <f t="shared" si="101"/>
        <v>0.18367579908676177</v>
      </c>
      <c r="C1620" s="100">
        <f t="shared" ca="1" si="100"/>
        <v>-0.24901737560867332</v>
      </c>
      <c r="D1620" s="101">
        <f t="shared" ca="1" si="102"/>
        <v>0.99920271243279957</v>
      </c>
      <c r="E1620" s="61">
        <f t="shared" ca="1" si="103"/>
        <v>106.46536302606522</v>
      </c>
      <c r="F1620"/>
    </row>
    <row r="1621" spans="2:6" x14ac:dyDescent="0.25">
      <c r="B1621" s="99">
        <f t="shared" si="101"/>
        <v>0.18378995433790332</v>
      </c>
      <c r="C1621" s="100">
        <f t="shared" ca="1" si="100"/>
        <v>-1.6339345165761188</v>
      </c>
      <c r="D1621" s="101">
        <f t="shared" ca="1" si="102"/>
        <v>0.99477700175856953</v>
      </c>
      <c r="E1621" s="61">
        <f t="shared" ca="1" si="103"/>
        <v>105.90929462220683</v>
      </c>
      <c r="F1621"/>
    </row>
    <row r="1622" spans="2:6" x14ac:dyDescent="0.25">
      <c r="B1622" s="99">
        <f t="shared" si="101"/>
        <v>0.18390410958904488</v>
      </c>
      <c r="C1622" s="100">
        <f t="shared" ca="1" si="100"/>
        <v>-0.19575509213609621</v>
      </c>
      <c r="D1622" s="101">
        <f t="shared" ca="1" si="102"/>
        <v>0.99937331268148466</v>
      </c>
      <c r="E1622" s="61">
        <f t="shared" ca="1" si="103"/>
        <v>105.84292261035419</v>
      </c>
      <c r="F1622"/>
    </row>
    <row r="1623" spans="2:6" x14ac:dyDescent="0.25">
      <c r="B1623" s="99">
        <f t="shared" si="101"/>
        <v>0.18401826484018644</v>
      </c>
      <c r="C1623" s="100">
        <f t="shared" ca="1" si="100"/>
        <v>0.28085196390748024</v>
      </c>
      <c r="D1623" s="101">
        <f t="shared" ca="1" si="102"/>
        <v>1.0009011924802254</v>
      </c>
      <c r="E1623" s="61">
        <f t="shared" ca="1" si="103"/>
        <v>105.93830745629572</v>
      </c>
      <c r="F1623"/>
    </row>
    <row r="1624" spans="2:6" x14ac:dyDescent="0.25">
      <c r="B1624" s="99">
        <f t="shared" si="101"/>
        <v>0.18413242009132799</v>
      </c>
      <c r="C1624" s="100">
        <f t="shared" ca="1" si="100"/>
        <v>0.82843598647741601</v>
      </c>
      <c r="D1624" s="101">
        <f t="shared" ca="1" si="102"/>
        <v>1.0026594899973811</v>
      </c>
      <c r="E1624" s="61">
        <f t="shared" ca="1" si="103"/>
        <v>106.22004932531522</v>
      </c>
      <c r="F1624"/>
    </row>
    <row r="1625" spans="2:6" x14ac:dyDescent="0.25">
      <c r="B1625" s="99">
        <f t="shared" si="101"/>
        <v>0.18424657534246955</v>
      </c>
      <c r="C1625" s="100">
        <f t="shared" ca="1" si="100"/>
        <v>0.1439138941350393</v>
      </c>
      <c r="D1625" s="101">
        <f t="shared" ca="1" si="102"/>
        <v>1.0004619652044953</v>
      </c>
      <c r="E1625" s="61">
        <f t="shared" ca="1" si="103"/>
        <v>106.26911929212328</v>
      </c>
      <c r="F1625"/>
    </row>
    <row r="1626" spans="2:6" x14ac:dyDescent="0.25">
      <c r="B1626" s="99">
        <f t="shared" si="101"/>
        <v>0.18436073059361111</v>
      </c>
      <c r="C1626" s="100">
        <f t="shared" ca="1" si="100"/>
        <v>0.33093215279222932</v>
      </c>
      <c r="D1626" s="101">
        <f t="shared" ca="1" si="102"/>
        <v>1.001061872258564</v>
      </c>
      <c r="E1626" s="61">
        <f t="shared" ca="1" si="103"/>
        <v>106.38196352184161</v>
      </c>
      <c r="F1626"/>
    </row>
    <row r="1627" spans="2:6" x14ac:dyDescent="0.25">
      <c r="B1627" s="99">
        <f t="shared" si="101"/>
        <v>0.18447488584475266</v>
      </c>
      <c r="C1627" s="100">
        <f t="shared" ca="1" si="100"/>
        <v>-1.9548406271496788</v>
      </c>
      <c r="D1627" s="101">
        <f t="shared" ca="1" si="102"/>
        <v>0.99375429862673481</v>
      </c>
      <c r="E1627" s="61">
        <f t="shared" ca="1" si="103"/>
        <v>105.71753354618259</v>
      </c>
      <c r="F1627"/>
    </row>
    <row r="1628" spans="2:6" x14ac:dyDescent="0.25">
      <c r="B1628" s="99">
        <f t="shared" si="101"/>
        <v>0.18458904109589422</v>
      </c>
      <c r="C1628" s="100">
        <f t="shared" ca="1" si="100"/>
        <v>0.49348386710335035</v>
      </c>
      <c r="D1628" s="101">
        <f t="shared" ca="1" si="102"/>
        <v>1.0015835890574267</v>
      </c>
      <c r="E1628" s="61">
        <f t="shared" ca="1" si="103"/>
        <v>105.88494667548447</v>
      </c>
      <c r="F1628"/>
    </row>
    <row r="1629" spans="2:6" x14ac:dyDescent="0.25">
      <c r="B1629" s="99">
        <f t="shared" si="101"/>
        <v>0.18470319634703578</v>
      </c>
      <c r="C1629" s="100">
        <f t="shared" ca="1" si="100"/>
        <v>-6.8234840000513941E-3</v>
      </c>
      <c r="D1629" s="101">
        <f t="shared" ca="1" si="102"/>
        <v>0.99997869966375419</v>
      </c>
      <c r="E1629" s="61">
        <f t="shared" ca="1" si="103"/>
        <v>105.88269129051692</v>
      </c>
      <c r="F1629"/>
    </row>
    <row r="1630" spans="2:6" x14ac:dyDescent="0.25">
      <c r="B1630" s="99">
        <f t="shared" si="101"/>
        <v>0.18481735159817733</v>
      </c>
      <c r="C1630" s="100">
        <f t="shared" ca="1" si="100"/>
        <v>2.0412699086591601</v>
      </c>
      <c r="D1630" s="101">
        <f t="shared" ca="1" si="102"/>
        <v>1.0065649162324943</v>
      </c>
      <c r="E1630" s="61">
        <f t="shared" ca="1" si="103"/>
        <v>106.57780228931021</v>
      </c>
      <c r="F1630"/>
    </row>
    <row r="1631" spans="2:6" x14ac:dyDescent="0.25">
      <c r="B1631" s="99">
        <f t="shared" si="101"/>
        <v>0.18493150684931889</v>
      </c>
      <c r="C1631" s="100">
        <f t="shared" ca="1" si="100"/>
        <v>0.78488483268301934</v>
      </c>
      <c r="D1631" s="101">
        <f t="shared" ca="1" si="102"/>
        <v>1.0025195338357342</v>
      </c>
      <c r="E1631" s="61">
        <f t="shared" ca="1" si="103"/>
        <v>106.84632866831632</v>
      </c>
      <c r="F1631"/>
    </row>
    <row r="1632" spans="2:6" x14ac:dyDescent="0.25">
      <c r="B1632" s="99">
        <f t="shared" si="101"/>
        <v>0.18504566210046045</v>
      </c>
      <c r="C1632" s="100">
        <f t="shared" ca="1" si="100"/>
        <v>-0.47920593715389259</v>
      </c>
      <c r="D1632" s="101">
        <f t="shared" ca="1" si="102"/>
        <v>0.99846574832284896</v>
      </c>
      <c r="E1632" s="61">
        <f t="shared" ca="1" si="103"/>
        <v>106.68239950935953</v>
      </c>
      <c r="F1632"/>
    </row>
    <row r="1633" spans="2:6" x14ac:dyDescent="0.25">
      <c r="B1633" s="99">
        <f t="shared" si="101"/>
        <v>0.185159817351602</v>
      </c>
      <c r="C1633" s="100">
        <f t="shared" ca="1" si="100"/>
        <v>0.3277227733633481</v>
      </c>
      <c r="D1633" s="101">
        <f t="shared" ca="1" si="102"/>
        <v>1.001051574351858</v>
      </c>
      <c r="E1633" s="61">
        <f t="shared" ca="1" si="103"/>
        <v>106.79458398447824</v>
      </c>
      <c r="F1633"/>
    </row>
    <row r="1634" spans="2:6" x14ac:dyDescent="0.25">
      <c r="B1634" s="99">
        <f t="shared" si="101"/>
        <v>0.18527397260274356</v>
      </c>
      <c r="C1634" s="100">
        <f t="shared" ca="1" si="100"/>
        <v>-1.1999350135738496</v>
      </c>
      <c r="D1634" s="101">
        <f t="shared" ca="1" si="102"/>
        <v>0.99616179928360182</v>
      </c>
      <c r="E1634" s="61">
        <f t="shared" ca="1" si="103"/>
        <v>106.38468493572157</v>
      </c>
      <c r="F1634"/>
    </row>
    <row r="1635" spans="2:6" x14ac:dyDescent="0.25">
      <c r="B1635" s="99">
        <f t="shared" si="101"/>
        <v>0.18538812785388512</v>
      </c>
      <c r="C1635" s="100">
        <f t="shared" ca="1" si="100"/>
        <v>-0.16147851056302898</v>
      </c>
      <c r="D1635" s="101">
        <f t="shared" ca="1" si="102"/>
        <v>0.99948311671910217</v>
      </c>
      <c r="E1635" s="61">
        <f t="shared" ca="1" si="103"/>
        <v>106.3296964707347</v>
      </c>
      <c r="F1635"/>
    </row>
    <row r="1636" spans="2:6" x14ac:dyDescent="0.25">
      <c r="B1636" s="99">
        <f t="shared" si="101"/>
        <v>0.18550228310502667</v>
      </c>
      <c r="C1636" s="100">
        <f t="shared" ca="1" si="100"/>
        <v>0.75343450589571148</v>
      </c>
      <c r="D1636" s="101">
        <f t="shared" ca="1" si="102"/>
        <v>1.0024184770879705</v>
      </c>
      <c r="E1636" s="61">
        <f t="shared" ca="1" si="103"/>
        <v>106.58685240542003</v>
      </c>
      <c r="F1636"/>
    </row>
    <row r="1637" spans="2:6" x14ac:dyDescent="0.25">
      <c r="B1637" s="99">
        <f t="shared" si="101"/>
        <v>0.18561643835616823</v>
      </c>
      <c r="C1637" s="100">
        <f t="shared" ca="1" si="100"/>
        <v>0.38459120332845487</v>
      </c>
      <c r="D1637" s="101">
        <f t="shared" ca="1" si="102"/>
        <v>1.0012340632610655</v>
      </c>
      <c r="E1637" s="61">
        <f t="shared" ca="1" si="103"/>
        <v>106.71838732408617</v>
      </c>
      <c r="F1637"/>
    </row>
    <row r="1638" spans="2:6" x14ac:dyDescent="0.25">
      <c r="B1638" s="99">
        <f t="shared" si="101"/>
        <v>0.18573059360730979</v>
      </c>
      <c r="C1638" s="100">
        <f t="shared" ca="1" si="100"/>
        <v>-0.81354073699912988</v>
      </c>
      <c r="D1638" s="101">
        <f t="shared" ca="1" si="102"/>
        <v>0.99739632100838216</v>
      </c>
      <c r="E1638" s="61">
        <f t="shared" ca="1" si="103"/>
        <v>106.4405269009911</v>
      </c>
      <c r="F1638"/>
    </row>
    <row r="1639" spans="2:6" x14ac:dyDescent="0.25">
      <c r="B1639" s="99">
        <f t="shared" si="101"/>
        <v>0.18584474885845134</v>
      </c>
      <c r="C1639" s="100">
        <f t="shared" ca="1" si="100"/>
        <v>6.6609118221094832E-2</v>
      </c>
      <c r="D1639" s="101">
        <f t="shared" ca="1" si="102"/>
        <v>1.0002140961528991</v>
      </c>
      <c r="E1639" s="61">
        <f t="shared" ca="1" si="103"/>
        <v>106.46331540831316</v>
      </c>
      <c r="F1639"/>
    </row>
    <row r="1640" spans="2:6" x14ac:dyDescent="0.25">
      <c r="B1640" s="99">
        <f t="shared" si="101"/>
        <v>0.1859589041095929</v>
      </c>
      <c r="C1640" s="100">
        <f t="shared" ca="1" si="100"/>
        <v>-1.7665797713561915E-2</v>
      </c>
      <c r="D1640" s="101">
        <f t="shared" ca="1" si="102"/>
        <v>0.99994394809826082</v>
      </c>
      <c r="E1640" s="61">
        <f t="shared" ca="1" si="103"/>
        <v>106.45734793701907</v>
      </c>
      <c r="F1640"/>
    </row>
    <row r="1641" spans="2:6" x14ac:dyDescent="0.25">
      <c r="B1641" s="99">
        <f t="shared" si="101"/>
        <v>0.18607305936073446</v>
      </c>
      <c r="C1641" s="100">
        <f t="shared" ca="1" si="100"/>
        <v>-8.276401786133647E-4</v>
      </c>
      <c r="D1641" s="101">
        <f t="shared" ca="1" si="102"/>
        <v>0.99999791794019399</v>
      </c>
      <c r="E1641" s="61">
        <f t="shared" ca="1" si="103"/>
        <v>106.45712628645387</v>
      </c>
      <c r="F1641"/>
    </row>
    <row r="1642" spans="2:6" x14ac:dyDescent="0.25">
      <c r="B1642" s="99">
        <f t="shared" si="101"/>
        <v>0.18618721461187601</v>
      </c>
      <c r="C1642" s="100">
        <f t="shared" ca="1" si="100"/>
        <v>-8.0162863014265895E-2</v>
      </c>
      <c r="D1642" s="101">
        <f t="shared" ca="1" si="102"/>
        <v>0.9997436573063152</v>
      </c>
      <c r="E1642" s="61">
        <f t="shared" ca="1" si="103"/>
        <v>106.42983677993966</v>
      </c>
      <c r="F1642"/>
    </row>
    <row r="1643" spans="2:6" x14ac:dyDescent="0.25">
      <c r="B1643" s="99">
        <f t="shared" si="101"/>
        <v>0.18630136986301757</v>
      </c>
      <c r="C1643" s="100">
        <f t="shared" ca="1" si="100"/>
        <v>1.8291939340997487</v>
      </c>
      <c r="D1643" s="101">
        <f t="shared" ca="1" si="102"/>
        <v>1.005880918187082</v>
      </c>
      <c r="E1643" s="61">
        <f t="shared" ca="1" si="103"/>
        <v>107.05574194270699</v>
      </c>
      <c r="F1643"/>
    </row>
    <row r="1644" spans="2:6" x14ac:dyDescent="0.25">
      <c r="B1644" s="99">
        <f t="shared" si="101"/>
        <v>0.18641552511415913</v>
      </c>
      <c r="C1644" s="100">
        <f t="shared" ca="1" si="100"/>
        <v>-0.28951944841537625</v>
      </c>
      <c r="D1644" s="101">
        <f t="shared" ca="1" si="102"/>
        <v>0.99907300290870971</v>
      </c>
      <c r="E1644" s="61">
        <f t="shared" ca="1" si="103"/>
        <v>106.95650158132017</v>
      </c>
      <c r="F1644"/>
    </row>
    <row r="1645" spans="2:6" x14ac:dyDescent="0.25">
      <c r="B1645" s="99">
        <f t="shared" si="101"/>
        <v>0.18652968036530068</v>
      </c>
      <c r="C1645" s="100">
        <f t="shared" ca="1" si="100"/>
        <v>-2.0312381820986047</v>
      </c>
      <c r="D1645" s="101">
        <f t="shared" ca="1" si="102"/>
        <v>0.99351098047545783</v>
      </c>
      <c r="E1645" s="61">
        <f t="shared" ca="1" si="103"/>
        <v>106.26245875428225</v>
      </c>
      <c r="F1645"/>
    </row>
    <row r="1646" spans="2:6" x14ac:dyDescent="0.25">
      <c r="B1646" s="99">
        <f t="shared" si="101"/>
        <v>0.18664383561644224</v>
      </c>
      <c r="C1646" s="100">
        <f t="shared" ca="1" si="100"/>
        <v>0.21886535250814632</v>
      </c>
      <c r="D1646" s="101">
        <f t="shared" ca="1" si="102"/>
        <v>1.0007023472579519</v>
      </c>
      <c r="E1646" s="61">
        <f t="shared" ca="1" si="103"/>
        <v>106.33709190081154</v>
      </c>
      <c r="F1646"/>
    </row>
    <row r="1647" spans="2:6" x14ac:dyDescent="0.25">
      <c r="B1647" s="99">
        <f t="shared" si="101"/>
        <v>0.1867579908675838</v>
      </c>
      <c r="C1647" s="100">
        <f t="shared" ca="1" si="100"/>
        <v>-0.17137381291831844</v>
      </c>
      <c r="D1647" s="101">
        <f t="shared" ca="1" si="102"/>
        <v>0.9994514161655782</v>
      </c>
      <c r="E1647" s="61">
        <f t="shared" ca="1" si="103"/>
        <v>106.27875709119533</v>
      </c>
      <c r="F1647"/>
    </row>
    <row r="1648" spans="2:6" x14ac:dyDescent="0.25">
      <c r="B1648" s="99">
        <f t="shared" si="101"/>
        <v>0.18687214611872535</v>
      </c>
      <c r="C1648" s="100">
        <f t="shared" ca="1" si="100"/>
        <v>0.1006628735922277</v>
      </c>
      <c r="D1648" s="101">
        <f t="shared" ca="1" si="102"/>
        <v>1.0003232781130036</v>
      </c>
      <c r="E1648" s="61">
        <f t="shared" ca="1" si="103"/>
        <v>106.31311468724014</v>
      </c>
      <c r="F1648"/>
    </row>
    <row r="1649" spans="2:6" x14ac:dyDescent="0.25">
      <c r="B1649" s="99">
        <f t="shared" si="101"/>
        <v>0.18698630136986691</v>
      </c>
      <c r="C1649" s="100">
        <f t="shared" ca="1" si="100"/>
        <v>-0.14479383025900461</v>
      </c>
      <c r="D1649" s="101">
        <f t="shared" ca="1" si="102"/>
        <v>0.99953656997534868</v>
      </c>
      <c r="E1649" s="61">
        <f t="shared" ca="1" si="103"/>
        <v>106.26384599787988</v>
      </c>
      <c r="F1649"/>
    </row>
    <row r="1650" spans="2:6" x14ac:dyDescent="0.25">
      <c r="B1650" s="99">
        <f t="shared" si="101"/>
        <v>0.18710045662100847</v>
      </c>
      <c r="C1650" s="100">
        <f t="shared" ca="1" si="100"/>
        <v>-0.30445562515524216</v>
      </c>
      <c r="D1650" s="101">
        <f t="shared" ca="1" si="102"/>
        <v>0.99902517344919051</v>
      </c>
      <c r="E1650" s="61">
        <f t="shared" ca="1" si="103"/>
        <v>106.16025717941002</v>
      </c>
      <c r="F1650"/>
    </row>
    <row r="1651" spans="2:6" x14ac:dyDescent="0.25">
      <c r="B1651" s="99">
        <f t="shared" si="101"/>
        <v>0.18721461187215002</v>
      </c>
      <c r="C1651" s="100">
        <f t="shared" ca="1" si="100"/>
        <v>-1.9126855477225035</v>
      </c>
      <c r="D1651" s="101">
        <f t="shared" ca="1" si="102"/>
        <v>0.99388858361793997</v>
      </c>
      <c r="E1651" s="61">
        <f t="shared" ca="1" si="103"/>
        <v>105.51146764456007</v>
      </c>
      <c r="F1651"/>
    </row>
    <row r="1652" spans="2:6" x14ac:dyDescent="0.25">
      <c r="B1652" s="99">
        <f t="shared" si="101"/>
        <v>0.18732876712329158</v>
      </c>
      <c r="C1652" s="100">
        <f t="shared" ca="1" si="100"/>
        <v>-1.0061603461508639</v>
      </c>
      <c r="D1652" s="101">
        <f t="shared" ca="1" si="102"/>
        <v>0.9967807142201357</v>
      </c>
      <c r="E1652" s="61">
        <f t="shared" ca="1" si="103"/>
        <v>105.17179607715933</v>
      </c>
      <c r="F1652"/>
    </row>
    <row r="1653" spans="2:6" x14ac:dyDescent="0.25">
      <c r="B1653" s="99">
        <f t="shared" si="101"/>
        <v>0.18744292237443314</v>
      </c>
      <c r="C1653" s="100">
        <f t="shared" ca="1" si="100"/>
        <v>0.7441076377290301</v>
      </c>
      <c r="D1653" s="101">
        <f t="shared" ca="1" si="102"/>
        <v>1.0023885097882654</v>
      </c>
      <c r="E1653" s="61">
        <f t="shared" ca="1" si="103"/>
        <v>105.42299994153908</v>
      </c>
      <c r="F1653"/>
    </row>
    <row r="1654" spans="2:6" x14ac:dyDescent="0.25">
      <c r="B1654" s="99">
        <f t="shared" si="101"/>
        <v>0.18755707762557469</v>
      </c>
      <c r="C1654" s="100">
        <f t="shared" ca="1" si="100"/>
        <v>-1.7244701666641049</v>
      </c>
      <c r="D1654" s="101">
        <f t="shared" ca="1" si="102"/>
        <v>0.99448836505967497</v>
      </c>
      <c r="E1654" s="61">
        <f t="shared" ca="1" si="103"/>
        <v>104.84194685154741</v>
      </c>
      <c r="F1654"/>
    </row>
    <row r="1655" spans="2:6" x14ac:dyDescent="0.25">
      <c r="B1655" s="99">
        <f t="shared" si="101"/>
        <v>0.18767123287671625</v>
      </c>
      <c r="C1655" s="100">
        <f t="shared" ca="1" si="100"/>
        <v>0.68162080424372107</v>
      </c>
      <c r="D1655" s="101">
        <f t="shared" ca="1" si="102"/>
        <v>1.0021877622135036</v>
      </c>
      <c r="E1655" s="61">
        <f t="shared" ca="1" si="103"/>
        <v>105.07131610125937</v>
      </c>
      <c r="F1655"/>
    </row>
    <row r="1656" spans="2:6" x14ac:dyDescent="0.25">
      <c r="B1656" s="99">
        <f t="shared" si="101"/>
        <v>0.18778538812785781</v>
      </c>
      <c r="C1656" s="100">
        <f t="shared" ca="1" si="100"/>
        <v>-0.96978283181670122</v>
      </c>
      <c r="D1656" s="101">
        <f t="shared" ca="1" si="102"/>
        <v>0.99689694661030903</v>
      </c>
      <c r="E1656" s="61">
        <f t="shared" ca="1" si="103"/>
        <v>104.74527419767206</v>
      </c>
      <c r="F1656"/>
    </row>
    <row r="1657" spans="2:6" x14ac:dyDescent="0.25">
      <c r="B1657" s="99">
        <f t="shared" si="101"/>
        <v>0.18789954337899936</v>
      </c>
      <c r="C1657" s="100">
        <f t="shared" ca="1" si="100"/>
        <v>-0.65006702243408654</v>
      </c>
      <c r="D1657" s="101">
        <f t="shared" ca="1" si="102"/>
        <v>0.99791907659297696</v>
      </c>
      <c r="E1657" s="61">
        <f t="shared" ca="1" si="103"/>
        <v>104.52730730481908</v>
      </c>
      <c r="F1657"/>
    </row>
    <row r="1658" spans="2:6" x14ac:dyDescent="0.25">
      <c r="B1658" s="99">
        <f t="shared" si="101"/>
        <v>0.18801369863014092</v>
      </c>
      <c r="C1658" s="100">
        <f t="shared" ca="1" si="100"/>
        <v>-0.50982521315745544</v>
      </c>
      <c r="D1658" s="101">
        <f t="shared" ca="1" si="102"/>
        <v>0.99836775962670044</v>
      </c>
      <c r="E1658" s="61">
        <f t="shared" ca="1" si="103"/>
        <v>104.35669361372386</v>
      </c>
      <c r="F1658"/>
    </row>
    <row r="1659" spans="2:6" x14ac:dyDescent="0.25">
      <c r="B1659" s="99">
        <f t="shared" si="101"/>
        <v>0.18812785388128248</v>
      </c>
      <c r="C1659" s="100">
        <f t="shared" ca="1" si="100"/>
        <v>-7.3148385126842186E-2</v>
      </c>
      <c r="D1659" s="101">
        <f t="shared" ca="1" si="102"/>
        <v>0.99976613532831193</v>
      </c>
      <c r="E1659" s="61">
        <f t="shared" ca="1" si="103"/>
        <v>104.33228826983344</v>
      </c>
      <c r="F1659"/>
    </row>
    <row r="1660" spans="2:6" x14ac:dyDescent="0.25">
      <c r="B1660" s="99">
        <f t="shared" si="101"/>
        <v>0.18824200913242403</v>
      </c>
      <c r="C1660" s="100">
        <f t="shared" ca="1" si="100"/>
        <v>-0.33670971788524184</v>
      </c>
      <c r="D1660" s="101">
        <f t="shared" ca="1" si="102"/>
        <v>0.99892189540281051</v>
      </c>
      <c r="E1660" s="61">
        <f t="shared" ca="1" si="103"/>
        <v>104.21980715021444</v>
      </c>
      <c r="F1660"/>
    </row>
    <row r="1661" spans="2:6" x14ac:dyDescent="0.25">
      <c r="B1661" s="99">
        <f t="shared" si="101"/>
        <v>0.18835616438356559</v>
      </c>
      <c r="C1661" s="100">
        <f t="shared" ca="1" si="100"/>
        <v>2.314372977707535</v>
      </c>
      <c r="D1661" s="101">
        <f t="shared" ca="1" si="102"/>
        <v>1.0074464271007448</v>
      </c>
      <c r="E1661" s="61">
        <f t="shared" ca="1" si="103"/>
        <v>104.99587234661219</v>
      </c>
      <c r="F1661"/>
    </row>
    <row r="1662" spans="2:6" x14ac:dyDescent="0.25">
      <c r="B1662" s="99">
        <f t="shared" si="101"/>
        <v>0.18847031963470715</v>
      </c>
      <c r="C1662" s="100">
        <f t="shared" ca="1" si="100"/>
        <v>0.92514710559044033</v>
      </c>
      <c r="D1662" s="101">
        <f t="shared" ca="1" si="102"/>
        <v>1.0029703511078425</v>
      </c>
      <c r="E1662" s="61">
        <f t="shared" ca="1" si="103"/>
        <v>105.30774695235584</v>
      </c>
      <c r="F1662"/>
    </row>
    <row r="1663" spans="2:6" x14ac:dyDescent="0.25">
      <c r="B1663" s="99">
        <f t="shared" si="101"/>
        <v>0.1885844748858487</v>
      </c>
      <c r="C1663" s="100">
        <f t="shared" ca="1" si="100"/>
        <v>7.241283128678333E-2</v>
      </c>
      <c r="D1663" s="101">
        <f t="shared" ca="1" si="102"/>
        <v>1.000232702972407</v>
      </c>
      <c r="E1663" s="61">
        <f t="shared" ca="1" si="103"/>
        <v>105.33225237808914</v>
      </c>
      <c r="F1663"/>
    </row>
    <row r="1664" spans="2:6" x14ac:dyDescent="0.25">
      <c r="B1664" s="99">
        <f t="shared" si="101"/>
        <v>0.18869863013699026</v>
      </c>
      <c r="C1664" s="100">
        <f t="shared" ca="1" si="100"/>
        <v>-0.92099980975035578</v>
      </c>
      <c r="D1664" s="101">
        <f t="shared" ca="1" si="102"/>
        <v>0.99705283799798472</v>
      </c>
      <c r="E1664" s="61">
        <f t="shared" ca="1" si="103"/>
        <v>105.02182116629375</v>
      </c>
      <c r="F1664"/>
    </row>
    <row r="1665" spans="2:6" x14ac:dyDescent="0.25">
      <c r="B1665" s="99">
        <f t="shared" si="101"/>
        <v>0.18881278538813182</v>
      </c>
      <c r="C1665" s="100">
        <f t="shared" ca="1" si="100"/>
        <v>1.6825651982799172E-2</v>
      </c>
      <c r="D1665" s="101">
        <f t="shared" ca="1" si="102"/>
        <v>1.0000545035881603</v>
      </c>
      <c r="E1665" s="61">
        <f t="shared" ca="1" si="103"/>
        <v>105.02754523238244</v>
      </c>
      <c r="F1665"/>
    </row>
    <row r="1666" spans="2:6" x14ac:dyDescent="0.25">
      <c r="B1666" s="99">
        <f t="shared" si="101"/>
        <v>0.18892694063927337</v>
      </c>
      <c r="C1666" s="100">
        <f t="shared" ca="1" si="100"/>
        <v>0.3341949650348397</v>
      </c>
      <c r="D1666" s="101">
        <f t="shared" ca="1" si="102"/>
        <v>1.0010723417232514</v>
      </c>
      <c r="E1666" s="61">
        <f t="shared" ca="1" si="103"/>
        <v>105.1401706512258</v>
      </c>
      <c r="F1666"/>
    </row>
    <row r="1667" spans="2:6" x14ac:dyDescent="0.25">
      <c r="B1667" s="99">
        <f t="shared" si="101"/>
        <v>0.18904109589041493</v>
      </c>
      <c r="C1667" s="100">
        <f t="shared" ca="1" si="100"/>
        <v>-1.1771862773457542</v>
      </c>
      <c r="D1667" s="101">
        <f t="shared" ca="1" si="102"/>
        <v>0.99623443867450745</v>
      </c>
      <c r="E1667" s="61">
        <f t="shared" ca="1" si="103"/>
        <v>104.74425889086586</v>
      </c>
      <c r="F1667"/>
    </row>
    <row r="1668" spans="2:6" x14ac:dyDescent="0.25">
      <c r="B1668" s="99">
        <f t="shared" si="101"/>
        <v>0.18915525114155649</v>
      </c>
      <c r="C1668" s="100">
        <f t="shared" ca="1" si="100"/>
        <v>-0.2185197445214726</v>
      </c>
      <c r="D1668" s="101">
        <f t="shared" ca="1" si="102"/>
        <v>0.99930039344243782</v>
      </c>
      <c r="E1668" s="61">
        <f t="shared" ca="1" si="103"/>
        <v>104.67097912047882</v>
      </c>
      <c r="F1668"/>
    </row>
    <row r="1669" spans="2:6" x14ac:dyDescent="0.25">
      <c r="B1669" s="99">
        <f t="shared" si="101"/>
        <v>0.18926940639269804</v>
      </c>
      <c r="C1669" s="100">
        <f t="shared" ca="1" si="100"/>
        <v>-0.49304048843623605</v>
      </c>
      <c r="D1669" s="101">
        <f t="shared" ca="1" si="102"/>
        <v>0.99842147339915743</v>
      </c>
      <c r="E1669" s="61">
        <f t="shared" ca="1" si="103"/>
        <v>104.5057531956009</v>
      </c>
      <c r="F1669"/>
    </row>
    <row r="1670" spans="2:6" x14ac:dyDescent="0.25">
      <c r="B1670" s="99">
        <f t="shared" si="101"/>
        <v>0.1893835616438396</v>
      </c>
      <c r="C1670" s="100">
        <f t="shared" ca="1" si="100"/>
        <v>-9.1318952399888076E-2</v>
      </c>
      <c r="D1670" s="101">
        <f t="shared" ca="1" si="102"/>
        <v>0.99970790845598845</v>
      </c>
      <c r="E1670" s="61">
        <f t="shared" ca="1" si="103"/>
        <v>104.47522794879191</v>
      </c>
      <c r="F1670"/>
    </row>
    <row r="1671" spans="2:6" x14ac:dyDescent="0.25">
      <c r="B1671" s="99">
        <f t="shared" si="101"/>
        <v>0.18949771689498116</v>
      </c>
      <c r="C1671" s="100">
        <f t="shared" ca="1" si="100"/>
        <v>-0.20329480321379378</v>
      </c>
      <c r="D1671" s="101">
        <f t="shared" ca="1" si="102"/>
        <v>0.99934916105376836</v>
      </c>
      <c r="E1671" s="61">
        <f t="shared" ca="1" si="103"/>
        <v>104.4072314015264</v>
      </c>
      <c r="F1671"/>
    </row>
    <row r="1672" spans="2:6" x14ac:dyDescent="0.25">
      <c r="B1672" s="99">
        <f t="shared" si="101"/>
        <v>0.18961187214612271</v>
      </c>
      <c r="C1672" s="100">
        <f t="shared" ca="1" si="100"/>
        <v>0.38784492062404752</v>
      </c>
      <c r="D1672" s="101">
        <f t="shared" ca="1" si="102"/>
        <v>1.0012445053382393</v>
      </c>
      <c r="E1672" s="61">
        <f t="shared" ca="1" si="103"/>
        <v>104.53716675835639</v>
      </c>
      <c r="F1672"/>
    </row>
    <row r="1673" spans="2:6" x14ac:dyDescent="0.25">
      <c r="B1673" s="99">
        <f t="shared" si="101"/>
        <v>0.18972602739726427</v>
      </c>
      <c r="C1673" s="100">
        <f t="shared" ca="1" si="100"/>
        <v>-1.7531829143990763</v>
      </c>
      <c r="D1673" s="101">
        <f t="shared" ca="1" si="102"/>
        <v>0.99439684344388157</v>
      </c>
      <c r="E1673" s="61">
        <f t="shared" ca="1" si="103"/>
        <v>103.95142864707626</v>
      </c>
      <c r="F1673"/>
    </row>
    <row r="1674" spans="2:6" x14ac:dyDescent="0.25">
      <c r="B1674" s="99">
        <f t="shared" si="101"/>
        <v>0.18984018264840583</v>
      </c>
      <c r="C1674" s="100">
        <f t="shared" ca="1" si="100"/>
        <v>1.5756631910335273</v>
      </c>
      <c r="D1674" s="101">
        <f t="shared" ca="1" si="102"/>
        <v>1.0050638280858002</v>
      </c>
      <c r="E1674" s="61">
        <f t="shared" ca="1" si="103"/>
        <v>104.47782081101838</v>
      </c>
      <c r="F1674"/>
    </row>
    <row r="1675" spans="2:6" x14ac:dyDescent="0.25">
      <c r="B1675" s="99">
        <f t="shared" si="101"/>
        <v>0.18995433789954738</v>
      </c>
      <c r="C1675" s="100">
        <f t="shared" ca="1" si="100"/>
        <v>2.5588815333321691</v>
      </c>
      <c r="D1675" s="101">
        <f t="shared" ca="1" si="102"/>
        <v>1.0082362967337661</v>
      </c>
      <c r="E1675" s="61">
        <f t="shared" ca="1" si="103"/>
        <v>105.33833114531517</v>
      </c>
      <c r="F1675"/>
    </row>
    <row r="1676" spans="2:6" x14ac:dyDescent="0.25">
      <c r="B1676" s="99">
        <f t="shared" si="101"/>
        <v>0.19006849315068894</v>
      </c>
      <c r="C1676" s="100">
        <f t="shared" ref="C1676:C1739" ca="1" si="104">NORMINV(RAND(),0,1)</f>
        <v>0.36708229345094878</v>
      </c>
      <c r="D1676" s="101">
        <f t="shared" ca="1" si="102"/>
        <v>1.0011778742046751</v>
      </c>
      <c r="E1676" s="61">
        <f t="shared" ca="1" si="103"/>
        <v>105.46240644833476</v>
      </c>
      <c r="F1676"/>
    </row>
    <row r="1677" spans="2:6" x14ac:dyDescent="0.25">
      <c r="B1677" s="99">
        <f t="shared" ref="B1677:B1740" si="105">B1676+$C$5</f>
        <v>0.1901826484018305</v>
      </c>
      <c r="C1677" s="100">
        <f t="shared" ca="1" si="104"/>
        <v>-0.56221438171633054</v>
      </c>
      <c r="D1677" s="101">
        <f t="shared" ref="D1677:D1740" ca="1" si="106">EXP(($C$6-$C$4^2*0.5)*$C$5+($C$4*C1677*$C$5^0.5))</f>
        <v>0.99820012459072438</v>
      </c>
      <c r="E1677" s="61">
        <f t="shared" ref="E1677:E1740" ca="1" si="107">E1676*D1677</f>
        <v>105.27258725636537</v>
      </c>
      <c r="F1677"/>
    </row>
    <row r="1678" spans="2:6" x14ac:dyDescent="0.25">
      <c r="B1678" s="99">
        <f t="shared" si="105"/>
        <v>0.19029680365297205</v>
      </c>
      <c r="C1678" s="100">
        <f t="shared" ca="1" si="104"/>
        <v>0.49679101721267216</v>
      </c>
      <c r="D1678" s="101">
        <f t="shared" ca="1" si="106"/>
        <v>1.0015942063213021</v>
      </c>
      <c r="E1678" s="61">
        <f t="shared" ca="1" si="107"/>
        <v>105.4404134804293</v>
      </c>
      <c r="F1678"/>
    </row>
    <row r="1679" spans="2:6" x14ac:dyDescent="0.25">
      <c r="B1679" s="99">
        <f t="shared" si="105"/>
        <v>0.19041095890411361</v>
      </c>
      <c r="C1679" s="100">
        <f t="shared" ca="1" si="104"/>
        <v>1.7741240299073979</v>
      </c>
      <c r="D1679" s="101">
        <f t="shared" ca="1" si="106"/>
        <v>1.0057033800073762</v>
      </c>
      <c r="E1679" s="61">
        <f t="shared" ca="1" si="107"/>
        <v>106.04178022664307</v>
      </c>
      <c r="F1679"/>
    </row>
    <row r="1680" spans="2:6" x14ac:dyDescent="0.25">
      <c r="B1680" s="99">
        <f t="shared" si="105"/>
        <v>0.19052511415525517</v>
      </c>
      <c r="C1680" s="100">
        <f t="shared" ca="1" si="104"/>
        <v>0.86050249592517503</v>
      </c>
      <c r="D1680" s="101">
        <f t="shared" ca="1" si="106"/>
        <v>1.00276255154923</v>
      </c>
      <c r="E1680" s="61">
        <f t="shared" ca="1" si="107"/>
        <v>106.3347261108913</v>
      </c>
      <c r="F1680"/>
    </row>
    <row r="1681" spans="2:6" x14ac:dyDescent="0.25">
      <c r="B1681" s="99">
        <f t="shared" si="105"/>
        <v>0.19063926940639672</v>
      </c>
      <c r="C1681" s="100">
        <f t="shared" ca="1" si="104"/>
        <v>2.5760300559340976E-2</v>
      </c>
      <c r="D1681" s="101">
        <f t="shared" ca="1" si="106"/>
        <v>1.0000831438223963</v>
      </c>
      <c r="E1681" s="61">
        <f t="shared" ca="1" si="107"/>
        <v>106.34356718647362</v>
      </c>
      <c r="F1681"/>
    </row>
    <row r="1682" spans="2:6" x14ac:dyDescent="0.25">
      <c r="B1682" s="99">
        <f t="shared" si="105"/>
        <v>0.19075342465753828</v>
      </c>
      <c r="C1682" s="100">
        <f t="shared" ca="1" si="104"/>
        <v>0.32772959457361139</v>
      </c>
      <c r="D1682" s="101">
        <f t="shared" ca="1" si="106"/>
        <v>1.0010515962389013</v>
      </c>
      <c r="E1682" s="61">
        <f t="shared" ca="1" si="107"/>
        <v>106.45539768175826</v>
      </c>
      <c r="F1682"/>
    </row>
    <row r="1683" spans="2:6" x14ac:dyDescent="0.25">
      <c r="B1683" s="99">
        <f t="shared" si="105"/>
        <v>0.19086757990867984</v>
      </c>
      <c r="C1683" s="100">
        <f t="shared" ca="1" si="104"/>
        <v>-1.0838743946806062</v>
      </c>
      <c r="D1683" s="101">
        <f t="shared" ca="1" si="106"/>
        <v>0.9965324499203394</v>
      </c>
      <c r="E1683" s="61">
        <f t="shared" ca="1" si="107"/>
        <v>106.08625825904657</v>
      </c>
      <c r="F1683"/>
    </row>
    <row r="1684" spans="2:6" x14ac:dyDescent="0.25">
      <c r="B1684" s="99">
        <f t="shared" si="105"/>
        <v>0.19098173515982139</v>
      </c>
      <c r="C1684" s="100">
        <f t="shared" ca="1" si="104"/>
        <v>-0.26117504603462294</v>
      </c>
      <c r="D1684" s="101">
        <f t="shared" ca="1" si="106"/>
        <v>0.99916377523349353</v>
      </c>
      <c r="E1684" s="61">
        <f t="shared" ca="1" si="107"/>
        <v>105.99754630250436</v>
      </c>
      <c r="F1684"/>
    </row>
    <row r="1685" spans="2:6" x14ac:dyDescent="0.25">
      <c r="B1685" s="99">
        <f t="shared" si="105"/>
        <v>0.19109589041096295</v>
      </c>
      <c r="C1685" s="100">
        <f t="shared" ca="1" si="104"/>
        <v>1.5375962902908213</v>
      </c>
      <c r="D1685" s="101">
        <f t="shared" ca="1" si="106"/>
        <v>1.0049412017166717</v>
      </c>
      <c r="E1685" s="61">
        <f t="shared" ca="1" si="107"/>
        <v>106.52130156025729</v>
      </c>
      <c r="F1685"/>
    </row>
    <row r="1686" spans="2:6" x14ac:dyDescent="0.25">
      <c r="B1686" s="99">
        <f t="shared" si="105"/>
        <v>0.19121004566210451</v>
      </c>
      <c r="C1686" s="100">
        <f t="shared" ca="1" si="104"/>
        <v>0.21791720428154804</v>
      </c>
      <c r="D1686" s="101">
        <f t="shared" ca="1" si="106"/>
        <v>1.0006993060249312</v>
      </c>
      <c r="E1686" s="61">
        <f t="shared" ca="1" si="107"/>
        <v>106.59579254822188</v>
      </c>
      <c r="F1686"/>
    </row>
    <row r="1687" spans="2:6" x14ac:dyDescent="0.25">
      <c r="B1687" s="99">
        <f t="shared" si="105"/>
        <v>0.19132420091324606</v>
      </c>
      <c r="C1687" s="100">
        <f t="shared" ca="1" si="104"/>
        <v>0.85920873971190304</v>
      </c>
      <c r="D1687" s="101">
        <f t="shared" ca="1" si="106"/>
        <v>1.00275839322014</v>
      </c>
      <c r="E1687" s="61">
        <f t="shared" ca="1" si="107"/>
        <v>106.88982565968234</v>
      </c>
      <c r="F1687"/>
    </row>
    <row r="1688" spans="2:6" x14ac:dyDescent="0.25">
      <c r="B1688" s="99">
        <f t="shared" si="105"/>
        <v>0.19143835616438762</v>
      </c>
      <c r="C1688" s="100">
        <f t="shared" ca="1" si="104"/>
        <v>-2.2704261937178671</v>
      </c>
      <c r="D1688" s="101">
        <f t="shared" ca="1" si="106"/>
        <v>0.99274957707538392</v>
      </c>
      <c r="E1688" s="61">
        <f t="shared" ca="1" si="107"/>
        <v>106.11482921731117</v>
      </c>
      <c r="F1688"/>
    </row>
    <row r="1689" spans="2:6" x14ac:dyDescent="0.25">
      <c r="B1689" s="99">
        <f t="shared" si="105"/>
        <v>0.19155251141552918</v>
      </c>
      <c r="C1689" s="100">
        <f t="shared" ca="1" si="104"/>
        <v>-1.6678995962138288</v>
      </c>
      <c r="D1689" s="101">
        <f t="shared" ca="1" si="106"/>
        <v>0.99466870787338957</v>
      </c>
      <c r="E1689" s="61">
        <f t="shared" ca="1" si="107"/>
        <v>105.5491000637883</v>
      </c>
      <c r="F1689"/>
    </row>
    <row r="1690" spans="2:6" x14ac:dyDescent="0.25">
      <c r="B1690" s="99">
        <f t="shared" si="105"/>
        <v>0.19166666666667073</v>
      </c>
      <c r="C1690" s="100">
        <f t="shared" ca="1" si="104"/>
        <v>-0.36814071791013703</v>
      </c>
      <c r="D1690" s="101">
        <f t="shared" ca="1" si="106"/>
        <v>0.99882126318209552</v>
      </c>
      <c r="E1690" s="61">
        <f t="shared" ca="1" si="107"/>
        <v>105.42468545344643</v>
      </c>
      <c r="F1690"/>
    </row>
    <row r="1691" spans="2:6" x14ac:dyDescent="0.25">
      <c r="B1691" s="99">
        <f t="shared" si="105"/>
        <v>0.19178082191781229</v>
      </c>
      <c r="C1691" s="100">
        <f t="shared" ca="1" si="104"/>
        <v>-0.63655988924438134</v>
      </c>
      <c r="D1691" s="101">
        <f t="shared" ca="1" si="106"/>
        <v>0.99796228190143987</v>
      </c>
      <c r="E1691" s="61">
        <f t="shared" ca="1" si="107"/>
        <v>105.20985966386293</v>
      </c>
      <c r="F1691"/>
    </row>
    <row r="1692" spans="2:6" x14ac:dyDescent="0.25">
      <c r="B1692" s="99">
        <f t="shared" si="105"/>
        <v>0.19189497716895385</v>
      </c>
      <c r="C1692" s="100">
        <f t="shared" ca="1" si="104"/>
        <v>-0.42526494326011743</v>
      </c>
      <c r="D1692" s="101">
        <f t="shared" ca="1" si="106"/>
        <v>0.99863839525356435</v>
      </c>
      <c r="E1692" s="61">
        <f t="shared" ca="1" si="107"/>
        <v>105.06660541957278</v>
      </c>
      <c r="F1692"/>
    </row>
    <row r="1693" spans="2:6" x14ac:dyDescent="0.25">
      <c r="B1693" s="99">
        <f t="shared" si="105"/>
        <v>0.1920091324200954</v>
      </c>
      <c r="C1693" s="100">
        <f t="shared" ca="1" si="104"/>
        <v>-0.23603433874086477</v>
      </c>
      <c r="D1693" s="101">
        <f t="shared" ca="1" si="106"/>
        <v>0.99924429469693898</v>
      </c>
      <c r="E1693" s="61">
        <f t="shared" ca="1" si="107"/>
        <v>104.98720602868259</v>
      </c>
      <c r="F1693"/>
    </row>
    <row r="1694" spans="2:6" x14ac:dyDescent="0.25">
      <c r="B1694" s="99">
        <f t="shared" si="105"/>
        <v>0.19212328767123696</v>
      </c>
      <c r="C1694" s="100">
        <f t="shared" ca="1" si="104"/>
        <v>-0.1427952156518586</v>
      </c>
      <c r="D1694" s="101">
        <f t="shared" ca="1" si="106"/>
        <v>0.99954297319409113</v>
      </c>
      <c r="E1694" s="61">
        <f t="shared" ca="1" si="107"/>
        <v>104.93922406125</v>
      </c>
      <c r="F1694"/>
    </row>
    <row r="1695" spans="2:6" x14ac:dyDescent="0.25">
      <c r="B1695" s="99">
        <f t="shared" si="105"/>
        <v>0.19223744292237852</v>
      </c>
      <c r="C1695" s="100">
        <f t="shared" ca="1" si="104"/>
        <v>-1.1187262316525448</v>
      </c>
      <c r="D1695" s="101">
        <f t="shared" ca="1" si="106"/>
        <v>0.99642113277434075</v>
      </c>
      <c r="E1695" s="61">
        <f t="shared" ca="1" si="107"/>
        <v>104.56366051157109</v>
      </c>
      <c r="F1695"/>
    </row>
    <row r="1696" spans="2:6" x14ac:dyDescent="0.25">
      <c r="B1696" s="99">
        <f t="shared" si="105"/>
        <v>0.19235159817352007</v>
      </c>
      <c r="C1696" s="100">
        <f t="shared" ca="1" si="104"/>
        <v>1.5236901163007133</v>
      </c>
      <c r="D1696" s="101">
        <f t="shared" ca="1" si="106"/>
        <v>1.0048964089555825</v>
      </c>
      <c r="E1696" s="61">
        <f t="shared" ca="1" si="107"/>
        <v>105.07564695532844</v>
      </c>
      <c r="F1696"/>
    </row>
    <row r="1697" spans="2:6" x14ac:dyDescent="0.25">
      <c r="B1697" s="99">
        <f t="shared" si="105"/>
        <v>0.19246575342466163</v>
      </c>
      <c r="C1697" s="100">
        <f t="shared" ca="1" si="104"/>
        <v>0.51836877901223488</v>
      </c>
      <c r="D1697" s="101">
        <f t="shared" ca="1" si="106"/>
        <v>1.0016634822598969</v>
      </c>
      <c r="E1697" s="61">
        <f t="shared" ca="1" si="107"/>
        <v>105.25043842998582</v>
      </c>
      <c r="F1697"/>
    </row>
    <row r="1698" spans="2:6" x14ac:dyDescent="0.25">
      <c r="B1698" s="99">
        <f t="shared" si="105"/>
        <v>0.19257990867580319</v>
      </c>
      <c r="C1698" s="100">
        <f t="shared" ca="1" si="104"/>
        <v>-0.57958345678343903</v>
      </c>
      <c r="D1698" s="101">
        <f t="shared" ca="1" si="106"/>
        <v>0.99814455317968531</v>
      </c>
      <c r="E1698" s="61">
        <f t="shared" ca="1" si="107"/>
        <v>105.05515183866417</v>
      </c>
      <c r="F1698"/>
    </row>
    <row r="1699" spans="2:6" x14ac:dyDescent="0.25">
      <c r="B1699" s="99">
        <f t="shared" si="105"/>
        <v>0.19269406392694474</v>
      </c>
      <c r="C1699" s="100">
        <f t="shared" ca="1" si="104"/>
        <v>1.1368797458999325</v>
      </c>
      <c r="D1699" s="101">
        <f t="shared" ca="1" si="106"/>
        <v>1.0036512654610985</v>
      </c>
      <c r="E1699" s="61">
        <f t="shared" ca="1" si="107"/>
        <v>105.43873608608315</v>
      </c>
      <c r="F1699"/>
    </row>
    <row r="1700" spans="2:6" x14ac:dyDescent="0.25">
      <c r="B1700" s="99">
        <f t="shared" si="105"/>
        <v>0.1928082191780863</v>
      </c>
      <c r="C1700" s="100">
        <f t="shared" ca="1" si="104"/>
        <v>-1.0608118827803992</v>
      </c>
      <c r="D1700" s="101">
        <f t="shared" ca="1" si="106"/>
        <v>0.99660611867129256</v>
      </c>
      <c r="E1700" s="61">
        <f t="shared" ca="1" si="107"/>
        <v>105.08088952835809</v>
      </c>
      <c r="F1700"/>
    </row>
    <row r="1701" spans="2:6" x14ac:dyDescent="0.25">
      <c r="B1701" s="99">
        <f t="shared" si="105"/>
        <v>0.19292237442922786</v>
      </c>
      <c r="C1701" s="100">
        <f t="shared" ca="1" si="104"/>
        <v>-0.70430814957944676</v>
      </c>
      <c r="D1701" s="101">
        <f t="shared" ca="1" si="106"/>
        <v>0.99774559416980524</v>
      </c>
      <c r="E1701" s="61">
        <f t="shared" ca="1" si="107"/>
        <v>104.84399455836331</v>
      </c>
      <c r="F1701"/>
    </row>
    <row r="1702" spans="2:6" x14ac:dyDescent="0.25">
      <c r="B1702" s="99">
        <f t="shared" si="105"/>
        <v>0.19303652968036941</v>
      </c>
      <c r="C1702" s="100">
        <f t="shared" ca="1" si="104"/>
        <v>-0.40825739233696368</v>
      </c>
      <c r="D1702" s="101">
        <f t="shared" ca="1" si="106"/>
        <v>0.99869283687846122</v>
      </c>
      <c r="E1702" s="61">
        <f t="shared" ca="1" si="107"/>
        <v>104.7069463551618</v>
      </c>
      <c r="F1702"/>
    </row>
    <row r="1703" spans="2:6" x14ac:dyDescent="0.25">
      <c r="B1703" s="99">
        <f t="shared" si="105"/>
        <v>0.19315068493151097</v>
      </c>
      <c r="C1703" s="100">
        <f t="shared" ca="1" si="104"/>
        <v>-3.0331648304127157E-3</v>
      </c>
      <c r="D1703" s="101">
        <f t="shared" ca="1" si="106"/>
        <v>0.9999908486033009</v>
      </c>
      <c r="E1703" s="61">
        <f t="shared" ca="1" si="107"/>
        <v>104.70598814035856</v>
      </c>
      <c r="F1703"/>
    </row>
    <row r="1704" spans="2:6" x14ac:dyDescent="0.25">
      <c r="B1704" s="99">
        <f t="shared" si="105"/>
        <v>0.19326484018265253</v>
      </c>
      <c r="C1704" s="100">
        <f t="shared" ca="1" si="104"/>
        <v>0.93753897090209648</v>
      </c>
      <c r="D1704" s="101">
        <f t="shared" ca="1" si="106"/>
        <v>1.0030101895737251</v>
      </c>
      <c r="E1704" s="61">
        <f t="shared" ca="1" si="107"/>
        <v>105.02117301416526</v>
      </c>
      <c r="F1704"/>
    </row>
    <row r="1705" spans="2:6" x14ac:dyDescent="0.25">
      <c r="B1705" s="99">
        <f t="shared" si="105"/>
        <v>0.19337899543379408</v>
      </c>
      <c r="C1705" s="100">
        <f t="shared" ca="1" si="104"/>
        <v>2.3903157853055745</v>
      </c>
      <c r="D1705" s="101">
        <f t="shared" ca="1" si="106"/>
        <v>1.007691689329538</v>
      </c>
      <c r="E1705" s="61">
        <f t="shared" ca="1" si="107"/>
        <v>105.82896325001387</v>
      </c>
      <c r="F1705"/>
    </row>
    <row r="1706" spans="2:6" x14ac:dyDescent="0.25">
      <c r="B1706" s="99">
        <f t="shared" si="105"/>
        <v>0.19349315068493564</v>
      </c>
      <c r="C1706" s="100">
        <f t="shared" ca="1" si="104"/>
        <v>0.11979636838077568</v>
      </c>
      <c r="D1706" s="101">
        <f t="shared" ca="1" si="106"/>
        <v>1.0003846284844753</v>
      </c>
      <c r="E1706" s="61">
        <f t="shared" ca="1" si="107"/>
        <v>105.86966808376232</v>
      </c>
      <c r="F1706"/>
    </row>
    <row r="1707" spans="2:6" x14ac:dyDescent="0.25">
      <c r="B1707" s="99">
        <f t="shared" si="105"/>
        <v>0.1936073059360772</v>
      </c>
      <c r="C1707" s="100">
        <f t="shared" ca="1" si="104"/>
        <v>1.7201637092512101</v>
      </c>
      <c r="D1707" s="101">
        <f t="shared" ca="1" si="106"/>
        <v>1.0055294493749618</v>
      </c>
      <c r="E1707" s="61">
        <f t="shared" ca="1" si="107"/>
        <v>106.45506905377549</v>
      </c>
      <c r="F1707"/>
    </row>
    <row r="1708" spans="2:6" x14ac:dyDescent="0.25">
      <c r="B1708" s="99">
        <f t="shared" si="105"/>
        <v>0.19372146118721875</v>
      </c>
      <c r="C1708" s="100">
        <f t="shared" ca="1" si="104"/>
        <v>0.99020780908176675</v>
      </c>
      <c r="D1708" s="101">
        <f t="shared" ca="1" si="106"/>
        <v>1.003179531674955</v>
      </c>
      <c r="E1708" s="61">
        <f t="shared" ca="1" si="107"/>
        <v>106.7935463177915</v>
      </c>
      <c r="F1708"/>
    </row>
    <row r="1709" spans="2:6" x14ac:dyDescent="0.25">
      <c r="B1709" s="99">
        <f t="shared" si="105"/>
        <v>0.19383561643836031</v>
      </c>
      <c r="C1709" s="100">
        <f t="shared" ca="1" si="104"/>
        <v>0.44912667362950742</v>
      </c>
      <c r="D1709" s="101">
        <f t="shared" ca="1" si="106"/>
        <v>1.0014411957464595</v>
      </c>
      <c r="E1709" s="61">
        <f t="shared" ca="1" si="107"/>
        <v>106.94745672249402</v>
      </c>
      <c r="F1709"/>
    </row>
    <row r="1710" spans="2:6" x14ac:dyDescent="0.25">
      <c r="B1710" s="99">
        <f t="shared" si="105"/>
        <v>0.19394977168950187</v>
      </c>
      <c r="C1710" s="100">
        <f t="shared" ca="1" si="104"/>
        <v>2.0922198018524796</v>
      </c>
      <c r="D1710" s="101">
        <f t="shared" ca="1" si="106"/>
        <v>1.0067293116590332</v>
      </c>
      <c r="E1710" s="61">
        <f t="shared" ca="1" si="107"/>
        <v>107.66713948992066</v>
      </c>
      <c r="F1710"/>
    </row>
    <row r="1711" spans="2:6" x14ac:dyDescent="0.25">
      <c r="B1711" s="99">
        <f t="shared" si="105"/>
        <v>0.19406392694064342</v>
      </c>
      <c r="C1711" s="100">
        <f t="shared" ca="1" si="104"/>
        <v>-0.31911554287944455</v>
      </c>
      <c r="D1711" s="101">
        <f t="shared" ca="1" si="106"/>
        <v>0.99897823086836823</v>
      </c>
      <c r="E1711" s="61">
        <f t="shared" ca="1" si="107"/>
        <v>107.55712853029877</v>
      </c>
      <c r="F1711"/>
    </row>
    <row r="1712" spans="2:6" x14ac:dyDescent="0.25">
      <c r="B1712" s="99">
        <f t="shared" si="105"/>
        <v>0.19417808219178498</v>
      </c>
      <c r="C1712" s="100">
        <f t="shared" ca="1" si="104"/>
        <v>-0.48635570237820502</v>
      </c>
      <c r="D1712" s="101">
        <f t="shared" ca="1" si="106"/>
        <v>0.99844286657593606</v>
      </c>
      <c r="E1712" s="61">
        <f t="shared" ca="1" si="107"/>
        <v>107.3896477304679</v>
      </c>
      <c r="F1712"/>
    </row>
    <row r="1713" spans="2:6" x14ac:dyDescent="0.25">
      <c r="B1713" s="99">
        <f t="shared" si="105"/>
        <v>0.19429223744292654</v>
      </c>
      <c r="C1713" s="100">
        <f t="shared" ca="1" si="104"/>
        <v>0.51158622227376327</v>
      </c>
      <c r="D1713" s="101">
        <f t="shared" ca="1" si="106"/>
        <v>1.0016417061771945</v>
      </c>
      <c r="E1713" s="61">
        <f t="shared" ca="1" si="107"/>
        <v>107.56594997851376</v>
      </c>
      <c r="F1713"/>
    </row>
    <row r="1714" spans="2:6" x14ac:dyDescent="0.25">
      <c r="B1714" s="99">
        <f t="shared" si="105"/>
        <v>0.19440639269406809</v>
      </c>
      <c r="C1714" s="100">
        <f t="shared" ca="1" si="104"/>
        <v>-2.291326381964609</v>
      </c>
      <c r="D1714" s="101">
        <f t="shared" ca="1" si="106"/>
        <v>0.99268307356605601</v>
      </c>
      <c r="E1714" s="61">
        <f t="shared" ca="1" si="107"/>
        <v>106.77889783572367</v>
      </c>
      <c r="F1714"/>
    </row>
    <row r="1715" spans="2:6" x14ac:dyDescent="0.25">
      <c r="B1715" s="99">
        <f t="shared" si="105"/>
        <v>0.19452054794520965</v>
      </c>
      <c r="C1715" s="100">
        <f t="shared" ca="1" si="104"/>
        <v>1.8758601072477177</v>
      </c>
      <c r="D1715" s="101">
        <f t="shared" ca="1" si="106"/>
        <v>1.0060313883670526</v>
      </c>
      <c r="E1715" s="61">
        <f t="shared" ca="1" si="107"/>
        <v>107.42292283797676</v>
      </c>
      <c r="F1715"/>
    </row>
    <row r="1716" spans="2:6" x14ac:dyDescent="0.25">
      <c r="B1716" s="99">
        <f t="shared" si="105"/>
        <v>0.19463470319635121</v>
      </c>
      <c r="C1716" s="100">
        <f t="shared" ca="1" si="104"/>
        <v>-0.6166203547763871</v>
      </c>
      <c r="D1716" s="101">
        <f t="shared" ca="1" si="106"/>
        <v>0.99802606597060373</v>
      </c>
      <c r="E1716" s="61">
        <f t="shared" ca="1" si="107"/>
        <v>107.21087707504967</v>
      </c>
      <c r="F1716"/>
    </row>
    <row r="1717" spans="2:6" x14ac:dyDescent="0.25">
      <c r="B1717" s="99">
        <f t="shared" si="105"/>
        <v>0.19474885844749276</v>
      </c>
      <c r="C1717" s="100">
        <f t="shared" ca="1" si="104"/>
        <v>8.0422069004271179E-2</v>
      </c>
      <c r="D1717" s="101">
        <f t="shared" ca="1" si="106"/>
        <v>1.0002583813162549</v>
      </c>
      <c r="E1717" s="61">
        <f t="shared" ca="1" si="107"/>
        <v>107.23857836258516</v>
      </c>
      <c r="F1717"/>
    </row>
    <row r="1718" spans="2:6" x14ac:dyDescent="0.25">
      <c r="B1718" s="99">
        <f t="shared" si="105"/>
        <v>0.19486301369863432</v>
      </c>
      <c r="C1718" s="100">
        <f t="shared" ca="1" si="104"/>
        <v>-7.5471007221494801E-2</v>
      </c>
      <c r="D1718" s="101">
        <f t="shared" ca="1" si="106"/>
        <v>0.99975869238759063</v>
      </c>
      <c r="E1718" s="61">
        <f t="shared" ca="1" si="107"/>
        <v>107.2127008772823</v>
      </c>
      <c r="F1718"/>
    </row>
    <row r="1719" spans="2:6" x14ac:dyDescent="0.25">
      <c r="B1719" s="99">
        <f t="shared" si="105"/>
        <v>0.19497716894977588</v>
      </c>
      <c r="C1719" s="100">
        <f t="shared" ca="1" si="104"/>
        <v>-0.54079009714769199</v>
      </c>
      <c r="D1719" s="101">
        <f t="shared" ca="1" si="106"/>
        <v>0.99826867468580216</v>
      </c>
      <c r="E1719" s="61">
        <f t="shared" ca="1" si="107"/>
        <v>107.02708081424994</v>
      </c>
      <c r="F1719"/>
    </row>
    <row r="1720" spans="2:6" x14ac:dyDescent="0.25">
      <c r="B1720" s="99">
        <f t="shared" si="105"/>
        <v>0.19509132420091743</v>
      </c>
      <c r="C1720" s="100">
        <f t="shared" ca="1" si="104"/>
        <v>0.80971631177817471</v>
      </c>
      <c r="D1720" s="101">
        <f t="shared" ca="1" si="106"/>
        <v>1.0025993299820035</v>
      </c>
      <c r="E1720" s="61">
        <f t="shared" ca="1" si="107"/>
        <v>107.30527951429673</v>
      </c>
      <c r="F1720"/>
    </row>
    <row r="1721" spans="2:6" x14ac:dyDescent="0.25">
      <c r="B1721" s="99">
        <f t="shared" si="105"/>
        <v>0.19520547945205899</v>
      </c>
      <c r="C1721" s="100">
        <f t="shared" ca="1" si="104"/>
        <v>-1.1905558494618163</v>
      </c>
      <c r="D1721" s="101">
        <f t="shared" ca="1" si="106"/>
        <v>0.99619174741625904</v>
      </c>
      <c r="E1721" s="61">
        <f t="shared" ca="1" si="107"/>
        <v>106.89663390633736</v>
      </c>
      <c r="F1721"/>
    </row>
    <row r="1722" spans="2:6" x14ac:dyDescent="0.25">
      <c r="B1722" s="99">
        <f t="shared" si="105"/>
        <v>0.19531963470320055</v>
      </c>
      <c r="C1722" s="100">
        <f t="shared" ca="1" si="104"/>
        <v>-0.18723653738561552</v>
      </c>
      <c r="D1722" s="101">
        <f t="shared" ca="1" si="106"/>
        <v>0.99940060049871959</v>
      </c>
      <c r="E1722" s="61">
        <f t="shared" ca="1" si="107"/>
        <v>106.83256011728534</v>
      </c>
      <c r="F1722"/>
    </row>
    <row r="1723" spans="2:6" x14ac:dyDescent="0.25">
      <c r="B1723" s="99">
        <f t="shared" si="105"/>
        <v>0.1954337899543421</v>
      </c>
      <c r="C1723" s="100">
        <f t="shared" ca="1" si="104"/>
        <v>-0.3024467787327012</v>
      </c>
      <c r="D1723" s="101">
        <f t="shared" ca="1" si="106"/>
        <v>0.99903160615614783</v>
      </c>
      <c r="E1723" s="61">
        <f t="shared" ca="1" si="107"/>
        <v>106.72910412374479</v>
      </c>
      <c r="F1723"/>
    </row>
    <row r="1724" spans="2:6" x14ac:dyDescent="0.25">
      <c r="B1724" s="99">
        <f t="shared" si="105"/>
        <v>0.19554794520548366</v>
      </c>
      <c r="C1724" s="100">
        <f t="shared" ca="1" si="104"/>
        <v>0.10935991667793132</v>
      </c>
      <c r="D1724" s="101">
        <f t="shared" ca="1" si="106"/>
        <v>1.0003511641790612</v>
      </c>
      <c r="E1724" s="61">
        <f t="shared" ca="1" si="107"/>
        <v>106.76658356197635</v>
      </c>
      <c r="F1724"/>
    </row>
    <row r="1725" spans="2:6" x14ac:dyDescent="0.25">
      <c r="B1725" s="99">
        <f t="shared" si="105"/>
        <v>0.19566210045662522</v>
      </c>
      <c r="C1725" s="100">
        <f t="shared" ca="1" si="104"/>
        <v>-0.42780015974130947</v>
      </c>
      <c r="D1725" s="101">
        <f t="shared" ca="1" si="106"/>
        <v>0.9986302802120447</v>
      </c>
      <c r="E1725" s="61">
        <f t="shared" ca="1" si="107"/>
        <v>106.62034325977912</v>
      </c>
      <c r="F1725"/>
    </row>
    <row r="1726" spans="2:6" x14ac:dyDescent="0.25">
      <c r="B1726" s="99">
        <f t="shared" si="105"/>
        <v>0.19577625570776677</v>
      </c>
      <c r="C1726" s="100">
        <f t="shared" ca="1" si="104"/>
        <v>-0.41786051951930858</v>
      </c>
      <c r="D1726" s="101">
        <f t="shared" ca="1" si="106"/>
        <v>0.99866209664700234</v>
      </c>
      <c r="E1726" s="61">
        <f t="shared" ca="1" si="107"/>
        <v>106.47769554503409</v>
      </c>
      <c r="F1726"/>
    </row>
    <row r="1727" spans="2:6" x14ac:dyDescent="0.25">
      <c r="B1727" s="99">
        <f t="shared" si="105"/>
        <v>0.19589041095890833</v>
      </c>
      <c r="C1727" s="100">
        <f t="shared" ca="1" si="104"/>
        <v>1.6675312508596107</v>
      </c>
      <c r="D1727" s="101">
        <f t="shared" ca="1" si="106"/>
        <v>1.005359827828251</v>
      </c>
      <c r="E1727" s="61">
        <f t="shared" ca="1" si="107"/>
        <v>107.0483976607044</v>
      </c>
      <c r="F1727"/>
    </row>
    <row r="1728" spans="2:6" x14ac:dyDescent="0.25">
      <c r="B1728" s="99">
        <f t="shared" si="105"/>
        <v>0.19600456621004989</v>
      </c>
      <c r="C1728" s="100">
        <f t="shared" ca="1" si="104"/>
        <v>0.54433257901109755</v>
      </c>
      <c r="D1728" s="101">
        <f t="shared" ca="1" si="106"/>
        <v>1.0017468460342096</v>
      </c>
      <c r="E1728" s="61">
        <f t="shared" ca="1" si="107"/>
        <v>107.23539472962649</v>
      </c>
      <c r="F1728"/>
    </row>
    <row r="1729" spans="2:6" x14ac:dyDescent="0.25">
      <c r="B1729" s="99">
        <f t="shared" si="105"/>
        <v>0.19611872146119144</v>
      </c>
      <c r="C1729" s="100">
        <f t="shared" ca="1" si="104"/>
        <v>0.2866602244466776</v>
      </c>
      <c r="D1729" s="101">
        <f t="shared" ca="1" si="106"/>
        <v>1.0009198266711157</v>
      </c>
      <c r="E1729" s="61">
        <f t="shared" ca="1" si="107"/>
        <v>107.33403270578641</v>
      </c>
      <c r="F1729"/>
    </row>
    <row r="1730" spans="2:6" x14ac:dyDescent="0.25">
      <c r="B1730" s="99">
        <f t="shared" si="105"/>
        <v>0.196232876712333</v>
      </c>
      <c r="C1730" s="100">
        <f t="shared" ca="1" si="104"/>
        <v>0.39950236896402203</v>
      </c>
      <c r="D1730" s="101">
        <f t="shared" ca="1" si="106"/>
        <v>1.0012819182027208</v>
      </c>
      <c r="E1730" s="61">
        <f t="shared" ca="1" si="107"/>
        <v>107.47162615608339</v>
      </c>
      <c r="F1730"/>
    </row>
    <row r="1731" spans="2:6" x14ac:dyDescent="0.25">
      <c r="B1731" s="99">
        <f t="shared" si="105"/>
        <v>0.19634703196347456</v>
      </c>
      <c r="C1731" s="100">
        <f t="shared" ca="1" si="104"/>
        <v>-0.49661480261420365</v>
      </c>
      <c r="D1731" s="101">
        <f t="shared" ca="1" si="106"/>
        <v>0.9984100347865853</v>
      </c>
      <c r="E1731" s="61">
        <f t="shared" ca="1" si="107"/>
        <v>107.30075000906611</v>
      </c>
      <c r="F1731"/>
    </row>
    <row r="1732" spans="2:6" x14ac:dyDescent="0.25">
      <c r="B1732" s="99">
        <f t="shared" si="105"/>
        <v>0.19646118721461611</v>
      </c>
      <c r="C1732" s="100">
        <f t="shared" ca="1" si="104"/>
        <v>-1.4473334886133671</v>
      </c>
      <c r="D1732" s="101">
        <f t="shared" ca="1" si="106"/>
        <v>0.99537216877475143</v>
      </c>
      <c r="E1732" s="61">
        <f t="shared" ca="1" si="107"/>
        <v>106.80418024768156</v>
      </c>
      <c r="F1732"/>
    </row>
    <row r="1733" spans="2:6" x14ac:dyDescent="0.25">
      <c r="B1733" s="99">
        <f t="shared" si="105"/>
        <v>0.19657534246575767</v>
      </c>
      <c r="C1733" s="100">
        <f t="shared" ca="1" si="104"/>
        <v>-3.5332050174474716</v>
      </c>
      <c r="D1733" s="101">
        <f t="shared" ca="1" si="106"/>
        <v>0.9887394551599914</v>
      </c>
      <c r="E1733" s="61">
        <f t="shared" ca="1" si="107"/>
        <v>105.60150698690218</v>
      </c>
      <c r="F1733"/>
    </row>
    <row r="1734" spans="2:6" x14ac:dyDescent="0.25">
      <c r="B1734" s="99">
        <f t="shared" si="105"/>
        <v>0.19668949771689923</v>
      </c>
      <c r="C1734" s="100">
        <f t="shared" ca="1" si="104"/>
        <v>-0.73759110819082707</v>
      </c>
      <c r="D1734" s="101">
        <f t="shared" ca="1" si="106"/>
        <v>0.99763915835730521</v>
      </c>
      <c r="E1734" s="61">
        <f t="shared" ca="1" si="107"/>
        <v>105.35219855167618</v>
      </c>
      <c r="F1734"/>
    </row>
    <row r="1735" spans="2:6" x14ac:dyDescent="0.25">
      <c r="B1735" s="99">
        <f t="shared" si="105"/>
        <v>0.19680365296804078</v>
      </c>
      <c r="C1735" s="100">
        <f t="shared" ca="1" si="104"/>
        <v>0.79549636211595498</v>
      </c>
      <c r="D1735" s="101">
        <f t="shared" ca="1" si="106"/>
        <v>1.0025536332888614</v>
      </c>
      <c r="E1735" s="61">
        <f t="shared" ca="1" si="107"/>
        <v>105.62122943295248</v>
      </c>
      <c r="F1735"/>
    </row>
    <row r="1736" spans="2:6" x14ac:dyDescent="0.25">
      <c r="B1736" s="99">
        <f t="shared" si="105"/>
        <v>0.19691780821918234</v>
      </c>
      <c r="C1736" s="100">
        <f t="shared" ca="1" si="104"/>
        <v>0.65674839788698591</v>
      </c>
      <c r="D1736" s="101">
        <f t="shared" ca="1" si="106"/>
        <v>1.0021078673627757</v>
      </c>
      <c r="E1736" s="61">
        <f t="shared" ca="1" si="107"/>
        <v>105.84386497529044</v>
      </c>
      <c r="F1736"/>
    </row>
    <row r="1737" spans="2:6" x14ac:dyDescent="0.25">
      <c r="B1737" s="99">
        <f t="shared" si="105"/>
        <v>0.1970319634703239</v>
      </c>
      <c r="C1737" s="100">
        <f t="shared" ca="1" si="104"/>
        <v>-0.63003881223266944</v>
      </c>
      <c r="D1737" s="101">
        <f t="shared" ca="1" si="106"/>
        <v>0.99798314156007351</v>
      </c>
      <c r="E1737" s="61">
        <f t="shared" ca="1" si="107"/>
        <v>105.63039288290059</v>
      </c>
      <c r="F1737"/>
    </row>
    <row r="1738" spans="2:6" x14ac:dyDescent="0.25">
      <c r="B1738" s="99">
        <f t="shared" si="105"/>
        <v>0.19714611872146545</v>
      </c>
      <c r="C1738" s="100">
        <f t="shared" ca="1" si="104"/>
        <v>-0.70232317739282735</v>
      </c>
      <c r="D1738" s="101">
        <f t="shared" ca="1" si="106"/>
        <v>0.99775194228542041</v>
      </c>
      <c r="E1738" s="61">
        <f t="shared" ca="1" si="107"/>
        <v>105.39292966328611</v>
      </c>
      <c r="F1738"/>
    </row>
    <row r="1739" spans="2:6" x14ac:dyDescent="0.25">
      <c r="B1739" s="99">
        <f t="shared" si="105"/>
        <v>0.19726027397260701</v>
      </c>
      <c r="C1739" s="100">
        <f t="shared" ca="1" si="104"/>
        <v>-0.21510686565306969</v>
      </c>
      <c r="D1739" s="101">
        <f t="shared" ca="1" si="106"/>
        <v>0.99931132516270194</v>
      </c>
      <c r="E1739" s="61">
        <f t="shared" ca="1" si="107"/>
        <v>105.32034820459788</v>
      </c>
      <c r="F1739"/>
    </row>
    <row r="1740" spans="2:6" x14ac:dyDescent="0.25">
      <c r="B1740" s="99">
        <f t="shared" si="105"/>
        <v>0.19737442922374857</v>
      </c>
      <c r="C1740" s="100">
        <f t="shared" ref="C1740:C1803" ca="1" si="108">NORMINV(RAND(),0,1)</f>
        <v>-0.32011257644626312</v>
      </c>
      <c r="D1740" s="101">
        <f t="shared" ca="1" si="106"/>
        <v>0.99897503834333057</v>
      </c>
      <c r="E1740" s="61">
        <f t="shared" ca="1" si="107"/>
        <v>105.21239888602109</v>
      </c>
      <c r="F1740"/>
    </row>
    <row r="1741" spans="2:6" x14ac:dyDescent="0.25">
      <c r="B1741" s="99">
        <f t="shared" ref="B1741:B1804" si="109">B1740+$C$5</f>
        <v>0.19748858447489012</v>
      </c>
      <c r="C1741" s="100">
        <f t="shared" ca="1" si="108"/>
        <v>0.25629674382798839</v>
      </c>
      <c r="D1741" s="101">
        <f t="shared" ref="D1741:D1804" ca="1" si="110">EXP(($C$6-$C$4^2*0.5)*$C$5+($C$4*C1741*$C$5^0.5))</f>
        <v>1.0008224177094089</v>
      </c>
      <c r="E1741" s="61">
        <f t="shared" ref="E1741:E1804" ca="1" si="111">E1740*D1741</f>
        <v>105.29892742611435</v>
      </c>
      <c r="F1741"/>
    </row>
    <row r="1742" spans="2:6" x14ac:dyDescent="0.25">
      <c r="B1742" s="99">
        <f t="shared" si="109"/>
        <v>0.19760273972603168</v>
      </c>
      <c r="C1742" s="100">
        <f t="shared" ca="1" si="108"/>
        <v>3.3841934055089951</v>
      </c>
      <c r="D1742" s="101">
        <f t="shared" ca="1" si="110"/>
        <v>1.0109069910663544</v>
      </c>
      <c r="E1742" s="61">
        <f t="shared" ca="1" si="111"/>
        <v>106.44742188684768</v>
      </c>
      <c r="F1742"/>
    </row>
    <row r="1743" spans="2:6" x14ac:dyDescent="0.25">
      <c r="B1743" s="99">
        <f t="shared" si="109"/>
        <v>0.19771689497717324</v>
      </c>
      <c r="C1743" s="100">
        <f t="shared" ca="1" si="108"/>
        <v>0.53663598009734415</v>
      </c>
      <c r="D1743" s="101">
        <f t="shared" ca="1" si="110"/>
        <v>1.00172213330653</v>
      </c>
      <c r="E1743" s="61">
        <f t="shared" ca="1" si="111"/>
        <v>106.63073853747328</v>
      </c>
      <c r="F1743"/>
    </row>
    <row r="1744" spans="2:6" x14ac:dyDescent="0.25">
      <c r="B1744" s="99">
        <f t="shared" si="109"/>
        <v>0.19783105022831479</v>
      </c>
      <c r="C1744" s="100">
        <f t="shared" ca="1" si="108"/>
        <v>0.13751105143455788</v>
      </c>
      <c r="D1744" s="101">
        <f t="shared" ca="1" si="110"/>
        <v>1.0004414328780604</v>
      </c>
      <c r="E1744" s="61">
        <f t="shared" ca="1" si="111"/>
        <v>106.67780885127559</v>
      </c>
      <c r="F1744"/>
    </row>
    <row r="1745" spans="2:6" x14ac:dyDescent="0.25">
      <c r="B1745" s="99">
        <f t="shared" si="109"/>
        <v>0.19794520547945635</v>
      </c>
      <c r="C1745" s="100">
        <f t="shared" ca="1" si="108"/>
        <v>0.79201299740816467</v>
      </c>
      <c r="D1745" s="101">
        <f t="shared" ca="1" si="110"/>
        <v>1.0025424395972</v>
      </c>
      <c r="E1745" s="61">
        <f t="shared" ca="1" si="111"/>
        <v>106.9490307366416</v>
      </c>
      <c r="F1745"/>
    </row>
    <row r="1746" spans="2:6" x14ac:dyDescent="0.25">
      <c r="B1746" s="99">
        <f t="shared" si="109"/>
        <v>0.19805936073059791</v>
      </c>
      <c r="C1746" s="100">
        <f t="shared" ca="1" si="108"/>
        <v>0.79177880252245814</v>
      </c>
      <c r="D1746" s="101">
        <f t="shared" ca="1" si="110"/>
        <v>1.0025416870231973</v>
      </c>
      <c r="E1746" s="61">
        <f t="shared" ca="1" si="111"/>
        <v>107.22086170020846</v>
      </c>
      <c r="F1746"/>
    </row>
    <row r="1747" spans="2:6" x14ac:dyDescent="0.25">
      <c r="B1747" s="99">
        <f t="shared" si="109"/>
        <v>0.19817351598173946</v>
      </c>
      <c r="C1747" s="100">
        <f t="shared" ca="1" si="108"/>
        <v>-1.2092641554772854</v>
      </c>
      <c r="D1747" s="101">
        <f t="shared" ca="1" si="110"/>
        <v>0.99613201176744837</v>
      </c>
      <c r="E1747" s="61">
        <f t="shared" ca="1" si="111"/>
        <v>106.806132668868</v>
      </c>
      <c r="F1747"/>
    </row>
    <row r="1748" spans="2:6" x14ac:dyDescent="0.25">
      <c r="B1748" s="99">
        <f t="shared" si="109"/>
        <v>0.19828767123288102</v>
      </c>
      <c r="C1748" s="100">
        <f t="shared" ca="1" si="108"/>
        <v>0.64337882577092387</v>
      </c>
      <c r="D1748" s="101">
        <f t="shared" ca="1" si="110"/>
        <v>1.0020649244127053</v>
      </c>
      <c r="E1748" s="61">
        <f t="shared" ca="1" si="111"/>
        <v>107.02667925964259</v>
      </c>
      <c r="F1748"/>
    </row>
    <row r="1749" spans="2:6" x14ac:dyDescent="0.25">
      <c r="B1749" s="99">
        <f t="shared" si="109"/>
        <v>0.19840182648402258</v>
      </c>
      <c r="C1749" s="100">
        <f t="shared" ca="1" si="108"/>
        <v>1.0727944754762575</v>
      </c>
      <c r="D1749" s="101">
        <f t="shared" ca="1" si="110"/>
        <v>1.0034451238550204</v>
      </c>
      <c r="E1749" s="61">
        <f t="shared" ca="1" si="111"/>
        <v>107.3953994254836</v>
      </c>
      <c r="F1749"/>
    </row>
    <row r="1750" spans="2:6" x14ac:dyDescent="0.25">
      <c r="B1750" s="99">
        <f t="shared" si="109"/>
        <v>0.19851598173516413</v>
      </c>
      <c r="C1750" s="100">
        <f t="shared" ca="1" si="108"/>
        <v>0.69054635787324514</v>
      </c>
      <c r="D1750" s="101">
        <f t="shared" ca="1" si="110"/>
        <v>1.0022164343247537</v>
      </c>
      <c r="E1750" s="61">
        <f t="shared" ca="1" si="111"/>
        <v>107.63343427509088</v>
      </c>
      <c r="F1750"/>
    </row>
    <row r="1751" spans="2:6" x14ac:dyDescent="0.25">
      <c r="B1751" s="99">
        <f t="shared" si="109"/>
        <v>0.19863013698630569</v>
      </c>
      <c r="C1751" s="100">
        <f t="shared" ca="1" si="108"/>
        <v>0.84368366515263915</v>
      </c>
      <c r="D1751" s="101">
        <f t="shared" ca="1" si="110"/>
        <v>1.0027084946160771</v>
      </c>
      <c r="E1751" s="61">
        <f t="shared" ca="1" si="111"/>
        <v>107.92495885233485</v>
      </c>
      <c r="F1751"/>
    </row>
    <row r="1752" spans="2:6" x14ac:dyDescent="0.25">
      <c r="B1752" s="99">
        <f t="shared" si="109"/>
        <v>0.19874429223744725</v>
      </c>
      <c r="C1752" s="100">
        <f t="shared" ca="1" si="108"/>
        <v>0.46340687731571961</v>
      </c>
      <c r="D1752" s="101">
        <f t="shared" ca="1" si="110"/>
        <v>1.0014870351539968</v>
      </c>
      <c r="E1752" s="61">
        <f t="shared" ca="1" si="111"/>
        <v>108.08544706014195</v>
      </c>
      <c r="F1752"/>
    </row>
    <row r="1753" spans="2:6" x14ac:dyDescent="0.25">
      <c r="B1753" s="99">
        <f t="shared" si="109"/>
        <v>0.1988584474885888</v>
      </c>
      <c r="C1753" s="100">
        <f t="shared" ca="1" si="108"/>
        <v>-0.24751216187723912</v>
      </c>
      <c r="D1753" s="101">
        <f t="shared" ca="1" si="110"/>
        <v>0.99920753326511069</v>
      </c>
      <c r="E1753" s="61">
        <f t="shared" ca="1" si="111"/>
        <v>107.99979293882114</v>
      </c>
      <c r="F1753"/>
    </row>
    <row r="1754" spans="2:6" x14ac:dyDescent="0.25">
      <c r="B1754" s="99">
        <f t="shared" si="109"/>
        <v>0.19897260273973036</v>
      </c>
      <c r="C1754" s="100">
        <f t="shared" ca="1" si="108"/>
        <v>0.73910314313252456</v>
      </c>
      <c r="D1754" s="101">
        <f t="shared" ca="1" si="110"/>
        <v>1.0023724306776534</v>
      </c>
      <c r="E1754" s="61">
        <f t="shared" ca="1" si="111"/>
        <v>108.25601496076942</v>
      </c>
      <c r="F1754"/>
    </row>
    <row r="1755" spans="2:6" x14ac:dyDescent="0.25">
      <c r="B1755" s="99">
        <f t="shared" si="109"/>
        <v>0.19908675799087192</v>
      </c>
      <c r="C1755" s="100">
        <f t="shared" ca="1" si="108"/>
        <v>-1.0633402780513279</v>
      </c>
      <c r="D1755" s="101">
        <f t="shared" ca="1" si="110"/>
        <v>0.99659804193393842</v>
      </c>
      <c r="E1755" s="61">
        <f t="shared" ca="1" si="111"/>
        <v>107.88773253747395</v>
      </c>
      <c r="F1755"/>
    </row>
    <row r="1756" spans="2:6" x14ac:dyDescent="0.25">
      <c r="B1756" s="99">
        <f t="shared" si="109"/>
        <v>0.19920091324201347</v>
      </c>
      <c r="C1756" s="100">
        <f t="shared" ca="1" si="108"/>
        <v>0.27256419343757443</v>
      </c>
      <c r="D1756" s="101">
        <f t="shared" ca="1" si="110"/>
        <v>1.000874604070989</v>
      </c>
      <c r="E1756" s="61">
        <f t="shared" ca="1" si="111"/>
        <v>107.982091587561</v>
      </c>
      <c r="F1756"/>
    </row>
    <row r="1757" spans="2:6" x14ac:dyDescent="0.25">
      <c r="B1757" s="99">
        <f t="shared" si="109"/>
        <v>0.19931506849315503</v>
      </c>
      <c r="C1757" s="100">
        <f t="shared" ca="1" si="108"/>
        <v>0.11505107977427542</v>
      </c>
      <c r="D1757" s="101">
        <f t="shared" ca="1" si="110"/>
        <v>1.000369412658243</v>
      </c>
      <c r="E1757" s="61">
        <f t="shared" ca="1" si="111"/>
        <v>108.02198153905699</v>
      </c>
      <c r="F1757"/>
    </row>
    <row r="1758" spans="2:6" x14ac:dyDescent="0.25">
      <c r="B1758" s="99">
        <f t="shared" si="109"/>
        <v>0.19942922374429659</v>
      </c>
      <c r="C1758" s="100">
        <f t="shared" ca="1" si="108"/>
        <v>-1.778857949830126E-2</v>
      </c>
      <c r="D1758" s="101">
        <f t="shared" ca="1" si="110"/>
        <v>0.99994355456747352</v>
      </c>
      <c r="E1758" s="61">
        <f t="shared" ca="1" si="111"/>
        <v>108.01588419158665</v>
      </c>
      <c r="F1758"/>
    </row>
    <row r="1759" spans="2:6" x14ac:dyDescent="0.25">
      <c r="B1759" s="99">
        <f t="shared" si="109"/>
        <v>0.19954337899543814</v>
      </c>
      <c r="C1759" s="100">
        <f t="shared" ca="1" si="108"/>
        <v>-2.069664333248511</v>
      </c>
      <c r="D1759" s="101">
        <f t="shared" ca="1" si="110"/>
        <v>0.99338861975807213</v>
      </c>
      <c r="E1759" s="61">
        <f t="shared" ca="1" si="111"/>
        <v>107.30175010902802</v>
      </c>
      <c r="F1759"/>
    </row>
    <row r="1760" spans="2:6" x14ac:dyDescent="0.25">
      <c r="B1760" s="99">
        <f t="shared" si="109"/>
        <v>0.1996575342465797</v>
      </c>
      <c r="C1760" s="100">
        <f t="shared" ca="1" si="108"/>
        <v>-0.88678916654316708</v>
      </c>
      <c r="D1760" s="101">
        <f t="shared" ca="1" si="110"/>
        <v>0.99716217632559689</v>
      </c>
      <c r="E1760" s="61">
        <f t="shared" ca="1" si="111"/>
        <v>106.99724666226373</v>
      </c>
      <c r="F1760"/>
    </row>
    <row r="1761" spans="2:6" x14ac:dyDescent="0.25">
      <c r="B1761" s="99">
        <f t="shared" si="109"/>
        <v>0.19977168949772126</v>
      </c>
      <c r="C1761" s="100">
        <f t="shared" ca="1" si="108"/>
        <v>0.24193241188186221</v>
      </c>
      <c r="D1761" s="101">
        <f t="shared" ca="1" si="110"/>
        <v>1.0007763388562907</v>
      </c>
      <c r="E1761" s="61">
        <f t="shared" ca="1" si="111"/>
        <v>107.08031278236376</v>
      </c>
      <c r="F1761"/>
    </row>
    <row r="1762" spans="2:6" x14ac:dyDescent="0.25">
      <c r="B1762" s="99">
        <f t="shared" si="109"/>
        <v>0.19988584474886281</v>
      </c>
      <c r="C1762" s="100">
        <f t="shared" ca="1" si="108"/>
        <v>-0.14853412722004578</v>
      </c>
      <c r="D1762" s="101">
        <f t="shared" ca="1" si="110"/>
        <v>0.99952458681499368</v>
      </c>
      <c r="E1762" s="61">
        <f t="shared" ca="1" si="111"/>
        <v>107.02940538981242</v>
      </c>
      <c r="F1762"/>
    </row>
    <row r="1763" spans="2:6" x14ac:dyDescent="0.25">
      <c r="B1763" s="99">
        <f t="shared" si="109"/>
        <v>0.20000000000000437</v>
      </c>
      <c r="C1763" s="100">
        <f t="shared" ca="1" si="108"/>
        <v>1.1966471902269404</v>
      </c>
      <c r="D1763" s="101">
        <f t="shared" ca="1" si="110"/>
        <v>1.0038435561803998</v>
      </c>
      <c r="E1763" s="61">
        <f t="shared" ca="1" si="111"/>
        <v>107.44077892238295</v>
      </c>
      <c r="F1763"/>
    </row>
    <row r="1764" spans="2:6" x14ac:dyDescent="0.25">
      <c r="B1764" s="99">
        <f t="shared" si="109"/>
        <v>0.20011415525114593</v>
      </c>
      <c r="C1764" s="100">
        <f t="shared" ca="1" si="108"/>
        <v>0.54064912546891719</v>
      </c>
      <c r="D1764" s="101">
        <f t="shared" ca="1" si="110"/>
        <v>1.0017350188920144</v>
      </c>
      <c r="E1764" s="61">
        <f t="shared" ca="1" si="111"/>
        <v>107.62719070358602</v>
      </c>
      <c r="F1764"/>
    </row>
    <row r="1765" spans="2:6" x14ac:dyDescent="0.25">
      <c r="B1765" s="99">
        <f t="shared" si="109"/>
        <v>0.20022831050228748</v>
      </c>
      <c r="C1765" s="100">
        <f t="shared" ca="1" si="108"/>
        <v>-1.0043527254310902</v>
      </c>
      <c r="D1765" s="101">
        <f t="shared" ca="1" si="110"/>
        <v>0.99678648955801497</v>
      </c>
      <c r="E1765" s="61">
        <f t="shared" ca="1" si="111"/>
        <v>107.28132960241854</v>
      </c>
      <c r="F1765"/>
    </row>
    <row r="1766" spans="2:6" x14ac:dyDescent="0.25">
      <c r="B1766" s="99">
        <f t="shared" si="109"/>
        <v>0.20034246575342904</v>
      </c>
      <c r="C1766" s="100">
        <f t="shared" ca="1" si="108"/>
        <v>-1.7262937035411596</v>
      </c>
      <c r="D1766" s="101">
        <f t="shared" ca="1" si="110"/>
        <v>0.99448255230238758</v>
      </c>
      <c r="E1766" s="61">
        <f t="shared" ca="1" si="111"/>
        <v>106.68941047740688</v>
      </c>
      <c r="F1766"/>
    </row>
    <row r="1767" spans="2:6" x14ac:dyDescent="0.25">
      <c r="B1767" s="99">
        <f t="shared" si="109"/>
        <v>0.2004566210045706</v>
      </c>
      <c r="C1767" s="100">
        <f t="shared" ca="1" si="108"/>
        <v>-1.0805911188072059</v>
      </c>
      <c r="D1767" s="101">
        <f t="shared" ca="1" si="110"/>
        <v>0.99654293738009647</v>
      </c>
      <c r="E1767" s="61">
        <f t="shared" ca="1" si="111"/>
        <v>106.32057850450589</v>
      </c>
      <c r="F1767"/>
    </row>
    <row r="1768" spans="2:6" x14ac:dyDescent="0.25">
      <c r="B1768" s="99">
        <f t="shared" si="109"/>
        <v>0.20057077625571215</v>
      </c>
      <c r="C1768" s="100">
        <f t="shared" ca="1" si="108"/>
        <v>0.14304646356322337</v>
      </c>
      <c r="D1768" s="101">
        <f t="shared" ca="1" si="110"/>
        <v>1.0004591835453955</v>
      </c>
      <c r="E1768" s="61">
        <f t="shared" ca="1" si="111"/>
        <v>106.3693991646921</v>
      </c>
      <c r="F1768"/>
    </row>
    <row r="1769" spans="2:6" x14ac:dyDescent="0.25">
      <c r="B1769" s="99">
        <f t="shared" si="109"/>
        <v>0.20068493150685371</v>
      </c>
      <c r="C1769" s="100">
        <f t="shared" ca="1" si="108"/>
        <v>-0.62767867348156869</v>
      </c>
      <c r="D1769" s="101">
        <f t="shared" ca="1" si="110"/>
        <v>0.99799069129293672</v>
      </c>
      <c r="E1769" s="61">
        <f t="shared" ca="1" si="111"/>
        <v>106.15567020478539</v>
      </c>
      <c r="F1769"/>
    </row>
    <row r="1770" spans="2:6" x14ac:dyDescent="0.25">
      <c r="B1770" s="99">
        <f t="shared" si="109"/>
        <v>0.20079908675799527</v>
      </c>
      <c r="C1770" s="100">
        <f t="shared" ca="1" si="108"/>
        <v>0.95828909252304584</v>
      </c>
      <c r="D1770" s="101">
        <f t="shared" ca="1" si="110"/>
        <v>1.0030769024454731</v>
      </c>
      <c r="E1770" s="61">
        <f t="shared" ca="1" si="111"/>
        <v>106.48230084603934</v>
      </c>
      <c r="F1770"/>
    </row>
    <row r="1771" spans="2:6" x14ac:dyDescent="0.25">
      <c r="B1771" s="99">
        <f t="shared" si="109"/>
        <v>0.20091324200913682</v>
      </c>
      <c r="C1771" s="100">
        <f t="shared" ca="1" si="108"/>
        <v>1.1164570423716214</v>
      </c>
      <c r="D1771" s="101">
        <f t="shared" ca="1" si="110"/>
        <v>1.003585567626355</v>
      </c>
      <c r="E1771" s="61">
        <f t="shared" ca="1" si="111"/>
        <v>106.86410033673269</v>
      </c>
      <c r="F1771"/>
    </row>
    <row r="1772" spans="2:6" x14ac:dyDescent="0.25">
      <c r="B1772" s="99">
        <f t="shared" si="109"/>
        <v>0.20102739726027838</v>
      </c>
      <c r="C1772" s="100">
        <f t="shared" ca="1" si="108"/>
        <v>0.60693082559737377</v>
      </c>
      <c r="D1772" s="101">
        <f t="shared" ca="1" si="110"/>
        <v>1.0019478630977217</v>
      </c>
      <c r="E1772" s="61">
        <f t="shared" ca="1" si="111"/>
        <v>107.07225697424984</v>
      </c>
      <c r="F1772"/>
    </row>
    <row r="1773" spans="2:6" x14ac:dyDescent="0.25">
      <c r="B1773" s="99">
        <f t="shared" si="109"/>
        <v>0.20114155251141994</v>
      </c>
      <c r="C1773" s="100">
        <f t="shared" ca="1" si="108"/>
        <v>-0.23884808797447477</v>
      </c>
      <c r="D1773" s="101">
        <f t="shared" ca="1" si="110"/>
        <v>0.99923528263204753</v>
      </c>
      <c r="E1773" s="61">
        <f t="shared" ca="1" si="111"/>
        <v>106.99037695971576</v>
      </c>
      <c r="F1773"/>
    </row>
    <row r="1774" spans="2:6" x14ac:dyDescent="0.25">
      <c r="B1774" s="99">
        <f t="shared" si="109"/>
        <v>0.20125570776256149</v>
      </c>
      <c r="C1774" s="100">
        <f t="shared" ca="1" si="108"/>
        <v>0.59135572882951237</v>
      </c>
      <c r="D1774" s="101">
        <f t="shared" ca="1" si="110"/>
        <v>1.0018978441860431</v>
      </c>
      <c r="E1774" s="61">
        <f t="shared" ca="1" si="111"/>
        <v>107.19342802459131</v>
      </c>
      <c r="F1774"/>
    </row>
    <row r="1775" spans="2:6" x14ac:dyDescent="0.25">
      <c r="B1775" s="99">
        <f t="shared" si="109"/>
        <v>0.20136986301370305</v>
      </c>
      <c r="C1775" s="100">
        <f t="shared" ca="1" si="108"/>
        <v>-0.22471454030892346</v>
      </c>
      <c r="D1775" s="101">
        <f t="shared" ca="1" si="110"/>
        <v>0.99928055132833749</v>
      </c>
      <c r="E1775" s="61">
        <f t="shared" ca="1" si="111"/>
        <v>107.11630785518807</v>
      </c>
      <c r="F1775"/>
    </row>
    <row r="1776" spans="2:6" x14ac:dyDescent="0.25">
      <c r="B1776" s="99">
        <f t="shared" si="109"/>
        <v>0.20148401826484461</v>
      </c>
      <c r="C1776" s="100">
        <f t="shared" ca="1" si="108"/>
        <v>0.33537048693688121</v>
      </c>
      <c r="D1776" s="101">
        <f t="shared" ca="1" si="110"/>
        <v>1.0010761136756867</v>
      </c>
      <c r="E1776" s="61">
        <f t="shared" ca="1" si="111"/>
        <v>107.23157717896011</v>
      </c>
      <c r="F1776"/>
    </row>
    <row r="1777" spans="2:6" x14ac:dyDescent="0.25">
      <c r="B1777" s="99">
        <f t="shared" si="109"/>
        <v>0.20159817351598616</v>
      </c>
      <c r="C1777" s="100">
        <f t="shared" ca="1" si="108"/>
        <v>-6.3027982832863927E-2</v>
      </c>
      <c r="D1777" s="101">
        <f t="shared" ca="1" si="110"/>
        <v>0.99979856723218119</v>
      </c>
      <c r="E1777" s="61">
        <f t="shared" ca="1" si="111"/>
        <v>107.20997722557138</v>
      </c>
      <c r="F1777"/>
    </row>
    <row r="1778" spans="2:6" x14ac:dyDescent="0.25">
      <c r="B1778" s="99">
        <f t="shared" si="109"/>
        <v>0.20171232876712772</v>
      </c>
      <c r="C1778" s="100">
        <f t="shared" ca="1" si="108"/>
        <v>1.4645456758444197</v>
      </c>
      <c r="D1778" s="101">
        <f t="shared" ca="1" si="110"/>
        <v>1.0047059228696487</v>
      </c>
      <c r="E1778" s="61">
        <f t="shared" ca="1" si="111"/>
        <v>107.7144991092517</v>
      </c>
      <c r="F1778"/>
    </row>
    <row r="1779" spans="2:6" x14ac:dyDescent="0.25">
      <c r="B1779" s="99">
        <f t="shared" si="109"/>
        <v>0.20182648401826928</v>
      </c>
      <c r="C1779" s="100">
        <f t="shared" ca="1" si="108"/>
        <v>0.79531218943884596</v>
      </c>
      <c r="D1779" s="101">
        <f t="shared" ca="1" si="110"/>
        <v>1.0025530414521651</v>
      </c>
      <c r="E1779" s="61">
        <f t="shared" ca="1" si="111"/>
        <v>107.98949869047682</v>
      </c>
      <c r="F1779"/>
    </row>
    <row r="1780" spans="2:6" x14ac:dyDescent="0.25">
      <c r="B1780" s="99">
        <f t="shared" si="109"/>
        <v>0.20194063926941083</v>
      </c>
      <c r="C1780" s="100">
        <f t="shared" ca="1" si="108"/>
        <v>-0.78329549069167115</v>
      </c>
      <c r="D1780" s="101">
        <f t="shared" ca="1" si="110"/>
        <v>0.99749301848493521</v>
      </c>
      <c r="E1780" s="61">
        <f t="shared" ca="1" si="111"/>
        <v>107.71877101343868</v>
      </c>
      <c r="F1780"/>
    </row>
    <row r="1781" spans="2:6" x14ac:dyDescent="0.25">
      <c r="B1781" s="99">
        <f t="shared" si="109"/>
        <v>0.20205479452055239</v>
      </c>
      <c r="C1781" s="100">
        <f t="shared" ca="1" si="108"/>
        <v>0.48123638407560065</v>
      </c>
      <c r="D1781" s="101">
        <f t="shared" ca="1" si="110"/>
        <v>1.0015442707582047</v>
      </c>
      <c r="E1781" s="61">
        <f t="shared" ca="1" si="111"/>
        <v>107.88511796162449</v>
      </c>
      <c r="F1781"/>
    </row>
    <row r="1782" spans="2:6" x14ac:dyDescent="0.25">
      <c r="B1782" s="99">
        <f t="shared" si="109"/>
        <v>0.20216894977169395</v>
      </c>
      <c r="C1782" s="100">
        <f t="shared" ca="1" si="108"/>
        <v>1.2006580618617591</v>
      </c>
      <c r="D1782" s="101">
        <f t="shared" ca="1" si="110"/>
        <v>1.0038564617385421</v>
      </c>
      <c r="E1782" s="61">
        <f t="shared" ca="1" si="111"/>
        <v>108.30117279120159</v>
      </c>
      <c r="F1782"/>
    </row>
    <row r="1783" spans="2:6" x14ac:dyDescent="0.25">
      <c r="B1783" s="99">
        <f t="shared" si="109"/>
        <v>0.2022831050228355</v>
      </c>
      <c r="C1783" s="100">
        <f t="shared" ca="1" si="108"/>
        <v>-0.34443019103491679</v>
      </c>
      <c r="D1783" s="101">
        <f t="shared" ca="1" si="110"/>
        <v>0.99889717592583815</v>
      </c>
      <c r="E1783" s="61">
        <f t="shared" ca="1" si="111"/>
        <v>108.1817356505875</v>
      </c>
      <c r="F1783"/>
    </row>
    <row r="1784" spans="2:6" x14ac:dyDescent="0.25">
      <c r="B1784" s="99">
        <f t="shared" si="109"/>
        <v>0.20239726027397706</v>
      </c>
      <c r="C1784" s="100">
        <f t="shared" ca="1" si="108"/>
        <v>-0.14195052244758699</v>
      </c>
      <c r="D1784" s="101">
        <f t="shared" ca="1" si="110"/>
        <v>0.99954567945871298</v>
      </c>
      <c r="E1784" s="61">
        <f t="shared" ca="1" si="111"/>
        <v>108.13258646588936</v>
      </c>
      <c r="F1784"/>
    </row>
    <row r="1785" spans="2:6" x14ac:dyDescent="0.25">
      <c r="B1785" s="99">
        <f t="shared" si="109"/>
        <v>0.20251141552511862</v>
      </c>
      <c r="C1785" s="100">
        <f t="shared" ca="1" si="108"/>
        <v>-0.22998506210569758</v>
      </c>
      <c r="D1785" s="101">
        <f t="shared" ca="1" si="110"/>
        <v>0.99926367000135785</v>
      </c>
      <c r="E1785" s="61">
        <f t="shared" ca="1" si="111"/>
        <v>108.05296519864376</v>
      </c>
      <c r="F1785"/>
    </row>
    <row r="1786" spans="2:6" x14ac:dyDescent="0.25">
      <c r="B1786" s="99">
        <f t="shared" si="109"/>
        <v>0.20262557077626017</v>
      </c>
      <c r="C1786" s="100">
        <f t="shared" ca="1" si="108"/>
        <v>2.2869244276080281E-2</v>
      </c>
      <c r="D1786" s="101">
        <f t="shared" ca="1" si="110"/>
        <v>1.0000738763811063</v>
      </c>
      <c r="E1786" s="61">
        <f t="shared" ca="1" si="111"/>
        <v>108.06094776068045</v>
      </c>
      <c r="F1786"/>
    </row>
    <row r="1787" spans="2:6" x14ac:dyDescent="0.25">
      <c r="B1787" s="99">
        <f t="shared" si="109"/>
        <v>0.20273972602740173</v>
      </c>
      <c r="C1787" s="100">
        <f t="shared" ca="1" si="108"/>
        <v>-0.50750941227306612</v>
      </c>
      <c r="D1787" s="101">
        <f t="shared" ca="1" si="110"/>
        <v>0.99837517038376677</v>
      </c>
      <c r="E1787" s="61">
        <f t="shared" ca="1" si="111"/>
        <v>107.88536713240066</v>
      </c>
      <c r="F1787"/>
    </row>
    <row r="1788" spans="2:6" x14ac:dyDescent="0.25">
      <c r="B1788" s="99">
        <f t="shared" si="109"/>
        <v>0.20285388127854329</v>
      </c>
      <c r="C1788" s="100">
        <f t="shared" ca="1" si="108"/>
        <v>-0.14965280570322648</v>
      </c>
      <c r="D1788" s="101">
        <f t="shared" ca="1" si="110"/>
        <v>0.99952100282169076</v>
      </c>
      <c r="E1788" s="61">
        <f t="shared" ca="1" si="111"/>
        <v>107.83369034596339</v>
      </c>
      <c r="F1788"/>
    </row>
    <row r="1789" spans="2:6" x14ac:dyDescent="0.25">
      <c r="B1789" s="99">
        <f t="shared" si="109"/>
        <v>0.20296803652968484</v>
      </c>
      <c r="C1789" s="100">
        <f t="shared" ca="1" si="108"/>
        <v>0.13275894161779433</v>
      </c>
      <c r="D1789" s="101">
        <f t="shared" ca="1" si="110"/>
        <v>1.0004261943144646</v>
      </c>
      <c r="E1789" s="61">
        <f t="shared" ca="1" si="111"/>
        <v>107.87964845169657</v>
      </c>
      <c r="F1789"/>
    </row>
    <row r="1790" spans="2:6" x14ac:dyDescent="0.25">
      <c r="B1790" s="99">
        <f t="shared" si="109"/>
        <v>0.2030821917808264</v>
      </c>
      <c r="C1790" s="100">
        <f t="shared" ca="1" si="108"/>
        <v>-0.42102101360796951</v>
      </c>
      <c r="D1790" s="101">
        <f t="shared" ca="1" si="110"/>
        <v>0.99865197990787902</v>
      </c>
      <c r="E1790" s="61">
        <f t="shared" ca="1" si="111"/>
        <v>107.73422451805273</v>
      </c>
      <c r="F1790"/>
    </row>
    <row r="1791" spans="2:6" x14ac:dyDescent="0.25">
      <c r="B1791" s="99">
        <f t="shared" si="109"/>
        <v>0.20319634703196796</v>
      </c>
      <c r="C1791" s="100">
        <f t="shared" ca="1" si="108"/>
        <v>0.27876126296177972</v>
      </c>
      <c r="D1791" s="101">
        <f t="shared" ca="1" si="110"/>
        <v>1.000894485131774</v>
      </c>
      <c r="E1791" s="61">
        <f t="shared" ca="1" si="111"/>
        <v>107.83059118006733</v>
      </c>
      <c r="F1791"/>
    </row>
    <row r="1792" spans="2:6" x14ac:dyDescent="0.25">
      <c r="B1792" s="99">
        <f t="shared" si="109"/>
        <v>0.20331050228310951</v>
      </c>
      <c r="C1792" s="100">
        <f t="shared" ca="1" si="108"/>
        <v>1.4030501915840432</v>
      </c>
      <c r="D1792" s="101">
        <f t="shared" ca="1" si="110"/>
        <v>1.0045079030829462</v>
      </c>
      <c r="E1792" s="61">
        <f t="shared" ca="1" si="111"/>
        <v>108.31668103448388</v>
      </c>
      <c r="F1792"/>
    </row>
    <row r="1793" spans="2:6" x14ac:dyDescent="0.25">
      <c r="B1793" s="99">
        <f t="shared" si="109"/>
        <v>0.20342465753425107</v>
      </c>
      <c r="C1793" s="100">
        <f t="shared" ca="1" si="108"/>
        <v>0.18519358491175808</v>
      </c>
      <c r="D1793" s="101">
        <f t="shared" ca="1" si="110"/>
        <v>1.0005943490375486</v>
      </c>
      <c r="E1793" s="61">
        <f t="shared" ca="1" si="111"/>
        <v>108.38105894960718</v>
      </c>
      <c r="F1793"/>
    </row>
    <row r="1794" spans="2:6" x14ac:dyDescent="0.25">
      <c r="B1794" s="99">
        <f t="shared" si="109"/>
        <v>0.20353881278539263</v>
      </c>
      <c r="C1794" s="100">
        <f t="shared" ca="1" si="108"/>
        <v>-0.93375774667947553</v>
      </c>
      <c r="D1794" s="101">
        <f t="shared" ca="1" si="110"/>
        <v>0.99701206628609251</v>
      </c>
      <c r="E1794" s="61">
        <f t="shared" ca="1" si="111"/>
        <v>108.05722352962266</v>
      </c>
      <c r="F1794"/>
    </row>
    <row r="1795" spans="2:6" x14ac:dyDescent="0.25">
      <c r="B1795" s="99">
        <f t="shared" si="109"/>
        <v>0.20365296803653418</v>
      </c>
      <c r="C1795" s="100">
        <f t="shared" ca="1" si="108"/>
        <v>2.4327164283022285</v>
      </c>
      <c r="D1795" s="101">
        <f t="shared" ca="1" si="110"/>
        <v>1.007828650933456</v>
      </c>
      <c r="E1795" s="61">
        <f t="shared" ca="1" si="111"/>
        <v>108.9031658134745</v>
      </c>
      <c r="F1795"/>
    </row>
    <row r="1796" spans="2:6" x14ac:dyDescent="0.25">
      <c r="B1796" s="99">
        <f t="shared" si="109"/>
        <v>0.20376712328767574</v>
      </c>
      <c r="C1796" s="100">
        <f t="shared" ca="1" si="108"/>
        <v>0.31923036658554338</v>
      </c>
      <c r="D1796" s="101">
        <f t="shared" ca="1" si="110"/>
        <v>1.0010243253541744</v>
      </c>
      <c r="E1796" s="61">
        <f t="shared" ca="1" si="111"/>
        <v>109.0147180873671</v>
      </c>
      <c r="F1796"/>
    </row>
    <row r="1797" spans="2:6" x14ac:dyDescent="0.25">
      <c r="B1797" s="99">
        <f t="shared" si="109"/>
        <v>0.2038812785388173</v>
      </c>
      <c r="C1797" s="100">
        <f t="shared" ca="1" si="108"/>
        <v>9.4842107500880957E-2</v>
      </c>
      <c r="D1797" s="101">
        <f t="shared" ca="1" si="110"/>
        <v>1.0003046149317925</v>
      </c>
      <c r="E1797" s="61">
        <f t="shared" ca="1" si="111"/>
        <v>109.04792559828165</v>
      </c>
      <c r="F1797"/>
    </row>
    <row r="1798" spans="2:6" x14ac:dyDescent="0.25">
      <c r="B1798" s="99">
        <f t="shared" si="109"/>
        <v>0.20399543378995885</v>
      </c>
      <c r="C1798" s="100">
        <f t="shared" ca="1" si="108"/>
        <v>0.67768496592179872</v>
      </c>
      <c r="D1798" s="101">
        <f t="shared" ca="1" si="110"/>
        <v>1.0021751191357902</v>
      </c>
      <c r="E1798" s="61">
        <f t="shared" ca="1" si="111"/>
        <v>109.28511782796869</v>
      </c>
      <c r="F1798"/>
    </row>
    <row r="1799" spans="2:6" x14ac:dyDescent="0.25">
      <c r="B1799" s="99">
        <f t="shared" si="109"/>
        <v>0.20410958904110041</v>
      </c>
      <c r="C1799" s="100">
        <f t="shared" ca="1" si="108"/>
        <v>1.439675543224439</v>
      </c>
      <c r="D1799" s="101">
        <f t="shared" ca="1" si="110"/>
        <v>1.004625834591772</v>
      </c>
      <c r="E1799" s="61">
        <f t="shared" ca="1" si="111"/>
        <v>109.79065270638318</v>
      </c>
      <c r="F1799"/>
    </row>
    <row r="1800" spans="2:6" x14ac:dyDescent="0.25">
      <c r="B1800" s="99">
        <f t="shared" si="109"/>
        <v>0.20422374429224197</v>
      </c>
      <c r="C1800" s="100">
        <f t="shared" ca="1" si="108"/>
        <v>0.98255441116634756</v>
      </c>
      <c r="D1800" s="101">
        <f t="shared" ca="1" si="110"/>
        <v>1.0031549225126304</v>
      </c>
      <c r="E1800" s="61">
        <f t="shared" ca="1" si="111"/>
        <v>110.13703370828294</v>
      </c>
      <c r="F1800"/>
    </row>
    <row r="1801" spans="2:6" x14ac:dyDescent="0.25">
      <c r="B1801" s="99">
        <f t="shared" si="109"/>
        <v>0.20433789954338352</v>
      </c>
      <c r="C1801" s="100">
        <f t="shared" ca="1" si="108"/>
        <v>-0.7180005923146382</v>
      </c>
      <c r="D1801" s="101">
        <f t="shared" ca="1" si="110"/>
        <v>0.99770180563401434</v>
      </c>
      <c r="E1801" s="61">
        <f t="shared" ca="1" si="111"/>
        <v>109.88391739792819</v>
      </c>
      <c r="F1801"/>
    </row>
    <row r="1802" spans="2:6" x14ac:dyDescent="0.25">
      <c r="B1802" s="99">
        <f t="shared" si="109"/>
        <v>0.20445205479452508</v>
      </c>
      <c r="C1802" s="100">
        <f t="shared" ca="1" si="108"/>
        <v>0.47972662287065759</v>
      </c>
      <c r="D1802" s="101">
        <f t="shared" ca="1" si="110"/>
        <v>1.0015394240534667</v>
      </c>
      <c r="E1802" s="61">
        <f t="shared" ca="1" si="111"/>
        <v>110.05307534345971</v>
      </c>
      <c r="F1802"/>
    </row>
    <row r="1803" spans="2:6" x14ac:dyDescent="0.25">
      <c r="B1803" s="99">
        <f t="shared" si="109"/>
        <v>0.20456621004566664</v>
      </c>
      <c r="C1803" s="100">
        <f t="shared" ca="1" si="108"/>
        <v>0.28920226213813294</v>
      </c>
      <c r="D1803" s="101">
        <f t="shared" ca="1" si="110"/>
        <v>1.0009279822022243</v>
      </c>
      <c r="E1803" s="61">
        <f t="shared" ca="1" si="111"/>
        <v>110.15520263867849</v>
      </c>
      <c r="F1803"/>
    </row>
    <row r="1804" spans="2:6" x14ac:dyDescent="0.25">
      <c r="B1804" s="99">
        <f t="shared" si="109"/>
        <v>0.20468036529680819</v>
      </c>
      <c r="C1804" s="100">
        <f t="shared" ref="C1804:C1867" ca="1" si="112">NORMINV(RAND(),0,1)</f>
        <v>-0.8052620614762418</v>
      </c>
      <c r="D1804" s="101">
        <f t="shared" ca="1" si="110"/>
        <v>0.99742278793948158</v>
      </c>
      <c r="E1804" s="61">
        <f t="shared" ca="1" si="111"/>
        <v>109.87130932190924</v>
      </c>
      <c r="F1804"/>
    </row>
    <row r="1805" spans="2:6" x14ac:dyDescent="0.25">
      <c r="B1805" s="99">
        <f t="shared" ref="B1805:B1868" si="113">B1804+$C$5</f>
        <v>0.20479452054794975</v>
      </c>
      <c r="C1805" s="100">
        <f t="shared" ca="1" si="112"/>
        <v>1.3156522982171737</v>
      </c>
      <c r="D1805" s="101">
        <f t="shared" ref="D1805:D1868" ca="1" si="114">EXP(($C$6-$C$4^2*0.5)*$C$5+($C$4*C1805*$C$5^0.5))</f>
        <v>1.0042265428631107</v>
      </c>
      <c r="E1805" s="61">
        <f t="shared" ref="E1805:E1868" ca="1" si="115">E1804*D1805</f>
        <v>110.33568512018438</v>
      </c>
      <c r="F1805"/>
    </row>
    <row r="1806" spans="2:6" x14ac:dyDescent="0.25">
      <c r="B1806" s="99">
        <f t="shared" si="113"/>
        <v>0.20490867579909131</v>
      </c>
      <c r="C1806" s="100">
        <f t="shared" ca="1" si="112"/>
        <v>0.26898760552285239</v>
      </c>
      <c r="D1806" s="101">
        <f t="shared" ca="1" si="114"/>
        <v>1.0008631300593338</v>
      </c>
      <c r="E1806" s="61">
        <f t="shared" ca="1" si="115"/>
        <v>110.4309191666288</v>
      </c>
      <c r="F1806"/>
    </row>
    <row r="1807" spans="2:6" x14ac:dyDescent="0.25">
      <c r="B1807" s="99">
        <f t="shared" si="113"/>
        <v>0.20502283105023286</v>
      </c>
      <c r="C1807" s="100">
        <f t="shared" ca="1" si="112"/>
        <v>-1.7768343241186813</v>
      </c>
      <c r="D1807" s="101">
        <f t="shared" ca="1" si="114"/>
        <v>0.99432146112231157</v>
      </c>
      <c r="E1807" s="61">
        <f t="shared" ca="1" si="115"/>
        <v>109.80383289884223</v>
      </c>
      <c r="F1807"/>
    </row>
    <row r="1808" spans="2:6" x14ac:dyDescent="0.25">
      <c r="B1808" s="99">
        <f t="shared" si="113"/>
        <v>0.20513698630137442</v>
      </c>
      <c r="C1808" s="100">
        <f t="shared" ca="1" si="112"/>
        <v>-0.19593699107645079</v>
      </c>
      <c r="D1808" s="101">
        <f t="shared" ca="1" si="114"/>
        <v>0.99937273000567017</v>
      </c>
      <c r="E1808" s="61">
        <f t="shared" ca="1" si="115"/>
        <v>109.73495624920238</v>
      </c>
      <c r="F1808"/>
    </row>
    <row r="1809" spans="2:6" x14ac:dyDescent="0.25">
      <c r="B1809" s="99">
        <f t="shared" si="113"/>
        <v>0.20525114155251598</v>
      </c>
      <c r="C1809" s="100">
        <f t="shared" ca="1" si="112"/>
        <v>1.3349676919460762</v>
      </c>
      <c r="D1809" s="101">
        <f t="shared" ca="1" si="114"/>
        <v>1.0042887181656339</v>
      </c>
      <c r="E1809" s="61">
        <f t="shared" ca="1" si="115"/>
        <v>110.20557854947339</v>
      </c>
      <c r="F1809"/>
    </row>
    <row r="1810" spans="2:6" x14ac:dyDescent="0.25">
      <c r="B1810" s="99">
        <f t="shared" si="113"/>
        <v>0.20536529680365753</v>
      </c>
      <c r="C1810" s="100">
        <f t="shared" ca="1" si="112"/>
        <v>-1.5982641343725845</v>
      </c>
      <c r="D1810" s="101">
        <f t="shared" ca="1" si="114"/>
        <v>0.9948907455048952</v>
      </c>
      <c r="E1810" s="61">
        <f t="shared" ca="1" si="115"/>
        <v>109.64251020188387</v>
      </c>
      <c r="F1810"/>
    </row>
    <row r="1811" spans="2:6" x14ac:dyDescent="0.25">
      <c r="B1811" s="99">
        <f t="shared" si="113"/>
        <v>0.20547945205479909</v>
      </c>
      <c r="C1811" s="100">
        <f t="shared" ca="1" si="112"/>
        <v>-0.55704504120512865</v>
      </c>
      <c r="D1811" s="101">
        <f t="shared" ca="1" si="114"/>
        <v>0.99821666421196797</v>
      </c>
      <c r="E1811" s="61">
        <f t="shared" ca="1" si="115"/>
        <v>109.44698078955118</v>
      </c>
      <c r="F1811"/>
    </row>
    <row r="1812" spans="2:6" x14ac:dyDescent="0.25">
      <c r="B1812" s="99">
        <f t="shared" si="113"/>
        <v>0.20559360730594065</v>
      </c>
      <c r="C1812" s="100">
        <f t="shared" ca="1" si="112"/>
        <v>-2.4294786271639168</v>
      </c>
      <c r="D1812" s="101">
        <f t="shared" ca="1" si="114"/>
        <v>0.99224359104002147</v>
      </c>
      <c r="E1812" s="61">
        <f t="shared" ca="1" si="115"/>
        <v>108.5980652471125</v>
      </c>
      <c r="F1812"/>
    </row>
    <row r="1813" spans="2:6" x14ac:dyDescent="0.25">
      <c r="B1813" s="99">
        <f t="shared" si="113"/>
        <v>0.2057077625570822</v>
      </c>
      <c r="C1813" s="100">
        <f t="shared" ca="1" si="112"/>
        <v>-0.10335270417272113</v>
      </c>
      <c r="D1813" s="101">
        <f t="shared" ca="1" si="114"/>
        <v>0.99966934863558832</v>
      </c>
      <c r="E1813" s="61">
        <f t="shared" ca="1" si="115"/>
        <v>108.56215714866607</v>
      </c>
      <c r="F1813"/>
    </row>
    <row r="1814" spans="2:6" x14ac:dyDescent="0.25">
      <c r="B1814" s="99">
        <f t="shared" si="113"/>
        <v>0.20582191780822376</v>
      </c>
      <c r="C1814" s="100">
        <f t="shared" ca="1" si="112"/>
        <v>-1.933699422806967E-2</v>
      </c>
      <c r="D1814" s="101">
        <f t="shared" ca="1" si="114"/>
        <v>0.99993859172028166</v>
      </c>
      <c r="E1814" s="61">
        <f t="shared" ca="1" si="115"/>
        <v>108.55549053335307</v>
      </c>
      <c r="F1814"/>
    </row>
    <row r="1815" spans="2:6" x14ac:dyDescent="0.25">
      <c r="B1815" s="99">
        <f t="shared" si="113"/>
        <v>0.20593607305936532</v>
      </c>
      <c r="C1815" s="100">
        <f t="shared" ca="1" si="112"/>
        <v>1.6872127162059769</v>
      </c>
      <c r="D1815" s="101">
        <f t="shared" ca="1" si="114"/>
        <v>1.0054232530301008</v>
      </c>
      <c r="E1815" s="61">
        <f t="shared" ca="1" si="115"/>
        <v>109.14421442632215</v>
      </c>
      <c r="F1815"/>
    </row>
    <row r="1816" spans="2:6" x14ac:dyDescent="0.25">
      <c r="B1816" s="99">
        <f t="shared" si="113"/>
        <v>0.20605022831050687</v>
      </c>
      <c r="C1816" s="100">
        <f t="shared" ca="1" si="112"/>
        <v>0.24442442736472003</v>
      </c>
      <c r="D1816" s="101">
        <f t="shared" ca="1" si="114"/>
        <v>1.000784332756109</v>
      </c>
      <c r="E1816" s="61">
        <f t="shared" ca="1" si="115"/>
        <v>109.2298198088365</v>
      </c>
      <c r="F1816"/>
    </row>
    <row r="1817" spans="2:6" x14ac:dyDescent="0.25">
      <c r="B1817" s="99">
        <f t="shared" si="113"/>
        <v>0.20616438356164843</v>
      </c>
      <c r="C1817" s="100">
        <f t="shared" ca="1" si="112"/>
        <v>1.3824319466948509</v>
      </c>
      <c r="D1817" s="101">
        <f t="shared" ca="1" si="114"/>
        <v>1.0044415196202308</v>
      </c>
      <c r="E1817" s="61">
        <f t="shared" ca="1" si="115"/>
        <v>109.71496619663171</v>
      </c>
      <c r="F1817"/>
    </row>
    <row r="1818" spans="2:6" x14ac:dyDescent="0.25">
      <c r="B1818" s="99">
        <f t="shared" si="113"/>
        <v>0.20627853881278999</v>
      </c>
      <c r="C1818" s="100">
        <f t="shared" ca="1" si="112"/>
        <v>1.6182275430765003</v>
      </c>
      <c r="D1818" s="101">
        <f t="shared" ca="1" si="114"/>
        <v>1.0052009599870904</v>
      </c>
      <c r="E1818" s="61">
        <f t="shared" ca="1" si="115"/>
        <v>110.28558934580536</v>
      </c>
      <c r="F1818"/>
    </row>
    <row r="1819" spans="2:6" x14ac:dyDescent="0.25">
      <c r="B1819" s="99">
        <f t="shared" si="113"/>
        <v>0.20639269406393154</v>
      </c>
      <c r="C1819" s="100">
        <f t="shared" ca="1" si="112"/>
        <v>0.24637529350002296</v>
      </c>
      <c r="D1819" s="101">
        <f t="shared" ca="1" si="114"/>
        <v>1.0007905907988841</v>
      </c>
      <c r="E1819" s="61">
        <f t="shared" ca="1" si="115"/>
        <v>110.37278011799167</v>
      </c>
      <c r="F1819"/>
    </row>
    <row r="1820" spans="2:6" x14ac:dyDescent="0.25">
      <c r="B1820" s="99">
        <f t="shared" si="113"/>
        <v>0.2065068493150731</v>
      </c>
      <c r="C1820" s="100">
        <f t="shared" ca="1" si="112"/>
        <v>-0.42704186853370629</v>
      </c>
      <c r="D1820" s="101">
        <f t="shared" ca="1" si="114"/>
        <v>0.99863270743952415</v>
      </c>
      <c r="E1820" s="61">
        <f t="shared" ca="1" si="115"/>
        <v>110.2218682368573</v>
      </c>
      <c r="F1820"/>
    </row>
    <row r="1821" spans="2:6" x14ac:dyDescent="0.25">
      <c r="B1821" s="99">
        <f t="shared" si="113"/>
        <v>0.20662100456621466</v>
      </c>
      <c r="C1821" s="100">
        <f t="shared" ca="1" si="112"/>
        <v>-1.6824515114421956</v>
      </c>
      <c r="D1821" s="101">
        <f t="shared" ca="1" si="114"/>
        <v>0.99462231431495651</v>
      </c>
      <c r="E1821" s="61">
        <f t="shared" ca="1" si="115"/>
        <v>109.6291296738612</v>
      </c>
      <c r="F1821"/>
    </row>
    <row r="1822" spans="2:6" x14ac:dyDescent="0.25">
      <c r="B1822" s="99">
        <f t="shared" si="113"/>
        <v>0.20673515981735621</v>
      </c>
      <c r="C1822" s="100">
        <f t="shared" ca="1" si="112"/>
        <v>-0.4145692855672678</v>
      </c>
      <c r="D1822" s="101">
        <f t="shared" ca="1" si="114"/>
        <v>0.99867263199326051</v>
      </c>
      <c r="E1822" s="61">
        <f t="shared" ca="1" si="115"/>
        <v>109.48361147452542</v>
      </c>
      <c r="F1822"/>
    </row>
    <row r="1823" spans="2:6" x14ac:dyDescent="0.25">
      <c r="B1823" s="99">
        <f t="shared" si="113"/>
        <v>0.20684931506849777</v>
      </c>
      <c r="C1823" s="100">
        <f t="shared" ca="1" si="112"/>
        <v>0.75816274147655349</v>
      </c>
      <c r="D1823" s="101">
        <f t="shared" ca="1" si="114"/>
        <v>1.0024336692877434</v>
      </c>
      <c r="E1823" s="61">
        <f t="shared" ca="1" si="115"/>
        <v>109.7500583772822</v>
      </c>
      <c r="F1823"/>
    </row>
    <row r="1824" spans="2:6" x14ac:dyDescent="0.25">
      <c r="B1824" s="99">
        <f t="shared" si="113"/>
        <v>0.20696347031963933</v>
      </c>
      <c r="C1824" s="100">
        <f t="shared" ca="1" si="112"/>
        <v>0.18193645701103378</v>
      </c>
      <c r="D1824" s="101">
        <f t="shared" ca="1" si="114"/>
        <v>1.0005839028025096</v>
      </c>
      <c r="E1824" s="61">
        <f t="shared" ca="1" si="115"/>
        <v>109.81414174394429</v>
      </c>
      <c r="F1824"/>
    </row>
    <row r="1825" spans="2:6" x14ac:dyDescent="0.25">
      <c r="B1825" s="99">
        <f t="shared" si="113"/>
        <v>0.20707762557078088</v>
      </c>
      <c r="C1825" s="100">
        <f t="shared" ca="1" si="112"/>
        <v>0.32262164495477919</v>
      </c>
      <c r="D1825" s="101">
        <f t="shared" ca="1" si="114"/>
        <v>1.001035206625335</v>
      </c>
      <c r="E1825" s="61">
        <f t="shared" ca="1" si="115"/>
        <v>109.92782207103309</v>
      </c>
      <c r="F1825"/>
    </row>
    <row r="1826" spans="2:6" x14ac:dyDescent="0.25">
      <c r="B1826" s="99">
        <f t="shared" si="113"/>
        <v>0.20719178082192244</v>
      </c>
      <c r="C1826" s="100">
        <f t="shared" ca="1" si="112"/>
        <v>-1.0082271728606429</v>
      </c>
      <c r="D1826" s="101">
        <f t="shared" ca="1" si="114"/>
        <v>0.99677411076160183</v>
      </c>
      <c r="E1826" s="61">
        <f t="shared" ca="1" si="115"/>
        <v>109.57320709281359</v>
      </c>
      <c r="F1826"/>
    </row>
    <row r="1827" spans="2:6" x14ac:dyDescent="0.25">
      <c r="B1827" s="99">
        <f t="shared" si="113"/>
        <v>0.207305936073064</v>
      </c>
      <c r="C1827" s="100">
        <f t="shared" ca="1" si="112"/>
        <v>1.2427517503965646</v>
      </c>
      <c r="D1827" s="101">
        <f t="shared" ca="1" si="114"/>
        <v>1.0039919142626104</v>
      </c>
      <c r="E1827" s="61">
        <f t="shared" ca="1" si="115"/>
        <v>110.01061394100735</v>
      </c>
      <c r="F1827"/>
    </row>
    <row r="1828" spans="2:6" x14ac:dyDescent="0.25">
      <c r="B1828" s="99">
        <f t="shared" si="113"/>
        <v>0.20742009132420555</v>
      </c>
      <c r="C1828" s="100">
        <f t="shared" ca="1" si="112"/>
        <v>0.15718455870228354</v>
      </c>
      <c r="D1828" s="101">
        <f t="shared" ca="1" si="114"/>
        <v>1.0005045222718734</v>
      </c>
      <c r="E1828" s="61">
        <f t="shared" ca="1" si="115"/>
        <v>110.06611674588305</v>
      </c>
      <c r="F1828"/>
    </row>
    <row r="1829" spans="2:6" x14ac:dyDescent="0.25">
      <c r="B1829" s="99">
        <f t="shared" si="113"/>
        <v>0.20753424657534711</v>
      </c>
      <c r="C1829" s="100">
        <f t="shared" ca="1" si="112"/>
        <v>-1.8113405531039461</v>
      </c>
      <c r="D1829" s="101">
        <f t="shared" ca="1" si="114"/>
        <v>0.9942114923192884</v>
      </c>
      <c r="E1829" s="61">
        <f t="shared" ca="1" si="115"/>
        <v>109.4289981837134</v>
      </c>
      <c r="F1829"/>
    </row>
    <row r="1830" spans="2:6" x14ac:dyDescent="0.25">
      <c r="B1830" s="99">
        <f t="shared" si="113"/>
        <v>0.20764840182648867</v>
      </c>
      <c r="C1830" s="100">
        <f t="shared" ca="1" si="112"/>
        <v>-0.30715114007762168</v>
      </c>
      <c r="D1830" s="101">
        <f t="shared" ca="1" si="114"/>
        <v>0.99901654196463763</v>
      </c>
      <c r="E1830" s="61">
        <f t="shared" ca="1" si="115"/>
        <v>109.32137935614797</v>
      </c>
      <c r="F1830"/>
    </row>
    <row r="1831" spans="2:6" x14ac:dyDescent="0.25">
      <c r="B1831" s="99">
        <f t="shared" si="113"/>
        <v>0.20776255707763022</v>
      </c>
      <c r="C1831" s="100">
        <f t="shared" ca="1" si="112"/>
        <v>1.6239891920122318</v>
      </c>
      <c r="D1831" s="101">
        <f t="shared" ca="1" si="114"/>
        <v>1.0052195240443464</v>
      </c>
      <c r="E1831" s="61">
        <f t="shared" ca="1" si="115"/>
        <v>109.89198492425851</v>
      </c>
      <c r="F1831"/>
    </row>
    <row r="1832" spans="2:6" x14ac:dyDescent="0.25">
      <c r="B1832" s="99">
        <f t="shared" si="113"/>
        <v>0.20787671232877178</v>
      </c>
      <c r="C1832" s="100">
        <f t="shared" ca="1" si="112"/>
        <v>0.42401893551868852</v>
      </c>
      <c r="D1832" s="101">
        <f t="shared" ca="1" si="114"/>
        <v>1.0013606050759662</v>
      </c>
      <c r="E1832" s="61">
        <f t="shared" ca="1" si="115"/>
        <v>110.04150451675446</v>
      </c>
      <c r="F1832"/>
    </row>
    <row r="1833" spans="2:6" x14ac:dyDescent="0.25">
      <c r="B1833" s="99">
        <f t="shared" si="113"/>
        <v>0.20799086757991334</v>
      </c>
      <c r="C1833" s="100">
        <f t="shared" ca="1" si="112"/>
        <v>0.13604221749119461</v>
      </c>
      <c r="D1833" s="101">
        <f t="shared" ca="1" si="114"/>
        <v>1.000436722751801</v>
      </c>
      <c r="E1833" s="61">
        <f t="shared" ca="1" si="115"/>
        <v>110.08956214541934</v>
      </c>
      <c r="F1833"/>
    </row>
    <row r="1834" spans="2:6" x14ac:dyDescent="0.25">
      <c r="B1834" s="99">
        <f t="shared" si="113"/>
        <v>0.20810502283105489</v>
      </c>
      <c r="C1834" s="100">
        <f t="shared" ca="1" si="112"/>
        <v>-1.3731028047914151</v>
      </c>
      <c r="D1834" s="101">
        <f t="shared" ca="1" si="114"/>
        <v>0.99560902773782955</v>
      </c>
      <c r="E1834" s="61">
        <f t="shared" ca="1" si="115"/>
        <v>109.60616193168431</v>
      </c>
      <c r="F1834"/>
    </row>
    <row r="1835" spans="2:6" x14ac:dyDescent="0.25">
      <c r="B1835" s="99">
        <f t="shared" si="113"/>
        <v>0.20821917808219645</v>
      </c>
      <c r="C1835" s="100">
        <f t="shared" ca="1" si="112"/>
        <v>0.31671561373514123</v>
      </c>
      <c r="D1835" s="101">
        <f t="shared" ca="1" si="114"/>
        <v>1.001016256583144</v>
      </c>
      <c r="E1835" s="61">
        <f t="shared" ca="1" si="115"/>
        <v>109.71754991530052</v>
      </c>
      <c r="F1835"/>
    </row>
    <row r="1836" spans="2:6" x14ac:dyDescent="0.25">
      <c r="B1836" s="99">
        <f t="shared" si="113"/>
        <v>0.20833333333333801</v>
      </c>
      <c r="C1836" s="100">
        <f t="shared" ca="1" si="112"/>
        <v>-0.95384621090488508</v>
      </c>
      <c r="D1836" s="101">
        <f t="shared" ca="1" si="114"/>
        <v>0.99694787111362071</v>
      </c>
      <c r="E1836" s="61">
        <f t="shared" ca="1" si="115"/>
        <v>109.38267781186127</v>
      </c>
      <c r="F1836"/>
    </row>
    <row r="1837" spans="2:6" x14ac:dyDescent="0.25">
      <c r="B1837" s="99">
        <f t="shared" si="113"/>
        <v>0.20844748858447956</v>
      </c>
      <c r="C1837" s="100">
        <f t="shared" ca="1" si="112"/>
        <v>0.18256287148687989</v>
      </c>
      <c r="D1837" s="101">
        <f t="shared" ca="1" si="114"/>
        <v>1.0005859118256297</v>
      </c>
      <c r="E1837" s="61">
        <f t="shared" ca="1" si="115"/>
        <v>109.44676641631028</v>
      </c>
      <c r="F1837"/>
    </row>
    <row r="1838" spans="2:6" x14ac:dyDescent="0.25">
      <c r="B1838" s="99">
        <f t="shared" si="113"/>
        <v>0.20856164383562112</v>
      </c>
      <c r="C1838" s="100">
        <f t="shared" ca="1" si="112"/>
        <v>-1.7366801330354065</v>
      </c>
      <c r="D1838" s="101">
        <f t="shared" ca="1" si="114"/>
        <v>0.9944494448763227</v>
      </c>
      <c r="E1838" s="61">
        <f t="shared" ca="1" si="115"/>
        <v>108.83927610620832</v>
      </c>
      <c r="F1838"/>
    </row>
    <row r="1839" spans="2:6" x14ac:dyDescent="0.25">
      <c r="B1839" s="99">
        <f t="shared" si="113"/>
        <v>0.20867579908676268</v>
      </c>
      <c r="C1839" s="100">
        <f t="shared" ca="1" si="112"/>
        <v>-1.6548165149288252</v>
      </c>
      <c r="D1839" s="101">
        <f t="shared" ca="1" si="114"/>
        <v>0.99471042042939573</v>
      </c>
      <c r="E1839" s="61">
        <f t="shared" ca="1" si="115"/>
        <v>108.26356209483755</v>
      </c>
      <c r="F1839"/>
    </row>
    <row r="1840" spans="2:6" x14ac:dyDescent="0.25">
      <c r="B1840" s="99">
        <f t="shared" si="113"/>
        <v>0.20878995433790423</v>
      </c>
      <c r="C1840" s="100">
        <f t="shared" ca="1" si="112"/>
        <v>-0.67593305175250862</v>
      </c>
      <c r="D1840" s="101">
        <f t="shared" ca="1" si="114"/>
        <v>0.9978363440661604</v>
      </c>
      <c r="E1840" s="61">
        <f t="shared" ca="1" si="115"/>
        <v>108.02931699629245</v>
      </c>
      <c r="F1840"/>
    </row>
    <row r="1841" spans="2:6" x14ac:dyDescent="0.25">
      <c r="B1841" s="99">
        <f t="shared" si="113"/>
        <v>0.20890410958904579</v>
      </c>
      <c r="C1841" s="100">
        <f t="shared" ca="1" si="112"/>
        <v>1.732933014864102</v>
      </c>
      <c r="D1841" s="101">
        <f t="shared" ca="1" si="114"/>
        <v>1.005570606038946</v>
      </c>
      <c r="E1841" s="61">
        <f t="shared" ca="1" si="115"/>
        <v>108.6311057619352</v>
      </c>
      <c r="F1841"/>
    </row>
    <row r="1842" spans="2:6" x14ac:dyDescent="0.25">
      <c r="B1842" s="99">
        <f t="shared" si="113"/>
        <v>0.20901826484018735</v>
      </c>
      <c r="C1842" s="100">
        <f t="shared" ca="1" si="112"/>
        <v>-1.2258215065230615</v>
      </c>
      <c r="D1842" s="101">
        <f t="shared" ca="1" si="114"/>
        <v>0.99607914710896228</v>
      </c>
      <c r="E1842" s="61">
        <f t="shared" ca="1" si="115"/>
        <v>108.2051791768519</v>
      </c>
      <c r="F1842"/>
    </row>
    <row r="1843" spans="2:6" x14ac:dyDescent="0.25">
      <c r="B1843" s="99">
        <f t="shared" si="113"/>
        <v>0.2091324200913289</v>
      </c>
      <c r="C1843" s="100">
        <f t="shared" ca="1" si="112"/>
        <v>0.94163851827033795</v>
      </c>
      <c r="D1843" s="101">
        <f t="shared" ca="1" si="114"/>
        <v>1.0030233695099529</v>
      </c>
      <c r="E1843" s="61">
        <f t="shared" ca="1" si="115"/>
        <v>108.53232341639418</v>
      </c>
      <c r="F1843"/>
    </row>
    <row r="1844" spans="2:6" x14ac:dyDescent="0.25">
      <c r="B1844" s="99">
        <f t="shared" si="113"/>
        <v>0.20924657534247046</v>
      </c>
      <c r="C1844" s="100">
        <f t="shared" ca="1" si="112"/>
        <v>-0.4542607712210156</v>
      </c>
      <c r="D1844" s="101">
        <f t="shared" ca="1" si="114"/>
        <v>0.99854558567641771</v>
      </c>
      <c r="E1844" s="61">
        <f t="shared" ca="1" si="115"/>
        <v>108.37447245064571</v>
      </c>
      <c r="F1844"/>
    </row>
    <row r="1845" spans="2:6" x14ac:dyDescent="0.25">
      <c r="B1845" s="99">
        <f t="shared" si="113"/>
        <v>0.20936073059361202</v>
      </c>
      <c r="C1845" s="100">
        <f t="shared" ca="1" si="112"/>
        <v>-0.60477987062768079</v>
      </c>
      <c r="D1845" s="101">
        <f t="shared" ca="1" si="114"/>
        <v>0.99806394412306543</v>
      </c>
      <c r="E1845" s="61">
        <f t="shared" ca="1" si="115"/>
        <v>108.16465341634796</v>
      </c>
      <c r="F1845"/>
    </row>
    <row r="1846" spans="2:6" x14ac:dyDescent="0.25">
      <c r="B1846" s="99">
        <f t="shared" si="113"/>
        <v>0.20947488584475357</v>
      </c>
      <c r="C1846" s="100">
        <f t="shared" ca="1" si="112"/>
        <v>-1.8602713680593297</v>
      </c>
      <c r="D1846" s="101">
        <f t="shared" ca="1" si="114"/>
        <v>0.99405557427698799</v>
      </c>
      <c r="E1846" s="61">
        <f t="shared" ca="1" si="115"/>
        <v>107.52167666825915</v>
      </c>
      <c r="F1846"/>
    </row>
    <row r="1847" spans="2:6" x14ac:dyDescent="0.25">
      <c r="B1847" s="99">
        <f t="shared" si="113"/>
        <v>0.20958904109589513</v>
      </c>
      <c r="C1847" s="100">
        <f t="shared" ca="1" si="112"/>
        <v>0.91353967945906334</v>
      </c>
      <c r="D1847" s="101">
        <f t="shared" ca="1" si="114"/>
        <v>1.0029330359617594</v>
      </c>
      <c r="E1847" s="61">
        <f t="shared" ca="1" si="115"/>
        <v>107.83704161259583</v>
      </c>
      <c r="F1847"/>
    </row>
    <row r="1848" spans="2:6" x14ac:dyDescent="0.25">
      <c r="B1848" s="99">
        <f t="shared" si="113"/>
        <v>0.20970319634703669</v>
      </c>
      <c r="C1848" s="100">
        <f t="shared" ca="1" si="112"/>
        <v>0.59974240684823599</v>
      </c>
      <c r="D1848" s="101">
        <f t="shared" ca="1" si="114"/>
        <v>1.0019247774167361</v>
      </c>
      <c r="E1848" s="61">
        <f t="shared" ca="1" si="115"/>
        <v>108.04460391497939</v>
      </c>
      <c r="F1848"/>
    </row>
    <row r="1849" spans="2:6" x14ac:dyDescent="0.25">
      <c r="B1849" s="99">
        <f t="shared" si="113"/>
        <v>0.20981735159817824</v>
      </c>
      <c r="C1849" s="100">
        <f t="shared" ca="1" si="112"/>
        <v>1.463395165046677</v>
      </c>
      <c r="D1849" s="101">
        <f t="shared" ca="1" si="114"/>
        <v>1.0047022177856166</v>
      </c>
      <c r="E1849" s="61">
        <f t="shared" ca="1" si="115"/>
        <v>108.55265317314831</v>
      </c>
      <c r="F1849"/>
    </row>
    <row r="1850" spans="2:6" x14ac:dyDescent="0.25">
      <c r="B1850" s="99">
        <f t="shared" si="113"/>
        <v>0.2099315068493198</v>
      </c>
      <c r="C1850" s="100">
        <f t="shared" ca="1" si="112"/>
        <v>-0.68944700615247712</v>
      </c>
      <c r="D1850" s="101">
        <f t="shared" ca="1" si="114"/>
        <v>0.99779312239419049</v>
      </c>
      <c r="E1850" s="61">
        <f t="shared" ca="1" si="115"/>
        <v>108.31309075380929</v>
      </c>
      <c r="F1850"/>
    </row>
    <row r="1851" spans="2:6" x14ac:dyDescent="0.25">
      <c r="B1851" s="99">
        <f t="shared" si="113"/>
        <v>0.21004566210046136</v>
      </c>
      <c r="C1851" s="100">
        <f t="shared" ca="1" si="112"/>
        <v>-2.0613333617802709</v>
      </c>
      <c r="D1851" s="101">
        <f t="shared" ca="1" si="114"/>
        <v>0.99341514686131904</v>
      </c>
      <c r="E1851" s="61">
        <f t="shared" ca="1" si="115"/>
        <v>107.59986495819884</v>
      </c>
      <c r="F1851"/>
    </row>
    <row r="1852" spans="2:6" x14ac:dyDescent="0.25">
      <c r="B1852" s="99">
        <f t="shared" si="113"/>
        <v>0.21015981735160291</v>
      </c>
      <c r="C1852" s="100">
        <f t="shared" ca="1" si="112"/>
        <v>-1.6334070096490905</v>
      </c>
      <c r="D1852" s="101">
        <f t="shared" ca="1" si="114"/>
        <v>0.99477868374881206</v>
      </c>
      <c r="E1852" s="61">
        <f t="shared" ca="1" si="115"/>
        <v>107.03805203466696</v>
      </c>
      <c r="F1852"/>
    </row>
    <row r="1853" spans="2:6" x14ac:dyDescent="0.25">
      <c r="B1853" s="99">
        <f t="shared" si="113"/>
        <v>0.21027397260274447</v>
      </c>
      <c r="C1853" s="100">
        <f t="shared" ca="1" si="112"/>
        <v>1.8372566046309657</v>
      </c>
      <c r="D1853" s="101">
        <f t="shared" ca="1" si="114"/>
        <v>1.0059069138140546</v>
      </c>
      <c r="E1853" s="61">
        <f t="shared" ca="1" si="115"/>
        <v>107.67031658286004</v>
      </c>
      <c r="F1853"/>
    </row>
    <row r="1854" spans="2:6" x14ac:dyDescent="0.25">
      <c r="B1854" s="99">
        <f t="shared" si="113"/>
        <v>0.21038812785388603</v>
      </c>
      <c r="C1854" s="100">
        <f t="shared" ca="1" si="112"/>
        <v>-0.6008053787809331</v>
      </c>
      <c r="D1854" s="101">
        <f t="shared" ca="1" si="114"/>
        <v>0.99807665899367493</v>
      </c>
      <c r="E1854" s="61">
        <f t="shared" ca="1" si="115"/>
        <v>107.46322984781222</v>
      </c>
      <c r="F1854"/>
    </row>
    <row r="1855" spans="2:6" x14ac:dyDescent="0.25">
      <c r="B1855" s="99">
        <f t="shared" si="113"/>
        <v>0.21050228310502758</v>
      </c>
      <c r="C1855" s="100">
        <f t="shared" ca="1" si="112"/>
        <v>-2.0988773030694574</v>
      </c>
      <c r="D1855" s="101">
        <f t="shared" ca="1" si="114"/>
        <v>0.99329560673510831</v>
      </c>
      <c r="E1855" s="61">
        <f t="shared" ca="1" si="115"/>
        <v>106.74275409339704</v>
      </c>
      <c r="F1855"/>
    </row>
    <row r="1856" spans="2:6" x14ac:dyDescent="0.25">
      <c r="B1856" s="99">
        <f t="shared" si="113"/>
        <v>0.21061643835616914</v>
      </c>
      <c r="C1856" s="100">
        <f t="shared" ca="1" si="112"/>
        <v>-1.0752660273283254</v>
      </c>
      <c r="D1856" s="101">
        <f t="shared" ca="1" si="114"/>
        <v>0.99655994705434225</v>
      </c>
      <c r="E1856" s="61">
        <f t="shared" ca="1" si="115"/>
        <v>106.37555336775043</v>
      </c>
      <c r="F1856"/>
    </row>
    <row r="1857" spans="2:6" x14ac:dyDescent="0.25">
      <c r="B1857" s="99">
        <f t="shared" si="113"/>
        <v>0.2107305936073107</v>
      </c>
      <c r="C1857" s="100">
        <f t="shared" ca="1" si="112"/>
        <v>-0.74202262112521566</v>
      </c>
      <c r="D1857" s="101">
        <f t="shared" ca="1" si="114"/>
        <v>0.99762498764680452</v>
      </c>
      <c r="E1857" s="61">
        <f t="shared" ca="1" si="115"/>
        <v>106.12291011442402</v>
      </c>
      <c r="F1857"/>
    </row>
    <row r="1858" spans="2:6" x14ac:dyDescent="0.25">
      <c r="B1858" s="99">
        <f t="shared" si="113"/>
        <v>0.21084474885845225</v>
      </c>
      <c r="C1858" s="100">
        <f t="shared" ca="1" si="112"/>
        <v>0.20858578864135779</v>
      </c>
      <c r="D1858" s="101">
        <f t="shared" ca="1" si="114"/>
        <v>1.0006693755340528</v>
      </c>
      <c r="E1858" s="61">
        <f t="shared" ca="1" si="115"/>
        <v>106.19394619405709</v>
      </c>
      <c r="F1858"/>
    </row>
    <row r="1859" spans="2:6" x14ac:dyDescent="0.25">
      <c r="B1859" s="99">
        <f t="shared" si="113"/>
        <v>0.21095890410959381</v>
      </c>
      <c r="C1859" s="100">
        <f t="shared" ca="1" si="112"/>
        <v>-1.4931356417946517</v>
      </c>
      <c r="D1859" s="101">
        <f t="shared" ca="1" si="114"/>
        <v>0.99522604909524026</v>
      </c>
      <c r="E1859" s="61">
        <f t="shared" ca="1" si="115"/>
        <v>105.68698150854397</v>
      </c>
      <c r="F1859"/>
    </row>
    <row r="1860" spans="2:6" x14ac:dyDescent="0.25">
      <c r="B1860" s="99">
        <f t="shared" si="113"/>
        <v>0.21107305936073537</v>
      </c>
      <c r="C1860" s="100">
        <f t="shared" ca="1" si="112"/>
        <v>-1.2685131878242828</v>
      </c>
      <c r="D1860" s="101">
        <f t="shared" ca="1" si="114"/>
        <v>0.9959428531538379</v>
      </c>
      <c r="E1860" s="61">
        <f t="shared" ca="1" si="115"/>
        <v>105.25819390483619</v>
      </c>
      <c r="F1860"/>
    </row>
    <row r="1861" spans="2:6" x14ac:dyDescent="0.25">
      <c r="B1861" s="99">
        <f t="shared" si="113"/>
        <v>0.21118721461187692</v>
      </c>
      <c r="C1861" s="100">
        <f t="shared" ca="1" si="112"/>
        <v>1.9258095562690869</v>
      </c>
      <c r="D1861" s="101">
        <f t="shared" ca="1" si="114"/>
        <v>1.0061924700658333</v>
      </c>
      <c r="E1861" s="61">
        <f t="shared" ca="1" si="115"/>
        <v>105.91000211977557</v>
      </c>
      <c r="F1861"/>
    </row>
    <row r="1862" spans="2:6" x14ac:dyDescent="0.25">
      <c r="B1862" s="99">
        <f t="shared" si="113"/>
        <v>0.21130136986301848</v>
      </c>
      <c r="C1862" s="100">
        <f t="shared" ca="1" si="112"/>
        <v>-0.21700316210626625</v>
      </c>
      <c r="D1862" s="101">
        <f t="shared" ca="1" si="114"/>
        <v>0.99930525116079671</v>
      </c>
      <c r="E1862" s="61">
        <f t="shared" ca="1" si="115"/>
        <v>105.83642126874284</v>
      </c>
      <c r="F1862"/>
    </row>
    <row r="1863" spans="2:6" x14ac:dyDescent="0.25">
      <c r="B1863" s="99">
        <f t="shared" si="113"/>
        <v>0.21141552511416004</v>
      </c>
      <c r="C1863" s="100">
        <f t="shared" ca="1" si="112"/>
        <v>-1.179578248411417</v>
      </c>
      <c r="D1863" s="101">
        <f t="shared" ca="1" si="114"/>
        <v>0.99622680058032109</v>
      </c>
      <c r="E1863" s="61">
        <f t="shared" ca="1" si="115"/>
        <v>105.43707934543073</v>
      </c>
      <c r="F1863"/>
    </row>
    <row r="1864" spans="2:6" x14ac:dyDescent="0.25">
      <c r="B1864" s="99">
        <f t="shared" si="113"/>
        <v>0.21152968036530159</v>
      </c>
      <c r="C1864" s="100">
        <f t="shared" ca="1" si="112"/>
        <v>0.6252798812056426</v>
      </c>
      <c r="D1864" s="101">
        <f t="shared" ca="1" si="114"/>
        <v>1.0020067936909904</v>
      </c>
      <c r="E1864" s="61">
        <f t="shared" ca="1" si="115"/>
        <v>105.6486698110576</v>
      </c>
      <c r="F1864"/>
    </row>
    <row r="1865" spans="2:6" x14ac:dyDescent="0.25">
      <c r="B1865" s="99">
        <f t="shared" si="113"/>
        <v>0.21164383561644315</v>
      </c>
      <c r="C1865" s="100">
        <f t="shared" ca="1" si="112"/>
        <v>1.1143902156618424</v>
      </c>
      <c r="D1865" s="101">
        <f t="shared" ca="1" si="114"/>
        <v>1.0035789190871263</v>
      </c>
      <c r="E1865" s="61">
        <f t="shared" ca="1" si="115"/>
        <v>106.02677785197389</v>
      </c>
      <c r="F1865"/>
    </row>
    <row r="1866" spans="2:6" x14ac:dyDescent="0.25">
      <c r="B1866" s="99">
        <f t="shared" si="113"/>
        <v>0.21175799086758471</v>
      </c>
      <c r="C1866" s="100">
        <f t="shared" ca="1" si="112"/>
        <v>-0.30336423151311465</v>
      </c>
      <c r="D1866" s="101">
        <f t="shared" ca="1" si="114"/>
        <v>0.99902866829333259</v>
      </c>
      <c r="E1866" s="61">
        <f t="shared" ca="1" si="115"/>
        <v>105.92379068089049</v>
      </c>
      <c r="F1866"/>
    </row>
    <row r="1867" spans="2:6" x14ac:dyDescent="0.25">
      <c r="B1867" s="99">
        <f t="shared" si="113"/>
        <v>0.21187214611872626</v>
      </c>
      <c r="C1867" s="100">
        <f t="shared" ca="1" si="112"/>
        <v>-1.2445843822206371</v>
      </c>
      <c r="D1867" s="101">
        <f t="shared" ca="1" si="114"/>
        <v>0.99601924399597475</v>
      </c>
      <c r="E1867" s="61">
        <f t="shared" ca="1" si="115"/>
        <v>105.50213391516843</v>
      </c>
      <c r="F1867"/>
    </row>
    <row r="1868" spans="2:6" x14ac:dyDescent="0.25">
      <c r="B1868" s="99">
        <f t="shared" si="113"/>
        <v>0.21198630136986782</v>
      </c>
      <c r="C1868" s="100">
        <f t="shared" ref="C1868:C1931" ca="1" si="116">NORMINV(RAND(),0,1)</f>
        <v>0.10828443919308484</v>
      </c>
      <c r="D1868" s="101">
        <f t="shared" ca="1" si="114"/>
        <v>1.0003477157423659</v>
      </c>
      <c r="E1868" s="61">
        <f t="shared" ca="1" si="115"/>
        <v>105.53881866798393</v>
      </c>
      <c r="F1868"/>
    </row>
    <row r="1869" spans="2:6" x14ac:dyDescent="0.25">
      <c r="B1869" s="99">
        <f t="shared" ref="B1869:B1932" si="117">B1868+$C$5</f>
        <v>0.21210045662100938</v>
      </c>
      <c r="C1869" s="100">
        <f t="shared" ca="1" si="116"/>
        <v>-1.0711346476455219</v>
      </c>
      <c r="D1869" s="101">
        <f t="shared" ref="D1869:D1932" ca="1" si="118">EXP(($C$6-$C$4^2*0.5)*$C$5+($C$4*C1869*$C$5^0.5))</f>
        <v>0.99657314391450913</v>
      </c>
      <c r="E1869" s="61">
        <f t="shared" ref="E1869:E1932" ca="1" si="119">E1868*D1869</f>
        <v>105.17715232497603</v>
      </c>
      <c r="F1869"/>
    </row>
    <row r="1870" spans="2:6" x14ac:dyDescent="0.25">
      <c r="B1870" s="99">
        <f t="shared" si="117"/>
        <v>0.21221461187215093</v>
      </c>
      <c r="C1870" s="100">
        <f t="shared" ca="1" si="116"/>
        <v>-0.43851514419657178</v>
      </c>
      <c r="D1870" s="101">
        <f t="shared" ca="1" si="118"/>
        <v>0.9985959830630915</v>
      </c>
      <c r="E1870" s="61">
        <f t="shared" ca="1" si="119"/>
        <v>105.02948182173596</v>
      </c>
      <c r="F1870"/>
    </row>
    <row r="1871" spans="2:6" x14ac:dyDescent="0.25">
      <c r="B1871" s="99">
        <f t="shared" si="117"/>
        <v>0.21232876712329249</v>
      </c>
      <c r="C1871" s="100">
        <f t="shared" ca="1" si="116"/>
        <v>-1.1886368156410754</v>
      </c>
      <c r="D1871" s="101">
        <f t="shared" ca="1" si="118"/>
        <v>0.9961978750966578</v>
      </c>
      <c r="E1871" s="61">
        <f t="shared" ca="1" si="119"/>
        <v>104.63014661331641</v>
      </c>
      <c r="F1871"/>
    </row>
    <row r="1872" spans="2:6" x14ac:dyDescent="0.25">
      <c r="B1872" s="99">
        <f t="shared" si="117"/>
        <v>0.21244292237443405</v>
      </c>
      <c r="C1872" s="100">
        <f t="shared" ca="1" si="116"/>
        <v>-1.1307088243484031</v>
      </c>
      <c r="D1872" s="101">
        <f t="shared" ca="1" si="118"/>
        <v>0.99638286311568258</v>
      </c>
      <c r="E1872" s="61">
        <f t="shared" ca="1" si="119"/>
        <v>104.25168505078985</v>
      </c>
      <c r="F1872"/>
    </row>
    <row r="1873" spans="2:6" x14ac:dyDescent="0.25">
      <c r="B1873" s="99">
        <f t="shared" si="117"/>
        <v>0.2125570776255756</v>
      </c>
      <c r="C1873" s="100">
        <f t="shared" ca="1" si="116"/>
        <v>2.4099063011817634</v>
      </c>
      <c r="D1873" s="101">
        <f t="shared" ca="1" si="118"/>
        <v>1.0077549678602276</v>
      </c>
      <c r="E1873" s="61">
        <f t="shared" ca="1" si="119"/>
        <v>105.06015351773328</v>
      </c>
      <c r="F1873"/>
    </row>
    <row r="1874" spans="2:6" x14ac:dyDescent="0.25">
      <c r="B1874" s="99">
        <f t="shared" si="117"/>
        <v>0.21267123287671716</v>
      </c>
      <c r="C1874" s="100">
        <f t="shared" ca="1" si="116"/>
        <v>1.0604617273202166</v>
      </c>
      <c r="D1874" s="101">
        <f t="shared" ca="1" si="118"/>
        <v>1.0034054582477463</v>
      </c>
      <c r="E1874" s="61">
        <f t="shared" ca="1" si="119"/>
        <v>105.41793148403974</v>
      </c>
      <c r="F1874"/>
    </row>
    <row r="1875" spans="2:6" x14ac:dyDescent="0.25">
      <c r="B1875" s="99">
        <f t="shared" si="117"/>
        <v>0.21278538812785872</v>
      </c>
      <c r="C1875" s="100">
        <f t="shared" ca="1" si="116"/>
        <v>-0.25566123440512456</v>
      </c>
      <c r="D1875" s="101">
        <f t="shared" ca="1" si="118"/>
        <v>0.99918143405206927</v>
      </c>
      <c r="E1875" s="61">
        <f t="shared" ca="1" si="119"/>
        <v>105.33163995502561</v>
      </c>
      <c r="F1875"/>
    </row>
    <row r="1876" spans="2:6" x14ac:dyDescent="0.25">
      <c r="B1876" s="99">
        <f t="shared" si="117"/>
        <v>0.21289954337900027</v>
      </c>
      <c r="C1876" s="100">
        <f t="shared" ca="1" si="116"/>
        <v>0.96595840659574606</v>
      </c>
      <c r="D1876" s="101">
        <f t="shared" ca="1" si="118"/>
        <v>1.0031015608681757</v>
      </c>
      <c r="E1876" s="61">
        <f t="shared" ca="1" si="119"/>
        <v>105.65833244769088</v>
      </c>
      <c r="F1876"/>
    </row>
    <row r="1877" spans="2:6" x14ac:dyDescent="0.25">
      <c r="B1877" s="99">
        <f t="shared" si="117"/>
        <v>0.21301369863014183</v>
      </c>
      <c r="C1877" s="100">
        <f t="shared" ca="1" si="116"/>
        <v>0.79084315984800924</v>
      </c>
      <c r="D1877" s="101">
        <f t="shared" ca="1" si="118"/>
        <v>1.0025386803860961</v>
      </c>
      <c r="E1877" s="61">
        <f t="shared" ca="1" si="119"/>
        <v>105.92656518390345</v>
      </c>
      <c r="F1877"/>
    </row>
    <row r="1878" spans="2:6" x14ac:dyDescent="0.25">
      <c r="B1878" s="99">
        <f t="shared" si="117"/>
        <v>0.21312785388128339</v>
      </c>
      <c r="C1878" s="100">
        <f t="shared" ca="1" si="116"/>
        <v>-0.16893523024918977</v>
      </c>
      <c r="D1878" s="101">
        <f t="shared" ca="1" si="118"/>
        <v>0.99945922830651379</v>
      </c>
      <c r="E1878" s="61">
        <f t="shared" ca="1" si="119"/>
        <v>105.86928309586378</v>
      </c>
      <c r="F1878"/>
    </row>
    <row r="1879" spans="2:6" x14ac:dyDescent="0.25">
      <c r="B1879" s="99">
        <f t="shared" si="117"/>
        <v>0.21324200913242494</v>
      </c>
      <c r="C1879" s="100">
        <f t="shared" ca="1" si="116"/>
        <v>1.7102502170018852</v>
      </c>
      <c r="D1879" s="101">
        <f t="shared" ca="1" si="118"/>
        <v>1.0054974984255571</v>
      </c>
      <c r="E1879" s="61">
        <f t="shared" ca="1" si="119"/>
        <v>106.45129931299815</v>
      </c>
      <c r="F1879"/>
    </row>
    <row r="1880" spans="2:6" x14ac:dyDescent="0.25">
      <c r="B1880" s="99">
        <f t="shared" si="117"/>
        <v>0.2133561643835665</v>
      </c>
      <c r="C1880" s="100">
        <f t="shared" ca="1" si="116"/>
        <v>1.387938937114086</v>
      </c>
      <c r="D1880" s="101">
        <f t="shared" ca="1" si="118"/>
        <v>1.0044592497539886</v>
      </c>
      <c r="E1880" s="61">
        <f t="shared" ca="1" si="119"/>
        <v>106.92599224327139</v>
      </c>
      <c r="F1880"/>
    </row>
    <row r="1881" spans="2:6" x14ac:dyDescent="0.25">
      <c r="B1881" s="99">
        <f t="shared" si="117"/>
        <v>0.21347031963470806</v>
      </c>
      <c r="C1881" s="100">
        <f t="shared" ca="1" si="116"/>
        <v>-0.79613755588070489</v>
      </c>
      <c r="D1881" s="101">
        <f t="shared" ca="1" si="118"/>
        <v>0.99745195980350865</v>
      </c>
      <c r="E1881" s="61">
        <f t="shared" ca="1" si="119"/>
        <v>106.65354051698581</v>
      </c>
      <c r="F1881"/>
    </row>
    <row r="1882" spans="2:6" x14ac:dyDescent="0.25">
      <c r="B1882" s="99">
        <f t="shared" si="117"/>
        <v>0.21358447488584961</v>
      </c>
      <c r="C1882" s="100">
        <f t="shared" ca="1" si="116"/>
        <v>1.0338908396079205</v>
      </c>
      <c r="D1882" s="101">
        <f t="shared" ca="1" si="118"/>
        <v>1.0033200040835049</v>
      </c>
      <c r="E1882" s="61">
        <f t="shared" ca="1" si="119"/>
        <v>107.00763070702246</v>
      </c>
      <c r="F1882"/>
    </row>
    <row r="1883" spans="2:6" x14ac:dyDescent="0.25">
      <c r="B1883" s="99">
        <f t="shared" si="117"/>
        <v>0.21369863013699117</v>
      </c>
      <c r="C1883" s="100">
        <f t="shared" ca="1" si="116"/>
        <v>-0.73988076110254042</v>
      </c>
      <c r="D1883" s="101">
        <f t="shared" ca="1" si="118"/>
        <v>0.99763183667723443</v>
      </c>
      <c r="E1883" s="61">
        <f t="shared" ca="1" si="119"/>
        <v>106.75421916072604</v>
      </c>
      <c r="F1883"/>
    </row>
    <row r="1884" spans="2:6" x14ac:dyDescent="0.25">
      <c r="B1884" s="99">
        <f t="shared" si="117"/>
        <v>0.21381278538813273</v>
      </c>
      <c r="C1884" s="100">
        <f t="shared" ca="1" si="116"/>
        <v>1.7136881069745868</v>
      </c>
      <c r="D1884" s="101">
        <f t="shared" ca="1" si="118"/>
        <v>1.0055085785480651</v>
      </c>
      <c r="E1884" s="61">
        <f t="shared" ca="1" si="119"/>
        <v>107.34228316231025</v>
      </c>
      <c r="F1884"/>
    </row>
    <row r="1885" spans="2:6" x14ac:dyDescent="0.25">
      <c r="B1885" s="99">
        <f t="shared" si="117"/>
        <v>0.21392694063927428</v>
      </c>
      <c r="C1885" s="100">
        <f t="shared" ca="1" si="116"/>
        <v>-1.8270657164976001</v>
      </c>
      <c r="D1885" s="101">
        <f t="shared" ca="1" si="118"/>
        <v>0.99416138141935173</v>
      </c>
      <c r="E1885" s="61">
        <f t="shared" ca="1" si="119"/>
        <v>106.71555251334958</v>
      </c>
      <c r="F1885"/>
    </row>
    <row r="1886" spans="2:6" x14ac:dyDescent="0.25">
      <c r="B1886" s="99">
        <f t="shared" si="117"/>
        <v>0.21404109589041584</v>
      </c>
      <c r="C1886" s="100">
        <f t="shared" ca="1" si="116"/>
        <v>0.26167754185735248</v>
      </c>
      <c r="D1886" s="101">
        <f t="shared" ca="1" si="118"/>
        <v>1.000839679135076</v>
      </c>
      <c r="E1886" s="61">
        <f t="shared" ca="1" si="119"/>
        <v>106.80515933618314</v>
      </c>
      <c r="F1886"/>
    </row>
    <row r="1887" spans="2:6" x14ac:dyDescent="0.25">
      <c r="B1887" s="99">
        <f t="shared" si="117"/>
        <v>0.2141552511415574</v>
      </c>
      <c r="C1887" s="100">
        <f t="shared" ca="1" si="116"/>
        <v>-0.2950525868072873</v>
      </c>
      <c r="D1887" s="101">
        <f t="shared" ca="1" si="118"/>
        <v>0.99905528411684452</v>
      </c>
      <c r="E1887" s="61">
        <f t="shared" ca="1" si="119"/>
        <v>106.70425880575529</v>
      </c>
      <c r="F1887"/>
    </row>
    <row r="1888" spans="2:6" x14ac:dyDescent="0.25">
      <c r="B1888" s="99">
        <f t="shared" si="117"/>
        <v>0.21426940639269895</v>
      </c>
      <c r="C1888" s="100">
        <f t="shared" ca="1" si="116"/>
        <v>-0.6793720785935875</v>
      </c>
      <c r="D1888" s="101">
        <f t="shared" ca="1" si="118"/>
        <v>0.99782534485115137</v>
      </c>
      <c r="E1888" s="61">
        <f t="shared" ca="1" si="119"/>
        <v>106.47221383993927</v>
      </c>
      <c r="F1888"/>
    </row>
    <row r="1889" spans="2:6" x14ac:dyDescent="0.25">
      <c r="B1889" s="99">
        <f t="shared" si="117"/>
        <v>0.21438356164384051</v>
      </c>
      <c r="C1889" s="100">
        <f t="shared" ca="1" si="116"/>
        <v>-0.67123664848622866</v>
      </c>
      <c r="D1889" s="101">
        <f t="shared" ca="1" si="118"/>
        <v>0.99785136500818883</v>
      </c>
      <c r="E1889" s="61">
        <f t="shared" ca="1" si="119"/>
        <v>106.24344391562718</v>
      </c>
      <c r="F1889"/>
    </row>
    <row r="1890" spans="2:6" x14ac:dyDescent="0.25">
      <c r="B1890" s="99">
        <f t="shared" si="117"/>
        <v>0.21449771689498207</v>
      </c>
      <c r="C1890" s="100">
        <f t="shared" ca="1" si="116"/>
        <v>0.32072648536995985</v>
      </c>
      <c r="D1890" s="101">
        <f t="shared" ca="1" si="118"/>
        <v>1.0010291257931132</v>
      </c>
      <c r="E1890" s="61">
        <f t="shared" ca="1" si="119"/>
        <v>106.35278178410994</v>
      </c>
      <c r="F1890"/>
    </row>
    <row r="1891" spans="2:6" x14ac:dyDescent="0.25">
      <c r="B1891" s="99">
        <f t="shared" si="117"/>
        <v>0.21461187214612362</v>
      </c>
      <c r="C1891" s="100">
        <f t="shared" ca="1" si="116"/>
        <v>-1.2402097127051093</v>
      </c>
      <c r="D1891" s="101">
        <f t="shared" ca="1" si="118"/>
        <v>0.99603321042008253</v>
      </c>
      <c r="E1891" s="61">
        <f t="shared" ca="1" si="119"/>
        <v>105.9309026775335</v>
      </c>
      <c r="F1891"/>
    </row>
    <row r="1892" spans="2:6" x14ac:dyDescent="0.25">
      <c r="B1892" s="99">
        <f t="shared" si="117"/>
        <v>0.21472602739726518</v>
      </c>
      <c r="C1892" s="100">
        <f t="shared" ca="1" si="116"/>
        <v>-7.5726802606368437E-2</v>
      </c>
      <c r="D1892" s="101">
        <f t="shared" ca="1" si="118"/>
        <v>0.99975787268384997</v>
      </c>
      <c r="E1892" s="61">
        <f t="shared" ca="1" si="119"/>
        <v>105.90525391237084</v>
      </c>
      <c r="F1892"/>
    </row>
    <row r="1893" spans="2:6" x14ac:dyDescent="0.25">
      <c r="B1893" s="99">
        <f t="shared" si="117"/>
        <v>0.21484018264840674</v>
      </c>
      <c r="C1893" s="100">
        <f t="shared" ca="1" si="116"/>
        <v>-0.52953851081838366</v>
      </c>
      <c r="D1893" s="101">
        <f t="shared" ca="1" si="118"/>
        <v>0.99830467764788289</v>
      </c>
      <c r="E1893" s="61">
        <f t="shared" ca="1" si="119"/>
        <v>105.72571036820656</v>
      </c>
      <c r="F1893"/>
    </row>
    <row r="1894" spans="2:6" x14ac:dyDescent="0.25">
      <c r="B1894" s="99">
        <f t="shared" si="117"/>
        <v>0.21495433789954829</v>
      </c>
      <c r="C1894" s="100">
        <f t="shared" ca="1" si="116"/>
        <v>2.3051870812196285</v>
      </c>
      <c r="D1894" s="101">
        <f t="shared" ca="1" si="118"/>
        <v>1.0074167646987531</v>
      </c>
      <c r="E1894" s="61">
        <f t="shared" ca="1" si="119"/>
        <v>106.50985308461607</v>
      </c>
      <c r="F1894"/>
    </row>
    <row r="1895" spans="2:6" x14ac:dyDescent="0.25">
      <c r="B1895" s="99">
        <f t="shared" si="117"/>
        <v>0.21506849315068985</v>
      </c>
      <c r="C1895" s="100">
        <f t="shared" ca="1" si="116"/>
        <v>-0.4528396857494954</v>
      </c>
      <c r="D1895" s="101">
        <f t="shared" ca="1" si="118"/>
        <v>0.99855013407259963</v>
      </c>
      <c r="E1895" s="61">
        <f t="shared" ca="1" si="119"/>
        <v>106.35542807769626</v>
      </c>
      <c r="F1895"/>
    </row>
    <row r="1896" spans="2:6" x14ac:dyDescent="0.25">
      <c r="B1896" s="99">
        <f t="shared" si="117"/>
        <v>0.21518264840183141</v>
      </c>
      <c r="C1896" s="100">
        <f t="shared" ca="1" si="116"/>
        <v>-0.52425775720621459</v>
      </c>
      <c r="D1896" s="101">
        <f t="shared" ca="1" si="118"/>
        <v>0.99832157551490042</v>
      </c>
      <c r="E1896" s="61">
        <f t="shared" ca="1" si="119"/>
        <v>106.17691852308741</v>
      </c>
      <c r="F1896"/>
    </row>
    <row r="1897" spans="2:6" x14ac:dyDescent="0.25">
      <c r="B1897" s="99">
        <f t="shared" si="117"/>
        <v>0.21529680365297296</v>
      </c>
      <c r="C1897" s="100">
        <f t="shared" ca="1" si="116"/>
        <v>-2.9959483072161674</v>
      </c>
      <c r="D1897" s="101">
        <f t="shared" ca="1" si="118"/>
        <v>0.99044360159950307</v>
      </c>
      <c r="E1897" s="61">
        <f t="shared" ca="1" si="119"/>
        <v>105.16224958874368</v>
      </c>
      <c r="F1897"/>
    </row>
    <row r="1898" spans="2:6" x14ac:dyDescent="0.25">
      <c r="B1898" s="99">
        <f t="shared" si="117"/>
        <v>0.21541095890411452</v>
      </c>
      <c r="C1898" s="100">
        <f t="shared" ca="1" si="116"/>
        <v>0.37581230571959168</v>
      </c>
      <c r="D1898" s="101">
        <f t="shared" ca="1" si="118"/>
        <v>1.0012058898980305</v>
      </c>
      <c r="E1898" s="61">
        <f t="shared" ca="1" si="119"/>
        <v>105.28906368317691</v>
      </c>
      <c r="F1898"/>
    </row>
    <row r="1899" spans="2:6" x14ac:dyDescent="0.25">
      <c r="B1899" s="99">
        <f t="shared" si="117"/>
        <v>0.21552511415525608</v>
      </c>
      <c r="C1899" s="100">
        <f t="shared" ca="1" si="116"/>
        <v>-0.79887513493304141</v>
      </c>
      <c r="D1899" s="101">
        <f t="shared" ca="1" si="118"/>
        <v>0.9974432074277777</v>
      </c>
      <c r="E1899" s="61">
        <f t="shared" ca="1" si="119"/>
        <v>105.01986138721551</v>
      </c>
      <c r="F1899"/>
    </row>
    <row r="1900" spans="2:6" x14ac:dyDescent="0.25">
      <c r="B1900" s="99">
        <f t="shared" si="117"/>
        <v>0.21563926940639763</v>
      </c>
      <c r="C1900" s="100">
        <f t="shared" ca="1" si="116"/>
        <v>-1.6739522834541276</v>
      </c>
      <c r="D1900" s="101">
        <f t="shared" ca="1" si="118"/>
        <v>0.9946494107898306</v>
      </c>
      <c r="E1900" s="61">
        <f t="shared" ca="1" si="119"/>
        <v>104.45794325002359</v>
      </c>
      <c r="F1900"/>
    </row>
    <row r="1901" spans="2:6" x14ac:dyDescent="0.25">
      <c r="B1901" s="99">
        <f t="shared" si="117"/>
        <v>0.21575342465753919</v>
      </c>
      <c r="C1901" s="100">
        <f t="shared" ca="1" si="116"/>
        <v>-3.2116531656356528E-2</v>
      </c>
      <c r="D1901" s="101">
        <f t="shared" ca="1" si="118"/>
        <v>0.99989763277441301</v>
      </c>
      <c r="E1901" s="61">
        <f t="shared" ca="1" si="119"/>
        <v>104.44725018018256</v>
      </c>
      <c r="F1901"/>
    </row>
    <row r="1902" spans="2:6" x14ac:dyDescent="0.25">
      <c r="B1902" s="99">
        <f t="shared" si="117"/>
        <v>0.21586757990868075</v>
      </c>
      <c r="C1902" s="100">
        <f t="shared" ca="1" si="116"/>
        <v>1.2900682122563012</v>
      </c>
      <c r="D1902" s="101">
        <f t="shared" ca="1" si="118"/>
        <v>1.0041441948743932</v>
      </c>
      <c r="E1902" s="61">
        <f t="shared" ca="1" si="119"/>
        <v>104.88009993902374</v>
      </c>
      <c r="F1902"/>
    </row>
    <row r="1903" spans="2:6" x14ac:dyDescent="0.25">
      <c r="B1903" s="99">
        <f t="shared" si="117"/>
        <v>0.2159817351598223</v>
      </c>
      <c r="C1903" s="100">
        <f t="shared" ca="1" si="116"/>
        <v>0.56103544920915738</v>
      </c>
      <c r="D1903" s="101">
        <f t="shared" ca="1" si="118"/>
        <v>1.001800478765847</v>
      </c>
      <c r="E1903" s="61">
        <f t="shared" ca="1" si="119"/>
        <v>105.06893433192386</v>
      </c>
      <c r="F1903"/>
    </row>
    <row r="1904" spans="2:6" x14ac:dyDescent="0.25">
      <c r="B1904" s="99">
        <f t="shared" si="117"/>
        <v>0.21609589041096386</v>
      </c>
      <c r="C1904" s="100">
        <f t="shared" ca="1" si="116"/>
        <v>0.80357267506769858</v>
      </c>
      <c r="D1904" s="101">
        <f t="shared" ca="1" si="118"/>
        <v>1.0025795867675744</v>
      </c>
      <c r="E1904" s="61">
        <f t="shared" ca="1" si="119"/>
        <v>105.33996876460964</v>
      </c>
      <c r="F1904"/>
    </row>
    <row r="1905" spans="2:6" x14ac:dyDescent="0.25">
      <c r="B1905" s="99">
        <f t="shared" si="117"/>
        <v>0.21621004566210542</v>
      </c>
      <c r="C1905" s="100">
        <f t="shared" ca="1" si="116"/>
        <v>0.61442051446647383</v>
      </c>
      <c r="D1905" s="101">
        <f t="shared" ca="1" si="118"/>
        <v>1.0019719168766381</v>
      </c>
      <c r="E1905" s="61">
        <f t="shared" ca="1" si="119"/>
        <v>105.5476904268011</v>
      </c>
      <c r="F1905"/>
    </row>
    <row r="1906" spans="2:6" x14ac:dyDescent="0.25">
      <c r="B1906" s="99">
        <f t="shared" si="117"/>
        <v>0.21632420091324697</v>
      </c>
      <c r="C1906" s="100">
        <f t="shared" ca="1" si="116"/>
        <v>0.69694806370534934</v>
      </c>
      <c r="D1906" s="101">
        <f t="shared" ca="1" si="118"/>
        <v>1.0022369994278568</v>
      </c>
      <c r="E1906" s="61">
        <f t="shared" ca="1" si="119"/>
        <v>105.78380054989746</v>
      </c>
      <c r="F1906"/>
    </row>
    <row r="1907" spans="2:6" x14ac:dyDescent="0.25">
      <c r="B1907" s="99">
        <f t="shared" si="117"/>
        <v>0.21643835616438853</v>
      </c>
      <c r="C1907" s="100">
        <f t="shared" ca="1" si="116"/>
        <v>4.4644821173278615E-2</v>
      </c>
      <c r="D1907" s="101">
        <f t="shared" ca="1" si="118"/>
        <v>1.0001436813134457</v>
      </c>
      <c r="E1907" s="61">
        <f t="shared" ca="1" si="119"/>
        <v>105.79899970530175</v>
      </c>
      <c r="F1907"/>
    </row>
    <row r="1908" spans="2:6" x14ac:dyDescent="0.25">
      <c r="B1908" s="99">
        <f t="shared" si="117"/>
        <v>0.21655251141553009</v>
      </c>
      <c r="C1908" s="100">
        <f t="shared" ca="1" si="116"/>
        <v>0.18045966498902999</v>
      </c>
      <c r="D1908" s="101">
        <f t="shared" ca="1" si="118"/>
        <v>1.0005791664826613</v>
      </c>
      <c r="E1908" s="61">
        <f t="shared" ca="1" si="119"/>
        <v>105.86027493983016</v>
      </c>
      <c r="F1908"/>
    </row>
    <row r="1909" spans="2:6" x14ac:dyDescent="0.25">
      <c r="B1909" s="99">
        <f t="shared" si="117"/>
        <v>0.21666666666667164</v>
      </c>
      <c r="C1909" s="100">
        <f t="shared" ca="1" si="116"/>
        <v>1.498401616117917</v>
      </c>
      <c r="D1909" s="101">
        <f t="shared" ca="1" si="118"/>
        <v>1.0048149580405716</v>
      </c>
      <c r="E1909" s="61">
        <f t="shared" ca="1" si="119"/>
        <v>106.36998772182882</v>
      </c>
      <c r="F1909"/>
    </row>
    <row r="1910" spans="2:6" x14ac:dyDescent="0.25">
      <c r="B1910" s="99">
        <f t="shared" si="117"/>
        <v>0.2167808219178132</v>
      </c>
      <c r="C1910" s="100">
        <f t="shared" ca="1" si="116"/>
        <v>-1.5509749573539011</v>
      </c>
      <c r="D1910" s="101">
        <f t="shared" ca="1" si="118"/>
        <v>0.99504155867309119</v>
      </c>
      <c r="E1910" s="61">
        <f t="shared" ca="1" si="119"/>
        <v>105.84255837876613</v>
      </c>
      <c r="F1910"/>
    </row>
    <row r="1911" spans="2:6" x14ac:dyDescent="0.25">
      <c r="B1911" s="99">
        <f t="shared" si="117"/>
        <v>0.21689497716895476</v>
      </c>
      <c r="C1911" s="100">
        <f t="shared" ca="1" si="116"/>
        <v>1.4559236660716124</v>
      </c>
      <c r="D1911" s="101">
        <f t="shared" ca="1" si="118"/>
        <v>1.0046781570387857</v>
      </c>
      <c r="E1911" s="61">
        <f t="shared" ca="1" si="119"/>
        <v>106.33770648824884</v>
      </c>
      <c r="F1911"/>
    </row>
    <row r="1912" spans="2:6" x14ac:dyDescent="0.25">
      <c r="B1912" s="99">
        <f t="shared" si="117"/>
        <v>0.21700913242009631</v>
      </c>
      <c r="C1912" s="100">
        <f t="shared" ca="1" si="116"/>
        <v>-0.99873432191088796</v>
      </c>
      <c r="D1912" s="101">
        <f t="shared" ca="1" si="118"/>
        <v>0.99680444053882389</v>
      </c>
      <c r="E1912" s="61">
        <f t="shared" ca="1" si="119"/>
        <v>105.99789802420055</v>
      </c>
      <c r="F1912"/>
    </row>
    <row r="1913" spans="2:6" x14ac:dyDescent="0.25">
      <c r="B1913" s="99">
        <f t="shared" si="117"/>
        <v>0.21712328767123787</v>
      </c>
      <c r="C1913" s="100">
        <f t="shared" ca="1" si="116"/>
        <v>-0.31787521947990172</v>
      </c>
      <c r="D1913" s="101">
        <f t="shared" ca="1" si="118"/>
        <v>0.99898220242743918</v>
      </c>
      <c r="E1913" s="61">
        <f t="shared" ca="1" si="119"/>
        <v>105.89001362089498</v>
      </c>
      <c r="F1913"/>
    </row>
    <row r="1914" spans="2:6" x14ac:dyDescent="0.25">
      <c r="B1914" s="99">
        <f t="shared" si="117"/>
        <v>0.21723744292237943</v>
      </c>
      <c r="C1914" s="100">
        <f t="shared" ca="1" si="116"/>
        <v>1.4836723494227044</v>
      </c>
      <c r="D1914" s="101">
        <f t="shared" ca="1" si="118"/>
        <v>1.0047675200628214</v>
      </c>
      <c r="E1914" s="61">
        <f t="shared" ca="1" si="119"/>
        <v>106.39484638528504</v>
      </c>
      <c r="F1914"/>
    </row>
    <row r="1915" spans="2:6" x14ac:dyDescent="0.25">
      <c r="B1915" s="99">
        <f t="shared" si="117"/>
        <v>0.21735159817352098</v>
      </c>
      <c r="C1915" s="100">
        <f t="shared" ca="1" si="116"/>
        <v>-1.4390616343007423</v>
      </c>
      <c r="D1915" s="101">
        <f t="shared" ca="1" si="118"/>
        <v>0.99539856022945639</v>
      </c>
      <c r="E1915" s="61">
        <f t="shared" ca="1" si="119"/>
        <v>105.90527690774691</v>
      </c>
      <c r="F1915"/>
    </row>
    <row r="1916" spans="2:6" x14ac:dyDescent="0.25">
      <c r="B1916" s="99">
        <f t="shared" si="117"/>
        <v>0.21746575342466254</v>
      </c>
      <c r="C1916" s="100">
        <f t="shared" ca="1" si="116"/>
        <v>-0.15730392988189124</v>
      </c>
      <c r="D1916" s="101">
        <f t="shared" ca="1" si="118"/>
        <v>0.99949649069168767</v>
      </c>
      <c r="E1916" s="61">
        <f t="shared" ca="1" si="119"/>
        <v>105.85195261502446</v>
      </c>
      <c r="F1916"/>
    </row>
    <row r="1917" spans="2:6" x14ac:dyDescent="0.25">
      <c r="B1917" s="99">
        <f t="shared" si="117"/>
        <v>0.2175799086758041</v>
      </c>
      <c r="C1917" s="100">
        <f t="shared" ca="1" si="116"/>
        <v>1.4218403521226719</v>
      </c>
      <c r="D1917" s="101">
        <f t="shared" ca="1" si="118"/>
        <v>1.0045684045810679</v>
      </c>
      <c r="E1917" s="61">
        <f t="shared" ca="1" si="119"/>
        <v>106.33552716026591</v>
      </c>
      <c r="F1917"/>
    </row>
    <row r="1918" spans="2:6" x14ac:dyDescent="0.25">
      <c r="B1918" s="99">
        <f t="shared" si="117"/>
        <v>0.21769406392694565</v>
      </c>
      <c r="C1918" s="100">
        <f t="shared" ca="1" si="116"/>
        <v>0.59661715567926876</v>
      </c>
      <c r="D1918" s="101">
        <f t="shared" ca="1" si="118"/>
        <v>1.0019147408062585</v>
      </c>
      <c r="E1918" s="61">
        <f t="shared" ca="1" si="119"/>
        <v>106.53913213327469</v>
      </c>
      <c r="F1918"/>
    </row>
    <row r="1919" spans="2:6" x14ac:dyDescent="0.25">
      <c r="B1919" s="99">
        <f t="shared" si="117"/>
        <v>0.21780821917808721</v>
      </c>
      <c r="C1919" s="100">
        <f t="shared" ca="1" si="116"/>
        <v>0.50311200538999401</v>
      </c>
      <c r="D1919" s="101">
        <f t="shared" ca="1" si="118"/>
        <v>1.0016144995141696</v>
      </c>
      <c r="E1919" s="61">
        <f t="shared" ca="1" si="119"/>
        <v>106.71113951034391</v>
      </c>
      <c r="F1919"/>
    </row>
    <row r="1920" spans="2:6" x14ac:dyDescent="0.25">
      <c r="B1920" s="99">
        <f t="shared" si="117"/>
        <v>0.21792237442922877</v>
      </c>
      <c r="C1920" s="100">
        <f t="shared" ca="1" si="116"/>
        <v>0.90821231424342841</v>
      </c>
      <c r="D1920" s="101">
        <f t="shared" ca="1" si="118"/>
        <v>1.0029159101998757</v>
      </c>
      <c r="E1920" s="61">
        <f t="shared" ca="1" si="119"/>
        <v>107.02229961048248</v>
      </c>
      <c r="F1920"/>
    </row>
    <row r="1921" spans="2:6" x14ac:dyDescent="0.25">
      <c r="B1921" s="99">
        <f t="shared" si="117"/>
        <v>0.21803652968037032</v>
      </c>
      <c r="C1921" s="100">
        <f t="shared" ca="1" si="116"/>
        <v>1.5518980944762006</v>
      </c>
      <c r="D1921" s="101">
        <f t="shared" ca="1" si="118"/>
        <v>1.0049872709129786</v>
      </c>
      <c r="E1921" s="61">
        <f t="shared" ca="1" si="119"/>
        <v>107.55604881236991</v>
      </c>
      <c r="F1921"/>
    </row>
    <row r="1922" spans="2:6" x14ac:dyDescent="0.25">
      <c r="B1922" s="99">
        <f t="shared" si="117"/>
        <v>0.21815068493151188</v>
      </c>
      <c r="C1922" s="100">
        <f t="shared" ca="1" si="116"/>
        <v>0.20361994756967761</v>
      </c>
      <c r="D1922" s="101">
        <f t="shared" ca="1" si="118"/>
        <v>1.0006534479769673</v>
      </c>
      <c r="E1922" s="61">
        <f t="shared" ca="1" si="119"/>
        <v>107.62633109487695</v>
      </c>
      <c r="F1922"/>
    </row>
    <row r="1923" spans="2:6" x14ac:dyDescent="0.25">
      <c r="B1923" s="99">
        <f t="shared" si="117"/>
        <v>0.21826484018265344</v>
      </c>
      <c r="C1923" s="100">
        <f t="shared" ca="1" si="116"/>
        <v>-2.1722007659263909</v>
      </c>
      <c r="D1923" s="101">
        <f t="shared" ca="1" si="118"/>
        <v>0.99306218588322381</v>
      </c>
      <c r="E1923" s="61">
        <f t="shared" ca="1" si="119"/>
        <v>106.87963961567009</v>
      </c>
      <c r="F1923"/>
    </row>
    <row r="1924" spans="2:6" x14ac:dyDescent="0.25">
      <c r="B1924" s="99">
        <f t="shared" si="117"/>
        <v>0.21837899543379499</v>
      </c>
      <c r="C1924" s="100">
        <f t="shared" ca="1" si="116"/>
        <v>0.64564801505184732</v>
      </c>
      <c r="D1924" s="101">
        <f t="shared" ca="1" si="118"/>
        <v>1.0020722128993966</v>
      </c>
      <c r="E1924" s="61">
        <f t="shared" ca="1" si="119"/>
        <v>107.10111698356454</v>
      </c>
      <c r="F1924"/>
    </row>
    <row r="1925" spans="2:6" x14ac:dyDescent="0.25">
      <c r="B1925" s="99">
        <f t="shared" si="117"/>
        <v>0.21849315068493655</v>
      </c>
      <c r="C1925" s="100">
        <f t="shared" ca="1" si="116"/>
        <v>-1.3890576155972667</v>
      </c>
      <c r="D1925" s="101">
        <f t="shared" ca="1" si="118"/>
        <v>0.99555811357802448</v>
      </c>
      <c r="E1925" s="61">
        <f t="shared" ca="1" si="119"/>
        <v>106.62538598625683</v>
      </c>
      <c r="F1925"/>
    </row>
    <row r="1926" spans="2:6" x14ac:dyDescent="0.25">
      <c r="B1926" s="99">
        <f t="shared" si="117"/>
        <v>0.21860730593607811</v>
      </c>
      <c r="C1926" s="100">
        <f t="shared" ca="1" si="116"/>
        <v>9.7173824542551301E-2</v>
      </c>
      <c r="D1926" s="101">
        <f t="shared" ca="1" si="118"/>
        <v>1.0003120910979297</v>
      </c>
      <c r="E1926" s="61">
        <f t="shared" ca="1" si="119"/>
        <v>106.65866282003647</v>
      </c>
      <c r="F1926"/>
    </row>
    <row r="1927" spans="2:6" x14ac:dyDescent="0.25">
      <c r="B1927" s="99">
        <f t="shared" si="117"/>
        <v>0.21872146118721966</v>
      </c>
      <c r="C1927" s="100">
        <f t="shared" ca="1" si="116"/>
        <v>1.0064491107186768</v>
      </c>
      <c r="D1927" s="101">
        <f t="shared" ca="1" si="118"/>
        <v>1.003231756861594</v>
      </c>
      <c r="E1927" s="61">
        <f t="shared" ca="1" si="119"/>
        <v>107.00335768545357</v>
      </c>
      <c r="F1927"/>
    </row>
    <row r="1928" spans="2:6" x14ac:dyDescent="0.25">
      <c r="B1928" s="99">
        <f t="shared" si="117"/>
        <v>0.21883561643836122</v>
      </c>
      <c r="C1928" s="100">
        <f t="shared" ca="1" si="116"/>
        <v>-0.42411784306750633</v>
      </c>
      <c r="D1928" s="101">
        <f t="shared" ca="1" si="118"/>
        <v>0.9986420670585936</v>
      </c>
      <c r="E1928" s="61">
        <f t="shared" ca="1" si="119"/>
        <v>106.8580543012114</v>
      </c>
      <c r="F1928"/>
    </row>
    <row r="1929" spans="2:6" x14ac:dyDescent="0.25">
      <c r="B1929" s="99">
        <f t="shared" si="117"/>
        <v>0.21894977168950278</v>
      </c>
      <c r="C1929" s="100">
        <f t="shared" ca="1" si="116"/>
        <v>2.6944917408400215E-2</v>
      </c>
      <c r="D1929" s="101">
        <f t="shared" ca="1" si="118"/>
        <v>1.0000869412022235</v>
      </c>
      <c r="E1929" s="61">
        <f t="shared" ca="1" si="119"/>
        <v>106.86734466891961</v>
      </c>
      <c r="F1929"/>
    </row>
    <row r="1930" spans="2:6" x14ac:dyDescent="0.25">
      <c r="B1930" s="99">
        <f t="shared" si="117"/>
        <v>0.21906392694064433</v>
      </c>
      <c r="C1930" s="100">
        <f t="shared" ca="1" si="116"/>
        <v>-0.61609171098098159</v>
      </c>
      <c r="D1930" s="101">
        <f t="shared" ca="1" si="118"/>
        <v>0.99802775709125524</v>
      </c>
      <c r="E1930" s="61">
        <f t="shared" ca="1" si="119"/>
        <v>106.65657630621996</v>
      </c>
      <c r="F1930"/>
    </row>
    <row r="1931" spans="2:6" x14ac:dyDescent="0.25">
      <c r="B1931" s="99">
        <f t="shared" si="117"/>
        <v>0.21917808219178589</v>
      </c>
      <c r="C1931" s="100">
        <f t="shared" ca="1" si="116"/>
        <v>-0.69305542638176121</v>
      </c>
      <c r="D1931" s="101">
        <f t="shared" ca="1" si="118"/>
        <v>0.99778158190270094</v>
      </c>
      <c r="E1931" s="61">
        <f t="shared" ca="1" si="119"/>
        <v>106.41996742714629</v>
      </c>
      <c r="F1931"/>
    </row>
    <row r="1932" spans="2:6" x14ac:dyDescent="0.25">
      <c r="B1932" s="99">
        <f t="shared" si="117"/>
        <v>0.21929223744292745</v>
      </c>
      <c r="C1932" s="100">
        <f t="shared" ref="C1932:C1995" ca="1" si="120">NORMINV(RAND(),0,1)</f>
        <v>1.1834799806820229</v>
      </c>
      <c r="D1932" s="101">
        <f t="shared" ca="1" si="118"/>
        <v>1.0038011899504031</v>
      </c>
      <c r="E1932" s="61">
        <f t="shared" ca="1" si="119"/>
        <v>106.82448993785259</v>
      </c>
      <c r="F1932"/>
    </row>
    <row r="1933" spans="2:6" x14ac:dyDescent="0.25">
      <c r="B1933" s="99">
        <f t="shared" ref="B1933:B1996" si="121">B1932+$C$5</f>
        <v>0.219406392694069</v>
      </c>
      <c r="C1933" s="100">
        <f t="shared" ca="1" si="120"/>
        <v>-0.53822759582544677</v>
      </c>
      <c r="D1933" s="101">
        <f t="shared" ref="D1933:D1996" ca="1" si="122">EXP(($C$6-$C$4^2*0.5)*$C$5+($C$4*C1933*$C$5^0.5))</f>
        <v>0.99827687409435661</v>
      </c>
      <c r="E1933" s="61">
        <f t="shared" ref="E1933:E1996" ca="1" si="123">E1932*D1933</f>
        <v>106.64041789188353</v>
      </c>
      <c r="F1933"/>
    </row>
    <row r="1934" spans="2:6" x14ac:dyDescent="0.25">
      <c r="B1934" s="99">
        <f t="shared" si="121"/>
        <v>0.21952054794521056</v>
      </c>
      <c r="C1934" s="100">
        <f t="shared" ca="1" si="120"/>
        <v>-7.2855073085520416E-2</v>
      </c>
      <c r="D1934" s="101">
        <f t="shared" ca="1" si="122"/>
        <v>0.9997670752630925</v>
      </c>
      <c r="E1934" s="61">
        <f t="shared" ca="1" si="123"/>
        <v>106.61557870060236</v>
      </c>
      <c r="F1934"/>
    </row>
    <row r="1935" spans="2:6" x14ac:dyDescent="0.25">
      <c r="B1935" s="99">
        <f t="shared" si="121"/>
        <v>0.21963470319635212</v>
      </c>
      <c r="C1935" s="100">
        <f t="shared" ca="1" si="120"/>
        <v>3.6404799175215885E-2</v>
      </c>
      <c r="D1935" s="101">
        <f t="shared" ca="1" si="122"/>
        <v>1.0001172660933868</v>
      </c>
      <c r="E1935" s="61">
        <f t="shared" ca="1" si="123"/>
        <v>106.62808109301075</v>
      </c>
      <c r="F1935"/>
    </row>
    <row r="1936" spans="2:6" x14ac:dyDescent="0.25">
      <c r="B1936" s="99">
        <f t="shared" si="121"/>
        <v>0.21974885844749367</v>
      </c>
      <c r="C1936" s="100">
        <f t="shared" ca="1" si="120"/>
        <v>-0.4841240297537297</v>
      </c>
      <c r="D1936" s="101">
        <f t="shared" ca="1" si="122"/>
        <v>0.99845000865180755</v>
      </c>
      <c r="E1936" s="61">
        <f t="shared" ca="1" si="123"/>
        <v>106.46280848984222</v>
      </c>
      <c r="F1936"/>
    </row>
    <row r="1937" spans="2:6" x14ac:dyDescent="0.25">
      <c r="B1937" s="99">
        <f t="shared" si="121"/>
        <v>0.21986301369863523</v>
      </c>
      <c r="C1937" s="100">
        <f t="shared" ca="1" si="120"/>
        <v>-8.0775635069585405E-2</v>
      </c>
      <c r="D1937" s="101">
        <f t="shared" ca="1" si="122"/>
        <v>0.99974169369111954</v>
      </c>
      <c r="E1937" s="61">
        <f t="shared" ca="1" si="123"/>
        <v>106.43530847474815</v>
      </c>
      <c r="F1937"/>
    </row>
    <row r="1938" spans="2:6" x14ac:dyDescent="0.25">
      <c r="B1938" s="99">
        <f t="shared" si="121"/>
        <v>0.21997716894977679</v>
      </c>
      <c r="C1938" s="100">
        <f t="shared" ca="1" si="120"/>
        <v>0.19098706616205163</v>
      </c>
      <c r="D1938" s="101">
        <f t="shared" ca="1" si="122"/>
        <v>1.0006129301146596</v>
      </c>
      <c r="E1938" s="61">
        <f t="shared" ca="1" si="123"/>
        <v>106.5005458805754</v>
      </c>
      <c r="F1938"/>
    </row>
    <row r="1939" spans="2:6" x14ac:dyDescent="0.25">
      <c r="B1939" s="99">
        <f t="shared" si="121"/>
        <v>0.22009132420091834</v>
      </c>
      <c r="C1939" s="100">
        <f t="shared" ca="1" si="120"/>
        <v>-6.3322431742562912E-2</v>
      </c>
      <c r="D1939" s="101">
        <f t="shared" ca="1" si="122"/>
        <v>0.99979762362452218</v>
      </c>
      <c r="E1939" s="61">
        <f t="shared" ca="1" si="123"/>
        <v>106.47899268611368</v>
      </c>
      <c r="F1939"/>
    </row>
    <row r="1940" spans="2:6" x14ac:dyDescent="0.25">
      <c r="B1940" s="99">
        <f t="shared" si="121"/>
        <v>0.2202054794520599</v>
      </c>
      <c r="C1940" s="100">
        <f t="shared" ca="1" si="120"/>
        <v>0.77100139606045559</v>
      </c>
      <c r="D1940" s="101">
        <f t="shared" ca="1" si="122"/>
        <v>1.0024749220750246</v>
      </c>
      <c r="E1940" s="61">
        <f t="shared" ca="1" si="123"/>
        <v>106.74251989563894</v>
      </c>
      <c r="F1940"/>
    </row>
    <row r="1941" spans="2:6" x14ac:dyDescent="0.25">
      <c r="B1941" s="99">
        <f t="shared" si="121"/>
        <v>0.22031963470320146</v>
      </c>
      <c r="C1941" s="100">
        <f t="shared" ca="1" si="120"/>
        <v>-1.1558836376934778</v>
      </c>
      <c r="D1941" s="101">
        <f t="shared" ca="1" si="122"/>
        <v>0.99630246531137234</v>
      </c>
      <c r="E1941" s="61">
        <f t="shared" ca="1" si="123"/>
        <v>106.34783572557328</v>
      </c>
      <c r="F1941"/>
    </row>
    <row r="1942" spans="2:6" x14ac:dyDescent="0.25">
      <c r="B1942" s="99">
        <f t="shared" si="121"/>
        <v>0.22043378995434301</v>
      </c>
      <c r="C1942" s="100">
        <f t="shared" ca="1" si="120"/>
        <v>0.47982098294596653</v>
      </c>
      <c r="D1942" s="101">
        <f t="shared" ca="1" si="122"/>
        <v>1.0015397269718258</v>
      </c>
      <c r="E1942" s="61">
        <f t="shared" ca="1" si="123"/>
        <v>106.51158235663524</v>
      </c>
      <c r="F1942"/>
    </row>
    <row r="1943" spans="2:6" x14ac:dyDescent="0.25">
      <c r="B1943" s="99">
        <f t="shared" si="121"/>
        <v>0.22054794520548457</v>
      </c>
      <c r="C1943" s="100">
        <f t="shared" ca="1" si="120"/>
        <v>1.5889645510469563</v>
      </c>
      <c r="D1943" s="101">
        <f t="shared" ca="1" si="122"/>
        <v>1.0051066797952</v>
      </c>
      <c r="E1943" s="61">
        <f t="shared" ca="1" si="123"/>
        <v>107.05550290221065</v>
      </c>
      <c r="F1943"/>
    </row>
    <row r="1944" spans="2:6" x14ac:dyDescent="0.25">
      <c r="B1944" s="99">
        <f t="shared" si="121"/>
        <v>0.22066210045662613</v>
      </c>
      <c r="C1944" s="100">
        <f t="shared" ca="1" si="120"/>
        <v>1.2856935427407734</v>
      </c>
      <c r="D1944" s="101">
        <f t="shared" ca="1" si="122"/>
        <v>1.0041301147176833</v>
      </c>
      <c r="E1944" s="61">
        <f t="shared" ca="1" si="123"/>
        <v>107.49765441035606</v>
      </c>
      <c r="F1944"/>
    </row>
    <row r="1945" spans="2:6" x14ac:dyDescent="0.25">
      <c r="B1945" s="99">
        <f t="shared" si="121"/>
        <v>0.22077625570776768</v>
      </c>
      <c r="C1945" s="100">
        <f t="shared" ca="1" si="120"/>
        <v>-0.73913497544708662</v>
      </c>
      <c r="D1945" s="101">
        <f t="shared" ca="1" si="122"/>
        <v>0.99763422148867553</v>
      </c>
      <c r="E1945" s="61">
        <f t="shared" ca="1" si="123"/>
        <v>107.24333876953426</v>
      </c>
      <c r="F1945"/>
    </row>
    <row r="1946" spans="2:6" x14ac:dyDescent="0.25">
      <c r="B1946" s="99">
        <f t="shared" si="121"/>
        <v>0.22089041095890924</v>
      </c>
      <c r="C1946" s="100">
        <f t="shared" ca="1" si="120"/>
        <v>-0.90934236141038127</v>
      </c>
      <c r="D1946" s="101">
        <f t="shared" ca="1" si="122"/>
        <v>0.99709009423510775</v>
      </c>
      <c r="E1946" s="61">
        <f t="shared" ca="1" si="123"/>
        <v>106.9312707598025</v>
      </c>
      <c r="F1946"/>
    </row>
    <row r="1947" spans="2:6" x14ac:dyDescent="0.25">
      <c r="B1947" s="99">
        <f t="shared" si="121"/>
        <v>0.2210045662100508</v>
      </c>
      <c r="C1947" s="100">
        <f t="shared" ca="1" si="120"/>
        <v>0.14276110960054211</v>
      </c>
      <c r="D1947" s="101">
        <f t="shared" ca="1" si="122"/>
        <v>1.0004582684796759</v>
      </c>
      <c r="E1947" s="61">
        <f t="shared" ca="1" si="123"/>
        <v>106.9802739906834</v>
      </c>
      <c r="F1947"/>
    </row>
    <row r="1948" spans="2:6" x14ac:dyDescent="0.25">
      <c r="B1948" s="99">
        <f t="shared" si="121"/>
        <v>0.22111872146119235</v>
      </c>
      <c r="C1948" s="100">
        <f t="shared" ca="1" si="120"/>
        <v>-1.0176972864428535</v>
      </c>
      <c r="D1948" s="101">
        <f t="shared" ca="1" si="122"/>
        <v>0.9967438545500843</v>
      </c>
      <c r="E1948" s="61">
        <f t="shared" ca="1" si="123"/>
        <v>106.6319306582979</v>
      </c>
      <c r="F1948"/>
    </row>
    <row r="1949" spans="2:6" x14ac:dyDescent="0.25">
      <c r="B1949" s="99">
        <f t="shared" si="121"/>
        <v>0.22123287671233391</v>
      </c>
      <c r="C1949" s="100">
        <f t="shared" ca="1" si="120"/>
        <v>0.47258026825147681</v>
      </c>
      <c r="D1949" s="101">
        <f t="shared" ca="1" si="122"/>
        <v>1.0015164828160161</v>
      </c>
      <c r="E1949" s="61">
        <f t="shared" ca="1" si="123"/>
        <v>106.79363614877984</v>
      </c>
      <c r="F1949"/>
    </row>
    <row r="1950" spans="2:6" x14ac:dyDescent="0.25">
      <c r="B1950" s="99">
        <f t="shared" si="121"/>
        <v>0.22134703196347547</v>
      </c>
      <c r="C1950" s="100">
        <f t="shared" ca="1" si="120"/>
        <v>0.29709326554439031</v>
      </c>
      <c r="D1950" s="101">
        <f t="shared" ca="1" si="122"/>
        <v>1.0009532990572978</v>
      </c>
      <c r="E1950" s="61">
        <f t="shared" ca="1" si="123"/>
        <v>106.89544242144588</v>
      </c>
      <c r="F1950"/>
    </row>
    <row r="1951" spans="2:6" x14ac:dyDescent="0.25">
      <c r="B1951" s="99">
        <f t="shared" si="121"/>
        <v>0.22146118721461702</v>
      </c>
      <c r="C1951" s="100">
        <f t="shared" ca="1" si="120"/>
        <v>0.94787765192450024</v>
      </c>
      <c r="D1951" s="101">
        <f t="shared" ca="1" si="122"/>
        <v>1.0030434284917917</v>
      </c>
      <c r="E1951" s="61">
        <f t="shared" ca="1" si="123"/>
        <v>107.22077105655399</v>
      </c>
      <c r="F1951"/>
    </row>
    <row r="1952" spans="2:6" x14ac:dyDescent="0.25">
      <c r="B1952" s="99">
        <f t="shared" si="121"/>
        <v>0.22157534246575858</v>
      </c>
      <c r="C1952" s="100">
        <f t="shared" ca="1" si="120"/>
        <v>1.8630544218467548</v>
      </c>
      <c r="D1952" s="101">
        <f t="shared" ca="1" si="122"/>
        <v>1.0059900955370868</v>
      </c>
      <c r="E1952" s="61">
        <f t="shared" ca="1" si="123"/>
        <v>107.86303371874286</v>
      </c>
      <c r="F1952"/>
    </row>
    <row r="1953" spans="2:6" x14ac:dyDescent="0.25">
      <c r="B1953" s="99">
        <f t="shared" si="121"/>
        <v>0.22168949771690014</v>
      </c>
      <c r="C1953" s="100">
        <f t="shared" ca="1" si="120"/>
        <v>6.5937229010160081E-2</v>
      </c>
      <c r="D1953" s="101">
        <f t="shared" ca="1" si="122"/>
        <v>1.0002119420850821</v>
      </c>
      <c r="E1953" s="61">
        <f t="shared" ca="1" si="123"/>
        <v>107.88589443501249</v>
      </c>
      <c r="F1953"/>
    </row>
    <row r="1954" spans="2:6" x14ac:dyDescent="0.25">
      <c r="B1954" s="99">
        <f t="shared" si="121"/>
        <v>0.22180365296804169</v>
      </c>
      <c r="C1954" s="100">
        <f t="shared" ca="1" si="120"/>
        <v>1.1093175089627039</v>
      </c>
      <c r="D1954" s="101">
        <f t="shared" ca="1" si="122"/>
        <v>1.0035626014619339</v>
      </c>
      <c r="E1954" s="61">
        <f t="shared" ca="1" si="123"/>
        <v>108.27024888024872</v>
      </c>
      <c r="F1954"/>
    </row>
    <row r="1955" spans="2:6" x14ac:dyDescent="0.25">
      <c r="B1955" s="99">
        <f t="shared" si="121"/>
        <v>0.22191780821918325</v>
      </c>
      <c r="C1955" s="100">
        <f t="shared" ca="1" si="120"/>
        <v>0.4309117684897501</v>
      </c>
      <c r="D1955" s="101">
        <f t="shared" ca="1" si="122"/>
        <v>1.0013827290049397</v>
      </c>
      <c r="E1955" s="61">
        <f t="shared" ca="1" si="123"/>
        <v>108.41995729374749</v>
      </c>
      <c r="F1955"/>
    </row>
    <row r="1956" spans="2:6" x14ac:dyDescent="0.25">
      <c r="B1956" s="99">
        <f t="shared" si="121"/>
        <v>0.22203196347032481</v>
      </c>
      <c r="C1956" s="100">
        <f t="shared" ca="1" si="120"/>
        <v>-0.8231381798395887</v>
      </c>
      <c r="D1956" s="101">
        <f t="shared" ca="1" si="122"/>
        <v>0.99736563885633123</v>
      </c>
      <c r="E1956" s="61">
        <f t="shared" ca="1" si="123"/>
        <v>108.13433997105462</v>
      </c>
      <c r="F1956"/>
    </row>
    <row r="1957" spans="2:6" x14ac:dyDescent="0.25">
      <c r="B1957" s="99">
        <f t="shared" si="121"/>
        <v>0.22214611872146636</v>
      </c>
      <c r="C1957" s="100">
        <f t="shared" ca="1" si="120"/>
        <v>0.31508307074545883</v>
      </c>
      <c r="D1957" s="101">
        <f t="shared" ca="1" si="122"/>
        <v>1.0010110184826979</v>
      </c>
      <c r="E1957" s="61">
        <f t="shared" ca="1" si="123"/>
        <v>108.2436657873797</v>
      </c>
      <c r="F1957"/>
    </row>
    <row r="1958" spans="2:6" x14ac:dyDescent="0.25">
      <c r="B1958" s="99">
        <f t="shared" si="121"/>
        <v>0.22226027397260792</v>
      </c>
      <c r="C1958" s="100">
        <f t="shared" ca="1" si="120"/>
        <v>-1.3644830687553622</v>
      </c>
      <c r="D1958" s="101">
        <f t="shared" ca="1" si="122"/>
        <v>0.99563653567309629</v>
      </c>
      <c r="E1958" s="61">
        <f t="shared" ca="1" si="123"/>
        <v>107.77134841310318</v>
      </c>
      <c r="F1958"/>
    </row>
    <row r="1959" spans="2:6" x14ac:dyDescent="0.25">
      <c r="B1959" s="99">
        <f t="shared" si="121"/>
        <v>0.22237442922374948</v>
      </c>
      <c r="C1959" s="100">
        <f t="shared" ca="1" si="120"/>
        <v>1.0703274710976984</v>
      </c>
      <c r="D1959" s="101">
        <f t="shared" ca="1" si="122"/>
        <v>1.0034371891455123</v>
      </c>
      <c r="E1959" s="61">
        <f t="shared" ca="1" si="123"/>
        <v>108.14177892206592</v>
      </c>
      <c r="F1959"/>
    </row>
    <row r="1960" spans="2:6" x14ac:dyDescent="0.25">
      <c r="B1960" s="99">
        <f t="shared" si="121"/>
        <v>0.22248858447489103</v>
      </c>
      <c r="C1960" s="100">
        <f t="shared" ca="1" si="120"/>
        <v>-0.49707068683346733</v>
      </c>
      <c r="D1960" s="101">
        <f t="shared" ca="1" si="122"/>
        <v>0.99840857586355258</v>
      </c>
      <c r="E1960" s="61">
        <f t="shared" ca="1" si="123"/>
        <v>107.96967948493099</v>
      </c>
      <c r="F1960"/>
    </row>
    <row r="1961" spans="2:6" x14ac:dyDescent="0.25">
      <c r="B1961" s="99">
        <f t="shared" si="121"/>
        <v>0.22260273972603259</v>
      </c>
      <c r="C1961" s="100">
        <f t="shared" ca="1" si="120"/>
        <v>-1.3053522707195953E-2</v>
      </c>
      <c r="D1961" s="101">
        <f t="shared" ca="1" si="122"/>
        <v>0.99995873112159217</v>
      </c>
      <c r="E1961" s="61">
        <f t="shared" ca="1" si="123"/>
        <v>107.96522369735659</v>
      </c>
      <c r="F1961"/>
    </row>
    <row r="1962" spans="2:6" x14ac:dyDescent="0.25">
      <c r="B1962" s="99">
        <f t="shared" si="121"/>
        <v>0.22271689497717415</v>
      </c>
      <c r="C1962" s="100">
        <f t="shared" ca="1" si="120"/>
        <v>0.16896592569537461</v>
      </c>
      <c r="D1962" s="101">
        <f t="shared" ca="1" si="122"/>
        <v>1.0005423048981354</v>
      </c>
      <c r="E1962" s="61">
        <f t="shared" ca="1" si="123"/>
        <v>108.02377376699596</v>
      </c>
      <c r="F1962"/>
    </row>
    <row r="1963" spans="2:6" x14ac:dyDescent="0.25">
      <c r="B1963" s="99">
        <f t="shared" si="121"/>
        <v>0.2228310502283157</v>
      </c>
      <c r="C1963" s="100">
        <f t="shared" ca="1" si="120"/>
        <v>0.21860614651814103</v>
      </c>
      <c r="D1963" s="101">
        <f t="shared" ca="1" si="122"/>
        <v>1.0007015158408124</v>
      </c>
      <c r="E1963" s="61">
        <f t="shared" ca="1" si="123"/>
        <v>108.09955415547783</v>
      </c>
      <c r="F1963"/>
    </row>
    <row r="1964" spans="2:6" x14ac:dyDescent="0.25">
      <c r="B1964" s="99">
        <f t="shared" si="121"/>
        <v>0.22294520547945726</v>
      </c>
      <c r="C1964" s="100">
        <f t="shared" ca="1" si="120"/>
        <v>-0.15542582332273014</v>
      </c>
      <c r="D1964" s="101">
        <f t="shared" ca="1" si="122"/>
        <v>0.99950250758085701</v>
      </c>
      <c r="E1964" s="61">
        <f t="shared" ca="1" si="123"/>
        <v>108.04577544677275</v>
      </c>
      <c r="F1964"/>
    </row>
    <row r="1965" spans="2:6" x14ac:dyDescent="0.25">
      <c r="B1965" s="99">
        <f t="shared" si="121"/>
        <v>0.22305936073059882</v>
      </c>
      <c r="C1965" s="100">
        <f t="shared" ca="1" si="120"/>
        <v>-0.86212821770459414</v>
      </c>
      <c r="D1965" s="101">
        <f t="shared" ca="1" si="122"/>
        <v>0.99724100095640755</v>
      </c>
      <c r="E1965" s="61">
        <f t="shared" ca="1" si="123"/>
        <v>107.7476772556509</v>
      </c>
      <c r="F1965"/>
    </row>
    <row r="1966" spans="2:6" x14ac:dyDescent="0.25">
      <c r="B1966" s="99">
        <f t="shared" si="121"/>
        <v>0.22317351598174037</v>
      </c>
      <c r="C1966" s="100">
        <f t="shared" ca="1" si="120"/>
        <v>3.6586698115570471E-2</v>
      </c>
      <c r="D1966" s="101">
        <f t="shared" ca="1" si="122"/>
        <v>1.0001178492032969</v>
      </c>
      <c r="E1966" s="61">
        <f t="shared" ca="1" si="123"/>
        <v>107.76037523357257</v>
      </c>
      <c r="F1966"/>
    </row>
    <row r="1967" spans="2:6" x14ac:dyDescent="0.25">
      <c r="B1967" s="99">
        <f t="shared" si="121"/>
        <v>0.22328767123288193</v>
      </c>
      <c r="C1967" s="100">
        <f t="shared" ca="1" si="120"/>
        <v>-1.9719118427019566</v>
      </c>
      <c r="D1967" s="101">
        <f t="shared" ca="1" si="122"/>
        <v>0.9936999234369136</v>
      </c>
      <c r="E1967" s="61">
        <f t="shared" ca="1" si="123"/>
        <v>107.08147661913415</v>
      </c>
      <c r="F1967"/>
    </row>
    <row r="1968" spans="2:6" x14ac:dyDescent="0.25">
      <c r="B1968" s="99">
        <f t="shared" si="121"/>
        <v>0.22340182648402349</v>
      </c>
      <c r="C1968" s="100">
        <f t="shared" ca="1" si="120"/>
        <v>1.6959893400780857</v>
      </c>
      <c r="D1968" s="101">
        <f t="shared" ca="1" si="122"/>
        <v>1.0054515377395823</v>
      </c>
      <c r="E1968" s="61">
        <f t="shared" ca="1" si="123"/>
        <v>107.66523533013356</v>
      </c>
      <c r="F1968"/>
    </row>
    <row r="1969" spans="2:6" x14ac:dyDescent="0.25">
      <c r="B1969" s="99">
        <f t="shared" si="121"/>
        <v>0.22351598173516504</v>
      </c>
      <c r="C1969" s="100">
        <f t="shared" ca="1" si="120"/>
        <v>0.89891727839130908</v>
      </c>
      <c r="D1969" s="101">
        <f t="shared" ca="1" si="122"/>
        <v>1.0028860303561105</v>
      </c>
      <c r="E1969" s="61">
        <f t="shared" ca="1" si="123"/>
        <v>107.97596046759409</v>
      </c>
      <c r="F1969"/>
    </row>
    <row r="1970" spans="2:6" x14ac:dyDescent="0.25">
      <c r="B1970" s="99">
        <f t="shared" si="121"/>
        <v>0.2236301369863066</v>
      </c>
      <c r="C1970" s="100">
        <f t="shared" ca="1" si="120"/>
        <v>0.60046431826776825</v>
      </c>
      <c r="D1970" s="101">
        <f t="shared" ca="1" si="122"/>
        <v>1.0019270958186819</v>
      </c>
      <c r="E1970" s="61">
        <f t="shared" ca="1" si="123"/>
        <v>108.18404048952935</v>
      </c>
      <c r="F1970"/>
    </row>
    <row r="1971" spans="2:6" x14ac:dyDescent="0.25">
      <c r="B1971" s="99">
        <f t="shared" si="121"/>
        <v>0.22374429223744816</v>
      </c>
      <c r="C1971" s="100">
        <f t="shared" ca="1" si="120"/>
        <v>-0.55649820751568768</v>
      </c>
      <c r="D1971" s="101">
        <f t="shared" ca="1" si="122"/>
        <v>0.99821841385584298</v>
      </c>
      <c r="E1971" s="61">
        <f t="shared" ca="1" si="123"/>
        <v>107.99130130197429</v>
      </c>
      <c r="F1971"/>
    </row>
    <row r="1972" spans="2:6" x14ac:dyDescent="0.25">
      <c r="B1972" s="99">
        <f t="shared" si="121"/>
        <v>0.22385844748858971</v>
      </c>
      <c r="C1972" s="100">
        <f t="shared" ca="1" si="120"/>
        <v>1.0051735443994403</v>
      </c>
      <c r="D1972" s="101">
        <f t="shared" ca="1" si="122"/>
        <v>1.0032276550790902</v>
      </c>
      <c r="E1972" s="61">
        <f t="shared" ca="1" si="123"/>
        <v>108.33985997411916</v>
      </c>
      <c r="F1972"/>
    </row>
    <row r="1973" spans="2:6" x14ac:dyDescent="0.25">
      <c r="B1973" s="99">
        <f t="shared" si="121"/>
        <v>0.22397260273973127</v>
      </c>
      <c r="C1973" s="100">
        <f t="shared" ca="1" si="120"/>
        <v>-0.4681191967392806</v>
      </c>
      <c r="D1973" s="101">
        <f t="shared" ca="1" si="122"/>
        <v>0.99850123080301123</v>
      </c>
      <c r="E1973" s="61">
        <f t="shared" ca="1" si="123"/>
        <v>108.17748352918387</v>
      </c>
      <c r="F1973"/>
    </row>
    <row r="1974" spans="2:6" x14ac:dyDescent="0.25">
      <c r="B1974" s="99">
        <f t="shared" si="121"/>
        <v>0.22408675799087283</v>
      </c>
      <c r="C1974" s="100">
        <f t="shared" ca="1" si="120"/>
        <v>-0.11328666005283594</v>
      </c>
      <c r="D1974" s="101">
        <f t="shared" ca="1" si="122"/>
        <v>0.99963751832396797</v>
      </c>
      <c r="E1974" s="61">
        <f t="shared" ca="1" si="123"/>
        <v>108.13827117364529</v>
      </c>
      <c r="F1974"/>
    </row>
    <row r="1975" spans="2:6" x14ac:dyDescent="0.25">
      <c r="B1975" s="99">
        <f t="shared" si="121"/>
        <v>0.22420091324201438</v>
      </c>
      <c r="C1975" s="100">
        <f t="shared" ca="1" si="120"/>
        <v>0.83595409705594648</v>
      </c>
      <c r="D1975" s="101">
        <f t="shared" ca="1" si="122"/>
        <v>1.0026836522050273</v>
      </c>
      <c r="E1975" s="61">
        <f t="shared" ca="1" si="123"/>
        <v>108.42847668352829</v>
      </c>
      <c r="F1975"/>
    </row>
    <row r="1976" spans="2:6" x14ac:dyDescent="0.25">
      <c r="B1976" s="99">
        <f t="shared" si="121"/>
        <v>0.22431506849315594</v>
      </c>
      <c r="C1976" s="100">
        <f t="shared" ca="1" si="120"/>
        <v>-0.271436420007376</v>
      </c>
      <c r="D1976" s="101">
        <f t="shared" ca="1" si="122"/>
        <v>0.9991309124568255</v>
      </c>
      <c r="E1976" s="61">
        <f t="shared" ca="1" si="123"/>
        <v>108.33424284511725</v>
      </c>
      <c r="F1976"/>
    </row>
    <row r="1977" spans="2:6" x14ac:dyDescent="0.25">
      <c r="B1977" s="99">
        <f t="shared" si="121"/>
        <v>0.2244292237442975</v>
      </c>
      <c r="C1977" s="100">
        <f t="shared" ca="1" si="120"/>
        <v>-1.0886810741794761</v>
      </c>
      <c r="D1977" s="101">
        <f t="shared" ca="1" si="122"/>
        <v>0.99651709659452259</v>
      </c>
      <c r="E1977" s="61">
        <f t="shared" ca="1" si="123"/>
        <v>107.95692514178216</v>
      </c>
      <c r="F1977"/>
    </row>
    <row r="1978" spans="2:6" x14ac:dyDescent="0.25">
      <c r="B1978" s="99">
        <f t="shared" si="121"/>
        <v>0.22454337899543905</v>
      </c>
      <c r="C1978" s="100">
        <f t="shared" ca="1" si="120"/>
        <v>1.7023648979375139</v>
      </c>
      <c r="D1978" s="101">
        <f t="shared" ca="1" si="122"/>
        <v>1.005472084954959</v>
      </c>
      <c r="E1978" s="61">
        <f t="shared" ca="1" si="123"/>
        <v>108.54767460763415</v>
      </c>
      <c r="F1978"/>
    </row>
    <row r="1979" spans="2:6" x14ac:dyDescent="0.25">
      <c r="B1979" s="99">
        <f t="shared" si="121"/>
        <v>0.22465753424658061</v>
      </c>
      <c r="C1979" s="100">
        <f t="shared" ca="1" si="120"/>
        <v>0.55950295063666999</v>
      </c>
      <c r="D1979" s="101">
        <f t="shared" ca="1" si="122"/>
        <v>1.0017955578102247</v>
      </c>
      <c r="E1979" s="61">
        <f t="shared" ca="1" si="123"/>
        <v>108.74257823255762</v>
      </c>
      <c r="F1979"/>
    </row>
    <row r="1980" spans="2:6" x14ac:dyDescent="0.25">
      <c r="B1980" s="99">
        <f t="shared" si="121"/>
        <v>0.22477168949772217</v>
      </c>
      <c r="C1980" s="100">
        <f t="shared" ca="1" si="120"/>
        <v>0.39605197343917098</v>
      </c>
      <c r="D1980" s="101">
        <f t="shared" ca="1" si="122"/>
        <v>1.0012708445205276</v>
      </c>
      <c r="E1980" s="61">
        <f t="shared" ca="1" si="123"/>
        <v>108.88077314225251</v>
      </c>
      <c r="F1980"/>
    </row>
    <row r="1981" spans="2:6" x14ac:dyDescent="0.25">
      <c r="B1981" s="99">
        <f t="shared" si="121"/>
        <v>0.22488584474886372</v>
      </c>
      <c r="C1981" s="100">
        <f t="shared" ca="1" si="120"/>
        <v>0.90833509602816775</v>
      </c>
      <c r="D1981" s="101">
        <f t="shared" ca="1" si="122"/>
        <v>1.0029163049004424</v>
      </c>
      <c r="E1981" s="61">
        <f t="shared" ca="1" si="123"/>
        <v>109.19830267453121</v>
      </c>
      <c r="F1981"/>
    </row>
    <row r="1982" spans="2:6" x14ac:dyDescent="0.25">
      <c r="B1982" s="99">
        <f t="shared" si="121"/>
        <v>0.22500000000000528</v>
      </c>
      <c r="C1982" s="100">
        <f t="shared" ca="1" si="120"/>
        <v>-0.64614255279593635</v>
      </c>
      <c r="D1982" s="101">
        <f t="shared" ca="1" si="122"/>
        <v>0.99793162961328719</v>
      </c>
      <c r="E1982" s="61">
        <f t="shared" ca="1" si="123"/>
        <v>108.9724401389999</v>
      </c>
      <c r="F1982"/>
    </row>
    <row r="1983" spans="2:6" x14ac:dyDescent="0.25">
      <c r="B1983" s="99">
        <f t="shared" si="121"/>
        <v>0.22511415525114684</v>
      </c>
      <c r="C1983" s="100">
        <f t="shared" ca="1" si="120"/>
        <v>0.73106320996885188</v>
      </c>
      <c r="D1983" s="101">
        <f t="shared" ca="1" si="122"/>
        <v>1.0023465994434282</v>
      </c>
      <c r="E1983" s="61">
        <f t="shared" ca="1" si="123"/>
        <v>109.2281548063791</v>
      </c>
      <c r="F1983"/>
    </row>
    <row r="1984" spans="2:6" x14ac:dyDescent="0.25">
      <c r="B1984" s="99">
        <f t="shared" si="121"/>
        <v>0.22522831050228839</v>
      </c>
      <c r="C1984" s="100">
        <f t="shared" ca="1" si="120"/>
        <v>-1.2532109394669533</v>
      </c>
      <c r="D1984" s="101">
        <f t="shared" ca="1" si="122"/>
        <v>0.9959917037106405</v>
      </c>
      <c r="E1984" s="61">
        <f t="shared" ca="1" si="123"/>
        <v>108.79033599877511</v>
      </c>
      <c r="F1984"/>
    </row>
    <row r="1985" spans="2:6" x14ac:dyDescent="0.25">
      <c r="B1985" s="99">
        <f t="shared" si="121"/>
        <v>0.22534246575342995</v>
      </c>
      <c r="C1985" s="100">
        <f t="shared" ca="1" si="120"/>
        <v>-1.6364356270059943</v>
      </c>
      <c r="D1985" s="101">
        <f t="shared" ca="1" si="122"/>
        <v>0.99476902684354229</v>
      </c>
      <c r="E1985" s="61">
        <f t="shared" ca="1" si="123"/>
        <v>108.2212566714835</v>
      </c>
      <c r="F1985"/>
    </row>
    <row r="1986" spans="2:6" x14ac:dyDescent="0.25">
      <c r="B1986" s="99">
        <f t="shared" si="121"/>
        <v>0.22545662100457151</v>
      </c>
      <c r="C1986" s="100">
        <f t="shared" ca="1" si="120"/>
        <v>1.0333474165236112</v>
      </c>
      <c r="D1986" s="101">
        <f t="shared" ca="1" si="122"/>
        <v>1.0033182564660339</v>
      </c>
      <c r="E1986" s="61">
        <f t="shared" ca="1" si="123"/>
        <v>108.58036255619596</v>
      </c>
      <c r="F1986"/>
    </row>
    <row r="1987" spans="2:6" x14ac:dyDescent="0.25">
      <c r="B1987" s="99">
        <f t="shared" si="121"/>
        <v>0.22557077625571306</v>
      </c>
      <c r="C1987" s="100">
        <f t="shared" ca="1" si="120"/>
        <v>2.1144842321518809</v>
      </c>
      <c r="D1987" s="101">
        <f t="shared" ca="1" si="122"/>
        <v>1.0068011587186028</v>
      </c>
      <c r="E1987" s="61">
        <f t="shared" ca="1" si="123"/>
        <v>109.31883483566409</v>
      </c>
      <c r="F1987"/>
    </row>
    <row r="1988" spans="2:6" x14ac:dyDescent="0.25">
      <c r="B1988" s="99">
        <f t="shared" si="121"/>
        <v>0.22568493150685462</v>
      </c>
      <c r="C1988" s="100">
        <f t="shared" ca="1" si="120"/>
        <v>1.4774195733480155</v>
      </c>
      <c r="D1988" s="101">
        <f t="shared" ca="1" si="122"/>
        <v>1.0047473826666964</v>
      </c>
      <c r="E1988" s="61">
        <f t="shared" ca="1" si="123"/>
        <v>109.83781317730637</v>
      </c>
      <c r="F1988"/>
    </row>
    <row r="1989" spans="2:6" x14ac:dyDescent="0.25">
      <c r="B1989" s="99">
        <f t="shared" si="121"/>
        <v>0.22579908675799618</v>
      </c>
      <c r="C1989" s="100">
        <f t="shared" ca="1" si="120"/>
        <v>1.2102918844902888</v>
      </c>
      <c r="D1989" s="101">
        <f t="shared" ca="1" si="122"/>
        <v>1.0038874606306099</v>
      </c>
      <c r="E1989" s="61">
        <f t="shared" ca="1" si="123"/>
        <v>110.26480335178543</v>
      </c>
      <c r="F1989"/>
    </row>
    <row r="1990" spans="2:6" x14ac:dyDescent="0.25">
      <c r="B1990" s="99">
        <f t="shared" si="121"/>
        <v>0.22591324200913773</v>
      </c>
      <c r="C1990" s="100">
        <f t="shared" ca="1" si="120"/>
        <v>0.3081800059590023</v>
      </c>
      <c r="D1990" s="101">
        <f t="shared" ca="1" si="122"/>
        <v>1.0009888699375575</v>
      </c>
      <c r="E1990" s="61">
        <f t="shared" ca="1" si="123"/>
        <v>110.3738409009907</v>
      </c>
      <c r="F1990"/>
    </row>
    <row r="1991" spans="2:6" x14ac:dyDescent="0.25">
      <c r="B1991" s="99">
        <f t="shared" si="121"/>
        <v>0.22602739726027929</v>
      </c>
      <c r="C1991" s="100">
        <f t="shared" ca="1" si="120"/>
        <v>-0.47085450205486268</v>
      </c>
      <c r="D1991" s="101">
        <f t="shared" ca="1" si="122"/>
        <v>0.99849247649723649</v>
      </c>
      <c r="E1991" s="61">
        <f t="shared" ca="1" si="123"/>
        <v>110.20744974174218</v>
      </c>
      <c r="F1991"/>
    </row>
    <row r="1992" spans="2:6" x14ac:dyDescent="0.25">
      <c r="B1992" s="99">
        <f t="shared" si="121"/>
        <v>0.22614155251142085</v>
      </c>
      <c r="C1992" s="100">
        <f t="shared" ca="1" si="120"/>
        <v>1.0764097169158049</v>
      </c>
      <c r="D1992" s="101">
        <f t="shared" ca="1" si="122"/>
        <v>1.0034567517915156</v>
      </c>
      <c r="E1992" s="61">
        <f t="shared" ca="1" si="123"/>
        <v>110.58840954107532</v>
      </c>
      <c r="F1992"/>
    </row>
    <row r="1993" spans="2:6" x14ac:dyDescent="0.25">
      <c r="B1993" s="99">
        <f t="shared" si="121"/>
        <v>0.2262557077625624</v>
      </c>
      <c r="C1993" s="100">
        <f t="shared" ca="1" si="120"/>
        <v>0.542872840014752</v>
      </c>
      <c r="D1993" s="101">
        <f t="shared" ca="1" si="122"/>
        <v>1.0017421589648581</v>
      </c>
      <c r="E1993" s="61">
        <f t="shared" ca="1" si="123"/>
        <v>110.78107213016671</v>
      </c>
      <c r="F1993"/>
    </row>
    <row r="1994" spans="2:6" x14ac:dyDescent="0.25">
      <c r="B1994" s="99">
        <f t="shared" si="121"/>
        <v>0.22636986301370396</v>
      </c>
      <c r="C1994" s="100">
        <f t="shared" ca="1" si="120"/>
        <v>0.46616150939371437</v>
      </c>
      <c r="D1994" s="101">
        <f t="shared" ca="1" si="122"/>
        <v>1.0014958777554439</v>
      </c>
      <c r="E1994" s="61">
        <f t="shared" ca="1" si="123"/>
        <v>110.94678707169045</v>
      </c>
      <c r="F1994"/>
    </row>
    <row r="1995" spans="2:6" x14ac:dyDescent="0.25">
      <c r="B1995" s="99">
        <f t="shared" si="121"/>
        <v>0.22648401826484552</v>
      </c>
      <c r="C1995" s="100">
        <f t="shared" ca="1" si="120"/>
        <v>-1.3386488717515022</v>
      </c>
      <c r="D1995" s="101">
        <f t="shared" ca="1" si="122"/>
        <v>0.99571898421413296</v>
      </c>
      <c r="E1995" s="61">
        <f t="shared" ca="1" si="123"/>
        <v>110.47182212484532</v>
      </c>
      <c r="F1995"/>
    </row>
    <row r="1996" spans="2:6" x14ac:dyDescent="0.25">
      <c r="B1996" s="99">
        <f t="shared" si="121"/>
        <v>0.22659817351598707</v>
      </c>
      <c r="C1996" s="100">
        <f t="shared" ref="C1996:C2059" ca="1" si="124">NORMINV(RAND(),0,1)</f>
        <v>-9.3222070063347928E-2</v>
      </c>
      <c r="D1996" s="101">
        <f t="shared" ca="1" si="122"/>
        <v>0.99970181018604354</v>
      </c>
      <c r="E1996" s="61">
        <f t="shared" ca="1" si="123"/>
        <v>110.43888055275848</v>
      </c>
      <c r="F1996"/>
    </row>
    <row r="1997" spans="2:6" x14ac:dyDescent="0.25">
      <c r="B1997" s="99">
        <f t="shared" ref="B1997:B2060" si="125">B1996+$C$5</f>
        <v>0.22671232876712863</v>
      </c>
      <c r="C1997" s="100">
        <f t="shared" ca="1" si="124"/>
        <v>2.4512883101124316</v>
      </c>
      <c r="D1997" s="101">
        <f t="shared" ref="D1997:D2060" ca="1" si="126">EXP(($C$6-$C$4^2*0.5)*$C$5+($C$4*C1997*$C$5^0.5))</f>
        <v>1.0078886472709991</v>
      </c>
      <c r="E1997" s="61">
        <f t="shared" ref="E1997:E2060" ca="1" si="127">E1996*D1997</f>
        <v>111.3100939264432</v>
      </c>
      <c r="F1997"/>
    </row>
    <row r="1998" spans="2:6" x14ac:dyDescent="0.25">
      <c r="B1998" s="99">
        <f t="shared" si="125"/>
        <v>0.22682648401827019</v>
      </c>
      <c r="C1998" s="100">
        <f t="shared" ca="1" si="124"/>
        <v>-0.48923538997769356</v>
      </c>
      <c r="D1998" s="101">
        <f t="shared" ca="1" si="126"/>
        <v>0.99843365071756229</v>
      </c>
      <c r="E1998" s="61">
        <f t="shared" ca="1" si="127"/>
        <v>111.13574344069345</v>
      </c>
      <c r="F1998"/>
    </row>
    <row r="1999" spans="2:6" x14ac:dyDescent="0.25">
      <c r="B1999" s="99">
        <f t="shared" si="125"/>
        <v>0.22694063926941174</v>
      </c>
      <c r="C1999" s="100">
        <f t="shared" ca="1" si="124"/>
        <v>0.46781565288256388</v>
      </c>
      <c r="D1999" s="101">
        <f t="shared" ca="1" si="126"/>
        <v>1.0015011877331632</v>
      </c>
      <c r="E1999" s="61">
        <f t="shared" ca="1" si="127"/>
        <v>111.30257905546259</v>
      </c>
      <c r="F1999"/>
    </row>
    <row r="2000" spans="2:6" x14ac:dyDescent="0.25">
      <c r="B2000" s="99">
        <f t="shared" si="125"/>
        <v>0.2270547945205533</v>
      </c>
      <c r="C2000" s="100">
        <f t="shared" ca="1" si="124"/>
        <v>1.2894179235445336</v>
      </c>
      <c r="D2000" s="101">
        <f t="shared" ca="1" si="126"/>
        <v>1.0041421018656327</v>
      </c>
      <c r="E2000" s="61">
        <f t="shared" ca="1" si="127"/>
        <v>111.76360567581794</v>
      </c>
      <c r="F2000"/>
    </row>
    <row r="2001" spans="2:6" x14ac:dyDescent="0.25">
      <c r="B2001" s="99">
        <f t="shared" si="125"/>
        <v>0.22716894977169486</v>
      </c>
      <c r="C2001" s="100">
        <f t="shared" ca="1" si="124"/>
        <v>0.25722101781866513</v>
      </c>
      <c r="D2001" s="101">
        <f t="shared" ca="1" si="126"/>
        <v>1.0008253827292348</v>
      </c>
      <c r="E2001" s="61">
        <f t="shared" ca="1" si="127"/>
        <v>111.85585342569978</v>
      </c>
      <c r="F2001"/>
    </row>
    <row r="2002" spans="2:6" x14ac:dyDescent="0.25">
      <c r="B2002" s="99">
        <f t="shared" si="125"/>
        <v>0.22728310502283641</v>
      </c>
      <c r="C2002" s="100">
        <f t="shared" ca="1" si="124"/>
        <v>7.3373485065530986E-3</v>
      </c>
      <c r="D2002" s="101">
        <f t="shared" ca="1" si="126"/>
        <v>1.0000240894976276</v>
      </c>
      <c r="E2002" s="61">
        <f t="shared" ca="1" si="127"/>
        <v>111.8585479770155</v>
      </c>
      <c r="F2002"/>
    </row>
    <row r="2003" spans="2:6" x14ac:dyDescent="0.25">
      <c r="B2003" s="99">
        <f t="shared" si="125"/>
        <v>0.22739726027397797</v>
      </c>
      <c r="C2003" s="100">
        <f t="shared" ca="1" si="124"/>
        <v>-9.9385033536236733E-2</v>
      </c>
      <c r="D2003" s="101">
        <f t="shared" ca="1" si="126"/>
        <v>0.99968206210120469</v>
      </c>
      <c r="E2003" s="61">
        <f t="shared" ca="1" si="127"/>
        <v>111.8229839053094</v>
      </c>
      <c r="F2003"/>
    </row>
    <row r="2004" spans="2:6" x14ac:dyDescent="0.25">
      <c r="B2004" s="99">
        <f t="shared" si="125"/>
        <v>0.22751141552511953</v>
      </c>
      <c r="C2004" s="100">
        <f t="shared" ca="1" si="124"/>
        <v>1.7107004168792628</v>
      </c>
      <c r="D2004" s="101">
        <f t="shared" ca="1" si="126"/>
        <v>1.0054989493870332</v>
      </c>
      <c r="E2004" s="61">
        <f t="shared" ca="1" si="127"/>
        <v>112.43789283411172</v>
      </c>
      <c r="F2004"/>
    </row>
    <row r="2005" spans="2:6" x14ac:dyDescent="0.25">
      <c r="B2005" s="99">
        <f t="shared" si="125"/>
        <v>0.22762557077626108</v>
      </c>
      <c r="C2005" s="100">
        <f t="shared" ca="1" si="124"/>
        <v>-0.44233274820726365</v>
      </c>
      <c r="D2005" s="101">
        <f t="shared" ca="1" si="126"/>
        <v>0.99858376373748647</v>
      </c>
      <c r="E2005" s="61">
        <f t="shared" ca="1" si="127"/>
        <v>112.27865421299944</v>
      </c>
      <c r="F2005"/>
    </row>
    <row r="2006" spans="2:6" x14ac:dyDescent="0.25">
      <c r="B2006" s="99">
        <f t="shared" si="125"/>
        <v>0.22773972602740264</v>
      </c>
      <c r="C2006" s="100">
        <f t="shared" ca="1" si="124"/>
        <v>9.4963752417243086E-2</v>
      </c>
      <c r="D2006" s="101">
        <f t="shared" ca="1" si="126"/>
        <v>1.0003050049595561</v>
      </c>
      <c r="E2006" s="61">
        <f t="shared" ca="1" si="127"/>
        <v>112.3128997593867</v>
      </c>
      <c r="F2006"/>
    </row>
    <row r="2007" spans="2:6" x14ac:dyDescent="0.25">
      <c r="B2007" s="99">
        <f t="shared" si="125"/>
        <v>0.2278538812785442</v>
      </c>
      <c r="C2007" s="100">
        <f t="shared" ca="1" si="124"/>
        <v>-0.76077753874415066</v>
      </c>
      <c r="D2007" s="101">
        <f t="shared" ca="1" si="126"/>
        <v>0.99756501701460187</v>
      </c>
      <c r="E2007" s="61">
        <f t="shared" ca="1" si="127"/>
        <v>112.03941975943187</v>
      </c>
      <c r="F2007"/>
    </row>
    <row r="2008" spans="2:6" x14ac:dyDescent="0.25">
      <c r="B2008" s="99">
        <f t="shared" si="125"/>
        <v>0.22796803652968575</v>
      </c>
      <c r="C2008" s="100">
        <f t="shared" ca="1" si="124"/>
        <v>-0.94419192464556545</v>
      </c>
      <c r="D2008" s="101">
        <f t="shared" ca="1" si="126"/>
        <v>0.99697872206373506</v>
      </c>
      <c r="E2008" s="61">
        <f t="shared" ca="1" si="127"/>
        <v>111.70091753252076</v>
      </c>
      <c r="F2008"/>
    </row>
    <row r="2009" spans="2:6" x14ac:dyDescent="0.25">
      <c r="B2009" s="99">
        <f t="shared" si="125"/>
        <v>0.22808219178082731</v>
      </c>
      <c r="C2009" s="100">
        <f t="shared" ca="1" si="124"/>
        <v>0.4814228304894641</v>
      </c>
      <c r="D2009" s="101">
        <f t="shared" ca="1" si="126"/>
        <v>1.0015448692986699</v>
      </c>
      <c r="E2009" s="61">
        <f t="shared" ca="1" si="127"/>
        <v>111.87348085065001</v>
      </c>
      <c r="F2009"/>
    </row>
    <row r="2010" spans="2:6" x14ac:dyDescent="0.25">
      <c r="B2010" s="99">
        <f t="shared" si="125"/>
        <v>0.22819634703196887</v>
      </c>
      <c r="C2010" s="100">
        <f t="shared" ca="1" si="124"/>
        <v>9.174414117296692E-2</v>
      </c>
      <c r="D2010" s="101">
        <f t="shared" ca="1" si="126"/>
        <v>1.0002946820329892</v>
      </c>
      <c r="E2010" s="61">
        <f t="shared" ca="1" si="127"/>
        <v>111.90644795542467</v>
      </c>
      <c r="F2010"/>
    </row>
    <row r="2011" spans="2:6" x14ac:dyDescent="0.25">
      <c r="B2011" s="99">
        <f t="shared" si="125"/>
        <v>0.22831050228311042</v>
      </c>
      <c r="C2011" s="100">
        <f t="shared" ca="1" si="124"/>
        <v>0.42456235860299785</v>
      </c>
      <c r="D2011" s="101">
        <f t="shared" ca="1" si="126"/>
        <v>1.0013623492835264</v>
      </c>
      <c r="E2011" s="61">
        <f t="shared" ca="1" si="127"/>
        <v>112.05890362461872</v>
      </c>
      <c r="F2011"/>
    </row>
    <row r="2012" spans="2:6" x14ac:dyDescent="0.25">
      <c r="B2012" s="99">
        <f t="shared" si="125"/>
        <v>0.22842465753425198</v>
      </c>
      <c r="C2012" s="100">
        <f t="shared" ca="1" si="124"/>
        <v>4.0029135561781004E-3</v>
      </c>
      <c r="D2012" s="101">
        <f t="shared" ca="1" si="126"/>
        <v>1.0000134014201818</v>
      </c>
      <c r="E2012" s="61">
        <f t="shared" ca="1" si="127"/>
        <v>112.0604053730713</v>
      </c>
      <c r="F2012"/>
    </row>
    <row r="2013" spans="2:6" x14ac:dyDescent="0.25">
      <c r="B2013" s="99">
        <f t="shared" si="125"/>
        <v>0.22853881278539354</v>
      </c>
      <c r="C2013" s="100">
        <f t="shared" ca="1" si="124"/>
        <v>-0.2657873210409889</v>
      </c>
      <c r="D2013" s="101">
        <f t="shared" ca="1" si="126"/>
        <v>0.99914900396249873</v>
      </c>
      <c r="E2013" s="61">
        <f t="shared" ca="1" si="127"/>
        <v>111.96504241213803</v>
      </c>
      <c r="F2013"/>
    </row>
    <row r="2014" spans="2:6" x14ac:dyDescent="0.25">
      <c r="B2014" s="99">
        <f t="shared" si="125"/>
        <v>0.22865296803653509</v>
      </c>
      <c r="C2014" s="100">
        <f t="shared" ca="1" si="124"/>
        <v>-3.2885054679354653E-2</v>
      </c>
      <c r="D2014" s="101">
        <f t="shared" ca="1" si="126"/>
        <v>0.99989516967982883</v>
      </c>
      <c r="E2014" s="61">
        <f t="shared" ca="1" si="127"/>
        <v>111.95330508089398</v>
      </c>
      <c r="F2014"/>
    </row>
    <row r="2015" spans="2:6" x14ac:dyDescent="0.25">
      <c r="B2015" s="99">
        <f t="shared" si="125"/>
        <v>0.22876712328767665</v>
      </c>
      <c r="C2015" s="100">
        <f t="shared" ca="1" si="124"/>
        <v>1.2263649296073709</v>
      </c>
      <c r="D2015" s="101">
        <f t="shared" ca="1" si="126"/>
        <v>1.0039391812339256</v>
      </c>
      <c r="E2015" s="61">
        <f t="shared" ca="1" si="127"/>
        <v>112.39430943934458</v>
      </c>
      <c r="F2015"/>
    </row>
    <row r="2016" spans="2:6" x14ac:dyDescent="0.25">
      <c r="B2016" s="99">
        <f t="shared" si="125"/>
        <v>0.22888127853881821</v>
      </c>
      <c r="C2016" s="100">
        <f t="shared" ca="1" si="124"/>
        <v>0.25235181055904832</v>
      </c>
      <c r="D2016" s="101">
        <f t="shared" ca="1" si="126"/>
        <v>1.0008097626804939</v>
      </c>
      <c r="E2016" s="61">
        <f t="shared" ca="1" si="127"/>
        <v>112.48532215662846</v>
      </c>
      <c r="F2016"/>
    </row>
    <row r="2017" spans="2:6" x14ac:dyDescent="0.25">
      <c r="B2017" s="99">
        <f t="shared" si="125"/>
        <v>0.22899543378995976</v>
      </c>
      <c r="C2017" s="100">
        <f t="shared" ca="1" si="124"/>
        <v>-1.8306582205696031</v>
      </c>
      <c r="D2017" s="101">
        <f t="shared" ca="1" si="126"/>
        <v>0.99414993365030813</v>
      </c>
      <c r="E2017" s="61">
        <f t="shared" ca="1" si="127"/>
        <v>111.82727555864571</v>
      </c>
      <c r="F2017"/>
    </row>
    <row r="2018" spans="2:6" x14ac:dyDescent="0.25">
      <c r="B2018" s="99">
        <f t="shared" si="125"/>
        <v>0.22910958904110132</v>
      </c>
      <c r="C2018" s="100">
        <f t="shared" ca="1" si="124"/>
        <v>1.7026059140334837</v>
      </c>
      <c r="D2018" s="101">
        <f t="shared" ca="1" si="126"/>
        <v>1.0054728617124218</v>
      </c>
      <c r="E2018" s="61">
        <f t="shared" ca="1" si="127"/>
        <v>112.43929077345506</v>
      </c>
      <c r="F2018"/>
    </row>
    <row r="2019" spans="2:6" x14ac:dyDescent="0.25">
      <c r="B2019" s="99">
        <f t="shared" si="125"/>
        <v>0.22922374429224288</v>
      </c>
      <c r="C2019" s="100">
        <f t="shared" ca="1" si="124"/>
        <v>1.5256728147505783</v>
      </c>
      <c r="D2019" s="101">
        <f t="shared" ca="1" si="126"/>
        <v>1.004902795244216</v>
      </c>
      <c r="E2019" s="61">
        <f t="shared" ca="1" si="127"/>
        <v>112.99055759352217</v>
      </c>
      <c r="F2019"/>
    </row>
    <row r="2020" spans="2:6" x14ac:dyDescent="0.25">
      <c r="B2020" s="99">
        <f t="shared" si="125"/>
        <v>0.22933789954338443</v>
      </c>
      <c r="C2020" s="100">
        <f t="shared" ca="1" si="124"/>
        <v>-1.1296788215986453</v>
      </c>
      <c r="D2020" s="101">
        <f t="shared" ca="1" si="126"/>
        <v>0.99638615265098973</v>
      </c>
      <c r="E2020" s="61">
        <f t="shared" ca="1" si="127"/>
        <v>112.58222696649963</v>
      </c>
      <c r="F2020"/>
    </row>
    <row r="2021" spans="2:6" x14ac:dyDescent="0.25">
      <c r="B2021" s="99">
        <f t="shared" si="125"/>
        <v>0.22945205479452599</v>
      </c>
      <c r="C2021" s="100">
        <f t="shared" ca="1" si="124"/>
        <v>-1.1612200978561305</v>
      </c>
      <c r="D2021" s="101">
        <f t="shared" ca="1" si="126"/>
        <v>0.99628542372719864</v>
      </c>
      <c r="E2021" s="61">
        <f t="shared" ca="1" si="127"/>
        <v>112.16403169747073</v>
      </c>
      <c r="F2021"/>
    </row>
    <row r="2022" spans="2:6" x14ac:dyDescent="0.25">
      <c r="B2022" s="99">
        <f t="shared" si="125"/>
        <v>0.22956621004566755</v>
      </c>
      <c r="C2022" s="100">
        <f t="shared" ca="1" si="124"/>
        <v>2.6072666514664888</v>
      </c>
      <c r="D2022" s="101">
        <f t="shared" ca="1" si="126"/>
        <v>1.0083926752229733</v>
      </c>
      <c r="E2022" s="61">
        <f t="shared" ca="1" si="127"/>
        <v>113.10538798720688</v>
      </c>
      <c r="F2022"/>
    </row>
    <row r="2023" spans="2:6" x14ac:dyDescent="0.25">
      <c r="B2023" s="99">
        <f t="shared" si="125"/>
        <v>0.2296803652968091</v>
      </c>
      <c r="C2023" s="100">
        <f t="shared" ca="1" si="124"/>
        <v>-0.27724809115170501</v>
      </c>
      <c r="D2023" s="101">
        <f t="shared" ca="1" si="126"/>
        <v>0.99911230064794865</v>
      </c>
      <c r="E2023" s="61">
        <f t="shared" ca="1" si="127"/>
        <v>113.00498440757713</v>
      </c>
      <c r="F2023"/>
    </row>
    <row r="2024" spans="2:6" x14ac:dyDescent="0.25">
      <c r="B2024" s="99">
        <f t="shared" si="125"/>
        <v>0.22979452054795066</v>
      </c>
      <c r="C2024" s="100">
        <f t="shared" ca="1" si="124"/>
        <v>-0.80925246948027052</v>
      </c>
      <c r="D2024" s="101">
        <f t="shared" ca="1" si="126"/>
        <v>0.99741003051478838</v>
      </c>
      <c r="E2024" s="61">
        <f t="shared" ca="1" si="127"/>
        <v>112.71230494628469</v>
      </c>
      <c r="F2024"/>
    </row>
    <row r="2025" spans="2:6" x14ac:dyDescent="0.25">
      <c r="B2025" s="99">
        <f t="shared" si="125"/>
        <v>0.22990867579909222</v>
      </c>
      <c r="C2025" s="100">
        <f t="shared" ca="1" si="124"/>
        <v>0.29493662623281125</v>
      </c>
      <c r="D2025" s="101">
        <f t="shared" ca="1" si="126"/>
        <v>1.0009463798071256</v>
      </c>
      <c r="E2025" s="61">
        <f t="shared" ca="1" si="127"/>
        <v>112.81897359570044</v>
      </c>
      <c r="F2025"/>
    </row>
    <row r="2026" spans="2:6" x14ac:dyDescent="0.25">
      <c r="B2026" s="99">
        <f t="shared" si="125"/>
        <v>0.23002283105023377</v>
      </c>
      <c r="C2026" s="100">
        <f t="shared" ca="1" si="124"/>
        <v>0.63909283198881894</v>
      </c>
      <c r="D2026" s="101">
        <f t="shared" ca="1" si="126"/>
        <v>1.002051158227256</v>
      </c>
      <c r="E2026" s="61">
        <f t="shared" ca="1" si="127"/>
        <v>113.05038316158183</v>
      </c>
      <c r="F2026"/>
    </row>
    <row r="2027" spans="2:6" x14ac:dyDescent="0.25">
      <c r="B2027" s="99">
        <f t="shared" si="125"/>
        <v>0.23013698630137533</v>
      </c>
      <c r="C2027" s="100">
        <f t="shared" ca="1" si="124"/>
        <v>-0.88587967184139416</v>
      </c>
      <c r="D2027" s="101">
        <f t="shared" ca="1" si="126"/>
        <v>0.99716508326383635</v>
      </c>
      <c r="E2027" s="61">
        <f t="shared" ca="1" si="127"/>
        <v>112.72989473832735</v>
      </c>
      <c r="F2027"/>
    </row>
    <row r="2028" spans="2:6" x14ac:dyDescent="0.25">
      <c r="B2028" s="99">
        <f t="shared" si="125"/>
        <v>0.23025114155251689</v>
      </c>
      <c r="C2028" s="100">
        <f t="shared" ca="1" si="124"/>
        <v>3.0189403332769871</v>
      </c>
      <c r="D2028" s="101">
        <f t="shared" ca="1" si="126"/>
        <v>1.0097241671983497</v>
      </c>
      <c r="E2028" s="61">
        <f t="shared" ca="1" si="127"/>
        <v>113.82609908301519</v>
      </c>
      <c r="F2028"/>
    </row>
    <row r="2029" spans="2:6" x14ac:dyDescent="0.25">
      <c r="B2029" s="99">
        <f t="shared" si="125"/>
        <v>0.23036529680365844</v>
      </c>
      <c r="C2029" s="100">
        <f t="shared" ca="1" si="124"/>
        <v>0.69404791247507092</v>
      </c>
      <c r="D2029" s="101">
        <f t="shared" ca="1" si="126"/>
        <v>1.0022276828104855</v>
      </c>
      <c r="E2029" s="61">
        <f t="shared" ca="1" si="127"/>
        <v>114.07966752732705</v>
      </c>
      <c r="F2029"/>
    </row>
    <row r="2030" spans="2:6" x14ac:dyDescent="0.25">
      <c r="B2030" s="99">
        <f t="shared" si="125"/>
        <v>0.2304794520548</v>
      </c>
      <c r="C2030" s="100">
        <f t="shared" ca="1" si="124"/>
        <v>0.24204382498282939</v>
      </c>
      <c r="D2030" s="101">
        <f t="shared" ca="1" si="126"/>
        <v>1.0007766962464335</v>
      </c>
      <c r="E2030" s="61">
        <f t="shared" ca="1" si="127"/>
        <v>114.16827277688991</v>
      </c>
      <c r="F2030"/>
    </row>
    <row r="2031" spans="2:6" x14ac:dyDescent="0.25">
      <c r="B2031" s="99">
        <f t="shared" si="125"/>
        <v>0.23059360730594156</v>
      </c>
      <c r="C2031" s="100">
        <f t="shared" ca="1" si="124"/>
        <v>1.0973599273711443</v>
      </c>
      <c r="D2031" s="101">
        <f t="shared" ca="1" si="126"/>
        <v>1.0035241379707922</v>
      </c>
      <c r="E2031" s="61">
        <f t="shared" ca="1" si="127"/>
        <v>114.57061752204271</v>
      </c>
      <c r="F2031"/>
    </row>
    <row r="2032" spans="2:6" x14ac:dyDescent="0.25">
      <c r="B2032" s="99">
        <f t="shared" si="125"/>
        <v>0.23070776255708311</v>
      </c>
      <c r="C2032" s="100">
        <f t="shared" ca="1" si="124"/>
        <v>-0.92587015387834981</v>
      </c>
      <c r="D2032" s="101">
        <f t="shared" ca="1" si="126"/>
        <v>0.99703727319476654</v>
      </c>
      <c r="E2032" s="61">
        <f t="shared" ca="1" si="127"/>
        <v>114.231176082418</v>
      </c>
      <c r="F2032"/>
    </row>
    <row r="2033" spans="2:6" x14ac:dyDescent="0.25">
      <c r="B2033" s="99">
        <f t="shared" si="125"/>
        <v>0.23082191780822467</v>
      </c>
      <c r="C2033" s="100">
        <f t="shared" ca="1" si="124"/>
        <v>-1.6722196960472502</v>
      </c>
      <c r="D2033" s="101">
        <f t="shared" ca="1" si="126"/>
        <v>0.99465493455987741</v>
      </c>
      <c r="E2033" s="61">
        <f t="shared" ca="1" si="127"/>
        <v>113.62060297095532</v>
      </c>
      <c r="F2033"/>
    </row>
    <row r="2034" spans="2:6" x14ac:dyDescent="0.25">
      <c r="B2034" s="99">
        <f t="shared" si="125"/>
        <v>0.23093607305936623</v>
      </c>
      <c r="C2034" s="100">
        <f t="shared" ca="1" si="124"/>
        <v>-0.99382759799482301</v>
      </c>
      <c r="D2034" s="101">
        <f t="shared" ca="1" si="126"/>
        <v>0.99682011794474523</v>
      </c>
      <c r="E2034" s="61">
        <f t="shared" ca="1" si="127"/>
        <v>113.25930285446076</v>
      </c>
      <c r="F2034"/>
    </row>
    <row r="2035" spans="2:6" x14ac:dyDescent="0.25">
      <c r="B2035" s="99">
        <f t="shared" si="125"/>
        <v>0.23105022831050778</v>
      </c>
      <c r="C2035" s="100">
        <f t="shared" ca="1" si="124"/>
        <v>-1.4395482139661908</v>
      </c>
      <c r="D2035" s="101">
        <f t="shared" ca="1" si="126"/>
        <v>0.99539700777157436</v>
      </c>
      <c r="E2035" s="61">
        <f t="shared" ca="1" si="127"/>
        <v>112.73797116362476</v>
      </c>
      <c r="F2035"/>
    </row>
    <row r="2036" spans="2:6" x14ac:dyDescent="0.25">
      <c r="B2036" s="99">
        <f t="shared" si="125"/>
        <v>0.23116438356164934</v>
      </c>
      <c r="C2036" s="100">
        <f t="shared" ca="1" si="124"/>
        <v>0.71300746640190482</v>
      </c>
      <c r="D2036" s="101">
        <f t="shared" ca="1" si="126"/>
        <v>1.0022885911707038</v>
      </c>
      <c r="E2036" s="61">
        <f t="shared" ca="1" si="127"/>
        <v>112.9959822890329</v>
      </c>
      <c r="F2036"/>
    </row>
    <row r="2037" spans="2:6" x14ac:dyDescent="0.25">
      <c r="B2037" s="99">
        <f t="shared" si="125"/>
        <v>0.2312785388127909</v>
      </c>
      <c r="C2037" s="100">
        <f t="shared" ca="1" si="124"/>
        <v>0.24579549062764272</v>
      </c>
      <c r="D2037" s="101">
        <f t="shared" ca="1" si="126"/>
        <v>1.0007887308869796</v>
      </c>
      <c r="E2037" s="61">
        <f t="shared" ca="1" si="127"/>
        <v>113.08510571036885</v>
      </c>
      <c r="F2037"/>
    </row>
    <row r="2038" spans="2:6" x14ac:dyDescent="0.25">
      <c r="B2038" s="99">
        <f t="shared" si="125"/>
        <v>0.23139269406393245</v>
      </c>
      <c r="C2038" s="100">
        <f t="shared" ca="1" si="124"/>
        <v>-1.1161637303302996</v>
      </c>
      <c r="D2038" s="101">
        <f t="shared" ca="1" si="126"/>
        <v>0.99642931700787141</v>
      </c>
      <c r="E2038" s="61">
        <f t="shared" ca="1" si="127"/>
        <v>112.68131464674578</v>
      </c>
      <c r="F2038"/>
    </row>
    <row r="2039" spans="2:6" x14ac:dyDescent="0.25">
      <c r="B2039" s="99">
        <f t="shared" si="125"/>
        <v>0.23150684931507401</v>
      </c>
      <c r="C2039" s="100">
        <f t="shared" ca="1" si="124"/>
        <v>-0.49128857426694594</v>
      </c>
      <c r="D2039" s="101">
        <f t="shared" ca="1" si="126"/>
        <v>0.9984270799679994</v>
      </c>
      <c r="E2039" s="61">
        <f t="shared" ca="1" si="127"/>
        <v>112.50407594970575</v>
      </c>
      <c r="F2039"/>
    </row>
    <row r="2040" spans="2:6" x14ac:dyDescent="0.25">
      <c r="B2040" s="99">
        <f t="shared" si="125"/>
        <v>0.23162100456621557</v>
      </c>
      <c r="C2040" s="100">
        <f t="shared" ca="1" si="124"/>
        <v>0.11542852007551119</v>
      </c>
      <c r="D2040" s="101">
        <f t="shared" ca="1" si="126"/>
        <v>1.0003706229167353</v>
      </c>
      <c r="E2040" s="61">
        <f t="shared" ca="1" si="127"/>
        <v>112.54577253847884</v>
      </c>
      <c r="F2040"/>
    </row>
    <row r="2041" spans="2:6" x14ac:dyDescent="0.25">
      <c r="B2041" s="99">
        <f t="shared" si="125"/>
        <v>0.23173515981735712</v>
      </c>
      <c r="C2041" s="100">
        <f t="shared" ca="1" si="124"/>
        <v>1.7341335478704423</v>
      </c>
      <c r="D2041" s="101">
        <f t="shared" ca="1" si="126"/>
        <v>1.0055744755555258</v>
      </c>
      <c r="E2041" s="61">
        <f t="shared" ca="1" si="127"/>
        <v>113.17315619637236</v>
      </c>
      <c r="F2041"/>
    </row>
    <row r="2042" spans="2:6" x14ac:dyDescent="0.25">
      <c r="B2042" s="99">
        <f t="shared" si="125"/>
        <v>0.23184931506849868</v>
      </c>
      <c r="C2042" s="100">
        <f t="shared" ca="1" si="124"/>
        <v>-1.0080839274451137</v>
      </c>
      <c r="D2042" s="101">
        <f t="shared" ca="1" si="126"/>
        <v>0.99677456842563383</v>
      </c>
      <c r="E2042" s="61">
        <f t="shared" ca="1" si="127"/>
        <v>112.8081239250059</v>
      </c>
      <c r="F2042"/>
    </row>
    <row r="2043" spans="2:6" x14ac:dyDescent="0.25">
      <c r="B2043" s="99">
        <f t="shared" si="125"/>
        <v>0.23196347031964024</v>
      </c>
      <c r="C2043" s="100">
        <f t="shared" ca="1" si="124"/>
        <v>-0.73082674134639092</v>
      </c>
      <c r="D2043" s="101">
        <f t="shared" ca="1" si="126"/>
        <v>0.99766078925529866</v>
      </c>
      <c r="E2043" s="61">
        <f t="shared" ca="1" si="127"/>
        <v>112.54424194943093</v>
      </c>
      <c r="F2043"/>
    </row>
    <row r="2044" spans="2:6" x14ac:dyDescent="0.25">
      <c r="B2044" s="99">
        <f t="shared" si="125"/>
        <v>0.23207762557078179</v>
      </c>
      <c r="C2044" s="100">
        <f t="shared" ca="1" si="124"/>
        <v>-1.8788978195516393</v>
      </c>
      <c r="D2044" s="101">
        <f t="shared" ca="1" si="126"/>
        <v>0.99399622751505856</v>
      </c>
      <c r="E2044" s="61">
        <f t="shared" ca="1" si="127"/>
        <v>111.86855192627634</v>
      </c>
      <c r="F2044"/>
    </row>
    <row r="2045" spans="2:6" x14ac:dyDescent="0.25">
      <c r="B2045" s="99">
        <f t="shared" si="125"/>
        <v>0.23219178082192335</v>
      </c>
      <c r="C2045" s="100">
        <f t="shared" ca="1" si="124"/>
        <v>-1.2326472642598674</v>
      </c>
      <c r="D2045" s="101">
        <f t="shared" ca="1" si="126"/>
        <v>0.9960573545028647</v>
      </c>
      <c r="E2045" s="61">
        <f t="shared" ca="1" si="127"/>
        <v>111.42749388375316</v>
      </c>
      <c r="F2045"/>
    </row>
    <row r="2046" spans="2:6" x14ac:dyDescent="0.25">
      <c r="B2046" s="99">
        <f t="shared" si="125"/>
        <v>0.23230593607306491</v>
      </c>
      <c r="C2046" s="100">
        <f t="shared" ca="1" si="124"/>
        <v>-0.62400317801802885</v>
      </c>
      <c r="D2046" s="101">
        <f t="shared" ca="1" si="126"/>
        <v>0.99800244877003208</v>
      </c>
      <c r="E2046" s="61">
        <f t="shared" ca="1" si="127"/>
        <v>111.20491175629343</v>
      </c>
      <c r="F2046"/>
    </row>
    <row r="2047" spans="2:6" x14ac:dyDescent="0.25">
      <c r="B2047" s="99">
        <f t="shared" si="125"/>
        <v>0.23242009132420646</v>
      </c>
      <c r="C2047" s="100">
        <f t="shared" ca="1" si="124"/>
        <v>0.4360822458693292</v>
      </c>
      <c r="D2047" s="101">
        <f t="shared" ca="1" si="126"/>
        <v>1.0013993250092772</v>
      </c>
      <c r="E2047" s="61">
        <f t="shared" ca="1" si="127"/>
        <v>111.36052357046847</v>
      </c>
      <c r="F2047"/>
    </row>
    <row r="2048" spans="2:6" x14ac:dyDescent="0.25">
      <c r="B2048" s="99">
        <f t="shared" si="125"/>
        <v>0.23253424657534802</v>
      </c>
      <c r="C2048" s="100">
        <f t="shared" ca="1" si="124"/>
        <v>0.37242898542899638</v>
      </c>
      <c r="D2048" s="101">
        <f t="shared" ca="1" si="126"/>
        <v>1.0011950323100822</v>
      </c>
      <c r="E2048" s="61">
        <f t="shared" ca="1" si="127"/>
        <v>111.49360299420286</v>
      </c>
      <c r="F2048"/>
    </row>
    <row r="2049" spans="2:6" x14ac:dyDescent="0.25">
      <c r="B2049" s="99">
        <f t="shared" si="125"/>
        <v>0.23264840182648958</v>
      </c>
      <c r="C2049" s="100">
        <f t="shared" ca="1" si="124"/>
        <v>1.0428902896819636</v>
      </c>
      <c r="D2049" s="101">
        <f t="shared" ca="1" si="126"/>
        <v>1.0033489462414134</v>
      </c>
      <c r="E2049" s="61">
        <f t="shared" ca="1" si="127"/>
        <v>111.86698907689193</v>
      </c>
      <c r="F2049"/>
    </row>
    <row r="2050" spans="2:6" x14ac:dyDescent="0.25">
      <c r="B2050" s="99">
        <f t="shared" si="125"/>
        <v>0.23276255707763113</v>
      </c>
      <c r="C2050" s="100">
        <f t="shared" ca="1" si="124"/>
        <v>0.82231281339772977</v>
      </c>
      <c r="D2050" s="101">
        <f t="shared" ca="1" si="126"/>
        <v>1.0026398113635819</v>
      </c>
      <c r="E2050" s="61">
        <f t="shared" ca="1" si="127"/>
        <v>112.1622968258668</v>
      </c>
      <c r="F2050"/>
    </row>
    <row r="2051" spans="2:6" x14ac:dyDescent="0.25">
      <c r="B2051" s="99">
        <f t="shared" si="125"/>
        <v>0.23287671232877269</v>
      </c>
      <c r="C2051" s="100">
        <f t="shared" ca="1" si="124"/>
        <v>-2.123215381288901E-2</v>
      </c>
      <c r="D2051" s="101">
        <f t="shared" ca="1" si="126"/>
        <v>0.99993251754949519</v>
      </c>
      <c r="E2051" s="61">
        <f t="shared" ca="1" si="127"/>
        <v>112.15472783922274</v>
      </c>
      <c r="F2051"/>
    </row>
    <row r="2052" spans="2:6" x14ac:dyDescent="0.25">
      <c r="B2052" s="99">
        <f t="shared" si="125"/>
        <v>0.23299086757991425</v>
      </c>
      <c r="C2052" s="100">
        <f t="shared" ca="1" si="124"/>
        <v>7.3634964792290702E-2</v>
      </c>
      <c r="D2052" s="101">
        <f t="shared" ca="1" si="126"/>
        <v>1.0002366212008493</v>
      </c>
      <c r="E2052" s="61">
        <f t="shared" ca="1" si="127"/>
        <v>112.18126602560498</v>
      </c>
      <c r="F2052"/>
    </row>
    <row r="2053" spans="2:6" x14ac:dyDescent="0.25">
      <c r="B2053" s="99">
        <f t="shared" si="125"/>
        <v>0.2331050228310558</v>
      </c>
      <c r="C2053" s="100">
        <f t="shared" ca="1" si="124"/>
        <v>1.671050995355472</v>
      </c>
      <c r="D2053" s="101">
        <f t="shared" ca="1" si="126"/>
        <v>1.0053711702115</v>
      </c>
      <c r="E2053" s="61">
        <f t="shared" ca="1" si="127"/>
        <v>112.78381069997008</v>
      </c>
      <c r="F2053"/>
    </row>
    <row r="2054" spans="2:6" x14ac:dyDescent="0.25">
      <c r="B2054" s="99">
        <f t="shared" si="125"/>
        <v>0.23321917808219736</v>
      </c>
      <c r="C2054" s="100">
        <f t="shared" ca="1" si="124"/>
        <v>-1.1156225809827447</v>
      </c>
      <c r="D2054" s="101">
        <f t="shared" ca="1" si="126"/>
        <v>0.99643104536392202</v>
      </c>
      <c r="E2054" s="61">
        <f t="shared" ca="1" si="127"/>
        <v>112.38129039589788</v>
      </c>
      <c r="F2054"/>
    </row>
    <row r="2055" spans="2:6" x14ac:dyDescent="0.25">
      <c r="B2055" s="99">
        <f t="shared" si="125"/>
        <v>0.23333333333333892</v>
      </c>
      <c r="C2055" s="100">
        <f t="shared" ca="1" si="124"/>
        <v>-0.12971895557711832</v>
      </c>
      <c r="D2055" s="101">
        <f t="shared" ca="1" si="126"/>
        <v>0.99958486830294513</v>
      </c>
      <c r="E2055" s="61">
        <f t="shared" ca="1" si="127"/>
        <v>112.33463736009861</v>
      </c>
      <c r="F2055"/>
    </row>
    <row r="2056" spans="2:6" x14ac:dyDescent="0.25">
      <c r="B2056" s="99">
        <f t="shared" si="125"/>
        <v>0.23344748858448047</v>
      </c>
      <c r="C2056" s="100">
        <f t="shared" ca="1" si="124"/>
        <v>1.2294481166463811</v>
      </c>
      <c r="D2056" s="101">
        <f t="shared" ca="1" si="126"/>
        <v>1.0039491027633163</v>
      </c>
      <c r="E2056" s="61">
        <f t="shared" ca="1" si="127"/>
        <v>112.77825838691351</v>
      </c>
      <c r="F2056"/>
    </row>
    <row r="2057" spans="2:6" x14ac:dyDescent="0.25">
      <c r="B2057" s="99">
        <f t="shared" si="125"/>
        <v>0.23356164383562203</v>
      </c>
      <c r="C2057" s="100">
        <f t="shared" ca="1" si="124"/>
        <v>-0.57473471315461211</v>
      </c>
      <c r="D2057" s="101">
        <f t="shared" ca="1" si="126"/>
        <v>0.99816006615993669</v>
      </c>
      <c r="E2057" s="61">
        <f t="shared" ca="1" si="127"/>
        <v>112.57075385288402</v>
      </c>
      <c r="F2057"/>
    </row>
    <row r="2058" spans="2:6" x14ac:dyDescent="0.25">
      <c r="B2058" s="99">
        <f t="shared" si="125"/>
        <v>0.23367579908676359</v>
      </c>
      <c r="C2058" s="100">
        <f t="shared" ca="1" si="124"/>
        <v>1.6840385796967894</v>
      </c>
      <c r="D2058" s="101">
        <f t="shared" ca="1" si="126"/>
        <v>1.0054130238336807</v>
      </c>
      <c r="E2058" s="61">
        <f t="shared" ca="1" si="127"/>
        <v>113.18010202646509</v>
      </c>
      <c r="F2058"/>
    </row>
    <row r="2059" spans="2:6" x14ac:dyDescent="0.25">
      <c r="B2059" s="99">
        <f t="shared" si="125"/>
        <v>0.23378995433790514</v>
      </c>
      <c r="C2059" s="100">
        <f t="shared" ca="1" si="124"/>
        <v>0.22967242330196314</v>
      </c>
      <c r="D2059" s="101">
        <f t="shared" ca="1" si="126"/>
        <v>1.0007370121329531</v>
      </c>
      <c r="E2059" s="61">
        <f t="shared" ca="1" si="127"/>
        <v>113.26351713486747</v>
      </c>
      <c r="F2059"/>
    </row>
    <row r="2060" spans="2:6" x14ac:dyDescent="0.25">
      <c r="B2060" s="99">
        <f t="shared" si="125"/>
        <v>0.2339041095890467</v>
      </c>
      <c r="C2060" s="100">
        <f t="shared" ref="C2060:C2123" ca="1" si="128">NORMINV(RAND(),0,1)</f>
        <v>0.59061108004243579</v>
      </c>
      <c r="D2060" s="101">
        <f t="shared" ca="1" si="126"/>
        <v>1.0018954528334694</v>
      </c>
      <c r="E2060" s="61">
        <f t="shared" ca="1" si="127"/>
        <v>113.47820278934947</v>
      </c>
      <c r="F2060"/>
    </row>
    <row r="2061" spans="2:6" x14ac:dyDescent="0.25">
      <c r="B2061" s="99">
        <f t="shared" ref="B2061:B2124" si="129">B2060+$C$5</f>
        <v>0.23401826484018826</v>
      </c>
      <c r="C2061" s="100">
        <f t="shared" ca="1" si="128"/>
        <v>1.7482580005889758</v>
      </c>
      <c r="D2061" s="101">
        <f t="shared" ref="D2061:D2124" ca="1" si="130">EXP(($C$6-$C$4^2*0.5)*$C$5+($C$4*C2061*$C$5^0.5))</f>
        <v>1.0056200021225279</v>
      </c>
      <c r="E2061" s="61">
        <f t="shared" ref="E2061:E2124" ca="1" si="131">E2060*D2061</f>
        <v>114.11595052988626</v>
      </c>
      <c r="F2061"/>
    </row>
    <row r="2062" spans="2:6" x14ac:dyDescent="0.25">
      <c r="B2062" s="99">
        <f t="shared" si="129"/>
        <v>0.23413242009132981</v>
      </c>
      <c r="C2062" s="100">
        <f t="shared" ca="1" si="128"/>
        <v>-0.49497430154588073</v>
      </c>
      <c r="D2062" s="101">
        <f t="shared" ca="1" si="130"/>
        <v>0.99841528474421437</v>
      </c>
      <c r="E2062" s="61">
        <f t="shared" ca="1" si="131"/>
        <v>113.93510924215308</v>
      </c>
      <c r="F2062"/>
    </row>
    <row r="2063" spans="2:6" x14ac:dyDescent="0.25">
      <c r="B2063" s="99">
        <f t="shared" si="129"/>
        <v>0.23424657534247137</v>
      </c>
      <c r="C2063" s="100">
        <f t="shared" ca="1" si="128"/>
        <v>0.70574515120824799</v>
      </c>
      <c r="D2063" s="101">
        <f t="shared" ca="1" si="130"/>
        <v>1.0022652602419355</v>
      </c>
      <c r="E2063" s="61">
        <f t="shared" ca="1" si="131"/>
        <v>114.1932019152799</v>
      </c>
      <c r="F2063"/>
    </row>
    <row r="2064" spans="2:6" x14ac:dyDescent="0.25">
      <c r="B2064" s="99">
        <f t="shared" si="129"/>
        <v>0.23436073059361293</v>
      </c>
      <c r="C2064" s="100">
        <f t="shared" ca="1" si="128"/>
        <v>-6.8246208684286103E-2</v>
      </c>
      <c r="D2064" s="101">
        <f t="shared" ca="1" si="130"/>
        <v>0.99978184474192111</v>
      </c>
      <c r="E2064" s="61">
        <f t="shared" ca="1" si="131"/>
        <v>114.16829006784522</v>
      </c>
      <c r="F2064"/>
    </row>
    <row r="2065" spans="2:6" x14ac:dyDescent="0.25">
      <c r="B2065" s="99">
        <f t="shared" si="129"/>
        <v>0.23447488584475448</v>
      </c>
      <c r="C2065" s="100">
        <f t="shared" ca="1" si="128"/>
        <v>7.5427806223160587E-2</v>
      </c>
      <c r="D2065" s="101">
        <f t="shared" ca="1" si="130"/>
        <v>1.0002423691786266</v>
      </c>
      <c r="E2065" s="61">
        <f t="shared" ca="1" si="131"/>
        <v>114.19596094253417</v>
      </c>
      <c r="F2065"/>
    </row>
    <row r="2066" spans="2:6" x14ac:dyDescent="0.25">
      <c r="B2066" s="99">
        <f t="shared" si="129"/>
        <v>0.23458904109589604</v>
      </c>
      <c r="C2066" s="100">
        <f t="shared" ca="1" si="128"/>
        <v>1.7538604879518971</v>
      </c>
      <c r="D2066" s="101">
        <f t="shared" ca="1" si="130"/>
        <v>1.005638060881008</v>
      </c>
      <c r="E2066" s="61">
        <f t="shared" ca="1" si="131"/>
        <v>114.8398047226934</v>
      </c>
      <c r="F2066"/>
    </row>
    <row r="2067" spans="2:6" x14ac:dyDescent="0.25">
      <c r="B2067" s="99">
        <f t="shared" si="129"/>
        <v>0.2347031963470376</v>
      </c>
      <c r="C2067" s="100">
        <f t="shared" ca="1" si="128"/>
        <v>-1.6618969311821274</v>
      </c>
      <c r="D2067" s="101">
        <f t="shared" ca="1" si="130"/>
        <v>0.99468784584667136</v>
      </c>
      <c r="E2067" s="61">
        <f t="shared" ca="1" si="131"/>
        <v>114.22975797706829</v>
      </c>
      <c r="F2067"/>
    </row>
    <row r="2068" spans="2:6" x14ac:dyDescent="0.25">
      <c r="B2068" s="99">
        <f t="shared" si="129"/>
        <v>0.23481735159817915</v>
      </c>
      <c r="C2068" s="100">
        <f t="shared" ca="1" si="128"/>
        <v>-0.71216049946087878</v>
      </c>
      <c r="D2068" s="101">
        <f t="shared" ca="1" si="130"/>
        <v>0.99772048206024844</v>
      </c>
      <c r="E2068" s="61">
        <f t="shared" ca="1" si="131"/>
        <v>113.96936919450609</v>
      </c>
      <c r="F2068"/>
    </row>
    <row r="2069" spans="2:6" x14ac:dyDescent="0.25">
      <c r="B2069" s="99">
        <f t="shared" si="129"/>
        <v>0.23493150684932071</v>
      </c>
      <c r="C2069" s="100">
        <f t="shared" ca="1" si="128"/>
        <v>-0.24541805032640696</v>
      </c>
      <c r="D2069" s="101">
        <f t="shared" ca="1" si="130"/>
        <v>0.99921424023213579</v>
      </c>
      <c r="E2069" s="61">
        <f t="shared" ca="1" si="131"/>
        <v>113.87981664942419</v>
      </c>
      <c r="F2069"/>
    </row>
    <row r="2070" spans="2:6" x14ac:dyDescent="0.25">
      <c r="B2070" s="99">
        <f t="shared" si="129"/>
        <v>0.23504566210046227</v>
      </c>
      <c r="C2070" s="100">
        <f t="shared" ca="1" si="128"/>
        <v>0.61117589211789891</v>
      </c>
      <c r="D2070" s="101">
        <f t="shared" ca="1" si="130"/>
        <v>1.0019614964224677</v>
      </c>
      <c r="E2070" s="61">
        <f t="shared" ca="1" si="131"/>
        <v>114.10319150237331</v>
      </c>
      <c r="F2070"/>
    </row>
    <row r="2071" spans="2:6" x14ac:dyDescent="0.25">
      <c r="B2071" s="99">
        <f t="shared" si="129"/>
        <v>0.23515981735160382</v>
      </c>
      <c r="C2071" s="100">
        <f t="shared" ca="1" si="128"/>
        <v>-0.76166770668351091</v>
      </c>
      <c r="D2071" s="101">
        <f t="shared" ca="1" si="130"/>
        <v>0.99756217070759901</v>
      </c>
      <c r="E2071" s="61">
        <f t="shared" ca="1" si="131"/>
        <v>113.82502739977238</v>
      </c>
      <c r="F2071"/>
    </row>
    <row r="2072" spans="2:6" x14ac:dyDescent="0.25">
      <c r="B2072" s="99">
        <f t="shared" si="129"/>
        <v>0.23527397260274538</v>
      </c>
      <c r="C2072" s="100">
        <f t="shared" ca="1" si="128"/>
        <v>0.15406726561195683</v>
      </c>
      <c r="D2072" s="101">
        <f t="shared" ca="1" si="130"/>
        <v>1.0004945254092332</v>
      </c>
      <c r="E2072" s="61">
        <f t="shared" ca="1" si="131"/>
        <v>113.88131676802824</v>
      </c>
      <c r="F2072"/>
    </row>
    <row r="2073" spans="2:6" x14ac:dyDescent="0.25">
      <c r="B2073" s="99">
        <f t="shared" si="129"/>
        <v>0.23538812785388694</v>
      </c>
      <c r="C2073" s="100">
        <f t="shared" ca="1" si="128"/>
        <v>1.8918763089459389</v>
      </c>
      <c r="D2073" s="101">
        <f t="shared" ca="1" si="130"/>
        <v>1.0060830361174353</v>
      </c>
      <c r="E2073" s="61">
        <f t="shared" ca="1" si="131"/>
        <v>114.57406093102925</v>
      </c>
      <c r="F2073"/>
    </row>
    <row r="2074" spans="2:6" x14ac:dyDescent="0.25">
      <c r="B2074" s="99">
        <f t="shared" si="129"/>
        <v>0.23550228310502849</v>
      </c>
      <c r="C2074" s="100">
        <f t="shared" ca="1" si="128"/>
        <v>1.3321641745278612</v>
      </c>
      <c r="D2074" s="101">
        <f t="shared" ca="1" si="130"/>
        <v>1.0042796935421237</v>
      </c>
      <c r="E2074" s="61">
        <f t="shared" ca="1" si="131"/>
        <v>115.06440279969065</v>
      </c>
      <c r="F2074"/>
    </row>
    <row r="2075" spans="2:6" x14ac:dyDescent="0.25">
      <c r="B2075" s="99">
        <f t="shared" si="129"/>
        <v>0.23561643835617005</v>
      </c>
      <c r="C2075" s="100">
        <f t="shared" ca="1" si="128"/>
        <v>0.101753130365978</v>
      </c>
      <c r="D2075" s="101">
        <f t="shared" ca="1" si="130"/>
        <v>1.0003267738530466</v>
      </c>
      <c r="E2075" s="61">
        <f t="shared" ca="1" si="131"/>
        <v>115.10200283794201</v>
      </c>
      <c r="F2075"/>
    </row>
    <row r="2076" spans="2:6" x14ac:dyDescent="0.25">
      <c r="B2076" s="99">
        <f t="shared" si="129"/>
        <v>0.23573059360731161</v>
      </c>
      <c r="C2076" s="100">
        <f t="shared" ca="1" si="128"/>
        <v>0.50654875849431846</v>
      </c>
      <c r="D2076" s="101">
        <f t="shared" ca="1" si="130"/>
        <v>1.0016255331978736</v>
      </c>
      <c r="E2076" s="61">
        <f t="shared" ca="1" si="131"/>
        <v>115.28910496469683</v>
      </c>
      <c r="F2076"/>
    </row>
    <row r="2077" spans="2:6" x14ac:dyDescent="0.25">
      <c r="B2077" s="99">
        <f t="shared" si="129"/>
        <v>0.23584474885845316</v>
      </c>
      <c r="C2077" s="100">
        <f t="shared" ca="1" si="128"/>
        <v>0.43804675442515872</v>
      </c>
      <c r="D2077" s="101">
        <f t="shared" ca="1" si="130"/>
        <v>1.0014056306872512</v>
      </c>
      <c r="E2077" s="61">
        <f t="shared" ca="1" si="131"/>
        <v>115.45115886854093</v>
      </c>
      <c r="F2077"/>
    </row>
    <row r="2078" spans="2:6" x14ac:dyDescent="0.25">
      <c r="B2078" s="99">
        <f t="shared" si="129"/>
        <v>0.23595890410959472</v>
      </c>
      <c r="C2078" s="100">
        <f t="shared" ca="1" si="128"/>
        <v>0.35983362067781854</v>
      </c>
      <c r="D2078" s="101">
        <f t="shared" ca="1" si="130"/>
        <v>1.0011546129093847</v>
      </c>
      <c r="E2078" s="61">
        <f t="shared" ca="1" si="131"/>
        <v>115.58446026697396</v>
      </c>
      <c r="F2078"/>
    </row>
    <row r="2079" spans="2:6" x14ac:dyDescent="0.25">
      <c r="B2079" s="99">
        <f t="shared" si="129"/>
        <v>0.23607305936073628</v>
      </c>
      <c r="C2079" s="100">
        <f t="shared" ca="1" si="128"/>
        <v>0.52898826652381103</v>
      </c>
      <c r="D2079" s="101">
        <f t="shared" ca="1" si="130"/>
        <v>1.0016975781468576</v>
      </c>
      <c r="E2079" s="61">
        <f t="shared" ca="1" si="131"/>
        <v>115.7806739208395</v>
      </c>
      <c r="F2079"/>
    </row>
    <row r="2080" spans="2:6" x14ac:dyDescent="0.25">
      <c r="B2080" s="99">
        <f t="shared" si="129"/>
        <v>0.23618721461187783</v>
      </c>
      <c r="C2080" s="100">
        <f t="shared" ca="1" si="128"/>
        <v>0.14922875379852485</v>
      </c>
      <c r="D2080" s="101">
        <f t="shared" ca="1" si="130"/>
        <v>1.0004790089595927</v>
      </c>
      <c r="E2080" s="61">
        <f t="shared" ca="1" si="131"/>
        <v>115.83613390099528</v>
      </c>
      <c r="F2080"/>
    </row>
    <row r="2081" spans="2:6" x14ac:dyDescent="0.25">
      <c r="B2081" s="99">
        <f t="shared" si="129"/>
        <v>0.23630136986301939</v>
      </c>
      <c r="C2081" s="100">
        <f t="shared" ca="1" si="128"/>
        <v>-0.73903265729313716</v>
      </c>
      <c r="D2081" s="101">
        <f t="shared" ca="1" si="130"/>
        <v>0.99763454867361678</v>
      </c>
      <c r="E2081" s="61">
        <f t="shared" ca="1" si="131"/>
        <v>115.56212916441606</v>
      </c>
      <c r="F2081"/>
    </row>
    <row r="2082" spans="2:6" x14ac:dyDescent="0.25">
      <c r="B2082" s="99">
        <f t="shared" si="129"/>
        <v>0.23641552511416095</v>
      </c>
      <c r="C2082" s="100">
        <f t="shared" ca="1" si="128"/>
        <v>-3.9692622522125021E-2</v>
      </c>
      <c r="D2082" s="101">
        <f t="shared" ca="1" si="130"/>
        <v>0.99987335188205972</v>
      </c>
      <c r="E2082" s="61">
        <f t="shared" ca="1" si="131"/>
        <v>115.54749343825222</v>
      </c>
      <c r="F2082"/>
    </row>
    <row r="2083" spans="2:6" x14ac:dyDescent="0.25">
      <c r="B2083" s="99">
        <f t="shared" si="129"/>
        <v>0.2365296803653025</v>
      </c>
      <c r="C2083" s="100">
        <f t="shared" ca="1" si="128"/>
        <v>-0.72761622504913248</v>
      </c>
      <c r="D2083" s="101">
        <f t="shared" ca="1" si="130"/>
        <v>0.9976710559162183</v>
      </c>
      <c r="E2083" s="61">
        <f t="shared" ca="1" si="131"/>
        <v>115.2783897870134</v>
      </c>
      <c r="F2083"/>
    </row>
    <row r="2084" spans="2:6" x14ac:dyDescent="0.25">
      <c r="B2084" s="99">
        <f t="shared" si="129"/>
        <v>0.23664383561644406</v>
      </c>
      <c r="C2084" s="100">
        <f t="shared" ca="1" si="128"/>
        <v>0.44004764276905917</v>
      </c>
      <c r="D2084" s="101">
        <f t="shared" ca="1" si="130"/>
        <v>1.0014120531778552</v>
      </c>
      <c r="E2084" s="61">
        <f t="shared" ca="1" si="131"/>
        <v>115.44116900365017</v>
      </c>
      <c r="F2084"/>
    </row>
    <row r="2085" spans="2:6" x14ac:dyDescent="0.25">
      <c r="B2085" s="99">
        <f t="shared" si="129"/>
        <v>0.23675799086758562</v>
      </c>
      <c r="C2085" s="100">
        <f t="shared" ca="1" si="128"/>
        <v>0.71293925429927185</v>
      </c>
      <c r="D2085" s="101">
        <f t="shared" ca="1" si="130"/>
        <v>1.0022883720298355</v>
      </c>
      <c r="E2085" s="61">
        <f t="shared" ca="1" si="131"/>
        <v>115.70534134588964</v>
      </c>
      <c r="F2085"/>
    </row>
    <row r="2086" spans="2:6" x14ac:dyDescent="0.25">
      <c r="B2086" s="99">
        <f t="shared" si="129"/>
        <v>0.23687214611872717</v>
      </c>
      <c r="C2086" s="100">
        <f t="shared" ca="1" si="128"/>
        <v>-0.28746285352099221</v>
      </c>
      <c r="D2086" s="101">
        <f t="shared" ca="1" si="130"/>
        <v>0.99907958883112036</v>
      </c>
      <c r="E2086" s="61">
        <f t="shared" ca="1" si="131"/>
        <v>115.59884485741584</v>
      </c>
      <c r="F2086"/>
    </row>
    <row r="2087" spans="2:6" x14ac:dyDescent="0.25">
      <c r="B2087" s="99">
        <f t="shared" si="129"/>
        <v>0.23698630136986873</v>
      </c>
      <c r="C2087" s="100">
        <f t="shared" ca="1" si="128"/>
        <v>0.67843302531400695</v>
      </c>
      <c r="D2087" s="101">
        <f t="shared" ca="1" si="130"/>
        <v>1.0021775221117097</v>
      </c>
      <c r="E2087" s="61">
        <f t="shared" ca="1" si="131"/>
        <v>115.85056389818097</v>
      </c>
      <c r="F2087"/>
    </row>
    <row r="2088" spans="2:6" x14ac:dyDescent="0.25">
      <c r="B2088" s="99">
        <f t="shared" si="129"/>
        <v>0.23710045662101029</v>
      </c>
      <c r="C2088" s="100">
        <f t="shared" ca="1" si="128"/>
        <v>-0.67291466621099971</v>
      </c>
      <c r="D2088" s="101">
        <f t="shared" ca="1" si="130"/>
        <v>0.99784599802254759</v>
      </c>
      <c r="E2088" s="61">
        <f t="shared" ca="1" si="131"/>
        <v>115.6010215544553</v>
      </c>
      <c r="F2088"/>
    </row>
    <row r="2089" spans="2:6" x14ac:dyDescent="0.25">
      <c r="B2089" s="99">
        <f t="shared" si="129"/>
        <v>0.23721461187215184</v>
      </c>
      <c r="C2089" s="100">
        <f t="shared" ca="1" si="128"/>
        <v>-0.31350054996437393</v>
      </c>
      <c r="D2089" s="101">
        <f t="shared" ca="1" si="130"/>
        <v>0.99899621039887077</v>
      </c>
      <c r="E2089" s="61">
        <f t="shared" ca="1" si="131"/>
        <v>115.48498245113902</v>
      </c>
      <c r="F2089"/>
    </row>
    <row r="2090" spans="2:6" x14ac:dyDescent="0.25">
      <c r="B2090" s="99">
        <f t="shared" si="129"/>
        <v>0.2373287671232934</v>
      </c>
      <c r="C2090" s="100">
        <f t="shared" ca="1" si="128"/>
        <v>-0.71234126153285615</v>
      </c>
      <c r="D2090" s="101">
        <f t="shared" ca="1" si="130"/>
        <v>0.99771990398380206</v>
      </c>
      <c r="E2090" s="61">
        <f t="shared" ca="1" si="131"/>
        <v>115.22166560272149</v>
      </c>
      <c r="F2090"/>
    </row>
    <row r="2091" spans="2:6" x14ac:dyDescent="0.25">
      <c r="B2091" s="99">
        <f t="shared" si="129"/>
        <v>0.23744292237443496</v>
      </c>
      <c r="C2091" s="100">
        <f t="shared" ca="1" si="128"/>
        <v>1.0403118722024374</v>
      </c>
      <c r="D2091" s="101">
        <f t="shared" ca="1" si="130"/>
        <v>1.0033406539865337</v>
      </c>
      <c r="E2091" s="61">
        <f t="shared" ca="1" si="131"/>
        <v>115.60658131925227</v>
      </c>
      <c r="F2091"/>
    </row>
    <row r="2092" spans="2:6" x14ac:dyDescent="0.25">
      <c r="B2092" s="99">
        <f t="shared" si="129"/>
        <v>0.23755707762557651</v>
      </c>
      <c r="C2092" s="100">
        <f t="shared" ca="1" si="128"/>
        <v>1.4351462596096098</v>
      </c>
      <c r="D2092" s="101">
        <f t="shared" ca="1" si="130"/>
        <v>1.0046112498109336</v>
      </c>
      <c r="E2092" s="61">
        <f t="shared" ca="1" si="131"/>
        <v>116.13967214550335</v>
      </c>
      <c r="F2092"/>
    </row>
    <row r="2093" spans="2:6" x14ac:dyDescent="0.25">
      <c r="B2093" s="99">
        <f t="shared" si="129"/>
        <v>0.23767123287671807</v>
      </c>
      <c r="C2093" s="100">
        <f t="shared" ca="1" si="128"/>
        <v>5.4110387281980366E-2</v>
      </c>
      <c r="D2093" s="101">
        <f t="shared" ca="1" si="130"/>
        <v>1.0001740261483105</v>
      </c>
      <c r="E2093" s="61">
        <f t="shared" ca="1" si="131"/>
        <v>116.15988348531289</v>
      </c>
      <c r="F2093"/>
    </row>
    <row r="2094" spans="2:6" x14ac:dyDescent="0.25">
      <c r="B2094" s="99">
        <f t="shared" si="129"/>
        <v>0.23778538812785963</v>
      </c>
      <c r="C2094" s="100">
        <f t="shared" ca="1" si="128"/>
        <v>0.29148395697120577</v>
      </c>
      <c r="D2094" s="101">
        <f t="shared" ca="1" si="130"/>
        <v>1.0009353025409875</v>
      </c>
      <c r="E2094" s="61">
        <f t="shared" ca="1" si="131"/>
        <v>116.26852811949752</v>
      </c>
      <c r="F2094"/>
    </row>
    <row r="2095" spans="2:6" x14ac:dyDescent="0.25">
      <c r="B2095" s="99">
        <f t="shared" si="129"/>
        <v>0.23789954337900118</v>
      </c>
      <c r="C2095" s="100">
        <f t="shared" ca="1" si="128"/>
        <v>0.77189724834170192</v>
      </c>
      <c r="D2095" s="101">
        <f t="shared" ca="1" si="130"/>
        <v>1.0024778006645862</v>
      </c>
      <c r="E2095" s="61">
        <f t="shared" ca="1" si="131"/>
        <v>116.55661835574247</v>
      </c>
      <c r="F2095"/>
    </row>
    <row r="2096" spans="2:6" x14ac:dyDescent="0.25">
      <c r="B2096" s="99">
        <f t="shared" si="129"/>
        <v>0.23801369863014274</v>
      </c>
      <c r="C2096" s="100">
        <f t="shared" ca="1" si="128"/>
        <v>0.6093955562391784</v>
      </c>
      <c r="D2096" s="101">
        <f t="shared" ca="1" si="130"/>
        <v>1.0019557787280686</v>
      </c>
      <c r="E2096" s="61">
        <f t="shared" ca="1" si="131"/>
        <v>116.78457731053825</v>
      </c>
      <c r="F2096"/>
    </row>
    <row r="2097" spans="2:6" x14ac:dyDescent="0.25">
      <c r="B2097" s="99">
        <f t="shared" si="129"/>
        <v>0.2381278538812843</v>
      </c>
      <c r="C2097" s="100">
        <f t="shared" ca="1" si="128"/>
        <v>-0.16508010958204977</v>
      </c>
      <c r="D2097" s="101">
        <f t="shared" ca="1" si="130"/>
        <v>0.99947157853360846</v>
      </c>
      <c r="E2097" s="61">
        <f t="shared" ca="1" si="131"/>
        <v>116.72286583294391</v>
      </c>
      <c r="F2097"/>
    </row>
    <row r="2098" spans="2:6" x14ac:dyDescent="0.25">
      <c r="B2098" s="99">
        <f t="shared" si="129"/>
        <v>0.23824200913242585</v>
      </c>
      <c r="C2098" s="100">
        <f t="shared" ca="1" si="128"/>
        <v>1.0329608812753577</v>
      </c>
      <c r="D2098" s="101">
        <f t="shared" ca="1" si="130"/>
        <v>1.0033170133926981</v>
      </c>
      <c r="E2098" s="61">
        <f t="shared" ca="1" si="131"/>
        <v>117.11003714214588</v>
      </c>
      <c r="F2098"/>
    </row>
    <row r="2099" spans="2:6" x14ac:dyDescent="0.25">
      <c r="B2099" s="99">
        <f t="shared" si="129"/>
        <v>0.23835616438356741</v>
      </c>
      <c r="C2099" s="100">
        <f t="shared" ca="1" si="128"/>
        <v>-1.318194335908629</v>
      </c>
      <c r="D2099" s="101">
        <f t="shared" ca="1" si="130"/>
        <v>0.99578426867993686</v>
      </c>
      <c r="E2099" s="61">
        <f t="shared" ca="1" si="131"/>
        <v>116.61633269067198</v>
      </c>
      <c r="F2099"/>
    </row>
    <row r="2100" spans="2:6" x14ac:dyDescent="0.25">
      <c r="B2100" s="99">
        <f t="shared" si="129"/>
        <v>0.23847031963470897</v>
      </c>
      <c r="C2100" s="100">
        <f t="shared" ca="1" si="128"/>
        <v>0.33268861443502828</v>
      </c>
      <c r="D2100" s="101">
        <f t="shared" ca="1" si="130"/>
        <v>1.001067508245983</v>
      </c>
      <c r="E2100" s="61">
        <f t="shared" ca="1" si="131"/>
        <v>116.74082158743558</v>
      </c>
      <c r="F2100"/>
    </row>
    <row r="2101" spans="2:6" x14ac:dyDescent="0.25">
      <c r="B2101" s="99">
        <f t="shared" si="129"/>
        <v>0.23858447488585052</v>
      </c>
      <c r="C2101" s="100">
        <f t="shared" ca="1" si="128"/>
        <v>8.9316927187610418E-2</v>
      </c>
      <c r="D2101" s="101">
        <f t="shared" ca="1" si="130"/>
        <v>1.0002868998123795</v>
      </c>
      <c r="E2101" s="61">
        <f t="shared" ca="1" si="131"/>
        <v>116.77431450724605</v>
      </c>
      <c r="F2101"/>
    </row>
    <row r="2102" spans="2:6" x14ac:dyDescent="0.25">
      <c r="B2102" s="99">
        <f t="shared" si="129"/>
        <v>0.23869863013699208</v>
      </c>
      <c r="C2102" s="100">
        <f t="shared" ca="1" si="128"/>
        <v>-0.87362877820851281</v>
      </c>
      <c r="D2102" s="101">
        <f t="shared" ca="1" si="130"/>
        <v>0.99720424054780232</v>
      </c>
      <c r="E2102" s="61">
        <f t="shared" ca="1" si="131"/>
        <v>116.44784161368851</v>
      </c>
      <c r="F2102"/>
    </row>
    <row r="2103" spans="2:6" x14ac:dyDescent="0.25">
      <c r="B2103" s="99">
        <f t="shared" si="129"/>
        <v>0.23881278538813364</v>
      </c>
      <c r="C2103" s="100">
        <f t="shared" ca="1" si="128"/>
        <v>0.23696770767855924</v>
      </c>
      <c r="D2103" s="101">
        <f t="shared" ca="1" si="130"/>
        <v>1.00076041324346</v>
      </c>
      <c r="E2103" s="61">
        <f t="shared" ca="1" si="131"/>
        <v>116.5363900946239</v>
      </c>
      <c r="F2103"/>
    </row>
    <row r="2104" spans="2:6" x14ac:dyDescent="0.25">
      <c r="B2104" s="99">
        <f t="shared" si="129"/>
        <v>0.23892694063927519</v>
      </c>
      <c r="C2104" s="100">
        <f t="shared" ca="1" si="128"/>
        <v>9.1358742793090641E-2</v>
      </c>
      <c r="D2104" s="101">
        <f t="shared" ca="1" si="130"/>
        <v>1.0002934463508255</v>
      </c>
      <c r="E2104" s="61">
        <f t="shared" ca="1" si="131"/>
        <v>116.57058727303554</v>
      </c>
      <c r="F2104"/>
    </row>
    <row r="2105" spans="2:6" x14ac:dyDescent="0.25">
      <c r="B2105" s="99">
        <f t="shared" si="129"/>
        <v>0.23904109589041675</v>
      </c>
      <c r="C2105" s="100">
        <f t="shared" ca="1" si="128"/>
        <v>-1.0051462595583871</v>
      </c>
      <c r="D2105" s="101">
        <f t="shared" ca="1" si="130"/>
        <v>0.99678395421688837</v>
      </c>
      <c r="E2105" s="61">
        <f t="shared" ca="1" si="131"/>
        <v>116.19569092740124</v>
      </c>
      <c r="F2105"/>
    </row>
    <row r="2106" spans="2:6" x14ac:dyDescent="0.25">
      <c r="B2106" s="99">
        <f t="shared" si="129"/>
        <v>0.23915525114155831</v>
      </c>
      <c r="C2106" s="100">
        <f t="shared" ca="1" si="128"/>
        <v>-0.97163365353480913</v>
      </c>
      <c r="D2106" s="101">
        <f t="shared" ca="1" si="130"/>
        <v>0.99689103259061762</v>
      </c>
      <c r="E2106" s="61">
        <f t="shared" ca="1" si="131"/>
        <v>115.83444231119729</v>
      </c>
      <c r="F2106"/>
    </row>
    <row r="2107" spans="2:6" x14ac:dyDescent="0.25">
      <c r="B2107" s="99">
        <f t="shared" si="129"/>
        <v>0.23926940639269986</v>
      </c>
      <c r="C2107" s="100">
        <f t="shared" ca="1" si="128"/>
        <v>0.61573928178404458</v>
      </c>
      <c r="D2107" s="101">
        <f t="shared" ca="1" si="130"/>
        <v>1.0019761522709065</v>
      </c>
      <c r="E2107" s="61">
        <f t="shared" ca="1" si="131"/>
        <v>116.06334880741976</v>
      </c>
      <c r="F2107"/>
    </row>
    <row r="2108" spans="2:6" x14ac:dyDescent="0.25">
      <c r="B2108" s="99">
        <f t="shared" si="129"/>
        <v>0.23938356164384142</v>
      </c>
      <c r="C2108" s="100">
        <f t="shared" ca="1" si="128"/>
        <v>-1.7742695490596816</v>
      </c>
      <c r="D2108" s="101">
        <f t="shared" ca="1" si="130"/>
        <v>0.99432963535660956</v>
      </c>
      <c r="E2108" s="61">
        <f t="shared" ca="1" si="131"/>
        <v>115.40522729794867</v>
      </c>
      <c r="F2108"/>
    </row>
    <row r="2109" spans="2:6" x14ac:dyDescent="0.25">
      <c r="B2109" s="99">
        <f t="shared" si="129"/>
        <v>0.23949771689498298</v>
      </c>
      <c r="C2109" s="100">
        <f t="shared" ca="1" si="128"/>
        <v>2.1941559680271894E-4</v>
      </c>
      <c r="D2109" s="101">
        <f t="shared" ca="1" si="130"/>
        <v>1.0000012740707187</v>
      </c>
      <c r="E2109" s="61">
        <f t="shared" ca="1" si="131"/>
        <v>115.40537433236956</v>
      </c>
      <c r="F2109"/>
    </row>
    <row r="2110" spans="2:6" x14ac:dyDescent="0.25">
      <c r="B2110" s="99">
        <f t="shared" si="129"/>
        <v>0.23961187214612453</v>
      </c>
      <c r="C2110" s="100">
        <f t="shared" ca="1" si="128"/>
        <v>0.17842125998868141</v>
      </c>
      <c r="D2110" s="101">
        <f t="shared" ca="1" si="130"/>
        <v>1.0005726290125718</v>
      </c>
      <c r="E2110" s="61">
        <f t="shared" ca="1" si="131"/>
        <v>115.47145879791898</v>
      </c>
      <c r="F2110"/>
    </row>
    <row r="2111" spans="2:6" x14ac:dyDescent="0.25">
      <c r="B2111" s="99">
        <f t="shared" si="129"/>
        <v>0.23972602739726609</v>
      </c>
      <c r="C2111" s="100">
        <f t="shared" ca="1" si="128"/>
        <v>-1.4249008017941378</v>
      </c>
      <c r="D2111" s="101">
        <f t="shared" ca="1" si="130"/>
        <v>0.99544374216713327</v>
      </c>
      <c r="E2111" s="61">
        <f t="shared" ca="1" si="131"/>
        <v>114.94534105929841</v>
      </c>
      <c r="F2111"/>
    </row>
    <row r="2112" spans="2:6" x14ac:dyDescent="0.25">
      <c r="B2112" s="99">
        <f t="shared" si="129"/>
        <v>0.23984018264840765</v>
      </c>
      <c r="C2112" s="100">
        <f t="shared" ca="1" si="128"/>
        <v>-0.40474787965649739</v>
      </c>
      <c r="D2112" s="101">
        <f t="shared" ca="1" si="130"/>
        <v>0.99870407129171457</v>
      </c>
      <c r="E2112" s="61">
        <f t="shared" ca="1" si="131"/>
        <v>114.79638009193602</v>
      </c>
      <c r="F2112"/>
    </row>
    <row r="2113" spans="2:6" x14ac:dyDescent="0.25">
      <c r="B2113" s="99">
        <f t="shared" si="129"/>
        <v>0.2399543378995492</v>
      </c>
      <c r="C2113" s="100">
        <f t="shared" ca="1" si="128"/>
        <v>-1.0073017620015889</v>
      </c>
      <c r="D2113" s="101">
        <f t="shared" ca="1" si="130"/>
        <v>0.99677706742024519</v>
      </c>
      <c r="E2113" s="61">
        <f t="shared" ca="1" si="131"/>
        <v>114.4263990984998</v>
      </c>
      <c r="F2113"/>
    </row>
    <row r="2114" spans="2:6" x14ac:dyDescent="0.25">
      <c r="B2114" s="99">
        <f t="shared" si="129"/>
        <v>0.24006849315069076</v>
      </c>
      <c r="C2114" s="100">
        <f t="shared" ca="1" si="128"/>
        <v>-1.447101567464415</v>
      </c>
      <c r="D2114" s="101">
        <f t="shared" ca="1" si="130"/>
        <v>0.99537290871254525</v>
      </c>
      <c r="E2114" s="61">
        <f t="shared" ca="1" si="131"/>
        <v>113.89693770417631</v>
      </c>
      <c r="F2114"/>
    </row>
    <row r="2115" spans="2:6" x14ac:dyDescent="0.25">
      <c r="B2115" s="99">
        <f t="shared" si="129"/>
        <v>0.24018264840183232</v>
      </c>
      <c r="C2115" s="100">
        <f t="shared" ca="1" si="128"/>
        <v>-0.46396394282055553</v>
      </c>
      <c r="D2115" s="101">
        <f t="shared" ca="1" si="130"/>
        <v>0.99851452978096511</v>
      </c>
      <c r="E2115" s="61">
        <f t="shared" ca="1" si="131"/>
        <v>113.72774719517749</v>
      </c>
      <c r="F2115"/>
    </row>
    <row r="2116" spans="2:6" x14ac:dyDescent="0.25">
      <c r="B2116" s="99">
        <f t="shared" si="129"/>
        <v>0.24029680365297387</v>
      </c>
      <c r="C2116" s="100">
        <f t="shared" ca="1" si="128"/>
        <v>-1.5560362953692675</v>
      </c>
      <c r="D2116" s="101">
        <f t="shared" ca="1" si="130"/>
        <v>0.99502541611935769</v>
      </c>
      <c r="E2116" s="61">
        <f t="shared" ca="1" si="131"/>
        <v>113.16199897719859</v>
      </c>
      <c r="F2116"/>
    </row>
    <row r="2117" spans="2:6" x14ac:dyDescent="0.25">
      <c r="B2117" s="99">
        <f t="shared" si="129"/>
        <v>0.24041095890411543</v>
      </c>
      <c r="C2117" s="100">
        <f t="shared" ca="1" si="128"/>
        <v>2.624328772071749</v>
      </c>
      <c r="D2117" s="101">
        <f t="shared" ca="1" si="130"/>
        <v>1.0084478250007969</v>
      </c>
      <c r="E2117" s="61">
        <f t="shared" ca="1" si="131"/>
        <v>114.11797174129832</v>
      </c>
      <c r="F2117"/>
    </row>
    <row r="2118" spans="2:6" x14ac:dyDescent="0.25">
      <c r="B2118" s="99">
        <f t="shared" si="129"/>
        <v>0.24052511415525699</v>
      </c>
      <c r="C2118" s="100">
        <f t="shared" ca="1" si="128"/>
        <v>0.19952267393819056</v>
      </c>
      <c r="D2118" s="101">
        <f t="shared" ca="1" si="130"/>
        <v>1.0006403064746865</v>
      </c>
      <c r="E2118" s="61">
        <f t="shared" ca="1" si="131"/>
        <v>114.19104221748236</v>
      </c>
      <c r="F2118"/>
    </row>
    <row r="2119" spans="2:6" x14ac:dyDescent="0.25">
      <c r="B2119" s="99">
        <f t="shared" si="129"/>
        <v>0.24063926940639854</v>
      </c>
      <c r="C2119" s="100">
        <f t="shared" ca="1" si="128"/>
        <v>-0.56322960517718457</v>
      </c>
      <c r="D2119" s="101">
        <f t="shared" ca="1" si="130"/>
        <v>0.99819687635334231</v>
      </c>
      <c r="E2119" s="61">
        <f t="shared" ca="1" si="131"/>
        <v>113.98514164902353</v>
      </c>
      <c r="F2119"/>
    </row>
    <row r="2120" spans="2:6" x14ac:dyDescent="0.25">
      <c r="B2120" s="99">
        <f t="shared" si="129"/>
        <v>0.2407534246575401</v>
      </c>
      <c r="C2120" s="100">
        <f t="shared" ca="1" si="128"/>
        <v>-0.54606516641797498</v>
      </c>
      <c r="D2120" s="101">
        <f t="shared" ca="1" si="130"/>
        <v>0.99825179590238888</v>
      </c>
      <c r="E2120" s="61">
        <f t="shared" ca="1" si="131"/>
        <v>113.78587235732593</v>
      </c>
      <c r="F2120"/>
    </row>
    <row r="2121" spans="2:6" x14ac:dyDescent="0.25">
      <c r="B2121" s="99">
        <f t="shared" si="129"/>
        <v>0.24086757990868166</v>
      </c>
      <c r="C2121" s="100">
        <f t="shared" ca="1" si="128"/>
        <v>1.7350885173073038</v>
      </c>
      <c r="D2121" s="101">
        <f t="shared" ca="1" si="130"/>
        <v>1.005577553590711</v>
      </c>
      <c r="E2121" s="61">
        <f t="shared" ca="1" si="131"/>
        <v>114.42051915826471</v>
      </c>
      <c r="F2121"/>
    </row>
    <row r="2122" spans="2:6" x14ac:dyDescent="0.25">
      <c r="B2122" s="99">
        <f t="shared" si="129"/>
        <v>0.24098173515982321</v>
      </c>
      <c r="C2122" s="100">
        <f t="shared" ca="1" si="128"/>
        <v>2.4457040126435459</v>
      </c>
      <c r="D2122" s="101">
        <f t="shared" ca="1" si="130"/>
        <v>1.0078706068606089</v>
      </c>
      <c r="E2122" s="61">
        <f t="shared" ca="1" si="131"/>
        <v>115.32107808134619</v>
      </c>
      <c r="F2122"/>
    </row>
    <row r="2123" spans="2:6" x14ac:dyDescent="0.25">
      <c r="B2123" s="99">
        <f t="shared" si="129"/>
        <v>0.24109589041096477</v>
      </c>
      <c r="C2123" s="100">
        <f t="shared" ca="1" si="128"/>
        <v>-0.77803065323678311</v>
      </c>
      <c r="D2123" s="101">
        <f t="shared" ca="1" si="130"/>
        <v>0.99750985172426943</v>
      </c>
      <c r="E2123" s="61">
        <f t="shared" ca="1" si="131"/>
        <v>115.03391149760652</v>
      </c>
      <c r="F2123"/>
    </row>
    <row r="2124" spans="2:6" x14ac:dyDescent="0.25">
      <c r="B2124" s="99">
        <f t="shared" si="129"/>
        <v>0.24121004566210633</v>
      </c>
      <c r="C2124" s="100">
        <f t="shared" ref="C2124:C2187" ca="1" si="132">NORMINV(RAND(),0,1)</f>
        <v>1.2465216059354134</v>
      </c>
      <c r="D2124" s="101">
        <f t="shared" ca="1" si="130"/>
        <v>1.0040040461047071</v>
      </c>
      <c r="E2124" s="61">
        <f t="shared" ca="1" si="131"/>
        <v>115.49451258284773</v>
      </c>
      <c r="F2124"/>
    </row>
    <row r="2125" spans="2:6" x14ac:dyDescent="0.25">
      <c r="B2125" s="99">
        <f t="shared" ref="B2125:B2188" si="133">B2124+$C$5</f>
        <v>0.24132420091324788</v>
      </c>
      <c r="C2125" s="100">
        <f t="shared" ca="1" si="132"/>
        <v>-0.3223271960450802</v>
      </c>
      <c r="D2125" s="101">
        <f t="shared" ref="D2125:D2188" ca="1" si="134">EXP(($C$6-$C$4^2*0.5)*$C$5+($C$4*C2125*$C$5^0.5))</f>
        <v>0.9989679471155507</v>
      </c>
      <c r="E2125" s="61">
        <f t="shared" ref="E2125:E2188" ca="1" si="135">E2124*D2125</f>
        <v>115.37531613799854</v>
      </c>
      <c r="F2125"/>
    </row>
    <row r="2126" spans="2:6" x14ac:dyDescent="0.25">
      <c r="B2126" s="99">
        <f t="shared" si="133"/>
        <v>0.24143835616438944</v>
      </c>
      <c r="C2126" s="100">
        <f t="shared" ca="1" si="132"/>
        <v>-0.35676634979608934</v>
      </c>
      <c r="D2126" s="101">
        <f t="shared" ca="1" si="134"/>
        <v>0.99885767917678614</v>
      </c>
      <c r="E2126" s="61">
        <f t="shared" ca="1" si="135"/>
        <v>115.24352051188922</v>
      </c>
      <c r="F2126"/>
    </row>
    <row r="2127" spans="2:6" x14ac:dyDescent="0.25">
      <c r="B2127" s="99">
        <f t="shared" si="133"/>
        <v>0.241552511415531</v>
      </c>
      <c r="C2127" s="100">
        <f t="shared" ca="1" si="132"/>
        <v>2.4534529075026512</v>
      </c>
      <c r="D2127" s="101">
        <f t="shared" ca="1" si="134"/>
        <v>1.0078956402205019</v>
      </c>
      <c r="E2127" s="61">
        <f t="shared" ca="1" si="135"/>
        <v>116.15344188759512</v>
      </c>
      <c r="F2127"/>
    </row>
    <row r="2128" spans="2:6" x14ac:dyDescent="0.25">
      <c r="B2128" s="99">
        <f t="shared" si="133"/>
        <v>0.24166666666667255</v>
      </c>
      <c r="C2128" s="100">
        <f t="shared" ca="1" si="132"/>
        <v>0.61829496189602651</v>
      </c>
      <c r="D2128" s="101">
        <f t="shared" ca="1" si="134"/>
        <v>1.0019843602238687</v>
      </c>
      <c r="E2128" s="61">
        <f t="shared" ca="1" si="135"/>
        <v>116.38393215754232</v>
      </c>
      <c r="F2128"/>
    </row>
    <row r="2129" spans="2:6" x14ac:dyDescent="0.25">
      <c r="B2129" s="99">
        <f t="shared" si="133"/>
        <v>0.24178082191781411</v>
      </c>
      <c r="C2129" s="100">
        <f t="shared" ca="1" si="132"/>
        <v>-0.48321339818357956</v>
      </c>
      <c r="D2129" s="101">
        <f t="shared" ca="1" si="134"/>
        <v>0.99845292298272115</v>
      </c>
      <c r="E2129" s="61">
        <f t="shared" ca="1" si="135"/>
        <v>116.20387725092084</v>
      </c>
      <c r="F2129"/>
    </row>
    <row r="2130" spans="2:6" x14ac:dyDescent="0.25">
      <c r="B2130" s="99">
        <f t="shared" si="133"/>
        <v>0.24189497716895567</v>
      </c>
      <c r="C2130" s="100">
        <f t="shared" ca="1" si="132"/>
        <v>0.3625950739660766</v>
      </c>
      <c r="D2130" s="101">
        <f t="shared" ca="1" si="134"/>
        <v>1.0011634744652085</v>
      </c>
      <c r="E2130" s="61">
        <f t="shared" ca="1" si="135"/>
        <v>116.3390774948605</v>
      </c>
      <c r="F2130"/>
    </row>
    <row r="2131" spans="2:6" x14ac:dyDescent="0.25">
      <c r="B2131" s="99">
        <f t="shared" si="133"/>
        <v>0.24200913242009722</v>
      </c>
      <c r="C2131" s="100">
        <f t="shared" ca="1" si="132"/>
        <v>0.97258634923491627</v>
      </c>
      <c r="D2131" s="101">
        <f t="shared" ca="1" si="134"/>
        <v>1.0031228715557547</v>
      </c>
      <c r="E2131" s="61">
        <f t="shared" ca="1" si="135"/>
        <v>116.70238949079196</v>
      </c>
      <c r="F2131"/>
    </row>
    <row r="2132" spans="2:6" x14ac:dyDescent="0.25">
      <c r="B2132" s="99">
        <f t="shared" si="133"/>
        <v>0.24212328767123878</v>
      </c>
      <c r="C2132" s="100">
        <f t="shared" ca="1" si="132"/>
        <v>-2.1075175027363002</v>
      </c>
      <c r="D2132" s="101">
        <f t="shared" ca="1" si="134"/>
        <v>0.99326809832557983</v>
      </c>
      <c r="E2132" s="61">
        <f t="shared" ca="1" si="135"/>
        <v>115.91676047957006</v>
      </c>
      <c r="F2132"/>
    </row>
    <row r="2133" spans="2:6" x14ac:dyDescent="0.25">
      <c r="B2133" s="99">
        <f t="shared" si="133"/>
        <v>0.24223744292238034</v>
      </c>
      <c r="C2133" s="100">
        <f t="shared" ca="1" si="132"/>
        <v>-0.15914110917947255</v>
      </c>
      <c r="D2133" s="101">
        <f t="shared" ca="1" si="134"/>
        <v>0.99949060495621411</v>
      </c>
      <c r="E2133" s="61">
        <f t="shared" ca="1" si="135"/>
        <v>115.85771305629005</v>
      </c>
      <c r="F2133"/>
    </row>
    <row r="2134" spans="2:6" x14ac:dyDescent="0.25">
      <c r="B2134" s="99">
        <f t="shared" si="133"/>
        <v>0.24235159817352189</v>
      </c>
      <c r="C2134" s="100">
        <f t="shared" ca="1" si="132"/>
        <v>0.90453568191151135</v>
      </c>
      <c r="D2134" s="101">
        <f t="shared" ca="1" si="134"/>
        <v>1.0029040911826497</v>
      </c>
      <c r="E2134" s="61">
        <f t="shared" ca="1" si="135"/>
        <v>116.19417441921878</v>
      </c>
      <c r="F2134"/>
    </row>
    <row r="2135" spans="2:6" x14ac:dyDescent="0.25">
      <c r="B2135" s="99">
        <f t="shared" si="133"/>
        <v>0.24246575342466345</v>
      </c>
      <c r="C2135" s="100">
        <f t="shared" ca="1" si="132"/>
        <v>-0.29433863346639555</v>
      </c>
      <c r="D2135" s="101">
        <f t="shared" ca="1" si="134"/>
        <v>0.99905757039491094</v>
      </c>
      <c r="E2135" s="61">
        <f t="shared" ca="1" si="135"/>
        <v>116.08466958930723</v>
      </c>
      <c r="F2135"/>
    </row>
    <row r="2136" spans="2:6" x14ac:dyDescent="0.25">
      <c r="B2136" s="99">
        <f t="shared" si="133"/>
        <v>0.24257990867580501</v>
      </c>
      <c r="C2136" s="100">
        <f t="shared" ca="1" si="132"/>
        <v>1.4574243323295377</v>
      </c>
      <c r="D2136" s="101">
        <f t="shared" ca="1" si="134"/>
        <v>1.0046829896440657</v>
      </c>
      <c r="E2136" s="61">
        <f t="shared" ca="1" si="135"/>
        <v>116.62829289482873</v>
      </c>
      <c r="F2136"/>
    </row>
    <row r="2137" spans="2:6" x14ac:dyDescent="0.25">
      <c r="B2137" s="99">
        <f t="shared" si="133"/>
        <v>0.24269406392694656</v>
      </c>
      <c r="C2137" s="100">
        <f t="shared" ca="1" si="132"/>
        <v>-0.8761253411648795</v>
      </c>
      <c r="D2137" s="101">
        <f t="shared" ca="1" si="134"/>
        <v>0.99719626070928624</v>
      </c>
      <c r="E2137" s="61">
        <f t="shared" ca="1" si="135"/>
        <v>116.30129756763063</v>
      </c>
      <c r="F2137"/>
    </row>
    <row r="2138" spans="2:6" x14ac:dyDescent="0.25">
      <c r="B2138" s="99">
        <f t="shared" si="133"/>
        <v>0.24280821917808812</v>
      </c>
      <c r="C2138" s="100">
        <f t="shared" ca="1" si="132"/>
        <v>1.4486613508779556</v>
      </c>
      <c r="D2138" s="101">
        <f t="shared" ca="1" si="134"/>
        <v>1.0046547704865258</v>
      </c>
      <c r="E2138" s="61">
        <f t="shared" ca="1" si="135"/>
        <v>116.8426534150931</v>
      </c>
      <c r="F2138"/>
    </row>
    <row r="2139" spans="2:6" x14ac:dyDescent="0.25">
      <c r="B2139" s="99">
        <f t="shared" si="133"/>
        <v>0.24292237442922968</v>
      </c>
      <c r="C2139" s="100">
        <f t="shared" ca="1" si="132"/>
        <v>-0.6956929610169027</v>
      </c>
      <c r="D2139" s="101">
        <f t="shared" ca="1" si="134"/>
        <v>0.99777314659323424</v>
      </c>
      <c r="E2139" s="61">
        <f t="shared" ca="1" si="135"/>
        <v>116.58246195428015</v>
      </c>
      <c r="F2139"/>
    </row>
    <row r="2140" spans="2:6" x14ac:dyDescent="0.25">
      <c r="B2140" s="99">
        <f t="shared" si="133"/>
        <v>0.24303652968037123</v>
      </c>
      <c r="C2140" s="100">
        <f t="shared" ca="1" si="132"/>
        <v>0.71820522862253711</v>
      </c>
      <c r="D2140" s="101">
        <f t="shared" ca="1" si="134"/>
        <v>1.0023052898457883</v>
      </c>
      <c r="E2140" s="61">
        <f t="shared" ca="1" si="135"/>
        <v>116.85121832002035</v>
      </c>
      <c r="F2140"/>
    </row>
    <row r="2141" spans="2:6" x14ac:dyDescent="0.25">
      <c r="B2141" s="99">
        <f t="shared" si="133"/>
        <v>0.24315068493151279</v>
      </c>
      <c r="C2141" s="100">
        <f t="shared" ca="1" si="132"/>
        <v>-0.35430048228590749</v>
      </c>
      <c r="D2141" s="101">
        <f t="shared" ca="1" si="134"/>
        <v>0.99886557403380771</v>
      </c>
      <c r="E2141" s="61">
        <f t="shared" ca="1" si="135"/>
        <v>116.71865926377691</v>
      </c>
      <c r="F2141"/>
    </row>
    <row r="2142" spans="2:6" x14ac:dyDescent="0.25">
      <c r="B2142" s="99">
        <f t="shared" si="133"/>
        <v>0.24326484018265435</v>
      </c>
      <c r="C2142" s="100">
        <f t="shared" ca="1" si="132"/>
        <v>-1.5309160517062992</v>
      </c>
      <c r="D2142" s="101">
        <f t="shared" ca="1" si="134"/>
        <v>0.99510553681435132</v>
      </c>
      <c r="E2142" s="61">
        <f t="shared" ca="1" si="135"/>
        <v>116.14738408293209</v>
      </c>
      <c r="F2142"/>
    </row>
    <row r="2143" spans="2:6" x14ac:dyDescent="0.25">
      <c r="B2143" s="99">
        <f t="shared" si="133"/>
        <v>0.2433789954337959</v>
      </c>
      <c r="C2143" s="100">
        <f t="shared" ca="1" si="132"/>
        <v>1.2923828762723133</v>
      </c>
      <c r="D2143" s="101">
        <f t="shared" ca="1" si="134"/>
        <v>1.0041516448500674</v>
      </c>
      <c r="E2143" s="61">
        <f t="shared" ca="1" si="135"/>
        <v>116.62958677190879</v>
      </c>
      <c r="F2143"/>
    </row>
    <row r="2144" spans="2:6" x14ac:dyDescent="0.25">
      <c r="B2144" s="99">
        <f t="shared" si="133"/>
        <v>0.24349315068493746</v>
      </c>
      <c r="C2144" s="100">
        <f t="shared" ca="1" si="132"/>
        <v>0.38378175304387696</v>
      </c>
      <c r="D2144" s="101">
        <f t="shared" ca="1" si="134"/>
        <v>1.0012314655285237</v>
      </c>
      <c r="E2144" s="61">
        <f t="shared" ca="1" si="135"/>
        <v>116.77321208762436</v>
      </c>
      <c r="F2144"/>
    </row>
    <row r="2145" spans="2:6" x14ac:dyDescent="0.25">
      <c r="B2145" s="99">
        <f t="shared" si="133"/>
        <v>0.24360730593607902</v>
      </c>
      <c r="C2145" s="100">
        <f t="shared" ca="1" si="132"/>
        <v>-0.64165305957430974</v>
      </c>
      <c r="D2145" s="101">
        <f t="shared" ca="1" si="134"/>
        <v>0.9979459901421599</v>
      </c>
      <c r="E2145" s="61">
        <f t="shared" ca="1" si="135"/>
        <v>116.53335875886472</v>
      </c>
      <c r="F2145"/>
    </row>
    <row r="2146" spans="2:6" x14ac:dyDescent="0.25">
      <c r="B2146" s="99">
        <f t="shared" si="133"/>
        <v>0.24372146118722057</v>
      </c>
      <c r="C2146" s="100">
        <f t="shared" ca="1" si="132"/>
        <v>-1.5393015928566456</v>
      </c>
      <c r="D2146" s="101">
        <f t="shared" ca="1" si="134"/>
        <v>0.99507879052108061</v>
      </c>
      <c r="E2146" s="61">
        <f t="shared" ca="1" si="135"/>
        <v>115.95987368913028</v>
      </c>
      <c r="F2146"/>
    </row>
    <row r="2147" spans="2:6" x14ac:dyDescent="0.25">
      <c r="B2147" s="99">
        <f t="shared" si="133"/>
        <v>0.24383561643836213</v>
      </c>
      <c r="C2147" s="100">
        <f t="shared" ca="1" si="132"/>
        <v>0.80432982940692455</v>
      </c>
      <c r="D2147" s="101">
        <f t="shared" ca="1" si="134"/>
        <v>1.0025820199406499</v>
      </c>
      <c r="E2147" s="61">
        <f t="shared" ca="1" si="135"/>
        <v>116.25928439531086</v>
      </c>
      <c r="F2147"/>
    </row>
    <row r="2148" spans="2:6" x14ac:dyDescent="0.25">
      <c r="B2148" s="99">
        <f t="shared" si="133"/>
        <v>0.24394977168950369</v>
      </c>
      <c r="C2148" s="100">
        <f t="shared" ca="1" si="132"/>
        <v>1.1622478268691339</v>
      </c>
      <c r="D2148" s="101">
        <f t="shared" ca="1" si="134"/>
        <v>1.0037328780792283</v>
      </c>
      <c r="E2148" s="61">
        <f t="shared" ca="1" si="135"/>
        <v>116.69326612953688</v>
      </c>
      <c r="F2148"/>
    </row>
    <row r="2149" spans="2:6" x14ac:dyDescent="0.25">
      <c r="B2149" s="99">
        <f t="shared" si="133"/>
        <v>0.24406392694064524</v>
      </c>
      <c r="C2149" s="100">
        <f t="shared" ca="1" si="132"/>
        <v>-6.5264202930848114E-2</v>
      </c>
      <c r="D2149" s="101">
        <f t="shared" ca="1" si="134"/>
        <v>0.99979140093685614</v>
      </c>
      <c r="E2149" s="61">
        <f t="shared" ca="1" si="135"/>
        <v>116.66892402354706</v>
      </c>
      <c r="F2149"/>
    </row>
    <row r="2150" spans="2:6" x14ac:dyDescent="0.25">
      <c r="B2150" s="99">
        <f t="shared" si="133"/>
        <v>0.2441780821917868</v>
      </c>
      <c r="C2150" s="100">
        <f t="shared" ca="1" si="132"/>
        <v>-0.89743252829066478</v>
      </c>
      <c r="D2150" s="101">
        <f t="shared" ca="1" si="134"/>
        <v>0.99712815851070069</v>
      </c>
      <c r="E2150" s="61">
        <f t="shared" ca="1" si="135"/>
        <v>116.33386936702433</v>
      </c>
      <c r="F2150"/>
    </row>
    <row r="2151" spans="2:6" x14ac:dyDescent="0.25">
      <c r="B2151" s="99">
        <f t="shared" si="133"/>
        <v>0.24429223744292836</v>
      </c>
      <c r="C2151" s="100">
        <f t="shared" ca="1" si="132"/>
        <v>0.20970333025616128</v>
      </c>
      <c r="D2151" s="101">
        <f t="shared" ca="1" si="134"/>
        <v>1.0006729599986275</v>
      </c>
      <c r="E2151" s="61">
        <f t="shared" ca="1" si="135"/>
        <v>116.4121574075939</v>
      </c>
      <c r="F2151"/>
    </row>
    <row r="2152" spans="2:6" x14ac:dyDescent="0.25">
      <c r="B2152" s="99">
        <f t="shared" si="133"/>
        <v>0.24440639269406991</v>
      </c>
      <c r="C2152" s="100">
        <f t="shared" ca="1" si="132"/>
        <v>-0.38463895180029795</v>
      </c>
      <c r="D2152" s="101">
        <f t="shared" ca="1" si="134"/>
        <v>0.99876844506028029</v>
      </c>
      <c r="E2152" s="61">
        <f t="shared" ca="1" si="135"/>
        <v>116.26878944009515</v>
      </c>
      <c r="F2152"/>
    </row>
    <row r="2153" spans="2:6" x14ac:dyDescent="0.25">
      <c r="B2153" s="99">
        <f t="shared" si="133"/>
        <v>0.24452054794521147</v>
      </c>
      <c r="C2153" s="100">
        <f t="shared" ca="1" si="132"/>
        <v>-1.7163165466627106</v>
      </c>
      <c r="D2153" s="101">
        <f t="shared" ca="1" si="134"/>
        <v>0.99451435618303974</v>
      </c>
      <c r="E2153" s="61">
        <f t="shared" ca="1" si="135"/>
        <v>115.63098027419764</v>
      </c>
      <c r="F2153"/>
    </row>
    <row r="2154" spans="2:6" x14ac:dyDescent="0.25">
      <c r="B2154" s="99">
        <f t="shared" si="133"/>
        <v>0.24463470319635303</v>
      </c>
      <c r="C2154" s="100">
        <f t="shared" ca="1" si="132"/>
        <v>-1.915559550980106</v>
      </c>
      <c r="D2154" s="101">
        <f t="shared" ca="1" si="134"/>
        <v>0.99387942790517581</v>
      </c>
      <c r="E2154" s="61">
        <f t="shared" ca="1" si="135"/>
        <v>114.92325252303422</v>
      </c>
      <c r="F2154"/>
    </row>
    <row r="2155" spans="2:6" x14ac:dyDescent="0.25">
      <c r="B2155" s="99">
        <f t="shared" si="133"/>
        <v>0.24474885844749458</v>
      </c>
      <c r="C2155" s="100">
        <f t="shared" ca="1" si="132"/>
        <v>-0.37314293876988813</v>
      </c>
      <c r="D2155" s="101">
        <f t="shared" ca="1" si="134"/>
        <v>0.99880524857227204</v>
      </c>
      <c r="E2155" s="61">
        <f t="shared" ca="1" si="135"/>
        <v>114.78594780300318</v>
      </c>
      <c r="F2155"/>
    </row>
    <row r="2156" spans="2:6" x14ac:dyDescent="0.25">
      <c r="B2156" s="99">
        <f t="shared" si="133"/>
        <v>0.24486301369863614</v>
      </c>
      <c r="C2156" s="100">
        <f t="shared" ca="1" si="132"/>
        <v>1.7645015759626403</v>
      </c>
      <c r="D2156" s="101">
        <f t="shared" ca="1" si="134"/>
        <v>1.0056723616885894</v>
      </c>
      <c r="E2156" s="61">
        <f t="shared" ca="1" si="135"/>
        <v>115.43705521570936</v>
      </c>
      <c r="F2156"/>
    </row>
    <row r="2157" spans="2:6" x14ac:dyDescent="0.25">
      <c r="B2157" s="99">
        <f t="shared" si="133"/>
        <v>0.2449771689497777</v>
      </c>
      <c r="C2157" s="100">
        <f t="shared" ca="1" si="132"/>
        <v>1.4336319509311579</v>
      </c>
      <c r="D2157" s="101">
        <f t="shared" ca="1" si="134"/>
        <v>1.0046063736211965</v>
      </c>
      <c r="E2157" s="61">
        <f t="shared" ca="1" si="135"/>
        <v>115.96880142176362</v>
      </c>
      <c r="F2157"/>
    </row>
    <row r="2158" spans="2:6" x14ac:dyDescent="0.25">
      <c r="B2158" s="99">
        <f t="shared" si="133"/>
        <v>0.24509132420091925</v>
      </c>
      <c r="C2158" s="100">
        <f t="shared" ca="1" si="132"/>
        <v>-0.2539195520512294</v>
      </c>
      <c r="D2158" s="101">
        <f t="shared" ca="1" si="134"/>
        <v>0.99918701211900451</v>
      </c>
      <c r="E2158" s="61">
        <f t="shared" ca="1" si="135"/>
        <v>115.87452019163415</v>
      </c>
      <c r="F2158"/>
    </row>
    <row r="2159" spans="2:6" x14ac:dyDescent="0.25">
      <c r="B2159" s="99">
        <f t="shared" si="133"/>
        <v>0.24520547945206081</v>
      </c>
      <c r="C2159" s="100">
        <f t="shared" ca="1" si="132"/>
        <v>-0.15185037227638531</v>
      </c>
      <c r="D2159" s="101">
        <f t="shared" ca="1" si="134"/>
        <v>0.99951396235194001</v>
      </c>
      <c r="E2159" s="61">
        <f t="shared" ca="1" si="135"/>
        <v>115.81820081237012</v>
      </c>
      <c r="F2159"/>
    </row>
    <row r="2160" spans="2:6" x14ac:dyDescent="0.25">
      <c r="B2160" s="99">
        <f t="shared" si="133"/>
        <v>0.24531963470320237</v>
      </c>
      <c r="C2160" s="100">
        <f t="shared" ca="1" si="132"/>
        <v>-1.7692400433588773</v>
      </c>
      <c r="D2160" s="101">
        <f t="shared" ca="1" si="134"/>
        <v>0.99434566516719214</v>
      </c>
      <c r="E2160" s="61">
        <f t="shared" ca="1" si="135"/>
        <v>115.1633259252436</v>
      </c>
      <c r="F2160"/>
    </row>
    <row r="2161" spans="2:6" x14ac:dyDescent="0.25">
      <c r="B2161" s="99">
        <f t="shared" si="133"/>
        <v>0.24543378995434392</v>
      </c>
      <c r="C2161" s="100">
        <f t="shared" ca="1" si="132"/>
        <v>0.2624108219606569</v>
      </c>
      <c r="D2161" s="101">
        <f t="shared" ca="1" si="134"/>
        <v>1.0008420314969291</v>
      </c>
      <c r="E2161" s="61">
        <f t="shared" ca="1" si="135"/>
        <v>115.26029707296377</v>
      </c>
      <c r="F2161"/>
    </row>
    <row r="2162" spans="2:6" x14ac:dyDescent="0.25">
      <c r="B2162" s="99">
        <f t="shared" si="133"/>
        <v>0.24554794520548548</v>
      </c>
      <c r="C2162" s="100">
        <f t="shared" ca="1" si="132"/>
        <v>-0.99208818937768228</v>
      </c>
      <c r="D2162" s="101">
        <f t="shared" ca="1" si="134"/>
        <v>0.99682567556442803</v>
      </c>
      <c r="E2162" s="61">
        <f t="shared" ca="1" si="135"/>
        <v>114.89442349551378</v>
      </c>
      <c r="F2162"/>
    </row>
    <row r="2163" spans="2:6" x14ac:dyDescent="0.25">
      <c r="B2163" s="99">
        <f t="shared" si="133"/>
        <v>0.24566210045662704</v>
      </c>
      <c r="C2163" s="100">
        <f t="shared" ca="1" si="132"/>
        <v>-0.70807345764478669</v>
      </c>
      <c r="D2163" s="101">
        <f t="shared" ca="1" si="134"/>
        <v>0.99773355249445661</v>
      </c>
      <c r="E2163" s="61">
        <f t="shared" ca="1" si="135"/>
        <v>114.63402131598153</v>
      </c>
      <c r="F2163"/>
    </row>
    <row r="2164" spans="2:6" x14ac:dyDescent="0.25">
      <c r="B2164" s="99">
        <f t="shared" si="133"/>
        <v>0.24577625570776859</v>
      </c>
      <c r="C2164" s="100">
        <f t="shared" ca="1" si="132"/>
        <v>1.0208304956904612</v>
      </c>
      <c r="D2164" s="101">
        <f t="shared" ca="1" si="134"/>
        <v>1.0032780036090918</v>
      </c>
      <c r="E2164" s="61">
        <f t="shared" ca="1" si="135"/>
        <v>115.00979205158002</v>
      </c>
      <c r="F2164"/>
    </row>
    <row r="2165" spans="2:6" x14ac:dyDescent="0.25">
      <c r="B2165" s="99">
        <f t="shared" si="133"/>
        <v>0.24589041095891015</v>
      </c>
      <c r="C2165" s="100">
        <f t="shared" ca="1" si="132"/>
        <v>-1.6912554201553576</v>
      </c>
      <c r="D2165" s="101">
        <f t="shared" ca="1" si="134"/>
        <v>0.99459424726271084</v>
      </c>
      <c r="E2165" s="61">
        <f t="shared" ca="1" si="135"/>
        <v>114.38807755338213</v>
      </c>
      <c r="F2165"/>
    </row>
    <row r="2166" spans="2:6" x14ac:dyDescent="0.25">
      <c r="B2166" s="99">
        <f t="shared" si="133"/>
        <v>0.24600456621005171</v>
      </c>
      <c r="C2166" s="100">
        <f t="shared" ca="1" si="132"/>
        <v>-1.9613435142673552</v>
      </c>
      <c r="D2166" s="101">
        <f t="shared" ca="1" si="134"/>
        <v>0.99373358529736966</v>
      </c>
      <c r="E2166" s="61">
        <f t="shared" ca="1" si="135"/>
        <v>113.671274422396</v>
      </c>
      <c r="F2166"/>
    </row>
    <row r="2167" spans="2:6" x14ac:dyDescent="0.25">
      <c r="B2167" s="99">
        <f t="shared" si="133"/>
        <v>0.24611872146119326</v>
      </c>
      <c r="C2167" s="100">
        <f t="shared" ca="1" si="132"/>
        <v>1.5841442291275598</v>
      </c>
      <c r="D2167" s="101">
        <f t="shared" ca="1" si="134"/>
        <v>1.0050911504176414</v>
      </c>
      <c r="E2167" s="61">
        <f t="shared" ca="1" si="135"/>
        <v>114.24999197864541</v>
      </c>
      <c r="F2167"/>
    </row>
    <row r="2168" spans="2:6" x14ac:dyDescent="0.25">
      <c r="B2168" s="99">
        <f t="shared" si="133"/>
        <v>0.24623287671233482</v>
      </c>
      <c r="C2168" s="100">
        <f t="shared" ca="1" si="132"/>
        <v>8.7337639342877083E-2</v>
      </c>
      <c r="D2168" s="101">
        <f t="shared" ca="1" si="134"/>
        <v>1.0002805537934576</v>
      </c>
      <c r="E2168" s="61">
        <f t="shared" ca="1" si="135"/>
        <v>114.28204524729752</v>
      </c>
      <c r="F2168"/>
    </row>
    <row r="2169" spans="2:6" x14ac:dyDescent="0.25">
      <c r="B2169" s="99">
        <f t="shared" si="133"/>
        <v>0.24634703196347638</v>
      </c>
      <c r="C2169" s="100">
        <f t="shared" ca="1" si="132"/>
        <v>-7.8214270615717396E-2</v>
      </c>
      <c r="D2169" s="101">
        <f t="shared" ca="1" si="134"/>
        <v>0.99974990155540844</v>
      </c>
      <c r="E2169" s="61">
        <f t="shared" ca="1" si="135"/>
        <v>114.25346348553643</v>
      </c>
      <c r="F2169"/>
    </row>
    <row r="2170" spans="2:6" x14ac:dyDescent="0.25">
      <c r="B2170" s="99">
        <f t="shared" si="133"/>
        <v>0.24646118721461793</v>
      </c>
      <c r="C2170" s="100">
        <f t="shared" ca="1" si="132"/>
        <v>0.19361777958692983</v>
      </c>
      <c r="D2170" s="101">
        <f t="shared" ca="1" si="134"/>
        <v>1.000621367554404</v>
      </c>
      <c r="E2170" s="61">
        <f t="shared" ca="1" si="135"/>
        <v>114.32445688072463</v>
      </c>
      <c r="F2170"/>
    </row>
    <row r="2171" spans="2:6" x14ac:dyDescent="0.25">
      <c r="B2171" s="99">
        <f t="shared" si="133"/>
        <v>0.24657534246575949</v>
      </c>
      <c r="C2171" s="100">
        <f t="shared" ca="1" si="132"/>
        <v>0.23928578229970299</v>
      </c>
      <c r="D2171" s="101">
        <f t="shared" ca="1" si="134"/>
        <v>1.0007678490545033</v>
      </c>
      <c r="E2171" s="61">
        <f t="shared" ca="1" si="135"/>
        <v>114.41224080684709</v>
      </c>
      <c r="F2171"/>
    </row>
    <row r="2172" spans="2:6" x14ac:dyDescent="0.25">
      <c r="B2172" s="99">
        <f t="shared" si="133"/>
        <v>0.24668949771690105</v>
      </c>
      <c r="C2172" s="100">
        <f t="shared" ca="1" si="132"/>
        <v>-0.3392324288142845</v>
      </c>
      <c r="D2172" s="101">
        <f t="shared" ca="1" si="134"/>
        <v>0.99891381809809332</v>
      </c>
      <c r="E2172" s="61">
        <f t="shared" ca="1" si="135"/>
        <v>114.28796830152611</v>
      </c>
      <c r="F2172"/>
    </row>
    <row r="2173" spans="2:6" x14ac:dyDescent="0.25">
      <c r="B2173" s="99">
        <f t="shared" si="133"/>
        <v>0.2468036529680426</v>
      </c>
      <c r="C2173" s="100">
        <f t="shared" ca="1" si="132"/>
        <v>0.40185568650485948</v>
      </c>
      <c r="D2173" s="101">
        <f t="shared" ca="1" si="134"/>
        <v>1.0012894709985529</v>
      </c>
      <c r="E2173" s="61">
        <f t="shared" ca="1" si="135"/>
        <v>114.43533932213445</v>
      </c>
      <c r="F2173"/>
    </row>
    <row r="2174" spans="2:6" x14ac:dyDescent="0.25">
      <c r="B2174" s="99">
        <f t="shared" si="133"/>
        <v>0.24691780821918416</v>
      </c>
      <c r="C2174" s="100">
        <f t="shared" ca="1" si="132"/>
        <v>0.90454932433203794</v>
      </c>
      <c r="D2174" s="101">
        <f t="shared" ca="1" si="134"/>
        <v>1.0029041350377437</v>
      </c>
      <c r="E2174" s="61">
        <f t="shared" ca="1" si="135"/>
        <v>114.76767500061595</v>
      </c>
      <c r="F2174"/>
    </row>
    <row r="2175" spans="2:6" x14ac:dyDescent="0.25">
      <c r="B2175" s="99">
        <f t="shared" si="133"/>
        <v>0.24703196347032572</v>
      </c>
      <c r="C2175" s="100">
        <f t="shared" ca="1" si="132"/>
        <v>-0.19567323761293665</v>
      </c>
      <c r="D2175" s="101">
        <f t="shared" ca="1" si="134"/>
        <v>0.9993735748857121</v>
      </c>
      <c r="E2175" s="61">
        <f t="shared" ca="1" si="135"/>
        <v>114.69578164668714</v>
      </c>
      <c r="F2175"/>
    </row>
    <row r="2176" spans="2:6" x14ac:dyDescent="0.25">
      <c r="B2176" s="99">
        <f t="shared" si="133"/>
        <v>0.24714611872146727</v>
      </c>
      <c r="C2176" s="100">
        <f t="shared" ca="1" si="132"/>
        <v>1.4581792129320092</v>
      </c>
      <c r="D2176" s="101">
        <f t="shared" ca="1" si="134"/>
        <v>1.0046854205997515</v>
      </c>
      <c r="E2176" s="61">
        <f t="shared" ca="1" si="135"/>
        <v>115.23317962471913</v>
      </c>
      <c r="F2176"/>
    </row>
    <row r="2177" spans="2:6" x14ac:dyDescent="0.25">
      <c r="B2177" s="99">
        <f t="shared" si="133"/>
        <v>0.24726027397260883</v>
      </c>
      <c r="C2177" s="100">
        <f t="shared" ca="1" si="132"/>
        <v>-0.79307483247248456</v>
      </c>
      <c r="D2177" s="101">
        <f t="shared" ca="1" si="134"/>
        <v>0.99746175179661767</v>
      </c>
      <c r="E2177" s="61">
        <f t="shared" ca="1" si="135"/>
        <v>114.94068921356666</v>
      </c>
      <c r="F2177"/>
    </row>
    <row r="2178" spans="2:6" x14ac:dyDescent="0.25">
      <c r="B2178" s="99">
        <f t="shared" si="133"/>
        <v>0.24737442922375039</v>
      </c>
      <c r="C2178" s="100">
        <f t="shared" ca="1" si="132"/>
        <v>0.24657424546603579</v>
      </c>
      <c r="D2178" s="101">
        <f t="shared" ca="1" si="134"/>
        <v>1.000791229004746</v>
      </c>
      <c r="E2178" s="61">
        <f t="shared" ca="1" si="135"/>
        <v>115.03163362069793</v>
      </c>
      <c r="F2178"/>
    </row>
    <row r="2179" spans="2:6" x14ac:dyDescent="0.25">
      <c r="B2179" s="99">
        <f t="shared" si="133"/>
        <v>0.24748858447489194</v>
      </c>
      <c r="C2179" s="100">
        <f t="shared" ca="1" si="132"/>
        <v>-1.3368980944505893</v>
      </c>
      <c r="D2179" s="101">
        <f t="shared" ca="1" si="134"/>
        <v>0.99572457197889919</v>
      </c>
      <c r="E2179" s="61">
        <f t="shared" ca="1" si="135"/>
        <v>114.539824151003</v>
      </c>
      <c r="F2179"/>
    </row>
    <row r="2180" spans="2:6" x14ac:dyDescent="0.25">
      <c r="B2180" s="99">
        <f t="shared" si="133"/>
        <v>0.2476027397260335</v>
      </c>
      <c r="C2180" s="100">
        <f t="shared" ca="1" si="132"/>
        <v>-0.62073354456515517</v>
      </c>
      <c r="D2180" s="101">
        <f t="shared" ca="1" si="134"/>
        <v>0.99801290805877474</v>
      </c>
      <c r="E2180" s="61">
        <f t="shared" ca="1" si="135"/>
        <v>114.31222298948319</v>
      </c>
      <c r="F2180"/>
    </row>
    <row r="2181" spans="2:6" x14ac:dyDescent="0.25">
      <c r="B2181" s="99">
        <f t="shared" si="133"/>
        <v>0.24771689497717506</v>
      </c>
      <c r="C2181" s="100">
        <f t="shared" ca="1" si="132"/>
        <v>-0.76045580499339849</v>
      </c>
      <c r="D2181" s="101">
        <f t="shared" ca="1" si="134"/>
        <v>0.99756604575846686</v>
      </c>
      <c r="E2181" s="61">
        <f t="shared" ca="1" si="135"/>
        <v>114.03399226947886</v>
      </c>
      <c r="F2181"/>
    </row>
    <row r="2182" spans="2:6" x14ac:dyDescent="0.25">
      <c r="B2182" s="99">
        <f t="shared" si="133"/>
        <v>0.24783105022831661</v>
      </c>
      <c r="C2182" s="100">
        <f t="shared" ca="1" si="132"/>
        <v>-1.1964129953412339</v>
      </c>
      <c r="D2182" s="101">
        <f t="shared" ca="1" si="134"/>
        <v>0.99617304515560878</v>
      </c>
      <c r="E2182" s="61">
        <f t="shared" ca="1" si="135"/>
        <v>113.59758933033791</v>
      </c>
      <c r="F2182"/>
    </row>
    <row r="2183" spans="2:6" x14ac:dyDescent="0.25">
      <c r="B2183" s="99">
        <f t="shared" si="133"/>
        <v>0.24794520547945817</v>
      </c>
      <c r="C2183" s="100">
        <f t="shared" ca="1" si="132"/>
        <v>-0.96255917014786974</v>
      </c>
      <c r="D2183" s="101">
        <f t="shared" ca="1" si="134"/>
        <v>0.99692002905971022</v>
      </c>
      <c r="E2183" s="61">
        <f t="shared" ca="1" si="135"/>
        <v>113.2477120563135</v>
      </c>
      <c r="F2183"/>
    </row>
    <row r="2184" spans="2:6" x14ac:dyDescent="0.25">
      <c r="B2184" s="99">
        <f t="shared" si="133"/>
        <v>0.24805936073059973</v>
      </c>
      <c r="C2184" s="100">
        <f t="shared" ca="1" si="132"/>
        <v>-2.4764449335634708</v>
      </c>
      <c r="D2184" s="101">
        <f t="shared" ca="1" si="134"/>
        <v>0.99209422866115871</v>
      </c>
      <c r="E2184" s="61">
        <f t="shared" ca="1" si="135"/>
        <v>112.35240154014934</v>
      </c>
      <c r="F2184"/>
    </row>
    <row r="2185" spans="2:6" x14ac:dyDescent="0.25">
      <c r="B2185" s="99">
        <f t="shared" si="133"/>
        <v>0.24817351598174128</v>
      </c>
      <c r="C2185" s="100">
        <f t="shared" ca="1" si="132"/>
        <v>-0.33215656003449112</v>
      </c>
      <c r="D2185" s="101">
        <f t="shared" ca="1" si="134"/>
        <v>0.99893647402932906</v>
      </c>
      <c r="E2185" s="61">
        <f t="shared" ca="1" si="135"/>
        <v>112.23291184324414</v>
      </c>
      <c r="F2185"/>
    </row>
    <row r="2186" spans="2:6" x14ac:dyDescent="0.25">
      <c r="B2186" s="99">
        <f t="shared" si="133"/>
        <v>0.24828767123288284</v>
      </c>
      <c r="C2186" s="100">
        <f t="shared" ca="1" si="132"/>
        <v>1.067000994225964</v>
      </c>
      <c r="D2186" s="101">
        <f t="shared" ca="1" si="134"/>
        <v>1.0034264901849348</v>
      </c>
      <c r="E2186" s="61">
        <f t="shared" ca="1" si="135"/>
        <v>112.61747681410166</v>
      </c>
      <c r="F2186"/>
    </row>
    <row r="2187" spans="2:6" x14ac:dyDescent="0.25">
      <c r="B2187" s="99">
        <f t="shared" si="133"/>
        <v>0.2484018264840244</v>
      </c>
      <c r="C2187" s="100">
        <f t="shared" ca="1" si="132"/>
        <v>1.6488820619997568</v>
      </c>
      <c r="D2187" s="101">
        <f t="shared" ca="1" si="134"/>
        <v>1.0052997329172684</v>
      </c>
      <c r="E2187" s="61">
        <f t="shared" ca="1" si="135"/>
        <v>113.21431936303307</v>
      </c>
      <c r="F2187"/>
    </row>
    <row r="2188" spans="2:6" x14ac:dyDescent="0.25">
      <c r="B2188" s="99">
        <f t="shared" si="133"/>
        <v>0.24851598173516595</v>
      </c>
      <c r="C2188" s="100">
        <f t="shared" ref="C2188:C2201" ca="1" si="136">NORMINV(RAND(),0,1)</f>
        <v>-0.74415765993762761</v>
      </c>
      <c r="D2188" s="101">
        <f t="shared" ca="1" si="134"/>
        <v>0.99761816047536966</v>
      </c>
      <c r="E2188" s="61">
        <f t="shared" ca="1" si="135"/>
        <v>112.94466102242008</v>
      </c>
      <c r="F2188"/>
    </row>
    <row r="2189" spans="2:6" x14ac:dyDescent="0.25">
      <c r="B2189" s="99">
        <f t="shared" ref="B2189:B2201" si="137">B2188+$C$5</f>
        <v>0.24863013698630751</v>
      </c>
      <c r="C2189" s="100">
        <f t="shared" ca="1" si="136"/>
        <v>-0.72661578087718226</v>
      </c>
      <c r="D2189" s="101">
        <f t="shared" ref="D2189:D2201" ca="1" si="138">EXP(($C$6-$C$4^2*0.5)*$C$5+($C$4*C2189*$C$5^0.5))</f>
        <v>0.99767425518058861</v>
      </c>
      <c r="E2189" s="61">
        <f t="shared" ref="E2189:E2201" ca="1" si="139">E2188*D2189</f>
        <v>112.68198056216701</v>
      </c>
      <c r="F2189"/>
    </row>
    <row r="2190" spans="2:6" x14ac:dyDescent="0.25">
      <c r="B2190" s="99">
        <f t="shared" si="137"/>
        <v>0.24874429223744907</v>
      </c>
      <c r="C2190" s="100">
        <f t="shared" ca="1" si="136"/>
        <v>0.4691537469625473</v>
      </c>
      <c r="D2190" s="101">
        <f t="shared" ca="1" si="138"/>
        <v>1.0015054831790371</v>
      </c>
      <c r="E2190" s="61">
        <f t="shared" ca="1" si="139"/>
        <v>112.85162138848393</v>
      </c>
      <c r="F2190"/>
    </row>
    <row r="2191" spans="2:6" x14ac:dyDescent="0.25">
      <c r="B2191" s="99">
        <f t="shared" si="137"/>
        <v>0.24885844748859062</v>
      </c>
      <c r="C2191" s="100">
        <f t="shared" ca="1" si="136"/>
        <v>0.25835561245912686</v>
      </c>
      <c r="D2191" s="101">
        <f t="shared" ca="1" si="138"/>
        <v>1.0008290224580789</v>
      </c>
      <c r="E2191" s="61">
        <f t="shared" ca="1" si="139"/>
        <v>112.94517791704561</v>
      </c>
      <c r="F2191"/>
    </row>
    <row r="2192" spans="2:6" x14ac:dyDescent="0.25">
      <c r="B2192" s="99">
        <f t="shared" si="137"/>
        <v>0.24897260273973218</v>
      </c>
      <c r="C2192" s="100">
        <f t="shared" ca="1" si="136"/>
        <v>0.84617568063549697</v>
      </c>
      <c r="D2192" s="101">
        <f t="shared" ca="1" si="138"/>
        <v>1.0027165039493735</v>
      </c>
      <c r="E2192" s="61">
        <f t="shared" ca="1" si="139"/>
        <v>113.25199393891997</v>
      </c>
      <c r="F2192"/>
    </row>
    <row r="2193" spans="2:6" x14ac:dyDescent="0.25">
      <c r="B2193" s="99">
        <f t="shared" si="137"/>
        <v>0.24908675799087374</v>
      </c>
      <c r="C2193" s="100">
        <f t="shared" ca="1" si="136"/>
        <v>2.3467237042495981E-2</v>
      </c>
      <c r="D2193" s="101">
        <f t="shared" ca="1" si="138"/>
        <v>1.0000757932730466</v>
      </c>
      <c r="E2193" s="61">
        <f t="shared" ca="1" si="139"/>
        <v>113.26057767821966</v>
      </c>
      <c r="F2193"/>
    </row>
    <row r="2194" spans="2:6" x14ac:dyDescent="0.25">
      <c r="B2194" s="99">
        <f t="shared" si="137"/>
        <v>0.24920091324201529</v>
      </c>
      <c r="C2194" s="100">
        <f t="shared" ca="1" si="136"/>
        <v>0.37286326914909296</v>
      </c>
      <c r="D2194" s="101">
        <f t="shared" ca="1" si="138"/>
        <v>1.0011964259858193</v>
      </c>
      <c r="E2194" s="61">
        <f t="shared" ca="1" si="139"/>
        <v>113.39608557652278</v>
      </c>
      <c r="F2194"/>
    </row>
    <row r="2195" spans="2:6" x14ac:dyDescent="0.25">
      <c r="B2195" s="99">
        <f t="shared" si="137"/>
        <v>0.24931506849315685</v>
      </c>
      <c r="C2195" s="100">
        <f t="shared" ca="1" si="136"/>
        <v>-0.16352828424714971</v>
      </c>
      <c r="D2195" s="101">
        <f t="shared" ca="1" si="138"/>
        <v>0.99947654998924618</v>
      </c>
      <c r="E2195" s="61">
        <f t="shared" ca="1" si="139"/>
        <v>113.33672839430831</v>
      </c>
      <c r="F2195"/>
    </row>
    <row r="2196" spans="2:6" x14ac:dyDescent="0.25">
      <c r="B2196" s="99">
        <f t="shared" si="137"/>
        <v>0.24942922374429841</v>
      </c>
      <c r="C2196" s="100">
        <f t="shared" ca="1" si="136"/>
        <v>1.0386474968981929</v>
      </c>
      <c r="D2196" s="101">
        <f t="shared" ca="1" si="138"/>
        <v>1.0033353013504684</v>
      </c>
      <c r="E2196" s="61">
        <f t="shared" ca="1" si="139"/>
        <v>113.71474053757952</v>
      </c>
      <c r="F2196"/>
    </row>
    <row r="2197" spans="2:6" x14ac:dyDescent="0.25">
      <c r="B2197" s="99">
        <f t="shared" si="137"/>
        <v>0.24954337899543996</v>
      </c>
      <c r="C2197" s="100">
        <f t="shared" ca="1" si="136"/>
        <v>-1.1550991985131986</v>
      </c>
      <c r="D2197" s="101">
        <f t="shared" ca="1" si="138"/>
        <v>0.99630497038347055</v>
      </c>
      <c r="E2197" s="61">
        <f t="shared" ca="1" si="139"/>
        <v>113.29456120345719</v>
      </c>
      <c r="F2197"/>
    </row>
    <row r="2198" spans="2:6" x14ac:dyDescent="0.25">
      <c r="B2198" s="99">
        <f t="shared" si="137"/>
        <v>0.24965753424658152</v>
      </c>
      <c r="C2198" s="100">
        <f t="shared" ca="1" si="136"/>
        <v>-0.64209643824142404</v>
      </c>
      <c r="D2198" s="101">
        <f t="shared" ca="1" si="138"/>
        <v>0.99794457189891417</v>
      </c>
      <c r="E2198" s="61">
        <f t="shared" ca="1" si="139"/>
        <v>113.06169237865942</v>
      </c>
      <c r="F2198"/>
    </row>
    <row r="2199" spans="2:6" x14ac:dyDescent="0.25">
      <c r="B2199" s="99">
        <f t="shared" si="137"/>
        <v>0.24977168949772308</v>
      </c>
      <c r="C2199" s="100">
        <f t="shared" ca="1" si="136"/>
        <v>0.38884422792762052</v>
      </c>
      <c r="D2199" s="101">
        <f t="shared" ca="1" si="138"/>
        <v>1.0012477124131514</v>
      </c>
      <c r="E2199" s="61">
        <f t="shared" ca="1" si="139"/>
        <v>113.20276085569218</v>
      </c>
      <c r="F2199"/>
    </row>
    <row r="2200" spans="2:6" x14ac:dyDescent="0.25">
      <c r="B2200" s="99">
        <f t="shared" si="137"/>
        <v>0.24988584474886463</v>
      </c>
      <c r="C2200" s="100">
        <f t="shared" ca="1" si="136"/>
        <v>0.4435673872649204</v>
      </c>
      <c r="D2200" s="101">
        <f t="shared" ca="1" si="138"/>
        <v>1.0014233510226496</v>
      </c>
      <c r="E2200" s="61">
        <f t="shared" ca="1" si="139"/>
        <v>113.36388812112288</v>
      </c>
      <c r="F2200"/>
    </row>
    <row r="2201" spans="2:6" ht="13.8" thickBot="1" x14ac:dyDescent="0.3">
      <c r="B2201" s="102">
        <f t="shared" si="137"/>
        <v>0.25000000000000616</v>
      </c>
      <c r="C2201" s="103">
        <f t="shared" ca="1" si="136"/>
        <v>-0.62385424826061353</v>
      </c>
      <c r="D2201" s="104">
        <f t="shared" ca="1" si="138"/>
        <v>0.99800292518170541</v>
      </c>
      <c r="E2201" s="64">
        <f t="shared" ca="1" si="139"/>
        <v>113.13749195485222</v>
      </c>
      <c r="F2201"/>
    </row>
    <row r="2202" spans="2:6" x14ac:dyDescent="0.25">
      <c r="B2202" s="55"/>
      <c r="C2202" s="52"/>
      <c r="D2202" s="56"/>
      <c r="F2202"/>
    </row>
    <row r="2203" spans="2:6" x14ac:dyDescent="0.25">
      <c r="B2203" s="55"/>
      <c r="C2203" s="52"/>
      <c r="D2203" s="56"/>
      <c r="F2203"/>
    </row>
    <row r="2204" spans="2:6" x14ac:dyDescent="0.25">
      <c r="B2204" s="55"/>
      <c r="C2204" s="52"/>
      <c r="D2204" s="56"/>
      <c r="F2204"/>
    </row>
    <row r="2205" spans="2:6" x14ac:dyDescent="0.25">
      <c r="B2205" s="55"/>
      <c r="C2205" s="52"/>
      <c r="D2205" s="56"/>
      <c r="F2205"/>
    </row>
    <row r="2206" spans="2:6" x14ac:dyDescent="0.25">
      <c r="B2206" s="55"/>
      <c r="C2206" s="52"/>
      <c r="D2206" s="56"/>
      <c r="F2206"/>
    </row>
    <row r="2207" spans="2:6" x14ac:dyDescent="0.25">
      <c r="B2207" s="55"/>
      <c r="C2207" s="52"/>
      <c r="D2207" s="56"/>
      <c r="F2207"/>
    </row>
    <row r="2208" spans="2:6" x14ac:dyDescent="0.25">
      <c r="B2208" s="55"/>
      <c r="C2208" s="52"/>
      <c r="D2208" s="56"/>
      <c r="F2208"/>
    </row>
    <row r="2209" spans="2:6" x14ac:dyDescent="0.25">
      <c r="B2209" s="55"/>
      <c r="C2209" s="52"/>
      <c r="D2209" s="56"/>
      <c r="F2209"/>
    </row>
    <row r="2210" spans="2:6" x14ac:dyDescent="0.25">
      <c r="B2210" s="55"/>
      <c r="C2210" s="52"/>
      <c r="D2210" s="56"/>
      <c r="F2210"/>
    </row>
    <row r="2211" spans="2:6" x14ac:dyDescent="0.25">
      <c r="B2211" s="55"/>
      <c r="C2211" s="52"/>
      <c r="D2211" s="56"/>
      <c r="F2211"/>
    </row>
    <row r="2212" spans="2:6" x14ac:dyDescent="0.25">
      <c r="B2212" s="55"/>
      <c r="C2212" s="52"/>
      <c r="D2212" s="56"/>
      <c r="F2212"/>
    </row>
    <row r="2213" spans="2:6" x14ac:dyDescent="0.25">
      <c r="B2213" s="55"/>
      <c r="C2213" s="52"/>
      <c r="D2213" s="56"/>
      <c r="F2213"/>
    </row>
    <row r="2214" spans="2:6" x14ac:dyDescent="0.25">
      <c r="B2214" s="55"/>
      <c r="C2214" s="52"/>
      <c r="D2214" s="56"/>
      <c r="F2214"/>
    </row>
    <row r="2215" spans="2:6" x14ac:dyDescent="0.25">
      <c r="B2215" s="55"/>
      <c r="C2215" s="52"/>
      <c r="D2215" s="56"/>
      <c r="F2215"/>
    </row>
    <row r="2216" spans="2:6" x14ac:dyDescent="0.25">
      <c r="B2216" s="55"/>
      <c r="C2216" s="52"/>
      <c r="D2216" s="56"/>
      <c r="F2216"/>
    </row>
    <row r="2217" spans="2:6" x14ac:dyDescent="0.25">
      <c r="B2217" s="55"/>
      <c r="C2217" s="52"/>
      <c r="D2217" s="56"/>
      <c r="F2217"/>
    </row>
    <row r="2218" spans="2:6" x14ac:dyDescent="0.25">
      <c r="B2218" s="55"/>
      <c r="C2218" s="52"/>
      <c r="D2218" s="56"/>
      <c r="F2218"/>
    </row>
    <row r="2219" spans="2:6" x14ac:dyDescent="0.25">
      <c r="B2219" s="55"/>
      <c r="C2219" s="52"/>
      <c r="D2219" s="56"/>
      <c r="F2219"/>
    </row>
    <row r="2220" spans="2:6" x14ac:dyDescent="0.25">
      <c r="B2220" s="55"/>
      <c r="C2220" s="52"/>
      <c r="D2220" s="56"/>
      <c r="F2220"/>
    </row>
    <row r="2221" spans="2:6" x14ac:dyDescent="0.25">
      <c r="B2221" s="55"/>
      <c r="C2221" s="52"/>
      <c r="D2221" s="56"/>
      <c r="F2221"/>
    </row>
    <row r="2222" spans="2:6" x14ac:dyDescent="0.25">
      <c r="B2222" s="55"/>
      <c r="C2222" s="52"/>
      <c r="D2222" s="56"/>
      <c r="F2222"/>
    </row>
    <row r="2223" spans="2:6" x14ac:dyDescent="0.25">
      <c r="B2223" s="55"/>
      <c r="C2223" s="52"/>
      <c r="D2223" s="56"/>
      <c r="F2223"/>
    </row>
    <row r="2224" spans="2:6" x14ac:dyDescent="0.25">
      <c r="B2224" s="55"/>
      <c r="C2224" s="52"/>
      <c r="D2224" s="56"/>
      <c r="F2224"/>
    </row>
    <row r="2225" spans="2:6" x14ac:dyDescent="0.25">
      <c r="B2225" s="55"/>
      <c r="C2225" s="52"/>
      <c r="D2225" s="56"/>
      <c r="F2225"/>
    </row>
    <row r="2226" spans="2:6" x14ac:dyDescent="0.25">
      <c r="B2226" s="55"/>
      <c r="C2226" s="52"/>
      <c r="D2226" s="56"/>
      <c r="F2226"/>
    </row>
    <row r="2227" spans="2:6" x14ac:dyDescent="0.25">
      <c r="B2227" s="55"/>
      <c r="C2227" s="52"/>
      <c r="D2227" s="56"/>
      <c r="F2227"/>
    </row>
    <row r="2228" spans="2:6" x14ac:dyDescent="0.25">
      <c r="B2228" s="55"/>
      <c r="C2228" s="52"/>
      <c r="D2228" s="56"/>
      <c r="F2228"/>
    </row>
    <row r="2229" spans="2:6" x14ac:dyDescent="0.25">
      <c r="B2229" s="55"/>
      <c r="C2229" s="52"/>
      <c r="D2229" s="56"/>
      <c r="F2229"/>
    </row>
    <row r="2230" spans="2:6" x14ac:dyDescent="0.25">
      <c r="B2230" s="55"/>
      <c r="C2230" s="52"/>
      <c r="D2230" s="56"/>
      <c r="F2230"/>
    </row>
    <row r="2231" spans="2:6" x14ac:dyDescent="0.25">
      <c r="B2231" s="55"/>
      <c r="C2231" s="52"/>
      <c r="D2231" s="56"/>
      <c r="F2231"/>
    </row>
    <row r="2232" spans="2:6" x14ac:dyDescent="0.25">
      <c r="B2232" s="55"/>
      <c r="C2232" s="52"/>
      <c r="D2232" s="56"/>
      <c r="F2232"/>
    </row>
    <row r="2233" spans="2:6" x14ac:dyDescent="0.25">
      <c r="B2233" s="55"/>
      <c r="C2233" s="52"/>
      <c r="D2233" s="56"/>
      <c r="F2233"/>
    </row>
    <row r="2234" spans="2:6" x14ac:dyDescent="0.25">
      <c r="B2234" s="55"/>
      <c r="C2234" s="52"/>
      <c r="D2234" s="56"/>
      <c r="F2234"/>
    </row>
    <row r="2235" spans="2:6" x14ac:dyDescent="0.25">
      <c r="B2235" s="55"/>
      <c r="C2235" s="52"/>
      <c r="D2235" s="56"/>
      <c r="F2235"/>
    </row>
    <row r="2236" spans="2:6" x14ac:dyDescent="0.25">
      <c r="B2236" s="55"/>
      <c r="C2236" s="52"/>
      <c r="D2236" s="56"/>
      <c r="F2236"/>
    </row>
    <row r="2237" spans="2:6" x14ac:dyDescent="0.25">
      <c r="B2237" s="55"/>
      <c r="C2237" s="52"/>
      <c r="D2237" s="56"/>
      <c r="F2237"/>
    </row>
    <row r="2238" spans="2:6" x14ac:dyDescent="0.25">
      <c r="B2238" s="55"/>
      <c r="C2238" s="52"/>
      <c r="D2238" s="56"/>
      <c r="F2238"/>
    </row>
    <row r="2239" spans="2:6" x14ac:dyDescent="0.25">
      <c r="B2239" s="55"/>
      <c r="C2239" s="52"/>
      <c r="D2239" s="56"/>
      <c r="F2239"/>
    </row>
    <row r="2240" spans="2:6" x14ac:dyDescent="0.25">
      <c r="B2240" s="55"/>
      <c r="C2240" s="52"/>
      <c r="D2240" s="56"/>
      <c r="F2240"/>
    </row>
    <row r="2241" spans="2:6" x14ac:dyDescent="0.25">
      <c r="B2241" s="55"/>
      <c r="C2241" s="52"/>
      <c r="D2241" s="56"/>
      <c r="F2241"/>
    </row>
    <row r="2242" spans="2:6" x14ac:dyDescent="0.25">
      <c r="B2242" s="55"/>
      <c r="C2242" s="52"/>
      <c r="D2242" s="56"/>
      <c r="F2242"/>
    </row>
    <row r="2243" spans="2:6" x14ac:dyDescent="0.25">
      <c r="B2243" s="55"/>
      <c r="C2243" s="52"/>
      <c r="D2243" s="56"/>
      <c r="F2243"/>
    </row>
    <row r="2244" spans="2:6" x14ac:dyDescent="0.25">
      <c r="B2244" s="55"/>
      <c r="C2244" s="52"/>
      <c r="D2244" s="56"/>
      <c r="F2244"/>
    </row>
    <row r="2245" spans="2:6" x14ac:dyDescent="0.25">
      <c r="B2245" s="55"/>
      <c r="C2245" s="52"/>
      <c r="D2245" s="56"/>
      <c r="F2245"/>
    </row>
    <row r="2246" spans="2:6" x14ac:dyDescent="0.25">
      <c r="B2246" s="55"/>
      <c r="C2246" s="52"/>
      <c r="D2246" s="56"/>
      <c r="F2246"/>
    </row>
    <row r="2247" spans="2:6" x14ac:dyDescent="0.25">
      <c r="B2247" s="55"/>
      <c r="C2247" s="52"/>
      <c r="D2247" s="56"/>
      <c r="F2247"/>
    </row>
    <row r="2248" spans="2:6" x14ac:dyDescent="0.25">
      <c r="B2248" s="55"/>
      <c r="C2248" s="52"/>
      <c r="D2248" s="56"/>
      <c r="F2248"/>
    </row>
    <row r="2249" spans="2:6" x14ac:dyDescent="0.25">
      <c r="B2249" s="55"/>
      <c r="C2249" s="52"/>
      <c r="D2249" s="56"/>
      <c r="F2249"/>
    </row>
    <row r="2250" spans="2:6" x14ac:dyDescent="0.25">
      <c r="B2250" s="55"/>
      <c r="C2250" s="52"/>
      <c r="D2250" s="56"/>
      <c r="F2250"/>
    </row>
    <row r="2251" spans="2:6" x14ac:dyDescent="0.25">
      <c r="B2251" s="55"/>
      <c r="C2251" s="52"/>
      <c r="D2251" s="56"/>
      <c r="F2251"/>
    </row>
    <row r="2252" spans="2:6" x14ac:dyDescent="0.25">
      <c r="B2252" s="55"/>
      <c r="C2252" s="52"/>
      <c r="D2252" s="56"/>
      <c r="F2252"/>
    </row>
    <row r="2253" spans="2:6" x14ac:dyDescent="0.25">
      <c r="B2253" s="55"/>
      <c r="C2253" s="52"/>
      <c r="D2253" s="56"/>
      <c r="F2253"/>
    </row>
    <row r="2254" spans="2:6" x14ac:dyDescent="0.25">
      <c r="B2254" s="55"/>
      <c r="C2254" s="52"/>
      <c r="D2254" s="56"/>
      <c r="F2254"/>
    </row>
    <row r="2255" spans="2:6" x14ac:dyDescent="0.25">
      <c r="B2255" s="55"/>
      <c r="C2255" s="52"/>
      <c r="D2255" s="56"/>
      <c r="F2255"/>
    </row>
    <row r="2256" spans="2:6" x14ac:dyDescent="0.25">
      <c r="B2256" s="55"/>
      <c r="C2256" s="52"/>
      <c r="D2256" s="56"/>
      <c r="F2256"/>
    </row>
    <row r="2257" spans="2:6" x14ac:dyDescent="0.25">
      <c r="B2257" s="55"/>
      <c r="C2257" s="52"/>
      <c r="D2257" s="56"/>
      <c r="F2257"/>
    </row>
    <row r="2258" spans="2:6" x14ac:dyDescent="0.25">
      <c r="B2258" s="55"/>
      <c r="C2258" s="52"/>
      <c r="D2258" s="56"/>
      <c r="F2258"/>
    </row>
    <row r="2259" spans="2:6" x14ac:dyDescent="0.25">
      <c r="B2259" s="55"/>
      <c r="C2259" s="52"/>
      <c r="D2259" s="56"/>
      <c r="F2259"/>
    </row>
    <row r="2260" spans="2:6" x14ac:dyDescent="0.25">
      <c r="B2260" s="55"/>
      <c r="C2260" s="52"/>
      <c r="D2260" s="56"/>
      <c r="F2260"/>
    </row>
    <row r="2261" spans="2:6" x14ac:dyDescent="0.25">
      <c r="B2261" s="55"/>
      <c r="C2261" s="52"/>
      <c r="D2261" s="56"/>
      <c r="F2261"/>
    </row>
    <row r="2262" spans="2:6" x14ac:dyDescent="0.25">
      <c r="B2262" s="55"/>
      <c r="C2262" s="52"/>
      <c r="D2262" s="56"/>
      <c r="F2262"/>
    </row>
    <row r="2263" spans="2:6" x14ac:dyDescent="0.25">
      <c r="B2263" s="55"/>
      <c r="C2263" s="52"/>
      <c r="D2263" s="56"/>
      <c r="F2263"/>
    </row>
    <row r="2264" spans="2:6" x14ac:dyDescent="0.25">
      <c r="B2264" s="55"/>
      <c r="C2264" s="52"/>
      <c r="D2264" s="56"/>
      <c r="F2264"/>
    </row>
    <row r="2265" spans="2:6" x14ac:dyDescent="0.25">
      <c r="B2265" s="55"/>
      <c r="C2265" s="52"/>
      <c r="D2265" s="56"/>
      <c r="F2265"/>
    </row>
    <row r="2266" spans="2:6" x14ac:dyDescent="0.25">
      <c r="B2266" s="55"/>
      <c r="C2266" s="52"/>
      <c r="D2266" s="56"/>
      <c r="F2266"/>
    </row>
    <row r="2267" spans="2:6" x14ac:dyDescent="0.25">
      <c r="B2267" s="55"/>
      <c r="C2267" s="52"/>
      <c r="D2267" s="56"/>
      <c r="F2267"/>
    </row>
    <row r="2268" spans="2:6" x14ac:dyDescent="0.25">
      <c r="B2268" s="55"/>
      <c r="C2268" s="52"/>
      <c r="D2268" s="56"/>
      <c r="F2268"/>
    </row>
    <row r="2269" spans="2:6" x14ac:dyDescent="0.25">
      <c r="B2269" s="55"/>
      <c r="C2269" s="52"/>
      <c r="D2269" s="56"/>
      <c r="F2269"/>
    </row>
    <row r="2270" spans="2:6" x14ac:dyDescent="0.25">
      <c r="B2270" s="55"/>
      <c r="C2270" s="52"/>
      <c r="D2270" s="56"/>
      <c r="F2270"/>
    </row>
    <row r="2271" spans="2:6" x14ac:dyDescent="0.25">
      <c r="B2271" s="55"/>
      <c r="C2271" s="52"/>
      <c r="D2271" s="56"/>
      <c r="F2271"/>
    </row>
    <row r="2272" spans="2:6" x14ac:dyDescent="0.25">
      <c r="B2272" s="55"/>
      <c r="C2272" s="52"/>
      <c r="D2272" s="56"/>
      <c r="F2272"/>
    </row>
    <row r="2273" spans="2:6" x14ac:dyDescent="0.25">
      <c r="B2273" s="55"/>
      <c r="C2273" s="52"/>
      <c r="D2273" s="56"/>
      <c r="F2273"/>
    </row>
    <row r="2274" spans="2:6" x14ac:dyDescent="0.25">
      <c r="B2274" s="55"/>
      <c r="C2274" s="52"/>
      <c r="D2274" s="56"/>
      <c r="F2274"/>
    </row>
    <row r="2275" spans="2:6" x14ac:dyDescent="0.25">
      <c r="B2275" s="55"/>
      <c r="C2275" s="52"/>
      <c r="D2275" s="56"/>
      <c r="F2275"/>
    </row>
    <row r="2276" spans="2:6" x14ac:dyDescent="0.25">
      <c r="B2276" s="55"/>
      <c r="C2276" s="52"/>
      <c r="D2276" s="56"/>
      <c r="F2276"/>
    </row>
    <row r="2277" spans="2:6" x14ac:dyDescent="0.25">
      <c r="B2277" s="55"/>
      <c r="C2277" s="52"/>
      <c r="D2277" s="56"/>
      <c r="F2277"/>
    </row>
    <row r="2278" spans="2:6" x14ac:dyDescent="0.25">
      <c r="B2278" s="55"/>
      <c r="C2278" s="52"/>
      <c r="D2278" s="56"/>
      <c r="F2278"/>
    </row>
    <row r="2279" spans="2:6" x14ac:dyDescent="0.25">
      <c r="B2279" s="55"/>
      <c r="C2279" s="52"/>
      <c r="D2279" s="56"/>
      <c r="F2279"/>
    </row>
    <row r="2280" spans="2:6" x14ac:dyDescent="0.25">
      <c r="B2280" s="55"/>
      <c r="C2280" s="52"/>
      <c r="D2280" s="56"/>
      <c r="F2280"/>
    </row>
    <row r="2281" spans="2:6" x14ac:dyDescent="0.25">
      <c r="B2281" s="55"/>
      <c r="C2281" s="52"/>
      <c r="D2281" s="56"/>
      <c r="F2281"/>
    </row>
    <row r="2282" spans="2:6" x14ac:dyDescent="0.25">
      <c r="B2282" s="55"/>
      <c r="C2282" s="52"/>
      <c r="D2282" s="56"/>
      <c r="F2282"/>
    </row>
    <row r="2283" spans="2:6" x14ac:dyDescent="0.25">
      <c r="B2283" s="55"/>
      <c r="C2283" s="52"/>
      <c r="D2283" s="56"/>
      <c r="F2283"/>
    </row>
    <row r="2284" spans="2:6" x14ac:dyDescent="0.25">
      <c r="B2284" s="55"/>
      <c r="C2284" s="52"/>
      <c r="D2284" s="56"/>
      <c r="F2284"/>
    </row>
    <row r="2285" spans="2:6" x14ac:dyDescent="0.25">
      <c r="B2285" s="55"/>
      <c r="C2285" s="52"/>
      <c r="D2285" s="56"/>
      <c r="F2285"/>
    </row>
    <row r="2286" spans="2:6" x14ac:dyDescent="0.25">
      <c r="B2286" s="55"/>
      <c r="C2286" s="52"/>
      <c r="D2286" s="56"/>
      <c r="F2286"/>
    </row>
    <row r="2287" spans="2:6" x14ac:dyDescent="0.25">
      <c r="B2287" s="55"/>
      <c r="C2287" s="52"/>
      <c r="D2287" s="56"/>
      <c r="F2287"/>
    </row>
    <row r="2288" spans="2:6" x14ac:dyDescent="0.25">
      <c r="B2288" s="55"/>
      <c r="C2288" s="52"/>
      <c r="D2288" s="56"/>
      <c r="F2288"/>
    </row>
    <row r="2289" spans="2:6" x14ac:dyDescent="0.25">
      <c r="B2289" s="55"/>
      <c r="C2289" s="52"/>
      <c r="D2289" s="56"/>
      <c r="F2289"/>
    </row>
    <row r="2290" spans="2:6" x14ac:dyDescent="0.25">
      <c r="B2290" s="55"/>
      <c r="C2290" s="52"/>
      <c r="D2290" s="56"/>
      <c r="F2290"/>
    </row>
    <row r="2291" spans="2:6" x14ac:dyDescent="0.25">
      <c r="B2291" s="55"/>
      <c r="C2291" s="52"/>
      <c r="D2291" s="56"/>
      <c r="F2291"/>
    </row>
    <row r="2292" spans="2:6" x14ac:dyDescent="0.25">
      <c r="B2292" s="55"/>
      <c r="C2292" s="52"/>
      <c r="D2292" s="56"/>
      <c r="F2292"/>
    </row>
    <row r="2293" spans="2:6" x14ac:dyDescent="0.25">
      <c r="B2293" s="55"/>
      <c r="C2293" s="52"/>
      <c r="D2293" s="56"/>
      <c r="F2293"/>
    </row>
    <row r="2294" spans="2:6" x14ac:dyDescent="0.25">
      <c r="B2294" s="55"/>
      <c r="C2294" s="52"/>
      <c r="D2294" s="56"/>
      <c r="F2294"/>
    </row>
    <row r="2295" spans="2:6" x14ac:dyDescent="0.25">
      <c r="B2295" s="55"/>
      <c r="C2295" s="52"/>
      <c r="D2295" s="56"/>
      <c r="F2295"/>
    </row>
    <row r="2296" spans="2:6" x14ac:dyDescent="0.25">
      <c r="B2296" s="55"/>
      <c r="C2296" s="52"/>
      <c r="D2296" s="56"/>
      <c r="F2296"/>
    </row>
    <row r="2297" spans="2:6" x14ac:dyDescent="0.25">
      <c r="B2297" s="55"/>
      <c r="C2297" s="52"/>
      <c r="D2297" s="56"/>
      <c r="F2297"/>
    </row>
    <row r="2298" spans="2:6" x14ac:dyDescent="0.25">
      <c r="B2298" s="55"/>
      <c r="C2298" s="52"/>
      <c r="D2298" s="56"/>
      <c r="F2298"/>
    </row>
    <row r="2299" spans="2:6" x14ac:dyDescent="0.25">
      <c r="B2299" s="55"/>
      <c r="C2299" s="52"/>
      <c r="D2299" s="56"/>
      <c r="F2299"/>
    </row>
    <row r="2300" spans="2:6" x14ac:dyDescent="0.25">
      <c r="B2300" s="55"/>
      <c r="C2300" s="52"/>
      <c r="D2300" s="56"/>
      <c r="F2300"/>
    </row>
    <row r="2301" spans="2:6" x14ac:dyDescent="0.25">
      <c r="B2301" s="55"/>
      <c r="C2301" s="52"/>
      <c r="D2301" s="56"/>
      <c r="F2301"/>
    </row>
    <row r="2302" spans="2:6" x14ac:dyDescent="0.25">
      <c r="B2302" s="55"/>
      <c r="C2302" s="52"/>
      <c r="D2302" s="56"/>
      <c r="F2302"/>
    </row>
    <row r="2303" spans="2:6" x14ac:dyDescent="0.25">
      <c r="B2303" s="55"/>
      <c r="C2303" s="52"/>
      <c r="D2303" s="56"/>
      <c r="F2303"/>
    </row>
    <row r="2304" spans="2:6" x14ac:dyDescent="0.25">
      <c r="B2304" s="55"/>
      <c r="C2304" s="52"/>
      <c r="D2304" s="56"/>
      <c r="F2304"/>
    </row>
    <row r="2305" spans="2:6" x14ac:dyDescent="0.25">
      <c r="B2305" s="55"/>
      <c r="C2305" s="52"/>
      <c r="D2305" s="56"/>
      <c r="F2305"/>
    </row>
    <row r="2306" spans="2:6" x14ac:dyDescent="0.25">
      <c r="B2306" s="55"/>
      <c r="C2306" s="52"/>
      <c r="D2306" s="56"/>
      <c r="F2306"/>
    </row>
    <row r="2307" spans="2:6" x14ac:dyDescent="0.25">
      <c r="B2307" s="55"/>
      <c r="C2307" s="52"/>
      <c r="D2307" s="56"/>
      <c r="F2307"/>
    </row>
    <row r="2308" spans="2:6" x14ac:dyDescent="0.25">
      <c r="B2308" s="55"/>
      <c r="C2308" s="52"/>
      <c r="D2308" s="56"/>
      <c r="F2308"/>
    </row>
    <row r="2309" spans="2:6" x14ac:dyDescent="0.25">
      <c r="B2309" s="55"/>
      <c r="C2309" s="52"/>
      <c r="D2309" s="56"/>
      <c r="F2309"/>
    </row>
    <row r="2310" spans="2:6" x14ac:dyDescent="0.25">
      <c r="B2310" s="55"/>
      <c r="C2310" s="52"/>
      <c r="D2310" s="56"/>
      <c r="F2310"/>
    </row>
    <row r="2311" spans="2:6" x14ac:dyDescent="0.25">
      <c r="B2311" s="55"/>
      <c r="C2311" s="52"/>
      <c r="D2311" s="56"/>
      <c r="F2311"/>
    </row>
    <row r="2312" spans="2:6" x14ac:dyDescent="0.25">
      <c r="B2312" s="55"/>
      <c r="C2312" s="52"/>
      <c r="D2312" s="56"/>
      <c r="F2312"/>
    </row>
    <row r="2313" spans="2:6" x14ac:dyDescent="0.25">
      <c r="B2313" s="55"/>
      <c r="C2313" s="52"/>
      <c r="D2313" s="56"/>
      <c r="F2313"/>
    </row>
    <row r="2314" spans="2:6" x14ac:dyDescent="0.25">
      <c r="B2314" s="55"/>
      <c r="C2314" s="52"/>
      <c r="D2314" s="56"/>
      <c r="F2314"/>
    </row>
    <row r="2315" spans="2:6" x14ac:dyDescent="0.25">
      <c r="B2315" s="55"/>
      <c r="C2315" s="52"/>
      <c r="D2315" s="56"/>
      <c r="F2315"/>
    </row>
    <row r="2316" spans="2:6" x14ac:dyDescent="0.25">
      <c r="B2316" s="55"/>
      <c r="C2316" s="52"/>
      <c r="D2316" s="56"/>
      <c r="F2316"/>
    </row>
    <row r="2317" spans="2:6" x14ac:dyDescent="0.25">
      <c r="B2317" s="55"/>
      <c r="C2317" s="52"/>
      <c r="D2317" s="56"/>
      <c r="F2317"/>
    </row>
    <row r="2318" spans="2:6" x14ac:dyDescent="0.25">
      <c r="B2318" s="55"/>
      <c r="C2318" s="52"/>
      <c r="D2318" s="56"/>
      <c r="F2318"/>
    </row>
    <row r="2319" spans="2:6" x14ac:dyDescent="0.25">
      <c r="B2319" s="55"/>
      <c r="C2319" s="52"/>
      <c r="D2319" s="56"/>
      <c r="F2319"/>
    </row>
    <row r="2320" spans="2:6" x14ac:dyDescent="0.25">
      <c r="B2320" s="55"/>
      <c r="C2320" s="52"/>
      <c r="D2320" s="56"/>
      <c r="F2320"/>
    </row>
    <row r="2321" spans="2:6" x14ac:dyDescent="0.25">
      <c r="B2321" s="55"/>
      <c r="C2321" s="52"/>
      <c r="D2321" s="56"/>
      <c r="F2321"/>
    </row>
    <row r="2322" spans="2:6" x14ac:dyDescent="0.25">
      <c r="B2322" s="55"/>
      <c r="C2322" s="52"/>
      <c r="D2322" s="56"/>
      <c r="F2322"/>
    </row>
    <row r="2323" spans="2:6" x14ac:dyDescent="0.25">
      <c r="B2323" s="55"/>
      <c r="C2323" s="52"/>
      <c r="D2323" s="56"/>
      <c r="F2323"/>
    </row>
    <row r="2324" spans="2:6" x14ac:dyDescent="0.25">
      <c r="B2324" s="55"/>
      <c r="C2324" s="52"/>
      <c r="D2324" s="56"/>
      <c r="F2324"/>
    </row>
    <row r="2325" spans="2:6" x14ac:dyDescent="0.25">
      <c r="B2325" s="55"/>
      <c r="C2325" s="52"/>
      <c r="D2325" s="56"/>
      <c r="F2325"/>
    </row>
    <row r="2326" spans="2:6" x14ac:dyDescent="0.25">
      <c r="B2326" s="55"/>
      <c r="C2326" s="52"/>
      <c r="D2326" s="56"/>
      <c r="F2326"/>
    </row>
    <row r="2327" spans="2:6" x14ac:dyDescent="0.25">
      <c r="B2327" s="55"/>
      <c r="C2327" s="52"/>
      <c r="D2327" s="56"/>
      <c r="F2327"/>
    </row>
    <row r="2328" spans="2:6" x14ac:dyDescent="0.25">
      <c r="B2328" s="55"/>
      <c r="C2328" s="52"/>
      <c r="D2328" s="56"/>
      <c r="F2328"/>
    </row>
    <row r="2329" spans="2:6" x14ac:dyDescent="0.25">
      <c r="B2329" s="55"/>
      <c r="C2329" s="52"/>
      <c r="D2329" s="56"/>
      <c r="F2329"/>
    </row>
    <row r="2330" spans="2:6" x14ac:dyDescent="0.25">
      <c r="B2330" s="55"/>
      <c r="C2330" s="52"/>
      <c r="D2330" s="56"/>
      <c r="F2330"/>
    </row>
    <row r="2331" spans="2:6" x14ac:dyDescent="0.25">
      <c r="B2331" s="55"/>
      <c r="C2331" s="52"/>
      <c r="D2331" s="56"/>
      <c r="F2331"/>
    </row>
    <row r="2332" spans="2:6" x14ac:dyDescent="0.25">
      <c r="B2332" s="55"/>
      <c r="C2332" s="52"/>
      <c r="D2332" s="56"/>
      <c r="F2332"/>
    </row>
    <row r="2333" spans="2:6" x14ac:dyDescent="0.25">
      <c r="B2333" s="55"/>
      <c r="C2333" s="52"/>
      <c r="D2333" s="56"/>
      <c r="F2333"/>
    </row>
    <row r="2334" spans="2:6" x14ac:dyDescent="0.25">
      <c r="B2334" s="55"/>
      <c r="C2334" s="52"/>
      <c r="D2334" s="56"/>
      <c r="F2334"/>
    </row>
    <row r="2335" spans="2:6" x14ac:dyDescent="0.25">
      <c r="B2335" s="55"/>
      <c r="C2335" s="52"/>
      <c r="D2335" s="56"/>
      <c r="F2335"/>
    </row>
    <row r="2336" spans="2:6" x14ac:dyDescent="0.25">
      <c r="B2336" s="55"/>
      <c r="C2336" s="52"/>
      <c r="D2336" s="56"/>
      <c r="F2336"/>
    </row>
    <row r="2337" spans="2:6" x14ac:dyDescent="0.25">
      <c r="B2337" s="55"/>
      <c r="C2337" s="52"/>
      <c r="D2337" s="56"/>
      <c r="F2337"/>
    </row>
    <row r="2338" spans="2:6" x14ac:dyDescent="0.25">
      <c r="B2338" s="55"/>
      <c r="C2338" s="52"/>
      <c r="D2338" s="56"/>
      <c r="F2338"/>
    </row>
    <row r="2339" spans="2:6" x14ac:dyDescent="0.25">
      <c r="B2339" s="55"/>
      <c r="C2339" s="52"/>
      <c r="D2339" s="56"/>
      <c r="F2339"/>
    </row>
    <row r="2340" spans="2:6" x14ac:dyDescent="0.25">
      <c r="B2340" s="55"/>
      <c r="C2340" s="52"/>
      <c r="D2340" s="56"/>
      <c r="F2340"/>
    </row>
    <row r="2341" spans="2:6" x14ac:dyDescent="0.25">
      <c r="B2341" s="55"/>
      <c r="C2341" s="52"/>
      <c r="D2341" s="56"/>
      <c r="F2341"/>
    </row>
    <row r="2342" spans="2:6" x14ac:dyDescent="0.25">
      <c r="B2342" s="55"/>
      <c r="C2342" s="52"/>
      <c r="D2342" s="56"/>
      <c r="F2342"/>
    </row>
    <row r="2343" spans="2:6" x14ac:dyDescent="0.25">
      <c r="B2343" s="55"/>
      <c r="C2343" s="52"/>
      <c r="D2343" s="56"/>
      <c r="F2343"/>
    </row>
    <row r="2344" spans="2:6" x14ac:dyDescent="0.25">
      <c r="B2344" s="55"/>
      <c r="C2344" s="52"/>
      <c r="D2344" s="56"/>
      <c r="F2344"/>
    </row>
    <row r="2345" spans="2:6" x14ac:dyDescent="0.25">
      <c r="B2345" s="55"/>
      <c r="C2345" s="52"/>
      <c r="D2345" s="56"/>
      <c r="F2345"/>
    </row>
    <row r="2346" spans="2:6" x14ac:dyDescent="0.25">
      <c r="B2346" s="55"/>
      <c r="C2346" s="52"/>
      <c r="D2346" s="56"/>
      <c r="F2346"/>
    </row>
    <row r="2347" spans="2:6" x14ac:dyDescent="0.25">
      <c r="B2347" s="55"/>
      <c r="C2347" s="52"/>
      <c r="D2347" s="56"/>
      <c r="F2347"/>
    </row>
    <row r="2348" spans="2:6" x14ac:dyDescent="0.25">
      <c r="B2348" s="55"/>
      <c r="C2348" s="52"/>
      <c r="D2348" s="56"/>
      <c r="F2348"/>
    </row>
    <row r="2349" spans="2:6" x14ac:dyDescent="0.25">
      <c r="B2349" s="55"/>
      <c r="C2349" s="52"/>
      <c r="D2349" s="56"/>
      <c r="F2349"/>
    </row>
    <row r="2350" spans="2:6" x14ac:dyDescent="0.25">
      <c r="B2350" s="55"/>
      <c r="C2350" s="52"/>
      <c r="D2350" s="56"/>
      <c r="F2350"/>
    </row>
    <row r="2351" spans="2:6" x14ac:dyDescent="0.25">
      <c r="B2351" s="55"/>
      <c r="C2351" s="52"/>
      <c r="D2351" s="56"/>
      <c r="F2351"/>
    </row>
    <row r="2352" spans="2:6" x14ac:dyDescent="0.25">
      <c r="B2352" s="55"/>
      <c r="C2352" s="52"/>
      <c r="D2352" s="56"/>
      <c r="F2352"/>
    </row>
    <row r="2353" spans="2:6" x14ac:dyDescent="0.25">
      <c r="B2353" s="55"/>
      <c r="C2353" s="52"/>
      <c r="D2353" s="56"/>
      <c r="F2353"/>
    </row>
    <row r="2354" spans="2:6" x14ac:dyDescent="0.25">
      <c r="B2354" s="55"/>
      <c r="C2354" s="52"/>
      <c r="D2354" s="56"/>
      <c r="F2354"/>
    </row>
    <row r="2355" spans="2:6" x14ac:dyDescent="0.25">
      <c r="B2355" s="55"/>
      <c r="C2355" s="52"/>
      <c r="D2355" s="56"/>
      <c r="F2355"/>
    </row>
    <row r="2356" spans="2:6" x14ac:dyDescent="0.25">
      <c r="B2356" s="55"/>
      <c r="C2356" s="52"/>
      <c r="D2356" s="56"/>
      <c r="F2356"/>
    </row>
    <row r="2357" spans="2:6" x14ac:dyDescent="0.25">
      <c r="B2357" s="55"/>
      <c r="C2357" s="52"/>
      <c r="D2357" s="56"/>
      <c r="F2357"/>
    </row>
    <row r="2358" spans="2:6" x14ac:dyDescent="0.25">
      <c r="B2358" s="55"/>
      <c r="C2358" s="52"/>
      <c r="D2358" s="56"/>
      <c r="F2358"/>
    </row>
    <row r="2359" spans="2:6" x14ac:dyDescent="0.25">
      <c r="B2359" s="55"/>
      <c r="C2359" s="52"/>
      <c r="D2359" s="56"/>
      <c r="F2359"/>
    </row>
    <row r="2360" spans="2:6" x14ac:dyDescent="0.25">
      <c r="B2360" s="55"/>
      <c r="C2360" s="52"/>
      <c r="D2360" s="56"/>
      <c r="F2360"/>
    </row>
    <row r="2361" spans="2:6" x14ac:dyDescent="0.25">
      <c r="B2361" s="55"/>
      <c r="C2361" s="52"/>
      <c r="D2361" s="56"/>
      <c r="F2361"/>
    </row>
    <row r="2362" spans="2:6" x14ac:dyDescent="0.25">
      <c r="B2362" s="55"/>
      <c r="C2362" s="52"/>
      <c r="D2362" s="56"/>
      <c r="F2362"/>
    </row>
    <row r="2363" spans="2:6" x14ac:dyDescent="0.25">
      <c r="B2363" s="55"/>
      <c r="C2363" s="52"/>
      <c r="D2363" s="56"/>
      <c r="F2363"/>
    </row>
    <row r="2364" spans="2:6" x14ac:dyDescent="0.25">
      <c r="B2364" s="55"/>
      <c r="C2364" s="52"/>
      <c r="D2364" s="56"/>
      <c r="F2364"/>
    </row>
    <row r="2365" spans="2:6" x14ac:dyDescent="0.25">
      <c r="B2365" s="55"/>
      <c r="C2365" s="52"/>
      <c r="D2365" s="56"/>
      <c r="F2365"/>
    </row>
    <row r="2366" spans="2:6" x14ac:dyDescent="0.25">
      <c r="B2366" s="55"/>
      <c r="C2366" s="52"/>
      <c r="D2366" s="56"/>
      <c r="F2366"/>
    </row>
    <row r="2367" spans="2:6" x14ac:dyDescent="0.25">
      <c r="B2367" s="55"/>
      <c r="C2367" s="52"/>
      <c r="D2367" s="56"/>
      <c r="F2367"/>
    </row>
    <row r="2368" spans="2:6" x14ac:dyDescent="0.25">
      <c r="B2368" s="55"/>
      <c r="C2368" s="52"/>
      <c r="D2368" s="56"/>
      <c r="F2368"/>
    </row>
    <row r="2369" spans="2:6" x14ac:dyDescent="0.25">
      <c r="B2369" s="55"/>
      <c r="C2369" s="52"/>
      <c r="D2369" s="56"/>
      <c r="F2369"/>
    </row>
    <row r="2370" spans="2:6" x14ac:dyDescent="0.25">
      <c r="B2370" s="55"/>
      <c r="C2370" s="52"/>
      <c r="D2370" s="56"/>
      <c r="F2370"/>
    </row>
    <row r="2371" spans="2:6" x14ac:dyDescent="0.25">
      <c r="B2371" s="55"/>
      <c r="C2371" s="52"/>
      <c r="D2371" s="56"/>
      <c r="F2371"/>
    </row>
    <row r="2372" spans="2:6" x14ac:dyDescent="0.25">
      <c r="B2372" s="55"/>
      <c r="C2372" s="52"/>
      <c r="D2372" s="56"/>
      <c r="F2372"/>
    </row>
    <row r="2373" spans="2:6" x14ac:dyDescent="0.25">
      <c r="B2373" s="55"/>
      <c r="C2373" s="52"/>
      <c r="D2373" s="56"/>
      <c r="F2373"/>
    </row>
    <row r="2374" spans="2:6" x14ac:dyDescent="0.25">
      <c r="B2374" s="55"/>
      <c r="C2374" s="52"/>
      <c r="D2374" s="56"/>
      <c r="F2374"/>
    </row>
    <row r="2375" spans="2:6" x14ac:dyDescent="0.25">
      <c r="B2375" s="55"/>
      <c r="C2375" s="52"/>
      <c r="D2375" s="56"/>
      <c r="F2375"/>
    </row>
    <row r="2376" spans="2:6" x14ac:dyDescent="0.25">
      <c r="B2376" s="55"/>
      <c r="C2376" s="52"/>
      <c r="D2376" s="56"/>
      <c r="F2376"/>
    </row>
    <row r="2377" spans="2:6" x14ac:dyDescent="0.25">
      <c r="B2377" s="55"/>
      <c r="C2377" s="52"/>
      <c r="D2377" s="56"/>
      <c r="F2377"/>
    </row>
    <row r="2378" spans="2:6" x14ac:dyDescent="0.25">
      <c r="B2378" s="55"/>
      <c r="C2378" s="52"/>
      <c r="D2378" s="56"/>
      <c r="F2378"/>
    </row>
    <row r="2379" spans="2:6" x14ac:dyDescent="0.25">
      <c r="B2379" s="55"/>
      <c r="C2379" s="52"/>
      <c r="D2379" s="56"/>
      <c r="F2379"/>
    </row>
    <row r="2380" spans="2:6" x14ac:dyDescent="0.25">
      <c r="B2380" s="55"/>
      <c r="C2380" s="52"/>
      <c r="D2380" s="56"/>
      <c r="F2380"/>
    </row>
    <row r="2381" spans="2:6" x14ac:dyDescent="0.25">
      <c r="B2381" s="55"/>
      <c r="C2381" s="52"/>
      <c r="D2381" s="56"/>
      <c r="F2381"/>
    </row>
    <row r="2382" spans="2:6" x14ac:dyDescent="0.25">
      <c r="B2382" s="55"/>
      <c r="C2382" s="52"/>
      <c r="D2382" s="56"/>
      <c r="F2382"/>
    </row>
    <row r="2383" spans="2:6" x14ac:dyDescent="0.25">
      <c r="B2383" s="55"/>
      <c r="C2383" s="52"/>
      <c r="D2383" s="56"/>
      <c r="F2383"/>
    </row>
    <row r="2384" spans="2:6" x14ac:dyDescent="0.25">
      <c r="B2384" s="55"/>
      <c r="C2384" s="52"/>
      <c r="D2384" s="56"/>
      <c r="F2384"/>
    </row>
    <row r="2385" spans="2:6" x14ac:dyDescent="0.25">
      <c r="B2385" s="55"/>
      <c r="C2385" s="52"/>
      <c r="D2385" s="56"/>
      <c r="F2385"/>
    </row>
    <row r="2386" spans="2:6" x14ac:dyDescent="0.25">
      <c r="B2386" s="55"/>
      <c r="C2386" s="52"/>
      <c r="D2386" s="56"/>
      <c r="F2386"/>
    </row>
    <row r="2387" spans="2:6" x14ac:dyDescent="0.25">
      <c r="B2387" s="55"/>
      <c r="C2387" s="52"/>
      <c r="D2387" s="56"/>
      <c r="F2387"/>
    </row>
    <row r="2388" spans="2:6" x14ac:dyDescent="0.25">
      <c r="B2388" s="55"/>
      <c r="C2388" s="52"/>
      <c r="D2388" s="56"/>
      <c r="F2388"/>
    </row>
    <row r="2389" spans="2:6" x14ac:dyDescent="0.25">
      <c r="B2389" s="55"/>
      <c r="C2389" s="52"/>
      <c r="D2389" s="56"/>
      <c r="F2389"/>
    </row>
    <row r="2390" spans="2:6" x14ac:dyDescent="0.25">
      <c r="B2390" s="55"/>
      <c r="C2390" s="52"/>
      <c r="D2390" s="56"/>
      <c r="F2390"/>
    </row>
    <row r="2391" spans="2:6" x14ac:dyDescent="0.25">
      <c r="B2391" s="55"/>
      <c r="C2391" s="52"/>
      <c r="D2391" s="56"/>
      <c r="F2391"/>
    </row>
    <row r="2392" spans="2:6" x14ac:dyDescent="0.25">
      <c r="B2392" s="55"/>
      <c r="C2392" s="52"/>
      <c r="D2392" s="56"/>
      <c r="F2392"/>
    </row>
    <row r="2393" spans="2:6" x14ac:dyDescent="0.25">
      <c r="B2393" s="55"/>
      <c r="C2393" s="52"/>
      <c r="D2393" s="56"/>
      <c r="F2393"/>
    </row>
    <row r="2394" spans="2:6" x14ac:dyDescent="0.25">
      <c r="B2394" s="55"/>
      <c r="C2394" s="52"/>
      <c r="D2394" s="56"/>
      <c r="F2394"/>
    </row>
    <row r="2395" spans="2:6" x14ac:dyDescent="0.25">
      <c r="B2395" s="55"/>
      <c r="C2395" s="52"/>
      <c r="D2395" s="56"/>
      <c r="F2395"/>
    </row>
    <row r="2396" spans="2:6" x14ac:dyDescent="0.25">
      <c r="B2396" s="55"/>
      <c r="C2396" s="52"/>
      <c r="D2396" s="56"/>
      <c r="F2396"/>
    </row>
    <row r="2397" spans="2:6" x14ac:dyDescent="0.25">
      <c r="B2397" s="55"/>
      <c r="C2397" s="52"/>
      <c r="D2397" s="56"/>
      <c r="F2397"/>
    </row>
    <row r="2398" spans="2:6" x14ac:dyDescent="0.25">
      <c r="B2398" s="55"/>
      <c r="C2398" s="52"/>
      <c r="D2398" s="56"/>
      <c r="F2398"/>
    </row>
    <row r="2399" spans="2:6" x14ac:dyDescent="0.25">
      <c r="B2399" s="55"/>
      <c r="C2399" s="52"/>
      <c r="D2399" s="56"/>
      <c r="F2399"/>
    </row>
    <row r="2400" spans="2:6" x14ac:dyDescent="0.25">
      <c r="B2400" s="55"/>
      <c r="C2400" s="52"/>
      <c r="D2400" s="56"/>
      <c r="F2400"/>
    </row>
    <row r="2401" spans="2:6" x14ac:dyDescent="0.25">
      <c r="B2401" s="55"/>
      <c r="C2401" s="52"/>
      <c r="D2401" s="56"/>
      <c r="F2401"/>
    </row>
    <row r="2402" spans="2:6" x14ac:dyDescent="0.25">
      <c r="B2402" s="55"/>
      <c r="C2402" s="52"/>
      <c r="D2402" s="56"/>
      <c r="F2402"/>
    </row>
    <row r="2403" spans="2:6" x14ac:dyDescent="0.25">
      <c r="B2403" s="55"/>
      <c r="C2403" s="52"/>
      <c r="D2403" s="56"/>
      <c r="F2403"/>
    </row>
    <row r="2404" spans="2:6" x14ac:dyDescent="0.25">
      <c r="B2404" s="55"/>
      <c r="C2404" s="52"/>
      <c r="D2404" s="56"/>
      <c r="F2404"/>
    </row>
    <row r="2405" spans="2:6" x14ac:dyDescent="0.25">
      <c r="B2405" s="55"/>
      <c r="C2405" s="52"/>
      <c r="D2405" s="56"/>
      <c r="F2405"/>
    </row>
    <row r="2406" spans="2:6" x14ac:dyDescent="0.25">
      <c r="B2406" s="55"/>
      <c r="C2406" s="52"/>
      <c r="D2406" s="56"/>
      <c r="F2406"/>
    </row>
    <row r="2407" spans="2:6" x14ac:dyDescent="0.25">
      <c r="B2407" s="55"/>
      <c r="C2407" s="52"/>
      <c r="D2407" s="56"/>
      <c r="F2407"/>
    </row>
    <row r="2408" spans="2:6" x14ac:dyDescent="0.25">
      <c r="B2408" s="55"/>
      <c r="C2408" s="52"/>
      <c r="D2408" s="56"/>
      <c r="F2408"/>
    </row>
    <row r="2409" spans="2:6" x14ac:dyDescent="0.25">
      <c r="B2409" s="55"/>
      <c r="C2409" s="52"/>
      <c r="D2409" s="56"/>
      <c r="F2409"/>
    </row>
    <row r="2410" spans="2:6" x14ac:dyDescent="0.25">
      <c r="B2410" s="55"/>
      <c r="C2410" s="52"/>
      <c r="D2410" s="56"/>
      <c r="F2410"/>
    </row>
    <row r="2411" spans="2:6" x14ac:dyDescent="0.25">
      <c r="B2411" s="55"/>
      <c r="C2411" s="52"/>
      <c r="D2411" s="56"/>
      <c r="F2411"/>
    </row>
    <row r="2412" spans="2:6" x14ac:dyDescent="0.25">
      <c r="B2412" s="55"/>
      <c r="C2412" s="52"/>
      <c r="D2412" s="56"/>
      <c r="F2412"/>
    </row>
    <row r="2413" spans="2:6" x14ac:dyDescent="0.25">
      <c r="B2413" s="55"/>
      <c r="C2413" s="52"/>
      <c r="D2413" s="56"/>
      <c r="F2413"/>
    </row>
    <row r="2414" spans="2:6" x14ac:dyDescent="0.25">
      <c r="B2414" s="55"/>
      <c r="C2414" s="52"/>
      <c r="D2414" s="56"/>
      <c r="F2414"/>
    </row>
    <row r="2415" spans="2:6" x14ac:dyDescent="0.25">
      <c r="B2415" s="55"/>
      <c r="C2415" s="52"/>
      <c r="D2415" s="56"/>
      <c r="F2415"/>
    </row>
    <row r="2416" spans="2:6" x14ac:dyDescent="0.25">
      <c r="B2416" s="55"/>
      <c r="C2416" s="52"/>
      <c r="D2416" s="56"/>
      <c r="F2416"/>
    </row>
    <row r="2417" spans="2:6" x14ac:dyDescent="0.25">
      <c r="B2417" s="55"/>
      <c r="C2417" s="52"/>
      <c r="D2417" s="56"/>
      <c r="F2417"/>
    </row>
    <row r="2418" spans="2:6" x14ac:dyDescent="0.25">
      <c r="B2418" s="55"/>
      <c r="C2418" s="52"/>
      <c r="D2418" s="56"/>
      <c r="F2418"/>
    </row>
    <row r="2419" spans="2:6" x14ac:dyDescent="0.25">
      <c r="B2419" s="55"/>
      <c r="C2419" s="52"/>
      <c r="D2419" s="56"/>
      <c r="F2419"/>
    </row>
    <row r="2420" spans="2:6" x14ac:dyDescent="0.25">
      <c r="B2420" s="55"/>
      <c r="C2420" s="52"/>
      <c r="D2420" s="56"/>
      <c r="F2420"/>
    </row>
    <row r="2421" spans="2:6" x14ac:dyDescent="0.25">
      <c r="B2421" s="55"/>
      <c r="C2421" s="52"/>
      <c r="D2421" s="56"/>
      <c r="F2421"/>
    </row>
    <row r="2422" spans="2:6" x14ac:dyDescent="0.25">
      <c r="B2422" s="55"/>
      <c r="C2422" s="52"/>
      <c r="D2422" s="56"/>
      <c r="F2422"/>
    </row>
    <row r="2423" spans="2:6" x14ac:dyDescent="0.25">
      <c r="B2423" s="55"/>
      <c r="C2423" s="52"/>
      <c r="D2423" s="56"/>
      <c r="F2423"/>
    </row>
    <row r="2424" spans="2:6" x14ac:dyDescent="0.25">
      <c r="B2424" s="55"/>
      <c r="C2424" s="52"/>
      <c r="D2424" s="56"/>
      <c r="F2424"/>
    </row>
    <row r="2425" spans="2:6" x14ac:dyDescent="0.25">
      <c r="B2425" s="55"/>
      <c r="C2425" s="52"/>
      <c r="D2425" s="56"/>
      <c r="F2425"/>
    </row>
    <row r="2426" spans="2:6" x14ac:dyDescent="0.25">
      <c r="B2426" s="55"/>
      <c r="C2426" s="52"/>
      <c r="D2426" s="56"/>
      <c r="F2426"/>
    </row>
    <row r="2427" spans="2:6" x14ac:dyDescent="0.25">
      <c r="B2427" s="55"/>
      <c r="C2427" s="52"/>
      <c r="D2427" s="56"/>
      <c r="F2427"/>
    </row>
    <row r="2428" spans="2:6" x14ac:dyDescent="0.25">
      <c r="B2428" s="55"/>
      <c r="C2428" s="52"/>
      <c r="D2428" s="56"/>
      <c r="F2428"/>
    </row>
    <row r="2429" spans="2:6" x14ac:dyDescent="0.25">
      <c r="B2429" s="55"/>
      <c r="C2429" s="52"/>
      <c r="D2429" s="56"/>
      <c r="F2429"/>
    </row>
    <row r="2430" spans="2:6" x14ac:dyDescent="0.25">
      <c r="B2430" s="55"/>
      <c r="C2430" s="52"/>
      <c r="D2430" s="56"/>
      <c r="F2430"/>
    </row>
    <row r="2431" spans="2:6" x14ac:dyDescent="0.25">
      <c r="B2431" s="55"/>
      <c r="C2431" s="52"/>
      <c r="D2431" s="56"/>
      <c r="F2431"/>
    </row>
    <row r="2432" spans="2:6" x14ac:dyDescent="0.25">
      <c r="B2432" s="55"/>
      <c r="C2432" s="52"/>
      <c r="D2432" s="56"/>
      <c r="F2432"/>
    </row>
    <row r="2433" spans="2:6" x14ac:dyDescent="0.25">
      <c r="B2433" s="55"/>
      <c r="C2433" s="52"/>
      <c r="D2433" s="56"/>
      <c r="F2433"/>
    </row>
    <row r="2434" spans="2:6" x14ac:dyDescent="0.25">
      <c r="B2434" s="55"/>
      <c r="C2434" s="52"/>
      <c r="D2434" s="56"/>
      <c r="F2434"/>
    </row>
    <row r="2435" spans="2:6" x14ac:dyDescent="0.25">
      <c r="B2435" s="55"/>
      <c r="C2435" s="52"/>
      <c r="D2435" s="56"/>
      <c r="F2435"/>
    </row>
    <row r="2436" spans="2:6" x14ac:dyDescent="0.25">
      <c r="B2436" s="55"/>
      <c r="C2436" s="52"/>
      <c r="D2436" s="56"/>
      <c r="F2436"/>
    </row>
    <row r="2437" spans="2:6" x14ac:dyDescent="0.25">
      <c r="B2437" s="55"/>
      <c r="C2437" s="52"/>
      <c r="D2437" s="56"/>
      <c r="F2437"/>
    </row>
    <row r="2438" spans="2:6" x14ac:dyDescent="0.25">
      <c r="B2438" s="55"/>
      <c r="C2438" s="52"/>
      <c r="D2438" s="56"/>
      <c r="F2438"/>
    </row>
    <row r="2439" spans="2:6" x14ac:dyDescent="0.25">
      <c r="B2439" s="55"/>
      <c r="C2439" s="52"/>
      <c r="D2439" s="56"/>
      <c r="F2439"/>
    </row>
    <row r="2440" spans="2:6" x14ac:dyDescent="0.25">
      <c r="B2440" s="55"/>
      <c r="C2440" s="52"/>
      <c r="D2440" s="56"/>
      <c r="F2440"/>
    </row>
    <row r="2441" spans="2:6" x14ac:dyDescent="0.25">
      <c r="B2441" s="55"/>
      <c r="C2441" s="52"/>
      <c r="D2441" s="56"/>
      <c r="F2441"/>
    </row>
    <row r="2442" spans="2:6" x14ac:dyDescent="0.25">
      <c r="B2442" s="55"/>
      <c r="C2442" s="52"/>
      <c r="D2442" s="56"/>
      <c r="F2442"/>
    </row>
    <row r="2443" spans="2:6" x14ac:dyDescent="0.25">
      <c r="B2443" s="55"/>
      <c r="C2443" s="52"/>
      <c r="D2443" s="56"/>
      <c r="F2443"/>
    </row>
    <row r="2444" spans="2:6" x14ac:dyDescent="0.25">
      <c r="B2444" s="55"/>
      <c r="C2444" s="52"/>
      <c r="D2444" s="56"/>
      <c r="F2444"/>
    </row>
    <row r="2445" spans="2:6" x14ac:dyDescent="0.25">
      <c r="B2445" s="55"/>
      <c r="C2445" s="52"/>
      <c r="D2445" s="56"/>
      <c r="F2445"/>
    </row>
    <row r="2446" spans="2:6" x14ac:dyDescent="0.25">
      <c r="B2446" s="55"/>
      <c r="C2446" s="52"/>
      <c r="D2446" s="56"/>
      <c r="F2446"/>
    </row>
    <row r="2447" spans="2:6" x14ac:dyDescent="0.25">
      <c r="B2447" s="55"/>
      <c r="C2447" s="52"/>
      <c r="D2447" s="56"/>
      <c r="F2447"/>
    </row>
    <row r="2448" spans="2:6" x14ac:dyDescent="0.25">
      <c r="B2448" s="55"/>
      <c r="C2448" s="52"/>
      <c r="D2448" s="56"/>
      <c r="F2448"/>
    </row>
    <row r="2449" spans="2:6" x14ac:dyDescent="0.25">
      <c r="B2449" s="55"/>
      <c r="C2449" s="52"/>
      <c r="D2449" s="56"/>
      <c r="F2449"/>
    </row>
    <row r="2450" spans="2:6" x14ac:dyDescent="0.25">
      <c r="B2450" s="55"/>
      <c r="C2450" s="52"/>
      <c r="D2450" s="56"/>
      <c r="F2450"/>
    </row>
    <row r="2451" spans="2:6" x14ac:dyDescent="0.25">
      <c r="B2451" s="55"/>
      <c r="C2451" s="52"/>
      <c r="D2451" s="56"/>
      <c r="F2451"/>
    </row>
    <row r="2452" spans="2:6" x14ac:dyDescent="0.25">
      <c r="B2452" s="55"/>
      <c r="C2452" s="52"/>
      <c r="D2452" s="56"/>
      <c r="F2452"/>
    </row>
    <row r="2453" spans="2:6" x14ac:dyDescent="0.25">
      <c r="B2453" s="55"/>
      <c r="C2453" s="52"/>
      <c r="D2453" s="56"/>
      <c r="F2453"/>
    </row>
    <row r="2454" spans="2:6" x14ac:dyDescent="0.25">
      <c r="B2454" s="55"/>
      <c r="C2454" s="52"/>
      <c r="D2454" s="56"/>
      <c r="F2454"/>
    </row>
    <row r="2455" spans="2:6" x14ac:dyDescent="0.25">
      <c r="B2455" s="55"/>
      <c r="C2455" s="52"/>
      <c r="D2455" s="56"/>
      <c r="F2455"/>
    </row>
    <row r="2456" spans="2:6" x14ac:dyDescent="0.25">
      <c r="B2456" s="55"/>
      <c r="C2456" s="52"/>
      <c r="D2456" s="56"/>
      <c r="F2456"/>
    </row>
    <row r="2457" spans="2:6" x14ac:dyDescent="0.25">
      <c r="B2457" s="55"/>
      <c r="C2457" s="52"/>
      <c r="D2457" s="56"/>
      <c r="F2457"/>
    </row>
    <row r="2458" spans="2:6" x14ac:dyDescent="0.25">
      <c r="B2458" s="55"/>
      <c r="C2458" s="52"/>
      <c r="D2458" s="56"/>
      <c r="F2458"/>
    </row>
    <row r="2459" spans="2:6" x14ac:dyDescent="0.25">
      <c r="B2459" s="55"/>
      <c r="C2459" s="52"/>
      <c r="D2459" s="56"/>
      <c r="F2459"/>
    </row>
    <row r="2460" spans="2:6" x14ac:dyDescent="0.25">
      <c r="B2460" s="55"/>
      <c r="C2460" s="52"/>
      <c r="D2460" s="56"/>
      <c r="F2460"/>
    </row>
    <row r="2461" spans="2:6" x14ac:dyDescent="0.25">
      <c r="B2461" s="55"/>
      <c r="C2461" s="52"/>
      <c r="D2461" s="56"/>
      <c r="F2461"/>
    </row>
    <row r="2462" spans="2:6" x14ac:dyDescent="0.25">
      <c r="B2462" s="55"/>
      <c r="C2462" s="52"/>
      <c r="D2462" s="56"/>
      <c r="F2462"/>
    </row>
    <row r="2463" spans="2:6" x14ac:dyDescent="0.25">
      <c r="B2463" s="55"/>
      <c r="C2463" s="52"/>
      <c r="D2463" s="56"/>
      <c r="F2463"/>
    </row>
    <row r="2464" spans="2:6" x14ac:dyDescent="0.25">
      <c r="B2464" s="55"/>
      <c r="C2464" s="52"/>
      <c r="D2464" s="56"/>
      <c r="F2464"/>
    </row>
    <row r="2465" spans="2:6" x14ac:dyDescent="0.25">
      <c r="B2465" s="55"/>
      <c r="C2465" s="52"/>
      <c r="D2465" s="56"/>
      <c r="F2465"/>
    </row>
    <row r="2466" spans="2:6" x14ac:dyDescent="0.25">
      <c r="B2466" s="55"/>
      <c r="C2466" s="52"/>
      <c r="D2466" s="56"/>
      <c r="F2466"/>
    </row>
    <row r="2467" spans="2:6" x14ac:dyDescent="0.25">
      <c r="B2467" s="55"/>
      <c r="C2467" s="52"/>
      <c r="D2467" s="56"/>
      <c r="F2467"/>
    </row>
    <row r="2468" spans="2:6" x14ac:dyDescent="0.25">
      <c r="B2468" s="55"/>
      <c r="C2468" s="52"/>
      <c r="D2468" s="56"/>
      <c r="F2468"/>
    </row>
    <row r="2469" spans="2:6" x14ac:dyDescent="0.25">
      <c r="B2469" s="55"/>
      <c r="C2469" s="52"/>
      <c r="D2469" s="56"/>
      <c r="F2469"/>
    </row>
    <row r="2470" spans="2:6" x14ac:dyDescent="0.25">
      <c r="B2470" s="55"/>
      <c r="C2470" s="52"/>
      <c r="D2470" s="56"/>
      <c r="F2470"/>
    </row>
    <row r="2471" spans="2:6" x14ac:dyDescent="0.25">
      <c r="B2471" s="55"/>
      <c r="C2471" s="52"/>
      <c r="D2471" s="56"/>
      <c r="F2471"/>
    </row>
    <row r="2472" spans="2:6" x14ac:dyDescent="0.25">
      <c r="B2472" s="55"/>
      <c r="C2472" s="52"/>
      <c r="D2472" s="56"/>
      <c r="F2472"/>
    </row>
    <row r="2473" spans="2:6" x14ac:dyDescent="0.25">
      <c r="B2473" s="55"/>
      <c r="C2473" s="52"/>
      <c r="D2473" s="56"/>
      <c r="F2473"/>
    </row>
    <row r="2474" spans="2:6" x14ac:dyDescent="0.25">
      <c r="B2474" s="55"/>
      <c r="C2474" s="52"/>
      <c r="D2474" s="56"/>
      <c r="F2474"/>
    </row>
    <row r="2475" spans="2:6" x14ac:dyDescent="0.25">
      <c r="B2475" s="55"/>
      <c r="C2475" s="52"/>
      <c r="D2475" s="56"/>
      <c r="F2475"/>
    </row>
    <row r="2476" spans="2:6" x14ac:dyDescent="0.25">
      <c r="B2476" s="55"/>
      <c r="C2476" s="52"/>
      <c r="D2476" s="56"/>
      <c r="F2476"/>
    </row>
    <row r="2477" spans="2:6" x14ac:dyDescent="0.25">
      <c r="B2477" s="55"/>
      <c r="C2477" s="52"/>
      <c r="D2477" s="56"/>
      <c r="F2477"/>
    </row>
    <row r="2478" spans="2:6" x14ac:dyDescent="0.25">
      <c r="B2478" s="55"/>
      <c r="C2478" s="52"/>
      <c r="D2478" s="56"/>
      <c r="F2478"/>
    </row>
    <row r="2479" spans="2:6" x14ac:dyDescent="0.25">
      <c r="B2479" s="55"/>
      <c r="C2479" s="52"/>
      <c r="D2479" s="56"/>
      <c r="F2479"/>
    </row>
    <row r="2480" spans="2:6" x14ac:dyDescent="0.25">
      <c r="B2480" s="55"/>
      <c r="C2480" s="52"/>
      <c r="D2480" s="56"/>
      <c r="F2480"/>
    </row>
    <row r="2481" spans="2:6" x14ac:dyDescent="0.25">
      <c r="B2481" s="55"/>
      <c r="C2481" s="52"/>
      <c r="D2481" s="56"/>
      <c r="F2481"/>
    </row>
    <row r="2482" spans="2:6" x14ac:dyDescent="0.25">
      <c r="B2482" s="55"/>
      <c r="C2482" s="52"/>
      <c r="D2482" s="56"/>
      <c r="F2482"/>
    </row>
    <row r="2483" spans="2:6" x14ac:dyDescent="0.25">
      <c r="B2483" s="55"/>
      <c r="C2483" s="52"/>
      <c r="D2483" s="56"/>
      <c r="F2483"/>
    </row>
    <row r="2484" spans="2:6" x14ac:dyDescent="0.25">
      <c r="B2484" s="55"/>
      <c r="C2484" s="52"/>
      <c r="D2484" s="56"/>
      <c r="F2484"/>
    </row>
    <row r="2485" spans="2:6" x14ac:dyDescent="0.25">
      <c r="B2485" s="55"/>
      <c r="C2485" s="52"/>
      <c r="D2485" s="56"/>
      <c r="F2485"/>
    </row>
    <row r="2486" spans="2:6" x14ac:dyDescent="0.25">
      <c r="B2486" s="55"/>
      <c r="C2486" s="52"/>
      <c r="D2486" s="56"/>
      <c r="F2486"/>
    </row>
    <row r="2487" spans="2:6" x14ac:dyDescent="0.25">
      <c r="B2487" s="55"/>
      <c r="C2487" s="52"/>
      <c r="D2487" s="56"/>
      <c r="F2487"/>
    </row>
    <row r="2488" spans="2:6" x14ac:dyDescent="0.25">
      <c r="B2488" s="55"/>
      <c r="C2488" s="52"/>
      <c r="D2488" s="56"/>
      <c r="F2488"/>
    </row>
    <row r="2489" spans="2:6" x14ac:dyDescent="0.25">
      <c r="B2489" s="55"/>
      <c r="C2489" s="52"/>
      <c r="D2489" s="56"/>
      <c r="F2489"/>
    </row>
    <row r="2490" spans="2:6" x14ac:dyDescent="0.25">
      <c r="B2490" s="55"/>
      <c r="C2490" s="52"/>
      <c r="D2490" s="56"/>
      <c r="F2490"/>
    </row>
    <row r="2491" spans="2:6" x14ac:dyDescent="0.25">
      <c r="B2491" s="55"/>
      <c r="C2491" s="52"/>
      <c r="D2491" s="56"/>
      <c r="F2491"/>
    </row>
    <row r="2492" spans="2:6" x14ac:dyDescent="0.25">
      <c r="B2492" s="55"/>
      <c r="C2492" s="52"/>
      <c r="D2492" s="56"/>
      <c r="F2492"/>
    </row>
    <row r="2493" spans="2:6" x14ac:dyDescent="0.25">
      <c r="B2493" s="55"/>
      <c r="C2493" s="52"/>
      <c r="D2493" s="56"/>
      <c r="F2493"/>
    </row>
    <row r="2494" spans="2:6" x14ac:dyDescent="0.25">
      <c r="B2494" s="55"/>
      <c r="C2494" s="52"/>
      <c r="D2494" s="56"/>
      <c r="F2494"/>
    </row>
    <row r="2495" spans="2:6" x14ac:dyDescent="0.25">
      <c r="B2495" s="55"/>
      <c r="C2495" s="52"/>
      <c r="D2495" s="56"/>
      <c r="F2495"/>
    </row>
    <row r="2496" spans="2:6" x14ac:dyDescent="0.25">
      <c r="B2496" s="55"/>
      <c r="C2496" s="52"/>
      <c r="D2496" s="56"/>
      <c r="F2496"/>
    </row>
    <row r="2497" spans="2:6" x14ac:dyDescent="0.25">
      <c r="B2497" s="55"/>
      <c r="C2497" s="52"/>
      <c r="D2497" s="56"/>
      <c r="F2497"/>
    </row>
    <row r="2498" spans="2:6" x14ac:dyDescent="0.25">
      <c r="B2498" s="55"/>
      <c r="C2498" s="52"/>
      <c r="D2498" s="56"/>
      <c r="F2498"/>
    </row>
    <row r="2499" spans="2:6" x14ac:dyDescent="0.25">
      <c r="B2499" s="55"/>
      <c r="C2499" s="52"/>
      <c r="D2499" s="56"/>
      <c r="F2499"/>
    </row>
    <row r="2500" spans="2:6" x14ac:dyDescent="0.25">
      <c r="B2500" s="55"/>
      <c r="C2500" s="52"/>
      <c r="D2500" s="56"/>
      <c r="F2500"/>
    </row>
    <row r="2501" spans="2:6" x14ac:dyDescent="0.25">
      <c r="B2501" s="55"/>
      <c r="C2501" s="52"/>
      <c r="D2501" s="56"/>
      <c r="F2501"/>
    </row>
    <row r="2502" spans="2:6" x14ac:dyDescent="0.25">
      <c r="B2502" s="55"/>
      <c r="C2502" s="52"/>
      <c r="D2502" s="56"/>
      <c r="F2502"/>
    </row>
    <row r="2503" spans="2:6" x14ac:dyDescent="0.25">
      <c r="B2503" s="55"/>
      <c r="C2503" s="52"/>
      <c r="D2503" s="56"/>
      <c r="F2503"/>
    </row>
    <row r="2504" spans="2:6" x14ac:dyDescent="0.25">
      <c r="B2504" s="55"/>
      <c r="C2504" s="52"/>
      <c r="D2504" s="56"/>
      <c r="F2504"/>
    </row>
    <row r="2505" spans="2:6" x14ac:dyDescent="0.25">
      <c r="B2505" s="55"/>
      <c r="C2505" s="52"/>
      <c r="D2505" s="56"/>
      <c r="F2505"/>
    </row>
    <row r="2506" spans="2:6" x14ac:dyDescent="0.25">
      <c r="B2506" s="55"/>
      <c r="C2506" s="52"/>
      <c r="D2506" s="56"/>
      <c r="F2506"/>
    </row>
    <row r="2507" spans="2:6" x14ac:dyDescent="0.25">
      <c r="B2507" s="55"/>
      <c r="C2507" s="52"/>
      <c r="D2507" s="56"/>
      <c r="F2507"/>
    </row>
    <row r="2508" spans="2:6" x14ac:dyDescent="0.25">
      <c r="B2508" s="55"/>
      <c r="C2508" s="52"/>
      <c r="D2508" s="56"/>
      <c r="F2508"/>
    </row>
    <row r="2509" spans="2:6" x14ac:dyDescent="0.25">
      <c r="B2509" s="55"/>
      <c r="C2509" s="52"/>
      <c r="D2509" s="56"/>
      <c r="F2509"/>
    </row>
    <row r="2510" spans="2:6" x14ac:dyDescent="0.25">
      <c r="B2510" s="55"/>
      <c r="C2510" s="52"/>
      <c r="D2510" s="56"/>
      <c r="F2510"/>
    </row>
    <row r="2511" spans="2:6" x14ac:dyDescent="0.25">
      <c r="B2511" s="55"/>
      <c r="C2511" s="52"/>
      <c r="D2511" s="56"/>
      <c r="F2511"/>
    </row>
    <row r="2512" spans="2:6" x14ac:dyDescent="0.25">
      <c r="B2512" s="55"/>
      <c r="C2512" s="52"/>
      <c r="D2512" s="56"/>
      <c r="F2512"/>
    </row>
    <row r="2513" spans="2:6" x14ac:dyDescent="0.25">
      <c r="B2513" s="55"/>
      <c r="C2513" s="52"/>
      <c r="D2513" s="56"/>
      <c r="F2513"/>
    </row>
    <row r="2514" spans="2:6" x14ac:dyDescent="0.25">
      <c r="B2514" s="55"/>
      <c r="C2514" s="52"/>
      <c r="D2514" s="56"/>
      <c r="F2514"/>
    </row>
    <row r="2515" spans="2:6" x14ac:dyDescent="0.25">
      <c r="B2515" s="55"/>
      <c r="C2515" s="52"/>
      <c r="D2515" s="56"/>
      <c r="F2515"/>
    </row>
    <row r="2516" spans="2:6" x14ac:dyDescent="0.25">
      <c r="B2516" s="55"/>
      <c r="C2516" s="52"/>
      <c r="D2516" s="56"/>
      <c r="F2516"/>
    </row>
    <row r="2517" spans="2:6" x14ac:dyDescent="0.25">
      <c r="B2517" s="55"/>
      <c r="C2517" s="52"/>
      <c r="D2517" s="56"/>
      <c r="F2517"/>
    </row>
    <row r="2518" spans="2:6" x14ac:dyDescent="0.25">
      <c r="B2518" s="55"/>
      <c r="C2518" s="52"/>
      <c r="D2518" s="56"/>
      <c r="F2518"/>
    </row>
    <row r="2519" spans="2:6" x14ac:dyDescent="0.25">
      <c r="B2519" s="55"/>
      <c r="C2519" s="52"/>
      <c r="D2519" s="56"/>
      <c r="F2519"/>
    </row>
    <row r="2520" spans="2:6" x14ac:dyDescent="0.25">
      <c r="B2520" s="55"/>
      <c r="C2520" s="52"/>
      <c r="D2520" s="56"/>
      <c r="F2520"/>
    </row>
    <row r="2521" spans="2:6" x14ac:dyDescent="0.25">
      <c r="B2521" s="55"/>
      <c r="C2521" s="52"/>
      <c r="D2521" s="56"/>
      <c r="F2521"/>
    </row>
    <row r="2522" spans="2:6" x14ac:dyDescent="0.25">
      <c r="B2522" s="55"/>
      <c r="C2522" s="52"/>
      <c r="D2522" s="56"/>
      <c r="F2522"/>
    </row>
    <row r="2523" spans="2:6" x14ac:dyDescent="0.25">
      <c r="B2523" s="55"/>
      <c r="C2523" s="52"/>
      <c r="D2523" s="56"/>
      <c r="F2523"/>
    </row>
    <row r="2524" spans="2:6" x14ac:dyDescent="0.25">
      <c r="B2524" s="55"/>
      <c r="C2524" s="52"/>
      <c r="D2524" s="56"/>
      <c r="F2524"/>
    </row>
    <row r="2525" spans="2:6" x14ac:dyDescent="0.25">
      <c r="B2525" s="55"/>
      <c r="C2525" s="52"/>
      <c r="D2525" s="56"/>
      <c r="F2525"/>
    </row>
    <row r="2526" spans="2:6" x14ac:dyDescent="0.25">
      <c r="B2526" s="55"/>
      <c r="C2526" s="52"/>
      <c r="D2526" s="56"/>
      <c r="F2526"/>
    </row>
    <row r="2527" spans="2:6" x14ac:dyDescent="0.25">
      <c r="B2527" s="55"/>
      <c r="C2527" s="52"/>
      <c r="D2527" s="56"/>
      <c r="F2527"/>
    </row>
    <row r="2528" spans="2:6" x14ac:dyDescent="0.25">
      <c r="B2528" s="55"/>
      <c r="C2528" s="52"/>
      <c r="D2528" s="56"/>
      <c r="F2528"/>
    </row>
    <row r="2529" spans="2:6" x14ac:dyDescent="0.25">
      <c r="B2529" s="55"/>
      <c r="C2529" s="52"/>
      <c r="D2529" s="56"/>
      <c r="F2529"/>
    </row>
    <row r="2530" spans="2:6" x14ac:dyDescent="0.25">
      <c r="B2530" s="55"/>
      <c r="C2530" s="52"/>
      <c r="D2530" s="56"/>
      <c r="F2530"/>
    </row>
    <row r="2531" spans="2:6" x14ac:dyDescent="0.25">
      <c r="B2531" s="55"/>
      <c r="C2531" s="52"/>
      <c r="D2531" s="56"/>
      <c r="F2531"/>
    </row>
    <row r="2532" spans="2:6" x14ac:dyDescent="0.25">
      <c r="B2532" s="55"/>
      <c r="C2532" s="52"/>
      <c r="D2532" s="56"/>
      <c r="F2532"/>
    </row>
    <row r="2533" spans="2:6" x14ac:dyDescent="0.25">
      <c r="B2533" s="55"/>
      <c r="C2533" s="52"/>
      <c r="D2533" s="56"/>
      <c r="F2533"/>
    </row>
    <row r="2534" spans="2:6" x14ac:dyDescent="0.25">
      <c r="B2534" s="55"/>
      <c r="C2534" s="52"/>
      <c r="D2534" s="56"/>
      <c r="F2534"/>
    </row>
    <row r="2535" spans="2:6" x14ac:dyDescent="0.25">
      <c r="B2535" s="55"/>
      <c r="C2535" s="52"/>
      <c r="D2535" s="56"/>
      <c r="F2535"/>
    </row>
    <row r="2536" spans="2:6" x14ac:dyDescent="0.25">
      <c r="B2536" s="55"/>
      <c r="C2536" s="52"/>
      <c r="D2536" s="56"/>
      <c r="F2536"/>
    </row>
    <row r="2537" spans="2:6" x14ac:dyDescent="0.25">
      <c r="B2537" s="55"/>
      <c r="C2537" s="52"/>
      <c r="D2537" s="56"/>
      <c r="F2537"/>
    </row>
    <row r="2538" spans="2:6" x14ac:dyDescent="0.25">
      <c r="B2538" s="55"/>
      <c r="C2538" s="52"/>
      <c r="D2538" s="56"/>
      <c r="F2538"/>
    </row>
    <row r="2539" spans="2:6" x14ac:dyDescent="0.25">
      <c r="B2539" s="55"/>
      <c r="C2539" s="52"/>
      <c r="D2539" s="56"/>
      <c r="F2539"/>
    </row>
    <row r="2540" spans="2:6" x14ac:dyDescent="0.25">
      <c r="B2540" s="55"/>
      <c r="C2540" s="52"/>
      <c r="D2540" s="56"/>
      <c r="F2540"/>
    </row>
    <row r="2541" spans="2:6" x14ac:dyDescent="0.25">
      <c r="B2541" s="55"/>
      <c r="C2541" s="52"/>
      <c r="D2541" s="56"/>
      <c r="F2541"/>
    </row>
    <row r="2542" spans="2:6" x14ac:dyDescent="0.25">
      <c r="B2542" s="55"/>
      <c r="C2542" s="52"/>
      <c r="D2542" s="56"/>
      <c r="F2542"/>
    </row>
    <row r="2543" spans="2:6" x14ac:dyDescent="0.25">
      <c r="B2543" s="55"/>
      <c r="C2543" s="52"/>
      <c r="D2543" s="56"/>
      <c r="F2543"/>
    </row>
    <row r="2544" spans="2:6" x14ac:dyDescent="0.25">
      <c r="B2544" s="55"/>
      <c r="C2544" s="52"/>
      <c r="D2544" s="56"/>
      <c r="F2544"/>
    </row>
    <row r="2545" spans="2:6" x14ac:dyDescent="0.25">
      <c r="B2545" s="55"/>
      <c r="C2545" s="52"/>
      <c r="D2545" s="56"/>
      <c r="F2545"/>
    </row>
    <row r="2546" spans="2:6" x14ac:dyDescent="0.25">
      <c r="B2546" s="55"/>
      <c r="C2546" s="52"/>
      <c r="D2546" s="56"/>
      <c r="F2546"/>
    </row>
    <row r="2547" spans="2:6" x14ac:dyDescent="0.25">
      <c r="B2547" s="55"/>
      <c r="C2547" s="52"/>
      <c r="D2547" s="56"/>
      <c r="F2547"/>
    </row>
    <row r="2548" spans="2:6" x14ac:dyDescent="0.25">
      <c r="B2548" s="55"/>
      <c r="C2548" s="52"/>
      <c r="D2548" s="56"/>
      <c r="F2548"/>
    </row>
    <row r="2549" spans="2:6" x14ac:dyDescent="0.25">
      <c r="B2549" s="55"/>
      <c r="C2549" s="52"/>
      <c r="D2549" s="56"/>
      <c r="F2549"/>
    </row>
    <row r="2550" spans="2:6" x14ac:dyDescent="0.25">
      <c r="B2550" s="55"/>
      <c r="C2550" s="52"/>
      <c r="D2550" s="56"/>
      <c r="F2550"/>
    </row>
    <row r="2551" spans="2:6" x14ac:dyDescent="0.25">
      <c r="B2551" s="55"/>
      <c r="C2551" s="52"/>
      <c r="D2551" s="56"/>
      <c r="F2551"/>
    </row>
    <row r="2552" spans="2:6" x14ac:dyDescent="0.25">
      <c r="B2552" s="55"/>
      <c r="C2552" s="52"/>
      <c r="D2552" s="56"/>
      <c r="F2552"/>
    </row>
    <row r="2553" spans="2:6" x14ac:dyDescent="0.25">
      <c r="B2553" s="55"/>
      <c r="C2553" s="52"/>
      <c r="D2553" s="56"/>
      <c r="F2553"/>
    </row>
    <row r="2554" spans="2:6" x14ac:dyDescent="0.25">
      <c r="B2554" s="55"/>
      <c r="C2554" s="52"/>
      <c r="D2554" s="56"/>
      <c r="F2554"/>
    </row>
    <row r="2555" spans="2:6" x14ac:dyDescent="0.25">
      <c r="B2555" s="55"/>
      <c r="C2555" s="52"/>
      <c r="D2555" s="56"/>
      <c r="F2555"/>
    </row>
    <row r="2556" spans="2:6" x14ac:dyDescent="0.25">
      <c r="B2556" s="55"/>
      <c r="C2556" s="52"/>
      <c r="D2556" s="56"/>
      <c r="F2556"/>
    </row>
    <row r="2557" spans="2:6" x14ac:dyDescent="0.25">
      <c r="B2557" s="55"/>
      <c r="C2557" s="52"/>
      <c r="D2557" s="56"/>
      <c r="F2557"/>
    </row>
    <row r="2558" spans="2:6" x14ac:dyDescent="0.25">
      <c r="B2558" s="55"/>
      <c r="C2558" s="52"/>
      <c r="D2558" s="56"/>
      <c r="F2558"/>
    </row>
    <row r="2559" spans="2:6" x14ac:dyDescent="0.25">
      <c r="B2559" s="55"/>
      <c r="C2559" s="52"/>
      <c r="D2559" s="56"/>
      <c r="F2559"/>
    </row>
    <row r="2560" spans="2:6" x14ac:dyDescent="0.25">
      <c r="B2560" s="55"/>
      <c r="C2560" s="52"/>
      <c r="D2560" s="56"/>
      <c r="F2560"/>
    </row>
    <row r="2561" spans="2:6" x14ac:dyDescent="0.25">
      <c r="B2561" s="55"/>
      <c r="C2561" s="52"/>
      <c r="D2561" s="56"/>
      <c r="F2561"/>
    </row>
    <row r="2562" spans="2:6" x14ac:dyDescent="0.25">
      <c r="B2562" s="55"/>
      <c r="C2562" s="52"/>
      <c r="D2562" s="56"/>
      <c r="F2562"/>
    </row>
    <row r="2563" spans="2:6" x14ac:dyDescent="0.25">
      <c r="B2563" s="55"/>
      <c r="C2563" s="52"/>
      <c r="D2563" s="56"/>
      <c r="F2563"/>
    </row>
    <row r="2564" spans="2:6" x14ac:dyDescent="0.25">
      <c r="B2564" s="55"/>
      <c r="C2564" s="52"/>
      <c r="D2564" s="56"/>
      <c r="F2564"/>
    </row>
    <row r="2565" spans="2:6" x14ac:dyDescent="0.25">
      <c r="B2565" s="55"/>
      <c r="C2565" s="52"/>
      <c r="D2565" s="56"/>
      <c r="F2565"/>
    </row>
    <row r="2566" spans="2:6" x14ac:dyDescent="0.25">
      <c r="B2566" s="55"/>
      <c r="C2566" s="52"/>
      <c r="D2566" s="56"/>
      <c r="F2566"/>
    </row>
    <row r="2567" spans="2:6" x14ac:dyDescent="0.25">
      <c r="B2567" s="55"/>
      <c r="C2567" s="52"/>
      <c r="D2567" s="56"/>
      <c r="F2567"/>
    </row>
    <row r="2568" spans="2:6" x14ac:dyDescent="0.25">
      <c r="B2568" s="55"/>
      <c r="C2568" s="52"/>
      <c r="D2568" s="56"/>
      <c r="F2568"/>
    </row>
    <row r="2569" spans="2:6" x14ac:dyDescent="0.25">
      <c r="B2569" s="55"/>
      <c r="C2569" s="52"/>
      <c r="D2569" s="56"/>
      <c r="F2569"/>
    </row>
    <row r="2570" spans="2:6" x14ac:dyDescent="0.25">
      <c r="B2570" s="55"/>
      <c r="C2570" s="52"/>
      <c r="D2570" s="56"/>
      <c r="F2570"/>
    </row>
    <row r="2571" spans="2:6" x14ac:dyDescent="0.25">
      <c r="B2571" s="55"/>
      <c r="C2571" s="52"/>
      <c r="D2571" s="56"/>
      <c r="F2571"/>
    </row>
    <row r="2572" spans="2:6" x14ac:dyDescent="0.25">
      <c r="B2572" s="55"/>
      <c r="C2572" s="52"/>
      <c r="D2572" s="56"/>
      <c r="F2572"/>
    </row>
    <row r="2573" spans="2:6" x14ac:dyDescent="0.25">
      <c r="B2573" s="55"/>
      <c r="C2573" s="52"/>
      <c r="D2573" s="56"/>
      <c r="F2573"/>
    </row>
    <row r="2574" spans="2:6" x14ac:dyDescent="0.25">
      <c r="B2574" s="55"/>
      <c r="C2574" s="52"/>
      <c r="D2574" s="56"/>
      <c r="F2574"/>
    </row>
    <row r="2575" spans="2:6" x14ac:dyDescent="0.25">
      <c r="B2575" s="55"/>
      <c r="C2575" s="52"/>
      <c r="D2575" s="56"/>
      <c r="F2575"/>
    </row>
    <row r="2576" spans="2:6" x14ac:dyDescent="0.25">
      <c r="B2576" s="55"/>
      <c r="C2576" s="52"/>
      <c r="D2576" s="56"/>
      <c r="F2576"/>
    </row>
    <row r="2577" spans="2:6" x14ac:dyDescent="0.25">
      <c r="B2577" s="55"/>
      <c r="C2577" s="52"/>
      <c r="D2577" s="56"/>
      <c r="F2577"/>
    </row>
    <row r="2578" spans="2:6" x14ac:dyDescent="0.25">
      <c r="B2578" s="55"/>
      <c r="C2578" s="52"/>
      <c r="D2578" s="56"/>
      <c r="F2578"/>
    </row>
    <row r="2579" spans="2:6" x14ac:dyDescent="0.25">
      <c r="B2579" s="55"/>
      <c r="C2579" s="52"/>
      <c r="D2579" s="56"/>
      <c r="F2579"/>
    </row>
    <row r="2580" spans="2:6" x14ac:dyDescent="0.25">
      <c r="B2580" s="55"/>
      <c r="C2580" s="52"/>
      <c r="D2580" s="56"/>
      <c r="F2580"/>
    </row>
    <row r="2581" spans="2:6" x14ac:dyDescent="0.25">
      <c r="B2581" s="55"/>
      <c r="C2581" s="52"/>
      <c r="D2581" s="56"/>
      <c r="F2581"/>
    </row>
    <row r="2582" spans="2:6" x14ac:dyDescent="0.25">
      <c r="B2582" s="55"/>
      <c r="C2582" s="52"/>
      <c r="D2582" s="56"/>
      <c r="F2582"/>
    </row>
    <row r="2583" spans="2:6" x14ac:dyDescent="0.25">
      <c r="B2583" s="55"/>
      <c r="C2583" s="52"/>
      <c r="D2583" s="56"/>
      <c r="F2583"/>
    </row>
    <row r="2584" spans="2:6" x14ac:dyDescent="0.25">
      <c r="B2584" s="55"/>
      <c r="C2584" s="52"/>
      <c r="D2584" s="56"/>
      <c r="F2584"/>
    </row>
    <row r="2585" spans="2:6" x14ac:dyDescent="0.25">
      <c r="B2585" s="55"/>
      <c r="C2585" s="52"/>
      <c r="D2585" s="56"/>
      <c r="F2585"/>
    </row>
    <row r="2586" spans="2:6" x14ac:dyDescent="0.25">
      <c r="B2586" s="55"/>
      <c r="C2586" s="52"/>
      <c r="D2586" s="56"/>
      <c r="F2586"/>
    </row>
    <row r="2587" spans="2:6" x14ac:dyDescent="0.25">
      <c r="B2587" s="55"/>
      <c r="C2587" s="52"/>
      <c r="D2587" s="56"/>
      <c r="F2587"/>
    </row>
    <row r="2588" spans="2:6" x14ac:dyDescent="0.25">
      <c r="B2588" s="55"/>
      <c r="C2588" s="52"/>
      <c r="D2588" s="56"/>
      <c r="F2588"/>
    </row>
    <row r="2589" spans="2:6" x14ac:dyDescent="0.25">
      <c r="B2589" s="55"/>
      <c r="C2589" s="52"/>
      <c r="D2589" s="56"/>
      <c r="F2589"/>
    </row>
    <row r="2590" spans="2:6" x14ac:dyDescent="0.25">
      <c r="B2590" s="55"/>
      <c r="C2590" s="52"/>
      <c r="D2590" s="56"/>
      <c r="F2590"/>
    </row>
    <row r="2591" spans="2:6" x14ac:dyDescent="0.25">
      <c r="B2591" s="55"/>
      <c r="C2591" s="52"/>
      <c r="D2591" s="56"/>
      <c r="F2591"/>
    </row>
    <row r="2592" spans="2:6" x14ac:dyDescent="0.25">
      <c r="B2592" s="55"/>
      <c r="C2592" s="52"/>
      <c r="D2592" s="56"/>
      <c r="F2592"/>
    </row>
    <row r="2593" spans="2:6" x14ac:dyDescent="0.25">
      <c r="B2593" s="55"/>
      <c r="C2593" s="52"/>
      <c r="D2593" s="56"/>
      <c r="F2593"/>
    </row>
    <row r="2594" spans="2:6" x14ac:dyDescent="0.25">
      <c r="B2594" s="55"/>
      <c r="C2594" s="52"/>
      <c r="D2594" s="56"/>
      <c r="F2594"/>
    </row>
    <row r="2595" spans="2:6" x14ac:dyDescent="0.25">
      <c r="B2595" s="55"/>
      <c r="C2595" s="52"/>
      <c r="D2595" s="56"/>
      <c r="F2595"/>
    </row>
    <row r="2596" spans="2:6" x14ac:dyDescent="0.25">
      <c r="B2596" s="55"/>
      <c r="C2596" s="52"/>
      <c r="D2596" s="56"/>
      <c r="F2596"/>
    </row>
    <row r="2597" spans="2:6" x14ac:dyDescent="0.25">
      <c r="B2597" s="55"/>
      <c r="C2597" s="52"/>
      <c r="D2597" s="56"/>
      <c r="F2597"/>
    </row>
    <row r="2598" spans="2:6" x14ac:dyDescent="0.25">
      <c r="B2598" s="55"/>
      <c r="C2598" s="52"/>
      <c r="D2598" s="56"/>
      <c r="F2598"/>
    </row>
    <row r="2599" spans="2:6" x14ac:dyDescent="0.25">
      <c r="B2599" s="55"/>
      <c r="C2599" s="52"/>
      <c r="D2599" s="56"/>
      <c r="F2599"/>
    </row>
    <row r="2600" spans="2:6" x14ac:dyDescent="0.25">
      <c r="B2600" s="55"/>
      <c r="C2600" s="52"/>
      <c r="D2600" s="56"/>
      <c r="F2600"/>
    </row>
    <row r="2601" spans="2:6" x14ac:dyDescent="0.25">
      <c r="B2601" s="55"/>
      <c r="C2601" s="52"/>
      <c r="D2601" s="56"/>
      <c r="F2601"/>
    </row>
    <row r="2602" spans="2:6" x14ac:dyDescent="0.25">
      <c r="B2602" s="55"/>
      <c r="C2602" s="52"/>
      <c r="D2602" s="56"/>
      <c r="F2602"/>
    </row>
    <row r="2603" spans="2:6" x14ac:dyDescent="0.25">
      <c r="B2603" s="55"/>
      <c r="C2603" s="52"/>
      <c r="D2603" s="56"/>
      <c r="F2603"/>
    </row>
    <row r="2604" spans="2:6" x14ac:dyDescent="0.25">
      <c r="B2604" s="55"/>
      <c r="C2604" s="52"/>
      <c r="D2604" s="56"/>
      <c r="F2604"/>
    </row>
    <row r="2605" spans="2:6" x14ac:dyDescent="0.25">
      <c r="B2605" s="55"/>
      <c r="C2605" s="52"/>
      <c r="D2605" s="56"/>
      <c r="F2605"/>
    </row>
    <row r="2606" spans="2:6" x14ac:dyDescent="0.25">
      <c r="B2606" s="55"/>
      <c r="C2606" s="52"/>
      <c r="D2606" s="56"/>
      <c r="F2606"/>
    </row>
    <row r="2607" spans="2:6" x14ac:dyDescent="0.25">
      <c r="B2607" s="55"/>
      <c r="C2607" s="52"/>
      <c r="D2607" s="56"/>
      <c r="F2607"/>
    </row>
    <row r="2608" spans="2:6" x14ac:dyDescent="0.25">
      <c r="B2608" s="55"/>
      <c r="C2608" s="52"/>
      <c r="D2608" s="56"/>
      <c r="F2608"/>
    </row>
    <row r="2609" spans="2:6" x14ac:dyDescent="0.25">
      <c r="B2609" s="55"/>
      <c r="C2609" s="52"/>
      <c r="D2609" s="56"/>
      <c r="F2609"/>
    </row>
    <row r="2610" spans="2:6" x14ac:dyDescent="0.25">
      <c r="B2610" s="55"/>
      <c r="C2610" s="52"/>
      <c r="D2610" s="56"/>
      <c r="F2610"/>
    </row>
    <row r="2611" spans="2:6" x14ac:dyDescent="0.25">
      <c r="B2611" s="55"/>
      <c r="C2611" s="52"/>
      <c r="D2611" s="56"/>
      <c r="F2611"/>
    </row>
    <row r="2612" spans="2:6" x14ac:dyDescent="0.25">
      <c r="B2612" s="55"/>
      <c r="C2612" s="52"/>
      <c r="D2612" s="56"/>
      <c r="F2612"/>
    </row>
    <row r="2613" spans="2:6" x14ac:dyDescent="0.25">
      <c r="B2613" s="55"/>
      <c r="C2613" s="52"/>
      <c r="D2613" s="56"/>
      <c r="F2613"/>
    </row>
    <row r="2614" spans="2:6" x14ac:dyDescent="0.25">
      <c r="B2614" s="55"/>
      <c r="C2614" s="52"/>
      <c r="D2614" s="56"/>
      <c r="F2614"/>
    </row>
    <row r="2615" spans="2:6" x14ac:dyDescent="0.25">
      <c r="B2615" s="55"/>
      <c r="C2615" s="52"/>
      <c r="D2615" s="56"/>
      <c r="F2615"/>
    </row>
    <row r="2616" spans="2:6" x14ac:dyDescent="0.25">
      <c r="B2616" s="55"/>
      <c r="C2616" s="52"/>
      <c r="D2616" s="56"/>
      <c r="F2616"/>
    </row>
    <row r="2617" spans="2:6" x14ac:dyDescent="0.25">
      <c r="B2617" s="55"/>
      <c r="C2617" s="52"/>
      <c r="D2617" s="56"/>
      <c r="F2617"/>
    </row>
    <row r="2618" spans="2:6" x14ac:dyDescent="0.25">
      <c r="B2618" s="55"/>
      <c r="C2618" s="52"/>
      <c r="D2618" s="56"/>
      <c r="F2618"/>
    </row>
    <row r="2619" spans="2:6" x14ac:dyDescent="0.25">
      <c r="B2619" s="55"/>
      <c r="C2619" s="52"/>
      <c r="D2619" s="56"/>
      <c r="F2619"/>
    </row>
    <row r="2620" spans="2:6" x14ac:dyDescent="0.25">
      <c r="B2620" s="55"/>
      <c r="C2620" s="52"/>
      <c r="D2620" s="56"/>
      <c r="F2620"/>
    </row>
    <row r="2621" spans="2:6" x14ac:dyDescent="0.25">
      <c r="B2621" s="55"/>
      <c r="C2621" s="52"/>
      <c r="D2621" s="56"/>
      <c r="F2621"/>
    </row>
    <row r="2622" spans="2:6" x14ac:dyDescent="0.25">
      <c r="B2622" s="55"/>
      <c r="C2622" s="52"/>
      <c r="D2622" s="56"/>
      <c r="F2622"/>
    </row>
    <row r="2623" spans="2:6" x14ac:dyDescent="0.25">
      <c r="B2623" s="55"/>
      <c r="C2623" s="52"/>
      <c r="D2623" s="56"/>
      <c r="F2623"/>
    </row>
    <row r="2624" spans="2:6" x14ac:dyDescent="0.25">
      <c r="B2624" s="55"/>
      <c r="C2624" s="52"/>
      <c r="D2624" s="56"/>
      <c r="F2624"/>
    </row>
    <row r="2625" spans="2:6" x14ac:dyDescent="0.25">
      <c r="B2625" s="55"/>
      <c r="C2625" s="52"/>
      <c r="D2625" s="56"/>
      <c r="F2625"/>
    </row>
    <row r="2626" spans="2:6" x14ac:dyDescent="0.25">
      <c r="B2626" s="55"/>
      <c r="C2626" s="52"/>
      <c r="D2626" s="56"/>
      <c r="F2626"/>
    </row>
    <row r="2627" spans="2:6" x14ac:dyDescent="0.25">
      <c r="B2627" s="55"/>
      <c r="C2627" s="52"/>
      <c r="D2627" s="56"/>
      <c r="F2627"/>
    </row>
    <row r="2628" spans="2:6" x14ac:dyDescent="0.25">
      <c r="B2628" s="55"/>
      <c r="C2628" s="52"/>
      <c r="D2628" s="56"/>
      <c r="F2628"/>
    </row>
    <row r="2629" spans="2:6" x14ac:dyDescent="0.25">
      <c r="B2629" s="55"/>
      <c r="C2629" s="52"/>
      <c r="D2629" s="56"/>
      <c r="F2629"/>
    </row>
    <row r="2630" spans="2:6" x14ac:dyDescent="0.25">
      <c r="B2630" s="55"/>
      <c r="C2630" s="52"/>
      <c r="D2630" s="56"/>
      <c r="F2630"/>
    </row>
    <row r="2631" spans="2:6" x14ac:dyDescent="0.25">
      <c r="B2631" s="55"/>
      <c r="C2631" s="52"/>
      <c r="D2631" s="56"/>
      <c r="F2631"/>
    </row>
    <row r="2632" spans="2:6" x14ac:dyDescent="0.25">
      <c r="B2632" s="55"/>
      <c r="C2632" s="52"/>
      <c r="D2632" s="56"/>
      <c r="F2632"/>
    </row>
    <row r="2633" spans="2:6" x14ac:dyDescent="0.25">
      <c r="B2633" s="55"/>
      <c r="C2633" s="52"/>
      <c r="D2633" s="56"/>
      <c r="F2633"/>
    </row>
    <row r="2634" spans="2:6" x14ac:dyDescent="0.25">
      <c r="B2634" s="55"/>
      <c r="C2634" s="52"/>
      <c r="D2634" s="56"/>
      <c r="F2634"/>
    </row>
    <row r="2635" spans="2:6" x14ac:dyDescent="0.25">
      <c r="B2635" s="55"/>
      <c r="C2635" s="52"/>
      <c r="D2635" s="56"/>
      <c r="F2635"/>
    </row>
    <row r="2636" spans="2:6" x14ac:dyDescent="0.25">
      <c r="B2636" s="55"/>
      <c r="C2636" s="52"/>
      <c r="D2636" s="56"/>
      <c r="F2636"/>
    </row>
    <row r="2637" spans="2:6" x14ac:dyDescent="0.25">
      <c r="B2637" s="55"/>
      <c r="C2637" s="52"/>
      <c r="D2637" s="56"/>
      <c r="F2637"/>
    </row>
    <row r="2638" spans="2:6" x14ac:dyDescent="0.25">
      <c r="B2638" s="55"/>
      <c r="C2638" s="52"/>
      <c r="D2638" s="56"/>
      <c r="F2638"/>
    </row>
    <row r="2639" spans="2:6" x14ac:dyDescent="0.25">
      <c r="B2639" s="55"/>
      <c r="C2639" s="52"/>
      <c r="D2639" s="56"/>
      <c r="F2639"/>
    </row>
    <row r="2640" spans="2:6" x14ac:dyDescent="0.25">
      <c r="B2640" s="55"/>
      <c r="C2640" s="52"/>
      <c r="D2640" s="56"/>
      <c r="F2640"/>
    </row>
    <row r="2641" spans="2:6" x14ac:dyDescent="0.25">
      <c r="B2641" s="55"/>
      <c r="C2641" s="52"/>
      <c r="D2641" s="56"/>
      <c r="F2641"/>
    </row>
    <row r="2642" spans="2:6" x14ac:dyDescent="0.25">
      <c r="B2642" s="55"/>
      <c r="C2642" s="52"/>
      <c r="D2642" s="56"/>
      <c r="F2642"/>
    </row>
    <row r="2643" spans="2:6" x14ac:dyDescent="0.25">
      <c r="B2643" s="55"/>
      <c r="C2643" s="52"/>
      <c r="D2643" s="56"/>
      <c r="F2643"/>
    </row>
    <row r="2644" spans="2:6" x14ac:dyDescent="0.25">
      <c r="B2644" s="55"/>
      <c r="C2644" s="52"/>
      <c r="D2644" s="56"/>
      <c r="F2644"/>
    </row>
    <row r="2645" spans="2:6" x14ac:dyDescent="0.25">
      <c r="B2645" s="55"/>
      <c r="C2645" s="52"/>
      <c r="D2645" s="56"/>
      <c r="F2645"/>
    </row>
    <row r="2646" spans="2:6" x14ac:dyDescent="0.25">
      <c r="B2646" s="55"/>
      <c r="C2646" s="52"/>
      <c r="D2646" s="56"/>
      <c r="F2646"/>
    </row>
    <row r="2647" spans="2:6" x14ac:dyDescent="0.25">
      <c r="B2647" s="55"/>
      <c r="C2647" s="52"/>
      <c r="D2647" s="56"/>
      <c r="F2647"/>
    </row>
    <row r="2648" spans="2:6" x14ac:dyDescent="0.25">
      <c r="B2648" s="55"/>
      <c r="C2648" s="52"/>
      <c r="D2648" s="56"/>
      <c r="F2648"/>
    </row>
    <row r="2649" spans="2:6" x14ac:dyDescent="0.25">
      <c r="B2649" s="55"/>
      <c r="C2649" s="52"/>
      <c r="D2649" s="56"/>
      <c r="F2649"/>
    </row>
    <row r="2650" spans="2:6" x14ac:dyDescent="0.25">
      <c r="B2650" s="55"/>
      <c r="C2650" s="52"/>
      <c r="D2650" s="56"/>
      <c r="F2650"/>
    </row>
    <row r="2651" spans="2:6" x14ac:dyDescent="0.25">
      <c r="B2651" s="55"/>
      <c r="C2651" s="52"/>
      <c r="D2651" s="56"/>
      <c r="F2651"/>
    </row>
    <row r="2652" spans="2:6" x14ac:dyDescent="0.25">
      <c r="B2652" s="55"/>
      <c r="C2652" s="52"/>
      <c r="D2652" s="56"/>
      <c r="F2652"/>
    </row>
    <row r="2653" spans="2:6" x14ac:dyDescent="0.25">
      <c r="B2653" s="55"/>
      <c r="C2653" s="52"/>
      <c r="D2653" s="56"/>
      <c r="F2653"/>
    </row>
    <row r="2654" spans="2:6" x14ac:dyDescent="0.25">
      <c r="B2654" s="55"/>
      <c r="C2654" s="52"/>
      <c r="D2654" s="56"/>
      <c r="F2654"/>
    </row>
    <row r="2655" spans="2:6" x14ac:dyDescent="0.25">
      <c r="B2655" s="55"/>
      <c r="C2655" s="52"/>
      <c r="D2655" s="56"/>
      <c r="F2655"/>
    </row>
    <row r="2656" spans="2:6" x14ac:dyDescent="0.25">
      <c r="B2656" s="55"/>
      <c r="C2656" s="52"/>
      <c r="D2656" s="56"/>
      <c r="F2656"/>
    </row>
    <row r="2657" spans="2:6" x14ac:dyDescent="0.25">
      <c r="B2657" s="55"/>
      <c r="C2657" s="52"/>
      <c r="D2657" s="56"/>
      <c r="F2657"/>
    </row>
    <row r="2658" spans="2:6" x14ac:dyDescent="0.25">
      <c r="B2658" s="55"/>
      <c r="C2658" s="52"/>
      <c r="D2658" s="56"/>
      <c r="F2658"/>
    </row>
    <row r="2659" spans="2:6" x14ac:dyDescent="0.25">
      <c r="B2659" s="55"/>
      <c r="C2659" s="52"/>
      <c r="D2659" s="56"/>
      <c r="F2659"/>
    </row>
    <row r="2660" spans="2:6" x14ac:dyDescent="0.25">
      <c r="B2660" s="55"/>
      <c r="C2660" s="52"/>
      <c r="D2660" s="56"/>
      <c r="F2660"/>
    </row>
    <row r="2661" spans="2:6" x14ac:dyDescent="0.25">
      <c r="B2661" s="55"/>
      <c r="C2661" s="52"/>
      <c r="D2661" s="56"/>
      <c r="F2661"/>
    </row>
    <row r="2662" spans="2:6" x14ac:dyDescent="0.25">
      <c r="B2662" s="55"/>
      <c r="C2662" s="52"/>
      <c r="D2662" s="56"/>
      <c r="F2662"/>
    </row>
    <row r="2663" spans="2:6" x14ac:dyDescent="0.25">
      <c r="B2663" s="55"/>
      <c r="C2663" s="52"/>
      <c r="D2663" s="56"/>
      <c r="F2663"/>
    </row>
    <row r="2664" spans="2:6" x14ac:dyDescent="0.25">
      <c r="B2664" s="55"/>
      <c r="C2664" s="52"/>
      <c r="D2664" s="56"/>
      <c r="F2664"/>
    </row>
    <row r="2665" spans="2:6" x14ac:dyDescent="0.25">
      <c r="B2665" s="55"/>
      <c r="C2665" s="52"/>
      <c r="D2665" s="56"/>
      <c r="F2665"/>
    </row>
    <row r="2666" spans="2:6" x14ac:dyDescent="0.25">
      <c r="B2666" s="55"/>
      <c r="C2666" s="52"/>
      <c r="D2666" s="56"/>
      <c r="F2666"/>
    </row>
    <row r="2667" spans="2:6" x14ac:dyDescent="0.25">
      <c r="B2667" s="55"/>
      <c r="C2667" s="52"/>
      <c r="D2667" s="56"/>
      <c r="F2667"/>
    </row>
    <row r="2668" spans="2:6" x14ac:dyDescent="0.25">
      <c r="B2668" s="55"/>
      <c r="C2668" s="52"/>
      <c r="D2668" s="56"/>
      <c r="F2668"/>
    </row>
    <row r="2669" spans="2:6" x14ac:dyDescent="0.25">
      <c r="B2669" s="55"/>
      <c r="C2669" s="52"/>
      <c r="D2669" s="56"/>
      <c r="F2669"/>
    </row>
    <row r="2670" spans="2:6" x14ac:dyDescent="0.25">
      <c r="B2670" s="55"/>
      <c r="C2670" s="52"/>
      <c r="D2670" s="56"/>
      <c r="F2670"/>
    </row>
    <row r="2671" spans="2:6" x14ac:dyDescent="0.25">
      <c r="B2671" s="55"/>
      <c r="C2671" s="52"/>
      <c r="D2671" s="56"/>
      <c r="F2671"/>
    </row>
    <row r="2672" spans="2:6" x14ac:dyDescent="0.25">
      <c r="B2672" s="55"/>
      <c r="C2672" s="52"/>
      <c r="D2672" s="56"/>
      <c r="F2672"/>
    </row>
    <row r="2673" spans="2:6" x14ac:dyDescent="0.25">
      <c r="B2673" s="55"/>
      <c r="C2673" s="52"/>
      <c r="D2673" s="56"/>
      <c r="F2673"/>
    </row>
    <row r="2674" spans="2:6" x14ac:dyDescent="0.25">
      <c r="B2674" s="55"/>
      <c r="C2674" s="52"/>
      <c r="D2674" s="56"/>
      <c r="F2674"/>
    </row>
    <row r="2675" spans="2:6" x14ac:dyDescent="0.25">
      <c r="B2675" s="55"/>
      <c r="C2675" s="52"/>
      <c r="D2675" s="56"/>
      <c r="F2675"/>
    </row>
    <row r="2676" spans="2:6" x14ac:dyDescent="0.25">
      <c r="B2676" s="55"/>
      <c r="C2676" s="52"/>
      <c r="D2676" s="56"/>
      <c r="F2676"/>
    </row>
    <row r="2677" spans="2:6" x14ac:dyDescent="0.25">
      <c r="B2677" s="55"/>
      <c r="C2677" s="52"/>
      <c r="D2677" s="56"/>
      <c r="F2677"/>
    </row>
    <row r="2678" spans="2:6" x14ac:dyDescent="0.25">
      <c r="B2678" s="55"/>
      <c r="C2678" s="52"/>
      <c r="D2678" s="56"/>
      <c r="F2678"/>
    </row>
    <row r="2679" spans="2:6" x14ac:dyDescent="0.25">
      <c r="B2679" s="55"/>
      <c r="C2679" s="52"/>
      <c r="D2679" s="56"/>
      <c r="F2679"/>
    </row>
    <row r="2680" spans="2:6" x14ac:dyDescent="0.25">
      <c r="B2680" s="55"/>
      <c r="C2680" s="52"/>
      <c r="D2680" s="56"/>
      <c r="F2680"/>
    </row>
    <row r="2681" spans="2:6" x14ac:dyDescent="0.25">
      <c r="B2681" s="55"/>
      <c r="C2681" s="52"/>
      <c r="D2681" s="56"/>
      <c r="F2681"/>
    </row>
    <row r="2682" spans="2:6" x14ac:dyDescent="0.25">
      <c r="B2682" s="55"/>
      <c r="C2682" s="52"/>
      <c r="D2682" s="56"/>
      <c r="F2682"/>
    </row>
    <row r="2683" spans="2:6" x14ac:dyDescent="0.25">
      <c r="B2683" s="55"/>
      <c r="C2683" s="52"/>
      <c r="D2683" s="56"/>
      <c r="F2683"/>
    </row>
    <row r="2684" spans="2:6" x14ac:dyDescent="0.25">
      <c r="B2684" s="55"/>
      <c r="C2684" s="52"/>
      <c r="D2684" s="56"/>
      <c r="F2684"/>
    </row>
    <row r="2685" spans="2:6" x14ac:dyDescent="0.25">
      <c r="B2685" s="55"/>
      <c r="C2685" s="52"/>
      <c r="D2685" s="56"/>
      <c r="F2685"/>
    </row>
    <row r="2686" spans="2:6" x14ac:dyDescent="0.25">
      <c r="B2686" s="55"/>
      <c r="C2686" s="52"/>
      <c r="D2686" s="56"/>
      <c r="F2686"/>
    </row>
    <row r="2687" spans="2:6" x14ac:dyDescent="0.25">
      <c r="B2687" s="55"/>
      <c r="C2687" s="52"/>
      <c r="D2687" s="56"/>
      <c r="F2687"/>
    </row>
    <row r="2688" spans="2:6" x14ac:dyDescent="0.25">
      <c r="B2688" s="55"/>
      <c r="C2688" s="52"/>
      <c r="D2688" s="56"/>
      <c r="F2688"/>
    </row>
    <row r="2689" spans="2:6" x14ac:dyDescent="0.25">
      <c r="B2689" s="55"/>
      <c r="C2689" s="52"/>
      <c r="D2689" s="56"/>
      <c r="F2689"/>
    </row>
    <row r="2690" spans="2:6" x14ac:dyDescent="0.25">
      <c r="B2690" s="55"/>
      <c r="C2690" s="52"/>
      <c r="D2690" s="56"/>
      <c r="F2690"/>
    </row>
    <row r="2691" spans="2:6" x14ac:dyDescent="0.25">
      <c r="B2691" s="55"/>
      <c r="C2691" s="52"/>
      <c r="D2691" s="56"/>
      <c r="F2691"/>
    </row>
    <row r="2692" spans="2:6" x14ac:dyDescent="0.25">
      <c r="B2692" s="55"/>
      <c r="C2692" s="52"/>
      <c r="D2692" s="56"/>
      <c r="F2692"/>
    </row>
    <row r="2693" spans="2:6" x14ac:dyDescent="0.25">
      <c r="B2693" s="55"/>
      <c r="C2693" s="52"/>
      <c r="D2693" s="56"/>
      <c r="F2693"/>
    </row>
    <row r="2694" spans="2:6" x14ac:dyDescent="0.25">
      <c r="B2694" s="55"/>
      <c r="C2694" s="52"/>
      <c r="D2694" s="56"/>
      <c r="F2694"/>
    </row>
    <row r="2695" spans="2:6" x14ac:dyDescent="0.25">
      <c r="B2695" s="55"/>
      <c r="C2695" s="52"/>
      <c r="D2695" s="56"/>
      <c r="F2695"/>
    </row>
    <row r="2696" spans="2:6" x14ac:dyDescent="0.25">
      <c r="B2696" s="55"/>
      <c r="C2696" s="52"/>
      <c r="D2696" s="56"/>
      <c r="F2696"/>
    </row>
    <row r="2697" spans="2:6" x14ac:dyDescent="0.25">
      <c r="B2697" s="55"/>
      <c r="C2697" s="52"/>
      <c r="D2697" s="56"/>
      <c r="F2697"/>
    </row>
    <row r="2698" spans="2:6" x14ac:dyDescent="0.25">
      <c r="B2698" s="55"/>
      <c r="C2698" s="52"/>
      <c r="D2698" s="56"/>
      <c r="F2698"/>
    </row>
    <row r="2699" spans="2:6" x14ac:dyDescent="0.25">
      <c r="B2699" s="55"/>
      <c r="C2699" s="52"/>
      <c r="D2699" s="56"/>
      <c r="F2699"/>
    </row>
    <row r="2700" spans="2:6" x14ac:dyDescent="0.25">
      <c r="B2700" s="55"/>
      <c r="C2700" s="52"/>
      <c r="D2700" s="56"/>
      <c r="F2700"/>
    </row>
    <row r="2701" spans="2:6" x14ac:dyDescent="0.25">
      <c r="B2701" s="55"/>
      <c r="C2701" s="52"/>
      <c r="D2701" s="56"/>
      <c r="F2701"/>
    </row>
    <row r="2702" spans="2:6" x14ac:dyDescent="0.25">
      <c r="B2702" s="55"/>
      <c r="C2702" s="52"/>
      <c r="D2702" s="56"/>
      <c r="F2702"/>
    </row>
    <row r="2703" spans="2:6" x14ac:dyDescent="0.25">
      <c r="B2703" s="55"/>
      <c r="C2703" s="52"/>
      <c r="D2703" s="56"/>
      <c r="F2703"/>
    </row>
    <row r="2704" spans="2:6" x14ac:dyDescent="0.25">
      <c r="B2704" s="55"/>
      <c r="C2704" s="52"/>
      <c r="D2704" s="56"/>
      <c r="F2704"/>
    </row>
    <row r="2705" spans="2:6" x14ac:dyDescent="0.25">
      <c r="B2705" s="55"/>
      <c r="C2705" s="52"/>
      <c r="D2705" s="56"/>
      <c r="F2705"/>
    </row>
    <row r="2706" spans="2:6" x14ac:dyDescent="0.25">
      <c r="B2706" s="55"/>
      <c r="C2706" s="52"/>
      <c r="D2706" s="56"/>
      <c r="F2706"/>
    </row>
    <row r="2707" spans="2:6" x14ac:dyDescent="0.25">
      <c r="B2707" s="55"/>
      <c r="C2707" s="52"/>
      <c r="D2707" s="56"/>
      <c r="F2707"/>
    </row>
    <row r="2708" spans="2:6" x14ac:dyDescent="0.25">
      <c r="B2708" s="55"/>
      <c r="C2708" s="52"/>
      <c r="D2708" s="56"/>
      <c r="F2708"/>
    </row>
    <row r="2709" spans="2:6" x14ac:dyDescent="0.25">
      <c r="B2709" s="55"/>
      <c r="C2709" s="52"/>
      <c r="D2709" s="56"/>
      <c r="F2709"/>
    </row>
    <row r="2710" spans="2:6" x14ac:dyDescent="0.25">
      <c r="B2710" s="55"/>
      <c r="C2710" s="52"/>
      <c r="D2710" s="56"/>
      <c r="F2710"/>
    </row>
    <row r="2711" spans="2:6" x14ac:dyDescent="0.25">
      <c r="B2711" s="55"/>
      <c r="C2711" s="52"/>
      <c r="D2711" s="56"/>
      <c r="F2711"/>
    </row>
    <row r="2712" spans="2:6" x14ac:dyDescent="0.25">
      <c r="B2712" s="55"/>
      <c r="C2712" s="52"/>
      <c r="D2712" s="56"/>
      <c r="F2712"/>
    </row>
    <row r="2713" spans="2:6" x14ac:dyDescent="0.25">
      <c r="B2713" s="55"/>
      <c r="C2713" s="52"/>
      <c r="D2713" s="56"/>
      <c r="F2713"/>
    </row>
    <row r="2714" spans="2:6" x14ac:dyDescent="0.25">
      <c r="B2714" s="55"/>
      <c r="C2714" s="52"/>
      <c r="D2714" s="56"/>
      <c r="F2714"/>
    </row>
    <row r="2715" spans="2:6" x14ac:dyDescent="0.25">
      <c r="B2715" s="55"/>
      <c r="C2715" s="52"/>
      <c r="D2715" s="56"/>
      <c r="F2715"/>
    </row>
    <row r="2716" spans="2:6" x14ac:dyDescent="0.25">
      <c r="B2716" s="55"/>
      <c r="C2716" s="52"/>
      <c r="D2716" s="56"/>
      <c r="F2716"/>
    </row>
    <row r="2717" spans="2:6" x14ac:dyDescent="0.25">
      <c r="B2717" s="55"/>
      <c r="C2717" s="52"/>
      <c r="D2717" s="56"/>
      <c r="F2717"/>
    </row>
    <row r="2718" spans="2:6" x14ac:dyDescent="0.25">
      <c r="B2718" s="55"/>
      <c r="C2718" s="52"/>
      <c r="D2718" s="56"/>
      <c r="F2718"/>
    </row>
    <row r="2719" spans="2:6" x14ac:dyDescent="0.25">
      <c r="B2719" s="55"/>
      <c r="C2719" s="52"/>
      <c r="D2719" s="56"/>
      <c r="F2719"/>
    </row>
    <row r="2720" spans="2:6" x14ac:dyDescent="0.25">
      <c r="B2720" s="55"/>
      <c r="C2720" s="52"/>
      <c r="D2720" s="56"/>
      <c r="F2720"/>
    </row>
    <row r="2721" spans="2:6" x14ac:dyDescent="0.25">
      <c r="B2721" s="55"/>
      <c r="C2721" s="52"/>
      <c r="D2721" s="56"/>
      <c r="F2721"/>
    </row>
    <row r="2722" spans="2:6" x14ac:dyDescent="0.25">
      <c r="B2722" s="55"/>
      <c r="C2722" s="52"/>
      <c r="D2722" s="56"/>
      <c r="F2722"/>
    </row>
    <row r="2723" spans="2:6" x14ac:dyDescent="0.25">
      <c r="B2723" s="55"/>
      <c r="C2723" s="52"/>
      <c r="D2723" s="56"/>
      <c r="F2723"/>
    </row>
    <row r="2724" spans="2:6" x14ac:dyDescent="0.25">
      <c r="B2724" s="55"/>
      <c r="C2724" s="52"/>
      <c r="D2724" s="56"/>
      <c r="F2724"/>
    </row>
    <row r="2725" spans="2:6" x14ac:dyDescent="0.25">
      <c r="B2725" s="55"/>
      <c r="C2725" s="52"/>
      <c r="D2725" s="56"/>
      <c r="F2725"/>
    </row>
    <row r="2726" spans="2:6" x14ac:dyDescent="0.25">
      <c r="B2726" s="55"/>
      <c r="C2726" s="52"/>
      <c r="D2726" s="56"/>
      <c r="F2726"/>
    </row>
    <row r="2727" spans="2:6" x14ac:dyDescent="0.25">
      <c r="B2727" s="55"/>
      <c r="C2727" s="52"/>
      <c r="D2727" s="56"/>
      <c r="F2727"/>
    </row>
    <row r="2728" spans="2:6" x14ac:dyDescent="0.25">
      <c r="B2728" s="55"/>
      <c r="C2728" s="52"/>
      <c r="D2728" s="56"/>
      <c r="F2728"/>
    </row>
    <row r="2729" spans="2:6" x14ac:dyDescent="0.25">
      <c r="B2729" s="55"/>
      <c r="C2729" s="52"/>
      <c r="D2729" s="56"/>
      <c r="F2729"/>
    </row>
    <row r="2730" spans="2:6" x14ac:dyDescent="0.25">
      <c r="B2730" s="55"/>
      <c r="C2730" s="52"/>
      <c r="D2730" s="56"/>
      <c r="F2730"/>
    </row>
    <row r="2731" spans="2:6" x14ac:dyDescent="0.25">
      <c r="B2731" s="55"/>
      <c r="C2731" s="52"/>
      <c r="D2731" s="56"/>
      <c r="F2731"/>
    </row>
    <row r="2732" spans="2:6" x14ac:dyDescent="0.25">
      <c r="B2732" s="55"/>
      <c r="C2732" s="52"/>
      <c r="D2732" s="56"/>
      <c r="F2732"/>
    </row>
    <row r="2733" spans="2:6" x14ac:dyDescent="0.25">
      <c r="B2733" s="55"/>
      <c r="C2733" s="52"/>
      <c r="D2733" s="56"/>
      <c r="F2733"/>
    </row>
    <row r="2734" spans="2:6" x14ac:dyDescent="0.25">
      <c r="B2734" s="55"/>
      <c r="C2734" s="52"/>
      <c r="D2734" s="56"/>
      <c r="F2734"/>
    </row>
    <row r="2735" spans="2:6" x14ac:dyDescent="0.25">
      <c r="B2735" s="55"/>
      <c r="C2735" s="52"/>
      <c r="D2735" s="56"/>
      <c r="F2735"/>
    </row>
    <row r="2736" spans="2:6" x14ac:dyDescent="0.25">
      <c r="B2736" s="55"/>
      <c r="C2736" s="52"/>
      <c r="D2736" s="56"/>
      <c r="F2736"/>
    </row>
    <row r="2737" spans="2:6" x14ac:dyDescent="0.25">
      <c r="B2737" s="55"/>
      <c r="C2737" s="52"/>
      <c r="D2737" s="56"/>
      <c r="F2737"/>
    </row>
    <row r="2738" spans="2:6" x14ac:dyDescent="0.25">
      <c r="B2738" s="55"/>
      <c r="C2738" s="52"/>
      <c r="D2738" s="56"/>
      <c r="F2738"/>
    </row>
    <row r="2739" spans="2:6" x14ac:dyDescent="0.25">
      <c r="B2739" s="55"/>
      <c r="C2739" s="52"/>
      <c r="D2739" s="56"/>
      <c r="F2739"/>
    </row>
    <row r="2740" spans="2:6" x14ac:dyDescent="0.25">
      <c r="B2740" s="55"/>
      <c r="C2740" s="52"/>
      <c r="D2740" s="56"/>
      <c r="F2740"/>
    </row>
    <row r="2741" spans="2:6" x14ac:dyDescent="0.25">
      <c r="B2741" s="55"/>
      <c r="C2741" s="52"/>
      <c r="D2741" s="56"/>
      <c r="F2741"/>
    </row>
    <row r="2742" spans="2:6" x14ac:dyDescent="0.25">
      <c r="B2742" s="55"/>
      <c r="C2742" s="52"/>
      <c r="D2742" s="56"/>
      <c r="F2742"/>
    </row>
    <row r="2743" spans="2:6" x14ac:dyDescent="0.25">
      <c r="B2743" s="55"/>
      <c r="C2743" s="52"/>
      <c r="D2743" s="56"/>
      <c r="F2743"/>
    </row>
    <row r="2744" spans="2:6" x14ac:dyDescent="0.25">
      <c r="B2744" s="55"/>
      <c r="C2744" s="52"/>
      <c r="D2744" s="56"/>
      <c r="F2744"/>
    </row>
    <row r="2745" spans="2:6" x14ac:dyDescent="0.25">
      <c r="B2745" s="55"/>
      <c r="C2745" s="52"/>
      <c r="D2745" s="56"/>
      <c r="F2745"/>
    </row>
    <row r="2746" spans="2:6" x14ac:dyDescent="0.25">
      <c r="B2746" s="55"/>
      <c r="C2746" s="52"/>
      <c r="D2746" s="56"/>
      <c r="F2746"/>
    </row>
    <row r="2747" spans="2:6" x14ac:dyDescent="0.25">
      <c r="B2747" s="55"/>
      <c r="C2747" s="52"/>
      <c r="D2747" s="56"/>
      <c r="F2747"/>
    </row>
    <row r="2748" spans="2:6" x14ac:dyDescent="0.25">
      <c r="B2748" s="55"/>
      <c r="C2748" s="52"/>
      <c r="D2748" s="56"/>
      <c r="F2748"/>
    </row>
    <row r="2749" spans="2:6" x14ac:dyDescent="0.25">
      <c r="B2749" s="55"/>
      <c r="C2749" s="52"/>
      <c r="D2749" s="56"/>
      <c r="F2749"/>
    </row>
    <row r="2750" spans="2:6" x14ac:dyDescent="0.25">
      <c r="B2750" s="55"/>
      <c r="C2750" s="52"/>
      <c r="D2750" s="56"/>
      <c r="F2750"/>
    </row>
    <row r="2751" spans="2:6" x14ac:dyDescent="0.25">
      <c r="B2751" s="55"/>
      <c r="C2751" s="52"/>
      <c r="D2751" s="56"/>
      <c r="F2751"/>
    </row>
    <row r="2752" spans="2:6" x14ac:dyDescent="0.25">
      <c r="B2752" s="55"/>
      <c r="C2752" s="52"/>
      <c r="D2752" s="56"/>
      <c r="F2752"/>
    </row>
    <row r="2753" spans="2:6" x14ac:dyDescent="0.25">
      <c r="B2753" s="55"/>
      <c r="C2753" s="52"/>
      <c r="D2753" s="56"/>
      <c r="F2753"/>
    </row>
    <row r="2754" spans="2:6" x14ac:dyDescent="0.25">
      <c r="B2754" s="55"/>
      <c r="C2754" s="52"/>
      <c r="D2754" s="56"/>
      <c r="F2754"/>
    </row>
    <row r="2755" spans="2:6" x14ac:dyDescent="0.25">
      <c r="B2755" s="55"/>
      <c r="C2755" s="52"/>
      <c r="D2755" s="56"/>
      <c r="F2755"/>
    </row>
    <row r="2756" spans="2:6" x14ac:dyDescent="0.25">
      <c r="B2756" s="55"/>
      <c r="C2756" s="52"/>
      <c r="D2756" s="56"/>
      <c r="F2756"/>
    </row>
    <row r="2757" spans="2:6" x14ac:dyDescent="0.25">
      <c r="B2757" s="55"/>
      <c r="C2757" s="52"/>
      <c r="D2757" s="56"/>
      <c r="F2757"/>
    </row>
    <row r="2758" spans="2:6" x14ac:dyDescent="0.25">
      <c r="B2758" s="55"/>
      <c r="C2758" s="52"/>
      <c r="D2758" s="56"/>
      <c r="F2758"/>
    </row>
    <row r="2759" spans="2:6" x14ac:dyDescent="0.25">
      <c r="B2759" s="55"/>
      <c r="C2759" s="52"/>
      <c r="D2759" s="56"/>
      <c r="F2759"/>
    </row>
    <row r="2760" spans="2:6" x14ac:dyDescent="0.25">
      <c r="B2760" s="55"/>
      <c r="C2760" s="52"/>
      <c r="D2760" s="56"/>
      <c r="F2760"/>
    </row>
    <row r="2761" spans="2:6" x14ac:dyDescent="0.25">
      <c r="B2761" s="55"/>
      <c r="C2761" s="52"/>
      <c r="D2761" s="56"/>
      <c r="F2761"/>
    </row>
    <row r="2762" spans="2:6" x14ac:dyDescent="0.25">
      <c r="B2762" s="55"/>
      <c r="C2762" s="52"/>
      <c r="D2762" s="56"/>
      <c r="F2762"/>
    </row>
    <row r="2763" spans="2:6" x14ac:dyDescent="0.25">
      <c r="B2763" s="55"/>
      <c r="C2763" s="52"/>
      <c r="D2763" s="56"/>
      <c r="F2763"/>
    </row>
    <row r="2764" spans="2:6" x14ac:dyDescent="0.25">
      <c r="B2764" s="55"/>
      <c r="C2764" s="52"/>
      <c r="D2764" s="56"/>
      <c r="F2764"/>
    </row>
    <row r="2765" spans="2:6" x14ac:dyDescent="0.25">
      <c r="B2765" s="55"/>
      <c r="C2765" s="52"/>
      <c r="D2765" s="56"/>
      <c r="F2765"/>
    </row>
    <row r="2766" spans="2:6" x14ac:dyDescent="0.25">
      <c r="B2766" s="55"/>
      <c r="C2766" s="52"/>
      <c r="D2766" s="56"/>
      <c r="F2766"/>
    </row>
    <row r="2767" spans="2:6" x14ac:dyDescent="0.25">
      <c r="B2767" s="55"/>
      <c r="C2767" s="52"/>
      <c r="D2767" s="56"/>
      <c r="F2767"/>
    </row>
    <row r="2768" spans="2:6" x14ac:dyDescent="0.25">
      <c r="B2768" s="55"/>
      <c r="C2768" s="52"/>
      <c r="D2768" s="56"/>
      <c r="F2768"/>
    </row>
    <row r="2769" spans="2:6" x14ac:dyDescent="0.25">
      <c r="B2769" s="55"/>
      <c r="C2769" s="52"/>
      <c r="D2769" s="56"/>
      <c r="F2769"/>
    </row>
    <row r="2770" spans="2:6" x14ac:dyDescent="0.25">
      <c r="B2770" s="55"/>
      <c r="C2770" s="52"/>
      <c r="D2770" s="56"/>
      <c r="F2770"/>
    </row>
    <row r="2771" spans="2:6" x14ac:dyDescent="0.25">
      <c r="B2771" s="55"/>
      <c r="C2771" s="52"/>
      <c r="D2771" s="56"/>
      <c r="F2771"/>
    </row>
    <row r="2772" spans="2:6" x14ac:dyDescent="0.25">
      <c r="B2772" s="55"/>
      <c r="C2772" s="52"/>
      <c r="D2772" s="56"/>
      <c r="F2772"/>
    </row>
    <row r="2773" spans="2:6" x14ac:dyDescent="0.25">
      <c r="B2773" s="55"/>
      <c r="C2773" s="52"/>
      <c r="D2773" s="56"/>
      <c r="F2773"/>
    </row>
    <row r="2774" spans="2:6" x14ac:dyDescent="0.25">
      <c r="B2774" s="55"/>
      <c r="C2774" s="52"/>
      <c r="D2774" s="56"/>
      <c r="F2774"/>
    </row>
    <row r="2775" spans="2:6" x14ac:dyDescent="0.25">
      <c r="B2775" s="55"/>
      <c r="C2775" s="52"/>
      <c r="D2775" s="56"/>
      <c r="F2775"/>
    </row>
    <row r="2776" spans="2:6" x14ac:dyDescent="0.25">
      <c r="B2776" s="55"/>
      <c r="C2776" s="52"/>
      <c r="D2776" s="56"/>
      <c r="F2776"/>
    </row>
    <row r="2777" spans="2:6" x14ac:dyDescent="0.25">
      <c r="B2777" s="55"/>
      <c r="C2777" s="52"/>
      <c r="D2777" s="56"/>
      <c r="F2777"/>
    </row>
    <row r="2778" spans="2:6" x14ac:dyDescent="0.25">
      <c r="B2778" s="55"/>
      <c r="C2778" s="52"/>
      <c r="D2778" s="56"/>
      <c r="F2778"/>
    </row>
    <row r="2779" spans="2:6" x14ac:dyDescent="0.25">
      <c r="B2779" s="55"/>
      <c r="C2779" s="52"/>
      <c r="D2779" s="56"/>
      <c r="F2779"/>
    </row>
    <row r="2780" spans="2:6" x14ac:dyDescent="0.25">
      <c r="B2780" s="55"/>
      <c r="C2780" s="52"/>
      <c r="D2780" s="56"/>
      <c r="F2780"/>
    </row>
    <row r="2781" spans="2:6" x14ac:dyDescent="0.25">
      <c r="B2781" s="55"/>
      <c r="C2781" s="52"/>
      <c r="D2781" s="56"/>
      <c r="F2781"/>
    </row>
    <row r="2782" spans="2:6" x14ac:dyDescent="0.25">
      <c r="B2782" s="55"/>
      <c r="C2782" s="52"/>
      <c r="D2782" s="56"/>
      <c r="F2782"/>
    </row>
    <row r="2783" spans="2:6" x14ac:dyDescent="0.25">
      <c r="B2783" s="55"/>
      <c r="C2783" s="52"/>
      <c r="D2783" s="56"/>
      <c r="F2783"/>
    </row>
    <row r="2784" spans="2:6" x14ac:dyDescent="0.25">
      <c r="B2784" s="55"/>
      <c r="C2784" s="52"/>
      <c r="D2784" s="56"/>
      <c r="F2784"/>
    </row>
    <row r="2785" spans="2:6" x14ac:dyDescent="0.25">
      <c r="B2785" s="55"/>
      <c r="C2785" s="52"/>
      <c r="D2785" s="56"/>
      <c r="F2785"/>
    </row>
    <row r="2786" spans="2:6" x14ac:dyDescent="0.25">
      <c r="B2786" s="55"/>
      <c r="C2786" s="52"/>
      <c r="D2786" s="56"/>
      <c r="F2786"/>
    </row>
    <row r="2787" spans="2:6" x14ac:dyDescent="0.25">
      <c r="B2787" s="55"/>
      <c r="C2787" s="52"/>
      <c r="D2787" s="56"/>
      <c r="F2787"/>
    </row>
    <row r="2788" spans="2:6" x14ac:dyDescent="0.25">
      <c r="B2788" s="55"/>
      <c r="C2788" s="52"/>
      <c r="D2788" s="56"/>
      <c r="F2788"/>
    </row>
    <row r="2789" spans="2:6" x14ac:dyDescent="0.25">
      <c r="B2789" s="55"/>
      <c r="C2789" s="52"/>
      <c r="D2789" s="56"/>
      <c r="F2789"/>
    </row>
    <row r="2790" spans="2:6" x14ac:dyDescent="0.25">
      <c r="B2790" s="55"/>
      <c r="C2790" s="52"/>
      <c r="D2790" s="56"/>
      <c r="F2790"/>
    </row>
    <row r="2791" spans="2:6" x14ac:dyDescent="0.25">
      <c r="B2791" s="55"/>
      <c r="C2791" s="52"/>
      <c r="D2791" s="56"/>
      <c r="F2791"/>
    </row>
    <row r="2792" spans="2:6" x14ac:dyDescent="0.25">
      <c r="B2792" s="55"/>
      <c r="C2792" s="52"/>
      <c r="D2792" s="56"/>
      <c r="F2792"/>
    </row>
    <row r="2793" spans="2:6" x14ac:dyDescent="0.25">
      <c r="B2793" s="55"/>
      <c r="C2793" s="52"/>
      <c r="D2793" s="56"/>
      <c r="F2793"/>
    </row>
    <row r="2794" spans="2:6" x14ac:dyDescent="0.25">
      <c r="B2794" s="55"/>
      <c r="C2794" s="52"/>
      <c r="D2794" s="56"/>
      <c r="F2794"/>
    </row>
    <row r="2795" spans="2:6" x14ac:dyDescent="0.25">
      <c r="B2795" s="55"/>
      <c r="C2795" s="52"/>
      <c r="D2795" s="56"/>
      <c r="F2795"/>
    </row>
    <row r="2796" spans="2:6" x14ac:dyDescent="0.25">
      <c r="B2796" s="55"/>
      <c r="C2796" s="52"/>
      <c r="D2796" s="56"/>
      <c r="F2796"/>
    </row>
    <row r="2797" spans="2:6" x14ac:dyDescent="0.25">
      <c r="B2797" s="55"/>
      <c r="C2797" s="52"/>
      <c r="D2797" s="56"/>
      <c r="F2797"/>
    </row>
    <row r="2798" spans="2:6" x14ac:dyDescent="0.25">
      <c r="B2798" s="55"/>
      <c r="C2798" s="52"/>
      <c r="D2798" s="56"/>
      <c r="F2798"/>
    </row>
    <row r="2799" spans="2:6" x14ac:dyDescent="0.25">
      <c r="B2799" s="55"/>
      <c r="C2799" s="52"/>
      <c r="D2799" s="56"/>
      <c r="F2799"/>
    </row>
    <row r="2800" spans="2:6" x14ac:dyDescent="0.25">
      <c r="B2800" s="55"/>
      <c r="C2800" s="52"/>
      <c r="D2800" s="56"/>
      <c r="F2800"/>
    </row>
    <row r="2801" spans="2:6" x14ac:dyDescent="0.25">
      <c r="B2801" s="55"/>
      <c r="C2801" s="52"/>
      <c r="D2801" s="56"/>
      <c r="F2801"/>
    </row>
    <row r="2802" spans="2:6" x14ac:dyDescent="0.25">
      <c r="B2802" s="55"/>
      <c r="C2802" s="52"/>
      <c r="D2802" s="56"/>
      <c r="F2802"/>
    </row>
    <row r="2803" spans="2:6" x14ac:dyDescent="0.25">
      <c r="B2803" s="55"/>
      <c r="C2803" s="52"/>
      <c r="D2803" s="56"/>
      <c r="F2803"/>
    </row>
    <row r="2804" spans="2:6" x14ac:dyDescent="0.25">
      <c r="B2804" s="55"/>
      <c r="C2804" s="52"/>
      <c r="D2804" s="56"/>
      <c r="F2804"/>
    </row>
    <row r="2805" spans="2:6" x14ac:dyDescent="0.25">
      <c r="B2805" s="55"/>
      <c r="C2805" s="52"/>
      <c r="D2805" s="56"/>
      <c r="F2805"/>
    </row>
    <row r="2806" spans="2:6" x14ac:dyDescent="0.25">
      <c r="B2806" s="55"/>
      <c r="C2806" s="52"/>
      <c r="D2806" s="56"/>
      <c r="F2806"/>
    </row>
    <row r="2807" spans="2:6" x14ac:dyDescent="0.25">
      <c r="B2807" s="55"/>
      <c r="C2807" s="52"/>
      <c r="D2807" s="56"/>
      <c r="F2807"/>
    </row>
    <row r="2808" spans="2:6" x14ac:dyDescent="0.25">
      <c r="B2808" s="55"/>
      <c r="C2808" s="52"/>
      <c r="D2808" s="56"/>
      <c r="F2808"/>
    </row>
    <row r="2809" spans="2:6" x14ac:dyDescent="0.25">
      <c r="B2809" s="55"/>
      <c r="C2809" s="52"/>
      <c r="D2809" s="56"/>
      <c r="F2809"/>
    </row>
    <row r="2810" spans="2:6" x14ac:dyDescent="0.25">
      <c r="B2810" s="55"/>
      <c r="C2810" s="52"/>
      <c r="D2810" s="56"/>
      <c r="F2810"/>
    </row>
    <row r="2811" spans="2:6" x14ac:dyDescent="0.25">
      <c r="B2811" s="55"/>
      <c r="C2811" s="52"/>
      <c r="D2811" s="56"/>
      <c r="F2811"/>
    </row>
    <row r="2812" spans="2:6" x14ac:dyDescent="0.25">
      <c r="B2812" s="55"/>
      <c r="C2812" s="52"/>
      <c r="D2812" s="56"/>
      <c r="F2812"/>
    </row>
    <row r="2813" spans="2:6" x14ac:dyDescent="0.25">
      <c r="B2813" s="55"/>
      <c r="C2813" s="52"/>
      <c r="D2813" s="56"/>
      <c r="F2813"/>
    </row>
    <row r="2814" spans="2:6" x14ac:dyDescent="0.25">
      <c r="B2814" s="55"/>
      <c r="C2814" s="52"/>
      <c r="D2814" s="56"/>
      <c r="F2814"/>
    </row>
    <row r="2815" spans="2:6" x14ac:dyDescent="0.25">
      <c r="B2815" s="55"/>
      <c r="C2815" s="52"/>
      <c r="D2815" s="56"/>
      <c r="F2815"/>
    </row>
    <row r="2816" spans="2:6" x14ac:dyDescent="0.25">
      <c r="B2816" s="55"/>
      <c r="C2816" s="52"/>
      <c r="D2816" s="56"/>
      <c r="F2816"/>
    </row>
    <row r="2817" spans="2:6" x14ac:dyDescent="0.25">
      <c r="B2817" s="55"/>
      <c r="C2817" s="52"/>
      <c r="D2817" s="56"/>
      <c r="F2817"/>
    </row>
    <row r="2818" spans="2:6" x14ac:dyDescent="0.25">
      <c r="B2818" s="55"/>
      <c r="C2818" s="52"/>
      <c r="D2818" s="56"/>
      <c r="F2818"/>
    </row>
    <row r="2819" spans="2:6" x14ac:dyDescent="0.25">
      <c r="B2819" s="55"/>
      <c r="C2819" s="52"/>
      <c r="D2819" s="56"/>
      <c r="F2819"/>
    </row>
    <row r="2820" spans="2:6" x14ac:dyDescent="0.25">
      <c r="B2820" s="55"/>
      <c r="C2820" s="52"/>
      <c r="D2820" s="56"/>
      <c r="F2820"/>
    </row>
    <row r="2821" spans="2:6" x14ac:dyDescent="0.25">
      <c r="B2821" s="55"/>
      <c r="C2821" s="52"/>
      <c r="D2821" s="56"/>
      <c r="F2821"/>
    </row>
    <row r="2822" spans="2:6" x14ac:dyDescent="0.25">
      <c r="B2822" s="55"/>
      <c r="C2822" s="52"/>
      <c r="D2822" s="56"/>
      <c r="F2822"/>
    </row>
    <row r="2823" spans="2:6" x14ac:dyDescent="0.25">
      <c r="B2823" s="55"/>
      <c r="C2823" s="52"/>
      <c r="D2823" s="56"/>
      <c r="F2823"/>
    </row>
    <row r="2824" spans="2:6" x14ac:dyDescent="0.25">
      <c r="B2824" s="55"/>
      <c r="C2824" s="52"/>
      <c r="D2824" s="56"/>
      <c r="F2824"/>
    </row>
    <row r="2825" spans="2:6" x14ac:dyDescent="0.25">
      <c r="B2825" s="55"/>
      <c r="C2825" s="52"/>
      <c r="D2825" s="56"/>
      <c r="F2825"/>
    </row>
    <row r="2826" spans="2:6" x14ac:dyDescent="0.25">
      <c r="B2826" s="55"/>
      <c r="C2826" s="52"/>
      <c r="D2826" s="56"/>
      <c r="F2826"/>
    </row>
    <row r="2827" spans="2:6" x14ac:dyDescent="0.25">
      <c r="B2827" s="55"/>
      <c r="C2827" s="52"/>
      <c r="D2827" s="56"/>
      <c r="F2827"/>
    </row>
    <row r="2828" spans="2:6" x14ac:dyDescent="0.25">
      <c r="B2828" s="55"/>
      <c r="C2828" s="52"/>
      <c r="D2828" s="56"/>
      <c r="F2828"/>
    </row>
    <row r="2829" spans="2:6" x14ac:dyDescent="0.25">
      <c r="B2829" s="55"/>
      <c r="C2829" s="52"/>
      <c r="D2829" s="56"/>
      <c r="F2829"/>
    </row>
    <row r="2830" spans="2:6" x14ac:dyDescent="0.25">
      <c r="B2830" s="55"/>
      <c r="C2830" s="52"/>
      <c r="D2830" s="56"/>
      <c r="F2830"/>
    </row>
    <row r="2831" spans="2:6" x14ac:dyDescent="0.25">
      <c r="B2831" s="55"/>
      <c r="C2831" s="52"/>
      <c r="D2831" s="56"/>
      <c r="F2831"/>
    </row>
    <row r="2832" spans="2:6" x14ac:dyDescent="0.25">
      <c r="B2832" s="55"/>
      <c r="C2832" s="52"/>
      <c r="D2832" s="56"/>
      <c r="F2832"/>
    </row>
    <row r="2833" spans="2:6" x14ac:dyDescent="0.25">
      <c r="B2833" s="55"/>
      <c r="C2833" s="52"/>
      <c r="D2833" s="56"/>
      <c r="F2833"/>
    </row>
    <row r="2834" spans="2:6" x14ac:dyDescent="0.25">
      <c r="B2834" s="55"/>
      <c r="C2834" s="52"/>
      <c r="D2834" s="56"/>
      <c r="F2834"/>
    </row>
    <row r="2835" spans="2:6" x14ac:dyDescent="0.25">
      <c r="B2835" s="55"/>
      <c r="C2835" s="52"/>
      <c r="D2835" s="56"/>
      <c r="F2835"/>
    </row>
    <row r="2836" spans="2:6" x14ac:dyDescent="0.25">
      <c r="B2836" s="55"/>
      <c r="C2836" s="52"/>
      <c r="D2836" s="56"/>
      <c r="F2836"/>
    </row>
    <row r="2837" spans="2:6" x14ac:dyDescent="0.25">
      <c r="B2837" s="55"/>
      <c r="C2837" s="52"/>
      <c r="D2837" s="56"/>
      <c r="F2837"/>
    </row>
    <row r="2838" spans="2:6" x14ac:dyDescent="0.25">
      <c r="B2838" s="55"/>
      <c r="C2838" s="52"/>
      <c r="D2838" s="56"/>
      <c r="F2838"/>
    </row>
    <row r="2839" spans="2:6" x14ac:dyDescent="0.25">
      <c r="B2839" s="55"/>
      <c r="C2839" s="52"/>
      <c r="D2839" s="56"/>
      <c r="F2839"/>
    </row>
    <row r="2840" spans="2:6" x14ac:dyDescent="0.25">
      <c r="B2840" s="55"/>
      <c r="C2840" s="52"/>
      <c r="D2840" s="56"/>
      <c r="F2840"/>
    </row>
    <row r="2841" spans="2:6" x14ac:dyDescent="0.25">
      <c r="B2841" s="55"/>
      <c r="C2841" s="52"/>
      <c r="D2841" s="56"/>
      <c r="F2841"/>
    </row>
    <row r="2842" spans="2:6" x14ac:dyDescent="0.25">
      <c r="B2842" s="55"/>
      <c r="C2842" s="52"/>
      <c r="D2842" s="56"/>
      <c r="F2842"/>
    </row>
    <row r="2843" spans="2:6" x14ac:dyDescent="0.25">
      <c r="B2843" s="55"/>
      <c r="C2843" s="52"/>
      <c r="D2843" s="56"/>
      <c r="F2843"/>
    </row>
    <row r="2844" spans="2:6" x14ac:dyDescent="0.25">
      <c r="B2844" s="55"/>
      <c r="C2844" s="52"/>
      <c r="D2844" s="56"/>
      <c r="F2844"/>
    </row>
    <row r="2845" spans="2:6" x14ac:dyDescent="0.25">
      <c r="B2845" s="55"/>
      <c r="C2845" s="52"/>
      <c r="D2845" s="56"/>
      <c r="F2845"/>
    </row>
    <row r="2846" spans="2:6" x14ac:dyDescent="0.25">
      <c r="B2846" s="55"/>
      <c r="C2846" s="52"/>
      <c r="D2846" s="56"/>
      <c r="F2846"/>
    </row>
    <row r="2847" spans="2:6" x14ac:dyDescent="0.25">
      <c r="B2847" s="55"/>
      <c r="C2847" s="52"/>
      <c r="D2847" s="56"/>
      <c r="F2847"/>
    </row>
    <row r="2848" spans="2:6" x14ac:dyDescent="0.25">
      <c r="B2848" s="55"/>
      <c r="C2848" s="52"/>
      <c r="D2848" s="56"/>
      <c r="F2848"/>
    </row>
    <row r="2849" spans="2:6" x14ac:dyDescent="0.25">
      <c r="B2849" s="55"/>
      <c r="C2849" s="52"/>
      <c r="D2849" s="56"/>
      <c r="F2849"/>
    </row>
    <row r="2850" spans="2:6" x14ac:dyDescent="0.25">
      <c r="B2850" s="55"/>
      <c r="C2850" s="52"/>
      <c r="D2850" s="56"/>
      <c r="F2850"/>
    </row>
    <row r="2851" spans="2:6" x14ac:dyDescent="0.25">
      <c r="B2851" s="55"/>
      <c r="C2851" s="52"/>
      <c r="D2851" s="56"/>
      <c r="F2851"/>
    </row>
    <row r="2852" spans="2:6" x14ac:dyDescent="0.25">
      <c r="B2852" s="55"/>
      <c r="C2852" s="52"/>
      <c r="D2852" s="56"/>
      <c r="F2852"/>
    </row>
    <row r="2853" spans="2:6" x14ac:dyDescent="0.25">
      <c r="B2853" s="55"/>
      <c r="C2853" s="52"/>
      <c r="D2853" s="56"/>
      <c r="F2853"/>
    </row>
    <row r="2854" spans="2:6" x14ac:dyDescent="0.25">
      <c r="B2854" s="55"/>
      <c r="C2854" s="52"/>
      <c r="D2854" s="56"/>
      <c r="F2854"/>
    </row>
    <row r="2855" spans="2:6" x14ac:dyDescent="0.25">
      <c r="B2855" s="55"/>
      <c r="C2855" s="52"/>
      <c r="D2855" s="56"/>
      <c r="F2855"/>
    </row>
    <row r="2856" spans="2:6" x14ac:dyDescent="0.25">
      <c r="B2856" s="55"/>
      <c r="C2856" s="52"/>
      <c r="D2856" s="56"/>
      <c r="F2856"/>
    </row>
    <row r="2857" spans="2:6" x14ac:dyDescent="0.25">
      <c r="B2857" s="55"/>
      <c r="C2857" s="52"/>
      <c r="D2857" s="56"/>
      <c r="F2857"/>
    </row>
    <row r="2858" spans="2:6" x14ac:dyDescent="0.25">
      <c r="B2858" s="55"/>
      <c r="C2858" s="52"/>
      <c r="D2858" s="56"/>
      <c r="F2858"/>
    </row>
    <row r="2859" spans="2:6" x14ac:dyDescent="0.25">
      <c r="B2859" s="55"/>
      <c r="C2859" s="52"/>
      <c r="D2859" s="56"/>
      <c r="F2859"/>
    </row>
    <row r="2860" spans="2:6" x14ac:dyDescent="0.25">
      <c r="B2860" s="55"/>
      <c r="C2860" s="52"/>
      <c r="D2860" s="56"/>
      <c r="F2860"/>
    </row>
    <row r="2861" spans="2:6" x14ac:dyDescent="0.25">
      <c r="B2861" s="55"/>
      <c r="C2861" s="52"/>
      <c r="D2861" s="56"/>
      <c r="F2861"/>
    </row>
    <row r="2862" spans="2:6" x14ac:dyDescent="0.25">
      <c r="B2862" s="55"/>
      <c r="C2862" s="52"/>
      <c r="D2862" s="56"/>
      <c r="F2862"/>
    </row>
    <row r="2863" spans="2:6" x14ac:dyDescent="0.25">
      <c r="B2863" s="55"/>
      <c r="C2863" s="52"/>
      <c r="D2863" s="56"/>
      <c r="F2863"/>
    </row>
    <row r="2864" spans="2:6" x14ac:dyDescent="0.25">
      <c r="B2864" s="55"/>
      <c r="C2864" s="52"/>
      <c r="D2864" s="56"/>
      <c r="F2864"/>
    </row>
    <row r="2865" spans="2:6" x14ac:dyDescent="0.25">
      <c r="B2865" s="55"/>
      <c r="C2865" s="52"/>
      <c r="D2865" s="56"/>
      <c r="F2865"/>
    </row>
    <row r="2866" spans="2:6" x14ac:dyDescent="0.25">
      <c r="B2866" s="55"/>
      <c r="C2866" s="52"/>
      <c r="D2866" s="56"/>
      <c r="F2866"/>
    </row>
    <row r="2867" spans="2:6" x14ac:dyDescent="0.25">
      <c r="B2867" s="55"/>
      <c r="C2867" s="52"/>
      <c r="D2867" s="56"/>
      <c r="F2867"/>
    </row>
    <row r="2868" spans="2:6" x14ac:dyDescent="0.25">
      <c r="B2868" s="55"/>
      <c r="C2868" s="52"/>
      <c r="D2868" s="56"/>
      <c r="F2868"/>
    </row>
    <row r="2869" spans="2:6" x14ac:dyDescent="0.25">
      <c r="B2869" s="55"/>
      <c r="C2869" s="52"/>
      <c r="D2869" s="56"/>
      <c r="F2869"/>
    </row>
    <row r="2870" spans="2:6" x14ac:dyDescent="0.25">
      <c r="B2870" s="55"/>
      <c r="C2870" s="52"/>
      <c r="D2870" s="56"/>
      <c r="F2870"/>
    </row>
    <row r="2871" spans="2:6" x14ac:dyDescent="0.25">
      <c r="B2871" s="55"/>
      <c r="C2871" s="52"/>
      <c r="D2871" s="56"/>
      <c r="F2871"/>
    </row>
    <row r="2872" spans="2:6" x14ac:dyDescent="0.25">
      <c r="B2872" s="55"/>
      <c r="C2872" s="52"/>
      <c r="D2872" s="56"/>
      <c r="F2872"/>
    </row>
    <row r="2873" spans="2:6" x14ac:dyDescent="0.25">
      <c r="B2873" s="55"/>
      <c r="C2873" s="52"/>
      <c r="D2873" s="56"/>
      <c r="F2873"/>
    </row>
    <row r="2874" spans="2:6" x14ac:dyDescent="0.25">
      <c r="B2874" s="55"/>
      <c r="C2874" s="52"/>
      <c r="D2874" s="56"/>
      <c r="F2874"/>
    </row>
    <row r="2875" spans="2:6" x14ac:dyDescent="0.25">
      <c r="B2875" s="55"/>
      <c r="C2875" s="52"/>
      <c r="D2875" s="56"/>
      <c r="F2875"/>
    </row>
    <row r="2876" spans="2:6" x14ac:dyDescent="0.25">
      <c r="B2876" s="55"/>
      <c r="C2876" s="52"/>
      <c r="D2876" s="56"/>
      <c r="F2876"/>
    </row>
    <row r="2877" spans="2:6" x14ac:dyDescent="0.25">
      <c r="B2877" s="55"/>
      <c r="C2877" s="52"/>
      <c r="D2877" s="56"/>
      <c r="F2877"/>
    </row>
    <row r="2878" spans="2:6" x14ac:dyDescent="0.25">
      <c r="B2878" s="55"/>
      <c r="C2878" s="52"/>
      <c r="D2878" s="56"/>
      <c r="F2878"/>
    </row>
    <row r="2879" spans="2:6" x14ac:dyDescent="0.25">
      <c r="B2879" s="55"/>
      <c r="C2879" s="52"/>
      <c r="D2879" s="56"/>
      <c r="F2879"/>
    </row>
    <row r="2880" spans="2:6" x14ac:dyDescent="0.25">
      <c r="B2880" s="55"/>
      <c r="C2880" s="52"/>
      <c r="D2880" s="56"/>
      <c r="F2880"/>
    </row>
    <row r="2881" spans="2:6" x14ac:dyDescent="0.25">
      <c r="B2881" s="55"/>
      <c r="C2881" s="52"/>
      <c r="D2881" s="56"/>
      <c r="F2881"/>
    </row>
    <row r="2882" spans="2:6" x14ac:dyDescent="0.25">
      <c r="B2882" s="55"/>
      <c r="C2882" s="52"/>
      <c r="D2882" s="56"/>
      <c r="F2882"/>
    </row>
    <row r="2883" spans="2:6" x14ac:dyDescent="0.25">
      <c r="B2883" s="55"/>
      <c r="C2883" s="52"/>
      <c r="D2883" s="56"/>
      <c r="F2883"/>
    </row>
    <row r="2884" spans="2:6" x14ac:dyDescent="0.25">
      <c r="B2884" s="55"/>
      <c r="C2884" s="52"/>
      <c r="D2884" s="56"/>
      <c r="F2884"/>
    </row>
    <row r="2885" spans="2:6" x14ac:dyDescent="0.25">
      <c r="B2885" s="55"/>
      <c r="C2885" s="52"/>
      <c r="D2885" s="56"/>
      <c r="F2885"/>
    </row>
    <row r="2886" spans="2:6" x14ac:dyDescent="0.25">
      <c r="B2886" s="55"/>
      <c r="C2886" s="52"/>
      <c r="D2886" s="56"/>
      <c r="F2886"/>
    </row>
    <row r="2887" spans="2:6" x14ac:dyDescent="0.25">
      <c r="B2887" s="55"/>
      <c r="C2887" s="52"/>
      <c r="D2887" s="56"/>
      <c r="F2887"/>
    </row>
    <row r="2888" spans="2:6" x14ac:dyDescent="0.25">
      <c r="B2888" s="55"/>
      <c r="C2888" s="52"/>
      <c r="D2888" s="56"/>
      <c r="F2888"/>
    </row>
    <row r="2889" spans="2:6" x14ac:dyDescent="0.25">
      <c r="B2889" s="55"/>
      <c r="C2889" s="52"/>
      <c r="D2889" s="56"/>
      <c r="F2889"/>
    </row>
    <row r="2890" spans="2:6" x14ac:dyDescent="0.25">
      <c r="B2890" s="55"/>
      <c r="C2890" s="52"/>
      <c r="D2890" s="56"/>
      <c r="F2890"/>
    </row>
    <row r="2891" spans="2:6" x14ac:dyDescent="0.25">
      <c r="B2891" s="55"/>
      <c r="C2891" s="52"/>
      <c r="D2891" s="56"/>
      <c r="F2891"/>
    </row>
    <row r="2892" spans="2:6" x14ac:dyDescent="0.25">
      <c r="B2892" s="55"/>
      <c r="C2892" s="52"/>
      <c r="D2892" s="56"/>
      <c r="F2892"/>
    </row>
    <row r="2893" spans="2:6" x14ac:dyDescent="0.25">
      <c r="B2893" s="55"/>
      <c r="C2893" s="52"/>
      <c r="D2893" s="56"/>
      <c r="F2893"/>
    </row>
    <row r="2894" spans="2:6" x14ac:dyDescent="0.25">
      <c r="B2894" s="55"/>
      <c r="C2894" s="52"/>
      <c r="D2894" s="56"/>
      <c r="F2894"/>
    </row>
    <row r="2895" spans="2:6" x14ac:dyDescent="0.25">
      <c r="B2895" s="55"/>
      <c r="C2895" s="52"/>
      <c r="D2895" s="56"/>
      <c r="F2895"/>
    </row>
    <row r="2896" spans="2:6" x14ac:dyDescent="0.25">
      <c r="B2896" s="55"/>
      <c r="C2896" s="52"/>
      <c r="D2896" s="56"/>
      <c r="F2896"/>
    </row>
    <row r="2897" spans="2:6" x14ac:dyDescent="0.25">
      <c r="B2897" s="55"/>
      <c r="C2897" s="52"/>
      <c r="D2897" s="56"/>
      <c r="F2897"/>
    </row>
    <row r="2898" spans="2:6" x14ac:dyDescent="0.25">
      <c r="B2898" s="55"/>
      <c r="C2898" s="52"/>
      <c r="D2898" s="56"/>
      <c r="F2898"/>
    </row>
    <row r="2899" spans="2:6" x14ac:dyDescent="0.25">
      <c r="B2899" s="55"/>
      <c r="C2899" s="52"/>
      <c r="D2899" s="56"/>
      <c r="F2899"/>
    </row>
    <row r="2900" spans="2:6" x14ac:dyDescent="0.25">
      <c r="B2900" s="55"/>
      <c r="C2900" s="52"/>
      <c r="D2900" s="56"/>
      <c r="F2900"/>
    </row>
    <row r="2901" spans="2:6" x14ac:dyDescent="0.25">
      <c r="B2901" s="55"/>
      <c r="C2901" s="52"/>
      <c r="D2901" s="56"/>
      <c r="F2901"/>
    </row>
    <row r="2902" spans="2:6" x14ac:dyDescent="0.25">
      <c r="B2902" s="55"/>
      <c r="C2902" s="52"/>
      <c r="D2902" s="56"/>
      <c r="F2902"/>
    </row>
    <row r="2903" spans="2:6" x14ac:dyDescent="0.25">
      <c r="B2903" s="55"/>
      <c r="C2903" s="52"/>
      <c r="D2903" s="56"/>
      <c r="F2903"/>
    </row>
    <row r="2904" spans="2:6" x14ac:dyDescent="0.25">
      <c r="B2904" s="55"/>
      <c r="C2904" s="52"/>
      <c r="D2904" s="56"/>
      <c r="F2904"/>
    </row>
    <row r="2905" spans="2:6" x14ac:dyDescent="0.25">
      <c r="B2905" s="55"/>
      <c r="C2905" s="52"/>
      <c r="D2905" s="56"/>
      <c r="F2905"/>
    </row>
    <row r="2906" spans="2:6" x14ac:dyDescent="0.25">
      <c r="B2906" s="55"/>
      <c r="C2906" s="52"/>
      <c r="D2906" s="56"/>
      <c r="F2906"/>
    </row>
    <row r="2907" spans="2:6" x14ac:dyDescent="0.25">
      <c r="B2907" s="55"/>
      <c r="C2907" s="52"/>
      <c r="D2907" s="56"/>
      <c r="F2907"/>
    </row>
    <row r="2908" spans="2:6" x14ac:dyDescent="0.25">
      <c r="B2908" s="55"/>
      <c r="C2908" s="52"/>
      <c r="D2908" s="56"/>
      <c r="F2908"/>
    </row>
    <row r="2909" spans="2:6" x14ac:dyDescent="0.25">
      <c r="B2909" s="55"/>
      <c r="C2909" s="52"/>
      <c r="D2909" s="56"/>
      <c r="F2909"/>
    </row>
    <row r="2910" spans="2:6" x14ac:dyDescent="0.25">
      <c r="B2910" s="55"/>
      <c r="C2910" s="52"/>
      <c r="D2910" s="56"/>
      <c r="F2910"/>
    </row>
    <row r="2911" spans="2:6" x14ac:dyDescent="0.25">
      <c r="B2911" s="55"/>
      <c r="C2911" s="52"/>
      <c r="D2911" s="56"/>
      <c r="F2911"/>
    </row>
    <row r="2912" spans="2:6" x14ac:dyDescent="0.25">
      <c r="B2912" s="55"/>
      <c r="C2912" s="52"/>
      <c r="D2912" s="56"/>
      <c r="F2912"/>
    </row>
    <row r="2913" spans="2:6" x14ac:dyDescent="0.25">
      <c r="B2913" s="55"/>
      <c r="C2913" s="52"/>
      <c r="D2913" s="56"/>
      <c r="F2913"/>
    </row>
    <row r="2914" spans="2:6" x14ac:dyDescent="0.25">
      <c r="B2914" s="55"/>
      <c r="C2914" s="52"/>
      <c r="D2914" s="56"/>
      <c r="F2914"/>
    </row>
    <row r="2915" spans="2:6" x14ac:dyDescent="0.25">
      <c r="B2915" s="55"/>
      <c r="C2915" s="52"/>
      <c r="D2915" s="56"/>
      <c r="F2915"/>
    </row>
    <row r="2916" spans="2:6" x14ac:dyDescent="0.25">
      <c r="B2916" s="55"/>
      <c r="C2916" s="52"/>
      <c r="D2916" s="56"/>
      <c r="F2916"/>
    </row>
    <row r="2917" spans="2:6" x14ac:dyDescent="0.25">
      <c r="B2917" s="55"/>
      <c r="C2917" s="52"/>
      <c r="D2917" s="56"/>
      <c r="F2917"/>
    </row>
    <row r="2918" spans="2:6" x14ac:dyDescent="0.25">
      <c r="B2918" s="55"/>
      <c r="C2918" s="52"/>
      <c r="D2918" s="56"/>
      <c r="F2918"/>
    </row>
    <row r="2919" spans="2:6" x14ac:dyDescent="0.25">
      <c r="B2919" s="55"/>
      <c r="C2919" s="52"/>
      <c r="D2919" s="56"/>
      <c r="F2919"/>
    </row>
    <row r="2920" spans="2:6" x14ac:dyDescent="0.25">
      <c r="B2920" s="55"/>
      <c r="C2920" s="52"/>
      <c r="D2920" s="56"/>
      <c r="F2920"/>
    </row>
    <row r="2921" spans="2:6" x14ac:dyDescent="0.25">
      <c r="B2921" s="55"/>
      <c r="C2921" s="52"/>
      <c r="D2921" s="56"/>
      <c r="F2921"/>
    </row>
    <row r="2922" spans="2:6" x14ac:dyDescent="0.25">
      <c r="B2922" s="55"/>
      <c r="C2922" s="52"/>
      <c r="D2922" s="56"/>
      <c r="F2922"/>
    </row>
    <row r="2923" spans="2:6" x14ac:dyDescent="0.25">
      <c r="B2923" s="55"/>
      <c r="C2923" s="52"/>
      <c r="D2923" s="56"/>
      <c r="F2923"/>
    </row>
    <row r="2924" spans="2:6" x14ac:dyDescent="0.25">
      <c r="B2924" s="55"/>
      <c r="C2924" s="52"/>
      <c r="D2924" s="56"/>
      <c r="F2924"/>
    </row>
    <row r="2925" spans="2:6" x14ac:dyDescent="0.25">
      <c r="B2925" s="55"/>
      <c r="C2925" s="52"/>
      <c r="D2925" s="56"/>
      <c r="F2925"/>
    </row>
    <row r="2926" spans="2:6" x14ac:dyDescent="0.25">
      <c r="B2926" s="55"/>
      <c r="C2926" s="52"/>
      <c r="D2926" s="56"/>
      <c r="F2926"/>
    </row>
    <row r="2927" spans="2:6" x14ac:dyDescent="0.25">
      <c r="B2927" s="55"/>
      <c r="C2927" s="52"/>
      <c r="D2927" s="56"/>
      <c r="F2927"/>
    </row>
    <row r="2928" spans="2:6" x14ac:dyDescent="0.25">
      <c r="B2928" s="55"/>
      <c r="C2928" s="52"/>
      <c r="D2928" s="56"/>
      <c r="F2928"/>
    </row>
    <row r="2929" spans="2:6" x14ac:dyDescent="0.25">
      <c r="B2929" s="55"/>
      <c r="C2929" s="52"/>
      <c r="D2929" s="56"/>
      <c r="F2929"/>
    </row>
    <row r="2930" spans="2:6" x14ac:dyDescent="0.25">
      <c r="B2930" s="55"/>
      <c r="C2930" s="52"/>
      <c r="D2930" s="56"/>
      <c r="F2930"/>
    </row>
    <row r="2931" spans="2:6" x14ac:dyDescent="0.25">
      <c r="B2931" s="55"/>
      <c r="C2931" s="52"/>
      <c r="D2931" s="56"/>
      <c r="F2931"/>
    </row>
    <row r="2932" spans="2:6" x14ac:dyDescent="0.25">
      <c r="B2932" s="55"/>
      <c r="C2932" s="52"/>
      <c r="D2932" s="56"/>
      <c r="F2932"/>
    </row>
    <row r="2933" spans="2:6" x14ac:dyDescent="0.25">
      <c r="B2933" s="55"/>
      <c r="C2933" s="52"/>
      <c r="D2933" s="56"/>
      <c r="F2933"/>
    </row>
    <row r="2934" spans="2:6" x14ac:dyDescent="0.25">
      <c r="B2934" s="55"/>
      <c r="C2934" s="52"/>
      <c r="D2934" s="56"/>
      <c r="F2934"/>
    </row>
    <row r="2935" spans="2:6" x14ac:dyDescent="0.25">
      <c r="B2935" s="55"/>
      <c r="C2935" s="52"/>
      <c r="D2935" s="56"/>
      <c r="F2935"/>
    </row>
    <row r="2936" spans="2:6" x14ac:dyDescent="0.25">
      <c r="B2936" s="55"/>
      <c r="C2936" s="52"/>
      <c r="D2936" s="56"/>
      <c r="F2936"/>
    </row>
    <row r="2937" spans="2:6" x14ac:dyDescent="0.25">
      <c r="B2937" s="55"/>
      <c r="C2937" s="52"/>
      <c r="D2937" s="56"/>
      <c r="F2937"/>
    </row>
    <row r="2938" spans="2:6" x14ac:dyDescent="0.25">
      <c r="B2938" s="55"/>
      <c r="C2938" s="52"/>
      <c r="D2938" s="56"/>
      <c r="F2938"/>
    </row>
    <row r="2939" spans="2:6" x14ac:dyDescent="0.25">
      <c r="B2939" s="55"/>
      <c r="C2939" s="52"/>
      <c r="D2939" s="56"/>
      <c r="F2939"/>
    </row>
    <row r="2940" spans="2:6" x14ac:dyDescent="0.25">
      <c r="B2940" s="55"/>
      <c r="C2940" s="52"/>
      <c r="D2940" s="56"/>
      <c r="F2940"/>
    </row>
    <row r="2941" spans="2:6" x14ac:dyDescent="0.25">
      <c r="B2941" s="55"/>
      <c r="C2941" s="52"/>
      <c r="D2941" s="56"/>
      <c r="F2941"/>
    </row>
    <row r="2942" spans="2:6" x14ac:dyDescent="0.25">
      <c r="B2942" s="55"/>
      <c r="C2942" s="52"/>
      <c r="D2942" s="56"/>
      <c r="F2942"/>
    </row>
    <row r="2943" spans="2:6" x14ac:dyDescent="0.25">
      <c r="B2943" s="55"/>
      <c r="C2943" s="52"/>
      <c r="D2943" s="56"/>
      <c r="F2943"/>
    </row>
    <row r="2944" spans="2:6" x14ac:dyDescent="0.25">
      <c r="B2944" s="55"/>
      <c r="C2944" s="52"/>
      <c r="D2944" s="56"/>
      <c r="F2944"/>
    </row>
    <row r="2945" spans="2:6" x14ac:dyDescent="0.25">
      <c r="B2945" s="55"/>
      <c r="C2945" s="52"/>
      <c r="D2945" s="56"/>
      <c r="F2945"/>
    </row>
    <row r="2946" spans="2:6" x14ac:dyDescent="0.25">
      <c r="B2946" s="55"/>
      <c r="C2946" s="52"/>
      <c r="D2946" s="56"/>
      <c r="F2946"/>
    </row>
    <row r="2947" spans="2:6" x14ac:dyDescent="0.25">
      <c r="B2947" s="55"/>
      <c r="C2947" s="52"/>
      <c r="D2947" s="56"/>
      <c r="F2947"/>
    </row>
    <row r="2948" spans="2:6" x14ac:dyDescent="0.25">
      <c r="B2948" s="55"/>
      <c r="C2948" s="52"/>
      <c r="D2948" s="56"/>
      <c r="F2948"/>
    </row>
    <row r="2949" spans="2:6" x14ac:dyDescent="0.25">
      <c r="B2949" s="55"/>
      <c r="C2949" s="52"/>
      <c r="D2949" s="56"/>
      <c r="F2949"/>
    </row>
    <row r="2950" spans="2:6" x14ac:dyDescent="0.25">
      <c r="B2950" s="55"/>
      <c r="C2950" s="52"/>
      <c r="D2950" s="56"/>
      <c r="F2950"/>
    </row>
    <row r="2951" spans="2:6" x14ac:dyDescent="0.25">
      <c r="B2951" s="55"/>
      <c r="C2951" s="52"/>
      <c r="D2951" s="56"/>
      <c r="F2951"/>
    </row>
    <row r="2952" spans="2:6" x14ac:dyDescent="0.25">
      <c r="B2952" s="55"/>
      <c r="C2952" s="52"/>
      <c r="D2952" s="56"/>
      <c r="F2952"/>
    </row>
    <row r="2953" spans="2:6" x14ac:dyDescent="0.25">
      <c r="B2953" s="55"/>
      <c r="C2953" s="52"/>
      <c r="D2953" s="56"/>
      <c r="F2953"/>
    </row>
    <row r="2954" spans="2:6" x14ac:dyDescent="0.25">
      <c r="B2954" s="55"/>
      <c r="C2954" s="52"/>
      <c r="D2954" s="56"/>
      <c r="F2954"/>
    </row>
    <row r="2955" spans="2:6" x14ac:dyDescent="0.25">
      <c r="B2955" s="55"/>
      <c r="C2955" s="52"/>
      <c r="D2955" s="56"/>
      <c r="F2955"/>
    </row>
    <row r="2956" spans="2:6" x14ac:dyDescent="0.25">
      <c r="B2956" s="55"/>
      <c r="C2956" s="52"/>
      <c r="D2956" s="56"/>
      <c r="F2956"/>
    </row>
    <row r="2957" spans="2:6" x14ac:dyDescent="0.25">
      <c r="B2957" s="55"/>
      <c r="C2957" s="52"/>
      <c r="D2957" s="56"/>
      <c r="F2957"/>
    </row>
    <row r="2958" spans="2:6" x14ac:dyDescent="0.25">
      <c r="B2958" s="55"/>
      <c r="C2958" s="52"/>
      <c r="D2958" s="56"/>
      <c r="F2958"/>
    </row>
    <row r="2959" spans="2:6" x14ac:dyDescent="0.25">
      <c r="B2959" s="55"/>
      <c r="C2959" s="52"/>
      <c r="D2959" s="56"/>
      <c r="F2959"/>
    </row>
    <row r="2960" spans="2:6" x14ac:dyDescent="0.25">
      <c r="B2960" s="55"/>
      <c r="C2960" s="52"/>
      <c r="D2960" s="56"/>
      <c r="F2960"/>
    </row>
    <row r="2961" spans="2:6" x14ac:dyDescent="0.25">
      <c r="B2961" s="55"/>
      <c r="C2961" s="52"/>
      <c r="D2961" s="56"/>
      <c r="F2961"/>
    </row>
    <row r="2962" spans="2:6" x14ac:dyDescent="0.25">
      <c r="B2962" s="55"/>
      <c r="C2962" s="52"/>
      <c r="D2962" s="56"/>
      <c r="F2962"/>
    </row>
    <row r="2963" spans="2:6" x14ac:dyDescent="0.25">
      <c r="B2963" s="55"/>
      <c r="C2963" s="52"/>
      <c r="D2963" s="56"/>
      <c r="F2963"/>
    </row>
    <row r="2964" spans="2:6" x14ac:dyDescent="0.25">
      <c r="B2964" s="55"/>
      <c r="C2964" s="52"/>
      <c r="D2964" s="56"/>
      <c r="F2964"/>
    </row>
    <row r="2965" spans="2:6" x14ac:dyDescent="0.25">
      <c r="B2965" s="55"/>
      <c r="C2965" s="52"/>
      <c r="D2965" s="56"/>
      <c r="F2965"/>
    </row>
    <row r="2966" spans="2:6" x14ac:dyDescent="0.25">
      <c r="B2966" s="55"/>
      <c r="C2966" s="52"/>
      <c r="D2966" s="56"/>
      <c r="F2966"/>
    </row>
    <row r="2967" spans="2:6" x14ac:dyDescent="0.25">
      <c r="B2967" s="55"/>
      <c r="C2967" s="52"/>
      <c r="D2967" s="56"/>
      <c r="F2967"/>
    </row>
    <row r="2968" spans="2:6" x14ac:dyDescent="0.25">
      <c r="B2968" s="55"/>
      <c r="C2968" s="52"/>
      <c r="D2968" s="56"/>
      <c r="F2968"/>
    </row>
    <row r="2969" spans="2:6" x14ac:dyDescent="0.25">
      <c r="B2969" s="55"/>
      <c r="C2969" s="52"/>
      <c r="D2969" s="56"/>
      <c r="F2969"/>
    </row>
    <row r="2970" spans="2:6" x14ac:dyDescent="0.25">
      <c r="B2970" s="55"/>
      <c r="C2970" s="52"/>
      <c r="D2970" s="56"/>
      <c r="F2970"/>
    </row>
    <row r="2971" spans="2:6" x14ac:dyDescent="0.25">
      <c r="B2971" s="55"/>
      <c r="C2971" s="52"/>
      <c r="D2971" s="56"/>
      <c r="F2971"/>
    </row>
    <row r="2972" spans="2:6" x14ac:dyDescent="0.25">
      <c r="B2972" s="55"/>
      <c r="C2972" s="52"/>
      <c r="D2972" s="56"/>
      <c r="F2972"/>
    </row>
    <row r="2973" spans="2:6" x14ac:dyDescent="0.25">
      <c r="B2973" s="55"/>
      <c r="C2973" s="52"/>
      <c r="D2973" s="56"/>
      <c r="F2973"/>
    </row>
    <row r="2974" spans="2:6" x14ac:dyDescent="0.25">
      <c r="B2974" s="55"/>
      <c r="C2974" s="52"/>
      <c r="D2974" s="56"/>
      <c r="F2974"/>
    </row>
    <row r="2975" spans="2:6" x14ac:dyDescent="0.25">
      <c r="B2975" s="55"/>
      <c r="C2975" s="52"/>
      <c r="D2975" s="56"/>
      <c r="F2975"/>
    </row>
    <row r="2976" spans="2:6" x14ac:dyDescent="0.25">
      <c r="B2976" s="55"/>
      <c r="C2976" s="52"/>
      <c r="D2976" s="56"/>
      <c r="F2976"/>
    </row>
    <row r="2977" spans="2:6" x14ac:dyDescent="0.25">
      <c r="B2977" s="55"/>
      <c r="C2977" s="52"/>
      <c r="D2977" s="56"/>
      <c r="F2977"/>
    </row>
    <row r="2978" spans="2:6" x14ac:dyDescent="0.25">
      <c r="B2978" s="55"/>
      <c r="C2978" s="52"/>
      <c r="D2978" s="56"/>
      <c r="F2978"/>
    </row>
    <row r="2979" spans="2:6" x14ac:dyDescent="0.25">
      <c r="B2979" s="55"/>
      <c r="C2979" s="52"/>
      <c r="D2979" s="56"/>
      <c r="F2979"/>
    </row>
    <row r="2980" spans="2:6" x14ac:dyDescent="0.25">
      <c r="B2980" s="55"/>
      <c r="C2980" s="52"/>
      <c r="D2980" s="56"/>
      <c r="F2980"/>
    </row>
    <row r="2981" spans="2:6" x14ac:dyDescent="0.25">
      <c r="B2981" s="55"/>
      <c r="C2981" s="52"/>
      <c r="D2981" s="56"/>
      <c r="F2981"/>
    </row>
    <row r="2982" spans="2:6" x14ac:dyDescent="0.25">
      <c r="B2982" s="55"/>
      <c r="C2982" s="52"/>
      <c r="D2982" s="56"/>
      <c r="F2982"/>
    </row>
    <row r="2983" spans="2:6" x14ac:dyDescent="0.25">
      <c r="B2983" s="55"/>
      <c r="C2983" s="52"/>
      <c r="D2983" s="56"/>
      <c r="F2983"/>
    </row>
    <row r="2984" spans="2:6" x14ac:dyDescent="0.25">
      <c r="B2984" s="55"/>
      <c r="C2984" s="52"/>
      <c r="D2984" s="56"/>
      <c r="F2984"/>
    </row>
    <row r="2985" spans="2:6" x14ac:dyDescent="0.25">
      <c r="B2985" s="55"/>
      <c r="C2985" s="52"/>
      <c r="D2985" s="56"/>
      <c r="F2985"/>
    </row>
    <row r="2986" spans="2:6" x14ac:dyDescent="0.25">
      <c r="B2986" s="55"/>
      <c r="C2986" s="52"/>
      <c r="D2986" s="56"/>
      <c r="F2986"/>
    </row>
    <row r="2987" spans="2:6" x14ac:dyDescent="0.25">
      <c r="B2987" s="55"/>
      <c r="C2987" s="52"/>
      <c r="D2987" s="56"/>
      <c r="F2987"/>
    </row>
    <row r="2988" spans="2:6" x14ac:dyDescent="0.25">
      <c r="B2988" s="55"/>
      <c r="C2988" s="52"/>
      <c r="D2988" s="56"/>
      <c r="F2988"/>
    </row>
    <row r="2989" spans="2:6" x14ac:dyDescent="0.25">
      <c r="B2989" s="55"/>
      <c r="C2989" s="52"/>
      <c r="D2989" s="56"/>
      <c r="F2989"/>
    </row>
    <row r="2990" spans="2:6" x14ac:dyDescent="0.25">
      <c r="B2990" s="55"/>
      <c r="C2990" s="52"/>
      <c r="D2990" s="56"/>
      <c r="F2990"/>
    </row>
    <row r="2991" spans="2:6" x14ac:dyDescent="0.25">
      <c r="B2991" s="55"/>
      <c r="C2991" s="52"/>
      <c r="D2991" s="56"/>
      <c r="F2991"/>
    </row>
    <row r="2992" spans="2:6" x14ac:dyDescent="0.25">
      <c r="B2992" s="55"/>
      <c r="C2992" s="52"/>
      <c r="D2992" s="56"/>
      <c r="F2992"/>
    </row>
    <row r="2993" spans="2:6" x14ac:dyDescent="0.25">
      <c r="B2993" s="55"/>
      <c r="C2993" s="52"/>
      <c r="D2993" s="56"/>
      <c r="F2993"/>
    </row>
    <row r="2994" spans="2:6" x14ac:dyDescent="0.25">
      <c r="B2994" s="55"/>
      <c r="C2994" s="52"/>
      <c r="D2994" s="56"/>
      <c r="F2994"/>
    </row>
    <row r="2995" spans="2:6" x14ac:dyDescent="0.25">
      <c r="B2995" s="55"/>
      <c r="C2995" s="52"/>
      <c r="D2995" s="56"/>
      <c r="F2995"/>
    </row>
    <row r="2996" spans="2:6" x14ac:dyDescent="0.25">
      <c r="B2996" s="55"/>
      <c r="C2996" s="52"/>
      <c r="D2996" s="56"/>
      <c r="F2996"/>
    </row>
    <row r="2997" spans="2:6" x14ac:dyDescent="0.25">
      <c r="B2997" s="55"/>
      <c r="C2997" s="52"/>
      <c r="D2997" s="56"/>
      <c r="F2997"/>
    </row>
    <row r="2998" spans="2:6" x14ac:dyDescent="0.25">
      <c r="B2998" s="55"/>
      <c r="C2998" s="52"/>
      <c r="D2998" s="56"/>
      <c r="F2998"/>
    </row>
    <row r="2999" spans="2:6" x14ac:dyDescent="0.25">
      <c r="B2999" s="55"/>
      <c r="C2999" s="52"/>
      <c r="D2999" s="56"/>
      <c r="F2999"/>
    </row>
    <row r="3000" spans="2:6" x14ac:dyDescent="0.25">
      <c r="B3000" s="55"/>
      <c r="C3000" s="52"/>
      <c r="D3000" s="56"/>
      <c r="F3000"/>
    </row>
    <row r="3001" spans="2:6" x14ac:dyDescent="0.25">
      <c r="B3001" s="55"/>
      <c r="C3001" s="52"/>
      <c r="D3001" s="56"/>
      <c r="F3001"/>
    </row>
    <row r="3002" spans="2:6" x14ac:dyDescent="0.25">
      <c r="B3002" s="55"/>
      <c r="C3002" s="52"/>
      <c r="D3002" s="56"/>
      <c r="F3002"/>
    </row>
    <row r="3003" spans="2:6" x14ac:dyDescent="0.25">
      <c r="B3003" s="55"/>
      <c r="C3003" s="52"/>
      <c r="D3003" s="56"/>
      <c r="F3003"/>
    </row>
    <row r="3004" spans="2:6" x14ac:dyDescent="0.25">
      <c r="B3004" s="55"/>
      <c r="C3004" s="52"/>
      <c r="D3004" s="56"/>
      <c r="F3004"/>
    </row>
    <row r="3005" spans="2:6" x14ac:dyDescent="0.25">
      <c r="B3005" s="55"/>
      <c r="C3005" s="52"/>
      <c r="D3005" s="56"/>
      <c r="F3005"/>
    </row>
    <row r="3006" spans="2:6" x14ac:dyDescent="0.25">
      <c r="B3006" s="55"/>
      <c r="C3006" s="52"/>
      <c r="D3006" s="56"/>
      <c r="F3006"/>
    </row>
    <row r="3007" spans="2:6" x14ac:dyDescent="0.25">
      <c r="B3007" s="55"/>
      <c r="C3007" s="52"/>
      <c r="D3007" s="56"/>
      <c r="F3007"/>
    </row>
    <row r="3008" spans="2:6" x14ac:dyDescent="0.25">
      <c r="B3008" s="55"/>
      <c r="C3008" s="52"/>
      <c r="D3008" s="56"/>
      <c r="F3008"/>
    </row>
    <row r="3009" spans="2:6" x14ac:dyDescent="0.25">
      <c r="B3009" s="55"/>
      <c r="C3009" s="52"/>
      <c r="D3009" s="56"/>
      <c r="F3009"/>
    </row>
    <row r="3010" spans="2:6" x14ac:dyDescent="0.25">
      <c r="B3010" s="55"/>
      <c r="C3010" s="52"/>
      <c r="D3010" s="56"/>
      <c r="F3010"/>
    </row>
    <row r="3011" spans="2:6" x14ac:dyDescent="0.25">
      <c r="B3011" s="55"/>
      <c r="C3011" s="52"/>
      <c r="D3011" s="56"/>
      <c r="F3011"/>
    </row>
    <row r="3012" spans="2:6" x14ac:dyDescent="0.25">
      <c r="B3012" s="55"/>
      <c r="C3012" s="52"/>
      <c r="D3012" s="56"/>
      <c r="F3012"/>
    </row>
    <row r="3013" spans="2:6" x14ac:dyDescent="0.25">
      <c r="B3013" s="55"/>
      <c r="C3013" s="52"/>
      <c r="D3013" s="56"/>
      <c r="F3013"/>
    </row>
    <row r="3014" spans="2:6" x14ac:dyDescent="0.25">
      <c r="B3014" s="55"/>
      <c r="C3014" s="52"/>
      <c r="D3014" s="56"/>
      <c r="F3014"/>
    </row>
    <row r="3015" spans="2:6" x14ac:dyDescent="0.25">
      <c r="B3015" s="55"/>
      <c r="C3015" s="52"/>
      <c r="D3015" s="56"/>
      <c r="F3015"/>
    </row>
    <row r="3016" spans="2:6" x14ac:dyDescent="0.25">
      <c r="B3016" s="55"/>
      <c r="C3016" s="52"/>
      <c r="D3016" s="56"/>
      <c r="F3016"/>
    </row>
    <row r="3017" spans="2:6" x14ac:dyDescent="0.25">
      <c r="B3017" s="55"/>
      <c r="C3017" s="52"/>
      <c r="D3017" s="56"/>
      <c r="F3017"/>
    </row>
    <row r="3018" spans="2:6" x14ac:dyDescent="0.25">
      <c r="B3018" s="55"/>
      <c r="C3018" s="52"/>
      <c r="D3018" s="56"/>
      <c r="F3018"/>
    </row>
    <row r="3019" spans="2:6" x14ac:dyDescent="0.25">
      <c r="B3019" s="55"/>
      <c r="C3019" s="52"/>
      <c r="D3019" s="56"/>
      <c r="F3019"/>
    </row>
    <row r="3020" spans="2:6" x14ac:dyDescent="0.25">
      <c r="B3020" s="55"/>
      <c r="C3020" s="52"/>
      <c r="D3020" s="56"/>
      <c r="F3020"/>
    </row>
    <row r="3021" spans="2:6" x14ac:dyDescent="0.25">
      <c r="B3021" s="55"/>
      <c r="C3021" s="52"/>
      <c r="D3021" s="56"/>
      <c r="F3021"/>
    </row>
    <row r="3022" spans="2:6" x14ac:dyDescent="0.25">
      <c r="B3022" s="55"/>
      <c r="C3022" s="52"/>
      <c r="D3022" s="56"/>
      <c r="F3022"/>
    </row>
    <row r="3023" spans="2:6" x14ac:dyDescent="0.25">
      <c r="B3023" s="55"/>
      <c r="C3023" s="52"/>
      <c r="D3023" s="56"/>
      <c r="F3023"/>
    </row>
    <row r="3024" spans="2:6" x14ac:dyDescent="0.25">
      <c r="B3024" s="55"/>
      <c r="C3024" s="52"/>
      <c r="D3024" s="56"/>
      <c r="F3024"/>
    </row>
    <row r="3025" spans="2:6" x14ac:dyDescent="0.25">
      <c r="B3025" s="55"/>
      <c r="C3025" s="52"/>
      <c r="D3025" s="56"/>
      <c r="F3025"/>
    </row>
    <row r="3026" spans="2:6" x14ac:dyDescent="0.25">
      <c r="B3026" s="55"/>
      <c r="C3026" s="52"/>
      <c r="D3026" s="56"/>
      <c r="F3026"/>
    </row>
    <row r="3027" spans="2:6" x14ac:dyDescent="0.25">
      <c r="B3027" s="55"/>
      <c r="C3027" s="52"/>
      <c r="D3027" s="56"/>
      <c r="F3027"/>
    </row>
    <row r="3028" spans="2:6" x14ac:dyDescent="0.25">
      <c r="B3028" s="55"/>
      <c r="C3028" s="52"/>
      <c r="D3028" s="56"/>
      <c r="F3028"/>
    </row>
    <row r="3029" spans="2:6" x14ac:dyDescent="0.25">
      <c r="B3029" s="55"/>
      <c r="C3029" s="52"/>
      <c r="D3029" s="56"/>
      <c r="F3029"/>
    </row>
    <row r="3030" spans="2:6" x14ac:dyDescent="0.25">
      <c r="B3030" s="55"/>
      <c r="C3030" s="52"/>
      <c r="D3030" s="56"/>
      <c r="F3030"/>
    </row>
    <row r="3031" spans="2:6" x14ac:dyDescent="0.25">
      <c r="B3031" s="55"/>
      <c r="C3031" s="52"/>
      <c r="D3031" s="56"/>
      <c r="F3031"/>
    </row>
    <row r="3032" spans="2:6" x14ac:dyDescent="0.25">
      <c r="B3032" s="55"/>
      <c r="C3032" s="52"/>
      <c r="D3032" s="56"/>
      <c r="F3032"/>
    </row>
    <row r="3033" spans="2:6" x14ac:dyDescent="0.25">
      <c r="B3033" s="55"/>
      <c r="C3033" s="52"/>
      <c r="D3033" s="56"/>
      <c r="F3033"/>
    </row>
    <row r="3034" spans="2:6" x14ac:dyDescent="0.25">
      <c r="B3034" s="55"/>
      <c r="C3034" s="52"/>
      <c r="D3034" s="56"/>
      <c r="F3034"/>
    </row>
    <row r="3035" spans="2:6" x14ac:dyDescent="0.25">
      <c r="B3035" s="55"/>
      <c r="C3035" s="52"/>
      <c r="D3035" s="56"/>
      <c r="F3035"/>
    </row>
    <row r="3036" spans="2:6" x14ac:dyDescent="0.25">
      <c r="B3036" s="55"/>
      <c r="C3036" s="52"/>
      <c r="D3036" s="56"/>
      <c r="F3036"/>
    </row>
    <row r="3037" spans="2:6" x14ac:dyDescent="0.25">
      <c r="B3037" s="55"/>
      <c r="C3037" s="52"/>
      <c r="D3037" s="56"/>
      <c r="F3037"/>
    </row>
    <row r="3038" spans="2:6" x14ac:dyDescent="0.25">
      <c r="B3038" s="55"/>
      <c r="C3038" s="52"/>
      <c r="D3038" s="56"/>
      <c r="F3038"/>
    </row>
    <row r="3039" spans="2:6" x14ac:dyDescent="0.25">
      <c r="B3039" s="55"/>
      <c r="C3039" s="52"/>
      <c r="D3039" s="56"/>
      <c r="F3039"/>
    </row>
    <row r="3040" spans="2:6" x14ac:dyDescent="0.25">
      <c r="B3040" s="55"/>
      <c r="C3040" s="52"/>
      <c r="D3040" s="56"/>
      <c r="F3040"/>
    </row>
    <row r="3041" spans="2:6" x14ac:dyDescent="0.25">
      <c r="B3041" s="55"/>
      <c r="C3041" s="52"/>
      <c r="D3041" s="56"/>
      <c r="F3041"/>
    </row>
    <row r="3042" spans="2:6" x14ac:dyDescent="0.25">
      <c r="B3042" s="55"/>
      <c r="C3042" s="52"/>
      <c r="D3042" s="56"/>
      <c r="F3042"/>
    </row>
    <row r="3043" spans="2:6" x14ac:dyDescent="0.25">
      <c r="B3043" s="55"/>
      <c r="C3043" s="52"/>
      <c r="D3043" s="56"/>
      <c r="F3043"/>
    </row>
    <row r="3044" spans="2:6" x14ac:dyDescent="0.25">
      <c r="B3044" s="55"/>
      <c r="C3044" s="52"/>
      <c r="D3044" s="56"/>
      <c r="F3044"/>
    </row>
    <row r="3045" spans="2:6" x14ac:dyDescent="0.25">
      <c r="B3045" s="55"/>
      <c r="C3045" s="52"/>
      <c r="D3045" s="56"/>
      <c r="F3045"/>
    </row>
    <row r="3046" spans="2:6" x14ac:dyDescent="0.25">
      <c r="B3046" s="55"/>
      <c r="C3046" s="52"/>
      <c r="D3046" s="56"/>
      <c r="F3046"/>
    </row>
    <row r="3047" spans="2:6" x14ac:dyDescent="0.25">
      <c r="B3047" s="55"/>
      <c r="C3047" s="52"/>
      <c r="D3047" s="56"/>
      <c r="F3047"/>
    </row>
    <row r="3048" spans="2:6" x14ac:dyDescent="0.25">
      <c r="B3048" s="55"/>
      <c r="C3048" s="52"/>
      <c r="D3048" s="56"/>
      <c r="F3048"/>
    </row>
    <row r="3049" spans="2:6" x14ac:dyDescent="0.25">
      <c r="B3049" s="55"/>
      <c r="C3049" s="52"/>
      <c r="D3049" s="56"/>
      <c r="F3049"/>
    </row>
    <row r="3050" spans="2:6" x14ac:dyDescent="0.25">
      <c r="B3050" s="55"/>
      <c r="C3050" s="52"/>
      <c r="D3050" s="56"/>
      <c r="F3050"/>
    </row>
    <row r="3051" spans="2:6" x14ac:dyDescent="0.25">
      <c r="B3051" s="55"/>
      <c r="C3051" s="52"/>
      <c r="D3051" s="56"/>
      <c r="F3051"/>
    </row>
    <row r="3052" spans="2:6" x14ac:dyDescent="0.25">
      <c r="B3052" s="55"/>
      <c r="C3052" s="52"/>
      <c r="D3052" s="56"/>
      <c r="F3052"/>
    </row>
    <row r="3053" spans="2:6" x14ac:dyDescent="0.25">
      <c r="B3053" s="55"/>
      <c r="C3053" s="52"/>
      <c r="D3053" s="56"/>
      <c r="F3053"/>
    </row>
    <row r="3054" spans="2:6" x14ac:dyDescent="0.25">
      <c r="B3054" s="55"/>
      <c r="C3054" s="52"/>
      <c r="D3054" s="56"/>
      <c r="F3054"/>
    </row>
    <row r="3055" spans="2:6" x14ac:dyDescent="0.25">
      <c r="B3055" s="55"/>
      <c r="C3055" s="52"/>
      <c r="D3055" s="56"/>
      <c r="F3055"/>
    </row>
    <row r="3056" spans="2:6" x14ac:dyDescent="0.25">
      <c r="B3056" s="55"/>
      <c r="C3056" s="52"/>
      <c r="D3056" s="56"/>
      <c r="F3056"/>
    </row>
    <row r="3057" spans="2:6" x14ac:dyDescent="0.25">
      <c r="B3057" s="55"/>
      <c r="C3057" s="52"/>
      <c r="D3057" s="56"/>
      <c r="F3057"/>
    </row>
    <row r="3058" spans="2:6" x14ac:dyDescent="0.25">
      <c r="B3058" s="55"/>
      <c r="C3058" s="52"/>
      <c r="D3058" s="56"/>
      <c r="F3058"/>
    </row>
    <row r="3059" spans="2:6" x14ac:dyDescent="0.25">
      <c r="B3059" s="55"/>
      <c r="C3059" s="52"/>
      <c r="D3059" s="56"/>
      <c r="F3059"/>
    </row>
    <row r="3060" spans="2:6" x14ac:dyDescent="0.25">
      <c r="B3060" s="55"/>
      <c r="C3060" s="52"/>
      <c r="D3060" s="56"/>
      <c r="F3060"/>
    </row>
    <row r="3061" spans="2:6" x14ac:dyDescent="0.25">
      <c r="B3061" s="55"/>
      <c r="C3061" s="52"/>
      <c r="D3061" s="56"/>
      <c r="F3061"/>
    </row>
    <row r="3062" spans="2:6" x14ac:dyDescent="0.25">
      <c r="B3062" s="55"/>
      <c r="C3062" s="52"/>
      <c r="D3062" s="56"/>
      <c r="F3062"/>
    </row>
    <row r="3063" spans="2:6" x14ac:dyDescent="0.25">
      <c r="B3063" s="55"/>
      <c r="C3063" s="52"/>
      <c r="D3063" s="56"/>
      <c r="F3063"/>
    </row>
    <row r="3064" spans="2:6" x14ac:dyDescent="0.25">
      <c r="B3064" s="55"/>
      <c r="C3064" s="52"/>
      <c r="D3064" s="56"/>
      <c r="F3064"/>
    </row>
    <row r="3065" spans="2:6" x14ac:dyDescent="0.25">
      <c r="B3065" s="55"/>
      <c r="C3065" s="52"/>
      <c r="D3065" s="56"/>
      <c r="F3065"/>
    </row>
    <row r="3066" spans="2:6" x14ac:dyDescent="0.25">
      <c r="B3066" s="55"/>
      <c r="C3066" s="52"/>
      <c r="D3066" s="56"/>
      <c r="F3066"/>
    </row>
    <row r="3067" spans="2:6" x14ac:dyDescent="0.25">
      <c r="B3067" s="55"/>
      <c r="C3067" s="52"/>
      <c r="D3067" s="56"/>
      <c r="F3067"/>
    </row>
    <row r="3068" spans="2:6" x14ac:dyDescent="0.25">
      <c r="B3068" s="55"/>
      <c r="C3068" s="52"/>
      <c r="D3068" s="56"/>
      <c r="F3068"/>
    </row>
    <row r="3069" spans="2:6" x14ac:dyDescent="0.25">
      <c r="B3069" s="55"/>
      <c r="C3069" s="52"/>
      <c r="D3069" s="56"/>
      <c r="F3069"/>
    </row>
    <row r="3070" spans="2:6" x14ac:dyDescent="0.25">
      <c r="B3070" s="55"/>
      <c r="C3070" s="52"/>
      <c r="D3070" s="56"/>
      <c r="F3070"/>
    </row>
    <row r="3071" spans="2:6" x14ac:dyDescent="0.25">
      <c r="B3071" s="55"/>
      <c r="C3071" s="52"/>
      <c r="D3071" s="56"/>
      <c r="F3071"/>
    </row>
    <row r="3072" spans="2:6" x14ac:dyDescent="0.25">
      <c r="B3072" s="55"/>
      <c r="C3072" s="52"/>
      <c r="D3072" s="56"/>
      <c r="F3072"/>
    </row>
    <row r="3073" spans="2:6" x14ac:dyDescent="0.25">
      <c r="B3073" s="55"/>
      <c r="C3073" s="52"/>
      <c r="D3073" s="56"/>
      <c r="F3073"/>
    </row>
    <row r="3074" spans="2:6" x14ac:dyDescent="0.25">
      <c r="B3074" s="55"/>
      <c r="C3074" s="52"/>
      <c r="D3074" s="56"/>
      <c r="F3074"/>
    </row>
    <row r="3075" spans="2:6" x14ac:dyDescent="0.25">
      <c r="B3075" s="55"/>
      <c r="C3075" s="52"/>
      <c r="D3075" s="56"/>
      <c r="F3075"/>
    </row>
    <row r="3076" spans="2:6" x14ac:dyDescent="0.25">
      <c r="B3076" s="55"/>
      <c r="C3076" s="52"/>
      <c r="D3076" s="56"/>
      <c r="F3076"/>
    </row>
    <row r="3077" spans="2:6" x14ac:dyDescent="0.25">
      <c r="B3077" s="55"/>
      <c r="C3077" s="52"/>
      <c r="D3077" s="56"/>
      <c r="F3077"/>
    </row>
    <row r="3078" spans="2:6" x14ac:dyDescent="0.25">
      <c r="B3078" s="55"/>
      <c r="C3078" s="52"/>
      <c r="D3078" s="56"/>
      <c r="F3078"/>
    </row>
    <row r="3079" spans="2:6" x14ac:dyDescent="0.25">
      <c r="B3079" s="55"/>
      <c r="C3079" s="52"/>
      <c r="D3079" s="56"/>
      <c r="F3079"/>
    </row>
    <row r="3080" spans="2:6" x14ac:dyDescent="0.25">
      <c r="B3080" s="55"/>
      <c r="C3080" s="52"/>
      <c r="D3080" s="56"/>
      <c r="F3080"/>
    </row>
    <row r="3081" spans="2:6" x14ac:dyDescent="0.25">
      <c r="B3081" s="55"/>
      <c r="C3081" s="52"/>
      <c r="D3081" s="56"/>
      <c r="F3081"/>
    </row>
    <row r="3082" spans="2:6" x14ac:dyDescent="0.25">
      <c r="B3082" s="55"/>
      <c r="C3082" s="52"/>
      <c r="D3082" s="56"/>
      <c r="F3082"/>
    </row>
    <row r="3083" spans="2:6" x14ac:dyDescent="0.25">
      <c r="B3083" s="55"/>
      <c r="C3083" s="52"/>
      <c r="D3083" s="56"/>
      <c r="F3083"/>
    </row>
    <row r="3084" spans="2:6" x14ac:dyDescent="0.25">
      <c r="B3084" s="55"/>
      <c r="C3084" s="52"/>
      <c r="D3084" s="56"/>
      <c r="F3084"/>
    </row>
    <row r="3085" spans="2:6" x14ac:dyDescent="0.25">
      <c r="B3085" s="55"/>
      <c r="C3085" s="52"/>
      <c r="D3085" s="56"/>
      <c r="F3085"/>
    </row>
    <row r="3086" spans="2:6" x14ac:dyDescent="0.25">
      <c r="B3086" s="55"/>
      <c r="C3086" s="52"/>
      <c r="D3086" s="56"/>
      <c r="F3086"/>
    </row>
    <row r="3087" spans="2:6" x14ac:dyDescent="0.25">
      <c r="B3087" s="55"/>
      <c r="C3087" s="52"/>
      <c r="D3087" s="56"/>
      <c r="F3087"/>
    </row>
    <row r="3088" spans="2:6" x14ac:dyDescent="0.25">
      <c r="B3088" s="55"/>
      <c r="C3088" s="52"/>
      <c r="D3088" s="56"/>
      <c r="F3088"/>
    </row>
    <row r="3089" spans="2:6" x14ac:dyDescent="0.25">
      <c r="B3089" s="55"/>
      <c r="C3089" s="52"/>
      <c r="D3089" s="56"/>
      <c r="F3089"/>
    </row>
    <row r="3090" spans="2:6" x14ac:dyDescent="0.25">
      <c r="B3090" s="55"/>
      <c r="C3090" s="52"/>
      <c r="D3090" s="56"/>
      <c r="F3090"/>
    </row>
    <row r="3091" spans="2:6" x14ac:dyDescent="0.25">
      <c r="B3091" s="55"/>
      <c r="C3091" s="52"/>
      <c r="D3091" s="56"/>
      <c r="F3091"/>
    </row>
    <row r="3092" spans="2:6" x14ac:dyDescent="0.25">
      <c r="B3092" s="55"/>
      <c r="C3092" s="52"/>
      <c r="D3092" s="56"/>
      <c r="F3092"/>
    </row>
    <row r="3093" spans="2:6" x14ac:dyDescent="0.25">
      <c r="B3093" s="55"/>
      <c r="C3093" s="52"/>
      <c r="D3093" s="56"/>
      <c r="F3093"/>
    </row>
    <row r="3094" spans="2:6" x14ac:dyDescent="0.25">
      <c r="B3094" s="55"/>
      <c r="C3094" s="52"/>
      <c r="D3094" s="56"/>
      <c r="F3094"/>
    </row>
    <row r="3095" spans="2:6" x14ac:dyDescent="0.25">
      <c r="B3095" s="55"/>
      <c r="C3095" s="52"/>
      <c r="D3095" s="56"/>
      <c r="F3095"/>
    </row>
    <row r="3096" spans="2:6" x14ac:dyDescent="0.25">
      <c r="B3096" s="55"/>
      <c r="C3096" s="52"/>
      <c r="D3096" s="56"/>
      <c r="F3096"/>
    </row>
    <row r="3097" spans="2:6" x14ac:dyDescent="0.25">
      <c r="B3097" s="55"/>
      <c r="C3097" s="52"/>
      <c r="D3097" s="56"/>
      <c r="F3097"/>
    </row>
    <row r="3098" spans="2:6" x14ac:dyDescent="0.25">
      <c r="B3098" s="55"/>
      <c r="C3098" s="52"/>
      <c r="D3098" s="56"/>
      <c r="F3098"/>
    </row>
    <row r="3099" spans="2:6" x14ac:dyDescent="0.25">
      <c r="B3099" s="55"/>
      <c r="C3099" s="52"/>
      <c r="D3099" s="56"/>
      <c r="F3099"/>
    </row>
    <row r="3100" spans="2:6" x14ac:dyDescent="0.25">
      <c r="B3100" s="55"/>
      <c r="C3100" s="52"/>
      <c r="D3100" s="56"/>
      <c r="F3100"/>
    </row>
    <row r="3101" spans="2:6" x14ac:dyDescent="0.25">
      <c r="B3101" s="55"/>
      <c r="C3101" s="52"/>
      <c r="D3101" s="56"/>
      <c r="F3101"/>
    </row>
    <row r="3102" spans="2:6" x14ac:dyDescent="0.25">
      <c r="B3102" s="55"/>
      <c r="C3102" s="52"/>
      <c r="D3102" s="56"/>
      <c r="F3102"/>
    </row>
    <row r="3103" spans="2:6" x14ac:dyDescent="0.25">
      <c r="B3103" s="55"/>
      <c r="C3103" s="52"/>
      <c r="D3103" s="56"/>
      <c r="F3103"/>
    </row>
    <row r="3104" spans="2:6" x14ac:dyDescent="0.25">
      <c r="B3104" s="55"/>
      <c r="C3104" s="52"/>
      <c r="D3104" s="56"/>
      <c r="F3104"/>
    </row>
    <row r="3105" spans="2:6" x14ac:dyDescent="0.25">
      <c r="B3105" s="55"/>
      <c r="C3105" s="52"/>
      <c r="D3105" s="56"/>
      <c r="F3105"/>
    </row>
    <row r="3106" spans="2:6" x14ac:dyDescent="0.25">
      <c r="B3106" s="55"/>
      <c r="C3106" s="52"/>
      <c r="D3106" s="56"/>
      <c r="F3106"/>
    </row>
    <row r="3107" spans="2:6" x14ac:dyDescent="0.25">
      <c r="B3107" s="55"/>
      <c r="C3107" s="52"/>
      <c r="D3107" s="56"/>
      <c r="F3107"/>
    </row>
    <row r="3108" spans="2:6" x14ac:dyDescent="0.25">
      <c r="B3108" s="55"/>
      <c r="C3108" s="52"/>
      <c r="D3108" s="56"/>
      <c r="F3108"/>
    </row>
    <row r="3109" spans="2:6" x14ac:dyDescent="0.25">
      <c r="B3109" s="55"/>
      <c r="C3109" s="52"/>
      <c r="D3109" s="56"/>
      <c r="F3109"/>
    </row>
    <row r="3110" spans="2:6" x14ac:dyDescent="0.25">
      <c r="B3110" s="55"/>
      <c r="C3110" s="52"/>
      <c r="D3110" s="56"/>
      <c r="F3110"/>
    </row>
    <row r="3111" spans="2:6" x14ac:dyDescent="0.25">
      <c r="B3111" s="55"/>
      <c r="C3111" s="52"/>
      <c r="D3111" s="56"/>
      <c r="F3111"/>
    </row>
    <row r="3112" spans="2:6" x14ac:dyDescent="0.25">
      <c r="B3112" s="55"/>
      <c r="C3112" s="52"/>
      <c r="D3112" s="56"/>
      <c r="F3112"/>
    </row>
    <row r="3113" spans="2:6" x14ac:dyDescent="0.25">
      <c r="B3113" s="55"/>
      <c r="C3113" s="52"/>
      <c r="D3113" s="56"/>
      <c r="F3113"/>
    </row>
    <row r="3114" spans="2:6" x14ac:dyDescent="0.25">
      <c r="B3114" s="55"/>
      <c r="C3114" s="52"/>
      <c r="D3114" s="56"/>
      <c r="F3114"/>
    </row>
    <row r="3115" spans="2:6" x14ac:dyDescent="0.25">
      <c r="B3115" s="55"/>
      <c r="C3115" s="52"/>
      <c r="D3115" s="56"/>
      <c r="F3115"/>
    </row>
    <row r="3116" spans="2:6" x14ac:dyDescent="0.25">
      <c r="B3116" s="55"/>
      <c r="C3116" s="52"/>
      <c r="D3116" s="56"/>
      <c r="F3116"/>
    </row>
    <row r="3117" spans="2:6" x14ac:dyDescent="0.25">
      <c r="B3117" s="55"/>
      <c r="C3117" s="52"/>
      <c r="D3117" s="56"/>
      <c r="F3117"/>
    </row>
    <row r="3118" spans="2:6" x14ac:dyDescent="0.25">
      <c r="B3118" s="55"/>
      <c r="C3118" s="52"/>
      <c r="D3118" s="56"/>
      <c r="F3118"/>
    </row>
    <row r="3119" spans="2:6" x14ac:dyDescent="0.25">
      <c r="B3119" s="55"/>
      <c r="C3119" s="52"/>
      <c r="D3119" s="56"/>
      <c r="F3119"/>
    </row>
    <row r="3120" spans="2:6" x14ac:dyDescent="0.25">
      <c r="B3120" s="55"/>
      <c r="C3120" s="52"/>
      <c r="D3120" s="56"/>
      <c r="F3120"/>
    </row>
    <row r="3121" spans="2:6" x14ac:dyDescent="0.25">
      <c r="B3121" s="55"/>
      <c r="C3121" s="52"/>
      <c r="D3121" s="56"/>
      <c r="F3121"/>
    </row>
    <row r="3122" spans="2:6" x14ac:dyDescent="0.25">
      <c r="B3122" s="55"/>
      <c r="C3122" s="52"/>
      <c r="D3122" s="56"/>
      <c r="F3122"/>
    </row>
    <row r="3123" spans="2:6" x14ac:dyDescent="0.25">
      <c r="B3123" s="55"/>
      <c r="C3123" s="52"/>
      <c r="D3123" s="56"/>
      <c r="F3123"/>
    </row>
    <row r="3124" spans="2:6" x14ac:dyDescent="0.25">
      <c r="B3124" s="55"/>
      <c r="C3124" s="52"/>
      <c r="D3124" s="56"/>
      <c r="F3124"/>
    </row>
    <row r="3125" spans="2:6" x14ac:dyDescent="0.25">
      <c r="B3125" s="55"/>
      <c r="C3125" s="52"/>
      <c r="D3125" s="56"/>
      <c r="F3125"/>
    </row>
    <row r="3126" spans="2:6" x14ac:dyDescent="0.25">
      <c r="B3126" s="55"/>
      <c r="C3126" s="52"/>
      <c r="D3126" s="56"/>
      <c r="F3126"/>
    </row>
    <row r="3127" spans="2:6" x14ac:dyDescent="0.25">
      <c r="B3127" s="55"/>
      <c r="C3127" s="52"/>
      <c r="D3127" s="56"/>
      <c r="F3127"/>
    </row>
    <row r="3128" spans="2:6" x14ac:dyDescent="0.25">
      <c r="B3128" s="55"/>
      <c r="C3128" s="52"/>
      <c r="D3128" s="56"/>
      <c r="F3128"/>
    </row>
    <row r="3129" spans="2:6" x14ac:dyDescent="0.25">
      <c r="B3129" s="55"/>
      <c r="C3129" s="52"/>
      <c r="D3129" s="56"/>
      <c r="F3129"/>
    </row>
    <row r="3130" spans="2:6" x14ac:dyDescent="0.25">
      <c r="B3130" s="55"/>
      <c r="C3130" s="52"/>
      <c r="D3130" s="56"/>
      <c r="F3130"/>
    </row>
    <row r="3131" spans="2:6" x14ac:dyDescent="0.25">
      <c r="B3131" s="55"/>
      <c r="C3131" s="52"/>
      <c r="D3131" s="56"/>
      <c r="F3131"/>
    </row>
    <row r="3132" spans="2:6" x14ac:dyDescent="0.25">
      <c r="B3132" s="55"/>
      <c r="C3132" s="52"/>
      <c r="D3132" s="56"/>
      <c r="F3132"/>
    </row>
    <row r="3133" spans="2:6" x14ac:dyDescent="0.25">
      <c r="B3133" s="55"/>
      <c r="C3133" s="52"/>
      <c r="D3133" s="56"/>
      <c r="F3133"/>
    </row>
    <row r="3134" spans="2:6" x14ac:dyDescent="0.25">
      <c r="B3134" s="55"/>
      <c r="C3134" s="52"/>
      <c r="D3134" s="56"/>
      <c r="F3134"/>
    </row>
    <row r="3135" spans="2:6" x14ac:dyDescent="0.25">
      <c r="B3135" s="55"/>
      <c r="C3135" s="52"/>
      <c r="D3135" s="56"/>
      <c r="F3135"/>
    </row>
    <row r="3136" spans="2:6" x14ac:dyDescent="0.25">
      <c r="B3136" s="55"/>
      <c r="C3136" s="52"/>
      <c r="D3136" s="56"/>
      <c r="F3136"/>
    </row>
    <row r="3137" spans="2:6" x14ac:dyDescent="0.25">
      <c r="B3137" s="55"/>
      <c r="C3137" s="52"/>
      <c r="D3137" s="56"/>
      <c r="F3137"/>
    </row>
    <row r="3138" spans="2:6" x14ac:dyDescent="0.25">
      <c r="B3138" s="55"/>
      <c r="C3138" s="52"/>
      <c r="D3138" s="56"/>
      <c r="F3138"/>
    </row>
    <row r="3139" spans="2:6" x14ac:dyDescent="0.25">
      <c r="B3139" s="55"/>
      <c r="C3139" s="52"/>
      <c r="D3139" s="56"/>
      <c r="F3139"/>
    </row>
    <row r="3140" spans="2:6" x14ac:dyDescent="0.25">
      <c r="B3140" s="55"/>
      <c r="C3140" s="52"/>
      <c r="D3140" s="56"/>
      <c r="F3140"/>
    </row>
    <row r="3141" spans="2:6" x14ac:dyDescent="0.25">
      <c r="B3141" s="55"/>
      <c r="C3141" s="52"/>
      <c r="D3141" s="56"/>
      <c r="F3141"/>
    </row>
    <row r="3142" spans="2:6" x14ac:dyDescent="0.25">
      <c r="B3142" s="55"/>
      <c r="C3142" s="52"/>
      <c r="D3142" s="56"/>
      <c r="F3142"/>
    </row>
    <row r="3143" spans="2:6" x14ac:dyDescent="0.25">
      <c r="B3143" s="55"/>
      <c r="C3143" s="52"/>
      <c r="D3143" s="56"/>
      <c r="F3143"/>
    </row>
    <row r="3144" spans="2:6" x14ac:dyDescent="0.25">
      <c r="B3144" s="55"/>
      <c r="C3144" s="52"/>
      <c r="D3144" s="56"/>
      <c r="F3144"/>
    </row>
    <row r="3145" spans="2:6" x14ac:dyDescent="0.25">
      <c r="B3145" s="55"/>
      <c r="C3145" s="52"/>
      <c r="D3145" s="56"/>
      <c r="F3145"/>
    </row>
    <row r="3146" spans="2:6" x14ac:dyDescent="0.25">
      <c r="B3146" s="55"/>
      <c r="C3146" s="52"/>
      <c r="D3146" s="56"/>
      <c r="F3146"/>
    </row>
    <row r="3147" spans="2:6" x14ac:dyDescent="0.25">
      <c r="B3147" s="55"/>
      <c r="C3147" s="52"/>
      <c r="D3147" s="56"/>
      <c r="F3147"/>
    </row>
    <row r="3148" spans="2:6" x14ac:dyDescent="0.25">
      <c r="B3148" s="55"/>
      <c r="C3148" s="52"/>
      <c r="D3148" s="56"/>
      <c r="F3148"/>
    </row>
    <row r="3149" spans="2:6" x14ac:dyDescent="0.25">
      <c r="B3149" s="55"/>
      <c r="C3149" s="52"/>
      <c r="D3149" s="56"/>
      <c r="F3149"/>
    </row>
    <row r="3150" spans="2:6" x14ac:dyDescent="0.25">
      <c r="B3150" s="55"/>
      <c r="C3150" s="52"/>
      <c r="D3150" s="56"/>
      <c r="F3150"/>
    </row>
    <row r="3151" spans="2:6" x14ac:dyDescent="0.25">
      <c r="B3151" s="55"/>
      <c r="C3151" s="52"/>
      <c r="D3151" s="56"/>
      <c r="F3151"/>
    </row>
    <row r="3152" spans="2:6" x14ac:dyDescent="0.25">
      <c r="B3152" s="55"/>
      <c r="C3152" s="52"/>
      <c r="D3152" s="56"/>
      <c r="F3152"/>
    </row>
    <row r="3153" spans="2:6" x14ac:dyDescent="0.25">
      <c r="B3153" s="55"/>
      <c r="C3153" s="52"/>
      <c r="D3153" s="56"/>
      <c r="F3153"/>
    </row>
    <row r="3154" spans="2:6" x14ac:dyDescent="0.25">
      <c r="B3154" s="55"/>
      <c r="C3154" s="52"/>
      <c r="D3154" s="56"/>
      <c r="F3154"/>
    </row>
    <row r="3155" spans="2:6" x14ac:dyDescent="0.25">
      <c r="B3155" s="55"/>
      <c r="C3155" s="52"/>
      <c r="D3155" s="56"/>
      <c r="F3155"/>
    </row>
    <row r="3156" spans="2:6" x14ac:dyDescent="0.25">
      <c r="B3156" s="55"/>
      <c r="C3156" s="52"/>
      <c r="D3156" s="56"/>
      <c r="F3156"/>
    </row>
    <row r="3157" spans="2:6" x14ac:dyDescent="0.25">
      <c r="B3157" s="55"/>
      <c r="C3157" s="52"/>
      <c r="D3157" s="56"/>
      <c r="F3157"/>
    </row>
    <row r="3158" spans="2:6" x14ac:dyDescent="0.25">
      <c r="B3158" s="55"/>
      <c r="C3158" s="52"/>
      <c r="D3158" s="56"/>
      <c r="F3158"/>
    </row>
    <row r="3159" spans="2:6" x14ac:dyDescent="0.25">
      <c r="B3159" s="55"/>
      <c r="C3159" s="52"/>
      <c r="D3159" s="56"/>
      <c r="F3159"/>
    </row>
    <row r="3160" spans="2:6" x14ac:dyDescent="0.25">
      <c r="B3160" s="55"/>
      <c r="C3160" s="52"/>
      <c r="D3160" s="56"/>
      <c r="F3160"/>
    </row>
    <row r="3161" spans="2:6" x14ac:dyDescent="0.25">
      <c r="B3161" s="55"/>
      <c r="C3161" s="52"/>
      <c r="D3161" s="56"/>
      <c r="F3161"/>
    </row>
    <row r="3162" spans="2:6" x14ac:dyDescent="0.25">
      <c r="B3162" s="55"/>
      <c r="C3162" s="52"/>
      <c r="D3162" s="56"/>
      <c r="F3162"/>
    </row>
    <row r="3163" spans="2:6" x14ac:dyDescent="0.25">
      <c r="B3163" s="55"/>
      <c r="C3163" s="52"/>
      <c r="D3163" s="56"/>
      <c r="F3163"/>
    </row>
    <row r="3164" spans="2:6" x14ac:dyDescent="0.25">
      <c r="B3164" s="55"/>
      <c r="C3164" s="52"/>
      <c r="D3164" s="56"/>
      <c r="F3164"/>
    </row>
    <row r="3165" spans="2:6" x14ac:dyDescent="0.25">
      <c r="B3165" s="55"/>
      <c r="C3165" s="52"/>
      <c r="D3165" s="56"/>
      <c r="F3165"/>
    </row>
    <row r="3166" spans="2:6" x14ac:dyDescent="0.25">
      <c r="B3166" s="55"/>
      <c r="C3166" s="52"/>
      <c r="D3166" s="56"/>
      <c r="F3166"/>
    </row>
    <row r="3167" spans="2:6" x14ac:dyDescent="0.25">
      <c r="B3167" s="55"/>
      <c r="C3167" s="52"/>
      <c r="D3167" s="56"/>
      <c r="F3167"/>
    </row>
    <row r="3168" spans="2:6" x14ac:dyDescent="0.25">
      <c r="B3168" s="55"/>
      <c r="C3168" s="52"/>
      <c r="D3168" s="56"/>
      <c r="F3168"/>
    </row>
    <row r="3169" spans="2:6" x14ac:dyDescent="0.25">
      <c r="B3169" s="55"/>
      <c r="C3169" s="52"/>
      <c r="D3169" s="56"/>
      <c r="F3169"/>
    </row>
    <row r="3170" spans="2:6" x14ac:dyDescent="0.25">
      <c r="B3170" s="55"/>
      <c r="C3170" s="52"/>
      <c r="D3170" s="56"/>
      <c r="F3170"/>
    </row>
    <row r="3171" spans="2:6" x14ac:dyDescent="0.25">
      <c r="B3171" s="55"/>
      <c r="C3171" s="52"/>
      <c r="D3171" s="56"/>
      <c r="F3171"/>
    </row>
    <row r="3172" spans="2:6" x14ac:dyDescent="0.25">
      <c r="B3172" s="55"/>
      <c r="C3172" s="52"/>
      <c r="D3172" s="56"/>
      <c r="F3172"/>
    </row>
    <row r="3173" spans="2:6" x14ac:dyDescent="0.25">
      <c r="B3173" s="55"/>
      <c r="C3173" s="52"/>
      <c r="D3173" s="56"/>
      <c r="F3173"/>
    </row>
    <row r="3174" spans="2:6" x14ac:dyDescent="0.25">
      <c r="B3174" s="55"/>
      <c r="C3174" s="52"/>
      <c r="D3174" s="56"/>
      <c r="F3174"/>
    </row>
    <row r="3175" spans="2:6" x14ac:dyDescent="0.25">
      <c r="B3175" s="55"/>
      <c r="C3175" s="52"/>
      <c r="D3175" s="56"/>
      <c r="F3175"/>
    </row>
    <row r="3176" spans="2:6" x14ac:dyDescent="0.25">
      <c r="B3176" s="55"/>
      <c r="C3176" s="52"/>
      <c r="D3176" s="56"/>
      <c r="F3176"/>
    </row>
    <row r="3177" spans="2:6" x14ac:dyDescent="0.25">
      <c r="B3177" s="55"/>
      <c r="C3177" s="52"/>
      <c r="D3177" s="56"/>
      <c r="F3177"/>
    </row>
    <row r="3178" spans="2:6" x14ac:dyDescent="0.25">
      <c r="B3178" s="55"/>
      <c r="C3178" s="52"/>
      <c r="D3178" s="56"/>
      <c r="F3178"/>
    </row>
    <row r="3179" spans="2:6" x14ac:dyDescent="0.25">
      <c r="B3179" s="55"/>
      <c r="C3179" s="52"/>
      <c r="D3179" s="56"/>
      <c r="F3179"/>
    </row>
    <row r="3180" spans="2:6" x14ac:dyDescent="0.25">
      <c r="B3180" s="55"/>
      <c r="C3180" s="52"/>
      <c r="D3180" s="56"/>
      <c r="F3180"/>
    </row>
    <row r="3181" spans="2:6" x14ac:dyDescent="0.25">
      <c r="B3181" s="55"/>
      <c r="C3181" s="52"/>
      <c r="D3181" s="56"/>
      <c r="F3181"/>
    </row>
    <row r="3182" spans="2:6" x14ac:dyDescent="0.25">
      <c r="B3182" s="55"/>
      <c r="C3182" s="52"/>
      <c r="D3182" s="56"/>
      <c r="F3182"/>
    </row>
    <row r="3183" spans="2:6" x14ac:dyDescent="0.25">
      <c r="B3183" s="55"/>
      <c r="C3183" s="52"/>
      <c r="D3183" s="56"/>
      <c r="F3183"/>
    </row>
    <row r="3184" spans="2:6" x14ac:dyDescent="0.25">
      <c r="B3184" s="55"/>
      <c r="C3184" s="52"/>
      <c r="D3184" s="56"/>
      <c r="F3184"/>
    </row>
    <row r="3185" spans="2:6" x14ac:dyDescent="0.25">
      <c r="B3185" s="55"/>
      <c r="C3185" s="52"/>
      <c r="D3185" s="56"/>
      <c r="F3185"/>
    </row>
    <row r="3186" spans="2:6" x14ac:dyDescent="0.25">
      <c r="B3186" s="55"/>
      <c r="C3186" s="52"/>
      <c r="D3186" s="56"/>
      <c r="F3186"/>
    </row>
    <row r="3187" spans="2:6" x14ac:dyDescent="0.25">
      <c r="B3187" s="55"/>
      <c r="C3187" s="52"/>
      <c r="D3187" s="56"/>
      <c r="F3187"/>
    </row>
    <row r="3188" spans="2:6" x14ac:dyDescent="0.25">
      <c r="B3188" s="55"/>
      <c r="C3188" s="52"/>
      <c r="D3188" s="56"/>
      <c r="F3188"/>
    </row>
    <row r="3189" spans="2:6" x14ac:dyDescent="0.25">
      <c r="B3189" s="55"/>
      <c r="C3189" s="52"/>
      <c r="D3189" s="56"/>
      <c r="F3189"/>
    </row>
    <row r="3190" spans="2:6" x14ac:dyDescent="0.25">
      <c r="B3190" s="55"/>
      <c r="C3190" s="52"/>
      <c r="D3190" s="56"/>
      <c r="F3190"/>
    </row>
    <row r="3191" spans="2:6" x14ac:dyDescent="0.25">
      <c r="B3191" s="55"/>
      <c r="C3191" s="52"/>
      <c r="D3191" s="56"/>
      <c r="F3191"/>
    </row>
    <row r="3192" spans="2:6" x14ac:dyDescent="0.25">
      <c r="B3192" s="55"/>
      <c r="C3192" s="52"/>
      <c r="D3192" s="56"/>
      <c r="F3192"/>
    </row>
    <row r="3193" spans="2:6" x14ac:dyDescent="0.25">
      <c r="B3193" s="55"/>
      <c r="C3193" s="52"/>
      <c r="D3193" s="56"/>
      <c r="F3193"/>
    </row>
    <row r="3194" spans="2:6" x14ac:dyDescent="0.25">
      <c r="B3194" s="55"/>
      <c r="C3194" s="52"/>
      <c r="D3194" s="56"/>
      <c r="F3194"/>
    </row>
    <row r="3195" spans="2:6" x14ac:dyDescent="0.25">
      <c r="B3195" s="55"/>
      <c r="C3195" s="52"/>
      <c r="D3195" s="56"/>
      <c r="F3195"/>
    </row>
    <row r="3196" spans="2:6" x14ac:dyDescent="0.25">
      <c r="B3196" s="55"/>
      <c r="C3196" s="52"/>
      <c r="D3196" s="56"/>
      <c r="F3196"/>
    </row>
    <row r="3197" spans="2:6" x14ac:dyDescent="0.25">
      <c r="B3197" s="55"/>
      <c r="C3197" s="52"/>
      <c r="D3197" s="56"/>
      <c r="F3197"/>
    </row>
    <row r="3198" spans="2:6" x14ac:dyDescent="0.25">
      <c r="B3198" s="55"/>
      <c r="C3198" s="52"/>
      <c r="D3198" s="56"/>
      <c r="F3198"/>
    </row>
    <row r="3199" spans="2:6" x14ac:dyDescent="0.25">
      <c r="B3199" s="55"/>
      <c r="C3199" s="52"/>
      <c r="D3199" s="56"/>
      <c r="F3199"/>
    </row>
    <row r="3200" spans="2:6" x14ac:dyDescent="0.25">
      <c r="B3200" s="55"/>
      <c r="C3200" s="52"/>
      <c r="D3200" s="56"/>
      <c r="F3200"/>
    </row>
    <row r="3201" spans="2:6" x14ac:dyDescent="0.25">
      <c r="B3201" s="55"/>
      <c r="C3201" s="52"/>
      <c r="D3201" s="56"/>
      <c r="F3201"/>
    </row>
    <row r="3202" spans="2:6" x14ac:dyDescent="0.25">
      <c r="B3202" s="55"/>
      <c r="C3202" s="52"/>
      <c r="D3202" s="56"/>
      <c r="F3202"/>
    </row>
    <row r="3203" spans="2:6" x14ac:dyDescent="0.25">
      <c r="B3203" s="55"/>
      <c r="C3203" s="52"/>
      <c r="D3203" s="56"/>
      <c r="F3203"/>
    </row>
    <row r="3204" spans="2:6" x14ac:dyDescent="0.25">
      <c r="B3204" s="55"/>
      <c r="C3204" s="52"/>
      <c r="D3204" s="56"/>
      <c r="F3204"/>
    </row>
    <row r="3205" spans="2:6" x14ac:dyDescent="0.25">
      <c r="B3205" s="55"/>
      <c r="C3205" s="52"/>
      <c r="D3205" s="56"/>
      <c r="F3205"/>
    </row>
    <row r="3206" spans="2:6" x14ac:dyDescent="0.25">
      <c r="B3206" s="55"/>
      <c r="C3206" s="52"/>
      <c r="D3206" s="56"/>
      <c r="F3206"/>
    </row>
    <row r="3207" spans="2:6" x14ac:dyDescent="0.25">
      <c r="B3207" s="55"/>
      <c r="C3207" s="52"/>
      <c r="D3207" s="56"/>
      <c r="F3207"/>
    </row>
    <row r="3208" spans="2:6" x14ac:dyDescent="0.25">
      <c r="B3208" s="55"/>
      <c r="C3208" s="52"/>
      <c r="D3208" s="56"/>
      <c r="F3208"/>
    </row>
    <row r="3209" spans="2:6" x14ac:dyDescent="0.25">
      <c r="B3209" s="55"/>
      <c r="C3209" s="52"/>
      <c r="D3209" s="56"/>
      <c r="F3209"/>
    </row>
    <row r="3210" spans="2:6" x14ac:dyDescent="0.25">
      <c r="B3210" s="55"/>
      <c r="C3210" s="52"/>
      <c r="D3210" s="56"/>
      <c r="F3210"/>
    </row>
    <row r="3211" spans="2:6" x14ac:dyDescent="0.25">
      <c r="B3211" s="55"/>
      <c r="C3211" s="52"/>
      <c r="D3211" s="56"/>
      <c r="F3211"/>
    </row>
    <row r="3212" spans="2:6" x14ac:dyDescent="0.25">
      <c r="B3212" s="55"/>
      <c r="C3212" s="52"/>
      <c r="D3212" s="56"/>
      <c r="F3212"/>
    </row>
    <row r="3213" spans="2:6" x14ac:dyDescent="0.25">
      <c r="B3213" s="55"/>
      <c r="C3213" s="52"/>
      <c r="D3213" s="56"/>
      <c r="F3213"/>
    </row>
    <row r="3214" spans="2:6" x14ac:dyDescent="0.25">
      <c r="B3214" s="55"/>
      <c r="C3214" s="52"/>
      <c r="D3214" s="56"/>
      <c r="F3214"/>
    </row>
    <row r="3215" spans="2:6" x14ac:dyDescent="0.25">
      <c r="B3215" s="55"/>
      <c r="C3215" s="52"/>
      <c r="D3215" s="56"/>
      <c r="F3215"/>
    </row>
    <row r="3216" spans="2:6" x14ac:dyDescent="0.25">
      <c r="B3216" s="55"/>
      <c r="C3216" s="52"/>
      <c r="D3216" s="56"/>
      <c r="F3216"/>
    </row>
    <row r="3217" spans="2:6" x14ac:dyDescent="0.25">
      <c r="B3217" s="55"/>
      <c r="C3217" s="52"/>
      <c r="D3217" s="56"/>
      <c r="F3217"/>
    </row>
    <row r="3218" spans="2:6" x14ac:dyDescent="0.25">
      <c r="B3218" s="55"/>
      <c r="C3218" s="52"/>
      <c r="D3218" s="56"/>
      <c r="F3218"/>
    </row>
    <row r="3219" spans="2:6" x14ac:dyDescent="0.25">
      <c r="B3219" s="55"/>
      <c r="C3219" s="52"/>
      <c r="D3219" s="56"/>
      <c r="F3219"/>
    </row>
    <row r="3220" spans="2:6" x14ac:dyDescent="0.25">
      <c r="B3220" s="55"/>
      <c r="C3220" s="52"/>
      <c r="D3220" s="56"/>
      <c r="F3220"/>
    </row>
    <row r="3221" spans="2:6" x14ac:dyDescent="0.25">
      <c r="B3221" s="55"/>
      <c r="C3221" s="52"/>
      <c r="D3221" s="56"/>
      <c r="F3221"/>
    </row>
    <row r="3222" spans="2:6" x14ac:dyDescent="0.25">
      <c r="B3222" s="55"/>
      <c r="C3222" s="52"/>
      <c r="D3222" s="56"/>
      <c r="F3222"/>
    </row>
    <row r="3223" spans="2:6" x14ac:dyDescent="0.25">
      <c r="B3223" s="55"/>
      <c r="C3223" s="52"/>
      <c r="D3223" s="56"/>
      <c r="F3223"/>
    </row>
    <row r="3224" spans="2:6" x14ac:dyDescent="0.25">
      <c r="B3224" s="55"/>
      <c r="C3224" s="52"/>
      <c r="D3224" s="56"/>
      <c r="F3224"/>
    </row>
    <row r="3225" spans="2:6" x14ac:dyDescent="0.25">
      <c r="B3225" s="55"/>
      <c r="C3225" s="52"/>
      <c r="D3225" s="56"/>
      <c r="F3225"/>
    </row>
    <row r="3226" spans="2:6" x14ac:dyDescent="0.25">
      <c r="B3226" s="55"/>
      <c r="C3226" s="52"/>
      <c r="D3226" s="56"/>
      <c r="F3226"/>
    </row>
    <row r="3227" spans="2:6" x14ac:dyDescent="0.25">
      <c r="B3227" s="55"/>
      <c r="C3227" s="52"/>
      <c r="D3227" s="56"/>
      <c r="F3227"/>
    </row>
    <row r="3228" spans="2:6" x14ac:dyDescent="0.25">
      <c r="B3228" s="55"/>
      <c r="C3228" s="52"/>
      <c r="D3228" s="56"/>
      <c r="F3228"/>
    </row>
    <row r="3229" spans="2:6" x14ac:dyDescent="0.25">
      <c r="B3229" s="55"/>
      <c r="C3229" s="52"/>
      <c r="D3229" s="56"/>
      <c r="F3229"/>
    </row>
    <row r="3230" spans="2:6" x14ac:dyDescent="0.25">
      <c r="B3230" s="55"/>
      <c r="C3230" s="52"/>
      <c r="D3230" s="56"/>
      <c r="F3230"/>
    </row>
    <row r="3231" spans="2:6" x14ac:dyDescent="0.25">
      <c r="B3231" s="55"/>
      <c r="C3231" s="52"/>
      <c r="D3231" s="56"/>
      <c r="F3231"/>
    </row>
    <row r="3232" spans="2:6" x14ac:dyDescent="0.25">
      <c r="B3232" s="55"/>
      <c r="C3232" s="52"/>
      <c r="D3232" s="56"/>
      <c r="F3232"/>
    </row>
    <row r="3233" spans="2:6" x14ac:dyDescent="0.25">
      <c r="B3233" s="55"/>
      <c r="C3233" s="52"/>
      <c r="D3233" s="56"/>
      <c r="F3233"/>
    </row>
    <row r="3234" spans="2:6" x14ac:dyDescent="0.25">
      <c r="B3234" s="55"/>
      <c r="C3234" s="52"/>
      <c r="D3234" s="56"/>
      <c r="F3234"/>
    </row>
    <row r="3235" spans="2:6" x14ac:dyDescent="0.25">
      <c r="B3235" s="55"/>
      <c r="C3235" s="52"/>
      <c r="D3235" s="56"/>
      <c r="F3235"/>
    </row>
    <row r="3236" spans="2:6" x14ac:dyDescent="0.25">
      <c r="B3236" s="55"/>
      <c r="C3236" s="52"/>
      <c r="D3236" s="56"/>
      <c r="F3236"/>
    </row>
    <row r="3237" spans="2:6" x14ac:dyDescent="0.25">
      <c r="B3237" s="55"/>
      <c r="C3237" s="52"/>
      <c r="D3237" s="56"/>
      <c r="F3237"/>
    </row>
    <row r="3238" spans="2:6" x14ac:dyDescent="0.25">
      <c r="B3238" s="55"/>
      <c r="C3238" s="52"/>
      <c r="D3238" s="56"/>
      <c r="F3238"/>
    </row>
    <row r="3239" spans="2:6" x14ac:dyDescent="0.25">
      <c r="B3239" s="55"/>
      <c r="C3239" s="52"/>
      <c r="D3239" s="56"/>
      <c r="F3239"/>
    </row>
    <row r="3240" spans="2:6" x14ac:dyDescent="0.25">
      <c r="B3240" s="55"/>
      <c r="C3240" s="52"/>
      <c r="D3240" s="56"/>
      <c r="F3240"/>
    </row>
    <row r="3241" spans="2:6" x14ac:dyDescent="0.25">
      <c r="B3241" s="55"/>
      <c r="C3241" s="52"/>
      <c r="D3241" s="56"/>
      <c r="F3241"/>
    </row>
    <row r="3242" spans="2:6" x14ac:dyDescent="0.25">
      <c r="B3242" s="55"/>
      <c r="C3242" s="52"/>
      <c r="D3242" s="56"/>
      <c r="F3242"/>
    </row>
    <row r="3243" spans="2:6" x14ac:dyDescent="0.25">
      <c r="B3243" s="55"/>
      <c r="C3243" s="52"/>
      <c r="D3243" s="56"/>
      <c r="F3243"/>
    </row>
    <row r="3244" spans="2:6" x14ac:dyDescent="0.25">
      <c r="B3244" s="55"/>
      <c r="C3244" s="52"/>
      <c r="D3244" s="56"/>
      <c r="F3244"/>
    </row>
    <row r="3245" spans="2:6" x14ac:dyDescent="0.25">
      <c r="B3245" s="55"/>
      <c r="C3245" s="52"/>
      <c r="D3245" s="56"/>
      <c r="F3245"/>
    </row>
    <row r="3246" spans="2:6" x14ac:dyDescent="0.25">
      <c r="B3246" s="55"/>
      <c r="C3246" s="52"/>
      <c r="D3246" s="56"/>
      <c r="F3246"/>
    </row>
    <row r="3247" spans="2:6" x14ac:dyDescent="0.25">
      <c r="B3247" s="55"/>
      <c r="C3247" s="52"/>
      <c r="D3247" s="56"/>
      <c r="F3247"/>
    </row>
    <row r="3248" spans="2:6" x14ac:dyDescent="0.25">
      <c r="B3248" s="55"/>
      <c r="C3248" s="52"/>
      <c r="D3248" s="56"/>
      <c r="F3248"/>
    </row>
    <row r="3249" spans="2:6" x14ac:dyDescent="0.25">
      <c r="B3249" s="55"/>
      <c r="C3249" s="52"/>
      <c r="D3249" s="56"/>
      <c r="F3249"/>
    </row>
    <row r="3250" spans="2:6" x14ac:dyDescent="0.25">
      <c r="B3250" s="55"/>
      <c r="C3250" s="52"/>
      <c r="D3250" s="56"/>
      <c r="F3250"/>
    </row>
    <row r="3251" spans="2:6" x14ac:dyDescent="0.25">
      <c r="B3251" s="55"/>
      <c r="C3251" s="52"/>
      <c r="D3251" s="56"/>
      <c r="F3251"/>
    </row>
    <row r="3252" spans="2:6" x14ac:dyDescent="0.25">
      <c r="B3252" s="55"/>
      <c r="C3252" s="52"/>
      <c r="D3252" s="56"/>
      <c r="F3252"/>
    </row>
    <row r="3253" spans="2:6" x14ac:dyDescent="0.25">
      <c r="B3253" s="55"/>
      <c r="C3253" s="52"/>
      <c r="D3253" s="56"/>
      <c r="F3253"/>
    </row>
    <row r="3254" spans="2:6" x14ac:dyDescent="0.25">
      <c r="B3254" s="55"/>
      <c r="C3254" s="52"/>
      <c r="D3254" s="56"/>
      <c r="F3254"/>
    </row>
    <row r="3255" spans="2:6" x14ac:dyDescent="0.25">
      <c r="B3255" s="55"/>
      <c r="C3255" s="52"/>
      <c r="D3255" s="56"/>
      <c r="F3255"/>
    </row>
    <row r="3256" spans="2:6" x14ac:dyDescent="0.25">
      <c r="B3256" s="55"/>
      <c r="C3256" s="52"/>
      <c r="D3256" s="56"/>
      <c r="F3256"/>
    </row>
    <row r="3257" spans="2:6" x14ac:dyDescent="0.25">
      <c r="B3257" s="55"/>
      <c r="C3257" s="52"/>
      <c r="D3257" s="56"/>
      <c r="F3257"/>
    </row>
    <row r="3258" spans="2:6" x14ac:dyDescent="0.25">
      <c r="B3258" s="55"/>
      <c r="C3258" s="52"/>
      <c r="D3258" s="56"/>
      <c r="F3258"/>
    </row>
    <row r="3259" spans="2:6" x14ac:dyDescent="0.25">
      <c r="B3259" s="55"/>
      <c r="C3259" s="52"/>
      <c r="D3259" s="56"/>
      <c r="F3259"/>
    </row>
    <row r="3260" spans="2:6" x14ac:dyDescent="0.25">
      <c r="B3260" s="55"/>
      <c r="C3260" s="52"/>
      <c r="D3260" s="56"/>
      <c r="F3260"/>
    </row>
    <row r="3261" spans="2:6" x14ac:dyDescent="0.25">
      <c r="B3261" s="55"/>
      <c r="C3261" s="52"/>
      <c r="D3261" s="56"/>
      <c r="F3261"/>
    </row>
    <row r="3262" spans="2:6" x14ac:dyDescent="0.25">
      <c r="B3262" s="55"/>
      <c r="C3262" s="52"/>
      <c r="D3262" s="56"/>
      <c r="F3262"/>
    </row>
    <row r="3263" spans="2:6" x14ac:dyDescent="0.25">
      <c r="B3263" s="55"/>
      <c r="C3263" s="52"/>
      <c r="D3263" s="56"/>
      <c r="F3263"/>
    </row>
    <row r="3264" spans="2:6" x14ac:dyDescent="0.25">
      <c r="B3264" s="55"/>
      <c r="C3264" s="52"/>
      <c r="D3264" s="56"/>
      <c r="F3264"/>
    </row>
    <row r="3265" spans="2:6" x14ac:dyDescent="0.25">
      <c r="B3265" s="55"/>
      <c r="C3265" s="52"/>
      <c r="D3265" s="56"/>
      <c r="F3265"/>
    </row>
    <row r="3266" spans="2:6" x14ac:dyDescent="0.25">
      <c r="B3266" s="55"/>
      <c r="C3266" s="52"/>
      <c r="D3266" s="56"/>
      <c r="F3266"/>
    </row>
    <row r="3267" spans="2:6" x14ac:dyDescent="0.25">
      <c r="B3267" s="55"/>
      <c r="C3267" s="52"/>
      <c r="D3267" s="56"/>
      <c r="F3267"/>
    </row>
    <row r="3268" spans="2:6" x14ac:dyDescent="0.25">
      <c r="B3268" s="55"/>
      <c r="C3268" s="52"/>
      <c r="D3268" s="56"/>
      <c r="F3268"/>
    </row>
    <row r="3269" spans="2:6" x14ac:dyDescent="0.25">
      <c r="B3269" s="55"/>
      <c r="C3269" s="52"/>
      <c r="D3269" s="56"/>
      <c r="F3269"/>
    </row>
    <row r="3270" spans="2:6" x14ac:dyDescent="0.25">
      <c r="B3270" s="55"/>
      <c r="C3270" s="52"/>
      <c r="D3270" s="56"/>
      <c r="F3270"/>
    </row>
    <row r="3271" spans="2:6" x14ac:dyDescent="0.25">
      <c r="B3271" s="55"/>
      <c r="C3271" s="52"/>
      <c r="D3271" s="56"/>
      <c r="F3271"/>
    </row>
    <row r="3272" spans="2:6" x14ac:dyDescent="0.25">
      <c r="B3272" s="55"/>
      <c r="C3272" s="52"/>
      <c r="D3272" s="56"/>
      <c r="F3272"/>
    </row>
    <row r="3273" spans="2:6" x14ac:dyDescent="0.25">
      <c r="B3273" s="55"/>
      <c r="C3273" s="52"/>
      <c r="D3273" s="56"/>
      <c r="F3273"/>
    </row>
    <row r="3274" spans="2:6" x14ac:dyDescent="0.25">
      <c r="B3274" s="55"/>
      <c r="C3274" s="52"/>
      <c r="D3274" s="56"/>
      <c r="F3274"/>
    </row>
    <row r="3275" spans="2:6" x14ac:dyDescent="0.25">
      <c r="B3275" s="55"/>
      <c r="C3275" s="52"/>
      <c r="D3275" s="56"/>
      <c r="F3275"/>
    </row>
    <row r="3276" spans="2:6" x14ac:dyDescent="0.25">
      <c r="B3276" s="55"/>
      <c r="C3276" s="52"/>
      <c r="D3276" s="56"/>
      <c r="F3276"/>
    </row>
    <row r="3277" spans="2:6" x14ac:dyDescent="0.25">
      <c r="B3277" s="55"/>
      <c r="C3277" s="52"/>
      <c r="D3277" s="56"/>
      <c r="F3277"/>
    </row>
    <row r="3278" spans="2:6" x14ac:dyDescent="0.25">
      <c r="B3278" s="55"/>
      <c r="C3278" s="52"/>
      <c r="D3278" s="56"/>
      <c r="F3278"/>
    </row>
    <row r="3279" spans="2:6" x14ac:dyDescent="0.25">
      <c r="B3279" s="55"/>
      <c r="C3279" s="52"/>
      <c r="D3279" s="56"/>
      <c r="F3279"/>
    </row>
    <row r="3280" spans="2:6" x14ac:dyDescent="0.25">
      <c r="B3280" s="55"/>
      <c r="C3280" s="52"/>
      <c r="D3280" s="56"/>
      <c r="F3280"/>
    </row>
    <row r="3281" spans="2:6" x14ac:dyDescent="0.25">
      <c r="B3281" s="55"/>
      <c r="C3281" s="52"/>
      <c r="D3281" s="56"/>
      <c r="F3281"/>
    </row>
    <row r="3282" spans="2:6" x14ac:dyDescent="0.25">
      <c r="B3282" s="55"/>
      <c r="C3282" s="52"/>
      <c r="D3282" s="56"/>
      <c r="F3282"/>
    </row>
    <row r="3283" spans="2:6" x14ac:dyDescent="0.25">
      <c r="B3283" s="55"/>
      <c r="C3283" s="52"/>
      <c r="D3283" s="56"/>
      <c r="F3283"/>
    </row>
    <row r="3284" spans="2:6" x14ac:dyDescent="0.25">
      <c r="B3284" s="55"/>
      <c r="C3284" s="52"/>
      <c r="D3284" s="56"/>
      <c r="F3284"/>
    </row>
    <row r="3285" spans="2:6" x14ac:dyDescent="0.25">
      <c r="B3285" s="55"/>
      <c r="C3285" s="52"/>
      <c r="D3285" s="56"/>
      <c r="F3285"/>
    </row>
    <row r="3286" spans="2:6" x14ac:dyDescent="0.25">
      <c r="B3286" s="55"/>
      <c r="C3286" s="52"/>
      <c r="D3286" s="56"/>
      <c r="F3286"/>
    </row>
    <row r="3287" spans="2:6" x14ac:dyDescent="0.25">
      <c r="B3287" s="55"/>
      <c r="C3287" s="52"/>
      <c r="D3287" s="56"/>
      <c r="F3287"/>
    </row>
    <row r="3288" spans="2:6" x14ac:dyDescent="0.25">
      <c r="B3288" s="55"/>
      <c r="C3288" s="52"/>
      <c r="D3288" s="56"/>
      <c r="F3288"/>
    </row>
    <row r="3289" spans="2:6" x14ac:dyDescent="0.25">
      <c r="B3289" s="55"/>
      <c r="C3289" s="52"/>
      <c r="D3289" s="56"/>
      <c r="F3289"/>
    </row>
    <row r="3290" spans="2:6" x14ac:dyDescent="0.25">
      <c r="B3290" s="55"/>
      <c r="C3290" s="52"/>
      <c r="D3290" s="56"/>
      <c r="F3290"/>
    </row>
    <row r="3291" spans="2:6" x14ac:dyDescent="0.25">
      <c r="B3291" s="55"/>
      <c r="C3291" s="52"/>
      <c r="D3291" s="56"/>
      <c r="F3291"/>
    </row>
    <row r="3292" spans="2:6" x14ac:dyDescent="0.25">
      <c r="B3292" s="55"/>
      <c r="C3292" s="52"/>
      <c r="D3292" s="56"/>
      <c r="F3292"/>
    </row>
    <row r="3293" spans="2:6" x14ac:dyDescent="0.25">
      <c r="B3293" s="55"/>
      <c r="C3293" s="52"/>
      <c r="D3293" s="56"/>
      <c r="F3293"/>
    </row>
    <row r="3294" spans="2:6" x14ac:dyDescent="0.25">
      <c r="B3294" s="55"/>
      <c r="C3294" s="52"/>
      <c r="D3294" s="56"/>
      <c r="F3294"/>
    </row>
    <row r="3295" spans="2:6" x14ac:dyDescent="0.25">
      <c r="B3295" s="55"/>
      <c r="C3295" s="52"/>
      <c r="D3295" s="56"/>
      <c r="F3295"/>
    </row>
    <row r="3296" spans="2:6" x14ac:dyDescent="0.25">
      <c r="B3296" s="55"/>
      <c r="C3296" s="52"/>
      <c r="D3296" s="56"/>
      <c r="F3296"/>
    </row>
    <row r="3297" spans="2:6" x14ac:dyDescent="0.25">
      <c r="B3297" s="55"/>
      <c r="C3297" s="52"/>
      <c r="D3297" s="56"/>
      <c r="F3297"/>
    </row>
    <row r="3298" spans="2:6" x14ac:dyDescent="0.25">
      <c r="B3298" s="55"/>
      <c r="C3298" s="52"/>
      <c r="D3298" s="56"/>
      <c r="F3298"/>
    </row>
    <row r="3299" spans="2:6" x14ac:dyDescent="0.25">
      <c r="B3299" s="55"/>
      <c r="C3299" s="52"/>
      <c r="D3299" s="56"/>
      <c r="F3299"/>
    </row>
    <row r="3300" spans="2:6" x14ac:dyDescent="0.25">
      <c r="B3300" s="55"/>
      <c r="C3300" s="52"/>
      <c r="D3300" s="56"/>
      <c r="F3300"/>
    </row>
    <row r="3301" spans="2:6" x14ac:dyDescent="0.25">
      <c r="B3301" s="55"/>
      <c r="C3301" s="52"/>
      <c r="D3301" s="56"/>
      <c r="F3301"/>
    </row>
    <row r="3302" spans="2:6" x14ac:dyDescent="0.25">
      <c r="B3302" s="55"/>
      <c r="C3302" s="52"/>
      <c r="D3302" s="56"/>
      <c r="F3302"/>
    </row>
    <row r="3303" spans="2:6" x14ac:dyDescent="0.25">
      <c r="B3303" s="55"/>
      <c r="C3303" s="52"/>
      <c r="D3303" s="56"/>
      <c r="F3303"/>
    </row>
    <row r="3304" spans="2:6" x14ac:dyDescent="0.25">
      <c r="B3304" s="55"/>
      <c r="C3304" s="52"/>
      <c r="D3304" s="56"/>
      <c r="F3304"/>
    </row>
    <row r="3305" spans="2:6" x14ac:dyDescent="0.25">
      <c r="B3305" s="55"/>
      <c r="C3305" s="52"/>
      <c r="D3305" s="56"/>
      <c r="F3305"/>
    </row>
    <row r="3306" spans="2:6" x14ac:dyDescent="0.25">
      <c r="B3306" s="55"/>
      <c r="C3306" s="52"/>
      <c r="D3306" s="56"/>
      <c r="F3306"/>
    </row>
    <row r="3307" spans="2:6" x14ac:dyDescent="0.25">
      <c r="B3307" s="55"/>
      <c r="C3307" s="52"/>
      <c r="D3307" s="56"/>
      <c r="F3307"/>
    </row>
    <row r="3308" spans="2:6" x14ac:dyDescent="0.25">
      <c r="B3308" s="55"/>
      <c r="C3308" s="52"/>
      <c r="D3308" s="56"/>
      <c r="F3308"/>
    </row>
    <row r="3309" spans="2:6" x14ac:dyDescent="0.25">
      <c r="B3309" s="55"/>
      <c r="C3309" s="52"/>
      <c r="D3309" s="56"/>
      <c r="F3309"/>
    </row>
    <row r="3310" spans="2:6" x14ac:dyDescent="0.25">
      <c r="B3310" s="55"/>
      <c r="C3310" s="52"/>
      <c r="D3310" s="56"/>
      <c r="F3310"/>
    </row>
    <row r="3311" spans="2:6" x14ac:dyDescent="0.25">
      <c r="B3311" s="55"/>
      <c r="C3311" s="52"/>
      <c r="D3311" s="56"/>
      <c r="F3311"/>
    </row>
    <row r="3312" spans="2:6" x14ac:dyDescent="0.25">
      <c r="B3312" s="55"/>
      <c r="C3312" s="52"/>
      <c r="D3312" s="56"/>
      <c r="F3312"/>
    </row>
    <row r="3313" spans="2:6" x14ac:dyDescent="0.25">
      <c r="B3313" s="55"/>
      <c r="C3313" s="52"/>
      <c r="D3313" s="56"/>
      <c r="F3313"/>
    </row>
    <row r="3314" spans="2:6" x14ac:dyDescent="0.25">
      <c r="B3314" s="55"/>
      <c r="C3314" s="52"/>
      <c r="D3314" s="56"/>
      <c r="F3314"/>
    </row>
    <row r="3315" spans="2:6" x14ac:dyDescent="0.25">
      <c r="B3315" s="55"/>
      <c r="C3315" s="52"/>
      <c r="D3315" s="56"/>
      <c r="F3315"/>
    </row>
    <row r="3316" spans="2:6" x14ac:dyDescent="0.25">
      <c r="B3316" s="55"/>
      <c r="C3316" s="52"/>
      <c r="D3316" s="56"/>
      <c r="F3316"/>
    </row>
    <row r="3317" spans="2:6" x14ac:dyDescent="0.25">
      <c r="B3317" s="55"/>
      <c r="C3317" s="52"/>
      <c r="D3317" s="56"/>
      <c r="F3317"/>
    </row>
    <row r="3318" spans="2:6" x14ac:dyDescent="0.25">
      <c r="B3318" s="55"/>
      <c r="C3318" s="52"/>
      <c r="D3318" s="56"/>
      <c r="F3318"/>
    </row>
    <row r="3319" spans="2:6" x14ac:dyDescent="0.25">
      <c r="B3319" s="55"/>
      <c r="C3319" s="52"/>
      <c r="D3319" s="56"/>
      <c r="F3319"/>
    </row>
    <row r="3320" spans="2:6" x14ac:dyDescent="0.25">
      <c r="B3320" s="55"/>
      <c r="C3320" s="52"/>
      <c r="D3320" s="56"/>
      <c r="F3320"/>
    </row>
    <row r="3321" spans="2:6" x14ac:dyDescent="0.25">
      <c r="B3321" s="55"/>
      <c r="C3321" s="52"/>
      <c r="D3321" s="56"/>
      <c r="F3321"/>
    </row>
    <row r="3322" spans="2:6" x14ac:dyDescent="0.25">
      <c r="B3322" s="55"/>
      <c r="C3322" s="52"/>
      <c r="D3322" s="56"/>
      <c r="F3322"/>
    </row>
    <row r="3323" spans="2:6" x14ac:dyDescent="0.25">
      <c r="B3323" s="55"/>
      <c r="C3323" s="52"/>
      <c r="D3323" s="56"/>
      <c r="F3323"/>
    </row>
    <row r="3324" spans="2:6" x14ac:dyDescent="0.25">
      <c r="B3324" s="55"/>
      <c r="C3324" s="52"/>
      <c r="D3324" s="56"/>
      <c r="F3324"/>
    </row>
    <row r="3325" spans="2:6" x14ac:dyDescent="0.25">
      <c r="B3325" s="55"/>
      <c r="C3325" s="52"/>
      <c r="D3325" s="56"/>
      <c r="F3325"/>
    </row>
    <row r="3326" spans="2:6" x14ac:dyDescent="0.25">
      <c r="B3326" s="55"/>
      <c r="C3326" s="52"/>
      <c r="D3326" s="56"/>
      <c r="F3326"/>
    </row>
    <row r="3327" spans="2:6" x14ac:dyDescent="0.25">
      <c r="B3327" s="55"/>
      <c r="C3327" s="52"/>
      <c r="D3327" s="56"/>
      <c r="F3327"/>
    </row>
    <row r="3328" spans="2:6" x14ac:dyDescent="0.25">
      <c r="B3328" s="55"/>
      <c r="C3328" s="52"/>
      <c r="D3328" s="56"/>
      <c r="F3328"/>
    </row>
    <row r="3329" spans="2:6" x14ac:dyDescent="0.25">
      <c r="B3329" s="55"/>
      <c r="C3329" s="52"/>
      <c r="D3329" s="56"/>
      <c r="F3329"/>
    </row>
    <row r="3330" spans="2:6" x14ac:dyDescent="0.25">
      <c r="B3330" s="55"/>
      <c r="C3330" s="52"/>
      <c r="D3330" s="56"/>
      <c r="F3330"/>
    </row>
    <row r="3331" spans="2:6" x14ac:dyDescent="0.25">
      <c r="B3331" s="55"/>
      <c r="C3331" s="52"/>
      <c r="D3331" s="56"/>
      <c r="F3331"/>
    </row>
    <row r="3332" spans="2:6" x14ac:dyDescent="0.25">
      <c r="B3332" s="55"/>
      <c r="C3332" s="52"/>
      <c r="D3332" s="56"/>
      <c r="F3332"/>
    </row>
    <row r="3333" spans="2:6" x14ac:dyDescent="0.25">
      <c r="B3333" s="55"/>
      <c r="C3333" s="52"/>
      <c r="D3333" s="56"/>
      <c r="F3333"/>
    </row>
    <row r="3334" spans="2:6" x14ac:dyDescent="0.25">
      <c r="B3334" s="55"/>
      <c r="C3334" s="52"/>
      <c r="D3334" s="56"/>
      <c r="F3334"/>
    </row>
    <row r="3335" spans="2:6" x14ac:dyDescent="0.25">
      <c r="B3335" s="55"/>
      <c r="C3335" s="52"/>
      <c r="D3335" s="56"/>
      <c r="F3335"/>
    </row>
    <row r="3336" spans="2:6" x14ac:dyDescent="0.25">
      <c r="B3336" s="55"/>
      <c r="C3336" s="52"/>
      <c r="D3336" s="56"/>
      <c r="F3336"/>
    </row>
    <row r="3337" spans="2:6" x14ac:dyDescent="0.25">
      <c r="B3337" s="55"/>
      <c r="C3337" s="52"/>
      <c r="D3337" s="56"/>
      <c r="F3337"/>
    </row>
    <row r="3338" spans="2:6" x14ac:dyDescent="0.25">
      <c r="B3338" s="55"/>
      <c r="C3338" s="52"/>
      <c r="D3338" s="56"/>
      <c r="F3338"/>
    </row>
    <row r="3339" spans="2:6" x14ac:dyDescent="0.25">
      <c r="B3339" s="55"/>
      <c r="C3339" s="52"/>
      <c r="D3339" s="56"/>
      <c r="F3339"/>
    </row>
    <row r="3340" spans="2:6" x14ac:dyDescent="0.25">
      <c r="B3340" s="55"/>
      <c r="C3340" s="52"/>
      <c r="D3340" s="56"/>
      <c r="F3340"/>
    </row>
    <row r="3341" spans="2:6" x14ac:dyDescent="0.25">
      <c r="B3341" s="55"/>
      <c r="C3341" s="52"/>
      <c r="D3341" s="56"/>
      <c r="F3341"/>
    </row>
    <row r="3342" spans="2:6" x14ac:dyDescent="0.25">
      <c r="B3342" s="55"/>
      <c r="C3342" s="52"/>
      <c r="D3342" s="56"/>
      <c r="F3342"/>
    </row>
    <row r="3343" spans="2:6" x14ac:dyDescent="0.25">
      <c r="B3343" s="55"/>
      <c r="C3343" s="52"/>
      <c r="D3343" s="56"/>
      <c r="F3343"/>
    </row>
    <row r="3344" spans="2:6" x14ac:dyDescent="0.25">
      <c r="B3344" s="55"/>
      <c r="C3344" s="52"/>
      <c r="D3344" s="56"/>
      <c r="F3344"/>
    </row>
    <row r="3345" spans="2:6" x14ac:dyDescent="0.25">
      <c r="B3345" s="55"/>
      <c r="C3345" s="52"/>
      <c r="D3345" s="56"/>
      <c r="F3345"/>
    </row>
    <row r="3346" spans="2:6" x14ac:dyDescent="0.25">
      <c r="B3346" s="55"/>
      <c r="C3346" s="52"/>
      <c r="D3346" s="56"/>
      <c r="F3346"/>
    </row>
    <row r="3347" spans="2:6" x14ac:dyDescent="0.25">
      <c r="B3347" s="55"/>
      <c r="C3347" s="52"/>
      <c r="D3347" s="56"/>
      <c r="F3347"/>
    </row>
    <row r="3348" spans="2:6" x14ac:dyDescent="0.25">
      <c r="B3348" s="55"/>
      <c r="C3348" s="52"/>
      <c r="D3348" s="56"/>
      <c r="F3348"/>
    </row>
    <row r="3349" spans="2:6" x14ac:dyDescent="0.25">
      <c r="B3349" s="55"/>
      <c r="C3349" s="52"/>
      <c r="D3349" s="56"/>
      <c r="F3349"/>
    </row>
    <row r="3350" spans="2:6" x14ac:dyDescent="0.25">
      <c r="B3350" s="55"/>
      <c r="C3350" s="52"/>
      <c r="D3350" s="56"/>
      <c r="F3350"/>
    </row>
    <row r="3351" spans="2:6" x14ac:dyDescent="0.25">
      <c r="B3351" s="55"/>
      <c r="C3351" s="52"/>
      <c r="D3351" s="56"/>
      <c r="F3351"/>
    </row>
    <row r="3352" spans="2:6" x14ac:dyDescent="0.25">
      <c r="B3352" s="55"/>
      <c r="C3352" s="52"/>
      <c r="D3352" s="56"/>
      <c r="F3352"/>
    </row>
    <row r="3353" spans="2:6" x14ac:dyDescent="0.25">
      <c r="B3353" s="55"/>
      <c r="C3353" s="52"/>
      <c r="D3353" s="56"/>
      <c r="F3353"/>
    </row>
    <row r="3354" spans="2:6" x14ac:dyDescent="0.25">
      <c r="B3354" s="55"/>
      <c r="C3354" s="52"/>
      <c r="D3354" s="56"/>
      <c r="F3354"/>
    </row>
    <row r="3355" spans="2:6" x14ac:dyDescent="0.25">
      <c r="B3355" s="55"/>
      <c r="C3355" s="52"/>
      <c r="D3355" s="56"/>
      <c r="F3355"/>
    </row>
    <row r="3356" spans="2:6" x14ac:dyDescent="0.25">
      <c r="B3356" s="55"/>
      <c r="C3356" s="52"/>
      <c r="D3356" s="56"/>
      <c r="F3356"/>
    </row>
    <row r="3357" spans="2:6" x14ac:dyDescent="0.25">
      <c r="B3357" s="55"/>
      <c r="C3357" s="52"/>
      <c r="D3357" s="56"/>
      <c r="F3357"/>
    </row>
    <row r="3358" spans="2:6" x14ac:dyDescent="0.25">
      <c r="B3358" s="55"/>
      <c r="C3358" s="52"/>
      <c r="D3358" s="56"/>
      <c r="F3358"/>
    </row>
    <row r="3359" spans="2:6" x14ac:dyDescent="0.25">
      <c r="B3359" s="55"/>
      <c r="C3359" s="52"/>
      <c r="D3359" s="56"/>
      <c r="F3359"/>
    </row>
    <row r="3360" spans="2:6" x14ac:dyDescent="0.25">
      <c r="B3360" s="55"/>
      <c r="C3360" s="52"/>
      <c r="D3360" s="56"/>
      <c r="F3360"/>
    </row>
    <row r="3361" spans="2:6" x14ac:dyDescent="0.25">
      <c r="B3361" s="55"/>
      <c r="C3361" s="52"/>
      <c r="D3361" s="56"/>
      <c r="F3361"/>
    </row>
    <row r="3362" spans="2:6" x14ac:dyDescent="0.25">
      <c r="B3362" s="55"/>
      <c r="C3362" s="52"/>
      <c r="D3362" s="56"/>
      <c r="F3362"/>
    </row>
    <row r="3363" spans="2:6" x14ac:dyDescent="0.25">
      <c r="B3363" s="55"/>
      <c r="C3363" s="52"/>
      <c r="D3363" s="56"/>
      <c r="F3363"/>
    </row>
    <row r="3364" spans="2:6" x14ac:dyDescent="0.25">
      <c r="B3364" s="55"/>
      <c r="C3364" s="52"/>
      <c r="D3364" s="56"/>
      <c r="F3364"/>
    </row>
    <row r="3365" spans="2:6" x14ac:dyDescent="0.25">
      <c r="B3365" s="55"/>
      <c r="C3365" s="52"/>
      <c r="D3365" s="56"/>
      <c r="F3365"/>
    </row>
    <row r="3366" spans="2:6" x14ac:dyDescent="0.25">
      <c r="B3366" s="55"/>
      <c r="C3366" s="52"/>
      <c r="D3366" s="56"/>
      <c r="F3366"/>
    </row>
    <row r="3367" spans="2:6" x14ac:dyDescent="0.25">
      <c r="B3367" s="55"/>
      <c r="C3367" s="52"/>
      <c r="D3367" s="56"/>
      <c r="F3367"/>
    </row>
    <row r="3368" spans="2:6" x14ac:dyDescent="0.25">
      <c r="B3368" s="55"/>
      <c r="C3368" s="52"/>
      <c r="D3368" s="56"/>
      <c r="F3368"/>
    </row>
    <row r="3369" spans="2:6" x14ac:dyDescent="0.25">
      <c r="B3369" s="55"/>
      <c r="C3369" s="52"/>
      <c r="D3369" s="56"/>
      <c r="F3369"/>
    </row>
    <row r="3370" spans="2:6" x14ac:dyDescent="0.25">
      <c r="B3370" s="55"/>
      <c r="C3370" s="52"/>
      <c r="D3370" s="56"/>
      <c r="F3370"/>
    </row>
    <row r="3371" spans="2:6" x14ac:dyDescent="0.25">
      <c r="B3371" s="55"/>
      <c r="C3371" s="52"/>
      <c r="D3371" s="56"/>
      <c r="F3371"/>
    </row>
    <row r="3372" spans="2:6" x14ac:dyDescent="0.25">
      <c r="B3372" s="55"/>
      <c r="C3372" s="52"/>
      <c r="D3372" s="56"/>
      <c r="F3372"/>
    </row>
    <row r="3373" spans="2:6" x14ac:dyDescent="0.25">
      <c r="B3373" s="55"/>
      <c r="C3373" s="52"/>
      <c r="D3373" s="56"/>
      <c r="F3373"/>
    </row>
    <row r="3374" spans="2:6" x14ac:dyDescent="0.25">
      <c r="B3374" s="55"/>
      <c r="C3374" s="52"/>
      <c r="D3374" s="56"/>
      <c r="F3374"/>
    </row>
    <row r="3375" spans="2:6" x14ac:dyDescent="0.25">
      <c r="B3375" s="55"/>
      <c r="C3375" s="52"/>
      <c r="D3375" s="56"/>
      <c r="F3375"/>
    </row>
    <row r="3376" spans="2:6" x14ac:dyDescent="0.25">
      <c r="B3376" s="55"/>
      <c r="C3376" s="52"/>
      <c r="D3376" s="56"/>
      <c r="F3376"/>
    </row>
    <row r="3377" spans="2:6" x14ac:dyDescent="0.25">
      <c r="B3377" s="55"/>
      <c r="C3377" s="52"/>
      <c r="D3377" s="56"/>
      <c r="F3377"/>
    </row>
    <row r="3378" spans="2:6" x14ac:dyDescent="0.25">
      <c r="B3378" s="55"/>
      <c r="C3378" s="52"/>
      <c r="D3378" s="56"/>
      <c r="F3378"/>
    </row>
    <row r="3379" spans="2:6" x14ac:dyDescent="0.25">
      <c r="B3379" s="55"/>
      <c r="C3379" s="52"/>
      <c r="D3379" s="56"/>
      <c r="F3379"/>
    </row>
    <row r="3380" spans="2:6" x14ac:dyDescent="0.25">
      <c r="B3380" s="55"/>
      <c r="C3380" s="52"/>
      <c r="D3380" s="56"/>
      <c r="F3380"/>
    </row>
    <row r="3381" spans="2:6" x14ac:dyDescent="0.25">
      <c r="B3381" s="55"/>
      <c r="C3381" s="52"/>
      <c r="D3381" s="56"/>
      <c r="F3381"/>
    </row>
    <row r="3382" spans="2:6" x14ac:dyDescent="0.25">
      <c r="B3382" s="55"/>
      <c r="C3382" s="52"/>
      <c r="D3382" s="56"/>
      <c r="F3382"/>
    </row>
    <row r="3383" spans="2:6" x14ac:dyDescent="0.25">
      <c r="B3383" s="55"/>
      <c r="C3383" s="52"/>
      <c r="D3383" s="56"/>
      <c r="F3383"/>
    </row>
    <row r="3384" spans="2:6" x14ac:dyDescent="0.25">
      <c r="B3384" s="55"/>
      <c r="C3384" s="52"/>
      <c r="D3384" s="56"/>
      <c r="F3384"/>
    </row>
    <row r="3385" spans="2:6" x14ac:dyDescent="0.25">
      <c r="B3385" s="55"/>
      <c r="C3385" s="52"/>
      <c r="D3385" s="56"/>
      <c r="F3385"/>
    </row>
    <row r="3386" spans="2:6" x14ac:dyDescent="0.25">
      <c r="B3386" s="55"/>
      <c r="C3386" s="52"/>
      <c r="D3386" s="56"/>
      <c r="F3386"/>
    </row>
    <row r="3387" spans="2:6" x14ac:dyDescent="0.25">
      <c r="B3387" s="55"/>
      <c r="C3387" s="52"/>
      <c r="D3387" s="56"/>
      <c r="F3387"/>
    </row>
    <row r="3388" spans="2:6" x14ac:dyDescent="0.25">
      <c r="B3388" s="55"/>
      <c r="C3388" s="52"/>
      <c r="D3388" s="56"/>
      <c r="F3388"/>
    </row>
    <row r="3389" spans="2:6" x14ac:dyDescent="0.25">
      <c r="B3389" s="55"/>
      <c r="C3389" s="52"/>
      <c r="D3389" s="56"/>
      <c r="F3389"/>
    </row>
    <row r="3390" spans="2:6" x14ac:dyDescent="0.25">
      <c r="B3390" s="55"/>
      <c r="C3390" s="52"/>
      <c r="D3390" s="56"/>
      <c r="F3390"/>
    </row>
    <row r="3391" spans="2:6" x14ac:dyDescent="0.25">
      <c r="B3391" s="55"/>
      <c r="C3391" s="52"/>
      <c r="D3391" s="56"/>
      <c r="F3391"/>
    </row>
    <row r="3392" spans="2:6" x14ac:dyDescent="0.25">
      <c r="B3392" s="55"/>
      <c r="C3392" s="52"/>
      <c r="D3392" s="56"/>
      <c r="F3392"/>
    </row>
    <row r="3393" spans="2:6" x14ac:dyDescent="0.25">
      <c r="B3393" s="55"/>
      <c r="C3393" s="52"/>
      <c r="D3393" s="56"/>
      <c r="F3393"/>
    </row>
    <row r="3394" spans="2:6" x14ac:dyDescent="0.25">
      <c r="B3394" s="55"/>
      <c r="C3394" s="52"/>
      <c r="D3394" s="56"/>
      <c r="F3394"/>
    </row>
    <row r="3395" spans="2:6" x14ac:dyDescent="0.25">
      <c r="B3395" s="55"/>
      <c r="C3395" s="52"/>
      <c r="D3395" s="56"/>
      <c r="F3395"/>
    </row>
    <row r="3396" spans="2:6" x14ac:dyDescent="0.25">
      <c r="B3396" s="55"/>
      <c r="C3396" s="52"/>
      <c r="D3396" s="56"/>
      <c r="F3396"/>
    </row>
    <row r="3397" spans="2:6" x14ac:dyDescent="0.25">
      <c r="B3397" s="55"/>
      <c r="C3397" s="52"/>
      <c r="D3397" s="56"/>
      <c r="F3397"/>
    </row>
    <row r="3398" spans="2:6" x14ac:dyDescent="0.25">
      <c r="B3398" s="55"/>
      <c r="C3398" s="52"/>
      <c r="D3398" s="56"/>
      <c r="F3398"/>
    </row>
    <row r="3399" spans="2:6" x14ac:dyDescent="0.25">
      <c r="B3399" s="55"/>
      <c r="C3399" s="52"/>
      <c r="D3399" s="56"/>
      <c r="F3399"/>
    </row>
    <row r="3400" spans="2:6" x14ac:dyDescent="0.25">
      <c r="B3400" s="55"/>
      <c r="C3400" s="52"/>
      <c r="D3400" s="56"/>
      <c r="F3400"/>
    </row>
    <row r="3401" spans="2:6" x14ac:dyDescent="0.25">
      <c r="B3401" s="55"/>
      <c r="C3401" s="52"/>
      <c r="D3401" s="56"/>
      <c r="F3401"/>
    </row>
    <row r="3402" spans="2:6" x14ac:dyDescent="0.25">
      <c r="B3402" s="55"/>
      <c r="C3402" s="52"/>
      <c r="D3402" s="56"/>
      <c r="F3402"/>
    </row>
    <row r="3403" spans="2:6" x14ac:dyDescent="0.25">
      <c r="B3403" s="55"/>
      <c r="C3403" s="52"/>
      <c r="D3403" s="56"/>
      <c r="F3403"/>
    </row>
    <row r="3404" spans="2:6" x14ac:dyDescent="0.25">
      <c r="B3404" s="55"/>
      <c r="C3404" s="52"/>
      <c r="D3404" s="56"/>
      <c r="F3404"/>
    </row>
    <row r="3405" spans="2:6" x14ac:dyDescent="0.25">
      <c r="B3405" s="55"/>
      <c r="C3405" s="52"/>
      <c r="D3405" s="56"/>
      <c r="F3405"/>
    </row>
    <row r="3406" spans="2:6" x14ac:dyDescent="0.25">
      <c r="B3406" s="55"/>
      <c r="C3406" s="52"/>
      <c r="D3406" s="56"/>
      <c r="F3406"/>
    </row>
    <row r="3407" spans="2:6" x14ac:dyDescent="0.25">
      <c r="B3407" s="55"/>
      <c r="C3407" s="52"/>
      <c r="D3407" s="56"/>
      <c r="F3407"/>
    </row>
    <row r="3408" spans="2:6" x14ac:dyDescent="0.25">
      <c r="B3408" s="55"/>
      <c r="C3408" s="52"/>
      <c r="D3408" s="56"/>
      <c r="F3408"/>
    </row>
    <row r="3409" spans="2:6" x14ac:dyDescent="0.25">
      <c r="B3409" s="55"/>
      <c r="C3409" s="52"/>
      <c r="D3409" s="56"/>
      <c r="F3409"/>
    </row>
    <row r="3410" spans="2:6" x14ac:dyDescent="0.25">
      <c r="B3410" s="55"/>
      <c r="C3410" s="52"/>
      <c r="D3410" s="56"/>
      <c r="F3410"/>
    </row>
    <row r="3411" spans="2:6" x14ac:dyDescent="0.25">
      <c r="B3411" s="55"/>
      <c r="C3411" s="52"/>
      <c r="D3411" s="56"/>
      <c r="F3411"/>
    </row>
    <row r="3412" spans="2:6" x14ac:dyDescent="0.25">
      <c r="B3412" s="55"/>
      <c r="C3412" s="52"/>
      <c r="D3412" s="56"/>
      <c r="F3412"/>
    </row>
    <row r="3413" spans="2:6" x14ac:dyDescent="0.25">
      <c r="B3413" s="55"/>
      <c r="C3413" s="52"/>
      <c r="D3413" s="56"/>
      <c r="F3413"/>
    </row>
    <row r="3414" spans="2:6" x14ac:dyDescent="0.25">
      <c r="B3414" s="55"/>
      <c r="C3414" s="52"/>
      <c r="D3414" s="56"/>
      <c r="F3414"/>
    </row>
    <row r="3415" spans="2:6" x14ac:dyDescent="0.25">
      <c r="B3415" s="55"/>
      <c r="C3415" s="52"/>
      <c r="D3415" s="56"/>
      <c r="F3415"/>
    </row>
    <row r="3416" spans="2:6" x14ac:dyDescent="0.25">
      <c r="B3416" s="55"/>
      <c r="C3416" s="52"/>
      <c r="D3416" s="56"/>
      <c r="F3416"/>
    </row>
    <row r="3417" spans="2:6" x14ac:dyDescent="0.25">
      <c r="B3417" s="55"/>
      <c r="C3417" s="52"/>
      <c r="D3417" s="56"/>
      <c r="F3417"/>
    </row>
    <row r="3418" spans="2:6" x14ac:dyDescent="0.25">
      <c r="B3418" s="55"/>
      <c r="C3418" s="52"/>
      <c r="D3418" s="56"/>
      <c r="F3418"/>
    </row>
    <row r="3419" spans="2:6" x14ac:dyDescent="0.25">
      <c r="B3419" s="55"/>
      <c r="C3419" s="52"/>
      <c r="D3419" s="56"/>
      <c r="F3419"/>
    </row>
    <row r="3420" spans="2:6" x14ac:dyDescent="0.25">
      <c r="B3420" s="55"/>
      <c r="C3420" s="52"/>
      <c r="D3420" s="56"/>
      <c r="F3420"/>
    </row>
    <row r="3421" spans="2:6" x14ac:dyDescent="0.25">
      <c r="B3421" s="55"/>
      <c r="C3421" s="52"/>
      <c r="D3421" s="56"/>
      <c r="F3421"/>
    </row>
    <row r="3422" spans="2:6" x14ac:dyDescent="0.25">
      <c r="B3422" s="55"/>
      <c r="C3422" s="52"/>
      <c r="D3422" s="56"/>
      <c r="F3422"/>
    </row>
    <row r="3423" spans="2:6" x14ac:dyDescent="0.25">
      <c r="B3423" s="55"/>
      <c r="C3423" s="52"/>
      <c r="D3423" s="56"/>
      <c r="F3423"/>
    </row>
    <row r="3424" spans="2:6" x14ac:dyDescent="0.25">
      <c r="B3424" s="55"/>
      <c r="C3424" s="52"/>
      <c r="D3424" s="56"/>
      <c r="F3424"/>
    </row>
    <row r="3425" spans="2:6" x14ac:dyDescent="0.25">
      <c r="B3425" s="55"/>
      <c r="C3425" s="52"/>
      <c r="D3425" s="56"/>
      <c r="F3425"/>
    </row>
    <row r="3426" spans="2:6" x14ac:dyDescent="0.25">
      <c r="B3426" s="55"/>
      <c r="C3426" s="52"/>
      <c r="D3426" s="56"/>
      <c r="F3426"/>
    </row>
    <row r="3427" spans="2:6" x14ac:dyDescent="0.25">
      <c r="B3427" s="55"/>
      <c r="C3427" s="52"/>
      <c r="D3427" s="56"/>
      <c r="F3427"/>
    </row>
    <row r="3428" spans="2:6" x14ac:dyDescent="0.25">
      <c r="B3428" s="55"/>
      <c r="C3428" s="52"/>
      <c r="D3428" s="56"/>
      <c r="F3428"/>
    </row>
    <row r="3429" spans="2:6" x14ac:dyDescent="0.25">
      <c r="B3429" s="55"/>
      <c r="C3429" s="52"/>
      <c r="D3429" s="56"/>
      <c r="F3429"/>
    </row>
    <row r="3430" spans="2:6" x14ac:dyDescent="0.25">
      <c r="B3430" s="55"/>
      <c r="C3430" s="52"/>
      <c r="D3430" s="56"/>
      <c r="F3430"/>
    </row>
    <row r="3431" spans="2:6" x14ac:dyDescent="0.25">
      <c r="B3431" s="55"/>
      <c r="C3431" s="52"/>
      <c r="D3431" s="56"/>
      <c r="F3431"/>
    </row>
    <row r="3432" spans="2:6" x14ac:dyDescent="0.25">
      <c r="B3432" s="55"/>
      <c r="C3432" s="52"/>
      <c r="D3432" s="56"/>
      <c r="F3432"/>
    </row>
    <row r="3433" spans="2:6" x14ac:dyDescent="0.25">
      <c r="B3433" s="55"/>
      <c r="C3433" s="52"/>
      <c r="D3433" s="56"/>
      <c r="F3433"/>
    </row>
    <row r="3434" spans="2:6" x14ac:dyDescent="0.25">
      <c r="B3434" s="55"/>
      <c r="C3434" s="52"/>
      <c r="D3434" s="56"/>
      <c r="F3434"/>
    </row>
    <row r="3435" spans="2:6" x14ac:dyDescent="0.25">
      <c r="B3435" s="55"/>
      <c r="C3435" s="52"/>
      <c r="D3435" s="56"/>
      <c r="F3435"/>
    </row>
    <row r="3436" spans="2:6" x14ac:dyDescent="0.25">
      <c r="B3436" s="55"/>
      <c r="C3436" s="52"/>
      <c r="D3436" s="56"/>
      <c r="F3436"/>
    </row>
    <row r="3437" spans="2:6" x14ac:dyDescent="0.25">
      <c r="B3437" s="55"/>
      <c r="C3437" s="52"/>
      <c r="D3437" s="56"/>
      <c r="F3437"/>
    </row>
    <row r="3438" spans="2:6" x14ac:dyDescent="0.25">
      <c r="B3438" s="55"/>
      <c r="C3438" s="52"/>
      <c r="D3438" s="56"/>
      <c r="F3438"/>
    </row>
    <row r="3439" spans="2:6" x14ac:dyDescent="0.25">
      <c r="B3439" s="55"/>
      <c r="C3439" s="52"/>
      <c r="D3439" s="56"/>
      <c r="F3439"/>
    </row>
    <row r="3440" spans="2:6" x14ac:dyDescent="0.25">
      <c r="B3440" s="55"/>
      <c r="C3440" s="52"/>
      <c r="D3440" s="56"/>
      <c r="F3440"/>
    </row>
    <row r="3441" spans="2:6" x14ac:dyDescent="0.25">
      <c r="B3441" s="55"/>
      <c r="C3441" s="52"/>
      <c r="D3441" s="56"/>
      <c r="F3441"/>
    </row>
    <row r="3442" spans="2:6" x14ac:dyDescent="0.25">
      <c r="B3442" s="55"/>
      <c r="C3442" s="52"/>
      <c r="D3442" s="56"/>
      <c r="F3442"/>
    </row>
    <row r="3443" spans="2:6" x14ac:dyDescent="0.25">
      <c r="B3443" s="55"/>
      <c r="C3443" s="52"/>
      <c r="D3443" s="56"/>
      <c r="F3443"/>
    </row>
    <row r="3444" spans="2:6" x14ac:dyDescent="0.25">
      <c r="B3444" s="55"/>
      <c r="C3444" s="52"/>
      <c r="D3444" s="56"/>
      <c r="F3444"/>
    </row>
    <row r="3445" spans="2:6" x14ac:dyDescent="0.25">
      <c r="B3445" s="55"/>
      <c r="C3445" s="52"/>
      <c r="D3445" s="56"/>
      <c r="F3445"/>
    </row>
    <row r="3446" spans="2:6" x14ac:dyDescent="0.25">
      <c r="B3446" s="55"/>
      <c r="C3446" s="52"/>
      <c r="D3446" s="56"/>
      <c r="F3446"/>
    </row>
    <row r="3447" spans="2:6" x14ac:dyDescent="0.25">
      <c r="B3447" s="55"/>
      <c r="C3447" s="52"/>
      <c r="D3447" s="56"/>
      <c r="F3447"/>
    </row>
    <row r="3448" spans="2:6" x14ac:dyDescent="0.25">
      <c r="B3448" s="55"/>
      <c r="C3448" s="52"/>
      <c r="D3448" s="56"/>
      <c r="F3448"/>
    </row>
    <row r="3449" spans="2:6" x14ac:dyDescent="0.25">
      <c r="B3449" s="55"/>
      <c r="C3449" s="52"/>
      <c r="D3449" s="56"/>
      <c r="F3449"/>
    </row>
    <row r="3450" spans="2:6" x14ac:dyDescent="0.25">
      <c r="B3450" s="55"/>
      <c r="C3450" s="52"/>
      <c r="D3450" s="56"/>
      <c r="F3450"/>
    </row>
    <row r="3451" spans="2:6" x14ac:dyDescent="0.25">
      <c r="B3451" s="55"/>
      <c r="C3451" s="52"/>
      <c r="D3451" s="56"/>
      <c r="F3451"/>
    </row>
    <row r="3452" spans="2:6" x14ac:dyDescent="0.25">
      <c r="B3452" s="55"/>
      <c r="C3452" s="52"/>
      <c r="D3452" s="56"/>
      <c r="F3452"/>
    </row>
    <row r="3453" spans="2:6" x14ac:dyDescent="0.25">
      <c r="B3453" s="55"/>
      <c r="C3453" s="52"/>
      <c r="D3453" s="56"/>
      <c r="F3453"/>
    </row>
    <row r="3454" spans="2:6" x14ac:dyDescent="0.25">
      <c r="B3454" s="55"/>
      <c r="C3454" s="52"/>
      <c r="D3454" s="56"/>
      <c r="F3454"/>
    </row>
    <row r="3455" spans="2:6" x14ac:dyDescent="0.25">
      <c r="B3455" s="55"/>
      <c r="C3455" s="52"/>
      <c r="D3455" s="56"/>
      <c r="F3455"/>
    </row>
    <row r="3456" spans="2:6" x14ac:dyDescent="0.25">
      <c r="B3456" s="55"/>
      <c r="C3456" s="52"/>
      <c r="D3456" s="56"/>
      <c r="F3456"/>
    </row>
    <row r="3457" spans="2:6" x14ac:dyDescent="0.25">
      <c r="B3457" s="55"/>
      <c r="C3457" s="52"/>
      <c r="D3457" s="56"/>
      <c r="F3457"/>
    </row>
    <row r="3458" spans="2:6" x14ac:dyDescent="0.25">
      <c r="B3458" s="55"/>
      <c r="C3458" s="52"/>
      <c r="D3458" s="56"/>
      <c r="F3458"/>
    </row>
    <row r="3459" spans="2:6" x14ac:dyDescent="0.25">
      <c r="B3459" s="55"/>
      <c r="C3459" s="52"/>
      <c r="D3459" s="56"/>
      <c r="F3459"/>
    </row>
    <row r="3460" spans="2:6" x14ac:dyDescent="0.25">
      <c r="B3460" s="55"/>
      <c r="C3460" s="52"/>
      <c r="D3460" s="56"/>
      <c r="F3460"/>
    </row>
    <row r="3461" spans="2:6" x14ac:dyDescent="0.25">
      <c r="B3461" s="55"/>
      <c r="C3461" s="52"/>
      <c r="D3461" s="56"/>
      <c r="F3461"/>
    </row>
    <row r="3462" spans="2:6" x14ac:dyDescent="0.25">
      <c r="B3462" s="55"/>
      <c r="C3462" s="52"/>
      <c r="D3462" s="56"/>
      <c r="F3462"/>
    </row>
    <row r="3463" spans="2:6" x14ac:dyDescent="0.25">
      <c r="B3463" s="55"/>
      <c r="C3463" s="52"/>
      <c r="D3463" s="56"/>
      <c r="F3463"/>
    </row>
    <row r="3464" spans="2:6" x14ac:dyDescent="0.25">
      <c r="B3464" s="55"/>
      <c r="C3464" s="52"/>
      <c r="D3464" s="56"/>
      <c r="F3464"/>
    </row>
    <row r="3465" spans="2:6" x14ac:dyDescent="0.25">
      <c r="B3465" s="55"/>
      <c r="C3465" s="52"/>
      <c r="D3465" s="56"/>
      <c r="F3465"/>
    </row>
    <row r="3466" spans="2:6" x14ac:dyDescent="0.25">
      <c r="B3466" s="55"/>
      <c r="C3466" s="52"/>
      <c r="D3466" s="56"/>
      <c r="F3466"/>
    </row>
    <row r="3467" spans="2:6" x14ac:dyDescent="0.25">
      <c r="B3467" s="55"/>
      <c r="C3467" s="52"/>
      <c r="D3467" s="56"/>
      <c r="F3467"/>
    </row>
    <row r="3468" spans="2:6" x14ac:dyDescent="0.25">
      <c r="B3468" s="55"/>
      <c r="C3468" s="52"/>
      <c r="D3468" s="56"/>
      <c r="F3468"/>
    </row>
    <row r="3469" spans="2:6" x14ac:dyDescent="0.25">
      <c r="B3469" s="55"/>
      <c r="C3469" s="52"/>
      <c r="D3469" s="56"/>
      <c r="F3469"/>
    </row>
    <row r="3470" spans="2:6" x14ac:dyDescent="0.25">
      <c r="B3470" s="55"/>
      <c r="C3470" s="52"/>
      <c r="D3470" s="56"/>
      <c r="F3470"/>
    </row>
    <row r="3471" spans="2:6" x14ac:dyDescent="0.25">
      <c r="B3471" s="55"/>
      <c r="C3471" s="52"/>
      <c r="D3471" s="56"/>
      <c r="F3471"/>
    </row>
    <row r="3472" spans="2:6" x14ac:dyDescent="0.25">
      <c r="B3472" s="55"/>
      <c r="C3472" s="52"/>
      <c r="D3472" s="56"/>
      <c r="F3472"/>
    </row>
    <row r="3473" spans="2:6" x14ac:dyDescent="0.25">
      <c r="B3473" s="55"/>
      <c r="C3473" s="52"/>
      <c r="D3473" s="56"/>
      <c r="F3473"/>
    </row>
    <row r="3474" spans="2:6" x14ac:dyDescent="0.25">
      <c r="B3474" s="55"/>
      <c r="C3474" s="52"/>
      <c r="D3474" s="56"/>
      <c r="F3474"/>
    </row>
    <row r="3475" spans="2:6" x14ac:dyDescent="0.25">
      <c r="B3475" s="55"/>
      <c r="C3475" s="52"/>
      <c r="D3475" s="56"/>
      <c r="F3475"/>
    </row>
    <row r="3476" spans="2:6" x14ac:dyDescent="0.25">
      <c r="B3476" s="55"/>
      <c r="C3476" s="52"/>
      <c r="D3476" s="56"/>
      <c r="F3476"/>
    </row>
    <row r="3477" spans="2:6" x14ac:dyDescent="0.25">
      <c r="B3477" s="55"/>
      <c r="C3477" s="52"/>
      <c r="D3477" s="56"/>
      <c r="F3477"/>
    </row>
    <row r="3478" spans="2:6" x14ac:dyDescent="0.25">
      <c r="B3478" s="55"/>
      <c r="C3478" s="52"/>
      <c r="D3478" s="56"/>
      <c r="F3478"/>
    </row>
    <row r="3479" spans="2:6" x14ac:dyDescent="0.25">
      <c r="B3479" s="55"/>
      <c r="C3479" s="52"/>
      <c r="D3479" s="56"/>
      <c r="F3479"/>
    </row>
    <row r="3480" spans="2:6" x14ac:dyDescent="0.25">
      <c r="B3480" s="55"/>
      <c r="C3480" s="52"/>
      <c r="D3480" s="56"/>
      <c r="F3480"/>
    </row>
    <row r="3481" spans="2:6" x14ac:dyDescent="0.25">
      <c r="B3481" s="55"/>
      <c r="C3481" s="52"/>
      <c r="D3481" s="56"/>
      <c r="F3481"/>
    </row>
    <row r="3482" spans="2:6" x14ac:dyDescent="0.25">
      <c r="B3482" s="55"/>
      <c r="C3482" s="52"/>
      <c r="D3482" s="56"/>
      <c r="F3482"/>
    </row>
    <row r="3483" spans="2:6" x14ac:dyDescent="0.25">
      <c r="B3483" s="55"/>
      <c r="C3483" s="52"/>
      <c r="D3483" s="56"/>
      <c r="F3483"/>
    </row>
    <row r="3484" spans="2:6" x14ac:dyDescent="0.25">
      <c r="B3484" s="55"/>
      <c r="C3484" s="52"/>
      <c r="D3484" s="56"/>
      <c r="F3484"/>
    </row>
    <row r="3485" spans="2:6" x14ac:dyDescent="0.25">
      <c r="B3485" s="55"/>
      <c r="C3485" s="52"/>
      <c r="D3485" s="56"/>
      <c r="F3485"/>
    </row>
    <row r="3486" spans="2:6" x14ac:dyDescent="0.25">
      <c r="B3486" s="55"/>
      <c r="C3486" s="52"/>
      <c r="D3486" s="56"/>
      <c r="F3486"/>
    </row>
    <row r="3487" spans="2:6" x14ac:dyDescent="0.25">
      <c r="B3487" s="55"/>
      <c r="C3487" s="52"/>
      <c r="D3487" s="56"/>
      <c r="F3487"/>
    </row>
    <row r="3488" spans="2:6" x14ac:dyDescent="0.25">
      <c r="B3488" s="55"/>
      <c r="C3488" s="52"/>
      <c r="D3488" s="56"/>
      <c r="F3488"/>
    </row>
    <row r="3489" spans="2:6" x14ac:dyDescent="0.25">
      <c r="B3489" s="55"/>
      <c r="C3489" s="52"/>
      <c r="D3489" s="56"/>
      <c r="F3489"/>
    </row>
    <row r="3490" spans="2:6" x14ac:dyDescent="0.25">
      <c r="B3490" s="55"/>
      <c r="C3490" s="52"/>
      <c r="D3490" s="56"/>
      <c r="F3490"/>
    </row>
    <row r="3491" spans="2:6" x14ac:dyDescent="0.25">
      <c r="B3491" s="55"/>
      <c r="C3491" s="52"/>
      <c r="D3491" s="56"/>
      <c r="F3491"/>
    </row>
    <row r="3492" spans="2:6" x14ac:dyDescent="0.25">
      <c r="B3492" s="55"/>
      <c r="C3492" s="52"/>
      <c r="D3492" s="56"/>
      <c r="F3492"/>
    </row>
    <row r="3493" spans="2:6" x14ac:dyDescent="0.25">
      <c r="B3493" s="55"/>
      <c r="C3493" s="52"/>
      <c r="D3493" s="56"/>
      <c r="F3493"/>
    </row>
    <row r="3494" spans="2:6" x14ac:dyDescent="0.25">
      <c r="B3494" s="55"/>
      <c r="C3494" s="52"/>
      <c r="D3494" s="56"/>
      <c r="F3494"/>
    </row>
    <row r="3495" spans="2:6" x14ac:dyDescent="0.25">
      <c r="B3495" s="55"/>
      <c r="C3495" s="52"/>
      <c r="D3495" s="56"/>
      <c r="F3495"/>
    </row>
    <row r="3496" spans="2:6" x14ac:dyDescent="0.25">
      <c r="B3496" s="55"/>
      <c r="C3496" s="52"/>
      <c r="D3496" s="56"/>
      <c r="F3496"/>
    </row>
    <row r="3497" spans="2:6" x14ac:dyDescent="0.25">
      <c r="B3497" s="55"/>
      <c r="C3497" s="52"/>
      <c r="D3497" s="56"/>
      <c r="F3497"/>
    </row>
    <row r="3498" spans="2:6" x14ac:dyDescent="0.25">
      <c r="B3498" s="55"/>
      <c r="C3498" s="52"/>
      <c r="D3498" s="56"/>
      <c r="F3498"/>
    </row>
    <row r="3499" spans="2:6" x14ac:dyDescent="0.25">
      <c r="B3499" s="55"/>
      <c r="C3499" s="52"/>
      <c r="D3499" s="56"/>
      <c r="F3499"/>
    </row>
    <row r="3500" spans="2:6" x14ac:dyDescent="0.25">
      <c r="B3500" s="55"/>
      <c r="C3500" s="52"/>
      <c r="D3500" s="56"/>
      <c r="F3500"/>
    </row>
    <row r="3501" spans="2:6" x14ac:dyDescent="0.25">
      <c r="B3501" s="55"/>
      <c r="C3501" s="52"/>
      <c r="D3501" s="56"/>
      <c r="F3501"/>
    </row>
    <row r="3502" spans="2:6" x14ac:dyDescent="0.25">
      <c r="B3502" s="55"/>
      <c r="C3502" s="52"/>
      <c r="D3502" s="56"/>
      <c r="F3502"/>
    </row>
    <row r="3503" spans="2:6" x14ac:dyDescent="0.25">
      <c r="B3503" s="55"/>
      <c r="C3503" s="52"/>
      <c r="D3503" s="56"/>
      <c r="F3503"/>
    </row>
    <row r="3504" spans="2:6" x14ac:dyDescent="0.25">
      <c r="B3504" s="55"/>
      <c r="C3504" s="52"/>
      <c r="D3504" s="56"/>
      <c r="F3504"/>
    </row>
    <row r="3505" spans="2:6" x14ac:dyDescent="0.25">
      <c r="B3505" s="55"/>
      <c r="C3505" s="52"/>
      <c r="D3505" s="56"/>
      <c r="F3505"/>
    </row>
    <row r="3506" spans="2:6" x14ac:dyDescent="0.25">
      <c r="B3506" s="55"/>
      <c r="C3506" s="52"/>
      <c r="D3506" s="56"/>
      <c r="F3506"/>
    </row>
    <row r="3507" spans="2:6" x14ac:dyDescent="0.25">
      <c r="B3507" s="55"/>
      <c r="C3507" s="52"/>
      <c r="D3507" s="56"/>
      <c r="F3507"/>
    </row>
    <row r="3508" spans="2:6" x14ac:dyDescent="0.25">
      <c r="B3508" s="55"/>
      <c r="C3508" s="52"/>
      <c r="D3508" s="56"/>
      <c r="F3508"/>
    </row>
    <row r="3509" spans="2:6" x14ac:dyDescent="0.25">
      <c r="B3509" s="55"/>
      <c r="C3509" s="52"/>
      <c r="D3509" s="56"/>
      <c r="F3509"/>
    </row>
    <row r="3510" spans="2:6" x14ac:dyDescent="0.25">
      <c r="B3510" s="55"/>
      <c r="C3510" s="52"/>
      <c r="D3510" s="56"/>
      <c r="F3510"/>
    </row>
    <row r="3511" spans="2:6" x14ac:dyDescent="0.25">
      <c r="B3511" s="55"/>
      <c r="C3511" s="52"/>
      <c r="D3511" s="56"/>
      <c r="F3511"/>
    </row>
    <row r="3512" spans="2:6" x14ac:dyDescent="0.25">
      <c r="B3512" s="55"/>
      <c r="C3512" s="52"/>
      <c r="D3512" s="56"/>
      <c r="F3512"/>
    </row>
    <row r="3513" spans="2:6" x14ac:dyDescent="0.25">
      <c r="B3513" s="55"/>
      <c r="C3513" s="52"/>
      <c r="D3513" s="56"/>
      <c r="F3513"/>
    </row>
    <row r="3514" spans="2:6" x14ac:dyDescent="0.25">
      <c r="B3514" s="55"/>
      <c r="C3514" s="52"/>
      <c r="D3514" s="56"/>
      <c r="F3514"/>
    </row>
    <row r="3515" spans="2:6" x14ac:dyDescent="0.25">
      <c r="B3515" s="55"/>
      <c r="C3515" s="52"/>
      <c r="D3515" s="56"/>
      <c r="F3515"/>
    </row>
    <row r="3516" spans="2:6" x14ac:dyDescent="0.25">
      <c r="B3516" s="55"/>
      <c r="C3516" s="52"/>
      <c r="D3516" s="56"/>
      <c r="F3516"/>
    </row>
    <row r="3517" spans="2:6" x14ac:dyDescent="0.25">
      <c r="B3517" s="55"/>
      <c r="C3517" s="52"/>
      <c r="D3517" s="56"/>
      <c r="F3517"/>
    </row>
    <row r="3518" spans="2:6" x14ac:dyDescent="0.25">
      <c r="B3518" s="55"/>
      <c r="C3518" s="52"/>
      <c r="D3518" s="56"/>
      <c r="F3518"/>
    </row>
    <row r="3519" spans="2:6" x14ac:dyDescent="0.25">
      <c r="B3519" s="55"/>
      <c r="C3519" s="52"/>
      <c r="D3519" s="56"/>
      <c r="F3519"/>
    </row>
    <row r="3520" spans="2:6" x14ac:dyDescent="0.25">
      <c r="B3520" s="55"/>
      <c r="C3520" s="52"/>
      <c r="D3520" s="56"/>
      <c r="F3520"/>
    </row>
    <row r="3521" spans="2:6" x14ac:dyDescent="0.25">
      <c r="B3521" s="55"/>
      <c r="C3521" s="52"/>
      <c r="D3521" s="56"/>
      <c r="F3521"/>
    </row>
    <row r="3522" spans="2:6" x14ac:dyDescent="0.25">
      <c r="B3522" s="55"/>
      <c r="C3522" s="52"/>
      <c r="D3522" s="56"/>
      <c r="F3522"/>
    </row>
    <row r="3523" spans="2:6" x14ac:dyDescent="0.25">
      <c r="B3523" s="55"/>
      <c r="C3523" s="52"/>
      <c r="D3523" s="56"/>
      <c r="F3523"/>
    </row>
    <row r="3524" spans="2:6" x14ac:dyDescent="0.25">
      <c r="B3524" s="55"/>
      <c r="C3524" s="52"/>
      <c r="D3524" s="56"/>
      <c r="F3524"/>
    </row>
    <row r="3525" spans="2:6" x14ac:dyDescent="0.25">
      <c r="B3525" s="55"/>
      <c r="C3525" s="52"/>
      <c r="D3525" s="56"/>
      <c r="F3525"/>
    </row>
    <row r="3526" spans="2:6" x14ac:dyDescent="0.25">
      <c r="B3526" s="55"/>
      <c r="C3526" s="52"/>
      <c r="D3526" s="56"/>
      <c r="F3526"/>
    </row>
    <row r="3527" spans="2:6" x14ac:dyDescent="0.25">
      <c r="B3527" s="55"/>
      <c r="C3527" s="52"/>
      <c r="D3527" s="56"/>
      <c r="F3527"/>
    </row>
    <row r="3528" spans="2:6" x14ac:dyDescent="0.25">
      <c r="B3528" s="55"/>
      <c r="C3528" s="52"/>
      <c r="D3528" s="56"/>
      <c r="F3528"/>
    </row>
    <row r="3529" spans="2:6" x14ac:dyDescent="0.25">
      <c r="B3529" s="55"/>
      <c r="C3529" s="52"/>
      <c r="D3529" s="56"/>
      <c r="F3529"/>
    </row>
    <row r="3530" spans="2:6" x14ac:dyDescent="0.25">
      <c r="B3530" s="55"/>
      <c r="C3530" s="52"/>
      <c r="D3530" s="56"/>
      <c r="F3530"/>
    </row>
    <row r="3531" spans="2:6" x14ac:dyDescent="0.25">
      <c r="B3531" s="55"/>
      <c r="C3531" s="52"/>
      <c r="D3531" s="56"/>
      <c r="F3531"/>
    </row>
    <row r="3532" spans="2:6" x14ac:dyDescent="0.25">
      <c r="B3532" s="55"/>
      <c r="C3532" s="52"/>
      <c r="D3532" s="56"/>
      <c r="F3532"/>
    </row>
    <row r="3533" spans="2:6" x14ac:dyDescent="0.25">
      <c r="B3533" s="55"/>
      <c r="C3533" s="52"/>
      <c r="D3533" s="56"/>
      <c r="F3533"/>
    </row>
    <row r="3534" spans="2:6" x14ac:dyDescent="0.25">
      <c r="B3534" s="55"/>
      <c r="C3534" s="52"/>
      <c r="D3534" s="56"/>
      <c r="F3534"/>
    </row>
    <row r="3535" spans="2:6" x14ac:dyDescent="0.25">
      <c r="B3535" s="55"/>
      <c r="C3535" s="52"/>
      <c r="D3535" s="56"/>
      <c r="F3535"/>
    </row>
    <row r="3536" spans="2:6" x14ac:dyDescent="0.25">
      <c r="B3536" s="55"/>
      <c r="C3536" s="52"/>
      <c r="D3536" s="56"/>
      <c r="F3536"/>
    </row>
    <row r="3537" spans="2:6" x14ac:dyDescent="0.25">
      <c r="B3537" s="55"/>
      <c r="C3537" s="52"/>
      <c r="D3537" s="56"/>
      <c r="F3537"/>
    </row>
    <row r="3538" spans="2:6" x14ac:dyDescent="0.25">
      <c r="B3538" s="55"/>
      <c r="C3538" s="52"/>
      <c r="D3538" s="56"/>
      <c r="F3538"/>
    </row>
    <row r="3539" spans="2:6" x14ac:dyDescent="0.25">
      <c r="B3539" s="55"/>
      <c r="C3539" s="52"/>
      <c r="D3539" s="56"/>
      <c r="F3539"/>
    </row>
    <row r="3540" spans="2:6" x14ac:dyDescent="0.25">
      <c r="B3540" s="55"/>
      <c r="C3540" s="52"/>
      <c r="D3540" s="56"/>
      <c r="F3540"/>
    </row>
    <row r="3541" spans="2:6" x14ac:dyDescent="0.25">
      <c r="B3541" s="55"/>
      <c r="C3541" s="52"/>
      <c r="D3541" s="56"/>
      <c r="F3541"/>
    </row>
    <row r="3542" spans="2:6" x14ac:dyDescent="0.25">
      <c r="B3542" s="55"/>
      <c r="C3542" s="52"/>
      <c r="D3542" s="56"/>
      <c r="F3542"/>
    </row>
    <row r="3543" spans="2:6" x14ac:dyDescent="0.25">
      <c r="B3543" s="55"/>
      <c r="C3543" s="52"/>
      <c r="D3543" s="56"/>
      <c r="F3543"/>
    </row>
    <row r="3544" spans="2:6" x14ac:dyDescent="0.25">
      <c r="B3544" s="55"/>
      <c r="C3544" s="52"/>
      <c r="D3544" s="56"/>
      <c r="F3544"/>
    </row>
    <row r="3545" spans="2:6" x14ac:dyDescent="0.25">
      <c r="B3545" s="55"/>
      <c r="C3545" s="52"/>
      <c r="D3545" s="56"/>
      <c r="F3545"/>
    </row>
    <row r="3546" spans="2:6" x14ac:dyDescent="0.25">
      <c r="B3546" s="55"/>
      <c r="C3546" s="52"/>
      <c r="D3546" s="56"/>
      <c r="F3546"/>
    </row>
    <row r="3547" spans="2:6" x14ac:dyDescent="0.25">
      <c r="B3547" s="55"/>
      <c r="C3547" s="52"/>
      <c r="D3547" s="56"/>
      <c r="F3547"/>
    </row>
    <row r="3548" spans="2:6" x14ac:dyDescent="0.25">
      <c r="B3548" s="55"/>
      <c r="C3548" s="52"/>
      <c r="D3548" s="56"/>
      <c r="F3548"/>
    </row>
    <row r="3549" spans="2:6" x14ac:dyDescent="0.25">
      <c r="B3549" s="55"/>
      <c r="C3549" s="52"/>
      <c r="D3549" s="56"/>
      <c r="F3549"/>
    </row>
    <row r="3550" spans="2:6" x14ac:dyDescent="0.25">
      <c r="B3550" s="55"/>
      <c r="C3550" s="52"/>
      <c r="D3550" s="56"/>
      <c r="F3550"/>
    </row>
    <row r="3551" spans="2:6" x14ac:dyDescent="0.25">
      <c r="B3551" s="55"/>
      <c r="C3551" s="52"/>
      <c r="D3551" s="56"/>
      <c r="F3551"/>
    </row>
    <row r="3552" spans="2:6" x14ac:dyDescent="0.25">
      <c r="B3552" s="55"/>
      <c r="C3552" s="52"/>
      <c r="D3552" s="56"/>
      <c r="F3552"/>
    </row>
    <row r="3553" spans="2:6" x14ac:dyDescent="0.25">
      <c r="B3553" s="55"/>
      <c r="C3553" s="52"/>
      <c r="D3553" s="56"/>
      <c r="F3553"/>
    </row>
    <row r="3554" spans="2:6" x14ac:dyDescent="0.25">
      <c r="B3554" s="55"/>
      <c r="C3554" s="52"/>
      <c r="D3554" s="56"/>
      <c r="F3554"/>
    </row>
    <row r="3555" spans="2:6" x14ac:dyDescent="0.25">
      <c r="B3555" s="55"/>
      <c r="C3555" s="52"/>
      <c r="D3555" s="56"/>
      <c r="F3555"/>
    </row>
    <row r="3556" spans="2:6" x14ac:dyDescent="0.25">
      <c r="B3556" s="55"/>
      <c r="C3556" s="52"/>
      <c r="D3556" s="56"/>
      <c r="F3556"/>
    </row>
    <row r="3557" spans="2:6" x14ac:dyDescent="0.25">
      <c r="B3557" s="55"/>
      <c r="C3557" s="52"/>
      <c r="D3557" s="56"/>
      <c r="F3557"/>
    </row>
    <row r="3558" spans="2:6" x14ac:dyDescent="0.25">
      <c r="B3558" s="55"/>
      <c r="C3558" s="52"/>
      <c r="D3558" s="56"/>
      <c r="F3558"/>
    </row>
    <row r="3559" spans="2:6" x14ac:dyDescent="0.25">
      <c r="B3559" s="55"/>
      <c r="C3559" s="52"/>
      <c r="D3559" s="56"/>
      <c r="F3559"/>
    </row>
    <row r="3560" spans="2:6" x14ac:dyDescent="0.25">
      <c r="B3560" s="55"/>
      <c r="C3560" s="52"/>
      <c r="D3560" s="56"/>
      <c r="F3560"/>
    </row>
    <row r="3561" spans="2:6" x14ac:dyDescent="0.25">
      <c r="B3561" s="55"/>
      <c r="C3561" s="52"/>
      <c r="D3561" s="56"/>
      <c r="F3561"/>
    </row>
    <row r="3562" spans="2:6" x14ac:dyDescent="0.25">
      <c r="B3562" s="55"/>
      <c r="C3562" s="52"/>
      <c r="D3562" s="56"/>
      <c r="F3562"/>
    </row>
    <row r="3563" spans="2:6" x14ac:dyDescent="0.25">
      <c r="B3563" s="55"/>
      <c r="C3563" s="52"/>
      <c r="D3563" s="56"/>
      <c r="F3563"/>
    </row>
    <row r="3564" spans="2:6" x14ac:dyDescent="0.25">
      <c r="B3564" s="55"/>
      <c r="C3564" s="52"/>
      <c r="D3564" s="56"/>
      <c r="F3564"/>
    </row>
    <row r="3565" spans="2:6" x14ac:dyDescent="0.25">
      <c r="B3565" s="55"/>
      <c r="C3565" s="52"/>
      <c r="D3565" s="56"/>
      <c r="F3565"/>
    </row>
    <row r="3566" spans="2:6" x14ac:dyDescent="0.25">
      <c r="B3566" s="55"/>
      <c r="C3566" s="52"/>
      <c r="D3566" s="56"/>
      <c r="F3566"/>
    </row>
    <row r="3567" spans="2:6" x14ac:dyDescent="0.25">
      <c r="B3567" s="55"/>
      <c r="C3567" s="52"/>
      <c r="D3567" s="56"/>
      <c r="F3567"/>
    </row>
    <row r="3568" spans="2:6" x14ac:dyDescent="0.25">
      <c r="B3568" s="55"/>
      <c r="C3568" s="52"/>
      <c r="D3568" s="56"/>
      <c r="F3568"/>
    </row>
    <row r="3569" spans="2:6" x14ac:dyDescent="0.25">
      <c r="B3569" s="55"/>
      <c r="C3569" s="52"/>
      <c r="D3569" s="56"/>
      <c r="F3569"/>
    </row>
    <row r="3570" spans="2:6" x14ac:dyDescent="0.25">
      <c r="B3570" s="55"/>
      <c r="C3570" s="52"/>
      <c r="D3570" s="56"/>
      <c r="F3570"/>
    </row>
    <row r="3571" spans="2:6" x14ac:dyDescent="0.25">
      <c r="B3571" s="55"/>
      <c r="C3571" s="52"/>
      <c r="D3571" s="56"/>
      <c r="F3571"/>
    </row>
    <row r="3572" spans="2:6" x14ac:dyDescent="0.25">
      <c r="B3572" s="55"/>
      <c r="C3572" s="52"/>
      <c r="D3572" s="56"/>
      <c r="F3572"/>
    </row>
    <row r="3573" spans="2:6" x14ac:dyDescent="0.25">
      <c r="B3573" s="55"/>
      <c r="C3573" s="52"/>
      <c r="D3573" s="56"/>
      <c r="F3573"/>
    </row>
    <row r="3574" spans="2:6" x14ac:dyDescent="0.25">
      <c r="B3574" s="55"/>
      <c r="C3574" s="52"/>
      <c r="D3574" s="56"/>
      <c r="F3574"/>
    </row>
    <row r="3575" spans="2:6" x14ac:dyDescent="0.25">
      <c r="B3575" s="55"/>
      <c r="C3575" s="52"/>
      <c r="D3575" s="56"/>
      <c r="F3575"/>
    </row>
    <row r="3576" spans="2:6" x14ac:dyDescent="0.25">
      <c r="B3576" s="55"/>
      <c r="C3576" s="52"/>
      <c r="D3576" s="56"/>
      <c r="F3576"/>
    </row>
    <row r="3577" spans="2:6" x14ac:dyDescent="0.25">
      <c r="B3577" s="55"/>
      <c r="C3577" s="52"/>
      <c r="D3577" s="56"/>
      <c r="F3577"/>
    </row>
    <row r="3578" spans="2:6" x14ac:dyDescent="0.25">
      <c r="B3578" s="55"/>
      <c r="C3578" s="52"/>
      <c r="D3578" s="56"/>
      <c r="F3578"/>
    </row>
    <row r="3579" spans="2:6" x14ac:dyDescent="0.25">
      <c r="B3579" s="55"/>
      <c r="C3579" s="52"/>
      <c r="D3579" s="56"/>
      <c r="F3579"/>
    </row>
    <row r="3580" spans="2:6" x14ac:dyDescent="0.25">
      <c r="B3580" s="55"/>
      <c r="C3580" s="52"/>
      <c r="D3580" s="56"/>
      <c r="F3580"/>
    </row>
    <row r="3581" spans="2:6" x14ac:dyDescent="0.25">
      <c r="B3581" s="55"/>
      <c r="C3581" s="52"/>
      <c r="D3581" s="56"/>
      <c r="F3581"/>
    </row>
    <row r="3582" spans="2:6" x14ac:dyDescent="0.25">
      <c r="B3582" s="55"/>
      <c r="C3582" s="52"/>
      <c r="D3582" s="56"/>
      <c r="F3582"/>
    </row>
    <row r="3583" spans="2:6" x14ac:dyDescent="0.25">
      <c r="B3583" s="55"/>
      <c r="C3583" s="52"/>
      <c r="D3583" s="56"/>
      <c r="F3583"/>
    </row>
    <row r="3584" spans="2:6" x14ac:dyDescent="0.25">
      <c r="B3584" s="55"/>
      <c r="C3584" s="52"/>
      <c r="D3584" s="56"/>
      <c r="F3584"/>
    </row>
    <row r="3585" spans="2:6" x14ac:dyDescent="0.25">
      <c r="B3585" s="55"/>
      <c r="C3585" s="52"/>
      <c r="D3585" s="56"/>
      <c r="F3585"/>
    </row>
    <row r="3586" spans="2:6" x14ac:dyDescent="0.25">
      <c r="B3586" s="55"/>
      <c r="C3586" s="52"/>
      <c r="D3586" s="56"/>
      <c r="F3586"/>
    </row>
    <row r="3587" spans="2:6" x14ac:dyDescent="0.25">
      <c r="B3587" s="55"/>
      <c r="C3587" s="52"/>
      <c r="D3587" s="56"/>
      <c r="F3587"/>
    </row>
    <row r="3588" spans="2:6" x14ac:dyDescent="0.25">
      <c r="B3588" s="55"/>
      <c r="C3588" s="52"/>
      <c r="D3588" s="56"/>
      <c r="F3588"/>
    </row>
    <row r="3589" spans="2:6" x14ac:dyDescent="0.25">
      <c r="B3589" s="55"/>
      <c r="C3589" s="52"/>
      <c r="D3589" s="56"/>
      <c r="F3589"/>
    </row>
    <row r="3590" spans="2:6" x14ac:dyDescent="0.25">
      <c r="B3590" s="55"/>
      <c r="C3590" s="52"/>
      <c r="D3590" s="56"/>
      <c r="F3590"/>
    </row>
    <row r="3591" spans="2:6" x14ac:dyDescent="0.25">
      <c r="B3591" s="55"/>
      <c r="C3591" s="52"/>
      <c r="D3591" s="56"/>
      <c r="F3591"/>
    </row>
    <row r="3592" spans="2:6" x14ac:dyDescent="0.25">
      <c r="B3592" s="55"/>
      <c r="C3592" s="52"/>
      <c r="D3592" s="56"/>
      <c r="F3592"/>
    </row>
    <row r="3593" spans="2:6" x14ac:dyDescent="0.25">
      <c r="B3593" s="55"/>
      <c r="C3593" s="52"/>
      <c r="D3593" s="56"/>
      <c r="F3593"/>
    </row>
    <row r="3594" spans="2:6" x14ac:dyDescent="0.25">
      <c r="B3594" s="55"/>
      <c r="C3594" s="52"/>
      <c r="D3594" s="56"/>
      <c r="F3594"/>
    </row>
    <row r="3595" spans="2:6" x14ac:dyDescent="0.25">
      <c r="B3595" s="55"/>
      <c r="C3595" s="52"/>
      <c r="D3595" s="56"/>
      <c r="F3595"/>
    </row>
    <row r="3596" spans="2:6" x14ac:dyDescent="0.25">
      <c r="B3596" s="55"/>
      <c r="C3596" s="52"/>
      <c r="D3596" s="56"/>
      <c r="F3596"/>
    </row>
    <row r="3597" spans="2:6" x14ac:dyDescent="0.25">
      <c r="B3597" s="55"/>
      <c r="C3597" s="52"/>
      <c r="D3597" s="56"/>
      <c r="F3597"/>
    </row>
    <row r="3598" spans="2:6" x14ac:dyDescent="0.25">
      <c r="B3598" s="55"/>
      <c r="C3598" s="52"/>
      <c r="D3598" s="56"/>
      <c r="F3598"/>
    </row>
    <row r="3599" spans="2:6" x14ac:dyDescent="0.25">
      <c r="B3599" s="55"/>
      <c r="C3599" s="52"/>
      <c r="D3599" s="56"/>
      <c r="F3599"/>
    </row>
    <row r="3600" spans="2:6" x14ac:dyDescent="0.25">
      <c r="B3600" s="55"/>
      <c r="C3600" s="52"/>
      <c r="D3600" s="56"/>
      <c r="F3600"/>
    </row>
    <row r="3601" spans="2:6" x14ac:dyDescent="0.25">
      <c r="B3601" s="55"/>
      <c r="C3601" s="52"/>
      <c r="D3601" s="56"/>
      <c r="F3601"/>
    </row>
    <row r="3602" spans="2:6" x14ac:dyDescent="0.25">
      <c r="B3602" s="55"/>
      <c r="C3602" s="52"/>
      <c r="D3602" s="56"/>
      <c r="F3602"/>
    </row>
    <row r="3603" spans="2:6" x14ac:dyDescent="0.25">
      <c r="B3603" s="55"/>
      <c r="C3603" s="52"/>
      <c r="D3603" s="56"/>
      <c r="F3603"/>
    </row>
    <row r="3604" spans="2:6" x14ac:dyDescent="0.25">
      <c r="B3604" s="55"/>
      <c r="C3604" s="52"/>
      <c r="D3604" s="56"/>
      <c r="F3604"/>
    </row>
    <row r="3605" spans="2:6" x14ac:dyDescent="0.25">
      <c r="B3605" s="55"/>
      <c r="C3605" s="52"/>
      <c r="D3605" s="56"/>
      <c r="F3605"/>
    </row>
    <row r="3606" spans="2:6" x14ac:dyDescent="0.25">
      <c r="B3606" s="55"/>
      <c r="C3606" s="52"/>
      <c r="D3606" s="56"/>
      <c r="F3606"/>
    </row>
    <row r="3607" spans="2:6" x14ac:dyDescent="0.25">
      <c r="B3607" s="55"/>
      <c r="C3607" s="52"/>
      <c r="D3607" s="56"/>
      <c r="F3607"/>
    </row>
    <row r="3608" spans="2:6" x14ac:dyDescent="0.25">
      <c r="B3608" s="55"/>
      <c r="C3608" s="52"/>
      <c r="D3608" s="56"/>
      <c r="F3608"/>
    </row>
    <row r="3609" spans="2:6" x14ac:dyDescent="0.25">
      <c r="B3609" s="55"/>
      <c r="C3609" s="52"/>
      <c r="D3609" s="56"/>
      <c r="F3609"/>
    </row>
    <row r="3610" spans="2:6" x14ac:dyDescent="0.25">
      <c r="B3610" s="55"/>
      <c r="C3610" s="52"/>
      <c r="D3610" s="56"/>
      <c r="F3610"/>
    </row>
    <row r="3611" spans="2:6" x14ac:dyDescent="0.25">
      <c r="B3611" s="55"/>
      <c r="C3611" s="52"/>
      <c r="D3611" s="56"/>
      <c r="F3611"/>
    </row>
    <row r="3612" spans="2:6" x14ac:dyDescent="0.25">
      <c r="B3612" s="55"/>
      <c r="C3612" s="52"/>
      <c r="D3612" s="56"/>
      <c r="F3612"/>
    </row>
    <row r="3613" spans="2:6" x14ac:dyDescent="0.25">
      <c r="B3613" s="55"/>
      <c r="C3613" s="52"/>
      <c r="D3613" s="56"/>
      <c r="F3613"/>
    </row>
    <row r="3614" spans="2:6" x14ac:dyDescent="0.25">
      <c r="B3614" s="55"/>
      <c r="C3614" s="52"/>
      <c r="D3614" s="56"/>
      <c r="F3614"/>
    </row>
    <row r="3615" spans="2:6" x14ac:dyDescent="0.25">
      <c r="B3615" s="55"/>
      <c r="C3615" s="52"/>
      <c r="D3615" s="56"/>
      <c r="F3615"/>
    </row>
    <row r="3616" spans="2:6" x14ac:dyDescent="0.25">
      <c r="B3616" s="55"/>
      <c r="C3616" s="52"/>
      <c r="D3616" s="56"/>
      <c r="F3616"/>
    </row>
    <row r="3617" spans="2:6" x14ac:dyDescent="0.25">
      <c r="B3617" s="55"/>
      <c r="C3617" s="52"/>
      <c r="D3617" s="56"/>
      <c r="F3617"/>
    </row>
    <row r="3618" spans="2:6" x14ac:dyDescent="0.25">
      <c r="B3618" s="55"/>
      <c r="C3618" s="52"/>
      <c r="D3618" s="56"/>
      <c r="F3618"/>
    </row>
    <row r="3619" spans="2:6" x14ac:dyDescent="0.25">
      <c r="B3619" s="55"/>
      <c r="C3619" s="52"/>
      <c r="D3619" s="56"/>
      <c r="F3619"/>
    </row>
    <row r="3620" spans="2:6" x14ac:dyDescent="0.25">
      <c r="B3620" s="55"/>
      <c r="C3620" s="52"/>
      <c r="D3620" s="56"/>
      <c r="F3620"/>
    </row>
    <row r="3621" spans="2:6" x14ac:dyDescent="0.25">
      <c r="B3621" s="55"/>
      <c r="C3621" s="52"/>
      <c r="D3621" s="56"/>
      <c r="F3621"/>
    </row>
    <row r="3622" spans="2:6" x14ac:dyDescent="0.25">
      <c r="B3622" s="55"/>
      <c r="C3622" s="52"/>
      <c r="D3622" s="56"/>
      <c r="F3622"/>
    </row>
    <row r="3623" spans="2:6" x14ac:dyDescent="0.25">
      <c r="B3623" s="55"/>
      <c r="C3623" s="52"/>
      <c r="D3623" s="56"/>
      <c r="F3623"/>
    </row>
    <row r="3624" spans="2:6" x14ac:dyDescent="0.25">
      <c r="B3624" s="55"/>
      <c r="C3624" s="52"/>
      <c r="D3624" s="56"/>
      <c r="F3624"/>
    </row>
    <row r="3625" spans="2:6" x14ac:dyDescent="0.25">
      <c r="B3625" s="55"/>
      <c r="C3625" s="52"/>
      <c r="D3625" s="56"/>
      <c r="F3625"/>
    </row>
    <row r="3626" spans="2:6" x14ac:dyDescent="0.25">
      <c r="B3626" s="55"/>
      <c r="C3626" s="52"/>
      <c r="D3626" s="56"/>
      <c r="F3626"/>
    </row>
    <row r="3627" spans="2:6" x14ac:dyDescent="0.25">
      <c r="B3627" s="55"/>
      <c r="C3627" s="52"/>
      <c r="D3627" s="56"/>
      <c r="F3627"/>
    </row>
    <row r="3628" spans="2:6" x14ac:dyDescent="0.25">
      <c r="B3628" s="55"/>
      <c r="C3628" s="52"/>
      <c r="D3628" s="56"/>
      <c r="F3628"/>
    </row>
    <row r="3629" spans="2:6" x14ac:dyDescent="0.25">
      <c r="B3629" s="55"/>
      <c r="C3629" s="52"/>
      <c r="D3629" s="56"/>
      <c r="F3629"/>
    </row>
    <row r="3630" spans="2:6" x14ac:dyDescent="0.25">
      <c r="B3630" s="55"/>
      <c r="C3630" s="52"/>
      <c r="D3630" s="56"/>
      <c r="F3630"/>
    </row>
    <row r="3631" spans="2:6" x14ac:dyDescent="0.25">
      <c r="B3631" s="55"/>
      <c r="C3631" s="52"/>
      <c r="D3631" s="56"/>
      <c r="F3631"/>
    </row>
    <row r="3632" spans="2:6" x14ac:dyDescent="0.25">
      <c r="B3632" s="55"/>
      <c r="C3632" s="52"/>
      <c r="D3632" s="56"/>
      <c r="F3632"/>
    </row>
    <row r="3633" spans="2:6" x14ac:dyDescent="0.25">
      <c r="B3633" s="55"/>
      <c r="C3633" s="52"/>
      <c r="D3633" s="56"/>
      <c r="F3633"/>
    </row>
    <row r="3634" spans="2:6" x14ac:dyDescent="0.25">
      <c r="B3634" s="55"/>
      <c r="C3634" s="52"/>
      <c r="D3634" s="56"/>
      <c r="F3634"/>
    </row>
    <row r="3635" spans="2:6" x14ac:dyDescent="0.25">
      <c r="B3635" s="55"/>
      <c r="C3635" s="52"/>
      <c r="D3635" s="56"/>
      <c r="F3635"/>
    </row>
    <row r="3636" spans="2:6" x14ac:dyDescent="0.25">
      <c r="B3636" s="55"/>
      <c r="C3636" s="52"/>
      <c r="D3636" s="56"/>
      <c r="F3636"/>
    </row>
    <row r="3637" spans="2:6" x14ac:dyDescent="0.25">
      <c r="B3637" s="55"/>
      <c r="C3637" s="52"/>
      <c r="D3637" s="56"/>
      <c r="F3637"/>
    </row>
    <row r="3638" spans="2:6" x14ac:dyDescent="0.25">
      <c r="B3638" s="55"/>
      <c r="C3638" s="52"/>
      <c r="D3638" s="56"/>
      <c r="F3638"/>
    </row>
    <row r="3639" spans="2:6" x14ac:dyDescent="0.25">
      <c r="B3639" s="55"/>
      <c r="C3639" s="52"/>
      <c r="D3639" s="56"/>
      <c r="F3639"/>
    </row>
    <row r="3640" spans="2:6" x14ac:dyDescent="0.25">
      <c r="B3640" s="55"/>
      <c r="C3640" s="52"/>
      <c r="D3640" s="56"/>
      <c r="F3640"/>
    </row>
    <row r="3641" spans="2:6" x14ac:dyDescent="0.25">
      <c r="B3641" s="55"/>
      <c r="C3641" s="52"/>
      <c r="D3641" s="56"/>
      <c r="F3641"/>
    </row>
    <row r="3642" spans="2:6" x14ac:dyDescent="0.25">
      <c r="B3642" s="55"/>
      <c r="C3642" s="52"/>
      <c r="D3642" s="56"/>
      <c r="F3642"/>
    </row>
    <row r="3643" spans="2:6" x14ac:dyDescent="0.25">
      <c r="B3643" s="55"/>
      <c r="C3643" s="52"/>
      <c r="D3643" s="56"/>
      <c r="F3643"/>
    </row>
    <row r="3644" spans="2:6" x14ac:dyDescent="0.25">
      <c r="B3644" s="55"/>
      <c r="C3644" s="52"/>
      <c r="D3644" s="56"/>
      <c r="F3644"/>
    </row>
    <row r="3645" spans="2:6" x14ac:dyDescent="0.25">
      <c r="B3645" s="55"/>
      <c r="C3645" s="52"/>
      <c r="D3645" s="56"/>
      <c r="F3645"/>
    </row>
    <row r="3646" spans="2:6" x14ac:dyDescent="0.25">
      <c r="B3646" s="55"/>
      <c r="C3646" s="52"/>
      <c r="D3646" s="56"/>
      <c r="F3646"/>
    </row>
    <row r="3647" spans="2:6" x14ac:dyDescent="0.25">
      <c r="B3647" s="55"/>
      <c r="C3647" s="52"/>
      <c r="D3647" s="56"/>
      <c r="F3647"/>
    </row>
    <row r="3648" spans="2:6" x14ac:dyDescent="0.25">
      <c r="B3648" s="55"/>
      <c r="C3648" s="52"/>
      <c r="D3648" s="56"/>
      <c r="F3648"/>
    </row>
    <row r="3649" spans="2:6" x14ac:dyDescent="0.25">
      <c r="B3649" s="55"/>
      <c r="C3649" s="52"/>
      <c r="D3649" s="56"/>
      <c r="F3649"/>
    </row>
    <row r="3650" spans="2:6" x14ac:dyDescent="0.25">
      <c r="B3650" s="55"/>
      <c r="C3650" s="52"/>
      <c r="D3650" s="56"/>
      <c r="F3650"/>
    </row>
    <row r="3651" spans="2:6" x14ac:dyDescent="0.25">
      <c r="B3651" s="55"/>
      <c r="C3651" s="52"/>
      <c r="D3651" s="56"/>
      <c r="F3651"/>
    </row>
    <row r="3652" spans="2:6" x14ac:dyDescent="0.25">
      <c r="B3652" s="55"/>
      <c r="C3652" s="52"/>
      <c r="D3652" s="56"/>
      <c r="F3652"/>
    </row>
    <row r="3653" spans="2:6" x14ac:dyDescent="0.25">
      <c r="B3653" s="55"/>
      <c r="C3653" s="52"/>
      <c r="D3653" s="56"/>
      <c r="F3653"/>
    </row>
    <row r="3654" spans="2:6" x14ac:dyDescent="0.25">
      <c r="B3654" s="55"/>
      <c r="C3654" s="52"/>
      <c r="D3654" s="56"/>
      <c r="F3654"/>
    </row>
    <row r="3655" spans="2:6" x14ac:dyDescent="0.25">
      <c r="B3655" s="55"/>
      <c r="C3655" s="52"/>
      <c r="D3655" s="56"/>
      <c r="F3655"/>
    </row>
    <row r="3656" spans="2:6" x14ac:dyDescent="0.25">
      <c r="B3656" s="55"/>
      <c r="C3656" s="52"/>
      <c r="D3656" s="56"/>
      <c r="F3656"/>
    </row>
    <row r="3657" spans="2:6" x14ac:dyDescent="0.25">
      <c r="B3657" s="55"/>
      <c r="C3657" s="52"/>
      <c r="D3657" s="56"/>
      <c r="F3657"/>
    </row>
    <row r="3658" spans="2:6" x14ac:dyDescent="0.25">
      <c r="B3658" s="55"/>
      <c r="C3658" s="52"/>
      <c r="D3658" s="56"/>
      <c r="F3658"/>
    </row>
    <row r="3659" spans="2:6" x14ac:dyDescent="0.25">
      <c r="B3659" s="55"/>
      <c r="C3659" s="52"/>
      <c r="D3659" s="56"/>
      <c r="F3659"/>
    </row>
    <row r="3660" spans="2:6" x14ac:dyDescent="0.25">
      <c r="B3660" s="55"/>
      <c r="C3660" s="52"/>
      <c r="D3660" s="56"/>
      <c r="F3660"/>
    </row>
    <row r="3661" spans="2:6" x14ac:dyDescent="0.25">
      <c r="B3661" s="55"/>
      <c r="C3661" s="52"/>
      <c r="D3661" s="56"/>
      <c r="F3661"/>
    </row>
    <row r="3662" spans="2:6" x14ac:dyDescent="0.25">
      <c r="B3662" s="55"/>
      <c r="C3662" s="52"/>
      <c r="D3662" s="56"/>
      <c r="F3662"/>
    </row>
    <row r="3663" spans="2:6" x14ac:dyDescent="0.25">
      <c r="B3663" s="55"/>
      <c r="C3663" s="52"/>
      <c r="D3663" s="56"/>
      <c r="F3663"/>
    </row>
    <row r="3664" spans="2:6" x14ac:dyDescent="0.25">
      <c r="B3664" s="55"/>
      <c r="C3664" s="52"/>
      <c r="D3664" s="56"/>
      <c r="F3664"/>
    </row>
    <row r="3665" spans="2:6" x14ac:dyDescent="0.25">
      <c r="B3665" s="55"/>
      <c r="C3665" s="52"/>
      <c r="D3665" s="56"/>
      <c r="F3665"/>
    </row>
    <row r="3666" spans="2:6" x14ac:dyDescent="0.25">
      <c r="B3666" s="55"/>
      <c r="C3666" s="52"/>
      <c r="D3666" s="56"/>
      <c r="F3666"/>
    </row>
    <row r="3667" spans="2:6" x14ac:dyDescent="0.25">
      <c r="B3667" s="55"/>
      <c r="C3667" s="52"/>
      <c r="D3667" s="56"/>
      <c r="F3667"/>
    </row>
    <row r="3668" spans="2:6" x14ac:dyDescent="0.25">
      <c r="B3668" s="55"/>
      <c r="C3668" s="52"/>
      <c r="D3668" s="56"/>
      <c r="F3668"/>
    </row>
    <row r="3669" spans="2:6" x14ac:dyDescent="0.25">
      <c r="B3669" s="55"/>
      <c r="C3669" s="52"/>
      <c r="D3669" s="56"/>
      <c r="F3669"/>
    </row>
    <row r="3670" spans="2:6" x14ac:dyDescent="0.25">
      <c r="B3670" s="55"/>
      <c r="C3670" s="52"/>
      <c r="D3670" s="56"/>
      <c r="F3670"/>
    </row>
    <row r="3671" spans="2:6" x14ac:dyDescent="0.25">
      <c r="B3671" s="55"/>
      <c r="C3671" s="52"/>
      <c r="D3671" s="56"/>
      <c r="F3671"/>
    </row>
    <row r="3672" spans="2:6" x14ac:dyDescent="0.25">
      <c r="B3672" s="55"/>
      <c r="C3672" s="52"/>
      <c r="D3672" s="56"/>
      <c r="F3672"/>
    </row>
    <row r="3673" spans="2:6" x14ac:dyDescent="0.25">
      <c r="B3673" s="55"/>
      <c r="C3673" s="52"/>
      <c r="D3673" s="56"/>
      <c r="F3673"/>
    </row>
    <row r="3674" spans="2:6" x14ac:dyDescent="0.25">
      <c r="B3674" s="55"/>
      <c r="C3674" s="52"/>
      <c r="D3674" s="56"/>
      <c r="F3674"/>
    </row>
    <row r="3675" spans="2:6" x14ac:dyDescent="0.25">
      <c r="B3675" s="55"/>
      <c r="C3675" s="52"/>
      <c r="D3675" s="56"/>
      <c r="F3675"/>
    </row>
    <row r="3676" spans="2:6" x14ac:dyDescent="0.25">
      <c r="B3676" s="55"/>
      <c r="C3676" s="52"/>
      <c r="D3676" s="56"/>
      <c r="F3676"/>
    </row>
    <row r="3677" spans="2:6" x14ac:dyDescent="0.25">
      <c r="B3677" s="55"/>
      <c r="C3677" s="52"/>
      <c r="D3677" s="56"/>
      <c r="F3677"/>
    </row>
    <row r="3678" spans="2:6" x14ac:dyDescent="0.25">
      <c r="B3678" s="55"/>
      <c r="C3678" s="52"/>
      <c r="D3678" s="56"/>
      <c r="F3678"/>
    </row>
    <row r="3679" spans="2:6" x14ac:dyDescent="0.25">
      <c r="B3679" s="55"/>
      <c r="C3679" s="52"/>
      <c r="D3679" s="56"/>
      <c r="F3679"/>
    </row>
    <row r="3680" spans="2:6" x14ac:dyDescent="0.25">
      <c r="B3680" s="55"/>
      <c r="C3680" s="52"/>
      <c r="D3680" s="56"/>
      <c r="F3680"/>
    </row>
    <row r="3681" spans="2:6" x14ac:dyDescent="0.25">
      <c r="B3681" s="55"/>
      <c r="C3681" s="52"/>
      <c r="D3681" s="56"/>
      <c r="F3681"/>
    </row>
    <row r="3682" spans="2:6" x14ac:dyDescent="0.25">
      <c r="B3682" s="55"/>
      <c r="C3682" s="52"/>
      <c r="D3682" s="56"/>
      <c r="F3682"/>
    </row>
    <row r="3683" spans="2:6" x14ac:dyDescent="0.25">
      <c r="B3683" s="55"/>
      <c r="C3683" s="52"/>
      <c r="D3683" s="56"/>
      <c r="F3683"/>
    </row>
    <row r="3684" spans="2:6" x14ac:dyDescent="0.25">
      <c r="B3684" s="55"/>
      <c r="C3684" s="52"/>
      <c r="D3684" s="56"/>
      <c r="F3684"/>
    </row>
    <row r="3685" spans="2:6" x14ac:dyDescent="0.25">
      <c r="B3685" s="55"/>
      <c r="C3685" s="52"/>
      <c r="D3685" s="56"/>
      <c r="F3685"/>
    </row>
    <row r="3686" spans="2:6" x14ac:dyDescent="0.25">
      <c r="B3686" s="55"/>
      <c r="C3686" s="52"/>
      <c r="D3686" s="56"/>
      <c r="F3686"/>
    </row>
    <row r="3687" spans="2:6" x14ac:dyDescent="0.25">
      <c r="B3687" s="55"/>
      <c r="C3687" s="52"/>
      <c r="D3687" s="56"/>
      <c r="F3687"/>
    </row>
    <row r="3688" spans="2:6" x14ac:dyDescent="0.25">
      <c r="B3688" s="55"/>
      <c r="C3688" s="52"/>
      <c r="D3688" s="56"/>
      <c r="F3688"/>
    </row>
    <row r="3689" spans="2:6" x14ac:dyDescent="0.25">
      <c r="B3689" s="55"/>
      <c r="C3689" s="52"/>
      <c r="D3689" s="56"/>
      <c r="F3689"/>
    </row>
    <row r="3690" spans="2:6" x14ac:dyDescent="0.25">
      <c r="B3690" s="55"/>
      <c r="C3690" s="52"/>
      <c r="D3690" s="56"/>
      <c r="F3690"/>
    </row>
    <row r="3691" spans="2:6" x14ac:dyDescent="0.25">
      <c r="B3691" s="55"/>
      <c r="C3691" s="52"/>
      <c r="D3691" s="56"/>
      <c r="F3691"/>
    </row>
    <row r="3692" spans="2:6" x14ac:dyDescent="0.25">
      <c r="B3692" s="55"/>
      <c r="C3692" s="52"/>
      <c r="D3692" s="56"/>
      <c r="F3692"/>
    </row>
    <row r="3693" spans="2:6" x14ac:dyDescent="0.25">
      <c r="B3693" s="55"/>
      <c r="C3693" s="52"/>
      <c r="D3693" s="56"/>
      <c r="F3693"/>
    </row>
    <row r="3694" spans="2:6" x14ac:dyDescent="0.25">
      <c r="B3694" s="55"/>
      <c r="C3694" s="52"/>
      <c r="D3694" s="56"/>
      <c r="F3694"/>
    </row>
    <row r="3695" spans="2:6" x14ac:dyDescent="0.25">
      <c r="B3695" s="55"/>
      <c r="C3695" s="52"/>
      <c r="D3695" s="56"/>
      <c r="F3695"/>
    </row>
    <row r="3696" spans="2:6" x14ac:dyDescent="0.25">
      <c r="B3696" s="55"/>
      <c r="C3696" s="52"/>
      <c r="D3696" s="56"/>
      <c r="F3696"/>
    </row>
    <row r="3697" spans="2:6" x14ac:dyDescent="0.25">
      <c r="B3697" s="55"/>
      <c r="C3697" s="52"/>
      <c r="D3697" s="56"/>
      <c r="F3697"/>
    </row>
    <row r="3698" spans="2:6" x14ac:dyDescent="0.25">
      <c r="B3698" s="55"/>
      <c r="C3698" s="52"/>
      <c r="D3698" s="56"/>
      <c r="F3698"/>
    </row>
    <row r="3699" spans="2:6" x14ac:dyDescent="0.25">
      <c r="B3699" s="55"/>
      <c r="C3699" s="52"/>
      <c r="D3699" s="56"/>
      <c r="F3699"/>
    </row>
    <row r="3700" spans="2:6" x14ac:dyDescent="0.25">
      <c r="B3700" s="55"/>
      <c r="C3700" s="52"/>
      <c r="D3700" s="56"/>
      <c r="F3700"/>
    </row>
    <row r="3701" spans="2:6" x14ac:dyDescent="0.25">
      <c r="B3701" s="55"/>
      <c r="C3701" s="52"/>
      <c r="D3701" s="56"/>
      <c r="F3701"/>
    </row>
    <row r="3702" spans="2:6" x14ac:dyDescent="0.25">
      <c r="B3702" s="55"/>
      <c r="C3702" s="52"/>
      <c r="D3702" s="56"/>
      <c r="F3702"/>
    </row>
    <row r="3703" spans="2:6" x14ac:dyDescent="0.25">
      <c r="B3703" s="55"/>
      <c r="C3703" s="52"/>
      <c r="D3703" s="56"/>
      <c r="F3703"/>
    </row>
    <row r="3704" spans="2:6" x14ac:dyDescent="0.25">
      <c r="B3704" s="55"/>
      <c r="C3704" s="52"/>
      <c r="D3704" s="56"/>
      <c r="F3704"/>
    </row>
    <row r="3705" spans="2:6" x14ac:dyDescent="0.25">
      <c r="B3705" s="55"/>
      <c r="C3705" s="52"/>
      <c r="D3705" s="56"/>
      <c r="F3705"/>
    </row>
    <row r="3706" spans="2:6" x14ac:dyDescent="0.25">
      <c r="B3706" s="55"/>
      <c r="C3706" s="52"/>
      <c r="D3706" s="56"/>
      <c r="F3706"/>
    </row>
    <row r="3707" spans="2:6" x14ac:dyDescent="0.25">
      <c r="B3707" s="55"/>
      <c r="C3707" s="52"/>
      <c r="D3707" s="56"/>
      <c r="F3707"/>
    </row>
    <row r="3708" spans="2:6" x14ac:dyDescent="0.25">
      <c r="B3708" s="55"/>
      <c r="C3708" s="52"/>
      <c r="D3708" s="56"/>
      <c r="F3708"/>
    </row>
    <row r="3709" spans="2:6" x14ac:dyDescent="0.25">
      <c r="B3709" s="55"/>
      <c r="C3709" s="52"/>
      <c r="D3709" s="56"/>
      <c r="F3709"/>
    </row>
    <row r="3710" spans="2:6" x14ac:dyDescent="0.25">
      <c r="B3710" s="55"/>
      <c r="C3710" s="52"/>
      <c r="D3710" s="56"/>
      <c r="F3710"/>
    </row>
    <row r="3711" spans="2:6" x14ac:dyDescent="0.25">
      <c r="B3711" s="55"/>
      <c r="C3711" s="52"/>
      <c r="D3711" s="56"/>
      <c r="F3711"/>
    </row>
    <row r="3712" spans="2:6" x14ac:dyDescent="0.25">
      <c r="B3712" s="55"/>
      <c r="C3712" s="52"/>
      <c r="D3712" s="56"/>
      <c r="F3712"/>
    </row>
    <row r="3713" spans="2:6" x14ac:dyDescent="0.25">
      <c r="B3713" s="55"/>
      <c r="C3713" s="52"/>
      <c r="D3713" s="56"/>
      <c r="F3713"/>
    </row>
    <row r="3714" spans="2:6" x14ac:dyDescent="0.25">
      <c r="B3714" s="55"/>
      <c r="C3714" s="52"/>
      <c r="D3714" s="56"/>
      <c r="F3714"/>
    </row>
    <row r="3715" spans="2:6" x14ac:dyDescent="0.25">
      <c r="B3715" s="55"/>
      <c r="C3715" s="52"/>
      <c r="D3715" s="56"/>
      <c r="F3715"/>
    </row>
    <row r="3716" spans="2:6" x14ac:dyDescent="0.25">
      <c r="B3716" s="55"/>
      <c r="C3716" s="52"/>
      <c r="D3716" s="56"/>
      <c r="F3716"/>
    </row>
    <row r="3717" spans="2:6" x14ac:dyDescent="0.25">
      <c r="B3717" s="55"/>
      <c r="C3717" s="52"/>
      <c r="D3717" s="56"/>
      <c r="F3717"/>
    </row>
    <row r="3718" spans="2:6" x14ac:dyDescent="0.25">
      <c r="B3718" s="55"/>
      <c r="C3718" s="52"/>
      <c r="D3718" s="56"/>
      <c r="F3718"/>
    </row>
    <row r="3719" spans="2:6" x14ac:dyDescent="0.25">
      <c r="B3719" s="55"/>
      <c r="C3719" s="52"/>
      <c r="D3719" s="56"/>
      <c r="F3719"/>
    </row>
    <row r="3720" spans="2:6" x14ac:dyDescent="0.25">
      <c r="B3720" s="55"/>
      <c r="C3720" s="52"/>
      <c r="D3720" s="56"/>
      <c r="F3720"/>
    </row>
    <row r="3721" spans="2:6" x14ac:dyDescent="0.25">
      <c r="B3721" s="55"/>
      <c r="C3721" s="52"/>
      <c r="D3721" s="56"/>
      <c r="F3721"/>
    </row>
    <row r="3722" spans="2:6" x14ac:dyDescent="0.25">
      <c r="B3722" s="55"/>
      <c r="C3722" s="52"/>
      <c r="D3722" s="56"/>
      <c r="F3722"/>
    </row>
    <row r="3723" spans="2:6" x14ac:dyDescent="0.25">
      <c r="B3723" s="55"/>
      <c r="C3723" s="52"/>
      <c r="D3723" s="56"/>
      <c r="F3723"/>
    </row>
    <row r="3724" spans="2:6" x14ac:dyDescent="0.25">
      <c r="B3724" s="55"/>
      <c r="C3724" s="52"/>
      <c r="D3724" s="56"/>
      <c r="F3724"/>
    </row>
    <row r="3725" spans="2:6" x14ac:dyDescent="0.25">
      <c r="B3725" s="55"/>
      <c r="C3725" s="52"/>
      <c r="D3725" s="56"/>
      <c r="F3725"/>
    </row>
    <row r="3726" spans="2:6" x14ac:dyDescent="0.25">
      <c r="B3726" s="55"/>
      <c r="C3726" s="52"/>
      <c r="D3726" s="56"/>
      <c r="F3726"/>
    </row>
    <row r="3727" spans="2:6" x14ac:dyDescent="0.25">
      <c r="B3727" s="55"/>
      <c r="C3727" s="52"/>
      <c r="D3727" s="56"/>
      <c r="F3727"/>
    </row>
    <row r="3728" spans="2:6" x14ac:dyDescent="0.25">
      <c r="B3728" s="55"/>
      <c r="C3728" s="52"/>
      <c r="D3728" s="56"/>
      <c r="F3728"/>
    </row>
    <row r="3729" spans="2:6" x14ac:dyDescent="0.25">
      <c r="B3729" s="55"/>
      <c r="C3729" s="52"/>
      <c r="D3729" s="56"/>
      <c r="F3729"/>
    </row>
    <row r="3730" spans="2:6" x14ac:dyDescent="0.25">
      <c r="B3730" s="55"/>
      <c r="C3730" s="52"/>
      <c r="D3730" s="56"/>
      <c r="F3730"/>
    </row>
    <row r="3731" spans="2:6" x14ac:dyDescent="0.25">
      <c r="B3731" s="55"/>
      <c r="C3731" s="52"/>
      <c r="D3731" s="56"/>
      <c r="F3731"/>
    </row>
    <row r="3732" spans="2:6" x14ac:dyDescent="0.25">
      <c r="B3732" s="55"/>
      <c r="C3732" s="52"/>
      <c r="D3732" s="56"/>
      <c r="F3732"/>
    </row>
    <row r="3733" spans="2:6" x14ac:dyDescent="0.25">
      <c r="B3733" s="55"/>
      <c r="C3733" s="52"/>
      <c r="D3733" s="56"/>
      <c r="F3733"/>
    </row>
    <row r="3734" spans="2:6" x14ac:dyDescent="0.25">
      <c r="B3734" s="55"/>
      <c r="C3734" s="52"/>
      <c r="D3734" s="56"/>
      <c r="F3734"/>
    </row>
    <row r="3735" spans="2:6" x14ac:dyDescent="0.25">
      <c r="B3735" s="55"/>
      <c r="C3735" s="52"/>
      <c r="D3735" s="56"/>
      <c r="F3735"/>
    </row>
    <row r="3736" spans="2:6" x14ac:dyDescent="0.25">
      <c r="B3736" s="55"/>
      <c r="C3736" s="52"/>
      <c r="D3736" s="56"/>
      <c r="F3736"/>
    </row>
    <row r="3737" spans="2:6" x14ac:dyDescent="0.25">
      <c r="B3737" s="55"/>
      <c r="C3737" s="52"/>
      <c r="D3737" s="56"/>
      <c r="F3737"/>
    </row>
    <row r="3738" spans="2:6" x14ac:dyDescent="0.25">
      <c r="B3738" s="55"/>
      <c r="C3738" s="52"/>
      <c r="D3738" s="56"/>
      <c r="F3738"/>
    </row>
    <row r="3739" spans="2:6" x14ac:dyDescent="0.25">
      <c r="B3739" s="55"/>
      <c r="C3739" s="52"/>
      <c r="D3739" s="56"/>
      <c r="F3739"/>
    </row>
    <row r="3740" spans="2:6" x14ac:dyDescent="0.25">
      <c r="B3740" s="55"/>
      <c r="C3740" s="52"/>
      <c r="D3740" s="56"/>
      <c r="F3740"/>
    </row>
    <row r="3741" spans="2:6" x14ac:dyDescent="0.25">
      <c r="B3741" s="55"/>
      <c r="C3741" s="52"/>
      <c r="D3741" s="56"/>
      <c r="F3741"/>
    </row>
    <row r="3742" spans="2:6" x14ac:dyDescent="0.25">
      <c r="B3742" s="55"/>
      <c r="C3742" s="52"/>
      <c r="D3742" s="56"/>
      <c r="F3742"/>
    </row>
    <row r="3743" spans="2:6" x14ac:dyDescent="0.25">
      <c r="B3743" s="55"/>
      <c r="C3743" s="52"/>
      <c r="D3743" s="56"/>
      <c r="F3743"/>
    </row>
    <row r="3744" spans="2:6" x14ac:dyDescent="0.25">
      <c r="B3744" s="55"/>
      <c r="C3744" s="52"/>
      <c r="D3744" s="56"/>
      <c r="F3744"/>
    </row>
    <row r="3745" spans="2:6" x14ac:dyDescent="0.25">
      <c r="B3745" s="55"/>
      <c r="C3745" s="52"/>
      <c r="D3745" s="56"/>
      <c r="F3745"/>
    </row>
    <row r="3746" spans="2:6" x14ac:dyDescent="0.25">
      <c r="B3746" s="55"/>
      <c r="C3746" s="52"/>
      <c r="D3746" s="56"/>
      <c r="F3746"/>
    </row>
    <row r="3747" spans="2:6" x14ac:dyDescent="0.25">
      <c r="B3747" s="55"/>
      <c r="C3747" s="52"/>
      <c r="D3747" s="56"/>
      <c r="F3747"/>
    </row>
    <row r="3748" spans="2:6" x14ac:dyDescent="0.25">
      <c r="B3748" s="55"/>
      <c r="C3748" s="52"/>
      <c r="D3748" s="56"/>
      <c r="F3748"/>
    </row>
    <row r="3749" spans="2:6" x14ac:dyDescent="0.25">
      <c r="B3749" s="55"/>
      <c r="C3749" s="52"/>
      <c r="D3749" s="56"/>
      <c r="F3749"/>
    </row>
    <row r="3750" spans="2:6" x14ac:dyDescent="0.25">
      <c r="B3750" s="55"/>
      <c r="C3750" s="52"/>
      <c r="D3750" s="56"/>
      <c r="F3750"/>
    </row>
    <row r="3751" spans="2:6" x14ac:dyDescent="0.25">
      <c r="B3751" s="55"/>
      <c r="C3751" s="52"/>
      <c r="D3751" s="56"/>
      <c r="F3751"/>
    </row>
    <row r="3752" spans="2:6" x14ac:dyDescent="0.25">
      <c r="B3752" s="55"/>
      <c r="C3752" s="52"/>
      <c r="D3752" s="56"/>
      <c r="F3752"/>
    </row>
    <row r="3753" spans="2:6" x14ac:dyDescent="0.25">
      <c r="B3753" s="55"/>
      <c r="C3753" s="52"/>
      <c r="D3753" s="56"/>
      <c r="F3753"/>
    </row>
    <row r="3754" spans="2:6" x14ac:dyDescent="0.25">
      <c r="B3754" s="55"/>
      <c r="C3754" s="52"/>
      <c r="D3754" s="56"/>
      <c r="F3754"/>
    </row>
    <row r="3755" spans="2:6" x14ac:dyDescent="0.25">
      <c r="B3755" s="55"/>
      <c r="C3755" s="52"/>
      <c r="D3755" s="56"/>
      <c r="F3755"/>
    </row>
    <row r="3756" spans="2:6" x14ac:dyDescent="0.25">
      <c r="B3756" s="55"/>
      <c r="C3756" s="52"/>
      <c r="D3756" s="56"/>
      <c r="F3756"/>
    </row>
    <row r="3757" spans="2:6" x14ac:dyDescent="0.25">
      <c r="B3757" s="55"/>
      <c r="C3757" s="52"/>
      <c r="D3757" s="56"/>
      <c r="F3757"/>
    </row>
    <row r="3758" spans="2:6" x14ac:dyDescent="0.25">
      <c r="B3758" s="55"/>
      <c r="C3758" s="52"/>
      <c r="D3758" s="56"/>
      <c r="F3758"/>
    </row>
    <row r="3759" spans="2:6" x14ac:dyDescent="0.25">
      <c r="B3759" s="55"/>
      <c r="C3759" s="52"/>
      <c r="D3759" s="56"/>
      <c r="F3759"/>
    </row>
    <row r="3760" spans="2:6" x14ac:dyDescent="0.25">
      <c r="B3760" s="55"/>
      <c r="C3760" s="52"/>
      <c r="D3760" s="56"/>
      <c r="F3760"/>
    </row>
    <row r="3761" spans="2:6" x14ac:dyDescent="0.25">
      <c r="B3761" s="55"/>
      <c r="C3761" s="52"/>
      <c r="D3761" s="56"/>
      <c r="F3761"/>
    </row>
    <row r="3762" spans="2:6" x14ac:dyDescent="0.25">
      <c r="B3762" s="55"/>
      <c r="C3762" s="52"/>
      <c r="D3762" s="56"/>
      <c r="F3762"/>
    </row>
    <row r="3763" spans="2:6" x14ac:dyDescent="0.25">
      <c r="B3763" s="55"/>
      <c r="C3763" s="52"/>
      <c r="D3763" s="56"/>
      <c r="F3763"/>
    </row>
    <row r="3764" spans="2:6" x14ac:dyDescent="0.25">
      <c r="B3764" s="55"/>
      <c r="C3764" s="52"/>
      <c r="D3764" s="56"/>
      <c r="F3764"/>
    </row>
    <row r="3765" spans="2:6" x14ac:dyDescent="0.25">
      <c r="B3765" s="55"/>
      <c r="C3765" s="52"/>
      <c r="D3765" s="56"/>
      <c r="F3765"/>
    </row>
    <row r="3766" spans="2:6" x14ac:dyDescent="0.25">
      <c r="B3766" s="55"/>
      <c r="C3766" s="52"/>
      <c r="D3766" s="56"/>
      <c r="F3766"/>
    </row>
    <row r="3767" spans="2:6" x14ac:dyDescent="0.25">
      <c r="B3767" s="55"/>
      <c r="C3767" s="52"/>
      <c r="D3767" s="56"/>
      <c r="F3767"/>
    </row>
    <row r="3768" spans="2:6" x14ac:dyDescent="0.25">
      <c r="B3768" s="55"/>
      <c r="C3768" s="52"/>
      <c r="D3768" s="56"/>
      <c r="F3768"/>
    </row>
    <row r="3769" spans="2:6" x14ac:dyDescent="0.25">
      <c r="B3769" s="55"/>
      <c r="C3769" s="52"/>
      <c r="D3769" s="56"/>
      <c r="F3769"/>
    </row>
    <row r="3770" spans="2:6" x14ac:dyDescent="0.25">
      <c r="B3770" s="55"/>
      <c r="C3770" s="52"/>
      <c r="D3770" s="56"/>
      <c r="F3770"/>
    </row>
    <row r="3771" spans="2:6" x14ac:dyDescent="0.25">
      <c r="B3771" s="55"/>
      <c r="C3771" s="52"/>
      <c r="D3771" s="56"/>
      <c r="F3771"/>
    </row>
    <row r="3772" spans="2:6" x14ac:dyDescent="0.25">
      <c r="B3772" s="55"/>
      <c r="C3772" s="52"/>
      <c r="D3772" s="56"/>
      <c r="F3772"/>
    </row>
    <row r="3773" spans="2:6" x14ac:dyDescent="0.25">
      <c r="B3773" s="55"/>
      <c r="C3773" s="52"/>
      <c r="D3773" s="56"/>
      <c r="F3773"/>
    </row>
    <row r="3774" spans="2:6" x14ac:dyDescent="0.25">
      <c r="B3774" s="55"/>
      <c r="C3774" s="52"/>
      <c r="D3774" s="56"/>
      <c r="F3774"/>
    </row>
    <row r="3775" spans="2:6" x14ac:dyDescent="0.25">
      <c r="B3775" s="55"/>
      <c r="C3775" s="52"/>
      <c r="D3775" s="56"/>
      <c r="F3775"/>
    </row>
    <row r="3776" spans="2:6" x14ac:dyDescent="0.25">
      <c r="B3776" s="55"/>
      <c r="C3776" s="52"/>
      <c r="D3776" s="56"/>
      <c r="F3776"/>
    </row>
    <row r="3777" spans="2:6" x14ac:dyDescent="0.25">
      <c r="B3777" s="55"/>
      <c r="C3777" s="52"/>
      <c r="D3777" s="56"/>
      <c r="F3777"/>
    </row>
    <row r="3778" spans="2:6" x14ac:dyDescent="0.25">
      <c r="B3778" s="55"/>
      <c r="C3778" s="52"/>
      <c r="D3778" s="56"/>
      <c r="F3778"/>
    </row>
    <row r="3779" spans="2:6" x14ac:dyDescent="0.25">
      <c r="B3779" s="55"/>
      <c r="C3779" s="52"/>
      <c r="D3779" s="56"/>
      <c r="F3779"/>
    </row>
    <row r="3780" spans="2:6" x14ac:dyDescent="0.25">
      <c r="B3780" s="55"/>
      <c r="C3780" s="52"/>
      <c r="D3780" s="56"/>
      <c r="F3780"/>
    </row>
    <row r="3781" spans="2:6" x14ac:dyDescent="0.25">
      <c r="B3781" s="55"/>
      <c r="C3781" s="52"/>
      <c r="D3781" s="56"/>
      <c r="F3781"/>
    </row>
    <row r="3782" spans="2:6" x14ac:dyDescent="0.25">
      <c r="B3782" s="55"/>
      <c r="C3782" s="52"/>
      <c r="D3782" s="56"/>
      <c r="F3782"/>
    </row>
    <row r="3783" spans="2:6" x14ac:dyDescent="0.25">
      <c r="B3783" s="55"/>
      <c r="C3783" s="52"/>
      <c r="D3783" s="56"/>
      <c r="F3783"/>
    </row>
    <row r="3784" spans="2:6" x14ac:dyDescent="0.25">
      <c r="B3784" s="55"/>
      <c r="C3784" s="52"/>
      <c r="D3784" s="56"/>
      <c r="F3784"/>
    </row>
    <row r="3785" spans="2:6" x14ac:dyDescent="0.25">
      <c r="B3785" s="55"/>
      <c r="C3785" s="52"/>
      <c r="D3785" s="56"/>
      <c r="F3785"/>
    </row>
    <row r="3786" spans="2:6" x14ac:dyDescent="0.25">
      <c r="B3786" s="55"/>
      <c r="C3786" s="52"/>
      <c r="D3786" s="56"/>
      <c r="F3786"/>
    </row>
    <row r="3787" spans="2:6" x14ac:dyDescent="0.25">
      <c r="B3787" s="55"/>
      <c r="C3787" s="52"/>
      <c r="D3787" s="56"/>
      <c r="F3787"/>
    </row>
    <row r="3788" spans="2:6" x14ac:dyDescent="0.25">
      <c r="B3788" s="55"/>
      <c r="C3788" s="52"/>
      <c r="D3788" s="56"/>
      <c r="F3788"/>
    </row>
    <row r="3789" spans="2:6" x14ac:dyDescent="0.25">
      <c r="B3789" s="55"/>
      <c r="C3789" s="52"/>
      <c r="D3789" s="56"/>
      <c r="F3789"/>
    </row>
    <row r="3790" spans="2:6" x14ac:dyDescent="0.25">
      <c r="B3790" s="55"/>
      <c r="C3790" s="52"/>
      <c r="D3790" s="56"/>
      <c r="F3790"/>
    </row>
    <row r="3791" spans="2:6" x14ac:dyDescent="0.25">
      <c r="B3791" s="55"/>
      <c r="C3791" s="52"/>
      <c r="D3791" s="56"/>
      <c r="F3791"/>
    </row>
    <row r="3792" spans="2:6" x14ac:dyDescent="0.25">
      <c r="B3792" s="55"/>
      <c r="C3792" s="52"/>
      <c r="D3792" s="56"/>
      <c r="F3792"/>
    </row>
    <row r="3793" spans="2:6" x14ac:dyDescent="0.25">
      <c r="B3793" s="55"/>
      <c r="C3793" s="52"/>
      <c r="D3793" s="56"/>
      <c r="F3793"/>
    </row>
    <row r="3794" spans="2:6" x14ac:dyDescent="0.25">
      <c r="B3794" s="55"/>
      <c r="C3794" s="52"/>
      <c r="D3794" s="56"/>
      <c r="F3794"/>
    </row>
    <row r="3795" spans="2:6" x14ac:dyDescent="0.25">
      <c r="B3795" s="55"/>
      <c r="C3795" s="52"/>
      <c r="D3795" s="56"/>
      <c r="F3795"/>
    </row>
    <row r="3796" spans="2:6" x14ac:dyDescent="0.25">
      <c r="B3796" s="55"/>
      <c r="C3796" s="52"/>
      <c r="D3796" s="56"/>
      <c r="F3796"/>
    </row>
    <row r="3797" spans="2:6" x14ac:dyDescent="0.25">
      <c r="B3797" s="55"/>
      <c r="C3797" s="52"/>
      <c r="D3797" s="56"/>
      <c r="F3797"/>
    </row>
    <row r="3798" spans="2:6" x14ac:dyDescent="0.25">
      <c r="B3798" s="55"/>
      <c r="C3798" s="52"/>
      <c r="D3798" s="56"/>
      <c r="F3798"/>
    </row>
    <row r="3799" spans="2:6" x14ac:dyDescent="0.25">
      <c r="B3799" s="55"/>
      <c r="C3799" s="52"/>
      <c r="D3799" s="56"/>
      <c r="F3799"/>
    </row>
    <row r="3800" spans="2:6" x14ac:dyDescent="0.25">
      <c r="B3800" s="55"/>
      <c r="C3800" s="52"/>
      <c r="D3800" s="56"/>
      <c r="F3800"/>
    </row>
    <row r="3801" spans="2:6" x14ac:dyDescent="0.25">
      <c r="B3801" s="55"/>
      <c r="C3801" s="52"/>
      <c r="D3801" s="56"/>
      <c r="F3801"/>
    </row>
    <row r="3802" spans="2:6" x14ac:dyDescent="0.25">
      <c r="B3802" s="55"/>
      <c r="C3802" s="52"/>
      <c r="D3802" s="56"/>
      <c r="F3802"/>
    </row>
    <row r="3803" spans="2:6" x14ac:dyDescent="0.25">
      <c r="B3803" s="55"/>
      <c r="C3803" s="52"/>
      <c r="D3803" s="56"/>
      <c r="F3803"/>
    </row>
    <row r="3804" spans="2:6" x14ac:dyDescent="0.25">
      <c r="B3804" s="55"/>
      <c r="C3804" s="52"/>
      <c r="D3804" s="56"/>
      <c r="F3804"/>
    </row>
    <row r="3805" spans="2:6" x14ac:dyDescent="0.25">
      <c r="B3805" s="55"/>
      <c r="C3805" s="52"/>
      <c r="D3805" s="56"/>
      <c r="F3805"/>
    </row>
    <row r="3806" spans="2:6" x14ac:dyDescent="0.25">
      <c r="B3806" s="55"/>
      <c r="C3806" s="52"/>
      <c r="D3806" s="56"/>
      <c r="F3806"/>
    </row>
    <row r="3807" spans="2:6" x14ac:dyDescent="0.25">
      <c r="B3807" s="55"/>
      <c r="C3807" s="52"/>
      <c r="D3807" s="56"/>
      <c r="F3807"/>
    </row>
    <row r="3808" spans="2:6" x14ac:dyDescent="0.25">
      <c r="B3808" s="55"/>
      <c r="C3808" s="52"/>
      <c r="D3808" s="56"/>
      <c r="F3808"/>
    </row>
    <row r="3809" spans="2:6" x14ac:dyDescent="0.25">
      <c r="B3809" s="55"/>
      <c r="C3809" s="52"/>
      <c r="D3809" s="56"/>
      <c r="F3809"/>
    </row>
    <row r="3810" spans="2:6" x14ac:dyDescent="0.25">
      <c r="B3810" s="55"/>
      <c r="C3810" s="52"/>
      <c r="D3810" s="56"/>
      <c r="F3810"/>
    </row>
    <row r="3811" spans="2:6" x14ac:dyDescent="0.25">
      <c r="B3811" s="55"/>
      <c r="C3811" s="52"/>
      <c r="D3811" s="56"/>
      <c r="F3811"/>
    </row>
    <row r="3812" spans="2:6" x14ac:dyDescent="0.25">
      <c r="B3812" s="55"/>
      <c r="C3812" s="52"/>
      <c r="D3812" s="56"/>
      <c r="F3812"/>
    </row>
    <row r="3813" spans="2:6" x14ac:dyDescent="0.25">
      <c r="B3813" s="55"/>
      <c r="C3813" s="52"/>
      <c r="D3813" s="56"/>
      <c r="F3813"/>
    </row>
    <row r="3814" spans="2:6" x14ac:dyDescent="0.25">
      <c r="B3814" s="55"/>
      <c r="C3814" s="52"/>
      <c r="D3814" s="56"/>
      <c r="F3814"/>
    </row>
    <row r="3815" spans="2:6" x14ac:dyDescent="0.25">
      <c r="B3815" s="55"/>
      <c r="C3815" s="52"/>
      <c r="D3815" s="56"/>
      <c r="F3815"/>
    </row>
    <row r="3816" spans="2:6" x14ac:dyDescent="0.25">
      <c r="B3816" s="55"/>
      <c r="C3816" s="52"/>
      <c r="D3816" s="56"/>
      <c r="F3816"/>
    </row>
    <row r="3817" spans="2:6" x14ac:dyDescent="0.25">
      <c r="B3817" s="55"/>
      <c r="C3817" s="52"/>
      <c r="D3817" s="56"/>
      <c r="F3817"/>
    </row>
    <row r="3818" spans="2:6" x14ac:dyDescent="0.25">
      <c r="B3818" s="55"/>
      <c r="C3818" s="52"/>
      <c r="D3818" s="56"/>
      <c r="F3818"/>
    </row>
    <row r="3819" spans="2:6" x14ac:dyDescent="0.25">
      <c r="B3819" s="55"/>
      <c r="C3819" s="52"/>
      <c r="D3819" s="56"/>
      <c r="F3819"/>
    </row>
    <row r="3820" spans="2:6" x14ac:dyDescent="0.25">
      <c r="B3820" s="55"/>
      <c r="C3820" s="52"/>
      <c r="D3820" s="56"/>
      <c r="F3820"/>
    </row>
    <row r="3821" spans="2:6" x14ac:dyDescent="0.25">
      <c r="B3821" s="55"/>
      <c r="C3821" s="52"/>
      <c r="D3821" s="56"/>
      <c r="F3821"/>
    </row>
    <row r="3822" spans="2:6" x14ac:dyDescent="0.25">
      <c r="B3822" s="55"/>
      <c r="C3822" s="52"/>
      <c r="D3822" s="56"/>
      <c r="F3822"/>
    </row>
    <row r="3823" spans="2:6" x14ac:dyDescent="0.25">
      <c r="B3823" s="55"/>
      <c r="C3823" s="52"/>
      <c r="D3823" s="56"/>
      <c r="F3823"/>
    </row>
    <row r="3824" spans="2:6" x14ac:dyDescent="0.25">
      <c r="B3824" s="55"/>
      <c r="C3824" s="52"/>
      <c r="D3824" s="56"/>
      <c r="F3824"/>
    </row>
    <row r="3825" spans="2:6" x14ac:dyDescent="0.25">
      <c r="B3825" s="55"/>
      <c r="C3825" s="52"/>
      <c r="D3825" s="56"/>
      <c r="F3825"/>
    </row>
    <row r="3826" spans="2:6" x14ac:dyDescent="0.25">
      <c r="B3826" s="55"/>
      <c r="C3826" s="52"/>
      <c r="D3826" s="56"/>
      <c r="F3826"/>
    </row>
    <row r="3827" spans="2:6" x14ac:dyDescent="0.25">
      <c r="B3827" s="55"/>
      <c r="C3827" s="52"/>
      <c r="D3827" s="56"/>
      <c r="F3827"/>
    </row>
    <row r="3828" spans="2:6" x14ac:dyDescent="0.25">
      <c r="B3828" s="55"/>
      <c r="C3828" s="52"/>
      <c r="D3828" s="56"/>
      <c r="F3828"/>
    </row>
    <row r="3829" spans="2:6" x14ac:dyDescent="0.25">
      <c r="B3829" s="55"/>
      <c r="C3829" s="52"/>
      <c r="D3829" s="56"/>
      <c r="F3829"/>
    </row>
    <row r="3830" spans="2:6" x14ac:dyDescent="0.25">
      <c r="B3830" s="55"/>
      <c r="C3830" s="52"/>
      <c r="D3830" s="56"/>
      <c r="F3830"/>
    </row>
    <row r="3831" spans="2:6" x14ac:dyDescent="0.25">
      <c r="B3831" s="55"/>
      <c r="C3831" s="52"/>
      <c r="D3831" s="56"/>
      <c r="F3831"/>
    </row>
    <row r="3832" spans="2:6" x14ac:dyDescent="0.25">
      <c r="B3832" s="55"/>
      <c r="C3832" s="52"/>
      <c r="D3832" s="56"/>
      <c r="F3832"/>
    </row>
    <row r="3833" spans="2:6" x14ac:dyDescent="0.25">
      <c r="B3833" s="55"/>
      <c r="C3833" s="52"/>
      <c r="D3833" s="56"/>
      <c r="F3833"/>
    </row>
    <row r="3834" spans="2:6" x14ac:dyDescent="0.25">
      <c r="B3834" s="55"/>
      <c r="C3834" s="52"/>
      <c r="D3834" s="56"/>
      <c r="F3834"/>
    </row>
    <row r="3835" spans="2:6" x14ac:dyDescent="0.25">
      <c r="B3835" s="55"/>
      <c r="C3835" s="52"/>
      <c r="D3835" s="56"/>
      <c r="F3835"/>
    </row>
    <row r="3836" spans="2:6" x14ac:dyDescent="0.25">
      <c r="B3836" s="55"/>
      <c r="C3836" s="52"/>
      <c r="D3836" s="56"/>
      <c r="F3836"/>
    </row>
    <row r="3837" spans="2:6" x14ac:dyDescent="0.25">
      <c r="B3837" s="55"/>
      <c r="C3837" s="52"/>
      <c r="D3837" s="56"/>
      <c r="F3837"/>
    </row>
    <row r="3838" spans="2:6" x14ac:dyDescent="0.25">
      <c r="B3838" s="55"/>
      <c r="C3838" s="52"/>
      <c r="D3838" s="56"/>
      <c r="F3838"/>
    </row>
    <row r="3839" spans="2:6" x14ac:dyDescent="0.25">
      <c r="B3839" s="55"/>
      <c r="C3839" s="52"/>
      <c r="D3839" s="56"/>
      <c r="F3839"/>
    </row>
    <row r="3840" spans="2:6" x14ac:dyDescent="0.25">
      <c r="B3840" s="55"/>
      <c r="C3840" s="52"/>
      <c r="D3840" s="56"/>
      <c r="F3840"/>
    </row>
    <row r="3841" spans="2:6" x14ac:dyDescent="0.25">
      <c r="B3841" s="55"/>
      <c r="C3841" s="52"/>
      <c r="D3841" s="56"/>
      <c r="F3841"/>
    </row>
    <row r="3842" spans="2:6" x14ac:dyDescent="0.25">
      <c r="B3842" s="55"/>
      <c r="C3842" s="52"/>
      <c r="D3842" s="56"/>
      <c r="F3842"/>
    </row>
    <row r="3843" spans="2:6" x14ac:dyDescent="0.25">
      <c r="B3843" s="55"/>
      <c r="C3843" s="52"/>
      <c r="D3843" s="56"/>
      <c r="F3843"/>
    </row>
    <row r="3844" spans="2:6" x14ac:dyDescent="0.25">
      <c r="B3844" s="55"/>
      <c r="C3844" s="52"/>
      <c r="D3844" s="56"/>
      <c r="F3844"/>
    </row>
    <row r="3845" spans="2:6" x14ac:dyDescent="0.25">
      <c r="B3845" s="55"/>
      <c r="C3845" s="52"/>
      <c r="D3845" s="56"/>
      <c r="F3845"/>
    </row>
    <row r="3846" spans="2:6" x14ac:dyDescent="0.25">
      <c r="B3846" s="55"/>
      <c r="C3846" s="52"/>
      <c r="D3846" s="56"/>
      <c r="F3846"/>
    </row>
    <row r="3847" spans="2:6" x14ac:dyDescent="0.25">
      <c r="B3847" s="55"/>
      <c r="C3847" s="52"/>
      <c r="D3847" s="56"/>
      <c r="F3847"/>
    </row>
    <row r="3848" spans="2:6" x14ac:dyDescent="0.25">
      <c r="B3848" s="55"/>
      <c r="C3848" s="52"/>
      <c r="D3848" s="56"/>
      <c r="F3848"/>
    </row>
    <row r="3849" spans="2:6" x14ac:dyDescent="0.25">
      <c r="B3849" s="55"/>
      <c r="C3849" s="52"/>
      <c r="D3849" s="56"/>
      <c r="F3849"/>
    </row>
    <row r="3850" spans="2:6" x14ac:dyDescent="0.25">
      <c r="B3850" s="55"/>
      <c r="C3850" s="52"/>
      <c r="D3850" s="56"/>
      <c r="F3850"/>
    </row>
    <row r="3851" spans="2:6" x14ac:dyDescent="0.25">
      <c r="B3851" s="55"/>
      <c r="C3851" s="52"/>
      <c r="D3851" s="56"/>
      <c r="F3851"/>
    </row>
    <row r="3852" spans="2:6" x14ac:dyDescent="0.25">
      <c r="B3852" s="55"/>
      <c r="C3852" s="52"/>
      <c r="D3852" s="56"/>
      <c r="F3852"/>
    </row>
    <row r="3853" spans="2:6" x14ac:dyDescent="0.25">
      <c r="B3853" s="55"/>
      <c r="C3853" s="52"/>
      <c r="D3853" s="56"/>
      <c r="F3853"/>
    </row>
    <row r="3854" spans="2:6" x14ac:dyDescent="0.25">
      <c r="B3854" s="55"/>
      <c r="C3854" s="52"/>
      <c r="D3854" s="56"/>
      <c r="F3854"/>
    </row>
    <row r="3855" spans="2:6" x14ac:dyDescent="0.25">
      <c r="B3855" s="55"/>
      <c r="C3855" s="52"/>
      <c r="D3855" s="56"/>
      <c r="F3855"/>
    </row>
    <row r="3856" spans="2:6" x14ac:dyDescent="0.25">
      <c r="B3856" s="55"/>
      <c r="C3856" s="52"/>
      <c r="D3856" s="56"/>
      <c r="F3856"/>
    </row>
    <row r="3857" spans="2:6" x14ac:dyDescent="0.25">
      <c r="B3857" s="55"/>
      <c r="C3857" s="52"/>
      <c r="D3857" s="56"/>
      <c r="F3857"/>
    </row>
    <row r="3858" spans="2:6" x14ac:dyDescent="0.25">
      <c r="B3858" s="55"/>
      <c r="C3858" s="52"/>
      <c r="D3858" s="56"/>
      <c r="F3858"/>
    </row>
    <row r="3859" spans="2:6" x14ac:dyDescent="0.25">
      <c r="B3859" s="55"/>
      <c r="C3859" s="52"/>
      <c r="D3859" s="56"/>
      <c r="F3859"/>
    </row>
    <row r="3860" spans="2:6" x14ac:dyDescent="0.25">
      <c r="B3860" s="55"/>
      <c r="C3860" s="52"/>
      <c r="D3860" s="56"/>
      <c r="F3860"/>
    </row>
    <row r="3861" spans="2:6" x14ac:dyDescent="0.25">
      <c r="B3861" s="55"/>
      <c r="C3861" s="52"/>
      <c r="D3861" s="56"/>
      <c r="F3861"/>
    </row>
    <row r="3862" spans="2:6" x14ac:dyDescent="0.25">
      <c r="B3862" s="55"/>
      <c r="C3862" s="52"/>
      <c r="D3862" s="56"/>
      <c r="F3862"/>
    </row>
    <row r="3863" spans="2:6" x14ac:dyDescent="0.25">
      <c r="B3863" s="55"/>
      <c r="C3863" s="52"/>
      <c r="D3863" s="56"/>
      <c r="F3863"/>
    </row>
    <row r="3864" spans="2:6" x14ac:dyDescent="0.25">
      <c r="B3864" s="55"/>
      <c r="C3864" s="52"/>
      <c r="D3864" s="56"/>
      <c r="F3864"/>
    </row>
    <row r="3865" spans="2:6" x14ac:dyDescent="0.25">
      <c r="B3865" s="55"/>
      <c r="C3865" s="52"/>
      <c r="D3865" s="56"/>
      <c r="F3865"/>
    </row>
    <row r="3866" spans="2:6" x14ac:dyDescent="0.25">
      <c r="B3866" s="55"/>
      <c r="C3866" s="52"/>
      <c r="D3866" s="56"/>
      <c r="F3866"/>
    </row>
    <row r="3867" spans="2:6" x14ac:dyDescent="0.25">
      <c r="B3867" s="55"/>
      <c r="C3867" s="52"/>
      <c r="D3867" s="56"/>
      <c r="F3867"/>
    </row>
    <row r="3868" spans="2:6" x14ac:dyDescent="0.25">
      <c r="B3868" s="55"/>
      <c r="C3868" s="52"/>
      <c r="D3868" s="56"/>
      <c r="F3868"/>
    </row>
    <row r="3869" spans="2:6" x14ac:dyDescent="0.25">
      <c r="B3869" s="55"/>
      <c r="C3869" s="52"/>
      <c r="D3869" s="56"/>
      <c r="F3869"/>
    </row>
    <row r="3870" spans="2:6" x14ac:dyDescent="0.25">
      <c r="B3870" s="55"/>
      <c r="C3870" s="52"/>
      <c r="D3870" s="56"/>
      <c r="F3870"/>
    </row>
    <row r="3871" spans="2:6" x14ac:dyDescent="0.25">
      <c r="B3871" s="55"/>
      <c r="C3871" s="52"/>
      <c r="D3871" s="56"/>
      <c r="F3871"/>
    </row>
    <row r="3872" spans="2:6" x14ac:dyDescent="0.25">
      <c r="B3872" s="55"/>
      <c r="C3872" s="52"/>
      <c r="D3872" s="56"/>
      <c r="F3872"/>
    </row>
    <row r="3873" spans="2:6" x14ac:dyDescent="0.25">
      <c r="B3873" s="55"/>
      <c r="C3873" s="52"/>
      <c r="D3873" s="56"/>
      <c r="F3873"/>
    </row>
    <row r="3874" spans="2:6" x14ac:dyDescent="0.25">
      <c r="B3874" s="55"/>
      <c r="C3874" s="52"/>
      <c r="D3874" s="56"/>
      <c r="F3874"/>
    </row>
    <row r="3875" spans="2:6" x14ac:dyDescent="0.25">
      <c r="B3875" s="55"/>
      <c r="C3875" s="52"/>
      <c r="D3875" s="56"/>
      <c r="F3875"/>
    </row>
    <row r="3876" spans="2:6" x14ac:dyDescent="0.25">
      <c r="B3876" s="55"/>
      <c r="C3876" s="52"/>
      <c r="D3876" s="56"/>
      <c r="F3876"/>
    </row>
    <row r="3877" spans="2:6" x14ac:dyDescent="0.25">
      <c r="B3877" s="55"/>
      <c r="C3877" s="52"/>
      <c r="D3877" s="56"/>
      <c r="F3877"/>
    </row>
    <row r="3878" spans="2:6" x14ac:dyDescent="0.25">
      <c r="B3878" s="55"/>
      <c r="C3878" s="52"/>
      <c r="D3878" s="56"/>
      <c r="F3878"/>
    </row>
    <row r="3879" spans="2:6" x14ac:dyDescent="0.25">
      <c r="B3879" s="55"/>
      <c r="C3879" s="52"/>
      <c r="D3879" s="56"/>
      <c r="F3879"/>
    </row>
    <row r="3880" spans="2:6" x14ac:dyDescent="0.25">
      <c r="B3880" s="55"/>
      <c r="C3880" s="52"/>
      <c r="D3880" s="56"/>
      <c r="F3880"/>
    </row>
    <row r="3881" spans="2:6" x14ac:dyDescent="0.25">
      <c r="B3881" s="55"/>
      <c r="C3881" s="52"/>
      <c r="D3881" s="56"/>
      <c r="F3881"/>
    </row>
    <row r="3882" spans="2:6" x14ac:dyDescent="0.25">
      <c r="B3882" s="55"/>
      <c r="C3882" s="52"/>
      <c r="D3882" s="56"/>
      <c r="F3882"/>
    </row>
    <row r="3883" spans="2:6" x14ac:dyDescent="0.25">
      <c r="B3883" s="55"/>
      <c r="C3883" s="52"/>
      <c r="D3883" s="56"/>
      <c r="F3883"/>
    </row>
    <row r="3884" spans="2:6" x14ac:dyDescent="0.25">
      <c r="B3884" s="55"/>
      <c r="C3884" s="52"/>
      <c r="D3884" s="56"/>
      <c r="F3884"/>
    </row>
    <row r="3885" spans="2:6" x14ac:dyDescent="0.25">
      <c r="B3885" s="55"/>
      <c r="C3885" s="52"/>
      <c r="D3885" s="56"/>
      <c r="F3885"/>
    </row>
    <row r="3886" spans="2:6" x14ac:dyDescent="0.25">
      <c r="B3886" s="55"/>
      <c r="C3886" s="52"/>
      <c r="D3886" s="56"/>
      <c r="F3886"/>
    </row>
    <row r="3887" spans="2:6" x14ac:dyDescent="0.25">
      <c r="B3887" s="55"/>
      <c r="C3887" s="52"/>
      <c r="D3887" s="56"/>
      <c r="F3887"/>
    </row>
    <row r="3888" spans="2:6" x14ac:dyDescent="0.25">
      <c r="B3888" s="55"/>
      <c r="C3888" s="52"/>
      <c r="D3888" s="56"/>
      <c r="F3888"/>
    </row>
    <row r="3889" spans="2:6" x14ac:dyDescent="0.25">
      <c r="B3889" s="55"/>
      <c r="C3889" s="52"/>
      <c r="D3889" s="56"/>
      <c r="F3889"/>
    </row>
    <row r="3890" spans="2:6" x14ac:dyDescent="0.25">
      <c r="B3890" s="55"/>
      <c r="C3890" s="52"/>
      <c r="D3890" s="56"/>
      <c r="F3890"/>
    </row>
    <row r="3891" spans="2:6" x14ac:dyDescent="0.25">
      <c r="B3891" s="55"/>
      <c r="C3891" s="52"/>
      <c r="D3891" s="56"/>
      <c r="F3891"/>
    </row>
    <row r="3892" spans="2:6" x14ac:dyDescent="0.25">
      <c r="B3892" s="55"/>
      <c r="C3892" s="52"/>
      <c r="D3892" s="56"/>
      <c r="F3892"/>
    </row>
    <row r="3893" spans="2:6" x14ac:dyDescent="0.25">
      <c r="B3893" s="55"/>
      <c r="C3893" s="52"/>
      <c r="D3893" s="56"/>
      <c r="F3893"/>
    </row>
    <row r="3894" spans="2:6" x14ac:dyDescent="0.25">
      <c r="B3894" s="55"/>
      <c r="C3894" s="52"/>
      <c r="D3894" s="56"/>
      <c r="F3894"/>
    </row>
    <row r="3895" spans="2:6" x14ac:dyDescent="0.25">
      <c r="B3895" s="55"/>
      <c r="C3895" s="52"/>
      <c r="D3895" s="56"/>
      <c r="F3895"/>
    </row>
    <row r="3896" spans="2:6" x14ac:dyDescent="0.25">
      <c r="B3896" s="55"/>
      <c r="C3896" s="52"/>
      <c r="D3896" s="56"/>
      <c r="F3896"/>
    </row>
    <row r="3897" spans="2:6" x14ac:dyDescent="0.25">
      <c r="B3897" s="55"/>
      <c r="C3897" s="52"/>
      <c r="D3897" s="56"/>
      <c r="F3897"/>
    </row>
    <row r="3898" spans="2:6" x14ac:dyDescent="0.25">
      <c r="B3898" s="55"/>
      <c r="C3898" s="52"/>
      <c r="D3898" s="56"/>
      <c r="F3898"/>
    </row>
    <row r="3899" spans="2:6" x14ac:dyDescent="0.25">
      <c r="B3899" s="55"/>
      <c r="C3899" s="52"/>
      <c r="D3899" s="56"/>
      <c r="F3899"/>
    </row>
    <row r="3900" spans="2:6" x14ac:dyDescent="0.25">
      <c r="B3900" s="55"/>
      <c r="C3900" s="52"/>
      <c r="D3900" s="56"/>
      <c r="F3900"/>
    </row>
    <row r="3901" spans="2:6" x14ac:dyDescent="0.25">
      <c r="B3901" s="55"/>
      <c r="C3901" s="52"/>
      <c r="D3901" s="56"/>
      <c r="F3901"/>
    </row>
    <row r="3902" spans="2:6" x14ac:dyDescent="0.25">
      <c r="B3902" s="55"/>
      <c r="C3902" s="52"/>
      <c r="D3902" s="56"/>
      <c r="F3902"/>
    </row>
    <row r="3903" spans="2:6" x14ac:dyDescent="0.25">
      <c r="B3903" s="55"/>
      <c r="C3903" s="52"/>
      <c r="D3903" s="56"/>
      <c r="F3903"/>
    </row>
    <row r="3904" spans="2:6" x14ac:dyDescent="0.25">
      <c r="B3904" s="55"/>
      <c r="C3904" s="52"/>
      <c r="D3904" s="56"/>
      <c r="F3904"/>
    </row>
    <row r="3905" spans="2:6" x14ac:dyDescent="0.25">
      <c r="B3905" s="55"/>
      <c r="C3905" s="52"/>
      <c r="D3905" s="56"/>
      <c r="F3905"/>
    </row>
    <row r="3906" spans="2:6" x14ac:dyDescent="0.25">
      <c r="B3906" s="55"/>
      <c r="C3906" s="52"/>
      <c r="D3906" s="56"/>
      <c r="F3906"/>
    </row>
    <row r="3907" spans="2:6" x14ac:dyDescent="0.25">
      <c r="B3907" s="55"/>
      <c r="C3907" s="52"/>
      <c r="D3907" s="56"/>
      <c r="F3907"/>
    </row>
    <row r="3908" spans="2:6" x14ac:dyDescent="0.25">
      <c r="B3908" s="55"/>
      <c r="C3908" s="52"/>
      <c r="D3908" s="56"/>
      <c r="F3908"/>
    </row>
    <row r="3909" spans="2:6" x14ac:dyDescent="0.25">
      <c r="B3909" s="55"/>
      <c r="C3909" s="52"/>
      <c r="D3909" s="56"/>
      <c r="F3909"/>
    </row>
    <row r="3910" spans="2:6" x14ac:dyDescent="0.25">
      <c r="B3910" s="55"/>
      <c r="C3910" s="52"/>
      <c r="D3910" s="56"/>
      <c r="F3910"/>
    </row>
    <row r="3911" spans="2:6" x14ac:dyDescent="0.25">
      <c r="B3911" s="55"/>
      <c r="C3911" s="52"/>
      <c r="D3911" s="56"/>
      <c r="F3911"/>
    </row>
    <row r="3912" spans="2:6" x14ac:dyDescent="0.25">
      <c r="B3912" s="55"/>
      <c r="C3912" s="52"/>
      <c r="D3912" s="56"/>
      <c r="F3912"/>
    </row>
    <row r="3913" spans="2:6" x14ac:dyDescent="0.25">
      <c r="B3913" s="55"/>
      <c r="C3913" s="52"/>
      <c r="D3913" s="56"/>
      <c r="F3913"/>
    </row>
    <row r="3914" spans="2:6" x14ac:dyDescent="0.25">
      <c r="B3914" s="55"/>
      <c r="C3914" s="52"/>
      <c r="D3914" s="56"/>
      <c r="F3914"/>
    </row>
    <row r="3915" spans="2:6" x14ac:dyDescent="0.25">
      <c r="B3915" s="55"/>
      <c r="C3915" s="52"/>
      <c r="D3915" s="56"/>
      <c r="F3915"/>
    </row>
    <row r="3916" spans="2:6" x14ac:dyDescent="0.25">
      <c r="B3916" s="55"/>
      <c r="C3916" s="52"/>
      <c r="D3916" s="56"/>
      <c r="F3916"/>
    </row>
    <row r="3917" spans="2:6" x14ac:dyDescent="0.25">
      <c r="B3917" s="55"/>
      <c r="C3917" s="52"/>
      <c r="D3917" s="56"/>
      <c r="F3917"/>
    </row>
    <row r="3918" spans="2:6" x14ac:dyDescent="0.25">
      <c r="B3918" s="55"/>
      <c r="C3918" s="52"/>
      <c r="D3918" s="56"/>
      <c r="F3918"/>
    </row>
    <row r="3919" spans="2:6" x14ac:dyDescent="0.25">
      <c r="B3919" s="55"/>
      <c r="C3919" s="52"/>
      <c r="D3919" s="56"/>
      <c r="F3919"/>
    </row>
    <row r="3920" spans="2:6" x14ac:dyDescent="0.25">
      <c r="B3920" s="55"/>
      <c r="C3920" s="52"/>
      <c r="D3920" s="56"/>
      <c r="F3920"/>
    </row>
    <row r="3921" spans="2:6" x14ac:dyDescent="0.25">
      <c r="B3921" s="55"/>
      <c r="C3921" s="52"/>
      <c r="D3921" s="56"/>
      <c r="F3921"/>
    </row>
    <row r="3922" spans="2:6" x14ac:dyDescent="0.25">
      <c r="B3922" s="55"/>
      <c r="C3922" s="52"/>
      <c r="D3922" s="56"/>
      <c r="F3922"/>
    </row>
    <row r="3923" spans="2:6" x14ac:dyDescent="0.25">
      <c r="B3923" s="55"/>
      <c r="C3923" s="52"/>
      <c r="D3923" s="56"/>
      <c r="F3923"/>
    </row>
    <row r="3924" spans="2:6" x14ac:dyDescent="0.25">
      <c r="B3924" s="55"/>
      <c r="C3924" s="52"/>
      <c r="D3924" s="56"/>
      <c r="F3924"/>
    </row>
    <row r="3925" spans="2:6" x14ac:dyDescent="0.25">
      <c r="B3925" s="55"/>
      <c r="C3925" s="52"/>
      <c r="D3925" s="56"/>
      <c r="F3925"/>
    </row>
    <row r="3926" spans="2:6" x14ac:dyDescent="0.25">
      <c r="B3926" s="55"/>
      <c r="C3926" s="52"/>
      <c r="D3926" s="56"/>
      <c r="F3926"/>
    </row>
    <row r="3927" spans="2:6" x14ac:dyDescent="0.25">
      <c r="B3927" s="55"/>
      <c r="C3927" s="52"/>
      <c r="D3927" s="56"/>
      <c r="F3927"/>
    </row>
    <row r="3928" spans="2:6" x14ac:dyDescent="0.25">
      <c r="B3928" s="55"/>
      <c r="C3928" s="52"/>
      <c r="D3928" s="56"/>
      <c r="F3928"/>
    </row>
    <row r="3929" spans="2:6" x14ac:dyDescent="0.25">
      <c r="B3929" s="55"/>
      <c r="C3929" s="52"/>
      <c r="D3929" s="56"/>
      <c r="F3929"/>
    </row>
    <row r="3930" spans="2:6" x14ac:dyDescent="0.25">
      <c r="B3930" s="55"/>
      <c r="C3930" s="52"/>
      <c r="D3930" s="56"/>
      <c r="F3930"/>
    </row>
    <row r="3931" spans="2:6" x14ac:dyDescent="0.25">
      <c r="B3931" s="55"/>
      <c r="C3931" s="52"/>
      <c r="D3931" s="56"/>
      <c r="F3931"/>
    </row>
    <row r="3932" spans="2:6" x14ac:dyDescent="0.25">
      <c r="B3932" s="55"/>
      <c r="C3932" s="52"/>
      <c r="D3932" s="56"/>
      <c r="F3932"/>
    </row>
    <row r="3933" spans="2:6" x14ac:dyDescent="0.25">
      <c r="B3933" s="55"/>
      <c r="C3933" s="52"/>
      <c r="D3933" s="56"/>
      <c r="F3933"/>
    </row>
    <row r="3934" spans="2:6" x14ac:dyDescent="0.25">
      <c r="B3934" s="55"/>
      <c r="C3934" s="52"/>
      <c r="D3934" s="56"/>
      <c r="F3934"/>
    </row>
    <row r="3935" spans="2:6" x14ac:dyDescent="0.25">
      <c r="B3935" s="55"/>
      <c r="C3935" s="52"/>
      <c r="D3935" s="56"/>
      <c r="F3935"/>
    </row>
    <row r="3936" spans="2:6" x14ac:dyDescent="0.25">
      <c r="B3936" s="55"/>
      <c r="C3936" s="52"/>
      <c r="D3936" s="56"/>
      <c r="F3936"/>
    </row>
    <row r="3937" spans="2:6" x14ac:dyDescent="0.25">
      <c r="B3937" s="55"/>
      <c r="C3937" s="52"/>
      <c r="D3937" s="56"/>
      <c r="F3937"/>
    </row>
    <row r="3938" spans="2:6" x14ac:dyDescent="0.25">
      <c r="B3938" s="55"/>
      <c r="C3938" s="52"/>
      <c r="D3938" s="56"/>
      <c r="F3938"/>
    </row>
    <row r="3939" spans="2:6" x14ac:dyDescent="0.25">
      <c r="B3939" s="55"/>
      <c r="C3939" s="52"/>
      <c r="D3939" s="56"/>
      <c r="F3939"/>
    </row>
    <row r="3940" spans="2:6" x14ac:dyDescent="0.25">
      <c r="B3940" s="55"/>
      <c r="C3940" s="52"/>
      <c r="D3940" s="56"/>
      <c r="F3940"/>
    </row>
    <row r="3941" spans="2:6" x14ac:dyDescent="0.25">
      <c r="B3941" s="55"/>
      <c r="C3941" s="52"/>
      <c r="D3941" s="56"/>
      <c r="F3941"/>
    </row>
    <row r="3942" spans="2:6" x14ac:dyDescent="0.25">
      <c r="B3942" s="55"/>
      <c r="C3942" s="52"/>
      <c r="D3942" s="56"/>
      <c r="F3942"/>
    </row>
    <row r="3943" spans="2:6" x14ac:dyDescent="0.25">
      <c r="B3943" s="55"/>
      <c r="C3943" s="52"/>
      <c r="D3943" s="56"/>
      <c r="F3943"/>
    </row>
    <row r="3944" spans="2:6" x14ac:dyDescent="0.25">
      <c r="B3944" s="55"/>
      <c r="C3944" s="52"/>
      <c r="D3944" s="56"/>
      <c r="F3944"/>
    </row>
    <row r="3945" spans="2:6" x14ac:dyDescent="0.25">
      <c r="B3945" s="55"/>
      <c r="C3945" s="52"/>
      <c r="D3945" s="56"/>
      <c r="F3945"/>
    </row>
    <row r="3946" spans="2:6" x14ac:dyDescent="0.25">
      <c r="B3946" s="55"/>
      <c r="C3946" s="52"/>
      <c r="D3946" s="56"/>
      <c r="F3946"/>
    </row>
    <row r="3947" spans="2:6" x14ac:dyDescent="0.25">
      <c r="B3947" s="55"/>
      <c r="C3947" s="52"/>
      <c r="D3947" s="56"/>
      <c r="F3947"/>
    </row>
    <row r="3948" spans="2:6" x14ac:dyDescent="0.25">
      <c r="B3948" s="55"/>
      <c r="C3948" s="52"/>
      <c r="D3948" s="56"/>
      <c r="F3948"/>
    </row>
    <row r="3949" spans="2:6" x14ac:dyDescent="0.25">
      <c r="B3949" s="55"/>
      <c r="C3949" s="52"/>
      <c r="D3949" s="56"/>
      <c r="F3949"/>
    </row>
    <row r="3950" spans="2:6" x14ac:dyDescent="0.25">
      <c r="B3950" s="55"/>
      <c r="C3950" s="52"/>
      <c r="D3950" s="56"/>
      <c r="F3950"/>
    </row>
    <row r="3951" spans="2:6" x14ac:dyDescent="0.25">
      <c r="B3951" s="55"/>
      <c r="C3951" s="52"/>
      <c r="D3951" s="56"/>
      <c r="F3951"/>
    </row>
    <row r="3952" spans="2:6" x14ac:dyDescent="0.25">
      <c r="B3952" s="55"/>
      <c r="C3952" s="52"/>
      <c r="D3952" s="56"/>
      <c r="F3952"/>
    </row>
    <row r="3953" spans="2:6" x14ac:dyDescent="0.25">
      <c r="B3953" s="55"/>
      <c r="C3953" s="52"/>
      <c r="D3953" s="56"/>
      <c r="F3953"/>
    </row>
    <row r="3954" spans="2:6" x14ac:dyDescent="0.25">
      <c r="B3954" s="55"/>
      <c r="C3954" s="52"/>
      <c r="D3954" s="56"/>
      <c r="F3954"/>
    </row>
    <row r="3955" spans="2:6" x14ac:dyDescent="0.25">
      <c r="B3955" s="55"/>
      <c r="C3955" s="52"/>
      <c r="D3955" s="56"/>
      <c r="F3955"/>
    </row>
    <row r="3956" spans="2:6" x14ac:dyDescent="0.25">
      <c r="B3956" s="55"/>
      <c r="C3956" s="52"/>
      <c r="D3956" s="56"/>
      <c r="F3956"/>
    </row>
    <row r="3957" spans="2:6" x14ac:dyDescent="0.25">
      <c r="B3957" s="55"/>
      <c r="C3957" s="52"/>
      <c r="D3957" s="56"/>
      <c r="F3957"/>
    </row>
    <row r="3958" spans="2:6" x14ac:dyDescent="0.25">
      <c r="B3958" s="55"/>
      <c r="C3958" s="52"/>
      <c r="D3958" s="56"/>
      <c r="F3958"/>
    </row>
    <row r="3959" spans="2:6" x14ac:dyDescent="0.25">
      <c r="B3959" s="55"/>
      <c r="C3959" s="52"/>
      <c r="D3959" s="56"/>
      <c r="F3959"/>
    </row>
    <row r="3960" spans="2:6" x14ac:dyDescent="0.25">
      <c r="B3960" s="55"/>
      <c r="C3960" s="52"/>
      <c r="D3960" s="56"/>
      <c r="F3960"/>
    </row>
    <row r="3961" spans="2:6" x14ac:dyDescent="0.25">
      <c r="B3961" s="55"/>
      <c r="C3961" s="52"/>
      <c r="D3961" s="56"/>
      <c r="F3961"/>
    </row>
    <row r="3962" spans="2:6" x14ac:dyDescent="0.25">
      <c r="B3962" s="55"/>
      <c r="C3962" s="52"/>
      <c r="D3962" s="56"/>
      <c r="F3962"/>
    </row>
    <row r="3963" spans="2:6" x14ac:dyDescent="0.25">
      <c r="B3963" s="55"/>
      <c r="C3963" s="52"/>
      <c r="D3963" s="56"/>
      <c r="F3963"/>
    </row>
    <row r="3964" spans="2:6" x14ac:dyDescent="0.25">
      <c r="B3964" s="55"/>
      <c r="C3964" s="52"/>
      <c r="D3964" s="56"/>
      <c r="F3964"/>
    </row>
    <row r="3965" spans="2:6" x14ac:dyDescent="0.25">
      <c r="B3965" s="55"/>
      <c r="C3965" s="52"/>
      <c r="D3965" s="56"/>
      <c r="F3965"/>
    </row>
    <row r="3966" spans="2:6" x14ac:dyDescent="0.25">
      <c r="B3966" s="55"/>
      <c r="C3966" s="52"/>
      <c r="D3966" s="56"/>
      <c r="F3966"/>
    </row>
    <row r="3967" spans="2:6" x14ac:dyDescent="0.25">
      <c r="B3967" s="55"/>
      <c r="C3967" s="52"/>
      <c r="D3967" s="56"/>
      <c r="F3967"/>
    </row>
    <row r="3968" spans="2:6" x14ac:dyDescent="0.25">
      <c r="B3968" s="55"/>
      <c r="C3968" s="52"/>
      <c r="D3968" s="56"/>
      <c r="F3968"/>
    </row>
    <row r="3969" spans="2:6" x14ac:dyDescent="0.25">
      <c r="B3969" s="55"/>
      <c r="C3969" s="52"/>
      <c r="D3969" s="56"/>
      <c r="F3969"/>
    </row>
    <row r="3970" spans="2:6" x14ac:dyDescent="0.25">
      <c r="B3970" s="55"/>
      <c r="C3970" s="52"/>
      <c r="D3970" s="56"/>
      <c r="F3970"/>
    </row>
    <row r="3971" spans="2:6" x14ac:dyDescent="0.25">
      <c r="B3971" s="55"/>
      <c r="C3971" s="52"/>
      <c r="D3971" s="56"/>
      <c r="F3971"/>
    </row>
    <row r="3972" spans="2:6" x14ac:dyDescent="0.25">
      <c r="B3972" s="55"/>
      <c r="C3972" s="52"/>
      <c r="D3972" s="56"/>
      <c r="F3972"/>
    </row>
    <row r="3973" spans="2:6" x14ac:dyDescent="0.25">
      <c r="B3973" s="55"/>
      <c r="C3973" s="52"/>
      <c r="D3973" s="56"/>
      <c r="F3973"/>
    </row>
    <row r="3974" spans="2:6" x14ac:dyDescent="0.25">
      <c r="B3974" s="55"/>
      <c r="C3974" s="52"/>
      <c r="D3974" s="56"/>
      <c r="F3974"/>
    </row>
    <row r="3975" spans="2:6" x14ac:dyDescent="0.25">
      <c r="B3975" s="55"/>
      <c r="C3975" s="52"/>
      <c r="D3975" s="56"/>
      <c r="F3975"/>
    </row>
    <row r="3976" spans="2:6" x14ac:dyDescent="0.25">
      <c r="B3976" s="55"/>
      <c r="C3976" s="52"/>
      <c r="D3976" s="56"/>
      <c r="F3976"/>
    </row>
    <row r="3977" spans="2:6" x14ac:dyDescent="0.25">
      <c r="B3977" s="55"/>
      <c r="C3977" s="52"/>
      <c r="D3977" s="56"/>
      <c r="F3977"/>
    </row>
    <row r="3978" spans="2:6" x14ac:dyDescent="0.25">
      <c r="B3978" s="55"/>
      <c r="C3978" s="52"/>
      <c r="D3978" s="56"/>
      <c r="F3978"/>
    </row>
    <row r="3979" spans="2:6" x14ac:dyDescent="0.25">
      <c r="B3979" s="55"/>
      <c r="C3979" s="52"/>
      <c r="D3979" s="56"/>
      <c r="F3979"/>
    </row>
    <row r="3980" spans="2:6" x14ac:dyDescent="0.25">
      <c r="B3980" s="55"/>
      <c r="C3980" s="52"/>
      <c r="D3980" s="56"/>
      <c r="F3980"/>
    </row>
    <row r="3981" spans="2:6" x14ac:dyDescent="0.25">
      <c r="B3981" s="55"/>
      <c r="C3981" s="52"/>
      <c r="D3981" s="56"/>
      <c r="F3981"/>
    </row>
    <row r="3982" spans="2:6" x14ac:dyDescent="0.25">
      <c r="B3982" s="55"/>
      <c r="C3982" s="52"/>
      <c r="D3982" s="56"/>
      <c r="F3982"/>
    </row>
    <row r="3983" spans="2:6" x14ac:dyDescent="0.25">
      <c r="B3983" s="55"/>
      <c r="C3983" s="52"/>
      <c r="D3983" s="56"/>
      <c r="F3983"/>
    </row>
    <row r="3984" spans="2:6" x14ac:dyDescent="0.25">
      <c r="B3984" s="55"/>
      <c r="C3984" s="52"/>
      <c r="D3984" s="56"/>
      <c r="F3984"/>
    </row>
    <row r="3985" spans="2:6" x14ac:dyDescent="0.25">
      <c r="B3985" s="55"/>
      <c r="C3985" s="52"/>
      <c r="D3985" s="56"/>
      <c r="F3985"/>
    </row>
    <row r="3986" spans="2:6" x14ac:dyDescent="0.25">
      <c r="B3986" s="55"/>
      <c r="C3986" s="52"/>
      <c r="D3986" s="56"/>
      <c r="F3986"/>
    </row>
    <row r="3987" spans="2:6" x14ac:dyDescent="0.25">
      <c r="B3987" s="55"/>
      <c r="C3987" s="52"/>
      <c r="D3987" s="56"/>
      <c r="F3987"/>
    </row>
    <row r="3988" spans="2:6" x14ac:dyDescent="0.25">
      <c r="B3988" s="55"/>
      <c r="C3988" s="52"/>
      <c r="D3988" s="56"/>
      <c r="F3988"/>
    </row>
    <row r="3989" spans="2:6" x14ac:dyDescent="0.25">
      <c r="B3989" s="55"/>
      <c r="C3989" s="52"/>
      <c r="D3989" s="56"/>
      <c r="F3989"/>
    </row>
    <row r="3990" spans="2:6" x14ac:dyDescent="0.25">
      <c r="B3990" s="55"/>
      <c r="C3990" s="52"/>
      <c r="D3990" s="56"/>
      <c r="F3990"/>
    </row>
    <row r="3991" spans="2:6" x14ac:dyDescent="0.25">
      <c r="B3991" s="55"/>
      <c r="C3991" s="52"/>
      <c r="D3991" s="56"/>
      <c r="F3991"/>
    </row>
    <row r="3992" spans="2:6" x14ac:dyDescent="0.25">
      <c r="B3992" s="55"/>
      <c r="C3992" s="52"/>
      <c r="D3992" s="56"/>
      <c r="F3992"/>
    </row>
    <row r="3993" spans="2:6" x14ac:dyDescent="0.25">
      <c r="B3993" s="55"/>
      <c r="C3993" s="52"/>
      <c r="D3993" s="56"/>
      <c r="F3993"/>
    </row>
    <row r="3994" spans="2:6" x14ac:dyDescent="0.25">
      <c r="B3994" s="55"/>
      <c r="C3994" s="52"/>
      <c r="D3994" s="56"/>
      <c r="F3994"/>
    </row>
    <row r="3995" spans="2:6" x14ac:dyDescent="0.25">
      <c r="B3995" s="55"/>
      <c r="C3995" s="52"/>
      <c r="D3995" s="56"/>
      <c r="F3995"/>
    </row>
    <row r="3996" spans="2:6" x14ac:dyDescent="0.25">
      <c r="B3996" s="55"/>
      <c r="C3996" s="52"/>
      <c r="D3996" s="56"/>
      <c r="F3996"/>
    </row>
    <row r="3997" spans="2:6" x14ac:dyDescent="0.25">
      <c r="B3997" s="55"/>
      <c r="C3997" s="52"/>
      <c r="D3997" s="56"/>
      <c r="F3997"/>
    </row>
    <row r="3998" spans="2:6" x14ac:dyDescent="0.25">
      <c r="B3998" s="55"/>
      <c r="C3998" s="52"/>
      <c r="D3998" s="56"/>
      <c r="F3998"/>
    </row>
    <row r="3999" spans="2:6" x14ac:dyDescent="0.25">
      <c r="B3999" s="55"/>
      <c r="C3999" s="52"/>
      <c r="D3999" s="56"/>
      <c r="F3999"/>
    </row>
    <row r="4000" spans="2:6" x14ac:dyDescent="0.25">
      <c r="B4000" s="55"/>
      <c r="C4000" s="52"/>
      <c r="D4000" s="56"/>
      <c r="F4000"/>
    </row>
    <row r="4001" spans="2:6" x14ac:dyDescent="0.25">
      <c r="B4001" s="55"/>
      <c r="C4001" s="52"/>
      <c r="D4001" s="56"/>
      <c r="F4001"/>
    </row>
    <row r="4002" spans="2:6" x14ac:dyDescent="0.25">
      <c r="B4002" s="55"/>
      <c r="C4002" s="52"/>
      <c r="D4002" s="56"/>
      <c r="F4002"/>
    </row>
    <row r="4003" spans="2:6" x14ac:dyDescent="0.25">
      <c r="B4003" s="55"/>
      <c r="C4003" s="52"/>
      <c r="D4003" s="56"/>
      <c r="F4003"/>
    </row>
    <row r="4004" spans="2:6" x14ac:dyDescent="0.25">
      <c r="B4004" s="55"/>
      <c r="C4004" s="52"/>
      <c r="D4004" s="56"/>
      <c r="F4004"/>
    </row>
    <row r="4005" spans="2:6" x14ac:dyDescent="0.25">
      <c r="B4005" s="55"/>
      <c r="C4005" s="52"/>
      <c r="D4005" s="56"/>
      <c r="F4005"/>
    </row>
    <row r="4006" spans="2:6" x14ac:dyDescent="0.25">
      <c r="B4006" s="55"/>
      <c r="C4006" s="52"/>
      <c r="D4006" s="56"/>
      <c r="F4006"/>
    </row>
    <row r="4007" spans="2:6" x14ac:dyDescent="0.25">
      <c r="B4007" s="55"/>
      <c r="C4007" s="52"/>
      <c r="D4007" s="56"/>
      <c r="F4007"/>
    </row>
    <row r="4008" spans="2:6" x14ac:dyDescent="0.25">
      <c r="B4008" s="55"/>
      <c r="C4008" s="52"/>
      <c r="D4008" s="56"/>
      <c r="F4008"/>
    </row>
    <row r="4009" spans="2:6" x14ac:dyDescent="0.25">
      <c r="B4009" s="55"/>
      <c r="C4009" s="52"/>
      <c r="D4009" s="56"/>
      <c r="F4009"/>
    </row>
    <row r="4010" spans="2:6" x14ac:dyDescent="0.25">
      <c r="B4010" s="55"/>
      <c r="C4010" s="52"/>
      <c r="D4010" s="56"/>
      <c r="F4010"/>
    </row>
    <row r="4011" spans="2:6" x14ac:dyDescent="0.25">
      <c r="B4011" s="55"/>
      <c r="C4011" s="52"/>
      <c r="D4011" s="56"/>
      <c r="F4011"/>
    </row>
    <row r="4012" spans="2:6" x14ac:dyDescent="0.25">
      <c r="B4012" s="55"/>
      <c r="C4012" s="52"/>
      <c r="D4012" s="56"/>
      <c r="F4012"/>
    </row>
    <row r="4013" spans="2:6" x14ac:dyDescent="0.25">
      <c r="B4013" s="55"/>
      <c r="C4013" s="52"/>
      <c r="D4013" s="56"/>
      <c r="F4013"/>
    </row>
    <row r="4014" spans="2:6" x14ac:dyDescent="0.25">
      <c r="B4014" s="55"/>
      <c r="C4014" s="52"/>
      <c r="D4014" s="56"/>
      <c r="F4014"/>
    </row>
    <row r="4015" spans="2:6" x14ac:dyDescent="0.25">
      <c r="B4015" s="55"/>
      <c r="C4015" s="52"/>
      <c r="D4015" s="56"/>
      <c r="F4015"/>
    </row>
    <row r="4016" spans="2:6" x14ac:dyDescent="0.25">
      <c r="B4016" s="55"/>
      <c r="C4016" s="52"/>
      <c r="D4016" s="56"/>
      <c r="F4016"/>
    </row>
    <row r="4017" spans="2:6" x14ac:dyDescent="0.25">
      <c r="B4017" s="55"/>
      <c r="C4017" s="52"/>
      <c r="D4017" s="56"/>
      <c r="F4017"/>
    </row>
    <row r="4018" spans="2:6" x14ac:dyDescent="0.25">
      <c r="B4018" s="55"/>
      <c r="C4018" s="52"/>
      <c r="D4018" s="56"/>
      <c r="F4018"/>
    </row>
    <row r="4019" spans="2:6" x14ac:dyDescent="0.25">
      <c r="B4019" s="55"/>
      <c r="C4019" s="52"/>
      <c r="D4019" s="56"/>
      <c r="F4019"/>
    </row>
    <row r="4020" spans="2:6" x14ac:dyDescent="0.25">
      <c r="B4020" s="55"/>
      <c r="C4020" s="52"/>
      <c r="D4020" s="56"/>
      <c r="F4020"/>
    </row>
    <row r="4021" spans="2:6" x14ac:dyDescent="0.25">
      <c r="B4021" s="55"/>
      <c r="C4021" s="52"/>
      <c r="D4021" s="56"/>
      <c r="F4021"/>
    </row>
    <row r="4022" spans="2:6" x14ac:dyDescent="0.25">
      <c r="B4022" s="55"/>
      <c r="C4022" s="52"/>
      <c r="D4022" s="56"/>
      <c r="F4022"/>
    </row>
    <row r="4023" spans="2:6" x14ac:dyDescent="0.25">
      <c r="B4023" s="55"/>
      <c r="C4023" s="52"/>
      <c r="D4023" s="56"/>
      <c r="F4023"/>
    </row>
    <row r="4024" spans="2:6" x14ac:dyDescent="0.25">
      <c r="B4024" s="55"/>
      <c r="C4024" s="52"/>
      <c r="D4024" s="56"/>
      <c r="F4024"/>
    </row>
    <row r="4025" spans="2:6" x14ac:dyDescent="0.25">
      <c r="B4025" s="55"/>
      <c r="C4025" s="52"/>
      <c r="D4025" s="56"/>
      <c r="F4025"/>
    </row>
    <row r="4026" spans="2:6" x14ac:dyDescent="0.25">
      <c r="B4026" s="55"/>
      <c r="C4026" s="52"/>
      <c r="D4026" s="56"/>
      <c r="F4026"/>
    </row>
    <row r="4027" spans="2:6" x14ac:dyDescent="0.25">
      <c r="B4027" s="55"/>
      <c r="C4027" s="52"/>
      <c r="D4027" s="56"/>
      <c r="F4027"/>
    </row>
    <row r="4028" spans="2:6" x14ac:dyDescent="0.25">
      <c r="B4028" s="55"/>
      <c r="C4028" s="52"/>
      <c r="D4028" s="56"/>
      <c r="F4028"/>
    </row>
    <row r="4029" spans="2:6" x14ac:dyDescent="0.25">
      <c r="B4029" s="55"/>
      <c r="C4029" s="52"/>
      <c r="D4029" s="56"/>
      <c r="F4029"/>
    </row>
    <row r="4030" spans="2:6" x14ac:dyDescent="0.25">
      <c r="B4030" s="55"/>
      <c r="C4030" s="52"/>
      <c r="D4030" s="56"/>
      <c r="F4030"/>
    </row>
    <row r="4031" spans="2:6" x14ac:dyDescent="0.25">
      <c r="B4031" s="55"/>
      <c r="C4031" s="52"/>
      <c r="D4031" s="56"/>
      <c r="F4031"/>
    </row>
    <row r="4032" spans="2:6" x14ac:dyDescent="0.25">
      <c r="B4032" s="55"/>
      <c r="C4032" s="52"/>
      <c r="D4032" s="56"/>
      <c r="F4032"/>
    </row>
    <row r="4033" spans="2:6" x14ac:dyDescent="0.25">
      <c r="B4033" s="55"/>
      <c r="C4033" s="52"/>
      <c r="D4033" s="56"/>
      <c r="F4033"/>
    </row>
    <row r="4034" spans="2:6" x14ac:dyDescent="0.25">
      <c r="B4034" s="55"/>
      <c r="C4034" s="52"/>
      <c r="D4034" s="56"/>
      <c r="F4034"/>
    </row>
    <row r="4035" spans="2:6" x14ac:dyDescent="0.25">
      <c r="B4035" s="55"/>
      <c r="C4035" s="52"/>
      <c r="D4035" s="56"/>
      <c r="F4035"/>
    </row>
    <row r="4036" spans="2:6" x14ac:dyDescent="0.25">
      <c r="B4036" s="55"/>
      <c r="C4036" s="52"/>
      <c r="D4036" s="56"/>
      <c r="F4036"/>
    </row>
    <row r="4037" spans="2:6" x14ac:dyDescent="0.25">
      <c r="B4037" s="55"/>
      <c r="C4037" s="52"/>
      <c r="D4037" s="56"/>
      <c r="F4037"/>
    </row>
    <row r="4038" spans="2:6" x14ac:dyDescent="0.25">
      <c r="B4038" s="55"/>
      <c r="C4038" s="52"/>
      <c r="D4038" s="56"/>
      <c r="F4038"/>
    </row>
    <row r="4039" spans="2:6" x14ac:dyDescent="0.25">
      <c r="B4039" s="55"/>
      <c r="C4039" s="52"/>
      <c r="D4039" s="56"/>
      <c r="F4039"/>
    </row>
    <row r="4040" spans="2:6" x14ac:dyDescent="0.25">
      <c r="B4040" s="55"/>
      <c r="C4040" s="52"/>
      <c r="D4040" s="56"/>
      <c r="F4040"/>
    </row>
    <row r="4041" spans="2:6" x14ac:dyDescent="0.25">
      <c r="B4041" s="55"/>
      <c r="C4041" s="52"/>
      <c r="D4041" s="56"/>
      <c r="F4041"/>
    </row>
    <row r="4042" spans="2:6" x14ac:dyDescent="0.25">
      <c r="B4042" s="55"/>
      <c r="C4042" s="52"/>
      <c r="D4042" s="56"/>
      <c r="F4042"/>
    </row>
    <row r="4043" spans="2:6" x14ac:dyDescent="0.25">
      <c r="B4043" s="55"/>
      <c r="C4043" s="52"/>
      <c r="D4043" s="56"/>
      <c r="F4043"/>
    </row>
    <row r="4044" spans="2:6" x14ac:dyDescent="0.25">
      <c r="B4044" s="55"/>
      <c r="C4044" s="52"/>
      <c r="D4044" s="56"/>
      <c r="F4044"/>
    </row>
    <row r="4045" spans="2:6" x14ac:dyDescent="0.25">
      <c r="B4045" s="55"/>
      <c r="C4045" s="52"/>
      <c r="D4045" s="56"/>
      <c r="F4045"/>
    </row>
    <row r="4046" spans="2:6" x14ac:dyDescent="0.25">
      <c r="B4046" s="55"/>
      <c r="C4046" s="52"/>
      <c r="D4046" s="56"/>
      <c r="F4046"/>
    </row>
    <row r="4047" spans="2:6" x14ac:dyDescent="0.25">
      <c r="B4047" s="55"/>
      <c r="C4047" s="52"/>
      <c r="D4047" s="56"/>
      <c r="F4047"/>
    </row>
    <row r="4048" spans="2:6" x14ac:dyDescent="0.25">
      <c r="B4048" s="55"/>
      <c r="C4048" s="52"/>
      <c r="D4048" s="56"/>
      <c r="F4048"/>
    </row>
    <row r="4049" spans="2:6" x14ac:dyDescent="0.25">
      <c r="B4049" s="55"/>
      <c r="C4049" s="52"/>
      <c r="D4049" s="56"/>
      <c r="F4049"/>
    </row>
    <row r="4050" spans="2:6" x14ac:dyDescent="0.25">
      <c r="B4050" s="55"/>
      <c r="C4050" s="52"/>
      <c r="D4050" s="56"/>
      <c r="F4050"/>
    </row>
    <row r="4051" spans="2:6" x14ac:dyDescent="0.25">
      <c r="B4051" s="55"/>
      <c r="C4051" s="52"/>
      <c r="D4051" s="56"/>
      <c r="F4051"/>
    </row>
    <row r="4052" spans="2:6" x14ac:dyDescent="0.25">
      <c r="B4052" s="55"/>
      <c r="C4052" s="52"/>
      <c r="D4052" s="56"/>
      <c r="F4052"/>
    </row>
    <row r="4053" spans="2:6" x14ac:dyDescent="0.25">
      <c r="B4053" s="55"/>
      <c r="C4053" s="52"/>
      <c r="D4053" s="56"/>
      <c r="F4053"/>
    </row>
    <row r="4054" spans="2:6" x14ac:dyDescent="0.25">
      <c r="B4054" s="55"/>
      <c r="C4054" s="52"/>
      <c r="D4054" s="56"/>
      <c r="F4054"/>
    </row>
    <row r="4055" spans="2:6" x14ac:dyDescent="0.25">
      <c r="B4055" s="55"/>
      <c r="C4055" s="52"/>
      <c r="D4055" s="56"/>
      <c r="F4055"/>
    </row>
    <row r="4056" spans="2:6" x14ac:dyDescent="0.25">
      <c r="B4056" s="55"/>
      <c r="C4056" s="52"/>
      <c r="D4056" s="56"/>
      <c r="F4056"/>
    </row>
    <row r="4057" spans="2:6" x14ac:dyDescent="0.25">
      <c r="B4057" s="55"/>
      <c r="C4057" s="52"/>
      <c r="D4057" s="56"/>
      <c r="F4057"/>
    </row>
    <row r="4058" spans="2:6" x14ac:dyDescent="0.25">
      <c r="B4058" s="55"/>
      <c r="C4058" s="52"/>
      <c r="D4058" s="56"/>
      <c r="F4058"/>
    </row>
    <row r="4059" spans="2:6" x14ac:dyDescent="0.25">
      <c r="B4059" s="55"/>
      <c r="C4059" s="52"/>
      <c r="D4059" s="56"/>
      <c r="F4059"/>
    </row>
    <row r="4060" spans="2:6" x14ac:dyDescent="0.25">
      <c r="B4060" s="55"/>
      <c r="C4060" s="52"/>
      <c r="D4060" s="56"/>
      <c r="F4060"/>
    </row>
    <row r="4061" spans="2:6" x14ac:dyDescent="0.25">
      <c r="B4061" s="55"/>
      <c r="C4061" s="52"/>
      <c r="D4061" s="56"/>
      <c r="F4061"/>
    </row>
    <row r="4062" spans="2:6" x14ac:dyDescent="0.25">
      <c r="B4062" s="55"/>
      <c r="C4062" s="52"/>
      <c r="D4062" s="56"/>
      <c r="F4062"/>
    </row>
    <row r="4063" spans="2:6" x14ac:dyDescent="0.25">
      <c r="B4063" s="55"/>
      <c r="C4063" s="52"/>
      <c r="D4063" s="56"/>
      <c r="F4063"/>
    </row>
    <row r="4064" spans="2:6" x14ac:dyDescent="0.25">
      <c r="B4064" s="55"/>
      <c r="C4064" s="52"/>
      <c r="D4064" s="56"/>
      <c r="F4064"/>
    </row>
    <row r="4065" spans="2:6" x14ac:dyDescent="0.25">
      <c r="B4065" s="55"/>
      <c r="C4065" s="52"/>
      <c r="D4065" s="56"/>
      <c r="F4065"/>
    </row>
    <row r="4066" spans="2:6" x14ac:dyDescent="0.25">
      <c r="B4066" s="55"/>
      <c r="C4066" s="52"/>
      <c r="D4066" s="56"/>
      <c r="F4066"/>
    </row>
    <row r="4067" spans="2:6" x14ac:dyDescent="0.25">
      <c r="B4067" s="55"/>
      <c r="C4067" s="52"/>
      <c r="D4067" s="56"/>
      <c r="F4067"/>
    </row>
    <row r="4068" spans="2:6" x14ac:dyDescent="0.25">
      <c r="B4068" s="55"/>
      <c r="C4068" s="52"/>
      <c r="D4068" s="56"/>
      <c r="F4068"/>
    </row>
    <row r="4069" spans="2:6" x14ac:dyDescent="0.25">
      <c r="B4069" s="55"/>
      <c r="C4069" s="52"/>
      <c r="D4069" s="56"/>
      <c r="F4069"/>
    </row>
    <row r="4070" spans="2:6" x14ac:dyDescent="0.25">
      <c r="B4070" s="55"/>
      <c r="C4070" s="52"/>
      <c r="D4070" s="56"/>
      <c r="F4070"/>
    </row>
    <row r="4071" spans="2:6" x14ac:dyDescent="0.25">
      <c r="B4071" s="55"/>
      <c r="C4071" s="52"/>
      <c r="D4071" s="56"/>
      <c r="F4071"/>
    </row>
    <row r="4072" spans="2:6" x14ac:dyDescent="0.25">
      <c r="B4072" s="55"/>
      <c r="C4072" s="52"/>
      <c r="D4072" s="56"/>
      <c r="F4072"/>
    </row>
    <row r="4073" spans="2:6" x14ac:dyDescent="0.25">
      <c r="B4073" s="55"/>
      <c r="C4073" s="52"/>
      <c r="D4073" s="56"/>
      <c r="F4073"/>
    </row>
    <row r="4074" spans="2:6" x14ac:dyDescent="0.25">
      <c r="B4074" s="55"/>
      <c r="C4074" s="52"/>
      <c r="D4074" s="56"/>
      <c r="F4074"/>
    </row>
    <row r="4075" spans="2:6" x14ac:dyDescent="0.25">
      <c r="B4075" s="55"/>
      <c r="C4075" s="52"/>
      <c r="D4075" s="56"/>
      <c r="F4075"/>
    </row>
    <row r="4076" spans="2:6" x14ac:dyDescent="0.25">
      <c r="B4076" s="55"/>
      <c r="C4076" s="52"/>
      <c r="D4076" s="56"/>
      <c r="F4076"/>
    </row>
    <row r="4077" spans="2:6" x14ac:dyDescent="0.25">
      <c r="B4077" s="55"/>
      <c r="C4077" s="52"/>
      <c r="D4077" s="56"/>
      <c r="F4077"/>
    </row>
    <row r="4078" spans="2:6" x14ac:dyDescent="0.25">
      <c r="B4078" s="55"/>
      <c r="C4078" s="52"/>
      <c r="D4078" s="56"/>
      <c r="F4078"/>
    </row>
    <row r="4079" spans="2:6" x14ac:dyDescent="0.25">
      <c r="B4079" s="55"/>
      <c r="C4079" s="52"/>
      <c r="D4079" s="56"/>
      <c r="F4079"/>
    </row>
    <row r="4080" spans="2:6" x14ac:dyDescent="0.25">
      <c r="B4080" s="55"/>
      <c r="C4080" s="52"/>
      <c r="D4080" s="56"/>
      <c r="F4080"/>
    </row>
    <row r="4081" spans="2:6" x14ac:dyDescent="0.25">
      <c r="B4081" s="55"/>
      <c r="C4081" s="52"/>
      <c r="D4081" s="56"/>
      <c r="F4081"/>
    </row>
    <row r="4082" spans="2:6" x14ac:dyDescent="0.25">
      <c r="B4082" s="55"/>
      <c r="C4082" s="52"/>
      <c r="D4082" s="56"/>
      <c r="F4082"/>
    </row>
    <row r="4083" spans="2:6" x14ac:dyDescent="0.25">
      <c r="B4083" s="55"/>
      <c r="C4083" s="52"/>
      <c r="D4083" s="56"/>
      <c r="F4083"/>
    </row>
    <row r="4084" spans="2:6" x14ac:dyDescent="0.25">
      <c r="B4084" s="55"/>
      <c r="C4084" s="52"/>
      <c r="D4084" s="56"/>
      <c r="F4084"/>
    </row>
    <row r="4085" spans="2:6" x14ac:dyDescent="0.25">
      <c r="B4085" s="55"/>
      <c r="C4085" s="52"/>
      <c r="D4085" s="56"/>
      <c r="F4085"/>
    </row>
    <row r="4086" spans="2:6" x14ac:dyDescent="0.25">
      <c r="B4086" s="55"/>
      <c r="C4086" s="52"/>
      <c r="D4086" s="56"/>
      <c r="F4086"/>
    </row>
    <row r="4087" spans="2:6" x14ac:dyDescent="0.25">
      <c r="B4087" s="55"/>
      <c r="C4087" s="52"/>
      <c r="D4087" s="56"/>
      <c r="F4087"/>
    </row>
    <row r="4088" spans="2:6" x14ac:dyDescent="0.25">
      <c r="B4088" s="55"/>
      <c r="C4088" s="52"/>
      <c r="D4088" s="56"/>
      <c r="F4088"/>
    </row>
    <row r="4089" spans="2:6" x14ac:dyDescent="0.25">
      <c r="B4089" s="55"/>
      <c r="C4089" s="52"/>
      <c r="D4089" s="56"/>
      <c r="F4089"/>
    </row>
    <row r="4090" spans="2:6" x14ac:dyDescent="0.25">
      <c r="B4090" s="55"/>
      <c r="C4090" s="52"/>
      <c r="D4090" s="56"/>
      <c r="F4090"/>
    </row>
    <row r="4091" spans="2:6" x14ac:dyDescent="0.25">
      <c r="B4091" s="55"/>
      <c r="C4091" s="52"/>
      <c r="D4091" s="56"/>
      <c r="F4091"/>
    </row>
    <row r="4092" spans="2:6" x14ac:dyDescent="0.25">
      <c r="B4092" s="55"/>
      <c r="C4092" s="52"/>
      <c r="D4092" s="56"/>
      <c r="F4092"/>
    </row>
    <row r="4093" spans="2:6" x14ac:dyDescent="0.25">
      <c r="B4093" s="55"/>
      <c r="C4093" s="52"/>
      <c r="D4093" s="56"/>
      <c r="F4093"/>
    </row>
    <row r="4094" spans="2:6" x14ac:dyDescent="0.25">
      <c r="B4094" s="55"/>
      <c r="C4094" s="52"/>
      <c r="D4094" s="56"/>
      <c r="F4094"/>
    </row>
    <row r="4095" spans="2:6" x14ac:dyDescent="0.25">
      <c r="B4095" s="55"/>
      <c r="C4095" s="52"/>
      <c r="D4095" s="56"/>
      <c r="F4095"/>
    </row>
    <row r="4096" spans="2:6" x14ac:dyDescent="0.25">
      <c r="B4096" s="55"/>
      <c r="C4096" s="52"/>
      <c r="D4096" s="56"/>
      <c r="F4096"/>
    </row>
    <row r="4097" spans="2:6" x14ac:dyDescent="0.25">
      <c r="B4097" s="55"/>
      <c r="C4097" s="52"/>
      <c r="D4097" s="56"/>
      <c r="F4097"/>
    </row>
    <row r="4098" spans="2:6" x14ac:dyDescent="0.25">
      <c r="B4098" s="55"/>
      <c r="C4098" s="52"/>
      <c r="D4098" s="56"/>
      <c r="F4098"/>
    </row>
    <row r="4099" spans="2:6" x14ac:dyDescent="0.25">
      <c r="B4099" s="55"/>
      <c r="C4099" s="52"/>
      <c r="D4099" s="56"/>
      <c r="F4099"/>
    </row>
    <row r="4100" spans="2:6" x14ac:dyDescent="0.25">
      <c r="B4100" s="55"/>
      <c r="C4100" s="52"/>
      <c r="D4100" s="56"/>
      <c r="F4100"/>
    </row>
    <row r="4101" spans="2:6" x14ac:dyDescent="0.25">
      <c r="B4101" s="55"/>
      <c r="C4101" s="52"/>
      <c r="D4101" s="56"/>
      <c r="F4101"/>
    </row>
    <row r="4102" spans="2:6" x14ac:dyDescent="0.25">
      <c r="B4102" s="55"/>
      <c r="C4102" s="52"/>
      <c r="D4102" s="56"/>
      <c r="F4102"/>
    </row>
    <row r="4103" spans="2:6" x14ac:dyDescent="0.25">
      <c r="B4103" s="55"/>
      <c r="C4103" s="52"/>
      <c r="D4103" s="56"/>
      <c r="F4103"/>
    </row>
    <row r="4104" spans="2:6" x14ac:dyDescent="0.25">
      <c r="B4104" s="55"/>
      <c r="C4104" s="52"/>
      <c r="D4104" s="56"/>
      <c r="F4104"/>
    </row>
    <row r="4105" spans="2:6" x14ac:dyDescent="0.25">
      <c r="B4105" s="55"/>
      <c r="C4105" s="52"/>
      <c r="D4105" s="56"/>
      <c r="F4105"/>
    </row>
    <row r="4106" spans="2:6" x14ac:dyDescent="0.25">
      <c r="B4106" s="55"/>
      <c r="C4106" s="52"/>
      <c r="D4106" s="56"/>
      <c r="F4106"/>
    </row>
    <row r="4107" spans="2:6" x14ac:dyDescent="0.25">
      <c r="B4107" s="55"/>
      <c r="C4107" s="52"/>
      <c r="D4107" s="56"/>
      <c r="F4107"/>
    </row>
    <row r="4108" spans="2:6" x14ac:dyDescent="0.25">
      <c r="B4108" s="55"/>
      <c r="C4108" s="52"/>
      <c r="D4108" s="56"/>
      <c r="F4108"/>
    </row>
    <row r="4109" spans="2:6" x14ac:dyDescent="0.25">
      <c r="B4109" s="55"/>
      <c r="C4109" s="52"/>
      <c r="D4109" s="56"/>
      <c r="F4109"/>
    </row>
    <row r="4110" spans="2:6" x14ac:dyDescent="0.25">
      <c r="B4110" s="55"/>
      <c r="C4110" s="52"/>
      <c r="D4110" s="56"/>
      <c r="F4110"/>
    </row>
    <row r="4111" spans="2:6" x14ac:dyDescent="0.25">
      <c r="B4111" s="55"/>
      <c r="C4111" s="52"/>
      <c r="D4111" s="56"/>
      <c r="F4111"/>
    </row>
    <row r="4112" spans="2:6" x14ac:dyDescent="0.25">
      <c r="B4112" s="55"/>
      <c r="C4112" s="52"/>
      <c r="D4112" s="56"/>
      <c r="F4112"/>
    </row>
    <row r="4113" spans="2:6" x14ac:dyDescent="0.25">
      <c r="B4113" s="55"/>
      <c r="C4113" s="52"/>
      <c r="D4113" s="56"/>
      <c r="F4113"/>
    </row>
    <row r="4114" spans="2:6" x14ac:dyDescent="0.25">
      <c r="B4114" s="55"/>
      <c r="C4114" s="52"/>
      <c r="D4114" s="56"/>
      <c r="F4114"/>
    </row>
    <row r="4115" spans="2:6" x14ac:dyDescent="0.25">
      <c r="B4115" s="55"/>
      <c r="C4115" s="52"/>
      <c r="D4115" s="56"/>
      <c r="F4115"/>
    </row>
    <row r="4116" spans="2:6" x14ac:dyDescent="0.25">
      <c r="B4116" s="55"/>
      <c r="C4116" s="52"/>
      <c r="D4116" s="56"/>
      <c r="F4116"/>
    </row>
    <row r="4117" spans="2:6" x14ac:dyDescent="0.25">
      <c r="B4117" s="55"/>
      <c r="C4117" s="52"/>
      <c r="D4117" s="56"/>
      <c r="F4117"/>
    </row>
    <row r="4118" spans="2:6" x14ac:dyDescent="0.25">
      <c r="B4118" s="55"/>
      <c r="C4118" s="52"/>
      <c r="D4118" s="56"/>
      <c r="F4118"/>
    </row>
    <row r="4119" spans="2:6" x14ac:dyDescent="0.25">
      <c r="B4119" s="55"/>
      <c r="C4119" s="52"/>
      <c r="D4119" s="56"/>
      <c r="F4119"/>
    </row>
    <row r="4120" spans="2:6" x14ac:dyDescent="0.25">
      <c r="B4120" s="55"/>
      <c r="C4120" s="52"/>
      <c r="D4120" s="56"/>
      <c r="F4120"/>
    </row>
    <row r="4121" spans="2:6" x14ac:dyDescent="0.25">
      <c r="B4121" s="55"/>
      <c r="C4121" s="52"/>
      <c r="D4121" s="56"/>
      <c r="F4121"/>
    </row>
    <row r="4122" spans="2:6" x14ac:dyDescent="0.25">
      <c r="B4122" s="55"/>
      <c r="C4122" s="52"/>
      <c r="D4122" s="56"/>
      <c r="F4122"/>
    </row>
    <row r="4123" spans="2:6" x14ac:dyDescent="0.25">
      <c r="B4123" s="55"/>
      <c r="C4123" s="52"/>
      <c r="D4123" s="56"/>
      <c r="F4123"/>
    </row>
    <row r="4124" spans="2:6" x14ac:dyDescent="0.25">
      <c r="B4124" s="55"/>
      <c r="C4124" s="52"/>
      <c r="D4124" s="56"/>
      <c r="F4124"/>
    </row>
    <row r="4125" spans="2:6" x14ac:dyDescent="0.25">
      <c r="B4125" s="55"/>
      <c r="C4125" s="52"/>
      <c r="D4125" s="56"/>
      <c r="F4125"/>
    </row>
    <row r="4126" spans="2:6" x14ac:dyDescent="0.25">
      <c r="B4126" s="55"/>
      <c r="C4126" s="52"/>
      <c r="D4126" s="56"/>
      <c r="F4126"/>
    </row>
    <row r="4127" spans="2:6" x14ac:dyDescent="0.25">
      <c r="B4127" s="55"/>
      <c r="C4127" s="52"/>
      <c r="D4127" s="56"/>
      <c r="F4127"/>
    </row>
    <row r="4128" spans="2:6" x14ac:dyDescent="0.25">
      <c r="B4128" s="55"/>
      <c r="C4128" s="52"/>
      <c r="D4128" s="56"/>
      <c r="F4128"/>
    </row>
    <row r="4129" spans="2:6" x14ac:dyDescent="0.25">
      <c r="B4129" s="55"/>
      <c r="C4129" s="52"/>
      <c r="D4129" s="56"/>
      <c r="F4129"/>
    </row>
    <row r="4130" spans="2:6" x14ac:dyDescent="0.25">
      <c r="B4130" s="55"/>
      <c r="C4130" s="52"/>
      <c r="D4130" s="56"/>
      <c r="F4130"/>
    </row>
    <row r="4131" spans="2:6" x14ac:dyDescent="0.25">
      <c r="B4131" s="55"/>
      <c r="C4131" s="52"/>
      <c r="D4131" s="56"/>
      <c r="F4131"/>
    </row>
    <row r="4132" spans="2:6" x14ac:dyDescent="0.25">
      <c r="B4132" s="55"/>
      <c r="C4132" s="52"/>
      <c r="D4132" s="56"/>
      <c r="F4132"/>
    </row>
    <row r="4133" spans="2:6" x14ac:dyDescent="0.25">
      <c r="B4133" s="55"/>
      <c r="C4133" s="52"/>
      <c r="D4133" s="56"/>
      <c r="F4133"/>
    </row>
    <row r="4134" spans="2:6" x14ac:dyDescent="0.25">
      <c r="B4134" s="55"/>
      <c r="C4134" s="52"/>
      <c r="D4134" s="56"/>
      <c r="F4134"/>
    </row>
    <row r="4135" spans="2:6" x14ac:dyDescent="0.25">
      <c r="B4135" s="55"/>
      <c r="C4135" s="52"/>
      <c r="D4135" s="56"/>
      <c r="F4135"/>
    </row>
    <row r="4136" spans="2:6" x14ac:dyDescent="0.25">
      <c r="B4136" s="55"/>
      <c r="C4136" s="52"/>
      <c r="D4136" s="56"/>
      <c r="F4136"/>
    </row>
    <row r="4137" spans="2:6" x14ac:dyDescent="0.25">
      <c r="B4137" s="55"/>
      <c r="C4137" s="52"/>
      <c r="D4137" s="56"/>
      <c r="F4137"/>
    </row>
    <row r="4138" spans="2:6" x14ac:dyDescent="0.25">
      <c r="B4138" s="55"/>
      <c r="C4138" s="52"/>
      <c r="D4138" s="56"/>
      <c r="F4138"/>
    </row>
    <row r="4139" spans="2:6" x14ac:dyDescent="0.25">
      <c r="B4139" s="55"/>
      <c r="C4139" s="52"/>
      <c r="D4139" s="56"/>
      <c r="F4139"/>
    </row>
    <row r="4140" spans="2:6" x14ac:dyDescent="0.25">
      <c r="B4140" s="55"/>
      <c r="C4140" s="52"/>
      <c r="D4140" s="56"/>
      <c r="F4140"/>
    </row>
    <row r="4141" spans="2:6" x14ac:dyDescent="0.25">
      <c r="B4141" s="55"/>
      <c r="C4141" s="52"/>
      <c r="D4141" s="56"/>
      <c r="F4141"/>
    </row>
    <row r="4142" spans="2:6" x14ac:dyDescent="0.25">
      <c r="B4142" s="55"/>
      <c r="C4142" s="52"/>
      <c r="D4142" s="56"/>
      <c r="F4142"/>
    </row>
    <row r="4143" spans="2:6" x14ac:dyDescent="0.25">
      <c r="B4143" s="55"/>
      <c r="C4143" s="52"/>
      <c r="D4143" s="56"/>
      <c r="F4143"/>
    </row>
    <row r="4144" spans="2:6" x14ac:dyDescent="0.25">
      <c r="B4144" s="55"/>
      <c r="C4144" s="52"/>
      <c r="D4144" s="56"/>
      <c r="F4144"/>
    </row>
    <row r="4145" spans="2:6" x14ac:dyDescent="0.25">
      <c r="B4145" s="55"/>
      <c r="C4145" s="52"/>
      <c r="D4145" s="56"/>
      <c r="F4145"/>
    </row>
    <row r="4146" spans="2:6" x14ac:dyDescent="0.25">
      <c r="B4146" s="55"/>
      <c r="C4146" s="52"/>
      <c r="D4146" s="56"/>
      <c r="F4146"/>
    </row>
    <row r="4147" spans="2:6" x14ac:dyDescent="0.25">
      <c r="B4147" s="55"/>
      <c r="C4147" s="52"/>
      <c r="D4147" s="56"/>
      <c r="F4147"/>
    </row>
    <row r="4148" spans="2:6" x14ac:dyDescent="0.25">
      <c r="B4148" s="55"/>
      <c r="C4148" s="52"/>
      <c r="D4148" s="56"/>
      <c r="F4148"/>
    </row>
    <row r="4149" spans="2:6" x14ac:dyDescent="0.25">
      <c r="B4149" s="55"/>
      <c r="C4149" s="52"/>
      <c r="D4149" s="56"/>
      <c r="F4149"/>
    </row>
    <row r="4150" spans="2:6" x14ac:dyDescent="0.25">
      <c r="B4150" s="55"/>
      <c r="C4150" s="52"/>
      <c r="D4150" s="56"/>
      <c r="F4150"/>
    </row>
    <row r="4151" spans="2:6" x14ac:dyDescent="0.25">
      <c r="B4151" s="55"/>
      <c r="C4151" s="52"/>
      <c r="D4151" s="56"/>
      <c r="F4151"/>
    </row>
    <row r="4152" spans="2:6" x14ac:dyDescent="0.25">
      <c r="B4152" s="55"/>
      <c r="C4152" s="52"/>
      <c r="D4152" s="56"/>
      <c r="F4152"/>
    </row>
    <row r="4153" spans="2:6" x14ac:dyDescent="0.25">
      <c r="B4153" s="55"/>
      <c r="C4153" s="52"/>
      <c r="D4153" s="56"/>
      <c r="F4153"/>
    </row>
    <row r="4154" spans="2:6" x14ac:dyDescent="0.25">
      <c r="B4154" s="55"/>
      <c r="C4154" s="52"/>
      <c r="D4154" s="56"/>
      <c r="F4154"/>
    </row>
    <row r="4155" spans="2:6" x14ac:dyDescent="0.25">
      <c r="B4155" s="55"/>
      <c r="C4155" s="52"/>
      <c r="D4155" s="56"/>
      <c r="F4155"/>
    </row>
    <row r="4156" spans="2:6" x14ac:dyDescent="0.25">
      <c r="B4156" s="55"/>
      <c r="C4156" s="52"/>
      <c r="D4156" s="56"/>
      <c r="F4156"/>
    </row>
    <row r="4157" spans="2:6" x14ac:dyDescent="0.25">
      <c r="B4157" s="55"/>
      <c r="C4157" s="52"/>
      <c r="D4157" s="56"/>
      <c r="F4157"/>
    </row>
    <row r="4158" spans="2:6" x14ac:dyDescent="0.25">
      <c r="B4158" s="55"/>
      <c r="C4158" s="52"/>
      <c r="D4158" s="56"/>
      <c r="F4158"/>
    </row>
    <row r="4159" spans="2:6" x14ac:dyDescent="0.25">
      <c r="B4159" s="55"/>
      <c r="C4159" s="52"/>
      <c r="D4159" s="56"/>
      <c r="F4159"/>
    </row>
    <row r="4160" spans="2:6" x14ac:dyDescent="0.25">
      <c r="B4160" s="55"/>
      <c r="C4160" s="52"/>
      <c r="D4160" s="56"/>
      <c r="F4160"/>
    </row>
    <row r="4161" spans="2:6" x14ac:dyDescent="0.25">
      <c r="B4161" s="55"/>
      <c r="C4161" s="52"/>
      <c r="D4161" s="56"/>
      <c r="F4161"/>
    </row>
    <row r="4162" spans="2:6" x14ac:dyDescent="0.25">
      <c r="B4162" s="55"/>
      <c r="C4162" s="52"/>
      <c r="D4162" s="56"/>
      <c r="F4162"/>
    </row>
    <row r="4163" spans="2:6" x14ac:dyDescent="0.25">
      <c r="B4163" s="55"/>
      <c r="C4163" s="52"/>
      <c r="D4163" s="56"/>
      <c r="F4163"/>
    </row>
    <row r="4164" spans="2:6" x14ac:dyDescent="0.25">
      <c r="B4164" s="55"/>
      <c r="C4164" s="52"/>
      <c r="D4164" s="56"/>
      <c r="F4164"/>
    </row>
    <row r="4165" spans="2:6" x14ac:dyDescent="0.25">
      <c r="B4165" s="55"/>
      <c r="C4165" s="52"/>
      <c r="D4165" s="56"/>
      <c r="F4165"/>
    </row>
    <row r="4166" spans="2:6" x14ac:dyDescent="0.25">
      <c r="B4166" s="55"/>
      <c r="C4166" s="52"/>
      <c r="D4166" s="56"/>
      <c r="F4166"/>
    </row>
    <row r="4167" spans="2:6" x14ac:dyDescent="0.25">
      <c r="B4167" s="55"/>
      <c r="C4167" s="52"/>
      <c r="D4167" s="56"/>
      <c r="F4167"/>
    </row>
    <row r="4168" spans="2:6" x14ac:dyDescent="0.25">
      <c r="B4168" s="55"/>
      <c r="C4168" s="52"/>
      <c r="D4168" s="56"/>
      <c r="F4168"/>
    </row>
    <row r="4169" spans="2:6" x14ac:dyDescent="0.25">
      <c r="B4169" s="55"/>
      <c r="C4169" s="52"/>
      <c r="D4169" s="56"/>
      <c r="F4169"/>
    </row>
    <row r="4170" spans="2:6" x14ac:dyDescent="0.25">
      <c r="B4170" s="55"/>
      <c r="C4170" s="52"/>
      <c r="D4170" s="56"/>
      <c r="F4170"/>
    </row>
    <row r="4171" spans="2:6" x14ac:dyDescent="0.25">
      <c r="B4171" s="55"/>
      <c r="C4171" s="52"/>
      <c r="D4171" s="56"/>
      <c r="F4171"/>
    </row>
    <row r="4172" spans="2:6" x14ac:dyDescent="0.25">
      <c r="B4172" s="55"/>
      <c r="C4172" s="52"/>
      <c r="D4172" s="56"/>
      <c r="F4172"/>
    </row>
    <row r="4173" spans="2:6" x14ac:dyDescent="0.25">
      <c r="B4173" s="55"/>
      <c r="C4173" s="52"/>
      <c r="D4173" s="56"/>
      <c r="F4173"/>
    </row>
    <row r="4174" spans="2:6" x14ac:dyDescent="0.25">
      <c r="B4174" s="55"/>
      <c r="C4174" s="52"/>
      <c r="D4174" s="56"/>
      <c r="F4174"/>
    </row>
    <row r="4175" spans="2:6" x14ac:dyDescent="0.25">
      <c r="B4175" s="55"/>
      <c r="C4175" s="52"/>
      <c r="D4175" s="56"/>
      <c r="F4175"/>
    </row>
    <row r="4176" spans="2:6" x14ac:dyDescent="0.25">
      <c r="B4176" s="55"/>
      <c r="C4176" s="52"/>
      <c r="D4176" s="56"/>
      <c r="F4176"/>
    </row>
    <row r="4177" spans="2:6" x14ac:dyDescent="0.25">
      <c r="B4177" s="55"/>
      <c r="C4177" s="52"/>
      <c r="D4177" s="56"/>
      <c r="F4177"/>
    </row>
    <row r="4178" spans="2:6" x14ac:dyDescent="0.25">
      <c r="B4178" s="55"/>
      <c r="C4178" s="52"/>
      <c r="D4178" s="56"/>
      <c r="F4178"/>
    </row>
    <row r="4179" spans="2:6" x14ac:dyDescent="0.25">
      <c r="B4179" s="55"/>
      <c r="C4179" s="52"/>
      <c r="D4179" s="56"/>
      <c r="F4179"/>
    </row>
    <row r="4180" spans="2:6" x14ac:dyDescent="0.25">
      <c r="B4180" s="55"/>
      <c r="C4180" s="52"/>
      <c r="D4180" s="56"/>
      <c r="F4180"/>
    </row>
    <row r="4181" spans="2:6" x14ac:dyDescent="0.25">
      <c r="B4181" s="55"/>
      <c r="C4181" s="52"/>
      <c r="D4181" s="56"/>
      <c r="F4181"/>
    </row>
    <row r="4182" spans="2:6" x14ac:dyDescent="0.25">
      <c r="B4182" s="55"/>
      <c r="C4182" s="52"/>
      <c r="D4182" s="56"/>
      <c r="F4182"/>
    </row>
    <row r="4183" spans="2:6" x14ac:dyDescent="0.25">
      <c r="B4183" s="55"/>
      <c r="C4183" s="52"/>
      <c r="D4183" s="56"/>
      <c r="F4183"/>
    </row>
    <row r="4184" spans="2:6" x14ac:dyDescent="0.25">
      <c r="B4184" s="55"/>
      <c r="C4184" s="52"/>
      <c r="D4184" s="56"/>
      <c r="F4184"/>
    </row>
    <row r="4185" spans="2:6" x14ac:dyDescent="0.25">
      <c r="B4185" s="55"/>
      <c r="C4185" s="52"/>
      <c r="D4185" s="56"/>
      <c r="F4185"/>
    </row>
    <row r="4186" spans="2:6" x14ac:dyDescent="0.25">
      <c r="B4186" s="55"/>
      <c r="C4186" s="52"/>
      <c r="D4186" s="56"/>
      <c r="F4186"/>
    </row>
    <row r="4187" spans="2:6" x14ac:dyDescent="0.25">
      <c r="B4187" s="55"/>
      <c r="C4187" s="52"/>
      <c r="D4187" s="56"/>
      <c r="F4187"/>
    </row>
    <row r="4188" spans="2:6" x14ac:dyDescent="0.25">
      <c r="B4188" s="55"/>
      <c r="C4188" s="52"/>
      <c r="D4188" s="56"/>
      <c r="F4188"/>
    </row>
    <row r="4189" spans="2:6" x14ac:dyDescent="0.25">
      <c r="B4189" s="55"/>
      <c r="C4189" s="52"/>
      <c r="D4189" s="56"/>
      <c r="F4189"/>
    </row>
    <row r="4190" spans="2:6" x14ac:dyDescent="0.25">
      <c r="B4190" s="55"/>
      <c r="C4190" s="52"/>
      <c r="D4190" s="56"/>
      <c r="F4190"/>
    </row>
    <row r="4191" spans="2:6" x14ac:dyDescent="0.25">
      <c r="B4191" s="55"/>
      <c r="C4191" s="52"/>
      <c r="D4191" s="56"/>
      <c r="F4191"/>
    </row>
    <row r="4192" spans="2:6" x14ac:dyDescent="0.25">
      <c r="B4192" s="55"/>
      <c r="C4192" s="52"/>
      <c r="D4192" s="56"/>
      <c r="F4192"/>
    </row>
    <row r="4193" spans="2:6" x14ac:dyDescent="0.25">
      <c r="B4193" s="55"/>
      <c r="C4193" s="52"/>
      <c r="D4193" s="56"/>
      <c r="F4193"/>
    </row>
    <row r="4194" spans="2:6" x14ac:dyDescent="0.25">
      <c r="B4194" s="55"/>
      <c r="C4194" s="52"/>
      <c r="D4194" s="56"/>
      <c r="F4194"/>
    </row>
    <row r="4195" spans="2:6" x14ac:dyDescent="0.25">
      <c r="B4195" s="55"/>
      <c r="C4195" s="52"/>
      <c r="D4195" s="56"/>
      <c r="F4195"/>
    </row>
    <row r="4196" spans="2:6" x14ac:dyDescent="0.25">
      <c r="B4196" s="55"/>
      <c r="C4196" s="52"/>
      <c r="D4196" s="56"/>
      <c r="F4196"/>
    </row>
    <row r="4197" spans="2:6" x14ac:dyDescent="0.25">
      <c r="B4197" s="55"/>
      <c r="C4197" s="52"/>
      <c r="D4197" s="56"/>
      <c r="F4197"/>
    </row>
    <row r="4198" spans="2:6" x14ac:dyDescent="0.25">
      <c r="B4198" s="55"/>
      <c r="C4198" s="52"/>
      <c r="D4198" s="56"/>
      <c r="F4198"/>
    </row>
    <row r="4199" spans="2:6" x14ac:dyDescent="0.25">
      <c r="B4199" s="55"/>
      <c r="C4199" s="52"/>
      <c r="D4199" s="56"/>
      <c r="F4199"/>
    </row>
    <row r="4200" spans="2:6" x14ac:dyDescent="0.25">
      <c r="B4200" s="55"/>
      <c r="C4200" s="52"/>
      <c r="D4200" s="56"/>
      <c r="F4200"/>
    </row>
    <row r="4201" spans="2:6" x14ac:dyDescent="0.25">
      <c r="B4201" s="55"/>
      <c r="C4201" s="52"/>
      <c r="D4201" s="56"/>
      <c r="F4201"/>
    </row>
    <row r="4202" spans="2:6" x14ac:dyDescent="0.25">
      <c r="B4202" s="55"/>
      <c r="C4202" s="52"/>
      <c r="D4202" s="56"/>
      <c r="F4202"/>
    </row>
    <row r="4203" spans="2:6" x14ac:dyDescent="0.25">
      <c r="B4203" s="55"/>
      <c r="C4203" s="52"/>
      <c r="D4203" s="56"/>
      <c r="F4203"/>
    </row>
    <row r="4204" spans="2:6" x14ac:dyDescent="0.25">
      <c r="B4204" s="55"/>
      <c r="C4204" s="52"/>
      <c r="D4204" s="56"/>
      <c r="F4204"/>
    </row>
    <row r="4205" spans="2:6" x14ac:dyDescent="0.25">
      <c r="B4205" s="55"/>
      <c r="C4205" s="52"/>
      <c r="D4205" s="56"/>
      <c r="F4205"/>
    </row>
    <row r="4206" spans="2:6" x14ac:dyDescent="0.25">
      <c r="B4206" s="55"/>
      <c r="C4206" s="52"/>
      <c r="D4206" s="56"/>
      <c r="F4206"/>
    </row>
    <row r="4207" spans="2:6" x14ac:dyDescent="0.25">
      <c r="B4207" s="55"/>
      <c r="C4207" s="52"/>
      <c r="D4207" s="56"/>
      <c r="F4207"/>
    </row>
    <row r="4208" spans="2:6" x14ac:dyDescent="0.25">
      <c r="B4208" s="55"/>
      <c r="C4208" s="52"/>
      <c r="D4208" s="56"/>
      <c r="F4208"/>
    </row>
    <row r="4209" spans="2:6" x14ac:dyDescent="0.25">
      <c r="B4209" s="55"/>
      <c r="C4209" s="52"/>
      <c r="D4209" s="56"/>
      <c r="F4209"/>
    </row>
    <row r="4210" spans="2:6" x14ac:dyDescent="0.25">
      <c r="B4210" s="55"/>
      <c r="C4210" s="52"/>
      <c r="D4210" s="56"/>
      <c r="F4210"/>
    </row>
    <row r="4211" spans="2:6" x14ac:dyDescent="0.25">
      <c r="B4211" s="55"/>
      <c r="C4211" s="52"/>
      <c r="D4211" s="56"/>
      <c r="F4211"/>
    </row>
    <row r="4212" spans="2:6" x14ac:dyDescent="0.25">
      <c r="B4212" s="55"/>
      <c r="C4212" s="52"/>
      <c r="D4212" s="56"/>
      <c r="F4212"/>
    </row>
    <row r="4213" spans="2:6" x14ac:dyDescent="0.25">
      <c r="B4213" s="55"/>
      <c r="C4213" s="52"/>
      <c r="D4213" s="56"/>
      <c r="F4213"/>
    </row>
    <row r="4214" spans="2:6" x14ac:dyDescent="0.25">
      <c r="B4214" s="55"/>
      <c r="C4214" s="52"/>
      <c r="D4214" s="56"/>
      <c r="F4214"/>
    </row>
    <row r="4215" spans="2:6" x14ac:dyDescent="0.25">
      <c r="B4215" s="55"/>
      <c r="C4215" s="52"/>
      <c r="D4215" s="56"/>
      <c r="F4215"/>
    </row>
    <row r="4216" spans="2:6" x14ac:dyDescent="0.25">
      <c r="B4216" s="55"/>
      <c r="C4216" s="52"/>
      <c r="D4216" s="56"/>
      <c r="F4216"/>
    </row>
    <row r="4217" spans="2:6" x14ac:dyDescent="0.25">
      <c r="B4217" s="55"/>
      <c r="C4217" s="52"/>
      <c r="D4217" s="56"/>
      <c r="F4217"/>
    </row>
    <row r="4218" spans="2:6" x14ac:dyDescent="0.25">
      <c r="B4218" s="55"/>
      <c r="C4218" s="52"/>
      <c r="D4218" s="56"/>
      <c r="F4218"/>
    </row>
    <row r="4219" spans="2:6" x14ac:dyDescent="0.25">
      <c r="B4219" s="55"/>
      <c r="C4219" s="52"/>
      <c r="D4219" s="56"/>
      <c r="F4219"/>
    </row>
    <row r="4220" spans="2:6" x14ac:dyDescent="0.25">
      <c r="B4220" s="55"/>
      <c r="C4220" s="52"/>
      <c r="D4220" s="56"/>
      <c r="F4220"/>
    </row>
    <row r="4221" spans="2:6" x14ac:dyDescent="0.25">
      <c r="B4221" s="55"/>
      <c r="C4221" s="52"/>
      <c r="D4221" s="56"/>
      <c r="F4221"/>
    </row>
    <row r="4222" spans="2:6" x14ac:dyDescent="0.25">
      <c r="B4222" s="55"/>
      <c r="C4222" s="52"/>
      <c r="D4222" s="56"/>
      <c r="F4222"/>
    </row>
    <row r="4223" spans="2:6" x14ac:dyDescent="0.25">
      <c r="B4223" s="55"/>
      <c r="C4223" s="52"/>
      <c r="D4223" s="56"/>
      <c r="F4223"/>
    </row>
    <row r="4224" spans="2:6" x14ac:dyDescent="0.25">
      <c r="B4224" s="55"/>
      <c r="C4224" s="52"/>
      <c r="D4224" s="56"/>
      <c r="F4224"/>
    </row>
    <row r="4225" spans="2:6" x14ac:dyDescent="0.25">
      <c r="B4225" s="55"/>
      <c r="C4225" s="52"/>
      <c r="D4225" s="56"/>
      <c r="F4225"/>
    </row>
    <row r="4226" spans="2:6" x14ac:dyDescent="0.25">
      <c r="B4226" s="55"/>
      <c r="C4226" s="52"/>
      <c r="D4226" s="56"/>
      <c r="F4226"/>
    </row>
    <row r="4227" spans="2:6" x14ac:dyDescent="0.25">
      <c r="B4227" s="55"/>
      <c r="C4227" s="52"/>
      <c r="D4227" s="56"/>
      <c r="F4227"/>
    </row>
    <row r="4228" spans="2:6" x14ac:dyDescent="0.25">
      <c r="B4228" s="55"/>
      <c r="C4228" s="52"/>
      <c r="D4228" s="56"/>
      <c r="F4228"/>
    </row>
    <row r="4229" spans="2:6" x14ac:dyDescent="0.25">
      <c r="B4229" s="55"/>
      <c r="C4229" s="52"/>
      <c r="D4229" s="56"/>
      <c r="F4229"/>
    </row>
    <row r="4230" spans="2:6" x14ac:dyDescent="0.25">
      <c r="B4230" s="55"/>
      <c r="C4230" s="52"/>
      <c r="D4230" s="56"/>
      <c r="F4230"/>
    </row>
    <row r="4231" spans="2:6" x14ac:dyDescent="0.25">
      <c r="B4231" s="55"/>
      <c r="C4231" s="52"/>
      <c r="D4231" s="56"/>
      <c r="F4231"/>
    </row>
    <row r="4232" spans="2:6" x14ac:dyDescent="0.25">
      <c r="B4232" s="55"/>
      <c r="C4232" s="52"/>
      <c r="D4232" s="56"/>
      <c r="F4232"/>
    </row>
    <row r="4233" spans="2:6" x14ac:dyDescent="0.25">
      <c r="B4233" s="55"/>
      <c r="C4233" s="52"/>
      <c r="D4233" s="56"/>
      <c r="F4233"/>
    </row>
    <row r="4234" spans="2:6" x14ac:dyDescent="0.25">
      <c r="B4234" s="55"/>
      <c r="C4234" s="52"/>
      <c r="D4234" s="56"/>
      <c r="F4234"/>
    </row>
    <row r="4235" spans="2:6" x14ac:dyDescent="0.25">
      <c r="B4235" s="55"/>
      <c r="C4235" s="52"/>
      <c r="D4235" s="56"/>
      <c r="F4235"/>
    </row>
    <row r="4236" spans="2:6" x14ac:dyDescent="0.25">
      <c r="B4236" s="55"/>
      <c r="C4236" s="52"/>
      <c r="D4236" s="56"/>
      <c r="F4236"/>
    </row>
    <row r="4237" spans="2:6" x14ac:dyDescent="0.25">
      <c r="B4237" s="55"/>
      <c r="C4237" s="52"/>
      <c r="D4237" s="56"/>
      <c r="F4237"/>
    </row>
    <row r="4238" spans="2:6" x14ac:dyDescent="0.25">
      <c r="B4238" s="55"/>
      <c r="C4238" s="52"/>
      <c r="D4238" s="56"/>
      <c r="F4238"/>
    </row>
    <row r="4239" spans="2:6" x14ac:dyDescent="0.25">
      <c r="B4239" s="55"/>
      <c r="C4239" s="52"/>
      <c r="D4239" s="56"/>
      <c r="F4239"/>
    </row>
    <row r="4240" spans="2:6" x14ac:dyDescent="0.25">
      <c r="B4240" s="55"/>
      <c r="C4240" s="52"/>
      <c r="D4240" s="56"/>
      <c r="F4240"/>
    </row>
    <row r="4241" spans="2:6" x14ac:dyDescent="0.25">
      <c r="B4241" s="55"/>
      <c r="C4241" s="52"/>
      <c r="D4241" s="56"/>
      <c r="F4241"/>
    </row>
    <row r="4242" spans="2:6" x14ac:dyDescent="0.25">
      <c r="B4242" s="55"/>
      <c r="C4242" s="52"/>
      <c r="D4242" s="56"/>
      <c r="F4242"/>
    </row>
    <row r="4243" spans="2:6" x14ac:dyDescent="0.25">
      <c r="B4243" s="55"/>
      <c r="C4243" s="52"/>
      <c r="D4243" s="56"/>
      <c r="F4243"/>
    </row>
    <row r="4244" spans="2:6" x14ac:dyDescent="0.25">
      <c r="B4244" s="55"/>
      <c r="C4244" s="52"/>
      <c r="D4244" s="56"/>
      <c r="F4244"/>
    </row>
    <row r="4245" spans="2:6" x14ac:dyDescent="0.25">
      <c r="B4245" s="55"/>
      <c r="C4245" s="52"/>
      <c r="D4245" s="56"/>
      <c r="F4245"/>
    </row>
    <row r="4246" spans="2:6" x14ac:dyDescent="0.25">
      <c r="B4246" s="55"/>
      <c r="C4246" s="52"/>
      <c r="D4246" s="56"/>
      <c r="F4246"/>
    </row>
    <row r="4247" spans="2:6" x14ac:dyDescent="0.25">
      <c r="B4247" s="55"/>
      <c r="C4247" s="52"/>
      <c r="D4247" s="56"/>
      <c r="F4247"/>
    </row>
    <row r="4248" spans="2:6" x14ac:dyDescent="0.25">
      <c r="B4248" s="55"/>
      <c r="C4248" s="52"/>
      <c r="D4248" s="56"/>
      <c r="F4248"/>
    </row>
    <row r="4249" spans="2:6" x14ac:dyDescent="0.25">
      <c r="B4249" s="55"/>
      <c r="C4249" s="52"/>
      <c r="D4249" s="56"/>
      <c r="F4249"/>
    </row>
    <row r="4250" spans="2:6" x14ac:dyDescent="0.25">
      <c r="B4250" s="55"/>
      <c r="C4250" s="52"/>
      <c r="D4250" s="56"/>
      <c r="F4250"/>
    </row>
    <row r="4251" spans="2:6" x14ac:dyDescent="0.25">
      <c r="B4251" s="55"/>
      <c r="C4251" s="52"/>
      <c r="D4251" s="56"/>
      <c r="F4251"/>
    </row>
    <row r="4252" spans="2:6" x14ac:dyDescent="0.25">
      <c r="B4252" s="55"/>
      <c r="C4252" s="52"/>
      <c r="D4252" s="56"/>
      <c r="F4252"/>
    </row>
    <row r="4253" spans="2:6" x14ac:dyDescent="0.25">
      <c r="B4253" s="55"/>
      <c r="C4253" s="52"/>
      <c r="D4253" s="56"/>
      <c r="F4253"/>
    </row>
    <row r="4254" spans="2:6" x14ac:dyDescent="0.25">
      <c r="B4254" s="55"/>
      <c r="C4254" s="52"/>
      <c r="D4254" s="56"/>
      <c r="F4254"/>
    </row>
    <row r="4255" spans="2:6" x14ac:dyDescent="0.25">
      <c r="B4255" s="55"/>
      <c r="C4255" s="52"/>
      <c r="D4255" s="56"/>
      <c r="F4255"/>
    </row>
    <row r="4256" spans="2:6" x14ac:dyDescent="0.25">
      <c r="B4256" s="55"/>
      <c r="C4256" s="52"/>
      <c r="D4256" s="56"/>
      <c r="F4256"/>
    </row>
    <row r="4257" spans="2:6" x14ac:dyDescent="0.25">
      <c r="B4257" s="55"/>
      <c r="C4257" s="52"/>
      <c r="D4257" s="56"/>
      <c r="F4257"/>
    </row>
    <row r="4258" spans="2:6" x14ac:dyDescent="0.25">
      <c r="B4258" s="55"/>
      <c r="C4258" s="52"/>
      <c r="D4258" s="56"/>
      <c r="F4258"/>
    </row>
    <row r="4259" spans="2:6" x14ac:dyDescent="0.25">
      <c r="B4259" s="55"/>
      <c r="C4259" s="52"/>
      <c r="D4259" s="56"/>
      <c r="F4259"/>
    </row>
    <row r="4260" spans="2:6" x14ac:dyDescent="0.25">
      <c r="B4260" s="55"/>
      <c r="C4260" s="52"/>
      <c r="D4260" s="56"/>
      <c r="F4260"/>
    </row>
    <row r="4261" spans="2:6" x14ac:dyDescent="0.25">
      <c r="B4261" s="55"/>
      <c r="C4261" s="52"/>
      <c r="D4261" s="56"/>
      <c r="F4261"/>
    </row>
    <row r="4262" spans="2:6" x14ac:dyDescent="0.25">
      <c r="B4262" s="55"/>
      <c r="C4262" s="52"/>
      <c r="D4262" s="56"/>
      <c r="F4262"/>
    </row>
    <row r="4263" spans="2:6" x14ac:dyDescent="0.25">
      <c r="B4263" s="55"/>
      <c r="C4263" s="52"/>
      <c r="D4263" s="56"/>
      <c r="F4263"/>
    </row>
    <row r="4264" spans="2:6" x14ac:dyDescent="0.25">
      <c r="B4264" s="55"/>
      <c r="C4264" s="52"/>
      <c r="D4264" s="56"/>
      <c r="F4264"/>
    </row>
    <row r="4265" spans="2:6" x14ac:dyDescent="0.25">
      <c r="B4265" s="55"/>
      <c r="C4265" s="52"/>
      <c r="D4265" s="56"/>
      <c r="F4265"/>
    </row>
    <row r="4266" spans="2:6" x14ac:dyDescent="0.25">
      <c r="B4266" s="55"/>
      <c r="C4266" s="52"/>
      <c r="D4266" s="56"/>
      <c r="F4266"/>
    </row>
    <row r="4267" spans="2:6" x14ac:dyDescent="0.25">
      <c r="B4267" s="55"/>
      <c r="C4267" s="52"/>
      <c r="D4267" s="56"/>
      <c r="F4267"/>
    </row>
    <row r="4268" spans="2:6" x14ac:dyDescent="0.25">
      <c r="B4268" s="55"/>
      <c r="C4268" s="52"/>
      <c r="D4268" s="56"/>
      <c r="F4268"/>
    </row>
    <row r="4269" spans="2:6" x14ac:dyDescent="0.25">
      <c r="B4269" s="55"/>
      <c r="C4269" s="52"/>
      <c r="D4269" s="56"/>
      <c r="F4269"/>
    </row>
    <row r="4270" spans="2:6" x14ac:dyDescent="0.25">
      <c r="B4270" s="55"/>
      <c r="C4270" s="52"/>
      <c r="D4270" s="56"/>
      <c r="F4270"/>
    </row>
    <row r="4271" spans="2:6" x14ac:dyDescent="0.25">
      <c r="B4271" s="55"/>
      <c r="C4271" s="52"/>
      <c r="D4271" s="56"/>
      <c r="F4271"/>
    </row>
    <row r="4272" spans="2:6" x14ac:dyDescent="0.25">
      <c r="B4272" s="55"/>
      <c r="C4272" s="52"/>
      <c r="D4272" s="56"/>
      <c r="F4272"/>
    </row>
    <row r="4273" spans="2:6" x14ac:dyDescent="0.25">
      <c r="B4273" s="55"/>
      <c r="C4273" s="52"/>
      <c r="D4273" s="56"/>
      <c r="F4273"/>
    </row>
    <row r="4274" spans="2:6" x14ac:dyDescent="0.25">
      <c r="B4274" s="55"/>
      <c r="C4274" s="52"/>
      <c r="D4274" s="56"/>
      <c r="F4274"/>
    </row>
    <row r="4275" spans="2:6" x14ac:dyDescent="0.25">
      <c r="B4275" s="55"/>
      <c r="C4275" s="52"/>
      <c r="D4275" s="56"/>
      <c r="F4275"/>
    </row>
    <row r="4276" spans="2:6" x14ac:dyDescent="0.25">
      <c r="B4276" s="55"/>
      <c r="C4276" s="52"/>
      <c r="D4276" s="56"/>
      <c r="F4276"/>
    </row>
    <row r="4277" spans="2:6" x14ac:dyDescent="0.25">
      <c r="B4277" s="55"/>
      <c r="C4277" s="52"/>
      <c r="D4277" s="56"/>
      <c r="F4277"/>
    </row>
    <row r="4278" spans="2:6" x14ac:dyDescent="0.25">
      <c r="B4278" s="55"/>
      <c r="C4278" s="52"/>
      <c r="D4278" s="56"/>
      <c r="F4278"/>
    </row>
    <row r="4279" spans="2:6" x14ac:dyDescent="0.25">
      <c r="B4279" s="55"/>
      <c r="C4279" s="52"/>
      <c r="D4279" s="56"/>
      <c r="F4279"/>
    </row>
    <row r="4280" spans="2:6" x14ac:dyDescent="0.25">
      <c r="B4280" s="55"/>
      <c r="C4280" s="52"/>
      <c r="D4280" s="56"/>
      <c r="F4280"/>
    </row>
    <row r="4281" spans="2:6" x14ac:dyDescent="0.25">
      <c r="B4281" s="55"/>
      <c r="C4281" s="52"/>
      <c r="D4281" s="56"/>
      <c r="F4281"/>
    </row>
    <row r="4282" spans="2:6" x14ac:dyDescent="0.25">
      <c r="B4282" s="55"/>
      <c r="C4282" s="52"/>
      <c r="D4282" s="56"/>
      <c r="F4282"/>
    </row>
    <row r="4283" spans="2:6" x14ac:dyDescent="0.25">
      <c r="B4283" s="55"/>
      <c r="C4283" s="52"/>
      <c r="D4283" s="56"/>
      <c r="F4283"/>
    </row>
    <row r="4284" spans="2:6" x14ac:dyDescent="0.25">
      <c r="B4284" s="55"/>
      <c r="C4284" s="52"/>
      <c r="D4284" s="56"/>
      <c r="F4284"/>
    </row>
    <row r="4285" spans="2:6" x14ac:dyDescent="0.25">
      <c r="B4285" s="55"/>
      <c r="C4285" s="52"/>
      <c r="D4285" s="56"/>
      <c r="F4285"/>
    </row>
    <row r="4286" spans="2:6" x14ac:dyDescent="0.25">
      <c r="B4286" s="55"/>
      <c r="C4286" s="52"/>
      <c r="D4286" s="56"/>
      <c r="F4286"/>
    </row>
    <row r="4287" spans="2:6" x14ac:dyDescent="0.25">
      <c r="B4287" s="55"/>
      <c r="C4287" s="52"/>
      <c r="D4287" s="56"/>
      <c r="F4287"/>
    </row>
    <row r="4288" spans="2:6" x14ac:dyDescent="0.25">
      <c r="B4288" s="55"/>
      <c r="C4288" s="52"/>
      <c r="D4288" s="56"/>
      <c r="F4288"/>
    </row>
    <row r="4289" spans="2:6" x14ac:dyDescent="0.25">
      <c r="B4289" s="55"/>
      <c r="C4289" s="52"/>
      <c r="D4289" s="56"/>
      <c r="F4289"/>
    </row>
    <row r="4290" spans="2:6" x14ac:dyDescent="0.25">
      <c r="B4290" s="55"/>
      <c r="C4290" s="52"/>
      <c r="D4290" s="56"/>
      <c r="F4290"/>
    </row>
    <row r="4291" spans="2:6" x14ac:dyDescent="0.25">
      <c r="B4291" s="55"/>
      <c r="C4291" s="52"/>
      <c r="D4291" s="56"/>
      <c r="F4291"/>
    </row>
    <row r="4292" spans="2:6" x14ac:dyDescent="0.25">
      <c r="B4292" s="55"/>
      <c r="C4292" s="52"/>
      <c r="D4292" s="56"/>
      <c r="F4292"/>
    </row>
    <row r="4293" spans="2:6" x14ac:dyDescent="0.25">
      <c r="B4293" s="55"/>
      <c r="C4293" s="52"/>
      <c r="D4293" s="56"/>
      <c r="F4293"/>
    </row>
    <row r="4294" spans="2:6" x14ac:dyDescent="0.25">
      <c r="B4294" s="55"/>
      <c r="C4294" s="52"/>
      <c r="D4294" s="56"/>
      <c r="F4294"/>
    </row>
    <row r="4295" spans="2:6" x14ac:dyDescent="0.25">
      <c r="B4295" s="55"/>
      <c r="C4295" s="52"/>
      <c r="D4295" s="56"/>
      <c r="F4295"/>
    </row>
    <row r="4296" spans="2:6" x14ac:dyDescent="0.25">
      <c r="B4296" s="55"/>
      <c r="C4296" s="52"/>
      <c r="D4296" s="56"/>
      <c r="F4296"/>
    </row>
    <row r="4297" spans="2:6" x14ac:dyDescent="0.25">
      <c r="B4297" s="55"/>
      <c r="C4297" s="52"/>
      <c r="D4297" s="56"/>
      <c r="F4297"/>
    </row>
    <row r="4298" spans="2:6" x14ac:dyDescent="0.25">
      <c r="B4298" s="55"/>
      <c r="C4298" s="52"/>
      <c r="D4298" s="56"/>
      <c r="F4298"/>
    </row>
    <row r="4299" spans="2:6" x14ac:dyDescent="0.25">
      <c r="B4299" s="55"/>
      <c r="C4299" s="52"/>
      <c r="D4299" s="56"/>
      <c r="F4299"/>
    </row>
    <row r="4300" spans="2:6" x14ac:dyDescent="0.25">
      <c r="B4300" s="55"/>
      <c r="C4300" s="52"/>
      <c r="D4300" s="56"/>
      <c r="F4300"/>
    </row>
    <row r="4301" spans="2:6" x14ac:dyDescent="0.25">
      <c r="B4301" s="55"/>
      <c r="C4301" s="52"/>
      <c r="D4301" s="56"/>
      <c r="F4301"/>
    </row>
    <row r="4302" spans="2:6" x14ac:dyDescent="0.25">
      <c r="B4302" s="55"/>
      <c r="C4302" s="52"/>
      <c r="D4302" s="56"/>
      <c r="F4302"/>
    </row>
    <row r="4303" spans="2:6" x14ac:dyDescent="0.25">
      <c r="B4303" s="55"/>
      <c r="C4303" s="52"/>
      <c r="D4303" s="56"/>
      <c r="F4303"/>
    </row>
    <row r="4304" spans="2:6" x14ac:dyDescent="0.25">
      <c r="B4304" s="55"/>
      <c r="C4304" s="52"/>
      <c r="D4304" s="56"/>
      <c r="F4304"/>
    </row>
    <row r="4305" spans="2:6" x14ac:dyDescent="0.25">
      <c r="B4305" s="55"/>
      <c r="C4305" s="52"/>
      <c r="D4305" s="56"/>
      <c r="F4305"/>
    </row>
    <row r="4306" spans="2:6" x14ac:dyDescent="0.25">
      <c r="B4306" s="55"/>
      <c r="C4306" s="52"/>
      <c r="D4306" s="56"/>
      <c r="F4306"/>
    </row>
    <row r="4307" spans="2:6" x14ac:dyDescent="0.25">
      <c r="B4307" s="55"/>
      <c r="C4307" s="52"/>
      <c r="D4307" s="56"/>
      <c r="F4307"/>
    </row>
    <row r="4308" spans="2:6" x14ac:dyDescent="0.25">
      <c r="B4308" s="55"/>
      <c r="C4308" s="52"/>
      <c r="D4308" s="56"/>
      <c r="F4308"/>
    </row>
    <row r="4309" spans="2:6" x14ac:dyDescent="0.25">
      <c r="B4309" s="55"/>
      <c r="C4309" s="52"/>
      <c r="D4309" s="56"/>
      <c r="F4309"/>
    </row>
    <row r="4310" spans="2:6" x14ac:dyDescent="0.25">
      <c r="B4310" s="55"/>
      <c r="C4310" s="52"/>
      <c r="D4310" s="56"/>
      <c r="F4310"/>
    </row>
    <row r="4311" spans="2:6" x14ac:dyDescent="0.25">
      <c r="B4311" s="55"/>
      <c r="C4311" s="52"/>
      <c r="D4311" s="56"/>
      <c r="F4311"/>
    </row>
    <row r="4312" spans="2:6" x14ac:dyDescent="0.25">
      <c r="B4312" s="55"/>
      <c r="C4312" s="52"/>
      <c r="D4312" s="56"/>
      <c r="F4312"/>
    </row>
    <row r="4313" spans="2:6" x14ac:dyDescent="0.25">
      <c r="B4313" s="55"/>
      <c r="C4313" s="52"/>
      <c r="D4313" s="56"/>
      <c r="F4313"/>
    </row>
    <row r="4314" spans="2:6" x14ac:dyDescent="0.25">
      <c r="B4314" s="55"/>
      <c r="C4314" s="52"/>
      <c r="D4314" s="56"/>
      <c r="F4314"/>
    </row>
    <row r="4315" spans="2:6" x14ac:dyDescent="0.25">
      <c r="B4315" s="55"/>
      <c r="C4315" s="52"/>
      <c r="D4315" s="56"/>
      <c r="F4315"/>
    </row>
    <row r="4316" spans="2:6" x14ac:dyDescent="0.25">
      <c r="B4316" s="55"/>
      <c r="C4316" s="52"/>
      <c r="D4316" s="56"/>
      <c r="F4316"/>
    </row>
    <row r="4317" spans="2:6" x14ac:dyDescent="0.25">
      <c r="B4317" s="55"/>
      <c r="C4317" s="52"/>
      <c r="D4317" s="56"/>
      <c r="F4317"/>
    </row>
    <row r="4318" spans="2:6" x14ac:dyDescent="0.25">
      <c r="B4318" s="55"/>
      <c r="C4318" s="52"/>
      <c r="D4318" s="56"/>
      <c r="F4318"/>
    </row>
    <row r="4319" spans="2:6" x14ac:dyDescent="0.25">
      <c r="B4319" s="55"/>
      <c r="C4319" s="52"/>
      <c r="D4319" s="56"/>
      <c r="F4319"/>
    </row>
    <row r="4320" spans="2:6" x14ac:dyDescent="0.25">
      <c r="B4320" s="55"/>
      <c r="C4320" s="52"/>
      <c r="D4320" s="56"/>
      <c r="F4320"/>
    </row>
    <row r="4321" spans="2:6" x14ac:dyDescent="0.25">
      <c r="B4321" s="55"/>
      <c r="C4321" s="52"/>
      <c r="D4321" s="56"/>
      <c r="F4321"/>
    </row>
    <row r="4322" spans="2:6" x14ac:dyDescent="0.25">
      <c r="B4322" s="55"/>
      <c r="C4322" s="52"/>
      <c r="D4322" s="56"/>
      <c r="F4322"/>
    </row>
    <row r="4323" spans="2:6" x14ac:dyDescent="0.25">
      <c r="B4323" s="55"/>
      <c r="C4323" s="52"/>
      <c r="D4323" s="56"/>
      <c r="F4323"/>
    </row>
    <row r="4324" spans="2:6" x14ac:dyDescent="0.25">
      <c r="B4324" s="55"/>
      <c r="C4324" s="52"/>
      <c r="D4324" s="56"/>
      <c r="F4324"/>
    </row>
    <row r="4325" spans="2:6" x14ac:dyDescent="0.25">
      <c r="B4325" s="55"/>
      <c r="C4325" s="52"/>
      <c r="D4325" s="56"/>
      <c r="F4325"/>
    </row>
    <row r="4326" spans="2:6" x14ac:dyDescent="0.25">
      <c r="B4326" s="55"/>
      <c r="C4326" s="52"/>
      <c r="D4326" s="56"/>
      <c r="F4326"/>
    </row>
    <row r="4327" spans="2:6" x14ac:dyDescent="0.25">
      <c r="B4327" s="55"/>
      <c r="C4327" s="52"/>
      <c r="D4327" s="56"/>
      <c r="F4327"/>
    </row>
    <row r="4328" spans="2:6" x14ac:dyDescent="0.25">
      <c r="B4328" s="55"/>
      <c r="C4328" s="52"/>
      <c r="D4328" s="56"/>
      <c r="F4328"/>
    </row>
    <row r="4329" spans="2:6" x14ac:dyDescent="0.25">
      <c r="B4329" s="55"/>
      <c r="C4329" s="52"/>
      <c r="D4329" s="56"/>
      <c r="F4329"/>
    </row>
    <row r="4330" spans="2:6" x14ac:dyDescent="0.25">
      <c r="B4330" s="55"/>
      <c r="C4330" s="52"/>
      <c r="D4330" s="56"/>
      <c r="F4330"/>
    </row>
    <row r="4331" spans="2:6" x14ac:dyDescent="0.25">
      <c r="B4331" s="55"/>
      <c r="C4331" s="52"/>
      <c r="D4331" s="56"/>
      <c r="F4331"/>
    </row>
    <row r="4332" spans="2:6" x14ac:dyDescent="0.25">
      <c r="B4332" s="55"/>
      <c r="C4332" s="52"/>
      <c r="D4332" s="56"/>
      <c r="F4332"/>
    </row>
    <row r="4333" spans="2:6" x14ac:dyDescent="0.25">
      <c r="B4333" s="55"/>
      <c r="C4333" s="52"/>
      <c r="D4333" s="56"/>
      <c r="F4333"/>
    </row>
    <row r="4334" spans="2:6" x14ac:dyDescent="0.25">
      <c r="B4334" s="55"/>
      <c r="C4334" s="52"/>
      <c r="D4334" s="56"/>
      <c r="F4334"/>
    </row>
    <row r="4335" spans="2:6" x14ac:dyDescent="0.25">
      <c r="B4335" s="55"/>
      <c r="C4335" s="52"/>
      <c r="D4335" s="56"/>
      <c r="F4335"/>
    </row>
    <row r="4336" spans="2:6" x14ac:dyDescent="0.25">
      <c r="B4336" s="55"/>
      <c r="C4336" s="52"/>
      <c r="D4336" s="56"/>
      <c r="F4336"/>
    </row>
    <row r="4337" spans="2:6" x14ac:dyDescent="0.25">
      <c r="B4337" s="55"/>
      <c r="C4337" s="52"/>
      <c r="D4337" s="56"/>
      <c r="F4337"/>
    </row>
    <row r="4338" spans="2:6" x14ac:dyDescent="0.25">
      <c r="B4338" s="55"/>
      <c r="C4338" s="52"/>
      <c r="D4338" s="56"/>
      <c r="F4338"/>
    </row>
    <row r="4339" spans="2:6" x14ac:dyDescent="0.25">
      <c r="B4339" s="55"/>
      <c r="C4339" s="52"/>
      <c r="D4339" s="56"/>
      <c r="F4339"/>
    </row>
    <row r="4340" spans="2:6" x14ac:dyDescent="0.25">
      <c r="B4340" s="55"/>
      <c r="C4340" s="52"/>
      <c r="D4340" s="56"/>
      <c r="F4340"/>
    </row>
    <row r="4341" spans="2:6" x14ac:dyDescent="0.25">
      <c r="B4341" s="55"/>
      <c r="C4341" s="52"/>
      <c r="D4341" s="56"/>
      <c r="F4341"/>
    </row>
    <row r="4342" spans="2:6" x14ac:dyDescent="0.25">
      <c r="B4342" s="55"/>
      <c r="C4342" s="52"/>
      <c r="D4342" s="56"/>
      <c r="F4342"/>
    </row>
    <row r="4343" spans="2:6" x14ac:dyDescent="0.25">
      <c r="B4343" s="55"/>
      <c r="C4343" s="52"/>
      <c r="D4343" s="56"/>
      <c r="F4343"/>
    </row>
    <row r="4344" spans="2:6" x14ac:dyDescent="0.25">
      <c r="B4344" s="55"/>
      <c r="C4344" s="52"/>
      <c r="D4344" s="56"/>
      <c r="F4344"/>
    </row>
    <row r="4345" spans="2:6" x14ac:dyDescent="0.25">
      <c r="B4345" s="55"/>
      <c r="C4345" s="52"/>
      <c r="D4345" s="56"/>
      <c r="F4345"/>
    </row>
    <row r="4346" spans="2:6" x14ac:dyDescent="0.25">
      <c r="B4346" s="55"/>
      <c r="C4346" s="52"/>
      <c r="D4346" s="56"/>
      <c r="F4346"/>
    </row>
    <row r="4347" spans="2:6" x14ac:dyDescent="0.25">
      <c r="B4347" s="55"/>
      <c r="C4347" s="52"/>
      <c r="D4347" s="56"/>
      <c r="F4347"/>
    </row>
    <row r="4348" spans="2:6" x14ac:dyDescent="0.25">
      <c r="B4348" s="55"/>
      <c r="C4348" s="52"/>
      <c r="D4348" s="56"/>
      <c r="F4348"/>
    </row>
    <row r="4349" spans="2:6" x14ac:dyDescent="0.25">
      <c r="B4349" s="55"/>
      <c r="C4349" s="52"/>
      <c r="D4349" s="56"/>
      <c r="F4349"/>
    </row>
    <row r="4350" spans="2:6" x14ac:dyDescent="0.25">
      <c r="B4350" s="55"/>
      <c r="C4350" s="52"/>
      <c r="D4350" s="56"/>
      <c r="F4350"/>
    </row>
    <row r="4351" spans="2:6" x14ac:dyDescent="0.25">
      <c r="B4351" s="55"/>
      <c r="C4351" s="52"/>
      <c r="D4351" s="56"/>
      <c r="F4351"/>
    </row>
    <row r="4352" spans="2:6" x14ac:dyDescent="0.25">
      <c r="B4352" s="55"/>
      <c r="C4352" s="52"/>
      <c r="D4352" s="56"/>
      <c r="F4352"/>
    </row>
    <row r="4353" spans="2:6" x14ac:dyDescent="0.25">
      <c r="B4353" s="55"/>
      <c r="C4353" s="52"/>
      <c r="D4353" s="56"/>
      <c r="F4353"/>
    </row>
    <row r="4354" spans="2:6" x14ac:dyDescent="0.25">
      <c r="B4354" s="55"/>
      <c r="C4354" s="52"/>
      <c r="D4354" s="56"/>
      <c r="F4354"/>
    </row>
    <row r="4355" spans="2:6" x14ac:dyDescent="0.25">
      <c r="B4355" s="55"/>
      <c r="C4355" s="52"/>
      <c r="D4355" s="56"/>
      <c r="F4355"/>
    </row>
    <row r="4356" spans="2:6" x14ac:dyDescent="0.25">
      <c r="B4356" s="55"/>
      <c r="C4356" s="52"/>
      <c r="D4356" s="56"/>
      <c r="F4356"/>
    </row>
    <row r="4357" spans="2:6" x14ac:dyDescent="0.25">
      <c r="B4357" s="55"/>
      <c r="C4357" s="52"/>
      <c r="D4357" s="56"/>
      <c r="F4357"/>
    </row>
    <row r="4358" spans="2:6" x14ac:dyDescent="0.25">
      <c r="B4358" s="55"/>
      <c r="C4358" s="52"/>
      <c r="D4358" s="56"/>
      <c r="F4358"/>
    </row>
    <row r="4359" spans="2:6" x14ac:dyDescent="0.25">
      <c r="B4359" s="55"/>
      <c r="C4359" s="52"/>
      <c r="D4359" s="56"/>
      <c r="F4359"/>
    </row>
    <row r="4360" spans="2:6" x14ac:dyDescent="0.25">
      <c r="B4360" s="55"/>
      <c r="C4360" s="52"/>
      <c r="D4360" s="56"/>
      <c r="F4360"/>
    </row>
    <row r="4361" spans="2:6" x14ac:dyDescent="0.25">
      <c r="B4361" s="55"/>
      <c r="C4361" s="52"/>
      <c r="D4361" s="56"/>
      <c r="F4361"/>
    </row>
    <row r="4362" spans="2:6" x14ac:dyDescent="0.25">
      <c r="B4362" s="55"/>
      <c r="C4362" s="52"/>
      <c r="D4362" s="56"/>
      <c r="F4362"/>
    </row>
    <row r="4363" spans="2:6" x14ac:dyDescent="0.25">
      <c r="B4363" s="55"/>
      <c r="C4363" s="52"/>
      <c r="D4363" s="56"/>
      <c r="F4363"/>
    </row>
    <row r="4364" spans="2:6" x14ac:dyDescent="0.25">
      <c r="B4364" s="55"/>
      <c r="C4364" s="52"/>
      <c r="D4364" s="56"/>
      <c r="F4364"/>
    </row>
    <row r="4365" spans="2:6" x14ac:dyDescent="0.25">
      <c r="B4365" s="55"/>
      <c r="C4365" s="52"/>
      <c r="D4365" s="56"/>
      <c r="F4365"/>
    </row>
    <row r="4366" spans="2:6" x14ac:dyDescent="0.25">
      <c r="B4366" s="55"/>
      <c r="C4366" s="52"/>
      <c r="D4366" s="56"/>
      <c r="F4366"/>
    </row>
    <row r="4367" spans="2:6" x14ac:dyDescent="0.25">
      <c r="B4367" s="55"/>
      <c r="C4367" s="52"/>
      <c r="D4367" s="56"/>
      <c r="F4367"/>
    </row>
    <row r="4368" spans="2:6" x14ac:dyDescent="0.25">
      <c r="B4368" s="55"/>
      <c r="C4368" s="52"/>
      <c r="D4368" s="56"/>
      <c r="F4368"/>
    </row>
    <row r="4369" spans="2:6" x14ac:dyDescent="0.25">
      <c r="B4369" s="55"/>
      <c r="C4369" s="52"/>
      <c r="D4369" s="56"/>
      <c r="F4369"/>
    </row>
    <row r="4370" spans="2:6" x14ac:dyDescent="0.25">
      <c r="B4370" s="55"/>
      <c r="C4370" s="52"/>
      <c r="D4370" s="56"/>
      <c r="F4370"/>
    </row>
    <row r="4371" spans="2:6" x14ac:dyDescent="0.25">
      <c r="B4371" s="55"/>
      <c r="C4371" s="52"/>
      <c r="D4371" s="56"/>
      <c r="F4371"/>
    </row>
    <row r="4372" spans="2:6" x14ac:dyDescent="0.25">
      <c r="B4372" s="55"/>
      <c r="C4372" s="52"/>
      <c r="D4372" s="56"/>
      <c r="F4372"/>
    </row>
    <row r="4373" spans="2:6" x14ac:dyDescent="0.25">
      <c r="B4373" s="55"/>
      <c r="C4373" s="52"/>
      <c r="D4373" s="56"/>
      <c r="F4373"/>
    </row>
    <row r="4374" spans="2:6" x14ac:dyDescent="0.25">
      <c r="B4374" s="55"/>
      <c r="C4374" s="52"/>
      <c r="D4374" s="56"/>
      <c r="F4374"/>
    </row>
    <row r="4375" spans="2:6" x14ac:dyDescent="0.25">
      <c r="B4375" s="55"/>
      <c r="C4375" s="52"/>
      <c r="D4375" s="56"/>
      <c r="F4375"/>
    </row>
    <row r="4376" spans="2:6" x14ac:dyDescent="0.25">
      <c r="B4376" s="55"/>
      <c r="C4376" s="52"/>
      <c r="D4376" s="56"/>
      <c r="F4376"/>
    </row>
    <row r="4377" spans="2:6" x14ac:dyDescent="0.25">
      <c r="B4377" s="55"/>
      <c r="C4377" s="52"/>
      <c r="D4377" s="56"/>
      <c r="F4377"/>
    </row>
    <row r="4378" spans="2:6" x14ac:dyDescent="0.25">
      <c r="B4378" s="55"/>
      <c r="C4378" s="52"/>
      <c r="D4378" s="56"/>
      <c r="F4378"/>
    </row>
    <row r="4379" spans="2:6" x14ac:dyDescent="0.25">
      <c r="B4379" s="55"/>
      <c r="C4379" s="52"/>
      <c r="D4379" s="56"/>
      <c r="F4379"/>
    </row>
    <row r="4380" spans="2:6" x14ac:dyDescent="0.25">
      <c r="B4380" s="55"/>
      <c r="C4380" s="52"/>
      <c r="D4380" s="56"/>
      <c r="F4380"/>
    </row>
    <row r="4381" spans="2:6" x14ac:dyDescent="0.25">
      <c r="B4381" s="55"/>
      <c r="C4381" s="52"/>
      <c r="D4381" s="56"/>
      <c r="F4381"/>
    </row>
    <row r="4382" spans="2:6" x14ac:dyDescent="0.25">
      <c r="B4382" s="55"/>
      <c r="C4382" s="52"/>
      <c r="D4382" s="56"/>
      <c r="F4382"/>
    </row>
    <row r="4383" spans="2:6" x14ac:dyDescent="0.25">
      <c r="B4383" s="55"/>
      <c r="C4383" s="52"/>
      <c r="D4383" s="56"/>
      <c r="F4383"/>
    </row>
    <row r="4384" spans="2:6" x14ac:dyDescent="0.25">
      <c r="B4384" s="55"/>
      <c r="C4384" s="52"/>
      <c r="D4384" s="56"/>
      <c r="F4384"/>
    </row>
    <row r="4385" spans="2:6" x14ac:dyDescent="0.25">
      <c r="B4385" s="55"/>
      <c r="C4385" s="52"/>
      <c r="D4385" s="56"/>
      <c r="F4385"/>
    </row>
    <row r="4386" spans="2:6" x14ac:dyDescent="0.25">
      <c r="B4386" s="55"/>
      <c r="C4386" s="52"/>
      <c r="D4386" s="56"/>
      <c r="F4386"/>
    </row>
    <row r="4387" spans="2:6" x14ac:dyDescent="0.25">
      <c r="B4387" s="55"/>
      <c r="C4387" s="52"/>
      <c r="D4387" s="56"/>
      <c r="F4387"/>
    </row>
    <row r="4388" spans="2:6" x14ac:dyDescent="0.25">
      <c r="B4388" s="55"/>
      <c r="C4388" s="52"/>
      <c r="D4388" s="56"/>
      <c r="F4388"/>
    </row>
    <row r="4389" spans="2:6" x14ac:dyDescent="0.25">
      <c r="B4389" s="55"/>
      <c r="C4389" s="52"/>
      <c r="D4389" s="56"/>
      <c r="F4389"/>
    </row>
    <row r="4390" spans="2:6" x14ac:dyDescent="0.25">
      <c r="B4390" s="55"/>
      <c r="C4390" s="52"/>
      <c r="D4390" s="56"/>
      <c r="F4390"/>
    </row>
    <row r="4391" spans="2:6" x14ac:dyDescent="0.25">
      <c r="B4391" s="55"/>
      <c r="C4391" s="52"/>
      <c r="D4391" s="56"/>
      <c r="F4391"/>
    </row>
    <row r="4392" spans="2:6" x14ac:dyDescent="0.25">
      <c r="B4392" s="55"/>
      <c r="C4392" s="52"/>
      <c r="D4392" s="56"/>
      <c r="F4392"/>
    </row>
    <row r="4393" spans="2:6" x14ac:dyDescent="0.25">
      <c r="B4393" s="55"/>
      <c r="C4393" s="52"/>
      <c r="D4393" s="56"/>
      <c r="F4393"/>
    </row>
    <row r="4394" spans="2:6" x14ac:dyDescent="0.25">
      <c r="B4394" s="55"/>
      <c r="C4394" s="52"/>
      <c r="D4394" s="56"/>
      <c r="F4394"/>
    </row>
    <row r="4395" spans="2:6" x14ac:dyDescent="0.25">
      <c r="B4395" s="55"/>
      <c r="C4395" s="52"/>
      <c r="D4395" s="56"/>
      <c r="F4395"/>
    </row>
    <row r="4396" spans="2:6" x14ac:dyDescent="0.25">
      <c r="B4396" s="55"/>
      <c r="C4396" s="52"/>
      <c r="D4396" s="56"/>
      <c r="F4396"/>
    </row>
    <row r="4397" spans="2:6" x14ac:dyDescent="0.25">
      <c r="B4397" s="55"/>
      <c r="C4397" s="52"/>
      <c r="D4397" s="56"/>
      <c r="F4397"/>
    </row>
    <row r="4398" spans="2:6" x14ac:dyDescent="0.25">
      <c r="B4398" s="55"/>
      <c r="C4398" s="52"/>
      <c r="D4398" s="56"/>
      <c r="F4398"/>
    </row>
    <row r="4399" spans="2:6" x14ac:dyDescent="0.25">
      <c r="B4399" s="55"/>
      <c r="C4399" s="52"/>
      <c r="D4399" s="56"/>
      <c r="F4399"/>
    </row>
    <row r="4400" spans="2:6" x14ac:dyDescent="0.25">
      <c r="B4400" s="55"/>
      <c r="C4400" s="52"/>
      <c r="D4400" s="56"/>
      <c r="F4400"/>
    </row>
    <row r="4401" spans="2:6" x14ac:dyDescent="0.25">
      <c r="B4401" s="55"/>
      <c r="C4401" s="52"/>
      <c r="D4401" s="56"/>
      <c r="F4401"/>
    </row>
    <row r="4402" spans="2:6" x14ac:dyDescent="0.25">
      <c r="B4402" s="55"/>
      <c r="C4402" s="52"/>
      <c r="D4402" s="56"/>
      <c r="F4402"/>
    </row>
    <row r="4403" spans="2:6" x14ac:dyDescent="0.25">
      <c r="B4403" s="55"/>
      <c r="C4403" s="52"/>
      <c r="D4403" s="56"/>
      <c r="F4403"/>
    </row>
    <row r="4404" spans="2:6" x14ac:dyDescent="0.25">
      <c r="B4404" s="55"/>
      <c r="C4404" s="52"/>
      <c r="D4404" s="56"/>
      <c r="F4404"/>
    </row>
    <row r="4405" spans="2:6" x14ac:dyDescent="0.25">
      <c r="B4405" s="55"/>
      <c r="C4405" s="52"/>
      <c r="D4405" s="56"/>
      <c r="F4405"/>
    </row>
    <row r="4406" spans="2:6" x14ac:dyDescent="0.25">
      <c r="B4406" s="55"/>
      <c r="C4406" s="52"/>
      <c r="D4406" s="56"/>
      <c r="F4406"/>
    </row>
    <row r="4407" spans="2:6" x14ac:dyDescent="0.25">
      <c r="B4407" s="55"/>
      <c r="C4407" s="52"/>
      <c r="D4407" s="56"/>
      <c r="F4407"/>
    </row>
    <row r="4408" spans="2:6" x14ac:dyDescent="0.25">
      <c r="B4408" s="55"/>
      <c r="C4408" s="52"/>
      <c r="D4408" s="56"/>
      <c r="F4408"/>
    </row>
    <row r="4409" spans="2:6" x14ac:dyDescent="0.25">
      <c r="B4409" s="55"/>
      <c r="C4409" s="52"/>
      <c r="D4409" s="56"/>
      <c r="F4409"/>
    </row>
    <row r="4410" spans="2:6" x14ac:dyDescent="0.25">
      <c r="B4410" s="55"/>
      <c r="C4410" s="52"/>
      <c r="D4410" s="56"/>
      <c r="F4410"/>
    </row>
    <row r="4411" spans="2:6" x14ac:dyDescent="0.25">
      <c r="B4411" s="55"/>
      <c r="C4411" s="52"/>
      <c r="D4411" s="56"/>
      <c r="F4411"/>
    </row>
    <row r="4412" spans="2:6" x14ac:dyDescent="0.25">
      <c r="B4412" s="55"/>
      <c r="C4412" s="52"/>
      <c r="D4412" s="56"/>
      <c r="F4412"/>
    </row>
    <row r="4413" spans="2:6" x14ac:dyDescent="0.25">
      <c r="B4413" s="55"/>
      <c r="C4413" s="52"/>
      <c r="D4413" s="56"/>
      <c r="F4413"/>
    </row>
    <row r="4414" spans="2:6" x14ac:dyDescent="0.25">
      <c r="B4414" s="55"/>
      <c r="C4414" s="52"/>
      <c r="D4414" s="56"/>
      <c r="F4414"/>
    </row>
    <row r="4415" spans="2:6" x14ac:dyDescent="0.25">
      <c r="B4415" s="55"/>
      <c r="C4415" s="52"/>
      <c r="D4415" s="56"/>
      <c r="F4415"/>
    </row>
    <row r="4416" spans="2:6" x14ac:dyDescent="0.25">
      <c r="B4416" s="55"/>
      <c r="C4416" s="52"/>
      <c r="D4416" s="56"/>
      <c r="F4416"/>
    </row>
    <row r="4417" spans="2:6" x14ac:dyDescent="0.25">
      <c r="B4417" s="55"/>
      <c r="C4417" s="52"/>
      <c r="D4417" s="56"/>
      <c r="F4417"/>
    </row>
    <row r="4418" spans="2:6" x14ac:dyDescent="0.25">
      <c r="B4418" s="55"/>
      <c r="C4418" s="52"/>
      <c r="D4418" s="56"/>
      <c r="F4418"/>
    </row>
    <row r="4419" spans="2:6" x14ac:dyDescent="0.25">
      <c r="B4419" s="55"/>
      <c r="C4419" s="52"/>
      <c r="D4419" s="56"/>
      <c r="F4419"/>
    </row>
    <row r="4420" spans="2:6" x14ac:dyDescent="0.25">
      <c r="B4420" s="55"/>
      <c r="C4420" s="52"/>
      <c r="D4420" s="56"/>
      <c r="F4420"/>
    </row>
    <row r="4421" spans="2:6" x14ac:dyDescent="0.25">
      <c r="B4421" s="55"/>
      <c r="C4421" s="52"/>
      <c r="D4421" s="56"/>
      <c r="F4421"/>
    </row>
    <row r="4422" spans="2:6" x14ac:dyDescent="0.25">
      <c r="B4422" s="55"/>
      <c r="C4422" s="52"/>
      <c r="D4422" s="56"/>
      <c r="F4422"/>
    </row>
    <row r="4423" spans="2:6" x14ac:dyDescent="0.25">
      <c r="B4423" s="55"/>
      <c r="C4423" s="52"/>
      <c r="D4423" s="56"/>
      <c r="F4423"/>
    </row>
    <row r="4424" spans="2:6" x14ac:dyDescent="0.25">
      <c r="B4424" s="55"/>
      <c r="C4424" s="52"/>
      <c r="D4424" s="56"/>
      <c r="F4424"/>
    </row>
    <row r="4425" spans="2:6" x14ac:dyDescent="0.25">
      <c r="B4425" s="55"/>
      <c r="C4425" s="52"/>
      <c r="D4425" s="56"/>
      <c r="F4425"/>
    </row>
    <row r="4426" spans="2:6" x14ac:dyDescent="0.25">
      <c r="B4426" s="55"/>
      <c r="C4426" s="52"/>
      <c r="D4426" s="56"/>
      <c r="F4426"/>
    </row>
    <row r="4427" spans="2:6" x14ac:dyDescent="0.25">
      <c r="B4427" s="55"/>
      <c r="C4427" s="52"/>
      <c r="D4427" s="56"/>
      <c r="F4427"/>
    </row>
    <row r="4428" spans="2:6" x14ac:dyDescent="0.25">
      <c r="B4428" s="55"/>
      <c r="C4428" s="52"/>
      <c r="D4428" s="56"/>
      <c r="F4428"/>
    </row>
    <row r="4429" spans="2:6" x14ac:dyDescent="0.25">
      <c r="B4429" s="55"/>
      <c r="C4429" s="52"/>
      <c r="D4429" s="56"/>
      <c r="F4429"/>
    </row>
    <row r="4430" spans="2:6" x14ac:dyDescent="0.25">
      <c r="B4430" s="55"/>
      <c r="C4430" s="52"/>
      <c r="D4430" s="56"/>
      <c r="F4430"/>
    </row>
    <row r="4431" spans="2:6" x14ac:dyDescent="0.25">
      <c r="B4431" s="55"/>
      <c r="C4431" s="52"/>
      <c r="D4431" s="56"/>
      <c r="F4431"/>
    </row>
    <row r="4432" spans="2:6" x14ac:dyDescent="0.25">
      <c r="B4432" s="55"/>
      <c r="C4432" s="52"/>
      <c r="D4432" s="56"/>
      <c r="F4432"/>
    </row>
    <row r="4433" spans="2:6" x14ac:dyDescent="0.25">
      <c r="B4433" s="55"/>
      <c r="C4433" s="52"/>
      <c r="D4433" s="56"/>
      <c r="F4433"/>
    </row>
    <row r="4434" spans="2:6" x14ac:dyDescent="0.25">
      <c r="B4434" s="55"/>
      <c r="C4434" s="52"/>
      <c r="D4434" s="56"/>
      <c r="F4434"/>
    </row>
    <row r="4435" spans="2:6" x14ac:dyDescent="0.25">
      <c r="B4435" s="55"/>
      <c r="C4435" s="52"/>
      <c r="D4435" s="56"/>
      <c r="F4435"/>
    </row>
    <row r="4436" spans="2:6" x14ac:dyDescent="0.25">
      <c r="B4436" s="55"/>
      <c r="C4436" s="52"/>
      <c r="D4436" s="56"/>
      <c r="F4436"/>
    </row>
    <row r="4437" spans="2:6" x14ac:dyDescent="0.25">
      <c r="B4437" s="55"/>
      <c r="C4437" s="52"/>
      <c r="D4437" s="56"/>
      <c r="F4437"/>
    </row>
    <row r="4438" spans="2:6" x14ac:dyDescent="0.25">
      <c r="B4438" s="55"/>
      <c r="C4438" s="52"/>
      <c r="D4438" s="56"/>
      <c r="F4438"/>
    </row>
    <row r="4439" spans="2:6" x14ac:dyDescent="0.25">
      <c r="B4439" s="55"/>
      <c r="C4439" s="52"/>
      <c r="D4439" s="56"/>
      <c r="F4439"/>
    </row>
    <row r="4440" spans="2:6" x14ac:dyDescent="0.25">
      <c r="B4440" s="55"/>
      <c r="C4440" s="52"/>
      <c r="D4440" s="56"/>
      <c r="F4440"/>
    </row>
    <row r="4441" spans="2:6" x14ac:dyDescent="0.25">
      <c r="B4441" s="55"/>
      <c r="C4441" s="52"/>
      <c r="D4441" s="56"/>
      <c r="F4441"/>
    </row>
    <row r="4442" spans="2:6" x14ac:dyDescent="0.25">
      <c r="B4442" s="55"/>
      <c r="C4442" s="52"/>
      <c r="D4442" s="56"/>
      <c r="F4442"/>
    </row>
    <row r="4443" spans="2:6" x14ac:dyDescent="0.25">
      <c r="B4443" s="55"/>
      <c r="C4443" s="52"/>
      <c r="D4443" s="56"/>
      <c r="F4443"/>
    </row>
    <row r="4444" spans="2:6" x14ac:dyDescent="0.25">
      <c r="B4444" s="55"/>
      <c r="C4444" s="52"/>
      <c r="D4444" s="56"/>
      <c r="F4444"/>
    </row>
    <row r="4445" spans="2:6" x14ac:dyDescent="0.25">
      <c r="B4445" s="55"/>
      <c r="C4445" s="52"/>
      <c r="D4445" s="56"/>
      <c r="F4445"/>
    </row>
    <row r="4446" spans="2:6" x14ac:dyDescent="0.25">
      <c r="B4446" s="55"/>
      <c r="C4446" s="52"/>
      <c r="D4446" s="56"/>
      <c r="F4446"/>
    </row>
    <row r="4447" spans="2:6" x14ac:dyDescent="0.25">
      <c r="B4447" s="55"/>
      <c r="C4447" s="52"/>
      <c r="D4447" s="56"/>
      <c r="F4447"/>
    </row>
    <row r="4448" spans="2:6" x14ac:dyDescent="0.25">
      <c r="B4448" s="55"/>
      <c r="C4448" s="52"/>
      <c r="D4448" s="56"/>
      <c r="F4448"/>
    </row>
    <row r="4449" spans="2:6" x14ac:dyDescent="0.25">
      <c r="B4449" s="55"/>
      <c r="C4449" s="52"/>
      <c r="D4449" s="56"/>
      <c r="F4449"/>
    </row>
    <row r="4450" spans="2:6" x14ac:dyDescent="0.25">
      <c r="B4450" s="55"/>
      <c r="C4450" s="52"/>
      <c r="D4450" s="56"/>
      <c r="F4450"/>
    </row>
    <row r="4451" spans="2:6" x14ac:dyDescent="0.25">
      <c r="B4451" s="55"/>
      <c r="C4451" s="52"/>
      <c r="D4451" s="56"/>
      <c r="F4451"/>
    </row>
    <row r="4452" spans="2:6" x14ac:dyDescent="0.25">
      <c r="B4452" s="55"/>
      <c r="C4452" s="52"/>
      <c r="D4452" s="56"/>
      <c r="F4452"/>
    </row>
    <row r="4453" spans="2:6" x14ac:dyDescent="0.25">
      <c r="B4453" s="55"/>
      <c r="C4453" s="52"/>
      <c r="D4453" s="56"/>
      <c r="F4453"/>
    </row>
    <row r="4454" spans="2:6" x14ac:dyDescent="0.25">
      <c r="B4454" s="55"/>
      <c r="C4454" s="52"/>
      <c r="D4454" s="56"/>
      <c r="F4454"/>
    </row>
    <row r="4455" spans="2:6" x14ac:dyDescent="0.25">
      <c r="B4455" s="55"/>
      <c r="C4455" s="52"/>
      <c r="D4455" s="56"/>
      <c r="F4455"/>
    </row>
    <row r="4456" spans="2:6" x14ac:dyDescent="0.25">
      <c r="B4456" s="55"/>
      <c r="C4456" s="52"/>
      <c r="D4456" s="56"/>
      <c r="F4456"/>
    </row>
    <row r="4457" spans="2:6" x14ac:dyDescent="0.25">
      <c r="B4457" s="55"/>
      <c r="C4457" s="52"/>
      <c r="D4457" s="56"/>
      <c r="F4457"/>
    </row>
    <row r="4458" spans="2:6" x14ac:dyDescent="0.25">
      <c r="B4458" s="55"/>
      <c r="C4458" s="52"/>
      <c r="D4458" s="56"/>
      <c r="F4458"/>
    </row>
    <row r="4459" spans="2:6" x14ac:dyDescent="0.25">
      <c r="B4459" s="55"/>
      <c r="C4459" s="52"/>
      <c r="D4459" s="56"/>
      <c r="F4459"/>
    </row>
    <row r="4460" spans="2:6" x14ac:dyDescent="0.25">
      <c r="B4460" s="55"/>
      <c r="C4460" s="52"/>
      <c r="D4460" s="56"/>
      <c r="F4460"/>
    </row>
    <row r="4461" spans="2:6" x14ac:dyDescent="0.25">
      <c r="B4461" s="55"/>
      <c r="C4461" s="52"/>
      <c r="D4461" s="56"/>
      <c r="F4461"/>
    </row>
    <row r="4462" spans="2:6" x14ac:dyDescent="0.25">
      <c r="B4462" s="55"/>
      <c r="C4462" s="52"/>
      <c r="D4462" s="56"/>
      <c r="F4462"/>
    </row>
    <row r="4463" spans="2:6" x14ac:dyDescent="0.25">
      <c r="B4463" s="55"/>
      <c r="C4463" s="52"/>
      <c r="D4463" s="56"/>
      <c r="F4463"/>
    </row>
    <row r="4464" spans="2:6" x14ac:dyDescent="0.25">
      <c r="B4464" s="55"/>
      <c r="C4464" s="52"/>
      <c r="D4464" s="56"/>
      <c r="F4464"/>
    </row>
    <row r="4465" spans="2:6" x14ac:dyDescent="0.25">
      <c r="B4465" s="55"/>
      <c r="C4465" s="52"/>
      <c r="D4465" s="56"/>
      <c r="F4465"/>
    </row>
    <row r="4466" spans="2:6" x14ac:dyDescent="0.25">
      <c r="B4466" s="55"/>
      <c r="C4466" s="52"/>
      <c r="D4466" s="56"/>
      <c r="F4466"/>
    </row>
    <row r="4467" spans="2:6" x14ac:dyDescent="0.25">
      <c r="B4467" s="55"/>
      <c r="C4467" s="52"/>
      <c r="D4467" s="56"/>
      <c r="F4467"/>
    </row>
    <row r="4468" spans="2:6" x14ac:dyDescent="0.25">
      <c r="B4468" s="55"/>
      <c r="C4468" s="52"/>
      <c r="D4468" s="56"/>
      <c r="F4468"/>
    </row>
    <row r="4469" spans="2:6" x14ac:dyDescent="0.25">
      <c r="B4469" s="55"/>
      <c r="C4469" s="52"/>
      <c r="D4469" s="56"/>
      <c r="F4469"/>
    </row>
    <row r="4470" spans="2:6" x14ac:dyDescent="0.25">
      <c r="B4470" s="55"/>
      <c r="C4470" s="52"/>
      <c r="D4470" s="56"/>
      <c r="F4470"/>
    </row>
    <row r="4471" spans="2:6" x14ac:dyDescent="0.25">
      <c r="B4471" s="55"/>
      <c r="C4471" s="52"/>
      <c r="D4471" s="56"/>
      <c r="F4471"/>
    </row>
    <row r="4472" spans="2:6" x14ac:dyDescent="0.25">
      <c r="B4472" s="55"/>
      <c r="C4472" s="52"/>
      <c r="D4472" s="56"/>
      <c r="F4472"/>
    </row>
    <row r="4473" spans="2:6" x14ac:dyDescent="0.25">
      <c r="B4473" s="55"/>
      <c r="C4473" s="52"/>
      <c r="D4473" s="56"/>
      <c r="F4473"/>
    </row>
    <row r="4474" spans="2:6" x14ac:dyDescent="0.25">
      <c r="B4474" s="55"/>
      <c r="C4474" s="52"/>
      <c r="D4474" s="56"/>
      <c r="F4474"/>
    </row>
    <row r="4475" spans="2:6" x14ac:dyDescent="0.25">
      <c r="B4475" s="55"/>
      <c r="C4475" s="52"/>
      <c r="D4475" s="56"/>
      <c r="F4475"/>
    </row>
    <row r="4476" spans="2:6" x14ac:dyDescent="0.25">
      <c r="B4476" s="55"/>
      <c r="C4476" s="52"/>
      <c r="D4476" s="56"/>
      <c r="F4476"/>
    </row>
    <row r="4477" spans="2:6" x14ac:dyDescent="0.25">
      <c r="B4477" s="55"/>
      <c r="C4477" s="52"/>
      <c r="D4477" s="56"/>
      <c r="F4477"/>
    </row>
    <row r="4478" spans="2:6" x14ac:dyDescent="0.25">
      <c r="B4478" s="55"/>
      <c r="C4478" s="52"/>
      <c r="D4478" s="56"/>
      <c r="F4478"/>
    </row>
    <row r="4479" spans="2:6" x14ac:dyDescent="0.25">
      <c r="B4479" s="55"/>
      <c r="C4479" s="52"/>
      <c r="D4479" s="56"/>
      <c r="F4479"/>
    </row>
    <row r="4480" spans="2:6" x14ac:dyDescent="0.25">
      <c r="B4480" s="55"/>
      <c r="C4480" s="52"/>
      <c r="D4480" s="56"/>
      <c r="F4480"/>
    </row>
    <row r="4481" spans="2:6" x14ac:dyDescent="0.25">
      <c r="B4481" s="55"/>
      <c r="C4481" s="52"/>
      <c r="D4481" s="56"/>
      <c r="F4481"/>
    </row>
    <row r="4482" spans="2:6" x14ac:dyDescent="0.25">
      <c r="B4482" s="55"/>
      <c r="C4482" s="52"/>
      <c r="D4482" s="56"/>
      <c r="F4482"/>
    </row>
    <row r="4483" spans="2:6" x14ac:dyDescent="0.25">
      <c r="B4483" s="55"/>
      <c r="C4483" s="52"/>
      <c r="D4483" s="56"/>
      <c r="F4483"/>
    </row>
    <row r="4484" spans="2:6" x14ac:dyDescent="0.25">
      <c r="B4484" s="55"/>
      <c r="C4484" s="52"/>
      <c r="D4484" s="56"/>
      <c r="F4484"/>
    </row>
    <row r="4485" spans="2:6" x14ac:dyDescent="0.25">
      <c r="B4485" s="55"/>
      <c r="C4485" s="52"/>
      <c r="D4485" s="56"/>
      <c r="F4485"/>
    </row>
    <row r="4486" spans="2:6" x14ac:dyDescent="0.25">
      <c r="B4486" s="55"/>
      <c r="C4486" s="52"/>
      <c r="D4486" s="56"/>
      <c r="F4486"/>
    </row>
    <row r="4487" spans="2:6" x14ac:dyDescent="0.25">
      <c r="B4487" s="55"/>
      <c r="C4487" s="52"/>
      <c r="D4487" s="56"/>
      <c r="F4487"/>
    </row>
    <row r="4488" spans="2:6" x14ac:dyDescent="0.25">
      <c r="B4488" s="55"/>
      <c r="C4488" s="52"/>
      <c r="D4488" s="56"/>
      <c r="F4488"/>
    </row>
    <row r="4489" spans="2:6" x14ac:dyDescent="0.25">
      <c r="B4489" s="55"/>
      <c r="C4489" s="52"/>
      <c r="D4489" s="56"/>
      <c r="F4489"/>
    </row>
    <row r="4490" spans="2:6" x14ac:dyDescent="0.25">
      <c r="B4490" s="55"/>
      <c r="C4490" s="52"/>
      <c r="D4490" s="56"/>
      <c r="F4490"/>
    </row>
    <row r="4491" spans="2:6" x14ac:dyDescent="0.25">
      <c r="B4491" s="55"/>
      <c r="C4491" s="52"/>
      <c r="D4491" s="56"/>
      <c r="F4491"/>
    </row>
    <row r="4492" spans="2:6" x14ac:dyDescent="0.25">
      <c r="B4492" s="55"/>
      <c r="C4492" s="52"/>
      <c r="D4492" s="56"/>
      <c r="F4492"/>
    </row>
    <row r="4493" spans="2:6" x14ac:dyDescent="0.25">
      <c r="B4493" s="55"/>
      <c r="C4493" s="52"/>
      <c r="D4493" s="56"/>
      <c r="F4493"/>
    </row>
    <row r="4494" spans="2:6" x14ac:dyDescent="0.25">
      <c r="B4494" s="55"/>
      <c r="C4494" s="52"/>
      <c r="D4494" s="56"/>
      <c r="F4494"/>
    </row>
    <row r="4495" spans="2:6" x14ac:dyDescent="0.25">
      <c r="B4495" s="55"/>
      <c r="C4495" s="52"/>
      <c r="D4495" s="56"/>
      <c r="F4495"/>
    </row>
    <row r="4496" spans="2:6" x14ac:dyDescent="0.25">
      <c r="B4496" s="55"/>
      <c r="C4496" s="52"/>
      <c r="D4496" s="56"/>
      <c r="F4496"/>
    </row>
    <row r="4497" spans="2:6" x14ac:dyDescent="0.25">
      <c r="B4497" s="55"/>
      <c r="C4497" s="52"/>
      <c r="D4497" s="56"/>
      <c r="F4497"/>
    </row>
    <row r="4498" spans="2:6" x14ac:dyDescent="0.25">
      <c r="B4498" s="55"/>
      <c r="C4498" s="52"/>
      <c r="D4498" s="56"/>
      <c r="F4498"/>
    </row>
    <row r="4499" spans="2:6" x14ac:dyDescent="0.25">
      <c r="B4499" s="55"/>
      <c r="C4499" s="52"/>
      <c r="D4499" s="56"/>
      <c r="F4499"/>
    </row>
    <row r="4500" spans="2:6" x14ac:dyDescent="0.25">
      <c r="B4500" s="55"/>
      <c r="C4500" s="52"/>
      <c r="D4500" s="56"/>
      <c r="F4500"/>
    </row>
    <row r="4501" spans="2:6" x14ac:dyDescent="0.25">
      <c r="B4501" s="55"/>
      <c r="C4501" s="52"/>
      <c r="D4501" s="56"/>
      <c r="F4501"/>
    </row>
    <row r="4502" spans="2:6" x14ac:dyDescent="0.25">
      <c r="B4502" s="55"/>
      <c r="C4502" s="52"/>
      <c r="D4502" s="56"/>
      <c r="F4502"/>
    </row>
    <row r="4503" spans="2:6" x14ac:dyDescent="0.25">
      <c r="B4503" s="55"/>
      <c r="C4503" s="52"/>
      <c r="D4503" s="56"/>
      <c r="F4503"/>
    </row>
    <row r="4504" spans="2:6" x14ac:dyDescent="0.25">
      <c r="B4504" s="55"/>
      <c r="C4504" s="52"/>
      <c r="D4504" s="56"/>
      <c r="F4504"/>
    </row>
    <row r="4505" spans="2:6" x14ac:dyDescent="0.25">
      <c r="B4505" s="55"/>
      <c r="C4505" s="52"/>
      <c r="D4505" s="56"/>
      <c r="F4505"/>
    </row>
    <row r="4506" spans="2:6" x14ac:dyDescent="0.25">
      <c r="B4506" s="55"/>
      <c r="C4506" s="52"/>
      <c r="D4506" s="56"/>
      <c r="F4506"/>
    </row>
    <row r="4507" spans="2:6" x14ac:dyDescent="0.25">
      <c r="B4507" s="55"/>
      <c r="C4507" s="52"/>
      <c r="D4507" s="56"/>
      <c r="F4507"/>
    </row>
    <row r="4508" spans="2:6" x14ac:dyDescent="0.25">
      <c r="B4508" s="55"/>
      <c r="C4508" s="52"/>
      <c r="D4508" s="56"/>
      <c r="F4508"/>
    </row>
    <row r="4509" spans="2:6" x14ac:dyDescent="0.25">
      <c r="B4509" s="55"/>
      <c r="C4509" s="52"/>
      <c r="D4509" s="56"/>
      <c r="F4509"/>
    </row>
    <row r="4510" spans="2:6" x14ac:dyDescent="0.25">
      <c r="B4510" s="55"/>
      <c r="C4510" s="52"/>
      <c r="D4510" s="56"/>
      <c r="F4510"/>
    </row>
    <row r="4511" spans="2:6" x14ac:dyDescent="0.25">
      <c r="B4511" s="55"/>
      <c r="C4511" s="52"/>
      <c r="D4511" s="56"/>
      <c r="F4511"/>
    </row>
    <row r="4512" spans="2:6" x14ac:dyDescent="0.25">
      <c r="B4512" s="55"/>
      <c r="C4512" s="52"/>
      <c r="D4512" s="56"/>
      <c r="F4512"/>
    </row>
    <row r="4513" spans="2:6" x14ac:dyDescent="0.25">
      <c r="B4513" s="55"/>
      <c r="C4513" s="52"/>
      <c r="D4513" s="56"/>
      <c r="F4513"/>
    </row>
    <row r="4514" spans="2:6" x14ac:dyDescent="0.25">
      <c r="B4514" s="55"/>
      <c r="C4514" s="52"/>
      <c r="D4514" s="56"/>
      <c r="F4514"/>
    </row>
    <row r="4515" spans="2:6" x14ac:dyDescent="0.25">
      <c r="B4515" s="55"/>
      <c r="C4515" s="52"/>
      <c r="D4515" s="56"/>
      <c r="F4515"/>
    </row>
    <row r="4516" spans="2:6" x14ac:dyDescent="0.25">
      <c r="B4516" s="55"/>
      <c r="C4516" s="52"/>
      <c r="D4516" s="56"/>
      <c r="F4516"/>
    </row>
    <row r="4517" spans="2:6" x14ac:dyDescent="0.25">
      <c r="B4517" s="55"/>
      <c r="C4517" s="52"/>
      <c r="D4517" s="56"/>
      <c r="F4517"/>
    </row>
    <row r="4518" spans="2:6" x14ac:dyDescent="0.25">
      <c r="B4518" s="55"/>
      <c r="C4518" s="52"/>
      <c r="D4518" s="56"/>
      <c r="F4518"/>
    </row>
    <row r="4519" spans="2:6" x14ac:dyDescent="0.25">
      <c r="B4519" s="55"/>
      <c r="C4519" s="52"/>
      <c r="D4519" s="56"/>
      <c r="F4519"/>
    </row>
    <row r="4520" spans="2:6" x14ac:dyDescent="0.25">
      <c r="B4520" s="55"/>
      <c r="C4520" s="52"/>
      <c r="D4520" s="56"/>
      <c r="F4520"/>
    </row>
    <row r="4521" spans="2:6" x14ac:dyDescent="0.25">
      <c r="B4521" s="55"/>
      <c r="C4521" s="52"/>
      <c r="D4521" s="56"/>
      <c r="F4521"/>
    </row>
    <row r="4522" spans="2:6" x14ac:dyDescent="0.25">
      <c r="B4522" s="55"/>
      <c r="C4522" s="52"/>
      <c r="D4522" s="56"/>
      <c r="F4522"/>
    </row>
    <row r="4523" spans="2:6" x14ac:dyDescent="0.25">
      <c r="B4523" s="55"/>
      <c r="C4523" s="52"/>
      <c r="D4523" s="56"/>
      <c r="F4523"/>
    </row>
    <row r="4524" spans="2:6" x14ac:dyDescent="0.25">
      <c r="B4524" s="55"/>
      <c r="C4524" s="52"/>
      <c r="D4524" s="56"/>
      <c r="F4524"/>
    </row>
    <row r="4525" spans="2:6" x14ac:dyDescent="0.25">
      <c r="B4525" s="55"/>
      <c r="C4525" s="52"/>
      <c r="D4525" s="56"/>
      <c r="F4525"/>
    </row>
    <row r="4526" spans="2:6" x14ac:dyDescent="0.25">
      <c r="B4526" s="55"/>
      <c r="C4526" s="52"/>
      <c r="D4526" s="56"/>
      <c r="F4526"/>
    </row>
    <row r="4527" spans="2:6" x14ac:dyDescent="0.25">
      <c r="B4527" s="55"/>
      <c r="C4527" s="52"/>
      <c r="D4527" s="56"/>
      <c r="F4527"/>
    </row>
    <row r="4528" spans="2:6" x14ac:dyDescent="0.25">
      <c r="B4528" s="55"/>
      <c r="C4528" s="52"/>
      <c r="D4528" s="56"/>
      <c r="F4528"/>
    </row>
    <row r="4529" spans="2:6" x14ac:dyDescent="0.25">
      <c r="B4529" s="55"/>
      <c r="C4529" s="52"/>
      <c r="D4529" s="56"/>
      <c r="F4529"/>
    </row>
    <row r="4530" spans="2:6" x14ac:dyDescent="0.25">
      <c r="B4530" s="55"/>
      <c r="C4530" s="52"/>
      <c r="D4530" s="56"/>
      <c r="F4530"/>
    </row>
    <row r="4531" spans="2:6" x14ac:dyDescent="0.25">
      <c r="B4531" s="55"/>
      <c r="C4531" s="52"/>
      <c r="D4531" s="56"/>
      <c r="F4531"/>
    </row>
    <row r="4532" spans="2:6" x14ac:dyDescent="0.25">
      <c r="B4532" s="55"/>
      <c r="C4532" s="52"/>
      <c r="D4532" s="56"/>
      <c r="F4532"/>
    </row>
    <row r="4533" spans="2:6" x14ac:dyDescent="0.25">
      <c r="B4533" s="55"/>
      <c r="C4533" s="52"/>
      <c r="D4533" s="56"/>
      <c r="F4533"/>
    </row>
    <row r="4534" spans="2:6" x14ac:dyDescent="0.25">
      <c r="B4534" s="55"/>
      <c r="C4534" s="52"/>
      <c r="D4534" s="56"/>
      <c r="F4534"/>
    </row>
    <row r="4535" spans="2:6" x14ac:dyDescent="0.25">
      <c r="B4535" s="55"/>
      <c r="C4535" s="52"/>
      <c r="D4535" s="56"/>
      <c r="F4535"/>
    </row>
    <row r="4536" spans="2:6" x14ac:dyDescent="0.25">
      <c r="B4536" s="55"/>
      <c r="C4536" s="52"/>
      <c r="D4536" s="56"/>
      <c r="F4536"/>
    </row>
    <row r="4537" spans="2:6" x14ac:dyDescent="0.25">
      <c r="B4537" s="55"/>
      <c r="C4537" s="52"/>
      <c r="D4537" s="56"/>
      <c r="F4537"/>
    </row>
    <row r="4538" spans="2:6" x14ac:dyDescent="0.25">
      <c r="B4538" s="55"/>
      <c r="C4538" s="52"/>
      <c r="D4538" s="56"/>
      <c r="F4538"/>
    </row>
    <row r="4539" spans="2:6" x14ac:dyDescent="0.25">
      <c r="B4539" s="55"/>
      <c r="C4539" s="52"/>
      <c r="D4539" s="56"/>
      <c r="F4539"/>
    </row>
    <row r="4540" spans="2:6" x14ac:dyDescent="0.25">
      <c r="B4540" s="55"/>
      <c r="C4540" s="52"/>
      <c r="D4540" s="56"/>
      <c r="F4540"/>
    </row>
    <row r="4541" spans="2:6" x14ac:dyDescent="0.25">
      <c r="B4541" s="55"/>
      <c r="C4541" s="52"/>
      <c r="D4541" s="56"/>
      <c r="F4541"/>
    </row>
    <row r="4542" spans="2:6" x14ac:dyDescent="0.25">
      <c r="B4542" s="55"/>
      <c r="C4542" s="52"/>
      <c r="D4542" s="56"/>
      <c r="F4542"/>
    </row>
    <row r="4543" spans="2:6" x14ac:dyDescent="0.25">
      <c r="B4543" s="55"/>
      <c r="C4543" s="52"/>
      <c r="D4543" s="56"/>
      <c r="F4543"/>
    </row>
    <row r="4544" spans="2:6" x14ac:dyDescent="0.25">
      <c r="B4544" s="55"/>
      <c r="C4544" s="52"/>
      <c r="D4544" s="56"/>
      <c r="F4544"/>
    </row>
    <row r="4545" spans="2:6" x14ac:dyDescent="0.25">
      <c r="B4545" s="55"/>
      <c r="C4545" s="52"/>
      <c r="D4545" s="56"/>
      <c r="F4545"/>
    </row>
    <row r="4546" spans="2:6" x14ac:dyDescent="0.25">
      <c r="B4546" s="55"/>
      <c r="C4546" s="52"/>
      <c r="D4546" s="56"/>
      <c r="F4546"/>
    </row>
    <row r="4547" spans="2:6" x14ac:dyDescent="0.25">
      <c r="B4547" s="55"/>
      <c r="C4547" s="52"/>
      <c r="D4547" s="56"/>
      <c r="F4547"/>
    </row>
    <row r="4548" spans="2:6" x14ac:dyDescent="0.25">
      <c r="B4548" s="55"/>
      <c r="C4548" s="52"/>
      <c r="D4548" s="56"/>
      <c r="F4548"/>
    </row>
    <row r="4549" spans="2:6" x14ac:dyDescent="0.25">
      <c r="B4549" s="55"/>
      <c r="C4549" s="52"/>
      <c r="D4549" s="56"/>
      <c r="F4549"/>
    </row>
    <row r="4550" spans="2:6" x14ac:dyDescent="0.25">
      <c r="B4550" s="55"/>
      <c r="C4550" s="52"/>
      <c r="D4550" s="56"/>
      <c r="F4550"/>
    </row>
    <row r="4551" spans="2:6" x14ac:dyDescent="0.25">
      <c r="B4551" s="55"/>
      <c r="C4551" s="52"/>
      <c r="D4551" s="56"/>
      <c r="F4551"/>
    </row>
    <row r="4552" spans="2:6" x14ac:dyDescent="0.25">
      <c r="B4552" s="55"/>
      <c r="C4552" s="52"/>
      <c r="D4552" s="56"/>
      <c r="F4552"/>
    </row>
    <row r="4553" spans="2:6" x14ac:dyDescent="0.25">
      <c r="B4553" s="55"/>
      <c r="C4553" s="52"/>
      <c r="D4553" s="56"/>
      <c r="F4553"/>
    </row>
    <row r="4554" spans="2:6" x14ac:dyDescent="0.25">
      <c r="B4554" s="55"/>
      <c r="C4554" s="52"/>
      <c r="D4554" s="56"/>
      <c r="F4554"/>
    </row>
    <row r="4555" spans="2:6" x14ac:dyDescent="0.25">
      <c r="B4555" s="55"/>
      <c r="C4555" s="52"/>
      <c r="D4555" s="56"/>
      <c r="F4555"/>
    </row>
    <row r="4556" spans="2:6" x14ac:dyDescent="0.25">
      <c r="B4556" s="55"/>
      <c r="C4556" s="52"/>
      <c r="D4556" s="56"/>
      <c r="F4556"/>
    </row>
    <row r="4557" spans="2:6" x14ac:dyDescent="0.25">
      <c r="B4557" s="55"/>
      <c r="C4557" s="52"/>
      <c r="D4557" s="56"/>
      <c r="F4557"/>
    </row>
    <row r="4558" spans="2:6" x14ac:dyDescent="0.25">
      <c r="B4558" s="55"/>
      <c r="C4558" s="52"/>
      <c r="D4558" s="56"/>
      <c r="F4558"/>
    </row>
    <row r="4559" spans="2:6" x14ac:dyDescent="0.25">
      <c r="B4559" s="55"/>
      <c r="C4559" s="52"/>
      <c r="D4559" s="56"/>
      <c r="F4559"/>
    </row>
    <row r="4560" spans="2:6" x14ac:dyDescent="0.25">
      <c r="B4560" s="55"/>
      <c r="C4560" s="52"/>
      <c r="D4560" s="56"/>
      <c r="F4560"/>
    </row>
    <row r="4561" spans="2:6" x14ac:dyDescent="0.25">
      <c r="B4561" s="55"/>
      <c r="C4561" s="52"/>
      <c r="D4561" s="56"/>
      <c r="F4561"/>
    </row>
    <row r="4562" spans="2:6" x14ac:dyDescent="0.25">
      <c r="B4562" s="55"/>
      <c r="C4562" s="52"/>
      <c r="D4562" s="56"/>
      <c r="F4562"/>
    </row>
    <row r="4563" spans="2:6" x14ac:dyDescent="0.25">
      <c r="B4563" s="55"/>
      <c r="C4563" s="52"/>
      <c r="D4563" s="56"/>
      <c r="F4563"/>
    </row>
    <row r="4564" spans="2:6" x14ac:dyDescent="0.25">
      <c r="B4564" s="55"/>
      <c r="C4564" s="52"/>
      <c r="D4564" s="56"/>
      <c r="F4564"/>
    </row>
    <row r="4565" spans="2:6" x14ac:dyDescent="0.25">
      <c r="B4565" s="55"/>
      <c r="C4565" s="52"/>
      <c r="D4565" s="56"/>
      <c r="F4565"/>
    </row>
    <row r="4566" spans="2:6" x14ac:dyDescent="0.25">
      <c r="B4566" s="55"/>
      <c r="C4566" s="52"/>
      <c r="D4566" s="56"/>
      <c r="F4566"/>
    </row>
    <row r="4567" spans="2:6" x14ac:dyDescent="0.25">
      <c r="B4567" s="55"/>
      <c r="C4567" s="52"/>
      <c r="D4567" s="56"/>
      <c r="F4567"/>
    </row>
    <row r="4568" spans="2:6" x14ac:dyDescent="0.25">
      <c r="B4568" s="55"/>
      <c r="C4568" s="52"/>
      <c r="D4568" s="56"/>
      <c r="F4568"/>
    </row>
    <row r="4569" spans="2:6" x14ac:dyDescent="0.25">
      <c r="B4569" s="55"/>
      <c r="C4569" s="52"/>
      <c r="D4569" s="56"/>
      <c r="F4569"/>
    </row>
    <row r="4570" spans="2:6" x14ac:dyDescent="0.25">
      <c r="B4570" s="55"/>
      <c r="C4570" s="52"/>
      <c r="D4570" s="56"/>
      <c r="F4570"/>
    </row>
    <row r="4571" spans="2:6" x14ac:dyDescent="0.25">
      <c r="B4571" s="55"/>
      <c r="C4571" s="52"/>
      <c r="D4571" s="56"/>
      <c r="F4571"/>
    </row>
    <row r="4572" spans="2:6" x14ac:dyDescent="0.25">
      <c r="B4572" s="55"/>
      <c r="C4572" s="52"/>
      <c r="D4572" s="56"/>
      <c r="F4572"/>
    </row>
    <row r="4573" spans="2:6" x14ac:dyDescent="0.25">
      <c r="B4573" s="55"/>
      <c r="C4573" s="52"/>
      <c r="D4573" s="56"/>
      <c r="F4573"/>
    </row>
    <row r="4574" spans="2:6" x14ac:dyDescent="0.25">
      <c r="B4574" s="55"/>
      <c r="C4574" s="52"/>
      <c r="D4574" s="56"/>
      <c r="F4574"/>
    </row>
    <row r="4575" spans="2:6" x14ac:dyDescent="0.25">
      <c r="B4575" s="55"/>
      <c r="C4575" s="52"/>
      <c r="D4575" s="56"/>
      <c r="F4575"/>
    </row>
    <row r="4576" spans="2:6" x14ac:dyDescent="0.25">
      <c r="B4576" s="55"/>
      <c r="C4576" s="52"/>
      <c r="D4576" s="56"/>
      <c r="F4576"/>
    </row>
    <row r="4577" spans="2:6" x14ac:dyDescent="0.25">
      <c r="B4577" s="55"/>
      <c r="C4577" s="52"/>
      <c r="D4577" s="56"/>
      <c r="F4577"/>
    </row>
    <row r="4578" spans="2:6" x14ac:dyDescent="0.25">
      <c r="B4578" s="55"/>
      <c r="C4578" s="52"/>
      <c r="D4578" s="56"/>
      <c r="F4578"/>
    </row>
    <row r="4579" spans="2:6" x14ac:dyDescent="0.25">
      <c r="B4579" s="55"/>
      <c r="C4579" s="52"/>
      <c r="D4579" s="56"/>
      <c r="F4579"/>
    </row>
    <row r="4580" spans="2:6" x14ac:dyDescent="0.25">
      <c r="B4580" s="55"/>
      <c r="C4580" s="52"/>
      <c r="D4580" s="56"/>
      <c r="F4580"/>
    </row>
    <row r="4581" spans="2:6" x14ac:dyDescent="0.25">
      <c r="B4581" s="55"/>
      <c r="C4581" s="52"/>
      <c r="D4581" s="56"/>
      <c r="F4581"/>
    </row>
    <row r="4582" spans="2:6" x14ac:dyDescent="0.25">
      <c r="B4582" s="55"/>
      <c r="C4582" s="52"/>
      <c r="D4582" s="56"/>
      <c r="F4582"/>
    </row>
    <row r="4583" spans="2:6" x14ac:dyDescent="0.25">
      <c r="B4583" s="55"/>
      <c r="C4583" s="52"/>
      <c r="D4583" s="56"/>
      <c r="F4583"/>
    </row>
    <row r="4584" spans="2:6" x14ac:dyDescent="0.25">
      <c r="B4584" s="55"/>
      <c r="C4584" s="52"/>
      <c r="D4584" s="56"/>
      <c r="F4584"/>
    </row>
    <row r="4585" spans="2:6" x14ac:dyDescent="0.25">
      <c r="B4585" s="55"/>
      <c r="C4585" s="52"/>
      <c r="D4585" s="56"/>
      <c r="F4585"/>
    </row>
    <row r="4586" spans="2:6" x14ac:dyDescent="0.25">
      <c r="B4586" s="55"/>
      <c r="C4586" s="52"/>
      <c r="D4586" s="56"/>
      <c r="F4586"/>
    </row>
    <row r="4587" spans="2:6" x14ac:dyDescent="0.25">
      <c r="B4587" s="55"/>
      <c r="C4587" s="52"/>
      <c r="D4587" s="56"/>
      <c r="F4587"/>
    </row>
    <row r="4588" spans="2:6" x14ac:dyDescent="0.25">
      <c r="B4588" s="55"/>
      <c r="C4588" s="52"/>
      <c r="D4588" s="56"/>
      <c r="F4588"/>
    </row>
    <row r="4589" spans="2:6" x14ac:dyDescent="0.25">
      <c r="B4589" s="55"/>
      <c r="C4589" s="52"/>
      <c r="D4589" s="56"/>
      <c r="F4589"/>
    </row>
    <row r="4590" spans="2:6" x14ac:dyDescent="0.25">
      <c r="B4590" s="55"/>
      <c r="C4590" s="52"/>
      <c r="D4590" s="56"/>
      <c r="F4590"/>
    </row>
    <row r="4591" spans="2:6" x14ac:dyDescent="0.25">
      <c r="B4591" s="55"/>
      <c r="C4591" s="52"/>
      <c r="D4591" s="56"/>
      <c r="F4591"/>
    </row>
    <row r="4592" spans="2:6" x14ac:dyDescent="0.25">
      <c r="B4592" s="55"/>
      <c r="C4592" s="52"/>
      <c r="D4592" s="56"/>
      <c r="F4592"/>
    </row>
    <row r="4593" spans="2:6" x14ac:dyDescent="0.25">
      <c r="B4593" s="55"/>
      <c r="C4593" s="52"/>
      <c r="D4593" s="56"/>
      <c r="F4593"/>
    </row>
    <row r="4594" spans="2:6" x14ac:dyDescent="0.25">
      <c r="B4594" s="55"/>
      <c r="C4594" s="52"/>
      <c r="D4594" s="56"/>
      <c r="F4594"/>
    </row>
    <row r="4595" spans="2:6" x14ac:dyDescent="0.25">
      <c r="B4595" s="55"/>
      <c r="C4595" s="52"/>
      <c r="D4595" s="56"/>
      <c r="F4595"/>
    </row>
    <row r="4596" spans="2:6" x14ac:dyDescent="0.25">
      <c r="B4596" s="55"/>
      <c r="C4596" s="52"/>
      <c r="D4596" s="56"/>
      <c r="F4596"/>
    </row>
    <row r="4597" spans="2:6" x14ac:dyDescent="0.25">
      <c r="B4597" s="55"/>
      <c r="C4597" s="52"/>
      <c r="D4597" s="56"/>
      <c r="F4597"/>
    </row>
    <row r="4598" spans="2:6" x14ac:dyDescent="0.25">
      <c r="B4598" s="55"/>
      <c r="C4598" s="52"/>
      <c r="D4598" s="56"/>
      <c r="F4598"/>
    </row>
    <row r="4599" spans="2:6" x14ac:dyDescent="0.25">
      <c r="B4599" s="55"/>
      <c r="C4599" s="52"/>
      <c r="D4599" s="56"/>
      <c r="F4599"/>
    </row>
    <row r="4600" spans="2:6" x14ac:dyDescent="0.25">
      <c r="B4600" s="55"/>
      <c r="C4600" s="52"/>
      <c r="D4600" s="56"/>
      <c r="F4600"/>
    </row>
    <row r="4601" spans="2:6" x14ac:dyDescent="0.25">
      <c r="B4601" s="55"/>
      <c r="C4601" s="52"/>
      <c r="D4601" s="56"/>
      <c r="F4601"/>
    </row>
    <row r="4602" spans="2:6" x14ac:dyDescent="0.25">
      <c r="B4602" s="55"/>
      <c r="C4602" s="52"/>
      <c r="D4602" s="56"/>
      <c r="F4602"/>
    </row>
    <row r="4603" spans="2:6" x14ac:dyDescent="0.25">
      <c r="B4603" s="55"/>
      <c r="C4603" s="52"/>
      <c r="D4603" s="56"/>
      <c r="F4603"/>
    </row>
    <row r="4604" spans="2:6" x14ac:dyDescent="0.25">
      <c r="B4604" s="55"/>
      <c r="C4604" s="52"/>
      <c r="D4604" s="56"/>
      <c r="F4604"/>
    </row>
    <row r="4605" spans="2:6" x14ac:dyDescent="0.25">
      <c r="B4605" s="55"/>
      <c r="C4605" s="52"/>
      <c r="D4605" s="56"/>
      <c r="F4605"/>
    </row>
    <row r="4606" spans="2:6" x14ac:dyDescent="0.25">
      <c r="B4606" s="55"/>
      <c r="C4606" s="52"/>
      <c r="D4606" s="56"/>
      <c r="F4606"/>
    </row>
    <row r="4607" spans="2:6" x14ac:dyDescent="0.25">
      <c r="B4607" s="55"/>
      <c r="C4607" s="52"/>
      <c r="D4607" s="56"/>
      <c r="F4607"/>
    </row>
    <row r="4608" spans="2:6" x14ac:dyDescent="0.25">
      <c r="B4608" s="55"/>
      <c r="C4608" s="52"/>
      <c r="D4608" s="56"/>
      <c r="F4608"/>
    </row>
    <row r="4609" spans="2:6" x14ac:dyDescent="0.25">
      <c r="B4609" s="55"/>
      <c r="C4609" s="52"/>
      <c r="D4609" s="56"/>
      <c r="F4609"/>
    </row>
    <row r="4610" spans="2:6" x14ac:dyDescent="0.25">
      <c r="B4610" s="55"/>
      <c r="C4610" s="52"/>
      <c r="D4610" s="56"/>
      <c r="F4610"/>
    </row>
    <row r="4611" spans="2:6" x14ac:dyDescent="0.25">
      <c r="B4611" s="55"/>
      <c r="C4611" s="52"/>
      <c r="D4611" s="56"/>
      <c r="F4611"/>
    </row>
    <row r="4612" spans="2:6" x14ac:dyDescent="0.25">
      <c r="B4612" s="55"/>
      <c r="C4612" s="52"/>
      <c r="D4612" s="56"/>
      <c r="F4612"/>
    </row>
    <row r="4613" spans="2:6" x14ac:dyDescent="0.25">
      <c r="B4613" s="55"/>
      <c r="C4613" s="52"/>
      <c r="D4613" s="56"/>
      <c r="F4613"/>
    </row>
    <row r="4614" spans="2:6" x14ac:dyDescent="0.25">
      <c r="B4614" s="55"/>
      <c r="C4614" s="52"/>
      <c r="D4614" s="56"/>
      <c r="F4614"/>
    </row>
    <row r="4615" spans="2:6" x14ac:dyDescent="0.25">
      <c r="B4615" s="55"/>
      <c r="C4615" s="52"/>
      <c r="D4615" s="56"/>
      <c r="F4615"/>
    </row>
    <row r="4616" spans="2:6" x14ac:dyDescent="0.25">
      <c r="B4616" s="55"/>
      <c r="C4616" s="52"/>
      <c r="D4616" s="56"/>
      <c r="F4616"/>
    </row>
    <row r="4617" spans="2:6" x14ac:dyDescent="0.25">
      <c r="B4617" s="55"/>
      <c r="C4617" s="52"/>
      <c r="D4617" s="56"/>
      <c r="F4617"/>
    </row>
    <row r="4618" spans="2:6" x14ac:dyDescent="0.25">
      <c r="B4618" s="55"/>
      <c r="C4618" s="52"/>
      <c r="D4618" s="56"/>
      <c r="F4618"/>
    </row>
    <row r="4619" spans="2:6" x14ac:dyDescent="0.25">
      <c r="B4619" s="55"/>
      <c r="C4619" s="52"/>
      <c r="D4619" s="56"/>
      <c r="F4619"/>
    </row>
    <row r="4620" spans="2:6" x14ac:dyDescent="0.25">
      <c r="B4620" s="55"/>
      <c r="C4620" s="52"/>
      <c r="D4620" s="56"/>
      <c r="F4620"/>
    </row>
    <row r="4621" spans="2:6" x14ac:dyDescent="0.25">
      <c r="B4621" s="55"/>
      <c r="C4621" s="52"/>
      <c r="D4621" s="56"/>
      <c r="F4621"/>
    </row>
    <row r="4622" spans="2:6" x14ac:dyDescent="0.25">
      <c r="B4622" s="55"/>
      <c r="C4622" s="52"/>
      <c r="D4622" s="56"/>
      <c r="F4622"/>
    </row>
    <row r="4623" spans="2:6" x14ac:dyDescent="0.25">
      <c r="B4623" s="55"/>
      <c r="C4623" s="52"/>
      <c r="D4623" s="56"/>
      <c r="F4623"/>
    </row>
    <row r="4624" spans="2:6" x14ac:dyDescent="0.25">
      <c r="B4624" s="55"/>
      <c r="C4624" s="52"/>
      <c r="D4624" s="56"/>
      <c r="F4624"/>
    </row>
    <row r="4625" spans="2:6" x14ac:dyDescent="0.25">
      <c r="B4625" s="55"/>
      <c r="C4625" s="52"/>
      <c r="D4625" s="56"/>
      <c r="F4625"/>
    </row>
    <row r="4626" spans="2:6" x14ac:dyDescent="0.25">
      <c r="B4626" s="55"/>
      <c r="C4626" s="52"/>
      <c r="D4626" s="56"/>
      <c r="F4626"/>
    </row>
    <row r="4627" spans="2:6" x14ac:dyDescent="0.25">
      <c r="B4627" s="55"/>
      <c r="C4627" s="52"/>
      <c r="D4627" s="56"/>
      <c r="F4627"/>
    </row>
    <row r="4628" spans="2:6" x14ac:dyDescent="0.25">
      <c r="B4628" s="55"/>
      <c r="C4628" s="52"/>
      <c r="D4628" s="56"/>
      <c r="F4628"/>
    </row>
    <row r="4629" spans="2:6" x14ac:dyDescent="0.25">
      <c r="B4629" s="55"/>
      <c r="C4629" s="52"/>
      <c r="D4629" s="56"/>
      <c r="F4629"/>
    </row>
    <row r="4630" spans="2:6" x14ac:dyDescent="0.25">
      <c r="B4630" s="55"/>
      <c r="C4630" s="52"/>
      <c r="D4630" s="56"/>
      <c r="F4630"/>
    </row>
    <row r="4631" spans="2:6" x14ac:dyDescent="0.25">
      <c r="B4631" s="55"/>
      <c r="C4631" s="52"/>
      <c r="D4631" s="56"/>
      <c r="F4631"/>
    </row>
    <row r="4632" spans="2:6" x14ac:dyDescent="0.25">
      <c r="B4632" s="55"/>
      <c r="C4632" s="52"/>
      <c r="D4632" s="56"/>
      <c r="F4632"/>
    </row>
    <row r="4633" spans="2:6" x14ac:dyDescent="0.25">
      <c r="B4633" s="55"/>
      <c r="C4633" s="52"/>
      <c r="D4633" s="56"/>
      <c r="F4633"/>
    </row>
    <row r="4634" spans="2:6" x14ac:dyDescent="0.25">
      <c r="B4634" s="55"/>
      <c r="C4634" s="52"/>
      <c r="D4634" s="56"/>
      <c r="F4634"/>
    </row>
    <row r="4635" spans="2:6" x14ac:dyDescent="0.25">
      <c r="B4635" s="55"/>
      <c r="C4635" s="52"/>
      <c r="D4635" s="56"/>
      <c r="F4635"/>
    </row>
    <row r="4636" spans="2:6" x14ac:dyDescent="0.25">
      <c r="B4636" s="55"/>
      <c r="C4636" s="52"/>
      <c r="D4636" s="56"/>
      <c r="F4636"/>
    </row>
    <row r="4637" spans="2:6" x14ac:dyDescent="0.25">
      <c r="B4637" s="55"/>
      <c r="C4637" s="52"/>
      <c r="D4637" s="56"/>
      <c r="F4637"/>
    </row>
    <row r="4638" spans="2:6" x14ac:dyDescent="0.25">
      <c r="B4638" s="55"/>
      <c r="C4638" s="52"/>
      <c r="D4638" s="56"/>
      <c r="F4638"/>
    </row>
    <row r="4639" spans="2:6" x14ac:dyDescent="0.25">
      <c r="B4639" s="55"/>
      <c r="C4639" s="52"/>
      <c r="D4639" s="56"/>
      <c r="F4639"/>
    </row>
    <row r="4640" spans="2:6" x14ac:dyDescent="0.25">
      <c r="B4640" s="55"/>
      <c r="C4640" s="52"/>
      <c r="D4640" s="56"/>
      <c r="F4640"/>
    </row>
    <row r="4641" spans="2:6" x14ac:dyDescent="0.25">
      <c r="B4641" s="55"/>
      <c r="C4641" s="52"/>
      <c r="D4641" s="56"/>
      <c r="F4641"/>
    </row>
    <row r="4642" spans="2:6" x14ac:dyDescent="0.25">
      <c r="B4642" s="55"/>
      <c r="C4642" s="52"/>
      <c r="D4642" s="56"/>
      <c r="F4642"/>
    </row>
    <row r="4643" spans="2:6" x14ac:dyDescent="0.25">
      <c r="B4643" s="55"/>
      <c r="C4643" s="52"/>
      <c r="D4643" s="56"/>
      <c r="F4643"/>
    </row>
    <row r="4644" spans="2:6" x14ac:dyDescent="0.25">
      <c r="B4644" s="55"/>
      <c r="C4644" s="52"/>
      <c r="D4644" s="56"/>
      <c r="F4644"/>
    </row>
    <row r="4645" spans="2:6" x14ac:dyDescent="0.25">
      <c r="B4645" s="55"/>
      <c r="C4645" s="52"/>
      <c r="D4645" s="56"/>
      <c r="F4645"/>
    </row>
    <row r="4646" spans="2:6" x14ac:dyDescent="0.25">
      <c r="B4646" s="55"/>
      <c r="C4646" s="52"/>
      <c r="D4646" s="56"/>
      <c r="F4646"/>
    </row>
    <row r="4647" spans="2:6" x14ac:dyDescent="0.25">
      <c r="B4647" s="55"/>
      <c r="C4647" s="52"/>
      <c r="D4647" s="56"/>
      <c r="F4647"/>
    </row>
    <row r="4648" spans="2:6" x14ac:dyDescent="0.25">
      <c r="B4648" s="55"/>
      <c r="C4648" s="52"/>
      <c r="D4648" s="56"/>
      <c r="F4648"/>
    </row>
    <row r="4649" spans="2:6" x14ac:dyDescent="0.25">
      <c r="B4649" s="55"/>
      <c r="C4649" s="52"/>
      <c r="D4649" s="56"/>
      <c r="F4649"/>
    </row>
    <row r="4650" spans="2:6" x14ac:dyDescent="0.25">
      <c r="B4650" s="55"/>
      <c r="C4650" s="52"/>
      <c r="D4650" s="56"/>
      <c r="F4650"/>
    </row>
    <row r="4651" spans="2:6" x14ac:dyDescent="0.25">
      <c r="B4651" s="55"/>
      <c r="C4651" s="52"/>
      <c r="D4651" s="56"/>
      <c r="F4651"/>
    </row>
    <row r="4652" spans="2:6" x14ac:dyDescent="0.25">
      <c r="B4652" s="55"/>
      <c r="C4652" s="52"/>
      <c r="D4652" s="56"/>
      <c r="F4652"/>
    </row>
    <row r="4653" spans="2:6" x14ac:dyDescent="0.25">
      <c r="B4653" s="55"/>
      <c r="C4653" s="52"/>
      <c r="D4653" s="56"/>
      <c r="F4653"/>
    </row>
    <row r="4654" spans="2:6" x14ac:dyDescent="0.25">
      <c r="B4654" s="55"/>
      <c r="C4654" s="52"/>
      <c r="D4654" s="56"/>
      <c r="F4654"/>
    </row>
    <row r="4655" spans="2:6" x14ac:dyDescent="0.25">
      <c r="B4655" s="55"/>
      <c r="C4655" s="52"/>
      <c r="D4655" s="56"/>
      <c r="F4655"/>
    </row>
    <row r="4656" spans="2:6" x14ac:dyDescent="0.25">
      <c r="B4656" s="55"/>
      <c r="C4656" s="52"/>
      <c r="D4656" s="56"/>
      <c r="F4656"/>
    </row>
    <row r="4657" spans="2:6" x14ac:dyDescent="0.25">
      <c r="B4657" s="55"/>
      <c r="C4657" s="52"/>
      <c r="D4657" s="56"/>
      <c r="F4657"/>
    </row>
    <row r="4658" spans="2:6" x14ac:dyDescent="0.25">
      <c r="B4658" s="55"/>
      <c r="C4658" s="52"/>
      <c r="D4658" s="56"/>
      <c r="F4658"/>
    </row>
    <row r="4659" spans="2:6" x14ac:dyDescent="0.25">
      <c r="B4659" s="55"/>
      <c r="C4659" s="52"/>
      <c r="D4659" s="56"/>
      <c r="F4659"/>
    </row>
    <row r="4660" spans="2:6" x14ac:dyDescent="0.25">
      <c r="B4660" s="55"/>
      <c r="C4660" s="52"/>
      <c r="D4660" s="56"/>
      <c r="F4660"/>
    </row>
    <row r="4661" spans="2:6" x14ac:dyDescent="0.25">
      <c r="B4661" s="55"/>
      <c r="C4661" s="52"/>
      <c r="D4661" s="56"/>
      <c r="F4661"/>
    </row>
    <row r="4662" spans="2:6" x14ac:dyDescent="0.25">
      <c r="B4662" s="55"/>
      <c r="C4662" s="52"/>
      <c r="D4662" s="56"/>
      <c r="F4662"/>
    </row>
    <row r="4663" spans="2:6" x14ac:dyDescent="0.25">
      <c r="B4663" s="55"/>
      <c r="C4663" s="52"/>
      <c r="D4663" s="56"/>
      <c r="F4663"/>
    </row>
    <row r="4664" spans="2:6" x14ac:dyDescent="0.25">
      <c r="B4664" s="55"/>
      <c r="C4664" s="52"/>
      <c r="D4664" s="56"/>
      <c r="F4664"/>
    </row>
    <row r="4665" spans="2:6" x14ac:dyDescent="0.25">
      <c r="B4665" s="55"/>
      <c r="C4665" s="52"/>
      <c r="D4665" s="56"/>
      <c r="F4665"/>
    </row>
    <row r="4666" spans="2:6" x14ac:dyDescent="0.25">
      <c r="B4666" s="55"/>
      <c r="C4666" s="52"/>
      <c r="D4666" s="56"/>
      <c r="F4666"/>
    </row>
    <row r="4667" spans="2:6" x14ac:dyDescent="0.25">
      <c r="B4667" s="55"/>
      <c r="C4667" s="52"/>
      <c r="D4667" s="56"/>
      <c r="F4667"/>
    </row>
    <row r="4668" spans="2:6" x14ac:dyDescent="0.25">
      <c r="B4668" s="55"/>
      <c r="C4668" s="52"/>
      <c r="D4668" s="56"/>
      <c r="F4668"/>
    </row>
    <row r="4669" spans="2:6" x14ac:dyDescent="0.25">
      <c r="B4669" s="55"/>
      <c r="C4669" s="52"/>
      <c r="D4669" s="56"/>
      <c r="F4669"/>
    </row>
    <row r="4670" spans="2:6" x14ac:dyDescent="0.25">
      <c r="B4670" s="55"/>
      <c r="C4670" s="52"/>
      <c r="D4670" s="56"/>
      <c r="F4670"/>
    </row>
    <row r="4671" spans="2:6" x14ac:dyDescent="0.25">
      <c r="B4671" s="55"/>
      <c r="C4671" s="52"/>
      <c r="D4671" s="56"/>
      <c r="F4671"/>
    </row>
    <row r="4672" spans="2:6" x14ac:dyDescent="0.25">
      <c r="B4672" s="55"/>
      <c r="C4672" s="52"/>
      <c r="D4672" s="56"/>
      <c r="F4672"/>
    </row>
    <row r="4673" spans="2:6" x14ac:dyDescent="0.25">
      <c r="B4673" s="55"/>
      <c r="C4673" s="52"/>
      <c r="D4673" s="56"/>
      <c r="F4673"/>
    </row>
    <row r="4674" spans="2:6" x14ac:dyDescent="0.25">
      <c r="B4674" s="55"/>
      <c r="C4674" s="52"/>
      <c r="D4674" s="56"/>
      <c r="F4674"/>
    </row>
    <row r="4675" spans="2:6" x14ac:dyDescent="0.25">
      <c r="B4675" s="55"/>
      <c r="C4675" s="52"/>
      <c r="D4675" s="56"/>
      <c r="F4675"/>
    </row>
    <row r="4676" spans="2:6" x14ac:dyDescent="0.25">
      <c r="B4676" s="55"/>
      <c r="C4676" s="52"/>
      <c r="D4676" s="56"/>
      <c r="F4676"/>
    </row>
    <row r="4677" spans="2:6" x14ac:dyDescent="0.25">
      <c r="B4677" s="55"/>
      <c r="C4677" s="52"/>
      <c r="D4677" s="56"/>
      <c r="F4677"/>
    </row>
    <row r="4678" spans="2:6" x14ac:dyDescent="0.25">
      <c r="B4678" s="55"/>
      <c r="C4678" s="52"/>
      <c r="D4678" s="56"/>
      <c r="F4678"/>
    </row>
    <row r="4679" spans="2:6" x14ac:dyDescent="0.25">
      <c r="B4679" s="55"/>
      <c r="C4679" s="52"/>
      <c r="D4679" s="56"/>
      <c r="F4679"/>
    </row>
    <row r="4680" spans="2:6" x14ac:dyDescent="0.25">
      <c r="B4680" s="55"/>
      <c r="C4680" s="52"/>
      <c r="D4680" s="56"/>
      <c r="F4680"/>
    </row>
    <row r="4681" spans="2:6" x14ac:dyDescent="0.25">
      <c r="B4681" s="55"/>
      <c r="C4681" s="52"/>
      <c r="D4681" s="56"/>
      <c r="F4681"/>
    </row>
    <row r="4682" spans="2:6" x14ac:dyDescent="0.25">
      <c r="B4682" s="55"/>
      <c r="C4682" s="52"/>
      <c r="D4682" s="56"/>
      <c r="F4682"/>
    </row>
    <row r="4683" spans="2:6" x14ac:dyDescent="0.25">
      <c r="B4683" s="55"/>
      <c r="C4683" s="52"/>
      <c r="D4683" s="56"/>
      <c r="F4683"/>
    </row>
    <row r="4684" spans="2:6" x14ac:dyDescent="0.25">
      <c r="B4684" s="55"/>
      <c r="C4684" s="52"/>
      <c r="D4684" s="56"/>
      <c r="F4684"/>
    </row>
    <row r="4685" spans="2:6" x14ac:dyDescent="0.25">
      <c r="B4685" s="55"/>
      <c r="C4685" s="52"/>
      <c r="D4685" s="56"/>
      <c r="F4685"/>
    </row>
    <row r="4686" spans="2:6" x14ac:dyDescent="0.25">
      <c r="B4686" s="55"/>
      <c r="C4686" s="52"/>
      <c r="D4686" s="56"/>
      <c r="F4686"/>
    </row>
    <row r="4687" spans="2:6" x14ac:dyDescent="0.25">
      <c r="B4687" s="55"/>
      <c r="C4687" s="52"/>
      <c r="D4687" s="56"/>
      <c r="F4687"/>
    </row>
    <row r="4688" spans="2:6" x14ac:dyDescent="0.25">
      <c r="B4688" s="55"/>
      <c r="C4688" s="52"/>
      <c r="D4688" s="56"/>
      <c r="F4688"/>
    </row>
    <row r="4689" spans="2:6" x14ac:dyDescent="0.25">
      <c r="B4689" s="55"/>
      <c r="C4689" s="52"/>
      <c r="D4689" s="56"/>
      <c r="F4689"/>
    </row>
    <row r="4690" spans="2:6" x14ac:dyDescent="0.25">
      <c r="B4690" s="55"/>
      <c r="C4690" s="52"/>
      <c r="D4690" s="56"/>
      <c r="F4690"/>
    </row>
    <row r="4691" spans="2:6" x14ac:dyDescent="0.25">
      <c r="B4691" s="55"/>
      <c r="C4691" s="52"/>
      <c r="D4691" s="56"/>
      <c r="F4691"/>
    </row>
    <row r="4692" spans="2:6" x14ac:dyDescent="0.25">
      <c r="B4692" s="55"/>
      <c r="C4692" s="52"/>
      <c r="D4692" s="56"/>
      <c r="F4692"/>
    </row>
    <row r="4693" spans="2:6" x14ac:dyDescent="0.25">
      <c r="B4693" s="55"/>
      <c r="C4693" s="52"/>
      <c r="D4693" s="56"/>
      <c r="F4693"/>
    </row>
    <row r="4694" spans="2:6" x14ac:dyDescent="0.25">
      <c r="B4694" s="55"/>
      <c r="C4694" s="52"/>
      <c r="D4694" s="56"/>
      <c r="F4694"/>
    </row>
    <row r="4695" spans="2:6" x14ac:dyDescent="0.25">
      <c r="B4695" s="55"/>
      <c r="C4695" s="52"/>
      <c r="D4695" s="56"/>
      <c r="F4695"/>
    </row>
    <row r="4696" spans="2:6" x14ac:dyDescent="0.25">
      <c r="B4696" s="55"/>
      <c r="C4696" s="52"/>
      <c r="D4696" s="56"/>
      <c r="F4696"/>
    </row>
    <row r="4697" spans="2:6" x14ac:dyDescent="0.25">
      <c r="B4697" s="55"/>
      <c r="C4697" s="52"/>
      <c r="D4697" s="56"/>
      <c r="F4697"/>
    </row>
    <row r="4698" spans="2:6" x14ac:dyDescent="0.25">
      <c r="B4698" s="55"/>
      <c r="C4698" s="52"/>
      <c r="D4698" s="56"/>
      <c r="F4698"/>
    </row>
    <row r="4699" spans="2:6" x14ac:dyDescent="0.25">
      <c r="B4699" s="55"/>
      <c r="C4699" s="52"/>
      <c r="D4699" s="56"/>
      <c r="F4699"/>
    </row>
    <row r="4700" spans="2:6" x14ac:dyDescent="0.25">
      <c r="B4700" s="55"/>
      <c r="C4700" s="52"/>
      <c r="D4700" s="56"/>
      <c r="F4700"/>
    </row>
    <row r="4701" spans="2:6" x14ac:dyDescent="0.25">
      <c r="B4701" s="55"/>
      <c r="C4701" s="52"/>
      <c r="D4701" s="56"/>
      <c r="F4701"/>
    </row>
    <row r="4702" spans="2:6" x14ac:dyDescent="0.25">
      <c r="B4702" s="55"/>
      <c r="C4702" s="52"/>
      <c r="D4702" s="56"/>
      <c r="F4702"/>
    </row>
    <row r="4703" spans="2:6" x14ac:dyDescent="0.25">
      <c r="B4703" s="55"/>
      <c r="C4703" s="52"/>
      <c r="D4703" s="56"/>
      <c r="F4703"/>
    </row>
    <row r="4704" spans="2:6" x14ac:dyDescent="0.25">
      <c r="B4704" s="55"/>
      <c r="C4704" s="52"/>
      <c r="D4704" s="56"/>
      <c r="F4704"/>
    </row>
    <row r="4705" spans="2:6" x14ac:dyDescent="0.25">
      <c r="B4705" s="55"/>
      <c r="C4705" s="52"/>
      <c r="D4705" s="56"/>
      <c r="F4705"/>
    </row>
    <row r="4706" spans="2:6" x14ac:dyDescent="0.25">
      <c r="B4706" s="55"/>
      <c r="C4706" s="52"/>
      <c r="D4706" s="56"/>
      <c r="F4706"/>
    </row>
    <row r="4707" spans="2:6" x14ac:dyDescent="0.25">
      <c r="B4707" s="55"/>
      <c r="C4707" s="52"/>
      <c r="D4707" s="56"/>
      <c r="F4707"/>
    </row>
    <row r="4708" spans="2:6" x14ac:dyDescent="0.25">
      <c r="B4708" s="55"/>
      <c r="C4708" s="52"/>
      <c r="D4708" s="56"/>
      <c r="F4708"/>
    </row>
    <row r="4709" spans="2:6" x14ac:dyDescent="0.25">
      <c r="B4709" s="55"/>
      <c r="C4709" s="52"/>
      <c r="D4709" s="56"/>
      <c r="F4709"/>
    </row>
    <row r="4710" spans="2:6" x14ac:dyDescent="0.25">
      <c r="B4710" s="55"/>
      <c r="C4710" s="52"/>
      <c r="D4710" s="56"/>
      <c r="F4710"/>
    </row>
    <row r="4711" spans="2:6" x14ac:dyDescent="0.25">
      <c r="B4711" s="55"/>
      <c r="C4711" s="52"/>
      <c r="D4711" s="56"/>
      <c r="F4711"/>
    </row>
    <row r="4712" spans="2:6" x14ac:dyDescent="0.25">
      <c r="B4712" s="55"/>
      <c r="C4712" s="52"/>
      <c r="D4712" s="56"/>
      <c r="F4712"/>
    </row>
    <row r="4713" spans="2:6" x14ac:dyDescent="0.25">
      <c r="B4713" s="55"/>
      <c r="C4713" s="52"/>
      <c r="D4713" s="56"/>
      <c r="F4713"/>
    </row>
    <row r="4714" spans="2:6" x14ac:dyDescent="0.25">
      <c r="B4714" s="55"/>
      <c r="C4714" s="52"/>
      <c r="D4714" s="56"/>
      <c r="F4714"/>
    </row>
    <row r="4715" spans="2:6" x14ac:dyDescent="0.25">
      <c r="B4715" s="55"/>
      <c r="C4715" s="52"/>
      <c r="D4715" s="56"/>
      <c r="F4715"/>
    </row>
    <row r="4716" spans="2:6" x14ac:dyDescent="0.25">
      <c r="B4716" s="55"/>
      <c r="C4716" s="52"/>
      <c r="D4716" s="56"/>
      <c r="F4716"/>
    </row>
    <row r="4717" spans="2:6" x14ac:dyDescent="0.25">
      <c r="B4717" s="55"/>
      <c r="C4717" s="52"/>
      <c r="D4717" s="56"/>
      <c r="F4717"/>
    </row>
    <row r="4718" spans="2:6" x14ac:dyDescent="0.25">
      <c r="B4718" s="55"/>
      <c r="C4718" s="52"/>
      <c r="D4718" s="56"/>
      <c r="F4718"/>
    </row>
    <row r="4719" spans="2:6" x14ac:dyDescent="0.25">
      <c r="B4719" s="55"/>
      <c r="C4719" s="52"/>
      <c r="D4719" s="56"/>
      <c r="F4719"/>
    </row>
    <row r="4720" spans="2:6" x14ac:dyDescent="0.25">
      <c r="B4720" s="55"/>
      <c r="C4720" s="52"/>
      <c r="D4720" s="56"/>
      <c r="F4720"/>
    </row>
    <row r="4721" spans="2:6" x14ac:dyDescent="0.25">
      <c r="B4721" s="55"/>
      <c r="C4721" s="52"/>
      <c r="D4721" s="56"/>
      <c r="F4721"/>
    </row>
    <row r="4722" spans="2:6" x14ac:dyDescent="0.25">
      <c r="B4722" s="55"/>
      <c r="C4722" s="52"/>
      <c r="D4722" s="56"/>
      <c r="F4722"/>
    </row>
    <row r="4723" spans="2:6" x14ac:dyDescent="0.25">
      <c r="B4723" s="55"/>
      <c r="C4723" s="52"/>
      <c r="D4723" s="56"/>
      <c r="F4723"/>
    </row>
    <row r="4724" spans="2:6" x14ac:dyDescent="0.25">
      <c r="B4724" s="55"/>
      <c r="C4724" s="52"/>
      <c r="D4724" s="56"/>
      <c r="F4724"/>
    </row>
    <row r="4725" spans="2:6" x14ac:dyDescent="0.25">
      <c r="B4725" s="55"/>
      <c r="C4725" s="52"/>
      <c r="D4725" s="56"/>
      <c r="F4725"/>
    </row>
    <row r="4726" spans="2:6" x14ac:dyDescent="0.25">
      <c r="B4726" s="55"/>
      <c r="C4726" s="52"/>
      <c r="D4726" s="56"/>
      <c r="F4726"/>
    </row>
    <row r="4727" spans="2:6" x14ac:dyDescent="0.25">
      <c r="B4727" s="55"/>
      <c r="C4727" s="52"/>
      <c r="D4727" s="56"/>
      <c r="F4727"/>
    </row>
    <row r="4728" spans="2:6" x14ac:dyDescent="0.25">
      <c r="B4728" s="55"/>
      <c r="C4728" s="52"/>
      <c r="D4728" s="56"/>
      <c r="F4728"/>
    </row>
    <row r="4729" spans="2:6" x14ac:dyDescent="0.25">
      <c r="B4729" s="55"/>
      <c r="C4729" s="52"/>
      <c r="D4729" s="56"/>
      <c r="F4729"/>
    </row>
    <row r="4730" spans="2:6" x14ac:dyDescent="0.25">
      <c r="B4730" s="55"/>
      <c r="C4730" s="52"/>
      <c r="D4730" s="56"/>
      <c r="F4730"/>
    </row>
    <row r="4731" spans="2:6" x14ac:dyDescent="0.25">
      <c r="B4731" s="55"/>
      <c r="C4731" s="52"/>
      <c r="D4731" s="56"/>
      <c r="F4731"/>
    </row>
    <row r="4732" spans="2:6" x14ac:dyDescent="0.25">
      <c r="B4732" s="55"/>
      <c r="C4732" s="52"/>
      <c r="D4732" s="56"/>
      <c r="F4732"/>
    </row>
    <row r="4733" spans="2:6" x14ac:dyDescent="0.25">
      <c r="B4733" s="55"/>
      <c r="C4733" s="52"/>
      <c r="D4733" s="56"/>
      <c r="F4733"/>
    </row>
    <row r="4734" spans="2:6" x14ac:dyDescent="0.25">
      <c r="B4734" s="55"/>
      <c r="C4734" s="52"/>
      <c r="D4734" s="56"/>
      <c r="F4734"/>
    </row>
    <row r="4735" spans="2:6" x14ac:dyDescent="0.25">
      <c r="B4735" s="55"/>
      <c r="C4735" s="52"/>
      <c r="D4735" s="56"/>
      <c r="F4735"/>
    </row>
    <row r="4736" spans="2:6" x14ac:dyDescent="0.25">
      <c r="B4736" s="55"/>
      <c r="C4736" s="52"/>
      <c r="D4736" s="56"/>
      <c r="F4736"/>
    </row>
    <row r="4737" spans="2:6" x14ac:dyDescent="0.25">
      <c r="B4737" s="55"/>
      <c r="C4737" s="52"/>
      <c r="D4737" s="56"/>
      <c r="F4737"/>
    </row>
    <row r="4738" spans="2:6" x14ac:dyDescent="0.25">
      <c r="B4738" s="55"/>
      <c r="C4738" s="52"/>
      <c r="D4738" s="56"/>
      <c r="F4738"/>
    </row>
    <row r="4739" spans="2:6" x14ac:dyDescent="0.25">
      <c r="B4739" s="55"/>
      <c r="C4739" s="52"/>
      <c r="D4739" s="56"/>
      <c r="F4739"/>
    </row>
    <row r="4740" spans="2:6" x14ac:dyDescent="0.25">
      <c r="B4740" s="55"/>
      <c r="C4740" s="52"/>
      <c r="D4740" s="56"/>
      <c r="F4740"/>
    </row>
    <row r="4741" spans="2:6" x14ac:dyDescent="0.25">
      <c r="B4741" s="55"/>
      <c r="C4741" s="52"/>
      <c r="D4741" s="56"/>
      <c r="F4741"/>
    </row>
    <row r="4742" spans="2:6" x14ac:dyDescent="0.25">
      <c r="B4742" s="55"/>
      <c r="C4742" s="52"/>
      <c r="D4742" s="56"/>
      <c r="F4742"/>
    </row>
    <row r="4743" spans="2:6" x14ac:dyDescent="0.25">
      <c r="B4743" s="55"/>
      <c r="C4743" s="52"/>
      <c r="D4743" s="56"/>
      <c r="F4743"/>
    </row>
    <row r="4744" spans="2:6" x14ac:dyDescent="0.25">
      <c r="B4744" s="55"/>
      <c r="C4744" s="52"/>
      <c r="D4744" s="56"/>
      <c r="F4744"/>
    </row>
    <row r="4745" spans="2:6" x14ac:dyDescent="0.25">
      <c r="B4745" s="55"/>
      <c r="C4745" s="52"/>
      <c r="D4745" s="56"/>
      <c r="F4745"/>
    </row>
    <row r="4746" spans="2:6" x14ac:dyDescent="0.25">
      <c r="B4746" s="55"/>
      <c r="C4746" s="52"/>
      <c r="D4746" s="56"/>
      <c r="F4746"/>
    </row>
    <row r="4747" spans="2:6" x14ac:dyDescent="0.25">
      <c r="B4747" s="55"/>
      <c r="C4747" s="52"/>
      <c r="D4747" s="56"/>
      <c r="F4747"/>
    </row>
    <row r="4748" spans="2:6" x14ac:dyDescent="0.25">
      <c r="B4748" s="55"/>
      <c r="C4748" s="52"/>
      <c r="D4748" s="56"/>
      <c r="F4748"/>
    </row>
    <row r="4749" spans="2:6" x14ac:dyDescent="0.25">
      <c r="B4749" s="55"/>
      <c r="C4749" s="52"/>
      <c r="D4749" s="56"/>
      <c r="F4749"/>
    </row>
    <row r="4750" spans="2:6" x14ac:dyDescent="0.25">
      <c r="B4750" s="55"/>
      <c r="C4750" s="52"/>
      <c r="D4750" s="56"/>
      <c r="F4750"/>
    </row>
    <row r="4751" spans="2:6" x14ac:dyDescent="0.25">
      <c r="B4751" s="55"/>
      <c r="C4751" s="52"/>
      <c r="D4751" s="56"/>
      <c r="F4751"/>
    </row>
    <row r="4752" spans="2:6" x14ac:dyDescent="0.25">
      <c r="B4752" s="55"/>
      <c r="C4752" s="52"/>
      <c r="D4752" s="56"/>
      <c r="F4752"/>
    </row>
    <row r="4753" spans="2:6" x14ac:dyDescent="0.25">
      <c r="B4753" s="55"/>
      <c r="C4753" s="52"/>
      <c r="D4753" s="56"/>
      <c r="F4753"/>
    </row>
    <row r="4754" spans="2:6" x14ac:dyDescent="0.25">
      <c r="B4754" s="55"/>
      <c r="C4754" s="52"/>
      <c r="D4754" s="56"/>
      <c r="F4754"/>
    </row>
    <row r="4755" spans="2:6" x14ac:dyDescent="0.25">
      <c r="B4755" s="55"/>
      <c r="C4755" s="52"/>
      <c r="D4755" s="56"/>
      <c r="F4755"/>
    </row>
    <row r="4756" spans="2:6" x14ac:dyDescent="0.25">
      <c r="B4756" s="55"/>
      <c r="C4756" s="52"/>
      <c r="D4756" s="56"/>
      <c r="F4756"/>
    </row>
    <row r="4757" spans="2:6" x14ac:dyDescent="0.25">
      <c r="B4757" s="55"/>
      <c r="C4757" s="52"/>
      <c r="D4757" s="56"/>
      <c r="F4757"/>
    </row>
    <row r="4758" spans="2:6" x14ac:dyDescent="0.25">
      <c r="B4758" s="55"/>
      <c r="C4758" s="52"/>
      <c r="D4758" s="56"/>
      <c r="F4758"/>
    </row>
    <row r="4759" spans="2:6" x14ac:dyDescent="0.25">
      <c r="B4759" s="55"/>
      <c r="C4759" s="52"/>
      <c r="D4759" s="56"/>
      <c r="F4759"/>
    </row>
    <row r="4760" spans="2:6" x14ac:dyDescent="0.25">
      <c r="B4760" s="55"/>
      <c r="C4760" s="52"/>
      <c r="D4760" s="56"/>
      <c r="F4760"/>
    </row>
    <row r="4761" spans="2:6" x14ac:dyDescent="0.25">
      <c r="B4761" s="55"/>
      <c r="C4761" s="52"/>
      <c r="D4761" s="56"/>
      <c r="F4761"/>
    </row>
    <row r="4762" spans="2:6" x14ac:dyDescent="0.25">
      <c r="B4762" s="55"/>
      <c r="C4762" s="52"/>
      <c r="D4762" s="56"/>
      <c r="F4762"/>
    </row>
    <row r="4763" spans="2:6" x14ac:dyDescent="0.25">
      <c r="B4763" s="55"/>
      <c r="C4763" s="52"/>
      <c r="D4763" s="56"/>
      <c r="F4763"/>
    </row>
    <row r="4764" spans="2:6" x14ac:dyDescent="0.25">
      <c r="B4764" s="55"/>
      <c r="C4764" s="52"/>
      <c r="D4764" s="56"/>
      <c r="F4764"/>
    </row>
    <row r="4765" spans="2:6" x14ac:dyDescent="0.25">
      <c r="B4765" s="55"/>
      <c r="C4765" s="52"/>
      <c r="D4765" s="56"/>
      <c r="F4765"/>
    </row>
    <row r="4766" spans="2:6" x14ac:dyDescent="0.25">
      <c r="B4766" s="55"/>
      <c r="C4766" s="52"/>
      <c r="D4766" s="56"/>
      <c r="F4766"/>
    </row>
    <row r="4767" spans="2:6" x14ac:dyDescent="0.25">
      <c r="B4767" s="55"/>
      <c r="C4767" s="52"/>
      <c r="D4767" s="56"/>
      <c r="F4767"/>
    </row>
    <row r="4768" spans="2:6" x14ac:dyDescent="0.25">
      <c r="B4768" s="55"/>
      <c r="C4768" s="52"/>
      <c r="D4768" s="56"/>
      <c r="F4768"/>
    </row>
    <row r="4769" spans="2:6" x14ac:dyDescent="0.25">
      <c r="B4769" s="55"/>
      <c r="C4769" s="52"/>
      <c r="D4769" s="56"/>
      <c r="F4769"/>
    </row>
    <row r="4770" spans="2:6" x14ac:dyDescent="0.25">
      <c r="B4770" s="55"/>
      <c r="C4770" s="52"/>
      <c r="D4770" s="56"/>
      <c r="F4770"/>
    </row>
    <row r="4771" spans="2:6" x14ac:dyDescent="0.25">
      <c r="B4771" s="55"/>
      <c r="C4771" s="52"/>
      <c r="D4771" s="56"/>
      <c r="F4771"/>
    </row>
    <row r="4772" spans="2:6" x14ac:dyDescent="0.25">
      <c r="B4772" s="55"/>
      <c r="C4772" s="52"/>
      <c r="D4772" s="56"/>
      <c r="F4772"/>
    </row>
    <row r="4773" spans="2:6" x14ac:dyDescent="0.25">
      <c r="B4773" s="55"/>
      <c r="C4773" s="52"/>
      <c r="D4773" s="56"/>
      <c r="F4773"/>
    </row>
    <row r="4774" spans="2:6" x14ac:dyDescent="0.25">
      <c r="B4774" s="55"/>
      <c r="C4774" s="52"/>
      <c r="D4774" s="56"/>
      <c r="F4774"/>
    </row>
    <row r="4775" spans="2:6" x14ac:dyDescent="0.25">
      <c r="B4775" s="55"/>
      <c r="C4775" s="52"/>
      <c r="D4775" s="56"/>
      <c r="F4775"/>
    </row>
    <row r="4776" spans="2:6" x14ac:dyDescent="0.25">
      <c r="B4776" s="55"/>
      <c r="C4776" s="52"/>
      <c r="D4776" s="56"/>
      <c r="F4776"/>
    </row>
    <row r="4777" spans="2:6" x14ac:dyDescent="0.25">
      <c r="B4777" s="55"/>
      <c r="C4777" s="52"/>
      <c r="D4777" s="56"/>
      <c r="F4777"/>
    </row>
    <row r="4778" spans="2:6" x14ac:dyDescent="0.25">
      <c r="B4778" s="55"/>
      <c r="C4778" s="52"/>
      <c r="D4778" s="56"/>
      <c r="F4778"/>
    </row>
    <row r="4779" spans="2:6" x14ac:dyDescent="0.25">
      <c r="B4779" s="55"/>
      <c r="C4779" s="52"/>
      <c r="D4779" s="56"/>
      <c r="F4779"/>
    </row>
    <row r="4780" spans="2:6" x14ac:dyDescent="0.25">
      <c r="B4780" s="55"/>
      <c r="C4780" s="52"/>
      <c r="D4780" s="56"/>
      <c r="F4780"/>
    </row>
    <row r="4781" spans="2:6" x14ac:dyDescent="0.25">
      <c r="B4781" s="55"/>
      <c r="C4781" s="52"/>
      <c r="D4781" s="56"/>
      <c r="F4781"/>
    </row>
    <row r="4782" spans="2:6" x14ac:dyDescent="0.25">
      <c r="B4782" s="55"/>
      <c r="C4782" s="52"/>
      <c r="D4782" s="56"/>
      <c r="F4782"/>
    </row>
    <row r="4783" spans="2:6" x14ac:dyDescent="0.25">
      <c r="B4783" s="55"/>
      <c r="C4783" s="52"/>
      <c r="D4783" s="56"/>
      <c r="F4783"/>
    </row>
    <row r="4784" spans="2:6" x14ac:dyDescent="0.25">
      <c r="B4784" s="55"/>
      <c r="C4784" s="52"/>
      <c r="D4784" s="56"/>
      <c r="F4784"/>
    </row>
    <row r="4785" spans="2:6" x14ac:dyDescent="0.25">
      <c r="B4785" s="55"/>
      <c r="C4785" s="52"/>
      <c r="D4785" s="56"/>
      <c r="F4785"/>
    </row>
    <row r="4786" spans="2:6" x14ac:dyDescent="0.25">
      <c r="B4786" s="55"/>
      <c r="C4786" s="52"/>
      <c r="D4786" s="56"/>
      <c r="F4786"/>
    </row>
    <row r="4787" spans="2:6" x14ac:dyDescent="0.25">
      <c r="B4787" s="55"/>
      <c r="C4787" s="52"/>
      <c r="D4787" s="56"/>
      <c r="F4787"/>
    </row>
    <row r="4788" spans="2:6" x14ac:dyDescent="0.25">
      <c r="B4788" s="55"/>
      <c r="C4788" s="52"/>
      <c r="D4788" s="56"/>
      <c r="F4788"/>
    </row>
    <row r="4789" spans="2:6" x14ac:dyDescent="0.25">
      <c r="B4789" s="55"/>
      <c r="C4789" s="52"/>
      <c r="D4789" s="56"/>
      <c r="F4789"/>
    </row>
    <row r="4790" spans="2:6" x14ac:dyDescent="0.25">
      <c r="B4790" s="55"/>
      <c r="C4790" s="52"/>
      <c r="D4790" s="56"/>
      <c r="F4790"/>
    </row>
    <row r="4791" spans="2:6" x14ac:dyDescent="0.25">
      <c r="B4791" s="55"/>
      <c r="C4791" s="52"/>
      <c r="D4791" s="56"/>
      <c r="F4791"/>
    </row>
    <row r="4792" spans="2:6" x14ac:dyDescent="0.25">
      <c r="B4792" s="55"/>
      <c r="C4792" s="52"/>
      <c r="D4792" s="56"/>
      <c r="F4792"/>
    </row>
    <row r="4793" spans="2:6" x14ac:dyDescent="0.25">
      <c r="B4793" s="55"/>
      <c r="C4793" s="52"/>
      <c r="D4793" s="56"/>
      <c r="F4793"/>
    </row>
    <row r="4794" spans="2:6" x14ac:dyDescent="0.25">
      <c r="B4794" s="55"/>
      <c r="C4794" s="52"/>
      <c r="D4794" s="56"/>
      <c r="F4794"/>
    </row>
    <row r="4795" spans="2:6" x14ac:dyDescent="0.25">
      <c r="B4795" s="55"/>
      <c r="C4795" s="52"/>
      <c r="D4795" s="56"/>
      <c r="F4795"/>
    </row>
    <row r="4796" spans="2:6" x14ac:dyDescent="0.25">
      <c r="B4796" s="55"/>
      <c r="C4796" s="52"/>
      <c r="D4796" s="56"/>
      <c r="F4796"/>
    </row>
    <row r="4797" spans="2:6" x14ac:dyDescent="0.25">
      <c r="B4797" s="55"/>
      <c r="C4797" s="52"/>
      <c r="D4797" s="56"/>
      <c r="F4797"/>
    </row>
    <row r="4798" spans="2:6" x14ac:dyDescent="0.25">
      <c r="B4798" s="55"/>
      <c r="C4798" s="52"/>
      <c r="D4798" s="56"/>
      <c r="F4798"/>
    </row>
    <row r="4799" spans="2:6" x14ac:dyDescent="0.25">
      <c r="B4799" s="55"/>
      <c r="C4799" s="52"/>
      <c r="D4799" s="56"/>
      <c r="F4799"/>
    </row>
    <row r="4800" spans="2:6" x14ac:dyDescent="0.25">
      <c r="B4800" s="55"/>
      <c r="C4800" s="52"/>
      <c r="D4800" s="56"/>
      <c r="F4800"/>
    </row>
    <row r="4801" spans="2:6" x14ac:dyDescent="0.25">
      <c r="B4801" s="55"/>
      <c r="C4801" s="52"/>
      <c r="D4801" s="56"/>
      <c r="F4801"/>
    </row>
    <row r="4802" spans="2:6" x14ac:dyDescent="0.25">
      <c r="B4802" s="55"/>
      <c r="C4802" s="52"/>
      <c r="D4802" s="56"/>
      <c r="F4802"/>
    </row>
    <row r="4803" spans="2:6" x14ac:dyDescent="0.25">
      <c r="B4803" s="55"/>
      <c r="C4803" s="52"/>
      <c r="D4803" s="56"/>
      <c r="F4803"/>
    </row>
    <row r="4804" spans="2:6" x14ac:dyDescent="0.25">
      <c r="B4804" s="55"/>
      <c r="C4804" s="52"/>
      <c r="D4804" s="56"/>
      <c r="F4804"/>
    </row>
    <row r="4805" spans="2:6" x14ac:dyDescent="0.25">
      <c r="B4805" s="55"/>
      <c r="C4805" s="52"/>
      <c r="D4805" s="56"/>
      <c r="F4805"/>
    </row>
    <row r="4806" spans="2:6" x14ac:dyDescent="0.25">
      <c r="B4806" s="55"/>
      <c r="C4806" s="52"/>
      <c r="D4806" s="56"/>
      <c r="F4806"/>
    </row>
    <row r="4807" spans="2:6" x14ac:dyDescent="0.25">
      <c r="B4807" s="55"/>
      <c r="C4807" s="52"/>
      <c r="D4807" s="56"/>
      <c r="F4807"/>
    </row>
    <row r="4808" spans="2:6" x14ac:dyDescent="0.25">
      <c r="B4808" s="55"/>
      <c r="C4808" s="52"/>
      <c r="D4808" s="56"/>
      <c r="F4808"/>
    </row>
    <row r="4809" spans="2:6" x14ac:dyDescent="0.25">
      <c r="B4809" s="55"/>
      <c r="C4809" s="52"/>
      <c r="D4809" s="56"/>
      <c r="F4809"/>
    </row>
    <row r="4810" spans="2:6" x14ac:dyDescent="0.25">
      <c r="B4810" s="55"/>
      <c r="C4810" s="52"/>
      <c r="D4810" s="56"/>
      <c r="F4810"/>
    </row>
    <row r="4811" spans="2:6" x14ac:dyDescent="0.25">
      <c r="B4811" s="55"/>
      <c r="C4811" s="52"/>
      <c r="D4811" s="56"/>
      <c r="F4811"/>
    </row>
    <row r="4812" spans="2:6" x14ac:dyDescent="0.25">
      <c r="B4812" s="55"/>
      <c r="C4812" s="52"/>
      <c r="D4812" s="56"/>
      <c r="F4812"/>
    </row>
    <row r="4813" spans="2:6" x14ac:dyDescent="0.25">
      <c r="B4813" s="55"/>
      <c r="C4813" s="52"/>
      <c r="D4813" s="56"/>
      <c r="F4813"/>
    </row>
    <row r="4814" spans="2:6" x14ac:dyDescent="0.25">
      <c r="B4814" s="55"/>
      <c r="C4814" s="52"/>
      <c r="D4814" s="56"/>
      <c r="F4814"/>
    </row>
    <row r="4815" spans="2:6" x14ac:dyDescent="0.25">
      <c r="B4815" s="55"/>
      <c r="C4815" s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ent="0.25">
      <c r="B4817" s="55"/>
      <c r="C4817" s="52"/>
      <c r="D4817" s="56"/>
      <c r="F4817"/>
    </row>
    <row r="4818" spans="2:6" x14ac:dyDescent="0.25">
      <c r="B4818" s="55"/>
      <c r="C4818" s="52"/>
      <c r="D4818" s="56"/>
      <c r="F4818"/>
    </row>
    <row r="4819" spans="2:6" x14ac:dyDescent="0.25">
      <c r="B4819" s="55"/>
      <c r="C4819" s="52"/>
      <c r="D4819" s="56"/>
      <c r="F4819"/>
    </row>
    <row r="4820" spans="2:6" x14ac:dyDescent="0.25">
      <c r="B4820" s="55"/>
      <c r="C4820" s="52"/>
      <c r="D4820" s="56"/>
      <c r="F4820"/>
    </row>
    <row r="4821" spans="2:6" x14ac:dyDescent="0.25">
      <c r="B4821" s="55"/>
      <c r="C4821" s="52"/>
      <c r="D4821" s="56"/>
      <c r="F4821"/>
    </row>
    <row r="4822" spans="2:6" x14ac:dyDescent="0.25">
      <c r="B4822" s="55"/>
      <c r="C4822" s="52"/>
      <c r="D4822" s="56"/>
      <c r="F4822"/>
    </row>
    <row r="4823" spans="2:6" x14ac:dyDescent="0.25">
      <c r="B4823" s="55"/>
      <c r="C4823" s="52"/>
      <c r="D4823" s="56"/>
      <c r="F4823"/>
    </row>
    <row r="4824" spans="2:6" x14ac:dyDescent="0.25">
      <c r="B4824" s="55"/>
      <c r="C4824" s="52"/>
      <c r="D4824" s="56"/>
      <c r="F4824"/>
    </row>
    <row r="4825" spans="2:6" x14ac:dyDescent="0.25">
      <c r="B4825" s="55"/>
      <c r="C4825" s="52"/>
      <c r="D4825" s="56"/>
      <c r="F4825"/>
    </row>
    <row r="4826" spans="2:6" x14ac:dyDescent="0.25">
      <c r="B4826" s="55"/>
      <c r="C4826" s="52"/>
      <c r="D4826" s="56"/>
      <c r="F4826"/>
    </row>
    <row r="4827" spans="2:6" x14ac:dyDescent="0.25">
      <c r="B4827" s="55"/>
      <c r="C4827" s="52"/>
      <c r="D4827" s="56"/>
      <c r="F4827"/>
    </row>
    <row r="4828" spans="2:6" x14ac:dyDescent="0.25">
      <c r="B4828" s="55"/>
      <c r="C4828" s="52"/>
      <c r="D4828" s="56"/>
      <c r="F4828"/>
    </row>
    <row r="4829" spans="2:6" x14ac:dyDescent="0.25">
      <c r="B4829" s="55"/>
      <c r="C4829" s="52"/>
      <c r="D4829" s="56"/>
      <c r="F4829"/>
    </row>
    <row r="4830" spans="2:6" x14ac:dyDescent="0.25">
      <c r="B4830" s="55"/>
      <c r="C4830" s="52"/>
      <c r="D4830" s="56"/>
      <c r="F4830"/>
    </row>
    <row r="4831" spans="2:6" x14ac:dyDescent="0.25">
      <c r="B4831" s="55"/>
      <c r="C4831" s="52"/>
      <c r="D4831" s="56"/>
      <c r="F4831"/>
    </row>
    <row r="4832" spans="2:6" x14ac:dyDescent="0.25">
      <c r="B4832" s="55"/>
      <c r="C4832" s="52"/>
      <c r="D4832" s="56"/>
      <c r="F4832"/>
    </row>
    <row r="4833" spans="2:6" x14ac:dyDescent="0.25">
      <c r="B4833" s="55"/>
      <c r="C4833" s="52"/>
      <c r="D4833" s="56"/>
      <c r="F4833"/>
    </row>
    <row r="4834" spans="2:6" x14ac:dyDescent="0.25">
      <c r="B4834" s="55"/>
      <c r="C4834" s="52"/>
      <c r="D4834" s="56"/>
      <c r="F4834"/>
    </row>
    <row r="4835" spans="2:6" x14ac:dyDescent="0.25">
      <c r="B4835" s="55"/>
      <c r="C4835" s="52"/>
      <c r="D4835" s="56"/>
      <c r="F4835"/>
    </row>
    <row r="4836" spans="2:6" x14ac:dyDescent="0.25">
      <c r="B4836" s="55"/>
      <c r="C4836" s="52"/>
      <c r="D4836" s="56"/>
      <c r="F4836"/>
    </row>
    <row r="4837" spans="2:6" x14ac:dyDescent="0.25">
      <c r="B4837" s="55"/>
      <c r="C4837" s="52"/>
      <c r="D4837" s="56"/>
      <c r="F4837"/>
    </row>
    <row r="4838" spans="2:6" x14ac:dyDescent="0.25">
      <c r="B4838" s="55"/>
      <c r="C4838" s="52"/>
      <c r="D4838" s="56"/>
      <c r="F4838"/>
    </row>
    <row r="4839" spans="2:6" x14ac:dyDescent="0.25">
      <c r="B4839" s="55"/>
      <c r="C4839" s="52"/>
      <c r="D4839" s="56"/>
      <c r="F4839"/>
    </row>
    <row r="4840" spans="2:6" x14ac:dyDescent="0.25">
      <c r="B4840" s="55"/>
      <c r="C4840" s="52"/>
      <c r="D4840" s="56"/>
      <c r="F4840"/>
    </row>
    <row r="4841" spans="2:6" x14ac:dyDescent="0.25">
      <c r="B4841" s="55"/>
      <c r="C4841" s="52"/>
      <c r="D4841" s="56"/>
      <c r="F4841"/>
    </row>
    <row r="4842" spans="2:6" x14ac:dyDescent="0.25">
      <c r="B4842" s="55"/>
      <c r="C4842" s="52"/>
      <c r="D4842" s="56"/>
      <c r="F4842"/>
    </row>
    <row r="4843" spans="2:6" x14ac:dyDescent="0.25">
      <c r="B4843" s="55"/>
      <c r="C4843" s="52"/>
      <c r="D4843" s="56"/>
      <c r="F4843"/>
    </row>
    <row r="4844" spans="2:6" x14ac:dyDescent="0.25">
      <c r="B4844" s="55"/>
      <c r="C4844" s="52"/>
      <c r="D4844" s="56"/>
      <c r="F4844"/>
    </row>
    <row r="4845" spans="2:6" x14ac:dyDescent="0.25">
      <c r="B4845" s="55"/>
      <c r="C4845" s="52"/>
      <c r="D4845" s="56"/>
      <c r="F4845"/>
    </row>
    <row r="4846" spans="2:6" x14ac:dyDescent="0.25">
      <c r="B4846" s="55"/>
      <c r="C4846" s="52"/>
      <c r="D4846" s="56"/>
      <c r="F4846"/>
    </row>
    <row r="4847" spans="2:6" x14ac:dyDescent="0.25">
      <c r="B4847" s="55"/>
      <c r="C4847" s="52"/>
      <c r="D4847" s="56"/>
      <c r="F4847"/>
    </row>
    <row r="4848" spans="2:6" x14ac:dyDescent="0.25">
      <c r="B4848" s="55"/>
      <c r="C4848" s="52"/>
      <c r="D4848" s="56"/>
      <c r="F4848"/>
    </row>
    <row r="4849" spans="2:6" x14ac:dyDescent="0.25">
      <c r="B4849" s="55"/>
      <c r="C4849" s="52"/>
      <c r="D4849" s="56"/>
      <c r="F4849"/>
    </row>
    <row r="4850" spans="2:6" x14ac:dyDescent="0.25">
      <c r="B4850" s="55"/>
      <c r="C4850" s="52"/>
      <c r="D4850" s="56"/>
      <c r="F4850"/>
    </row>
    <row r="4851" spans="2:6" x14ac:dyDescent="0.25">
      <c r="B4851" s="55"/>
      <c r="C4851" s="52"/>
      <c r="D4851" s="56"/>
      <c r="F4851"/>
    </row>
    <row r="4852" spans="2:6" x14ac:dyDescent="0.25">
      <c r="B4852" s="55"/>
      <c r="C4852" s="52"/>
      <c r="D4852" s="56"/>
      <c r="F4852"/>
    </row>
    <row r="4853" spans="2:6" x14ac:dyDescent="0.25">
      <c r="B4853" s="55"/>
      <c r="C4853" s="52"/>
      <c r="D4853" s="56"/>
      <c r="F4853"/>
    </row>
    <row r="4854" spans="2:6" x14ac:dyDescent="0.25">
      <c r="B4854" s="55"/>
      <c r="C4854" s="52"/>
      <c r="D4854" s="56"/>
      <c r="F4854"/>
    </row>
    <row r="4855" spans="2:6" x14ac:dyDescent="0.25">
      <c r="B4855" s="55"/>
      <c r="C4855" s="52"/>
      <c r="D4855" s="56"/>
      <c r="F4855"/>
    </row>
    <row r="4856" spans="2:6" x14ac:dyDescent="0.25">
      <c r="B4856" s="55"/>
      <c r="C4856" s="52"/>
      <c r="D4856" s="56"/>
      <c r="F4856"/>
    </row>
    <row r="4857" spans="2:6" x14ac:dyDescent="0.25">
      <c r="B4857" s="55"/>
      <c r="C4857" s="52"/>
      <c r="D4857" s="56"/>
      <c r="F4857"/>
    </row>
    <row r="4858" spans="2:6" x14ac:dyDescent="0.25">
      <c r="B4858" s="55"/>
      <c r="C4858" s="52"/>
      <c r="D4858" s="56"/>
      <c r="F4858"/>
    </row>
    <row r="4859" spans="2:6" x14ac:dyDescent="0.25">
      <c r="B4859" s="55"/>
      <c r="C4859" s="52"/>
      <c r="D4859" s="56"/>
      <c r="F4859"/>
    </row>
    <row r="4860" spans="2:6" x14ac:dyDescent="0.25">
      <c r="B4860" s="55"/>
      <c r="C4860" s="52"/>
      <c r="D4860" s="56"/>
      <c r="F4860"/>
    </row>
    <row r="4861" spans="2:6" x14ac:dyDescent="0.25">
      <c r="B4861" s="55"/>
      <c r="C4861" s="52"/>
      <c r="D4861" s="56"/>
      <c r="F4861"/>
    </row>
    <row r="4862" spans="2:6" x14ac:dyDescent="0.25">
      <c r="B4862" s="55"/>
      <c r="C4862" s="52"/>
      <c r="D4862" s="56"/>
      <c r="F4862"/>
    </row>
    <row r="4863" spans="2:6" x14ac:dyDescent="0.25">
      <c r="B4863" s="55"/>
      <c r="C4863" s="52"/>
      <c r="D4863" s="56"/>
      <c r="F4863"/>
    </row>
    <row r="4864" spans="2:6" x14ac:dyDescent="0.25">
      <c r="B4864" s="55"/>
      <c r="C4864" s="52"/>
      <c r="D4864" s="56"/>
      <c r="F4864"/>
    </row>
    <row r="4865" spans="2:6" x14ac:dyDescent="0.25">
      <c r="B4865" s="55"/>
      <c r="C4865" s="52"/>
      <c r="D4865" s="56"/>
      <c r="F4865"/>
    </row>
    <row r="4866" spans="2:6" x14ac:dyDescent="0.25">
      <c r="B4866" s="55"/>
      <c r="C4866" s="52"/>
      <c r="D4866" s="56"/>
      <c r="F4866"/>
    </row>
    <row r="4867" spans="2:6" x14ac:dyDescent="0.25">
      <c r="B4867" s="55"/>
      <c r="C4867" s="52"/>
      <c r="D4867" s="56"/>
      <c r="F4867"/>
    </row>
    <row r="4868" spans="2:6" x14ac:dyDescent="0.25">
      <c r="B4868" s="55"/>
      <c r="C4868" s="52"/>
      <c r="D4868" s="56"/>
      <c r="F4868"/>
    </row>
    <row r="4869" spans="2:6" x14ac:dyDescent="0.25">
      <c r="B4869" s="55"/>
      <c r="C4869" s="52"/>
      <c r="D4869" s="56"/>
      <c r="F4869"/>
    </row>
    <row r="4870" spans="2:6" x14ac:dyDescent="0.25">
      <c r="B4870" s="55"/>
      <c r="C4870" s="52"/>
      <c r="D4870" s="56"/>
      <c r="F4870"/>
    </row>
    <row r="4871" spans="2:6" x14ac:dyDescent="0.25">
      <c r="B4871" s="55"/>
      <c r="C4871" s="52"/>
      <c r="D4871" s="56"/>
      <c r="F4871"/>
    </row>
    <row r="4872" spans="2:6" x14ac:dyDescent="0.25">
      <c r="B4872" s="55"/>
      <c r="C4872" s="52"/>
      <c r="D4872" s="56"/>
      <c r="F4872"/>
    </row>
    <row r="4873" spans="2:6" x14ac:dyDescent="0.25">
      <c r="B4873" s="55"/>
      <c r="C4873" s="52"/>
      <c r="D4873" s="56"/>
      <c r="F4873"/>
    </row>
    <row r="4874" spans="2:6" x14ac:dyDescent="0.25">
      <c r="B4874" s="55"/>
      <c r="C4874" s="52"/>
      <c r="D4874" s="56"/>
      <c r="F4874"/>
    </row>
    <row r="4875" spans="2:6" x14ac:dyDescent="0.25">
      <c r="B4875" s="55"/>
      <c r="C4875" s="52"/>
      <c r="D4875" s="56"/>
      <c r="F4875"/>
    </row>
    <row r="4876" spans="2:6" x14ac:dyDescent="0.25">
      <c r="B4876" s="55"/>
      <c r="C4876" s="52"/>
      <c r="D4876" s="56"/>
      <c r="F4876"/>
    </row>
    <row r="4877" spans="2:6" x14ac:dyDescent="0.25">
      <c r="B4877" s="55"/>
      <c r="C4877" s="52"/>
      <c r="D4877" s="56"/>
      <c r="F4877"/>
    </row>
    <row r="4878" spans="2:6" x14ac:dyDescent="0.25">
      <c r="B4878" s="55"/>
      <c r="C4878" s="52"/>
      <c r="D4878" s="56"/>
      <c r="F4878"/>
    </row>
    <row r="4879" spans="2:6" x14ac:dyDescent="0.25">
      <c r="B4879" s="55"/>
      <c r="C4879" s="52"/>
      <c r="D4879" s="56"/>
      <c r="F4879"/>
    </row>
    <row r="4880" spans="2:6" x14ac:dyDescent="0.25">
      <c r="B4880" s="55"/>
      <c r="C4880" s="52"/>
      <c r="D4880" s="56"/>
      <c r="F4880"/>
    </row>
    <row r="4881" spans="2:6" x14ac:dyDescent="0.25">
      <c r="B4881" s="55"/>
      <c r="C4881" s="52"/>
      <c r="D4881" s="56"/>
      <c r="F4881"/>
    </row>
    <row r="4882" spans="2:6" x14ac:dyDescent="0.25">
      <c r="B4882" s="55"/>
      <c r="C4882" s="52"/>
      <c r="D4882" s="56"/>
      <c r="F4882"/>
    </row>
    <row r="4883" spans="2:6" x14ac:dyDescent="0.25">
      <c r="B4883" s="55"/>
      <c r="C4883" s="52"/>
      <c r="D4883" s="56"/>
      <c r="F4883"/>
    </row>
    <row r="4884" spans="2:6" x14ac:dyDescent="0.25">
      <c r="B4884" s="55"/>
      <c r="C4884" s="52"/>
      <c r="D4884" s="56"/>
      <c r="F4884"/>
    </row>
    <row r="4885" spans="2:6" x14ac:dyDescent="0.25">
      <c r="B4885" s="55"/>
      <c r="C4885" s="52"/>
      <c r="D4885" s="56"/>
      <c r="F4885"/>
    </row>
    <row r="4886" spans="2:6" x14ac:dyDescent="0.25">
      <c r="B4886" s="55"/>
      <c r="C4886" s="52"/>
      <c r="D4886" s="56"/>
      <c r="F4886"/>
    </row>
    <row r="4887" spans="2:6" x14ac:dyDescent="0.25">
      <c r="B4887" s="55"/>
      <c r="C4887" s="52"/>
      <c r="D4887" s="56"/>
      <c r="F4887"/>
    </row>
    <row r="4888" spans="2:6" x14ac:dyDescent="0.25">
      <c r="B4888" s="55"/>
      <c r="C4888" s="52"/>
      <c r="D4888" s="56"/>
      <c r="F4888"/>
    </row>
    <row r="4889" spans="2:6" x14ac:dyDescent="0.25">
      <c r="B4889" s="55"/>
      <c r="C4889" s="52"/>
      <c r="D4889" s="56"/>
      <c r="F4889"/>
    </row>
    <row r="4890" spans="2:6" x14ac:dyDescent="0.25">
      <c r="B4890" s="55"/>
      <c r="C4890" s="52"/>
      <c r="D4890" s="56"/>
      <c r="F4890"/>
    </row>
    <row r="4891" spans="2:6" x14ac:dyDescent="0.25">
      <c r="B4891" s="55"/>
      <c r="C4891" s="52"/>
      <c r="D4891" s="56"/>
      <c r="F4891"/>
    </row>
    <row r="4892" spans="2:6" x14ac:dyDescent="0.25">
      <c r="B4892" s="55"/>
      <c r="C4892" s="52"/>
      <c r="D4892" s="56"/>
      <c r="F4892"/>
    </row>
    <row r="4893" spans="2:6" x14ac:dyDescent="0.25">
      <c r="B4893" s="55"/>
      <c r="C4893" s="52"/>
      <c r="D4893" s="56"/>
      <c r="F4893"/>
    </row>
    <row r="4894" spans="2:6" x14ac:dyDescent="0.25">
      <c r="B4894" s="55"/>
      <c r="C4894" s="52"/>
      <c r="D4894" s="56"/>
      <c r="F4894"/>
    </row>
    <row r="4895" spans="2:6" x14ac:dyDescent="0.25">
      <c r="B4895" s="55"/>
      <c r="C4895" s="52"/>
      <c r="D4895" s="56"/>
      <c r="F4895"/>
    </row>
    <row r="4896" spans="2:6" x14ac:dyDescent="0.25">
      <c r="B4896" s="55"/>
      <c r="C4896" s="52"/>
      <c r="D4896" s="56"/>
      <c r="F4896"/>
    </row>
    <row r="4897" spans="2:6" x14ac:dyDescent="0.25">
      <c r="B4897" s="55"/>
      <c r="C4897" s="52"/>
      <c r="D4897" s="56"/>
      <c r="F4897"/>
    </row>
    <row r="4898" spans="2:6" x14ac:dyDescent="0.25">
      <c r="B4898" s="55"/>
      <c r="C4898" s="52"/>
      <c r="D4898" s="56"/>
      <c r="F4898"/>
    </row>
    <row r="4899" spans="2:6" x14ac:dyDescent="0.25">
      <c r="B4899" s="55"/>
      <c r="C4899" s="52"/>
      <c r="D4899" s="56"/>
      <c r="F4899"/>
    </row>
    <row r="4900" spans="2:6" x14ac:dyDescent="0.25">
      <c r="B4900" s="55"/>
      <c r="C4900" s="52"/>
      <c r="D4900" s="56"/>
      <c r="F4900"/>
    </row>
    <row r="4901" spans="2:6" x14ac:dyDescent="0.25">
      <c r="B4901" s="55"/>
      <c r="C4901" s="52"/>
      <c r="D4901" s="56"/>
      <c r="F4901"/>
    </row>
    <row r="4902" spans="2:6" x14ac:dyDescent="0.25">
      <c r="B4902" s="55"/>
      <c r="C4902" s="52"/>
      <c r="D4902" s="56"/>
      <c r="F4902"/>
    </row>
    <row r="4903" spans="2:6" x14ac:dyDescent="0.25">
      <c r="B4903" s="55"/>
      <c r="C4903" s="52"/>
      <c r="D4903" s="56"/>
      <c r="F4903"/>
    </row>
    <row r="4904" spans="2:6" x14ac:dyDescent="0.25">
      <c r="B4904" s="55"/>
      <c r="C4904" s="52"/>
      <c r="D4904" s="56"/>
      <c r="F4904"/>
    </row>
    <row r="4905" spans="2:6" x14ac:dyDescent="0.25">
      <c r="B4905" s="55"/>
      <c r="C4905" s="52"/>
      <c r="D4905" s="56"/>
      <c r="F4905"/>
    </row>
    <row r="4906" spans="2:6" x14ac:dyDescent="0.25">
      <c r="B4906" s="55"/>
      <c r="C4906" s="52"/>
      <c r="D4906" s="56"/>
      <c r="F4906"/>
    </row>
    <row r="4907" spans="2:6" x14ac:dyDescent="0.25">
      <c r="B4907" s="55"/>
      <c r="C4907" s="52"/>
      <c r="D4907" s="56"/>
      <c r="F4907"/>
    </row>
    <row r="4908" spans="2:6" x14ac:dyDescent="0.25">
      <c r="B4908" s="55"/>
      <c r="C4908" s="52"/>
      <c r="D4908" s="56"/>
      <c r="F4908"/>
    </row>
    <row r="4909" spans="2:6" x14ac:dyDescent="0.25">
      <c r="B4909" s="55"/>
      <c r="C4909" s="52"/>
      <c r="D4909" s="56"/>
      <c r="F4909"/>
    </row>
    <row r="4910" spans="2:6" x14ac:dyDescent="0.25">
      <c r="B4910" s="55"/>
      <c r="C4910" s="52"/>
      <c r="D4910" s="56"/>
      <c r="F4910"/>
    </row>
    <row r="4911" spans="2:6" x14ac:dyDescent="0.25">
      <c r="B4911" s="55"/>
      <c r="C4911" s="52"/>
      <c r="D4911" s="56"/>
      <c r="F4911"/>
    </row>
    <row r="4912" spans="2:6" x14ac:dyDescent="0.25">
      <c r="B4912" s="55"/>
      <c r="C4912" s="52"/>
      <c r="D4912" s="56"/>
      <c r="F4912"/>
    </row>
    <row r="4913" spans="2:6" x14ac:dyDescent="0.25">
      <c r="B4913" s="55"/>
      <c r="C4913" s="52"/>
      <c r="D4913" s="56"/>
      <c r="F4913"/>
    </row>
    <row r="4914" spans="2:6" x14ac:dyDescent="0.25">
      <c r="B4914" s="55"/>
      <c r="C4914" s="52"/>
      <c r="D4914" s="56"/>
      <c r="F4914"/>
    </row>
    <row r="4915" spans="2:6" x14ac:dyDescent="0.25">
      <c r="B4915" s="55"/>
      <c r="C4915" s="52"/>
      <c r="D4915" s="56"/>
      <c r="F4915"/>
    </row>
    <row r="4916" spans="2:6" x14ac:dyDescent="0.25">
      <c r="B4916" s="55"/>
      <c r="C4916" s="52"/>
      <c r="D4916" s="56"/>
      <c r="F4916"/>
    </row>
    <row r="4917" spans="2:6" x14ac:dyDescent="0.25">
      <c r="B4917" s="55"/>
      <c r="C4917" s="52"/>
      <c r="D4917" s="56"/>
      <c r="F4917"/>
    </row>
    <row r="4918" spans="2:6" x14ac:dyDescent="0.25">
      <c r="B4918" s="55"/>
      <c r="C4918" s="52"/>
      <c r="D4918" s="56"/>
      <c r="F4918"/>
    </row>
    <row r="4919" spans="2:6" x14ac:dyDescent="0.25">
      <c r="B4919" s="55"/>
      <c r="C4919" s="52"/>
      <c r="D4919" s="56"/>
      <c r="F4919"/>
    </row>
    <row r="4920" spans="2:6" x14ac:dyDescent="0.25">
      <c r="B4920" s="55"/>
      <c r="C4920" s="52"/>
      <c r="D4920" s="56"/>
      <c r="F4920"/>
    </row>
    <row r="4921" spans="2:6" x14ac:dyDescent="0.25">
      <c r="B4921" s="55"/>
      <c r="C4921" s="52"/>
      <c r="D4921" s="56"/>
      <c r="F4921"/>
    </row>
    <row r="4922" spans="2:6" x14ac:dyDescent="0.25">
      <c r="B4922" s="55"/>
      <c r="C4922" s="52"/>
      <c r="D4922" s="56"/>
      <c r="F4922"/>
    </row>
    <row r="4923" spans="2:6" x14ac:dyDescent="0.25">
      <c r="B4923" s="55"/>
      <c r="C4923" s="52"/>
      <c r="D4923" s="56"/>
      <c r="F4923"/>
    </row>
    <row r="4924" spans="2:6" x14ac:dyDescent="0.25">
      <c r="B4924" s="55"/>
      <c r="C4924" s="52"/>
      <c r="D4924" s="56"/>
      <c r="F4924"/>
    </row>
    <row r="4925" spans="2:6" x14ac:dyDescent="0.25">
      <c r="B4925" s="55"/>
      <c r="C4925" s="52"/>
      <c r="D4925" s="56"/>
      <c r="F4925"/>
    </row>
    <row r="4926" spans="2:6" x14ac:dyDescent="0.25">
      <c r="B4926" s="55"/>
      <c r="C4926" s="52"/>
      <c r="D4926" s="56"/>
      <c r="F4926"/>
    </row>
    <row r="4927" spans="2:6" x14ac:dyDescent="0.25">
      <c r="B4927" s="55"/>
      <c r="C4927" s="52"/>
      <c r="D4927" s="56"/>
      <c r="F4927"/>
    </row>
    <row r="4928" spans="2:6" x14ac:dyDescent="0.25">
      <c r="B4928" s="55"/>
      <c r="C4928" s="52"/>
      <c r="D4928" s="56"/>
      <c r="F4928"/>
    </row>
    <row r="4929" spans="2:6" x14ac:dyDescent="0.25">
      <c r="B4929" s="55"/>
      <c r="C4929" s="52"/>
      <c r="D4929" s="56"/>
      <c r="F4929"/>
    </row>
    <row r="4930" spans="2:6" x14ac:dyDescent="0.25">
      <c r="B4930" s="55"/>
      <c r="C4930" s="52"/>
      <c r="D4930" s="56"/>
      <c r="F4930"/>
    </row>
    <row r="4931" spans="2:6" x14ac:dyDescent="0.25">
      <c r="B4931" s="55"/>
      <c r="C4931" s="52"/>
      <c r="D4931" s="56"/>
      <c r="F4931"/>
    </row>
    <row r="4932" spans="2:6" x14ac:dyDescent="0.25">
      <c r="B4932" s="55"/>
      <c r="C4932" s="52"/>
      <c r="D4932" s="56"/>
      <c r="F4932"/>
    </row>
    <row r="4933" spans="2:6" x14ac:dyDescent="0.25">
      <c r="B4933" s="55"/>
      <c r="C4933" s="52"/>
      <c r="D4933" s="56"/>
      <c r="F4933"/>
    </row>
    <row r="4934" spans="2:6" x14ac:dyDescent="0.25">
      <c r="B4934" s="55"/>
      <c r="C4934" s="52"/>
      <c r="D4934" s="56"/>
      <c r="F4934"/>
    </row>
    <row r="4935" spans="2:6" x14ac:dyDescent="0.25">
      <c r="B4935" s="55"/>
      <c r="C4935" s="52"/>
      <c r="D4935" s="56"/>
      <c r="F4935"/>
    </row>
    <row r="4936" spans="2:6" x14ac:dyDescent="0.25">
      <c r="B4936" s="55"/>
      <c r="C4936" s="52"/>
      <c r="D4936" s="56"/>
      <c r="F4936"/>
    </row>
    <row r="4937" spans="2:6" x14ac:dyDescent="0.25">
      <c r="B4937" s="55"/>
      <c r="C4937" s="52"/>
      <c r="D4937" s="56"/>
      <c r="F4937"/>
    </row>
    <row r="4938" spans="2:6" x14ac:dyDescent="0.25">
      <c r="B4938" s="55"/>
      <c r="C4938" s="52"/>
      <c r="D4938" s="56"/>
      <c r="F4938"/>
    </row>
    <row r="4939" spans="2:6" x14ac:dyDescent="0.25">
      <c r="B4939" s="55"/>
      <c r="C4939" s="52"/>
      <c r="D4939" s="56"/>
      <c r="F4939"/>
    </row>
    <row r="4940" spans="2:6" x14ac:dyDescent="0.25">
      <c r="B4940" s="55"/>
      <c r="C4940" s="52"/>
      <c r="D4940" s="56"/>
      <c r="F4940"/>
    </row>
    <row r="4941" spans="2:6" x14ac:dyDescent="0.25">
      <c r="B4941" s="55"/>
      <c r="C4941" s="52"/>
      <c r="D4941" s="56"/>
      <c r="F4941"/>
    </row>
    <row r="4942" spans="2:6" x14ac:dyDescent="0.25">
      <c r="B4942" s="55"/>
      <c r="C4942" s="52"/>
      <c r="D4942" s="56"/>
      <c r="F4942"/>
    </row>
    <row r="4943" spans="2:6" x14ac:dyDescent="0.25">
      <c r="B4943" s="55"/>
      <c r="C4943" s="52"/>
      <c r="D4943" s="56"/>
      <c r="F4943"/>
    </row>
    <row r="4944" spans="2:6" x14ac:dyDescent="0.25">
      <c r="B4944" s="55"/>
      <c r="C4944" s="52"/>
      <c r="D4944" s="56"/>
      <c r="F4944"/>
    </row>
    <row r="4945" spans="2:6" x14ac:dyDescent="0.25">
      <c r="B4945" s="55"/>
      <c r="C4945" s="52"/>
      <c r="D4945" s="56"/>
      <c r="F4945"/>
    </row>
    <row r="4946" spans="2:6" x14ac:dyDescent="0.25">
      <c r="B4946" s="55"/>
      <c r="C4946" s="52"/>
      <c r="D4946" s="56"/>
      <c r="F4946"/>
    </row>
    <row r="4947" spans="2:6" x14ac:dyDescent="0.25">
      <c r="B4947" s="55"/>
      <c r="C4947" s="52"/>
      <c r="D4947" s="56"/>
      <c r="F4947"/>
    </row>
    <row r="4948" spans="2:6" x14ac:dyDescent="0.25">
      <c r="B4948" s="55"/>
      <c r="C4948" s="52"/>
      <c r="D4948" s="56"/>
      <c r="F4948"/>
    </row>
    <row r="4949" spans="2:6" x14ac:dyDescent="0.25">
      <c r="B4949" s="55"/>
      <c r="C4949" s="52"/>
      <c r="D4949" s="56"/>
      <c r="F4949"/>
    </row>
    <row r="4950" spans="2:6" x14ac:dyDescent="0.25">
      <c r="B4950" s="55"/>
      <c r="C4950" s="52"/>
      <c r="D4950" s="56"/>
      <c r="F4950"/>
    </row>
    <row r="4951" spans="2:6" x14ac:dyDescent="0.25">
      <c r="B4951" s="55"/>
      <c r="C4951" s="52"/>
      <c r="D4951" s="56"/>
      <c r="F4951"/>
    </row>
    <row r="4952" spans="2:6" x14ac:dyDescent="0.25">
      <c r="B4952" s="55"/>
      <c r="C4952" s="52"/>
      <c r="D4952" s="56"/>
      <c r="F4952"/>
    </row>
    <row r="4953" spans="2:6" x14ac:dyDescent="0.25">
      <c r="B4953" s="55"/>
      <c r="C4953" s="52"/>
      <c r="D4953" s="56"/>
      <c r="F4953"/>
    </row>
    <row r="4954" spans="2:6" x14ac:dyDescent="0.25">
      <c r="B4954" s="55"/>
      <c r="C4954" s="52"/>
      <c r="D4954" s="56"/>
      <c r="F4954"/>
    </row>
    <row r="4955" spans="2:6" x14ac:dyDescent="0.25">
      <c r="B4955" s="55"/>
      <c r="C4955" s="52"/>
      <c r="D4955" s="56"/>
      <c r="F4955"/>
    </row>
    <row r="4956" spans="2:6" x14ac:dyDescent="0.25">
      <c r="B4956" s="55"/>
      <c r="C4956" s="52"/>
      <c r="D4956" s="56"/>
      <c r="F4956"/>
    </row>
    <row r="4957" spans="2:6" x14ac:dyDescent="0.25">
      <c r="B4957" s="55"/>
      <c r="C4957" s="52"/>
      <c r="D4957" s="56"/>
      <c r="F4957"/>
    </row>
    <row r="4958" spans="2:6" x14ac:dyDescent="0.25">
      <c r="B4958" s="55"/>
      <c r="C4958" s="52"/>
      <c r="D4958" s="56"/>
      <c r="F4958"/>
    </row>
    <row r="4959" spans="2:6" x14ac:dyDescent="0.25">
      <c r="B4959" s="55"/>
      <c r="C4959" s="52"/>
      <c r="D4959" s="56"/>
      <c r="F4959"/>
    </row>
    <row r="4960" spans="2:6" x14ac:dyDescent="0.25">
      <c r="B4960" s="55"/>
      <c r="C4960" s="52"/>
      <c r="D4960" s="56"/>
      <c r="F4960"/>
    </row>
    <row r="4961" spans="2:6" x14ac:dyDescent="0.25">
      <c r="B4961" s="55"/>
      <c r="C4961" s="52"/>
      <c r="D4961" s="56"/>
      <c r="F4961"/>
    </row>
    <row r="4962" spans="2:6" x14ac:dyDescent="0.25">
      <c r="B4962" s="55"/>
      <c r="C4962" s="52"/>
      <c r="D4962" s="56"/>
      <c r="F4962"/>
    </row>
    <row r="4963" spans="2:6" x14ac:dyDescent="0.25">
      <c r="B4963" s="55"/>
      <c r="C4963" s="52"/>
      <c r="D4963" s="56"/>
      <c r="F4963"/>
    </row>
    <row r="4964" spans="2:6" x14ac:dyDescent="0.25">
      <c r="B4964" s="55"/>
      <c r="C4964" s="52"/>
      <c r="D4964" s="56"/>
      <c r="F4964"/>
    </row>
    <row r="4965" spans="2:6" x14ac:dyDescent="0.25">
      <c r="B4965" s="55"/>
      <c r="C4965" s="52"/>
      <c r="D4965" s="56"/>
      <c r="F4965"/>
    </row>
    <row r="4966" spans="2:6" x14ac:dyDescent="0.25">
      <c r="B4966" s="55"/>
      <c r="C4966" s="52"/>
      <c r="D4966" s="56"/>
      <c r="F4966"/>
    </row>
    <row r="4967" spans="2:6" x14ac:dyDescent="0.25">
      <c r="B4967" s="55"/>
      <c r="C4967" s="52"/>
      <c r="D4967" s="56"/>
      <c r="F4967"/>
    </row>
    <row r="4968" spans="2:6" x14ac:dyDescent="0.25">
      <c r="B4968" s="55"/>
      <c r="C4968" s="52"/>
      <c r="D4968" s="56"/>
      <c r="F4968"/>
    </row>
    <row r="4969" spans="2:6" x14ac:dyDescent="0.25">
      <c r="B4969" s="55"/>
      <c r="C4969" s="52"/>
      <c r="D4969" s="56"/>
      <c r="F4969"/>
    </row>
    <row r="4970" spans="2:6" x14ac:dyDescent="0.25">
      <c r="B4970" s="55"/>
      <c r="C4970" s="52"/>
      <c r="D4970" s="56"/>
      <c r="F4970"/>
    </row>
    <row r="4971" spans="2:6" x14ac:dyDescent="0.25">
      <c r="B4971" s="55"/>
      <c r="C4971" s="52"/>
      <c r="D4971" s="56"/>
      <c r="F4971"/>
    </row>
    <row r="4972" spans="2:6" x14ac:dyDescent="0.25">
      <c r="B4972" s="55"/>
      <c r="C4972" s="52"/>
      <c r="D4972" s="56"/>
      <c r="F4972"/>
    </row>
    <row r="4973" spans="2:6" x14ac:dyDescent="0.25">
      <c r="B4973" s="55"/>
      <c r="C4973" s="52"/>
      <c r="D4973" s="56"/>
      <c r="F4973"/>
    </row>
    <row r="4974" spans="2:6" x14ac:dyDescent="0.25">
      <c r="B4974" s="55"/>
      <c r="C4974" s="52"/>
      <c r="D4974" s="56"/>
      <c r="F4974"/>
    </row>
    <row r="4975" spans="2:6" x14ac:dyDescent="0.25">
      <c r="B4975" s="55"/>
      <c r="C4975" s="52"/>
      <c r="D4975" s="56"/>
      <c r="F4975"/>
    </row>
    <row r="4976" spans="2:6" x14ac:dyDescent="0.25">
      <c r="B4976" s="55"/>
      <c r="C4976" s="52"/>
      <c r="D4976" s="56"/>
      <c r="F4976"/>
    </row>
    <row r="4977" spans="2:6" x14ac:dyDescent="0.25">
      <c r="B4977" s="55"/>
      <c r="C4977" s="52"/>
      <c r="D4977" s="56"/>
      <c r="F4977"/>
    </row>
    <row r="4978" spans="2:6" x14ac:dyDescent="0.25">
      <c r="B4978" s="55"/>
      <c r="C4978" s="52"/>
      <c r="D4978" s="56"/>
      <c r="F4978"/>
    </row>
    <row r="4979" spans="2:6" x14ac:dyDescent="0.25">
      <c r="B4979" s="55"/>
      <c r="C4979" s="52"/>
      <c r="D4979" s="56"/>
      <c r="F4979"/>
    </row>
    <row r="4980" spans="2:6" x14ac:dyDescent="0.25">
      <c r="B4980" s="55"/>
      <c r="C4980" s="52"/>
      <c r="D4980" s="56"/>
      <c r="F4980"/>
    </row>
    <row r="4981" spans="2:6" x14ac:dyDescent="0.25">
      <c r="B4981" s="55"/>
      <c r="C4981" s="52"/>
      <c r="D4981" s="56"/>
      <c r="F4981"/>
    </row>
    <row r="4982" spans="2:6" x14ac:dyDescent="0.25">
      <c r="B4982" s="55"/>
      <c r="C4982" s="52"/>
      <c r="D4982" s="56"/>
      <c r="F4982"/>
    </row>
    <row r="4983" spans="2:6" x14ac:dyDescent="0.25">
      <c r="B4983" s="55"/>
      <c r="C4983" s="52"/>
      <c r="D4983" s="56"/>
      <c r="F4983"/>
    </row>
    <row r="4984" spans="2:6" x14ac:dyDescent="0.25">
      <c r="B4984" s="55"/>
      <c r="C4984" s="52"/>
      <c r="D4984" s="56"/>
      <c r="F4984"/>
    </row>
    <row r="4985" spans="2:6" x14ac:dyDescent="0.25">
      <c r="B4985" s="55"/>
      <c r="C4985" s="52"/>
      <c r="D4985" s="56"/>
      <c r="F4985"/>
    </row>
    <row r="4986" spans="2:6" x14ac:dyDescent="0.25">
      <c r="B4986" s="55"/>
      <c r="C4986" s="52"/>
      <c r="D4986" s="56"/>
      <c r="F4986"/>
    </row>
    <row r="4987" spans="2:6" x14ac:dyDescent="0.25">
      <c r="B4987" s="55"/>
      <c r="C4987" s="52"/>
      <c r="D4987" s="56"/>
      <c r="F4987"/>
    </row>
    <row r="4988" spans="2:6" x14ac:dyDescent="0.25">
      <c r="B4988" s="55"/>
      <c r="C4988" s="52"/>
      <c r="D4988" s="56"/>
      <c r="F4988"/>
    </row>
    <row r="4989" spans="2:6" x14ac:dyDescent="0.25">
      <c r="B4989" s="55"/>
      <c r="C4989" s="52"/>
      <c r="D4989" s="56"/>
      <c r="F4989"/>
    </row>
    <row r="4990" spans="2:6" x14ac:dyDescent="0.25">
      <c r="B4990" s="55"/>
      <c r="C4990" s="52"/>
      <c r="D4990" s="56"/>
      <c r="F4990"/>
    </row>
    <row r="4991" spans="2:6" x14ac:dyDescent="0.25">
      <c r="B4991" s="55"/>
      <c r="C4991" s="52"/>
      <c r="D4991" s="56"/>
      <c r="F4991"/>
    </row>
    <row r="4992" spans="2:6" x14ac:dyDescent="0.25">
      <c r="B4992" s="55"/>
      <c r="C4992" s="52"/>
      <c r="D4992" s="56"/>
      <c r="F4992"/>
    </row>
    <row r="4993" spans="2:6" x14ac:dyDescent="0.25">
      <c r="B4993" s="55"/>
      <c r="C4993" s="52"/>
      <c r="D4993" s="56"/>
      <c r="F4993"/>
    </row>
    <row r="4994" spans="2:6" x14ac:dyDescent="0.25">
      <c r="B4994" s="55"/>
      <c r="C4994" s="52"/>
      <c r="D4994" s="56"/>
      <c r="F4994"/>
    </row>
    <row r="4995" spans="2:6" x14ac:dyDescent="0.25">
      <c r="B4995" s="55"/>
      <c r="C4995" s="52"/>
      <c r="D4995" s="56"/>
      <c r="F4995"/>
    </row>
    <row r="4996" spans="2:6" x14ac:dyDescent="0.25">
      <c r="B4996" s="55"/>
      <c r="C4996" s="52"/>
      <c r="D4996" s="56"/>
      <c r="F4996"/>
    </row>
    <row r="4997" spans="2:6" x14ac:dyDescent="0.25">
      <c r="B4997" s="55"/>
      <c r="C4997" s="52"/>
      <c r="D4997" s="56"/>
      <c r="F4997"/>
    </row>
    <row r="4998" spans="2:6" x14ac:dyDescent="0.25">
      <c r="B4998" s="55"/>
      <c r="C4998" s="52"/>
      <c r="D4998" s="56"/>
      <c r="F4998"/>
    </row>
    <row r="4999" spans="2:6" x14ac:dyDescent="0.25">
      <c r="B4999" s="55"/>
      <c r="C4999" s="52"/>
      <c r="D4999" s="56"/>
      <c r="F4999"/>
    </row>
    <row r="5000" spans="2:6" x14ac:dyDescent="0.25">
      <c r="B5000" s="55"/>
      <c r="C5000" s="52"/>
      <c r="D5000" s="56"/>
      <c r="F5000"/>
    </row>
    <row r="5001" spans="2:6" x14ac:dyDescent="0.25">
      <c r="B5001" s="55"/>
      <c r="C5001" s="52"/>
      <c r="D5001" s="56"/>
      <c r="F5001"/>
    </row>
    <row r="5002" spans="2:6" x14ac:dyDescent="0.25">
      <c r="B5002" s="55"/>
      <c r="C5002" s="52"/>
      <c r="D5002" s="56"/>
      <c r="F5002"/>
    </row>
    <row r="5003" spans="2:6" x14ac:dyDescent="0.25">
      <c r="B5003" s="55"/>
      <c r="C5003" s="52"/>
      <c r="D5003" s="56"/>
      <c r="F5003"/>
    </row>
    <row r="5004" spans="2:6" x14ac:dyDescent="0.25">
      <c r="B5004" s="55"/>
      <c r="C5004" s="52"/>
      <c r="D5004" s="56"/>
      <c r="F5004"/>
    </row>
    <row r="5005" spans="2:6" x14ac:dyDescent="0.25">
      <c r="B5005" s="55"/>
      <c r="C5005" s="52"/>
      <c r="D5005" s="56"/>
      <c r="F5005"/>
    </row>
    <row r="5006" spans="2:6" x14ac:dyDescent="0.25">
      <c r="B5006" s="55"/>
      <c r="C5006" s="52"/>
      <c r="D5006" s="56"/>
      <c r="F5006"/>
    </row>
    <row r="5007" spans="2:6" x14ac:dyDescent="0.25">
      <c r="B5007" s="55"/>
      <c r="C5007" s="52"/>
      <c r="D5007" s="56"/>
      <c r="F5007"/>
    </row>
    <row r="5008" spans="2:6" x14ac:dyDescent="0.25">
      <c r="B5008" s="55"/>
      <c r="C5008" s="52"/>
      <c r="D5008" s="56"/>
      <c r="F5008"/>
    </row>
    <row r="5009" spans="2:6" x14ac:dyDescent="0.25">
      <c r="B5009" s="55"/>
      <c r="C5009" s="52"/>
      <c r="D5009" s="56"/>
      <c r="F5009"/>
    </row>
    <row r="5010" spans="2:6" x14ac:dyDescent="0.25">
      <c r="B5010" s="55"/>
      <c r="C5010" s="52"/>
      <c r="D5010" s="56"/>
      <c r="F5010"/>
    </row>
    <row r="5011" spans="2:6" x14ac:dyDescent="0.25">
      <c r="B5011" s="55"/>
      <c r="C5011" s="52"/>
      <c r="D5011" s="56"/>
      <c r="F5011"/>
    </row>
    <row r="5012" spans="2:6" x14ac:dyDescent="0.25">
      <c r="B5012" s="55"/>
      <c r="C5012" s="52"/>
      <c r="D5012" s="56"/>
      <c r="F5012"/>
    </row>
    <row r="5013" spans="2:6" x14ac:dyDescent="0.25">
      <c r="B5013" s="55"/>
      <c r="C5013" s="52"/>
      <c r="D5013" s="56"/>
      <c r="F5013"/>
    </row>
    <row r="5014" spans="2:6" x14ac:dyDescent="0.25">
      <c r="B5014" s="55"/>
      <c r="C5014" s="52"/>
      <c r="D5014" s="56"/>
      <c r="F5014"/>
    </row>
    <row r="5015" spans="2:6" x14ac:dyDescent="0.25">
      <c r="B5015" s="55"/>
      <c r="C5015" s="52"/>
      <c r="D5015" s="56"/>
      <c r="F5015"/>
    </row>
    <row r="5016" spans="2:6" x14ac:dyDescent="0.25">
      <c r="B5016" s="55"/>
      <c r="C5016" s="52"/>
      <c r="D5016" s="56"/>
      <c r="F5016"/>
    </row>
    <row r="5017" spans="2:6" x14ac:dyDescent="0.25">
      <c r="B5017" s="55"/>
      <c r="C5017" s="52"/>
      <c r="D5017" s="56"/>
      <c r="F5017"/>
    </row>
    <row r="5018" spans="2:6" x14ac:dyDescent="0.25">
      <c r="B5018" s="55"/>
      <c r="C5018" s="52"/>
      <c r="D5018" s="56"/>
      <c r="F5018"/>
    </row>
    <row r="5019" spans="2:6" x14ac:dyDescent="0.25">
      <c r="B5019" s="55"/>
      <c r="C5019" s="52"/>
      <c r="D5019" s="56"/>
      <c r="F5019"/>
    </row>
    <row r="5020" spans="2:6" x14ac:dyDescent="0.25">
      <c r="B5020" s="55"/>
      <c r="C5020" s="52"/>
      <c r="D5020" s="56"/>
      <c r="F5020"/>
    </row>
    <row r="5021" spans="2:6" x14ac:dyDescent="0.25">
      <c r="B5021" s="55"/>
      <c r="C5021" s="52"/>
      <c r="D5021" s="56"/>
      <c r="F5021"/>
    </row>
    <row r="5022" spans="2:6" x14ac:dyDescent="0.25">
      <c r="B5022" s="55"/>
      <c r="C5022" s="52"/>
      <c r="D5022" s="56"/>
      <c r="F5022"/>
    </row>
    <row r="5023" spans="2:6" x14ac:dyDescent="0.25">
      <c r="B5023" s="55"/>
      <c r="C5023" s="52"/>
      <c r="D5023" s="56"/>
      <c r="F5023"/>
    </row>
    <row r="5024" spans="2:6" x14ac:dyDescent="0.25">
      <c r="B5024" s="55"/>
      <c r="C5024" s="52"/>
      <c r="D5024" s="56"/>
      <c r="F5024"/>
    </row>
    <row r="5025" spans="2:6" x14ac:dyDescent="0.25">
      <c r="B5025" s="55"/>
      <c r="C5025" s="52"/>
      <c r="D5025" s="56"/>
      <c r="F5025"/>
    </row>
    <row r="5026" spans="2:6" x14ac:dyDescent="0.25">
      <c r="B5026" s="55"/>
      <c r="C5026" s="52"/>
      <c r="D5026" s="56"/>
      <c r="F5026"/>
    </row>
    <row r="5027" spans="2:6" x14ac:dyDescent="0.25">
      <c r="B5027" s="55"/>
      <c r="C5027" s="52"/>
      <c r="D5027" s="56"/>
      <c r="F5027"/>
    </row>
    <row r="5028" spans="2:6" x14ac:dyDescent="0.25">
      <c r="B5028" s="55"/>
      <c r="C5028" s="52"/>
      <c r="D5028" s="56"/>
      <c r="F5028"/>
    </row>
    <row r="5029" spans="2:6" x14ac:dyDescent="0.25">
      <c r="B5029" s="55"/>
      <c r="C5029" s="52"/>
      <c r="D5029" s="56"/>
      <c r="F5029"/>
    </row>
    <row r="5030" spans="2:6" x14ac:dyDescent="0.25">
      <c r="B5030" s="55"/>
      <c r="C5030" s="52"/>
      <c r="D5030" s="56"/>
      <c r="F5030"/>
    </row>
    <row r="5031" spans="2:6" x14ac:dyDescent="0.25">
      <c r="B5031" s="55"/>
      <c r="C5031" s="52"/>
      <c r="D5031" s="56"/>
      <c r="F5031"/>
    </row>
    <row r="5032" spans="2:6" x14ac:dyDescent="0.25">
      <c r="B5032" s="55"/>
      <c r="C5032" s="52"/>
      <c r="D5032" s="56"/>
      <c r="F5032"/>
    </row>
    <row r="5033" spans="2:6" x14ac:dyDescent="0.25">
      <c r="B5033" s="55"/>
      <c r="C5033" s="52"/>
      <c r="D5033" s="56"/>
      <c r="F5033"/>
    </row>
    <row r="5034" spans="2:6" x14ac:dyDescent="0.25">
      <c r="B5034" s="55"/>
      <c r="C5034" s="52"/>
      <c r="D5034" s="56"/>
      <c r="F5034"/>
    </row>
    <row r="5035" spans="2:6" x14ac:dyDescent="0.25">
      <c r="B5035" s="55"/>
      <c r="C5035" s="52"/>
      <c r="D5035" s="56"/>
      <c r="F5035"/>
    </row>
    <row r="5036" spans="2:6" x14ac:dyDescent="0.25">
      <c r="B5036" s="55"/>
      <c r="C5036" s="52"/>
      <c r="D5036" s="56"/>
      <c r="F5036"/>
    </row>
    <row r="5037" spans="2:6" x14ac:dyDescent="0.25">
      <c r="B5037" s="55"/>
      <c r="C5037" s="52"/>
      <c r="D5037" s="56"/>
      <c r="F5037"/>
    </row>
    <row r="5038" spans="2:6" x14ac:dyDescent="0.25">
      <c r="B5038" s="55"/>
      <c r="C5038" s="52"/>
      <c r="D5038" s="56"/>
      <c r="F5038"/>
    </row>
    <row r="5039" spans="2:6" x14ac:dyDescent="0.25">
      <c r="B5039" s="55"/>
      <c r="C5039" s="52"/>
      <c r="D5039" s="56"/>
      <c r="F5039"/>
    </row>
    <row r="5040" spans="2:6" x14ac:dyDescent="0.25">
      <c r="B5040" s="55"/>
      <c r="C5040" s="52"/>
      <c r="D5040" s="56"/>
      <c r="F5040"/>
    </row>
    <row r="5041" spans="2:6" x14ac:dyDescent="0.25">
      <c r="B5041" s="55"/>
      <c r="C5041" s="52"/>
      <c r="D5041" s="56"/>
      <c r="F5041"/>
    </row>
    <row r="5042" spans="2:6" x14ac:dyDescent="0.25">
      <c r="B5042" s="55"/>
      <c r="C5042" s="52"/>
      <c r="D5042" s="56"/>
      <c r="F5042"/>
    </row>
    <row r="5043" spans="2:6" x14ac:dyDescent="0.25">
      <c r="B5043" s="55"/>
      <c r="C5043" s="52"/>
      <c r="D5043" s="56"/>
      <c r="F5043"/>
    </row>
    <row r="5044" spans="2:6" x14ac:dyDescent="0.25">
      <c r="B5044" s="55"/>
      <c r="C5044" s="52"/>
      <c r="D5044" s="56"/>
      <c r="F5044"/>
    </row>
    <row r="5045" spans="2:6" x14ac:dyDescent="0.25">
      <c r="B5045" s="55"/>
      <c r="C5045" s="52"/>
      <c r="D5045" s="56"/>
      <c r="F5045"/>
    </row>
    <row r="5046" spans="2:6" x14ac:dyDescent="0.25">
      <c r="B5046" s="55"/>
      <c r="C5046" s="52"/>
      <c r="D5046" s="56"/>
      <c r="F5046"/>
    </row>
    <row r="5047" spans="2:6" x14ac:dyDescent="0.25">
      <c r="B5047" s="55"/>
      <c r="C5047" s="52"/>
      <c r="D5047" s="56"/>
      <c r="F5047"/>
    </row>
    <row r="5048" spans="2:6" x14ac:dyDescent="0.25">
      <c r="B5048" s="55"/>
      <c r="C5048" s="52"/>
      <c r="D5048" s="56"/>
      <c r="F5048"/>
    </row>
    <row r="5049" spans="2:6" x14ac:dyDescent="0.25">
      <c r="B5049" s="55"/>
      <c r="C5049" s="52"/>
      <c r="D5049" s="56"/>
      <c r="F5049"/>
    </row>
    <row r="5050" spans="2:6" x14ac:dyDescent="0.25">
      <c r="B5050" s="55"/>
      <c r="C5050" s="52"/>
      <c r="D5050" s="56"/>
      <c r="F5050"/>
    </row>
    <row r="5051" spans="2:6" x14ac:dyDescent="0.25">
      <c r="B5051" s="55"/>
      <c r="C5051" s="52"/>
      <c r="D5051" s="56"/>
      <c r="F5051"/>
    </row>
    <row r="5052" spans="2:6" x14ac:dyDescent="0.25">
      <c r="B5052" s="55"/>
      <c r="C5052" s="52"/>
      <c r="D5052" s="56"/>
      <c r="F5052"/>
    </row>
    <row r="5053" spans="2:6" x14ac:dyDescent="0.25">
      <c r="B5053" s="55"/>
      <c r="C5053" s="52"/>
      <c r="D5053" s="56"/>
      <c r="F5053"/>
    </row>
    <row r="5054" spans="2:6" x14ac:dyDescent="0.25">
      <c r="B5054" s="55"/>
      <c r="C5054" s="52"/>
      <c r="D5054" s="56"/>
      <c r="F5054"/>
    </row>
    <row r="5055" spans="2:6" x14ac:dyDescent="0.25">
      <c r="B5055" s="55"/>
      <c r="C5055" s="52"/>
      <c r="D5055" s="56"/>
      <c r="F5055"/>
    </row>
    <row r="5056" spans="2:6" x14ac:dyDescent="0.25">
      <c r="B5056" s="55"/>
      <c r="C5056" s="52"/>
      <c r="D5056" s="56"/>
      <c r="F5056"/>
    </row>
    <row r="5057" spans="2:6" x14ac:dyDescent="0.25">
      <c r="B5057" s="55"/>
      <c r="C5057" s="52"/>
      <c r="D5057" s="56"/>
      <c r="F5057"/>
    </row>
    <row r="5058" spans="2:6" x14ac:dyDescent="0.25">
      <c r="B5058" s="55"/>
      <c r="C5058" s="52"/>
      <c r="D5058" s="56"/>
      <c r="F5058"/>
    </row>
    <row r="5059" spans="2:6" x14ac:dyDescent="0.25">
      <c r="B5059" s="55"/>
      <c r="C5059" s="52"/>
      <c r="D5059" s="56"/>
      <c r="F5059"/>
    </row>
    <row r="5060" spans="2:6" x14ac:dyDescent="0.25">
      <c r="B5060" s="55"/>
      <c r="C5060" s="52"/>
      <c r="D5060" s="56"/>
      <c r="F5060"/>
    </row>
    <row r="5061" spans="2:6" x14ac:dyDescent="0.25">
      <c r="B5061" s="55"/>
      <c r="C5061" s="52"/>
      <c r="D5061" s="56"/>
      <c r="F5061"/>
    </row>
    <row r="5062" spans="2:6" x14ac:dyDescent="0.25">
      <c r="B5062" s="55"/>
      <c r="C5062" s="52"/>
      <c r="D5062" s="56"/>
      <c r="F5062"/>
    </row>
    <row r="5063" spans="2:6" x14ac:dyDescent="0.25">
      <c r="B5063" s="55"/>
      <c r="C5063" s="52"/>
      <c r="D5063" s="56"/>
      <c r="F5063"/>
    </row>
    <row r="5064" spans="2:6" x14ac:dyDescent="0.25">
      <c r="B5064" s="55"/>
      <c r="C5064" s="52"/>
      <c r="D5064" s="56"/>
      <c r="F5064"/>
    </row>
    <row r="5065" spans="2:6" x14ac:dyDescent="0.25">
      <c r="B5065" s="55"/>
      <c r="C5065" s="52"/>
      <c r="D5065" s="56"/>
      <c r="F5065"/>
    </row>
    <row r="5066" spans="2:6" x14ac:dyDescent="0.25">
      <c r="B5066" s="55"/>
      <c r="C5066" s="52"/>
      <c r="D5066" s="56"/>
      <c r="F5066"/>
    </row>
    <row r="5067" spans="2:6" x14ac:dyDescent="0.25">
      <c r="B5067" s="55"/>
      <c r="C5067" s="52"/>
      <c r="D5067" s="56"/>
      <c r="F5067"/>
    </row>
    <row r="5068" spans="2:6" x14ac:dyDescent="0.25">
      <c r="B5068" s="55"/>
      <c r="C5068" s="52"/>
      <c r="D5068" s="56"/>
      <c r="F5068"/>
    </row>
    <row r="5069" spans="2:6" x14ac:dyDescent="0.25">
      <c r="B5069" s="55"/>
      <c r="C5069" s="52"/>
      <c r="D5069" s="56"/>
      <c r="F5069"/>
    </row>
    <row r="5070" spans="2:6" x14ac:dyDescent="0.25">
      <c r="B5070" s="55"/>
      <c r="C5070" s="52"/>
      <c r="D5070" s="56"/>
      <c r="F5070"/>
    </row>
    <row r="5071" spans="2:6" x14ac:dyDescent="0.25">
      <c r="B5071" s="55"/>
      <c r="C5071" s="52"/>
      <c r="D5071" s="56"/>
      <c r="F5071"/>
    </row>
    <row r="5072" spans="2:6" x14ac:dyDescent="0.25">
      <c r="B5072" s="55"/>
      <c r="C5072" s="52"/>
      <c r="D5072" s="56"/>
      <c r="F5072"/>
    </row>
    <row r="5073" spans="2:6" x14ac:dyDescent="0.25">
      <c r="B5073" s="55"/>
      <c r="C5073" s="52"/>
      <c r="D5073" s="56"/>
      <c r="F5073"/>
    </row>
    <row r="5074" spans="2:6" x14ac:dyDescent="0.25">
      <c r="B5074" s="55"/>
      <c r="C5074" s="52"/>
      <c r="D5074" s="56"/>
      <c r="F5074"/>
    </row>
    <row r="5075" spans="2:6" x14ac:dyDescent="0.25">
      <c r="B5075" s="55"/>
      <c r="C5075" s="52"/>
      <c r="D5075" s="56"/>
      <c r="F5075"/>
    </row>
    <row r="5076" spans="2:6" x14ac:dyDescent="0.25">
      <c r="B5076" s="55"/>
      <c r="C5076" s="52"/>
      <c r="D5076" s="56"/>
      <c r="F5076"/>
    </row>
    <row r="5077" spans="2:6" x14ac:dyDescent="0.25">
      <c r="B5077" s="55"/>
      <c r="C5077" s="52"/>
      <c r="D5077" s="56"/>
      <c r="F5077"/>
    </row>
    <row r="5078" spans="2:6" x14ac:dyDescent="0.25">
      <c r="B5078" s="55"/>
      <c r="C5078" s="52"/>
      <c r="D5078" s="56"/>
      <c r="F5078"/>
    </row>
    <row r="5079" spans="2:6" x14ac:dyDescent="0.25">
      <c r="B5079" s="55"/>
      <c r="C5079" s="52"/>
      <c r="D5079" s="56"/>
      <c r="F5079"/>
    </row>
    <row r="5080" spans="2:6" x14ac:dyDescent="0.25">
      <c r="B5080" s="55"/>
      <c r="C5080" s="52"/>
      <c r="D5080" s="56"/>
      <c r="F5080"/>
    </row>
    <row r="5081" spans="2:6" x14ac:dyDescent="0.25">
      <c r="B5081" s="55"/>
      <c r="C5081" s="52"/>
      <c r="D5081" s="56"/>
      <c r="F5081"/>
    </row>
    <row r="5082" spans="2:6" x14ac:dyDescent="0.25">
      <c r="B5082" s="55"/>
      <c r="C5082" s="52"/>
      <c r="D5082" s="56"/>
      <c r="F5082"/>
    </row>
    <row r="5083" spans="2:6" x14ac:dyDescent="0.25">
      <c r="B5083" s="55"/>
      <c r="C5083" s="52"/>
      <c r="D5083" s="56"/>
      <c r="F5083"/>
    </row>
    <row r="5084" spans="2:6" x14ac:dyDescent="0.25">
      <c r="B5084" s="55"/>
      <c r="C5084" s="52"/>
      <c r="D5084" s="56"/>
      <c r="F5084"/>
    </row>
    <row r="5085" spans="2:6" x14ac:dyDescent="0.25">
      <c r="B5085" s="55"/>
      <c r="C5085" s="52"/>
      <c r="D5085" s="56"/>
      <c r="F5085"/>
    </row>
    <row r="5086" spans="2:6" x14ac:dyDescent="0.25">
      <c r="B5086" s="55"/>
      <c r="C5086" s="52"/>
      <c r="D5086" s="56"/>
      <c r="F5086"/>
    </row>
    <row r="5087" spans="2:6" x14ac:dyDescent="0.25">
      <c r="B5087" s="55"/>
      <c r="C5087" s="52"/>
      <c r="D5087" s="56"/>
      <c r="F5087"/>
    </row>
    <row r="5088" spans="2:6" x14ac:dyDescent="0.25">
      <c r="B5088" s="55"/>
      <c r="C5088" s="52"/>
      <c r="D5088" s="56"/>
      <c r="F5088"/>
    </row>
    <row r="5089" spans="2:6" x14ac:dyDescent="0.25">
      <c r="B5089" s="55"/>
      <c r="C5089" s="52"/>
      <c r="D5089" s="56"/>
      <c r="F5089"/>
    </row>
    <row r="5090" spans="2:6" x14ac:dyDescent="0.25">
      <c r="B5090" s="55"/>
      <c r="C5090" s="52"/>
      <c r="D5090" s="56"/>
      <c r="F5090"/>
    </row>
    <row r="5091" spans="2:6" x14ac:dyDescent="0.25">
      <c r="B5091" s="55"/>
      <c r="C5091" s="52"/>
      <c r="D5091" s="56"/>
      <c r="F5091"/>
    </row>
    <row r="5092" spans="2:6" x14ac:dyDescent="0.25">
      <c r="B5092" s="55"/>
      <c r="C5092" s="52"/>
      <c r="D5092" s="56"/>
      <c r="F5092"/>
    </row>
    <row r="5093" spans="2:6" x14ac:dyDescent="0.25">
      <c r="B5093" s="55"/>
      <c r="C5093" s="52"/>
      <c r="D5093" s="56"/>
      <c r="F5093"/>
    </row>
    <row r="5094" spans="2:6" x14ac:dyDescent="0.25">
      <c r="B5094" s="55"/>
      <c r="C5094" s="52"/>
      <c r="D5094" s="56"/>
      <c r="F5094"/>
    </row>
    <row r="5095" spans="2:6" x14ac:dyDescent="0.25">
      <c r="B5095" s="55"/>
      <c r="C5095" s="52"/>
      <c r="D5095" s="56"/>
      <c r="F5095"/>
    </row>
    <row r="5096" spans="2:6" x14ac:dyDescent="0.25">
      <c r="B5096" s="55"/>
      <c r="C5096" s="52"/>
      <c r="D5096" s="56"/>
      <c r="F5096"/>
    </row>
    <row r="5097" spans="2:6" x14ac:dyDescent="0.25">
      <c r="B5097" s="55"/>
      <c r="C5097" s="52"/>
      <c r="D5097" s="56"/>
      <c r="F5097"/>
    </row>
    <row r="5098" spans="2:6" x14ac:dyDescent="0.25">
      <c r="B5098" s="55"/>
      <c r="C5098" s="52"/>
      <c r="D5098" s="56"/>
      <c r="F5098"/>
    </row>
    <row r="5099" spans="2:6" x14ac:dyDescent="0.25">
      <c r="B5099" s="55"/>
      <c r="C5099" s="52"/>
      <c r="D5099" s="56"/>
      <c r="F5099"/>
    </row>
    <row r="5100" spans="2:6" x14ac:dyDescent="0.25">
      <c r="B5100" s="55"/>
      <c r="C5100" s="52"/>
      <c r="D5100" s="56"/>
      <c r="F5100"/>
    </row>
    <row r="5101" spans="2:6" x14ac:dyDescent="0.25">
      <c r="B5101" s="55"/>
      <c r="C5101" s="52"/>
      <c r="D5101" s="56"/>
      <c r="F5101"/>
    </row>
    <row r="5102" spans="2:6" x14ac:dyDescent="0.25">
      <c r="B5102" s="55"/>
      <c r="C5102" s="52"/>
      <c r="D5102" s="56"/>
      <c r="F5102"/>
    </row>
    <row r="5103" spans="2:6" x14ac:dyDescent="0.25">
      <c r="B5103" s="55"/>
      <c r="C5103" s="52"/>
      <c r="D5103" s="56"/>
      <c r="F5103"/>
    </row>
    <row r="5104" spans="2:6" x14ac:dyDescent="0.25">
      <c r="B5104" s="55"/>
      <c r="C5104" s="52"/>
      <c r="D5104" s="56"/>
      <c r="F5104"/>
    </row>
    <row r="5105" spans="2:6" x14ac:dyDescent="0.25">
      <c r="B5105" s="55"/>
      <c r="C5105" s="52"/>
      <c r="D5105" s="56"/>
      <c r="F5105"/>
    </row>
    <row r="5106" spans="2:6" x14ac:dyDescent="0.25">
      <c r="B5106" s="55"/>
      <c r="C5106" s="52"/>
      <c r="D5106" s="56"/>
      <c r="F5106"/>
    </row>
    <row r="5107" spans="2:6" x14ac:dyDescent="0.25">
      <c r="B5107" s="55"/>
      <c r="C5107" s="52"/>
      <c r="D5107" s="56"/>
      <c r="F5107"/>
    </row>
    <row r="5108" spans="2:6" x14ac:dyDescent="0.25">
      <c r="B5108" s="55"/>
      <c r="C5108" s="52"/>
      <c r="D5108" s="56"/>
      <c r="F5108"/>
    </row>
    <row r="5109" spans="2:6" x14ac:dyDescent="0.25">
      <c r="B5109" s="55"/>
      <c r="C5109" s="52"/>
      <c r="D5109" s="56"/>
      <c r="F5109"/>
    </row>
    <row r="5110" spans="2:6" x14ac:dyDescent="0.25">
      <c r="B5110" s="55"/>
      <c r="C5110" s="52"/>
      <c r="D5110" s="56"/>
      <c r="F5110"/>
    </row>
    <row r="5111" spans="2:6" x14ac:dyDescent="0.25">
      <c r="B5111" s="55"/>
      <c r="C5111" s="52"/>
      <c r="D5111" s="56"/>
      <c r="F5111"/>
    </row>
    <row r="5112" spans="2:6" x14ac:dyDescent="0.25">
      <c r="B5112" s="55"/>
      <c r="C5112" s="52"/>
      <c r="D5112" s="56"/>
      <c r="F5112"/>
    </row>
    <row r="5113" spans="2:6" x14ac:dyDescent="0.25">
      <c r="B5113" s="55"/>
      <c r="C5113" s="52"/>
      <c r="D5113" s="56"/>
      <c r="F5113"/>
    </row>
    <row r="5114" spans="2:6" x14ac:dyDescent="0.25">
      <c r="B5114" s="55"/>
      <c r="C5114" s="52"/>
      <c r="D5114" s="56"/>
      <c r="F5114"/>
    </row>
    <row r="5115" spans="2:6" x14ac:dyDescent="0.25">
      <c r="B5115" s="55"/>
      <c r="C5115" s="52"/>
      <c r="D5115" s="56"/>
      <c r="F5115"/>
    </row>
    <row r="5116" spans="2:6" x14ac:dyDescent="0.25">
      <c r="B5116" s="55"/>
      <c r="C5116" s="52"/>
      <c r="D5116" s="56"/>
      <c r="F5116"/>
    </row>
    <row r="5117" spans="2:6" x14ac:dyDescent="0.25">
      <c r="B5117" s="55"/>
      <c r="C5117" s="52"/>
      <c r="D5117" s="56"/>
      <c r="F5117"/>
    </row>
    <row r="5118" spans="2:6" x14ac:dyDescent="0.25">
      <c r="B5118" s="55"/>
      <c r="C5118" s="52"/>
      <c r="D5118" s="56"/>
      <c r="F5118"/>
    </row>
    <row r="5119" spans="2:6" x14ac:dyDescent="0.25">
      <c r="B5119" s="55"/>
      <c r="C5119" s="52"/>
      <c r="D5119" s="56"/>
      <c r="F5119"/>
    </row>
    <row r="5120" spans="2:6" x14ac:dyDescent="0.25">
      <c r="B5120" s="55"/>
      <c r="C5120" s="52"/>
      <c r="D5120" s="56"/>
      <c r="F5120"/>
    </row>
    <row r="5121" spans="2:6" x14ac:dyDescent="0.25">
      <c r="B5121" s="55"/>
      <c r="C5121" s="52"/>
      <c r="D5121" s="56"/>
      <c r="F5121"/>
    </row>
    <row r="5122" spans="2:6" x14ac:dyDescent="0.25">
      <c r="B5122" s="55"/>
      <c r="C5122" s="52"/>
      <c r="D5122" s="56"/>
      <c r="F5122"/>
    </row>
    <row r="5123" spans="2:6" x14ac:dyDescent="0.25">
      <c r="B5123" s="55"/>
      <c r="C5123" s="52"/>
      <c r="D5123" s="56"/>
      <c r="F5123"/>
    </row>
    <row r="5124" spans="2:6" x14ac:dyDescent="0.25">
      <c r="B5124" s="55"/>
      <c r="C5124" s="52"/>
      <c r="D5124" s="56"/>
      <c r="F5124"/>
    </row>
    <row r="5125" spans="2:6" x14ac:dyDescent="0.25">
      <c r="B5125" s="55"/>
      <c r="C5125" s="52"/>
      <c r="D5125" s="56"/>
      <c r="F5125"/>
    </row>
    <row r="5126" spans="2:6" x14ac:dyDescent="0.25">
      <c r="B5126" s="55"/>
      <c r="C5126" s="52"/>
      <c r="D5126" s="56"/>
      <c r="F5126"/>
    </row>
    <row r="5127" spans="2:6" x14ac:dyDescent="0.25">
      <c r="B5127" s="55"/>
      <c r="C5127" s="52"/>
      <c r="D5127" s="56"/>
      <c r="F5127"/>
    </row>
    <row r="5128" spans="2:6" x14ac:dyDescent="0.25">
      <c r="B5128" s="55"/>
      <c r="C5128" s="52"/>
      <c r="D5128" s="56"/>
      <c r="F5128"/>
    </row>
    <row r="5129" spans="2:6" x14ac:dyDescent="0.25">
      <c r="B5129" s="55"/>
      <c r="C5129" s="52"/>
      <c r="D5129" s="56"/>
      <c r="F5129"/>
    </row>
    <row r="5130" spans="2:6" x14ac:dyDescent="0.25">
      <c r="B5130" s="55"/>
      <c r="C5130" s="52"/>
      <c r="D5130" s="56"/>
      <c r="F5130"/>
    </row>
    <row r="5131" spans="2:6" x14ac:dyDescent="0.25">
      <c r="B5131" s="55"/>
      <c r="C5131" s="52"/>
      <c r="D5131" s="56"/>
      <c r="F5131"/>
    </row>
    <row r="5132" spans="2:6" x14ac:dyDescent="0.25">
      <c r="B5132" s="55"/>
      <c r="C5132" s="52"/>
      <c r="D5132" s="56"/>
      <c r="F5132"/>
    </row>
    <row r="5133" spans="2:6" x14ac:dyDescent="0.25">
      <c r="B5133" s="55"/>
      <c r="C5133" s="52"/>
      <c r="D5133" s="56"/>
      <c r="F5133"/>
    </row>
    <row r="5134" spans="2:6" x14ac:dyDescent="0.25">
      <c r="B5134" s="55"/>
      <c r="C5134" s="52"/>
      <c r="D5134" s="56"/>
      <c r="F5134"/>
    </row>
    <row r="5135" spans="2:6" x14ac:dyDescent="0.25">
      <c r="B5135" s="55"/>
      <c r="C5135" s="52"/>
      <c r="D5135" s="56"/>
      <c r="F5135"/>
    </row>
    <row r="5136" spans="2:6" x14ac:dyDescent="0.25">
      <c r="B5136" s="55"/>
      <c r="C5136" s="52"/>
      <c r="D5136" s="56"/>
      <c r="F5136"/>
    </row>
    <row r="5137" spans="2:6" x14ac:dyDescent="0.25">
      <c r="B5137" s="55"/>
      <c r="C5137" s="52"/>
      <c r="D5137" s="56"/>
      <c r="F5137"/>
    </row>
    <row r="5138" spans="2:6" x14ac:dyDescent="0.25">
      <c r="B5138" s="55"/>
      <c r="C5138" s="52"/>
      <c r="D5138" s="56"/>
      <c r="F5138"/>
    </row>
    <row r="5139" spans="2:6" x14ac:dyDescent="0.25">
      <c r="B5139" s="55"/>
      <c r="C5139" s="52"/>
      <c r="D5139" s="56"/>
      <c r="F5139"/>
    </row>
    <row r="5140" spans="2:6" x14ac:dyDescent="0.25">
      <c r="B5140" s="55"/>
      <c r="C5140" s="52"/>
      <c r="D5140" s="56"/>
      <c r="F5140"/>
    </row>
    <row r="5141" spans="2:6" x14ac:dyDescent="0.25">
      <c r="B5141" s="55"/>
      <c r="C5141" s="52"/>
      <c r="D5141" s="56"/>
      <c r="F5141"/>
    </row>
    <row r="5142" spans="2:6" x14ac:dyDescent="0.25">
      <c r="B5142" s="55"/>
      <c r="C5142" s="52"/>
      <c r="D5142" s="56"/>
      <c r="F5142"/>
    </row>
    <row r="5143" spans="2:6" x14ac:dyDescent="0.25">
      <c r="B5143" s="55"/>
      <c r="C5143" s="52"/>
      <c r="D5143" s="56"/>
      <c r="F5143"/>
    </row>
    <row r="5144" spans="2:6" x14ac:dyDescent="0.25">
      <c r="B5144" s="55"/>
      <c r="C5144" s="52"/>
      <c r="D5144" s="56"/>
      <c r="F5144"/>
    </row>
    <row r="5145" spans="2:6" x14ac:dyDescent="0.25">
      <c r="B5145" s="55"/>
      <c r="C5145" s="52"/>
      <c r="D5145" s="56"/>
      <c r="F5145"/>
    </row>
    <row r="5146" spans="2:6" x14ac:dyDescent="0.25">
      <c r="B5146" s="55"/>
      <c r="C5146" s="52"/>
      <c r="D5146" s="56"/>
      <c r="F5146"/>
    </row>
    <row r="5147" spans="2:6" x14ac:dyDescent="0.25">
      <c r="B5147" s="55"/>
      <c r="C5147" s="52"/>
      <c r="D5147" s="56"/>
      <c r="F5147"/>
    </row>
    <row r="5148" spans="2:6" x14ac:dyDescent="0.25">
      <c r="B5148" s="55"/>
      <c r="C5148" s="52"/>
      <c r="D5148" s="56"/>
      <c r="F5148"/>
    </row>
    <row r="5149" spans="2:6" x14ac:dyDescent="0.25">
      <c r="B5149" s="55"/>
      <c r="C5149" s="52"/>
      <c r="D5149" s="56"/>
      <c r="F5149"/>
    </row>
    <row r="5150" spans="2:6" x14ac:dyDescent="0.25">
      <c r="B5150" s="55"/>
      <c r="C5150" s="52"/>
      <c r="D5150" s="56"/>
      <c r="F5150"/>
    </row>
    <row r="5151" spans="2:6" x14ac:dyDescent="0.25">
      <c r="B5151" s="55"/>
      <c r="C5151" s="52"/>
      <c r="D5151" s="56"/>
      <c r="F5151"/>
    </row>
    <row r="5152" spans="2:6" x14ac:dyDescent="0.25">
      <c r="B5152" s="55"/>
      <c r="C5152" s="52"/>
      <c r="D5152" s="56"/>
      <c r="F5152"/>
    </row>
    <row r="5153" spans="2:6" x14ac:dyDescent="0.25">
      <c r="B5153" s="55"/>
      <c r="C5153" s="52"/>
      <c r="D5153" s="56"/>
      <c r="F5153"/>
    </row>
    <row r="5154" spans="2:6" x14ac:dyDescent="0.25">
      <c r="B5154" s="55"/>
      <c r="C5154" s="52"/>
      <c r="D5154" s="56"/>
      <c r="F5154"/>
    </row>
    <row r="5155" spans="2:6" x14ac:dyDescent="0.25">
      <c r="B5155" s="55"/>
      <c r="C5155" s="52"/>
      <c r="D5155" s="56"/>
      <c r="F5155"/>
    </row>
    <row r="5156" spans="2:6" x14ac:dyDescent="0.25">
      <c r="B5156" s="55"/>
      <c r="C5156" s="52"/>
      <c r="D5156" s="56"/>
      <c r="F5156"/>
    </row>
    <row r="5157" spans="2:6" x14ac:dyDescent="0.25">
      <c r="B5157" s="55"/>
      <c r="C5157" s="52"/>
      <c r="D5157" s="56"/>
      <c r="F5157"/>
    </row>
    <row r="5158" spans="2:6" x14ac:dyDescent="0.25">
      <c r="B5158" s="55"/>
      <c r="C5158" s="52"/>
      <c r="D5158" s="56"/>
      <c r="F5158"/>
    </row>
    <row r="5159" spans="2:6" x14ac:dyDescent="0.25">
      <c r="B5159" s="55"/>
      <c r="C5159" s="52"/>
      <c r="D5159" s="56"/>
      <c r="F5159"/>
    </row>
    <row r="5160" spans="2:6" x14ac:dyDescent="0.25">
      <c r="B5160" s="55"/>
      <c r="C5160" s="52"/>
      <c r="D5160" s="56"/>
      <c r="F5160"/>
    </row>
    <row r="5161" spans="2:6" x14ac:dyDescent="0.25">
      <c r="B5161" s="55"/>
      <c r="C5161" s="52"/>
      <c r="D5161" s="56"/>
      <c r="F5161"/>
    </row>
    <row r="5162" spans="2:6" x14ac:dyDescent="0.25">
      <c r="B5162" s="55"/>
      <c r="C5162" s="52"/>
      <c r="D5162" s="56"/>
      <c r="F5162"/>
    </row>
    <row r="5163" spans="2:6" x14ac:dyDescent="0.25">
      <c r="B5163" s="55"/>
      <c r="C5163" s="52"/>
      <c r="D5163" s="56"/>
      <c r="F5163"/>
    </row>
    <row r="5164" spans="2:6" x14ac:dyDescent="0.25">
      <c r="B5164" s="55"/>
      <c r="C5164" s="52"/>
      <c r="D5164" s="56"/>
      <c r="F5164"/>
    </row>
    <row r="5165" spans="2:6" x14ac:dyDescent="0.25">
      <c r="B5165" s="55"/>
      <c r="C5165" s="52"/>
      <c r="D5165" s="56"/>
      <c r="F5165"/>
    </row>
    <row r="5166" spans="2:6" x14ac:dyDescent="0.25">
      <c r="B5166" s="55"/>
      <c r="C5166" s="52"/>
      <c r="D5166" s="56"/>
      <c r="F5166"/>
    </row>
    <row r="5167" spans="2:6" x14ac:dyDescent="0.25">
      <c r="B5167" s="55"/>
      <c r="C5167" s="52"/>
      <c r="D5167" s="56"/>
      <c r="F5167"/>
    </row>
    <row r="5168" spans="2:6" x14ac:dyDescent="0.25">
      <c r="B5168" s="55"/>
      <c r="C5168" s="52"/>
      <c r="D5168" s="56"/>
      <c r="F5168"/>
    </row>
    <row r="5169" spans="2:6" x14ac:dyDescent="0.25">
      <c r="B5169" s="55"/>
      <c r="C5169" s="52"/>
      <c r="D5169" s="56"/>
      <c r="F5169"/>
    </row>
    <row r="5170" spans="2:6" x14ac:dyDescent="0.25">
      <c r="B5170" s="55"/>
      <c r="C5170" s="52"/>
      <c r="D5170" s="56"/>
      <c r="F5170"/>
    </row>
    <row r="5171" spans="2:6" x14ac:dyDescent="0.25">
      <c r="B5171" s="55"/>
      <c r="C5171" s="52"/>
      <c r="D5171" s="56"/>
      <c r="F5171"/>
    </row>
    <row r="5172" spans="2:6" x14ac:dyDescent="0.25">
      <c r="B5172" s="55"/>
      <c r="C5172" s="52"/>
      <c r="D5172" s="56"/>
      <c r="F5172"/>
    </row>
    <row r="5173" spans="2:6" x14ac:dyDescent="0.25">
      <c r="B5173" s="55"/>
      <c r="C5173" s="52"/>
      <c r="D5173" s="56"/>
      <c r="F5173"/>
    </row>
    <row r="5174" spans="2:6" x14ac:dyDescent="0.25">
      <c r="B5174" s="55"/>
      <c r="C5174" s="52"/>
      <c r="D5174" s="56"/>
      <c r="F5174"/>
    </row>
    <row r="5175" spans="2:6" x14ac:dyDescent="0.25">
      <c r="B5175" s="55"/>
      <c r="C5175" s="52"/>
      <c r="D5175" s="56"/>
      <c r="F5175"/>
    </row>
    <row r="5176" spans="2:6" x14ac:dyDescent="0.25">
      <c r="B5176" s="55"/>
      <c r="C5176" s="52"/>
      <c r="D5176" s="56"/>
      <c r="F5176"/>
    </row>
    <row r="5177" spans="2:6" x14ac:dyDescent="0.25">
      <c r="B5177" s="55"/>
      <c r="C5177" s="52"/>
      <c r="D5177" s="56"/>
      <c r="F5177"/>
    </row>
    <row r="5178" spans="2:6" x14ac:dyDescent="0.25">
      <c r="B5178" s="55"/>
      <c r="C5178" s="52"/>
      <c r="D5178" s="56"/>
      <c r="F5178"/>
    </row>
    <row r="5179" spans="2:6" x14ac:dyDescent="0.25">
      <c r="B5179" s="55"/>
      <c r="C5179" s="52"/>
      <c r="D5179" s="56"/>
      <c r="F5179"/>
    </row>
    <row r="5180" spans="2:6" x14ac:dyDescent="0.25">
      <c r="B5180" s="55"/>
      <c r="C5180" s="52"/>
      <c r="D5180" s="56"/>
      <c r="F5180"/>
    </row>
    <row r="5181" spans="2:6" x14ac:dyDescent="0.25">
      <c r="B5181" s="55"/>
      <c r="C5181" s="52"/>
      <c r="D5181" s="56"/>
      <c r="F5181"/>
    </row>
    <row r="5182" spans="2:6" x14ac:dyDescent="0.25">
      <c r="B5182" s="55"/>
      <c r="C5182" s="52"/>
      <c r="D5182" s="56"/>
      <c r="F5182"/>
    </row>
    <row r="5183" spans="2:6" x14ac:dyDescent="0.25">
      <c r="B5183" s="55"/>
      <c r="C5183" s="52"/>
      <c r="D5183" s="56"/>
      <c r="F5183"/>
    </row>
    <row r="5184" spans="2:6" x14ac:dyDescent="0.25">
      <c r="B5184" s="55"/>
      <c r="C5184" s="52"/>
      <c r="D5184" s="56"/>
      <c r="F5184"/>
    </row>
    <row r="5185" spans="2:6" x14ac:dyDescent="0.25">
      <c r="B5185" s="55"/>
      <c r="C5185" s="52"/>
      <c r="D5185" s="56"/>
      <c r="F5185"/>
    </row>
    <row r="5186" spans="2:6" x14ac:dyDescent="0.25">
      <c r="B5186" s="55"/>
      <c r="C5186" s="52"/>
      <c r="D5186" s="56"/>
      <c r="F5186"/>
    </row>
    <row r="5187" spans="2:6" x14ac:dyDescent="0.25">
      <c r="B5187" s="55"/>
      <c r="C5187" s="52"/>
      <c r="D5187" s="56"/>
      <c r="F5187"/>
    </row>
    <row r="5188" spans="2:6" x14ac:dyDescent="0.25">
      <c r="B5188" s="55"/>
      <c r="C5188" s="52"/>
      <c r="D5188" s="56"/>
      <c r="F5188"/>
    </row>
    <row r="5189" spans="2:6" x14ac:dyDescent="0.25">
      <c r="B5189" s="55"/>
      <c r="C5189" s="52"/>
      <c r="D5189" s="56"/>
      <c r="F5189"/>
    </row>
    <row r="5190" spans="2:6" x14ac:dyDescent="0.25">
      <c r="B5190" s="55"/>
      <c r="C5190" s="52"/>
      <c r="D5190" s="56"/>
      <c r="F5190"/>
    </row>
    <row r="5191" spans="2:6" x14ac:dyDescent="0.25">
      <c r="B5191" s="55"/>
      <c r="C5191" s="52"/>
      <c r="D5191" s="56"/>
      <c r="F5191"/>
    </row>
    <row r="5192" spans="2:6" x14ac:dyDescent="0.25">
      <c r="B5192" s="55"/>
      <c r="C5192" s="52"/>
      <c r="D5192" s="56"/>
      <c r="F5192"/>
    </row>
    <row r="5193" spans="2:6" x14ac:dyDescent="0.25">
      <c r="B5193" s="55"/>
      <c r="C5193" s="52"/>
      <c r="D5193" s="56"/>
      <c r="F5193"/>
    </row>
    <row r="5194" spans="2:6" x14ac:dyDescent="0.25">
      <c r="B5194" s="55"/>
      <c r="C5194" s="52"/>
      <c r="D5194" s="56"/>
      <c r="F5194"/>
    </row>
    <row r="5195" spans="2:6" x14ac:dyDescent="0.25">
      <c r="B5195" s="55"/>
      <c r="C5195" s="52"/>
      <c r="D5195" s="56"/>
      <c r="F5195"/>
    </row>
    <row r="5196" spans="2:6" x14ac:dyDescent="0.25">
      <c r="B5196" s="55"/>
      <c r="C5196" s="52"/>
      <c r="D5196" s="56"/>
      <c r="F5196"/>
    </row>
    <row r="5197" spans="2:6" x14ac:dyDescent="0.25">
      <c r="B5197" s="55"/>
      <c r="C5197" s="52"/>
      <c r="D5197" s="56"/>
      <c r="F5197"/>
    </row>
    <row r="5198" spans="2:6" x14ac:dyDescent="0.25">
      <c r="B5198" s="55"/>
      <c r="C5198" s="52"/>
      <c r="D5198" s="56"/>
      <c r="F5198"/>
    </row>
    <row r="5199" spans="2:6" x14ac:dyDescent="0.25">
      <c r="B5199" s="55"/>
      <c r="C5199" s="52"/>
      <c r="D5199" s="56"/>
      <c r="F5199"/>
    </row>
    <row r="5200" spans="2:6" x14ac:dyDescent="0.25">
      <c r="B5200" s="55"/>
      <c r="C5200" s="52"/>
      <c r="D5200" s="56"/>
      <c r="F5200"/>
    </row>
    <row r="5201" spans="2:6" x14ac:dyDescent="0.25">
      <c r="B5201" s="55"/>
      <c r="C5201" s="52"/>
      <c r="D5201" s="56"/>
      <c r="F5201"/>
    </row>
    <row r="5202" spans="2:6" x14ac:dyDescent="0.25">
      <c r="B5202" s="55"/>
      <c r="C5202" s="52"/>
      <c r="D5202" s="56"/>
      <c r="F5202"/>
    </row>
    <row r="5203" spans="2:6" x14ac:dyDescent="0.25">
      <c r="B5203" s="55"/>
      <c r="C5203" s="52"/>
      <c r="D5203" s="56"/>
      <c r="F5203"/>
    </row>
    <row r="5204" spans="2:6" x14ac:dyDescent="0.25">
      <c r="B5204" s="55"/>
      <c r="C5204" s="52"/>
      <c r="D5204" s="56"/>
      <c r="F5204"/>
    </row>
    <row r="5205" spans="2:6" x14ac:dyDescent="0.25">
      <c r="B5205" s="55"/>
      <c r="C5205" s="52"/>
      <c r="D5205" s="56"/>
      <c r="F5205"/>
    </row>
    <row r="5206" spans="2:6" x14ac:dyDescent="0.25">
      <c r="B5206" s="55"/>
      <c r="C5206" s="52"/>
      <c r="D5206" s="56"/>
      <c r="F5206"/>
    </row>
    <row r="5207" spans="2:6" x14ac:dyDescent="0.25">
      <c r="B5207" s="55"/>
      <c r="C5207" s="52"/>
      <c r="D5207" s="56"/>
      <c r="F5207"/>
    </row>
    <row r="5208" spans="2:6" x14ac:dyDescent="0.25">
      <c r="B5208" s="55"/>
      <c r="C5208" s="52"/>
      <c r="D5208" s="56"/>
      <c r="F5208"/>
    </row>
    <row r="5209" spans="2:6" x14ac:dyDescent="0.25">
      <c r="B5209" s="55"/>
      <c r="C5209" s="52"/>
      <c r="D5209" s="56"/>
      <c r="F5209"/>
    </row>
    <row r="5210" spans="2:6" x14ac:dyDescent="0.25">
      <c r="B5210" s="55"/>
      <c r="C5210" s="52"/>
      <c r="D5210" s="56"/>
      <c r="F5210"/>
    </row>
    <row r="5211" spans="2:6" x14ac:dyDescent="0.25">
      <c r="B5211" s="55"/>
      <c r="C5211" s="52"/>
      <c r="D5211" s="56"/>
      <c r="F5211"/>
    </row>
    <row r="5212" spans="2:6" x14ac:dyDescent="0.25">
      <c r="B5212" s="55"/>
      <c r="C5212" s="52"/>
      <c r="D5212" s="56"/>
      <c r="F5212"/>
    </row>
    <row r="5213" spans="2:6" x14ac:dyDescent="0.25">
      <c r="B5213" s="55"/>
      <c r="C5213" s="52"/>
      <c r="D5213" s="56"/>
      <c r="F5213"/>
    </row>
    <row r="5214" spans="2:6" x14ac:dyDescent="0.25">
      <c r="B5214" s="55"/>
      <c r="C5214" s="52"/>
      <c r="D5214" s="56"/>
      <c r="F5214"/>
    </row>
    <row r="5215" spans="2:6" x14ac:dyDescent="0.25">
      <c r="B5215" s="55"/>
      <c r="C5215" s="52"/>
      <c r="D5215" s="56"/>
      <c r="F5215"/>
    </row>
    <row r="5216" spans="2:6" x14ac:dyDescent="0.25">
      <c r="B5216" s="55"/>
      <c r="C5216" s="52"/>
      <c r="D5216" s="56"/>
      <c r="F5216"/>
    </row>
    <row r="5217" spans="2:6" x14ac:dyDescent="0.25">
      <c r="B5217" s="55"/>
      <c r="C5217" s="52"/>
      <c r="D5217" s="56"/>
      <c r="F5217"/>
    </row>
    <row r="5218" spans="2:6" x14ac:dyDescent="0.25">
      <c r="B5218" s="55"/>
      <c r="C5218" s="52"/>
      <c r="D5218" s="56"/>
      <c r="F5218"/>
    </row>
    <row r="5219" spans="2:6" x14ac:dyDescent="0.25">
      <c r="B5219" s="55"/>
      <c r="C5219" s="52"/>
      <c r="D5219" s="56"/>
      <c r="F5219"/>
    </row>
    <row r="5220" spans="2:6" x14ac:dyDescent="0.25">
      <c r="B5220" s="55"/>
      <c r="C5220" s="52"/>
      <c r="D5220" s="56"/>
      <c r="F5220"/>
    </row>
    <row r="5221" spans="2:6" x14ac:dyDescent="0.25">
      <c r="B5221" s="55"/>
      <c r="C5221" s="52"/>
      <c r="D5221" s="56"/>
      <c r="F5221"/>
    </row>
    <row r="5222" spans="2:6" x14ac:dyDescent="0.25">
      <c r="B5222" s="55"/>
      <c r="C5222" s="52"/>
      <c r="D5222" s="56"/>
      <c r="F5222"/>
    </row>
    <row r="5223" spans="2:6" x14ac:dyDescent="0.25">
      <c r="B5223" s="55"/>
      <c r="C5223" s="52"/>
      <c r="D5223" s="56"/>
      <c r="F5223"/>
    </row>
    <row r="5224" spans="2:6" x14ac:dyDescent="0.25">
      <c r="B5224" s="55"/>
      <c r="C5224" s="52"/>
      <c r="D5224" s="56"/>
      <c r="F5224"/>
    </row>
    <row r="5225" spans="2:6" x14ac:dyDescent="0.25">
      <c r="B5225" s="55"/>
      <c r="C5225" s="52"/>
      <c r="D5225" s="56"/>
      <c r="F5225"/>
    </row>
    <row r="5226" spans="2:6" x14ac:dyDescent="0.25">
      <c r="B5226" s="55"/>
      <c r="C5226" s="52"/>
      <c r="D5226" s="56"/>
      <c r="F5226"/>
    </row>
    <row r="5227" spans="2:6" x14ac:dyDescent="0.25">
      <c r="B5227" s="55"/>
      <c r="C5227" s="52"/>
      <c r="D5227" s="56"/>
      <c r="F5227"/>
    </row>
    <row r="5228" spans="2:6" x14ac:dyDescent="0.25">
      <c r="B5228" s="55"/>
      <c r="C5228" s="52"/>
      <c r="D5228" s="56"/>
      <c r="F5228"/>
    </row>
    <row r="5229" spans="2:6" x14ac:dyDescent="0.25">
      <c r="B5229" s="55"/>
      <c r="C5229" s="52"/>
      <c r="D5229" s="56"/>
      <c r="F5229"/>
    </row>
    <row r="5230" spans="2:6" x14ac:dyDescent="0.25">
      <c r="B5230" s="55"/>
      <c r="C5230" s="52"/>
      <c r="D5230" s="56"/>
      <c r="F5230"/>
    </row>
    <row r="5231" spans="2:6" x14ac:dyDescent="0.25">
      <c r="B5231" s="55"/>
      <c r="C5231" s="52"/>
      <c r="D5231" s="56"/>
      <c r="F5231"/>
    </row>
    <row r="5232" spans="2:6" x14ac:dyDescent="0.25">
      <c r="B5232" s="55"/>
      <c r="C5232" s="52"/>
      <c r="D5232" s="56"/>
      <c r="F5232"/>
    </row>
    <row r="5233" spans="2:6" x14ac:dyDescent="0.25">
      <c r="B5233" s="55"/>
      <c r="C5233" s="52"/>
      <c r="D5233" s="56"/>
      <c r="F5233"/>
    </row>
    <row r="5234" spans="2:6" x14ac:dyDescent="0.25">
      <c r="B5234" s="55"/>
      <c r="C5234" s="52"/>
      <c r="D5234" s="56"/>
      <c r="F5234"/>
    </row>
    <row r="5235" spans="2:6" x14ac:dyDescent="0.25">
      <c r="B5235" s="55"/>
      <c r="C5235" s="52"/>
      <c r="D5235" s="56"/>
      <c r="F5235"/>
    </row>
    <row r="5236" spans="2:6" x14ac:dyDescent="0.25">
      <c r="B5236" s="55"/>
      <c r="C5236" s="52"/>
      <c r="D5236" s="56"/>
      <c r="F5236"/>
    </row>
    <row r="5237" spans="2:6" x14ac:dyDescent="0.25">
      <c r="B5237" s="55"/>
      <c r="C5237" s="52"/>
      <c r="D5237" s="56"/>
      <c r="F5237"/>
    </row>
    <row r="5238" spans="2:6" x14ac:dyDescent="0.25">
      <c r="B5238" s="55"/>
      <c r="C5238" s="52"/>
      <c r="D5238" s="56"/>
      <c r="F5238"/>
    </row>
    <row r="5239" spans="2:6" x14ac:dyDescent="0.25">
      <c r="B5239" s="55"/>
      <c r="C5239" s="52"/>
      <c r="D5239" s="56"/>
      <c r="F5239"/>
    </row>
    <row r="5240" spans="2:6" x14ac:dyDescent="0.25">
      <c r="B5240" s="55"/>
      <c r="C5240" s="52"/>
      <c r="D5240" s="56"/>
      <c r="F5240"/>
    </row>
    <row r="5241" spans="2:6" x14ac:dyDescent="0.25">
      <c r="B5241" s="55"/>
      <c r="C5241" s="52"/>
      <c r="D5241" s="56"/>
      <c r="F5241"/>
    </row>
    <row r="5242" spans="2:6" x14ac:dyDescent="0.25">
      <c r="B5242" s="55"/>
      <c r="C5242" s="52"/>
      <c r="D5242" s="56"/>
      <c r="F5242"/>
    </row>
    <row r="5243" spans="2:6" x14ac:dyDescent="0.25">
      <c r="B5243" s="55"/>
      <c r="C5243" s="52"/>
      <c r="D5243" s="56"/>
      <c r="F5243"/>
    </row>
    <row r="5244" spans="2:6" x14ac:dyDescent="0.25">
      <c r="B5244" s="55"/>
      <c r="C5244" s="52"/>
      <c r="D5244" s="56"/>
      <c r="F5244"/>
    </row>
    <row r="5245" spans="2:6" x14ac:dyDescent="0.25">
      <c r="B5245" s="55"/>
      <c r="C5245" s="52"/>
      <c r="D5245" s="56"/>
      <c r="F5245"/>
    </row>
    <row r="5246" spans="2:6" x14ac:dyDescent="0.25">
      <c r="B5246" s="55"/>
      <c r="C5246" s="52"/>
      <c r="D5246" s="56"/>
      <c r="F5246"/>
    </row>
    <row r="5247" spans="2:6" x14ac:dyDescent="0.25">
      <c r="B5247" s="55"/>
      <c r="C5247" s="52"/>
      <c r="D5247" s="56"/>
      <c r="F5247"/>
    </row>
    <row r="5248" spans="2:6" x14ac:dyDescent="0.25">
      <c r="B5248" s="55"/>
      <c r="C5248" s="52"/>
      <c r="D5248" s="56"/>
      <c r="F5248"/>
    </row>
    <row r="5249" spans="2:6" x14ac:dyDescent="0.25">
      <c r="B5249" s="55"/>
      <c r="C5249" s="52"/>
      <c r="D5249" s="56"/>
      <c r="F5249"/>
    </row>
    <row r="5250" spans="2:6" x14ac:dyDescent="0.25">
      <c r="B5250" s="55"/>
      <c r="C5250" s="52"/>
      <c r="D5250" s="56"/>
      <c r="F5250"/>
    </row>
    <row r="5251" spans="2:6" x14ac:dyDescent="0.25">
      <c r="B5251" s="55"/>
      <c r="C5251" s="52"/>
      <c r="D5251" s="56"/>
      <c r="F5251"/>
    </row>
    <row r="5252" spans="2:6" x14ac:dyDescent="0.25">
      <c r="B5252" s="55"/>
      <c r="C5252" s="52"/>
      <c r="D5252" s="56"/>
      <c r="F5252"/>
    </row>
    <row r="5253" spans="2:6" x14ac:dyDescent="0.25">
      <c r="B5253" s="55"/>
      <c r="C5253" s="52"/>
      <c r="D5253" s="56"/>
      <c r="F5253"/>
    </row>
    <row r="5254" spans="2:6" x14ac:dyDescent="0.25">
      <c r="B5254" s="55"/>
      <c r="C5254" s="52"/>
      <c r="D5254" s="56"/>
      <c r="F5254"/>
    </row>
    <row r="5255" spans="2:6" x14ac:dyDescent="0.25">
      <c r="B5255" s="55"/>
      <c r="C5255" s="52"/>
      <c r="D5255" s="56"/>
      <c r="F5255"/>
    </row>
    <row r="5256" spans="2:6" x14ac:dyDescent="0.25">
      <c r="B5256" s="55"/>
      <c r="C5256" s="52"/>
      <c r="D5256" s="56"/>
      <c r="F5256"/>
    </row>
    <row r="5257" spans="2:6" x14ac:dyDescent="0.25">
      <c r="B5257" s="55"/>
      <c r="C5257" s="52"/>
      <c r="D5257" s="56"/>
      <c r="F5257"/>
    </row>
    <row r="5258" spans="2:6" x14ac:dyDescent="0.25">
      <c r="B5258" s="55"/>
      <c r="C5258" s="52"/>
      <c r="D5258" s="56"/>
      <c r="F5258"/>
    </row>
    <row r="5259" spans="2:6" x14ac:dyDescent="0.25">
      <c r="B5259" s="55"/>
      <c r="C5259" s="52"/>
      <c r="D5259" s="56"/>
      <c r="F5259"/>
    </row>
    <row r="5260" spans="2:6" x14ac:dyDescent="0.25">
      <c r="B5260" s="55"/>
      <c r="C5260" s="52"/>
      <c r="D5260" s="56"/>
      <c r="F5260"/>
    </row>
    <row r="5261" spans="2:6" x14ac:dyDescent="0.25">
      <c r="B5261" s="55"/>
      <c r="C5261" s="52"/>
      <c r="D5261" s="56"/>
      <c r="F5261"/>
    </row>
    <row r="5262" spans="2:6" x14ac:dyDescent="0.25">
      <c r="B5262" s="55"/>
      <c r="C5262" s="52"/>
      <c r="D5262" s="56"/>
      <c r="F5262"/>
    </row>
    <row r="5263" spans="2:6" x14ac:dyDescent="0.25">
      <c r="B5263" s="55"/>
      <c r="C5263" s="52"/>
      <c r="D5263" s="56"/>
      <c r="F5263"/>
    </row>
    <row r="5264" spans="2:6" x14ac:dyDescent="0.25">
      <c r="B5264" s="55"/>
      <c r="C5264" s="52"/>
      <c r="D5264" s="56"/>
      <c r="F5264"/>
    </row>
    <row r="5265" spans="2:6" x14ac:dyDescent="0.25">
      <c r="B5265" s="55"/>
      <c r="C5265" s="52"/>
      <c r="D5265" s="56"/>
      <c r="F5265"/>
    </row>
    <row r="5266" spans="2:6" x14ac:dyDescent="0.25">
      <c r="B5266" s="55"/>
      <c r="C5266" s="52"/>
      <c r="D5266" s="56"/>
      <c r="F5266"/>
    </row>
    <row r="5267" spans="2:6" x14ac:dyDescent="0.25">
      <c r="B5267" s="55"/>
      <c r="C5267" s="52"/>
      <c r="D5267" s="56"/>
      <c r="F5267"/>
    </row>
    <row r="5268" spans="2:6" x14ac:dyDescent="0.25">
      <c r="B5268" s="55"/>
      <c r="C5268" s="52"/>
      <c r="D5268" s="56"/>
      <c r="F5268"/>
    </row>
    <row r="5269" spans="2:6" x14ac:dyDescent="0.25">
      <c r="B5269" s="55"/>
      <c r="C5269" s="52"/>
      <c r="D5269" s="56"/>
      <c r="F5269"/>
    </row>
    <row r="5270" spans="2:6" x14ac:dyDescent="0.25">
      <c r="B5270" s="55"/>
      <c r="C5270" s="52"/>
      <c r="D5270" s="56"/>
      <c r="F5270"/>
    </row>
    <row r="5271" spans="2:6" x14ac:dyDescent="0.25">
      <c r="B5271" s="55"/>
      <c r="C5271" s="52"/>
      <c r="D5271" s="56"/>
      <c r="F5271"/>
    </row>
    <row r="5272" spans="2:6" x14ac:dyDescent="0.25">
      <c r="B5272" s="55"/>
      <c r="C5272" s="52"/>
      <c r="D5272" s="56"/>
      <c r="F5272"/>
    </row>
    <row r="5273" spans="2:6" x14ac:dyDescent="0.25">
      <c r="B5273" s="55"/>
      <c r="C5273" s="52"/>
      <c r="D5273" s="56"/>
      <c r="F5273"/>
    </row>
    <row r="5274" spans="2:6" x14ac:dyDescent="0.25">
      <c r="B5274" s="55"/>
      <c r="C5274" s="52"/>
      <c r="D5274" s="56"/>
      <c r="F5274"/>
    </row>
    <row r="5275" spans="2:6" x14ac:dyDescent="0.25">
      <c r="B5275" s="55"/>
      <c r="C5275" s="52"/>
      <c r="D5275" s="56"/>
      <c r="F5275"/>
    </row>
    <row r="5276" spans="2:6" x14ac:dyDescent="0.25">
      <c r="B5276" s="55"/>
      <c r="C5276" s="52"/>
      <c r="D5276" s="56"/>
      <c r="F5276"/>
    </row>
    <row r="5277" spans="2:6" x14ac:dyDescent="0.25">
      <c r="B5277" s="55"/>
      <c r="C5277" s="52"/>
      <c r="D5277" s="56"/>
      <c r="F5277"/>
    </row>
    <row r="5278" spans="2:6" x14ac:dyDescent="0.25">
      <c r="B5278" s="55"/>
      <c r="C5278" s="52"/>
      <c r="D5278" s="56"/>
      <c r="F5278"/>
    </row>
    <row r="5279" spans="2:6" x14ac:dyDescent="0.25">
      <c r="B5279" s="55"/>
      <c r="C5279" s="52"/>
      <c r="D5279" s="56"/>
      <c r="F5279"/>
    </row>
    <row r="5280" spans="2:6" x14ac:dyDescent="0.25">
      <c r="B5280" s="55"/>
      <c r="C5280" s="52"/>
      <c r="D5280" s="56"/>
      <c r="F5280"/>
    </row>
    <row r="5281" spans="2:6" x14ac:dyDescent="0.25">
      <c r="B5281" s="55"/>
      <c r="C5281" s="52"/>
      <c r="D5281" s="56"/>
      <c r="F5281"/>
    </row>
    <row r="5282" spans="2:6" x14ac:dyDescent="0.25">
      <c r="B5282" s="55"/>
      <c r="C5282" s="52"/>
      <c r="D5282" s="56"/>
      <c r="F5282"/>
    </row>
    <row r="5283" spans="2:6" x14ac:dyDescent="0.25">
      <c r="B5283" s="55"/>
      <c r="C5283" s="52"/>
      <c r="D5283" s="56"/>
      <c r="F5283"/>
    </row>
    <row r="5284" spans="2:6" x14ac:dyDescent="0.25">
      <c r="B5284" s="55"/>
      <c r="C5284" s="52"/>
      <c r="D5284" s="56"/>
      <c r="F5284"/>
    </row>
    <row r="5285" spans="2:6" x14ac:dyDescent="0.25">
      <c r="B5285" s="55"/>
      <c r="C5285" s="52"/>
      <c r="D5285" s="56"/>
      <c r="F5285"/>
    </row>
    <row r="5286" spans="2:6" x14ac:dyDescent="0.25">
      <c r="B5286" s="55"/>
      <c r="C5286" s="52"/>
      <c r="D5286" s="56"/>
      <c r="F5286"/>
    </row>
    <row r="5287" spans="2:6" x14ac:dyDescent="0.25">
      <c r="B5287" s="55"/>
      <c r="C5287" s="52"/>
      <c r="D5287" s="56"/>
      <c r="F5287"/>
    </row>
    <row r="5288" spans="2:6" x14ac:dyDescent="0.25">
      <c r="B5288" s="55"/>
      <c r="C5288" s="52"/>
      <c r="D5288" s="56"/>
      <c r="F5288"/>
    </row>
    <row r="5289" spans="2:6" x14ac:dyDescent="0.25">
      <c r="B5289" s="55"/>
      <c r="C5289" s="52"/>
      <c r="D5289" s="56"/>
      <c r="F5289"/>
    </row>
    <row r="5290" spans="2:6" x14ac:dyDescent="0.25">
      <c r="B5290" s="55"/>
      <c r="C5290" s="52"/>
      <c r="D5290" s="56"/>
      <c r="F5290"/>
    </row>
    <row r="5291" spans="2:6" x14ac:dyDescent="0.25">
      <c r="B5291" s="55"/>
      <c r="C5291" s="52"/>
      <c r="D5291" s="56"/>
      <c r="F5291"/>
    </row>
    <row r="5292" spans="2:6" x14ac:dyDescent="0.25">
      <c r="B5292" s="55"/>
      <c r="C5292" s="52"/>
      <c r="D5292" s="56"/>
      <c r="F5292"/>
    </row>
    <row r="5293" spans="2:6" x14ac:dyDescent="0.25">
      <c r="B5293" s="55"/>
      <c r="C5293" s="52"/>
      <c r="D5293" s="56"/>
      <c r="F5293"/>
    </row>
    <row r="5294" spans="2:6" x14ac:dyDescent="0.25">
      <c r="B5294" s="55"/>
      <c r="C5294" s="52"/>
      <c r="D5294" s="56"/>
      <c r="F5294"/>
    </row>
    <row r="5295" spans="2:6" x14ac:dyDescent="0.25">
      <c r="B5295" s="55"/>
      <c r="C5295" s="52"/>
      <c r="D5295" s="56"/>
      <c r="F5295"/>
    </row>
    <row r="5296" spans="2:6" x14ac:dyDescent="0.25">
      <c r="B5296" s="55"/>
      <c r="C5296" s="52"/>
      <c r="D5296" s="56"/>
      <c r="F5296"/>
    </row>
    <row r="5297" spans="2:6" x14ac:dyDescent="0.25">
      <c r="B5297" s="55"/>
      <c r="C5297" s="52"/>
      <c r="D5297" s="56"/>
      <c r="F5297"/>
    </row>
    <row r="5298" spans="2:6" x14ac:dyDescent="0.25">
      <c r="B5298" s="55"/>
      <c r="C5298" s="52"/>
      <c r="D5298" s="56"/>
      <c r="F5298"/>
    </row>
    <row r="5299" spans="2:6" x14ac:dyDescent="0.25">
      <c r="B5299" s="55"/>
      <c r="C5299" s="52"/>
      <c r="D5299" s="56"/>
      <c r="F5299"/>
    </row>
    <row r="5300" spans="2:6" x14ac:dyDescent="0.25">
      <c r="B5300" s="55"/>
      <c r="C5300" s="52"/>
      <c r="D5300" s="56"/>
      <c r="F5300"/>
    </row>
    <row r="5301" spans="2:6" x14ac:dyDescent="0.25">
      <c r="B5301" s="55"/>
      <c r="C5301" s="52"/>
      <c r="D5301" s="56"/>
      <c r="F5301"/>
    </row>
    <row r="5302" spans="2:6" x14ac:dyDescent="0.25">
      <c r="B5302" s="55"/>
      <c r="C5302" s="52"/>
      <c r="D5302" s="56"/>
      <c r="F5302"/>
    </row>
    <row r="5303" spans="2:6" x14ac:dyDescent="0.25">
      <c r="B5303" s="55"/>
      <c r="C5303" s="52"/>
      <c r="D5303" s="56"/>
      <c r="F5303"/>
    </row>
    <row r="5304" spans="2:6" x14ac:dyDescent="0.25">
      <c r="B5304" s="55"/>
      <c r="C5304" s="52"/>
      <c r="D5304" s="56"/>
      <c r="F5304"/>
    </row>
    <row r="5305" spans="2:6" x14ac:dyDescent="0.25">
      <c r="B5305" s="55"/>
      <c r="C5305" s="52"/>
      <c r="D5305" s="56"/>
      <c r="F5305"/>
    </row>
    <row r="5306" spans="2:6" x14ac:dyDescent="0.25">
      <c r="B5306" s="55"/>
      <c r="C5306" s="52"/>
      <c r="D5306" s="56"/>
      <c r="F5306"/>
    </row>
    <row r="5307" spans="2:6" x14ac:dyDescent="0.25">
      <c r="B5307" s="55"/>
      <c r="C5307" s="52"/>
      <c r="D5307" s="56"/>
      <c r="F5307"/>
    </row>
    <row r="5308" spans="2:6" x14ac:dyDescent="0.25">
      <c r="B5308" s="55"/>
      <c r="C5308" s="52"/>
      <c r="D5308" s="56"/>
      <c r="F5308"/>
    </row>
    <row r="5309" spans="2:6" x14ac:dyDescent="0.25">
      <c r="B5309" s="55"/>
      <c r="C5309" s="52"/>
      <c r="D5309" s="56"/>
      <c r="F5309"/>
    </row>
    <row r="5310" spans="2:6" x14ac:dyDescent="0.25">
      <c r="B5310" s="55"/>
      <c r="C5310" s="52"/>
      <c r="D5310" s="56"/>
      <c r="F5310"/>
    </row>
    <row r="5311" spans="2:6" x14ac:dyDescent="0.25">
      <c r="B5311" s="55"/>
      <c r="C5311" s="52"/>
      <c r="D5311" s="56"/>
      <c r="F5311"/>
    </row>
    <row r="5312" spans="2:6" x14ac:dyDescent="0.25">
      <c r="B5312" s="55"/>
      <c r="C5312" s="52"/>
      <c r="D5312" s="56"/>
      <c r="F5312"/>
    </row>
    <row r="5313" spans="2:6" x14ac:dyDescent="0.25">
      <c r="B5313" s="55"/>
      <c r="C5313" s="52"/>
      <c r="D5313" s="56"/>
      <c r="F5313"/>
    </row>
    <row r="5314" spans="2:6" x14ac:dyDescent="0.25">
      <c r="B5314" s="55"/>
      <c r="C5314" s="52"/>
      <c r="D5314" s="56"/>
      <c r="F5314"/>
    </row>
    <row r="5315" spans="2:6" x14ac:dyDescent="0.25">
      <c r="B5315" s="55"/>
      <c r="C5315" s="52"/>
      <c r="D5315" s="56"/>
      <c r="F5315"/>
    </row>
    <row r="5316" spans="2:6" x14ac:dyDescent="0.25">
      <c r="B5316" s="55"/>
      <c r="C5316" s="52"/>
      <c r="D5316" s="56"/>
      <c r="F5316"/>
    </row>
    <row r="5317" spans="2:6" x14ac:dyDescent="0.25">
      <c r="B5317" s="55"/>
      <c r="C5317" s="52"/>
      <c r="D5317" s="56"/>
      <c r="F5317"/>
    </row>
    <row r="5318" spans="2:6" x14ac:dyDescent="0.25">
      <c r="B5318" s="55"/>
      <c r="C5318" s="52"/>
      <c r="D5318" s="56"/>
      <c r="F5318"/>
    </row>
    <row r="5319" spans="2:6" x14ac:dyDescent="0.25">
      <c r="B5319" s="55"/>
      <c r="C5319" s="52"/>
      <c r="D5319" s="56"/>
      <c r="F5319"/>
    </row>
    <row r="5320" spans="2:6" x14ac:dyDescent="0.25">
      <c r="B5320" s="55"/>
      <c r="C5320" s="52"/>
      <c r="D5320" s="56"/>
      <c r="F5320"/>
    </row>
    <row r="5321" spans="2:6" x14ac:dyDescent="0.25">
      <c r="B5321" s="55"/>
      <c r="C5321" s="52"/>
      <c r="D5321" s="56"/>
      <c r="F5321"/>
    </row>
    <row r="5322" spans="2:6" x14ac:dyDescent="0.25">
      <c r="B5322" s="55"/>
      <c r="C5322" s="52"/>
      <c r="D5322" s="56"/>
      <c r="F5322"/>
    </row>
    <row r="5323" spans="2:6" x14ac:dyDescent="0.25">
      <c r="B5323" s="55"/>
      <c r="C5323" s="52"/>
      <c r="D5323" s="56"/>
      <c r="F5323"/>
    </row>
    <row r="5324" spans="2:6" x14ac:dyDescent="0.25">
      <c r="B5324" s="55"/>
      <c r="C5324" s="52"/>
      <c r="D5324" s="56"/>
      <c r="F5324"/>
    </row>
    <row r="5325" spans="2:6" x14ac:dyDescent="0.25">
      <c r="B5325" s="55"/>
      <c r="C5325" s="52"/>
      <c r="D5325" s="56"/>
      <c r="F5325"/>
    </row>
    <row r="5326" spans="2:6" x14ac:dyDescent="0.25">
      <c r="B5326" s="55"/>
      <c r="C5326" s="52"/>
      <c r="D5326" s="56"/>
      <c r="F5326"/>
    </row>
    <row r="5327" spans="2:6" x14ac:dyDescent="0.25">
      <c r="B5327" s="55"/>
      <c r="C5327" s="52"/>
      <c r="D5327" s="56"/>
      <c r="F5327"/>
    </row>
    <row r="5328" spans="2:6" x14ac:dyDescent="0.25">
      <c r="B5328" s="55"/>
      <c r="C5328" s="52"/>
      <c r="D5328" s="56"/>
      <c r="F5328"/>
    </row>
    <row r="5329" spans="2:6" x14ac:dyDescent="0.25">
      <c r="B5329" s="55"/>
      <c r="C5329" s="52"/>
      <c r="D5329" s="56"/>
      <c r="F5329"/>
    </row>
    <row r="5330" spans="2:6" x14ac:dyDescent="0.25">
      <c r="B5330" s="55"/>
      <c r="C5330" s="52"/>
      <c r="D5330" s="56"/>
      <c r="F5330"/>
    </row>
    <row r="5331" spans="2:6" x14ac:dyDescent="0.25">
      <c r="B5331" s="55"/>
      <c r="C5331" s="52"/>
      <c r="D5331" s="56"/>
      <c r="F5331"/>
    </row>
    <row r="5332" spans="2:6" x14ac:dyDescent="0.25">
      <c r="B5332" s="55"/>
      <c r="C5332" s="52"/>
      <c r="D5332" s="56"/>
      <c r="F5332"/>
    </row>
    <row r="5333" spans="2:6" x14ac:dyDescent="0.25">
      <c r="B5333" s="55"/>
      <c r="C5333" s="52"/>
      <c r="D5333" s="56"/>
      <c r="F5333"/>
    </row>
    <row r="5334" spans="2:6" x14ac:dyDescent="0.25">
      <c r="B5334" s="55"/>
      <c r="C5334" s="52"/>
      <c r="D5334" s="56"/>
      <c r="F5334"/>
    </row>
    <row r="5335" spans="2:6" x14ac:dyDescent="0.25">
      <c r="B5335" s="55"/>
      <c r="C5335" s="52"/>
      <c r="D5335" s="56"/>
      <c r="F5335"/>
    </row>
    <row r="5336" spans="2:6" x14ac:dyDescent="0.25">
      <c r="B5336" s="55"/>
      <c r="C5336" s="52"/>
      <c r="D5336" s="56"/>
      <c r="F5336"/>
    </row>
    <row r="5337" spans="2:6" x14ac:dyDescent="0.25">
      <c r="B5337" s="55"/>
      <c r="C5337" s="52"/>
      <c r="D5337" s="56"/>
      <c r="F5337"/>
    </row>
    <row r="5338" spans="2:6" x14ac:dyDescent="0.25">
      <c r="B5338" s="55"/>
      <c r="C5338" s="52"/>
      <c r="D5338" s="56"/>
      <c r="F5338"/>
    </row>
    <row r="5339" spans="2:6" x14ac:dyDescent="0.25">
      <c r="B5339" s="55"/>
      <c r="C5339" s="52"/>
      <c r="D5339" s="56"/>
      <c r="F5339"/>
    </row>
    <row r="5340" spans="2:6" x14ac:dyDescent="0.25">
      <c r="B5340" s="55"/>
      <c r="C5340" s="52"/>
      <c r="D5340" s="56"/>
      <c r="F5340"/>
    </row>
    <row r="5341" spans="2:6" x14ac:dyDescent="0.25">
      <c r="B5341" s="55"/>
      <c r="C5341" s="52"/>
      <c r="D5341" s="56"/>
      <c r="F5341"/>
    </row>
    <row r="5342" spans="2:6" x14ac:dyDescent="0.25">
      <c r="B5342" s="55"/>
      <c r="C5342" s="52"/>
      <c r="D5342" s="56"/>
      <c r="F5342"/>
    </row>
    <row r="5343" spans="2:6" x14ac:dyDescent="0.25">
      <c r="B5343" s="55"/>
      <c r="C5343" s="52"/>
      <c r="D5343" s="56"/>
      <c r="F5343"/>
    </row>
    <row r="5344" spans="2:6" x14ac:dyDescent="0.25">
      <c r="B5344" s="55"/>
      <c r="C5344" s="52"/>
      <c r="D5344" s="56"/>
      <c r="F5344"/>
    </row>
    <row r="5345" spans="2:6" x14ac:dyDescent="0.25">
      <c r="B5345" s="55"/>
      <c r="C5345" s="52"/>
      <c r="D5345" s="56"/>
      <c r="F5345"/>
    </row>
    <row r="5346" spans="2:6" x14ac:dyDescent="0.25">
      <c r="B5346" s="55"/>
      <c r="C5346" s="52"/>
      <c r="D5346" s="56"/>
      <c r="F5346"/>
    </row>
    <row r="5347" spans="2:6" x14ac:dyDescent="0.25">
      <c r="B5347" s="55"/>
      <c r="C5347" s="52"/>
      <c r="D5347" s="56"/>
      <c r="F5347"/>
    </row>
    <row r="5348" spans="2:6" x14ac:dyDescent="0.25">
      <c r="B5348" s="55"/>
      <c r="C5348" s="52"/>
      <c r="D5348" s="56"/>
      <c r="F5348"/>
    </row>
    <row r="5349" spans="2:6" x14ac:dyDescent="0.25">
      <c r="B5349" s="55"/>
      <c r="C5349" s="52"/>
      <c r="D5349" s="56"/>
      <c r="F5349"/>
    </row>
    <row r="5350" spans="2:6" x14ac:dyDescent="0.25">
      <c r="B5350" s="55"/>
      <c r="C5350" s="52"/>
      <c r="D5350" s="56"/>
      <c r="F5350"/>
    </row>
    <row r="5351" spans="2:6" x14ac:dyDescent="0.25">
      <c r="B5351" s="55"/>
      <c r="C5351" s="52"/>
      <c r="D5351" s="56"/>
      <c r="F5351"/>
    </row>
    <row r="5352" spans="2:6" x14ac:dyDescent="0.25">
      <c r="B5352" s="55"/>
      <c r="C5352" s="52"/>
      <c r="D5352" s="56"/>
      <c r="F5352"/>
    </row>
    <row r="5353" spans="2:6" x14ac:dyDescent="0.25">
      <c r="B5353" s="55"/>
      <c r="C5353" s="52"/>
      <c r="D5353" s="56"/>
      <c r="F5353"/>
    </row>
    <row r="5354" spans="2:6" x14ac:dyDescent="0.25">
      <c r="B5354" s="55"/>
      <c r="C5354" s="52"/>
      <c r="D5354" s="56"/>
      <c r="F5354"/>
    </row>
    <row r="5355" spans="2:6" x14ac:dyDescent="0.25">
      <c r="B5355" s="55"/>
      <c r="C5355" s="52"/>
      <c r="D5355" s="56"/>
      <c r="F5355"/>
    </row>
    <row r="5356" spans="2:6" x14ac:dyDescent="0.25">
      <c r="B5356" s="55"/>
      <c r="C5356" s="52"/>
      <c r="D5356" s="56"/>
      <c r="F5356"/>
    </row>
    <row r="5357" spans="2:6" x14ac:dyDescent="0.25">
      <c r="B5357" s="55"/>
      <c r="C5357" s="52"/>
      <c r="D5357" s="56"/>
      <c r="F5357"/>
    </row>
    <row r="5358" spans="2:6" x14ac:dyDescent="0.25">
      <c r="B5358" s="55"/>
      <c r="C5358" s="52"/>
      <c r="D5358" s="56"/>
      <c r="F5358"/>
    </row>
    <row r="5359" spans="2:6" x14ac:dyDescent="0.25">
      <c r="B5359" s="55"/>
      <c r="C5359" s="52"/>
      <c r="D5359" s="56"/>
      <c r="F5359"/>
    </row>
    <row r="5360" spans="2:6" x14ac:dyDescent="0.25">
      <c r="B5360" s="55"/>
      <c r="C5360" s="52"/>
      <c r="D5360" s="56"/>
      <c r="F5360"/>
    </row>
    <row r="5361" spans="2:6" x14ac:dyDescent="0.25">
      <c r="B5361" s="55"/>
      <c r="C5361" s="52"/>
      <c r="D5361" s="56"/>
      <c r="F5361"/>
    </row>
    <row r="5362" spans="2:6" x14ac:dyDescent="0.25">
      <c r="B5362" s="55"/>
      <c r="C5362" s="52"/>
      <c r="D5362" s="56"/>
      <c r="F5362"/>
    </row>
    <row r="5363" spans="2:6" x14ac:dyDescent="0.25">
      <c r="B5363" s="55"/>
      <c r="C5363" s="52"/>
      <c r="D5363" s="56"/>
      <c r="F5363"/>
    </row>
    <row r="5364" spans="2:6" x14ac:dyDescent="0.25">
      <c r="B5364" s="55"/>
      <c r="C5364" s="52"/>
      <c r="D5364" s="56"/>
      <c r="F5364"/>
    </row>
    <row r="5365" spans="2:6" x14ac:dyDescent="0.25">
      <c r="B5365" s="55"/>
      <c r="C5365" s="52"/>
      <c r="D5365" s="56"/>
      <c r="F5365"/>
    </row>
    <row r="5366" spans="2:6" x14ac:dyDescent="0.25">
      <c r="B5366" s="55"/>
      <c r="C5366" s="52"/>
      <c r="D5366" s="56"/>
      <c r="F5366"/>
    </row>
    <row r="5367" spans="2:6" x14ac:dyDescent="0.25">
      <c r="B5367" s="55"/>
      <c r="C5367" s="52"/>
      <c r="D5367" s="56"/>
      <c r="F5367"/>
    </row>
    <row r="5368" spans="2:6" x14ac:dyDescent="0.25">
      <c r="B5368" s="55"/>
      <c r="C5368" s="52"/>
      <c r="D5368" s="56"/>
      <c r="F5368"/>
    </row>
    <row r="5369" spans="2:6" x14ac:dyDescent="0.25">
      <c r="B5369" s="55"/>
      <c r="C5369" s="52"/>
      <c r="D5369" s="56"/>
      <c r="F5369"/>
    </row>
    <row r="5370" spans="2:6" x14ac:dyDescent="0.25">
      <c r="B5370" s="55"/>
      <c r="C5370" s="52"/>
      <c r="D5370" s="56"/>
      <c r="F5370"/>
    </row>
    <row r="5371" spans="2:6" x14ac:dyDescent="0.25">
      <c r="B5371" s="55"/>
      <c r="C5371" s="52"/>
      <c r="D5371" s="56"/>
      <c r="F5371"/>
    </row>
    <row r="5372" spans="2:6" x14ac:dyDescent="0.25">
      <c r="B5372" s="55"/>
      <c r="C5372" s="52"/>
      <c r="D5372" s="56"/>
      <c r="F5372"/>
    </row>
    <row r="5373" spans="2:6" x14ac:dyDescent="0.25">
      <c r="B5373" s="55"/>
      <c r="C5373" s="52"/>
      <c r="D5373" s="56"/>
      <c r="F5373"/>
    </row>
    <row r="5374" spans="2:6" x14ac:dyDescent="0.25">
      <c r="B5374" s="55"/>
      <c r="C5374" s="52"/>
      <c r="D5374" s="56"/>
      <c r="F5374"/>
    </row>
    <row r="5375" spans="2:6" x14ac:dyDescent="0.25">
      <c r="B5375" s="55"/>
      <c r="C5375" s="52"/>
      <c r="D5375" s="56"/>
      <c r="F5375"/>
    </row>
    <row r="5376" spans="2:6" x14ac:dyDescent="0.25">
      <c r="B5376" s="55"/>
      <c r="C5376" s="52"/>
      <c r="D5376" s="56"/>
      <c r="F5376"/>
    </row>
    <row r="5377" spans="2:6" x14ac:dyDescent="0.25">
      <c r="B5377" s="55"/>
      <c r="C5377" s="52"/>
      <c r="D5377" s="56"/>
      <c r="F5377"/>
    </row>
    <row r="5378" spans="2:6" x14ac:dyDescent="0.25">
      <c r="B5378" s="55"/>
      <c r="C5378" s="52"/>
      <c r="D5378" s="56"/>
      <c r="F5378"/>
    </row>
    <row r="5379" spans="2:6" x14ac:dyDescent="0.25">
      <c r="B5379" s="55"/>
      <c r="C5379" s="52"/>
      <c r="D5379" s="56"/>
      <c r="F5379"/>
    </row>
    <row r="5380" spans="2:6" x14ac:dyDescent="0.25">
      <c r="B5380" s="55"/>
      <c r="C5380" s="52"/>
      <c r="D5380" s="56"/>
      <c r="F5380"/>
    </row>
    <row r="5381" spans="2:6" x14ac:dyDescent="0.25">
      <c r="B5381" s="55"/>
      <c r="C5381" s="52"/>
      <c r="D5381" s="56"/>
      <c r="F5381"/>
    </row>
    <row r="5382" spans="2:6" x14ac:dyDescent="0.25">
      <c r="B5382" s="55"/>
      <c r="C5382" s="52"/>
      <c r="D5382" s="56"/>
      <c r="F5382"/>
    </row>
    <row r="5383" spans="2:6" x14ac:dyDescent="0.25">
      <c r="B5383" s="55"/>
      <c r="C5383" s="52"/>
      <c r="D5383" s="56"/>
      <c r="F5383"/>
    </row>
    <row r="5384" spans="2:6" x14ac:dyDescent="0.25">
      <c r="B5384" s="55"/>
      <c r="C5384" s="52"/>
      <c r="D5384" s="56"/>
      <c r="F5384"/>
    </row>
    <row r="5385" spans="2:6" x14ac:dyDescent="0.25">
      <c r="B5385" s="55"/>
      <c r="C5385" s="52"/>
      <c r="D5385" s="56"/>
      <c r="F5385"/>
    </row>
    <row r="5386" spans="2:6" x14ac:dyDescent="0.25">
      <c r="B5386" s="55"/>
      <c r="C5386" s="52"/>
      <c r="D5386" s="56"/>
      <c r="F5386"/>
    </row>
    <row r="5387" spans="2:6" x14ac:dyDescent="0.25">
      <c r="B5387" s="55"/>
      <c r="C5387" s="52"/>
      <c r="D5387" s="56"/>
      <c r="F5387"/>
    </row>
    <row r="5388" spans="2:6" x14ac:dyDescent="0.25">
      <c r="B5388" s="55"/>
      <c r="C5388" s="52"/>
      <c r="D5388" s="56"/>
      <c r="F5388"/>
    </row>
    <row r="5389" spans="2:6" x14ac:dyDescent="0.25">
      <c r="B5389" s="55"/>
      <c r="C5389" s="52"/>
      <c r="D5389" s="56"/>
      <c r="F5389"/>
    </row>
    <row r="5390" spans="2:6" x14ac:dyDescent="0.25">
      <c r="B5390" s="55"/>
      <c r="C5390" s="52"/>
      <c r="D5390" s="56"/>
      <c r="F5390"/>
    </row>
    <row r="5391" spans="2:6" x14ac:dyDescent="0.25">
      <c r="B5391" s="55"/>
      <c r="C5391" s="52"/>
      <c r="D5391" s="56"/>
      <c r="F5391"/>
    </row>
    <row r="5392" spans="2:6" x14ac:dyDescent="0.25">
      <c r="B5392" s="55"/>
      <c r="C5392" s="52"/>
      <c r="D5392" s="56"/>
      <c r="F5392"/>
    </row>
    <row r="5393" spans="2:6" x14ac:dyDescent="0.25">
      <c r="B5393" s="55"/>
      <c r="C5393" s="52"/>
      <c r="D5393" s="56"/>
      <c r="F5393"/>
    </row>
    <row r="5394" spans="2:6" x14ac:dyDescent="0.25">
      <c r="B5394" s="55"/>
      <c r="C5394" s="52"/>
      <c r="D5394" s="56"/>
      <c r="F5394"/>
    </row>
    <row r="5395" spans="2:6" x14ac:dyDescent="0.25">
      <c r="B5395" s="55"/>
      <c r="C5395" s="52"/>
      <c r="D5395" s="56"/>
      <c r="F5395"/>
    </row>
    <row r="5396" spans="2:6" x14ac:dyDescent="0.25">
      <c r="B5396" s="55"/>
      <c r="C5396" s="52"/>
      <c r="D5396" s="56"/>
      <c r="F5396"/>
    </row>
    <row r="5397" spans="2:6" x14ac:dyDescent="0.25">
      <c r="B5397" s="55"/>
      <c r="C5397" s="52"/>
      <c r="D5397" s="56"/>
      <c r="F5397"/>
    </row>
    <row r="5398" spans="2:6" x14ac:dyDescent="0.25">
      <c r="B5398" s="55"/>
      <c r="C5398" s="52"/>
      <c r="D5398" s="56"/>
      <c r="F5398"/>
    </row>
    <row r="5399" spans="2:6" x14ac:dyDescent="0.25">
      <c r="B5399" s="55"/>
      <c r="C5399" s="52"/>
      <c r="D5399" s="56"/>
      <c r="F5399"/>
    </row>
    <row r="5400" spans="2:6" x14ac:dyDescent="0.25">
      <c r="B5400" s="55"/>
      <c r="C5400" s="52"/>
      <c r="D5400" s="56"/>
      <c r="F5400"/>
    </row>
    <row r="5401" spans="2:6" x14ac:dyDescent="0.25">
      <c r="B5401" s="55"/>
      <c r="C5401" s="52"/>
      <c r="D5401" s="56"/>
      <c r="F5401"/>
    </row>
    <row r="5402" spans="2:6" x14ac:dyDescent="0.25">
      <c r="B5402" s="55"/>
      <c r="C5402" s="52"/>
      <c r="D5402" s="56"/>
      <c r="F5402"/>
    </row>
    <row r="5403" spans="2:6" x14ac:dyDescent="0.25">
      <c r="B5403" s="55"/>
      <c r="C5403" s="52"/>
      <c r="D5403" s="56"/>
      <c r="F5403"/>
    </row>
    <row r="5404" spans="2:6" x14ac:dyDescent="0.25">
      <c r="B5404" s="55"/>
      <c r="C5404" s="52"/>
      <c r="D5404" s="56"/>
      <c r="F5404"/>
    </row>
    <row r="5405" spans="2:6" x14ac:dyDescent="0.25">
      <c r="B5405" s="55"/>
      <c r="C5405" s="52"/>
      <c r="D5405" s="56"/>
      <c r="F5405"/>
    </row>
    <row r="5406" spans="2:6" x14ac:dyDescent="0.25">
      <c r="B5406" s="55"/>
      <c r="C5406" s="52"/>
      <c r="D5406" s="56"/>
      <c r="F5406"/>
    </row>
    <row r="5407" spans="2:6" x14ac:dyDescent="0.25">
      <c r="B5407" s="55"/>
      <c r="C5407" s="52"/>
      <c r="D5407" s="56"/>
      <c r="F5407"/>
    </row>
    <row r="5408" spans="2:6" x14ac:dyDescent="0.25">
      <c r="B5408" s="55"/>
      <c r="C5408" s="52"/>
      <c r="D5408" s="56"/>
      <c r="F5408"/>
    </row>
    <row r="5409" spans="2:6" x14ac:dyDescent="0.25">
      <c r="B5409" s="55"/>
      <c r="C5409" s="52"/>
      <c r="D5409" s="56"/>
      <c r="F5409"/>
    </row>
    <row r="5410" spans="2:6" x14ac:dyDescent="0.25">
      <c r="B5410" s="55"/>
      <c r="C5410" s="52"/>
      <c r="D5410" s="56"/>
      <c r="F5410"/>
    </row>
    <row r="5411" spans="2:6" x14ac:dyDescent="0.25">
      <c r="B5411" s="55"/>
      <c r="C5411" s="52"/>
      <c r="D5411" s="56"/>
      <c r="F5411"/>
    </row>
    <row r="5412" spans="2:6" x14ac:dyDescent="0.25">
      <c r="B5412" s="55"/>
      <c r="C5412" s="52"/>
      <c r="D5412" s="56"/>
      <c r="F5412"/>
    </row>
    <row r="5413" spans="2:6" x14ac:dyDescent="0.25">
      <c r="B5413" s="55"/>
      <c r="C5413" s="52"/>
      <c r="D5413" s="56"/>
      <c r="F5413"/>
    </row>
    <row r="5414" spans="2:6" x14ac:dyDescent="0.25">
      <c r="B5414" s="55"/>
      <c r="C5414" s="52"/>
      <c r="D5414" s="56"/>
      <c r="F5414"/>
    </row>
    <row r="5415" spans="2:6" x14ac:dyDescent="0.25">
      <c r="B5415" s="55"/>
      <c r="C5415" s="52"/>
      <c r="D5415" s="56"/>
      <c r="F5415"/>
    </row>
    <row r="5416" spans="2:6" x14ac:dyDescent="0.25">
      <c r="B5416" s="55"/>
      <c r="C5416" s="52"/>
      <c r="D5416" s="56"/>
      <c r="F5416"/>
    </row>
    <row r="5417" spans="2:6" x14ac:dyDescent="0.25">
      <c r="B5417" s="55"/>
      <c r="C5417" s="52"/>
      <c r="D5417" s="56"/>
      <c r="F5417"/>
    </row>
    <row r="5418" spans="2:6" x14ac:dyDescent="0.25">
      <c r="B5418" s="55"/>
      <c r="C5418" s="52"/>
      <c r="D5418" s="56"/>
      <c r="F5418"/>
    </row>
    <row r="5419" spans="2:6" x14ac:dyDescent="0.25">
      <c r="B5419" s="55"/>
      <c r="C5419" s="52"/>
      <c r="D5419" s="56"/>
      <c r="F5419"/>
    </row>
    <row r="5420" spans="2:6" x14ac:dyDescent="0.25">
      <c r="B5420" s="55"/>
      <c r="C5420" s="52"/>
      <c r="D5420" s="56"/>
      <c r="F5420"/>
    </row>
    <row r="5421" spans="2:6" x14ac:dyDescent="0.25">
      <c r="B5421" s="55"/>
      <c r="C5421" s="52"/>
      <c r="D5421" s="56"/>
      <c r="F5421"/>
    </row>
    <row r="5422" spans="2:6" x14ac:dyDescent="0.25">
      <c r="B5422" s="55"/>
      <c r="C5422" s="52"/>
      <c r="D5422" s="56"/>
      <c r="F5422"/>
    </row>
    <row r="5423" spans="2:6" x14ac:dyDescent="0.25">
      <c r="B5423" s="55"/>
      <c r="C5423" s="52"/>
      <c r="D5423" s="56"/>
      <c r="F5423"/>
    </row>
    <row r="5424" spans="2:6" x14ac:dyDescent="0.25">
      <c r="B5424" s="55"/>
      <c r="C5424" s="52"/>
      <c r="D5424" s="56"/>
      <c r="F5424"/>
    </row>
    <row r="5425" spans="2:6" x14ac:dyDescent="0.25">
      <c r="B5425" s="55"/>
      <c r="C5425" s="52"/>
      <c r="D5425" s="56"/>
      <c r="F5425"/>
    </row>
    <row r="5426" spans="2:6" x14ac:dyDescent="0.25">
      <c r="B5426" s="55"/>
      <c r="C5426" s="52"/>
      <c r="D5426" s="56"/>
      <c r="F5426"/>
    </row>
    <row r="5427" spans="2:6" x14ac:dyDescent="0.25">
      <c r="B5427" s="55"/>
      <c r="C5427" s="52"/>
      <c r="D5427" s="56"/>
      <c r="F5427"/>
    </row>
    <row r="5428" spans="2:6" x14ac:dyDescent="0.25">
      <c r="B5428" s="55"/>
      <c r="C5428" s="52"/>
      <c r="D5428" s="56"/>
      <c r="F5428"/>
    </row>
    <row r="5429" spans="2:6" x14ac:dyDescent="0.25">
      <c r="B5429" s="55"/>
      <c r="C5429" s="52"/>
      <c r="D5429" s="56"/>
      <c r="F5429"/>
    </row>
    <row r="5430" spans="2:6" x14ac:dyDescent="0.25">
      <c r="B5430" s="55"/>
      <c r="C5430" s="52"/>
      <c r="D5430" s="56"/>
      <c r="F5430"/>
    </row>
    <row r="5431" spans="2:6" x14ac:dyDescent="0.25">
      <c r="B5431" s="55"/>
      <c r="C5431" s="52"/>
      <c r="D5431" s="56"/>
      <c r="F5431"/>
    </row>
    <row r="5432" spans="2:6" x14ac:dyDescent="0.25">
      <c r="B5432" s="55"/>
      <c r="C5432" s="52"/>
      <c r="D5432" s="56"/>
      <c r="F5432"/>
    </row>
    <row r="5433" spans="2:6" x14ac:dyDescent="0.25">
      <c r="B5433" s="55"/>
      <c r="C5433" s="52"/>
      <c r="D5433" s="56"/>
      <c r="F5433"/>
    </row>
    <row r="5434" spans="2:6" x14ac:dyDescent="0.25">
      <c r="B5434" s="55"/>
      <c r="C5434" s="52"/>
      <c r="D5434" s="56"/>
      <c r="F5434"/>
    </row>
    <row r="5435" spans="2:6" x14ac:dyDescent="0.25">
      <c r="B5435" s="55"/>
      <c r="C5435" s="52"/>
      <c r="D5435" s="56"/>
      <c r="F5435"/>
    </row>
    <row r="5436" spans="2:6" x14ac:dyDescent="0.25">
      <c r="B5436" s="55"/>
      <c r="C5436" s="52"/>
      <c r="D5436" s="56"/>
      <c r="F5436"/>
    </row>
    <row r="5437" spans="2:6" x14ac:dyDescent="0.25">
      <c r="B5437" s="55"/>
      <c r="C5437" s="52"/>
      <c r="D5437" s="56"/>
      <c r="F5437"/>
    </row>
    <row r="5438" spans="2:6" x14ac:dyDescent="0.25">
      <c r="B5438" s="55"/>
      <c r="C5438" s="52"/>
      <c r="D5438" s="56"/>
      <c r="F5438"/>
    </row>
    <row r="5439" spans="2:6" x14ac:dyDescent="0.25">
      <c r="B5439" s="55"/>
      <c r="C5439" s="52"/>
      <c r="D5439" s="56"/>
      <c r="F5439"/>
    </row>
    <row r="5440" spans="2:6" x14ac:dyDescent="0.25">
      <c r="B5440" s="55"/>
      <c r="C5440" s="52"/>
      <c r="D5440" s="56"/>
      <c r="F5440"/>
    </row>
    <row r="5441" spans="2:6" x14ac:dyDescent="0.25">
      <c r="B5441" s="55"/>
      <c r="C5441" s="52"/>
      <c r="D5441" s="56"/>
      <c r="F5441"/>
    </row>
    <row r="5442" spans="2:6" x14ac:dyDescent="0.25">
      <c r="B5442" s="55"/>
      <c r="C5442" s="52"/>
      <c r="D5442" s="56"/>
      <c r="F5442"/>
    </row>
    <row r="5443" spans="2:6" x14ac:dyDescent="0.25">
      <c r="B5443" s="55"/>
      <c r="C5443" s="52"/>
      <c r="D5443" s="56"/>
      <c r="F5443"/>
    </row>
    <row r="5444" spans="2:6" x14ac:dyDescent="0.25">
      <c r="B5444" s="55"/>
      <c r="C5444" s="52"/>
      <c r="D5444" s="56"/>
      <c r="F5444"/>
    </row>
    <row r="5445" spans="2:6" x14ac:dyDescent="0.25">
      <c r="B5445" s="55"/>
      <c r="C5445" s="52"/>
      <c r="D5445" s="56"/>
      <c r="F5445"/>
    </row>
    <row r="5446" spans="2:6" x14ac:dyDescent="0.25">
      <c r="B5446" s="55"/>
      <c r="C5446" s="52"/>
      <c r="D5446" s="56"/>
      <c r="F5446"/>
    </row>
    <row r="5447" spans="2:6" x14ac:dyDescent="0.25">
      <c r="B5447" s="55"/>
      <c r="C5447" s="52"/>
      <c r="D5447" s="56"/>
      <c r="F5447"/>
    </row>
    <row r="5448" spans="2:6" x14ac:dyDescent="0.25">
      <c r="B5448" s="55"/>
      <c r="C5448" s="52"/>
      <c r="D5448" s="56"/>
      <c r="F5448"/>
    </row>
    <row r="5449" spans="2:6" x14ac:dyDescent="0.25">
      <c r="B5449" s="55"/>
      <c r="C5449" s="52"/>
      <c r="D5449" s="56"/>
      <c r="F5449"/>
    </row>
    <row r="5450" spans="2:6" x14ac:dyDescent="0.25">
      <c r="B5450" s="55"/>
      <c r="C5450" s="52"/>
      <c r="D5450" s="56"/>
      <c r="F5450"/>
    </row>
    <row r="5451" spans="2:6" x14ac:dyDescent="0.25">
      <c r="B5451" s="55"/>
      <c r="C5451" s="52"/>
      <c r="D5451" s="56"/>
      <c r="F5451"/>
    </row>
    <row r="5452" spans="2:6" x14ac:dyDescent="0.25">
      <c r="B5452" s="55"/>
      <c r="C5452" s="52"/>
      <c r="D5452" s="56"/>
      <c r="F5452"/>
    </row>
    <row r="5453" spans="2:6" x14ac:dyDescent="0.25">
      <c r="B5453" s="55"/>
      <c r="C5453" s="52"/>
      <c r="D5453" s="56"/>
      <c r="F5453"/>
    </row>
    <row r="5454" spans="2:6" x14ac:dyDescent="0.25">
      <c r="B5454" s="55"/>
      <c r="C5454" s="52"/>
      <c r="D5454" s="56"/>
      <c r="F5454"/>
    </row>
    <row r="5455" spans="2:6" x14ac:dyDescent="0.25">
      <c r="B5455" s="55"/>
      <c r="C5455" s="52"/>
      <c r="D5455" s="56"/>
      <c r="F5455"/>
    </row>
    <row r="5456" spans="2:6" x14ac:dyDescent="0.25">
      <c r="B5456" s="55"/>
      <c r="C5456" s="52"/>
      <c r="D5456" s="56"/>
      <c r="F5456"/>
    </row>
    <row r="5457" spans="2:6" x14ac:dyDescent="0.25">
      <c r="B5457" s="55"/>
      <c r="C5457" s="52"/>
      <c r="D5457" s="56"/>
      <c r="F5457"/>
    </row>
    <row r="5458" spans="2:6" x14ac:dyDescent="0.25">
      <c r="B5458" s="55"/>
      <c r="C5458" s="52"/>
      <c r="D5458" s="56"/>
      <c r="F5458"/>
    </row>
    <row r="5459" spans="2:6" x14ac:dyDescent="0.25">
      <c r="B5459" s="55"/>
      <c r="C5459" s="52"/>
      <c r="D5459" s="56"/>
      <c r="F5459"/>
    </row>
    <row r="5460" spans="2:6" x14ac:dyDescent="0.25">
      <c r="B5460" s="55"/>
      <c r="C5460" s="52"/>
      <c r="D5460" s="56"/>
      <c r="F5460"/>
    </row>
    <row r="5461" spans="2:6" x14ac:dyDescent="0.25">
      <c r="B5461" s="55"/>
      <c r="C5461" s="52"/>
      <c r="D5461" s="56"/>
      <c r="F5461"/>
    </row>
    <row r="5462" spans="2:6" x14ac:dyDescent="0.25">
      <c r="B5462" s="55"/>
      <c r="C5462" s="52"/>
      <c r="D5462" s="56"/>
      <c r="F5462"/>
    </row>
    <row r="5463" spans="2:6" x14ac:dyDescent="0.25">
      <c r="B5463" s="55"/>
      <c r="C5463" s="52"/>
      <c r="D5463" s="56"/>
      <c r="F5463"/>
    </row>
    <row r="5464" spans="2:6" x14ac:dyDescent="0.25">
      <c r="B5464" s="55"/>
      <c r="C5464" s="52"/>
      <c r="D5464" s="56"/>
      <c r="F5464"/>
    </row>
    <row r="5465" spans="2:6" x14ac:dyDescent="0.25">
      <c r="B5465" s="55"/>
      <c r="C5465" s="52"/>
      <c r="D5465" s="56"/>
      <c r="F5465"/>
    </row>
    <row r="5466" spans="2:6" x14ac:dyDescent="0.25">
      <c r="B5466" s="55"/>
      <c r="C5466" s="52"/>
      <c r="D5466" s="56"/>
      <c r="F5466"/>
    </row>
    <row r="5467" spans="2:6" x14ac:dyDescent="0.25">
      <c r="B5467" s="55"/>
      <c r="C5467" s="52"/>
      <c r="D5467" s="56"/>
      <c r="F5467"/>
    </row>
    <row r="5468" spans="2:6" x14ac:dyDescent="0.25">
      <c r="B5468" s="55"/>
      <c r="C5468" s="52"/>
      <c r="D5468" s="56"/>
      <c r="F5468"/>
    </row>
    <row r="5469" spans="2:6" x14ac:dyDescent="0.25">
      <c r="B5469" s="55"/>
      <c r="C5469" s="52"/>
      <c r="D5469" s="56"/>
      <c r="F5469"/>
    </row>
    <row r="5470" spans="2:6" x14ac:dyDescent="0.25">
      <c r="B5470" s="55"/>
      <c r="C5470" s="52"/>
      <c r="D5470" s="56"/>
      <c r="F5470"/>
    </row>
    <row r="5471" spans="2:6" x14ac:dyDescent="0.25">
      <c r="B5471" s="55"/>
      <c r="C5471" s="52"/>
      <c r="D5471" s="56"/>
      <c r="F5471"/>
    </row>
    <row r="5472" spans="2:6" x14ac:dyDescent="0.25">
      <c r="B5472" s="55"/>
      <c r="C5472" s="52"/>
      <c r="D5472" s="56"/>
      <c r="F5472"/>
    </row>
    <row r="5473" spans="2:6" x14ac:dyDescent="0.25">
      <c r="B5473" s="55"/>
      <c r="C5473" s="52"/>
      <c r="D5473" s="56"/>
      <c r="F5473"/>
    </row>
    <row r="5474" spans="2:6" x14ac:dyDescent="0.25">
      <c r="B5474" s="55"/>
      <c r="C5474" s="52"/>
      <c r="D5474" s="56"/>
      <c r="F5474"/>
    </row>
    <row r="5475" spans="2:6" x14ac:dyDescent="0.25">
      <c r="B5475" s="55"/>
      <c r="C5475" s="52"/>
      <c r="D5475" s="56"/>
      <c r="F5475"/>
    </row>
    <row r="5476" spans="2:6" x14ac:dyDescent="0.25">
      <c r="B5476" s="55"/>
      <c r="C5476" s="52"/>
      <c r="D5476" s="56"/>
      <c r="F5476"/>
    </row>
    <row r="5477" spans="2:6" x14ac:dyDescent="0.25">
      <c r="B5477" s="55"/>
      <c r="C5477" s="52"/>
      <c r="D5477" s="56"/>
      <c r="F5477"/>
    </row>
    <row r="5478" spans="2:6" x14ac:dyDescent="0.25">
      <c r="B5478" s="55"/>
      <c r="C5478" s="52"/>
      <c r="D5478" s="56"/>
      <c r="F5478"/>
    </row>
    <row r="5479" spans="2:6" x14ac:dyDescent="0.25">
      <c r="B5479" s="55"/>
      <c r="C5479" s="52"/>
      <c r="D5479" s="56"/>
      <c r="F5479"/>
    </row>
    <row r="5480" spans="2:6" x14ac:dyDescent="0.25">
      <c r="B5480" s="55"/>
      <c r="C5480" s="52"/>
      <c r="D5480" s="56"/>
      <c r="F5480"/>
    </row>
    <row r="5481" spans="2:6" x14ac:dyDescent="0.25">
      <c r="B5481" s="55"/>
      <c r="C5481" s="52"/>
      <c r="D5481" s="56"/>
      <c r="F5481"/>
    </row>
    <row r="5482" spans="2:6" x14ac:dyDescent="0.25">
      <c r="B5482" s="55"/>
      <c r="C5482" s="52"/>
      <c r="D5482" s="56"/>
      <c r="F5482"/>
    </row>
    <row r="5483" spans="2:6" x14ac:dyDescent="0.25">
      <c r="B5483" s="55"/>
      <c r="C5483" s="52"/>
      <c r="D5483" s="56"/>
      <c r="F5483"/>
    </row>
    <row r="5484" spans="2:6" x14ac:dyDescent="0.25">
      <c r="B5484" s="55"/>
      <c r="C5484" s="52"/>
      <c r="D5484" s="56"/>
      <c r="F5484"/>
    </row>
    <row r="5485" spans="2:6" x14ac:dyDescent="0.25">
      <c r="B5485" s="55"/>
      <c r="C5485" s="52"/>
      <c r="D5485" s="56"/>
      <c r="F5485"/>
    </row>
    <row r="5486" spans="2:6" x14ac:dyDescent="0.25">
      <c r="B5486" s="55"/>
      <c r="C5486" s="52"/>
      <c r="D5486" s="56"/>
      <c r="F5486"/>
    </row>
    <row r="5487" spans="2:6" x14ac:dyDescent="0.25">
      <c r="B5487" s="55"/>
      <c r="C5487" s="52"/>
      <c r="D5487" s="56"/>
      <c r="F5487"/>
    </row>
    <row r="5488" spans="2:6" x14ac:dyDescent="0.25">
      <c r="B5488" s="55"/>
      <c r="C5488" s="52"/>
      <c r="D5488" s="56"/>
      <c r="F5488"/>
    </row>
    <row r="5489" spans="2:6" x14ac:dyDescent="0.25">
      <c r="B5489" s="55"/>
      <c r="C5489" s="52"/>
      <c r="D5489" s="56"/>
      <c r="F5489"/>
    </row>
    <row r="5490" spans="2:6" x14ac:dyDescent="0.25">
      <c r="B5490" s="55"/>
      <c r="C5490" s="52"/>
      <c r="D5490" s="56"/>
      <c r="F5490"/>
    </row>
    <row r="5491" spans="2:6" x14ac:dyDescent="0.25">
      <c r="B5491" s="55"/>
      <c r="C5491" s="52"/>
      <c r="D5491" s="56"/>
      <c r="F5491"/>
    </row>
    <row r="5492" spans="2:6" x14ac:dyDescent="0.25">
      <c r="B5492" s="55"/>
      <c r="C5492" s="52"/>
      <c r="D5492" s="56"/>
      <c r="F5492"/>
    </row>
    <row r="5493" spans="2:6" x14ac:dyDescent="0.25">
      <c r="B5493" s="55"/>
      <c r="C5493" s="52"/>
      <c r="D5493" s="56"/>
      <c r="F5493"/>
    </row>
    <row r="5494" spans="2:6" x14ac:dyDescent="0.25">
      <c r="B5494" s="55"/>
      <c r="C5494" s="52"/>
      <c r="D5494" s="56"/>
      <c r="F5494"/>
    </row>
    <row r="5495" spans="2:6" x14ac:dyDescent="0.25">
      <c r="B5495" s="55"/>
      <c r="C5495" s="52"/>
      <c r="D5495" s="56"/>
      <c r="F5495"/>
    </row>
    <row r="5496" spans="2:6" x14ac:dyDescent="0.25">
      <c r="B5496" s="55"/>
      <c r="C5496" s="52"/>
      <c r="D5496" s="56"/>
      <c r="F5496"/>
    </row>
    <row r="5497" spans="2:6" x14ac:dyDescent="0.25">
      <c r="B5497" s="55"/>
      <c r="C5497" s="52"/>
      <c r="D5497" s="56"/>
      <c r="F5497"/>
    </row>
    <row r="5498" spans="2:6" x14ac:dyDescent="0.25">
      <c r="B5498" s="55"/>
      <c r="C5498" s="52"/>
      <c r="D5498" s="56"/>
      <c r="F5498"/>
    </row>
    <row r="5499" spans="2:6" x14ac:dyDescent="0.25">
      <c r="B5499" s="55"/>
      <c r="C5499" s="52"/>
      <c r="D5499" s="56"/>
      <c r="F5499"/>
    </row>
    <row r="5500" spans="2:6" x14ac:dyDescent="0.25">
      <c r="B5500" s="55"/>
      <c r="C5500" s="52"/>
      <c r="D5500" s="56"/>
      <c r="F5500"/>
    </row>
    <row r="5501" spans="2:6" x14ac:dyDescent="0.25">
      <c r="B5501" s="55"/>
      <c r="C5501" s="52"/>
      <c r="D5501" s="56"/>
      <c r="F5501"/>
    </row>
    <row r="5502" spans="2:6" x14ac:dyDescent="0.25">
      <c r="B5502" s="55"/>
      <c r="C5502" s="52"/>
      <c r="D5502" s="56"/>
      <c r="F5502"/>
    </row>
    <row r="5503" spans="2:6" x14ac:dyDescent="0.25">
      <c r="B5503" s="55"/>
      <c r="C5503" s="52"/>
      <c r="D5503" s="56"/>
      <c r="F5503"/>
    </row>
    <row r="5504" spans="2:6" x14ac:dyDescent="0.25">
      <c r="B5504" s="55"/>
      <c r="C5504" s="52"/>
      <c r="D5504" s="56"/>
      <c r="F5504"/>
    </row>
    <row r="5505" spans="2:6" x14ac:dyDescent="0.25">
      <c r="B5505" s="55"/>
      <c r="C5505" s="52"/>
      <c r="D5505" s="56"/>
      <c r="F5505"/>
    </row>
    <row r="5506" spans="2:6" x14ac:dyDescent="0.25">
      <c r="B5506" s="55"/>
      <c r="C5506" s="52"/>
      <c r="D5506" s="56"/>
      <c r="F5506"/>
    </row>
    <row r="5507" spans="2:6" x14ac:dyDescent="0.25">
      <c r="B5507" s="55"/>
      <c r="C5507" s="52"/>
      <c r="D5507" s="56"/>
      <c r="F5507"/>
    </row>
    <row r="5508" spans="2:6" x14ac:dyDescent="0.25">
      <c r="B5508" s="55"/>
      <c r="C5508" s="52"/>
      <c r="D5508" s="56"/>
      <c r="F5508"/>
    </row>
    <row r="5509" spans="2:6" x14ac:dyDescent="0.25">
      <c r="B5509" s="55"/>
      <c r="C5509" s="52"/>
      <c r="D5509" s="56"/>
      <c r="F5509"/>
    </row>
    <row r="5510" spans="2:6" x14ac:dyDescent="0.25">
      <c r="B5510" s="55"/>
      <c r="C5510" s="52"/>
      <c r="D5510" s="56"/>
      <c r="F5510"/>
    </row>
    <row r="5511" spans="2:6" x14ac:dyDescent="0.25">
      <c r="B5511" s="55"/>
      <c r="C5511" s="52"/>
      <c r="D5511" s="56"/>
      <c r="F5511"/>
    </row>
    <row r="5512" spans="2:6" x14ac:dyDescent="0.25">
      <c r="B5512" s="55"/>
      <c r="C5512" s="52"/>
      <c r="D5512" s="56"/>
      <c r="F5512"/>
    </row>
    <row r="5513" spans="2:6" x14ac:dyDescent="0.25">
      <c r="B5513" s="55"/>
      <c r="C5513" s="52"/>
      <c r="D5513" s="56"/>
      <c r="F5513"/>
    </row>
    <row r="5514" spans="2:6" x14ac:dyDescent="0.25">
      <c r="B5514" s="55"/>
      <c r="C5514" s="52"/>
      <c r="D5514" s="56"/>
      <c r="F5514"/>
    </row>
    <row r="5515" spans="2:6" x14ac:dyDescent="0.25">
      <c r="B5515" s="55"/>
      <c r="C5515" s="52"/>
      <c r="D5515" s="56"/>
      <c r="F5515"/>
    </row>
    <row r="5516" spans="2:6" x14ac:dyDescent="0.25">
      <c r="B5516" s="55"/>
      <c r="C5516" s="52"/>
      <c r="D5516" s="56"/>
      <c r="F5516"/>
    </row>
    <row r="5517" spans="2:6" x14ac:dyDescent="0.25">
      <c r="B5517" s="55"/>
      <c r="C5517" s="52"/>
      <c r="D5517" s="56"/>
      <c r="F5517"/>
    </row>
    <row r="5518" spans="2:6" x14ac:dyDescent="0.25">
      <c r="B5518" s="55"/>
      <c r="C5518" s="52"/>
      <c r="D5518" s="56"/>
      <c r="F5518"/>
    </row>
    <row r="5519" spans="2:6" x14ac:dyDescent="0.25">
      <c r="B5519" s="55"/>
      <c r="C5519" s="52"/>
      <c r="D5519" s="56"/>
      <c r="F5519"/>
    </row>
    <row r="5520" spans="2:6" x14ac:dyDescent="0.25">
      <c r="B5520" s="55"/>
      <c r="C5520" s="52"/>
      <c r="D5520" s="56"/>
      <c r="F5520"/>
    </row>
    <row r="5521" spans="2:6" x14ac:dyDescent="0.25">
      <c r="B5521" s="55"/>
      <c r="C5521" s="52"/>
      <c r="D5521" s="56"/>
      <c r="F5521"/>
    </row>
    <row r="5522" spans="2:6" x14ac:dyDescent="0.25">
      <c r="B5522" s="55"/>
      <c r="C5522" s="52"/>
      <c r="D5522" s="56"/>
      <c r="F5522"/>
    </row>
    <row r="5523" spans="2:6" x14ac:dyDescent="0.25">
      <c r="B5523" s="55"/>
      <c r="C5523" s="52"/>
      <c r="D5523" s="56"/>
      <c r="F5523"/>
    </row>
    <row r="5524" spans="2:6" x14ac:dyDescent="0.25">
      <c r="B5524" s="55"/>
      <c r="C5524" s="52"/>
      <c r="D5524" s="56"/>
      <c r="F5524"/>
    </row>
    <row r="5525" spans="2:6" x14ac:dyDescent="0.25">
      <c r="B5525" s="55"/>
      <c r="C5525" s="52"/>
      <c r="D5525" s="56"/>
      <c r="F5525"/>
    </row>
    <row r="5526" spans="2:6" x14ac:dyDescent="0.25">
      <c r="B5526" s="55"/>
      <c r="C5526" s="52"/>
      <c r="D5526" s="56"/>
      <c r="F5526"/>
    </row>
    <row r="5527" spans="2:6" x14ac:dyDescent="0.25">
      <c r="B5527" s="55"/>
      <c r="C5527" s="52"/>
      <c r="D5527" s="56"/>
      <c r="F5527"/>
    </row>
    <row r="5528" spans="2:6" x14ac:dyDescent="0.25">
      <c r="B5528" s="55"/>
      <c r="C5528" s="52"/>
      <c r="D5528" s="56"/>
      <c r="F5528"/>
    </row>
    <row r="5529" spans="2:6" x14ac:dyDescent="0.25">
      <c r="B5529" s="55"/>
      <c r="C5529" s="52"/>
      <c r="D5529" s="56"/>
      <c r="F5529"/>
    </row>
    <row r="5530" spans="2:6" x14ac:dyDescent="0.25">
      <c r="B5530" s="55"/>
      <c r="C5530" s="52"/>
      <c r="D5530" s="56"/>
      <c r="F5530"/>
    </row>
    <row r="5531" spans="2:6" x14ac:dyDescent="0.25">
      <c r="B5531" s="55"/>
      <c r="C5531" s="52"/>
      <c r="D5531" s="56"/>
      <c r="F5531"/>
    </row>
    <row r="5532" spans="2:6" x14ac:dyDescent="0.25">
      <c r="B5532" s="55"/>
      <c r="C5532" s="52"/>
      <c r="D5532" s="56"/>
      <c r="F5532"/>
    </row>
    <row r="5533" spans="2:6" x14ac:dyDescent="0.25">
      <c r="B5533" s="55"/>
      <c r="C5533" s="52"/>
      <c r="D5533" s="56"/>
      <c r="F5533"/>
    </row>
    <row r="5534" spans="2:6" x14ac:dyDescent="0.25">
      <c r="B5534" s="55"/>
      <c r="C5534" s="52"/>
      <c r="D5534" s="56"/>
      <c r="F5534"/>
    </row>
    <row r="5535" spans="2:6" x14ac:dyDescent="0.25">
      <c r="B5535" s="55"/>
      <c r="C5535" s="52"/>
      <c r="D5535" s="56"/>
      <c r="F5535"/>
    </row>
    <row r="5536" spans="2:6" x14ac:dyDescent="0.25">
      <c r="B5536" s="55"/>
      <c r="C5536" s="52"/>
      <c r="D5536" s="56"/>
      <c r="F5536"/>
    </row>
    <row r="5537" spans="2:6" x14ac:dyDescent="0.25">
      <c r="B5537" s="55"/>
      <c r="C5537" s="52"/>
      <c r="D5537" s="56"/>
      <c r="F5537"/>
    </row>
    <row r="5538" spans="2:6" x14ac:dyDescent="0.25">
      <c r="B5538" s="55"/>
      <c r="C5538" s="52"/>
      <c r="D5538" s="56"/>
      <c r="F5538"/>
    </row>
    <row r="5539" spans="2:6" x14ac:dyDescent="0.25">
      <c r="B5539" s="55"/>
      <c r="C5539" s="52"/>
      <c r="D5539" s="56"/>
      <c r="F5539"/>
    </row>
    <row r="5540" spans="2:6" x14ac:dyDescent="0.25">
      <c r="B5540" s="55"/>
      <c r="C5540" s="52"/>
      <c r="D5540" s="56"/>
      <c r="F5540"/>
    </row>
    <row r="5541" spans="2:6" x14ac:dyDescent="0.25">
      <c r="B5541" s="55"/>
      <c r="C5541" s="52"/>
      <c r="D5541" s="56"/>
      <c r="F5541"/>
    </row>
    <row r="5542" spans="2:6" x14ac:dyDescent="0.25">
      <c r="B5542" s="55"/>
      <c r="C5542" s="52"/>
      <c r="D5542" s="56"/>
      <c r="F5542"/>
    </row>
    <row r="5543" spans="2:6" x14ac:dyDescent="0.25">
      <c r="B5543" s="55"/>
      <c r="C5543" s="52"/>
      <c r="D5543" s="56"/>
      <c r="F5543"/>
    </row>
    <row r="5544" spans="2:6" x14ac:dyDescent="0.25">
      <c r="B5544" s="55"/>
      <c r="C5544" s="52"/>
      <c r="D5544" s="56"/>
      <c r="F5544"/>
    </row>
    <row r="5545" spans="2:6" x14ac:dyDescent="0.25">
      <c r="B5545" s="55"/>
      <c r="C5545" s="52"/>
      <c r="D5545" s="56"/>
      <c r="F5545"/>
    </row>
    <row r="5546" spans="2:6" x14ac:dyDescent="0.25">
      <c r="B5546" s="55"/>
      <c r="C5546" s="52"/>
      <c r="D5546" s="56"/>
      <c r="F5546"/>
    </row>
    <row r="5547" spans="2:6" x14ac:dyDescent="0.25">
      <c r="B5547" s="55"/>
      <c r="C5547" s="52"/>
      <c r="D5547" s="56"/>
      <c r="F5547"/>
    </row>
    <row r="5548" spans="2:6" x14ac:dyDescent="0.25">
      <c r="B5548" s="55"/>
      <c r="C5548" s="52"/>
      <c r="D5548" s="56"/>
      <c r="F5548"/>
    </row>
    <row r="5549" spans="2:6" x14ac:dyDescent="0.25">
      <c r="B5549" s="55"/>
      <c r="C5549" s="52"/>
      <c r="D5549" s="56"/>
      <c r="F5549"/>
    </row>
    <row r="5550" spans="2:6" x14ac:dyDescent="0.25">
      <c r="B5550" s="55"/>
      <c r="C5550" s="52"/>
      <c r="D5550" s="56"/>
      <c r="F5550"/>
    </row>
    <row r="5551" spans="2:6" x14ac:dyDescent="0.25">
      <c r="B5551" s="55"/>
      <c r="C5551" s="52"/>
      <c r="D5551" s="56"/>
      <c r="F5551"/>
    </row>
    <row r="5552" spans="2:6" x14ac:dyDescent="0.25">
      <c r="B5552" s="55"/>
      <c r="C5552" s="52"/>
      <c r="D5552" s="56"/>
      <c r="F5552"/>
    </row>
    <row r="5553" spans="2:6" x14ac:dyDescent="0.25">
      <c r="B5553" s="55"/>
      <c r="C5553" s="52"/>
      <c r="D5553" s="56"/>
      <c r="F5553"/>
    </row>
    <row r="5554" spans="2:6" x14ac:dyDescent="0.25">
      <c r="B5554" s="55"/>
      <c r="C5554" s="52"/>
      <c r="D5554" s="56"/>
      <c r="F5554"/>
    </row>
    <row r="5555" spans="2:6" x14ac:dyDescent="0.25">
      <c r="B5555" s="55"/>
      <c r="C5555" s="52"/>
      <c r="D5555" s="56"/>
      <c r="F5555"/>
    </row>
    <row r="5556" spans="2:6" x14ac:dyDescent="0.25">
      <c r="B5556" s="55"/>
      <c r="C5556" s="52"/>
      <c r="D5556" s="56"/>
      <c r="F5556"/>
    </row>
    <row r="5557" spans="2:6" x14ac:dyDescent="0.25">
      <c r="B5557" s="55"/>
      <c r="C5557" s="52"/>
      <c r="D5557" s="56"/>
      <c r="F5557"/>
    </row>
    <row r="5558" spans="2:6" x14ac:dyDescent="0.25">
      <c r="B5558" s="55"/>
      <c r="C5558" s="52"/>
      <c r="D5558" s="56"/>
      <c r="F5558"/>
    </row>
    <row r="5559" spans="2:6" x14ac:dyDescent="0.25">
      <c r="B5559" s="55"/>
      <c r="C5559" s="52"/>
      <c r="D5559" s="56"/>
      <c r="F5559"/>
    </row>
    <row r="5560" spans="2:6" x14ac:dyDescent="0.25">
      <c r="B5560" s="55"/>
      <c r="C5560" s="52"/>
      <c r="D5560" s="56"/>
      <c r="F5560"/>
    </row>
    <row r="5561" spans="2:6" x14ac:dyDescent="0.25">
      <c r="B5561" s="55"/>
      <c r="C5561" s="52"/>
      <c r="D5561" s="56"/>
      <c r="F5561"/>
    </row>
    <row r="5562" spans="2:6" x14ac:dyDescent="0.25">
      <c r="B5562" s="55"/>
      <c r="C5562" s="52"/>
      <c r="D5562" s="56"/>
      <c r="F5562"/>
    </row>
    <row r="5563" spans="2:6" x14ac:dyDescent="0.25">
      <c r="B5563" s="55"/>
      <c r="C5563" s="52"/>
      <c r="D5563" s="56"/>
      <c r="F5563"/>
    </row>
    <row r="5564" spans="2:6" x14ac:dyDescent="0.25">
      <c r="B5564" s="55"/>
      <c r="C5564" s="52"/>
      <c r="D5564" s="56"/>
      <c r="F5564"/>
    </row>
    <row r="5565" spans="2:6" x14ac:dyDescent="0.25">
      <c r="B5565" s="55"/>
      <c r="C5565" s="52"/>
      <c r="D5565" s="56"/>
      <c r="F5565"/>
    </row>
    <row r="5566" spans="2:6" x14ac:dyDescent="0.25">
      <c r="B5566" s="55"/>
      <c r="C5566" s="52"/>
      <c r="D5566" s="56"/>
      <c r="F5566"/>
    </row>
    <row r="5567" spans="2:6" x14ac:dyDescent="0.25">
      <c r="B5567" s="55"/>
      <c r="C5567" s="52"/>
      <c r="D5567" s="56"/>
      <c r="F5567"/>
    </row>
    <row r="5568" spans="2:6" x14ac:dyDescent="0.25">
      <c r="B5568" s="55"/>
      <c r="C5568" s="52"/>
      <c r="D5568" s="56"/>
      <c r="F5568"/>
    </row>
    <row r="5569" spans="2:6" x14ac:dyDescent="0.25">
      <c r="B5569" s="55"/>
      <c r="C5569" s="52"/>
      <c r="D5569" s="56"/>
      <c r="F5569"/>
    </row>
    <row r="5570" spans="2:6" x14ac:dyDescent="0.25">
      <c r="B5570" s="55"/>
      <c r="C5570" s="52"/>
      <c r="D5570" s="56"/>
      <c r="F5570"/>
    </row>
    <row r="5571" spans="2:6" x14ac:dyDescent="0.25">
      <c r="B5571" s="55"/>
      <c r="C5571" s="52"/>
      <c r="D5571" s="56"/>
      <c r="F5571"/>
    </row>
    <row r="5572" spans="2:6" x14ac:dyDescent="0.25">
      <c r="B5572" s="55"/>
      <c r="C5572" s="52"/>
      <c r="D5572" s="56"/>
      <c r="F5572"/>
    </row>
    <row r="5573" spans="2:6" x14ac:dyDescent="0.25">
      <c r="B5573" s="55"/>
      <c r="C5573" s="52"/>
      <c r="D5573" s="56"/>
      <c r="F5573"/>
    </row>
    <row r="5574" spans="2:6" x14ac:dyDescent="0.25">
      <c r="B5574" s="55"/>
      <c r="C5574" s="52"/>
      <c r="D5574" s="56"/>
      <c r="F5574"/>
    </row>
    <row r="5575" spans="2:6" x14ac:dyDescent="0.25">
      <c r="B5575" s="55"/>
      <c r="C5575" s="52"/>
      <c r="D5575" s="56"/>
      <c r="F5575"/>
    </row>
    <row r="5576" spans="2:6" x14ac:dyDescent="0.25">
      <c r="B5576" s="55"/>
      <c r="C5576" s="52"/>
      <c r="D5576" s="56"/>
      <c r="F5576"/>
    </row>
    <row r="5577" spans="2:6" x14ac:dyDescent="0.25">
      <c r="B5577" s="55"/>
      <c r="C5577" s="52"/>
      <c r="D5577" s="56"/>
      <c r="F5577"/>
    </row>
    <row r="5578" spans="2:6" x14ac:dyDescent="0.25">
      <c r="B5578" s="55"/>
      <c r="C5578" s="52"/>
      <c r="D5578" s="56"/>
      <c r="F5578"/>
    </row>
    <row r="5579" spans="2:6" x14ac:dyDescent="0.25">
      <c r="B5579" s="55"/>
      <c r="C5579" s="52"/>
      <c r="D5579" s="56"/>
      <c r="F5579"/>
    </row>
    <row r="5580" spans="2:6" x14ac:dyDescent="0.25">
      <c r="B5580" s="55"/>
      <c r="C5580" s="52"/>
      <c r="D5580" s="56"/>
      <c r="F5580"/>
    </row>
    <row r="5581" spans="2:6" x14ac:dyDescent="0.25">
      <c r="B5581" s="55"/>
      <c r="C5581" s="52"/>
      <c r="D5581" s="56"/>
      <c r="F5581"/>
    </row>
    <row r="5582" spans="2:6" x14ac:dyDescent="0.25">
      <c r="B5582" s="55"/>
      <c r="C5582" s="52"/>
      <c r="D5582" s="56"/>
      <c r="F5582"/>
    </row>
    <row r="5583" spans="2:6" x14ac:dyDescent="0.25">
      <c r="B5583" s="55"/>
      <c r="C5583" s="52"/>
      <c r="D5583" s="56"/>
      <c r="F5583"/>
    </row>
    <row r="5584" spans="2:6" x14ac:dyDescent="0.25">
      <c r="B5584" s="55"/>
      <c r="C5584" s="52"/>
      <c r="D5584" s="56"/>
      <c r="F5584"/>
    </row>
    <row r="5585" spans="2:6" x14ac:dyDescent="0.25">
      <c r="B5585" s="55"/>
      <c r="C5585" s="52"/>
      <c r="D5585" s="56"/>
      <c r="F5585"/>
    </row>
    <row r="5586" spans="2:6" x14ac:dyDescent="0.25">
      <c r="B5586" s="55"/>
      <c r="C5586" s="52"/>
      <c r="D5586" s="56"/>
      <c r="F5586"/>
    </row>
    <row r="5587" spans="2:6" x14ac:dyDescent="0.25">
      <c r="B5587" s="55"/>
      <c r="C5587" s="52"/>
      <c r="D5587" s="56"/>
      <c r="F5587"/>
    </row>
    <row r="5588" spans="2:6" x14ac:dyDescent="0.25">
      <c r="B5588" s="55"/>
      <c r="C5588" s="52"/>
      <c r="D5588" s="56"/>
      <c r="F5588"/>
    </row>
    <row r="5589" spans="2:6" x14ac:dyDescent="0.25">
      <c r="B5589" s="55"/>
      <c r="C5589" s="52"/>
      <c r="D5589" s="56"/>
      <c r="F5589"/>
    </row>
    <row r="5590" spans="2:6" x14ac:dyDescent="0.25">
      <c r="B5590" s="55"/>
      <c r="C5590" s="52"/>
      <c r="D5590" s="56"/>
      <c r="F5590"/>
    </row>
    <row r="5591" spans="2:6" x14ac:dyDescent="0.25">
      <c r="B5591" s="55"/>
      <c r="C5591" s="52"/>
      <c r="D5591" s="56"/>
      <c r="F5591"/>
    </row>
    <row r="5592" spans="2:6" x14ac:dyDescent="0.25">
      <c r="B5592" s="55"/>
      <c r="C5592" s="52"/>
      <c r="D5592" s="56"/>
      <c r="F5592"/>
    </row>
    <row r="5593" spans="2:6" x14ac:dyDescent="0.25">
      <c r="B5593" s="55"/>
      <c r="C5593" s="52"/>
      <c r="D5593" s="56"/>
      <c r="F5593"/>
    </row>
    <row r="5594" spans="2:6" x14ac:dyDescent="0.25">
      <c r="B5594" s="55"/>
      <c r="C5594" s="52"/>
      <c r="D5594" s="56"/>
      <c r="F5594"/>
    </row>
    <row r="5595" spans="2:6" x14ac:dyDescent="0.25">
      <c r="B5595" s="55"/>
      <c r="C5595" s="52"/>
      <c r="D5595" s="56"/>
      <c r="F5595"/>
    </row>
    <row r="5596" spans="2:6" x14ac:dyDescent="0.25">
      <c r="B5596" s="55"/>
      <c r="C5596" s="52"/>
      <c r="D5596" s="56"/>
      <c r="F5596"/>
    </row>
    <row r="5597" spans="2:6" x14ac:dyDescent="0.25">
      <c r="B5597" s="55"/>
      <c r="C5597" s="52"/>
      <c r="D5597" s="56"/>
      <c r="F5597"/>
    </row>
    <row r="5598" spans="2:6" x14ac:dyDescent="0.25">
      <c r="B5598" s="55"/>
      <c r="C5598" s="52"/>
      <c r="D5598" s="56"/>
      <c r="F5598"/>
    </row>
    <row r="5599" spans="2:6" x14ac:dyDescent="0.25">
      <c r="B5599" s="55"/>
      <c r="C5599" s="52"/>
      <c r="D5599" s="56"/>
      <c r="F5599"/>
    </row>
    <row r="5600" spans="2:6" x14ac:dyDescent="0.25">
      <c r="B5600" s="55"/>
      <c r="C5600" s="52"/>
      <c r="D5600" s="56"/>
      <c r="F5600"/>
    </row>
    <row r="5601" spans="2:6" x14ac:dyDescent="0.25">
      <c r="B5601" s="55"/>
      <c r="C5601" s="52"/>
      <c r="D5601" s="56"/>
      <c r="F5601"/>
    </row>
    <row r="5602" spans="2:6" x14ac:dyDescent="0.25">
      <c r="B5602" s="55"/>
      <c r="C5602" s="52"/>
      <c r="D5602" s="56"/>
      <c r="F5602"/>
    </row>
    <row r="5603" spans="2:6" x14ac:dyDescent="0.25">
      <c r="B5603" s="55"/>
      <c r="C5603" s="52"/>
      <c r="D5603" s="56"/>
      <c r="F5603"/>
    </row>
    <row r="5604" spans="2:6" x14ac:dyDescent="0.25">
      <c r="B5604" s="55"/>
      <c r="C5604" s="52"/>
      <c r="D5604" s="56"/>
      <c r="F5604"/>
    </row>
    <row r="5605" spans="2:6" x14ac:dyDescent="0.25">
      <c r="B5605" s="55"/>
      <c r="C5605" s="52"/>
      <c r="D5605" s="56"/>
      <c r="F5605"/>
    </row>
    <row r="5606" spans="2:6" x14ac:dyDescent="0.25">
      <c r="B5606" s="55"/>
      <c r="C5606" s="52"/>
      <c r="D5606" s="56"/>
      <c r="F5606"/>
    </row>
    <row r="5607" spans="2:6" x14ac:dyDescent="0.25">
      <c r="B5607" s="55"/>
      <c r="C5607" s="52"/>
      <c r="D5607" s="56"/>
      <c r="F5607"/>
    </row>
    <row r="5608" spans="2:6" x14ac:dyDescent="0.25">
      <c r="B5608" s="55"/>
      <c r="C5608" s="52"/>
      <c r="D5608" s="56"/>
      <c r="F5608"/>
    </row>
    <row r="5609" spans="2:6" x14ac:dyDescent="0.25">
      <c r="B5609" s="55"/>
      <c r="C5609" s="52"/>
      <c r="D5609" s="56"/>
      <c r="F5609"/>
    </row>
    <row r="5610" spans="2:6" x14ac:dyDescent="0.25">
      <c r="B5610" s="55"/>
      <c r="C5610" s="52"/>
      <c r="D5610" s="56"/>
      <c r="F5610"/>
    </row>
    <row r="5611" spans="2:6" x14ac:dyDescent="0.25">
      <c r="B5611" s="55"/>
      <c r="C5611" s="52"/>
      <c r="D5611" s="56"/>
      <c r="F5611"/>
    </row>
    <row r="5612" spans="2:6" x14ac:dyDescent="0.25">
      <c r="B5612" s="55"/>
      <c r="C5612" s="52"/>
      <c r="D5612" s="56"/>
      <c r="F5612"/>
    </row>
    <row r="5613" spans="2:6" x14ac:dyDescent="0.25">
      <c r="B5613" s="55"/>
      <c r="C5613" s="52"/>
      <c r="D5613" s="56"/>
      <c r="F5613"/>
    </row>
    <row r="5614" spans="2:6" x14ac:dyDescent="0.25">
      <c r="B5614" s="55"/>
      <c r="C5614" s="52"/>
      <c r="D5614" s="56"/>
      <c r="F5614"/>
    </row>
    <row r="5615" spans="2:6" x14ac:dyDescent="0.25">
      <c r="B5615" s="55"/>
      <c r="C5615" s="52"/>
      <c r="D5615" s="56"/>
      <c r="F5615"/>
    </row>
    <row r="5616" spans="2:6" x14ac:dyDescent="0.25">
      <c r="B5616" s="55"/>
      <c r="C5616" s="52"/>
      <c r="D5616" s="56"/>
      <c r="F5616"/>
    </row>
    <row r="5617" spans="2:6" x14ac:dyDescent="0.25">
      <c r="B5617" s="55"/>
      <c r="C5617" s="52"/>
      <c r="D5617" s="56"/>
      <c r="F5617"/>
    </row>
    <row r="5618" spans="2:6" x14ac:dyDescent="0.25">
      <c r="B5618" s="55"/>
      <c r="C5618" s="52"/>
      <c r="D5618" s="56"/>
      <c r="F5618"/>
    </row>
    <row r="5619" spans="2:6" x14ac:dyDescent="0.25">
      <c r="B5619" s="55"/>
      <c r="C5619" s="52"/>
      <c r="D5619" s="56"/>
      <c r="F5619"/>
    </row>
    <row r="5620" spans="2:6" x14ac:dyDescent="0.25">
      <c r="B5620" s="55"/>
      <c r="C5620" s="52"/>
      <c r="D5620" s="56"/>
      <c r="F5620"/>
    </row>
    <row r="5621" spans="2:6" x14ac:dyDescent="0.25">
      <c r="B5621" s="55"/>
      <c r="C5621" s="52"/>
      <c r="D5621" s="56"/>
      <c r="F5621"/>
    </row>
    <row r="5622" spans="2:6" x14ac:dyDescent="0.25">
      <c r="B5622" s="55"/>
      <c r="C5622" s="52"/>
      <c r="D5622" s="56"/>
      <c r="F5622"/>
    </row>
    <row r="5623" spans="2:6" x14ac:dyDescent="0.25">
      <c r="B5623" s="55"/>
      <c r="C5623" s="52"/>
      <c r="D5623" s="56"/>
      <c r="F5623"/>
    </row>
    <row r="5624" spans="2:6" x14ac:dyDescent="0.25">
      <c r="B5624" s="55"/>
      <c r="C5624" s="52"/>
      <c r="D5624" s="56"/>
      <c r="F5624"/>
    </row>
    <row r="5625" spans="2:6" x14ac:dyDescent="0.25">
      <c r="B5625" s="55"/>
      <c r="C5625" s="52"/>
      <c r="D5625" s="56"/>
      <c r="F5625"/>
    </row>
    <row r="5626" spans="2:6" x14ac:dyDescent="0.25">
      <c r="B5626" s="55"/>
      <c r="C5626" s="52"/>
      <c r="D5626" s="56"/>
      <c r="F5626"/>
    </row>
    <row r="5627" spans="2:6" x14ac:dyDescent="0.25">
      <c r="B5627" s="55"/>
      <c r="C5627" s="52"/>
      <c r="D5627" s="56"/>
      <c r="F5627"/>
    </row>
    <row r="5628" spans="2:6" x14ac:dyDescent="0.25">
      <c r="B5628" s="55"/>
      <c r="C5628" s="52"/>
      <c r="D5628" s="56"/>
      <c r="F5628"/>
    </row>
    <row r="5629" spans="2:6" x14ac:dyDescent="0.25">
      <c r="B5629" s="55"/>
      <c r="C5629" s="52"/>
      <c r="D5629" s="56"/>
      <c r="F5629"/>
    </row>
    <row r="5630" spans="2:6" x14ac:dyDescent="0.25">
      <c r="B5630" s="55"/>
      <c r="C5630" s="52"/>
      <c r="D5630" s="56"/>
      <c r="F5630"/>
    </row>
    <row r="5631" spans="2:6" x14ac:dyDescent="0.25">
      <c r="B5631" s="55"/>
      <c r="C5631" s="52"/>
      <c r="D5631" s="56"/>
      <c r="F5631"/>
    </row>
    <row r="5632" spans="2:6" x14ac:dyDescent="0.25">
      <c r="B5632" s="55"/>
      <c r="C5632" s="52"/>
      <c r="D5632" s="56"/>
      <c r="F5632"/>
    </row>
    <row r="5633" spans="2:6" x14ac:dyDescent="0.25">
      <c r="B5633" s="55"/>
      <c r="C5633" s="52"/>
      <c r="D5633" s="56"/>
      <c r="F5633"/>
    </row>
    <row r="5634" spans="2:6" x14ac:dyDescent="0.25">
      <c r="B5634" s="55"/>
      <c r="C5634" s="52"/>
      <c r="D5634" s="56"/>
      <c r="F5634"/>
    </row>
    <row r="5635" spans="2:6" x14ac:dyDescent="0.25">
      <c r="B5635" s="55"/>
      <c r="C5635" s="52"/>
      <c r="D5635" s="56"/>
      <c r="F5635"/>
    </row>
    <row r="5636" spans="2:6" x14ac:dyDescent="0.25">
      <c r="B5636" s="55"/>
      <c r="C5636" s="52"/>
      <c r="D5636" s="56"/>
      <c r="F5636"/>
    </row>
    <row r="5637" spans="2:6" x14ac:dyDescent="0.25">
      <c r="B5637" s="55"/>
      <c r="C5637" s="52"/>
      <c r="D5637" s="56"/>
      <c r="F5637"/>
    </row>
    <row r="5638" spans="2:6" x14ac:dyDescent="0.25">
      <c r="B5638" s="55"/>
      <c r="C5638" s="52"/>
      <c r="D5638" s="56"/>
      <c r="F5638"/>
    </row>
    <row r="5639" spans="2:6" x14ac:dyDescent="0.25">
      <c r="B5639" s="55"/>
      <c r="C5639" s="52"/>
      <c r="D5639" s="56"/>
      <c r="F5639"/>
    </row>
    <row r="5640" spans="2:6" x14ac:dyDescent="0.25">
      <c r="B5640" s="55"/>
      <c r="C5640" s="52"/>
      <c r="D5640" s="56"/>
      <c r="F5640"/>
    </row>
    <row r="5641" spans="2:6" x14ac:dyDescent="0.25">
      <c r="B5641" s="55"/>
      <c r="C5641" s="52"/>
      <c r="D5641" s="56"/>
      <c r="F5641"/>
    </row>
    <row r="5642" spans="2:6" x14ac:dyDescent="0.25">
      <c r="B5642" s="55"/>
      <c r="C5642" s="52"/>
      <c r="D5642" s="56"/>
      <c r="F5642"/>
    </row>
    <row r="5643" spans="2:6" x14ac:dyDescent="0.25">
      <c r="B5643" s="55"/>
      <c r="C5643" s="52"/>
      <c r="D5643" s="56"/>
      <c r="F5643"/>
    </row>
    <row r="5644" spans="2:6" x14ac:dyDescent="0.25">
      <c r="B5644" s="55"/>
      <c r="C5644" s="52"/>
      <c r="D5644" s="56"/>
      <c r="F5644"/>
    </row>
    <row r="5645" spans="2:6" x14ac:dyDescent="0.25">
      <c r="B5645" s="55"/>
      <c r="C5645" s="52"/>
      <c r="D5645" s="56"/>
      <c r="F5645"/>
    </row>
    <row r="5646" spans="2:6" x14ac:dyDescent="0.25">
      <c r="B5646" s="55"/>
      <c r="C5646" s="52"/>
      <c r="D5646" s="56"/>
      <c r="F5646"/>
    </row>
    <row r="5647" spans="2:6" x14ac:dyDescent="0.25">
      <c r="B5647" s="55"/>
      <c r="C5647" s="52"/>
      <c r="D5647" s="56"/>
      <c r="F5647"/>
    </row>
    <row r="5648" spans="2:6" x14ac:dyDescent="0.25">
      <c r="B5648" s="55"/>
      <c r="C5648" s="52"/>
      <c r="D5648" s="56"/>
      <c r="F5648"/>
    </row>
    <row r="5649" spans="2:6" x14ac:dyDescent="0.25">
      <c r="B5649" s="55"/>
      <c r="C5649" s="52"/>
      <c r="D5649" s="56"/>
      <c r="F5649"/>
    </row>
    <row r="5650" spans="2:6" x14ac:dyDescent="0.25">
      <c r="B5650" s="55"/>
      <c r="C5650" s="52"/>
      <c r="D5650" s="56"/>
      <c r="F5650"/>
    </row>
    <row r="5651" spans="2:6" x14ac:dyDescent="0.25">
      <c r="B5651" s="55"/>
      <c r="C5651" s="52"/>
      <c r="D5651" s="56"/>
      <c r="F5651"/>
    </row>
    <row r="5652" spans="2:6" x14ac:dyDescent="0.25">
      <c r="B5652" s="55"/>
      <c r="C5652" s="52"/>
      <c r="D5652" s="56"/>
      <c r="F5652"/>
    </row>
    <row r="5653" spans="2:6" x14ac:dyDescent="0.25">
      <c r="B5653" s="55"/>
      <c r="C5653" s="52"/>
      <c r="D5653" s="56"/>
      <c r="F5653"/>
    </row>
    <row r="5654" spans="2:6" x14ac:dyDescent="0.25">
      <c r="B5654" s="55"/>
      <c r="C5654" s="52"/>
      <c r="D5654" s="56"/>
      <c r="F5654"/>
    </row>
    <row r="5655" spans="2:6" x14ac:dyDescent="0.25">
      <c r="B5655" s="55"/>
      <c r="C5655" s="52"/>
      <c r="D5655" s="56"/>
      <c r="F5655"/>
    </row>
    <row r="5656" spans="2:6" x14ac:dyDescent="0.25">
      <c r="B5656" s="55"/>
      <c r="C5656" s="52"/>
      <c r="D5656" s="56"/>
      <c r="F5656"/>
    </row>
    <row r="5657" spans="2:6" x14ac:dyDescent="0.25">
      <c r="B5657" s="55"/>
      <c r="C5657" s="52"/>
      <c r="D5657" s="56"/>
      <c r="F5657"/>
    </row>
    <row r="5658" spans="2:6" x14ac:dyDescent="0.25">
      <c r="B5658" s="55"/>
      <c r="C5658" s="52"/>
      <c r="D5658" s="56"/>
      <c r="F5658"/>
    </row>
    <row r="5659" spans="2:6" x14ac:dyDescent="0.25">
      <c r="B5659" s="55"/>
      <c r="C5659" s="52"/>
      <c r="D5659" s="56"/>
      <c r="F5659"/>
    </row>
    <row r="5660" spans="2:6" x14ac:dyDescent="0.25">
      <c r="B5660" s="55"/>
      <c r="C5660" s="52"/>
      <c r="D5660" s="56"/>
      <c r="F5660"/>
    </row>
    <row r="5661" spans="2:6" x14ac:dyDescent="0.25">
      <c r="B5661" s="55"/>
      <c r="C5661" s="52"/>
      <c r="D5661" s="56"/>
      <c r="F5661"/>
    </row>
    <row r="5662" spans="2:6" x14ac:dyDescent="0.25">
      <c r="B5662" s="55"/>
      <c r="C5662" s="52"/>
      <c r="D5662" s="56"/>
      <c r="F5662"/>
    </row>
    <row r="5663" spans="2:6" x14ac:dyDescent="0.25">
      <c r="B5663" s="55"/>
      <c r="C5663" s="52"/>
      <c r="D5663" s="56"/>
      <c r="F5663"/>
    </row>
    <row r="5664" spans="2:6" x14ac:dyDescent="0.25">
      <c r="B5664" s="55"/>
      <c r="C5664" s="52"/>
      <c r="D5664" s="56"/>
      <c r="F5664"/>
    </row>
    <row r="5665" spans="2:6" x14ac:dyDescent="0.25">
      <c r="B5665" s="55"/>
      <c r="C5665" s="52"/>
      <c r="D5665" s="56"/>
      <c r="F5665"/>
    </row>
    <row r="5666" spans="2:6" x14ac:dyDescent="0.25">
      <c r="B5666" s="55"/>
      <c r="C5666" s="52"/>
      <c r="D5666" s="56"/>
      <c r="F5666"/>
    </row>
    <row r="5667" spans="2:6" x14ac:dyDescent="0.25">
      <c r="B5667" s="55"/>
      <c r="C5667" s="52"/>
      <c r="D5667" s="56"/>
      <c r="F5667"/>
    </row>
    <row r="5668" spans="2:6" x14ac:dyDescent="0.25">
      <c r="B5668" s="55"/>
      <c r="C5668" s="52"/>
      <c r="D5668" s="56"/>
      <c r="F5668"/>
    </row>
    <row r="5669" spans="2:6" x14ac:dyDescent="0.25">
      <c r="B5669" s="55"/>
      <c r="C5669" s="52"/>
      <c r="D5669" s="56"/>
      <c r="F5669"/>
    </row>
    <row r="5670" spans="2:6" x14ac:dyDescent="0.25">
      <c r="B5670" s="55"/>
      <c r="C5670" s="52"/>
      <c r="D5670" s="56"/>
      <c r="F5670"/>
    </row>
    <row r="5671" spans="2:6" x14ac:dyDescent="0.25">
      <c r="B5671" s="55"/>
      <c r="C5671" s="52"/>
      <c r="D5671" s="56"/>
      <c r="F5671"/>
    </row>
    <row r="5672" spans="2:6" x14ac:dyDescent="0.25">
      <c r="B5672" s="55"/>
      <c r="C5672" s="52"/>
      <c r="D5672" s="56"/>
      <c r="F5672"/>
    </row>
    <row r="5673" spans="2:6" x14ac:dyDescent="0.25">
      <c r="B5673" s="55"/>
      <c r="C5673" s="52"/>
      <c r="D5673" s="56"/>
      <c r="F5673"/>
    </row>
    <row r="5674" spans="2:6" x14ac:dyDescent="0.25">
      <c r="B5674" s="55"/>
      <c r="C5674" s="52"/>
      <c r="D5674" s="56"/>
      <c r="F5674"/>
    </row>
    <row r="5675" spans="2:6" x14ac:dyDescent="0.25">
      <c r="B5675" s="55"/>
      <c r="C5675" s="52"/>
      <c r="D5675" s="56"/>
      <c r="F5675"/>
    </row>
    <row r="5676" spans="2:6" x14ac:dyDescent="0.25">
      <c r="B5676" s="55"/>
      <c r="C5676" s="52"/>
      <c r="D5676" s="56"/>
      <c r="F5676"/>
    </row>
    <row r="5677" spans="2:6" x14ac:dyDescent="0.25">
      <c r="B5677" s="55"/>
      <c r="C5677" s="52"/>
      <c r="D5677" s="56"/>
      <c r="F5677"/>
    </row>
    <row r="5678" spans="2:6" x14ac:dyDescent="0.25">
      <c r="B5678" s="55"/>
      <c r="C5678" s="52"/>
      <c r="D5678" s="56"/>
      <c r="F5678"/>
    </row>
    <row r="5679" spans="2:6" x14ac:dyDescent="0.25">
      <c r="B5679" s="55"/>
      <c r="C5679" s="52"/>
      <c r="D5679" s="56"/>
      <c r="F5679"/>
    </row>
    <row r="5680" spans="2:6" x14ac:dyDescent="0.25">
      <c r="B5680" s="55"/>
      <c r="C5680" s="52"/>
      <c r="D5680" s="56"/>
      <c r="F5680"/>
    </row>
    <row r="5681" spans="2:6" x14ac:dyDescent="0.25">
      <c r="B5681" s="55"/>
      <c r="C5681" s="52"/>
      <c r="D5681" s="56"/>
      <c r="F5681"/>
    </row>
    <row r="5682" spans="2:6" x14ac:dyDescent="0.25">
      <c r="B5682" s="55"/>
      <c r="C5682" s="52"/>
      <c r="D5682" s="56"/>
      <c r="F5682"/>
    </row>
    <row r="5683" spans="2:6" x14ac:dyDescent="0.25">
      <c r="B5683" s="55"/>
      <c r="C5683" s="52"/>
      <c r="D5683" s="56"/>
      <c r="F5683"/>
    </row>
    <row r="5684" spans="2:6" x14ac:dyDescent="0.25">
      <c r="B5684" s="55"/>
      <c r="C5684" s="52"/>
      <c r="D5684" s="56"/>
      <c r="F5684"/>
    </row>
    <row r="5685" spans="2:6" x14ac:dyDescent="0.25">
      <c r="B5685" s="55"/>
      <c r="C5685" s="52"/>
      <c r="D5685" s="56"/>
      <c r="F5685"/>
    </row>
    <row r="5686" spans="2:6" x14ac:dyDescent="0.25">
      <c r="B5686" s="55"/>
      <c r="C5686" s="52"/>
      <c r="D5686" s="56"/>
      <c r="F5686"/>
    </row>
    <row r="5687" spans="2:6" x14ac:dyDescent="0.25">
      <c r="B5687" s="55"/>
      <c r="C5687" s="52"/>
      <c r="D5687" s="56"/>
      <c r="F5687"/>
    </row>
    <row r="5688" spans="2:6" x14ac:dyDescent="0.25">
      <c r="B5688" s="55"/>
      <c r="C5688" s="52"/>
      <c r="D5688" s="56"/>
      <c r="F5688"/>
    </row>
    <row r="5689" spans="2:6" x14ac:dyDescent="0.25">
      <c r="B5689" s="55"/>
      <c r="C5689" s="52"/>
      <c r="D5689" s="56"/>
      <c r="F5689"/>
    </row>
    <row r="5690" spans="2:6" x14ac:dyDescent="0.25">
      <c r="B5690" s="55"/>
      <c r="C5690" s="52"/>
      <c r="D5690" s="56"/>
      <c r="F5690"/>
    </row>
    <row r="5691" spans="2:6" x14ac:dyDescent="0.25">
      <c r="B5691" s="55"/>
      <c r="C5691" s="52"/>
      <c r="D5691" s="56"/>
      <c r="F5691"/>
    </row>
    <row r="5692" spans="2:6" x14ac:dyDescent="0.25">
      <c r="B5692" s="55"/>
      <c r="C5692" s="52"/>
      <c r="D5692" s="56"/>
      <c r="F5692"/>
    </row>
    <row r="5693" spans="2:6" x14ac:dyDescent="0.25">
      <c r="B5693" s="55"/>
      <c r="C5693" s="52"/>
      <c r="D5693" s="56"/>
      <c r="F5693"/>
    </row>
    <row r="5694" spans="2:6" x14ac:dyDescent="0.25">
      <c r="B5694" s="55"/>
      <c r="C5694" s="52"/>
      <c r="D5694" s="56"/>
      <c r="F5694"/>
    </row>
    <row r="5695" spans="2:6" x14ac:dyDescent="0.25">
      <c r="B5695" s="55"/>
      <c r="C5695" s="52"/>
      <c r="D5695" s="56"/>
      <c r="F5695"/>
    </row>
    <row r="5696" spans="2:6" x14ac:dyDescent="0.25">
      <c r="B5696" s="55"/>
      <c r="C5696" s="52"/>
      <c r="D5696" s="56"/>
      <c r="F5696"/>
    </row>
    <row r="5697" spans="2:6" x14ac:dyDescent="0.25">
      <c r="B5697" s="55"/>
      <c r="C5697" s="52"/>
      <c r="D5697" s="56"/>
      <c r="F5697"/>
    </row>
    <row r="5698" spans="2:6" x14ac:dyDescent="0.25">
      <c r="B5698" s="55"/>
      <c r="C5698" s="52"/>
      <c r="D5698" s="56"/>
      <c r="F5698"/>
    </row>
    <row r="5699" spans="2:6" x14ac:dyDescent="0.25">
      <c r="B5699" s="55"/>
      <c r="C5699" s="52"/>
      <c r="D5699" s="56"/>
      <c r="F5699"/>
    </row>
    <row r="5700" spans="2:6" x14ac:dyDescent="0.25">
      <c r="B5700" s="55"/>
      <c r="C5700" s="52"/>
      <c r="D5700" s="56"/>
      <c r="F5700"/>
    </row>
    <row r="5701" spans="2:6" x14ac:dyDescent="0.25">
      <c r="B5701" s="55"/>
      <c r="C5701" s="52"/>
      <c r="D5701" s="56"/>
      <c r="F5701"/>
    </row>
    <row r="5702" spans="2:6" x14ac:dyDescent="0.25">
      <c r="B5702" s="55"/>
      <c r="C5702" s="52"/>
      <c r="D5702" s="56"/>
      <c r="F5702"/>
    </row>
    <row r="5703" spans="2:6" x14ac:dyDescent="0.25">
      <c r="B5703" s="55"/>
      <c r="C5703" s="52"/>
      <c r="D5703" s="56"/>
      <c r="F5703"/>
    </row>
    <row r="5704" spans="2:6" x14ac:dyDescent="0.25">
      <c r="B5704" s="55"/>
      <c r="C5704" s="52"/>
      <c r="D5704" s="56"/>
      <c r="F5704"/>
    </row>
    <row r="5705" spans="2:6" x14ac:dyDescent="0.25">
      <c r="B5705" s="55"/>
      <c r="C5705" s="52"/>
      <c r="D5705" s="56"/>
      <c r="F5705"/>
    </row>
    <row r="5706" spans="2:6" x14ac:dyDescent="0.25">
      <c r="B5706" s="55"/>
      <c r="C5706" s="52"/>
      <c r="D5706" s="56"/>
      <c r="F5706"/>
    </row>
    <row r="5707" spans="2:6" x14ac:dyDescent="0.25">
      <c r="B5707" s="55"/>
      <c r="C5707" s="52"/>
      <c r="D5707" s="56"/>
      <c r="F5707"/>
    </row>
    <row r="5708" spans="2:6" x14ac:dyDescent="0.25">
      <c r="B5708" s="55"/>
      <c r="C5708" s="52"/>
      <c r="D5708" s="56"/>
      <c r="F5708"/>
    </row>
    <row r="5709" spans="2:6" x14ac:dyDescent="0.25">
      <c r="B5709" s="55"/>
      <c r="C5709" s="52"/>
      <c r="D5709" s="56"/>
      <c r="F5709"/>
    </row>
    <row r="5710" spans="2:6" x14ac:dyDescent="0.25">
      <c r="B5710" s="55"/>
      <c r="C5710" s="52"/>
      <c r="D5710" s="56"/>
      <c r="F5710"/>
    </row>
    <row r="5711" spans="2:6" x14ac:dyDescent="0.25">
      <c r="B5711" s="55"/>
      <c r="C5711" s="52"/>
      <c r="D5711" s="56"/>
      <c r="F5711"/>
    </row>
    <row r="5712" spans="2:6" x14ac:dyDescent="0.25">
      <c r="B5712" s="55"/>
      <c r="C5712" s="52"/>
      <c r="D5712" s="56"/>
      <c r="F5712"/>
    </row>
    <row r="5713" spans="2:6" x14ac:dyDescent="0.25">
      <c r="B5713" s="55"/>
      <c r="C5713" s="52"/>
      <c r="D5713" s="56"/>
      <c r="F5713"/>
    </row>
    <row r="5714" spans="2:6" x14ac:dyDescent="0.25">
      <c r="B5714" s="55"/>
      <c r="C5714" s="52"/>
      <c r="D5714" s="56"/>
      <c r="F5714"/>
    </row>
    <row r="5715" spans="2:6" x14ac:dyDescent="0.25">
      <c r="B5715" s="55"/>
      <c r="C5715" s="52"/>
      <c r="D5715" s="56"/>
      <c r="F5715"/>
    </row>
    <row r="5716" spans="2:6" x14ac:dyDescent="0.25">
      <c r="B5716" s="55"/>
      <c r="C5716" s="52"/>
      <c r="D5716" s="56"/>
      <c r="F5716"/>
    </row>
    <row r="5717" spans="2:6" x14ac:dyDescent="0.25">
      <c r="B5717" s="55"/>
      <c r="C5717" s="52"/>
      <c r="D5717" s="56"/>
      <c r="F5717"/>
    </row>
    <row r="5718" spans="2:6" x14ac:dyDescent="0.25">
      <c r="B5718" s="55"/>
      <c r="C5718" s="52"/>
      <c r="D5718" s="56"/>
      <c r="F5718"/>
    </row>
    <row r="5719" spans="2:6" x14ac:dyDescent="0.25">
      <c r="B5719" s="55"/>
      <c r="C5719" s="52"/>
      <c r="D5719" s="56"/>
      <c r="F5719"/>
    </row>
    <row r="5720" spans="2:6" x14ac:dyDescent="0.25">
      <c r="B5720" s="55"/>
      <c r="C5720" s="52"/>
      <c r="D5720" s="56"/>
      <c r="F5720"/>
    </row>
    <row r="5721" spans="2:6" x14ac:dyDescent="0.25">
      <c r="B5721" s="55"/>
      <c r="C5721" s="52"/>
      <c r="D5721" s="56"/>
      <c r="F5721"/>
    </row>
    <row r="5722" spans="2:6" x14ac:dyDescent="0.25">
      <c r="B5722" s="55"/>
      <c r="C5722" s="52"/>
      <c r="D5722" s="56"/>
      <c r="F5722"/>
    </row>
    <row r="5723" spans="2:6" x14ac:dyDescent="0.25">
      <c r="B5723" s="55"/>
      <c r="C5723" s="52"/>
      <c r="D5723" s="56"/>
      <c r="F5723"/>
    </row>
    <row r="5724" spans="2:6" x14ac:dyDescent="0.25">
      <c r="B5724" s="55"/>
      <c r="C5724" s="52"/>
      <c r="D5724" s="56"/>
      <c r="F5724"/>
    </row>
    <row r="5725" spans="2:6" x14ac:dyDescent="0.25">
      <c r="B5725" s="55"/>
      <c r="C5725" s="52"/>
      <c r="D5725" s="56"/>
      <c r="F5725"/>
    </row>
    <row r="5726" spans="2:6" x14ac:dyDescent="0.25">
      <c r="B5726" s="55"/>
      <c r="C5726" s="52"/>
      <c r="D5726" s="56"/>
      <c r="F5726"/>
    </row>
    <row r="5727" spans="2:6" x14ac:dyDescent="0.25">
      <c r="B5727" s="55"/>
      <c r="C5727" s="52"/>
      <c r="D5727" s="56"/>
      <c r="F5727"/>
    </row>
    <row r="5728" spans="2:6" x14ac:dyDescent="0.25">
      <c r="B5728" s="55"/>
      <c r="C5728" s="52"/>
      <c r="D5728" s="56"/>
      <c r="F5728"/>
    </row>
    <row r="5729" spans="2:6" x14ac:dyDescent="0.25">
      <c r="B5729" s="55"/>
      <c r="C5729" s="52"/>
      <c r="D5729" s="56"/>
      <c r="F5729"/>
    </row>
    <row r="5730" spans="2:6" x14ac:dyDescent="0.25">
      <c r="B5730" s="55"/>
      <c r="C5730" s="52"/>
      <c r="D5730" s="56"/>
      <c r="F5730"/>
    </row>
    <row r="5731" spans="2:6" x14ac:dyDescent="0.25">
      <c r="B5731" s="55"/>
      <c r="C5731" s="52"/>
      <c r="D5731" s="56"/>
      <c r="F5731"/>
    </row>
    <row r="5732" spans="2:6" x14ac:dyDescent="0.25">
      <c r="B5732" s="55"/>
      <c r="C5732" s="52"/>
      <c r="D5732" s="56"/>
      <c r="F5732"/>
    </row>
    <row r="5733" spans="2:6" x14ac:dyDescent="0.25">
      <c r="B5733" s="55"/>
      <c r="C5733" s="52"/>
      <c r="D5733" s="56"/>
      <c r="F5733"/>
    </row>
    <row r="5734" spans="2:6" x14ac:dyDescent="0.25">
      <c r="B5734" s="55"/>
      <c r="C5734" s="52"/>
      <c r="D5734" s="56"/>
      <c r="F5734"/>
    </row>
    <row r="5735" spans="2:6" x14ac:dyDescent="0.25">
      <c r="B5735" s="55"/>
      <c r="C5735" s="52"/>
      <c r="D5735" s="56"/>
      <c r="F5735"/>
    </row>
    <row r="5736" spans="2:6" x14ac:dyDescent="0.25">
      <c r="B5736" s="55"/>
      <c r="C5736" s="52"/>
      <c r="D5736" s="56"/>
      <c r="F5736"/>
    </row>
    <row r="5737" spans="2:6" x14ac:dyDescent="0.25">
      <c r="B5737" s="55"/>
      <c r="C5737" s="52"/>
      <c r="D5737" s="56"/>
      <c r="F5737"/>
    </row>
    <row r="5738" spans="2:6" x14ac:dyDescent="0.25">
      <c r="B5738" s="55"/>
      <c r="C5738" s="52"/>
      <c r="D5738" s="56"/>
      <c r="F5738"/>
    </row>
    <row r="5739" spans="2:6" x14ac:dyDescent="0.25">
      <c r="B5739" s="55"/>
      <c r="C5739" s="52"/>
      <c r="D5739" s="56"/>
      <c r="F5739"/>
    </row>
    <row r="5740" spans="2:6" x14ac:dyDescent="0.25">
      <c r="B5740" s="55"/>
      <c r="C5740" s="52"/>
      <c r="D5740" s="56"/>
      <c r="F5740"/>
    </row>
    <row r="5741" spans="2:6" x14ac:dyDescent="0.25">
      <c r="B5741" s="55"/>
      <c r="C5741" s="52"/>
      <c r="D5741" s="56"/>
      <c r="F5741"/>
    </row>
    <row r="5742" spans="2:6" x14ac:dyDescent="0.25">
      <c r="B5742" s="55"/>
      <c r="C5742" s="52"/>
      <c r="D5742" s="56"/>
      <c r="F5742"/>
    </row>
    <row r="5743" spans="2:6" x14ac:dyDescent="0.25">
      <c r="B5743" s="55"/>
      <c r="C5743" s="52"/>
      <c r="D5743" s="56"/>
      <c r="F5743"/>
    </row>
    <row r="5744" spans="2:6" x14ac:dyDescent="0.25">
      <c r="B5744" s="55"/>
      <c r="C5744" s="52"/>
      <c r="D5744" s="56"/>
      <c r="F5744"/>
    </row>
    <row r="5745" spans="2:6" x14ac:dyDescent="0.25">
      <c r="B5745" s="55"/>
      <c r="C5745" s="52"/>
      <c r="D5745" s="56"/>
      <c r="F5745"/>
    </row>
    <row r="5746" spans="2:6" x14ac:dyDescent="0.25">
      <c r="B5746" s="55"/>
      <c r="C5746" s="52"/>
      <c r="D5746" s="56"/>
      <c r="F5746"/>
    </row>
    <row r="5747" spans="2:6" x14ac:dyDescent="0.25">
      <c r="B5747" s="55"/>
      <c r="C5747" s="52"/>
      <c r="D5747" s="56"/>
      <c r="F5747"/>
    </row>
    <row r="5748" spans="2:6" x14ac:dyDescent="0.25">
      <c r="B5748" s="55"/>
      <c r="C5748" s="52"/>
      <c r="D5748" s="56"/>
      <c r="F5748"/>
    </row>
    <row r="5749" spans="2:6" x14ac:dyDescent="0.25">
      <c r="B5749" s="55"/>
      <c r="C5749" s="52"/>
      <c r="D5749" s="56"/>
      <c r="F5749"/>
    </row>
    <row r="5750" spans="2:6" x14ac:dyDescent="0.25">
      <c r="B5750" s="55"/>
      <c r="C5750" s="52"/>
      <c r="D5750" s="56"/>
      <c r="F5750"/>
    </row>
    <row r="5751" spans="2:6" x14ac:dyDescent="0.25">
      <c r="B5751" s="55"/>
      <c r="C5751" s="52"/>
      <c r="D5751" s="56"/>
      <c r="F5751"/>
    </row>
    <row r="5752" spans="2:6" x14ac:dyDescent="0.25">
      <c r="B5752" s="55"/>
      <c r="C5752" s="52"/>
      <c r="D5752" s="56"/>
      <c r="F5752"/>
    </row>
    <row r="5753" spans="2:6" x14ac:dyDescent="0.25">
      <c r="B5753" s="55"/>
      <c r="C5753" s="52"/>
      <c r="D5753" s="56"/>
      <c r="F5753"/>
    </row>
    <row r="5754" spans="2:6" x14ac:dyDescent="0.25">
      <c r="B5754" s="55"/>
      <c r="C5754" s="52"/>
      <c r="D5754" s="56"/>
      <c r="F5754"/>
    </row>
    <row r="5755" spans="2:6" x14ac:dyDescent="0.25">
      <c r="B5755" s="55"/>
      <c r="C5755" s="52"/>
      <c r="D5755" s="56"/>
      <c r="F5755"/>
    </row>
    <row r="5756" spans="2:6" x14ac:dyDescent="0.25">
      <c r="B5756" s="55"/>
      <c r="C5756" s="52"/>
      <c r="D5756" s="56"/>
      <c r="F5756"/>
    </row>
    <row r="5757" spans="2:6" x14ac:dyDescent="0.25">
      <c r="B5757" s="55"/>
      <c r="C5757" s="52"/>
      <c r="D5757" s="56"/>
      <c r="F5757"/>
    </row>
    <row r="5758" spans="2:6" x14ac:dyDescent="0.25">
      <c r="B5758" s="55"/>
      <c r="C5758" s="52"/>
      <c r="D5758" s="56"/>
      <c r="F5758"/>
    </row>
    <row r="5759" spans="2:6" x14ac:dyDescent="0.25">
      <c r="B5759" s="55"/>
      <c r="C5759" s="52"/>
      <c r="D5759" s="56"/>
      <c r="F5759"/>
    </row>
    <row r="5760" spans="2:6" x14ac:dyDescent="0.25">
      <c r="B5760" s="55"/>
      <c r="C5760" s="52"/>
      <c r="D5760" s="56"/>
      <c r="F5760"/>
    </row>
    <row r="5761" spans="2:6" x14ac:dyDescent="0.25">
      <c r="B5761" s="55"/>
      <c r="C5761" s="52"/>
      <c r="D5761" s="56"/>
      <c r="F5761"/>
    </row>
    <row r="5762" spans="2:6" x14ac:dyDescent="0.25">
      <c r="B5762" s="55"/>
      <c r="C5762" s="52"/>
      <c r="D5762" s="56"/>
      <c r="F5762"/>
    </row>
    <row r="5763" spans="2:6" x14ac:dyDescent="0.25">
      <c r="B5763" s="55"/>
      <c r="C5763" s="52"/>
      <c r="D5763" s="56"/>
      <c r="F5763"/>
    </row>
    <row r="5764" spans="2:6" x14ac:dyDescent="0.25">
      <c r="B5764" s="55"/>
      <c r="C5764" s="52"/>
      <c r="D5764" s="56"/>
      <c r="F5764"/>
    </row>
    <row r="5765" spans="2:6" x14ac:dyDescent="0.25">
      <c r="B5765" s="55"/>
      <c r="C5765" s="52"/>
      <c r="D5765" s="56"/>
      <c r="F5765"/>
    </row>
    <row r="5766" spans="2:6" x14ac:dyDescent="0.25">
      <c r="B5766" s="55"/>
      <c r="C5766" s="52"/>
      <c r="D5766" s="56"/>
      <c r="F5766"/>
    </row>
    <row r="5767" spans="2:6" x14ac:dyDescent="0.25">
      <c r="B5767" s="55"/>
      <c r="C5767" s="52"/>
      <c r="D5767" s="56"/>
      <c r="F5767"/>
    </row>
    <row r="5768" spans="2:6" x14ac:dyDescent="0.25">
      <c r="B5768" s="55"/>
      <c r="C5768" s="52"/>
      <c r="D5768" s="56"/>
      <c r="F5768"/>
    </row>
    <row r="5769" spans="2:6" x14ac:dyDescent="0.25">
      <c r="B5769" s="55"/>
      <c r="C5769" s="52"/>
      <c r="D5769" s="56"/>
      <c r="F5769"/>
    </row>
    <row r="5770" spans="2:6" x14ac:dyDescent="0.25">
      <c r="B5770" s="55"/>
      <c r="C5770" s="52"/>
      <c r="D5770" s="56"/>
      <c r="F5770"/>
    </row>
    <row r="5771" spans="2:6" x14ac:dyDescent="0.25">
      <c r="B5771" s="55"/>
      <c r="C5771" s="52"/>
      <c r="D5771" s="56"/>
      <c r="F5771"/>
    </row>
    <row r="5772" spans="2:6" x14ac:dyDescent="0.25">
      <c r="B5772" s="55"/>
      <c r="C5772" s="52"/>
      <c r="D5772" s="56"/>
      <c r="F5772"/>
    </row>
    <row r="5773" spans="2:6" x14ac:dyDescent="0.25">
      <c r="B5773" s="55"/>
      <c r="C5773" s="52"/>
      <c r="D5773" s="56"/>
      <c r="F5773"/>
    </row>
    <row r="5774" spans="2:6" x14ac:dyDescent="0.25">
      <c r="B5774" s="55"/>
      <c r="C5774" s="52"/>
      <c r="D5774" s="56"/>
      <c r="F5774"/>
    </row>
    <row r="5775" spans="2:6" x14ac:dyDescent="0.25">
      <c r="B5775" s="55"/>
      <c r="C5775" s="52"/>
      <c r="D5775" s="56"/>
      <c r="F5775"/>
    </row>
    <row r="5776" spans="2:6" x14ac:dyDescent="0.25">
      <c r="B5776" s="55"/>
      <c r="C5776" s="52"/>
      <c r="D5776" s="56"/>
      <c r="F5776"/>
    </row>
    <row r="5777" spans="2:6" x14ac:dyDescent="0.25">
      <c r="B5777" s="55"/>
      <c r="C5777" s="52"/>
      <c r="D5777" s="56"/>
      <c r="F5777"/>
    </row>
    <row r="5778" spans="2:6" x14ac:dyDescent="0.25">
      <c r="B5778" s="55"/>
      <c r="C5778" s="52"/>
      <c r="D5778" s="56"/>
      <c r="F5778"/>
    </row>
    <row r="5779" spans="2:6" x14ac:dyDescent="0.25">
      <c r="B5779" s="55"/>
      <c r="C5779" s="52"/>
      <c r="D5779" s="56"/>
      <c r="F5779"/>
    </row>
    <row r="5780" spans="2:6" x14ac:dyDescent="0.25">
      <c r="B5780" s="55"/>
      <c r="C5780" s="52"/>
      <c r="D5780" s="56"/>
      <c r="F5780"/>
    </row>
    <row r="5781" spans="2:6" x14ac:dyDescent="0.25">
      <c r="B5781" s="55"/>
      <c r="C5781" s="52"/>
      <c r="D5781" s="56"/>
      <c r="F5781"/>
    </row>
    <row r="5782" spans="2:6" x14ac:dyDescent="0.25">
      <c r="B5782" s="55"/>
      <c r="C5782" s="52"/>
      <c r="D5782" s="56"/>
      <c r="F5782"/>
    </row>
    <row r="5783" spans="2:6" x14ac:dyDescent="0.25">
      <c r="B5783" s="55"/>
      <c r="C5783" s="52"/>
      <c r="D5783" s="56"/>
      <c r="F5783"/>
    </row>
    <row r="5784" spans="2:6" x14ac:dyDescent="0.25">
      <c r="B5784" s="55"/>
      <c r="C5784" s="52"/>
      <c r="D5784" s="56"/>
      <c r="F5784"/>
    </row>
    <row r="5785" spans="2:6" x14ac:dyDescent="0.25">
      <c r="B5785" s="55"/>
      <c r="C5785" s="52"/>
      <c r="D5785" s="56"/>
      <c r="F5785"/>
    </row>
    <row r="5786" spans="2:6" x14ac:dyDescent="0.25">
      <c r="B5786" s="55"/>
      <c r="C5786" s="52"/>
      <c r="D5786" s="56"/>
      <c r="F5786"/>
    </row>
    <row r="5787" spans="2:6" x14ac:dyDescent="0.25">
      <c r="B5787" s="55"/>
      <c r="C5787" s="52"/>
      <c r="D5787" s="56"/>
      <c r="F5787"/>
    </row>
    <row r="5788" spans="2:6" x14ac:dyDescent="0.25">
      <c r="B5788" s="55"/>
      <c r="C5788" s="52"/>
      <c r="D5788" s="56"/>
      <c r="F5788"/>
    </row>
    <row r="5789" spans="2:6" x14ac:dyDescent="0.25">
      <c r="B5789" s="55"/>
      <c r="C5789" s="52"/>
      <c r="D5789" s="56"/>
      <c r="F5789"/>
    </row>
    <row r="5790" spans="2:6" x14ac:dyDescent="0.25">
      <c r="B5790" s="55"/>
      <c r="C5790" s="52"/>
      <c r="D5790" s="56"/>
      <c r="F5790"/>
    </row>
    <row r="5791" spans="2:6" x14ac:dyDescent="0.25">
      <c r="B5791" s="55"/>
      <c r="C5791" s="52"/>
      <c r="D5791" s="56"/>
      <c r="F5791"/>
    </row>
    <row r="5792" spans="2:6" x14ac:dyDescent="0.25">
      <c r="B5792" s="55"/>
      <c r="C5792" s="52"/>
      <c r="D5792" s="56"/>
      <c r="F5792"/>
    </row>
    <row r="5793" spans="2:6" x14ac:dyDescent="0.25">
      <c r="B5793" s="55"/>
      <c r="C5793" s="52"/>
      <c r="D5793" s="56"/>
      <c r="F5793"/>
    </row>
    <row r="5794" spans="2:6" x14ac:dyDescent="0.25">
      <c r="B5794" s="55"/>
      <c r="C5794" s="52"/>
      <c r="D5794" s="56"/>
      <c r="F5794"/>
    </row>
    <row r="5795" spans="2:6" x14ac:dyDescent="0.25">
      <c r="B5795" s="55"/>
      <c r="C5795" s="52"/>
      <c r="D5795" s="56"/>
      <c r="F5795"/>
    </row>
    <row r="5796" spans="2:6" x14ac:dyDescent="0.25">
      <c r="B5796" s="55"/>
      <c r="C5796" s="52"/>
      <c r="D5796" s="56"/>
      <c r="F5796"/>
    </row>
    <row r="5797" spans="2:6" x14ac:dyDescent="0.25">
      <c r="B5797" s="55"/>
      <c r="C5797" s="52"/>
      <c r="D5797" s="56"/>
      <c r="F5797"/>
    </row>
    <row r="5798" spans="2:6" x14ac:dyDescent="0.25">
      <c r="B5798" s="55"/>
      <c r="C5798" s="52"/>
      <c r="D5798" s="56"/>
      <c r="F5798"/>
    </row>
    <row r="5799" spans="2:6" x14ac:dyDescent="0.25">
      <c r="B5799" s="55"/>
      <c r="C5799" s="52"/>
      <c r="D5799" s="56"/>
      <c r="F5799"/>
    </row>
    <row r="5800" spans="2:6" x14ac:dyDescent="0.25">
      <c r="B5800" s="55"/>
      <c r="C5800" s="52"/>
      <c r="D5800" s="56"/>
      <c r="F5800"/>
    </row>
    <row r="5801" spans="2:6" x14ac:dyDescent="0.25">
      <c r="B5801" s="55"/>
      <c r="C5801" s="52"/>
      <c r="D5801" s="56"/>
      <c r="F5801"/>
    </row>
    <row r="5802" spans="2:6" x14ac:dyDescent="0.25">
      <c r="B5802" s="55"/>
      <c r="C5802" s="52"/>
      <c r="D5802" s="56"/>
      <c r="F5802"/>
    </row>
    <row r="5803" spans="2:6" x14ac:dyDescent="0.25">
      <c r="B5803" s="55"/>
      <c r="C5803" s="52"/>
      <c r="D5803" s="56"/>
      <c r="F5803"/>
    </row>
    <row r="5804" spans="2:6" x14ac:dyDescent="0.25">
      <c r="B5804" s="55"/>
      <c r="C5804" s="52"/>
      <c r="D5804" s="56"/>
      <c r="F5804"/>
    </row>
    <row r="5805" spans="2:6" x14ac:dyDescent="0.25">
      <c r="B5805" s="55"/>
      <c r="C5805" s="52"/>
      <c r="D5805" s="56"/>
      <c r="F5805"/>
    </row>
    <row r="5806" spans="2:6" x14ac:dyDescent="0.25">
      <c r="B5806" s="55"/>
      <c r="C5806" s="52"/>
      <c r="D5806" s="56"/>
      <c r="F5806"/>
    </row>
    <row r="5807" spans="2:6" x14ac:dyDescent="0.25">
      <c r="B5807" s="55"/>
      <c r="C5807" s="52"/>
      <c r="D5807" s="56"/>
      <c r="F5807"/>
    </row>
    <row r="5808" spans="2:6" x14ac:dyDescent="0.25">
      <c r="B5808" s="55"/>
      <c r="C5808" s="52"/>
      <c r="D5808" s="56"/>
      <c r="F5808"/>
    </row>
    <row r="5809" spans="2:6" x14ac:dyDescent="0.25">
      <c r="B5809" s="55"/>
      <c r="C5809" s="52"/>
      <c r="D5809" s="56"/>
      <c r="F5809"/>
    </row>
    <row r="5810" spans="2:6" x14ac:dyDescent="0.25">
      <c r="B5810" s="55"/>
      <c r="C5810" s="52"/>
      <c r="D5810" s="56"/>
      <c r="F5810"/>
    </row>
    <row r="5811" spans="2:6" x14ac:dyDescent="0.25">
      <c r="B5811" s="55"/>
      <c r="C5811" s="52"/>
      <c r="D5811" s="56"/>
      <c r="F5811"/>
    </row>
    <row r="5812" spans="2:6" x14ac:dyDescent="0.25">
      <c r="B5812" s="55"/>
      <c r="C5812" s="52"/>
      <c r="D5812" s="56"/>
      <c r="F5812"/>
    </row>
    <row r="5813" spans="2:6" x14ac:dyDescent="0.25">
      <c r="B5813" s="55"/>
      <c r="C5813" s="52"/>
      <c r="D5813" s="56"/>
      <c r="F5813"/>
    </row>
    <row r="5814" spans="2:6" x14ac:dyDescent="0.25">
      <c r="B5814" s="55"/>
      <c r="C5814" s="52"/>
      <c r="D5814" s="56"/>
      <c r="F5814"/>
    </row>
    <row r="5815" spans="2:6" x14ac:dyDescent="0.25">
      <c r="B5815" s="55"/>
      <c r="C5815" s="52"/>
      <c r="D5815" s="56"/>
      <c r="F5815"/>
    </row>
    <row r="5816" spans="2:6" x14ac:dyDescent="0.25">
      <c r="B5816" s="55"/>
      <c r="C5816" s="52"/>
      <c r="D5816" s="56"/>
      <c r="F5816"/>
    </row>
    <row r="5817" spans="2:6" x14ac:dyDescent="0.25">
      <c r="B5817" s="55"/>
      <c r="C5817" s="52"/>
      <c r="D5817" s="56"/>
      <c r="F5817"/>
    </row>
    <row r="5818" spans="2:6" x14ac:dyDescent="0.25">
      <c r="B5818" s="55"/>
      <c r="C5818" s="52"/>
      <c r="D5818" s="56"/>
      <c r="F5818"/>
    </row>
    <row r="5819" spans="2:6" x14ac:dyDescent="0.25">
      <c r="B5819" s="55"/>
      <c r="C5819" s="52"/>
      <c r="D5819" s="56"/>
      <c r="F5819"/>
    </row>
    <row r="5820" spans="2:6" x14ac:dyDescent="0.25">
      <c r="B5820" s="55"/>
      <c r="C5820" s="52"/>
      <c r="D5820" s="56"/>
      <c r="F5820"/>
    </row>
    <row r="5821" spans="2:6" x14ac:dyDescent="0.25">
      <c r="B5821" s="55"/>
      <c r="C5821" s="52"/>
      <c r="D5821" s="56"/>
      <c r="F5821"/>
    </row>
    <row r="5822" spans="2:6" x14ac:dyDescent="0.25">
      <c r="B5822" s="55"/>
      <c r="C5822" s="52"/>
      <c r="D5822" s="56"/>
      <c r="F5822"/>
    </row>
    <row r="5823" spans="2:6" x14ac:dyDescent="0.25">
      <c r="B5823" s="55"/>
      <c r="C5823" s="52"/>
      <c r="D5823" s="56"/>
      <c r="F5823"/>
    </row>
    <row r="5824" spans="2:6" x14ac:dyDescent="0.25">
      <c r="B5824" s="55"/>
      <c r="C5824" s="52"/>
      <c r="D5824" s="56"/>
      <c r="F5824"/>
    </row>
    <row r="5825" spans="2:6" x14ac:dyDescent="0.25">
      <c r="B5825" s="55"/>
      <c r="C5825" s="52"/>
      <c r="D5825" s="56"/>
      <c r="F5825"/>
    </row>
    <row r="5826" spans="2:6" x14ac:dyDescent="0.25">
      <c r="B5826" s="55"/>
      <c r="C5826" s="52"/>
      <c r="D5826" s="56"/>
      <c r="F5826"/>
    </row>
    <row r="5827" spans="2:6" x14ac:dyDescent="0.25">
      <c r="B5827" s="55"/>
      <c r="C5827" s="52"/>
      <c r="D5827" s="56"/>
      <c r="F5827"/>
    </row>
    <row r="5828" spans="2:6" x14ac:dyDescent="0.25">
      <c r="B5828" s="55"/>
      <c r="C5828" s="52"/>
      <c r="D5828" s="56"/>
      <c r="F5828"/>
    </row>
    <row r="5829" spans="2:6" x14ac:dyDescent="0.25">
      <c r="B5829" s="55"/>
      <c r="C5829" s="52"/>
      <c r="D5829" s="56"/>
      <c r="F5829"/>
    </row>
    <row r="5830" spans="2:6" x14ac:dyDescent="0.25">
      <c r="B5830" s="55"/>
      <c r="C5830" s="52"/>
      <c r="D5830" s="56"/>
      <c r="F5830"/>
    </row>
    <row r="5831" spans="2:6" x14ac:dyDescent="0.25">
      <c r="B5831" s="55"/>
      <c r="C5831" s="52"/>
      <c r="D5831" s="56"/>
      <c r="F5831"/>
    </row>
    <row r="5832" spans="2:6" x14ac:dyDescent="0.25">
      <c r="B5832" s="55"/>
      <c r="C5832" s="52"/>
      <c r="D5832" s="56"/>
      <c r="F5832"/>
    </row>
    <row r="5833" spans="2:6" x14ac:dyDescent="0.25">
      <c r="B5833" s="55"/>
      <c r="C5833" s="52"/>
      <c r="D5833" s="56"/>
      <c r="F5833"/>
    </row>
    <row r="5834" spans="2:6" x14ac:dyDescent="0.25">
      <c r="B5834" s="55"/>
      <c r="C5834" s="52"/>
      <c r="D5834" s="56"/>
      <c r="F5834"/>
    </row>
    <row r="5835" spans="2:6" x14ac:dyDescent="0.25">
      <c r="B5835" s="55"/>
      <c r="C5835" s="52"/>
      <c r="D5835" s="56"/>
      <c r="F5835"/>
    </row>
    <row r="5836" spans="2:6" x14ac:dyDescent="0.25">
      <c r="B5836" s="55"/>
      <c r="C5836" s="52"/>
      <c r="D5836" s="56"/>
      <c r="F5836"/>
    </row>
    <row r="5837" spans="2:6" x14ac:dyDescent="0.25">
      <c r="B5837" s="55"/>
      <c r="C5837" s="52"/>
      <c r="D5837" s="56"/>
      <c r="F5837"/>
    </row>
    <row r="5838" spans="2:6" x14ac:dyDescent="0.25">
      <c r="B5838" s="55"/>
      <c r="C5838" s="52"/>
      <c r="D5838" s="56"/>
      <c r="F5838"/>
    </row>
    <row r="5839" spans="2:6" x14ac:dyDescent="0.25">
      <c r="B5839" s="55"/>
      <c r="C5839" s="52"/>
      <c r="D5839" s="56"/>
      <c r="F5839"/>
    </row>
    <row r="5840" spans="2:6" x14ac:dyDescent="0.25">
      <c r="B5840" s="55"/>
      <c r="C5840" s="52"/>
      <c r="D5840" s="56"/>
      <c r="F5840"/>
    </row>
    <row r="5841" spans="2:6" x14ac:dyDescent="0.25">
      <c r="B5841" s="55"/>
      <c r="C5841" s="52"/>
      <c r="D5841" s="56"/>
      <c r="F5841"/>
    </row>
    <row r="5842" spans="2:6" x14ac:dyDescent="0.25">
      <c r="B5842" s="55"/>
      <c r="C5842" s="52"/>
      <c r="D5842" s="56"/>
      <c r="F5842"/>
    </row>
    <row r="5843" spans="2:6" x14ac:dyDescent="0.25">
      <c r="B5843" s="55"/>
      <c r="C5843" s="52"/>
      <c r="D5843" s="56"/>
      <c r="F5843"/>
    </row>
    <row r="5844" spans="2:6" x14ac:dyDescent="0.25">
      <c r="B5844" s="55"/>
      <c r="C5844" s="52"/>
      <c r="D5844" s="56"/>
      <c r="F5844"/>
    </row>
    <row r="5845" spans="2:6" x14ac:dyDescent="0.25">
      <c r="B5845" s="55"/>
      <c r="C5845" s="52"/>
      <c r="D5845" s="56"/>
      <c r="F5845"/>
    </row>
    <row r="5846" spans="2:6" x14ac:dyDescent="0.25">
      <c r="B5846" s="55"/>
      <c r="C5846" s="52"/>
      <c r="D5846" s="56"/>
      <c r="F5846"/>
    </row>
    <row r="5847" spans="2:6" x14ac:dyDescent="0.25">
      <c r="B5847" s="55"/>
      <c r="C5847" s="52"/>
      <c r="D5847" s="56"/>
      <c r="F5847"/>
    </row>
    <row r="5848" spans="2:6" x14ac:dyDescent="0.25">
      <c r="B5848" s="55"/>
      <c r="C5848" s="52"/>
      <c r="D5848" s="56"/>
      <c r="F5848"/>
    </row>
    <row r="5849" spans="2:6" x14ac:dyDescent="0.25">
      <c r="B5849" s="55"/>
      <c r="C5849" s="52"/>
      <c r="D5849" s="56"/>
      <c r="F5849"/>
    </row>
    <row r="5850" spans="2:6" x14ac:dyDescent="0.25">
      <c r="B5850" s="55"/>
      <c r="C5850" s="52"/>
      <c r="D5850" s="56"/>
      <c r="F5850"/>
    </row>
    <row r="5851" spans="2:6" x14ac:dyDescent="0.25">
      <c r="B5851" s="55"/>
      <c r="C5851" s="52"/>
      <c r="D5851" s="56"/>
      <c r="F5851"/>
    </row>
    <row r="5852" spans="2:6" x14ac:dyDescent="0.25">
      <c r="B5852" s="55"/>
      <c r="C5852" s="52"/>
      <c r="D5852" s="56"/>
      <c r="F5852"/>
    </row>
    <row r="5853" spans="2:6" x14ac:dyDescent="0.25">
      <c r="B5853" s="55"/>
      <c r="C5853" s="52"/>
      <c r="D5853" s="56"/>
      <c r="F5853"/>
    </row>
    <row r="5854" spans="2:6" x14ac:dyDescent="0.25">
      <c r="B5854" s="55"/>
      <c r="C5854" s="52"/>
      <c r="D5854" s="56"/>
      <c r="F5854"/>
    </row>
    <row r="5855" spans="2:6" x14ac:dyDescent="0.25">
      <c r="B5855" s="55"/>
      <c r="C5855" s="52"/>
      <c r="D5855" s="56"/>
      <c r="F5855"/>
    </row>
    <row r="5856" spans="2:6" x14ac:dyDescent="0.25">
      <c r="B5856" s="55"/>
      <c r="C5856" s="52"/>
      <c r="D5856" s="56"/>
      <c r="F5856"/>
    </row>
    <row r="5857" spans="2:6" x14ac:dyDescent="0.25">
      <c r="B5857" s="55"/>
      <c r="C5857" s="52"/>
      <c r="D5857" s="56"/>
      <c r="F5857"/>
    </row>
    <row r="5858" spans="2:6" x14ac:dyDescent="0.25">
      <c r="B5858" s="55"/>
      <c r="C5858" s="52"/>
      <c r="D5858" s="56"/>
      <c r="F5858"/>
    </row>
    <row r="5859" spans="2:6" x14ac:dyDescent="0.25">
      <c r="B5859" s="55"/>
      <c r="C5859" s="52"/>
      <c r="D5859" s="56"/>
      <c r="F5859"/>
    </row>
    <row r="5860" spans="2:6" x14ac:dyDescent="0.25">
      <c r="B5860" s="55"/>
      <c r="C5860" s="52"/>
      <c r="D5860" s="56"/>
      <c r="F5860"/>
    </row>
    <row r="5861" spans="2:6" x14ac:dyDescent="0.25">
      <c r="B5861" s="55"/>
      <c r="C5861" s="52"/>
      <c r="D5861" s="56"/>
      <c r="F5861"/>
    </row>
    <row r="5862" spans="2:6" x14ac:dyDescent="0.25">
      <c r="B5862" s="55"/>
      <c r="C5862" s="52"/>
      <c r="D5862" s="56"/>
      <c r="F5862"/>
    </row>
    <row r="5863" spans="2:6" x14ac:dyDescent="0.25">
      <c r="B5863" s="55"/>
      <c r="C5863" s="52"/>
      <c r="D5863" s="56"/>
      <c r="F5863"/>
    </row>
    <row r="5864" spans="2:6" x14ac:dyDescent="0.25">
      <c r="B5864" s="55"/>
      <c r="C5864" s="52"/>
      <c r="D5864" s="56"/>
      <c r="F5864"/>
    </row>
    <row r="5865" spans="2:6" x14ac:dyDescent="0.25">
      <c r="B5865" s="55"/>
      <c r="C5865" s="52"/>
      <c r="D5865" s="56"/>
      <c r="F5865"/>
    </row>
    <row r="5866" spans="2:6" x14ac:dyDescent="0.25">
      <c r="B5866" s="55"/>
      <c r="C5866" s="52"/>
      <c r="D5866" s="56"/>
      <c r="F5866"/>
    </row>
    <row r="5867" spans="2:6" x14ac:dyDescent="0.25">
      <c r="B5867" s="55"/>
      <c r="C5867" s="52"/>
      <c r="D5867" s="56"/>
      <c r="F5867"/>
    </row>
    <row r="5868" spans="2:6" x14ac:dyDescent="0.25">
      <c r="B5868" s="55"/>
      <c r="C5868" s="52"/>
      <c r="D5868" s="56"/>
      <c r="F5868"/>
    </row>
    <row r="5869" spans="2:6" x14ac:dyDescent="0.25">
      <c r="B5869" s="55"/>
      <c r="C5869" s="52"/>
      <c r="D5869" s="56"/>
      <c r="F5869"/>
    </row>
    <row r="5870" spans="2:6" x14ac:dyDescent="0.25">
      <c r="B5870" s="55"/>
      <c r="C5870" s="52"/>
      <c r="D5870" s="56"/>
      <c r="F5870"/>
    </row>
    <row r="5871" spans="2:6" x14ac:dyDescent="0.25">
      <c r="B5871" s="55"/>
      <c r="C5871" s="52"/>
      <c r="D5871" s="56"/>
      <c r="F5871"/>
    </row>
    <row r="5872" spans="2:6" x14ac:dyDescent="0.25">
      <c r="B5872" s="55"/>
      <c r="C5872" s="52"/>
      <c r="D5872" s="56"/>
      <c r="F5872"/>
    </row>
    <row r="5873" spans="2:6" x14ac:dyDescent="0.25">
      <c r="B5873" s="55"/>
      <c r="C5873" s="52"/>
      <c r="D5873" s="56"/>
      <c r="F5873"/>
    </row>
    <row r="5874" spans="2:6" x14ac:dyDescent="0.25">
      <c r="B5874" s="55"/>
      <c r="C5874" s="52"/>
      <c r="D5874" s="56"/>
      <c r="F5874"/>
    </row>
    <row r="5875" spans="2:6" x14ac:dyDescent="0.25">
      <c r="B5875" s="55"/>
      <c r="C5875" s="52"/>
      <c r="D5875" s="56"/>
      <c r="F5875"/>
    </row>
    <row r="5876" spans="2:6" x14ac:dyDescent="0.25">
      <c r="B5876" s="55"/>
      <c r="C5876" s="52"/>
      <c r="D5876" s="56"/>
      <c r="F5876"/>
    </row>
    <row r="5877" spans="2:6" x14ac:dyDescent="0.25">
      <c r="B5877" s="55"/>
      <c r="C5877" s="52"/>
      <c r="D5877" s="56"/>
      <c r="F5877"/>
    </row>
    <row r="5878" spans="2:6" x14ac:dyDescent="0.25">
      <c r="B5878" s="55"/>
      <c r="C5878" s="52"/>
      <c r="D5878" s="56"/>
      <c r="F5878"/>
    </row>
    <row r="5879" spans="2:6" x14ac:dyDescent="0.25">
      <c r="B5879" s="55"/>
      <c r="C5879" s="52"/>
      <c r="D5879" s="56"/>
      <c r="F5879"/>
    </row>
    <row r="5880" spans="2:6" x14ac:dyDescent="0.25">
      <c r="B5880" s="55"/>
      <c r="C5880" s="52"/>
      <c r="D5880" s="56"/>
      <c r="F5880"/>
    </row>
    <row r="5881" spans="2:6" x14ac:dyDescent="0.25">
      <c r="B5881" s="55"/>
      <c r="C5881" s="52"/>
      <c r="D5881" s="56"/>
      <c r="F5881"/>
    </row>
    <row r="5882" spans="2:6" x14ac:dyDescent="0.25">
      <c r="B5882" s="55"/>
      <c r="C5882" s="52"/>
      <c r="D5882" s="56"/>
      <c r="F5882"/>
    </row>
    <row r="5883" spans="2:6" x14ac:dyDescent="0.25">
      <c r="B5883" s="55"/>
      <c r="C5883" s="52"/>
      <c r="D5883" s="56"/>
      <c r="F5883"/>
    </row>
    <row r="5884" spans="2:6" x14ac:dyDescent="0.25">
      <c r="B5884" s="55"/>
      <c r="C5884" s="52"/>
      <c r="D5884" s="56"/>
      <c r="F5884"/>
    </row>
    <row r="5885" spans="2:6" x14ac:dyDescent="0.25">
      <c r="B5885" s="55"/>
      <c r="C5885" s="52"/>
      <c r="D5885" s="56"/>
      <c r="F5885"/>
    </row>
    <row r="5886" spans="2:6" x14ac:dyDescent="0.25">
      <c r="B5886" s="55"/>
      <c r="C5886" s="52"/>
      <c r="D5886" s="56"/>
      <c r="F5886"/>
    </row>
    <row r="5887" spans="2:6" x14ac:dyDescent="0.25">
      <c r="B5887" s="55"/>
      <c r="C5887" s="52"/>
      <c r="D5887" s="56"/>
      <c r="F5887"/>
    </row>
    <row r="5888" spans="2:6" x14ac:dyDescent="0.25">
      <c r="B5888" s="55"/>
      <c r="C5888" s="52"/>
      <c r="D5888" s="56"/>
      <c r="F5888"/>
    </row>
    <row r="5889" spans="2:6" x14ac:dyDescent="0.25">
      <c r="B5889" s="55"/>
      <c r="C5889" s="52"/>
      <c r="D5889" s="56"/>
      <c r="F5889"/>
    </row>
    <row r="5890" spans="2:6" x14ac:dyDescent="0.25">
      <c r="B5890" s="55"/>
      <c r="C5890" s="52"/>
      <c r="D5890" s="56"/>
      <c r="F5890"/>
    </row>
    <row r="5891" spans="2:6" x14ac:dyDescent="0.25">
      <c r="B5891" s="55"/>
      <c r="C5891" s="52"/>
      <c r="D5891" s="56"/>
      <c r="F5891"/>
    </row>
    <row r="5892" spans="2:6" x14ac:dyDescent="0.25">
      <c r="B5892" s="55"/>
      <c r="C5892" s="52"/>
      <c r="D5892" s="56"/>
      <c r="F5892"/>
    </row>
    <row r="5893" spans="2:6" x14ac:dyDescent="0.25">
      <c r="B5893" s="55"/>
      <c r="C5893" s="52"/>
      <c r="D5893" s="56"/>
      <c r="F5893"/>
    </row>
    <row r="5894" spans="2:6" x14ac:dyDescent="0.25">
      <c r="B5894" s="55"/>
      <c r="C5894" s="52"/>
      <c r="D5894" s="56"/>
      <c r="F5894"/>
    </row>
    <row r="5895" spans="2:6" x14ac:dyDescent="0.25">
      <c r="B5895" s="55"/>
      <c r="C5895" s="52"/>
      <c r="D5895" s="56"/>
      <c r="F5895"/>
    </row>
    <row r="5896" spans="2:6" x14ac:dyDescent="0.25">
      <c r="B5896" s="55"/>
      <c r="C5896" s="52"/>
      <c r="D5896" s="56"/>
      <c r="F5896"/>
    </row>
    <row r="5897" spans="2:6" x14ac:dyDescent="0.25">
      <c r="B5897" s="55"/>
      <c r="C5897" s="52"/>
      <c r="D5897" s="56"/>
      <c r="F5897"/>
    </row>
    <row r="5898" spans="2:6" x14ac:dyDescent="0.25">
      <c r="B5898" s="55"/>
      <c r="C5898" s="52"/>
      <c r="D5898" s="56"/>
      <c r="F5898"/>
    </row>
    <row r="5899" spans="2:6" x14ac:dyDescent="0.25">
      <c r="B5899" s="55"/>
      <c r="C5899" s="52"/>
      <c r="D5899" s="56"/>
      <c r="F5899"/>
    </row>
    <row r="5900" spans="2:6" x14ac:dyDescent="0.25">
      <c r="B5900" s="55"/>
      <c r="C5900" s="52"/>
      <c r="D5900" s="56"/>
      <c r="F5900"/>
    </row>
    <row r="5901" spans="2:6" x14ac:dyDescent="0.25">
      <c r="B5901" s="55"/>
      <c r="C5901" s="52"/>
      <c r="D5901" s="56"/>
      <c r="F5901"/>
    </row>
    <row r="5902" spans="2:6" x14ac:dyDescent="0.25">
      <c r="B5902" s="55"/>
      <c r="C5902" s="52"/>
      <c r="D5902" s="56"/>
      <c r="F5902"/>
    </row>
    <row r="5903" spans="2:6" x14ac:dyDescent="0.25">
      <c r="B5903" s="55"/>
      <c r="C5903" s="52"/>
      <c r="D5903" s="56"/>
      <c r="F5903"/>
    </row>
    <row r="5904" spans="2:6" x14ac:dyDescent="0.25">
      <c r="B5904" s="55"/>
      <c r="C5904" s="52"/>
      <c r="D5904" s="56"/>
      <c r="F5904"/>
    </row>
    <row r="5905" spans="2:6" x14ac:dyDescent="0.25">
      <c r="B5905" s="55"/>
      <c r="C5905" s="52"/>
      <c r="D5905" s="56"/>
      <c r="F5905"/>
    </row>
    <row r="5906" spans="2:6" x14ac:dyDescent="0.25">
      <c r="B5906" s="55"/>
      <c r="C5906" s="52"/>
      <c r="D5906" s="56"/>
      <c r="F5906"/>
    </row>
    <row r="5907" spans="2:6" x14ac:dyDescent="0.25">
      <c r="B5907" s="55"/>
      <c r="C5907" s="52"/>
      <c r="D5907" s="56"/>
      <c r="F5907"/>
    </row>
    <row r="5908" spans="2:6" x14ac:dyDescent="0.25">
      <c r="B5908" s="55"/>
      <c r="C5908" s="52"/>
      <c r="D5908" s="56"/>
      <c r="F5908"/>
    </row>
    <row r="5909" spans="2:6" x14ac:dyDescent="0.25">
      <c r="B5909" s="55"/>
      <c r="C5909" s="52"/>
      <c r="D5909" s="56"/>
      <c r="F5909"/>
    </row>
    <row r="5910" spans="2:6" x14ac:dyDescent="0.25">
      <c r="B5910" s="55"/>
      <c r="C5910" s="52"/>
      <c r="D5910" s="56"/>
      <c r="F5910"/>
    </row>
    <row r="5911" spans="2:6" x14ac:dyDescent="0.25">
      <c r="B5911" s="55"/>
      <c r="C5911" s="52"/>
      <c r="D5911" s="56"/>
      <c r="F5911"/>
    </row>
    <row r="5912" spans="2:6" x14ac:dyDescent="0.25">
      <c r="B5912" s="55"/>
      <c r="C5912" s="52"/>
      <c r="D5912" s="56"/>
      <c r="F5912"/>
    </row>
    <row r="5913" spans="2:6" x14ac:dyDescent="0.25">
      <c r="B5913" s="55"/>
      <c r="C5913" s="52"/>
      <c r="D5913" s="56"/>
      <c r="F5913"/>
    </row>
    <row r="5914" spans="2:6" x14ac:dyDescent="0.25">
      <c r="B5914" s="55"/>
      <c r="C5914" s="52"/>
      <c r="D5914" s="56"/>
      <c r="F5914"/>
    </row>
    <row r="5915" spans="2:6" x14ac:dyDescent="0.25">
      <c r="B5915" s="55"/>
      <c r="C5915" s="52"/>
      <c r="D5915" s="56"/>
      <c r="F5915"/>
    </row>
    <row r="5916" spans="2:6" x14ac:dyDescent="0.25">
      <c r="B5916" s="55"/>
      <c r="C5916" s="52"/>
      <c r="D5916" s="56"/>
      <c r="F5916"/>
    </row>
    <row r="5917" spans="2:6" x14ac:dyDescent="0.25">
      <c r="B5917" s="55"/>
      <c r="C5917" s="52"/>
      <c r="D5917" s="56"/>
      <c r="F5917"/>
    </row>
    <row r="5918" spans="2:6" x14ac:dyDescent="0.25">
      <c r="B5918" s="55"/>
      <c r="C5918" s="52"/>
      <c r="D5918" s="56"/>
      <c r="F5918"/>
    </row>
    <row r="5919" spans="2:6" x14ac:dyDescent="0.25">
      <c r="B5919" s="55"/>
      <c r="C5919" s="52"/>
      <c r="D5919" s="56"/>
      <c r="F5919"/>
    </row>
    <row r="5920" spans="2:6" x14ac:dyDescent="0.25">
      <c r="B5920" s="55"/>
      <c r="C5920" s="52"/>
      <c r="D5920" s="56"/>
      <c r="F5920"/>
    </row>
    <row r="5921" spans="2:6" x14ac:dyDescent="0.25">
      <c r="B5921" s="55"/>
      <c r="C5921" s="52"/>
      <c r="D5921" s="56"/>
      <c r="F5921"/>
    </row>
    <row r="5922" spans="2:6" x14ac:dyDescent="0.25">
      <c r="B5922" s="55"/>
      <c r="C5922" s="52"/>
      <c r="D5922" s="56"/>
      <c r="F5922"/>
    </row>
    <row r="5923" spans="2:6" x14ac:dyDescent="0.25">
      <c r="B5923" s="55"/>
      <c r="C5923" s="52"/>
      <c r="D5923" s="56"/>
      <c r="F5923"/>
    </row>
    <row r="5924" spans="2:6" x14ac:dyDescent="0.25">
      <c r="B5924" s="55"/>
      <c r="C5924" s="52"/>
      <c r="D5924" s="56"/>
      <c r="F5924"/>
    </row>
    <row r="5925" spans="2:6" x14ac:dyDescent="0.25">
      <c r="B5925" s="55"/>
      <c r="C5925" s="52"/>
      <c r="D5925" s="56"/>
      <c r="F5925"/>
    </row>
    <row r="5926" spans="2:6" x14ac:dyDescent="0.25">
      <c r="B5926" s="55"/>
      <c r="C5926" s="52"/>
      <c r="D5926" s="56"/>
      <c r="F5926"/>
    </row>
    <row r="5927" spans="2:6" x14ac:dyDescent="0.25">
      <c r="B5927" s="55"/>
      <c r="C5927" s="52"/>
      <c r="D5927" s="56"/>
      <c r="F5927"/>
    </row>
    <row r="5928" spans="2:6" x14ac:dyDescent="0.25">
      <c r="B5928" s="55"/>
      <c r="C5928" s="52"/>
      <c r="D5928" s="56"/>
      <c r="F5928"/>
    </row>
    <row r="5929" spans="2:6" x14ac:dyDescent="0.25">
      <c r="B5929" s="55"/>
      <c r="C5929" s="52"/>
      <c r="D5929" s="56"/>
      <c r="F5929"/>
    </row>
    <row r="5930" spans="2:6" x14ac:dyDescent="0.25">
      <c r="B5930" s="55"/>
      <c r="C5930" s="52"/>
      <c r="D5930" s="56"/>
      <c r="F5930"/>
    </row>
    <row r="5931" spans="2:6" x14ac:dyDescent="0.25">
      <c r="B5931" s="55"/>
      <c r="C5931" s="52"/>
      <c r="D5931" s="56"/>
      <c r="F5931"/>
    </row>
    <row r="5932" spans="2:6" x14ac:dyDescent="0.25">
      <c r="B5932" s="55"/>
      <c r="C5932" s="52"/>
      <c r="D5932" s="56"/>
      <c r="F5932"/>
    </row>
    <row r="5933" spans="2:6" x14ac:dyDescent="0.25">
      <c r="B5933" s="55"/>
      <c r="C5933" s="52"/>
      <c r="D5933" s="56"/>
      <c r="F5933"/>
    </row>
    <row r="5934" spans="2:6" x14ac:dyDescent="0.25">
      <c r="B5934" s="55"/>
      <c r="C5934" s="52"/>
      <c r="D5934" s="56"/>
      <c r="F5934"/>
    </row>
    <row r="5935" spans="2:6" x14ac:dyDescent="0.25">
      <c r="B5935" s="55"/>
      <c r="C5935" s="52"/>
      <c r="D5935" s="56"/>
      <c r="F5935"/>
    </row>
    <row r="5936" spans="2:6" x14ac:dyDescent="0.25">
      <c r="B5936" s="55"/>
      <c r="C5936" s="52"/>
      <c r="D5936" s="56"/>
      <c r="F5936"/>
    </row>
    <row r="5937" spans="2:6" x14ac:dyDescent="0.25">
      <c r="B5937" s="55"/>
      <c r="C5937" s="52"/>
      <c r="D5937" s="56"/>
      <c r="F5937"/>
    </row>
    <row r="5938" spans="2:6" x14ac:dyDescent="0.25">
      <c r="B5938" s="55"/>
      <c r="C5938" s="52"/>
      <c r="D5938" s="56"/>
      <c r="F5938"/>
    </row>
    <row r="5939" spans="2:6" x14ac:dyDescent="0.25">
      <c r="B5939" s="55"/>
      <c r="C5939" s="52"/>
      <c r="D5939" s="56"/>
      <c r="F5939"/>
    </row>
    <row r="5940" spans="2:6" x14ac:dyDescent="0.25">
      <c r="B5940" s="55"/>
      <c r="C5940" s="52"/>
      <c r="D5940" s="56"/>
      <c r="F5940"/>
    </row>
    <row r="5941" spans="2:6" x14ac:dyDescent="0.25">
      <c r="B5941" s="55"/>
      <c r="C5941" s="52"/>
      <c r="D5941" s="56"/>
      <c r="F5941"/>
    </row>
    <row r="5942" spans="2:6" x14ac:dyDescent="0.25">
      <c r="B5942" s="55"/>
      <c r="C5942" s="52"/>
      <c r="D5942" s="56"/>
      <c r="F5942"/>
    </row>
    <row r="5943" spans="2:6" x14ac:dyDescent="0.25">
      <c r="B5943" s="55"/>
      <c r="C5943" s="52"/>
      <c r="D5943" s="56"/>
      <c r="F5943"/>
    </row>
    <row r="5944" spans="2:6" x14ac:dyDescent="0.25">
      <c r="B5944" s="55"/>
      <c r="C5944" s="52"/>
      <c r="D5944" s="56"/>
      <c r="F5944"/>
    </row>
    <row r="5945" spans="2:6" x14ac:dyDescent="0.25">
      <c r="B5945" s="55"/>
      <c r="C5945" s="52"/>
      <c r="D5945" s="56"/>
      <c r="F5945"/>
    </row>
    <row r="5946" spans="2:6" x14ac:dyDescent="0.25">
      <c r="B5946" s="55"/>
      <c r="C5946" s="52"/>
      <c r="D5946" s="56"/>
      <c r="F5946"/>
    </row>
    <row r="5947" spans="2:6" x14ac:dyDescent="0.25">
      <c r="B5947" s="55"/>
      <c r="C5947" s="52"/>
      <c r="D5947" s="56"/>
      <c r="F5947"/>
    </row>
    <row r="5948" spans="2:6" x14ac:dyDescent="0.25">
      <c r="B5948" s="55"/>
      <c r="C5948" s="52"/>
      <c r="D5948" s="56"/>
      <c r="F5948"/>
    </row>
    <row r="5949" spans="2:6" x14ac:dyDescent="0.25">
      <c r="B5949" s="55"/>
      <c r="C5949" s="52"/>
      <c r="D5949" s="56"/>
      <c r="F5949"/>
    </row>
    <row r="5950" spans="2:6" x14ac:dyDescent="0.25">
      <c r="B5950" s="55"/>
      <c r="C5950" s="52"/>
      <c r="D5950" s="56"/>
      <c r="F5950"/>
    </row>
    <row r="5951" spans="2:6" x14ac:dyDescent="0.25">
      <c r="B5951" s="55"/>
      <c r="C5951" s="52"/>
      <c r="D5951" s="56"/>
      <c r="F5951"/>
    </row>
    <row r="5952" spans="2:6" x14ac:dyDescent="0.25">
      <c r="B5952" s="55"/>
      <c r="C5952" s="52"/>
      <c r="D5952" s="56"/>
      <c r="F5952"/>
    </row>
    <row r="5953" spans="2:6" x14ac:dyDescent="0.25">
      <c r="B5953" s="55"/>
      <c r="C5953" s="52"/>
      <c r="D5953" s="56"/>
      <c r="F5953"/>
    </row>
    <row r="5954" spans="2:6" x14ac:dyDescent="0.25">
      <c r="B5954" s="55"/>
      <c r="C5954" s="52"/>
      <c r="D5954" s="56"/>
      <c r="F5954"/>
    </row>
    <row r="5955" spans="2:6" x14ac:dyDescent="0.25">
      <c r="B5955" s="55"/>
      <c r="C5955" s="52"/>
      <c r="D5955" s="56"/>
      <c r="F5955"/>
    </row>
    <row r="5956" spans="2:6" x14ac:dyDescent="0.25">
      <c r="B5956" s="55"/>
      <c r="C5956" s="52"/>
      <c r="D5956" s="56"/>
      <c r="F5956"/>
    </row>
    <row r="5957" spans="2:6" x14ac:dyDescent="0.25">
      <c r="B5957" s="55"/>
      <c r="C5957" s="52"/>
      <c r="D5957" s="56"/>
      <c r="F5957"/>
    </row>
    <row r="5958" spans="2:6" x14ac:dyDescent="0.25">
      <c r="B5958" s="55"/>
      <c r="C5958" s="52"/>
      <c r="D5958" s="56"/>
      <c r="F5958"/>
    </row>
    <row r="5959" spans="2:6" x14ac:dyDescent="0.25">
      <c r="B5959" s="55"/>
      <c r="C5959" s="52"/>
      <c r="D5959" s="56"/>
      <c r="F5959"/>
    </row>
    <row r="5960" spans="2:6" x14ac:dyDescent="0.25">
      <c r="B5960" s="55"/>
      <c r="C5960" s="52"/>
      <c r="D5960" s="56"/>
      <c r="F5960"/>
    </row>
    <row r="5961" spans="2:6" x14ac:dyDescent="0.25">
      <c r="B5961" s="55"/>
      <c r="C5961" s="52"/>
      <c r="D5961" s="56"/>
      <c r="F5961"/>
    </row>
    <row r="5962" spans="2:6" x14ac:dyDescent="0.25">
      <c r="B5962" s="55"/>
      <c r="C5962" s="52"/>
      <c r="D5962" s="56"/>
      <c r="F5962"/>
    </row>
    <row r="5963" spans="2:6" x14ac:dyDescent="0.25">
      <c r="B5963" s="55"/>
      <c r="C5963" s="52"/>
      <c r="D5963" s="56"/>
      <c r="F5963"/>
    </row>
    <row r="5964" spans="2:6" x14ac:dyDescent="0.25">
      <c r="B5964" s="55"/>
      <c r="C5964" s="52"/>
      <c r="D5964" s="56"/>
      <c r="F5964"/>
    </row>
    <row r="5965" spans="2:6" x14ac:dyDescent="0.25">
      <c r="B5965" s="55"/>
      <c r="C5965" s="52"/>
      <c r="D5965" s="56"/>
      <c r="F5965"/>
    </row>
    <row r="5966" spans="2:6" x14ac:dyDescent="0.25">
      <c r="B5966" s="55"/>
      <c r="C5966" s="52"/>
      <c r="D5966" s="56"/>
      <c r="F5966"/>
    </row>
    <row r="5967" spans="2:6" x14ac:dyDescent="0.25">
      <c r="B5967" s="55"/>
      <c r="C5967" s="52"/>
      <c r="D5967" s="56"/>
      <c r="F5967"/>
    </row>
    <row r="5968" spans="2:6" x14ac:dyDescent="0.25">
      <c r="B5968" s="55"/>
      <c r="C5968" s="52"/>
      <c r="D5968" s="56"/>
      <c r="F5968"/>
    </row>
    <row r="5969" spans="2:6" x14ac:dyDescent="0.25">
      <c r="B5969" s="55"/>
      <c r="C5969" s="52"/>
      <c r="D5969" s="56"/>
      <c r="F5969"/>
    </row>
    <row r="5970" spans="2:6" x14ac:dyDescent="0.25">
      <c r="B5970" s="55"/>
      <c r="C5970" s="52"/>
      <c r="D5970" s="56"/>
      <c r="F5970"/>
    </row>
    <row r="5971" spans="2:6" x14ac:dyDescent="0.25">
      <c r="B5971" s="55"/>
      <c r="C5971" s="52"/>
      <c r="D5971" s="56"/>
      <c r="F5971"/>
    </row>
    <row r="5972" spans="2:6" x14ac:dyDescent="0.25">
      <c r="B5972" s="55"/>
      <c r="C5972" s="52"/>
      <c r="D5972" s="56"/>
      <c r="F5972"/>
    </row>
    <row r="5973" spans="2:6" x14ac:dyDescent="0.25">
      <c r="B5973" s="55"/>
      <c r="C5973" s="52"/>
      <c r="D5973" s="56"/>
      <c r="F5973"/>
    </row>
    <row r="5974" spans="2:6" x14ac:dyDescent="0.25">
      <c r="B5974" s="55"/>
      <c r="C5974" s="52"/>
      <c r="D5974" s="56"/>
      <c r="F5974"/>
    </row>
    <row r="5975" spans="2:6" x14ac:dyDescent="0.25">
      <c r="B5975" s="55"/>
      <c r="C5975" s="52"/>
      <c r="D5975" s="56"/>
      <c r="F5975"/>
    </row>
    <row r="5976" spans="2:6" x14ac:dyDescent="0.25">
      <c r="B5976" s="55"/>
      <c r="C5976" s="52"/>
      <c r="D5976" s="56"/>
      <c r="F5976"/>
    </row>
    <row r="5977" spans="2:6" x14ac:dyDescent="0.25">
      <c r="B5977" s="55"/>
      <c r="C5977" s="52"/>
      <c r="D5977" s="56"/>
      <c r="F5977"/>
    </row>
    <row r="5978" spans="2:6" x14ac:dyDescent="0.25">
      <c r="B5978" s="55"/>
      <c r="C5978" s="52"/>
      <c r="D5978" s="56"/>
      <c r="F5978"/>
    </row>
    <row r="5979" spans="2:6" x14ac:dyDescent="0.25">
      <c r="B5979" s="55"/>
      <c r="C5979" s="52"/>
      <c r="D5979" s="56"/>
      <c r="F5979"/>
    </row>
    <row r="5980" spans="2:6" x14ac:dyDescent="0.25">
      <c r="B5980" s="55"/>
      <c r="C5980" s="52"/>
      <c r="D5980" s="56"/>
      <c r="F5980"/>
    </row>
    <row r="5981" spans="2:6" x14ac:dyDescent="0.25">
      <c r="B5981" s="55"/>
      <c r="C5981" s="52"/>
      <c r="D5981" s="56"/>
      <c r="F5981"/>
    </row>
    <row r="5982" spans="2:6" x14ac:dyDescent="0.25">
      <c r="B5982" s="55"/>
      <c r="C5982" s="52"/>
      <c r="D5982" s="56"/>
      <c r="F5982"/>
    </row>
    <row r="5983" spans="2:6" x14ac:dyDescent="0.25">
      <c r="B5983" s="55"/>
      <c r="C5983" s="52"/>
      <c r="D5983" s="56"/>
      <c r="F5983"/>
    </row>
    <row r="5984" spans="2:6" x14ac:dyDescent="0.25">
      <c r="B5984" s="55"/>
      <c r="C5984" s="52"/>
      <c r="D5984" s="56"/>
      <c r="F5984"/>
    </row>
    <row r="5985" spans="2:6" x14ac:dyDescent="0.25">
      <c r="B5985" s="55"/>
      <c r="C5985" s="52"/>
      <c r="D5985" s="56"/>
      <c r="F5985"/>
    </row>
    <row r="5986" spans="2:6" x14ac:dyDescent="0.25">
      <c r="B5986" s="55"/>
      <c r="C5986" s="52"/>
      <c r="D5986" s="56"/>
      <c r="F5986"/>
    </row>
    <row r="5987" spans="2:6" x14ac:dyDescent="0.25">
      <c r="B5987" s="55"/>
      <c r="C5987" s="52"/>
      <c r="D5987" s="56"/>
      <c r="F5987"/>
    </row>
    <row r="5988" spans="2:6" x14ac:dyDescent="0.25">
      <c r="B5988" s="55"/>
      <c r="C5988" s="52"/>
      <c r="D5988" s="56"/>
      <c r="F5988"/>
    </row>
    <row r="5989" spans="2:6" x14ac:dyDescent="0.25">
      <c r="B5989" s="55"/>
      <c r="C5989" s="52"/>
      <c r="D5989" s="56"/>
      <c r="F5989"/>
    </row>
    <row r="5990" spans="2:6" x14ac:dyDescent="0.25">
      <c r="B5990" s="55"/>
      <c r="C5990" s="52"/>
      <c r="D5990" s="56"/>
      <c r="F5990"/>
    </row>
    <row r="5991" spans="2:6" x14ac:dyDescent="0.25">
      <c r="B5991" s="55"/>
      <c r="C5991" s="52"/>
      <c r="D5991" s="56"/>
      <c r="F5991"/>
    </row>
    <row r="5992" spans="2:6" x14ac:dyDescent="0.25">
      <c r="B5992" s="55"/>
      <c r="C5992" s="52"/>
      <c r="D5992" s="56"/>
      <c r="F5992"/>
    </row>
    <row r="5993" spans="2:6" x14ac:dyDescent="0.25">
      <c r="B5993" s="55"/>
      <c r="C5993" s="52"/>
      <c r="D5993" s="56"/>
      <c r="F5993"/>
    </row>
    <row r="5994" spans="2:6" x14ac:dyDescent="0.25">
      <c r="B5994" s="55"/>
      <c r="C5994" s="52"/>
      <c r="D5994" s="56"/>
      <c r="F5994"/>
    </row>
    <row r="5995" spans="2:6" x14ac:dyDescent="0.25">
      <c r="B5995" s="55"/>
      <c r="C5995" s="52"/>
      <c r="D5995" s="56"/>
      <c r="F5995"/>
    </row>
    <row r="5996" spans="2:6" x14ac:dyDescent="0.25">
      <c r="B5996" s="55"/>
      <c r="C5996" s="52"/>
      <c r="D5996" s="56"/>
      <c r="F5996"/>
    </row>
    <row r="5997" spans="2:6" x14ac:dyDescent="0.25">
      <c r="B5997" s="55"/>
      <c r="C5997" s="52"/>
      <c r="D5997" s="56"/>
      <c r="F5997"/>
    </row>
    <row r="5998" spans="2:6" x14ac:dyDescent="0.25">
      <c r="B5998" s="55"/>
      <c r="C5998" s="52"/>
      <c r="D5998" s="56"/>
      <c r="F5998"/>
    </row>
    <row r="5999" spans="2:6" x14ac:dyDescent="0.25">
      <c r="B5999" s="55"/>
      <c r="C5999" s="52"/>
      <c r="D5999" s="56"/>
      <c r="F5999"/>
    </row>
    <row r="6000" spans="2:6" x14ac:dyDescent="0.25">
      <c r="B6000" s="55"/>
      <c r="C6000" s="52"/>
      <c r="D6000" s="56"/>
      <c r="F6000"/>
    </row>
    <row r="6001" spans="2:6" x14ac:dyDescent="0.25">
      <c r="B6001" s="55"/>
      <c r="C6001" s="52"/>
      <c r="D6001" s="56"/>
      <c r="F6001"/>
    </row>
    <row r="6002" spans="2:6" x14ac:dyDescent="0.25">
      <c r="B6002" s="55"/>
      <c r="C6002" s="52"/>
      <c r="D6002" s="56"/>
      <c r="F6002"/>
    </row>
    <row r="6003" spans="2:6" x14ac:dyDescent="0.25">
      <c r="B6003" s="55"/>
      <c r="C6003" s="52"/>
      <c r="D6003" s="56"/>
      <c r="F6003"/>
    </row>
    <row r="6004" spans="2:6" x14ac:dyDescent="0.25">
      <c r="B6004" s="55"/>
      <c r="C6004" s="52"/>
      <c r="D6004" s="56"/>
      <c r="F6004"/>
    </row>
    <row r="6005" spans="2:6" x14ac:dyDescent="0.25">
      <c r="B6005" s="55"/>
      <c r="C6005" s="52"/>
      <c r="D6005" s="56"/>
      <c r="F6005"/>
    </row>
    <row r="6006" spans="2:6" x14ac:dyDescent="0.25">
      <c r="B6006" s="55"/>
      <c r="C6006" s="52"/>
      <c r="D6006" s="56"/>
      <c r="F6006"/>
    </row>
    <row r="6007" spans="2:6" x14ac:dyDescent="0.25">
      <c r="B6007" s="55"/>
      <c r="C6007" s="52"/>
      <c r="D6007" s="56"/>
      <c r="F6007"/>
    </row>
    <row r="6008" spans="2:6" x14ac:dyDescent="0.25">
      <c r="B6008" s="55"/>
      <c r="C6008" s="52"/>
      <c r="D6008" s="56"/>
      <c r="F6008"/>
    </row>
    <row r="6009" spans="2:6" x14ac:dyDescent="0.25">
      <c r="B6009" s="55"/>
      <c r="C6009" s="52"/>
      <c r="D6009" s="56"/>
      <c r="F6009"/>
    </row>
    <row r="6010" spans="2:6" x14ac:dyDescent="0.25">
      <c r="B6010" s="55"/>
      <c r="C6010" s="52"/>
      <c r="D6010" s="56"/>
      <c r="F6010"/>
    </row>
    <row r="6011" spans="2:6" x14ac:dyDescent="0.25">
      <c r="B6011" s="55"/>
      <c r="C6011" s="52"/>
      <c r="D6011" s="56"/>
      <c r="F6011"/>
    </row>
    <row r="6012" spans="2:6" x14ac:dyDescent="0.25">
      <c r="B6012" s="55"/>
      <c r="C6012" s="52"/>
      <c r="D6012" s="56"/>
      <c r="F6012"/>
    </row>
    <row r="6013" spans="2:6" x14ac:dyDescent="0.25">
      <c r="B6013" s="55"/>
      <c r="C6013" s="52"/>
      <c r="D6013" s="56"/>
      <c r="F6013"/>
    </row>
    <row r="6014" spans="2:6" x14ac:dyDescent="0.25">
      <c r="B6014" s="55"/>
      <c r="C6014" s="52"/>
      <c r="D6014" s="56"/>
      <c r="F6014"/>
    </row>
    <row r="6015" spans="2:6" x14ac:dyDescent="0.25">
      <c r="B6015" s="55"/>
      <c r="C6015" s="52"/>
      <c r="D6015" s="56"/>
      <c r="F6015"/>
    </row>
    <row r="6016" spans="2:6" x14ac:dyDescent="0.25">
      <c r="B6016" s="55"/>
      <c r="C6016" s="52"/>
      <c r="D6016" s="56"/>
      <c r="F6016"/>
    </row>
    <row r="6017" spans="2:6" x14ac:dyDescent="0.25">
      <c r="B6017" s="55"/>
      <c r="C6017" s="52"/>
      <c r="D6017" s="56"/>
      <c r="F6017"/>
    </row>
    <row r="6018" spans="2:6" x14ac:dyDescent="0.25">
      <c r="B6018" s="55"/>
      <c r="C6018" s="52"/>
      <c r="D6018" s="56"/>
      <c r="F6018"/>
    </row>
    <row r="6019" spans="2:6" x14ac:dyDescent="0.25">
      <c r="B6019" s="55"/>
      <c r="C6019" s="52"/>
      <c r="D6019" s="56"/>
      <c r="F6019"/>
    </row>
    <row r="6020" spans="2:6" x14ac:dyDescent="0.25">
      <c r="B6020" s="55"/>
      <c r="C6020" s="52"/>
      <c r="D6020" s="56"/>
      <c r="F6020"/>
    </row>
    <row r="6021" spans="2:6" x14ac:dyDescent="0.25">
      <c r="B6021" s="55"/>
      <c r="C6021" s="52"/>
      <c r="D6021" s="56"/>
      <c r="F6021"/>
    </row>
    <row r="6022" spans="2:6" x14ac:dyDescent="0.25">
      <c r="B6022" s="55"/>
      <c r="C6022" s="52"/>
      <c r="D6022" s="56"/>
      <c r="F6022"/>
    </row>
    <row r="6023" spans="2:6" x14ac:dyDescent="0.25">
      <c r="B6023" s="55"/>
      <c r="C6023" s="52"/>
      <c r="D6023" s="56"/>
      <c r="F6023"/>
    </row>
    <row r="6024" spans="2:6" x14ac:dyDescent="0.25">
      <c r="B6024" s="55"/>
      <c r="C6024" s="52"/>
      <c r="D6024" s="56"/>
      <c r="F6024"/>
    </row>
    <row r="6025" spans="2:6" x14ac:dyDescent="0.25">
      <c r="B6025" s="55"/>
      <c r="C6025" s="52"/>
      <c r="D6025" s="56"/>
      <c r="F6025"/>
    </row>
    <row r="6026" spans="2:6" x14ac:dyDescent="0.25">
      <c r="B6026" s="55"/>
      <c r="C6026" s="52"/>
      <c r="D6026" s="56"/>
      <c r="F6026"/>
    </row>
    <row r="6027" spans="2:6" x14ac:dyDescent="0.25">
      <c r="B6027" s="55"/>
      <c r="C6027" s="52"/>
      <c r="D6027" s="56"/>
      <c r="F6027"/>
    </row>
    <row r="6028" spans="2:6" x14ac:dyDescent="0.25">
      <c r="B6028" s="55"/>
      <c r="C6028" s="52"/>
      <c r="D6028" s="56"/>
      <c r="F6028"/>
    </row>
    <row r="6029" spans="2:6" x14ac:dyDescent="0.25">
      <c r="B6029" s="55"/>
      <c r="C6029" s="52"/>
      <c r="D6029" s="56"/>
      <c r="F6029"/>
    </row>
    <row r="6030" spans="2:6" x14ac:dyDescent="0.25">
      <c r="B6030" s="55"/>
      <c r="C6030" s="52"/>
      <c r="D6030" s="56"/>
      <c r="F6030"/>
    </row>
    <row r="6031" spans="2:6" x14ac:dyDescent="0.25">
      <c r="B6031" s="55"/>
      <c r="C6031" s="52"/>
      <c r="D6031" s="56"/>
      <c r="F6031"/>
    </row>
    <row r="6032" spans="2:6" x14ac:dyDescent="0.25">
      <c r="B6032" s="55"/>
      <c r="C6032" s="52"/>
      <c r="D6032" s="56"/>
      <c r="F6032"/>
    </row>
    <row r="6033" spans="2:6" x14ac:dyDescent="0.25">
      <c r="B6033" s="55"/>
      <c r="C6033" s="52"/>
      <c r="D6033" s="56"/>
      <c r="F6033"/>
    </row>
    <row r="6034" spans="2:6" x14ac:dyDescent="0.25">
      <c r="B6034" s="55"/>
      <c r="C6034" s="52"/>
      <c r="D6034" s="56"/>
      <c r="F6034"/>
    </row>
    <row r="6035" spans="2:6" x14ac:dyDescent="0.25">
      <c r="B6035" s="55"/>
      <c r="C6035" s="52"/>
      <c r="D6035" s="56"/>
      <c r="F6035"/>
    </row>
    <row r="6036" spans="2:6" x14ac:dyDescent="0.25">
      <c r="B6036" s="55"/>
      <c r="C6036" s="52"/>
      <c r="D6036" s="56"/>
      <c r="F6036"/>
    </row>
    <row r="6037" spans="2:6" x14ac:dyDescent="0.25">
      <c r="B6037" s="55"/>
      <c r="C6037" s="52"/>
      <c r="D6037" s="56"/>
      <c r="F6037"/>
    </row>
    <row r="6038" spans="2:6" x14ac:dyDescent="0.25">
      <c r="B6038" s="55"/>
      <c r="C6038" s="52"/>
      <c r="D6038" s="56"/>
      <c r="F6038"/>
    </row>
    <row r="6039" spans="2:6" x14ac:dyDescent="0.25">
      <c r="B6039" s="55"/>
      <c r="C6039" s="52"/>
      <c r="D6039" s="56"/>
      <c r="F6039"/>
    </row>
    <row r="6040" spans="2:6" x14ac:dyDescent="0.25">
      <c r="B6040" s="55"/>
      <c r="C6040" s="52"/>
      <c r="D6040" s="56"/>
      <c r="F6040"/>
    </row>
    <row r="6041" spans="2:6" x14ac:dyDescent="0.25">
      <c r="B6041" s="55"/>
      <c r="C6041" s="52"/>
      <c r="D6041" s="56"/>
      <c r="F6041"/>
    </row>
    <row r="6042" spans="2:6" x14ac:dyDescent="0.25">
      <c r="B6042" s="55"/>
      <c r="C6042" s="52"/>
      <c r="D6042" s="56"/>
      <c r="F6042"/>
    </row>
    <row r="6043" spans="2:6" x14ac:dyDescent="0.25">
      <c r="B6043" s="55"/>
      <c r="C6043" s="52"/>
      <c r="D6043" s="56"/>
      <c r="F6043"/>
    </row>
    <row r="6044" spans="2:6" x14ac:dyDescent="0.25">
      <c r="B6044" s="55"/>
      <c r="C6044" s="52"/>
      <c r="D6044" s="56"/>
      <c r="F6044"/>
    </row>
    <row r="6045" spans="2:6" x14ac:dyDescent="0.25">
      <c r="B6045" s="55"/>
      <c r="C6045" s="52"/>
      <c r="D6045" s="56"/>
      <c r="F6045"/>
    </row>
    <row r="6046" spans="2:6" x14ac:dyDescent="0.25">
      <c r="B6046" s="55"/>
      <c r="C6046" s="52"/>
      <c r="D6046" s="56"/>
      <c r="F6046"/>
    </row>
    <row r="6047" spans="2:6" x14ac:dyDescent="0.25">
      <c r="B6047" s="55"/>
      <c r="C6047" s="52"/>
      <c r="D6047" s="56"/>
      <c r="F6047"/>
    </row>
    <row r="6048" spans="2:6" x14ac:dyDescent="0.25">
      <c r="B6048" s="55"/>
      <c r="C6048" s="52"/>
      <c r="D6048" s="56"/>
      <c r="F6048"/>
    </row>
    <row r="6049" spans="2:6" x14ac:dyDescent="0.25">
      <c r="B6049" s="55"/>
      <c r="C6049" s="52"/>
      <c r="D6049" s="56"/>
      <c r="F6049"/>
    </row>
    <row r="6050" spans="2:6" x14ac:dyDescent="0.25">
      <c r="B6050" s="55"/>
      <c r="C6050" s="52"/>
      <c r="D6050" s="56"/>
      <c r="F6050"/>
    </row>
    <row r="6051" spans="2:6" x14ac:dyDescent="0.25">
      <c r="B6051" s="55"/>
      <c r="C6051" s="52"/>
      <c r="D6051" s="56"/>
      <c r="F6051"/>
    </row>
    <row r="6052" spans="2:6" x14ac:dyDescent="0.25">
      <c r="B6052" s="55"/>
      <c r="C6052" s="52"/>
      <c r="D6052" s="56"/>
      <c r="F6052"/>
    </row>
    <row r="6053" spans="2:6" x14ac:dyDescent="0.25">
      <c r="B6053" s="55"/>
      <c r="C6053" s="52"/>
      <c r="D6053" s="56"/>
      <c r="F6053"/>
    </row>
    <row r="6054" spans="2:6" x14ac:dyDescent="0.25">
      <c r="B6054" s="55"/>
      <c r="C6054" s="52"/>
      <c r="D6054" s="56"/>
      <c r="F6054"/>
    </row>
    <row r="6055" spans="2:6" x14ac:dyDescent="0.25">
      <c r="B6055" s="55"/>
      <c r="C6055" s="52"/>
      <c r="D6055" s="56"/>
      <c r="F6055"/>
    </row>
    <row r="6056" spans="2:6" x14ac:dyDescent="0.25">
      <c r="B6056" s="55"/>
      <c r="C6056" s="52"/>
      <c r="D6056" s="56"/>
      <c r="F6056"/>
    </row>
    <row r="6057" spans="2:6" x14ac:dyDescent="0.25">
      <c r="B6057" s="55"/>
      <c r="C6057" s="52"/>
      <c r="D6057" s="56"/>
      <c r="F6057"/>
    </row>
    <row r="6058" spans="2:6" x14ac:dyDescent="0.25">
      <c r="B6058" s="55"/>
      <c r="C6058" s="52"/>
      <c r="D6058" s="56"/>
      <c r="F6058"/>
    </row>
    <row r="6059" spans="2:6" x14ac:dyDescent="0.25">
      <c r="B6059" s="55"/>
      <c r="C6059" s="52"/>
      <c r="D6059" s="56"/>
      <c r="F6059"/>
    </row>
    <row r="6060" spans="2:6" x14ac:dyDescent="0.25">
      <c r="B6060" s="55"/>
      <c r="C6060" s="52"/>
      <c r="D6060" s="56"/>
      <c r="F6060"/>
    </row>
    <row r="6061" spans="2:6" x14ac:dyDescent="0.25">
      <c r="B6061" s="55"/>
      <c r="C6061" s="52"/>
      <c r="D6061" s="56"/>
      <c r="F6061"/>
    </row>
    <row r="6062" spans="2:6" x14ac:dyDescent="0.25">
      <c r="B6062" s="55"/>
      <c r="C6062" s="52"/>
      <c r="D6062" s="56"/>
      <c r="F6062"/>
    </row>
    <row r="6063" spans="2:6" x14ac:dyDescent="0.25">
      <c r="B6063" s="55"/>
      <c r="C6063" s="52"/>
      <c r="D6063" s="56"/>
      <c r="F6063"/>
    </row>
    <row r="6064" spans="2:6" x14ac:dyDescent="0.25">
      <c r="B6064" s="55"/>
      <c r="C6064" s="52"/>
      <c r="D6064" s="56"/>
      <c r="F6064"/>
    </row>
    <row r="6065" spans="2:6" x14ac:dyDescent="0.25">
      <c r="B6065" s="55"/>
      <c r="C6065" s="52"/>
      <c r="D6065" s="56"/>
      <c r="F6065"/>
    </row>
    <row r="6066" spans="2:6" x14ac:dyDescent="0.25">
      <c r="B6066" s="55"/>
      <c r="C6066" s="52"/>
      <c r="D6066" s="56"/>
      <c r="F6066"/>
    </row>
    <row r="6067" spans="2:6" x14ac:dyDescent="0.25">
      <c r="B6067" s="55"/>
      <c r="C6067" s="52"/>
      <c r="D6067" s="56"/>
      <c r="F6067"/>
    </row>
    <row r="6068" spans="2:6" x14ac:dyDescent="0.25">
      <c r="B6068" s="55"/>
      <c r="C6068" s="52"/>
      <c r="D6068" s="56"/>
      <c r="F6068"/>
    </row>
    <row r="6069" spans="2:6" x14ac:dyDescent="0.25">
      <c r="B6069" s="55"/>
      <c r="C6069" s="52"/>
      <c r="D6069" s="56"/>
      <c r="F6069"/>
    </row>
    <row r="6070" spans="2:6" x14ac:dyDescent="0.25">
      <c r="B6070" s="55"/>
      <c r="C6070" s="52"/>
      <c r="D6070" s="56"/>
      <c r="F6070"/>
    </row>
    <row r="6071" spans="2:6" x14ac:dyDescent="0.25">
      <c r="B6071" s="55"/>
      <c r="C6071" s="52"/>
      <c r="D6071" s="56"/>
      <c r="F6071"/>
    </row>
    <row r="6072" spans="2:6" x14ac:dyDescent="0.25">
      <c r="B6072" s="55"/>
      <c r="C6072" s="52"/>
      <c r="D6072" s="56"/>
      <c r="F6072"/>
    </row>
    <row r="6073" spans="2:6" x14ac:dyDescent="0.25">
      <c r="B6073" s="55"/>
      <c r="C6073" s="52"/>
      <c r="D6073" s="56"/>
      <c r="F6073"/>
    </row>
    <row r="6074" spans="2:6" x14ac:dyDescent="0.25">
      <c r="B6074" s="55"/>
      <c r="C6074" s="52"/>
      <c r="D6074" s="56"/>
      <c r="F6074"/>
    </row>
    <row r="6075" spans="2:6" x14ac:dyDescent="0.25">
      <c r="B6075" s="55"/>
      <c r="C6075" s="52"/>
      <c r="D6075" s="56"/>
      <c r="F6075"/>
    </row>
    <row r="6076" spans="2:6" x14ac:dyDescent="0.25">
      <c r="B6076" s="55"/>
      <c r="C6076" s="52"/>
      <c r="D6076" s="56"/>
      <c r="F6076"/>
    </row>
    <row r="6077" spans="2:6" x14ac:dyDescent="0.25">
      <c r="B6077" s="55"/>
      <c r="C6077" s="52"/>
      <c r="D6077" s="56"/>
      <c r="F6077"/>
    </row>
    <row r="6078" spans="2:6" x14ac:dyDescent="0.25">
      <c r="B6078" s="55"/>
      <c r="C6078" s="52"/>
      <c r="D6078" s="56"/>
      <c r="F6078"/>
    </row>
    <row r="6079" spans="2:6" x14ac:dyDescent="0.25">
      <c r="B6079" s="55"/>
      <c r="C6079" s="52"/>
      <c r="D6079" s="56"/>
      <c r="F6079"/>
    </row>
    <row r="6080" spans="2:6" x14ac:dyDescent="0.25">
      <c r="B6080" s="55"/>
      <c r="C6080" s="52"/>
      <c r="D6080" s="56"/>
      <c r="F6080"/>
    </row>
    <row r="6081" spans="2:6" x14ac:dyDescent="0.25">
      <c r="B6081" s="55"/>
      <c r="C6081" s="52"/>
      <c r="D6081" s="56"/>
      <c r="F6081"/>
    </row>
    <row r="6082" spans="2:6" x14ac:dyDescent="0.25">
      <c r="B6082" s="55"/>
      <c r="C6082" s="52"/>
      <c r="D6082" s="56"/>
      <c r="F6082"/>
    </row>
    <row r="6083" spans="2:6" x14ac:dyDescent="0.25">
      <c r="B6083" s="55"/>
      <c r="C6083" s="52"/>
      <c r="D6083" s="56"/>
      <c r="F6083"/>
    </row>
    <row r="6084" spans="2:6" x14ac:dyDescent="0.25">
      <c r="B6084" s="55"/>
      <c r="C6084" s="52"/>
      <c r="D6084" s="56"/>
      <c r="F6084"/>
    </row>
    <row r="6085" spans="2:6" x14ac:dyDescent="0.25">
      <c r="B6085" s="55"/>
      <c r="C6085" s="52"/>
      <c r="D6085" s="56"/>
      <c r="F6085"/>
    </row>
    <row r="6086" spans="2:6" x14ac:dyDescent="0.25">
      <c r="B6086" s="55"/>
      <c r="C6086" s="52"/>
      <c r="D6086" s="56"/>
      <c r="F6086"/>
    </row>
    <row r="6087" spans="2:6" x14ac:dyDescent="0.25">
      <c r="B6087" s="55"/>
      <c r="C6087" s="52"/>
      <c r="D6087" s="56"/>
      <c r="F6087"/>
    </row>
    <row r="6088" spans="2:6" x14ac:dyDescent="0.25">
      <c r="B6088" s="55"/>
      <c r="C6088" s="52"/>
      <c r="D6088" s="56"/>
      <c r="F6088"/>
    </row>
    <row r="6089" spans="2:6" x14ac:dyDescent="0.25">
      <c r="B6089" s="55"/>
      <c r="C6089" s="52"/>
      <c r="D6089" s="56"/>
      <c r="F6089"/>
    </row>
    <row r="6090" spans="2:6" x14ac:dyDescent="0.25">
      <c r="B6090" s="55"/>
      <c r="C6090" s="52"/>
      <c r="D6090" s="56"/>
      <c r="F6090"/>
    </row>
    <row r="6091" spans="2:6" x14ac:dyDescent="0.25">
      <c r="B6091" s="55"/>
      <c r="C6091" s="52"/>
      <c r="D6091" s="56"/>
      <c r="F6091"/>
    </row>
    <row r="6092" spans="2:6" x14ac:dyDescent="0.25">
      <c r="B6092" s="55"/>
      <c r="C6092" s="52"/>
      <c r="D6092" s="56"/>
      <c r="F6092"/>
    </row>
    <row r="6093" spans="2:6" x14ac:dyDescent="0.25">
      <c r="B6093" s="55"/>
      <c r="C6093" s="52"/>
      <c r="D6093" s="56"/>
      <c r="F6093"/>
    </row>
    <row r="6094" spans="2:6" x14ac:dyDescent="0.25">
      <c r="B6094" s="55"/>
      <c r="C6094" s="52"/>
      <c r="D6094" s="56"/>
      <c r="F6094"/>
    </row>
    <row r="6095" spans="2:6" x14ac:dyDescent="0.25">
      <c r="B6095" s="55"/>
      <c r="C6095" s="52"/>
      <c r="D6095" s="56"/>
      <c r="F6095"/>
    </row>
    <row r="6096" spans="2:6" x14ac:dyDescent="0.25">
      <c r="B6096" s="55"/>
      <c r="C6096" s="52"/>
      <c r="D6096" s="56"/>
      <c r="F6096"/>
    </row>
    <row r="6097" spans="2:6" x14ac:dyDescent="0.25">
      <c r="B6097" s="55"/>
      <c r="C6097" s="52"/>
      <c r="D6097" s="56"/>
      <c r="F6097"/>
    </row>
    <row r="6098" spans="2:6" x14ac:dyDescent="0.25">
      <c r="B6098" s="55"/>
      <c r="C6098" s="52"/>
      <c r="D6098" s="56"/>
      <c r="F6098"/>
    </row>
    <row r="6099" spans="2:6" x14ac:dyDescent="0.25">
      <c r="B6099" s="55"/>
      <c r="C6099" s="52"/>
      <c r="D6099" s="56"/>
      <c r="F6099"/>
    </row>
    <row r="6100" spans="2:6" x14ac:dyDescent="0.25">
      <c r="B6100" s="55"/>
      <c r="C6100" s="52"/>
      <c r="D6100" s="56"/>
      <c r="F6100"/>
    </row>
    <row r="6101" spans="2:6" x14ac:dyDescent="0.25">
      <c r="B6101" s="55"/>
      <c r="C6101" s="52"/>
      <c r="D6101" s="56"/>
      <c r="F6101"/>
    </row>
    <row r="6102" spans="2:6" x14ac:dyDescent="0.25">
      <c r="B6102" s="55"/>
      <c r="C6102" s="52"/>
      <c r="D6102" s="56"/>
      <c r="F6102"/>
    </row>
    <row r="6103" spans="2:6" x14ac:dyDescent="0.25">
      <c r="B6103" s="55"/>
      <c r="C6103" s="52"/>
      <c r="D6103" s="56"/>
      <c r="F6103"/>
    </row>
    <row r="6104" spans="2:6" x14ac:dyDescent="0.25">
      <c r="B6104" s="55"/>
      <c r="C6104" s="52"/>
      <c r="D6104" s="56"/>
      <c r="F6104"/>
    </row>
    <row r="6105" spans="2:6" x14ac:dyDescent="0.25">
      <c r="B6105" s="55"/>
      <c r="C6105" s="52"/>
      <c r="D6105" s="56"/>
      <c r="F6105"/>
    </row>
    <row r="6106" spans="2:6" x14ac:dyDescent="0.25">
      <c r="B6106" s="55"/>
      <c r="C6106" s="52"/>
      <c r="D6106" s="56"/>
      <c r="F6106"/>
    </row>
    <row r="6107" spans="2:6" x14ac:dyDescent="0.25">
      <c r="B6107" s="55"/>
      <c r="C6107" s="52"/>
      <c r="D6107" s="56"/>
      <c r="F6107"/>
    </row>
    <row r="6108" spans="2:6" x14ac:dyDescent="0.25">
      <c r="B6108" s="55"/>
      <c r="C6108" s="52"/>
      <c r="D6108" s="56"/>
      <c r="F6108"/>
    </row>
    <row r="6109" spans="2:6" x14ac:dyDescent="0.25">
      <c r="B6109" s="55"/>
      <c r="C6109" s="52"/>
      <c r="D6109" s="56"/>
      <c r="F6109"/>
    </row>
    <row r="6110" spans="2:6" x14ac:dyDescent="0.25">
      <c r="B6110" s="55"/>
      <c r="C6110" s="52"/>
      <c r="D6110" s="56"/>
      <c r="F6110"/>
    </row>
    <row r="6111" spans="2:6" x14ac:dyDescent="0.25">
      <c r="B6111" s="55"/>
      <c r="C6111" s="52"/>
      <c r="D6111" s="56"/>
      <c r="F6111"/>
    </row>
    <row r="6112" spans="2:6" x14ac:dyDescent="0.25">
      <c r="B6112" s="55"/>
      <c r="C6112" s="52"/>
      <c r="D6112" s="56"/>
      <c r="F6112"/>
    </row>
    <row r="6113" spans="2:6" x14ac:dyDescent="0.25">
      <c r="B6113" s="55"/>
      <c r="C6113" s="52"/>
      <c r="D6113" s="56"/>
      <c r="F6113"/>
    </row>
    <row r="6114" spans="2:6" x14ac:dyDescent="0.25">
      <c r="B6114" s="55"/>
      <c r="C6114" s="52"/>
      <c r="D6114" s="56"/>
      <c r="F6114"/>
    </row>
    <row r="6115" spans="2:6" x14ac:dyDescent="0.25">
      <c r="B6115" s="55"/>
      <c r="C6115" s="52"/>
      <c r="D6115" s="56"/>
      <c r="F6115"/>
    </row>
    <row r="6116" spans="2:6" x14ac:dyDescent="0.25">
      <c r="B6116" s="55"/>
      <c r="C6116" s="52"/>
      <c r="D6116" s="56"/>
      <c r="F6116"/>
    </row>
    <row r="6117" spans="2:6" x14ac:dyDescent="0.25">
      <c r="B6117" s="55"/>
      <c r="C6117" s="52"/>
      <c r="D6117" s="56"/>
      <c r="F6117"/>
    </row>
    <row r="6118" spans="2:6" x14ac:dyDescent="0.25">
      <c r="B6118" s="55"/>
      <c r="C6118" s="52"/>
      <c r="D6118" s="56"/>
      <c r="F6118"/>
    </row>
    <row r="6119" spans="2:6" x14ac:dyDescent="0.25">
      <c r="B6119" s="55"/>
      <c r="C6119" s="52"/>
      <c r="D6119" s="56"/>
      <c r="F6119"/>
    </row>
    <row r="6120" spans="2:6" x14ac:dyDescent="0.25">
      <c r="B6120" s="55"/>
      <c r="C6120" s="52"/>
      <c r="D6120" s="56"/>
      <c r="F6120"/>
    </row>
    <row r="6121" spans="2:6" x14ac:dyDescent="0.25">
      <c r="B6121" s="55"/>
      <c r="C6121" s="52"/>
      <c r="D6121" s="56"/>
      <c r="F6121"/>
    </row>
    <row r="6122" spans="2:6" x14ac:dyDescent="0.25">
      <c r="B6122" s="55"/>
      <c r="C6122" s="52"/>
      <c r="D6122" s="56"/>
      <c r="F6122"/>
    </row>
    <row r="6123" spans="2:6" x14ac:dyDescent="0.25">
      <c r="B6123" s="55"/>
      <c r="C6123" s="52"/>
      <c r="D6123" s="56"/>
      <c r="F6123"/>
    </row>
    <row r="6124" spans="2:6" x14ac:dyDescent="0.25">
      <c r="B6124" s="55"/>
      <c r="C6124" s="52"/>
      <c r="D6124" s="56"/>
      <c r="F6124"/>
    </row>
    <row r="6125" spans="2:6" x14ac:dyDescent="0.25">
      <c r="B6125" s="55"/>
      <c r="C6125" s="52"/>
      <c r="D6125" s="56"/>
      <c r="F6125"/>
    </row>
    <row r="6126" spans="2:6" x14ac:dyDescent="0.25">
      <c r="B6126" s="55"/>
      <c r="C6126" s="52"/>
      <c r="D6126" s="56"/>
      <c r="F6126"/>
    </row>
    <row r="6127" spans="2:6" x14ac:dyDescent="0.25">
      <c r="B6127" s="55"/>
      <c r="C6127" s="52"/>
      <c r="D6127" s="56"/>
      <c r="F6127"/>
    </row>
    <row r="6128" spans="2:6" x14ac:dyDescent="0.25">
      <c r="B6128" s="55"/>
      <c r="C6128" s="52"/>
      <c r="D6128" s="56"/>
      <c r="F6128"/>
    </row>
    <row r="6129" spans="2:6" x14ac:dyDescent="0.25">
      <c r="B6129" s="55"/>
      <c r="C6129" s="52"/>
      <c r="D6129" s="56"/>
      <c r="F6129"/>
    </row>
    <row r="6130" spans="2:6" x14ac:dyDescent="0.25">
      <c r="B6130" s="55"/>
      <c r="C6130" s="52"/>
      <c r="D6130" s="56"/>
      <c r="F6130"/>
    </row>
    <row r="6131" spans="2:6" x14ac:dyDescent="0.25">
      <c r="B6131" s="55"/>
      <c r="C6131" s="52"/>
      <c r="D6131" s="56"/>
      <c r="F6131"/>
    </row>
    <row r="6132" spans="2:6" x14ac:dyDescent="0.25">
      <c r="B6132" s="55"/>
      <c r="C6132" s="52"/>
      <c r="D6132" s="56"/>
      <c r="F6132"/>
    </row>
    <row r="6133" spans="2:6" x14ac:dyDescent="0.25">
      <c r="B6133" s="55"/>
      <c r="C6133" s="52"/>
      <c r="D6133" s="56"/>
      <c r="F6133"/>
    </row>
    <row r="6134" spans="2:6" x14ac:dyDescent="0.25">
      <c r="B6134" s="55"/>
      <c r="C6134" s="52"/>
      <c r="D6134" s="56"/>
      <c r="F6134"/>
    </row>
    <row r="6135" spans="2:6" x14ac:dyDescent="0.25">
      <c r="B6135" s="55"/>
      <c r="C6135" s="52"/>
      <c r="D6135" s="56"/>
      <c r="F6135"/>
    </row>
    <row r="6136" spans="2:6" x14ac:dyDescent="0.25">
      <c r="B6136" s="55"/>
      <c r="C6136" s="52"/>
      <c r="D6136" s="56"/>
      <c r="F6136"/>
    </row>
    <row r="6137" spans="2:6" x14ac:dyDescent="0.25">
      <c r="B6137" s="55"/>
      <c r="C6137" s="52"/>
      <c r="D6137" s="56"/>
      <c r="F6137"/>
    </row>
    <row r="6138" spans="2:6" x14ac:dyDescent="0.25">
      <c r="B6138" s="55"/>
      <c r="C6138" s="52"/>
      <c r="D6138" s="56"/>
      <c r="F6138"/>
    </row>
    <row r="6139" spans="2:6" x14ac:dyDescent="0.25">
      <c r="B6139" s="55"/>
      <c r="C6139" s="52"/>
      <c r="D6139" s="56"/>
      <c r="F6139"/>
    </row>
    <row r="6140" spans="2:6" x14ac:dyDescent="0.25">
      <c r="B6140" s="55"/>
      <c r="C6140" s="52"/>
      <c r="D6140" s="56"/>
      <c r="F6140"/>
    </row>
    <row r="6141" spans="2:6" x14ac:dyDescent="0.25">
      <c r="B6141" s="55"/>
      <c r="C6141" s="52"/>
      <c r="D6141" s="56"/>
      <c r="F6141"/>
    </row>
    <row r="6142" spans="2:6" x14ac:dyDescent="0.25">
      <c r="B6142" s="55"/>
      <c r="C6142" s="52"/>
      <c r="D6142" s="56"/>
      <c r="F6142"/>
    </row>
    <row r="6143" spans="2:6" x14ac:dyDescent="0.25">
      <c r="B6143" s="55"/>
      <c r="C6143" s="52"/>
      <c r="D6143" s="56"/>
      <c r="F6143"/>
    </row>
    <row r="6144" spans="2:6" x14ac:dyDescent="0.25">
      <c r="B6144" s="55"/>
      <c r="C6144" s="52"/>
      <c r="D6144" s="56"/>
      <c r="F6144"/>
    </row>
    <row r="6145" spans="2:6" x14ac:dyDescent="0.25">
      <c r="B6145" s="55"/>
      <c r="C6145" s="52"/>
      <c r="D6145" s="56"/>
      <c r="F6145"/>
    </row>
    <row r="6146" spans="2:6" x14ac:dyDescent="0.25">
      <c r="B6146" s="55"/>
      <c r="C6146" s="52"/>
      <c r="D6146" s="56"/>
      <c r="F6146"/>
    </row>
    <row r="6147" spans="2:6" x14ac:dyDescent="0.25">
      <c r="B6147" s="55"/>
      <c r="C6147" s="52"/>
      <c r="D6147" s="56"/>
      <c r="F6147"/>
    </row>
    <row r="6148" spans="2:6" x14ac:dyDescent="0.25">
      <c r="B6148" s="55"/>
      <c r="C6148" s="52"/>
      <c r="D6148" s="56"/>
      <c r="F6148"/>
    </row>
    <row r="6149" spans="2:6" x14ac:dyDescent="0.25">
      <c r="B6149" s="55"/>
      <c r="C6149" s="52"/>
      <c r="D6149" s="56"/>
      <c r="F6149"/>
    </row>
    <row r="6150" spans="2:6" x14ac:dyDescent="0.25">
      <c r="B6150" s="55"/>
      <c r="C6150" s="52"/>
      <c r="D6150" s="56"/>
      <c r="F6150"/>
    </row>
    <row r="6151" spans="2:6" x14ac:dyDescent="0.25">
      <c r="B6151" s="55"/>
      <c r="C6151" s="52"/>
      <c r="D6151" s="56"/>
      <c r="F6151"/>
    </row>
    <row r="6152" spans="2:6" x14ac:dyDescent="0.25">
      <c r="B6152" s="55"/>
      <c r="C6152" s="52"/>
      <c r="D6152" s="56"/>
      <c r="F6152"/>
    </row>
    <row r="6153" spans="2:6" x14ac:dyDescent="0.25">
      <c r="B6153" s="55"/>
      <c r="C6153" s="52"/>
      <c r="D6153" s="56"/>
      <c r="F6153"/>
    </row>
    <row r="6154" spans="2:6" x14ac:dyDescent="0.25">
      <c r="B6154" s="55"/>
      <c r="C6154" s="52"/>
      <c r="D6154" s="56"/>
      <c r="F6154"/>
    </row>
    <row r="6155" spans="2:6" x14ac:dyDescent="0.25">
      <c r="B6155" s="55"/>
      <c r="C6155" s="52"/>
      <c r="D6155" s="56"/>
      <c r="F6155"/>
    </row>
    <row r="6156" spans="2:6" x14ac:dyDescent="0.25">
      <c r="B6156" s="55"/>
      <c r="C6156" s="52"/>
      <c r="D6156" s="56"/>
      <c r="F6156"/>
    </row>
    <row r="6157" spans="2:6" x14ac:dyDescent="0.25">
      <c r="B6157" s="55"/>
      <c r="C6157" s="52"/>
      <c r="D6157" s="56"/>
      <c r="F6157"/>
    </row>
    <row r="6158" spans="2:6" x14ac:dyDescent="0.25">
      <c r="B6158" s="55"/>
      <c r="C6158" s="52"/>
      <c r="D6158" s="56"/>
      <c r="F6158"/>
    </row>
    <row r="6159" spans="2:6" x14ac:dyDescent="0.25">
      <c r="B6159" s="55"/>
      <c r="C6159" s="52"/>
      <c r="D6159" s="56"/>
      <c r="F6159"/>
    </row>
    <row r="6160" spans="2:6" x14ac:dyDescent="0.25">
      <c r="B6160" s="55"/>
      <c r="C6160" s="52"/>
      <c r="D6160" s="56"/>
      <c r="F6160"/>
    </row>
    <row r="6161" spans="2:6" x14ac:dyDescent="0.25">
      <c r="B6161" s="55"/>
      <c r="C6161" s="52"/>
      <c r="D6161" s="56"/>
      <c r="F6161"/>
    </row>
    <row r="6162" spans="2:6" x14ac:dyDescent="0.25">
      <c r="B6162" s="55"/>
      <c r="C6162" s="52"/>
      <c r="D6162" s="56"/>
      <c r="F6162"/>
    </row>
    <row r="6163" spans="2:6" x14ac:dyDescent="0.25">
      <c r="B6163" s="55"/>
      <c r="C6163" s="52"/>
      <c r="D6163" s="56"/>
      <c r="F6163"/>
    </row>
    <row r="6164" spans="2:6" x14ac:dyDescent="0.25">
      <c r="B6164" s="55"/>
      <c r="C6164" s="52"/>
      <c r="D6164" s="56"/>
      <c r="F6164"/>
    </row>
    <row r="6165" spans="2:6" x14ac:dyDescent="0.25">
      <c r="B6165" s="55"/>
      <c r="C6165" s="52"/>
      <c r="D6165" s="56"/>
      <c r="F6165"/>
    </row>
    <row r="6166" spans="2:6" x14ac:dyDescent="0.25">
      <c r="B6166" s="55"/>
      <c r="C6166" s="52"/>
      <c r="D6166" s="56"/>
      <c r="F6166"/>
    </row>
    <row r="6167" spans="2:6" x14ac:dyDescent="0.25">
      <c r="B6167" s="55"/>
      <c r="C6167" s="52"/>
      <c r="D6167" s="56"/>
      <c r="F6167"/>
    </row>
    <row r="6168" spans="2:6" x14ac:dyDescent="0.25">
      <c r="B6168" s="55"/>
      <c r="C6168" s="52"/>
      <c r="D6168" s="56"/>
      <c r="F6168"/>
    </row>
    <row r="6169" spans="2:6" x14ac:dyDescent="0.25">
      <c r="B6169" s="55"/>
      <c r="C6169" s="52"/>
      <c r="D6169" s="56"/>
      <c r="F6169"/>
    </row>
    <row r="6170" spans="2:6" x14ac:dyDescent="0.25">
      <c r="B6170" s="55"/>
      <c r="C6170" s="52"/>
      <c r="D6170" s="56"/>
      <c r="F6170"/>
    </row>
    <row r="6171" spans="2:6" x14ac:dyDescent="0.25">
      <c r="B6171" s="55"/>
      <c r="C6171" s="52"/>
      <c r="D6171" s="56"/>
      <c r="F6171"/>
    </row>
    <row r="6172" spans="2:6" x14ac:dyDescent="0.25">
      <c r="B6172" s="55"/>
      <c r="C6172" s="52"/>
      <c r="D6172" s="56"/>
      <c r="F6172"/>
    </row>
    <row r="6173" spans="2:6" x14ac:dyDescent="0.25">
      <c r="B6173" s="55"/>
      <c r="C6173" s="52"/>
      <c r="D6173" s="56"/>
      <c r="F6173"/>
    </row>
    <row r="6174" spans="2:6" x14ac:dyDescent="0.25">
      <c r="B6174" s="55"/>
      <c r="C6174" s="52"/>
      <c r="D6174" s="56"/>
      <c r="F6174"/>
    </row>
    <row r="6175" spans="2:6" x14ac:dyDescent="0.25">
      <c r="B6175" s="55"/>
      <c r="C6175" s="52"/>
      <c r="D6175" s="56"/>
      <c r="F6175"/>
    </row>
    <row r="6176" spans="2:6" x14ac:dyDescent="0.25">
      <c r="B6176" s="55"/>
      <c r="C6176" s="52"/>
      <c r="D6176" s="56"/>
      <c r="F6176"/>
    </row>
    <row r="6177" spans="2:6" x14ac:dyDescent="0.25">
      <c r="B6177" s="55"/>
      <c r="C6177" s="52"/>
      <c r="D6177" s="56"/>
      <c r="F6177"/>
    </row>
    <row r="6178" spans="2:6" x14ac:dyDescent="0.25">
      <c r="B6178" s="55"/>
      <c r="C6178" s="52"/>
      <c r="D6178" s="56"/>
      <c r="F6178"/>
    </row>
    <row r="6179" spans="2:6" x14ac:dyDescent="0.25">
      <c r="B6179" s="55"/>
      <c r="C6179" s="52"/>
      <c r="D6179" s="56"/>
      <c r="F6179"/>
    </row>
    <row r="6180" spans="2:6" x14ac:dyDescent="0.25">
      <c r="B6180" s="55"/>
      <c r="C6180" s="52"/>
      <c r="D6180" s="56"/>
      <c r="F6180"/>
    </row>
    <row r="6181" spans="2:6" x14ac:dyDescent="0.25">
      <c r="B6181" s="55"/>
      <c r="C6181" s="52"/>
      <c r="D6181" s="56"/>
      <c r="F6181"/>
    </row>
    <row r="6182" spans="2:6" x14ac:dyDescent="0.25">
      <c r="B6182" s="55"/>
      <c r="C6182" s="52"/>
      <c r="D6182" s="56"/>
      <c r="F6182"/>
    </row>
    <row r="6183" spans="2:6" x14ac:dyDescent="0.25">
      <c r="B6183" s="55"/>
      <c r="C6183" s="52"/>
      <c r="D6183" s="56"/>
      <c r="F6183"/>
    </row>
    <row r="6184" spans="2:6" x14ac:dyDescent="0.25">
      <c r="B6184" s="55"/>
      <c r="C6184" s="52"/>
      <c r="D6184" s="56"/>
      <c r="F6184"/>
    </row>
    <row r="6185" spans="2:6" x14ac:dyDescent="0.25">
      <c r="B6185" s="55"/>
      <c r="C6185" s="52"/>
      <c r="D6185" s="56"/>
      <c r="F6185"/>
    </row>
    <row r="6186" spans="2:6" x14ac:dyDescent="0.25">
      <c r="B6186" s="55"/>
      <c r="C6186" s="52"/>
      <c r="D6186" s="56"/>
      <c r="F6186"/>
    </row>
    <row r="6187" spans="2:6" x14ac:dyDescent="0.25">
      <c r="B6187" s="55"/>
      <c r="C6187" s="52"/>
      <c r="D6187" s="56"/>
      <c r="F6187"/>
    </row>
    <row r="6188" spans="2:6" x14ac:dyDescent="0.25">
      <c r="B6188" s="55"/>
      <c r="C6188" s="52"/>
      <c r="D6188" s="56"/>
      <c r="F6188"/>
    </row>
    <row r="6189" spans="2:6" x14ac:dyDescent="0.25">
      <c r="B6189" s="55"/>
      <c r="C6189" s="52"/>
      <c r="D6189" s="56"/>
      <c r="F6189"/>
    </row>
    <row r="6190" spans="2:6" x14ac:dyDescent="0.25">
      <c r="B6190" s="55"/>
      <c r="C6190" s="52"/>
      <c r="D6190" s="56"/>
      <c r="F6190"/>
    </row>
    <row r="6191" spans="2:6" x14ac:dyDescent="0.25">
      <c r="B6191" s="55"/>
      <c r="C6191" s="52"/>
      <c r="D6191" s="56"/>
      <c r="F6191"/>
    </row>
    <row r="6192" spans="2:6" x14ac:dyDescent="0.25">
      <c r="B6192" s="55"/>
      <c r="C6192" s="52"/>
      <c r="D6192" s="56"/>
      <c r="F6192"/>
    </row>
    <row r="6193" spans="2:6" x14ac:dyDescent="0.25">
      <c r="B6193" s="55"/>
      <c r="C6193" s="52"/>
      <c r="D6193" s="56"/>
      <c r="F6193"/>
    </row>
    <row r="6194" spans="2:6" x14ac:dyDescent="0.25">
      <c r="B6194" s="55"/>
      <c r="C6194" s="52"/>
      <c r="D6194" s="56"/>
      <c r="F6194"/>
    </row>
    <row r="6195" spans="2:6" x14ac:dyDescent="0.25">
      <c r="B6195" s="55"/>
      <c r="C6195" s="52"/>
      <c r="D6195" s="56"/>
      <c r="F6195"/>
    </row>
    <row r="6196" spans="2:6" x14ac:dyDescent="0.25">
      <c r="B6196" s="55"/>
      <c r="C6196" s="52"/>
      <c r="D6196" s="56"/>
      <c r="F6196"/>
    </row>
    <row r="6197" spans="2:6" x14ac:dyDescent="0.25">
      <c r="B6197" s="55"/>
      <c r="C6197" s="52"/>
      <c r="D6197" s="56"/>
      <c r="F6197"/>
    </row>
    <row r="6198" spans="2:6" x14ac:dyDescent="0.25">
      <c r="B6198" s="55"/>
      <c r="C6198" s="52"/>
      <c r="D6198" s="56"/>
      <c r="F6198"/>
    </row>
    <row r="6199" spans="2:6" x14ac:dyDescent="0.25">
      <c r="B6199" s="55"/>
      <c r="C6199" s="52"/>
      <c r="D6199" s="56"/>
      <c r="F6199"/>
    </row>
    <row r="6200" spans="2:6" x14ac:dyDescent="0.25">
      <c r="B6200" s="55"/>
      <c r="C6200" s="52"/>
      <c r="D6200" s="56"/>
      <c r="F6200"/>
    </row>
    <row r="6201" spans="2:6" x14ac:dyDescent="0.25">
      <c r="B6201" s="55"/>
      <c r="C6201" s="52"/>
      <c r="D6201" s="56"/>
      <c r="F6201"/>
    </row>
    <row r="6202" spans="2:6" x14ac:dyDescent="0.25">
      <c r="B6202" s="55"/>
      <c r="C6202" s="52"/>
      <c r="D6202" s="56"/>
      <c r="F6202"/>
    </row>
    <row r="6203" spans="2:6" x14ac:dyDescent="0.25">
      <c r="B6203" s="55"/>
      <c r="C6203" s="52"/>
      <c r="D6203" s="56"/>
      <c r="F6203"/>
    </row>
    <row r="6204" spans="2:6" x14ac:dyDescent="0.25">
      <c r="B6204" s="55"/>
      <c r="C6204" s="52"/>
      <c r="D6204" s="56"/>
      <c r="F6204"/>
    </row>
    <row r="6205" spans="2:6" x14ac:dyDescent="0.25">
      <c r="B6205" s="55"/>
      <c r="C6205" s="52"/>
      <c r="D6205" s="56"/>
      <c r="F6205"/>
    </row>
    <row r="6206" spans="2:6" x14ac:dyDescent="0.25">
      <c r="B6206" s="55"/>
      <c r="C6206" s="52"/>
      <c r="D6206" s="56"/>
      <c r="F6206"/>
    </row>
    <row r="6207" spans="2:6" x14ac:dyDescent="0.25">
      <c r="B6207" s="55"/>
      <c r="C6207" s="52"/>
      <c r="D6207" s="56"/>
      <c r="F6207"/>
    </row>
    <row r="6208" spans="2:6" x14ac:dyDescent="0.25">
      <c r="B6208" s="55"/>
      <c r="C6208" s="52"/>
      <c r="D6208" s="56"/>
      <c r="F6208"/>
    </row>
    <row r="6209" spans="2:6" x14ac:dyDescent="0.25">
      <c r="B6209" s="55"/>
      <c r="C6209" s="52"/>
      <c r="D6209" s="56"/>
      <c r="F6209"/>
    </row>
    <row r="6210" spans="2:6" x14ac:dyDescent="0.25">
      <c r="B6210" s="55"/>
      <c r="C6210" s="52"/>
      <c r="D6210" s="56"/>
      <c r="F6210"/>
    </row>
    <row r="6211" spans="2:6" x14ac:dyDescent="0.25">
      <c r="B6211" s="55"/>
      <c r="C6211" s="52"/>
      <c r="D6211" s="56"/>
      <c r="F6211"/>
    </row>
    <row r="6212" spans="2:6" x14ac:dyDescent="0.25">
      <c r="B6212" s="55"/>
      <c r="C6212" s="52"/>
      <c r="D6212" s="56"/>
      <c r="F6212"/>
    </row>
    <row r="6213" spans="2:6" x14ac:dyDescent="0.25">
      <c r="B6213" s="55"/>
      <c r="C6213" s="52"/>
      <c r="D6213" s="56"/>
      <c r="F6213"/>
    </row>
    <row r="6214" spans="2:6" x14ac:dyDescent="0.25">
      <c r="B6214" s="55"/>
      <c r="C6214" s="52"/>
      <c r="D6214" s="56"/>
      <c r="F6214"/>
    </row>
    <row r="6215" spans="2:6" x14ac:dyDescent="0.25">
      <c r="B6215" s="55"/>
      <c r="C6215" s="52"/>
      <c r="D6215" s="56"/>
      <c r="F6215"/>
    </row>
    <row r="6216" spans="2:6" x14ac:dyDescent="0.25">
      <c r="B6216" s="55"/>
      <c r="C6216" s="52"/>
      <c r="D6216" s="56"/>
      <c r="F6216"/>
    </row>
    <row r="6217" spans="2:6" x14ac:dyDescent="0.25">
      <c r="B6217" s="55"/>
      <c r="C6217" s="52"/>
      <c r="D6217" s="56"/>
      <c r="F6217"/>
    </row>
    <row r="6218" spans="2:6" x14ac:dyDescent="0.25">
      <c r="B6218" s="55"/>
      <c r="C6218" s="52"/>
      <c r="D6218" s="56"/>
      <c r="F6218"/>
    </row>
    <row r="6219" spans="2:6" x14ac:dyDescent="0.25">
      <c r="B6219" s="55"/>
      <c r="C6219" s="52"/>
      <c r="D6219" s="56"/>
      <c r="F6219"/>
    </row>
    <row r="6220" spans="2:6" x14ac:dyDescent="0.25">
      <c r="B6220" s="55"/>
      <c r="C6220" s="52"/>
      <c r="D6220" s="56"/>
      <c r="F6220"/>
    </row>
    <row r="6221" spans="2:6" x14ac:dyDescent="0.25">
      <c r="B6221" s="55"/>
      <c r="C6221" s="52"/>
      <c r="D6221" s="56"/>
      <c r="F6221"/>
    </row>
    <row r="6222" spans="2:6" x14ac:dyDescent="0.25">
      <c r="B6222" s="55"/>
      <c r="C6222" s="52"/>
      <c r="D6222" s="56"/>
      <c r="F6222"/>
    </row>
    <row r="6223" spans="2:6" x14ac:dyDescent="0.25">
      <c r="B6223" s="55"/>
      <c r="C6223" s="52"/>
      <c r="D6223" s="56"/>
      <c r="F6223"/>
    </row>
    <row r="6224" spans="2:6" x14ac:dyDescent="0.25">
      <c r="B6224" s="55"/>
      <c r="C6224" s="52"/>
      <c r="D6224" s="56"/>
      <c r="F6224"/>
    </row>
    <row r="6225" spans="2:6" x14ac:dyDescent="0.25">
      <c r="B6225" s="55"/>
      <c r="C6225" s="52"/>
      <c r="D6225" s="56"/>
      <c r="F6225"/>
    </row>
    <row r="6226" spans="2:6" x14ac:dyDescent="0.25">
      <c r="B6226" s="55"/>
      <c r="C6226" s="52"/>
      <c r="D6226" s="56"/>
      <c r="F6226"/>
    </row>
    <row r="6227" spans="2:6" x14ac:dyDescent="0.25">
      <c r="B6227" s="55"/>
      <c r="C6227" s="52"/>
      <c r="D6227" s="56"/>
      <c r="F6227"/>
    </row>
    <row r="6228" spans="2:6" x14ac:dyDescent="0.25">
      <c r="B6228" s="55"/>
      <c r="C6228" s="52"/>
      <c r="D6228" s="56"/>
      <c r="F6228"/>
    </row>
    <row r="6229" spans="2:6" x14ac:dyDescent="0.25">
      <c r="B6229" s="55"/>
      <c r="C6229" s="52"/>
      <c r="D6229" s="56"/>
      <c r="F6229"/>
    </row>
    <row r="6230" spans="2:6" x14ac:dyDescent="0.25">
      <c r="B6230" s="55"/>
      <c r="C6230" s="52"/>
      <c r="D6230" s="56"/>
      <c r="F6230"/>
    </row>
    <row r="6231" spans="2:6" x14ac:dyDescent="0.25">
      <c r="B6231" s="55"/>
      <c r="C6231" s="52"/>
      <c r="D6231" s="56"/>
      <c r="F6231"/>
    </row>
    <row r="6232" spans="2:6" x14ac:dyDescent="0.25">
      <c r="B6232" s="55"/>
      <c r="C6232" s="52"/>
      <c r="D6232" s="56"/>
      <c r="F6232"/>
    </row>
    <row r="6233" spans="2:6" x14ac:dyDescent="0.25">
      <c r="B6233" s="55"/>
      <c r="C6233" s="52"/>
      <c r="D6233" s="56"/>
      <c r="F6233"/>
    </row>
    <row r="6234" spans="2:6" x14ac:dyDescent="0.25">
      <c r="B6234" s="55"/>
      <c r="C6234" s="52"/>
      <c r="D6234" s="56"/>
      <c r="F6234"/>
    </row>
    <row r="6235" spans="2:6" x14ac:dyDescent="0.25">
      <c r="B6235" s="55"/>
      <c r="C6235" s="52"/>
      <c r="D6235" s="56"/>
      <c r="F6235"/>
    </row>
    <row r="6236" spans="2:6" x14ac:dyDescent="0.25">
      <c r="B6236" s="55"/>
      <c r="C6236" s="52"/>
      <c r="D6236" s="56"/>
      <c r="F6236"/>
    </row>
    <row r="6237" spans="2:6" x14ac:dyDescent="0.25">
      <c r="B6237" s="55"/>
      <c r="C6237" s="52"/>
      <c r="D6237" s="56"/>
      <c r="F6237"/>
    </row>
    <row r="6238" spans="2:6" x14ac:dyDescent="0.25">
      <c r="B6238" s="55"/>
      <c r="C6238" s="52"/>
      <c r="D6238" s="56"/>
      <c r="F6238"/>
    </row>
    <row r="6239" spans="2:6" x14ac:dyDescent="0.25">
      <c r="B6239" s="55"/>
      <c r="C6239" s="52"/>
      <c r="D6239" s="56"/>
      <c r="F6239"/>
    </row>
    <row r="6240" spans="2:6" x14ac:dyDescent="0.25">
      <c r="B6240" s="55"/>
      <c r="C6240" s="52"/>
      <c r="D6240" s="56"/>
      <c r="F6240"/>
    </row>
    <row r="6241" spans="2:6" x14ac:dyDescent="0.25">
      <c r="B6241" s="55"/>
      <c r="C6241" s="52"/>
      <c r="D6241" s="56"/>
      <c r="F6241"/>
    </row>
    <row r="6242" spans="2:6" x14ac:dyDescent="0.25">
      <c r="B6242" s="55"/>
      <c r="C6242" s="52"/>
      <c r="D6242" s="56"/>
      <c r="F6242"/>
    </row>
    <row r="6243" spans="2:6" x14ac:dyDescent="0.25">
      <c r="B6243" s="55"/>
      <c r="C6243" s="52"/>
      <c r="D6243" s="56"/>
      <c r="F6243"/>
    </row>
    <row r="6244" spans="2:6" x14ac:dyDescent="0.25">
      <c r="B6244" s="55"/>
      <c r="C6244" s="52"/>
      <c r="D6244" s="56"/>
      <c r="F6244"/>
    </row>
    <row r="6245" spans="2:6" x14ac:dyDescent="0.25">
      <c r="B6245" s="55"/>
      <c r="C6245" s="52"/>
      <c r="D6245" s="56"/>
      <c r="F6245"/>
    </row>
    <row r="6246" spans="2:6" x14ac:dyDescent="0.25">
      <c r="B6246" s="55"/>
      <c r="C6246" s="52"/>
      <c r="D6246" s="56"/>
      <c r="F6246"/>
    </row>
    <row r="6247" spans="2:6" x14ac:dyDescent="0.25">
      <c r="B6247" s="55"/>
      <c r="C6247" s="52"/>
      <c r="D6247" s="56"/>
      <c r="F6247"/>
    </row>
    <row r="6248" spans="2:6" x14ac:dyDescent="0.25">
      <c r="B6248" s="55"/>
      <c r="C6248" s="52"/>
      <c r="D6248" s="56"/>
      <c r="F6248"/>
    </row>
    <row r="6249" spans="2:6" x14ac:dyDescent="0.25">
      <c r="B6249" s="55"/>
      <c r="C6249" s="52"/>
      <c r="D6249" s="56"/>
      <c r="F6249"/>
    </row>
    <row r="6250" spans="2:6" x14ac:dyDescent="0.25">
      <c r="B6250" s="55"/>
      <c r="C6250" s="52"/>
      <c r="D6250" s="56"/>
      <c r="F6250"/>
    </row>
    <row r="6251" spans="2:6" x14ac:dyDescent="0.25">
      <c r="B6251" s="55"/>
      <c r="C6251" s="52"/>
      <c r="D6251" s="56"/>
      <c r="F6251"/>
    </row>
    <row r="6252" spans="2:6" x14ac:dyDescent="0.25">
      <c r="B6252" s="55"/>
      <c r="C6252" s="52"/>
      <c r="D6252" s="56"/>
      <c r="F6252"/>
    </row>
    <row r="6253" spans="2:6" x14ac:dyDescent="0.25">
      <c r="B6253" s="55"/>
      <c r="C6253" s="52"/>
      <c r="D6253" s="56"/>
      <c r="F6253"/>
    </row>
    <row r="6254" spans="2:6" x14ac:dyDescent="0.25">
      <c r="B6254" s="55"/>
      <c r="C6254" s="52"/>
      <c r="D6254" s="56"/>
      <c r="F6254"/>
    </row>
    <row r="6255" spans="2:6" x14ac:dyDescent="0.25">
      <c r="B6255" s="55"/>
      <c r="C6255" s="52"/>
      <c r="D6255" s="56"/>
      <c r="F6255"/>
    </row>
    <row r="6256" spans="2:6" x14ac:dyDescent="0.25">
      <c r="B6256" s="55"/>
      <c r="C6256" s="52"/>
      <c r="D6256" s="56"/>
      <c r="F6256"/>
    </row>
    <row r="6257" spans="2:6" x14ac:dyDescent="0.25">
      <c r="B6257" s="55"/>
      <c r="C6257" s="52"/>
      <c r="D6257" s="56"/>
      <c r="F6257"/>
    </row>
    <row r="6258" spans="2:6" x14ac:dyDescent="0.25">
      <c r="B6258" s="55"/>
      <c r="C6258" s="52"/>
      <c r="D6258" s="56"/>
      <c r="F6258"/>
    </row>
    <row r="6259" spans="2:6" x14ac:dyDescent="0.25">
      <c r="B6259" s="55"/>
      <c r="C6259" s="52"/>
      <c r="D6259" s="56"/>
      <c r="F6259"/>
    </row>
    <row r="6260" spans="2:6" x14ac:dyDescent="0.25">
      <c r="B6260" s="55"/>
      <c r="C6260" s="52"/>
      <c r="D6260" s="56"/>
      <c r="F6260"/>
    </row>
    <row r="6261" spans="2:6" x14ac:dyDescent="0.25">
      <c r="B6261" s="55"/>
      <c r="C6261" s="52"/>
      <c r="D6261" s="56"/>
      <c r="F6261"/>
    </row>
    <row r="6262" spans="2:6" x14ac:dyDescent="0.25">
      <c r="B6262" s="55"/>
      <c r="C6262" s="52"/>
      <c r="D6262" s="56"/>
      <c r="F6262"/>
    </row>
    <row r="6263" spans="2:6" x14ac:dyDescent="0.25">
      <c r="B6263" s="55"/>
      <c r="C6263" s="52"/>
      <c r="D6263" s="56"/>
      <c r="F6263"/>
    </row>
    <row r="6264" spans="2:6" x14ac:dyDescent="0.25">
      <c r="B6264" s="55"/>
      <c r="C6264" s="52"/>
      <c r="D6264" s="56"/>
      <c r="F6264"/>
    </row>
    <row r="6265" spans="2:6" x14ac:dyDescent="0.25">
      <c r="B6265" s="55"/>
      <c r="C6265" s="52"/>
      <c r="D6265" s="56"/>
      <c r="F6265"/>
    </row>
    <row r="6266" spans="2:6" x14ac:dyDescent="0.25">
      <c r="B6266" s="55"/>
      <c r="C6266" s="52"/>
      <c r="D6266" s="56"/>
      <c r="F6266"/>
    </row>
    <row r="6267" spans="2:6" x14ac:dyDescent="0.25">
      <c r="B6267" s="55"/>
      <c r="C6267" s="52"/>
      <c r="D6267" s="56"/>
      <c r="F6267"/>
    </row>
    <row r="6268" spans="2:6" x14ac:dyDescent="0.25">
      <c r="B6268" s="55"/>
      <c r="C6268" s="52"/>
      <c r="D6268" s="56"/>
      <c r="F6268"/>
    </row>
    <row r="6269" spans="2:6" x14ac:dyDescent="0.25">
      <c r="B6269" s="55"/>
      <c r="C6269" s="52"/>
      <c r="D6269" s="56"/>
      <c r="F6269"/>
    </row>
    <row r="6270" spans="2:6" x14ac:dyDescent="0.25">
      <c r="B6270" s="55"/>
      <c r="C6270" s="52"/>
      <c r="D6270" s="56"/>
      <c r="F6270"/>
    </row>
    <row r="6271" spans="2:6" x14ac:dyDescent="0.25">
      <c r="B6271" s="55"/>
      <c r="C6271" s="52"/>
      <c r="D6271" s="56"/>
      <c r="F6271"/>
    </row>
    <row r="6272" spans="2:6" x14ac:dyDescent="0.25">
      <c r="B6272" s="55"/>
      <c r="C6272" s="52"/>
      <c r="D6272" s="56"/>
      <c r="F6272"/>
    </row>
    <row r="6273" spans="2:6" x14ac:dyDescent="0.25">
      <c r="B6273" s="55"/>
      <c r="C6273" s="52"/>
      <c r="D6273" s="56"/>
      <c r="F6273"/>
    </row>
    <row r="6274" spans="2:6" x14ac:dyDescent="0.25">
      <c r="B6274" s="55"/>
      <c r="C6274" s="52"/>
      <c r="D6274" s="56"/>
      <c r="F6274"/>
    </row>
    <row r="6275" spans="2:6" x14ac:dyDescent="0.25">
      <c r="B6275" s="55"/>
      <c r="C6275" s="52"/>
      <c r="D6275" s="56"/>
      <c r="F6275"/>
    </row>
    <row r="6276" spans="2:6" x14ac:dyDescent="0.25">
      <c r="B6276" s="55"/>
      <c r="C6276" s="52"/>
      <c r="D6276" s="56"/>
      <c r="F6276"/>
    </row>
    <row r="6277" spans="2:6" x14ac:dyDescent="0.25">
      <c r="B6277" s="55"/>
      <c r="C6277" s="52"/>
      <c r="D6277" s="56"/>
      <c r="F6277"/>
    </row>
    <row r="6278" spans="2:6" x14ac:dyDescent="0.25">
      <c r="B6278" s="55"/>
      <c r="C6278" s="52"/>
      <c r="D6278" s="56"/>
      <c r="F6278"/>
    </row>
    <row r="6279" spans="2:6" x14ac:dyDescent="0.25">
      <c r="B6279" s="55"/>
      <c r="C6279" s="52"/>
      <c r="D6279" s="56"/>
      <c r="F6279"/>
    </row>
    <row r="6280" spans="2:6" x14ac:dyDescent="0.25">
      <c r="B6280" s="55"/>
      <c r="C6280" s="52"/>
      <c r="D6280" s="56"/>
      <c r="F6280"/>
    </row>
    <row r="6281" spans="2:6" x14ac:dyDescent="0.25">
      <c r="B6281" s="55"/>
      <c r="C6281" s="52"/>
      <c r="D6281" s="56"/>
      <c r="F6281"/>
    </row>
    <row r="6282" spans="2:6" x14ac:dyDescent="0.25">
      <c r="B6282" s="55"/>
      <c r="C6282" s="52"/>
      <c r="D6282" s="56"/>
      <c r="F6282"/>
    </row>
    <row r="6283" spans="2:6" x14ac:dyDescent="0.25">
      <c r="B6283" s="55"/>
      <c r="C6283" s="52"/>
      <c r="D6283" s="56"/>
      <c r="F6283"/>
    </row>
    <row r="6284" spans="2:6" x14ac:dyDescent="0.25">
      <c r="B6284" s="55"/>
      <c r="C6284" s="52"/>
      <c r="D6284" s="56"/>
      <c r="F6284"/>
    </row>
    <row r="6285" spans="2:6" x14ac:dyDescent="0.25">
      <c r="B6285" s="55"/>
      <c r="C6285" s="52"/>
      <c r="D6285" s="56"/>
      <c r="F6285"/>
    </row>
    <row r="6286" spans="2:6" x14ac:dyDescent="0.25">
      <c r="B6286" s="55"/>
      <c r="C6286" s="52"/>
      <c r="D6286" s="56"/>
      <c r="F6286"/>
    </row>
    <row r="6287" spans="2:6" x14ac:dyDescent="0.25">
      <c r="B6287" s="55"/>
      <c r="C6287" s="52"/>
      <c r="D6287" s="56"/>
      <c r="F6287"/>
    </row>
    <row r="6288" spans="2:6" x14ac:dyDescent="0.25">
      <c r="B6288" s="55"/>
      <c r="C6288" s="52"/>
      <c r="D6288" s="56"/>
      <c r="F6288"/>
    </row>
    <row r="6289" spans="2:6" x14ac:dyDescent="0.25">
      <c r="B6289" s="55"/>
      <c r="C6289" s="52"/>
      <c r="D6289" s="56"/>
      <c r="F6289"/>
    </row>
    <row r="6290" spans="2:6" x14ac:dyDescent="0.25">
      <c r="B6290" s="55"/>
      <c r="C6290" s="52"/>
      <c r="D6290" s="56"/>
      <c r="F6290"/>
    </row>
    <row r="6291" spans="2:6" x14ac:dyDescent="0.25">
      <c r="B6291" s="55"/>
      <c r="C6291" s="52"/>
      <c r="D6291" s="56"/>
      <c r="F6291"/>
    </row>
    <row r="6292" spans="2:6" x14ac:dyDescent="0.25">
      <c r="B6292" s="55"/>
      <c r="C6292" s="52"/>
      <c r="D6292" s="56"/>
      <c r="F6292"/>
    </row>
    <row r="6293" spans="2:6" x14ac:dyDescent="0.25">
      <c r="B6293" s="55"/>
      <c r="C6293" s="52"/>
      <c r="D6293" s="56"/>
      <c r="F6293"/>
    </row>
    <row r="6294" spans="2:6" x14ac:dyDescent="0.25">
      <c r="B6294" s="55"/>
      <c r="C6294" s="52"/>
      <c r="D6294" s="56"/>
      <c r="F6294"/>
    </row>
    <row r="6295" spans="2:6" x14ac:dyDescent="0.25">
      <c r="B6295" s="55"/>
      <c r="C6295" s="52"/>
      <c r="D6295" s="56"/>
      <c r="F6295"/>
    </row>
    <row r="6296" spans="2:6" x14ac:dyDescent="0.25">
      <c r="B6296" s="55"/>
      <c r="C6296" s="52"/>
      <c r="D6296" s="56"/>
      <c r="F6296"/>
    </row>
    <row r="6297" spans="2:6" x14ac:dyDescent="0.25">
      <c r="B6297" s="55"/>
      <c r="C6297" s="52"/>
      <c r="D6297" s="56"/>
      <c r="F6297"/>
    </row>
    <row r="6298" spans="2:6" x14ac:dyDescent="0.25">
      <c r="B6298" s="55"/>
      <c r="C6298" s="52"/>
      <c r="D6298" s="56"/>
      <c r="F6298"/>
    </row>
    <row r="6299" spans="2:6" x14ac:dyDescent="0.25">
      <c r="B6299" s="55"/>
      <c r="C6299" s="52"/>
      <c r="D6299" s="56"/>
      <c r="F6299"/>
    </row>
    <row r="6300" spans="2:6" x14ac:dyDescent="0.25">
      <c r="B6300" s="55"/>
      <c r="C6300" s="52"/>
      <c r="D6300" s="56"/>
      <c r="F6300"/>
    </row>
    <row r="6301" spans="2:6" x14ac:dyDescent="0.25">
      <c r="B6301" s="55"/>
      <c r="C6301" s="52"/>
      <c r="D6301" s="56"/>
      <c r="F6301"/>
    </row>
    <row r="6302" spans="2:6" x14ac:dyDescent="0.25">
      <c r="B6302" s="55"/>
      <c r="C6302" s="52"/>
      <c r="D6302" s="56"/>
      <c r="F6302"/>
    </row>
    <row r="6303" spans="2:6" x14ac:dyDescent="0.25">
      <c r="B6303" s="55"/>
      <c r="C6303" s="52"/>
      <c r="D6303" s="56"/>
      <c r="F6303"/>
    </row>
    <row r="6304" spans="2:6" x14ac:dyDescent="0.25">
      <c r="B6304" s="55"/>
      <c r="C6304" s="52"/>
      <c r="D6304" s="56"/>
      <c r="F6304"/>
    </row>
    <row r="6305" spans="2:6" x14ac:dyDescent="0.25">
      <c r="B6305" s="55"/>
      <c r="C6305" s="52"/>
      <c r="D6305" s="56"/>
      <c r="F6305"/>
    </row>
    <row r="6306" spans="2:6" x14ac:dyDescent="0.25">
      <c r="B6306" s="55"/>
      <c r="C6306" s="52"/>
      <c r="D6306" s="56"/>
      <c r="F6306"/>
    </row>
    <row r="6307" spans="2:6" x14ac:dyDescent="0.25">
      <c r="B6307" s="55"/>
      <c r="C6307" s="52"/>
      <c r="D6307" s="56"/>
      <c r="F6307"/>
    </row>
    <row r="6308" spans="2:6" x14ac:dyDescent="0.25">
      <c r="B6308" s="55"/>
      <c r="C6308" s="52"/>
      <c r="D6308" s="56"/>
      <c r="F6308"/>
    </row>
    <row r="6309" spans="2:6" x14ac:dyDescent="0.25">
      <c r="B6309" s="55"/>
      <c r="C6309" s="52"/>
      <c r="D6309" s="56"/>
      <c r="F6309"/>
    </row>
    <row r="6310" spans="2:6" x14ac:dyDescent="0.25">
      <c r="B6310" s="55"/>
      <c r="C6310" s="52"/>
      <c r="D6310" s="56"/>
      <c r="F6310"/>
    </row>
    <row r="6311" spans="2:6" x14ac:dyDescent="0.25">
      <c r="B6311" s="55"/>
      <c r="C6311" s="52"/>
      <c r="D6311" s="56"/>
      <c r="F6311"/>
    </row>
    <row r="6312" spans="2:6" x14ac:dyDescent="0.25">
      <c r="B6312" s="55"/>
      <c r="C6312" s="52"/>
      <c r="D6312" s="56"/>
      <c r="F6312"/>
    </row>
    <row r="6313" spans="2:6" x14ac:dyDescent="0.25">
      <c r="B6313" s="55"/>
      <c r="C6313" s="52"/>
      <c r="D6313" s="56"/>
      <c r="F6313"/>
    </row>
    <row r="6314" spans="2:6" x14ac:dyDescent="0.25">
      <c r="B6314" s="55"/>
      <c r="C6314" s="52"/>
      <c r="D6314" s="56"/>
      <c r="F6314"/>
    </row>
    <row r="6315" spans="2:6" x14ac:dyDescent="0.25">
      <c r="B6315" s="55"/>
      <c r="C6315" s="52"/>
      <c r="D6315" s="56"/>
      <c r="F6315"/>
    </row>
    <row r="6316" spans="2:6" x14ac:dyDescent="0.25">
      <c r="B6316" s="55"/>
      <c r="C6316" s="52"/>
      <c r="D6316" s="56"/>
      <c r="F6316"/>
    </row>
    <row r="6317" spans="2:6" x14ac:dyDescent="0.25">
      <c r="B6317" s="55"/>
      <c r="C6317" s="52"/>
      <c r="D6317" s="56"/>
      <c r="F6317"/>
    </row>
    <row r="6318" spans="2:6" x14ac:dyDescent="0.25">
      <c r="B6318" s="55"/>
      <c r="C6318" s="52"/>
      <c r="D6318" s="56"/>
      <c r="F6318"/>
    </row>
    <row r="6319" spans="2:6" x14ac:dyDescent="0.25">
      <c r="B6319" s="55"/>
      <c r="C6319" s="52"/>
      <c r="D6319" s="56"/>
      <c r="F6319"/>
    </row>
    <row r="6320" spans="2:6" x14ac:dyDescent="0.25">
      <c r="B6320" s="55"/>
      <c r="C6320" s="52"/>
      <c r="D6320" s="56"/>
      <c r="F6320"/>
    </row>
    <row r="6321" spans="2:6" x14ac:dyDescent="0.25">
      <c r="B6321" s="55"/>
      <c r="C6321" s="52"/>
      <c r="D6321" s="56"/>
      <c r="F6321"/>
    </row>
    <row r="6322" spans="2:6" x14ac:dyDescent="0.25">
      <c r="B6322" s="55"/>
      <c r="C6322" s="52"/>
      <c r="D6322" s="56"/>
      <c r="F6322"/>
    </row>
    <row r="6323" spans="2:6" x14ac:dyDescent="0.25">
      <c r="B6323" s="55"/>
      <c r="C6323" s="52"/>
      <c r="D6323" s="56"/>
      <c r="F6323"/>
    </row>
    <row r="6324" spans="2:6" x14ac:dyDescent="0.25">
      <c r="B6324" s="55"/>
      <c r="C6324" s="52"/>
      <c r="D6324" s="56"/>
      <c r="F6324"/>
    </row>
    <row r="6325" spans="2:6" x14ac:dyDescent="0.25">
      <c r="B6325" s="55"/>
      <c r="C6325" s="52"/>
      <c r="D6325" s="56"/>
      <c r="F6325"/>
    </row>
    <row r="6326" spans="2:6" x14ac:dyDescent="0.25">
      <c r="B6326" s="55"/>
      <c r="C6326" s="52"/>
      <c r="D6326" s="56"/>
      <c r="F6326"/>
    </row>
    <row r="6327" spans="2:6" x14ac:dyDescent="0.25">
      <c r="B6327" s="55"/>
      <c r="C6327" s="52"/>
      <c r="D6327" s="56"/>
      <c r="F6327"/>
    </row>
    <row r="6328" spans="2:6" x14ac:dyDescent="0.25">
      <c r="B6328" s="55"/>
      <c r="C6328" s="52"/>
      <c r="D6328" s="56"/>
      <c r="F6328"/>
    </row>
    <row r="6329" spans="2:6" x14ac:dyDescent="0.25">
      <c r="B6329" s="55"/>
      <c r="C6329" s="52"/>
      <c r="D6329" s="56"/>
      <c r="F6329"/>
    </row>
    <row r="6330" spans="2:6" x14ac:dyDescent="0.25">
      <c r="B6330" s="55"/>
      <c r="C6330" s="52"/>
      <c r="D6330" s="56"/>
      <c r="F6330"/>
    </row>
    <row r="6331" spans="2:6" x14ac:dyDescent="0.25">
      <c r="B6331" s="55"/>
      <c r="C6331" s="52"/>
      <c r="D6331" s="56"/>
      <c r="F6331"/>
    </row>
    <row r="6332" spans="2:6" x14ac:dyDescent="0.25">
      <c r="B6332" s="55"/>
      <c r="C6332" s="52"/>
      <c r="D6332" s="56"/>
      <c r="F6332"/>
    </row>
    <row r="6333" spans="2:6" x14ac:dyDescent="0.25">
      <c r="B6333" s="55"/>
      <c r="C6333" s="52"/>
      <c r="D6333" s="56"/>
      <c r="F6333"/>
    </row>
    <row r="6334" spans="2:6" x14ac:dyDescent="0.25">
      <c r="B6334" s="55"/>
      <c r="C6334" s="52"/>
      <c r="D6334" s="56"/>
      <c r="F6334"/>
    </row>
    <row r="6335" spans="2:6" x14ac:dyDescent="0.25">
      <c r="B6335" s="55"/>
      <c r="C6335" s="52"/>
      <c r="D6335" s="56"/>
      <c r="F6335"/>
    </row>
    <row r="6336" spans="2:6" x14ac:dyDescent="0.25">
      <c r="B6336" s="55"/>
      <c r="C6336" s="52"/>
      <c r="D6336" s="56"/>
      <c r="F6336"/>
    </row>
    <row r="6337" spans="2:6" x14ac:dyDescent="0.25">
      <c r="B6337" s="55"/>
      <c r="C6337" s="52"/>
      <c r="D6337" s="56"/>
      <c r="F6337"/>
    </row>
    <row r="6338" spans="2:6" x14ac:dyDescent="0.25">
      <c r="B6338" s="55"/>
      <c r="C6338" s="52"/>
      <c r="D6338" s="56"/>
      <c r="F6338"/>
    </row>
    <row r="6339" spans="2:6" x14ac:dyDescent="0.25">
      <c r="B6339" s="55"/>
      <c r="C6339" s="52"/>
      <c r="D6339" s="56"/>
      <c r="F6339"/>
    </row>
    <row r="6340" spans="2:6" x14ac:dyDescent="0.25">
      <c r="B6340" s="55"/>
      <c r="C6340" s="52"/>
      <c r="D6340" s="56"/>
      <c r="F6340"/>
    </row>
    <row r="6341" spans="2:6" x14ac:dyDescent="0.25">
      <c r="B6341" s="55"/>
      <c r="C6341" s="52"/>
      <c r="D6341" s="56"/>
      <c r="F6341"/>
    </row>
    <row r="6342" spans="2:6" x14ac:dyDescent="0.25">
      <c r="B6342" s="55"/>
      <c r="C6342" s="52"/>
      <c r="D6342" s="56"/>
      <c r="F6342"/>
    </row>
    <row r="6343" spans="2:6" x14ac:dyDescent="0.25">
      <c r="B6343" s="55"/>
      <c r="C6343" s="52"/>
      <c r="D6343" s="56"/>
      <c r="F6343"/>
    </row>
    <row r="6344" spans="2:6" x14ac:dyDescent="0.25">
      <c r="B6344" s="55"/>
      <c r="C6344" s="52"/>
      <c r="D6344" s="56"/>
      <c r="F6344"/>
    </row>
    <row r="6345" spans="2:6" x14ac:dyDescent="0.25">
      <c r="B6345" s="55"/>
      <c r="C6345" s="52"/>
      <c r="D6345" s="56"/>
      <c r="F6345"/>
    </row>
    <row r="6346" spans="2:6" x14ac:dyDescent="0.25">
      <c r="B6346" s="55"/>
      <c r="C6346" s="52"/>
      <c r="D6346" s="56"/>
      <c r="F6346"/>
    </row>
    <row r="6347" spans="2:6" x14ac:dyDescent="0.25">
      <c r="B6347" s="55"/>
      <c r="C6347" s="52"/>
      <c r="D6347" s="56"/>
      <c r="F6347"/>
    </row>
    <row r="6348" spans="2:6" x14ac:dyDescent="0.25">
      <c r="B6348" s="55"/>
      <c r="C6348" s="52"/>
      <c r="D6348" s="56"/>
      <c r="F6348"/>
    </row>
    <row r="6349" spans="2:6" x14ac:dyDescent="0.25">
      <c r="B6349" s="55"/>
      <c r="C6349" s="52"/>
      <c r="D6349" s="56"/>
      <c r="F6349"/>
    </row>
    <row r="6350" spans="2:6" x14ac:dyDescent="0.25">
      <c r="B6350" s="55"/>
      <c r="C6350" s="52"/>
      <c r="D6350" s="56"/>
      <c r="F6350"/>
    </row>
    <row r="6351" spans="2:6" x14ac:dyDescent="0.25">
      <c r="B6351" s="55"/>
      <c r="C6351" s="52"/>
      <c r="D6351" s="56"/>
      <c r="F6351"/>
    </row>
    <row r="6352" spans="2:6" x14ac:dyDescent="0.25">
      <c r="B6352" s="55"/>
      <c r="C6352" s="52"/>
      <c r="D6352" s="56"/>
      <c r="F6352"/>
    </row>
    <row r="6353" spans="2:6" x14ac:dyDescent="0.25">
      <c r="B6353" s="55"/>
      <c r="C6353" s="52"/>
      <c r="D6353" s="56"/>
      <c r="F6353"/>
    </row>
    <row r="6354" spans="2:6" x14ac:dyDescent="0.25">
      <c r="B6354" s="55"/>
      <c r="C6354" s="52"/>
      <c r="D6354" s="56"/>
      <c r="F6354"/>
    </row>
    <row r="6355" spans="2:6" x14ac:dyDescent="0.25">
      <c r="B6355" s="55"/>
      <c r="C6355" s="52"/>
      <c r="D6355" s="56"/>
      <c r="F6355"/>
    </row>
    <row r="6356" spans="2:6" x14ac:dyDescent="0.25">
      <c r="B6356" s="55"/>
      <c r="C6356" s="52"/>
      <c r="D6356" s="56"/>
      <c r="F6356"/>
    </row>
    <row r="6357" spans="2:6" x14ac:dyDescent="0.25">
      <c r="B6357" s="55"/>
      <c r="C6357" s="52"/>
      <c r="D6357" s="56"/>
      <c r="F6357"/>
    </row>
    <row r="6358" spans="2:6" x14ac:dyDescent="0.25">
      <c r="B6358" s="55"/>
      <c r="C6358" s="52"/>
      <c r="D6358" s="56"/>
      <c r="F6358"/>
    </row>
    <row r="6359" spans="2:6" x14ac:dyDescent="0.25">
      <c r="B6359" s="55"/>
      <c r="C6359" s="52"/>
      <c r="D6359" s="56"/>
      <c r="F6359"/>
    </row>
    <row r="6360" spans="2:6" x14ac:dyDescent="0.25">
      <c r="B6360" s="55"/>
      <c r="C6360" s="52"/>
      <c r="D6360" s="56"/>
      <c r="F6360"/>
    </row>
    <row r="6361" spans="2:6" x14ac:dyDescent="0.25">
      <c r="B6361" s="55"/>
      <c r="C6361" s="52"/>
      <c r="D6361" s="56"/>
      <c r="F6361"/>
    </row>
    <row r="6362" spans="2:6" x14ac:dyDescent="0.25">
      <c r="B6362" s="55"/>
      <c r="C6362" s="52"/>
      <c r="D6362" s="56"/>
      <c r="F6362"/>
    </row>
    <row r="6363" spans="2:6" x14ac:dyDescent="0.25">
      <c r="B6363" s="55"/>
      <c r="C6363" s="52"/>
      <c r="D6363" s="56"/>
      <c r="F6363"/>
    </row>
    <row r="6364" spans="2:6" x14ac:dyDescent="0.25">
      <c r="B6364" s="55"/>
      <c r="C6364" s="52"/>
      <c r="D6364" s="56"/>
      <c r="F6364"/>
    </row>
    <row r="6365" spans="2:6" x14ac:dyDescent="0.25">
      <c r="B6365" s="55"/>
      <c r="C6365" s="52"/>
      <c r="D6365" s="56"/>
      <c r="F6365"/>
    </row>
    <row r="6366" spans="2:6" x14ac:dyDescent="0.25">
      <c r="B6366" s="55"/>
      <c r="C6366" s="52"/>
      <c r="D6366" s="56"/>
      <c r="F6366"/>
    </row>
    <row r="6367" spans="2:6" x14ac:dyDescent="0.25">
      <c r="B6367" s="55"/>
      <c r="C6367" s="52"/>
      <c r="D6367" s="56"/>
      <c r="F6367"/>
    </row>
    <row r="6368" spans="2:6" x14ac:dyDescent="0.25">
      <c r="B6368" s="55"/>
      <c r="C6368" s="52"/>
      <c r="D6368" s="56"/>
      <c r="F6368"/>
    </row>
    <row r="6369" spans="2:6" x14ac:dyDescent="0.25">
      <c r="B6369" s="55"/>
      <c r="C6369" s="52"/>
      <c r="D6369" s="56"/>
      <c r="F6369"/>
    </row>
    <row r="6370" spans="2:6" x14ac:dyDescent="0.25">
      <c r="B6370" s="55"/>
      <c r="C6370" s="52"/>
      <c r="D6370" s="56"/>
      <c r="F6370"/>
    </row>
    <row r="6371" spans="2:6" x14ac:dyDescent="0.25">
      <c r="B6371" s="55"/>
      <c r="C6371" s="52"/>
      <c r="D6371" s="56"/>
      <c r="F6371"/>
    </row>
    <row r="6372" spans="2:6" x14ac:dyDescent="0.25">
      <c r="B6372" s="55"/>
      <c r="C6372" s="52"/>
      <c r="D6372" s="56"/>
      <c r="F6372"/>
    </row>
    <row r="6373" spans="2:6" x14ac:dyDescent="0.25">
      <c r="B6373" s="55"/>
      <c r="C6373" s="52"/>
      <c r="D6373" s="56"/>
      <c r="F6373"/>
    </row>
    <row r="6374" spans="2:6" x14ac:dyDescent="0.25">
      <c r="B6374" s="55"/>
      <c r="C6374" s="52"/>
      <c r="D6374" s="56"/>
      <c r="F6374"/>
    </row>
    <row r="6375" spans="2:6" x14ac:dyDescent="0.25">
      <c r="B6375" s="55"/>
      <c r="C6375" s="52"/>
      <c r="D6375" s="56"/>
      <c r="F6375"/>
    </row>
    <row r="6376" spans="2:6" x14ac:dyDescent="0.25">
      <c r="B6376" s="55"/>
      <c r="C6376" s="52"/>
      <c r="D6376" s="56"/>
      <c r="F6376"/>
    </row>
    <row r="6377" spans="2:6" x14ac:dyDescent="0.25">
      <c r="B6377" s="55"/>
      <c r="C6377" s="52"/>
      <c r="D6377" s="56"/>
      <c r="F6377"/>
    </row>
    <row r="6378" spans="2:6" x14ac:dyDescent="0.25">
      <c r="B6378" s="55"/>
      <c r="C6378" s="52"/>
      <c r="D6378" s="56"/>
      <c r="F6378"/>
    </row>
    <row r="6379" spans="2:6" x14ac:dyDescent="0.25">
      <c r="B6379" s="55"/>
      <c r="C6379" s="52"/>
      <c r="D6379" s="56"/>
      <c r="F6379"/>
    </row>
    <row r="6380" spans="2:6" x14ac:dyDescent="0.25">
      <c r="B6380" s="55"/>
      <c r="C6380" s="52"/>
      <c r="D6380" s="56"/>
      <c r="F6380"/>
    </row>
    <row r="6381" spans="2:6" x14ac:dyDescent="0.25">
      <c r="B6381" s="55"/>
      <c r="C6381" s="52"/>
      <c r="D6381" s="56"/>
      <c r="F6381"/>
    </row>
    <row r="6382" spans="2:6" x14ac:dyDescent="0.25">
      <c r="B6382" s="55"/>
      <c r="C6382" s="52"/>
      <c r="D6382" s="56"/>
      <c r="F6382"/>
    </row>
    <row r="6383" spans="2:6" x14ac:dyDescent="0.25">
      <c r="B6383" s="55"/>
      <c r="C6383" s="52"/>
      <c r="D6383" s="56"/>
      <c r="F6383"/>
    </row>
    <row r="6384" spans="2:6" x14ac:dyDescent="0.25">
      <c r="B6384" s="55"/>
      <c r="C6384" s="52"/>
      <c r="D6384" s="56"/>
      <c r="F6384"/>
    </row>
    <row r="6385" spans="2:6" x14ac:dyDescent="0.25">
      <c r="B6385" s="55"/>
      <c r="C6385" s="52"/>
      <c r="D6385" s="56"/>
      <c r="F6385"/>
    </row>
    <row r="6386" spans="2:6" x14ac:dyDescent="0.25">
      <c r="B6386" s="55"/>
      <c r="C6386" s="52"/>
      <c r="D6386" s="56"/>
      <c r="F6386"/>
    </row>
    <row r="6387" spans="2:6" x14ac:dyDescent="0.25">
      <c r="B6387" s="55"/>
      <c r="C6387" s="52"/>
      <c r="D6387" s="56"/>
      <c r="F6387"/>
    </row>
    <row r="6388" spans="2:6" x14ac:dyDescent="0.25">
      <c r="B6388" s="55"/>
      <c r="C6388" s="52"/>
      <c r="D6388" s="56"/>
      <c r="F6388"/>
    </row>
    <row r="6389" spans="2:6" x14ac:dyDescent="0.25">
      <c r="B6389" s="55"/>
      <c r="C6389" s="52"/>
      <c r="D6389" s="56"/>
      <c r="F6389"/>
    </row>
    <row r="6390" spans="2:6" x14ac:dyDescent="0.25">
      <c r="B6390" s="55"/>
      <c r="C6390" s="52"/>
      <c r="D6390" s="56"/>
      <c r="F6390"/>
    </row>
    <row r="6391" spans="2:6" x14ac:dyDescent="0.25">
      <c r="B6391" s="55"/>
      <c r="C6391" s="52"/>
      <c r="D6391" s="56"/>
      <c r="F6391"/>
    </row>
    <row r="6392" spans="2:6" x14ac:dyDescent="0.25">
      <c r="B6392" s="55"/>
      <c r="C6392" s="52"/>
      <c r="D6392" s="56"/>
      <c r="F6392"/>
    </row>
    <row r="6393" spans="2:6" x14ac:dyDescent="0.25">
      <c r="B6393" s="55"/>
      <c r="C6393" s="52"/>
      <c r="D6393" s="56"/>
      <c r="F6393"/>
    </row>
    <row r="6394" spans="2:6" x14ac:dyDescent="0.25">
      <c r="B6394" s="55"/>
      <c r="C6394" s="52"/>
      <c r="D6394" s="56"/>
      <c r="F6394"/>
    </row>
    <row r="6395" spans="2:6" x14ac:dyDescent="0.25">
      <c r="B6395" s="55"/>
      <c r="C6395" s="52"/>
      <c r="D6395" s="56"/>
      <c r="F6395"/>
    </row>
    <row r="6396" spans="2:6" x14ac:dyDescent="0.25">
      <c r="B6396" s="55"/>
      <c r="C6396" s="52"/>
      <c r="D6396" s="56"/>
      <c r="F6396"/>
    </row>
    <row r="6397" spans="2:6" x14ac:dyDescent="0.25">
      <c r="B6397" s="55"/>
      <c r="C6397" s="52"/>
      <c r="D6397" s="56"/>
      <c r="F6397"/>
    </row>
    <row r="6398" spans="2:6" x14ac:dyDescent="0.25">
      <c r="B6398" s="55"/>
      <c r="C6398" s="52"/>
      <c r="D6398" s="56"/>
      <c r="F6398"/>
    </row>
    <row r="6399" spans="2:6" x14ac:dyDescent="0.25">
      <c r="B6399" s="55"/>
      <c r="C6399" s="52"/>
      <c r="D6399" s="56"/>
      <c r="F6399"/>
    </row>
    <row r="6400" spans="2:6" x14ac:dyDescent="0.25">
      <c r="B6400" s="55"/>
      <c r="C6400" s="52"/>
      <c r="D6400" s="56"/>
      <c r="F6400"/>
    </row>
    <row r="6401" spans="2:6" x14ac:dyDescent="0.25">
      <c r="B6401" s="55"/>
      <c r="C6401" s="52"/>
      <c r="D6401" s="56"/>
      <c r="F6401"/>
    </row>
    <row r="6402" spans="2:6" x14ac:dyDescent="0.25">
      <c r="B6402" s="55"/>
      <c r="C6402" s="52"/>
      <c r="D6402" s="56"/>
      <c r="F6402"/>
    </row>
    <row r="6403" spans="2:6" x14ac:dyDescent="0.25">
      <c r="B6403" s="55"/>
      <c r="C6403" s="52"/>
      <c r="D6403" s="56"/>
      <c r="F6403"/>
    </row>
    <row r="6404" spans="2:6" x14ac:dyDescent="0.25">
      <c r="B6404" s="55"/>
      <c r="C6404" s="52"/>
      <c r="D6404" s="56"/>
      <c r="F6404"/>
    </row>
    <row r="6405" spans="2:6" x14ac:dyDescent="0.25">
      <c r="B6405" s="55"/>
      <c r="C6405" s="52"/>
      <c r="D6405" s="56"/>
      <c r="F6405"/>
    </row>
    <row r="6406" spans="2:6" x14ac:dyDescent="0.25">
      <c r="B6406" s="55"/>
      <c r="C6406" s="52"/>
      <c r="D6406" s="56"/>
      <c r="F6406"/>
    </row>
    <row r="6407" spans="2:6" x14ac:dyDescent="0.25">
      <c r="B6407" s="55"/>
      <c r="C6407" s="52"/>
      <c r="D6407" s="56"/>
      <c r="F6407"/>
    </row>
    <row r="6408" spans="2:6" x14ac:dyDescent="0.25">
      <c r="B6408" s="55"/>
      <c r="C6408" s="52"/>
      <c r="D6408" s="56"/>
      <c r="F6408"/>
    </row>
    <row r="6409" spans="2:6" x14ac:dyDescent="0.25">
      <c r="B6409" s="55"/>
      <c r="C6409" s="52"/>
      <c r="D6409" s="56"/>
      <c r="F6409"/>
    </row>
    <row r="6410" spans="2:6" x14ac:dyDescent="0.25">
      <c r="B6410" s="55"/>
      <c r="C6410" s="52"/>
      <c r="D6410" s="56"/>
      <c r="F6410"/>
    </row>
    <row r="6411" spans="2:6" x14ac:dyDescent="0.25">
      <c r="B6411" s="55"/>
      <c r="C6411" s="52"/>
      <c r="D6411" s="56"/>
      <c r="F6411"/>
    </row>
    <row r="6412" spans="2:6" x14ac:dyDescent="0.25">
      <c r="B6412" s="55"/>
      <c r="C6412" s="52"/>
      <c r="D6412" s="56"/>
      <c r="F6412"/>
    </row>
    <row r="6413" spans="2:6" x14ac:dyDescent="0.25">
      <c r="B6413" s="55"/>
      <c r="C6413" s="52"/>
      <c r="D6413" s="56"/>
      <c r="F6413"/>
    </row>
    <row r="6414" spans="2:6" x14ac:dyDescent="0.25">
      <c r="B6414" s="55"/>
      <c r="C6414" s="52"/>
      <c r="D6414" s="56"/>
      <c r="F6414"/>
    </row>
    <row r="6415" spans="2:6" x14ac:dyDescent="0.25">
      <c r="B6415" s="55"/>
      <c r="C6415" s="52"/>
      <c r="D6415" s="56"/>
      <c r="F6415"/>
    </row>
    <row r="6416" spans="2:6" x14ac:dyDescent="0.25">
      <c r="B6416" s="55"/>
      <c r="C6416" s="52"/>
      <c r="D6416" s="56"/>
      <c r="F6416"/>
    </row>
    <row r="6417" spans="2:6" x14ac:dyDescent="0.25">
      <c r="B6417" s="55"/>
      <c r="C6417" s="52"/>
      <c r="D6417" s="56"/>
      <c r="F6417"/>
    </row>
    <row r="6418" spans="2:6" x14ac:dyDescent="0.25">
      <c r="B6418" s="55"/>
      <c r="C6418" s="52"/>
      <c r="D6418" s="56"/>
      <c r="F6418"/>
    </row>
    <row r="6419" spans="2:6" x14ac:dyDescent="0.25">
      <c r="B6419" s="55"/>
      <c r="C6419" s="52"/>
      <c r="D6419" s="56"/>
      <c r="F6419"/>
    </row>
    <row r="6420" spans="2:6" x14ac:dyDescent="0.25">
      <c r="B6420" s="55"/>
      <c r="C6420" s="52"/>
      <c r="D6420" s="56"/>
      <c r="F6420"/>
    </row>
    <row r="6421" spans="2:6" x14ac:dyDescent="0.25">
      <c r="B6421" s="55"/>
      <c r="C6421" s="52"/>
      <c r="D6421" s="56"/>
      <c r="F6421"/>
    </row>
    <row r="6422" spans="2:6" x14ac:dyDescent="0.25">
      <c r="B6422" s="55"/>
      <c r="C6422" s="52"/>
      <c r="D6422" s="56"/>
      <c r="F6422"/>
    </row>
    <row r="6423" spans="2:6" x14ac:dyDescent="0.25">
      <c r="B6423" s="55"/>
      <c r="C6423" s="52"/>
      <c r="D6423" s="56"/>
      <c r="F6423"/>
    </row>
    <row r="6424" spans="2:6" x14ac:dyDescent="0.25">
      <c r="B6424" s="55"/>
      <c r="C6424" s="52"/>
      <c r="D6424" s="56"/>
      <c r="F6424"/>
    </row>
    <row r="6425" spans="2:6" x14ac:dyDescent="0.25">
      <c r="B6425" s="55"/>
      <c r="C6425" s="52"/>
      <c r="D6425" s="56"/>
      <c r="F6425"/>
    </row>
    <row r="6426" spans="2:6" x14ac:dyDescent="0.25">
      <c r="B6426" s="55"/>
      <c r="C6426" s="52"/>
      <c r="D6426" s="56"/>
      <c r="F6426"/>
    </row>
    <row r="6427" spans="2:6" x14ac:dyDescent="0.25">
      <c r="B6427" s="55"/>
      <c r="C6427" s="52"/>
      <c r="D6427" s="56"/>
      <c r="F6427"/>
    </row>
    <row r="6428" spans="2:6" x14ac:dyDescent="0.25">
      <c r="B6428" s="55"/>
      <c r="C6428" s="52"/>
      <c r="D6428" s="56"/>
      <c r="F6428"/>
    </row>
    <row r="6429" spans="2:6" x14ac:dyDescent="0.25">
      <c r="B6429" s="55"/>
      <c r="C6429" s="52"/>
      <c r="D6429" s="56"/>
      <c r="F6429"/>
    </row>
    <row r="6430" spans="2:6" x14ac:dyDescent="0.25">
      <c r="B6430" s="55"/>
      <c r="C6430" s="52"/>
      <c r="D6430" s="56"/>
      <c r="F6430"/>
    </row>
    <row r="6431" spans="2:6" x14ac:dyDescent="0.25">
      <c r="B6431" s="55"/>
      <c r="C6431" s="52"/>
      <c r="D6431" s="56"/>
      <c r="F6431"/>
    </row>
    <row r="6432" spans="2:6" x14ac:dyDescent="0.25">
      <c r="B6432" s="55"/>
      <c r="C6432" s="52"/>
      <c r="D6432" s="56"/>
      <c r="F6432"/>
    </row>
    <row r="6433" spans="2:6" x14ac:dyDescent="0.25">
      <c r="B6433" s="55"/>
      <c r="C6433" s="52"/>
      <c r="D6433" s="56"/>
      <c r="F6433"/>
    </row>
    <row r="6434" spans="2:6" x14ac:dyDescent="0.25">
      <c r="B6434" s="55"/>
      <c r="C6434" s="52"/>
      <c r="D6434" s="56"/>
      <c r="F6434"/>
    </row>
    <row r="6435" spans="2:6" x14ac:dyDescent="0.25">
      <c r="B6435" s="55"/>
      <c r="C6435" s="52"/>
      <c r="D6435" s="56"/>
      <c r="F6435"/>
    </row>
    <row r="6436" spans="2:6" x14ac:dyDescent="0.25">
      <c r="B6436" s="55"/>
      <c r="C6436" s="52"/>
      <c r="D6436" s="56"/>
      <c r="F6436"/>
    </row>
    <row r="6437" spans="2:6" x14ac:dyDescent="0.25">
      <c r="B6437" s="55"/>
      <c r="C6437" s="52"/>
      <c r="D6437" s="56"/>
      <c r="F6437"/>
    </row>
    <row r="6438" spans="2:6" x14ac:dyDescent="0.25">
      <c r="B6438" s="55"/>
      <c r="C6438" s="52"/>
      <c r="D6438" s="56"/>
      <c r="F6438"/>
    </row>
    <row r="6439" spans="2:6" x14ac:dyDescent="0.25">
      <c r="B6439" s="55"/>
      <c r="C6439" s="52"/>
      <c r="D6439" s="56"/>
      <c r="F6439"/>
    </row>
    <row r="6440" spans="2:6" x14ac:dyDescent="0.25">
      <c r="B6440" s="55"/>
      <c r="C6440" s="52"/>
      <c r="D6440" s="56"/>
      <c r="F6440"/>
    </row>
    <row r="6441" spans="2:6" x14ac:dyDescent="0.25">
      <c r="B6441" s="55"/>
      <c r="C6441" s="52"/>
      <c r="D6441" s="56"/>
      <c r="F6441"/>
    </row>
    <row r="6442" spans="2:6" x14ac:dyDescent="0.25">
      <c r="B6442" s="55"/>
      <c r="C6442" s="52"/>
      <c r="D6442" s="56"/>
      <c r="F6442"/>
    </row>
    <row r="6443" spans="2:6" x14ac:dyDescent="0.25">
      <c r="B6443" s="55"/>
      <c r="C6443" s="52"/>
      <c r="D6443" s="56"/>
      <c r="F6443"/>
    </row>
    <row r="6444" spans="2:6" x14ac:dyDescent="0.25">
      <c r="B6444" s="55"/>
      <c r="C6444" s="52"/>
      <c r="D6444" s="56"/>
      <c r="F6444"/>
    </row>
    <row r="6445" spans="2:6" x14ac:dyDescent="0.25">
      <c r="B6445" s="55"/>
      <c r="C6445" s="52"/>
      <c r="D6445" s="56"/>
      <c r="F6445"/>
    </row>
    <row r="6446" spans="2:6" x14ac:dyDescent="0.25">
      <c r="B6446" s="55"/>
      <c r="C6446" s="52"/>
      <c r="D6446" s="56"/>
      <c r="F6446"/>
    </row>
    <row r="6447" spans="2:6" x14ac:dyDescent="0.25">
      <c r="B6447" s="55"/>
      <c r="C6447" s="52"/>
      <c r="D6447" s="56"/>
      <c r="F6447"/>
    </row>
    <row r="6448" spans="2:6" x14ac:dyDescent="0.25">
      <c r="B6448" s="55"/>
      <c r="C6448" s="52"/>
      <c r="D6448" s="56"/>
      <c r="F6448"/>
    </row>
    <row r="6449" spans="2:6" x14ac:dyDescent="0.25">
      <c r="B6449" s="55"/>
      <c r="C6449" s="52"/>
      <c r="D6449" s="56"/>
      <c r="F6449"/>
    </row>
    <row r="6450" spans="2:6" x14ac:dyDescent="0.25">
      <c r="B6450" s="55"/>
      <c r="C6450" s="52"/>
      <c r="D6450" s="56"/>
      <c r="F6450"/>
    </row>
    <row r="6451" spans="2:6" x14ac:dyDescent="0.25">
      <c r="B6451" s="55"/>
      <c r="C6451" s="52"/>
      <c r="D6451" s="56"/>
      <c r="F6451"/>
    </row>
    <row r="6452" spans="2:6" x14ac:dyDescent="0.25">
      <c r="B6452" s="55"/>
      <c r="C6452" s="52"/>
      <c r="D6452" s="56"/>
      <c r="F6452"/>
    </row>
    <row r="6453" spans="2:6" x14ac:dyDescent="0.25">
      <c r="B6453" s="55"/>
      <c r="C6453" s="52"/>
      <c r="D6453" s="56"/>
      <c r="F6453"/>
    </row>
    <row r="6454" spans="2:6" x14ac:dyDescent="0.25">
      <c r="B6454" s="55"/>
      <c r="C6454" s="52"/>
      <c r="D6454" s="56"/>
      <c r="F6454"/>
    </row>
    <row r="6455" spans="2:6" x14ac:dyDescent="0.25">
      <c r="B6455" s="55"/>
      <c r="C6455" s="52"/>
      <c r="D6455" s="56"/>
      <c r="F6455"/>
    </row>
    <row r="6456" spans="2:6" x14ac:dyDescent="0.25">
      <c r="B6456" s="55"/>
      <c r="C6456" s="52"/>
      <c r="D6456" s="56"/>
      <c r="F6456"/>
    </row>
    <row r="6457" spans="2:6" x14ac:dyDescent="0.25">
      <c r="B6457" s="55"/>
      <c r="C6457" s="52"/>
      <c r="D6457" s="56"/>
      <c r="F6457"/>
    </row>
    <row r="6458" spans="2:6" x14ac:dyDescent="0.25">
      <c r="B6458" s="55"/>
      <c r="C6458" s="52"/>
      <c r="D6458" s="56"/>
      <c r="F6458"/>
    </row>
    <row r="6459" spans="2:6" x14ac:dyDescent="0.25">
      <c r="B6459" s="55"/>
      <c r="C6459" s="52"/>
      <c r="D6459" s="56"/>
      <c r="F6459"/>
    </row>
    <row r="6460" spans="2:6" x14ac:dyDescent="0.25">
      <c r="B6460" s="55"/>
      <c r="C6460" s="52"/>
      <c r="D6460" s="56"/>
      <c r="F6460"/>
    </row>
    <row r="6461" spans="2:6" x14ac:dyDescent="0.25">
      <c r="B6461" s="55"/>
      <c r="C6461" s="52"/>
      <c r="D6461" s="56"/>
      <c r="F6461"/>
    </row>
    <row r="6462" spans="2:6" x14ac:dyDescent="0.25">
      <c r="B6462" s="55"/>
      <c r="C6462" s="52"/>
      <c r="D6462" s="56"/>
      <c r="F6462"/>
    </row>
    <row r="6463" spans="2:6" x14ac:dyDescent="0.25">
      <c r="B6463" s="55"/>
      <c r="C6463" s="52"/>
      <c r="D6463" s="56"/>
      <c r="F6463"/>
    </row>
    <row r="6464" spans="2:6" x14ac:dyDescent="0.25">
      <c r="B6464" s="55"/>
      <c r="C6464" s="52"/>
      <c r="D6464" s="56"/>
      <c r="F6464"/>
    </row>
    <row r="6465" spans="2:6" x14ac:dyDescent="0.25">
      <c r="B6465" s="55"/>
      <c r="C6465" s="52"/>
      <c r="D6465" s="56"/>
      <c r="F6465"/>
    </row>
    <row r="6466" spans="2:6" x14ac:dyDescent="0.25">
      <c r="B6466" s="55"/>
      <c r="C6466" s="52"/>
      <c r="D6466" s="56"/>
      <c r="F6466"/>
    </row>
    <row r="6467" spans="2:6" x14ac:dyDescent="0.25">
      <c r="B6467" s="55"/>
      <c r="C6467" s="52"/>
      <c r="D6467" s="56"/>
      <c r="F6467"/>
    </row>
    <row r="6468" spans="2:6" x14ac:dyDescent="0.25">
      <c r="B6468" s="55"/>
      <c r="C6468" s="52"/>
      <c r="D6468" s="56"/>
      <c r="F6468"/>
    </row>
    <row r="6469" spans="2:6" x14ac:dyDescent="0.25">
      <c r="B6469" s="55"/>
      <c r="C6469" s="52"/>
      <c r="D6469" s="56"/>
      <c r="F6469"/>
    </row>
    <row r="6470" spans="2:6" x14ac:dyDescent="0.25">
      <c r="B6470" s="55"/>
      <c r="C6470" s="52"/>
      <c r="D6470" s="56"/>
      <c r="F6470"/>
    </row>
    <row r="6471" spans="2:6" x14ac:dyDescent="0.25">
      <c r="B6471" s="55"/>
      <c r="C6471" s="52"/>
      <c r="D6471" s="56"/>
      <c r="F6471"/>
    </row>
    <row r="6472" spans="2:6" x14ac:dyDescent="0.25">
      <c r="B6472" s="55"/>
      <c r="C6472" s="52"/>
      <c r="D6472" s="56"/>
      <c r="F6472"/>
    </row>
    <row r="6473" spans="2:6" x14ac:dyDescent="0.25">
      <c r="B6473" s="55"/>
      <c r="C6473" s="52"/>
      <c r="D6473" s="56"/>
      <c r="F6473"/>
    </row>
    <row r="6474" spans="2:6" x14ac:dyDescent="0.25">
      <c r="B6474" s="55"/>
      <c r="C6474" s="52"/>
      <c r="D6474" s="56"/>
      <c r="F6474"/>
    </row>
    <row r="6475" spans="2:6" x14ac:dyDescent="0.25">
      <c r="B6475" s="55"/>
      <c r="C6475" s="52"/>
      <c r="D6475" s="56"/>
      <c r="F6475"/>
    </row>
    <row r="6476" spans="2:6" x14ac:dyDescent="0.25">
      <c r="B6476" s="55"/>
      <c r="C6476" s="52"/>
      <c r="D6476" s="56"/>
      <c r="F6476"/>
    </row>
    <row r="6477" spans="2:6" x14ac:dyDescent="0.25">
      <c r="B6477" s="55"/>
      <c r="C6477" s="52"/>
      <c r="D6477" s="56"/>
      <c r="F6477"/>
    </row>
    <row r="6478" spans="2:6" x14ac:dyDescent="0.25">
      <c r="B6478" s="55"/>
      <c r="C6478" s="52"/>
      <c r="D6478" s="56"/>
      <c r="F6478"/>
    </row>
    <row r="6479" spans="2:6" x14ac:dyDescent="0.25">
      <c r="B6479" s="55"/>
      <c r="C6479" s="52"/>
      <c r="D6479" s="56"/>
      <c r="F6479"/>
    </row>
    <row r="6480" spans="2:6" x14ac:dyDescent="0.25">
      <c r="B6480" s="55"/>
      <c r="C6480" s="52"/>
      <c r="D6480" s="56"/>
      <c r="F6480"/>
    </row>
    <row r="6481" spans="2:6" x14ac:dyDescent="0.25">
      <c r="B6481" s="55"/>
      <c r="C6481" s="52"/>
      <c r="D6481" s="56"/>
      <c r="F6481"/>
    </row>
    <row r="6482" spans="2:6" x14ac:dyDescent="0.25">
      <c r="B6482" s="55"/>
      <c r="C6482" s="52"/>
      <c r="D6482" s="56"/>
      <c r="F6482"/>
    </row>
    <row r="6483" spans="2:6" x14ac:dyDescent="0.25">
      <c r="B6483" s="55"/>
      <c r="C6483" s="52"/>
      <c r="D6483" s="56"/>
      <c r="F6483"/>
    </row>
    <row r="6484" spans="2:6" x14ac:dyDescent="0.25">
      <c r="B6484" s="55"/>
      <c r="C6484" s="52"/>
      <c r="D6484" s="56"/>
      <c r="F6484"/>
    </row>
    <row r="6485" spans="2:6" x14ac:dyDescent="0.25">
      <c r="B6485" s="55"/>
      <c r="C6485" s="52"/>
      <c r="D6485" s="56"/>
      <c r="F6485"/>
    </row>
    <row r="6486" spans="2:6" x14ac:dyDescent="0.25">
      <c r="B6486" s="55"/>
      <c r="C6486" s="52"/>
      <c r="D6486" s="56"/>
      <c r="F6486"/>
    </row>
    <row r="6487" spans="2:6" x14ac:dyDescent="0.25">
      <c r="B6487" s="55"/>
      <c r="C6487" s="52"/>
      <c r="D6487" s="56"/>
      <c r="F6487"/>
    </row>
    <row r="6488" spans="2:6" x14ac:dyDescent="0.25">
      <c r="B6488" s="55"/>
      <c r="C6488" s="52"/>
      <c r="D6488" s="56"/>
      <c r="F6488"/>
    </row>
    <row r="6489" spans="2:6" x14ac:dyDescent="0.25">
      <c r="B6489" s="55"/>
      <c r="C6489" s="52"/>
      <c r="D6489" s="56"/>
      <c r="F6489"/>
    </row>
    <row r="6490" spans="2:6" x14ac:dyDescent="0.25">
      <c r="B6490" s="55"/>
      <c r="C6490" s="52"/>
      <c r="D6490" s="56"/>
      <c r="F6490"/>
    </row>
    <row r="6491" spans="2:6" x14ac:dyDescent="0.25">
      <c r="B6491" s="55"/>
      <c r="C6491" s="52"/>
      <c r="D6491" s="56"/>
      <c r="F6491"/>
    </row>
    <row r="6492" spans="2:6" x14ac:dyDescent="0.25">
      <c r="B6492" s="55"/>
      <c r="C6492" s="52"/>
      <c r="D6492" s="56"/>
      <c r="F6492"/>
    </row>
    <row r="6493" spans="2:6" x14ac:dyDescent="0.25">
      <c r="B6493" s="55"/>
      <c r="C6493" s="52"/>
      <c r="D6493" s="56"/>
      <c r="F6493"/>
    </row>
    <row r="6494" spans="2:6" x14ac:dyDescent="0.25">
      <c r="B6494" s="55"/>
      <c r="C6494" s="52"/>
      <c r="D6494" s="56"/>
      <c r="F6494"/>
    </row>
    <row r="6495" spans="2:6" x14ac:dyDescent="0.25">
      <c r="B6495" s="55"/>
      <c r="C6495" s="52"/>
      <c r="D6495" s="56"/>
      <c r="F6495"/>
    </row>
    <row r="6496" spans="2:6" x14ac:dyDescent="0.25">
      <c r="B6496" s="55"/>
      <c r="C6496" s="52"/>
      <c r="D6496" s="56"/>
      <c r="F6496"/>
    </row>
    <row r="6497" spans="2:6" x14ac:dyDescent="0.25">
      <c r="B6497" s="55"/>
      <c r="C6497" s="52"/>
      <c r="D6497" s="56"/>
      <c r="F6497"/>
    </row>
    <row r="6498" spans="2:6" x14ac:dyDescent="0.25">
      <c r="B6498" s="55"/>
      <c r="C6498" s="52"/>
      <c r="D6498" s="56"/>
      <c r="F6498"/>
    </row>
    <row r="6499" spans="2:6" x14ac:dyDescent="0.25">
      <c r="B6499" s="55"/>
      <c r="C6499" s="52"/>
      <c r="D6499" s="56"/>
      <c r="F6499"/>
    </row>
    <row r="6500" spans="2:6" x14ac:dyDescent="0.25">
      <c r="B6500" s="55"/>
      <c r="C6500" s="52"/>
      <c r="D6500" s="56"/>
      <c r="F6500"/>
    </row>
    <row r="6501" spans="2:6" x14ac:dyDescent="0.25">
      <c r="B6501" s="55"/>
      <c r="C6501" s="52"/>
      <c r="D6501" s="56"/>
      <c r="F6501"/>
    </row>
    <row r="6502" spans="2:6" x14ac:dyDescent="0.25">
      <c r="B6502" s="55"/>
      <c r="C6502" s="52"/>
      <c r="D6502" s="56"/>
      <c r="F6502"/>
    </row>
    <row r="6503" spans="2:6" x14ac:dyDescent="0.25">
      <c r="B6503" s="55"/>
      <c r="C6503" s="52"/>
      <c r="D6503" s="56"/>
      <c r="F6503"/>
    </row>
    <row r="6504" spans="2:6" x14ac:dyDescent="0.25">
      <c r="B6504" s="55"/>
      <c r="C6504" s="52"/>
      <c r="D6504" s="56"/>
      <c r="F6504"/>
    </row>
    <row r="6505" spans="2:6" x14ac:dyDescent="0.25">
      <c r="B6505" s="55"/>
      <c r="C6505" s="52"/>
      <c r="D6505" s="56"/>
      <c r="F6505"/>
    </row>
    <row r="6506" spans="2:6" x14ac:dyDescent="0.25">
      <c r="B6506" s="55"/>
      <c r="C6506" s="52"/>
      <c r="D6506" s="56"/>
      <c r="F6506"/>
    </row>
    <row r="6507" spans="2:6" x14ac:dyDescent="0.25">
      <c r="B6507" s="55"/>
      <c r="C6507" s="52"/>
      <c r="D6507" s="56"/>
      <c r="F6507"/>
    </row>
    <row r="6508" spans="2:6" x14ac:dyDescent="0.25">
      <c r="B6508" s="55"/>
      <c r="C6508" s="52"/>
      <c r="D6508" s="56"/>
      <c r="F6508"/>
    </row>
    <row r="6509" spans="2:6" x14ac:dyDescent="0.25">
      <c r="B6509" s="55"/>
      <c r="C6509" s="52"/>
      <c r="D6509" s="56"/>
      <c r="F6509"/>
    </row>
    <row r="6510" spans="2:6" x14ac:dyDescent="0.25">
      <c r="B6510" s="55"/>
      <c r="C6510" s="52"/>
      <c r="D6510" s="56"/>
      <c r="F6510"/>
    </row>
    <row r="6511" spans="2:6" x14ac:dyDescent="0.25">
      <c r="B6511" s="55"/>
      <c r="C6511" s="52"/>
      <c r="D6511" s="56"/>
      <c r="F6511"/>
    </row>
    <row r="6512" spans="2:6" x14ac:dyDescent="0.25">
      <c r="B6512" s="55"/>
      <c r="C6512" s="52"/>
      <c r="D6512" s="56"/>
      <c r="F6512"/>
    </row>
    <row r="6513" spans="2:6" x14ac:dyDescent="0.25">
      <c r="B6513" s="55"/>
      <c r="C6513" s="52"/>
      <c r="D6513" s="56"/>
      <c r="F6513"/>
    </row>
    <row r="6514" spans="2:6" x14ac:dyDescent="0.25">
      <c r="B6514" s="55"/>
      <c r="C6514" s="52"/>
      <c r="D6514" s="56"/>
      <c r="F6514"/>
    </row>
    <row r="6515" spans="2:6" x14ac:dyDescent="0.25">
      <c r="B6515" s="55"/>
      <c r="C6515" s="52"/>
      <c r="D6515" s="56"/>
      <c r="F6515"/>
    </row>
    <row r="6516" spans="2:6" x14ac:dyDescent="0.25">
      <c r="B6516" s="55"/>
      <c r="C6516" s="52"/>
      <c r="D6516" s="56"/>
      <c r="F6516"/>
    </row>
    <row r="6517" spans="2:6" x14ac:dyDescent="0.25">
      <c r="B6517" s="55"/>
      <c r="C6517" s="52"/>
      <c r="D6517" s="56"/>
      <c r="F6517"/>
    </row>
    <row r="6518" spans="2:6" x14ac:dyDescent="0.25">
      <c r="B6518" s="55"/>
      <c r="C6518" s="52"/>
      <c r="D6518" s="56"/>
      <c r="F6518"/>
    </row>
    <row r="6519" spans="2:6" x14ac:dyDescent="0.25">
      <c r="B6519" s="55"/>
      <c r="C6519" s="52"/>
      <c r="D6519" s="56"/>
      <c r="F6519"/>
    </row>
    <row r="6520" spans="2:6" x14ac:dyDescent="0.25">
      <c r="B6520" s="55"/>
      <c r="C6520" s="52"/>
      <c r="D6520" s="56"/>
      <c r="F6520"/>
    </row>
    <row r="6521" spans="2:6" x14ac:dyDescent="0.25">
      <c r="B6521" s="55"/>
      <c r="C6521" s="52"/>
      <c r="D6521" s="56"/>
      <c r="F6521"/>
    </row>
    <row r="6522" spans="2:6" x14ac:dyDescent="0.25">
      <c r="B6522" s="55"/>
      <c r="C6522" s="52"/>
      <c r="D6522" s="56"/>
      <c r="F6522"/>
    </row>
    <row r="6523" spans="2:6" x14ac:dyDescent="0.25">
      <c r="B6523" s="55"/>
      <c r="C6523" s="52"/>
      <c r="D6523" s="56"/>
      <c r="F6523"/>
    </row>
    <row r="6524" spans="2:6" x14ac:dyDescent="0.25">
      <c r="B6524" s="55"/>
      <c r="C6524" s="52"/>
      <c r="D6524" s="56"/>
      <c r="F6524"/>
    </row>
    <row r="6525" spans="2:6" x14ac:dyDescent="0.25">
      <c r="B6525" s="55"/>
      <c r="C6525" s="52"/>
      <c r="D6525" s="56"/>
      <c r="F6525"/>
    </row>
    <row r="6526" spans="2:6" x14ac:dyDescent="0.25">
      <c r="B6526" s="55"/>
      <c r="C6526" s="52"/>
      <c r="D6526" s="56"/>
      <c r="F6526"/>
    </row>
    <row r="6527" spans="2:6" x14ac:dyDescent="0.25">
      <c r="B6527" s="55"/>
      <c r="C6527" s="52"/>
      <c r="D6527" s="56"/>
      <c r="F6527"/>
    </row>
    <row r="6528" spans="2:6" x14ac:dyDescent="0.25">
      <c r="B6528" s="55"/>
      <c r="C6528" s="52"/>
      <c r="D6528" s="56"/>
      <c r="F6528"/>
    </row>
    <row r="6529" spans="2:6" x14ac:dyDescent="0.25">
      <c r="B6529" s="55"/>
      <c r="C6529" s="52"/>
      <c r="D6529" s="56"/>
      <c r="F6529"/>
    </row>
    <row r="6530" spans="2:6" x14ac:dyDescent="0.25">
      <c r="B6530" s="55"/>
      <c r="C6530" s="52"/>
      <c r="D6530" s="56"/>
      <c r="F6530"/>
    </row>
    <row r="6531" spans="2:6" x14ac:dyDescent="0.25">
      <c r="B6531" s="55"/>
      <c r="C6531" s="52"/>
      <c r="D6531" s="56"/>
      <c r="F6531"/>
    </row>
    <row r="6532" spans="2:6" x14ac:dyDescent="0.25">
      <c r="B6532" s="55"/>
      <c r="C6532" s="52"/>
      <c r="D6532" s="56"/>
      <c r="F6532"/>
    </row>
    <row r="6533" spans="2:6" x14ac:dyDescent="0.25">
      <c r="B6533" s="55"/>
      <c r="C6533" s="52"/>
      <c r="D6533" s="56"/>
      <c r="F6533"/>
    </row>
    <row r="6534" spans="2:6" x14ac:dyDescent="0.25">
      <c r="B6534" s="55"/>
      <c r="C6534" s="52"/>
      <c r="D6534" s="56"/>
      <c r="F6534"/>
    </row>
    <row r="6535" spans="2:6" x14ac:dyDescent="0.25">
      <c r="B6535" s="55"/>
      <c r="C6535" s="52"/>
      <c r="D6535" s="56"/>
      <c r="F6535"/>
    </row>
    <row r="6536" spans="2:6" x14ac:dyDescent="0.25">
      <c r="B6536" s="55"/>
      <c r="C6536" s="52"/>
      <c r="D6536" s="56"/>
      <c r="F6536"/>
    </row>
    <row r="6537" spans="2:6" x14ac:dyDescent="0.25">
      <c r="B6537" s="55"/>
      <c r="C6537" s="52"/>
      <c r="D6537" s="56"/>
      <c r="F6537"/>
    </row>
    <row r="6538" spans="2:6" x14ac:dyDescent="0.25">
      <c r="B6538" s="55"/>
      <c r="C6538" s="52"/>
      <c r="D6538" s="56"/>
      <c r="F6538"/>
    </row>
    <row r="6539" spans="2:6" x14ac:dyDescent="0.25">
      <c r="B6539" s="55"/>
      <c r="C6539" s="52"/>
      <c r="D6539" s="56"/>
      <c r="F6539"/>
    </row>
    <row r="6540" spans="2:6" x14ac:dyDescent="0.25">
      <c r="B6540" s="55"/>
      <c r="C6540" s="52"/>
      <c r="D6540" s="56"/>
      <c r="F6540"/>
    </row>
    <row r="6541" spans="2:6" x14ac:dyDescent="0.25">
      <c r="B6541" s="55"/>
      <c r="C6541" s="52"/>
      <c r="D6541" s="56"/>
      <c r="F6541"/>
    </row>
    <row r="6542" spans="2:6" x14ac:dyDescent="0.25">
      <c r="B6542" s="55"/>
      <c r="C6542" s="52"/>
      <c r="D6542" s="56"/>
      <c r="F6542"/>
    </row>
    <row r="6543" spans="2:6" x14ac:dyDescent="0.25">
      <c r="B6543" s="55"/>
      <c r="C6543" s="52"/>
      <c r="D6543" s="56"/>
      <c r="F6543"/>
    </row>
    <row r="6544" spans="2:6" x14ac:dyDescent="0.25">
      <c r="B6544" s="55"/>
      <c r="C6544" s="52"/>
      <c r="D6544" s="56"/>
      <c r="F6544"/>
    </row>
    <row r="6545" spans="2:6" x14ac:dyDescent="0.25">
      <c r="B6545" s="55"/>
      <c r="C6545" s="52"/>
      <c r="D6545" s="56"/>
      <c r="F6545"/>
    </row>
    <row r="6546" spans="2:6" x14ac:dyDescent="0.25">
      <c r="B6546" s="55"/>
      <c r="C6546" s="52"/>
      <c r="D6546" s="56"/>
      <c r="F6546"/>
    </row>
    <row r="6547" spans="2:6" x14ac:dyDescent="0.25">
      <c r="B6547" s="55"/>
      <c r="C6547" s="52"/>
      <c r="D6547" s="56"/>
      <c r="F6547"/>
    </row>
    <row r="6548" spans="2:6" x14ac:dyDescent="0.25">
      <c r="B6548" s="55"/>
      <c r="C6548" s="52"/>
      <c r="D6548" s="56"/>
      <c r="F6548"/>
    </row>
    <row r="6549" spans="2:6" x14ac:dyDescent="0.25">
      <c r="B6549" s="55"/>
      <c r="C6549" s="52"/>
      <c r="D6549" s="56"/>
      <c r="F6549"/>
    </row>
    <row r="6550" spans="2:6" x14ac:dyDescent="0.25">
      <c r="B6550" s="55"/>
      <c r="C6550" s="52"/>
      <c r="D6550" s="56"/>
      <c r="F6550"/>
    </row>
    <row r="6551" spans="2:6" x14ac:dyDescent="0.25">
      <c r="B6551" s="55"/>
      <c r="C6551" s="52"/>
      <c r="D6551" s="56"/>
      <c r="F6551"/>
    </row>
    <row r="6552" spans="2:6" x14ac:dyDescent="0.25">
      <c r="B6552" s="55"/>
      <c r="C6552" s="52"/>
      <c r="D6552" s="56"/>
      <c r="F6552"/>
    </row>
    <row r="6553" spans="2:6" x14ac:dyDescent="0.25">
      <c r="B6553" s="55"/>
      <c r="C6553" s="52"/>
      <c r="D6553" s="56"/>
      <c r="F6553"/>
    </row>
    <row r="6554" spans="2:6" x14ac:dyDescent="0.25">
      <c r="B6554" s="55"/>
      <c r="C6554" s="52"/>
      <c r="D6554" s="56"/>
      <c r="F6554"/>
    </row>
    <row r="6555" spans="2:6" x14ac:dyDescent="0.25">
      <c r="B6555" s="55"/>
      <c r="C6555" s="52"/>
      <c r="D6555" s="56"/>
      <c r="F6555"/>
    </row>
    <row r="6556" spans="2:6" x14ac:dyDescent="0.25">
      <c r="B6556" s="55"/>
      <c r="C6556" s="52"/>
      <c r="D6556" s="56"/>
      <c r="F6556"/>
    </row>
    <row r="6557" spans="2:6" x14ac:dyDescent="0.25">
      <c r="B6557" s="55"/>
      <c r="C6557" s="52"/>
      <c r="D6557" s="56"/>
      <c r="F6557"/>
    </row>
    <row r="6558" spans="2:6" x14ac:dyDescent="0.25">
      <c r="B6558" s="55"/>
      <c r="C6558" s="52"/>
      <c r="D6558" s="56"/>
      <c r="F6558"/>
    </row>
    <row r="6559" spans="2:6" x14ac:dyDescent="0.25">
      <c r="B6559" s="55"/>
      <c r="C6559" s="52"/>
      <c r="D6559" s="56"/>
      <c r="F6559"/>
    </row>
    <row r="6560" spans="2:6" x14ac:dyDescent="0.25">
      <c r="B6560" s="55"/>
      <c r="C6560" s="52"/>
      <c r="D6560" s="56"/>
      <c r="F6560"/>
    </row>
    <row r="6561" spans="2:6" x14ac:dyDescent="0.25">
      <c r="B6561" s="55"/>
      <c r="C6561" s="52"/>
      <c r="D6561" s="56"/>
      <c r="F6561"/>
    </row>
    <row r="6562" spans="2:6" x14ac:dyDescent="0.25">
      <c r="B6562" s="55"/>
      <c r="C6562" s="52"/>
      <c r="D6562" s="56"/>
      <c r="F6562"/>
    </row>
    <row r="6563" spans="2:6" x14ac:dyDescent="0.25">
      <c r="B6563" s="55"/>
      <c r="C6563" s="52"/>
      <c r="D6563" s="56"/>
      <c r="F6563"/>
    </row>
    <row r="6564" spans="2:6" x14ac:dyDescent="0.25">
      <c r="B6564" s="55"/>
      <c r="C6564" s="52"/>
      <c r="D6564" s="56"/>
      <c r="F6564"/>
    </row>
    <row r="6565" spans="2:6" x14ac:dyDescent="0.25">
      <c r="B6565" s="55"/>
      <c r="C6565" s="52"/>
      <c r="D6565" s="56"/>
      <c r="F6565"/>
    </row>
    <row r="6566" spans="2:6" x14ac:dyDescent="0.25">
      <c r="B6566" s="55"/>
      <c r="C6566" s="52"/>
      <c r="D6566" s="56"/>
      <c r="F6566"/>
    </row>
    <row r="6567" spans="2:6" x14ac:dyDescent="0.25">
      <c r="B6567" s="55"/>
      <c r="C6567" s="52"/>
      <c r="D6567" s="56"/>
      <c r="F6567"/>
    </row>
    <row r="6568" spans="2:6" x14ac:dyDescent="0.25">
      <c r="B6568" s="55"/>
      <c r="C6568" s="52"/>
      <c r="D6568" s="56"/>
      <c r="F6568"/>
    </row>
    <row r="6569" spans="2:6" x14ac:dyDescent="0.25">
      <c r="B6569" s="55"/>
      <c r="C6569" s="52"/>
      <c r="D6569" s="56"/>
      <c r="F6569"/>
    </row>
    <row r="6570" spans="2:6" x14ac:dyDescent="0.25">
      <c r="B6570" s="55"/>
      <c r="C6570" s="52"/>
      <c r="D6570" s="56"/>
      <c r="F6570"/>
    </row>
    <row r="6571" spans="2:6" x14ac:dyDescent="0.25">
      <c r="B6571" s="55"/>
      <c r="C6571" s="52"/>
      <c r="D6571" s="56"/>
      <c r="F6571"/>
    </row>
    <row r="6572" spans="2:6" x14ac:dyDescent="0.25">
      <c r="B6572" s="55"/>
      <c r="C6572" s="52"/>
      <c r="D6572" s="56"/>
      <c r="F6572"/>
    </row>
    <row r="6573" spans="2:6" x14ac:dyDescent="0.25">
      <c r="B6573" s="55"/>
      <c r="C6573" s="52"/>
      <c r="D6573" s="56"/>
      <c r="F6573"/>
    </row>
    <row r="6574" spans="2:6" x14ac:dyDescent="0.25">
      <c r="B6574" s="55"/>
      <c r="C6574" s="52"/>
      <c r="D6574" s="56"/>
      <c r="F6574"/>
    </row>
    <row r="6575" spans="2:6" x14ac:dyDescent="0.25">
      <c r="B6575" s="55"/>
      <c r="C6575" s="52"/>
      <c r="D6575" s="56"/>
      <c r="F6575"/>
    </row>
    <row r="6576" spans="2:6" x14ac:dyDescent="0.25">
      <c r="B6576" s="55"/>
      <c r="C6576" s="52"/>
      <c r="D6576" s="56"/>
      <c r="F6576"/>
    </row>
    <row r="6577" spans="2:6" x14ac:dyDescent="0.25">
      <c r="B6577" s="55"/>
      <c r="C6577" s="52"/>
      <c r="D6577" s="56"/>
      <c r="F6577"/>
    </row>
    <row r="6578" spans="2:6" x14ac:dyDescent="0.25">
      <c r="B6578" s="55"/>
      <c r="C6578" s="52"/>
      <c r="D6578" s="56"/>
      <c r="F6578"/>
    </row>
    <row r="6579" spans="2:6" x14ac:dyDescent="0.25">
      <c r="B6579" s="55"/>
      <c r="C6579" s="52"/>
      <c r="D6579" s="56"/>
      <c r="F6579"/>
    </row>
    <row r="6580" spans="2:6" x14ac:dyDescent="0.25">
      <c r="B6580" s="55"/>
      <c r="C6580" s="52"/>
      <c r="D6580" s="56"/>
      <c r="F6580"/>
    </row>
    <row r="6581" spans="2:6" x14ac:dyDescent="0.25">
      <c r="B6581" s="55"/>
      <c r="C6581" s="52"/>
      <c r="D6581" s="56"/>
      <c r="F6581"/>
    </row>
    <row r="6582" spans="2:6" x14ac:dyDescent="0.25">
      <c r="B6582" s="55"/>
      <c r="C6582" s="52"/>
      <c r="D6582" s="56"/>
      <c r="F6582"/>
    </row>
    <row r="6583" spans="2:6" x14ac:dyDescent="0.25">
      <c r="B6583" s="55"/>
      <c r="C6583" s="52"/>
      <c r="D6583" s="56"/>
      <c r="F6583"/>
    </row>
    <row r="6584" spans="2:6" x14ac:dyDescent="0.25">
      <c r="B6584" s="55"/>
      <c r="C6584" s="52"/>
      <c r="D6584" s="56"/>
      <c r="F6584"/>
    </row>
    <row r="6585" spans="2:6" x14ac:dyDescent="0.25">
      <c r="B6585" s="55"/>
      <c r="C6585" s="52"/>
      <c r="D6585" s="56"/>
      <c r="F6585"/>
    </row>
    <row r="6586" spans="2:6" x14ac:dyDescent="0.25">
      <c r="B6586" s="55"/>
      <c r="C6586" s="52"/>
      <c r="D6586" s="56"/>
      <c r="F6586"/>
    </row>
    <row r="6587" spans="2:6" x14ac:dyDescent="0.25">
      <c r="B6587" s="55"/>
      <c r="C6587" s="52"/>
      <c r="D6587" s="56"/>
      <c r="F6587"/>
    </row>
    <row r="6588" spans="2:6" x14ac:dyDescent="0.25">
      <c r="B6588" s="55"/>
      <c r="C6588" s="52"/>
      <c r="D6588" s="56"/>
      <c r="F6588"/>
    </row>
    <row r="6589" spans="2:6" x14ac:dyDescent="0.25">
      <c r="B6589" s="55"/>
      <c r="C6589" s="52"/>
      <c r="D6589" s="56"/>
      <c r="F6589"/>
    </row>
    <row r="6590" spans="2:6" x14ac:dyDescent="0.25">
      <c r="B6590" s="55"/>
      <c r="C6590" s="52"/>
      <c r="D6590" s="56"/>
      <c r="F6590"/>
    </row>
    <row r="6591" spans="2:6" x14ac:dyDescent="0.25">
      <c r="B6591" s="55"/>
      <c r="C6591" s="52"/>
      <c r="D6591" s="56"/>
      <c r="F6591"/>
    </row>
    <row r="6592" spans="2:6" x14ac:dyDescent="0.25">
      <c r="B6592" s="55"/>
      <c r="C6592" s="52"/>
      <c r="D6592" s="56"/>
      <c r="F6592"/>
    </row>
    <row r="6593" spans="2:6" x14ac:dyDescent="0.25">
      <c r="B6593" s="55"/>
      <c r="C6593" s="52"/>
      <c r="D6593" s="56"/>
      <c r="F6593"/>
    </row>
    <row r="6594" spans="2:6" x14ac:dyDescent="0.25">
      <c r="B6594" s="55"/>
      <c r="C6594" s="52"/>
      <c r="D6594" s="56"/>
      <c r="F6594"/>
    </row>
    <row r="6595" spans="2:6" x14ac:dyDescent="0.25">
      <c r="B6595" s="55"/>
      <c r="C6595" s="52"/>
      <c r="D6595" s="56"/>
      <c r="F6595"/>
    </row>
    <row r="6596" spans="2:6" x14ac:dyDescent="0.25">
      <c r="B6596" s="55"/>
      <c r="C6596" s="52"/>
      <c r="D6596" s="56"/>
      <c r="F6596"/>
    </row>
    <row r="6597" spans="2:6" x14ac:dyDescent="0.25">
      <c r="B6597" s="55"/>
      <c r="C6597" s="52"/>
      <c r="D6597" s="56"/>
      <c r="F6597"/>
    </row>
    <row r="6598" spans="2:6" x14ac:dyDescent="0.25">
      <c r="B6598" s="55"/>
      <c r="C6598" s="52"/>
      <c r="D6598" s="56"/>
      <c r="F6598"/>
    </row>
    <row r="6599" spans="2:6" x14ac:dyDescent="0.25">
      <c r="B6599" s="55"/>
      <c r="C6599" s="52"/>
      <c r="D6599" s="56"/>
      <c r="F6599"/>
    </row>
    <row r="6600" spans="2:6" x14ac:dyDescent="0.25">
      <c r="B6600" s="55"/>
      <c r="C6600" s="52"/>
      <c r="D6600" s="56"/>
      <c r="F6600"/>
    </row>
    <row r="6601" spans="2:6" x14ac:dyDescent="0.25">
      <c r="B6601" s="55"/>
      <c r="C6601" s="52"/>
      <c r="D6601" s="56"/>
      <c r="F6601"/>
    </row>
    <row r="6602" spans="2:6" x14ac:dyDescent="0.25">
      <c r="B6602" s="55"/>
      <c r="C6602" s="52"/>
      <c r="D6602" s="56"/>
      <c r="F6602"/>
    </row>
    <row r="6603" spans="2:6" x14ac:dyDescent="0.25">
      <c r="B6603" s="55"/>
      <c r="C6603" s="52"/>
      <c r="D6603" s="56"/>
      <c r="F6603"/>
    </row>
    <row r="6604" spans="2:6" x14ac:dyDescent="0.25">
      <c r="B6604" s="55"/>
      <c r="C6604" s="52"/>
      <c r="D6604" s="56"/>
      <c r="F6604"/>
    </row>
    <row r="6605" spans="2:6" x14ac:dyDescent="0.25">
      <c r="B6605" s="55"/>
      <c r="C6605" s="52"/>
      <c r="D6605" s="56"/>
      <c r="F6605"/>
    </row>
    <row r="6606" spans="2:6" x14ac:dyDescent="0.25">
      <c r="B6606" s="55"/>
      <c r="C6606" s="52"/>
      <c r="D6606" s="56"/>
      <c r="F6606"/>
    </row>
    <row r="6607" spans="2:6" x14ac:dyDescent="0.25">
      <c r="B6607" s="55"/>
      <c r="C6607" s="52"/>
      <c r="D6607" s="56"/>
      <c r="F6607"/>
    </row>
    <row r="6608" spans="2:6" x14ac:dyDescent="0.25">
      <c r="B6608" s="55"/>
      <c r="C6608" s="52"/>
      <c r="D6608" s="56"/>
      <c r="F6608"/>
    </row>
    <row r="6609" spans="2:6" x14ac:dyDescent="0.25">
      <c r="B6609" s="55"/>
      <c r="C6609" s="52"/>
      <c r="D6609" s="56"/>
      <c r="F6609"/>
    </row>
    <row r="6610" spans="2:6" x14ac:dyDescent="0.25">
      <c r="B6610" s="55"/>
      <c r="C6610" s="52"/>
      <c r="D6610" s="56"/>
      <c r="F6610"/>
    </row>
    <row r="6611" spans="2:6" x14ac:dyDescent="0.25">
      <c r="B6611" s="55"/>
      <c r="C6611" s="52"/>
      <c r="D6611" s="56"/>
      <c r="F6611"/>
    </row>
    <row r="6612" spans="2:6" x14ac:dyDescent="0.25">
      <c r="B6612" s="55"/>
      <c r="C6612" s="52"/>
      <c r="D6612" s="56"/>
      <c r="F6612"/>
    </row>
    <row r="6613" spans="2:6" x14ac:dyDescent="0.25">
      <c r="B6613" s="55"/>
      <c r="C6613" s="52"/>
      <c r="D6613" s="56"/>
      <c r="F6613"/>
    </row>
    <row r="6614" spans="2:6" x14ac:dyDescent="0.25">
      <c r="B6614" s="55"/>
      <c r="C6614" s="52"/>
      <c r="D6614" s="56"/>
      <c r="F6614"/>
    </row>
    <row r="6615" spans="2:6" x14ac:dyDescent="0.25">
      <c r="B6615" s="55"/>
      <c r="C6615" s="52"/>
      <c r="D6615" s="56"/>
      <c r="F6615"/>
    </row>
    <row r="6616" spans="2:6" x14ac:dyDescent="0.25">
      <c r="B6616" s="55"/>
      <c r="C6616" s="52"/>
      <c r="D6616" s="56"/>
      <c r="F6616"/>
    </row>
    <row r="6617" spans="2:6" x14ac:dyDescent="0.25">
      <c r="B6617" s="55"/>
      <c r="C6617" s="52"/>
      <c r="D6617" s="56"/>
      <c r="F6617"/>
    </row>
    <row r="6618" spans="2:6" x14ac:dyDescent="0.25">
      <c r="B6618" s="55"/>
      <c r="C6618" s="52"/>
      <c r="D6618" s="56"/>
      <c r="F6618"/>
    </row>
    <row r="6619" spans="2:6" x14ac:dyDescent="0.25">
      <c r="B6619" s="55"/>
      <c r="C6619" s="52"/>
      <c r="D6619" s="56"/>
      <c r="F6619"/>
    </row>
    <row r="6620" spans="2:6" x14ac:dyDescent="0.25">
      <c r="B6620" s="55"/>
      <c r="C6620" s="52"/>
      <c r="D6620" s="56"/>
      <c r="F6620"/>
    </row>
    <row r="6621" spans="2:6" x14ac:dyDescent="0.25">
      <c r="B6621" s="55"/>
      <c r="C6621" s="52"/>
      <c r="D6621" s="56"/>
      <c r="F6621"/>
    </row>
    <row r="6622" spans="2:6" x14ac:dyDescent="0.25">
      <c r="B6622" s="55"/>
      <c r="C6622" s="52"/>
      <c r="D6622" s="56"/>
      <c r="F6622"/>
    </row>
    <row r="6623" spans="2:6" x14ac:dyDescent="0.25">
      <c r="B6623" s="55"/>
      <c r="C6623" s="52"/>
      <c r="D6623" s="56"/>
      <c r="F6623"/>
    </row>
    <row r="6624" spans="2:6" x14ac:dyDescent="0.25">
      <c r="B6624" s="55"/>
      <c r="C6624" s="52"/>
      <c r="D6624" s="56"/>
      <c r="F6624"/>
    </row>
    <row r="6625" spans="2:6" x14ac:dyDescent="0.25">
      <c r="B6625" s="55"/>
      <c r="C6625" s="52"/>
      <c r="D6625" s="56"/>
      <c r="F6625"/>
    </row>
    <row r="6626" spans="2:6" x14ac:dyDescent="0.25">
      <c r="B6626" s="55"/>
      <c r="C6626" s="52"/>
      <c r="D6626" s="56"/>
      <c r="F6626"/>
    </row>
    <row r="6627" spans="2:6" x14ac:dyDescent="0.25">
      <c r="B6627" s="55"/>
      <c r="C6627" s="52"/>
      <c r="D6627" s="56"/>
      <c r="F6627"/>
    </row>
    <row r="6628" spans="2:6" x14ac:dyDescent="0.25">
      <c r="B6628" s="55"/>
      <c r="C6628" s="52"/>
      <c r="D6628" s="56"/>
      <c r="F6628"/>
    </row>
    <row r="6629" spans="2:6" x14ac:dyDescent="0.25">
      <c r="B6629" s="55"/>
      <c r="C6629" s="52"/>
      <c r="D6629" s="56"/>
      <c r="F6629"/>
    </row>
    <row r="6630" spans="2:6" x14ac:dyDescent="0.25">
      <c r="B6630" s="55"/>
      <c r="C6630" s="52"/>
      <c r="D6630" s="56"/>
      <c r="F6630"/>
    </row>
    <row r="6631" spans="2:6" x14ac:dyDescent="0.25">
      <c r="B6631" s="55"/>
      <c r="C6631" s="52"/>
      <c r="D6631" s="56"/>
      <c r="F6631"/>
    </row>
    <row r="6632" spans="2:6" x14ac:dyDescent="0.25">
      <c r="B6632" s="55"/>
      <c r="C6632" s="52"/>
      <c r="D6632" s="56"/>
      <c r="F6632"/>
    </row>
    <row r="6633" spans="2:6" x14ac:dyDescent="0.25">
      <c r="B6633" s="55"/>
      <c r="C6633" s="52"/>
      <c r="D6633" s="56"/>
      <c r="F6633"/>
    </row>
    <row r="6634" spans="2:6" x14ac:dyDescent="0.25">
      <c r="B6634" s="55"/>
      <c r="C6634" s="52"/>
      <c r="D6634" s="56"/>
      <c r="F6634"/>
    </row>
    <row r="6635" spans="2:6" x14ac:dyDescent="0.25">
      <c r="B6635" s="55"/>
      <c r="C6635" s="52"/>
      <c r="D6635" s="56"/>
      <c r="F6635"/>
    </row>
    <row r="6636" spans="2:6" x14ac:dyDescent="0.25">
      <c r="B6636" s="55"/>
      <c r="C6636" s="52"/>
      <c r="D6636" s="56"/>
      <c r="F6636"/>
    </row>
    <row r="6637" spans="2:6" x14ac:dyDescent="0.25">
      <c r="B6637" s="55"/>
      <c r="C6637" s="52"/>
      <c r="D6637" s="56"/>
      <c r="F6637"/>
    </row>
    <row r="6638" spans="2:6" x14ac:dyDescent="0.25">
      <c r="B6638" s="55"/>
      <c r="C6638" s="52"/>
      <c r="D6638" s="56"/>
      <c r="F6638"/>
    </row>
    <row r="6639" spans="2:6" x14ac:dyDescent="0.25">
      <c r="B6639" s="55"/>
      <c r="C6639" s="52"/>
      <c r="D6639" s="56"/>
      <c r="F6639"/>
    </row>
    <row r="6640" spans="2:6" x14ac:dyDescent="0.25">
      <c r="B6640" s="55"/>
      <c r="C6640" s="52"/>
      <c r="D6640" s="56"/>
      <c r="F6640"/>
    </row>
    <row r="6641" spans="2:6" x14ac:dyDescent="0.25">
      <c r="B6641" s="55"/>
      <c r="C6641" s="52"/>
      <c r="D6641" s="56"/>
      <c r="F6641"/>
    </row>
    <row r="6642" spans="2:6" x14ac:dyDescent="0.25">
      <c r="B6642" s="55"/>
      <c r="C6642" s="52"/>
      <c r="D6642" s="56"/>
      <c r="F6642"/>
    </row>
    <row r="6643" spans="2:6" x14ac:dyDescent="0.25">
      <c r="B6643" s="55"/>
      <c r="C6643" s="52"/>
      <c r="D6643" s="56"/>
      <c r="F6643"/>
    </row>
    <row r="6644" spans="2:6" x14ac:dyDescent="0.25">
      <c r="B6644" s="55"/>
      <c r="C6644" s="52"/>
      <c r="D6644" s="56"/>
      <c r="F6644"/>
    </row>
    <row r="6645" spans="2:6" x14ac:dyDescent="0.25">
      <c r="B6645" s="55"/>
      <c r="C6645" s="52"/>
      <c r="D6645" s="56"/>
      <c r="F6645"/>
    </row>
    <row r="6646" spans="2:6" x14ac:dyDescent="0.25">
      <c r="B6646" s="55"/>
      <c r="C6646" s="52"/>
      <c r="D6646" s="56"/>
      <c r="F6646"/>
    </row>
    <row r="6647" spans="2:6" x14ac:dyDescent="0.25">
      <c r="B6647" s="55"/>
      <c r="C6647" s="52"/>
      <c r="D6647" s="56"/>
      <c r="F6647"/>
    </row>
    <row r="6648" spans="2:6" x14ac:dyDescent="0.25">
      <c r="B6648" s="55"/>
      <c r="C6648" s="52"/>
      <c r="D6648" s="56"/>
      <c r="F6648"/>
    </row>
    <row r="6649" spans="2:6" x14ac:dyDescent="0.25">
      <c r="B6649" s="55"/>
      <c r="C6649" s="52"/>
      <c r="D6649" s="56"/>
      <c r="F6649"/>
    </row>
    <row r="6650" spans="2:6" x14ac:dyDescent="0.25">
      <c r="B6650" s="55"/>
      <c r="C6650" s="52"/>
      <c r="D6650" s="56"/>
      <c r="F6650"/>
    </row>
    <row r="6651" spans="2:6" x14ac:dyDescent="0.25">
      <c r="B6651" s="55"/>
      <c r="C6651" s="52"/>
      <c r="D6651" s="56"/>
      <c r="F6651"/>
    </row>
    <row r="6652" spans="2:6" x14ac:dyDescent="0.25">
      <c r="B6652" s="55"/>
      <c r="C6652" s="52"/>
      <c r="D6652" s="56"/>
      <c r="F6652"/>
    </row>
    <row r="6653" spans="2:6" x14ac:dyDescent="0.25">
      <c r="B6653" s="55"/>
      <c r="C6653" s="52"/>
      <c r="D6653" s="56"/>
      <c r="F6653"/>
    </row>
    <row r="6654" spans="2:6" x14ac:dyDescent="0.25">
      <c r="B6654" s="55"/>
      <c r="C6654" s="52"/>
      <c r="D6654" s="56"/>
      <c r="F6654"/>
    </row>
    <row r="6655" spans="2:6" x14ac:dyDescent="0.25">
      <c r="B6655" s="55"/>
      <c r="C6655" s="52"/>
      <c r="D6655" s="56"/>
      <c r="F6655"/>
    </row>
    <row r="6656" spans="2:6" x14ac:dyDescent="0.25">
      <c r="B6656" s="55"/>
      <c r="C6656" s="52"/>
      <c r="D6656" s="56"/>
      <c r="F6656"/>
    </row>
    <row r="6657" spans="2:6" x14ac:dyDescent="0.25">
      <c r="B6657" s="55"/>
      <c r="C6657" s="52"/>
      <c r="D6657" s="56"/>
      <c r="F6657"/>
    </row>
    <row r="6658" spans="2:6" x14ac:dyDescent="0.25">
      <c r="B6658" s="55"/>
      <c r="C6658" s="52"/>
      <c r="D6658" s="56"/>
      <c r="F6658"/>
    </row>
    <row r="6659" spans="2:6" x14ac:dyDescent="0.25">
      <c r="B6659" s="55"/>
      <c r="C6659" s="52"/>
      <c r="D6659" s="56"/>
      <c r="F6659"/>
    </row>
    <row r="6660" spans="2:6" x14ac:dyDescent="0.25">
      <c r="B6660" s="55"/>
      <c r="C6660" s="52"/>
      <c r="D6660" s="56"/>
      <c r="F6660"/>
    </row>
    <row r="6661" spans="2:6" x14ac:dyDescent="0.25">
      <c r="B6661" s="55"/>
      <c r="C6661" s="52"/>
      <c r="D6661" s="56"/>
      <c r="F6661"/>
    </row>
    <row r="6662" spans="2:6" x14ac:dyDescent="0.25">
      <c r="B6662" s="55"/>
      <c r="C6662" s="52"/>
      <c r="D6662" s="56"/>
      <c r="F6662"/>
    </row>
    <row r="6663" spans="2:6" x14ac:dyDescent="0.25">
      <c r="B6663" s="55"/>
      <c r="C6663" s="52"/>
      <c r="D6663" s="56"/>
      <c r="F6663"/>
    </row>
    <row r="6664" spans="2:6" x14ac:dyDescent="0.25">
      <c r="B6664" s="55"/>
      <c r="C6664" s="52"/>
      <c r="D6664" s="56"/>
      <c r="F6664"/>
    </row>
    <row r="6665" spans="2:6" x14ac:dyDescent="0.25">
      <c r="B6665" s="55"/>
      <c r="C6665" s="52"/>
      <c r="D6665" s="56"/>
      <c r="F6665"/>
    </row>
    <row r="6666" spans="2:6" x14ac:dyDescent="0.25">
      <c r="B6666" s="55"/>
      <c r="C6666" s="52"/>
      <c r="D6666" s="56"/>
      <c r="F6666"/>
    </row>
    <row r="6667" spans="2:6" x14ac:dyDescent="0.25">
      <c r="B6667" s="55"/>
      <c r="C6667" s="52"/>
      <c r="D6667" s="56"/>
      <c r="F6667"/>
    </row>
    <row r="6668" spans="2:6" x14ac:dyDescent="0.25">
      <c r="B6668" s="55"/>
      <c r="C6668" s="52"/>
      <c r="D6668" s="56"/>
      <c r="F6668"/>
    </row>
    <row r="6669" spans="2:6" x14ac:dyDescent="0.25">
      <c r="B6669" s="55"/>
      <c r="C6669" s="52"/>
      <c r="D6669" s="56"/>
      <c r="F6669"/>
    </row>
    <row r="6670" spans="2:6" x14ac:dyDescent="0.25">
      <c r="B6670" s="55"/>
      <c r="C6670" s="52"/>
      <c r="D6670" s="56"/>
      <c r="F6670"/>
    </row>
    <row r="6671" spans="2:6" x14ac:dyDescent="0.25">
      <c r="B6671" s="55"/>
      <c r="C6671" s="52"/>
      <c r="D6671" s="56"/>
      <c r="F6671"/>
    </row>
    <row r="6672" spans="2:6" x14ac:dyDescent="0.25">
      <c r="B6672" s="55"/>
      <c r="C6672" s="52"/>
      <c r="D6672" s="56"/>
      <c r="F6672"/>
    </row>
    <row r="6673" spans="2:6" x14ac:dyDescent="0.25">
      <c r="B6673" s="55"/>
      <c r="C6673" s="52"/>
      <c r="D6673" s="56"/>
      <c r="F6673"/>
    </row>
    <row r="6674" spans="2:6" x14ac:dyDescent="0.25">
      <c r="B6674" s="55"/>
      <c r="C6674" s="52"/>
      <c r="D6674" s="56"/>
      <c r="F6674"/>
    </row>
    <row r="6675" spans="2:6" x14ac:dyDescent="0.25">
      <c r="B6675" s="55"/>
      <c r="C6675" s="52"/>
      <c r="D6675" s="56"/>
      <c r="F6675"/>
    </row>
    <row r="6676" spans="2:6" x14ac:dyDescent="0.25">
      <c r="B6676" s="55"/>
      <c r="C6676" s="52"/>
      <c r="D6676" s="56"/>
      <c r="F6676"/>
    </row>
    <row r="6677" spans="2:6" x14ac:dyDescent="0.25">
      <c r="B6677" s="55"/>
      <c r="C6677" s="52"/>
      <c r="D6677" s="56"/>
      <c r="F6677"/>
    </row>
    <row r="6678" spans="2:6" x14ac:dyDescent="0.25">
      <c r="B6678" s="55"/>
      <c r="C6678" s="52"/>
      <c r="D6678" s="56"/>
      <c r="F6678"/>
    </row>
    <row r="6679" spans="2:6" x14ac:dyDescent="0.25">
      <c r="B6679" s="55"/>
      <c r="C6679" s="52"/>
      <c r="D6679" s="56"/>
      <c r="F6679"/>
    </row>
    <row r="6680" spans="2:6" x14ac:dyDescent="0.25">
      <c r="B6680" s="55"/>
      <c r="C6680" s="52"/>
      <c r="D6680" s="56"/>
      <c r="F6680"/>
    </row>
    <row r="6681" spans="2:6" x14ac:dyDescent="0.25">
      <c r="B6681" s="55"/>
      <c r="C6681" s="52"/>
      <c r="D6681" s="56"/>
      <c r="F6681"/>
    </row>
    <row r="6682" spans="2:6" x14ac:dyDescent="0.25">
      <c r="B6682" s="55"/>
      <c r="C6682" s="52"/>
      <c r="D6682" s="56"/>
      <c r="F6682"/>
    </row>
    <row r="6683" spans="2:6" x14ac:dyDescent="0.25">
      <c r="B6683" s="55"/>
      <c r="C6683" s="52"/>
      <c r="D6683" s="56"/>
      <c r="F6683"/>
    </row>
    <row r="6684" spans="2:6" x14ac:dyDescent="0.25">
      <c r="B6684" s="55"/>
      <c r="C6684" s="52"/>
      <c r="D6684" s="56"/>
      <c r="F6684"/>
    </row>
    <row r="6685" spans="2:6" x14ac:dyDescent="0.25">
      <c r="B6685" s="55"/>
      <c r="C6685" s="52"/>
      <c r="D6685" s="56"/>
      <c r="F6685"/>
    </row>
    <row r="6686" spans="2:6" x14ac:dyDescent="0.25">
      <c r="B6686" s="55"/>
      <c r="C6686" s="52"/>
      <c r="D6686" s="56"/>
      <c r="F6686"/>
    </row>
    <row r="6687" spans="2:6" x14ac:dyDescent="0.25">
      <c r="B6687" s="55"/>
      <c r="C6687" s="52"/>
      <c r="D6687" s="56"/>
      <c r="F6687"/>
    </row>
    <row r="6688" spans="2:6" x14ac:dyDescent="0.25">
      <c r="B6688" s="55"/>
      <c r="C6688" s="52"/>
      <c r="D6688" s="56"/>
      <c r="F6688"/>
    </row>
    <row r="6689" spans="2:6" x14ac:dyDescent="0.25">
      <c r="B6689" s="55"/>
      <c r="C6689" s="52"/>
      <c r="D6689" s="56"/>
      <c r="F6689"/>
    </row>
    <row r="6690" spans="2:6" x14ac:dyDescent="0.25">
      <c r="B6690" s="55"/>
      <c r="C6690" s="52"/>
      <c r="D6690" s="56"/>
      <c r="F6690"/>
    </row>
    <row r="6691" spans="2:6" x14ac:dyDescent="0.25">
      <c r="B6691" s="55"/>
      <c r="C6691" s="52"/>
      <c r="D6691" s="56"/>
      <c r="F6691"/>
    </row>
    <row r="6692" spans="2:6" x14ac:dyDescent="0.25">
      <c r="B6692" s="55"/>
      <c r="C6692" s="52"/>
      <c r="D6692" s="56"/>
      <c r="F6692"/>
    </row>
    <row r="6693" spans="2:6" x14ac:dyDescent="0.25">
      <c r="B6693" s="55"/>
      <c r="C6693" s="52"/>
      <c r="D6693" s="56"/>
      <c r="F6693"/>
    </row>
    <row r="6694" spans="2:6" x14ac:dyDescent="0.25">
      <c r="B6694" s="55"/>
      <c r="C6694" s="52"/>
      <c r="D6694" s="56"/>
      <c r="F6694"/>
    </row>
    <row r="6695" spans="2:6" x14ac:dyDescent="0.25">
      <c r="B6695" s="55"/>
      <c r="C6695" s="52"/>
      <c r="D6695" s="56"/>
      <c r="F6695"/>
    </row>
    <row r="6696" spans="2:6" x14ac:dyDescent="0.25">
      <c r="B6696" s="55"/>
      <c r="C6696" s="52"/>
      <c r="D6696" s="56"/>
      <c r="F6696"/>
    </row>
    <row r="6697" spans="2:6" x14ac:dyDescent="0.25">
      <c r="B6697" s="55"/>
      <c r="C6697" s="52"/>
      <c r="D6697" s="56"/>
      <c r="F6697"/>
    </row>
    <row r="6698" spans="2:6" x14ac:dyDescent="0.25">
      <c r="B6698" s="55"/>
      <c r="C6698" s="52"/>
      <c r="D6698" s="56"/>
      <c r="F6698"/>
    </row>
    <row r="6699" spans="2:6" x14ac:dyDescent="0.25">
      <c r="B6699" s="55"/>
      <c r="C6699" s="52"/>
      <c r="D6699" s="56"/>
      <c r="F6699"/>
    </row>
    <row r="6700" spans="2:6" x14ac:dyDescent="0.25">
      <c r="B6700" s="55"/>
      <c r="C6700" s="52"/>
      <c r="D6700" s="56"/>
      <c r="F6700"/>
    </row>
    <row r="6701" spans="2:6" x14ac:dyDescent="0.25">
      <c r="B6701" s="55"/>
      <c r="C6701" s="52"/>
      <c r="D6701" s="56"/>
      <c r="F6701"/>
    </row>
    <row r="6702" spans="2:6" x14ac:dyDescent="0.25">
      <c r="B6702" s="55"/>
      <c r="C6702" s="52"/>
      <c r="D6702" s="56"/>
      <c r="F6702"/>
    </row>
    <row r="6703" spans="2:6" x14ac:dyDescent="0.25">
      <c r="B6703" s="55"/>
      <c r="C6703" s="52"/>
      <c r="D6703" s="56"/>
      <c r="F6703"/>
    </row>
    <row r="6704" spans="2:6" x14ac:dyDescent="0.25">
      <c r="B6704" s="55"/>
      <c r="C6704" s="52"/>
      <c r="D6704" s="56"/>
      <c r="F6704"/>
    </row>
    <row r="6705" spans="2:6" x14ac:dyDescent="0.25">
      <c r="B6705" s="55"/>
      <c r="C6705" s="52"/>
      <c r="D6705" s="56"/>
      <c r="F6705"/>
    </row>
    <row r="6706" spans="2:6" x14ac:dyDescent="0.25">
      <c r="B6706" s="55"/>
      <c r="C6706" s="52"/>
      <c r="D6706" s="56"/>
      <c r="F6706"/>
    </row>
    <row r="6707" spans="2:6" x14ac:dyDescent="0.25">
      <c r="B6707" s="55"/>
      <c r="C6707" s="52"/>
      <c r="D6707" s="56"/>
      <c r="F6707"/>
    </row>
    <row r="6708" spans="2:6" x14ac:dyDescent="0.25">
      <c r="B6708" s="55"/>
      <c r="C6708" s="52"/>
      <c r="D6708" s="56"/>
      <c r="F6708"/>
    </row>
    <row r="6709" spans="2:6" x14ac:dyDescent="0.25">
      <c r="B6709" s="55"/>
      <c r="C6709" s="52"/>
      <c r="D6709" s="56"/>
      <c r="F6709"/>
    </row>
    <row r="6710" spans="2:6" x14ac:dyDescent="0.25">
      <c r="B6710" s="55"/>
      <c r="C6710" s="52"/>
      <c r="D6710" s="56"/>
      <c r="F6710"/>
    </row>
    <row r="6711" spans="2:6" x14ac:dyDescent="0.25">
      <c r="B6711" s="55"/>
      <c r="C6711" s="52"/>
      <c r="D6711" s="56"/>
      <c r="F6711"/>
    </row>
    <row r="6712" spans="2:6" x14ac:dyDescent="0.25">
      <c r="B6712" s="55"/>
      <c r="C6712" s="52"/>
      <c r="D6712" s="56"/>
      <c r="F6712"/>
    </row>
    <row r="6713" spans="2:6" x14ac:dyDescent="0.25">
      <c r="B6713" s="55"/>
      <c r="C6713" s="52"/>
      <c r="D6713" s="56"/>
      <c r="F6713"/>
    </row>
    <row r="6714" spans="2:6" x14ac:dyDescent="0.25">
      <c r="B6714" s="55"/>
      <c r="C6714" s="52"/>
      <c r="D6714" s="56"/>
      <c r="F6714"/>
    </row>
    <row r="6715" spans="2:6" x14ac:dyDescent="0.25">
      <c r="B6715" s="55"/>
      <c r="C6715" s="52"/>
      <c r="D6715" s="56"/>
      <c r="F6715"/>
    </row>
    <row r="6716" spans="2:6" x14ac:dyDescent="0.25">
      <c r="B6716" s="55"/>
      <c r="C6716" s="52"/>
      <c r="D6716" s="56"/>
      <c r="F6716"/>
    </row>
    <row r="6717" spans="2:6" x14ac:dyDescent="0.25">
      <c r="B6717" s="55"/>
      <c r="C6717" s="52"/>
      <c r="D6717" s="56"/>
      <c r="F6717"/>
    </row>
    <row r="6718" spans="2:6" x14ac:dyDescent="0.25">
      <c r="B6718" s="55"/>
      <c r="C6718" s="52"/>
      <c r="D6718" s="56"/>
      <c r="F6718"/>
    </row>
    <row r="6719" spans="2:6" x14ac:dyDescent="0.25">
      <c r="B6719" s="55"/>
      <c r="C6719" s="52"/>
      <c r="D6719" s="56"/>
      <c r="F6719"/>
    </row>
    <row r="6720" spans="2:6" x14ac:dyDescent="0.25">
      <c r="B6720" s="55"/>
      <c r="C6720" s="52"/>
      <c r="D6720" s="56"/>
      <c r="F6720"/>
    </row>
    <row r="6721" spans="2:6" x14ac:dyDescent="0.25">
      <c r="B6721" s="55"/>
      <c r="C6721" s="52"/>
      <c r="D6721" s="56"/>
      <c r="F6721"/>
    </row>
    <row r="6722" spans="2:6" x14ac:dyDescent="0.25">
      <c r="B6722" s="55"/>
      <c r="C6722" s="52"/>
      <c r="D6722" s="56"/>
      <c r="F6722"/>
    </row>
    <row r="6723" spans="2:6" x14ac:dyDescent="0.25">
      <c r="B6723" s="55"/>
      <c r="C6723" s="52"/>
      <c r="D6723" s="56"/>
      <c r="F6723"/>
    </row>
    <row r="6724" spans="2:6" x14ac:dyDescent="0.25">
      <c r="B6724" s="55"/>
      <c r="C6724" s="52"/>
      <c r="D6724" s="56"/>
      <c r="F6724"/>
    </row>
    <row r="6725" spans="2:6" x14ac:dyDescent="0.25">
      <c r="B6725" s="55"/>
      <c r="C6725" s="52"/>
      <c r="D6725" s="56"/>
      <c r="F6725"/>
    </row>
    <row r="6726" spans="2:6" x14ac:dyDescent="0.25">
      <c r="B6726" s="55"/>
      <c r="C6726" s="52"/>
      <c r="D6726" s="56"/>
      <c r="F6726"/>
    </row>
    <row r="6727" spans="2:6" x14ac:dyDescent="0.25">
      <c r="B6727" s="55"/>
      <c r="C6727" s="52"/>
      <c r="D6727" s="56"/>
      <c r="F6727"/>
    </row>
    <row r="6728" spans="2:6" x14ac:dyDescent="0.25">
      <c r="B6728" s="55"/>
      <c r="C6728" s="52"/>
      <c r="D6728" s="56"/>
      <c r="F6728"/>
    </row>
    <row r="6729" spans="2:6" x14ac:dyDescent="0.25">
      <c r="B6729" s="55"/>
      <c r="C6729" s="52"/>
      <c r="D6729" s="56"/>
      <c r="F6729"/>
    </row>
    <row r="6730" spans="2:6" x14ac:dyDescent="0.25">
      <c r="B6730" s="55"/>
      <c r="C6730" s="52"/>
      <c r="D6730" s="56"/>
      <c r="F6730"/>
    </row>
    <row r="6731" spans="2:6" x14ac:dyDescent="0.25">
      <c r="B6731" s="55"/>
      <c r="C6731" s="52"/>
      <c r="D6731" s="56"/>
      <c r="F6731"/>
    </row>
    <row r="6732" spans="2:6" x14ac:dyDescent="0.25">
      <c r="B6732" s="55"/>
      <c r="C6732" s="52"/>
      <c r="D6732" s="56"/>
      <c r="F6732"/>
    </row>
    <row r="6733" spans="2:6" x14ac:dyDescent="0.25">
      <c r="B6733" s="55"/>
      <c r="C6733" s="52"/>
      <c r="D6733" s="56"/>
      <c r="F6733"/>
    </row>
    <row r="6734" spans="2:6" x14ac:dyDescent="0.25">
      <c r="B6734" s="55"/>
      <c r="C6734" s="52"/>
      <c r="D6734" s="56"/>
      <c r="F6734"/>
    </row>
    <row r="6735" spans="2:6" x14ac:dyDescent="0.25">
      <c r="B6735" s="55"/>
      <c r="C6735" s="52"/>
      <c r="D6735" s="56"/>
      <c r="F6735"/>
    </row>
    <row r="6736" spans="2:6" x14ac:dyDescent="0.25">
      <c r="B6736" s="55"/>
      <c r="C6736" s="52"/>
      <c r="D6736" s="56"/>
      <c r="F6736"/>
    </row>
    <row r="6737" spans="2:6" x14ac:dyDescent="0.25">
      <c r="B6737" s="55"/>
      <c r="C6737" s="52"/>
      <c r="D6737" s="56"/>
      <c r="F6737"/>
    </row>
    <row r="6738" spans="2:6" x14ac:dyDescent="0.25">
      <c r="B6738" s="55"/>
      <c r="C6738" s="52"/>
      <c r="D6738" s="56"/>
      <c r="F6738"/>
    </row>
    <row r="6739" spans="2:6" x14ac:dyDescent="0.25">
      <c r="B6739" s="55"/>
      <c r="C6739" s="52"/>
      <c r="D6739" s="56"/>
      <c r="F6739"/>
    </row>
    <row r="6740" spans="2:6" x14ac:dyDescent="0.25">
      <c r="B6740" s="55"/>
      <c r="C6740" s="52"/>
      <c r="D6740" s="56"/>
      <c r="F6740"/>
    </row>
    <row r="6741" spans="2:6" x14ac:dyDescent="0.25">
      <c r="B6741" s="55"/>
      <c r="C6741" s="52"/>
      <c r="D6741" s="56"/>
      <c r="F6741"/>
    </row>
    <row r="6742" spans="2:6" x14ac:dyDescent="0.25">
      <c r="B6742" s="55"/>
      <c r="C6742" s="52"/>
      <c r="D6742" s="56"/>
      <c r="F6742"/>
    </row>
    <row r="6743" spans="2:6" x14ac:dyDescent="0.25">
      <c r="B6743" s="55"/>
      <c r="C6743" s="52"/>
      <c r="D6743" s="56"/>
      <c r="F6743"/>
    </row>
    <row r="6744" spans="2:6" x14ac:dyDescent="0.25">
      <c r="B6744" s="55"/>
      <c r="C6744" s="52"/>
      <c r="D6744" s="56"/>
      <c r="F6744"/>
    </row>
    <row r="6745" spans="2:6" x14ac:dyDescent="0.25">
      <c r="B6745" s="55"/>
      <c r="C6745" s="52"/>
      <c r="D6745" s="56"/>
      <c r="F6745"/>
    </row>
    <row r="6746" spans="2:6" x14ac:dyDescent="0.25">
      <c r="B6746" s="55"/>
      <c r="C6746" s="52"/>
      <c r="D6746" s="56"/>
      <c r="F6746"/>
    </row>
    <row r="6747" spans="2:6" x14ac:dyDescent="0.25">
      <c r="B6747" s="55"/>
      <c r="C6747" s="52"/>
      <c r="D6747" s="56"/>
      <c r="F6747"/>
    </row>
    <row r="6748" spans="2:6" x14ac:dyDescent="0.25">
      <c r="B6748" s="55"/>
      <c r="C6748" s="52"/>
      <c r="D6748" s="56"/>
      <c r="F6748"/>
    </row>
    <row r="6749" spans="2:6" x14ac:dyDescent="0.25">
      <c r="B6749" s="55"/>
      <c r="C6749" s="52"/>
      <c r="D6749" s="56"/>
      <c r="F6749"/>
    </row>
    <row r="6750" spans="2:6" x14ac:dyDescent="0.25">
      <c r="B6750" s="55"/>
      <c r="C6750" s="52"/>
      <c r="D6750" s="56"/>
      <c r="F6750"/>
    </row>
    <row r="6751" spans="2:6" x14ac:dyDescent="0.25">
      <c r="B6751" s="55"/>
      <c r="C6751" s="52"/>
      <c r="D6751" s="56"/>
      <c r="F6751"/>
    </row>
    <row r="6752" spans="2:6" x14ac:dyDescent="0.25">
      <c r="B6752" s="55"/>
      <c r="C6752" s="52"/>
      <c r="D6752" s="56"/>
      <c r="F6752"/>
    </row>
    <row r="6753" spans="2:6" x14ac:dyDescent="0.25">
      <c r="B6753" s="55"/>
      <c r="C6753" s="52"/>
      <c r="D6753" s="56"/>
      <c r="F6753"/>
    </row>
    <row r="6754" spans="2:6" x14ac:dyDescent="0.25">
      <c r="B6754" s="55"/>
      <c r="C6754" s="52"/>
      <c r="D6754" s="56"/>
      <c r="F6754"/>
    </row>
    <row r="6755" spans="2:6" x14ac:dyDescent="0.25">
      <c r="B6755" s="55"/>
      <c r="C6755" s="52"/>
      <c r="D6755" s="56"/>
      <c r="F6755"/>
    </row>
    <row r="6756" spans="2:6" x14ac:dyDescent="0.25">
      <c r="B6756" s="55"/>
      <c r="C6756" s="52"/>
      <c r="D6756" s="56"/>
      <c r="F6756"/>
    </row>
    <row r="6757" spans="2:6" x14ac:dyDescent="0.25">
      <c r="B6757" s="55"/>
      <c r="C6757" s="52"/>
      <c r="D6757" s="56"/>
      <c r="F6757"/>
    </row>
    <row r="6758" spans="2:6" x14ac:dyDescent="0.25">
      <c r="B6758" s="55"/>
      <c r="C6758" s="52"/>
      <c r="D6758" s="56"/>
      <c r="F6758"/>
    </row>
    <row r="6759" spans="2:6" x14ac:dyDescent="0.25">
      <c r="B6759" s="55"/>
      <c r="C6759" s="52"/>
      <c r="D6759" s="56"/>
      <c r="F6759"/>
    </row>
    <row r="6760" spans="2:6" x14ac:dyDescent="0.25">
      <c r="B6760" s="55"/>
      <c r="C6760" s="52"/>
      <c r="D6760" s="56"/>
      <c r="F6760"/>
    </row>
    <row r="6761" spans="2:6" x14ac:dyDescent="0.25">
      <c r="B6761" s="55"/>
      <c r="C6761" s="52"/>
      <c r="D6761" s="56"/>
      <c r="F6761"/>
    </row>
    <row r="6762" spans="2:6" x14ac:dyDescent="0.25">
      <c r="B6762" s="55"/>
      <c r="C6762" s="52"/>
      <c r="D6762" s="56"/>
      <c r="F6762"/>
    </row>
    <row r="6763" spans="2:6" x14ac:dyDescent="0.25">
      <c r="B6763" s="55"/>
      <c r="C6763" s="52"/>
      <c r="D6763" s="56"/>
      <c r="F6763"/>
    </row>
    <row r="6764" spans="2:6" x14ac:dyDescent="0.25">
      <c r="B6764" s="55"/>
      <c r="C6764" s="52"/>
      <c r="D6764" s="56"/>
      <c r="F6764"/>
    </row>
    <row r="6765" spans="2:6" x14ac:dyDescent="0.25">
      <c r="B6765" s="55"/>
      <c r="C6765" s="52"/>
      <c r="D6765" s="56"/>
      <c r="F6765"/>
    </row>
    <row r="6766" spans="2:6" x14ac:dyDescent="0.25">
      <c r="B6766" s="55"/>
      <c r="C6766" s="52"/>
      <c r="D6766" s="56"/>
      <c r="F6766"/>
    </row>
    <row r="6767" spans="2:6" x14ac:dyDescent="0.25">
      <c r="B6767" s="55"/>
      <c r="C6767" s="52"/>
      <c r="D6767" s="56"/>
      <c r="F6767"/>
    </row>
    <row r="6768" spans="2:6" x14ac:dyDescent="0.25">
      <c r="B6768" s="55"/>
      <c r="C6768" s="52"/>
      <c r="D6768" s="56"/>
      <c r="F6768"/>
    </row>
    <row r="6769" spans="2:6" x14ac:dyDescent="0.25">
      <c r="B6769" s="55"/>
      <c r="C6769" s="52"/>
      <c r="D6769" s="56"/>
      <c r="F6769"/>
    </row>
    <row r="6770" spans="2:6" x14ac:dyDescent="0.25">
      <c r="B6770" s="55"/>
      <c r="C6770" s="52"/>
      <c r="D6770" s="56"/>
      <c r="F6770"/>
    </row>
    <row r="6771" spans="2:6" x14ac:dyDescent="0.25">
      <c r="B6771" s="55"/>
      <c r="C6771" s="52"/>
      <c r="D6771" s="56"/>
      <c r="F6771"/>
    </row>
    <row r="6772" spans="2:6" x14ac:dyDescent="0.25">
      <c r="B6772" s="55"/>
      <c r="C6772" s="52"/>
      <c r="D6772" s="56"/>
      <c r="F6772"/>
    </row>
    <row r="6773" spans="2:6" x14ac:dyDescent="0.25">
      <c r="B6773" s="55"/>
      <c r="C6773" s="52"/>
      <c r="D6773" s="56"/>
      <c r="F6773"/>
    </row>
    <row r="6774" spans="2:6" x14ac:dyDescent="0.25">
      <c r="B6774" s="55"/>
      <c r="C6774" s="52"/>
      <c r="D6774" s="56"/>
      <c r="F6774"/>
    </row>
    <row r="6775" spans="2:6" x14ac:dyDescent="0.25">
      <c r="B6775" s="55"/>
      <c r="C6775" s="52"/>
      <c r="D6775" s="56"/>
      <c r="F6775"/>
    </row>
    <row r="6776" spans="2:6" x14ac:dyDescent="0.25">
      <c r="B6776" s="55"/>
      <c r="C6776" s="52"/>
      <c r="D6776" s="56"/>
      <c r="F6776"/>
    </row>
    <row r="6777" spans="2:6" x14ac:dyDescent="0.25">
      <c r="B6777" s="55"/>
      <c r="C6777" s="52"/>
      <c r="D6777" s="56"/>
      <c r="F6777"/>
    </row>
    <row r="6778" spans="2:6" x14ac:dyDescent="0.25">
      <c r="B6778" s="55"/>
      <c r="C6778" s="52"/>
      <c r="D6778" s="56"/>
      <c r="F6778"/>
    </row>
    <row r="6779" spans="2:6" x14ac:dyDescent="0.25">
      <c r="B6779" s="55"/>
      <c r="C6779" s="52"/>
      <c r="D6779" s="56"/>
      <c r="F6779"/>
    </row>
    <row r="6780" spans="2:6" x14ac:dyDescent="0.25">
      <c r="B6780" s="55"/>
      <c r="C6780" s="52"/>
      <c r="D6780" s="56"/>
      <c r="F6780"/>
    </row>
    <row r="6781" spans="2:6" x14ac:dyDescent="0.25">
      <c r="B6781" s="55"/>
      <c r="C6781" s="52"/>
      <c r="D6781" s="56"/>
      <c r="F6781"/>
    </row>
    <row r="6782" spans="2:6" x14ac:dyDescent="0.25">
      <c r="B6782" s="55"/>
      <c r="C6782" s="52"/>
      <c r="D6782" s="56"/>
      <c r="F6782"/>
    </row>
    <row r="6783" spans="2:6" x14ac:dyDescent="0.25">
      <c r="B6783" s="55"/>
      <c r="C6783" s="52"/>
      <c r="D6783" s="56"/>
      <c r="F6783"/>
    </row>
    <row r="6784" spans="2:6" x14ac:dyDescent="0.25">
      <c r="B6784" s="55"/>
      <c r="C6784" s="52"/>
      <c r="D6784" s="56"/>
      <c r="F6784"/>
    </row>
    <row r="6785" spans="2:6" x14ac:dyDescent="0.25">
      <c r="B6785" s="55"/>
      <c r="C6785" s="52"/>
      <c r="D6785" s="56"/>
      <c r="F6785"/>
    </row>
    <row r="6786" spans="2:6" x14ac:dyDescent="0.25">
      <c r="B6786" s="55"/>
      <c r="C6786" s="52"/>
      <c r="D6786" s="56"/>
      <c r="F6786"/>
    </row>
    <row r="6787" spans="2:6" x14ac:dyDescent="0.25">
      <c r="B6787" s="55"/>
      <c r="C6787" s="52"/>
      <c r="D6787" s="56"/>
      <c r="F6787"/>
    </row>
    <row r="6788" spans="2:6" x14ac:dyDescent="0.25">
      <c r="B6788" s="55"/>
      <c r="C6788" s="52"/>
      <c r="D6788" s="56"/>
      <c r="F6788"/>
    </row>
    <row r="6789" spans="2:6" x14ac:dyDescent="0.25">
      <c r="B6789" s="55"/>
      <c r="C6789" s="52"/>
      <c r="D6789" s="56"/>
      <c r="F6789"/>
    </row>
    <row r="6790" spans="2:6" x14ac:dyDescent="0.25">
      <c r="B6790" s="55"/>
      <c r="C6790" s="52"/>
      <c r="D6790" s="56"/>
      <c r="F6790"/>
    </row>
    <row r="6791" spans="2:6" x14ac:dyDescent="0.25">
      <c r="B6791" s="55"/>
      <c r="C6791" s="52"/>
      <c r="D6791" s="56"/>
      <c r="F6791"/>
    </row>
    <row r="6792" spans="2:6" x14ac:dyDescent="0.25">
      <c r="B6792" s="55"/>
      <c r="C6792" s="52"/>
      <c r="D6792" s="56"/>
      <c r="F6792"/>
    </row>
    <row r="6793" spans="2:6" x14ac:dyDescent="0.25">
      <c r="B6793" s="55"/>
      <c r="C6793" s="52"/>
      <c r="D6793" s="56"/>
      <c r="F6793"/>
    </row>
    <row r="6794" spans="2:6" x14ac:dyDescent="0.25">
      <c r="B6794" s="55"/>
      <c r="C6794" s="52"/>
      <c r="D6794" s="56"/>
      <c r="F6794"/>
    </row>
    <row r="6795" spans="2:6" x14ac:dyDescent="0.25">
      <c r="B6795" s="55"/>
      <c r="C6795" s="52"/>
      <c r="D6795" s="56"/>
      <c r="F6795"/>
    </row>
    <row r="6796" spans="2:6" x14ac:dyDescent="0.25">
      <c r="B6796" s="55"/>
      <c r="C6796" s="52"/>
      <c r="D6796" s="56"/>
      <c r="F6796"/>
    </row>
    <row r="6797" spans="2:6" x14ac:dyDescent="0.25">
      <c r="B6797" s="55"/>
      <c r="C6797" s="52"/>
      <c r="D6797" s="56"/>
      <c r="F6797"/>
    </row>
    <row r="6798" spans="2:6" x14ac:dyDescent="0.25">
      <c r="B6798" s="55"/>
      <c r="C6798" s="52"/>
      <c r="D6798" s="56"/>
      <c r="F6798"/>
    </row>
    <row r="6799" spans="2:6" x14ac:dyDescent="0.25">
      <c r="B6799" s="55"/>
      <c r="C6799" s="52"/>
      <c r="D6799" s="56"/>
      <c r="F6799"/>
    </row>
    <row r="6800" spans="2:6" x14ac:dyDescent="0.25">
      <c r="B6800" s="55"/>
      <c r="C6800" s="52"/>
      <c r="D6800" s="56"/>
      <c r="F6800"/>
    </row>
    <row r="6801" spans="2:6" x14ac:dyDescent="0.25">
      <c r="B6801" s="55"/>
      <c r="C6801" s="52"/>
      <c r="D6801" s="56"/>
      <c r="F6801"/>
    </row>
    <row r="6802" spans="2:6" x14ac:dyDescent="0.25">
      <c r="B6802" s="55"/>
      <c r="C6802" s="52"/>
      <c r="D6802" s="56"/>
      <c r="F6802"/>
    </row>
    <row r="6803" spans="2:6" x14ac:dyDescent="0.25">
      <c r="B6803" s="55"/>
      <c r="C6803" s="52"/>
      <c r="D6803" s="56"/>
      <c r="F6803"/>
    </row>
    <row r="6804" spans="2:6" x14ac:dyDescent="0.25">
      <c r="B6804" s="55"/>
      <c r="C6804" s="52"/>
      <c r="D6804" s="56"/>
      <c r="F6804"/>
    </row>
    <row r="6805" spans="2:6" x14ac:dyDescent="0.25">
      <c r="B6805" s="55"/>
      <c r="C6805" s="52"/>
      <c r="D6805" s="56"/>
      <c r="F6805"/>
    </row>
    <row r="6806" spans="2:6" x14ac:dyDescent="0.25">
      <c r="B6806" s="55"/>
      <c r="C6806" s="52"/>
      <c r="D6806" s="56"/>
      <c r="F6806"/>
    </row>
    <row r="6807" spans="2:6" x14ac:dyDescent="0.25">
      <c r="B6807" s="55"/>
      <c r="C6807" s="52"/>
      <c r="D6807" s="56"/>
      <c r="F6807"/>
    </row>
    <row r="6808" spans="2:6" x14ac:dyDescent="0.25">
      <c r="B6808" s="55"/>
      <c r="C6808" s="52"/>
      <c r="D6808" s="56"/>
      <c r="F6808"/>
    </row>
    <row r="6809" spans="2:6" x14ac:dyDescent="0.25">
      <c r="B6809" s="55"/>
      <c r="C6809" s="52"/>
      <c r="D6809" s="56"/>
      <c r="F6809"/>
    </row>
    <row r="6810" spans="2:6" x14ac:dyDescent="0.25">
      <c r="B6810" s="55"/>
      <c r="C6810" s="52"/>
      <c r="D6810" s="56"/>
      <c r="F6810"/>
    </row>
    <row r="6811" spans="2:6" x14ac:dyDescent="0.25">
      <c r="B6811" s="55"/>
      <c r="C6811" s="52"/>
      <c r="D6811" s="56"/>
      <c r="F6811"/>
    </row>
    <row r="6812" spans="2:6" x14ac:dyDescent="0.25">
      <c r="B6812" s="55"/>
      <c r="C6812" s="52"/>
      <c r="D6812" s="56"/>
      <c r="F6812"/>
    </row>
    <row r="6813" spans="2:6" x14ac:dyDescent="0.25">
      <c r="B6813" s="55"/>
      <c r="C6813" s="52"/>
      <c r="D6813" s="56"/>
      <c r="F6813"/>
    </row>
    <row r="6814" spans="2:6" x14ac:dyDescent="0.25">
      <c r="B6814" s="55"/>
      <c r="C6814" s="52"/>
      <c r="D6814" s="56"/>
      <c r="F6814"/>
    </row>
    <row r="6815" spans="2:6" x14ac:dyDescent="0.25">
      <c r="B6815" s="55"/>
      <c r="C6815" s="52"/>
      <c r="D6815" s="56"/>
      <c r="F6815"/>
    </row>
    <row r="6816" spans="2:6" x14ac:dyDescent="0.25">
      <c r="B6816" s="55"/>
      <c r="C6816" s="52"/>
      <c r="D6816" s="56"/>
      <c r="F6816"/>
    </row>
    <row r="6817" spans="2:6" x14ac:dyDescent="0.25">
      <c r="B6817" s="55"/>
      <c r="C6817" s="52"/>
      <c r="D6817" s="56"/>
      <c r="F6817"/>
    </row>
    <row r="6818" spans="2:6" x14ac:dyDescent="0.25">
      <c r="B6818" s="55"/>
      <c r="C6818" s="52"/>
      <c r="D6818" s="56"/>
      <c r="F6818"/>
    </row>
    <row r="6819" spans="2:6" x14ac:dyDescent="0.25">
      <c r="B6819" s="55"/>
      <c r="C6819" s="52"/>
      <c r="D6819" s="56"/>
      <c r="F6819"/>
    </row>
    <row r="6820" spans="2:6" x14ac:dyDescent="0.25">
      <c r="B6820" s="55"/>
      <c r="C6820" s="52"/>
      <c r="D6820" s="56"/>
      <c r="F6820"/>
    </row>
    <row r="6821" spans="2:6" x14ac:dyDescent="0.25">
      <c r="B6821" s="55"/>
      <c r="C6821" s="52"/>
      <c r="D6821" s="56"/>
      <c r="F6821"/>
    </row>
    <row r="6822" spans="2:6" x14ac:dyDescent="0.25">
      <c r="B6822" s="55"/>
      <c r="C6822" s="52"/>
      <c r="D6822" s="56"/>
      <c r="F6822"/>
    </row>
    <row r="6823" spans="2:6" x14ac:dyDescent="0.25">
      <c r="B6823" s="55"/>
      <c r="C6823" s="52"/>
      <c r="D6823" s="56"/>
      <c r="F6823"/>
    </row>
    <row r="6824" spans="2:6" x14ac:dyDescent="0.25">
      <c r="B6824" s="55"/>
      <c r="C6824" s="52"/>
      <c r="D6824" s="56"/>
      <c r="F6824"/>
    </row>
    <row r="6825" spans="2:6" x14ac:dyDescent="0.25">
      <c r="B6825" s="55"/>
      <c r="C6825" s="52"/>
      <c r="D6825" s="56"/>
      <c r="F6825"/>
    </row>
    <row r="6826" spans="2:6" x14ac:dyDescent="0.25">
      <c r="B6826" s="55"/>
      <c r="C6826" s="52"/>
      <c r="D6826" s="56"/>
      <c r="F6826"/>
    </row>
    <row r="6827" spans="2:6" x14ac:dyDescent="0.25">
      <c r="B6827" s="55"/>
      <c r="C6827" s="52"/>
      <c r="D6827" s="56"/>
      <c r="F6827"/>
    </row>
    <row r="6828" spans="2:6" x14ac:dyDescent="0.25">
      <c r="B6828" s="55"/>
      <c r="C6828" s="52"/>
      <c r="D6828" s="56"/>
      <c r="F6828"/>
    </row>
    <row r="6829" spans="2:6" x14ac:dyDescent="0.25">
      <c r="B6829" s="55"/>
      <c r="C6829" s="52"/>
      <c r="D6829" s="56"/>
      <c r="F6829"/>
    </row>
    <row r="6830" spans="2:6" x14ac:dyDescent="0.25">
      <c r="B6830" s="55"/>
      <c r="C6830" s="52"/>
      <c r="D6830" s="56"/>
      <c r="F6830"/>
    </row>
    <row r="6831" spans="2:6" x14ac:dyDescent="0.25">
      <c r="B6831" s="55"/>
      <c r="C6831" s="52"/>
      <c r="D6831" s="56"/>
      <c r="F6831"/>
    </row>
    <row r="6832" spans="2:6" x14ac:dyDescent="0.25">
      <c r="B6832" s="55"/>
      <c r="C6832" s="52"/>
      <c r="D6832" s="56"/>
      <c r="F6832"/>
    </row>
    <row r="6833" spans="2:6" x14ac:dyDescent="0.25">
      <c r="B6833" s="55"/>
      <c r="C6833" s="52"/>
      <c r="D6833" s="56"/>
      <c r="F6833"/>
    </row>
    <row r="6834" spans="2:6" x14ac:dyDescent="0.25">
      <c r="B6834" s="55"/>
      <c r="C6834" s="52"/>
      <c r="D6834" s="56"/>
      <c r="F6834"/>
    </row>
    <row r="6835" spans="2:6" x14ac:dyDescent="0.25">
      <c r="B6835" s="55"/>
      <c r="C6835" s="52"/>
      <c r="D6835" s="56"/>
      <c r="F6835"/>
    </row>
    <row r="6836" spans="2:6" x14ac:dyDescent="0.25">
      <c r="B6836" s="55"/>
      <c r="C6836" s="52"/>
      <c r="D6836" s="56"/>
      <c r="F6836"/>
    </row>
    <row r="6837" spans="2:6" x14ac:dyDescent="0.25">
      <c r="B6837" s="55"/>
      <c r="C6837" s="52"/>
      <c r="D6837" s="56"/>
      <c r="F6837"/>
    </row>
    <row r="6838" spans="2:6" x14ac:dyDescent="0.25">
      <c r="B6838" s="55"/>
      <c r="C6838" s="52"/>
      <c r="D6838" s="56"/>
      <c r="F6838"/>
    </row>
    <row r="6839" spans="2:6" x14ac:dyDescent="0.25">
      <c r="B6839" s="55"/>
      <c r="C6839" s="52"/>
      <c r="D6839" s="56"/>
      <c r="F6839"/>
    </row>
    <row r="6840" spans="2:6" x14ac:dyDescent="0.25">
      <c r="B6840" s="55"/>
      <c r="C6840" s="52"/>
      <c r="D6840" s="56"/>
      <c r="F6840"/>
    </row>
    <row r="6841" spans="2:6" x14ac:dyDescent="0.25">
      <c r="B6841" s="55"/>
      <c r="C6841" s="52"/>
      <c r="D6841" s="56"/>
      <c r="F6841"/>
    </row>
    <row r="6842" spans="2:6" x14ac:dyDescent="0.25">
      <c r="B6842" s="55"/>
      <c r="C6842" s="52"/>
      <c r="D6842" s="56"/>
      <c r="F6842"/>
    </row>
    <row r="6843" spans="2:6" x14ac:dyDescent="0.25">
      <c r="B6843" s="55"/>
      <c r="C6843" s="52"/>
      <c r="D6843" s="56"/>
      <c r="F6843"/>
    </row>
    <row r="6844" spans="2:6" x14ac:dyDescent="0.25">
      <c r="B6844" s="55"/>
      <c r="C6844" s="52"/>
      <c r="D6844" s="56"/>
      <c r="F6844"/>
    </row>
    <row r="6845" spans="2:6" x14ac:dyDescent="0.25">
      <c r="B6845" s="55"/>
      <c r="C6845" s="52"/>
      <c r="D6845" s="56"/>
      <c r="F6845"/>
    </row>
    <row r="6846" spans="2:6" x14ac:dyDescent="0.25">
      <c r="B6846" s="55"/>
      <c r="C6846" s="52"/>
      <c r="D6846" s="56"/>
      <c r="F6846"/>
    </row>
    <row r="6847" spans="2:6" x14ac:dyDescent="0.25">
      <c r="B6847" s="55"/>
      <c r="C6847" s="52"/>
      <c r="D6847" s="56"/>
      <c r="F6847"/>
    </row>
    <row r="6848" spans="2:6" x14ac:dyDescent="0.25">
      <c r="B6848" s="55"/>
      <c r="C6848" s="52"/>
      <c r="D6848" s="56"/>
      <c r="F6848"/>
    </row>
    <row r="6849" spans="2:6" x14ac:dyDescent="0.25">
      <c r="B6849" s="55"/>
      <c r="C6849" s="52"/>
      <c r="D6849" s="56"/>
      <c r="F6849"/>
    </row>
    <row r="6850" spans="2:6" x14ac:dyDescent="0.25">
      <c r="B6850" s="55"/>
      <c r="C6850" s="52"/>
      <c r="D6850" s="56"/>
      <c r="F6850"/>
    </row>
    <row r="6851" spans="2:6" x14ac:dyDescent="0.25">
      <c r="B6851" s="55"/>
      <c r="C6851" s="52"/>
      <c r="D6851" s="56"/>
      <c r="F6851"/>
    </row>
    <row r="6852" spans="2:6" x14ac:dyDescent="0.25">
      <c r="B6852" s="55"/>
      <c r="C6852" s="52"/>
      <c r="D6852" s="56"/>
      <c r="F6852"/>
    </row>
    <row r="6853" spans="2:6" x14ac:dyDescent="0.25">
      <c r="B6853" s="55"/>
      <c r="C6853" s="52"/>
      <c r="D6853" s="56"/>
      <c r="F6853"/>
    </row>
    <row r="6854" spans="2:6" x14ac:dyDescent="0.25">
      <c r="B6854" s="55"/>
      <c r="C6854" s="52"/>
      <c r="D6854" s="56"/>
      <c r="F6854"/>
    </row>
    <row r="6855" spans="2:6" x14ac:dyDescent="0.25">
      <c r="B6855" s="55"/>
      <c r="C6855" s="52"/>
      <c r="D6855" s="56"/>
      <c r="F6855"/>
    </row>
    <row r="6856" spans="2:6" x14ac:dyDescent="0.25">
      <c r="B6856" s="55"/>
      <c r="C6856" s="52"/>
      <c r="D6856" s="56"/>
      <c r="F6856"/>
    </row>
    <row r="6857" spans="2:6" x14ac:dyDescent="0.25">
      <c r="B6857" s="55"/>
      <c r="C6857" s="52"/>
      <c r="D6857" s="56"/>
      <c r="F6857"/>
    </row>
    <row r="6858" spans="2:6" x14ac:dyDescent="0.25">
      <c r="B6858" s="55"/>
      <c r="C6858" s="52"/>
      <c r="D6858" s="56"/>
      <c r="F6858"/>
    </row>
    <row r="6859" spans="2:6" x14ac:dyDescent="0.25">
      <c r="B6859" s="55"/>
      <c r="C6859" s="52"/>
      <c r="D6859" s="56"/>
      <c r="F6859"/>
    </row>
    <row r="6860" spans="2:6" x14ac:dyDescent="0.25">
      <c r="B6860" s="55"/>
      <c r="C6860" s="52"/>
      <c r="D6860" s="56"/>
      <c r="F6860"/>
    </row>
    <row r="6861" spans="2:6" x14ac:dyDescent="0.25">
      <c r="B6861" s="55"/>
      <c r="C6861" s="52"/>
      <c r="D6861" s="56"/>
      <c r="F6861"/>
    </row>
    <row r="6862" spans="2:6" x14ac:dyDescent="0.25">
      <c r="B6862" s="55"/>
      <c r="C6862" s="52"/>
      <c r="D6862" s="56"/>
      <c r="F6862"/>
    </row>
    <row r="6863" spans="2:6" x14ac:dyDescent="0.25">
      <c r="B6863" s="55"/>
      <c r="C6863" s="52"/>
      <c r="D6863" s="56"/>
      <c r="F6863"/>
    </row>
    <row r="6864" spans="2:6" x14ac:dyDescent="0.25">
      <c r="B6864" s="55"/>
      <c r="C6864" s="52"/>
      <c r="D6864" s="56"/>
      <c r="F6864"/>
    </row>
    <row r="6865" spans="2:6" x14ac:dyDescent="0.25">
      <c r="B6865" s="55"/>
      <c r="C6865" s="52"/>
      <c r="D6865" s="56"/>
      <c r="F6865"/>
    </row>
    <row r="6866" spans="2:6" x14ac:dyDescent="0.25">
      <c r="B6866" s="55"/>
      <c r="C6866" s="52"/>
      <c r="D6866" s="56"/>
      <c r="F6866"/>
    </row>
    <row r="6867" spans="2:6" x14ac:dyDescent="0.25">
      <c r="B6867" s="55"/>
      <c r="C6867" s="52"/>
      <c r="D6867" s="56"/>
      <c r="F6867"/>
    </row>
    <row r="6868" spans="2:6" x14ac:dyDescent="0.25">
      <c r="B6868" s="55"/>
      <c r="C6868" s="52"/>
      <c r="D6868" s="56"/>
      <c r="F6868"/>
    </row>
    <row r="6869" spans="2:6" x14ac:dyDescent="0.25">
      <c r="B6869" s="55"/>
      <c r="C6869" s="52"/>
      <c r="D6869" s="56"/>
      <c r="F6869"/>
    </row>
    <row r="6870" spans="2:6" x14ac:dyDescent="0.25">
      <c r="B6870" s="55"/>
      <c r="C6870" s="52"/>
      <c r="D6870" s="56"/>
      <c r="F6870"/>
    </row>
    <row r="6871" spans="2:6" x14ac:dyDescent="0.25">
      <c r="B6871" s="55"/>
      <c r="C6871" s="52"/>
      <c r="D6871" s="56"/>
      <c r="F6871"/>
    </row>
    <row r="6872" spans="2:6" x14ac:dyDescent="0.25">
      <c r="B6872" s="55"/>
      <c r="C6872" s="52"/>
      <c r="D6872" s="56"/>
      <c r="F6872"/>
    </row>
    <row r="6873" spans="2:6" x14ac:dyDescent="0.25">
      <c r="B6873" s="55"/>
      <c r="C6873" s="52"/>
      <c r="D6873" s="56"/>
      <c r="F6873"/>
    </row>
    <row r="6874" spans="2:6" x14ac:dyDescent="0.25">
      <c r="B6874" s="55"/>
      <c r="C6874" s="52"/>
      <c r="D6874" s="56"/>
      <c r="F6874"/>
    </row>
    <row r="6875" spans="2:6" x14ac:dyDescent="0.25">
      <c r="B6875" s="55"/>
      <c r="C6875" s="52"/>
      <c r="D6875" s="56"/>
      <c r="F6875"/>
    </row>
    <row r="6876" spans="2:6" x14ac:dyDescent="0.25">
      <c r="B6876" s="55"/>
      <c r="C6876" s="52"/>
      <c r="D6876" s="56"/>
      <c r="F6876"/>
    </row>
    <row r="6877" spans="2:6" x14ac:dyDescent="0.25">
      <c r="B6877" s="55"/>
      <c r="C6877" s="52"/>
      <c r="D6877" s="56"/>
      <c r="F6877"/>
    </row>
    <row r="6878" spans="2:6" x14ac:dyDescent="0.25">
      <c r="B6878" s="55"/>
      <c r="C6878" s="52"/>
      <c r="D6878" s="56"/>
      <c r="F6878"/>
    </row>
    <row r="6879" spans="2:6" x14ac:dyDescent="0.25">
      <c r="B6879" s="55"/>
      <c r="C6879" s="52"/>
      <c r="D6879" s="56"/>
      <c r="F6879"/>
    </row>
    <row r="6880" spans="2:6" x14ac:dyDescent="0.25">
      <c r="B6880" s="55"/>
      <c r="C6880" s="52"/>
      <c r="D6880" s="56"/>
      <c r="F6880"/>
    </row>
    <row r="6881" spans="2:6" x14ac:dyDescent="0.25">
      <c r="B6881" s="55"/>
      <c r="C6881" s="52"/>
      <c r="D6881" s="56"/>
      <c r="F6881"/>
    </row>
    <row r="6882" spans="2:6" x14ac:dyDescent="0.25">
      <c r="B6882" s="55"/>
      <c r="C6882" s="52"/>
      <c r="D6882" s="56"/>
      <c r="F6882"/>
    </row>
    <row r="6883" spans="2:6" x14ac:dyDescent="0.25">
      <c r="B6883" s="55"/>
      <c r="C6883" s="52"/>
      <c r="D6883" s="56"/>
      <c r="F6883"/>
    </row>
    <row r="6884" spans="2:6" x14ac:dyDescent="0.25">
      <c r="B6884" s="55"/>
      <c r="C6884" s="52"/>
      <c r="D6884" s="56"/>
      <c r="F6884"/>
    </row>
    <row r="6885" spans="2:6" x14ac:dyDescent="0.25">
      <c r="B6885" s="55"/>
      <c r="C6885" s="52"/>
      <c r="D6885" s="56"/>
      <c r="F6885"/>
    </row>
    <row r="6886" spans="2:6" x14ac:dyDescent="0.25">
      <c r="B6886" s="55"/>
      <c r="C6886" s="52"/>
      <c r="D6886" s="56"/>
      <c r="F6886"/>
    </row>
    <row r="6887" spans="2:6" x14ac:dyDescent="0.25">
      <c r="B6887" s="55"/>
      <c r="C6887" s="52"/>
      <c r="D6887" s="56"/>
      <c r="F6887"/>
    </row>
    <row r="6888" spans="2:6" x14ac:dyDescent="0.25">
      <c r="B6888" s="55"/>
      <c r="C6888" s="52"/>
      <c r="D6888" s="56"/>
      <c r="F6888"/>
    </row>
    <row r="6889" spans="2:6" x14ac:dyDescent="0.25">
      <c r="B6889" s="55"/>
      <c r="C6889" s="52"/>
      <c r="D6889" s="56"/>
      <c r="F6889"/>
    </row>
    <row r="6890" spans="2:6" x14ac:dyDescent="0.25">
      <c r="B6890" s="55"/>
      <c r="C6890" s="52"/>
      <c r="D6890" s="56"/>
      <c r="F6890"/>
    </row>
    <row r="6891" spans="2:6" x14ac:dyDescent="0.25">
      <c r="B6891" s="55"/>
      <c r="C6891" s="52"/>
      <c r="D6891" s="56"/>
      <c r="F6891"/>
    </row>
    <row r="6892" spans="2:6" x14ac:dyDescent="0.25">
      <c r="B6892" s="55"/>
      <c r="C6892" s="52"/>
      <c r="D6892" s="56"/>
      <c r="F6892"/>
    </row>
    <row r="6893" spans="2:6" x14ac:dyDescent="0.25">
      <c r="B6893" s="55"/>
      <c r="C6893" s="52"/>
      <c r="D6893" s="56"/>
      <c r="F6893"/>
    </row>
    <row r="6894" spans="2:6" x14ac:dyDescent="0.25">
      <c r="B6894" s="55"/>
      <c r="C6894" s="52"/>
      <c r="D6894" s="56"/>
      <c r="F6894"/>
    </row>
    <row r="6895" spans="2:6" x14ac:dyDescent="0.25">
      <c r="B6895" s="55"/>
      <c r="C6895" s="52"/>
      <c r="D6895" s="56"/>
      <c r="F6895"/>
    </row>
    <row r="6896" spans="2:6" x14ac:dyDescent="0.25">
      <c r="B6896" s="55"/>
      <c r="C6896" s="52"/>
      <c r="D6896" s="56"/>
      <c r="F6896"/>
    </row>
    <row r="6897" spans="2:6" x14ac:dyDescent="0.25">
      <c r="B6897" s="55"/>
      <c r="C6897" s="52"/>
      <c r="D6897" s="56"/>
      <c r="F6897"/>
    </row>
    <row r="6898" spans="2:6" x14ac:dyDescent="0.25">
      <c r="B6898" s="55"/>
      <c r="C6898" s="52"/>
      <c r="D6898" s="56"/>
      <c r="F6898"/>
    </row>
    <row r="6899" spans="2:6" x14ac:dyDescent="0.25">
      <c r="B6899" s="55"/>
      <c r="C6899" s="52"/>
      <c r="D6899" s="56"/>
      <c r="F6899"/>
    </row>
    <row r="6900" spans="2:6" x14ac:dyDescent="0.25">
      <c r="B6900" s="55"/>
      <c r="C6900" s="52"/>
      <c r="D6900" s="56"/>
      <c r="F6900"/>
    </row>
    <row r="6901" spans="2:6" x14ac:dyDescent="0.25">
      <c r="B6901" s="55"/>
      <c r="C6901" s="52"/>
      <c r="D6901" s="56"/>
      <c r="F6901"/>
    </row>
    <row r="6902" spans="2:6" x14ac:dyDescent="0.25">
      <c r="B6902" s="55"/>
      <c r="C6902" s="52"/>
      <c r="D6902" s="56"/>
      <c r="F6902"/>
    </row>
    <row r="6903" spans="2:6" x14ac:dyDescent="0.25">
      <c r="B6903" s="55"/>
      <c r="C6903" s="52"/>
      <c r="D6903" s="56"/>
      <c r="F6903"/>
    </row>
    <row r="6904" spans="2:6" x14ac:dyDescent="0.25">
      <c r="B6904" s="55"/>
      <c r="C6904" s="52"/>
      <c r="D6904" s="56"/>
      <c r="F6904"/>
    </row>
    <row r="6905" spans="2:6" x14ac:dyDescent="0.25">
      <c r="B6905" s="55"/>
      <c r="C6905" s="52"/>
      <c r="D6905" s="56"/>
      <c r="F6905"/>
    </row>
    <row r="6906" spans="2:6" x14ac:dyDescent="0.25">
      <c r="B6906" s="55"/>
      <c r="C6906" s="52"/>
      <c r="D6906" s="56"/>
      <c r="F6906"/>
    </row>
    <row r="6907" spans="2:6" x14ac:dyDescent="0.25">
      <c r="B6907" s="55"/>
      <c r="C6907" s="52"/>
      <c r="D6907" s="56"/>
      <c r="F6907"/>
    </row>
    <row r="6908" spans="2:6" x14ac:dyDescent="0.25">
      <c r="B6908" s="55"/>
      <c r="C6908" s="52"/>
      <c r="D6908" s="56"/>
      <c r="F6908"/>
    </row>
    <row r="6909" spans="2:6" x14ac:dyDescent="0.25">
      <c r="B6909" s="55"/>
      <c r="C6909" s="52"/>
      <c r="D6909" s="56"/>
      <c r="F6909"/>
    </row>
    <row r="6910" spans="2:6" x14ac:dyDescent="0.25">
      <c r="B6910" s="55"/>
      <c r="C6910" s="52"/>
      <c r="D6910" s="56"/>
      <c r="F6910"/>
    </row>
    <row r="6911" spans="2:6" x14ac:dyDescent="0.25">
      <c r="B6911" s="55"/>
      <c r="C6911" s="52"/>
      <c r="D6911" s="56"/>
      <c r="F6911"/>
    </row>
    <row r="6912" spans="2:6" x14ac:dyDescent="0.25">
      <c r="B6912" s="55"/>
      <c r="C6912" s="52"/>
      <c r="D6912" s="56"/>
      <c r="F6912"/>
    </row>
    <row r="6913" spans="2:6" x14ac:dyDescent="0.25">
      <c r="B6913" s="55"/>
      <c r="C6913" s="52"/>
      <c r="D6913" s="56"/>
      <c r="F6913"/>
    </row>
    <row r="6914" spans="2:6" x14ac:dyDescent="0.25">
      <c r="B6914" s="55"/>
      <c r="C6914" s="52"/>
      <c r="D6914" s="56"/>
      <c r="F6914"/>
    </row>
    <row r="6915" spans="2:6" x14ac:dyDescent="0.25">
      <c r="B6915" s="55"/>
      <c r="C6915" s="52"/>
      <c r="D6915" s="56"/>
      <c r="F6915"/>
    </row>
    <row r="6916" spans="2:6" x14ac:dyDescent="0.25">
      <c r="B6916" s="55"/>
      <c r="C6916" s="52"/>
      <c r="D6916" s="56"/>
      <c r="F6916"/>
    </row>
    <row r="6917" spans="2:6" x14ac:dyDescent="0.25">
      <c r="B6917" s="55"/>
      <c r="C6917" s="52"/>
      <c r="D6917" s="56"/>
      <c r="F6917"/>
    </row>
    <row r="6918" spans="2:6" x14ac:dyDescent="0.25">
      <c r="B6918" s="55"/>
      <c r="C6918" s="52"/>
      <c r="D6918" s="56"/>
      <c r="F6918"/>
    </row>
    <row r="6919" spans="2:6" x14ac:dyDescent="0.25">
      <c r="B6919" s="55"/>
      <c r="C6919" s="52"/>
      <c r="D6919" s="56"/>
      <c r="F6919"/>
    </row>
    <row r="6920" spans="2:6" x14ac:dyDescent="0.25">
      <c r="B6920" s="55"/>
      <c r="C6920" s="52"/>
      <c r="D6920" s="56"/>
      <c r="F6920"/>
    </row>
    <row r="6921" spans="2:6" x14ac:dyDescent="0.25">
      <c r="B6921" s="55"/>
      <c r="C6921" s="52"/>
      <c r="D6921" s="56"/>
      <c r="F6921"/>
    </row>
    <row r="6922" spans="2:6" x14ac:dyDescent="0.25">
      <c r="B6922" s="55"/>
      <c r="C6922" s="52"/>
      <c r="D6922" s="56"/>
      <c r="F6922"/>
    </row>
    <row r="6923" spans="2:6" x14ac:dyDescent="0.25">
      <c r="B6923" s="55"/>
      <c r="C6923" s="52"/>
      <c r="D6923" s="56"/>
      <c r="F6923"/>
    </row>
    <row r="6924" spans="2:6" x14ac:dyDescent="0.25">
      <c r="B6924" s="55"/>
      <c r="C6924" s="52"/>
      <c r="D6924" s="56"/>
      <c r="F6924"/>
    </row>
    <row r="6925" spans="2:6" x14ac:dyDescent="0.25">
      <c r="B6925" s="55"/>
      <c r="C6925" s="52"/>
      <c r="D6925" s="56"/>
      <c r="F6925"/>
    </row>
    <row r="6926" spans="2:6" x14ac:dyDescent="0.25">
      <c r="B6926" s="55"/>
      <c r="C6926" s="52"/>
      <c r="D6926" s="56"/>
      <c r="F6926"/>
    </row>
    <row r="6927" spans="2:6" x14ac:dyDescent="0.25">
      <c r="B6927" s="55"/>
      <c r="C6927" s="52"/>
      <c r="D6927" s="56"/>
      <c r="F6927"/>
    </row>
    <row r="6928" spans="2:6" x14ac:dyDescent="0.25">
      <c r="B6928" s="55"/>
      <c r="C6928" s="52"/>
      <c r="D6928" s="56"/>
      <c r="F6928"/>
    </row>
    <row r="6929" spans="2:6" x14ac:dyDescent="0.25">
      <c r="B6929" s="55"/>
      <c r="C6929" s="52"/>
      <c r="D6929" s="56"/>
      <c r="F6929"/>
    </row>
    <row r="6930" spans="2:6" x14ac:dyDescent="0.25">
      <c r="B6930" s="55"/>
      <c r="C6930" s="52"/>
      <c r="D6930" s="56"/>
      <c r="F6930"/>
    </row>
    <row r="6931" spans="2:6" x14ac:dyDescent="0.25">
      <c r="B6931" s="55"/>
      <c r="C6931" s="52"/>
      <c r="D6931" s="56"/>
      <c r="F6931"/>
    </row>
    <row r="6932" spans="2:6" x14ac:dyDescent="0.25">
      <c r="B6932" s="55"/>
      <c r="C6932" s="52"/>
      <c r="D6932" s="56"/>
      <c r="F6932"/>
    </row>
    <row r="6933" spans="2:6" x14ac:dyDescent="0.25">
      <c r="B6933" s="55"/>
      <c r="C6933" s="52"/>
      <c r="D6933" s="56"/>
      <c r="F6933"/>
    </row>
    <row r="6934" spans="2:6" x14ac:dyDescent="0.25">
      <c r="B6934" s="55"/>
      <c r="C6934" s="52"/>
      <c r="D6934" s="56"/>
      <c r="F6934"/>
    </row>
    <row r="6935" spans="2:6" x14ac:dyDescent="0.25">
      <c r="B6935" s="55"/>
      <c r="C6935" s="52"/>
      <c r="D6935" s="56"/>
      <c r="F6935"/>
    </row>
    <row r="6936" spans="2:6" x14ac:dyDescent="0.25">
      <c r="B6936" s="55"/>
      <c r="C6936" s="52"/>
      <c r="D6936" s="56"/>
      <c r="F6936"/>
    </row>
    <row r="6937" spans="2:6" x14ac:dyDescent="0.25">
      <c r="B6937" s="55"/>
      <c r="C6937" s="52"/>
      <c r="D6937" s="56"/>
      <c r="F6937"/>
    </row>
    <row r="6938" spans="2:6" x14ac:dyDescent="0.25">
      <c r="B6938" s="55"/>
      <c r="C6938" s="52"/>
      <c r="D6938" s="56"/>
      <c r="F6938"/>
    </row>
    <row r="6939" spans="2:6" x14ac:dyDescent="0.25">
      <c r="B6939" s="55"/>
      <c r="C6939" s="52"/>
      <c r="D6939" s="56"/>
      <c r="F6939"/>
    </row>
    <row r="6940" spans="2:6" x14ac:dyDescent="0.25">
      <c r="B6940" s="55"/>
      <c r="C6940" s="52"/>
      <c r="D6940" s="56"/>
      <c r="F6940"/>
    </row>
    <row r="6941" spans="2:6" x14ac:dyDescent="0.25">
      <c r="B6941" s="55"/>
      <c r="C6941" s="52"/>
      <c r="D6941" s="56"/>
      <c r="F6941"/>
    </row>
    <row r="6942" spans="2:6" x14ac:dyDescent="0.25">
      <c r="B6942" s="55"/>
      <c r="C6942" s="52"/>
      <c r="D6942" s="56"/>
      <c r="F6942"/>
    </row>
    <row r="6943" spans="2:6" x14ac:dyDescent="0.25">
      <c r="B6943" s="55"/>
      <c r="C6943" s="52"/>
      <c r="D6943" s="56"/>
      <c r="F6943"/>
    </row>
    <row r="6944" spans="2:6" x14ac:dyDescent="0.25">
      <c r="B6944" s="55"/>
      <c r="C6944" s="52"/>
      <c r="D6944" s="56"/>
      <c r="F6944"/>
    </row>
    <row r="6945" spans="2:6" x14ac:dyDescent="0.25">
      <c r="B6945" s="55"/>
      <c r="C6945" s="52"/>
      <c r="D6945" s="56"/>
      <c r="F6945"/>
    </row>
    <row r="6946" spans="2:6" x14ac:dyDescent="0.25">
      <c r="B6946" s="55"/>
      <c r="C6946" s="52"/>
      <c r="D6946" s="56"/>
      <c r="F6946"/>
    </row>
    <row r="6947" spans="2:6" x14ac:dyDescent="0.25">
      <c r="B6947" s="55"/>
      <c r="C6947" s="52"/>
      <c r="D6947" s="56"/>
      <c r="F6947"/>
    </row>
    <row r="6948" spans="2:6" x14ac:dyDescent="0.25">
      <c r="B6948" s="55"/>
      <c r="C6948" s="52"/>
      <c r="D6948" s="56"/>
      <c r="F6948"/>
    </row>
    <row r="6949" spans="2:6" x14ac:dyDescent="0.25">
      <c r="B6949" s="55"/>
      <c r="C6949" s="52"/>
      <c r="D6949" s="56"/>
      <c r="F6949"/>
    </row>
    <row r="6950" spans="2:6" x14ac:dyDescent="0.25">
      <c r="B6950" s="55"/>
      <c r="C6950" s="52"/>
      <c r="D6950" s="56"/>
      <c r="F6950"/>
    </row>
    <row r="6951" spans="2:6" x14ac:dyDescent="0.25">
      <c r="B6951" s="55"/>
      <c r="C6951" s="52"/>
      <c r="D6951" s="56"/>
      <c r="F6951"/>
    </row>
    <row r="6952" spans="2:6" x14ac:dyDescent="0.25">
      <c r="B6952" s="55"/>
      <c r="C6952" s="52"/>
      <c r="D6952" s="56"/>
      <c r="F6952"/>
    </row>
    <row r="6953" spans="2:6" x14ac:dyDescent="0.25">
      <c r="B6953" s="55"/>
      <c r="C6953" s="52"/>
      <c r="D6953" s="56"/>
      <c r="F6953"/>
    </row>
    <row r="6954" spans="2:6" x14ac:dyDescent="0.25">
      <c r="B6954" s="55"/>
      <c r="C6954" s="52"/>
      <c r="D6954" s="56"/>
      <c r="F6954"/>
    </row>
    <row r="6955" spans="2:6" x14ac:dyDescent="0.25">
      <c r="B6955" s="55"/>
      <c r="C6955" s="52"/>
      <c r="D6955" s="56"/>
      <c r="F6955"/>
    </row>
    <row r="6956" spans="2:6" x14ac:dyDescent="0.25">
      <c r="B6956" s="55"/>
      <c r="C6956" s="52"/>
      <c r="D6956" s="56"/>
      <c r="F6956"/>
    </row>
    <row r="6957" spans="2:6" x14ac:dyDescent="0.25">
      <c r="B6957" s="55"/>
      <c r="C6957" s="52"/>
      <c r="D6957" s="56"/>
      <c r="F6957"/>
    </row>
    <row r="6958" spans="2:6" x14ac:dyDescent="0.25">
      <c r="B6958" s="55"/>
      <c r="C6958" s="52"/>
      <c r="D6958" s="56"/>
      <c r="F6958"/>
    </row>
    <row r="6959" spans="2:6" x14ac:dyDescent="0.25">
      <c r="B6959" s="55"/>
      <c r="C6959" s="52"/>
      <c r="D6959" s="56"/>
      <c r="F6959"/>
    </row>
    <row r="6960" spans="2:6" x14ac:dyDescent="0.25">
      <c r="B6960" s="55"/>
      <c r="C6960" s="52"/>
      <c r="D6960" s="56"/>
      <c r="F6960"/>
    </row>
    <row r="6961" spans="2:6" x14ac:dyDescent="0.25">
      <c r="B6961" s="55"/>
      <c r="C6961" s="52"/>
      <c r="D6961" s="56"/>
      <c r="F6961"/>
    </row>
    <row r="6962" spans="2:6" x14ac:dyDescent="0.25">
      <c r="B6962" s="55"/>
      <c r="C6962" s="52"/>
      <c r="D6962" s="56"/>
      <c r="F6962"/>
    </row>
    <row r="6963" spans="2:6" x14ac:dyDescent="0.25">
      <c r="B6963" s="55"/>
      <c r="C6963" s="52"/>
      <c r="D6963" s="56"/>
      <c r="F6963"/>
    </row>
    <row r="6964" spans="2:6" x14ac:dyDescent="0.25">
      <c r="B6964" s="55"/>
      <c r="C6964" s="52"/>
      <c r="D6964" s="56"/>
      <c r="F6964"/>
    </row>
    <row r="6965" spans="2:6" x14ac:dyDescent="0.25">
      <c r="B6965" s="55"/>
      <c r="C6965" s="52"/>
      <c r="D6965" s="56"/>
      <c r="F6965"/>
    </row>
    <row r="6966" spans="2:6" x14ac:dyDescent="0.25">
      <c r="B6966" s="55"/>
      <c r="C6966" s="52"/>
      <c r="D6966" s="56"/>
      <c r="F6966"/>
    </row>
    <row r="6967" spans="2:6" x14ac:dyDescent="0.25">
      <c r="B6967" s="55"/>
      <c r="C6967" s="52"/>
      <c r="D6967" s="56"/>
      <c r="F6967"/>
    </row>
    <row r="6968" spans="2:6" x14ac:dyDescent="0.25">
      <c r="B6968" s="55"/>
      <c r="C6968" s="52"/>
      <c r="D6968" s="56"/>
      <c r="F6968"/>
    </row>
    <row r="6969" spans="2:6" x14ac:dyDescent="0.25">
      <c r="B6969" s="55"/>
      <c r="C6969" s="52"/>
      <c r="D6969" s="56"/>
      <c r="F6969"/>
    </row>
    <row r="6970" spans="2:6" x14ac:dyDescent="0.25">
      <c r="B6970" s="55"/>
      <c r="C6970" s="52"/>
      <c r="D6970" s="56"/>
      <c r="F6970"/>
    </row>
    <row r="6971" spans="2:6" x14ac:dyDescent="0.25">
      <c r="B6971" s="55"/>
      <c r="C6971" s="52"/>
      <c r="D6971" s="56"/>
      <c r="F6971"/>
    </row>
    <row r="6972" spans="2:6" x14ac:dyDescent="0.25">
      <c r="B6972" s="55"/>
      <c r="C6972" s="52"/>
      <c r="D6972" s="56"/>
      <c r="F6972"/>
    </row>
    <row r="6973" spans="2:6" x14ac:dyDescent="0.25">
      <c r="B6973" s="55"/>
      <c r="C6973" s="52"/>
      <c r="D6973" s="56"/>
      <c r="F6973"/>
    </row>
    <row r="6974" spans="2:6" x14ac:dyDescent="0.25">
      <c r="B6974" s="55"/>
      <c r="C6974" s="52"/>
      <c r="D6974" s="56"/>
      <c r="F6974"/>
    </row>
    <row r="6975" spans="2:6" x14ac:dyDescent="0.25">
      <c r="B6975" s="55"/>
      <c r="C6975" s="52"/>
      <c r="D6975" s="56"/>
      <c r="F6975"/>
    </row>
    <row r="6976" spans="2:6" x14ac:dyDescent="0.25">
      <c r="B6976" s="55"/>
      <c r="C6976" s="52"/>
      <c r="D6976" s="56"/>
      <c r="F6976"/>
    </row>
    <row r="6977" spans="2:6" x14ac:dyDescent="0.25">
      <c r="B6977" s="55"/>
      <c r="C6977" s="52"/>
      <c r="D6977" s="56"/>
      <c r="F6977"/>
    </row>
    <row r="6978" spans="2:6" x14ac:dyDescent="0.25">
      <c r="B6978" s="55"/>
      <c r="C6978" s="52"/>
      <c r="D6978" s="56"/>
      <c r="F6978"/>
    </row>
    <row r="6979" spans="2:6" x14ac:dyDescent="0.25">
      <c r="B6979" s="55"/>
      <c r="C6979" s="52"/>
      <c r="D6979" s="56"/>
      <c r="F6979"/>
    </row>
    <row r="6980" spans="2:6" x14ac:dyDescent="0.25">
      <c r="B6980" s="55"/>
      <c r="C6980" s="52"/>
      <c r="D6980" s="56"/>
      <c r="F6980"/>
    </row>
    <row r="6981" spans="2:6" x14ac:dyDescent="0.25">
      <c r="B6981" s="55"/>
      <c r="C6981" s="52"/>
      <c r="D6981" s="56"/>
      <c r="F6981"/>
    </row>
    <row r="6982" spans="2:6" x14ac:dyDescent="0.25">
      <c r="B6982" s="55"/>
      <c r="C6982" s="52"/>
      <c r="D6982" s="56"/>
      <c r="F6982"/>
    </row>
    <row r="6983" spans="2:6" x14ac:dyDescent="0.25">
      <c r="B6983" s="55"/>
      <c r="C6983" s="52"/>
      <c r="D6983" s="56"/>
      <c r="F6983"/>
    </row>
    <row r="6984" spans="2:6" x14ac:dyDescent="0.25">
      <c r="B6984" s="55"/>
      <c r="C6984" s="52"/>
      <c r="D6984" s="56"/>
      <c r="F6984"/>
    </row>
    <row r="6985" spans="2:6" x14ac:dyDescent="0.25">
      <c r="B6985" s="55"/>
      <c r="C6985" s="52"/>
      <c r="D6985" s="56"/>
      <c r="F6985"/>
    </row>
    <row r="6986" spans="2:6" x14ac:dyDescent="0.25">
      <c r="B6986" s="55"/>
      <c r="C6986" s="52"/>
      <c r="D6986" s="56"/>
      <c r="F6986"/>
    </row>
    <row r="6987" spans="2:6" x14ac:dyDescent="0.25">
      <c r="B6987" s="55"/>
      <c r="C6987" s="52"/>
      <c r="D6987" s="56"/>
      <c r="F6987"/>
    </row>
    <row r="6988" spans="2:6" x14ac:dyDescent="0.25">
      <c r="B6988" s="55"/>
      <c r="C6988" s="52"/>
      <c r="D6988" s="56"/>
      <c r="F6988"/>
    </row>
    <row r="6989" spans="2:6" x14ac:dyDescent="0.25">
      <c r="B6989" s="55"/>
      <c r="C6989" s="52"/>
      <c r="D6989" s="56"/>
      <c r="F6989"/>
    </row>
    <row r="6990" spans="2:6" x14ac:dyDescent="0.25">
      <c r="B6990" s="55"/>
      <c r="C6990" s="52"/>
      <c r="D6990" s="56"/>
      <c r="F6990"/>
    </row>
    <row r="6991" spans="2:6" x14ac:dyDescent="0.25">
      <c r="B6991" s="55"/>
      <c r="C6991" s="52"/>
      <c r="D6991" s="56"/>
      <c r="F6991"/>
    </row>
    <row r="6992" spans="2:6" x14ac:dyDescent="0.25">
      <c r="B6992" s="55"/>
      <c r="C6992" s="52"/>
      <c r="D6992" s="56"/>
      <c r="F6992"/>
    </row>
    <row r="6993" spans="2:6" x14ac:dyDescent="0.25">
      <c r="B6993" s="55"/>
      <c r="C6993" s="52"/>
      <c r="D6993" s="56"/>
      <c r="F6993"/>
    </row>
    <row r="6994" spans="2:6" x14ac:dyDescent="0.25">
      <c r="B6994" s="55"/>
      <c r="C6994" s="52"/>
      <c r="D6994" s="56"/>
      <c r="F6994"/>
    </row>
    <row r="6995" spans="2:6" x14ac:dyDescent="0.25">
      <c r="B6995" s="55"/>
      <c r="C6995" s="52"/>
      <c r="D6995" s="56"/>
      <c r="F6995"/>
    </row>
    <row r="6996" spans="2:6" x14ac:dyDescent="0.25">
      <c r="B6996" s="55"/>
      <c r="C6996" s="52"/>
      <c r="D6996" s="56"/>
      <c r="F6996"/>
    </row>
    <row r="6997" spans="2:6" x14ac:dyDescent="0.25">
      <c r="B6997" s="55"/>
      <c r="C6997" s="52"/>
      <c r="D6997" s="56"/>
      <c r="F6997"/>
    </row>
    <row r="6998" spans="2:6" x14ac:dyDescent="0.25">
      <c r="B6998" s="55"/>
      <c r="C6998" s="52"/>
      <c r="D6998" s="56"/>
      <c r="F6998"/>
    </row>
    <row r="6999" spans="2:6" x14ac:dyDescent="0.25">
      <c r="B6999" s="55"/>
      <c r="C6999" s="52"/>
      <c r="D6999" s="56"/>
      <c r="F6999"/>
    </row>
    <row r="7000" spans="2:6" x14ac:dyDescent="0.25">
      <c r="B7000" s="55"/>
      <c r="C7000" s="52"/>
      <c r="D7000" s="56"/>
      <c r="F7000"/>
    </row>
    <row r="7001" spans="2:6" x14ac:dyDescent="0.25">
      <c r="B7001" s="55"/>
      <c r="C7001" s="52"/>
      <c r="D7001" s="56"/>
      <c r="F7001"/>
    </row>
    <row r="7002" spans="2:6" x14ac:dyDescent="0.25">
      <c r="B7002" s="55"/>
      <c r="C7002" s="52"/>
      <c r="D7002" s="56"/>
      <c r="F7002"/>
    </row>
    <row r="7003" spans="2:6" x14ac:dyDescent="0.25">
      <c r="B7003" s="55"/>
      <c r="C7003" s="52"/>
      <c r="D7003" s="56"/>
      <c r="F7003"/>
    </row>
    <row r="7004" spans="2:6" x14ac:dyDescent="0.25">
      <c r="B7004" s="55"/>
      <c r="C7004" s="52"/>
      <c r="D7004" s="56"/>
      <c r="F7004"/>
    </row>
    <row r="7005" spans="2:6" x14ac:dyDescent="0.25">
      <c r="B7005" s="55"/>
      <c r="C7005" s="52"/>
      <c r="D7005" s="56"/>
      <c r="F7005"/>
    </row>
    <row r="7006" spans="2:6" x14ac:dyDescent="0.25">
      <c r="B7006" s="55"/>
      <c r="C7006" s="52"/>
      <c r="D7006" s="56"/>
      <c r="F7006"/>
    </row>
    <row r="7007" spans="2:6" x14ac:dyDescent="0.25">
      <c r="B7007" s="55"/>
      <c r="C7007" s="52"/>
      <c r="D7007" s="56"/>
      <c r="F7007"/>
    </row>
    <row r="7008" spans="2:6" x14ac:dyDescent="0.25">
      <c r="B7008" s="55"/>
      <c r="C7008" s="52"/>
      <c r="D7008" s="56"/>
      <c r="F7008"/>
    </row>
    <row r="7009" spans="2:6" x14ac:dyDescent="0.25">
      <c r="B7009" s="55"/>
      <c r="C7009" s="52"/>
      <c r="D7009" s="56"/>
      <c r="F7009"/>
    </row>
    <row r="7010" spans="2:6" x14ac:dyDescent="0.25">
      <c r="B7010" s="55"/>
      <c r="C7010" s="52"/>
      <c r="D7010" s="56"/>
      <c r="F7010"/>
    </row>
    <row r="7011" spans="2:6" x14ac:dyDescent="0.25">
      <c r="B7011" s="55"/>
      <c r="C7011" s="52"/>
      <c r="D7011" s="56"/>
      <c r="F7011"/>
    </row>
    <row r="7012" spans="2:6" x14ac:dyDescent="0.25">
      <c r="B7012" s="55"/>
      <c r="C7012" s="52"/>
      <c r="D7012" s="56"/>
      <c r="F7012"/>
    </row>
    <row r="7013" spans="2:6" x14ac:dyDescent="0.25">
      <c r="B7013" s="55"/>
      <c r="C7013" s="52"/>
      <c r="D7013" s="56"/>
      <c r="F7013"/>
    </row>
    <row r="7014" spans="2:6" x14ac:dyDescent="0.25">
      <c r="B7014" s="55"/>
      <c r="C7014" s="52"/>
      <c r="D7014" s="56"/>
      <c r="F7014"/>
    </row>
    <row r="7015" spans="2:6" x14ac:dyDescent="0.25">
      <c r="B7015" s="55"/>
      <c r="C7015" s="52"/>
      <c r="D7015" s="56"/>
      <c r="F7015"/>
    </row>
    <row r="7016" spans="2:6" x14ac:dyDescent="0.25">
      <c r="B7016" s="55"/>
      <c r="C7016" s="52"/>
      <c r="D7016" s="56"/>
      <c r="F7016"/>
    </row>
    <row r="7017" spans="2:6" x14ac:dyDescent="0.25">
      <c r="B7017" s="55"/>
      <c r="C7017" s="52"/>
      <c r="D7017" s="56"/>
      <c r="F7017"/>
    </row>
    <row r="7018" spans="2:6" x14ac:dyDescent="0.25">
      <c r="B7018" s="55"/>
      <c r="C7018" s="52"/>
      <c r="D7018" s="56"/>
      <c r="F7018"/>
    </row>
    <row r="7019" spans="2:6" x14ac:dyDescent="0.25">
      <c r="B7019" s="55"/>
      <c r="C7019" s="52"/>
      <c r="D7019" s="56"/>
      <c r="F7019"/>
    </row>
    <row r="7020" spans="2:6" x14ac:dyDescent="0.25">
      <c r="B7020" s="55"/>
      <c r="C7020" s="52"/>
      <c r="D7020" s="56"/>
      <c r="F7020"/>
    </row>
    <row r="7021" spans="2:6" x14ac:dyDescent="0.25">
      <c r="B7021" s="55"/>
      <c r="C7021" s="52"/>
      <c r="D7021" s="56"/>
      <c r="F7021"/>
    </row>
    <row r="7022" spans="2:6" x14ac:dyDescent="0.25">
      <c r="B7022" s="55"/>
      <c r="C7022" s="52"/>
      <c r="D7022" s="56"/>
      <c r="F7022"/>
    </row>
    <row r="7023" spans="2:6" x14ac:dyDescent="0.25">
      <c r="B7023" s="55"/>
      <c r="C7023" s="52"/>
      <c r="D7023" s="56"/>
      <c r="F7023"/>
    </row>
    <row r="7024" spans="2:6" x14ac:dyDescent="0.25">
      <c r="B7024" s="55"/>
      <c r="C7024" s="52"/>
      <c r="D7024" s="56"/>
      <c r="F7024"/>
    </row>
    <row r="7025" spans="2:6" x14ac:dyDescent="0.25">
      <c r="B7025" s="55"/>
      <c r="C7025" s="52"/>
      <c r="D7025" s="56"/>
      <c r="F7025"/>
    </row>
    <row r="7026" spans="2:6" x14ac:dyDescent="0.25">
      <c r="B7026" s="55"/>
      <c r="C7026" s="52"/>
      <c r="D7026" s="56"/>
      <c r="F7026"/>
    </row>
    <row r="7027" spans="2:6" x14ac:dyDescent="0.25">
      <c r="B7027" s="55"/>
      <c r="C7027" s="52"/>
      <c r="D7027" s="56"/>
      <c r="F7027"/>
    </row>
    <row r="7028" spans="2:6" x14ac:dyDescent="0.25">
      <c r="B7028" s="55"/>
      <c r="C7028" s="52"/>
      <c r="D7028" s="56"/>
      <c r="F7028"/>
    </row>
    <row r="7029" spans="2:6" x14ac:dyDescent="0.25">
      <c r="B7029" s="55"/>
      <c r="C7029" s="52"/>
      <c r="D7029" s="56"/>
      <c r="F7029"/>
    </row>
    <row r="7030" spans="2:6" x14ac:dyDescent="0.25">
      <c r="B7030" s="55"/>
      <c r="C7030" s="52"/>
      <c r="D7030" s="56"/>
      <c r="F7030"/>
    </row>
    <row r="7031" spans="2:6" x14ac:dyDescent="0.25">
      <c r="B7031" s="55"/>
      <c r="C7031" s="52"/>
      <c r="D7031" s="56"/>
      <c r="F7031"/>
    </row>
    <row r="7032" spans="2:6" x14ac:dyDescent="0.25">
      <c r="B7032" s="55"/>
      <c r="C7032" s="52"/>
      <c r="D7032" s="56"/>
      <c r="F7032"/>
    </row>
    <row r="7033" spans="2:6" x14ac:dyDescent="0.25">
      <c r="B7033" s="55"/>
      <c r="C7033" s="52"/>
      <c r="D7033" s="56"/>
      <c r="F7033"/>
    </row>
    <row r="7034" spans="2:6" x14ac:dyDescent="0.25">
      <c r="B7034" s="55"/>
      <c r="C7034" s="52"/>
      <c r="D7034" s="56"/>
      <c r="F7034"/>
    </row>
    <row r="7035" spans="2:6" x14ac:dyDescent="0.25">
      <c r="B7035" s="55"/>
      <c r="C7035" s="52"/>
      <c r="D7035" s="56"/>
      <c r="F7035"/>
    </row>
    <row r="7036" spans="2:6" x14ac:dyDescent="0.25">
      <c r="B7036" s="55"/>
      <c r="C7036" s="52"/>
      <c r="D7036" s="56"/>
      <c r="F7036"/>
    </row>
    <row r="7037" spans="2:6" x14ac:dyDescent="0.25">
      <c r="B7037" s="55"/>
      <c r="C7037" s="52"/>
      <c r="D7037" s="56"/>
      <c r="F7037"/>
    </row>
    <row r="7038" spans="2:6" x14ac:dyDescent="0.25">
      <c r="B7038" s="55"/>
      <c r="C7038" s="52"/>
      <c r="D7038" s="56"/>
      <c r="F7038"/>
    </row>
    <row r="7039" spans="2:6" x14ac:dyDescent="0.25">
      <c r="B7039" s="55"/>
      <c r="C7039" s="52"/>
      <c r="D7039" s="56"/>
      <c r="F7039"/>
    </row>
    <row r="7040" spans="2:6" x14ac:dyDescent="0.25">
      <c r="B7040" s="55"/>
      <c r="C7040" s="52"/>
      <c r="D7040" s="56"/>
      <c r="F7040"/>
    </row>
    <row r="7041" spans="2:6" x14ac:dyDescent="0.25">
      <c r="B7041" s="55"/>
      <c r="C7041" s="52"/>
      <c r="D7041" s="56"/>
      <c r="F7041"/>
    </row>
    <row r="7042" spans="2:6" x14ac:dyDescent="0.25">
      <c r="B7042" s="55"/>
      <c r="C7042" s="52"/>
      <c r="D7042" s="56"/>
      <c r="F7042"/>
    </row>
    <row r="7043" spans="2:6" x14ac:dyDescent="0.25">
      <c r="B7043" s="55"/>
      <c r="C7043" s="52"/>
      <c r="D7043" s="56"/>
      <c r="F7043"/>
    </row>
    <row r="7044" spans="2:6" x14ac:dyDescent="0.25">
      <c r="B7044" s="55"/>
      <c r="C7044" s="52"/>
      <c r="D7044" s="56"/>
      <c r="F7044"/>
    </row>
    <row r="7045" spans="2:6" x14ac:dyDescent="0.25">
      <c r="B7045" s="55"/>
      <c r="C7045" s="52"/>
      <c r="D7045" s="56"/>
      <c r="F7045"/>
    </row>
    <row r="7046" spans="2:6" x14ac:dyDescent="0.25">
      <c r="B7046" s="55"/>
      <c r="C7046" s="52"/>
      <c r="D7046" s="56"/>
      <c r="F7046"/>
    </row>
    <row r="7047" spans="2:6" x14ac:dyDescent="0.25">
      <c r="B7047" s="55"/>
      <c r="C7047" s="52"/>
      <c r="D7047" s="56"/>
      <c r="F7047"/>
    </row>
    <row r="7048" spans="2:6" x14ac:dyDescent="0.25">
      <c r="B7048" s="55"/>
      <c r="C7048" s="52"/>
      <c r="D7048" s="56"/>
      <c r="F7048"/>
    </row>
    <row r="7049" spans="2:6" x14ac:dyDescent="0.25">
      <c r="B7049" s="55"/>
      <c r="C7049" s="52"/>
      <c r="D7049" s="56"/>
      <c r="F7049"/>
    </row>
    <row r="7050" spans="2:6" x14ac:dyDescent="0.25">
      <c r="B7050" s="55"/>
      <c r="C7050" s="52"/>
      <c r="D7050" s="56"/>
      <c r="F7050"/>
    </row>
    <row r="7051" spans="2:6" x14ac:dyDescent="0.25">
      <c r="B7051" s="55"/>
      <c r="C7051" s="52"/>
      <c r="D7051" s="56"/>
      <c r="F7051"/>
    </row>
    <row r="7052" spans="2:6" x14ac:dyDescent="0.25">
      <c r="B7052" s="55"/>
      <c r="C7052" s="52"/>
      <c r="D7052" s="56"/>
      <c r="F7052"/>
    </row>
    <row r="7053" spans="2:6" x14ac:dyDescent="0.25">
      <c r="B7053" s="55"/>
      <c r="C7053" s="52"/>
      <c r="D7053" s="56"/>
      <c r="F7053"/>
    </row>
    <row r="7054" spans="2:6" x14ac:dyDescent="0.25">
      <c r="B7054" s="55"/>
      <c r="C7054" s="52"/>
      <c r="D7054" s="56"/>
      <c r="F7054"/>
    </row>
    <row r="7055" spans="2:6" x14ac:dyDescent="0.25">
      <c r="B7055" s="55"/>
      <c r="C7055" s="52"/>
      <c r="D7055" s="56"/>
      <c r="F7055"/>
    </row>
    <row r="7056" spans="2:6" x14ac:dyDescent="0.25">
      <c r="B7056" s="55"/>
      <c r="C7056" s="52"/>
      <c r="D7056" s="56"/>
      <c r="F7056"/>
    </row>
    <row r="7057" spans="2:6" x14ac:dyDescent="0.25">
      <c r="B7057" s="55"/>
      <c r="C7057" s="52"/>
      <c r="D7057" s="56"/>
      <c r="F7057"/>
    </row>
    <row r="7058" spans="2:6" x14ac:dyDescent="0.25">
      <c r="B7058" s="55"/>
      <c r="C7058" s="52"/>
      <c r="D7058" s="56"/>
      <c r="F7058"/>
    </row>
    <row r="7059" spans="2:6" x14ac:dyDescent="0.25">
      <c r="B7059" s="55"/>
      <c r="C7059" s="52"/>
      <c r="D7059" s="56"/>
      <c r="F7059"/>
    </row>
    <row r="7060" spans="2:6" x14ac:dyDescent="0.25">
      <c r="B7060" s="55"/>
      <c r="C7060" s="52"/>
      <c r="D7060" s="56"/>
      <c r="F7060"/>
    </row>
    <row r="7061" spans="2:6" x14ac:dyDescent="0.25">
      <c r="B7061" s="55"/>
      <c r="C7061" s="52"/>
      <c r="D7061" s="56"/>
      <c r="F7061"/>
    </row>
    <row r="7062" spans="2:6" x14ac:dyDescent="0.25">
      <c r="B7062" s="55"/>
      <c r="C7062" s="52"/>
      <c r="D7062" s="56"/>
      <c r="F7062"/>
    </row>
    <row r="7063" spans="2:6" x14ac:dyDescent="0.25">
      <c r="B7063" s="55"/>
      <c r="C7063" s="52"/>
      <c r="D7063" s="56"/>
      <c r="F7063"/>
    </row>
    <row r="7064" spans="2:6" x14ac:dyDescent="0.25">
      <c r="B7064" s="55"/>
      <c r="C7064" s="52"/>
      <c r="D7064" s="56"/>
      <c r="F7064"/>
    </row>
    <row r="7065" spans="2:6" x14ac:dyDescent="0.25">
      <c r="B7065" s="55"/>
      <c r="C7065" s="52"/>
      <c r="D7065" s="56"/>
      <c r="F7065"/>
    </row>
    <row r="7066" spans="2:6" x14ac:dyDescent="0.25">
      <c r="B7066" s="55"/>
      <c r="C7066" s="52"/>
      <c r="D7066" s="56"/>
      <c r="F7066"/>
    </row>
    <row r="7067" spans="2:6" x14ac:dyDescent="0.25">
      <c r="B7067" s="55"/>
      <c r="C7067" s="52"/>
      <c r="D7067" s="56"/>
      <c r="F7067"/>
    </row>
    <row r="7068" spans="2:6" x14ac:dyDescent="0.25">
      <c r="B7068" s="55"/>
      <c r="C7068" s="52"/>
      <c r="D7068" s="56"/>
      <c r="F7068"/>
    </row>
    <row r="7069" spans="2:6" x14ac:dyDescent="0.25">
      <c r="B7069" s="55"/>
      <c r="C7069" s="52"/>
      <c r="D7069" s="56"/>
      <c r="F7069"/>
    </row>
    <row r="7070" spans="2:6" x14ac:dyDescent="0.25">
      <c r="B7070" s="55"/>
      <c r="C7070" s="52"/>
      <c r="D7070" s="56"/>
      <c r="F7070"/>
    </row>
    <row r="7071" spans="2:6" x14ac:dyDescent="0.25">
      <c r="B7071" s="55"/>
      <c r="C7071" s="52"/>
      <c r="D7071" s="56"/>
      <c r="F7071"/>
    </row>
    <row r="7072" spans="2:6" x14ac:dyDescent="0.25">
      <c r="B7072" s="55"/>
      <c r="C7072" s="52"/>
      <c r="D7072" s="56"/>
      <c r="F7072"/>
    </row>
    <row r="7073" spans="2:6" x14ac:dyDescent="0.25">
      <c r="B7073" s="55"/>
      <c r="C7073" s="52"/>
      <c r="D7073" s="56"/>
      <c r="F7073"/>
    </row>
    <row r="7074" spans="2:6" x14ac:dyDescent="0.25">
      <c r="B7074" s="55"/>
      <c r="C7074" s="52"/>
      <c r="D7074" s="56"/>
      <c r="F7074"/>
    </row>
    <row r="7075" spans="2:6" x14ac:dyDescent="0.25">
      <c r="B7075" s="55"/>
      <c r="C7075" s="52"/>
      <c r="D7075" s="56"/>
      <c r="F7075"/>
    </row>
    <row r="7076" spans="2:6" x14ac:dyDescent="0.25">
      <c r="B7076" s="55"/>
      <c r="C7076" s="52"/>
      <c r="D7076" s="56"/>
      <c r="F7076"/>
    </row>
    <row r="7077" spans="2:6" x14ac:dyDescent="0.25">
      <c r="B7077" s="55"/>
      <c r="C7077" s="52"/>
      <c r="D7077" s="56"/>
      <c r="F7077"/>
    </row>
    <row r="7078" spans="2:6" x14ac:dyDescent="0.25">
      <c r="B7078" s="55"/>
      <c r="C7078" s="52"/>
      <c r="D7078" s="56"/>
      <c r="F7078"/>
    </row>
    <row r="7079" spans="2:6" x14ac:dyDescent="0.25">
      <c r="B7079" s="55"/>
      <c r="C7079" s="52"/>
      <c r="D7079" s="56"/>
      <c r="F7079"/>
    </row>
    <row r="7080" spans="2:6" x14ac:dyDescent="0.25">
      <c r="B7080" s="55"/>
      <c r="C7080" s="52"/>
      <c r="D7080" s="56"/>
      <c r="F7080"/>
    </row>
    <row r="7081" spans="2:6" x14ac:dyDescent="0.25">
      <c r="B7081" s="55"/>
      <c r="C7081" s="52"/>
      <c r="D7081" s="56"/>
      <c r="F7081"/>
    </row>
    <row r="7082" spans="2:6" x14ac:dyDescent="0.25">
      <c r="B7082" s="55"/>
      <c r="C7082" s="52"/>
      <c r="D7082" s="56"/>
      <c r="F7082"/>
    </row>
    <row r="7083" spans="2:6" x14ac:dyDescent="0.25">
      <c r="B7083" s="55"/>
      <c r="C7083" s="52"/>
      <c r="D7083" s="56"/>
      <c r="F7083"/>
    </row>
    <row r="7084" spans="2:6" x14ac:dyDescent="0.25">
      <c r="B7084" s="55"/>
      <c r="C7084" s="52"/>
      <c r="D7084" s="56"/>
      <c r="F7084"/>
    </row>
    <row r="7085" spans="2:6" x14ac:dyDescent="0.25">
      <c r="B7085" s="55"/>
      <c r="C7085" s="52"/>
      <c r="D7085" s="56"/>
      <c r="F7085"/>
    </row>
    <row r="7086" spans="2:6" x14ac:dyDescent="0.25">
      <c r="B7086" s="55"/>
      <c r="C7086" s="52"/>
      <c r="D7086" s="56"/>
      <c r="F7086"/>
    </row>
    <row r="7087" spans="2:6" x14ac:dyDescent="0.25">
      <c r="B7087" s="55"/>
      <c r="C7087" s="52"/>
      <c r="D7087" s="56"/>
      <c r="F7087"/>
    </row>
    <row r="7088" spans="2:6" x14ac:dyDescent="0.25">
      <c r="B7088" s="55"/>
      <c r="C7088" s="52"/>
      <c r="D7088" s="56"/>
      <c r="F7088"/>
    </row>
    <row r="7089" spans="2:6" x14ac:dyDescent="0.25">
      <c r="B7089" s="55"/>
      <c r="C7089" s="52"/>
      <c r="D7089" s="56"/>
      <c r="F7089"/>
    </row>
    <row r="7090" spans="2:6" x14ac:dyDescent="0.25">
      <c r="B7090" s="55"/>
      <c r="C7090" s="52"/>
      <c r="D7090" s="56"/>
      <c r="F7090"/>
    </row>
    <row r="7091" spans="2:6" x14ac:dyDescent="0.25">
      <c r="B7091" s="55"/>
      <c r="C7091" s="52"/>
      <c r="D7091" s="56"/>
      <c r="F7091"/>
    </row>
    <row r="7092" spans="2:6" x14ac:dyDescent="0.25">
      <c r="B7092" s="55"/>
      <c r="C7092" s="52"/>
      <c r="D7092" s="56"/>
      <c r="F7092"/>
    </row>
    <row r="7093" spans="2:6" x14ac:dyDescent="0.25">
      <c r="B7093" s="55"/>
      <c r="C7093" s="52"/>
      <c r="D7093" s="56"/>
      <c r="F7093"/>
    </row>
    <row r="7094" spans="2:6" x14ac:dyDescent="0.25">
      <c r="B7094" s="55"/>
      <c r="C7094" s="52"/>
      <c r="D7094" s="56"/>
      <c r="F7094"/>
    </row>
    <row r="7095" spans="2:6" x14ac:dyDescent="0.25">
      <c r="B7095" s="55"/>
      <c r="C7095" s="52"/>
      <c r="D7095" s="56"/>
      <c r="F7095"/>
    </row>
    <row r="7096" spans="2:6" x14ac:dyDescent="0.25">
      <c r="B7096" s="55"/>
      <c r="C7096" s="52"/>
      <c r="D7096" s="56"/>
      <c r="F7096"/>
    </row>
    <row r="7097" spans="2:6" x14ac:dyDescent="0.25">
      <c r="B7097" s="55"/>
      <c r="C7097" s="52"/>
      <c r="D7097" s="56"/>
      <c r="F7097"/>
    </row>
    <row r="7098" spans="2:6" x14ac:dyDescent="0.25">
      <c r="B7098" s="55"/>
      <c r="C7098" s="52"/>
      <c r="D7098" s="56"/>
      <c r="F7098"/>
    </row>
    <row r="7099" spans="2:6" x14ac:dyDescent="0.25">
      <c r="B7099" s="55"/>
      <c r="C7099" s="52"/>
      <c r="D7099" s="56"/>
      <c r="F7099"/>
    </row>
    <row r="7100" spans="2:6" x14ac:dyDescent="0.25">
      <c r="B7100" s="55"/>
      <c r="C7100" s="52"/>
      <c r="D7100" s="56"/>
      <c r="F7100"/>
    </row>
    <row r="7101" spans="2:6" x14ac:dyDescent="0.25">
      <c r="B7101" s="55"/>
      <c r="C7101" s="52"/>
      <c r="D7101" s="56"/>
      <c r="F7101"/>
    </row>
    <row r="7102" spans="2:6" x14ac:dyDescent="0.25">
      <c r="B7102" s="55"/>
      <c r="C7102" s="52"/>
      <c r="D7102" s="56"/>
      <c r="F7102"/>
    </row>
    <row r="7103" spans="2:6" x14ac:dyDescent="0.25">
      <c r="B7103" s="55"/>
      <c r="C7103" s="52"/>
      <c r="D7103" s="56"/>
      <c r="F7103"/>
    </row>
    <row r="7104" spans="2:6" x14ac:dyDescent="0.25">
      <c r="B7104" s="55"/>
      <c r="C7104" s="52"/>
      <c r="D7104" s="56"/>
      <c r="F7104"/>
    </row>
    <row r="7105" spans="2:6" x14ac:dyDescent="0.25">
      <c r="B7105" s="55"/>
      <c r="C7105" s="52"/>
      <c r="D7105" s="56"/>
      <c r="F7105"/>
    </row>
    <row r="7106" spans="2:6" x14ac:dyDescent="0.25">
      <c r="B7106" s="55"/>
      <c r="C7106" s="52"/>
      <c r="D7106" s="56"/>
      <c r="F7106"/>
    </row>
    <row r="7107" spans="2:6" x14ac:dyDescent="0.25">
      <c r="B7107" s="55"/>
      <c r="C7107" s="52"/>
      <c r="D7107" s="56"/>
      <c r="F7107"/>
    </row>
    <row r="7108" spans="2:6" x14ac:dyDescent="0.25">
      <c r="B7108" s="55"/>
      <c r="C7108" s="52"/>
      <c r="D7108" s="56"/>
      <c r="F7108"/>
    </row>
    <row r="7109" spans="2:6" x14ac:dyDescent="0.25">
      <c r="B7109" s="55"/>
      <c r="C7109" s="52"/>
      <c r="D7109" s="56"/>
      <c r="F7109"/>
    </row>
    <row r="7110" spans="2:6" x14ac:dyDescent="0.25">
      <c r="B7110" s="55"/>
      <c r="C7110" s="52"/>
      <c r="D7110" s="56"/>
      <c r="F7110"/>
    </row>
    <row r="7111" spans="2:6" x14ac:dyDescent="0.25">
      <c r="B7111" s="55"/>
      <c r="C7111" s="52"/>
      <c r="D7111" s="56"/>
      <c r="F7111"/>
    </row>
    <row r="7112" spans="2:6" x14ac:dyDescent="0.25">
      <c r="B7112" s="55"/>
      <c r="C7112" s="52"/>
      <c r="D7112" s="56"/>
      <c r="F7112"/>
    </row>
    <row r="7113" spans="2:6" x14ac:dyDescent="0.25">
      <c r="B7113" s="55"/>
      <c r="C7113" s="52"/>
      <c r="D7113" s="56"/>
      <c r="F7113"/>
    </row>
    <row r="7114" spans="2:6" x14ac:dyDescent="0.25">
      <c r="B7114" s="55"/>
      <c r="C7114" s="52"/>
      <c r="D7114" s="56"/>
      <c r="F7114"/>
    </row>
    <row r="7115" spans="2:6" x14ac:dyDescent="0.25">
      <c r="B7115" s="55"/>
      <c r="C7115" s="52"/>
      <c r="D7115" s="56"/>
      <c r="F7115"/>
    </row>
    <row r="7116" spans="2:6" x14ac:dyDescent="0.25">
      <c r="B7116" s="55"/>
      <c r="C7116" s="52"/>
      <c r="D7116" s="56"/>
      <c r="F7116"/>
    </row>
    <row r="7117" spans="2:6" x14ac:dyDescent="0.25">
      <c r="B7117" s="55"/>
      <c r="C7117" s="52"/>
      <c r="D7117" s="56"/>
      <c r="F7117"/>
    </row>
    <row r="7118" spans="2:6" x14ac:dyDescent="0.25">
      <c r="B7118" s="55"/>
      <c r="C7118" s="52"/>
      <c r="D7118" s="56"/>
      <c r="F7118"/>
    </row>
    <row r="7119" spans="2:6" x14ac:dyDescent="0.25">
      <c r="B7119" s="55"/>
      <c r="C7119" s="52"/>
      <c r="D7119" s="56"/>
      <c r="F7119"/>
    </row>
    <row r="7120" spans="2:6" x14ac:dyDescent="0.25">
      <c r="B7120" s="55"/>
      <c r="C7120" s="52"/>
      <c r="D7120" s="56"/>
      <c r="F7120"/>
    </row>
    <row r="7121" spans="2:6" x14ac:dyDescent="0.25">
      <c r="B7121" s="55"/>
      <c r="C7121" s="52"/>
      <c r="D7121" s="56"/>
      <c r="F7121"/>
    </row>
    <row r="7122" spans="2:6" x14ac:dyDescent="0.25">
      <c r="B7122" s="55"/>
      <c r="C7122" s="52"/>
      <c r="D7122" s="56"/>
      <c r="F7122"/>
    </row>
    <row r="7123" spans="2:6" x14ac:dyDescent="0.25">
      <c r="B7123" s="55"/>
      <c r="C7123" s="52"/>
      <c r="D7123" s="56"/>
      <c r="F7123"/>
    </row>
    <row r="7124" spans="2:6" x14ac:dyDescent="0.25">
      <c r="B7124" s="55"/>
      <c r="C7124" s="52"/>
      <c r="D7124" s="56"/>
      <c r="F7124"/>
    </row>
    <row r="7125" spans="2:6" x14ac:dyDescent="0.25">
      <c r="B7125" s="55"/>
      <c r="C7125" s="52"/>
      <c r="D7125" s="56"/>
      <c r="F7125"/>
    </row>
    <row r="7126" spans="2:6" x14ac:dyDescent="0.25">
      <c r="B7126" s="55"/>
      <c r="C7126" s="52"/>
      <c r="D7126" s="56"/>
      <c r="F7126"/>
    </row>
    <row r="7127" spans="2:6" x14ac:dyDescent="0.25">
      <c r="B7127" s="55"/>
      <c r="C7127" s="52"/>
      <c r="D7127" s="56"/>
      <c r="F7127"/>
    </row>
    <row r="7128" spans="2:6" x14ac:dyDescent="0.25">
      <c r="B7128" s="55"/>
      <c r="C7128" s="52"/>
      <c r="D7128" s="56"/>
      <c r="F7128"/>
    </row>
    <row r="7129" spans="2:6" x14ac:dyDescent="0.25">
      <c r="B7129" s="55"/>
      <c r="C7129" s="52"/>
      <c r="D7129" s="56"/>
      <c r="F7129"/>
    </row>
    <row r="7130" spans="2:6" x14ac:dyDescent="0.25">
      <c r="B7130" s="55"/>
      <c r="C7130" s="52"/>
      <c r="D7130" s="56"/>
      <c r="F7130"/>
    </row>
    <row r="7131" spans="2:6" x14ac:dyDescent="0.25">
      <c r="B7131" s="55"/>
      <c r="C7131" s="52"/>
      <c r="D7131" s="56"/>
      <c r="F7131"/>
    </row>
    <row r="7132" spans="2:6" x14ac:dyDescent="0.25">
      <c r="B7132" s="55"/>
      <c r="C7132" s="52"/>
      <c r="D7132" s="56"/>
      <c r="F7132"/>
    </row>
    <row r="7133" spans="2:6" x14ac:dyDescent="0.25">
      <c r="B7133" s="55"/>
      <c r="C7133" s="52"/>
      <c r="D7133" s="56"/>
      <c r="F7133"/>
    </row>
    <row r="7134" spans="2:6" x14ac:dyDescent="0.25">
      <c r="B7134" s="55"/>
      <c r="C7134" s="52"/>
      <c r="D7134" s="56"/>
      <c r="F7134"/>
    </row>
    <row r="7135" spans="2:6" x14ac:dyDescent="0.25">
      <c r="B7135" s="55"/>
      <c r="C7135" s="52"/>
      <c r="D7135" s="56"/>
      <c r="F7135"/>
    </row>
    <row r="7136" spans="2:6" x14ac:dyDescent="0.25">
      <c r="B7136" s="55"/>
      <c r="C7136" s="52"/>
      <c r="D7136" s="56"/>
      <c r="F7136"/>
    </row>
    <row r="7137" spans="2:6" x14ac:dyDescent="0.25">
      <c r="B7137" s="55"/>
      <c r="C7137" s="52"/>
      <c r="D7137" s="56"/>
      <c r="F7137"/>
    </row>
    <row r="7138" spans="2:6" x14ac:dyDescent="0.25">
      <c r="B7138" s="55"/>
      <c r="C7138" s="52"/>
      <c r="D7138" s="56"/>
      <c r="F7138"/>
    </row>
    <row r="7139" spans="2:6" x14ac:dyDescent="0.25">
      <c r="B7139" s="55"/>
      <c r="C7139" s="52"/>
      <c r="D7139" s="56"/>
      <c r="F7139"/>
    </row>
    <row r="7140" spans="2:6" x14ac:dyDescent="0.25">
      <c r="B7140" s="55"/>
      <c r="C7140" s="52"/>
      <c r="D7140" s="56"/>
      <c r="F7140"/>
    </row>
    <row r="7141" spans="2:6" x14ac:dyDescent="0.25">
      <c r="B7141" s="55"/>
      <c r="C7141" s="52"/>
      <c r="D7141" s="56"/>
      <c r="F7141"/>
    </row>
    <row r="7142" spans="2:6" x14ac:dyDescent="0.25">
      <c r="B7142" s="55"/>
      <c r="C7142" s="52"/>
      <c r="D7142" s="56"/>
      <c r="F7142"/>
    </row>
    <row r="7143" spans="2:6" x14ac:dyDescent="0.25">
      <c r="B7143" s="55"/>
      <c r="C7143" s="52"/>
      <c r="D7143" s="56"/>
      <c r="F7143"/>
    </row>
    <row r="7144" spans="2:6" x14ac:dyDescent="0.25">
      <c r="B7144" s="55"/>
      <c r="C7144" s="52"/>
      <c r="D7144" s="56"/>
      <c r="F7144"/>
    </row>
    <row r="7145" spans="2:6" x14ac:dyDescent="0.25">
      <c r="B7145" s="55"/>
      <c r="C7145" s="52"/>
      <c r="D7145" s="56"/>
      <c r="F7145"/>
    </row>
    <row r="7146" spans="2:6" x14ac:dyDescent="0.25">
      <c r="B7146" s="55"/>
      <c r="C7146" s="52"/>
      <c r="D7146" s="56"/>
      <c r="F7146"/>
    </row>
    <row r="7147" spans="2:6" x14ac:dyDescent="0.25">
      <c r="B7147" s="55"/>
      <c r="C7147" s="52"/>
      <c r="D7147" s="56"/>
      <c r="F7147"/>
    </row>
    <row r="7148" spans="2:6" x14ac:dyDescent="0.25">
      <c r="B7148" s="55"/>
      <c r="C7148" s="52"/>
      <c r="D7148" s="56"/>
      <c r="F7148"/>
    </row>
    <row r="7149" spans="2:6" x14ac:dyDescent="0.25">
      <c r="B7149" s="55"/>
      <c r="C7149" s="52"/>
      <c r="D7149" s="56"/>
      <c r="F7149"/>
    </row>
    <row r="7150" spans="2:6" x14ac:dyDescent="0.25">
      <c r="B7150" s="55"/>
      <c r="C7150" s="52"/>
      <c r="D7150" s="56"/>
      <c r="F7150"/>
    </row>
    <row r="7151" spans="2:6" x14ac:dyDescent="0.25">
      <c r="B7151" s="55"/>
      <c r="C7151" s="52"/>
      <c r="D7151" s="56"/>
      <c r="F7151"/>
    </row>
    <row r="7152" spans="2:6" x14ac:dyDescent="0.25">
      <c r="B7152" s="55"/>
      <c r="C7152" s="52"/>
      <c r="D7152" s="56"/>
      <c r="F7152"/>
    </row>
    <row r="7153" spans="2:6" x14ac:dyDescent="0.25">
      <c r="B7153" s="55"/>
      <c r="C7153" s="52"/>
      <c r="D7153" s="56"/>
      <c r="F7153"/>
    </row>
    <row r="7154" spans="2:6" x14ac:dyDescent="0.25">
      <c r="B7154" s="55"/>
      <c r="C7154" s="52"/>
      <c r="D7154" s="56"/>
      <c r="F7154"/>
    </row>
    <row r="7155" spans="2:6" x14ac:dyDescent="0.25">
      <c r="B7155" s="55"/>
      <c r="C7155" s="52"/>
      <c r="D7155" s="56"/>
      <c r="F7155"/>
    </row>
    <row r="7156" spans="2:6" x14ac:dyDescent="0.25">
      <c r="B7156" s="55"/>
      <c r="C7156" s="52"/>
      <c r="D7156" s="56"/>
      <c r="F7156"/>
    </row>
    <row r="7157" spans="2:6" x14ac:dyDescent="0.25">
      <c r="B7157" s="55"/>
      <c r="C7157" s="52"/>
      <c r="D7157" s="56"/>
      <c r="F7157"/>
    </row>
    <row r="7158" spans="2:6" x14ac:dyDescent="0.25">
      <c r="B7158" s="55"/>
      <c r="C7158" s="52"/>
      <c r="D7158" s="56"/>
      <c r="F7158"/>
    </row>
    <row r="7159" spans="2:6" x14ac:dyDescent="0.25">
      <c r="B7159" s="55"/>
      <c r="C7159" s="52"/>
      <c r="D7159" s="56"/>
      <c r="F7159"/>
    </row>
    <row r="7160" spans="2:6" x14ac:dyDescent="0.25">
      <c r="B7160" s="55"/>
      <c r="C7160" s="52"/>
      <c r="D7160" s="56"/>
      <c r="F7160"/>
    </row>
    <row r="7161" spans="2:6" x14ac:dyDescent="0.25">
      <c r="B7161" s="55"/>
      <c r="C7161" s="52"/>
      <c r="D7161" s="56"/>
      <c r="F7161"/>
    </row>
    <row r="7162" spans="2:6" x14ac:dyDescent="0.25">
      <c r="B7162" s="55"/>
      <c r="C7162" s="52"/>
      <c r="D7162" s="56"/>
      <c r="F7162"/>
    </row>
    <row r="7163" spans="2:6" x14ac:dyDescent="0.25">
      <c r="B7163" s="55"/>
      <c r="C7163" s="52"/>
      <c r="D7163" s="56"/>
      <c r="F7163"/>
    </row>
    <row r="7164" spans="2:6" x14ac:dyDescent="0.25">
      <c r="B7164" s="55"/>
      <c r="C7164" s="52"/>
      <c r="D7164" s="56"/>
      <c r="F7164"/>
    </row>
    <row r="7165" spans="2:6" x14ac:dyDescent="0.25">
      <c r="B7165" s="55"/>
      <c r="C7165" s="52"/>
      <c r="D7165" s="56"/>
      <c r="F7165"/>
    </row>
    <row r="7166" spans="2:6" x14ac:dyDescent="0.25">
      <c r="B7166" s="55"/>
      <c r="C7166" s="52"/>
      <c r="D7166" s="56"/>
      <c r="F7166"/>
    </row>
    <row r="7167" spans="2:6" x14ac:dyDescent="0.25">
      <c r="B7167" s="55"/>
      <c r="C7167" s="52"/>
      <c r="D7167" s="56"/>
      <c r="F7167"/>
    </row>
    <row r="7168" spans="2:6" x14ac:dyDescent="0.25">
      <c r="B7168" s="55"/>
      <c r="C7168" s="52"/>
      <c r="D7168" s="56"/>
      <c r="F7168"/>
    </row>
    <row r="7169" spans="2:6" x14ac:dyDescent="0.25">
      <c r="B7169" s="55"/>
      <c r="C7169" s="52"/>
      <c r="D7169" s="56"/>
      <c r="F7169"/>
    </row>
    <row r="7170" spans="2:6" x14ac:dyDescent="0.25">
      <c r="B7170" s="55"/>
      <c r="C7170" s="52"/>
      <c r="D7170" s="56"/>
      <c r="F7170"/>
    </row>
    <row r="7171" spans="2:6" x14ac:dyDescent="0.25">
      <c r="B7171" s="55"/>
      <c r="C7171" s="52"/>
      <c r="D7171" s="56"/>
      <c r="F7171"/>
    </row>
    <row r="7172" spans="2:6" x14ac:dyDescent="0.25">
      <c r="B7172" s="55"/>
      <c r="C7172" s="52"/>
      <c r="D7172" s="56"/>
      <c r="F7172"/>
    </row>
    <row r="7173" spans="2:6" x14ac:dyDescent="0.25">
      <c r="B7173" s="55"/>
      <c r="C7173" s="52"/>
      <c r="D7173" s="56"/>
      <c r="F7173"/>
    </row>
    <row r="7174" spans="2:6" x14ac:dyDescent="0.25">
      <c r="B7174" s="55"/>
      <c r="C7174" s="52"/>
      <c r="D7174" s="56"/>
      <c r="F7174"/>
    </row>
    <row r="7175" spans="2:6" x14ac:dyDescent="0.25">
      <c r="B7175" s="55"/>
      <c r="C7175" s="52"/>
      <c r="D7175" s="56"/>
      <c r="F7175"/>
    </row>
    <row r="7176" spans="2:6" x14ac:dyDescent="0.25">
      <c r="B7176" s="55"/>
      <c r="C7176" s="52"/>
      <c r="D7176" s="56"/>
      <c r="F7176"/>
    </row>
    <row r="7177" spans="2:6" x14ac:dyDescent="0.25">
      <c r="B7177" s="55"/>
      <c r="C7177" s="52"/>
      <c r="D7177" s="56"/>
      <c r="F7177"/>
    </row>
    <row r="7178" spans="2:6" x14ac:dyDescent="0.25">
      <c r="B7178" s="55"/>
      <c r="C7178" s="52"/>
      <c r="D7178" s="56"/>
      <c r="F7178"/>
    </row>
    <row r="7179" spans="2:6" x14ac:dyDescent="0.25">
      <c r="B7179" s="55"/>
      <c r="C7179" s="52"/>
      <c r="D7179" s="56"/>
      <c r="F7179"/>
    </row>
    <row r="7180" spans="2:6" x14ac:dyDescent="0.25">
      <c r="B7180" s="55"/>
      <c r="C7180" s="52"/>
      <c r="D7180" s="56"/>
      <c r="F7180"/>
    </row>
    <row r="7181" spans="2:6" x14ac:dyDescent="0.25">
      <c r="B7181" s="55"/>
      <c r="C7181" s="52"/>
      <c r="D7181" s="56"/>
      <c r="F7181"/>
    </row>
    <row r="7182" spans="2:6" x14ac:dyDescent="0.25">
      <c r="B7182" s="55"/>
      <c r="C7182" s="52"/>
      <c r="D7182" s="56"/>
      <c r="F7182"/>
    </row>
    <row r="7183" spans="2:6" x14ac:dyDescent="0.25">
      <c r="B7183" s="55"/>
      <c r="C7183" s="52"/>
      <c r="D7183" s="56"/>
      <c r="F7183"/>
    </row>
    <row r="7184" spans="2:6" x14ac:dyDescent="0.25">
      <c r="B7184" s="55"/>
      <c r="C7184" s="52"/>
      <c r="D7184" s="56"/>
      <c r="F7184"/>
    </row>
    <row r="7185" spans="2:6" x14ac:dyDescent="0.25">
      <c r="B7185" s="55"/>
      <c r="C7185" s="52"/>
      <c r="D7185" s="56"/>
      <c r="F7185"/>
    </row>
    <row r="7186" spans="2:6" x14ac:dyDescent="0.25">
      <c r="B7186" s="55"/>
      <c r="C7186" s="52"/>
      <c r="D7186" s="56"/>
      <c r="F7186"/>
    </row>
    <row r="7187" spans="2:6" x14ac:dyDescent="0.25">
      <c r="B7187" s="55"/>
      <c r="C7187" s="52"/>
      <c r="D7187" s="56"/>
      <c r="F7187"/>
    </row>
    <row r="7188" spans="2:6" x14ac:dyDescent="0.25">
      <c r="B7188" s="55"/>
      <c r="C7188" s="52"/>
      <c r="D7188" s="56"/>
      <c r="F7188"/>
    </row>
    <row r="7189" spans="2:6" x14ac:dyDescent="0.25">
      <c r="B7189" s="55"/>
      <c r="C7189" s="52"/>
      <c r="D7189" s="56"/>
      <c r="F7189"/>
    </row>
    <row r="7190" spans="2:6" x14ac:dyDescent="0.25">
      <c r="B7190" s="55"/>
      <c r="C7190" s="52"/>
      <c r="D7190" s="56"/>
      <c r="F7190"/>
    </row>
    <row r="7191" spans="2:6" x14ac:dyDescent="0.25">
      <c r="B7191" s="55"/>
      <c r="C7191" s="52"/>
      <c r="D7191" s="56"/>
      <c r="F7191"/>
    </row>
    <row r="7192" spans="2:6" x14ac:dyDescent="0.25">
      <c r="B7192" s="55"/>
      <c r="C7192" s="52"/>
      <c r="D7192" s="56"/>
      <c r="F7192"/>
    </row>
    <row r="7193" spans="2:6" x14ac:dyDescent="0.25">
      <c r="B7193" s="55"/>
      <c r="C7193" s="52"/>
      <c r="D7193" s="56"/>
      <c r="F7193"/>
    </row>
    <row r="7194" spans="2:6" x14ac:dyDescent="0.25">
      <c r="B7194" s="55"/>
      <c r="C7194" s="52"/>
      <c r="D7194" s="56"/>
      <c r="F7194"/>
    </row>
    <row r="7195" spans="2:6" x14ac:dyDescent="0.25">
      <c r="B7195" s="55"/>
      <c r="C7195" s="52"/>
      <c r="D7195" s="56"/>
      <c r="F7195"/>
    </row>
    <row r="7196" spans="2:6" x14ac:dyDescent="0.25">
      <c r="B7196" s="55"/>
      <c r="C7196" s="52"/>
      <c r="D7196" s="56"/>
      <c r="F7196"/>
    </row>
    <row r="7197" spans="2:6" x14ac:dyDescent="0.25">
      <c r="B7197" s="55"/>
      <c r="C7197" s="52"/>
      <c r="D7197" s="56"/>
      <c r="F7197"/>
    </row>
    <row r="7198" spans="2:6" x14ac:dyDescent="0.25">
      <c r="B7198" s="55"/>
      <c r="C7198" s="52"/>
      <c r="D7198" s="56"/>
      <c r="F7198"/>
    </row>
    <row r="7199" spans="2:6" x14ac:dyDescent="0.25">
      <c r="B7199" s="55"/>
      <c r="C7199" s="52"/>
      <c r="D7199" s="56"/>
      <c r="F7199"/>
    </row>
    <row r="7200" spans="2:6" x14ac:dyDescent="0.25">
      <c r="B7200" s="55"/>
      <c r="C7200" s="52"/>
      <c r="D7200" s="56"/>
      <c r="F7200"/>
    </row>
    <row r="7201" spans="2:6" x14ac:dyDescent="0.25">
      <c r="B7201" s="55"/>
      <c r="C7201" s="52"/>
      <c r="D7201" s="56"/>
      <c r="F7201"/>
    </row>
    <row r="7202" spans="2:6" x14ac:dyDescent="0.25">
      <c r="B7202" s="55"/>
      <c r="C7202" s="52"/>
      <c r="D7202" s="56"/>
      <c r="F7202"/>
    </row>
    <row r="7203" spans="2:6" x14ac:dyDescent="0.25">
      <c r="B7203" s="55"/>
      <c r="C7203" s="52"/>
      <c r="D7203" s="56"/>
      <c r="F7203"/>
    </row>
    <row r="7204" spans="2:6" x14ac:dyDescent="0.25">
      <c r="B7204" s="55"/>
      <c r="C7204" s="52"/>
      <c r="D7204" s="56"/>
      <c r="F7204"/>
    </row>
    <row r="7205" spans="2:6" x14ac:dyDescent="0.25">
      <c r="B7205" s="55"/>
      <c r="C7205" s="52"/>
      <c r="D7205" s="56"/>
      <c r="F7205"/>
    </row>
    <row r="7206" spans="2:6" x14ac:dyDescent="0.25">
      <c r="B7206" s="55"/>
      <c r="C7206" s="52"/>
      <c r="D7206" s="56"/>
      <c r="F7206"/>
    </row>
    <row r="7207" spans="2:6" x14ac:dyDescent="0.25">
      <c r="B7207" s="55"/>
      <c r="C7207" s="52"/>
      <c r="D7207" s="56"/>
      <c r="F7207"/>
    </row>
    <row r="7208" spans="2:6" x14ac:dyDescent="0.25">
      <c r="B7208" s="55"/>
      <c r="C7208" s="52"/>
      <c r="D7208" s="56"/>
      <c r="F7208"/>
    </row>
    <row r="7209" spans="2:6" x14ac:dyDescent="0.25">
      <c r="B7209" s="55"/>
      <c r="C7209" s="52"/>
      <c r="D7209" s="56"/>
      <c r="F7209"/>
    </row>
    <row r="7210" spans="2:6" x14ac:dyDescent="0.25">
      <c r="B7210" s="55"/>
      <c r="C7210" s="52"/>
      <c r="D7210" s="56"/>
      <c r="F7210"/>
    </row>
    <row r="7211" spans="2:6" x14ac:dyDescent="0.25">
      <c r="B7211" s="55"/>
      <c r="C7211" s="52"/>
      <c r="D7211" s="56"/>
      <c r="F7211"/>
    </row>
    <row r="7212" spans="2:6" x14ac:dyDescent="0.25">
      <c r="B7212" s="55"/>
      <c r="C7212" s="52"/>
      <c r="D7212" s="56"/>
      <c r="F7212"/>
    </row>
    <row r="7213" spans="2:6" x14ac:dyDescent="0.25">
      <c r="B7213" s="55"/>
      <c r="C7213" s="52"/>
      <c r="D7213" s="56"/>
      <c r="F7213"/>
    </row>
    <row r="7214" spans="2:6" x14ac:dyDescent="0.25">
      <c r="B7214" s="55"/>
      <c r="C7214" s="52"/>
      <c r="D7214" s="56"/>
      <c r="F7214"/>
    </row>
    <row r="7215" spans="2:6" x14ac:dyDescent="0.25">
      <c r="B7215" s="55"/>
      <c r="C7215" s="52"/>
      <c r="D7215" s="56"/>
      <c r="F7215"/>
    </row>
    <row r="7216" spans="2:6" x14ac:dyDescent="0.25">
      <c r="B7216" s="55"/>
      <c r="C7216" s="52"/>
      <c r="D7216" s="56"/>
      <c r="F7216"/>
    </row>
    <row r="7217" spans="2:6" x14ac:dyDescent="0.25">
      <c r="B7217" s="55"/>
      <c r="C7217" s="52"/>
      <c r="D7217" s="56"/>
      <c r="F7217"/>
    </row>
    <row r="7218" spans="2:6" x14ac:dyDescent="0.25">
      <c r="B7218" s="55"/>
      <c r="C7218" s="52"/>
      <c r="D7218" s="56"/>
      <c r="F7218"/>
    </row>
    <row r="7219" spans="2:6" x14ac:dyDescent="0.25">
      <c r="B7219" s="55"/>
      <c r="C7219" s="52"/>
      <c r="D7219" s="56"/>
      <c r="F7219"/>
    </row>
    <row r="7220" spans="2:6" x14ac:dyDescent="0.25">
      <c r="B7220" s="55"/>
      <c r="C7220" s="52"/>
      <c r="D7220" s="56"/>
      <c r="F7220"/>
    </row>
    <row r="7221" spans="2:6" x14ac:dyDescent="0.25">
      <c r="B7221" s="55"/>
      <c r="C7221" s="52"/>
      <c r="D7221" s="56"/>
      <c r="F7221"/>
    </row>
    <row r="7222" spans="2:6" x14ac:dyDescent="0.25">
      <c r="B7222" s="55"/>
      <c r="C7222" s="52"/>
      <c r="D7222" s="56"/>
      <c r="F7222"/>
    </row>
    <row r="7223" spans="2:6" x14ac:dyDescent="0.25">
      <c r="B7223" s="55"/>
      <c r="C7223" s="52"/>
      <c r="D7223" s="56"/>
      <c r="F7223"/>
    </row>
    <row r="7224" spans="2:6" x14ac:dyDescent="0.25">
      <c r="B7224" s="55"/>
      <c r="C7224" s="52"/>
      <c r="D7224" s="56"/>
      <c r="F7224"/>
    </row>
    <row r="7225" spans="2:6" x14ac:dyDescent="0.25">
      <c r="B7225" s="55"/>
      <c r="C7225" s="52"/>
      <c r="D7225" s="56"/>
      <c r="F7225"/>
    </row>
    <row r="7226" spans="2:6" x14ac:dyDescent="0.25">
      <c r="B7226" s="55"/>
      <c r="C7226" s="52"/>
      <c r="D7226" s="56"/>
      <c r="F7226"/>
    </row>
    <row r="7227" spans="2:6" x14ac:dyDescent="0.25">
      <c r="B7227" s="55"/>
      <c r="C7227" s="52"/>
      <c r="D7227" s="56"/>
      <c r="F7227"/>
    </row>
    <row r="7228" spans="2:6" x14ac:dyDescent="0.25">
      <c r="B7228" s="55"/>
      <c r="C7228" s="52"/>
      <c r="D7228" s="56"/>
      <c r="F7228"/>
    </row>
    <row r="7229" spans="2:6" x14ac:dyDescent="0.25">
      <c r="B7229" s="55"/>
      <c r="C7229" s="52"/>
      <c r="D7229" s="56"/>
      <c r="F7229"/>
    </row>
    <row r="7230" spans="2:6" x14ac:dyDescent="0.25">
      <c r="B7230" s="55"/>
      <c r="C7230" s="52"/>
      <c r="D7230" s="56"/>
      <c r="F7230"/>
    </row>
    <row r="7231" spans="2:6" x14ac:dyDescent="0.25">
      <c r="B7231" s="55"/>
      <c r="C7231" s="52"/>
      <c r="D7231" s="56"/>
      <c r="F7231"/>
    </row>
    <row r="7232" spans="2:6" x14ac:dyDescent="0.25">
      <c r="B7232" s="55"/>
      <c r="C7232" s="52"/>
      <c r="D7232" s="56"/>
      <c r="F7232"/>
    </row>
    <row r="7233" spans="2:6" x14ac:dyDescent="0.25">
      <c r="B7233" s="55"/>
      <c r="C7233" s="52"/>
      <c r="D7233" s="56"/>
      <c r="F7233"/>
    </row>
    <row r="7234" spans="2:6" x14ac:dyDescent="0.25">
      <c r="B7234" s="55"/>
      <c r="C7234" s="52"/>
      <c r="D7234" s="56"/>
      <c r="F7234"/>
    </row>
    <row r="7235" spans="2:6" x14ac:dyDescent="0.25">
      <c r="B7235" s="55"/>
      <c r="C7235" s="52"/>
      <c r="D7235" s="56"/>
      <c r="F7235"/>
    </row>
    <row r="7236" spans="2:6" x14ac:dyDescent="0.25">
      <c r="B7236" s="55"/>
      <c r="C7236" s="52"/>
      <c r="D7236" s="56"/>
      <c r="F7236"/>
    </row>
    <row r="7237" spans="2:6" x14ac:dyDescent="0.25">
      <c r="B7237" s="55"/>
      <c r="C7237" s="52"/>
      <c r="D7237" s="56"/>
      <c r="F7237"/>
    </row>
    <row r="7238" spans="2:6" x14ac:dyDescent="0.25">
      <c r="B7238" s="55"/>
      <c r="C7238" s="52"/>
      <c r="D7238" s="56"/>
      <c r="F7238"/>
    </row>
    <row r="7239" spans="2:6" x14ac:dyDescent="0.25">
      <c r="B7239" s="55"/>
      <c r="C7239" s="52"/>
      <c r="D7239" s="56"/>
      <c r="F7239"/>
    </row>
    <row r="7240" spans="2:6" x14ac:dyDescent="0.25">
      <c r="B7240" s="55"/>
      <c r="C7240" s="52"/>
      <c r="D7240" s="56"/>
      <c r="F7240"/>
    </row>
    <row r="7241" spans="2:6" x14ac:dyDescent="0.25">
      <c r="B7241" s="55"/>
      <c r="C7241" s="52"/>
      <c r="D7241" s="56"/>
      <c r="F7241"/>
    </row>
    <row r="7242" spans="2:6" x14ac:dyDescent="0.25">
      <c r="B7242" s="55"/>
      <c r="C7242" s="52"/>
      <c r="D7242" s="56"/>
      <c r="F7242"/>
    </row>
    <row r="7243" spans="2:6" x14ac:dyDescent="0.25">
      <c r="B7243" s="55"/>
      <c r="C7243" s="52"/>
      <c r="D7243" s="56"/>
      <c r="F7243"/>
    </row>
    <row r="7244" spans="2:6" x14ac:dyDescent="0.25">
      <c r="B7244" s="55"/>
      <c r="C7244" s="52"/>
      <c r="D7244" s="56"/>
      <c r="F7244"/>
    </row>
    <row r="7245" spans="2:6" x14ac:dyDescent="0.25">
      <c r="B7245" s="55"/>
      <c r="C7245" s="52"/>
      <c r="D7245" s="56"/>
      <c r="F7245"/>
    </row>
    <row r="7246" spans="2:6" x14ac:dyDescent="0.25">
      <c r="B7246" s="55"/>
      <c r="C7246" s="52"/>
      <c r="D7246" s="56"/>
      <c r="F7246"/>
    </row>
    <row r="7247" spans="2:6" x14ac:dyDescent="0.25">
      <c r="B7247" s="55"/>
      <c r="C7247" s="52"/>
      <c r="D7247" s="56"/>
      <c r="F7247"/>
    </row>
    <row r="7248" spans="2:6" x14ac:dyDescent="0.25">
      <c r="B7248" s="55"/>
      <c r="C7248" s="52"/>
      <c r="D7248" s="56"/>
      <c r="F7248"/>
    </row>
    <row r="7249" spans="2:6" x14ac:dyDescent="0.25">
      <c r="B7249" s="55"/>
      <c r="C7249" s="52"/>
      <c r="D7249" s="56"/>
      <c r="F7249"/>
    </row>
    <row r="7250" spans="2:6" x14ac:dyDescent="0.25">
      <c r="B7250" s="55"/>
      <c r="C7250" s="52"/>
      <c r="D7250" s="56"/>
      <c r="F7250"/>
    </row>
    <row r="7251" spans="2:6" x14ac:dyDescent="0.25">
      <c r="B7251" s="55"/>
      <c r="C7251" s="52"/>
      <c r="D7251" s="56"/>
      <c r="F7251"/>
    </row>
    <row r="7252" spans="2:6" x14ac:dyDescent="0.25">
      <c r="B7252" s="55"/>
      <c r="C7252" s="52"/>
      <c r="D7252" s="56"/>
      <c r="F7252"/>
    </row>
    <row r="7253" spans="2:6" x14ac:dyDescent="0.25">
      <c r="B7253" s="55"/>
      <c r="C7253" s="52"/>
      <c r="D7253" s="56"/>
      <c r="F7253"/>
    </row>
    <row r="7254" spans="2:6" x14ac:dyDescent="0.25">
      <c r="B7254" s="55"/>
      <c r="C7254" s="52"/>
      <c r="D7254" s="56"/>
      <c r="F7254"/>
    </row>
    <row r="7255" spans="2:6" x14ac:dyDescent="0.25">
      <c r="B7255" s="55"/>
      <c r="C7255" s="52"/>
      <c r="D7255" s="56"/>
      <c r="F7255"/>
    </row>
    <row r="7256" spans="2:6" x14ac:dyDescent="0.25">
      <c r="B7256" s="55"/>
      <c r="C7256" s="52"/>
      <c r="D7256" s="56"/>
      <c r="F7256"/>
    </row>
    <row r="7257" spans="2:6" x14ac:dyDescent="0.25">
      <c r="B7257" s="55"/>
      <c r="C7257" s="52"/>
      <c r="D7257" s="56"/>
      <c r="F7257"/>
    </row>
    <row r="7258" spans="2:6" x14ac:dyDescent="0.25">
      <c r="B7258" s="55"/>
      <c r="C7258" s="52"/>
      <c r="D7258" s="56"/>
      <c r="F7258"/>
    </row>
    <row r="7259" spans="2:6" x14ac:dyDescent="0.25">
      <c r="B7259" s="55"/>
      <c r="C7259" s="52"/>
      <c r="D7259" s="56"/>
      <c r="F7259"/>
    </row>
    <row r="7260" spans="2:6" x14ac:dyDescent="0.25">
      <c r="B7260" s="55"/>
      <c r="C7260" s="52"/>
      <c r="D7260" s="56"/>
      <c r="F7260"/>
    </row>
    <row r="7261" spans="2:6" x14ac:dyDescent="0.25">
      <c r="B7261" s="55"/>
      <c r="C7261" s="52"/>
      <c r="D7261" s="56"/>
      <c r="F7261"/>
    </row>
    <row r="7262" spans="2:6" x14ac:dyDescent="0.25">
      <c r="B7262" s="55"/>
      <c r="C7262" s="52"/>
      <c r="D7262" s="56"/>
      <c r="F7262"/>
    </row>
    <row r="7263" spans="2:6" x14ac:dyDescent="0.25">
      <c r="B7263" s="55"/>
      <c r="C7263" s="52"/>
      <c r="D7263" s="56"/>
      <c r="F7263"/>
    </row>
    <row r="7264" spans="2:6" x14ac:dyDescent="0.25">
      <c r="B7264" s="55"/>
      <c r="C7264" s="52"/>
      <c r="D7264" s="56"/>
      <c r="F7264"/>
    </row>
    <row r="7265" spans="2:6" x14ac:dyDescent="0.25">
      <c r="B7265" s="55"/>
      <c r="C7265" s="52"/>
      <c r="D7265" s="56"/>
      <c r="F7265"/>
    </row>
    <row r="7266" spans="2:6" x14ac:dyDescent="0.25">
      <c r="B7266" s="55"/>
      <c r="C7266" s="52"/>
      <c r="D7266" s="56"/>
      <c r="F7266"/>
    </row>
    <row r="7267" spans="2:6" x14ac:dyDescent="0.25">
      <c r="B7267" s="55"/>
      <c r="C7267" s="52"/>
      <c r="D7267" s="56"/>
      <c r="F7267"/>
    </row>
    <row r="7268" spans="2:6" x14ac:dyDescent="0.25">
      <c r="B7268" s="55"/>
      <c r="C7268" s="52"/>
      <c r="D7268" s="56"/>
      <c r="F7268"/>
    </row>
    <row r="7269" spans="2:6" x14ac:dyDescent="0.25">
      <c r="B7269" s="55"/>
      <c r="C7269" s="52"/>
      <c r="D7269" s="56"/>
      <c r="F7269"/>
    </row>
    <row r="7270" spans="2:6" x14ac:dyDescent="0.25">
      <c r="B7270" s="55"/>
      <c r="C7270" s="52"/>
      <c r="D7270" s="56"/>
      <c r="F7270"/>
    </row>
    <row r="7271" spans="2:6" x14ac:dyDescent="0.25">
      <c r="B7271" s="55"/>
      <c r="C7271" s="52"/>
      <c r="D7271" s="56"/>
      <c r="F7271"/>
    </row>
    <row r="7272" spans="2:6" x14ac:dyDescent="0.25">
      <c r="B7272" s="55"/>
      <c r="C7272" s="52"/>
      <c r="D7272" s="56"/>
      <c r="F7272"/>
    </row>
    <row r="7273" spans="2:6" x14ac:dyDescent="0.25">
      <c r="B7273" s="55"/>
      <c r="C7273" s="52"/>
      <c r="D7273" s="56"/>
      <c r="F7273"/>
    </row>
    <row r="7274" spans="2:6" x14ac:dyDescent="0.25">
      <c r="B7274" s="55"/>
      <c r="C7274" s="52"/>
      <c r="D7274" s="56"/>
      <c r="F7274"/>
    </row>
    <row r="7275" spans="2:6" x14ac:dyDescent="0.25">
      <c r="B7275" s="55"/>
      <c r="C7275" s="52"/>
      <c r="D7275" s="56"/>
      <c r="F7275"/>
    </row>
    <row r="7276" spans="2:6" x14ac:dyDescent="0.25">
      <c r="B7276" s="55"/>
      <c r="C7276" s="52"/>
      <c r="D7276" s="56"/>
      <c r="F7276"/>
    </row>
    <row r="7277" spans="2:6" x14ac:dyDescent="0.25">
      <c r="B7277" s="55"/>
      <c r="C7277" s="52"/>
      <c r="D7277" s="56"/>
      <c r="F7277"/>
    </row>
    <row r="7278" spans="2:6" x14ac:dyDescent="0.25">
      <c r="B7278" s="55"/>
      <c r="C7278" s="52"/>
      <c r="D7278" s="56"/>
      <c r="F7278"/>
    </row>
    <row r="7279" spans="2:6" x14ac:dyDescent="0.25">
      <c r="B7279" s="55"/>
      <c r="C7279" s="52"/>
      <c r="D7279" s="56"/>
      <c r="F7279"/>
    </row>
    <row r="7280" spans="2:6" x14ac:dyDescent="0.25">
      <c r="B7280" s="55"/>
      <c r="C7280" s="52"/>
      <c r="D7280" s="56"/>
      <c r="F7280"/>
    </row>
    <row r="7281" spans="2:6" x14ac:dyDescent="0.25">
      <c r="B7281" s="55"/>
      <c r="C7281" s="52"/>
      <c r="D7281" s="56"/>
      <c r="F7281"/>
    </row>
    <row r="7282" spans="2:6" x14ac:dyDescent="0.25">
      <c r="B7282" s="55"/>
      <c r="C7282" s="52"/>
      <c r="D7282" s="56"/>
      <c r="F7282"/>
    </row>
    <row r="7283" spans="2:6" x14ac:dyDescent="0.25">
      <c r="B7283" s="55"/>
      <c r="C7283" s="52"/>
      <c r="D7283" s="56"/>
      <c r="F7283"/>
    </row>
    <row r="7284" spans="2:6" x14ac:dyDescent="0.25">
      <c r="B7284" s="55"/>
      <c r="C7284" s="52"/>
      <c r="D7284" s="56"/>
      <c r="F7284"/>
    </row>
    <row r="7285" spans="2:6" x14ac:dyDescent="0.25">
      <c r="B7285" s="55"/>
      <c r="C7285" s="52"/>
      <c r="D7285" s="56"/>
      <c r="F7285"/>
    </row>
    <row r="7286" spans="2:6" x14ac:dyDescent="0.25">
      <c r="B7286" s="55"/>
      <c r="C7286" s="52"/>
      <c r="D7286" s="56"/>
      <c r="F7286"/>
    </row>
    <row r="7287" spans="2:6" x14ac:dyDescent="0.25">
      <c r="B7287" s="55"/>
      <c r="C7287" s="52"/>
      <c r="D7287" s="56"/>
      <c r="F7287"/>
    </row>
    <row r="7288" spans="2:6" x14ac:dyDescent="0.25">
      <c r="B7288" s="55"/>
      <c r="C7288" s="52"/>
      <c r="D7288" s="56"/>
      <c r="F7288"/>
    </row>
    <row r="7289" spans="2:6" x14ac:dyDescent="0.25">
      <c r="B7289" s="55"/>
      <c r="C7289" s="52"/>
      <c r="D7289" s="56"/>
      <c r="F7289"/>
    </row>
    <row r="7290" spans="2:6" x14ac:dyDescent="0.25">
      <c r="B7290" s="55"/>
      <c r="C7290" s="52"/>
      <c r="D7290" s="56"/>
      <c r="F7290"/>
    </row>
    <row r="7291" spans="2:6" x14ac:dyDescent="0.25">
      <c r="B7291" s="55"/>
      <c r="C7291" s="52"/>
      <c r="D7291" s="56"/>
      <c r="F7291"/>
    </row>
    <row r="7292" spans="2:6" x14ac:dyDescent="0.25">
      <c r="B7292" s="55"/>
      <c r="C7292" s="52"/>
      <c r="D7292" s="56"/>
      <c r="F7292"/>
    </row>
    <row r="7293" spans="2:6" x14ac:dyDescent="0.25">
      <c r="B7293" s="55"/>
      <c r="C7293" s="52"/>
      <c r="D7293" s="56"/>
      <c r="F7293"/>
    </row>
    <row r="7294" spans="2:6" x14ac:dyDescent="0.25">
      <c r="B7294" s="55"/>
      <c r="C7294" s="52"/>
      <c r="D7294" s="56"/>
      <c r="F7294"/>
    </row>
    <row r="7295" spans="2:6" x14ac:dyDescent="0.25">
      <c r="B7295" s="55"/>
      <c r="C7295" s="52"/>
      <c r="D7295" s="56"/>
      <c r="F7295"/>
    </row>
    <row r="7296" spans="2:6" x14ac:dyDescent="0.25">
      <c r="B7296" s="55"/>
      <c r="C7296" s="52"/>
      <c r="D7296" s="56"/>
      <c r="F7296"/>
    </row>
    <row r="7297" spans="2:6" x14ac:dyDescent="0.25">
      <c r="B7297" s="55"/>
      <c r="C7297" s="52"/>
      <c r="D7297" s="56"/>
      <c r="F7297"/>
    </row>
    <row r="7298" spans="2:6" x14ac:dyDescent="0.25">
      <c r="B7298" s="55"/>
      <c r="C7298" s="52"/>
      <c r="D7298" s="56"/>
      <c r="F7298"/>
    </row>
    <row r="7299" spans="2:6" x14ac:dyDescent="0.25">
      <c r="B7299" s="55"/>
      <c r="C7299" s="52"/>
      <c r="D7299" s="56"/>
      <c r="F7299"/>
    </row>
    <row r="7300" spans="2:6" x14ac:dyDescent="0.25">
      <c r="B7300" s="55"/>
      <c r="C7300" s="52"/>
      <c r="D7300" s="56"/>
      <c r="F7300"/>
    </row>
    <row r="7301" spans="2:6" x14ac:dyDescent="0.25">
      <c r="B7301" s="55"/>
      <c r="C7301" s="52"/>
      <c r="D7301" s="56"/>
      <c r="F7301"/>
    </row>
    <row r="7302" spans="2:6" x14ac:dyDescent="0.25">
      <c r="B7302" s="55"/>
      <c r="C7302" s="52"/>
      <c r="D7302" s="56"/>
      <c r="F7302"/>
    </row>
    <row r="7303" spans="2:6" x14ac:dyDescent="0.25">
      <c r="B7303" s="55"/>
      <c r="C7303" s="52"/>
      <c r="D7303" s="56"/>
      <c r="F7303"/>
    </row>
    <row r="7304" spans="2:6" x14ac:dyDescent="0.25">
      <c r="B7304" s="55"/>
      <c r="C7304" s="52"/>
      <c r="D7304" s="56"/>
      <c r="F7304"/>
    </row>
    <row r="7305" spans="2:6" x14ac:dyDescent="0.25">
      <c r="B7305" s="55"/>
      <c r="C7305" s="52"/>
      <c r="D7305" s="56"/>
      <c r="F7305"/>
    </row>
    <row r="7306" spans="2:6" x14ac:dyDescent="0.25">
      <c r="B7306" s="55"/>
      <c r="C7306" s="52"/>
      <c r="D7306" s="56"/>
      <c r="F7306"/>
    </row>
    <row r="7307" spans="2:6" x14ac:dyDescent="0.25">
      <c r="B7307" s="55"/>
      <c r="C7307" s="52"/>
      <c r="D7307" s="56"/>
      <c r="F7307"/>
    </row>
    <row r="7308" spans="2:6" x14ac:dyDescent="0.25">
      <c r="B7308" s="55"/>
      <c r="C7308" s="52"/>
      <c r="D7308" s="56"/>
      <c r="F7308"/>
    </row>
    <row r="7309" spans="2:6" x14ac:dyDescent="0.25">
      <c r="B7309" s="55"/>
      <c r="C7309" s="52"/>
      <c r="D7309" s="56"/>
      <c r="F7309"/>
    </row>
    <row r="7310" spans="2:6" x14ac:dyDescent="0.25">
      <c r="B7310" s="55"/>
      <c r="C7310" s="52"/>
      <c r="D7310" s="56"/>
      <c r="F7310"/>
    </row>
    <row r="7311" spans="2:6" x14ac:dyDescent="0.25">
      <c r="B7311" s="55"/>
      <c r="C7311" s="52"/>
      <c r="D7311" s="56"/>
      <c r="F7311"/>
    </row>
    <row r="7312" spans="2:6" x14ac:dyDescent="0.25">
      <c r="B7312" s="55"/>
      <c r="C7312" s="52"/>
      <c r="D7312" s="56"/>
      <c r="F7312"/>
    </row>
    <row r="7313" spans="2:6" x14ac:dyDescent="0.25">
      <c r="B7313" s="55"/>
      <c r="C7313" s="52"/>
      <c r="D7313" s="56"/>
      <c r="F7313"/>
    </row>
    <row r="7314" spans="2:6" x14ac:dyDescent="0.25">
      <c r="B7314" s="55"/>
      <c r="C7314" s="52"/>
      <c r="D7314" s="56"/>
      <c r="F7314"/>
    </row>
    <row r="7315" spans="2:6" x14ac:dyDescent="0.25">
      <c r="B7315" s="55"/>
      <c r="C7315" s="52"/>
      <c r="D7315" s="56"/>
      <c r="F7315"/>
    </row>
    <row r="7316" spans="2:6" x14ac:dyDescent="0.25">
      <c r="B7316" s="55"/>
      <c r="C7316" s="52"/>
      <c r="D7316" s="56"/>
      <c r="F7316"/>
    </row>
    <row r="7317" spans="2:6" x14ac:dyDescent="0.25">
      <c r="B7317" s="55"/>
      <c r="C7317" s="52"/>
      <c r="D7317" s="56"/>
      <c r="F7317"/>
    </row>
    <row r="7318" spans="2:6" x14ac:dyDescent="0.25">
      <c r="B7318" s="55"/>
      <c r="C7318" s="52"/>
      <c r="D7318" s="56"/>
      <c r="F7318"/>
    </row>
    <row r="7319" spans="2:6" x14ac:dyDescent="0.25">
      <c r="B7319" s="55"/>
      <c r="C7319" s="52"/>
      <c r="D7319" s="56"/>
      <c r="F7319"/>
    </row>
    <row r="7320" spans="2:6" x14ac:dyDescent="0.25">
      <c r="B7320" s="55"/>
      <c r="C7320" s="52"/>
      <c r="D7320" s="56"/>
      <c r="F7320"/>
    </row>
    <row r="7321" spans="2:6" x14ac:dyDescent="0.25">
      <c r="B7321" s="55"/>
      <c r="C7321" s="52"/>
      <c r="D7321" s="56"/>
      <c r="F7321"/>
    </row>
    <row r="7322" spans="2:6" x14ac:dyDescent="0.25">
      <c r="B7322" s="55"/>
      <c r="C7322" s="52"/>
      <c r="D7322" s="56"/>
      <c r="F7322"/>
    </row>
    <row r="7323" spans="2:6" x14ac:dyDescent="0.25">
      <c r="B7323" s="55"/>
      <c r="C7323" s="52"/>
      <c r="D7323" s="56"/>
      <c r="F7323"/>
    </row>
    <row r="7324" spans="2:6" x14ac:dyDescent="0.25">
      <c r="B7324" s="55"/>
      <c r="C7324" s="52"/>
      <c r="D7324" s="56"/>
      <c r="F7324"/>
    </row>
    <row r="7325" spans="2:6" x14ac:dyDescent="0.25">
      <c r="B7325" s="55"/>
      <c r="C7325" s="52"/>
      <c r="D7325" s="56"/>
      <c r="F7325"/>
    </row>
    <row r="7326" spans="2:6" x14ac:dyDescent="0.25">
      <c r="B7326" s="55"/>
      <c r="C7326" s="52"/>
      <c r="D7326" s="56"/>
      <c r="F7326"/>
    </row>
    <row r="7327" spans="2:6" x14ac:dyDescent="0.25">
      <c r="B7327" s="55"/>
      <c r="C7327" s="52"/>
      <c r="D7327" s="56"/>
      <c r="F7327"/>
    </row>
    <row r="7328" spans="2:6" x14ac:dyDescent="0.25">
      <c r="B7328" s="55"/>
      <c r="C7328" s="52"/>
      <c r="D7328" s="56"/>
      <c r="F7328"/>
    </row>
    <row r="7329" spans="2:6" x14ac:dyDescent="0.25">
      <c r="B7329" s="55"/>
      <c r="C7329" s="52"/>
      <c r="D7329" s="56"/>
      <c r="F7329"/>
    </row>
    <row r="7330" spans="2:6" x14ac:dyDescent="0.25">
      <c r="B7330" s="55"/>
      <c r="C7330" s="52"/>
      <c r="D7330" s="56"/>
      <c r="F7330"/>
    </row>
    <row r="7331" spans="2:6" x14ac:dyDescent="0.25">
      <c r="B7331" s="55"/>
      <c r="C7331" s="52"/>
      <c r="D7331" s="56"/>
      <c r="F7331"/>
    </row>
    <row r="7332" spans="2:6" x14ac:dyDescent="0.25">
      <c r="B7332" s="55"/>
      <c r="C7332" s="52"/>
      <c r="D7332" s="56"/>
      <c r="F7332"/>
    </row>
    <row r="7333" spans="2:6" x14ac:dyDescent="0.25">
      <c r="B7333" s="55"/>
      <c r="C7333" s="52"/>
      <c r="D7333" s="56"/>
      <c r="F7333"/>
    </row>
    <row r="7334" spans="2:6" x14ac:dyDescent="0.25">
      <c r="B7334" s="55"/>
      <c r="C7334" s="52"/>
      <c r="D7334" s="56"/>
      <c r="F7334"/>
    </row>
    <row r="7335" spans="2:6" x14ac:dyDescent="0.25">
      <c r="B7335" s="55"/>
      <c r="C7335" s="52"/>
      <c r="D7335" s="56"/>
      <c r="F7335"/>
    </row>
    <row r="7336" spans="2:6" x14ac:dyDescent="0.25">
      <c r="B7336" s="55"/>
      <c r="C7336" s="52"/>
      <c r="D7336" s="56"/>
      <c r="F7336"/>
    </row>
    <row r="7337" spans="2:6" x14ac:dyDescent="0.25">
      <c r="B7337" s="55"/>
      <c r="C7337" s="52"/>
      <c r="D7337" s="56"/>
      <c r="F7337"/>
    </row>
    <row r="7338" spans="2:6" x14ac:dyDescent="0.25">
      <c r="B7338" s="55"/>
      <c r="C7338" s="52"/>
      <c r="D7338" s="56"/>
      <c r="F7338"/>
    </row>
    <row r="7339" spans="2:6" x14ac:dyDescent="0.25">
      <c r="B7339" s="55"/>
      <c r="C7339" s="52"/>
      <c r="D7339" s="56"/>
      <c r="F7339"/>
    </row>
    <row r="7340" spans="2:6" x14ac:dyDescent="0.25">
      <c r="B7340" s="55"/>
      <c r="C7340" s="52"/>
      <c r="D7340" s="56"/>
      <c r="F7340"/>
    </row>
    <row r="7341" spans="2:6" x14ac:dyDescent="0.25">
      <c r="B7341" s="55"/>
      <c r="C7341" s="52"/>
      <c r="D7341" s="56"/>
      <c r="F7341"/>
    </row>
    <row r="7342" spans="2:6" x14ac:dyDescent="0.25">
      <c r="B7342" s="55"/>
      <c r="C7342" s="52"/>
      <c r="D7342" s="56"/>
      <c r="F7342"/>
    </row>
    <row r="7343" spans="2:6" x14ac:dyDescent="0.25">
      <c r="B7343" s="55"/>
      <c r="C7343" s="52"/>
      <c r="D7343" s="56"/>
      <c r="F7343"/>
    </row>
    <row r="7344" spans="2:6" x14ac:dyDescent="0.25">
      <c r="B7344" s="55"/>
      <c r="C7344" s="52"/>
      <c r="D7344" s="56"/>
      <c r="F7344"/>
    </row>
    <row r="7345" spans="2:6" x14ac:dyDescent="0.25">
      <c r="B7345" s="55"/>
      <c r="C7345" s="52"/>
      <c r="D7345" s="56"/>
      <c r="F7345"/>
    </row>
    <row r="7346" spans="2:6" x14ac:dyDescent="0.25">
      <c r="B7346" s="55"/>
      <c r="C7346" s="52"/>
      <c r="D7346" s="56"/>
      <c r="F7346"/>
    </row>
    <row r="7347" spans="2:6" x14ac:dyDescent="0.25">
      <c r="B7347" s="55"/>
      <c r="C7347" s="52"/>
      <c r="D7347" s="56"/>
      <c r="F7347"/>
    </row>
    <row r="7348" spans="2:6" x14ac:dyDescent="0.25">
      <c r="B7348" s="55"/>
      <c r="C7348" s="52"/>
      <c r="D7348" s="56"/>
      <c r="F7348"/>
    </row>
    <row r="7349" spans="2:6" x14ac:dyDescent="0.25">
      <c r="B7349" s="55"/>
      <c r="C7349" s="52"/>
      <c r="D7349" s="56"/>
      <c r="F7349"/>
    </row>
    <row r="7350" spans="2:6" x14ac:dyDescent="0.25">
      <c r="B7350" s="55"/>
      <c r="C7350" s="52"/>
      <c r="D7350" s="56"/>
      <c r="F7350"/>
    </row>
    <row r="7351" spans="2:6" x14ac:dyDescent="0.25">
      <c r="B7351" s="55"/>
      <c r="C7351" s="52"/>
      <c r="D7351" s="56"/>
      <c r="F7351"/>
    </row>
    <row r="7352" spans="2:6" x14ac:dyDescent="0.25">
      <c r="B7352" s="55"/>
      <c r="C7352" s="52"/>
      <c r="D7352" s="56"/>
      <c r="F7352"/>
    </row>
    <row r="7353" spans="2:6" x14ac:dyDescent="0.25">
      <c r="B7353" s="55"/>
      <c r="C7353" s="52"/>
      <c r="D7353" s="56"/>
      <c r="F7353"/>
    </row>
    <row r="7354" spans="2:6" x14ac:dyDescent="0.25">
      <c r="B7354" s="55"/>
      <c r="C7354" s="52"/>
      <c r="D7354" s="56"/>
      <c r="F7354"/>
    </row>
    <row r="7355" spans="2:6" x14ac:dyDescent="0.25">
      <c r="B7355" s="55"/>
      <c r="C7355" s="52"/>
      <c r="D7355" s="56"/>
      <c r="F7355"/>
    </row>
    <row r="7356" spans="2:6" x14ac:dyDescent="0.25">
      <c r="B7356" s="55"/>
      <c r="C7356" s="52"/>
      <c r="D7356" s="56"/>
      <c r="F7356"/>
    </row>
    <row r="7357" spans="2:6" x14ac:dyDescent="0.25">
      <c r="B7357" s="55"/>
      <c r="C7357" s="52"/>
      <c r="D7357" s="56"/>
      <c r="F7357"/>
    </row>
    <row r="7358" spans="2:6" x14ac:dyDescent="0.25">
      <c r="B7358" s="55"/>
      <c r="C7358" s="52"/>
      <c r="D7358" s="56"/>
      <c r="F7358"/>
    </row>
    <row r="7359" spans="2:6" x14ac:dyDescent="0.25">
      <c r="B7359" s="55"/>
      <c r="C7359" s="52"/>
      <c r="D7359" s="56"/>
      <c r="F7359"/>
    </row>
    <row r="7360" spans="2:6" x14ac:dyDescent="0.25">
      <c r="B7360" s="55"/>
      <c r="C7360" s="52"/>
      <c r="D7360" s="56"/>
      <c r="F7360"/>
    </row>
    <row r="7361" spans="2:6" x14ac:dyDescent="0.25">
      <c r="B7361" s="55"/>
      <c r="C7361" s="52"/>
      <c r="D7361" s="56"/>
      <c r="F7361"/>
    </row>
    <row r="7362" spans="2:6" x14ac:dyDescent="0.25">
      <c r="B7362" s="55"/>
      <c r="C7362" s="52"/>
      <c r="D7362" s="56"/>
      <c r="F7362"/>
    </row>
    <row r="7363" spans="2:6" x14ac:dyDescent="0.25">
      <c r="B7363" s="55"/>
      <c r="C7363" s="52"/>
      <c r="D7363" s="56"/>
      <c r="F7363"/>
    </row>
    <row r="7364" spans="2:6" x14ac:dyDescent="0.25">
      <c r="B7364" s="55"/>
      <c r="C7364" s="52"/>
      <c r="D7364" s="56"/>
      <c r="F7364"/>
    </row>
    <row r="7365" spans="2:6" x14ac:dyDescent="0.25">
      <c r="B7365" s="55"/>
      <c r="C7365" s="52"/>
      <c r="D7365" s="56"/>
      <c r="F7365"/>
    </row>
    <row r="7366" spans="2:6" x14ac:dyDescent="0.25">
      <c r="B7366" s="55"/>
      <c r="C7366" s="52"/>
      <c r="D7366" s="56"/>
      <c r="F7366"/>
    </row>
    <row r="7367" spans="2:6" x14ac:dyDescent="0.25">
      <c r="B7367" s="55"/>
      <c r="C7367" s="52"/>
      <c r="D7367" s="56"/>
      <c r="F7367"/>
    </row>
    <row r="7368" spans="2:6" x14ac:dyDescent="0.25">
      <c r="B7368" s="55"/>
      <c r="C7368" s="52"/>
      <c r="D7368" s="56"/>
      <c r="F7368"/>
    </row>
    <row r="7369" spans="2:6" x14ac:dyDescent="0.25">
      <c r="B7369" s="55"/>
      <c r="C7369" s="52"/>
      <c r="D7369" s="56"/>
      <c r="F7369"/>
    </row>
    <row r="7370" spans="2:6" x14ac:dyDescent="0.25">
      <c r="B7370" s="55"/>
      <c r="C7370" s="52"/>
      <c r="D7370" s="56"/>
      <c r="F7370"/>
    </row>
    <row r="7371" spans="2:6" x14ac:dyDescent="0.25">
      <c r="B7371" s="55"/>
      <c r="C7371" s="52"/>
      <c r="D7371" s="56"/>
      <c r="F7371"/>
    </row>
    <row r="7372" spans="2:6" x14ac:dyDescent="0.25">
      <c r="B7372" s="55"/>
      <c r="C7372" s="52"/>
      <c r="D7372" s="56"/>
      <c r="F7372"/>
    </row>
    <row r="7373" spans="2:6" x14ac:dyDescent="0.25">
      <c r="B7373" s="55"/>
      <c r="C7373" s="52"/>
      <c r="D7373" s="56"/>
      <c r="F7373"/>
    </row>
    <row r="7374" spans="2:6" x14ac:dyDescent="0.25">
      <c r="B7374" s="55"/>
      <c r="C7374" s="52"/>
      <c r="D7374" s="56"/>
      <c r="F7374"/>
    </row>
    <row r="7375" spans="2:6" x14ac:dyDescent="0.25">
      <c r="B7375" s="55"/>
      <c r="C7375" s="52"/>
      <c r="D7375" s="56"/>
      <c r="F7375"/>
    </row>
    <row r="7376" spans="2:6" x14ac:dyDescent="0.25">
      <c r="B7376" s="55"/>
      <c r="C7376" s="52"/>
      <c r="D7376" s="56"/>
      <c r="F7376"/>
    </row>
    <row r="7377" spans="2:6" x14ac:dyDescent="0.25">
      <c r="B7377" s="55"/>
      <c r="C7377" s="52"/>
      <c r="D7377" s="56"/>
      <c r="F7377"/>
    </row>
    <row r="7378" spans="2:6" x14ac:dyDescent="0.25">
      <c r="B7378" s="55"/>
      <c r="C7378" s="52"/>
      <c r="D7378" s="56"/>
      <c r="F7378"/>
    </row>
    <row r="7379" spans="2:6" x14ac:dyDescent="0.25">
      <c r="B7379" s="55"/>
      <c r="C7379" s="52"/>
      <c r="D7379" s="56"/>
      <c r="F7379"/>
    </row>
    <row r="7380" spans="2:6" x14ac:dyDescent="0.25">
      <c r="B7380" s="55"/>
      <c r="C7380" s="52"/>
      <c r="D7380" s="56"/>
      <c r="F7380"/>
    </row>
    <row r="7381" spans="2:6" x14ac:dyDescent="0.25">
      <c r="B7381" s="55"/>
      <c r="C7381" s="52"/>
      <c r="D7381" s="56"/>
      <c r="F7381"/>
    </row>
    <row r="7382" spans="2:6" x14ac:dyDescent="0.25">
      <c r="B7382" s="55"/>
      <c r="C7382" s="52"/>
      <c r="D7382" s="56"/>
      <c r="F7382"/>
    </row>
    <row r="7383" spans="2:6" x14ac:dyDescent="0.25">
      <c r="B7383" s="55"/>
      <c r="C7383" s="52"/>
      <c r="D7383" s="56"/>
      <c r="F7383"/>
    </row>
    <row r="7384" spans="2:6" x14ac:dyDescent="0.25">
      <c r="B7384" s="55"/>
      <c r="C7384" s="52"/>
      <c r="D7384" s="56"/>
      <c r="F7384"/>
    </row>
    <row r="7385" spans="2:6" x14ac:dyDescent="0.25">
      <c r="B7385" s="55"/>
      <c r="C7385" s="52"/>
      <c r="D7385" s="56"/>
      <c r="F7385"/>
    </row>
    <row r="7386" spans="2:6" x14ac:dyDescent="0.25">
      <c r="B7386" s="55"/>
      <c r="C7386" s="52"/>
      <c r="D7386" s="56"/>
      <c r="F7386"/>
    </row>
    <row r="7387" spans="2:6" x14ac:dyDescent="0.25">
      <c r="B7387" s="55"/>
      <c r="C7387" s="52"/>
      <c r="D7387" s="56"/>
      <c r="F7387"/>
    </row>
    <row r="7388" spans="2:6" x14ac:dyDescent="0.25">
      <c r="B7388" s="55"/>
      <c r="C7388" s="52"/>
      <c r="D7388" s="56"/>
      <c r="F7388"/>
    </row>
    <row r="7389" spans="2:6" x14ac:dyDescent="0.25">
      <c r="B7389" s="55"/>
      <c r="C7389" s="52"/>
      <c r="D7389" s="56"/>
      <c r="F7389"/>
    </row>
    <row r="7390" spans="2:6" x14ac:dyDescent="0.25">
      <c r="B7390" s="55"/>
      <c r="C7390" s="52"/>
      <c r="D7390" s="56"/>
      <c r="F7390"/>
    </row>
    <row r="7391" spans="2:6" x14ac:dyDescent="0.25">
      <c r="B7391" s="55"/>
      <c r="C7391" s="52"/>
      <c r="D7391" s="56"/>
      <c r="F7391"/>
    </row>
    <row r="7392" spans="2:6" x14ac:dyDescent="0.25">
      <c r="B7392" s="55"/>
      <c r="C7392" s="52"/>
      <c r="D7392" s="56"/>
      <c r="F7392"/>
    </row>
    <row r="7393" spans="2:6" x14ac:dyDescent="0.25">
      <c r="B7393" s="55"/>
      <c r="C7393" s="52"/>
      <c r="D7393" s="56"/>
      <c r="F7393"/>
    </row>
    <row r="7394" spans="2:6" x14ac:dyDescent="0.25">
      <c r="B7394" s="55"/>
      <c r="C7394" s="52"/>
      <c r="D7394" s="56"/>
      <c r="F7394"/>
    </row>
    <row r="7395" spans="2:6" x14ac:dyDescent="0.25">
      <c r="B7395" s="55"/>
      <c r="C7395" s="52"/>
      <c r="D7395" s="56"/>
      <c r="F7395"/>
    </row>
    <row r="7396" spans="2:6" x14ac:dyDescent="0.25">
      <c r="B7396" s="55"/>
      <c r="C7396" s="52"/>
      <c r="D7396" s="56"/>
      <c r="F7396"/>
    </row>
    <row r="7397" spans="2:6" x14ac:dyDescent="0.25">
      <c r="B7397" s="55"/>
      <c r="C7397" s="52"/>
      <c r="D7397" s="56"/>
      <c r="F7397"/>
    </row>
    <row r="7398" spans="2:6" x14ac:dyDescent="0.25">
      <c r="B7398" s="55"/>
      <c r="C7398" s="52"/>
      <c r="D7398" s="56"/>
      <c r="F7398"/>
    </row>
    <row r="7399" spans="2:6" x14ac:dyDescent="0.25">
      <c r="B7399" s="55"/>
      <c r="C7399" s="52"/>
      <c r="D7399" s="56"/>
      <c r="F7399"/>
    </row>
    <row r="7400" spans="2:6" x14ac:dyDescent="0.25">
      <c r="B7400" s="55"/>
      <c r="C7400" s="52"/>
      <c r="D7400" s="56"/>
      <c r="F7400"/>
    </row>
    <row r="7401" spans="2:6" x14ac:dyDescent="0.25">
      <c r="B7401" s="55"/>
      <c r="C7401" s="52"/>
      <c r="D7401" s="56"/>
      <c r="F7401"/>
    </row>
    <row r="7402" spans="2:6" x14ac:dyDescent="0.25">
      <c r="B7402" s="55"/>
      <c r="C7402" s="52"/>
      <c r="D7402" s="56"/>
      <c r="F7402"/>
    </row>
    <row r="7403" spans="2:6" x14ac:dyDescent="0.25">
      <c r="B7403" s="55"/>
      <c r="C7403" s="52"/>
      <c r="D7403" s="56"/>
      <c r="F7403"/>
    </row>
    <row r="7404" spans="2:6" x14ac:dyDescent="0.25">
      <c r="B7404" s="55"/>
      <c r="C7404" s="52"/>
      <c r="D7404" s="56"/>
      <c r="F7404"/>
    </row>
    <row r="7405" spans="2:6" x14ac:dyDescent="0.25">
      <c r="B7405" s="55"/>
      <c r="C7405" s="52"/>
      <c r="D7405" s="56"/>
      <c r="F7405"/>
    </row>
    <row r="7406" spans="2:6" x14ac:dyDescent="0.25">
      <c r="B7406" s="55"/>
      <c r="C7406" s="52"/>
      <c r="D7406" s="56"/>
      <c r="F7406"/>
    </row>
    <row r="7407" spans="2:6" x14ac:dyDescent="0.25">
      <c r="B7407" s="55"/>
      <c r="C7407" s="52"/>
      <c r="D7407" s="56"/>
      <c r="F7407"/>
    </row>
    <row r="7408" spans="2:6" x14ac:dyDescent="0.25">
      <c r="B7408" s="55"/>
      <c r="C7408" s="52"/>
      <c r="D7408" s="56"/>
      <c r="F7408"/>
    </row>
    <row r="7409" spans="2:6" x14ac:dyDescent="0.25">
      <c r="B7409" s="55"/>
      <c r="C7409" s="52"/>
      <c r="D7409" s="56"/>
      <c r="F7409"/>
    </row>
    <row r="7410" spans="2:6" x14ac:dyDescent="0.25">
      <c r="B7410" s="55"/>
      <c r="C7410" s="52"/>
      <c r="D7410" s="56"/>
      <c r="F7410"/>
    </row>
    <row r="7411" spans="2:6" x14ac:dyDescent="0.25">
      <c r="B7411" s="55"/>
      <c r="C7411" s="52"/>
      <c r="D7411" s="56"/>
      <c r="F7411"/>
    </row>
    <row r="7412" spans="2:6" x14ac:dyDescent="0.25">
      <c r="B7412" s="55"/>
      <c r="C7412" s="52"/>
      <c r="D7412" s="56"/>
      <c r="F7412"/>
    </row>
    <row r="7413" spans="2:6" x14ac:dyDescent="0.25">
      <c r="B7413" s="55"/>
      <c r="C7413" s="52"/>
      <c r="D7413" s="56"/>
      <c r="F7413"/>
    </row>
    <row r="7414" spans="2:6" x14ac:dyDescent="0.25">
      <c r="B7414" s="55"/>
      <c r="C7414" s="52"/>
      <c r="D7414" s="56"/>
      <c r="F7414"/>
    </row>
    <row r="7415" spans="2:6" x14ac:dyDescent="0.25">
      <c r="B7415" s="55"/>
      <c r="C7415" s="52"/>
      <c r="D7415" s="56"/>
      <c r="F7415"/>
    </row>
    <row r="7416" spans="2:6" x14ac:dyDescent="0.25">
      <c r="B7416" s="55"/>
      <c r="C7416" s="52"/>
      <c r="D7416" s="56"/>
      <c r="F7416"/>
    </row>
    <row r="7417" spans="2:6" x14ac:dyDescent="0.25">
      <c r="B7417" s="55"/>
      <c r="C7417" s="52"/>
      <c r="D7417" s="56"/>
      <c r="F7417"/>
    </row>
    <row r="7418" spans="2:6" x14ac:dyDescent="0.25">
      <c r="B7418" s="55"/>
      <c r="C7418" s="52"/>
      <c r="D7418" s="56"/>
      <c r="F7418"/>
    </row>
    <row r="7419" spans="2:6" x14ac:dyDescent="0.25">
      <c r="B7419" s="55"/>
      <c r="C7419" s="52"/>
      <c r="D7419" s="56"/>
      <c r="F7419"/>
    </row>
    <row r="7420" spans="2:6" x14ac:dyDescent="0.25">
      <c r="B7420" s="55"/>
      <c r="C7420" s="52"/>
      <c r="D7420" s="56"/>
      <c r="F7420"/>
    </row>
    <row r="7421" spans="2:6" x14ac:dyDescent="0.25">
      <c r="B7421" s="55"/>
      <c r="C7421" s="52"/>
      <c r="D7421" s="56"/>
      <c r="F7421"/>
    </row>
    <row r="7422" spans="2:6" x14ac:dyDescent="0.25">
      <c r="B7422" s="55"/>
      <c r="C7422" s="52"/>
      <c r="D7422" s="56"/>
      <c r="F7422"/>
    </row>
    <row r="7423" spans="2:6" x14ac:dyDescent="0.25">
      <c r="B7423" s="55"/>
      <c r="C7423" s="52"/>
      <c r="D7423" s="56"/>
      <c r="F7423"/>
    </row>
    <row r="7424" spans="2:6" x14ac:dyDescent="0.25">
      <c r="B7424" s="55"/>
      <c r="C7424" s="52"/>
      <c r="D7424" s="56"/>
      <c r="F7424"/>
    </row>
    <row r="7425" spans="2:6" x14ac:dyDescent="0.25">
      <c r="B7425" s="55"/>
      <c r="C7425" s="52"/>
      <c r="D7425" s="56"/>
      <c r="F7425"/>
    </row>
    <row r="7426" spans="2:6" x14ac:dyDescent="0.25">
      <c r="B7426" s="55"/>
      <c r="C7426" s="52"/>
      <c r="D7426" s="56"/>
      <c r="F7426"/>
    </row>
    <row r="7427" spans="2:6" x14ac:dyDescent="0.25">
      <c r="B7427" s="55"/>
      <c r="C7427" s="52"/>
      <c r="D7427" s="56"/>
      <c r="F7427"/>
    </row>
    <row r="7428" spans="2:6" x14ac:dyDescent="0.25">
      <c r="B7428" s="55"/>
      <c r="C7428" s="52"/>
      <c r="D7428" s="56"/>
      <c r="F7428"/>
    </row>
    <row r="7429" spans="2:6" x14ac:dyDescent="0.25">
      <c r="B7429" s="55"/>
      <c r="C7429" s="52"/>
      <c r="D7429" s="56"/>
      <c r="F7429"/>
    </row>
    <row r="7430" spans="2:6" x14ac:dyDescent="0.25">
      <c r="B7430" s="55"/>
      <c r="C7430" s="52"/>
      <c r="D7430" s="56"/>
      <c r="F7430"/>
    </row>
    <row r="7431" spans="2:6" x14ac:dyDescent="0.25">
      <c r="B7431" s="55"/>
      <c r="C7431" s="52"/>
      <c r="D7431" s="56"/>
      <c r="F7431"/>
    </row>
    <row r="7432" spans="2:6" x14ac:dyDescent="0.25">
      <c r="B7432" s="55"/>
      <c r="C7432" s="52"/>
      <c r="D7432" s="56"/>
      <c r="F7432"/>
    </row>
    <row r="7433" spans="2:6" x14ac:dyDescent="0.25">
      <c r="B7433" s="55"/>
      <c r="C7433" s="52"/>
      <c r="D7433" s="56"/>
      <c r="F7433"/>
    </row>
    <row r="7434" spans="2:6" x14ac:dyDescent="0.25">
      <c r="B7434" s="55"/>
      <c r="C7434" s="52"/>
      <c r="D7434" s="56"/>
      <c r="F7434"/>
    </row>
    <row r="7435" spans="2:6" x14ac:dyDescent="0.25">
      <c r="B7435" s="55"/>
      <c r="C7435" s="52"/>
      <c r="D7435" s="56"/>
      <c r="F7435"/>
    </row>
    <row r="7436" spans="2:6" x14ac:dyDescent="0.25">
      <c r="B7436" s="55"/>
      <c r="C7436" s="52"/>
      <c r="D7436" s="56"/>
      <c r="F7436"/>
    </row>
    <row r="7437" spans="2:6" x14ac:dyDescent="0.25">
      <c r="B7437" s="55"/>
      <c r="C7437" s="52"/>
      <c r="D7437" s="56"/>
      <c r="F7437"/>
    </row>
    <row r="7438" spans="2:6" x14ac:dyDescent="0.25">
      <c r="B7438" s="55"/>
      <c r="C7438" s="52"/>
      <c r="D7438" s="56"/>
      <c r="F7438"/>
    </row>
    <row r="7439" spans="2:6" x14ac:dyDescent="0.25">
      <c r="B7439" s="55"/>
      <c r="C7439" s="52"/>
      <c r="D7439" s="56"/>
      <c r="F7439"/>
    </row>
    <row r="7440" spans="2:6" x14ac:dyDescent="0.25">
      <c r="B7440" s="55"/>
      <c r="C7440" s="52"/>
      <c r="D7440" s="56"/>
      <c r="F7440"/>
    </row>
    <row r="7441" spans="2:6" x14ac:dyDescent="0.25">
      <c r="B7441" s="55"/>
      <c r="C7441" s="52"/>
      <c r="D7441" s="56"/>
      <c r="F7441"/>
    </row>
    <row r="7442" spans="2:6" x14ac:dyDescent="0.25">
      <c r="B7442" s="55"/>
      <c r="C7442" s="52"/>
      <c r="D7442" s="56"/>
      <c r="F7442"/>
    </row>
    <row r="7443" spans="2:6" x14ac:dyDescent="0.25">
      <c r="B7443" s="55"/>
      <c r="C7443" s="52"/>
      <c r="D7443" s="56"/>
      <c r="F7443"/>
    </row>
    <row r="7444" spans="2:6" x14ac:dyDescent="0.25">
      <c r="B7444" s="55"/>
      <c r="C7444" s="52"/>
      <c r="D7444" s="56"/>
      <c r="F7444"/>
    </row>
    <row r="7445" spans="2:6" x14ac:dyDescent="0.25">
      <c r="B7445" s="55"/>
      <c r="C7445" s="52"/>
      <c r="D7445" s="56"/>
      <c r="F7445"/>
    </row>
    <row r="7446" spans="2:6" x14ac:dyDescent="0.25">
      <c r="B7446" s="55"/>
      <c r="C7446" s="52"/>
      <c r="D7446" s="56"/>
      <c r="F7446"/>
    </row>
    <row r="7447" spans="2:6" x14ac:dyDescent="0.25">
      <c r="B7447" s="55"/>
      <c r="C7447" s="52"/>
      <c r="D7447" s="56"/>
      <c r="F7447"/>
    </row>
    <row r="7448" spans="2:6" x14ac:dyDescent="0.25">
      <c r="B7448" s="55"/>
      <c r="C7448" s="52"/>
      <c r="D7448" s="56"/>
      <c r="F7448"/>
    </row>
    <row r="7449" spans="2:6" x14ac:dyDescent="0.25">
      <c r="B7449" s="55"/>
      <c r="C7449" s="52"/>
      <c r="D7449" s="56"/>
      <c r="F7449"/>
    </row>
    <row r="7450" spans="2:6" x14ac:dyDescent="0.25">
      <c r="B7450" s="55"/>
      <c r="C7450" s="52"/>
      <c r="D7450" s="56"/>
      <c r="F7450"/>
    </row>
    <row r="7451" spans="2:6" x14ac:dyDescent="0.25">
      <c r="B7451" s="55"/>
      <c r="C7451" s="52"/>
      <c r="D7451" s="56"/>
      <c r="F7451"/>
    </row>
    <row r="7452" spans="2:6" x14ac:dyDescent="0.25">
      <c r="B7452" s="55"/>
      <c r="C7452" s="52"/>
      <c r="D7452" s="56"/>
      <c r="F7452"/>
    </row>
    <row r="7453" spans="2:6" x14ac:dyDescent="0.25">
      <c r="B7453" s="55"/>
      <c r="C7453" s="52"/>
      <c r="D7453" s="56"/>
      <c r="F7453"/>
    </row>
    <row r="7454" spans="2:6" x14ac:dyDescent="0.25">
      <c r="B7454" s="55"/>
      <c r="C7454" s="52"/>
      <c r="D7454" s="56"/>
      <c r="F7454"/>
    </row>
    <row r="7455" spans="2:6" x14ac:dyDescent="0.25">
      <c r="B7455" s="55"/>
      <c r="C7455" s="52"/>
      <c r="D7455" s="56"/>
      <c r="F7455"/>
    </row>
    <row r="7456" spans="2:6" x14ac:dyDescent="0.25">
      <c r="B7456" s="55"/>
      <c r="C7456" s="52"/>
      <c r="D7456" s="56"/>
      <c r="F7456"/>
    </row>
    <row r="7457" spans="2:6" x14ac:dyDescent="0.25">
      <c r="B7457" s="55"/>
      <c r="C7457" s="52"/>
      <c r="D7457" s="56"/>
      <c r="F7457"/>
    </row>
    <row r="7458" spans="2:6" x14ac:dyDescent="0.25">
      <c r="B7458" s="55"/>
      <c r="C7458" s="52"/>
      <c r="D7458" s="56"/>
      <c r="F7458"/>
    </row>
    <row r="7459" spans="2:6" x14ac:dyDescent="0.25">
      <c r="B7459" s="55"/>
      <c r="C7459" s="52"/>
      <c r="D7459" s="56"/>
      <c r="F7459"/>
    </row>
    <row r="7460" spans="2:6" x14ac:dyDescent="0.25">
      <c r="B7460" s="55"/>
      <c r="C7460" s="52"/>
      <c r="D7460" s="56"/>
      <c r="F7460"/>
    </row>
    <row r="7461" spans="2:6" x14ac:dyDescent="0.25">
      <c r="B7461" s="55"/>
      <c r="C7461" s="52"/>
      <c r="D7461" s="56"/>
      <c r="F7461"/>
    </row>
    <row r="7462" spans="2:6" x14ac:dyDescent="0.25">
      <c r="B7462" s="55"/>
      <c r="C7462" s="52"/>
      <c r="D7462" s="56"/>
      <c r="F7462"/>
    </row>
    <row r="7463" spans="2:6" x14ac:dyDescent="0.25">
      <c r="B7463" s="55"/>
      <c r="C7463" s="52"/>
      <c r="D7463" s="56"/>
      <c r="F7463"/>
    </row>
    <row r="7464" spans="2:6" x14ac:dyDescent="0.25">
      <c r="B7464" s="55"/>
      <c r="C7464" s="52"/>
      <c r="D7464" s="56"/>
      <c r="F7464"/>
    </row>
    <row r="7465" spans="2:6" x14ac:dyDescent="0.25">
      <c r="B7465" s="55"/>
      <c r="C7465" s="52"/>
      <c r="D7465" s="56"/>
      <c r="F7465"/>
    </row>
    <row r="7466" spans="2:6" x14ac:dyDescent="0.25">
      <c r="B7466" s="55"/>
      <c r="C7466" s="52"/>
      <c r="D7466" s="56"/>
      <c r="F7466"/>
    </row>
    <row r="7467" spans="2:6" x14ac:dyDescent="0.25">
      <c r="B7467" s="55"/>
      <c r="C7467" s="52"/>
      <c r="D7467" s="56"/>
      <c r="F7467"/>
    </row>
    <row r="7468" spans="2:6" x14ac:dyDescent="0.25">
      <c r="B7468" s="55"/>
      <c r="C7468" s="52"/>
      <c r="D7468" s="56"/>
      <c r="F7468"/>
    </row>
    <row r="7469" spans="2:6" x14ac:dyDescent="0.25">
      <c r="B7469" s="55"/>
      <c r="C7469" s="52"/>
      <c r="D7469" s="56"/>
      <c r="F7469"/>
    </row>
    <row r="7470" spans="2:6" x14ac:dyDescent="0.25">
      <c r="B7470" s="55"/>
      <c r="C7470" s="52"/>
      <c r="D7470" s="56"/>
      <c r="F7470"/>
    </row>
    <row r="7471" spans="2:6" x14ac:dyDescent="0.25">
      <c r="B7471" s="55"/>
      <c r="C7471" s="52"/>
      <c r="D7471" s="56"/>
      <c r="F7471"/>
    </row>
    <row r="7472" spans="2:6" x14ac:dyDescent="0.25">
      <c r="B7472" s="55"/>
      <c r="C7472" s="52"/>
      <c r="D7472" s="56"/>
      <c r="F7472"/>
    </row>
    <row r="7473" spans="2:6" x14ac:dyDescent="0.25">
      <c r="B7473" s="55"/>
      <c r="C7473" s="52"/>
      <c r="D7473" s="56"/>
      <c r="F7473"/>
    </row>
    <row r="7474" spans="2:6" x14ac:dyDescent="0.25">
      <c r="B7474" s="55"/>
      <c r="C7474" s="52"/>
      <c r="D7474" s="56"/>
      <c r="F7474"/>
    </row>
    <row r="7475" spans="2:6" x14ac:dyDescent="0.25">
      <c r="B7475" s="55"/>
      <c r="C7475" s="52"/>
      <c r="D7475" s="56"/>
      <c r="F7475"/>
    </row>
    <row r="7476" spans="2:6" x14ac:dyDescent="0.25">
      <c r="B7476" s="55"/>
      <c r="C7476" s="52"/>
      <c r="D7476" s="56"/>
      <c r="F7476"/>
    </row>
    <row r="7477" spans="2:6" x14ac:dyDescent="0.25">
      <c r="B7477" s="55"/>
      <c r="C7477" s="52"/>
      <c r="D7477" s="56"/>
      <c r="F7477"/>
    </row>
    <row r="7478" spans="2:6" x14ac:dyDescent="0.25">
      <c r="B7478" s="55"/>
      <c r="C7478" s="52"/>
      <c r="D7478" s="56"/>
      <c r="F7478"/>
    </row>
    <row r="7479" spans="2:6" x14ac:dyDescent="0.25">
      <c r="B7479" s="55"/>
      <c r="C7479" s="52"/>
      <c r="D7479" s="56"/>
      <c r="F7479"/>
    </row>
    <row r="7480" spans="2:6" x14ac:dyDescent="0.25">
      <c r="B7480" s="55"/>
      <c r="C7480" s="52"/>
      <c r="D7480" s="56"/>
      <c r="F7480"/>
    </row>
    <row r="7481" spans="2:6" x14ac:dyDescent="0.25">
      <c r="B7481" s="55"/>
      <c r="C7481" s="52"/>
      <c r="D7481" s="56"/>
      <c r="F7481"/>
    </row>
    <row r="7482" spans="2:6" x14ac:dyDescent="0.25">
      <c r="B7482" s="55"/>
      <c r="C7482" s="52"/>
      <c r="D7482" s="56"/>
      <c r="F7482"/>
    </row>
    <row r="7483" spans="2:6" x14ac:dyDescent="0.25">
      <c r="B7483" s="55"/>
      <c r="C7483" s="52"/>
      <c r="D7483" s="56"/>
      <c r="F7483"/>
    </row>
    <row r="7484" spans="2:6" x14ac:dyDescent="0.25">
      <c r="B7484" s="55"/>
      <c r="C7484" s="52"/>
      <c r="D7484" s="56"/>
      <c r="F7484"/>
    </row>
    <row r="7485" spans="2:6" x14ac:dyDescent="0.25">
      <c r="B7485" s="55"/>
      <c r="C7485" s="52"/>
      <c r="D7485" s="56"/>
      <c r="F7485"/>
    </row>
    <row r="7486" spans="2:6" x14ac:dyDescent="0.25">
      <c r="B7486" s="55"/>
      <c r="C7486" s="52"/>
      <c r="D7486" s="56"/>
      <c r="F7486"/>
    </row>
    <row r="7487" spans="2:6" x14ac:dyDescent="0.25">
      <c r="B7487" s="55"/>
      <c r="C7487" s="52"/>
      <c r="D7487" s="56"/>
      <c r="F7487"/>
    </row>
    <row r="7488" spans="2:6" x14ac:dyDescent="0.25">
      <c r="B7488" s="55"/>
      <c r="C7488" s="52"/>
      <c r="D7488" s="56"/>
      <c r="F7488"/>
    </row>
    <row r="7489" spans="2:6" x14ac:dyDescent="0.25">
      <c r="B7489" s="55"/>
      <c r="C7489" s="52"/>
      <c r="D7489" s="56"/>
      <c r="F7489"/>
    </row>
    <row r="7490" spans="2:6" x14ac:dyDescent="0.25">
      <c r="B7490" s="55"/>
      <c r="C7490" s="52"/>
      <c r="D7490" s="56"/>
      <c r="F7490"/>
    </row>
    <row r="7491" spans="2:6" x14ac:dyDescent="0.25">
      <c r="B7491" s="55"/>
      <c r="C7491" s="52"/>
      <c r="D7491" s="56"/>
      <c r="F7491"/>
    </row>
    <row r="7492" spans="2:6" x14ac:dyDescent="0.25">
      <c r="B7492" s="55"/>
      <c r="C7492" s="52"/>
      <c r="D7492" s="56"/>
      <c r="F7492"/>
    </row>
    <row r="7493" spans="2:6" x14ac:dyDescent="0.25">
      <c r="B7493" s="55"/>
      <c r="C7493" s="52"/>
      <c r="D7493" s="56"/>
      <c r="F7493"/>
    </row>
    <row r="7494" spans="2:6" x14ac:dyDescent="0.25">
      <c r="B7494" s="55"/>
      <c r="C7494" s="52"/>
      <c r="D7494" s="56"/>
      <c r="F7494"/>
    </row>
    <row r="7495" spans="2:6" x14ac:dyDescent="0.25">
      <c r="B7495" s="55"/>
      <c r="C7495" s="52"/>
      <c r="D7495" s="56"/>
      <c r="F7495"/>
    </row>
    <row r="7496" spans="2:6" x14ac:dyDescent="0.25">
      <c r="B7496" s="55"/>
      <c r="C7496" s="52"/>
      <c r="D7496" s="56"/>
      <c r="F7496"/>
    </row>
    <row r="7497" spans="2:6" x14ac:dyDescent="0.25">
      <c r="B7497" s="55"/>
      <c r="C7497" s="52"/>
      <c r="D7497" s="56"/>
      <c r="F7497"/>
    </row>
    <row r="7498" spans="2:6" x14ac:dyDescent="0.25">
      <c r="B7498" s="55"/>
      <c r="C7498" s="52"/>
      <c r="D7498" s="56"/>
      <c r="F7498"/>
    </row>
    <row r="7499" spans="2:6" x14ac:dyDescent="0.25">
      <c r="B7499" s="55"/>
      <c r="C7499" s="52"/>
      <c r="D7499" s="56"/>
      <c r="F7499"/>
    </row>
    <row r="7500" spans="2:6" x14ac:dyDescent="0.25">
      <c r="B7500" s="55"/>
      <c r="C7500" s="52"/>
      <c r="D7500" s="56"/>
      <c r="F7500"/>
    </row>
    <row r="7501" spans="2:6" x14ac:dyDescent="0.25">
      <c r="B7501" s="55"/>
      <c r="C7501" s="52"/>
      <c r="D7501" s="56"/>
      <c r="F7501"/>
    </row>
    <row r="7502" spans="2:6" x14ac:dyDescent="0.25">
      <c r="B7502" s="55"/>
      <c r="C7502" s="52"/>
      <c r="D7502" s="56"/>
      <c r="F7502"/>
    </row>
    <row r="7503" spans="2:6" x14ac:dyDescent="0.25">
      <c r="B7503" s="55"/>
      <c r="C7503" s="52"/>
      <c r="D7503" s="56"/>
      <c r="F7503"/>
    </row>
    <row r="7504" spans="2:6" x14ac:dyDescent="0.25">
      <c r="B7504" s="55"/>
      <c r="C7504" s="52"/>
      <c r="D7504" s="56"/>
      <c r="F7504"/>
    </row>
    <row r="7505" spans="2:6" x14ac:dyDescent="0.25">
      <c r="B7505" s="55"/>
      <c r="C7505" s="52"/>
      <c r="D7505" s="56"/>
      <c r="F7505"/>
    </row>
    <row r="7506" spans="2:6" x14ac:dyDescent="0.25">
      <c r="B7506" s="55"/>
      <c r="C7506" s="52"/>
      <c r="D7506" s="56"/>
      <c r="F7506"/>
    </row>
    <row r="7507" spans="2:6" x14ac:dyDescent="0.25">
      <c r="B7507" s="55"/>
      <c r="C7507" s="52"/>
      <c r="D7507" s="56"/>
      <c r="F7507"/>
    </row>
    <row r="7508" spans="2:6" x14ac:dyDescent="0.25">
      <c r="B7508" s="55"/>
      <c r="C7508" s="52"/>
      <c r="D7508" s="56"/>
      <c r="F7508"/>
    </row>
    <row r="7509" spans="2:6" x14ac:dyDescent="0.25">
      <c r="B7509" s="55"/>
      <c r="C7509" s="52"/>
      <c r="D7509" s="56"/>
      <c r="F7509"/>
    </row>
    <row r="7510" spans="2:6" x14ac:dyDescent="0.25">
      <c r="B7510" s="55"/>
      <c r="C7510" s="52"/>
      <c r="D7510" s="56"/>
      <c r="F7510"/>
    </row>
    <row r="7511" spans="2:6" x14ac:dyDescent="0.25">
      <c r="B7511" s="55"/>
      <c r="C7511" s="52"/>
      <c r="D7511" s="56"/>
      <c r="F7511"/>
    </row>
    <row r="7512" spans="2:6" x14ac:dyDescent="0.25">
      <c r="B7512" s="55"/>
      <c r="C7512" s="52"/>
      <c r="D7512" s="56"/>
      <c r="F7512"/>
    </row>
    <row r="7513" spans="2:6" x14ac:dyDescent="0.25">
      <c r="B7513" s="55"/>
      <c r="C7513" s="52"/>
      <c r="D7513" s="56"/>
      <c r="F7513"/>
    </row>
    <row r="7514" spans="2:6" x14ac:dyDescent="0.25">
      <c r="B7514" s="55"/>
      <c r="C7514" s="52"/>
      <c r="D7514" s="56"/>
      <c r="F7514"/>
    </row>
    <row r="7515" spans="2:6" x14ac:dyDescent="0.25">
      <c r="B7515" s="55"/>
      <c r="C7515" s="52"/>
      <c r="D7515" s="56"/>
      <c r="F7515"/>
    </row>
    <row r="7516" spans="2:6" x14ac:dyDescent="0.25">
      <c r="B7516" s="55"/>
      <c r="C7516" s="52"/>
      <c r="D7516" s="56"/>
      <c r="F7516"/>
    </row>
    <row r="7517" spans="2:6" x14ac:dyDescent="0.25">
      <c r="B7517" s="55"/>
      <c r="C7517" s="52"/>
      <c r="D7517" s="56"/>
      <c r="F7517"/>
    </row>
    <row r="7518" spans="2:6" x14ac:dyDescent="0.25">
      <c r="B7518" s="55"/>
      <c r="C7518" s="52"/>
      <c r="D7518" s="56"/>
      <c r="F7518"/>
    </row>
    <row r="7519" spans="2:6" x14ac:dyDescent="0.25">
      <c r="B7519" s="55"/>
      <c r="C7519" s="52"/>
      <c r="D7519" s="56"/>
      <c r="F7519"/>
    </row>
    <row r="7520" spans="2:6" x14ac:dyDescent="0.25">
      <c r="B7520" s="55"/>
      <c r="C7520" s="52"/>
      <c r="D7520" s="56"/>
      <c r="F7520"/>
    </row>
    <row r="7521" spans="2:6" x14ac:dyDescent="0.25">
      <c r="B7521" s="55"/>
      <c r="C7521" s="52"/>
      <c r="D7521" s="56"/>
      <c r="F7521"/>
    </row>
    <row r="7522" spans="2:6" x14ac:dyDescent="0.25">
      <c r="B7522" s="55"/>
      <c r="C7522" s="52"/>
      <c r="D7522" s="56"/>
      <c r="F7522"/>
    </row>
    <row r="7523" spans="2:6" x14ac:dyDescent="0.25">
      <c r="B7523" s="55"/>
      <c r="C7523" s="52"/>
      <c r="D7523" s="56"/>
      <c r="F7523"/>
    </row>
    <row r="7524" spans="2:6" x14ac:dyDescent="0.25">
      <c r="B7524" s="55"/>
      <c r="C7524" s="52"/>
      <c r="D7524" s="56"/>
      <c r="F7524"/>
    </row>
    <row r="7525" spans="2:6" x14ac:dyDescent="0.25">
      <c r="B7525" s="55"/>
      <c r="C7525" s="52"/>
      <c r="D7525" s="56"/>
      <c r="F7525"/>
    </row>
    <row r="7526" spans="2:6" x14ac:dyDescent="0.25">
      <c r="B7526" s="55"/>
      <c r="C7526" s="52"/>
      <c r="D7526" s="56"/>
      <c r="F7526"/>
    </row>
    <row r="7527" spans="2:6" x14ac:dyDescent="0.25">
      <c r="B7527" s="55"/>
      <c r="C7527" s="52"/>
      <c r="D7527" s="56"/>
      <c r="F7527"/>
    </row>
    <row r="7528" spans="2:6" x14ac:dyDescent="0.25">
      <c r="B7528" s="55"/>
      <c r="C7528" s="52"/>
      <c r="D7528" s="56"/>
      <c r="F7528"/>
    </row>
    <row r="7529" spans="2:6" x14ac:dyDescent="0.25">
      <c r="B7529" s="55"/>
      <c r="C7529" s="52"/>
      <c r="D7529" s="56"/>
      <c r="F7529"/>
    </row>
    <row r="7530" spans="2:6" x14ac:dyDescent="0.25">
      <c r="B7530" s="55"/>
      <c r="C7530" s="52"/>
      <c r="D7530" s="56"/>
      <c r="F7530"/>
    </row>
    <row r="7531" spans="2:6" x14ac:dyDescent="0.25">
      <c r="B7531" s="55"/>
      <c r="C7531" s="52"/>
      <c r="D7531" s="56"/>
      <c r="F7531"/>
    </row>
    <row r="7532" spans="2:6" x14ac:dyDescent="0.25">
      <c r="B7532" s="55"/>
      <c r="C7532" s="52"/>
      <c r="D7532" s="56"/>
      <c r="F7532"/>
    </row>
    <row r="7533" spans="2:6" x14ac:dyDescent="0.25">
      <c r="B7533" s="55"/>
      <c r="C7533" s="52"/>
      <c r="D7533" s="56"/>
      <c r="F7533"/>
    </row>
    <row r="7534" spans="2:6" x14ac:dyDescent="0.25">
      <c r="B7534" s="55"/>
      <c r="C7534" s="52"/>
      <c r="D7534" s="56"/>
      <c r="F7534"/>
    </row>
    <row r="7535" spans="2:6" x14ac:dyDescent="0.25">
      <c r="B7535" s="55"/>
      <c r="C7535" s="52"/>
      <c r="D7535" s="56"/>
      <c r="F7535"/>
    </row>
    <row r="7536" spans="2:6" x14ac:dyDescent="0.25">
      <c r="B7536" s="55"/>
      <c r="C7536" s="52"/>
      <c r="D7536" s="56"/>
      <c r="F7536"/>
    </row>
    <row r="7537" spans="2:6" x14ac:dyDescent="0.25">
      <c r="B7537" s="55"/>
      <c r="C7537" s="52"/>
      <c r="D7537" s="56"/>
      <c r="F7537"/>
    </row>
    <row r="7538" spans="2:6" x14ac:dyDescent="0.25">
      <c r="B7538" s="55"/>
      <c r="C7538" s="52"/>
      <c r="D7538" s="56"/>
      <c r="F7538"/>
    </row>
    <row r="7539" spans="2:6" x14ac:dyDescent="0.25">
      <c r="B7539" s="55"/>
      <c r="C7539" s="52"/>
      <c r="D7539" s="56"/>
      <c r="F7539"/>
    </row>
    <row r="7540" spans="2:6" x14ac:dyDescent="0.25">
      <c r="B7540" s="55"/>
      <c r="C7540" s="52"/>
      <c r="D7540" s="56"/>
      <c r="F7540"/>
    </row>
    <row r="7541" spans="2:6" x14ac:dyDescent="0.25">
      <c r="B7541" s="55"/>
      <c r="C7541" s="52"/>
      <c r="D7541" s="56"/>
      <c r="F7541"/>
    </row>
    <row r="7542" spans="2:6" x14ac:dyDescent="0.25">
      <c r="B7542" s="55"/>
      <c r="C7542" s="52"/>
      <c r="D7542" s="56"/>
      <c r="F7542"/>
    </row>
    <row r="7543" spans="2:6" x14ac:dyDescent="0.25">
      <c r="B7543" s="55"/>
      <c r="C7543" s="52"/>
      <c r="D7543" s="56"/>
      <c r="F7543"/>
    </row>
    <row r="7544" spans="2:6" x14ac:dyDescent="0.25">
      <c r="B7544" s="55"/>
      <c r="C7544" s="52"/>
      <c r="D7544" s="56"/>
      <c r="F7544"/>
    </row>
    <row r="7545" spans="2:6" x14ac:dyDescent="0.25">
      <c r="B7545" s="55"/>
      <c r="C7545" s="52"/>
      <c r="D7545" s="56"/>
      <c r="F7545"/>
    </row>
    <row r="7546" spans="2:6" x14ac:dyDescent="0.25">
      <c r="B7546" s="55"/>
      <c r="C7546" s="52"/>
      <c r="D7546" s="56"/>
      <c r="F7546"/>
    </row>
    <row r="7547" spans="2:6" x14ac:dyDescent="0.25">
      <c r="B7547" s="55"/>
      <c r="C7547" s="52"/>
      <c r="D7547" s="56"/>
      <c r="F7547"/>
    </row>
    <row r="7548" spans="2:6" x14ac:dyDescent="0.25">
      <c r="B7548" s="55"/>
      <c r="C7548" s="52"/>
      <c r="D7548" s="56"/>
      <c r="F7548"/>
    </row>
    <row r="7549" spans="2:6" x14ac:dyDescent="0.25">
      <c r="B7549" s="55"/>
      <c r="C7549" s="52"/>
      <c r="D7549" s="56"/>
      <c r="F7549"/>
    </row>
    <row r="7550" spans="2:6" x14ac:dyDescent="0.25">
      <c r="B7550" s="55"/>
      <c r="C7550" s="52"/>
      <c r="D7550" s="56"/>
      <c r="F7550"/>
    </row>
    <row r="7551" spans="2:6" x14ac:dyDescent="0.25">
      <c r="B7551" s="55"/>
      <c r="C7551" s="52"/>
      <c r="D7551" s="56"/>
      <c r="F7551"/>
    </row>
    <row r="7552" spans="2:6" x14ac:dyDescent="0.25">
      <c r="B7552" s="55"/>
      <c r="C7552" s="52"/>
      <c r="D7552" s="56"/>
      <c r="F7552"/>
    </row>
    <row r="7553" spans="2:6" x14ac:dyDescent="0.25">
      <c r="B7553" s="55"/>
      <c r="C7553" s="52"/>
      <c r="D7553" s="56"/>
      <c r="F7553"/>
    </row>
    <row r="7554" spans="2:6" x14ac:dyDescent="0.25">
      <c r="B7554" s="55"/>
      <c r="C7554" s="52"/>
      <c r="D7554" s="56"/>
      <c r="F7554"/>
    </row>
    <row r="7555" spans="2:6" x14ac:dyDescent="0.25">
      <c r="B7555" s="55"/>
      <c r="C7555" s="52"/>
      <c r="D7555" s="56"/>
      <c r="F7555"/>
    </row>
    <row r="7556" spans="2:6" x14ac:dyDescent="0.25">
      <c r="B7556" s="55"/>
      <c r="C7556" s="52"/>
      <c r="D7556" s="56"/>
      <c r="F7556"/>
    </row>
    <row r="7557" spans="2:6" x14ac:dyDescent="0.25">
      <c r="B7557" s="55"/>
      <c r="C7557" s="52"/>
      <c r="D7557" s="56"/>
      <c r="F7557"/>
    </row>
    <row r="7558" spans="2:6" x14ac:dyDescent="0.25">
      <c r="B7558" s="55"/>
      <c r="C7558" s="52"/>
      <c r="D7558" s="56"/>
      <c r="F7558"/>
    </row>
    <row r="7559" spans="2:6" x14ac:dyDescent="0.25">
      <c r="B7559" s="55"/>
      <c r="C7559" s="52"/>
      <c r="D7559" s="56"/>
      <c r="F7559"/>
    </row>
    <row r="7560" spans="2:6" x14ac:dyDescent="0.25">
      <c r="B7560" s="55"/>
      <c r="C7560" s="52"/>
      <c r="D7560" s="56"/>
      <c r="F7560"/>
    </row>
    <row r="7561" spans="2:6" x14ac:dyDescent="0.25">
      <c r="B7561" s="55"/>
      <c r="C7561" s="52"/>
      <c r="D7561" s="56"/>
      <c r="F7561"/>
    </row>
    <row r="7562" spans="2:6" x14ac:dyDescent="0.25">
      <c r="B7562" s="55"/>
      <c r="C7562" s="52"/>
      <c r="D7562" s="56"/>
      <c r="F7562"/>
    </row>
    <row r="7563" spans="2:6" x14ac:dyDescent="0.25">
      <c r="B7563" s="55"/>
      <c r="C7563" s="52"/>
      <c r="D7563" s="56"/>
      <c r="F7563"/>
    </row>
    <row r="7564" spans="2:6" x14ac:dyDescent="0.25">
      <c r="B7564" s="55"/>
      <c r="C7564" s="52"/>
      <c r="D7564" s="56"/>
      <c r="F7564"/>
    </row>
    <row r="7565" spans="2:6" x14ac:dyDescent="0.25">
      <c r="B7565" s="55"/>
      <c r="C7565" s="52"/>
      <c r="D7565" s="56"/>
      <c r="F7565"/>
    </row>
    <row r="7566" spans="2:6" x14ac:dyDescent="0.25">
      <c r="B7566" s="55"/>
      <c r="C7566" s="52"/>
      <c r="D7566" s="56"/>
      <c r="F7566"/>
    </row>
    <row r="7567" spans="2:6" x14ac:dyDescent="0.25">
      <c r="B7567" s="55"/>
      <c r="C7567" s="52"/>
      <c r="D7567" s="56"/>
      <c r="F7567"/>
    </row>
    <row r="7568" spans="2:6" x14ac:dyDescent="0.25">
      <c r="B7568" s="55"/>
      <c r="C7568" s="52"/>
      <c r="D7568" s="56"/>
      <c r="F7568"/>
    </row>
    <row r="7569" spans="2:6" x14ac:dyDescent="0.25">
      <c r="B7569" s="55"/>
      <c r="C7569" s="52"/>
      <c r="D7569" s="56"/>
      <c r="F7569"/>
    </row>
    <row r="7570" spans="2:6" x14ac:dyDescent="0.25">
      <c r="B7570" s="55"/>
      <c r="C7570" s="52"/>
      <c r="D7570" s="56"/>
      <c r="F7570"/>
    </row>
    <row r="7571" spans="2:6" x14ac:dyDescent="0.25">
      <c r="B7571" s="55"/>
      <c r="C7571" s="52"/>
      <c r="D7571" s="56"/>
      <c r="F7571"/>
    </row>
    <row r="7572" spans="2:6" x14ac:dyDescent="0.25">
      <c r="B7572" s="55"/>
      <c r="C7572" s="52"/>
      <c r="D7572" s="56"/>
      <c r="F7572"/>
    </row>
    <row r="7573" spans="2:6" x14ac:dyDescent="0.25">
      <c r="B7573" s="55"/>
      <c r="C7573" s="52"/>
      <c r="D7573" s="56"/>
      <c r="F7573"/>
    </row>
    <row r="7574" spans="2:6" x14ac:dyDescent="0.25">
      <c r="B7574" s="55"/>
      <c r="C7574" s="52"/>
      <c r="D7574" s="56"/>
      <c r="F7574"/>
    </row>
    <row r="7575" spans="2:6" x14ac:dyDescent="0.25">
      <c r="B7575" s="55"/>
      <c r="C7575" s="52"/>
      <c r="D7575" s="56"/>
      <c r="F7575"/>
    </row>
    <row r="7576" spans="2:6" x14ac:dyDescent="0.25">
      <c r="B7576" s="55"/>
      <c r="C7576" s="52"/>
      <c r="D7576" s="56"/>
      <c r="F7576"/>
    </row>
    <row r="7577" spans="2:6" x14ac:dyDescent="0.25">
      <c r="B7577" s="55"/>
      <c r="C7577" s="52"/>
      <c r="D7577" s="56"/>
      <c r="F7577"/>
    </row>
    <row r="7578" spans="2:6" x14ac:dyDescent="0.25">
      <c r="B7578" s="55"/>
      <c r="C7578" s="52"/>
      <c r="D7578" s="56"/>
      <c r="F7578"/>
    </row>
    <row r="7579" spans="2:6" x14ac:dyDescent="0.25">
      <c r="B7579" s="55"/>
      <c r="C7579" s="52"/>
      <c r="D7579" s="56"/>
      <c r="F7579"/>
    </row>
    <row r="7580" spans="2:6" x14ac:dyDescent="0.25">
      <c r="B7580" s="55"/>
      <c r="C7580" s="52"/>
      <c r="D7580" s="56"/>
      <c r="F7580"/>
    </row>
    <row r="7581" spans="2:6" x14ac:dyDescent="0.25">
      <c r="B7581" s="55"/>
      <c r="C7581" s="52"/>
      <c r="D7581" s="56"/>
      <c r="F7581"/>
    </row>
    <row r="7582" spans="2:6" x14ac:dyDescent="0.25">
      <c r="B7582" s="55"/>
      <c r="C7582" s="52"/>
      <c r="D7582" s="56"/>
      <c r="F7582"/>
    </row>
    <row r="7583" spans="2:6" x14ac:dyDescent="0.25">
      <c r="B7583" s="55"/>
      <c r="C7583" s="52"/>
      <c r="D7583" s="56"/>
      <c r="F7583"/>
    </row>
    <row r="7584" spans="2:6" x14ac:dyDescent="0.25">
      <c r="B7584" s="55"/>
      <c r="C7584" s="52"/>
      <c r="D7584" s="56"/>
      <c r="F7584"/>
    </row>
    <row r="7585" spans="2:6" x14ac:dyDescent="0.25">
      <c r="B7585" s="55"/>
      <c r="C7585" s="52"/>
      <c r="D7585" s="56"/>
      <c r="F7585"/>
    </row>
    <row r="7586" spans="2:6" x14ac:dyDescent="0.25">
      <c r="B7586" s="55"/>
      <c r="C7586" s="52"/>
      <c r="D7586" s="56"/>
      <c r="F7586"/>
    </row>
    <row r="7587" spans="2:6" x14ac:dyDescent="0.25">
      <c r="B7587" s="55"/>
      <c r="C7587" s="52"/>
      <c r="D7587" s="56"/>
      <c r="F7587"/>
    </row>
    <row r="7588" spans="2:6" x14ac:dyDescent="0.25">
      <c r="B7588" s="55"/>
      <c r="C7588" s="52"/>
      <c r="D7588" s="56"/>
      <c r="F7588"/>
    </row>
    <row r="7589" spans="2:6" x14ac:dyDescent="0.25">
      <c r="B7589" s="55"/>
      <c r="C7589" s="52"/>
      <c r="D7589" s="56"/>
      <c r="F7589"/>
    </row>
    <row r="7590" spans="2:6" x14ac:dyDescent="0.25">
      <c r="B7590" s="55"/>
      <c r="C7590" s="52"/>
      <c r="D7590" s="56"/>
      <c r="F7590"/>
    </row>
    <row r="7591" spans="2:6" x14ac:dyDescent="0.25">
      <c r="B7591" s="55"/>
      <c r="C7591" s="52"/>
      <c r="D7591" s="56"/>
      <c r="F7591"/>
    </row>
    <row r="7592" spans="2:6" x14ac:dyDescent="0.25">
      <c r="B7592" s="55"/>
      <c r="C7592" s="52"/>
      <c r="D7592" s="56"/>
      <c r="F7592"/>
    </row>
    <row r="7593" spans="2:6" x14ac:dyDescent="0.25">
      <c r="B7593" s="55"/>
      <c r="C7593" s="52"/>
      <c r="D7593" s="56"/>
      <c r="F7593"/>
    </row>
    <row r="7594" spans="2:6" x14ac:dyDescent="0.25">
      <c r="B7594" s="55"/>
      <c r="C7594" s="52"/>
      <c r="D7594" s="56"/>
      <c r="F7594"/>
    </row>
    <row r="7595" spans="2:6" x14ac:dyDescent="0.25">
      <c r="B7595" s="55"/>
      <c r="C7595" s="52"/>
      <c r="D7595" s="56"/>
      <c r="F7595"/>
    </row>
    <row r="7596" spans="2:6" x14ac:dyDescent="0.25">
      <c r="B7596" s="55"/>
      <c r="C7596" s="52"/>
      <c r="D7596" s="56"/>
      <c r="F7596"/>
    </row>
    <row r="7597" spans="2:6" x14ac:dyDescent="0.25">
      <c r="B7597" s="55"/>
      <c r="C7597" s="52"/>
      <c r="D7597" s="56"/>
      <c r="F7597"/>
    </row>
    <row r="7598" spans="2:6" x14ac:dyDescent="0.25">
      <c r="B7598" s="55"/>
      <c r="C7598" s="52"/>
      <c r="D7598" s="56"/>
      <c r="F7598"/>
    </row>
    <row r="7599" spans="2:6" x14ac:dyDescent="0.25">
      <c r="B7599" s="55"/>
      <c r="C7599" s="52"/>
      <c r="D7599" s="56"/>
      <c r="F7599"/>
    </row>
    <row r="7600" spans="2:6" x14ac:dyDescent="0.25">
      <c r="B7600" s="55"/>
      <c r="C7600" s="52"/>
      <c r="D7600" s="56"/>
      <c r="F7600"/>
    </row>
    <row r="7601" spans="2:6" x14ac:dyDescent="0.25">
      <c r="B7601" s="55"/>
      <c r="C7601" s="52"/>
      <c r="D7601" s="56"/>
      <c r="F7601"/>
    </row>
    <row r="7602" spans="2:6" x14ac:dyDescent="0.25">
      <c r="B7602" s="55"/>
      <c r="C7602" s="52"/>
      <c r="D7602" s="56"/>
      <c r="F7602"/>
    </row>
    <row r="7603" spans="2:6" x14ac:dyDescent="0.25">
      <c r="B7603" s="55"/>
      <c r="C7603" s="52"/>
      <c r="D7603" s="56"/>
      <c r="F7603"/>
    </row>
    <row r="7604" spans="2:6" x14ac:dyDescent="0.25">
      <c r="B7604" s="55"/>
      <c r="C7604" s="52"/>
      <c r="D7604" s="56"/>
      <c r="F7604"/>
    </row>
    <row r="7605" spans="2:6" x14ac:dyDescent="0.25">
      <c r="B7605" s="55"/>
      <c r="C7605" s="52"/>
      <c r="D7605" s="56"/>
      <c r="F7605"/>
    </row>
    <row r="7606" spans="2:6" x14ac:dyDescent="0.25">
      <c r="B7606" s="55"/>
      <c r="C7606" s="52"/>
      <c r="D7606" s="56"/>
      <c r="F7606"/>
    </row>
    <row r="7607" spans="2:6" x14ac:dyDescent="0.25">
      <c r="B7607" s="55"/>
      <c r="C7607" s="52"/>
      <c r="D7607" s="56"/>
      <c r="F7607"/>
    </row>
    <row r="7608" spans="2:6" x14ac:dyDescent="0.25">
      <c r="B7608" s="55"/>
      <c r="C7608" s="52"/>
      <c r="D7608" s="56"/>
      <c r="F7608"/>
    </row>
    <row r="7609" spans="2:6" x14ac:dyDescent="0.25">
      <c r="B7609" s="55"/>
      <c r="C7609" s="52"/>
      <c r="D7609" s="56"/>
      <c r="F7609"/>
    </row>
    <row r="7610" spans="2:6" x14ac:dyDescent="0.25">
      <c r="B7610" s="55"/>
      <c r="C7610" s="52"/>
      <c r="D7610" s="56"/>
      <c r="F7610"/>
    </row>
    <row r="7611" spans="2:6" x14ac:dyDescent="0.25">
      <c r="B7611" s="55"/>
      <c r="C7611" s="52"/>
      <c r="D7611" s="56"/>
      <c r="F7611"/>
    </row>
    <row r="7612" spans="2:6" x14ac:dyDescent="0.25">
      <c r="B7612" s="55"/>
      <c r="C7612" s="52"/>
      <c r="D7612" s="56"/>
      <c r="F7612"/>
    </row>
    <row r="7613" spans="2:6" x14ac:dyDescent="0.25">
      <c r="B7613" s="55"/>
      <c r="C7613" s="52"/>
      <c r="D7613" s="56"/>
      <c r="F7613"/>
    </row>
    <row r="7614" spans="2:6" x14ac:dyDescent="0.25">
      <c r="B7614" s="55"/>
      <c r="C7614" s="52"/>
      <c r="D7614" s="56"/>
      <c r="F7614"/>
    </row>
    <row r="7615" spans="2:6" x14ac:dyDescent="0.25">
      <c r="B7615" s="55"/>
      <c r="C7615" s="52"/>
      <c r="D7615" s="56"/>
      <c r="F7615"/>
    </row>
    <row r="7616" spans="2:6" x14ac:dyDescent="0.25">
      <c r="B7616" s="55"/>
      <c r="C7616" s="52"/>
      <c r="D7616" s="56"/>
      <c r="F7616"/>
    </row>
    <row r="7617" spans="2:6" x14ac:dyDescent="0.25">
      <c r="B7617" s="55"/>
      <c r="C7617" s="52"/>
      <c r="D7617" s="56"/>
      <c r="F7617"/>
    </row>
    <row r="7618" spans="2:6" x14ac:dyDescent="0.25">
      <c r="B7618" s="55"/>
      <c r="C7618" s="52"/>
      <c r="D7618" s="56"/>
      <c r="F7618"/>
    </row>
    <row r="7619" spans="2:6" x14ac:dyDescent="0.25">
      <c r="B7619" s="55"/>
      <c r="C7619" s="52"/>
      <c r="D7619" s="56"/>
      <c r="F7619"/>
    </row>
    <row r="7620" spans="2:6" x14ac:dyDescent="0.25">
      <c r="B7620" s="55"/>
      <c r="C7620" s="52"/>
      <c r="D7620" s="56"/>
      <c r="F7620"/>
    </row>
    <row r="7621" spans="2:6" x14ac:dyDescent="0.25">
      <c r="B7621" s="55"/>
      <c r="C7621" s="52"/>
      <c r="D7621" s="56"/>
      <c r="F7621"/>
    </row>
    <row r="7622" spans="2:6" x14ac:dyDescent="0.25">
      <c r="B7622" s="55"/>
      <c r="C7622" s="52"/>
      <c r="D7622" s="56"/>
      <c r="F7622"/>
    </row>
    <row r="7623" spans="2:6" x14ac:dyDescent="0.25">
      <c r="B7623" s="55"/>
      <c r="C7623" s="52"/>
      <c r="D7623" s="56"/>
      <c r="F7623"/>
    </row>
    <row r="7624" spans="2:6" x14ac:dyDescent="0.25">
      <c r="B7624" s="55"/>
      <c r="C7624" s="52"/>
      <c r="D7624" s="56"/>
      <c r="F7624"/>
    </row>
    <row r="7625" spans="2:6" x14ac:dyDescent="0.25">
      <c r="B7625" s="55"/>
      <c r="C7625" s="52"/>
      <c r="D7625" s="56"/>
      <c r="F7625"/>
    </row>
    <row r="7626" spans="2:6" x14ac:dyDescent="0.25">
      <c r="B7626" s="55"/>
      <c r="C7626" s="52"/>
      <c r="D7626" s="56"/>
      <c r="F7626"/>
    </row>
    <row r="7627" spans="2:6" x14ac:dyDescent="0.25">
      <c r="B7627" s="55"/>
      <c r="C7627" s="52"/>
      <c r="D7627" s="56"/>
      <c r="F7627"/>
    </row>
    <row r="7628" spans="2:6" x14ac:dyDescent="0.25">
      <c r="B7628" s="55"/>
      <c r="C7628" s="52"/>
      <c r="D7628" s="56"/>
      <c r="F7628"/>
    </row>
    <row r="7629" spans="2:6" x14ac:dyDescent="0.25">
      <c r="B7629" s="55"/>
      <c r="C7629" s="52"/>
      <c r="D7629" s="56"/>
      <c r="F7629"/>
    </row>
    <row r="7630" spans="2:6" x14ac:dyDescent="0.25">
      <c r="B7630" s="55"/>
      <c r="C7630" s="52"/>
      <c r="D7630" s="56"/>
      <c r="F7630"/>
    </row>
    <row r="7631" spans="2:6" x14ac:dyDescent="0.25">
      <c r="B7631" s="55"/>
      <c r="C7631" s="52"/>
      <c r="D7631" s="56"/>
      <c r="F7631"/>
    </row>
    <row r="7632" spans="2:6" x14ac:dyDescent="0.25">
      <c r="B7632" s="55"/>
      <c r="C7632" s="52"/>
      <c r="D7632" s="56"/>
      <c r="F7632"/>
    </row>
    <row r="7633" spans="2:6" x14ac:dyDescent="0.25">
      <c r="B7633" s="55"/>
      <c r="C7633" s="52"/>
      <c r="D7633" s="56"/>
      <c r="F7633"/>
    </row>
    <row r="7634" spans="2:6" x14ac:dyDescent="0.25">
      <c r="B7634" s="55"/>
      <c r="C7634" s="52"/>
      <c r="D7634" s="56"/>
      <c r="F7634"/>
    </row>
    <row r="7635" spans="2:6" x14ac:dyDescent="0.25">
      <c r="B7635" s="55"/>
      <c r="C7635" s="52"/>
      <c r="D7635" s="56"/>
      <c r="F7635"/>
    </row>
    <row r="7636" spans="2:6" x14ac:dyDescent="0.25">
      <c r="B7636" s="55"/>
      <c r="C7636" s="52"/>
      <c r="D7636" s="56"/>
      <c r="F7636"/>
    </row>
    <row r="7637" spans="2:6" x14ac:dyDescent="0.25">
      <c r="B7637" s="55"/>
      <c r="C7637" s="52"/>
      <c r="D7637" s="56"/>
      <c r="F7637"/>
    </row>
    <row r="7638" spans="2:6" x14ac:dyDescent="0.25">
      <c r="B7638" s="55"/>
      <c r="C7638" s="52"/>
      <c r="D7638" s="56"/>
      <c r="F7638"/>
    </row>
    <row r="7639" spans="2:6" x14ac:dyDescent="0.25">
      <c r="B7639" s="55"/>
      <c r="C7639" s="52"/>
      <c r="D7639" s="56"/>
      <c r="F7639"/>
    </row>
    <row r="7640" spans="2:6" x14ac:dyDescent="0.25">
      <c r="B7640" s="55"/>
      <c r="C7640" s="52"/>
      <c r="D7640" s="56"/>
      <c r="F7640"/>
    </row>
    <row r="7641" spans="2:6" x14ac:dyDescent="0.25">
      <c r="B7641" s="55"/>
      <c r="C7641" s="52"/>
      <c r="D7641" s="56"/>
      <c r="F7641"/>
    </row>
    <row r="7642" spans="2:6" x14ac:dyDescent="0.25">
      <c r="B7642" s="55"/>
      <c r="C7642" s="52"/>
      <c r="D7642" s="56"/>
      <c r="F7642"/>
    </row>
    <row r="7643" spans="2:6" x14ac:dyDescent="0.25">
      <c r="B7643" s="55"/>
      <c r="C7643" s="52"/>
      <c r="D7643" s="56"/>
      <c r="F7643"/>
    </row>
    <row r="7644" spans="2:6" x14ac:dyDescent="0.25">
      <c r="B7644" s="55"/>
      <c r="C7644" s="52"/>
      <c r="D7644" s="56"/>
      <c r="F7644"/>
    </row>
    <row r="7645" spans="2:6" x14ac:dyDescent="0.25">
      <c r="B7645" s="55"/>
      <c r="C7645" s="52"/>
      <c r="D7645" s="56"/>
      <c r="F7645"/>
    </row>
    <row r="7646" spans="2:6" x14ac:dyDescent="0.25">
      <c r="B7646" s="55"/>
      <c r="C7646" s="52"/>
      <c r="D7646" s="56"/>
      <c r="F7646"/>
    </row>
    <row r="7647" spans="2:6" x14ac:dyDescent="0.25">
      <c r="B7647" s="55"/>
      <c r="C7647" s="52"/>
      <c r="D7647" s="56"/>
      <c r="F7647"/>
    </row>
    <row r="7648" spans="2:6" x14ac:dyDescent="0.25">
      <c r="B7648" s="55"/>
      <c r="C7648" s="52"/>
      <c r="D7648" s="56"/>
      <c r="F7648"/>
    </row>
    <row r="7649" spans="2:6" x14ac:dyDescent="0.25">
      <c r="B7649" s="55"/>
      <c r="C7649" s="52"/>
      <c r="D7649" s="56"/>
      <c r="F7649"/>
    </row>
    <row r="7650" spans="2:6" x14ac:dyDescent="0.25">
      <c r="B7650" s="55"/>
      <c r="C7650" s="52"/>
      <c r="D7650" s="56"/>
      <c r="F7650"/>
    </row>
    <row r="7651" spans="2:6" x14ac:dyDescent="0.25">
      <c r="B7651" s="55"/>
      <c r="C7651" s="52"/>
      <c r="D7651" s="56"/>
      <c r="F7651"/>
    </row>
    <row r="7652" spans="2:6" x14ac:dyDescent="0.25">
      <c r="B7652" s="55"/>
      <c r="C7652" s="52"/>
      <c r="D7652" s="56"/>
      <c r="F7652"/>
    </row>
    <row r="7653" spans="2:6" x14ac:dyDescent="0.25">
      <c r="B7653" s="55"/>
      <c r="C7653" s="52"/>
      <c r="D7653" s="56"/>
      <c r="F7653"/>
    </row>
    <row r="7654" spans="2:6" x14ac:dyDescent="0.25">
      <c r="B7654" s="55"/>
      <c r="C7654" s="52"/>
      <c r="D7654" s="56"/>
      <c r="F7654"/>
    </row>
    <row r="7655" spans="2:6" x14ac:dyDescent="0.25">
      <c r="B7655" s="55"/>
      <c r="C7655" s="52"/>
      <c r="D7655" s="56"/>
      <c r="F7655"/>
    </row>
    <row r="7656" spans="2:6" x14ac:dyDescent="0.25">
      <c r="B7656" s="55"/>
      <c r="C7656" s="52"/>
      <c r="D7656" s="56"/>
      <c r="F7656"/>
    </row>
    <row r="7657" spans="2:6" x14ac:dyDescent="0.25">
      <c r="B7657" s="55"/>
      <c r="C7657" s="52"/>
      <c r="D7657" s="56"/>
      <c r="F7657"/>
    </row>
    <row r="7658" spans="2:6" x14ac:dyDescent="0.25">
      <c r="B7658" s="55"/>
      <c r="C7658" s="52"/>
      <c r="D7658" s="56"/>
      <c r="F7658"/>
    </row>
    <row r="7659" spans="2:6" x14ac:dyDescent="0.25">
      <c r="B7659" s="55"/>
      <c r="C7659" s="52"/>
      <c r="D7659" s="56"/>
      <c r="F7659"/>
    </row>
    <row r="7660" spans="2:6" x14ac:dyDescent="0.25">
      <c r="B7660" s="55"/>
      <c r="C7660" s="52"/>
      <c r="D7660" s="56"/>
      <c r="F7660"/>
    </row>
    <row r="7661" spans="2:6" x14ac:dyDescent="0.25">
      <c r="B7661" s="55"/>
      <c r="C7661" s="52"/>
      <c r="D7661" s="56"/>
      <c r="F7661"/>
    </row>
    <row r="7662" spans="2:6" x14ac:dyDescent="0.25">
      <c r="B7662" s="55"/>
      <c r="C7662" s="52"/>
      <c r="D7662" s="56"/>
      <c r="F7662"/>
    </row>
    <row r="7663" spans="2:6" x14ac:dyDescent="0.25">
      <c r="B7663" s="55"/>
      <c r="C7663" s="52"/>
      <c r="D7663" s="56"/>
      <c r="F7663"/>
    </row>
    <row r="7664" spans="2:6" x14ac:dyDescent="0.25">
      <c r="B7664" s="55"/>
      <c r="C7664" s="52"/>
      <c r="D7664" s="56"/>
      <c r="F7664"/>
    </row>
    <row r="7665" spans="2:6" x14ac:dyDescent="0.25">
      <c r="B7665" s="55"/>
      <c r="C7665" s="52"/>
      <c r="D7665" s="56"/>
      <c r="F7665"/>
    </row>
    <row r="7666" spans="2:6" x14ac:dyDescent="0.25">
      <c r="B7666" s="55"/>
      <c r="C7666" s="52"/>
      <c r="D7666" s="56"/>
      <c r="F7666"/>
    </row>
    <row r="7667" spans="2:6" x14ac:dyDescent="0.25">
      <c r="B7667" s="55"/>
      <c r="C7667" s="52"/>
      <c r="D7667" s="56"/>
      <c r="F7667"/>
    </row>
    <row r="7668" spans="2:6" x14ac:dyDescent="0.25">
      <c r="B7668" s="55"/>
      <c r="C7668" s="52"/>
      <c r="D7668" s="56"/>
      <c r="F7668"/>
    </row>
    <row r="7669" spans="2:6" x14ac:dyDescent="0.25">
      <c r="B7669" s="55"/>
      <c r="C7669" s="52"/>
      <c r="D7669" s="56"/>
      <c r="F7669"/>
    </row>
    <row r="7670" spans="2:6" x14ac:dyDescent="0.25">
      <c r="B7670" s="55"/>
      <c r="C7670" s="52"/>
      <c r="D7670" s="56"/>
      <c r="F7670"/>
    </row>
    <row r="7671" spans="2:6" x14ac:dyDescent="0.25">
      <c r="B7671" s="55"/>
      <c r="C7671" s="52"/>
      <c r="D7671" s="56"/>
      <c r="F7671"/>
    </row>
    <row r="7672" spans="2:6" x14ac:dyDescent="0.25">
      <c r="B7672" s="55"/>
      <c r="C7672" s="52"/>
      <c r="D7672" s="56"/>
      <c r="F7672"/>
    </row>
    <row r="7673" spans="2:6" x14ac:dyDescent="0.25">
      <c r="B7673" s="55"/>
      <c r="C7673" s="52"/>
      <c r="D7673" s="56"/>
      <c r="F7673"/>
    </row>
    <row r="7674" spans="2:6" x14ac:dyDescent="0.25">
      <c r="B7674" s="55"/>
      <c r="C7674" s="52"/>
      <c r="D7674" s="56"/>
      <c r="F7674"/>
    </row>
    <row r="7675" spans="2:6" x14ac:dyDescent="0.25">
      <c r="B7675" s="55"/>
      <c r="C7675" s="52"/>
      <c r="D7675" s="56"/>
      <c r="F7675"/>
    </row>
    <row r="7676" spans="2:6" x14ac:dyDescent="0.25">
      <c r="B7676" s="55"/>
      <c r="C7676" s="52"/>
      <c r="D7676" s="56"/>
      <c r="F7676"/>
    </row>
    <row r="7677" spans="2:6" x14ac:dyDescent="0.25">
      <c r="B7677" s="55"/>
      <c r="C7677" s="52"/>
      <c r="D7677" s="56"/>
      <c r="F7677"/>
    </row>
    <row r="7678" spans="2:6" x14ac:dyDescent="0.25">
      <c r="B7678" s="55"/>
      <c r="C7678" s="52"/>
      <c r="D7678" s="56"/>
      <c r="F7678"/>
    </row>
    <row r="7679" spans="2:6" x14ac:dyDescent="0.25">
      <c r="B7679" s="55"/>
      <c r="C7679" s="52"/>
      <c r="D7679" s="56"/>
      <c r="F7679"/>
    </row>
    <row r="7680" spans="2:6" x14ac:dyDescent="0.25">
      <c r="B7680" s="55"/>
      <c r="C7680" s="52"/>
      <c r="D7680" s="56"/>
      <c r="F7680"/>
    </row>
    <row r="7681" spans="2:6" x14ac:dyDescent="0.25">
      <c r="B7681" s="55"/>
      <c r="C7681" s="52"/>
      <c r="D7681" s="56"/>
      <c r="F7681"/>
    </row>
    <row r="7682" spans="2:6" x14ac:dyDescent="0.25">
      <c r="B7682" s="55"/>
      <c r="C7682" s="52"/>
      <c r="D7682" s="56"/>
      <c r="F7682"/>
    </row>
    <row r="7683" spans="2:6" x14ac:dyDescent="0.25">
      <c r="B7683" s="55"/>
      <c r="C7683" s="52"/>
      <c r="D7683" s="56"/>
      <c r="F7683"/>
    </row>
    <row r="7684" spans="2:6" x14ac:dyDescent="0.25">
      <c r="B7684" s="55"/>
      <c r="C7684" s="52"/>
      <c r="D7684" s="56"/>
      <c r="F7684"/>
    </row>
    <row r="7685" spans="2:6" x14ac:dyDescent="0.25">
      <c r="B7685" s="55"/>
      <c r="C7685" s="52"/>
      <c r="D7685" s="56"/>
      <c r="F7685"/>
    </row>
    <row r="7686" spans="2:6" x14ac:dyDescent="0.25">
      <c r="B7686" s="55"/>
      <c r="C7686" s="52"/>
      <c r="D7686" s="56"/>
      <c r="F7686"/>
    </row>
    <row r="7687" spans="2:6" x14ac:dyDescent="0.25">
      <c r="B7687" s="55"/>
      <c r="C7687" s="52"/>
      <c r="D7687" s="56"/>
      <c r="F7687"/>
    </row>
    <row r="7688" spans="2:6" x14ac:dyDescent="0.25">
      <c r="B7688" s="55"/>
      <c r="C7688" s="52"/>
      <c r="D7688" s="56"/>
      <c r="F7688"/>
    </row>
    <row r="7689" spans="2:6" x14ac:dyDescent="0.25">
      <c r="B7689" s="55"/>
      <c r="C7689" s="52"/>
      <c r="D7689" s="56"/>
      <c r="F7689"/>
    </row>
    <row r="7690" spans="2:6" x14ac:dyDescent="0.25">
      <c r="B7690" s="55"/>
      <c r="C7690" s="52"/>
      <c r="D7690" s="56"/>
      <c r="F7690"/>
    </row>
    <row r="7691" spans="2:6" x14ac:dyDescent="0.25">
      <c r="B7691" s="55"/>
      <c r="C7691" s="52"/>
      <c r="D7691" s="56"/>
      <c r="F7691"/>
    </row>
    <row r="7692" spans="2:6" x14ac:dyDescent="0.25">
      <c r="B7692" s="55"/>
      <c r="C7692" s="52"/>
      <c r="D7692" s="56"/>
      <c r="F7692"/>
    </row>
    <row r="7693" spans="2:6" x14ac:dyDescent="0.25">
      <c r="B7693" s="55"/>
      <c r="C7693" s="52"/>
      <c r="D7693" s="56"/>
      <c r="F7693"/>
    </row>
    <row r="7694" spans="2:6" x14ac:dyDescent="0.25">
      <c r="B7694" s="55"/>
      <c r="C7694" s="52"/>
      <c r="D7694" s="56"/>
      <c r="F7694"/>
    </row>
    <row r="7695" spans="2:6" x14ac:dyDescent="0.25">
      <c r="B7695" s="55"/>
      <c r="C7695" s="52"/>
      <c r="D7695" s="56"/>
      <c r="F7695"/>
    </row>
    <row r="7696" spans="2:6" x14ac:dyDescent="0.25">
      <c r="B7696" s="55"/>
      <c r="C7696" s="52"/>
      <c r="D7696" s="56"/>
      <c r="F7696"/>
    </row>
    <row r="7697" spans="2:6" x14ac:dyDescent="0.25">
      <c r="B7697" s="55"/>
      <c r="C7697" s="52"/>
      <c r="D7697" s="56"/>
      <c r="F7697"/>
    </row>
    <row r="7698" spans="2:6" x14ac:dyDescent="0.25">
      <c r="B7698" s="55"/>
      <c r="C7698" s="52"/>
      <c r="D7698" s="56"/>
      <c r="F7698"/>
    </row>
    <row r="7699" spans="2:6" x14ac:dyDescent="0.25">
      <c r="B7699" s="55"/>
      <c r="C7699" s="52"/>
      <c r="D7699" s="56"/>
      <c r="F7699"/>
    </row>
    <row r="7700" spans="2:6" x14ac:dyDescent="0.25">
      <c r="B7700" s="55"/>
      <c r="C7700" s="52"/>
      <c r="D7700" s="56"/>
      <c r="F7700"/>
    </row>
    <row r="7701" spans="2:6" x14ac:dyDescent="0.25">
      <c r="B7701" s="55"/>
      <c r="C7701" s="52"/>
      <c r="D7701" s="56"/>
      <c r="F7701"/>
    </row>
    <row r="7702" spans="2:6" x14ac:dyDescent="0.25">
      <c r="B7702" s="55"/>
      <c r="C7702" s="52"/>
      <c r="D7702" s="56"/>
      <c r="F7702"/>
    </row>
    <row r="7703" spans="2:6" x14ac:dyDescent="0.25">
      <c r="B7703" s="55"/>
      <c r="C7703" s="52"/>
      <c r="D7703" s="56"/>
      <c r="F7703"/>
    </row>
    <row r="7704" spans="2:6" x14ac:dyDescent="0.25">
      <c r="B7704" s="55"/>
      <c r="C7704" s="52"/>
      <c r="D7704" s="56"/>
      <c r="F7704"/>
    </row>
    <row r="7705" spans="2:6" x14ac:dyDescent="0.25">
      <c r="B7705" s="55"/>
      <c r="C7705" s="52"/>
      <c r="D7705" s="56"/>
      <c r="F7705"/>
    </row>
    <row r="7706" spans="2:6" x14ac:dyDescent="0.25">
      <c r="B7706" s="55"/>
      <c r="C7706" s="52"/>
      <c r="D7706" s="56"/>
      <c r="F7706"/>
    </row>
    <row r="7707" spans="2:6" x14ac:dyDescent="0.25">
      <c r="B7707" s="55"/>
      <c r="C7707" s="52"/>
      <c r="D7707" s="56"/>
      <c r="F7707"/>
    </row>
    <row r="7708" spans="2:6" x14ac:dyDescent="0.25">
      <c r="B7708" s="55"/>
      <c r="C7708" s="52"/>
      <c r="D7708" s="56"/>
      <c r="F7708"/>
    </row>
    <row r="7709" spans="2:6" x14ac:dyDescent="0.25">
      <c r="B7709" s="55"/>
      <c r="C7709" s="52"/>
      <c r="D7709" s="56"/>
      <c r="F7709"/>
    </row>
    <row r="7710" spans="2:6" x14ac:dyDescent="0.25">
      <c r="B7710" s="55"/>
      <c r="C7710" s="52"/>
      <c r="D7710" s="56"/>
      <c r="F7710"/>
    </row>
    <row r="7711" spans="2:6" x14ac:dyDescent="0.25">
      <c r="B7711" s="55"/>
      <c r="C7711" s="52"/>
      <c r="D7711" s="56"/>
      <c r="F7711"/>
    </row>
    <row r="7712" spans="2:6" x14ac:dyDescent="0.25">
      <c r="B7712" s="55"/>
      <c r="C7712" s="52"/>
      <c r="D7712" s="56"/>
      <c r="F7712"/>
    </row>
    <row r="7713" spans="2:6" x14ac:dyDescent="0.25">
      <c r="B7713" s="55"/>
      <c r="C7713" s="52"/>
      <c r="D7713" s="56"/>
      <c r="F7713"/>
    </row>
    <row r="7714" spans="2:6" x14ac:dyDescent="0.25">
      <c r="B7714" s="55"/>
      <c r="C7714" s="52"/>
      <c r="D7714" s="56"/>
      <c r="F7714"/>
    </row>
    <row r="7715" spans="2:6" x14ac:dyDescent="0.25">
      <c r="B7715" s="55"/>
      <c r="C7715" s="52"/>
      <c r="D7715" s="56"/>
      <c r="F7715"/>
    </row>
    <row r="7716" spans="2:6" x14ac:dyDescent="0.25">
      <c r="B7716" s="55"/>
      <c r="C7716" s="52"/>
      <c r="D7716" s="56"/>
      <c r="F7716"/>
    </row>
    <row r="7717" spans="2:6" x14ac:dyDescent="0.25">
      <c r="B7717" s="55"/>
      <c r="C7717" s="52"/>
      <c r="D7717" s="56"/>
      <c r="F7717"/>
    </row>
    <row r="7718" spans="2:6" x14ac:dyDescent="0.25">
      <c r="B7718" s="55"/>
      <c r="C7718" s="52"/>
      <c r="D7718" s="56"/>
      <c r="F7718"/>
    </row>
    <row r="7719" spans="2:6" x14ac:dyDescent="0.25">
      <c r="B7719" s="55"/>
      <c r="C7719" s="52"/>
      <c r="D7719" s="56"/>
      <c r="F7719"/>
    </row>
    <row r="7720" spans="2:6" x14ac:dyDescent="0.25">
      <c r="B7720" s="55"/>
      <c r="C7720" s="52"/>
      <c r="D7720" s="56"/>
      <c r="F7720"/>
    </row>
    <row r="7721" spans="2:6" x14ac:dyDescent="0.25">
      <c r="B7721" s="55"/>
      <c r="C7721" s="52"/>
      <c r="D7721" s="56"/>
      <c r="F7721"/>
    </row>
    <row r="7722" spans="2:6" x14ac:dyDescent="0.25">
      <c r="B7722" s="55"/>
      <c r="C7722" s="52"/>
      <c r="D7722" s="56"/>
      <c r="F7722"/>
    </row>
    <row r="7723" spans="2:6" x14ac:dyDescent="0.25">
      <c r="B7723" s="55"/>
      <c r="C7723" s="52"/>
      <c r="D7723" s="56"/>
      <c r="F7723"/>
    </row>
    <row r="7724" spans="2:6" x14ac:dyDescent="0.25">
      <c r="B7724" s="55"/>
      <c r="C7724" s="52"/>
      <c r="D7724" s="56"/>
      <c r="F7724"/>
    </row>
    <row r="7725" spans="2:6" x14ac:dyDescent="0.25">
      <c r="B7725" s="55"/>
      <c r="C7725" s="52"/>
      <c r="D7725" s="56"/>
      <c r="F7725"/>
    </row>
    <row r="7726" spans="2:6" x14ac:dyDescent="0.25">
      <c r="B7726" s="55"/>
      <c r="C7726" s="52"/>
      <c r="D7726" s="56"/>
      <c r="F7726"/>
    </row>
    <row r="7727" spans="2:6" x14ac:dyDescent="0.25">
      <c r="B7727" s="55"/>
      <c r="C7727" s="52"/>
      <c r="D7727" s="56"/>
      <c r="F7727"/>
    </row>
    <row r="7728" spans="2:6" x14ac:dyDescent="0.25">
      <c r="B7728" s="55"/>
      <c r="C7728" s="52"/>
      <c r="D7728" s="56"/>
      <c r="F7728"/>
    </row>
    <row r="7729" spans="2:6" x14ac:dyDescent="0.25">
      <c r="B7729" s="55"/>
      <c r="C7729" s="52"/>
      <c r="D7729" s="56"/>
      <c r="F7729"/>
    </row>
    <row r="7730" spans="2:6" x14ac:dyDescent="0.25">
      <c r="B7730" s="55"/>
      <c r="C7730" s="52"/>
      <c r="D7730" s="56"/>
      <c r="F7730"/>
    </row>
    <row r="7731" spans="2:6" x14ac:dyDescent="0.25">
      <c r="B7731" s="55"/>
      <c r="C7731" s="52"/>
      <c r="D7731" s="56"/>
      <c r="F7731"/>
    </row>
    <row r="7732" spans="2:6" x14ac:dyDescent="0.25">
      <c r="B7732" s="55"/>
      <c r="C7732" s="52"/>
      <c r="D7732" s="56"/>
      <c r="F7732"/>
    </row>
    <row r="7733" spans="2:6" x14ac:dyDescent="0.25">
      <c r="B7733" s="55"/>
      <c r="C7733" s="52"/>
      <c r="D7733" s="56"/>
      <c r="F7733"/>
    </row>
    <row r="7734" spans="2:6" x14ac:dyDescent="0.25">
      <c r="B7734" s="55"/>
      <c r="C7734" s="52"/>
      <c r="D7734" s="56"/>
      <c r="F7734"/>
    </row>
    <row r="7735" spans="2:6" x14ac:dyDescent="0.25">
      <c r="B7735" s="55"/>
      <c r="C7735" s="52"/>
      <c r="D7735" s="56"/>
      <c r="F7735"/>
    </row>
    <row r="7736" spans="2:6" x14ac:dyDescent="0.25">
      <c r="B7736" s="55"/>
      <c r="C7736" s="52"/>
      <c r="D7736" s="56"/>
      <c r="F7736"/>
    </row>
    <row r="7737" spans="2:6" x14ac:dyDescent="0.25">
      <c r="B7737" s="55"/>
      <c r="C7737" s="52"/>
      <c r="D7737" s="56"/>
      <c r="F7737"/>
    </row>
    <row r="7738" spans="2:6" x14ac:dyDescent="0.25">
      <c r="B7738" s="55"/>
      <c r="C7738" s="52"/>
      <c r="D7738" s="56"/>
      <c r="F7738"/>
    </row>
    <row r="7739" spans="2:6" x14ac:dyDescent="0.25">
      <c r="B7739" s="55"/>
      <c r="C7739" s="52"/>
      <c r="D7739" s="56"/>
      <c r="F7739"/>
    </row>
    <row r="7740" spans="2:6" x14ac:dyDescent="0.25">
      <c r="B7740" s="55"/>
      <c r="C7740" s="52"/>
      <c r="D7740" s="56"/>
      <c r="F7740"/>
    </row>
    <row r="7741" spans="2:6" x14ac:dyDescent="0.25">
      <c r="B7741" s="55"/>
      <c r="C7741" s="52"/>
      <c r="D7741" s="56"/>
      <c r="F7741"/>
    </row>
    <row r="7742" spans="2:6" x14ac:dyDescent="0.25">
      <c r="B7742" s="55"/>
      <c r="C7742" s="52"/>
      <c r="D7742" s="56"/>
      <c r="F7742"/>
    </row>
    <row r="7743" spans="2:6" x14ac:dyDescent="0.25">
      <c r="B7743" s="55"/>
      <c r="C7743" s="52"/>
      <c r="D7743" s="56"/>
      <c r="F7743"/>
    </row>
    <row r="7744" spans="2:6" x14ac:dyDescent="0.25">
      <c r="B7744" s="55"/>
      <c r="C7744" s="52"/>
      <c r="D7744" s="56"/>
      <c r="F7744"/>
    </row>
    <row r="7745" spans="2:6" x14ac:dyDescent="0.25">
      <c r="B7745" s="55"/>
      <c r="C7745" s="52"/>
      <c r="D7745" s="56"/>
      <c r="F7745"/>
    </row>
    <row r="7746" spans="2:6" x14ac:dyDescent="0.25">
      <c r="B7746" s="55"/>
      <c r="C7746" s="52"/>
      <c r="D7746" s="56"/>
      <c r="F7746"/>
    </row>
    <row r="7747" spans="2:6" x14ac:dyDescent="0.25">
      <c r="B7747" s="55"/>
      <c r="C7747" s="52"/>
      <c r="D7747" s="56"/>
      <c r="F7747"/>
    </row>
    <row r="7748" spans="2:6" x14ac:dyDescent="0.25">
      <c r="B7748" s="55"/>
      <c r="C7748" s="52"/>
      <c r="D7748" s="56"/>
      <c r="F7748"/>
    </row>
    <row r="7749" spans="2:6" x14ac:dyDescent="0.25">
      <c r="B7749" s="55"/>
      <c r="C7749" s="52"/>
      <c r="D7749" s="56"/>
      <c r="F7749"/>
    </row>
    <row r="7750" spans="2:6" x14ac:dyDescent="0.25">
      <c r="B7750" s="55"/>
      <c r="C7750" s="52"/>
      <c r="D7750" s="56"/>
      <c r="F7750"/>
    </row>
    <row r="7751" spans="2:6" x14ac:dyDescent="0.25">
      <c r="B7751" s="55"/>
      <c r="C7751" s="52"/>
      <c r="D7751" s="56"/>
      <c r="F7751"/>
    </row>
    <row r="7752" spans="2:6" x14ac:dyDescent="0.25">
      <c r="B7752" s="55"/>
      <c r="C7752" s="52"/>
      <c r="D7752" s="56"/>
      <c r="F7752"/>
    </row>
    <row r="7753" spans="2:6" x14ac:dyDescent="0.25">
      <c r="B7753" s="55"/>
      <c r="C7753" s="52"/>
      <c r="D7753" s="56"/>
      <c r="F7753"/>
    </row>
    <row r="7754" spans="2:6" x14ac:dyDescent="0.25">
      <c r="B7754" s="55"/>
      <c r="C7754" s="52"/>
      <c r="D7754" s="56"/>
      <c r="F7754"/>
    </row>
    <row r="7755" spans="2:6" x14ac:dyDescent="0.25">
      <c r="B7755" s="55"/>
      <c r="C7755" s="52"/>
      <c r="D7755" s="56"/>
      <c r="F7755"/>
    </row>
    <row r="7756" spans="2:6" x14ac:dyDescent="0.25">
      <c r="B7756" s="55"/>
      <c r="C7756" s="52"/>
      <c r="D7756" s="56"/>
      <c r="F7756"/>
    </row>
    <row r="7757" spans="2:6" x14ac:dyDescent="0.25">
      <c r="B7757" s="55"/>
      <c r="C7757" s="52"/>
      <c r="D7757" s="56"/>
      <c r="F7757"/>
    </row>
    <row r="7758" spans="2:6" x14ac:dyDescent="0.25">
      <c r="B7758" s="55"/>
      <c r="C7758" s="52"/>
      <c r="D7758" s="56"/>
      <c r="F7758"/>
    </row>
    <row r="7759" spans="2:6" x14ac:dyDescent="0.25">
      <c r="B7759" s="55"/>
      <c r="C7759" s="52"/>
      <c r="D7759" s="56"/>
      <c r="F7759"/>
    </row>
    <row r="7760" spans="2:6" x14ac:dyDescent="0.25">
      <c r="B7760" s="55"/>
      <c r="C7760" s="52"/>
      <c r="D7760" s="56"/>
      <c r="F7760"/>
    </row>
    <row r="7761" spans="2:6" x14ac:dyDescent="0.25">
      <c r="B7761" s="55"/>
      <c r="C7761" s="52"/>
      <c r="D7761" s="56"/>
      <c r="F7761"/>
    </row>
    <row r="7762" spans="2:6" x14ac:dyDescent="0.25">
      <c r="B7762" s="55"/>
      <c r="C7762" s="52"/>
      <c r="D7762" s="56"/>
      <c r="F7762"/>
    </row>
    <row r="7763" spans="2:6" x14ac:dyDescent="0.25">
      <c r="B7763" s="55"/>
      <c r="C7763" s="52"/>
      <c r="D7763" s="56"/>
      <c r="F7763"/>
    </row>
    <row r="7764" spans="2:6" x14ac:dyDescent="0.25">
      <c r="B7764" s="55"/>
      <c r="C7764" s="52"/>
      <c r="D7764" s="56"/>
      <c r="F7764"/>
    </row>
    <row r="7765" spans="2:6" x14ac:dyDescent="0.25">
      <c r="B7765" s="55"/>
      <c r="C7765" s="52"/>
      <c r="D7765" s="56"/>
      <c r="F7765"/>
    </row>
    <row r="7766" spans="2:6" x14ac:dyDescent="0.25">
      <c r="B7766" s="55"/>
      <c r="C7766" s="52"/>
      <c r="D7766" s="56"/>
      <c r="F7766"/>
    </row>
    <row r="7767" spans="2:6" x14ac:dyDescent="0.25">
      <c r="B7767" s="55"/>
      <c r="C7767" s="52"/>
      <c r="D7767" s="56"/>
      <c r="F7767"/>
    </row>
    <row r="7768" spans="2:6" x14ac:dyDescent="0.25">
      <c r="B7768" s="55"/>
      <c r="C7768" s="52"/>
      <c r="D7768" s="56"/>
      <c r="F7768"/>
    </row>
    <row r="7769" spans="2:6" x14ac:dyDescent="0.25">
      <c r="B7769" s="55"/>
      <c r="C7769" s="52"/>
      <c r="D7769" s="56"/>
      <c r="F7769"/>
    </row>
    <row r="7770" spans="2:6" x14ac:dyDescent="0.25">
      <c r="B7770" s="55"/>
      <c r="C7770" s="52"/>
      <c r="D7770" s="56"/>
      <c r="F7770"/>
    </row>
    <row r="7771" spans="2:6" x14ac:dyDescent="0.25">
      <c r="B7771" s="55"/>
      <c r="C7771" s="52"/>
      <c r="D7771" s="56"/>
      <c r="F7771"/>
    </row>
    <row r="7772" spans="2:6" x14ac:dyDescent="0.25">
      <c r="B7772" s="55"/>
      <c r="C7772" s="52"/>
      <c r="D7772" s="56"/>
      <c r="F7772"/>
    </row>
    <row r="7773" spans="2:6" x14ac:dyDescent="0.25">
      <c r="B7773" s="55"/>
      <c r="C7773" s="52"/>
      <c r="D7773" s="56"/>
      <c r="F7773"/>
    </row>
    <row r="7774" spans="2:6" x14ac:dyDescent="0.25">
      <c r="B7774" s="55"/>
      <c r="C7774" s="52"/>
      <c r="D7774" s="56"/>
      <c r="F7774"/>
    </row>
    <row r="7775" spans="2:6" x14ac:dyDescent="0.25">
      <c r="B7775" s="55"/>
      <c r="C7775" s="52"/>
      <c r="D7775" s="56"/>
      <c r="F7775"/>
    </row>
    <row r="7776" spans="2:6" x14ac:dyDescent="0.25">
      <c r="B7776" s="55"/>
      <c r="C7776" s="52"/>
      <c r="D7776" s="56"/>
      <c r="F7776"/>
    </row>
    <row r="7777" spans="2:6" x14ac:dyDescent="0.25">
      <c r="B7777" s="55"/>
      <c r="C7777" s="52"/>
      <c r="D7777" s="56"/>
      <c r="F7777"/>
    </row>
    <row r="7778" spans="2:6" x14ac:dyDescent="0.25">
      <c r="B7778" s="55"/>
      <c r="C7778" s="52"/>
      <c r="D7778" s="56"/>
      <c r="F7778"/>
    </row>
    <row r="7779" spans="2:6" x14ac:dyDescent="0.25">
      <c r="B7779" s="55"/>
      <c r="C7779" s="52"/>
      <c r="D7779" s="56"/>
      <c r="F7779"/>
    </row>
    <row r="7780" spans="2:6" x14ac:dyDescent="0.25">
      <c r="B7780" s="55"/>
      <c r="C7780" s="52"/>
      <c r="D7780" s="56"/>
      <c r="F7780"/>
    </row>
    <row r="7781" spans="2:6" x14ac:dyDescent="0.25">
      <c r="B7781" s="55"/>
      <c r="C7781" s="52"/>
      <c r="D7781" s="56"/>
      <c r="F7781"/>
    </row>
    <row r="7782" spans="2:6" x14ac:dyDescent="0.25">
      <c r="B7782" s="55"/>
      <c r="C7782" s="52"/>
      <c r="D7782" s="56"/>
      <c r="F7782"/>
    </row>
    <row r="7783" spans="2:6" x14ac:dyDescent="0.25">
      <c r="B7783" s="55"/>
      <c r="C7783" s="52"/>
      <c r="D7783" s="56"/>
      <c r="F7783"/>
    </row>
    <row r="7784" spans="2:6" x14ac:dyDescent="0.25">
      <c r="B7784" s="55"/>
      <c r="C7784" s="52"/>
      <c r="D7784" s="56"/>
      <c r="F7784"/>
    </row>
    <row r="7785" spans="2:6" x14ac:dyDescent="0.25">
      <c r="B7785" s="55"/>
      <c r="C7785" s="52"/>
      <c r="D7785" s="56"/>
      <c r="F7785"/>
    </row>
    <row r="7786" spans="2:6" x14ac:dyDescent="0.25">
      <c r="B7786" s="55"/>
      <c r="C7786" s="52"/>
      <c r="D7786" s="56"/>
      <c r="F7786"/>
    </row>
    <row r="7787" spans="2:6" x14ac:dyDescent="0.25">
      <c r="B7787" s="55"/>
      <c r="C7787" s="52"/>
      <c r="D7787" s="56"/>
      <c r="F7787"/>
    </row>
    <row r="7788" spans="2:6" x14ac:dyDescent="0.25">
      <c r="B7788" s="55"/>
      <c r="C7788" s="52"/>
      <c r="D7788" s="56"/>
      <c r="F7788"/>
    </row>
    <row r="7789" spans="2:6" x14ac:dyDescent="0.25">
      <c r="B7789" s="55"/>
      <c r="C7789" s="52"/>
      <c r="D7789" s="56"/>
      <c r="F7789"/>
    </row>
    <row r="7790" spans="2:6" x14ac:dyDescent="0.25">
      <c r="B7790" s="55"/>
      <c r="C7790" s="52"/>
      <c r="D7790" s="56"/>
      <c r="F7790"/>
    </row>
    <row r="7791" spans="2:6" x14ac:dyDescent="0.25">
      <c r="B7791" s="55"/>
      <c r="C7791" s="52"/>
      <c r="D7791" s="56"/>
      <c r="F7791"/>
    </row>
    <row r="7792" spans="2:6" x14ac:dyDescent="0.25">
      <c r="B7792" s="55"/>
      <c r="C7792" s="52"/>
      <c r="D7792" s="56"/>
      <c r="F7792"/>
    </row>
    <row r="7793" spans="2:6" x14ac:dyDescent="0.25">
      <c r="B7793" s="55"/>
      <c r="C7793" s="52"/>
      <c r="D7793" s="56"/>
      <c r="F7793"/>
    </row>
    <row r="7794" spans="2:6" x14ac:dyDescent="0.25">
      <c r="B7794" s="55"/>
      <c r="C7794" s="52"/>
      <c r="D7794" s="56"/>
      <c r="F7794"/>
    </row>
    <row r="7795" spans="2:6" x14ac:dyDescent="0.25">
      <c r="B7795" s="55"/>
      <c r="C7795" s="52"/>
      <c r="D7795" s="56"/>
      <c r="F7795"/>
    </row>
    <row r="7796" spans="2:6" x14ac:dyDescent="0.25">
      <c r="B7796" s="55"/>
      <c r="C7796" s="52"/>
      <c r="D7796" s="56"/>
      <c r="F7796"/>
    </row>
    <row r="7797" spans="2:6" x14ac:dyDescent="0.25">
      <c r="B7797" s="55"/>
      <c r="C7797" s="52"/>
      <c r="D7797" s="56"/>
      <c r="F7797"/>
    </row>
    <row r="7798" spans="2:6" x14ac:dyDescent="0.25">
      <c r="B7798" s="55"/>
      <c r="C7798" s="52"/>
      <c r="D7798" s="56"/>
      <c r="F7798"/>
    </row>
    <row r="7799" spans="2:6" x14ac:dyDescent="0.25">
      <c r="B7799" s="55"/>
      <c r="C7799" s="52"/>
      <c r="D7799" s="56"/>
      <c r="F7799"/>
    </row>
    <row r="7800" spans="2:6" x14ac:dyDescent="0.25">
      <c r="B7800" s="55"/>
      <c r="C7800" s="52"/>
      <c r="D7800" s="56"/>
      <c r="F7800"/>
    </row>
    <row r="7801" spans="2:6" x14ac:dyDescent="0.25">
      <c r="B7801" s="55"/>
      <c r="C7801" s="52"/>
      <c r="D7801" s="56"/>
      <c r="F7801"/>
    </row>
    <row r="7802" spans="2:6" x14ac:dyDescent="0.25">
      <c r="B7802" s="55"/>
      <c r="C7802" s="52"/>
      <c r="D7802" s="56"/>
      <c r="F7802"/>
    </row>
    <row r="7803" spans="2:6" x14ac:dyDescent="0.25">
      <c r="B7803" s="55"/>
      <c r="C7803" s="52"/>
      <c r="D7803" s="56"/>
      <c r="F7803"/>
    </row>
    <row r="7804" spans="2:6" x14ac:dyDescent="0.25">
      <c r="B7804" s="55"/>
      <c r="C7804" s="52"/>
      <c r="D7804" s="56"/>
      <c r="F7804"/>
    </row>
    <row r="7805" spans="2:6" x14ac:dyDescent="0.25">
      <c r="B7805" s="55"/>
      <c r="C7805" s="52"/>
      <c r="D7805" s="56"/>
      <c r="F7805"/>
    </row>
    <row r="7806" spans="2:6" x14ac:dyDescent="0.25">
      <c r="B7806" s="55"/>
      <c r="C7806" s="52"/>
      <c r="D7806" s="56"/>
      <c r="F7806"/>
    </row>
    <row r="7807" spans="2:6" x14ac:dyDescent="0.25">
      <c r="B7807" s="55"/>
      <c r="C7807" s="52"/>
      <c r="D7807" s="56"/>
      <c r="F7807"/>
    </row>
    <row r="7808" spans="2:6" x14ac:dyDescent="0.25">
      <c r="B7808" s="55"/>
      <c r="C7808" s="52"/>
      <c r="D7808" s="56"/>
      <c r="F7808"/>
    </row>
    <row r="7809" spans="2:6" x14ac:dyDescent="0.25">
      <c r="B7809" s="55"/>
      <c r="C7809" s="52"/>
      <c r="D7809" s="56"/>
      <c r="F7809"/>
    </row>
    <row r="7810" spans="2:6" x14ac:dyDescent="0.25">
      <c r="B7810" s="55"/>
      <c r="C7810" s="52"/>
      <c r="D7810" s="56"/>
      <c r="F7810"/>
    </row>
    <row r="7811" spans="2:6" x14ac:dyDescent="0.25">
      <c r="B7811" s="55"/>
      <c r="C7811" s="52"/>
      <c r="D7811" s="56"/>
      <c r="F7811"/>
    </row>
    <row r="7812" spans="2:6" x14ac:dyDescent="0.25">
      <c r="B7812" s="55"/>
      <c r="C7812" s="52"/>
      <c r="D7812" s="56"/>
      <c r="F7812"/>
    </row>
    <row r="7813" spans="2:6" x14ac:dyDescent="0.25">
      <c r="B7813" s="55"/>
      <c r="C7813" s="52"/>
      <c r="D7813" s="56"/>
      <c r="F7813"/>
    </row>
    <row r="7814" spans="2:6" x14ac:dyDescent="0.25">
      <c r="B7814" s="55"/>
      <c r="C7814" s="52"/>
      <c r="D7814" s="56"/>
      <c r="F7814"/>
    </row>
    <row r="7815" spans="2:6" x14ac:dyDescent="0.25">
      <c r="B7815" s="55"/>
      <c r="C7815" s="52"/>
      <c r="D7815" s="56"/>
      <c r="F7815"/>
    </row>
    <row r="7816" spans="2:6" x14ac:dyDescent="0.25">
      <c r="B7816" s="55"/>
      <c r="C7816" s="52"/>
      <c r="D7816" s="56"/>
      <c r="F7816"/>
    </row>
    <row r="7817" spans="2:6" x14ac:dyDescent="0.25">
      <c r="B7817" s="55"/>
      <c r="C7817" s="52"/>
      <c r="D7817" s="56"/>
      <c r="F7817"/>
    </row>
    <row r="7818" spans="2:6" x14ac:dyDescent="0.25">
      <c r="B7818" s="55"/>
      <c r="C7818" s="52"/>
      <c r="D7818" s="56"/>
      <c r="F7818"/>
    </row>
    <row r="7819" spans="2:6" x14ac:dyDescent="0.25">
      <c r="B7819" s="55"/>
      <c r="C7819" s="52"/>
      <c r="D7819" s="56"/>
      <c r="F7819"/>
    </row>
    <row r="7820" spans="2:6" x14ac:dyDescent="0.25">
      <c r="B7820" s="55"/>
      <c r="C7820" s="52"/>
      <c r="D7820" s="56"/>
      <c r="F7820"/>
    </row>
    <row r="7821" spans="2:6" x14ac:dyDescent="0.25">
      <c r="B7821" s="55"/>
      <c r="C7821" s="52"/>
      <c r="D7821" s="56"/>
      <c r="F7821"/>
    </row>
    <row r="7822" spans="2:6" x14ac:dyDescent="0.25">
      <c r="B7822" s="55"/>
      <c r="C7822" s="52"/>
      <c r="D7822" s="56"/>
      <c r="F7822"/>
    </row>
    <row r="7823" spans="2:6" x14ac:dyDescent="0.25">
      <c r="B7823" s="55"/>
      <c r="C7823" s="52"/>
      <c r="D7823" s="56"/>
      <c r="F7823"/>
    </row>
    <row r="7824" spans="2:6" x14ac:dyDescent="0.25">
      <c r="B7824" s="55"/>
      <c r="C7824" s="52"/>
      <c r="D7824" s="56"/>
      <c r="F7824"/>
    </row>
    <row r="7825" spans="2:6" x14ac:dyDescent="0.25">
      <c r="B7825" s="55"/>
      <c r="C7825" s="52"/>
      <c r="D7825" s="56"/>
      <c r="F7825"/>
    </row>
    <row r="7826" spans="2:6" x14ac:dyDescent="0.25">
      <c r="B7826" s="55"/>
      <c r="C7826" s="52"/>
      <c r="D7826" s="56"/>
      <c r="F7826"/>
    </row>
    <row r="7827" spans="2:6" x14ac:dyDescent="0.25">
      <c r="B7827" s="55"/>
      <c r="C7827" s="52"/>
      <c r="D7827" s="56"/>
      <c r="F7827"/>
    </row>
    <row r="7828" spans="2:6" x14ac:dyDescent="0.25">
      <c r="B7828" s="55"/>
      <c r="C7828" s="52"/>
      <c r="D7828" s="56"/>
      <c r="F7828"/>
    </row>
    <row r="7829" spans="2:6" x14ac:dyDescent="0.25">
      <c r="B7829" s="55"/>
      <c r="C7829" s="52"/>
      <c r="D7829" s="56"/>
      <c r="F7829"/>
    </row>
    <row r="7830" spans="2:6" x14ac:dyDescent="0.25">
      <c r="B7830" s="55"/>
      <c r="C7830" s="52"/>
      <c r="D7830" s="56"/>
      <c r="F7830"/>
    </row>
    <row r="7831" spans="2:6" x14ac:dyDescent="0.25">
      <c r="B7831" s="55"/>
      <c r="C7831" s="52"/>
      <c r="D7831" s="56"/>
      <c r="F7831"/>
    </row>
    <row r="7832" spans="2:6" x14ac:dyDescent="0.25">
      <c r="B7832" s="55"/>
      <c r="C7832" s="52"/>
      <c r="D7832" s="56"/>
      <c r="F7832"/>
    </row>
    <row r="7833" spans="2:6" x14ac:dyDescent="0.25">
      <c r="B7833" s="55"/>
      <c r="C7833" s="52"/>
      <c r="D7833" s="56"/>
      <c r="F7833"/>
    </row>
    <row r="7834" spans="2:6" x14ac:dyDescent="0.25">
      <c r="B7834" s="55"/>
      <c r="C7834" s="52"/>
      <c r="D7834" s="56"/>
      <c r="F7834"/>
    </row>
    <row r="7835" spans="2:6" x14ac:dyDescent="0.25">
      <c r="B7835" s="55"/>
      <c r="C7835" s="52"/>
      <c r="D7835" s="56"/>
      <c r="F7835"/>
    </row>
    <row r="7836" spans="2:6" x14ac:dyDescent="0.25">
      <c r="B7836" s="55"/>
      <c r="C7836" s="52"/>
      <c r="D7836" s="56"/>
      <c r="F7836"/>
    </row>
    <row r="7837" spans="2:6" x14ac:dyDescent="0.25">
      <c r="B7837" s="55"/>
      <c r="C7837" s="52"/>
      <c r="D7837" s="56"/>
      <c r="F7837"/>
    </row>
    <row r="7838" spans="2:6" x14ac:dyDescent="0.25">
      <c r="B7838" s="55"/>
      <c r="C7838" s="52"/>
      <c r="D7838" s="56"/>
      <c r="F7838"/>
    </row>
    <row r="7839" spans="2:6" x14ac:dyDescent="0.25">
      <c r="B7839" s="55"/>
      <c r="C7839" s="52"/>
      <c r="D7839" s="56"/>
      <c r="F7839"/>
    </row>
    <row r="7840" spans="2:6" x14ac:dyDescent="0.25">
      <c r="B7840" s="55"/>
      <c r="C7840" s="52"/>
      <c r="D7840" s="56"/>
      <c r="F7840"/>
    </row>
    <row r="7841" spans="2:6" x14ac:dyDescent="0.25">
      <c r="B7841" s="55"/>
      <c r="C7841" s="52"/>
      <c r="D7841" s="56"/>
      <c r="F7841"/>
    </row>
    <row r="7842" spans="2:6" x14ac:dyDescent="0.25">
      <c r="B7842" s="55"/>
      <c r="C7842" s="52"/>
      <c r="D7842" s="56"/>
      <c r="F7842"/>
    </row>
    <row r="7843" spans="2:6" x14ac:dyDescent="0.25">
      <c r="B7843" s="55"/>
      <c r="C7843" s="52"/>
      <c r="D7843" s="56"/>
      <c r="F7843"/>
    </row>
    <row r="7844" spans="2:6" x14ac:dyDescent="0.25">
      <c r="B7844" s="55"/>
      <c r="C7844" s="52"/>
      <c r="D7844" s="56"/>
      <c r="F7844"/>
    </row>
    <row r="7845" spans="2:6" x14ac:dyDescent="0.25">
      <c r="B7845" s="55"/>
      <c r="C7845" s="52"/>
      <c r="D7845" s="56"/>
      <c r="F7845"/>
    </row>
    <row r="7846" spans="2:6" x14ac:dyDescent="0.25">
      <c r="B7846" s="55"/>
      <c r="C7846" s="52"/>
      <c r="D7846" s="56"/>
      <c r="F7846"/>
    </row>
    <row r="7847" spans="2:6" x14ac:dyDescent="0.25">
      <c r="B7847" s="55"/>
      <c r="C7847" s="52"/>
      <c r="D7847" s="56"/>
      <c r="F7847"/>
    </row>
    <row r="7848" spans="2:6" x14ac:dyDescent="0.25">
      <c r="B7848" s="55"/>
      <c r="C7848" s="52"/>
      <c r="D7848" s="56"/>
      <c r="F7848"/>
    </row>
    <row r="7849" spans="2:6" x14ac:dyDescent="0.25">
      <c r="B7849" s="55"/>
      <c r="C7849" s="52"/>
      <c r="D7849" s="56"/>
      <c r="F7849"/>
    </row>
    <row r="7850" spans="2:6" x14ac:dyDescent="0.25">
      <c r="B7850" s="55"/>
      <c r="C7850" s="52"/>
      <c r="D7850" s="56"/>
      <c r="F7850"/>
    </row>
    <row r="7851" spans="2:6" x14ac:dyDescent="0.25">
      <c r="B7851" s="55"/>
      <c r="C7851" s="52"/>
      <c r="D7851" s="56"/>
      <c r="F7851"/>
    </row>
    <row r="7852" spans="2:6" x14ac:dyDescent="0.25">
      <c r="B7852" s="55"/>
      <c r="C7852" s="52"/>
      <c r="D7852" s="56"/>
      <c r="F7852"/>
    </row>
    <row r="7853" spans="2:6" x14ac:dyDescent="0.25">
      <c r="B7853" s="55"/>
      <c r="C7853" s="52"/>
      <c r="D7853" s="56"/>
      <c r="F7853"/>
    </row>
    <row r="7854" spans="2:6" x14ac:dyDescent="0.25">
      <c r="B7854" s="55"/>
      <c r="C7854" s="52"/>
      <c r="D7854" s="56"/>
      <c r="F7854"/>
    </row>
    <row r="7855" spans="2:6" x14ac:dyDescent="0.25">
      <c r="B7855" s="55"/>
      <c r="C7855" s="52"/>
      <c r="D7855" s="56"/>
      <c r="F7855"/>
    </row>
    <row r="7856" spans="2:6" x14ac:dyDescent="0.25">
      <c r="B7856" s="55"/>
      <c r="C7856" s="52"/>
      <c r="D7856" s="56"/>
      <c r="F7856"/>
    </row>
    <row r="7857" spans="2:6" x14ac:dyDescent="0.25">
      <c r="B7857" s="55"/>
      <c r="C7857" s="52"/>
      <c r="D7857" s="56"/>
      <c r="F7857"/>
    </row>
    <row r="7858" spans="2:6" x14ac:dyDescent="0.25">
      <c r="B7858" s="55"/>
      <c r="C7858" s="52"/>
      <c r="D7858" s="56"/>
      <c r="F7858"/>
    </row>
    <row r="7859" spans="2:6" x14ac:dyDescent="0.25">
      <c r="B7859" s="55"/>
      <c r="C7859" s="52"/>
      <c r="D7859" s="56"/>
      <c r="F7859"/>
    </row>
    <row r="7860" spans="2:6" x14ac:dyDescent="0.25">
      <c r="B7860" s="55"/>
      <c r="C7860" s="52"/>
      <c r="D7860" s="56"/>
      <c r="F7860"/>
    </row>
    <row r="7861" spans="2:6" x14ac:dyDescent="0.25">
      <c r="B7861" s="55"/>
      <c r="C7861" s="52"/>
      <c r="D7861" s="56"/>
      <c r="F7861"/>
    </row>
    <row r="7862" spans="2:6" x14ac:dyDescent="0.25">
      <c r="B7862" s="55"/>
      <c r="C7862" s="52"/>
      <c r="D7862" s="56"/>
      <c r="F7862"/>
    </row>
    <row r="7863" spans="2:6" x14ac:dyDescent="0.25">
      <c r="B7863" s="55"/>
      <c r="C7863" s="52"/>
      <c r="D7863" s="56"/>
      <c r="F7863"/>
    </row>
    <row r="7864" spans="2:6" x14ac:dyDescent="0.25">
      <c r="B7864" s="55"/>
      <c r="C7864" s="52"/>
      <c r="D7864" s="56"/>
      <c r="F7864"/>
    </row>
    <row r="7865" spans="2:6" x14ac:dyDescent="0.25">
      <c r="B7865" s="55"/>
      <c r="C7865" s="52"/>
      <c r="D7865" s="56"/>
      <c r="F7865"/>
    </row>
    <row r="7866" spans="2:6" x14ac:dyDescent="0.25">
      <c r="B7866" s="55"/>
      <c r="C7866" s="52"/>
      <c r="D7866" s="56"/>
      <c r="F7866"/>
    </row>
    <row r="7867" spans="2:6" x14ac:dyDescent="0.25">
      <c r="B7867" s="55"/>
      <c r="C7867" s="52"/>
      <c r="D7867" s="56"/>
      <c r="F7867"/>
    </row>
    <row r="7868" spans="2:6" x14ac:dyDescent="0.25">
      <c r="B7868" s="55"/>
      <c r="C7868" s="52"/>
      <c r="D7868" s="56"/>
      <c r="F7868"/>
    </row>
    <row r="7869" spans="2:6" x14ac:dyDescent="0.25">
      <c r="B7869" s="55"/>
      <c r="C7869" s="52"/>
      <c r="D7869" s="56"/>
      <c r="F7869"/>
    </row>
    <row r="7870" spans="2:6" x14ac:dyDescent="0.25">
      <c r="B7870" s="55"/>
      <c r="C7870" s="52"/>
      <c r="D7870" s="56"/>
      <c r="F7870"/>
    </row>
    <row r="7871" spans="2:6" x14ac:dyDescent="0.25">
      <c r="B7871" s="55"/>
      <c r="C7871" s="52"/>
      <c r="D7871" s="56"/>
      <c r="F7871"/>
    </row>
    <row r="7872" spans="2:6" x14ac:dyDescent="0.25">
      <c r="B7872" s="55"/>
      <c r="C7872" s="52"/>
      <c r="D7872" s="56"/>
      <c r="F7872"/>
    </row>
    <row r="7873" spans="2:6" x14ac:dyDescent="0.25">
      <c r="B7873" s="55"/>
      <c r="C7873" s="52"/>
      <c r="D7873" s="56"/>
      <c r="F7873"/>
    </row>
    <row r="7874" spans="2:6" x14ac:dyDescent="0.25">
      <c r="B7874" s="55"/>
      <c r="C7874" s="52"/>
      <c r="D7874" s="56"/>
      <c r="F7874"/>
    </row>
    <row r="7875" spans="2:6" x14ac:dyDescent="0.25">
      <c r="B7875" s="55"/>
      <c r="C7875" s="52"/>
      <c r="D7875" s="56"/>
      <c r="F7875"/>
    </row>
    <row r="7876" spans="2:6" x14ac:dyDescent="0.25">
      <c r="B7876" s="55"/>
      <c r="C7876" s="52"/>
      <c r="D7876" s="56"/>
      <c r="F7876"/>
    </row>
    <row r="7877" spans="2:6" x14ac:dyDescent="0.25">
      <c r="B7877" s="55"/>
      <c r="C7877" s="52"/>
      <c r="D7877" s="56"/>
      <c r="F7877"/>
    </row>
    <row r="7878" spans="2:6" x14ac:dyDescent="0.25">
      <c r="B7878" s="55"/>
      <c r="C7878" s="52"/>
      <c r="D7878" s="56"/>
      <c r="F7878"/>
    </row>
    <row r="7879" spans="2:6" x14ac:dyDescent="0.25">
      <c r="B7879" s="55"/>
      <c r="C7879" s="52"/>
      <c r="D7879" s="56"/>
      <c r="F7879"/>
    </row>
    <row r="7880" spans="2:6" x14ac:dyDescent="0.25">
      <c r="B7880" s="55"/>
      <c r="C7880" s="52"/>
      <c r="D7880" s="56"/>
      <c r="F7880"/>
    </row>
    <row r="7881" spans="2:6" x14ac:dyDescent="0.25">
      <c r="B7881" s="55"/>
      <c r="C7881" s="52"/>
      <c r="D7881" s="56"/>
      <c r="F7881"/>
    </row>
    <row r="7882" spans="2:6" x14ac:dyDescent="0.25">
      <c r="B7882" s="55"/>
      <c r="C7882" s="52"/>
      <c r="D7882" s="56"/>
      <c r="F7882"/>
    </row>
    <row r="7883" spans="2:6" x14ac:dyDescent="0.25">
      <c r="B7883" s="55"/>
      <c r="C7883" s="52"/>
      <c r="D7883" s="56"/>
      <c r="F7883"/>
    </row>
    <row r="7884" spans="2:6" x14ac:dyDescent="0.25">
      <c r="B7884" s="55"/>
      <c r="C7884" s="52"/>
      <c r="D7884" s="56"/>
      <c r="F7884"/>
    </row>
    <row r="7885" spans="2:6" x14ac:dyDescent="0.25">
      <c r="B7885" s="55"/>
      <c r="C7885" s="52"/>
      <c r="D7885" s="56"/>
      <c r="F7885"/>
    </row>
    <row r="7886" spans="2:6" x14ac:dyDescent="0.25">
      <c r="B7886" s="55"/>
      <c r="C7886" s="52"/>
      <c r="D7886" s="56"/>
      <c r="F7886"/>
    </row>
    <row r="7887" spans="2:6" x14ac:dyDescent="0.25">
      <c r="B7887" s="55"/>
      <c r="C7887" s="52"/>
      <c r="D7887" s="56"/>
      <c r="F7887"/>
    </row>
    <row r="7888" spans="2:6" x14ac:dyDescent="0.25">
      <c r="B7888" s="55"/>
      <c r="C7888" s="52"/>
      <c r="D7888" s="56"/>
      <c r="F7888"/>
    </row>
    <row r="7889" spans="2:6" x14ac:dyDescent="0.25">
      <c r="B7889" s="55"/>
      <c r="C7889" s="52"/>
      <c r="D7889" s="56"/>
      <c r="F7889"/>
    </row>
    <row r="7890" spans="2:6" x14ac:dyDescent="0.25">
      <c r="B7890" s="55"/>
      <c r="C7890" s="52"/>
      <c r="D7890" s="56"/>
      <c r="F7890"/>
    </row>
    <row r="7891" spans="2:6" x14ac:dyDescent="0.25">
      <c r="B7891" s="55"/>
      <c r="C7891" s="52"/>
      <c r="D7891" s="56"/>
      <c r="F7891"/>
    </row>
    <row r="7892" spans="2:6" x14ac:dyDescent="0.25">
      <c r="B7892" s="55"/>
      <c r="C7892" s="52"/>
      <c r="D7892" s="56"/>
      <c r="F7892"/>
    </row>
    <row r="7893" spans="2:6" x14ac:dyDescent="0.25">
      <c r="B7893" s="55"/>
      <c r="C7893" s="52"/>
      <c r="D7893" s="56"/>
      <c r="F7893"/>
    </row>
    <row r="7894" spans="2:6" x14ac:dyDescent="0.25">
      <c r="B7894" s="55"/>
      <c r="C7894" s="52"/>
      <c r="D7894" s="56"/>
      <c r="F7894"/>
    </row>
    <row r="7895" spans="2:6" x14ac:dyDescent="0.25">
      <c r="B7895" s="55"/>
      <c r="C7895" s="52"/>
      <c r="D7895" s="56"/>
      <c r="F7895"/>
    </row>
    <row r="7896" spans="2:6" x14ac:dyDescent="0.25">
      <c r="B7896" s="55"/>
      <c r="C7896" s="52"/>
      <c r="D7896" s="56"/>
      <c r="F7896"/>
    </row>
    <row r="7897" spans="2:6" x14ac:dyDescent="0.25">
      <c r="B7897" s="55"/>
      <c r="C7897" s="52"/>
      <c r="D7897" s="56"/>
      <c r="F7897"/>
    </row>
    <row r="7898" spans="2:6" x14ac:dyDescent="0.25">
      <c r="B7898" s="55"/>
      <c r="C7898" s="52"/>
      <c r="D7898" s="56"/>
      <c r="F7898"/>
    </row>
    <row r="7899" spans="2:6" x14ac:dyDescent="0.25">
      <c r="B7899" s="55"/>
      <c r="C7899" s="52"/>
      <c r="D7899" s="56"/>
      <c r="F7899"/>
    </row>
    <row r="7900" spans="2:6" x14ac:dyDescent="0.25">
      <c r="B7900" s="55"/>
      <c r="C7900" s="52"/>
      <c r="D7900" s="56"/>
      <c r="F7900"/>
    </row>
    <row r="7901" spans="2:6" x14ac:dyDescent="0.25">
      <c r="B7901" s="55"/>
      <c r="C7901" s="52"/>
      <c r="D7901" s="56"/>
      <c r="F7901"/>
    </row>
    <row r="7902" spans="2:6" x14ac:dyDescent="0.25">
      <c r="B7902" s="55"/>
      <c r="C7902" s="52"/>
      <c r="D7902" s="56"/>
      <c r="F7902"/>
    </row>
    <row r="7903" spans="2:6" x14ac:dyDescent="0.25">
      <c r="B7903" s="55"/>
      <c r="C7903" s="52"/>
      <c r="D7903" s="56"/>
      <c r="F7903"/>
    </row>
    <row r="7904" spans="2:6" x14ac:dyDescent="0.25">
      <c r="B7904" s="55"/>
      <c r="C7904" s="52"/>
      <c r="D7904" s="56"/>
      <c r="F7904"/>
    </row>
    <row r="7905" spans="2:6" x14ac:dyDescent="0.25">
      <c r="B7905" s="55"/>
      <c r="C7905" s="52"/>
      <c r="D7905" s="56"/>
      <c r="F7905"/>
    </row>
    <row r="7906" spans="2:6" x14ac:dyDescent="0.25">
      <c r="B7906" s="55"/>
      <c r="C7906" s="52"/>
      <c r="D7906" s="56"/>
      <c r="F7906"/>
    </row>
    <row r="7907" spans="2:6" x14ac:dyDescent="0.25">
      <c r="B7907" s="55"/>
      <c r="C7907" s="52"/>
      <c r="D7907" s="56"/>
      <c r="F7907"/>
    </row>
    <row r="7908" spans="2:6" x14ac:dyDescent="0.25">
      <c r="B7908" s="55"/>
      <c r="C7908" s="52"/>
      <c r="D7908" s="56"/>
      <c r="F7908"/>
    </row>
    <row r="7909" spans="2:6" x14ac:dyDescent="0.25">
      <c r="B7909" s="55"/>
      <c r="C7909" s="52"/>
      <c r="D7909" s="56"/>
      <c r="F7909"/>
    </row>
    <row r="7910" spans="2:6" x14ac:dyDescent="0.25">
      <c r="B7910" s="55"/>
      <c r="C7910" s="52"/>
      <c r="D7910" s="56"/>
      <c r="F7910"/>
    </row>
    <row r="7911" spans="2:6" x14ac:dyDescent="0.25">
      <c r="B7911" s="55"/>
      <c r="C7911" s="52"/>
      <c r="D7911" s="56"/>
      <c r="F7911"/>
    </row>
    <row r="7912" spans="2:6" x14ac:dyDescent="0.25">
      <c r="B7912" s="55"/>
      <c r="C7912" s="52"/>
      <c r="D7912" s="56"/>
      <c r="F7912"/>
    </row>
    <row r="7913" spans="2:6" x14ac:dyDescent="0.25">
      <c r="B7913" s="55"/>
      <c r="C7913" s="52"/>
      <c r="D7913" s="56"/>
      <c r="F7913"/>
    </row>
    <row r="7914" spans="2:6" x14ac:dyDescent="0.25">
      <c r="B7914" s="55"/>
      <c r="C7914" s="52"/>
      <c r="D7914" s="56"/>
      <c r="F7914"/>
    </row>
    <row r="7915" spans="2:6" x14ac:dyDescent="0.25">
      <c r="B7915" s="55"/>
      <c r="C7915" s="52"/>
      <c r="D7915" s="56"/>
      <c r="F7915"/>
    </row>
    <row r="7916" spans="2:6" x14ac:dyDescent="0.25">
      <c r="B7916" s="55"/>
      <c r="C7916" s="52"/>
      <c r="D7916" s="56"/>
      <c r="F7916"/>
    </row>
    <row r="7917" spans="2:6" x14ac:dyDescent="0.25">
      <c r="B7917" s="55"/>
      <c r="C7917" s="52"/>
      <c r="D7917" s="56"/>
      <c r="F7917"/>
    </row>
    <row r="7918" spans="2:6" x14ac:dyDescent="0.25">
      <c r="B7918" s="55"/>
      <c r="C7918" s="52"/>
      <c r="D7918" s="56"/>
      <c r="F7918"/>
    </row>
    <row r="7919" spans="2:6" x14ac:dyDescent="0.25">
      <c r="B7919" s="55"/>
      <c r="C7919" s="52"/>
      <c r="D7919" s="56"/>
      <c r="F7919"/>
    </row>
    <row r="7920" spans="2:6" x14ac:dyDescent="0.25">
      <c r="B7920" s="55"/>
      <c r="C7920" s="52"/>
      <c r="D7920" s="56"/>
      <c r="F7920"/>
    </row>
    <row r="7921" spans="2:6" x14ac:dyDescent="0.25">
      <c r="B7921" s="55"/>
      <c r="C7921" s="52"/>
      <c r="D7921" s="56"/>
      <c r="F7921"/>
    </row>
    <row r="7922" spans="2:6" x14ac:dyDescent="0.25">
      <c r="B7922" s="55"/>
      <c r="C7922" s="52"/>
      <c r="D7922" s="56"/>
      <c r="F7922"/>
    </row>
    <row r="7923" spans="2:6" x14ac:dyDescent="0.25">
      <c r="B7923" s="55"/>
      <c r="C7923" s="52"/>
      <c r="D7923" s="56"/>
      <c r="F7923"/>
    </row>
    <row r="7924" spans="2:6" x14ac:dyDescent="0.25">
      <c r="B7924" s="55"/>
      <c r="C7924" s="52"/>
      <c r="D7924" s="56"/>
      <c r="F7924"/>
    </row>
    <row r="7925" spans="2:6" x14ac:dyDescent="0.25">
      <c r="B7925" s="55"/>
      <c r="C7925" s="52"/>
      <c r="D7925" s="56"/>
      <c r="F7925"/>
    </row>
    <row r="7926" spans="2:6" x14ac:dyDescent="0.25">
      <c r="B7926" s="55"/>
      <c r="C7926" s="52"/>
      <c r="D7926" s="56"/>
      <c r="F7926"/>
    </row>
    <row r="7927" spans="2:6" x14ac:dyDescent="0.25">
      <c r="B7927" s="55"/>
      <c r="C7927" s="52"/>
      <c r="D7927" s="56"/>
      <c r="F7927"/>
    </row>
    <row r="7928" spans="2:6" x14ac:dyDescent="0.25">
      <c r="B7928" s="55"/>
      <c r="C7928" s="52"/>
      <c r="D7928" s="56"/>
      <c r="F7928"/>
    </row>
    <row r="7929" spans="2:6" x14ac:dyDescent="0.25">
      <c r="B7929" s="55"/>
      <c r="C7929" s="52"/>
      <c r="D7929" s="56"/>
      <c r="F7929"/>
    </row>
    <row r="7930" spans="2:6" x14ac:dyDescent="0.25">
      <c r="B7930" s="55"/>
      <c r="C7930" s="52"/>
      <c r="D7930" s="56"/>
      <c r="F7930"/>
    </row>
    <row r="7931" spans="2:6" x14ac:dyDescent="0.25">
      <c r="B7931" s="55"/>
      <c r="C7931" s="52"/>
      <c r="D7931" s="56"/>
      <c r="F7931"/>
    </row>
    <row r="7932" spans="2:6" x14ac:dyDescent="0.25">
      <c r="B7932" s="55"/>
      <c r="C7932" s="52"/>
      <c r="D7932" s="56"/>
      <c r="F7932"/>
    </row>
    <row r="7933" spans="2:6" x14ac:dyDescent="0.25">
      <c r="B7933" s="55"/>
      <c r="C7933" s="52"/>
      <c r="D7933" s="56"/>
      <c r="F7933"/>
    </row>
    <row r="7934" spans="2:6" x14ac:dyDescent="0.25">
      <c r="B7934" s="55"/>
      <c r="C7934" s="52"/>
      <c r="D7934" s="56"/>
      <c r="F7934"/>
    </row>
    <row r="7935" spans="2:6" x14ac:dyDescent="0.25">
      <c r="B7935" s="55"/>
      <c r="C7935" s="52"/>
      <c r="D7935" s="56"/>
      <c r="F7935"/>
    </row>
    <row r="7936" spans="2:6" x14ac:dyDescent="0.25">
      <c r="B7936" s="55"/>
      <c r="C7936" s="52"/>
      <c r="D7936" s="56"/>
      <c r="F7936"/>
    </row>
    <row r="7937" spans="2:6" x14ac:dyDescent="0.25">
      <c r="B7937" s="55"/>
      <c r="C7937" s="52"/>
      <c r="D7937" s="56"/>
      <c r="F7937"/>
    </row>
    <row r="7938" spans="2:6" x14ac:dyDescent="0.25">
      <c r="B7938" s="55"/>
      <c r="C7938" s="52"/>
      <c r="D7938" s="56"/>
      <c r="F7938"/>
    </row>
    <row r="7939" spans="2:6" x14ac:dyDescent="0.25">
      <c r="B7939" s="55"/>
      <c r="C7939" s="52"/>
      <c r="D7939" s="56"/>
      <c r="F7939"/>
    </row>
    <row r="7940" spans="2:6" x14ac:dyDescent="0.25">
      <c r="B7940" s="55"/>
      <c r="C7940" s="52"/>
      <c r="D7940" s="56"/>
      <c r="F7940"/>
    </row>
    <row r="7941" spans="2:6" x14ac:dyDescent="0.25">
      <c r="B7941" s="55"/>
      <c r="C7941" s="52"/>
      <c r="D7941" s="56"/>
      <c r="F7941"/>
    </row>
    <row r="7942" spans="2:6" x14ac:dyDescent="0.25">
      <c r="B7942" s="55"/>
      <c r="C7942" s="52"/>
      <c r="D7942" s="56"/>
      <c r="F7942"/>
    </row>
    <row r="7943" spans="2:6" x14ac:dyDescent="0.25">
      <c r="B7943" s="55"/>
      <c r="C7943" s="52"/>
      <c r="D7943" s="56"/>
      <c r="F7943"/>
    </row>
    <row r="7944" spans="2:6" x14ac:dyDescent="0.25">
      <c r="B7944" s="55"/>
      <c r="C7944" s="52"/>
      <c r="D7944" s="56"/>
      <c r="F7944"/>
    </row>
    <row r="7945" spans="2:6" x14ac:dyDescent="0.25">
      <c r="B7945" s="55"/>
      <c r="C7945" s="52"/>
      <c r="D7945" s="56"/>
      <c r="F7945"/>
    </row>
    <row r="7946" spans="2:6" x14ac:dyDescent="0.25">
      <c r="B7946" s="55"/>
      <c r="C7946" s="52"/>
      <c r="D7946" s="56"/>
      <c r="F7946"/>
    </row>
    <row r="7947" spans="2:6" x14ac:dyDescent="0.25">
      <c r="B7947" s="55"/>
      <c r="C7947" s="52"/>
      <c r="D7947" s="56"/>
      <c r="F7947"/>
    </row>
    <row r="7948" spans="2:6" x14ac:dyDescent="0.25">
      <c r="B7948" s="55"/>
      <c r="C7948" s="52"/>
      <c r="D7948" s="56"/>
      <c r="F7948"/>
    </row>
    <row r="7949" spans="2:6" x14ac:dyDescent="0.25">
      <c r="B7949" s="55"/>
      <c r="C7949" s="52"/>
      <c r="D7949" s="56"/>
      <c r="F7949"/>
    </row>
    <row r="7950" spans="2:6" x14ac:dyDescent="0.25">
      <c r="B7950" s="55"/>
      <c r="C7950" s="52"/>
      <c r="D7950" s="56"/>
      <c r="F7950"/>
    </row>
    <row r="7951" spans="2:6" x14ac:dyDescent="0.25">
      <c r="B7951" s="55"/>
      <c r="C7951" s="52"/>
      <c r="D7951" s="56"/>
      <c r="F7951"/>
    </row>
    <row r="7952" spans="2:6" x14ac:dyDescent="0.25">
      <c r="B7952" s="55"/>
      <c r="C7952" s="52"/>
      <c r="D7952" s="56"/>
      <c r="F7952"/>
    </row>
    <row r="7953" spans="2:6" x14ac:dyDescent="0.25">
      <c r="B7953" s="55"/>
      <c r="C7953" s="52"/>
      <c r="D7953" s="56"/>
      <c r="F7953"/>
    </row>
    <row r="7954" spans="2:6" x14ac:dyDescent="0.25">
      <c r="B7954" s="55"/>
      <c r="C7954" s="52"/>
      <c r="D7954" s="56"/>
      <c r="F7954"/>
    </row>
    <row r="7955" spans="2:6" x14ac:dyDescent="0.25">
      <c r="B7955" s="55"/>
      <c r="C7955" s="52"/>
      <c r="D7955" s="56"/>
      <c r="F7955"/>
    </row>
    <row r="7956" spans="2:6" x14ac:dyDescent="0.25">
      <c r="B7956" s="55"/>
      <c r="C7956" s="52"/>
      <c r="D7956" s="56"/>
      <c r="F7956"/>
    </row>
    <row r="7957" spans="2:6" x14ac:dyDescent="0.25">
      <c r="B7957" s="55"/>
      <c r="C7957" s="52"/>
      <c r="D7957" s="56"/>
      <c r="F7957"/>
    </row>
    <row r="7958" spans="2:6" x14ac:dyDescent="0.25">
      <c r="B7958" s="55"/>
      <c r="C7958" s="52"/>
      <c r="D7958" s="56"/>
      <c r="F7958"/>
    </row>
    <row r="7959" spans="2:6" x14ac:dyDescent="0.25">
      <c r="B7959" s="55"/>
      <c r="C7959" s="52"/>
      <c r="D7959" s="56"/>
      <c r="F7959"/>
    </row>
    <row r="7960" spans="2:6" x14ac:dyDescent="0.25">
      <c r="B7960" s="55"/>
      <c r="C7960" s="52"/>
      <c r="D7960" s="56"/>
      <c r="F7960"/>
    </row>
    <row r="7961" spans="2:6" x14ac:dyDescent="0.25">
      <c r="B7961" s="55"/>
      <c r="C7961" s="52"/>
      <c r="D7961" s="56"/>
      <c r="F7961"/>
    </row>
    <row r="7962" spans="2:6" x14ac:dyDescent="0.25">
      <c r="B7962" s="55"/>
      <c r="C7962" s="52"/>
      <c r="D7962" s="56"/>
      <c r="F7962"/>
    </row>
    <row r="7963" spans="2:6" x14ac:dyDescent="0.25">
      <c r="B7963" s="55"/>
      <c r="C7963" s="52"/>
      <c r="D7963" s="56"/>
      <c r="F7963"/>
    </row>
    <row r="7964" spans="2:6" x14ac:dyDescent="0.25">
      <c r="B7964" s="55"/>
      <c r="C7964" s="52"/>
      <c r="D7964" s="56"/>
      <c r="F7964"/>
    </row>
    <row r="7965" spans="2:6" x14ac:dyDescent="0.25">
      <c r="B7965" s="55"/>
      <c r="C7965" s="52"/>
      <c r="D7965" s="56"/>
      <c r="F7965"/>
    </row>
    <row r="7966" spans="2:6" x14ac:dyDescent="0.25">
      <c r="B7966" s="55"/>
      <c r="C7966" s="52"/>
      <c r="D7966" s="56"/>
      <c r="F7966"/>
    </row>
    <row r="7967" spans="2:6" x14ac:dyDescent="0.25">
      <c r="B7967" s="55"/>
      <c r="C7967" s="52"/>
      <c r="D7967" s="56"/>
      <c r="F7967"/>
    </row>
    <row r="7968" spans="2:6" x14ac:dyDescent="0.25">
      <c r="B7968" s="55"/>
      <c r="C7968" s="52"/>
      <c r="D7968" s="56"/>
      <c r="F7968"/>
    </row>
    <row r="7969" spans="2:6" x14ac:dyDescent="0.25">
      <c r="B7969" s="55"/>
      <c r="C7969" s="52"/>
      <c r="D7969" s="56"/>
      <c r="F7969"/>
    </row>
    <row r="7970" spans="2:6" x14ac:dyDescent="0.25">
      <c r="B7970" s="55"/>
      <c r="C7970" s="52"/>
      <c r="D7970" s="56"/>
      <c r="F7970"/>
    </row>
    <row r="7971" spans="2:6" x14ac:dyDescent="0.25">
      <c r="B7971" s="55"/>
      <c r="C7971" s="52"/>
      <c r="D7971" s="56"/>
      <c r="F7971"/>
    </row>
    <row r="7972" spans="2:6" x14ac:dyDescent="0.25">
      <c r="B7972" s="55"/>
      <c r="C7972" s="52"/>
      <c r="D7972" s="56"/>
      <c r="F7972"/>
    </row>
    <row r="7973" spans="2:6" x14ac:dyDescent="0.25">
      <c r="B7973" s="55"/>
      <c r="C7973" s="52"/>
      <c r="D7973" s="56"/>
      <c r="F7973"/>
    </row>
    <row r="7974" spans="2:6" x14ac:dyDescent="0.25">
      <c r="B7974" s="55"/>
      <c r="C7974" s="52"/>
      <c r="D7974" s="56"/>
      <c r="F7974"/>
    </row>
    <row r="7975" spans="2:6" x14ac:dyDescent="0.25">
      <c r="B7975" s="55"/>
      <c r="C7975" s="52"/>
      <c r="D7975" s="56"/>
      <c r="F7975"/>
    </row>
    <row r="7976" spans="2:6" x14ac:dyDescent="0.25">
      <c r="B7976" s="55"/>
      <c r="C7976" s="52"/>
      <c r="D7976" s="56"/>
      <c r="F7976"/>
    </row>
    <row r="7977" spans="2:6" x14ac:dyDescent="0.25">
      <c r="B7977" s="55"/>
      <c r="C7977" s="52"/>
      <c r="D7977" s="56"/>
      <c r="F7977"/>
    </row>
    <row r="7978" spans="2:6" x14ac:dyDescent="0.25">
      <c r="B7978" s="55"/>
      <c r="C7978" s="52"/>
      <c r="D7978" s="56"/>
      <c r="F7978"/>
    </row>
    <row r="7979" spans="2:6" x14ac:dyDescent="0.25">
      <c r="B7979" s="55"/>
      <c r="C7979" s="52"/>
      <c r="D7979" s="56"/>
      <c r="F7979"/>
    </row>
    <row r="7980" spans="2:6" x14ac:dyDescent="0.25">
      <c r="B7980" s="55"/>
      <c r="C7980" s="52"/>
      <c r="D7980" s="56"/>
      <c r="F7980"/>
    </row>
    <row r="7981" spans="2:6" x14ac:dyDescent="0.25">
      <c r="B7981" s="55"/>
      <c r="C7981" s="52"/>
      <c r="D7981" s="56"/>
      <c r="F7981"/>
    </row>
    <row r="7982" spans="2:6" x14ac:dyDescent="0.25">
      <c r="B7982" s="55"/>
      <c r="C7982" s="52"/>
      <c r="D7982" s="56"/>
      <c r="F7982"/>
    </row>
    <row r="7983" spans="2:6" x14ac:dyDescent="0.25">
      <c r="B7983" s="55"/>
      <c r="C7983" s="52"/>
      <c r="D7983" s="56"/>
      <c r="F7983"/>
    </row>
    <row r="7984" spans="2:6" x14ac:dyDescent="0.25">
      <c r="B7984" s="55"/>
      <c r="C7984" s="52"/>
      <c r="D7984" s="56"/>
      <c r="F7984"/>
    </row>
    <row r="7985" spans="2:6" x14ac:dyDescent="0.25">
      <c r="B7985" s="55"/>
      <c r="C7985" s="52"/>
      <c r="D7985" s="56"/>
      <c r="F7985"/>
    </row>
    <row r="7986" spans="2:6" x14ac:dyDescent="0.25">
      <c r="B7986" s="55"/>
      <c r="C7986" s="52"/>
      <c r="D7986" s="56"/>
      <c r="F7986"/>
    </row>
    <row r="7987" spans="2:6" x14ac:dyDescent="0.25">
      <c r="B7987" s="55"/>
      <c r="C7987" s="52"/>
      <c r="D7987" s="56"/>
      <c r="F7987"/>
    </row>
    <row r="7988" spans="2:6" x14ac:dyDescent="0.25">
      <c r="B7988" s="55"/>
      <c r="C7988" s="52"/>
      <c r="D7988" s="56"/>
      <c r="F7988"/>
    </row>
    <row r="7989" spans="2:6" x14ac:dyDescent="0.25">
      <c r="B7989" s="55"/>
      <c r="C7989" s="52"/>
      <c r="D7989" s="56"/>
      <c r="F7989"/>
    </row>
    <row r="7990" spans="2:6" x14ac:dyDescent="0.25">
      <c r="B7990" s="55"/>
      <c r="C7990" s="52"/>
      <c r="D7990" s="56"/>
      <c r="F7990"/>
    </row>
    <row r="7991" spans="2:6" x14ac:dyDescent="0.25">
      <c r="B7991" s="55"/>
      <c r="C7991" s="52"/>
      <c r="D7991" s="56"/>
      <c r="F7991"/>
    </row>
    <row r="7992" spans="2:6" x14ac:dyDescent="0.25">
      <c r="B7992" s="55"/>
      <c r="C7992" s="52"/>
      <c r="D7992" s="56"/>
      <c r="F7992"/>
    </row>
    <row r="7993" spans="2:6" x14ac:dyDescent="0.25">
      <c r="B7993" s="55"/>
      <c r="C7993" s="52"/>
      <c r="D7993" s="56"/>
      <c r="F7993"/>
    </row>
    <row r="7994" spans="2:6" x14ac:dyDescent="0.25">
      <c r="B7994" s="55"/>
      <c r="C7994" s="52"/>
      <c r="D7994" s="56"/>
      <c r="F7994"/>
    </row>
    <row r="7995" spans="2:6" x14ac:dyDescent="0.25">
      <c r="B7995" s="55"/>
      <c r="C7995" s="52"/>
      <c r="D7995" s="56"/>
      <c r="F7995"/>
    </row>
    <row r="7996" spans="2:6" x14ac:dyDescent="0.25">
      <c r="B7996" s="55"/>
      <c r="C7996" s="52"/>
      <c r="D7996" s="56"/>
      <c r="F7996"/>
    </row>
    <row r="7997" spans="2:6" x14ac:dyDescent="0.25">
      <c r="B7997" s="55"/>
      <c r="C7997" s="52"/>
      <c r="D7997" s="56"/>
      <c r="F7997"/>
    </row>
    <row r="7998" spans="2:6" x14ac:dyDescent="0.25">
      <c r="B7998" s="55"/>
      <c r="C7998" s="52"/>
      <c r="D7998" s="56"/>
      <c r="F7998"/>
    </row>
    <row r="7999" spans="2:6" x14ac:dyDescent="0.25">
      <c r="B7999" s="55"/>
      <c r="C7999" s="52"/>
      <c r="D7999" s="56"/>
      <c r="F7999"/>
    </row>
    <row r="8000" spans="2:6" x14ac:dyDescent="0.25">
      <c r="B8000" s="55"/>
      <c r="C8000" s="52"/>
      <c r="D8000" s="56"/>
      <c r="F8000"/>
    </row>
    <row r="8001" spans="2:6" x14ac:dyDescent="0.25">
      <c r="B8001" s="55"/>
      <c r="C8001" s="52"/>
      <c r="D8001" s="56"/>
      <c r="F8001"/>
    </row>
    <row r="8002" spans="2:6" x14ac:dyDescent="0.25">
      <c r="B8002" s="55"/>
      <c r="C8002" s="52"/>
      <c r="D8002" s="56"/>
      <c r="F8002"/>
    </row>
    <row r="8003" spans="2:6" x14ac:dyDescent="0.25">
      <c r="B8003" s="55"/>
      <c r="C8003" s="52"/>
      <c r="D8003" s="56"/>
      <c r="F8003"/>
    </row>
    <row r="8004" spans="2:6" x14ac:dyDescent="0.25">
      <c r="B8004" s="55"/>
      <c r="C8004" s="52"/>
      <c r="D8004" s="56"/>
      <c r="F8004"/>
    </row>
    <row r="8005" spans="2:6" x14ac:dyDescent="0.25">
      <c r="B8005" s="55"/>
      <c r="C8005" s="52"/>
      <c r="D8005" s="56"/>
      <c r="F8005"/>
    </row>
    <row r="8006" spans="2:6" x14ac:dyDescent="0.25">
      <c r="B8006" s="55"/>
      <c r="C8006" s="52"/>
      <c r="D8006" s="56"/>
      <c r="F8006"/>
    </row>
    <row r="8007" spans="2:6" x14ac:dyDescent="0.25">
      <c r="B8007" s="55"/>
      <c r="C8007" s="52"/>
      <c r="D8007" s="56"/>
      <c r="F8007"/>
    </row>
    <row r="8008" spans="2:6" x14ac:dyDescent="0.25">
      <c r="B8008" s="55"/>
      <c r="C8008" s="52"/>
      <c r="D8008" s="56"/>
      <c r="F8008"/>
    </row>
    <row r="8009" spans="2:6" x14ac:dyDescent="0.25">
      <c r="B8009" s="55"/>
      <c r="C8009" s="52"/>
      <c r="D8009" s="56"/>
      <c r="F8009"/>
    </row>
    <row r="8010" spans="2:6" x14ac:dyDescent="0.25">
      <c r="B8010" s="55"/>
      <c r="C8010" s="52"/>
      <c r="D8010" s="56"/>
      <c r="F8010"/>
    </row>
    <row r="8011" spans="2:6" x14ac:dyDescent="0.25">
      <c r="B8011" s="55"/>
      <c r="C8011" s="52"/>
      <c r="D8011" s="56"/>
      <c r="F8011"/>
    </row>
    <row r="8012" spans="2:6" x14ac:dyDescent="0.25">
      <c r="B8012" s="55"/>
      <c r="C8012" s="52"/>
      <c r="D8012" s="56"/>
      <c r="F8012"/>
    </row>
    <row r="8013" spans="2:6" x14ac:dyDescent="0.25">
      <c r="B8013" s="55"/>
      <c r="C8013" s="52"/>
      <c r="D8013" s="56"/>
      <c r="F8013"/>
    </row>
    <row r="8014" spans="2:6" x14ac:dyDescent="0.25">
      <c r="B8014" s="55"/>
      <c r="C8014" s="52"/>
      <c r="D8014" s="56"/>
      <c r="F8014"/>
    </row>
    <row r="8015" spans="2:6" x14ac:dyDescent="0.25">
      <c r="B8015" s="55"/>
      <c r="C8015" s="52"/>
      <c r="D8015" s="56"/>
      <c r="F8015"/>
    </row>
    <row r="8016" spans="2:6" x14ac:dyDescent="0.25">
      <c r="B8016" s="55"/>
      <c r="C8016" s="52"/>
      <c r="D8016" s="56"/>
      <c r="F8016"/>
    </row>
    <row r="8017" spans="2:6" x14ac:dyDescent="0.25">
      <c r="B8017" s="55"/>
      <c r="C8017" s="52"/>
      <c r="D8017" s="56"/>
      <c r="F8017"/>
    </row>
    <row r="8018" spans="2:6" x14ac:dyDescent="0.25">
      <c r="B8018" s="55"/>
      <c r="C8018" s="52"/>
      <c r="D8018" s="56"/>
      <c r="F8018"/>
    </row>
    <row r="8019" spans="2:6" x14ac:dyDescent="0.25">
      <c r="B8019" s="55"/>
      <c r="C8019" s="52"/>
      <c r="D8019" s="56"/>
      <c r="F8019"/>
    </row>
    <row r="8020" spans="2:6" x14ac:dyDescent="0.25">
      <c r="B8020" s="55"/>
      <c r="C8020" s="52"/>
      <c r="D8020" s="56"/>
      <c r="F8020"/>
    </row>
    <row r="8021" spans="2:6" x14ac:dyDescent="0.25">
      <c r="B8021" s="55"/>
      <c r="C8021" s="52"/>
      <c r="D8021" s="56"/>
      <c r="F8021"/>
    </row>
    <row r="8022" spans="2:6" x14ac:dyDescent="0.25">
      <c r="B8022" s="55"/>
      <c r="C8022" s="52"/>
      <c r="D8022" s="56"/>
      <c r="F8022"/>
    </row>
    <row r="8023" spans="2:6" x14ac:dyDescent="0.25">
      <c r="B8023" s="55"/>
      <c r="C8023" s="52"/>
      <c r="D8023" s="56"/>
      <c r="F8023"/>
    </row>
    <row r="8024" spans="2:6" x14ac:dyDescent="0.25">
      <c r="B8024" s="55"/>
      <c r="C8024" s="52"/>
      <c r="D8024" s="56"/>
      <c r="F8024"/>
    </row>
    <row r="8025" spans="2:6" x14ac:dyDescent="0.25">
      <c r="B8025" s="55"/>
      <c r="C8025" s="52"/>
      <c r="D8025" s="56"/>
      <c r="F8025"/>
    </row>
    <row r="8026" spans="2:6" x14ac:dyDescent="0.25">
      <c r="B8026" s="55"/>
      <c r="C8026" s="52"/>
      <c r="D8026" s="56"/>
      <c r="F8026"/>
    </row>
    <row r="8027" spans="2:6" x14ac:dyDescent="0.25">
      <c r="B8027" s="55"/>
      <c r="C8027" s="52"/>
      <c r="D8027" s="56"/>
      <c r="F8027"/>
    </row>
    <row r="8028" spans="2:6" x14ac:dyDescent="0.25">
      <c r="B8028" s="55"/>
      <c r="C8028" s="52"/>
      <c r="D8028" s="56"/>
      <c r="F8028"/>
    </row>
    <row r="8029" spans="2:6" x14ac:dyDescent="0.25">
      <c r="B8029" s="55"/>
      <c r="C8029" s="52"/>
      <c r="D8029" s="56"/>
      <c r="F8029"/>
    </row>
    <row r="8030" spans="2:6" x14ac:dyDescent="0.25">
      <c r="B8030" s="55"/>
      <c r="C8030" s="52"/>
      <c r="D8030" s="56"/>
      <c r="F8030"/>
    </row>
    <row r="8031" spans="2:6" x14ac:dyDescent="0.25">
      <c r="B8031" s="55"/>
      <c r="C8031" s="52"/>
      <c r="D8031" s="56"/>
      <c r="F8031"/>
    </row>
    <row r="8032" spans="2:6" x14ac:dyDescent="0.25">
      <c r="B8032" s="55"/>
      <c r="C8032" s="52"/>
      <c r="D8032" s="56"/>
      <c r="F8032"/>
    </row>
    <row r="8033" spans="2:6" x14ac:dyDescent="0.25">
      <c r="B8033" s="55"/>
      <c r="C8033" s="52"/>
      <c r="D8033" s="56"/>
      <c r="F8033"/>
    </row>
    <row r="8034" spans="2:6" x14ac:dyDescent="0.25">
      <c r="B8034" s="55"/>
      <c r="C8034" s="52"/>
      <c r="D8034" s="56"/>
      <c r="F8034"/>
    </row>
    <row r="8035" spans="2:6" x14ac:dyDescent="0.25">
      <c r="B8035" s="55"/>
      <c r="C8035" s="52"/>
      <c r="D8035" s="56"/>
      <c r="F8035"/>
    </row>
    <row r="8036" spans="2:6" x14ac:dyDescent="0.25">
      <c r="B8036" s="55"/>
      <c r="C8036" s="52"/>
      <c r="D8036" s="56"/>
      <c r="F8036"/>
    </row>
    <row r="8037" spans="2:6" x14ac:dyDescent="0.25">
      <c r="B8037" s="55"/>
      <c r="C8037" s="52"/>
      <c r="D8037" s="56"/>
      <c r="F8037"/>
    </row>
    <row r="8038" spans="2:6" x14ac:dyDescent="0.25">
      <c r="B8038" s="55"/>
      <c r="C8038" s="52"/>
      <c r="D8038" s="56"/>
      <c r="F8038"/>
    </row>
    <row r="8039" spans="2:6" x14ac:dyDescent="0.25">
      <c r="B8039" s="55"/>
      <c r="C8039" s="52"/>
      <c r="D8039" s="56"/>
      <c r="F8039"/>
    </row>
    <row r="8040" spans="2:6" x14ac:dyDescent="0.25">
      <c r="B8040" s="55"/>
      <c r="C8040" s="52"/>
      <c r="D8040" s="56"/>
      <c r="F8040"/>
    </row>
    <row r="8041" spans="2:6" x14ac:dyDescent="0.25">
      <c r="B8041" s="55"/>
      <c r="C8041" s="52"/>
      <c r="D8041" s="56"/>
      <c r="F8041"/>
    </row>
    <row r="8042" spans="2:6" x14ac:dyDescent="0.25">
      <c r="B8042" s="55"/>
      <c r="C8042" s="52"/>
      <c r="D8042" s="56"/>
      <c r="F8042"/>
    </row>
    <row r="8043" spans="2:6" x14ac:dyDescent="0.25">
      <c r="B8043" s="55"/>
      <c r="C8043" s="52"/>
      <c r="D8043" s="56"/>
      <c r="F8043"/>
    </row>
    <row r="8044" spans="2:6" x14ac:dyDescent="0.25">
      <c r="B8044" s="55"/>
      <c r="C8044" s="52"/>
      <c r="D8044" s="56"/>
      <c r="F8044"/>
    </row>
    <row r="8045" spans="2:6" x14ac:dyDescent="0.25">
      <c r="B8045" s="55"/>
      <c r="C8045" s="52"/>
      <c r="D8045" s="56"/>
      <c r="F8045"/>
    </row>
    <row r="8046" spans="2:6" x14ac:dyDescent="0.25">
      <c r="B8046" s="55"/>
      <c r="C8046" s="52"/>
      <c r="D8046" s="56"/>
      <c r="F8046"/>
    </row>
    <row r="8047" spans="2:6" x14ac:dyDescent="0.25">
      <c r="B8047" s="55"/>
      <c r="C8047" s="52"/>
      <c r="D8047" s="56"/>
      <c r="F8047"/>
    </row>
    <row r="8048" spans="2:6" x14ac:dyDescent="0.25">
      <c r="B8048" s="55"/>
      <c r="C8048" s="52"/>
      <c r="D8048" s="56"/>
      <c r="F8048"/>
    </row>
    <row r="8049" spans="2:6" x14ac:dyDescent="0.25">
      <c r="B8049" s="55"/>
      <c r="C8049" s="52"/>
      <c r="D8049" s="56"/>
      <c r="F8049"/>
    </row>
    <row r="8050" spans="2:6" x14ac:dyDescent="0.25">
      <c r="B8050" s="55"/>
      <c r="C8050" s="52"/>
      <c r="D8050" s="56"/>
      <c r="F8050"/>
    </row>
    <row r="8051" spans="2:6" x14ac:dyDescent="0.25">
      <c r="B8051" s="55"/>
      <c r="C8051" s="52"/>
      <c r="D8051" s="56"/>
      <c r="F8051"/>
    </row>
    <row r="8052" spans="2:6" x14ac:dyDescent="0.25">
      <c r="B8052" s="55"/>
      <c r="C8052" s="52"/>
      <c r="D8052" s="56"/>
      <c r="F8052"/>
    </row>
    <row r="8053" spans="2:6" x14ac:dyDescent="0.25">
      <c r="B8053" s="55"/>
      <c r="C8053" s="52"/>
      <c r="D8053" s="56"/>
      <c r="F8053"/>
    </row>
    <row r="8054" spans="2:6" x14ac:dyDescent="0.25">
      <c r="B8054" s="55"/>
      <c r="C8054" s="52"/>
      <c r="D8054" s="56"/>
      <c r="F8054"/>
    </row>
    <row r="8055" spans="2:6" x14ac:dyDescent="0.25">
      <c r="B8055" s="55"/>
      <c r="C8055" s="52"/>
      <c r="D8055" s="56"/>
      <c r="F8055"/>
    </row>
    <row r="8056" spans="2:6" x14ac:dyDescent="0.25">
      <c r="B8056" s="55"/>
      <c r="C8056" s="52"/>
      <c r="D8056" s="56"/>
      <c r="F8056"/>
    </row>
    <row r="8057" spans="2:6" x14ac:dyDescent="0.25">
      <c r="B8057" s="55"/>
      <c r="C8057" s="52"/>
      <c r="D8057" s="56"/>
      <c r="F8057"/>
    </row>
    <row r="8058" spans="2:6" x14ac:dyDescent="0.25">
      <c r="B8058" s="55"/>
      <c r="C8058" s="52"/>
      <c r="D8058" s="56"/>
      <c r="F8058"/>
    </row>
    <row r="8059" spans="2:6" x14ac:dyDescent="0.25">
      <c r="B8059" s="55"/>
      <c r="C8059" s="52"/>
      <c r="D8059" s="56"/>
      <c r="F8059"/>
    </row>
    <row r="8060" spans="2:6" x14ac:dyDescent="0.25">
      <c r="B8060" s="55"/>
      <c r="C8060" s="52"/>
      <c r="D8060" s="56"/>
      <c r="F8060"/>
    </row>
    <row r="8061" spans="2:6" x14ac:dyDescent="0.25">
      <c r="B8061" s="55"/>
      <c r="C8061" s="52"/>
      <c r="D8061" s="56"/>
      <c r="F8061"/>
    </row>
    <row r="8062" spans="2:6" x14ac:dyDescent="0.25">
      <c r="B8062" s="55"/>
      <c r="C8062" s="52"/>
      <c r="D8062" s="56"/>
      <c r="F8062"/>
    </row>
    <row r="8063" spans="2:6" x14ac:dyDescent="0.25">
      <c r="B8063" s="55"/>
      <c r="C8063" s="52"/>
      <c r="D8063" s="56"/>
      <c r="F8063"/>
    </row>
    <row r="8064" spans="2:6" x14ac:dyDescent="0.25">
      <c r="B8064" s="55"/>
      <c r="C8064" s="52"/>
      <c r="D8064" s="56"/>
      <c r="F8064"/>
    </row>
    <row r="8065" spans="2:6" x14ac:dyDescent="0.25">
      <c r="B8065" s="55"/>
      <c r="C8065" s="52"/>
      <c r="D8065" s="56"/>
      <c r="F8065"/>
    </row>
    <row r="8066" spans="2:6" x14ac:dyDescent="0.25">
      <c r="B8066" s="55"/>
      <c r="C8066" s="52"/>
      <c r="D8066" s="56"/>
      <c r="F8066"/>
    </row>
    <row r="8067" spans="2:6" x14ac:dyDescent="0.25">
      <c r="B8067" s="55"/>
      <c r="C8067" s="52"/>
      <c r="D8067" s="56"/>
      <c r="F8067"/>
    </row>
    <row r="8068" spans="2:6" x14ac:dyDescent="0.25">
      <c r="B8068" s="55"/>
      <c r="C8068" s="52"/>
      <c r="D8068" s="56"/>
      <c r="F8068"/>
    </row>
    <row r="8069" spans="2:6" x14ac:dyDescent="0.25">
      <c r="B8069" s="55"/>
      <c r="C8069" s="52"/>
      <c r="D8069" s="56"/>
      <c r="F8069"/>
    </row>
    <row r="8070" spans="2:6" x14ac:dyDescent="0.25">
      <c r="B8070" s="55"/>
      <c r="C8070" s="52"/>
      <c r="D8070" s="56"/>
      <c r="F8070"/>
    </row>
    <row r="8071" spans="2:6" x14ac:dyDescent="0.25">
      <c r="B8071" s="55"/>
      <c r="C8071" s="52"/>
      <c r="D8071" s="56"/>
      <c r="F8071"/>
    </row>
    <row r="8072" spans="2:6" x14ac:dyDescent="0.25">
      <c r="B8072" s="55"/>
      <c r="C8072" s="52"/>
      <c r="D8072" s="56"/>
      <c r="F8072"/>
    </row>
    <row r="8073" spans="2:6" x14ac:dyDescent="0.25">
      <c r="B8073" s="55"/>
      <c r="C8073" s="52"/>
      <c r="D8073" s="56"/>
      <c r="F8073"/>
    </row>
    <row r="8074" spans="2:6" x14ac:dyDescent="0.25">
      <c r="B8074" s="55"/>
      <c r="C8074" s="52"/>
      <c r="D8074" s="56"/>
      <c r="F8074"/>
    </row>
    <row r="8075" spans="2:6" x14ac:dyDescent="0.25">
      <c r="B8075" s="55"/>
      <c r="C8075" s="52"/>
      <c r="D8075" s="56"/>
      <c r="F8075"/>
    </row>
    <row r="8076" spans="2:6" x14ac:dyDescent="0.25">
      <c r="B8076" s="55"/>
      <c r="C8076" s="52"/>
      <c r="D8076" s="56"/>
      <c r="F8076"/>
    </row>
    <row r="8077" spans="2:6" x14ac:dyDescent="0.25">
      <c r="B8077" s="55"/>
      <c r="C8077" s="52"/>
      <c r="D8077" s="56"/>
      <c r="F8077"/>
    </row>
    <row r="8078" spans="2:6" x14ac:dyDescent="0.25">
      <c r="B8078" s="55"/>
      <c r="C8078" s="52"/>
      <c r="D8078" s="56"/>
      <c r="F8078"/>
    </row>
    <row r="8079" spans="2:6" x14ac:dyDescent="0.25">
      <c r="B8079" s="55"/>
      <c r="C8079" s="52"/>
      <c r="D8079" s="56"/>
      <c r="F8079"/>
    </row>
    <row r="8080" spans="2:6" x14ac:dyDescent="0.25">
      <c r="B8080" s="55"/>
      <c r="C8080" s="52"/>
      <c r="D8080" s="56"/>
      <c r="F8080"/>
    </row>
    <row r="8081" spans="2:6" x14ac:dyDescent="0.25">
      <c r="B8081" s="55"/>
      <c r="C8081" s="52"/>
      <c r="D8081" s="56"/>
      <c r="F8081"/>
    </row>
    <row r="8082" spans="2:6" x14ac:dyDescent="0.25">
      <c r="B8082" s="55"/>
      <c r="C8082" s="52"/>
      <c r="D8082" s="56"/>
      <c r="F8082"/>
    </row>
    <row r="8083" spans="2:6" x14ac:dyDescent="0.25">
      <c r="B8083" s="55"/>
      <c r="C8083" s="52"/>
      <c r="D8083" s="56"/>
      <c r="F8083"/>
    </row>
    <row r="8084" spans="2:6" x14ac:dyDescent="0.25">
      <c r="B8084" s="55"/>
      <c r="C8084" s="52"/>
      <c r="D8084" s="56"/>
      <c r="F8084"/>
    </row>
    <row r="8085" spans="2:6" x14ac:dyDescent="0.25">
      <c r="B8085" s="55"/>
      <c r="C8085" s="52"/>
      <c r="D8085" s="56"/>
      <c r="F8085"/>
    </row>
    <row r="8086" spans="2:6" x14ac:dyDescent="0.25">
      <c r="B8086" s="55"/>
      <c r="C8086" s="52"/>
      <c r="D8086" s="56"/>
      <c r="F8086"/>
    </row>
    <row r="8087" spans="2:6" x14ac:dyDescent="0.25">
      <c r="B8087" s="55"/>
      <c r="C8087" s="52"/>
      <c r="D8087" s="56"/>
      <c r="F8087"/>
    </row>
    <row r="8088" spans="2:6" x14ac:dyDescent="0.25">
      <c r="B8088" s="55"/>
      <c r="C8088" s="52"/>
      <c r="D8088" s="56"/>
      <c r="F8088"/>
    </row>
    <row r="8089" spans="2:6" x14ac:dyDescent="0.25">
      <c r="B8089" s="55"/>
      <c r="C8089" s="52"/>
      <c r="D8089" s="56"/>
      <c r="F8089"/>
    </row>
    <row r="8090" spans="2:6" x14ac:dyDescent="0.25">
      <c r="B8090" s="55"/>
      <c r="C8090" s="52"/>
      <c r="D8090" s="56"/>
      <c r="F8090"/>
    </row>
    <row r="8091" spans="2:6" x14ac:dyDescent="0.25">
      <c r="B8091" s="55"/>
      <c r="C8091" s="52"/>
      <c r="D8091" s="56"/>
      <c r="F8091"/>
    </row>
    <row r="8092" spans="2:6" x14ac:dyDescent="0.25">
      <c r="B8092" s="55"/>
      <c r="C8092" s="52"/>
      <c r="D8092" s="56"/>
      <c r="F8092"/>
    </row>
    <row r="8093" spans="2:6" x14ac:dyDescent="0.25">
      <c r="B8093" s="55"/>
      <c r="C8093" s="52"/>
      <c r="D8093" s="56"/>
      <c r="F8093"/>
    </row>
    <row r="8094" spans="2:6" x14ac:dyDescent="0.25">
      <c r="B8094" s="55"/>
      <c r="C8094" s="52"/>
      <c r="D8094" s="56"/>
      <c r="F8094"/>
    </row>
    <row r="8095" spans="2:6" x14ac:dyDescent="0.25">
      <c r="B8095" s="55"/>
      <c r="C8095" s="52"/>
      <c r="D8095" s="56"/>
      <c r="F8095"/>
    </row>
    <row r="8096" spans="2:6" x14ac:dyDescent="0.25">
      <c r="B8096" s="55"/>
      <c r="C8096" s="52"/>
      <c r="D8096" s="56"/>
      <c r="F8096"/>
    </row>
    <row r="8097" spans="2:6" x14ac:dyDescent="0.25">
      <c r="B8097" s="55"/>
      <c r="C8097" s="52"/>
      <c r="D8097" s="56"/>
      <c r="F8097"/>
    </row>
    <row r="8098" spans="2:6" x14ac:dyDescent="0.25">
      <c r="B8098" s="55"/>
      <c r="C8098" s="52"/>
      <c r="D8098" s="56"/>
      <c r="F8098"/>
    </row>
    <row r="8099" spans="2:6" x14ac:dyDescent="0.25">
      <c r="B8099" s="55"/>
      <c r="C8099" s="52"/>
      <c r="D8099" s="56"/>
      <c r="F8099"/>
    </row>
    <row r="8100" spans="2:6" x14ac:dyDescent="0.25">
      <c r="B8100" s="55"/>
      <c r="C8100" s="52"/>
      <c r="D8100" s="56"/>
      <c r="F8100"/>
    </row>
    <row r="8101" spans="2:6" x14ac:dyDescent="0.25">
      <c r="B8101" s="55"/>
      <c r="C8101" s="52"/>
      <c r="D8101" s="56"/>
      <c r="F8101"/>
    </row>
    <row r="8102" spans="2:6" x14ac:dyDescent="0.25">
      <c r="B8102" s="55"/>
      <c r="C8102" s="52"/>
      <c r="D8102" s="56"/>
      <c r="F8102"/>
    </row>
    <row r="8103" spans="2:6" x14ac:dyDescent="0.25">
      <c r="B8103" s="55"/>
      <c r="C8103" s="52"/>
      <c r="D8103" s="56"/>
      <c r="F8103"/>
    </row>
    <row r="8104" spans="2:6" x14ac:dyDescent="0.25">
      <c r="B8104" s="55"/>
      <c r="C8104" s="52"/>
      <c r="D8104" s="56"/>
      <c r="F8104"/>
    </row>
    <row r="8105" spans="2:6" x14ac:dyDescent="0.25">
      <c r="B8105" s="55"/>
      <c r="C8105" s="52"/>
      <c r="D8105" s="56"/>
      <c r="F8105"/>
    </row>
    <row r="8106" spans="2:6" x14ac:dyDescent="0.25">
      <c r="B8106" s="55"/>
      <c r="C8106" s="52"/>
      <c r="D8106" s="56"/>
      <c r="F8106"/>
    </row>
    <row r="8107" spans="2:6" x14ac:dyDescent="0.25">
      <c r="B8107" s="55"/>
      <c r="C8107" s="52"/>
      <c r="D8107" s="56"/>
      <c r="F8107"/>
    </row>
    <row r="8108" spans="2:6" x14ac:dyDescent="0.25">
      <c r="B8108" s="55"/>
      <c r="C8108" s="52"/>
      <c r="D8108" s="56"/>
      <c r="F8108"/>
    </row>
    <row r="8109" spans="2:6" x14ac:dyDescent="0.25">
      <c r="B8109" s="55"/>
      <c r="C8109" s="52"/>
      <c r="D8109" s="56"/>
      <c r="F8109"/>
    </row>
    <row r="8110" spans="2:6" x14ac:dyDescent="0.25">
      <c r="B8110" s="55"/>
      <c r="C8110" s="52"/>
      <c r="D8110" s="56"/>
      <c r="F8110"/>
    </row>
    <row r="8111" spans="2:6" x14ac:dyDescent="0.25">
      <c r="B8111" s="55"/>
      <c r="C8111" s="52"/>
      <c r="D8111" s="56"/>
      <c r="F8111"/>
    </row>
    <row r="8112" spans="2:6" x14ac:dyDescent="0.25">
      <c r="B8112" s="55"/>
      <c r="C8112" s="52"/>
      <c r="D8112" s="56"/>
      <c r="F8112"/>
    </row>
    <row r="8113" spans="2:6" x14ac:dyDescent="0.25">
      <c r="B8113" s="55"/>
      <c r="C8113" s="52"/>
      <c r="D8113" s="56"/>
      <c r="F8113"/>
    </row>
    <row r="8114" spans="2:6" x14ac:dyDescent="0.25">
      <c r="B8114" s="55"/>
      <c r="C8114" s="52"/>
      <c r="D8114" s="56"/>
      <c r="F8114"/>
    </row>
    <row r="8115" spans="2:6" x14ac:dyDescent="0.25">
      <c r="B8115" s="55"/>
      <c r="C8115" s="52"/>
      <c r="D8115" s="56"/>
      <c r="F8115"/>
    </row>
    <row r="8116" spans="2:6" x14ac:dyDescent="0.25">
      <c r="B8116" s="55"/>
      <c r="C8116" s="52"/>
      <c r="D8116" s="56"/>
      <c r="F8116"/>
    </row>
    <row r="8117" spans="2:6" x14ac:dyDescent="0.25">
      <c r="B8117" s="55"/>
      <c r="C8117" s="52"/>
      <c r="D8117" s="56"/>
      <c r="F8117"/>
    </row>
    <row r="8118" spans="2:6" x14ac:dyDescent="0.25">
      <c r="B8118" s="55"/>
      <c r="C8118" s="52"/>
      <c r="D8118" s="56"/>
      <c r="F8118"/>
    </row>
    <row r="8119" spans="2:6" x14ac:dyDescent="0.25">
      <c r="B8119" s="55"/>
      <c r="C8119" s="52"/>
      <c r="D8119" s="56"/>
      <c r="F8119"/>
    </row>
    <row r="8120" spans="2:6" x14ac:dyDescent="0.25">
      <c r="B8120" s="55"/>
      <c r="C8120" s="52"/>
      <c r="D8120" s="56"/>
      <c r="F8120"/>
    </row>
    <row r="8121" spans="2:6" x14ac:dyDescent="0.25">
      <c r="B8121" s="55"/>
      <c r="C8121" s="52"/>
      <c r="D8121" s="56"/>
      <c r="F8121"/>
    </row>
    <row r="8122" spans="2:6" x14ac:dyDescent="0.25">
      <c r="B8122" s="55"/>
      <c r="C8122" s="52"/>
      <c r="D8122" s="56"/>
      <c r="F8122"/>
    </row>
    <row r="8123" spans="2:6" x14ac:dyDescent="0.25">
      <c r="B8123" s="55"/>
      <c r="C8123" s="52"/>
      <c r="D8123" s="56"/>
      <c r="F8123"/>
    </row>
    <row r="8124" spans="2:6" x14ac:dyDescent="0.25">
      <c r="B8124" s="55"/>
      <c r="C8124" s="52"/>
      <c r="D8124" s="56"/>
      <c r="F8124"/>
    </row>
    <row r="8125" spans="2:6" x14ac:dyDescent="0.25">
      <c r="B8125" s="55"/>
      <c r="C8125" s="52"/>
      <c r="D8125" s="56"/>
      <c r="F8125"/>
    </row>
    <row r="8126" spans="2:6" x14ac:dyDescent="0.25">
      <c r="B8126" s="55"/>
      <c r="C8126" s="52"/>
      <c r="D8126" s="56"/>
      <c r="F8126"/>
    </row>
    <row r="8127" spans="2:6" x14ac:dyDescent="0.25">
      <c r="B8127" s="55"/>
      <c r="C8127" s="52"/>
      <c r="D8127" s="56"/>
      <c r="F8127"/>
    </row>
    <row r="8128" spans="2:6" x14ac:dyDescent="0.25">
      <c r="B8128" s="55"/>
      <c r="C8128" s="52"/>
      <c r="D8128" s="56"/>
      <c r="F8128"/>
    </row>
    <row r="8129" spans="2:6" x14ac:dyDescent="0.25">
      <c r="B8129" s="55"/>
      <c r="C8129" s="52"/>
      <c r="D8129" s="56"/>
      <c r="F8129"/>
    </row>
    <row r="8130" spans="2:6" x14ac:dyDescent="0.25">
      <c r="B8130" s="55"/>
      <c r="C8130" s="52"/>
      <c r="D8130" s="56"/>
      <c r="F8130"/>
    </row>
    <row r="8131" spans="2:6" x14ac:dyDescent="0.25">
      <c r="B8131" s="55"/>
      <c r="C8131" s="52"/>
      <c r="D8131" s="56"/>
      <c r="F8131"/>
    </row>
    <row r="8132" spans="2:6" x14ac:dyDescent="0.25">
      <c r="B8132" s="55"/>
      <c r="C8132" s="52"/>
      <c r="D8132" s="56"/>
      <c r="F8132"/>
    </row>
    <row r="8133" spans="2:6" x14ac:dyDescent="0.25">
      <c r="B8133" s="55"/>
      <c r="C8133" s="52"/>
      <c r="D8133" s="56"/>
      <c r="F8133"/>
    </row>
    <row r="8134" spans="2:6" x14ac:dyDescent="0.25">
      <c r="B8134" s="55"/>
      <c r="C8134" s="52"/>
      <c r="D8134" s="56"/>
      <c r="F8134"/>
    </row>
    <row r="8135" spans="2:6" x14ac:dyDescent="0.25">
      <c r="B8135" s="55"/>
      <c r="C8135" s="52"/>
      <c r="D8135" s="56"/>
      <c r="F8135"/>
    </row>
    <row r="8136" spans="2:6" x14ac:dyDescent="0.25">
      <c r="B8136" s="55"/>
      <c r="C8136" s="52"/>
      <c r="D8136" s="56"/>
      <c r="F8136"/>
    </row>
    <row r="8137" spans="2:6" x14ac:dyDescent="0.25">
      <c r="B8137" s="55"/>
      <c r="C8137" s="52"/>
      <c r="D8137" s="56"/>
      <c r="F8137"/>
    </row>
    <row r="8138" spans="2:6" x14ac:dyDescent="0.25">
      <c r="B8138" s="55"/>
      <c r="C8138" s="52"/>
      <c r="D8138" s="56"/>
      <c r="F8138"/>
    </row>
    <row r="8139" spans="2:6" x14ac:dyDescent="0.25">
      <c r="B8139" s="55"/>
      <c r="C8139" s="52"/>
      <c r="D8139" s="56"/>
      <c r="F8139"/>
    </row>
    <row r="8140" spans="2:6" x14ac:dyDescent="0.25">
      <c r="B8140" s="55"/>
      <c r="C8140" s="52"/>
      <c r="D8140" s="56"/>
      <c r="F8140"/>
    </row>
    <row r="8141" spans="2:6" x14ac:dyDescent="0.25">
      <c r="B8141" s="55"/>
      <c r="C8141" s="52"/>
      <c r="D8141" s="56"/>
      <c r="F8141"/>
    </row>
    <row r="8142" spans="2:6" x14ac:dyDescent="0.25">
      <c r="B8142" s="55"/>
      <c r="C8142" s="52"/>
      <c r="D8142" s="56"/>
      <c r="F8142"/>
    </row>
    <row r="8143" spans="2:6" x14ac:dyDescent="0.25">
      <c r="B8143" s="55"/>
      <c r="C8143" s="52"/>
      <c r="D8143" s="56"/>
      <c r="F8143"/>
    </row>
    <row r="8144" spans="2:6" x14ac:dyDescent="0.25">
      <c r="B8144" s="55"/>
      <c r="C8144" s="52"/>
      <c r="D8144" s="56"/>
      <c r="F8144"/>
    </row>
    <row r="8145" spans="2:6" x14ac:dyDescent="0.25">
      <c r="B8145" s="55"/>
      <c r="C8145" s="52"/>
      <c r="D8145" s="56"/>
      <c r="F8145"/>
    </row>
    <row r="8146" spans="2:6" x14ac:dyDescent="0.25">
      <c r="B8146" s="55"/>
      <c r="C8146" s="52"/>
      <c r="D8146" s="56"/>
      <c r="F8146"/>
    </row>
    <row r="8147" spans="2:6" x14ac:dyDescent="0.25">
      <c r="B8147" s="55"/>
      <c r="C8147" s="52"/>
      <c r="D8147" s="56"/>
      <c r="F8147"/>
    </row>
    <row r="8148" spans="2:6" x14ac:dyDescent="0.25">
      <c r="B8148" s="55"/>
      <c r="C8148" s="52"/>
      <c r="D8148" s="56"/>
      <c r="F8148"/>
    </row>
    <row r="8149" spans="2:6" x14ac:dyDescent="0.25">
      <c r="B8149" s="55"/>
      <c r="C8149" s="52"/>
      <c r="D8149" s="56"/>
      <c r="F8149"/>
    </row>
    <row r="8150" spans="2:6" x14ac:dyDescent="0.25">
      <c r="B8150" s="55"/>
      <c r="C8150" s="52"/>
      <c r="D8150" s="56"/>
      <c r="F8150"/>
    </row>
    <row r="8151" spans="2:6" x14ac:dyDescent="0.25">
      <c r="B8151" s="55"/>
      <c r="C8151" s="52"/>
      <c r="D8151" s="56"/>
      <c r="F8151"/>
    </row>
    <row r="8152" spans="2:6" x14ac:dyDescent="0.25">
      <c r="B8152" s="55"/>
      <c r="C8152" s="52"/>
      <c r="D8152" s="56"/>
      <c r="F8152"/>
    </row>
    <row r="8153" spans="2:6" x14ac:dyDescent="0.25">
      <c r="B8153" s="55"/>
      <c r="C8153" s="52"/>
      <c r="D8153" s="56"/>
      <c r="F8153"/>
    </row>
    <row r="8154" spans="2:6" x14ac:dyDescent="0.25">
      <c r="B8154" s="55"/>
      <c r="C8154" s="52"/>
      <c r="D8154" s="56"/>
      <c r="F8154"/>
    </row>
    <row r="8155" spans="2:6" x14ac:dyDescent="0.25">
      <c r="B8155" s="55"/>
      <c r="C8155" s="52"/>
      <c r="D8155" s="56"/>
      <c r="F8155"/>
    </row>
    <row r="8156" spans="2:6" x14ac:dyDescent="0.25">
      <c r="B8156" s="55"/>
      <c r="C8156" s="52"/>
      <c r="D8156" s="56"/>
      <c r="F8156"/>
    </row>
    <row r="8157" spans="2:6" x14ac:dyDescent="0.25">
      <c r="B8157" s="55"/>
      <c r="C8157" s="52"/>
      <c r="D8157" s="56"/>
      <c r="F8157"/>
    </row>
    <row r="8158" spans="2:6" x14ac:dyDescent="0.25">
      <c r="B8158" s="55"/>
      <c r="C8158" s="52"/>
      <c r="D8158" s="56"/>
      <c r="F8158"/>
    </row>
    <row r="8159" spans="2:6" x14ac:dyDescent="0.25">
      <c r="B8159" s="55"/>
      <c r="C8159" s="52"/>
      <c r="D8159" s="56"/>
      <c r="F8159"/>
    </row>
    <row r="8160" spans="2:6" x14ac:dyDescent="0.25">
      <c r="B8160" s="55"/>
      <c r="C8160" s="52"/>
      <c r="D8160" s="56"/>
      <c r="F8160"/>
    </row>
    <row r="8161" spans="2:6" x14ac:dyDescent="0.25">
      <c r="B8161" s="55"/>
      <c r="C8161" s="52"/>
      <c r="D8161" s="56"/>
      <c r="F8161"/>
    </row>
    <row r="8162" spans="2:6" x14ac:dyDescent="0.25">
      <c r="B8162" s="55"/>
      <c r="C8162" s="52"/>
      <c r="D8162" s="56"/>
      <c r="F8162"/>
    </row>
    <row r="8163" spans="2:6" x14ac:dyDescent="0.25">
      <c r="B8163" s="55"/>
      <c r="C8163" s="52"/>
      <c r="D8163" s="56"/>
      <c r="F8163"/>
    </row>
    <row r="8164" spans="2:6" x14ac:dyDescent="0.25">
      <c r="B8164" s="55"/>
      <c r="C8164" s="52"/>
      <c r="D8164" s="56"/>
      <c r="F8164"/>
    </row>
    <row r="8165" spans="2:6" x14ac:dyDescent="0.25">
      <c r="B8165" s="55"/>
      <c r="C8165" s="52"/>
      <c r="D8165" s="56"/>
      <c r="F8165"/>
    </row>
    <row r="8166" spans="2:6" x14ac:dyDescent="0.25">
      <c r="B8166" s="55"/>
      <c r="C8166" s="52"/>
      <c r="D8166" s="56"/>
      <c r="F8166"/>
    </row>
    <row r="8167" spans="2:6" x14ac:dyDescent="0.25">
      <c r="B8167" s="55"/>
      <c r="C8167" s="52"/>
      <c r="D8167" s="56"/>
      <c r="F8167"/>
    </row>
    <row r="8168" spans="2:6" x14ac:dyDescent="0.25">
      <c r="B8168" s="55"/>
      <c r="C8168" s="52"/>
      <c r="D8168" s="56"/>
      <c r="F8168"/>
    </row>
    <row r="8169" spans="2:6" x14ac:dyDescent="0.25">
      <c r="B8169" s="55"/>
      <c r="C8169" s="52"/>
      <c r="D8169" s="56"/>
      <c r="F8169"/>
    </row>
    <row r="8170" spans="2:6" x14ac:dyDescent="0.25">
      <c r="B8170" s="55"/>
      <c r="C8170" s="52"/>
      <c r="D8170" s="56"/>
      <c r="F8170"/>
    </row>
    <row r="8171" spans="2:6" x14ac:dyDescent="0.25">
      <c r="B8171" s="55"/>
      <c r="C8171" s="52"/>
      <c r="D8171" s="56"/>
      <c r="F8171"/>
    </row>
    <row r="8172" spans="2:6" x14ac:dyDescent="0.25">
      <c r="B8172" s="55"/>
      <c r="C8172" s="52"/>
      <c r="D8172" s="56"/>
      <c r="F8172"/>
    </row>
    <row r="8173" spans="2:6" x14ac:dyDescent="0.25">
      <c r="B8173" s="55"/>
      <c r="C8173" s="52"/>
      <c r="D8173" s="56"/>
      <c r="F8173"/>
    </row>
    <row r="8174" spans="2:6" x14ac:dyDescent="0.25">
      <c r="B8174" s="55"/>
      <c r="C8174" s="52"/>
      <c r="D8174" s="56"/>
      <c r="F8174"/>
    </row>
    <row r="8175" spans="2:6" x14ac:dyDescent="0.25">
      <c r="B8175" s="55"/>
      <c r="C8175" s="52"/>
      <c r="D8175" s="56"/>
      <c r="F8175"/>
    </row>
    <row r="8176" spans="2:6" x14ac:dyDescent="0.25">
      <c r="B8176" s="55"/>
      <c r="C8176" s="52"/>
      <c r="D8176" s="56"/>
      <c r="F8176"/>
    </row>
    <row r="8177" spans="2:6" x14ac:dyDescent="0.25">
      <c r="B8177" s="55"/>
      <c r="C8177" s="52"/>
      <c r="D8177" s="56"/>
      <c r="F8177"/>
    </row>
    <row r="8178" spans="2:6" x14ac:dyDescent="0.25">
      <c r="B8178" s="55"/>
      <c r="C8178" s="52"/>
      <c r="D8178" s="56"/>
      <c r="F8178"/>
    </row>
    <row r="8179" spans="2:6" x14ac:dyDescent="0.25">
      <c r="B8179" s="55"/>
      <c r="C8179" s="52"/>
      <c r="D8179" s="56"/>
      <c r="F8179"/>
    </row>
    <row r="8180" spans="2:6" x14ac:dyDescent="0.25">
      <c r="B8180" s="55"/>
      <c r="C8180" s="52"/>
      <c r="D8180" s="56"/>
      <c r="F8180"/>
    </row>
    <row r="8181" spans="2:6" x14ac:dyDescent="0.25">
      <c r="B8181" s="55"/>
      <c r="C8181" s="52"/>
      <c r="D8181" s="56"/>
      <c r="F8181"/>
    </row>
    <row r="8182" spans="2:6" x14ac:dyDescent="0.25">
      <c r="B8182" s="55"/>
      <c r="C8182" s="52"/>
      <c r="D8182" s="56"/>
      <c r="F8182"/>
    </row>
    <row r="8183" spans="2:6" x14ac:dyDescent="0.25">
      <c r="B8183" s="55"/>
      <c r="C8183" s="52"/>
      <c r="D8183" s="56"/>
      <c r="F8183"/>
    </row>
    <row r="8184" spans="2:6" x14ac:dyDescent="0.25">
      <c r="B8184" s="55"/>
      <c r="C8184" s="52"/>
      <c r="D8184" s="56"/>
      <c r="F8184"/>
    </row>
    <row r="8185" spans="2:6" x14ac:dyDescent="0.25">
      <c r="B8185" s="55"/>
      <c r="C8185" s="52"/>
      <c r="D8185" s="56"/>
      <c r="F8185"/>
    </row>
    <row r="8186" spans="2:6" x14ac:dyDescent="0.25">
      <c r="B8186" s="55"/>
      <c r="C8186" s="52"/>
      <c r="D8186" s="56"/>
      <c r="F8186"/>
    </row>
    <row r="8187" spans="2:6" x14ac:dyDescent="0.25">
      <c r="B8187" s="55"/>
      <c r="C8187" s="52"/>
      <c r="D8187" s="56"/>
      <c r="F8187"/>
    </row>
    <row r="8188" spans="2:6" x14ac:dyDescent="0.25">
      <c r="B8188" s="55"/>
      <c r="C8188" s="52"/>
      <c r="D8188" s="56"/>
      <c r="F8188"/>
    </row>
    <row r="8189" spans="2:6" x14ac:dyDescent="0.25">
      <c r="B8189" s="55"/>
      <c r="C8189" s="52"/>
      <c r="D8189" s="56"/>
      <c r="F8189"/>
    </row>
    <row r="8190" spans="2:6" x14ac:dyDescent="0.25">
      <c r="B8190" s="55"/>
      <c r="C8190" s="52"/>
      <c r="D8190" s="56"/>
      <c r="F8190"/>
    </row>
    <row r="8191" spans="2:6" x14ac:dyDescent="0.25">
      <c r="B8191" s="55"/>
      <c r="C8191" s="52"/>
      <c r="D8191" s="56"/>
      <c r="F8191"/>
    </row>
    <row r="8192" spans="2:6" x14ac:dyDescent="0.25">
      <c r="B8192" s="55"/>
      <c r="C8192" s="52"/>
      <c r="D8192" s="56"/>
      <c r="F8192"/>
    </row>
    <row r="8193" spans="2:6" x14ac:dyDescent="0.25">
      <c r="B8193" s="55"/>
      <c r="C8193" s="52"/>
      <c r="D8193" s="56"/>
      <c r="F8193"/>
    </row>
    <row r="8194" spans="2:6" x14ac:dyDescent="0.25">
      <c r="B8194" s="55"/>
      <c r="C8194" s="52"/>
      <c r="D8194" s="56"/>
      <c r="F8194"/>
    </row>
    <row r="8195" spans="2:6" x14ac:dyDescent="0.25">
      <c r="B8195" s="55"/>
      <c r="C8195" s="52"/>
      <c r="D8195" s="56"/>
      <c r="F8195"/>
    </row>
    <row r="8196" spans="2:6" x14ac:dyDescent="0.25">
      <c r="B8196" s="55"/>
      <c r="C8196" s="52"/>
      <c r="D8196" s="56"/>
      <c r="F8196"/>
    </row>
    <row r="8197" spans="2:6" x14ac:dyDescent="0.25">
      <c r="B8197" s="55"/>
      <c r="C8197" s="52"/>
      <c r="D8197" s="56"/>
      <c r="F8197"/>
    </row>
    <row r="8198" spans="2:6" x14ac:dyDescent="0.25">
      <c r="B8198" s="55"/>
      <c r="C8198" s="52"/>
      <c r="D8198" s="56"/>
      <c r="F8198"/>
    </row>
    <row r="8199" spans="2:6" x14ac:dyDescent="0.25">
      <c r="B8199" s="55"/>
      <c r="C8199" s="52"/>
      <c r="D8199" s="56"/>
      <c r="F8199"/>
    </row>
    <row r="8200" spans="2:6" x14ac:dyDescent="0.25">
      <c r="B8200" s="55"/>
      <c r="C8200" s="52"/>
      <c r="D8200" s="56"/>
      <c r="F8200"/>
    </row>
    <row r="8201" spans="2:6" x14ac:dyDescent="0.25">
      <c r="B8201" s="55"/>
      <c r="C8201" s="52"/>
      <c r="D8201" s="56"/>
      <c r="F8201"/>
    </row>
    <row r="8202" spans="2:6" x14ac:dyDescent="0.25">
      <c r="B8202" s="55"/>
      <c r="C8202" s="52"/>
      <c r="D8202" s="56"/>
      <c r="F8202"/>
    </row>
    <row r="8203" spans="2:6" x14ac:dyDescent="0.25">
      <c r="B8203" s="55"/>
      <c r="C8203" s="52"/>
      <c r="D8203" s="56"/>
      <c r="F8203"/>
    </row>
    <row r="8204" spans="2:6" x14ac:dyDescent="0.25">
      <c r="B8204" s="55"/>
      <c r="C8204" s="52"/>
      <c r="D8204" s="56"/>
      <c r="F8204"/>
    </row>
    <row r="8205" spans="2:6" x14ac:dyDescent="0.25">
      <c r="B8205" s="55"/>
      <c r="C8205" s="52"/>
      <c r="D8205" s="56"/>
      <c r="F8205"/>
    </row>
    <row r="8206" spans="2:6" x14ac:dyDescent="0.25">
      <c r="B8206" s="55"/>
      <c r="C8206" s="52"/>
      <c r="D8206" s="56"/>
      <c r="F8206"/>
    </row>
    <row r="8207" spans="2:6" x14ac:dyDescent="0.25">
      <c r="B8207" s="55"/>
      <c r="C8207" s="52"/>
      <c r="D8207" s="56"/>
      <c r="F8207"/>
    </row>
    <row r="8208" spans="2:6" x14ac:dyDescent="0.25">
      <c r="B8208" s="55"/>
      <c r="C8208" s="52"/>
      <c r="D8208" s="56"/>
      <c r="F8208"/>
    </row>
    <row r="8209" spans="2:6" x14ac:dyDescent="0.25">
      <c r="B8209" s="55"/>
      <c r="C8209" s="52"/>
      <c r="D8209" s="56"/>
      <c r="F8209"/>
    </row>
    <row r="8210" spans="2:6" x14ac:dyDescent="0.25">
      <c r="B8210" s="55"/>
      <c r="C8210" s="52"/>
      <c r="D8210" s="56"/>
      <c r="F8210"/>
    </row>
    <row r="8211" spans="2:6" x14ac:dyDescent="0.25">
      <c r="B8211" s="55"/>
      <c r="C8211" s="52"/>
      <c r="D8211" s="56"/>
      <c r="F8211"/>
    </row>
    <row r="8212" spans="2:6" x14ac:dyDescent="0.25">
      <c r="B8212" s="55"/>
      <c r="C8212" s="52"/>
      <c r="D8212" s="56"/>
      <c r="F8212"/>
    </row>
    <row r="8213" spans="2:6" x14ac:dyDescent="0.25">
      <c r="B8213" s="55"/>
      <c r="C8213" s="52"/>
      <c r="D8213" s="56"/>
      <c r="F8213"/>
    </row>
    <row r="8214" spans="2:6" x14ac:dyDescent="0.25">
      <c r="B8214" s="55"/>
      <c r="C8214" s="52"/>
      <c r="D8214" s="56"/>
      <c r="F8214"/>
    </row>
    <row r="8215" spans="2:6" x14ac:dyDescent="0.25">
      <c r="B8215" s="55"/>
      <c r="C8215" s="52"/>
      <c r="D8215" s="56"/>
      <c r="F8215"/>
    </row>
    <row r="8216" spans="2:6" x14ac:dyDescent="0.25">
      <c r="B8216" s="55"/>
      <c r="C8216" s="52"/>
      <c r="D8216" s="56"/>
      <c r="F8216"/>
    </row>
    <row r="8217" spans="2:6" x14ac:dyDescent="0.25">
      <c r="B8217" s="55"/>
      <c r="C8217" s="52"/>
      <c r="D8217" s="56"/>
      <c r="F8217"/>
    </row>
    <row r="8218" spans="2:6" x14ac:dyDescent="0.25">
      <c r="B8218" s="55"/>
      <c r="C8218" s="52"/>
      <c r="D8218" s="56"/>
      <c r="F8218"/>
    </row>
    <row r="8219" spans="2:6" x14ac:dyDescent="0.25">
      <c r="B8219" s="55"/>
      <c r="C8219" s="52"/>
      <c r="D8219" s="56"/>
      <c r="F8219"/>
    </row>
    <row r="8220" spans="2:6" x14ac:dyDescent="0.25">
      <c r="B8220" s="55"/>
      <c r="C8220" s="52"/>
      <c r="D8220" s="56"/>
      <c r="F8220"/>
    </row>
    <row r="8221" spans="2:6" x14ac:dyDescent="0.25">
      <c r="B8221" s="55"/>
      <c r="C8221" s="52"/>
      <c r="D8221" s="56"/>
      <c r="F8221"/>
    </row>
    <row r="8222" spans="2:6" x14ac:dyDescent="0.25">
      <c r="B8222" s="55"/>
      <c r="C8222" s="52"/>
      <c r="D8222" s="56"/>
      <c r="F8222"/>
    </row>
    <row r="8223" spans="2:6" x14ac:dyDescent="0.25">
      <c r="B8223" s="55"/>
      <c r="C8223" s="52"/>
      <c r="D8223" s="56"/>
      <c r="F8223"/>
    </row>
    <row r="8224" spans="2:6" x14ac:dyDescent="0.25">
      <c r="B8224" s="55"/>
      <c r="C8224" s="52"/>
      <c r="D8224" s="56"/>
      <c r="F8224"/>
    </row>
    <row r="8225" spans="2:6" x14ac:dyDescent="0.25">
      <c r="B8225" s="55"/>
      <c r="C8225" s="52"/>
      <c r="D8225" s="56"/>
      <c r="F8225"/>
    </row>
    <row r="8226" spans="2:6" x14ac:dyDescent="0.25">
      <c r="B8226" s="55"/>
      <c r="C8226" s="52"/>
      <c r="D8226" s="56"/>
      <c r="F8226"/>
    </row>
    <row r="8227" spans="2:6" x14ac:dyDescent="0.25">
      <c r="B8227" s="55"/>
      <c r="C8227" s="52"/>
      <c r="D8227" s="56"/>
      <c r="F8227"/>
    </row>
    <row r="8228" spans="2:6" x14ac:dyDescent="0.25">
      <c r="B8228" s="55"/>
      <c r="C8228" s="52"/>
      <c r="D8228" s="56"/>
      <c r="F8228"/>
    </row>
    <row r="8229" spans="2:6" x14ac:dyDescent="0.25">
      <c r="B8229" s="55"/>
      <c r="C8229" s="52"/>
      <c r="D8229" s="56"/>
      <c r="F8229"/>
    </row>
    <row r="8230" spans="2:6" x14ac:dyDescent="0.25">
      <c r="B8230" s="55"/>
      <c r="C8230" s="52"/>
      <c r="D8230" s="56"/>
      <c r="F8230"/>
    </row>
    <row r="8231" spans="2:6" x14ac:dyDescent="0.25">
      <c r="B8231" s="55"/>
      <c r="C8231" s="52"/>
      <c r="D8231" s="56"/>
      <c r="F8231"/>
    </row>
    <row r="8232" spans="2:6" x14ac:dyDescent="0.25">
      <c r="B8232" s="55"/>
      <c r="C8232" s="52"/>
      <c r="D8232" s="56"/>
      <c r="F8232"/>
    </row>
    <row r="8233" spans="2:6" x14ac:dyDescent="0.25">
      <c r="B8233" s="55"/>
      <c r="C8233" s="52"/>
      <c r="D8233" s="56"/>
      <c r="F8233"/>
    </row>
    <row r="8234" spans="2:6" x14ac:dyDescent="0.25">
      <c r="B8234" s="55"/>
      <c r="C8234" s="52"/>
      <c r="D8234" s="56"/>
      <c r="F8234"/>
    </row>
    <row r="8235" spans="2:6" x14ac:dyDescent="0.25">
      <c r="B8235" s="55"/>
      <c r="C8235" s="52"/>
      <c r="D8235" s="56"/>
      <c r="F8235"/>
    </row>
    <row r="8236" spans="2:6" x14ac:dyDescent="0.25">
      <c r="B8236" s="55"/>
      <c r="C8236" s="52"/>
      <c r="D8236" s="56"/>
      <c r="F8236"/>
    </row>
    <row r="8237" spans="2:6" x14ac:dyDescent="0.25">
      <c r="B8237" s="55"/>
      <c r="C8237" s="52"/>
      <c r="D8237" s="56"/>
      <c r="F8237"/>
    </row>
    <row r="8238" spans="2:6" x14ac:dyDescent="0.25">
      <c r="B8238" s="55"/>
      <c r="C8238" s="52"/>
      <c r="D8238" s="56"/>
      <c r="F8238"/>
    </row>
    <row r="8239" spans="2:6" x14ac:dyDescent="0.25">
      <c r="B8239" s="55"/>
      <c r="C8239" s="52"/>
      <c r="D8239" s="56"/>
      <c r="F8239"/>
    </row>
    <row r="8240" spans="2:6" x14ac:dyDescent="0.25">
      <c r="B8240" s="55"/>
      <c r="C8240" s="52"/>
      <c r="D8240" s="56"/>
      <c r="F8240"/>
    </row>
    <row r="8241" spans="2:6" x14ac:dyDescent="0.25">
      <c r="B8241" s="55"/>
      <c r="C8241" s="52"/>
      <c r="D8241" s="56"/>
      <c r="F8241"/>
    </row>
    <row r="8242" spans="2:6" x14ac:dyDescent="0.25">
      <c r="B8242" s="55"/>
      <c r="C8242" s="52"/>
      <c r="D8242" s="56"/>
      <c r="F8242"/>
    </row>
    <row r="8243" spans="2:6" x14ac:dyDescent="0.25">
      <c r="B8243" s="55"/>
      <c r="C8243" s="52"/>
      <c r="D8243" s="56"/>
      <c r="F8243"/>
    </row>
    <row r="8244" spans="2:6" x14ac:dyDescent="0.25">
      <c r="B8244" s="55"/>
      <c r="C8244" s="52"/>
      <c r="D8244" s="56"/>
      <c r="F8244"/>
    </row>
    <row r="8245" spans="2:6" x14ac:dyDescent="0.25">
      <c r="B8245" s="55"/>
      <c r="C8245" s="52"/>
      <c r="D8245" s="56"/>
      <c r="F8245"/>
    </row>
    <row r="8246" spans="2:6" x14ac:dyDescent="0.25">
      <c r="B8246" s="55"/>
      <c r="C8246" s="52"/>
      <c r="D8246" s="56"/>
      <c r="F8246"/>
    </row>
    <row r="8247" spans="2:6" x14ac:dyDescent="0.25">
      <c r="B8247" s="55"/>
      <c r="C8247" s="52"/>
      <c r="D8247" s="56"/>
      <c r="F8247"/>
    </row>
    <row r="8248" spans="2:6" x14ac:dyDescent="0.25">
      <c r="B8248" s="55"/>
      <c r="C8248" s="52"/>
      <c r="D8248" s="56"/>
      <c r="F8248"/>
    </row>
    <row r="8249" spans="2:6" x14ac:dyDescent="0.25">
      <c r="B8249" s="55"/>
      <c r="C8249" s="52"/>
      <c r="D8249" s="56"/>
      <c r="F8249"/>
    </row>
    <row r="8250" spans="2:6" x14ac:dyDescent="0.25">
      <c r="B8250" s="55"/>
      <c r="C8250" s="52"/>
      <c r="D8250" s="56"/>
      <c r="F8250"/>
    </row>
    <row r="8251" spans="2:6" x14ac:dyDescent="0.25">
      <c r="B8251" s="55"/>
      <c r="C8251" s="52"/>
      <c r="D8251" s="56"/>
      <c r="F8251"/>
    </row>
    <row r="8252" spans="2:6" x14ac:dyDescent="0.25">
      <c r="B8252" s="55"/>
      <c r="C8252" s="52"/>
      <c r="D8252" s="56"/>
      <c r="F8252"/>
    </row>
    <row r="8253" spans="2:6" x14ac:dyDescent="0.25">
      <c r="B8253" s="55"/>
      <c r="C8253" s="52"/>
      <c r="D8253" s="56"/>
      <c r="F8253"/>
    </row>
    <row r="8254" spans="2:6" x14ac:dyDescent="0.25">
      <c r="B8254" s="55"/>
      <c r="C8254" s="52"/>
      <c r="D8254" s="56"/>
      <c r="F8254"/>
    </row>
    <row r="8255" spans="2:6" x14ac:dyDescent="0.25">
      <c r="B8255" s="55"/>
      <c r="C8255" s="52"/>
      <c r="D8255" s="56"/>
      <c r="F8255"/>
    </row>
    <row r="8256" spans="2:6" x14ac:dyDescent="0.25">
      <c r="B8256" s="55"/>
      <c r="C8256" s="52"/>
      <c r="D8256" s="56"/>
      <c r="F8256"/>
    </row>
    <row r="8257" spans="2:6" x14ac:dyDescent="0.25">
      <c r="B8257" s="55"/>
      <c r="C8257" s="52"/>
      <c r="D8257" s="56"/>
      <c r="F8257"/>
    </row>
    <row r="8258" spans="2:6" x14ac:dyDescent="0.25">
      <c r="B8258" s="55"/>
      <c r="C8258" s="52"/>
      <c r="D8258" s="56"/>
      <c r="F8258"/>
    </row>
    <row r="8259" spans="2:6" x14ac:dyDescent="0.25">
      <c r="B8259" s="55"/>
      <c r="C8259" s="52"/>
      <c r="D8259" s="56"/>
      <c r="F8259"/>
    </row>
    <row r="8260" spans="2:6" x14ac:dyDescent="0.25">
      <c r="B8260" s="55"/>
      <c r="C8260" s="52"/>
      <c r="D8260" s="56"/>
      <c r="F8260"/>
    </row>
    <row r="8261" spans="2:6" x14ac:dyDescent="0.25">
      <c r="B8261" s="55"/>
      <c r="C8261" s="52"/>
      <c r="D8261" s="56"/>
      <c r="F8261"/>
    </row>
    <row r="8262" spans="2:6" x14ac:dyDescent="0.25">
      <c r="B8262" s="55"/>
      <c r="C8262" s="52"/>
      <c r="D8262" s="56"/>
      <c r="F8262"/>
    </row>
    <row r="8263" spans="2:6" x14ac:dyDescent="0.25">
      <c r="B8263" s="55"/>
      <c r="C8263" s="52"/>
      <c r="D8263" s="56"/>
      <c r="F8263"/>
    </row>
    <row r="8264" spans="2:6" x14ac:dyDescent="0.25">
      <c r="B8264" s="55"/>
      <c r="C8264" s="52"/>
      <c r="D8264" s="56"/>
      <c r="F8264"/>
    </row>
    <row r="8265" spans="2:6" x14ac:dyDescent="0.25">
      <c r="B8265" s="55"/>
      <c r="C8265" s="52"/>
      <c r="D8265" s="56"/>
      <c r="F8265"/>
    </row>
    <row r="8266" spans="2:6" x14ac:dyDescent="0.25">
      <c r="B8266" s="55"/>
      <c r="C8266" s="52"/>
      <c r="D8266" s="56"/>
      <c r="F8266"/>
    </row>
    <row r="8267" spans="2:6" x14ac:dyDescent="0.25">
      <c r="B8267" s="55"/>
      <c r="C8267" s="52"/>
      <c r="D8267" s="56"/>
      <c r="F8267"/>
    </row>
    <row r="8268" spans="2:6" x14ac:dyDescent="0.25">
      <c r="B8268" s="55"/>
      <c r="C8268" s="52"/>
      <c r="D8268" s="56"/>
      <c r="F8268"/>
    </row>
    <row r="8269" spans="2:6" x14ac:dyDescent="0.25">
      <c r="B8269" s="55"/>
      <c r="C8269" s="52"/>
      <c r="D8269" s="56"/>
      <c r="F8269"/>
    </row>
    <row r="8270" spans="2:6" x14ac:dyDescent="0.25">
      <c r="B8270" s="55"/>
      <c r="C8270" s="52"/>
      <c r="D8270" s="56"/>
      <c r="F8270"/>
    </row>
    <row r="8271" spans="2:6" x14ac:dyDescent="0.25">
      <c r="B8271" s="55"/>
      <c r="C8271" s="52"/>
      <c r="D8271" s="56"/>
      <c r="F8271"/>
    </row>
    <row r="8272" spans="2:6" x14ac:dyDescent="0.25">
      <c r="B8272" s="55"/>
      <c r="C8272" s="52"/>
      <c r="D8272" s="56"/>
      <c r="F8272"/>
    </row>
    <row r="8273" spans="2:6" x14ac:dyDescent="0.25">
      <c r="B8273" s="55"/>
      <c r="C8273" s="52"/>
      <c r="D8273" s="56"/>
      <c r="F8273"/>
    </row>
    <row r="8274" spans="2:6" x14ac:dyDescent="0.25">
      <c r="B8274" s="55"/>
      <c r="C8274" s="52"/>
      <c r="D8274" s="56"/>
      <c r="F8274"/>
    </row>
    <row r="8275" spans="2:6" x14ac:dyDescent="0.25">
      <c r="B8275" s="55"/>
      <c r="C8275" s="52"/>
      <c r="D8275" s="56"/>
      <c r="F8275"/>
    </row>
    <row r="8276" spans="2:6" x14ac:dyDescent="0.25">
      <c r="B8276" s="55"/>
      <c r="C8276" s="52"/>
      <c r="D8276" s="56"/>
      <c r="F8276"/>
    </row>
    <row r="8277" spans="2:6" x14ac:dyDescent="0.25">
      <c r="B8277" s="55"/>
      <c r="C8277" s="52"/>
      <c r="D8277" s="56"/>
      <c r="F8277"/>
    </row>
    <row r="8278" spans="2:6" x14ac:dyDescent="0.25">
      <c r="B8278" s="55"/>
      <c r="C8278" s="52"/>
      <c r="D8278" s="56"/>
      <c r="F8278"/>
    </row>
    <row r="8279" spans="2:6" x14ac:dyDescent="0.25">
      <c r="B8279" s="55"/>
      <c r="C8279" s="52"/>
      <c r="D8279" s="56"/>
      <c r="F8279"/>
    </row>
    <row r="8280" spans="2:6" x14ac:dyDescent="0.25">
      <c r="B8280" s="55"/>
      <c r="C8280" s="52"/>
      <c r="D8280" s="56"/>
      <c r="F8280"/>
    </row>
    <row r="8281" spans="2:6" x14ac:dyDescent="0.25">
      <c r="B8281" s="55"/>
      <c r="C8281" s="52"/>
      <c r="D8281" s="56"/>
      <c r="F8281"/>
    </row>
    <row r="8282" spans="2:6" x14ac:dyDescent="0.25">
      <c r="B8282" s="55"/>
      <c r="C8282" s="52"/>
      <c r="D8282" s="56"/>
      <c r="F8282"/>
    </row>
    <row r="8283" spans="2:6" x14ac:dyDescent="0.25">
      <c r="B8283" s="55"/>
      <c r="C8283" s="52"/>
      <c r="D8283" s="56"/>
      <c r="F8283"/>
    </row>
    <row r="8284" spans="2:6" x14ac:dyDescent="0.25">
      <c r="B8284" s="55"/>
      <c r="C8284" s="52"/>
      <c r="D8284" s="56"/>
      <c r="F8284"/>
    </row>
    <row r="8285" spans="2:6" x14ac:dyDescent="0.25">
      <c r="B8285" s="55"/>
      <c r="C8285" s="52"/>
      <c r="D8285" s="56"/>
      <c r="F8285"/>
    </row>
    <row r="8286" spans="2:6" x14ac:dyDescent="0.25">
      <c r="B8286" s="55"/>
      <c r="C8286" s="52"/>
      <c r="D8286" s="56"/>
      <c r="F8286"/>
    </row>
    <row r="8287" spans="2:6" x14ac:dyDescent="0.25">
      <c r="B8287" s="55"/>
      <c r="C8287" s="52"/>
      <c r="D8287" s="56"/>
      <c r="F8287"/>
    </row>
    <row r="8288" spans="2:6" x14ac:dyDescent="0.25">
      <c r="B8288" s="55"/>
      <c r="C8288" s="52"/>
      <c r="D8288" s="56"/>
      <c r="F8288"/>
    </row>
    <row r="8289" spans="2:6" x14ac:dyDescent="0.25">
      <c r="B8289" s="55"/>
      <c r="C8289" s="52"/>
      <c r="D8289" s="56"/>
      <c r="F8289"/>
    </row>
    <row r="8290" spans="2:6" x14ac:dyDescent="0.25">
      <c r="B8290" s="55"/>
      <c r="C8290" s="52"/>
      <c r="D8290" s="56"/>
      <c r="F8290"/>
    </row>
    <row r="8291" spans="2:6" x14ac:dyDescent="0.25">
      <c r="B8291" s="55"/>
      <c r="C8291" s="52"/>
      <c r="D8291" s="56"/>
      <c r="F8291"/>
    </row>
    <row r="8292" spans="2:6" x14ac:dyDescent="0.25">
      <c r="B8292" s="55"/>
      <c r="C8292" s="52"/>
      <c r="D8292" s="56"/>
      <c r="F8292"/>
    </row>
    <row r="8293" spans="2:6" x14ac:dyDescent="0.25">
      <c r="B8293" s="55"/>
      <c r="C8293" s="52"/>
      <c r="D8293" s="56"/>
      <c r="F8293"/>
    </row>
    <row r="8294" spans="2:6" x14ac:dyDescent="0.25">
      <c r="B8294" s="55"/>
      <c r="C8294" s="52"/>
      <c r="D8294" s="56"/>
      <c r="F8294"/>
    </row>
    <row r="8295" spans="2:6" x14ac:dyDescent="0.25">
      <c r="B8295" s="55"/>
      <c r="C8295" s="52"/>
      <c r="D8295" s="56"/>
      <c r="F8295"/>
    </row>
    <row r="8296" spans="2:6" x14ac:dyDescent="0.25">
      <c r="B8296" s="55"/>
      <c r="C8296" s="52"/>
      <c r="D8296" s="56"/>
      <c r="F8296"/>
    </row>
    <row r="8297" spans="2:6" x14ac:dyDescent="0.25">
      <c r="B8297" s="55"/>
      <c r="C8297" s="52"/>
      <c r="D8297" s="56"/>
      <c r="F8297"/>
    </row>
    <row r="8298" spans="2:6" x14ac:dyDescent="0.25">
      <c r="B8298" s="55"/>
      <c r="C8298" s="52"/>
      <c r="D8298" s="56"/>
      <c r="F8298"/>
    </row>
    <row r="8299" spans="2:6" x14ac:dyDescent="0.25">
      <c r="B8299" s="55"/>
      <c r="C8299" s="52"/>
      <c r="D8299" s="56"/>
      <c r="F8299"/>
    </row>
    <row r="8300" spans="2:6" x14ac:dyDescent="0.25">
      <c r="B8300" s="55"/>
      <c r="C8300" s="52"/>
      <c r="D8300" s="56"/>
      <c r="F8300"/>
    </row>
    <row r="8301" spans="2:6" x14ac:dyDescent="0.25">
      <c r="B8301" s="55"/>
      <c r="C8301" s="52"/>
      <c r="D8301" s="56"/>
      <c r="F8301"/>
    </row>
    <row r="8302" spans="2:6" x14ac:dyDescent="0.25">
      <c r="B8302" s="55"/>
      <c r="C8302" s="52"/>
      <c r="D8302" s="56"/>
      <c r="F8302"/>
    </row>
    <row r="8303" spans="2:6" x14ac:dyDescent="0.25">
      <c r="B8303" s="55"/>
      <c r="C8303" s="52"/>
      <c r="D8303" s="56"/>
      <c r="F8303"/>
    </row>
    <row r="8304" spans="2:6" x14ac:dyDescent="0.25">
      <c r="B8304" s="55"/>
      <c r="C8304" s="52"/>
      <c r="D8304" s="56"/>
      <c r="F8304"/>
    </row>
    <row r="8305" spans="2:6" x14ac:dyDescent="0.25">
      <c r="B8305" s="55"/>
      <c r="C8305" s="52"/>
      <c r="D8305" s="56"/>
      <c r="F8305"/>
    </row>
    <row r="8306" spans="2:6" x14ac:dyDescent="0.25">
      <c r="B8306" s="55"/>
      <c r="C8306" s="52"/>
      <c r="D8306" s="56"/>
      <c r="F8306"/>
    </row>
    <row r="8307" spans="2:6" x14ac:dyDescent="0.25">
      <c r="B8307" s="55"/>
      <c r="C8307" s="52"/>
      <c r="D8307" s="56"/>
      <c r="F8307"/>
    </row>
    <row r="8308" spans="2:6" x14ac:dyDescent="0.25">
      <c r="B8308" s="55"/>
      <c r="C8308" s="52"/>
      <c r="D8308" s="56"/>
      <c r="F8308"/>
    </row>
    <row r="8309" spans="2:6" x14ac:dyDescent="0.25">
      <c r="B8309" s="55"/>
      <c r="C8309" s="52"/>
      <c r="D8309" s="56"/>
      <c r="F8309"/>
    </row>
    <row r="8310" spans="2:6" x14ac:dyDescent="0.25">
      <c r="B8310" s="55"/>
      <c r="C8310" s="52"/>
      <c r="D8310" s="56"/>
      <c r="F8310"/>
    </row>
    <row r="8311" spans="2:6" x14ac:dyDescent="0.25">
      <c r="B8311" s="55"/>
      <c r="C8311" s="52"/>
      <c r="D8311" s="56"/>
      <c r="F8311"/>
    </row>
    <row r="8312" spans="2:6" x14ac:dyDescent="0.25">
      <c r="B8312" s="55"/>
      <c r="C8312" s="52"/>
      <c r="D8312" s="56"/>
      <c r="F8312"/>
    </row>
    <row r="8313" spans="2:6" x14ac:dyDescent="0.25">
      <c r="B8313" s="55"/>
      <c r="C8313" s="52"/>
      <c r="D8313" s="56"/>
      <c r="F8313"/>
    </row>
    <row r="8314" spans="2:6" x14ac:dyDescent="0.25">
      <c r="B8314" s="55"/>
      <c r="C8314" s="52"/>
      <c r="D8314" s="56"/>
      <c r="F8314"/>
    </row>
    <row r="8315" spans="2:6" x14ac:dyDescent="0.25">
      <c r="B8315" s="55"/>
      <c r="C8315" s="52"/>
      <c r="D8315" s="56"/>
      <c r="F8315"/>
    </row>
    <row r="8316" spans="2:6" x14ac:dyDescent="0.25">
      <c r="B8316" s="55"/>
      <c r="C8316" s="52"/>
      <c r="D8316" s="56"/>
      <c r="F8316"/>
    </row>
    <row r="8317" spans="2:6" x14ac:dyDescent="0.25">
      <c r="B8317" s="55"/>
      <c r="C8317" s="52"/>
      <c r="D8317" s="56"/>
      <c r="F8317"/>
    </row>
    <row r="8318" spans="2:6" x14ac:dyDescent="0.25">
      <c r="B8318" s="55"/>
      <c r="C8318" s="52"/>
      <c r="D8318" s="56"/>
      <c r="F8318"/>
    </row>
    <row r="8319" spans="2:6" x14ac:dyDescent="0.25">
      <c r="B8319" s="55"/>
      <c r="C8319" s="52"/>
      <c r="D8319" s="56"/>
      <c r="F8319"/>
    </row>
    <row r="8320" spans="2:6" x14ac:dyDescent="0.25">
      <c r="B8320" s="55"/>
      <c r="C8320" s="52"/>
      <c r="D8320" s="56"/>
      <c r="F8320"/>
    </row>
    <row r="8321" spans="2:6" x14ac:dyDescent="0.25">
      <c r="B8321" s="55"/>
      <c r="C8321" s="52"/>
      <c r="D8321" s="56"/>
      <c r="F8321"/>
    </row>
    <row r="8322" spans="2:6" x14ac:dyDescent="0.25">
      <c r="B8322" s="55"/>
      <c r="C8322" s="52"/>
      <c r="D8322" s="56"/>
      <c r="F8322"/>
    </row>
    <row r="8323" spans="2:6" x14ac:dyDescent="0.25">
      <c r="B8323" s="55"/>
      <c r="C8323" s="52"/>
      <c r="D8323" s="56"/>
      <c r="F8323"/>
    </row>
    <row r="8324" spans="2:6" x14ac:dyDescent="0.25">
      <c r="B8324" s="55"/>
      <c r="C8324" s="52"/>
      <c r="D8324" s="56"/>
      <c r="F8324"/>
    </row>
    <row r="8325" spans="2:6" x14ac:dyDescent="0.25">
      <c r="B8325" s="55"/>
      <c r="C8325" s="52"/>
      <c r="D8325" s="56"/>
      <c r="F8325"/>
    </row>
    <row r="8326" spans="2:6" x14ac:dyDescent="0.25">
      <c r="B8326" s="55"/>
      <c r="C8326" s="52"/>
      <c r="D8326" s="56"/>
      <c r="F8326"/>
    </row>
    <row r="8327" spans="2:6" x14ac:dyDescent="0.25">
      <c r="B8327" s="55"/>
      <c r="C8327" s="52"/>
      <c r="D8327" s="56"/>
      <c r="F8327"/>
    </row>
    <row r="8328" spans="2:6" x14ac:dyDescent="0.25">
      <c r="B8328" s="55"/>
      <c r="C8328" s="52"/>
      <c r="D8328" s="56"/>
      <c r="F8328"/>
    </row>
    <row r="8329" spans="2:6" x14ac:dyDescent="0.25">
      <c r="B8329" s="55"/>
      <c r="C8329" s="52"/>
      <c r="D8329" s="56"/>
      <c r="F8329"/>
    </row>
    <row r="8330" spans="2:6" x14ac:dyDescent="0.25">
      <c r="B8330" s="55"/>
      <c r="C8330" s="52"/>
      <c r="D8330" s="56"/>
      <c r="F8330"/>
    </row>
    <row r="8331" spans="2:6" x14ac:dyDescent="0.25">
      <c r="B8331" s="55"/>
      <c r="C8331" s="52"/>
      <c r="D8331" s="56"/>
      <c r="F8331"/>
    </row>
    <row r="8332" spans="2:6" x14ac:dyDescent="0.25">
      <c r="B8332" s="55"/>
      <c r="C8332" s="52"/>
      <c r="D8332" s="56"/>
      <c r="F8332"/>
    </row>
    <row r="8333" spans="2:6" x14ac:dyDescent="0.25">
      <c r="B8333" s="55"/>
      <c r="C8333" s="52"/>
      <c r="D8333" s="56"/>
      <c r="F8333"/>
    </row>
    <row r="8334" spans="2:6" x14ac:dyDescent="0.25">
      <c r="B8334" s="55"/>
      <c r="C8334" s="52"/>
      <c r="D8334" s="56"/>
      <c r="F8334"/>
    </row>
    <row r="8335" spans="2:6" x14ac:dyDescent="0.25">
      <c r="B8335" s="55"/>
      <c r="C8335" s="52"/>
      <c r="D8335" s="56"/>
      <c r="F8335"/>
    </row>
    <row r="8336" spans="2:6" x14ac:dyDescent="0.25">
      <c r="B8336" s="55"/>
      <c r="C8336" s="52"/>
      <c r="D8336" s="56"/>
      <c r="F8336"/>
    </row>
    <row r="8337" spans="2:6" x14ac:dyDescent="0.25">
      <c r="B8337" s="55"/>
      <c r="C8337" s="52"/>
      <c r="D8337" s="56"/>
      <c r="F8337"/>
    </row>
    <row r="8338" spans="2:6" x14ac:dyDescent="0.25">
      <c r="B8338" s="55"/>
      <c r="C8338" s="52"/>
      <c r="D8338" s="56"/>
      <c r="F8338"/>
    </row>
    <row r="8339" spans="2:6" x14ac:dyDescent="0.25">
      <c r="B8339" s="55"/>
      <c r="C8339" s="52"/>
      <c r="D8339" s="56"/>
      <c r="F8339"/>
    </row>
    <row r="8340" spans="2:6" x14ac:dyDescent="0.25">
      <c r="B8340" s="55"/>
      <c r="C8340" s="52"/>
      <c r="D8340" s="56"/>
      <c r="F8340"/>
    </row>
    <row r="8341" spans="2:6" x14ac:dyDescent="0.25">
      <c r="B8341" s="55"/>
      <c r="C8341" s="52"/>
      <c r="D8341" s="56"/>
      <c r="F8341"/>
    </row>
    <row r="8342" spans="2:6" x14ac:dyDescent="0.25">
      <c r="B8342" s="55"/>
      <c r="C8342" s="52"/>
      <c r="D8342" s="56"/>
      <c r="F8342"/>
    </row>
    <row r="8343" spans="2:6" x14ac:dyDescent="0.25">
      <c r="B8343" s="55"/>
      <c r="C8343" s="52"/>
      <c r="D8343" s="56"/>
      <c r="F8343"/>
    </row>
    <row r="8344" spans="2:6" x14ac:dyDescent="0.25">
      <c r="B8344" s="55"/>
      <c r="C8344" s="52"/>
      <c r="D8344" s="56"/>
      <c r="F8344"/>
    </row>
    <row r="8345" spans="2:6" x14ac:dyDescent="0.25">
      <c r="B8345" s="55"/>
      <c r="C8345" s="52"/>
      <c r="D8345" s="56"/>
      <c r="F8345"/>
    </row>
    <row r="8346" spans="2:6" x14ac:dyDescent="0.25">
      <c r="B8346" s="55"/>
      <c r="C8346" s="52"/>
      <c r="D8346" s="56"/>
      <c r="F8346"/>
    </row>
    <row r="8347" spans="2:6" x14ac:dyDescent="0.25">
      <c r="B8347" s="55"/>
      <c r="C8347" s="52"/>
      <c r="D8347" s="56"/>
      <c r="F8347"/>
    </row>
    <row r="8348" spans="2:6" x14ac:dyDescent="0.25">
      <c r="B8348" s="55"/>
      <c r="C8348" s="52"/>
      <c r="D8348" s="56"/>
      <c r="F8348"/>
    </row>
    <row r="8349" spans="2:6" x14ac:dyDescent="0.25">
      <c r="B8349" s="55"/>
      <c r="C8349" s="52"/>
      <c r="D8349" s="56"/>
      <c r="F8349"/>
    </row>
    <row r="8350" spans="2:6" x14ac:dyDescent="0.25">
      <c r="B8350" s="55"/>
      <c r="C8350" s="52"/>
      <c r="D8350" s="56"/>
      <c r="F8350"/>
    </row>
    <row r="8351" spans="2:6" x14ac:dyDescent="0.25">
      <c r="B8351" s="55"/>
      <c r="C8351" s="52"/>
      <c r="D8351" s="56"/>
      <c r="F8351"/>
    </row>
    <row r="8352" spans="2:6" x14ac:dyDescent="0.25">
      <c r="B8352" s="55"/>
      <c r="C8352" s="52"/>
      <c r="D8352" s="56"/>
      <c r="F8352"/>
    </row>
    <row r="8353" spans="2:6" x14ac:dyDescent="0.25">
      <c r="B8353" s="55"/>
      <c r="C8353" s="52"/>
      <c r="D8353" s="56"/>
      <c r="F8353"/>
    </row>
    <row r="8354" spans="2:6" x14ac:dyDescent="0.25">
      <c r="B8354" s="55"/>
      <c r="C8354" s="52"/>
      <c r="D8354" s="56"/>
      <c r="F8354"/>
    </row>
    <row r="8355" spans="2:6" x14ac:dyDescent="0.25">
      <c r="B8355" s="55"/>
      <c r="C8355" s="52"/>
      <c r="D8355" s="56"/>
      <c r="F8355"/>
    </row>
    <row r="8356" spans="2:6" x14ac:dyDescent="0.25">
      <c r="B8356" s="55"/>
      <c r="C8356" s="52"/>
      <c r="D8356" s="56"/>
      <c r="F8356"/>
    </row>
    <row r="8357" spans="2:6" x14ac:dyDescent="0.25">
      <c r="B8357" s="55"/>
      <c r="C8357" s="52"/>
      <c r="D8357" s="56"/>
      <c r="F8357"/>
    </row>
    <row r="8358" spans="2:6" x14ac:dyDescent="0.25">
      <c r="B8358" s="55"/>
      <c r="C8358" s="52"/>
      <c r="D8358" s="56"/>
      <c r="F8358"/>
    </row>
    <row r="8359" spans="2:6" x14ac:dyDescent="0.25">
      <c r="B8359" s="55"/>
      <c r="C8359" s="52"/>
      <c r="D8359" s="56"/>
      <c r="F8359"/>
    </row>
    <row r="8360" spans="2:6" x14ac:dyDescent="0.25">
      <c r="B8360" s="55"/>
      <c r="C8360" s="52"/>
      <c r="D8360" s="56"/>
      <c r="F8360"/>
    </row>
    <row r="8361" spans="2:6" x14ac:dyDescent="0.25">
      <c r="B8361" s="55"/>
      <c r="C8361" s="52"/>
      <c r="D8361" s="56"/>
      <c r="F8361"/>
    </row>
    <row r="8362" spans="2:6" x14ac:dyDescent="0.25">
      <c r="B8362" s="55"/>
      <c r="C8362" s="52"/>
      <c r="D8362" s="56"/>
      <c r="F8362"/>
    </row>
    <row r="8363" spans="2:6" x14ac:dyDescent="0.25">
      <c r="B8363" s="55"/>
      <c r="C8363" s="52"/>
      <c r="D8363" s="56"/>
      <c r="F8363"/>
    </row>
    <row r="8364" spans="2:6" x14ac:dyDescent="0.25">
      <c r="B8364" s="55"/>
      <c r="C8364" s="52"/>
      <c r="D8364" s="56"/>
      <c r="F8364"/>
    </row>
    <row r="8365" spans="2:6" x14ac:dyDescent="0.25">
      <c r="B8365" s="55"/>
      <c r="C8365" s="52"/>
      <c r="D8365" s="56"/>
      <c r="F8365"/>
    </row>
    <row r="8366" spans="2:6" x14ac:dyDescent="0.25">
      <c r="B8366" s="55"/>
      <c r="C8366" s="52"/>
      <c r="D8366" s="56"/>
      <c r="F8366"/>
    </row>
    <row r="8367" spans="2:6" x14ac:dyDescent="0.25">
      <c r="B8367" s="55"/>
      <c r="C8367" s="52"/>
      <c r="D8367" s="56"/>
      <c r="F8367"/>
    </row>
    <row r="8368" spans="2:6" x14ac:dyDescent="0.25">
      <c r="B8368" s="55"/>
      <c r="C8368" s="52"/>
      <c r="D8368" s="56"/>
      <c r="F8368"/>
    </row>
    <row r="8369" spans="2:6" x14ac:dyDescent="0.25">
      <c r="B8369" s="55"/>
      <c r="C8369" s="52"/>
      <c r="D8369" s="56"/>
      <c r="F8369"/>
    </row>
    <row r="8370" spans="2:6" x14ac:dyDescent="0.25">
      <c r="B8370" s="55"/>
      <c r="C8370" s="52"/>
      <c r="D8370" s="56"/>
      <c r="F8370"/>
    </row>
    <row r="8371" spans="2:6" x14ac:dyDescent="0.25">
      <c r="B8371" s="55"/>
      <c r="C8371" s="52"/>
      <c r="D8371" s="56"/>
      <c r="F8371"/>
    </row>
    <row r="8372" spans="2:6" x14ac:dyDescent="0.25">
      <c r="B8372" s="55"/>
      <c r="C8372" s="52"/>
      <c r="D8372" s="56"/>
      <c r="F8372"/>
    </row>
    <row r="8373" spans="2:6" x14ac:dyDescent="0.25">
      <c r="B8373" s="55"/>
      <c r="C8373" s="52"/>
      <c r="D8373" s="56"/>
      <c r="F8373"/>
    </row>
    <row r="8374" spans="2:6" x14ac:dyDescent="0.25">
      <c r="B8374" s="55"/>
      <c r="C8374" s="52"/>
      <c r="D8374" s="56"/>
      <c r="F8374"/>
    </row>
    <row r="8375" spans="2:6" x14ac:dyDescent="0.25">
      <c r="B8375" s="55"/>
      <c r="C8375" s="52"/>
      <c r="D8375" s="56"/>
      <c r="F8375"/>
    </row>
    <row r="8376" spans="2:6" x14ac:dyDescent="0.25">
      <c r="B8376" s="55"/>
      <c r="C8376" s="52"/>
      <c r="D8376" s="56"/>
      <c r="F8376"/>
    </row>
    <row r="8377" spans="2:6" x14ac:dyDescent="0.25">
      <c r="B8377" s="55"/>
      <c r="C8377" s="52"/>
      <c r="D8377" s="56"/>
      <c r="F8377"/>
    </row>
    <row r="8378" spans="2:6" x14ac:dyDescent="0.25">
      <c r="B8378" s="55"/>
      <c r="C8378" s="52"/>
      <c r="D8378" s="56"/>
      <c r="F8378"/>
    </row>
    <row r="8379" spans="2:6" x14ac:dyDescent="0.25">
      <c r="B8379" s="55"/>
      <c r="C8379" s="52"/>
      <c r="D8379" s="56"/>
      <c r="F8379"/>
    </row>
    <row r="8380" spans="2:6" x14ac:dyDescent="0.25">
      <c r="B8380" s="55"/>
      <c r="C8380" s="52"/>
      <c r="D8380" s="56"/>
      <c r="F8380"/>
    </row>
    <row r="8381" spans="2:6" x14ac:dyDescent="0.25">
      <c r="B8381" s="55"/>
      <c r="C8381" s="52"/>
      <c r="D8381" s="56"/>
      <c r="F8381"/>
    </row>
    <row r="8382" spans="2:6" x14ac:dyDescent="0.25">
      <c r="B8382" s="55"/>
      <c r="C8382" s="52"/>
      <c r="D8382" s="56"/>
      <c r="F8382"/>
    </row>
    <row r="8383" spans="2:6" x14ac:dyDescent="0.25">
      <c r="B8383" s="55"/>
      <c r="C8383" s="52"/>
      <c r="D8383" s="56"/>
      <c r="F8383"/>
    </row>
    <row r="8384" spans="2:6" x14ac:dyDescent="0.25">
      <c r="B8384" s="55"/>
      <c r="C8384" s="52"/>
      <c r="D8384" s="56"/>
      <c r="F8384"/>
    </row>
    <row r="8385" spans="2:6" x14ac:dyDescent="0.25">
      <c r="B8385" s="55"/>
      <c r="C8385" s="52"/>
      <c r="D8385" s="56"/>
      <c r="F8385"/>
    </row>
    <row r="8386" spans="2:6" x14ac:dyDescent="0.25">
      <c r="B8386" s="55"/>
      <c r="C8386" s="52"/>
      <c r="D8386" s="56"/>
      <c r="F8386"/>
    </row>
    <row r="8387" spans="2:6" x14ac:dyDescent="0.25">
      <c r="B8387" s="55"/>
      <c r="C8387" s="52"/>
      <c r="D8387" s="56"/>
      <c r="F8387"/>
    </row>
    <row r="8388" spans="2:6" x14ac:dyDescent="0.25">
      <c r="B8388" s="55"/>
      <c r="C8388" s="52"/>
      <c r="D8388" s="56"/>
      <c r="F8388"/>
    </row>
    <row r="8389" spans="2:6" x14ac:dyDescent="0.25">
      <c r="B8389" s="55"/>
      <c r="C8389" s="52"/>
      <c r="D8389" s="56"/>
      <c r="F8389"/>
    </row>
    <row r="8390" spans="2:6" x14ac:dyDescent="0.25">
      <c r="B8390" s="55"/>
      <c r="C8390" s="52"/>
      <c r="D8390" s="56"/>
      <c r="F8390"/>
    </row>
    <row r="8391" spans="2:6" x14ac:dyDescent="0.25">
      <c r="B8391" s="55"/>
      <c r="C8391" s="52"/>
      <c r="D8391" s="56"/>
      <c r="F8391"/>
    </row>
    <row r="8392" spans="2:6" x14ac:dyDescent="0.25">
      <c r="B8392" s="55"/>
      <c r="C8392" s="52"/>
      <c r="D8392" s="56"/>
      <c r="F8392"/>
    </row>
    <row r="8393" spans="2:6" x14ac:dyDescent="0.25">
      <c r="B8393" s="55"/>
      <c r="C8393" s="52"/>
      <c r="D8393" s="56"/>
      <c r="F8393"/>
    </row>
    <row r="8394" spans="2:6" x14ac:dyDescent="0.25">
      <c r="B8394" s="55"/>
      <c r="C8394" s="52"/>
      <c r="D8394" s="56"/>
      <c r="F8394"/>
    </row>
    <row r="8395" spans="2:6" x14ac:dyDescent="0.25">
      <c r="B8395" s="55"/>
      <c r="C8395" s="52"/>
      <c r="D8395" s="56"/>
      <c r="F8395"/>
    </row>
    <row r="8396" spans="2:6" x14ac:dyDescent="0.25">
      <c r="B8396" s="55"/>
      <c r="C8396" s="52"/>
      <c r="D8396" s="56"/>
      <c r="F8396"/>
    </row>
    <row r="8397" spans="2:6" x14ac:dyDescent="0.25">
      <c r="B8397" s="55"/>
      <c r="C8397" s="52"/>
      <c r="D8397" s="56"/>
      <c r="F8397"/>
    </row>
    <row r="8398" spans="2:6" x14ac:dyDescent="0.25">
      <c r="B8398" s="55"/>
      <c r="C8398" s="52"/>
      <c r="D8398" s="56"/>
      <c r="F8398"/>
    </row>
    <row r="8399" spans="2:6" x14ac:dyDescent="0.25">
      <c r="B8399" s="55"/>
      <c r="C8399" s="52"/>
      <c r="D8399" s="56"/>
      <c r="F8399"/>
    </row>
    <row r="8400" spans="2:6" x14ac:dyDescent="0.25">
      <c r="B8400" s="55"/>
      <c r="C8400" s="52"/>
      <c r="D8400" s="56"/>
      <c r="F8400"/>
    </row>
    <row r="8401" spans="2:6" x14ac:dyDescent="0.25">
      <c r="B8401" s="55"/>
      <c r="C8401" s="52"/>
      <c r="D8401" s="56"/>
      <c r="F8401"/>
    </row>
    <row r="8402" spans="2:6" x14ac:dyDescent="0.25">
      <c r="B8402" s="55"/>
      <c r="C8402" s="52"/>
      <c r="D8402" s="56"/>
      <c r="F8402"/>
    </row>
    <row r="8403" spans="2:6" x14ac:dyDescent="0.25">
      <c r="B8403" s="55"/>
      <c r="C8403" s="52"/>
      <c r="D8403" s="56"/>
      <c r="F8403"/>
    </row>
    <row r="8404" spans="2:6" x14ac:dyDescent="0.25">
      <c r="B8404" s="55"/>
      <c r="C8404" s="52"/>
      <c r="D8404" s="56"/>
      <c r="F8404"/>
    </row>
    <row r="8405" spans="2:6" x14ac:dyDescent="0.25">
      <c r="B8405" s="55"/>
      <c r="C8405" s="52"/>
      <c r="D8405" s="56"/>
      <c r="F8405"/>
    </row>
    <row r="8406" spans="2:6" x14ac:dyDescent="0.25">
      <c r="B8406" s="55"/>
      <c r="C8406" s="52"/>
      <c r="D8406" s="56"/>
      <c r="F8406"/>
    </row>
    <row r="8407" spans="2:6" x14ac:dyDescent="0.25">
      <c r="B8407" s="55"/>
      <c r="C8407" s="52"/>
      <c r="D8407" s="56"/>
      <c r="F8407"/>
    </row>
    <row r="8408" spans="2:6" x14ac:dyDescent="0.25">
      <c r="B8408" s="55"/>
      <c r="C8408" s="52"/>
      <c r="D8408" s="56"/>
      <c r="F8408"/>
    </row>
    <row r="8409" spans="2:6" x14ac:dyDescent="0.25">
      <c r="B8409" s="55"/>
      <c r="C8409" s="52"/>
      <c r="D8409" s="56"/>
      <c r="F8409"/>
    </row>
    <row r="8410" spans="2:6" x14ac:dyDescent="0.25">
      <c r="B8410" s="55"/>
      <c r="C8410" s="52"/>
      <c r="D8410" s="56"/>
      <c r="F8410"/>
    </row>
    <row r="8411" spans="2:6" x14ac:dyDescent="0.25">
      <c r="B8411" s="55"/>
      <c r="C8411" s="52"/>
      <c r="D8411" s="56"/>
      <c r="F8411"/>
    </row>
    <row r="8412" spans="2:6" x14ac:dyDescent="0.25">
      <c r="B8412" s="55"/>
      <c r="C8412" s="52"/>
      <c r="D8412" s="56"/>
      <c r="F8412"/>
    </row>
    <row r="8413" spans="2:6" x14ac:dyDescent="0.25">
      <c r="B8413" s="55"/>
      <c r="C8413" s="52"/>
      <c r="D8413" s="56"/>
      <c r="F8413"/>
    </row>
    <row r="8414" spans="2:6" x14ac:dyDescent="0.25">
      <c r="B8414" s="55"/>
      <c r="C8414" s="52"/>
      <c r="D8414" s="56"/>
      <c r="F8414"/>
    </row>
    <row r="8415" spans="2:6" x14ac:dyDescent="0.25">
      <c r="B8415" s="55"/>
      <c r="C8415" s="52"/>
      <c r="D8415" s="56"/>
      <c r="F8415"/>
    </row>
    <row r="8416" spans="2:6" x14ac:dyDescent="0.25">
      <c r="B8416" s="55"/>
      <c r="C8416" s="52"/>
      <c r="D8416" s="56"/>
      <c r="F8416"/>
    </row>
    <row r="8417" spans="2:6" x14ac:dyDescent="0.25">
      <c r="B8417" s="55"/>
      <c r="C8417" s="52"/>
      <c r="D8417" s="56"/>
      <c r="F8417"/>
    </row>
    <row r="8418" spans="2:6" x14ac:dyDescent="0.25">
      <c r="B8418" s="55"/>
      <c r="C8418" s="52"/>
      <c r="D8418" s="56"/>
      <c r="F8418"/>
    </row>
    <row r="8419" spans="2:6" x14ac:dyDescent="0.25">
      <c r="B8419" s="55"/>
      <c r="C8419" s="52"/>
      <c r="D8419" s="56"/>
      <c r="F8419"/>
    </row>
    <row r="8420" spans="2:6" x14ac:dyDescent="0.25">
      <c r="B8420" s="55"/>
      <c r="C8420" s="52"/>
      <c r="D8420" s="56"/>
      <c r="F8420"/>
    </row>
    <row r="8421" spans="2:6" x14ac:dyDescent="0.25">
      <c r="B8421" s="55"/>
      <c r="C8421" s="52"/>
      <c r="D8421" s="56"/>
      <c r="F8421"/>
    </row>
    <row r="8422" spans="2:6" x14ac:dyDescent="0.25">
      <c r="B8422" s="55"/>
      <c r="C8422" s="52"/>
      <c r="D8422" s="56"/>
      <c r="F8422"/>
    </row>
    <row r="8423" spans="2:6" x14ac:dyDescent="0.25">
      <c r="B8423" s="55"/>
      <c r="C8423" s="52"/>
      <c r="D8423" s="56"/>
      <c r="F8423"/>
    </row>
    <row r="8424" spans="2:6" x14ac:dyDescent="0.25">
      <c r="B8424" s="55"/>
      <c r="C8424" s="52"/>
      <c r="D8424" s="56"/>
      <c r="F8424"/>
    </row>
    <row r="8425" spans="2:6" x14ac:dyDescent="0.25">
      <c r="B8425" s="55"/>
      <c r="C8425" s="52"/>
      <c r="D8425" s="56"/>
      <c r="F8425"/>
    </row>
    <row r="8426" spans="2:6" x14ac:dyDescent="0.25">
      <c r="B8426" s="55"/>
      <c r="C8426" s="52"/>
      <c r="D8426" s="56"/>
      <c r="F8426"/>
    </row>
    <row r="8427" spans="2:6" x14ac:dyDescent="0.25">
      <c r="B8427" s="55"/>
      <c r="C8427" s="52"/>
      <c r="D8427" s="56"/>
      <c r="F8427"/>
    </row>
    <row r="8428" spans="2:6" x14ac:dyDescent="0.25">
      <c r="B8428" s="55"/>
      <c r="C8428" s="52"/>
      <c r="D8428" s="56"/>
      <c r="F8428"/>
    </row>
    <row r="8429" spans="2:6" x14ac:dyDescent="0.25">
      <c r="B8429" s="55"/>
      <c r="C8429" s="52"/>
      <c r="D8429" s="56"/>
      <c r="F8429"/>
    </row>
    <row r="8430" spans="2:6" x14ac:dyDescent="0.25">
      <c r="B8430" s="55"/>
      <c r="C8430" s="52"/>
      <c r="D8430" s="56"/>
      <c r="F8430"/>
    </row>
    <row r="8431" spans="2:6" x14ac:dyDescent="0.25">
      <c r="B8431" s="55"/>
      <c r="C8431" s="52"/>
      <c r="D8431" s="56"/>
      <c r="F8431"/>
    </row>
    <row r="8432" spans="2:6" x14ac:dyDescent="0.25">
      <c r="B8432" s="55"/>
      <c r="C8432" s="52"/>
      <c r="D8432" s="56"/>
      <c r="F8432"/>
    </row>
    <row r="8433" spans="2:6" x14ac:dyDescent="0.25">
      <c r="B8433" s="55"/>
      <c r="C8433" s="52"/>
      <c r="D8433" s="56"/>
      <c r="F8433"/>
    </row>
    <row r="8434" spans="2:6" x14ac:dyDescent="0.25">
      <c r="B8434" s="55"/>
      <c r="C8434" s="52"/>
      <c r="D8434" s="56"/>
      <c r="F8434"/>
    </row>
    <row r="8435" spans="2:6" x14ac:dyDescent="0.25">
      <c r="B8435" s="55"/>
      <c r="C8435" s="52"/>
      <c r="D8435" s="56"/>
      <c r="F8435"/>
    </row>
    <row r="8436" spans="2:6" x14ac:dyDescent="0.25">
      <c r="B8436" s="55"/>
      <c r="C8436" s="52"/>
      <c r="D8436" s="56"/>
      <c r="F8436"/>
    </row>
    <row r="8437" spans="2:6" x14ac:dyDescent="0.25">
      <c r="B8437" s="55"/>
      <c r="C8437" s="52"/>
      <c r="D8437" s="56"/>
      <c r="F8437"/>
    </row>
    <row r="8438" spans="2:6" x14ac:dyDescent="0.25">
      <c r="B8438" s="55"/>
      <c r="C8438" s="52"/>
      <c r="D8438" s="56"/>
      <c r="F8438"/>
    </row>
    <row r="8439" spans="2:6" x14ac:dyDescent="0.25">
      <c r="B8439" s="55"/>
      <c r="C8439" s="52"/>
      <c r="D8439" s="56"/>
      <c r="F8439"/>
    </row>
    <row r="8440" spans="2:6" x14ac:dyDescent="0.25">
      <c r="B8440" s="55"/>
      <c r="C8440" s="52"/>
      <c r="D8440" s="56"/>
      <c r="F8440"/>
    </row>
    <row r="8441" spans="2:6" x14ac:dyDescent="0.25">
      <c r="B8441" s="55"/>
      <c r="C8441" s="52"/>
      <c r="D8441" s="56"/>
      <c r="F8441"/>
    </row>
    <row r="8442" spans="2:6" x14ac:dyDescent="0.25">
      <c r="B8442" s="55"/>
      <c r="C8442" s="52"/>
      <c r="D8442" s="56"/>
      <c r="F8442"/>
    </row>
    <row r="8443" spans="2:6" x14ac:dyDescent="0.25">
      <c r="B8443" s="55"/>
      <c r="C8443" s="52"/>
      <c r="D8443" s="56"/>
      <c r="F8443"/>
    </row>
    <row r="8444" spans="2:6" x14ac:dyDescent="0.25">
      <c r="B8444" s="55"/>
      <c r="C8444" s="52"/>
      <c r="D8444" s="56"/>
      <c r="F8444"/>
    </row>
    <row r="8445" spans="2:6" x14ac:dyDescent="0.25">
      <c r="B8445" s="55"/>
      <c r="C8445" s="52"/>
      <c r="D8445" s="56"/>
      <c r="F8445"/>
    </row>
    <row r="8446" spans="2:6" x14ac:dyDescent="0.25">
      <c r="B8446" s="55"/>
      <c r="C8446" s="52"/>
      <c r="D8446" s="56"/>
      <c r="F8446"/>
    </row>
    <row r="8447" spans="2:6" x14ac:dyDescent="0.25">
      <c r="B8447" s="55"/>
      <c r="C8447" s="52"/>
      <c r="D8447" s="56"/>
      <c r="F8447"/>
    </row>
    <row r="8448" spans="2:6" x14ac:dyDescent="0.25">
      <c r="B8448" s="55"/>
      <c r="C8448" s="52"/>
      <c r="D8448" s="56"/>
      <c r="F8448"/>
    </row>
    <row r="8449" spans="2:6" x14ac:dyDescent="0.25">
      <c r="B8449" s="55"/>
      <c r="C8449" s="52"/>
      <c r="D8449" s="56"/>
      <c r="F8449"/>
    </row>
    <row r="8450" spans="2:6" x14ac:dyDescent="0.25">
      <c r="B8450" s="55"/>
      <c r="C8450" s="52"/>
      <c r="D8450" s="56"/>
      <c r="F8450"/>
    </row>
    <row r="8451" spans="2:6" x14ac:dyDescent="0.25">
      <c r="B8451" s="55"/>
      <c r="C8451" s="52"/>
      <c r="D8451" s="56"/>
      <c r="F8451"/>
    </row>
    <row r="8452" spans="2:6" x14ac:dyDescent="0.25">
      <c r="B8452" s="55"/>
      <c r="C8452" s="52"/>
      <c r="D8452" s="56"/>
      <c r="F8452"/>
    </row>
    <row r="8453" spans="2:6" x14ac:dyDescent="0.25">
      <c r="B8453" s="55"/>
      <c r="C8453" s="52"/>
      <c r="D8453" s="56"/>
      <c r="F8453"/>
    </row>
    <row r="8454" spans="2:6" x14ac:dyDescent="0.25">
      <c r="B8454" s="55"/>
      <c r="C8454" s="52"/>
      <c r="D8454" s="56"/>
      <c r="F8454"/>
    </row>
    <row r="8455" spans="2:6" x14ac:dyDescent="0.25">
      <c r="B8455" s="55"/>
      <c r="C8455" s="52"/>
      <c r="D8455" s="56"/>
      <c r="F8455"/>
    </row>
    <row r="8456" spans="2:6" x14ac:dyDescent="0.25">
      <c r="B8456" s="55"/>
      <c r="C8456" s="52"/>
      <c r="D8456" s="56"/>
      <c r="F8456"/>
    </row>
    <row r="8457" spans="2:6" x14ac:dyDescent="0.25">
      <c r="B8457" s="55"/>
      <c r="C8457" s="52"/>
      <c r="D8457" s="56"/>
      <c r="F8457"/>
    </row>
    <row r="8458" spans="2:6" x14ac:dyDescent="0.25">
      <c r="B8458" s="55"/>
      <c r="C8458" s="52"/>
      <c r="D8458" s="56"/>
      <c r="F8458"/>
    </row>
    <row r="8459" spans="2:6" x14ac:dyDescent="0.25">
      <c r="B8459" s="55"/>
      <c r="C8459" s="52"/>
      <c r="D8459" s="56"/>
      <c r="F8459"/>
    </row>
    <row r="8460" spans="2:6" x14ac:dyDescent="0.25">
      <c r="B8460" s="55"/>
      <c r="C8460" s="52"/>
      <c r="D8460" s="56"/>
      <c r="F8460"/>
    </row>
    <row r="8461" spans="2:6" x14ac:dyDescent="0.25">
      <c r="B8461" s="55"/>
      <c r="C8461" s="52"/>
      <c r="D8461" s="56"/>
      <c r="F8461"/>
    </row>
    <row r="8462" spans="2:6" x14ac:dyDescent="0.25">
      <c r="B8462" s="55"/>
      <c r="C8462" s="52"/>
      <c r="D8462" s="56"/>
      <c r="F8462"/>
    </row>
    <row r="8463" spans="2:6" x14ac:dyDescent="0.25">
      <c r="B8463" s="55"/>
      <c r="C8463" s="52"/>
      <c r="D8463" s="56"/>
      <c r="F8463"/>
    </row>
    <row r="8464" spans="2:6" x14ac:dyDescent="0.25">
      <c r="B8464" s="55"/>
      <c r="C8464" s="52"/>
      <c r="D8464" s="56"/>
      <c r="F8464"/>
    </row>
    <row r="8465" spans="2:6" x14ac:dyDescent="0.25">
      <c r="B8465" s="55"/>
      <c r="C8465" s="52"/>
      <c r="D8465" s="56"/>
      <c r="F8465"/>
    </row>
    <row r="8466" spans="2:6" x14ac:dyDescent="0.25">
      <c r="B8466" s="55"/>
      <c r="C8466" s="52"/>
      <c r="D8466" s="56"/>
      <c r="F8466"/>
    </row>
    <row r="8467" spans="2:6" x14ac:dyDescent="0.25">
      <c r="B8467" s="55"/>
      <c r="C8467" s="52"/>
      <c r="D8467" s="56"/>
      <c r="F8467"/>
    </row>
    <row r="8468" spans="2:6" x14ac:dyDescent="0.25">
      <c r="B8468" s="55"/>
      <c r="C8468" s="52"/>
      <c r="D8468" s="56"/>
      <c r="F8468"/>
    </row>
    <row r="8469" spans="2:6" x14ac:dyDescent="0.25">
      <c r="B8469" s="55"/>
      <c r="C8469" s="52"/>
      <c r="D8469" s="56"/>
      <c r="F8469"/>
    </row>
    <row r="8470" spans="2:6" x14ac:dyDescent="0.25">
      <c r="B8470" s="55"/>
      <c r="C8470" s="52"/>
      <c r="D8470" s="56"/>
      <c r="F8470"/>
    </row>
    <row r="8471" spans="2:6" x14ac:dyDescent="0.25">
      <c r="B8471" s="55"/>
      <c r="C8471" s="52"/>
      <c r="D8471" s="56"/>
      <c r="F8471"/>
    </row>
    <row r="8472" spans="2:6" x14ac:dyDescent="0.25">
      <c r="B8472" s="55"/>
      <c r="C8472" s="52"/>
      <c r="D8472" s="56"/>
      <c r="F8472"/>
    </row>
    <row r="8473" spans="2:6" x14ac:dyDescent="0.25">
      <c r="B8473" s="55"/>
      <c r="C8473" s="52"/>
      <c r="D8473" s="56"/>
      <c r="F8473"/>
    </row>
    <row r="8474" spans="2:6" x14ac:dyDescent="0.25">
      <c r="B8474" s="55"/>
      <c r="C8474" s="52"/>
      <c r="D8474" s="56"/>
      <c r="F8474"/>
    </row>
    <row r="8475" spans="2:6" x14ac:dyDescent="0.25">
      <c r="B8475" s="55"/>
      <c r="C8475" s="52"/>
      <c r="D8475" s="56"/>
      <c r="F8475"/>
    </row>
    <row r="8476" spans="2:6" x14ac:dyDescent="0.25">
      <c r="B8476" s="55"/>
      <c r="C8476" s="52"/>
      <c r="D8476" s="56"/>
      <c r="F8476"/>
    </row>
    <row r="8477" spans="2:6" x14ac:dyDescent="0.25">
      <c r="B8477" s="55"/>
      <c r="C8477" s="52"/>
      <c r="D8477" s="56"/>
      <c r="F8477"/>
    </row>
    <row r="8478" spans="2:6" x14ac:dyDescent="0.25">
      <c r="B8478" s="55"/>
      <c r="C8478" s="52"/>
      <c r="D8478" s="56"/>
      <c r="F8478"/>
    </row>
    <row r="8479" spans="2:6" x14ac:dyDescent="0.25">
      <c r="B8479" s="55"/>
      <c r="C8479" s="52"/>
      <c r="D8479" s="56"/>
      <c r="F8479"/>
    </row>
    <row r="8480" spans="2:6" x14ac:dyDescent="0.25">
      <c r="B8480" s="55"/>
      <c r="C8480" s="52"/>
      <c r="D8480" s="56"/>
      <c r="F8480"/>
    </row>
    <row r="8481" spans="2:6" x14ac:dyDescent="0.25">
      <c r="B8481" s="55"/>
      <c r="C8481" s="52"/>
      <c r="D8481" s="56"/>
      <c r="F8481"/>
    </row>
    <row r="8482" spans="2:6" x14ac:dyDescent="0.25">
      <c r="B8482" s="55"/>
      <c r="C8482" s="52"/>
      <c r="D8482" s="56"/>
      <c r="F8482"/>
    </row>
    <row r="8483" spans="2:6" x14ac:dyDescent="0.25">
      <c r="B8483" s="55"/>
      <c r="C8483" s="52"/>
      <c r="D8483" s="56"/>
      <c r="F8483"/>
    </row>
    <row r="8484" spans="2:6" x14ac:dyDescent="0.25">
      <c r="B8484" s="55"/>
      <c r="C8484" s="52"/>
      <c r="D8484" s="56"/>
      <c r="F8484"/>
    </row>
    <row r="8485" spans="2:6" x14ac:dyDescent="0.25">
      <c r="B8485" s="55"/>
      <c r="C8485" s="52"/>
      <c r="D8485" s="56"/>
      <c r="F8485"/>
    </row>
    <row r="8486" spans="2:6" x14ac:dyDescent="0.25">
      <c r="B8486" s="55"/>
      <c r="C8486" s="52"/>
      <c r="D8486" s="56"/>
      <c r="F8486"/>
    </row>
    <row r="8487" spans="2:6" x14ac:dyDescent="0.25">
      <c r="B8487" s="55"/>
      <c r="C8487" s="52"/>
      <c r="D8487" s="56"/>
      <c r="F8487"/>
    </row>
    <row r="8488" spans="2:6" x14ac:dyDescent="0.25">
      <c r="B8488" s="55"/>
      <c r="C8488" s="52"/>
      <c r="D8488" s="56"/>
      <c r="F8488"/>
    </row>
    <row r="8489" spans="2:6" x14ac:dyDescent="0.25">
      <c r="B8489" s="55"/>
      <c r="C8489" s="52"/>
      <c r="D8489" s="56"/>
      <c r="F8489"/>
    </row>
    <row r="8490" spans="2:6" x14ac:dyDescent="0.25">
      <c r="B8490" s="55"/>
      <c r="C8490" s="52"/>
      <c r="D8490" s="56"/>
      <c r="F8490"/>
    </row>
    <row r="8491" spans="2:6" x14ac:dyDescent="0.25">
      <c r="B8491" s="55"/>
      <c r="C8491" s="52"/>
      <c r="D8491" s="56"/>
      <c r="F8491"/>
    </row>
    <row r="8492" spans="2:6" x14ac:dyDescent="0.25">
      <c r="B8492" s="55"/>
      <c r="C8492" s="52"/>
      <c r="D8492" s="56"/>
      <c r="F8492"/>
    </row>
    <row r="8493" spans="2:6" x14ac:dyDescent="0.25">
      <c r="B8493" s="55"/>
      <c r="C8493" s="52"/>
      <c r="D8493" s="56"/>
      <c r="F8493"/>
    </row>
    <row r="8494" spans="2:6" x14ac:dyDescent="0.25">
      <c r="B8494" s="55"/>
      <c r="C8494" s="52"/>
      <c r="D8494" s="56"/>
      <c r="F8494"/>
    </row>
    <row r="8495" spans="2:6" x14ac:dyDescent="0.25">
      <c r="B8495" s="55"/>
      <c r="C8495" s="52"/>
      <c r="D8495" s="56"/>
      <c r="F8495"/>
    </row>
    <row r="8496" spans="2:6" x14ac:dyDescent="0.25">
      <c r="B8496" s="55"/>
      <c r="C8496" s="52"/>
      <c r="D8496" s="56"/>
      <c r="F8496"/>
    </row>
    <row r="8497" spans="2:6" x14ac:dyDescent="0.25">
      <c r="B8497" s="55"/>
      <c r="C8497" s="52"/>
      <c r="D8497" s="56"/>
      <c r="F8497"/>
    </row>
    <row r="8498" spans="2:6" x14ac:dyDescent="0.25">
      <c r="B8498" s="55"/>
      <c r="C8498" s="52"/>
      <c r="D8498" s="56"/>
      <c r="F8498"/>
    </row>
    <row r="8499" spans="2:6" x14ac:dyDescent="0.25">
      <c r="B8499" s="55"/>
      <c r="C8499" s="52"/>
      <c r="D8499" s="56"/>
      <c r="F8499"/>
    </row>
    <row r="8500" spans="2:6" x14ac:dyDescent="0.25">
      <c r="B8500" s="55"/>
      <c r="C8500" s="52"/>
      <c r="D8500" s="56"/>
      <c r="F8500"/>
    </row>
    <row r="8501" spans="2:6" x14ac:dyDescent="0.25">
      <c r="B8501" s="55"/>
      <c r="C8501" s="52"/>
      <c r="D8501" s="56"/>
      <c r="F8501"/>
    </row>
    <row r="8502" spans="2:6" x14ac:dyDescent="0.25">
      <c r="B8502" s="55"/>
      <c r="C8502" s="52"/>
      <c r="D8502" s="56"/>
      <c r="F8502"/>
    </row>
    <row r="8503" spans="2:6" x14ac:dyDescent="0.25">
      <c r="B8503" s="55"/>
      <c r="C8503" s="52"/>
      <c r="D8503" s="56"/>
      <c r="F8503"/>
    </row>
    <row r="8504" spans="2:6" x14ac:dyDescent="0.25">
      <c r="B8504" s="55"/>
      <c r="C8504" s="52"/>
      <c r="D8504" s="56"/>
      <c r="F8504"/>
    </row>
    <row r="8505" spans="2:6" x14ac:dyDescent="0.25">
      <c r="B8505" s="55"/>
      <c r="C8505" s="52"/>
      <c r="D8505" s="56"/>
      <c r="F8505"/>
    </row>
    <row r="8506" spans="2:6" x14ac:dyDescent="0.25">
      <c r="B8506" s="55"/>
      <c r="C8506" s="52"/>
      <c r="D8506" s="56"/>
      <c r="F8506"/>
    </row>
    <row r="8507" spans="2:6" x14ac:dyDescent="0.25">
      <c r="B8507" s="55"/>
      <c r="C8507" s="52"/>
      <c r="D8507" s="56"/>
      <c r="F8507"/>
    </row>
    <row r="8508" spans="2:6" x14ac:dyDescent="0.25">
      <c r="B8508" s="55"/>
      <c r="C8508" s="52"/>
      <c r="D8508" s="56"/>
      <c r="F8508"/>
    </row>
    <row r="8509" spans="2:6" x14ac:dyDescent="0.25">
      <c r="B8509" s="55"/>
      <c r="C8509" s="52"/>
      <c r="D8509" s="56"/>
      <c r="F8509"/>
    </row>
    <row r="8510" spans="2:6" x14ac:dyDescent="0.25">
      <c r="B8510" s="55"/>
      <c r="C8510" s="52"/>
      <c r="D8510" s="56"/>
      <c r="F8510"/>
    </row>
    <row r="8511" spans="2:6" x14ac:dyDescent="0.25">
      <c r="B8511" s="55"/>
      <c r="C8511" s="52"/>
      <c r="D8511" s="56"/>
      <c r="F8511"/>
    </row>
    <row r="8512" spans="2:6" x14ac:dyDescent="0.25">
      <c r="B8512" s="55"/>
      <c r="C8512" s="52"/>
      <c r="D8512" s="56"/>
      <c r="F8512"/>
    </row>
    <row r="8513" spans="2:6" x14ac:dyDescent="0.25">
      <c r="B8513" s="55"/>
      <c r="C8513" s="52"/>
      <c r="D8513" s="56"/>
      <c r="F8513"/>
    </row>
    <row r="8514" spans="2:6" x14ac:dyDescent="0.25">
      <c r="B8514" s="55"/>
      <c r="C8514" s="52"/>
      <c r="D8514" s="56"/>
      <c r="F8514"/>
    </row>
    <row r="8515" spans="2:6" x14ac:dyDescent="0.25">
      <c r="B8515" s="55"/>
      <c r="C8515" s="52"/>
      <c r="D8515" s="56"/>
      <c r="F8515"/>
    </row>
    <row r="8516" spans="2:6" x14ac:dyDescent="0.25">
      <c r="B8516" s="55"/>
      <c r="C8516" s="52"/>
      <c r="D8516" s="56"/>
      <c r="F8516"/>
    </row>
    <row r="8517" spans="2:6" x14ac:dyDescent="0.25">
      <c r="B8517" s="55"/>
      <c r="C8517" s="52"/>
      <c r="D8517" s="56"/>
      <c r="F8517"/>
    </row>
    <row r="8518" spans="2:6" x14ac:dyDescent="0.25">
      <c r="B8518" s="55"/>
      <c r="C8518" s="52"/>
      <c r="D8518" s="56"/>
      <c r="F8518"/>
    </row>
    <row r="8519" spans="2:6" x14ac:dyDescent="0.25">
      <c r="B8519" s="55"/>
      <c r="C8519" s="52"/>
      <c r="D8519" s="56"/>
      <c r="F8519"/>
    </row>
    <row r="8520" spans="2:6" x14ac:dyDescent="0.25">
      <c r="B8520" s="55"/>
      <c r="C8520" s="52"/>
      <c r="D8520" s="56"/>
      <c r="F8520"/>
    </row>
    <row r="8521" spans="2:6" x14ac:dyDescent="0.25">
      <c r="B8521" s="55"/>
      <c r="C8521" s="52"/>
      <c r="D8521" s="56"/>
      <c r="F8521"/>
    </row>
    <row r="8522" spans="2:6" x14ac:dyDescent="0.25">
      <c r="B8522" s="55"/>
      <c r="C8522" s="52"/>
      <c r="D8522" s="56"/>
      <c r="F8522"/>
    </row>
    <row r="8523" spans="2:6" x14ac:dyDescent="0.25">
      <c r="B8523" s="55"/>
      <c r="C8523" s="52"/>
      <c r="D8523" s="56"/>
      <c r="F8523"/>
    </row>
    <row r="8524" spans="2:6" x14ac:dyDescent="0.25">
      <c r="B8524" s="55"/>
      <c r="C8524" s="52"/>
      <c r="D8524" s="56"/>
      <c r="F8524"/>
    </row>
    <row r="8525" spans="2:6" x14ac:dyDescent="0.25">
      <c r="B8525" s="55"/>
      <c r="C8525" s="52"/>
      <c r="D8525" s="56"/>
      <c r="F8525"/>
    </row>
    <row r="8526" spans="2:6" x14ac:dyDescent="0.25">
      <c r="B8526" s="55"/>
      <c r="C8526" s="52"/>
      <c r="D8526" s="56"/>
      <c r="F8526"/>
    </row>
    <row r="8527" spans="2:6" x14ac:dyDescent="0.25">
      <c r="B8527" s="55"/>
      <c r="C8527" s="52"/>
      <c r="D8527" s="56"/>
      <c r="F8527"/>
    </row>
    <row r="8528" spans="2:6" x14ac:dyDescent="0.25">
      <c r="B8528" s="55"/>
      <c r="C8528" s="52"/>
      <c r="D8528" s="56"/>
      <c r="F8528"/>
    </row>
    <row r="8529" spans="2:6" x14ac:dyDescent="0.25">
      <c r="B8529" s="55"/>
      <c r="C8529" s="52"/>
      <c r="D8529" s="56"/>
      <c r="F8529"/>
    </row>
    <row r="8530" spans="2:6" x14ac:dyDescent="0.25">
      <c r="B8530" s="55"/>
      <c r="C8530" s="52"/>
      <c r="D8530" s="56"/>
      <c r="F8530"/>
    </row>
    <row r="8531" spans="2:6" x14ac:dyDescent="0.25">
      <c r="B8531" s="55"/>
      <c r="C8531" s="52"/>
      <c r="D8531" s="56"/>
      <c r="F8531"/>
    </row>
    <row r="8532" spans="2:6" x14ac:dyDescent="0.25">
      <c r="B8532" s="55"/>
      <c r="C8532" s="52"/>
      <c r="D8532" s="56"/>
      <c r="F8532"/>
    </row>
    <row r="8533" spans="2:6" x14ac:dyDescent="0.25">
      <c r="B8533" s="55"/>
      <c r="C8533" s="52"/>
      <c r="D8533" s="56"/>
      <c r="F8533"/>
    </row>
    <row r="8534" spans="2:6" x14ac:dyDescent="0.25">
      <c r="B8534" s="55"/>
      <c r="C8534" s="52"/>
      <c r="D8534" s="56"/>
      <c r="F8534"/>
    </row>
    <row r="8535" spans="2:6" x14ac:dyDescent="0.25">
      <c r="B8535" s="55"/>
      <c r="C8535" s="52"/>
      <c r="D8535" s="56"/>
      <c r="F8535"/>
    </row>
    <row r="8536" spans="2:6" x14ac:dyDescent="0.25">
      <c r="B8536" s="55"/>
      <c r="C8536" s="52"/>
      <c r="D8536" s="56"/>
      <c r="F8536"/>
    </row>
    <row r="8537" spans="2:6" x14ac:dyDescent="0.25">
      <c r="B8537" s="55"/>
      <c r="C8537" s="52"/>
      <c r="D8537" s="56"/>
      <c r="F8537"/>
    </row>
    <row r="8538" spans="2:6" x14ac:dyDescent="0.25">
      <c r="B8538" s="55"/>
      <c r="C8538" s="52"/>
      <c r="D8538" s="56"/>
      <c r="F8538"/>
    </row>
    <row r="8539" spans="2:6" x14ac:dyDescent="0.25">
      <c r="B8539" s="55"/>
      <c r="C8539" s="52"/>
      <c r="D8539" s="56"/>
      <c r="F8539"/>
    </row>
    <row r="8540" spans="2:6" x14ac:dyDescent="0.25">
      <c r="B8540" s="55"/>
      <c r="C8540" s="52"/>
      <c r="D8540" s="56"/>
      <c r="F8540"/>
    </row>
    <row r="8541" spans="2:6" x14ac:dyDescent="0.25">
      <c r="B8541" s="55"/>
      <c r="C8541" s="52"/>
      <c r="D8541" s="56"/>
      <c r="F8541"/>
    </row>
    <row r="8542" spans="2:6" x14ac:dyDescent="0.25">
      <c r="B8542" s="55"/>
      <c r="C8542" s="52"/>
      <c r="D8542" s="56"/>
      <c r="F8542"/>
    </row>
    <row r="8543" spans="2:6" x14ac:dyDescent="0.25">
      <c r="B8543" s="55"/>
      <c r="C8543" s="52"/>
      <c r="D8543" s="56"/>
      <c r="F8543"/>
    </row>
    <row r="8544" spans="2:6" x14ac:dyDescent="0.25">
      <c r="B8544" s="55"/>
      <c r="C8544" s="52"/>
      <c r="D8544" s="56"/>
      <c r="F8544"/>
    </row>
    <row r="8545" spans="2:6" x14ac:dyDescent="0.25">
      <c r="B8545" s="55"/>
      <c r="C8545" s="52"/>
      <c r="D8545" s="56"/>
      <c r="F8545"/>
    </row>
    <row r="8546" spans="2:6" x14ac:dyDescent="0.25">
      <c r="B8546" s="55"/>
      <c r="C8546" s="52"/>
      <c r="D8546" s="56"/>
      <c r="F8546"/>
    </row>
    <row r="8547" spans="2:6" x14ac:dyDescent="0.25">
      <c r="B8547" s="55"/>
      <c r="C8547" s="52"/>
      <c r="D8547" s="56"/>
      <c r="F8547"/>
    </row>
    <row r="8548" spans="2:6" x14ac:dyDescent="0.25">
      <c r="B8548" s="55"/>
      <c r="C8548" s="52"/>
      <c r="D8548" s="56"/>
      <c r="F8548"/>
    </row>
    <row r="8549" spans="2:6" x14ac:dyDescent="0.25">
      <c r="B8549" s="55"/>
      <c r="C8549" s="52"/>
      <c r="D8549" s="56"/>
      <c r="F8549"/>
    </row>
    <row r="8550" spans="2:6" x14ac:dyDescent="0.25">
      <c r="B8550" s="55"/>
      <c r="C8550" s="52"/>
      <c r="D8550" s="56"/>
      <c r="F8550"/>
    </row>
    <row r="8551" spans="2:6" x14ac:dyDescent="0.25">
      <c r="B8551" s="55"/>
      <c r="C8551" s="52"/>
      <c r="D8551" s="56"/>
      <c r="F8551"/>
    </row>
    <row r="8552" spans="2:6" x14ac:dyDescent="0.25">
      <c r="B8552" s="55"/>
      <c r="C8552" s="52"/>
      <c r="D8552" s="56"/>
      <c r="F8552"/>
    </row>
    <row r="8553" spans="2:6" x14ac:dyDescent="0.25">
      <c r="B8553" s="55"/>
      <c r="C8553" s="52"/>
      <c r="D8553" s="56"/>
      <c r="F8553"/>
    </row>
    <row r="8554" spans="2:6" x14ac:dyDescent="0.25">
      <c r="B8554" s="55"/>
      <c r="C8554" s="52"/>
      <c r="D8554" s="56"/>
      <c r="F8554"/>
    </row>
    <row r="8555" spans="2:6" x14ac:dyDescent="0.25">
      <c r="B8555" s="55"/>
      <c r="C8555" s="52"/>
      <c r="D8555" s="56"/>
      <c r="F8555"/>
    </row>
    <row r="8556" spans="2:6" x14ac:dyDescent="0.25">
      <c r="B8556" s="55"/>
      <c r="C8556" s="52"/>
      <c r="D8556" s="56"/>
      <c r="F8556"/>
    </row>
    <row r="8557" spans="2:6" x14ac:dyDescent="0.25">
      <c r="B8557" s="55"/>
      <c r="C8557" s="52"/>
      <c r="D8557" s="56"/>
      <c r="F8557"/>
    </row>
    <row r="8558" spans="2:6" x14ac:dyDescent="0.25">
      <c r="B8558" s="55"/>
      <c r="C8558" s="52"/>
      <c r="D8558" s="56"/>
      <c r="F8558"/>
    </row>
    <row r="8559" spans="2:6" x14ac:dyDescent="0.25">
      <c r="B8559" s="55"/>
      <c r="C8559" s="52"/>
      <c r="D8559" s="56"/>
      <c r="F8559"/>
    </row>
    <row r="8560" spans="2:6" x14ac:dyDescent="0.25">
      <c r="B8560" s="55"/>
      <c r="C8560" s="52"/>
      <c r="D8560" s="56"/>
      <c r="F8560"/>
    </row>
    <row r="8561" spans="2:6" x14ac:dyDescent="0.25">
      <c r="B8561" s="55"/>
      <c r="C8561" s="52"/>
      <c r="D8561" s="56"/>
      <c r="F8561"/>
    </row>
    <row r="8562" spans="2:6" x14ac:dyDescent="0.25">
      <c r="B8562" s="55"/>
      <c r="C8562" s="52"/>
      <c r="D8562" s="56"/>
      <c r="F8562"/>
    </row>
    <row r="8563" spans="2:6" x14ac:dyDescent="0.25">
      <c r="B8563" s="55"/>
      <c r="C8563" s="52"/>
      <c r="D8563" s="56"/>
      <c r="F8563"/>
    </row>
    <row r="8564" spans="2:6" x14ac:dyDescent="0.25">
      <c r="B8564" s="55"/>
      <c r="C8564" s="52"/>
      <c r="D8564" s="56"/>
      <c r="F8564"/>
    </row>
    <row r="8565" spans="2:6" x14ac:dyDescent="0.25">
      <c r="B8565" s="55"/>
      <c r="C8565" s="52"/>
      <c r="D8565" s="56"/>
      <c r="F8565"/>
    </row>
    <row r="8566" spans="2:6" x14ac:dyDescent="0.25">
      <c r="B8566" s="55"/>
      <c r="C8566" s="52"/>
      <c r="D8566" s="56"/>
      <c r="F8566"/>
    </row>
    <row r="8567" spans="2:6" x14ac:dyDescent="0.25">
      <c r="B8567" s="55"/>
      <c r="C8567" s="52"/>
      <c r="D8567" s="56"/>
      <c r="F8567"/>
    </row>
    <row r="8568" spans="2:6" x14ac:dyDescent="0.25">
      <c r="B8568" s="55"/>
      <c r="C8568" s="52"/>
      <c r="D8568" s="56"/>
      <c r="F8568"/>
    </row>
    <row r="8569" spans="2:6" x14ac:dyDescent="0.25">
      <c r="B8569" s="55"/>
      <c r="C8569" s="52"/>
      <c r="D8569" s="56"/>
      <c r="F8569"/>
    </row>
    <row r="8570" spans="2:6" x14ac:dyDescent="0.25">
      <c r="B8570" s="55"/>
      <c r="C8570" s="52"/>
      <c r="D8570" s="56"/>
      <c r="F8570"/>
    </row>
    <row r="8571" spans="2:6" x14ac:dyDescent="0.25">
      <c r="B8571" s="55"/>
      <c r="C8571" s="52"/>
      <c r="D8571" s="56"/>
      <c r="F8571"/>
    </row>
    <row r="8572" spans="2:6" x14ac:dyDescent="0.25">
      <c r="B8572" s="55"/>
      <c r="C8572" s="52"/>
      <c r="D8572" s="56"/>
      <c r="F8572"/>
    </row>
    <row r="8573" spans="2:6" x14ac:dyDescent="0.25">
      <c r="B8573" s="55"/>
      <c r="C8573" s="52"/>
      <c r="D8573" s="56"/>
      <c r="F8573"/>
    </row>
    <row r="8574" spans="2:6" x14ac:dyDescent="0.25">
      <c r="B8574" s="55"/>
      <c r="C8574" s="52"/>
      <c r="D8574" s="56"/>
      <c r="F8574"/>
    </row>
    <row r="8575" spans="2:6" x14ac:dyDescent="0.25">
      <c r="B8575" s="55"/>
      <c r="C8575" s="52"/>
      <c r="D8575" s="56"/>
      <c r="F8575"/>
    </row>
    <row r="8576" spans="2:6" x14ac:dyDescent="0.25">
      <c r="B8576" s="55"/>
      <c r="C8576" s="52"/>
      <c r="D8576" s="56"/>
      <c r="F8576"/>
    </row>
    <row r="8577" spans="2:6" x14ac:dyDescent="0.25">
      <c r="B8577" s="55"/>
      <c r="C8577" s="52"/>
      <c r="D8577" s="56"/>
      <c r="F8577"/>
    </row>
    <row r="8578" spans="2:6" x14ac:dyDescent="0.25">
      <c r="B8578" s="55"/>
      <c r="C8578" s="52"/>
      <c r="D8578" s="56"/>
      <c r="F8578"/>
    </row>
    <row r="8579" spans="2:6" x14ac:dyDescent="0.25">
      <c r="B8579" s="55"/>
      <c r="C8579" s="52"/>
      <c r="D8579" s="56"/>
      <c r="F8579"/>
    </row>
    <row r="8580" spans="2:6" x14ac:dyDescent="0.25">
      <c r="B8580" s="55"/>
      <c r="C8580" s="52"/>
      <c r="D8580" s="56"/>
      <c r="F8580"/>
    </row>
    <row r="8581" spans="2:6" x14ac:dyDescent="0.25">
      <c r="B8581" s="55"/>
      <c r="C8581" s="52"/>
      <c r="D8581" s="56"/>
      <c r="F8581"/>
    </row>
    <row r="8582" spans="2:6" x14ac:dyDescent="0.25">
      <c r="B8582" s="55"/>
      <c r="C8582" s="52"/>
      <c r="D8582" s="56"/>
      <c r="F8582"/>
    </row>
    <row r="8583" spans="2:6" x14ac:dyDescent="0.25">
      <c r="B8583" s="55"/>
      <c r="C8583" s="52"/>
      <c r="D8583" s="56"/>
      <c r="F8583"/>
    </row>
    <row r="8584" spans="2:6" x14ac:dyDescent="0.25">
      <c r="B8584" s="55"/>
      <c r="C8584" s="52"/>
      <c r="D8584" s="56"/>
      <c r="F8584"/>
    </row>
    <row r="8585" spans="2:6" x14ac:dyDescent="0.25">
      <c r="B8585" s="55"/>
      <c r="C8585" s="52"/>
      <c r="D8585" s="56"/>
      <c r="F8585"/>
    </row>
    <row r="8586" spans="2:6" x14ac:dyDescent="0.25">
      <c r="B8586" s="55"/>
      <c r="C8586" s="52"/>
      <c r="D8586" s="56"/>
      <c r="F8586"/>
    </row>
    <row r="8587" spans="2:6" x14ac:dyDescent="0.25">
      <c r="B8587" s="55"/>
      <c r="C8587" s="52"/>
      <c r="D8587" s="56"/>
      <c r="F8587"/>
    </row>
    <row r="8588" spans="2:6" x14ac:dyDescent="0.25">
      <c r="B8588" s="55"/>
      <c r="C8588" s="52"/>
      <c r="D8588" s="56"/>
      <c r="F8588"/>
    </row>
    <row r="8589" spans="2:6" x14ac:dyDescent="0.25">
      <c r="B8589" s="55"/>
      <c r="C8589" s="52"/>
      <c r="D8589" s="56"/>
      <c r="F8589"/>
    </row>
    <row r="8590" spans="2:6" x14ac:dyDescent="0.25">
      <c r="B8590" s="55"/>
      <c r="C8590" s="52"/>
      <c r="D8590" s="56"/>
      <c r="F8590"/>
    </row>
    <row r="8591" spans="2:6" x14ac:dyDescent="0.25">
      <c r="B8591" s="55"/>
      <c r="C8591" s="52"/>
      <c r="D8591" s="56"/>
      <c r="F8591"/>
    </row>
    <row r="8592" spans="2:6" x14ac:dyDescent="0.25">
      <c r="B8592" s="55"/>
      <c r="C8592" s="52"/>
      <c r="D8592" s="56"/>
      <c r="F8592"/>
    </row>
    <row r="8593" spans="2:6" x14ac:dyDescent="0.25">
      <c r="B8593" s="55"/>
      <c r="C8593" s="52"/>
      <c r="D8593" s="56"/>
      <c r="F8593"/>
    </row>
    <row r="8594" spans="2:6" x14ac:dyDescent="0.25">
      <c r="B8594" s="55"/>
      <c r="C8594" s="52"/>
      <c r="D8594" s="56"/>
      <c r="F8594"/>
    </row>
    <row r="8595" spans="2:6" x14ac:dyDescent="0.25">
      <c r="B8595" s="55"/>
      <c r="C8595" s="52"/>
      <c r="D8595" s="56"/>
      <c r="F8595"/>
    </row>
    <row r="8596" spans="2:6" x14ac:dyDescent="0.25">
      <c r="B8596" s="55"/>
      <c r="C8596" s="52"/>
      <c r="D8596" s="56"/>
      <c r="F8596"/>
    </row>
    <row r="8597" spans="2:6" x14ac:dyDescent="0.25">
      <c r="B8597" s="55"/>
      <c r="C8597" s="52"/>
      <c r="D8597" s="56"/>
      <c r="F8597"/>
    </row>
    <row r="8598" spans="2:6" x14ac:dyDescent="0.25">
      <c r="B8598" s="55"/>
      <c r="C8598" s="52"/>
      <c r="D8598" s="56"/>
      <c r="F8598"/>
    </row>
    <row r="8599" spans="2:6" x14ac:dyDescent="0.25">
      <c r="B8599" s="55"/>
      <c r="C8599" s="52"/>
      <c r="D8599" s="56"/>
      <c r="F8599"/>
    </row>
    <row r="8600" spans="2:6" x14ac:dyDescent="0.25">
      <c r="B8600" s="55"/>
      <c r="C8600" s="52"/>
      <c r="D8600" s="56"/>
      <c r="F8600"/>
    </row>
    <row r="8601" spans="2:6" x14ac:dyDescent="0.25">
      <c r="B8601" s="55"/>
      <c r="C8601" s="52"/>
      <c r="D8601" s="56"/>
      <c r="F8601"/>
    </row>
    <row r="8602" spans="2:6" x14ac:dyDescent="0.25">
      <c r="B8602" s="55"/>
      <c r="C8602" s="52"/>
      <c r="D8602" s="56"/>
      <c r="F8602"/>
    </row>
    <row r="8603" spans="2:6" x14ac:dyDescent="0.25">
      <c r="B8603" s="55"/>
      <c r="C8603" s="52"/>
      <c r="D8603" s="56"/>
      <c r="F8603"/>
    </row>
    <row r="8604" spans="2:6" x14ac:dyDescent="0.25">
      <c r="B8604" s="55"/>
      <c r="C8604" s="52"/>
      <c r="D8604" s="56"/>
      <c r="F8604"/>
    </row>
    <row r="8605" spans="2:6" x14ac:dyDescent="0.25">
      <c r="B8605" s="55"/>
      <c r="C8605" s="52"/>
      <c r="D8605" s="56"/>
      <c r="F8605"/>
    </row>
    <row r="8606" spans="2:6" x14ac:dyDescent="0.25">
      <c r="B8606" s="55"/>
      <c r="C8606" s="52"/>
      <c r="D8606" s="56"/>
      <c r="F8606"/>
    </row>
    <row r="8607" spans="2:6" x14ac:dyDescent="0.25">
      <c r="B8607" s="55"/>
      <c r="C8607" s="52"/>
      <c r="D8607" s="56"/>
      <c r="F8607"/>
    </row>
    <row r="8608" spans="2:6" x14ac:dyDescent="0.25">
      <c r="B8608" s="55"/>
      <c r="C8608" s="52"/>
      <c r="D8608" s="56"/>
      <c r="F8608"/>
    </row>
    <row r="8609" spans="2:6" x14ac:dyDescent="0.25">
      <c r="B8609" s="55"/>
      <c r="C8609" s="52"/>
      <c r="D8609" s="56"/>
      <c r="F8609"/>
    </row>
    <row r="8610" spans="2:6" x14ac:dyDescent="0.25">
      <c r="B8610" s="55"/>
      <c r="C8610" s="52"/>
      <c r="D8610" s="56"/>
      <c r="F8610"/>
    </row>
    <row r="8611" spans="2:6" x14ac:dyDescent="0.25">
      <c r="B8611" s="55"/>
      <c r="C8611" s="52"/>
      <c r="D8611" s="56"/>
      <c r="F8611"/>
    </row>
    <row r="8612" spans="2:6" x14ac:dyDescent="0.25">
      <c r="B8612" s="55"/>
      <c r="C8612" s="52"/>
      <c r="D8612" s="56"/>
      <c r="F8612"/>
    </row>
    <row r="8613" spans="2:6" x14ac:dyDescent="0.25">
      <c r="B8613" s="55"/>
      <c r="C8613" s="52"/>
      <c r="D8613" s="56"/>
      <c r="F8613"/>
    </row>
    <row r="8614" spans="2:6" x14ac:dyDescent="0.25">
      <c r="B8614" s="55"/>
      <c r="C8614" s="52"/>
      <c r="D8614" s="56"/>
      <c r="F8614"/>
    </row>
    <row r="8615" spans="2:6" x14ac:dyDescent="0.25">
      <c r="B8615" s="55"/>
      <c r="C8615" s="52"/>
      <c r="D8615" s="56"/>
      <c r="F8615"/>
    </row>
    <row r="8616" spans="2:6" x14ac:dyDescent="0.25">
      <c r="B8616" s="55"/>
      <c r="C8616" s="52"/>
      <c r="D8616" s="56"/>
      <c r="F8616"/>
    </row>
    <row r="8617" spans="2:6" x14ac:dyDescent="0.25">
      <c r="B8617" s="55"/>
      <c r="C8617" s="52"/>
      <c r="D8617" s="56"/>
      <c r="F8617"/>
    </row>
    <row r="8618" spans="2:6" x14ac:dyDescent="0.25">
      <c r="B8618" s="55"/>
      <c r="C8618" s="52"/>
      <c r="D8618" s="56"/>
      <c r="F8618"/>
    </row>
    <row r="8619" spans="2:6" x14ac:dyDescent="0.25">
      <c r="B8619" s="55"/>
      <c r="C8619" s="52"/>
      <c r="D8619" s="56"/>
      <c r="F8619"/>
    </row>
    <row r="8620" spans="2:6" x14ac:dyDescent="0.25">
      <c r="B8620" s="55"/>
      <c r="C8620" s="52"/>
      <c r="D8620" s="56"/>
      <c r="F8620"/>
    </row>
    <row r="8621" spans="2:6" x14ac:dyDescent="0.25">
      <c r="B8621" s="55"/>
      <c r="C8621" s="52"/>
      <c r="D8621" s="56"/>
      <c r="F8621"/>
    </row>
    <row r="8622" spans="2:6" x14ac:dyDescent="0.25">
      <c r="B8622" s="55"/>
      <c r="C8622" s="52"/>
      <c r="D8622" s="56"/>
      <c r="F8622"/>
    </row>
    <row r="8623" spans="2:6" x14ac:dyDescent="0.25">
      <c r="B8623" s="55"/>
      <c r="C8623" s="52"/>
      <c r="D8623" s="56"/>
      <c r="F8623"/>
    </row>
    <row r="8624" spans="2:6" x14ac:dyDescent="0.25">
      <c r="B8624" s="55"/>
      <c r="C8624" s="52"/>
      <c r="D8624" s="56"/>
      <c r="F8624"/>
    </row>
    <row r="8625" spans="2:6" x14ac:dyDescent="0.25">
      <c r="B8625" s="55"/>
      <c r="C8625" s="52"/>
      <c r="D8625" s="56"/>
      <c r="F8625"/>
    </row>
    <row r="8626" spans="2:6" x14ac:dyDescent="0.25">
      <c r="B8626" s="55"/>
      <c r="C8626" s="52"/>
      <c r="D8626" s="56"/>
      <c r="F8626"/>
    </row>
    <row r="8627" spans="2:6" x14ac:dyDescent="0.25">
      <c r="B8627" s="55"/>
      <c r="C8627" s="52"/>
      <c r="D8627" s="56"/>
      <c r="F8627"/>
    </row>
    <row r="8628" spans="2:6" x14ac:dyDescent="0.25">
      <c r="B8628" s="55"/>
      <c r="C8628" s="52"/>
      <c r="D8628" s="56"/>
      <c r="F8628"/>
    </row>
    <row r="8629" spans="2:6" x14ac:dyDescent="0.25">
      <c r="B8629" s="55"/>
      <c r="C8629" s="52"/>
      <c r="D8629" s="56"/>
      <c r="F8629"/>
    </row>
    <row r="8630" spans="2:6" x14ac:dyDescent="0.25">
      <c r="B8630" s="55"/>
      <c r="C8630" s="52"/>
      <c r="D8630" s="56"/>
      <c r="F8630"/>
    </row>
    <row r="8631" spans="2:6" x14ac:dyDescent="0.25">
      <c r="B8631" s="55"/>
      <c r="C8631" s="52"/>
      <c r="D8631" s="56"/>
      <c r="F8631"/>
    </row>
    <row r="8632" spans="2:6" x14ac:dyDescent="0.25">
      <c r="B8632" s="55"/>
      <c r="C8632" s="52"/>
      <c r="D8632" s="56"/>
      <c r="F8632"/>
    </row>
    <row r="8633" spans="2:6" x14ac:dyDescent="0.25">
      <c r="B8633" s="55"/>
      <c r="C8633" s="52"/>
      <c r="D8633" s="56"/>
      <c r="F8633"/>
    </row>
    <row r="8634" spans="2:6" x14ac:dyDescent="0.25">
      <c r="B8634" s="55"/>
      <c r="C8634" s="52"/>
      <c r="D8634" s="56"/>
      <c r="F8634"/>
    </row>
    <row r="8635" spans="2:6" x14ac:dyDescent="0.25">
      <c r="B8635" s="55"/>
      <c r="C8635" s="52"/>
      <c r="D8635" s="56"/>
      <c r="F8635"/>
    </row>
    <row r="8636" spans="2:6" x14ac:dyDescent="0.25">
      <c r="B8636" s="55"/>
      <c r="C8636" s="52"/>
      <c r="D8636" s="56"/>
      <c r="F8636"/>
    </row>
    <row r="8637" spans="2:6" x14ac:dyDescent="0.25">
      <c r="B8637" s="55"/>
      <c r="C8637" s="52"/>
      <c r="D8637" s="56"/>
      <c r="F8637"/>
    </row>
    <row r="8638" spans="2:6" x14ac:dyDescent="0.25">
      <c r="B8638" s="55"/>
      <c r="C8638" s="52"/>
      <c r="D8638" s="56"/>
      <c r="F8638"/>
    </row>
    <row r="8639" spans="2:6" x14ac:dyDescent="0.25">
      <c r="B8639" s="55"/>
      <c r="C8639" s="52"/>
      <c r="D8639" s="56"/>
      <c r="F8639"/>
    </row>
    <row r="8640" spans="2:6" x14ac:dyDescent="0.25">
      <c r="B8640" s="55"/>
      <c r="C8640" s="52"/>
      <c r="D8640" s="56"/>
      <c r="F8640"/>
    </row>
    <row r="8641" spans="2:6" x14ac:dyDescent="0.25">
      <c r="B8641" s="55"/>
      <c r="C8641" s="52"/>
      <c r="D8641" s="56"/>
      <c r="F8641"/>
    </row>
    <row r="8642" spans="2:6" x14ac:dyDescent="0.25">
      <c r="B8642" s="55"/>
      <c r="C8642" s="52"/>
      <c r="D8642" s="56"/>
      <c r="F8642"/>
    </row>
    <row r="8643" spans="2:6" x14ac:dyDescent="0.25">
      <c r="B8643" s="55"/>
      <c r="C8643" s="52"/>
      <c r="D8643" s="56"/>
      <c r="F8643"/>
    </row>
    <row r="8644" spans="2:6" x14ac:dyDescent="0.25">
      <c r="B8644" s="55"/>
      <c r="C8644" s="52"/>
      <c r="D8644" s="56"/>
      <c r="F8644"/>
    </row>
    <row r="8645" spans="2:6" x14ac:dyDescent="0.25">
      <c r="B8645" s="55"/>
      <c r="C8645" s="52"/>
      <c r="D8645" s="56"/>
      <c r="F8645"/>
    </row>
    <row r="8646" spans="2:6" x14ac:dyDescent="0.25">
      <c r="B8646" s="55"/>
      <c r="C8646" s="52"/>
      <c r="D8646" s="56"/>
      <c r="F8646"/>
    </row>
    <row r="8647" spans="2:6" x14ac:dyDescent="0.25">
      <c r="B8647" s="55"/>
      <c r="C8647" s="52"/>
      <c r="D8647" s="56"/>
      <c r="F8647"/>
    </row>
    <row r="8648" spans="2:6" x14ac:dyDescent="0.25">
      <c r="B8648" s="55"/>
      <c r="C8648" s="52"/>
      <c r="D8648" s="56"/>
      <c r="F8648"/>
    </row>
    <row r="8649" spans="2:6" x14ac:dyDescent="0.25">
      <c r="B8649" s="55"/>
      <c r="C8649" s="52"/>
      <c r="D8649" s="56"/>
      <c r="F8649"/>
    </row>
    <row r="8650" spans="2:6" x14ac:dyDescent="0.25">
      <c r="B8650" s="55"/>
      <c r="C8650" s="52"/>
      <c r="D8650" s="56"/>
      <c r="F8650"/>
    </row>
    <row r="8651" spans="2:6" x14ac:dyDescent="0.25">
      <c r="B8651" s="55"/>
      <c r="C8651" s="52"/>
      <c r="D8651" s="56"/>
      <c r="F8651"/>
    </row>
    <row r="8652" spans="2:6" x14ac:dyDescent="0.25">
      <c r="B8652" s="55"/>
      <c r="C8652" s="52"/>
      <c r="D8652" s="56"/>
      <c r="F8652"/>
    </row>
    <row r="8653" spans="2:6" x14ac:dyDescent="0.25">
      <c r="B8653" s="55"/>
      <c r="C8653" s="52"/>
      <c r="D8653" s="56"/>
      <c r="F8653"/>
    </row>
    <row r="8654" spans="2:6" x14ac:dyDescent="0.25">
      <c r="B8654" s="55"/>
      <c r="C8654" s="52"/>
      <c r="D8654" s="56"/>
      <c r="F8654"/>
    </row>
    <row r="8655" spans="2:6" x14ac:dyDescent="0.25">
      <c r="B8655" s="55"/>
      <c r="C8655" s="52"/>
      <c r="D8655" s="56"/>
      <c r="F8655"/>
    </row>
    <row r="8656" spans="2:6" x14ac:dyDescent="0.25">
      <c r="B8656" s="55"/>
      <c r="C8656" s="52"/>
      <c r="D8656" s="56"/>
      <c r="F8656"/>
    </row>
    <row r="8657" spans="2:6" x14ac:dyDescent="0.25">
      <c r="B8657" s="55"/>
      <c r="C8657" s="52"/>
      <c r="D8657" s="56"/>
      <c r="F8657"/>
    </row>
    <row r="8658" spans="2:6" x14ac:dyDescent="0.25">
      <c r="B8658" s="55"/>
      <c r="C8658" s="52"/>
      <c r="D8658" s="56"/>
      <c r="F8658"/>
    </row>
    <row r="8659" spans="2:6" x14ac:dyDescent="0.25">
      <c r="B8659" s="55"/>
      <c r="C8659" s="52"/>
      <c r="D8659" s="56"/>
      <c r="F8659"/>
    </row>
    <row r="8660" spans="2:6" x14ac:dyDescent="0.25">
      <c r="B8660" s="55"/>
      <c r="C8660" s="52"/>
      <c r="D8660" s="56"/>
      <c r="F8660"/>
    </row>
    <row r="8661" spans="2:6" x14ac:dyDescent="0.25">
      <c r="B8661" s="55"/>
      <c r="C8661" s="52"/>
      <c r="D8661" s="56"/>
      <c r="F8661"/>
    </row>
    <row r="8662" spans="2:6" x14ac:dyDescent="0.25">
      <c r="B8662" s="55"/>
      <c r="C8662" s="52"/>
      <c r="D8662" s="56"/>
      <c r="F8662"/>
    </row>
    <row r="8663" spans="2:6" x14ac:dyDescent="0.25">
      <c r="B8663" s="55"/>
      <c r="C8663" s="52"/>
      <c r="D8663" s="56"/>
      <c r="F8663"/>
    </row>
    <row r="8664" spans="2:6" x14ac:dyDescent="0.25">
      <c r="B8664" s="55"/>
      <c r="C8664" s="52"/>
      <c r="D8664" s="56"/>
      <c r="F8664"/>
    </row>
    <row r="8665" spans="2:6" x14ac:dyDescent="0.25">
      <c r="B8665" s="55"/>
      <c r="C8665" s="52"/>
      <c r="D8665" s="56"/>
      <c r="F8665"/>
    </row>
    <row r="8666" spans="2:6" x14ac:dyDescent="0.25">
      <c r="B8666" s="55"/>
      <c r="C8666" s="52"/>
      <c r="D8666" s="56"/>
      <c r="F8666"/>
    </row>
    <row r="8667" spans="2:6" x14ac:dyDescent="0.25">
      <c r="B8667" s="55"/>
      <c r="C8667" s="52"/>
      <c r="D8667" s="56"/>
      <c r="F8667"/>
    </row>
    <row r="8668" spans="2:6" x14ac:dyDescent="0.25">
      <c r="B8668" s="55"/>
      <c r="C8668" s="52"/>
      <c r="D8668" s="56"/>
      <c r="F8668"/>
    </row>
    <row r="8669" spans="2:6" x14ac:dyDescent="0.25">
      <c r="B8669" s="55"/>
      <c r="C8669" s="52"/>
      <c r="D8669" s="56"/>
      <c r="F8669"/>
    </row>
    <row r="8670" spans="2:6" x14ac:dyDescent="0.25">
      <c r="B8670" s="55"/>
      <c r="C8670" s="52"/>
      <c r="D8670" s="56"/>
      <c r="F8670"/>
    </row>
    <row r="8671" spans="2:6" x14ac:dyDescent="0.25">
      <c r="B8671" s="55"/>
      <c r="C8671" s="52"/>
      <c r="D8671" s="56"/>
      <c r="F8671"/>
    </row>
    <row r="8672" spans="2:6" x14ac:dyDescent="0.25">
      <c r="B8672" s="55"/>
      <c r="C8672" s="52"/>
      <c r="D8672" s="56"/>
      <c r="F8672"/>
    </row>
    <row r="8673" spans="2:6" x14ac:dyDescent="0.25">
      <c r="B8673" s="55"/>
      <c r="C8673" s="52"/>
      <c r="D8673" s="56"/>
      <c r="F8673"/>
    </row>
    <row r="8674" spans="2:6" x14ac:dyDescent="0.25">
      <c r="B8674" s="55"/>
      <c r="C8674" s="52"/>
      <c r="D8674" s="56"/>
      <c r="F8674"/>
    </row>
    <row r="8675" spans="2:6" x14ac:dyDescent="0.25">
      <c r="B8675" s="55"/>
      <c r="C8675" s="52"/>
      <c r="D8675" s="56"/>
      <c r="F8675"/>
    </row>
    <row r="8676" spans="2:6" x14ac:dyDescent="0.25">
      <c r="B8676" s="55"/>
      <c r="C8676" s="52"/>
      <c r="D8676" s="56"/>
      <c r="F8676"/>
    </row>
    <row r="8677" spans="2:6" x14ac:dyDescent="0.25">
      <c r="B8677" s="55"/>
      <c r="C8677" s="52"/>
      <c r="D8677" s="56"/>
      <c r="F8677"/>
    </row>
    <row r="8678" spans="2:6" x14ac:dyDescent="0.25">
      <c r="B8678" s="55"/>
      <c r="C8678" s="52"/>
      <c r="D8678" s="56"/>
      <c r="F8678"/>
    </row>
    <row r="8679" spans="2:6" x14ac:dyDescent="0.25">
      <c r="B8679" s="55"/>
      <c r="C8679" s="52"/>
      <c r="D8679" s="56"/>
      <c r="F8679"/>
    </row>
    <row r="8680" spans="2:6" x14ac:dyDescent="0.25">
      <c r="B8680" s="55"/>
      <c r="C8680" s="52"/>
      <c r="D8680" s="56"/>
      <c r="F8680"/>
    </row>
    <row r="8681" spans="2:6" x14ac:dyDescent="0.25">
      <c r="B8681" s="55"/>
      <c r="C8681" s="52"/>
      <c r="D8681" s="56"/>
      <c r="F8681"/>
    </row>
    <row r="8682" spans="2:6" x14ac:dyDescent="0.25">
      <c r="B8682" s="55"/>
      <c r="C8682" s="52"/>
      <c r="D8682" s="56"/>
      <c r="F8682"/>
    </row>
    <row r="8683" spans="2:6" x14ac:dyDescent="0.25">
      <c r="B8683" s="55"/>
      <c r="C8683" s="52"/>
      <c r="D8683" s="56"/>
      <c r="F8683"/>
    </row>
    <row r="8684" spans="2:6" x14ac:dyDescent="0.25">
      <c r="B8684" s="55"/>
      <c r="C8684" s="52"/>
      <c r="D8684" s="56"/>
      <c r="F8684"/>
    </row>
    <row r="8685" spans="2:6" x14ac:dyDescent="0.25">
      <c r="B8685" s="55"/>
      <c r="C8685" s="52"/>
      <c r="D8685" s="56"/>
      <c r="F8685"/>
    </row>
    <row r="8686" spans="2:6" x14ac:dyDescent="0.25">
      <c r="B8686" s="55"/>
      <c r="C8686" s="52"/>
      <c r="D8686" s="56"/>
      <c r="F8686"/>
    </row>
    <row r="8687" spans="2:6" x14ac:dyDescent="0.25">
      <c r="B8687" s="55"/>
      <c r="C8687" s="52"/>
      <c r="D8687" s="56"/>
      <c r="F8687"/>
    </row>
    <row r="8688" spans="2:6" x14ac:dyDescent="0.25">
      <c r="B8688" s="55"/>
      <c r="C8688" s="52"/>
      <c r="D8688" s="56"/>
      <c r="F8688"/>
    </row>
    <row r="8689" spans="2:6" x14ac:dyDescent="0.25">
      <c r="B8689" s="55"/>
      <c r="C8689" s="52"/>
      <c r="D8689" s="56"/>
      <c r="F8689"/>
    </row>
    <row r="8690" spans="2:6" x14ac:dyDescent="0.25">
      <c r="B8690" s="55"/>
      <c r="C8690" s="52"/>
      <c r="D8690" s="56"/>
      <c r="F8690"/>
    </row>
    <row r="8691" spans="2:6" x14ac:dyDescent="0.25">
      <c r="B8691" s="55"/>
      <c r="C8691" s="52"/>
      <c r="D8691" s="56"/>
      <c r="F8691"/>
    </row>
    <row r="8692" spans="2:6" x14ac:dyDescent="0.25">
      <c r="B8692" s="55"/>
      <c r="C8692" s="52"/>
      <c r="D8692" s="56"/>
      <c r="F8692"/>
    </row>
    <row r="8693" spans="2:6" x14ac:dyDescent="0.25">
      <c r="B8693" s="55"/>
      <c r="C8693" s="52"/>
      <c r="D8693" s="56"/>
      <c r="F8693"/>
    </row>
    <row r="8694" spans="2:6" x14ac:dyDescent="0.25">
      <c r="B8694" s="55"/>
      <c r="C8694" s="52"/>
      <c r="D8694" s="56"/>
      <c r="F8694"/>
    </row>
    <row r="8695" spans="2:6" x14ac:dyDescent="0.25">
      <c r="B8695" s="55"/>
      <c r="C8695" s="52"/>
      <c r="D8695" s="56"/>
      <c r="F8695"/>
    </row>
    <row r="8696" spans="2:6" x14ac:dyDescent="0.25">
      <c r="B8696" s="55"/>
      <c r="C8696" s="52"/>
      <c r="D8696" s="56"/>
      <c r="F8696"/>
    </row>
    <row r="8697" spans="2:6" x14ac:dyDescent="0.25">
      <c r="B8697" s="55"/>
      <c r="C8697" s="52"/>
      <c r="D8697" s="56"/>
      <c r="F8697"/>
    </row>
    <row r="8698" spans="2:6" x14ac:dyDescent="0.25">
      <c r="B8698" s="55"/>
      <c r="C8698" s="52"/>
      <c r="D8698" s="56"/>
      <c r="F8698"/>
    </row>
    <row r="8699" spans="2:6" x14ac:dyDescent="0.25">
      <c r="B8699" s="55"/>
      <c r="C8699" s="52"/>
      <c r="D8699" s="56"/>
      <c r="F8699"/>
    </row>
    <row r="8700" spans="2:6" x14ac:dyDescent="0.25">
      <c r="B8700" s="55"/>
      <c r="C8700" s="52"/>
      <c r="D8700" s="56"/>
      <c r="F8700"/>
    </row>
    <row r="8701" spans="2:6" x14ac:dyDescent="0.25">
      <c r="B8701" s="55"/>
      <c r="C8701" s="52"/>
      <c r="D8701" s="56"/>
      <c r="F8701"/>
    </row>
    <row r="8702" spans="2:6" x14ac:dyDescent="0.25">
      <c r="B8702" s="55"/>
      <c r="C8702" s="52"/>
      <c r="D8702" s="56"/>
      <c r="F8702"/>
    </row>
    <row r="8703" spans="2:6" x14ac:dyDescent="0.25">
      <c r="B8703" s="55"/>
      <c r="C8703" s="52"/>
      <c r="D8703" s="56"/>
      <c r="F8703"/>
    </row>
    <row r="8704" spans="2:6" x14ac:dyDescent="0.25">
      <c r="B8704" s="55"/>
      <c r="C8704" s="52"/>
      <c r="D8704" s="56"/>
      <c r="F8704"/>
    </row>
    <row r="8705" spans="2:6" x14ac:dyDescent="0.25">
      <c r="B8705" s="55"/>
      <c r="C8705" s="52"/>
      <c r="D8705" s="56"/>
      <c r="F8705"/>
    </row>
    <row r="8706" spans="2:6" x14ac:dyDescent="0.25">
      <c r="B8706" s="55"/>
      <c r="C8706" s="52"/>
      <c r="D8706" s="56"/>
      <c r="F8706"/>
    </row>
    <row r="8707" spans="2:6" x14ac:dyDescent="0.25">
      <c r="B8707" s="55"/>
      <c r="C8707" s="52"/>
      <c r="D8707" s="56"/>
      <c r="F8707"/>
    </row>
    <row r="8708" spans="2:6" x14ac:dyDescent="0.25">
      <c r="B8708" s="55"/>
      <c r="C8708" s="52"/>
      <c r="D8708" s="56"/>
      <c r="F8708"/>
    </row>
    <row r="8709" spans="2:6" x14ac:dyDescent="0.25">
      <c r="B8709" s="55"/>
      <c r="C8709" s="52"/>
      <c r="D8709" s="56"/>
      <c r="F8709"/>
    </row>
    <row r="8710" spans="2:6" x14ac:dyDescent="0.25">
      <c r="B8710" s="55"/>
      <c r="C8710" s="52"/>
      <c r="D8710" s="56"/>
      <c r="F8710"/>
    </row>
    <row r="8711" spans="2:6" x14ac:dyDescent="0.25">
      <c r="B8711" s="55"/>
      <c r="C8711" s="52"/>
      <c r="D8711" s="56"/>
      <c r="F8711"/>
    </row>
    <row r="8712" spans="2:6" x14ac:dyDescent="0.25">
      <c r="B8712" s="55"/>
      <c r="C8712" s="52"/>
      <c r="D8712" s="56"/>
      <c r="F8712"/>
    </row>
    <row r="8713" spans="2:6" x14ac:dyDescent="0.25">
      <c r="B8713" s="55"/>
      <c r="C8713" s="52"/>
      <c r="D8713" s="56"/>
      <c r="F8713"/>
    </row>
    <row r="8714" spans="2:6" x14ac:dyDescent="0.25">
      <c r="B8714" s="55"/>
      <c r="C8714" s="52"/>
      <c r="D8714" s="56"/>
      <c r="F8714"/>
    </row>
    <row r="8715" spans="2:6" x14ac:dyDescent="0.25">
      <c r="B8715" s="55"/>
      <c r="C8715" s="52"/>
      <c r="D8715" s="56"/>
      <c r="F8715"/>
    </row>
    <row r="8716" spans="2:6" x14ac:dyDescent="0.25">
      <c r="B8716" s="55"/>
      <c r="C8716" s="52"/>
      <c r="D8716" s="56"/>
      <c r="F8716"/>
    </row>
    <row r="8717" spans="2:6" x14ac:dyDescent="0.25">
      <c r="B8717" s="55"/>
      <c r="C8717" s="52"/>
      <c r="D8717" s="56"/>
      <c r="F8717"/>
    </row>
    <row r="8718" spans="2:6" x14ac:dyDescent="0.25">
      <c r="B8718" s="55"/>
      <c r="C8718" s="52"/>
      <c r="D8718" s="56"/>
      <c r="F8718"/>
    </row>
    <row r="8719" spans="2:6" x14ac:dyDescent="0.25">
      <c r="B8719" s="55"/>
      <c r="C8719" s="52"/>
      <c r="D8719" s="56"/>
      <c r="F8719"/>
    </row>
    <row r="8720" spans="2:6" x14ac:dyDescent="0.25">
      <c r="B8720" s="55"/>
      <c r="C8720" s="52"/>
      <c r="D8720" s="56"/>
      <c r="F8720"/>
    </row>
    <row r="8721" spans="2:6" x14ac:dyDescent="0.25">
      <c r="B8721" s="55"/>
      <c r="C8721" s="52"/>
      <c r="D8721" s="56"/>
      <c r="F8721"/>
    </row>
    <row r="8722" spans="2:6" x14ac:dyDescent="0.25">
      <c r="B8722" s="55"/>
      <c r="C8722" s="52"/>
      <c r="D8722" s="56"/>
      <c r="F8722"/>
    </row>
    <row r="8723" spans="2:6" x14ac:dyDescent="0.25">
      <c r="B8723" s="55"/>
      <c r="C8723" s="52"/>
      <c r="D8723" s="56"/>
      <c r="F8723"/>
    </row>
    <row r="8724" spans="2:6" x14ac:dyDescent="0.25">
      <c r="B8724" s="55"/>
      <c r="C8724" s="52"/>
      <c r="D8724" s="56"/>
      <c r="F8724"/>
    </row>
    <row r="8725" spans="2:6" x14ac:dyDescent="0.25">
      <c r="B8725" s="55"/>
      <c r="C8725" s="52"/>
      <c r="D8725" s="56"/>
      <c r="F8725"/>
    </row>
    <row r="8726" spans="2:6" x14ac:dyDescent="0.25">
      <c r="B8726" s="55"/>
      <c r="C8726" s="52"/>
      <c r="D8726" s="56"/>
      <c r="F8726"/>
    </row>
    <row r="8727" spans="2:6" x14ac:dyDescent="0.25">
      <c r="B8727" s="55"/>
      <c r="C8727" s="52"/>
      <c r="D8727" s="56"/>
      <c r="F8727"/>
    </row>
    <row r="8728" spans="2:6" x14ac:dyDescent="0.25">
      <c r="B8728" s="55"/>
      <c r="C8728" s="52"/>
      <c r="D8728" s="56"/>
      <c r="F8728"/>
    </row>
    <row r="8729" spans="2:6" x14ac:dyDescent="0.25">
      <c r="B8729" s="55"/>
      <c r="C8729" s="52"/>
      <c r="D8729" s="56"/>
      <c r="F8729"/>
    </row>
    <row r="8730" spans="2:6" x14ac:dyDescent="0.25">
      <c r="B8730" s="55"/>
      <c r="C8730" s="52"/>
      <c r="D8730" s="56"/>
      <c r="F8730"/>
    </row>
    <row r="8731" spans="2:6" x14ac:dyDescent="0.25">
      <c r="B8731" s="55"/>
      <c r="C8731" s="52"/>
      <c r="D8731" s="56"/>
      <c r="F8731"/>
    </row>
    <row r="8732" spans="2:6" x14ac:dyDescent="0.25">
      <c r="B8732" s="55"/>
      <c r="C8732" s="52"/>
      <c r="D8732" s="56"/>
      <c r="F8732"/>
    </row>
    <row r="8733" spans="2:6" x14ac:dyDescent="0.25">
      <c r="B8733" s="55"/>
      <c r="C8733" s="52"/>
      <c r="D8733" s="56"/>
      <c r="F8733"/>
    </row>
    <row r="8734" spans="2:6" x14ac:dyDescent="0.25">
      <c r="B8734" s="55"/>
      <c r="C8734" s="52"/>
      <c r="D8734" s="56"/>
      <c r="F8734"/>
    </row>
    <row r="8735" spans="2:6" x14ac:dyDescent="0.25">
      <c r="B8735" s="55"/>
      <c r="C8735" s="52"/>
      <c r="D8735" s="56"/>
      <c r="F8735"/>
    </row>
    <row r="8736" spans="2:6" x14ac:dyDescent="0.25">
      <c r="B8736" s="55"/>
      <c r="C8736" s="52"/>
      <c r="D8736" s="56"/>
      <c r="F8736"/>
    </row>
    <row r="8737" spans="2:6" x14ac:dyDescent="0.25">
      <c r="B8737" s="55"/>
      <c r="C8737" s="52"/>
      <c r="D8737" s="56"/>
      <c r="F8737"/>
    </row>
    <row r="8738" spans="2:6" x14ac:dyDescent="0.25">
      <c r="B8738" s="55"/>
      <c r="C8738" s="52"/>
      <c r="D8738" s="56"/>
      <c r="F8738"/>
    </row>
    <row r="8739" spans="2:6" x14ac:dyDescent="0.25">
      <c r="B8739" s="55"/>
      <c r="C8739" s="52"/>
      <c r="D8739" s="56"/>
      <c r="F8739"/>
    </row>
    <row r="8740" spans="2:6" x14ac:dyDescent="0.25">
      <c r="B8740" s="55"/>
      <c r="C8740" s="52"/>
      <c r="D8740" s="56"/>
      <c r="F8740"/>
    </row>
    <row r="8741" spans="2:6" x14ac:dyDescent="0.25">
      <c r="B8741" s="55"/>
      <c r="C8741" s="52"/>
      <c r="D8741" s="56"/>
      <c r="F8741"/>
    </row>
    <row r="8742" spans="2:6" x14ac:dyDescent="0.25">
      <c r="B8742" s="55"/>
      <c r="C8742" s="52"/>
      <c r="D8742" s="56"/>
      <c r="F8742"/>
    </row>
    <row r="8743" spans="2:6" x14ac:dyDescent="0.25">
      <c r="B8743" s="55"/>
      <c r="C8743" s="52"/>
      <c r="D8743" s="56"/>
      <c r="F8743"/>
    </row>
    <row r="8744" spans="2:6" x14ac:dyDescent="0.25">
      <c r="B8744" s="55"/>
      <c r="C8744" s="52"/>
      <c r="D8744" s="56"/>
      <c r="F8744"/>
    </row>
    <row r="8745" spans="2:6" x14ac:dyDescent="0.25">
      <c r="B8745" s="55"/>
      <c r="C8745" s="52"/>
      <c r="D8745" s="56"/>
      <c r="F8745"/>
    </row>
    <row r="8746" spans="2:6" x14ac:dyDescent="0.25">
      <c r="B8746" s="55"/>
      <c r="C8746" s="52"/>
      <c r="D8746" s="56"/>
      <c r="F8746"/>
    </row>
    <row r="8747" spans="2:6" x14ac:dyDescent="0.25">
      <c r="B8747" s="55"/>
      <c r="C8747" s="52"/>
      <c r="D8747" s="56"/>
      <c r="F8747"/>
    </row>
    <row r="8748" spans="2:6" x14ac:dyDescent="0.25">
      <c r="B8748" s="55"/>
      <c r="C8748" s="52"/>
      <c r="D8748" s="56"/>
      <c r="F8748"/>
    </row>
    <row r="8749" spans="2:6" x14ac:dyDescent="0.25">
      <c r="B8749" s="55"/>
      <c r="C8749" s="52"/>
      <c r="D8749" s="56"/>
      <c r="F8749"/>
    </row>
    <row r="8750" spans="2:6" x14ac:dyDescent="0.25">
      <c r="B8750" s="55"/>
      <c r="C8750" s="52"/>
      <c r="D8750" s="56"/>
      <c r="F8750"/>
    </row>
    <row r="8751" spans="2:6" x14ac:dyDescent="0.25">
      <c r="B8751" s="55"/>
      <c r="C8751" s="52"/>
      <c r="D8751" s="56"/>
      <c r="F8751"/>
    </row>
    <row r="8752" spans="2:6" x14ac:dyDescent="0.25">
      <c r="B8752" s="55"/>
      <c r="C8752" s="52"/>
      <c r="D8752" s="56"/>
      <c r="F8752"/>
    </row>
    <row r="8753" spans="2:6" x14ac:dyDescent="0.25">
      <c r="B8753" s="55"/>
      <c r="C8753" s="52"/>
      <c r="D8753" s="56"/>
      <c r="F8753"/>
    </row>
    <row r="8754" spans="2:6" x14ac:dyDescent="0.25">
      <c r="B8754" s="55"/>
      <c r="C8754" s="52"/>
      <c r="D8754" s="56"/>
      <c r="F8754"/>
    </row>
    <row r="8755" spans="2:6" x14ac:dyDescent="0.25">
      <c r="B8755" s="55"/>
      <c r="C8755" s="52"/>
      <c r="D8755" s="56"/>
      <c r="F8755"/>
    </row>
    <row r="8756" spans="2:6" x14ac:dyDescent="0.25">
      <c r="B8756" s="55"/>
      <c r="C8756" s="52"/>
      <c r="D8756" s="56"/>
      <c r="F8756"/>
    </row>
    <row r="8757" spans="2:6" x14ac:dyDescent="0.25">
      <c r="B8757" s="55"/>
      <c r="C8757" s="52"/>
      <c r="D8757" s="56"/>
      <c r="F8757"/>
    </row>
    <row r="8758" spans="2:6" x14ac:dyDescent="0.25">
      <c r="B8758" s="55"/>
      <c r="C8758" s="52"/>
      <c r="D8758" s="56"/>
      <c r="F8758"/>
    </row>
    <row r="8759" spans="2:6" x14ac:dyDescent="0.25">
      <c r="B8759" s="55"/>
      <c r="C8759" s="52"/>
      <c r="D8759" s="56"/>
      <c r="F8759"/>
    </row>
    <row r="8760" spans="2:6" x14ac:dyDescent="0.25">
      <c r="B8760" s="55"/>
      <c r="C8760" s="52"/>
      <c r="D8760" s="56"/>
      <c r="F8760"/>
    </row>
    <row r="8761" spans="2:6" x14ac:dyDescent="0.25">
      <c r="B8761" s="55"/>
      <c r="C8761" s="52"/>
      <c r="D8761" s="56"/>
      <c r="F8761"/>
    </row>
    <row r="8762" spans="2:6" x14ac:dyDescent="0.25">
      <c r="B8762" s="55"/>
      <c r="C8762" s="52"/>
      <c r="D8762" s="56"/>
      <c r="F8762"/>
    </row>
    <row r="8763" spans="2:6" x14ac:dyDescent="0.25">
      <c r="B8763" s="55"/>
      <c r="C8763" s="52"/>
      <c r="D8763" s="56"/>
      <c r="F8763"/>
    </row>
    <row r="8764" spans="2:6" x14ac:dyDescent="0.25">
      <c r="B8764" s="55"/>
      <c r="C8764" s="52"/>
      <c r="D8764" s="56"/>
      <c r="F8764"/>
    </row>
    <row r="8765" spans="2:6" x14ac:dyDescent="0.25">
      <c r="B8765" s="55"/>
      <c r="C8765" s="52"/>
      <c r="D8765" s="56"/>
      <c r="F8765"/>
    </row>
    <row r="8766" spans="2:6" x14ac:dyDescent="0.25">
      <c r="B8766" s="55"/>
      <c r="C8766" s="52"/>
      <c r="D8766" s="56"/>
      <c r="F8766"/>
    </row>
    <row r="8767" spans="2:6" x14ac:dyDescent="0.25">
      <c r="B8767" s="55"/>
      <c r="C8767" s="52"/>
      <c r="D8767" s="56"/>
      <c r="F8767"/>
    </row>
    <row r="8768" spans="2:6" x14ac:dyDescent="0.25">
      <c r="B8768" s="55"/>
      <c r="C8768" s="52"/>
      <c r="D8768" s="56"/>
      <c r="F8768"/>
    </row>
    <row r="8769" spans="2:6" x14ac:dyDescent="0.25">
      <c r="B8769" s="55"/>
      <c r="C8769" s="52"/>
      <c r="D8769" s="56"/>
      <c r="F8769"/>
    </row>
    <row r="8770" spans="2:6" x14ac:dyDescent="0.25">
      <c r="B8770" s="55"/>
      <c r="C8770" s="52"/>
      <c r="D8770" s="56"/>
      <c r="F8770"/>
    </row>
    <row r="8771" spans="2:6" x14ac:dyDescent="0.25">
      <c r="B8771" s="55"/>
      <c r="C8771" s="52"/>
      <c r="D8771" s="56"/>
      <c r="F8771"/>
    </row>
    <row r="8772" spans="2:6" x14ac:dyDescent="0.25">
      <c r="B8772" s="55"/>
      <c r="C8772" s="52"/>
      <c r="D8772" s="56"/>
      <c r="F8772"/>
    </row>
    <row r="8773" spans="2:6" x14ac:dyDescent="0.25">
      <c r="B8773" s="55"/>
      <c r="C8773" s="52"/>
      <c r="D8773" s="56"/>
      <c r="F8773"/>
    </row>
    <row r="8774" spans="2:6" x14ac:dyDescent="0.25">
      <c r="B8774" s="55"/>
      <c r="C8774" s="52"/>
      <c r="D8774" s="56"/>
      <c r="F8774"/>
    </row>
    <row r="8775" spans="2:6" x14ac:dyDescent="0.25">
      <c r="B8775" s="55"/>
      <c r="C8775" s="52"/>
      <c r="D8775" s="56"/>
      <c r="F8775"/>
    </row>
    <row r="8776" spans="2:6" x14ac:dyDescent="0.25">
      <c r="B8776" s="55"/>
      <c r="C8776" s="52"/>
      <c r="D8776" s="56"/>
      <c r="F8776"/>
    </row>
    <row r="8777" spans="2:6" x14ac:dyDescent="0.25">
      <c r="B8777" s="55"/>
      <c r="C8777" s="52"/>
      <c r="D8777" s="56"/>
      <c r="F8777"/>
    </row>
    <row r="8778" spans="2:6" x14ac:dyDescent="0.25">
      <c r="B8778" s="55"/>
      <c r="C8778" s="52"/>
      <c r="D8778" s="56"/>
      <c r="F8778"/>
    </row>
    <row r="8779" spans="2:6" x14ac:dyDescent="0.25">
      <c r="B8779" s="55"/>
      <c r="C8779" s="52"/>
      <c r="D8779" s="56"/>
      <c r="F8779"/>
    </row>
    <row r="8780" spans="2:6" x14ac:dyDescent="0.25">
      <c r="B8780" s="55"/>
      <c r="C8780" s="52"/>
      <c r="D8780" s="56"/>
      <c r="F8780"/>
    </row>
    <row r="8781" spans="2:6" x14ac:dyDescent="0.25">
      <c r="B8781" s="55"/>
      <c r="C8781" s="52"/>
      <c r="D8781" s="56"/>
      <c r="F8781"/>
    </row>
    <row r="8782" spans="2:6" x14ac:dyDescent="0.25">
      <c r="B8782" s="55"/>
      <c r="C8782" s="52"/>
      <c r="D8782" s="56"/>
      <c r="F8782"/>
    </row>
    <row r="8783" spans="2:6" x14ac:dyDescent="0.25">
      <c r="B8783" s="55"/>
      <c r="C8783" s="52"/>
      <c r="D8783" s="56"/>
      <c r="F8783"/>
    </row>
    <row r="8784" spans="2:6" x14ac:dyDescent="0.25">
      <c r="B8784" s="55"/>
      <c r="C8784" s="52"/>
      <c r="D8784" s="56"/>
      <c r="F8784"/>
    </row>
    <row r="8785" spans="2:6" x14ac:dyDescent="0.25">
      <c r="B8785" s="55"/>
      <c r="C8785" s="52"/>
      <c r="D8785" s="56"/>
      <c r="F8785"/>
    </row>
    <row r="8786" spans="2:6" x14ac:dyDescent="0.25">
      <c r="B8786" s="55"/>
      <c r="C8786" s="52"/>
      <c r="D8786" s="56"/>
      <c r="F8786"/>
    </row>
    <row r="8787" spans="2:6" x14ac:dyDescent="0.25">
      <c r="B8787" s="55"/>
      <c r="C8787" s="52"/>
      <c r="D8787" s="56"/>
      <c r="F8787"/>
    </row>
    <row r="8788" spans="2:6" x14ac:dyDescent="0.25">
      <c r="B8788" s="55"/>
      <c r="C8788" s="52"/>
      <c r="D8788" s="56"/>
      <c r="F8788"/>
    </row>
    <row r="8789" spans="2:6" x14ac:dyDescent="0.25">
      <c r="B8789" s="55"/>
      <c r="C8789" s="52"/>
      <c r="D8789" s="56"/>
      <c r="F8789"/>
    </row>
    <row r="8790" spans="2:6" x14ac:dyDescent="0.25">
      <c r="B8790" s="55"/>
      <c r="C8790" s="52"/>
      <c r="D8790" s="56"/>
      <c r="F8790"/>
    </row>
    <row r="8791" spans="2:6" x14ac:dyDescent="0.25">
      <c r="B8791" s="55"/>
      <c r="C8791" s="52"/>
      <c r="D8791" s="56"/>
      <c r="F8791"/>
    </row>
    <row r="8792" spans="2:6" x14ac:dyDescent="0.25">
      <c r="B8792" s="55"/>
      <c r="C8792" s="52"/>
      <c r="D8792" s="56"/>
      <c r="F8792"/>
    </row>
    <row r="8793" spans="2:6" x14ac:dyDescent="0.25">
      <c r="B8793" s="55"/>
      <c r="C8793" s="52"/>
      <c r="D8793" s="56"/>
      <c r="F8793"/>
    </row>
    <row r="8794" spans="2:6" x14ac:dyDescent="0.25">
      <c r="B8794" s="55"/>
      <c r="C8794" s="52"/>
      <c r="D8794" s="56"/>
      <c r="F8794"/>
    </row>
    <row r="8795" spans="2:6" x14ac:dyDescent="0.25">
      <c r="B8795" s="55"/>
      <c r="C8795" s="52"/>
      <c r="D8795" s="56"/>
      <c r="F8795"/>
    </row>
    <row r="8796" spans="2:6" x14ac:dyDescent="0.25">
      <c r="B8796" s="55"/>
      <c r="C8796" s="52"/>
      <c r="D8796" s="56"/>
      <c r="F8796"/>
    </row>
    <row r="8797" spans="2:6" x14ac:dyDescent="0.25">
      <c r="B8797" s="55"/>
      <c r="C8797" s="52"/>
      <c r="D8797" s="56"/>
      <c r="F8797"/>
    </row>
    <row r="8798" spans="2:6" x14ac:dyDescent="0.25">
      <c r="B8798" s="55"/>
      <c r="C8798" s="52"/>
      <c r="D8798" s="56"/>
      <c r="F8798"/>
    </row>
    <row r="8799" spans="2:6" x14ac:dyDescent="0.25">
      <c r="B8799" s="55"/>
      <c r="C8799" s="52"/>
      <c r="D8799" s="56"/>
      <c r="F8799"/>
    </row>
    <row r="8800" spans="2:6" x14ac:dyDescent="0.25">
      <c r="B8800" s="55"/>
      <c r="C8800" s="52"/>
      <c r="D8800" s="56"/>
      <c r="F8800"/>
    </row>
    <row r="8801" spans="2:6" x14ac:dyDescent="0.25">
      <c r="B8801" s="55"/>
      <c r="C8801" s="52"/>
      <c r="D8801" s="56"/>
      <c r="F8801"/>
    </row>
    <row r="8802" spans="2:6" x14ac:dyDescent="0.25">
      <c r="B8802" s="55"/>
      <c r="C8802" s="52"/>
      <c r="D8802" s="56"/>
      <c r="F8802"/>
    </row>
    <row r="8803" spans="2:6" x14ac:dyDescent="0.25">
      <c r="B8803" s="55"/>
      <c r="C8803" s="52"/>
      <c r="D8803" s="56"/>
      <c r="F8803"/>
    </row>
    <row r="8804" spans="2:6" x14ac:dyDescent="0.25">
      <c r="B8804" s="55"/>
      <c r="C8804" s="52"/>
      <c r="D8804" s="56"/>
      <c r="F8804"/>
    </row>
    <row r="8805" spans="2:6" x14ac:dyDescent="0.25">
      <c r="B8805" s="55"/>
      <c r="C8805" s="52"/>
      <c r="D8805" s="56"/>
      <c r="F8805"/>
    </row>
    <row r="8806" spans="2:6" x14ac:dyDescent="0.25">
      <c r="B8806" s="55"/>
      <c r="C8806" s="52"/>
      <c r="D8806" s="56"/>
      <c r="F8806"/>
    </row>
    <row r="8807" spans="2:6" x14ac:dyDescent="0.25">
      <c r="B8807" s="55"/>
      <c r="C8807" s="52"/>
      <c r="D8807" s="56"/>
      <c r="F8807"/>
    </row>
    <row r="8808" spans="2:6" x14ac:dyDescent="0.25">
      <c r="B8808" s="55"/>
      <c r="C8808" s="52"/>
      <c r="D8808" s="56"/>
      <c r="F8808"/>
    </row>
    <row r="8809" spans="2:6" x14ac:dyDescent="0.25">
      <c r="B8809" s="55"/>
      <c r="C8809" s="52"/>
      <c r="D8809" s="56"/>
      <c r="F8809"/>
    </row>
    <row r="8810" spans="2:6" x14ac:dyDescent="0.25">
      <c r="B8810" s="55"/>
      <c r="C8810" s="52"/>
      <c r="D8810" s="56"/>
      <c r="F8810"/>
    </row>
    <row r="8811" spans="2:6" x14ac:dyDescent="0.25">
      <c r="B8811" s="55"/>
      <c r="C8811" s="52"/>
      <c r="D8811" s="56"/>
      <c r="F8811"/>
    </row>
    <row r="8812" spans="2:6" x14ac:dyDescent="0.25">
      <c r="B8812" s="55"/>
      <c r="C8812" s="52"/>
      <c r="D8812" s="56"/>
      <c r="F8812"/>
    </row>
    <row r="8813" spans="2:6" x14ac:dyDescent="0.25">
      <c r="B8813" s="55"/>
      <c r="C8813" s="52"/>
      <c r="D8813" s="56"/>
      <c r="F8813"/>
    </row>
    <row r="8814" spans="2:6" x14ac:dyDescent="0.25">
      <c r="B8814" s="55"/>
      <c r="C8814" s="52"/>
      <c r="D8814" s="56"/>
      <c r="F8814"/>
    </row>
    <row r="8815" spans="2:6" x14ac:dyDescent="0.25">
      <c r="B8815" s="55"/>
      <c r="C8815" s="52"/>
      <c r="D8815" s="56"/>
      <c r="F8815"/>
    </row>
    <row r="8816" spans="2:6" x14ac:dyDescent="0.25">
      <c r="B8816" s="55"/>
      <c r="C8816" s="52"/>
      <c r="D8816" s="56"/>
      <c r="F8816"/>
    </row>
    <row r="8817" spans="2:6" x14ac:dyDescent="0.25">
      <c r="B8817" s="55"/>
      <c r="C8817" s="52"/>
      <c r="D8817" s="56"/>
      <c r="F8817"/>
    </row>
    <row r="8818" spans="2:6" x14ac:dyDescent="0.25">
      <c r="B8818" s="55"/>
      <c r="C8818" s="52"/>
      <c r="D8818" s="56"/>
      <c r="F8818"/>
    </row>
    <row r="8819" spans="2:6" x14ac:dyDescent="0.25">
      <c r="B8819" s="55"/>
      <c r="C8819" s="52"/>
      <c r="D8819" s="56"/>
      <c r="F8819"/>
    </row>
    <row r="8820" spans="2:6" x14ac:dyDescent="0.25">
      <c r="B8820" s="55"/>
      <c r="C8820" s="52"/>
      <c r="D8820" s="56"/>
      <c r="F8820"/>
    </row>
    <row r="8821" spans="2:6" x14ac:dyDescent="0.25">
      <c r="B8821" s="55"/>
      <c r="C8821" s="52"/>
      <c r="D8821" s="56"/>
      <c r="F8821"/>
    </row>
    <row r="8822" spans="2:6" x14ac:dyDescent="0.25">
      <c r="B8822" s="55"/>
      <c r="C8822" s="52"/>
      <c r="D8822" s="56"/>
      <c r="F8822"/>
    </row>
    <row r="8823" spans="2:6" x14ac:dyDescent="0.25">
      <c r="B8823" s="55"/>
      <c r="C8823" s="52"/>
      <c r="D8823" s="56"/>
      <c r="F8823"/>
    </row>
    <row r="8824" spans="2:6" x14ac:dyDescent="0.25">
      <c r="B8824" s="55"/>
      <c r="C8824" s="52"/>
      <c r="D8824" s="56"/>
      <c r="F8824"/>
    </row>
    <row r="8825" spans="2:6" x14ac:dyDescent="0.25">
      <c r="B8825" s="55"/>
      <c r="C8825" s="52"/>
      <c r="D8825" s="56"/>
      <c r="F8825"/>
    </row>
    <row r="8826" spans="2:6" x14ac:dyDescent="0.25">
      <c r="B8826" s="55"/>
      <c r="C8826" s="52"/>
      <c r="D8826" s="56"/>
      <c r="F8826"/>
    </row>
    <row r="8827" spans="2:6" x14ac:dyDescent="0.25">
      <c r="B8827" s="55"/>
      <c r="C8827" s="52"/>
      <c r="D8827" s="56"/>
      <c r="F8827"/>
    </row>
    <row r="8828" spans="2:6" x14ac:dyDescent="0.25">
      <c r="B8828" s="55"/>
      <c r="C8828" s="52"/>
      <c r="D8828" s="56"/>
      <c r="F8828"/>
    </row>
    <row r="8829" spans="2:6" x14ac:dyDescent="0.25">
      <c r="B8829" s="55"/>
      <c r="C8829" s="52"/>
      <c r="D8829" s="56"/>
      <c r="F8829"/>
    </row>
    <row r="8830" spans="2:6" x14ac:dyDescent="0.25">
      <c r="B8830" s="55"/>
      <c r="C8830" s="52"/>
      <c r="D8830" s="56"/>
      <c r="F8830"/>
    </row>
    <row r="8831" spans="2:6" x14ac:dyDescent="0.25">
      <c r="B8831" s="55"/>
      <c r="C8831" s="52"/>
      <c r="D8831" s="56"/>
      <c r="F8831"/>
    </row>
    <row r="8832" spans="2:6" x14ac:dyDescent="0.25">
      <c r="B8832" s="55"/>
      <c r="C8832" s="52"/>
      <c r="D8832" s="56"/>
      <c r="F8832"/>
    </row>
    <row r="8833" spans="2:6" x14ac:dyDescent="0.25">
      <c r="B8833" s="55"/>
      <c r="C8833" s="52"/>
      <c r="D8833" s="56"/>
      <c r="F8833"/>
    </row>
    <row r="8834" spans="2:6" x14ac:dyDescent="0.25">
      <c r="B8834" s="55"/>
      <c r="C8834" s="52"/>
      <c r="D8834" s="56"/>
      <c r="F8834"/>
    </row>
    <row r="8835" spans="2:6" x14ac:dyDescent="0.25">
      <c r="B8835" s="55"/>
      <c r="C8835" s="52"/>
      <c r="D8835" s="56"/>
      <c r="F8835"/>
    </row>
    <row r="8836" spans="2:6" x14ac:dyDescent="0.25">
      <c r="B8836" s="55"/>
      <c r="C8836" s="52"/>
      <c r="D8836" s="56"/>
      <c r="F8836"/>
    </row>
    <row r="8837" spans="2:6" x14ac:dyDescent="0.25">
      <c r="B8837" s="55"/>
      <c r="C8837" s="52"/>
      <c r="D8837" s="56"/>
      <c r="F8837"/>
    </row>
    <row r="8838" spans="2:6" x14ac:dyDescent="0.25">
      <c r="B8838" s="55"/>
      <c r="C8838" s="52"/>
      <c r="D8838" s="56"/>
      <c r="F8838"/>
    </row>
    <row r="8839" spans="2:6" x14ac:dyDescent="0.25">
      <c r="B8839" s="55"/>
      <c r="C8839" s="52"/>
      <c r="D8839" s="56"/>
      <c r="F8839"/>
    </row>
    <row r="8840" spans="2:6" x14ac:dyDescent="0.25">
      <c r="B8840" s="55"/>
      <c r="C8840" s="52"/>
      <c r="D8840" s="56"/>
      <c r="F8840"/>
    </row>
    <row r="8841" spans="2:6" x14ac:dyDescent="0.25">
      <c r="B8841" s="55"/>
      <c r="C8841" s="52"/>
      <c r="D8841" s="56"/>
      <c r="F8841"/>
    </row>
    <row r="8842" spans="2:6" x14ac:dyDescent="0.25">
      <c r="B8842" s="55"/>
      <c r="C8842" s="52"/>
      <c r="D8842" s="56"/>
      <c r="F8842"/>
    </row>
    <row r="8843" spans="2:6" x14ac:dyDescent="0.25">
      <c r="B8843" s="55"/>
      <c r="C8843" s="52"/>
      <c r="D8843" s="56"/>
      <c r="F8843"/>
    </row>
    <row r="8844" spans="2:6" x14ac:dyDescent="0.25">
      <c r="B8844" s="55"/>
      <c r="C8844" s="52"/>
      <c r="D8844" s="56"/>
      <c r="F8844"/>
    </row>
    <row r="8845" spans="2:6" x14ac:dyDescent="0.25">
      <c r="B8845" s="55"/>
      <c r="C8845" s="52"/>
      <c r="D8845" s="56"/>
      <c r="F8845"/>
    </row>
    <row r="8846" spans="2:6" x14ac:dyDescent="0.25">
      <c r="B8846" s="55"/>
      <c r="C8846" s="52"/>
      <c r="D8846" s="56"/>
      <c r="F8846"/>
    </row>
    <row r="8847" spans="2:6" x14ac:dyDescent="0.25">
      <c r="B8847" s="55"/>
      <c r="C8847" s="52"/>
      <c r="D8847" s="56"/>
      <c r="F8847"/>
    </row>
    <row r="8848" spans="2:6" x14ac:dyDescent="0.25">
      <c r="B8848" s="55"/>
      <c r="C8848" s="52"/>
      <c r="D8848" s="56"/>
      <c r="F8848"/>
    </row>
    <row r="8849" spans="2:6" x14ac:dyDescent="0.25">
      <c r="B8849" s="55"/>
      <c r="C8849" s="52"/>
      <c r="D8849" s="56"/>
      <c r="F8849"/>
    </row>
    <row r="8850" spans="2:6" x14ac:dyDescent="0.25">
      <c r="B8850" s="55"/>
      <c r="C8850" s="52"/>
      <c r="D8850" s="56"/>
      <c r="F8850"/>
    </row>
    <row r="8851" spans="2:6" x14ac:dyDescent="0.25">
      <c r="B8851" s="55"/>
      <c r="C8851" s="52"/>
      <c r="D8851" s="56"/>
      <c r="F8851"/>
    </row>
    <row r="8852" spans="2:6" x14ac:dyDescent="0.25">
      <c r="B8852" s="55"/>
      <c r="C8852" s="52"/>
      <c r="D8852" s="56"/>
      <c r="F8852"/>
    </row>
    <row r="8853" spans="2:6" x14ac:dyDescent="0.25">
      <c r="B8853" s="55"/>
      <c r="C8853" s="52"/>
      <c r="D8853" s="56"/>
      <c r="F8853"/>
    </row>
    <row r="8854" spans="2:6" x14ac:dyDescent="0.25">
      <c r="B8854" s="55"/>
      <c r="C8854" s="52"/>
      <c r="D8854" s="56"/>
      <c r="F8854"/>
    </row>
    <row r="8855" spans="2:6" x14ac:dyDescent="0.25">
      <c r="B8855" s="55"/>
      <c r="C8855" s="52"/>
      <c r="D8855" s="56"/>
      <c r="F8855"/>
    </row>
    <row r="8856" spans="2:6" x14ac:dyDescent="0.25">
      <c r="B8856" s="55"/>
      <c r="C8856" s="52"/>
      <c r="D8856" s="56"/>
      <c r="F8856"/>
    </row>
    <row r="8857" spans="2:6" x14ac:dyDescent="0.25">
      <c r="B8857" s="55"/>
      <c r="C8857" s="52"/>
      <c r="D8857" s="56"/>
      <c r="F8857"/>
    </row>
    <row r="8858" spans="2:6" x14ac:dyDescent="0.25">
      <c r="B8858" s="55"/>
      <c r="C8858" s="52"/>
      <c r="D8858" s="56"/>
      <c r="F8858"/>
    </row>
    <row r="8859" spans="2:6" x14ac:dyDescent="0.25">
      <c r="B8859" s="55"/>
      <c r="C8859" s="52"/>
      <c r="D8859" s="56"/>
      <c r="F8859"/>
    </row>
    <row r="8860" spans="2:6" x14ac:dyDescent="0.25">
      <c r="B8860" s="55"/>
      <c r="C8860" s="52"/>
      <c r="D8860" s="56"/>
      <c r="F8860"/>
    </row>
    <row r="8861" spans="2:6" x14ac:dyDescent="0.25">
      <c r="B8861" s="55"/>
      <c r="C8861" s="52"/>
      <c r="D8861" s="56"/>
      <c r="F8861"/>
    </row>
    <row r="8862" spans="2:6" x14ac:dyDescent="0.25">
      <c r="B8862" s="55"/>
      <c r="C8862" s="52"/>
      <c r="D8862" s="56"/>
      <c r="F8862"/>
    </row>
    <row r="8863" spans="2:6" x14ac:dyDescent="0.25">
      <c r="B8863" s="55"/>
      <c r="C8863" s="52"/>
      <c r="D8863" s="56"/>
      <c r="F8863"/>
    </row>
    <row r="8864" spans="2:6" x14ac:dyDescent="0.25">
      <c r="B8864" s="55"/>
      <c r="C8864" s="52"/>
      <c r="D8864" s="56"/>
      <c r="F8864"/>
    </row>
    <row r="8865" spans="2:6" x14ac:dyDescent="0.25">
      <c r="B8865" s="55"/>
      <c r="C8865" s="52"/>
      <c r="D8865" s="56"/>
      <c r="F8865"/>
    </row>
    <row r="8866" spans="2:6" x14ac:dyDescent="0.25">
      <c r="B8866" s="55"/>
      <c r="C8866" s="52"/>
      <c r="D8866" s="56"/>
      <c r="F8866"/>
    </row>
    <row r="8867" spans="2:6" x14ac:dyDescent="0.25">
      <c r="B8867" s="55"/>
      <c r="C8867" s="52"/>
      <c r="D8867" s="56"/>
      <c r="F8867"/>
    </row>
    <row r="8868" spans="2:6" x14ac:dyDescent="0.25">
      <c r="B8868" s="55"/>
      <c r="C8868" s="52"/>
      <c r="D8868" s="56"/>
      <c r="F8868"/>
    </row>
    <row r="8869" spans="2:6" x14ac:dyDescent="0.25">
      <c r="B8869" s="55"/>
      <c r="C8869" s="52"/>
      <c r="D8869" s="56"/>
      <c r="F8869"/>
    </row>
    <row r="8870" spans="2:6" x14ac:dyDescent="0.25">
      <c r="B8870" s="55"/>
      <c r="C8870" s="52"/>
      <c r="D8870" s="56"/>
      <c r="F8870"/>
    </row>
    <row r="8871" spans="2:6" x14ac:dyDescent="0.25">
      <c r="B8871" s="55"/>
      <c r="C8871" s="52"/>
      <c r="D8871" s="56"/>
      <c r="F8871"/>
    </row>
    <row r="8872" spans="2:6" x14ac:dyDescent="0.25">
      <c r="B8872" s="55"/>
      <c r="C8872" s="52"/>
      <c r="D8872" s="56"/>
      <c r="F8872"/>
    </row>
    <row r="8873" spans="2:6" x14ac:dyDescent="0.25">
      <c r="B8873" s="55"/>
      <c r="C8873" s="52"/>
      <c r="D8873" s="56"/>
      <c r="F8873"/>
    </row>
    <row r="8874" spans="2:6" x14ac:dyDescent="0.25">
      <c r="B8874" s="55"/>
      <c r="C8874" s="52"/>
      <c r="D8874" s="56"/>
      <c r="F8874"/>
    </row>
    <row r="8875" spans="2:6" x14ac:dyDescent="0.25">
      <c r="B8875" s="55"/>
      <c r="C8875" s="52"/>
      <c r="D8875" s="56"/>
      <c r="F8875"/>
    </row>
    <row r="8876" spans="2:6" x14ac:dyDescent="0.25">
      <c r="B8876" s="55"/>
      <c r="C8876" s="52"/>
      <c r="D8876" s="56"/>
      <c r="F8876"/>
    </row>
    <row r="8877" spans="2:6" x14ac:dyDescent="0.25">
      <c r="B8877" s="55"/>
      <c r="C8877" s="52"/>
      <c r="D8877" s="56"/>
      <c r="F8877"/>
    </row>
    <row r="8878" spans="2:6" x14ac:dyDescent="0.25">
      <c r="B8878" s="55"/>
      <c r="C8878" s="52"/>
      <c r="D8878" s="56"/>
      <c r="F8878"/>
    </row>
    <row r="8879" spans="2:6" x14ac:dyDescent="0.25">
      <c r="B8879" s="55"/>
      <c r="C8879" s="52"/>
      <c r="D8879" s="56"/>
      <c r="F8879"/>
    </row>
    <row r="8880" spans="2:6" x14ac:dyDescent="0.25">
      <c r="B8880" s="55"/>
      <c r="C8880" s="52"/>
      <c r="D8880" s="56"/>
      <c r="F8880"/>
    </row>
    <row r="8881" spans="2:6" x14ac:dyDescent="0.25">
      <c r="B8881" s="55"/>
      <c r="C8881" s="52"/>
      <c r="D8881" s="56"/>
      <c r="F8881"/>
    </row>
    <row r="8882" spans="2:6" x14ac:dyDescent="0.25">
      <c r="B8882" s="55"/>
      <c r="C8882" s="52"/>
      <c r="D8882" s="56"/>
      <c r="F8882"/>
    </row>
    <row r="8883" spans="2:6" x14ac:dyDescent="0.25">
      <c r="B8883" s="55"/>
      <c r="C8883" s="52"/>
      <c r="D8883" s="56"/>
      <c r="F8883"/>
    </row>
    <row r="8884" spans="2:6" x14ac:dyDescent="0.25">
      <c r="B8884" s="55"/>
      <c r="C8884" s="52"/>
      <c r="D8884" s="56"/>
      <c r="F8884"/>
    </row>
    <row r="8885" spans="2:6" x14ac:dyDescent="0.25">
      <c r="B8885" s="55"/>
      <c r="C8885" s="52"/>
      <c r="D8885" s="56"/>
      <c r="F8885"/>
    </row>
    <row r="8886" spans="2:6" x14ac:dyDescent="0.25">
      <c r="B8886" s="55"/>
      <c r="C8886" s="52"/>
      <c r="D8886" s="56"/>
      <c r="F8886"/>
    </row>
    <row r="8887" spans="2:6" x14ac:dyDescent="0.25">
      <c r="B8887" s="55"/>
      <c r="C8887" s="52"/>
      <c r="D8887" s="56"/>
      <c r="F8887"/>
    </row>
    <row r="8888" spans="2:6" x14ac:dyDescent="0.25">
      <c r="B8888" s="55"/>
      <c r="C8888" s="52"/>
      <c r="D8888" s="56"/>
      <c r="F8888"/>
    </row>
    <row r="8889" spans="2:6" x14ac:dyDescent="0.25">
      <c r="B8889" s="55"/>
      <c r="C8889" s="52"/>
      <c r="D8889" s="56"/>
      <c r="F8889"/>
    </row>
    <row r="8890" spans="2:6" x14ac:dyDescent="0.25">
      <c r="B8890" s="55"/>
      <c r="C8890" s="52"/>
      <c r="D8890" s="56"/>
      <c r="F8890"/>
    </row>
    <row r="8891" spans="2:6" x14ac:dyDescent="0.25">
      <c r="B8891" s="55"/>
      <c r="C8891" s="52"/>
      <c r="D8891" s="56"/>
      <c r="F8891"/>
    </row>
    <row r="8892" spans="2:6" x14ac:dyDescent="0.25">
      <c r="B8892" s="55"/>
      <c r="C8892" s="52"/>
      <c r="D8892" s="56"/>
      <c r="F8892"/>
    </row>
    <row r="8893" spans="2:6" x14ac:dyDescent="0.25">
      <c r="B8893" s="55"/>
      <c r="C8893" s="52"/>
      <c r="D8893" s="56"/>
      <c r="F8893"/>
    </row>
    <row r="8894" spans="2:6" x14ac:dyDescent="0.25">
      <c r="B8894" s="55"/>
      <c r="C8894" s="52"/>
      <c r="D8894" s="56"/>
      <c r="F8894"/>
    </row>
    <row r="8895" spans="2:6" x14ac:dyDescent="0.25">
      <c r="B8895" s="55"/>
      <c r="C8895" s="52"/>
      <c r="D8895" s="56"/>
      <c r="F8895"/>
    </row>
    <row r="8896" spans="2:6" x14ac:dyDescent="0.25">
      <c r="B8896" s="55"/>
      <c r="C8896" s="52"/>
      <c r="D8896" s="56"/>
      <c r="F8896"/>
    </row>
    <row r="8897" spans="2:6" x14ac:dyDescent="0.25">
      <c r="B8897" s="55"/>
      <c r="C8897" s="52"/>
      <c r="D8897" s="56"/>
      <c r="F8897"/>
    </row>
    <row r="8898" spans="2:6" x14ac:dyDescent="0.25">
      <c r="B8898" s="55"/>
      <c r="C8898" s="52"/>
      <c r="D8898" s="56"/>
      <c r="F8898"/>
    </row>
    <row r="8899" spans="2:6" x14ac:dyDescent="0.25">
      <c r="B8899" s="55"/>
      <c r="C8899" s="52"/>
      <c r="D8899" s="56"/>
      <c r="F8899"/>
    </row>
    <row r="8900" spans="2:6" x14ac:dyDescent="0.25">
      <c r="B8900" s="55"/>
      <c r="C8900" s="52"/>
      <c r="D8900" s="56"/>
      <c r="F8900"/>
    </row>
    <row r="8901" spans="2:6" x14ac:dyDescent="0.25">
      <c r="B8901" s="55"/>
      <c r="C8901" s="52"/>
      <c r="D8901" s="56"/>
      <c r="F8901"/>
    </row>
    <row r="8902" spans="2:6" x14ac:dyDescent="0.25">
      <c r="B8902" s="55"/>
      <c r="C8902" s="52"/>
      <c r="D8902" s="56"/>
      <c r="F8902"/>
    </row>
    <row r="8903" spans="2:6" x14ac:dyDescent="0.25">
      <c r="B8903" s="55"/>
      <c r="C8903" s="52"/>
      <c r="D8903" s="56"/>
      <c r="F8903"/>
    </row>
    <row r="8904" spans="2:6" x14ac:dyDescent="0.25">
      <c r="B8904" s="55"/>
      <c r="C8904" s="52"/>
      <c r="D8904" s="56"/>
      <c r="F8904"/>
    </row>
    <row r="8905" spans="2:6" x14ac:dyDescent="0.25">
      <c r="B8905" s="55"/>
      <c r="C8905" s="52"/>
      <c r="D8905" s="56"/>
      <c r="F8905"/>
    </row>
    <row r="8906" spans="2:6" x14ac:dyDescent="0.25">
      <c r="B8906" s="55"/>
      <c r="C8906" s="52"/>
      <c r="D8906" s="56"/>
      <c r="F8906"/>
    </row>
    <row r="8907" spans="2:6" x14ac:dyDescent="0.25">
      <c r="B8907" s="55"/>
      <c r="C8907" s="52"/>
      <c r="D8907" s="56"/>
      <c r="F8907"/>
    </row>
    <row r="8908" spans="2:6" x14ac:dyDescent="0.25">
      <c r="B8908" s="55"/>
      <c r="C8908" s="52"/>
      <c r="D8908" s="56"/>
      <c r="F8908"/>
    </row>
    <row r="8909" spans="2:6" x14ac:dyDescent="0.25">
      <c r="B8909" s="55"/>
      <c r="C8909" s="52"/>
      <c r="D8909" s="56"/>
      <c r="F8909"/>
    </row>
    <row r="8910" spans="2:6" x14ac:dyDescent="0.25">
      <c r="B8910" s="55"/>
      <c r="C8910" s="52"/>
      <c r="D8910" s="56"/>
      <c r="F8910"/>
    </row>
    <row r="8911" spans="2:6" x14ac:dyDescent="0.25">
      <c r="B8911" s="55"/>
      <c r="C8911" s="52"/>
      <c r="D8911" s="56"/>
      <c r="F8911"/>
    </row>
    <row r="8912" spans="2:6" x14ac:dyDescent="0.25">
      <c r="B8912" s="55"/>
      <c r="C8912" s="52"/>
      <c r="D8912" s="56"/>
      <c r="F8912"/>
    </row>
    <row r="8913" spans="2:6" x14ac:dyDescent="0.25">
      <c r="B8913" s="55"/>
      <c r="C8913" s="52"/>
      <c r="D8913" s="56"/>
      <c r="F8913"/>
    </row>
    <row r="8914" spans="2:6" x14ac:dyDescent="0.25">
      <c r="B8914" s="55"/>
      <c r="C8914" s="52"/>
      <c r="D8914" s="56"/>
      <c r="F8914"/>
    </row>
    <row r="8915" spans="2:6" x14ac:dyDescent="0.25">
      <c r="B8915" s="55"/>
      <c r="C8915" s="52"/>
      <c r="D8915" s="56"/>
      <c r="F8915"/>
    </row>
    <row r="8916" spans="2:6" x14ac:dyDescent="0.25">
      <c r="B8916" s="55"/>
      <c r="C8916" s="52"/>
      <c r="D8916" s="56"/>
      <c r="F8916"/>
    </row>
    <row r="8917" spans="2:6" x14ac:dyDescent="0.25">
      <c r="B8917" s="55"/>
      <c r="C8917" s="52"/>
      <c r="D8917" s="56"/>
      <c r="F8917"/>
    </row>
    <row r="8918" spans="2:6" x14ac:dyDescent="0.25">
      <c r="B8918" s="55"/>
      <c r="C8918" s="52"/>
      <c r="D8918" s="56"/>
      <c r="F8918"/>
    </row>
    <row r="8919" spans="2:6" x14ac:dyDescent="0.25">
      <c r="B8919" s="55"/>
      <c r="C8919" s="52"/>
      <c r="D8919" s="56"/>
      <c r="F8919"/>
    </row>
    <row r="8920" spans="2:6" x14ac:dyDescent="0.25">
      <c r="B8920" s="55"/>
      <c r="C8920" s="52"/>
      <c r="D8920" s="56"/>
      <c r="F8920"/>
    </row>
    <row r="8921" spans="2:6" x14ac:dyDescent="0.25">
      <c r="B8921" s="55"/>
      <c r="C8921" s="52"/>
      <c r="D8921" s="56"/>
      <c r="F8921"/>
    </row>
    <row r="8922" spans="2:6" x14ac:dyDescent="0.25">
      <c r="B8922" s="55"/>
      <c r="C8922" s="52"/>
      <c r="D8922" s="56"/>
      <c r="F8922"/>
    </row>
    <row r="8923" spans="2:6" x14ac:dyDescent="0.25">
      <c r="B8923" s="55"/>
      <c r="C8923" s="52"/>
      <c r="D8923" s="56"/>
      <c r="F8923"/>
    </row>
    <row r="8924" spans="2:6" x14ac:dyDescent="0.25">
      <c r="B8924" s="55"/>
      <c r="C8924" s="52"/>
      <c r="D8924" s="56"/>
      <c r="F8924"/>
    </row>
    <row r="8925" spans="2:6" x14ac:dyDescent="0.25">
      <c r="B8925" s="55"/>
      <c r="C8925" s="52"/>
      <c r="D8925" s="56"/>
      <c r="F8925"/>
    </row>
    <row r="8926" spans="2:6" x14ac:dyDescent="0.25">
      <c r="B8926" s="55"/>
      <c r="C8926" s="52"/>
      <c r="D8926" s="56"/>
      <c r="F8926"/>
    </row>
    <row r="8927" spans="2:6" x14ac:dyDescent="0.25">
      <c r="B8927" s="55"/>
      <c r="C8927" s="52"/>
      <c r="D8927" s="56"/>
      <c r="F8927"/>
    </row>
    <row r="8928" spans="2:6" x14ac:dyDescent="0.25">
      <c r="B8928" s="55"/>
      <c r="C8928" s="52"/>
      <c r="D8928" s="56"/>
      <c r="F8928"/>
    </row>
    <row r="8929" spans="2:6" x14ac:dyDescent="0.25">
      <c r="B8929" s="55"/>
      <c r="C8929" s="52"/>
      <c r="D8929" s="56"/>
      <c r="F8929"/>
    </row>
    <row r="8930" spans="2:6" x14ac:dyDescent="0.25">
      <c r="B8930" s="55"/>
      <c r="C8930" s="52"/>
      <c r="D8930" s="56"/>
      <c r="F8930"/>
    </row>
    <row r="8931" spans="2:6" x14ac:dyDescent="0.25">
      <c r="B8931" s="55"/>
      <c r="C8931" s="52"/>
      <c r="D8931" s="56"/>
      <c r="F8931"/>
    </row>
    <row r="8932" spans="2:6" x14ac:dyDescent="0.25">
      <c r="B8932" s="55"/>
      <c r="C8932" s="52"/>
      <c r="D8932" s="56"/>
      <c r="F8932"/>
    </row>
    <row r="8933" spans="2:6" x14ac:dyDescent="0.25">
      <c r="B8933" s="55"/>
      <c r="C8933" s="52"/>
      <c r="D8933" s="56"/>
      <c r="F8933"/>
    </row>
    <row r="8934" spans="2:6" x14ac:dyDescent="0.25">
      <c r="B8934" s="55"/>
      <c r="C8934" s="52"/>
      <c r="D8934" s="56"/>
      <c r="F8934"/>
    </row>
    <row r="8935" spans="2:6" x14ac:dyDescent="0.25">
      <c r="B8935" s="55"/>
      <c r="C8935" s="52"/>
      <c r="D8935" s="56"/>
      <c r="F8935"/>
    </row>
    <row r="8936" spans="2:6" x14ac:dyDescent="0.25">
      <c r="B8936" s="55"/>
      <c r="C8936" s="52"/>
      <c r="D8936" s="56"/>
      <c r="F8936"/>
    </row>
    <row r="8937" spans="2:6" x14ac:dyDescent="0.25">
      <c r="B8937" s="55"/>
      <c r="C8937" s="52"/>
      <c r="D8937" s="56"/>
      <c r="F8937"/>
    </row>
    <row r="8938" spans="2:6" x14ac:dyDescent="0.25">
      <c r="B8938" s="55"/>
      <c r="C8938" s="52"/>
      <c r="D8938" s="56"/>
      <c r="F8938"/>
    </row>
    <row r="8939" spans="2:6" x14ac:dyDescent="0.25">
      <c r="B8939" s="55"/>
      <c r="C8939" s="52"/>
      <c r="D8939" s="56"/>
      <c r="F8939"/>
    </row>
    <row r="8940" spans="2:6" x14ac:dyDescent="0.25">
      <c r="B8940" s="55"/>
      <c r="C8940" s="52"/>
      <c r="D8940" s="56"/>
      <c r="F8940"/>
    </row>
    <row r="8941" spans="2:6" x14ac:dyDescent="0.25">
      <c r="B8941" s="55"/>
      <c r="C8941" s="52"/>
      <c r="D8941" s="56"/>
      <c r="F8941"/>
    </row>
    <row r="8942" spans="2:6" x14ac:dyDescent="0.25">
      <c r="B8942" s="55"/>
      <c r="C8942" s="52"/>
      <c r="D8942" s="56"/>
      <c r="F8942"/>
    </row>
    <row r="8943" spans="2:6" x14ac:dyDescent="0.25">
      <c r="B8943" s="55"/>
      <c r="C8943" s="52"/>
      <c r="D8943" s="56"/>
      <c r="F8943"/>
    </row>
    <row r="8944" spans="2:6" x14ac:dyDescent="0.25">
      <c r="B8944" s="55"/>
      <c r="C8944" s="52"/>
      <c r="D8944" s="56"/>
      <c r="F8944"/>
    </row>
    <row r="8945" spans="2:6" x14ac:dyDescent="0.25">
      <c r="B8945" s="55"/>
      <c r="C8945" s="52"/>
      <c r="D8945" s="56"/>
      <c r="F8945"/>
    </row>
    <row r="8946" spans="2:6" x14ac:dyDescent="0.25">
      <c r="B8946" s="55"/>
      <c r="C8946" s="52"/>
      <c r="D8946" s="56"/>
      <c r="F8946"/>
    </row>
    <row r="8947" spans="2:6" x14ac:dyDescent="0.25">
      <c r="B8947" s="55"/>
      <c r="C8947" s="52"/>
      <c r="D8947" s="56"/>
      <c r="F8947"/>
    </row>
    <row r="8948" spans="2:6" x14ac:dyDescent="0.25">
      <c r="B8948" s="55"/>
      <c r="C8948" s="52"/>
      <c r="D8948" s="56"/>
      <c r="F8948"/>
    </row>
    <row r="8949" spans="2:6" x14ac:dyDescent="0.25">
      <c r="B8949" s="55"/>
      <c r="C8949" s="52"/>
      <c r="D8949" s="56"/>
      <c r="F8949"/>
    </row>
    <row r="8950" spans="2:6" x14ac:dyDescent="0.25">
      <c r="B8950" s="55"/>
      <c r="C8950" s="52"/>
      <c r="D8950" s="56"/>
      <c r="F8950"/>
    </row>
    <row r="8951" spans="2:6" x14ac:dyDescent="0.25">
      <c r="B8951" s="55"/>
      <c r="C8951" s="52"/>
      <c r="D8951" s="56"/>
      <c r="F8951"/>
    </row>
    <row r="8952" spans="2:6" x14ac:dyDescent="0.25">
      <c r="B8952" s="55"/>
      <c r="C8952" s="52"/>
      <c r="D8952" s="56"/>
      <c r="F8952"/>
    </row>
    <row r="8953" spans="2:6" x14ac:dyDescent="0.25">
      <c r="B8953" s="55"/>
      <c r="C8953" s="52"/>
      <c r="D8953" s="56"/>
      <c r="F8953"/>
    </row>
    <row r="8954" spans="2:6" x14ac:dyDescent="0.25">
      <c r="B8954" s="55"/>
      <c r="C8954" s="52"/>
      <c r="D8954" s="56"/>
      <c r="F8954"/>
    </row>
    <row r="8955" spans="2:6" x14ac:dyDescent="0.25">
      <c r="B8955" s="55"/>
      <c r="C8955" s="52"/>
      <c r="D8955" s="56"/>
      <c r="F8955"/>
    </row>
    <row r="8956" spans="2:6" x14ac:dyDescent="0.25">
      <c r="B8956" s="55"/>
      <c r="C8956" s="52"/>
      <c r="D8956" s="56"/>
      <c r="F8956"/>
    </row>
    <row r="8957" spans="2:6" x14ac:dyDescent="0.25">
      <c r="B8957" s="55"/>
      <c r="C8957" s="52"/>
      <c r="D8957" s="56"/>
      <c r="F8957"/>
    </row>
    <row r="8958" spans="2:6" x14ac:dyDescent="0.25">
      <c r="B8958" s="55"/>
      <c r="C8958" s="52"/>
      <c r="D8958" s="56"/>
      <c r="F8958"/>
    </row>
    <row r="8959" spans="2:6" x14ac:dyDescent="0.25">
      <c r="B8959" s="55"/>
      <c r="C8959" s="52"/>
      <c r="D8959" s="56"/>
      <c r="F8959"/>
    </row>
    <row r="8960" spans="2:6" x14ac:dyDescent="0.25">
      <c r="B8960" s="55"/>
      <c r="C8960" s="52"/>
      <c r="D8960" s="56"/>
      <c r="F8960"/>
    </row>
    <row r="8961" spans="2:6" x14ac:dyDescent="0.25">
      <c r="B8961" s="55"/>
      <c r="C8961" s="52"/>
      <c r="D8961" s="56"/>
      <c r="F8961"/>
    </row>
    <row r="8962" spans="2:6" x14ac:dyDescent="0.25">
      <c r="B8962" s="55"/>
      <c r="C8962" s="52"/>
      <c r="D8962" s="56"/>
      <c r="F8962"/>
    </row>
    <row r="8963" spans="2:6" x14ac:dyDescent="0.25">
      <c r="B8963" s="55"/>
      <c r="C8963" s="52"/>
      <c r="D8963" s="56"/>
      <c r="F8963"/>
    </row>
    <row r="8964" spans="2:6" x14ac:dyDescent="0.25">
      <c r="B8964" s="55"/>
      <c r="C8964" s="52"/>
      <c r="D8964" s="56"/>
      <c r="F8964"/>
    </row>
    <row r="8965" spans="2:6" x14ac:dyDescent="0.25">
      <c r="B8965" s="55"/>
      <c r="C8965" s="52"/>
      <c r="D8965" s="56"/>
      <c r="F8965"/>
    </row>
    <row r="8966" spans="2:6" x14ac:dyDescent="0.25">
      <c r="B8966" s="55"/>
      <c r="C8966" s="52"/>
      <c r="D8966" s="56"/>
      <c r="F8966"/>
    </row>
    <row r="8967" spans="2:6" x14ac:dyDescent="0.25">
      <c r="B8967" s="55"/>
      <c r="C8967" s="52"/>
      <c r="D8967" s="56"/>
      <c r="F8967"/>
    </row>
    <row r="8968" spans="2:6" x14ac:dyDescent="0.25">
      <c r="B8968" s="55"/>
      <c r="C8968" s="52"/>
      <c r="D8968" s="56"/>
      <c r="F8968"/>
    </row>
    <row r="8969" spans="2:6" x14ac:dyDescent="0.25">
      <c r="B8969" s="55"/>
      <c r="C8969" s="52"/>
      <c r="D8969" s="56"/>
      <c r="F8969"/>
    </row>
    <row r="8970" spans="2:6" x14ac:dyDescent="0.25">
      <c r="B8970" s="55"/>
      <c r="C8970" s="52"/>
      <c r="D8970" s="56"/>
      <c r="F8970"/>
    </row>
    <row r="8971" spans="2:6" x14ac:dyDescent="0.25">
      <c r="B8971" s="55"/>
      <c r="C8971" s="52"/>
      <c r="D8971" s="56"/>
      <c r="F8971"/>
    </row>
    <row r="8972" spans="2:6" x14ac:dyDescent="0.25">
      <c r="B8972" s="55"/>
      <c r="C8972" s="52"/>
      <c r="D8972" s="56"/>
      <c r="F8972"/>
    </row>
    <row r="8973" spans="2:6" x14ac:dyDescent="0.25">
      <c r="B8973" s="55"/>
      <c r="C8973" s="52"/>
      <c r="D8973" s="56"/>
      <c r="F8973"/>
    </row>
    <row r="8974" spans="2:6" x14ac:dyDescent="0.25">
      <c r="B8974" s="55"/>
      <c r="C8974" s="52"/>
      <c r="D8974" s="56"/>
      <c r="F8974"/>
    </row>
    <row r="8975" spans="2:6" x14ac:dyDescent="0.25">
      <c r="B8975" s="55"/>
      <c r="C8975" s="52"/>
      <c r="D8975" s="56"/>
      <c r="F8975"/>
    </row>
    <row r="8976" spans="2:6" x14ac:dyDescent="0.25">
      <c r="B8976" s="55"/>
      <c r="C8976" s="52"/>
      <c r="D8976" s="56"/>
      <c r="F8976"/>
    </row>
    <row r="8977" spans="2:6" x14ac:dyDescent="0.25">
      <c r="B8977" s="55"/>
      <c r="C8977" s="52"/>
      <c r="D8977" s="56"/>
      <c r="F8977"/>
    </row>
    <row r="8978" spans="2:6" x14ac:dyDescent="0.25">
      <c r="B8978" s="55"/>
      <c r="C8978" s="52"/>
      <c r="D8978" s="56"/>
      <c r="F8978"/>
    </row>
    <row r="8979" spans="2:6" x14ac:dyDescent="0.25">
      <c r="B8979" s="55"/>
      <c r="C8979" s="52"/>
      <c r="D8979" s="56"/>
      <c r="F8979"/>
    </row>
    <row r="8980" spans="2:6" x14ac:dyDescent="0.25">
      <c r="B8980" s="55"/>
      <c r="C8980" s="52"/>
      <c r="D8980" s="56"/>
      <c r="F8980"/>
    </row>
    <row r="8981" spans="2:6" x14ac:dyDescent="0.25">
      <c r="B8981" s="55"/>
      <c r="C8981" s="52"/>
      <c r="D8981" s="56"/>
      <c r="F8981"/>
    </row>
    <row r="8982" spans="2:6" x14ac:dyDescent="0.25">
      <c r="B8982" s="55"/>
      <c r="C8982" s="52"/>
      <c r="D8982" s="56"/>
      <c r="F8982"/>
    </row>
    <row r="8983" spans="2:6" x14ac:dyDescent="0.25">
      <c r="B8983" s="55"/>
      <c r="C8983" s="52"/>
      <c r="D8983" s="56"/>
      <c r="F8983"/>
    </row>
    <row r="8984" spans="2:6" x14ac:dyDescent="0.25">
      <c r="B8984" s="55"/>
      <c r="C8984" s="52"/>
      <c r="D8984" s="56"/>
      <c r="F8984"/>
    </row>
    <row r="8985" spans="2:6" x14ac:dyDescent="0.25">
      <c r="B8985" s="55"/>
      <c r="C8985" s="52"/>
      <c r="D8985" s="56"/>
      <c r="F8985"/>
    </row>
    <row r="8986" spans="2:6" x14ac:dyDescent="0.25">
      <c r="B8986" s="55"/>
      <c r="C8986" s="52"/>
      <c r="D8986" s="56"/>
      <c r="F8986"/>
    </row>
    <row r="8987" spans="2:6" x14ac:dyDescent="0.25">
      <c r="B8987" s="55"/>
      <c r="C8987" s="52"/>
      <c r="D8987" s="56"/>
      <c r="F8987"/>
    </row>
    <row r="8988" spans="2:6" x14ac:dyDescent="0.25">
      <c r="B8988" s="55"/>
      <c r="C8988" s="52"/>
      <c r="D8988" s="56"/>
      <c r="F8988"/>
    </row>
    <row r="8989" spans="2:6" x14ac:dyDescent="0.25">
      <c r="B8989" s="55"/>
      <c r="C8989" s="52"/>
      <c r="D8989" s="56"/>
      <c r="F8989"/>
    </row>
    <row r="8990" spans="2:6" x14ac:dyDescent="0.25">
      <c r="B8990" s="55"/>
      <c r="C8990" s="52"/>
      <c r="D8990" s="56"/>
      <c r="F8990"/>
    </row>
    <row r="8991" spans="2:6" x14ac:dyDescent="0.25">
      <c r="B8991" s="55"/>
      <c r="C8991" s="52"/>
      <c r="D8991" s="56"/>
      <c r="F8991"/>
    </row>
    <row r="8992" spans="2:6" x14ac:dyDescent="0.25">
      <c r="B8992" s="55"/>
      <c r="C8992" s="52"/>
      <c r="D8992" s="56"/>
      <c r="F8992"/>
    </row>
    <row r="8993" spans="2:6" x14ac:dyDescent="0.25">
      <c r="B8993" s="55"/>
      <c r="C8993" s="52"/>
      <c r="D8993" s="56"/>
      <c r="F8993"/>
    </row>
    <row r="8994" spans="2:6" x14ac:dyDescent="0.25">
      <c r="B8994" s="55"/>
      <c r="C8994" s="52"/>
      <c r="D8994" s="56"/>
      <c r="F8994"/>
    </row>
    <row r="8995" spans="2:6" x14ac:dyDescent="0.25">
      <c r="B8995" s="55"/>
      <c r="C8995" s="52"/>
      <c r="D8995" s="56"/>
      <c r="F8995"/>
    </row>
    <row r="8996" spans="2:6" x14ac:dyDescent="0.25">
      <c r="B8996" s="55"/>
      <c r="C8996" s="52"/>
      <c r="D8996" s="56"/>
      <c r="F8996"/>
    </row>
    <row r="8997" spans="2:6" x14ac:dyDescent="0.25">
      <c r="B8997" s="55"/>
      <c r="C8997" s="52"/>
      <c r="D8997" s="56"/>
      <c r="F8997"/>
    </row>
    <row r="8998" spans="2:6" x14ac:dyDescent="0.25">
      <c r="B8998" s="55"/>
      <c r="C8998" s="52"/>
      <c r="D8998" s="56"/>
      <c r="F8998"/>
    </row>
    <row r="8999" spans="2:6" x14ac:dyDescent="0.25">
      <c r="B8999" s="55"/>
      <c r="C8999" s="52"/>
      <c r="D8999" s="56"/>
      <c r="F8999"/>
    </row>
    <row r="9000" spans="2:6" x14ac:dyDescent="0.25">
      <c r="B9000" s="55"/>
      <c r="C9000" s="52"/>
      <c r="D9000" s="56"/>
      <c r="F9000"/>
    </row>
    <row r="9001" spans="2:6" x14ac:dyDescent="0.25">
      <c r="B9001" s="55"/>
      <c r="C9001" s="52"/>
      <c r="D9001" s="56"/>
      <c r="F9001"/>
    </row>
    <row r="9002" spans="2:6" x14ac:dyDescent="0.25">
      <c r="B9002" s="55"/>
      <c r="C9002" s="52"/>
      <c r="D9002" s="56"/>
      <c r="F9002"/>
    </row>
    <row r="9003" spans="2:6" x14ac:dyDescent="0.25">
      <c r="B9003" s="55"/>
      <c r="C9003" s="52"/>
      <c r="D9003" s="56"/>
      <c r="F9003"/>
    </row>
    <row r="9004" spans="2:6" x14ac:dyDescent="0.25">
      <c r="B9004" s="55"/>
      <c r="C9004" s="52"/>
      <c r="D9004" s="56"/>
      <c r="F9004"/>
    </row>
    <row r="9005" spans="2:6" x14ac:dyDescent="0.25">
      <c r="B9005" s="55"/>
      <c r="C9005" s="52"/>
      <c r="D9005" s="56"/>
      <c r="F9005"/>
    </row>
    <row r="9006" spans="2:6" x14ac:dyDescent="0.25">
      <c r="B9006" s="55"/>
      <c r="C9006" s="52"/>
      <c r="D9006" s="56"/>
      <c r="F9006"/>
    </row>
    <row r="9007" spans="2:6" x14ac:dyDescent="0.25">
      <c r="B9007" s="55"/>
      <c r="C9007" s="52"/>
      <c r="D9007" s="56"/>
      <c r="F9007"/>
    </row>
    <row r="9008" spans="2:6" x14ac:dyDescent="0.25">
      <c r="B9008" s="55"/>
      <c r="C9008" s="52"/>
      <c r="D9008" s="56"/>
      <c r="F9008"/>
    </row>
    <row r="9009" spans="2:6" x14ac:dyDescent="0.25">
      <c r="B9009" s="55"/>
      <c r="C9009" s="52"/>
      <c r="D9009" s="56"/>
      <c r="F9009"/>
    </row>
    <row r="9010" spans="2:6" x14ac:dyDescent="0.25">
      <c r="B9010" s="55"/>
      <c r="C9010" s="52"/>
      <c r="D9010" s="56"/>
      <c r="F9010"/>
    </row>
    <row r="9011" spans="2:6" x14ac:dyDescent="0.25">
      <c r="B9011" s="55"/>
      <c r="C9011" s="52"/>
      <c r="D9011" s="56"/>
      <c r="F9011"/>
    </row>
    <row r="9012" spans="2:6" x14ac:dyDescent="0.25">
      <c r="B9012" s="55"/>
      <c r="C9012" s="52"/>
      <c r="D9012" s="56"/>
      <c r="F9012"/>
    </row>
    <row r="9013" spans="2:6" x14ac:dyDescent="0.25">
      <c r="B9013" s="55"/>
      <c r="C9013" s="52"/>
      <c r="D9013" s="56"/>
      <c r="F9013"/>
    </row>
    <row r="9014" spans="2:6" x14ac:dyDescent="0.25">
      <c r="B9014" s="55"/>
      <c r="C9014" s="52"/>
      <c r="D9014" s="56"/>
      <c r="F9014"/>
    </row>
    <row r="9015" spans="2:6" x14ac:dyDescent="0.25">
      <c r="B9015" s="55"/>
      <c r="C9015" s="52"/>
      <c r="D9015" s="56"/>
      <c r="F9015"/>
    </row>
    <row r="9016" spans="2:6" x14ac:dyDescent="0.25">
      <c r="B9016" s="55"/>
      <c r="C9016" s="52"/>
      <c r="D9016" s="56"/>
      <c r="F9016"/>
    </row>
    <row r="9017" spans="2:6" x14ac:dyDescent="0.25">
      <c r="B9017" s="55"/>
      <c r="C9017" s="52"/>
      <c r="D9017" s="56"/>
      <c r="F9017"/>
    </row>
    <row r="9018" spans="2:6" x14ac:dyDescent="0.25">
      <c r="B9018" s="55"/>
      <c r="C9018" s="52"/>
      <c r="D9018" s="56"/>
      <c r="F9018"/>
    </row>
    <row r="9019" spans="2:6" x14ac:dyDescent="0.25">
      <c r="B9019" s="55"/>
      <c r="C9019" s="52"/>
      <c r="D9019" s="56"/>
      <c r="F9019"/>
    </row>
    <row r="9020" spans="2:6" x14ac:dyDescent="0.25">
      <c r="B9020" s="55"/>
      <c r="C9020" s="52"/>
      <c r="D9020" s="56"/>
      <c r="F9020"/>
    </row>
    <row r="9021" spans="2:6" x14ac:dyDescent="0.25">
      <c r="B9021" s="55"/>
      <c r="C9021" s="52"/>
      <c r="D9021" s="56"/>
      <c r="F9021"/>
    </row>
    <row r="9022" spans="2:6" x14ac:dyDescent="0.25">
      <c r="B9022" s="55"/>
      <c r="C9022" s="52"/>
      <c r="D9022" s="56"/>
      <c r="F9022"/>
    </row>
    <row r="9023" spans="2:6" x14ac:dyDescent="0.25">
      <c r="B9023" s="55"/>
      <c r="C9023" s="52"/>
      <c r="D9023" s="56"/>
      <c r="F9023"/>
    </row>
    <row r="9024" spans="2:6" x14ac:dyDescent="0.25">
      <c r="B9024" s="55"/>
      <c r="C9024" s="52"/>
      <c r="D9024" s="56"/>
      <c r="F9024"/>
    </row>
    <row r="9025" spans="2:6" x14ac:dyDescent="0.25">
      <c r="B9025" s="55"/>
      <c r="C9025" s="52"/>
      <c r="D9025" s="56"/>
      <c r="F9025"/>
    </row>
    <row r="9026" spans="2:6" x14ac:dyDescent="0.25">
      <c r="B9026" s="55"/>
      <c r="C9026" s="52"/>
      <c r="D9026" s="56"/>
      <c r="F9026"/>
    </row>
    <row r="9027" spans="2:6" x14ac:dyDescent="0.25">
      <c r="B9027" s="55"/>
      <c r="C9027" s="52"/>
      <c r="D9027" s="56"/>
      <c r="F9027"/>
    </row>
    <row r="9028" spans="2:6" x14ac:dyDescent="0.25">
      <c r="B9028" s="55"/>
      <c r="C9028" s="52"/>
      <c r="D9028" s="56"/>
      <c r="F9028"/>
    </row>
    <row r="9029" spans="2:6" x14ac:dyDescent="0.25">
      <c r="B9029" s="55"/>
      <c r="C9029" s="52"/>
      <c r="D9029" s="56"/>
      <c r="F9029"/>
    </row>
    <row r="9030" spans="2:6" x14ac:dyDescent="0.25">
      <c r="B9030" s="55"/>
      <c r="C9030" s="52"/>
      <c r="D9030" s="56"/>
      <c r="F9030"/>
    </row>
    <row r="9031" spans="2:6" x14ac:dyDescent="0.25">
      <c r="B9031" s="55"/>
      <c r="C9031" s="52"/>
      <c r="D9031" s="56"/>
      <c r="F9031"/>
    </row>
    <row r="9032" spans="2:6" x14ac:dyDescent="0.25">
      <c r="B9032" s="55"/>
      <c r="C9032" s="52"/>
      <c r="D9032" s="56"/>
      <c r="F9032"/>
    </row>
    <row r="9033" spans="2:6" x14ac:dyDescent="0.25">
      <c r="B9033" s="55"/>
      <c r="C9033" s="52"/>
      <c r="D9033" s="56"/>
      <c r="F9033"/>
    </row>
    <row r="9034" spans="2:6" x14ac:dyDescent="0.25">
      <c r="B9034" s="55"/>
      <c r="C9034" s="52"/>
      <c r="D9034" s="56"/>
      <c r="F9034"/>
    </row>
    <row r="9035" spans="2:6" x14ac:dyDescent="0.25">
      <c r="B9035" s="55"/>
      <c r="C9035" s="52"/>
      <c r="D9035" s="56"/>
      <c r="F9035"/>
    </row>
    <row r="9036" spans="2:6" x14ac:dyDescent="0.25">
      <c r="B9036" s="55"/>
      <c r="C9036" s="52"/>
      <c r="D9036" s="56"/>
      <c r="F9036"/>
    </row>
    <row r="9037" spans="2:6" x14ac:dyDescent="0.25">
      <c r="B9037" s="55"/>
      <c r="C9037" s="52"/>
      <c r="D9037" s="56"/>
      <c r="F9037"/>
    </row>
    <row r="9038" spans="2:6" x14ac:dyDescent="0.25">
      <c r="B9038" s="55"/>
      <c r="C9038" s="52"/>
      <c r="D9038" s="56"/>
      <c r="F9038"/>
    </row>
    <row r="9039" spans="2:6" x14ac:dyDescent="0.25">
      <c r="B9039" s="55"/>
      <c r="C9039" s="52"/>
      <c r="D9039" s="56"/>
      <c r="F9039"/>
    </row>
    <row r="9040" spans="2:6" x14ac:dyDescent="0.25">
      <c r="B9040" s="55"/>
      <c r="C9040" s="52"/>
      <c r="D9040" s="56"/>
      <c r="F9040"/>
    </row>
    <row r="9041" spans="2:6" x14ac:dyDescent="0.25">
      <c r="B9041" s="55"/>
      <c r="C9041" s="52"/>
      <c r="D9041" s="56"/>
      <c r="F9041"/>
    </row>
    <row r="9042" spans="2:6" x14ac:dyDescent="0.25">
      <c r="B9042" s="55"/>
      <c r="C9042" s="52"/>
      <c r="D9042" s="56"/>
      <c r="F9042"/>
    </row>
    <row r="9043" spans="2:6" x14ac:dyDescent="0.25">
      <c r="B9043" s="55"/>
      <c r="C9043" s="52"/>
      <c r="D9043" s="56"/>
      <c r="F9043"/>
    </row>
    <row r="9044" spans="2:6" x14ac:dyDescent="0.25">
      <c r="B9044" s="55"/>
      <c r="C9044" s="52"/>
      <c r="D9044" s="56"/>
      <c r="F9044"/>
    </row>
    <row r="9045" spans="2:6" x14ac:dyDescent="0.25">
      <c r="B9045" s="55"/>
      <c r="C9045" s="52"/>
      <c r="D9045" s="56"/>
      <c r="F9045"/>
    </row>
    <row r="9046" spans="2:6" x14ac:dyDescent="0.25">
      <c r="B9046" s="55"/>
      <c r="C9046" s="52"/>
      <c r="D9046" s="56"/>
      <c r="F9046"/>
    </row>
    <row r="9047" spans="2:6" x14ac:dyDescent="0.25">
      <c r="B9047" s="55"/>
      <c r="C9047" s="52"/>
      <c r="D9047" s="56"/>
      <c r="F9047"/>
    </row>
    <row r="9048" spans="2:6" x14ac:dyDescent="0.25">
      <c r="B9048" s="55"/>
      <c r="C9048" s="52"/>
      <c r="D9048" s="56"/>
      <c r="F9048"/>
    </row>
    <row r="9049" spans="2:6" x14ac:dyDescent="0.25">
      <c r="B9049" s="55"/>
      <c r="C9049" s="52"/>
      <c r="D9049" s="56"/>
      <c r="F9049"/>
    </row>
    <row r="9050" spans="2:6" x14ac:dyDescent="0.25">
      <c r="B9050" s="55"/>
      <c r="C9050" s="52"/>
      <c r="D9050" s="56"/>
      <c r="F9050"/>
    </row>
    <row r="9051" spans="2:6" x14ac:dyDescent="0.25">
      <c r="B9051" s="55"/>
      <c r="C9051" s="52"/>
      <c r="D9051" s="56"/>
      <c r="F9051"/>
    </row>
    <row r="9052" spans="2:6" x14ac:dyDescent="0.25">
      <c r="B9052" s="55"/>
      <c r="C9052" s="52"/>
      <c r="D9052" s="56"/>
      <c r="F9052"/>
    </row>
    <row r="9053" spans="2:6" x14ac:dyDescent="0.25">
      <c r="B9053" s="55"/>
      <c r="C9053" s="52"/>
      <c r="D9053" s="56"/>
      <c r="F9053"/>
    </row>
    <row r="9054" spans="2:6" x14ac:dyDescent="0.25">
      <c r="B9054" s="55"/>
      <c r="C9054" s="52"/>
      <c r="D9054" s="56"/>
      <c r="F9054"/>
    </row>
    <row r="9055" spans="2:6" x14ac:dyDescent="0.25">
      <c r="B9055" s="55"/>
      <c r="C9055" s="52"/>
      <c r="D9055" s="56"/>
      <c r="F9055"/>
    </row>
    <row r="9056" spans="2:6" x14ac:dyDescent="0.25">
      <c r="B9056" s="55"/>
      <c r="C9056" s="52"/>
      <c r="D9056" s="56"/>
      <c r="F9056"/>
    </row>
    <row r="9057" spans="2:6" x14ac:dyDescent="0.25">
      <c r="B9057" s="55"/>
      <c r="C9057" s="52"/>
      <c r="D9057" s="56"/>
      <c r="F9057"/>
    </row>
    <row r="9058" spans="2:6" x14ac:dyDescent="0.25">
      <c r="B9058" s="55"/>
      <c r="C9058" s="52"/>
      <c r="D9058" s="56"/>
      <c r="F9058"/>
    </row>
    <row r="9059" spans="2:6" x14ac:dyDescent="0.25">
      <c r="B9059" s="55"/>
      <c r="C9059" s="52"/>
      <c r="D9059" s="56"/>
      <c r="F9059"/>
    </row>
    <row r="9060" spans="2:6" x14ac:dyDescent="0.25">
      <c r="B9060" s="55"/>
      <c r="C9060" s="52"/>
      <c r="D9060" s="56"/>
      <c r="F9060"/>
    </row>
    <row r="9061" spans="2:6" x14ac:dyDescent="0.25">
      <c r="B9061" s="55"/>
      <c r="C9061" s="52"/>
      <c r="D9061" s="56"/>
      <c r="F9061"/>
    </row>
    <row r="9062" spans="2:6" x14ac:dyDescent="0.25">
      <c r="B9062" s="55"/>
      <c r="C9062" s="52"/>
      <c r="D9062" s="56"/>
      <c r="F9062"/>
    </row>
    <row r="9063" spans="2:6" x14ac:dyDescent="0.25">
      <c r="B9063" s="55"/>
      <c r="C9063" s="52"/>
      <c r="D9063" s="56"/>
      <c r="F9063"/>
    </row>
    <row r="9064" spans="2:6" x14ac:dyDescent="0.25">
      <c r="B9064" s="55"/>
      <c r="C9064" s="52"/>
      <c r="D9064" s="56"/>
      <c r="F9064"/>
    </row>
    <row r="9065" spans="2:6" x14ac:dyDescent="0.25">
      <c r="B9065" s="55"/>
      <c r="C9065" s="52"/>
      <c r="D9065" s="56"/>
      <c r="F9065"/>
    </row>
    <row r="9066" spans="2:6" x14ac:dyDescent="0.25">
      <c r="B9066" s="55"/>
      <c r="C9066" s="52"/>
      <c r="D9066" s="56"/>
      <c r="F9066"/>
    </row>
    <row r="9067" spans="2:6" x14ac:dyDescent="0.25">
      <c r="B9067" s="55"/>
      <c r="C9067" s="52"/>
      <c r="D9067" s="56"/>
      <c r="F9067"/>
    </row>
    <row r="9068" spans="2:6" x14ac:dyDescent="0.25">
      <c r="B9068" s="55"/>
      <c r="C9068" s="52"/>
      <c r="D9068" s="56"/>
      <c r="F9068"/>
    </row>
    <row r="9069" spans="2:6" x14ac:dyDescent="0.25">
      <c r="B9069" s="55"/>
      <c r="C9069" s="52"/>
      <c r="D9069" s="56"/>
      <c r="F9069"/>
    </row>
    <row r="9070" spans="2:6" x14ac:dyDescent="0.25">
      <c r="B9070" s="55"/>
      <c r="C9070" s="52"/>
      <c r="D9070" s="56"/>
      <c r="F9070"/>
    </row>
    <row r="9071" spans="2:6" x14ac:dyDescent="0.25">
      <c r="B9071" s="55"/>
      <c r="C9071" s="52"/>
      <c r="D9071" s="56"/>
      <c r="F9071"/>
    </row>
    <row r="9072" spans="2:6" x14ac:dyDescent="0.25">
      <c r="B9072" s="55"/>
      <c r="C9072" s="52"/>
      <c r="D9072" s="56"/>
      <c r="F9072"/>
    </row>
    <row r="9073" spans="2:6" x14ac:dyDescent="0.25">
      <c r="B9073" s="55"/>
      <c r="C9073" s="52"/>
      <c r="D9073" s="56"/>
      <c r="F9073"/>
    </row>
    <row r="9074" spans="2:6" x14ac:dyDescent="0.25">
      <c r="B9074" s="55"/>
      <c r="C9074" s="52"/>
      <c r="D9074" s="56"/>
      <c r="F9074"/>
    </row>
    <row r="9075" spans="2:6" x14ac:dyDescent="0.25">
      <c r="B9075" s="55"/>
      <c r="C9075" s="52"/>
      <c r="D9075" s="56"/>
      <c r="F9075"/>
    </row>
    <row r="9076" spans="2:6" x14ac:dyDescent="0.25">
      <c r="B9076" s="55"/>
      <c r="C9076" s="52"/>
      <c r="D9076" s="56"/>
      <c r="F9076"/>
    </row>
    <row r="9077" spans="2:6" x14ac:dyDescent="0.25">
      <c r="B9077" s="55"/>
      <c r="C9077" s="52"/>
      <c r="D9077" s="56"/>
      <c r="F9077"/>
    </row>
    <row r="9078" spans="2:6" x14ac:dyDescent="0.25">
      <c r="B9078" s="55"/>
      <c r="C9078" s="52"/>
      <c r="D9078" s="56"/>
      <c r="F9078"/>
    </row>
    <row r="9079" spans="2:6" x14ac:dyDescent="0.25">
      <c r="B9079" s="55"/>
      <c r="C9079" s="52"/>
      <c r="D9079" s="56"/>
      <c r="F9079"/>
    </row>
    <row r="9080" spans="2:6" x14ac:dyDescent="0.25">
      <c r="B9080" s="55"/>
      <c r="C9080" s="52"/>
      <c r="D9080" s="56"/>
      <c r="F9080"/>
    </row>
    <row r="9081" spans="2:6" x14ac:dyDescent="0.25">
      <c r="B9081" s="55"/>
      <c r="C9081" s="52"/>
      <c r="D9081" s="56"/>
      <c r="F9081"/>
    </row>
    <row r="9082" spans="2:6" x14ac:dyDescent="0.25">
      <c r="B9082" s="55"/>
      <c r="C9082" s="52"/>
      <c r="D9082" s="56"/>
      <c r="F9082"/>
    </row>
    <row r="9083" spans="2:6" x14ac:dyDescent="0.25">
      <c r="B9083" s="55"/>
      <c r="C9083" s="52"/>
      <c r="D9083" s="56"/>
      <c r="F9083"/>
    </row>
    <row r="9084" spans="2:6" x14ac:dyDescent="0.25">
      <c r="B9084" s="55"/>
      <c r="C9084" s="52"/>
      <c r="D9084" s="56"/>
      <c r="F9084"/>
    </row>
    <row r="9085" spans="2:6" x14ac:dyDescent="0.25">
      <c r="B9085" s="55"/>
      <c r="C9085" s="52"/>
      <c r="D9085" s="56"/>
      <c r="F9085"/>
    </row>
    <row r="9086" spans="2:6" x14ac:dyDescent="0.25">
      <c r="B9086" s="55"/>
      <c r="C9086" s="52"/>
      <c r="D9086" s="56"/>
      <c r="F9086"/>
    </row>
    <row r="9087" spans="2:6" x14ac:dyDescent="0.25">
      <c r="B9087" s="55"/>
      <c r="C9087" s="52"/>
      <c r="D9087" s="56"/>
      <c r="F9087"/>
    </row>
    <row r="9088" spans="2:6" x14ac:dyDescent="0.25">
      <c r="B9088" s="55"/>
      <c r="C9088" s="52"/>
      <c r="D9088" s="56"/>
      <c r="F9088"/>
    </row>
    <row r="9089" spans="2:6" x14ac:dyDescent="0.25">
      <c r="B9089" s="55"/>
      <c r="C9089" s="52"/>
      <c r="D9089" s="56"/>
      <c r="F9089"/>
    </row>
    <row r="9090" spans="2:6" x14ac:dyDescent="0.25">
      <c r="B9090" s="55"/>
      <c r="C9090" s="52"/>
      <c r="D9090" s="56"/>
      <c r="F9090"/>
    </row>
    <row r="9091" spans="2:6" x14ac:dyDescent="0.25">
      <c r="B9091" s="55"/>
      <c r="C9091" s="52"/>
      <c r="D9091" s="56"/>
      <c r="F9091"/>
    </row>
    <row r="9092" spans="2:6" x14ac:dyDescent="0.25">
      <c r="B9092" s="55"/>
      <c r="C9092" s="52"/>
      <c r="D9092" s="56"/>
      <c r="F9092"/>
    </row>
    <row r="9093" spans="2:6" x14ac:dyDescent="0.25">
      <c r="B9093" s="55"/>
      <c r="C9093" s="52"/>
      <c r="D9093" s="56"/>
      <c r="F9093"/>
    </row>
    <row r="9094" spans="2:6" x14ac:dyDescent="0.25">
      <c r="B9094" s="55"/>
      <c r="C9094" s="52"/>
      <c r="D9094" s="56"/>
      <c r="F9094"/>
    </row>
    <row r="9095" spans="2:6" x14ac:dyDescent="0.25">
      <c r="B9095" s="55"/>
      <c r="C9095" s="52"/>
      <c r="D9095" s="56"/>
      <c r="F9095"/>
    </row>
    <row r="9096" spans="2:6" x14ac:dyDescent="0.25">
      <c r="B9096" s="55"/>
      <c r="C9096" s="52"/>
      <c r="D9096" s="56"/>
      <c r="F9096"/>
    </row>
    <row r="9097" spans="2:6" x14ac:dyDescent="0.25">
      <c r="B9097" s="55"/>
      <c r="C9097" s="52"/>
      <c r="D9097" s="56"/>
      <c r="F9097"/>
    </row>
    <row r="9098" spans="2:6" x14ac:dyDescent="0.25">
      <c r="B9098" s="55"/>
      <c r="C9098" s="52"/>
      <c r="D9098" s="56"/>
      <c r="F9098"/>
    </row>
    <row r="9099" spans="2:6" x14ac:dyDescent="0.25">
      <c r="B9099" s="55"/>
      <c r="C9099" s="52"/>
      <c r="D9099" s="56"/>
      <c r="F9099"/>
    </row>
    <row r="9100" spans="2:6" x14ac:dyDescent="0.25">
      <c r="B9100" s="55"/>
      <c r="C9100" s="52"/>
      <c r="D9100" s="56"/>
      <c r="F9100"/>
    </row>
    <row r="9101" spans="2:6" x14ac:dyDescent="0.25">
      <c r="B9101" s="55"/>
      <c r="C9101" s="52"/>
      <c r="D9101" s="56"/>
      <c r="F9101"/>
    </row>
    <row r="9102" spans="2:6" x14ac:dyDescent="0.25">
      <c r="B9102" s="55"/>
      <c r="C9102" s="52"/>
      <c r="D9102" s="56"/>
      <c r="F9102"/>
    </row>
    <row r="9103" spans="2:6" x14ac:dyDescent="0.25">
      <c r="B9103" s="55"/>
      <c r="C9103" s="52"/>
      <c r="D9103" s="56"/>
      <c r="F9103"/>
    </row>
    <row r="9104" spans="2:6" x14ac:dyDescent="0.25">
      <c r="B9104" s="55"/>
      <c r="C9104" s="52"/>
      <c r="D9104" s="56"/>
      <c r="F9104"/>
    </row>
    <row r="9105" spans="2:6" x14ac:dyDescent="0.25">
      <c r="B9105" s="55"/>
      <c r="C9105" s="52"/>
      <c r="D9105" s="56"/>
      <c r="F9105"/>
    </row>
    <row r="9106" spans="2:6" x14ac:dyDescent="0.25">
      <c r="B9106" s="55"/>
      <c r="C9106" s="52"/>
      <c r="D9106" s="56"/>
      <c r="F9106"/>
    </row>
    <row r="9107" spans="2:6" x14ac:dyDescent="0.25">
      <c r="B9107" s="55"/>
      <c r="C9107" s="52"/>
      <c r="D9107" s="56"/>
      <c r="F9107"/>
    </row>
    <row r="9108" spans="2:6" x14ac:dyDescent="0.25">
      <c r="B9108" s="55"/>
      <c r="C9108" s="52"/>
      <c r="D9108" s="56"/>
      <c r="F9108"/>
    </row>
    <row r="9109" spans="2:6" x14ac:dyDescent="0.25">
      <c r="B9109" s="55"/>
      <c r="C9109" s="52"/>
      <c r="D9109" s="56"/>
      <c r="F9109"/>
    </row>
    <row r="9110" spans="2:6" x14ac:dyDescent="0.25">
      <c r="B9110" s="55"/>
      <c r="C9110" s="52"/>
      <c r="D9110" s="56"/>
      <c r="F9110"/>
    </row>
    <row r="9111" spans="2:6" x14ac:dyDescent="0.25">
      <c r="B9111" s="55"/>
      <c r="C9111" s="52"/>
      <c r="D9111" s="56"/>
      <c r="F9111"/>
    </row>
    <row r="9112" spans="2:6" x14ac:dyDescent="0.25">
      <c r="B9112" s="55"/>
      <c r="C9112" s="52"/>
      <c r="D9112" s="56"/>
      <c r="F9112"/>
    </row>
    <row r="9113" spans="2:6" x14ac:dyDescent="0.25">
      <c r="B9113" s="55"/>
      <c r="C9113" s="52"/>
      <c r="D9113" s="56"/>
      <c r="F9113"/>
    </row>
    <row r="9114" spans="2:6" x14ac:dyDescent="0.25">
      <c r="B9114" s="55"/>
      <c r="C9114" s="52"/>
      <c r="D9114" s="56"/>
      <c r="F9114"/>
    </row>
    <row r="9115" spans="2:6" x14ac:dyDescent="0.25">
      <c r="B9115" s="55"/>
      <c r="C9115" s="52"/>
      <c r="D9115" s="56"/>
      <c r="F9115"/>
    </row>
    <row r="9116" spans="2:6" x14ac:dyDescent="0.25">
      <c r="B9116" s="55"/>
      <c r="C9116" s="52"/>
      <c r="D9116" s="56"/>
      <c r="F9116"/>
    </row>
    <row r="9117" spans="2:6" x14ac:dyDescent="0.25">
      <c r="B9117" s="55"/>
      <c r="C9117" s="52"/>
      <c r="D9117" s="56"/>
      <c r="F9117"/>
    </row>
    <row r="9118" spans="2:6" x14ac:dyDescent="0.25">
      <c r="B9118" s="55"/>
      <c r="C9118" s="52"/>
      <c r="D9118" s="56"/>
      <c r="F9118"/>
    </row>
    <row r="9119" spans="2:6" x14ac:dyDescent="0.25">
      <c r="B9119" s="55"/>
      <c r="C9119" s="52"/>
      <c r="D9119" s="56"/>
      <c r="F9119"/>
    </row>
    <row r="9120" spans="2:6" x14ac:dyDescent="0.25">
      <c r="B9120" s="55"/>
      <c r="C9120" s="52"/>
      <c r="D9120" s="56"/>
      <c r="F9120"/>
    </row>
    <row r="9121" spans="2:6" x14ac:dyDescent="0.25">
      <c r="B9121" s="55"/>
      <c r="C9121" s="52"/>
      <c r="D9121" s="56"/>
      <c r="F9121"/>
    </row>
    <row r="9122" spans="2:6" x14ac:dyDescent="0.25">
      <c r="B9122" s="55"/>
      <c r="C9122" s="52"/>
      <c r="D9122" s="56"/>
      <c r="F9122"/>
    </row>
    <row r="9123" spans="2:6" x14ac:dyDescent="0.25">
      <c r="B9123" s="55"/>
      <c r="C9123" s="52"/>
      <c r="D9123" s="56"/>
      <c r="F9123"/>
    </row>
    <row r="9124" spans="2:6" x14ac:dyDescent="0.25">
      <c r="B9124" s="55"/>
      <c r="C9124" s="52"/>
      <c r="D9124" s="56"/>
      <c r="F9124"/>
    </row>
    <row r="9125" spans="2:6" x14ac:dyDescent="0.25">
      <c r="B9125" s="55"/>
      <c r="C9125" s="52"/>
      <c r="D9125" s="56"/>
      <c r="F9125"/>
    </row>
    <row r="9126" spans="2:6" x14ac:dyDescent="0.25">
      <c r="B9126" s="55"/>
      <c r="C9126" s="52"/>
      <c r="D9126" s="56"/>
      <c r="F9126"/>
    </row>
    <row r="9127" spans="2:6" x14ac:dyDescent="0.25">
      <c r="B9127" s="55"/>
      <c r="C9127" s="52"/>
      <c r="D9127" s="56"/>
      <c r="F9127"/>
    </row>
    <row r="9128" spans="2:6" x14ac:dyDescent="0.25">
      <c r="B9128" s="55"/>
      <c r="C9128" s="52"/>
      <c r="D9128" s="56"/>
      <c r="F9128"/>
    </row>
    <row r="9129" spans="2:6" x14ac:dyDescent="0.25">
      <c r="B9129" s="55"/>
      <c r="C9129" s="52"/>
      <c r="D9129" s="56"/>
      <c r="F9129"/>
    </row>
    <row r="9130" spans="2:6" x14ac:dyDescent="0.25">
      <c r="B9130" s="55"/>
      <c r="C9130" s="52"/>
      <c r="D9130" s="56"/>
      <c r="F9130"/>
    </row>
    <row r="9131" spans="2:6" x14ac:dyDescent="0.25">
      <c r="B9131" s="55"/>
      <c r="C9131" s="52"/>
      <c r="D9131" s="56"/>
      <c r="F9131"/>
    </row>
    <row r="9132" spans="2:6" x14ac:dyDescent="0.25">
      <c r="B9132" s="55"/>
      <c r="C9132" s="52"/>
      <c r="D9132" s="56"/>
      <c r="F9132"/>
    </row>
    <row r="9133" spans="2:6" x14ac:dyDescent="0.25">
      <c r="B9133" s="55"/>
      <c r="C9133" s="52"/>
      <c r="D9133" s="56"/>
      <c r="F9133"/>
    </row>
    <row r="9134" spans="2:6" x14ac:dyDescent="0.25">
      <c r="B9134" s="55"/>
      <c r="C9134" s="52"/>
      <c r="D9134" s="56"/>
      <c r="F9134"/>
    </row>
    <row r="9135" spans="2:6" x14ac:dyDescent="0.25">
      <c r="B9135" s="55"/>
      <c r="C9135" s="52"/>
      <c r="D9135" s="56"/>
      <c r="F9135"/>
    </row>
    <row r="9136" spans="2:6" x14ac:dyDescent="0.25">
      <c r="B9136" s="55"/>
      <c r="C9136" s="52"/>
      <c r="D9136" s="56"/>
      <c r="F9136"/>
    </row>
    <row r="9137" spans="2:6" x14ac:dyDescent="0.25">
      <c r="B9137" s="55"/>
      <c r="C9137" s="52"/>
      <c r="D9137" s="56"/>
      <c r="F9137"/>
    </row>
    <row r="9138" spans="2:6" x14ac:dyDescent="0.25">
      <c r="B9138" s="55"/>
      <c r="C9138" s="52"/>
      <c r="D9138" s="56"/>
      <c r="F9138"/>
    </row>
    <row r="9139" spans="2:6" x14ac:dyDescent="0.25">
      <c r="B9139" s="55"/>
      <c r="C9139" s="52"/>
      <c r="D9139" s="56"/>
      <c r="F9139"/>
    </row>
    <row r="9140" spans="2:6" x14ac:dyDescent="0.25">
      <c r="B9140" s="55"/>
      <c r="C9140" s="52"/>
      <c r="D9140" s="56"/>
      <c r="F9140"/>
    </row>
    <row r="9141" spans="2:6" x14ac:dyDescent="0.25">
      <c r="B9141" s="55"/>
      <c r="C9141" s="52"/>
      <c r="D9141" s="56"/>
      <c r="F9141"/>
    </row>
    <row r="9142" spans="2:6" x14ac:dyDescent="0.25">
      <c r="B9142" s="55"/>
      <c r="C9142" s="52"/>
      <c r="D9142" s="56"/>
      <c r="F9142"/>
    </row>
    <row r="9143" spans="2:6" x14ac:dyDescent="0.25">
      <c r="B9143" s="55"/>
      <c r="C9143" s="52"/>
      <c r="D9143" s="56"/>
      <c r="F9143"/>
    </row>
    <row r="9144" spans="2:6" x14ac:dyDescent="0.25">
      <c r="B9144" s="55"/>
      <c r="C9144" s="52"/>
      <c r="D9144" s="56"/>
      <c r="F9144"/>
    </row>
    <row r="9145" spans="2:6" x14ac:dyDescent="0.25">
      <c r="B9145" s="55"/>
      <c r="C9145" s="52"/>
      <c r="D9145" s="56"/>
      <c r="F9145"/>
    </row>
    <row r="9146" spans="2:6" x14ac:dyDescent="0.25">
      <c r="B9146" s="55"/>
      <c r="C9146" s="52"/>
      <c r="D9146" s="56"/>
      <c r="F9146"/>
    </row>
    <row r="9147" spans="2:6" x14ac:dyDescent="0.25">
      <c r="B9147" s="55"/>
      <c r="C9147" s="52"/>
      <c r="D9147" s="56"/>
      <c r="F9147"/>
    </row>
    <row r="9148" spans="2:6" x14ac:dyDescent="0.25">
      <c r="B9148" s="55"/>
      <c r="C9148" s="52"/>
      <c r="D9148" s="56"/>
      <c r="F9148"/>
    </row>
    <row r="9149" spans="2:6" x14ac:dyDescent="0.25">
      <c r="B9149" s="55"/>
      <c r="C9149" s="52"/>
      <c r="D9149" s="56"/>
      <c r="F9149"/>
    </row>
    <row r="9150" spans="2:6" x14ac:dyDescent="0.25">
      <c r="B9150" s="55"/>
      <c r="C9150" s="52"/>
      <c r="D9150" s="56"/>
      <c r="F9150"/>
    </row>
    <row r="9151" spans="2:6" x14ac:dyDescent="0.25">
      <c r="B9151" s="55"/>
      <c r="C9151" s="52"/>
      <c r="D9151" s="56"/>
      <c r="F9151"/>
    </row>
    <row r="9152" spans="2:6" x14ac:dyDescent="0.25">
      <c r="B9152" s="55"/>
      <c r="C9152" s="52"/>
      <c r="D9152" s="56"/>
      <c r="F9152"/>
    </row>
    <row r="9153" spans="2:6" x14ac:dyDescent="0.25">
      <c r="B9153" s="55"/>
      <c r="C9153" s="52"/>
      <c r="D9153" s="56"/>
      <c r="F9153"/>
    </row>
    <row r="9154" spans="2:6" x14ac:dyDescent="0.25">
      <c r="B9154" s="55"/>
      <c r="C9154" s="52"/>
      <c r="D9154" s="56"/>
      <c r="F9154"/>
    </row>
    <row r="9155" spans="2:6" x14ac:dyDescent="0.25">
      <c r="B9155" s="55"/>
      <c r="C9155" s="52"/>
      <c r="D9155" s="56"/>
      <c r="F9155"/>
    </row>
    <row r="9156" spans="2:6" x14ac:dyDescent="0.25">
      <c r="B9156" s="55"/>
      <c r="C9156" s="52"/>
      <c r="D9156" s="56"/>
      <c r="F9156"/>
    </row>
    <row r="9157" spans="2:6" x14ac:dyDescent="0.25">
      <c r="B9157" s="55"/>
      <c r="C9157" s="52"/>
      <c r="D9157" s="56"/>
      <c r="F9157"/>
    </row>
    <row r="9158" spans="2:6" x14ac:dyDescent="0.25">
      <c r="B9158" s="55"/>
      <c r="C9158" s="52"/>
      <c r="D9158" s="56"/>
      <c r="F9158"/>
    </row>
    <row r="9159" spans="2:6" x14ac:dyDescent="0.25">
      <c r="B9159" s="55"/>
      <c r="C9159" s="52"/>
      <c r="D9159" s="56"/>
      <c r="F9159"/>
    </row>
    <row r="9160" spans="2:6" x14ac:dyDescent="0.25">
      <c r="B9160" s="55"/>
      <c r="C9160" s="52"/>
      <c r="D9160" s="56"/>
      <c r="F9160"/>
    </row>
    <row r="9161" spans="2:6" x14ac:dyDescent="0.25">
      <c r="B9161" s="55"/>
      <c r="C9161" s="52"/>
      <c r="D9161" s="56"/>
      <c r="F9161"/>
    </row>
    <row r="9162" spans="2:6" x14ac:dyDescent="0.25">
      <c r="B9162" s="55"/>
      <c r="C9162" s="52"/>
      <c r="D9162" s="56"/>
      <c r="F9162"/>
    </row>
    <row r="9163" spans="2:6" x14ac:dyDescent="0.25">
      <c r="B9163" s="55"/>
      <c r="C9163" s="52"/>
      <c r="D9163" s="56"/>
      <c r="F9163"/>
    </row>
    <row r="9164" spans="2:6" x14ac:dyDescent="0.25">
      <c r="B9164" s="55"/>
      <c r="C9164" s="52"/>
      <c r="D9164" s="56"/>
      <c r="F9164"/>
    </row>
    <row r="9165" spans="2:6" x14ac:dyDescent="0.25">
      <c r="B9165" s="55"/>
      <c r="C9165" s="52"/>
      <c r="D9165" s="56"/>
      <c r="F9165"/>
    </row>
    <row r="9166" spans="2:6" x14ac:dyDescent="0.25">
      <c r="B9166" s="55"/>
      <c r="C9166" s="52"/>
      <c r="D9166" s="56"/>
      <c r="F9166"/>
    </row>
    <row r="9167" spans="2:6" x14ac:dyDescent="0.25">
      <c r="B9167" s="55"/>
      <c r="C9167" s="52"/>
      <c r="D9167" s="56"/>
      <c r="F9167"/>
    </row>
    <row r="9168" spans="2:6" x14ac:dyDescent="0.25">
      <c r="B9168" s="55"/>
      <c r="C9168" s="52"/>
      <c r="D9168" s="56"/>
      <c r="F9168"/>
    </row>
    <row r="9169" spans="2:6" x14ac:dyDescent="0.25">
      <c r="B9169" s="55"/>
      <c r="C9169" s="52"/>
      <c r="D9169" s="56"/>
      <c r="F9169"/>
    </row>
    <row r="9170" spans="2:6" x14ac:dyDescent="0.25">
      <c r="B9170" s="55"/>
      <c r="C9170" s="52"/>
      <c r="D9170" s="56"/>
      <c r="F9170"/>
    </row>
    <row r="9171" spans="2:6" x14ac:dyDescent="0.25">
      <c r="B9171" s="55"/>
      <c r="C9171" s="52"/>
      <c r="D9171" s="56"/>
      <c r="F9171"/>
    </row>
    <row r="9172" spans="2:6" x14ac:dyDescent="0.25">
      <c r="B9172" s="55"/>
      <c r="C9172" s="52"/>
      <c r="D9172" s="56"/>
      <c r="F9172"/>
    </row>
    <row r="9173" spans="2:6" x14ac:dyDescent="0.25">
      <c r="B9173" s="55"/>
      <c r="C9173" s="52"/>
      <c r="D9173" s="56"/>
      <c r="F9173"/>
    </row>
    <row r="9174" spans="2:6" x14ac:dyDescent="0.25">
      <c r="B9174" s="55"/>
      <c r="C9174" s="52"/>
      <c r="D9174" s="56"/>
      <c r="F9174"/>
    </row>
    <row r="9175" spans="2:6" x14ac:dyDescent="0.25">
      <c r="B9175" s="55"/>
      <c r="C9175" s="52"/>
      <c r="D9175" s="56"/>
      <c r="F9175"/>
    </row>
    <row r="9176" spans="2:6" x14ac:dyDescent="0.25">
      <c r="B9176" s="55"/>
      <c r="C9176" s="52"/>
      <c r="D9176" s="56"/>
      <c r="F9176"/>
    </row>
    <row r="9177" spans="2:6" x14ac:dyDescent="0.25">
      <c r="B9177" s="55"/>
      <c r="C9177" s="52"/>
      <c r="D9177" s="56"/>
      <c r="F9177"/>
    </row>
    <row r="9178" spans="2:6" x14ac:dyDescent="0.25">
      <c r="B9178" s="55"/>
      <c r="C9178" s="52"/>
      <c r="D9178" s="56"/>
      <c r="F9178"/>
    </row>
    <row r="9179" spans="2:6" x14ac:dyDescent="0.25">
      <c r="B9179" s="55"/>
      <c r="C9179" s="52"/>
      <c r="D9179" s="56"/>
      <c r="F9179"/>
    </row>
    <row r="9180" spans="2:6" x14ac:dyDescent="0.25">
      <c r="B9180" s="55"/>
      <c r="C9180" s="52"/>
      <c r="D9180" s="56"/>
      <c r="F9180"/>
    </row>
    <row r="9181" spans="2:6" x14ac:dyDescent="0.25">
      <c r="B9181" s="55"/>
      <c r="C9181" s="52"/>
      <c r="D9181" s="56"/>
      <c r="F9181"/>
    </row>
    <row r="9182" spans="2:6" x14ac:dyDescent="0.25">
      <c r="B9182" s="55"/>
      <c r="C9182" s="52"/>
      <c r="D9182" s="56"/>
      <c r="F9182"/>
    </row>
    <row r="9183" spans="2:6" x14ac:dyDescent="0.25">
      <c r="B9183" s="55"/>
      <c r="C9183" s="52"/>
      <c r="D9183" s="56"/>
      <c r="F9183"/>
    </row>
    <row r="9184" spans="2:6" x14ac:dyDescent="0.25">
      <c r="B9184" s="55"/>
      <c r="C9184" s="52"/>
      <c r="D9184" s="56"/>
      <c r="F9184"/>
    </row>
    <row r="9185" spans="2:6" x14ac:dyDescent="0.25">
      <c r="B9185" s="55"/>
      <c r="C9185" s="52"/>
      <c r="D9185" s="56"/>
      <c r="F9185"/>
    </row>
    <row r="9186" spans="2:6" x14ac:dyDescent="0.25">
      <c r="B9186" s="55"/>
      <c r="C9186" s="52"/>
      <c r="D9186" s="56"/>
      <c r="F9186"/>
    </row>
    <row r="9187" spans="2:6" x14ac:dyDescent="0.25">
      <c r="B9187" s="55"/>
      <c r="C9187" s="52"/>
      <c r="D9187" s="56"/>
      <c r="F9187"/>
    </row>
    <row r="9188" spans="2:6" x14ac:dyDescent="0.25">
      <c r="B9188" s="55"/>
      <c r="C9188" s="52"/>
      <c r="D9188" s="56"/>
      <c r="F9188"/>
    </row>
    <row r="9189" spans="2:6" x14ac:dyDescent="0.25">
      <c r="B9189" s="55"/>
      <c r="C9189" s="52"/>
      <c r="D9189" s="56"/>
      <c r="F9189"/>
    </row>
    <row r="9190" spans="2:6" x14ac:dyDescent="0.25">
      <c r="B9190" s="55"/>
      <c r="C9190" s="52"/>
      <c r="D9190" s="56"/>
      <c r="F9190"/>
    </row>
    <row r="9191" spans="2:6" x14ac:dyDescent="0.25">
      <c r="B9191" s="55"/>
      <c r="C9191" s="52"/>
      <c r="D9191" s="56"/>
      <c r="F9191"/>
    </row>
    <row r="9192" spans="2:6" x14ac:dyDescent="0.25">
      <c r="B9192" s="55"/>
      <c r="C9192" s="52"/>
      <c r="D9192" s="56"/>
      <c r="F9192"/>
    </row>
    <row r="9193" spans="2:6" x14ac:dyDescent="0.25">
      <c r="B9193" s="55"/>
      <c r="C9193" s="52"/>
      <c r="D9193" s="56"/>
      <c r="F9193"/>
    </row>
    <row r="9194" spans="2:6" x14ac:dyDescent="0.25">
      <c r="B9194" s="55"/>
      <c r="C9194" s="52"/>
      <c r="D9194" s="56"/>
      <c r="F9194"/>
    </row>
    <row r="9195" spans="2:6" x14ac:dyDescent="0.25">
      <c r="B9195" s="55"/>
      <c r="C9195" s="52"/>
      <c r="D9195" s="56"/>
      <c r="F9195"/>
    </row>
    <row r="9196" spans="2:6" x14ac:dyDescent="0.25">
      <c r="B9196" s="55"/>
      <c r="C9196" s="52"/>
      <c r="D9196" s="56"/>
      <c r="F9196"/>
    </row>
    <row r="9197" spans="2:6" x14ac:dyDescent="0.25">
      <c r="B9197" s="55"/>
      <c r="C9197" s="52"/>
      <c r="D9197" s="56"/>
      <c r="F9197"/>
    </row>
    <row r="9198" spans="2:6" x14ac:dyDescent="0.25">
      <c r="B9198" s="55"/>
      <c r="C9198" s="52"/>
      <c r="D9198" s="56"/>
      <c r="F9198"/>
    </row>
    <row r="9199" spans="2:6" x14ac:dyDescent="0.25">
      <c r="B9199" s="55"/>
      <c r="C9199" s="52"/>
      <c r="D9199" s="56"/>
      <c r="F9199"/>
    </row>
    <row r="9200" spans="2:6" x14ac:dyDescent="0.25">
      <c r="B9200" s="55"/>
      <c r="C9200" s="52"/>
      <c r="D9200" s="56"/>
      <c r="F9200"/>
    </row>
    <row r="9201" spans="2:6" x14ac:dyDescent="0.25">
      <c r="B9201" s="55"/>
      <c r="C9201" s="52"/>
      <c r="D9201" s="56"/>
      <c r="F9201"/>
    </row>
    <row r="9202" spans="2:6" x14ac:dyDescent="0.25">
      <c r="B9202" s="55"/>
      <c r="C9202" s="52"/>
      <c r="D9202" s="56"/>
      <c r="F9202"/>
    </row>
    <row r="9203" spans="2:6" x14ac:dyDescent="0.25">
      <c r="B9203" s="55"/>
      <c r="C9203" s="52"/>
      <c r="D9203" s="56"/>
      <c r="F9203"/>
    </row>
    <row r="9204" spans="2:6" x14ac:dyDescent="0.25">
      <c r="B9204" s="55"/>
      <c r="C9204" s="52"/>
      <c r="D9204" s="56"/>
      <c r="F9204"/>
    </row>
    <row r="9205" spans="2:6" x14ac:dyDescent="0.25">
      <c r="B9205" s="55"/>
      <c r="C9205" s="52"/>
      <c r="D9205" s="56"/>
      <c r="F9205"/>
    </row>
    <row r="9206" spans="2:6" x14ac:dyDescent="0.25">
      <c r="B9206" s="55"/>
      <c r="C9206" s="52"/>
      <c r="D9206" s="56"/>
      <c r="F9206"/>
    </row>
    <row r="9207" spans="2:6" x14ac:dyDescent="0.25">
      <c r="B9207" s="55"/>
      <c r="C9207" s="52"/>
      <c r="D9207" s="56"/>
      <c r="F9207"/>
    </row>
    <row r="9208" spans="2:6" x14ac:dyDescent="0.25">
      <c r="B9208" s="55"/>
      <c r="C9208" s="52"/>
      <c r="D9208" s="56"/>
      <c r="F9208"/>
    </row>
    <row r="9209" spans="2:6" x14ac:dyDescent="0.25">
      <c r="B9209" s="55"/>
      <c r="C9209" s="52"/>
      <c r="D9209" s="56"/>
      <c r="F9209"/>
    </row>
    <row r="9210" spans="2:6" x14ac:dyDescent="0.25">
      <c r="B9210" s="55"/>
      <c r="C9210" s="52"/>
      <c r="D9210" s="56"/>
      <c r="F9210"/>
    </row>
    <row r="9211" spans="2:6" x14ac:dyDescent="0.25">
      <c r="B9211" s="55"/>
      <c r="C9211" s="52"/>
      <c r="D9211" s="56"/>
      <c r="F9211"/>
    </row>
    <row r="9212" spans="2:6" x14ac:dyDescent="0.25">
      <c r="B9212" s="55"/>
      <c r="C9212" s="52"/>
      <c r="D9212" s="56"/>
      <c r="F9212"/>
    </row>
    <row r="9213" spans="2:6" x14ac:dyDescent="0.25">
      <c r="B9213" s="55"/>
      <c r="C9213" s="52"/>
      <c r="D9213" s="56"/>
      <c r="F9213"/>
    </row>
    <row r="9214" spans="2:6" x14ac:dyDescent="0.25">
      <c r="B9214" s="55"/>
      <c r="C9214" s="52"/>
      <c r="D9214" s="56"/>
      <c r="F9214"/>
    </row>
    <row r="9215" spans="2:6" x14ac:dyDescent="0.25">
      <c r="B9215" s="55"/>
      <c r="C9215" s="52"/>
      <c r="D9215" s="56"/>
      <c r="F9215"/>
    </row>
    <row r="9216" spans="2:6" x14ac:dyDescent="0.25">
      <c r="B9216" s="55"/>
      <c r="C9216" s="52"/>
      <c r="D9216" s="56"/>
      <c r="F9216"/>
    </row>
    <row r="9217" spans="2:6" x14ac:dyDescent="0.25">
      <c r="B9217" s="55"/>
      <c r="C9217" s="52"/>
      <c r="D9217" s="56"/>
      <c r="F9217"/>
    </row>
    <row r="9218" spans="2:6" x14ac:dyDescent="0.25">
      <c r="B9218" s="55"/>
      <c r="C9218" s="52"/>
      <c r="D9218" s="56"/>
      <c r="F9218"/>
    </row>
    <row r="9219" spans="2:6" x14ac:dyDescent="0.25">
      <c r="B9219" s="55"/>
      <c r="C9219" s="52"/>
      <c r="D9219" s="56"/>
      <c r="F9219"/>
    </row>
    <row r="9220" spans="2:6" x14ac:dyDescent="0.25">
      <c r="B9220" s="55"/>
      <c r="C9220" s="52"/>
      <c r="D9220" s="56"/>
      <c r="F9220"/>
    </row>
    <row r="9221" spans="2:6" x14ac:dyDescent="0.25">
      <c r="B9221" s="55"/>
      <c r="C9221" s="52"/>
      <c r="D9221" s="56"/>
      <c r="F9221"/>
    </row>
    <row r="9222" spans="2:6" x14ac:dyDescent="0.25">
      <c r="B9222" s="55"/>
      <c r="C9222" s="52"/>
      <c r="D9222" s="56"/>
      <c r="F9222"/>
    </row>
    <row r="9223" spans="2:6" x14ac:dyDescent="0.25">
      <c r="B9223" s="55"/>
      <c r="C9223" s="52"/>
      <c r="D9223" s="56"/>
      <c r="F9223"/>
    </row>
    <row r="9224" spans="2:6" x14ac:dyDescent="0.25">
      <c r="B9224" s="55"/>
      <c r="C9224" s="52"/>
      <c r="D9224" s="56"/>
      <c r="F9224"/>
    </row>
    <row r="9225" spans="2:6" x14ac:dyDescent="0.25">
      <c r="B9225" s="55"/>
      <c r="C9225" s="52"/>
      <c r="D9225" s="56"/>
      <c r="F9225"/>
    </row>
    <row r="9226" spans="2:6" x14ac:dyDescent="0.25">
      <c r="B9226" s="55"/>
      <c r="C9226" s="52"/>
      <c r="D9226" s="56"/>
      <c r="F9226"/>
    </row>
    <row r="9227" spans="2:6" x14ac:dyDescent="0.25">
      <c r="B9227" s="55"/>
      <c r="C9227" s="52"/>
      <c r="D9227" s="56"/>
      <c r="F9227"/>
    </row>
    <row r="9228" spans="2:6" x14ac:dyDescent="0.25">
      <c r="B9228" s="55"/>
      <c r="C9228" s="52"/>
      <c r="D9228" s="56"/>
      <c r="F9228"/>
    </row>
    <row r="9229" spans="2:6" x14ac:dyDescent="0.25">
      <c r="B9229" s="55"/>
      <c r="C9229" s="52"/>
      <c r="D9229" s="56"/>
      <c r="F9229"/>
    </row>
    <row r="9230" spans="2:6" x14ac:dyDescent="0.25">
      <c r="B9230" s="55"/>
      <c r="C9230" s="52"/>
      <c r="D9230" s="56"/>
      <c r="F9230"/>
    </row>
    <row r="9231" spans="2:6" x14ac:dyDescent="0.25">
      <c r="B9231" s="55"/>
      <c r="C9231" s="52"/>
      <c r="D9231" s="56"/>
      <c r="F9231"/>
    </row>
    <row r="9232" spans="2:6" x14ac:dyDescent="0.25">
      <c r="B9232" s="55"/>
      <c r="C9232" s="52"/>
      <c r="D9232" s="56"/>
      <c r="F9232"/>
    </row>
    <row r="9233" spans="2:6" x14ac:dyDescent="0.25">
      <c r="B9233" s="55"/>
      <c r="C9233" s="52"/>
      <c r="D9233" s="56"/>
      <c r="F9233"/>
    </row>
    <row r="9234" spans="2:6" x14ac:dyDescent="0.25">
      <c r="B9234" s="55"/>
      <c r="C9234" s="52"/>
      <c r="D9234" s="56"/>
      <c r="F9234"/>
    </row>
    <row r="9235" spans="2:6" x14ac:dyDescent="0.25">
      <c r="B9235" s="55"/>
      <c r="C9235" s="52"/>
      <c r="D9235" s="56"/>
      <c r="F9235"/>
    </row>
    <row r="9236" spans="2:6" x14ac:dyDescent="0.25">
      <c r="B9236" s="55"/>
      <c r="C9236" s="52"/>
      <c r="D9236" s="56"/>
      <c r="F9236"/>
    </row>
    <row r="9237" spans="2:6" x14ac:dyDescent="0.25">
      <c r="B9237" s="55"/>
      <c r="C9237" s="52"/>
      <c r="D9237" s="56"/>
      <c r="F9237"/>
    </row>
    <row r="9238" spans="2:6" x14ac:dyDescent="0.25">
      <c r="B9238" s="55"/>
      <c r="C9238" s="52"/>
      <c r="D9238" s="56"/>
      <c r="F9238"/>
    </row>
    <row r="9239" spans="2:6" x14ac:dyDescent="0.25">
      <c r="B9239" s="55"/>
      <c r="C9239" s="52"/>
      <c r="D9239" s="56"/>
      <c r="F9239"/>
    </row>
    <row r="9240" spans="2:6" x14ac:dyDescent="0.25">
      <c r="B9240" s="55"/>
      <c r="C9240" s="52"/>
      <c r="D9240" s="56"/>
      <c r="F9240"/>
    </row>
    <row r="9241" spans="2:6" x14ac:dyDescent="0.25">
      <c r="B9241" s="55"/>
      <c r="C9241" s="52"/>
      <c r="D9241" s="56"/>
      <c r="F9241"/>
    </row>
    <row r="9242" spans="2:6" x14ac:dyDescent="0.25">
      <c r="B9242" s="55"/>
      <c r="C9242" s="52"/>
      <c r="D9242" s="56"/>
      <c r="F9242"/>
    </row>
    <row r="9243" spans="2:6" x14ac:dyDescent="0.25">
      <c r="B9243" s="55"/>
      <c r="C9243" s="52"/>
      <c r="D9243" s="56"/>
      <c r="F9243"/>
    </row>
    <row r="9244" spans="2:6" x14ac:dyDescent="0.25">
      <c r="B9244" s="55"/>
      <c r="C9244" s="52"/>
      <c r="D9244" s="56"/>
      <c r="F9244"/>
    </row>
    <row r="9245" spans="2:6" x14ac:dyDescent="0.25">
      <c r="B9245" s="55"/>
      <c r="C9245" s="52"/>
      <c r="D9245" s="56"/>
      <c r="F9245"/>
    </row>
    <row r="9246" spans="2:6" x14ac:dyDescent="0.25">
      <c r="B9246" s="55"/>
      <c r="C9246" s="52"/>
      <c r="D9246" s="56"/>
      <c r="F9246"/>
    </row>
    <row r="9247" spans="2:6" x14ac:dyDescent="0.25">
      <c r="B9247" s="55"/>
      <c r="C9247" s="52"/>
      <c r="D9247" s="56"/>
      <c r="F9247"/>
    </row>
    <row r="9248" spans="2:6" x14ac:dyDescent="0.25">
      <c r="B9248" s="55"/>
      <c r="C9248" s="52"/>
      <c r="D9248" s="56"/>
      <c r="F9248"/>
    </row>
    <row r="9249" spans="2:6" x14ac:dyDescent="0.25">
      <c r="B9249" s="55"/>
      <c r="C9249" s="52"/>
      <c r="D9249" s="56"/>
      <c r="F9249"/>
    </row>
    <row r="9250" spans="2:6" x14ac:dyDescent="0.25">
      <c r="B9250" s="55"/>
      <c r="C9250" s="52"/>
      <c r="D9250" s="56"/>
      <c r="F9250"/>
    </row>
    <row r="9251" spans="2:6" x14ac:dyDescent="0.25">
      <c r="B9251" s="55"/>
      <c r="C9251" s="52"/>
      <c r="D9251" s="56"/>
      <c r="F9251"/>
    </row>
    <row r="9252" spans="2:6" x14ac:dyDescent="0.25">
      <c r="B9252" s="55"/>
      <c r="C9252" s="52"/>
      <c r="D9252" s="56"/>
      <c r="F9252"/>
    </row>
    <row r="9253" spans="2:6" x14ac:dyDescent="0.25">
      <c r="B9253" s="55"/>
      <c r="C9253" s="52"/>
      <c r="D9253" s="56"/>
      <c r="F9253"/>
    </row>
    <row r="9254" spans="2:6" x14ac:dyDescent="0.25">
      <c r="B9254" s="55"/>
      <c r="C9254" s="52"/>
      <c r="D9254" s="56"/>
      <c r="F9254"/>
    </row>
    <row r="9255" spans="2:6" x14ac:dyDescent="0.25">
      <c r="B9255" s="55"/>
      <c r="C9255" s="52"/>
      <c r="D9255" s="56"/>
      <c r="F9255"/>
    </row>
    <row r="9256" spans="2:6" x14ac:dyDescent="0.25">
      <c r="B9256" s="55"/>
      <c r="C9256" s="52"/>
      <c r="D9256" s="56"/>
      <c r="F9256"/>
    </row>
    <row r="9257" spans="2:6" x14ac:dyDescent="0.25">
      <c r="B9257" s="55"/>
      <c r="C9257" s="52"/>
      <c r="D9257" s="56"/>
      <c r="F9257"/>
    </row>
    <row r="9258" spans="2:6" x14ac:dyDescent="0.25">
      <c r="B9258" s="55"/>
      <c r="C9258" s="52"/>
      <c r="D9258" s="56"/>
      <c r="F9258"/>
    </row>
    <row r="9259" spans="2:6" x14ac:dyDescent="0.25">
      <c r="B9259" s="55"/>
      <c r="C9259" s="52"/>
      <c r="D9259" s="56"/>
      <c r="F9259"/>
    </row>
    <row r="9260" spans="2:6" x14ac:dyDescent="0.25">
      <c r="B9260" s="55"/>
      <c r="C9260" s="52"/>
      <c r="D9260" s="56"/>
      <c r="F9260"/>
    </row>
    <row r="9261" spans="2:6" x14ac:dyDescent="0.25">
      <c r="B9261" s="55"/>
      <c r="C9261" s="52"/>
      <c r="D9261" s="56"/>
      <c r="F9261"/>
    </row>
    <row r="9262" spans="2:6" x14ac:dyDescent="0.25">
      <c r="B9262" s="55"/>
      <c r="C9262" s="52"/>
      <c r="D9262" s="56"/>
      <c r="F9262"/>
    </row>
    <row r="9263" spans="2:6" x14ac:dyDescent="0.25">
      <c r="B9263" s="55"/>
      <c r="C9263" s="52"/>
      <c r="D9263" s="56"/>
      <c r="F9263"/>
    </row>
    <row r="9264" spans="2:6" x14ac:dyDescent="0.25">
      <c r="B9264" s="55"/>
      <c r="C9264" s="52"/>
      <c r="D9264" s="56"/>
      <c r="F9264"/>
    </row>
    <row r="9265" spans="2:6" x14ac:dyDescent="0.25">
      <c r="B9265" s="55"/>
      <c r="C9265" s="52"/>
      <c r="D9265" s="56"/>
      <c r="F9265"/>
    </row>
    <row r="9266" spans="2:6" x14ac:dyDescent="0.25">
      <c r="B9266" s="55"/>
      <c r="C9266" s="52"/>
      <c r="D9266" s="56"/>
      <c r="F9266"/>
    </row>
    <row r="9267" spans="2:6" x14ac:dyDescent="0.25">
      <c r="B9267" s="55"/>
      <c r="C9267" s="52"/>
      <c r="D9267" s="56"/>
      <c r="F9267"/>
    </row>
    <row r="9268" spans="2:6" x14ac:dyDescent="0.25">
      <c r="B9268" s="55"/>
      <c r="C9268" s="52"/>
      <c r="D9268" s="56"/>
      <c r="F9268"/>
    </row>
    <row r="9269" spans="2:6" x14ac:dyDescent="0.25">
      <c r="B9269" s="55"/>
      <c r="C9269" s="52"/>
      <c r="D9269" s="56"/>
      <c r="F9269"/>
    </row>
    <row r="9270" spans="2:6" x14ac:dyDescent="0.25">
      <c r="B9270" s="55"/>
      <c r="C9270" s="52"/>
      <c r="D9270" s="56"/>
      <c r="F9270"/>
    </row>
    <row r="9271" spans="2:6" x14ac:dyDescent="0.25">
      <c r="B9271" s="55"/>
      <c r="C9271" s="52"/>
      <c r="D9271" s="56"/>
      <c r="F9271"/>
    </row>
    <row r="9272" spans="2:6" x14ac:dyDescent="0.25">
      <c r="B9272" s="55"/>
      <c r="C9272" s="52"/>
      <c r="D9272" s="56"/>
      <c r="F9272"/>
    </row>
    <row r="9273" spans="2:6" x14ac:dyDescent="0.25">
      <c r="B9273" s="55"/>
      <c r="C9273" s="52"/>
      <c r="D9273" s="56"/>
      <c r="F9273"/>
    </row>
    <row r="9274" spans="2:6" x14ac:dyDescent="0.25">
      <c r="B9274" s="55"/>
      <c r="C9274" s="52"/>
      <c r="D9274" s="56"/>
      <c r="F9274"/>
    </row>
    <row r="9275" spans="2:6" x14ac:dyDescent="0.25">
      <c r="B9275" s="55"/>
      <c r="C9275" s="52"/>
      <c r="D9275" s="56"/>
      <c r="F9275"/>
    </row>
    <row r="9276" spans="2:6" x14ac:dyDescent="0.25">
      <c r="B9276" s="55"/>
      <c r="C9276" s="52"/>
      <c r="D9276" s="56"/>
      <c r="F9276"/>
    </row>
    <row r="9277" spans="2:6" x14ac:dyDescent="0.25">
      <c r="B9277" s="55"/>
      <c r="C9277" s="52"/>
      <c r="D9277" s="56"/>
      <c r="F9277"/>
    </row>
    <row r="9278" spans="2:6" x14ac:dyDescent="0.25">
      <c r="B9278" s="55"/>
      <c r="C9278" s="52"/>
      <c r="D9278" s="56"/>
      <c r="F9278"/>
    </row>
    <row r="9279" spans="2:6" x14ac:dyDescent="0.25">
      <c r="B9279" s="55"/>
      <c r="C9279" s="52"/>
      <c r="D9279" s="56"/>
      <c r="F9279"/>
    </row>
    <row r="9280" spans="2:6" x14ac:dyDescent="0.25">
      <c r="B9280" s="55"/>
      <c r="C9280" s="52"/>
      <c r="D9280" s="56"/>
      <c r="F9280"/>
    </row>
    <row r="9281" spans="2:6" x14ac:dyDescent="0.25">
      <c r="B9281" s="55"/>
      <c r="C9281" s="52"/>
      <c r="D9281" s="56"/>
      <c r="F9281"/>
    </row>
    <row r="9282" spans="2:6" x14ac:dyDescent="0.25">
      <c r="B9282" s="55"/>
      <c r="C9282" s="52"/>
      <c r="D9282" s="56"/>
      <c r="F9282"/>
    </row>
    <row r="9283" spans="2:6" x14ac:dyDescent="0.25">
      <c r="B9283" s="55"/>
      <c r="C9283" s="52"/>
      <c r="D9283" s="56"/>
      <c r="F9283"/>
    </row>
    <row r="9284" spans="2:6" x14ac:dyDescent="0.25">
      <c r="B9284" s="55"/>
      <c r="C9284" s="52"/>
      <c r="D9284" s="56"/>
      <c r="F9284"/>
    </row>
    <row r="9285" spans="2:6" x14ac:dyDescent="0.25">
      <c r="B9285" s="55"/>
      <c r="C9285" s="52"/>
      <c r="D9285" s="56"/>
      <c r="F9285"/>
    </row>
    <row r="9286" spans="2:6" x14ac:dyDescent="0.25">
      <c r="B9286" s="55"/>
      <c r="C9286" s="52"/>
      <c r="D9286" s="56"/>
      <c r="F9286"/>
    </row>
    <row r="9287" spans="2:6" x14ac:dyDescent="0.25">
      <c r="B9287" s="55"/>
      <c r="C9287" s="52"/>
      <c r="D9287" s="56"/>
      <c r="F9287"/>
    </row>
    <row r="9288" spans="2:6" x14ac:dyDescent="0.25">
      <c r="B9288" s="55"/>
      <c r="C9288" s="52"/>
      <c r="D9288" s="56"/>
      <c r="F9288"/>
    </row>
    <row r="9289" spans="2:6" x14ac:dyDescent="0.25">
      <c r="B9289" s="55"/>
      <c r="C9289" s="52"/>
      <c r="D9289" s="56"/>
      <c r="F9289"/>
    </row>
    <row r="9290" spans="2:6" x14ac:dyDescent="0.25">
      <c r="B9290" s="55"/>
      <c r="C9290" s="52"/>
      <c r="D9290" s="56"/>
      <c r="F9290"/>
    </row>
    <row r="9291" spans="2:6" x14ac:dyDescent="0.25">
      <c r="B9291" s="55"/>
      <c r="C9291" s="52"/>
      <c r="D9291" s="56"/>
      <c r="F9291"/>
    </row>
    <row r="9292" spans="2:6" x14ac:dyDescent="0.25">
      <c r="B9292" s="55"/>
      <c r="C9292" s="52"/>
      <c r="D9292" s="56"/>
      <c r="F9292"/>
    </row>
    <row r="9293" spans="2:6" x14ac:dyDescent="0.25">
      <c r="B9293" s="55"/>
      <c r="C9293" s="52"/>
      <c r="D9293" s="56"/>
      <c r="F9293"/>
    </row>
    <row r="9294" spans="2:6" x14ac:dyDescent="0.25">
      <c r="B9294" s="55"/>
      <c r="C9294" s="52"/>
      <c r="D9294" s="56"/>
      <c r="F9294"/>
    </row>
    <row r="9295" spans="2:6" x14ac:dyDescent="0.25">
      <c r="B9295" s="55"/>
      <c r="C9295" s="52"/>
      <c r="D9295" s="56"/>
      <c r="F9295"/>
    </row>
    <row r="9296" spans="2:6" x14ac:dyDescent="0.25">
      <c r="B9296" s="55"/>
      <c r="C9296" s="52"/>
      <c r="D9296" s="56"/>
      <c r="F9296"/>
    </row>
    <row r="9297" spans="2:6" x14ac:dyDescent="0.25">
      <c r="B9297" s="55"/>
      <c r="C9297" s="52"/>
      <c r="D9297" s="56"/>
      <c r="F9297"/>
    </row>
    <row r="9298" spans="2:6" x14ac:dyDescent="0.25">
      <c r="B9298" s="55"/>
      <c r="C9298" s="52"/>
      <c r="D9298" s="56"/>
      <c r="F9298"/>
    </row>
    <row r="9299" spans="2:6" x14ac:dyDescent="0.25">
      <c r="B9299" s="55"/>
      <c r="C9299" s="52"/>
      <c r="D9299" s="56"/>
      <c r="F9299"/>
    </row>
    <row r="9300" spans="2:6" x14ac:dyDescent="0.25">
      <c r="B9300" s="55"/>
      <c r="C9300" s="52"/>
      <c r="D9300" s="56"/>
      <c r="F9300"/>
    </row>
    <row r="9301" spans="2:6" x14ac:dyDescent="0.25">
      <c r="B9301" s="55"/>
      <c r="C9301" s="52"/>
      <c r="D9301" s="56"/>
      <c r="F9301"/>
    </row>
    <row r="9302" spans="2:6" x14ac:dyDescent="0.25">
      <c r="B9302" s="55"/>
      <c r="C9302" s="52"/>
      <c r="D9302" s="56"/>
      <c r="F9302"/>
    </row>
    <row r="9303" spans="2:6" x14ac:dyDescent="0.25">
      <c r="B9303" s="55"/>
      <c r="C9303" s="52"/>
      <c r="D9303" s="56"/>
      <c r="F9303"/>
    </row>
    <row r="9304" spans="2:6" x14ac:dyDescent="0.25">
      <c r="B9304" s="55"/>
      <c r="C9304" s="52"/>
      <c r="D9304" s="56"/>
      <c r="F9304"/>
    </row>
    <row r="9305" spans="2:6" x14ac:dyDescent="0.25">
      <c r="B9305" s="55"/>
      <c r="C9305" s="52"/>
      <c r="D9305" s="56"/>
      <c r="F9305"/>
    </row>
    <row r="9306" spans="2:6" x14ac:dyDescent="0.25">
      <c r="B9306" s="55"/>
      <c r="C9306" s="52"/>
      <c r="D9306" s="56"/>
      <c r="F9306"/>
    </row>
    <row r="9307" spans="2:6" x14ac:dyDescent="0.25">
      <c r="B9307" s="55"/>
      <c r="C9307" s="52"/>
      <c r="D9307" s="56"/>
      <c r="F9307"/>
    </row>
    <row r="9308" spans="2:6" x14ac:dyDescent="0.25">
      <c r="B9308" s="55"/>
      <c r="C9308" s="52"/>
      <c r="D9308" s="56"/>
      <c r="F9308"/>
    </row>
    <row r="9309" spans="2:6" x14ac:dyDescent="0.25">
      <c r="B9309" s="55"/>
      <c r="C9309" s="52"/>
      <c r="D9309" s="56"/>
      <c r="F9309"/>
    </row>
    <row r="9310" spans="2:6" x14ac:dyDescent="0.25">
      <c r="B9310" s="55"/>
      <c r="C9310" s="52"/>
      <c r="D9310" s="56"/>
      <c r="F9310"/>
    </row>
    <row r="9311" spans="2:6" x14ac:dyDescent="0.25">
      <c r="B9311" s="55"/>
      <c r="C9311" s="52"/>
      <c r="D9311" s="56"/>
      <c r="F9311"/>
    </row>
    <row r="9312" spans="2:6" x14ac:dyDescent="0.25">
      <c r="B9312" s="55"/>
      <c r="C9312" s="52"/>
      <c r="D9312" s="56"/>
      <c r="F9312"/>
    </row>
    <row r="9313" spans="2:6" x14ac:dyDescent="0.25">
      <c r="B9313" s="55"/>
      <c r="C9313" s="52"/>
      <c r="D9313" s="56"/>
      <c r="F9313"/>
    </row>
    <row r="9314" spans="2:6" x14ac:dyDescent="0.25">
      <c r="B9314" s="55"/>
      <c r="C9314" s="52"/>
      <c r="D9314" s="56"/>
      <c r="F9314"/>
    </row>
    <row r="9315" spans="2:6" x14ac:dyDescent="0.25">
      <c r="B9315" s="55"/>
      <c r="C9315" s="52"/>
      <c r="D9315" s="56"/>
      <c r="F9315"/>
    </row>
    <row r="9316" spans="2:6" x14ac:dyDescent="0.25">
      <c r="B9316" s="55"/>
      <c r="C9316" s="52"/>
      <c r="D9316" s="56"/>
      <c r="F9316"/>
    </row>
    <row r="9317" spans="2:6" x14ac:dyDescent="0.25">
      <c r="B9317" s="55"/>
      <c r="C9317" s="52"/>
      <c r="D9317" s="56"/>
      <c r="F9317"/>
    </row>
    <row r="9318" spans="2:6" x14ac:dyDescent="0.25">
      <c r="B9318" s="55"/>
      <c r="C9318" s="52"/>
      <c r="D9318" s="56"/>
      <c r="F9318"/>
    </row>
    <row r="9319" spans="2:6" x14ac:dyDescent="0.25">
      <c r="B9319" s="55"/>
      <c r="C9319" s="52"/>
      <c r="D9319" s="56"/>
      <c r="F9319"/>
    </row>
    <row r="9320" spans="2:6" x14ac:dyDescent="0.25">
      <c r="B9320" s="55"/>
      <c r="C9320" s="52"/>
      <c r="D9320" s="56"/>
      <c r="F9320"/>
    </row>
    <row r="9321" spans="2:6" x14ac:dyDescent="0.25">
      <c r="B9321" s="55"/>
      <c r="C9321" s="52"/>
      <c r="D9321" s="56"/>
      <c r="F9321"/>
    </row>
    <row r="9322" spans="2:6" x14ac:dyDescent="0.25">
      <c r="B9322" s="55"/>
      <c r="C9322" s="52"/>
      <c r="D9322" s="56"/>
      <c r="F9322"/>
    </row>
    <row r="9323" spans="2:6" x14ac:dyDescent="0.25">
      <c r="B9323" s="55"/>
      <c r="C9323" s="52"/>
      <c r="D9323" s="56"/>
      <c r="F9323"/>
    </row>
    <row r="9324" spans="2:6" x14ac:dyDescent="0.25">
      <c r="B9324" s="55"/>
      <c r="C9324" s="52"/>
      <c r="D9324" s="56"/>
      <c r="F9324"/>
    </row>
    <row r="9325" spans="2:6" x14ac:dyDescent="0.25">
      <c r="B9325" s="55"/>
      <c r="C9325" s="52"/>
      <c r="D9325" s="56"/>
      <c r="F9325"/>
    </row>
    <row r="9326" spans="2:6" x14ac:dyDescent="0.25">
      <c r="B9326" s="55"/>
      <c r="C9326" s="52"/>
      <c r="D9326" s="56"/>
      <c r="F9326"/>
    </row>
    <row r="9327" spans="2:6" x14ac:dyDescent="0.25">
      <c r="B9327" s="55"/>
      <c r="C9327" s="52"/>
      <c r="D9327" s="56"/>
      <c r="F9327"/>
    </row>
    <row r="9328" spans="2:6" x14ac:dyDescent="0.25">
      <c r="B9328" s="55"/>
      <c r="C9328" s="52"/>
      <c r="D9328" s="56"/>
      <c r="F9328"/>
    </row>
    <row r="9329" spans="2:6" x14ac:dyDescent="0.25">
      <c r="B9329" s="55"/>
      <c r="C9329" s="52"/>
      <c r="D9329" s="56"/>
      <c r="F9329"/>
    </row>
    <row r="9330" spans="2:6" x14ac:dyDescent="0.25">
      <c r="B9330" s="55"/>
      <c r="C9330" s="52"/>
      <c r="D9330" s="56"/>
      <c r="F9330"/>
    </row>
    <row r="9331" spans="2:6" x14ac:dyDescent="0.25">
      <c r="B9331" s="55"/>
      <c r="C9331" s="52"/>
      <c r="D9331" s="56"/>
      <c r="F9331"/>
    </row>
    <row r="9332" spans="2:6" x14ac:dyDescent="0.25">
      <c r="B9332" s="55"/>
      <c r="C9332" s="52"/>
      <c r="D9332" s="56"/>
      <c r="F9332"/>
    </row>
    <row r="9333" spans="2:6" x14ac:dyDescent="0.25">
      <c r="B9333" s="55"/>
      <c r="C9333" s="52"/>
      <c r="D9333" s="56"/>
      <c r="F9333"/>
    </row>
    <row r="9334" spans="2:6" x14ac:dyDescent="0.25">
      <c r="B9334" s="55"/>
      <c r="C9334" s="52"/>
      <c r="D9334" s="56"/>
      <c r="F9334"/>
    </row>
    <row r="9335" spans="2:6" x14ac:dyDescent="0.25">
      <c r="B9335" s="55"/>
      <c r="C9335" s="52"/>
      <c r="D9335" s="56"/>
      <c r="F9335"/>
    </row>
    <row r="9336" spans="2:6" x14ac:dyDescent="0.25">
      <c r="B9336" s="55"/>
      <c r="C9336" s="52"/>
      <c r="D9336" s="56"/>
      <c r="F9336"/>
    </row>
    <row r="9337" spans="2:6" x14ac:dyDescent="0.25">
      <c r="B9337" s="55"/>
      <c r="C9337" s="52"/>
      <c r="D9337" s="56"/>
      <c r="F9337"/>
    </row>
    <row r="9338" spans="2:6" x14ac:dyDescent="0.25">
      <c r="B9338" s="55"/>
      <c r="C9338" s="52"/>
      <c r="D9338" s="56"/>
      <c r="F9338"/>
    </row>
    <row r="9339" spans="2:6" x14ac:dyDescent="0.25">
      <c r="B9339" s="55"/>
      <c r="C9339" s="52"/>
      <c r="D9339" s="56"/>
      <c r="F9339"/>
    </row>
    <row r="9340" spans="2:6" x14ac:dyDescent="0.25">
      <c r="B9340" s="55"/>
      <c r="C9340" s="52"/>
      <c r="D9340" s="56"/>
      <c r="F9340"/>
    </row>
    <row r="9341" spans="2:6" x14ac:dyDescent="0.25">
      <c r="B9341" s="55"/>
      <c r="C9341" s="52"/>
      <c r="D9341" s="56"/>
      <c r="F9341"/>
    </row>
    <row r="9342" spans="2:6" x14ac:dyDescent="0.25">
      <c r="B9342" s="55"/>
      <c r="C9342" s="52"/>
      <c r="D9342" s="56"/>
      <c r="F9342"/>
    </row>
    <row r="9343" spans="2:6" x14ac:dyDescent="0.25">
      <c r="B9343" s="55"/>
      <c r="C9343" s="52"/>
      <c r="D9343" s="56"/>
      <c r="F9343"/>
    </row>
    <row r="9344" spans="2:6" x14ac:dyDescent="0.25">
      <c r="B9344" s="55"/>
      <c r="C9344" s="52"/>
      <c r="D9344" s="56"/>
      <c r="F9344"/>
    </row>
    <row r="9345" spans="2:6" x14ac:dyDescent="0.25">
      <c r="B9345" s="55"/>
      <c r="C9345" s="52"/>
      <c r="D9345" s="56"/>
      <c r="F9345"/>
    </row>
    <row r="9346" spans="2:6" x14ac:dyDescent="0.25">
      <c r="B9346" s="55"/>
      <c r="C9346" s="52"/>
      <c r="D9346" s="56"/>
      <c r="F9346"/>
    </row>
    <row r="9347" spans="2:6" x14ac:dyDescent="0.25">
      <c r="B9347" s="55"/>
      <c r="C9347" s="52"/>
      <c r="D9347" s="56"/>
      <c r="F9347"/>
    </row>
    <row r="9348" spans="2:6" x14ac:dyDescent="0.25">
      <c r="B9348" s="55"/>
      <c r="C9348" s="52"/>
      <c r="D9348" s="56"/>
      <c r="F9348"/>
    </row>
    <row r="9349" spans="2:6" x14ac:dyDescent="0.25">
      <c r="B9349" s="55"/>
      <c r="C9349" s="52"/>
      <c r="D9349" s="56"/>
      <c r="F9349"/>
    </row>
    <row r="9350" spans="2:6" x14ac:dyDescent="0.25">
      <c r="B9350" s="55"/>
      <c r="C9350" s="52"/>
      <c r="D9350" s="56"/>
      <c r="F9350"/>
    </row>
    <row r="9351" spans="2:6" x14ac:dyDescent="0.25">
      <c r="B9351" s="55"/>
      <c r="C9351" s="52"/>
      <c r="D9351" s="56"/>
      <c r="F9351"/>
    </row>
    <row r="9352" spans="2:6" x14ac:dyDescent="0.25">
      <c r="B9352" s="55"/>
      <c r="C9352" s="52"/>
      <c r="D9352" s="56"/>
      <c r="F9352"/>
    </row>
    <row r="9353" spans="2:6" x14ac:dyDescent="0.25">
      <c r="B9353" s="55"/>
      <c r="C9353" s="52"/>
      <c r="D9353" s="56"/>
      <c r="F9353"/>
    </row>
    <row r="9354" spans="2:6" x14ac:dyDescent="0.25">
      <c r="B9354" s="55"/>
      <c r="C9354" s="52"/>
      <c r="D9354" s="56"/>
      <c r="F9354"/>
    </row>
    <row r="9355" spans="2:6" x14ac:dyDescent="0.25">
      <c r="B9355" s="55"/>
      <c r="C9355" s="52"/>
      <c r="D9355" s="56"/>
      <c r="F9355"/>
    </row>
    <row r="9356" spans="2:6" x14ac:dyDescent="0.25">
      <c r="B9356" s="55"/>
      <c r="C9356" s="52"/>
      <c r="D9356" s="56"/>
      <c r="F9356"/>
    </row>
    <row r="9357" spans="2:6" x14ac:dyDescent="0.25">
      <c r="B9357" s="55"/>
      <c r="C9357" s="52"/>
      <c r="D9357" s="56"/>
      <c r="F9357"/>
    </row>
    <row r="9358" spans="2:6" x14ac:dyDescent="0.25">
      <c r="B9358" s="55"/>
      <c r="C9358" s="52"/>
      <c r="D9358" s="56"/>
      <c r="F9358"/>
    </row>
    <row r="9359" spans="2:6" x14ac:dyDescent="0.25">
      <c r="B9359" s="55"/>
      <c r="C9359" s="52"/>
      <c r="D9359" s="56"/>
      <c r="F9359"/>
    </row>
    <row r="9360" spans="2:6" x14ac:dyDescent="0.25">
      <c r="B9360" s="55"/>
      <c r="C9360" s="52"/>
      <c r="D9360" s="56"/>
      <c r="F9360"/>
    </row>
    <row r="9361" spans="2:6" x14ac:dyDescent="0.25">
      <c r="B9361" s="55"/>
      <c r="C9361" s="52"/>
      <c r="D9361" s="56"/>
      <c r="F9361"/>
    </row>
    <row r="9362" spans="2:6" x14ac:dyDescent="0.25">
      <c r="B9362" s="55"/>
      <c r="C9362" s="52"/>
      <c r="D9362" s="56"/>
      <c r="F9362"/>
    </row>
    <row r="9363" spans="2:6" x14ac:dyDescent="0.25">
      <c r="B9363" s="55"/>
      <c r="C9363" s="52"/>
      <c r="D9363" s="56"/>
      <c r="F9363"/>
    </row>
    <row r="9364" spans="2:6" x14ac:dyDescent="0.25">
      <c r="B9364" s="55"/>
      <c r="C9364" s="52"/>
      <c r="D9364" s="56"/>
      <c r="F9364"/>
    </row>
    <row r="9365" spans="2:6" x14ac:dyDescent="0.25">
      <c r="B9365" s="55"/>
      <c r="C9365" s="52"/>
      <c r="D9365" s="56"/>
      <c r="F9365"/>
    </row>
    <row r="9366" spans="2:6" x14ac:dyDescent="0.25">
      <c r="B9366" s="55"/>
      <c r="C9366" s="52"/>
      <c r="D9366" s="56"/>
      <c r="F9366"/>
    </row>
    <row r="9367" spans="2:6" x14ac:dyDescent="0.25">
      <c r="B9367" s="55"/>
      <c r="C9367" s="52"/>
      <c r="D9367" s="56"/>
      <c r="F9367"/>
    </row>
    <row r="9368" spans="2:6" x14ac:dyDescent="0.25">
      <c r="B9368" s="55"/>
      <c r="C9368" s="52"/>
      <c r="D9368" s="56"/>
      <c r="F9368"/>
    </row>
    <row r="9369" spans="2:6" x14ac:dyDescent="0.25">
      <c r="B9369" s="55"/>
      <c r="C9369" s="52"/>
      <c r="D9369" s="56"/>
      <c r="F9369"/>
    </row>
    <row r="9370" spans="2:6" x14ac:dyDescent="0.25">
      <c r="B9370" s="55"/>
      <c r="C9370" s="52"/>
      <c r="D9370" s="56"/>
      <c r="F9370"/>
    </row>
    <row r="9371" spans="2:6" x14ac:dyDescent="0.25">
      <c r="B9371" s="55"/>
      <c r="C9371" s="52"/>
      <c r="D9371" s="56"/>
      <c r="F9371"/>
    </row>
    <row r="9372" spans="2:6" x14ac:dyDescent="0.25">
      <c r="B9372" s="55"/>
      <c r="C9372" s="52"/>
      <c r="D9372" s="56"/>
      <c r="F9372"/>
    </row>
    <row r="9373" spans="2:6" x14ac:dyDescent="0.25">
      <c r="B9373" s="55"/>
      <c r="C9373" s="52"/>
      <c r="D9373" s="56"/>
      <c r="F9373"/>
    </row>
    <row r="9374" spans="2:6" x14ac:dyDescent="0.25">
      <c r="B9374" s="55"/>
      <c r="C9374" s="52"/>
      <c r="D9374" s="56"/>
      <c r="F9374"/>
    </row>
    <row r="9375" spans="2:6" x14ac:dyDescent="0.25">
      <c r="B9375" s="55"/>
      <c r="C9375" s="52"/>
      <c r="D9375" s="56"/>
      <c r="F9375"/>
    </row>
    <row r="9376" spans="2:6" x14ac:dyDescent="0.25">
      <c r="B9376" s="55"/>
      <c r="C9376" s="52"/>
      <c r="D9376" s="56"/>
      <c r="F9376"/>
    </row>
    <row r="9377" spans="2:6" x14ac:dyDescent="0.25">
      <c r="B9377" s="55"/>
      <c r="C9377" s="52"/>
      <c r="D9377" s="56"/>
      <c r="F9377"/>
    </row>
    <row r="9378" spans="2:6" x14ac:dyDescent="0.25">
      <c r="B9378" s="55"/>
      <c r="C9378" s="52"/>
      <c r="D9378" s="56"/>
      <c r="F9378"/>
    </row>
    <row r="9379" spans="2:6" x14ac:dyDescent="0.25">
      <c r="B9379" s="55"/>
      <c r="C9379" s="52"/>
      <c r="D9379" s="56"/>
      <c r="F9379"/>
    </row>
    <row r="9380" spans="2:6" x14ac:dyDescent="0.25">
      <c r="B9380" s="55"/>
      <c r="C9380" s="52"/>
      <c r="D9380" s="56"/>
      <c r="F9380"/>
    </row>
    <row r="9381" spans="2:6" x14ac:dyDescent="0.25">
      <c r="B9381" s="55"/>
      <c r="C9381" s="52"/>
      <c r="D9381" s="56"/>
      <c r="F9381"/>
    </row>
    <row r="9382" spans="2:6" x14ac:dyDescent="0.25">
      <c r="B9382" s="55"/>
      <c r="C9382" s="52"/>
      <c r="D9382" s="56"/>
      <c r="F9382"/>
    </row>
    <row r="9383" spans="2:6" x14ac:dyDescent="0.25">
      <c r="B9383" s="55"/>
      <c r="C9383" s="52"/>
      <c r="D9383" s="56"/>
      <c r="F9383"/>
    </row>
    <row r="9384" spans="2:6" x14ac:dyDescent="0.25">
      <c r="B9384" s="55"/>
      <c r="C9384" s="52"/>
      <c r="D9384" s="56"/>
      <c r="F9384"/>
    </row>
    <row r="9385" spans="2:6" x14ac:dyDescent="0.25">
      <c r="B9385" s="55"/>
      <c r="C9385" s="52"/>
      <c r="D9385" s="56"/>
      <c r="F9385"/>
    </row>
    <row r="9386" spans="2:6" x14ac:dyDescent="0.25">
      <c r="B9386" s="55"/>
      <c r="C9386" s="52"/>
      <c r="D9386" s="56"/>
      <c r="F9386"/>
    </row>
    <row r="9387" spans="2:6" x14ac:dyDescent="0.25">
      <c r="B9387" s="55"/>
      <c r="C9387" s="52"/>
      <c r="D9387" s="56"/>
      <c r="F9387"/>
    </row>
    <row r="9388" spans="2:6" x14ac:dyDescent="0.25">
      <c r="B9388" s="55"/>
      <c r="C9388" s="52"/>
      <c r="D9388" s="56"/>
      <c r="F9388"/>
    </row>
    <row r="9389" spans="2:6" x14ac:dyDescent="0.25">
      <c r="B9389" s="55"/>
      <c r="C9389" s="52"/>
      <c r="D9389" s="56"/>
      <c r="F9389"/>
    </row>
    <row r="9390" spans="2:6" x14ac:dyDescent="0.25">
      <c r="B9390" s="55"/>
      <c r="C9390" s="52"/>
      <c r="D9390" s="56"/>
      <c r="F9390"/>
    </row>
    <row r="9391" spans="2:6" x14ac:dyDescent="0.25">
      <c r="B9391" s="55"/>
      <c r="C9391" s="52"/>
      <c r="D9391" s="56"/>
      <c r="F9391"/>
    </row>
    <row r="9392" spans="2:6" x14ac:dyDescent="0.25">
      <c r="B9392" s="55"/>
      <c r="C9392" s="52"/>
      <c r="D9392" s="56"/>
      <c r="F9392"/>
    </row>
    <row r="9393" spans="2:6" x14ac:dyDescent="0.25">
      <c r="B9393" s="55"/>
      <c r="C9393" s="52"/>
      <c r="D9393" s="56"/>
      <c r="F9393"/>
    </row>
    <row r="9394" spans="2:6" x14ac:dyDescent="0.25">
      <c r="B9394" s="55"/>
      <c r="C9394" s="52"/>
      <c r="D9394" s="56"/>
      <c r="F9394"/>
    </row>
    <row r="9395" spans="2:6" x14ac:dyDescent="0.25">
      <c r="B9395" s="55"/>
      <c r="C9395" s="52"/>
      <c r="D9395" s="56"/>
      <c r="F9395"/>
    </row>
    <row r="9396" spans="2:6" x14ac:dyDescent="0.25">
      <c r="B9396" s="55"/>
      <c r="C9396" s="52"/>
      <c r="D9396" s="56"/>
      <c r="F9396"/>
    </row>
    <row r="9397" spans="2:6" x14ac:dyDescent="0.25">
      <c r="B9397" s="55"/>
      <c r="C9397" s="52"/>
      <c r="D9397" s="56"/>
      <c r="F9397"/>
    </row>
    <row r="9398" spans="2:6" x14ac:dyDescent="0.25">
      <c r="B9398" s="55"/>
      <c r="C9398" s="52"/>
      <c r="D9398" s="56"/>
      <c r="F9398"/>
    </row>
    <row r="9399" spans="2:6" x14ac:dyDescent="0.25">
      <c r="B9399" s="55"/>
      <c r="C9399" s="52"/>
      <c r="D9399" s="56"/>
      <c r="F9399"/>
    </row>
    <row r="9400" spans="2:6" x14ac:dyDescent="0.25">
      <c r="B9400" s="55"/>
      <c r="C9400" s="52"/>
      <c r="D9400" s="56"/>
      <c r="F9400"/>
    </row>
    <row r="9401" spans="2:6" x14ac:dyDescent="0.25">
      <c r="B9401" s="55"/>
      <c r="C9401" s="52"/>
      <c r="D9401" s="56"/>
      <c r="F9401"/>
    </row>
    <row r="9402" spans="2:6" x14ac:dyDescent="0.25">
      <c r="B9402" s="55"/>
      <c r="C9402" s="52"/>
      <c r="D9402" s="56"/>
      <c r="F9402"/>
    </row>
    <row r="9403" spans="2:6" x14ac:dyDescent="0.25">
      <c r="B9403" s="55"/>
      <c r="C9403" s="52"/>
      <c r="D9403" s="56"/>
      <c r="F9403"/>
    </row>
    <row r="9404" spans="2:6" x14ac:dyDescent="0.25">
      <c r="B9404" s="55"/>
      <c r="C9404" s="52"/>
      <c r="D9404" s="56"/>
      <c r="F9404"/>
    </row>
    <row r="9405" spans="2:6" x14ac:dyDescent="0.25">
      <c r="B9405" s="55"/>
      <c r="C9405" s="52"/>
      <c r="D9405" s="56"/>
      <c r="F9405"/>
    </row>
    <row r="9406" spans="2:6" x14ac:dyDescent="0.25">
      <c r="B9406" s="55"/>
      <c r="C9406" s="52"/>
      <c r="D9406" s="56"/>
      <c r="F9406"/>
    </row>
    <row r="9407" spans="2:6" x14ac:dyDescent="0.25">
      <c r="B9407" s="55"/>
      <c r="C9407" s="52"/>
      <c r="D9407" s="56"/>
      <c r="F9407"/>
    </row>
    <row r="9408" spans="2:6" x14ac:dyDescent="0.25">
      <c r="B9408" s="55"/>
      <c r="C9408" s="52"/>
      <c r="D9408" s="56"/>
      <c r="F9408"/>
    </row>
    <row r="9409" spans="2:6" x14ac:dyDescent="0.25">
      <c r="B9409" s="55"/>
      <c r="C9409" s="52"/>
      <c r="D9409" s="56"/>
      <c r="F9409"/>
    </row>
    <row r="9410" spans="2:6" x14ac:dyDescent="0.25">
      <c r="B9410" s="55"/>
      <c r="C9410" s="52"/>
      <c r="D9410" s="56"/>
      <c r="F9410"/>
    </row>
    <row r="9411" spans="2:6" x14ac:dyDescent="0.25">
      <c r="B9411" s="55"/>
      <c r="C9411" s="52"/>
      <c r="D9411" s="56"/>
      <c r="F9411"/>
    </row>
    <row r="9412" spans="2:6" x14ac:dyDescent="0.25">
      <c r="B9412" s="55"/>
      <c r="C9412" s="52"/>
      <c r="D9412" s="56"/>
      <c r="F9412"/>
    </row>
    <row r="9413" spans="2:6" x14ac:dyDescent="0.25">
      <c r="B9413" s="55"/>
      <c r="C9413" s="52"/>
      <c r="D9413" s="56"/>
      <c r="F9413"/>
    </row>
    <row r="9414" spans="2:6" x14ac:dyDescent="0.25">
      <c r="B9414" s="55"/>
      <c r="C9414" s="52"/>
      <c r="D9414" s="56"/>
      <c r="F9414"/>
    </row>
    <row r="9415" spans="2:6" x14ac:dyDescent="0.25">
      <c r="B9415" s="55"/>
      <c r="C9415" s="52"/>
      <c r="D9415" s="56"/>
      <c r="F9415"/>
    </row>
    <row r="9416" spans="2:6" x14ac:dyDescent="0.25">
      <c r="B9416" s="55"/>
      <c r="C9416" s="52"/>
      <c r="D9416" s="56"/>
      <c r="F9416"/>
    </row>
    <row r="9417" spans="2:6" x14ac:dyDescent="0.25">
      <c r="B9417" s="55"/>
      <c r="C9417" s="52"/>
      <c r="D9417" s="56"/>
      <c r="F9417"/>
    </row>
    <row r="9418" spans="2:6" x14ac:dyDescent="0.25">
      <c r="B9418" s="55"/>
      <c r="C9418" s="52"/>
      <c r="D9418" s="56"/>
      <c r="F9418"/>
    </row>
    <row r="9419" spans="2:6" x14ac:dyDescent="0.25">
      <c r="B9419" s="55"/>
      <c r="C9419" s="52"/>
      <c r="D9419" s="56"/>
      <c r="F9419"/>
    </row>
    <row r="9420" spans="2:6" x14ac:dyDescent="0.25">
      <c r="B9420" s="55"/>
      <c r="C9420" s="52"/>
      <c r="D9420" s="56"/>
      <c r="F9420"/>
    </row>
    <row r="9421" spans="2:6" x14ac:dyDescent="0.25">
      <c r="B9421" s="55"/>
      <c r="C9421" s="52"/>
      <c r="D9421" s="56"/>
      <c r="F9421"/>
    </row>
    <row r="9422" spans="2:6" x14ac:dyDescent="0.25">
      <c r="B9422" s="55"/>
      <c r="C9422" s="52"/>
      <c r="D9422" s="56"/>
      <c r="F9422"/>
    </row>
    <row r="9423" spans="2:6" x14ac:dyDescent="0.25">
      <c r="B9423" s="55"/>
      <c r="C9423" s="52"/>
      <c r="D9423" s="56"/>
      <c r="F9423"/>
    </row>
    <row r="9424" spans="2:6" x14ac:dyDescent="0.25">
      <c r="B9424" s="55"/>
      <c r="C9424" s="52"/>
      <c r="D9424" s="56"/>
      <c r="F9424"/>
    </row>
    <row r="9425" spans="2:6" x14ac:dyDescent="0.25">
      <c r="B9425" s="55"/>
      <c r="C9425" s="52"/>
      <c r="D9425" s="56"/>
      <c r="F9425"/>
    </row>
    <row r="9426" spans="2:6" x14ac:dyDescent="0.25">
      <c r="B9426" s="55"/>
      <c r="C9426" s="52"/>
      <c r="D9426" s="56"/>
      <c r="F9426"/>
    </row>
    <row r="9427" spans="2:6" x14ac:dyDescent="0.25">
      <c r="B9427" s="55"/>
      <c r="C9427" s="52"/>
      <c r="D9427" s="56"/>
      <c r="F9427"/>
    </row>
    <row r="9428" spans="2:6" x14ac:dyDescent="0.25">
      <c r="B9428" s="55"/>
      <c r="C9428" s="52"/>
      <c r="D9428" s="56"/>
      <c r="F9428"/>
    </row>
    <row r="9429" spans="2:6" x14ac:dyDescent="0.25">
      <c r="B9429" s="55"/>
      <c r="C9429" s="52"/>
      <c r="D9429" s="56"/>
      <c r="F9429"/>
    </row>
    <row r="9430" spans="2:6" x14ac:dyDescent="0.25">
      <c r="B9430" s="55"/>
      <c r="C9430" s="52"/>
      <c r="D9430" s="56"/>
      <c r="F9430"/>
    </row>
    <row r="9431" spans="2:6" x14ac:dyDescent="0.25">
      <c r="B9431" s="55"/>
      <c r="C9431" s="52"/>
      <c r="D9431" s="56"/>
      <c r="F9431"/>
    </row>
    <row r="9432" spans="2:6" x14ac:dyDescent="0.25">
      <c r="B9432" s="55"/>
      <c r="C9432" s="52"/>
      <c r="D9432" s="56"/>
      <c r="F9432"/>
    </row>
    <row r="9433" spans="2:6" x14ac:dyDescent="0.25">
      <c r="B9433" s="55"/>
      <c r="C9433" s="52"/>
      <c r="D9433" s="56"/>
      <c r="F9433"/>
    </row>
    <row r="9434" spans="2:6" x14ac:dyDescent="0.25">
      <c r="B9434" s="55"/>
      <c r="C9434" s="52"/>
      <c r="D9434" s="56"/>
      <c r="F9434"/>
    </row>
    <row r="9435" spans="2:6" x14ac:dyDescent="0.25">
      <c r="B9435" s="55"/>
      <c r="C9435" s="52"/>
      <c r="D9435" s="56"/>
      <c r="F9435"/>
    </row>
    <row r="9436" spans="2:6" x14ac:dyDescent="0.25">
      <c r="B9436" s="55"/>
      <c r="C9436" s="52"/>
      <c r="D9436" s="56"/>
      <c r="F9436"/>
    </row>
    <row r="9437" spans="2:6" x14ac:dyDescent="0.25">
      <c r="B9437" s="55"/>
      <c r="C9437" s="52"/>
      <c r="D9437" s="56"/>
      <c r="F9437"/>
    </row>
    <row r="9438" spans="2:6" x14ac:dyDescent="0.25">
      <c r="B9438" s="55"/>
      <c r="C9438" s="52"/>
      <c r="D9438" s="56"/>
      <c r="F9438"/>
    </row>
    <row r="9439" spans="2:6" x14ac:dyDescent="0.25">
      <c r="B9439" s="55"/>
      <c r="C9439" s="52"/>
      <c r="D9439" s="56"/>
      <c r="F9439"/>
    </row>
    <row r="9440" spans="2:6" x14ac:dyDescent="0.25">
      <c r="B9440" s="55"/>
      <c r="C9440" s="52"/>
      <c r="D9440" s="56"/>
      <c r="F9440"/>
    </row>
    <row r="9441" spans="2:6" x14ac:dyDescent="0.25">
      <c r="B9441" s="55"/>
      <c r="C9441" s="52"/>
      <c r="D9441" s="56"/>
      <c r="F9441"/>
    </row>
    <row r="9442" spans="2:6" x14ac:dyDescent="0.25">
      <c r="B9442" s="55"/>
      <c r="C9442" s="52"/>
      <c r="D9442" s="56"/>
      <c r="F9442"/>
    </row>
    <row r="9443" spans="2:6" x14ac:dyDescent="0.25">
      <c r="B9443" s="55"/>
      <c r="C9443" s="52"/>
      <c r="D9443" s="56"/>
      <c r="F9443"/>
    </row>
    <row r="9444" spans="2:6" x14ac:dyDescent="0.25">
      <c r="B9444" s="55"/>
      <c r="C9444" s="52"/>
      <c r="D9444" s="56"/>
      <c r="F9444"/>
    </row>
    <row r="9445" spans="2:6" x14ac:dyDescent="0.25">
      <c r="B9445" s="55"/>
      <c r="C9445" s="52"/>
      <c r="D9445" s="56"/>
      <c r="F9445"/>
    </row>
    <row r="9446" spans="2:6" x14ac:dyDescent="0.25">
      <c r="B9446" s="55"/>
      <c r="C9446" s="52"/>
      <c r="D9446" s="56"/>
      <c r="F9446"/>
    </row>
    <row r="9447" spans="2:6" x14ac:dyDescent="0.25">
      <c r="B9447" s="55"/>
      <c r="C9447" s="52"/>
      <c r="D9447" s="56"/>
      <c r="F9447"/>
    </row>
    <row r="9448" spans="2:6" x14ac:dyDescent="0.25">
      <c r="B9448" s="55"/>
      <c r="C9448" s="52"/>
      <c r="D9448" s="56"/>
      <c r="F9448"/>
    </row>
    <row r="9449" spans="2:6" x14ac:dyDescent="0.25">
      <c r="B9449" s="55"/>
      <c r="C9449" s="52"/>
      <c r="D9449" s="56"/>
      <c r="F9449"/>
    </row>
    <row r="9450" spans="2:6" x14ac:dyDescent="0.25">
      <c r="B9450" s="55"/>
      <c r="C9450" s="52"/>
      <c r="D9450" s="56"/>
      <c r="F9450"/>
    </row>
    <row r="9451" spans="2:6" x14ac:dyDescent="0.25">
      <c r="B9451" s="55"/>
      <c r="C9451" s="52"/>
      <c r="D9451" s="56"/>
      <c r="F9451"/>
    </row>
    <row r="9452" spans="2:6" x14ac:dyDescent="0.25">
      <c r="B9452" s="55"/>
      <c r="C9452" s="52"/>
      <c r="D9452" s="56"/>
      <c r="F9452"/>
    </row>
    <row r="9453" spans="2:6" x14ac:dyDescent="0.25">
      <c r="B9453" s="55"/>
      <c r="C9453" s="52"/>
      <c r="D9453" s="56"/>
      <c r="F9453"/>
    </row>
    <row r="9454" spans="2:6" x14ac:dyDescent="0.25">
      <c r="B9454" s="55"/>
      <c r="C9454" s="52"/>
      <c r="D9454" s="56"/>
      <c r="F9454"/>
    </row>
    <row r="9455" spans="2:6" x14ac:dyDescent="0.25">
      <c r="B9455" s="55"/>
      <c r="C9455" s="52"/>
      <c r="D9455" s="56"/>
      <c r="F9455"/>
    </row>
    <row r="9456" spans="2:6" x14ac:dyDescent="0.25">
      <c r="B9456" s="55"/>
      <c r="C9456" s="52"/>
      <c r="D9456" s="56"/>
      <c r="F9456"/>
    </row>
    <row r="9457" spans="2:6" x14ac:dyDescent="0.25">
      <c r="B9457" s="55"/>
      <c r="C9457" s="52"/>
      <c r="D9457" s="56"/>
      <c r="F9457"/>
    </row>
    <row r="9458" spans="2:6" x14ac:dyDescent="0.25">
      <c r="B9458" s="55"/>
      <c r="C9458" s="52"/>
      <c r="D9458" s="56"/>
      <c r="F9458"/>
    </row>
    <row r="9459" spans="2:6" x14ac:dyDescent="0.25">
      <c r="B9459" s="55"/>
      <c r="C9459" s="52"/>
      <c r="D9459" s="56"/>
      <c r="F9459"/>
    </row>
    <row r="9460" spans="2:6" x14ac:dyDescent="0.25">
      <c r="B9460" s="55"/>
      <c r="C9460" s="52"/>
      <c r="D9460" s="56"/>
      <c r="F9460"/>
    </row>
    <row r="9461" spans="2:6" x14ac:dyDescent="0.25">
      <c r="B9461" s="55"/>
      <c r="C9461" s="52"/>
      <c r="D9461" s="56"/>
      <c r="F9461"/>
    </row>
    <row r="9462" spans="2:6" x14ac:dyDescent="0.25">
      <c r="B9462" s="55"/>
      <c r="C9462" s="52"/>
      <c r="D9462" s="56"/>
      <c r="F9462"/>
    </row>
    <row r="9463" spans="2:6" x14ac:dyDescent="0.25">
      <c r="B9463" s="55"/>
      <c r="C9463" s="52"/>
      <c r="D9463" s="56"/>
      <c r="F9463"/>
    </row>
    <row r="9464" spans="2:6" x14ac:dyDescent="0.25">
      <c r="B9464" s="55"/>
      <c r="C9464" s="52"/>
      <c r="D9464" s="56"/>
      <c r="F9464"/>
    </row>
    <row r="9465" spans="2:6" x14ac:dyDescent="0.25">
      <c r="B9465" s="55"/>
      <c r="C9465" s="52"/>
      <c r="D9465" s="56"/>
      <c r="F9465"/>
    </row>
    <row r="9466" spans="2:6" x14ac:dyDescent="0.25">
      <c r="B9466" s="55"/>
      <c r="C9466" s="52"/>
      <c r="D9466" s="56"/>
      <c r="F9466"/>
    </row>
    <row r="9467" spans="2:6" x14ac:dyDescent="0.25">
      <c r="B9467" s="55"/>
      <c r="C9467" s="52"/>
      <c r="D9467" s="56"/>
      <c r="F9467"/>
    </row>
    <row r="9468" spans="2:6" x14ac:dyDescent="0.25">
      <c r="B9468" s="55"/>
      <c r="C9468" s="52"/>
      <c r="D9468" s="56"/>
      <c r="F9468"/>
    </row>
    <row r="9469" spans="2:6" x14ac:dyDescent="0.25">
      <c r="B9469" s="55"/>
      <c r="C9469" s="52"/>
      <c r="D9469" s="56"/>
      <c r="F9469"/>
    </row>
    <row r="9470" spans="2:6" x14ac:dyDescent="0.25">
      <c r="B9470" s="55"/>
      <c r="C9470" s="52"/>
      <c r="D9470" s="56"/>
      <c r="F9470"/>
    </row>
    <row r="9471" spans="2:6" x14ac:dyDescent="0.25">
      <c r="B9471" s="55"/>
      <c r="C9471" s="52"/>
      <c r="D9471" s="56"/>
      <c r="F9471"/>
    </row>
    <row r="9472" spans="2:6" x14ac:dyDescent="0.25">
      <c r="B9472" s="55"/>
      <c r="C9472" s="52"/>
      <c r="D9472" s="56"/>
      <c r="F9472"/>
    </row>
    <row r="9473" spans="2:6" x14ac:dyDescent="0.25">
      <c r="B9473" s="55"/>
      <c r="C9473" s="52"/>
      <c r="D9473" s="56"/>
      <c r="F9473"/>
    </row>
    <row r="9474" spans="2:6" x14ac:dyDescent="0.25">
      <c r="B9474" s="55"/>
      <c r="C9474" s="52"/>
      <c r="D9474" s="56"/>
      <c r="F9474"/>
    </row>
    <row r="9475" spans="2:6" x14ac:dyDescent="0.25">
      <c r="B9475" s="55"/>
      <c r="C9475" s="52"/>
      <c r="D9475" s="56"/>
      <c r="F9475"/>
    </row>
    <row r="9476" spans="2:6" x14ac:dyDescent="0.25">
      <c r="B9476" s="55"/>
      <c r="C9476" s="52"/>
      <c r="D9476" s="56"/>
      <c r="F9476"/>
    </row>
    <row r="9477" spans="2:6" x14ac:dyDescent="0.25">
      <c r="B9477" s="55"/>
      <c r="C9477" s="52"/>
      <c r="D9477" s="56"/>
      <c r="F9477"/>
    </row>
    <row r="9478" spans="2:6" x14ac:dyDescent="0.25">
      <c r="B9478" s="55"/>
      <c r="C9478" s="52"/>
      <c r="D9478" s="56"/>
      <c r="F9478"/>
    </row>
    <row r="9479" spans="2:6" x14ac:dyDescent="0.25">
      <c r="B9479" s="55"/>
      <c r="C9479" s="52"/>
      <c r="D9479" s="56"/>
      <c r="F9479"/>
    </row>
    <row r="9480" spans="2:6" x14ac:dyDescent="0.25">
      <c r="B9480" s="55"/>
      <c r="C9480" s="52"/>
      <c r="D9480" s="56"/>
      <c r="F9480"/>
    </row>
    <row r="9481" spans="2:6" x14ac:dyDescent="0.25">
      <c r="B9481" s="55"/>
      <c r="C9481" s="52"/>
      <c r="D9481" s="56"/>
      <c r="F9481"/>
    </row>
    <row r="9482" spans="2:6" x14ac:dyDescent="0.25">
      <c r="B9482" s="55"/>
      <c r="C9482" s="52"/>
      <c r="D9482" s="56"/>
      <c r="F9482"/>
    </row>
    <row r="9483" spans="2:6" x14ac:dyDescent="0.25">
      <c r="B9483" s="55"/>
      <c r="C9483" s="52"/>
      <c r="D9483" s="56"/>
      <c r="F9483"/>
    </row>
    <row r="9484" spans="2:6" x14ac:dyDescent="0.25">
      <c r="B9484" s="55"/>
      <c r="C9484" s="52"/>
      <c r="D9484" s="56"/>
      <c r="F9484"/>
    </row>
    <row r="9485" spans="2:6" x14ac:dyDescent="0.25">
      <c r="B9485" s="55"/>
      <c r="C9485" s="52"/>
      <c r="D9485" s="56"/>
      <c r="F9485"/>
    </row>
    <row r="9486" spans="2:6" x14ac:dyDescent="0.25">
      <c r="B9486" s="55"/>
      <c r="C9486" s="52"/>
      <c r="D9486" s="56"/>
      <c r="F9486"/>
    </row>
    <row r="9487" spans="2:6" x14ac:dyDescent="0.25">
      <c r="B9487" s="55"/>
      <c r="C9487" s="52"/>
      <c r="D9487" s="56"/>
      <c r="F9487"/>
    </row>
    <row r="9488" spans="2:6" x14ac:dyDescent="0.25">
      <c r="B9488" s="55"/>
      <c r="C9488" s="52"/>
      <c r="D9488" s="56"/>
      <c r="F9488"/>
    </row>
    <row r="9489" spans="2:6" x14ac:dyDescent="0.25">
      <c r="B9489" s="55"/>
      <c r="C9489" s="52"/>
      <c r="D9489" s="56"/>
      <c r="F9489"/>
    </row>
    <row r="9490" spans="2:6" x14ac:dyDescent="0.25">
      <c r="B9490" s="55"/>
      <c r="C9490" s="52"/>
      <c r="D9490" s="56"/>
      <c r="F9490"/>
    </row>
    <row r="9491" spans="2:6" x14ac:dyDescent="0.25">
      <c r="B9491" s="55"/>
      <c r="C9491" s="52"/>
      <c r="D9491" s="56"/>
      <c r="F9491"/>
    </row>
    <row r="9492" spans="2:6" x14ac:dyDescent="0.25">
      <c r="B9492" s="55"/>
      <c r="C9492" s="52"/>
      <c r="D9492" s="56"/>
      <c r="F9492"/>
    </row>
    <row r="9493" spans="2:6" x14ac:dyDescent="0.25">
      <c r="B9493" s="55"/>
      <c r="C9493" s="52"/>
      <c r="D9493" s="56"/>
      <c r="F9493"/>
    </row>
    <row r="9494" spans="2:6" x14ac:dyDescent="0.25">
      <c r="B9494" s="55"/>
      <c r="C9494" s="52"/>
      <c r="D9494" s="56"/>
      <c r="F9494"/>
    </row>
    <row r="9495" spans="2:6" x14ac:dyDescent="0.25">
      <c r="B9495" s="55"/>
      <c r="C9495" s="52"/>
      <c r="D9495" s="56"/>
      <c r="F9495"/>
    </row>
    <row r="9496" spans="2:6" x14ac:dyDescent="0.25">
      <c r="B9496" s="55"/>
      <c r="C9496" s="52"/>
      <c r="D9496" s="56"/>
      <c r="F9496"/>
    </row>
    <row r="9497" spans="2:6" x14ac:dyDescent="0.25">
      <c r="B9497" s="55"/>
      <c r="C9497" s="52"/>
      <c r="D9497" s="56"/>
      <c r="F9497"/>
    </row>
    <row r="9498" spans="2:6" x14ac:dyDescent="0.25">
      <c r="B9498" s="55"/>
      <c r="C9498" s="52"/>
      <c r="D9498" s="56"/>
      <c r="F9498"/>
    </row>
    <row r="9499" spans="2:6" x14ac:dyDescent="0.25">
      <c r="B9499" s="55"/>
      <c r="C9499" s="52"/>
      <c r="D9499" s="56"/>
      <c r="F9499"/>
    </row>
    <row r="9500" spans="2:6" x14ac:dyDescent="0.25">
      <c r="B9500" s="55"/>
      <c r="C9500" s="52"/>
      <c r="D9500" s="56"/>
      <c r="F9500"/>
    </row>
    <row r="9501" spans="2:6" x14ac:dyDescent="0.25">
      <c r="B9501" s="55"/>
      <c r="C9501" s="52"/>
      <c r="D9501" s="56"/>
      <c r="F9501"/>
    </row>
    <row r="9502" spans="2:6" x14ac:dyDescent="0.25">
      <c r="B9502" s="55"/>
      <c r="C9502" s="52"/>
      <c r="D9502" s="56"/>
      <c r="F9502"/>
    </row>
    <row r="9503" spans="2:6" x14ac:dyDescent="0.25">
      <c r="B9503" s="55"/>
      <c r="C9503" s="52"/>
      <c r="D9503" s="56"/>
      <c r="F9503"/>
    </row>
    <row r="9504" spans="2:6" x14ac:dyDescent="0.25">
      <c r="B9504" s="55"/>
      <c r="C9504" s="52"/>
      <c r="D9504" s="56"/>
      <c r="F9504"/>
    </row>
    <row r="9505" spans="2:6" x14ac:dyDescent="0.25">
      <c r="B9505" s="55"/>
      <c r="C9505" s="52"/>
      <c r="D9505" s="56"/>
      <c r="F9505"/>
    </row>
    <row r="9506" spans="2:6" x14ac:dyDescent="0.25">
      <c r="B9506" s="55"/>
      <c r="C9506" s="52"/>
      <c r="D9506" s="56"/>
      <c r="F9506"/>
    </row>
    <row r="9507" spans="2:6" x14ac:dyDescent="0.25">
      <c r="B9507" s="55"/>
      <c r="C9507" s="52"/>
      <c r="D9507" s="56"/>
      <c r="F9507"/>
    </row>
    <row r="9508" spans="2:6" x14ac:dyDescent="0.25">
      <c r="B9508" s="55"/>
      <c r="C9508" s="52"/>
      <c r="D9508" s="56"/>
      <c r="F9508"/>
    </row>
    <row r="9509" spans="2:6" x14ac:dyDescent="0.25">
      <c r="B9509" s="55"/>
      <c r="C9509" s="52"/>
      <c r="D9509" s="56"/>
      <c r="F9509"/>
    </row>
    <row r="9510" spans="2:6" x14ac:dyDescent="0.25">
      <c r="B9510" s="55"/>
      <c r="C9510" s="52"/>
      <c r="D9510" s="56"/>
      <c r="F9510"/>
    </row>
    <row r="9511" spans="2:6" x14ac:dyDescent="0.25">
      <c r="B9511" s="55"/>
      <c r="C9511" s="52"/>
      <c r="D9511" s="56"/>
      <c r="F9511"/>
    </row>
    <row r="9512" spans="2:6" x14ac:dyDescent="0.25">
      <c r="B9512" s="55"/>
      <c r="C9512" s="52"/>
      <c r="D9512" s="56"/>
      <c r="F9512"/>
    </row>
    <row r="9513" spans="2:6" x14ac:dyDescent="0.25">
      <c r="B9513" s="55"/>
      <c r="C9513" s="52"/>
      <c r="D9513" s="56"/>
      <c r="F9513"/>
    </row>
    <row r="9514" spans="2:6" x14ac:dyDescent="0.25">
      <c r="B9514" s="55"/>
      <c r="C9514" s="52"/>
      <c r="D9514" s="56"/>
      <c r="F9514"/>
    </row>
    <row r="9515" spans="2:6" x14ac:dyDescent="0.25">
      <c r="B9515" s="55"/>
      <c r="C9515" s="52"/>
      <c r="D9515" s="56"/>
      <c r="F9515"/>
    </row>
    <row r="9516" spans="2:6" x14ac:dyDescent="0.25">
      <c r="B9516" s="55"/>
      <c r="C9516" s="52"/>
      <c r="D9516" s="56"/>
      <c r="F9516"/>
    </row>
    <row r="9517" spans="2:6" x14ac:dyDescent="0.25">
      <c r="B9517" s="55"/>
      <c r="C9517" s="52"/>
      <c r="D9517" s="56"/>
      <c r="F9517"/>
    </row>
    <row r="9518" spans="2:6" x14ac:dyDescent="0.25">
      <c r="B9518" s="55"/>
      <c r="C9518" s="52"/>
      <c r="D9518" s="56"/>
      <c r="F9518"/>
    </row>
    <row r="9519" spans="2:6" x14ac:dyDescent="0.25">
      <c r="B9519" s="55"/>
      <c r="C9519" s="52"/>
      <c r="D9519" s="56"/>
      <c r="F9519"/>
    </row>
    <row r="9520" spans="2:6" x14ac:dyDescent="0.25">
      <c r="B9520" s="55"/>
      <c r="C9520" s="52"/>
      <c r="D9520" s="56"/>
      <c r="F9520"/>
    </row>
    <row r="9521" spans="2:6" x14ac:dyDescent="0.25">
      <c r="B9521" s="55"/>
      <c r="C9521" s="52"/>
      <c r="D9521" s="56"/>
      <c r="F9521"/>
    </row>
    <row r="9522" spans="2:6" x14ac:dyDescent="0.25">
      <c r="B9522" s="55"/>
      <c r="C9522" s="52"/>
      <c r="D9522" s="56"/>
      <c r="F9522"/>
    </row>
    <row r="9523" spans="2:6" x14ac:dyDescent="0.25">
      <c r="B9523" s="55"/>
      <c r="C9523" s="52"/>
      <c r="D9523" s="56"/>
      <c r="F9523"/>
    </row>
    <row r="9524" spans="2:6" x14ac:dyDescent="0.25">
      <c r="B9524" s="55"/>
      <c r="C9524" s="52"/>
      <c r="D9524" s="56"/>
      <c r="F9524"/>
    </row>
    <row r="9525" spans="2:6" x14ac:dyDescent="0.25">
      <c r="B9525" s="55"/>
      <c r="C9525" s="52"/>
      <c r="D9525" s="56"/>
      <c r="F9525"/>
    </row>
    <row r="9526" spans="2:6" x14ac:dyDescent="0.25">
      <c r="B9526" s="55"/>
      <c r="C9526" s="52"/>
      <c r="D9526" s="56"/>
      <c r="F9526"/>
    </row>
    <row r="9527" spans="2:6" x14ac:dyDescent="0.25">
      <c r="B9527" s="55"/>
      <c r="C9527" s="52"/>
      <c r="D9527" s="56"/>
      <c r="F9527"/>
    </row>
    <row r="9528" spans="2:6" x14ac:dyDescent="0.25">
      <c r="B9528" s="55"/>
      <c r="C9528" s="52"/>
      <c r="D9528" s="56"/>
      <c r="F9528"/>
    </row>
    <row r="9529" spans="2:6" x14ac:dyDescent="0.25">
      <c r="B9529" s="55"/>
      <c r="C9529" s="52"/>
      <c r="D9529" s="56"/>
      <c r="F9529"/>
    </row>
    <row r="9530" spans="2:6" x14ac:dyDescent="0.25">
      <c r="B9530" s="55"/>
      <c r="C9530" s="52"/>
      <c r="D9530" s="56"/>
      <c r="F9530"/>
    </row>
    <row r="9531" spans="2:6" x14ac:dyDescent="0.25">
      <c r="B9531" s="55"/>
      <c r="C9531" s="52"/>
      <c r="D9531" s="56"/>
      <c r="F9531"/>
    </row>
    <row r="9532" spans="2:6" x14ac:dyDescent="0.25">
      <c r="B9532" s="55"/>
      <c r="C9532" s="52"/>
      <c r="D9532" s="56"/>
      <c r="F9532"/>
    </row>
    <row r="9533" spans="2:6" x14ac:dyDescent="0.25">
      <c r="B9533" s="55"/>
      <c r="C9533" s="52"/>
      <c r="D9533" s="56"/>
      <c r="F9533"/>
    </row>
    <row r="9534" spans="2:6" x14ac:dyDescent="0.25">
      <c r="B9534" s="55"/>
      <c r="C9534" s="52"/>
      <c r="D9534" s="56"/>
      <c r="F9534"/>
    </row>
    <row r="9535" spans="2:6" x14ac:dyDescent="0.25">
      <c r="B9535" s="55"/>
      <c r="C9535" s="52"/>
      <c r="D9535" s="56"/>
      <c r="F9535"/>
    </row>
    <row r="9536" spans="2:6" x14ac:dyDescent="0.25">
      <c r="B9536" s="55"/>
      <c r="C9536" s="52"/>
      <c r="D9536" s="56"/>
      <c r="F9536"/>
    </row>
    <row r="9537" spans="2:6" x14ac:dyDescent="0.25">
      <c r="B9537" s="55"/>
      <c r="C9537" s="52"/>
      <c r="D9537" s="56"/>
      <c r="F9537"/>
    </row>
    <row r="9538" spans="2:6" x14ac:dyDescent="0.25">
      <c r="B9538" s="55"/>
      <c r="C9538" s="52"/>
      <c r="D9538" s="56"/>
      <c r="F9538"/>
    </row>
    <row r="9539" spans="2:6" x14ac:dyDescent="0.25">
      <c r="B9539" s="55"/>
      <c r="C9539" s="52"/>
      <c r="D9539" s="56"/>
      <c r="F9539"/>
    </row>
    <row r="9540" spans="2:6" x14ac:dyDescent="0.25">
      <c r="B9540" s="55"/>
      <c r="C9540" s="52"/>
      <c r="D9540" s="56"/>
      <c r="F9540"/>
    </row>
    <row r="9541" spans="2:6" x14ac:dyDescent="0.25">
      <c r="B9541" s="55"/>
      <c r="C9541" s="52"/>
      <c r="D9541" s="56"/>
      <c r="F9541"/>
    </row>
    <row r="9542" spans="2:6" x14ac:dyDescent="0.25">
      <c r="B9542" s="55"/>
      <c r="C9542" s="52"/>
      <c r="D9542" s="56"/>
      <c r="F9542"/>
    </row>
    <row r="9543" spans="2:6" x14ac:dyDescent="0.25">
      <c r="B9543" s="55"/>
      <c r="C9543" s="52"/>
      <c r="D9543" s="56"/>
      <c r="F9543"/>
    </row>
    <row r="9544" spans="2:6" x14ac:dyDescent="0.25">
      <c r="B9544" s="55"/>
      <c r="C9544" s="52"/>
      <c r="D9544" s="56"/>
      <c r="F9544"/>
    </row>
    <row r="9545" spans="2:6" x14ac:dyDescent="0.25">
      <c r="B9545" s="55"/>
      <c r="C9545" s="52"/>
      <c r="D9545" s="56"/>
      <c r="F9545"/>
    </row>
    <row r="9546" spans="2:6" x14ac:dyDescent="0.25">
      <c r="B9546" s="55"/>
      <c r="C9546" s="52"/>
      <c r="D9546" s="56"/>
      <c r="F9546"/>
    </row>
    <row r="9547" spans="2:6" x14ac:dyDescent="0.25">
      <c r="B9547" s="55"/>
      <c r="C9547" s="52"/>
      <c r="D9547" s="56"/>
      <c r="F9547"/>
    </row>
    <row r="9548" spans="2:6" x14ac:dyDescent="0.25">
      <c r="B9548" s="55"/>
      <c r="C9548" s="52"/>
      <c r="D9548" s="56"/>
      <c r="F9548"/>
    </row>
    <row r="9549" spans="2:6" x14ac:dyDescent="0.25">
      <c r="B9549" s="55"/>
      <c r="C9549" s="52"/>
      <c r="D9549" s="56"/>
      <c r="F9549"/>
    </row>
    <row r="9550" spans="2:6" x14ac:dyDescent="0.25">
      <c r="B9550" s="55"/>
      <c r="C9550" s="52"/>
      <c r="D9550" s="56"/>
      <c r="F9550"/>
    </row>
    <row r="9551" spans="2:6" x14ac:dyDescent="0.25">
      <c r="B9551" s="55"/>
      <c r="C9551" s="52"/>
      <c r="D9551" s="56"/>
      <c r="F9551"/>
    </row>
    <row r="9552" spans="2:6" x14ac:dyDescent="0.25">
      <c r="B9552" s="55"/>
      <c r="C9552" s="52"/>
      <c r="D9552" s="56"/>
      <c r="F9552"/>
    </row>
    <row r="9553" spans="2:6" x14ac:dyDescent="0.25">
      <c r="B9553" s="55"/>
      <c r="C9553" s="52"/>
      <c r="D9553" s="56"/>
      <c r="F9553"/>
    </row>
    <row r="9554" spans="2:6" x14ac:dyDescent="0.25">
      <c r="B9554" s="55"/>
      <c r="C9554" s="52"/>
      <c r="D9554" s="56"/>
      <c r="F9554"/>
    </row>
    <row r="9555" spans="2:6" x14ac:dyDescent="0.25">
      <c r="B9555" s="55"/>
      <c r="C9555" s="52"/>
      <c r="D9555" s="56"/>
      <c r="F9555"/>
    </row>
    <row r="9556" spans="2:6" x14ac:dyDescent="0.25">
      <c r="B9556" s="55"/>
      <c r="C9556" s="52"/>
      <c r="D9556" s="56"/>
      <c r="F9556"/>
    </row>
    <row r="9557" spans="2:6" x14ac:dyDescent="0.25">
      <c r="B9557" s="55"/>
      <c r="C9557" s="52"/>
      <c r="D9557" s="56"/>
      <c r="F9557"/>
    </row>
    <row r="9558" spans="2:6" x14ac:dyDescent="0.25">
      <c r="B9558" s="55"/>
      <c r="C9558" s="52"/>
      <c r="D9558" s="56"/>
      <c r="F9558"/>
    </row>
    <row r="9559" spans="2:6" x14ac:dyDescent="0.25">
      <c r="B9559" s="55"/>
      <c r="C9559" s="52"/>
      <c r="D9559" s="56"/>
      <c r="F9559"/>
    </row>
    <row r="9560" spans="2:6" x14ac:dyDescent="0.25">
      <c r="B9560" s="55"/>
      <c r="C9560" s="52"/>
      <c r="D9560" s="56"/>
      <c r="F9560"/>
    </row>
    <row r="9561" spans="2:6" x14ac:dyDescent="0.25">
      <c r="B9561" s="55"/>
      <c r="C9561" s="52"/>
      <c r="D9561" s="56"/>
      <c r="F9561"/>
    </row>
    <row r="9562" spans="2:6" x14ac:dyDescent="0.25">
      <c r="B9562" s="55"/>
      <c r="C9562" s="52"/>
      <c r="D9562" s="56"/>
      <c r="F9562"/>
    </row>
    <row r="9563" spans="2:6" x14ac:dyDescent="0.25">
      <c r="B9563" s="55"/>
      <c r="C9563" s="52"/>
      <c r="D9563" s="56"/>
      <c r="F9563"/>
    </row>
    <row r="9564" spans="2:6" x14ac:dyDescent="0.25">
      <c r="B9564" s="55"/>
      <c r="C9564" s="52"/>
      <c r="D9564" s="56"/>
      <c r="F9564"/>
    </row>
    <row r="9565" spans="2:6" x14ac:dyDescent="0.25">
      <c r="B9565" s="55"/>
      <c r="C9565" s="52"/>
      <c r="D9565" s="56"/>
      <c r="F9565"/>
    </row>
    <row r="9566" spans="2:6" x14ac:dyDescent="0.25">
      <c r="B9566" s="55"/>
      <c r="C9566" s="52"/>
      <c r="D9566" s="56"/>
      <c r="F9566"/>
    </row>
    <row r="9567" spans="2:6" x14ac:dyDescent="0.25">
      <c r="B9567" s="55"/>
      <c r="C9567" s="52"/>
      <c r="D9567" s="56"/>
      <c r="F9567"/>
    </row>
    <row r="9568" spans="2:6" x14ac:dyDescent="0.25">
      <c r="B9568" s="55"/>
      <c r="C9568" s="52"/>
      <c r="D9568" s="56"/>
      <c r="F9568"/>
    </row>
    <row r="9569" spans="2:6" x14ac:dyDescent="0.25">
      <c r="B9569" s="55"/>
      <c r="C9569" s="52"/>
      <c r="D9569" s="56"/>
      <c r="F9569"/>
    </row>
    <row r="9570" spans="2:6" x14ac:dyDescent="0.25">
      <c r="B9570" s="55"/>
      <c r="C9570" s="52"/>
      <c r="D9570" s="56"/>
      <c r="F9570"/>
    </row>
    <row r="9571" spans="2:6" x14ac:dyDescent="0.25">
      <c r="B9571" s="55"/>
      <c r="C9571" s="52"/>
      <c r="D9571" s="56"/>
      <c r="F9571"/>
    </row>
    <row r="9572" spans="2:6" x14ac:dyDescent="0.25">
      <c r="B9572" s="55"/>
      <c r="C9572" s="52"/>
      <c r="D9572" s="56"/>
      <c r="F9572"/>
    </row>
    <row r="9573" spans="2:6" x14ac:dyDescent="0.25">
      <c r="B9573" s="55"/>
      <c r="C9573" s="52"/>
      <c r="D9573" s="56"/>
      <c r="F9573"/>
    </row>
    <row r="9574" spans="2:6" x14ac:dyDescent="0.25">
      <c r="B9574" s="55"/>
      <c r="C9574" s="52"/>
      <c r="D9574" s="56"/>
      <c r="F9574"/>
    </row>
    <row r="9575" spans="2:6" x14ac:dyDescent="0.25">
      <c r="B9575" s="55"/>
      <c r="C9575" s="52"/>
      <c r="D9575" s="56"/>
      <c r="F9575"/>
    </row>
    <row r="9576" spans="2:6" x14ac:dyDescent="0.25">
      <c r="B9576" s="55"/>
      <c r="C9576" s="52"/>
      <c r="D9576" s="56"/>
      <c r="F9576"/>
    </row>
    <row r="9577" spans="2:6" x14ac:dyDescent="0.25">
      <c r="B9577" s="55"/>
      <c r="C9577" s="52"/>
      <c r="D9577" s="56"/>
      <c r="F9577"/>
    </row>
    <row r="9578" spans="2:6" x14ac:dyDescent="0.25">
      <c r="B9578" s="55"/>
      <c r="C9578" s="52"/>
      <c r="D9578" s="56"/>
      <c r="F9578"/>
    </row>
    <row r="9579" spans="2:6" x14ac:dyDescent="0.25">
      <c r="B9579" s="55"/>
      <c r="C9579" s="52"/>
      <c r="D9579" s="56"/>
      <c r="F9579"/>
    </row>
    <row r="9580" spans="2:6" x14ac:dyDescent="0.25">
      <c r="B9580" s="55"/>
      <c r="C9580" s="52"/>
      <c r="D9580" s="56"/>
      <c r="F9580"/>
    </row>
    <row r="9581" spans="2:6" x14ac:dyDescent="0.25">
      <c r="B9581" s="55"/>
      <c r="C9581" s="52"/>
      <c r="D9581" s="56"/>
      <c r="F9581"/>
    </row>
    <row r="9582" spans="2:6" x14ac:dyDescent="0.25">
      <c r="B9582" s="55"/>
      <c r="C9582" s="52"/>
      <c r="D9582" s="56"/>
      <c r="F9582"/>
    </row>
    <row r="9583" spans="2:6" x14ac:dyDescent="0.25">
      <c r="B9583" s="55"/>
      <c r="C9583" s="52"/>
      <c r="D9583" s="56"/>
      <c r="F9583"/>
    </row>
    <row r="9584" spans="2:6" x14ac:dyDescent="0.25">
      <c r="B9584" s="55"/>
      <c r="C9584" s="52"/>
      <c r="D9584" s="56"/>
      <c r="F9584"/>
    </row>
    <row r="9585" spans="2:6" x14ac:dyDescent="0.25">
      <c r="B9585" s="55"/>
      <c r="C9585" s="52"/>
      <c r="D9585" s="56"/>
      <c r="F9585"/>
    </row>
    <row r="9586" spans="2:6" x14ac:dyDescent="0.25">
      <c r="B9586" s="55"/>
      <c r="C9586" s="52"/>
      <c r="D9586" s="56"/>
      <c r="F9586"/>
    </row>
    <row r="9587" spans="2:6" x14ac:dyDescent="0.25">
      <c r="B9587" s="55"/>
      <c r="C9587" s="52"/>
      <c r="D9587" s="56"/>
      <c r="F9587"/>
    </row>
    <row r="9588" spans="2:6" x14ac:dyDescent="0.25">
      <c r="B9588" s="55"/>
      <c r="C9588" s="52"/>
      <c r="D9588" s="56"/>
      <c r="F9588"/>
    </row>
    <row r="9589" spans="2:6" x14ac:dyDescent="0.25">
      <c r="B9589" s="55"/>
      <c r="C9589" s="52"/>
      <c r="D9589" s="56"/>
      <c r="F9589"/>
    </row>
    <row r="9590" spans="2:6" x14ac:dyDescent="0.25">
      <c r="B9590" s="55"/>
      <c r="C9590" s="52"/>
      <c r="D9590" s="56"/>
      <c r="F9590"/>
    </row>
    <row r="9591" spans="2:6" x14ac:dyDescent="0.25">
      <c r="B9591" s="55"/>
      <c r="C9591" s="52"/>
      <c r="D9591" s="56"/>
      <c r="F9591"/>
    </row>
    <row r="9592" spans="2:6" x14ac:dyDescent="0.25">
      <c r="B9592" s="55"/>
      <c r="C9592" s="52"/>
      <c r="D9592" s="56"/>
      <c r="F9592"/>
    </row>
    <row r="9593" spans="2:6" x14ac:dyDescent="0.25">
      <c r="B9593" s="55"/>
      <c r="C9593" s="52"/>
      <c r="D9593" s="56"/>
      <c r="F9593"/>
    </row>
    <row r="9594" spans="2:6" x14ac:dyDescent="0.25">
      <c r="B9594" s="55"/>
      <c r="C9594" s="52"/>
      <c r="D9594" s="56"/>
      <c r="F9594"/>
    </row>
    <row r="9595" spans="2:6" x14ac:dyDescent="0.25">
      <c r="B9595" s="55"/>
      <c r="C9595" s="52"/>
      <c r="D9595" s="56"/>
      <c r="F9595"/>
    </row>
    <row r="9596" spans="2:6" x14ac:dyDescent="0.25">
      <c r="B9596" s="55"/>
      <c r="C9596" s="52"/>
      <c r="D9596" s="56"/>
      <c r="F9596"/>
    </row>
    <row r="9597" spans="2:6" x14ac:dyDescent="0.25">
      <c r="B9597" s="55"/>
      <c r="C9597" s="52"/>
      <c r="D9597" s="56"/>
      <c r="F9597"/>
    </row>
    <row r="9598" spans="2:6" x14ac:dyDescent="0.25">
      <c r="B9598" s="55"/>
      <c r="C9598" s="52"/>
      <c r="D9598" s="56"/>
      <c r="F9598"/>
    </row>
    <row r="9599" spans="2:6" x14ac:dyDescent="0.25">
      <c r="B9599" s="55"/>
      <c r="C9599" s="52"/>
      <c r="D9599" s="56"/>
      <c r="F9599"/>
    </row>
    <row r="9600" spans="2:6" x14ac:dyDescent="0.25">
      <c r="B9600" s="55"/>
      <c r="C9600" s="52"/>
      <c r="D9600" s="56"/>
      <c r="F9600"/>
    </row>
    <row r="9601" spans="2:6" x14ac:dyDescent="0.25">
      <c r="B9601" s="55"/>
      <c r="C9601" s="52"/>
      <c r="D9601" s="56"/>
      <c r="F9601"/>
    </row>
    <row r="9602" spans="2:6" x14ac:dyDescent="0.25">
      <c r="B9602" s="55"/>
      <c r="C9602" s="52"/>
      <c r="D9602" s="56"/>
      <c r="F9602"/>
    </row>
    <row r="9603" spans="2:6" x14ac:dyDescent="0.25">
      <c r="B9603" s="55"/>
      <c r="C9603" s="52"/>
      <c r="D9603" s="56"/>
      <c r="F9603"/>
    </row>
    <row r="9604" spans="2:6" x14ac:dyDescent="0.25">
      <c r="B9604" s="55"/>
      <c r="C9604" s="52"/>
      <c r="D9604" s="56"/>
      <c r="F9604"/>
    </row>
    <row r="9605" spans="2:6" x14ac:dyDescent="0.25">
      <c r="B9605" s="55"/>
      <c r="C9605" s="52"/>
      <c r="D9605" s="56"/>
      <c r="F9605"/>
    </row>
    <row r="9606" spans="2:6" x14ac:dyDescent="0.25">
      <c r="B9606" s="55"/>
      <c r="C9606" s="52"/>
      <c r="D9606" s="56"/>
      <c r="F9606"/>
    </row>
    <row r="9607" spans="2:6" x14ac:dyDescent="0.25">
      <c r="B9607" s="55"/>
      <c r="C9607" s="52"/>
      <c r="D9607" s="56"/>
      <c r="F9607"/>
    </row>
    <row r="9608" spans="2:6" x14ac:dyDescent="0.25">
      <c r="B9608" s="55"/>
      <c r="C9608" s="52"/>
      <c r="D9608" s="56"/>
      <c r="F9608"/>
    </row>
    <row r="9609" spans="2:6" x14ac:dyDescent="0.25">
      <c r="B9609" s="55"/>
      <c r="C9609" s="52"/>
      <c r="D9609" s="56"/>
      <c r="F9609"/>
    </row>
    <row r="9610" spans="2:6" x14ac:dyDescent="0.25">
      <c r="B9610" s="55"/>
      <c r="C9610" s="52"/>
      <c r="D9610" s="56"/>
      <c r="F9610"/>
    </row>
    <row r="9611" spans="2:6" x14ac:dyDescent="0.25">
      <c r="B9611" s="55"/>
      <c r="C9611" s="52"/>
      <c r="D9611" s="56"/>
      <c r="F9611"/>
    </row>
    <row r="9612" spans="2:6" x14ac:dyDescent="0.25">
      <c r="B9612" s="55"/>
      <c r="C9612" s="52"/>
      <c r="D9612" s="56"/>
      <c r="F9612"/>
    </row>
    <row r="9613" spans="2:6" x14ac:dyDescent="0.25">
      <c r="B9613" s="55"/>
      <c r="C9613" s="52"/>
      <c r="D9613" s="56"/>
      <c r="F9613"/>
    </row>
    <row r="9614" spans="2:6" x14ac:dyDescent="0.25">
      <c r="B9614" s="55"/>
      <c r="C9614" s="52"/>
      <c r="D9614" s="56"/>
      <c r="F9614"/>
    </row>
    <row r="9615" spans="2:6" x14ac:dyDescent="0.25">
      <c r="B9615" s="55"/>
      <c r="C9615" s="52"/>
      <c r="D9615" s="56"/>
      <c r="F9615"/>
    </row>
    <row r="9616" spans="2:6" x14ac:dyDescent="0.25">
      <c r="B9616" s="55"/>
      <c r="C9616" s="52"/>
      <c r="D9616" s="56"/>
      <c r="F9616"/>
    </row>
    <row r="9617" spans="2:6" x14ac:dyDescent="0.25">
      <c r="B9617" s="55"/>
      <c r="C9617" s="52"/>
      <c r="D9617" s="56"/>
      <c r="F9617"/>
    </row>
    <row r="9618" spans="2:6" x14ac:dyDescent="0.25">
      <c r="B9618" s="55"/>
      <c r="C9618" s="52"/>
      <c r="D9618" s="56"/>
      <c r="F9618"/>
    </row>
    <row r="9619" spans="2:6" x14ac:dyDescent="0.25">
      <c r="B9619" s="55"/>
      <c r="C9619" s="52"/>
      <c r="D9619" s="56"/>
      <c r="F9619"/>
    </row>
    <row r="9620" spans="2:6" x14ac:dyDescent="0.25">
      <c r="B9620" s="55"/>
      <c r="C9620" s="52"/>
      <c r="D9620" s="56"/>
      <c r="F9620"/>
    </row>
    <row r="9621" spans="2:6" x14ac:dyDescent="0.25">
      <c r="B9621" s="55"/>
      <c r="C9621" s="52"/>
      <c r="D9621" s="56"/>
      <c r="F9621"/>
    </row>
    <row r="9622" spans="2:6" x14ac:dyDescent="0.25">
      <c r="B9622" s="55"/>
      <c r="C9622" s="52"/>
      <c r="D9622" s="56"/>
      <c r="F9622"/>
    </row>
    <row r="9623" spans="2:6" x14ac:dyDescent="0.25">
      <c r="B9623" s="55"/>
      <c r="C9623" s="52"/>
      <c r="D9623" s="56"/>
      <c r="F9623"/>
    </row>
    <row r="9624" spans="2:6" x14ac:dyDescent="0.25">
      <c r="B9624" s="55"/>
      <c r="C9624" s="52"/>
      <c r="D9624" s="56"/>
      <c r="F9624"/>
    </row>
    <row r="9625" spans="2:6" x14ac:dyDescent="0.25">
      <c r="B9625" s="55"/>
      <c r="C9625" s="52"/>
      <c r="D9625" s="56"/>
      <c r="F9625"/>
    </row>
    <row r="9626" spans="2:6" x14ac:dyDescent="0.25">
      <c r="B9626" s="55"/>
      <c r="C9626" s="52"/>
      <c r="D9626" s="56"/>
      <c r="F9626"/>
    </row>
    <row r="9627" spans="2:6" x14ac:dyDescent="0.25">
      <c r="B9627" s="55"/>
      <c r="C9627" s="52"/>
      <c r="D9627" s="56"/>
      <c r="F9627"/>
    </row>
    <row r="9628" spans="2:6" x14ac:dyDescent="0.25">
      <c r="B9628" s="55"/>
      <c r="C9628" s="52"/>
      <c r="D9628" s="56"/>
      <c r="F9628"/>
    </row>
    <row r="9629" spans="2:6" x14ac:dyDescent="0.25">
      <c r="B9629" s="55"/>
      <c r="C9629" s="52"/>
      <c r="D9629" s="56"/>
      <c r="F9629"/>
    </row>
    <row r="9630" spans="2:6" x14ac:dyDescent="0.25">
      <c r="B9630" s="55"/>
      <c r="C9630" s="52"/>
      <c r="D9630" s="56"/>
      <c r="F9630"/>
    </row>
    <row r="9631" spans="2:6" x14ac:dyDescent="0.25">
      <c r="B9631" s="55"/>
      <c r="C9631" s="52"/>
      <c r="D9631" s="56"/>
      <c r="F9631"/>
    </row>
    <row r="9632" spans="2:6" x14ac:dyDescent="0.25">
      <c r="B9632" s="55"/>
      <c r="C9632" s="52"/>
      <c r="D9632" s="56"/>
      <c r="F9632"/>
    </row>
    <row r="9633" spans="2:6" x14ac:dyDescent="0.25">
      <c r="B9633" s="55"/>
      <c r="C9633" s="52"/>
      <c r="D9633" s="56"/>
      <c r="F9633"/>
    </row>
    <row r="9634" spans="2:6" x14ac:dyDescent="0.25">
      <c r="B9634" s="55"/>
      <c r="C9634" s="52"/>
      <c r="D9634" s="56"/>
      <c r="F9634"/>
    </row>
    <row r="9635" spans="2:6" x14ac:dyDescent="0.25">
      <c r="B9635" s="55"/>
      <c r="C9635" s="52"/>
      <c r="D9635" s="56"/>
      <c r="F9635"/>
    </row>
    <row r="9636" spans="2:6" x14ac:dyDescent="0.25">
      <c r="B9636" s="55"/>
      <c r="C9636" s="52"/>
      <c r="D9636" s="56"/>
      <c r="F9636"/>
    </row>
    <row r="9637" spans="2:6" x14ac:dyDescent="0.25">
      <c r="B9637" s="55"/>
      <c r="C9637" s="52"/>
      <c r="D9637" s="56"/>
      <c r="F9637"/>
    </row>
    <row r="9638" spans="2:6" x14ac:dyDescent="0.25">
      <c r="B9638" s="55"/>
      <c r="C9638" s="52"/>
      <c r="D9638" s="56"/>
      <c r="F9638"/>
    </row>
    <row r="9639" spans="2:6" x14ac:dyDescent="0.25">
      <c r="B9639" s="55"/>
      <c r="C9639" s="52"/>
      <c r="D9639" s="56"/>
      <c r="F9639"/>
    </row>
    <row r="9640" spans="2:6" x14ac:dyDescent="0.25">
      <c r="B9640" s="55"/>
      <c r="C9640" s="52"/>
      <c r="D9640" s="56"/>
      <c r="F9640"/>
    </row>
    <row r="9641" spans="2:6" x14ac:dyDescent="0.25">
      <c r="B9641" s="55"/>
      <c r="C9641" s="52"/>
      <c r="D9641" s="56"/>
      <c r="F9641"/>
    </row>
    <row r="9642" spans="2:6" x14ac:dyDescent="0.25">
      <c r="B9642" s="55"/>
      <c r="C9642" s="52"/>
      <c r="D9642" s="56"/>
      <c r="F9642"/>
    </row>
    <row r="9643" spans="2:6" x14ac:dyDescent="0.25">
      <c r="B9643" s="55"/>
      <c r="C9643" s="52"/>
      <c r="D9643" s="56"/>
      <c r="F9643"/>
    </row>
    <row r="9644" spans="2:6" x14ac:dyDescent="0.25">
      <c r="B9644" s="55"/>
      <c r="C9644" s="52"/>
      <c r="D9644" s="56"/>
      <c r="F9644"/>
    </row>
    <row r="9645" spans="2:6" x14ac:dyDescent="0.25">
      <c r="B9645" s="55"/>
      <c r="C9645" s="52"/>
      <c r="D9645" s="56"/>
      <c r="F9645"/>
    </row>
    <row r="9646" spans="2:6" x14ac:dyDescent="0.25">
      <c r="B9646" s="55"/>
      <c r="C9646" s="52"/>
      <c r="D9646" s="56"/>
      <c r="F9646"/>
    </row>
    <row r="9647" spans="2:6" x14ac:dyDescent="0.25">
      <c r="B9647" s="55"/>
      <c r="C9647" s="52"/>
      <c r="D9647" s="56"/>
      <c r="F9647"/>
    </row>
    <row r="9648" spans="2:6" x14ac:dyDescent="0.25">
      <c r="B9648" s="55"/>
      <c r="C9648" s="52"/>
      <c r="D9648" s="56"/>
      <c r="F9648"/>
    </row>
    <row r="9649" spans="2:6" x14ac:dyDescent="0.25">
      <c r="B9649" s="55"/>
      <c r="C9649" s="52"/>
      <c r="D9649" s="56"/>
      <c r="F9649"/>
    </row>
    <row r="9650" spans="2:6" x14ac:dyDescent="0.25">
      <c r="B9650" s="55"/>
      <c r="C9650" s="52"/>
      <c r="D9650" s="56"/>
      <c r="F9650"/>
    </row>
    <row r="9651" spans="2:6" x14ac:dyDescent="0.25">
      <c r="B9651" s="55"/>
      <c r="C9651" s="52"/>
      <c r="D9651" s="56"/>
      <c r="F9651"/>
    </row>
    <row r="9652" spans="2:6" x14ac:dyDescent="0.25">
      <c r="B9652" s="55"/>
      <c r="C9652" s="52"/>
      <c r="D9652" s="56"/>
      <c r="F9652"/>
    </row>
    <row r="9653" spans="2:6" x14ac:dyDescent="0.25">
      <c r="B9653" s="55"/>
      <c r="C9653" s="52"/>
      <c r="D9653" s="56"/>
      <c r="F9653"/>
    </row>
    <row r="9654" spans="2:6" x14ac:dyDescent="0.25">
      <c r="B9654" s="55"/>
      <c r="C9654" s="52"/>
      <c r="D9654" s="56"/>
      <c r="F9654"/>
    </row>
    <row r="9655" spans="2:6" x14ac:dyDescent="0.25">
      <c r="B9655" s="55"/>
      <c r="C9655" s="52"/>
      <c r="D9655" s="56"/>
      <c r="F9655"/>
    </row>
    <row r="9656" spans="2:6" x14ac:dyDescent="0.25">
      <c r="B9656" s="55"/>
      <c r="C9656" s="52"/>
      <c r="D9656" s="56"/>
      <c r="F9656"/>
    </row>
    <row r="9657" spans="2:6" x14ac:dyDescent="0.25">
      <c r="B9657" s="55"/>
      <c r="C9657" s="52"/>
      <c r="D9657" s="56"/>
      <c r="F9657"/>
    </row>
    <row r="9658" spans="2:6" x14ac:dyDescent="0.25">
      <c r="B9658" s="55"/>
      <c r="C9658" s="52"/>
      <c r="D9658" s="56"/>
      <c r="F9658"/>
    </row>
    <row r="9659" spans="2:6" x14ac:dyDescent="0.25">
      <c r="B9659" s="55"/>
      <c r="C9659" s="52"/>
      <c r="D9659" s="56"/>
      <c r="F9659"/>
    </row>
    <row r="9660" spans="2:6" x14ac:dyDescent="0.25">
      <c r="B9660" s="55"/>
      <c r="C9660" s="52"/>
      <c r="D9660" s="56"/>
      <c r="F9660"/>
    </row>
    <row r="9661" spans="2:6" x14ac:dyDescent="0.25">
      <c r="B9661" s="55"/>
      <c r="C9661" s="52"/>
      <c r="D9661" s="56"/>
      <c r="F9661"/>
    </row>
    <row r="9662" spans="2:6" x14ac:dyDescent="0.25">
      <c r="B9662" s="55"/>
      <c r="C9662" s="52"/>
      <c r="D9662" s="56"/>
      <c r="F9662"/>
    </row>
    <row r="9663" spans="2:6" x14ac:dyDescent="0.25">
      <c r="B9663" s="55"/>
      <c r="C9663" s="52"/>
      <c r="D9663" s="56"/>
      <c r="F9663"/>
    </row>
    <row r="9664" spans="2:6" x14ac:dyDescent="0.25">
      <c r="B9664" s="55"/>
      <c r="C9664" s="52"/>
      <c r="D9664" s="56"/>
      <c r="F9664"/>
    </row>
    <row r="9665" spans="2:6" x14ac:dyDescent="0.25">
      <c r="B9665" s="55"/>
      <c r="C9665" s="52"/>
      <c r="D9665" s="56"/>
      <c r="F9665"/>
    </row>
    <row r="9666" spans="2:6" x14ac:dyDescent="0.25">
      <c r="B9666" s="55"/>
      <c r="C9666" s="52"/>
      <c r="D9666" s="56"/>
      <c r="F9666"/>
    </row>
    <row r="9667" spans="2:6" x14ac:dyDescent="0.25">
      <c r="B9667" s="55"/>
      <c r="C9667" s="52"/>
      <c r="D9667" s="56"/>
      <c r="F9667"/>
    </row>
    <row r="9668" spans="2:6" x14ac:dyDescent="0.25">
      <c r="B9668" s="55"/>
      <c r="C9668" s="52"/>
      <c r="D9668" s="56"/>
      <c r="F9668"/>
    </row>
    <row r="9669" spans="2:6" x14ac:dyDescent="0.25">
      <c r="B9669" s="55"/>
      <c r="C9669" s="52"/>
      <c r="D9669" s="56"/>
      <c r="F9669"/>
    </row>
    <row r="9670" spans="2:6" x14ac:dyDescent="0.25">
      <c r="B9670" s="55"/>
      <c r="C9670" s="52"/>
      <c r="D9670" s="56"/>
      <c r="F9670"/>
    </row>
    <row r="9671" spans="2:6" x14ac:dyDescent="0.25">
      <c r="B9671" s="55"/>
      <c r="C9671" s="52"/>
      <c r="D9671" s="56"/>
      <c r="F9671"/>
    </row>
    <row r="9672" spans="2:6" x14ac:dyDescent="0.25">
      <c r="B9672" s="55"/>
      <c r="C9672" s="52"/>
      <c r="D9672" s="56"/>
      <c r="F9672"/>
    </row>
    <row r="9673" spans="2:6" x14ac:dyDescent="0.25">
      <c r="B9673" s="55"/>
      <c r="C9673" s="52"/>
      <c r="D9673" s="56"/>
      <c r="F9673"/>
    </row>
    <row r="9674" spans="2:6" x14ac:dyDescent="0.25">
      <c r="B9674" s="55"/>
      <c r="C9674" s="52"/>
      <c r="D9674" s="56"/>
      <c r="F9674"/>
    </row>
    <row r="9675" spans="2:6" x14ac:dyDescent="0.25">
      <c r="B9675" s="55"/>
      <c r="C9675" s="52"/>
      <c r="D9675" s="56"/>
      <c r="F9675"/>
    </row>
    <row r="9676" spans="2:6" x14ac:dyDescent="0.25">
      <c r="B9676" s="55"/>
      <c r="C9676" s="52"/>
      <c r="D9676" s="56"/>
      <c r="F9676"/>
    </row>
    <row r="9677" spans="2:6" x14ac:dyDescent="0.25">
      <c r="B9677" s="55"/>
      <c r="C9677" s="52"/>
      <c r="D9677" s="56"/>
      <c r="F9677"/>
    </row>
    <row r="9678" spans="2:6" x14ac:dyDescent="0.25">
      <c r="B9678" s="55"/>
      <c r="C9678" s="52"/>
      <c r="D9678" s="56"/>
      <c r="F9678"/>
    </row>
    <row r="9679" spans="2:6" x14ac:dyDescent="0.25">
      <c r="B9679" s="55"/>
      <c r="C9679" s="52"/>
      <c r="D9679" s="56"/>
      <c r="F9679"/>
    </row>
    <row r="9680" spans="2:6" x14ac:dyDescent="0.25">
      <c r="B9680" s="55"/>
      <c r="C9680" s="52"/>
      <c r="D9680" s="56"/>
      <c r="F9680"/>
    </row>
    <row r="9681" spans="2:6" x14ac:dyDescent="0.25">
      <c r="B9681" s="55"/>
      <c r="C9681" s="52"/>
      <c r="D9681" s="56"/>
      <c r="F9681"/>
    </row>
    <row r="9682" spans="2:6" x14ac:dyDescent="0.25">
      <c r="B9682" s="55"/>
      <c r="C9682" s="52"/>
      <c r="D9682" s="56"/>
      <c r="F9682"/>
    </row>
    <row r="9683" spans="2:6" x14ac:dyDescent="0.25">
      <c r="B9683" s="55"/>
      <c r="C9683" s="52"/>
      <c r="D9683" s="56"/>
      <c r="F9683"/>
    </row>
    <row r="9684" spans="2:6" x14ac:dyDescent="0.25">
      <c r="B9684" s="55"/>
      <c r="C9684" s="52"/>
      <c r="D9684" s="56"/>
      <c r="F9684"/>
    </row>
    <row r="9685" spans="2:6" x14ac:dyDescent="0.25">
      <c r="B9685" s="55"/>
      <c r="C9685" s="52"/>
      <c r="D9685" s="56"/>
      <c r="F9685"/>
    </row>
    <row r="9686" spans="2:6" x14ac:dyDescent="0.25">
      <c r="B9686" s="55"/>
      <c r="C9686" s="52"/>
      <c r="D9686" s="56"/>
      <c r="F9686"/>
    </row>
    <row r="9687" spans="2:6" x14ac:dyDescent="0.25">
      <c r="B9687" s="55"/>
      <c r="C9687" s="52"/>
      <c r="D9687" s="56"/>
      <c r="F9687"/>
    </row>
    <row r="9688" spans="2:6" x14ac:dyDescent="0.25">
      <c r="B9688" s="55"/>
      <c r="C9688" s="52"/>
      <c r="D9688" s="56"/>
      <c r="F9688"/>
    </row>
    <row r="9689" spans="2:6" x14ac:dyDescent="0.25">
      <c r="B9689" s="55"/>
      <c r="C9689" s="52"/>
      <c r="D9689" s="56"/>
      <c r="F9689"/>
    </row>
    <row r="9690" spans="2:6" x14ac:dyDescent="0.25">
      <c r="B9690" s="55"/>
      <c r="C9690" s="52"/>
      <c r="D9690" s="56"/>
      <c r="F9690"/>
    </row>
    <row r="9691" spans="2:6" x14ac:dyDescent="0.25">
      <c r="B9691" s="55"/>
      <c r="C9691" s="52"/>
      <c r="D9691" s="56"/>
      <c r="F9691"/>
    </row>
    <row r="9692" spans="2:6" x14ac:dyDescent="0.25">
      <c r="B9692" s="55"/>
      <c r="C9692" s="52"/>
      <c r="D9692" s="56"/>
      <c r="F9692"/>
    </row>
    <row r="9693" spans="2:6" x14ac:dyDescent="0.25">
      <c r="B9693" s="55"/>
      <c r="C9693" s="52"/>
      <c r="D9693" s="56"/>
      <c r="F9693"/>
    </row>
    <row r="9694" spans="2:6" x14ac:dyDescent="0.25">
      <c r="B9694" s="55"/>
      <c r="C9694" s="52"/>
      <c r="D9694" s="56"/>
      <c r="F9694"/>
    </row>
    <row r="9695" spans="2:6" x14ac:dyDescent="0.25">
      <c r="B9695" s="55"/>
      <c r="C9695" s="52"/>
      <c r="D9695" s="56"/>
      <c r="F9695"/>
    </row>
    <row r="9696" spans="2:6" x14ac:dyDescent="0.25">
      <c r="B9696" s="55"/>
      <c r="C9696" s="52"/>
      <c r="D9696" s="56"/>
      <c r="F9696"/>
    </row>
    <row r="9697" spans="2:6" x14ac:dyDescent="0.25">
      <c r="B9697" s="55"/>
      <c r="C9697" s="52"/>
      <c r="D9697" s="56"/>
      <c r="F9697"/>
    </row>
    <row r="9698" spans="2:6" x14ac:dyDescent="0.25">
      <c r="B9698" s="55"/>
      <c r="C9698" s="52"/>
      <c r="D9698" s="56"/>
      <c r="F9698"/>
    </row>
    <row r="9699" spans="2:6" x14ac:dyDescent="0.25">
      <c r="B9699" s="55"/>
      <c r="C9699" s="52"/>
      <c r="D9699" s="56"/>
      <c r="F9699"/>
    </row>
    <row r="9700" spans="2:6" x14ac:dyDescent="0.25">
      <c r="B9700" s="55"/>
      <c r="C9700" s="52"/>
      <c r="D9700" s="56"/>
      <c r="F9700"/>
    </row>
    <row r="9701" spans="2:6" x14ac:dyDescent="0.25">
      <c r="B9701" s="55"/>
      <c r="C9701" s="52"/>
      <c r="D9701" s="56"/>
      <c r="F9701"/>
    </row>
    <row r="9702" spans="2:6" x14ac:dyDescent="0.25">
      <c r="B9702" s="55"/>
      <c r="C9702" s="52"/>
      <c r="D9702" s="56"/>
      <c r="F9702"/>
    </row>
    <row r="9703" spans="2:6" x14ac:dyDescent="0.25">
      <c r="B9703" s="55"/>
      <c r="C9703" s="52"/>
      <c r="D9703" s="56"/>
      <c r="F9703"/>
    </row>
    <row r="9704" spans="2:6" x14ac:dyDescent="0.25">
      <c r="B9704" s="55"/>
      <c r="C9704" s="52"/>
      <c r="D9704" s="56"/>
      <c r="F9704"/>
    </row>
    <row r="9705" spans="2:6" x14ac:dyDescent="0.25">
      <c r="B9705" s="55"/>
      <c r="C9705" s="52"/>
      <c r="D9705" s="56"/>
      <c r="F9705"/>
    </row>
    <row r="9706" spans="2:6" x14ac:dyDescent="0.25">
      <c r="B9706" s="55"/>
      <c r="C9706" s="52"/>
      <c r="D9706" s="56"/>
      <c r="F9706"/>
    </row>
    <row r="9707" spans="2:6" x14ac:dyDescent="0.25">
      <c r="B9707" s="55"/>
      <c r="C9707" s="52"/>
      <c r="D9707" s="56"/>
      <c r="F9707"/>
    </row>
    <row r="9708" spans="2:6" x14ac:dyDescent="0.25">
      <c r="B9708" s="55"/>
      <c r="C9708" s="52"/>
      <c r="D9708" s="56"/>
      <c r="F9708"/>
    </row>
    <row r="9709" spans="2:6" x14ac:dyDescent="0.25">
      <c r="B9709" s="55"/>
      <c r="C9709" s="52"/>
      <c r="D9709" s="56"/>
      <c r="F9709"/>
    </row>
    <row r="9710" spans="2:6" x14ac:dyDescent="0.25">
      <c r="B9710" s="55"/>
      <c r="C9710" s="52"/>
      <c r="D9710" s="56"/>
      <c r="F9710"/>
    </row>
    <row r="9711" spans="2:6" x14ac:dyDescent="0.25">
      <c r="B9711" s="55"/>
      <c r="C9711" s="52"/>
      <c r="D9711" s="56"/>
      <c r="F9711"/>
    </row>
    <row r="9712" spans="2:6" x14ac:dyDescent="0.25">
      <c r="B9712" s="55"/>
      <c r="C9712" s="52"/>
      <c r="D9712" s="56"/>
      <c r="F9712"/>
    </row>
    <row r="9713" spans="2:6" x14ac:dyDescent="0.25">
      <c r="B9713" s="55"/>
      <c r="C9713" s="52"/>
      <c r="D9713" s="56"/>
      <c r="F9713"/>
    </row>
    <row r="9714" spans="2:6" x14ac:dyDescent="0.25">
      <c r="B9714" s="55"/>
      <c r="C9714" s="52"/>
      <c r="D9714" s="56"/>
      <c r="F9714"/>
    </row>
    <row r="9715" spans="2:6" x14ac:dyDescent="0.25">
      <c r="B9715" s="55"/>
      <c r="C9715" s="52"/>
      <c r="D9715" s="56"/>
      <c r="F9715"/>
    </row>
    <row r="9716" spans="2:6" x14ac:dyDescent="0.25">
      <c r="B9716" s="55"/>
      <c r="C9716" s="52"/>
      <c r="D9716" s="56"/>
      <c r="F9716"/>
    </row>
    <row r="9717" spans="2:6" x14ac:dyDescent="0.25">
      <c r="B9717" s="55"/>
      <c r="C9717" s="52"/>
      <c r="D9717" s="56"/>
      <c r="F9717"/>
    </row>
    <row r="9718" spans="2:6" x14ac:dyDescent="0.25">
      <c r="B9718" s="55"/>
      <c r="C9718" s="52"/>
      <c r="D9718" s="56"/>
      <c r="F9718"/>
    </row>
    <row r="9719" spans="2:6" x14ac:dyDescent="0.25">
      <c r="B9719" s="55"/>
      <c r="C9719" s="52"/>
      <c r="D9719" s="56"/>
      <c r="F9719"/>
    </row>
    <row r="9720" spans="2:6" x14ac:dyDescent="0.25">
      <c r="B9720" s="55"/>
      <c r="C9720" s="52"/>
      <c r="D9720" s="56"/>
      <c r="F9720"/>
    </row>
    <row r="9721" spans="2:6" x14ac:dyDescent="0.25">
      <c r="B9721" s="55"/>
      <c r="C9721" s="52"/>
      <c r="D9721" s="56"/>
      <c r="F9721"/>
    </row>
    <row r="9722" spans="2:6" x14ac:dyDescent="0.25">
      <c r="B9722" s="55"/>
      <c r="C9722" s="52"/>
      <c r="D9722" s="56"/>
      <c r="F9722"/>
    </row>
    <row r="9723" spans="2:6" x14ac:dyDescent="0.25">
      <c r="B9723" s="55"/>
      <c r="C9723" s="52"/>
      <c r="D9723" s="56"/>
      <c r="F9723"/>
    </row>
    <row r="9724" spans="2:6" x14ac:dyDescent="0.25">
      <c r="B9724" s="55"/>
      <c r="C9724" s="52"/>
      <c r="D9724" s="56"/>
      <c r="F9724"/>
    </row>
    <row r="9725" spans="2:6" x14ac:dyDescent="0.25">
      <c r="B9725" s="55"/>
      <c r="C9725" s="52"/>
      <c r="D9725" s="56"/>
      <c r="F9725"/>
    </row>
    <row r="9726" spans="2:6" x14ac:dyDescent="0.25">
      <c r="B9726" s="55"/>
      <c r="C9726" s="52"/>
      <c r="D9726" s="56"/>
      <c r="F9726"/>
    </row>
    <row r="9727" spans="2:6" x14ac:dyDescent="0.25">
      <c r="B9727" s="55"/>
      <c r="C9727" s="52"/>
      <c r="D9727" s="56"/>
      <c r="F9727"/>
    </row>
    <row r="9728" spans="2:6" x14ac:dyDescent="0.25">
      <c r="B9728" s="55"/>
      <c r="C9728" s="52"/>
      <c r="D9728" s="56"/>
      <c r="F9728"/>
    </row>
    <row r="9729" spans="2:6" x14ac:dyDescent="0.25">
      <c r="B9729" s="55"/>
      <c r="C9729" s="52"/>
      <c r="D9729" s="56"/>
      <c r="F9729"/>
    </row>
    <row r="9730" spans="2:6" x14ac:dyDescent="0.25">
      <c r="B9730" s="55"/>
      <c r="C9730" s="52"/>
      <c r="D9730" s="56"/>
      <c r="F9730"/>
    </row>
    <row r="9731" spans="2:6" x14ac:dyDescent="0.25">
      <c r="B9731" s="55"/>
      <c r="C9731" s="52"/>
      <c r="D9731" s="56"/>
      <c r="F9731"/>
    </row>
    <row r="9732" spans="2:6" x14ac:dyDescent="0.25">
      <c r="B9732" s="55"/>
      <c r="C9732" s="52"/>
      <c r="D9732" s="56"/>
      <c r="F9732"/>
    </row>
    <row r="9733" spans="2:6" x14ac:dyDescent="0.25">
      <c r="B9733" s="55"/>
      <c r="C9733" s="52"/>
      <c r="D9733" s="56"/>
      <c r="F9733"/>
    </row>
    <row r="9734" spans="2:6" x14ac:dyDescent="0.25">
      <c r="B9734" s="55"/>
      <c r="C9734" s="52"/>
      <c r="D9734" s="56"/>
      <c r="F9734"/>
    </row>
    <row r="9735" spans="2:6" x14ac:dyDescent="0.25">
      <c r="B9735" s="55"/>
      <c r="C9735" s="52"/>
      <c r="D9735" s="56"/>
      <c r="F9735"/>
    </row>
    <row r="9736" spans="2:6" x14ac:dyDescent="0.25">
      <c r="B9736" s="55"/>
      <c r="C9736" s="52"/>
      <c r="D9736" s="56"/>
      <c r="F9736"/>
    </row>
    <row r="9737" spans="2:6" x14ac:dyDescent="0.25">
      <c r="B9737" s="55"/>
      <c r="C9737" s="52"/>
      <c r="D9737" s="56"/>
      <c r="F9737"/>
    </row>
    <row r="9738" spans="2:6" x14ac:dyDescent="0.25">
      <c r="B9738" s="55"/>
      <c r="C9738" s="52"/>
      <c r="D9738" s="56"/>
      <c r="F9738"/>
    </row>
    <row r="9739" spans="2:6" x14ac:dyDescent="0.25">
      <c r="B9739" s="55"/>
      <c r="C9739" s="52"/>
      <c r="D9739" s="56"/>
      <c r="F9739"/>
    </row>
    <row r="9740" spans="2:6" x14ac:dyDescent="0.25">
      <c r="B9740" s="55"/>
      <c r="C9740" s="52"/>
      <c r="D9740" s="56"/>
      <c r="F9740"/>
    </row>
    <row r="9741" spans="2:6" x14ac:dyDescent="0.25">
      <c r="B9741" s="55"/>
      <c r="C9741" s="52"/>
      <c r="D9741" s="56"/>
      <c r="F9741"/>
    </row>
    <row r="9742" spans="2:6" x14ac:dyDescent="0.25">
      <c r="B9742" s="55"/>
      <c r="C9742" s="52"/>
      <c r="D9742" s="56"/>
      <c r="F9742"/>
    </row>
    <row r="9743" spans="2:6" x14ac:dyDescent="0.25">
      <c r="B9743" s="55"/>
      <c r="C9743" s="52"/>
      <c r="D9743" s="56"/>
      <c r="F9743"/>
    </row>
    <row r="9744" spans="2:6" x14ac:dyDescent="0.25">
      <c r="B9744" s="55"/>
      <c r="C9744" s="52"/>
      <c r="D9744" s="56"/>
      <c r="F9744"/>
    </row>
    <row r="9745" spans="2:6" x14ac:dyDescent="0.25">
      <c r="B9745" s="55"/>
      <c r="C9745" s="52"/>
      <c r="D9745" s="56"/>
      <c r="F9745"/>
    </row>
    <row r="9746" spans="2:6" x14ac:dyDescent="0.25">
      <c r="B9746" s="55"/>
      <c r="C9746" s="52"/>
      <c r="D9746" s="56"/>
      <c r="F9746"/>
    </row>
    <row r="9747" spans="2:6" x14ac:dyDescent="0.25">
      <c r="B9747" s="55"/>
      <c r="C9747" s="52"/>
      <c r="D9747" s="56"/>
      <c r="F9747"/>
    </row>
    <row r="9748" spans="2:6" x14ac:dyDescent="0.25">
      <c r="B9748" s="55"/>
      <c r="C9748" s="52"/>
      <c r="D9748" s="56"/>
      <c r="F9748"/>
    </row>
    <row r="9749" spans="2:6" x14ac:dyDescent="0.25">
      <c r="B9749" s="55"/>
      <c r="C9749" s="52"/>
      <c r="D9749" s="56"/>
      <c r="F9749"/>
    </row>
    <row r="9750" spans="2:6" x14ac:dyDescent="0.25">
      <c r="B9750" s="55"/>
      <c r="C9750" s="52"/>
      <c r="D9750" s="56"/>
      <c r="F9750"/>
    </row>
    <row r="9751" spans="2:6" x14ac:dyDescent="0.25">
      <c r="B9751" s="55"/>
      <c r="C9751" s="52"/>
      <c r="D9751" s="56"/>
      <c r="F9751"/>
    </row>
    <row r="9752" spans="2:6" x14ac:dyDescent="0.25">
      <c r="B9752" s="55"/>
      <c r="C9752" s="52"/>
      <c r="D9752" s="56"/>
      <c r="F9752"/>
    </row>
    <row r="9753" spans="2:6" x14ac:dyDescent="0.25">
      <c r="B9753" s="55"/>
      <c r="C9753" s="52"/>
      <c r="D9753" s="56"/>
      <c r="F9753"/>
    </row>
    <row r="9754" spans="2:6" x14ac:dyDescent="0.25">
      <c r="B9754" s="55"/>
      <c r="C9754" s="52"/>
      <c r="D9754" s="56"/>
      <c r="F9754"/>
    </row>
    <row r="9755" spans="2:6" x14ac:dyDescent="0.25">
      <c r="B9755" s="55"/>
      <c r="C9755" s="52"/>
      <c r="D9755" s="56"/>
      <c r="F9755"/>
    </row>
    <row r="9756" spans="2:6" x14ac:dyDescent="0.25">
      <c r="B9756" s="55"/>
      <c r="C9756" s="52"/>
      <c r="D9756" s="56"/>
      <c r="F9756"/>
    </row>
    <row r="9757" spans="2:6" x14ac:dyDescent="0.25">
      <c r="B9757" s="55"/>
      <c r="C9757" s="52"/>
      <c r="D9757" s="56"/>
      <c r="F9757"/>
    </row>
    <row r="9758" spans="2:6" x14ac:dyDescent="0.25">
      <c r="B9758" s="55"/>
      <c r="C9758" s="52"/>
      <c r="D9758" s="56"/>
      <c r="F9758"/>
    </row>
    <row r="9759" spans="2:6" x14ac:dyDescent="0.25">
      <c r="B9759" s="55"/>
      <c r="C9759" s="52"/>
      <c r="D9759" s="56"/>
      <c r="F9759"/>
    </row>
    <row r="9760" spans="2:6" x14ac:dyDescent="0.25">
      <c r="B9760" s="55"/>
      <c r="C9760" s="52"/>
      <c r="D9760" s="56"/>
      <c r="F9760"/>
    </row>
    <row r="9761" spans="2:6" x14ac:dyDescent="0.25">
      <c r="B9761" s="55"/>
      <c r="C9761" s="52"/>
      <c r="D9761" s="56"/>
      <c r="F9761"/>
    </row>
    <row r="9762" spans="2:6" x14ac:dyDescent="0.25">
      <c r="B9762" s="55"/>
      <c r="C9762" s="52"/>
      <c r="D9762" s="56"/>
      <c r="F9762"/>
    </row>
    <row r="9763" spans="2:6" x14ac:dyDescent="0.25">
      <c r="B9763" s="55"/>
      <c r="C9763" s="52"/>
      <c r="D9763" s="56"/>
      <c r="F9763"/>
    </row>
    <row r="9764" spans="2:6" x14ac:dyDescent="0.25">
      <c r="B9764" s="55"/>
      <c r="C9764" s="52"/>
      <c r="D9764" s="56"/>
      <c r="F9764"/>
    </row>
    <row r="9765" spans="2:6" x14ac:dyDescent="0.25">
      <c r="B9765" s="55"/>
      <c r="C9765" s="52"/>
      <c r="D9765" s="56"/>
      <c r="F9765"/>
    </row>
    <row r="9766" spans="2:6" x14ac:dyDescent="0.25">
      <c r="B9766" s="55"/>
      <c r="C9766" s="52"/>
      <c r="D9766" s="56"/>
      <c r="F9766"/>
    </row>
    <row r="9767" spans="2:6" x14ac:dyDescent="0.25">
      <c r="B9767" s="55"/>
      <c r="C9767" s="52"/>
      <c r="D9767" s="56"/>
      <c r="F9767"/>
    </row>
    <row r="9768" spans="2:6" x14ac:dyDescent="0.25">
      <c r="B9768" s="55"/>
      <c r="C9768" s="52"/>
      <c r="D9768" s="56"/>
      <c r="F9768"/>
    </row>
    <row r="9769" spans="2:6" x14ac:dyDescent="0.25">
      <c r="B9769" s="55"/>
      <c r="C9769" s="52"/>
      <c r="D9769" s="56"/>
      <c r="F9769"/>
    </row>
    <row r="9770" spans="2:6" x14ac:dyDescent="0.25">
      <c r="B9770" s="55"/>
      <c r="C9770" s="52"/>
      <c r="D9770" s="56"/>
      <c r="F9770"/>
    </row>
    <row r="9771" spans="2:6" x14ac:dyDescent="0.25">
      <c r="B9771" s="55"/>
      <c r="C9771" s="52"/>
      <c r="D9771" s="56"/>
      <c r="F9771"/>
    </row>
    <row r="9772" spans="2:6" x14ac:dyDescent="0.25">
      <c r="B9772" s="55"/>
      <c r="C9772" s="52"/>
      <c r="D9772" s="56"/>
      <c r="F9772"/>
    </row>
    <row r="9773" spans="2:6" x14ac:dyDescent="0.25">
      <c r="B9773" s="55"/>
      <c r="C9773" s="52"/>
      <c r="D9773" s="56"/>
      <c r="F9773"/>
    </row>
    <row r="9774" spans="2:6" x14ac:dyDescent="0.25">
      <c r="B9774" s="55"/>
      <c r="C9774" s="52"/>
      <c r="D9774" s="56"/>
      <c r="F9774"/>
    </row>
    <row r="9775" spans="2:6" x14ac:dyDescent="0.25">
      <c r="B9775" s="55"/>
      <c r="C9775" s="52"/>
      <c r="D9775" s="56"/>
      <c r="F9775"/>
    </row>
    <row r="9776" spans="2:6" x14ac:dyDescent="0.25">
      <c r="B9776" s="55"/>
      <c r="C9776" s="52"/>
      <c r="D9776" s="56"/>
      <c r="F9776"/>
    </row>
    <row r="9777" spans="2:6" x14ac:dyDescent="0.25">
      <c r="B9777" s="55"/>
      <c r="C9777" s="52"/>
      <c r="D9777" s="56"/>
      <c r="F9777"/>
    </row>
    <row r="9778" spans="2:6" x14ac:dyDescent="0.25">
      <c r="B9778" s="55"/>
      <c r="C9778" s="52"/>
      <c r="D9778" s="56"/>
      <c r="F9778"/>
    </row>
    <row r="9779" spans="2:6" x14ac:dyDescent="0.25">
      <c r="B9779" s="55"/>
      <c r="C9779" s="52"/>
      <c r="D9779" s="56"/>
      <c r="F9779"/>
    </row>
    <row r="9780" spans="2:6" x14ac:dyDescent="0.25">
      <c r="B9780" s="55"/>
      <c r="C9780" s="52"/>
      <c r="D9780" s="56"/>
      <c r="F9780"/>
    </row>
    <row r="9781" spans="2:6" x14ac:dyDescent="0.25">
      <c r="B9781" s="55"/>
      <c r="C9781" s="52"/>
      <c r="D9781" s="56"/>
      <c r="F9781"/>
    </row>
    <row r="9782" spans="2:6" x14ac:dyDescent="0.25">
      <c r="B9782" s="55"/>
      <c r="C9782" s="52"/>
      <c r="D9782" s="56"/>
      <c r="F9782"/>
    </row>
    <row r="9783" spans="2:6" x14ac:dyDescent="0.25">
      <c r="B9783" s="55"/>
      <c r="C9783" s="52"/>
      <c r="D9783" s="56"/>
      <c r="F9783"/>
    </row>
    <row r="9784" spans="2:6" x14ac:dyDescent="0.25">
      <c r="B9784" s="55"/>
      <c r="C9784" s="52"/>
      <c r="D9784" s="56"/>
      <c r="F9784"/>
    </row>
    <row r="9785" spans="2:6" x14ac:dyDescent="0.25">
      <c r="B9785" s="55"/>
      <c r="C9785" s="52"/>
      <c r="D9785" s="56"/>
      <c r="F9785"/>
    </row>
    <row r="9786" spans="2:6" x14ac:dyDescent="0.25">
      <c r="B9786" s="55"/>
      <c r="C9786" s="52"/>
      <c r="D9786" s="56"/>
      <c r="F9786"/>
    </row>
    <row r="9787" spans="2:6" x14ac:dyDescent="0.25">
      <c r="B9787" s="55"/>
      <c r="C9787" s="52"/>
      <c r="D9787" s="56"/>
      <c r="F9787"/>
    </row>
    <row r="9788" spans="2:6" x14ac:dyDescent="0.25">
      <c r="B9788" s="55"/>
      <c r="C9788" s="52"/>
      <c r="D9788" s="56"/>
      <c r="F9788"/>
    </row>
    <row r="9789" spans="2:6" x14ac:dyDescent="0.25">
      <c r="B9789" s="55"/>
      <c r="C9789" s="52"/>
      <c r="D9789" s="56"/>
      <c r="F9789"/>
    </row>
    <row r="9790" spans="2:6" x14ac:dyDescent="0.25">
      <c r="B9790" s="55"/>
      <c r="C9790" s="52"/>
      <c r="D9790" s="56"/>
      <c r="F9790"/>
    </row>
    <row r="9791" spans="2:6" x14ac:dyDescent="0.25">
      <c r="B9791" s="55"/>
      <c r="C9791" s="52"/>
      <c r="D9791" s="56"/>
      <c r="F9791"/>
    </row>
    <row r="9792" spans="2:6" x14ac:dyDescent="0.25">
      <c r="B9792" s="55"/>
      <c r="C9792" s="52"/>
      <c r="D9792" s="56"/>
      <c r="F9792"/>
    </row>
    <row r="9793" spans="2:6" x14ac:dyDescent="0.25">
      <c r="B9793" s="55"/>
      <c r="C9793" s="52"/>
      <c r="D9793" s="56"/>
      <c r="F9793"/>
    </row>
    <row r="9794" spans="2:6" x14ac:dyDescent="0.25">
      <c r="B9794" s="55"/>
      <c r="C9794" s="52"/>
      <c r="D9794" s="56"/>
      <c r="F9794"/>
    </row>
    <row r="9795" spans="2:6" x14ac:dyDescent="0.25">
      <c r="B9795" s="55"/>
      <c r="C9795" s="52"/>
      <c r="D9795" s="56"/>
      <c r="F9795"/>
    </row>
    <row r="9796" spans="2:6" x14ac:dyDescent="0.25">
      <c r="B9796" s="55"/>
      <c r="C9796" s="52"/>
      <c r="D9796" s="56"/>
      <c r="F9796"/>
    </row>
    <row r="9797" spans="2:6" x14ac:dyDescent="0.25">
      <c r="B9797" s="55"/>
      <c r="C9797" s="52"/>
      <c r="D9797" s="56"/>
      <c r="F9797"/>
    </row>
    <row r="9798" spans="2:6" x14ac:dyDescent="0.25">
      <c r="B9798" s="55"/>
      <c r="C9798" s="52"/>
      <c r="D9798" s="56"/>
      <c r="F9798"/>
    </row>
    <row r="9799" spans="2:6" x14ac:dyDescent="0.25">
      <c r="B9799" s="55"/>
      <c r="C9799" s="52"/>
      <c r="D9799" s="56"/>
      <c r="F9799"/>
    </row>
    <row r="9800" spans="2:6" x14ac:dyDescent="0.25">
      <c r="B9800" s="55"/>
      <c r="C9800" s="52"/>
      <c r="D9800" s="56"/>
      <c r="F9800"/>
    </row>
    <row r="9801" spans="2:6" x14ac:dyDescent="0.25">
      <c r="B9801" s="55"/>
      <c r="C9801" s="52"/>
      <c r="D9801" s="56"/>
      <c r="F9801"/>
    </row>
    <row r="9802" spans="2:6" x14ac:dyDescent="0.25">
      <c r="B9802" s="55"/>
      <c r="C9802" s="52"/>
      <c r="D9802" s="56"/>
      <c r="F9802"/>
    </row>
    <row r="9803" spans="2:6" x14ac:dyDescent="0.25">
      <c r="B9803" s="55"/>
      <c r="C9803" s="52"/>
      <c r="D9803" s="56"/>
      <c r="F9803"/>
    </row>
    <row r="9804" spans="2:6" x14ac:dyDescent="0.25">
      <c r="B9804" s="55"/>
      <c r="C9804" s="52"/>
      <c r="D9804" s="56"/>
      <c r="F9804"/>
    </row>
    <row r="9805" spans="2:6" x14ac:dyDescent="0.25">
      <c r="B9805" s="55"/>
      <c r="C9805" s="52"/>
      <c r="D9805" s="56"/>
      <c r="F9805"/>
    </row>
    <row r="9806" spans="2:6" x14ac:dyDescent="0.25">
      <c r="B9806" s="55"/>
      <c r="C9806" s="52"/>
      <c r="D9806" s="56"/>
      <c r="F9806"/>
    </row>
    <row r="9807" spans="2:6" x14ac:dyDescent="0.25">
      <c r="B9807" s="55"/>
      <c r="C9807" s="52"/>
      <c r="D9807" s="56"/>
      <c r="F9807"/>
    </row>
    <row r="9808" spans="2:6" x14ac:dyDescent="0.25">
      <c r="B9808" s="55"/>
      <c r="C9808" s="52"/>
      <c r="D9808" s="56"/>
      <c r="F9808"/>
    </row>
    <row r="9809" spans="2:6" x14ac:dyDescent="0.25">
      <c r="B9809" s="55"/>
      <c r="C9809" s="52"/>
      <c r="D9809" s="56"/>
      <c r="F9809"/>
    </row>
    <row r="9810" spans="2:6" x14ac:dyDescent="0.25">
      <c r="B9810" s="55"/>
      <c r="C9810" s="52"/>
      <c r="D9810" s="56"/>
      <c r="F9810"/>
    </row>
    <row r="9811" spans="2:6" x14ac:dyDescent="0.25">
      <c r="B9811" s="55"/>
      <c r="C9811" s="52"/>
      <c r="D9811" s="56"/>
      <c r="F9811"/>
    </row>
    <row r="9812" spans="2:6" x14ac:dyDescent="0.25">
      <c r="B9812" s="55"/>
      <c r="C9812" s="52"/>
      <c r="D9812" s="56"/>
      <c r="F9812"/>
    </row>
    <row r="9813" spans="2:6" x14ac:dyDescent="0.25">
      <c r="B9813" s="55"/>
      <c r="C9813" s="52"/>
      <c r="D9813" s="56"/>
      <c r="F9813"/>
    </row>
    <row r="9814" spans="2:6" x14ac:dyDescent="0.25">
      <c r="B9814" s="55"/>
      <c r="C9814" s="52"/>
      <c r="D9814" s="56"/>
      <c r="F9814"/>
    </row>
    <row r="9815" spans="2:6" x14ac:dyDescent="0.25">
      <c r="B9815" s="55"/>
      <c r="C9815" s="52"/>
      <c r="D9815" s="56"/>
      <c r="F9815"/>
    </row>
    <row r="9816" spans="2:6" x14ac:dyDescent="0.25">
      <c r="B9816" s="55"/>
      <c r="C9816" s="52"/>
      <c r="D9816" s="56"/>
      <c r="F9816"/>
    </row>
    <row r="9817" spans="2:6" x14ac:dyDescent="0.25">
      <c r="B9817" s="55"/>
      <c r="C9817" s="52"/>
      <c r="D9817" s="56"/>
      <c r="F9817"/>
    </row>
    <row r="9818" spans="2:6" x14ac:dyDescent="0.25">
      <c r="B9818" s="55"/>
      <c r="C9818" s="52"/>
      <c r="D9818" s="56"/>
      <c r="F9818"/>
    </row>
    <row r="9819" spans="2:6" x14ac:dyDescent="0.25">
      <c r="B9819" s="55"/>
      <c r="C9819" s="52"/>
      <c r="D9819" s="56"/>
      <c r="F9819"/>
    </row>
    <row r="9820" spans="2:6" x14ac:dyDescent="0.25">
      <c r="B9820" s="55"/>
      <c r="C9820" s="52"/>
      <c r="D9820" s="56"/>
      <c r="F9820"/>
    </row>
    <row r="9821" spans="2:6" x14ac:dyDescent="0.25">
      <c r="B9821" s="55"/>
      <c r="C9821" s="52"/>
      <c r="D9821" s="56"/>
      <c r="F9821"/>
    </row>
    <row r="9822" spans="2:6" x14ac:dyDescent="0.25">
      <c r="B9822" s="55"/>
      <c r="C9822" s="52"/>
      <c r="D9822" s="56"/>
      <c r="F9822"/>
    </row>
    <row r="9823" spans="2:6" x14ac:dyDescent="0.25">
      <c r="B9823" s="55"/>
      <c r="C9823" s="52"/>
      <c r="D9823" s="56"/>
      <c r="F9823"/>
    </row>
    <row r="9824" spans="2:6" x14ac:dyDescent="0.25">
      <c r="B9824" s="55"/>
      <c r="C9824" s="52"/>
      <c r="D9824" s="56"/>
      <c r="F9824"/>
    </row>
    <row r="9825" spans="2:6" x14ac:dyDescent="0.25">
      <c r="B9825" s="55"/>
      <c r="C9825" s="52"/>
      <c r="D9825" s="56"/>
      <c r="F9825"/>
    </row>
    <row r="9826" spans="2:6" x14ac:dyDescent="0.25">
      <c r="B9826" s="55"/>
      <c r="C9826" s="52"/>
      <c r="D9826" s="56"/>
      <c r="F9826"/>
    </row>
    <row r="9827" spans="2:6" x14ac:dyDescent="0.25">
      <c r="B9827" s="55"/>
      <c r="C9827" s="52"/>
      <c r="D9827" s="56"/>
      <c r="F9827"/>
    </row>
    <row r="9828" spans="2:6" x14ac:dyDescent="0.25">
      <c r="B9828" s="55"/>
      <c r="C9828" s="52"/>
      <c r="D9828" s="56"/>
      <c r="F9828"/>
    </row>
    <row r="9829" spans="2:6" x14ac:dyDescent="0.25">
      <c r="B9829" s="55"/>
      <c r="C9829" s="52"/>
      <c r="D9829" s="56"/>
      <c r="F9829"/>
    </row>
    <row r="9830" spans="2:6" x14ac:dyDescent="0.25">
      <c r="B9830" s="55"/>
      <c r="C9830" s="52"/>
      <c r="D9830" s="56"/>
      <c r="F9830"/>
    </row>
    <row r="9831" spans="2:6" x14ac:dyDescent="0.25">
      <c r="B9831" s="55"/>
      <c r="C9831" s="52"/>
      <c r="D9831" s="56"/>
      <c r="F9831"/>
    </row>
    <row r="9832" spans="2:6" x14ac:dyDescent="0.25">
      <c r="B9832" s="55"/>
      <c r="C9832" s="52"/>
      <c r="D9832" s="56"/>
      <c r="F9832"/>
    </row>
    <row r="9833" spans="2:6" x14ac:dyDescent="0.25">
      <c r="B9833" s="55"/>
      <c r="C9833" s="52"/>
      <c r="D9833" s="56"/>
      <c r="F9833"/>
    </row>
    <row r="9834" spans="2:6" x14ac:dyDescent="0.25">
      <c r="B9834" s="55"/>
      <c r="C9834" s="52"/>
      <c r="D9834" s="56"/>
      <c r="F9834"/>
    </row>
    <row r="9835" spans="2:6" x14ac:dyDescent="0.25">
      <c r="B9835" s="55"/>
      <c r="C9835" s="52"/>
      <c r="D9835" s="56"/>
      <c r="F9835"/>
    </row>
    <row r="9836" spans="2:6" x14ac:dyDescent="0.25">
      <c r="B9836" s="55"/>
      <c r="C9836" s="52"/>
      <c r="D9836" s="56"/>
      <c r="F9836"/>
    </row>
    <row r="9837" spans="2:6" x14ac:dyDescent="0.25">
      <c r="B9837" s="55"/>
      <c r="C9837" s="52"/>
      <c r="D9837" s="56"/>
      <c r="F9837"/>
    </row>
    <row r="9838" spans="2:6" x14ac:dyDescent="0.25">
      <c r="B9838" s="55"/>
      <c r="C9838" s="52"/>
      <c r="D9838" s="56"/>
      <c r="F9838"/>
    </row>
    <row r="9839" spans="2:6" x14ac:dyDescent="0.25">
      <c r="B9839" s="55"/>
      <c r="C9839" s="52"/>
      <c r="D9839" s="56"/>
      <c r="F9839"/>
    </row>
    <row r="9840" spans="2:6" x14ac:dyDescent="0.25">
      <c r="B9840" s="55"/>
      <c r="C9840" s="52"/>
      <c r="D9840" s="56"/>
      <c r="F9840"/>
    </row>
    <row r="9841" spans="2:6" x14ac:dyDescent="0.25">
      <c r="B9841" s="55"/>
      <c r="C9841" s="52"/>
      <c r="D9841" s="56"/>
      <c r="F9841"/>
    </row>
    <row r="9842" spans="2:6" x14ac:dyDescent="0.25">
      <c r="B9842" s="55"/>
      <c r="C9842" s="52"/>
      <c r="D9842" s="56"/>
      <c r="F9842"/>
    </row>
    <row r="9843" spans="2:6" x14ac:dyDescent="0.25">
      <c r="B9843" s="55"/>
      <c r="C9843" s="52"/>
      <c r="D9843" s="56"/>
      <c r="F9843"/>
    </row>
    <row r="9844" spans="2:6" x14ac:dyDescent="0.25">
      <c r="B9844" s="55"/>
      <c r="C9844" s="52"/>
      <c r="D9844" s="56"/>
      <c r="F9844"/>
    </row>
    <row r="9845" spans="2:6" x14ac:dyDescent="0.25">
      <c r="B9845" s="55"/>
      <c r="C9845" s="52"/>
      <c r="D9845" s="56"/>
      <c r="F9845"/>
    </row>
    <row r="9846" spans="2:6" x14ac:dyDescent="0.25">
      <c r="B9846" s="55"/>
      <c r="C9846" s="52"/>
      <c r="D9846" s="56"/>
      <c r="F9846"/>
    </row>
    <row r="9847" spans="2:6" x14ac:dyDescent="0.25">
      <c r="B9847" s="55"/>
      <c r="C9847" s="52"/>
      <c r="D9847" s="56"/>
      <c r="F9847"/>
    </row>
    <row r="9848" spans="2:6" x14ac:dyDescent="0.25">
      <c r="B9848" s="55"/>
      <c r="C9848" s="52"/>
      <c r="D9848" s="56"/>
      <c r="F9848"/>
    </row>
    <row r="9849" spans="2:6" x14ac:dyDescent="0.25">
      <c r="B9849" s="55"/>
      <c r="C9849" s="52"/>
      <c r="D9849" s="56"/>
      <c r="F9849"/>
    </row>
    <row r="9850" spans="2:6" x14ac:dyDescent="0.25">
      <c r="B9850" s="55"/>
      <c r="C9850" s="52"/>
      <c r="D9850" s="56"/>
      <c r="F9850"/>
    </row>
    <row r="9851" spans="2:6" x14ac:dyDescent="0.25">
      <c r="B9851" s="55"/>
      <c r="C9851" s="52"/>
      <c r="D9851" s="56"/>
      <c r="F9851"/>
    </row>
    <row r="9852" spans="2:6" x14ac:dyDescent="0.25">
      <c r="B9852" s="55"/>
      <c r="C9852" s="52"/>
      <c r="D9852" s="56"/>
      <c r="F9852"/>
    </row>
    <row r="9853" spans="2:6" x14ac:dyDescent="0.25">
      <c r="B9853" s="55"/>
      <c r="C9853" s="52"/>
      <c r="D9853" s="56"/>
      <c r="F9853"/>
    </row>
    <row r="9854" spans="2:6" x14ac:dyDescent="0.25">
      <c r="B9854" s="55"/>
      <c r="C9854" s="52"/>
      <c r="D9854" s="56"/>
      <c r="F9854"/>
    </row>
    <row r="9855" spans="2:6" x14ac:dyDescent="0.25">
      <c r="B9855" s="55"/>
      <c r="C9855" s="52"/>
      <c r="D9855" s="56"/>
      <c r="F9855"/>
    </row>
    <row r="9856" spans="2:6" x14ac:dyDescent="0.25">
      <c r="B9856" s="55"/>
      <c r="C9856" s="52"/>
      <c r="D9856" s="56"/>
      <c r="F9856"/>
    </row>
    <row r="9857" spans="2:6" x14ac:dyDescent="0.25">
      <c r="B9857" s="55"/>
      <c r="C9857" s="52"/>
      <c r="D9857" s="56"/>
      <c r="F9857"/>
    </row>
    <row r="9858" spans="2:6" x14ac:dyDescent="0.25">
      <c r="B9858" s="55"/>
      <c r="C9858" s="52"/>
      <c r="D9858" s="56"/>
      <c r="F9858"/>
    </row>
    <row r="9859" spans="2:6" x14ac:dyDescent="0.25">
      <c r="B9859" s="55"/>
      <c r="C9859" s="52"/>
      <c r="D9859" s="56"/>
      <c r="F9859"/>
    </row>
    <row r="9860" spans="2:6" x14ac:dyDescent="0.25">
      <c r="B9860" s="55"/>
      <c r="C9860" s="52"/>
      <c r="D9860" s="56"/>
      <c r="F9860"/>
    </row>
    <row r="9861" spans="2:6" x14ac:dyDescent="0.25">
      <c r="B9861" s="55"/>
      <c r="C9861" s="52"/>
      <c r="D9861" s="56"/>
      <c r="F9861"/>
    </row>
    <row r="9862" spans="2:6" x14ac:dyDescent="0.25">
      <c r="B9862" s="55"/>
      <c r="C9862" s="52"/>
      <c r="D9862" s="56"/>
      <c r="F9862"/>
    </row>
    <row r="9863" spans="2:6" x14ac:dyDescent="0.25">
      <c r="B9863" s="55"/>
      <c r="C9863" s="52"/>
      <c r="D9863" s="56"/>
      <c r="F9863"/>
    </row>
    <row r="9864" spans="2:6" x14ac:dyDescent="0.25">
      <c r="B9864" s="55"/>
      <c r="C9864" s="52"/>
      <c r="D9864" s="56"/>
      <c r="F9864"/>
    </row>
    <row r="9865" spans="2:6" x14ac:dyDescent="0.25">
      <c r="B9865" s="55"/>
      <c r="C9865" s="52"/>
      <c r="D9865" s="56"/>
      <c r="F9865"/>
    </row>
    <row r="9866" spans="2:6" x14ac:dyDescent="0.25">
      <c r="B9866" s="55"/>
      <c r="C9866" s="52"/>
      <c r="D9866" s="56"/>
      <c r="F9866"/>
    </row>
    <row r="9867" spans="2:6" x14ac:dyDescent="0.25">
      <c r="B9867" s="55"/>
      <c r="C9867" s="52"/>
      <c r="D9867" s="56"/>
      <c r="F9867"/>
    </row>
    <row r="9868" spans="2:6" x14ac:dyDescent="0.25">
      <c r="B9868" s="55"/>
      <c r="C9868" s="52"/>
      <c r="D9868" s="56"/>
      <c r="F9868"/>
    </row>
    <row r="9869" spans="2:6" x14ac:dyDescent="0.25">
      <c r="B9869" s="55"/>
      <c r="C9869" s="52"/>
      <c r="D9869" s="56"/>
      <c r="F9869"/>
    </row>
    <row r="9870" spans="2:6" x14ac:dyDescent="0.25">
      <c r="B9870" s="55"/>
      <c r="C9870" s="52"/>
      <c r="D9870" s="56"/>
      <c r="F9870"/>
    </row>
    <row r="9871" spans="2:6" x14ac:dyDescent="0.25">
      <c r="B9871" s="55"/>
      <c r="C9871" s="52"/>
      <c r="D9871" s="56"/>
      <c r="F9871"/>
    </row>
    <row r="9872" spans="2:6" x14ac:dyDescent="0.25">
      <c r="B9872" s="55"/>
      <c r="C9872" s="52"/>
      <c r="D9872" s="56"/>
      <c r="F9872"/>
    </row>
    <row r="9873" spans="2:6" x14ac:dyDescent="0.25">
      <c r="B9873" s="55"/>
      <c r="C9873" s="52"/>
      <c r="D9873" s="56"/>
      <c r="F9873"/>
    </row>
    <row r="9874" spans="2:6" x14ac:dyDescent="0.25">
      <c r="B9874" s="55"/>
      <c r="C9874" s="52"/>
      <c r="D9874" s="56"/>
      <c r="F9874"/>
    </row>
    <row r="9875" spans="2:6" x14ac:dyDescent="0.25">
      <c r="B9875" s="55"/>
      <c r="C9875" s="52"/>
      <c r="D9875" s="56"/>
      <c r="F9875"/>
    </row>
    <row r="9876" spans="2:6" x14ac:dyDescent="0.25">
      <c r="B9876" s="55"/>
      <c r="C9876" s="52"/>
      <c r="D9876" s="56"/>
      <c r="F9876"/>
    </row>
    <row r="9877" spans="2:6" x14ac:dyDescent="0.25">
      <c r="B9877" s="55"/>
      <c r="C9877" s="52"/>
      <c r="D9877" s="56"/>
      <c r="F9877"/>
    </row>
    <row r="9878" spans="2:6" x14ac:dyDescent="0.25">
      <c r="B9878" s="55"/>
      <c r="C9878" s="52"/>
      <c r="D9878" s="56"/>
      <c r="F9878"/>
    </row>
    <row r="9879" spans="2:6" x14ac:dyDescent="0.25">
      <c r="B9879" s="55"/>
      <c r="C9879" s="52"/>
      <c r="D9879" s="56"/>
      <c r="F9879"/>
    </row>
    <row r="9880" spans="2:6" x14ac:dyDescent="0.25">
      <c r="B9880" s="55"/>
      <c r="C9880" s="52"/>
      <c r="D9880" s="56"/>
      <c r="F9880"/>
    </row>
    <row r="9881" spans="2:6" x14ac:dyDescent="0.25">
      <c r="B9881" s="55"/>
      <c r="C9881" s="52"/>
      <c r="D9881" s="56"/>
      <c r="F9881"/>
    </row>
    <row r="9882" spans="2:6" x14ac:dyDescent="0.25">
      <c r="B9882" s="55"/>
      <c r="C9882" s="52"/>
      <c r="D9882" s="56"/>
      <c r="F9882"/>
    </row>
    <row r="9883" spans="2:6" x14ac:dyDescent="0.25">
      <c r="B9883" s="55"/>
      <c r="C9883" s="52"/>
      <c r="D9883" s="56"/>
      <c r="F9883"/>
    </row>
    <row r="9884" spans="2:6" x14ac:dyDescent="0.25">
      <c r="B9884" s="55"/>
      <c r="C9884" s="52"/>
      <c r="D9884" s="56"/>
      <c r="F9884"/>
    </row>
    <row r="9885" spans="2:6" x14ac:dyDescent="0.25">
      <c r="B9885" s="55"/>
      <c r="C9885" s="52"/>
      <c r="D9885" s="56"/>
      <c r="F9885"/>
    </row>
    <row r="9886" spans="2:6" x14ac:dyDescent="0.25">
      <c r="B9886" s="55"/>
      <c r="C9886" s="52"/>
      <c r="D9886" s="56"/>
      <c r="F9886"/>
    </row>
    <row r="9887" spans="2:6" x14ac:dyDescent="0.25">
      <c r="B9887" s="55"/>
      <c r="C9887" s="52"/>
      <c r="D9887" s="56"/>
      <c r="F9887"/>
    </row>
    <row r="9888" spans="2:6" x14ac:dyDescent="0.25">
      <c r="B9888" s="55"/>
      <c r="C9888" s="52"/>
      <c r="D9888" s="56"/>
      <c r="F9888"/>
    </row>
    <row r="9889" spans="2:6" x14ac:dyDescent="0.25">
      <c r="B9889" s="55"/>
      <c r="C9889" s="52"/>
      <c r="D9889" s="56"/>
      <c r="F9889"/>
    </row>
    <row r="9890" spans="2:6" x14ac:dyDescent="0.25">
      <c r="B9890" s="55"/>
      <c r="C9890" s="52"/>
      <c r="D9890" s="56"/>
      <c r="F9890"/>
    </row>
    <row r="9891" spans="2:6" x14ac:dyDescent="0.25">
      <c r="B9891" s="55"/>
      <c r="C9891" s="52"/>
      <c r="D9891" s="56"/>
      <c r="F9891"/>
    </row>
    <row r="9892" spans="2:6" x14ac:dyDescent="0.25">
      <c r="B9892" s="55"/>
      <c r="C9892" s="52"/>
      <c r="D9892" s="56"/>
      <c r="F9892"/>
    </row>
    <row r="9893" spans="2:6" x14ac:dyDescent="0.25">
      <c r="B9893" s="55"/>
      <c r="C9893" s="52"/>
      <c r="D9893" s="56"/>
      <c r="F9893"/>
    </row>
    <row r="9894" spans="2:6" x14ac:dyDescent="0.25">
      <c r="B9894" s="55"/>
      <c r="C9894" s="52"/>
      <c r="D9894" s="56"/>
      <c r="F9894"/>
    </row>
    <row r="9895" spans="2:6" x14ac:dyDescent="0.25">
      <c r="B9895" s="55"/>
      <c r="C9895" s="52"/>
      <c r="D9895" s="56"/>
      <c r="F9895"/>
    </row>
    <row r="9896" spans="2:6" x14ac:dyDescent="0.25">
      <c r="B9896" s="55"/>
      <c r="C9896" s="52"/>
      <c r="D9896" s="56"/>
      <c r="F9896"/>
    </row>
    <row r="9897" spans="2:6" x14ac:dyDescent="0.25">
      <c r="B9897" s="55"/>
      <c r="C9897" s="52"/>
      <c r="D9897" s="56"/>
      <c r="F9897"/>
    </row>
    <row r="9898" spans="2:6" x14ac:dyDescent="0.25">
      <c r="B9898" s="55"/>
      <c r="C9898" s="52"/>
      <c r="D9898" s="56"/>
      <c r="F9898"/>
    </row>
    <row r="9899" spans="2:6" x14ac:dyDescent="0.25">
      <c r="B9899" s="55"/>
      <c r="C9899" s="52"/>
      <c r="D9899" s="56"/>
      <c r="F9899"/>
    </row>
    <row r="9900" spans="2:6" x14ac:dyDescent="0.25">
      <c r="B9900" s="55"/>
      <c r="C9900" s="52"/>
      <c r="D9900" s="56"/>
      <c r="F9900"/>
    </row>
    <row r="9901" spans="2:6" x14ac:dyDescent="0.25">
      <c r="B9901" s="55"/>
      <c r="C9901" s="52"/>
      <c r="D9901" s="56"/>
      <c r="F9901"/>
    </row>
    <row r="9902" spans="2:6" x14ac:dyDescent="0.25">
      <c r="B9902" s="55"/>
      <c r="C9902" s="52"/>
      <c r="D9902" s="56"/>
      <c r="F9902"/>
    </row>
    <row r="9903" spans="2:6" x14ac:dyDescent="0.25">
      <c r="B9903" s="55"/>
      <c r="C9903" s="52"/>
      <c r="D9903" s="56"/>
      <c r="F9903"/>
    </row>
    <row r="9904" spans="2:6" x14ac:dyDescent="0.25">
      <c r="B9904" s="55"/>
      <c r="C9904" s="52"/>
      <c r="D9904" s="56"/>
      <c r="F9904"/>
    </row>
    <row r="9905" spans="2:6" x14ac:dyDescent="0.25">
      <c r="B9905" s="55"/>
      <c r="C9905" s="52"/>
      <c r="D9905" s="56"/>
      <c r="F9905"/>
    </row>
    <row r="9906" spans="2:6" x14ac:dyDescent="0.25">
      <c r="B9906" s="55"/>
      <c r="C9906" s="52"/>
      <c r="D9906" s="56"/>
      <c r="F9906"/>
    </row>
    <row r="9907" spans="2:6" x14ac:dyDescent="0.25">
      <c r="B9907" s="55"/>
      <c r="C9907" s="52"/>
      <c r="D9907" s="56"/>
      <c r="F9907"/>
    </row>
    <row r="9908" spans="2:6" x14ac:dyDescent="0.25">
      <c r="B9908" s="55"/>
      <c r="C9908" s="52"/>
      <c r="D9908" s="56"/>
      <c r="F9908"/>
    </row>
    <row r="9909" spans="2:6" x14ac:dyDescent="0.25">
      <c r="B9909" s="55"/>
      <c r="C9909" s="52"/>
      <c r="D9909" s="56"/>
      <c r="F9909"/>
    </row>
    <row r="9910" spans="2:6" x14ac:dyDescent="0.25">
      <c r="B9910" s="55"/>
      <c r="C9910" s="52"/>
      <c r="D9910" s="56"/>
      <c r="F9910"/>
    </row>
    <row r="9911" spans="2:6" x14ac:dyDescent="0.25">
      <c r="B9911" s="55"/>
      <c r="C9911" s="52"/>
      <c r="D9911" s="56"/>
      <c r="F9911"/>
    </row>
    <row r="9912" spans="2:6" x14ac:dyDescent="0.25">
      <c r="B9912" s="55"/>
      <c r="C9912" s="52"/>
      <c r="D9912" s="56"/>
      <c r="F9912"/>
    </row>
    <row r="9913" spans="2:6" x14ac:dyDescent="0.25">
      <c r="B9913" s="55"/>
      <c r="C9913" s="52"/>
      <c r="D9913" s="56"/>
      <c r="F9913"/>
    </row>
    <row r="9914" spans="2:6" x14ac:dyDescent="0.25">
      <c r="B9914" s="55"/>
      <c r="C9914" s="52"/>
      <c r="D9914" s="56"/>
      <c r="F9914"/>
    </row>
    <row r="9915" spans="2:6" x14ac:dyDescent="0.25">
      <c r="B9915" s="55"/>
      <c r="C9915" s="52"/>
      <c r="D9915" s="56"/>
      <c r="F9915"/>
    </row>
    <row r="9916" spans="2:6" x14ac:dyDescent="0.25">
      <c r="B9916" s="55"/>
      <c r="C9916" s="52"/>
      <c r="D9916" s="56"/>
      <c r="F9916"/>
    </row>
    <row r="9917" spans="2:6" x14ac:dyDescent="0.25">
      <c r="B9917" s="55"/>
      <c r="C9917" s="52"/>
      <c r="D9917" s="56"/>
      <c r="F9917"/>
    </row>
    <row r="9918" spans="2:6" x14ac:dyDescent="0.25">
      <c r="B9918" s="55"/>
      <c r="C9918" s="52"/>
      <c r="D9918" s="56"/>
      <c r="F9918"/>
    </row>
    <row r="9919" spans="2:6" x14ac:dyDescent="0.25">
      <c r="B9919" s="55"/>
      <c r="C9919" s="52"/>
      <c r="D9919" s="56"/>
      <c r="F9919"/>
    </row>
    <row r="9920" spans="2:6" x14ac:dyDescent="0.25">
      <c r="B9920" s="55"/>
      <c r="C9920" s="52"/>
      <c r="D9920" s="56"/>
      <c r="F9920"/>
    </row>
    <row r="9921" spans="2:6" x14ac:dyDescent="0.25">
      <c r="B9921" s="55"/>
      <c r="C9921" s="52"/>
      <c r="D9921" s="56"/>
      <c r="F9921"/>
    </row>
    <row r="9922" spans="2:6" x14ac:dyDescent="0.25">
      <c r="B9922" s="55"/>
      <c r="C9922" s="52"/>
      <c r="D9922" s="56"/>
      <c r="F9922"/>
    </row>
    <row r="9923" spans="2:6" x14ac:dyDescent="0.25">
      <c r="B9923" s="55"/>
      <c r="C9923" s="52"/>
      <c r="D9923" s="56"/>
      <c r="F9923"/>
    </row>
    <row r="9924" spans="2:6" x14ac:dyDescent="0.25">
      <c r="B9924" s="55"/>
      <c r="C9924" s="52"/>
      <c r="D9924" s="56"/>
      <c r="F9924"/>
    </row>
    <row r="9925" spans="2:6" x14ac:dyDescent="0.25">
      <c r="B9925" s="55"/>
      <c r="C9925" s="52"/>
      <c r="D9925" s="56"/>
      <c r="F9925"/>
    </row>
    <row r="9926" spans="2:6" x14ac:dyDescent="0.25">
      <c r="B9926" s="55"/>
      <c r="C9926" s="52"/>
      <c r="D9926" s="56"/>
      <c r="F9926"/>
    </row>
    <row r="9927" spans="2:6" x14ac:dyDescent="0.25">
      <c r="B9927" s="55"/>
      <c r="C9927" s="52"/>
      <c r="D9927" s="56"/>
      <c r="F9927"/>
    </row>
    <row r="9928" spans="2:6" x14ac:dyDescent="0.25">
      <c r="B9928" s="55"/>
      <c r="C9928" s="52"/>
      <c r="D9928" s="56"/>
      <c r="F9928"/>
    </row>
    <row r="9929" spans="2:6" x14ac:dyDescent="0.25">
      <c r="B9929" s="55"/>
      <c r="C9929" s="52"/>
      <c r="D9929" s="56"/>
      <c r="F9929"/>
    </row>
    <row r="9930" spans="2:6" x14ac:dyDescent="0.25">
      <c r="B9930" s="55"/>
      <c r="C9930" s="52"/>
      <c r="D9930" s="56"/>
      <c r="F9930"/>
    </row>
    <row r="9931" spans="2:6" x14ac:dyDescent="0.25">
      <c r="B9931" s="55"/>
      <c r="C9931" s="52"/>
      <c r="D9931" s="56"/>
      <c r="F9931"/>
    </row>
    <row r="9932" spans="2:6" x14ac:dyDescent="0.25">
      <c r="B9932" s="55"/>
      <c r="C9932" s="52"/>
      <c r="D9932" s="56"/>
      <c r="F9932"/>
    </row>
    <row r="9933" spans="2:6" x14ac:dyDescent="0.25">
      <c r="B9933" s="55"/>
      <c r="C9933" s="52"/>
      <c r="D9933" s="56"/>
      <c r="F9933"/>
    </row>
    <row r="9934" spans="2:6" x14ac:dyDescent="0.25">
      <c r="B9934" s="55"/>
      <c r="C9934" s="52"/>
      <c r="D9934" s="56"/>
      <c r="F9934"/>
    </row>
    <row r="9935" spans="2:6" x14ac:dyDescent="0.25">
      <c r="B9935" s="55"/>
      <c r="C9935" s="52"/>
      <c r="D9935" s="56"/>
      <c r="F9935"/>
    </row>
    <row r="9936" spans="2:6" x14ac:dyDescent="0.25">
      <c r="B9936" s="55"/>
      <c r="C9936" s="52"/>
      <c r="D9936" s="56"/>
      <c r="F9936"/>
    </row>
    <row r="9937" spans="2:6" x14ac:dyDescent="0.25">
      <c r="B9937" s="55"/>
      <c r="C9937" s="52"/>
      <c r="D9937" s="56"/>
      <c r="F9937"/>
    </row>
    <row r="9938" spans="2:6" x14ac:dyDescent="0.25">
      <c r="B9938" s="55"/>
      <c r="C9938" s="52"/>
      <c r="D9938" s="56"/>
      <c r="F9938"/>
    </row>
    <row r="9939" spans="2:6" x14ac:dyDescent="0.25">
      <c r="B9939" s="55"/>
      <c r="C9939" s="52"/>
      <c r="D9939" s="56"/>
      <c r="F9939"/>
    </row>
    <row r="9940" spans="2:6" x14ac:dyDescent="0.25">
      <c r="B9940" s="55"/>
      <c r="C9940" s="52"/>
      <c r="D9940" s="56"/>
      <c r="F9940"/>
    </row>
    <row r="9941" spans="2:6" x14ac:dyDescent="0.25">
      <c r="B9941" s="55"/>
      <c r="C9941" s="52"/>
      <c r="D9941" s="56"/>
      <c r="F9941"/>
    </row>
    <row r="9942" spans="2:6" x14ac:dyDescent="0.25">
      <c r="B9942" s="55"/>
      <c r="C9942" s="52"/>
      <c r="D9942" s="56"/>
      <c r="F9942"/>
    </row>
    <row r="9943" spans="2:6" x14ac:dyDescent="0.25">
      <c r="B9943" s="55"/>
      <c r="C9943" s="52"/>
      <c r="D9943" s="56"/>
      <c r="F9943"/>
    </row>
    <row r="9944" spans="2:6" x14ac:dyDescent="0.25">
      <c r="B9944" s="55"/>
      <c r="C9944" s="52"/>
      <c r="D9944" s="56"/>
      <c r="F9944"/>
    </row>
    <row r="9945" spans="2:6" x14ac:dyDescent="0.25">
      <c r="B9945" s="55"/>
      <c r="C9945" s="52"/>
      <c r="D9945" s="56"/>
      <c r="F9945"/>
    </row>
    <row r="9946" spans="2:6" x14ac:dyDescent="0.25">
      <c r="B9946" s="55"/>
      <c r="C9946" s="52"/>
      <c r="D9946" s="56"/>
      <c r="F9946"/>
    </row>
    <row r="9947" spans="2:6" x14ac:dyDescent="0.25">
      <c r="B9947" s="55"/>
      <c r="C9947" s="52"/>
      <c r="D9947" s="56"/>
      <c r="F9947"/>
    </row>
    <row r="9948" spans="2:6" x14ac:dyDescent="0.25">
      <c r="B9948" s="55"/>
      <c r="C9948" s="52"/>
      <c r="D9948" s="56"/>
      <c r="F9948"/>
    </row>
    <row r="9949" spans="2:6" x14ac:dyDescent="0.25">
      <c r="B9949" s="55"/>
      <c r="C9949" s="52"/>
      <c r="D9949" s="56"/>
      <c r="F9949"/>
    </row>
    <row r="9950" spans="2:6" x14ac:dyDescent="0.25">
      <c r="B9950" s="55"/>
      <c r="C9950" s="52"/>
      <c r="D9950" s="56"/>
      <c r="F9950"/>
    </row>
    <row r="9951" spans="2:6" x14ac:dyDescent="0.25">
      <c r="B9951" s="55"/>
      <c r="C9951" s="52"/>
      <c r="D9951" s="56"/>
      <c r="F9951"/>
    </row>
    <row r="9952" spans="2:6" x14ac:dyDescent="0.25">
      <c r="B9952" s="55"/>
      <c r="C9952" s="52"/>
      <c r="D9952" s="56"/>
      <c r="F9952"/>
    </row>
    <row r="9953" spans="2:6" x14ac:dyDescent="0.25">
      <c r="B9953" s="55"/>
      <c r="C9953" s="52"/>
      <c r="D9953" s="56"/>
      <c r="F9953"/>
    </row>
    <row r="9954" spans="2:6" x14ac:dyDescent="0.25">
      <c r="B9954" s="55"/>
      <c r="C9954" s="52"/>
      <c r="D9954" s="56"/>
      <c r="F9954"/>
    </row>
    <row r="9955" spans="2:6" x14ac:dyDescent="0.25">
      <c r="B9955" s="55"/>
      <c r="C9955" s="52"/>
      <c r="D9955" s="56"/>
      <c r="F9955"/>
    </row>
    <row r="9956" spans="2:6" x14ac:dyDescent="0.25">
      <c r="B9956" s="55"/>
      <c r="C9956" s="52"/>
      <c r="D9956" s="56"/>
      <c r="F9956"/>
    </row>
    <row r="9957" spans="2:6" x14ac:dyDescent="0.25">
      <c r="B9957" s="55"/>
      <c r="C9957" s="52"/>
      <c r="D9957" s="56"/>
      <c r="F9957"/>
    </row>
    <row r="9958" spans="2:6" x14ac:dyDescent="0.25">
      <c r="B9958" s="55"/>
      <c r="C9958" s="52"/>
      <c r="D9958" s="56"/>
      <c r="F9958"/>
    </row>
    <row r="9959" spans="2:6" x14ac:dyDescent="0.25">
      <c r="B9959" s="55"/>
      <c r="C9959" s="52"/>
      <c r="D9959" s="56"/>
      <c r="F9959"/>
    </row>
    <row r="9960" spans="2:6" x14ac:dyDescent="0.25">
      <c r="B9960" s="55"/>
      <c r="C9960" s="52"/>
      <c r="D9960" s="56"/>
      <c r="F9960"/>
    </row>
    <row r="9961" spans="2:6" x14ac:dyDescent="0.25">
      <c r="B9961" s="55"/>
      <c r="C9961" s="52"/>
      <c r="D9961" s="56"/>
      <c r="F9961"/>
    </row>
    <row r="9962" spans="2:6" x14ac:dyDescent="0.25">
      <c r="B9962" s="55"/>
      <c r="C9962" s="52"/>
      <c r="D9962" s="56"/>
      <c r="F9962"/>
    </row>
    <row r="9963" spans="2:6" x14ac:dyDescent="0.25">
      <c r="B9963" s="55"/>
      <c r="C9963" s="52"/>
      <c r="D9963" s="56"/>
      <c r="F9963"/>
    </row>
    <row r="9964" spans="2:6" x14ac:dyDescent="0.25">
      <c r="B9964" s="55"/>
      <c r="C9964" s="52"/>
      <c r="D9964" s="56"/>
      <c r="F9964"/>
    </row>
    <row r="9965" spans="2:6" x14ac:dyDescent="0.25">
      <c r="B9965" s="55"/>
      <c r="C9965" s="52"/>
      <c r="D9965" s="56"/>
      <c r="F9965"/>
    </row>
    <row r="9966" spans="2:6" x14ac:dyDescent="0.25">
      <c r="B9966" s="55"/>
      <c r="C9966" s="52"/>
      <c r="D9966" s="56"/>
      <c r="F9966"/>
    </row>
    <row r="9967" spans="2:6" x14ac:dyDescent="0.25">
      <c r="B9967" s="55"/>
      <c r="C9967" s="52"/>
      <c r="D9967" s="56"/>
      <c r="F9967"/>
    </row>
    <row r="9968" spans="2:6" x14ac:dyDescent="0.25">
      <c r="B9968" s="55"/>
      <c r="C9968" s="52"/>
      <c r="D9968" s="56"/>
      <c r="F9968"/>
    </row>
    <row r="9969" spans="2:6" x14ac:dyDescent="0.25">
      <c r="B9969" s="55"/>
      <c r="C9969" s="52"/>
      <c r="D9969" s="56"/>
      <c r="F9969"/>
    </row>
    <row r="9970" spans="2:6" x14ac:dyDescent="0.25">
      <c r="B9970" s="55"/>
      <c r="C9970" s="52"/>
      <c r="D9970" s="56"/>
      <c r="F9970"/>
    </row>
    <row r="9971" spans="2:6" x14ac:dyDescent="0.25">
      <c r="B9971" s="55"/>
      <c r="C9971" s="52"/>
      <c r="D9971" s="56"/>
      <c r="F9971"/>
    </row>
    <row r="9972" spans="2:6" x14ac:dyDescent="0.25">
      <c r="B9972" s="55"/>
      <c r="C9972" s="52"/>
      <c r="D9972" s="56"/>
      <c r="F9972"/>
    </row>
    <row r="9973" spans="2:6" x14ac:dyDescent="0.25">
      <c r="B9973" s="55"/>
      <c r="C9973" s="52"/>
      <c r="D9973" s="56"/>
      <c r="F9973"/>
    </row>
    <row r="9974" spans="2:6" x14ac:dyDescent="0.25">
      <c r="B9974" s="55"/>
      <c r="C9974" s="52"/>
      <c r="D9974" s="56"/>
      <c r="F9974"/>
    </row>
    <row r="9975" spans="2:6" x14ac:dyDescent="0.25">
      <c r="B9975" s="55"/>
      <c r="C9975" s="52"/>
      <c r="D9975" s="56"/>
      <c r="F9975"/>
    </row>
    <row r="9976" spans="2:6" x14ac:dyDescent="0.25">
      <c r="B9976" s="55"/>
      <c r="C9976" s="52"/>
      <c r="D9976" s="56"/>
      <c r="F9976"/>
    </row>
    <row r="9977" spans="2:6" x14ac:dyDescent="0.25">
      <c r="B9977" s="55"/>
      <c r="C9977" s="52"/>
      <c r="D9977" s="56"/>
      <c r="F9977"/>
    </row>
    <row r="9978" spans="2:6" x14ac:dyDescent="0.25">
      <c r="B9978" s="55"/>
      <c r="C9978" s="52"/>
      <c r="D9978" s="56"/>
      <c r="F9978"/>
    </row>
    <row r="9979" spans="2:6" x14ac:dyDescent="0.25">
      <c r="B9979" s="55"/>
      <c r="C9979" s="52"/>
      <c r="D9979" s="56"/>
      <c r="F9979"/>
    </row>
    <row r="9980" spans="2:6" x14ac:dyDescent="0.25">
      <c r="B9980" s="55"/>
      <c r="C9980" s="52"/>
      <c r="D9980" s="56"/>
      <c r="F9980"/>
    </row>
    <row r="9981" spans="2:6" x14ac:dyDescent="0.25">
      <c r="B9981" s="55"/>
      <c r="C9981" s="52"/>
      <c r="D9981" s="56"/>
      <c r="F9981"/>
    </row>
    <row r="9982" spans="2:6" x14ac:dyDescent="0.25">
      <c r="B9982" s="55"/>
      <c r="C9982" s="52"/>
      <c r="D9982" s="56"/>
      <c r="F9982"/>
    </row>
    <row r="9983" spans="2:6" x14ac:dyDescent="0.25">
      <c r="B9983" s="55"/>
      <c r="C9983" s="52"/>
      <c r="D9983" s="56"/>
      <c r="F9983"/>
    </row>
    <row r="9984" spans="2:6" x14ac:dyDescent="0.25">
      <c r="B9984" s="55"/>
      <c r="C9984" s="52"/>
      <c r="D9984" s="56"/>
      <c r="F9984"/>
    </row>
    <row r="9985" spans="2:6" x14ac:dyDescent="0.25">
      <c r="B9985" s="55"/>
      <c r="C9985" s="52"/>
      <c r="D9985" s="56"/>
      <c r="F9985"/>
    </row>
    <row r="9986" spans="2:6" x14ac:dyDescent="0.25">
      <c r="B9986" s="55"/>
      <c r="C9986" s="52"/>
      <c r="D9986" s="56"/>
      <c r="F9986"/>
    </row>
    <row r="9987" spans="2:6" x14ac:dyDescent="0.25">
      <c r="B9987" s="55"/>
      <c r="C9987" s="52"/>
      <c r="D9987" s="56"/>
      <c r="F9987"/>
    </row>
    <row r="9988" spans="2:6" x14ac:dyDescent="0.25">
      <c r="B9988" s="55"/>
      <c r="C9988" s="52"/>
      <c r="D9988" s="56"/>
      <c r="F9988"/>
    </row>
    <row r="9989" spans="2:6" x14ac:dyDescent="0.25">
      <c r="B9989" s="55"/>
      <c r="C9989" s="52"/>
      <c r="D9989" s="56"/>
      <c r="F9989"/>
    </row>
    <row r="9990" spans="2:6" x14ac:dyDescent="0.25">
      <c r="B9990" s="55"/>
      <c r="C9990" s="52"/>
      <c r="D9990" s="56"/>
      <c r="F9990"/>
    </row>
    <row r="9991" spans="2:6" x14ac:dyDescent="0.25">
      <c r="B9991" s="55"/>
      <c r="C9991" s="52"/>
      <c r="D9991" s="56"/>
      <c r="F9991"/>
    </row>
    <row r="9992" spans="2:6" x14ac:dyDescent="0.25">
      <c r="B9992" s="55"/>
      <c r="C9992" s="52"/>
      <c r="D9992" s="56"/>
      <c r="F9992"/>
    </row>
    <row r="9993" spans="2:6" x14ac:dyDescent="0.25">
      <c r="B9993" s="55"/>
      <c r="C9993" s="52"/>
      <c r="D9993" s="56"/>
      <c r="F9993"/>
    </row>
    <row r="9994" spans="2:6" x14ac:dyDescent="0.25">
      <c r="B9994" s="55"/>
      <c r="C9994" s="52"/>
      <c r="D9994" s="56"/>
      <c r="F9994"/>
    </row>
    <row r="9995" spans="2:6" x14ac:dyDescent="0.25">
      <c r="B9995" s="55"/>
      <c r="C9995" s="52"/>
      <c r="D9995" s="56"/>
      <c r="F9995"/>
    </row>
    <row r="9996" spans="2:6" x14ac:dyDescent="0.25">
      <c r="B9996" s="55"/>
      <c r="C9996" s="52"/>
      <c r="D9996" s="56"/>
      <c r="F9996"/>
    </row>
    <row r="9997" spans="2:6" x14ac:dyDescent="0.25">
      <c r="B9997" s="55"/>
      <c r="C9997" s="52"/>
      <c r="D9997" s="56"/>
      <c r="F9997"/>
    </row>
    <row r="9998" spans="2:6" x14ac:dyDescent="0.25">
      <c r="B9998" s="55"/>
      <c r="C9998" s="52"/>
      <c r="D9998" s="56"/>
      <c r="F9998"/>
    </row>
    <row r="9999" spans="2:6" x14ac:dyDescent="0.25">
      <c r="B9999" s="55"/>
      <c r="C9999" s="52"/>
      <c r="D9999" s="56"/>
      <c r="F9999"/>
    </row>
    <row r="10000" spans="2:6" x14ac:dyDescent="0.25">
      <c r="B10000" s="55"/>
      <c r="C10000" s="52"/>
      <c r="D10000" s="56"/>
      <c r="F10000"/>
    </row>
    <row r="10001" spans="2:6" x14ac:dyDescent="0.25">
      <c r="B10001" s="55"/>
      <c r="C10001" s="52"/>
      <c r="D10001" s="56"/>
      <c r="F10001"/>
    </row>
    <row r="10002" spans="2:6" x14ac:dyDescent="0.25">
      <c r="B10002" s="55"/>
      <c r="C10002" s="52"/>
      <c r="D10002" s="56"/>
      <c r="F10002"/>
    </row>
    <row r="10003" spans="2:6" x14ac:dyDescent="0.25">
      <c r="B10003" s="55"/>
      <c r="C10003" s="52"/>
      <c r="D10003" s="56"/>
      <c r="F10003"/>
    </row>
    <row r="10004" spans="2:6" x14ac:dyDescent="0.25">
      <c r="B10004" s="55"/>
      <c r="C10004" s="52"/>
      <c r="D10004" s="56"/>
      <c r="F10004"/>
    </row>
    <row r="10005" spans="2:6" x14ac:dyDescent="0.25">
      <c r="B10005" s="55"/>
      <c r="C10005" s="52"/>
      <c r="D10005" s="56"/>
      <c r="F10005"/>
    </row>
    <row r="10006" spans="2:6" x14ac:dyDescent="0.25">
      <c r="B10006" s="55"/>
      <c r="C10006" s="52"/>
      <c r="D10006" s="56"/>
      <c r="F10006"/>
    </row>
    <row r="10007" spans="2:6" x14ac:dyDescent="0.25">
      <c r="B10007" s="55"/>
      <c r="C10007" s="52"/>
      <c r="D10007" s="56"/>
      <c r="F10007"/>
    </row>
    <row r="10008" spans="2:6" x14ac:dyDescent="0.25">
      <c r="B10008" s="55"/>
      <c r="C10008" s="52"/>
      <c r="D10008" s="56"/>
      <c r="F10008"/>
    </row>
    <row r="10009" spans="2:6" x14ac:dyDescent="0.25">
      <c r="B10009" s="55"/>
      <c r="C10009" s="52"/>
      <c r="D10009" s="56"/>
      <c r="F10009"/>
    </row>
    <row r="10010" spans="2:6" x14ac:dyDescent="0.25">
      <c r="B10010" s="55"/>
      <c r="C10010" s="52"/>
      <c r="D10010" s="56"/>
      <c r="F10010"/>
    </row>
    <row r="10011" spans="2:6" x14ac:dyDescent="0.25">
      <c r="B10011" s="55"/>
      <c r="C10011" s="52"/>
      <c r="D10011" s="56"/>
      <c r="F10011"/>
    </row>
    <row r="10012" spans="2:6" x14ac:dyDescent="0.25">
      <c r="B10012" s="55"/>
      <c r="C10012" s="52"/>
      <c r="D10012" s="56"/>
      <c r="F10012"/>
    </row>
    <row r="10013" spans="2:6" x14ac:dyDescent="0.25">
      <c r="B10013" s="55"/>
      <c r="C10013" s="52"/>
      <c r="D10013" s="56"/>
      <c r="F10013"/>
    </row>
    <row r="10014" spans="2:6" x14ac:dyDescent="0.25">
      <c r="B10014" s="55"/>
      <c r="C10014" s="52"/>
      <c r="D10014" s="56"/>
      <c r="F10014"/>
    </row>
    <row r="10015" spans="2:6" x14ac:dyDescent="0.25">
      <c r="B10015" s="55"/>
      <c r="C10015" s="52"/>
      <c r="D10015" s="56"/>
      <c r="F10015"/>
    </row>
    <row r="10016" spans="2:6" x14ac:dyDescent="0.25">
      <c r="B10016" s="55"/>
      <c r="C10016" s="52"/>
      <c r="D10016" s="56"/>
      <c r="F10016"/>
    </row>
    <row r="10017" spans="2:6" x14ac:dyDescent="0.25">
      <c r="B10017" s="55"/>
      <c r="C10017" s="52"/>
      <c r="D10017" s="56"/>
      <c r="F10017"/>
    </row>
    <row r="10018" spans="2:6" x14ac:dyDescent="0.25">
      <c r="B10018" s="55"/>
      <c r="C10018" s="52"/>
      <c r="D10018" s="56"/>
      <c r="F10018"/>
    </row>
    <row r="10019" spans="2:6" x14ac:dyDescent="0.25">
      <c r="B10019" s="55"/>
      <c r="C10019" s="52"/>
      <c r="D10019" s="56"/>
      <c r="F10019"/>
    </row>
    <row r="10020" spans="2:6" x14ac:dyDescent="0.25">
      <c r="B10020" s="55"/>
      <c r="C10020" s="52"/>
      <c r="D10020" s="56"/>
      <c r="F10020"/>
    </row>
    <row r="10021" spans="2:6" x14ac:dyDescent="0.25">
      <c r="B10021" s="55"/>
      <c r="C10021" s="52"/>
      <c r="D10021" s="56"/>
      <c r="F10021"/>
    </row>
    <row r="10022" spans="2:6" x14ac:dyDescent="0.25">
      <c r="B10022" s="55"/>
      <c r="C10022" s="52"/>
      <c r="D10022" s="56"/>
      <c r="F10022"/>
    </row>
    <row r="10023" spans="2:6" x14ac:dyDescent="0.25">
      <c r="B10023" s="55"/>
      <c r="C10023" s="52"/>
      <c r="D10023" s="56"/>
      <c r="F10023"/>
    </row>
    <row r="10024" spans="2:6" x14ac:dyDescent="0.25">
      <c r="B10024" s="55"/>
      <c r="C10024" s="52"/>
      <c r="D10024" s="56"/>
      <c r="F10024"/>
    </row>
    <row r="10025" spans="2:6" x14ac:dyDescent="0.25">
      <c r="B10025" s="55"/>
      <c r="C10025" s="52"/>
      <c r="D10025" s="56"/>
      <c r="F10025"/>
    </row>
    <row r="10026" spans="2:6" x14ac:dyDescent="0.25">
      <c r="B10026" s="55"/>
      <c r="C10026" s="52"/>
      <c r="D10026" s="56"/>
      <c r="F10026"/>
    </row>
    <row r="10027" spans="2:6" x14ac:dyDescent="0.25">
      <c r="B10027" s="55"/>
      <c r="C10027" s="52"/>
      <c r="D10027" s="56"/>
      <c r="F10027"/>
    </row>
    <row r="10028" spans="2:6" x14ac:dyDescent="0.25">
      <c r="B10028" s="55"/>
      <c r="C10028" s="52"/>
      <c r="D10028" s="56"/>
      <c r="F10028"/>
    </row>
    <row r="10029" spans="2:6" x14ac:dyDescent="0.25">
      <c r="B10029" s="55"/>
      <c r="C10029" s="52"/>
      <c r="D10029" s="56"/>
      <c r="F10029"/>
    </row>
    <row r="10030" spans="2:6" x14ac:dyDescent="0.25">
      <c r="B10030" s="55"/>
      <c r="C10030" s="52"/>
      <c r="D10030" s="56"/>
      <c r="F10030"/>
    </row>
    <row r="10031" spans="2:6" x14ac:dyDescent="0.25">
      <c r="B10031" s="55"/>
      <c r="C10031" s="52"/>
      <c r="D10031" s="56"/>
      <c r="F10031"/>
    </row>
    <row r="10032" spans="2:6" x14ac:dyDescent="0.25">
      <c r="B10032" s="55"/>
      <c r="C10032" s="52"/>
      <c r="D10032" s="56"/>
      <c r="F10032"/>
    </row>
    <row r="10033" spans="2:6" x14ac:dyDescent="0.25">
      <c r="B10033" s="55"/>
      <c r="C10033" s="52"/>
      <c r="D10033" s="56"/>
      <c r="F10033"/>
    </row>
    <row r="10034" spans="2:6" x14ac:dyDescent="0.25">
      <c r="B10034" s="55"/>
      <c r="C10034" s="52"/>
      <c r="D10034" s="56"/>
      <c r="F10034"/>
    </row>
    <row r="10035" spans="2:6" x14ac:dyDescent="0.25">
      <c r="B10035" s="55"/>
      <c r="C10035" s="52"/>
      <c r="D10035" s="56"/>
      <c r="F10035"/>
    </row>
    <row r="10036" spans="2:6" x14ac:dyDescent="0.25">
      <c r="B10036" s="55"/>
      <c r="C10036" s="52"/>
      <c r="D10036" s="56"/>
      <c r="F10036"/>
    </row>
    <row r="10037" spans="2:6" x14ac:dyDescent="0.25">
      <c r="B10037" s="55"/>
      <c r="C10037" s="52"/>
      <c r="D10037" s="56"/>
      <c r="F10037"/>
    </row>
    <row r="10038" spans="2:6" x14ac:dyDescent="0.25">
      <c r="B10038" s="55"/>
      <c r="C10038" s="52"/>
      <c r="D10038" s="56"/>
      <c r="F10038"/>
    </row>
    <row r="10039" spans="2:6" x14ac:dyDescent="0.25">
      <c r="B10039" s="55"/>
      <c r="C10039" s="52"/>
      <c r="D10039" s="56"/>
      <c r="F10039"/>
    </row>
    <row r="10040" spans="2:6" x14ac:dyDescent="0.25">
      <c r="B10040" s="55"/>
      <c r="C10040" s="52"/>
      <c r="D10040" s="56"/>
      <c r="F10040"/>
    </row>
    <row r="10041" spans="2:6" x14ac:dyDescent="0.25">
      <c r="B10041" s="55"/>
      <c r="C10041" s="52"/>
      <c r="D10041" s="56"/>
      <c r="F10041"/>
    </row>
    <row r="10042" spans="2:6" x14ac:dyDescent="0.25">
      <c r="B10042" s="55"/>
      <c r="C10042" s="52"/>
      <c r="D10042" s="56"/>
      <c r="F10042"/>
    </row>
    <row r="10043" spans="2:6" x14ac:dyDescent="0.25">
      <c r="B10043" s="55"/>
      <c r="C10043" s="52"/>
      <c r="D10043" s="56"/>
      <c r="F10043"/>
    </row>
    <row r="10044" spans="2:6" x14ac:dyDescent="0.25">
      <c r="B10044" s="55"/>
      <c r="C10044" s="52"/>
      <c r="D10044" s="56"/>
      <c r="F10044"/>
    </row>
    <row r="10045" spans="2:6" x14ac:dyDescent="0.25">
      <c r="B10045" s="55"/>
      <c r="C10045" s="52"/>
      <c r="D10045" s="56"/>
      <c r="F10045"/>
    </row>
    <row r="10046" spans="2:6" x14ac:dyDescent="0.25">
      <c r="B10046" s="55"/>
      <c r="C10046" s="52"/>
      <c r="D10046" s="56"/>
      <c r="F10046"/>
    </row>
    <row r="10047" spans="2:6" x14ac:dyDescent="0.25">
      <c r="B10047" s="55"/>
      <c r="C10047" s="52"/>
      <c r="D10047" s="56"/>
      <c r="F10047"/>
    </row>
    <row r="10048" spans="2:6" x14ac:dyDescent="0.25">
      <c r="B10048" s="55"/>
      <c r="C10048" s="52"/>
      <c r="D10048" s="56"/>
      <c r="F10048"/>
    </row>
    <row r="10049" spans="2:6" x14ac:dyDescent="0.25">
      <c r="B10049" s="55"/>
      <c r="C10049" s="52"/>
      <c r="D10049" s="56"/>
      <c r="F10049"/>
    </row>
    <row r="10050" spans="2:6" x14ac:dyDescent="0.25">
      <c r="B10050" s="55"/>
      <c r="C10050" s="52"/>
      <c r="D10050" s="56"/>
      <c r="F10050"/>
    </row>
    <row r="10051" spans="2:6" x14ac:dyDescent="0.25">
      <c r="B10051" s="55"/>
      <c r="C10051" s="52"/>
      <c r="D10051" s="56"/>
      <c r="F10051"/>
    </row>
    <row r="10052" spans="2:6" x14ac:dyDescent="0.25">
      <c r="B10052" s="55"/>
      <c r="C10052" s="52"/>
      <c r="D10052" s="56"/>
      <c r="F10052"/>
    </row>
    <row r="10053" spans="2:6" x14ac:dyDescent="0.25">
      <c r="B10053" s="55"/>
      <c r="C10053" s="52"/>
      <c r="D10053" s="56"/>
      <c r="F10053"/>
    </row>
    <row r="10054" spans="2:6" x14ac:dyDescent="0.25">
      <c r="B10054" s="55"/>
      <c r="C10054" s="52"/>
      <c r="D10054" s="56"/>
      <c r="F10054"/>
    </row>
    <row r="10055" spans="2:6" x14ac:dyDescent="0.25">
      <c r="B10055" s="55"/>
      <c r="C10055" s="52"/>
      <c r="D10055" s="56"/>
      <c r="F10055"/>
    </row>
    <row r="10056" spans="2:6" x14ac:dyDescent="0.25">
      <c r="B10056" s="55"/>
      <c r="C10056" s="52"/>
      <c r="D10056" s="56"/>
      <c r="F10056"/>
    </row>
    <row r="10057" spans="2:6" x14ac:dyDescent="0.25">
      <c r="B10057" s="55"/>
      <c r="C10057" s="52"/>
      <c r="D10057" s="56"/>
      <c r="F10057"/>
    </row>
    <row r="10058" spans="2:6" x14ac:dyDescent="0.25">
      <c r="B10058" s="55"/>
      <c r="C10058" s="52"/>
      <c r="D10058" s="56"/>
      <c r="F10058"/>
    </row>
    <row r="10059" spans="2:6" x14ac:dyDescent="0.25">
      <c r="B10059" s="55"/>
      <c r="C10059" s="52"/>
      <c r="D10059" s="56"/>
      <c r="F10059"/>
    </row>
    <row r="10060" spans="2:6" x14ac:dyDescent="0.25">
      <c r="B10060" s="55"/>
      <c r="C10060" s="52"/>
      <c r="D10060" s="56"/>
      <c r="F10060"/>
    </row>
    <row r="10061" spans="2:6" x14ac:dyDescent="0.25">
      <c r="B10061" s="55"/>
      <c r="C10061" s="52"/>
      <c r="D10061" s="56"/>
      <c r="F10061"/>
    </row>
    <row r="10062" spans="2:6" x14ac:dyDescent="0.25">
      <c r="B10062" s="55"/>
      <c r="C10062" s="52"/>
      <c r="D10062" s="56"/>
      <c r="F10062"/>
    </row>
    <row r="10063" spans="2:6" x14ac:dyDescent="0.25">
      <c r="B10063" s="55"/>
      <c r="C10063" s="52"/>
      <c r="D10063" s="56"/>
      <c r="F10063"/>
    </row>
    <row r="10064" spans="2:6" x14ac:dyDescent="0.25">
      <c r="B10064" s="55"/>
      <c r="C10064" s="52"/>
      <c r="D10064" s="56"/>
      <c r="F10064"/>
    </row>
    <row r="10065" spans="2:6" x14ac:dyDescent="0.25">
      <c r="B10065" s="55"/>
      <c r="C10065" s="52"/>
      <c r="D10065" s="56"/>
      <c r="F10065"/>
    </row>
    <row r="10066" spans="2:6" x14ac:dyDescent="0.25">
      <c r="B10066" s="55"/>
      <c r="C10066" s="52"/>
      <c r="D10066" s="56"/>
      <c r="F10066"/>
    </row>
    <row r="10067" spans="2:6" x14ac:dyDescent="0.25">
      <c r="B10067" s="55"/>
      <c r="C10067" s="52"/>
      <c r="D10067" s="56"/>
      <c r="F10067"/>
    </row>
    <row r="10068" spans="2:6" x14ac:dyDescent="0.25">
      <c r="B10068" s="55"/>
      <c r="C10068" s="52"/>
      <c r="D10068" s="56"/>
      <c r="F10068"/>
    </row>
    <row r="10069" spans="2:6" x14ac:dyDescent="0.25">
      <c r="B10069" s="55"/>
      <c r="C10069" s="52"/>
      <c r="D10069" s="56"/>
      <c r="F10069"/>
    </row>
    <row r="10070" spans="2:6" x14ac:dyDescent="0.25">
      <c r="B10070" s="55"/>
      <c r="C10070" s="52"/>
      <c r="D10070" s="56"/>
      <c r="F10070"/>
    </row>
    <row r="10071" spans="2:6" x14ac:dyDescent="0.25">
      <c r="B10071" s="55"/>
      <c r="C10071" s="52"/>
      <c r="D10071" s="56"/>
      <c r="F10071"/>
    </row>
    <row r="10072" spans="2:6" x14ac:dyDescent="0.25">
      <c r="B10072" s="55"/>
      <c r="C10072" s="52"/>
      <c r="D10072" s="56"/>
      <c r="F10072"/>
    </row>
    <row r="10073" spans="2:6" x14ac:dyDescent="0.25">
      <c r="B10073" s="55"/>
      <c r="C10073" s="52"/>
      <c r="D10073" s="56"/>
      <c r="F10073"/>
    </row>
    <row r="10074" spans="2:6" x14ac:dyDescent="0.25">
      <c r="B10074" s="55"/>
      <c r="C10074" s="52"/>
      <c r="D10074" s="56"/>
      <c r="F10074"/>
    </row>
    <row r="10075" spans="2:6" x14ac:dyDescent="0.25">
      <c r="B10075" s="55"/>
      <c r="C10075" s="52"/>
      <c r="D10075" s="56"/>
      <c r="F10075"/>
    </row>
    <row r="10076" spans="2:6" x14ac:dyDescent="0.25">
      <c r="B10076" s="55"/>
      <c r="C10076" s="52"/>
      <c r="D10076" s="56"/>
      <c r="F10076"/>
    </row>
    <row r="10077" spans="2:6" x14ac:dyDescent="0.25">
      <c r="B10077" s="55"/>
      <c r="C10077" s="52"/>
      <c r="D10077" s="56"/>
      <c r="F10077"/>
    </row>
    <row r="10078" spans="2:6" x14ac:dyDescent="0.25">
      <c r="B10078" s="55"/>
      <c r="C10078" s="52"/>
      <c r="D10078" s="56"/>
      <c r="F10078"/>
    </row>
    <row r="10079" spans="2:6" x14ac:dyDescent="0.25">
      <c r="B10079" s="55"/>
      <c r="C10079" s="52"/>
      <c r="D10079" s="56"/>
      <c r="F10079"/>
    </row>
    <row r="10080" spans="2:6" x14ac:dyDescent="0.25">
      <c r="B10080" s="55"/>
      <c r="C10080" s="52"/>
      <c r="D10080" s="56"/>
      <c r="F10080"/>
    </row>
    <row r="10081" spans="2:6" x14ac:dyDescent="0.25">
      <c r="B10081" s="55"/>
      <c r="C10081" s="52"/>
      <c r="D10081" s="56"/>
      <c r="F10081"/>
    </row>
    <row r="10082" spans="2:6" x14ac:dyDescent="0.25">
      <c r="B10082" s="55"/>
      <c r="C10082" s="52"/>
      <c r="D10082" s="56"/>
      <c r="F10082"/>
    </row>
    <row r="10083" spans="2:6" x14ac:dyDescent="0.25">
      <c r="B10083" s="55"/>
      <c r="C10083" s="52"/>
      <c r="D10083" s="56"/>
      <c r="F10083"/>
    </row>
    <row r="10084" spans="2:6" x14ac:dyDescent="0.25">
      <c r="B10084" s="55"/>
      <c r="C10084" s="52"/>
      <c r="D10084" s="56"/>
      <c r="F10084"/>
    </row>
    <row r="10085" spans="2:6" x14ac:dyDescent="0.25">
      <c r="B10085" s="55"/>
      <c r="C10085" s="52"/>
      <c r="D10085" s="56"/>
      <c r="F10085"/>
    </row>
    <row r="10086" spans="2:6" x14ac:dyDescent="0.25">
      <c r="B10086" s="55"/>
      <c r="C10086" s="52"/>
      <c r="D10086" s="56"/>
      <c r="F10086"/>
    </row>
    <row r="10087" spans="2:6" x14ac:dyDescent="0.25">
      <c r="B10087" s="55"/>
      <c r="C10087" s="52"/>
      <c r="D10087" s="56"/>
      <c r="F10087"/>
    </row>
    <row r="10088" spans="2:6" x14ac:dyDescent="0.25">
      <c r="B10088" s="55"/>
      <c r="C10088" s="52"/>
      <c r="D10088" s="56"/>
      <c r="F10088"/>
    </row>
    <row r="10089" spans="2:6" x14ac:dyDescent="0.25">
      <c r="B10089" s="55"/>
      <c r="C10089" s="52"/>
      <c r="D10089" s="56"/>
      <c r="F10089"/>
    </row>
    <row r="10090" spans="2:6" x14ac:dyDescent="0.25">
      <c r="B10090" s="55"/>
      <c r="C10090" s="52"/>
      <c r="D10090" s="56"/>
      <c r="F10090"/>
    </row>
    <row r="10091" spans="2:6" x14ac:dyDescent="0.25">
      <c r="B10091" s="55"/>
      <c r="C10091" s="52"/>
      <c r="D10091" s="56"/>
      <c r="F10091"/>
    </row>
    <row r="10092" spans="2:6" x14ac:dyDescent="0.25">
      <c r="B10092" s="55"/>
      <c r="C10092" s="52"/>
      <c r="D10092" s="56"/>
      <c r="F10092"/>
    </row>
    <row r="10093" spans="2:6" x14ac:dyDescent="0.25">
      <c r="B10093" s="55"/>
      <c r="C10093" s="52"/>
      <c r="D10093" s="56"/>
      <c r="F10093"/>
    </row>
    <row r="10094" spans="2:6" x14ac:dyDescent="0.25">
      <c r="B10094" s="55"/>
      <c r="C10094" s="52"/>
      <c r="D10094" s="56"/>
      <c r="F10094"/>
    </row>
    <row r="10095" spans="2:6" x14ac:dyDescent="0.25">
      <c r="B10095" s="55"/>
      <c r="C10095" s="52"/>
      <c r="D10095" s="56"/>
      <c r="F10095"/>
    </row>
    <row r="10096" spans="2:6" x14ac:dyDescent="0.25">
      <c r="B10096" s="55"/>
      <c r="C10096" s="52"/>
      <c r="D10096" s="56"/>
      <c r="F10096"/>
    </row>
    <row r="10097" spans="2:6" x14ac:dyDescent="0.25">
      <c r="B10097" s="55"/>
      <c r="C10097" s="52"/>
      <c r="D10097" s="56"/>
      <c r="F10097"/>
    </row>
    <row r="10098" spans="2:6" x14ac:dyDescent="0.25">
      <c r="B10098" s="55"/>
      <c r="C10098" s="52"/>
      <c r="D10098" s="56"/>
      <c r="F10098"/>
    </row>
    <row r="10099" spans="2:6" x14ac:dyDescent="0.25">
      <c r="B10099" s="55"/>
      <c r="C10099" s="52"/>
      <c r="D10099" s="56"/>
      <c r="F10099"/>
    </row>
    <row r="10100" spans="2:6" x14ac:dyDescent="0.25">
      <c r="B10100" s="55"/>
      <c r="C10100" s="52"/>
      <c r="D10100" s="56"/>
      <c r="F10100"/>
    </row>
    <row r="10101" spans="2:6" x14ac:dyDescent="0.25">
      <c r="B10101" s="55"/>
      <c r="C10101" s="52"/>
      <c r="D10101" s="56"/>
      <c r="F10101"/>
    </row>
    <row r="10102" spans="2:6" x14ac:dyDescent="0.25">
      <c r="B10102" s="55"/>
      <c r="C10102" s="52"/>
      <c r="D10102" s="56"/>
      <c r="F10102"/>
    </row>
    <row r="10103" spans="2:6" x14ac:dyDescent="0.25">
      <c r="B10103" s="55"/>
      <c r="C10103" s="52"/>
      <c r="D10103" s="56"/>
      <c r="F10103"/>
    </row>
    <row r="10104" spans="2:6" x14ac:dyDescent="0.25">
      <c r="B10104" s="55"/>
      <c r="C10104" s="52"/>
      <c r="D10104" s="56"/>
      <c r="F10104"/>
    </row>
    <row r="10105" spans="2:6" x14ac:dyDescent="0.25">
      <c r="B10105" s="55"/>
      <c r="C10105" s="52"/>
      <c r="D10105" s="56"/>
      <c r="F10105"/>
    </row>
    <row r="10106" spans="2:6" x14ac:dyDescent="0.25">
      <c r="B10106" s="55"/>
      <c r="C10106" s="52"/>
      <c r="D10106" s="56"/>
      <c r="F10106"/>
    </row>
    <row r="10107" spans="2:6" x14ac:dyDescent="0.25">
      <c r="B10107" s="55"/>
      <c r="C10107" s="52"/>
      <c r="D10107" s="56"/>
      <c r="F10107"/>
    </row>
    <row r="10108" spans="2:6" x14ac:dyDescent="0.25">
      <c r="B10108" s="55"/>
      <c r="C10108" s="52"/>
      <c r="D10108" s="56"/>
      <c r="F10108"/>
    </row>
    <row r="10109" spans="2:6" x14ac:dyDescent="0.25">
      <c r="B10109" s="55"/>
      <c r="C10109" s="52"/>
      <c r="D10109" s="56"/>
      <c r="F10109"/>
    </row>
    <row r="10110" spans="2:6" x14ac:dyDescent="0.25">
      <c r="B10110" s="55"/>
      <c r="C10110" s="52"/>
      <c r="D10110" s="56"/>
      <c r="F10110"/>
    </row>
    <row r="10111" spans="2:6" x14ac:dyDescent="0.25">
      <c r="B10111" s="55"/>
      <c r="C10111" s="52"/>
      <c r="D10111" s="56"/>
      <c r="F10111"/>
    </row>
    <row r="10112" spans="2:6" x14ac:dyDescent="0.25">
      <c r="B10112" s="55"/>
      <c r="C10112" s="52"/>
      <c r="D10112" s="56"/>
      <c r="F10112"/>
    </row>
    <row r="10113" spans="2:6" x14ac:dyDescent="0.25">
      <c r="B10113" s="55"/>
      <c r="C10113" s="52"/>
      <c r="D10113" s="56"/>
      <c r="F10113"/>
    </row>
    <row r="10114" spans="2:6" x14ac:dyDescent="0.25">
      <c r="B10114" s="55"/>
      <c r="C10114" s="52"/>
      <c r="D10114" s="56"/>
      <c r="F10114"/>
    </row>
    <row r="10115" spans="2:6" x14ac:dyDescent="0.25">
      <c r="B10115" s="55"/>
      <c r="C10115" s="52"/>
      <c r="D10115" s="56"/>
      <c r="F10115"/>
    </row>
    <row r="10116" spans="2:6" x14ac:dyDescent="0.25">
      <c r="B10116" s="55"/>
      <c r="C10116" s="52"/>
      <c r="D10116" s="56"/>
      <c r="F10116"/>
    </row>
    <row r="10117" spans="2:6" x14ac:dyDescent="0.25">
      <c r="B10117" s="55"/>
      <c r="C10117" s="52"/>
      <c r="D10117" s="56"/>
      <c r="F10117"/>
    </row>
    <row r="10118" spans="2:6" x14ac:dyDescent="0.25">
      <c r="B10118" s="55"/>
      <c r="C10118" s="52"/>
      <c r="D10118" s="56"/>
      <c r="F10118"/>
    </row>
    <row r="10119" spans="2:6" x14ac:dyDescent="0.25">
      <c r="B10119" s="55"/>
      <c r="C10119" s="52"/>
      <c r="D10119" s="56"/>
      <c r="F10119"/>
    </row>
    <row r="10120" spans="2:6" x14ac:dyDescent="0.25">
      <c r="B10120" s="55"/>
      <c r="C10120" s="52"/>
      <c r="D10120" s="56"/>
      <c r="F10120"/>
    </row>
    <row r="10121" spans="2:6" x14ac:dyDescent="0.25">
      <c r="B10121" s="55"/>
      <c r="C10121" s="52"/>
      <c r="D10121" s="56"/>
      <c r="F10121"/>
    </row>
    <row r="10122" spans="2:6" x14ac:dyDescent="0.25">
      <c r="B10122" s="55"/>
      <c r="C10122" s="52"/>
      <c r="D10122" s="56"/>
      <c r="F10122"/>
    </row>
    <row r="10123" spans="2:6" x14ac:dyDescent="0.25">
      <c r="B10123" s="55"/>
      <c r="C10123" s="52"/>
      <c r="D10123" s="56"/>
      <c r="F10123"/>
    </row>
    <row r="10124" spans="2:6" x14ac:dyDescent="0.25">
      <c r="B10124" s="55"/>
      <c r="C10124" s="52"/>
      <c r="D10124" s="56"/>
      <c r="F10124"/>
    </row>
    <row r="10125" spans="2:6" x14ac:dyDescent="0.25">
      <c r="B10125" s="55"/>
      <c r="C10125" s="52"/>
      <c r="D10125" s="56"/>
      <c r="F10125"/>
    </row>
    <row r="10126" spans="2:6" x14ac:dyDescent="0.25">
      <c r="B10126" s="55"/>
      <c r="C10126" s="52"/>
      <c r="D10126" s="56"/>
      <c r="F10126"/>
    </row>
    <row r="10127" spans="2:6" x14ac:dyDescent="0.25">
      <c r="B10127" s="55"/>
      <c r="C10127" s="52"/>
      <c r="D10127" s="56"/>
      <c r="F10127"/>
    </row>
    <row r="10128" spans="2:6" x14ac:dyDescent="0.25">
      <c r="B10128" s="55"/>
      <c r="C10128" s="52"/>
      <c r="D10128" s="56"/>
      <c r="F10128"/>
    </row>
    <row r="10129" spans="2:6" x14ac:dyDescent="0.25">
      <c r="B10129" s="55"/>
      <c r="C10129" s="52"/>
      <c r="D10129" s="56"/>
      <c r="F10129"/>
    </row>
    <row r="10130" spans="2:6" x14ac:dyDescent="0.25">
      <c r="B10130" s="55"/>
      <c r="C10130" s="52"/>
      <c r="D10130" s="56"/>
      <c r="F10130"/>
    </row>
    <row r="10131" spans="2:6" x14ac:dyDescent="0.25">
      <c r="B10131" s="55"/>
      <c r="C10131" s="52"/>
      <c r="D10131" s="56"/>
      <c r="F10131"/>
    </row>
    <row r="10132" spans="2:6" x14ac:dyDescent="0.25">
      <c r="B10132" s="55"/>
      <c r="C10132" s="52"/>
      <c r="D10132" s="56"/>
      <c r="F10132"/>
    </row>
    <row r="10133" spans="2:6" x14ac:dyDescent="0.25">
      <c r="B10133" s="55"/>
      <c r="C10133" s="52"/>
      <c r="D10133" s="56"/>
      <c r="F10133"/>
    </row>
    <row r="10134" spans="2:6" x14ac:dyDescent="0.25">
      <c r="B10134" s="55"/>
      <c r="C10134" s="52"/>
      <c r="D10134" s="56"/>
      <c r="F10134"/>
    </row>
    <row r="10135" spans="2:6" x14ac:dyDescent="0.25">
      <c r="B10135" s="55"/>
      <c r="C10135" s="52"/>
      <c r="D10135" s="56"/>
      <c r="F10135"/>
    </row>
    <row r="10136" spans="2:6" x14ac:dyDescent="0.25">
      <c r="B10136" s="55"/>
      <c r="C10136" s="52"/>
      <c r="D10136" s="56"/>
      <c r="F10136"/>
    </row>
    <row r="10137" spans="2:6" x14ac:dyDescent="0.25">
      <c r="B10137" s="55"/>
      <c r="C10137" s="52"/>
      <c r="D10137" s="56"/>
      <c r="F10137"/>
    </row>
    <row r="10138" spans="2:6" x14ac:dyDescent="0.25">
      <c r="B10138" s="55"/>
      <c r="C10138" s="52"/>
      <c r="D10138" s="56"/>
      <c r="F10138"/>
    </row>
    <row r="10139" spans="2:6" x14ac:dyDescent="0.25">
      <c r="B10139" s="55"/>
      <c r="C10139" s="52"/>
      <c r="D10139" s="56"/>
      <c r="F10139"/>
    </row>
    <row r="10140" spans="2:6" x14ac:dyDescent="0.25">
      <c r="B10140" s="55"/>
      <c r="C10140" s="52"/>
      <c r="D10140" s="56"/>
      <c r="F10140"/>
    </row>
    <row r="10141" spans="2:6" x14ac:dyDescent="0.25">
      <c r="B10141" s="55"/>
      <c r="C10141" s="52"/>
      <c r="D10141" s="56"/>
      <c r="F10141"/>
    </row>
    <row r="10142" spans="2:6" x14ac:dyDescent="0.25">
      <c r="B10142" s="55"/>
      <c r="C10142" s="52"/>
      <c r="D10142" s="56"/>
      <c r="F10142"/>
    </row>
    <row r="10143" spans="2:6" x14ac:dyDescent="0.25">
      <c r="B10143" s="55"/>
      <c r="C10143" s="52"/>
      <c r="D10143" s="56"/>
      <c r="F10143"/>
    </row>
    <row r="10144" spans="2:6" x14ac:dyDescent="0.25">
      <c r="B10144" s="55"/>
      <c r="C10144" s="52"/>
      <c r="D10144" s="56"/>
      <c r="F10144"/>
    </row>
    <row r="10145" spans="2:6" x14ac:dyDescent="0.25">
      <c r="B10145" s="55"/>
      <c r="C10145" s="52"/>
      <c r="D10145" s="56"/>
      <c r="F10145"/>
    </row>
    <row r="10146" spans="2:6" x14ac:dyDescent="0.25">
      <c r="B10146" s="55"/>
      <c r="C10146" s="52"/>
      <c r="D10146" s="56"/>
      <c r="F10146"/>
    </row>
    <row r="10147" spans="2:6" x14ac:dyDescent="0.25">
      <c r="B10147" s="55"/>
      <c r="C10147" s="52"/>
      <c r="D10147" s="56"/>
      <c r="F10147"/>
    </row>
    <row r="10148" spans="2:6" x14ac:dyDescent="0.25">
      <c r="B10148" s="55"/>
      <c r="C10148" s="52"/>
      <c r="D10148" s="56"/>
      <c r="F10148"/>
    </row>
    <row r="10149" spans="2:6" x14ac:dyDescent="0.25">
      <c r="B10149" s="55"/>
      <c r="C10149" s="52"/>
      <c r="D10149" s="56"/>
      <c r="F10149"/>
    </row>
    <row r="10150" spans="2:6" x14ac:dyDescent="0.25">
      <c r="B10150" s="55"/>
      <c r="C10150" s="52"/>
      <c r="D10150" s="56"/>
      <c r="F10150"/>
    </row>
    <row r="10151" spans="2:6" x14ac:dyDescent="0.25">
      <c r="B10151" s="55"/>
      <c r="C10151" s="52"/>
      <c r="D10151" s="56"/>
      <c r="F10151"/>
    </row>
    <row r="10152" spans="2:6" x14ac:dyDescent="0.25">
      <c r="B10152" s="55"/>
      <c r="C10152" s="52"/>
      <c r="D10152" s="56"/>
      <c r="F10152"/>
    </row>
    <row r="10153" spans="2:6" x14ac:dyDescent="0.25">
      <c r="B10153" s="55"/>
      <c r="C10153" s="52"/>
      <c r="D10153" s="56"/>
      <c r="F10153"/>
    </row>
    <row r="10154" spans="2:6" x14ac:dyDescent="0.25">
      <c r="B10154" s="55"/>
      <c r="C10154" s="52"/>
      <c r="D10154" s="56"/>
      <c r="F10154"/>
    </row>
    <row r="10155" spans="2:6" x14ac:dyDescent="0.25">
      <c r="B10155" s="55"/>
      <c r="C10155" s="52"/>
      <c r="D10155" s="56"/>
      <c r="F10155"/>
    </row>
    <row r="10156" spans="2:6" x14ac:dyDescent="0.25">
      <c r="B10156" s="55"/>
      <c r="C10156" s="52"/>
      <c r="D10156" s="56"/>
      <c r="F10156"/>
    </row>
    <row r="10157" spans="2:6" x14ac:dyDescent="0.25">
      <c r="B10157" s="55"/>
      <c r="C10157" s="52"/>
      <c r="D10157" s="56"/>
      <c r="F10157"/>
    </row>
    <row r="10158" spans="2:6" x14ac:dyDescent="0.25">
      <c r="B10158" s="55"/>
      <c r="C10158" s="52"/>
      <c r="D10158" s="56"/>
      <c r="F10158"/>
    </row>
    <row r="10159" spans="2:6" x14ac:dyDescent="0.25">
      <c r="B10159" s="55"/>
      <c r="C10159" s="52"/>
      <c r="D10159" s="56"/>
      <c r="F10159"/>
    </row>
    <row r="10160" spans="2:6" x14ac:dyDescent="0.25">
      <c r="B10160" s="55"/>
      <c r="C10160" s="52"/>
      <c r="D10160" s="56"/>
      <c r="F10160"/>
    </row>
    <row r="10161" spans="2:6" x14ac:dyDescent="0.25">
      <c r="B10161" s="55"/>
      <c r="C10161" s="52"/>
      <c r="D10161" s="56"/>
      <c r="F10161"/>
    </row>
    <row r="10162" spans="2:6" x14ac:dyDescent="0.25">
      <c r="B10162" s="55"/>
      <c r="C10162" s="52"/>
      <c r="D10162" s="56"/>
      <c r="F10162"/>
    </row>
    <row r="10163" spans="2:6" x14ac:dyDescent="0.25">
      <c r="B10163" s="55"/>
      <c r="C10163" s="52"/>
      <c r="D10163" s="56"/>
      <c r="F10163"/>
    </row>
    <row r="10164" spans="2:6" x14ac:dyDescent="0.25">
      <c r="B10164" s="55"/>
      <c r="C10164" s="52"/>
      <c r="D10164" s="56"/>
      <c r="F10164"/>
    </row>
    <row r="10165" spans="2:6" x14ac:dyDescent="0.25">
      <c r="B10165" s="55"/>
      <c r="C10165" s="52"/>
      <c r="D10165" s="56"/>
      <c r="F10165"/>
    </row>
    <row r="10166" spans="2:6" x14ac:dyDescent="0.25">
      <c r="B10166" s="55"/>
      <c r="C10166" s="52"/>
      <c r="D10166" s="56"/>
      <c r="F10166"/>
    </row>
    <row r="10167" spans="2:6" x14ac:dyDescent="0.25">
      <c r="B10167" s="55"/>
      <c r="C10167" s="52"/>
      <c r="D10167" s="56"/>
      <c r="F10167"/>
    </row>
    <row r="10168" spans="2:6" x14ac:dyDescent="0.25">
      <c r="B10168" s="55"/>
      <c r="C10168" s="52"/>
      <c r="D10168" s="56"/>
      <c r="F10168"/>
    </row>
    <row r="10169" spans="2:6" x14ac:dyDescent="0.25">
      <c r="B10169" s="55"/>
      <c r="C10169" s="52"/>
      <c r="D10169" s="56"/>
      <c r="F10169"/>
    </row>
    <row r="10170" spans="2:6" x14ac:dyDescent="0.25">
      <c r="B10170" s="55"/>
      <c r="C10170" s="52"/>
      <c r="D10170" s="56"/>
      <c r="F10170"/>
    </row>
    <row r="10171" spans="2:6" x14ac:dyDescent="0.25">
      <c r="B10171" s="55"/>
      <c r="C10171" s="52"/>
      <c r="D10171" s="56"/>
      <c r="F10171"/>
    </row>
    <row r="10172" spans="2:6" x14ac:dyDescent="0.25">
      <c r="B10172" s="55"/>
      <c r="C10172" s="52"/>
      <c r="D10172" s="56"/>
      <c r="F10172"/>
    </row>
    <row r="10173" spans="2:6" x14ac:dyDescent="0.25">
      <c r="B10173" s="55"/>
      <c r="C10173" s="52"/>
      <c r="D10173" s="56"/>
      <c r="F10173"/>
    </row>
    <row r="10174" spans="2:6" x14ac:dyDescent="0.25">
      <c r="B10174" s="55"/>
      <c r="C10174" s="52"/>
      <c r="D10174" s="56"/>
      <c r="F10174"/>
    </row>
    <row r="10175" spans="2:6" x14ac:dyDescent="0.25">
      <c r="B10175" s="55"/>
      <c r="C10175" s="52"/>
      <c r="D10175" s="56"/>
      <c r="F10175"/>
    </row>
    <row r="10176" spans="2:6" x14ac:dyDescent="0.25">
      <c r="B10176" s="55"/>
      <c r="C10176" s="52"/>
      <c r="D10176" s="56"/>
      <c r="F10176"/>
    </row>
    <row r="10177" spans="2:6" x14ac:dyDescent="0.25">
      <c r="B10177" s="55"/>
      <c r="C10177" s="52"/>
      <c r="D10177" s="56"/>
      <c r="F10177"/>
    </row>
    <row r="10178" spans="2:6" x14ac:dyDescent="0.25">
      <c r="B10178" s="55"/>
      <c r="C10178" s="52"/>
      <c r="D10178" s="56"/>
      <c r="F10178"/>
    </row>
    <row r="10179" spans="2:6" x14ac:dyDescent="0.25">
      <c r="B10179" s="55"/>
      <c r="C10179" s="52"/>
      <c r="D10179" s="56"/>
      <c r="F10179"/>
    </row>
    <row r="10180" spans="2:6" x14ac:dyDescent="0.25">
      <c r="B10180" s="55"/>
      <c r="C10180" s="52"/>
      <c r="D10180" s="56"/>
      <c r="F10180"/>
    </row>
    <row r="10181" spans="2:6" x14ac:dyDescent="0.25">
      <c r="B10181" s="55"/>
      <c r="C10181" s="52"/>
      <c r="D10181" s="56"/>
      <c r="F10181"/>
    </row>
    <row r="10182" spans="2:6" x14ac:dyDescent="0.25">
      <c r="B10182" s="55"/>
      <c r="C10182" s="52"/>
      <c r="D10182" s="56"/>
      <c r="F10182"/>
    </row>
    <row r="10183" spans="2:6" x14ac:dyDescent="0.25">
      <c r="B10183" s="55"/>
      <c r="C10183" s="52"/>
      <c r="D10183" s="56"/>
      <c r="F10183"/>
    </row>
    <row r="10184" spans="2:6" x14ac:dyDescent="0.25">
      <c r="B10184" s="55"/>
      <c r="C10184" s="52"/>
      <c r="D10184" s="56"/>
      <c r="F10184"/>
    </row>
    <row r="10185" spans="2:6" x14ac:dyDescent="0.25">
      <c r="B10185" s="55"/>
      <c r="C10185" s="52"/>
      <c r="D10185" s="56"/>
      <c r="F10185"/>
    </row>
    <row r="10186" spans="2:6" x14ac:dyDescent="0.25">
      <c r="B10186" s="55"/>
      <c r="C10186" s="52"/>
      <c r="D10186" s="56"/>
      <c r="F10186"/>
    </row>
    <row r="10187" spans="2:6" x14ac:dyDescent="0.25">
      <c r="B10187" s="55"/>
      <c r="C10187" s="52"/>
      <c r="D10187" s="56"/>
      <c r="F10187"/>
    </row>
    <row r="10188" spans="2:6" x14ac:dyDescent="0.25">
      <c r="B10188" s="55"/>
      <c r="C10188" s="52"/>
      <c r="D10188" s="56"/>
      <c r="F10188"/>
    </row>
    <row r="10189" spans="2:6" x14ac:dyDescent="0.25">
      <c r="B10189" s="55"/>
      <c r="C10189" s="52"/>
      <c r="D10189" s="56"/>
      <c r="F10189"/>
    </row>
    <row r="10190" spans="2:6" x14ac:dyDescent="0.25">
      <c r="B10190" s="55"/>
      <c r="C10190" s="52"/>
      <c r="D10190" s="56"/>
      <c r="F10190"/>
    </row>
    <row r="10191" spans="2:6" x14ac:dyDescent="0.25">
      <c r="B10191" s="55"/>
      <c r="C10191" s="52"/>
      <c r="D10191" s="56"/>
      <c r="F10191"/>
    </row>
    <row r="10192" spans="2:6" x14ac:dyDescent="0.25">
      <c r="B10192" s="55"/>
      <c r="C10192" s="52"/>
      <c r="D10192" s="56"/>
      <c r="F10192"/>
    </row>
    <row r="10193" spans="2:6" x14ac:dyDescent="0.25">
      <c r="B10193" s="55"/>
      <c r="C10193" s="52"/>
      <c r="D10193" s="56"/>
      <c r="F10193"/>
    </row>
    <row r="10194" spans="2:6" x14ac:dyDescent="0.25">
      <c r="B10194" s="55"/>
      <c r="C10194" s="52"/>
      <c r="D10194" s="56"/>
      <c r="F10194"/>
    </row>
    <row r="10195" spans="2:6" x14ac:dyDescent="0.25">
      <c r="B10195" s="55"/>
      <c r="C10195" s="52"/>
      <c r="D10195" s="56"/>
      <c r="F10195"/>
    </row>
    <row r="10196" spans="2:6" x14ac:dyDescent="0.25">
      <c r="B10196" s="55"/>
      <c r="C10196" s="52"/>
      <c r="D10196" s="56"/>
      <c r="F10196"/>
    </row>
    <row r="10197" spans="2:6" x14ac:dyDescent="0.25">
      <c r="B10197" s="55"/>
      <c r="C10197" s="52"/>
      <c r="D10197" s="56"/>
      <c r="F10197"/>
    </row>
    <row r="10198" spans="2:6" x14ac:dyDescent="0.25">
      <c r="B10198" s="55"/>
      <c r="C10198" s="52"/>
      <c r="D10198" s="56"/>
      <c r="F10198"/>
    </row>
    <row r="10199" spans="2:6" x14ac:dyDescent="0.25">
      <c r="B10199" s="55"/>
      <c r="C10199" s="52"/>
      <c r="D10199" s="56"/>
      <c r="F10199"/>
    </row>
    <row r="10200" spans="2:6" x14ac:dyDescent="0.25">
      <c r="B10200" s="55"/>
      <c r="C10200" s="52"/>
      <c r="D10200" s="56"/>
      <c r="F10200"/>
    </row>
    <row r="10201" spans="2:6" x14ac:dyDescent="0.25">
      <c r="B10201" s="55"/>
      <c r="C10201" s="52"/>
      <c r="D10201" s="56"/>
      <c r="F10201"/>
    </row>
    <row r="10202" spans="2:6" x14ac:dyDescent="0.25">
      <c r="B10202" s="55"/>
      <c r="C10202" s="52"/>
      <c r="D10202" s="56"/>
      <c r="F10202"/>
    </row>
    <row r="10203" spans="2:6" x14ac:dyDescent="0.25">
      <c r="B10203" s="55"/>
      <c r="C10203" s="52"/>
      <c r="D10203" s="56"/>
      <c r="F10203"/>
    </row>
    <row r="10204" spans="2:6" x14ac:dyDescent="0.25">
      <c r="B10204" s="55"/>
      <c r="C10204" s="52"/>
      <c r="D10204" s="56"/>
      <c r="F10204"/>
    </row>
    <row r="10205" spans="2:6" x14ac:dyDescent="0.25">
      <c r="B10205" s="55"/>
      <c r="C10205" s="52"/>
      <c r="D10205" s="56"/>
      <c r="F10205"/>
    </row>
    <row r="10206" spans="2:6" x14ac:dyDescent="0.25">
      <c r="B10206" s="55"/>
      <c r="C10206" s="52"/>
      <c r="D10206" s="56"/>
      <c r="F10206"/>
    </row>
    <row r="10207" spans="2:6" x14ac:dyDescent="0.25">
      <c r="B10207" s="55"/>
      <c r="C10207" s="52"/>
      <c r="D10207" s="56"/>
      <c r="F10207"/>
    </row>
    <row r="10208" spans="2:6" x14ac:dyDescent="0.25">
      <c r="B10208" s="55"/>
      <c r="C10208" s="52"/>
      <c r="D10208" s="56"/>
      <c r="F10208"/>
    </row>
    <row r="10209" spans="2:6" x14ac:dyDescent="0.25">
      <c r="B10209" s="55"/>
      <c r="C10209" s="52"/>
      <c r="D10209" s="56"/>
      <c r="F10209"/>
    </row>
    <row r="10210" spans="2:6" x14ac:dyDescent="0.25">
      <c r="B10210" s="55"/>
      <c r="C10210" s="52"/>
      <c r="D10210" s="56"/>
      <c r="F10210"/>
    </row>
    <row r="10211" spans="2:6" x14ac:dyDescent="0.25">
      <c r="B10211" s="55"/>
      <c r="C10211" s="52"/>
      <c r="D10211" s="56"/>
      <c r="F10211"/>
    </row>
    <row r="10212" spans="2:6" x14ac:dyDescent="0.25">
      <c r="B10212" s="55"/>
      <c r="C10212" s="52"/>
      <c r="D10212" s="56"/>
      <c r="F10212"/>
    </row>
    <row r="10213" spans="2:6" x14ac:dyDescent="0.25">
      <c r="B10213" s="55"/>
      <c r="C10213" s="52"/>
      <c r="D10213" s="56"/>
      <c r="F10213"/>
    </row>
    <row r="10214" spans="2:6" x14ac:dyDescent="0.25">
      <c r="B10214" s="55"/>
      <c r="C10214" s="52"/>
      <c r="D10214" s="56"/>
      <c r="F10214"/>
    </row>
    <row r="10215" spans="2:6" x14ac:dyDescent="0.25">
      <c r="B10215" s="55"/>
      <c r="C10215" s="52"/>
      <c r="D10215" s="56"/>
      <c r="F10215"/>
    </row>
    <row r="10216" spans="2:6" x14ac:dyDescent="0.25">
      <c r="B10216" s="55"/>
      <c r="C10216" s="52"/>
      <c r="D10216" s="56"/>
      <c r="F10216"/>
    </row>
    <row r="10217" spans="2:6" x14ac:dyDescent="0.25">
      <c r="B10217" s="55"/>
      <c r="C10217" s="52"/>
      <c r="D10217" s="56"/>
      <c r="F10217"/>
    </row>
    <row r="10218" spans="2:6" x14ac:dyDescent="0.25">
      <c r="B10218" s="55"/>
      <c r="C10218" s="52"/>
      <c r="D10218" s="56"/>
      <c r="F10218"/>
    </row>
    <row r="10219" spans="2:6" x14ac:dyDescent="0.25">
      <c r="B10219" s="55"/>
      <c r="C10219" s="52"/>
      <c r="D10219" s="56"/>
      <c r="F10219"/>
    </row>
    <row r="10220" spans="2:6" x14ac:dyDescent="0.25">
      <c r="B10220" s="55"/>
      <c r="C10220" s="52"/>
      <c r="D10220" s="56"/>
      <c r="F10220"/>
    </row>
    <row r="10221" spans="2:6" x14ac:dyDescent="0.25">
      <c r="B10221" s="55"/>
      <c r="C10221" s="52"/>
      <c r="D10221" s="56"/>
      <c r="F10221"/>
    </row>
    <row r="10222" spans="2:6" x14ac:dyDescent="0.25">
      <c r="B10222" s="55"/>
      <c r="C10222" s="52"/>
      <c r="D10222" s="56"/>
      <c r="F10222"/>
    </row>
    <row r="10223" spans="2:6" x14ac:dyDescent="0.25">
      <c r="B10223" s="55"/>
      <c r="C10223" s="52"/>
      <c r="D10223" s="56"/>
      <c r="F10223"/>
    </row>
    <row r="10224" spans="2:6" x14ac:dyDescent="0.25">
      <c r="B10224" s="55"/>
      <c r="C10224" s="52"/>
      <c r="D10224" s="56"/>
      <c r="F10224"/>
    </row>
    <row r="10225" spans="2:6" x14ac:dyDescent="0.25">
      <c r="B10225" s="55"/>
      <c r="C10225" s="52"/>
      <c r="D10225" s="56"/>
      <c r="F10225"/>
    </row>
    <row r="10226" spans="2:6" x14ac:dyDescent="0.25">
      <c r="B10226" s="55"/>
      <c r="C10226" s="52"/>
      <c r="D10226" s="56"/>
      <c r="F10226"/>
    </row>
    <row r="10227" spans="2:6" x14ac:dyDescent="0.25">
      <c r="B10227" s="55"/>
      <c r="C10227" s="52"/>
      <c r="D10227" s="56"/>
      <c r="F10227"/>
    </row>
    <row r="10228" spans="2:6" x14ac:dyDescent="0.25">
      <c r="B10228" s="55"/>
      <c r="C10228" s="52"/>
      <c r="D10228" s="56"/>
      <c r="F10228"/>
    </row>
    <row r="10229" spans="2:6" x14ac:dyDescent="0.25">
      <c r="B10229" s="55"/>
      <c r="C10229" s="52"/>
      <c r="D10229" s="56"/>
      <c r="F10229"/>
    </row>
    <row r="10230" spans="2:6" x14ac:dyDescent="0.25">
      <c r="B10230" s="55"/>
      <c r="C10230" s="52"/>
      <c r="D10230" s="56"/>
      <c r="F10230"/>
    </row>
    <row r="10231" spans="2:6" x14ac:dyDescent="0.25">
      <c r="B10231" s="55"/>
      <c r="C10231" s="52"/>
      <c r="D10231" s="56"/>
      <c r="F10231"/>
    </row>
    <row r="10232" spans="2:6" x14ac:dyDescent="0.25">
      <c r="B10232" s="55"/>
      <c r="C10232" s="52"/>
      <c r="D10232" s="56"/>
      <c r="F10232"/>
    </row>
    <row r="10233" spans="2:6" x14ac:dyDescent="0.25">
      <c r="B10233" s="55"/>
      <c r="C10233" s="52"/>
      <c r="D10233" s="56"/>
      <c r="F10233"/>
    </row>
    <row r="10234" spans="2:6" x14ac:dyDescent="0.25">
      <c r="B10234" s="55"/>
      <c r="C10234" s="52"/>
      <c r="D10234" s="56"/>
      <c r="F10234"/>
    </row>
    <row r="10235" spans="2:6" x14ac:dyDescent="0.25">
      <c r="B10235" s="55"/>
      <c r="C10235" s="52"/>
      <c r="D10235" s="56"/>
      <c r="F10235"/>
    </row>
    <row r="10236" spans="2:6" x14ac:dyDescent="0.25">
      <c r="B10236" s="55"/>
      <c r="C10236" s="52"/>
      <c r="D10236" s="56"/>
      <c r="F10236"/>
    </row>
    <row r="10237" spans="2:6" x14ac:dyDescent="0.25">
      <c r="B10237" s="55"/>
      <c r="C10237" s="52"/>
      <c r="D10237" s="56"/>
      <c r="F10237"/>
    </row>
    <row r="10238" spans="2:6" x14ac:dyDescent="0.25">
      <c r="B10238" s="55"/>
      <c r="C10238" s="52"/>
      <c r="D10238" s="56"/>
      <c r="F10238"/>
    </row>
    <row r="10239" spans="2:6" x14ac:dyDescent="0.25">
      <c r="B10239" s="55"/>
      <c r="C10239" s="52"/>
      <c r="D10239" s="56"/>
      <c r="F10239"/>
    </row>
    <row r="10240" spans="2:6" x14ac:dyDescent="0.25">
      <c r="B10240" s="55"/>
      <c r="C10240" s="52"/>
      <c r="D10240" s="56"/>
      <c r="F10240"/>
    </row>
    <row r="10241" spans="2:6" x14ac:dyDescent="0.25">
      <c r="B10241" s="55"/>
      <c r="C10241" s="52"/>
      <c r="D10241" s="56"/>
      <c r="F10241"/>
    </row>
    <row r="10242" spans="2:6" x14ac:dyDescent="0.25">
      <c r="B10242" s="55"/>
      <c r="C10242" s="52"/>
      <c r="D10242" s="56"/>
      <c r="F10242"/>
    </row>
    <row r="10243" spans="2:6" x14ac:dyDescent="0.25">
      <c r="B10243" s="55"/>
      <c r="C10243" s="52"/>
      <c r="D10243" s="56"/>
      <c r="F10243"/>
    </row>
    <row r="10244" spans="2:6" x14ac:dyDescent="0.25">
      <c r="B10244" s="55"/>
      <c r="C10244" s="52"/>
      <c r="D10244" s="56"/>
      <c r="F10244"/>
    </row>
    <row r="10245" spans="2:6" x14ac:dyDescent="0.25">
      <c r="B10245" s="55"/>
      <c r="C10245" s="52"/>
      <c r="D10245" s="56"/>
      <c r="F10245"/>
    </row>
    <row r="10246" spans="2:6" x14ac:dyDescent="0.25">
      <c r="B10246" s="55"/>
      <c r="C10246" s="52"/>
      <c r="D10246" s="56"/>
      <c r="F10246"/>
    </row>
    <row r="10247" spans="2:6" x14ac:dyDescent="0.25">
      <c r="B10247" s="55"/>
      <c r="C10247" s="52"/>
      <c r="D10247" s="56"/>
      <c r="F10247"/>
    </row>
    <row r="10248" spans="2:6" x14ac:dyDescent="0.25">
      <c r="B10248" s="55"/>
      <c r="C10248" s="52"/>
      <c r="D10248" s="56"/>
      <c r="F10248"/>
    </row>
    <row r="10249" spans="2:6" x14ac:dyDescent="0.25">
      <c r="B10249" s="55"/>
      <c r="C10249" s="52"/>
      <c r="D10249" s="56"/>
      <c r="F10249"/>
    </row>
    <row r="10250" spans="2:6" x14ac:dyDescent="0.25">
      <c r="B10250" s="55"/>
      <c r="C10250" s="52"/>
      <c r="D10250" s="56"/>
      <c r="F10250"/>
    </row>
    <row r="10251" spans="2:6" x14ac:dyDescent="0.25">
      <c r="B10251" s="55"/>
      <c r="C10251" s="52"/>
      <c r="D10251" s="56"/>
      <c r="F10251"/>
    </row>
    <row r="10252" spans="2:6" x14ac:dyDescent="0.25">
      <c r="B10252" s="55"/>
      <c r="C10252" s="52"/>
      <c r="D10252" s="56"/>
      <c r="F10252"/>
    </row>
    <row r="10253" spans="2:6" x14ac:dyDescent="0.25">
      <c r="B10253" s="55"/>
      <c r="C10253" s="52"/>
      <c r="D10253" s="56"/>
      <c r="F10253"/>
    </row>
    <row r="10254" spans="2:6" x14ac:dyDescent="0.25">
      <c r="B10254" s="55"/>
      <c r="C10254" s="52"/>
      <c r="D10254" s="56"/>
      <c r="F10254"/>
    </row>
    <row r="10255" spans="2:6" x14ac:dyDescent="0.25">
      <c r="B10255" s="55"/>
      <c r="C10255" s="52"/>
      <c r="D10255" s="56"/>
      <c r="F10255"/>
    </row>
    <row r="10256" spans="2:6" x14ac:dyDescent="0.25">
      <c r="B10256" s="55"/>
      <c r="C10256" s="52"/>
      <c r="D10256" s="56"/>
      <c r="F10256"/>
    </row>
    <row r="10257" spans="2:6" x14ac:dyDescent="0.25">
      <c r="B10257" s="55"/>
      <c r="C10257" s="52"/>
      <c r="D10257" s="56"/>
      <c r="F10257"/>
    </row>
    <row r="10258" spans="2:6" x14ac:dyDescent="0.25">
      <c r="B10258" s="55"/>
      <c r="C10258" s="52"/>
      <c r="D10258" s="56"/>
      <c r="F10258"/>
    </row>
    <row r="10259" spans="2:6" x14ac:dyDescent="0.25">
      <c r="B10259" s="55"/>
      <c r="C10259" s="52"/>
      <c r="D10259" s="56"/>
      <c r="F10259"/>
    </row>
    <row r="10260" spans="2:6" x14ac:dyDescent="0.25">
      <c r="B10260" s="55"/>
      <c r="C10260" s="52"/>
      <c r="D10260" s="56"/>
      <c r="F10260"/>
    </row>
    <row r="10261" spans="2:6" x14ac:dyDescent="0.25">
      <c r="B10261" s="55"/>
      <c r="C10261" s="52"/>
      <c r="D10261" s="56"/>
      <c r="F10261"/>
    </row>
    <row r="10262" spans="2:6" x14ac:dyDescent="0.25">
      <c r="B10262" s="55"/>
      <c r="C10262" s="52"/>
      <c r="D10262" s="56"/>
      <c r="F10262"/>
    </row>
    <row r="10263" spans="2:6" x14ac:dyDescent="0.25">
      <c r="B10263" s="55"/>
      <c r="C10263" s="52"/>
      <c r="D10263" s="56"/>
      <c r="F10263"/>
    </row>
    <row r="10264" spans="2:6" x14ac:dyDescent="0.25">
      <c r="B10264" s="55"/>
      <c r="C10264" s="52"/>
      <c r="D10264" s="56"/>
      <c r="F10264"/>
    </row>
    <row r="10265" spans="2:6" x14ac:dyDescent="0.25">
      <c r="B10265" s="55"/>
      <c r="C10265" s="52"/>
      <c r="D10265" s="56"/>
      <c r="F10265"/>
    </row>
    <row r="10266" spans="2:6" x14ac:dyDescent="0.25">
      <c r="B10266" s="55"/>
      <c r="C10266" s="52"/>
      <c r="D10266" s="56"/>
      <c r="F10266"/>
    </row>
    <row r="10267" spans="2:6" x14ac:dyDescent="0.25">
      <c r="B10267" s="55"/>
      <c r="C10267" s="52"/>
      <c r="D10267" s="56"/>
      <c r="F10267"/>
    </row>
    <row r="10268" spans="2:6" x14ac:dyDescent="0.25">
      <c r="B10268" s="55"/>
      <c r="C10268" s="52"/>
      <c r="D10268" s="56"/>
      <c r="F10268"/>
    </row>
    <row r="10269" spans="2:6" x14ac:dyDescent="0.25">
      <c r="B10269" s="55"/>
      <c r="C10269" s="52"/>
      <c r="D10269" s="56"/>
      <c r="F10269"/>
    </row>
    <row r="10270" spans="2:6" x14ac:dyDescent="0.25">
      <c r="B10270" s="55"/>
      <c r="C10270" s="52"/>
      <c r="D10270" s="56"/>
      <c r="F10270"/>
    </row>
    <row r="10271" spans="2:6" x14ac:dyDescent="0.25">
      <c r="B10271" s="55"/>
      <c r="C10271" s="52"/>
      <c r="D10271" s="56"/>
      <c r="F10271"/>
    </row>
    <row r="10272" spans="2:6" x14ac:dyDescent="0.25">
      <c r="B10272" s="55"/>
      <c r="C10272" s="52"/>
      <c r="D10272" s="56"/>
      <c r="F10272"/>
    </row>
    <row r="10273" spans="2:6" x14ac:dyDescent="0.25">
      <c r="B10273" s="55"/>
      <c r="C10273" s="52"/>
      <c r="D10273" s="56"/>
      <c r="F10273"/>
    </row>
    <row r="10274" spans="2:6" x14ac:dyDescent="0.25">
      <c r="B10274" s="55"/>
      <c r="C10274" s="52"/>
      <c r="D10274" s="56"/>
      <c r="F10274"/>
    </row>
    <row r="10275" spans="2:6" x14ac:dyDescent="0.25">
      <c r="B10275" s="55"/>
      <c r="C10275" s="52"/>
      <c r="D10275" s="56"/>
      <c r="F10275"/>
    </row>
    <row r="10276" spans="2:6" x14ac:dyDescent="0.25">
      <c r="B10276" s="55"/>
      <c r="C10276" s="52"/>
      <c r="D10276" s="56"/>
      <c r="F10276"/>
    </row>
    <row r="10277" spans="2:6" x14ac:dyDescent="0.25">
      <c r="B10277" s="55"/>
      <c r="C10277" s="52"/>
      <c r="D10277" s="56"/>
      <c r="F10277"/>
    </row>
    <row r="10278" spans="2:6" x14ac:dyDescent="0.25">
      <c r="B10278" s="55"/>
      <c r="C10278" s="52"/>
      <c r="D10278" s="56"/>
      <c r="F10278"/>
    </row>
    <row r="10279" spans="2:6" x14ac:dyDescent="0.25">
      <c r="B10279" s="55"/>
      <c r="C10279" s="52"/>
      <c r="D10279" s="56"/>
      <c r="F10279"/>
    </row>
    <row r="10280" spans="2:6" x14ac:dyDescent="0.25">
      <c r="B10280" s="55"/>
      <c r="C10280" s="52"/>
      <c r="D10280" s="56"/>
      <c r="F10280"/>
    </row>
    <row r="10281" spans="2:6" x14ac:dyDescent="0.25">
      <c r="B10281" s="55"/>
      <c r="C10281" s="52"/>
      <c r="D10281" s="56"/>
      <c r="F10281"/>
    </row>
    <row r="10282" spans="2:6" x14ac:dyDescent="0.25">
      <c r="B10282" s="55"/>
      <c r="C10282" s="52"/>
      <c r="D10282" s="56"/>
      <c r="F10282"/>
    </row>
    <row r="10283" spans="2:6" x14ac:dyDescent="0.25">
      <c r="B10283" s="55"/>
      <c r="C10283" s="52"/>
      <c r="D10283" s="56"/>
      <c r="F10283"/>
    </row>
    <row r="10284" spans="2:6" x14ac:dyDescent="0.25">
      <c r="B10284" s="55"/>
      <c r="C10284" s="52"/>
      <c r="D10284" s="56"/>
      <c r="F10284"/>
    </row>
    <row r="10285" spans="2:6" x14ac:dyDescent="0.25">
      <c r="B10285" s="55"/>
      <c r="C10285" s="52"/>
      <c r="D10285" s="56"/>
      <c r="F10285"/>
    </row>
    <row r="10286" spans="2:6" x14ac:dyDescent="0.25">
      <c r="B10286" s="55"/>
      <c r="C10286" s="52"/>
      <c r="D10286" s="56"/>
      <c r="F10286"/>
    </row>
    <row r="10287" spans="2:6" x14ac:dyDescent="0.25">
      <c r="B10287" s="55"/>
      <c r="C10287" s="52"/>
      <c r="D10287" s="56"/>
      <c r="F10287"/>
    </row>
    <row r="10288" spans="2:6" x14ac:dyDescent="0.25">
      <c r="B10288" s="55"/>
      <c r="C10288" s="52"/>
      <c r="D10288" s="56"/>
      <c r="F10288"/>
    </row>
    <row r="10289" spans="2:6" x14ac:dyDescent="0.25">
      <c r="B10289" s="55"/>
      <c r="C10289" s="52"/>
      <c r="D10289" s="56"/>
      <c r="F10289"/>
    </row>
    <row r="10290" spans="2:6" x14ac:dyDescent="0.25">
      <c r="B10290" s="55"/>
      <c r="C10290" s="52"/>
      <c r="D10290" s="56"/>
      <c r="F10290"/>
    </row>
    <row r="10291" spans="2:6" x14ac:dyDescent="0.25">
      <c r="B10291" s="55"/>
      <c r="C10291" s="52"/>
      <c r="D10291" s="56"/>
      <c r="F10291"/>
    </row>
    <row r="10292" spans="2:6" x14ac:dyDescent="0.25">
      <c r="B10292" s="55"/>
      <c r="C10292" s="52"/>
      <c r="D10292" s="56"/>
      <c r="F10292"/>
    </row>
    <row r="10293" spans="2:6" x14ac:dyDescent="0.25">
      <c r="B10293" s="55"/>
      <c r="C10293" s="52"/>
      <c r="D10293" s="56"/>
      <c r="F10293"/>
    </row>
    <row r="10294" spans="2:6" x14ac:dyDescent="0.25">
      <c r="B10294" s="55"/>
      <c r="C10294" s="52"/>
      <c r="D10294" s="56"/>
      <c r="F10294"/>
    </row>
    <row r="10295" spans="2:6" x14ac:dyDescent="0.25">
      <c r="B10295" s="55"/>
      <c r="C10295" s="52"/>
      <c r="D10295" s="56"/>
      <c r="F10295"/>
    </row>
    <row r="10296" spans="2:6" x14ac:dyDescent="0.25">
      <c r="B10296" s="55"/>
      <c r="C10296" s="52"/>
      <c r="D10296" s="56"/>
      <c r="F10296"/>
    </row>
    <row r="10297" spans="2:6" x14ac:dyDescent="0.25">
      <c r="B10297" s="55"/>
      <c r="C10297" s="52"/>
      <c r="D10297" s="56"/>
      <c r="F10297"/>
    </row>
    <row r="10298" spans="2:6" x14ac:dyDescent="0.25">
      <c r="B10298" s="55"/>
      <c r="C10298" s="52"/>
      <c r="D10298" s="56"/>
      <c r="F10298"/>
    </row>
    <row r="10299" spans="2:6" x14ac:dyDescent="0.25">
      <c r="B10299" s="55"/>
      <c r="C10299" s="52"/>
      <c r="D10299" s="56"/>
      <c r="F10299"/>
    </row>
    <row r="10300" spans="2:6" x14ac:dyDescent="0.25">
      <c r="B10300" s="55"/>
      <c r="C10300" s="52"/>
      <c r="D10300" s="56"/>
      <c r="F10300"/>
    </row>
    <row r="10301" spans="2:6" x14ac:dyDescent="0.25">
      <c r="B10301" s="55"/>
      <c r="C10301" s="52"/>
      <c r="D10301" s="56"/>
      <c r="F10301"/>
    </row>
    <row r="10302" spans="2:6" x14ac:dyDescent="0.25">
      <c r="B10302" s="55"/>
      <c r="C10302" s="52"/>
      <c r="D10302" s="56"/>
      <c r="F10302"/>
    </row>
    <row r="10303" spans="2:6" x14ac:dyDescent="0.25">
      <c r="B10303" s="55"/>
      <c r="C10303" s="52"/>
      <c r="D10303" s="56"/>
      <c r="F10303"/>
    </row>
    <row r="10304" spans="2:6" x14ac:dyDescent="0.25">
      <c r="B10304" s="55"/>
      <c r="C10304" s="52"/>
      <c r="D10304" s="56"/>
      <c r="F10304"/>
    </row>
    <row r="10305" spans="2:6" x14ac:dyDescent="0.25">
      <c r="B10305" s="55"/>
      <c r="C10305" s="52"/>
      <c r="D10305" s="56"/>
      <c r="F10305"/>
    </row>
    <row r="10306" spans="2:6" x14ac:dyDescent="0.25">
      <c r="B10306" s="55"/>
      <c r="C10306" s="52"/>
      <c r="D10306" s="56"/>
      <c r="F10306"/>
    </row>
    <row r="10307" spans="2:6" x14ac:dyDescent="0.25">
      <c r="B10307" s="55"/>
      <c r="C10307" s="52"/>
      <c r="D10307" s="56"/>
      <c r="F10307"/>
    </row>
    <row r="10308" spans="2:6" x14ac:dyDescent="0.25">
      <c r="B10308" s="55"/>
      <c r="C10308" s="52"/>
      <c r="D10308" s="56"/>
      <c r="F10308"/>
    </row>
    <row r="10309" spans="2:6" x14ac:dyDescent="0.25">
      <c r="B10309" s="55"/>
      <c r="C10309" s="52"/>
      <c r="D10309" s="56"/>
      <c r="F10309"/>
    </row>
    <row r="10310" spans="2:6" x14ac:dyDescent="0.25">
      <c r="B10310" s="55"/>
      <c r="C10310" s="52"/>
      <c r="D10310" s="56"/>
      <c r="F10310"/>
    </row>
    <row r="10311" spans="2:6" x14ac:dyDescent="0.25">
      <c r="B10311" s="55"/>
      <c r="C10311" s="52"/>
      <c r="D10311" s="56"/>
      <c r="F10311"/>
    </row>
    <row r="10312" spans="2:6" x14ac:dyDescent="0.25">
      <c r="B10312" s="55"/>
      <c r="C10312" s="52"/>
      <c r="D10312" s="56"/>
      <c r="F10312"/>
    </row>
    <row r="10313" spans="2:6" x14ac:dyDescent="0.25">
      <c r="B10313" s="55"/>
      <c r="C10313" s="52"/>
      <c r="D10313" s="56"/>
      <c r="F10313"/>
    </row>
    <row r="10314" spans="2:6" x14ac:dyDescent="0.25">
      <c r="B10314" s="55"/>
      <c r="C10314" s="52"/>
      <c r="D10314" s="56"/>
      <c r="F10314"/>
    </row>
    <row r="10315" spans="2:6" x14ac:dyDescent="0.25">
      <c r="B10315" s="55"/>
      <c r="C10315" s="52"/>
      <c r="D10315" s="56"/>
      <c r="F10315"/>
    </row>
    <row r="10316" spans="2:6" x14ac:dyDescent="0.25">
      <c r="B10316" s="55"/>
      <c r="C10316" s="52"/>
      <c r="D10316" s="56"/>
      <c r="F10316"/>
    </row>
    <row r="10317" spans="2:6" x14ac:dyDescent="0.25">
      <c r="B10317" s="55"/>
      <c r="C10317" s="52"/>
      <c r="D10317" s="56"/>
      <c r="F10317"/>
    </row>
    <row r="10318" spans="2:6" x14ac:dyDescent="0.25">
      <c r="B10318" s="55"/>
      <c r="C10318" s="52"/>
      <c r="D10318" s="56"/>
      <c r="F10318"/>
    </row>
    <row r="10319" spans="2:6" x14ac:dyDescent="0.25">
      <c r="B10319" s="55"/>
      <c r="C10319" s="52"/>
      <c r="D10319" s="56"/>
      <c r="F10319"/>
    </row>
    <row r="10320" spans="2:6" x14ac:dyDescent="0.25">
      <c r="B10320" s="55"/>
      <c r="C10320" s="52"/>
      <c r="D10320" s="56"/>
      <c r="F10320"/>
    </row>
    <row r="10321" spans="2:6" x14ac:dyDescent="0.25">
      <c r="B10321" s="55"/>
      <c r="C10321" s="52"/>
      <c r="D10321" s="56"/>
      <c r="F10321"/>
    </row>
    <row r="10322" spans="2:6" x14ac:dyDescent="0.25">
      <c r="B10322" s="55"/>
      <c r="C10322" s="52"/>
      <c r="D10322" s="56"/>
      <c r="F10322"/>
    </row>
    <row r="10323" spans="2:6" x14ac:dyDescent="0.25">
      <c r="B10323" s="55"/>
      <c r="C10323" s="52"/>
      <c r="D10323" s="56"/>
      <c r="F10323"/>
    </row>
    <row r="10324" spans="2:6" x14ac:dyDescent="0.25">
      <c r="B10324" s="55"/>
      <c r="C10324" s="52"/>
      <c r="D10324" s="56"/>
      <c r="F10324"/>
    </row>
    <row r="10325" spans="2:6" x14ac:dyDescent="0.25">
      <c r="B10325" s="55"/>
      <c r="C10325" s="52"/>
      <c r="D10325" s="56"/>
      <c r="F10325"/>
    </row>
    <row r="10326" spans="2:6" x14ac:dyDescent="0.25">
      <c r="B10326" s="55"/>
      <c r="C10326" s="52"/>
      <c r="D10326" s="56"/>
      <c r="F10326"/>
    </row>
    <row r="10327" spans="2:6" x14ac:dyDescent="0.25">
      <c r="B10327" s="55"/>
      <c r="C10327" s="52"/>
      <c r="D10327" s="56"/>
      <c r="F10327"/>
    </row>
    <row r="10328" spans="2:6" x14ac:dyDescent="0.25">
      <c r="B10328" s="55"/>
      <c r="C10328" s="52"/>
      <c r="D10328" s="56"/>
      <c r="F10328"/>
    </row>
    <row r="10329" spans="2:6" x14ac:dyDescent="0.25">
      <c r="B10329" s="55"/>
      <c r="C10329" s="52"/>
      <c r="D10329" s="56"/>
      <c r="F10329"/>
    </row>
    <row r="10330" spans="2:6" x14ac:dyDescent="0.25">
      <c r="B10330" s="55"/>
      <c r="C10330" s="52"/>
      <c r="D10330" s="56"/>
      <c r="F10330"/>
    </row>
    <row r="10331" spans="2:6" x14ac:dyDescent="0.25">
      <c r="B10331" s="55"/>
      <c r="C10331" s="52"/>
      <c r="D10331" s="56"/>
      <c r="F10331"/>
    </row>
    <row r="10332" spans="2:6" x14ac:dyDescent="0.25">
      <c r="B10332" s="55"/>
      <c r="C10332" s="52"/>
      <c r="D10332" s="56"/>
      <c r="F10332"/>
    </row>
    <row r="10333" spans="2:6" x14ac:dyDescent="0.25">
      <c r="B10333" s="55"/>
      <c r="C10333" s="52"/>
      <c r="D10333" s="56"/>
      <c r="F10333"/>
    </row>
    <row r="10334" spans="2:6" x14ac:dyDescent="0.25">
      <c r="B10334" s="55"/>
      <c r="C10334" s="52"/>
      <c r="D10334" s="56"/>
      <c r="F10334"/>
    </row>
    <row r="10335" spans="2:6" x14ac:dyDescent="0.25">
      <c r="B10335" s="55"/>
      <c r="C10335" s="52"/>
      <c r="D10335" s="56"/>
      <c r="F10335"/>
    </row>
    <row r="10336" spans="2:6" x14ac:dyDescent="0.25">
      <c r="B10336" s="55"/>
      <c r="C10336" s="52"/>
      <c r="D10336" s="56"/>
      <c r="F10336"/>
    </row>
    <row r="10337" spans="2:6" x14ac:dyDescent="0.25">
      <c r="B10337" s="55"/>
      <c r="C10337" s="52"/>
      <c r="D10337" s="56"/>
      <c r="F10337"/>
    </row>
    <row r="10338" spans="2:6" x14ac:dyDescent="0.25">
      <c r="B10338" s="55"/>
      <c r="C10338" s="52"/>
      <c r="D10338" s="56"/>
      <c r="F10338"/>
    </row>
    <row r="10339" spans="2:6" x14ac:dyDescent="0.25">
      <c r="B10339" s="55"/>
      <c r="C10339" s="52"/>
      <c r="D10339" s="56"/>
      <c r="F10339"/>
    </row>
    <row r="10340" spans="2:6" x14ac:dyDescent="0.25">
      <c r="B10340" s="55"/>
      <c r="C10340" s="52"/>
      <c r="D10340" s="56"/>
      <c r="F10340"/>
    </row>
    <row r="10341" spans="2:6" x14ac:dyDescent="0.25">
      <c r="B10341" s="55"/>
      <c r="C10341" s="52"/>
      <c r="D10341" s="56"/>
      <c r="F10341"/>
    </row>
    <row r="10342" spans="2:6" x14ac:dyDescent="0.25">
      <c r="B10342" s="55"/>
      <c r="C10342" s="52"/>
      <c r="D10342" s="56"/>
      <c r="F10342"/>
    </row>
    <row r="10343" spans="2:6" x14ac:dyDescent="0.25">
      <c r="B10343" s="55"/>
      <c r="C10343" s="52"/>
      <c r="D10343" s="56"/>
      <c r="F10343"/>
    </row>
    <row r="10344" spans="2:6" x14ac:dyDescent="0.25">
      <c r="B10344" s="55"/>
      <c r="C10344" s="52"/>
      <c r="D10344" s="56"/>
      <c r="F10344"/>
    </row>
    <row r="10345" spans="2:6" x14ac:dyDescent="0.25">
      <c r="B10345" s="55"/>
      <c r="C10345" s="52"/>
      <c r="D10345" s="56"/>
      <c r="F10345"/>
    </row>
    <row r="10346" spans="2:6" x14ac:dyDescent="0.25">
      <c r="B10346" s="55"/>
      <c r="C10346" s="52"/>
      <c r="D10346" s="56"/>
      <c r="F10346"/>
    </row>
    <row r="10347" spans="2:6" x14ac:dyDescent="0.25">
      <c r="B10347" s="55"/>
      <c r="C10347" s="52"/>
      <c r="D10347" s="56"/>
      <c r="F10347"/>
    </row>
    <row r="10348" spans="2:6" x14ac:dyDescent="0.25">
      <c r="B10348" s="55"/>
      <c r="C10348" s="52"/>
      <c r="D10348" s="56"/>
      <c r="F10348"/>
    </row>
    <row r="10349" spans="2:6" x14ac:dyDescent="0.25">
      <c r="B10349" s="55"/>
      <c r="C10349" s="52"/>
      <c r="D10349" s="56"/>
      <c r="F10349"/>
    </row>
    <row r="10350" spans="2:6" x14ac:dyDescent="0.25">
      <c r="B10350" s="55"/>
      <c r="C10350" s="52"/>
      <c r="D10350" s="56"/>
      <c r="F10350"/>
    </row>
    <row r="10351" spans="2:6" x14ac:dyDescent="0.25">
      <c r="B10351" s="55"/>
      <c r="C10351" s="52"/>
      <c r="D10351" s="56"/>
      <c r="F10351"/>
    </row>
    <row r="10352" spans="2:6" x14ac:dyDescent="0.25">
      <c r="B10352" s="55"/>
      <c r="C10352" s="52"/>
      <c r="D10352" s="56"/>
      <c r="F10352"/>
    </row>
    <row r="10353" spans="2:6" x14ac:dyDescent="0.25">
      <c r="B10353" s="55"/>
      <c r="C10353" s="52"/>
      <c r="D10353" s="56"/>
      <c r="F10353"/>
    </row>
    <row r="10354" spans="2:6" x14ac:dyDescent="0.25">
      <c r="B10354" s="55"/>
      <c r="C10354" s="52"/>
      <c r="D10354" s="56"/>
      <c r="F10354"/>
    </row>
    <row r="10355" spans="2:6" x14ac:dyDescent="0.25">
      <c r="B10355" s="55"/>
      <c r="C10355" s="52"/>
      <c r="D10355" s="56"/>
      <c r="F10355"/>
    </row>
    <row r="10356" spans="2:6" x14ac:dyDescent="0.25">
      <c r="B10356" s="55"/>
      <c r="C10356" s="52"/>
      <c r="D10356" s="56"/>
      <c r="F10356"/>
    </row>
    <row r="10357" spans="2:6" x14ac:dyDescent="0.25">
      <c r="B10357" s="55"/>
      <c r="C10357" s="52"/>
      <c r="D10357" s="56"/>
      <c r="F10357"/>
    </row>
    <row r="10358" spans="2:6" x14ac:dyDescent="0.25">
      <c r="B10358" s="55"/>
      <c r="C10358" s="52"/>
      <c r="D10358" s="56"/>
      <c r="F10358"/>
    </row>
    <row r="10359" spans="2:6" x14ac:dyDescent="0.25">
      <c r="B10359" s="55"/>
      <c r="C10359" s="52"/>
      <c r="D10359" s="56"/>
      <c r="F10359"/>
    </row>
    <row r="10360" spans="2:6" x14ac:dyDescent="0.25">
      <c r="B10360" s="55"/>
      <c r="C10360" s="52"/>
      <c r="D10360" s="56"/>
      <c r="F10360"/>
    </row>
    <row r="10361" spans="2:6" x14ac:dyDescent="0.25">
      <c r="B10361" s="55"/>
      <c r="C10361" s="52"/>
      <c r="D10361" s="56"/>
      <c r="F10361"/>
    </row>
    <row r="10362" spans="2:6" x14ac:dyDescent="0.25">
      <c r="B10362" s="55"/>
      <c r="C10362" s="52"/>
      <c r="D10362" s="56"/>
      <c r="F10362"/>
    </row>
    <row r="10363" spans="2:6" x14ac:dyDescent="0.25">
      <c r="B10363" s="55"/>
      <c r="C10363" s="52"/>
      <c r="D10363" s="56"/>
      <c r="F10363"/>
    </row>
    <row r="10364" spans="2:6" x14ac:dyDescent="0.25">
      <c r="B10364" s="55"/>
      <c r="C10364" s="52"/>
      <c r="D10364" s="56"/>
      <c r="F10364"/>
    </row>
    <row r="10365" spans="2:6" x14ac:dyDescent="0.25">
      <c r="B10365" s="55"/>
      <c r="C10365" s="52"/>
      <c r="D10365" s="56"/>
      <c r="F10365"/>
    </row>
    <row r="10366" spans="2:6" x14ac:dyDescent="0.25">
      <c r="B10366" s="55"/>
      <c r="C10366" s="52"/>
      <c r="D10366" s="56"/>
      <c r="F10366"/>
    </row>
    <row r="10367" spans="2:6" x14ac:dyDescent="0.25">
      <c r="B10367" s="55"/>
      <c r="C10367" s="52"/>
      <c r="D10367" s="56"/>
      <c r="F10367"/>
    </row>
    <row r="10368" spans="2:6" x14ac:dyDescent="0.25">
      <c r="B10368" s="55"/>
      <c r="C10368" s="52"/>
      <c r="D10368" s="56"/>
      <c r="F10368"/>
    </row>
    <row r="10369" spans="2:6" x14ac:dyDescent="0.25">
      <c r="B10369" s="55"/>
      <c r="C10369" s="52"/>
      <c r="D10369" s="56"/>
      <c r="F10369"/>
    </row>
    <row r="10370" spans="2:6" x14ac:dyDescent="0.25">
      <c r="B10370" s="55"/>
      <c r="C10370" s="52"/>
      <c r="D10370" s="56"/>
      <c r="F10370"/>
    </row>
    <row r="10371" spans="2:6" x14ac:dyDescent="0.25">
      <c r="B10371" s="55"/>
      <c r="C10371" s="52"/>
      <c r="D10371" s="56"/>
      <c r="F10371"/>
    </row>
    <row r="10372" spans="2:6" x14ac:dyDescent="0.25">
      <c r="B10372" s="55"/>
      <c r="C10372" s="52"/>
      <c r="D10372" s="56"/>
      <c r="F10372"/>
    </row>
    <row r="10373" spans="2:6" x14ac:dyDescent="0.25">
      <c r="B10373" s="55"/>
      <c r="C10373" s="52"/>
      <c r="D10373" s="56"/>
      <c r="F10373"/>
    </row>
    <row r="10374" spans="2:6" x14ac:dyDescent="0.25">
      <c r="B10374" s="55"/>
      <c r="C10374" s="52"/>
      <c r="D10374" s="56"/>
      <c r="F10374"/>
    </row>
    <row r="10375" spans="2:6" x14ac:dyDescent="0.25">
      <c r="B10375" s="55"/>
      <c r="C10375" s="52"/>
      <c r="D10375" s="56"/>
      <c r="F10375"/>
    </row>
    <row r="10376" spans="2:6" x14ac:dyDescent="0.25">
      <c r="B10376" s="55"/>
      <c r="C10376" s="52"/>
      <c r="D10376" s="56"/>
      <c r="F10376"/>
    </row>
    <row r="10377" spans="2:6" x14ac:dyDescent="0.25">
      <c r="B10377" s="55"/>
      <c r="C10377" s="52"/>
      <c r="D10377" s="56"/>
      <c r="F10377"/>
    </row>
    <row r="10378" spans="2:6" x14ac:dyDescent="0.25">
      <c r="B10378" s="55"/>
      <c r="C10378" s="52"/>
      <c r="D10378" s="56"/>
      <c r="F10378"/>
    </row>
    <row r="10379" spans="2:6" x14ac:dyDescent="0.25">
      <c r="B10379" s="55"/>
      <c r="C10379" s="52"/>
      <c r="D10379" s="56"/>
      <c r="F10379"/>
    </row>
    <row r="10380" spans="2:6" x14ac:dyDescent="0.25">
      <c r="B10380" s="55"/>
      <c r="C10380" s="52"/>
      <c r="D10380" s="56"/>
      <c r="F10380"/>
    </row>
    <row r="10381" spans="2:6" x14ac:dyDescent="0.25">
      <c r="B10381" s="55"/>
      <c r="C10381" s="52"/>
      <c r="D10381" s="56"/>
      <c r="F10381"/>
    </row>
    <row r="10382" spans="2:6" x14ac:dyDescent="0.25">
      <c r="B10382" s="55"/>
      <c r="C10382" s="52"/>
      <c r="D10382" s="56"/>
      <c r="F10382"/>
    </row>
    <row r="10383" spans="2:6" x14ac:dyDescent="0.25">
      <c r="B10383" s="55"/>
      <c r="C10383" s="52"/>
      <c r="D10383" s="56"/>
      <c r="F10383"/>
    </row>
    <row r="10384" spans="2:6" x14ac:dyDescent="0.25">
      <c r="B10384" s="55"/>
      <c r="C10384" s="52"/>
      <c r="D10384" s="56"/>
      <c r="F10384"/>
    </row>
    <row r="10385" spans="2:6" x14ac:dyDescent="0.25">
      <c r="B10385" s="55"/>
      <c r="C10385" s="52"/>
      <c r="D10385" s="56"/>
      <c r="F10385"/>
    </row>
    <row r="10386" spans="2:6" x14ac:dyDescent="0.25">
      <c r="B10386" s="55"/>
      <c r="C10386" s="52"/>
      <c r="D10386" s="56"/>
      <c r="F10386"/>
    </row>
    <row r="10387" spans="2:6" x14ac:dyDescent="0.25">
      <c r="B10387" s="55"/>
      <c r="C10387" s="52"/>
      <c r="D10387" s="56"/>
      <c r="F10387"/>
    </row>
    <row r="10388" spans="2:6" x14ac:dyDescent="0.25">
      <c r="B10388" s="55"/>
      <c r="C10388" s="52"/>
      <c r="D10388" s="56"/>
      <c r="F10388"/>
    </row>
    <row r="10389" spans="2:6" x14ac:dyDescent="0.25">
      <c r="B10389" s="55"/>
      <c r="C10389" s="52"/>
      <c r="D10389" s="56"/>
      <c r="F10389"/>
    </row>
    <row r="10390" spans="2:6" x14ac:dyDescent="0.25">
      <c r="B10390" s="55"/>
      <c r="C10390" s="52"/>
      <c r="D10390" s="56"/>
      <c r="F10390"/>
    </row>
    <row r="10391" spans="2:6" x14ac:dyDescent="0.25">
      <c r="B10391" s="55"/>
      <c r="C10391" s="52"/>
      <c r="D10391" s="56"/>
      <c r="F10391"/>
    </row>
    <row r="10392" spans="2:6" x14ac:dyDescent="0.25">
      <c r="B10392" s="55"/>
      <c r="C10392" s="52"/>
      <c r="D10392" s="56"/>
      <c r="F10392"/>
    </row>
    <row r="10393" spans="2:6" x14ac:dyDescent="0.25">
      <c r="B10393" s="55"/>
      <c r="C10393" s="52"/>
      <c r="D10393" s="56"/>
      <c r="F10393"/>
    </row>
    <row r="10394" spans="2:6" x14ac:dyDescent="0.25">
      <c r="B10394" s="55"/>
      <c r="C10394" s="52"/>
      <c r="D10394" s="56"/>
      <c r="F10394"/>
    </row>
    <row r="10395" spans="2:6" x14ac:dyDescent="0.25">
      <c r="B10395" s="55"/>
      <c r="C10395" s="52"/>
      <c r="D10395" s="56"/>
      <c r="F10395"/>
    </row>
    <row r="10396" spans="2:6" x14ac:dyDescent="0.25">
      <c r="B10396" s="55"/>
      <c r="C10396" s="52"/>
      <c r="D10396" s="56"/>
      <c r="F10396"/>
    </row>
    <row r="10397" spans="2:6" x14ac:dyDescent="0.25">
      <c r="B10397" s="55"/>
      <c r="C10397" s="52"/>
      <c r="D10397" s="56"/>
      <c r="F10397"/>
    </row>
    <row r="10398" spans="2:6" x14ac:dyDescent="0.25">
      <c r="B10398" s="55"/>
      <c r="C10398" s="52"/>
      <c r="D10398" s="56"/>
      <c r="F10398"/>
    </row>
    <row r="10399" spans="2:6" x14ac:dyDescent="0.25">
      <c r="B10399" s="55"/>
      <c r="C10399" s="52"/>
      <c r="D10399" s="56"/>
      <c r="F10399"/>
    </row>
    <row r="10400" spans="2:6" x14ac:dyDescent="0.25">
      <c r="B10400" s="55"/>
      <c r="C10400" s="52"/>
      <c r="D10400" s="56"/>
      <c r="F10400"/>
    </row>
    <row r="10401" spans="2:6" x14ac:dyDescent="0.25">
      <c r="B10401" s="55"/>
      <c r="C10401" s="52"/>
      <c r="D10401" s="56"/>
      <c r="F10401"/>
    </row>
    <row r="10402" spans="2:6" x14ac:dyDescent="0.25">
      <c r="B10402" s="55"/>
      <c r="C10402" s="52"/>
      <c r="D10402" s="56"/>
      <c r="F10402"/>
    </row>
    <row r="10403" spans="2:6" x14ac:dyDescent="0.25">
      <c r="B10403" s="55"/>
      <c r="C10403" s="52"/>
      <c r="D10403" s="56"/>
      <c r="F10403"/>
    </row>
    <row r="10404" spans="2:6" x14ac:dyDescent="0.25">
      <c r="B10404" s="55"/>
      <c r="C10404" s="52"/>
      <c r="D10404" s="56"/>
      <c r="F10404"/>
    </row>
    <row r="10405" spans="2:6" x14ac:dyDescent="0.25">
      <c r="B10405" s="55"/>
      <c r="C10405" s="52"/>
      <c r="D10405" s="56"/>
      <c r="F10405"/>
    </row>
    <row r="10406" spans="2:6" x14ac:dyDescent="0.25">
      <c r="B10406" s="55"/>
      <c r="C10406" s="52"/>
      <c r="D10406" s="56"/>
      <c r="F10406"/>
    </row>
    <row r="10407" spans="2:6" x14ac:dyDescent="0.25">
      <c r="B10407" s="55"/>
      <c r="C10407" s="52"/>
      <c r="D10407" s="56"/>
      <c r="F10407"/>
    </row>
    <row r="10408" spans="2:6" x14ac:dyDescent="0.25">
      <c r="B10408" s="55"/>
      <c r="C10408" s="52"/>
      <c r="D10408" s="56"/>
      <c r="F10408"/>
    </row>
    <row r="10409" spans="2:6" x14ac:dyDescent="0.25">
      <c r="B10409" s="55"/>
      <c r="C10409" s="52"/>
      <c r="D10409" s="56"/>
      <c r="F10409"/>
    </row>
    <row r="10410" spans="2:6" x14ac:dyDescent="0.25">
      <c r="B10410" s="55"/>
      <c r="C10410" s="52"/>
      <c r="D10410" s="56"/>
      <c r="F10410"/>
    </row>
    <row r="10411" spans="2:6" x14ac:dyDescent="0.25">
      <c r="B10411" s="55"/>
      <c r="C10411" s="52"/>
      <c r="D10411" s="56"/>
      <c r="F10411"/>
    </row>
    <row r="10412" spans="2:6" x14ac:dyDescent="0.25">
      <c r="B10412" s="55"/>
      <c r="C10412" s="52"/>
      <c r="D10412" s="56"/>
      <c r="F10412"/>
    </row>
    <row r="10413" spans="2:6" x14ac:dyDescent="0.25">
      <c r="B10413" s="55"/>
      <c r="C10413" s="52"/>
      <c r="D10413" s="56"/>
      <c r="F10413"/>
    </row>
    <row r="10414" spans="2:6" x14ac:dyDescent="0.25">
      <c r="B10414" s="55"/>
      <c r="C10414" s="52"/>
      <c r="D10414" s="56"/>
      <c r="F10414"/>
    </row>
    <row r="10415" spans="2:6" x14ac:dyDescent="0.25">
      <c r="B10415" s="55"/>
      <c r="C10415" s="52"/>
      <c r="D10415" s="56"/>
      <c r="F10415"/>
    </row>
    <row r="10416" spans="2:6" x14ac:dyDescent="0.25">
      <c r="B10416" s="55"/>
      <c r="C10416" s="52"/>
      <c r="D10416" s="56"/>
      <c r="F10416"/>
    </row>
    <row r="10417" spans="2:6" x14ac:dyDescent="0.25">
      <c r="B10417" s="55"/>
      <c r="C10417" s="52"/>
      <c r="D10417" s="56"/>
      <c r="F10417"/>
    </row>
    <row r="10418" spans="2:6" x14ac:dyDescent="0.25">
      <c r="B10418" s="55"/>
      <c r="C10418" s="52"/>
      <c r="D10418" s="56"/>
      <c r="F10418"/>
    </row>
    <row r="10419" spans="2:6" x14ac:dyDescent="0.25">
      <c r="B10419" s="55"/>
      <c r="C10419" s="52"/>
      <c r="D10419" s="56"/>
      <c r="F10419"/>
    </row>
    <row r="10420" spans="2:6" x14ac:dyDescent="0.25">
      <c r="B10420" s="55"/>
      <c r="C10420" s="52"/>
      <c r="D10420" s="56"/>
      <c r="F10420"/>
    </row>
    <row r="10421" spans="2:6" x14ac:dyDescent="0.25">
      <c r="B10421" s="55"/>
      <c r="C10421" s="52"/>
      <c r="D10421" s="56"/>
      <c r="F10421"/>
    </row>
    <row r="10422" spans="2:6" x14ac:dyDescent="0.25">
      <c r="B10422" s="55"/>
      <c r="C10422" s="52"/>
      <c r="D10422" s="56"/>
      <c r="F10422"/>
    </row>
    <row r="10423" spans="2:6" x14ac:dyDescent="0.25">
      <c r="B10423" s="55"/>
      <c r="C10423" s="52"/>
      <c r="D10423" s="56"/>
      <c r="F10423"/>
    </row>
    <row r="10424" spans="2:6" x14ac:dyDescent="0.25">
      <c r="B10424" s="55"/>
      <c r="C10424" s="52"/>
      <c r="D10424" s="56"/>
      <c r="F10424"/>
    </row>
    <row r="10425" spans="2:6" x14ac:dyDescent="0.25">
      <c r="B10425" s="55"/>
      <c r="C10425" s="52"/>
      <c r="D10425" s="56"/>
      <c r="F10425"/>
    </row>
    <row r="10426" spans="2:6" x14ac:dyDescent="0.25">
      <c r="B10426" s="55"/>
      <c r="C10426" s="52"/>
      <c r="D10426" s="56"/>
      <c r="F10426"/>
    </row>
    <row r="10427" spans="2:6" x14ac:dyDescent="0.25">
      <c r="B10427" s="55"/>
      <c r="C10427" s="52"/>
      <c r="D10427" s="56"/>
      <c r="F10427"/>
    </row>
    <row r="10428" spans="2:6" x14ac:dyDescent="0.25">
      <c r="B10428" s="55"/>
      <c r="C10428" s="52"/>
      <c r="D10428" s="56"/>
      <c r="F10428"/>
    </row>
    <row r="10429" spans="2:6" x14ac:dyDescent="0.25">
      <c r="B10429" s="55"/>
      <c r="C10429" s="52"/>
      <c r="D10429" s="56"/>
      <c r="F10429"/>
    </row>
    <row r="10430" spans="2:6" x14ac:dyDescent="0.25">
      <c r="B10430" s="55"/>
      <c r="C10430" s="52"/>
      <c r="D10430" s="56"/>
      <c r="F10430"/>
    </row>
    <row r="10431" spans="2:6" x14ac:dyDescent="0.25">
      <c r="B10431" s="55"/>
      <c r="C10431" s="52"/>
      <c r="D10431" s="56"/>
      <c r="F10431"/>
    </row>
    <row r="10432" spans="2:6" x14ac:dyDescent="0.25">
      <c r="B10432" s="55"/>
      <c r="C10432" s="52"/>
      <c r="D10432" s="56"/>
      <c r="F10432"/>
    </row>
    <row r="10433" spans="2:6" x14ac:dyDescent="0.25">
      <c r="B10433" s="55"/>
      <c r="C10433" s="52"/>
      <c r="D10433" s="56"/>
      <c r="F10433"/>
    </row>
    <row r="10434" spans="2:6" x14ac:dyDescent="0.25">
      <c r="B10434" s="55"/>
      <c r="C10434" s="52"/>
      <c r="D10434" s="56"/>
      <c r="F10434"/>
    </row>
    <row r="10435" spans="2:6" x14ac:dyDescent="0.25">
      <c r="B10435" s="55"/>
      <c r="C10435" s="52"/>
      <c r="D10435" s="56"/>
      <c r="F10435"/>
    </row>
    <row r="10436" spans="2:6" x14ac:dyDescent="0.25">
      <c r="B10436" s="55"/>
      <c r="C10436" s="52"/>
      <c r="D10436" s="56"/>
      <c r="F10436"/>
    </row>
    <row r="10437" spans="2:6" x14ac:dyDescent="0.25">
      <c r="B10437" s="55"/>
      <c r="C10437" s="52"/>
      <c r="D10437" s="56"/>
      <c r="F10437"/>
    </row>
    <row r="10438" spans="2:6" x14ac:dyDescent="0.25">
      <c r="B10438" s="55"/>
      <c r="C10438" s="52"/>
      <c r="D10438" s="56"/>
      <c r="F10438"/>
    </row>
    <row r="10439" spans="2:6" x14ac:dyDescent="0.25">
      <c r="B10439" s="55"/>
      <c r="C10439" s="52"/>
      <c r="D10439" s="56"/>
      <c r="F10439"/>
    </row>
    <row r="10440" spans="2:6" x14ac:dyDescent="0.25">
      <c r="B10440" s="55"/>
      <c r="C10440" s="52"/>
      <c r="D10440" s="56"/>
      <c r="F10440"/>
    </row>
    <row r="10441" spans="2:6" x14ac:dyDescent="0.25">
      <c r="B10441" s="55"/>
      <c r="C10441" s="52"/>
      <c r="D10441" s="56"/>
      <c r="F10441"/>
    </row>
    <row r="10442" spans="2:6" x14ac:dyDescent="0.25">
      <c r="B10442" s="55"/>
      <c r="C10442" s="52"/>
      <c r="D10442" s="56"/>
      <c r="F10442"/>
    </row>
    <row r="10443" spans="2:6" x14ac:dyDescent="0.25">
      <c r="B10443" s="55"/>
      <c r="C10443" s="52"/>
      <c r="D10443" s="56"/>
      <c r="F10443"/>
    </row>
    <row r="10444" spans="2:6" x14ac:dyDescent="0.25">
      <c r="B10444" s="55"/>
      <c r="C10444" s="52"/>
      <c r="D10444" s="56"/>
      <c r="F10444"/>
    </row>
    <row r="10445" spans="2:6" x14ac:dyDescent="0.25">
      <c r="B10445" s="55"/>
      <c r="C10445" s="52"/>
      <c r="D10445" s="56"/>
      <c r="F10445"/>
    </row>
    <row r="10446" spans="2:6" x14ac:dyDescent="0.25">
      <c r="B10446" s="55"/>
      <c r="C10446" s="52"/>
      <c r="D10446" s="56"/>
      <c r="F10446"/>
    </row>
    <row r="10447" spans="2:6" x14ac:dyDescent="0.25">
      <c r="B10447" s="55"/>
      <c r="C10447" s="52"/>
      <c r="D10447" s="56"/>
      <c r="F10447"/>
    </row>
    <row r="10448" spans="2:6" x14ac:dyDescent="0.25">
      <c r="B10448" s="55"/>
      <c r="C10448" s="52"/>
      <c r="D10448" s="56"/>
      <c r="F10448"/>
    </row>
    <row r="10449" spans="2:6" x14ac:dyDescent="0.25">
      <c r="B10449" s="55"/>
      <c r="C10449" s="52"/>
      <c r="D10449" s="56"/>
      <c r="F10449"/>
    </row>
    <row r="10450" spans="2:6" x14ac:dyDescent="0.25">
      <c r="B10450" s="55"/>
      <c r="C10450" s="52"/>
      <c r="D10450" s="56"/>
      <c r="F10450"/>
    </row>
    <row r="10451" spans="2:6" x14ac:dyDescent="0.25">
      <c r="B10451" s="55"/>
      <c r="C10451" s="52"/>
      <c r="D10451" s="56"/>
      <c r="F10451"/>
    </row>
    <row r="10452" spans="2:6" x14ac:dyDescent="0.25">
      <c r="B10452" s="55"/>
      <c r="C10452" s="52"/>
      <c r="D10452" s="56"/>
      <c r="F10452"/>
    </row>
    <row r="10453" spans="2:6" x14ac:dyDescent="0.25">
      <c r="B10453" s="55"/>
      <c r="C10453" s="52"/>
      <c r="D10453" s="56"/>
      <c r="F10453"/>
    </row>
    <row r="10454" spans="2:6" x14ac:dyDescent="0.25">
      <c r="B10454" s="55"/>
      <c r="C10454" s="52"/>
      <c r="D10454" s="56"/>
      <c r="F10454"/>
    </row>
    <row r="10455" spans="2:6" x14ac:dyDescent="0.25">
      <c r="B10455" s="55"/>
      <c r="C10455" s="52"/>
      <c r="D10455" s="56"/>
      <c r="F10455"/>
    </row>
    <row r="10456" spans="2:6" x14ac:dyDescent="0.25">
      <c r="B10456" s="55"/>
      <c r="C10456" s="52"/>
      <c r="D10456" s="56"/>
      <c r="F10456"/>
    </row>
    <row r="10457" spans="2:6" x14ac:dyDescent="0.25">
      <c r="B10457" s="55"/>
      <c r="C10457" s="52"/>
      <c r="D10457" s="56"/>
      <c r="F10457"/>
    </row>
    <row r="10458" spans="2:6" x14ac:dyDescent="0.25">
      <c r="B10458" s="55"/>
      <c r="C10458" s="52"/>
      <c r="D10458" s="56"/>
      <c r="F10458"/>
    </row>
    <row r="10459" spans="2:6" x14ac:dyDescent="0.25">
      <c r="B10459" s="55"/>
      <c r="C10459" s="52"/>
      <c r="D10459" s="56"/>
      <c r="F10459"/>
    </row>
    <row r="10460" spans="2:6" x14ac:dyDescent="0.25">
      <c r="B10460" s="55"/>
      <c r="C10460" s="52"/>
      <c r="D10460" s="56"/>
      <c r="F10460"/>
    </row>
    <row r="10461" spans="2:6" x14ac:dyDescent="0.25">
      <c r="B10461" s="55"/>
      <c r="C10461" s="52"/>
      <c r="D10461" s="56"/>
      <c r="F10461"/>
    </row>
    <row r="10462" spans="2:6" x14ac:dyDescent="0.25">
      <c r="B10462" s="55"/>
      <c r="C10462" s="52"/>
      <c r="D10462" s="56"/>
      <c r="F10462"/>
    </row>
    <row r="10463" spans="2:6" x14ac:dyDescent="0.25">
      <c r="B10463" s="55"/>
      <c r="C10463" s="52"/>
      <c r="D10463" s="56"/>
      <c r="F10463"/>
    </row>
    <row r="10464" spans="2:6" x14ac:dyDescent="0.25">
      <c r="B10464" s="55"/>
      <c r="C10464" s="52"/>
      <c r="D10464" s="56"/>
      <c r="F10464"/>
    </row>
    <row r="10465" spans="2:6" x14ac:dyDescent="0.25">
      <c r="B10465" s="55"/>
      <c r="C10465" s="52"/>
      <c r="D10465" s="56"/>
      <c r="F10465"/>
    </row>
    <row r="10466" spans="2:6" x14ac:dyDescent="0.25">
      <c r="B10466" s="55"/>
      <c r="C10466" s="52"/>
      <c r="D10466" s="56"/>
      <c r="F10466"/>
    </row>
    <row r="10467" spans="2:6" x14ac:dyDescent="0.25">
      <c r="B10467" s="55"/>
      <c r="C10467" s="52"/>
      <c r="D10467" s="56"/>
      <c r="F10467"/>
    </row>
    <row r="10468" spans="2:6" x14ac:dyDescent="0.25">
      <c r="B10468" s="55"/>
      <c r="C10468" s="52"/>
      <c r="D10468" s="56"/>
      <c r="F10468"/>
    </row>
    <row r="10469" spans="2:6" x14ac:dyDescent="0.25">
      <c r="B10469" s="55"/>
      <c r="C10469" s="52"/>
      <c r="D10469" s="56"/>
      <c r="F10469"/>
    </row>
    <row r="10470" spans="2:6" x14ac:dyDescent="0.25">
      <c r="B10470" s="55"/>
      <c r="C10470" s="52"/>
      <c r="D10470" s="56"/>
      <c r="F10470"/>
    </row>
    <row r="10471" spans="2:6" x14ac:dyDescent="0.25">
      <c r="B10471" s="55"/>
      <c r="C10471" s="52"/>
      <c r="D10471" s="56"/>
      <c r="F10471"/>
    </row>
    <row r="10472" spans="2:6" x14ac:dyDescent="0.25">
      <c r="B10472" s="55"/>
      <c r="C10472" s="52"/>
      <c r="D10472" s="56"/>
      <c r="F10472"/>
    </row>
    <row r="10473" spans="2:6" x14ac:dyDescent="0.25">
      <c r="B10473" s="55"/>
      <c r="C10473" s="52"/>
      <c r="D10473" s="56"/>
      <c r="F10473"/>
    </row>
    <row r="10474" spans="2:6" x14ac:dyDescent="0.25">
      <c r="B10474" s="55"/>
      <c r="C10474" s="52"/>
      <c r="D10474" s="56"/>
      <c r="F10474"/>
    </row>
    <row r="10475" spans="2:6" x14ac:dyDescent="0.25">
      <c r="B10475" s="55"/>
      <c r="C10475" s="52"/>
      <c r="D10475" s="56"/>
      <c r="F10475"/>
    </row>
    <row r="10476" spans="2:6" x14ac:dyDescent="0.25">
      <c r="B10476" s="55"/>
      <c r="C10476" s="52"/>
      <c r="D10476" s="56"/>
      <c r="F10476"/>
    </row>
    <row r="10477" spans="2:6" x14ac:dyDescent="0.25">
      <c r="B10477" s="55"/>
      <c r="C10477" s="52"/>
      <c r="D10477" s="56"/>
      <c r="F10477"/>
    </row>
    <row r="10478" spans="2:6" x14ac:dyDescent="0.25">
      <c r="B10478" s="55"/>
      <c r="C10478" s="52"/>
      <c r="D10478" s="56"/>
      <c r="F10478"/>
    </row>
    <row r="10479" spans="2:6" x14ac:dyDescent="0.25">
      <c r="B10479" s="55"/>
      <c r="C10479" s="52"/>
      <c r="D10479" s="56"/>
      <c r="F10479"/>
    </row>
    <row r="10480" spans="2:6" x14ac:dyDescent="0.25">
      <c r="B10480" s="55"/>
      <c r="C10480" s="52"/>
      <c r="D10480" s="56"/>
      <c r="F10480"/>
    </row>
    <row r="10481" spans="2:6" x14ac:dyDescent="0.25">
      <c r="B10481" s="55"/>
      <c r="C10481" s="52"/>
      <c r="D10481" s="56"/>
      <c r="F10481"/>
    </row>
    <row r="10482" spans="2:6" x14ac:dyDescent="0.25">
      <c r="B10482" s="55"/>
      <c r="C10482" s="52"/>
      <c r="D10482" s="56"/>
      <c r="F10482"/>
    </row>
    <row r="10483" spans="2:6" x14ac:dyDescent="0.25">
      <c r="B10483" s="55"/>
      <c r="C10483" s="52"/>
      <c r="D10483" s="56"/>
      <c r="F10483"/>
    </row>
    <row r="10484" spans="2:6" x14ac:dyDescent="0.25">
      <c r="B10484" s="55"/>
      <c r="C10484" s="52"/>
      <c r="D10484" s="56"/>
      <c r="F10484"/>
    </row>
    <row r="10485" spans="2:6" x14ac:dyDescent="0.25">
      <c r="B10485" s="55"/>
      <c r="C10485" s="52"/>
      <c r="D10485" s="56"/>
      <c r="F10485"/>
    </row>
    <row r="10486" spans="2:6" x14ac:dyDescent="0.25">
      <c r="B10486" s="55"/>
      <c r="C10486" s="52"/>
      <c r="D10486" s="56"/>
      <c r="F10486"/>
    </row>
    <row r="10487" spans="2:6" x14ac:dyDescent="0.25">
      <c r="B10487" s="55"/>
      <c r="C10487" s="52"/>
      <c r="D10487" s="56"/>
      <c r="F10487"/>
    </row>
    <row r="10488" spans="2:6" x14ac:dyDescent="0.25">
      <c r="B10488" s="55"/>
      <c r="C10488" s="52"/>
      <c r="D10488" s="56"/>
      <c r="F10488"/>
    </row>
    <row r="10489" spans="2:6" x14ac:dyDescent="0.25">
      <c r="B10489" s="55"/>
      <c r="C10489" s="52"/>
      <c r="D10489" s="56"/>
      <c r="F10489"/>
    </row>
    <row r="10490" spans="2:6" x14ac:dyDescent="0.25">
      <c r="B10490" s="55"/>
      <c r="C10490" s="52"/>
      <c r="D10490" s="56"/>
      <c r="F10490"/>
    </row>
    <row r="10491" spans="2:6" x14ac:dyDescent="0.25">
      <c r="B10491" s="55"/>
      <c r="C10491" s="52"/>
      <c r="D10491" s="56"/>
      <c r="F10491"/>
    </row>
    <row r="10492" spans="2:6" x14ac:dyDescent="0.25">
      <c r="B10492" s="55"/>
      <c r="C10492" s="52"/>
      <c r="D10492" s="56"/>
      <c r="F10492"/>
    </row>
    <row r="10493" spans="2:6" x14ac:dyDescent="0.25">
      <c r="B10493" s="55"/>
      <c r="C10493" s="52"/>
      <c r="D10493" s="56"/>
      <c r="F10493"/>
    </row>
    <row r="10494" spans="2:6" x14ac:dyDescent="0.25">
      <c r="B10494" s="55"/>
      <c r="C10494" s="52"/>
      <c r="D10494" s="56"/>
      <c r="F10494"/>
    </row>
    <row r="10495" spans="2:6" x14ac:dyDescent="0.25">
      <c r="B10495" s="55"/>
      <c r="C10495" s="52"/>
      <c r="D10495" s="56"/>
      <c r="F10495"/>
    </row>
    <row r="10496" spans="2:6" x14ac:dyDescent="0.25">
      <c r="B10496" s="55"/>
      <c r="C10496" s="52"/>
      <c r="D10496" s="56"/>
      <c r="F10496"/>
    </row>
    <row r="10497" spans="2:6" x14ac:dyDescent="0.25">
      <c r="B10497" s="55"/>
      <c r="C10497" s="52"/>
      <c r="D10497" s="56"/>
      <c r="F10497"/>
    </row>
    <row r="10498" spans="2:6" x14ac:dyDescent="0.25">
      <c r="B10498" s="55"/>
      <c r="C10498" s="52"/>
      <c r="D10498" s="56"/>
      <c r="F10498"/>
    </row>
    <row r="10499" spans="2:6" x14ac:dyDescent="0.25">
      <c r="B10499" s="55"/>
      <c r="C10499" s="52"/>
      <c r="D10499" s="56"/>
      <c r="F10499"/>
    </row>
    <row r="10500" spans="2:6" x14ac:dyDescent="0.25">
      <c r="B10500" s="55"/>
      <c r="C10500" s="52"/>
      <c r="D10500" s="56"/>
      <c r="F10500"/>
    </row>
    <row r="10501" spans="2:6" x14ac:dyDescent="0.25">
      <c r="B10501" s="55"/>
      <c r="C10501" s="52"/>
      <c r="D10501" s="56"/>
      <c r="F10501"/>
    </row>
    <row r="10502" spans="2:6" x14ac:dyDescent="0.25">
      <c r="B10502" s="55"/>
      <c r="C10502" s="52"/>
      <c r="D10502" s="56"/>
      <c r="F10502"/>
    </row>
    <row r="10503" spans="2:6" x14ac:dyDescent="0.25">
      <c r="B10503" s="55"/>
      <c r="C10503" s="52"/>
      <c r="D10503" s="56"/>
      <c r="F10503"/>
    </row>
    <row r="10504" spans="2:6" x14ac:dyDescent="0.25">
      <c r="B10504" s="55"/>
      <c r="C10504" s="52"/>
      <c r="D10504" s="56"/>
      <c r="F10504"/>
    </row>
    <row r="10505" spans="2:6" x14ac:dyDescent="0.25">
      <c r="B10505" s="55"/>
      <c r="C10505" s="52"/>
      <c r="D10505" s="56"/>
      <c r="F10505"/>
    </row>
    <row r="10506" spans="2:6" x14ac:dyDescent="0.25">
      <c r="B10506" s="55"/>
      <c r="C10506" s="52"/>
      <c r="D10506" s="56"/>
      <c r="F10506"/>
    </row>
    <row r="10507" spans="2:6" x14ac:dyDescent="0.25">
      <c r="B10507" s="55"/>
      <c r="C10507" s="52"/>
      <c r="D10507" s="56"/>
      <c r="F10507"/>
    </row>
    <row r="10508" spans="2:6" x14ac:dyDescent="0.25">
      <c r="B10508" s="55"/>
      <c r="C10508" s="52"/>
      <c r="D10508" s="56"/>
      <c r="F10508"/>
    </row>
    <row r="10509" spans="2:6" x14ac:dyDescent="0.25">
      <c r="B10509" s="55"/>
      <c r="C10509" s="52"/>
      <c r="D10509" s="56"/>
      <c r="F10509"/>
    </row>
    <row r="10510" spans="2:6" x14ac:dyDescent="0.25">
      <c r="B10510" s="55"/>
      <c r="C10510" s="52"/>
      <c r="D10510" s="56"/>
      <c r="F10510"/>
    </row>
    <row r="10511" spans="2:6" x14ac:dyDescent="0.25">
      <c r="B10511" s="55"/>
      <c r="C10511" s="52"/>
      <c r="D10511" s="56"/>
      <c r="F10511"/>
    </row>
    <row r="10512" spans="2:6" x14ac:dyDescent="0.25">
      <c r="B10512" s="55"/>
      <c r="C10512" s="52"/>
      <c r="D10512" s="56"/>
      <c r="F10512"/>
    </row>
    <row r="10513" spans="2:6" x14ac:dyDescent="0.25">
      <c r="B10513" s="55"/>
      <c r="C10513" s="52"/>
      <c r="D10513" s="56"/>
      <c r="F10513"/>
    </row>
    <row r="10514" spans="2:6" x14ac:dyDescent="0.25">
      <c r="B10514" s="55"/>
      <c r="C10514" s="52"/>
      <c r="D10514" s="56"/>
      <c r="F10514"/>
    </row>
    <row r="10515" spans="2:6" x14ac:dyDescent="0.25">
      <c r="B10515" s="55"/>
      <c r="C10515" s="52"/>
      <c r="D10515" s="56"/>
      <c r="F10515"/>
    </row>
    <row r="10516" spans="2:6" x14ac:dyDescent="0.25">
      <c r="B10516" s="55"/>
      <c r="C10516" s="52"/>
      <c r="D10516" s="56"/>
      <c r="F10516"/>
    </row>
    <row r="10517" spans="2:6" x14ac:dyDescent="0.25">
      <c r="B10517" s="55"/>
      <c r="C10517" s="52"/>
      <c r="D10517" s="56"/>
      <c r="F10517"/>
    </row>
    <row r="10518" spans="2:6" x14ac:dyDescent="0.25">
      <c r="B10518" s="55"/>
      <c r="C10518" s="52"/>
      <c r="D10518" s="56"/>
      <c r="F10518"/>
    </row>
    <row r="10519" spans="2:6" x14ac:dyDescent="0.25">
      <c r="B10519" s="55"/>
      <c r="C10519" s="52"/>
      <c r="D10519" s="56"/>
      <c r="F10519"/>
    </row>
    <row r="10520" spans="2:6" x14ac:dyDescent="0.25">
      <c r="B10520" s="55"/>
      <c r="C10520" s="52"/>
      <c r="D10520" s="56"/>
      <c r="F10520"/>
    </row>
    <row r="10521" spans="2:6" x14ac:dyDescent="0.25">
      <c r="B10521" s="55"/>
      <c r="C10521" s="52"/>
      <c r="D10521" s="56"/>
      <c r="F10521"/>
    </row>
    <row r="10522" spans="2:6" x14ac:dyDescent="0.25">
      <c r="B10522" s="55"/>
      <c r="C10522" s="52"/>
      <c r="D10522" s="56"/>
      <c r="F10522"/>
    </row>
    <row r="10523" spans="2:6" x14ac:dyDescent="0.25">
      <c r="B10523" s="55"/>
      <c r="C10523" s="52"/>
      <c r="D10523" s="56"/>
      <c r="F10523"/>
    </row>
    <row r="10524" spans="2:6" x14ac:dyDescent="0.25">
      <c r="B10524" s="55"/>
      <c r="C10524" s="52"/>
      <c r="D10524" s="56"/>
      <c r="F10524"/>
    </row>
    <row r="10525" spans="2:6" x14ac:dyDescent="0.25">
      <c r="B10525" s="55"/>
      <c r="C10525" s="52"/>
      <c r="D10525" s="56"/>
      <c r="F10525"/>
    </row>
    <row r="10526" spans="2:6" x14ac:dyDescent="0.25">
      <c r="B10526" s="55"/>
      <c r="C10526" s="52"/>
      <c r="D10526" s="56"/>
      <c r="F10526"/>
    </row>
    <row r="10527" spans="2:6" x14ac:dyDescent="0.25">
      <c r="B10527" s="55"/>
      <c r="C10527" s="52"/>
      <c r="D10527" s="56"/>
      <c r="F10527"/>
    </row>
    <row r="10528" spans="2:6" x14ac:dyDescent="0.25">
      <c r="B10528" s="55"/>
      <c r="C10528" s="52"/>
      <c r="D10528" s="56"/>
      <c r="F10528"/>
    </row>
    <row r="10529" spans="2:6" x14ac:dyDescent="0.25">
      <c r="B10529" s="55"/>
      <c r="C10529" s="52"/>
      <c r="D10529" s="56"/>
      <c r="F10529"/>
    </row>
    <row r="10530" spans="2:6" x14ac:dyDescent="0.25">
      <c r="B10530" s="55"/>
      <c r="C10530" s="52"/>
      <c r="D10530" s="56"/>
      <c r="F10530"/>
    </row>
    <row r="10531" spans="2:6" x14ac:dyDescent="0.25">
      <c r="B10531" s="55"/>
      <c r="C10531" s="52"/>
      <c r="D10531" s="56"/>
      <c r="F10531"/>
    </row>
    <row r="10532" spans="2:6" x14ac:dyDescent="0.25">
      <c r="B10532" s="55"/>
      <c r="C10532" s="52"/>
      <c r="D10532" s="56"/>
      <c r="F10532"/>
    </row>
    <row r="10533" spans="2:6" x14ac:dyDescent="0.25">
      <c r="B10533" s="55"/>
      <c r="C10533" s="52"/>
      <c r="D10533" s="56"/>
      <c r="F10533"/>
    </row>
    <row r="10534" spans="2:6" x14ac:dyDescent="0.25">
      <c r="B10534" s="55"/>
      <c r="C10534" s="52"/>
      <c r="D10534" s="56"/>
      <c r="F10534"/>
    </row>
    <row r="10535" spans="2:6" x14ac:dyDescent="0.25">
      <c r="B10535" s="55"/>
      <c r="C10535" s="52"/>
      <c r="D10535" s="56"/>
      <c r="F10535"/>
    </row>
    <row r="10536" spans="2:6" x14ac:dyDescent="0.25">
      <c r="B10536" s="55"/>
      <c r="C10536" s="52"/>
      <c r="D10536" s="56"/>
      <c r="F10536"/>
    </row>
    <row r="10537" spans="2:6" x14ac:dyDescent="0.25">
      <c r="B10537" s="55"/>
      <c r="C10537" s="52"/>
      <c r="D10537" s="56"/>
      <c r="F10537"/>
    </row>
    <row r="10538" spans="2:6" x14ac:dyDescent="0.25">
      <c r="B10538" s="55"/>
      <c r="C10538" s="52"/>
      <c r="D10538" s="56"/>
      <c r="F10538"/>
    </row>
    <row r="10539" spans="2:6" x14ac:dyDescent="0.25">
      <c r="B10539" s="55"/>
      <c r="C10539" s="52"/>
      <c r="D10539" s="56"/>
      <c r="F10539"/>
    </row>
    <row r="10540" spans="2:6" x14ac:dyDescent="0.25">
      <c r="B10540" s="55"/>
      <c r="C10540" s="52"/>
      <c r="D10540" s="56"/>
      <c r="F10540"/>
    </row>
    <row r="10541" spans="2:6" x14ac:dyDescent="0.25">
      <c r="B10541" s="55"/>
      <c r="C10541" s="52"/>
      <c r="D10541" s="56"/>
      <c r="F10541"/>
    </row>
    <row r="10542" spans="2:6" x14ac:dyDescent="0.25">
      <c r="B10542" s="55"/>
      <c r="C10542" s="52"/>
      <c r="D10542" s="56"/>
      <c r="F10542"/>
    </row>
    <row r="10543" spans="2:6" x14ac:dyDescent="0.25">
      <c r="B10543" s="55"/>
      <c r="C10543" s="52"/>
      <c r="D10543" s="56"/>
      <c r="F10543"/>
    </row>
    <row r="10544" spans="2:6" x14ac:dyDescent="0.25">
      <c r="B10544" s="55"/>
      <c r="C10544" s="52"/>
      <c r="D10544" s="56"/>
      <c r="F10544"/>
    </row>
    <row r="10545" spans="2:6" x14ac:dyDescent="0.25">
      <c r="B10545" s="55"/>
      <c r="C10545" s="52"/>
      <c r="D10545" s="56"/>
      <c r="F10545"/>
    </row>
    <row r="10546" spans="2:6" x14ac:dyDescent="0.25">
      <c r="B10546" s="55"/>
      <c r="C10546" s="52"/>
      <c r="D10546" s="56"/>
      <c r="F10546"/>
    </row>
    <row r="10547" spans="2:6" x14ac:dyDescent="0.25">
      <c r="B10547" s="55"/>
      <c r="C10547" s="52"/>
      <c r="D10547" s="56"/>
      <c r="F10547"/>
    </row>
    <row r="10548" spans="2:6" x14ac:dyDescent="0.25">
      <c r="B10548" s="55"/>
      <c r="C10548" s="52"/>
      <c r="D10548" s="56"/>
      <c r="F10548"/>
    </row>
    <row r="10549" spans="2:6" x14ac:dyDescent="0.25">
      <c r="B10549" s="55"/>
      <c r="C10549" s="52"/>
      <c r="D10549" s="56"/>
      <c r="F10549"/>
    </row>
    <row r="10550" spans="2:6" x14ac:dyDescent="0.25">
      <c r="B10550" s="55"/>
      <c r="C10550" s="52"/>
      <c r="D10550" s="56"/>
      <c r="F10550"/>
    </row>
    <row r="10551" spans="2:6" x14ac:dyDescent="0.25">
      <c r="B10551" s="55"/>
      <c r="C10551" s="52"/>
      <c r="D10551" s="56"/>
      <c r="F10551"/>
    </row>
    <row r="10552" spans="2:6" x14ac:dyDescent="0.25">
      <c r="B10552" s="55"/>
      <c r="C10552" s="52"/>
      <c r="D10552" s="56"/>
      <c r="F10552"/>
    </row>
    <row r="10553" spans="2:6" x14ac:dyDescent="0.25">
      <c r="B10553" s="55"/>
      <c r="C10553" s="52"/>
      <c r="D10553" s="56"/>
      <c r="F10553"/>
    </row>
    <row r="10554" spans="2:6" x14ac:dyDescent="0.25">
      <c r="B10554" s="55"/>
      <c r="C10554" s="52"/>
      <c r="D10554" s="56"/>
      <c r="F10554"/>
    </row>
    <row r="10555" spans="2:6" x14ac:dyDescent="0.25">
      <c r="B10555" s="55"/>
      <c r="C10555" s="52"/>
      <c r="D10555" s="56"/>
      <c r="F10555"/>
    </row>
    <row r="10556" spans="2:6" x14ac:dyDescent="0.25">
      <c r="B10556" s="55"/>
      <c r="C10556" s="52"/>
      <c r="D10556" s="56"/>
      <c r="F10556"/>
    </row>
    <row r="10557" spans="2:6" x14ac:dyDescent="0.25">
      <c r="B10557" s="55"/>
      <c r="C10557" s="52"/>
      <c r="D10557" s="56"/>
      <c r="F10557"/>
    </row>
    <row r="10558" spans="2:6" x14ac:dyDescent="0.25">
      <c r="B10558" s="55"/>
      <c r="C10558" s="52"/>
      <c r="D10558" s="56"/>
      <c r="F10558"/>
    </row>
    <row r="10559" spans="2:6" x14ac:dyDescent="0.25">
      <c r="B10559" s="55"/>
      <c r="C10559" s="52"/>
      <c r="D10559" s="56"/>
      <c r="F10559"/>
    </row>
    <row r="10560" spans="2:6" x14ac:dyDescent="0.25">
      <c r="B10560" s="55"/>
      <c r="C10560" s="52"/>
      <c r="D10560" s="56"/>
      <c r="F10560"/>
    </row>
    <row r="10561" spans="2:6" x14ac:dyDescent="0.25">
      <c r="B10561" s="55"/>
      <c r="C10561" s="52"/>
      <c r="D10561" s="56"/>
      <c r="F10561"/>
    </row>
    <row r="10562" spans="2:6" x14ac:dyDescent="0.25">
      <c r="B10562" s="55"/>
      <c r="C10562" s="52"/>
      <c r="D10562" s="56"/>
      <c r="F10562"/>
    </row>
    <row r="10563" spans="2:6" x14ac:dyDescent="0.25">
      <c r="B10563" s="55"/>
      <c r="C10563" s="52"/>
      <c r="D10563" s="56"/>
      <c r="F10563"/>
    </row>
    <row r="10564" spans="2:6" x14ac:dyDescent="0.25">
      <c r="B10564" s="55"/>
      <c r="C10564" s="52"/>
      <c r="D10564" s="56"/>
      <c r="F10564"/>
    </row>
    <row r="10565" spans="2:6" x14ac:dyDescent="0.25">
      <c r="B10565" s="55"/>
      <c r="C10565" s="52"/>
      <c r="D10565" s="56"/>
      <c r="F10565"/>
    </row>
    <row r="10566" spans="2:6" x14ac:dyDescent="0.25">
      <c r="B10566" s="55"/>
      <c r="C10566" s="52"/>
      <c r="D10566" s="56"/>
      <c r="F10566"/>
    </row>
    <row r="10567" spans="2:6" x14ac:dyDescent="0.25">
      <c r="B10567" s="55"/>
      <c r="C10567" s="52"/>
      <c r="D10567" s="56"/>
      <c r="F10567"/>
    </row>
    <row r="10568" spans="2:6" x14ac:dyDescent="0.25">
      <c r="B10568" s="55"/>
      <c r="C10568" s="52"/>
      <c r="D10568" s="56"/>
      <c r="F10568"/>
    </row>
    <row r="10569" spans="2:6" x14ac:dyDescent="0.25">
      <c r="B10569" s="55"/>
      <c r="C10569" s="52"/>
      <c r="D10569" s="56"/>
      <c r="F10569"/>
    </row>
    <row r="10570" spans="2:6" x14ac:dyDescent="0.25">
      <c r="B10570" s="55"/>
      <c r="C10570" s="52"/>
      <c r="D10570" s="56"/>
      <c r="F10570"/>
    </row>
    <row r="10571" spans="2:6" x14ac:dyDescent="0.25">
      <c r="B10571" s="55"/>
      <c r="C10571" s="52"/>
      <c r="D10571" s="56"/>
      <c r="F10571"/>
    </row>
    <row r="10572" spans="2:6" x14ac:dyDescent="0.25">
      <c r="B10572" s="55"/>
      <c r="C10572" s="52"/>
      <c r="D10572" s="56"/>
      <c r="F10572"/>
    </row>
    <row r="10573" spans="2:6" x14ac:dyDescent="0.25">
      <c r="B10573" s="55"/>
      <c r="C10573" s="52"/>
      <c r="D10573" s="56"/>
      <c r="F10573"/>
    </row>
    <row r="10574" spans="2:6" x14ac:dyDescent="0.25">
      <c r="B10574" s="55"/>
      <c r="C10574" s="52"/>
      <c r="D10574" s="56"/>
      <c r="F10574"/>
    </row>
    <row r="10575" spans="2:6" x14ac:dyDescent="0.25">
      <c r="B10575" s="55"/>
      <c r="C10575" s="52"/>
      <c r="D10575" s="56"/>
      <c r="F10575"/>
    </row>
    <row r="10576" spans="2:6" x14ac:dyDescent="0.25">
      <c r="B10576" s="55"/>
      <c r="C10576" s="52"/>
      <c r="D10576" s="56"/>
      <c r="F10576"/>
    </row>
    <row r="10577" spans="2:6" x14ac:dyDescent="0.25">
      <c r="B10577" s="55"/>
      <c r="C10577" s="52"/>
      <c r="D10577" s="56"/>
      <c r="F10577"/>
    </row>
    <row r="10578" spans="2:6" x14ac:dyDescent="0.25">
      <c r="B10578" s="55"/>
      <c r="C10578" s="52"/>
      <c r="D10578" s="56"/>
      <c r="F10578"/>
    </row>
    <row r="10579" spans="2:6" x14ac:dyDescent="0.25">
      <c r="B10579" s="55"/>
      <c r="C10579" s="52"/>
      <c r="D10579" s="56"/>
      <c r="F10579"/>
    </row>
    <row r="10580" spans="2:6" x14ac:dyDescent="0.25">
      <c r="B10580" s="55"/>
      <c r="C10580" s="52"/>
      <c r="D10580" s="56"/>
      <c r="F10580"/>
    </row>
    <row r="10581" spans="2:6" x14ac:dyDescent="0.25">
      <c r="B10581" s="55"/>
      <c r="C10581" s="52"/>
      <c r="D10581" s="56"/>
      <c r="F10581"/>
    </row>
    <row r="10582" spans="2:6" x14ac:dyDescent="0.25">
      <c r="B10582" s="55"/>
      <c r="C10582" s="52"/>
      <c r="D10582" s="56"/>
      <c r="F10582"/>
    </row>
    <row r="10583" spans="2:6" x14ac:dyDescent="0.25">
      <c r="B10583" s="55"/>
      <c r="C10583" s="52"/>
      <c r="D10583" s="56"/>
      <c r="F10583"/>
    </row>
    <row r="10584" spans="2:6" x14ac:dyDescent="0.25">
      <c r="B10584" s="55"/>
      <c r="C10584" s="52"/>
      <c r="D10584" s="56"/>
      <c r="F10584"/>
    </row>
    <row r="10585" spans="2:6" x14ac:dyDescent="0.25">
      <c r="B10585" s="55"/>
      <c r="C10585" s="52"/>
      <c r="D10585" s="56"/>
      <c r="F10585"/>
    </row>
    <row r="10586" spans="2:6" x14ac:dyDescent="0.25">
      <c r="B10586" s="55"/>
      <c r="C10586" s="52"/>
      <c r="D10586" s="56"/>
      <c r="F10586"/>
    </row>
    <row r="10587" spans="2:6" x14ac:dyDescent="0.25">
      <c r="B10587" s="55"/>
      <c r="C10587" s="52"/>
      <c r="D10587" s="56"/>
      <c r="F10587"/>
    </row>
    <row r="10588" spans="2:6" x14ac:dyDescent="0.25">
      <c r="B10588" s="55"/>
      <c r="C10588" s="52"/>
      <c r="D10588" s="56"/>
      <c r="F10588"/>
    </row>
    <row r="10589" spans="2:6" x14ac:dyDescent="0.25">
      <c r="B10589" s="55"/>
      <c r="C10589" s="52"/>
      <c r="D10589" s="56"/>
      <c r="F10589"/>
    </row>
    <row r="10590" spans="2:6" x14ac:dyDescent="0.25">
      <c r="B10590" s="55"/>
      <c r="C10590" s="52"/>
      <c r="D10590" s="56"/>
      <c r="F10590"/>
    </row>
    <row r="10591" spans="2:6" x14ac:dyDescent="0.25">
      <c r="B10591" s="55"/>
      <c r="C10591" s="52"/>
      <c r="D10591" s="56"/>
      <c r="F10591"/>
    </row>
    <row r="10592" spans="2:6" x14ac:dyDescent="0.25">
      <c r="B10592" s="55"/>
      <c r="C10592" s="52"/>
      <c r="D10592" s="56"/>
      <c r="F10592"/>
    </row>
    <row r="10593" spans="2:6" x14ac:dyDescent="0.25">
      <c r="B10593" s="55"/>
      <c r="C10593" s="52"/>
      <c r="D10593" s="56"/>
      <c r="F10593"/>
    </row>
    <row r="10594" spans="2:6" x14ac:dyDescent="0.25">
      <c r="B10594" s="55"/>
      <c r="C10594" s="52"/>
      <c r="D10594" s="56"/>
      <c r="F10594"/>
    </row>
    <row r="10595" spans="2:6" x14ac:dyDescent="0.25">
      <c r="B10595" s="55"/>
      <c r="C10595" s="52"/>
      <c r="D10595" s="56"/>
      <c r="F10595"/>
    </row>
    <row r="10596" spans="2:6" x14ac:dyDescent="0.25">
      <c r="B10596" s="55"/>
      <c r="C10596" s="52"/>
      <c r="D10596" s="56"/>
      <c r="F10596"/>
    </row>
    <row r="10597" spans="2:6" x14ac:dyDescent="0.25">
      <c r="B10597" s="55"/>
      <c r="C10597" s="52"/>
      <c r="D10597" s="56"/>
      <c r="F10597"/>
    </row>
    <row r="10598" spans="2:6" x14ac:dyDescent="0.25">
      <c r="B10598" s="55"/>
      <c r="C10598" s="52"/>
      <c r="D10598" s="56"/>
      <c r="F10598"/>
    </row>
    <row r="10599" spans="2:6" x14ac:dyDescent="0.25">
      <c r="B10599" s="55"/>
      <c r="C10599" s="52"/>
      <c r="D10599" s="56"/>
      <c r="F10599"/>
    </row>
    <row r="10600" spans="2:6" x14ac:dyDescent="0.25">
      <c r="B10600" s="55"/>
      <c r="C10600" s="52"/>
      <c r="D10600" s="56"/>
      <c r="F10600"/>
    </row>
    <row r="10601" spans="2:6" x14ac:dyDescent="0.25">
      <c r="B10601" s="55"/>
      <c r="C10601" s="52"/>
      <c r="D10601" s="56"/>
      <c r="F10601"/>
    </row>
    <row r="10602" spans="2:6" x14ac:dyDescent="0.25">
      <c r="B10602" s="55"/>
      <c r="C10602" s="52"/>
      <c r="D10602" s="56"/>
      <c r="F10602"/>
    </row>
    <row r="10603" spans="2:6" x14ac:dyDescent="0.25">
      <c r="B10603" s="55"/>
      <c r="C10603" s="52"/>
      <c r="D10603" s="56"/>
      <c r="F10603"/>
    </row>
    <row r="10604" spans="2:6" x14ac:dyDescent="0.25">
      <c r="B10604" s="55"/>
      <c r="C10604" s="52"/>
      <c r="D10604" s="56"/>
      <c r="F10604"/>
    </row>
    <row r="10605" spans="2:6" x14ac:dyDescent="0.25">
      <c r="B10605" s="55"/>
      <c r="C10605" s="52"/>
      <c r="D10605" s="56"/>
      <c r="F10605"/>
    </row>
    <row r="10606" spans="2:6" x14ac:dyDescent="0.25">
      <c r="B10606" s="55"/>
      <c r="C10606" s="52"/>
      <c r="D10606" s="56"/>
      <c r="F10606"/>
    </row>
    <row r="10607" spans="2:6" x14ac:dyDescent="0.25">
      <c r="B10607" s="55"/>
      <c r="C10607" s="52"/>
      <c r="D10607" s="56"/>
      <c r="F10607"/>
    </row>
    <row r="10608" spans="2:6" x14ac:dyDescent="0.25">
      <c r="B10608" s="55"/>
      <c r="C10608" s="52"/>
      <c r="D10608" s="56"/>
      <c r="F10608"/>
    </row>
    <row r="10609" spans="2:6" x14ac:dyDescent="0.25">
      <c r="B10609" s="55"/>
      <c r="C10609" s="52"/>
      <c r="D10609" s="56"/>
      <c r="F10609"/>
    </row>
    <row r="10610" spans="2:6" x14ac:dyDescent="0.25">
      <c r="B10610" s="55"/>
      <c r="C10610" s="52"/>
      <c r="D10610" s="56"/>
      <c r="F10610"/>
    </row>
    <row r="10611" spans="2:6" x14ac:dyDescent="0.25">
      <c r="B10611" s="55"/>
      <c r="C10611" s="52"/>
      <c r="D10611" s="56"/>
      <c r="F10611"/>
    </row>
    <row r="10612" spans="2:6" x14ac:dyDescent="0.25">
      <c r="B10612" s="55"/>
      <c r="C10612" s="52"/>
      <c r="D10612" s="56"/>
      <c r="F10612"/>
    </row>
    <row r="10613" spans="2:6" x14ac:dyDescent="0.25">
      <c r="B10613" s="55"/>
      <c r="C10613" s="52"/>
      <c r="D10613" s="56"/>
      <c r="F10613"/>
    </row>
    <row r="10614" spans="2:6" x14ac:dyDescent="0.25">
      <c r="B10614" s="55"/>
      <c r="C10614" s="52"/>
      <c r="D10614" s="56"/>
      <c r="F10614"/>
    </row>
    <row r="10615" spans="2:6" x14ac:dyDescent="0.25">
      <c r="B10615" s="55"/>
      <c r="C10615" s="52"/>
      <c r="D10615" s="56"/>
      <c r="F10615"/>
    </row>
    <row r="10616" spans="2:6" x14ac:dyDescent="0.25">
      <c r="B10616" s="55"/>
      <c r="C10616" s="52"/>
      <c r="D10616" s="56"/>
      <c r="F10616"/>
    </row>
    <row r="10617" spans="2:6" x14ac:dyDescent="0.25">
      <c r="B10617" s="55"/>
      <c r="C10617" s="52"/>
      <c r="D10617" s="56"/>
      <c r="F10617"/>
    </row>
    <row r="10618" spans="2:6" x14ac:dyDescent="0.25">
      <c r="B10618" s="55"/>
      <c r="C10618" s="52"/>
      <c r="D10618" s="56"/>
      <c r="F10618"/>
    </row>
    <row r="10619" spans="2:6" x14ac:dyDescent="0.25">
      <c r="B10619" s="55"/>
      <c r="C10619" s="52"/>
      <c r="D10619" s="56"/>
      <c r="F10619"/>
    </row>
    <row r="10620" spans="2:6" x14ac:dyDescent="0.25">
      <c r="B10620" s="55"/>
      <c r="C10620" s="52"/>
      <c r="D10620" s="56"/>
      <c r="F10620"/>
    </row>
    <row r="10621" spans="2:6" x14ac:dyDescent="0.25">
      <c r="B10621" s="55"/>
      <c r="C10621" s="52"/>
      <c r="D10621" s="56"/>
      <c r="F10621"/>
    </row>
    <row r="10622" spans="2:6" x14ac:dyDescent="0.25">
      <c r="B10622" s="55"/>
      <c r="C10622" s="52"/>
      <c r="D10622" s="56"/>
      <c r="F10622"/>
    </row>
    <row r="10623" spans="2:6" x14ac:dyDescent="0.25">
      <c r="B10623" s="55"/>
      <c r="C10623" s="52"/>
      <c r="D10623" s="56"/>
      <c r="F10623"/>
    </row>
    <row r="10624" spans="2:6" x14ac:dyDescent="0.25">
      <c r="B10624" s="55"/>
      <c r="C10624" s="52"/>
      <c r="D10624" s="56"/>
      <c r="F10624"/>
    </row>
    <row r="10625" spans="2:6" x14ac:dyDescent="0.25">
      <c r="B10625" s="55"/>
      <c r="C10625" s="52"/>
      <c r="D10625" s="56"/>
      <c r="F10625"/>
    </row>
    <row r="10626" spans="2:6" x14ac:dyDescent="0.25">
      <c r="B10626" s="55"/>
      <c r="C10626" s="52"/>
      <c r="D10626" s="56"/>
      <c r="F10626"/>
    </row>
    <row r="10627" spans="2:6" x14ac:dyDescent="0.25">
      <c r="B10627" s="55"/>
      <c r="C10627" s="52"/>
      <c r="D10627" s="56"/>
      <c r="F10627"/>
    </row>
    <row r="10628" spans="2:6" x14ac:dyDescent="0.25">
      <c r="B10628" s="55"/>
      <c r="C10628" s="52"/>
      <c r="D10628" s="56"/>
      <c r="F10628"/>
    </row>
    <row r="10629" spans="2:6" x14ac:dyDescent="0.25">
      <c r="B10629" s="55"/>
      <c r="C10629" s="52"/>
      <c r="D10629" s="56"/>
      <c r="F10629"/>
    </row>
    <row r="10630" spans="2:6" x14ac:dyDescent="0.25">
      <c r="B10630" s="55"/>
      <c r="C10630" s="52"/>
      <c r="D10630" s="56"/>
      <c r="F10630"/>
    </row>
    <row r="10631" spans="2:6" x14ac:dyDescent="0.25">
      <c r="B10631" s="55"/>
      <c r="C10631" s="52"/>
      <c r="D10631" s="56"/>
      <c r="F10631"/>
    </row>
    <row r="10632" spans="2:6" x14ac:dyDescent="0.25">
      <c r="B10632" s="55"/>
      <c r="C10632" s="52"/>
      <c r="D10632" s="56"/>
      <c r="F10632"/>
    </row>
    <row r="10633" spans="2:6" x14ac:dyDescent="0.25">
      <c r="B10633" s="55"/>
      <c r="C10633" s="52"/>
      <c r="D10633" s="56"/>
      <c r="F10633"/>
    </row>
    <row r="10634" spans="2:6" x14ac:dyDescent="0.25">
      <c r="B10634" s="55"/>
      <c r="C10634" s="52"/>
      <c r="D10634" s="56"/>
      <c r="F10634"/>
    </row>
    <row r="10635" spans="2:6" x14ac:dyDescent="0.25">
      <c r="B10635" s="55"/>
      <c r="C10635" s="52"/>
      <c r="D10635" s="56"/>
      <c r="F10635"/>
    </row>
    <row r="10636" spans="2:6" x14ac:dyDescent="0.25">
      <c r="B10636" s="55"/>
      <c r="C10636" s="52"/>
      <c r="D10636" s="56"/>
      <c r="F10636"/>
    </row>
    <row r="10637" spans="2:6" x14ac:dyDescent="0.25">
      <c r="B10637" s="55"/>
      <c r="C10637" s="52"/>
      <c r="D10637" s="56"/>
      <c r="F10637"/>
    </row>
    <row r="10638" spans="2:6" x14ac:dyDescent="0.25">
      <c r="B10638" s="55"/>
      <c r="C10638" s="52"/>
      <c r="D10638" s="56"/>
      <c r="F10638"/>
    </row>
    <row r="10639" spans="2:6" x14ac:dyDescent="0.25">
      <c r="B10639" s="55"/>
      <c r="C10639" s="52"/>
      <c r="D10639" s="56"/>
      <c r="F10639"/>
    </row>
    <row r="10640" spans="2:6" x14ac:dyDescent="0.25">
      <c r="B10640" s="55"/>
      <c r="C10640" s="52"/>
      <c r="D10640" s="56"/>
      <c r="F10640"/>
    </row>
    <row r="10641" spans="2:6" x14ac:dyDescent="0.25">
      <c r="B10641" s="55"/>
      <c r="C10641" s="52"/>
      <c r="D10641" s="56"/>
      <c r="F10641"/>
    </row>
    <row r="10642" spans="2:6" x14ac:dyDescent="0.25">
      <c r="B10642" s="55"/>
      <c r="C10642" s="52"/>
      <c r="D10642" s="56"/>
      <c r="F10642"/>
    </row>
    <row r="10643" spans="2:6" x14ac:dyDescent="0.25">
      <c r="B10643" s="55"/>
      <c r="C10643" s="52"/>
      <c r="D10643" s="56"/>
      <c r="F10643"/>
    </row>
    <row r="10644" spans="2:6" x14ac:dyDescent="0.25">
      <c r="B10644" s="55"/>
      <c r="C10644" s="52"/>
      <c r="D10644" s="56"/>
      <c r="F10644"/>
    </row>
    <row r="10645" spans="2:6" x14ac:dyDescent="0.25">
      <c r="B10645" s="55"/>
      <c r="C10645" s="52"/>
      <c r="D10645" s="56"/>
      <c r="F10645"/>
    </row>
    <row r="10646" spans="2:6" x14ac:dyDescent="0.25">
      <c r="B10646" s="55"/>
      <c r="C10646" s="52"/>
      <c r="D10646" s="56"/>
      <c r="F10646"/>
    </row>
    <row r="10647" spans="2:6" x14ac:dyDescent="0.25">
      <c r="B10647" s="55"/>
      <c r="C10647" s="52"/>
      <c r="D10647" s="56"/>
      <c r="F10647"/>
    </row>
    <row r="10648" spans="2:6" x14ac:dyDescent="0.25">
      <c r="B10648" s="55"/>
      <c r="C10648" s="52"/>
      <c r="D10648" s="56"/>
      <c r="F10648"/>
    </row>
    <row r="10649" spans="2:6" x14ac:dyDescent="0.25">
      <c r="B10649" s="55"/>
      <c r="C10649" s="52"/>
      <c r="D10649" s="56"/>
      <c r="F10649"/>
    </row>
    <row r="10650" spans="2:6" x14ac:dyDescent="0.25">
      <c r="B10650" s="55"/>
      <c r="C10650" s="52"/>
      <c r="D10650" s="56"/>
      <c r="F10650"/>
    </row>
    <row r="10651" spans="2:6" x14ac:dyDescent="0.25">
      <c r="B10651" s="55"/>
      <c r="C10651" s="52"/>
      <c r="D10651" s="56"/>
      <c r="F10651"/>
    </row>
    <row r="10652" spans="2:6" x14ac:dyDescent="0.25">
      <c r="B10652" s="55"/>
      <c r="C10652" s="52"/>
      <c r="D10652" s="56"/>
      <c r="F10652"/>
    </row>
    <row r="10653" spans="2:6" x14ac:dyDescent="0.25">
      <c r="B10653" s="55"/>
      <c r="C10653" s="52"/>
      <c r="D10653" s="56"/>
      <c r="F10653"/>
    </row>
    <row r="10654" spans="2:6" x14ac:dyDescent="0.25">
      <c r="B10654" s="55"/>
      <c r="C10654" s="52"/>
      <c r="D10654" s="56"/>
      <c r="F10654"/>
    </row>
    <row r="10655" spans="2:6" x14ac:dyDescent="0.25">
      <c r="B10655" s="55"/>
      <c r="C10655" s="52"/>
      <c r="D10655" s="56"/>
      <c r="F10655"/>
    </row>
    <row r="10656" spans="2:6" x14ac:dyDescent="0.25">
      <c r="B10656" s="55"/>
      <c r="C10656" s="52"/>
      <c r="D10656" s="56"/>
      <c r="F10656"/>
    </row>
    <row r="10657" spans="2:6" x14ac:dyDescent="0.25">
      <c r="B10657" s="55"/>
      <c r="C10657" s="52"/>
      <c r="D10657" s="56"/>
      <c r="F10657"/>
    </row>
    <row r="10658" spans="2:6" x14ac:dyDescent="0.25">
      <c r="B10658" s="55"/>
      <c r="C10658" s="52"/>
      <c r="D10658" s="56"/>
      <c r="F10658"/>
    </row>
    <row r="10659" spans="2:6" x14ac:dyDescent="0.25">
      <c r="B10659" s="55"/>
      <c r="C10659" s="52"/>
      <c r="D10659" s="56"/>
      <c r="F10659"/>
    </row>
    <row r="10660" spans="2:6" x14ac:dyDescent="0.25">
      <c r="B10660" s="55"/>
      <c r="C10660" s="52"/>
      <c r="D10660" s="56"/>
      <c r="F10660"/>
    </row>
    <row r="10661" spans="2:6" x14ac:dyDescent="0.25">
      <c r="B10661" s="55"/>
      <c r="C10661" s="52"/>
      <c r="D10661" s="56"/>
      <c r="F10661"/>
    </row>
    <row r="10662" spans="2:6" x14ac:dyDescent="0.25">
      <c r="B10662" s="55"/>
      <c r="C10662" s="52"/>
      <c r="D10662" s="56"/>
      <c r="F10662"/>
    </row>
    <row r="10663" spans="2:6" x14ac:dyDescent="0.25">
      <c r="B10663" s="55"/>
      <c r="C10663" s="52"/>
      <c r="D10663" s="56"/>
      <c r="F10663"/>
    </row>
    <row r="10664" spans="2:6" x14ac:dyDescent="0.25">
      <c r="B10664" s="55"/>
      <c r="C10664" s="52"/>
      <c r="D10664" s="56"/>
      <c r="F10664"/>
    </row>
    <row r="10665" spans="2:6" x14ac:dyDescent="0.25">
      <c r="B10665" s="55"/>
      <c r="C10665" s="52"/>
      <c r="D10665" s="56"/>
      <c r="F10665"/>
    </row>
    <row r="10666" spans="2:6" x14ac:dyDescent="0.25">
      <c r="B10666" s="55"/>
      <c r="C10666" s="52"/>
      <c r="D10666" s="56"/>
      <c r="F10666"/>
    </row>
    <row r="10667" spans="2:6" x14ac:dyDescent="0.25">
      <c r="B10667" s="55"/>
      <c r="C10667" s="52"/>
      <c r="D10667" s="56"/>
      <c r="F10667"/>
    </row>
    <row r="10668" spans="2:6" x14ac:dyDescent="0.25">
      <c r="B10668" s="55"/>
      <c r="C10668" s="52"/>
      <c r="D10668" s="56"/>
      <c r="F10668"/>
    </row>
    <row r="10669" spans="2:6" x14ac:dyDescent="0.25">
      <c r="B10669" s="55"/>
      <c r="C10669" s="52"/>
      <c r="D10669" s="56"/>
      <c r="F10669"/>
    </row>
    <row r="10670" spans="2:6" x14ac:dyDescent="0.25">
      <c r="B10670" s="55"/>
      <c r="C10670" s="52"/>
      <c r="D10670" s="56"/>
      <c r="F10670"/>
    </row>
    <row r="10671" spans="2:6" x14ac:dyDescent="0.25">
      <c r="B10671" s="55"/>
      <c r="C10671" s="52"/>
      <c r="D10671" s="56"/>
      <c r="F10671"/>
    </row>
    <row r="10672" spans="2:6" x14ac:dyDescent="0.25">
      <c r="B10672" s="55"/>
      <c r="C10672" s="52"/>
      <c r="D10672" s="56"/>
      <c r="F10672"/>
    </row>
    <row r="10673" spans="2:6" x14ac:dyDescent="0.25">
      <c r="B10673" s="55"/>
      <c r="C10673" s="52"/>
      <c r="D10673" s="56"/>
      <c r="F10673"/>
    </row>
    <row r="10674" spans="2:6" x14ac:dyDescent="0.25">
      <c r="B10674" s="55"/>
      <c r="C10674" s="52"/>
      <c r="D10674" s="56"/>
      <c r="F10674"/>
    </row>
    <row r="10675" spans="2:6" x14ac:dyDescent="0.25">
      <c r="B10675" s="55"/>
      <c r="C10675" s="52"/>
      <c r="D10675" s="56"/>
      <c r="F10675"/>
    </row>
    <row r="10676" spans="2:6" x14ac:dyDescent="0.25">
      <c r="B10676" s="55"/>
      <c r="C10676" s="52"/>
      <c r="D10676" s="56"/>
      <c r="F10676"/>
    </row>
    <row r="10677" spans="2:6" x14ac:dyDescent="0.25">
      <c r="B10677" s="55"/>
      <c r="C10677" s="52"/>
      <c r="D10677" s="56"/>
      <c r="F10677"/>
    </row>
    <row r="10678" spans="2:6" x14ac:dyDescent="0.25">
      <c r="B10678" s="55"/>
      <c r="C10678" s="52"/>
      <c r="D10678" s="56"/>
      <c r="F10678"/>
    </row>
    <row r="10679" spans="2:6" x14ac:dyDescent="0.25">
      <c r="B10679" s="55"/>
      <c r="C10679" s="52"/>
      <c r="D10679" s="56"/>
      <c r="F10679"/>
    </row>
    <row r="10680" spans="2:6" x14ac:dyDescent="0.25">
      <c r="B10680" s="55"/>
      <c r="C10680" s="52"/>
      <c r="D10680" s="56"/>
      <c r="F10680"/>
    </row>
    <row r="10681" spans="2:6" x14ac:dyDescent="0.25">
      <c r="B10681" s="55"/>
      <c r="C10681" s="52"/>
      <c r="D10681" s="56"/>
      <c r="F10681"/>
    </row>
    <row r="10682" spans="2:6" x14ac:dyDescent="0.25">
      <c r="B10682" s="55"/>
      <c r="C10682" s="52"/>
      <c r="D10682" s="56"/>
      <c r="F10682"/>
    </row>
    <row r="10683" spans="2:6" x14ac:dyDescent="0.25">
      <c r="B10683" s="55"/>
      <c r="C10683" s="52"/>
      <c r="D10683" s="56"/>
      <c r="F10683"/>
    </row>
    <row r="10684" spans="2:6" x14ac:dyDescent="0.25">
      <c r="B10684" s="55"/>
      <c r="C10684" s="52"/>
      <c r="D10684" s="56"/>
      <c r="F10684"/>
    </row>
    <row r="10685" spans="2:6" x14ac:dyDescent="0.25">
      <c r="B10685" s="55"/>
      <c r="C10685" s="52"/>
      <c r="D10685" s="56"/>
      <c r="F10685"/>
    </row>
    <row r="10686" spans="2:6" x14ac:dyDescent="0.25">
      <c r="B10686" s="55"/>
      <c r="C10686" s="52"/>
      <c r="D10686" s="56"/>
      <c r="F10686"/>
    </row>
    <row r="10687" spans="2:6" x14ac:dyDescent="0.25">
      <c r="B10687" s="55"/>
      <c r="C10687" s="52"/>
      <c r="D10687" s="56"/>
      <c r="F10687"/>
    </row>
    <row r="10688" spans="2:6" x14ac:dyDescent="0.25">
      <c r="B10688" s="55"/>
      <c r="C10688" s="52"/>
      <c r="D10688" s="56"/>
      <c r="F10688"/>
    </row>
    <row r="10689" spans="2:6" x14ac:dyDescent="0.25">
      <c r="B10689" s="55"/>
      <c r="C10689" s="52"/>
      <c r="D10689" s="56"/>
      <c r="F10689"/>
    </row>
    <row r="10690" spans="2:6" x14ac:dyDescent="0.25">
      <c r="B10690" s="55"/>
      <c r="C10690" s="52"/>
      <c r="D10690" s="56"/>
      <c r="F10690"/>
    </row>
    <row r="10691" spans="2:6" x14ac:dyDescent="0.25">
      <c r="B10691" s="55"/>
      <c r="C10691" s="52"/>
      <c r="D10691" s="56"/>
      <c r="F10691"/>
    </row>
    <row r="10692" spans="2:6" x14ac:dyDescent="0.25">
      <c r="B10692" s="55"/>
      <c r="C10692" s="52"/>
      <c r="D10692" s="56"/>
      <c r="F10692"/>
    </row>
    <row r="10693" spans="2:6" x14ac:dyDescent="0.25">
      <c r="B10693" s="55"/>
      <c r="C10693" s="52"/>
      <c r="D10693" s="56"/>
      <c r="F10693"/>
    </row>
    <row r="10694" spans="2:6" x14ac:dyDescent="0.25">
      <c r="B10694" s="55"/>
      <c r="C10694" s="52"/>
      <c r="D10694" s="56"/>
      <c r="F10694"/>
    </row>
    <row r="10695" spans="2:6" x14ac:dyDescent="0.25">
      <c r="B10695" s="55"/>
      <c r="C10695" s="52"/>
      <c r="D10695" s="56"/>
      <c r="F10695"/>
    </row>
    <row r="10696" spans="2:6" x14ac:dyDescent="0.25">
      <c r="B10696" s="55"/>
      <c r="C10696" s="52"/>
      <c r="D10696" s="56"/>
      <c r="F10696"/>
    </row>
    <row r="10697" spans="2:6" x14ac:dyDescent="0.25">
      <c r="B10697" s="55"/>
      <c r="C10697" s="52"/>
      <c r="D10697" s="56"/>
      <c r="F10697"/>
    </row>
    <row r="10698" spans="2:6" x14ac:dyDescent="0.25">
      <c r="B10698" s="55"/>
      <c r="C10698" s="52"/>
      <c r="D10698" s="56"/>
      <c r="F10698"/>
    </row>
    <row r="10699" spans="2:6" x14ac:dyDescent="0.25">
      <c r="B10699" s="55"/>
      <c r="C10699" s="52"/>
      <c r="D10699" s="56"/>
      <c r="F10699"/>
    </row>
    <row r="10700" spans="2:6" x14ac:dyDescent="0.25">
      <c r="B10700" s="55"/>
      <c r="C10700" s="52"/>
      <c r="D10700" s="56"/>
      <c r="F10700"/>
    </row>
    <row r="10701" spans="2:6" x14ac:dyDescent="0.25">
      <c r="B10701" s="55"/>
      <c r="C10701" s="52"/>
      <c r="D10701" s="56"/>
      <c r="F10701"/>
    </row>
    <row r="10702" spans="2:6" x14ac:dyDescent="0.25">
      <c r="B10702" s="55"/>
      <c r="C10702" s="52"/>
      <c r="D10702" s="56"/>
      <c r="F10702"/>
    </row>
    <row r="10703" spans="2:6" x14ac:dyDescent="0.25">
      <c r="B10703" s="55"/>
      <c r="C10703" s="52"/>
      <c r="D10703" s="56"/>
      <c r="F10703"/>
    </row>
    <row r="10704" spans="2:6" x14ac:dyDescent="0.25">
      <c r="B10704" s="55"/>
      <c r="C10704" s="52"/>
      <c r="D10704" s="56"/>
      <c r="F10704"/>
    </row>
    <row r="10705" spans="2:6" x14ac:dyDescent="0.25">
      <c r="B10705" s="55"/>
      <c r="C10705" s="52"/>
      <c r="D10705" s="56"/>
      <c r="F10705"/>
    </row>
    <row r="10706" spans="2:6" x14ac:dyDescent="0.25">
      <c r="B10706" s="55"/>
      <c r="C10706" s="52"/>
      <c r="D10706" s="56"/>
      <c r="F10706"/>
    </row>
    <row r="10707" spans="2:6" x14ac:dyDescent="0.25">
      <c r="B10707" s="55"/>
      <c r="C10707" s="52"/>
      <c r="D10707" s="56"/>
      <c r="F10707"/>
    </row>
    <row r="10708" spans="2:6" x14ac:dyDescent="0.25">
      <c r="B10708" s="55"/>
      <c r="C10708" s="52"/>
      <c r="D10708" s="56"/>
      <c r="F10708"/>
    </row>
    <row r="10709" spans="2:6" x14ac:dyDescent="0.25">
      <c r="B10709" s="55"/>
      <c r="C10709" s="52"/>
      <c r="D10709" s="56"/>
      <c r="F10709"/>
    </row>
    <row r="10710" spans="2:6" x14ac:dyDescent="0.25">
      <c r="B10710" s="55"/>
      <c r="C10710" s="52"/>
      <c r="D10710" s="56"/>
      <c r="F10710"/>
    </row>
    <row r="10711" spans="2:6" x14ac:dyDescent="0.25">
      <c r="B10711" s="55"/>
      <c r="C10711" s="52"/>
      <c r="D10711" s="56"/>
      <c r="F10711"/>
    </row>
    <row r="10712" spans="2:6" x14ac:dyDescent="0.25">
      <c r="B10712" s="55"/>
      <c r="C10712" s="52"/>
      <c r="D10712" s="56"/>
      <c r="F10712"/>
    </row>
    <row r="10713" spans="2:6" x14ac:dyDescent="0.25">
      <c r="B10713" s="55"/>
      <c r="C10713" s="52"/>
      <c r="D10713" s="56"/>
      <c r="F10713"/>
    </row>
    <row r="10714" spans="2:6" x14ac:dyDescent="0.25">
      <c r="B10714" s="55"/>
      <c r="C10714" s="52"/>
      <c r="D10714" s="56"/>
      <c r="F10714"/>
    </row>
    <row r="10715" spans="2:6" x14ac:dyDescent="0.25">
      <c r="B10715" s="55"/>
      <c r="C10715" s="52"/>
      <c r="D10715" s="56"/>
      <c r="F10715"/>
    </row>
    <row r="10716" spans="2:6" x14ac:dyDescent="0.25">
      <c r="B10716" s="55"/>
      <c r="C10716" s="52"/>
      <c r="D10716" s="56"/>
      <c r="F10716"/>
    </row>
    <row r="10717" spans="2:6" x14ac:dyDescent="0.25">
      <c r="B10717" s="55"/>
      <c r="C10717" s="52"/>
      <c r="D10717" s="56"/>
      <c r="F10717"/>
    </row>
    <row r="10718" spans="2:6" x14ac:dyDescent="0.25">
      <c r="B10718" s="55"/>
      <c r="C10718" s="52"/>
      <c r="D10718" s="56"/>
      <c r="F10718"/>
    </row>
    <row r="10719" spans="2:6" x14ac:dyDescent="0.25">
      <c r="B10719" s="55"/>
      <c r="C10719" s="52"/>
      <c r="D10719" s="56"/>
      <c r="F10719"/>
    </row>
    <row r="10720" spans="2:6" x14ac:dyDescent="0.25">
      <c r="B10720" s="55"/>
      <c r="C10720" s="52"/>
      <c r="D10720" s="56"/>
      <c r="F10720"/>
    </row>
    <row r="10721" spans="2:6" x14ac:dyDescent="0.25">
      <c r="B10721" s="55"/>
      <c r="C10721" s="52"/>
      <c r="D10721" s="56"/>
      <c r="F10721"/>
    </row>
    <row r="10722" spans="2:6" x14ac:dyDescent="0.25">
      <c r="B10722" s="55"/>
      <c r="C10722" s="52"/>
      <c r="D10722" s="56"/>
      <c r="F10722"/>
    </row>
    <row r="10723" spans="2:6" x14ac:dyDescent="0.25">
      <c r="B10723" s="55"/>
      <c r="C10723" s="52"/>
      <c r="D10723" s="56"/>
      <c r="F10723"/>
    </row>
    <row r="10724" spans="2:6" x14ac:dyDescent="0.25">
      <c r="B10724" s="55"/>
      <c r="C10724" s="52"/>
      <c r="D10724" s="56"/>
      <c r="F10724"/>
    </row>
    <row r="10725" spans="2:6" x14ac:dyDescent="0.25">
      <c r="B10725" s="55"/>
      <c r="C10725" s="52"/>
      <c r="D10725" s="56"/>
      <c r="F10725"/>
    </row>
    <row r="10726" spans="2:6" x14ac:dyDescent="0.25">
      <c r="B10726" s="55"/>
      <c r="C10726" s="52"/>
      <c r="D10726" s="56"/>
      <c r="F10726"/>
    </row>
    <row r="10727" spans="2:6" x14ac:dyDescent="0.25">
      <c r="B10727" s="55"/>
      <c r="C10727" s="52"/>
      <c r="D10727" s="56"/>
      <c r="F10727"/>
    </row>
    <row r="10728" spans="2:6" x14ac:dyDescent="0.25">
      <c r="B10728" s="55"/>
      <c r="C10728" s="52"/>
      <c r="D10728" s="56"/>
      <c r="F10728"/>
    </row>
    <row r="10729" spans="2:6" x14ac:dyDescent="0.25">
      <c r="B10729" s="55"/>
      <c r="C10729" s="52"/>
      <c r="D10729" s="56"/>
      <c r="F10729"/>
    </row>
    <row r="10730" spans="2:6" x14ac:dyDescent="0.25">
      <c r="B10730" s="55"/>
      <c r="C10730" s="52"/>
      <c r="D10730" s="56"/>
      <c r="F10730"/>
    </row>
    <row r="10731" spans="2:6" x14ac:dyDescent="0.25">
      <c r="B10731" s="55"/>
      <c r="C10731" s="52"/>
      <c r="D10731" s="56"/>
      <c r="F10731"/>
    </row>
    <row r="10732" spans="2:6" x14ac:dyDescent="0.25">
      <c r="B10732" s="55"/>
      <c r="C10732" s="52"/>
      <c r="D10732" s="56"/>
      <c r="F10732"/>
    </row>
    <row r="10733" spans="2:6" x14ac:dyDescent="0.25">
      <c r="B10733" s="55"/>
      <c r="C10733" s="52"/>
      <c r="D10733" s="56"/>
      <c r="F10733"/>
    </row>
    <row r="10734" spans="2:6" x14ac:dyDescent="0.25">
      <c r="B10734" s="55"/>
      <c r="C10734" s="52"/>
      <c r="D10734" s="56"/>
      <c r="F10734"/>
    </row>
    <row r="10735" spans="2:6" x14ac:dyDescent="0.25">
      <c r="B10735" s="55"/>
      <c r="C10735" s="52"/>
      <c r="D10735" s="56"/>
      <c r="F10735"/>
    </row>
    <row r="10736" spans="2:6" x14ac:dyDescent="0.25">
      <c r="B10736" s="55"/>
      <c r="C10736" s="52"/>
      <c r="D10736" s="56"/>
      <c r="F10736"/>
    </row>
    <row r="10737" spans="2:6" x14ac:dyDescent="0.25">
      <c r="B10737" s="55"/>
      <c r="C10737" s="52"/>
      <c r="D10737" s="56"/>
      <c r="F10737"/>
    </row>
    <row r="10738" spans="2:6" x14ac:dyDescent="0.25">
      <c r="B10738" s="55"/>
      <c r="C10738" s="52"/>
      <c r="D10738" s="56"/>
      <c r="F10738"/>
    </row>
    <row r="10739" spans="2:6" x14ac:dyDescent="0.25">
      <c r="B10739" s="55"/>
      <c r="C10739" s="52"/>
      <c r="D10739" s="56"/>
      <c r="F10739"/>
    </row>
    <row r="10740" spans="2:6" x14ac:dyDescent="0.25">
      <c r="B10740" s="55"/>
      <c r="C10740" s="52"/>
      <c r="D10740" s="56"/>
      <c r="F10740"/>
    </row>
    <row r="10741" spans="2:6" x14ac:dyDescent="0.25">
      <c r="B10741" s="55"/>
      <c r="C10741" s="52"/>
      <c r="D10741" s="56"/>
      <c r="F10741"/>
    </row>
    <row r="10742" spans="2:6" x14ac:dyDescent="0.25">
      <c r="B10742" s="55"/>
      <c r="C10742" s="52"/>
      <c r="D10742" s="56"/>
      <c r="F10742"/>
    </row>
    <row r="10743" spans="2:6" x14ac:dyDescent="0.25">
      <c r="B10743" s="55"/>
      <c r="C10743" s="52"/>
      <c r="D10743" s="56"/>
      <c r="F10743"/>
    </row>
    <row r="10744" spans="2:6" x14ac:dyDescent="0.25">
      <c r="B10744" s="55"/>
      <c r="C10744" s="52"/>
      <c r="D10744" s="56"/>
      <c r="F10744"/>
    </row>
    <row r="10745" spans="2:6" x14ac:dyDescent="0.25">
      <c r="B10745" s="55"/>
      <c r="C10745" s="52"/>
      <c r="D10745" s="56"/>
      <c r="F10745"/>
    </row>
    <row r="10746" spans="2:6" x14ac:dyDescent="0.25">
      <c r="B10746" s="55"/>
      <c r="C10746" s="52"/>
      <c r="D10746" s="56"/>
      <c r="F10746"/>
    </row>
    <row r="10747" spans="2:6" x14ac:dyDescent="0.25">
      <c r="B10747" s="55"/>
      <c r="C10747" s="52"/>
      <c r="D10747" s="56"/>
      <c r="F10747"/>
    </row>
    <row r="10748" spans="2:6" x14ac:dyDescent="0.25">
      <c r="B10748" s="55"/>
      <c r="C10748" s="52"/>
      <c r="D10748" s="56"/>
      <c r="F10748"/>
    </row>
    <row r="10749" spans="2:6" x14ac:dyDescent="0.25">
      <c r="B10749" s="55"/>
      <c r="C10749" s="52"/>
      <c r="D10749" s="56"/>
      <c r="F10749"/>
    </row>
    <row r="10750" spans="2:6" x14ac:dyDescent="0.25">
      <c r="B10750" s="55"/>
      <c r="C10750" s="52"/>
      <c r="D10750" s="56"/>
      <c r="F10750"/>
    </row>
    <row r="10751" spans="2:6" x14ac:dyDescent="0.25">
      <c r="B10751" s="55"/>
      <c r="C10751" s="52"/>
      <c r="D10751" s="56"/>
      <c r="F10751"/>
    </row>
    <row r="10752" spans="2:6" x14ac:dyDescent="0.25">
      <c r="B10752" s="55"/>
      <c r="C10752" s="52"/>
      <c r="D10752" s="56"/>
      <c r="F10752"/>
    </row>
    <row r="10753" spans="2:6" x14ac:dyDescent="0.25">
      <c r="B10753" s="55"/>
      <c r="C10753" s="52"/>
      <c r="D10753" s="56"/>
      <c r="F10753"/>
    </row>
    <row r="10754" spans="2:6" x14ac:dyDescent="0.25">
      <c r="B10754" s="55"/>
      <c r="C10754" s="52"/>
      <c r="D10754" s="56"/>
      <c r="F10754"/>
    </row>
    <row r="10755" spans="2:6" x14ac:dyDescent="0.25">
      <c r="B10755" s="55"/>
      <c r="C10755" s="52"/>
      <c r="D10755" s="56"/>
      <c r="F10755"/>
    </row>
    <row r="10756" spans="2:6" x14ac:dyDescent="0.25">
      <c r="B10756" s="55"/>
      <c r="C10756" s="52"/>
      <c r="D10756" s="56"/>
      <c r="F10756"/>
    </row>
    <row r="10757" spans="2:6" x14ac:dyDescent="0.25">
      <c r="B10757" s="55"/>
      <c r="C10757" s="52"/>
      <c r="D10757" s="56"/>
      <c r="F10757"/>
    </row>
    <row r="10758" spans="2:6" x14ac:dyDescent="0.25">
      <c r="B10758" s="55"/>
      <c r="C10758" s="52"/>
      <c r="D10758" s="56"/>
      <c r="F10758"/>
    </row>
    <row r="10759" spans="2:6" x14ac:dyDescent="0.25">
      <c r="B10759" s="55"/>
      <c r="C10759" s="52"/>
      <c r="D10759" s="56"/>
      <c r="F10759"/>
    </row>
    <row r="10760" spans="2:6" x14ac:dyDescent="0.25">
      <c r="B10760" s="55"/>
      <c r="C10760" s="52"/>
      <c r="D10760" s="56"/>
      <c r="F10760"/>
    </row>
    <row r="10761" spans="2:6" x14ac:dyDescent="0.25">
      <c r="B10761" s="55"/>
      <c r="C10761" s="52"/>
      <c r="D10761" s="56"/>
      <c r="F10761"/>
    </row>
    <row r="10762" spans="2:6" x14ac:dyDescent="0.25">
      <c r="B10762" s="55"/>
      <c r="C10762" s="52"/>
      <c r="D10762" s="56"/>
      <c r="F10762"/>
    </row>
    <row r="10763" spans="2:6" x14ac:dyDescent="0.25">
      <c r="B10763" s="55"/>
      <c r="C10763" s="52"/>
      <c r="D10763" s="56"/>
      <c r="F10763"/>
    </row>
    <row r="10764" spans="2:6" x14ac:dyDescent="0.25">
      <c r="B10764" s="55"/>
      <c r="C10764" s="52"/>
      <c r="D10764" s="56"/>
      <c r="F10764"/>
    </row>
    <row r="10765" spans="2:6" x14ac:dyDescent="0.25">
      <c r="B10765" s="55"/>
      <c r="C10765" s="52"/>
      <c r="D10765" s="56"/>
      <c r="F10765"/>
    </row>
    <row r="10766" spans="2:6" x14ac:dyDescent="0.25">
      <c r="B10766" s="55"/>
      <c r="C10766" s="52"/>
      <c r="D10766" s="56"/>
      <c r="F10766"/>
    </row>
    <row r="10767" spans="2:6" x14ac:dyDescent="0.25">
      <c r="B10767" s="55"/>
      <c r="C10767" s="52"/>
      <c r="D10767" s="56"/>
      <c r="F10767"/>
    </row>
    <row r="10768" spans="2:6" x14ac:dyDescent="0.25">
      <c r="B10768" s="55"/>
      <c r="C10768" s="52"/>
      <c r="D10768" s="56"/>
      <c r="F10768"/>
    </row>
    <row r="10769" spans="2:6" x14ac:dyDescent="0.25">
      <c r="B10769" s="55"/>
      <c r="C10769" s="52"/>
      <c r="D10769" s="56"/>
      <c r="F10769"/>
    </row>
    <row r="10770" spans="2:6" x14ac:dyDescent="0.25">
      <c r="B10770" s="55"/>
      <c r="C10770" s="52"/>
      <c r="D10770" s="56"/>
      <c r="F10770"/>
    </row>
    <row r="10771" spans="2:6" x14ac:dyDescent="0.25">
      <c r="B10771" s="55"/>
      <c r="C10771" s="52"/>
      <c r="D10771" s="56"/>
      <c r="F10771"/>
    </row>
    <row r="10772" spans="2:6" x14ac:dyDescent="0.25">
      <c r="B10772" s="55"/>
      <c r="C10772" s="52"/>
      <c r="D10772" s="56"/>
      <c r="F10772"/>
    </row>
    <row r="10773" spans="2:6" x14ac:dyDescent="0.25">
      <c r="B10773" s="55"/>
      <c r="C10773" s="52"/>
      <c r="D10773" s="56"/>
      <c r="F10773"/>
    </row>
    <row r="10774" spans="2:6" x14ac:dyDescent="0.25">
      <c r="B10774" s="55"/>
      <c r="C10774" s="52"/>
      <c r="D10774" s="56"/>
      <c r="F10774"/>
    </row>
    <row r="10775" spans="2:6" x14ac:dyDescent="0.25">
      <c r="B10775" s="55"/>
      <c r="C10775" s="52"/>
      <c r="D10775" s="56"/>
      <c r="F10775"/>
    </row>
    <row r="10776" spans="2:6" x14ac:dyDescent="0.25">
      <c r="B10776" s="55"/>
      <c r="C10776" s="52"/>
      <c r="D10776" s="56"/>
      <c r="F10776"/>
    </row>
    <row r="10777" spans="2:6" x14ac:dyDescent="0.25">
      <c r="B10777" s="55"/>
      <c r="C10777" s="52"/>
      <c r="D10777" s="56"/>
      <c r="F10777"/>
    </row>
    <row r="10778" spans="2:6" x14ac:dyDescent="0.25">
      <c r="B10778" s="55"/>
      <c r="C10778" s="52"/>
      <c r="D10778" s="56"/>
      <c r="F10778"/>
    </row>
    <row r="10779" spans="2:6" x14ac:dyDescent="0.25">
      <c r="B10779" s="55"/>
      <c r="C10779" s="52"/>
      <c r="D10779" s="56"/>
      <c r="F10779"/>
    </row>
    <row r="10780" spans="2:6" x14ac:dyDescent="0.25">
      <c r="B10780" s="55"/>
      <c r="C10780" s="52"/>
      <c r="D10780" s="56"/>
      <c r="F10780"/>
    </row>
    <row r="10781" spans="2:6" x14ac:dyDescent="0.25">
      <c r="B10781" s="55"/>
      <c r="C10781" s="52"/>
      <c r="D10781" s="56"/>
      <c r="F10781"/>
    </row>
    <row r="10782" spans="2:6" x14ac:dyDescent="0.25">
      <c r="B10782" s="55"/>
      <c r="C10782" s="52"/>
      <c r="D10782" s="56"/>
      <c r="F10782"/>
    </row>
    <row r="10783" spans="2:6" x14ac:dyDescent="0.25">
      <c r="B10783" s="55"/>
      <c r="C10783" s="52"/>
      <c r="D10783" s="56"/>
      <c r="F10783"/>
    </row>
    <row r="10784" spans="2:6" x14ac:dyDescent="0.25">
      <c r="B10784" s="55"/>
      <c r="C10784" s="52"/>
      <c r="D10784" s="56"/>
      <c r="F10784"/>
    </row>
    <row r="10785" spans="2:6" x14ac:dyDescent="0.25">
      <c r="B10785" s="55"/>
      <c r="C10785" s="52"/>
      <c r="D10785" s="56"/>
      <c r="F10785"/>
    </row>
    <row r="10786" spans="2:6" x14ac:dyDescent="0.25">
      <c r="B10786" s="55"/>
      <c r="C10786" s="52"/>
      <c r="D10786" s="56"/>
      <c r="F10786"/>
    </row>
    <row r="10787" spans="2:6" x14ac:dyDescent="0.25">
      <c r="B10787" s="55"/>
      <c r="C10787" s="52"/>
      <c r="D10787" s="56"/>
      <c r="F10787"/>
    </row>
    <row r="10788" spans="2:6" x14ac:dyDescent="0.25">
      <c r="B10788" s="55"/>
      <c r="C10788" s="52"/>
      <c r="D10788" s="56"/>
      <c r="F10788"/>
    </row>
    <row r="10789" spans="2:6" x14ac:dyDescent="0.25">
      <c r="B10789" s="55"/>
      <c r="C10789" s="52"/>
      <c r="D10789" s="56"/>
      <c r="F10789"/>
    </row>
    <row r="10790" spans="2:6" x14ac:dyDescent="0.25">
      <c r="B10790" s="55"/>
      <c r="C10790" s="52"/>
      <c r="D10790" s="56"/>
      <c r="F10790"/>
    </row>
    <row r="10791" spans="2:6" x14ac:dyDescent="0.25">
      <c r="B10791" s="55"/>
      <c r="C10791" s="52"/>
      <c r="D10791" s="56"/>
      <c r="F10791"/>
    </row>
    <row r="10792" spans="2:6" x14ac:dyDescent="0.25">
      <c r="B10792" s="55"/>
      <c r="C10792" s="52"/>
      <c r="D10792" s="56"/>
      <c r="F10792"/>
    </row>
    <row r="10793" spans="2:6" x14ac:dyDescent="0.25">
      <c r="B10793" s="55"/>
      <c r="C10793" s="52"/>
      <c r="D10793" s="56"/>
      <c r="F10793"/>
    </row>
    <row r="10794" spans="2:6" x14ac:dyDescent="0.25">
      <c r="B10794" s="55"/>
      <c r="C10794" s="52"/>
      <c r="D10794" s="56"/>
      <c r="F10794"/>
    </row>
    <row r="10795" spans="2:6" x14ac:dyDescent="0.25">
      <c r="B10795" s="55"/>
      <c r="C10795" s="52"/>
      <c r="D10795" s="56"/>
      <c r="F10795"/>
    </row>
    <row r="10796" spans="2:6" x14ac:dyDescent="0.25">
      <c r="B10796" s="55"/>
      <c r="C10796" s="52"/>
      <c r="D10796" s="56"/>
      <c r="F10796"/>
    </row>
    <row r="10797" spans="2:6" x14ac:dyDescent="0.25">
      <c r="B10797" s="55"/>
      <c r="C10797" s="52"/>
      <c r="D10797" s="56"/>
      <c r="F10797"/>
    </row>
    <row r="10798" spans="2:6" x14ac:dyDescent="0.25">
      <c r="B10798" s="55"/>
      <c r="C10798" s="52"/>
      <c r="D10798" s="56"/>
      <c r="F10798"/>
    </row>
    <row r="10799" spans="2:6" x14ac:dyDescent="0.25">
      <c r="B10799" s="55"/>
      <c r="C10799" s="52"/>
      <c r="D10799" s="56"/>
      <c r="F10799"/>
    </row>
    <row r="10800" spans="2:6" x14ac:dyDescent="0.25">
      <c r="B10800" s="55"/>
      <c r="C10800" s="52"/>
      <c r="D10800" s="56"/>
      <c r="F10800"/>
    </row>
    <row r="10801" spans="2:6" x14ac:dyDescent="0.25">
      <c r="B10801" s="55"/>
      <c r="C10801" s="52"/>
      <c r="D10801" s="56"/>
      <c r="F10801"/>
    </row>
    <row r="10802" spans="2:6" x14ac:dyDescent="0.25">
      <c r="B10802" s="55"/>
      <c r="C10802" s="52"/>
      <c r="D10802" s="56"/>
      <c r="F10802"/>
    </row>
    <row r="10803" spans="2:6" x14ac:dyDescent="0.25">
      <c r="B10803" s="55"/>
      <c r="C10803" s="52"/>
      <c r="D10803" s="56"/>
      <c r="F10803"/>
    </row>
    <row r="10804" spans="2:6" x14ac:dyDescent="0.25">
      <c r="B10804" s="55"/>
      <c r="C10804" s="52"/>
      <c r="D10804" s="56"/>
      <c r="F10804"/>
    </row>
    <row r="10805" spans="2:6" x14ac:dyDescent="0.25">
      <c r="B10805" s="55"/>
      <c r="C10805" s="52"/>
      <c r="D10805" s="56"/>
      <c r="F10805"/>
    </row>
    <row r="10806" spans="2:6" x14ac:dyDescent="0.25">
      <c r="B10806" s="55"/>
      <c r="C10806" s="52"/>
      <c r="D10806" s="56"/>
      <c r="F10806"/>
    </row>
    <row r="10807" spans="2:6" x14ac:dyDescent="0.25">
      <c r="B10807" s="55"/>
      <c r="C10807" s="52"/>
      <c r="D10807" s="56"/>
      <c r="F10807"/>
    </row>
    <row r="10808" spans="2:6" x14ac:dyDescent="0.25">
      <c r="B10808" s="55"/>
      <c r="C10808" s="52"/>
      <c r="D10808" s="56"/>
      <c r="F10808"/>
    </row>
    <row r="10809" spans="2:6" x14ac:dyDescent="0.25">
      <c r="B10809" s="55"/>
      <c r="C10809" s="52"/>
      <c r="D10809" s="56"/>
      <c r="F10809"/>
    </row>
    <row r="10810" spans="2:6" x14ac:dyDescent="0.25">
      <c r="B10810" s="55"/>
      <c r="C10810" s="52"/>
      <c r="D10810" s="56"/>
      <c r="F10810"/>
    </row>
    <row r="10811" spans="2:6" x14ac:dyDescent="0.25">
      <c r="B10811" s="55"/>
      <c r="C10811" s="52"/>
      <c r="D10811" s="56"/>
      <c r="F10811"/>
    </row>
    <row r="10812" spans="2:6" x14ac:dyDescent="0.25">
      <c r="B10812" s="55"/>
      <c r="C10812" s="52"/>
      <c r="D10812" s="56"/>
      <c r="F10812"/>
    </row>
    <row r="10813" spans="2:6" x14ac:dyDescent="0.25">
      <c r="B10813" s="55"/>
      <c r="C10813" s="52"/>
      <c r="D10813" s="56"/>
      <c r="F10813"/>
    </row>
    <row r="10814" spans="2:6" x14ac:dyDescent="0.25">
      <c r="B10814" s="55"/>
      <c r="C10814" s="52"/>
      <c r="D10814" s="56"/>
      <c r="F10814"/>
    </row>
    <row r="10815" spans="2:6" x14ac:dyDescent="0.25">
      <c r="B10815" s="55"/>
      <c r="C10815" s="52"/>
      <c r="D10815" s="56"/>
      <c r="F10815"/>
    </row>
    <row r="10816" spans="2:6" x14ac:dyDescent="0.25">
      <c r="B10816" s="55"/>
      <c r="C10816" s="52"/>
      <c r="D10816" s="56"/>
      <c r="F10816"/>
    </row>
    <row r="10817" spans="2:6" x14ac:dyDescent="0.25">
      <c r="B10817" s="55"/>
      <c r="C10817" s="52"/>
      <c r="D10817" s="56"/>
      <c r="F10817"/>
    </row>
    <row r="10818" spans="2:6" x14ac:dyDescent="0.25">
      <c r="B10818" s="55"/>
      <c r="C10818" s="52"/>
      <c r="D10818" s="56"/>
      <c r="F10818"/>
    </row>
    <row r="10819" spans="2:6" x14ac:dyDescent="0.25">
      <c r="B10819" s="55"/>
      <c r="C10819" s="52"/>
      <c r="D10819" s="56"/>
      <c r="F10819"/>
    </row>
    <row r="10820" spans="2:6" x14ac:dyDescent="0.25">
      <c r="B10820" s="55"/>
      <c r="C10820" s="52"/>
      <c r="D10820" s="56"/>
      <c r="F10820"/>
    </row>
    <row r="10821" spans="2:6" x14ac:dyDescent="0.25">
      <c r="B10821" s="55"/>
      <c r="C10821" s="52"/>
      <c r="D10821" s="56"/>
      <c r="F10821"/>
    </row>
    <row r="10822" spans="2:6" x14ac:dyDescent="0.25">
      <c r="B10822" s="55"/>
      <c r="C10822" s="52"/>
      <c r="D10822" s="56"/>
      <c r="F10822"/>
    </row>
    <row r="10823" spans="2:6" x14ac:dyDescent="0.25">
      <c r="B10823" s="55"/>
      <c r="C10823" s="52"/>
      <c r="D10823" s="56"/>
      <c r="F10823"/>
    </row>
    <row r="10824" spans="2:6" x14ac:dyDescent="0.25">
      <c r="B10824" s="55"/>
      <c r="C10824" s="52"/>
      <c r="D10824" s="56"/>
      <c r="F10824"/>
    </row>
    <row r="10825" spans="2:6" x14ac:dyDescent="0.25">
      <c r="B10825" s="55"/>
      <c r="C10825" s="52"/>
      <c r="D10825" s="56"/>
      <c r="F10825"/>
    </row>
    <row r="10826" spans="2:6" x14ac:dyDescent="0.25">
      <c r="B10826" s="55"/>
      <c r="C10826" s="52"/>
      <c r="D10826" s="56"/>
      <c r="F10826"/>
    </row>
    <row r="10827" spans="2:6" x14ac:dyDescent="0.25">
      <c r="B10827" s="55"/>
      <c r="C10827" s="52"/>
      <c r="D10827" s="56"/>
      <c r="F10827"/>
    </row>
    <row r="10828" spans="2:6" x14ac:dyDescent="0.25">
      <c r="B10828" s="55"/>
      <c r="C10828" s="52"/>
      <c r="D10828" s="56"/>
      <c r="F10828"/>
    </row>
    <row r="10829" spans="2:6" x14ac:dyDescent="0.25">
      <c r="B10829" s="55"/>
      <c r="C10829" s="52"/>
      <c r="D10829" s="56"/>
      <c r="F10829"/>
    </row>
    <row r="10830" spans="2:6" x14ac:dyDescent="0.25">
      <c r="B10830" s="55"/>
      <c r="C10830" s="52"/>
      <c r="D10830" s="56"/>
      <c r="F10830"/>
    </row>
    <row r="10831" spans="2:6" x14ac:dyDescent="0.25">
      <c r="B10831" s="55"/>
      <c r="C10831" s="52"/>
      <c r="D10831" s="56"/>
      <c r="F10831"/>
    </row>
    <row r="10832" spans="2:6" x14ac:dyDescent="0.25">
      <c r="B10832" s="55"/>
      <c r="C10832" s="52"/>
      <c r="D10832" s="56"/>
      <c r="F10832"/>
    </row>
    <row r="10833" spans="2:6" x14ac:dyDescent="0.25">
      <c r="B10833" s="55"/>
      <c r="C10833" s="52"/>
      <c r="D10833" s="56"/>
      <c r="F10833"/>
    </row>
    <row r="10834" spans="2:6" x14ac:dyDescent="0.25">
      <c r="B10834" s="55"/>
      <c r="C10834" s="52"/>
      <c r="D10834" s="56"/>
      <c r="F10834"/>
    </row>
    <row r="10835" spans="2:6" x14ac:dyDescent="0.25">
      <c r="B10835" s="55"/>
      <c r="C10835" s="52"/>
      <c r="D10835" s="56"/>
      <c r="F10835"/>
    </row>
    <row r="10836" spans="2:6" x14ac:dyDescent="0.25">
      <c r="B10836" s="55"/>
      <c r="C10836" s="52"/>
      <c r="D10836" s="56"/>
      <c r="F10836"/>
    </row>
    <row r="10837" spans="2:6" x14ac:dyDescent="0.25">
      <c r="B10837" s="55"/>
      <c r="C10837" s="52"/>
      <c r="D10837" s="56"/>
      <c r="F10837"/>
    </row>
    <row r="10838" spans="2:6" x14ac:dyDescent="0.25">
      <c r="B10838" s="55"/>
      <c r="C10838" s="52"/>
      <c r="D10838" s="56"/>
      <c r="F10838"/>
    </row>
    <row r="10839" spans="2:6" x14ac:dyDescent="0.25">
      <c r="B10839" s="55"/>
      <c r="C10839" s="52"/>
      <c r="D10839" s="56"/>
      <c r="F10839"/>
    </row>
    <row r="10840" spans="2:6" x14ac:dyDescent="0.25">
      <c r="B10840" s="55"/>
      <c r="C10840" s="52"/>
      <c r="D10840" s="56"/>
      <c r="F10840"/>
    </row>
    <row r="10841" spans="2:6" x14ac:dyDescent="0.25">
      <c r="B10841" s="55"/>
      <c r="C10841" s="52"/>
      <c r="D10841" s="56"/>
      <c r="F10841"/>
    </row>
    <row r="10842" spans="2:6" x14ac:dyDescent="0.25">
      <c r="B10842" s="55"/>
      <c r="C10842" s="52"/>
      <c r="D10842" s="56"/>
      <c r="F10842"/>
    </row>
    <row r="10843" spans="2:6" x14ac:dyDescent="0.25">
      <c r="B10843" s="55"/>
      <c r="C10843" s="52"/>
      <c r="D10843" s="56"/>
      <c r="F10843"/>
    </row>
    <row r="10844" spans="2:6" x14ac:dyDescent="0.25">
      <c r="B10844" s="55"/>
      <c r="C10844" s="52"/>
      <c r="D10844" s="56"/>
      <c r="F10844"/>
    </row>
    <row r="10845" spans="2:6" x14ac:dyDescent="0.25">
      <c r="B10845" s="55"/>
      <c r="C10845" s="52"/>
      <c r="D10845" s="56"/>
      <c r="F10845"/>
    </row>
    <row r="10846" spans="2:6" x14ac:dyDescent="0.25">
      <c r="B10846" s="55"/>
      <c r="C10846" s="52"/>
      <c r="D10846" s="56"/>
      <c r="F10846"/>
    </row>
    <row r="10847" spans="2:6" x14ac:dyDescent="0.25">
      <c r="B10847" s="55"/>
      <c r="C10847" s="52"/>
      <c r="D10847" s="56"/>
      <c r="F10847"/>
    </row>
    <row r="10848" spans="2:6" x14ac:dyDescent="0.25">
      <c r="B10848" s="55"/>
      <c r="C10848" s="52"/>
      <c r="D10848" s="56"/>
      <c r="F10848"/>
    </row>
    <row r="10849" spans="2:6" x14ac:dyDescent="0.25">
      <c r="B10849" s="55"/>
      <c r="C10849" s="52"/>
      <c r="D10849" s="56"/>
      <c r="F10849"/>
    </row>
    <row r="10850" spans="2:6" x14ac:dyDescent="0.25">
      <c r="B10850" s="55"/>
      <c r="C10850" s="52"/>
      <c r="D10850" s="56"/>
      <c r="F10850"/>
    </row>
    <row r="10851" spans="2:6" x14ac:dyDescent="0.25">
      <c r="B10851" s="55"/>
      <c r="C10851" s="52"/>
      <c r="D10851" s="56"/>
      <c r="F10851"/>
    </row>
    <row r="10852" spans="2:6" x14ac:dyDescent="0.25">
      <c r="B10852" s="55"/>
      <c r="C10852" s="52"/>
      <c r="D10852" s="56"/>
      <c r="F10852"/>
    </row>
    <row r="10853" spans="2:6" x14ac:dyDescent="0.25">
      <c r="B10853" s="55"/>
      <c r="C10853" s="52"/>
      <c r="D10853" s="56"/>
      <c r="F10853"/>
    </row>
    <row r="10854" spans="2:6" x14ac:dyDescent="0.25">
      <c r="B10854" s="55"/>
      <c r="C10854" s="52"/>
      <c r="D10854" s="56"/>
      <c r="F10854"/>
    </row>
    <row r="10855" spans="2:6" x14ac:dyDescent="0.25">
      <c r="B10855" s="55"/>
      <c r="C10855" s="52"/>
      <c r="D10855" s="56"/>
      <c r="F10855"/>
    </row>
    <row r="10856" spans="2:6" x14ac:dyDescent="0.25">
      <c r="B10856" s="55"/>
      <c r="C10856" s="52"/>
      <c r="D10856" s="56"/>
      <c r="F10856"/>
    </row>
    <row r="10857" spans="2:6" x14ac:dyDescent="0.25">
      <c r="B10857" s="55"/>
      <c r="C10857" s="52"/>
      <c r="D10857" s="56"/>
      <c r="F10857"/>
    </row>
    <row r="10858" spans="2:6" x14ac:dyDescent="0.25">
      <c r="B10858" s="55"/>
      <c r="C10858" s="52"/>
      <c r="D10858" s="56"/>
      <c r="F10858"/>
    </row>
    <row r="10859" spans="2:6" x14ac:dyDescent="0.25">
      <c r="B10859" s="55"/>
      <c r="C10859" s="52"/>
      <c r="D10859" s="56"/>
      <c r="F10859"/>
    </row>
    <row r="10860" spans="2:6" x14ac:dyDescent="0.25">
      <c r="B10860" s="55"/>
      <c r="C10860" s="52"/>
      <c r="D10860" s="56"/>
      <c r="F10860"/>
    </row>
    <row r="10861" spans="2:6" x14ac:dyDescent="0.25">
      <c r="B10861" s="55"/>
      <c r="C10861" s="52"/>
      <c r="D10861" s="56"/>
      <c r="F10861"/>
    </row>
    <row r="10862" spans="2:6" x14ac:dyDescent="0.25">
      <c r="B10862" s="55"/>
      <c r="C10862" s="52"/>
      <c r="D10862" s="56"/>
      <c r="F10862"/>
    </row>
    <row r="10863" spans="2:6" x14ac:dyDescent="0.25">
      <c r="B10863" s="55"/>
      <c r="C10863" s="52"/>
      <c r="D10863" s="56"/>
      <c r="F10863"/>
    </row>
    <row r="10864" spans="2:6" x14ac:dyDescent="0.25">
      <c r="B10864" s="55"/>
      <c r="C10864" s="52"/>
      <c r="D10864" s="56"/>
      <c r="F10864"/>
    </row>
    <row r="10865" spans="2:6" x14ac:dyDescent="0.25">
      <c r="B10865" s="55"/>
      <c r="C10865" s="52"/>
      <c r="D10865" s="56"/>
      <c r="F10865"/>
    </row>
    <row r="10866" spans="2:6" x14ac:dyDescent="0.25">
      <c r="B10866" s="55"/>
      <c r="C10866" s="52"/>
      <c r="D10866" s="56"/>
      <c r="F10866"/>
    </row>
    <row r="10867" spans="2:6" x14ac:dyDescent="0.25">
      <c r="B10867" s="55"/>
      <c r="C10867" s="52"/>
      <c r="D10867" s="56"/>
      <c r="F10867"/>
    </row>
    <row r="10868" spans="2:6" x14ac:dyDescent="0.25">
      <c r="B10868" s="55"/>
      <c r="C10868" s="52"/>
      <c r="D10868" s="56"/>
      <c r="F10868"/>
    </row>
    <row r="10869" spans="2:6" x14ac:dyDescent="0.25">
      <c r="B10869" s="55"/>
      <c r="C10869" s="52"/>
      <c r="D10869" s="56"/>
      <c r="F10869"/>
    </row>
    <row r="10870" spans="2:6" x14ac:dyDescent="0.25">
      <c r="B10870" s="55"/>
      <c r="C10870" s="52"/>
      <c r="D10870" s="56"/>
      <c r="F10870"/>
    </row>
    <row r="10871" spans="2:6" x14ac:dyDescent="0.25">
      <c r="B10871" s="55"/>
      <c r="C10871" s="52"/>
      <c r="D10871" s="56"/>
      <c r="F10871"/>
    </row>
    <row r="10872" spans="2:6" x14ac:dyDescent="0.25">
      <c r="B10872" s="55"/>
      <c r="C10872" s="52"/>
      <c r="D10872" s="56"/>
      <c r="F10872"/>
    </row>
    <row r="10873" spans="2:6" x14ac:dyDescent="0.25">
      <c r="B10873" s="55"/>
      <c r="C10873" s="52"/>
      <c r="D10873" s="56"/>
      <c r="F10873"/>
    </row>
    <row r="10874" spans="2:6" x14ac:dyDescent="0.25">
      <c r="B10874" s="55"/>
      <c r="C10874" s="52"/>
      <c r="D10874" s="56"/>
      <c r="F10874"/>
    </row>
    <row r="10875" spans="2:6" x14ac:dyDescent="0.25">
      <c r="B10875" s="55"/>
      <c r="C10875" s="52"/>
      <c r="D10875" s="56"/>
      <c r="F10875"/>
    </row>
    <row r="10876" spans="2:6" x14ac:dyDescent="0.25">
      <c r="B10876" s="55"/>
      <c r="C10876" s="52"/>
      <c r="D10876" s="56"/>
      <c r="F10876"/>
    </row>
    <row r="10877" spans="2:6" x14ac:dyDescent="0.25">
      <c r="B10877" s="55"/>
      <c r="C10877" s="52"/>
      <c r="D10877" s="56"/>
      <c r="F10877"/>
    </row>
    <row r="10878" spans="2:6" x14ac:dyDescent="0.25">
      <c r="B10878" s="55"/>
      <c r="C10878" s="52"/>
      <c r="D10878" s="56"/>
      <c r="F10878"/>
    </row>
    <row r="10879" spans="2:6" x14ac:dyDescent="0.25">
      <c r="B10879" s="55"/>
      <c r="C10879" s="52"/>
      <c r="D10879" s="56"/>
      <c r="F10879"/>
    </row>
    <row r="10880" spans="2:6" x14ac:dyDescent="0.25">
      <c r="B10880" s="55"/>
      <c r="C10880" s="52"/>
      <c r="D10880" s="56"/>
      <c r="F10880"/>
    </row>
    <row r="10881" spans="2:6" x14ac:dyDescent="0.25">
      <c r="B10881" s="55"/>
      <c r="C10881" s="52"/>
      <c r="D10881" s="56"/>
      <c r="F10881"/>
    </row>
    <row r="10882" spans="2:6" x14ac:dyDescent="0.25">
      <c r="B10882" s="55"/>
      <c r="C10882" s="52"/>
      <c r="D10882" s="56"/>
      <c r="F10882"/>
    </row>
    <row r="10883" spans="2:6" x14ac:dyDescent="0.25">
      <c r="B10883" s="55"/>
      <c r="C10883" s="52"/>
      <c r="D10883" s="56"/>
      <c r="F10883"/>
    </row>
    <row r="10884" spans="2:6" x14ac:dyDescent="0.25">
      <c r="B10884" s="55"/>
      <c r="C10884" s="52"/>
      <c r="D10884" s="56"/>
      <c r="F10884"/>
    </row>
    <row r="10885" spans="2:6" x14ac:dyDescent="0.25">
      <c r="B10885" s="55"/>
      <c r="C10885" s="52"/>
      <c r="D10885" s="56"/>
      <c r="F10885"/>
    </row>
    <row r="10886" spans="2:6" x14ac:dyDescent="0.25">
      <c r="B10886" s="55"/>
      <c r="C10886" s="52"/>
      <c r="D10886" s="56"/>
      <c r="F10886"/>
    </row>
    <row r="10887" spans="2:6" x14ac:dyDescent="0.25">
      <c r="B10887" s="55"/>
      <c r="C10887" s="52"/>
      <c r="D10887" s="56"/>
      <c r="F10887"/>
    </row>
    <row r="10888" spans="2:6" x14ac:dyDescent="0.25">
      <c r="B10888" s="55"/>
      <c r="C10888" s="52"/>
      <c r="D10888" s="56"/>
      <c r="F10888"/>
    </row>
    <row r="10889" spans="2:6" x14ac:dyDescent="0.25">
      <c r="B10889" s="55"/>
      <c r="C10889" s="52"/>
      <c r="D10889" s="56"/>
      <c r="F10889"/>
    </row>
    <row r="10890" spans="2:6" x14ac:dyDescent="0.25">
      <c r="B10890" s="55"/>
      <c r="C10890" s="52"/>
      <c r="D10890" s="56"/>
      <c r="F10890"/>
    </row>
    <row r="10891" spans="2:6" x14ac:dyDescent="0.25">
      <c r="B10891" s="55"/>
      <c r="C10891" s="52"/>
      <c r="D10891" s="56"/>
      <c r="F10891"/>
    </row>
    <row r="10892" spans="2:6" x14ac:dyDescent="0.25">
      <c r="B10892" s="55"/>
      <c r="C10892" s="52"/>
      <c r="D10892" s="56"/>
      <c r="F10892"/>
    </row>
    <row r="10893" spans="2:6" x14ac:dyDescent="0.25">
      <c r="B10893" s="55"/>
      <c r="C10893" s="52"/>
      <c r="D10893" s="56"/>
      <c r="F10893"/>
    </row>
    <row r="10894" spans="2:6" x14ac:dyDescent="0.25">
      <c r="B10894" s="55"/>
      <c r="C10894" s="52"/>
      <c r="D10894" s="56"/>
      <c r="F10894"/>
    </row>
    <row r="10895" spans="2:6" x14ac:dyDescent="0.25">
      <c r="B10895" s="55"/>
      <c r="C10895" s="52"/>
      <c r="D10895" s="56"/>
      <c r="F10895"/>
    </row>
    <row r="10896" spans="2:6" x14ac:dyDescent="0.25">
      <c r="B10896" s="55"/>
      <c r="C10896" s="52"/>
      <c r="D10896" s="56"/>
      <c r="F10896"/>
    </row>
    <row r="10897" spans="2:6" x14ac:dyDescent="0.25">
      <c r="B10897" s="55"/>
      <c r="C10897" s="52"/>
      <c r="D10897" s="56"/>
      <c r="F10897"/>
    </row>
    <row r="10898" spans="2:6" x14ac:dyDescent="0.25">
      <c r="B10898" s="55"/>
      <c r="C10898" s="52"/>
      <c r="D10898" s="56"/>
      <c r="F10898"/>
    </row>
    <row r="10899" spans="2:6" x14ac:dyDescent="0.25">
      <c r="B10899" s="55"/>
      <c r="C10899" s="52"/>
      <c r="D10899" s="56"/>
      <c r="F10899"/>
    </row>
    <row r="10900" spans="2:6" x14ac:dyDescent="0.25">
      <c r="B10900" s="55"/>
      <c r="C10900" s="52"/>
      <c r="D10900" s="56"/>
      <c r="F10900"/>
    </row>
    <row r="10901" spans="2:6" x14ac:dyDescent="0.25">
      <c r="B10901" s="55"/>
      <c r="C10901" s="52"/>
      <c r="D10901" s="56"/>
      <c r="F10901"/>
    </row>
    <row r="10902" spans="2:6" x14ac:dyDescent="0.25">
      <c r="B10902" s="55"/>
      <c r="C10902" s="52"/>
      <c r="D10902" s="56"/>
      <c r="F10902"/>
    </row>
    <row r="10903" spans="2:6" x14ac:dyDescent="0.25">
      <c r="B10903" s="55"/>
      <c r="C10903" s="52"/>
      <c r="D10903" s="56"/>
      <c r="F10903"/>
    </row>
    <row r="10904" spans="2:6" x14ac:dyDescent="0.25">
      <c r="B10904" s="55"/>
      <c r="C10904" s="52"/>
      <c r="D10904" s="56"/>
      <c r="F10904"/>
    </row>
    <row r="10905" spans="2:6" x14ac:dyDescent="0.25">
      <c r="B10905" s="55"/>
      <c r="C10905" s="52"/>
      <c r="D10905" s="56"/>
      <c r="F10905"/>
    </row>
    <row r="10906" spans="2:6" x14ac:dyDescent="0.25">
      <c r="B10906" s="55"/>
      <c r="C10906" s="52"/>
      <c r="D10906" s="56"/>
      <c r="F10906"/>
    </row>
    <row r="10907" spans="2:6" x14ac:dyDescent="0.25">
      <c r="B10907" s="55"/>
      <c r="C10907" s="52"/>
      <c r="D10907" s="56"/>
      <c r="F10907"/>
    </row>
    <row r="10908" spans="2:6" x14ac:dyDescent="0.25">
      <c r="B10908" s="55"/>
      <c r="C10908" s="52"/>
      <c r="D10908" s="56"/>
      <c r="F10908"/>
    </row>
    <row r="10909" spans="2:6" x14ac:dyDescent="0.25">
      <c r="B10909" s="55"/>
      <c r="C10909" s="52"/>
      <c r="D10909" s="56"/>
      <c r="F10909"/>
    </row>
    <row r="10910" spans="2:6" x14ac:dyDescent="0.25">
      <c r="B10910" s="55"/>
      <c r="C10910" s="52"/>
      <c r="D10910" s="56"/>
      <c r="F10910"/>
    </row>
    <row r="10911" spans="2:6" x14ac:dyDescent="0.25">
      <c r="B10911" s="55"/>
      <c r="C10911" s="52"/>
      <c r="D10911" s="56"/>
      <c r="F10911"/>
    </row>
    <row r="10912" spans="2:6" x14ac:dyDescent="0.25">
      <c r="B10912" s="55"/>
      <c r="C10912" s="52"/>
      <c r="D10912" s="56"/>
      <c r="F10912"/>
    </row>
    <row r="10913" spans="2:6" x14ac:dyDescent="0.25">
      <c r="B10913" s="55"/>
      <c r="C10913" s="52"/>
      <c r="D10913" s="56"/>
      <c r="F10913"/>
    </row>
    <row r="10914" spans="2:6" x14ac:dyDescent="0.25">
      <c r="B10914" s="55"/>
      <c r="C10914" s="52"/>
      <c r="D10914" s="56"/>
      <c r="F10914"/>
    </row>
    <row r="10915" spans="2:6" x14ac:dyDescent="0.25">
      <c r="B10915" s="55"/>
      <c r="C10915" s="52"/>
      <c r="D10915" s="56"/>
      <c r="F10915"/>
    </row>
    <row r="10916" spans="2:6" x14ac:dyDescent="0.25">
      <c r="B10916" s="55"/>
      <c r="C10916" s="52"/>
      <c r="D10916" s="56"/>
      <c r="F10916"/>
    </row>
    <row r="10917" spans="2:6" x14ac:dyDescent="0.25">
      <c r="B10917" s="55"/>
      <c r="C10917" s="52"/>
      <c r="D10917" s="56"/>
      <c r="F10917"/>
    </row>
    <row r="10918" spans="2:6" x14ac:dyDescent="0.25">
      <c r="B10918" s="55"/>
      <c r="C10918" s="52"/>
      <c r="D10918" s="56"/>
      <c r="F10918"/>
    </row>
    <row r="10919" spans="2:6" x14ac:dyDescent="0.25">
      <c r="B10919" s="55"/>
      <c r="C10919" s="52"/>
      <c r="D10919" s="56"/>
      <c r="F10919"/>
    </row>
    <row r="10920" spans="2:6" x14ac:dyDescent="0.25">
      <c r="B10920" s="55"/>
      <c r="C10920" s="52"/>
      <c r="D10920" s="56"/>
      <c r="F10920"/>
    </row>
    <row r="10921" spans="2:6" x14ac:dyDescent="0.25">
      <c r="B10921" s="55"/>
      <c r="C10921" s="52"/>
      <c r="D10921" s="56"/>
      <c r="F10921"/>
    </row>
    <row r="10922" spans="2:6" x14ac:dyDescent="0.25">
      <c r="B10922" s="55"/>
      <c r="C10922" s="52"/>
      <c r="D10922" s="56"/>
      <c r="F10922"/>
    </row>
    <row r="10923" spans="2:6" x14ac:dyDescent="0.25">
      <c r="B10923" s="55"/>
      <c r="C10923" s="52"/>
      <c r="D10923" s="56"/>
      <c r="F10923"/>
    </row>
    <row r="10924" spans="2:6" x14ac:dyDescent="0.25">
      <c r="B10924" s="55"/>
      <c r="C10924" s="52"/>
      <c r="D10924" s="56"/>
      <c r="F10924"/>
    </row>
    <row r="10925" spans="2:6" x14ac:dyDescent="0.25">
      <c r="B10925" s="55"/>
      <c r="C10925" s="52"/>
      <c r="D10925" s="56"/>
      <c r="F10925"/>
    </row>
    <row r="10926" spans="2:6" x14ac:dyDescent="0.25">
      <c r="B10926" s="55"/>
      <c r="C10926" s="52"/>
      <c r="D10926" s="56"/>
      <c r="F10926"/>
    </row>
    <row r="10927" spans="2:6" x14ac:dyDescent="0.25">
      <c r="B10927" s="55"/>
      <c r="C10927" s="52"/>
      <c r="D10927" s="56"/>
      <c r="F10927"/>
    </row>
    <row r="10928" spans="2:6" x14ac:dyDescent="0.25">
      <c r="B10928" s="55"/>
      <c r="C10928" s="52"/>
      <c r="D10928" s="56"/>
      <c r="F10928"/>
    </row>
    <row r="10929" spans="2:6" x14ac:dyDescent="0.25">
      <c r="B10929" s="55"/>
      <c r="C10929" s="52"/>
      <c r="D10929" s="56"/>
      <c r="F10929"/>
    </row>
    <row r="10930" spans="2:6" x14ac:dyDescent="0.25">
      <c r="B10930" s="55"/>
      <c r="C10930" s="52"/>
      <c r="D10930" s="56"/>
      <c r="F10930"/>
    </row>
    <row r="10931" spans="2:6" x14ac:dyDescent="0.25">
      <c r="B10931" s="55"/>
      <c r="C10931" s="52"/>
      <c r="D10931" s="56"/>
      <c r="F10931"/>
    </row>
    <row r="10932" spans="2:6" x14ac:dyDescent="0.25">
      <c r="B10932" s="55"/>
      <c r="C10932" s="52"/>
      <c r="D10932" s="56"/>
      <c r="F10932"/>
    </row>
    <row r="10933" spans="2:6" x14ac:dyDescent="0.25">
      <c r="B10933" s="55"/>
      <c r="C10933" s="52"/>
      <c r="D10933" s="56"/>
      <c r="F10933"/>
    </row>
    <row r="10934" spans="2:6" x14ac:dyDescent="0.25">
      <c r="B10934" s="55"/>
      <c r="C10934" s="52"/>
      <c r="D10934" s="56"/>
      <c r="F10934"/>
    </row>
    <row r="10935" spans="2:6" x14ac:dyDescent="0.25">
      <c r="B10935" s="55"/>
      <c r="C10935" s="52"/>
      <c r="D10935" s="56"/>
      <c r="F10935"/>
    </row>
    <row r="10936" spans="2:6" x14ac:dyDescent="0.25">
      <c r="B10936" s="55"/>
      <c r="C10936" s="52"/>
      <c r="D10936" s="56"/>
      <c r="F10936"/>
    </row>
    <row r="10937" spans="2:6" x14ac:dyDescent="0.25">
      <c r="B10937" s="55"/>
      <c r="C10937" s="52"/>
      <c r="D10937" s="56"/>
      <c r="F10937"/>
    </row>
    <row r="10938" spans="2:6" x14ac:dyDescent="0.25">
      <c r="B10938" s="55"/>
      <c r="C10938" s="52"/>
      <c r="D10938" s="56"/>
      <c r="F10938"/>
    </row>
    <row r="10939" spans="2:6" x14ac:dyDescent="0.25">
      <c r="B10939" s="55"/>
      <c r="C10939" s="52"/>
      <c r="D10939" s="56"/>
      <c r="F10939"/>
    </row>
    <row r="10940" spans="2:6" x14ac:dyDescent="0.25">
      <c r="B10940" s="55"/>
      <c r="C10940" s="52"/>
      <c r="D10940" s="56"/>
      <c r="F10940"/>
    </row>
    <row r="10941" spans="2:6" x14ac:dyDescent="0.25">
      <c r="B10941" s="55"/>
      <c r="C10941" s="52"/>
      <c r="D10941" s="56"/>
      <c r="F10941"/>
    </row>
    <row r="10942" spans="2:6" x14ac:dyDescent="0.25">
      <c r="B10942" s="55"/>
      <c r="C10942" s="52"/>
      <c r="D10942" s="56"/>
      <c r="F10942"/>
    </row>
    <row r="10943" spans="2:6" x14ac:dyDescent="0.25">
      <c r="B10943" s="55"/>
      <c r="C10943" s="52"/>
      <c r="D10943" s="56"/>
      <c r="F10943"/>
    </row>
    <row r="10944" spans="2:6" x14ac:dyDescent="0.25">
      <c r="B10944" s="55"/>
      <c r="C10944" s="52"/>
      <c r="D10944" s="56"/>
      <c r="F10944"/>
    </row>
    <row r="10945" spans="2:6" x14ac:dyDescent="0.25">
      <c r="B10945" s="55"/>
      <c r="C10945" s="52"/>
      <c r="D10945" s="56"/>
      <c r="F10945"/>
    </row>
    <row r="10946" spans="2:6" x14ac:dyDescent="0.25">
      <c r="B10946" s="55"/>
      <c r="C10946" s="52"/>
      <c r="D10946" s="56"/>
      <c r="F10946"/>
    </row>
    <row r="10947" spans="2:6" x14ac:dyDescent="0.25">
      <c r="B10947" s="55"/>
      <c r="C10947" s="52"/>
      <c r="D10947" s="56"/>
      <c r="F10947"/>
    </row>
    <row r="10948" spans="2:6" x14ac:dyDescent="0.25">
      <c r="B10948" s="55"/>
      <c r="C10948" s="52"/>
      <c r="D10948" s="56"/>
      <c r="F10948"/>
    </row>
    <row r="10949" spans="2:6" x14ac:dyDescent="0.25">
      <c r="B10949" s="55"/>
      <c r="C10949" s="52"/>
      <c r="D10949" s="56"/>
      <c r="F10949"/>
    </row>
    <row r="10950" spans="2:6" x14ac:dyDescent="0.25">
      <c r="B10950" s="55"/>
      <c r="C10950" s="52"/>
      <c r="D10950" s="56"/>
      <c r="F10950"/>
    </row>
    <row r="10951" spans="2:6" x14ac:dyDescent="0.25">
      <c r="B10951" s="55"/>
      <c r="C10951" s="52"/>
      <c r="D10951" s="56"/>
      <c r="F10951"/>
    </row>
    <row r="10952" spans="2:6" x14ac:dyDescent="0.25">
      <c r="B10952" s="55"/>
      <c r="C10952" s="52"/>
      <c r="D10952" s="56"/>
      <c r="F10952"/>
    </row>
    <row r="10953" spans="2:6" x14ac:dyDescent="0.25">
      <c r="B10953" s="55"/>
      <c r="C10953" s="52"/>
      <c r="D10953" s="56"/>
      <c r="F10953"/>
    </row>
    <row r="10954" spans="2:6" x14ac:dyDescent="0.25">
      <c r="B10954" s="55"/>
      <c r="C10954" s="52"/>
      <c r="D10954" s="56"/>
      <c r="F10954"/>
    </row>
    <row r="10955" spans="2:6" x14ac:dyDescent="0.25">
      <c r="B10955" s="55"/>
      <c r="C10955" s="52"/>
      <c r="D10955" s="56"/>
      <c r="F10955"/>
    </row>
    <row r="10956" spans="2:6" x14ac:dyDescent="0.25">
      <c r="B10956" s="55"/>
      <c r="C10956" s="52"/>
      <c r="D10956" s="56"/>
      <c r="F10956"/>
    </row>
    <row r="10957" spans="2:6" x14ac:dyDescent="0.25">
      <c r="B10957" s="55"/>
      <c r="C10957" s="52"/>
      <c r="D10957" s="56"/>
      <c r="F10957"/>
    </row>
    <row r="10958" spans="2:6" x14ac:dyDescent="0.25">
      <c r="B10958" s="55"/>
      <c r="C10958" s="52"/>
      <c r="D10958" s="56"/>
      <c r="F10958"/>
    </row>
    <row r="10959" spans="2:6" x14ac:dyDescent="0.25">
      <c r="B10959" s="55"/>
      <c r="C10959" s="52"/>
      <c r="D10959" s="56"/>
      <c r="F10959"/>
    </row>
    <row r="10960" spans="2:6" x14ac:dyDescent="0.25">
      <c r="B10960" s="55"/>
      <c r="C10960" s="52"/>
      <c r="D10960" s="56"/>
      <c r="F10960"/>
    </row>
    <row r="10961" spans="2:6" x14ac:dyDescent="0.25">
      <c r="B10961" s="55"/>
      <c r="C10961" s="52"/>
      <c r="D10961" s="56"/>
      <c r="F10961"/>
    </row>
    <row r="10962" spans="2:6" x14ac:dyDescent="0.25">
      <c r="B10962" s="55"/>
      <c r="C10962" s="52"/>
      <c r="D10962" s="56"/>
      <c r="F10962"/>
    </row>
    <row r="10963" spans="2:6" x14ac:dyDescent="0.25">
      <c r="B10963" s="55"/>
      <c r="C10963" s="52"/>
      <c r="D10963" s="56"/>
      <c r="F10963"/>
    </row>
    <row r="10964" spans="2:6" x14ac:dyDescent="0.25">
      <c r="B10964" s="55"/>
      <c r="C10964" s="52"/>
      <c r="D10964" s="56"/>
      <c r="F10964"/>
    </row>
    <row r="10965" spans="2:6" x14ac:dyDescent="0.25">
      <c r="B10965" s="55"/>
      <c r="C10965" s="52"/>
      <c r="D10965" s="56"/>
      <c r="F10965"/>
    </row>
    <row r="10966" spans="2:6" x14ac:dyDescent="0.25">
      <c r="B10966" s="55"/>
      <c r="C10966" s="52"/>
      <c r="D10966" s="56"/>
      <c r="F10966"/>
    </row>
    <row r="10967" spans="2:6" x14ac:dyDescent="0.25">
      <c r="B10967" s="55"/>
      <c r="C10967" s="52"/>
      <c r="D10967" s="56"/>
      <c r="F10967"/>
    </row>
    <row r="10968" spans="2:6" x14ac:dyDescent="0.25">
      <c r="B10968" s="55"/>
      <c r="C10968" s="52"/>
      <c r="D10968" s="56"/>
      <c r="F10968"/>
    </row>
    <row r="10969" spans="2:6" x14ac:dyDescent="0.25">
      <c r="B10969" s="55"/>
      <c r="C10969" s="52"/>
      <c r="D10969" s="56"/>
      <c r="F10969"/>
    </row>
    <row r="10970" spans="2:6" x14ac:dyDescent="0.25">
      <c r="B10970" s="55"/>
      <c r="C10970" s="52"/>
      <c r="D10970" s="56"/>
      <c r="F10970"/>
    </row>
    <row r="10971" spans="2:6" x14ac:dyDescent="0.25">
      <c r="B10971" s="55"/>
      <c r="C10971" s="52"/>
      <c r="D10971" s="56"/>
      <c r="F10971"/>
    </row>
    <row r="10972" spans="2:6" x14ac:dyDescent="0.25">
      <c r="B10972" s="55"/>
      <c r="C10972" s="52"/>
      <c r="D10972" s="56"/>
      <c r="F10972"/>
    </row>
    <row r="10973" spans="2:6" x14ac:dyDescent="0.25">
      <c r="B10973" s="55"/>
      <c r="C10973" s="52"/>
      <c r="D10973" s="56"/>
      <c r="F10973"/>
    </row>
    <row r="10974" spans="2:6" x14ac:dyDescent="0.25">
      <c r="B10974" s="55"/>
      <c r="C10974" s="52"/>
      <c r="D10974" s="56"/>
      <c r="F10974"/>
    </row>
    <row r="10975" spans="2:6" x14ac:dyDescent="0.25">
      <c r="B10975" s="55"/>
      <c r="C10975" s="52"/>
      <c r="D10975" s="56"/>
      <c r="F10975"/>
    </row>
    <row r="10976" spans="2:6" x14ac:dyDescent="0.25">
      <c r="B10976" s="55"/>
      <c r="C10976" s="52"/>
      <c r="D10976" s="56"/>
      <c r="F10976"/>
    </row>
    <row r="10977" spans="2:6" x14ac:dyDescent="0.25">
      <c r="B10977" s="55"/>
      <c r="C10977" s="52"/>
      <c r="D10977" s="56"/>
      <c r="F10977"/>
    </row>
    <row r="10978" spans="2:6" x14ac:dyDescent="0.25">
      <c r="B10978" s="55"/>
      <c r="C10978" s="52"/>
      <c r="D10978" s="56"/>
      <c r="F10978"/>
    </row>
    <row r="10979" spans="2:6" x14ac:dyDescent="0.25">
      <c r="B10979" s="55"/>
      <c r="C10979" s="52"/>
      <c r="D10979" s="56"/>
      <c r="F10979"/>
    </row>
    <row r="10980" spans="2:6" x14ac:dyDescent="0.25">
      <c r="B10980" s="55"/>
      <c r="C10980" s="52"/>
      <c r="D10980" s="56"/>
      <c r="F10980"/>
    </row>
    <row r="10981" spans="2:6" x14ac:dyDescent="0.25">
      <c r="B10981" s="55"/>
      <c r="C10981" s="52"/>
      <c r="D10981" s="56"/>
      <c r="F10981"/>
    </row>
    <row r="10982" spans="2:6" x14ac:dyDescent="0.25">
      <c r="B10982" s="55"/>
      <c r="C10982" s="52"/>
      <c r="D10982" s="56"/>
      <c r="F10982"/>
    </row>
    <row r="10983" spans="2:6" x14ac:dyDescent="0.25">
      <c r="B10983" s="55"/>
      <c r="C10983" s="52"/>
      <c r="D10983" s="56"/>
      <c r="F10983"/>
    </row>
    <row r="10984" spans="2:6" x14ac:dyDescent="0.25">
      <c r="B10984" s="55"/>
      <c r="C10984" s="52"/>
      <c r="D10984" s="56"/>
      <c r="F10984"/>
    </row>
    <row r="10985" spans="2:6" x14ac:dyDescent="0.25">
      <c r="B10985" s="55"/>
      <c r="C10985" s="52"/>
      <c r="D10985" s="56"/>
      <c r="F10985"/>
    </row>
    <row r="10986" spans="2:6" x14ac:dyDescent="0.25">
      <c r="B10986" s="55"/>
      <c r="C10986" s="52"/>
      <c r="D10986" s="56"/>
      <c r="F10986"/>
    </row>
    <row r="10987" spans="2:6" x14ac:dyDescent="0.25">
      <c r="B10987" s="55"/>
      <c r="C10987" s="52"/>
      <c r="D10987" s="56"/>
      <c r="F10987"/>
    </row>
    <row r="10988" spans="2:6" x14ac:dyDescent="0.25">
      <c r="B10988" s="55"/>
      <c r="C10988" s="52"/>
      <c r="D10988" s="56"/>
      <c r="F10988"/>
    </row>
    <row r="10989" spans="2:6" x14ac:dyDescent="0.25">
      <c r="B10989" s="55"/>
      <c r="C10989" s="52"/>
      <c r="D10989" s="56"/>
      <c r="F10989"/>
    </row>
    <row r="10990" spans="2:6" x14ac:dyDescent="0.25">
      <c r="B10990" s="55"/>
      <c r="C10990" s="52"/>
      <c r="D10990" s="56"/>
      <c r="F10990"/>
    </row>
    <row r="10991" spans="2:6" x14ac:dyDescent="0.25">
      <c r="B10991" s="55"/>
      <c r="C10991" s="52"/>
      <c r="D10991" s="56"/>
      <c r="F10991"/>
    </row>
    <row r="10992" spans="2:6" x14ac:dyDescent="0.25">
      <c r="B10992" s="55"/>
      <c r="C10992" s="52"/>
      <c r="D10992" s="56"/>
      <c r="F10992"/>
    </row>
    <row r="10993" spans="2:6" x14ac:dyDescent="0.25">
      <c r="B10993" s="55"/>
      <c r="C10993" s="52"/>
      <c r="D10993" s="56"/>
      <c r="F10993"/>
    </row>
    <row r="10994" spans="2:6" x14ac:dyDescent="0.25">
      <c r="B10994" s="55"/>
      <c r="C10994" s="52"/>
      <c r="D10994" s="56"/>
      <c r="F10994"/>
    </row>
    <row r="10995" spans="2:6" x14ac:dyDescent="0.25">
      <c r="B10995" s="55"/>
      <c r="C10995" s="52"/>
      <c r="D10995" s="56"/>
      <c r="F10995"/>
    </row>
    <row r="10996" spans="2:6" x14ac:dyDescent="0.25">
      <c r="B10996" s="55"/>
      <c r="C10996" s="52"/>
      <c r="D10996" s="56"/>
      <c r="F10996"/>
    </row>
    <row r="10997" spans="2:6" x14ac:dyDescent="0.25">
      <c r="B10997" s="55"/>
      <c r="C10997" s="52"/>
      <c r="D10997" s="56"/>
      <c r="F10997"/>
    </row>
    <row r="10998" spans="2:6" x14ac:dyDescent="0.25">
      <c r="B10998" s="55"/>
      <c r="C10998" s="52"/>
      <c r="D10998" s="56"/>
      <c r="F10998"/>
    </row>
    <row r="10999" spans="2:6" x14ac:dyDescent="0.25">
      <c r="B10999" s="55"/>
      <c r="C10999" s="52"/>
      <c r="D10999" s="56"/>
      <c r="F10999"/>
    </row>
    <row r="11000" spans="2:6" x14ac:dyDescent="0.25">
      <c r="B11000" s="55"/>
      <c r="C11000" s="52"/>
      <c r="D11000" s="56"/>
      <c r="F11000"/>
    </row>
    <row r="11001" spans="2:6" x14ac:dyDescent="0.25">
      <c r="B11001" s="55"/>
      <c r="C11001" s="52"/>
      <c r="D11001" s="56"/>
      <c r="F11001"/>
    </row>
    <row r="11002" spans="2:6" x14ac:dyDescent="0.25">
      <c r="B11002" s="55"/>
      <c r="C11002" s="52"/>
      <c r="D11002" s="56"/>
      <c r="F11002"/>
    </row>
    <row r="11003" spans="2:6" x14ac:dyDescent="0.25">
      <c r="B11003" s="55"/>
      <c r="C11003" s="52"/>
      <c r="D11003" s="56"/>
      <c r="F11003"/>
    </row>
    <row r="11004" spans="2:6" x14ac:dyDescent="0.25">
      <c r="B11004" s="55"/>
      <c r="C11004" s="52"/>
      <c r="D11004" s="56"/>
      <c r="F11004"/>
    </row>
    <row r="11005" spans="2:6" x14ac:dyDescent="0.25">
      <c r="B11005" s="55"/>
      <c r="C11005" s="52"/>
      <c r="D11005" s="56"/>
      <c r="F11005"/>
    </row>
    <row r="11006" spans="2:6" x14ac:dyDescent="0.25">
      <c r="B11006" s="55"/>
      <c r="C11006" s="52"/>
      <c r="D11006" s="56"/>
      <c r="F11006"/>
    </row>
    <row r="11007" spans="2:6" x14ac:dyDescent="0.25">
      <c r="B11007" s="55"/>
      <c r="C11007" s="52"/>
      <c r="D11007" s="56"/>
      <c r="F11007"/>
    </row>
    <row r="11008" spans="2:6" x14ac:dyDescent="0.25">
      <c r="B11008" s="55"/>
      <c r="C11008" s="52"/>
      <c r="D11008" s="56"/>
      <c r="F11008"/>
    </row>
    <row r="11009" spans="2:6" x14ac:dyDescent="0.25">
      <c r="B11009" s="55"/>
      <c r="C11009" s="52"/>
      <c r="D11009" s="56"/>
      <c r="F11009"/>
    </row>
    <row r="11010" spans="2:6" x14ac:dyDescent="0.25">
      <c r="B11010" s="55"/>
      <c r="C11010" s="52"/>
      <c r="D11010" s="56"/>
      <c r="F11010"/>
    </row>
    <row r="11011" spans="2:6" x14ac:dyDescent="0.25">
      <c r="B11011" s="55"/>
      <c r="C11011" s="52"/>
      <c r="D11011" s="56"/>
      <c r="F11011"/>
    </row>
    <row r="11012" spans="2:6" x14ac:dyDescent="0.25">
      <c r="B11012" s="55"/>
      <c r="C11012" s="52"/>
      <c r="D11012" s="56"/>
      <c r="F11012"/>
    </row>
    <row r="11013" spans="2:6" x14ac:dyDescent="0.25">
      <c r="B11013" s="55"/>
      <c r="C11013" s="52"/>
      <c r="D11013" s="56"/>
      <c r="F11013"/>
    </row>
    <row r="11014" spans="2:6" x14ac:dyDescent="0.25">
      <c r="B11014" s="55"/>
      <c r="C11014" s="52"/>
      <c r="D11014" s="56"/>
      <c r="F11014"/>
    </row>
    <row r="11015" spans="2:6" x14ac:dyDescent="0.25">
      <c r="B11015" s="55"/>
      <c r="C11015" s="52"/>
      <c r="D11015" s="56"/>
      <c r="F11015"/>
    </row>
    <row r="11016" spans="2:6" x14ac:dyDescent="0.25">
      <c r="B11016" s="55"/>
      <c r="C11016" s="52"/>
      <c r="D11016" s="56"/>
      <c r="F11016"/>
    </row>
    <row r="11017" spans="2:6" x14ac:dyDescent="0.25">
      <c r="B11017" s="55"/>
      <c r="C11017" s="52"/>
      <c r="D11017" s="56"/>
      <c r="F11017"/>
    </row>
    <row r="11018" spans="2:6" x14ac:dyDescent="0.25">
      <c r="B11018" s="55"/>
      <c r="C11018" s="52"/>
      <c r="D11018" s="56"/>
      <c r="F11018"/>
    </row>
    <row r="11019" spans="2:6" x14ac:dyDescent="0.25">
      <c r="B11019" s="55"/>
      <c r="C11019" s="52"/>
      <c r="D11019" s="56"/>
      <c r="F11019"/>
    </row>
    <row r="11020" spans="2:6" x14ac:dyDescent="0.25">
      <c r="B11020" s="55"/>
      <c r="C11020" s="52"/>
      <c r="D11020" s="56"/>
      <c r="F11020"/>
    </row>
    <row r="11021" spans="2:6" x14ac:dyDescent="0.25">
      <c r="B11021" s="55"/>
      <c r="C11021" s="52"/>
      <c r="D11021" s="56"/>
      <c r="F11021"/>
    </row>
    <row r="11022" spans="2:6" x14ac:dyDescent="0.25">
      <c r="B11022" s="55"/>
      <c r="C11022" s="52"/>
      <c r="D11022" s="56"/>
      <c r="F11022"/>
    </row>
    <row r="11023" spans="2:6" x14ac:dyDescent="0.25">
      <c r="B11023" s="55"/>
      <c r="C11023" s="52"/>
      <c r="D11023" s="56"/>
      <c r="F11023"/>
    </row>
    <row r="11024" spans="2:6" x14ac:dyDescent="0.25">
      <c r="B11024" s="55"/>
      <c r="C11024" s="52"/>
      <c r="D11024" s="56"/>
      <c r="F11024"/>
    </row>
    <row r="11025" spans="2:6" x14ac:dyDescent="0.25">
      <c r="B11025" s="55"/>
      <c r="C11025" s="52"/>
      <c r="D11025" s="56"/>
      <c r="F11025"/>
    </row>
    <row r="11026" spans="2:6" x14ac:dyDescent="0.25">
      <c r="B11026" s="55"/>
      <c r="C11026" s="52"/>
      <c r="D11026" s="56"/>
      <c r="F11026"/>
    </row>
    <row r="11027" spans="2:6" x14ac:dyDescent="0.25">
      <c r="B11027" s="55"/>
      <c r="C11027" s="52"/>
      <c r="D11027" s="56"/>
      <c r="F11027"/>
    </row>
    <row r="11028" spans="2:6" x14ac:dyDescent="0.25">
      <c r="B11028" s="55"/>
      <c r="C11028" s="52"/>
      <c r="D11028" s="56"/>
      <c r="F11028"/>
    </row>
    <row r="11029" spans="2:6" x14ac:dyDescent="0.25">
      <c r="B11029" s="55"/>
      <c r="C11029" s="52"/>
      <c r="D11029" s="56"/>
      <c r="F11029"/>
    </row>
    <row r="11030" spans="2:6" x14ac:dyDescent="0.25">
      <c r="B11030" s="55"/>
      <c r="C11030" s="52"/>
      <c r="D11030" s="56"/>
      <c r="F11030"/>
    </row>
    <row r="11031" spans="2:6" x14ac:dyDescent="0.25">
      <c r="B11031" s="55"/>
      <c r="C11031" s="52"/>
      <c r="D11031" s="56"/>
      <c r="F11031"/>
    </row>
    <row r="11032" spans="2:6" x14ac:dyDescent="0.25">
      <c r="B11032" s="55"/>
      <c r="C11032" s="52"/>
      <c r="D11032" s="56"/>
      <c r="F11032"/>
    </row>
    <row r="11033" spans="2:6" x14ac:dyDescent="0.25">
      <c r="B11033" s="55"/>
      <c r="C11033" s="52"/>
      <c r="D11033" s="56"/>
      <c r="F11033"/>
    </row>
    <row r="11034" spans="2:6" x14ac:dyDescent="0.25">
      <c r="B11034" s="55"/>
      <c r="C11034" s="52"/>
      <c r="D11034" s="56"/>
      <c r="F11034"/>
    </row>
    <row r="11035" spans="2:6" x14ac:dyDescent="0.25">
      <c r="B11035" s="55"/>
      <c r="C11035" s="52"/>
      <c r="D11035" s="56"/>
      <c r="F11035"/>
    </row>
    <row r="11036" spans="2:6" x14ac:dyDescent="0.25">
      <c r="B11036" s="55"/>
      <c r="C11036" s="52"/>
      <c r="D11036" s="56"/>
      <c r="F11036"/>
    </row>
    <row r="11037" spans="2:6" x14ac:dyDescent="0.25">
      <c r="B11037" s="55"/>
      <c r="C11037" s="52"/>
      <c r="D11037" s="56"/>
      <c r="F11037"/>
    </row>
    <row r="11038" spans="2:6" x14ac:dyDescent="0.25">
      <c r="B11038" s="55"/>
      <c r="C11038" s="52"/>
      <c r="D11038" s="56"/>
      <c r="F11038"/>
    </row>
    <row r="11039" spans="2:6" x14ac:dyDescent="0.25">
      <c r="B11039" s="55"/>
      <c r="C11039" s="52"/>
      <c r="D11039" s="56"/>
      <c r="F11039"/>
    </row>
    <row r="11040" spans="2:6" x14ac:dyDescent="0.25">
      <c r="B11040" s="55"/>
      <c r="C11040" s="52"/>
      <c r="D11040" s="56"/>
      <c r="F11040"/>
    </row>
    <row r="11041" spans="2:6" x14ac:dyDescent="0.25">
      <c r="B11041" s="55"/>
      <c r="C11041" s="52"/>
      <c r="D11041" s="56"/>
      <c r="F11041"/>
    </row>
    <row r="11042" spans="2:6" x14ac:dyDescent="0.25">
      <c r="B11042" s="55"/>
      <c r="C11042" s="52"/>
      <c r="D11042" s="56"/>
      <c r="F11042"/>
    </row>
    <row r="11043" spans="2:6" x14ac:dyDescent="0.25">
      <c r="B11043" s="55"/>
      <c r="C11043" s="52"/>
      <c r="D11043" s="56"/>
      <c r="F11043"/>
    </row>
    <row r="11044" spans="2:6" x14ac:dyDescent="0.25">
      <c r="B11044" s="55"/>
      <c r="C11044" s="52"/>
      <c r="D11044" s="56"/>
      <c r="F11044"/>
    </row>
    <row r="11045" spans="2:6" x14ac:dyDescent="0.25">
      <c r="B11045" s="55"/>
      <c r="C11045" s="52"/>
      <c r="D11045" s="56"/>
      <c r="F11045"/>
    </row>
    <row r="11046" spans="2:6" x14ac:dyDescent="0.25">
      <c r="B11046" s="55"/>
      <c r="C11046" s="52"/>
      <c r="D11046" s="56"/>
      <c r="F11046"/>
    </row>
    <row r="11047" spans="2:6" x14ac:dyDescent="0.25">
      <c r="B11047" s="55"/>
      <c r="C11047" s="52"/>
      <c r="D11047" s="56"/>
      <c r="F11047"/>
    </row>
    <row r="11048" spans="2:6" x14ac:dyDescent="0.25">
      <c r="B11048" s="55"/>
      <c r="C11048" s="52"/>
      <c r="D11048" s="56"/>
      <c r="F11048"/>
    </row>
    <row r="11049" spans="2:6" x14ac:dyDescent="0.25">
      <c r="B11049" s="55"/>
      <c r="C11049" s="52"/>
      <c r="D11049" s="56"/>
      <c r="F11049"/>
    </row>
    <row r="11050" spans="2:6" x14ac:dyDescent="0.25">
      <c r="B11050" s="55"/>
      <c r="C11050" s="52"/>
      <c r="D11050" s="56"/>
      <c r="F11050"/>
    </row>
    <row r="11051" spans="2:6" x14ac:dyDescent="0.25">
      <c r="B11051" s="55"/>
      <c r="C11051" s="52"/>
      <c r="D11051" s="56"/>
      <c r="F11051"/>
    </row>
    <row r="11052" spans="2:6" x14ac:dyDescent="0.25">
      <c r="B11052" s="55"/>
      <c r="C11052" s="52"/>
      <c r="D11052" s="56"/>
      <c r="F11052"/>
    </row>
    <row r="11053" spans="2:6" x14ac:dyDescent="0.25">
      <c r="B11053" s="55"/>
      <c r="C11053" s="52"/>
      <c r="D11053" s="56"/>
      <c r="F11053"/>
    </row>
    <row r="11054" spans="2:6" x14ac:dyDescent="0.25">
      <c r="B11054" s="55"/>
      <c r="C11054" s="52"/>
      <c r="D11054" s="56"/>
      <c r="F11054"/>
    </row>
    <row r="11055" spans="2:6" x14ac:dyDescent="0.25">
      <c r="B11055" s="55"/>
      <c r="C11055" s="52"/>
      <c r="D11055" s="56"/>
      <c r="F11055"/>
    </row>
    <row r="11056" spans="2:6" x14ac:dyDescent="0.25">
      <c r="B11056" s="55"/>
      <c r="C11056" s="52"/>
      <c r="D11056" s="56"/>
      <c r="F11056"/>
    </row>
    <row r="11057" spans="2:6" x14ac:dyDescent="0.25">
      <c r="B11057" s="55"/>
      <c r="C11057" s="52"/>
      <c r="D11057" s="56"/>
      <c r="F11057"/>
    </row>
    <row r="11058" spans="2:6" x14ac:dyDescent="0.25">
      <c r="B11058" s="55"/>
      <c r="C11058" s="52"/>
      <c r="D11058" s="56"/>
      <c r="F11058"/>
    </row>
    <row r="11059" spans="2:6" x14ac:dyDescent="0.25">
      <c r="B11059" s="55"/>
      <c r="C11059" s="52"/>
      <c r="D11059" s="56"/>
      <c r="F11059"/>
    </row>
    <row r="11060" spans="2:6" x14ac:dyDescent="0.25">
      <c r="B11060" s="55"/>
      <c r="C11060" s="52"/>
      <c r="D11060" s="56"/>
      <c r="F11060"/>
    </row>
    <row r="11061" spans="2:6" x14ac:dyDescent="0.25">
      <c r="B11061" s="55"/>
      <c r="C11061" s="52"/>
      <c r="D11061" s="56"/>
      <c r="F11061"/>
    </row>
    <row r="11062" spans="2:6" x14ac:dyDescent="0.25">
      <c r="B11062" s="55"/>
      <c r="C11062" s="52"/>
      <c r="D11062" s="56"/>
      <c r="F11062"/>
    </row>
    <row r="11063" spans="2:6" x14ac:dyDescent="0.25">
      <c r="B11063" s="55"/>
      <c r="C11063" s="52"/>
      <c r="D11063" s="56"/>
      <c r="F11063"/>
    </row>
    <row r="11064" spans="2:6" x14ac:dyDescent="0.25">
      <c r="B11064" s="55"/>
      <c r="C11064" s="52"/>
      <c r="D11064" s="56"/>
      <c r="F11064"/>
    </row>
    <row r="11065" spans="2:6" x14ac:dyDescent="0.25">
      <c r="B11065" s="55"/>
      <c r="C11065" s="52"/>
      <c r="D11065" s="56"/>
      <c r="F11065"/>
    </row>
    <row r="11066" spans="2:6" x14ac:dyDescent="0.25">
      <c r="B11066" s="55"/>
      <c r="C11066" s="52"/>
      <c r="D11066" s="56"/>
      <c r="F11066"/>
    </row>
    <row r="11067" spans="2:6" x14ac:dyDescent="0.25">
      <c r="B11067" s="55"/>
      <c r="C11067" s="52"/>
      <c r="D11067" s="56"/>
      <c r="F11067"/>
    </row>
    <row r="11068" spans="2:6" x14ac:dyDescent="0.25">
      <c r="B11068" s="55"/>
      <c r="C11068" s="52"/>
      <c r="D11068" s="56"/>
      <c r="F11068"/>
    </row>
    <row r="11069" spans="2:6" x14ac:dyDescent="0.25">
      <c r="B11069" s="55"/>
      <c r="C11069" s="52"/>
      <c r="D11069" s="56"/>
      <c r="F11069"/>
    </row>
    <row r="11070" spans="2:6" x14ac:dyDescent="0.25">
      <c r="B11070" s="55"/>
      <c r="C11070" s="52"/>
      <c r="D11070" s="56"/>
      <c r="F11070"/>
    </row>
    <row r="11071" spans="2:6" x14ac:dyDescent="0.25">
      <c r="B11071" s="55"/>
      <c r="C11071" s="52"/>
      <c r="D11071" s="56"/>
      <c r="F11071"/>
    </row>
    <row r="11072" spans="2:6" x14ac:dyDescent="0.25">
      <c r="B11072" s="55"/>
      <c r="C11072" s="52"/>
      <c r="D11072" s="56"/>
      <c r="F11072"/>
    </row>
    <row r="11073" spans="2:6" x14ac:dyDescent="0.25">
      <c r="B11073" s="55"/>
      <c r="C11073" s="52"/>
      <c r="D11073" s="56"/>
      <c r="F11073"/>
    </row>
    <row r="11074" spans="2:6" x14ac:dyDescent="0.25">
      <c r="B11074" s="55"/>
      <c r="C11074" s="52"/>
      <c r="D11074" s="56"/>
      <c r="F11074"/>
    </row>
    <row r="11075" spans="2:6" x14ac:dyDescent="0.25">
      <c r="B11075" s="55"/>
      <c r="C11075" s="52"/>
      <c r="D11075" s="56"/>
      <c r="F11075"/>
    </row>
    <row r="11076" spans="2:6" x14ac:dyDescent="0.25">
      <c r="B11076" s="55"/>
      <c r="C11076" s="52"/>
      <c r="D11076" s="56"/>
      <c r="F11076"/>
    </row>
    <row r="11077" spans="2:6" x14ac:dyDescent="0.25">
      <c r="B11077" s="55"/>
      <c r="C11077" s="52"/>
      <c r="D11077" s="56"/>
      <c r="F11077"/>
    </row>
    <row r="11078" spans="2:6" x14ac:dyDescent="0.25">
      <c r="B11078" s="55"/>
      <c r="C11078" s="52"/>
      <c r="D11078" s="56"/>
      <c r="F11078"/>
    </row>
    <row r="11079" spans="2:6" x14ac:dyDescent="0.25">
      <c r="B11079" s="55"/>
      <c r="C11079" s="52"/>
      <c r="D11079" s="56"/>
      <c r="F11079"/>
    </row>
    <row r="11080" spans="2:6" x14ac:dyDescent="0.25">
      <c r="B11080" s="55"/>
      <c r="C11080" s="52"/>
      <c r="D11080" s="56"/>
      <c r="F11080"/>
    </row>
    <row r="11081" spans="2:6" x14ac:dyDescent="0.25">
      <c r="B11081" s="55"/>
      <c r="C11081" s="52"/>
      <c r="D11081" s="56"/>
      <c r="F11081"/>
    </row>
    <row r="11082" spans="2:6" x14ac:dyDescent="0.25">
      <c r="B11082" s="55"/>
      <c r="C11082" s="52"/>
      <c r="D11082" s="56"/>
      <c r="F11082"/>
    </row>
    <row r="11083" spans="2:6" x14ac:dyDescent="0.25">
      <c r="B11083" s="55"/>
      <c r="C11083" s="52"/>
      <c r="D11083" s="56"/>
      <c r="F11083"/>
    </row>
    <row r="11084" spans="2:6" x14ac:dyDescent="0.25">
      <c r="B11084" s="55"/>
      <c r="C11084" s="52"/>
      <c r="D11084" s="56"/>
      <c r="F11084"/>
    </row>
    <row r="11085" spans="2:6" x14ac:dyDescent="0.25">
      <c r="B11085" s="55"/>
      <c r="C11085" s="52"/>
      <c r="D11085" s="56"/>
      <c r="F11085"/>
    </row>
    <row r="11086" spans="2:6" x14ac:dyDescent="0.25">
      <c r="B11086" s="55"/>
      <c r="C11086" s="52"/>
      <c r="D11086" s="56"/>
      <c r="F11086"/>
    </row>
    <row r="11087" spans="2:6" x14ac:dyDescent="0.25">
      <c r="B11087" s="55"/>
      <c r="C11087" s="52"/>
      <c r="D11087" s="56"/>
      <c r="F11087"/>
    </row>
    <row r="11088" spans="2:6" x14ac:dyDescent="0.25">
      <c r="B11088" s="55"/>
      <c r="C11088" s="52"/>
      <c r="D11088" s="56"/>
      <c r="F11088"/>
    </row>
    <row r="11089" spans="2:6" x14ac:dyDescent="0.25">
      <c r="B11089" s="55"/>
      <c r="C11089" s="52"/>
      <c r="D11089" s="56"/>
      <c r="F11089"/>
    </row>
    <row r="11090" spans="2:6" x14ac:dyDescent="0.25">
      <c r="B11090" s="55"/>
      <c r="C11090" s="52"/>
      <c r="D11090" s="56"/>
      <c r="F11090"/>
    </row>
    <row r="11091" spans="2:6" x14ac:dyDescent="0.25">
      <c r="B11091" s="55"/>
      <c r="C11091" s="52"/>
      <c r="D11091" s="56"/>
      <c r="F11091"/>
    </row>
    <row r="11092" spans="2:6" x14ac:dyDescent="0.25">
      <c r="B11092" s="55"/>
      <c r="C11092" s="52"/>
      <c r="D11092" s="56"/>
      <c r="F11092"/>
    </row>
    <row r="11093" spans="2:6" x14ac:dyDescent="0.25">
      <c r="B11093" s="55"/>
      <c r="C11093" s="52"/>
      <c r="D11093" s="56"/>
      <c r="F11093"/>
    </row>
    <row r="11094" spans="2:6" x14ac:dyDescent="0.25">
      <c r="B11094" s="55"/>
      <c r="C11094" s="52"/>
      <c r="D11094" s="56"/>
      <c r="F11094"/>
    </row>
    <row r="11095" spans="2:6" x14ac:dyDescent="0.25">
      <c r="B11095" s="55"/>
      <c r="C11095" s="52"/>
      <c r="D11095" s="56"/>
      <c r="F11095"/>
    </row>
    <row r="11096" spans="2:6" x14ac:dyDescent="0.25">
      <c r="B11096" s="55"/>
      <c r="C11096" s="52"/>
      <c r="D11096" s="56"/>
      <c r="F11096"/>
    </row>
    <row r="11097" spans="2:6" x14ac:dyDescent="0.25">
      <c r="B11097" s="55"/>
      <c r="C11097" s="52"/>
      <c r="D11097" s="56"/>
      <c r="F11097"/>
    </row>
    <row r="11098" spans="2:6" x14ac:dyDescent="0.25">
      <c r="B11098" s="55"/>
      <c r="C11098" s="52"/>
      <c r="D11098" s="56"/>
      <c r="F11098"/>
    </row>
    <row r="11099" spans="2:6" x14ac:dyDescent="0.25">
      <c r="B11099" s="55"/>
      <c r="C11099" s="52"/>
      <c r="D11099" s="56"/>
      <c r="F11099"/>
    </row>
    <row r="11100" spans="2:6" x14ac:dyDescent="0.25">
      <c r="B11100" s="55"/>
      <c r="C11100" s="52"/>
      <c r="D11100" s="56"/>
      <c r="F11100"/>
    </row>
    <row r="11101" spans="2:6" x14ac:dyDescent="0.25">
      <c r="B11101" s="55"/>
      <c r="C11101" s="52"/>
      <c r="D11101" s="56"/>
      <c r="F11101"/>
    </row>
    <row r="11102" spans="2:6" x14ac:dyDescent="0.25">
      <c r="B11102" s="55"/>
      <c r="C11102" s="52"/>
      <c r="D11102" s="56"/>
      <c r="F11102"/>
    </row>
    <row r="11103" spans="2:6" x14ac:dyDescent="0.25">
      <c r="B11103" s="55"/>
      <c r="C11103" s="52"/>
      <c r="D11103" s="56"/>
      <c r="F11103"/>
    </row>
    <row r="11104" spans="2:6" x14ac:dyDescent="0.25">
      <c r="B11104" s="55"/>
      <c r="C11104" s="52"/>
      <c r="D11104" s="56"/>
      <c r="F11104"/>
    </row>
    <row r="11105" spans="2:6" x14ac:dyDescent="0.25">
      <c r="B11105" s="55"/>
      <c r="C11105" s="52"/>
      <c r="D11105" s="56"/>
      <c r="F11105"/>
    </row>
    <row r="11106" spans="2:6" x14ac:dyDescent="0.25">
      <c r="B11106" s="55"/>
      <c r="C11106" s="52"/>
      <c r="D11106" s="56"/>
      <c r="F11106"/>
    </row>
    <row r="11107" spans="2:6" x14ac:dyDescent="0.25">
      <c r="B11107" s="55"/>
      <c r="C11107" s="52"/>
      <c r="D11107" s="56"/>
      <c r="F11107"/>
    </row>
    <row r="11108" spans="2:6" x14ac:dyDescent="0.25">
      <c r="B11108" s="55"/>
      <c r="C11108" s="52"/>
      <c r="D11108" s="56"/>
      <c r="F11108"/>
    </row>
    <row r="11109" spans="2:6" x14ac:dyDescent="0.25">
      <c r="B11109" s="55"/>
      <c r="C11109" s="52"/>
      <c r="D11109" s="56"/>
      <c r="F11109"/>
    </row>
    <row r="11110" spans="2:6" x14ac:dyDescent="0.25">
      <c r="B11110" s="55"/>
      <c r="C11110" s="52"/>
      <c r="D11110" s="56"/>
      <c r="F11110"/>
    </row>
    <row r="11111" spans="2:6" x14ac:dyDescent="0.25">
      <c r="B11111" s="55"/>
      <c r="C11111" s="52"/>
      <c r="D11111" s="56"/>
      <c r="F11111"/>
    </row>
    <row r="11112" spans="2:6" x14ac:dyDescent="0.25">
      <c r="B11112" s="55"/>
      <c r="C11112" s="52"/>
      <c r="D11112" s="56"/>
      <c r="F11112"/>
    </row>
    <row r="11113" spans="2:6" x14ac:dyDescent="0.25">
      <c r="B11113" s="55"/>
      <c r="C11113" s="52"/>
      <c r="D11113" s="56"/>
      <c r="F11113"/>
    </row>
    <row r="11114" spans="2:6" x14ac:dyDescent="0.25">
      <c r="B11114" s="55"/>
      <c r="C11114" s="52"/>
      <c r="D11114" s="56"/>
      <c r="F11114"/>
    </row>
    <row r="11115" spans="2:6" x14ac:dyDescent="0.25">
      <c r="B11115" s="55"/>
      <c r="C11115" s="52"/>
      <c r="D11115" s="56"/>
      <c r="F11115"/>
    </row>
    <row r="11116" spans="2:6" x14ac:dyDescent="0.25">
      <c r="B11116" s="55"/>
      <c r="C11116" s="52"/>
      <c r="D11116" s="56"/>
      <c r="F11116"/>
    </row>
    <row r="11117" spans="2:6" x14ac:dyDescent="0.25">
      <c r="B11117" s="55"/>
      <c r="C11117" s="52"/>
      <c r="D11117" s="56"/>
      <c r="F11117"/>
    </row>
    <row r="11118" spans="2:6" x14ac:dyDescent="0.25">
      <c r="B11118" s="55"/>
      <c r="C11118" s="52"/>
      <c r="D11118" s="56"/>
      <c r="F11118"/>
    </row>
    <row r="11119" spans="2:6" x14ac:dyDescent="0.25">
      <c r="B11119" s="55"/>
      <c r="C11119" s="52"/>
      <c r="D11119" s="56"/>
      <c r="F11119"/>
    </row>
    <row r="11120" spans="2:6" x14ac:dyDescent="0.25">
      <c r="B11120" s="55"/>
      <c r="C11120" s="52"/>
      <c r="D11120" s="56"/>
      <c r="F11120"/>
    </row>
    <row r="11121" spans="2:6" x14ac:dyDescent="0.25">
      <c r="B11121" s="55"/>
      <c r="C11121" s="52"/>
      <c r="D11121" s="56"/>
      <c r="F11121"/>
    </row>
    <row r="11122" spans="2:6" x14ac:dyDescent="0.25">
      <c r="B11122" s="55"/>
      <c r="C11122" s="52"/>
      <c r="D11122" s="56"/>
      <c r="F11122"/>
    </row>
    <row r="11123" spans="2:6" x14ac:dyDescent="0.25">
      <c r="B11123" s="55"/>
      <c r="C11123" s="52"/>
      <c r="D11123" s="56"/>
      <c r="F11123"/>
    </row>
    <row r="11124" spans="2:6" x14ac:dyDescent="0.25">
      <c r="B11124" s="55"/>
      <c r="C11124" s="52"/>
      <c r="D11124" s="56"/>
      <c r="F11124"/>
    </row>
    <row r="11125" spans="2:6" x14ac:dyDescent="0.25">
      <c r="B11125" s="55"/>
      <c r="C11125" s="52"/>
      <c r="D11125" s="56"/>
      <c r="F11125"/>
    </row>
    <row r="11126" spans="2:6" x14ac:dyDescent="0.25">
      <c r="B11126" s="55"/>
      <c r="C11126" s="52"/>
      <c r="D11126" s="56"/>
      <c r="F11126"/>
    </row>
    <row r="11127" spans="2:6" x14ac:dyDescent="0.25">
      <c r="B11127" s="55"/>
      <c r="C11127" s="52"/>
      <c r="D11127" s="56"/>
      <c r="F11127"/>
    </row>
    <row r="11128" spans="2:6" x14ac:dyDescent="0.25">
      <c r="B11128" s="55"/>
      <c r="C11128" s="52"/>
      <c r="D11128" s="56"/>
      <c r="F11128"/>
    </row>
    <row r="11129" spans="2:6" x14ac:dyDescent="0.25">
      <c r="B11129" s="55"/>
      <c r="C11129" s="52"/>
      <c r="D11129" s="56"/>
      <c r="F11129"/>
    </row>
    <row r="11130" spans="2:6" x14ac:dyDescent="0.25">
      <c r="B11130" s="55"/>
      <c r="C11130" s="52"/>
      <c r="D11130" s="56"/>
      <c r="F11130"/>
    </row>
    <row r="11131" spans="2:6" x14ac:dyDescent="0.25">
      <c r="B11131" s="55"/>
      <c r="C11131" s="52"/>
      <c r="D11131" s="56"/>
      <c r="F11131"/>
    </row>
    <row r="11132" spans="2:6" x14ac:dyDescent="0.25">
      <c r="B11132" s="55"/>
      <c r="C11132" s="52"/>
      <c r="D11132" s="56"/>
      <c r="F11132"/>
    </row>
    <row r="11133" spans="2:6" x14ac:dyDescent="0.25">
      <c r="B11133" s="55"/>
      <c r="C11133" s="52"/>
      <c r="D11133" s="56"/>
      <c r="F11133"/>
    </row>
    <row r="11134" spans="2:6" x14ac:dyDescent="0.25">
      <c r="B11134" s="55"/>
      <c r="C11134" s="52"/>
      <c r="D11134" s="56"/>
      <c r="F11134"/>
    </row>
    <row r="11135" spans="2:6" x14ac:dyDescent="0.25">
      <c r="B11135" s="55"/>
      <c r="C11135" s="52"/>
      <c r="D11135" s="56"/>
      <c r="F11135"/>
    </row>
    <row r="11136" spans="2:6" x14ac:dyDescent="0.25">
      <c r="B11136" s="55"/>
      <c r="C11136" s="52"/>
      <c r="D11136" s="56"/>
      <c r="F11136"/>
    </row>
    <row r="11137" spans="2:6" x14ac:dyDescent="0.25">
      <c r="B11137" s="55"/>
      <c r="C11137" s="52"/>
      <c r="D11137" s="56"/>
      <c r="F11137"/>
    </row>
    <row r="11138" spans="2:6" x14ac:dyDescent="0.25">
      <c r="B11138" s="55"/>
      <c r="C11138" s="52"/>
      <c r="D11138" s="56"/>
      <c r="F11138"/>
    </row>
    <row r="11139" spans="2:6" x14ac:dyDescent="0.25">
      <c r="B11139" s="55"/>
      <c r="C11139" s="52"/>
      <c r="D11139" s="56"/>
      <c r="F11139"/>
    </row>
    <row r="11140" spans="2:6" x14ac:dyDescent="0.25">
      <c r="B11140" s="55"/>
      <c r="C11140" s="52"/>
      <c r="D11140" s="56"/>
      <c r="F11140"/>
    </row>
    <row r="11141" spans="2:6" x14ac:dyDescent="0.25">
      <c r="B11141" s="55"/>
      <c r="C11141" s="52"/>
      <c r="D11141" s="56"/>
      <c r="F11141"/>
    </row>
    <row r="11142" spans="2:6" x14ac:dyDescent="0.25">
      <c r="B11142" s="55"/>
      <c r="C11142" s="52"/>
      <c r="D11142" s="56"/>
      <c r="F11142"/>
    </row>
    <row r="11143" spans="2:6" x14ac:dyDescent="0.25">
      <c r="B11143" s="55"/>
      <c r="C11143" s="52"/>
      <c r="D11143" s="56"/>
      <c r="F11143"/>
    </row>
    <row r="11144" spans="2:6" x14ac:dyDescent="0.25">
      <c r="B11144" s="55"/>
      <c r="C11144" s="52"/>
      <c r="D11144" s="56"/>
      <c r="F11144"/>
    </row>
    <row r="11145" spans="2:6" x14ac:dyDescent="0.25">
      <c r="B11145" s="55"/>
      <c r="C11145" s="52"/>
      <c r="D11145" s="56"/>
      <c r="F11145"/>
    </row>
    <row r="11146" spans="2:6" x14ac:dyDescent="0.25">
      <c r="B11146" s="55"/>
      <c r="C11146" s="52"/>
      <c r="D11146" s="56"/>
      <c r="F11146"/>
    </row>
    <row r="11147" spans="2:6" x14ac:dyDescent="0.25">
      <c r="B11147" s="55"/>
      <c r="C11147" s="52"/>
      <c r="D11147" s="56"/>
      <c r="F11147"/>
    </row>
    <row r="11148" spans="2:6" x14ac:dyDescent="0.25">
      <c r="B11148" s="55"/>
      <c r="C11148" s="52"/>
      <c r="D11148" s="56"/>
      <c r="F11148"/>
    </row>
    <row r="11149" spans="2:6" x14ac:dyDescent="0.25">
      <c r="B11149" s="55"/>
      <c r="C11149" s="52"/>
      <c r="D11149" s="56"/>
      <c r="F11149"/>
    </row>
    <row r="11150" spans="2:6" x14ac:dyDescent="0.25">
      <c r="B11150" s="55"/>
      <c r="C11150" s="52"/>
      <c r="D11150" s="56"/>
      <c r="F11150"/>
    </row>
    <row r="11151" spans="2:6" x14ac:dyDescent="0.25">
      <c r="B11151" s="55"/>
      <c r="C11151" s="52"/>
      <c r="D11151" s="56"/>
      <c r="F11151"/>
    </row>
    <row r="11152" spans="2:6" x14ac:dyDescent="0.25">
      <c r="B11152" s="55"/>
      <c r="C11152" s="52"/>
      <c r="D11152" s="56"/>
      <c r="F11152"/>
    </row>
    <row r="11153" spans="2:6" x14ac:dyDescent="0.25">
      <c r="B11153" s="55"/>
      <c r="C11153" s="52"/>
      <c r="D11153" s="56"/>
      <c r="F11153"/>
    </row>
    <row r="11154" spans="2:6" x14ac:dyDescent="0.25">
      <c r="B11154" s="55"/>
      <c r="C11154" s="52"/>
      <c r="D11154" s="56"/>
      <c r="F11154"/>
    </row>
    <row r="11155" spans="2:6" x14ac:dyDescent="0.25">
      <c r="B11155" s="55"/>
      <c r="C11155" s="52"/>
      <c r="D11155" s="56"/>
      <c r="F11155"/>
    </row>
    <row r="11156" spans="2:6" x14ac:dyDescent="0.25">
      <c r="B11156" s="55"/>
      <c r="C11156" s="52"/>
      <c r="D11156" s="56"/>
      <c r="F11156"/>
    </row>
    <row r="11157" spans="2:6" x14ac:dyDescent="0.25">
      <c r="B11157" s="55"/>
      <c r="C11157" s="52"/>
      <c r="D11157" s="56"/>
      <c r="F11157"/>
    </row>
    <row r="11158" spans="2:6" x14ac:dyDescent="0.25">
      <c r="B11158" s="55"/>
      <c r="C11158" s="52"/>
      <c r="D11158" s="56"/>
      <c r="F11158"/>
    </row>
    <row r="11159" spans="2:6" x14ac:dyDescent="0.25">
      <c r="B11159" s="55"/>
      <c r="C11159" s="52"/>
      <c r="D11159" s="56"/>
      <c r="F11159"/>
    </row>
    <row r="11160" spans="2:6" x14ac:dyDescent="0.25">
      <c r="B11160" s="55"/>
      <c r="C11160" s="52"/>
      <c r="D11160" s="56"/>
      <c r="F11160"/>
    </row>
    <row r="11161" spans="2:6" x14ac:dyDescent="0.25">
      <c r="B11161" s="55"/>
      <c r="C11161" s="52"/>
      <c r="D11161" s="56"/>
      <c r="F11161"/>
    </row>
    <row r="11162" spans="2:6" x14ac:dyDescent="0.25">
      <c r="B11162" s="55"/>
      <c r="C11162" s="52"/>
      <c r="D11162" s="56"/>
      <c r="F11162"/>
    </row>
    <row r="11163" spans="2:6" x14ac:dyDescent="0.25">
      <c r="B11163" s="55"/>
      <c r="C11163" s="52"/>
      <c r="D11163" s="56"/>
      <c r="F11163"/>
    </row>
    <row r="11164" spans="2:6" x14ac:dyDescent="0.25">
      <c r="B11164" s="55"/>
      <c r="C11164" s="52"/>
      <c r="D11164" s="56"/>
      <c r="F11164"/>
    </row>
    <row r="11165" spans="2:6" x14ac:dyDescent="0.25">
      <c r="B11165" s="55"/>
      <c r="C11165" s="52"/>
      <c r="D11165" s="56"/>
      <c r="F11165"/>
    </row>
    <row r="11166" spans="2:6" x14ac:dyDescent="0.25">
      <c r="B11166" s="55"/>
      <c r="C11166" s="52"/>
      <c r="D11166" s="56"/>
      <c r="F11166"/>
    </row>
    <row r="11167" spans="2:6" x14ac:dyDescent="0.25">
      <c r="B11167" s="55"/>
      <c r="C11167" s="52"/>
      <c r="D11167" s="56"/>
      <c r="F11167"/>
    </row>
    <row r="11168" spans="2:6" x14ac:dyDescent="0.25">
      <c r="B11168" s="55"/>
      <c r="C11168" s="52"/>
      <c r="D11168" s="56"/>
      <c r="F11168"/>
    </row>
    <row r="11169" spans="2:6" x14ac:dyDescent="0.25">
      <c r="B11169" s="55"/>
      <c r="C11169" s="52"/>
      <c r="D11169" s="56"/>
      <c r="F11169"/>
    </row>
    <row r="11170" spans="2:6" x14ac:dyDescent="0.25">
      <c r="B11170" s="55"/>
      <c r="C11170" s="52"/>
      <c r="D11170" s="56"/>
      <c r="F11170"/>
    </row>
    <row r="11171" spans="2:6" x14ac:dyDescent="0.25">
      <c r="B11171" s="55"/>
      <c r="C11171" s="52"/>
      <c r="D11171" s="56"/>
      <c r="F11171"/>
    </row>
    <row r="11172" spans="2:6" x14ac:dyDescent="0.25">
      <c r="B11172" s="55"/>
      <c r="C11172" s="52"/>
      <c r="D11172" s="56"/>
      <c r="F11172"/>
    </row>
    <row r="11173" spans="2:6" x14ac:dyDescent="0.25">
      <c r="B11173" s="55"/>
      <c r="C11173" s="52"/>
      <c r="D11173" s="56"/>
      <c r="F11173"/>
    </row>
    <row r="11174" spans="2:6" x14ac:dyDescent="0.25">
      <c r="B11174" s="55"/>
      <c r="C11174" s="52"/>
      <c r="D11174" s="56"/>
      <c r="F11174"/>
    </row>
    <row r="11175" spans="2:6" x14ac:dyDescent="0.25">
      <c r="B11175" s="55"/>
      <c r="C11175" s="52"/>
      <c r="D11175" s="56"/>
      <c r="F11175"/>
    </row>
    <row r="11176" spans="2:6" x14ac:dyDescent="0.25">
      <c r="B11176" s="55"/>
      <c r="C11176" s="52"/>
      <c r="D11176" s="56"/>
      <c r="F11176"/>
    </row>
    <row r="11177" spans="2:6" x14ac:dyDescent="0.25">
      <c r="B11177" s="55"/>
      <c r="C11177" s="52"/>
      <c r="D11177" s="56"/>
      <c r="F11177"/>
    </row>
    <row r="11178" spans="2:6" x14ac:dyDescent="0.25">
      <c r="B11178" s="55"/>
      <c r="C11178" s="52"/>
      <c r="D11178" s="56"/>
      <c r="F11178"/>
    </row>
    <row r="11179" spans="2:6" x14ac:dyDescent="0.25">
      <c r="B11179" s="55"/>
      <c r="C11179" s="52"/>
      <c r="D11179" s="56"/>
      <c r="F11179"/>
    </row>
    <row r="11180" spans="2:6" x14ac:dyDescent="0.25">
      <c r="B11180" s="55"/>
      <c r="C11180" s="52"/>
      <c r="D11180" s="56"/>
      <c r="F11180"/>
    </row>
    <row r="11181" spans="2:6" x14ac:dyDescent="0.25">
      <c r="B11181" s="55"/>
      <c r="C11181" s="52"/>
      <c r="D11181" s="56"/>
      <c r="F11181"/>
    </row>
    <row r="11182" spans="2:6" x14ac:dyDescent="0.25">
      <c r="B11182" s="55"/>
      <c r="C11182" s="52"/>
      <c r="D11182" s="56"/>
      <c r="F11182"/>
    </row>
    <row r="11183" spans="2:6" x14ac:dyDescent="0.25">
      <c r="B11183" s="55"/>
      <c r="C11183" s="52"/>
      <c r="D11183" s="56"/>
      <c r="F11183"/>
    </row>
    <row r="11184" spans="2:6" x14ac:dyDescent="0.25">
      <c r="B11184" s="55"/>
      <c r="C11184" s="52"/>
      <c r="D11184" s="56"/>
      <c r="F11184"/>
    </row>
    <row r="11185" spans="2:6" x14ac:dyDescent="0.25">
      <c r="B11185" s="55"/>
      <c r="C11185" s="52"/>
      <c r="D11185" s="56"/>
      <c r="F11185"/>
    </row>
    <row r="11186" spans="2:6" x14ac:dyDescent="0.25">
      <c r="B11186" s="55"/>
      <c r="C11186" s="52"/>
      <c r="D11186" s="56"/>
      <c r="F11186"/>
    </row>
    <row r="11187" spans="2:6" x14ac:dyDescent="0.25">
      <c r="B11187" s="55"/>
      <c r="C11187" s="52"/>
      <c r="D11187" s="56"/>
      <c r="F11187"/>
    </row>
    <row r="11188" spans="2:6" x14ac:dyDescent="0.25">
      <c r="B11188" s="55"/>
      <c r="C11188" s="52"/>
      <c r="D11188" s="56"/>
      <c r="F11188"/>
    </row>
    <row r="11189" spans="2:6" x14ac:dyDescent="0.25">
      <c r="B11189" s="55"/>
      <c r="C11189" s="52"/>
      <c r="D11189" s="56"/>
      <c r="F11189"/>
    </row>
    <row r="11190" spans="2:6" x14ac:dyDescent="0.25">
      <c r="B11190" s="55"/>
      <c r="C11190" s="52"/>
      <c r="D11190" s="56"/>
      <c r="F11190"/>
    </row>
    <row r="11191" spans="2:6" x14ac:dyDescent="0.25">
      <c r="B11191" s="55"/>
      <c r="C11191" s="52"/>
      <c r="D11191" s="56"/>
      <c r="F11191"/>
    </row>
    <row r="11192" spans="2:6" x14ac:dyDescent="0.25">
      <c r="B11192" s="55"/>
      <c r="C11192" s="52"/>
      <c r="D11192" s="56"/>
      <c r="F11192"/>
    </row>
    <row r="11193" spans="2:6" x14ac:dyDescent="0.25">
      <c r="B11193" s="55"/>
      <c r="C11193" s="52"/>
      <c r="D11193" s="56"/>
      <c r="F11193"/>
    </row>
    <row r="11194" spans="2:6" x14ac:dyDescent="0.25">
      <c r="B11194" s="55"/>
      <c r="C11194" s="52"/>
      <c r="D11194" s="56"/>
      <c r="F11194"/>
    </row>
    <row r="11195" spans="2:6" x14ac:dyDescent="0.25">
      <c r="B11195" s="55"/>
      <c r="C11195" s="52"/>
      <c r="D11195" s="56"/>
      <c r="F11195"/>
    </row>
    <row r="11196" spans="2:6" x14ac:dyDescent="0.25">
      <c r="B11196" s="55"/>
      <c r="C11196" s="52"/>
      <c r="D11196" s="56"/>
      <c r="F11196"/>
    </row>
    <row r="11197" spans="2:6" x14ac:dyDescent="0.25">
      <c r="B11197" s="55"/>
      <c r="C11197" s="52"/>
      <c r="D11197" s="56"/>
      <c r="F11197"/>
    </row>
    <row r="11198" spans="2:6" x14ac:dyDescent="0.25">
      <c r="B11198" s="55"/>
      <c r="C11198" s="52"/>
      <c r="D11198" s="56"/>
      <c r="F11198"/>
    </row>
    <row r="11199" spans="2:6" x14ac:dyDescent="0.25">
      <c r="B11199" s="55"/>
      <c r="C11199" s="52"/>
      <c r="D11199" s="56"/>
      <c r="F11199"/>
    </row>
    <row r="11200" spans="2:6" x14ac:dyDescent="0.25">
      <c r="B11200" s="55"/>
      <c r="C11200" s="52"/>
      <c r="D11200" s="56"/>
      <c r="F11200"/>
    </row>
    <row r="11201" spans="2:6" x14ac:dyDescent="0.25">
      <c r="B11201" s="55"/>
      <c r="C11201" s="52"/>
      <c r="D11201" s="56"/>
      <c r="F11201"/>
    </row>
    <row r="11202" spans="2:6" x14ac:dyDescent="0.25">
      <c r="B11202" s="55"/>
      <c r="C11202" s="52"/>
      <c r="D11202" s="56"/>
      <c r="F11202"/>
    </row>
    <row r="11203" spans="2:6" x14ac:dyDescent="0.25">
      <c r="B11203" s="55"/>
      <c r="C11203" s="52"/>
      <c r="D11203" s="56"/>
      <c r="F11203"/>
    </row>
    <row r="11204" spans="2:6" x14ac:dyDescent="0.25">
      <c r="B11204" s="55"/>
      <c r="C11204" s="52"/>
      <c r="D11204" s="56"/>
      <c r="F11204"/>
    </row>
    <row r="11205" spans="2:6" x14ac:dyDescent="0.25">
      <c r="B11205" s="55"/>
      <c r="C11205" s="52"/>
      <c r="D11205" s="56"/>
      <c r="F11205"/>
    </row>
    <row r="11206" spans="2:6" x14ac:dyDescent="0.25">
      <c r="B11206" s="55"/>
      <c r="C11206" s="52"/>
      <c r="D11206" s="56"/>
      <c r="F11206"/>
    </row>
    <row r="11207" spans="2:6" x14ac:dyDescent="0.25">
      <c r="B11207" s="55"/>
      <c r="C11207" s="52"/>
      <c r="D11207" s="56"/>
      <c r="F11207"/>
    </row>
    <row r="11208" spans="2:6" x14ac:dyDescent="0.25">
      <c r="B11208" s="55"/>
      <c r="C11208" s="52"/>
      <c r="D11208" s="56"/>
      <c r="F11208"/>
    </row>
    <row r="11209" spans="2:6" x14ac:dyDescent="0.25">
      <c r="B11209" s="55"/>
      <c r="C11209" s="52"/>
      <c r="D11209" s="56"/>
      <c r="F11209"/>
    </row>
    <row r="11210" spans="2:6" x14ac:dyDescent="0.25">
      <c r="B11210" s="55"/>
      <c r="C11210" s="52"/>
      <c r="D11210" s="56"/>
      <c r="F11210"/>
    </row>
    <row r="11211" spans="2:6" x14ac:dyDescent="0.25">
      <c r="B11211" s="55"/>
      <c r="C11211" s="52"/>
      <c r="D11211" s="56"/>
      <c r="F11211"/>
    </row>
    <row r="11212" spans="2:6" x14ac:dyDescent="0.25">
      <c r="B11212" s="55"/>
      <c r="C11212" s="52"/>
      <c r="D11212" s="56"/>
      <c r="F11212"/>
    </row>
    <row r="11213" spans="2:6" x14ac:dyDescent="0.25">
      <c r="B11213" s="55"/>
      <c r="C11213" s="52"/>
      <c r="D11213" s="56"/>
      <c r="F11213"/>
    </row>
    <row r="11214" spans="2:6" x14ac:dyDescent="0.25">
      <c r="B11214" s="55"/>
      <c r="C11214" s="52"/>
      <c r="D11214" s="56"/>
      <c r="F11214"/>
    </row>
    <row r="11215" spans="2:6" x14ac:dyDescent="0.25">
      <c r="B11215" s="55"/>
      <c r="C11215" s="52"/>
      <c r="D11215" s="56"/>
      <c r="F11215"/>
    </row>
    <row r="11216" spans="2:6" x14ac:dyDescent="0.25">
      <c r="B11216" s="55"/>
      <c r="C11216" s="52"/>
      <c r="D11216" s="56"/>
      <c r="F11216"/>
    </row>
    <row r="11217" spans="2:6" x14ac:dyDescent="0.25">
      <c r="B11217" s="55"/>
      <c r="C11217" s="52"/>
      <c r="D11217" s="56"/>
      <c r="F11217"/>
    </row>
    <row r="11218" spans="2:6" x14ac:dyDescent="0.25">
      <c r="B11218" s="55"/>
      <c r="C11218" s="52"/>
      <c r="D11218" s="56"/>
      <c r="F11218"/>
    </row>
    <row r="11219" spans="2:6" x14ac:dyDescent="0.25">
      <c r="B11219" s="55"/>
      <c r="C11219" s="52"/>
      <c r="D11219" s="56"/>
      <c r="F11219"/>
    </row>
    <row r="11220" spans="2:6" x14ac:dyDescent="0.25">
      <c r="B11220" s="55"/>
      <c r="C11220" s="52"/>
      <c r="D11220" s="56"/>
      <c r="F11220"/>
    </row>
    <row r="11221" spans="2:6" x14ac:dyDescent="0.25">
      <c r="B11221" s="55"/>
      <c r="C11221" s="52"/>
      <c r="D11221" s="56"/>
      <c r="F11221"/>
    </row>
    <row r="11222" spans="2:6" x14ac:dyDescent="0.25">
      <c r="B11222" s="55"/>
      <c r="C11222" s="52"/>
      <c r="D11222" s="56"/>
      <c r="F11222"/>
    </row>
    <row r="11223" spans="2:6" x14ac:dyDescent="0.25">
      <c r="B11223" s="55"/>
      <c r="C11223" s="52"/>
      <c r="D11223" s="56"/>
      <c r="F11223"/>
    </row>
    <row r="11224" spans="2:6" x14ac:dyDescent="0.25">
      <c r="B11224" s="55"/>
      <c r="C11224" s="52"/>
      <c r="D11224" s="56"/>
      <c r="F11224"/>
    </row>
    <row r="11225" spans="2:6" x14ac:dyDescent="0.25">
      <c r="B11225" s="55"/>
      <c r="C11225" s="52"/>
      <c r="D11225" s="56"/>
      <c r="F11225"/>
    </row>
    <row r="11226" spans="2:6" x14ac:dyDescent="0.25">
      <c r="B11226" s="55"/>
      <c r="C11226" s="52"/>
      <c r="D11226" s="56"/>
      <c r="F11226"/>
    </row>
    <row r="11227" spans="2:6" x14ac:dyDescent="0.25">
      <c r="B11227" s="55"/>
      <c r="C11227" s="52"/>
      <c r="D11227" s="56"/>
      <c r="F11227"/>
    </row>
    <row r="11228" spans="2:6" x14ac:dyDescent="0.25">
      <c r="B11228" s="55"/>
      <c r="C11228" s="52"/>
      <c r="D11228" s="56"/>
      <c r="F11228"/>
    </row>
    <row r="11229" spans="2:6" x14ac:dyDescent="0.25">
      <c r="B11229" s="55"/>
      <c r="C11229" s="52"/>
      <c r="D11229" s="56"/>
      <c r="F11229"/>
    </row>
    <row r="11230" spans="2:6" x14ac:dyDescent="0.25">
      <c r="B11230" s="55"/>
      <c r="C11230" s="52"/>
      <c r="D11230" s="56"/>
      <c r="F11230"/>
    </row>
    <row r="11231" spans="2:6" x14ac:dyDescent="0.25">
      <c r="B11231" s="55"/>
      <c r="C11231" s="52"/>
      <c r="D11231" s="56"/>
      <c r="F11231"/>
    </row>
    <row r="11232" spans="2:6" x14ac:dyDescent="0.25">
      <c r="B11232" s="55"/>
      <c r="C11232" s="52"/>
      <c r="D11232" s="56"/>
      <c r="F11232"/>
    </row>
    <row r="11233" spans="2:6" x14ac:dyDescent="0.25">
      <c r="B11233" s="55"/>
      <c r="C11233" s="52"/>
      <c r="D11233" s="56"/>
      <c r="F11233"/>
    </row>
    <row r="11234" spans="2:6" x14ac:dyDescent="0.25">
      <c r="B11234" s="55"/>
      <c r="C11234" s="52"/>
      <c r="D11234" s="56"/>
      <c r="F11234"/>
    </row>
    <row r="11235" spans="2:6" x14ac:dyDescent="0.25">
      <c r="B11235" s="55"/>
      <c r="C11235" s="52"/>
      <c r="D11235" s="56"/>
      <c r="F11235"/>
    </row>
    <row r="11236" spans="2:6" x14ac:dyDescent="0.25">
      <c r="B11236" s="55"/>
      <c r="C11236" s="52"/>
      <c r="D11236" s="56"/>
      <c r="F11236"/>
    </row>
    <row r="11237" spans="2:6" x14ac:dyDescent="0.25">
      <c r="B11237" s="55"/>
      <c r="C11237" s="52"/>
      <c r="D11237" s="56"/>
      <c r="F11237"/>
    </row>
    <row r="11238" spans="2:6" x14ac:dyDescent="0.25">
      <c r="B11238" s="55"/>
      <c r="C11238" s="52"/>
      <c r="D11238" s="56"/>
      <c r="F11238"/>
    </row>
    <row r="11239" spans="2:6" x14ac:dyDescent="0.25">
      <c r="B11239" s="55"/>
      <c r="C11239" s="52"/>
      <c r="D11239" s="56"/>
      <c r="F11239"/>
    </row>
    <row r="11240" spans="2:6" x14ac:dyDescent="0.25">
      <c r="B11240" s="55"/>
      <c r="C11240" s="52"/>
      <c r="D11240" s="56"/>
      <c r="F11240"/>
    </row>
    <row r="11241" spans="2:6" x14ac:dyDescent="0.25">
      <c r="B11241" s="55"/>
      <c r="C11241" s="52"/>
      <c r="D11241" s="56"/>
      <c r="F11241"/>
    </row>
    <row r="11242" spans="2:6" x14ac:dyDescent="0.25">
      <c r="B11242" s="55"/>
      <c r="C11242" s="52"/>
      <c r="D11242" s="56"/>
      <c r="F11242"/>
    </row>
    <row r="11243" spans="2:6" x14ac:dyDescent="0.25">
      <c r="B11243" s="55"/>
      <c r="C11243" s="52"/>
      <c r="D11243" s="56"/>
      <c r="F11243"/>
    </row>
    <row r="11244" spans="2:6" x14ac:dyDescent="0.25">
      <c r="B11244" s="55"/>
      <c r="C11244" s="52"/>
      <c r="D11244" s="56"/>
      <c r="F11244"/>
    </row>
    <row r="11245" spans="2:6" x14ac:dyDescent="0.25">
      <c r="B11245" s="55"/>
      <c r="C11245" s="52"/>
      <c r="D11245" s="56"/>
      <c r="F11245"/>
    </row>
    <row r="11246" spans="2:6" x14ac:dyDescent="0.25">
      <c r="B11246" s="55"/>
      <c r="C11246" s="52"/>
      <c r="D11246" s="56"/>
      <c r="F11246"/>
    </row>
    <row r="11247" spans="2:6" x14ac:dyDescent="0.25">
      <c r="B11247" s="55"/>
      <c r="C11247" s="52"/>
      <c r="D11247" s="56"/>
      <c r="F11247"/>
    </row>
    <row r="11248" spans="2:6" x14ac:dyDescent="0.25">
      <c r="B11248" s="55"/>
      <c r="C11248" s="52"/>
      <c r="D11248" s="56"/>
      <c r="F11248"/>
    </row>
    <row r="11249" spans="2:6" x14ac:dyDescent="0.25">
      <c r="B11249" s="55"/>
      <c r="C11249" s="52"/>
      <c r="D11249" s="56"/>
      <c r="F11249"/>
    </row>
    <row r="11250" spans="2:6" x14ac:dyDescent="0.25">
      <c r="B11250" s="55"/>
      <c r="C11250" s="52"/>
      <c r="D11250" s="56"/>
      <c r="F11250"/>
    </row>
    <row r="11251" spans="2:6" x14ac:dyDescent="0.25">
      <c r="B11251" s="55"/>
      <c r="C11251" s="52"/>
      <c r="D11251" s="56"/>
      <c r="F11251"/>
    </row>
    <row r="11252" spans="2:6" x14ac:dyDescent="0.25">
      <c r="B11252" s="55"/>
      <c r="C11252" s="52"/>
      <c r="D11252" s="56"/>
      <c r="F11252"/>
    </row>
    <row r="11253" spans="2:6" x14ac:dyDescent="0.25">
      <c r="B11253" s="55"/>
      <c r="C11253" s="52"/>
      <c r="D11253" s="56"/>
      <c r="F11253"/>
    </row>
    <row r="11254" spans="2:6" x14ac:dyDescent="0.25">
      <c r="B11254" s="55"/>
      <c r="C11254" s="52"/>
      <c r="D11254" s="56"/>
      <c r="F11254"/>
    </row>
    <row r="11255" spans="2:6" x14ac:dyDescent="0.25">
      <c r="B11255" s="55"/>
      <c r="C11255" s="52"/>
      <c r="D11255" s="56"/>
      <c r="F11255"/>
    </row>
    <row r="11256" spans="2:6" x14ac:dyDescent="0.25">
      <c r="B11256" s="55"/>
      <c r="C11256" s="52"/>
      <c r="D11256" s="56"/>
      <c r="F11256"/>
    </row>
    <row r="11257" spans="2:6" x14ac:dyDescent="0.25">
      <c r="B11257" s="55"/>
      <c r="C11257" s="52"/>
      <c r="D11257" s="56"/>
      <c r="F11257"/>
    </row>
    <row r="11258" spans="2:6" x14ac:dyDescent="0.25">
      <c r="B11258" s="55"/>
      <c r="C11258" s="52"/>
      <c r="D11258" s="56"/>
      <c r="F11258"/>
    </row>
    <row r="11259" spans="2:6" x14ac:dyDescent="0.25">
      <c r="B11259" s="55"/>
      <c r="C11259" s="52"/>
      <c r="D11259" s="56"/>
      <c r="F11259"/>
    </row>
    <row r="11260" spans="2:6" x14ac:dyDescent="0.25">
      <c r="B11260" s="55"/>
      <c r="C11260" s="52"/>
      <c r="D11260" s="56"/>
      <c r="F11260"/>
    </row>
    <row r="11261" spans="2:6" x14ac:dyDescent="0.25">
      <c r="B11261" s="55"/>
      <c r="C11261" s="52"/>
      <c r="D11261" s="56"/>
      <c r="F11261"/>
    </row>
    <row r="11262" spans="2:6" x14ac:dyDescent="0.25">
      <c r="B11262" s="55"/>
      <c r="C11262" s="52"/>
      <c r="D11262" s="56"/>
      <c r="F11262"/>
    </row>
    <row r="11263" spans="2:6" x14ac:dyDescent="0.25">
      <c r="B11263" s="55"/>
      <c r="C11263" s="52"/>
      <c r="D11263" s="56"/>
      <c r="F11263"/>
    </row>
    <row r="11264" spans="2:6" x14ac:dyDescent="0.25">
      <c r="B11264" s="55"/>
      <c r="C11264" s="52"/>
      <c r="D11264" s="56"/>
      <c r="F11264"/>
    </row>
    <row r="11265" spans="2:6" x14ac:dyDescent="0.25">
      <c r="B11265" s="55"/>
      <c r="C11265" s="52"/>
      <c r="D11265" s="56"/>
      <c r="F11265"/>
    </row>
    <row r="11266" spans="2:6" x14ac:dyDescent="0.25">
      <c r="B11266" s="55"/>
      <c r="C11266" s="52"/>
      <c r="D11266" s="56"/>
      <c r="F11266"/>
    </row>
    <row r="11267" spans="2:6" x14ac:dyDescent="0.25">
      <c r="B11267" s="55"/>
      <c r="C11267" s="52"/>
      <c r="D11267" s="56"/>
      <c r="F11267"/>
    </row>
    <row r="11268" spans="2:6" x14ac:dyDescent="0.25">
      <c r="B11268" s="55"/>
      <c r="C11268" s="52"/>
      <c r="D11268" s="56"/>
      <c r="F11268"/>
    </row>
    <row r="11269" spans="2:6" x14ac:dyDescent="0.25">
      <c r="B11269" s="55"/>
      <c r="C11269" s="52"/>
      <c r="D11269" s="56"/>
      <c r="F11269"/>
    </row>
    <row r="11270" spans="2:6" x14ac:dyDescent="0.25">
      <c r="B11270" s="55"/>
      <c r="C11270" s="52"/>
      <c r="D11270" s="56"/>
      <c r="F11270"/>
    </row>
    <row r="11271" spans="2:6" x14ac:dyDescent="0.25">
      <c r="B11271" s="55"/>
      <c r="C11271" s="52"/>
      <c r="D11271" s="56"/>
      <c r="F11271"/>
    </row>
    <row r="11272" spans="2:6" x14ac:dyDescent="0.25">
      <c r="B11272" s="55"/>
      <c r="C11272" s="52"/>
      <c r="D11272" s="56"/>
      <c r="F11272"/>
    </row>
    <row r="11273" spans="2:6" x14ac:dyDescent="0.25">
      <c r="B11273" s="55"/>
      <c r="C11273" s="52"/>
      <c r="D11273" s="56"/>
      <c r="F11273"/>
    </row>
    <row r="11274" spans="2:6" x14ac:dyDescent="0.25">
      <c r="B11274" s="55"/>
      <c r="C11274" s="52"/>
      <c r="D11274" s="56"/>
      <c r="F11274"/>
    </row>
    <row r="11275" spans="2:6" x14ac:dyDescent="0.25">
      <c r="B11275" s="55"/>
      <c r="C11275" s="52"/>
      <c r="D11275" s="56"/>
      <c r="F11275"/>
    </row>
    <row r="11276" spans="2:6" x14ac:dyDescent="0.25">
      <c r="B11276" s="55"/>
      <c r="C11276" s="52"/>
      <c r="D11276" s="56"/>
      <c r="F11276"/>
    </row>
    <row r="11277" spans="2:6" x14ac:dyDescent="0.25">
      <c r="B11277" s="55"/>
      <c r="C11277" s="52"/>
      <c r="D11277" s="56"/>
      <c r="F11277"/>
    </row>
    <row r="11278" spans="2:6" x14ac:dyDescent="0.25">
      <c r="B11278" s="55"/>
      <c r="C11278" s="52"/>
      <c r="D11278" s="56"/>
      <c r="F11278"/>
    </row>
    <row r="11279" spans="2:6" x14ac:dyDescent="0.25">
      <c r="B11279" s="55"/>
      <c r="C11279" s="52"/>
      <c r="D11279" s="56"/>
      <c r="F11279"/>
    </row>
    <row r="11280" spans="2:6" x14ac:dyDescent="0.25">
      <c r="B11280" s="55"/>
      <c r="C11280" s="52"/>
      <c r="D11280" s="56"/>
      <c r="F11280"/>
    </row>
    <row r="11281" spans="2:6" x14ac:dyDescent="0.25">
      <c r="B11281" s="55"/>
      <c r="C11281" s="52"/>
      <c r="D11281" s="56"/>
      <c r="F11281"/>
    </row>
    <row r="11282" spans="2:6" x14ac:dyDescent="0.25">
      <c r="B11282" s="55"/>
      <c r="C11282" s="52"/>
      <c r="D11282" s="56"/>
      <c r="F11282"/>
    </row>
    <row r="11283" spans="2:6" x14ac:dyDescent="0.25">
      <c r="B11283" s="55"/>
      <c r="C11283" s="52"/>
      <c r="D11283" s="56"/>
      <c r="F11283"/>
    </row>
    <row r="11284" spans="2:6" x14ac:dyDescent="0.25">
      <c r="B11284" s="55"/>
      <c r="C11284" s="52"/>
      <c r="D11284" s="56"/>
      <c r="F11284"/>
    </row>
    <row r="11285" spans="2:6" x14ac:dyDescent="0.25">
      <c r="B11285" s="55"/>
      <c r="C11285" s="52"/>
      <c r="D11285" s="56"/>
      <c r="F11285"/>
    </row>
    <row r="11286" spans="2:6" x14ac:dyDescent="0.25">
      <c r="B11286" s="55"/>
      <c r="C11286" s="52"/>
      <c r="D11286" s="56"/>
      <c r="F11286"/>
    </row>
    <row r="11287" spans="2:6" x14ac:dyDescent="0.25">
      <c r="B11287" s="55"/>
      <c r="C11287" s="52"/>
      <c r="D11287" s="56"/>
      <c r="F11287"/>
    </row>
    <row r="11288" spans="2:6" x14ac:dyDescent="0.25">
      <c r="B11288" s="55"/>
      <c r="C11288" s="52"/>
      <c r="D11288" s="56"/>
      <c r="F11288"/>
    </row>
    <row r="11289" spans="2:6" x14ac:dyDescent="0.25">
      <c r="B11289" s="55"/>
      <c r="C11289" s="52"/>
      <c r="D11289" s="56"/>
      <c r="F11289"/>
    </row>
    <row r="11290" spans="2:6" x14ac:dyDescent="0.25">
      <c r="B11290" s="55"/>
      <c r="C11290" s="52"/>
      <c r="D11290" s="56"/>
      <c r="F11290"/>
    </row>
    <row r="11291" spans="2:6" x14ac:dyDescent="0.25">
      <c r="B11291" s="55"/>
      <c r="C11291" s="52"/>
      <c r="D11291" s="56"/>
      <c r="F11291"/>
    </row>
    <row r="11292" spans="2:6" x14ac:dyDescent="0.25">
      <c r="B11292" s="55"/>
      <c r="C11292" s="52"/>
      <c r="D11292" s="56"/>
      <c r="F11292"/>
    </row>
    <row r="11293" spans="2:6" x14ac:dyDescent="0.25">
      <c r="B11293" s="55"/>
      <c r="C11293" s="52"/>
      <c r="D11293" s="56"/>
      <c r="F11293"/>
    </row>
    <row r="11294" spans="2:6" x14ac:dyDescent="0.25">
      <c r="B11294" s="55"/>
      <c r="C11294" s="52"/>
      <c r="D11294" s="56"/>
      <c r="F11294"/>
    </row>
    <row r="11295" spans="2:6" x14ac:dyDescent="0.25">
      <c r="B11295" s="55"/>
      <c r="C11295" s="52"/>
      <c r="D11295" s="56"/>
      <c r="F11295"/>
    </row>
    <row r="11296" spans="2:6" x14ac:dyDescent="0.25">
      <c r="B11296" s="55"/>
      <c r="C11296" s="52"/>
      <c r="D11296" s="56"/>
      <c r="F11296"/>
    </row>
    <row r="11297" spans="2:6" x14ac:dyDescent="0.25">
      <c r="B11297" s="55"/>
      <c r="C11297" s="52"/>
      <c r="D11297" s="56"/>
      <c r="F11297"/>
    </row>
    <row r="11298" spans="2:6" x14ac:dyDescent="0.25">
      <c r="B11298" s="55"/>
      <c r="C11298" s="52"/>
      <c r="D11298" s="56"/>
      <c r="F11298"/>
    </row>
    <row r="11299" spans="2:6" x14ac:dyDescent="0.25">
      <c r="B11299" s="55"/>
      <c r="C11299" s="52"/>
      <c r="D11299" s="56"/>
      <c r="F11299"/>
    </row>
    <row r="11300" spans="2:6" x14ac:dyDescent="0.25">
      <c r="B11300" s="55"/>
      <c r="C11300" s="52"/>
      <c r="D11300" s="56"/>
      <c r="F11300"/>
    </row>
    <row r="11301" spans="2:6" x14ac:dyDescent="0.25">
      <c r="B11301" s="55"/>
      <c r="C11301" s="52"/>
      <c r="D11301" s="56"/>
      <c r="F11301"/>
    </row>
    <row r="11302" spans="2:6" x14ac:dyDescent="0.25">
      <c r="B11302" s="55"/>
      <c r="C11302" s="52"/>
      <c r="D11302" s="56"/>
      <c r="F11302"/>
    </row>
    <row r="11303" spans="2:6" x14ac:dyDescent="0.25">
      <c r="B11303" s="55"/>
      <c r="C11303" s="52"/>
      <c r="D11303" s="56"/>
      <c r="F11303"/>
    </row>
    <row r="11304" spans="2:6" x14ac:dyDescent="0.25">
      <c r="B11304" s="55"/>
      <c r="C11304" s="52"/>
      <c r="D11304" s="56"/>
      <c r="F11304"/>
    </row>
    <row r="11305" spans="2:6" x14ac:dyDescent="0.25">
      <c r="B11305" s="55"/>
      <c r="C11305" s="52"/>
      <c r="D11305" s="56"/>
      <c r="F11305"/>
    </row>
    <row r="11306" spans="2:6" x14ac:dyDescent="0.25">
      <c r="B11306" s="55"/>
      <c r="C11306" s="52"/>
      <c r="D11306" s="56"/>
      <c r="F11306"/>
    </row>
    <row r="11307" spans="2:6" x14ac:dyDescent="0.25">
      <c r="B11307" s="55"/>
      <c r="C11307" s="52"/>
      <c r="D11307" s="56"/>
      <c r="F11307"/>
    </row>
    <row r="11308" spans="2:6" x14ac:dyDescent="0.25">
      <c r="B11308" s="55"/>
      <c r="C11308" s="52"/>
      <c r="D11308" s="56"/>
      <c r="F11308"/>
    </row>
    <row r="11309" spans="2:6" x14ac:dyDescent="0.25">
      <c r="B11309" s="55"/>
      <c r="C11309" s="52"/>
      <c r="D11309" s="56"/>
      <c r="F11309"/>
    </row>
    <row r="11310" spans="2:6" x14ac:dyDescent="0.25">
      <c r="B11310" s="55"/>
      <c r="C11310" s="52"/>
      <c r="D11310" s="56"/>
      <c r="F11310"/>
    </row>
    <row r="11311" spans="2:6" x14ac:dyDescent="0.25">
      <c r="B11311" s="55"/>
      <c r="C11311" s="52"/>
      <c r="D11311" s="56"/>
      <c r="F11311"/>
    </row>
    <row r="11312" spans="2:6" x14ac:dyDescent="0.25">
      <c r="B11312" s="55"/>
      <c r="C11312" s="52"/>
      <c r="D11312" s="56"/>
      <c r="F11312"/>
    </row>
    <row r="11313" spans="2:6" x14ac:dyDescent="0.25">
      <c r="B11313" s="55"/>
      <c r="C11313" s="52"/>
      <c r="D11313" s="56"/>
      <c r="F11313"/>
    </row>
    <row r="11314" spans="2:6" x14ac:dyDescent="0.25">
      <c r="B11314" s="55"/>
      <c r="C11314" s="52"/>
      <c r="D11314" s="56"/>
      <c r="F11314"/>
    </row>
    <row r="11315" spans="2:6" x14ac:dyDescent="0.25">
      <c r="B11315" s="55"/>
      <c r="C11315" s="52"/>
      <c r="D11315" s="56"/>
      <c r="F11315"/>
    </row>
    <row r="11316" spans="2:6" x14ac:dyDescent="0.25">
      <c r="B11316" s="55"/>
      <c r="C11316" s="52"/>
      <c r="D11316" s="56"/>
      <c r="F11316"/>
    </row>
    <row r="11317" spans="2:6" x14ac:dyDescent="0.25">
      <c r="B11317" s="55"/>
      <c r="C11317" s="52"/>
      <c r="D11317" s="56"/>
      <c r="F11317"/>
    </row>
    <row r="11318" spans="2:6" x14ac:dyDescent="0.25">
      <c r="B11318" s="55"/>
      <c r="C11318" s="52"/>
      <c r="D11318" s="56"/>
      <c r="F11318"/>
    </row>
    <row r="11319" spans="2:6" x14ac:dyDescent="0.25">
      <c r="B11319" s="55"/>
      <c r="C11319" s="52"/>
      <c r="D11319" s="56"/>
      <c r="F11319"/>
    </row>
    <row r="11320" spans="2:6" x14ac:dyDescent="0.25">
      <c r="B11320" s="55"/>
      <c r="C11320" s="52"/>
      <c r="D11320" s="56"/>
      <c r="F11320"/>
    </row>
    <row r="11321" spans="2:6" x14ac:dyDescent="0.25">
      <c r="B11321" s="55"/>
      <c r="C11321" s="52"/>
      <c r="D11321" s="56"/>
      <c r="F11321"/>
    </row>
    <row r="11322" spans="2:6" x14ac:dyDescent="0.25">
      <c r="B11322" s="55"/>
      <c r="C11322" s="52"/>
      <c r="D11322" s="56"/>
      <c r="F11322"/>
    </row>
    <row r="11323" spans="2:6" x14ac:dyDescent="0.25">
      <c r="B11323" s="55"/>
      <c r="C11323" s="52"/>
      <c r="D11323" s="56"/>
      <c r="F11323"/>
    </row>
    <row r="11324" spans="2:6" x14ac:dyDescent="0.25">
      <c r="B11324" s="55"/>
      <c r="C11324" s="52"/>
      <c r="D11324" s="56"/>
      <c r="F11324"/>
    </row>
    <row r="11325" spans="2:6" x14ac:dyDescent="0.25">
      <c r="B11325" s="55"/>
      <c r="C11325" s="52"/>
      <c r="D11325" s="56"/>
      <c r="F11325"/>
    </row>
    <row r="11326" spans="2:6" x14ac:dyDescent="0.25">
      <c r="B11326" s="55"/>
      <c r="C11326" s="52"/>
      <c r="D11326" s="56"/>
      <c r="F11326"/>
    </row>
    <row r="11327" spans="2:6" x14ac:dyDescent="0.25">
      <c r="B11327" s="55"/>
      <c r="C11327" s="52"/>
      <c r="D11327" s="56"/>
      <c r="F11327"/>
    </row>
    <row r="11328" spans="2:6" x14ac:dyDescent="0.25">
      <c r="B11328" s="55"/>
      <c r="C11328" s="52"/>
      <c r="D11328" s="56"/>
      <c r="F11328"/>
    </row>
    <row r="11329" spans="2:6" x14ac:dyDescent="0.25">
      <c r="B11329" s="55"/>
      <c r="C11329" s="52"/>
      <c r="D11329" s="56"/>
      <c r="F11329"/>
    </row>
    <row r="11330" spans="2:6" x14ac:dyDescent="0.25">
      <c r="B11330" s="55"/>
      <c r="C11330" s="52"/>
      <c r="D11330" s="56"/>
      <c r="F11330"/>
    </row>
    <row r="11331" spans="2:6" x14ac:dyDescent="0.25">
      <c r="B11331" s="55"/>
      <c r="C11331" s="52"/>
      <c r="D11331" s="56"/>
      <c r="F11331"/>
    </row>
    <row r="11332" spans="2:6" x14ac:dyDescent="0.25">
      <c r="B11332" s="55"/>
      <c r="C11332" s="52"/>
      <c r="D11332" s="56"/>
      <c r="F11332"/>
    </row>
    <row r="11333" spans="2:6" x14ac:dyDescent="0.25">
      <c r="B11333" s="55"/>
      <c r="C11333" s="52"/>
      <c r="D11333" s="56"/>
      <c r="F11333"/>
    </row>
    <row r="11334" spans="2:6" x14ac:dyDescent="0.25">
      <c r="B11334" s="55"/>
      <c r="C11334" s="52"/>
      <c r="D11334" s="56"/>
      <c r="F11334"/>
    </row>
    <row r="11335" spans="2:6" x14ac:dyDescent="0.25">
      <c r="B11335" s="55"/>
      <c r="C11335" s="52"/>
      <c r="D11335" s="56"/>
      <c r="F11335"/>
    </row>
    <row r="11336" spans="2:6" x14ac:dyDescent="0.25">
      <c r="B11336" s="55"/>
      <c r="C11336" s="52"/>
      <c r="D11336" s="56"/>
      <c r="F11336"/>
    </row>
    <row r="11337" spans="2:6" x14ac:dyDescent="0.25">
      <c r="B11337" s="55"/>
      <c r="C11337" s="52"/>
      <c r="D11337" s="56"/>
      <c r="F11337"/>
    </row>
    <row r="11338" spans="2:6" x14ac:dyDescent="0.25">
      <c r="B11338" s="55"/>
      <c r="C11338" s="52"/>
      <c r="D11338" s="56"/>
      <c r="F11338"/>
    </row>
    <row r="11339" spans="2:6" x14ac:dyDescent="0.25">
      <c r="B11339" s="55"/>
      <c r="C11339" s="52"/>
      <c r="D11339" s="56"/>
      <c r="F11339"/>
    </row>
    <row r="11340" spans="2:6" x14ac:dyDescent="0.25">
      <c r="B11340" s="55"/>
      <c r="C11340" s="52"/>
      <c r="D11340" s="56"/>
      <c r="F11340"/>
    </row>
    <row r="11341" spans="2:6" x14ac:dyDescent="0.25">
      <c r="B11341" s="55"/>
      <c r="C11341" s="52"/>
      <c r="D11341" s="56"/>
      <c r="F11341"/>
    </row>
    <row r="11342" spans="2:6" x14ac:dyDescent="0.25">
      <c r="B11342" s="55"/>
      <c r="C11342" s="52"/>
      <c r="D11342" s="56"/>
      <c r="F11342"/>
    </row>
    <row r="11343" spans="2:6" x14ac:dyDescent="0.25">
      <c r="B11343" s="55"/>
      <c r="C11343" s="52"/>
      <c r="D11343" s="56"/>
      <c r="F11343"/>
    </row>
    <row r="11344" spans="2:6" x14ac:dyDescent="0.25">
      <c r="B11344" s="55"/>
      <c r="C11344" s="52"/>
      <c r="D11344" s="56"/>
      <c r="F11344"/>
    </row>
    <row r="11345" spans="2:6" x14ac:dyDescent="0.25">
      <c r="B11345" s="55"/>
      <c r="C11345" s="52"/>
      <c r="D11345" s="56"/>
      <c r="F11345"/>
    </row>
    <row r="11346" spans="2:6" x14ac:dyDescent="0.25">
      <c r="B11346" s="55"/>
      <c r="C11346" s="52"/>
      <c r="D11346" s="56"/>
      <c r="F11346"/>
    </row>
    <row r="11347" spans="2:6" x14ac:dyDescent="0.25">
      <c r="B11347" s="55"/>
      <c r="C11347" s="52"/>
      <c r="D11347" s="56"/>
      <c r="F11347"/>
    </row>
    <row r="11348" spans="2:6" x14ac:dyDescent="0.25">
      <c r="B11348" s="55"/>
      <c r="C11348" s="52"/>
      <c r="D11348" s="56"/>
      <c r="F11348"/>
    </row>
    <row r="11349" spans="2:6" x14ac:dyDescent="0.25">
      <c r="B11349" s="55"/>
      <c r="C11349" s="52"/>
      <c r="D11349" s="56"/>
      <c r="F11349"/>
    </row>
    <row r="11350" spans="2:6" x14ac:dyDescent="0.25">
      <c r="B11350" s="55"/>
      <c r="C11350" s="52"/>
      <c r="D11350" s="56"/>
      <c r="F11350"/>
    </row>
    <row r="11351" spans="2:6" x14ac:dyDescent="0.25">
      <c r="B11351" s="55"/>
      <c r="C11351" s="52"/>
      <c r="D11351" s="56"/>
      <c r="F11351"/>
    </row>
    <row r="11352" spans="2:6" x14ac:dyDescent="0.25">
      <c r="B11352" s="55"/>
      <c r="C11352" s="52"/>
      <c r="D11352" s="56"/>
      <c r="F11352"/>
    </row>
    <row r="11353" spans="2:6" x14ac:dyDescent="0.25">
      <c r="B11353" s="55"/>
      <c r="C11353" s="52"/>
      <c r="D11353" s="56"/>
      <c r="F11353"/>
    </row>
    <row r="11354" spans="2:6" x14ac:dyDescent="0.25">
      <c r="B11354" s="55"/>
      <c r="C11354" s="52"/>
      <c r="D11354" s="56"/>
      <c r="F11354"/>
    </row>
    <row r="11355" spans="2:6" x14ac:dyDescent="0.25">
      <c r="B11355" s="55"/>
      <c r="C11355" s="52"/>
      <c r="D11355" s="56"/>
      <c r="F11355"/>
    </row>
    <row r="11356" spans="2:6" x14ac:dyDescent="0.25">
      <c r="B11356" s="55"/>
      <c r="C11356" s="52"/>
      <c r="D11356" s="56"/>
      <c r="F11356"/>
    </row>
    <row r="11357" spans="2:6" x14ac:dyDescent="0.25">
      <c r="B11357" s="55"/>
      <c r="C11357" s="52"/>
      <c r="D11357" s="56"/>
      <c r="F11357"/>
    </row>
    <row r="11358" spans="2:6" x14ac:dyDescent="0.25">
      <c r="B11358" s="55"/>
      <c r="C11358" s="52"/>
      <c r="D11358" s="56"/>
      <c r="F11358"/>
    </row>
    <row r="11359" spans="2:6" x14ac:dyDescent="0.25">
      <c r="B11359" s="55"/>
      <c r="C11359" s="52"/>
      <c r="D11359" s="56"/>
      <c r="F11359"/>
    </row>
    <row r="11360" spans="2:6" x14ac:dyDescent="0.25">
      <c r="B11360" s="55"/>
      <c r="C11360" s="52"/>
      <c r="D11360" s="56"/>
      <c r="F11360"/>
    </row>
    <row r="11361" spans="2:6" x14ac:dyDescent="0.25">
      <c r="B11361" s="55"/>
      <c r="C11361" s="52"/>
      <c r="D11361" s="56"/>
      <c r="F11361"/>
    </row>
    <row r="11362" spans="2:6" x14ac:dyDescent="0.25">
      <c r="B11362" s="55"/>
      <c r="C11362" s="52"/>
      <c r="D11362" s="56"/>
      <c r="F11362"/>
    </row>
    <row r="11363" spans="2:6" x14ac:dyDescent="0.25">
      <c r="B11363" s="55"/>
      <c r="C11363" s="52"/>
      <c r="D11363" s="56"/>
      <c r="F11363"/>
    </row>
    <row r="11364" spans="2:6" x14ac:dyDescent="0.25">
      <c r="B11364" s="55"/>
      <c r="C11364" s="52"/>
      <c r="D11364" s="56"/>
      <c r="F11364"/>
    </row>
    <row r="11365" spans="2:6" x14ac:dyDescent="0.25">
      <c r="B11365" s="55"/>
      <c r="C11365" s="52"/>
      <c r="D11365" s="56"/>
      <c r="F11365"/>
    </row>
    <row r="11366" spans="2:6" x14ac:dyDescent="0.25">
      <c r="B11366" s="55"/>
      <c r="C11366" s="52"/>
      <c r="D11366" s="56"/>
      <c r="F11366"/>
    </row>
    <row r="11367" spans="2:6" x14ac:dyDescent="0.25">
      <c r="B11367" s="55"/>
      <c r="C11367" s="52"/>
      <c r="D11367" s="56"/>
      <c r="F11367"/>
    </row>
    <row r="11368" spans="2:6" x14ac:dyDescent="0.25">
      <c r="B11368" s="55"/>
      <c r="C11368" s="52"/>
      <c r="D11368" s="56"/>
      <c r="F11368"/>
    </row>
    <row r="11369" spans="2:6" x14ac:dyDescent="0.25">
      <c r="B11369" s="55"/>
      <c r="C11369" s="52"/>
      <c r="D11369" s="56"/>
      <c r="F11369"/>
    </row>
    <row r="11370" spans="2:6" x14ac:dyDescent="0.25">
      <c r="B11370" s="55"/>
      <c r="C11370" s="52"/>
      <c r="D11370" s="56"/>
      <c r="F11370"/>
    </row>
    <row r="11371" spans="2:6" x14ac:dyDescent="0.25">
      <c r="B11371" s="55"/>
      <c r="C11371" s="52"/>
      <c r="D11371" s="56"/>
      <c r="F11371"/>
    </row>
    <row r="11372" spans="2:6" x14ac:dyDescent="0.25">
      <c r="B11372" s="55"/>
      <c r="C11372" s="52"/>
      <c r="D11372" s="56"/>
      <c r="F11372"/>
    </row>
    <row r="11373" spans="2:6" x14ac:dyDescent="0.25">
      <c r="B11373" s="55"/>
      <c r="C11373" s="52"/>
      <c r="D11373" s="56"/>
      <c r="F11373"/>
    </row>
    <row r="11374" spans="2:6" x14ac:dyDescent="0.25">
      <c r="B11374" s="55"/>
      <c r="C11374" s="52"/>
      <c r="D11374" s="56"/>
      <c r="F11374"/>
    </row>
    <row r="11375" spans="2:6" x14ac:dyDescent="0.25">
      <c r="B11375" s="55"/>
      <c r="C11375" s="52"/>
      <c r="D11375" s="56"/>
      <c r="F11375"/>
    </row>
    <row r="11376" spans="2:6" x14ac:dyDescent="0.25">
      <c r="B11376" s="55"/>
      <c r="C11376" s="52"/>
      <c r="D11376" s="56"/>
      <c r="F11376"/>
    </row>
    <row r="11377" spans="2:6" x14ac:dyDescent="0.25">
      <c r="B11377" s="55"/>
      <c r="C11377" s="52"/>
      <c r="D11377" s="56"/>
      <c r="F11377"/>
    </row>
    <row r="11378" spans="2:6" x14ac:dyDescent="0.25">
      <c r="B11378" s="55"/>
      <c r="C11378" s="52"/>
      <c r="D11378" s="56"/>
      <c r="F11378"/>
    </row>
    <row r="11379" spans="2:6" x14ac:dyDescent="0.25">
      <c r="B11379" s="55"/>
      <c r="C11379" s="52"/>
      <c r="D11379" s="56"/>
      <c r="F11379"/>
    </row>
    <row r="11380" spans="2:6" x14ac:dyDescent="0.25">
      <c r="B11380" s="55"/>
      <c r="C11380" s="52"/>
      <c r="D11380" s="56"/>
      <c r="F11380"/>
    </row>
    <row r="11381" spans="2:6" x14ac:dyDescent="0.25">
      <c r="B11381" s="55"/>
      <c r="C11381" s="52"/>
      <c r="D11381" s="56"/>
      <c r="F11381"/>
    </row>
    <row r="11382" spans="2:6" x14ac:dyDescent="0.25">
      <c r="B11382" s="55"/>
      <c r="C11382" s="52"/>
      <c r="D11382" s="56"/>
      <c r="F11382"/>
    </row>
    <row r="11383" spans="2:6" x14ac:dyDescent="0.25">
      <c r="B11383" s="55"/>
      <c r="C11383" s="52"/>
      <c r="D11383" s="56"/>
      <c r="F11383"/>
    </row>
    <row r="11384" spans="2:6" x14ac:dyDescent="0.25">
      <c r="B11384" s="55"/>
      <c r="C11384" s="52"/>
      <c r="D11384" s="56"/>
      <c r="F11384"/>
    </row>
    <row r="11385" spans="2:6" x14ac:dyDescent="0.25">
      <c r="B11385" s="55"/>
      <c r="C11385" s="52"/>
      <c r="D11385" s="56"/>
      <c r="F11385"/>
    </row>
    <row r="11386" spans="2:6" x14ac:dyDescent="0.25">
      <c r="B11386" s="55"/>
      <c r="C11386" s="52"/>
      <c r="D11386" s="56"/>
      <c r="F11386"/>
    </row>
    <row r="11387" spans="2:6" x14ac:dyDescent="0.25">
      <c r="B11387" s="55"/>
      <c r="C11387" s="52"/>
      <c r="D11387" s="56"/>
      <c r="F11387"/>
    </row>
    <row r="11388" spans="2:6" x14ac:dyDescent="0.25">
      <c r="B11388" s="55"/>
      <c r="C11388" s="52"/>
      <c r="D11388" s="56"/>
      <c r="F11388"/>
    </row>
    <row r="11389" spans="2:6" x14ac:dyDescent="0.25">
      <c r="B11389" s="55"/>
      <c r="C11389" s="52"/>
      <c r="D11389" s="56"/>
      <c r="F11389"/>
    </row>
    <row r="11390" spans="2:6" x14ac:dyDescent="0.25">
      <c r="B11390" s="55"/>
      <c r="C11390" s="52"/>
      <c r="D11390" s="56"/>
      <c r="F11390"/>
    </row>
    <row r="11391" spans="2:6" x14ac:dyDescent="0.25">
      <c r="B11391" s="55"/>
      <c r="C11391" s="52"/>
      <c r="D11391" s="56"/>
      <c r="F11391"/>
    </row>
    <row r="11392" spans="2:6" x14ac:dyDescent="0.25">
      <c r="B11392" s="55"/>
      <c r="C11392" s="52"/>
      <c r="D11392" s="56"/>
      <c r="F11392"/>
    </row>
    <row r="11393" spans="2:6" x14ac:dyDescent="0.25">
      <c r="B11393" s="55"/>
      <c r="C11393" s="52"/>
      <c r="D11393" s="56"/>
      <c r="F11393"/>
    </row>
    <row r="11394" spans="2:6" x14ac:dyDescent="0.25">
      <c r="B11394" s="55"/>
      <c r="C11394" s="52"/>
      <c r="D11394" s="56"/>
      <c r="F11394"/>
    </row>
    <row r="11395" spans="2:6" x14ac:dyDescent="0.25">
      <c r="B11395" s="55"/>
      <c r="C11395" s="52"/>
      <c r="D11395" s="56"/>
      <c r="F11395"/>
    </row>
    <row r="11396" spans="2:6" x14ac:dyDescent="0.25">
      <c r="B11396" s="55"/>
      <c r="C11396" s="52"/>
      <c r="D11396" s="56"/>
      <c r="F11396"/>
    </row>
    <row r="11397" spans="2:6" x14ac:dyDescent="0.25">
      <c r="B11397" s="55"/>
      <c r="C11397" s="52"/>
      <c r="D11397" s="56"/>
      <c r="F11397"/>
    </row>
    <row r="11398" spans="2:6" x14ac:dyDescent="0.25">
      <c r="B11398" s="55"/>
      <c r="C11398" s="52"/>
      <c r="D11398" s="56"/>
      <c r="F11398"/>
    </row>
    <row r="11399" spans="2:6" x14ac:dyDescent="0.25">
      <c r="B11399" s="55"/>
      <c r="C11399" s="52"/>
      <c r="D11399" s="56"/>
      <c r="F11399"/>
    </row>
    <row r="11400" spans="2:6" x14ac:dyDescent="0.25">
      <c r="B11400" s="55"/>
      <c r="C11400" s="52"/>
      <c r="D11400" s="56"/>
      <c r="F11400"/>
    </row>
    <row r="11401" spans="2:6" x14ac:dyDescent="0.25">
      <c r="B11401" s="55"/>
      <c r="C11401" s="52"/>
      <c r="D11401" s="56"/>
      <c r="F11401"/>
    </row>
    <row r="11402" spans="2:6" x14ac:dyDescent="0.25">
      <c r="B11402" s="55"/>
      <c r="C11402" s="52"/>
      <c r="D11402" s="56"/>
      <c r="F11402"/>
    </row>
    <row r="11403" spans="2:6" x14ac:dyDescent="0.25">
      <c r="B11403" s="55"/>
      <c r="C11403" s="52"/>
      <c r="D11403" s="56"/>
      <c r="F11403"/>
    </row>
    <row r="11404" spans="2:6" x14ac:dyDescent="0.25">
      <c r="B11404" s="55"/>
      <c r="C11404" s="52"/>
      <c r="D11404" s="56"/>
      <c r="F11404"/>
    </row>
    <row r="11405" spans="2:6" x14ac:dyDescent="0.25">
      <c r="B11405" s="55"/>
      <c r="C11405" s="52"/>
      <c r="D11405" s="56"/>
      <c r="F11405"/>
    </row>
    <row r="11406" spans="2:6" x14ac:dyDescent="0.25">
      <c r="B11406" s="55"/>
      <c r="C11406" s="52"/>
      <c r="D11406" s="56"/>
      <c r="F11406"/>
    </row>
    <row r="11407" spans="2:6" x14ac:dyDescent="0.25">
      <c r="B11407" s="55"/>
      <c r="C11407" s="52"/>
      <c r="D11407" s="56"/>
      <c r="F11407"/>
    </row>
    <row r="11408" spans="2:6" x14ac:dyDescent="0.25">
      <c r="B11408" s="55"/>
      <c r="C11408" s="52"/>
      <c r="D11408" s="56"/>
      <c r="F11408"/>
    </row>
    <row r="11409" spans="2:6" x14ac:dyDescent="0.25">
      <c r="B11409" s="55"/>
      <c r="C11409" s="52"/>
      <c r="D11409" s="56"/>
      <c r="F11409"/>
    </row>
    <row r="11410" spans="2:6" x14ac:dyDescent="0.25">
      <c r="B11410" s="55"/>
      <c r="C11410" s="52"/>
      <c r="D11410" s="56"/>
      <c r="F11410"/>
    </row>
    <row r="11411" spans="2:6" x14ac:dyDescent="0.25">
      <c r="B11411" s="55"/>
      <c r="C11411" s="52"/>
      <c r="D11411" s="56"/>
      <c r="F11411"/>
    </row>
    <row r="11412" spans="2:6" x14ac:dyDescent="0.25">
      <c r="B11412" s="55"/>
      <c r="C11412" s="52"/>
      <c r="D11412" s="56"/>
      <c r="F11412"/>
    </row>
    <row r="11413" spans="2:6" x14ac:dyDescent="0.25">
      <c r="B11413" s="55"/>
      <c r="C11413" s="52"/>
      <c r="D11413" s="56"/>
      <c r="F11413"/>
    </row>
    <row r="11414" spans="2:6" x14ac:dyDescent="0.25">
      <c r="B11414" s="55"/>
      <c r="C11414" s="52"/>
      <c r="D11414" s="56"/>
      <c r="F11414"/>
    </row>
    <row r="11415" spans="2:6" x14ac:dyDescent="0.25">
      <c r="B11415" s="55"/>
      <c r="C11415" s="52"/>
      <c r="D11415" s="56"/>
      <c r="F11415"/>
    </row>
    <row r="11416" spans="2:6" x14ac:dyDescent="0.25">
      <c r="B11416" s="55"/>
      <c r="C11416" s="52"/>
      <c r="D11416" s="56"/>
      <c r="F11416"/>
    </row>
    <row r="11417" spans="2:6" x14ac:dyDescent="0.25">
      <c r="B11417" s="55"/>
      <c r="C11417" s="52"/>
      <c r="D11417" s="56"/>
      <c r="F11417"/>
    </row>
    <row r="11418" spans="2:6" x14ac:dyDescent="0.25">
      <c r="B11418" s="55"/>
      <c r="C11418" s="52"/>
      <c r="D11418" s="56"/>
      <c r="F11418"/>
    </row>
    <row r="11419" spans="2:6" x14ac:dyDescent="0.25">
      <c r="B11419" s="55"/>
      <c r="C11419" s="52"/>
      <c r="D11419" s="56"/>
      <c r="F11419"/>
    </row>
    <row r="11420" spans="2:6" x14ac:dyDescent="0.25">
      <c r="B11420" s="55"/>
      <c r="C11420" s="52"/>
      <c r="D11420" s="56"/>
      <c r="F11420"/>
    </row>
    <row r="11421" spans="2:6" x14ac:dyDescent="0.25">
      <c r="B11421" s="55"/>
      <c r="C11421" s="52"/>
      <c r="D11421" s="56"/>
      <c r="F11421"/>
    </row>
    <row r="11422" spans="2:6" x14ac:dyDescent="0.25">
      <c r="B11422" s="55"/>
      <c r="C11422" s="52"/>
      <c r="D11422" s="56"/>
      <c r="F11422"/>
    </row>
    <row r="11423" spans="2:6" x14ac:dyDescent="0.25">
      <c r="B11423" s="55"/>
      <c r="C11423" s="52"/>
      <c r="D11423" s="56"/>
      <c r="F11423"/>
    </row>
    <row r="11424" spans="2:6" x14ac:dyDescent="0.25">
      <c r="B11424" s="55"/>
      <c r="C11424" s="52"/>
      <c r="D11424" s="56"/>
      <c r="F11424"/>
    </row>
    <row r="11425" spans="2:6" x14ac:dyDescent="0.25">
      <c r="B11425" s="55"/>
      <c r="C11425" s="52"/>
      <c r="D11425" s="56"/>
      <c r="F11425"/>
    </row>
    <row r="11426" spans="2:6" x14ac:dyDescent="0.25">
      <c r="B11426" s="55"/>
      <c r="C11426" s="52"/>
      <c r="D11426" s="56"/>
      <c r="F11426"/>
    </row>
    <row r="11427" spans="2:6" x14ac:dyDescent="0.25">
      <c r="B11427" s="55"/>
      <c r="C11427" s="52"/>
      <c r="D11427" s="56"/>
      <c r="F11427"/>
    </row>
    <row r="11428" spans="2:6" x14ac:dyDescent="0.25">
      <c r="B11428" s="55"/>
      <c r="C11428" s="52"/>
      <c r="D11428" s="56"/>
      <c r="F11428"/>
    </row>
    <row r="11429" spans="2:6" x14ac:dyDescent="0.25">
      <c r="B11429" s="55"/>
      <c r="C11429" s="52"/>
      <c r="D11429" s="56"/>
      <c r="F11429"/>
    </row>
    <row r="11430" spans="2:6" x14ac:dyDescent="0.25">
      <c r="B11430" s="55"/>
      <c r="C11430" s="52"/>
      <c r="D11430" s="56"/>
      <c r="F11430"/>
    </row>
    <row r="11431" spans="2:6" x14ac:dyDescent="0.25">
      <c r="B11431" s="55"/>
      <c r="C11431" s="52"/>
      <c r="D11431" s="56"/>
      <c r="F11431"/>
    </row>
    <row r="11432" spans="2:6" x14ac:dyDescent="0.25">
      <c r="B11432" s="55"/>
      <c r="C11432" s="52"/>
      <c r="D11432" s="56"/>
      <c r="F11432"/>
    </row>
    <row r="11433" spans="2:6" x14ac:dyDescent="0.25">
      <c r="B11433" s="55"/>
      <c r="C11433" s="52"/>
      <c r="D11433" s="56"/>
      <c r="F11433"/>
    </row>
    <row r="11434" spans="2:6" x14ac:dyDescent="0.25">
      <c r="B11434" s="55"/>
      <c r="C11434" s="52"/>
      <c r="D11434" s="56"/>
      <c r="F11434"/>
    </row>
    <row r="11435" spans="2:6" x14ac:dyDescent="0.25">
      <c r="B11435" s="55"/>
      <c r="C11435" s="52"/>
      <c r="D11435" s="56"/>
      <c r="F11435"/>
    </row>
    <row r="11436" spans="2:6" x14ac:dyDescent="0.25">
      <c r="B11436" s="55"/>
      <c r="C11436" s="52"/>
      <c r="D11436" s="56"/>
      <c r="F11436"/>
    </row>
    <row r="11437" spans="2:6" x14ac:dyDescent="0.25">
      <c r="B11437" s="55"/>
      <c r="C11437" s="52"/>
      <c r="D11437" s="56"/>
      <c r="F11437"/>
    </row>
    <row r="11438" spans="2:6" x14ac:dyDescent="0.25">
      <c r="B11438" s="55"/>
      <c r="C11438" s="52"/>
      <c r="D11438" s="56"/>
      <c r="F11438"/>
    </row>
    <row r="11439" spans="2:6" x14ac:dyDescent="0.25">
      <c r="B11439" s="55"/>
      <c r="C11439" s="52"/>
      <c r="D11439" s="56"/>
      <c r="F11439"/>
    </row>
    <row r="11440" spans="2:6" x14ac:dyDescent="0.25">
      <c r="B11440" s="55"/>
      <c r="C11440" s="52"/>
      <c r="D11440" s="56"/>
      <c r="F11440"/>
    </row>
    <row r="11441" spans="2:6" x14ac:dyDescent="0.25">
      <c r="B11441" s="55"/>
      <c r="C11441" s="52"/>
      <c r="D11441" s="56"/>
      <c r="F11441"/>
    </row>
    <row r="11442" spans="2:6" x14ac:dyDescent="0.25">
      <c r="B11442" s="55"/>
      <c r="C11442" s="52"/>
      <c r="D11442" s="56"/>
      <c r="F11442"/>
    </row>
    <row r="11443" spans="2:6" x14ac:dyDescent="0.25">
      <c r="B11443" s="55"/>
      <c r="C11443" s="52"/>
      <c r="D11443" s="56"/>
      <c r="F11443"/>
    </row>
    <row r="11444" spans="2:6" x14ac:dyDescent="0.25">
      <c r="B11444" s="55"/>
      <c r="C11444" s="52"/>
      <c r="D11444" s="56"/>
      <c r="F11444"/>
    </row>
    <row r="11445" spans="2:6" x14ac:dyDescent="0.25">
      <c r="B11445" s="55"/>
      <c r="C11445" s="52"/>
      <c r="D11445" s="56"/>
      <c r="F11445"/>
    </row>
    <row r="11446" spans="2:6" x14ac:dyDescent="0.25">
      <c r="B11446" s="55"/>
      <c r="C11446" s="52"/>
      <c r="D11446" s="56"/>
      <c r="F11446"/>
    </row>
    <row r="11447" spans="2:6" x14ac:dyDescent="0.25">
      <c r="B11447" s="55"/>
      <c r="C11447" s="52"/>
      <c r="D11447" s="56"/>
      <c r="F11447"/>
    </row>
    <row r="11448" spans="2:6" x14ac:dyDescent="0.25">
      <c r="B11448" s="55"/>
      <c r="C11448" s="52"/>
      <c r="D11448" s="56"/>
      <c r="F11448"/>
    </row>
    <row r="11449" spans="2:6" x14ac:dyDescent="0.25">
      <c r="B11449" s="55"/>
      <c r="C11449" s="52"/>
      <c r="D11449" s="56"/>
      <c r="F11449"/>
    </row>
    <row r="11450" spans="2:6" x14ac:dyDescent="0.25">
      <c r="B11450" s="55"/>
      <c r="C11450" s="52"/>
      <c r="D11450" s="56"/>
      <c r="F11450"/>
    </row>
    <row r="11451" spans="2:6" x14ac:dyDescent="0.25">
      <c r="B11451" s="55"/>
      <c r="C11451" s="52"/>
      <c r="D11451" s="56"/>
      <c r="F11451"/>
    </row>
    <row r="11452" spans="2:6" x14ac:dyDescent="0.25">
      <c r="B11452" s="55"/>
      <c r="C11452" s="52"/>
      <c r="D11452" s="56"/>
      <c r="F11452"/>
    </row>
    <row r="11453" spans="2:6" x14ac:dyDescent="0.25">
      <c r="B11453" s="55"/>
      <c r="C11453" s="52"/>
      <c r="D11453" s="56"/>
      <c r="F11453"/>
    </row>
    <row r="11454" spans="2:6" x14ac:dyDescent="0.25">
      <c r="B11454" s="55"/>
      <c r="C11454" s="52"/>
      <c r="D11454" s="56"/>
      <c r="F11454"/>
    </row>
    <row r="11455" spans="2:6" x14ac:dyDescent="0.25">
      <c r="B11455" s="55"/>
      <c r="C11455" s="52"/>
      <c r="D11455" s="56"/>
      <c r="F11455"/>
    </row>
    <row r="11456" spans="2:6" x14ac:dyDescent="0.25">
      <c r="B11456" s="55"/>
      <c r="C11456" s="52"/>
      <c r="D11456" s="56"/>
      <c r="F11456"/>
    </row>
    <row r="11457" spans="2:6" x14ac:dyDescent="0.25">
      <c r="B11457" s="55"/>
      <c r="C11457" s="52"/>
      <c r="D11457" s="56"/>
      <c r="F11457"/>
    </row>
    <row r="11458" spans="2:6" x14ac:dyDescent="0.25">
      <c r="B11458" s="55"/>
      <c r="C11458" s="52"/>
      <c r="D11458" s="56"/>
      <c r="F11458"/>
    </row>
    <row r="11459" spans="2:6" x14ac:dyDescent="0.25">
      <c r="B11459" s="55"/>
      <c r="C11459" s="52"/>
      <c r="D11459" s="56"/>
      <c r="F11459"/>
    </row>
    <row r="11460" spans="2:6" x14ac:dyDescent="0.25">
      <c r="B11460" s="55"/>
      <c r="C11460" s="52"/>
      <c r="D11460" s="56"/>
      <c r="F11460"/>
    </row>
    <row r="11461" spans="2:6" x14ac:dyDescent="0.25">
      <c r="B11461" s="55"/>
      <c r="C11461" s="52"/>
      <c r="D11461" s="56"/>
      <c r="F11461"/>
    </row>
    <row r="11462" spans="2:6" x14ac:dyDescent="0.25">
      <c r="B11462" s="55"/>
      <c r="C11462" s="52"/>
      <c r="D11462" s="56"/>
      <c r="F11462"/>
    </row>
    <row r="11463" spans="2:6" x14ac:dyDescent="0.25">
      <c r="B11463" s="55"/>
      <c r="C11463" s="52"/>
      <c r="D11463" s="56"/>
      <c r="F11463"/>
    </row>
    <row r="11464" spans="2:6" x14ac:dyDescent="0.25">
      <c r="B11464" s="55"/>
      <c r="C11464" s="52"/>
      <c r="D11464" s="56"/>
      <c r="F11464"/>
    </row>
    <row r="11465" spans="2:6" x14ac:dyDescent="0.25">
      <c r="B11465" s="55"/>
      <c r="C11465" s="52"/>
      <c r="D11465" s="56"/>
      <c r="F11465"/>
    </row>
    <row r="11466" spans="2:6" x14ac:dyDescent="0.25">
      <c r="B11466" s="55"/>
      <c r="C11466" s="52"/>
      <c r="D11466" s="56"/>
      <c r="F11466"/>
    </row>
    <row r="11467" spans="2:6" x14ac:dyDescent="0.25">
      <c r="B11467" s="55"/>
      <c r="C11467" s="52"/>
      <c r="D11467" s="56"/>
      <c r="F11467"/>
    </row>
    <row r="11468" spans="2:6" x14ac:dyDescent="0.25">
      <c r="B11468" s="55"/>
      <c r="C11468" s="52"/>
      <c r="D11468" s="56"/>
      <c r="F11468"/>
    </row>
    <row r="11469" spans="2:6" x14ac:dyDescent="0.25">
      <c r="B11469" s="55"/>
      <c r="C11469" s="52"/>
      <c r="D11469" s="56"/>
      <c r="F11469"/>
    </row>
    <row r="11470" spans="2:6" x14ac:dyDescent="0.25">
      <c r="B11470" s="55"/>
      <c r="C11470" s="52"/>
      <c r="D11470" s="56"/>
      <c r="F11470"/>
    </row>
    <row r="11471" spans="2:6" x14ac:dyDescent="0.25">
      <c r="B11471" s="55"/>
      <c r="C11471" s="52"/>
      <c r="D11471" s="56"/>
      <c r="F11471"/>
    </row>
    <row r="11472" spans="2:6" x14ac:dyDescent="0.25">
      <c r="B11472" s="55"/>
      <c r="C11472" s="52"/>
      <c r="D11472" s="56"/>
      <c r="F11472"/>
    </row>
    <row r="11473" spans="2:6" x14ac:dyDescent="0.25">
      <c r="B11473" s="55"/>
      <c r="C11473" s="52"/>
      <c r="D11473" s="56"/>
      <c r="F11473"/>
    </row>
    <row r="11474" spans="2:6" x14ac:dyDescent="0.25">
      <c r="B11474" s="55"/>
      <c r="C11474" s="52"/>
      <c r="D11474" s="56"/>
      <c r="F11474"/>
    </row>
    <row r="11475" spans="2:6" x14ac:dyDescent="0.25">
      <c r="B11475" s="55"/>
      <c r="C11475" s="52"/>
      <c r="D11475" s="56"/>
      <c r="F11475"/>
    </row>
    <row r="11476" spans="2:6" x14ac:dyDescent="0.25">
      <c r="B11476" s="55"/>
      <c r="C11476" s="52"/>
      <c r="D11476" s="56"/>
      <c r="F11476"/>
    </row>
    <row r="11477" spans="2:6" x14ac:dyDescent="0.25">
      <c r="B11477" s="55"/>
      <c r="C11477" s="52"/>
      <c r="D11477" s="56"/>
      <c r="F11477"/>
    </row>
    <row r="11478" spans="2:6" x14ac:dyDescent="0.25">
      <c r="B11478" s="55"/>
      <c r="C11478" s="52"/>
      <c r="D11478" s="56"/>
      <c r="F11478"/>
    </row>
    <row r="11479" spans="2:6" x14ac:dyDescent="0.25">
      <c r="B11479" s="55"/>
      <c r="C11479" s="52"/>
      <c r="D11479" s="56"/>
      <c r="F11479"/>
    </row>
    <row r="11480" spans="2:6" x14ac:dyDescent="0.25">
      <c r="B11480" s="55"/>
      <c r="C11480" s="52"/>
      <c r="D11480" s="56"/>
      <c r="F11480"/>
    </row>
    <row r="11481" spans="2:6" x14ac:dyDescent="0.25">
      <c r="B11481" s="55"/>
      <c r="C11481" s="52"/>
      <c r="D11481" s="56"/>
      <c r="F11481"/>
    </row>
    <row r="11482" spans="2:6" x14ac:dyDescent="0.25">
      <c r="B11482" s="55"/>
      <c r="C11482" s="52"/>
      <c r="D11482" s="56"/>
      <c r="F11482"/>
    </row>
    <row r="11483" spans="2:6" x14ac:dyDescent="0.25">
      <c r="B11483" s="55"/>
      <c r="C11483" s="52"/>
      <c r="D11483" s="56"/>
      <c r="F11483"/>
    </row>
    <row r="11484" spans="2:6" x14ac:dyDescent="0.25">
      <c r="B11484" s="55"/>
      <c r="C11484" s="52"/>
      <c r="D11484" s="56"/>
      <c r="F11484"/>
    </row>
    <row r="11485" spans="2:6" x14ac:dyDescent="0.25">
      <c r="B11485" s="55"/>
      <c r="C11485" s="52"/>
      <c r="D11485" s="56"/>
      <c r="F11485"/>
    </row>
    <row r="11486" spans="2:6" x14ac:dyDescent="0.25">
      <c r="B11486" s="55"/>
      <c r="C11486" s="52"/>
      <c r="D11486" s="56"/>
      <c r="F11486"/>
    </row>
    <row r="11487" spans="2:6" x14ac:dyDescent="0.25">
      <c r="B11487" s="55"/>
      <c r="C11487" s="52"/>
      <c r="D11487" s="56"/>
      <c r="F11487"/>
    </row>
    <row r="11488" spans="2:6" x14ac:dyDescent="0.25">
      <c r="B11488" s="55"/>
      <c r="C11488" s="52"/>
      <c r="D11488" s="56"/>
      <c r="F11488"/>
    </row>
    <row r="11489" spans="2:6" x14ac:dyDescent="0.25">
      <c r="B11489" s="55"/>
      <c r="C11489" s="52"/>
      <c r="D11489" s="56"/>
      <c r="F11489"/>
    </row>
    <row r="11490" spans="2:6" x14ac:dyDescent="0.25">
      <c r="B11490" s="55"/>
      <c r="C11490" s="52"/>
      <c r="D11490" s="56"/>
      <c r="F11490"/>
    </row>
    <row r="11491" spans="2:6" x14ac:dyDescent="0.25">
      <c r="B11491" s="55"/>
      <c r="C11491" s="52"/>
      <c r="D11491" s="56"/>
      <c r="F11491"/>
    </row>
    <row r="11492" spans="2:6" x14ac:dyDescent="0.25">
      <c r="B11492" s="55"/>
      <c r="C11492" s="52"/>
      <c r="D11492" s="56"/>
      <c r="F11492"/>
    </row>
    <row r="11493" spans="2:6" x14ac:dyDescent="0.25">
      <c r="B11493" s="55"/>
      <c r="C11493" s="52"/>
      <c r="D11493" s="56"/>
      <c r="F11493"/>
    </row>
    <row r="11494" spans="2:6" x14ac:dyDescent="0.25">
      <c r="B11494" s="55"/>
      <c r="C11494" s="52"/>
      <c r="D11494" s="56"/>
      <c r="F11494"/>
    </row>
    <row r="11495" spans="2:6" x14ac:dyDescent="0.25">
      <c r="B11495" s="55"/>
      <c r="C11495" s="52"/>
      <c r="D11495" s="56"/>
      <c r="F11495"/>
    </row>
    <row r="11496" spans="2:6" x14ac:dyDescent="0.25">
      <c r="B11496" s="55"/>
      <c r="C11496" s="52"/>
      <c r="D11496" s="56"/>
      <c r="F11496"/>
    </row>
    <row r="11497" spans="2:6" x14ac:dyDescent="0.25">
      <c r="B11497" s="55"/>
      <c r="C11497" s="52"/>
      <c r="D11497" s="56"/>
      <c r="F11497"/>
    </row>
    <row r="11498" spans="2:6" x14ac:dyDescent="0.25">
      <c r="B11498" s="55"/>
      <c r="C11498" s="52"/>
      <c r="D11498" s="56"/>
      <c r="F11498"/>
    </row>
    <row r="11499" spans="2:6" x14ac:dyDescent="0.25">
      <c r="B11499" s="55"/>
      <c r="C11499" s="52"/>
      <c r="D11499" s="56"/>
      <c r="F11499"/>
    </row>
    <row r="11500" spans="2:6" x14ac:dyDescent="0.25">
      <c r="B11500" s="55"/>
      <c r="C11500" s="52"/>
      <c r="D11500" s="56"/>
      <c r="F11500"/>
    </row>
    <row r="11501" spans="2:6" x14ac:dyDescent="0.25">
      <c r="B11501" s="55"/>
      <c r="C11501" s="52"/>
      <c r="D11501" s="56"/>
      <c r="F11501"/>
    </row>
    <row r="11502" spans="2:6" x14ac:dyDescent="0.25">
      <c r="B11502" s="55"/>
      <c r="C11502" s="52"/>
      <c r="D11502" s="56"/>
      <c r="F11502"/>
    </row>
    <row r="11503" spans="2:6" x14ac:dyDescent="0.25">
      <c r="B11503" s="55"/>
      <c r="C11503" s="52"/>
      <c r="D11503" s="56"/>
      <c r="F11503"/>
    </row>
    <row r="11504" spans="2:6" x14ac:dyDescent="0.25">
      <c r="B11504" s="55"/>
      <c r="C11504" s="52"/>
      <c r="D11504" s="56"/>
      <c r="F11504"/>
    </row>
    <row r="11505" spans="2:6" x14ac:dyDescent="0.25">
      <c r="B11505" s="55"/>
      <c r="C11505" s="52"/>
      <c r="D11505" s="56"/>
      <c r="F11505"/>
    </row>
    <row r="11506" spans="2:6" x14ac:dyDescent="0.25">
      <c r="B11506" s="55"/>
      <c r="C11506" s="52"/>
      <c r="D11506" s="56"/>
      <c r="F11506"/>
    </row>
    <row r="11507" spans="2:6" x14ac:dyDescent="0.25">
      <c r="B11507" s="55"/>
      <c r="C11507" s="52"/>
      <c r="D11507" s="56"/>
      <c r="F11507"/>
    </row>
    <row r="11508" spans="2:6" x14ac:dyDescent="0.25">
      <c r="B11508" s="55"/>
      <c r="C11508" s="52"/>
      <c r="D11508" s="56"/>
      <c r="F11508"/>
    </row>
    <row r="11509" spans="2:6" x14ac:dyDescent="0.25">
      <c r="B11509" s="55"/>
      <c r="C11509" s="52"/>
      <c r="D11509" s="56"/>
      <c r="F11509"/>
    </row>
    <row r="11510" spans="2:6" x14ac:dyDescent="0.25">
      <c r="B11510" s="55"/>
      <c r="C11510" s="52"/>
      <c r="D11510" s="56"/>
      <c r="F11510"/>
    </row>
    <row r="11511" spans="2:6" x14ac:dyDescent="0.25">
      <c r="B11511" s="55"/>
      <c r="C11511" s="52"/>
      <c r="D11511" s="56"/>
      <c r="F11511"/>
    </row>
    <row r="11512" spans="2:6" x14ac:dyDescent="0.25">
      <c r="B11512" s="55"/>
      <c r="C11512" s="52"/>
      <c r="D11512" s="56"/>
      <c r="F11512"/>
    </row>
    <row r="11513" spans="2:6" x14ac:dyDescent="0.25">
      <c r="B11513" s="55"/>
      <c r="C11513" s="52"/>
      <c r="D11513" s="56"/>
      <c r="F11513"/>
    </row>
    <row r="11514" spans="2:6" x14ac:dyDescent="0.25">
      <c r="B11514" s="55"/>
      <c r="C11514" s="52"/>
      <c r="D11514" s="56"/>
      <c r="F11514"/>
    </row>
    <row r="11515" spans="2:6" x14ac:dyDescent="0.25">
      <c r="B11515" s="55"/>
      <c r="C11515" s="52"/>
      <c r="D11515" s="56"/>
      <c r="F11515"/>
    </row>
    <row r="11516" spans="2:6" x14ac:dyDescent="0.25">
      <c r="B11516" s="55"/>
      <c r="C11516" s="52"/>
      <c r="D11516" s="56"/>
      <c r="F11516"/>
    </row>
    <row r="11517" spans="2:6" x14ac:dyDescent="0.25">
      <c r="B11517" s="55"/>
      <c r="C11517" s="52"/>
      <c r="D11517" s="56"/>
      <c r="F11517"/>
    </row>
    <row r="11518" spans="2:6" x14ac:dyDescent="0.25">
      <c r="B11518" s="55"/>
      <c r="C11518" s="52"/>
      <c r="D11518" s="56"/>
      <c r="F11518"/>
    </row>
    <row r="11519" spans="2:6" x14ac:dyDescent="0.25">
      <c r="B11519" s="55"/>
      <c r="C11519" s="52"/>
      <c r="D11519" s="56"/>
      <c r="F11519"/>
    </row>
    <row r="11520" spans="2:6" x14ac:dyDescent="0.25">
      <c r="B11520" s="55"/>
      <c r="C11520" s="52"/>
      <c r="D11520" s="56"/>
      <c r="F11520"/>
    </row>
    <row r="11521" spans="2:6" x14ac:dyDescent="0.25">
      <c r="B11521" s="55"/>
      <c r="C11521" s="52"/>
      <c r="D11521" s="56"/>
      <c r="F11521"/>
    </row>
    <row r="11522" spans="2:6" x14ac:dyDescent="0.25">
      <c r="B11522" s="55"/>
      <c r="C11522" s="52"/>
      <c r="D11522" s="56"/>
      <c r="F11522"/>
    </row>
    <row r="11523" spans="2:6" x14ac:dyDescent="0.25">
      <c r="B11523" s="55"/>
      <c r="C11523" s="52"/>
      <c r="D11523" s="56"/>
      <c r="F11523"/>
    </row>
    <row r="11524" spans="2:6" x14ac:dyDescent="0.25">
      <c r="B11524" s="55"/>
      <c r="C11524" s="52"/>
      <c r="D11524" s="56"/>
      <c r="F11524"/>
    </row>
    <row r="11525" spans="2:6" x14ac:dyDescent="0.25">
      <c r="B11525" s="55"/>
      <c r="C11525" s="52"/>
      <c r="D11525" s="56"/>
      <c r="F11525"/>
    </row>
    <row r="11526" spans="2:6" x14ac:dyDescent="0.25">
      <c r="B11526" s="55"/>
      <c r="C11526" s="52"/>
      <c r="D11526" s="56"/>
      <c r="F11526"/>
    </row>
    <row r="11527" spans="2:6" x14ac:dyDescent="0.25">
      <c r="B11527" s="55"/>
      <c r="C11527" s="52"/>
      <c r="D11527" s="56"/>
      <c r="F11527"/>
    </row>
    <row r="11528" spans="2:6" x14ac:dyDescent="0.25">
      <c r="B11528" s="55"/>
      <c r="C11528" s="52"/>
      <c r="D11528" s="56"/>
      <c r="F11528"/>
    </row>
    <row r="11529" spans="2:6" x14ac:dyDescent="0.25">
      <c r="B11529" s="55"/>
      <c r="C11529" s="52"/>
      <c r="D11529" s="56"/>
      <c r="F11529"/>
    </row>
    <row r="11530" spans="2:6" x14ac:dyDescent="0.25">
      <c r="B11530" s="55"/>
      <c r="C11530" s="52"/>
      <c r="D11530" s="56"/>
      <c r="F11530"/>
    </row>
    <row r="11531" spans="2:6" x14ac:dyDescent="0.25">
      <c r="B11531" s="55"/>
      <c r="C11531" s="52"/>
      <c r="D11531" s="56"/>
      <c r="F11531"/>
    </row>
    <row r="11532" spans="2:6" x14ac:dyDescent="0.25">
      <c r="B11532" s="55"/>
      <c r="C11532" s="52"/>
      <c r="D11532" s="56"/>
      <c r="F11532"/>
    </row>
    <row r="11533" spans="2:6" x14ac:dyDescent="0.25">
      <c r="B11533" s="55"/>
      <c r="C11533" s="52"/>
      <c r="D11533" s="56"/>
      <c r="F11533"/>
    </row>
    <row r="11534" spans="2:6" x14ac:dyDescent="0.25">
      <c r="B11534" s="55"/>
      <c r="C11534" s="52"/>
      <c r="D11534" s="56"/>
      <c r="F11534"/>
    </row>
    <row r="11535" spans="2:6" x14ac:dyDescent="0.25">
      <c r="B11535" s="55"/>
      <c r="C11535" s="52"/>
      <c r="D11535" s="56"/>
      <c r="F11535"/>
    </row>
    <row r="11536" spans="2:6" x14ac:dyDescent="0.25">
      <c r="B11536" s="55"/>
      <c r="C11536" s="52"/>
      <c r="D11536" s="56"/>
      <c r="F11536"/>
    </row>
    <row r="11537" spans="2:6" x14ac:dyDescent="0.25">
      <c r="B11537" s="55"/>
      <c r="C11537" s="52"/>
      <c r="D11537" s="56"/>
      <c r="F11537"/>
    </row>
    <row r="11538" spans="2:6" x14ac:dyDescent="0.25">
      <c r="B11538" s="55"/>
      <c r="C11538" s="52"/>
      <c r="D11538" s="56"/>
      <c r="F11538"/>
    </row>
    <row r="11539" spans="2:6" x14ac:dyDescent="0.25">
      <c r="B11539" s="55"/>
      <c r="C11539" s="52"/>
      <c r="D11539" s="56"/>
      <c r="F11539"/>
    </row>
    <row r="11540" spans="2:6" x14ac:dyDescent="0.25">
      <c r="B11540" s="55"/>
      <c r="C11540" s="52"/>
      <c r="D11540" s="56"/>
      <c r="F11540"/>
    </row>
    <row r="11541" spans="2:6" x14ac:dyDescent="0.25">
      <c r="B11541" s="55"/>
      <c r="C11541" s="52"/>
      <c r="D11541" s="56"/>
      <c r="F11541"/>
    </row>
    <row r="11542" spans="2:6" x14ac:dyDescent="0.25">
      <c r="B11542" s="55"/>
      <c r="C11542" s="52"/>
      <c r="D11542" s="56"/>
      <c r="F11542"/>
    </row>
    <row r="11543" spans="2:6" x14ac:dyDescent="0.25">
      <c r="B11543" s="55"/>
      <c r="C11543" s="52"/>
      <c r="D11543" s="56"/>
      <c r="F11543"/>
    </row>
    <row r="11544" spans="2:6" x14ac:dyDescent="0.25">
      <c r="B11544" s="55"/>
      <c r="C11544" s="52"/>
      <c r="D11544" s="56"/>
      <c r="F11544"/>
    </row>
    <row r="11545" spans="2:6" x14ac:dyDescent="0.25">
      <c r="B11545" s="55"/>
      <c r="C11545" s="52"/>
      <c r="D11545" s="56"/>
      <c r="F11545"/>
    </row>
    <row r="11546" spans="2:6" x14ac:dyDescent="0.25">
      <c r="B11546" s="55"/>
      <c r="C11546" s="52"/>
      <c r="D11546" s="56"/>
      <c r="F11546"/>
    </row>
    <row r="11547" spans="2:6" x14ac:dyDescent="0.25">
      <c r="B11547" s="55"/>
      <c r="C11547" s="52"/>
      <c r="D11547" s="56"/>
      <c r="F11547"/>
    </row>
    <row r="11548" spans="2:6" x14ac:dyDescent="0.25">
      <c r="B11548" s="55"/>
      <c r="C11548" s="52"/>
      <c r="D11548" s="56"/>
      <c r="F11548"/>
    </row>
    <row r="11549" spans="2:6" x14ac:dyDescent="0.25">
      <c r="B11549" s="55"/>
      <c r="C11549" s="52"/>
      <c r="D11549" s="56"/>
      <c r="F11549"/>
    </row>
    <row r="11550" spans="2:6" x14ac:dyDescent="0.25">
      <c r="B11550" s="55"/>
      <c r="C11550" s="52"/>
      <c r="D11550" s="56"/>
      <c r="F11550"/>
    </row>
    <row r="11551" spans="2:6" x14ac:dyDescent="0.25">
      <c r="B11551" s="55"/>
      <c r="C11551" s="52"/>
      <c r="D11551" s="56"/>
      <c r="F11551"/>
    </row>
    <row r="11552" spans="2:6" x14ac:dyDescent="0.25">
      <c r="B11552" s="55"/>
      <c r="C11552" s="52"/>
      <c r="D11552" s="56"/>
      <c r="F11552"/>
    </row>
    <row r="11553" spans="2:6" x14ac:dyDescent="0.25">
      <c r="B11553" s="55"/>
      <c r="C11553" s="52"/>
      <c r="D11553" s="56"/>
      <c r="F11553"/>
    </row>
    <row r="11554" spans="2:6" x14ac:dyDescent="0.25">
      <c r="B11554" s="55"/>
      <c r="C11554" s="52"/>
      <c r="D11554" s="56"/>
      <c r="F11554"/>
    </row>
    <row r="11555" spans="2:6" x14ac:dyDescent="0.25">
      <c r="B11555" s="55"/>
      <c r="C11555" s="52"/>
      <c r="D11555" s="56"/>
      <c r="F11555"/>
    </row>
    <row r="11556" spans="2:6" x14ac:dyDescent="0.25">
      <c r="B11556" s="55"/>
      <c r="C11556" s="52"/>
      <c r="D11556" s="56"/>
      <c r="F11556"/>
    </row>
    <row r="11557" spans="2:6" x14ac:dyDescent="0.25">
      <c r="B11557" s="55"/>
      <c r="C11557" s="52"/>
      <c r="D11557" s="56"/>
      <c r="F11557"/>
    </row>
    <row r="11558" spans="2:6" x14ac:dyDescent="0.25">
      <c r="B11558" s="55"/>
      <c r="C11558" s="52"/>
      <c r="D11558" s="56"/>
      <c r="F11558"/>
    </row>
    <row r="11559" spans="2:6" x14ac:dyDescent="0.25">
      <c r="B11559" s="55"/>
      <c r="C11559" s="52"/>
      <c r="D11559" s="56"/>
      <c r="F11559"/>
    </row>
    <row r="11560" spans="2:6" x14ac:dyDescent="0.25">
      <c r="B11560" s="55"/>
      <c r="C11560" s="52"/>
      <c r="D11560" s="56"/>
      <c r="F11560"/>
    </row>
    <row r="11561" spans="2:6" x14ac:dyDescent="0.25">
      <c r="B11561" s="55"/>
      <c r="C11561" s="52"/>
      <c r="D11561" s="56"/>
      <c r="F11561"/>
    </row>
    <row r="11562" spans="2:6" x14ac:dyDescent="0.25">
      <c r="B11562" s="55"/>
      <c r="C11562" s="52"/>
      <c r="D11562" s="56"/>
      <c r="F11562"/>
    </row>
    <row r="11563" spans="2:6" x14ac:dyDescent="0.25">
      <c r="B11563" s="55"/>
      <c r="C11563" s="52"/>
      <c r="D11563" s="56"/>
      <c r="F11563"/>
    </row>
    <row r="11564" spans="2:6" x14ac:dyDescent="0.25">
      <c r="B11564" s="55"/>
      <c r="C11564" s="52"/>
      <c r="D11564" s="56"/>
      <c r="F11564"/>
    </row>
    <row r="11565" spans="2:6" x14ac:dyDescent="0.25">
      <c r="B11565" s="55"/>
      <c r="C11565" s="52"/>
      <c r="D11565" s="56"/>
      <c r="F11565"/>
    </row>
    <row r="11566" spans="2:6" x14ac:dyDescent="0.25">
      <c r="B11566" s="55"/>
      <c r="C11566" s="52"/>
      <c r="D11566" s="56"/>
      <c r="F11566"/>
    </row>
    <row r="11567" spans="2:6" x14ac:dyDescent="0.25">
      <c r="B11567" s="55"/>
      <c r="C11567" s="52"/>
      <c r="D11567" s="56"/>
      <c r="F11567"/>
    </row>
    <row r="11568" spans="2:6" x14ac:dyDescent="0.25">
      <c r="B11568" s="55"/>
      <c r="C11568" s="52"/>
      <c r="D11568" s="56"/>
      <c r="F11568"/>
    </row>
    <row r="11569" spans="2:6" x14ac:dyDescent="0.25">
      <c r="B11569" s="55"/>
      <c r="C11569" s="52"/>
      <c r="D11569" s="56"/>
      <c r="F11569"/>
    </row>
    <row r="11570" spans="2:6" x14ac:dyDescent="0.25">
      <c r="B11570" s="55"/>
      <c r="C11570" s="52"/>
      <c r="D11570" s="56"/>
      <c r="F11570"/>
    </row>
    <row r="11571" spans="2:6" x14ac:dyDescent="0.25">
      <c r="B11571" s="55"/>
      <c r="C11571" s="52"/>
      <c r="D11571" s="56"/>
      <c r="F11571"/>
    </row>
    <row r="11572" spans="2:6" x14ac:dyDescent="0.25">
      <c r="B11572" s="55"/>
      <c r="C11572" s="52"/>
      <c r="D11572" s="56"/>
      <c r="F11572"/>
    </row>
    <row r="11573" spans="2:6" x14ac:dyDescent="0.25">
      <c r="B11573" s="55"/>
      <c r="C11573" s="52"/>
      <c r="D11573" s="56"/>
      <c r="F11573"/>
    </row>
    <row r="11574" spans="2:6" x14ac:dyDescent="0.25">
      <c r="B11574" s="55"/>
      <c r="C11574" s="52"/>
      <c r="D11574" s="56"/>
      <c r="F11574"/>
    </row>
    <row r="11575" spans="2:6" x14ac:dyDescent="0.25">
      <c r="B11575" s="55"/>
      <c r="C11575" s="52"/>
      <c r="D11575" s="56"/>
      <c r="F11575"/>
    </row>
    <row r="11576" spans="2:6" x14ac:dyDescent="0.25">
      <c r="B11576" s="55"/>
      <c r="C11576" s="52"/>
      <c r="D11576" s="56"/>
      <c r="F11576"/>
    </row>
    <row r="11577" spans="2:6" x14ac:dyDescent="0.25">
      <c r="B11577" s="55"/>
      <c r="C11577" s="52"/>
      <c r="D11577" s="56"/>
      <c r="F11577"/>
    </row>
    <row r="11578" spans="2:6" x14ac:dyDescent="0.25">
      <c r="B11578" s="55"/>
      <c r="C11578" s="52"/>
      <c r="D11578" s="56"/>
      <c r="F11578"/>
    </row>
    <row r="11579" spans="2:6" x14ac:dyDescent="0.25">
      <c r="B11579" s="55"/>
      <c r="C11579" s="52"/>
      <c r="D11579" s="56"/>
      <c r="F11579"/>
    </row>
    <row r="11580" spans="2:6" x14ac:dyDescent="0.25">
      <c r="B11580" s="55"/>
      <c r="C11580" s="52"/>
      <c r="D11580" s="56"/>
      <c r="F11580"/>
    </row>
    <row r="11581" spans="2:6" x14ac:dyDescent="0.25">
      <c r="B11581" s="55"/>
      <c r="C11581" s="52"/>
      <c r="D11581" s="56"/>
      <c r="F11581"/>
    </row>
    <row r="11582" spans="2:6" x14ac:dyDescent="0.25">
      <c r="B11582" s="55"/>
      <c r="C11582" s="52"/>
      <c r="D11582" s="56"/>
      <c r="F11582"/>
    </row>
    <row r="11583" spans="2:6" x14ac:dyDescent="0.25">
      <c r="B11583" s="55"/>
      <c r="C11583" s="52"/>
      <c r="D11583" s="56"/>
      <c r="F11583"/>
    </row>
    <row r="11584" spans="2:6" x14ac:dyDescent="0.25">
      <c r="B11584" s="55"/>
      <c r="C11584" s="52"/>
      <c r="D11584" s="56"/>
      <c r="F11584"/>
    </row>
    <row r="11585" spans="2:6" x14ac:dyDescent="0.25">
      <c r="B11585" s="55"/>
      <c r="C11585" s="52"/>
      <c r="D11585" s="56"/>
      <c r="F11585"/>
    </row>
    <row r="11586" spans="2:6" x14ac:dyDescent="0.25">
      <c r="B11586" s="55"/>
      <c r="C11586" s="52"/>
      <c r="D11586" s="56"/>
      <c r="F11586"/>
    </row>
    <row r="11587" spans="2:6" x14ac:dyDescent="0.25">
      <c r="B11587" s="55"/>
      <c r="C11587" s="52"/>
      <c r="D11587" s="56"/>
      <c r="F11587"/>
    </row>
    <row r="11588" spans="2:6" x14ac:dyDescent="0.25">
      <c r="B11588" s="55"/>
      <c r="C11588" s="52"/>
      <c r="D11588" s="56"/>
      <c r="F11588"/>
    </row>
    <row r="11589" spans="2:6" x14ac:dyDescent="0.25">
      <c r="B11589" s="55"/>
      <c r="C11589" s="52"/>
      <c r="D11589" s="56"/>
      <c r="F11589"/>
    </row>
    <row r="11590" spans="2:6" x14ac:dyDescent="0.25">
      <c r="B11590" s="55"/>
      <c r="C11590" s="52"/>
      <c r="D11590" s="56"/>
      <c r="F11590"/>
    </row>
    <row r="11591" spans="2:6" x14ac:dyDescent="0.25">
      <c r="B11591" s="55"/>
      <c r="C11591" s="52"/>
      <c r="D11591" s="56"/>
      <c r="F11591"/>
    </row>
    <row r="11592" spans="2:6" x14ac:dyDescent="0.25">
      <c r="B11592" s="55"/>
      <c r="C11592" s="52"/>
      <c r="D11592" s="56"/>
      <c r="F11592"/>
    </row>
    <row r="11593" spans="2:6" x14ac:dyDescent="0.25">
      <c r="B11593" s="55"/>
      <c r="C11593" s="52"/>
      <c r="D11593" s="56"/>
      <c r="F11593"/>
    </row>
    <row r="11594" spans="2:6" x14ac:dyDescent="0.25">
      <c r="B11594" s="55"/>
      <c r="C11594" s="52"/>
      <c r="D11594" s="56"/>
      <c r="F11594"/>
    </row>
    <row r="11595" spans="2:6" x14ac:dyDescent="0.25">
      <c r="B11595" s="55"/>
      <c r="C11595" s="52"/>
      <c r="D11595" s="56"/>
      <c r="F11595"/>
    </row>
    <row r="11596" spans="2:6" x14ac:dyDescent="0.25">
      <c r="B11596" s="55"/>
      <c r="C11596" s="52"/>
      <c r="D11596" s="56"/>
      <c r="F11596"/>
    </row>
    <row r="11597" spans="2:6" x14ac:dyDescent="0.25">
      <c r="B11597" s="55"/>
      <c r="C11597" s="52"/>
      <c r="D11597" s="56"/>
      <c r="F11597"/>
    </row>
    <row r="11598" spans="2:6" x14ac:dyDescent="0.25">
      <c r="B11598" s="55"/>
      <c r="C11598" s="52"/>
      <c r="D11598" s="56"/>
      <c r="F11598"/>
    </row>
    <row r="11599" spans="2:6" x14ac:dyDescent="0.25">
      <c r="B11599" s="55"/>
      <c r="C11599" s="52"/>
      <c r="D11599" s="56"/>
      <c r="F11599"/>
    </row>
    <row r="11600" spans="2:6" x14ac:dyDescent="0.25">
      <c r="B11600" s="55"/>
      <c r="C11600" s="52"/>
      <c r="D11600" s="56"/>
      <c r="F11600"/>
    </row>
    <row r="11601" spans="2:6" x14ac:dyDescent="0.25">
      <c r="B11601" s="55"/>
      <c r="C11601" s="52"/>
      <c r="D11601" s="56"/>
      <c r="F11601"/>
    </row>
    <row r="11602" spans="2:6" x14ac:dyDescent="0.25">
      <c r="B11602" s="55"/>
      <c r="C11602" s="52"/>
      <c r="D11602" s="56"/>
      <c r="F11602"/>
    </row>
    <row r="11603" spans="2:6" x14ac:dyDescent="0.25">
      <c r="B11603" s="55"/>
      <c r="C11603" s="52"/>
      <c r="D11603" s="56"/>
      <c r="F11603"/>
    </row>
    <row r="11604" spans="2:6" x14ac:dyDescent="0.25">
      <c r="B11604" s="55"/>
      <c r="C11604" s="52"/>
      <c r="D11604" s="56"/>
      <c r="F11604"/>
    </row>
    <row r="11605" spans="2:6" x14ac:dyDescent="0.25">
      <c r="B11605" s="55"/>
      <c r="C11605" s="52"/>
      <c r="D11605" s="56"/>
      <c r="F11605"/>
    </row>
    <row r="11606" spans="2:6" x14ac:dyDescent="0.25">
      <c r="B11606" s="55"/>
      <c r="C11606" s="52"/>
      <c r="D11606" s="56"/>
      <c r="F11606"/>
    </row>
    <row r="11607" spans="2:6" x14ac:dyDescent="0.25">
      <c r="B11607" s="55"/>
      <c r="C11607" s="52"/>
      <c r="D11607" s="56"/>
      <c r="F11607"/>
    </row>
    <row r="11608" spans="2:6" x14ac:dyDescent="0.25">
      <c r="B11608" s="55"/>
      <c r="C11608" s="52"/>
      <c r="D11608" s="56"/>
      <c r="F11608"/>
    </row>
    <row r="11609" spans="2:6" x14ac:dyDescent="0.25">
      <c r="B11609" s="55"/>
      <c r="C11609" s="52"/>
      <c r="D11609" s="56"/>
      <c r="F11609"/>
    </row>
    <row r="11610" spans="2:6" x14ac:dyDescent="0.25">
      <c r="B11610" s="55"/>
      <c r="C11610" s="52"/>
      <c r="D11610" s="56"/>
      <c r="F11610"/>
    </row>
    <row r="11611" spans="2:6" x14ac:dyDescent="0.25">
      <c r="B11611" s="55"/>
      <c r="C11611" s="52"/>
      <c r="D11611" s="56"/>
      <c r="F11611"/>
    </row>
    <row r="11612" spans="2:6" x14ac:dyDescent="0.25">
      <c r="B11612" s="55"/>
      <c r="C11612" s="52"/>
      <c r="D11612" s="56"/>
      <c r="F11612"/>
    </row>
    <row r="11613" spans="2:6" x14ac:dyDescent="0.25">
      <c r="B11613" s="55"/>
      <c r="C11613" s="52"/>
      <c r="D11613" s="56"/>
      <c r="F11613"/>
    </row>
    <row r="11614" spans="2:6" x14ac:dyDescent="0.25">
      <c r="B11614" s="55"/>
      <c r="C11614" s="52"/>
      <c r="D11614" s="56"/>
      <c r="F11614"/>
    </row>
    <row r="11615" spans="2:6" x14ac:dyDescent="0.25">
      <c r="B11615" s="55"/>
      <c r="C11615" s="52"/>
      <c r="D11615" s="56"/>
      <c r="F11615"/>
    </row>
    <row r="11616" spans="2:6" x14ac:dyDescent="0.25">
      <c r="B11616" s="55"/>
      <c r="C11616" s="52"/>
      <c r="D11616" s="56"/>
      <c r="F11616"/>
    </row>
    <row r="11617" spans="2:6" x14ac:dyDescent="0.25">
      <c r="B11617" s="55"/>
      <c r="C11617" s="52"/>
      <c r="D11617" s="56"/>
      <c r="F11617"/>
    </row>
    <row r="11618" spans="2:6" x14ac:dyDescent="0.25">
      <c r="B11618" s="55"/>
      <c r="C11618" s="52"/>
      <c r="D11618" s="56"/>
      <c r="F11618"/>
    </row>
    <row r="11619" spans="2:6" x14ac:dyDescent="0.25">
      <c r="B11619" s="55"/>
      <c r="C11619" s="52"/>
      <c r="D11619" s="56"/>
      <c r="F11619"/>
    </row>
    <row r="11620" spans="2:6" x14ac:dyDescent="0.25">
      <c r="B11620" s="55"/>
      <c r="C11620" s="52"/>
      <c r="D11620" s="56"/>
      <c r="F11620"/>
    </row>
    <row r="11621" spans="2:6" x14ac:dyDescent="0.25">
      <c r="B11621" s="55"/>
      <c r="C11621" s="52"/>
      <c r="D11621" s="56"/>
      <c r="F11621"/>
    </row>
    <row r="11622" spans="2:6" x14ac:dyDescent="0.25">
      <c r="B11622" s="55"/>
      <c r="C11622" s="52"/>
      <c r="D11622" s="56"/>
      <c r="F11622"/>
    </row>
    <row r="11623" spans="2:6" x14ac:dyDescent="0.25">
      <c r="B11623" s="55"/>
      <c r="C11623" s="52"/>
      <c r="D11623" s="56"/>
      <c r="F11623"/>
    </row>
    <row r="11624" spans="2:6" x14ac:dyDescent="0.25">
      <c r="B11624" s="55"/>
      <c r="C11624" s="52"/>
      <c r="D11624" s="56"/>
      <c r="F11624"/>
    </row>
    <row r="11625" spans="2:6" x14ac:dyDescent="0.25">
      <c r="B11625" s="55"/>
      <c r="C11625" s="52"/>
      <c r="D11625" s="56"/>
      <c r="F11625"/>
    </row>
    <row r="11626" spans="2:6" x14ac:dyDescent="0.25">
      <c r="B11626" s="55"/>
      <c r="C11626" s="52"/>
      <c r="D11626" s="56"/>
      <c r="F11626"/>
    </row>
    <row r="11627" spans="2:6" x14ac:dyDescent="0.25">
      <c r="B11627" s="55"/>
      <c r="C11627" s="52"/>
      <c r="D11627" s="56"/>
      <c r="F11627"/>
    </row>
    <row r="11628" spans="2:6" x14ac:dyDescent="0.25">
      <c r="B11628" s="55"/>
      <c r="C11628" s="52"/>
      <c r="D11628" s="56"/>
      <c r="F11628"/>
    </row>
    <row r="11629" spans="2:6" x14ac:dyDescent="0.25">
      <c r="B11629" s="55"/>
      <c r="C11629" s="52"/>
      <c r="D11629" s="56"/>
      <c r="F11629"/>
    </row>
    <row r="11630" spans="2:6" x14ac:dyDescent="0.25">
      <c r="B11630" s="55"/>
      <c r="C11630" s="52"/>
      <c r="D11630" s="56"/>
      <c r="F11630"/>
    </row>
    <row r="11631" spans="2:6" x14ac:dyDescent="0.25">
      <c r="B11631" s="55"/>
      <c r="C11631" s="52"/>
      <c r="D11631" s="56"/>
      <c r="F11631"/>
    </row>
    <row r="11632" spans="2:6" x14ac:dyDescent="0.25">
      <c r="B11632" s="55"/>
      <c r="C11632" s="52"/>
      <c r="D11632" s="56"/>
      <c r="F11632"/>
    </row>
    <row r="11633" spans="2:6" x14ac:dyDescent="0.25">
      <c r="B11633" s="55"/>
      <c r="C11633" s="52"/>
      <c r="D11633" s="56"/>
      <c r="F11633"/>
    </row>
    <row r="11634" spans="2:6" x14ac:dyDescent="0.25">
      <c r="B11634" s="55"/>
      <c r="C11634" s="52"/>
      <c r="D11634" s="56"/>
      <c r="F11634"/>
    </row>
    <row r="11635" spans="2:6" x14ac:dyDescent="0.25">
      <c r="B11635" s="55"/>
      <c r="C11635" s="52"/>
      <c r="D11635" s="56"/>
      <c r="F11635"/>
    </row>
    <row r="11636" spans="2:6" x14ac:dyDescent="0.25">
      <c r="B11636" s="55"/>
      <c r="C11636" s="52"/>
      <c r="D11636" s="56"/>
      <c r="F11636"/>
    </row>
    <row r="11637" spans="2:6" x14ac:dyDescent="0.25">
      <c r="B11637" s="55"/>
      <c r="C11637" s="52"/>
      <c r="D11637" s="56"/>
      <c r="F11637"/>
    </row>
    <row r="11638" spans="2:6" x14ac:dyDescent="0.25">
      <c r="B11638" s="55"/>
      <c r="C11638" s="52"/>
      <c r="D11638" s="56"/>
      <c r="F11638"/>
    </row>
    <row r="11639" spans="2:6" x14ac:dyDescent="0.25">
      <c r="B11639" s="55"/>
      <c r="C11639" s="52"/>
      <c r="D11639" s="56"/>
      <c r="F11639"/>
    </row>
    <row r="11640" spans="2:6" x14ac:dyDescent="0.25">
      <c r="B11640" s="55"/>
      <c r="C11640" s="52"/>
      <c r="D11640" s="56"/>
      <c r="F11640"/>
    </row>
    <row r="11641" spans="2:6" x14ac:dyDescent="0.25">
      <c r="B11641" s="55"/>
      <c r="C11641" s="52"/>
      <c r="D11641" s="56"/>
      <c r="F11641"/>
    </row>
    <row r="11642" spans="2:6" x14ac:dyDescent="0.25">
      <c r="B11642" s="55"/>
      <c r="C11642" s="52"/>
      <c r="D11642" s="56"/>
      <c r="F11642"/>
    </row>
    <row r="11643" spans="2:6" x14ac:dyDescent="0.25">
      <c r="B11643" s="55"/>
      <c r="C11643" s="52"/>
      <c r="D11643" s="56"/>
      <c r="F11643"/>
    </row>
    <row r="11644" spans="2:6" x14ac:dyDescent="0.25">
      <c r="B11644" s="55"/>
      <c r="C11644" s="52"/>
      <c r="D11644" s="56"/>
      <c r="F11644"/>
    </row>
    <row r="11645" spans="2:6" x14ac:dyDescent="0.25">
      <c r="B11645" s="55"/>
      <c r="C11645" s="52"/>
      <c r="D11645" s="56"/>
      <c r="F11645"/>
    </row>
    <row r="11646" spans="2:6" x14ac:dyDescent="0.25">
      <c r="B11646" s="55"/>
      <c r="C11646" s="52"/>
      <c r="D11646" s="56"/>
      <c r="F11646"/>
    </row>
    <row r="11647" spans="2:6" x14ac:dyDescent="0.25">
      <c r="B11647" s="55"/>
      <c r="C11647" s="52"/>
      <c r="D11647" s="56"/>
      <c r="F11647"/>
    </row>
    <row r="11648" spans="2:6" x14ac:dyDescent="0.25">
      <c r="B11648" s="55"/>
      <c r="C11648" s="52"/>
      <c r="D11648" s="56"/>
      <c r="F11648"/>
    </row>
    <row r="11649" spans="2:6" x14ac:dyDescent="0.25">
      <c r="B11649" s="55"/>
      <c r="C11649" s="52"/>
      <c r="D11649" s="56"/>
      <c r="F11649"/>
    </row>
    <row r="11650" spans="2:6" x14ac:dyDescent="0.25">
      <c r="B11650" s="55"/>
      <c r="C11650" s="52"/>
      <c r="D11650" s="56"/>
      <c r="F11650"/>
    </row>
    <row r="11651" spans="2:6" x14ac:dyDescent="0.25">
      <c r="B11651" s="55"/>
      <c r="C11651" s="52"/>
      <c r="D11651" s="56"/>
      <c r="F11651"/>
    </row>
    <row r="11652" spans="2:6" x14ac:dyDescent="0.25">
      <c r="B11652" s="55"/>
      <c r="C11652" s="52"/>
      <c r="D11652" s="56"/>
      <c r="F11652"/>
    </row>
    <row r="11653" spans="2:6" x14ac:dyDescent="0.25">
      <c r="B11653" s="55"/>
      <c r="C11653" s="52"/>
      <c r="D11653" s="56"/>
      <c r="F11653"/>
    </row>
    <row r="11654" spans="2:6" x14ac:dyDescent="0.25">
      <c r="B11654" s="55"/>
      <c r="C11654" s="52"/>
      <c r="D11654" s="56"/>
      <c r="F11654"/>
    </row>
    <row r="11655" spans="2:6" x14ac:dyDescent="0.25">
      <c r="B11655" s="55"/>
      <c r="C11655" s="52"/>
      <c r="D11655" s="56"/>
      <c r="F11655"/>
    </row>
    <row r="11656" spans="2:6" x14ac:dyDescent="0.25">
      <c r="B11656" s="55"/>
      <c r="C11656" s="52"/>
      <c r="D11656" s="56"/>
      <c r="F11656"/>
    </row>
    <row r="11657" spans="2:6" x14ac:dyDescent="0.25">
      <c r="B11657" s="55"/>
      <c r="C11657" s="52"/>
      <c r="D11657" s="56"/>
      <c r="F11657"/>
    </row>
    <row r="11658" spans="2:6" x14ac:dyDescent="0.25">
      <c r="B11658" s="55"/>
      <c r="C11658" s="52"/>
      <c r="D11658" s="56"/>
      <c r="F11658"/>
    </row>
    <row r="11659" spans="2:6" x14ac:dyDescent="0.25">
      <c r="B11659" s="55"/>
      <c r="C11659" s="52"/>
      <c r="D11659" s="56"/>
      <c r="F11659"/>
    </row>
    <row r="11660" spans="2:6" x14ac:dyDescent="0.25">
      <c r="B11660" s="55"/>
      <c r="C11660" s="52"/>
      <c r="D11660" s="56"/>
      <c r="F11660"/>
    </row>
    <row r="11661" spans="2:6" x14ac:dyDescent="0.25">
      <c r="B11661" s="55"/>
      <c r="C11661" s="52"/>
      <c r="D11661" s="56"/>
      <c r="F11661"/>
    </row>
    <row r="11662" spans="2:6" x14ac:dyDescent="0.25">
      <c r="B11662" s="55"/>
      <c r="C11662" s="52"/>
      <c r="D11662" s="56"/>
      <c r="F11662"/>
    </row>
    <row r="11663" spans="2:6" x14ac:dyDescent="0.25">
      <c r="B11663" s="55"/>
      <c r="C11663" s="52"/>
      <c r="D11663" s="56"/>
      <c r="F11663"/>
    </row>
    <row r="11664" spans="2:6" x14ac:dyDescent="0.25">
      <c r="B11664" s="55"/>
      <c r="C11664" s="52"/>
      <c r="D11664" s="56"/>
      <c r="F11664"/>
    </row>
    <row r="11665" spans="2:6" x14ac:dyDescent="0.25">
      <c r="B11665" s="55"/>
      <c r="C11665" s="52"/>
      <c r="D11665" s="56"/>
      <c r="F11665"/>
    </row>
    <row r="11666" spans="2:6" x14ac:dyDescent="0.25">
      <c r="B11666" s="55"/>
      <c r="C11666" s="52"/>
      <c r="D11666" s="56"/>
      <c r="F11666"/>
    </row>
    <row r="11667" spans="2:6" x14ac:dyDescent="0.25">
      <c r="B11667" s="55"/>
      <c r="C11667" s="52"/>
      <c r="D11667" s="56"/>
      <c r="F11667"/>
    </row>
    <row r="11668" spans="2:6" x14ac:dyDescent="0.25">
      <c r="B11668" s="55"/>
      <c r="C11668" s="52"/>
      <c r="D11668" s="56"/>
      <c r="F11668"/>
    </row>
    <row r="11669" spans="2:6" x14ac:dyDescent="0.25">
      <c r="B11669" s="55"/>
      <c r="C11669" s="52"/>
      <c r="D11669" s="56"/>
      <c r="F11669"/>
    </row>
    <row r="11670" spans="2:6" x14ac:dyDescent="0.25">
      <c r="B11670" s="55"/>
      <c r="C11670" s="52"/>
      <c r="D11670" s="56"/>
      <c r="F11670"/>
    </row>
    <row r="11671" spans="2:6" x14ac:dyDescent="0.25">
      <c r="B11671" s="55"/>
      <c r="C11671" s="52"/>
      <c r="D11671" s="56"/>
      <c r="F11671"/>
    </row>
    <row r="11672" spans="2:6" x14ac:dyDescent="0.25">
      <c r="B11672" s="55"/>
      <c r="C11672" s="52"/>
      <c r="D11672" s="56"/>
      <c r="F11672"/>
    </row>
    <row r="11673" spans="2:6" x14ac:dyDescent="0.25">
      <c r="B11673" s="55"/>
      <c r="C11673" s="52"/>
      <c r="D11673" s="56"/>
      <c r="F11673"/>
    </row>
    <row r="11674" spans="2:6" x14ac:dyDescent="0.25">
      <c r="B11674" s="55"/>
      <c r="C11674" s="52"/>
      <c r="D11674" s="56"/>
      <c r="F11674"/>
    </row>
    <row r="11675" spans="2:6" x14ac:dyDescent="0.25">
      <c r="B11675" s="55"/>
      <c r="C11675" s="52"/>
      <c r="D11675" s="56"/>
      <c r="F11675"/>
    </row>
    <row r="11676" spans="2:6" x14ac:dyDescent="0.25">
      <c r="B11676" s="55"/>
      <c r="C11676" s="52"/>
      <c r="D11676" s="56"/>
      <c r="F11676"/>
    </row>
    <row r="11677" spans="2:6" x14ac:dyDescent="0.25">
      <c r="B11677" s="55"/>
      <c r="C11677" s="52"/>
      <c r="D11677" s="56"/>
      <c r="F11677"/>
    </row>
    <row r="11678" spans="2:6" x14ac:dyDescent="0.25">
      <c r="B11678" s="55"/>
      <c r="C11678" s="52"/>
      <c r="D11678" s="56"/>
      <c r="F11678"/>
    </row>
    <row r="11679" spans="2:6" x14ac:dyDescent="0.25">
      <c r="B11679" s="55"/>
      <c r="C11679" s="52"/>
      <c r="D11679" s="56"/>
      <c r="F11679"/>
    </row>
    <row r="11680" spans="2:6" x14ac:dyDescent="0.25">
      <c r="B11680" s="55"/>
      <c r="C11680" s="52"/>
      <c r="D11680" s="56"/>
      <c r="F11680"/>
    </row>
    <row r="11681" spans="2:6" x14ac:dyDescent="0.25">
      <c r="B11681" s="55"/>
      <c r="C11681" s="52"/>
      <c r="D11681" s="56"/>
      <c r="F11681"/>
    </row>
    <row r="11682" spans="2:6" x14ac:dyDescent="0.25">
      <c r="B11682" s="55"/>
      <c r="C11682" s="52"/>
      <c r="D11682" s="56"/>
      <c r="F11682"/>
    </row>
    <row r="11683" spans="2:6" x14ac:dyDescent="0.25">
      <c r="B11683" s="55"/>
      <c r="C11683" s="52"/>
      <c r="D11683" s="56"/>
      <c r="F11683"/>
    </row>
    <row r="11684" spans="2:6" x14ac:dyDescent="0.25">
      <c r="B11684" s="55"/>
      <c r="C11684" s="52"/>
      <c r="D11684" s="56"/>
      <c r="F11684"/>
    </row>
    <row r="11685" spans="2:6" x14ac:dyDescent="0.25">
      <c r="B11685" s="55"/>
      <c r="C11685" s="52"/>
      <c r="D11685" s="56"/>
      <c r="F11685"/>
    </row>
    <row r="11686" spans="2:6" x14ac:dyDescent="0.25">
      <c r="B11686" s="55"/>
      <c r="C11686" s="52"/>
      <c r="D11686" s="56"/>
      <c r="F11686"/>
    </row>
    <row r="11687" spans="2:6" x14ac:dyDescent="0.25">
      <c r="B11687" s="55"/>
      <c r="C11687" s="52"/>
      <c r="D11687" s="56"/>
      <c r="F11687"/>
    </row>
    <row r="11688" spans="2:6" x14ac:dyDescent="0.25">
      <c r="B11688" s="55"/>
      <c r="C11688" s="52"/>
      <c r="D11688" s="56"/>
      <c r="F11688"/>
    </row>
    <row r="11689" spans="2:6" x14ac:dyDescent="0.25">
      <c r="B11689" s="55"/>
      <c r="C11689" s="52"/>
      <c r="D11689" s="56"/>
      <c r="F11689"/>
    </row>
    <row r="11690" spans="2:6" x14ac:dyDescent="0.25">
      <c r="B11690" s="55"/>
      <c r="C11690" s="52"/>
      <c r="D11690" s="56"/>
      <c r="F11690"/>
    </row>
    <row r="11691" spans="2:6" x14ac:dyDescent="0.25">
      <c r="B11691" s="55"/>
      <c r="C11691" s="52"/>
      <c r="D11691" s="56"/>
      <c r="F11691"/>
    </row>
    <row r="11692" spans="2:6" x14ac:dyDescent="0.25">
      <c r="B11692" s="55"/>
      <c r="C11692" s="52"/>
      <c r="D11692" s="56"/>
      <c r="F11692"/>
    </row>
    <row r="11693" spans="2:6" x14ac:dyDescent="0.25">
      <c r="B11693" s="55"/>
      <c r="C11693" s="52"/>
      <c r="D11693" s="56"/>
      <c r="F11693"/>
    </row>
    <row r="11694" spans="2:6" x14ac:dyDescent="0.25">
      <c r="B11694" s="55"/>
      <c r="C11694" s="52"/>
      <c r="D11694" s="56"/>
      <c r="F11694"/>
    </row>
    <row r="11695" spans="2:6" x14ac:dyDescent="0.25">
      <c r="B11695" s="55"/>
      <c r="C11695" s="52"/>
      <c r="D11695" s="56"/>
      <c r="F11695"/>
    </row>
    <row r="11696" spans="2:6" x14ac:dyDescent="0.25">
      <c r="B11696" s="55"/>
      <c r="C11696" s="52"/>
      <c r="D11696" s="56"/>
      <c r="F11696"/>
    </row>
    <row r="11697" spans="2:6" x14ac:dyDescent="0.25">
      <c r="B11697" s="55"/>
      <c r="C11697" s="52"/>
      <c r="D11697" s="56"/>
      <c r="F11697"/>
    </row>
    <row r="11698" spans="2:6" x14ac:dyDescent="0.25">
      <c r="B11698" s="55"/>
      <c r="C11698" s="52"/>
      <c r="D11698" s="56"/>
      <c r="F11698"/>
    </row>
    <row r="11699" spans="2:6" x14ac:dyDescent="0.25">
      <c r="B11699" s="55"/>
      <c r="C11699" s="52"/>
      <c r="D11699" s="56"/>
      <c r="F11699"/>
    </row>
    <row r="11700" spans="2:6" x14ac:dyDescent="0.25">
      <c r="B11700" s="55"/>
      <c r="C11700" s="52"/>
      <c r="D11700" s="56"/>
      <c r="F11700"/>
    </row>
    <row r="11701" spans="2:6" x14ac:dyDescent="0.25">
      <c r="B11701" s="55"/>
      <c r="C11701" s="52"/>
      <c r="D11701" s="56"/>
      <c r="F11701"/>
    </row>
    <row r="11702" spans="2:6" x14ac:dyDescent="0.25">
      <c r="B11702" s="55"/>
      <c r="C11702" s="52"/>
      <c r="D11702" s="56"/>
      <c r="F11702"/>
    </row>
    <row r="11703" spans="2:6" x14ac:dyDescent="0.25">
      <c r="B11703" s="55"/>
      <c r="C11703" s="52"/>
      <c r="D11703" s="56"/>
      <c r="F11703"/>
    </row>
    <row r="11704" spans="2:6" x14ac:dyDescent="0.25">
      <c r="B11704" s="55"/>
      <c r="C11704" s="52"/>
      <c r="D11704" s="56"/>
      <c r="F11704"/>
    </row>
    <row r="11705" spans="2:6" x14ac:dyDescent="0.25">
      <c r="B11705" s="55"/>
      <c r="C11705" s="52"/>
      <c r="D11705" s="56"/>
      <c r="F11705"/>
    </row>
    <row r="11706" spans="2:6" x14ac:dyDescent="0.25">
      <c r="B11706" s="55"/>
      <c r="C11706" s="52"/>
      <c r="D11706" s="56"/>
      <c r="F11706"/>
    </row>
    <row r="11707" spans="2:6" x14ac:dyDescent="0.25">
      <c r="B11707" s="55"/>
      <c r="C11707" s="52"/>
      <c r="D11707" s="56"/>
      <c r="F11707"/>
    </row>
    <row r="11708" spans="2:6" x14ac:dyDescent="0.25">
      <c r="B11708" s="55"/>
      <c r="C11708" s="52"/>
      <c r="D11708" s="56"/>
      <c r="F11708"/>
    </row>
    <row r="11709" spans="2:6" x14ac:dyDescent="0.25">
      <c r="B11709" s="55"/>
      <c r="C11709" s="52"/>
      <c r="D11709" s="56"/>
      <c r="F11709"/>
    </row>
    <row r="11710" spans="2:6" x14ac:dyDescent="0.25">
      <c r="B11710" s="55"/>
      <c r="C11710" s="52"/>
      <c r="D11710" s="56"/>
      <c r="F11710"/>
    </row>
    <row r="11711" spans="2:6" x14ac:dyDescent="0.25">
      <c r="B11711" s="55"/>
      <c r="C11711" s="52"/>
      <c r="D11711" s="56"/>
      <c r="F11711"/>
    </row>
    <row r="11712" spans="2:6" x14ac:dyDescent="0.25">
      <c r="B11712" s="55"/>
      <c r="C11712" s="52"/>
      <c r="D11712" s="56"/>
      <c r="F11712"/>
    </row>
    <row r="11713" spans="2:6" x14ac:dyDescent="0.25">
      <c r="B11713" s="55"/>
      <c r="C11713" s="52"/>
      <c r="D11713" s="56"/>
      <c r="F11713"/>
    </row>
    <row r="11714" spans="2:6" x14ac:dyDescent="0.25">
      <c r="B11714" s="55"/>
      <c r="C11714" s="52"/>
      <c r="D11714" s="56"/>
      <c r="F11714"/>
    </row>
    <row r="11715" spans="2:6" x14ac:dyDescent="0.25">
      <c r="B11715" s="55"/>
      <c r="C11715" s="52"/>
      <c r="D11715" s="56"/>
      <c r="F11715"/>
    </row>
    <row r="11716" spans="2:6" x14ac:dyDescent="0.25">
      <c r="B11716" s="55"/>
      <c r="C11716" s="52"/>
      <c r="D11716" s="56"/>
      <c r="F11716"/>
    </row>
    <row r="11717" spans="2:6" x14ac:dyDescent="0.25">
      <c r="B11717" s="55"/>
      <c r="C11717" s="52"/>
      <c r="D11717" s="56"/>
      <c r="F11717"/>
    </row>
    <row r="11718" spans="2:6" x14ac:dyDescent="0.25">
      <c r="B11718" s="55"/>
      <c r="C11718" s="52"/>
      <c r="D11718" s="56"/>
      <c r="F11718"/>
    </row>
    <row r="11719" spans="2:6" x14ac:dyDescent="0.25">
      <c r="B11719" s="55"/>
      <c r="C11719" s="52"/>
      <c r="D11719" s="56"/>
      <c r="F11719"/>
    </row>
    <row r="11720" spans="2:6" x14ac:dyDescent="0.25">
      <c r="B11720" s="55"/>
      <c r="C11720" s="52"/>
      <c r="D11720" s="56"/>
      <c r="F11720"/>
    </row>
    <row r="11721" spans="2:6" x14ac:dyDescent="0.25">
      <c r="B11721" s="55"/>
      <c r="C11721" s="52"/>
      <c r="D11721" s="56"/>
      <c r="F11721"/>
    </row>
    <row r="11722" spans="2:6" x14ac:dyDescent="0.25">
      <c r="B11722" s="55"/>
      <c r="C11722" s="52"/>
      <c r="D11722" s="56"/>
      <c r="F11722"/>
    </row>
    <row r="11723" spans="2:6" x14ac:dyDescent="0.25">
      <c r="B11723" s="55"/>
      <c r="C11723" s="52"/>
      <c r="D11723" s="56"/>
      <c r="F11723"/>
    </row>
    <row r="11724" spans="2:6" x14ac:dyDescent="0.25">
      <c r="B11724" s="55"/>
      <c r="C11724" s="52"/>
      <c r="D11724" s="56"/>
      <c r="F11724"/>
    </row>
    <row r="11725" spans="2:6" x14ac:dyDescent="0.25">
      <c r="B11725" s="55"/>
      <c r="C11725" s="52"/>
      <c r="D11725" s="56"/>
      <c r="F11725"/>
    </row>
    <row r="11726" spans="2:6" x14ac:dyDescent="0.25">
      <c r="B11726" s="55"/>
      <c r="C11726" s="52"/>
      <c r="D11726" s="56"/>
      <c r="F11726"/>
    </row>
    <row r="11727" spans="2:6" x14ac:dyDescent="0.25">
      <c r="B11727" s="55"/>
      <c r="C11727" s="52"/>
      <c r="D11727" s="56"/>
      <c r="F11727"/>
    </row>
    <row r="11728" spans="2:6" x14ac:dyDescent="0.25">
      <c r="B11728" s="55"/>
      <c r="C11728" s="52"/>
      <c r="D11728" s="56"/>
      <c r="F11728"/>
    </row>
    <row r="11729" spans="2:6" x14ac:dyDescent="0.25">
      <c r="B11729" s="55"/>
      <c r="C11729" s="52"/>
      <c r="D11729" s="56"/>
      <c r="F11729"/>
    </row>
    <row r="11730" spans="2:6" x14ac:dyDescent="0.25">
      <c r="B11730" s="55"/>
      <c r="C11730" s="52"/>
      <c r="D11730" s="56"/>
      <c r="F11730"/>
    </row>
    <row r="11731" spans="2:6" x14ac:dyDescent="0.25">
      <c r="B11731" s="55"/>
      <c r="C11731" s="52"/>
      <c r="D11731" s="56"/>
      <c r="F11731"/>
    </row>
    <row r="11732" spans="2:6" x14ac:dyDescent="0.25">
      <c r="B11732" s="55"/>
      <c r="C11732" s="52"/>
      <c r="D11732" s="56"/>
      <c r="F11732"/>
    </row>
    <row r="11733" spans="2:6" x14ac:dyDescent="0.25">
      <c r="B11733" s="55"/>
      <c r="C11733" s="52"/>
      <c r="D11733" s="56"/>
      <c r="F11733"/>
    </row>
    <row r="11734" spans="2:6" x14ac:dyDescent="0.25">
      <c r="B11734" s="55"/>
      <c r="C11734" s="52"/>
      <c r="D11734" s="56"/>
      <c r="F11734"/>
    </row>
    <row r="11735" spans="2:6" x14ac:dyDescent="0.25">
      <c r="B11735" s="55"/>
      <c r="C11735" s="52"/>
      <c r="D11735" s="56"/>
      <c r="F11735"/>
    </row>
    <row r="11736" spans="2:6" x14ac:dyDescent="0.25">
      <c r="B11736" s="55"/>
      <c r="C11736" s="52"/>
      <c r="D11736" s="56"/>
      <c r="F11736"/>
    </row>
    <row r="11737" spans="2:6" x14ac:dyDescent="0.25">
      <c r="B11737" s="55"/>
      <c r="C11737" s="52"/>
      <c r="D11737" s="56"/>
      <c r="F11737"/>
    </row>
    <row r="11738" spans="2:6" x14ac:dyDescent="0.25">
      <c r="B11738" s="55"/>
      <c r="C11738" s="52"/>
      <c r="D11738" s="56"/>
      <c r="F11738"/>
    </row>
    <row r="11739" spans="2:6" x14ac:dyDescent="0.25">
      <c r="B11739" s="55"/>
      <c r="C11739" s="52"/>
      <c r="D11739" s="56"/>
      <c r="F11739"/>
    </row>
    <row r="11740" spans="2:6" x14ac:dyDescent="0.25">
      <c r="B11740" s="55"/>
      <c r="C11740" s="52"/>
      <c r="D11740" s="56"/>
      <c r="F11740"/>
    </row>
    <row r="11741" spans="2:6" x14ac:dyDescent="0.25">
      <c r="B11741" s="55"/>
      <c r="C11741" s="52"/>
      <c r="D11741" s="56"/>
      <c r="F11741"/>
    </row>
    <row r="11742" spans="2:6" x14ac:dyDescent="0.25">
      <c r="B11742" s="55"/>
      <c r="C11742" s="52"/>
      <c r="D11742" s="56"/>
      <c r="F11742"/>
    </row>
    <row r="11743" spans="2:6" x14ac:dyDescent="0.25">
      <c r="B11743" s="55"/>
      <c r="C11743" s="52"/>
      <c r="D11743" s="56"/>
      <c r="F11743"/>
    </row>
    <row r="11744" spans="2:6" x14ac:dyDescent="0.25">
      <c r="B11744" s="55"/>
      <c r="C11744" s="52"/>
      <c r="D11744" s="56"/>
      <c r="F11744"/>
    </row>
    <row r="11745" spans="2:6" x14ac:dyDescent="0.25">
      <c r="B11745" s="55"/>
      <c r="C11745" s="52"/>
      <c r="D11745" s="56"/>
      <c r="F11745"/>
    </row>
    <row r="11746" spans="2:6" x14ac:dyDescent="0.25">
      <c r="B11746" s="55"/>
      <c r="C11746" s="52"/>
      <c r="D11746" s="56"/>
      <c r="F11746"/>
    </row>
    <row r="11747" spans="2:6" x14ac:dyDescent="0.25">
      <c r="B11747" s="55"/>
      <c r="C11747" s="52"/>
      <c r="D11747" s="56"/>
      <c r="F11747"/>
    </row>
    <row r="11748" spans="2:6" x14ac:dyDescent="0.25">
      <c r="B11748" s="55"/>
      <c r="C11748" s="52"/>
      <c r="D11748" s="56"/>
      <c r="F11748"/>
    </row>
    <row r="11749" spans="2:6" x14ac:dyDescent="0.25">
      <c r="B11749" s="55"/>
      <c r="C11749" s="52"/>
      <c r="D11749" s="56"/>
      <c r="F11749"/>
    </row>
    <row r="11750" spans="2:6" x14ac:dyDescent="0.25">
      <c r="B11750" s="55"/>
      <c r="C11750" s="52"/>
      <c r="D11750" s="56"/>
      <c r="F11750"/>
    </row>
    <row r="11751" spans="2:6" x14ac:dyDescent="0.25">
      <c r="B11751" s="55"/>
      <c r="C11751" s="52"/>
      <c r="D11751" s="56"/>
      <c r="F11751"/>
    </row>
    <row r="11752" spans="2:6" x14ac:dyDescent="0.25">
      <c r="B11752" s="55"/>
      <c r="C11752" s="52"/>
      <c r="D11752" s="56"/>
      <c r="F11752"/>
    </row>
    <row r="11753" spans="2:6" x14ac:dyDescent="0.25">
      <c r="B11753" s="55"/>
      <c r="C11753" s="52"/>
      <c r="D11753" s="56"/>
      <c r="F11753"/>
    </row>
    <row r="11754" spans="2:6" x14ac:dyDescent="0.25">
      <c r="B11754" s="55"/>
      <c r="C11754" s="52"/>
      <c r="D11754" s="56"/>
      <c r="F11754"/>
    </row>
    <row r="11755" spans="2:6" x14ac:dyDescent="0.25">
      <c r="B11755" s="55"/>
      <c r="C11755" s="52"/>
      <c r="D11755" s="56"/>
      <c r="F11755"/>
    </row>
    <row r="11756" spans="2:6" x14ac:dyDescent="0.25">
      <c r="B11756" s="55"/>
      <c r="C11756" s="52"/>
      <c r="D11756" s="56"/>
      <c r="F11756"/>
    </row>
    <row r="11757" spans="2:6" x14ac:dyDescent="0.25">
      <c r="B11757" s="55"/>
      <c r="C11757" s="52"/>
      <c r="D11757" s="56"/>
      <c r="F11757"/>
    </row>
    <row r="11758" spans="2:6" x14ac:dyDescent="0.25">
      <c r="B11758" s="55"/>
      <c r="C11758" s="52"/>
      <c r="D11758" s="56"/>
      <c r="F11758"/>
    </row>
    <row r="11759" spans="2:6" x14ac:dyDescent="0.25">
      <c r="B11759" s="55"/>
      <c r="C11759" s="52"/>
      <c r="D11759" s="56"/>
      <c r="F11759"/>
    </row>
    <row r="11760" spans="2:6" x14ac:dyDescent="0.25">
      <c r="B11760" s="55"/>
      <c r="C11760" s="52"/>
      <c r="D11760" s="56"/>
      <c r="F11760"/>
    </row>
    <row r="11761" spans="2:6" x14ac:dyDescent="0.25">
      <c r="B11761" s="55"/>
      <c r="C11761" s="52"/>
      <c r="D11761" s="56"/>
      <c r="F11761"/>
    </row>
    <row r="11762" spans="2:6" x14ac:dyDescent="0.25">
      <c r="B11762" s="55"/>
      <c r="C11762" s="52"/>
      <c r="D11762" s="56"/>
      <c r="F11762"/>
    </row>
    <row r="11763" spans="2:6" x14ac:dyDescent="0.25">
      <c r="B11763" s="55"/>
      <c r="C11763" s="52"/>
      <c r="D11763" s="56"/>
      <c r="F11763"/>
    </row>
    <row r="11764" spans="2:6" x14ac:dyDescent="0.25">
      <c r="B11764" s="55"/>
      <c r="C11764" s="52"/>
      <c r="D11764" s="56"/>
      <c r="F11764"/>
    </row>
    <row r="11765" spans="2:6" x14ac:dyDescent="0.25">
      <c r="B11765" s="55"/>
      <c r="C11765" s="52"/>
      <c r="D11765" s="56"/>
      <c r="F11765"/>
    </row>
    <row r="11766" spans="2:6" x14ac:dyDescent="0.25">
      <c r="B11766" s="55"/>
      <c r="C11766" s="52"/>
      <c r="D11766" s="56"/>
      <c r="F11766"/>
    </row>
    <row r="11767" spans="2:6" x14ac:dyDescent="0.25">
      <c r="B11767" s="55"/>
      <c r="C11767" s="52"/>
      <c r="D11767" s="56"/>
      <c r="F11767"/>
    </row>
    <row r="11768" spans="2:6" x14ac:dyDescent="0.25">
      <c r="B11768" s="55"/>
      <c r="C11768" s="52"/>
      <c r="D11768" s="56"/>
      <c r="F11768"/>
    </row>
    <row r="11769" spans="2:6" x14ac:dyDescent="0.25">
      <c r="B11769" s="55"/>
      <c r="C11769" s="52"/>
      <c r="D11769" s="56"/>
      <c r="F11769"/>
    </row>
    <row r="11770" spans="2:6" x14ac:dyDescent="0.25">
      <c r="B11770" s="55"/>
      <c r="C11770" s="52"/>
      <c r="D11770" s="56"/>
      <c r="F11770"/>
    </row>
    <row r="11771" spans="2:6" x14ac:dyDescent="0.25">
      <c r="B11771" s="55"/>
      <c r="C11771" s="52"/>
      <c r="D11771" s="56"/>
      <c r="F11771"/>
    </row>
    <row r="11772" spans="2:6" x14ac:dyDescent="0.25">
      <c r="B11772" s="55"/>
      <c r="C11772" s="52"/>
      <c r="D11772" s="56"/>
      <c r="F11772"/>
    </row>
    <row r="11773" spans="2:6" x14ac:dyDescent="0.25">
      <c r="B11773" s="55"/>
      <c r="C11773" s="52"/>
      <c r="D11773" s="56"/>
      <c r="F11773"/>
    </row>
    <row r="11774" spans="2:6" x14ac:dyDescent="0.25">
      <c r="B11774" s="55"/>
      <c r="C11774" s="52"/>
      <c r="D11774" s="56"/>
      <c r="F11774"/>
    </row>
    <row r="11775" spans="2:6" x14ac:dyDescent="0.25">
      <c r="B11775" s="55"/>
      <c r="C11775" s="52"/>
      <c r="D11775" s="56"/>
      <c r="F11775"/>
    </row>
    <row r="11776" spans="2:6" x14ac:dyDescent="0.25">
      <c r="B11776" s="55"/>
      <c r="C11776" s="52"/>
      <c r="D11776" s="56"/>
      <c r="F11776"/>
    </row>
    <row r="11777" spans="2:6" x14ac:dyDescent="0.25">
      <c r="B11777" s="55"/>
      <c r="C11777" s="52"/>
      <c r="D11777" s="56"/>
      <c r="F11777"/>
    </row>
    <row r="11778" spans="2:6" x14ac:dyDescent="0.25">
      <c r="B11778" s="55"/>
      <c r="C11778" s="52"/>
      <c r="D11778" s="56"/>
      <c r="F11778"/>
    </row>
    <row r="11779" spans="2:6" x14ac:dyDescent="0.25">
      <c r="B11779" s="55"/>
      <c r="C11779" s="52"/>
      <c r="D11779" s="56"/>
      <c r="F11779"/>
    </row>
    <row r="11780" spans="2:6" x14ac:dyDescent="0.25">
      <c r="B11780" s="55"/>
      <c r="C11780" s="52"/>
      <c r="D11780" s="56"/>
      <c r="F11780"/>
    </row>
    <row r="11781" spans="2:6" x14ac:dyDescent="0.25">
      <c r="B11781" s="55"/>
      <c r="C11781" s="52"/>
      <c r="D11781" s="56"/>
      <c r="F11781"/>
    </row>
    <row r="11782" spans="2:6" x14ac:dyDescent="0.25">
      <c r="B11782" s="55"/>
      <c r="C11782" s="52"/>
      <c r="D11782" s="56"/>
      <c r="F11782"/>
    </row>
    <row r="11783" spans="2:6" x14ac:dyDescent="0.25">
      <c r="B11783" s="55"/>
      <c r="C11783" s="52"/>
      <c r="D11783" s="56"/>
      <c r="F11783"/>
    </row>
    <row r="11784" spans="2:6" x14ac:dyDescent="0.25">
      <c r="B11784" s="55"/>
      <c r="C11784" s="52"/>
      <c r="D11784" s="56"/>
      <c r="F11784"/>
    </row>
    <row r="11785" spans="2:6" x14ac:dyDescent="0.25">
      <c r="B11785" s="55"/>
      <c r="C11785" s="52"/>
      <c r="D11785" s="56"/>
      <c r="F11785"/>
    </row>
    <row r="11786" spans="2:6" x14ac:dyDescent="0.25">
      <c r="B11786" s="55"/>
      <c r="C11786" s="52"/>
      <c r="D11786" s="56"/>
      <c r="F11786"/>
    </row>
    <row r="11787" spans="2:6" x14ac:dyDescent="0.25">
      <c r="B11787" s="55"/>
      <c r="C11787" s="52"/>
      <c r="D11787" s="56"/>
      <c r="F11787"/>
    </row>
    <row r="11788" spans="2:6" x14ac:dyDescent="0.25">
      <c r="B11788" s="55"/>
      <c r="C11788" s="52"/>
      <c r="D11788" s="56"/>
      <c r="F11788"/>
    </row>
    <row r="11789" spans="2:6" x14ac:dyDescent="0.25">
      <c r="B11789" s="55"/>
      <c r="C11789" s="52"/>
      <c r="D11789" s="56"/>
      <c r="F11789"/>
    </row>
    <row r="11790" spans="2:6" x14ac:dyDescent="0.25">
      <c r="B11790" s="55"/>
      <c r="C11790" s="52"/>
      <c r="D11790" s="56"/>
      <c r="F11790"/>
    </row>
    <row r="11791" spans="2:6" x14ac:dyDescent="0.25">
      <c r="B11791" s="55"/>
      <c r="C11791" s="52"/>
      <c r="D11791" s="56"/>
      <c r="F11791"/>
    </row>
    <row r="11792" spans="2:6" x14ac:dyDescent="0.25">
      <c r="B11792" s="55"/>
      <c r="C11792" s="52"/>
      <c r="D11792" s="56"/>
      <c r="F11792"/>
    </row>
    <row r="11793" spans="2:6" x14ac:dyDescent="0.25">
      <c r="B11793" s="55"/>
      <c r="C11793" s="52"/>
      <c r="D11793" s="56"/>
      <c r="F11793"/>
    </row>
    <row r="11794" spans="2:6" x14ac:dyDescent="0.25">
      <c r="B11794" s="55"/>
      <c r="C11794" s="52"/>
      <c r="D11794" s="56"/>
      <c r="F11794"/>
    </row>
    <row r="11795" spans="2:6" x14ac:dyDescent="0.25">
      <c r="B11795" s="55"/>
      <c r="C11795" s="52"/>
      <c r="D11795" s="56"/>
      <c r="F11795"/>
    </row>
    <row r="11796" spans="2:6" x14ac:dyDescent="0.25">
      <c r="B11796" s="55"/>
      <c r="C11796" s="52"/>
      <c r="D11796" s="56"/>
      <c r="F11796"/>
    </row>
    <row r="11797" spans="2:6" x14ac:dyDescent="0.25">
      <c r="B11797" s="55"/>
      <c r="C11797" s="52"/>
      <c r="D11797" s="56"/>
      <c r="F11797"/>
    </row>
    <row r="11798" spans="2:6" x14ac:dyDescent="0.25">
      <c r="B11798" s="55"/>
      <c r="C11798" s="52"/>
      <c r="D11798" s="56"/>
      <c r="F11798"/>
    </row>
    <row r="11799" spans="2:6" x14ac:dyDescent="0.25">
      <c r="B11799" s="55"/>
      <c r="C11799" s="52"/>
      <c r="D11799" s="56"/>
      <c r="F11799"/>
    </row>
    <row r="11800" spans="2:6" x14ac:dyDescent="0.25">
      <c r="B11800" s="55"/>
      <c r="C11800" s="52"/>
      <c r="D11800" s="56"/>
      <c r="F11800"/>
    </row>
    <row r="11801" spans="2:6" x14ac:dyDescent="0.25">
      <c r="B11801" s="55"/>
      <c r="C11801" s="52"/>
      <c r="D11801" s="56"/>
      <c r="F11801"/>
    </row>
    <row r="11802" spans="2:6" x14ac:dyDescent="0.25">
      <c r="B11802" s="55"/>
      <c r="C11802" s="52"/>
      <c r="D11802" s="56"/>
      <c r="F11802"/>
    </row>
    <row r="11803" spans="2:6" x14ac:dyDescent="0.25">
      <c r="B11803" s="55"/>
      <c r="C11803" s="52"/>
      <c r="D11803" s="56"/>
      <c r="F11803"/>
    </row>
    <row r="11804" spans="2:6" x14ac:dyDescent="0.25">
      <c r="B11804" s="55"/>
      <c r="C11804" s="52"/>
      <c r="D11804" s="56"/>
      <c r="F11804"/>
    </row>
    <row r="11805" spans="2:6" x14ac:dyDescent="0.25">
      <c r="B11805" s="55"/>
      <c r="C11805" s="52"/>
      <c r="D11805" s="56"/>
      <c r="F11805"/>
    </row>
    <row r="11806" spans="2:6" x14ac:dyDescent="0.25">
      <c r="B11806" s="55"/>
      <c r="C11806" s="52"/>
      <c r="D11806" s="56"/>
      <c r="F11806"/>
    </row>
    <row r="11807" spans="2:6" x14ac:dyDescent="0.25">
      <c r="B11807" s="55"/>
      <c r="C11807" s="52"/>
      <c r="D11807" s="56"/>
      <c r="F11807"/>
    </row>
    <row r="11808" spans="2:6" x14ac:dyDescent="0.25">
      <c r="B11808" s="55"/>
      <c r="C11808" s="52"/>
      <c r="D11808" s="56"/>
      <c r="F11808"/>
    </row>
    <row r="11809" spans="2:6" x14ac:dyDescent="0.25">
      <c r="B11809" s="55"/>
      <c r="C11809" s="52"/>
      <c r="D11809" s="56"/>
      <c r="F11809"/>
    </row>
    <row r="11810" spans="2:6" x14ac:dyDescent="0.25">
      <c r="B11810" s="55"/>
      <c r="C11810" s="52"/>
      <c r="D11810" s="56"/>
      <c r="F11810"/>
    </row>
    <row r="11811" spans="2:6" x14ac:dyDescent="0.25">
      <c r="B11811" s="55"/>
      <c r="C11811" s="52"/>
      <c r="D11811" s="56"/>
      <c r="F11811"/>
    </row>
    <row r="11812" spans="2:6" x14ac:dyDescent="0.25">
      <c r="B11812" s="55"/>
      <c r="C11812" s="52"/>
      <c r="D11812" s="56"/>
      <c r="F11812"/>
    </row>
    <row r="11813" spans="2:6" x14ac:dyDescent="0.25">
      <c r="B11813" s="55"/>
      <c r="C11813" s="52"/>
      <c r="D11813" s="56"/>
      <c r="F11813"/>
    </row>
    <row r="11814" spans="2:6" x14ac:dyDescent="0.25">
      <c r="B11814" s="55"/>
      <c r="C11814" s="52"/>
      <c r="D11814" s="56"/>
      <c r="F11814"/>
    </row>
    <row r="11815" spans="2:6" x14ac:dyDescent="0.25">
      <c r="B11815" s="55"/>
      <c r="C11815" s="52"/>
      <c r="D11815" s="56"/>
      <c r="F11815"/>
    </row>
    <row r="11816" spans="2:6" x14ac:dyDescent="0.25">
      <c r="B11816" s="55"/>
      <c r="C11816" s="52"/>
      <c r="D11816" s="56"/>
      <c r="F11816"/>
    </row>
    <row r="11817" spans="2:6" x14ac:dyDescent="0.25">
      <c r="B11817" s="55"/>
      <c r="C11817" s="52"/>
      <c r="D11817" s="56"/>
      <c r="F11817"/>
    </row>
    <row r="11818" spans="2:6" x14ac:dyDescent="0.25">
      <c r="B11818" s="55"/>
      <c r="C11818" s="52"/>
      <c r="D11818" s="56"/>
      <c r="F11818"/>
    </row>
    <row r="11819" spans="2:6" x14ac:dyDescent="0.25">
      <c r="B11819" s="55"/>
      <c r="C11819" s="52"/>
      <c r="D11819" s="56"/>
      <c r="F11819"/>
    </row>
    <row r="11820" spans="2:6" x14ac:dyDescent="0.25">
      <c r="B11820" s="55"/>
      <c r="C11820" s="52"/>
      <c r="D11820" s="56"/>
      <c r="F11820"/>
    </row>
    <row r="11821" spans="2:6" x14ac:dyDescent="0.25">
      <c r="B11821" s="55"/>
      <c r="C11821" s="52"/>
      <c r="D11821" s="56"/>
      <c r="F11821"/>
    </row>
    <row r="11822" spans="2:6" x14ac:dyDescent="0.25">
      <c r="B11822" s="55"/>
      <c r="C11822" s="52"/>
      <c r="D11822" s="56"/>
      <c r="F11822"/>
    </row>
    <row r="11823" spans="2:6" x14ac:dyDescent="0.25">
      <c r="B11823" s="55"/>
      <c r="C11823" s="52"/>
      <c r="D11823" s="56"/>
      <c r="F11823"/>
    </row>
    <row r="11824" spans="2:6" x14ac:dyDescent="0.25">
      <c r="B11824" s="55"/>
      <c r="C11824" s="52"/>
      <c r="D11824" s="56"/>
      <c r="F11824"/>
    </row>
    <row r="11825" spans="2:6" x14ac:dyDescent="0.25">
      <c r="B11825" s="55"/>
      <c r="C11825" s="52"/>
      <c r="D11825" s="56"/>
      <c r="F11825"/>
    </row>
    <row r="11826" spans="2:6" x14ac:dyDescent="0.25">
      <c r="B11826" s="55"/>
      <c r="C11826" s="52"/>
      <c r="D11826" s="56"/>
      <c r="F11826"/>
    </row>
    <row r="11827" spans="2:6" x14ac:dyDescent="0.25">
      <c r="B11827" s="55"/>
      <c r="C11827" s="52"/>
      <c r="D11827" s="56"/>
      <c r="F11827"/>
    </row>
    <row r="11828" spans="2:6" x14ac:dyDescent="0.25">
      <c r="B11828" s="55"/>
      <c r="C11828" s="52"/>
      <c r="D11828" s="56"/>
      <c r="F11828"/>
    </row>
    <row r="11829" spans="2:6" x14ac:dyDescent="0.25">
      <c r="B11829" s="55"/>
      <c r="C11829" s="52"/>
      <c r="D11829" s="56"/>
      <c r="F11829"/>
    </row>
    <row r="11830" spans="2:6" x14ac:dyDescent="0.25">
      <c r="B11830" s="55"/>
      <c r="C11830" s="52"/>
      <c r="D11830" s="56"/>
      <c r="F11830"/>
    </row>
    <row r="11831" spans="2:6" x14ac:dyDescent="0.25">
      <c r="B11831" s="55"/>
      <c r="C11831" s="52"/>
      <c r="D11831" s="56"/>
      <c r="F11831"/>
    </row>
    <row r="11832" spans="2:6" x14ac:dyDescent="0.25">
      <c r="B11832" s="55"/>
      <c r="C11832" s="52"/>
      <c r="D11832" s="56"/>
      <c r="F11832"/>
    </row>
    <row r="11833" spans="2:6" x14ac:dyDescent="0.25">
      <c r="B11833" s="55"/>
      <c r="C11833" s="52"/>
      <c r="D11833" s="56"/>
      <c r="F11833"/>
    </row>
    <row r="11834" spans="2:6" x14ac:dyDescent="0.25">
      <c r="B11834" s="55"/>
      <c r="C11834" s="52"/>
      <c r="D11834" s="56"/>
      <c r="F11834"/>
    </row>
    <row r="11835" spans="2:6" x14ac:dyDescent="0.25">
      <c r="B11835" s="55"/>
      <c r="C11835" s="52"/>
      <c r="D11835" s="56"/>
      <c r="F11835"/>
    </row>
    <row r="11836" spans="2:6" x14ac:dyDescent="0.25">
      <c r="B11836" s="55"/>
      <c r="C11836" s="52"/>
      <c r="D11836" s="56"/>
      <c r="F11836"/>
    </row>
    <row r="11837" spans="2:6" x14ac:dyDescent="0.25">
      <c r="B11837" s="55"/>
      <c r="C11837" s="52"/>
      <c r="D11837" s="56"/>
      <c r="F11837"/>
    </row>
    <row r="11838" spans="2:6" x14ac:dyDescent="0.25">
      <c r="B11838" s="55"/>
      <c r="C11838" s="52"/>
      <c r="D11838" s="56"/>
      <c r="F11838"/>
    </row>
    <row r="11839" spans="2:6" x14ac:dyDescent="0.25">
      <c r="B11839" s="55"/>
      <c r="C11839" s="52"/>
      <c r="D11839" s="56"/>
      <c r="F11839"/>
    </row>
    <row r="11840" spans="2:6" x14ac:dyDescent="0.25">
      <c r="B11840" s="55"/>
      <c r="C11840" s="52"/>
      <c r="D11840" s="56"/>
      <c r="F11840"/>
    </row>
    <row r="11841" spans="2:6" x14ac:dyDescent="0.25">
      <c r="B11841" s="55"/>
      <c r="C11841" s="52"/>
      <c r="D11841" s="56"/>
      <c r="F11841"/>
    </row>
    <row r="11842" spans="2:6" x14ac:dyDescent="0.25">
      <c r="B11842" s="55"/>
      <c r="C11842" s="52"/>
      <c r="D11842" s="56"/>
      <c r="F11842"/>
    </row>
    <row r="11843" spans="2:6" x14ac:dyDescent="0.25">
      <c r="B11843" s="55"/>
      <c r="C11843" s="52"/>
      <c r="D11843" s="56"/>
      <c r="F11843"/>
    </row>
    <row r="11844" spans="2:6" x14ac:dyDescent="0.25">
      <c r="B11844" s="55"/>
      <c r="C11844" s="52"/>
      <c r="D11844" s="56"/>
      <c r="F11844"/>
    </row>
    <row r="11845" spans="2:6" x14ac:dyDescent="0.25">
      <c r="B11845" s="55"/>
      <c r="C11845" s="52"/>
      <c r="D11845" s="56"/>
      <c r="F11845"/>
    </row>
    <row r="11846" spans="2:6" x14ac:dyDescent="0.25">
      <c r="B11846" s="55"/>
      <c r="C11846" s="52"/>
      <c r="D11846" s="56"/>
      <c r="F11846"/>
    </row>
    <row r="11847" spans="2:6" x14ac:dyDescent="0.25">
      <c r="B11847" s="55"/>
      <c r="C11847" s="52"/>
      <c r="D11847" s="56"/>
      <c r="F11847"/>
    </row>
    <row r="11848" spans="2:6" x14ac:dyDescent="0.25">
      <c r="B11848" s="55"/>
      <c r="C11848" s="52"/>
      <c r="D11848" s="56"/>
      <c r="F11848"/>
    </row>
    <row r="11849" spans="2:6" x14ac:dyDescent="0.25">
      <c r="B11849" s="55"/>
      <c r="C11849" s="52"/>
      <c r="D11849" s="56"/>
      <c r="F11849"/>
    </row>
    <row r="11850" spans="2:6" x14ac:dyDescent="0.25">
      <c r="B11850" s="55"/>
      <c r="C11850" s="52"/>
      <c r="D11850" s="56"/>
      <c r="F11850"/>
    </row>
    <row r="11851" spans="2:6" x14ac:dyDescent="0.25">
      <c r="B11851" s="55"/>
      <c r="C11851" s="52"/>
      <c r="D11851" s="56"/>
      <c r="F11851"/>
    </row>
    <row r="11852" spans="2:6" x14ac:dyDescent="0.25">
      <c r="B11852" s="55"/>
      <c r="C11852" s="52"/>
      <c r="D11852" s="56"/>
      <c r="F11852"/>
    </row>
    <row r="11853" spans="2:6" x14ac:dyDescent="0.25">
      <c r="B11853" s="55"/>
      <c r="C11853" s="52"/>
      <c r="D11853" s="56"/>
      <c r="F11853"/>
    </row>
    <row r="11854" spans="2:6" x14ac:dyDescent="0.25">
      <c r="B11854" s="55"/>
      <c r="C11854" s="52"/>
      <c r="D11854" s="56"/>
      <c r="F11854"/>
    </row>
    <row r="11855" spans="2:6" x14ac:dyDescent="0.25">
      <c r="B11855" s="55"/>
      <c r="C11855" s="52"/>
      <c r="D11855" s="56"/>
      <c r="F11855"/>
    </row>
    <row r="11856" spans="2:6" x14ac:dyDescent="0.25">
      <c r="B11856" s="55"/>
      <c r="C11856" s="52"/>
      <c r="D11856" s="56"/>
      <c r="F11856"/>
    </row>
    <row r="11857" spans="2:6" x14ac:dyDescent="0.25">
      <c r="B11857" s="55"/>
      <c r="C11857" s="52"/>
      <c r="D11857" s="56"/>
      <c r="F11857"/>
    </row>
    <row r="11858" spans="2:6" x14ac:dyDescent="0.25">
      <c r="B11858" s="55"/>
      <c r="C11858" s="52"/>
      <c r="D11858" s="56"/>
      <c r="F11858"/>
    </row>
    <row r="11859" spans="2:6" x14ac:dyDescent="0.25">
      <c r="B11859" s="55"/>
      <c r="C11859" s="52"/>
      <c r="D11859" s="56"/>
      <c r="F11859"/>
    </row>
    <row r="11860" spans="2:6" x14ac:dyDescent="0.25">
      <c r="B11860" s="55"/>
      <c r="C11860" s="52"/>
      <c r="D11860" s="56"/>
      <c r="F11860"/>
    </row>
    <row r="11861" spans="2:6" x14ac:dyDescent="0.25">
      <c r="B11861" s="55"/>
      <c r="C11861" s="52"/>
      <c r="D11861" s="56"/>
      <c r="F11861"/>
    </row>
    <row r="11862" spans="2:6" x14ac:dyDescent="0.25">
      <c r="B11862" s="55"/>
      <c r="C11862" s="52"/>
      <c r="D11862" s="56"/>
      <c r="F11862"/>
    </row>
    <row r="11863" spans="2:6" x14ac:dyDescent="0.25">
      <c r="B11863" s="55"/>
      <c r="C11863" s="52"/>
      <c r="D11863" s="56"/>
      <c r="F11863"/>
    </row>
    <row r="11864" spans="2:6" x14ac:dyDescent="0.25">
      <c r="B11864" s="55"/>
      <c r="C11864" s="52"/>
      <c r="D11864" s="56"/>
      <c r="F11864"/>
    </row>
    <row r="11865" spans="2:6" x14ac:dyDescent="0.25">
      <c r="B11865" s="55"/>
      <c r="C11865" s="52"/>
      <c r="D11865" s="56"/>
      <c r="F11865"/>
    </row>
    <row r="11866" spans="2:6" x14ac:dyDescent="0.25">
      <c r="B11866" s="55"/>
      <c r="C11866" s="52"/>
      <c r="D11866" s="56"/>
      <c r="F11866"/>
    </row>
    <row r="11867" spans="2:6" x14ac:dyDescent="0.25">
      <c r="B11867" s="55"/>
      <c r="C11867" s="52"/>
      <c r="D11867" s="56"/>
      <c r="F11867"/>
    </row>
    <row r="11868" spans="2:6" x14ac:dyDescent="0.25">
      <c r="B11868" s="55"/>
      <c r="C11868" s="52"/>
      <c r="D11868" s="56"/>
      <c r="F11868"/>
    </row>
    <row r="11869" spans="2:6" x14ac:dyDescent="0.25">
      <c r="B11869" s="55"/>
      <c r="C11869" s="52"/>
      <c r="D11869" s="56"/>
      <c r="F11869"/>
    </row>
    <row r="11870" spans="2:6" x14ac:dyDescent="0.25">
      <c r="B11870" s="55"/>
      <c r="C11870" s="52"/>
      <c r="D11870" s="56"/>
      <c r="F11870"/>
    </row>
    <row r="11871" spans="2:6" x14ac:dyDescent="0.25">
      <c r="B11871" s="55"/>
      <c r="C11871" s="52"/>
      <c r="D11871" s="56"/>
      <c r="F11871"/>
    </row>
    <row r="11872" spans="2:6" x14ac:dyDescent="0.25">
      <c r="B11872" s="55"/>
      <c r="C11872" s="52"/>
      <c r="D11872" s="56"/>
      <c r="F11872"/>
    </row>
    <row r="11873" spans="2:6" x14ac:dyDescent="0.25">
      <c r="B11873" s="55"/>
      <c r="C11873" s="52"/>
      <c r="D11873" s="56"/>
      <c r="F11873"/>
    </row>
    <row r="11874" spans="2:6" x14ac:dyDescent="0.25">
      <c r="B11874" s="55"/>
      <c r="C11874" s="52"/>
      <c r="D11874" s="56"/>
      <c r="F11874"/>
    </row>
    <row r="11875" spans="2:6" x14ac:dyDescent="0.25">
      <c r="B11875" s="55"/>
      <c r="C11875" s="52"/>
      <c r="D11875" s="56"/>
      <c r="F11875"/>
    </row>
    <row r="11876" spans="2:6" x14ac:dyDescent="0.25">
      <c r="B11876" s="55"/>
      <c r="C11876" s="52"/>
      <c r="D11876" s="56"/>
      <c r="F11876"/>
    </row>
    <row r="11877" spans="2:6" x14ac:dyDescent="0.25">
      <c r="B11877" s="55"/>
      <c r="C11877" s="52"/>
      <c r="D11877" s="56"/>
      <c r="F11877"/>
    </row>
    <row r="11878" spans="2:6" x14ac:dyDescent="0.25">
      <c r="B11878" s="55"/>
      <c r="C11878" s="52"/>
      <c r="D11878" s="56"/>
      <c r="F11878"/>
    </row>
    <row r="11879" spans="2:6" x14ac:dyDescent="0.25">
      <c r="B11879" s="55"/>
      <c r="C11879" s="52"/>
      <c r="D11879" s="56"/>
      <c r="F11879"/>
    </row>
    <row r="11880" spans="2:6" x14ac:dyDescent="0.25">
      <c r="B11880" s="55"/>
      <c r="C11880" s="52"/>
      <c r="D11880" s="56"/>
      <c r="F11880"/>
    </row>
    <row r="11881" spans="2:6" x14ac:dyDescent="0.25">
      <c r="B11881" s="55"/>
      <c r="C11881" s="52"/>
      <c r="D11881" s="56"/>
      <c r="F11881"/>
    </row>
    <row r="11882" spans="2:6" x14ac:dyDescent="0.25">
      <c r="B11882" s="55"/>
      <c r="C11882" s="52"/>
      <c r="D11882" s="56"/>
      <c r="F11882"/>
    </row>
    <row r="11883" spans="2:6" x14ac:dyDescent="0.25">
      <c r="B11883" s="55"/>
      <c r="C11883" s="52"/>
      <c r="D11883" s="56"/>
      <c r="F11883"/>
    </row>
    <row r="11884" spans="2:6" x14ac:dyDescent="0.25">
      <c r="B11884" s="55"/>
      <c r="C11884" s="52"/>
      <c r="D11884" s="56"/>
      <c r="F11884"/>
    </row>
    <row r="11885" spans="2:6" x14ac:dyDescent="0.25">
      <c r="B11885" s="55"/>
      <c r="C11885" s="52"/>
      <c r="D11885" s="56"/>
      <c r="F11885"/>
    </row>
    <row r="11886" spans="2:6" x14ac:dyDescent="0.25">
      <c r="B11886" s="55"/>
      <c r="C11886" s="52"/>
      <c r="D11886" s="56"/>
      <c r="F11886"/>
    </row>
    <row r="11887" spans="2:6" x14ac:dyDescent="0.25">
      <c r="B11887" s="55"/>
      <c r="C11887" s="52"/>
      <c r="D11887" s="56"/>
      <c r="F11887"/>
    </row>
    <row r="11888" spans="2:6" x14ac:dyDescent="0.25">
      <c r="B11888" s="55"/>
      <c r="C11888" s="52"/>
      <c r="D11888" s="56"/>
      <c r="F11888"/>
    </row>
    <row r="11889" spans="2:6" x14ac:dyDescent="0.25">
      <c r="B11889" s="55"/>
      <c r="C11889" s="52"/>
      <c r="D11889" s="56"/>
      <c r="F11889"/>
    </row>
    <row r="11890" spans="2:6" x14ac:dyDescent="0.25">
      <c r="B11890" s="55"/>
      <c r="C11890" s="52"/>
      <c r="D11890" s="56"/>
      <c r="F11890"/>
    </row>
    <row r="11891" spans="2:6" x14ac:dyDescent="0.25">
      <c r="B11891" s="55"/>
      <c r="C11891" s="52"/>
      <c r="D11891" s="56"/>
      <c r="F11891"/>
    </row>
    <row r="11892" spans="2:6" x14ac:dyDescent="0.25">
      <c r="B11892" s="55"/>
      <c r="C11892" s="52"/>
      <c r="D11892" s="56"/>
      <c r="F11892"/>
    </row>
    <row r="11893" spans="2:6" x14ac:dyDescent="0.25">
      <c r="B11893" s="55"/>
      <c r="C11893" s="52"/>
      <c r="D11893" s="56"/>
      <c r="F11893"/>
    </row>
    <row r="11894" spans="2:6" x14ac:dyDescent="0.25">
      <c r="B11894" s="55"/>
      <c r="C11894" s="52"/>
      <c r="D11894" s="56"/>
      <c r="F11894"/>
    </row>
    <row r="11895" spans="2:6" x14ac:dyDescent="0.25">
      <c r="B11895" s="55"/>
      <c r="C11895" s="52"/>
      <c r="D11895" s="56"/>
      <c r="F11895"/>
    </row>
    <row r="11896" spans="2:6" x14ac:dyDescent="0.25">
      <c r="B11896" s="55"/>
      <c r="C11896" s="52"/>
      <c r="D11896" s="56"/>
      <c r="F11896"/>
    </row>
    <row r="11897" spans="2:6" x14ac:dyDescent="0.25">
      <c r="B11897" s="55"/>
      <c r="C11897" s="52"/>
      <c r="D11897" s="56"/>
      <c r="F11897"/>
    </row>
    <row r="11898" spans="2:6" x14ac:dyDescent="0.25">
      <c r="B11898" s="55"/>
      <c r="C11898" s="52"/>
      <c r="D11898" s="56"/>
      <c r="F11898"/>
    </row>
    <row r="11899" spans="2:6" x14ac:dyDescent="0.25">
      <c r="B11899" s="55"/>
      <c r="C11899" s="52"/>
      <c r="D11899" s="56"/>
      <c r="F11899"/>
    </row>
    <row r="11900" spans="2:6" x14ac:dyDescent="0.25">
      <c r="B11900" s="55"/>
      <c r="C11900" s="52"/>
      <c r="D11900" s="56"/>
      <c r="F11900"/>
    </row>
    <row r="11901" spans="2:6" x14ac:dyDescent="0.25">
      <c r="B11901" s="55"/>
      <c r="C11901" s="52"/>
      <c r="D11901" s="56"/>
      <c r="F11901"/>
    </row>
    <row r="11902" spans="2:6" x14ac:dyDescent="0.25">
      <c r="B11902" s="55"/>
      <c r="C11902" s="52"/>
      <c r="D11902" s="56"/>
      <c r="F11902"/>
    </row>
    <row r="11903" spans="2:6" x14ac:dyDescent="0.25">
      <c r="B11903" s="55"/>
      <c r="C11903" s="52"/>
      <c r="D11903" s="56"/>
      <c r="F11903"/>
    </row>
    <row r="11904" spans="2:6" x14ac:dyDescent="0.25">
      <c r="B11904" s="55"/>
      <c r="C11904" s="52"/>
      <c r="D11904" s="56"/>
      <c r="F11904"/>
    </row>
    <row r="11905" spans="2:6" x14ac:dyDescent="0.25">
      <c r="B11905" s="55"/>
      <c r="C11905" s="52"/>
      <c r="D11905" s="56"/>
      <c r="F11905"/>
    </row>
    <row r="11906" spans="2:6" x14ac:dyDescent="0.25">
      <c r="B11906" s="55"/>
      <c r="C11906" s="52"/>
      <c r="D11906" s="56"/>
      <c r="F11906"/>
    </row>
    <row r="11907" spans="2:6" x14ac:dyDescent="0.25">
      <c r="B11907" s="55"/>
      <c r="C11907" s="52"/>
      <c r="D11907" s="56"/>
      <c r="F11907"/>
    </row>
    <row r="11908" spans="2:6" x14ac:dyDescent="0.25">
      <c r="B11908" s="55"/>
      <c r="C11908" s="52"/>
      <c r="D11908" s="56"/>
      <c r="F11908"/>
    </row>
    <row r="11909" spans="2:6" x14ac:dyDescent="0.25">
      <c r="B11909" s="55"/>
      <c r="C11909" s="52"/>
      <c r="D11909" s="56"/>
      <c r="F11909"/>
    </row>
    <row r="11910" spans="2:6" x14ac:dyDescent="0.25">
      <c r="B11910" s="55"/>
      <c r="C11910" s="52"/>
      <c r="D11910" s="56"/>
      <c r="F11910"/>
    </row>
    <row r="11911" spans="2:6" x14ac:dyDescent="0.25">
      <c r="B11911" s="55"/>
      <c r="C11911" s="52"/>
      <c r="D11911" s="56"/>
      <c r="F11911"/>
    </row>
    <row r="11912" spans="2:6" x14ac:dyDescent="0.25">
      <c r="B11912" s="55"/>
      <c r="C11912" s="52"/>
      <c r="D11912" s="56"/>
      <c r="F11912"/>
    </row>
    <row r="11913" spans="2:6" x14ac:dyDescent="0.25">
      <c r="B11913" s="55"/>
      <c r="C11913" s="52"/>
      <c r="D11913" s="56"/>
      <c r="F11913"/>
    </row>
    <row r="11914" spans="2:6" x14ac:dyDescent="0.25">
      <c r="B11914" s="55"/>
      <c r="C11914" s="52"/>
      <c r="D11914" s="56"/>
      <c r="F11914"/>
    </row>
    <row r="11915" spans="2:6" x14ac:dyDescent="0.25">
      <c r="B11915" s="55"/>
      <c r="C11915" s="52"/>
      <c r="D11915" s="56"/>
      <c r="F11915"/>
    </row>
    <row r="11916" spans="2:6" x14ac:dyDescent="0.25">
      <c r="B11916" s="55"/>
      <c r="C11916" s="52"/>
      <c r="D11916" s="56"/>
      <c r="F11916"/>
    </row>
    <row r="11917" spans="2:6" x14ac:dyDescent="0.25">
      <c r="B11917" s="55"/>
      <c r="C11917" s="52"/>
      <c r="D11917" s="56"/>
      <c r="F11917"/>
    </row>
    <row r="11918" spans="2:6" x14ac:dyDescent="0.25">
      <c r="B11918" s="55"/>
      <c r="C11918" s="52"/>
      <c r="D11918" s="56"/>
      <c r="F11918"/>
    </row>
    <row r="11919" spans="2:6" x14ac:dyDescent="0.25">
      <c r="B11919" s="55"/>
      <c r="C11919" s="52"/>
      <c r="D11919" s="56"/>
      <c r="F11919"/>
    </row>
    <row r="11920" spans="2:6" x14ac:dyDescent="0.25">
      <c r="B11920" s="55"/>
      <c r="C11920" s="52"/>
      <c r="D11920" s="56"/>
      <c r="F11920"/>
    </row>
    <row r="11921" spans="2:6" x14ac:dyDescent="0.25">
      <c r="B11921" s="55"/>
      <c r="C11921" s="52"/>
      <c r="D11921" s="56"/>
      <c r="F11921"/>
    </row>
    <row r="11922" spans="2:6" x14ac:dyDescent="0.25">
      <c r="B11922" s="55"/>
      <c r="C11922" s="52"/>
      <c r="D11922" s="56"/>
      <c r="F11922"/>
    </row>
    <row r="11923" spans="2:6" x14ac:dyDescent="0.25">
      <c r="B11923" s="55"/>
      <c r="C11923" s="52"/>
      <c r="D11923" s="56"/>
      <c r="F11923"/>
    </row>
    <row r="11924" spans="2:6" x14ac:dyDescent="0.25">
      <c r="B11924" s="55"/>
      <c r="C11924" s="52"/>
      <c r="D11924" s="56"/>
      <c r="F11924"/>
    </row>
    <row r="11925" spans="2:6" x14ac:dyDescent="0.25">
      <c r="B11925" s="55"/>
      <c r="C11925" s="52"/>
      <c r="D11925" s="56"/>
      <c r="F11925"/>
    </row>
    <row r="11926" spans="2:6" x14ac:dyDescent="0.25">
      <c r="B11926" s="55"/>
      <c r="C11926" s="52"/>
      <c r="D11926" s="56"/>
      <c r="F11926"/>
    </row>
    <row r="11927" spans="2:6" x14ac:dyDescent="0.25">
      <c r="B11927" s="55"/>
      <c r="C11927" s="52"/>
      <c r="D11927" s="56"/>
      <c r="F11927"/>
    </row>
    <row r="11928" spans="2:6" x14ac:dyDescent="0.25">
      <c r="B11928" s="55"/>
      <c r="C11928" s="52"/>
      <c r="D11928" s="56"/>
      <c r="F11928"/>
    </row>
    <row r="11929" spans="2:6" x14ac:dyDescent="0.25">
      <c r="B11929" s="55"/>
      <c r="C11929" s="52"/>
      <c r="D11929" s="56"/>
      <c r="F11929"/>
    </row>
    <row r="11930" spans="2:6" x14ac:dyDescent="0.25">
      <c r="B11930" s="55"/>
      <c r="C11930" s="52"/>
      <c r="D11930" s="56"/>
      <c r="F11930"/>
    </row>
    <row r="11931" spans="2:6" x14ac:dyDescent="0.25">
      <c r="B11931" s="55"/>
      <c r="C11931" s="52"/>
      <c r="D11931" s="56"/>
      <c r="F11931"/>
    </row>
    <row r="11932" spans="2:6" x14ac:dyDescent="0.25">
      <c r="B11932" s="55"/>
      <c r="C11932" s="52"/>
      <c r="D11932" s="56"/>
      <c r="F11932"/>
    </row>
    <row r="11933" spans="2:6" x14ac:dyDescent="0.25">
      <c r="B11933" s="55"/>
      <c r="C11933" s="52"/>
      <c r="D11933" s="56"/>
      <c r="F11933"/>
    </row>
    <row r="11934" spans="2:6" x14ac:dyDescent="0.25">
      <c r="B11934" s="55"/>
      <c r="C11934" s="52"/>
      <c r="D11934" s="56"/>
      <c r="F11934"/>
    </row>
    <row r="11935" spans="2:6" x14ac:dyDescent="0.25">
      <c r="B11935" s="55"/>
      <c r="C11935" s="52"/>
      <c r="D11935" s="56"/>
      <c r="F11935"/>
    </row>
    <row r="11936" spans="2:6" x14ac:dyDescent="0.25">
      <c r="B11936" s="55"/>
      <c r="C11936" s="52"/>
      <c r="D11936" s="56"/>
      <c r="F11936"/>
    </row>
    <row r="11937" spans="2:6" x14ac:dyDescent="0.25">
      <c r="B11937" s="55"/>
      <c r="C11937" s="52"/>
      <c r="D11937" s="56"/>
      <c r="F11937"/>
    </row>
    <row r="11938" spans="2:6" x14ac:dyDescent="0.25">
      <c r="B11938" s="55"/>
      <c r="C11938" s="52"/>
      <c r="D11938" s="56"/>
      <c r="F11938"/>
    </row>
    <row r="11939" spans="2:6" x14ac:dyDescent="0.25">
      <c r="B11939" s="55"/>
      <c r="C11939" s="52"/>
      <c r="D11939" s="56"/>
      <c r="F11939"/>
    </row>
    <row r="11940" spans="2:6" x14ac:dyDescent="0.25">
      <c r="B11940" s="55"/>
      <c r="C11940" s="52"/>
      <c r="D11940" s="56"/>
      <c r="F11940"/>
    </row>
    <row r="11941" spans="2:6" x14ac:dyDescent="0.25">
      <c r="B11941" s="55"/>
      <c r="C11941" s="52"/>
      <c r="D11941" s="56"/>
      <c r="F11941"/>
    </row>
    <row r="11942" spans="2:6" x14ac:dyDescent="0.25">
      <c r="B11942" s="55"/>
      <c r="C11942" s="52"/>
      <c r="D11942" s="56"/>
      <c r="F11942"/>
    </row>
    <row r="11943" spans="2:6" x14ac:dyDescent="0.25">
      <c r="B11943" s="55"/>
      <c r="C11943" s="52"/>
      <c r="D11943" s="56"/>
      <c r="F11943"/>
    </row>
    <row r="11944" spans="2:6" x14ac:dyDescent="0.25">
      <c r="B11944" s="55"/>
      <c r="C11944" s="52"/>
      <c r="D11944" s="56"/>
      <c r="F11944"/>
    </row>
    <row r="11945" spans="2:6" x14ac:dyDescent="0.25">
      <c r="B11945" s="55"/>
      <c r="C11945" s="52"/>
      <c r="D11945" s="56"/>
      <c r="F11945"/>
    </row>
    <row r="11946" spans="2:6" x14ac:dyDescent="0.25">
      <c r="B11946" s="55"/>
      <c r="C11946" s="52"/>
      <c r="D11946" s="56"/>
      <c r="F11946"/>
    </row>
    <row r="11947" spans="2:6" x14ac:dyDescent="0.25">
      <c r="B11947" s="55"/>
      <c r="C11947" s="52"/>
      <c r="D11947" s="56"/>
      <c r="F11947"/>
    </row>
    <row r="11948" spans="2:6" x14ac:dyDescent="0.25">
      <c r="B11948" s="55"/>
      <c r="C11948" s="52"/>
      <c r="D11948" s="56"/>
      <c r="F11948"/>
    </row>
    <row r="11949" spans="2:6" x14ac:dyDescent="0.25">
      <c r="B11949" s="55"/>
      <c r="C11949" s="52"/>
      <c r="D11949" s="56"/>
      <c r="F11949"/>
    </row>
    <row r="11950" spans="2:6" x14ac:dyDescent="0.25">
      <c r="B11950" s="55"/>
      <c r="C11950" s="52"/>
      <c r="D11950" s="56"/>
      <c r="F11950"/>
    </row>
    <row r="11951" spans="2:6" x14ac:dyDescent="0.25">
      <c r="B11951" s="55"/>
      <c r="C11951" s="52"/>
      <c r="D11951" s="56"/>
      <c r="F11951"/>
    </row>
    <row r="11952" spans="2:6" x14ac:dyDescent="0.25">
      <c r="B11952" s="55"/>
      <c r="C11952" s="52"/>
      <c r="D11952" s="56"/>
      <c r="F11952"/>
    </row>
    <row r="11953" spans="2:6" x14ac:dyDescent="0.25">
      <c r="B11953" s="55"/>
      <c r="C11953" s="52"/>
      <c r="D11953" s="56"/>
      <c r="F11953"/>
    </row>
    <row r="11954" spans="2:6" x14ac:dyDescent="0.25">
      <c r="B11954" s="55"/>
      <c r="C11954" s="52"/>
      <c r="D11954" s="56"/>
      <c r="F11954"/>
    </row>
    <row r="11955" spans="2:6" x14ac:dyDescent="0.25">
      <c r="B11955" s="55"/>
      <c r="C11955" s="52"/>
      <c r="D11955" s="56"/>
      <c r="F11955"/>
    </row>
    <row r="11956" spans="2:6" x14ac:dyDescent="0.25">
      <c r="B11956" s="55"/>
      <c r="C11956" s="52"/>
      <c r="D11956" s="56"/>
      <c r="F11956"/>
    </row>
    <row r="11957" spans="2:6" x14ac:dyDescent="0.25">
      <c r="B11957" s="55"/>
      <c r="C11957" s="52"/>
      <c r="D11957" s="56"/>
      <c r="F11957"/>
    </row>
    <row r="11958" spans="2:6" x14ac:dyDescent="0.25">
      <c r="B11958" s="55"/>
      <c r="C11958" s="52"/>
      <c r="D11958" s="56"/>
      <c r="F11958"/>
    </row>
    <row r="11959" spans="2:6" x14ac:dyDescent="0.25">
      <c r="B11959" s="55"/>
      <c r="C11959" s="52"/>
      <c r="D11959" s="56"/>
      <c r="F11959"/>
    </row>
    <row r="11960" spans="2:6" x14ac:dyDescent="0.25">
      <c r="B11960" s="55"/>
      <c r="C11960" s="52"/>
      <c r="D11960" s="56"/>
      <c r="F11960"/>
    </row>
    <row r="11961" spans="2:6" x14ac:dyDescent="0.25">
      <c r="B11961" s="55"/>
      <c r="C11961" s="52"/>
      <c r="D11961" s="56"/>
      <c r="F11961"/>
    </row>
    <row r="11962" spans="2:6" x14ac:dyDescent="0.25">
      <c r="B11962" s="55"/>
      <c r="C11962" s="52"/>
      <c r="D11962" s="56"/>
      <c r="F11962"/>
    </row>
    <row r="11963" spans="2:6" x14ac:dyDescent="0.25">
      <c r="B11963" s="55"/>
      <c r="C11963" s="52"/>
      <c r="D11963" s="56"/>
      <c r="F11963"/>
    </row>
    <row r="11964" spans="2:6" x14ac:dyDescent="0.25">
      <c r="B11964" s="55"/>
      <c r="C11964" s="52"/>
      <c r="D11964" s="56"/>
      <c r="F11964"/>
    </row>
    <row r="11965" spans="2:6" x14ac:dyDescent="0.25">
      <c r="B11965" s="55"/>
      <c r="C11965" s="52"/>
      <c r="D11965" s="56"/>
      <c r="F11965"/>
    </row>
    <row r="11966" spans="2:6" x14ac:dyDescent="0.25">
      <c r="B11966" s="55"/>
      <c r="C11966" s="52"/>
      <c r="D11966" s="56"/>
      <c r="F11966"/>
    </row>
    <row r="11967" spans="2:6" x14ac:dyDescent="0.25">
      <c r="B11967" s="55"/>
      <c r="C11967" s="52"/>
      <c r="D11967" s="56"/>
      <c r="F11967"/>
    </row>
    <row r="11968" spans="2:6" x14ac:dyDescent="0.25">
      <c r="B11968" s="55"/>
      <c r="C11968" s="52"/>
      <c r="D11968" s="56"/>
      <c r="F11968"/>
    </row>
    <row r="11969" spans="2:6" x14ac:dyDescent="0.25">
      <c r="B11969" s="55"/>
      <c r="C11969" s="52"/>
      <c r="D11969" s="56"/>
      <c r="F11969"/>
    </row>
    <row r="11970" spans="2:6" x14ac:dyDescent="0.25">
      <c r="B11970" s="55"/>
      <c r="C11970" s="52"/>
      <c r="D11970" s="56"/>
      <c r="F11970"/>
    </row>
    <row r="11971" spans="2:6" x14ac:dyDescent="0.25">
      <c r="B11971" s="55"/>
      <c r="C11971" s="52"/>
      <c r="D11971" s="56"/>
      <c r="F11971"/>
    </row>
    <row r="11972" spans="2:6" x14ac:dyDescent="0.25">
      <c r="B11972" s="55"/>
      <c r="C11972" s="52"/>
      <c r="D11972" s="56"/>
      <c r="F11972"/>
    </row>
    <row r="11973" spans="2:6" x14ac:dyDescent="0.25">
      <c r="B11973" s="55"/>
      <c r="C11973" s="52"/>
      <c r="D11973" s="56"/>
      <c r="F11973"/>
    </row>
    <row r="11974" spans="2:6" x14ac:dyDescent="0.25">
      <c r="B11974" s="55"/>
      <c r="C11974" s="52"/>
      <c r="D11974" s="56"/>
      <c r="F11974"/>
    </row>
    <row r="11975" spans="2:6" x14ac:dyDescent="0.25">
      <c r="B11975" s="55"/>
      <c r="C11975" s="52"/>
      <c r="D11975" s="56"/>
      <c r="F11975"/>
    </row>
    <row r="11976" spans="2:6" x14ac:dyDescent="0.25">
      <c r="B11976" s="55"/>
      <c r="C11976" s="52"/>
      <c r="D11976" s="56"/>
      <c r="F11976"/>
    </row>
    <row r="11977" spans="2:6" x14ac:dyDescent="0.25">
      <c r="B11977" s="55"/>
      <c r="C11977" s="52"/>
      <c r="D11977" s="56"/>
      <c r="F11977"/>
    </row>
    <row r="11978" spans="2:6" x14ac:dyDescent="0.25">
      <c r="B11978" s="55"/>
      <c r="C11978" s="52"/>
      <c r="D11978" s="56"/>
      <c r="F11978"/>
    </row>
    <row r="11979" spans="2:6" x14ac:dyDescent="0.25">
      <c r="B11979" s="55"/>
      <c r="C11979" s="52"/>
      <c r="D11979" s="56"/>
      <c r="F11979"/>
    </row>
    <row r="11980" spans="2:6" x14ac:dyDescent="0.25">
      <c r="B11980" s="55"/>
      <c r="C11980" s="52"/>
      <c r="D11980" s="56"/>
      <c r="F11980"/>
    </row>
    <row r="11981" spans="2:6" x14ac:dyDescent="0.25">
      <c r="B11981" s="55"/>
      <c r="C11981" s="52"/>
      <c r="D11981" s="56"/>
      <c r="F11981"/>
    </row>
    <row r="11982" spans="2:6" x14ac:dyDescent="0.25">
      <c r="B11982" s="55"/>
      <c r="C11982" s="52"/>
      <c r="D11982" s="56"/>
      <c r="F11982"/>
    </row>
    <row r="11983" spans="2:6" x14ac:dyDescent="0.25">
      <c r="B11983" s="55"/>
      <c r="C11983" s="52"/>
      <c r="D11983" s="56"/>
      <c r="F11983"/>
    </row>
    <row r="11984" spans="2:6" x14ac:dyDescent="0.25">
      <c r="B11984" s="55"/>
      <c r="C11984" s="52"/>
      <c r="D11984" s="56"/>
      <c r="F11984"/>
    </row>
    <row r="11985" spans="2:6" x14ac:dyDescent="0.25">
      <c r="B11985" s="55"/>
      <c r="C11985" s="52"/>
      <c r="D11985" s="56"/>
      <c r="F11985"/>
    </row>
    <row r="11986" spans="2:6" x14ac:dyDescent="0.25">
      <c r="B11986" s="55"/>
      <c r="C11986" s="52"/>
      <c r="D11986" s="56"/>
      <c r="F11986"/>
    </row>
    <row r="11987" spans="2:6" x14ac:dyDescent="0.25">
      <c r="B11987" s="55"/>
      <c r="C11987" s="52"/>
      <c r="D11987" s="56"/>
      <c r="F11987"/>
    </row>
    <row r="11988" spans="2:6" x14ac:dyDescent="0.25">
      <c r="B11988" s="55"/>
      <c r="C11988" s="52"/>
      <c r="D11988" s="56"/>
      <c r="F11988"/>
    </row>
    <row r="11989" spans="2:6" x14ac:dyDescent="0.25">
      <c r="B11989" s="55"/>
      <c r="C11989" s="52"/>
      <c r="D11989" s="56"/>
      <c r="F11989"/>
    </row>
    <row r="11990" spans="2:6" x14ac:dyDescent="0.25">
      <c r="B11990" s="55"/>
      <c r="C11990" s="52"/>
      <c r="D11990" s="56"/>
      <c r="F11990"/>
    </row>
    <row r="11991" spans="2:6" x14ac:dyDescent="0.25">
      <c r="B11991" s="55"/>
      <c r="C11991" s="52"/>
      <c r="D11991" s="56"/>
      <c r="F11991"/>
    </row>
    <row r="11992" spans="2:6" x14ac:dyDescent="0.25">
      <c r="B11992" s="55"/>
      <c r="C11992" s="52"/>
      <c r="D11992" s="56"/>
      <c r="F11992"/>
    </row>
    <row r="11993" spans="2:6" x14ac:dyDescent="0.25">
      <c r="B11993" s="55"/>
      <c r="C11993" s="52"/>
      <c r="D11993" s="56"/>
      <c r="F11993"/>
    </row>
    <row r="11994" spans="2:6" x14ac:dyDescent="0.25">
      <c r="B11994" s="55"/>
      <c r="C11994" s="52"/>
      <c r="D11994" s="56"/>
      <c r="F11994"/>
    </row>
    <row r="11995" spans="2:6" x14ac:dyDescent="0.25">
      <c r="B11995" s="55"/>
      <c r="C11995" s="52"/>
      <c r="D11995" s="56"/>
      <c r="F11995"/>
    </row>
    <row r="11996" spans="2:6" x14ac:dyDescent="0.25">
      <c r="B11996" s="55"/>
      <c r="C11996" s="52"/>
      <c r="D11996" s="56"/>
      <c r="F11996"/>
    </row>
    <row r="11997" spans="2:6" x14ac:dyDescent="0.25">
      <c r="B11997" s="55"/>
      <c r="C11997" s="52"/>
      <c r="D11997" s="56"/>
      <c r="F11997"/>
    </row>
    <row r="11998" spans="2:6" x14ac:dyDescent="0.25">
      <c r="B11998" s="55"/>
      <c r="C11998" s="52"/>
      <c r="D11998" s="56"/>
      <c r="F11998"/>
    </row>
    <row r="11999" spans="2:6" x14ac:dyDescent="0.25">
      <c r="B11999" s="55"/>
      <c r="C11999" s="52"/>
      <c r="D11999" s="56"/>
      <c r="F11999"/>
    </row>
    <row r="12000" spans="2:6" x14ac:dyDescent="0.25">
      <c r="B12000" s="55"/>
      <c r="C12000" s="52"/>
      <c r="D12000" s="56"/>
      <c r="F12000"/>
    </row>
    <row r="12001" spans="2:6" x14ac:dyDescent="0.25">
      <c r="B12001" s="55"/>
      <c r="C12001" s="52"/>
      <c r="D12001" s="56"/>
      <c r="F12001"/>
    </row>
    <row r="12002" spans="2:6" x14ac:dyDescent="0.25">
      <c r="B12002" s="55"/>
      <c r="C12002" s="52"/>
      <c r="D12002" s="56"/>
      <c r="F12002"/>
    </row>
    <row r="12003" spans="2:6" x14ac:dyDescent="0.25">
      <c r="B12003" s="55"/>
      <c r="C12003" s="52"/>
      <c r="D12003" s="56"/>
      <c r="F12003"/>
    </row>
    <row r="12004" spans="2:6" x14ac:dyDescent="0.25">
      <c r="B12004" s="55"/>
      <c r="C12004" s="52"/>
      <c r="D12004" s="56"/>
      <c r="F12004"/>
    </row>
    <row r="12005" spans="2:6" x14ac:dyDescent="0.25">
      <c r="B12005" s="55"/>
      <c r="C12005" s="52"/>
      <c r="D12005" s="56"/>
      <c r="F12005"/>
    </row>
    <row r="12006" spans="2:6" x14ac:dyDescent="0.25">
      <c r="B12006" s="55"/>
      <c r="C12006" s="52"/>
      <c r="D12006" s="56"/>
      <c r="F12006"/>
    </row>
    <row r="12007" spans="2:6" x14ac:dyDescent="0.25">
      <c r="B12007" s="55"/>
      <c r="C12007" s="52"/>
      <c r="D12007" s="56"/>
      <c r="F12007"/>
    </row>
    <row r="12008" spans="2:6" x14ac:dyDescent="0.25">
      <c r="B12008" s="55"/>
      <c r="C12008" s="52"/>
      <c r="D12008" s="56"/>
      <c r="F12008"/>
    </row>
    <row r="12009" spans="2:6" x14ac:dyDescent="0.25">
      <c r="B12009" s="55"/>
      <c r="C12009" s="52"/>
      <c r="D12009" s="56"/>
      <c r="F12009"/>
    </row>
    <row r="12010" spans="2:6" x14ac:dyDescent="0.25">
      <c r="B12010" s="55"/>
      <c r="C12010" s="52"/>
      <c r="D12010" s="56"/>
      <c r="F12010"/>
    </row>
    <row r="12011" spans="2:6" x14ac:dyDescent="0.25">
      <c r="B12011" s="55"/>
      <c r="C12011" s="52"/>
      <c r="D12011" s="56"/>
      <c r="F12011"/>
    </row>
    <row r="12012" spans="2:6" x14ac:dyDescent="0.25">
      <c r="B12012" s="55"/>
      <c r="C12012" s="52"/>
      <c r="D12012" s="56"/>
      <c r="F12012"/>
    </row>
    <row r="12013" spans="2:6" x14ac:dyDescent="0.25">
      <c r="B12013" s="55"/>
      <c r="C12013" s="52"/>
      <c r="D12013" s="56"/>
      <c r="F12013"/>
    </row>
    <row r="12014" spans="2:6" x14ac:dyDescent="0.25">
      <c r="B12014" s="55"/>
      <c r="C12014" s="52"/>
      <c r="D12014" s="56"/>
      <c r="F12014"/>
    </row>
    <row r="12015" spans="2:6" x14ac:dyDescent="0.25">
      <c r="B12015" s="55"/>
      <c r="C12015" s="52"/>
      <c r="D12015" s="56"/>
      <c r="F12015"/>
    </row>
    <row r="12016" spans="2:6" x14ac:dyDescent="0.25">
      <c r="B12016" s="55"/>
      <c r="C12016" s="52"/>
      <c r="D12016" s="56"/>
      <c r="F12016"/>
    </row>
    <row r="12017" spans="2:6" x14ac:dyDescent="0.25">
      <c r="B12017" s="55"/>
      <c r="C12017" s="52"/>
      <c r="D12017" s="56"/>
      <c r="F12017"/>
    </row>
    <row r="12018" spans="2:6" x14ac:dyDescent="0.25">
      <c r="B12018" s="55"/>
      <c r="C12018" s="52"/>
      <c r="D12018" s="56"/>
      <c r="F12018"/>
    </row>
    <row r="12019" spans="2:6" x14ac:dyDescent="0.25">
      <c r="B12019" s="55"/>
      <c r="C12019" s="52"/>
      <c r="D12019" s="56"/>
      <c r="F12019"/>
    </row>
    <row r="12020" spans="2:6" x14ac:dyDescent="0.25">
      <c r="B12020" s="55"/>
      <c r="C12020" s="52"/>
      <c r="D12020" s="56"/>
      <c r="F12020"/>
    </row>
    <row r="12021" spans="2:6" x14ac:dyDescent="0.25">
      <c r="B12021" s="55"/>
      <c r="C12021" s="52"/>
      <c r="D12021" s="56"/>
      <c r="F12021"/>
    </row>
    <row r="12022" spans="2:6" x14ac:dyDescent="0.25">
      <c r="B12022" s="55"/>
      <c r="C12022" s="52"/>
      <c r="D12022" s="56"/>
      <c r="F12022"/>
    </row>
    <row r="12023" spans="2:6" x14ac:dyDescent="0.25">
      <c r="B12023" s="55"/>
      <c r="C12023" s="52"/>
      <c r="D12023" s="56"/>
      <c r="F12023"/>
    </row>
    <row r="12024" spans="2:6" x14ac:dyDescent="0.25">
      <c r="B12024" s="55"/>
      <c r="C12024" s="52"/>
      <c r="D12024" s="56"/>
      <c r="F12024"/>
    </row>
    <row r="12025" spans="2:6" x14ac:dyDescent="0.25">
      <c r="B12025" s="55"/>
      <c r="C12025" s="52"/>
      <c r="D12025" s="56"/>
      <c r="F12025"/>
    </row>
    <row r="12026" spans="2:6" x14ac:dyDescent="0.25">
      <c r="B12026" s="55"/>
      <c r="C12026" s="52"/>
      <c r="D12026" s="56"/>
      <c r="F12026"/>
    </row>
    <row r="12027" spans="2:6" x14ac:dyDescent="0.25">
      <c r="B12027" s="55"/>
      <c r="C12027" s="52"/>
      <c r="D12027" s="56"/>
      <c r="F12027"/>
    </row>
    <row r="12028" spans="2:6" x14ac:dyDescent="0.25">
      <c r="B12028" s="55"/>
      <c r="C12028" s="52"/>
      <c r="D12028" s="56"/>
      <c r="F12028"/>
    </row>
    <row r="12029" spans="2:6" x14ac:dyDescent="0.25">
      <c r="B12029" s="55"/>
      <c r="C12029" s="52"/>
      <c r="D12029" s="56"/>
      <c r="F12029"/>
    </row>
    <row r="12030" spans="2:6" x14ac:dyDescent="0.25">
      <c r="B12030" s="55"/>
      <c r="C12030" s="52"/>
      <c r="D12030" s="56"/>
      <c r="F12030"/>
    </row>
    <row r="12031" spans="2:6" x14ac:dyDescent="0.25">
      <c r="B12031" s="55"/>
      <c r="C12031" s="52"/>
      <c r="D12031" s="56"/>
      <c r="F12031"/>
    </row>
    <row r="12032" spans="2:6" x14ac:dyDescent="0.25">
      <c r="B12032" s="55"/>
      <c r="C12032" s="52"/>
      <c r="D12032" s="56"/>
      <c r="F12032"/>
    </row>
    <row r="12033" spans="2:6" x14ac:dyDescent="0.25">
      <c r="B12033" s="55"/>
      <c r="C12033" s="52"/>
      <c r="D12033" s="56"/>
      <c r="F12033"/>
    </row>
    <row r="12034" spans="2:6" x14ac:dyDescent="0.25">
      <c r="B12034" s="55"/>
      <c r="C12034" s="52"/>
      <c r="D12034" s="56"/>
      <c r="F12034"/>
    </row>
    <row r="12035" spans="2:6" x14ac:dyDescent="0.25">
      <c r="B12035" s="55"/>
      <c r="C12035" s="52"/>
      <c r="D12035" s="56"/>
      <c r="F12035"/>
    </row>
    <row r="12036" spans="2:6" x14ac:dyDescent="0.25">
      <c r="B12036" s="55"/>
      <c r="C12036" s="52"/>
      <c r="D12036" s="56"/>
      <c r="F12036"/>
    </row>
    <row r="12037" spans="2:6" x14ac:dyDescent="0.25">
      <c r="B12037" s="55"/>
      <c r="C12037" s="52"/>
      <c r="D12037" s="56"/>
      <c r="F12037"/>
    </row>
    <row r="12038" spans="2:6" x14ac:dyDescent="0.25">
      <c r="B12038" s="55"/>
      <c r="C12038" s="52"/>
      <c r="D12038" s="56"/>
      <c r="F12038"/>
    </row>
    <row r="12039" spans="2:6" x14ac:dyDescent="0.25">
      <c r="B12039" s="55"/>
      <c r="C12039" s="52"/>
      <c r="D12039" s="56"/>
      <c r="F12039"/>
    </row>
    <row r="12040" spans="2:6" x14ac:dyDescent="0.25">
      <c r="B12040" s="55"/>
      <c r="C12040" s="52"/>
      <c r="D12040" s="56"/>
      <c r="F12040"/>
    </row>
    <row r="12041" spans="2:6" x14ac:dyDescent="0.25">
      <c r="B12041" s="55"/>
      <c r="C12041" s="52"/>
      <c r="D12041" s="56"/>
      <c r="F12041"/>
    </row>
    <row r="12042" spans="2:6" x14ac:dyDescent="0.25">
      <c r="B12042" s="55"/>
      <c r="C12042" s="52"/>
      <c r="D12042" s="56"/>
      <c r="F12042"/>
    </row>
    <row r="12043" spans="2:6" x14ac:dyDescent="0.25">
      <c r="B12043" s="55"/>
      <c r="C12043" s="52"/>
      <c r="D12043" s="56"/>
      <c r="F12043"/>
    </row>
    <row r="12044" spans="2:6" x14ac:dyDescent="0.25">
      <c r="B12044" s="55"/>
      <c r="C12044" s="52"/>
      <c r="D12044" s="56"/>
      <c r="F12044"/>
    </row>
    <row r="12045" spans="2:6" x14ac:dyDescent="0.25">
      <c r="B12045" s="55"/>
      <c r="C12045" s="52"/>
      <c r="D12045" s="56"/>
      <c r="F12045"/>
    </row>
    <row r="12046" spans="2:6" x14ac:dyDescent="0.25">
      <c r="B12046" s="55"/>
      <c r="C12046" s="52"/>
      <c r="D12046" s="56"/>
      <c r="F12046"/>
    </row>
    <row r="12047" spans="2:6" x14ac:dyDescent="0.25">
      <c r="B12047" s="55"/>
      <c r="C12047" s="52"/>
      <c r="D12047" s="56"/>
      <c r="F12047"/>
    </row>
    <row r="12048" spans="2:6" x14ac:dyDescent="0.25">
      <c r="B12048" s="55"/>
      <c r="C12048" s="52"/>
      <c r="D12048" s="56"/>
      <c r="F12048"/>
    </row>
    <row r="12049" spans="2:6" x14ac:dyDescent="0.25">
      <c r="B12049" s="55"/>
      <c r="C12049" s="52"/>
      <c r="D12049" s="56"/>
      <c r="F12049"/>
    </row>
    <row r="12050" spans="2:6" x14ac:dyDescent="0.25">
      <c r="B12050" s="55"/>
      <c r="C12050" s="52"/>
      <c r="D12050" s="56"/>
      <c r="F12050"/>
    </row>
    <row r="12051" spans="2:6" x14ac:dyDescent="0.25">
      <c r="B12051" s="55"/>
      <c r="C12051" s="52"/>
      <c r="D12051" s="56"/>
      <c r="F12051"/>
    </row>
    <row r="12052" spans="2:6" x14ac:dyDescent="0.25">
      <c r="B12052" s="55"/>
      <c r="C12052" s="52"/>
      <c r="D12052" s="56"/>
      <c r="F12052"/>
    </row>
    <row r="12053" spans="2:6" x14ac:dyDescent="0.25">
      <c r="B12053" s="55"/>
      <c r="C12053" s="52"/>
      <c r="D12053" s="56"/>
      <c r="F12053"/>
    </row>
    <row r="12054" spans="2:6" x14ac:dyDescent="0.25">
      <c r="B12054" s="55"/>
      <c r="C12054" s="52"/>
      <c r="D12054" s="56"/>
      <c r="F12054"/>
    </row>
    <row r="12055" spans="2:6" x14ac:dyDescent="0.25">
      <c r="B12055" s="55"/>
      <c r="C12055" s="52"/>
      <c r="D12055" s="56"/>
      <c r="F12055"/>
    </row>
    <row r="12056" spans="2:6" x14ac:dyDescent="0.25">
      <c r="B12056" s="55"/>
      <c r="C12056" s="52"/>
      <c r="D12056" s="56"/>
      <c r="F12056"/>
    </row>
    <row r="12057" spans="2:6" x14ac:dyDescent="0.25">
      <c r="B12057" s="55"/>
      <c r="C12057" s="52"/>
      <c r="D12057" s="56"/>
      <c r="F12057"/>
    </row>
    <row r="12058" spans="2:6" x14ac:dyDescent="0.25">
      <c r="B12058" s="55"/>
      <c r="C12058" s="52"/>
      <c r="D12058" s="56"/>
      <c r="F12058"/>
    </row>
    <row r="12059" spans="2:6" x14ac:dyDescent="0.25">
      <c r="B12059" s="55"/>
      <c r="C12059" s="52"/>
      <c r="D12059" s="56"/>
      <c r="F12059"/>
    </row>
    <row r="12060" spans="2:6" x14ac:dyDescent="0.25">
      <c r="B12060" s="55"/>
      <c r="C12060" s="52"/>
      <c r="D12060" s="56"/>
      <c r="F12060"/>
    </row>
    <row r="12061" spans="2:6" x14ac:dyDescent="0.25">
      <c r="B12061" s="55"/>
      <c r="C12061" s="52"/>
      <c r="D12061" s="56"/>
      <c r="F12061"/>
    </row>
    <row r="12062" spans="2:6" x14ac:dyDescent="0.25">
      <c r="B12062" s="55"/>
      <c r="C12062" s="52"/>
      <c r="D12062" s="56"/>
      <c r="F12062"/>
    </row>
    <row r="12063" spans="2:6" x14ac:dyDescent="0.25">
      <c r="B12063" s="55"/>
      <c r="C12063" s="52"/>
      <c r="D12063" s="56"/>
      <c r="F12063"/>
    </row>
    <row r="12064" spans="2:6" x14ac:dyDescent="0.25">
      <c r="B12064" s="55"/>
      <c r="C12064" s="52"/>
      <c r="D12064" s="56"/>
      <c r="F12064"/>
    </row>
    <row r="12065" spans="2:6" x14ac:dyDescent="0.25">
      <c r="B12065" s="55"/>
      <c r="C12065" s="52"/>
      <c r="D12065" s="56"/>
      <c r="F12065"/>
    </row>
    <row r="12066" spans="2:6" x14ac:dyDescent="0.25">
      <c r="B12066" s="55"/>
      <c r="C12066" s="52"/>
      <c r="D12066" s="56"/>
      <c r="F12066"/>
    </row>
    <row r="12067" spans="2:6" x14ac:dyDescent="0.25">
      <c r="B12067" s="55"/>
      <c r="C12067" s="52"/>
      <c r="D12067" s="56"/>
      <c r="F12067"/>
    </row>
    <row r="12068" spans="2:6" x14ac:dyDescent="0.25">
      <c r="B12068" s="55"/>
      <c r="C12068" s="52"/>
      <c r="D12068" s="56"/>
      <c r="F12068"/>
    </row>
    <row r="12069" spans="2:6" x14ac:dyDescent="0.25">
      <c r="B12069" s="55"/>
      <c r="C12069" s="52"/>
      <c r="D12069" s="56"/>
      <c r="F12069"/>
    </row>
    <row r="12070" spans="2:6" x14ac:dyDescent="0.25">
      <c r="B12070" s="55"/>
      <c r="C12070" s="52"/>
      <c r="D12070" s="56"/>
      <c r="F12070"/>
    </row>
    <row r="12071" spans="2:6" x14ac:dyDescent="0.25">
      <c r="B12071" s="55"/>
      <c r="C12071" s="52"/>
      <c r="D12071" s="56"/>
      <c r="F12071"/>
    </row>
    <row r="12072" spans="2:6" x14ac:dyDescent="0.25">
      <c r="B12072" s="55"/>
      <c r="C12072" s="52"/>
      <c r="D12072" s="56"/>
      <c r="F12072"/>
    </row>
    <row r="12073" spans="2:6" x14ac:dyDescent="0.25">
      <c r="B12073" s="55"/>
      <c r="C12073" s="52"/>
      <c r="D12073" s="56"/>
      <c r="F12073"/>
    </row>
    <row r="12074" spans="2:6" x14ac:dyDescent="0.25">
      <c r="B12074" s="55"/>
      <c r="C12074" s="52"/>
      <c r="D12074" s="56"/>
      <c r="F12074"/>
    </row>
    <row r="12075" spans="2:6" x14ac:dyDescent="0.25">
      <c r="B12075" s="55"/>
      <c r="C12075" s="52"/>
      <c r="D12075" s="56"/>
      <c r="F12075"/>
    </row>
    <row r="12076" spans="2:6" x14ac:dyDescent="0.25">
      <c r="B12076" s="55"/>
      <c r="C12076" s="52"/>
      <c r="D12076" s="56"/>
      <c r="F12076"/>
    </row>
    <row r="12077" spans="2:6" x14ac:dyDescent="0.25">
      <c r="B12077" s="55"/>
      <c r="C12077" s="52"/>
      <c r="D12077" s="56"/>
      <c r="F12077"/>
    </row>
    <row r="12078" spans="2:6" x14ac:dyDescent="0.25">
      <c r="B12078" s="55"/>
      <c r="C12078" s="52"/>
      <c r="D12078" s="56"/>
      <c r="F12078"/>
    </row>
    <row r="12079" spans="2:6" x14ac:dyDescent="0.25">
      <c r="B12079" s="55"/>
      <c r="C12079" s="52"/>
      <c r="D12079" s="56"/>
      <c r="F12079"/>
    </row>
    <row r="12080" spans="2:6" x14ac:dyDescent="0.25">
      <c r="B12080" s="55"/>
      <c r="C12080" s="52"/>
      <c r="D12080" s="56"/>
      <c r="F12080"/>
    </row>
    <row r="12081" spans="2:6" x14ac:dyDescent="0.25">
      <c r="B12081" s="55"/>
      <c r="C12081" s="52"/>
      <c r="D12081" s="56"/>
      <c r="F12081"/>
    </row>
    <row r="12082" spans="2:6" x14ac:dyDescent="0.25">
      <c r="B12082" s="55"/>
      <c r="C12082" s="52"/>
      <c r="D12082" s="56"/>
      <c r="F12082"/>
    </row>
    <row r="12083" spans="2:6" x14ac:dyDescent="0.25">
      <c r="B12083" s="55"/>
      <c r="C12083" s="52"/>
      <c r="D12083" s="56"/>
      <c r="F12083"/>
    </row>
    <row r="12084" spans="2:6" x14ac:dyDescent="0.25">
      <c r="B12084" s="55"/>
      <c r="C12084" s="52"/>
      <c r="D12084" s="56"/>
      <c r="F12084"/>
    </row>
    <row r="12085" spans="2:6" x14ac:dyDescent="0.25">
      <c r="B12085" s="55"/>
      <c r="C12085" s="52"/>
      <c r="D12085" s="56"/>
      <c r="F12085"/>
    </row>
    <row r="12086" spans="2:6" x14ac:dyDescent="0.25">
      <c r="B12086" s="55"/>
      <c r="C12086" s="52"/>
      <c r="D12086" s="56"/>
      <c r="F12086"/>
    </row>
    <row r="12087" spans="2:6" x14ac:dyDescent="0.25">
      <c r="B12087" s="55"/>
      <c r="C12087" s="52"/>
      <c r="D12087" s="56"/>
      <c r="F12087"/>
    </row>
    <row r="12088" spans="2:6" x14ac:dyDescent="0.25">
      <c r="B12088" s="55"/>
      <c r="C12088" s="52"/>
      <c r="D12088" s="56"/>
      <c r="F12088"/>
    </row>
    <row r="12089" spans="2:6" x14ac:dyDescent="0.25">
      <c r="B12089" s="55"/>
      <c r="C12089" s="52"/>
      <c r="D12089" s="56"/>
      <c r="F12089"/>
    </row>
    <row r="12090" spans="2:6" x14ac:dyDescent="0.25">
      <c r="B12090" s="55"/>
      <c r="C12090" s="52"/>
      <c r="D12090" s="56"/>
      <c r="F12090"/>
    </row>
    <row r="12091" spans="2:6" x14ac:dyDescent="0.25">
      <c r="B12091" s="55"/>
      <c r="C12091" s="52"/>
      <c r="D12091" s="56"/>
      <c r="F12091"/>
    </row>
    <row r="12092" spans="2:6" x14ac:dyDescent="0.25">
      <c r="B12092" s="55"/>
      <c r="C12092" s="52"/>
      <c r="D12092" s="56"/>
      <c r="F12092"/>
    </row>
    <row r="12093" spans="2:6" x14ac:dyDescent="0.25">
      <c r="B12093" s="55"/>
      <c r="C12093" s="52"/>
      <c r="D12093" s="56"/>
      <c r="F12093"/>
    </row>
    <row r="12094" spans="2:6" x14ac:dyDescent="0.25">
      <c r="B12094" s="55"/>
      <c r="C12094" s="52"/>
      <c r="D12094" s="56"/>
      <c r="F12094"/>
    </row>
    <row r="12095" spans="2:6" x14ac:dyDescent="0.25">
      <c r="B12095" s="55"/>
      <c r="C12095" s="52"/>
      <c r="D12095" s="56"/>
      <c r="F12095"/>
    </row>
    <row r="12096" spans="2:6" x14ac:dyDescent="0.25">
      <c r="B12096" s="55"/>
      <c r="C12096" s="52"/>
      <c r="D12096" s="56"/>
      <c r="F12096"/>
    </row>
    <row r="12097" spans="2:6" x14ac:dyDescent="0.25">
      <c r="B12097" s="55"/>
      <c r="C12097" s="52"/>
      <c r="D12097" s="56"/>
      <c r="F12097"/>
    </row>
    <row r="12098" spans="2:6" x14ac:dyDescent="0.25">
      <c r="B12098" s="55"/>
      <c r="C12098" s="52"/>
      <c r="D12098" s="56"/>
      <c r="F12098"/>
    </row>
    <row r="12099" spans="2:6" x14ac:dyDescent="0.25">
      <c r="B12099" s="55"/>
      <c r="C12099" s="52"/>
      <c r="D12099" s="56"/>
      <c r="F12099"/>
    </row>
    <row r="12100" spans="2:6" x14ac:dyDescent="0.25">
      <c r="B12100" s="55"/>
      <c r="C12100" s="52"/>
      <c r="D12100" s="56"/>
      <c r="F12100"/>
    </row>
    <row r="12101" spans="2:6" x14ac:dyDescent="0.25">
      <c r="B12101" s="55"/>
      <c r="C12101" s="52"/>
      <c r="D12101" s="56"/>
      <c r="F12101"/>
    </row>
    <row r="12102" spans="2:6" x14ac:dyDescent="0.25">
      <c r="B12102" s="55"/>
      <c r="C12102" s="52"/>
      <c r="D12102" s="56"/>
      <c r="F12102"/>
    </row>
    <row r="12103" spans="2:6" x14ac:dyDescent="0.25">
      <c r="B12103" s="55"/>
      <c r="C12103" s="52"/>
      <c r="D12103" s="56"/>
      <c r="F12103"/>
    </row>
    <row r="12104" spans="2:6" x14ac:dyDescent="0.25">
      <c r="B12104" s="55"/>
      <c r="C12104" s="52"/>
      <c r="D12104" s="56"/>
      <c r="F12104"/>
    </row>
    <row r="12105" spans="2:6" x14ac:dyDescent="0.25">
      <c r="B12105" s="55"/>
      <c r="C12105" s="52"/>
      <c r="D12105" s="56"/>
      <c r="F12105"/>
    </row>
    <row r="12106" spans="2:6" x14ac:dyDescent="0.25">
      <c r="B12106" s="55"/>
      <c r="C12106" s="52"/>
      <c r="D12106" s="56"/>
      <c r="F12106"/>
    </row>
    <row r="12107" spans="2:6" x14ac:dyDescent="0.25">
      <c r="B12107" s="55"/>
      <c r="C12107" s="52"/>
      <c r="D12107" s="56"/>
      <c r="F12107"/>
    </row>
    <row r="12108" spans="2:6" x14ac:dyDescent="0.25">
      <c r="B12108" s="55"/>
      <c r="C12108" s="52"/>
      <c r="D12108" s="56"/>
      <c r="F12108"/>
    </row>
    <row r="12109" spans="2:6" x14ac:dyDescent="0.25">
      <c r="B12109" s="55"/>
      <c r="C12109" s="52"/>
      <c r="D12109" s="56"/>
      <c r="F12109"/>
    </row>
    <row r="12110" spans="2:6" x14ac:dyDescent="0.25">
      <c r="B12110" s="55"/>
      <c r="C12110" s="52"/>
      <c r="D12110" s="56"/>
      <c r="F12110"/>
    </row>
    <row r="12111" spans="2:6" x14ac:dyDescent="0.25">
      <c r="B12111" s="55"/>
      <c r="C12111" s="52"/>
      <c r="D12111" s="56"/>
      <c r="F12111"/>
    </row>
    <row r="12112" spans="2:6" x14ac:dyDescent="0.25">
      <c r="B12112" s="55"/>
      <c r="C12112" s="52"/>
      <c r="D12112" s="56"/>
      <c r="F12112"/>
    </row>
    <row r="12113" spans="2:6" x14ac:dyDescent="0.25">
      <c r="B12113" s="55"/>
      <c r="C12113" s="52"/>
      <c r="D12113" s="56"/>
      <c r="F12113"/>
    </row>
    <row r="12114" spans="2:6" x14ac:dyDescent="0.25">
      <c r="B12114" s="55"/>
      <c r="C12114" s="52"/>
      <c r="D12114" s="56"/>
      <c r="F12114"/>
    </row>
    <row r="12115" spans="2:6" x14ac:dyDescent="0.25">
      <c r="B12115" s="55"/>
      <c r="C12115" s="52"/>
      <c r="D12115" s="56"/>
      <c r="F12115"/>
    </row>
    <row r="12116" spans="2:6" x14ac:dyDescent="0.25">
      <c r="B12116" s="55"/>
      <c r="C12116" s="52"/>
      <c r="D12116" s="56"/>
      <c r="F12116"/>
    </row>
    <row r="12117" spans="2:6" x14ac:dyDescent="0.25">
      <c r="B12117" s="55"/>
      <c r="C12117" s="52"/>
      <c r="D12117" s="56"/>
      <c r="F12117"/>
    </row>
    <row r="12118" spans="2:6" x14ac:dyDescent="0.25">
      <c r="B12118" s="55"/>
      <c r="C12118" s="52"/>
      <c r="D12118" s="56"/>
      <c r="F12118"/>
    </row>
    <row r="12119" spans="2:6" x14ac:dyDescent="0.25">
      <c r="B12119" s="55"/>
      <c r="C12119" s="52"/>
      <c r="D12119" s="56"/>
      <c r="F12119"/>
    </row>
    <row r="12120" spans="2:6" x14ac:dyDescent="0.25">
      <c r="B12120" s="55"/>
      <c r="C12120" s="52"/>
      <c r="D12120" s="56"/>
      <c r="F12120"/>
    </row>
    <row r="12121" spans="2:6" x14ac:dyDescent="0.25">
      <c r="B12121" s="55"/>
      <c r="C12121" s="52"/>
      <c r="D12121" s="56"/>
      <c r="F12121"/>
    </row>
    <row r="12122" spans="2:6" x14ac:dyDescent="0.25">
      <c r="B12122" s="55"/>
      <c r="C12122" s="52"/>
      <c r="D12122" s="56"/>
      <c r="F12122"/>
    </row>
    <row r="12123" spans="2:6" x14ac:dyDescent="0.25">
      <c r="B12123" s="55"/>
      <c r="C12123" s="52"/>
      <c r="D12123" s="56"/>
      <c r="F12123"/>
    </row>
    <row r="12124" spans="2:6" x14ac:dyDescent="0.25">
      <c r="B12124" s="55"/>
      <c r="C12124" s="52"/>
      <c r="D12124" s="56"/>
      <c r="F12124"/>
    </row>
    <row r="12125" spans="2:6" x14ac:dyDescent="0.25">
      <c r="B12125" s="55"/>
      <c r="C12125" s="52"/>
      <c r="D12125" s="56"/>
      <c r="F12125"/>
    </row>
    <row r="12126" spans="2:6" x14ac:dyDescent="0.25">
      <c r="B12126" s="55"/>
      <c r="C12126" s="52"/>
      <c r="D12126" s="56"/>
      <c r="F12126"/>
    </row>
    <row r="12127" spans="2:6" x14ac:dyDescent="0.25">
      <c r="B12127" s="55"/>
      <c r="C12127" s="52"/>
      <c r="D12127" s="56"/>
      <c r="F12127"/>
    </row>
    <row r="12128" spans="2:6" x14ac:dyDescent="0.25">
      <c r="B12128" s="55"/>
      <c r="C12128" s="52"/>
      <c r="D12128" s="56"/>
      <c r="F12128"/>
    </row>
    <row r="12129" spans="2:6" x14ac:dyDescent="0.25">
      <c r="B12129" s="55"/>
      <c r="C12129" s="52"/>
      <c r="D12129" s="56"/>
      <c r="F12129"/>
    </row>
    <row r="12130" spans="2:6" x14ac:dyDescent="0.25">
      <c r="B12130" s="55"/>
      <c r="C12130" s="52"/>
      <c r="D12130" s="56"/>
      <c r="F12130"/>
    </row>
    <row r="12131" spans="2:6" x14ac:dyDescent="0.25">
      <c r="B12131" s="55"/>
      <c r="C12131" s="52"/>
      <c r="D12131" s="56"/>
      <c r="F12131"/>
    </row>
    <row r="12132" spans="2:6" x14ac:dyDescent="0.25">
      <c r="B12132" s="55"/>
      <c r="C12132" s="52"/>
      <c r="D12132" s="56"/>
      <c r="F12132"/>
    </row>
    <row r="12133" spans="2:6" x14ac:dyDescent="0.25">
      <c r="B12133" s="55"/>
      <c r="C12133" s="52"/>
      <c r="D12133" s="56"/>
      <c r="F12133"/>
    </row>
    <row r="12134" spans="2:6" x14ac:dyDescent="0.25">
      <c r="B12134" s="55"/>
      <c r="C12134" s="52"/>
      <c r="D12134" s="56"/>
      <c r="F12134"/>
    </row>
    <row r="12135" spans="2:6" x14ac:dyDescent="0.25">
      <c r="B12135" s="55"/>
      <c r="C12135" s="52"/>
      <c r="D12135" s="56"/>
      <c r="F12135"/>
    </row>
    <row r="12136" spans="2:6" x14ac:dyDescent="0.25">
      <c r="B12136" s="55"/>
      <c r="C12136" s="52"/>
      <c r="D12136" s="56"/>
      <c r="F12136"/>
    </row>
    <row r="12137" spans="2:6" x14ac:dyDescent="0.25">
      <c r="B12137" s="55"/>
      <c r="C12137" s="52"/>
      <c r="D12137" s="56"/>
      <c r="F12137"/>
    </row>
    <row r="12138" spans="2:6" x14ac:dyDescent="0.25">
      <c r="B12138" s="55"/>
      <c r="C12138" s="52"/>
      <c r="D12138" s="56"/>
      <c r="F12138"/>
    </row>
    <row r="12139" spans="2:6" x14ac:dyDescent="0.25">
      <c r="B12139" s="55"/>
      <c r="C12139" s="52"/>
      <c r="D12139" s="56"/>
      <c r="F12139"/>
    </row>
    <row r="12140" spans="2:6" x14ac:dyDescent="0.25">
      <c r="B12140" s="55"/>
      <c r="C12140" s="52"/>
      <c r="D12140" s="56"/>
      <c r="F12140"/>
    </row>
    <row r="12141" spans="2:6" x14ac:dyDescent="0.25">
      <c r="B12141" s="55"/>
      <c r="C12141" s="52"/>
      <c r="D12141" s="56"/>
      <c r="F12141"/>
    </row>
    <row r="12142" spans="2:6" x14ac:dyDescent="0.25">
      <c r="B12142" s="55"/>
      <c r="C12142" s="52"/>
      <c r="D12142" s="56"/>
      <c r="F12142"/>
    </row>
    <row r="12143" spans="2:6" x14ac:dyDescent="0.25">
      <c r="B12143" s="55"/>
      <c r="C12143" s="52"/>
      <c r="D12143" s="56"/>
      <c r="F12143"/>
    </row>
    <row r="12144" spans="2:6" x14ac:dyDescent="0.25">
      <c r="B12144" s="55"/>
      <c r="C12144" s="52"/>
      <c r="D12144" s="56"/>
      <c r="F12144"/>
    </row>
    <row r="12145" spans="2:6" x14ac:dyDescent="0.25">
      <c r="B12145" s="55"/>
      <c r="C12145" s="52"/>
      <c r="D12145" s="56"/>
      <c r="F12145"/>
    </row>
    <row r="12146" spans="2:6" x14ac:dyDescent="0.25">
      <c r="B12146" s="55"/>
      <c r="C12146" s="52"/>
      <c r="D12146" s="56"/>
      <c r="F12146"/>
    </row>
    <row r="12147" spans="2:6" x14ac:dyDescent="0.25">
      <c r="B12147" s="55"/>
      <c r="C12147" s="52"/>
      <c r="D12147" s="56"/>
      <c r="F12147"/>
    </row>
    <row r="12148" spans="2:6" x14ac:dyDescent="0.25">
      <c r="B12148" s="55"/>
      <c r="C12148" s="52"/>
      <c r="D12148" s="56"/>
      <c r="F12148"/>
    </row>
    <row r="12149" spans="2:6" x14ac:dyDescent="0.25">
      <c r="B12149" s="55"/>
      <c r="C12149" s="52"/>
      <c r="D12149" s="56"/>
      <c r="F12149"/>
    </row>
    <row r="12150" spans="2:6" x14ac:dyDescent="0.25">
      <c r="B12150" s="55"/>
      <c r="C12150" s="52"/>
      <c r="D12150" s="56"/>
      <c r="F12150"/>
    </row>
    <row r="12151" spans="2:6" x14ac:dyDescent="0.25">
      <c r="B12151" s="55"/>
      <c r="C12151" s="52"/>
      <c r="D12151" s="56"/>
      <c r="F12151"/>
    </row>
    <row r="12152" spans="2:6" x14ac:dyDescent="0.25">
      <c r="B12152" s="55"/>
      <c r="C12152" s="52"/>
      <c r="D12152" s="56"/>
      <c r="F12152"/>
    </row>
    <row r="12153" spans="2:6" x14ac:dyDescent="0.25">
      <c r="B12153" s="55"/>
      <c r="C12153" s="52"/>
      <c r="D12153" s="56"/>
      <c r="F12153"/>
    </row>
    <row r="12154" spans="2:6" x14ac:dyDescent="0.25">
      <c r="B12154" s="55"/>
      <c r="C12154" s="52"/>
      <c r="D12154" s="56"/>
      <c r="F12154"/>
    </row>
    <row r="12155" spans="2:6" x14ac:dyDescent="0.25">
      <c r="B12155" s="55"/>
      <c r="C12155" s="52"/>
      <c r="D12155" s="56"/>
      <c r="F12155"/>
    </row>
    <row r="12156" spans="2:6" x14ac:dyDescent="0.25">
      <c r="B12156" s="55"/>
      <c r="C12156" s="52"/>
      <c r="D12156" s="56"/>
      <c r="F12156"/>
    </row>
    <row r="12157" spans="2:6" x14ac:dyDescent="0.25">
      <c r="B12157" s="55"/>
      <c r="C12157" s="52"/>
      <c r="D12157" s="56"/>
      <c r="F12157"/>
    </row>
    <row r="12158" spans="2:6" x14ac:dyDescent="0.25">
      <c r="B12158" s="55"/>
      <c r="C12158" s="52"/>
      <c r="D12158" s="56"/>
      <c r="F12158"/>
    </row>
    <row r="12159" spans="2:6" x14ac:dyDescent="0.25">
      <c r="B12159" s="55"/>
      <c r="C12159" s="52"/>
      <c r="D12159" s="56"/>
      <c r="F12159"/>
    </row>
    <row r="12160" spans="2:6" x14ac:dyDescent="0.25">
      <c r="B12160" s="55"/>
      <c r="C12160" s="52"/>
      <c r="D12160" s="56"/>
      <c r="F12160"/>
    </row>
    <row r="12161" spans="2:6" x14ac:dyDescent="0.25">
      <c r="B12161" s="55"/>
      <c r="C12161" s="52"/>
      <c r="D12161" s="56"/>
      <c r="F12161"/>
    </row>
    <row r="12162" spans="2:6" x14ac:dyDescent="0.25">
      <c r="B12162" s="55"/>
      <c r="C12162" s="52"/>
      <c r="D12162" s="56"/>
      <c r="F12162"/>
    </row>
    <row r="12163" spans="2:6" x14ac:dyDescent="0.25">
      <c r="B12163" s="55"/>
      <c r="C12163" s="52"/>
      <c r="D12163" s="56"/>
      <c r="F12163"/>
    </row>
    <row r="12164" spans="2:6" x14ac:dyDescent="0.25">
      <c r="B12164" s="55"/>
      <c r="C12164" s="52"/>
      <c r="D12164" s="56"/>
      <c r="F12164"/>
    </row>
    <row r="12165" spans="2:6" x14ac:dyDescent="0.25">
      <c r="B12165" s="55"/>
      <c r="C12165" s="52"/>
      <c r="D12165" s="56"/>
      <c r="F12165"/>
    </row>
    <row r="12166" spans="2:6" x14ac:dyDescent="0.25">
      <c r="B12166" s="55"/>
      <c r="C12166" s="52"/>
      <c r="D12166" s="56"/>
      <c r="F12166"/>
    </row>
    <row r="12167" spans="2:6" x14ac:dyDescent="0.25">
      <c r="B12167" s="55"/>
      <c r="C12167" s="52"/>
      <c r="D12167" s="56"/>
      <c r="F12167"/>
    </row>
    <row r="12168" spans="2:6" x14ac:dyDescent="0.25">
      <c r="B12168" s="55"/>
      <c r="C12168" s="52"/>
      <c r="D12168" s="56"/>
      <c r="F12168"/>
    </row>
    <row r="12169" spans="2:6" x14ac:dyDescent="0.25">
      <c r="B12169" s="55"/>
      <c r="C12169" s="52"/>
      <c r="D12169" s="56"/>
      <c r="F12169"/>
    </row>
    <row r="12170" spans="2:6" x14ac:dyDescent="0.25">
      <c r="B12170" s="55"/>
      <c r="C12170" s="52"/>
      <c r="D12170" s="56"/>
      <c r="F12170"/>
    </row>
    <row r="12171" spans="2:6" x14ac:dyDescent="0.25">
      <c r="B12171" s="55"/>
      <c r="C12171" s="52"/>
      <c r="D12171" s="56"/>
      <c r="F12171"/>
    </row>
    <row r="12172" spans="2:6" x14ac:dyDescent="0.25">
      <c r="B12172" s="55"/>
      <c r="C12172" s="52"/>
      <c r="D12172" s="56"/>
      <c r="F12172"/>
    </row>
    <row r="12173" spans="2:6" x14ac:dyDescent="0.25">
      <c r="B12173" s="55"/>
      <c r="C12173" s="52"/>
      <c r="D12173" s="56"/>
      <c r="F12173"/>
    </row>
    <row r="12174" spans="2:6" x14ac:dyDescent="0.25">
      <c r="B12174" s="55"/>
      <c r="C12174" s="52"/>
      <c r="D12174" s="56"/>
      <c r="F12174"/>
    </row>
    <row r="12175" spans="2:6" x14ac:dyDescent="0.25">
      <c r="B12175" s="55"/>
      <c r="C12175" s="52"/>
      <c r="D12175" s="56"/>
      <c r="F12175"/>
    </row>
    <row r="12176" spans="2:6" x14ac:dyDescent="0.25">
      <c r="B12176" s="55"/>
      <c r="C12176" s="52"/>
      <c r="D12176" s="56"/>
      <c r="F12176"/>
    </row>
    <row r="12177" spans="2:6" x14ac:dyDescent="0.25">
      <c r="B12177" s="55"/>
      <c r="C12177" s="52"/>
      <c r="D12177" s="56"/>
      <c r="F12177"/>
    </row>
    <row r="12178" spans="2:6" x14ac:dyDescent="0.25">
      <c r="B12178" s="55"/>
      <c r="C12178" s="52"/>
      <c r="D12178" s="56"/>
      <c r="F12178"/>
    </row>
    <row r="12179" spans="2:6" x14ac:dyDescent="0.25">
      <c r="B12179" s="55"/>
      <c r="C12179" s="52"/>
      <c r="D12179" s="56"/>
      <c r="F12179"/>
    </row>
    <row r="12180" spans="2:6" x14ac:dyDescent="0.25">
      <c r="B12180" s="55"/>
      <c r="C12180" s="52"/>
      <c r="D12180" s="56"/>
      <c r="F12180"/>
    </row>
    <row r="12181" spans="2:6" x14ac:dyDescent="0.25">
      <c r="B12181" s="55"/>
      <c r="C12181" s="52"/>
      <c r="D12181" s="56"/>
      <c r="F12181"/>
    </row>
    <row r="12182" spans="2:6" x14ac:dyDescent="0.25">
      <c r="B12182" s="55"/>
      <c r="C12182" s="52"/>
      <c r="D12182" s="56"/>
      <c r="F12182"/>
    </row>
    <row r="12183" spans="2:6" x14ac:dyDescent="0.25">
      <c r="B12183" s="55"/>
      <c r="C12183" s="52"/>
      <c r="D12183" s="56"/>
      <c r="F12183"/>
    </row>
    <row r="12184" spans="2:6" x14ac:dyDescent="0.25">
      <c r="B12184" s="55"/>
      <c r="C12184" s="52"/>
      <c r="D12184" s="56"/>
      <c r="F12184"/>
    </row>
    <row r="12185" spans="2:6" x14ac:dyDescent="0.25">
      <c r="B12185" s="55"/>
      <c r="C12185" s="52"/>
      <c r="D12185" s="56"/>
      <c r="F12185"/>
    </row>
    <row r="12186" spans="2:6" x14ac:dyDescent="0.25">
      <c r="B12186" s="55"/>
      <c r="C12186" s="52"/>
      <c r="D12186" s="56"/>
      <c r="F12186"/>
    </row>
    <row r="12187" spans="2:6" x14ac:dyDescent="0.25">
      <c r="B12187" s="55"/>
      <c r="C12187" s="52"/>
      <c r="D12187" s="56"/>
      <c r="F12187"/>
    </row>
    <row r="12188" spans="2:6" x14ac:dyDescent="0.25">
      <c r="B12188" s="55"/>
      <c r="C12188" s="52"/>
      <c r="D12188" s="56"/>
      <c r="F12188"/>
    </row>
    <row r="12189" spans="2:6" x14ac:dyDescent="0.25">
      <c r="B12189" s="55"/>
      <c r="C12189" s="52"/>
      <c r="D12189" s="56"/>
      <c r="F12189"/>
    </row>
    <row r="12190" spans="2:6" x14ac:dyDescent="0.25">
      <c r="B12190" s="55"/>
      <c r="C12190" s="52"/>
      <c r="D12190" s="56"/>
      <c r="F12190"/>
    </row>
    <row r="12191" spans="2:6" x14ac:dyDescent="0.25">
      <c r="B12191" s="55"/>
      <c r="C12191" s="52"/>
      <c r="D12191" s="56"/>
      <c r="F12191"/>
    </row>
    <row r="12192" spans="2:6" x14ac:dyDescent="0.25">
      <c r="B12192" s="55"/>
      <c r="C12192" s="52"/>
      <c r="D12192" s="56"/>
      <c r="F12192"/>
    </row>
    <row r="12193" spans="2:6" x14ac:dyDescent="0.25">
      <c r="B12193" s="55"/>
      <c r="C12193" s="52"/>
      <c r="D12193" s="56"/>
      <c r="F12193"/>
    </row>
    <row r="12194" spans="2:6" x14ac:dyDescent="0.25">
      <c r="B12194" s="55"/>
      <c r="C12194" s="52"/>
      <c r="D12194" s="56"/>
      <c r="F12194"/>
    </row>
    <row r="12195" spans="2:6" x14ac:dyDescent="0.25">
      <c r="B12195" s="55"/>
      <c r="C12195" s="52"/>
      <c r="D12195" s="56"/>
      <c r="F12195"/>
    </row>
    <row r="12196" spans="2:6" x14ac:dyDescent="0.25">
      <c r="B12196" s="55"/>
      <c r="C12196" s="52"/>
      <c r="D12196" s="56"/>
      <c r="F12196"/>
    </row>
    <row r="12197" spans="2:6" x14ac:dyDescent="0.25">
      <c r="B12197" s="55"/>
      <c r="C12197" s="52"/>
      <c r="D12197" s="56"/>
      <c r="F12197"/>
    </row>
    <row r="12198" spans="2:6" x14ac:dyDescent="0.25">
      <c r="B12198" s="55"/>
      <c r="C12198" s="52"/>
      <c r="D12198" s="56"/>
      <c r="F12198"/>
    </row>
    <row r="12199" spans="2:6" x14ac:dyDescent="0.25">
      <c r="B12199" s="55"/>
      <c r="C12199" s="52"/>
      <c r="D12199" s="56"/>
      <c r="F12199"/>
    </row>
    <row r="12200" spans="2:6" x14ac:dyDescent="0.25">
      <c r="B12200" s="55"/>
      <c r="C12200" s="52"/>
      <c r="D12200" s="56"/>
      <c r="F12200"/>
    </row>
    <row r="12201" spans="2:6" x14ac:dyDescent="0.25">
      <c r="B12201" s="55"/>
      <c r="C12201" s="52"/>
      <c r="D12201" s="56"/>
      <c r="F12201"/>
    </row>
    <row r="12202" spans="2:6" x14ac:dyDescent="0.25">
      <c r="B12202" s="55"/>
      <c r="C12202" s="52"/>
      <c r="D12202" s="56"/>
      <c r="F12202"/>
    </row>
    <row r="12203" spans="2:6" x14ac:dyDescent="0.25">
      <c r="B12203" s="55"/>
      <c r="C12203" s="52"/>
      <c r="D12203" s="56"/>
      <c r="F12203"/>
    </row>
    <row r="12204" spans="2:6" x14ac:dyDescent="0.25">
      <c r="B12204" s="55"/>
      <c r="C12204" s="52"/>
      <c r="D12204" s="56"/>
      <c r="F12204"/>
    </row>
    <row r="12205" spans="2:6" x14ac:dyDescent="0.25">
      <c r="B12205" s="55"/>
      <c r="C12205" s="52"/>
      <c r="D12205" s="56"/>
      <c r="F12205"/>
    </row>
    <row r="12206" spans="2:6" x14ac:dyDescent="0.25">
      <c r="B12206" s="55"/>
      <c r="C12206" s="52"/>
      <c r="D12206" s="56"/>
      <c r="F12206"/>
    </row>
    <row r="12207" spans="2:6" x14ac:dyDescent="0.25">
      <c r="B12207" s="55"/>
      <c r="C12207" s="52"/>
      <c r="D12207" s="56"/>
      <c r="F12207"/>
    </row>
    <row r="12208" spans="2:6" x14ac:dyDescent="0.25">
      <c r="B12208" s="55"/>
      <c r="C12208" s="52"/>
      <c r="D12208" s="56"/>
      <c r="F12208"/>
    </row>
    <row r="12209" spans="2:6" x14ac:dyDescent="0.25">
      <c r="B12209" s="55"/>
      <c r="C12209" s="52"/>
      <c r="D12209" s="56"/>
      <c r="F12209"/>
    </row>
    <row r="12210" spans="2:6" x14ac:dyDescent="0.25">
      <c r="B12210" s="55"/>
      <c r="C12210" s="52"/>
      <c r="D12210" s="56"/>
      <c r="F12210"/>
    </row>
    <row r="12211" spans="2:6" x14ac:dyDescent="0.25">
      <c r="B12211" s="55"/>
      <c r="C12211" s="52"/>
      <c r="D12211" s="56"/>
      <c r="F12211"/>
    </row>
    <row r="12212" spans="2:6" x14ac:dyDescent="0.25">
      <c r="B12212" s="55"/>
      <c r="C12212" s="52"/>
      <c r="D12212" s="56"/>
      <c r="F12212"/>
    </row>
    <row r="12213" spans="2:6" x14ac:dyDescent="0.25">
      <c r="B12213" s="55"/>
      <c r="C12213" s="52"/>
      <c r="D12213" s="56"/>
      <c r="F12213"/>
    </row>
    <row r="12214" spans="2:6" x14ac:dyDescent="0.25">
      <c r="B12214" s="55"/>
      <c r="C12214" s="52"/>
      <c r="D12214" s="56"/>
      <c r="F12214"/>
    </row>
    <row r="12215" spans="2:6" x14ac:dyDescent="0.25">
      <c r="B12215" s="55"/>
      <c r="C12215" s="52"/>
      <c r="D12215" s="56"/>
      <c r="F12215"/>
    </row>
    <row r="12216" spans="2:6" x14ac:dyDescent="0.25">
      <c r="B12216" s="55"/>
      <c r="C12216" s="52"/>
      <c r="D12216" s="56"/>
      <c r="F12216"/>
    </row>
    <row r="12217" spans="2:6" x14ac:dyDescent="0.25">
      <c r="B12217" s="55"/>
      <c r="C12217" s="52"/>
      <c r="D12217" s="56"/>
      <c r="F12217"/>
    </row>
    <row r="12218" spans="2:6" x14ac:dyDescent="0.25">
      <c r="B12218" s="55"/>
      <c r="C12218" s="52"/>
      <c r="D12218" s="56"/>
      <c r="F12218"/>
    </row>
    <row r="12219" spans="2:6" x14ac:dyDescent="0.25">
      <c r="B12219" s="55"/>
      <c r="C12219" s="52"/>
      <c r="D12219" s="56"/>
      <c r="F12219"/>
    </row>
    <row r="12220" spans="2:6" x14ac:dyDescent="0.25">
      <c r="B12220" s="55"/>
      <c r="C12220" s="52"/>
      <c r="D12220" s="56"/>
      <c r="F12220"/>
    </row>
    <row r="12221" spans="2:6" x14ac:dyDescent="0.25">
      <c r="B12221" s="55"/>
      <c r="C12221" s="52"/>
      <c r="D12221" s="56"/>
      <c r="F12221"/>
    </row>
    <row r="12222" spans="2:6" x14ac:dyDescent="0.25">
      <c r="B12222" s="55"/>
      <c r="C12222" s="52"/>
      <c r="D12222" s="56"/>
      <c r="F12222"/>
    </row>
    <row r="12223" spans="2:6" x14ac:dyDescent="0.25">
      <c r="B12223" s="55"/>
      <c r="C12223" s="52"/>
      <c r="D12223" s="56"/>
      <c r="F12223"/>
    </row>
    <row r="12224" spans="2:6" x14ac:dyDescent="0.25">
      <c r="B12224" s="55"/>
      <c r="C12224" s="52"/>
      <c r="D12224" s="56"/>
      <c r="F12224"/>
    </row>
    <row r="12225" spans="2:6" x14ac:dyDescent="0.25">
      <c r="B12225" s="55"/>
      <c r="C12225" s="52"/>
      <c r="D12225" s="56"/>
      <c r="F12225"/>
    </row>
    <row r="12226" spans="2:6" x14ac:dyDescent="0.25">
      <c r="B12226" s="55"/>
      <c r="C12226" s="52"/>
      <c r="D12226" s="56"/>
      <c r="F12226"/>
    </row>
    <row r="12227" spans="2:6" x14ac:dyDescent="0.25">
      <c r="B12227" s="55"/>
      <c r="C12227" s="52"/>
      <c r="D12227" s="56"/>
      <c r="F12227"/>
    </row>
    <row r="12228" spans="2:6" x14ac:dyDescent="0.25">
      <c r="B12228" s="55"/>
      <c r="C12228" s="52"/>
      <c r="D12228" s="56"/>
      <c r="F12228"/>
    </row>
    <row r="12229" spans="2:6" x14ac:dyDescent="0.25">
      <c r="B12229" s="55"/>
      <c r="C12229" s="52"/>
      <c r="D12229" s="56"/>
      <c r="F12229"/>
    </row>
    <row r="12230" spans="2:6" x14ac:dyDescent="0.25">
      <c r="B12230" s="55"/>
      <c r="C12230" s="52"/>
      <c r="D12230" s="56"/>
      <c r="F12230"/>
    </row>
    <row r="12231" spans="2:6" x14ac:dyDescent="0.25">
      <c r="B12231" s="55"/>
      <c r="C12231" s="52"/>
      <c r="D12231" s="56"/>
      <c r="F12231"/>
    </row>
    <row r="12232" spans="2:6" x14ac:dyDescent="0.25">
      <c r="B12232" s="55"/>
      <c r="C12232" s="52"/>
      <c r="D12232" s="56"/>
      <c r="F12232"/>
    </row>
    <row r="12233" spans="2:6" x14ac:dyDescent="0.25">
      <c r="B12233" s="55"/>
      <c r="C12233" s="52"/>
      <c r="D12233" s="56"/>
      <c r="F12233"/>
    </row>
    <row r="12234" spans="2:6" x14ac:dyDescent="0.25">
      <c r="B12234" s="55"/>
      <c r="C12234" s="52"/>
      <c r="D12234" s="56"/>
      <c r="F12234"/>
    </row>
    <row r="12235" spans="2:6" x14ac:dyDescent="0.25">
      <c r="B12235" s="55"/>
      <c r="C12235" s="52"/>
      <c r="D12235" s="56"/>
      <c r="F12235"/>
    </row>
    <row r="12236" spans="2:6" x14ac:dyDescent="0.25">
      <c r="B12236" s="55"/>
      <c r="C12236" s="52"/>
      <c r="D12236" s="56"/>
      <c r="F12236"/>
    </row>
    <row r="12237" spans="2:6" x14ac:dyDescent="0.25">
      <c r="B12237" s="55"/>
      <c r="C12237" s="52"/>
      <c r="D12237" s="56"/>
      <c r="F12237"/>
    </row>
    <row r="12238" spans="2:6" x14ac:dyDescent="0.25">
      <c r="B12238" s="55"/>
      <c r="C12238" s="52"/>
      <c r="D12238" s="56"/>
      <c r="F12238"/>
    </row>
    <row r="12239" spans="2:6" x14ac:dyDescent="0.25">
      <c r="B12239" s="55"/>
      <c r="C12239" s="52"/>
      <c r="D12239" s="56"/>
      <c r="F12239"/>
    </row>
    <row r="12240" spans="2:6" x14ac:dyDescent="0.25">
      <c r="B12240" s="55"/>
      <c r="C12240" s="52"/>
      <c r="D12240" s="56"/>
      <c r="F12240"/>
    </row>
    <row r="12241" spans="2:6" x14ac:dyDescent="0.25">
      <c r="B12241" s="55"/>
      <c r="C12241" s="52"/>
      <c r="D12241" s="56"/>
      <c r="F12241"/>
    </row>
    <row r="12242" spans="2:6" x14ac:dyDescent="0.25">
      <c r="B12242" s="55"/>
      <c r="C12242" s="52"/>
      <c r="D12242" s="56"/>
      <c r="F12242"/>
    </row>
    <row r="12243" spans="2:6" x14ac:dyDescent="0.25">
      <c r="B12243" s="55"/>
      <c r="C12243" s="52"/>
      <c r="D12243" s="56"/>
      <c r="F12243"/>
    </row>
    <row r="12244" spans="2:6" x14ac:dyDescent="0.25">
      <c r="B12244" s="55"/>
      <c r="C12244" s="52"/>
      <c r="D12244" s="56"/>
      <c r="F12244"/>
    </row>
    <row r="12245" spans="2:6" x14ac:dyDescent="0.25">
      <c r="B12245" s="55"/>
      <c r="C12245" s="52"/>
      <c r="D12245" s="56"/>
      <c r="F12245"/>
    </row>
    <row r="12246" spans="2:6" x14ac:dyDescent="0.25">
      <c r="B12246" s="55"/>
      <c r="C12246" s="52"/>
      <c r="D12246" s="56"/>
      <c r="F12246"/>
    </row>
    <row r="12247" spans="2:6" x14ac:dyDescent="0.25">
      <c r="B12247" s="55"/>
      <c r="C12247" s="52"/>
      <c r="D12247" s="56"/>
      <c r="F12247"/>
    </row>
    <row r="12248" spans="2:6" x14ac:dyDescent="0.25">
      <c r="B12248" s="55"/>
      <c r="C12248" s="52"/>
      <c r="D12248" s="56"/>
      <c r="F12248"/>
    </row>
    <row r="12249" spans="2:6" x14ac:dyDescent="0.25">
      <c r="B12249" s="55"/>
      <c r="C12249" s="52"/>
      <c r="D12249" s="56"/>
      <c r="F12249"/>
    </row>
    <row r="12250" spans="2:6" x14ac:dyDescent="0.25">
      <c r="B12250" s="55"/>
      <c r="C12250" s="52"/>
      <c r="D12250" s="56"/>
      <c r="F12250"/>
    </row>
    <row r="12251" spans="2:6" x14ac:dyDescent="0.25">
      <c r="B12251" s="55"/>
      <c r="C12251" s="52"/>
      <c r="D12251" s="56"/>
      <c r="F12251"/>
    </row>
    <row r="12252" spans="2:6" x14ac:dyDescent="0.25">
      <c r="B12252" s="55"/>
      <c r="C12252" s="52"/>
      <c r="D12252" s="56"/>
      <c r="F12252"/>
    </row>
    <row r="12253" spans="2:6" x14ac:dyDescent="0.25">
      <c r="B12253" s="55"/>
      <c r="C12253" s="52"/>
      <c r="D12253" s="56"/>
      <c r="F12253"/>
    </row>
    <row r="12254" spans="2:6" x14ac:dyDescent="0.25">
      <c r="B12254" s="55"/>
      <c r="C12254" s="52"/>
      <c r="D12254" s="56"/>
      <c r="F12254"/>
    </row>
    <row r="12255" spans="2:6" x14ac:dyDescent="0.25">
      <c r="B12255" s="55"/>
      <c r="C12255" s="52"/>
      <c r="D12255" s="56"/>
      <c r="F12255"/>
    </row>
    <row r="12256" spans="2:6" x14ac:dyDescent="0.25">
      <c r="B12256" s="55"/>
      <c r="C12256" s="52"/>
      <c r="D12256" s="56"/>
      <c r="F12256"/>
    </row>
    <row r="12257" spans="2:6" x14ac:dyDescent="0.25">
      <c r="B12257" s="55"/>
      <c r="C12257" s="52"/>
      <c r="D12257" s="56"/>
      <c r="F12257"/>
    </row>
    <row r="12258" spans="2:6" x14ac:dyDescent="0.25">
      <c r="B12258" s="55"/>
      <c r="C12258" s="52"/>
      <c r="D12258" s="56"/>
      <c r="F12258"/>
    </row>
    <row r="12259" spans="2:6" x14ac:dyDescent="0.25">
      <c r="B12259" s="55"/>
      <c r="C12259" s="52"/>
      <c r="D12259" s="56"/>
      <c r="F12259"/>
    </row>
    <row r="12260" spans="2:6" x14ac:dyDescent="0.25">
      <c r="B12260" s="55"/>
      <c r="C12260" s="52"/>
      <c r="D12260" s="56"/>
      <c r="F12260"/>
    </row>
    <row r="12261" spans="2:6" x14ac:dyDescent="0.25">
      <c r="B12261" s="55"/>
      <c r="C12261" s="52"/>
      <c r="D12261" s="56"/>
      <c r="F12261"/>
    </row>
    <row r="12262" spans="2:6" x14ac:dyDescent="0.25">
      <c r="B12262" s="55"/>
      <c r="C12262" s="52"/>
      <c r="D12262" s="56"/>
      <c r="F12262"/>
    </row>
    <row r="12263" spans="2:6" x14ac:dyDescent="0.25">
      <c r="B12263" s="55"/>
      <c r="C12263" s="52"/>
      <c r="D12263" s="56"/>
      <c r="F12263"/>
    </row>
    <row r="12264" spans="2:6" x14ac:dyDescent="0.25">
      <c r="B12264" s="55"/>
      <c r="C12264" s="52"/>
      <c r="D12264" s="56"/>
      <c r="F12264"/>
    </row>
    <row r="12265" spans="2:6" x14ac:dyDescent="0.25">
      <c r="B12265" s="55"/>
      <c r="C12265" s="52"/>
      <c r="D12265" s="56"/>
      <c r="F12265"/>
    </row>
    <row r="12266" spans="2:6" x14ac:dyDescent="0.25">
      <c r="B12266" s="55"/>
      <c r="C12266" s="52"/>
      <c r="D12266" s="56"/>
      <c r="F12266"/>
    </row>
    <row r="12267" spans="2:6" x14ac:dyDescent="0.25">
      <c r="B12267" s="55"/>
      <c r="C12267" s="52"/>
      <c r="D12267" s="56"/>
      <c r="F12267"/>
    </row>
    <row r="12268" spans="2:6" x14ac:dyDescent="0.25">
      <c r="B12268" s="55"/>
      <c r="C12268" s="52"/>
      <c r="D12268" s="56"/>
      <c r="F12268"/>
    </row>
    <row r="12269" spans="2:6" x14ac:dyDescent="0.25">
      <c r="B12269" s="55"/>
      <c r="C12269" s="52"/>
      <c r="D12269" s="56"/>
      <c r="F12269"/>
    </row>
    <row r="12270" spans="2:6" x14ac:dyDescent="0.25">
      <c r="B12270" s="55"/>
      <c r="C12270" s="52"/>
      <c r="D12270" s="56"/>
      <c r="F12270"/>
    </row>
    <row r="12271" spans="2:6" x14ac:dyDescent="0.25">
      <c r="B12271" s="55"/>
      <c r="C12271" s="52"/>
      <c r="D12271" s="56"/>
      <c r="F12271"/>
    </row>
    <row r="12272" spans="2:6" x14ac:dyDescent="0.25">
      <c r="B12272" s="55"/>
      <c r="C12272" s="52"/>
      <c r="D12272" s="56"/>
      <c r="F12272"/>
    </row>
    <row r="12273" spans="2:6" x14ac:dyDescent="0.25">
      <c r="B12273" s="55"/>
      <c r="C12273" s="52"/>
      <c r="D12273" s="56"/>
      <c r="F12273"/>
    </row>
    <row r="12274" spans="2:6" x14ac:dyDescent="0.25">
      <c r="B12274" s="55"/>
      <c r="C12274" s="52"/>
      <c r="D12274" s="56"/>
      <c r="F12274"/>
    </row>
    <row r="12275" spans="2:6" x14ac:dyDescent="0.25">
      <c r="B12275" s="55"/>
      <c r="C12275" s="52"/>
      <c r="D12275" s="56"/>
      <c r="F12275"/>
    </row>
    <row r="12276" spans="2:6" x14ac:dyDescent="0.25">
      <c r="B12276" s="55"/>
      <c r="C12276" s="52"/>
      <c r="D12276" s="56"/>
      <c r="F12276"/>
    </row>
    <row r="12277" spans="2:6" x14ac:dyDescent="0.25">
      <c r="B12277" s="55"/>
      <c r="C12277" s="52"/>
      <c r="D12277" s="56"/>
      <c r="F12277"/>
    </row>
    <row r="12278" spans="2:6" x14ac:dyDescent="0.25">
      <c r="B12278" s="55"/>
      <c r="C12278" s="52"/>
      <c r="D12278" s="56"/>
      <c r="F12278"/>
    </row>
    <row r="12279" spans="2:6" x14ac:dyDescent="0.25">
      <c r="B12279" s="55"/>
      <c r="C12279" s="52"/>
      <c r="D12279" s="56"/>
      <c r="F12279"/>
    </row>
    <row r="12280" spans="2:6" x14ac:dyDescent="0.25">
      <c r="B12280" s="55"/>
      <c r="C12280" s="52"/>
      <c r="D12280" s="56"/>
      <c r="F12280"/>
    </row>
    <row r="12281" spans="2:6" x14ac:dyDescent="0.25">
      <c r="B12281" s="55"/>
      <c r="C12281" s="52"/>
      <c r="D12281" s="56"/>
      <c r="F12281"/>
    </row>
    <row r="12282" spans="2:6" x14ac:dyDescent="0.25">
      <c r="B12282" s="55"/>
      <c r="C12282" s="52"/>
      <c r="D12282" s="56"/>
      <c r="F12282"/>
    </row>
    <row r="12283" spans="2:6" x14ac:dyDescent="0.25">
      <c r="B12283" s="55"/>
      <c r="C12283" s="52"/>
      <c r="D12283" s="56"/>
      <c r="F12283"/>
    </row>
    <row r="12284" spans="2:6" x14ac:dyDescent="0.25">
      <c r="B12284" s="55"/>
      <c r="C12284" s="52"/>
      <c r="D12284" s="56"/>
      <c r="F12284"/>
    </row>
    <row r="12285" spans="2:6" x14ac:dyDescent="0.25">
      <c r="B12285" s="55"/>
      <c r="C12285" s="52"/>
      <c r="D12285" s="56"/>
      <c r="F12285"/>
    </row>
    <row r="12286" spans="2:6" x14ac:dyDescent="0.25">
      <c r="B12286" s="55"/>
      <c r="C12286" s="52"/>
      <c r="D12286" s="56"/>
      <c r="F12286"/>
    </row>
    <row r="12287" spans="2:6" x14ac:dyDescent="0.25">
      <c r="B12287" s="55"/>
      <c r="C12287" s="52"/>
      <c r="D12287" s="56"/>
      <c r="F12287"/>
    </row>
    <row r="12288" spans="2:6" x14ac:dyDescent="0.25">
      <c r="B12288" s="55"/>
      <c r="C12288" s="52"/>
      <c r="D12288" s="56"/>
      <c r="F12288"/>
    </row>
    <row r="12289" spans="2:6" x14ac:dyDescent="0.25">
      <c r="B12289" s="55"/>
      <c r="C12289" s="52"/>
      <c r="D12289" s="56"/>
      <c r="F12289"/>
    </row>
    <row r="12290" spans="2:6" x14ac:dyDescent="0.25">
      <c r="B12290" s="55"/>
      <c r="C12290" s="52"/>
      <c r="D12290" s="56"/>
      <c r="F12290"/>
    </row>
    <row r="12291" spans="2:6" x14ac:dyDescent="0.25">
      <c r="B12291" s="55"/>
      <c r="C12291" s="52"/>
      <c r="D12291" s="56"/>
      <c r="F12291"/>
    </row>
    <row r="12292" spans="2:6" x14ac:dyDescent="0.25">
      <c r="B12292" s="55"/>
      <c r="C12292" s="52"/>
      <c r="D12292" s="56"/>
      <c r="F12292"/>
    </row>
    <row r="12293" spans="2:6" x14ac:dyDescent="0.25">
      <c r="B12293" s="55"/>
      <c r="C12293" s="52"/>
      <c r="D12293" s="56"/>
      <c r="F12293"/>
    </row>
    <row r="12294" spans="2:6" x14ac:dyDescent="0.25">
      <c r="B12294" s="55"/>
      <c r="C12294" s="52"/>
      <c r="D12294" s="56"/>
      <c r="F12294"/>
    </row>
    <row r="12295" spans="2:6" x14ac:dyDescent="0.25">
      <c r="B12295" s="55"/>
      <c r="C12295" s="52"/>
      <c r="D12295" s="56"/>
      <c r="F12295"/>
    </row>
    <row r="12296" spans="2:6" x14ac:dyDescent="0.25">
      <c r="B12296" s="55"/>
      <c r="C12296" s="52"/>
      <c r="D12296" s="56"/>
      <c r="F12296"/>
    </row>
    <row r="12297" spans="2:6" x14ac:dyDescent="0.25">
      <c r="B12297" s="55"/>
      <c r="C12297" s="52"/>
      <c r="D12297" s="56"/>
      <c r="F12297"/>
    </row>
    <row r="12298" spans="2:6" x14ac:dyDescent="0.25">
      <c r="B12298" s="55"/>
      <c r="C12298" s="52"/>
      <c r="D12298" s="56"/>
      <c r="F12298"/>
    </row>
    <row r="12299" spans="2:6" x14ac:dyDescent="0.25">
      <c r="B12299" s="55"/>
      <c r="C12299" s="52"/>
      <c r="D12299" s="56"/>
      <c r="F12299"/>
    </row>
    <row r="12300" spans="2:6" x14ac:dyDescent="0.25">
      <c r="B12300" s="55"/>
      <c r="C12300" s="52"/>
      <c r="D12300" s="56"/>
      <c r="F12300"/>
    </row>
    <row r="12301" spans="2:6" x14ac:dyDescent="0.25">
      <c r="B12301" s="55"/>
      <c r="C12301" s="52"/>
      <c r="D12301" s="56"/>
      <c r="F12301"/>
    </row>
    <row r="12302" spans="2:6" x14ac:dyDescent="0.25">
      <c r="B12302" s="55"/>
      <c r="C12302" s="52"/>
      <c r="D12302" s="56"/>
      <c r="F12302"/>
    </row>
    <row r="12303" spans="2:6" x14ac:dyDescent="0.25">
      <c r="B12303" s="55"/>
      <c r="C12303" s="52"/>
      <c r="D12303" s="56"/>
      <c r="F12303"/>
    </row>
    <row r="12304" spans="2:6" x14ac:dyDescent="0.25">
      <c r="B12304" s="55"/>
      <c r="C12304" s="52"/>
      <c r="D12304" s="56"/>
      <c r="F12304"/>
    </row>
    <row r="12305" spans="2:6" x14ac:dyDescent="0.25">
      <c r="B12305" s="55"/>
      <c r="C12305" s="52"/>
      <c r="D12305" s="56"/>
      <c r="F12305"/>
    </row>
    <row r="12306" spans="2:6" x14ac:dyDescent="0.25">
      <c r="B12306" s="55"/>
      <c r="C12306" s="52"/>
      <c r="D12306" s="56"/>
      <c r="F12306"/>
    </row>
    <row r="12307" spans="2:6" x14ac:dyDescent="0.25">
      <c r="B12307" s="55"/>
      <c r="C12307" s="52"/>
      <c r="D12307" s="56"/>
      <c r="F12307"/>
    </row>
    <row r="12308" spans="2:6" x14ac:dyDescent="0.25">
      <c r="B12308" s="55"/>
      <c r="C12308" s="52"/>
      <c r="D12308" s="56"/>
      <c r="F12308"/>
    </row>
    <row r="12309" spans="2:6" x14ac:dyDescent="0.25">
      <c r="B12309" s="55"/>
      <c r="C12309" s="52"/>
      <c r="D12309" s="56"/>
      <c r="F12309"/>
    </row>
    <row r="12310" spans="2:6" x14ac:dyDescent="0.25">
      <c r="B12310" s="55"/>
      <c r="C12310" s="52"/>
      <c r="D12310" s="56"/>
      <c r="F12310"/>
    </row>
    <row r="12311" spans="2:6" x14ac:dyDescent="0.25">
      <c r="B12311" s="55"/>
      <c r="C12311" s="52"/>
      <c r="D12311" s="56"/>
      <c r="F12311"/>
    </row>
    <row r="12312" spans="2:6" x14ac:dyDescent="0.25">
      <c r="B12312" s="55"/>
      <c r="C12312" s="52"/>
      <c r="D12312" s="56"/>
      <c r="F12312"/>
    </row>
    <row r="12313" spans="2:6" x14ac:dyDescent="0.25">
      <c r="B12313" s="55"/>
      <c r="C12313" s="52"/>
      <c r="D12313" s="56"/>
      <c r="F12313"/>
    </row>
    <row r="12314" spans="2:6" x14ac:dyDescent="0.25">
      <c r="B12314" s="55"/>
      <c r="C12314" s="52"/>
      <c r="D12314" s="56"/>
      <c r="F12314"/>
    </row>
    <row r="12315" spans="2:6" x14ac:dyDescent="0.25">
      <c r="B12315" s="55"/>
      <c r="C12315" s="52"/>
      <c r="D12315" s="56"/>
      <c r="F12315"/>
    </row>
    <row r="12316" spans="2:6" x14ac:dyDescent="0.25">
      <c r="B12316" s="55"/>
      <c r="C12316" s="52"/>
      <c r="D12316" s="56"/>
      <c r="F12316"/>
    </row>
    <row r="12317" spans="2:6" x14ac:dyDescent="0.25">
      <c r="B12317" s="55"/>
      <c r="C12317" s="52"/>
      <c r="D12317" s="56"/>
      <c r="F12317"/>
    </row>
    <row r="12318" spans="2:6" x14ac:dyDescent="0.25">
      <c r="B12318" s="55"/>
      <c r="C12318" s="52"/>
      <c r="D12318" s="56"/>
      <c r="F12318"/>
    </row>
    <row r="12319" spans="2:6" x14ac:dyDescent="0.25">
      <c r="B12319" s="55"/>
      <c r="C12319" s="52"/>
      <c r="D12319" s="56"/>
      <c r="F12319"/>
    </row>
    <row r="12320" spans="2:6" x14ac:dyDescent="0.25">
      <c r="B12320" s="55"/>
      <c r="C12320" s="52"/>
      <c r="D12320" s="56"/>
      <c r="F12320"/>
    </row>
    <row r="12321" spans="2:6" x14ac:dyDescent="0.25">
      <c r="B12321" s="55"/>
      <c r="C12321" s="52"/>
      <c r="D12321" s="56"/>
      <c r="F12321"/>
    </row>
    <row r="12322" spans="2:6" x14ac:dyDescent="0.25">
      <c r="B12322" s="55"/>
      <c r="C12322" s="52"/>
      <c r="D12322" s="56"/>
      <c r="F12322"/>
    </row>
    <row r="12323" spans="2:6" x14ac:dyDescent="0.25">
      <c r="B12323" s="55"/>
      <c r="C12323" s="52"/>
      <c r="D12323" s="56"/>
      <c r="F12323"/>
    </row>
    <row r="12324" spans="2:6" x14ac:dyDescent="0.25">
      <c r="B12324" s="55"/>
      <c r="C12324" s="52"/>
      <c r="D12324" s="56"/>
      <c r="F12324"/>
    </row>
    <row r="12325" spans="2:6" x14ac:dyDescent="0.25">
      <c r="B12325" s="55"/>
      <c r="C12325" s="52"/>
      <c r="D12325" s="56"/>
      <c r="F12325"/>
    </row>
    <row r="12326" spans="2:6" x14ac:dyDescent="0.25">
      <c r="B12326" s="55"/>
      <c r="C12326" s="52"/>
      <c r="D12326" s="56"/>
      <c r="F12326"/>
    </row>
    <row r="12327" spans="2:6" x14ac:dyDescent="0.25">
      <c r="B12327" s="55"/>
      <c r="C12327" s="52"/>
      <c r="D12327" s="56"/>
      <c r="F12327"/>
    </row>
    <row r="12328" spans="2:6" x14ac:dyDescent="0.25">
      <c r="B12328" s="55"/>
      <c r="C12328" s="52"/>
      <c r="D12328" s="56"/>
      <c r="F12328"/>
    </row>
    <row r="12329" spans="2:6" x14ac:dyDescent="0.25">
      <c r="B12329" s="55"/>
      <c r="C12329" s="52"/>
      <c r="D12329" s="56"/>
      <c r="F12329"/>
    </row>
    <row r="12330" spans="2:6" x14ac:dyDescent="0.25">
      <c r="B12330" s="55"/>
      <c r="C12330" s="52"/>
      <c r="D12330" s="56"/>
      <c r="F12330"/>
    </row>
    <row r="12331" spans="2:6" x14ac:dyDescent="0.25">
      <c r="B12331" s="55"/>
      <c r="C12331" s="52"/>
      <c r="D12331" s="56"/>
      <c r="F12331"/>
    </row>
    <row r="12332" spans="2:6" x14ac:dyDescent="0.25">
      <c r="B12332" s="55"/>
      <c r="C12332" s="52"/>
      <c r="D12332" s="56"/>
      <c r="F12332"/>
    </row>
    <row r="12333" spans="2:6" x14ac:dyDescent="0.25">
      <c r="B12333" s="55"/>
      <c r="C12333" s="52"/>
      <c r="D12333" s="56"/>
      <c r="F12333"/>
    </row>
    <row r="12334" spans="2:6" x14ac:dyDescent="0.25">
      <c r="B12334" s="55"/>
      <c r="C12334" s="52"/>
      <c r="D12334" s="56"/>
      <c r="F12334"/>
    </row>
    <row r="12335" spans="2:6" x14ac:dyDescent="0.25">
      <c r="B12335" s="55"/>
      <c r="C12335" s="52"/>
      <c r="D12335" s="56"/>
      <c r="F12335"/>
    </row>
    <row r="12336" spans="2:6" x14ac:dyDescent="0.25">
      <c r="B12336" s="55"/>
      <c r="C12336" s="52"/>
      <c r="D12336" s="56"/>
      <c r="F12336"/>
    </row>
    <row r="12337" spans="2:6" x14ac:dyDescent="0.25">
      <c r="B12337" s="55"/>
      <c r="C12337" s="52"/>
      <c r="D12337" s="56"/>
      <c r="F12337"/>
    </row>
    <row r="12338" spans="2:6" x14ac:dyDescent="0.25">
      <c r="B12338" s="55"/>
      <c r="C12338" s="52"/>
      <c r="D12338" s="56"/>
      <c r="F12338"/>
    </row>
    <row r="12339" spans="2:6" x14ac:dyDescent="0.25">
      <c r="B12339" s="55"/>
      <c r="C12339" s="52"/>
      <c r="D12339" s="56"/>
      <c r="F12339"/>
    </row>
    <row r="12340" spans="2:6" x14ac:dyDescent="0.25">
      <c r="B12340" s="55"/>
      <c r="C12340" s="52"/>
      <c r="D12340" s="56"/>
      <c r="F12340"/>
    </row>
    <row r="12341" spans="2:6" x14ac:dyDescent="0.25">
      <c r="B12341" s="55"/>
      <c r="C12341" s="52"/>
      <c r="D12341" s="56"/>
      <c r="F12341"/>
    </row>
    <row r="12342" spans="2:6" x14ac:dyDescent="0.25">
      <c r="B12342" s="55"/>
      <c r="C12342" s="52"/>
      <c r="D12342" s="56"/>
      <c r="F12342"/>
    </row>
    <row r="12343" spans="2:6" x14ac:dyDescent="0.25">
      <c r="B12343" s="55"/>
      <c r="C12343" s="52"/>
      <c r="D12343" s="56"/>
      <c r="F12343"/>
    </row>
    <row r="12344" spans="2:6" x14ac:dyDescent="0.25">
      <c r="B12344" s="55"/>
      <c r="C12344" s="52"/>
      <c r="D12344" s="56"/>
      <c r="F12344"/>
    </row>
    <row r="12345" spans="2:6" x14ac:dyDescent="0.25">
      <c r="B12345" s="55"/>
      <c r="C12345" s="52"/>
      <c r="D12345" s="56"/>
      <c r="F12345"/>
    </row>
    <row r="12346" spans="2:6" x14ac:dyDescent="0.25">
      <c r="B12346" s="55"/>
      <c r="C12346" s="52"/>
      <c r="D12346" s="56"/>
      <c r="F12346"/>
    </row>
    <row r="12347" spans="2:6" x14ac:dyDescent="0.25">
      <c r="B12347" s="55"/>
      <c r="C12347" s="52"/>
      <c r="D12347" s="56"/>
      <c r="F12347"/>
    </row>
    <row r="12348" spans="2:6" x14ac:dyDescent="0.25">
      <c r="B12348" s="55"/>
      <c r="C12348" s="52"/>
      <c r="D12348" s="56"/>
      <c r="F12348"/>
    </row>
    <row r="12349" spans="2:6" x14ac:dyDescent="0.25">
      <c r="B12349" s="55"/>
      <c r="C12349" s="52"/>
      <c r="D12349" s="56"/>
      <c r="F12349"/>
    </row>
    <row r="12350" spans="2:6" x14ac:dyDescent="0.25">
      <c r="B12350" s="55"/>
      <c r="C12350" s="52"/>
      <c r="D12350" s="56"/>
      <c r="F12350"/>
    </row>
    <row r="12351" spans="2:6" x14ac:dyDescent="0.25">
      <c r="B12351" s="55"/>
      <c r="C12351" s="52"/>
      <c r="D12351" s="56"/>
      <c r="F12351"/>
    </row>
    <row r="12352" spans="2:6" x14ac:dyDescent="0.25">
      <c r="B12352" s="55"/>
      <c r="C12352" s="52"/>
      <c r="D12352" s="56"/>
      <c r="F12352"/>
    </row>
    <row r="12353" spans="2:6" x14ac:dyDescent="0.25">
      <c r="B12353" s="55"/>
      <c r="C12353" s="52"/>
      <c r="D12353" s="56"/>
      <c r="F12353"/>
    </row>
    <row r="12354" spans="2:6" x14ac:dyDescent="0.25">
      <c r="B12354" s="55"/>
      <c r="C12354" s="52"/>
      <c r="D12354" s="56"/>
      <c r="F12354"/>
    </row>
    <row r="12355" spans="2:6" x14ac:dyDescent="0.25">
      <c r="B12355" s="55"/>
      <c r="C12355" s="52"/>
      <c r="D12355" s="56"/>
      <c r="F12355"/>
    </row>
    <row r="12356" spans="2:6" x14ac:dyDescent="0.25">
      <c r="B12356" s="55"/>
      <c r="C12356" s="52"/>
      <c r="D12356" s="56"/>
      <c r="F12356"/>
    </row>
    <row r="12357" spans="2:6" x14ac:dyDescent="0.25">
      <c r="B12357" s="55"/>
      <c r="C12357" s="52"/>
      <c r="D12357" s="56"/>
      <c r="F12357"/>
    </row>
    <row r="12358" spans="2:6" x14ac:dyDescent="0.25">
      <c r="B12358" s="55"/>
      <c r="C12358" s="52"/>
      <c r="D12358" s="56"/>
      <c r="F12358"/>
    </row>
    <row r="12359" spans="2:6" x14ac:dyDescent="0.25">
      <c r="B12359" s="55"/>
      <c r="C12359" s="52"/>
      <c r="D12359" s="56"/>
      <c r="F12359"/>
    </row>
    <row r="12360" spans="2:6" x14ac:dyDescent="0.25">
      <c r="B12360" s="55"/>
      <c r="C12360" s="52"/>
      <c r="D12360" s="56"/>
      <c r="F12360"/>
    </row>
    <row r="12361" spans="2:6" x14ac:dyDescent="0.25">
      <c r="B12361" s="55"/>
      <c r="C12361" s="52"/>
      <c r="D12361" s="56"/>
      <c r="F12361"/>
    </row>
    <row r="12362" spans="2:6" x14ac:dyDescent="0.25">
      <c r="B12362" s="55"/>
      <c r="C12362" s="52"/>
      <c r="D12362" s="56"/>
      <c r="F12362"/>
    </row>
    <row r="12363" spans="2:6" x14ac:dyDescent="0.25">
      <c r="B12363" s="55"/>
      <c r="C12363" s="52"/>
      <c r="D12363" s="56"/>
      <c r="F12363"/>
    </row>
    <row r="12364" spans="2:6" x14ac:dyDescent="0.25">
      <c r="B12364" s="55"/>
      <c r="C12364" s="52"/>
      <c r="D12364" s="56"/>
      <c r="F12364"/>
    </row>
    <row r="12365" spans="2:6" x14ac:dyDescent="0.25">
      <c r="B12365" s="55"/>
      <c r="C12365" s="52"/>
      <c r="D12365" s="56"/>
      <c r="F12365"/>
    </row>
    <row r="12366" spans="2:6" x14ac:dyDescent="0.25">
      <c r="B12366" s="55"/>
      <c r="C12366" s="52"/>
      <c r="D12366" s="56"/>
      <c r="F12366"/>
    </row>
    <row r="12367" spans="2:6" x14ac:dyDescent="0.25">
      <c r="B12367" s="55"/>
      <c r="C12367" s="52"/>
      <c r="D12367" s="56"/>
      <c r="F12367"/>
    </row>
    <row r="12368" spans="2:6" x14ac:dyDescent="0.25">
      <c r="B12368" s="55"/>
      <c r="C12368" s="52"/>
      <c r="D12368" s="56"/>
      <c r="F12368"/>
    </row>
    <row r="12369" spans="2:6" x14ac:dyDescent="0.25">
      <c r="B12369" s="55"/>
      <c r="C12369" s="52"/>
      <c r="D12369" s="56"/>
      <c r="F12369"/>
    </row>
    <row r="12370" spans="2:6" x14ac:dyDescent="0.25">
      <c r="B12370" s="55"/>
      <c r="C12370" s="52"/>
      <c r="D12370" s="56"/>
      <c r="F12370"/>
    </row>
    <row r="12371" spans="2:6" x14ac:dyDescent="0.25">
      <c r="B12371" s="55"/>
      <c r="C12371" s="52"/>
      <c r="D12371" s="56"/>
      <c r="F12371"/>
    </row>
    <row r="12372" spans="2:6" x14ac:dyDescent="0.25">
      <c r="B12372" s="55"/>
      <c r="C12372" s="52"/>
      <c r="D12372" s="56"/>
      <c r="F12372"/>
    </row>
    <row r="12373" spans="2:6" x14ac:dyDescent="0.25">
      <c r="B12373" s="55"/>
      <c r="C12373" s="52"/>
      <c r="D12373" s="56"/>
      <c r="F12373"/>
    </row>
    <row r="12374" spans="2:6" x14ac:dyDescent="0.25">
      <c r="B12374" s="55"/>
      <c r="C12374" s="52"/>
      <c r="D12374" s="56"/>
      <c r="F12374"/>
    </row>
    <row r="12375" spans="2:6" x14ac:dyDescent="0.25">
      <c r="B12375" s="55"/>
      <c r="C12375" s="52"/>
      <c r="D12375" s="56"/>
      <c r="F12375"/>
    </row>
    <row r="12376" spans="2:6" x14ac:dyDescent="0.25">
      <c r="B12376" s="55"/>
      <c r="C12376" s="52"/>
      <c r="D12376" s="56"/>
      <c r="F12376"/>
    </row>
    <row r="12377" spans="2:6" x14ac:dyDescent="0.25">
      <c r="B12377" s="55"/>
      <c r="C12377" s="52"/>
      <c r="D12377" s="56"/>
      <c r="F12377"/>
    </row>
    <row r="12378" spans="2:6" x14ac:dyDescent="0.25">
      <c r="B12378" s="55"/>
      <c r="C12378" s="52"/>
      <c r="D12378" s="56"/>
      <c r="F12378"/>
    </row>
    <row r="12379" spans="2:6" x14ac:dyDescent="0.25">
      <c r="B12379" s="55"/>
      <c r="C12379" s="52"/>
      <c r="D12379" s="56"/>
      <c r="F12379"/>
    </row>
    <row r="12380" spans="2:6" x14ac:dyDescent="0.25">
      <c r="B12380" s="55"/>
      <c r="C12380" s="52"/>
      <c r="D12380" s="56"/>
      <c r="F12380"/>
    </row>
    <row r="12381" spans="2:6" x14ac:dyDescent="0.25">
      <c r="B12381" s="55"/>
      <c r="C12381" s="52"/>
      <c r="D12381" s="56"/>
      <c r="F12381"/>
    </row>
    <row r="12382" spans="2:6" x14ac:dyDescent="0.25">
      <c r="B12382" s="55"/>
      <c r="C12382" s="52"/>
      <c r="D12382" s="56"/>
      <c r="F12382"/>
    </row>
    <row r="12383" spans="2:6" x14ac:dyDescent="0.25">
      <c r="B12383" s="55"/>
      <c r="C12383" s="52"/>
      <c r="D12383" s="56"/>
      <c r="F12383"/>
    </row>
    <row r="12384" spans="2:6" x14ac:dyDescent="0.25">
      <c r="B12384" s="55"/>
      <c r="C12384" s="52"/>
      <c r="D12384" s="56"/>
      <c r="F12384"/>
    </row>
    <row r="12385" spans="2:6" x14ac:dyDescent="0.25">
      <c r="B12385" s="55"/>
      <c r="C12385" s="52"/>
      <c r="D12385" s="56"/>
      <c r="F12385"/>
    </row>
    <row r="12386" spans="2:6" x14ac:dyDescent="0.25">
      <c r="B12386" s="55"/>
      <c r="C12386" s="52"/>
      <c r="D12386" s="56"/>
      <c r="F12386"/>
    </row>
    <row r="12387" spans="2:6" x14ac:dyDescent="0.25">
      <c r="B12387" s="55"/>
      <c r="C12387" s="52"/>
      <c r="D12387" s="56"/>
      <c r="F12387"/>
    </row>
    <row r="12388" spans="2:6" x14ac:dyDescent="0.25">
      <c r="B12388" s="55"/>
      <c r="C12388" s="52"/>
      <c r="D12388" s="56"/>
      <c r="F12388"/>
    </row>
    <row r="12389" spans="2:6" x14ac:dyDescent="0.25">
      <c r="B12389" s="55"/>
      <c r="C12389" s="52"/>
      <c r="D12389" s="56"/>
      <c r="F12389"/>
    </row>
    <row r="12390" spans="2:6" x14ac:dyDescent="0.25">
      <c r="B12390" s="55"/>
      <c r="C12390" s="52"/>
      <c r="D12390" s="56"/>
      <c r="F12390"/>
    </row>
    <row r="12391" spans="2:6" x14ac:dyDescent="0.25">
      <c r="B12391" s="55"/>
      <c r="C12391" s="52"/>
      <c r="D12391" s="56"/>
      <c r="F12391"/>
    </row>
    <row r="12392" spans="2:6" x14ac:dyDescent="0.25">
      <c r="B12392" s="55"/>
      <c r="C12392" s="52"/>
      <c r="D12392" s="56"/>
      <c r="F12392"/>
    </row>
    <row r="12393" spans="2:6" x14ac:dyDescent="0.25">
      <c r="B12393" s="55"/>
      <c r="C12393" s="52"/>
      <c r="D12393" s="56"/>
      <c r="F12393"/>
    </row>
    <row r="12394" spans="2:6" x14ac:dyDescent="0.25">
      <c r="B12394" s="55"/>
      <c r="C12394" s="52"/>
      <c r="D12394" s="56"/>
      <c r="F12394"/>
    </row>
    <row r="12395" spans="2:6" x14ac:dyDescent="0.25">
      <c r="B12395" s="55"/>
      <c r="C12395" s="52"/>
      <c r="D12395" s="56"/>
      <c r="F12395"/>
    </row>
    <row r="12396" spans="2:6" x14ac:dyDescent="0.25">
      <c r="B12396" s="55"/>
      <c r="C12396" s="52"/>
      <c r="D12396" s="56"/>
      <c r="F12396"/>
    </row>
    <row r="12397" spans="2:6" x14ac:dyDescent="0.25">
      <c r="B12397" s="55"/>
      <c r="C12397" s="52"/>
      <c r="D12397" s="56"/>
      <c r="F12397"/>
    </row>
    <row r="12398" spans="2:6" x14ac:dyDescent="0.25">
      <c r="B12398" s="55"/>
      <c r="C12398" s="52"/>
      <c r="D12398" s="56"/>
      <c r="F12398"/>
    </row>
    <row r="12399" spans="2:6" x14ac:dyDescent="0.25">
      <c r="B12399" s="55"/>
      <c r="C12399" s="52"/>
      <c r="D12399" s="56"/>
      <c r="F12399"/>
    </row>
    <row r="12400" spans="2:6" x14ac:dyDescent="0.25">
      <c r="B12400" s="55"/>
      <c r="C12400" s="52"/>
      <c r="D12400" s="56"/>
      <c r="F12400"/>
    </row>
    <row r="12401" spans="2:6" x14ac:dyDescent="0.25">
      <c r="B12401" s="55"/>
      <c r="C12401" s="52"/>
      <c r="D12401" s="56"/>
      <c r="F12401"/>
    </row>
    <row r="12402" spans="2:6" x14ac:dyDescent="0.25">
      <c r="B12402" s="55"/>
      <c r="C12402" s="52"/>
      <c r="D12402" s="56"/>
      <c r="F12402"/>
    </row>
    <row r="12403" spans="2:6" x14ac:dyDescent="0.25">
      <c r="B12403" s="55"/>
      <c r="C12403" s="52"/>
      <c r="D12403" s="56"/>
      <c r="F12403"/>
    </row>
    <row r="12404" spans="2:6" x14ac:dyDescent="0.25">
      <c r="B12404" s="55"/>
      <c r="C12404" s="52"/>
      <c r="D12404" s="56"/>
      <c r="F12404"/>
    </row>
    <row r="12405" spans="2:6" x14ac:dyDescent="0.25">
      <c r="B12405" s="55"/>
      <c r="C12405" s="52"/>
      <c r="D12405" s="56"/>
      <c r="F12405"/>
    </row>
    <row r="12406" spans="2:6" x14ac:dyDescent="0.25">
      <c r="B12406" s="55"/>
      <c r="C12406" s="52"/>
      <c r="D12406" s="56"/>
      <c r="F12406"/>
    </row>
    <row r="12407" spans="2:6" x14ac:dyDescent="0.25">
      <c r="B12407" s="55"/>
      <c r="C12407" s="52"/>
      <c r="D12407" s="56"/>
      <c r="F12407"/>
    </row>
    <row r="12408" spans="2:6" x14ac:dyDescent="0.25">
      <c r="B12408" s="55"/>
      <c r="C12408" s="52"/>
      <c r="D12408" s="56"/>
      <c r="F12408"/>
    </row>
    <row r="12409" spans="2:6" x14ac:dyDescent="0.25">
      <c r="B12409" s="55"/>
      <c r="C12409" s="52"/>
      <c r="D12409" s="56"/>
      <c r="F12409"/>
    </row>
    <row r="12410" spans="2:6" x14ac:dyDescent="0.25">
      <c r="B12410" s="55"/>
      <c r="C12410" s="52"/>
      <c r="D12410" s="56"/>
      <c r="F12410"/>
    </row>
    <row r="12411" spans="2:6" x14ac:dyDescent="0.25">
      <c r="B12411" s="55"/>
      <c r="C12411" s="52"/>
      <c r="D12411" s="56"/>
      <c r="F12411"/>
    </row>
    <row r="12412" spans="2:6" x14ac:dyDescent="0.25">
      <c r="B12412" s="55"/>
      <c r="C12412" s="52"/>
      <c r="D12412" s="56"/>
      <c r="F12412"/>
    </row>
    <row r="12413" spans="2:6" x14ac:dyDescent="0.25">
      <c r="B12413" s="55"/>
      <c r="C12413" s="52"/>
      <c r="D12413" s="56"/>
      <c r="F12413"/>
    </row>
    <row r="12414" spans="2:6" x14ac:dyDescent="0.25">
      <c r="B12414" s="55"/>
      <c r="C12414" s="52"/>
      <c r="D12414" s="56"/>
      <c r="F12414"/>
    </row>
    <row r="12415" spans="2:6" x14ac:dyDescent="0.25">
      <c r="B12415" s="55"/>
      <c r="C12415" s="52"/>
      <c r="D12415" s="56"/>
      <c r="F12415"/>
    </row>
    <row r="12416" spans="2:6" x14ac:dyDescent="0.25">
      <c r="B12416" s="55"/>
      <c r="C12416" s="52"/>
      <c r="D12416" s="56"/>
      <c r="F12416"/>
    </row>
    <row r="12417" spans="2:6" x14ac:dyDescent="0.25">
      <c r="B12417" s="55"/>
      <c r="C12417" s="52"/>
      <c r="D12417" s="56"/>
      <c r="F12417"/>
    </row>
    <row r="12418" spans="2:6" x14ac:dyDescent="0.25">
      <c r="B12418" s="55"/>
      <c r="C12418" s="52"/>
      <c r="D12418" s="56"/>
      <c r="F12418"/>
    </row>
    <row r="12419" spans="2:6" x14ac:dyDescent="0.25">
      <c r="B12419" s="55"/>
      <c r="C12419" s="52"/>
      <c r="D12419" s="56"/>
      <c r="F12419"/>
    </row>
    <row r="12420" spans="2:6" x14ac:dyDescent="0.25">
      <c r="B12420" s="55"/>
      <c r="C12420" s="52"/>
      <c r="D12420" s="56"/>
      <c r="F12420"/>
    </row>
    <row r="12421" spans="2:6" x14ac:dyDescent="0.25">
      <c r="B12421" s="55"/>
      <c r="C12421" s="52"/>
      <c r="D12421" s="56"/>
      <c r="F12421"/>
    </row>
    <row r="12422" spans="2:6" x14ac:dyDescent="0.25">
      <c r="B12422" s="55"/>
      <c r="C12422" s="52"/>
      <c r="D12422" s="56"/>
      <c r="F12422"/>
    </row>
    <row r="12423" spans="2:6" x14ac:dyDescent="0.25">
      <c r="B12423" s="55"/>
      <c r="C12423" s="52"/>
      <c r="D12423" s="56"/>
      <c r="F12423"/>
    </row>
    <row r="12424" spans="2:6" x14ac:dyDescent="0.25">
      <c r="B12424" s="55"/>
      <c r="C12424" s="52"/>
      <c r="D12424" s="56"/>
      <c r="F12424"/>
    </row>
    <row r="12425" spans="2:6" x14ac:dyDescent="0.25">
      <c r="B12425" s="55"/>
      <c r="C12425" s="52"/>
      <c r="D12425" s="56"/>
      <c r="F12425"/>
    </row>
    <row r="12426" spans="2:6" x14ac:dyDescent="0.25">
      <c r="B12426" s="55"/>
      <c r="C12426" s="52"/>
      <c r="D12426" s="56"/>
      <c r="F12426"/>
    </row>
    <row r="12427" spans="2:6" x14ac:dyDescent="0.25">
      <c r="B12427" s="55"/>
      <c r="C12427" s="52"/>
      <c r="D12427" s="56"/>
      <c r="F12427"/>
    </row>
    <row r="12428" spans="2:6" x14ac:dyDescent="0.25">
      <c r="B12428" s="55"/>
      <c r="C12428" s="52"/>
      <c r="D12428" s="56"/>
      <c r="F12428"/>
    </row>
    <row r="12429" spans="2:6" x14ac:dyDescent="0.25">
      <c r="B12429" s="55"/>
      <c r="C12429" s="52"/>
      <c r="D12429" s="56"/>
      <c r="F12429"/>
    </row>
    <row r="12430" spans="2:6" x14ac:dyDescent="0.25">
      <c r="B12430" s="55"/>
      <c r="C12430" s="52"/>
      <c r="D12430" s="56"/>
      <c r="F12430"/>
    </row>
    <row r="12431" spans="2:6" x14ac:dyDescent="0.25">
      <c r="B12431" s="55"/>
      <c r="C12431" s="52"/>
      <c r="D12431" s="56"/>
      <c r="F12431"/>
    </row>
    <row r="12432" spans="2:6" x14ac:dyDescent="0.25">
      <c r="B12432" s="55"/>
      <c r="C12432" s="52"/>
      <c r="D12432" s="56"/>
      <c r="F12432"/>
    </row>
    <row r="12433" spans="2:6" x14ac:dyDescent="0.25">
      <c r="B12433" s="55"/>
      <c r="C12433" s="52"/>
      <c r="D12433" s="56"/>
      <c r="F12433"/>
    </row>
    <row r="12434" spans="2:6" x14ac:dyDescent="0.25">
      <c r="B12434" s="55"/>
      <c r="C12434" s="52"/>
      <c r="D12434" s="56"/>
      <c r="F12434"/>
    </row>
    <row r="12435" spans="2:6" x14ac:dyDescent="0.25">
      <c r="B12435" s="55"/>
      <c r="C12435" s="52"/>
      <c r="D12435" s="56"/>
      <c r="F12435"/>
    </row>
    <row r="12436" spans="2:6" x14ac:dyDescent="0.25">
      <c r="B12436" s="55"/>
      <c r="C12436" s="52"/>
      <c r="D12436" s="56"/>
      <c r="F12436"/>
    </row>
    <row r="12437" spans="2:6" x14ac:dyDescent="0.25">
      <c r="B12437" s="55"/>
      <c r="C12437" s="52"/>
      <c r="D12437" s="56"/>
      <c r="F12437"/>
    </row>
    <row r="12438" spans="2:6" x14ac:dyDescent="0.25">
      <c r="B12438" s="55"/>
      <c r="C12438" s="52"/>
      <c r="D12438" s="56"/>
      <c r="F12438"/>
    </row>
    <row r="12439" spans="2:6" x14ac:dyDescent="0.25">
      <c r="B12439" s="55"/>
      <c r="C12439" s="52"/>
      <c r="D12439" s="56"/>
      <c r="F12439"/>
    </row>
    <row r="12440" spans="2:6" x14ac:dyDescent="0.25">
      <c r="B12440" s="55"/>
      <c r="C12440" s="52"/>
      <c r="D12440" s="56"/>
      <c r="F12440"/>
    </row>
    <row r="12441" spans="2:6" x14ac:dyDescent="0.25">
      <c r="B12441" s="55"/>
      <c r="C12441" s="52"/>
      <c r="D12441" s="56"/>
      <c r="F12441"/>
    </row>
    <row r="12442" spans="2:6" x14ac:dyDescent="0.25">
      <c r="B12442" s="55"/>
      <c r="C12442" s="52"/>
      <c r="D12442" s="56"/>
      <c r="F12442"/>
    </row>
    <row r="12443" spans="2:6" x14ac:dyDescent="0.25">
      <c r="B12443" s="55"/>
      <c r="C12443" s="52"/>
      <c r="D12443" s="56"/>
      <c r="F12443"/>
    </row>
    <row r="12444" spans="2:6" x14ac:dyDescent="0.25">
      <c r="B12444" s="55"/>
      <c r="C12444" s="52"/>
      <c r="D12444" s="56"/>
      <c r="F12444"/>
    </row>
    <row r="12445" spans="2:6" x14ac:dyDescent="0.25">
      <c r="B12445" s="55"/>
      <c r="C12445" s="52"/>
      <c r="D12445" s="56"/>
      <c r="F12445"/>
    </row>
    <row r="12446" spans="2:6" x14ac:dyDescent="0.25">
      <c r="B12446" s="55"/>
      <c r="C12446" s="52"/>
      <c r="D12446" s="56"/>
      <c r="F12446"/>
    </row>
    <row r="12447" spans="2:6" x14ac:dyDescent="0.25">
      <c r="B12447" s="55"/>
      <c r="C12447" s="52"/>
      <c r="D12447" s="56"/>
      <c r="F12447"/>
    </row>
    <row r="12448" spans="2:6" x14ac:dyDescent="0.25">
      <c r="B12448" s="55"/>
      <c r="C12448" s="52"/>
      <c r="D12448" s="56"/>
      <c r="F12448"/>
    </row>
    <row r="12449" spans="2:6" x14ac:dyDescent="0.25">
      <c r="B12449" s="55"/>
      <c r="C12449" s="52"/>
      <c r="D12449" s="56"/>
      <c r="F12449"/>
    </row>
    <row r="12450" spans="2:6" x14ac:dyDescent="0.25">
      <c r="B12450" s="55"/>
      <c r="C12450" s="52"/>
      <c r="D12450" s="56"/>
      <c r="F12450"/>
    </row>
    <row r="12451" spans="2:6" x14ac:dyDescent="0.25">
      <c r="B12451" s="55"/>
      <c r="C12451" s="52"/>
      <c r="D12451" s="56"/>
      <c r="F12451"/>
    </row>
    <row r="12452" spans="2:6" x14ac:dyDescent="0.25">
      <c r="B12452" s="55"/>
      <c r="C12452" s="52"/>
      <c r="D12452" s="56"/>
      <c r="F12452"/>
    </row>
    <row r="12453" spans="2:6" x14ac:dyDescent="0.25">
      <c r="B12453" s="55"/>
      <c r="C12453" s="52"/>
      <c r="D12453" s="56"/>
      <c r="F12453"/>
    </row>
    <row r="12454" spans="2:6" x14ac:dyDescent="0.25">
      <c r="B12454" s="55"/>
      <c r="C12454" s="52"/>
      <c r="D12454" s="56"/>
      <c r="F12454"/>
    </row>
    <row r="12455" spans="2:6" x14ac:dyDescent="0.25">
      <c r="B12455" s="55"/>
      <c r="C12455" s="52"/>
      <c r="D12455" s="56"/>
      <c r="F12455"/>
    </row>
    <row r="12456" spans="2:6" x14ac:dyDescent="0.25">
      <c r="B12456" s="55"/>
      <c r="C12456" s="52"/>
      <c r="D12456" s="56"/>
      <c r="F12456"/>
    </row>
    <row r="12457" spans="2:6" x14ac:dyDescent="0.25">
      <c r="B12457" s="55"/>
      <c r="C12457" s="52"/>
      <c r="D12457" s="56"/>
      <c r="F12457"/>
    </row>
    <row r="12458" spans="2:6" x14ac:dyDescent="0.25">
      <c r="B12458" s="55"/>
      <c r="C12458" s="52"/>
      <c r="D12458" s="56"/>
      <c r="F12458"/>
    </row>
    <row r="12459" spans="2:6" x14ac:dyDescent="0.25">
      <c r="B12459" s="55"/>
      <c r="C12459" s="52"/>
      <c r="D12459" s="56"/>
      <c r="F12459"/>
    </row>
    <row r="12460" spans="2:6" x14ac:dyDescent="0.25">
      <c r="B12460" s="55"/>
      <c r="C12460" s="52"/>
      <c r="D12460" s="56"/>
      <c r="F12460"/>
    </row>
    <row r="12461" spans="2:6" x14ac:dyDescent="0.25">
      <c r="B12461" s="55"/>
      <c r="C12461" s="52"/>
      <c r="D12461" s="56"/>
      <c r="F12461"/>
    </row>
    <row r="12462" spans="2:6" x14ac:dyDescent="0.25">
      <c r="B12462" s="55"/>
      <c r="C12462" s="52"/>
      <c r="D12462" s="56"/>
      <c r="F12462"/>
    </row>
    <row r="12463" spans="2:6" x14ac:dyDescent="0.25">
      <c r="B12463" s="55"/>
      <c r="C12463" s="52"/>
      <c r="D12463" s="56"/>
      <c r="F12463"/>
    </row>
    <row r="12464" spans="2:6" x14ac:dyDescent="0.25">
      <c r="B12464" s="55"/>
      <c r="C12464" s="52"/>
      <c r="D12464" s="56"/>
      <c r="F12464"/>
    </row>
    <row r="12465" spans="2:6" x14ac:dyDescent="0.25">
      <c r="B12465" s="55"/>
      <c r="C12465" s="52"/>
      <c r="D12465" s="56"/>
      <c r="F12465"/>
    </row>
    <row r="12466" spans="2:6" x14ac:dyDescent="0.25">
      <c r="B12466" s="55"/>
      <c r="C12466" s="52"/>
      <c r="D12466" s="56"/>
      <c r="F12466"/>
    </row>
    <row r="12467" spans="2:6" x14ac:dyDescent="0.25">
      <c r="B12467" s="55"/>
      <c r="C12467" s="52"/>
      <c r="D12467" s="56"/>
      <c r="F12467"/>
    </row>
    <row r="12468" spans="2:6" x14ac:dyDescent="0.25">
      <c r="B12468" s="55"/>
      <c r="C12468" s="52"/>
      <c r="D12468" s="56"/>
      <c r="F12468"/>
    </row>
    <row r="12469" spans="2:6" x14ac:dyDescent="0.25">
      <c r="B12469" s="55"/>
      <c r="C12469" s="52"/>
      <c r="D12469" s="56"/>
      <c r="F12469"/>
    </row>
    <row r="12470" spans="2:6" x14ac:dyDescent="0.25">
      <c r="B12470" s="55"/>
      <c r="C12470" s="52"/>
      <c r="D12470" s="56"/>
      <c r="F12470"/>
    </row>
    <row r="12471" spans="2:6" x14ac:dyDescent="0.25">
      <c r="B12471" s="55"/>
      <c r="C12471" s="52"/>
      <c r="D12471" s="56"/>
      <c r="F12471"/>
    </row>
    <row r="12472" spans="2:6" x14ac:dyDescent="0.25">
      <c r="B12472" s="55"/>
      <c r="C12472" s="52"/>
      <c r="D12472" s="56"/>
      <c r="F12472"/>
    </row>
    <row r="12473" spans="2:6" x14ac:dyDescent="0.25">
      <c r="B12473" s="55"/>
      <c r="C12473" s="52"/>
      <c r="D12473" s="56"/>
      <c r="F12473"/>
    </row>
    <row r="12474" spans="2:6" x14ac:dyDescent="0.25">
      <c r="B12474" s="55"/>
      <c r="C12474" s="52"/>
      <c r="D12474" s="56"/>
      <c r="F12474"/>
    </row>
    <row r="12475" spans="2:6" x14ac:dyDescent="0.25">
      <c r="B12475" s="55"/>
      <c r="C12475" s="52"/>
      <c r="D12475" s="56"/>
      <c r="F12475"/>
    </row>
    <row r="12476" spans="2:6" x14ac:dyDescent="0.25">
      <c r="B12476" s="55"/>
      <c r="C12476" s="52"/>
      <c r="D12476" s="56"/>
      <c r="F12476"/>
    </row>
    <row r="12477" spans="2:6" x14ac:dyDescent="0.25">
      <c r="B12477" s="55"/>
      <c r="C12477" s="52"/>
      <c r="D12477" s="56"/>
      <c r="F12477"/>
    </row>
    <row r="12478" spans="2:6" x14ac:dyDescent="0.25">
      <c r="B12478" s="55"/>
      <c r="C12478" s="52"/>
      <c r="D12478" s="56"/>
      <c r="F12478"/>
    </row>
    <row r="12479" spans="2:6" x14ac:dyDescent="0.25">
      <c r="B12479" s="55"/>
      <c r="C12479" s="52"/>
      <c r="D12479" s="56"/>
      <c r="F12479"/>
    </row>
    <row r="12480" spans="2:6" x14ac:dyDescent="0.25">
      <c r="B12480" s="55"/>
      <c r="C12480" s="52"/>
      <c r="D12480" s="56"/>
      <c r="F12480"/>
    </row>
    <row r="12481" spans="2:6" x14ac:dyDescent="0.25">
      <c r="B12481" s="55"/>
      <c r="C12481" s="52"/>
      <c r="D12481" s="56"/>
      <c r="F12481"/>
    </row>
    <row r="12482" spans="2:6" x14ac:dyDescent="0.25">
      <c r="B12482" s="55"/>
      <c r="C12482" s="52"/>
      <c r="D12482" s="56"/>
      <c r="F12482"/>
    </row>
    <row r="12483" spans="2:6" x14ac:dyDescent="0.25">
      <c r="B12483" s="55"/>
      <c r="C12483" s="52"/>
      <c r="D12483" s="56"/>
      <c r="F12483"/>
    </row>
    <row r="12484" spans="2:6" x14ac:dyDescent="0.25">
      <c r="B12484" s="55"/>
      <c r="C12484" s="52"/>
      <c r="D12484" s="56"/>
      <c r="F12484"/>
    </row>
    <row r="12485" spans="2:6" x14ac:dyDescent="0.25">
      <c r="B12485" s="55"/>
      <c r="C12485" s="52"/>
      <c r="D12485" s="56"/>
      <c r="F12485"/>
    </row>
    <row r="12486" spans="2:6" x14ac:dyDescent="0.25">
      <c r="B12486" s="55"/>
      <c r="C12486" s="52"/>
      <c r="D12486" s="56"/>
      <c r="F12486"/>
    </row>
    <row r="12487" spans="2:6" x14ac:dyDescent="0.25">
      <c r="B12487" s="55"/>
      <c r="C12487" s="52"/>
      <c r="D12487" s="56"/>
      <c r="F12487"/>
    </row>
    <row r="12488" spans="2:6" x14ac:dyDescent="0.25">
      <c r="B12488" s="55"/>
      <c r="C12488" s="52"/>
      <c r="D12488" s="56"/>
      <c r="F12488"/>
    </row>
    <row r="12489" spans="2:6" x14ac:dyDescent="0.25">
      <c r="B12489" s="55"/>
      <c r="C12489" s="52"/>
      <c r="D12489" s="56"/>
      <c r="F12489"/>
    </row>
    <row r="12490" spans="2:6" x14ac:dyDescent="0.25">
      <c r="B12490" s="55"/>
      <c r="C12490" s="52"/>
      <c r="D12490" s="56"/>
      <c r="F12490"/>
    </row>
    <row r="12491" spans="2:6" x14ac:dyDescent="0.25">
      <c r="B12491" s="55"/>
      <c r="C12491" s="52"/>
      <c r="D12491" s="56"/>
      <c r="F12491"/>
    </row>
    <row r="12492" spans="2:6" x14ac:dyDescent="0.25">
      <c r="B12492" s="55"/>
      <c r="C12492" s="52"/>
      <c r="D12492" s="56"/>
      <c r="F12492"/>
    </row>
    <row r="12493" spans="2:6" x14ac:dyDescent="0.25">
      <c r="B12493" s="55"/>
      <c r="C12493" s="52"/>
      <c r="D12493" s="56"/>
      <c r="F12493"/>
    </row>
    <row r="12494" spans="2:6" x14ac:dyDescent="0.25">
      <c r="B12494" s="55"/>
      <c r="C12494" s="52"/>
      <c r="D12494" s="56"/>
      <c r="F12494"/>
    </row>
    <row r="12495" spans="2:6" x14ac:dyDescent="0.25">
      <c r="B12495" s="55"/>
      <c r="C12495" s="52"/>
      <c r="D12495" s="56"/>
      <c r="F12495"/>
    </row>
    <row r="12496" spans="2:6" x14ac:dyDescent="0.25">
      <c r="B12496" s="55"/>
      <c r="C12496" s="52"/>
      <c r="D12496" s="56"/>
      <c r="F12496"/>
    </row>
    <row r="12497" spans="2:6" x14ac:dyDescent="0.25">
      <c r="B12497" s="55"/>
      <c r="C12497" s="52"/>
      <c r="D12497" s="56"/>
      <c r="F12497"/>
    </row>
    <row r="12498" spans="2:6" x14ac:dyDescent="0.25">
      <c r="B12498" s="55"/>
      <c r="C12498" s="52"/>
      <c r="D12498" s="56"/>
      <c r="F12498"/>
    </row>
    <row r="12499" spans="2:6" x14ac:dyDescent="0.25">
      <c r="B12499" s="55"/>
      <c r="C12499" s="52"/>
      <c r="D12499" s="56"/>
      <c r="F12499"/>
    </row>
    <row r="12500" spans="2:6" x14ac:dyDescent="0.25">
      <c r="B12500" s="55"/>
      <c r="C12500" s="52"/>
      <c r="D12500" s="56"/>
      <c r="F12500"/>
    </row>
    <row r="12501" spans="2:6" x14ac:dyDescent="0.25">
      <c r="B12501" s="55"/>
      <c r="C12501" s="52"/>
      <c r="D12501" s="56"/>
      <c r="F12501"/>
    </row>
    <row r="12502" spans="2:6" x14ac:dyDescent="0.25">
      <c r="B12502" s="55"/>
      <c r="C12502" s="52"/>
      <c r="D12502" s="56"/>
      <c r="F12502"/>
    </row>
    <row r="12503" spans="2:6" x14ac:dyDescent="0.25">
      <c r="B12503" s="55"/>
      <c r="C12503" s="52"/>
      <c r="D12503" s="56"/>
      <c r="F12503"/>
    </row>
    <row r="12504" spans="2:6" x14ac:dyDescent="0.25">
      <c r="B12504" s="55"/>
      <c r="C12504" s="52"/>
      <c r="D12504" s="56"/>
      <c r="F12504"/>
    </row>
    <row r="12505" spans="2:6" x14ac:dyDescent="0.25">
      <c r="B12505" s="55"/>
      <c r="C12505" s="52"/>
      <c r="D12505" s="56"/>
      <c r="F12505"/>
    </row>
    <row r="12506" spans="2:6" x14ac:dyDescent="0.25">
      <c r="B12506" s="55"/>
      <c r="C12506" s="52"/>
      <c r="D12506" s="56"/>
      <c r="F12506"/>
    </row>
    <row r="12507" spans="2:6" x14ac:dyDescent="0.25">
      <c r="B12507" s="55"/>
      <c r="C12507" s="52"/>
      <c r="D12507" s="56"/>
      <c r="F12507"/>
    </row>
    <row r="12508" spans="2:6" x14ac:dyDescent="0.25">
      <c r="B12508" s="55"/>
      <c r="C12508" s="52"/>
      <c r="D12508" s="56"/>
      <c r="F12508"/>
    </row>
    <row r="12509" spans="2:6" x14ac:dyDescent="0.25">
      <c r="B12509" s="55"/>
      <c r="C12509" s="52"/>
      <c r="D12509" s="56"/>
      <c r="F12509"/>
    </row>
    <row r="12510" spans="2:6" x14ac:dyDescent="0.25">
      <c r="B12510" s="55"/>
      <c r="C12510" s="52"/>
      <c r="D12510" s="56"/>
      <c r="F12510"/>
    </row>
    <row r="12511" spans="2:6" x14ac:dyDescent="0.25">
      <c r="B12511" s="55"/>
      <c r="C12511" s="52"/>
      <c r="D12511" s="56"/>
      <c r="F12511"/>
    </row>
    <row r="12512" spans="2:6" x14ac:dyDescent="0.25">
      <c r="B12512" s="55"/>
      <c r="C12512" s="52"/>
      <c r="D12512" s="56"/>
      <c r="F12512"/>
    </row>
    <row r="12513" spans="2:6" x14ac:dyDescent="0.25">
      <c r="B12513" s="55"/>
      <c r="C12513" s="52"/>
      <c r="D12513" s="56"/>
      <c r="F12513"/>
    </row>
    <row r="12514" spans="2:6" x14ac:dyDescent="0.25">
      <c r="B12514" s="55"/>
      <c r="C12514" s="52"/>
      <c r="D12514" s="56"/>
      <c r="F12514"/>
    </row>
    <row r="12515" spans="2:6" x14ac:dyDescent="0.25">
      <c r="B12515" s="55"/>
      <c r="C12515" s="52"/>
      <c r="D12515" s="56"/>
      <c r="F12515"/>
    </row>
    <row r="12516" spans="2:6" x14ac:dyDescent="0.25">
      <c r="B12516" s="55"/>
      <c r="C12516" s="52"/>
      <c r="D12516" s="56"/>
      <c r="F12516"/>
    </row>
    <row r="12517" spans="2:6" x14ac:dyDescent="0.25">
      <c r="B12517" s="55"/>
      <c r="C12517" s="52"/>
      <c r="D12517" s="56"/>
      <c r="F12517"/>
    </row>
    <row r="12518" spans="2:6" x14ac:dyDescent="0.25">
      <c r="B12518" s="55"/>
      <c r="C12518" s="52"/>
      <c r="D12518" s="56"/>
      <c r="F12518"/>
    </row>
    <row r="12519" spans="2:6" x14ac:dyDescent="0.25">
      <c r="B12519" s="55"/>
      <c r="C12519" s="52"/>
      <c r="D12519" s="56"/>
      <c r="F12519"/>
    </row>
    <row r="12520" spans="2:6" x14ac:dyDescent="0.25">
      <c r="B12520" s="55"/>
      <c r="C12520" s="52"/>
      <c r="D12520" s="56"/>
      <c r="F12520"/>
    </row>
    <row r="12521" spans="2:6" x14ac:dyDescent="0.25">
      <c r="B12521" s="55"/>
      <c r="C12521" s="52"/>
      <c r="D12521" s="56"/>
      <c r="F12521"/>
    </row>
    <row r="12522" spans="2:6" x14ac:dyDescent="0.25">
      <c r="B12522" s="55"/>
      <c r="C12522" s="52"/>
      <c r="D12522" s="56"/>
      <c r="F12522"/>
    </row>
    <row r="12523" spans="2:6" x14ac:dyDescent="0.25">
      <c r="B12523" s="55"/>
      <c r="C12523" s="52"/>
      <c r="D12523" s="56"/>
      <c r="F12523"/>
    </row>
    <row r="12524" spans="2:6" x14ac:dyDescent="0.25">
      <c r="B12524" s="55"/>
      <c r="C12524" s="52"/>
      <c r="D12524" s="56"/>
      <c r="F12524"/>
    </row>
    <row r="12525" spans="2:6" x14ac:dyDescent="0.25">
      <c r="B12525" s="55"/>
      <c r="C12525" s="52"/>
      <c r="D12525" s="56"/>
      <c r="F12525"/>
    </row>
    <row r="12526" spans="2:6" x14ac:dyDescent="0.25">
      <c r="B12526" s="55"/>
      <c r="C12526" s="52"/>
      <c r="D12526" s="56"/>
      <c r="F12526"/>
    </row>
    <row r="12527" spans="2:6" x14ac:dyDescent="0.25">
      <c r="B12527" s="55"/>
      <c r="C12527" s="52"/>
      <c r="D12527" s="56"/>
      <c r="F12527"/>
    </row>
    <row r="12528" spans="2:6" x14ac:dyDescent="0.25">
      <c r="B12528" s="55"/>
      <c r="C12528" s="52"/>
      <c r="D12528" s="56"/>
      <c r="F12528"/>
    </row>
    <row r="12529" spans="2:6" x14ac:dyDescent="0.25">
      <c r="B12529" s="55"/>
      <c r="C12529" s="52"/>
      <c r="D12529" s="56"/>
      <c r="F12529"/>
    </row>
    <row r="12530" spans="2:6" x14ac:dyDescent="0.25">
      <c r="B12530" s="55"/>
      <c r="C12530" s="52"/>
      <c r="D12530" s="56"/>
      <c r="F12530"/>
    </row>
    <row r="12531" spans="2:6" x14ac:dyDescent="0.25">
      <c r="B12531" s="55"/>
      <c r="C12531" s="52"/>
      <c r="D12531" s="56"/>
      <c r="F12531"/>
    </row>
    <row r="12532" spans="2:6" x14ac:dyDescent="0.25">
      <c r="B12532" s="55"/>
      <c r="C12532" s="52"/>
      <c r="D12532" s="56"/>
      <c r="F12532"/>
    </row>
    <row r="12533" spans="2:6" x14ac:dyDescent="0.25">
      <c r="B12533" s="55"/>
      <c r="C12533" s="52"/>
      <c r="D12533" s="56"/>
      <c r="F12533"/>
    </row>
    <row r="12534" spans="2:6" x14ac:dyDescent="0.25">
      <c r="B12534" s="55"/>
      <c r="C12534" s="52"/>
      <c r="D12534" s="56"/>
      <c r="F12534"/>
    </row>
    <row r="12535" spans="2:6" x14ac:dyDescent="0.25">
      <c r="B12535" s="55"/>
      <c r="C12535" s="52"/>
      <c r="D12535" s="56"/>
      <c r="F12535"/>
    </row>
    <row r="12536" spans="2:6" x14ac:dyDescent="0.25">
      <c r="B12536" s="55"/>
      <c r="C12536" s="52"/>
      <c r="D12536" s="56"/>
      <c r="F12536"/>
    </row>
    <row r="12537" spans="2:6" x14ac:dyDescent="0.25">
      <c r="B12537" s="55"/>
      <c r="C12537" s="52"/>
      <c r="D12537" s="56"/>
      <c r="F12537"/>
    </row>
    <row r="12538" spans="2:6" x14ac:dyDescent="0.25">
      <c r="B12538" s="55"/>
      <c r="C12538" s="52"/>
      <c r="D12538" s="56"/>
      <c r="F12538"/>
    </row>
    <row r="12539" spans="2:6" x14ac:dyDescent="0.25">
      <c r="B12539" s="55"/>
      <c r="C12539" s="52"/>
      <c r="D12539" s="56"/>
      <c r="F12539"/>
    </row>
    <row r="12540" spans="2:6" x14ac:dyDescent="0.25">
      <c r="B12540" s="55"/>
      <c r="C12540" s="52"/>
      <c r="D12540" s="56"/>
      <c r="F12540"/>
    </row>
    <row r="12541" spans="2:6" x14ac:dyDescent="0.25">
      <c r="B12541" s="55"/>
      <c r="C12541" s="52"/>
      <c r="D12541" s="56"/>
      <c r="F12541"/>
    </row>
    <row r="12542" spans="2:6" x14ac:dyDescent="0.25">
      <c r="B12542" s="55"/>
      <c r="C12542" s="52"/>
      <c r="D12542" s="56"/>
      <c r="F12542"/>
    </row>
    <row r="12543" spans="2:6" x14ac:dyDescent="0.25">
      <c r="B12543" s="55"/>
      <c r="C12543" s="52"/>
      <c r="D12543" s="56"/>
      <c r="F12543"/>
    </row>
    <row r="12544" spans="2:6" x14ac:dyDescent="0.25">
      <c r="B12544" s="55"/>
      <c r="C12544" s="52"/>
      <c r="D12544" s="56"/>
      <c r="F12544"/>
    </row>
    <row r="12545" spans="2:6" x14ac:dyDescent="0.25">
      <c r="B12545" s="55"/>
      <c r="C12545" s="52"/>
      <c r="D12545" s="56"/>
      <c r="F12545"/>
    </row>
    <row r="12546" spans="2:6" x14ac:dyDescent="0.25">
      <c r="B12546" s="55"/>
      <c r="C12546" s="52"/>
      <c r="D12546" s="56"/>
      <c r="F12546"/>
    </row>
    <row r="12547" spans="2:6" x14ac:dyDescent="0.25">
      <c r="B12547" s="55"/>
      <c r="C12547" s="52"/>
      <c r="D12547" s="56"/>
      <c r="F12547"/>
    </row>
    <row r="12548" spans="2:6" x14ac:dyDescent="0.25">
      <c r="B12548" s="55"/>
      <c r="C12548" s="52"/>
      <c r="D12548" s="56"/>
      <c r="F12548"/>
    </row>
    <row r="12549" spans="2:6" x14ac:dyDescent="0.25">
      <c r="B12549" s="55"/>
      <c r="C12549" s="52"/>
      <c r="D12549" s="56"/>
      <c r="F12549"/>
    </row>
    <row r="12550" spans="2:6" x14ac:dyDescent="0.25">
      <c r="B12550" s="55"/>
      <c r="C12550" s="52"/>
      <c r="D12550" s="56"/>
      <c r="F12550"/>
    </row>
    <row r="12551" spans="2:6" x14ac:dyDescent="0.25">
      <c r="B12551" s="55"/>
      <c r="C12551" s="52"/>
      <c r="D12551" s="56"/>
      <c r="F12551"/>
    </row>
    <row r="12552" spans="2:6" x14ac:dyDescent="0.25">
      <c r="B12552" s="55"/>
      <c r="C12552" s="52"/>
      <c r="D12552" s="56"/>
      <c r="F12552"/>
    </row>
    <row r="12553" spans="2:6" x14ac:dyDescent="0.25">
      <c r="B12553" s="55"/>
      <c r="C12553" s="52"/>
      <c r="D12553" s="56"/>
      <c r="F12553"/>
    </row>
    <row r="12554" spans="2:6" x14ac:dyDescent="0.25">
      <c r="B12554" s="55"/>
      <c r="C12554" s="52"/>
      <c r="D12554" s="56"/>
      <c r="F12554"/>
    </row>
    <row r="12555" spans="2:6" x14ac:dyDescent="0.25">
      <c r="B12555" s="55"/>
      <c r="C12555" s="52"/>
      <c r="D12555" s="56"/>
      <c r="F12555"/>
    </row>
    <row r="12556" spans="2:6" x14ac:dyDescent="0.25">
      <c r="B12556" s="55"/>
      <c r="C12556" s="52"/>
      <c r="D12556" s="56"/>
      <c r="F12556"/>
    </row>
    <row r="12557" spans="2:6" x14ac:dyDescent="0.25">
      <c r="B12557" s="55"/>
      <c r="C12557" s="52"/>
      <c r="D12557" s="56"/>
      <c r="F12557"/>
    </row>
    <row r="12558" spans="2:6" x14ac:dyDescent="0.25">
      <c r="B12558" s="55"/>
      <c r="C12558" s="52"/>
      <c r="D12558" s="56"/>
      <c r="F12558"/>
    </row>
    <row r="12559" spans="2:6" x14ac:dyDescent="0.25">
      <c r="B12559" s="55"/>
      <c r="C12559" s="52"/>
      <c r="D12559" s="56"/>
      <c r="F12559"/>
    </row>
    <row r="12560" spans="2:6" x14ac:dyDescent="0.25">
      <c r="B12560" s="55"/>
      <c r="C12560" s="52"/>
      <c r="D12560" s="56"/>
      <c r="F12560"/>
    </row>
    <row r="12561" spans="2:6" x14ac:dyDescent="0.25">
      <c r="B12561" s="55"/>
      <c r="C12561" s="52"/>
      <c r="D12561" s="56"/>
      <c r="F12561"/>
    </row>
    <row r="12562" spans="2:6" x14ac:dyDescent="0.25">
      <c r="B12562" s="55"/>
      <c r="C12562" s="52"/>
      <c r="D12562" s="56"/>
      <c r="F12562"/>
    </row>
    <row r="12563" spans="2:6" x14ac:dyDescent="0.25">
      <c r="B12563" s="55"/>
      <c r="C12563" s="52"/>
      <c r="D12563" s="56"/>
      <c r="F12563"/>
    </row>
    <row r="12564" spans="2:6" x14ac:dyDescent="0.25">
      <c r="B12564" s="55"/>
      <c r="C12564" s="52"/>
      <c r="D12564" s="56"/>
      <c r="F12564"/>
    </row>
    <row r="12565" spans="2:6" x14ac:dyDescent="0.25">
      <c r="B12565" s="55"/>
      <c r="C12565" s="52"/>
      <c r="D12565" s="56"/>
      <c r="F12565"/>
    </row>
    <row r="12566" spans="2:6" x14ac:dyDescent="0.25">
      <c r="B12566" s="55"/>
      <c r="C12566" s="52"/>
      <c r="D12566" s="56"/>
      <c r="F12566"/>
    </row>
    <row r="12567" spans="2:6" x14ac:dyDescent="0.25">
      <c r="B12567" s="55"/>
      <c r="C12567" s="52"/>
      <c r="D12567" s="56"/>
      <c r="F12567"/>
    </row>
    <row r="12568" spans="2:6" x14ac:dyDescent="0.25">
      <c r="B12568" s="55"/>
      <c r="C12568" s="52"/>
      <c r="D12568" s="56"/>
      <c r="F12568"/>
    </row>
    <row r="12569" spans="2:6" x14ac:dyDescent="0.25">
      <c r="B12569" s="55"/>
      <c r="C12569" s="52"/>
      <c r="D12569" s="56"/>
      <c r="F12569"/>
    </row>
    <row r="12570" spans="2:6" x14ac:dyDescent="0.25">
      <c r="B12570" s="55"/>
      <c r="C12570" s="52"/>
      <c r="D12570" s="56"/>
      <c r="F12570"/>
    </row>
    <row r="12571" spans="2:6" x14ac:dyDescent="0.25">
      <c r="B12571" s="55"/>
      <c r="C12571" s="52"/>
      <c r="D12571" s="56"/>
      <c r="F12571"/>
    </row>
    <row r="12572" spans="2:6" x14ac:dyDescent="0.25">
      <c r="B12572" s="55"/>
      <c r="C12572" s="52"/>
      <c r="D12572" s="56"/>
      <c r="F12572"/>
    </row>
    <row r="12573" spans="2:6" x14ac:dyDescent="0.25">
      <c r="B12573" s="55"/>
      <c r="C12573" s="52"/>
      <c r="D12573" s="56"/>
      <c r="F12573"/>
    </row>
    <row r="12574" spans="2:6" x14ac:dyDescent="0.25">
      <c r="B12574" s="55"/>
      <c r="C12574" s="52"/>
      <c r="D12574" s="56"/>
      <c r="F12574"/>
    </row>
    <row r="12575" spans="2:6" x14ac:dyDescent="0.25">
      <c r="B12575" s="55"/>
      <c r="C12575" s="52"/>
      <c r="D12575" s="56"/>
      <c r="F12575"/>
    </row>
    <row r="12576" spans="2:6" x14ac:dyDescent="0.25">
      <c r="B12576" s="55"/>
      <c r="C12576" s="52"/>
      <c r="D12576" s="56"/>
      <c r="F12576"/>
    </row>
    <row r="12577" spans="2:6" x14ac:dyDescent="0.25">
      <c r="B12577" s="55"/>
      <c r="C12577" s="52"/>
      <c r="D12577" s="56"/>
      <c r="F12577"/>
    </row>
    <row r="12578" spans="2:6" x14ac:dyDescent="0.25">
      <c r="B12578" s="55"/>
      <c r="C12578" s="52"/>
      <c r="D12578" s="56"/>
      <c r="F12578"/>
    </row>
    <row r="12579" spans="2:6" x14ac:dyDescent="0.25">
      <c r="B12579" s="55"/>
      <c r="C12579" s="52"/>
      <c r="D12579" s="56"/>
      <c r="F12579"/>
    </row>
    <row r="12580" spans="2:6" x14ac:dyDescent="0.25">
      <c r="B12580" s="55"/>
      <c r="C12580" s="52"/>
      <c r="D12580" s="56"/>
      <c r="F12580"/>
    </row>
    <row r="12581" spans="2:6" x14ac:dyDescent="0.25">
      <c r="B12581" s="55"/>
      <c r="C12581" s="52"/>
      <c r="D12581" s="56"/>
      <c r="F12581"/>
    </row>
    <row r="12582" spans="2:6" x14ac:dyDescent="0.25">
      <c r="B12582" s="55"/>
      <c r="C12582" s="52"/>
      <c r="D12582" s="56"/>
      <c r="F12582"/>
    </row>
    <row r="12583" spans="2:6" x14ac:dyDescent="0.25">
      <c r="B12583" s="55"/>
      <c r="C12583" s="52"/>
      <c r="D12583" s="56"/>
      <c r="F12583"/>
    </row>
    <row r="12584" spans="2:6" x14ac:dyDescent="0.25">
      <c r="B12584" s="55"/>
      <c r="C12584" s="52"/>
      <c r="D12584" s="56"/>
      <c r="F12584"/>
    </row>
    <row r="12585" spans="2:6" x14ac:dyDescent="0.25">
      <c r="B12585" s="55"/>
      <c r="C12585" s="52"/>
      <c r="D12585" s="56"/>
      <c r="F12585"/>
    </row>
    <row r="12586" spans="2:6" x14ac:dyDescent="0.25">
      <c r="B12586" s="55"/>
      <c r="C12586" s="52"/>
      <c r="D12586" s="56"/>
      <c r="F12586"/>
    </row>
    <row r="12587" spans="2:6" x14ac:dyDescent="0.25">
      <c r="B12587" s="55"/>
      <c r="C12587" s="52"/>
      <c r="D12587" s="56"/>
      <c r="F12587"/>
    </row>
    <row r="12588" spans="2:6" x14ac:dyDescent="0.25">
      <c r="B12588" s="55"/>
      <c r="C12588" s="52"/>
      <c r="D12588" s="56"/>
      <c r="F12588"/>
    </row>
    <row r="12589" spans="2:6" x14ac:dyDescent="0.25">
      <c r="B12589" s="55"/>
      <c r="C12589" s="52"/>
      <c r="D12589" s="56"/>
      <c r="F12589"/>
    </row>
    <row r="12590" spans="2:6" x14ac:dyDescent="0.25">
      <c r="B12590" s="55"/>
      <c r="C12590" s="52"/>
      <c r="D12590" s="56"/>
      <c r="F12590"/>
    </row>
    <row r="12591" spans="2:6" x14ac:dyDescent="0.25">
      <c r="B12591" s="55"/>
      <c r="C12591" s="52"/>
      <c r="D12591" s="56"/>
      <c r="F12591"/>
    </row>
    <row r="12592" spans="2:6" x14ac:dyDescent="0.25">
      <c r="B12592" s="55"/>
      <c r="C12592" s="52"/>
      <c r="D12592" s="56"/>
      <c r="F12592"/>
    </row>
    <row r="12593" spans="2:6" x14ac:dyDescent="0.25">
      <c r="B12593" s="55"/>
      <c r="C12593" s="52"/>
      <c r="D12593" s="56"/>
      <c r="F12593"/>
    </row>
    <row r="12594" spans="2:6" x14ac:dyDescent="0.25">
      <c r="B12594" s="55"/>
      <c r="C12594" s="52"/>
      <c r="D12594" s="56"/>
      <c r="F12594"/>
    </row>
    <row r="12595" spans="2:6" x14ac:dyDescent="0.25">
      <c r="B12595" s="55"/>
      <c r="C12595" s="52"/>
      <c r="D12595" s="56"/>
      <c r="F12595"/>
    </row>
    <row r="12596" spans="2:6" x14ac:dyDescent="0.25">
      <c r="B12596" s="55"/>
      <c r="C12596" s="52"/>
      <c r="D12596" s="56"/>
      <c r="F12596"/>
    </row>
    <row r="12597" spans="2:6" x14ac:dyDescent="0.25">
      <c r="B12597" s="55"/>
      <c r="C12597" s="52"/>
      <c r="D12597" s="56"/>
      <c r="F12597"/>
    </row>
    <row r="12598" spans="2:6" x14ac:dyDescent="0.25">
      <c r="B12598" s="55"/>
      <c r="C12598" s="52"/>
      <c r="D12598" s="56"/>
      <c r="F12598"/>
    </row>
    <row r="12599" spans="2:6" x14ac:dyDescent="0.25">
      <c r="B12599" s="55"/>
      <c r="C12599" s="52"/>
      <c r="D12599" s="56"/>
      <c r="F12599"/>
    </row>
    <row r="12600" spans="2:6" x14ac:dyDescent="0.25">
      <c r="B12600" s="55"/>
      <c r="C12600" s="52"/>
      <c r="D12600" s="56"/>
      <c r="F12600"/>
    </row>
    <row r="12601" spans="2:6" x14ac:dyDescent="0.25">
      <c r="B12601" s="55"/>
      <c r="C12601" s="52"/>
      <c r="D12601" s="56"/>
      <c r="F12601"/>
    </row>
    <row r="12602" spans="2:6" x14ac:dyDescent="0.25">
      <c r="B12602" s="55"/>
      <c r="C12602" s="52"/>
      <c r="D12602" s="56"/>
      <c r="F12602"/>
    </row>
    <row r="12603" spans="2:6" x14ac:dyDescent="0.25">
      <c r="B12603" s="55"/>
      <c r="C12603" s="52"/>
      <c r="D12603" s="56"/>
      <c r="F12603"/>
    </row>
    <row r="12604" spans="2:6" x14ac:dyDescent="0.25">
      <c r="B12604" s="55"/>
      <c r="C12604" s="52"/>
      <c r="D12604" s="56"/>
      <c r="F12604"/>
    </row>
    <row r="12605" spans="2:6" x14ac:dyDescent="0.25">
      <c r="B12605" s="55"/>
      <c r="C12605" s="52"/>
      <c r="D12605" s="56"/>
      <c r="F12605"/>
    </row>
    <row r="12606" spans="2:6" x14ac:dyDescent="0.25">
      <c r="B12606" s="55"/>
      <c r="C12606" s="52"/>
      <c r="D12606" s="56"/>
      <c r="F12606"/>
    </row>
    <row r="12607" spans="2:6" x14ac:dyDescent="0.25">
      <c r="B12607" s="55"/>
      <c r="C12607" s="52"/>
      <c r="D12607" s="56"/>
      <c r="F12607"/>
    </row>
    <row r="12608" spans="2:6" x14ac:dyDescent="0.25">
      <c r="B12608" s="55"/>
      <c r="C12608" s="52"/>
      <c r="D12608" s="56"/>
      <c r="F12608"/>
    </row>
    <row r="12609" spans="2:6" x14ac:dyDescent="0.25">
      <c r="B12609" s="55"/>
      <c r="C12609" s="52"/>
      <c r="D12609" s="56"/>
      <c r="F12609"/>
    </row>
    <row r="12610" spans="2:6" x14ac:dyDescent="0.25">
      <c r="B12610" s="55"/>
      <c r="C12610" s="52"/>
      <c r="D12610" s="56"/>
      <c r="F12610"/>
    </row>
    <row r="12611" spans="2:6" x14ac:dyDescent="0.25">
      <c r="B12611" s="55"/>
      <c r="C12611" s="52"/>
      <c r="D12611" s="56"/>
      <c r="F12611"/>
    </row>
    <row r="12612" spans="2:6" x14ac:dyDescent="0.25">
      <c r="B12612" s="55"/>
      <c r="C12612" s="52"/>
      <c r="D12612" s="56"/>
      <c r="F12612"/>
    </row>
    <row r="12613" spans="2:6" x14ac:dyDescent="0.25">
      <c r="B12613" s="55"/>
      <c r="C12613" s="52"/>
      <c r="D12613" s="56"/>
      <c r="F12613"/>
    </row>
    <row r="12614" spans="2:6" x14ac:dyDescent="0.25">
      <c r="B12614" s="55"/>
      <c r="C12614" s="52"/>
      <c r="D12614" s="56"/>
      <c r="F12614"/>
    </row>
    <row r="12615" spans="2:6" x14ac:dyDescent="0.25">
      <c r="B12615" s="55"/>
      <c r="C12615" s="52"/>
      <c r="D12615" s="56"/>
      <c r="F12615"/>
    </row>
    <row r="12616" spans="2:6" x14ac:dyDescent="0.25">
      <c r="B12616" s="55"/>
      <c r="C12616" s="52"/>
      <c r="D12616" s="56"/>
      <c r="F12616"/>
    </row>
    <row r="12617" spans="2:6" x14ac:dyDescent="0.25">
      <c r="B12617" s="55"/>
      <c r="C12617" s="52"/>
      <c r="D12617" s="56"/>
      <c r="F12617"/>
    </row>
    <row r="12618" spans="2:6" x14ac:dyDescent="0.25">
      <c r="B12618" s="55"/>
      <c r="C12618" s="52"/>
      <c r="D12618" s="56"/>
      <c r="F12618"/>
    </row>
    <row r="12619" spans="2:6" x14ac:dyDescent="0.25">
      <c r="B12619" s="55"/>
      <c r="C12619" s="52"/>
      <c r="D12619" s="56"/>
      <c r="F12619"/>
    </row>
    <row r="12620" spans="2:6" x14ac:dyDescent="0.25">
      <c r="B12620" s="55"/>
      <c r="C12620" s="52"/>
      <c r="D12620" s="56"/>
      <c r="F12620"/>
    </row>
    <row r="12621" spans="2:6" x14ac:dyDescent="0.25">
      <c r="B12621" s="55"/>
      <c r="C12621" s="52"/>
      <c r="D12621" s="56"/>
      <c r="F12621"/>
    </row>
    <row r="12622" spans="2:6" x14ac:dyDescent="0.25">
      <c r="B12622" s="55"/>
      <c r="C12622" s="52"/>
      <c r="D12622" s="56"/>
      <c r="F12622"/>
    </row>
    <row r="12623" spans="2:6" x14ac:dyDescent="0.25">
      <c r="B12623" s="55"/>
      <c r="C12623" s="52"/>
      <c r="D12623" s="56"/>
      <c r="F12623"/>
    </row>
    <row r="12624" spans="2:6" x14ac:dyDescent="0.25">
      <c r="B12624" s="55"/>
      <c r="C12624" s="52"/>
      <c r="D12624" s="56"/>
      <c r="F12624"/>
    </row>
    <row r="12625" spans="2:6" x14ac:dyDescent="0.25">
      <c r="B12625" s="55"/>
      <c r="C12625" s="52"/>
      <c r="D12625" s="56"/>
      <c r="F12625"/>
    </row>
    <row r="12626" spans="2:6" x14ac:dyDescent="0.25">
      <c r="B12626" s="55"/>
      <c r="C12626" s="52"/>
      <c r="D12626" s="56"/>
      <c r="F12626"/>
    </row>
    <row r="12627" spans="2:6" x14ac:dyDescent="0.25">
      <c r="B12627" s="55"/>
      <c r="C12627" s="52"/>
      <c r="D12627" s="56"/>
      <c r="F12627"/>
    </row>
    <row r="12628" spans="2:6" x14ac:dyDescent="0.25">
      <c r="B12628" s="55"/>
      <c r="C12628" s="52"/>
      <c r="D12628" s="56"/>
      <c r="F12628"/>
    </row>
    <row r="12629" spans="2:6" x14ac:dyDescent="0.25">
      <c r="B12629" s="55"/>
      <c r="C12629" s="52"/>
      <c r="D12629" s="56"/>
      <c r="F12629"/>
    </row>
    <row r="12630" spans="2:6" x14ac:dyDescent="0.25">
      <c r="B12630" s="55"/>
      <c r="C12630" s="52"/>
      <c r="D12630" s="56"/>
      <c r="F12630"/>
    </row>
    <row r="12631" spans="2:6" x14ac:dyDescent="0.25">
      <c r="B12631" s="55"/>
      <c r="C12631" s="52"/>
      <c r="D12631" s="56"/>
      <c r="F12631"/>
    </row>
    <row r="12632" spans="2:6" x14ac:dyDescent="0.25">
      <c r="B12632" s="55"/>
      <c r="C12632" s="52"/>
      <c r="D12632" s="56"/>
      <c r="F12632"/>
    </row>
    <row r="12633" spans="2:6" x14ac:dyDescent="0.25">
      <c r="B12633" s="55"/>
      <c r="C12633" s="52"/>
      <c r="D12633" s="56"/>
      <c r="F12633"/>
    </row>
    <row r="12634" spans="2:6" x14ac:dyDescent="0.25">
      <c r="B12634" s="55"/>
      <c r="C12634" s="52"/>
      <c r="D12634" s="56"/>
      <c r="F12634"/>
    </row>
    <row r="12635" spans="2:6" x14ac:dyDescent="0.25">
      <c r="B12635" s="55"/>
      <c r="C12635" s="52"/>
      <c r="D12635" s="56"/>
      <c r="F12635"/>
    </row>
    <row r="12636" spans="2:6" x14ac:dyDescent="0.25">
      <c r="B12636" s="55"/>
      <c r="C12636" s="52"/>
      <c r="D12636" s="56"/>
      <c r="F12636"/>
    </row>
    <row r="12637" spans="2:6" x14ac:dyDescent="0.25">
      <c r="B12637" s="55"/>
      <c r="C12637" s="52"/>
      <c r="D12637" s="56"/>
      <c r="F12637"/>
    </row>
    <row r="12638" spans="2:6" x14ac:dyDescent="0.25">
      <c r="B12638" s="55"/>
      <c r="C12638" s="52"/>
      <c r="D12638" s="56"/>
      <c r="F12638"/>
    </row>
    <row r="12639" spans="2:6" x14ac:dyDescent="0.25">
      <c r="B12639" s="55"/>
      <c r="C12639" s="52"/>
      <c r="D12639" s="56"/>
      <c r="F12639"/>
    </row>
    <row r="12640" spans="2:6" x14ac:dyDescent="0.25">
      <c r="B12640" s="55"/>
      <c r="C12640" s="52"/>
      <c r="D12640" s="56"/>
      <c r="F12640"/>
    </row>
    <row r="12641" spans="2:6" x14ac:dyDescent="0.25">
      <c r="B12641" s="55"/>
      <c r="C12641" s="52"/>
      <c r="D12641" s="56"/>
      <c r="F12641"/>
    </row>
    <row r="12642" spans="2:6" x14ac:dyDescent="0.25">
      <c r="B12642" s="55"/>
      <c r="C12642" s="52"/>
      <c r="D12642" s="56"/>
      <c r="F12642"/>
    </row>
    <row r="12643" spans="2:6" x14ac:dyDescent="0.25">
      <c r="B12643" s="55"/>
      <c r="C12643" s="52"/>
      <c r="D12643" s="56"/>
      <c r="F12643"/>
    </row>
    <row r="12644" spans="2:6" x14ac:dyDescent="0.25">
      <c r="B12644" s="55"/>
      <c r="C12644" s="52"/>
      <c r="D12644" s="56"/>
      <c r="F12644"/>
    </row>
    <row r="12645" spans="2:6" x14ac:dyDescent="0.25">
      <c r="B12645" s="55"/>
      <c r="C12645" s="52"/>
      <c r="D12645" s="56"/>
      <c r="F12645"/>
    </row>
    <row r="12646" spans="2:6" x14ac:dyDescent="0.25">
      <c r="B12646" s="55"/>
      <c r="C12646" s="52"/>
      <c r="D12646" s="56"/>
      <c r="F12646"/>
    </row>
    <row r="12647" spans="2:6" x14ac:dyDescent="0.25">
      <c r="B12647" s="55"/>
      <c r="C12647" s="52"/>
      <c r="D12647" s="56"/>
      <c r="F12647"/>
    </row>
    <row r="12648" spans="2:6" x14ac:dyDescent="0.25">
      <c r="B12648" s="55"/>
      <c r="C12648" s="52"/>
      <c r="D12648" s="56"/>
      <c r="F12648"/>
    </row>
    <row r="12649" spans="2:6" x14ac:dyDescent="0.25">
      <c r="B12649" s="55"/>
      <c r="C12649" s="52"/>
      <c r="D12649" s="56"/>
      <c r="F12649"/>
    </row>
    <row r="12650" spans="2:6" x14ac:dyDescent="0.25">
      <c r="B12650" s="55"/>
      <c r="C12650" s="52"/>
      <c r="D12650" s="56"/>
      <c r="F12650"/>
    </row>
    <row r="12651" spans="2:6" x14ac:dyDescent="0.25">
      <c r="B12651" s="55"/>
      <c r="C12651" s="52"/>
      <c r="D12651" s="56"/>
      <c r="F12651"/>
    </row>
    <row r="12652" spans="2:6" x14ac:dyDescent="0.25">
      <c r="B12652" s="55"/>
      <c r="C12652" s="52"/>
      <c r="D12652" s="56"/>
      <c r="F12652"/>
    </row>
    <row r="12653" spans="2:6" x14ac:dyDescent="0.25">
      <c r="B12653" s="55"/>
      <c r="C12653" s="52"/>
      <c r="D12653" s="56"/>
      <c r="F12653"/>
    </row>
    <row r="12654" spans="2:6" x14ac:dyDescent="0.25">
      <c r="B12654" s="55"/>
      <c r="C12654" s="52"/>
      <c r="D12654" s="56"/>
      <c r="F12654"/>
    </row>
    <row r="12655" spans="2:6" x14ac:dyDescent="0.25">
      <c r="B12655" s="55"/>
      <c r="C12655" s="52"/>
      <c r="D12655" s="56"/>
      <c r="F12655"/>
    </row>
    <row r="12656" spans="2:6" x14ac:dyDescent="0.25">
      <c r="B12656" s="55"/>
      <c r="C12656" s="52"/>
      <c r="D12656" s="56"/>
      <c r="F12656"/>
    </row>
    <row r="12657" spans="2:6" x14ac:dyDescent="0.25">
      <c r="B12657" s="55"/>
      <c r="C12657" s="52"/>
      <c r="D12657" s="56"/>
      <c r="F12657"/>
    </row>
    <row r="12658" spans="2:6" x14ac:dyDescent="0.25">
      <c r="B12658" s="55"/>
      <c r="C12658" s="52"/>
      <c r="D12658" s="56"/>
      <c r="F12658"/>
    </row>
    <row r="12659" spans="2:6" x14ac:dyDescent="0.25">
      <c r="B12659" s="55"/>
      <c r="C12659" s="52"/>
      <c r="D12659" s="56"/>
      <c r="F12659"/>
    </row>
    <row r="12660" spans="2:6" x14ac:dyDescent="0.25">
      <c r="B12660" s="55"/>
      <c r="C12660" s="52"/>
      <c r="D12660" s="56"/>
      <c r="F12660"/>
    </row>
    <row r="12661" spans="2:6" x14ac:dyDescent="0.25">
      <c r="B12661" s="55"/>
      <c r="C12661" s="52"/>
      <c r="D12661" s="56"/>
      <c r="F12661"/>
    </row>
    <row r="12662" spans="2:6" x14ac:dyDescent="0.25">
      <c r="B12662" s="55"/>
      <c r="C12662" s="52"/>
      <c r="D12662" s="56"/>
      <c r="F12662"/>
    </row>
    <row r="12663" spans="2:6" x14ac:dyDescent="0.25">
      <c r="B12663" s="55"/>
      <c r="C12663" s="52"/>
      <c r="D12663" s="56"/>
      <c r="F12663"/>
    </row>
    <row r="12664" spans="2:6" x14ac:dyDescent="0.25">
      <c r="B12664" s="55"/>
      <c r="C12664" s="52"/>
      <c r="D12664" s="56"/>
      <c r="F12664"/>
    </row>
    <row r="12665" spans="2:6" x14ac:dyDescent="0.25">
      <c r="B12665" s="55"/>
      <c r="C12665" s="52"/>
      <c r="D12665" s="56"/>
      <c r="F12665"/>
    </row>
    <row r="12666" spans="2:6" x14ac:dyDescent="0.25">
      <c r="B12666" s="55"/>
      <c r="C12666" s="52"/>
      <c r="D12666" s="56"/>
      <c r="F12666"/>
    </row>
    <row r="12667" spans="2:6" x14ac:dyDescent="0.25">
      <c r="B12667" s="55"/>
      <c r="C12667" s="52"/>
      <c r="D12667" s="56"/>
      <c r="F12667"/>
    </row>
    <row r="12668" spans="2:6" x14ac:dyDescent="0.25">
      <c r="B12668" s="55"/>
      <c r="C12668" s="52"/>
      <c r="D12668" s="56"/>
      <c r="F12668"/>
    </row>
    <row r="12669" spans="2:6" x14ac:dyDescent="0.25">
      <c r="B12669" s="55"/>
      <c r="C12669" s="52"/>
      <c r="D12669" s="56"/>
      <c r="F12669"/>
    </row>
    <row r="12670" spans="2:6" x14ac:dyDescent="0.25">
      <c r="B12670" s="55"/>
      <c r="C12670" s="52"/>
      <c r="D12670" s="56"/>
      <c r="F12670"/>
    </row>
    <row r="12671" spans="2:6" x14ac:dyDescent="0.25">
      <c r="B12671" s="55"/>
      <c r="C12671" s="52"/>
      <c r="D12671" s="56"/>
      <c r="F12671"/>
    </row>
    <row r="12672" spans="2:6" x14ac:dyDescent="0.25">
      <c r="B12672" s="55"/>
      <c r="C12672" s="52"/>
      <c r="D12672" s="56"/>
      <c r="F12672"/>
    </row>
    <row r="12673" spans="2:6" x14ac:dyDescent="0.25">
      <c r="B12673" s="55"/>
      <c r="C12673" s="52"/>
      <c r="D12673" s="56"/>
      <c r="F12673"/>
    </row>
    <row r="12674" spans="2:6" x14ac:dyDescent="0.25">
      <c r="B12674" s="55"/>
      <c r="C12674" s="52"/>
      <c r="D12674" s="56"/>
      <c r="F12674"/>
    </row>
    <row r="12675" spans="2:6" x14ac:dyDescent="0.25">
      <c r="B12675" s="55"/>
      <c r="C12675" s="52"/>
      <c r="D12675" s="56"/>
      <c r="F12675"/>
    </row>
    <row r="12676" spans="2:6" x14ac:dyDescent="0.25">
      <c r="B12676" s="55"/>
      <c r="C12676" s="52"/>
      <c r="D12676" s="56"/>
      <c r="F12676"/>
    </row>
    <row r="12677" spans="2:6" x14ac:dyDescent="0.25">
      <c r="B12677" s="55"/>
      <c r="C12677" s="52"/>
      <c r="D12677" s="56"/>
      <c r="F12677"/>
    </row>
    <row r="12678" spans="2:6" x14ac:dyDescent="0.25">
      <c r="B12678" s="55"/>
      <c r="C12678" s="52"/>
      <c r="D12678" s="56"/>
      <c r="F12678"/>
    </row>
    <row r="12679" spans="2:6" x14ac:dyDescent="0.25">
      <c r="B12679" s="55"/>
      <c r="C12679" s="52"/>
      <c r="D12679" s="56"/>
      <c r="F12679"/>
    </row>
    <row r="12680" spans="2:6" x14ac:dyDescent="0.25">
      <c r="B12680" s="55"/>
      <c r="C12680" s="52"/>
      <c r="D12680" s="56"/>
      <c r="F12680"/>
    </row>
    <row r="12681" spans="2:6" x14ac:dyDescent="0.25">
      <c r="B12681" s="55"/>
      <c r="C12681" s="52"/>
      <c r="D12681" s="56"/>
      <c r="F12681"/>
    </row>
    <row r="12682" spans="2:6" x14ac:dyDescent="0.25">
      <c r="B12682" s="55"/>
      <c r="C12682" s="52"/>
      <c r="D12682" s="56"/>
      <c r="F12682"/>
    </row>
    <row r="12683" spans="2:6" x14ac:dyDescent="0.25">
      <c r="B12683" s="55"/>
      <c r="C12683" s="52"/>
      <c r="D12683" s="56"/>
      <c r="F12683"/>
    </row>
    <row r="12684" spans="2:6" x14ac:dyDescent="0.25">
      <c r="B12684" s="55"/>
      <c r="C12684" s="52"/>
      <c r="D12684" s="56"/>
      <c r="F12684"/>
    </row>
    <row r="12685" spans="2:6" x14ac:dyDescent="0.25">
      <c r="B12685" s="55"/>
      <c r="C12685" s="52"/>
      <c r="D12685" s="56"/>
      <c r="F12685"/>
    </row>
    <row r="12686" spans="2:6" x14ac:dyDescent="0.25">
      <c r="B12686" s="55"/>
      <c r="C12686" s="52"/>
      <c r="D12686" s="56"/>
      <c r="F12686"/>
    </row>
    <row r="12687" spans="2:6" x14ac:dyDescent="0.25">
      <c r="B12687" s="55"/>
      <c r="C12687" s="52"/>
      <c r="D12687" s="56"/>
      <c r="F12687"/>
    </row>
    <row r="12688" spans="2:6" x14ac:dyDescent="0.25">
      <c r="B12688" s="55"/>
      <c r="C12688" s="52"/>
      <c r="D12688" s="56"/>
      <c r="F12688"/>
    </row>
    <row r="12689" spans="2:6" x14ac:dyDescent="0.25">
      <c r="B12689" s="55"/>
      <c r="C12689" s="52"/>
      <c r="D12689" s="56"/>
      <c r="F12689"/>
    </row>
    <row r="12690" spans="2:6" x14ac:dyDescent="0.25">
      <c r="B12690" s="55"/>
      <c r="C12690" s="52"/>
      <c r="D12690" s="56"/>
      <c r="F12690"/>
    </row>
    <row r="12691" spans="2:6" x14ac:dyDescent="0.25">
      <c r="B12691" s="55"/>
      <c r="C12691" s="52"/>
      <c r="D12691" s="56"/>
      <c r="F12691"/>
    </row>
    <row r="12692" spans="2:6" x14ac:dyDescent="0.25">
      <c r="B12692" s="55"/>
      <c r="C12692" s="52"/>
      <c r="D12692" s="56"/>
      <c r="F12692"/>
    </row>
    <row r="12693" spans="2:6" x14ac:dyDescent="0.25">
      <c r="B12693" s="55"/>
      <c r="C12693" s="52"/>
      <c r="D12693" s="56"/>
      <c r="F12693"/>
    </row>
    <row r="12694" spans="2:6" x14ac:dyDescent="0.25">
      <c r="B12694" s="55"/>
      <c r="C12694" s="52"/>
      <c r="D12694" s="56"/>
      <c r="F12694"/>
    </row>
    <row r="12695" spans="2:6" x14ac:dyDescent="0.25">
      <c r="B12695" s="55"/>
      <c r="C12695" s="52"/>
      <c r="D12695" s="56"/>
      <c r="F12695"/>
    </row>
    <row r="12696" spans="2:6" x14ac:dyDescent="0.25">
      <c r="B12696" s="55"/>
      <c r="C12696" s="52"/>
      <c r="D12696" s="56"/>
      <c r="F12696"/>
    </row>
    <row r="12697" spans="2:6" x14ac:dyDescent="0.25">
      <c r="B12697" s="55"/>
      <c r="C12697" s="52"/>
      <c r="D12697" s="56"/>
      <c r="F12697"/>
    </row>
    <row r="12698" spans="2:6" x14ac:dyDescent="0.25">
      <c r="B12698" s="55"/>
      <c r="C12698" s="52"/>
      <c r="D12698" s="56"/>
      <c r="F12698"/>
    </row>
    <row r="12699" spans="2:6" x14ac:dyDescent="0.25">
      <c r="B12699" s="55"/>
      <c r="C12699" s="52"/>
      <c r="D12699" s="56"/>
      <c r="F12699"/>
    </row>
    <row r="12700" spans="2:6" x14ac:dyDescent="0.25">
      <c r="B12700" s="55"/>
      <c r="C12700" s="52"/>
      <c r="D12700" s="56"/>
      <c r="F12700"/>
    </row>
    <row r="12701" spans="2:6" x14ac:dyDescent="0.25">
      <c r="B12701" s="55"/>
      <c r="C12701" s="52"/>
      <c r="D12701" s="56"/>
      <c r="F12701"/>
    </row>
    <row r="12702" spans="2:6" x14ac:dyDescent="0.25">
      <c r="B12702" s="55"/>
      <c r="C12702" s="52"/>
      <c r="D12702" s="56"/>
      <c r="F12702"/>
    </row>
    <row r="12703" spans="2:6" x14ac:dyDescent="0.25">
      <c r="B12703" s="55"/>
      <c r="C12703" s="52"/>
      <c r="D12703" s="56"/>
      <c r="F12703"/>
    </row>
    <row r="12704" spans="2:6" x14ac:dyDescent="0.25">
      <c r="B12704" s="55"/>
      <c r="C12704" s="52"/>
      <c r="D12704" s="56"/>
      <c r="F12704"/>
    </row>
    <row r="12705" spans="2:6" x14ac:dyDescent="0.25">
      <c r="B12705" s="55"/>
      <c r="C12705" s="52"/>
      <c r="D12705" s="56"/>
      <c r="F12705"/>
    </row>
    <row r="12706" spans="2:6" x14ac:dyDescent="0.25">
      <c r="B12706" s="55"/>
      <c r="C12706" s="52"/>
      <c r="D12706" s="56"/>
      <c r="F12706"/>
    </row>
    <row r="12707" spans="2:6" x14ac:dyDescent="0.25">
      <c r="B12707" s="55"/>
      <c r="C12707" s="52"/>
      <c r="D12707" s="56"/>
      <c r="F12707"/>
    </row>
    <row r="12708" spans="2:6" x14ac:dyDescent="0.25">
      <c r="B12708" s="55"/>
      <c r="C12708" s="52"/>
      <c r="D12708" s="56"/>
      <c r="F12708"/>
    </row>
    <row r="12709" spans="2:6" x14ac:dyDescent="0.25">
      <c r="B12709" s="55"/>
      <c r="C12709" s="52"/>
      <c r="D12709" s="56"/>
      <c r="F12709"/>
    </row>
    <row r="12710" spans="2:6" x14ac:dyDescent="0.25">
      <c r="B12710" s="55"/>
      <c r="C12710" s="52"/>
      <c r="D12710" s="56"/>
      <c r="F12710"/>
    </row>
    <row r="12711" spans="2:6" x14ac:dyDescent="0.25">
      <c r="B12711" s="55"/>
      <c r="C12711" s="52"/>
      <c r="D12711" s="56"/>
      <c r="F12711"/>
    </row>
    <row r="12712" spans="2:6" x14ac:dyDescent="0.25">
      <c r="B12712" s="55"/>
      <c r="C12712" s="52"/>
      <c r="D12712" s="56"/>
      <c r="F12712"/>
    </row>
    <row r="12713" spans="2:6" x14ac:dyDescent="0.25">
      <c r="B12713" s="55"/>
      <c r="C12713" s="52"/>
      <c r="D12713" s="56"/>
      <c r="F12713"/>
    </row>
    <row r="12714" spans="2:6" x14ac:dyDescent="0.25">
      <c r="B12714" s="55"/>
      <c r="C12714" s="52"/>
      <c r="D12714" s="56"/>
      <c r="F12714"/>
    </row>
    <row r="12715" spans="2:6" x14ac:dyDescent="0.25">
      <c r="B12715" s="55"/>
      <c r="C12715" s="52"/>
      <c r="D12715" s="56"/>
      <c r="F12715"/>
    </row>
    <row r="12716" spans="2:6" x14ac:dyDescent="0.25">
      <c r="B12716" s="55"/>
      <c r="C12716" s="52"/>
      <c r="D12716" s="56"/>
      <c r="F12716"/>
    </row>
    <row r="12717" spans="2:6" x14ac:dyDescent="0.25">
      <c r="B12717" s="55"/>
      <c r="C12717" s="52"/>
      <c r="D12717" s="56"/>
      <c r="F12717"/>
    </row>
    <row r="12718" spans="2:6" x14ac:dyDescent="0.25">
      <c r="B12718" s="55"/>
      <c r="C12718" s="52"/>
      <c r="D12718" s="56"/>
      <c r="F12718"/>
    </row>
    <row r="12719" spans="2:6" x14ac:dyDescent="0.25">
      <c r="B12719" s="55"/>
      <c r="C12719" s="52"/>
      <c r="D12719" s="56"/>
      <c r="F12719"/>
    </row>
    <row r="12720" spans="2:6" x14ac:dyDescent="0.25">
      <c r="B12720" s="55"/>
      <c r="C12720" s="52"/>
      <c r="D12720" s="56"/>
      <c r="F12720"/>
    </row>
    <row r="12721" spans="2:6" x14ac:dyDescent="0.25">
      <c r="B12721" s="55"/>
      <c r="C12721" s="52"/>
      <c r="D12721" s="56"/>
      <c r="F12721"/>
    </row>
    <row r="12722" spans="2:6" x14ac:dyDescent="0.25">
      <c r="B12722" s="55"/>
      <c r="C12722" s="52"/>
      <c r="D12722" s="56"/>
      <c r="F12722"/>
    </row>
    <row r="12723" spans="2:6" x14ac:dyDescent="0.25">
      <c r="B12723" s="55"/>
      <c r="C12723" s="52"/>
      <c r="D12723" s="56"/>
      <c r="F12723"/>
    </row>
    <row r="12724" spans="2:6" x14ac:dyDescent="0.25">
      <c r="B12724" s="55"/>
      <c r="C12724" s="52"/>
      <c r="D12724" s="56"/>
      <c r="F12724"/>
    </row>
    <row r="12725" spans="2:6" x14ac:dyDescent="0.25">
      <c r="B12725" s="55"/>
      <c r="C12725" s="52"/>
      <c r="D12725" s="56"/>
      <c r="F12725"/>
    </row>
    <row r="12726" spans="2:6" x14ac:dyDescent="0.25">
      <c r="B12726" s="55"/>
      <c r="C12726" s="52"/>
      <c r="D12726" s="56"/>
      <c r="F12726"/>
    </row>
    <row r="12727" spans="2:6" x14ac:dyDescent="0.25">
      <c r="B12727" s="55"/>
      <c r="C12727" s="52"/>
      <c r="D12727" s="56"/>
      <c r="F12727"/>
    </row>
    <row r="12728" spans="2:6" x14ac:dyDescent="0.25">
      <c r="B12728" s="55"/>
      <c r="C12728" s="52"/>
      <c r="D12728" s="56"/>
      <c r="F12728"/>
    </row>
    <row r="12729" spans="2:6" x14ac:dyDescent="0.25">
      <c r="B12729" s="55"/>
      <c r="C12729" s="52"/>
      <c r="D12729" s="56"/>
      <c r="F12729"/>
    </row>
    <row r="12730" spans="2:6" x14ac:dyDescent="0.25">
      <c r="B12730" s="55"/>
      <c r="C12730" s="52"/>
      <c r="D12730" s="56"/>
      <c r="F12730"/>
    </row>
    <row r="12731" spans="2:6" x14ac:dyDescent="0.25">
      <c r="B12731" s="55"/>
      <c r="C12731" s="52"/>
      <c r="D12731" s="56"/>
      <c r="F12731"/>
    </row>
    <row r="12732" spans="2:6" x14ac:dyDescent="0.25">
      <c r="B12732" s="55"/>
      <c r="C12732" s="52"/>
      <c r="D12732" s="56"/>
      <c r="F12732"/>
    </row>
    <row r="12733" spans="2:6" x14ac:dyDescent="0.25">
      <c r="B12733" s="55"/>
      <c r="C12733" s="52"/>
      <c r="D12733" s="56"/>
      <c r="F12733"/>
    </row>
    <row r="12734" spans="2:6" x14ac:dyDescent="0.25">
      <c r="B12734" s="55"/>
      <c r="C12734" s="52"/>
      <c r="D12734" s="56"/>
      <c r="F12734"/>
    </row>
    <row r="12735" spans="2:6" x14ac:dyDescent="0.25">
      <c r="B12735" s="55"/>
      <c r="C12735" s="52"/>
      <c r="D12735" s="56"/>
      <c r="F12735"/>
    </row>
    <row r="12736" spans="2:6" x14ac:dyDescent="0.25">
      <c r="B12736" s="55"/>
      <c r="C12736" s="52"/>
      <c r="D12736" s="56"/>
      <c r="F12736"/>
    </row>
    <row r="12737" spans="2:6" x14ac:dyDescent="0.25">
      <c r="B12737" s="55"/>
      <c r="C12737" s="52"/>
      <c r="D12737" s="56"/>
      <c r="F12737"/>
    </row>
    <row r="12738" spans="2:6" x14ac:dyDescent="0.25">
      <c r="B12738" s="55"/>
      <c r="C12738" s="52"/>
      <c r="D12738" s="56"/>
      <c r="F12738"/>
    </row>
    <row r="12739" spans="2:6" x14ac:dyDescent="0.25">
      <c r="B12739" s="55"/>
      <c r="C12739" s="52"/>
      <c r="D12739" s="56"/>
      <c r="F12739"/>
    </row>
    <row r="12740" spans="2:6" x14ac:dyDescent="0.25">
      <c r="B12740" s="55"/>
      <c r="C12740" s="52"/>
      <c r="D12740" s="56"/>
      <c r="F12740"/>
    </row>
    <row r="12741" spans="2:6" x14ac:dyDescent="0.25">
      <c r="B12741" s="55"/>
      <c r="C12741" s="52"/>
      <c r="D12741" s="56"/>
      <c r="F12741"/>
    </row>
    <row r="12742" spans="2:6" x14ac:dyDescent="0.25">
      <c r="B12742" s="55"/>
      <c r="C12742" s="52"/>
      <c r="D12742" s="56"/>
      <c r="F12742"/>
    </row>
    <row r="12743" spans="2:6" x14ac:dyDescent="0.25">
      <c r="B12743" s="55"/>
      <c r="C12743" s="52"/>
      <c r="D12743" s="56"/>
      <c r="F12743"/>
    </row>
    <row r="12744" spans="2:6" x14ac:dyDescent="0.25">
      <c r="B12744" s="55"/>
      <c r="C12744" s="52"/>
      <c r="D12744" s="56"/>
      <c r="F12744"/>
    </row>
    <row r="12745" spans="2:6" x14ac:dyDescent="0.25">
      <c r="B12745" s="55"/>
      <c r="C12745" s="52"/>
      <c r="D12745" s="56"/>
      <c r="F12745"/>
    </row>
    <row r="12746" spans="2:6" x14ac:dyDescent="0.25">
      <c r="B12746" s="55"/>
      <c r="C12746" s="52"/>
      <c r="D12746" s="56"/>
      <c r="F12746"/>
    </row>
    <row r="12747" spans="2:6" x14ac:dyDescent="0.25">
      <c r="B12747" s="55"/>
      <c r="C12747" s="52"/>
      <c r="D12747" s="56"/>
      <c r="F12747"/>
    </row>
    <row r="12748" spans="2:6" x14ac:dyDescent="0.25">
      <c r="B12748" s="55"/>
      <c r="C12748" s="52"/>
      <c r="D12748" s="56"/>
      <c r="F12748"/>
    </row>
    <row r="12749" spans="2:6" x14ac:dyDescent="0.25">
      <c r="B12749" s="55"/>
      <c r="C12749" s="52"/>
      <c r="D12749" s="56"/>
      <c r="F12749"/>
    </row>
    <row r="12750" spans="2:6" x14ac:dyDescent="0.25">
      <c r="B12750" s="55"/>
      <c r="C12750" s="52"/>
      <c r="D12750" s="56"/>
      <c r="F12750"/>
    </row>
    <row r="12751" spans="2:6" x14ac:dyDescent="0.25">
      <c r="B12751" s="55"/>
      <c r="C12751" s="52"/>
      <c r="D12751" s="56"/>
      <c r="F12751"/>
    </row>
    <row r="12752" spans="2:6" x14ac:dyDescent="0.25">
      <c r="B12752" s="55"/>
      <c r="C12752" s="52"/>
      <c r="D12752" s="56"/>
      <c r="F12752"/>
    </row>
    <row r="12753" spans="2:6" x14ac:dyDescent="0.25">
      <c r="B12753" s="55"/>
      <c r="C12753" s="52"/>
      <c r="D12753" s="56"/>
      <c r="F12753"/>
    </row>
    <row r="12754" spans="2:6" x14ac:dyDescent="0.25">
      <c r="B12754" s="55"/>
      <c r="C12754" s="52"/>
      <c r="D12754" s="56"/>
      <c r="F12754"/>
    </row>
    <row r="12755" spans="2:6" x14ac:dyDescent="0.25">
      <c r="B12755" s="55"/>
      <c r="C12755" s="52"/>
      <c r="D12755" s="56"/>
      <c r="F12755"/>
    </row>
    <row r="12756" spans="2:6" x14ac:dyDescent="0.25">
      <c r="B12756" s="55"/>
      <c r="C12756" s="52"/>
      <c r="D12756" s="56"/>
      <c r="F12756"/>
    </row>
    <row r="12757" spans="2:6" x14ac:dyDescent="0.25">
      <c r="B12757" s="55"/>
      <c r="C12757" s="52"/>
      <c r="D12757" s="56"/>
      <c r="F12757"/>
    </row>
    <row r="12758" spans="2:6" x14ac:dyDescent="0.25">
      <c r="B12758" s="55"/>
      <c r="C12758" s="52"/>
      <c r="D12758" s="56"/>
      <c r="F12758"/>
    </row>
    <row r="12759" spans="2:6" x14ac:dyDescent="0.25">
      <c r="B12759" s="55"/>
      <c r="C12759" s="52"/>
      <c r="D12759" s="56"/>
      <c r="F12759"/>
    </row>
    <row r="12760" spans="2:6" x14ac:dyDescent="0.25">
      <c r="B12760" s="55"/>
      <c r="C12760" s="52"/>
      <c r="D12760" s="56"/>
      <c r="F12760"/>
    </row>
    <row r="12761" spans="2:6" x14ac:dyDescent="0.25">
      <c r="B12761" s="55"/>
      <c r="C12761" s="52"/>
      <c r="D12761" s="56"/>
      <c r="F12761"/>
    </row>
    <row r="12762" spans="2:6" x14ac:dyDescent="0.25">
      <c r="B12762" s="55"/>
      <c r="C12762" s="52"/>
      <c r="D12762" s="56"/>
      <c r="F12762"/>
    </row>
    <row r="12763" spans="2:6" x14ac:dyDescent="0.25">
      <c r="B12763" s="55"/>
      <c r="C12763" s="52"/>
      <c r="D12763" s="56"/>
      <c r="F12763"/>
    </row>
    <row r="12764" spans="2:6" x14ac:dyDescent="0.25">
      <c r="B12764" s="55"/>
      <c r="C12764" s="52"/>
      <c r="D12764" s="56"/>
      <c r="F12764"/>
    </row>
    <row r="12765" spans="2:6" x14ac:dyDescent="0.25">
      <c r="B12765" s="55"/>
      <c r="C12765" s="52"/>
      <c r="D12765" s="56"/>
      <c r="F12765"/>
    </row>
    <row r="12766" spans="2:6" x14ac:dyDescent="0.25">
      <c r="B12766" s="55"/>
      <c r="C12766" s="52"/>
      <c r="D12766" s="56"/>
      <c r="F12766"/>
    </row>
    <row r="12767" spans="2:6" x14ac:dyDescent="0.25">
      <c r="B12767" s="55"/>
      <c r="C12767" s="52"/>
      <c r="D12767" s="56"/>
      <c r="F12767"/>
    </row>
    <row r="12768" spans="2:6" x14ac:dyDescent="0.25">
      <c r="B12768" s="55"/>
      <c r="C12768" s="52"/>
      <c r="D12768" s="56"/>
      <c r="F12768"/>
    </row>
    <row r="12769" spans="2:6" x14ac:dyDescent="0.25">
      <c r="B12769" s="55"/>
      <c r="C12769" s="52"/>
      <c r="D12769" s="56"/>
      <c r="F12769"/>
    </row>
    <row r="12770" spans="2:6" x14ac:dyDescent="0.25">
      <c r="B12770" s="55"/>
      <c r="C12770" s="52"/>
      <c r="D12770" s="56"/>
      <c r="F12770"/>
    </row>
    <row r="12771" spans="2:6" x14ac:dyDescent="0.25">
      <c r="B12771" s="55"/>
      <c r="C12771" s="52"/>
      <c r="D12771" s="56"/>
      <c r="F12771"/>
    </row>
    <row r="12772" spans="2:6" x14ac:dyDescent="0.25">
      <c r="B12772" s="55"/>
      <c r="C12772" s="52"/>
      <c r="D12772" s="56"/>
      <c r="F12772"/>
    </row>
    <row r="12773" spans="2:6" x14ac:dyDescent="0.25">
      <c r="B12773" s="55"/>
      <c r="C12773" s="52"/>
      <c r="D12773" s="56"/>
      <c r="F12773"/>
    </row>
    <row r="12774" spans="2:6" x14ac:dyDescent="0.25">
      <c r="B12774" s="55"/>
      <c r="C12774" s="52"/>
      <c r="D12774" s="56"/>
      <c r="F12774"/>
    </row>
    <row r="12775" spans="2:6" x14ac:dyDescent="0.25">
      <c r="B12775" s="55"/>
      <c r="C12775" s="52"/>
      <c r="D12775" s="56"/>
      <c r="F12775"/>
    </row>
    <row r="12776" spans="2:6" x14ac:dyDescent="0.25">
      <c r="B12776" s="55"/>
      <c r="C12776" s="52"/>
      <c r="D12776" s="56"/>
      <c r="F12776"/>
    </row>
    <row r="12777" spans="2:6" x14ac:dyDescent="0.25">
      <c r="B12777" s="55"/>
      <c r="C12777" s="52"/>
      <c r="D12777" s="56"/>
      <c r="F12777"/>
    </row>
    <row r="12778" spans="2:6" x14ac:dyDescent="0.25">
      <c r="B12778" s="55"/>
      <c r="C12778" s="52"/>
      <c r="D12778" s="56"/>
      <c r="F12778"/>
    </row>
    <row r="12779" spans="2:6" x14ac:dyDescent="0.25">
      <c r="B12779" s="55"/>
      <c r="C12779" s="52"/>
      <c r="D12779" s="56"/>
      <c r="F12779"/>
    </row>
    <row r="12780" spans="2:6" x14ac:dyDescent="0.25">
      <c r="B12780" s="55"/>
      <c r="C12780" s="52"/>
      <c r="D12780" s="56"/>
      <c r="F12780"/>
    </row>
    <row r="12781" spans="2:6" x14ac:dyDescent="0.25">
      <c r="B12781" s="55"/>
      <c r="C12781" s="52"/>
      <c r="D12781" s="56"/>
      <c r="F12781"/>
    </row>
    <row r="12782" spans="2:6" x14ac:dyDescent="0.25">
      <c r="B12782" s="55"/>
      <c r="C12782" s="52"/>
      <c r="D12782" s="56"/>
      <c r="F12782"/>
    </row>
    <row r="12783" spans="2:6" x14ac:dyDescent="0.25">
      <c r="B12783" s="55"/>
      <c r="C12783" s="52"/>
      <c r="D12783" s="56"/>
      <c r="F12783"/>
    </row>
    <row r="12784" spans="2:6" x14ac:dyDescent="0.25">
      <c r="B12784" s="55"/>
      <c r="C12784" s="52"/>
      <c r="D12784" s="56"/>
      <c r="F12784"/>
    </row>
    <row r="12785" spans="2:6" x14ac:dyDescent="0.25">
      <c r="B12785" s="55"/>
      <c r="C12785" s="52"/>
      <c r="D12785" s="56"/>
      <c r="F12785"/>
    </row>
    <row r="12786" spans="2:6" x14ac:dyDescent="0.25">
      <c r="B12786" s="55"/>
      <c r="C12786" s="52"/>
      <c r="D12786" s="56"/>
      <c r="F12786"/>
    </row>
    <row r="12787" spans="2:6" x14ac:dyDescent="0.25">
      <c r="B12787" s="55"/>
      <c r="C12787" s="52"/>
      <c r="D12787" s="56"/>
      <c r="F12787"/>
    </row>
    <row r="12788" spans="2:6" x14ac:dyDescent="0.25">
      <c r="B12788" s="55"/>
      <c r="C12788" s="52"/>
      <c r="D12788" s="56"/>
      <c r="F12788"/>
    </row>
    <row r="12789" spans="2:6" x14ac:dyDescent="0.25">
      <c r="B12789" s="55"/>
      <c r="C12789" s="52"/>
      <c r="D12789" s="56"/>
      <c r="F12789"/>
    </row>
    <row r="12790" spans="2:6" x14ac:dyDescent="0.25">
      <c r="B12790" s="55"/>
      <c r="C12790" s="52"/>
      <c r="D12790" s="56"/>
      <c r="F12790"/>
    </row>
    <row r="12791" spans="2:6" x14ac:dyDescent="0.25">
      <c r="B12791" s="55"/>
      <c r="C12791" s="52"/>
      <c r="D12791" s="56"/>
      <c r="F12791"/>
    </row>
    <row r="12792" spans="2:6" x14ac:dyDescent="0.25">
      <c r="B12792" s="55"/>
      <c r="C12792" s="52"/>
      <c r="D12792" s="56"/>
      <c r="F12792"/>
    </row>
    <row r="12793" spans="2:6" x14ac:dyDescent="0.25">
      <c r="B12793" s="55"/>
      <c r="C12793" s="52"/>
      <c r="D12793" s="56"/>
      <c r="F12793"/>
    </row>
    <row r="12794" spans="2:6" x14ac:dyDescent="0.25">
      <c r="B12794" s="55"/>
      <c r="C12794" s="52"/>
      <c r="D12794" s="56"/>
      <c r="F12794"/>
    </row>
    <row r="12795" spans="2:6" x14ac:dyDescent="0.25">
      <c r="B12795" s="55"/>
      <c r="C12795" s="52"/>
      <c r="D12795" s="56"/>
      <c r="F12795"/>
    </row>
    <row r="12796" spans="2:6" x14ac:dyDescent="0.25">
      <c r="B12796" s="55"/>
      <c r="C12796" s="52"/>
      <c r="D12796" s="56"/>
      <c r="F12796"/>
    </row>
    <row r="12797" spans="2:6" x14ac:dyDescent="0.25">
      <c r="B12797" s="55"/>
      <c r="C12797" s="52"/>
      <c r="D12797" s="56"/>
      <c r="F12797"/>
    </row>
    <row r="12798" spans="2:6" x14ac:dyDescent="0.25">
      <c r="B12798" s="55"/>
      <c r="C12798" s="52"/>
      <c r="D12798" s="56"/>
      <c r="F12798"/>
    </row>
    <row r="12799" spans="2:6" x14ac:dyDescent="0.25">
      <c r="B12799" s="55"/>
      <c r="C12799" s="52"/>
      <c r="D12799" s="56"/>
      <c r="F12799"/>
    </row>
    <row r="12800" spans="2:6" x14ac:dyDescent="0.25">
      <c r="B12800" s="55"/>
      <c r="C12800" s="52"/>
      <c r="D12800" s="56"/>
      <c r="F12800"/>
    </row>
    <row r="12801" spans="2:6" x14ac:dyDescent="0.25">
      <c r="B12801" s="55"/>
      <c r="C12801" s="52"/>
      <c r="D12801" s="56"/>
      <c r="F12801"/>
    </row>
    <row r="12802" spans="2:6" x14ac:dyDescent="0.25">
      <c r="B12802" s="55"/>
      <c r="C12802" s="52"/>
      <c r="D12802" s="56"/>
      <c r="F12802"/>
    </row>
    <row r="12803" spans="2:6" x14ac:dyDescent="0.25">
      <c r="B12803" s="55"/>
      <c r="C12803" s="52"/>
      <c r="D12803" s="56"/>
      <c r="F12803"/>
    </row>
    <row r="12804" spans="2:6" x14ac:dyDescent="0.25">
      <c r="B12804" s="55"/>
      <c r="C12804" s="52"/>
      <c r="D12804" s="56"/>
      <c r="F12804"/>
    </row>
    <row r="12805" spans="2:6" x14ac:dyDescent="0.25">
      <c r="B12805" s="55"/>
      <c r="C12805" s="52"/>
      <c r="D12805" s="56"/>
      <c r="F12805"/>
    </row>
    <row r="12806" spans="2:6" x14ac:dyDescent="0.25">
      <c r="B12806" s="55"/>
      <c r="C12806" s="52"/>
      <c r="D12806" s="56"/>
      <c r="F12806"/>
    </row>
    <row r="12807" spans="2:6" x14ac:dyDescent="0.25">
      <c r="B12807" s="55"/>
      <c r="C12807" s="52"/>
      <c r="D12807" s="56"/>
      <c r="F12807"/>
    </row>
    <row r="12808" spans="2:6" x14ac:dyDescent="0.25">
      <c r="B12808" s="55"/>
      <c r="C12808" s="52"/>
      <c r="D12808" s="56"/>
      <c r="F12808"/>
    </row>
    <row r="12809" spans="2:6" x14ac:dyDescent="0.25">
      <c r="B12809" s="55"/>
      <c r="C12809" s="52"/>
      <c r="D12809" s="56"/>
      <c r="F12809"/>
    </row>
    <row r="12810" spans="2:6" x14ac:dyDescent="0.25">
      <c r="B12810" s="55"/>
      <c r="C12810" s="52"/>
      <c r="D12810" s="56"/>
      <c r="F12810"/>
    </row>
    <row r="12811" spans="2:6" x14ac:dyDescent="0.25">
      <c r="B12811" s="55"/>
      <c r="C12811" s="52"/>
      <c r="D12811" s="56"/>
      <c r="F12811"/>
    </row>
    <row r="12812" spans="2:6" x14ac:dyDescent="0.25">
      <c r="B12812" s="55"/>
      <c r="C12812" s="52"/>
      <c r="D12812" s="56"/>
      <c r="F12812"/>
    </row>
    <row r="12813" spans="2:6" x14ac:dyDescent="0.25">
      <c r="B12813" s="55"/>
      <c r="C12813" s="52"/>
      <c r="D12813" s="56"/>
      <c r="F12813"/>
    </row>
    <row r="12814" spans="2:6" x14ac:dyDescent="0.25">
      <c r="B12814" s="55"/>
      <c r="C12814" s="52"/>
      <c r="D12814" s="56"/>
      <c r="F12814"/>
    </row>
    <row r="12815" spans="2:6" x14ac:dyDescent="0.25">
      <c r="B12815" s="55"/>
      <c r="C12815" s="52"/>
      <c r="D12815" s="56"/>
      <c r="F12815"/>
    </row>
    <row r="12816" spans="2:6" x14ac:dyDescent="0.25">
      <c r="B12816" s="55"/>
      <c r="C12816" s="52"/>
      <c r="D12816" s="56"/>
      <c r="F12816"/>
    </row>
    <row r="12817" spans="2:6" x14ac:dyDescent="0.25">
      <c r="B12817" s="55"/>
      <c r="C12817" s="52"/>
      <c r="D12817" s="56"/>
      <c r="F12817"/>
    </row>
    <row r="12818" spans="2:6" x14ac:dyDescent="0.25">
      <c r="B12818" s="55"/>
      <c r="C12818" s="52"/>
      <c r="D12818" s="56"/>
      <c r="F12818"/>
    </row>
    <row r="12819" spans="2:6" x14ac:dyDescent="0.25">
      <c r="B12819" s="55"/>
      <c r="C12819" s="52"/>
      <c r="D12819" s="56"/>
      <c r="F12819"/>
    </row>
    <row r="12820" spans="2:6" x14ac:dyDescent="0.25">
      <c r="B12820" s="55"/>
      <c r="C12820" s="52"/>
      <c r="D12820" s="56"/>
      <c r="F12820"/>
    </row>
    <row r="12821" spans="2:6" x14ac:dyDescent="0.25">
      <c r="B12821" s="55"/>
      <c r="C12821" s="52"/>
      <c r="D12821" s="56"/>
      <c r="F12821"/>
    </row>
    <row r="12822" spans="2:6" x14ac:dyDescent="0.25">
      <c r="B12822" s="55"/>
      <c r="C12822" s="52"/>
      <c r="D12822" s="56"/>
      <c r="F12822"/>
    </row>
    <row r="12823" spans="2:6" x14ac:dyDescent="0.25">
      <c r="B12823" s="55"/>
      <c r="C12823" s="52"/>
      <c r="D12823" s="56"/>
      <c r="F12823"/>
    </row>
    <row r="12824" spans="2:6" x14ac:dyDescent="0.25">
      <c r="B12824" s="55"/>
      <c r="C12824" s="52"/>
      <c r="D12824" s="56"/>
      <c r="F12824"/>
    </row>
    <row r="12825" spans="2:6" x14ac:dyDescent="0.25">
      <c r="B12825" s="55"/>
      <c r="C12825" s="52"/>
      <c r="D12825" s="56"/>
      <c r="F12825"/>
    </row>
    <row r="12826" spans="2:6" x14ac:dyDescent="0.25">
      <c r="B12826" s="55"/>
      <c r="C12826" s="52"/>
      <c r="D12826" s="56"/>
      <c r="F12826"/>
    </row>
    <row r="12827" spans="2:6" x14ac:dyDescent="0.25">
      <c r="B12827" s="55"/>
      <c r="C12827" s="52"/>
      <c r="D12827" s="56"/>
      <c r="F12827"/>
    </row>
    <row r="12828" spans="2:6" x14ac:dyDescent="0.25">
      <c r="B12828" s="55"/>
      <c r="C12828" s="52"/>
      <c r="D12828" s="56"/>
      <c r="F12828"/>
    </row>
    <row r="12829" spans="2:6" x14ac:dyDescent="0.25">
      <c r="B12829" s="55"/>
      <c r="C12829" s="52"/>
      <c r="D12829" s="56"/>
      <c r="F12829"/>
    </row>
    <row r="12830" spans="2:6" x14ac:dyDescent="0.25">
      <c r="B12830" s="55"/>
      <c r="C12830" s="52"/>
      <c r="D12830" s="56"/>
      <c r="F12830"/>
    </row>
    <row r="12831" spans="2:6" x14ac:dyDescent="0.25">
      <c r="B12831" s="55"/>
      <c r="C12831" s="52"/>
      <c r="D12831" s="56"/>
      <c r="F12831"/>
    </row>
    <row r="12832" spans="2:6" x14ac:dyDescent="0.25">
      <c r="B12832" s="55"/>
      <c r="C12832" s="52"/>
      <c r="D12832" s="56"/>
      <c r="F12832"/>
    </row>
    <row r="12833" spans="2:6" x14ac:dyDescent="0.25">
      <c r="B12833" s="55"/>
      <c r="C12833" s="52"/>
      <c r="D12833" s="56"/>
      <c r="F12833"/>
    </row>
    <row r="12834" spans="2:6" x14ac:dyDescent="0.25">
      <c r="B12834" s="55"/>
      <c r="C12834" s="52"/>
      <c r="D12834" s="56"/>
      <c r="F12834"/>
    </row>
    <row r="12835" spans="2:6" x14ac:dyDescent="0.25">
      <c r="B12835" s="55"/>
      <c r="C12835" s="52"/>
      <c r="D12835" s="56"/>
      <c r="F12835"/>
    </row>
    <row r="12836" spans="2:6" x14ac:dyDescent="0.25">
      <c r="B12836" s="55"/>
      <c r="C12836" s="52"/>
      <c r="D12836" s="56"/>
      <c r="F12836"/>
    </row>
    <row r="12837" spans="2:6" x14ac:dyDescent="0.25">
      <c r="B12837" s="55"/>
      <c r="C12837" s="52"/>
      <c r="D12837" s="56"/>
      <c r="F12837"/>
    </row>
    <row r="12838" spans="2:6" x14ac:dyDescent="0.25">
      <c r="B12838" s="55"/>
      <c r="C12838" s="52"/>
      <c r="D12838" s="56"/>
      <c r="F12838"/>
    </row>
    <row r="12839" spans="2:6" x14ac:dyDescent="0.25">
      <c r="B12839" s="55"/>
      <c r="C12839" s="52"/>
      <c r="D12839" s="56"/>
      <c r="F12839"/>
    </row>
    <row r="12840" spans="2:6" x14ac:dyDescent="0.25">
      <c r="B12840" s="55"/>
      <c r="C12840" s="52"/>
      <c r="D12840" s="56"/>
      <c r="F12840"/>
    </row>
    <row r="12841" spans="2:6" x14ac:dyDescent="0.25">
      <c r="B12841" s="55"/>
      <c r="C12841" s="52"/>
      <c r="D12841" s="56"/>
      <c r="F12841"/>
    </row>
    <row r="12842" spans="2:6" x14ac:dyDescent="0.25">
      <c r="B12842" s="55"/>
      <c r="C12842" s="52"/>
      <c r="D12842" s="56"/>
      <c r="F12842"/>
    </row>
    <row r="12843" spans="2:6" x14ac:dyDescent="0.25">
      <c r="B12843" s="55"/>
      <c r="C12843" s="52"/>
      <c r="D12843" s="56"/>
      <c r="F12843"/>
    </row>
    <row r="12844" spans="2:6" x14ac:dyDescent="0.25">
      <c r="B12844" s="55"/>
      <c r="C12844" s="52"/>
      <c r="D12844" s="56"/>
      <c r="F12844"/>
    </row>
    <row r="12845" spans="2:6" x14ac:dyDescent="0.25">
      <c r="B12845" s="55"/>
      <c r="C12845" s="52"/>
      <c r="D12845" s="56"/>
      <c r="F12845"/>
    </row>
    <row r="12846" spans="2:6" x14ac:dyDescent="0.25">
      <c r="B12846" s="55"/>
      <c r="C12846" s="52"/>
      <c r="D12846" s="56"/>
      <c r="F12846"/>
    </row>
    <row r="12847" spans="2:6" x14ac:dyDescent="0.25">
      <c r="B12847" s="55"/>
      <c r="C12847" s="52"/>
      <c r="D12847" s="56"/>
      <c r="F12847"/>
    </row>
    <row r="12848" spans="2:6" x14ac:dyDescent="0.25">
      <c r="B12848" s="55"/>
      <c r="C12848" s="52"/>
      <c r="D12848" s="56"/>
      <c r="F12848"/>
    </row>
    <row r="12849" spans="2:6" x14ac:dyDescent="0.25">
      <c r="B12849" s="55"/>
      <c r="C12849" s="52"/>
      <c r="D12849" s="56"/>
      <c r="F12849"/>
    </row>
    <row r="12850" spans="2:6" x14ac:dyDescent="0.25">
      <c r="B12850" s="55"/>
      <c r="C12850" s="52"/>
      <c r="D12850" s="56"/>
      <c r="F12850"/>
    </row>
    <row r="12851" spans="2:6" x14ac:dyDescent="0.25">
      <c r="B12851" s="55"/>
      <c r="C12851" s="52"/>
      <c r="D12851" s="56"/>
      <c r="F12851"/>
    </row>
    <row r="12852" spans="2:6" x14ac:dyDescent="0.25">
      <c r="B12852" s="55"/>
      <c r="C12852" s="52"/>
      <c r="D12852" s="56"/>
      <c r="F12852"/>
    </row>
    <row r="12853" spans="2:6" x14ac:dyDescent="0.25">
      <c r="B12853" s="55"/>
      <c r="C12853" s="52"/>
      <c r="D12853" s="56"/>
      <c r="F12853"/>
    </row>
    <row r="12854" spans="2:6" x14ac:dyDescent="0.25">
      <c r="B12854" s="55"/>
      <c r="C12854" s="52"/>
      <c r="D12854" s="56"/>
      <c r="F12854"/>
    </row>
    <row r="12855" spans="2:6" x14ac:dyDescent="0.25">
      <c r="B12855" s="55"/>
      <c r="C12855" s="52"/>
      <c r="D12855" s="56"/>
      <c r="F12855"/>
    </row>
    <row r="12856" spans="2:6" x14ac:dyDescent="0.25">
      <c r="B12856" s="55"/>
      <c r="C12856" s="52"/>
      <c r="D12856" s="56"/>
      <c r="F12856"/>
    </row>
    <row r="12857" spans="2:6" x14ac:dyDescent="0.25">
      <c r="B12857" s="55"/>
      <c r="C12857" s="52"/>
      <c r="D12857" s="56"/>
      <c r="F12857"/>
    </row>
    <row r="12858" spans="2:6" x14ac:dyDescent="0.25">
      <c r="B12858" s="55"/>
      <c r="C12858" s="52"/>
      <c r="D12858" s="56"/>
      <c r="F12858"/>
    </row>
    <row r="12859" spans="2:6" x14ac:dyDescent="0.25">
      <c r="B12859" s="55"/>
      <c r="C12859" s="52"/>
      <c r="D12859" s="56"/>
      <c r="F12859"/>
    </row>
    <row r="12860" spans="2:6" x14ac:dyDescent="0.25">
      <c r="B12860" s="55"/>
      <c r="C12860" s="52"/>
      <c r="D12860" s="56"/>
      <c r="F12860"/>
    </row>
    <row r="12861" spans="2:6" x14ac:dyDescent="0.25">
      <c r="B12861" s="55"/>
      <c r="C12861" s="52"/>
      <c r="D12861" s="56"/>
      <c r="F12861"/>
    </row>
    <row r="12862" spans="2:6" x14ac:dyDescent="0.25">
      <c r="B12862" s="55"/>
      <c r="C12862" s="52"/>
      <c r="D12862" s="56"/>
      <c r="F12862"/>
    </row>
    <row r="12863" spans="2:6" x14ac:dyDescent="0.25">
      <c r="B12863" s="55"/>
      <c r="C12863" s="52"/>
      <c r="D12863" s="56"/>
      <c r="F12863"/>
    </row>
    <row r="12864" spans="2:6" x14ac:dyDescent="0.25">
      <c r="B12864" s="55"/>
      <c r="C12864" s="52"/>
      <c r="D12864" s="56"/>
      <c r="F12864"/>
    </row>
    <row r="12865" spans="2:6" x14ac:dyDescent="0.25">
      <c r="B12865" s="55"/>
      <c r="C12865" s="52"/>
      <c r="D12865" s="56"/>
      <c r="F12865"/>
    </row>
    <row r="12866" spans="2:6" x14ac:dyDescent="0.25">
      <c r="B12866" s="55"/>
      <c r="C12866" s="52"/>
      <c r="D12866" s="56"/>
      <c r="F12866"/>
    </row>
    <row r="12867" spans="2:6" x14ac:dyDescent="0.25">
      <c r="B12867" s="55"/>
      <c r="C12867" s="52"/>
      <c r="D12867" s="56"/>
      <c r="F12867"/>
    </row>
    <row r="12868" spans="2:6" x14ac:dyDescent="0.25">
      <c r="B12868" s="55"/>
      <c r="C12868" s="52"/>
      <c r="D12868" s="56"/>
      <c r="F12868"/>
    </row>
    <row r="12869" spans="2:6" x14ac:dyDescent="0.25">
      <c r="B12869" s="55"/>
      <c r="C12869" s="52"/>
      <c r="D12869" s="56"/>
      <c r="F12869"/>
    </row>
    <row r="12870" spans="2:6" x14ac:dyDescent="0.25">
      <c r="B12870" s="55"/>
      <c r="C12870" s="52"/>
      <c r="D12870" s="56"/>
      <c r="F12870"/>
    </row>
    <row r="12871" spans="2:6" x14ac:dyDescent="0.25">
      <c r="B12871" s="55"/>
      <c r="C12871" s="52"/>
      <c r="D12871" s="56"/>
      <c r="F12871"/>
    </row>
    <row r="12872" spans="2:6" x14ac:dyDescent="0.25">
      <c r="B12872" s="55"/>
      <c r="C12872" s="52"/>
      <c r="D12872" s="56"/>
      <c r="F12872"/>
    </row>
    <row r="12873" spans="2:6" x14ac:dyDescent="0.25">
      <c r="B12873" s="55"/>
      <c r="C12873" s="52"/>
      <c r="D12873" s="56"/>
      <c r="F12873"/>
    </row>
    <row r="12874" spans="2:6" x14ac:dyDescent="0.25">
      <c r="B12874" s="55"/>
      <c r="C12874" s="52"/>
      <c r="D12874" s="56"/>
      <c r="F12874"/>
    </row>
    <row r="12875" spans="2:6" x14ac:dyDescent="0.25">
      <c r="B12875" s="55"/>
      <c r="C12875" s="52"/>
      <c r="D12875" s="56"/>
      <c r="F12875"/>
    </row>
    <row r="12876" spans="2:6" x14ac:dyDescent="0.25">
      <c r="B12876" s="55"/>
      <c r="C12876" s="52"/>
      <c r="D12876" s="56"/>
      <c r="F12876"/>
    </row>
    <row r="12877" spans="2:6" x14ac:dyDescent="0.25">
      <c r="B12877" s="55"/>
      <c r="C12877" s="52"/>
      <c r="D12877" s="56"/>
      <c r="F12877"/>
    </row>
    <row r="12878" spans="2:6" x14ac:dyDescent="0.25">
      <c r="B12878" s="55"/>
      <c r="C12878" s="52"/>
      <c r="D12878" s="56"/>
      <c r="F12878"/>
    </row>
    <row r="12879" spans="2:6" x14ac:dyDescent="0.25">
      <c r="B12879" s="55"/>
      <c r="C12879" s="52"/>
      <c r="D12879" s="56"/>
      <c r="F12879"/>
    </row>
    <row r="12880" spans="2:6" x14ac:dyDescent="0.25">
      <c r="B12880" s="55"/>
      <c r="C12880" s="52"/>
      <c r="D12880" s="56"/>
      <c r="F12880"/>
    </row>
    <row r="12881" spans="2:6" x14ac:dyDescent="0.25">
      <c r="B12881" s="55"/>
      <c r="C12881" s="52"/>
      <c r="D12881" s="56"/>
      <c r="F12881"/>
    </row>
    <row r="12882" spans="2:6" x14ac:dyDescent="0.25">
      <c r="B12882" s="55"/>
      <c r="C12882" s="52"/>
      <c r="D12882" s="56"/>
      <c r="F12882"/>
    </row>
    <row r="12883" spans="2:6" x14ac:dyDescent="0.25">
      <c r="B12883" s="55"/>
      <c r="C12883" s="52"/>
      <c r="D12883" s="56"/>
      <c r="F12883"/>
    </row>
    <row r="12884" spans="2:6" x14ac:dyDescent="0.25">
      <c r="B12884" s="55"/>
      <c r="C12884" s="52"/>
      <c r="D12884" s="56"/>
      <c r="F12884"/>
    </row>
    <row r="12885" spans="2:6" x14ac:dyDescent="0.25">
      <c r="B12885" s="55"/>
      <c r="C12885" s="52"/>
      <c r="D12885" s="56"/>
      <c r="F12885"/>
    </row>
    <row r="12886" spans="2:6" x14ac:dyDescent="0.25">
      <c r="B12886" s="55"/>
      <c r="C12886" s="52"/>
      <c r="D12886" s="56"/>
      <c r="F12886"/>
    </row>
    <row r="12887" spans="2:6" x14ac:dyDescent="0.25">
      <c r="B12887" s="55"/>
      <c r="C12887" s="52"/>
      <c r="D12887" s="56"/>
      <c r="F12887"/>
    </row>
    <row r="12888" spans="2:6" x14ac:dyDescent="0.25">
      <c r="B12888" s="55"/>
      <c r="C12888" s="52"/>
      <c r="D12888" s="56"/>
      <c r="F12888"/>
    </row>
    <row r="12889" spans="2:6" x14ac:dyDescent="0.25">
      <c r="B12889" s="55"/>
      <c r="C12889" s="52"/>
      <c r="D12889" s="56"/>
      <c r="F12889"/>
    </row>
    <row r="12890" spans="2:6" x14ac:dyDescent="0.25">
      <c r="B12890" s="55"/>
      <c r="C12890" s="52"/>
      <c r="D12890" s="56"/>
      <c r="F12890"/>
    </row>
    <row r="12891" spans="2:6" x14ac:dyDescent="0.25">
      <c r="B12891" s="55"/>
      <c r="C12891" s="52"/>
      <c r="D12891" s="56"/>
      <c r="F12891"/>
    </row>
    <row r="12892" spans="2:6" x14ac:dyDescent="0.25">
      <c r="B12892" s="55"/>
      <c r="C12892" s="52"/>
      <c r="D12892" s="56"/>
      <c r="F12892"/>
    </row>
    <row r="12893" spans="2:6" x14ac:dyDescent="0.25">
      <c r="B12893" s="55"/>
      <c r="C12893" s="52"/>
      <c r="D12893" s="56"/>
      <c r="F12893"/>
    </row>
    <row r="12894" spans="2:6" x14ac:dyDescent="0.25">
      <c r="B12894" s="55"/>
      <c r="C12894" s="52"/>
      <c r="D12894" s="56"/>
      <c r="F12894"/>
    </row>
    <row r="12895" spans="2:6" x14ac:dyDescent="0.25">
      <c r="B12895" s="55"/>
      <c r="C12895" s="52"/>
      <c r="D12895" s="56"/>
      <c r="F12895"/>
    </row>
    <row r="12896" spans="2:6" x14ac:dyDescent="0.25">
      <c r="B12896" s="55"/>
      <c r="C12896" s="52"/>
      <c r="D12896" s="56"/>
      <c r="F12896"/>
    </row>
    <row r="12897" spans="2:6" x14ac:dyDescent="0.25">
      <c r="B12897" s="55"/>
      <c r="C12897" s="52"/>
      <c r="D12897" s="56"/>
      <c r="F12897"/>
    </row>
    <row r="12898" spans="2:6" x14ac:dyDescent="0.25">
      <c r="B12898" s="55"/>
      <c r="C12898" s="52"/>
      <c r="D12898" s="56"/>
      <c r="F12898"/>
    </row>
    <row r="12899" spans="2:6" x14ac:dyDescent="0.25">
      <c r="B12899" s="55"/>
      <c r="C12899" s="52"/>
      <c r="D12899" s="56"/>
      <c r="F12899"/>
    </row>
    <row r="12900" spans="2:6" x14ac:dyDescent="0.25">
      <c r="B12900" s="55"/>
      <c r="C12900" s="52"/>
      <c r="D12900" s="56"/>
      <c r="F12900"/>
    </row>
    <row r="12901" spans="2:6" x14ac:dyDescent="0.25">
      <c r="B12901" s="55"/>
      <c r="C12901" s="52"/>
      <c r="D12901" s="56"/>
      <c r="F12901"/>
    </row>
    <row r="12902" spans="2:6" x14ac:dyDescent="0.25">
      <c r="B12902" s="55"/>
      <c r="C12902" s="52"/>
      <c r="D12902" s="56"/>
      <c r="F12902"/>
    </row>
    <row r="12903" spans="2:6" x14ac:dyDescent="0.25">
      <c r="B12903" s="55"/>
      <c r="C12903" s="52"/>
      <c r="D12903" s="56"/>
      <c r="F12903"/>
    </row>
    <row r="12904" spans="2:6" x14ac:dyDescent="0.25">
      <c r="B12904" s="55"/>
      <c r="C12904" s="52"/>
      <c r="D12904" s="56"/>
      <c r="F12904"/>
    </row>
    <row r="12905" spans="2:6" x14ac:dyDescent="0.25">
      <c r="B12905" s="55"/>
      <c r="C12905" s="52"/>
      <c r="D12905" s="56"/>
      <c r="F12905"/>
    </row>
    <row r="12906" spans="2:6" x14ac:dyDescent="0.25">
      <c r="B12906" s="55"/>
      <c r="C12906" s="52"/>
      <c r="D12906" s="56"/>
      <c r="F12906"/>
    </row>
    <row r="12907" spans="2:6" x14ac:dyDescent="0.25">
      <c r="B12907" s="55"/>
      <c r="C12907" s="52"/>
      <c r="D12907" s="56"/>
      <c r="F12907"/>
    </row>
    <row r="12908" spans="2:6" x14ac:dyDescent="0.25">
      <c r="B12908" s="55"/>
      <c r="C12908" s="52"/>
      <c r="D12908" s="56"/>
      <c r="F12908"/>
    </row>
    <row r="12909" spans="2:6" x14ac:dyDescent="0.25">
      <c r="B12909" s="55"/>
      <c r="C12909" s="52"/>
      <c r="D12909" s="56"/>
      <c r="F12909"/>
    </row>
    <row r="12910" spans="2:6" x14ac:dyDescent="0.25">
      <c r="B12910" s="55"/>
      <c r="C12910" s="52"/>
      <c r="D12910" s="56"/>
      <c r="F12910"/>
    </row>
    <row r="12911" spans="2:6" x14ac:dyDescent="0.25">
      <c r="B12911" s="55"/>
      <c r="C12911" s="52"/>
      <c r="D12911" s="56"/>
      <c r="F12911"/>
    </row>
    <row r="12912" spans="2:6" x14ac:dyDescent="0.25">
      <c r="B12912" s="55"/>
      <c r="C12912" s="52"/>
      <c r="D12912" s="56"/>
      <c r="F12912"/>
    </row>
    <row r="12913" spans="2:6" x14ac:dyDescent="0.25">
      <c r="B12913" s="55"/>
      <c r="C12913" s="52"/>
      <c r="D12913" s="56"/>
      <c r="F12913"/>
    </row>
    <row r="12914" spans="2:6" x14ac:dyDescent="0.25">
      <c r="B12914" s="55"/>
      <c r="C12914" s="52"/>
      <c r="D12914" s="56"/>
      <c r="F12914"/>
    </row>
    <row r="12915" spans="2:6" x14ac:dyDescent="0.25">
      <c r="B12915" s="55"/>
      <c r="C12915" s="52"/>
      <c r="D12915" s="56"/>
      <c r="F12915"/>
    </row>
    <row r="12916" spans="2:6" x14ac:dyDescent="0.25">
      <c r="B12916" s="55"/>
      <c r="C12916" s="52"/>
      <c r="D12916" s="56"/>
      <c r="F12916"/>
    </row>
    <row r="12917" spans="2:6" x14ac:dyDescent="0.25">
      <c r="B12917" s="55"/>
      <c r="C12917" s="52"/>
      <c r="D12917" s="56"/>
      <c r="F12917"/>
    </row>
    <row r="12918" spans="2:6" x14ac:dyDescent="0.25">
      <c r="B12918" s="55"/>
      <c r="C12918" s="52"/>
      <c r="D12918" s="56"/>
      <c r="F12918"/>
    </row>
    <row r="12919" spans="2:6" x14ac:dyDescent="0.25">
      <c r="B12919" s="55"/>
      <c r="C12919" s="52"/>
      <c r="D12919" s="56"/>
      <c r="F12919"/>
    </row>
    <row r="12920" spans="2:6" x14ac:dyDescent="0.25">
      <c r="B12920" s="55"/>
      <c r="C12920" s="52"/>
      <c r="D12920" s="56"/>
      <c r="F12920"/>
    </row>
    <row r="12921" spans="2:6" x14ac:dyDescent="0.25">
      <c r="B12921" s="55"/>
      <c r="C12921" s="52"/>
      <c r="D12921" s="56"/>
      <c r="F12921"/>
    </row>
    <row r="12922" spans="2:6" x14ac:dyDescent="0.25">
      <c r="B12922" s="55"/>
      <c r="C12922" s="52"/>
      <c r="D12922" s="56"/>
      <c r="F12922"/>
    </row>
    <row r="12923" spans="2:6" x14ac:dyDescent="0.25">
      <c r="B12923" s="55"/>
      <c r="C12923" s="52"/>
      <c r="D12923" s="56"/>
      <c r="F12923"/>
    </row>
    <row r="12924" spans="2:6" x14ac:dyDescent="0.25">
      <c r="B12924" s="55"/>
      <c r="C12924" s="52"/>
      <c r="D12924" s="56"/>
      <c r="F12924"/>
    </row>
    <row r="12925" spans="2:6" x14ac:dyDescent="0.25">
      <c r="B12925" s="55"/>
      <c r="C12925" s="52"/>
      <c r="D12925" s="56"/>
      <c r="F12925"/>
    </row>
    <row r="12926" spans="2:6" x14ac:dyDescent="0.25">
      <c r="B12926" s="55"/>
      <c r="C12926" s="52"/>
      <c r="D12926" s="56"/>
      <c r="F12926"/>
    </row>
    <row r="12927" spans="2:6" x14ac:dyDescent="0.25">
      <c r="B12927" s="55"/>
      <c r="C12927" s="52"/>
      <c r="D12927" s="56"/>
      <c r="F12927"/>
    </row>
    <row r="12928" spans="2:6" x14ac:dyDescent="0.25">
      <c r="B12928" s="55"/>
      <c r="C12928" s="52"/>
      <c r="D12928" s="56"/>
      <c r="F12928"/>
    </row>
    <row r="12929" spans="2:6" x14ac:dyDescent="0.25">
      <c r="B12929" s="55"/>
      <c r="C12929" s="52"/>
      <c r="D12929" s="56"/>
      <c r="F12929"/>
    </row>
    <row r="12930" spans="2:6" x14ac:dyDescent="0.25">
      <c r="B12930" s="55"/>
      <c r="C12930" s="52"/>
      <c r="D12930" s="56"/>
      <c r="F12930"/>
    </row>
    <row r="12931" spans="2:6" x14ac:dyDescent="0.25">
      <c r="B12931" s="55"/>
      <c r="C12931" s="52"/>
      <c r="D12931" s="56"/>
      <c r="F12931"/>
    </row>
    <row r="12932" spans="2:6" x14ac:dyDescent="0.25">
      <c r="B12932" s="55"/>
      <c r="C12932" s="52"/>
      <c r="D12932" s="56"/>
      <c r="F12932"/>
    </row>
    <row r="12933" spans="2:6" x14ac:dyDescent="0.25">
      <c r="B12933" s="55"/>
      <c r="C12933" s="52"/>
      <c r="D12933" s="56"/>
      <c r="F12933"/>
    </row>
    <row r="12934" spans="2:6" x14ac:dyDescent="0.25">
      <c r="B12934" s="55"/>
      <c r="C12934" s="52"/>
      <c r="D12934" s="56"/>
      <c r="F12934"/>
    </row>
    <row r="12935" spans="2:6" x14ac:dyDescent="0.25">
      <c r="B12935" s="55"/>
      <c r="C12935" s="52"/>
      <c r="D12935" s="56"/>
      <c r="F12935"/>
    </row>
    <row r="12936" spans="2:6" x14ac:dyDescent="0.25">
      <c r="B12936" s="55"/>
      <c r="C12936" s="52"/>
      <c r="D12936" s="56"/>
      <c r="F12936"/>
    </row>
    <row r="12937" spans="2:6" x14ac:dyDescent="0.25">
      <c r="B12937" s="55"/>
      <c r="C12937" s="52"/>
      <c r="D12937" s="56"/>
      <c r="F12937"/>
    </row>
    <row r="12938" spans="2:6" x14ac:dyDescent="0.25">
      <c r="B12938" s="55"/>
      <c r="C12938" s="52"/>
      <c r="D12938" s="56"/>
      <c r="F12938"/>
    </row>
    <row r="12939" spans="2:6" x14ac:dyDescent="0.25">
      <c r="B12939" s="55"/>
      <c r="C12939" s="52"/>
      <c r="D12939" s="56"/>
      <c r="F12939"/>
    </row>
    <row r="12940" spans="2:6" x14ac:dyDescent="0.25">
      <c r="B12940" s="55"/>
      <c r="C12940" s="52"/>
      <c r="D12940" s="56"/>
      <c r="F12940"/>
    </row>
    <row r="12941" spans="2:6" x14ac:dyDescent="0.25">
      <c r="B12941" s="55"/>
      <c r="C12941" s="52"/>
      <c r="D12941" s="56"/>
      <c r="F12941"/>
    </row>
    <row r="12942" spans="2:6" x14ac:dyDescent="0.25">
      <c r="B12942" s="55"/>
      <c r="C12942" s="52"/>
      <c r="D12942" s="56"/>
      <c r="F12942"/>
    </row>
    <row r="12943" spans="2:6" x14ac:dyDescent="0.25">
      <c r="B12943" s="55"/>
      <c r="C12943" s="52"/>
      <c r="D12943" s="56"/>
      <c r="F12943"/>
    </row>
    <row r="12944" spans="2:6" x14ac:dyDescent="0.25">
      <c r="B12944" s="55"/>
      <c r="C12944" s="52"/>
      <c r="D12944" s="56"/>
      <c r="F12944"/>
    </row>
    <row r="12945" spans="2:6" x14ac:dyDescent="0.25">
      <c r="B12945" s="55"/>
      <c r="C12945" s="52"/>
      <c r="D12945" s="56"/>
      <c r="F12945"/>
    </row>
    <row r="12946" spans="2:6" x14ac:dyDescent="0.25">
      <c r="B12946" s="55"/>
      <c r="C12946" s="52"/>
      <c r="D12946" s="56"/>
      <c r="F12946"/>
    </row>
    <row r="12947" spans="2:6" x14ac:dyDescent="0.25">
      <c r="B12947" s="55"/>
      <c r="C12947" s="52"/>
      <c r="D12947" s="56"/>
      <c r="F12947"/>
    </row>
    <row r="12948" spans="2:6" x14ac:dyDescent="0.25">
      <c r="B12948" s="55"/>
      <c r="C12948" s="52"/>
      <c r="D12948" s="56"/>
      <c r="F12948"/>
    </row>
    <row r="12949" spans="2:6" x14ac:dyDescent="0.25">
      <c r="B12949" s="55"/>
      <c r="C12949" s="52"/>
      <c r="D12949" s="56"/>
      <c r="F12949"/>
    </row>
    <row r="12950" spans="2:6" x14ac:dyDescent="0.25">
      <c r="B12950" s="55"/>
      <c r="C12950" s="52"/>
      <c r="D12950" s="56"/>
      <c r="F12950"/>
    </row>
    <row r="12951" spans="2:6" x14ac:dyDescent="0.25">
      <c r="B12951" s="55"/>
      <c r="C12951" s="52"/>
      <c r="D12951" s="56"/>
      <c r="F12951"/>
    </row>
    <row r="12952" spans="2:6" x14ac:dyDescent="0.25">
      <c r="B12952" s="55"/>
      <c r="C12952" s="52"/>
      <c r="D12952" s="56"/>
      <c r="F12952"/>
    </row>
    <row r="12953" spans="2:6" x14ac:dyDescent="0.25">
      <c r="B12953" s="55"/>
      <c r="C12953" s="52"/>
      <c r="D12953" s="56"/>
      <c r="F12953"/>
    </row>
    <row r="12954" spans="2:6" x14ac:dyDescent="0.25">
      <c r="B12954" s="55"/>
      <c r="C12954" s="52"/>
      <c r="D12954" s="56"/>
      <c r="F12954"/>
    </row>
    <row r="12955" spans="2:6" x14ac:dyDescent="0.25">
      <c r="B12955" s="55"/>
      <c r="C12955" s="52"/>
      <c r="D12955" s="56"/>
      <c r="F12955"/>
    </row>
    <row r="12956" spans="2:6" x14ac:dyDescent="0.25">
      <c r="B12956" s="55"/>
      <c r="C12956" s="52"/>
      <c r="D12956" s="56"/>
      <c r="F12956"/>
    </row>
    <row r="12957" spans="2:6" x14ac:dyDescent="0.25">
      <c r="B12957" s="55"/>
      <c r="C12957" s="52"/>
      <c r="D12957" s="56"/>
      <c r="F12957"/>
    </row>
    <row r="12958" spans="2:6" x14ac:dyDescent="0.25">
      <c r="B12958" s="55"/>
      <c r="C12958" s="52"/>
      <c r="D12958" s="56"/>
      <c r="F12958"/>
    </row>
    <row r="12959" spans="2:6" x14ac:dyDescent="0.25">
      <c r="B12959" s="55"/>
      <c r="C12959" s="52"/>
      <c r="D12959" s="56"/>
      <c r="F12959"/>
    </row>
    <row r="12960" spans="2:6" x14ac:dyDescent="0.25">
      <c r="B12960" s="55"/>
      <c r="C12960" s="52"/>
      <c r="D12960" s="56"/>
      <c r="F12960"/>
    </row>
    <row r="12961" spans="2:6" x14ac:dyDescent="0.25">
      <c r="B12961" s="55"/>
      <c r="C12961" s="52"/>
      <c r="D12961" s="56"/>
      <c r="F12961"/>
    </row>
    <row r="12962" spans="2:6" x14ac:dyDescent="0.25">
      <c r="B12962" s="55"/>
      <c r="C12962" s="52"/>
      <c r="D12962" s="56"/>
      <c r="F12962"/>
    </row>
    <row r="12963" spans="2:6" x14ac:dyDescent="0.25">
      <c r="B12963" s="55"/>
      <c r="C12963" s="52"/>
      <c r="D12963" s="56"/>
      <c r="F12963"/>
    </row>
    <row r="12964" spans="2:6" x14ac:dyDescent="0.25">
      <c r="B12964" s="55"/>
      <c r="C12964" s="52"/>
      <c r="D12964" s="56"/>
      <c r="F12964"/>
    </row>
    <row r="12965" spans="2:6" x14ac:dyDescent="0.25">
      <c r="B12965" s="55"/>
      <c r="C12965" s="52"/>
      <c r="D12965" s="56"/>
      <c r="F12965"/>
    </row>
    <row r="12966" spans="2:6" x14ac:dyDescent="0.25">
      <c r="B12966" s="55"/>
      <c r="C12966" s="52"/>
      <c r="D12966" s="56"/>
      <c r="F12966"/>
    </row>
    <row r="12967" spans="2:6" x14ac:dyDescent="0.25">
      <c r="B12967" s="55"/>
      <c r="C12967" s="52"/>
      <c r="D12967" s="56"/>
      <c r="F12967"/>
    </row>
    <row r="12968" spans="2:6" x14ac:dyDescent="0.25">
      <c r="B12968" s="55"/>
      <c r="C12968" s="52"/>
      <c r="D12968" s="56"/>
      <c r="F12968"/>
    </row>
    <row r="12969" spans="2:6" x14ac:dyDescent="0.25">
      <c r="B12969" s="55"/>
      <c r="C12969" s="52"/>
      <c r="D12969" s="56"/>
      <c r="F12969"/>
    </row>
    <row r="12970" spans="2:6" x14ac:dyDescent="0.25">
      <c r="B12970" s="55"/>
      <c r="C12970" s="52"/>
      <c r="D12970" s="56"/>
      <c r="F12970"/>
    </row>
    <row r="12971" spans="2:6" x14ac:dyDescent="0.25">
      <c r="B12971" s="55"/>
      <c r="C12971" s="52"/>
      <c r="D12971" s="56"/>
      <c r="F12971"/>
    </row>
    <row r="12972" spans="2:6" x14ac:dyDescent="0.25">
      <c r="B12972" s="55"/>
      <c r="C12972" s="52"/>
      <c r="D12972" s="56"/>
      <c r="F12972"/>
    </row>
    <row r="12973" spans="2:6" x14ac:dyDescent="0.25">
      <c r="B12973" s="55"/>
      <c r="C12973" s="52"/>
      <c r="D12973" s="56"/>
      <c r="F12973"/>
    </row>
    <row r="12974" spans="2:6" x14ac:dyDescent="0.25">
      <c r="B12974" s="55"/>
      <c r="C12974" s="52"/>
      <c r="D12974" s="56"/>
      <c r="F12974"/>
    </row>
    <row r="12975" spans="2:6" x14ac:dyDescent="0.25">
      <c r="B12975" s="55"/>
      <c r="C12975" s="52"/>
      <c r="D12975" s="56"/>
      <c r="F12975"/>
    </row>
    <row r="12976" spans="2:6" x14ac:dyDescent="0.25">
      <c r="B12976" s="55"/>
      <c r="C12976" s="52"/>
      <c r="D12976" s="56"/>
      <c r="F12976"/>
    </row>
    <row r="12977" spans="2:6" x14ac:dyDescent="0.25">
      <c r="B12977" s="55"/>
      <c r="C12977" s="52"/>
      <c r="D12977" s="56"/>
      <c r="F12977"/>
    </row>
    <row r="12978" spans="2:6" x14ac:dyDescent="0.25">
      <c r="B12978" s="55"/>
      <c r="C12978" s="52"/>
      <c r="D12978" s="56"/>
      <c r="F12978"/>
    </row>
    <row r="12979" spans="2:6" x14ac:dyDescent="0.25">
      <c r="B12979" s="55"/>
      <c r="C12979" s="52"/>
      <c r="D12979" s="56"/>
      <c r="F12979"/>
    </row>
    <row r="12980" spans="2:6" x14ac:dyDescent="0.25">
      <c r="B12980" s="55"/>
      <c r="C12980" s="52"/>
      <c r="D12980" s="56"/>
      <c r="F12980"/>
    </row>
    <row r="12981" spans="2:6" x14ac:dyDescent="0.25">
      <c r="B12981" s="55"/>
      <c r="C12981" s="52"/>
      <c r="D12981" s="56"/>
      <c r="F12981"/>
    </row>
    <row r="12982" spans="2:6" x14ac:dyDescent="0.25">
      <c r="B12982" s="55"/>
      <c r="C12982" s="52"/>
      <c r="D12982" s="56"/>
      <c r="F12982"/>
    </row>
    <row r="12983" spans="2:6" x14ac:dyDescent="0.25">
      <c r="B12983" s="55"/>
      <c r="C12983" s="52"/>
      <c r="D12983" s="56"/>
      <c r="F12983"/>
    </row>
    <row r="12984" spans="2:6" x14ac:dyDescent="0.25">
      <c r="B12984" s="55"/>
      <c r="C12984" s="52"/>
      <c r="D12984" s="56"/>
      <c r="F12984"/>
    </row>
    <row r="12985" spans="2:6" x14ac:dyDescent="0.25">
      <c r="B12985" s="55"/>
      <c r="C12985" s="52"/>
      <c r="D12985" s="56"/>
      <c r="F12985"/>
    </row>
    <row r="12986" spans="2:6" x14ac:dyDescent="0.25">
      <c r="B12986" s="55"/>
      <c r="C12986" s="52"/>
      <c r="D12986" s="56"/>
      <c r="F12986"/>
    </row>
    <row r="12987" spans="2:6" x14ac:dyDescent="0.25">
      <c r="B12987" s="55"/>
      <c r="C12987" s="52"/>
      <c r="D12987" s="56"/>
      <c r="F12987"/>
    </row>
    <row r="12988" spans="2:6" x14ac:dyDescent="0.25">
      <c r="B12988" s="55"/>
      <c r="C12988" s="52"/>
      <c r="D12988" s="56"/>
      <c r="F12988"/>
    </row>
    <row r="12989" spans="2:6" x14ac:dyDescent="0.25">
      <c r="B12989" s="55"/>
      <c r="C12989" s="52"/>
      <c r="D12989" s="56"/>
      <c r="F12989"/>
    </row>
    <row r="12990" spans="2:6" x14ac:dyDescent="0.25">
      <c r="B12990" s="55"/>
      <c r="C12990" s="52"/>
      <c r="D12990" s="56"/>
      <c r="F12990"/>
    </row>
    <row r="12991" spans="2:6" x14ac:dyDescent="0.25">
      <c r="B12991" s="55"/>
      <c r="C12991" s="52"/>
      <c r="D12991" s="56"/>
      <c r="F12991"/>
    </row>
    <row r="12992" spans="2:6" x14ac:dyDescent="0.25">
      <c r="B12992" s="55"/>
      <c r="C12992" s="52"/>
      <c r="D12992" s="56"/>
      <c r="F12992"/>
    </row>
    <row r="12993" spans="2:6" x14ac:dyDescent="0.25">
      <c r="B12993" s="55"/>
      <c r="C12993" s="52"/>
      <c r="D12993" s="56"/>
      <c r="F12993"/>
    </row>
    <row r="12994" spans="2:6" x14ac:dyDescent="0.25">
      <c r="B12994" s="55"/>
      <c r="C12994" s="52"/>
      <c r="D12994" s="56"/>
      <c r="F12994"/>
    </row>
    <row r="12995" spans="2:6" x14ac:dyDescent="0.25">
      <c r="B12995" s="55"/>
      <c r="C12995" s="52"/>
      <c r="D12995" s="56"/>
      <c r="F12995"/>
    </row>
    <row r="12996" spans="2:6" x14ac:dyDescent="0.25">
      <c r="B12996" s="55"/>
      <c r="C12996" s="52"/>
      <c r="D12996" s="56"/>
      <c r="F12996"/>
    </row>
    <row r="12997" spans="2:6" x14ac:dyDescent="0.25">
      <c r="B12997" s="55"/>
      <c r="C12997" s="52"/>
      <c r="D12997" s="56"/>
      <c r="F12997"/>
    </row>
    <row r="12998" spans="2:6" x14ac:dyDescent="0.25">
      <c r="B12998" s="55"/>
      <c r="C12998" s="52"/>
      <c r="D12998" s="56"/>
      <c r="F12998"/>
    </row>
    <row r="12999" spans="2:6" x14ac:dyDescent="0.25">
      <c r="B12999" s="55"/>
      <c r="C12999" s="52"/>
      <c r="D12999" s="56"/>
      <c r="F12999"/>
    </row>
    <row r="13000" spans="2:6" x14ac:dyDescent="0.25">
      <c r="B13000" s="55"/>
      <c r="C13000" s="52"/>
      <c r="D13000" s="56"/>
      <c r="F13000"/>
    </row>
    <row r="13001" spans="2:6" x14ac:dyDescent="0.25">
      <c r="B13001" s="55"/>
      <c r="C13001" s="52"/>
      <c r="D13001" s="56"/>
      <c r="F13001"/>
    </row>
    <row r="13002" spans="2:6" x14ac:dyDescent="0.25">
      <c r="B13002" s="55"/>
      <c r="C13002" s="52"/>
      <c r="D13002" s="56"/>
      <c r="F13002"/>
    </row>
    <row r="13003" spans="2:6" x14ac:dyDescent="0.25">
      <c r="B13003" s="55"/>
      <c r="C13003" s="52"/>
      <c r="D13003" s="56"/>
      <c r="F13003"/>
    </row>
    <row r="13004" spans="2:6" x14ac:dyDescent="0.25">
      <c r="B13004" s="55"/>
      <c r="C13004" s="52"/>
      <c r="D13004" s="56"/>
      <c r="F13004"/>
    </row>
    <row r="13005" spans="2:6" x14ac:dyDescent="0.25">
      <c r="B13005" s="55"/>
      <c r="C13005" s="52"/>
      <c r="D13005" s="56"/>
      <c r="F13005"/>
    </row>
    <row r="13006" spans="2:6" x14ac:dyDescent="0.25">
      <c r="B13006" s="55"/>
      <c r="C13006" s="52"/>
      <c r="D13006" s="56"/>
      <c r="F13006"/>
    </row>
    <row r="13007" spans="2:6" x14ac:dyDescent="0.25">
      <c r="B13007" s="55"/>
      <c r="C13007" s="52"/>
      <c r="D13007" s="56"/>
      <c r="F13007"/>
    </row>
    <row r="13008" spans="2:6" x14ac:dyDescent="0.25">
      <c r="B13008" s="55"/>
      <c r="C13008" s="52"/>
      <c r="D13008" s="56"/>
      <c r="F13008"/>
    </row>
    <row r="13009" spans="2:6" x14ac:dyDescent="0.25">
      <c r="B13009" s="55"/>
      <c r="C13009" s="52"/>
      <c r="D13009" s="56"/>
      <c r="F13009"/>
    </row>
    <row r="13010" spans="2:6" x14ac:dyDescent="0.25">
      <c r="B13010" s="55"/>
      <c r="C13010" s="52"/>
      <c r="D13010" s="56"/>
      <c r="F13010"/>
    </row>
    <row r="13011" spans="2:6" x14ac:dyDescent="0.25">
      <c r="B13011" s="55"/>
      <c r="C13011" s="52"/>
      <c r="D13011" s="56"/>
      <c r="F13011"/>
    </row>
    <row r="13012" spans="2:6" x14ac:dyDescent="0.25">
      <c r="B13012" s="55"/>
      <c r="C13012" s="52"/>
      <c r="D13012" s="56"/>
      <c r="F13012"/>
    </row>
    <row r="13013" spans="2:6" x14ac:dyDescent="0.25">
      <c r="B13013" s="55"/>
      <c r="C13013" s="52"/>
      <c r="D13013" s="56"/>
      <c r="F13013"/>
    </row>
    <row r="13014" spans="2:6" x14ac:dyDescent="0.25">
      <c r="B13014" s="55"/>
      <c r="C13014" s="52"/>
      <c r="D13014" s="56"/>
      <c r="F13014"/>
    </row>
    <row r="13015" spans="2:6" x14ac:dyDescent="0.25">
      <c r="B13015" s="55"/>
      <c r="C13015" s="52"/>
      <c r="D13015" s="56"/>
      <c r="F13015"/>
    </row>
    <row r="13016" spans="2:6" x14ac:dyDescent="0.25">
      <c r="B13016" s="55"/>
      <c r="C13016" s="52"/>
      <c r="D13016" s="56"/>
      <c r="F13016"/>
    </row>
    <row r="13017" spans="2:6" x14ac:dyDescent="0.25">
      <c r="B13017" s="55"/>
      <c r="C13017" s="52"/>
      <c r="D13017" s="56"/>
      <c r="F13017"/>
    </row>
    <row r="13018" spans="2:6" x14ac:dyDescent="0.25">
      <c r="B13018" s="55"/>
      <c r="C13018" s="52"/>
      <c r="D13018" s="56"/>
      <c r="F13018"/>
    </row>
    <row r="13019" spans="2:6" x14ac:dyDescent="0.25">
      <c r="B13019" s="55"/>
      <c r="C13019" s="52"/>
      <c r="D13019" s="56"/>
      <c r="F13019"/>
    </row>
    <row r="13020" spans="2:6" x14ac:dyDescent="0.25">
      <c r="B13020" s="55"/>
      <c r="C13020" s="52"/>
      <c r="D13020" s="56"/>
      <c r="F13020"/>
    </row>
    <row r="13021" spans="2:6" x14ac:dyDescent="0.25">
      <c r="B13021" s="55"/>
      <c r="C13021" s="52"/>
      <c r="D13021" s="56"/>
      <c r="F13021"/>
    </row>
    <row r="13022" spans="2:6" x14ac:dyDescent="0.25">
      <c r="B13022" s="55"/>
      <c r="C13022" s="52"/>
      <c r="D13022" s="56"/>
      <c r="F13022"/>
    </row>
    <row r="13023" spans="2:6" x14ac:dyDescent="0.25">
      <c r="B13023" s="55"/>
      <c r="C13023" s="52"/>
      <c r="D13023" s="56"/>
      <c r="F13023"/>
    </row>
    <row r="13024" spans="2:6" x14ac:dyDescent="0.25">
      <c r="B13024" s="55"/>
      <c r="C13024" s="52"/>
      <c r="D13024" s="56"/>
      <c r="F13024"/>
    </row>
    <row r="13025" spans="2:6" x14ac:dyDescent="0.25">
      <c r="B13025" s="55"/>
      <c r="C13025" s="52"/>
      <c r="D13025" s="56"/>
      <c r="F13025"/>
    </row>
    <row r="13026" spans="2:6" x14ac:dyDescent="0.25">
      <c r="B13026" s="55"/>
      <c r="C13026" s="52"/>
      <c r="D13026" s="56"/>
      <c r="F13026"/>
    </row>
    <row r="13027" spans="2:6" x14ac:dyDescent="0.25">
      <c r="B13027" s="55"/>
      <c r="C13027" s="52"/>
      <c r="D13027" s="56"/>
      <c r="F13027"/>
    </row>
    <row r="13028" spans="2:6" x14ac:dyDescent="0.25">
      <c r="B13028" s="55"/>
      <c r="C13028" s="52"/>
      <c r="D13028" s="56"/>
      <c r="F13028"/>
    </row>
    <row r="13029" spans="2:6" x14ac:dyDescent="0.25">
      <c r="B13029" s="55"/>
      <c r="C13029" s="52"/>
      <c r="D13029" s="56"/>
      <c r="F13029"/>
    </row>
    <row r="13030" spans="2:6" x14ac:dyDescent="0.25">
      <c r="B13030" s="55"/>
      <c r="C13030" s="52"/>
      <c r="D13030" s="56"/>
      <c r="F13030"/>
    </row>
    <row r="13031" spans="2:6" x14ac:dyDescent="0.25">
      <c r="B13031" s="55"/>
      <c r="C13031" s="52"/>
      <c r="D13031" s="56"/>
      <c r="F13031"/>
    </row>
    <row r="13032" spans="2:6" x14ac:dyDescent="0.25">
      <c r="B13032" s="55"/>
      <c r="C13032" s="52"/>
      <c r="D13032" s="56"/>
      <c r="F13032"/>
    </row>
    <row r="13033" spans="2:6" x14ac:dyDescent="0.25">
      <c r="B13033" s="55"/>
      <c r="C13033" s="52"/>
      <c r="D13033" s="56"/>
      <c r="F13033"/>
    </row>
    <row r="13034" spans="2:6" x14ac:dyDescent="0.25">
      <c r="B13034" s="55"/>
      <c r="C13034" s="52"/>
      <c r="D13034" s="56"/>
      <c r="F13034"/>
    </row>
    <row r="13035" spans="2:6" x14ac:dyDescent="0.25">
      <c r="B13035" s="55"/>
      <c r="C13035" s="52"/>
      <c r="D13035" s="56"/>
      <c r="F13035"/>
    </row>
    <row r="13036" spans="2:6" x14ac:dyDescent="0.25">
      <c r="B13036" s="55"/>
      <c r="C13036" s="52"/>
      <c r="D13036" s="56"/>
      <c r="F13036"/>
    </row>
    <row r="13037" spans="2:6" x14ac:dyDescent="0.25">
      <c r="B13037" s="55"/>
      <c r="C13037" s="52"/>
      <c r="D13037" s="56"/>
      <c r="F13037"/>
    </row>
    <row r="13038" spans="2:6" x14ac:dyDescent="0.25">
      <c r="B13038" s="55"/>
      <c r="C13038" s="52"/>
      <c r="D13038" s="56"/>
      <c r="F13038"/>
    </row>
    <row r="13039" spans="2:6" x14ac:dyDescent="0.25">
      <c r="B13039" s="55"/>
      <c r="C13039" s="52"/>
      <c r="D13039" s="56"/>
      <c r="F13039"/>
    </row>
    <row r="13040" spans="2:6" x14ac:dyDescent="0.25">
      <c r="B13040" s="55"/>
      <c r="C13040" s="52"/>
      <c r="D13040" s="56"/>
      <c r="F13040"/>
    </row>
    <row r="13041" spans="2:6" x14ac:dyDescent="0.25">
      <c r="B13041" s="55"/>
      <c r="C13041" s="52"/>
      <c r="D13041" s="56"/>
      <c r="F13041"/>
    </row>
    <row r="13042" spans="2:6" x14ac:dyDescent="0.25">
      <c r="B13042" s="55"/>
      <c r="C13042" s="52"/>
      <c r="D13042" s="56"/>
      <c r="F13042"/>
    </row>
    <row r="13043" spans="2:6" x14ac:dyDescent="0.25">
      <c r="B13043" s="55"/>
      <c r="C13043" s="52"/>
      <c r="D13043" s="56"/>
      <c r="F13043"/>
    </row>
    <row r="13044" spans="2:6" x14ac:dyDescent="0.25">
      <c r="B13044" s="55"/>
      <c r="C13044" s="52"/>
      <c r="D13044" s="56"/>
      <c r="F13044"/>
    </row>
    <row r="13045" spans="2:6" x14ac:dyDescent="0.25">
      <c r="B13045" s="55"/>
      <c r="C13045" s="52"/>
      <c r="D13045" s="56"/>
      <c r="F13045"/>
    </row>
    <row r="13046" spans="2:6" x14ac:dyDescent="0.25">
      <c r="B13046" s="55"/>
      <c r="C13046" s="52"/>
      <c r="D13046" s="56"/>
      <c r="F13046"/>
    </row>
    <row r="13047" spans="2:6" x14ac:dyDescent="0.25">
      <c r="B13047" s="55"/>
      <c r="C13047" s="52"/>
      <c r="D13047" s="56"/>
      <c r="F13047"/>
    </row>
    <row r="13048" spans="2:6" x14ac:dyDescent="0.25">
      <c r="B13048" s="55"/>
      <c r="C13048" s="52"/>
      <c r="D13048" s="56"/>
      <c r="F13048"/>
    </row>
    <row r="13049" spans="2:6" x14ac:dyDescent="0.25">
      <c r="B13049" s="55"/>
      <c r="C13049" s="52"/>
      <c r="D13049" s="56"/>
      <c r="F13049"/>
    </row>
    <row r="13050" spans="2:6" x14ac:dyDescent="0.25">
      <c r="B13050" s="55"/>
      <c r="C13050" s="52"/>
      <c r="D13050" s="56"/>
      <c r="F13050"/>
    </row>
    <row r="13051" spans="2:6" x14ac:dyDescent="0.25">
      <c r="B13051" s="55"/>
      <c r="C13051" s="52"/>
      <c r="D13051" s="56"/>
      <c r="F13051"/>
    </row>
    <row r="13052" spans="2:6" x14ac:dyDescent="0.25">
      <c r="B13052" s="55"/>
      <c r="C13052" s="52"/>
      <c r="D13052" s="56"/>
      <c r="F13052"/>
    </row>
    <row r="13053" spans="2:6" x14ac:dyDescent="0.25">
      <c r="B13053" s="55"/>
      <c r="C13053" s="52"/>
      <c r="D13053" s="56"/>
      <c r="F13053"/>
    </row>
    <row r="13054" spans="2:6" x14ac:dyDescent="0.25">
      <c r="B13054" s="55"/>
      <c r="C13054" s="52"/>
      <c r="D13054" s="56"/>
      <c r="F13054"/>
    </row>
    <row r="13055" spans="2:6" x14ac:dyDescent="0.25">
      <c r="B13055" s="55"/>
      <c r="C13055" s="52"/>
      <c r="D13055" s="56"/>
      <c r="F13055"/>
    </row>
    <row r="13056" spans="2:6" x14ac:dyDescent="0.25">
      <c r="B13056" s="55"/>
      <c r="C13056" s="52"/>
      <c r="D13056" s="56"/>
      <c r="F13056"/>
    </row>
    <row r="13057" spans="2:6" x14ac:dyDescent="0.25">
      <c r="B13057" s="55"/>
      <c r="C13057" s="52"/>
      <c r="D13057" s="56"/>
      <c r="F13057"/>
    </row>
    <row r="13058" spans="2:6" x14ac:dyDescent="0.25">
      <c r="B13058" s="55"/>
      <c r="C13058" s="52"/>
      <c r="D13058" s="56"/>
      <c r="F13058"/>
    </row>
    <row r="13059" spans="2:6" x14ac:dyDescent="0.25">
      <c r="B13059" s="55"/>
      <c r="C13059" s="52"/>
      <c r="D13059" s="56"/>
      <c r="F13059"/>
    </row>
    <row r="13060" spans="2:6" x14ac:dyDescent="0.25">
      <c r="B13060" s="55"/>
      <c r="C13060" s="52"/>
      <c r="D13060" s="56"/>
      <c r="F13060"/>
    </row>
    <row r="13061" spans="2:6" x14ac:dyDescent="0.25">
      <c r="B13061" s="55"/>
      <c r="C13061" s="52"/>
      <c r="D13061" s="56"/>
      <c r="F13061"/>
    </row>
    <row r="13062" spans="2:6" x14ac:dyDescent="0.25">
      <c r="B13062" s="55"/>
      <c r="C13062" s="52"/>
      <c r="D13062" s="56"/>
      <c r="F13062"/>
    </row>
    <row r="13063" spans="2:6" x14ac:dyDescent="0.25">
      <c r="B13063" s="55"/>
      <c r="C13063" s="52"/>
      <c r="D13063" s="56"/>
      <c r="F13063"/>
    </row>
    <row r="13064" spans="2:6" x14ac:dyDescent="0.25">
      <c r="B13064" s="55"/>
      <c r="C13064" s="52"/>
      <c r="D13064" s="56"/>
      <c r="F13064"/>
    </row>
    <row r="13065" spans="2:6" x14ac:dyDescent="0.25">
      <c r="B13065" s="55"/>
      <c r="C13065" s="52"/>
      <c r="D13065" s="56"/>
      <c r="F13065"/>
    </row>
    <row r="13066" spans="2:6" x14ac:dyDescent="0.25">
      <c r="B13066" s="55"/>
      <c r="C13066" s="52"/>
      <c r="D13066" s="56"/>
      <c r="F13066"/>
    </row>
    <row r="13067" spans="2:6" x14ac:dyDescent="0.25">
      <c r="B13067" s="55"/>
      <c r="C13067" s="52"/>
      <c r="D13067" s="56"/>
      <c r="F13067"/>
    </row>
    <row r="13068" spans="2:6" x14ac:dyDescent="0.25">
      <c r="B13068" s="55"/>
      <c r="C13068" s="52"/>
      <c r="D13068" s="56"/>
      <c r="F13068"/>
    </row>
    <row r="13069" spans="2:6" x14ac:dyDescent="0.25">
      <c r="B13069" s="55"/>
      <c r="C13069" s="52"/>
      <c r="D13069" s="56"/>
      <c r="F13069"/>
    </row>
    <row r="13070" spans="2:6" x14ac:dyDescent="0.25">
      <c r="B13070" s="55"/>
      <c r="C13070" s="52"/>
      <c r="D13070" s="56"/>
      <c r="F13070"/>
    </row>
    <row r="13071" spans="2:6" x14ac:dyDescent="0.25">
      <c r="B13071" s="55"/>
      <c r="C13071" s="52"/>
      <c r="D13071" s="56"/>
      <c r="F13071"/>
    </row>
    <row r="13072" spans="2:6" x14ac:dyDescent="0.25">
      <c r="B13072" s="55"/>
      <c r="C13072" s="52"/>
      <c r="D13072" s="56"/>
      <c r="F13072"/>
    </row>
    <row r="13073" spans="2:6" x14ac:dyDescent="0.25">
      <c r="B13073" s="55"/>
      <c r="C13073" s="52"/>
      <c r="D13073" s="56"/>
      <c r="F13073"/>
    </row>
    <row r="13074" spans="2:6" x14ac:dyDescent="0.25">
      <c r="B13074" s="55"/>
      <c r="C13074" s="52"/>
      <c r="D13074" s="56"/>
      <c r="F13074"/>
    </row>
    <row r="13075" spans="2:6" x14ac:dyDescent="0.25">
      <c r="B13075" s="55"/>
      <c r="C13075" s="52"/>
      <c r="D13075" s="56"/>
      <c r="F13075"/>
    </row>
    <row r="13076" spans="2:6" x14ac:dyDescent="0.25">
      <c r="B13076" s="55"/>
      <c r="C13076" s="52"/>
      <c r="D13076" s="56"/>
      <c r="F13076"/>
    </row>
    <row r="13077" spans="2:6" x14ac:dyDescent="0.25">
      <c r="B13077" s="55"/>
      <c r="C13077" s="52"/>
      <c r="D13077" s="56"/>
      <c r="F13077"/>
    </row>
    <row r="13078" spans="2:6" x14ac:dyDescent="0.25">
      <c r="B13078" s="55"/>
      <c r="C13078" s="52"/>
      <c r="D13078" s="56"/>
      <c r="F13078"/>
    </row>
    <row r="13079" spans="2:6" x14ac:dyDescent="0.25">
      <c r="B13079" s="55"/>
      <c r="C13079" s="52"/>
      <c r="D13079" s="56"/>
      <c r="F13079"/>
    </row>
    <row r="13080" spans="2:6" x14ac:dyDescent="0.25">
      <c r="B13080" s="55"/>
      <c r="C13080" s="52"/>
      <c r="D13080" s="56"/>
      <c r="F13080"/>
    </row>
    <row r="13081" spans="2:6" x14ac:dyDescent="0.25">
      <c r="B13081" s="55"/>
      <c r="C13081" s="52"/>
      <c r="D13081" s="56"/>
      <c r="F13081"/>
    </row>
    <row r="13082" spans="2:6" x14ac:dyDescent="0.25">
      <c r="B13082" s="55"/>
      <c r="C13082" s="52"/>
      <c r="D13082" s="56"/>
      <c r="F13082"/>
    </row>
    <row r="13083" spans="2:6" x14ac:dyDescent="0.25">
      <c r="B13083" s="55"/>
      <c r="C13083" s="52"/>
      <c r="D13083" s="56"/>
      <c r="F13083"/>
    </row>
    <row r="13084" spans="2:6" x14ac:dyDescent="0.25">
      <c r="B13084" s="55"/>
      <c r="C13084" s="52"/>
      <c r="D13084" s="56"/>
      <c r="F13084"/>
    </row>
    <row r="13085" spans="2:6" x14ac:dyDescent="0.25">
      <c r="B13085" s="55"/>
      <c r="C13085" s="52"/>
      <c r="D13085" s="56"/>
      <c r="F13085"/>
    </row>
    <row r="13086" spans="2:6" x14ac:dyDescent="0.25">
      <c r="B13086" s="55"/>
      <c r="C13086" s="52"/>
      <c r="D13086" s="56"/>
      <c r="F13086"/>
    </row>
    <row r="13087" spans="2:6" x14ac:dyDescent="0.25">
      <c r="B13087" s="55"/>
      <c r="C13087" s="52"/>
      <c r="D13087" s="56"/>
      <c r="F13087"/>
    </row>
    <row r="13088" spans="2:6" x14ac:dyDescent="0.25">
      <c r="B13088" s="55"/>
      <c r="C13088" s="52"/>
      <c r="D13088" s="56"/>
      <c r="F13088"/>
    </row>
    <row r="13089" spans="2:6" x14ac:dyDescent="0.25">
      <c r="B13089" s="55"/>
      <c r="C13089" s="52"/>
      <c r="D13089" s="56"/>
      <c r="F13089"/>
    </row>
    <row r="13090" spans="2:6" x14ac:dyDescent="0.25">
      <c r="B13090" s="55"/>
      <c r="C13090" s="52"/>
      <c r="D13090" s="56"/>
      <c r="F13090"/>
    </row>
    <row r="13091" spans="2:6" x14ac:dyDescent="0.25">
      <c r="B13091" s="55"/>
      <c r="C13091" s="52"/>
      <c r="D13091" s="56"/>
      <c r="F13091"/>
    </row>
    <row r="13092" spans="2:6" x14ac:dyDescent="0.25">
      <c r="B13092" s="55"/>
      <c r="C13092" s="52"/>
      <c r="D13092" s="56"/>
      <c r="F13092"/>
    </row>
    <row r="13093" spans="2:6" x14ac:dyDescent="0.25">
      <c r="B13093" s="55"/>
      <c r="C13093" s="52"/>
      <c r="D13093" s="56"/>
      <c r="F13093"/>
    </row>
    <row r="13094" spans="2:6" x14ac:dyDescent="0.25">
      <c r="B13094" s="55"/>
      <c r="C13094" s="52"/>
      <c r="D13094" s="56"/>
      <c r="F13094"/>
    </row>
    <row r="13095" spans="2:6" x14ac:dyDescent="0.25">
      <c r="B13095" s="55"/>
      <c r="C13095" s="52"/>
      <c r="D13095" s="56"/>
      <c r="F13095"/>
    </row>
    <row r="13096" spans="2:6" x14ac:dyDescent="0.25">
      <c r="B13096" s="55"/>
      <c r="C13096" s="52"/>
      <c r="D13096" s="56"/>
      <c r="F13096"/>
    </row>
    <row r="13097" spans="2:6" x14ac:dyDescent="0.25">
      <c r="B13097" s="55"/>
      <c r="C13097" s="52"/>
      <c r="D13097" s="56"/>
      <c r="F13097"/>
    </row>
    <row r="13098" spans="2:6" x14ac:dyDescent="0.25">
      <c r="B13098" s="55"/>
      <c r="C13098" s="52"/>
      <c r="D13098" s="56"/>
      <c r="F13098"/>
    </row>
    <row r="13099" spans="2:6" x14ac:dyDescent="0.25">
      <c r="B13099" s="55"/>
      <c r="C13099" s="52"/>
      <c r="D13099" s="56"/>
      <c r="F13099"/>
    </row>
    <row r="13100" spans="2:6" x14ac:dyDescent="0.25">
      <c r="B13100" s="55"/>
      <c r="C13100" s="52"/>
      <c r="D13100" s="56"/>
      <c r="F13100"/>
    </row>
    <row r="13101" spans="2:6" x14ac:dyDescent="0.25">
      <c r="B13101" s="55"/>
      <c r="C13101" s="52"/>
      <c r="D13101" s="56"/>
      <c r="F13101"/>
    </row>
    <row r="13102" spans="2:6" x14ac:dyDescent="0.25">
      <c r="B13102" s="55"/>
      <c r="C13102" s="52"/>
      <c r="D13102" s="56"/>
      <c r="F13102"/>
    </row>
    <row r="13103" spans="2:6" x14ac:dyDescent="0.25">
      <c r="B13103" s="55"/>
      <c r="C13103" s="52"/>
      <c r="D13103" s="56"/>
      <c r="F13103"/>
    </row>
    <row r="13104" spans="2:6" x14ac:dyDescent="0.25">
      <c r="B13104" s="55"/>
      <c r="C13104" s="52"/>
      <c r="D13104" s="56"/>
      <c r="F13104"/>
    </row>
    <row r="13105" spans="2:6" x14ac:dyDescent="0.25">
      <c r="B13105" s="55"/>
      <c r="C13105" s="52"/>
      <c r="D13105" s="56"/>
      <c r="F13105"/>
    </row>
    <row r="13106" spans="2:6" x14ac:dyDescent="0.25">
      <c r="B13106" s="55"/>
      <c r="C13106" s="52"/>
      <c r="D13106" s="56"/>
      <c r="F13106"/>
    </row>
    <row r="13107" spans="2:6" x14ac:dyDescent="0.25">
      <c r="B13107" s="55"/>
      <c r="C13107" s="52"/>
      <c r="D13107" s="56"/>
      <c r="F13107"/>
    </row>
    <row r="13108" spans="2:6" x14ac:dyDescent="0.25">
      <c r="B13108" s="55"/>
      <c r="C13108" s="52"/>
      <c r="D13108" s="56"/>
      <c r="F13108"/>
    </row>
    <row r="13109" spans="2:6" x14ac:dyDescent="0.25">
      <c r="B13109" s="55"/>
      <c r="C13109" s="52"/>
      <c r="D13109" s="56"/>
      <c r="F13109"/>
    </row>
    <row r="13110" spans="2:6" x14ac:dyDescent="0.25">
      <c r="B13110" s="55"/>
      <c r="C13110" s="52"/>
      <c r="D13110" s="56"/>
      <c r="F13110"/>
    </row>
    <row r="13111" spans="2:6" x14ac:dyDescent="0.25">
      <c r="B13111" s="55"/>
      <c r="C13111" s="52"/>
      <c r="D13111" s="56"/>
      <c r="F13111"/>
    </row>
    <row r="13112" spans="2:6" x14ac:dyDescent="0.25">
      <c r="B13112" s="55"/>
      <c r="C13112" s="52"/>
      <c r="D13112" s="56"/>
      <c r="F13112"/>
    </row>
    <row r="13113" spans="2:6" x14ac:dyDescent="0.25">
      <c r="B13113" s="55"/>
      <c r="C13113" s="52"/>
      <c r="D13113" s="56"/>
      <c r="F13113"/>
    </row>
    <row r="13114" spans="2:6" x14ac:dyDescent="0.25">
      <c r="B13114" s="55"/>
      <c r="C13114" s="52"/>
      <c r="D13114" s="56"/>
      <c r="F13114"/>
    </row>
    <row r="13115" spans="2:6" x14ac:dyDescent="0.25">
      <c r="B13115" s="55"/>
      <c r="C13115" s="52"/>
      <c r="D13115" s="56"/>
      <c r="F13115"/>
    </row>
    <row r="13116" spans="2:6" x14ac:dyDescent="0.25">
      <c r="B13116" s="55"/>
      <c r="C13116" s="52"/>
      <c r="D13116" s="56"/>
      <c r="F13116"/>
    </row>
    <row r="13117" spans="2:6" x14ac:dyDescent="0.25">
      <c r="B13117" s="55"/>
      <c r="C13117" s="52"/>
      <c r="D13117" s="56"/>
      <c r="F13117"/>
    </row>
    <row r="13118" spans="2:6" x14ac:dyDescent="0.25">
      <c r="B13118" s="55"/>
      <c r="C13118" s="52"/>
      <c r="D13118" s="56"/>
      <c r="F13118"/>
    </row>
    <row r="13119" spans="2:6" x14ac:dyDescent="0.25">
      <c r="B13119" s="55"/>
      <c r="C13119" s="52"/>
      <c r="D13119" s="56"/>
      <c r="F13119"/>
    </row>
    <row r="13120" spans="2:6" x14ac:dyDescent="0.25">
      <c r="B13120" s="55"/>
      <c r="C13120" s="52"/>
      <c r="D13120" s="56"/>
      <c r="F13120"/>
    </row>
    <row r="13121" spans="2:6" x14ac:dyDescent="0.25">
      <c r="B13121" s="55"/>
      <c r="C13121" s="52"/>
      <c r="D13121" s="56"/>
      <c r="F13121"/>
    </row>
    <row r="13122" spans="2:6" x14ac:dyDescent="0.25">
      <c r="B13122" s="55"/>
      <c r="C13122" s="52"/>
      <c r="D13122" s="56"/>
      <c r="F13122"/>
    </row>
    <row r="13123" spans="2:6" x14ac:dyDescent="0.25">
      <c r="B13123" s="55"/>
      <c r="C13123" s="52"/>
      <c r="D13123" s="56"/>
      <c r="F13123"/>
    </row>
    <row r="13124" spans="2:6" x14ac:dyDescent="0.25">
      <c r="B13124" s="55"/>
      <c r="C13124" s="52"/>
      <c r="D13124" s="56"/>
      <c r="F13124"/>
    </row>
    <row r="13125" spans="2:6" x14ac:dyDescent="0.25">
      <c r="B13125" s="55"/>
      <c r="C13125" s="52"/>
      <c r="D13125" s="56"/>
      <c r="F13125"/>
    </row>
    <row r="13126" spans="2:6" x14ac:dyDescent="0.25">
      <c r="B13126" s="55"/>
      <c r="C13126" s="52"/>
      <c r="D13126" s="56"/>
      <c r="F13126"/>
    </row>
    <row r="13127" spans="2:6" x14ac:dyDescent="0.25">
      <c r="B13127" s="55"/>
      <c r="C13127" s="52"/>
      <c r="D13127" s="56"/>
      <c r="F13127"/>
    </row>
    <row r="13128" spans="2:6" x14ac:dyDescent="0.25">
      <c r="B13128" s="55"/>
      <c r="C13128" s="52"/>
      <c r="D13128" s="56"/>
      <c r="F13128"/>
    </row>
    <row r="13129" spans="2:6" x14ac:dyDescent="0.25">
      <c r="B13129" s="55"/>
      <c r="C13129" s="52"/>
      <c r="D13129" s="56"/>
      <c r="F13129"/>
    </row>
    <row r="13130" spans="2:6" x14ac:dyDescent="0.25">
      <c r="B13130" s="55"/>
      <c r="C13130" s="52"/>
      <c r="D13130" s="56"/>
      <c r="F13130"/>
    </row>
    <row r="13131" spans="2:6" x14ac:dyDescent="0.25">
      <c r="B13131" s="55"/>
      <c r="C13131" s="52"/>
      <c r="D13131" s="56"/>
      <c r="F13131"/>
    </row>
    <row r="13132" spans="2:6" x14ac:dyDescent="0.25">
      <c r="B13132" s="55"/>
      <c r="C13132" s="52"/>
      <c r="D13132" s="56"/>
      <c r="F13132"/>
    </row>
    <row r="13133" spans="2:6" x14ac:dyDescent="0.25">
      <c r="B13133" s="55"/>
      <c r="C13133" s="52"/>
      <c r="D13133" s="56"/>
      <c r="F13133"/>
    </row>
    <row r="13134" spans="2:6" x14ac:dyDescent="0.25">
      <c r="B13134" s="55"/>
      <c r="C13134" s="52"/>
      <c r="D13134" s="56"/>
      <c r="F13134"/>
    </row>
    <row r="13135" spans="2:6" x14ac:dyDescent="0.25">
      <c r="B13135" s="55"/>
      <c r="C13135" s="52"/>
      <c r="D13135" s="56"/>
      <c r="F13135"/>
    </row>
    <row r="13136" spans="2:6" x14ac:dyDescent="0.25">
      <c r="B13136" s="55"/>
      <c r="C13136" s="52"/>
      <c r="D13136" s="56"/>
      <c r="F13136"/>
    </row>
    <row r="13137" spans="2:6" x14ac:dyDescent="0.25">
      <c r="B13137" s="55"/>
      <c r="C13137" s="52"/>
      <c r="D13137" s="56"/>
      <c r="F13137"/>
    </row>
    <row r="13138" spans="2:6" x14ac:dyDescent="0.25">
      <c r="B13138" s="55"/>
      <c r="C13138" s="52"/>
      <c r="D13138" s="56"/>
      <c r="F13138"/>
    </row>
    <row r="13139" spans="2:6" x14ac:dyDescent="0.25">
      <c r="B13139" s="55"/>
      <c r="C13139" s="52"/>
      <c r="D13139" s="56"/>
      <c r="F13139"/>
    </row>
    <row r="13140" spans="2:6" x14ac:dyDescent="0.25">
      <c r="B13140" s="55"/>
      <c r="C13140" s="52"/>
      <c r="D13140" s="56"/>
      <c r="F13140"/>
    </row>
    <row r="13141" spans="2:6" x14ac:dyDescent="0.25">
      <c r="B13141" s="55"/>
      <c r="C13141" s="52"/>
      <c r="D13141" s="56"/>
      <c r="F13141"/>
    </row>
    <row r="13142" spans="2:6" x14ac:dyDescent="0.25">
      <c r="B13142" s="55"/>
      <c r="C13142" s="52"/>
      <c r="D13142" s="56"/>
      <c r="F13142"/>
    </row>
    <row r="13143" spans="2:6" x14ac:dyDescent="0.25">
      <c r="B13143" s="55"/>
      <c r="C13143" s="52"/>
      <c r="D13143" s="56"/>
      <c r="F13143"/>
    </row>
    <row r="13144" spans="2:6" x14ac:dyDescent="0.25">
      <c r="B13144" s="55"/>
      <c r="C13144" s="52"/>
      <c r="D13144" s="56"/>
      <c r="F13144"/>
    </row>
    <row r="13145" spans="2:6" x14ac:dyDescent="0.25">
      <c r="B13145" s="55"/>
      <c r="C13145" s="52"/>
      <c r="D13145" s="56"/>
      <c r="F13145"/>
    </row>
    <row r="13146" spans="2:6" x14ac:dyDescent="0.25">
      <c r="B13146" s="55"/>
      <c r="C13146" s="52"/>
      <c r="D13146" s="56"/>
      <c r="F13146"/>
    </row>
    <row r="13147" spans="2:6" x14ac:dyDescent="0.25">
      <c r="B13147" s="55"/>
      <c r="C13147" s="52"/>
      <c r="D13147" s="56"/>
      <c r="F13147"/>
    </row>
    <row r="13148" spans="2:6" x14ac:dyDescent="0.25">
      <c r="B13148" s="55"/>
      <c r="C13148" s="52"/>
      <c r="D13148" s="56"/>
      <c r="F13148"/>
    </row>
    <row r="13149" spans="2:6" x14ac:dyDescent="0.25">
      <c r="B13149" s="55"/>
      <c r="C13149" s="52"/>
      <c r="D13149" s="56"/>
      <c r="F13149"/>
    </row>
    <row r="13150" spans="2:6" x14ac:dyDescent="0.25">
      <c r="B13150" s="55"/>
      <c r="C13150" s="52"/>
      <c r="D13150" s="56"/>
      <c r="F13150"/>
    </row>
    <row r="13151" spans="2:6" x14ac:dyDescent="0.25">
      <c r="B13151" s="55"/>
      <c r="C13151" s="52"/>
      <c r="D13151" s="56"/>
      <c r="F13151"/>
    </row>
    <row r="13152" spans="2:6" x14ac:dyDescent="0.25">
      <c r="B13152" s="55"/>
      <c r="C13152" s="52"/>
      <c r="D13152" s="56"/>
      <c r="F13152"/>
    </row>
    <row r="13153" spans="2:6" x14ac:dyDescent="0.25">
      <c r="B13153" s="55"/>
      <c r="C13153" s="52"/>
      <c r="D13153" s="56"/>
      <c r="F13153"/>
    </row>
    <row r="13154" spans="2:6" x14ac:dyDescent="0.25">
      <c r="B13154" s="55"/>
      <c r="C13154" s="52"/>
      <c r="D13154" s="56"/>
      <c r="F13154"/>
    </row>
    <row r="13155" spans="2:6" x14ac:dyDescent="0.25">
      <c r="B13155" s="55"/>
      <c r="C13155" s="52"/>
      <c r="D13155" s="56"/>
      <c r="F13155"/>
    </row>
    <row r="13156" spans="2:6" x14ac:dyDescent="0.25">
      <c r="B13156" s="55"/>
      <c r="C13156" s="52"/>
      <c r="D13156" s="56"/>
      <c r="F13156"/>
    </row>
    <row r="13157" spans="2:6" x14ac:dyDescent="0.25">
      <c r="B13157" s="55"/>
      <c r="C13157" s="52"/>
      <c r="D13157" s="56"/>
      <c r="F13157"/>
    </row>
    <row r="13158" spans="2:6" x14ac:dyDescent="0.25">
      <c r="B13158" s="55"/>
      <c r="C13158" s="52"/>
      <c r="D13158" s="56"/>
      <c r="F13158"/>
    </row>
    <row r="13159" spans="2:6" x14ac:dyDescent="0.25">
      <c r="B13159" s="55"/>
      <c r="C13159" s="52"/>
      <c r="D13159" s="56"/>
      <c r="F13159"/>
    </row>
    <row r="13160" spans="2:6" x14ac:dyDescent="0.25">
      <c r="B13160" s="55"/>
      <c r="C13160" s="52"/>
      <c r="D13160" s="56"/>
      <c r="F13160"/>
    </row>
    <row r="13161" spans="2:6" x14ac:dyDescent="0.25">
      <c r="B13161" s="55"/>
      <c r="C13161" s="52"/>
      <c r="D13161" s="56"/>
      <c r="F13161"/>
    </row>
    <row r="13162" spans="2:6" x14ac:dyDescent="0.25">
      <c r="B13162" s="55"/>
      <c r="C13162" s="52"/>
      <c r="D13162" s="56"/>
      <c r="F13162"/>
    </row>
    <row r="13163" spans="2:6" x14ac:dyDescent="0.25">
      <c r="B13163" s="55"/>
      <c r="C13163" s="52"/>
      <c r="D13163" s="56"/>
      <c r="F13163"/>
    </row>
    <row r="13164" spans="2:6" x14ac:dyDescent="0.25">
      <c r="B13164" s="55"/>
      <c r="C13164" s="52"/>
      <c r="D13164" s="56"/>
      <c r="F13164"/>
    </row>
    <row r="13165" spans="2:6" x14ac:dyDescent="0.25">
      <c r="B13165" s="55"/>
      <c r="C13165" s="52"/>
      <c r="D13165" s="56"/>
      <c r="F13165"/>
    </row>
    <row r="13166" spans="2:6" x14ac:dyDescent="0.25">
      <c r="B13166" s="55"/>
      <c r="C13166" s="52"/>
      <c r="D13166" s="56"/>
      <c r="F13166"/>
    </row>
    <row r="13167" spans="2:6" x14ac:dyDescent="0.25">
      <c r="B13167" s="55"/>
      <c r="C13167" s="52"/>
      <c r="D13167" s="56"/>
      <c r="F13167"/>
    </row>
    <row r="13168" spans="2:6" x14ac:dyDescent="0.25">
      <c r="B13168" s="55"/>
      <c r="C13168" s="52"/>
      <c r="D13168" s="56"/>
      <c r="F13168"/>
    </row>
    <row r="13169" spans="2:6" x14ac:dyDescent="0.25">
      <c r="B13169" s="55"/>
      <c r="C13169" s="52"/>
      <c r="D13169" s="56"/>
      <c r="F13169"/>
    </row>
    <row r="13170" spans="2:6" x14ac:dyDescent="0.25">
      <c r="B13170" s="55"/>
      <c r="C13170" s="52"/>
      <c r="D13170" s="56"/>
      <c r="F13170"/>
    </row>
    <row r="13171" spans="2:6" x14ac:dyDescent="0.25">
      <c r="B13171" s="55"/>
      <c r="C13171" s="52"/>
      <c r="D13171" s="56"/>
      <c r="F13171"/>
    </row>
    <row r="13172" spans="2:6" x14ac:dyDescent="0.25">
      <c r="B13172" s="55"/>
      <c r="C13172" s="52"/>
      <c r="D13172" s="56"/>
      <c r="F13172"/>
    </row>
    <row r="13173" spans="2:6" x14ac:dyDescent="0.25">
      <c r="B13173" s="55"/>
      <c r="C13173" s="52"/>
      <c r="D13173" s="56"/>
      <c r="F13173"/>
    </row>
    <row r="13174" spans="2:6" x14ac:dyDescent="0.25">
      <c r="B13174" s="55"/>
      <c r="C13174" s="52"/>
      <c r="D13174" s="56"/>
      <c r="F13174"/>
    </row>
    <row r="13175" spans="2:6" x14ac:dyDescent="0.25">
      <c r="B13175" s="55"/>
      <c r="C13175" s="52"/>
      <c r="D13175" s="56"/>
      <c r="F13175"/>
    </row>
    <row r="13176" spans="2:6" x14ac:dyDescent="0.25">
      <c r="B13176" s="55"/>
      <c r="C13176" s="52"/>
      <c r="D13176" s="56"/>
      <c r="F13176"/>
    </row>
    <row r="13177" spans="2:6" x14ac:dyDescent="0.25">
      <c r="B13177" s="55"/>
      <c r="C13177" s="52"/>
      <c r="D13177" s="56"/>
      <c r="F13177"/>
    </row>
    <row r="13178" spans="2:6" x14ac:dyDescent="0.25">
      <c r="B13178" s="55"/>
      <c r="C13178" s="52"/>
      <c r="D13178" s="56"/>
      <c r="F13178"/>
    </row>
    <row r="13179" spans="2:6" x14ac:dyDescent="0.25">
      <c r="B13179" s="55"/>
      <c r="C13179" s="52"/>
      <c r="D13179" s="56"/>
      <c r="F13179"/>
    </row>
    <row r="13180" spans="2:6" x14ac:dyDescent="0.25">
      <c r="B13180" s="55"/>
      <c r="C13180" s="52"/>
      <c r="D13180" s="56"/>
      <c r="F13180"/>
    </row>
    <row r="13181" spans="2:6" x14ac:dyDescent="0.25">
      <c r="B13181" s="55"/>
      <c r="C13181" s="52"/>
      <c r="D13181" s="56"/>
      <c r="F13181"/>
    </row>
    <row r="13182" spans="2:6" x14ac:dyDescent="0.25">
      <c r="B13182" s="55"/>
      <c r="C13182" s="52"/>
      <c r="D13182" s="56"/>
      <c r="F13182"/>
    </row>
    <row r="13183" spans="2:6" x14ac:dyDescent="0.25">
      <c r="B13183" s="55"/>
      <c r="C13183" s="52"/>
      <c r="D13183" s="56"/>
      <c r="F13183"/>
    </row>
    <row r="13184" spans="2:6" x14ac:dyDescent="0.25">
      <c r="B13184" s="55"/>
      <c r="C13184" s="52"/>
      <c r="D13184" s="56"/>
      <c r="F13184"/>
    </row>
    <row r="13185" spans="2:6" x14ac:dyDescent="0.25">
      <c r="B13185" s="55"/>
      <c r="C13185" s="52"/>
      <c r="D13185" s="56"/>
      <c r="F13185"/>
    </row>
    <row r="13186" spans="2:6" x14ac:dyDescent="0.25">
      <c r="B13186" s="55"/>
      <c r="C13186" s="52"/>
      <c r="D13186" s="56"/>
      <c r="F13186"/>
    </row>
    <row r="13187" spans="2:6" x14ac:dyDescent="0.25">
      <c r="B13187" s="55"/>
      <c r="C13187" s="52"/>
      <c r="D13187" s="56"/>
      <c r="F13187"/>
    </row>
    <row r="13188" spans="2:6" x14ac:dyDescent="0.25">
      <c r="B13188" s="55"/>
      <c r="C13188" s="52"/>
      <c r="D13188" s="56"/>
      <c r="F13188"/>
    </row>
    <row r="13189" spans="2:6" x14ac:dyDescent="0.25">
      <c r="B13189" s="55"/>
      <c r="C13189" s="52"/>
      <c r="D13189" s="56"/>
      <c r="F13189"/>
    </row>
    <row r="13190" spans="2:6" x14ac:dyDescent="0.25">
      <c r="B13190" s="55"/>
      <c r="C13190" s="52"/>
      <c r="D13190" s="56"/>
      <c r="F13190"/>
    </row>
    <row r="13191" spans="2:6" x14ac:dyDescent="0.25">
      <c r="B13191" s="55"/>
      <c r="C13191" s="52"/>
      <c r="D13191" s="56"/>
      <c r="F13191"/>
    </row>
    <row r="13192" spans="2:6" x14ac:dyDescent="0.25">
      <c r="B13192" s="55"/>
      <c r="C13192" s="52"/>
      <c r="D13192" s="56"/>
      <c r="F13192"/>
    </row>
    <row r="13193" spans="2:6" x14ac:dyDescent="0.25">
      <c r="B13193" s="55"/>
      <c r="C13193" s="52"/>
      <c r="D13193" s="56"/>
      <c r="F13193"/>
    </row>
    <row r="13194" spans="2:6" x14ac:dyDescent="0.25">
      <c r="B13194" s="55"/>
      <c r="C13194" s="52"/>
      <c r="D13194" s="56"/>
      <c r="F13194"/>
    </row>
    <row r="13195" spans="2:6" x14ac:dyDescent="0.25">
      <c r="B13195" s="55"/>
      <c r="C13195" s="52"/>
      <c r="D13195" s="56"/>
      <c r="F13195"/>
    </row>
    <row r="13196" spans="2:6" x14ac:dyDescent="0.25">
      <c r="B13196" s="55"/>
      <c r="C13196" s="52"/>
      <c r="D13196" s="56"/>
      <c r="F13196"/>
    </row>
    <row r="13197" spans="2:6" x14ac:dyDescent="0.25">
      <c r="B13197" s="55"/>
      <c r="C13197" s="52"/>
      <c r="D13197" s="56"/>
      <c r="F13197"/>
    </row>
    <row r="13198" spans="2:6" x14ac:dyDescent="0.25">
      <c r="B13198" s="55"/>
      <c r="C13198" s="52"/>
      <c r="D13198" s="56"/>
      <c r="F13198"/>
    </row>
    <row r="13199" spans="2:6" x14ac:dyDescent="0.25">
      <c r="B13199" s="55"/>
      <c r="C13199" s="52"/>
      <c r="D13199" s="56"/>
      <c r="F13199"/>
    </row>
    <row r="13200" spans="2:6" x14ac:dyDescent="0.25">
      <c r="B13200" s="55"/>
      <c r="C13200" s="52"/>
      <c r="D13200" s="56"/>
      <c r="F13200"/>
    </row>
    <row r="13201" spans="2:6" x14ac:dyDescent="0.25">
      <c r="B13201" s="55"/>
      <c r="C13201" s="52"/>
      <c r="D13201" s="56"/>
      <c r="F13201"/>
    </row>
    <row r="13202" spans="2:6" x14ac:dyDescent="0.25">
      <c r="B13202" s="55"/>
      <c r="C13202" s="52"/>
      <c r="D13202" s="56"/>
      <c r="F13202"/>
    </row>
    <row r="13203" spans="2:6" x14ac:dyDescent="0.25">
      <c r="B13203" s="55"/>
      <c r="C13203" s="52"/>
      <c r="D13203" s="56"/>
      <c r="F13203"/>
    </row>
    <row r="13204" spans="2:6" x14ac:dyDescent="0.25">
      <c r="B13204" s="55"/>
      <c r="C13204" s="52"/>
      <c r="D13204" s="56"/>
      <c r="F13204"/>
    </row>
    <row r="13205" spans="2:6" x14ac:dyDescent="0.25">
      <c r="B13205" s="55"/>
      <c r="C13205" s="52"/>
      <c r="D13205" s="56"/>
      <c r="F13205"/>
    </row>
    <row r="13206" spans="2:6" x14ac:dyDescent="0.25">
      <c r="B13206" s="55"/>
      <c r="C13206" s="52"/>
      <c r="D13206" s="56"/>
      <c r="F13206"/>
    </row>
    <row r="13207" spans="2:6" x14ac:dyDescent="0.25">
      <c r="B13207" s="55"/>
      <c r="C13207" s="52"/>
      <c r="D13207" s="56"/>
      <c r="F13207"/>
    </row>
    <row r="13208" spans="2:6" x14ac:dyDescent="0.25">
      <c r="B13208" s="55"/>
      <c r="C13208" s="52"/>
      <c r="D13208" s="56"/>
      <c r="F13208"/>
    </row>
    <row r="13209" spans="2:6" x14ac:dyDescent="0.25">
      <c r="B13209" s="55"/>
      <c r="C13209" s="52"/>
      <c r="D13209" s="56"/>
      <c r="F13209"/>
    </row>
    <row r="13210" spans="2:6" x14ac:dyDescent="0.25">
      <c r="B13210" s="55"/>
      <c r="C13210" s="52"/>
      <c r="D13210" s="56"/>
      <c r="F13210"/>
    </row>
    <row r="13211" spans="2:6" x14ac:dyDescent="0.25">
      <c r="B13211" s="55"/>
      <c r="C13211" s="52"/>
      <c r="D13211" s="56"/>
      <c r="F13211"/>
    </row>
    <row r="13212" spans="2:6" x14ac:dyDescent="0.25">
      <c r="B13212" s="55"/>
      <c r="C13212" s="52"/>
      <c r="D13212" s="56"/>
      <c r="F13212"/>
    </row>
    <row r="13213" spans="2:6" x14ac:dyDescent="0.25">
      <c r="B13213" s="55"/>
      <c r="C13213" s="52"/>
      <c r="D13213" s="56"/>
      <c r="F13213"/>
    </row>
    <row r="13214" spans="2:6" x14ac:dyDescent="0.25">
      <c r="B13214" s="55"/>
      <c r="C13214" s="52"/>
      <c r="D13214" s="56"/>
      <c r="F13214"/>
    </row>
    <row r="13215" spans="2:6" x14ac:dyDescent="0.25">
      <c r="B13215" s="55"/>
      <c r="C13215" s="52"/>
      <c r="D13215" s="56"/>
      <c r="F13215"/>
    </row>
    <row r="13216" spans="2:6" x14ac:dyDescent="0.25">
      <c r="B13216" s="55"/>
      <c r="C13216" s="52"/>
      <c r="D13216" s="56"/>
      <c r="F13216"/>
    </row>
    <row r="13217" spans="2:6" x14ac:dyDescent="0.25">
      <c r="B13217" s="55"/>
      <c r="C13217" s="52"/>
      <c r="D13217" s="56"/>
      <c r="F13217"/>
    </row>
    <row r="13218" spans="2:6" x14ac:dyDescent="0.25">
      <c r="B13218" s="55"/>
      <c r="C13218" s="52"/>
      <c r="D13218" s="56"/>
      <c r="F13218"/>
    </row>
    <row r="13219" spans="2:6" x14ac:dyDescent="0.25">
      <c r="B13219" s="55"/>
      <c r="C13219" s="52"/>
      <c r="D13219" s="56"/>
      <c r="F13219"/>
    </row>
    <row r="13220" spans="2:6" x14ac:dyDescent="0.25">
      <c r="B13220" s="55"/>
      <c r="C13220" s="52"/>
      <c r="D13220" s="56"/>
      <c r="F13220"/>
    </row>
    <row r="13221" spans="2:6" x14ac:dyDescent="0.25">
      <c r="B13221" s="55"/>
      <c r="C13221" s="52"/>
      <c r="D13221" s="56"/>
      <c r="F13221"/>
    </row>
    <row r="13222" spans="2:6" x14ac:dyDescent="0.25">
      <c r="B13222" s="55"/>
      <c r="C13222" s="52"/>
      <c r="D13222" s="56"/>
      <c r="F13222"/>
    </row>
    <row r="13223" spans="2:6" x14ac:dyDescent="0.25">
      <c r="B13223" s="55"/>
      <c r="C13223" s="52"/>
      <c r="D13223" s="56"/>
      <c r="F13223"/>
    </row>
    <row r="13224" spans="2:6" x14ac:dyDescent="0.25">
      <c r="B13224" s="55"/>
      <c r="C13224" s="52"/>
      <c r="D13224" s="56"/>
      <c r="F13224"/>
    </row>
    <row r="13225" spans="2:6" x14ac:dyDescent="0.25">
      <c r="B13225" s="55"/>
      <c r="C13225" s="52"/>
      <c r="D13225" s="56"/>
      <c r="F13225"/>
    </row>
    <row r="13226" spans="2:6" x14ac:dyDescent="0.25">
      <c r="B13226" s="55"/>
      <c r="C13226" s="52"/>
      <c r="D13226" s="56"/>
      <c r="F13226"/>
    </row>
    <row r="13227" spans="2:6" x14ac:dyDescent="0.25">
      <c r="B13227" s="55"/>
      <c r="C13227" s="52"/>
      <c r="D13227" s="56"/>
      <c r="F13227"/>
    </row>
    <row r="13228" spans="2:6" x14ac:dyDescent="0.25">
      <c r="B13228" s="55"/>
      <c r="C13228" s="52"/>
      <c r="D13228" s="56"/>
      <c r="F13228"/>
    </row>
    <row r="13229" spans="2:6" x14ac:dyDescent="0.25">
      <c r="B13229" s="55"/>
      <c r="C13229" s="52"/>
      <c r="D13229" s="56"/>
      <c r="F13229"/>
    </row>
    <row r="13230" spans="2:6" x14ac:dyDescent="0.25">
      <c r="B13230" s="55"/>
      <c r="C13230" s="52"/>
      <c r="D13230" s="56"/>
      <c r="F13230"/>
    </row>
    <row r="13231" spans="2:6" x14ac:dyDescent="0.25">
      <c r="B13231" s="55"/>
      <c r="C13231" s="52"/>
      <c r="D13231" s="56"/>
      <c r="F13231"/>
    </row>
    <row r="13232" spans="2:6" x14ac:dyDescent="0.25">
      <c r="B13232" s="55"/>
      <c r="C13232" s="52"/>
      <c r="D13232" s="56"/>
      <c r="F13232"/>
    </row>
    <row r="13233" spans="2:6" x14ac:dyDescent="0.25">
      <c r="B13233" s="55"/>
      <c r="C13233" s="52"/>
      <c r="D13233" s="56"/>
      <c r="F13233"/>
    </row>
    <row r="13234" spans="2:6" x14ac:dyDescent="0.25">
      <c r="B13234" s="55"/>
      <c r="C13234" s="52"/>
      <c r="D13234" s="56"/>
      <c r="F13234"/>
    </row>
    <row r="13235" spans="2:6" x14ac:dyDescent="0.25">
      <c r="B13235" s="55"/>
      <c r="C13235" s="52"/>
      <c r="D13235" s="56"/>
      <c r="F13235"/>
    </row>
    <row r="13236" spans="2:6" x14ac:dyDescent="0.25">
      <c r="B13236" s="55"/>
      <c r="C13236" s="52"/>
      <c r="D13236" s="56"/>
      <c r="F13236"/>
    </row>
    <row r="13237" spans="2:6" x14ac:dyDescent="0.25">
      <c r="B13237" s="55"/>
      <c r="C13237" s="52"/>
      <c r="D13237" s="56"/>
      <c r="F13237"/>
    </row>
    <row r="13238" spans="2:6" x14ac:dyDescent="0.25">
      <c r="B13238" s="55"/>
      <c r="C13238" s="52"/>
      <c r="D13238" s="56"/>
      <c r="F13238"/>
    </row>
    <row r="13239" spans="2:6" x14ac:dyDescent="0.25">
      <c r="B13239" s="55"/>
      <c r="C13239" s="52"/>
      <c r="D13239" s="56"/>
      <c r="F13239"/>
    </row>
    <row r="13240" spans="2:6" x14ac:dyDescent="0.25">
      <c r="B13240" s="55"/>
      <c r="C13240" s="52"/>
      <c r="D13240" s="56"/>
      <c r="F13240"/>
    </row>
    <row r="13241" spans="2:6" x14ac:dyDescent="0.25">
      <c r="B13241" s="55"/>
      <c r="C13241" s="52"/>
      <c r="D13241" s="56"/>
      <c r="F13241"/>
    </row>
    <row r="13242" spans="2:6" x14ac:dyDescent="0.25">
      <c r="B13242" s="55"/>
      <c r="C13242" s="52"/>
      <c r="D13242" s="56"/>
      <c r="F13242"/>
    </row>
    <row r="13243" spans="2:6" x14ac:dyDescent="0.25">
      <c r="B13243" s="55"/>
      <c r="C13243" s="52"/>
      <c r="D13243" s="56"/>
      <c r="F13243"/>
    </row>
    <row r="13244" spans="2:6" x14ac:dyDescent="0.25">
      <c r="B13244" s="55"/>
      <c r="C13244" s="52"/>
      <c r="D13244" s="56"/>
      <c r="F13244"/>
    </row>
    <row r="13245" spans="2:6" x14ac:dyDescent="0.25">
      <c r="B13245" s="55"/>
      <c r="C13245" s="52"/>
      <c r="D13245" s="56"/>
      <c r="F13245"/>
    </row>
    <row r="13246" spans="2:6" x14ac:dyDescent="0.25">
      <c r="B13246" s="55"/>
      <c r="C13246" s="52"/>
      <c r="D13246" s="56"/>
      <c r="F13246"/>
    </row>
    <row r="13247" spans="2:6" x14ac:dyDescent="0.25">
      <c r="B13247" s="55"/>
      <c r="C13247" s="52"/>
      <c r="D13247" s="56"/>
      <c r="F13247"/>
    </row>
    <row r="13248" spans="2:6" x14ac:dyDescent="0.25">
      <c r="B13248" s="55"/>
      <c r="C13248" s="52"/>
      <c r="D13248" s="56"/>
      <c r="F13248"/>
    </row>
    <row r="13249" spans="2:6" x14ac:dyDescent="0.25">
      <c r="B13249" s="55"/>
      <c r="C13249" s="52"/>
      <c r="D13249" s="56"/>
      <c r="F13249"/>
    </row>
    <row r="13250" spans="2:6" x14ac:dyDescent="0.25">
      <c r="B13250" s="55"/>
      <c r="C13250" s="52"/>
      <c r="D13250" s="56"/>
      <c r="F13250"/>
    </row>
    <row r="13251" spans="2:6" x14ac:dyDescent="0.25">
      <c r="B13251" s="55"/>
      <c r="C13251" s="52"/>
      <c r="D13251" s="56"/>
      <c r="F13251"/>
    </row>
    <row r="13252" spans="2:6" x14ac:dyDescent="0.25">
      <c r="B13252" s="55"/>
      <c r="C13252" s="52"/>
      <c r="D13252" s="56"/>
      <c r="F13252"/>
    </row>
    <row r="13253" spans="2:6" x14ac:dyDescent="0.25">
      <c r="B13253" s="55"/>
      <c r="C13253" s="52"/>
      <c r="D13253" s="56"/>
      <c r="F13253"/>
    </row>
    <row r="13254" spans="2:6" x14ac:dyDescent="0.25">
      <c r="B13254" s="55"/>
      <c r="C13254" s="52"/>
      <c r="D13254" s="56"/>
      <c r="F13254"/>
    </row>
    <row r="13255" spans="2:6" x14ac:dyDescent="0.25">
      <c r="B13255" s="55"/>
      <c r="C13255" s="52"/>
      <c r="D13255" s="56"/>
      <c r="F13255"/>
    </row>
    <row r="13256" spans="2:6" x14ac:dyDescent="0.25">
      <c r="B13256" s="55"/>
      <c r="C13256" s="52"/>
      <c r="D13256" s="56"/>
      <c r="F13256"/>
    </row>
    <row r="13257" spans="2:6" x14ac:dyDescent="0.25">
      <c r="B13257" s="55"/>
      <c r="C13257" s="52"/>
      <c r="D13257" s="56"/>
      <c r="F13257"/>
    </row>
    <row r="13258" spans="2:6" x14ac:dyDescent="0.25">
      <c r="B13258" s="55"/>
      <c r="C13258" s="52"/>
      <c r="D13258" s="56"/>
      <c r="F13258"/>
    </row>
    <row r="13259" spans="2:6" x14ac:dyDescent="0.25">
      <c r="B13259" s="55"/>
      <c r="C13259" s="52"/>
      <c r="D13259" s="56"/>
      <c r="F13259"/>
    </row>
    <row r="13260" spans="2:6" x14ac:dyDescent="0.25">
      <c r="B13260" s="55"/>
      <c r="C13260" s="52"/>
      <c r="D13260" s="56"/>
      <c r="F13260"/>
    </row>
    <row r="13261" spans="2:6" x14ac:dyDescent="0.25">
      <c r="B13261" s="55"/>
      <c r="C13261" s="52"/>
      <c r="D13261" s="56"/>
      <c r="F13261"/>
    </row>
    <row r="13262" spans="2:6" x14ac:dyDescent="0.25">
      <c r="B13262" s="55"/>
      <c r="C13262" s="52"/>
      <c r="D13262" s="56"/>
      <c r="F13262"/>
    </row>
    <row r="13263" spans="2:6" x14ac:dyDescent="0.25">
      <c r="B13263" s="55"/>
      <c r="C13263" s="52"/>
      <c r="D13263" s="56"/>
      <c r="F13263"/>
    </row>
    <row r="13264" spans="2:6" x14ac:dyDescent="0.25">
      <c r="B13264" s="55"/>
      <c r="C13264" s="52"/>
      <c r="D13264" s="56"/>
      <c r="F13264"/>
    </row>
    <row r="13265" spans="2:6" x14ac:dyDescent="0.25">
      <c r="B13265" s="55"/>
      <c r="C13265" s="52"/>
      <c r="D13265" s="56"/>
      <c r="F13265"/>
    </row>
    <row r="13266" spans="2:6" x14ac:dyDescent="0.25">
      <c r="B13266" s="55"/>
      <c r="C13266" s="52"/>
      <c r="D13266" s="56"/>
      <c r="F13266"/>
    </row>
    <row r="13267" spans="2:6" x14ac:dyDescent="0.25">
      <c r="B13267" s="55"/>
      <c r="C13267" s="52"/>
      <c r="D13267" s="56"/>
      <c r="F13267"/>
    </row>
    <row r="13268" spans="2:6" x14ac:dyDescent="0.25">
      <c r="B13268" s="55"/>
      <c r="C13268" s="52"/>
      <c r="D13268" s="56"/>
      <c r="F13268"/>
    </row>
    <row r="13269" spans="2:6" x14ac:dyDescent="0.25">
      <c r="B13269" s="55"/>
      <c r="C13269" s="52"/>
      <c r="D13269" s="56"/>
      <c r="F13269"/>
    </row>
    <row r="13270" spans="2:6" x14ac:dyDescent="0.25">
      <c r="B13270" s="55"/>
      <c r="C13270" s="52"/>
      <c r="D13270" s="56"/>
      <c r="F13270"/>
    </row>
    <row r="13271" spans="2:6" x14ac:dyDescent="0.25">
      <c r="B13271" s="55"/>
      <c r="C13271" s="52"/>
      <c r="D13271" s="56"/>
      <c r="F13271"/>
    </row>
    <row r="13272" spans="2:6" x14ac:dyDescent="0.25">
      <c r="B13272" s="55"/>
      <c r="C13272" s="52"/>
      <c r="D13272" s="56"/>
      <c r="F13272"/>
    </row>
    <row r="13273" spans="2:6" x14ac:dyDescent="0.25">
      <c r="B13273" s="55"/>
      <c r="C13273" s="52"/>
      <c r="D13273" s="56"/>
      <c r="F13273"/>
    </row>
    <row r="13274" spans="2:6" x14ac:dyDescent="0.25">
      <c r="B13274" s="55"/>
      <c r="C13274" s="52"/>
      <c r="D13274" s="56"/>
      <c r="F13274"/>
    </row>
    <row r="13275" spans="2:6" x14ac:dyDescent="0.25">
      <c r="B13275" s="55"/>
      <c r="C13275" s="52"/>
      <c r="D13275" s="56"/>
      <c r="F13275"/>
    </row>
    <row r="13276" spans="2:6" x14ac:dyDescent="0.25">
      <c r="B13276" s="55"/>
      <c r="C13276" s="52"/>
      <c r="D13276" s="56"/>
      <c r="F13276"/>
    </row>
    <row r="13277" spans="2:6" x14ac:dyDescent="0.25">
      <c r="B13277" s="55"/>
      <c r="C13277" s="52"/>
      <c r="D13277" s="56"/>
      <c r="F13277"/>
    </row>
    <row r="13278" spans="2:6" x14ac:dyDescent="0.25">
      <c r="B13278" s="55"/>
      <c r="C13278" s="52"/>
      <c r="D13278" s="56"/>
      <c r="F13278"/>
    </row>
    <row r="13279" spans="2:6" x14ac:dyDescent="0.25">
      <c r="B13279" s="55"/>
      <c r="C13279" s="52"/>
      <c r="D13279" s="56"/>
      <c r="F13279"/>
    </row>
    <row r="13280" spans="2:6" x14ac:dyDescent="0.25">
      <c r="B13280" s="55"/>
      <c r="C13280" s="52"/>
      <c r="D13280" s="56"/>
      <c r="F13280"/>
    </row>
    <row r="13281" spans="2:6" x14ac:dyDescent="0.25">
      <c r="B13281" s="55"/>
      <c r="C13281" s="52"/>
      <c r="D13281" s="56"/>
      <c r="F13281"/>
    </row>
    <row r="13282" spans="2:6" x14ac:dyDescent="0.25">
      <c r="B13282" s="55"/>
      <c r="C13282" s="52"/>
      <c r="D13282" s="56"/>
      <c r="F13282"/>
    </row>
    <row r="13283" spans="2:6" x14ac:dyDescent="0.25">
      <c r="B13283" s="55"/>
      <c r="C13283" s="52"/>
      <c r="D13283" s="56"/>
      <c r="F13283"/>
    </row>
    <row r="13284" spans="2:6" x14ac:dyDescent="0.25">
      <c r="B13284" s="55"/>
      <c r="C13284" s="52"/>
      <c r="D13284" s="56"/>
      <c r="F13284"/>
    </row>
    <row r="13285" spans="2:6" x14ac:dyDescent="0.25">
      <c r="B13285" s="55"/>
      <c r="C13285" s="52"/>
      <c r="D13285" s="56"/>
      <c r="F13285"/>
    </row>
    <row r="13286" spans="2:6" x14ac:dyDescent="0.25">
      <c r="B13286" s="55"/>
      <c r="C13286" s="52"/>
      <c r="D13286" s="56"/>
      <c r="F13286"/>
    </row>
    <row r="13287" spans="2:6" x14ac:dyDescent="0.25">
      <c r="B13287" s="55"/>
      <c r="C13287" s="52"/>
      <c r="D13287" s="56"/>
      <c r="F13287"/>
    </row>
    <row r="13288" spans="2:6" x14ac:dyDescent="0.25">
      <c r="B13288" s="55"/>
      <c r="C13288" s="52"/>
      <c r="D13288" s="56"/>
      <c r="F13288"/>
    </row>
    <row r="13289" spans="2:6" x14ac:dyDescent="0.25">
      <c r="B13289" s="55"/>
      <c r="C13289" s="52"/>
      <c r="D13289" s="56"/>
      <c r="F13289"/>
    </row>
    <row r="13290" spans="2:6" x14ac:dyDescent="0.25">
      <c r="B13290" s="55"/>
      <c r="C13290" s="52"/>
      <c r="D13290" s="56"/>
      <c r="F13290"/>
    </row>
    <row r="13291" spans="2:6" x14ac:dyDescent="0.25">
      <c r="B13291" s="55"/>
      <c r="C13291" s="52"/>
      <c r="D13291" s="56"/>
      <c r="F13291"/>
    </row>
    <row r="13292" spans="2:6" x14ac:dyDescent="0.25">
      <c r="B13292" s="55"/>
      <c r="C13292" s="52"/>
      <c r="D13292" s="56"/>
      <c r="F13292"/>
    </row>
    <row r="13293" spans="2:6" x14ac:dyDescent="0.25">
      <c r="B13293" s="55"/>
      <c r="C13293" s="52"/>
      <c r="D13293" s="56"/>
      <c r="F13293"/>
    </row>
    <row r="13294" spans="2:6" x14ac:dyDescent="0.25">
      <c r="B13294" s="55"/>
      <c r="C13294" s="52"/>
      <c r="D13294" s="56"/>
      <c r="F13294"/>
    </row>
    <row r="13295" spans="2:6" x14ac:dyDescent="0.25">
      <c r="B13295" s="55"/>
      <c r="C13295" s="52"/>
      <c r="D13295" s="56"/>
      <c r="F13295"/>
    </row>
    <row r="13296" spans="2:6" x14ac:dyDescent="0.25">
      <c r="B13296" s="55"/>
      <c r="C13296" s="52"/>
      <c r="D13296" s="56"/>
      <c r="F13296"/>
    </row>
    <row r="13297" spans="2:6" x14ac:dyDescent="0.25">
      <c r="B13297" s="55"/>
      <c r="C13297" s="52"/>
      <c r="D13297" s="56"/>
      <c r="F13297"/>
    </row>
    <row r="13298" spans="2:6" x14ac:dyDescent="0.25">
      <c r="B13298" s="55"/>
      <c r="C13298" s="52"/>
      <c r="D13298" s="56"/>
      <c r="F13298"/>
    </row>
    <row r="13299" spans="2:6" x14ac:dyDescent="0.25">
      <c r="B13299" s="55"/>
      <c r="C13299" s="52"/>
      <c r="D13299" s="56"/>
      <c r="F13299"/>
    </row>
    <row r="13300" spans="2:6" x14ac:dyDescent="0.25">
      <c r="B13300" s="55"/>
      <c r="C13300" s="52"/>
      <c r="D13300" s="56"/>
      <c r="F13300"/>
    </row>
    <row r="13301" spans="2:6" x14ac:dyDescent="0.25">
      <c r="B13301" s="55"/>
      <c r="C13301" s="52"/>
      <c r="D13301" s="56"/>
      <c r="F13301"/>
    </row>
    <row r="13302" spans="2:6" x14ac:dyDescent="0.25">
      <c r="B13302" s="55"/>
      <c r="C13302" s="52"/>
      <c r="D13302" s="56"/>
      <c r="F13302"/>
    </row>
    <row r="13303" spans="2:6" x14ac:dyDescent="0.25">
      <c r="B13303" s="55"/>
      <c r="C13303" s="52"/>
      <c r="D13303" s="56"/>
      <c r="F13303"/>
    </row>
    <row r="13304" spans="2:6" x14ac:dyDescent="0.25">
      <c r="B13304" s="55"/>
      <c r="C13304" s="52"/>
      <c r="D13304" s="56"/>
      <c r="F13304"/>
    </row>
    <row r="13305" spans="2:6" x14ac:dyDescent="0.25">
      <c r="B13305" s="55"/>
      <c r="C13305" s="52"/>
      <c r="D13305" s="56"/>
      <c r="F13305"/>
    </row>
    <row r="13306" spans="2:6" x14ac:dyDescent="0.25">
      <c r="B13306" s="55"/>
      <c r="C13306" s="52"/>
      <c r="D13306" s="56"/>
      <c r="F13306"/>
    </row>
    <row r="13307" spans="2:6" x14ac:dyDescent="0.25">
      <c r="B13307" s="55"/>
      <c r="C13307" s="52"/>
      <c r="D13307" s="56"/>
      <c r="F13307"/>
    </row>
    <row r="13308" spans="2:6" x14ac:dyDescent="0.25">
      <c r="B13308" s="55"/>
      <c r="C13308" s="52"/>
      <c r="D13308" s="56"/>
      <c r="F13308"/>
    </row>
    <row r="13309" spans="2:6" x14ac:dyDescent="0.25">
      <c r="B13309" s="55"/>
      <c r="C13309" s="52"/>
      <c r="D13309" s="56"/>
      <c r="F13309"/>
    </row>
    <row r="13310" spans="2:6" x14ac:dyDescent="0.25">
      <c r="B13310" s="55"/>
      <c r="C13310" s="52"/>
      <c r="D13310" s="56"/>
      <c r="F13310"/>
    </row>
    <row r="13311" spans="2:6" x14ac:dyDescent="0.25">
      <c r="B13311" s="55"/>
      <c r="C13311" s="52"/>
      <c r="D13311" s="56"/>
      <c r="F13311"/>
    </row>
    <row r="13312" spans="2:6" x14ac:dyDescent="0.25">
      <c r="B13312" s="55"/>
      <c r="C13312" s="52"/>
      <c r="D13312" s="56"/>
      <c r="F13312"/>
    </row>
    <row r="13313" spans="2:6" x14ac:dyDescent="0.25">
      <c r="B13313" s="55"/>
      <c r="C13313" s="52"/>
      <c r="D13313" s="56"/>
      <c r="F13313"/>
    </row>
    <row r="13314" spans="2:6" x14ac:dyDescent="0.25">
      <c r="B13314" s="55"/>
      <c r="C13314" s="52"/>
      <c r="D13314" s="56"/>
      <c r="F13314"/>
    </row>
    <row r="13315" spans="2:6" x14ac:dyDescent="0.25">
      <c r="B13315" s="55"/>
      <c r="C13315" s="52"/>
      <c r="D13315" s="56"/>
      <c r="F13315"/>
    </row>
    <row r="13316" spans="2:6" x14ac:dyDescent="0.25">
      <c r="B13316" s="55"/>
      <c r="C13316" s="52"/>
      <c r="D13316" s="56"/>
      <c r="F13316"/>
    </row>
    <row r="13317" spans="2:6" x14ac:dyDescent="0.25">
      <c r="B13317" s="55"/>
      <c r="C13317" s="52"/>
      <c r="D13317" s="56"/>
      <c r="F13317"/>
    </row>
    <row r="13318" spans="2:6" x14ac:dyDescent="0.25">
      <c r="B13318" s="55"/>
      <c r="C13318" s="52"/>
      <c r="D13318" s="56"/>
      <c r="F13318"/>
    </row>
    <row r="13319" spans="2:6" x14ac:dyDescent="0.25">
      <c r="B13319" s="55"/>
      <c r="C13319" s="52"/>
      <c r="D13319" s="56"/>
      <c r="F13319"/>
    </row>
    <row r="13320" spans="2:6" x14ac:dyDescent="0.25">
      <c r="B13320" s="55"/>
      <c r="C13320" s="52"/>
      <c r="D13320" s="56"/>
      <c r="F13320"/>
    </row>
    <row r="13321" spans="2:6" x14ac:dyDescent="0.25">
      <c r="B13321" s="55"/>
      <c r="C13321" s="52"/>
      <c r="D13321" s="56"/>
      <c r="F13321"/>
    </row>
    <row r="13322" spans="2:6" x14ac:dyDescent="0.25">
      <c r="B13322" s="55"/>
      <c r="C13322" s="52"/>
      <c r="D13322" s="56"/>
      <c r="F13322"/>
    </row>
    <row r="13323" spans="2:6" x14ac:dyDescent="0.25">
      <c r="B13323" s="55"/>
      <c r="C13323" s="52"/>
      <c r="D13323" s="56"/>
      <c r="F13323"/>
    </row>
    <row r="13324" spans="2:6" x14ac:dyDescent="0.25">
      <c r="B13324" s="55"/>
      <c r="C13324" s="52"/>
      <c r="D13324" s="56"/>
      <c r="F13324"/>
    </row>
    <row r="13325" spans="2:6" x14ac:dyDescent="0.25">
      <c r="B13325" s="55"/>
      <c r="C13325" s="52"/>
      <c r="D13325" s="56"/>
      <c r="F13325"/>
    </row>
    <row r="13326" spans="2:6" x14ac:dyDescent="0.25">
      <c r="B13326" s="55"/>
      <c r="C13326" s="52"/>
      <c r="D13326" s="56"/>
      <c r="F13326"/>
    </row>
    <row r="13327" spans="2:6" x14ac:dyDescent="0.25">
      <c r="B13327" s="55"/>
      <c r="C13327" s="52"/>
      <c r="D13327" s="56"/>
      <c r="F13327"/>
    </row>
    <row r="13328" spans="2:6" x14ac:dyDescent="0.25">
      <c r="B13328" s="55"/>
      <c r="C13328" s="52"/>
      <c r="D13328" s="56"/>
      <c r="F13328"/>
    </row>
    <row r="13329" spans="2:6" x14ac:dyDescent="0.25">
      <c r="B13329" s="55"/>
      <c r="C13329" s="52"/>
      <c r="D13329" s="56"/>
      <c r="F13329"/>
    </row>
    <row r="13330" spans="2:6" x14ac:dyDescent="0.25">
      <c r="B13330" s="55"/>
      <c r="C13330" s="52"/>
      <c r="D13330" s="56"/>
      <c r="F13330"/>
    </row>
    <row r="13331" spans="2:6" x14ac:dyDescent="0.25">
      <c r="B13331" s="55"/>
      <c r="C13331" s="52"/>
      <c r="D13331" s="56"/>
      <c r="F13331"/>
    </row>
    <row r="13332" spans="2:6" x14ac:dyDescent="0.25">
      <c r="B13332" s="55"/>
      <c r="C13332" s="52"/>
      <c r="D13332" s="56"/>
      <c r="F13332"/>
    </row>
    <row r="13333" spans="2:6" x14ac:dyDescent="0.25">
      <c r="B13333" s="55"/>
      <c r="C13333" s="52"/>
      <c r="D13333" s="56"/>
      <c r="F13333"/>
    </row>
    <row r="13334" spans="2:6" x14ac:dyDescent="0.25">
      <c r="B13334" s="55"/>
      <c r="C13334" s="52"/>
      <c r="D13334" s="56"/>
      <c r="F13334"/>
    </row>
    <row r="13335" spans="2:6" x14ac:dyDescent="0.25">
      <c r="B13335" s="55"/>
      <c r="C13335" s="52"/>
      <c r="D13335" s="56"/>
      <c r="F13335"/>
    </row>
    <row r="13336" spans="2:6" x14ac:dyDescent="0.25">
      <c r="B13336" s="55"/>
      <c r="C13336" s="52"/>
      <c r="D13336" s="56"/>
      <c r="F13336"/>
    </row>
    <row r="13337" spans="2:6" x14ac:dyDescent="0.25">
      <c r="B13337" s="55"/>
      <c r="C13337" s="52"/>
      <c r="D13337" s="56"/>
      <c r="F13337"/>
    </row>
    <row r="13338" spans="2:6" x14ac:dyDescent="0.25">
      <c r="B13338" s="55"/>
      <c r="C13338" s="52"/>
      <c r="D13338" s="56"/>
      <c r="F13338"/>
    </row>
    <row r="13339" spans="2:6" x14ac:dyDescent="0.25">
      <c r="B13339" s="55"/>
      <c r="C13339" s="52"/>
      <c r="D13339" s="56"/>
      <c r="F13339"/>
    </row>
    <row r="13340" spans="2:6" x14ac:dyDescent="0.25">
      <c r="B13340" s="55"/>
      <c r="C13340" s="52"/>
      <c r="D13340" s="56"/>
      <c r="F13340"/>
    </row>
    <row r="13341" spans="2:6" x14ac:dyDescent="0.25">
      <c r="B13341" s="55"/>
      <c r="C13341" s="52"/>
      <c r="D13341" s="56"/>
      <c r="F13341"/>
    </row>
    <row r="13342" spans="2:6" x14ac:dyDescent="0.25">
      <c r="B13342" s="55"/>
      <c r="C13342" s="52"/>
      <c r="D13342" s="56"/>
      <c r="F13342"/>
    </row>
    <row r="13343" spans="2:6" x14ac:dyDescent="0.25">
      <c r="B13343" s="55"/>
      <c r="C13343" s="52"/>
      <c r="D13343" s="56"/>
      <c r="F13343"/>
    </row>
    <row r="13344" spans="2:6" x14ac:dyDescent="0.25">
      <c r="B13344" s="55"/>
      <c r="C13344" s="52"/>
      <c r="D13344" s="56"/>
      <c r="F13344"/>
    </row>
    <row r="13345" spans="2:6" x14ac:dyDescent="0.25">
      <c r="B13345" s="55"/>
      <c r="C13345" s="52"/>
      <c r="D13345" s="56"/>
      <c r="F13345"/>
    </row>
    <row r="13346" spans="2:6" x14ac:dyDescent="0.25">
      <c r="B13346" s="55"/>
      <c r="C13346" s="52"/>
      <c r="D13346" s="56"/>
      <c r="F13346"/>
    </row>
    <row r="13347" spans="2:6" x14ac:dyDescent="0.25">
      <c r="B13347" s="55"/>
      <c r="C13347" s="52"/>
      <c r="D13347" s="56"/>
      <c r="F13347"/>
    </row>
    <row r="13348" spans="2:6" x14ac:dyDescent="0.25">
      <c r="B13348" s="55"/>
      <c r="C13348" s="52"/>
      <c r="D13348" s="56"/>
      <c r="F13348"/>
    </row>
    <row r="13349" spans="2:6" x14ac:dyDescent="0.25">
      <c r="B13349" s="55"/>
      <c r="C13349" s="52"/>
      <c r="D13349" s="56"/>
      <c r="F13349"/>
    </row>
    <row r="13350" spans="2:6" x14ac:dyDescent="0.25">
      <c r="B13350" s="55"/>
      <c r="C13350" s="52"/>
      <c r="D13350" s="56"/>
      <c r="F13350"/>
    </row>
    <row r="13351" spans="2:6" x14ac:dyDescent="0.25">
      <c r="B13351" s="55"/>
      <c r="C13351" s="52"/>
      <c r="D13351" s="56"/>
      <c r="F13351"/>
    </row>
    <row r="13352" spans="2:6" x14ac:dyDescent="0.25">
      <c r="B13352" s="55"/>
      <c r="C13352" s="52"/>
      <c r="D13352" s="56"/>
      <c r="F13352"/>
    </row>
    <row r="13353" spans="2:6" x14ac:dyDescent="0.25">
      <c r="B13353" s="55"/>
      <c r="C13353" s="52"/>
      <c r="D13353" s="56"/>
      <c r="F13353"/>
    </row>
    <row r="13354" spans="2:6" x14ac:dyDescent="0.25">
      <c r="B13354" s="55"/>
      <c r="C13354" s="52"/>
      <c r="D13354" s="56"/>
      <c r="F13354"/>
    </row>
    <row r="13355" spans="2:6" x14ac:dyDescent="0.25">
      <c r="B13355" s="55"/>
      <c r="C13355" s="52"/>
      <c r="D13355" s="56"/>
      <c r="F13355"/>
    </row>
    <row r="13356" spans="2:6" x14ac:dyDescent="0.25">
      <c r="B13356" s="55"/>
      <c r="C13356" s="52"/>
      <c r="D13356" s="56"/>
      <c r="F13356"/>
    </row>
    <row r="13357" spans="2:6" x14ac:dyDescent="0.25">
      <c r="B13357" s="55"/>
      <c r="C13357" s="52"/>
      <c r="D13357" s="56"/>
      <c r="F13357"/>
    </row>
    <row r="13358" spans="2:6" x14ac:dyDescent="0.25">
      <c r="B13358" s="55"/>
      <c r="C13358" s="52"/>
      <c r="D13358" s="56"/>
      <c r="F13358"/>
    </row>
    <row r="13359" spans="2:6" x14ac:dyDescent="0.25">
      <c r="B13359" s="55"/>
      <c r="C13359" s="52"/>
      <c r="D13359" s="56"/>
      <c r="F13359"/>
    </row>
    <row r="13360" spans="2:6" x14ac:dyDescent="0.25">
      <c r="B13360" s="55"/>
      <c r="C13360" s="52"/>
      <c r="D13360" s="56"/>
      <c r="F13360"/>
    </row>
    <row r="13361" spans="2:6" x14ac:dyDescent="0.25">
      <c r="B13361" s="55"/>
      <c r="C13361" s="52"/>
      <c r="D13361" s="56"/>
      <c r="F13361"/>
    </row>
    <row r="13362" spans="2:6" x14ac:dyDescent="0.25">
      <c r="B13362" s="55"/>
      <c r="C13362" s="52"/>
      <c r="D13362" s="56"/>
      <c r="F13362"/>
    </row>
    <row r="13363" spans="2:6" x14ac:dyDescent="0.25">
      <c r="B13363" s="55"/>
      <c r="C13363" s="52"/>
      <c r="D13363" s="56"/>
      <c r="F13363"/>
    </row>
    <row r="13364" spans="2:6" x14ac:dyDescent="0.25">
      <c r="B13364" s="55"/>
      <c r="C13364" s="52"/>
      <c r="D13364" s="56"/>
      <c r="F13364"/>
    </row>
    <row r="13365" spans="2:6" x14ac:dyDescent="0.25">
      <c r="B13365" s="55"/>
      <c r="C13365" s="52"/>
      <c r="D13365" s="56"/>
      <c r="F13365"/>
    </row>
    <row r="13366" spans="2:6" x14ac:dyDescent="0.25">
      <c r="B13366" s="55"/>
      <c r="C13366" s="52"/>
      <c r="D13366" s="56"/>
      <c r="F13366"/>
    </row>
    <row r="13367" spans="2:6" x14ac:dyDescent="0.25">
      <c r="B13367" s="55"/>
      <c r="C13367" s="52"/>
      <c r="D13367" s="56"/>
      <c r="F13367"/>
    </row>
    <row r="13368" spans="2:6" x14ac:dyDescent="0.25">
      <c r="B13368" s="55"/>
      <c r="C13368" s="52"/>
      <c r="D13368" s="56"/>
      <c r="F13368"/>
    </row>
    <row r="13369" spans="2:6" x14ac:dyDescent="0.25">
      <c r="B13369" s="55"/>
      <c r="C13369" s="52"/>
      <c r="D13369" s="56"/>
      <c r="F13369"/>
    </row>
    <row r="13370" spans="2:6" x14ac:dyDescent="0.25">
      <c r="B13370" s="55"/>
      <c r="C13370" s="52"/>
      <c r="D13370" s="56"/>
      <c r="F13370"/>
    </row>
    <row r="13371" spans="2:6" x14ac:dyDescent="0.25">
      <c r="B13371" s="55"/>
      <c r="C13371" s="52"/>
      <c r="D13371" s="56"/>
      <c r="F13371"/>
    </row>
    <row r="13372" spans="2:6" x14ac:dyDescent="0.25">
      <c r="B13372" s="55"/>
      <c r="C13372" s="52"/>
      <c r="D13372" s="56"/>
      <c r="F13372"/>
    </row>
    <row r="13373" spans="2:6" x14ac:dyDescent="0.25">
      <c r="B13373" s="55"/>
      <c r="C13373" s="52"/>
      <c r="D13373" s="56"/>
      <c r="F13373"/>
    </row>
    <row r="13374" spans="2:6" x14ac:dyDescent="0.25">
      <c r="B13374" s="55"/>
      <c r="C13374" s="52"/>
      <c r="D13374" s="56"/>
      <c r="F13374"/>
    </row>
    <row r="13375" spans="2:6" x14ac:dyDescent="0.25">
      <c r="B13375" s="55"/>
      <c r="C13375" s="52"/>
      <c r="D13375" s="56"/>
      <c r="F13375"/>
    </row>
    <row r="13376" spans="2:6" x14ac:dyDescent="0.25">
      <c r="B13376" s="55"/>
      <c r="C13376" s="52"/>
      <c r="D13376" s="56"/>
      <c r="F13376"/>
    </row>
    <row r="13377" spans="2:6" x14ac:dyDescent="0.25">
      <c r="B13377" s="55"/>
      <c r="C13377" s="52"/>
      <c r="D13377" s="56"/>
      <c r="F13377"/>
    </row>
    <row r="13378" spans="2:6" x14ac:dyDescent="0.25">
      <c r="B13378" s="55"/>
      <c r="C13378" s="52"/>
      <c r="D13378" s="56"/>
      <c r="F13378"/>
    </row>
    <row r="13379" spans="2:6" x14ac:dyDescent="0.25">
      <c r="B13379" s="55"/>
      <c r="C13379" s="52"/>
      <c r="D13379" s="56"/>
      <c r="F13379"/>
    </row>
    <row r="13380" spans="2:6" x14ac:dyDescent="0.25">
      <c r="B13380" s="55"/>
      <c r="C13380" s="52"/>
      <c r="D13380" s="56"/>
      <c r="F13380"/>
    </row>
    <row r="13381" spans="2:6" x14ac:dyDescent="0.25">
      <c r="B13381" s="55"/>
      <c r="C13381" s="52"/>
      <c r="D13381" s="56"/>
      <c r="F13381"/>
    </row>
    <row r="13382" spans="2:6" x14ac:dyDescent="0.25">
      <c r="B13382" s="55"/>
      <c r="C13382" s="52"/>
      <c r="D13382" s="56"/>
      <c r="F13382"/>
    </row>
    <row r="13383" spans="2:6" x14ac:dyDescent="0.25">
      <c r="B13383" s="55"/>
      <c r="C13383" s="52"/>
      <c r="D13383" s="56"/>
      <c r="F13383"/>
    </row>
    <row r="13384" spans="2:6" x14ac:dyDescent="0.25">
      <c r="B13384" s="55"/>
      <c r="C13384" s="52"/>
      <c r="D13384" s="56"/>
      <c r="F13384"/>
    </row>
    <row r="13385" spans="2:6" x14ac:dyDescent="0.25">
      <c r="B13385" s="55"/>
      <c r="C13385" s="52"/>
      <c r="D13385" s="56"/>
      <c r="F13385"/>
    </row>
    <row r="13386" spans="2:6" x14ac:dyDescent="0.25">
      <c r="B13386" s="55"/>
      <c r="C13386" s="52"/>
      <c r="D13386" s="56"/>
      <c r="F13386"/>
    </row>
    <row r="13387" spans="2:6" x14ac:dyDescent="0.25">
      <c r="B13387" s="55"/>
      <c r="C13387" s="52"/>
      <c r="D13387" s="56"/>
      <c r="F13387"/>
    </row>
    <row r="13388" spans="2:6" x14ac:dyDescent="0.25">
      <c r="B13388" s="55"/>
      <c r="C13388" s="52"/>
      <c r="D13388" s="56"/>
      <c r="F13388"/>
    </row>
    <row r="13389" spans="2:6" x14ac:dyDescent="0.25">
      <c r="B13389" s="55"/>
      <c r="C13389" s="52"/>
      <c r="D13389" s="56"/>
      <c r="F13389"/>
    </row>
    <row r="13390" spans="2:6" x14ac:dyDescent="0.25">
      <c r="B13390" s="55"/>
      <c r="C13390" s="52"/>
      <c r="D13390" s="56"/>
      <c r="F13390"/>
    </row>
    <row r="13391" spans="2:6" x14ac:dyDescent="0.25">
      <c r="B13391" s="55"/>
      <c r="C13391" s="52"/>
      <c r="D13391" s="56"/>
      <c r="F13391"/>
    </row>
    <row r="13392" spans="2:6" x14ac:dyDescent="0.25">
      <c r="B13392" s="55"/>
      <c r="C13392" s="52"/>
      <c r="D13392" s="56"/>
      <c r="F13392"/>
    </row>
    <row r="13393" spans="2:6" x14ac:dyDescent="0.25">
      <c r="B13393" s="55"/>
      <c r="C13393" s="52"/>
      <c r="D13393" s="56"/>
      <c r="F13393"/>
    </row>
    <row r="13394" spans="2:6" x14ac:dyDescent="0.25">
      <c r="B13394" s="55"/>
      <c r="C13394" s="52"/>
      <c r="D13394" s="56"/>
      <c r="F13394"/>
    </row>
    <row r="13395" spans="2:6" x14ac:dyDescent="0.25">
      <c r="B13395" s="55"/>
      <c r="C13395" s="52"/>
      <c r="D13395" s="56"/>
      <c r="F13395"/>
    </row>
    <row r="13396" spans="2:6" x14ac:dyDescent="0.25">
      <c r="B13396" s="55"/>
      <c r="C13396" s="52"/>
      <c r="D13396" s="56"/>
      <c r="F13396"/>
    </row>
    <row r="13397" spans="2:6" x14ac:dyDescent="0.25">
      <c r="B13397" s="55"/>
      <c r="C13397" s="52"/>
      <c r="D13397" s="56"/>
      <c r="F13397"/>
    </row>
    <row r="13398" spans="2:6" x14ac:dyDescent="0.25">
      <c r="B13398" s="55"/>
      <c r="C13398" s="52"/>
      <c r="D13398" s="56"/>
      <c r="F13398"/>
    </row>
    <row r="13399" spans="2:6" x14ac:dyDescent="0.25">
      <c r="B13399" s="55"/>
      <c r="C13399" s="52"/>
      <c r="D13399" s="56"/>
      <c r="F13399"/>
    </row>
    <row r="13400" spans="2:6" x14ac:dyDescent="0.25">
      <c r="B13400" s="55"/>
      <c r="C13400" s="52"/>
      <c r="D13400" s="56"/>
      <c r="F13400"/>
    </row>
    <row r="13401" spans="2:6" x14ac:dyDescent="0.25">
      <c r="B13401" s="55"/>
      <c r="C13401" s="52"/>
      <c r="D13401" s="56"/>
      <c r="F13401"/>
    </row>
    <row r="13402" spans="2:6" x14ac:dyDescent="0.25">
      <c r="B13402" s="55"/>
      <c r="C13402" s="52"/>
      <c r="D13402" s="56"/>
      <c r="F13402"/>
    </row>
    <row r="13403" spans="2:6" x14ac:dyDescent="0.25">
      <c r="B13403" s="55"/>
      <c r="C13403" s="52"/>
      <c r="D13403" s="56"/>
      <c r="F13403"/>
    </row>
    <row r="13404" spans="2:6" x14ac:dyDescent="0.25">
      <c r="B13404" s="55"/>
      <c r="C13404" s="52"/>
      <c r="D13404" s="56"/>
      <c r="F13404"/>
    </row>
    <row r="13405" spans="2:6" x14ac:dyDescent="0.25">
      <c r="B13405" s="55"/>
      <c r="C13405" s="52"/>
      <c r="D13405" s="56"/>
      <c r="F13405"/>
    </row>
    <row r="13406" spans="2:6" x14ac:dyDescent="0.25">
      <c r="B13406" s="55"/>
      <c r="C13406" s="52"/>
      <c r="D13406" s="56"/>
      <c r="F13406"/>
    </row>
    <row r="13407" spans="2:6" x14ac:dyDescent="0.25">
      <c r="B13407" s="55"/>
      <c r="C13407" s="52"/>
      <c r="D13407" s="56"/>
      <c r="F13407"/>
    </row>
    <row r="13408" spans="2:6" x14ac:dyDescent="0.25">
      <c r="B13408" s="55"/>
      <c r="C13408" s="52"/>
      <c r="D13408" s="56"/>
      <c r="F13408"/>
    </row>
    <row r="13409" spans="2:6" x14ac:dyDescent="0.25">
      <c r="B13409" s="55"/>
      <c r="C13409" s="52"/>
      <c r="D13409" s="56"/>
      <c r="F13409"/>
    </row>
    <row r="13410" spans="2:6" x14ac:dyDescent="0.25">
      <c r="B13410" s="55"/>
      <c r="C13410" s="52"/>
      <c r="D13410" s="56"/>
      <c r="F13410"/>
    </row>
    <row r="13411" spans="2:6" x14ac:dyDescent="0.25">
      <c r="B13411" s="55"/>
      <c r="C13411" s="52"/>
      <c r="D13411" s="56"/>
      <c r="F13411"/>
    </row>
    <row r="13412" spans="2:6" x14ac:dyDescent="0.25">
      <c r="B13412" s="55"/>
      <c r="C13412" s="52"/>
      <c r="D13412" s="56"/>
      <c r="F13412"/>
    </row>
    <row r="13413" spans="2:6" x14ac:dyDescent="0.25">
      <c r="B13413" s="55"/>
      <c r="C13413" s="52"/>
      <c r="D13413" s="56"/>
      <c r="F13413"/>
    </row>
    <row r="13414" spans="2:6" x14ac:dyDescent="0.25">
      <c r="B13414" s="55"/>
      <c r="C13414" s="52"/>
      <c r="D13414" s="56"/>
      <c r="F13414"/>
    </row>
    <row r="13415" spans="2:6" x14ac:dyDescent="0.25">
      <c r="B13415" s="55"/>
      <c r="C13415" s="52"/>
      <c r="D13415" s="56"/>
      <c r="F13415"/>
    </row>
    <row r="13416" spans="2:6" x14ac:dyDescent="0.25">
      <c r="B13416" s="55"/>
      <c r="C13416" s="52"/>
      <c r="D13416" s="56"/>
      <c r="F13416"/>
    </row>
    <row r="13417" spans="2:6" x14ac:dyDescent="0.25">
      <c r="B13417" s="55"/>
      <c r="C13417" s="52"/>
      <c r="D13417" s="56"/>
      <c r="F13417"/>
    </row>
    <row r="13418" spans="2:6" x14ac:dyDescent="0.25">
      <c r="B13418" s="55"/>
      <c r="C13418" s="52"/>
      <c r="D13418" s="56"/>
      <c r="F13418"/>
    </row>
    <row r="13419" spans="2:6" x14ac:dyDescent="0.25">
      <c r="B13419" s="55"/>
      <c r="C13419" s="52"/>
      <c r="D13419" s="56"/>
      <c r="F13419"/>
    </row>
    <row r="13420" spans="2:6" x14ac:dyDescent="0.25">
      <c r="B13420" s="55"/>
      <c r="C13420" s="52"/>
      <c r="D13420" s="56"/>
      <c r="F13420"/>
    </row>
    <row r="13421" spans="2:6" x14ac:dyDescent="0.25">
      <c r="B13421" s="55"/>
      <c r="C13421" s="52"/>
      <c r="D13421" s="56"/>
      <c r="F13421"/>
    </row>
    <row r="13422" spans="2:6" x14ac:dyDescent="0.25">
      <c r="B13422" s="55"/>
      <c r="C13422" s="52"/>
      <c r="D13422" s="56"/>
      <c r="F13422"/>
    </row>
    <row r="13423" spans="2:6" x14ac:dyDescent="0.25">
      <c r="B13423" s="55"/>
      <c r="C13423" s="52"/>
      <c r="D13423" s="56"/>
      <c r="F13423"/>
    </row>
    <row r="13424" spans="2:6" x14ac:dyDescent="0.25">
      <c r="B13424" s="55"/>
      <c r="C13424" s="52"/>
      <c r="D13424" s="56"/>
      <c r="F13424"/>
    </row>
    <row r="13425" spans="2:6" x14ac:dyDescent="0.25">
      <c r="B13425" s="55"/>
      <c r="C13425" s="52"/>
      <c r="D13425" s="56"/>
      <c r="F13425"/>
    </row>
    <row r="13426" spans="2:6" x14ac:dyDescent="0.25">
      <c r="B13426" s="55"/>
      <c r="C13426" s="52"/>
      <c r="D13426" s="56"/>
      <c r="F13426"/>
    </row>
    <row r="13427" spans="2:6" x14ac:dyDescent="0.25">
      <c r="B13427" s="55"/>
      <c r="C13427" s="52"/>
      <c r="D13427" s="56"/>
      <c r="F13427"/>
    </row>
    <row r="13428" spans="2:6" x14ac:dyDescent="0.25">
      <c r="B13428" s="55"/>
      <c r="C13428" s="52"/>
      <c r="D13428" s="56"/>
      <c r="F13428"/>
    </row>
    <row r="13429" spans="2:6" x14ac:dyDescent="0.25">
      <c r="B13429" s="55"/>
      <c r="C13429" s="52"/>
      <c r="D13429" s="56"/>
      <c r="F13429"/>
    </row>
    <row r="13430" spans="2:6" x14ac:dyDescent="0.25">
      <c r="B13430" s="55"/>
      <c r="C13430" s="52"/>
      <c r="D13430" s="56"/>
      <c r="F13430"/>
    </row>
    <row r="13431" spans="2:6" x14ac:dyDescent="0.25">
      <c r="B13431" s="55"/>
      <c r="C13431" s="52"/>
      <c r="D13431" s="56"/>
      <c r="F13431"/>
    </row>
    <row r="13432" spans="2:6" x14ac:dyDescent="0.25">
      <c r="B13432" s="55"/>
      <c r="C13432" s="52"/>
      <c r="D13432" s="56"/>
      <c r="F13432"/>
    </row>
    <row r="13433" spans="2:6" x14ac:dyDescent="0.25">
      <c r="B13433" s="55"/>
      <c r="C13433" s="52"/>
      <c r="D13433" s="56"/>
      <c r="F13433"/>
    </row>
    <row r="13434" spans="2:6" x14ac:dyDescent="0.25">
      <c r="B13434" s="55"/>
      <c r="C13434" s="52"/>
      <c r="D13434" s="56"/>
      <c r="F13434"/>
    </row>
    <row r="13435" spans="2:6" x14ac:dyDescent="0.25">
      <c r="B13435" s="55"/>
      <c r="C13435" s="52"/>
      <c r="D13435" s="56"/>
      <c r="F13435"/>
    </row>
    <row r="13436" spans="2:6" x14ac:dyDescent="0.25">
      <c r="B13436" s="55"/>
      <c r="C13436" s="52"/>
      <c r="D13436" s="56"/>
      <c r="F13436"/>
    </row>
    <row r="13437" spans="2:6" x14ac:dyDescent="0.25">
      <c r="B13437" s="55"/>
      <c r="C13437" s="52"/>
      <c r="D13437" s="56"/>
      <c r="F13437"/>
    </row>
    <row r="13438" spans="2:6" x14ac:dyDescent="0.25">
      <c r="B13438" s="55"/>
      <c r="C13438" s="52"/>
      <c r="D13438" s="56"/>
      <c r="F13438"/>
    </row>
    <row r="13439" spans="2:6" x14ac:dyDescent="0.25">
      <c r="B13439" s="55"/>
      <c r="C13439" s="52"/>
      <c r="D13439" s="56"/>
      <c r="F13439"/>
    </row>
    <row r="13440" spans="2:6" x14ac:dyDescent="0.25">
      <c r="B13440" s="55"/>
      <c r="C13440" s="52"/>
      <c r="D13440" s="56"/>
      <c r="F13440"/>
    </row>
    <row r="13441" spans="2:6" x14ac:dyDescent="0.25">
      <c r="B13441" s="55"/>
      <c r="C13441" s="52"/>
      <c r="D13441" s="56"/>
      <c r="F13441"/>
    </row>
    <row r="13442" spans="2:6" x14ac:dyDescent="0.25">
      <c r="B13442" s="55"/>
      <c r="C13442" s="52"/>
      <c r="D13442" s="56"/>
      <c r="F13442"/>
    </row>
    <row r="13443" spans="2:6" x14ac:dyDescent="0.25">
      <c r="B13443" s="55"/>
      <c r="C13443" s="52"/>
      <c r="D13443" s="56"/>
      <c r="F13443"/>
    </row>
    <row r="13444" spans="2:6" x14ac:dyDescent="0.25">
      <c r="B13444" s="55"/>
      <c r="C13444" s="52"/>
      <c r="D13444" s="56"/>
      <c r="F13444"/>
    </row>
    <row r="13445" spans="2:6" x14ac:dyDescent="0.25">
      <c r="B13445" s="55"/>
      <c r="C13445" s="52"/>
      <c r="D13445" s="56"/>
      <c r="F13445"/>
    </row>
    <row r="13446" spans="2:6" x14ac:dyDescent="0.25">
      <c r="B13446" s="55"/>
      <c r="C13446" s="52"/>
      <c r="D13446" s="56"/>
      <c r="F13446"/>
    </row>
    <row r="13447" spans="2:6" x14ac:dyDescent="0.25">
      <c r="B13447" s="55"/>
      <c r="C13447" s="52"/>
      <c r="D13447" s="56"/>
      <c r="F13447"/>
    </row>
    <row r="13448" spans="2:6" x14ac:dyDescent="0.25">
      <c r="B13448" s="55"/>
      <c r="C13448" s="52"/>
      <c r="D13448" s="56"/>
      <c r="F13448"/>
    </row>
    <row r="13449" spans="2:6" x14ac:dyDescent="0.25">
      <c r="B13449" s="55"/>
      <c r="C13449" s="52"/>
      <c r="D13449" s="56"/>
      <c r="F13449"/>
    </row>
    <row r="13450" spans="2:6" x14ac:dyDescent="0.25">
      <c r="B13450" s="55"/>
      <c r="C13450" s="52"/>
      <c r="D13450" s="56"/>
      <c r="F13450"/>
    </row>
    <row r="13451" spans="2:6" x14ac:dyDescent="0.25">
      <c r="B13451" s="55"/>
      <c r="C13451" s="52"/>
      <c r="D13451" s="56"/>
      <c r="F13451"/>
    </row>
    <row r="13452" spans="2:6" x14ac:dyDescent="0.25">
      <c r="B13452" s="55"/>
      <c r="C13452" s="52"/>
      <c r="D13452" s="56"/>
      <c r="F13452"/>
    </row>
    <row r="13453" spans="2:6" x14ac:dyDescent="0.25">
      <c r="B13453" s="55"/>
      <c r="C13453" s="52"/>
      <c r="D13453" s="56"/>
      <c r="F13453"/>
    </row>
    <row r="13454" spans="2:6" x14ac:dyDescent="0.25">
      <c r="B13454" s="55"/>
      <c r="C13454" s="52"/>
      <c r="D13454" s="56"/>
      <c r="F13454"/>
    </row>
    <row r="13455" spans="2:6" x14ac:dyDescent="0.25">
      <c r="B13455" s="55"/>
      <c r="C13455" s="52"/>
      <c r="D13455" s="56"/>
      <c r="F13455"/>
    </row>
    <row r="13456" spans="2:6" x14ac:dyDescent="0.25">
      <c r="B13456" s="55"/>
      <c r="C13456" s="52"/>
      <c r="D13456" s="56"/>
      <c r="F13456"/>
    </row>
    <row r="13457" spans="2:6" x14ac:dyDescent="0.25">
      <c r="B13457" s="55"/>
      <c r="C13457" s="52"/>
      <c r="D13457" s="56"/>
      <c r="F13457"/>
    </row>
    <row r="13458" spans="2:6" x14ac:dyDescent="0.25">
      <c r="B13458" s="55"/>
      <c r="C13458" s="52"/>
      <c r="D13458" s="56"/>
      <c r="F13458"/>
    </row>
    <row r="13459" spans="2:6" x14ac:dyDescent="0.25">
      <c r="B13459" s="55"/>
      <c r="C13459" s="52"/>
      <c r="D13459" s="56"/>
      <c r="F13459"/>
    </row>
    <row r="13460" spans="2:6" x14ac:dyDescent="0.25">
      <c r="B13460" s="55"/>
      <c r="C13460" s="52"/>
      <c r="D13460" s="56"/>
      <c r="F13460"/>
    </row>
    <row r="13461" spans="2:6" x14ac:dyDescent="0.25">
      <c r="B13461" s="55"/>
      <c r="C13461" s="52"/>
      <c r="D13461" s="56"/>
      <c r="F13461"/>
    </row>
    <row r="13462" spans="2:6" x14ac:dyDescent="0.25">
      <c r="B13462" s="55"/>
      <c r="C13462" s="52"/>
      <c r="D13462" s="56"/>
      <c r="F13462"/>
    </row>
    <row r="13463" spans="2:6" x14ac:dyDescent="0.25">
      <c r="B13463" s="55"/>
      <c r="C13463" s="52"/>
      <c r="D13463" s="56"/>
      <c r="F13463"/>
    </row>
    <row r="13464" spans="2:6" x14ac:dyDescent="0.25">
      <c r="B13464" s="55"/>
      <c r="C13464" s="52"/>
      <c r="D13464" s="56"/>
      <c r="F13464"/>
    </row>
    <row r="13465" spans="2:6" x14ac:dyDescent="0.25">
      <c r="B13465" s="55"/>
      <c r="C13465" s="52"/>
      <c r="D13465" s="56"/>
      <c r="F13465"/>
    </row>
    <row r="13466" spans="2:6" x14ac:dyDescent="0.25">
      <c r="B13466" s="55"/>
      <c r="C13466" s="52"/>
      <c r="D13466" s="56"/>
      <c r="F13466"/>
    </row>
    <row r="13467" spans="2:6" x14ac:dyDescent="0.25">
      <c r="B13467" s="55"/>
      <c r="C13467" s="52"/>
      <c r="D13467" s="56"/>
      <c r="F13467"/>
    </row>
    <row r="13468" spans="2:6" x14ac:dyDescent="0.25">
      <c r="B13468" s="55"/>
      <c r="C13468" s="52"/>
      <c r="D13468" s="56"/>
      <c r="F13468"/>
    </row>
    <row r="13469" spans="2:6" x14ac:dyDescent="0.25">
      <c r="B13469" s="55"/>
      <c r="C13469" s="52"/>
      <c r="D13469" s="56"/>
      <c r="F13469"/>
    </row>
    <row r="13470" spans="2:6" x14ac:dyDescent="0.25">
      <c r="B13470" s="55"/>
      <c r="C13470" s="52"/>
      <c r="D13470" s="56"/>
      <c r="F13470"/>
    </row>
    <row r="13471" spans="2:6" x14ac:dyDescent="0.25">
      <c r="B13471" s="55"/>
      <c r="C13471" s="52"/>
      <c r="D13471" s="56"/>
      <c r="F13471"/>
    </row>
    <row r="13472" spans="2:6" x14ac:dyDescent="0.25">
      <c r="B13472" s="55"/>
      <c r="C13472" s="52"/>
      <c r="D13472" s="56"/>
      <c r="F13472"/>
    </row>
    <row r="13473" spans="2:6" x14ac:dyDescent="0.25">
      <c r="B13473" s="55"/>
      <c r="C13473" s="52"/>
      <c r="D13473" s="56"/>
      <c r="F13473"/>
    </row>
    <row r="13474" spans="2:6" x14ac:dyDescent="0.25">
      <c r="B13474" s="55"/>
      <c r="C13474" s="52"/>
      <c r="D13474" s="56"/>
      <c r="F13474"/>
    </row>
    <row r="13475" spans="2:6" x14ac:dyDescent="0.25">
      <c r="B13475" s="55"/>
      <c r="C13475" s="52"/>
      <c r="D13475" s="56"/>
      <c r="F13475"/>
    </row>
    <row r="13476" spans="2:6" x14ac:dyDescent="0.25">
      <c r="B13476" s="55"/>
      <c r="C13476" s="52"/>
      <c r="D13476" s="56"/>
      <c r="F13476"/>
    </row>
    <row r="13477" spans="2:6" x14ac:dyDescent="0.25">
      <c r="B13477" s="55"/>
      <c r="C13477" s="52"/>
      <c r="D13477" s="56"/>
      <c r="F13477"/>
    </row>
    <row r="13478" spans="2:6" x14ac:dyDescent="0.25">
      <c r="B13478" s="55"/>
      <c r="C13478" s="52"/>
      <c r="D13478" s="56"/>
      <c r="F13478"/>
    </row>
    <row r="13479" spans="2:6" x14ac:dyDescent="0.25">
      <c r="B13479" s="55"/>
      <c r="C13479" s="52"/>
      <c r="D13479" s="56"/>
      <c r="F13479"/>
    </row>
    <row r="13480" spans="2:6" x14ac:dyDescent="0.25">
      <c r="B13480" s="55"/>
      <c r="C13480" s="52"/>
      <c r="D13480" s="56"/>
      <c r="F13480"/>
    </row>
    <row r="13481" spans="2:6" x14ac:dyDescent="0.25">
      <c r="B13481" s="55"/>
      <c r="C13481" s="52"/>
      <c r="D13481" s="56"/>
      <c r="F13481"/>
    </row>
    <row r="13482" spans="2:6" x14ac:dyDescent="0.25">
      <c r="B13482" s="55"/>
      <c r="C13482" s="52"/>
      <c r="D13482" s="56"/>
      <c r="F13482"/>
    </row>
    <row r="13483" spans="2:6" x14ac:dyDescent="0.25">
      <c r="B13483" s="55"/>
      <c r="C13483" s="52"/>
      <c r="D13483" s="56"/>
      <c r="F13483"/>
    </row>
    <row r="13484" spans="2:6" x14ac:dyDescent="0.25">
      <c r="B13484" s="55"/>
      <c r="C13484" s="52"/>
      <c r="D13484" s="56"/>
      <c r="F13484"/>
    </row>
    <row r="13485" spans="2:6" x14ac:dyDescent="0.25">
      <c r="B13485" s="55"/>
      <c r="C13485" s="52"/>
      <c r="D13485" s="56"/>
      <c r="F13485"/>
    </row>
    <row r="13486" spans="2:6" x14ac:dyDescent="0.25">
      <c r="B13486" s="55"/>
      <c r="C13486" s="52"/>
      <c r="D13486" s="56"/>
      <c r="F13486"/>
    </row>
    <row r="13487" spans="2:6" x14ac:dyDescent="0.25">
      <c r="B13487" s="55"/>
      <c r="C13487" s="52"/>
      <c r="D13487" s="56"/>
      <c r="F13487"/>
    </row>
    <row r="13488" spans="2:6" x14ac:dyDescent="0.25">
      <c r="B13488" s="55"/>
      <c r="C13488" s="52"/>
      <c r="D13488" s="56"/>
      <c r="F13488"/>
    </row>
    <row r="13489" spans="2:6" x14ac:dyDescent="0.25">
      <c r="B13489" s="55"/>
      <c r="C13489" s="52"/>
      <c r="D13489" s="56"/>
      <c r="F13489"/>
    </row>
    <row r="13490" spans="2:6" x14ac:dyDescent="0.25">
      <c r="B13490" s="55"/>
      <c r="C13490" s="52"/>
      <c r="D13490" s="56"/>
      <c r="F13490"/>
    </row>
    <row r="13491" spans="2:6" x14ac:dyDescent="0.25">
      <c r="B13491" s="55"/>
      <c r="C13491" s="52"/>
      <c r="D13491" s="56"/>
      <c r="F13491"/>
    </row>
    <row r="13492" spans="2:6" x14ac:dyDescent="0.25">
      <c r="B13492" s="55"/>
      <c r="C13492" s="52"/>
      <c r="D13492" s="56"/>
      <c r="F13492"/>
    </row>
    <row r="13493" spans="2:6" x14ac:dyDescent="0.25">
      <c r="B13493" s="55"/>
      <c r="C13493" s="52"/>
      <c r="D13493" s="56"/>
      <c r="F13493"/>
    </row>
    <row r="13494" spans="2:6" x14ac:dyDescent="0.25">
      <c r="B13494" s="55"/>
      <c r="C13494" s="52"/>
      <c r="D13494" s="56"/>
      <c r="F13494"/>
    </row>
    <row r="13495" spans="2:6" x14ac:dyDescent="0.25">
      <c r="B13495" s="55"/>
      <c r="C13495" s="52"/>
      <c r="D13495" s="56"/>
      <c r="F13495"/>
    </row>
    <row r="13496" spans="2:6" x14ac:dyDescent="0.25">
      <c r="B13496" s="55"/>
      <c r="C13496" s="52"/>
      <c r="D13496" s="56"/>
      <c r="F13496"/>
    </row>
    <row r="13497" spans="2:6" x14ac:dyDescent="0.25">
      <c r="B13497" s="55"/>
      <c r="C13497" s="52"/>
      <c r="D13497" s="56"/>
      <c r="F13497"/>
    </row>
    <row r="13498" spans="2:6" x14ac:dyDescent="0.25">
      <c r="B13498" s="55"/>
      <c r="C13498" s="52"/>
      <c r="D13498" s="56"/>
      <c r="F13498"/>
    </row>
    <row r="13499" spans="2:6" x14ac:dyDescent="0.25">
      <c r="B13499" s="55"/>
      <c r="C13499" s="52"/>
      <c r="D13499" s="56"/>
      <c r="F13499"/>
    </row>
    <row r="13500" spans="2:6" x14ac:dyDescent="0.25">
      <c r="B13500" s="55"/>
      <c r="C13500" s="52"/>
      <c r="D13500" s="56"/>
      <c r="F13500"/>
    </row>
    <row r="13501" spans="2:6" x14ac:dyDescent="0.25">
      <c r="B13501" s="55"/>
      <c r="C13501" s="52"/>
      <c r="D13501" s="56"/>
      <c r="F13501"/>
    </row>
    <row r="13502" spans="2:6" x14ac:dyDescent="0.25">
      <c r="B13502" s="55"/>
      <c r="C13502" s="52"/>
      <c r="D13502" s="56"/>
      <c r="F13502"/>
    </row>
    <row r="13503" spans="2:6" x14ac:dyDescent="0.25">
      <c r="B13503" s="55"/>
      <c r="C13503" s="52"/>
      <c r="D13503" s="56"/>
      <c r="F13503"/>
    </row>
    <row r="13504" spans="2:6" x14ac:dyDescent="0.25">
      <c r="B13504" s="55"/>
      <c r="C13504" s="52"/>
      <c r="D13504" s="56"/>
      <c r="F13504"/>
    </row>
    <row r="13505" spans="2:6" x14ac:dyDescent="0.25">
      <c r="B13505" s="55"/>
      <c r="C13505" s="52"/>
      <c r="D13505" s="56"/>
      <c r="F13505"/>
    </row>
    <row r="13506" spans="2:6" x14ac:dyDescent="0.25">
      <c r="B13506" s="55"/>
      <c r="C13506" s="52"/>
      <c r="D13506" s="56"/>
      <c r="F13506"/>
    </row>
    <row r="13507" spans="2:6" x14ac:dyDescent="0.25">
      <c r="B13507" s="55"/>
      <c r="C13507" s="52"/>
      <c r="D13507" s="56"/>
      <c r="F13507"/>
    </row>
    <row r="13508" spans="2:6" x14ac:dyDescent="0.25">
      <c r="B13508" s="55"/>
      <c r="C13508" s="52"/>
      <c r="D13508" s="56"/>
      <c r="F13508"/>
    </row>
    <row r="13509" spans="2:6" x14ac:dyDescent="0.25">
      <c r="B13509" s="55"/>
      <c r="C13509" s="52"/>
      <c r="D13509" s="56"/>
      <c r="F13509"/>
    </row>
    <row r="13510" spans="2:6" x14ac:dyDescent="0.25">
      <c r="B13510" s="55"/>
      <c r="C13510" s="52"/>
      <c r="D13510" s="56"/>
      <c r="F13510"/>
    </row>
    <row r="13511" spans="2:6" x14ac:dyDescent="0.25">
      <c r="B13511" s="55"/>
      <c r="C13511" s="52"/>
      <c r="D13511" s="56"/>
      <c r="F13511"/>
    </row>
    <row r="13512" spans="2:6" x14ac:dyDescent="0.25">
      <c r="B13512" s="55"/>
      <c r="C13512" s="52"/>
      <c r="D13512" s="56"/>
      <c r="F13512"/>
    </row>
    <row r="13513" spans="2:6" x14ac:dyDescent="0.25">
      <c r="B13513" s="55"/>
      <c r="C13513" s="52"/>
      <c r="D13513" s="56"/>
      <c r="F13513"/>
    </row>
    <row r="13514" spans="2:6" x14ac:dyDescent="0.25">
      <c r="B13514" s="55"/>
      <c r="C13514" s="52"/>
      <c r="D13514" s="56"/>
      <c r="F13514"/>
    </row>
    <row r="13515" spans="2:6" x14ac:dyDescent="0.25">
      <c r="B13515" s="55"/>
      <c r="C13515" s="52"/>
      <c r="D13515" s="56"/>
      <c r="F13515"/>
    </row>
    <row r="13516" spans="2:6" x14ac:dyDescent="0.25">
      <c r="B13516" s="55"/>
      <c r="C13516" s="52"/>
      <c r="D13516" s="56"/>
      <c r="F13516"/>
    </row>
    <row r="13517" spans="2:6" x14ac:dyDescent="0.25">
      <c r="B13517" s="55"/>
      <c r="C13517" s="52"/>
      <c r="D13517" s="56"/>
      <c r="F13517"/>
    </row>
    <row r="13518" spans="2:6" x14ac:dyDescent="0.25">
      <c r="B13518" s="55"/>
      <c r="C13518" s="52"/>
      <c r="D13518" s="56"/>
      <c r="F13518"/>
    </row>
    <row r="13519" spans="2:6" x14ac:dyDescent="0.25">
      <c r="B13519" s="55"/>
      <c r="C13519" s="52"/>
      <c r="D13519" s="56"/>
      <c r="F13519"/>
    </row>
    <row r="13520" spans="2:6" x14ac:dyDescent="0.25">
      <c r="B13520" s="55"/>
      <c r="C13520" s="52"/>
      <c r="D13520" s="56"/>
      <c r="F13520"/>
    </row>
    <row r="13521" spans="2:6" x14ac:dyDescent="0.25">
      <c r="B13521" s="55"/>
      <c r="C13521" s="52"/>
      <c r="D13521" s="56"/>
      <c r="F13521"/>
    </row>
    <row r="13522" spans="2:6" x14ac:dyDescent="0.25">
      <c r="B13522" s="55"/>
      <c r="C13522" s="52"/>
      <c r="D13522" s="56"/>
      <c r="F13522"/>
    </row>
    <row r="13523" spans="2:6" x14ac:dyDescent="0.25">
      <c r="B13523" s="55"/>
      <c r="C13523" s="52"/>
      <c r="D13523" s="56"/>
      <c r="F13523"/>
    </row>
    <row r="13524" spans="2:6" x14ac:dyDescent="0.25">
      <c r="B13524" s="55"/>
      <c r="C13524" s="52"/>
      <c r="D13524" s="56"/>
      <c r="F13524"/>
    </row>
    <row r="13525" spans="2:6" x14ac:dyDescent="0.25">
      <c r="B13525" s="55"/>
      <c r="C13525" s="52"/>
      <c r="D13525" s="56"/>
      <c r="F13525"/>
    </row>
    <row r="13526" spans="2:6" x14ac:dyDescent="0.25">
      <c r="B13526" s="55"/>
      <c r="C13526" s="52"/>
      <c r="D13526" s="56"/>
      <c r="F13526"/>
    </row>
    <row r="13527" spans="2:6" x14ac:dyDescent="0.25">
      <c r="B13527" s="55"/>
      <c r="C13527" s="52"/>
      <c r="D13527" s="56"/>
      <c r="F13527"/>
    </row>
    <row r="13528" spans="2:6" x14ac:dyDescent="0.25">
      <c r="B13528" s="55"/>
      <c r="C13528" s="52"/>
      <c r="D13528" s="56"/>
      <c r="F13528"/>
    </row>
    <row r="13529" spans="2:6" x14ac:dyDescent="0.25">
      <c r="B13529" s="55"/>
      <c r="C13529" s="52"/>
      <c r="D13529" s="56"/>
      <c r="F13529"/>
    </row>
    <row r="13530" spans="2:6" x14ac:dyDescent="0.25">
      <c r="B13530" s="55"/>
      <c r="C13530" s="52"/>
      <c r="D13530" s="56"/>
      <c r="F13530"/>
    </row>
    <row r="13531" spans="2:6" x14ac:dyDescent="0.25">
      <c r="B13531" s="55"/>
      <c r="C13531" s="52"/>
      <c r="D13531" s="56"/>
      <c r="F13531"/>
    </row>
    <row r="13532" spans="2:6" x14ac:dyDescent="0.25">
      <c r="B13532" s="55"/>
      <c r="C13532" s="52"/>
      <c r="D13532" s="56"/>
      <c r="F13532"/>
    </row>
    <row r="13533" spans="2:6" x14ac:dyDescent="0.25">
      <c r="B13533" s="55"/>
      <c r="C13533" s="52"/>
      <c r="D13533" s="56"/>
      <c r="F13533"/>
    </row>
    <row r="13534" spans="2:6" x14ac:dyDescent="0.25">
      <c r="B13534" s="55"/>
      <c r="C13534" s="52"/>
      <c r="D13534" s="56"/>
      <c r="F13534"/>
    </row>
    <row r="13535" spans="2:6" x14ac:dyDescent="0.25">
      <c r="B13535" s="55"/>
      <c r="C13535" s="52"/>
      <c r="D13535" s="56"/>
      <c r="F13535"/>
    </row>
    <row r="13536" spans="2:6" x14ac:dyDescent="0.25">
      <c r="B13536" s="55"/>
      <c r="C13536" s="52"/>
      <c r="D13536" s="56"/>
      <c r="F13536"/>
    </row>
    <row r="13537" spans="2:6" x14ac:dyDescent="0.25">
      <c r="B13537" s="55"/>
      <c r="C13537" s="52"/>
      <c r="D13537" s="56"/>
      <c r="F13537"/>
    </row>
    <row r="13538" spans="2:6" x14ac:dyDescent="0.25">
      <c r="B13538" s="55"/>
      <c r="C13538" s="52"/>
      <c r="D13538" s="56"/>
      <c r="F13538"/>
    </row>
    <row r="13539" spans="2:6" x14ac:dyDescent="0.25">
      <c r="B13539" s="55"/>
      <c r="C13539" s="52"/>
      <c r="D13539" s="56"/>
      <c r="F13539"/>
    </row>
    <row r="13540" spans="2:6" x14ac:dyDescent="0.25">
      <c r="B13540" s="55"/>
      <c r="C13540" s="52"/>
      <c r="D13540" s="56"/>
      <c r="F13540"/>
    </row>
    <row r="13541" spans="2:6" x14ac:dyDescent="0.25">
      <c r="B13541" s="55"/>
      <c r="C13541" s="52"/>
      <c r="D13541" s="56"/>
      <c r="F13541"/>
    </row>
    <row r="13542" spans="2:6" x14ac:dyDescent="0.25">
      <c r="B13542" s="55"/>
      <c r="C13542" s="52"/>
      <c r="D13542" s="56"/>
      <c r="F13542"/>
    </row>
    <row r="13543" spans="2:6" x14ac:dyDescent="0.25">
      <c r="B13543" s="55"/>
      <c r="C13543" s="52"/>
      <c r="D13543" s="56"/>
      <c r="F13543"/>
    </row>
    <row r="13544" spans="2:6" x14ac:dyDescent="0.25">
      <c r="B13544" s="55"/>
      <c r="C13544" s="52"/>
      <c r="D13544" s="56"/>
      <c r="F13544"/>
    </row>
    <row r="13545" spans="2:6" x14ac:dyDescent="0.25">
      <c r="B13545" s="55"/>
      <c r="C13545" s="52"/>
      <c r="D13545" s="56"/>
      <c r="F13545"/>
    </row>
    <row r="13546" spans="2:6" x14ac:dyDescent="0.25">
      <c r="B13546" s="55"/>
      <c r="C13546" s="52"/>
      <c r="D13546" s="56"/>
      <c r="F13546"/>
    </row>
    <row r="13547" spans="2:6" x14ac:dyDescent="0.25">
      <c r="B13547" s="55"/>
      <c r="C13547" s="52"/>
      <c r="D13547" s="56"/>
      <c r="F13547"/>
    </row>
    <row r="13548" spans="2:6" x14ac:dyDescent="0.25">
      <c r="B13548" s="55"/>
      <c r="C13548" s="52"/>
      <c r="D13548" s="56"/>
      <c r="F13548"/>
    </row>
    <row r="13549" spans="2:6" x14ac:dyDescent="0.25">
      <c r="B13549" s="55"/>
      <c r="C13549" s="52"/>
      <c r="D13549" s="56"/>
      <c r="F13549"/>
    </row>
    <row r="13550" spans="2:6" x14ac:dyDescent="0.25">
      <c r="B13550" s="55"/>
      <c r="C13550" s="52"/>
      <c r="D13550" s="56"/>
      <c r="F13550"/>
    </row>
    <row r="13551" spans="2:6" x14ac:dyDescent="0.25">
      <c r="B13551" s="55"/>
      <c r="C13551" s="52"/>
      <c r="D13551" s="56"/>
      <c r="F13551"/>
    </row>
    <row r="13552" spans="2:6" x14ac:dyDescent="0.25">
      <c r="B13552" s="55"/>
      <c r="C13552" s="52"/>
      <c r="D13552" s="56"/>
      <c r="F13552"/>
    </row>
    <row r="13553" spans="2:6" x14ac:dyDescent="0.25">
      <c r="B13553" s="55"/>
      <c r="C13553" s="52"/>
      <c r="D13553" s="56"/>
      <c r="F13553"/>
    </row>
    <row r="13554" spans="2:6" x14ac:dyDescent="0.25">
      <c r="B13554" s="55"/>
      <c r="C13554" s="52"/>
      <c r="D13554" s="56"/>
      <c r="F13554"/>
    </row>
    <row r="13555" spans="2:6" x14ac:dyDescent="0.25">
      <c r="B13555" s="55"/>
      <c r="C13555" s="52"/>
      <c r="D13555" s="56"/>
      <c r="F13555"/>
    </row>
    <row r="13556" spans="2:6" x14ac:dyDescent="0.25">
      <c r="B13556" s="55"/>
      <c r="C13556" s="52"/>
      <c r="D13556" s="56"/>
      <c r="F13556"/>
    </row>
    <row r="13557" spans="2:6" x14ac:dyDescent="0.25">
      <c r="B13557" s="55"/>
      <c r="C13557" s="52"/>
      <c r="D13557" s="56"/>
      <c r="F13557"/>
    </row>
    <row r="13558" spans="2:6" x14ac:dyDescent="0.25">
      <c r="B13558" s="55"/>
      <c r="C13558" s="52"/>
      <c r="D13558" s="56"/>
      <c r="F13558"/>
    </row>
    <row r="13559" spans="2:6" x14ac:dyDescent="0.25">
      <c r="B13559" s="55"/>
      <c r="C13559" s="52"/>
      <c r="D13559" s="56"/>
      <c r="F13559"/>
    </row>
    <row r="13560" spans="2:6" x14ac:dyDescent="0.25">
      <c r="B13560" s="55"/>
      <c r="C13560" s="52"/>
      <c r="D13560" s="56"/>
      <c r="F13560"/>
    </row>
    <row r="13561" spans="2:6" x14ac:dyDescent="0.25">
      <c r="B13561" s="55"/>
      <c r="C13561" s="52"/>
      <c r="D13561" s="56"/>
      <c r="F13561"/>
    </row>
    <row r="13562" spans="2:6" x14ac:dyDescent="0.25">
      <c r="B13562" s="55"/>
      <c r="C13562" s="52"/>
      <c r="D13562" s="56"/>
      <c r="F13562"/>
    </row>
    <row r="13563" spans="2:6" x14ac:dyDescent="0.25">
      <c r="B13563" s="55"/>
      <c r="C13563" s="52"/>
      <c r="D13563" s="56"/>
      <c r="F13563"/>
    </row>
    <row r="13564" spans="2:6" x14ac:dyDescent="0.25">
      <c r="B13564" s="55"/>
      <c r="C13564" s="52"/>
      <c r="D13564" s="56"/>
      <c r="F13564"/>
    </row>
    <row r="13565" spans="2:6" x14ac:dyDescent="0.25">
      <c r="B13565" s="55"/>
      <c r="C13565" s="52"/>
      <c r="D13565" s="56"/>
      <c r="F13565"/>
    </row>
    <row r="13566" spans="2:6" x14ac:dyDescent="0.25">
      <c r="B13566" s="55"/>
      <c r="C13566" s="52"/>
      <c r="D13566" s="56"/>
      <c r="F13566"/>
    </row>
    <row r="13567" spans="2:6" x14ac:dyDescent="0.25">
      <c r="B13567" s="55"/>
      <c r="C13567" s="52"/>
      <c r="D13567" s="56"/>
      <c r="F13567"/>
    </row>
    <row r="13568" spans="2:6" x14ac:dyDescent="0.25">
      <c r="B13568" s="55"/>
      <c r="C13568" s="52"/>
      <c r="D13568" s="56"/>
      <c r="F13568"/>
    </row>
    <row r="13569" spans="2:6" x14ac:dyDescent="0.25">
      <c r="B13569" s="55"/>
      <c r="C13569" s="52"/>
      <c r="D13569" s="56"/>
      <c r="F13569"/>
    </row>
    <row r="13570" spans="2:6" x14ac:dyDescent="0.25">
      <c r="B13570" s="55"/>
      <c r="C13570" s="52"/>
      <c r="D13570" s="56"/>
      <c r="F13570"/>
    </row>
    <row r="13571" spans="2:6" x14ac:dyDescent="0.25">
      <c r="B13571" s="55"/>
      <c r="C13571" s="52"/>
      <c r="D13571" s="56"/>
      <c r="F13571"/>
    </row>
    <row r="13572" spans="2:6" x14ac:dyDescent="0.25">
      <c r="B13572" s="55"/>
      <c r="C13572" s="52"/>
      <c r="D13572" s="56"/>
      <c r="F13572"/>
    </row>
    <row r="13573" spans="2:6" x14ac:dyDescent="0.25">
      <c r="B13573" s="55"/>
      <c r="C13573" s="52"/>
      <c r="D13573" s="56"/>
      <c r="F13573"/>
    </row>
    <row r="13574" spans="2:6" x14ac:dyDescent="0.25">
      <c r="B13574" s="55"/>
      <c r="C13574" s="52"/>
      <c r="D13574" s="56"/>
      <c r="F13574"/>
    </row>
    <row r="13575" spans="2:6" x14ac:dyDescent="0.25">
      <c r="B13575" s="55"/>
      <c r="C13575" s="52"/>
      <c r="D13575" s="56"/>
      <c r="F13575"/>
    </row>
    <row r="13576" spans="2:6" x14ac:dyDescent="0.25">
      <c r="B13576" s="55"/>
      <c r="C13576" s="52"/>
      <c r="D13576" s="56"/>
      <c r="F13576"/>
    </row>
    <row r="13577" spans="2:6" x14ac:dyDescent="0.25">
      <c r="B13577" s="55"/>
      <c r="C13577" s="52"/>
      <c r="D13577" s="56"/>
      <c r="F13577"/>
    </row>
    <row r="13578" spans="2:6" x14ac:dyDescent="0.25">
      <c r="B13578" s="55"/>
      <c r="C13578" s="52"/>
      <c r="D13578" s="56"/>
      <c r="F13578"/>
    </row>
    <row r="13579" spans="2:6" x14ac:dyDescent="0.25">
      <c r="B13579" s="55"/>
      <c r="C13579" s="52"/>
      <c r="D13579" s="56"/>
      <c r="F13579"/>
    </row>
    <row r="13580" spans="2:6" x14ac:dyDescent="0.25">
      <c r="B13580" s="55"/>
      <c r="C13580" s="52"/>
      <c r="D13580" s="56"/>
      <c r="F13580"/>
    </row>
    <row r="13581" spans="2:6" x14ac:dyDescent="0.25">
      <c r="B13581" s="55"/>
      <c r="C13581" s="52"/>
      <c r="D13581" s="56"/>
      <c r="F13581"/>
    </row>
    <row r="13582" spans="2:6" x14ac:dyDescent="0.25">
      <c r="B13582" s="55"/>
      <c r="C13582" s="52"/>
      <c r="D13582" s="56"/>
      <c r="F13582"/>
    </row>
    <row r="13583" spans="2:6" x14ac:dyDescent="0.25">
      <c r="B13583" s="55"/>
      <c r="C13583" s="52"/>
      <c r="D13583" s="56"/>
      <c r="F13583"/>
    </row>
    <row r="13584" spans="2:6" x14ac:dyDescent="0.25">
      <c r="B13584" s="55"/>
      <c r="C13584" s="52"/>
      <c r="D13584" s="56"/>
      <c r="F13584"/>
    </row>
    <row r="13585" spans="2:6" x14ac:dyDescent="0.25">
      <c r="B13585" s="55"/>
      <c r="C13585" s="52"/>
      <c r="D13585" s="56"/>
      <c r="F13585"/>
    </row>
    <row r="13586" spans="2:6" x14ac:dyDescent="0.25">
      <c r="B13586" s="55"/>
      <c r="C13586" s="52"/>
      <c r="D13586" s="56"/>
      <c r="F13586"/>
    </row>
    <row r="13587" spans="2:6" x14ac:dyDescent="0.25">
      <c r="B13587" s="55"/>
      <c r="C13587" s="52"/>
      <c r="D13587" s="56"/>
      <c r="F13587"/>
    </row>
    <row r="13588" spans="2:6" x14ac:dyDescent="0.25">
      <c r="B13588" s="55"/>
      <c r="C13588" s="52"/>
      <c r="D13588" s="56"/>
      <c r="F13588"/>
    </row>
    <row r="13589" spans="2:6" x14ac:dyDescent="0.25">
      <c r="B13589" s="55"/>
      <c r="C13589" s="52"/>
      <c r="D13589" s="56"/>
      <c r="F13589"/>
    </row>
    <row r="13590" spans="2:6" x14ac:dyDescent="0.25">
      <c r="B13590" s="55"/>
      <c r="C13590" s="52"/>
      <c r="D13590" s="56"/>
      <c r="F13590"/>
    </row>
    <row r="13591" spans="2:6" x14ac:dyDescent="0.25">
      <c r="B13591" s="55"/>
      <c r="C13591" s="52"/>
      <c r="D13591" s="56"/>
      <c r="F13591"/>
    </row>
    <row r="13592" spans="2:6" x14ac:dyDescent="0.25">
      <c r="B13592" s="55"/>
      <c r="C13592" s="52"/>
      <c r="D13592" s="56"/>
      <c r="F13592"/>
    </row>
    <row r="13593" spans="2:6" x14ac:dyDescent="0.25">
      <c r="B13593" s="55"/>
      <c r="C13593" s="52"/>
      <c r="D13593" s="56"/>
      <c r="F13593"/>
    </row>
    <row r="13594" spans="2:6" x14ac:dyDescent="0.25">
      <c r="B13594" s="55"/>
      <c r="C13594" s="52"/>
      <c r="D13594" s="56"/>
      <c r="F13594"/>
    </row>
    <row r="13595" spans="2:6" x14ac:dyDescent="0.25">
      <c r="B13595" s="55"/>
      <c r="C13595" s="52"/>
      <c r="D13595" s="56"/>
      <c r="F13595"/>
    </row>
    <row r="13596" spans="2:6" x14ac:dyDescent="0.25">
      <c r="B13596" s="55"/>
      <c r="C13596" s="52"/>
      <c r="D13596" s="56"/>
      <c r="F13596"/>
    </row>
    <row r="13597" spans="2:6" x14ac:dyDescent="0.25">
      <c r="B13597" s="55"/>
      <c r="C13597" s="52"/>
      <c r="D13597" s="56"/>
      <c r="F13597"/>
    </row>
    <row r="13598" spans="2:6" x14ac:dyDescent="0.25">
      <c r="B13598" s="55"/>
      <c r="C13598" s="52"/>
      <c r="D13598" s="56"/>
      <c r="F13598"/>
    </row>
    <row r="13599" spans="2:6" x14ac:dyDescent="0.25">
      <c r="B13599" s="55"/>
      <c r="C13599" s="52"/>
      <c r="D13599" s="56"/>
      <c r="F13599"/>
    </row>
    <row r="13600" spans="2:6" x14ac:dyDescent="0.25">
      <c r="B13600" s="55"/>
      <c r="C13600" s="52"/>
      <c r="D13600" s="56"/>
      <c r="F13600"/>
    </row>
    <row r="13601" spans="2:6" x14ac:dyDescent="0.25">
      <c r="B13601" s="55"/>
      <c r="C13601" s="52"/>
      <c r="D13601" s="56"/>
      <c r="F13601"/>
    </row>
    <row r="13602" spans="2:6" x14ac:dyDescent="0.25">
      <c r="B13602" s="55"/>
      <c r="C13602" s="52"/>
      <c r="D13602" s="56"/>
      <c r="F13602"/>
    </row>
    <row r="13603" spans="2:6" x14ac:dyDescent="0.25">
      <c r="B13603" s="55"/>
      <c r="C13603" s="52"/>
      <c r="D13603" s="56"/>
      <c r="F13603"/>
    </row>
    <row r="13604" spans="2:6" x14ac:dyDescent="0.25">
      <c r="B13604" s="55"/>
      <c r="C13604" s="52"/>
      <c r="D13604" s="56"/>
      <c r="F13604"/>
    </row>
    <row r="13605" spans="2:6" x14ac:dyDescent="0.25">
      <c r="B13605" s="55"/>
      <c r="C13605" s="52"/>
      <c r="D13605" s="56"/>
      <c r="F13605"/>
    </row>
    <row r="13606" spans="2:6" x14ac:dyDescent="0.25">
      <c r="B13606" s="55"/>
      <c r="C13606" s="52"/>
      <c r="D13606" s="56"/>
      <c r="F13606"/>
    </row>
    <row r="13607" spans="2:6" x14ac:dyDescent="0.25">
      <c r="B13607" s="55"/>
      <c r="C13607" s="52"/>
      <c r="D13607" s="56"/>
      <c r="F13607"/>
    </row>
    <row r="13608" spans="2:6" x14ac:dyDescent="0.25">
      <c r="B13608" s="55"/>
      <c r="C13608" s="52"/>
      <c r="D13608" s="56"/>
      <c r="F13608"/>
    </row>
    <row r="13609" spans="2:6" x14ac:dyDescent="0.25">
      <c r="B13609" s="55"/>
      <c r="C13609" s="52"/>
      <c r="D13609" s="56"/>
      <c r="F13609"/>
    </row>
    <row r="13610" spans="2:6" x14ac:dyDescent="0.25">
      <c r="B13610" s="55"/>
      <c r="C13610" s="52"/>
      <c r="D13610" s="56"/>
      <c r="F13610"/>
    </row>
    <row r="13611" spans="2:6" x14ac:dyDescent="0.25">
      <c r="B13611" s="55"/>
      <c r="C13611" s="52"/>
      <c r="D13611" s="56"/>
      <c r="F13611"/>
    </row>
    <row r="13612" spans="2:6" x14ac:dyDescent="0.25">
      <c r="B13612" s="55"/>
      <c r="C13612" s="52"/>
      <c r="D13612" s="56"/>
      <c r="F13612"/>
    </row>
    <row r="13613" spans="2:6" x14ac:dyDescent="0.25">
      <c r="B13613" s="55"/>
      <c r="C13613" s="52"/>
      <c r="D13613" s="56"/>
      <c r="F13613"/>
    </row>
    <row r="13614" spans="2:6" x14ac:dyDescent="0.25">
      <c r="B13614" s="55"/>
      <c r="C13614" s="52"/>
      <c r="D13614" s="56"/>
      <c r="F13614"/>
    </row>
    <row r="13615" spans="2:6" x14ac:dyDescent="0.25">
      <c r="B13615" s="55"/>
      <c r="C13615" s="52"/>
      <c r="D13615" s="56"/>
      <c r="F13615"/>
    </row>
    <row r="13616" spans="2:6" x14ac:dyDescent="0.25">
      <c r="B13616" s="55"/>
      <c r="C13616" s="52"/>
      <c r="D13616" s="56"/>
      <c r="F13616"/>
    </row>
    <row r="13617" spans="2:6" x14ac:dyDescent="0.25">
      <c r="B13617" s="55"/>
      <c r="C13617" s="52"/>
      <c r="D13617" s="56"/>
      <c r="F13617"/>
    </row>
    <row r="13618" spans="2:6" x14ac:dyDescent="0.25">
      <c r="B13618" s="55"/>
      <c r="C13618" s="52"/>
      <c r="D13618" s="56"/>
      <c r="F13618"/>
    </row>
    <row r="13619" spans="2:6" x14ac:dyDescent="0.25">
      <c r="B13619" s="55"/>
      <c r="C13619" s="52"/>
      <c r="D13619" s="56"/>
      <c r="F13619"/>
    </row>
    <row r="13620" spans="2:6" x14ac:dyDescent="0.25">
      <c r="B13620" s="55"/>
      <c r="C13620" s="52"/>
      <c r="D13620" s="56"/>
      <c r="F13620"/>
    </row>
    <row r="13621" spans="2:6" x14ac:dyDescent="0.25">
      <c r="B13621" s="55"/>
      <c r="C13621" s="52"/>
      <c r="D13621" s="56"/>
      <c r="F13621"/>
    </row>
    <row r="13622" spans="2:6" x14ac:dyDescent="0.25">
      <c r="B13622" s="55"/>
      <c r="C13622" s="52"/>
      <c r="D13622" s="56"/>
      <c r="F13622"/>
    </row>
    <row r="13623" spans="2:6" x14ac:dyDescent="0.25">
      <c r="B13623" s="55"/>
      <c r="C13623" s="52"/>
      <c r="D13623" s="56"/>
      <c r="F13623"/>
    </row>
    <row r="13624" spans="2:6" x14ac:dyDescent="0.25">
      <c r="B13624" s="55"/>
      <c r="C13624" s="52"/>
      <c r="D13624" s="56"/>
      <c r="F13624"/>
    </row>
    <row r="13625" spans="2:6" x14ac:dyDescent="0.25">
      <c r="B13625" s="55"/>
      <c r="C13625" s="52"/>
      <c r="D13625" s="56"/>
      <c r="F13625"/>
    </row>
    <row r="13626" spans="2:6" x14ac:dyDescent="0.25">
      <c r="B13626" s="55"/>
      <c r="C13626" s="52"/>
      <c r="D13626" s="56"/>
      <c r="F13626"/>
    </row>
    <row r="13627" spans="2:6" x14ac:dyDescent="0.25">
      <c r="B13627" s="55"/>
      <c r="C13627" s="52"/>
      <c r="D13627" s="56"/>
      <c r="F13627"/>
    </row>
    <row r="13628" spans="2:6" x14ac:dyDescent="0.25">
      <c r="B13628" s="55"/>
      <c r="C13628" s="52"/>
      <c r="D13628" s="56"/>
      <c r="F13628"/>
    </row>
    <row r="13629" spans="2:6" x14ac:dyDescent="0.25">
      <c r="B13629" s="55"/>
      <c r="C13629" s="52"/>
      <c r="D13629" s="56"/>
      <c r="F13629"/>
    </row>
    <row r="13630" spans="2:6" x14ac:dyDescent="0.25">
      <c r="B13630" s="55"/>
      <c r="C13630" s="52"/>
      <c r="D13630" s="56"/>
      <c r="F13630"/>
    </row>
    <row r="13631" spans="2:6" x14ac:dyDescent="0.25">
      <c r="B13631" s="55"/>
      <c r="C13631" s="52"/>
      <c r="D13631" s="56"/>
      <c r="F13631"/>
    </row>
    <row r="13632" spans="2:6" x14ac:dyDescent="0.25">
      <c r="B13632" s="55"/>
      <c r="C13632" s="52"/>
      <c r="D13632" s="56"/>
      <c r="F13632"/>
    </row>
    <row r="13633" spans="2:6" x14ac:dyDescent="0.25">
      <c r="B13633" s="55"/>
      <c r="C13633" s="52"/>
      <c r="D13633" s="56"/>
      <c r="F13633"/>
    </row>
    <row r="13634" spans="2:6" x14ac:dyDescent="0.25">
      <c r="B13634" s="55"/>
      <c r="C13634" s="52"/>
      <c r="D13634" s="56"/>
      <c r="F13634"/>
    </row>
    <row r="13635" spans="2:6" x14ac:dyDescent="0.25">
      <c r="B13635" s="55"/>
      <c r="C13635" s="52"/>
      <c r="D13635" s="56"/>
      <c r="F13635"/>
    </row>
    <row r="13636" spans="2:6" x14ac:dyDescent="0.25">
      <c r="B13636" s="55"/>
      <c r="C13636" s="52"/>
      <c r="D13636" s="56"/>
      <c r="F13636"/>
    </row>
    <row r="13637" spans="2:6" x14ac:dyDescent="0.25">
      <c r="B13637" s="55"/>
      <c r="C13637" s="52"/>
      <c r="D13637" s="56"/>
      <c r="F13637"/>
    </row>
    <row r="13638" spans="2:6" x14ac:dyDescent="0.25">
      <c r="B13638" s="55"/>
      <c r="C13638" s="52"/>
      <c r="D13638" s="56"/>
      <c r="F13638"/>
    </row>
    <row r="13639" spans="2:6" x14ac:dyDescent="0.25">
      <c r="B13639" s="55"/>
      <c r="C13639" s="52"/>
      <c r="D13639" s="56"/>
      <c r="F13639"/>
    </row>
    <row r="13640" spans="2:6" x14ac:dyDescent="0.25">
      <c r="B13640" s="55"/>
      <c r="C13640" s="52"/>
      <c r="D13640" s="56"/>
      <c r="F13640"/>
    </row>
    <row r="13641" spans="2:6" x14ac:dyDescent="0.25">
      <c r="B13641" s="55"/>
      <c r="C13641" s="52"/>
      <c r="D13641" s="56"/>
      <c r="F13641"/>
    </row>
    <row r="13642" spans="2:6" x14ac:dyDescent="0.25">
      <c r="B13642" s="55"/>
      <c r="C13642" s="52"/>
      <c r="D13642" s="56"/>
      <c r="F13642"/>
    </row>
    <row r="13643" spans="2:6" x14ac:dyDescent="0.25">
      <c r="B13643" s="55"/>
      <c r="C13643" s="52"/>
      <c r="D13643" s="56"/>
      <c r="F13643"/>
    </row>
    <row r="13644" spans="2:6" x14ac:dyDescent="0.25">
      <c r="B13644" s="55"/>
      <c r="C13644" s="52"/>
      <c r="D13644" s="56"/>
      <c r="F13644"/>
    </row>
    <row r="13645" spans="2:6" x14ac:dyDescent="0.25">
      <c r="B13645" s="55"/>
      <c r="C13645" s="52"/>
      <c r="D13645" s="56"/>
      <c r="F13645"/>
    </row>
    <row r="13646" spans="2:6" x14ac:dyDescent="0.25">
      <c r="B13646" s="55"/>
      <c r="C13646" s="52"/>
      <c r="D13646" s="56"/>
      <c r="F13646"/>
    </row>
    <row r="13647" spans="2:6" x14ac:dyDescent="0.25">
      <c r="B13647" s="55"/>
      <c r="C13647" s="52"/>
      <c r="D13647" s="56"/>
      <c r="F13647"/>
    </row>
    <row r="13648" spans="2:6" x14ac:dyDescent="0.25">
      <c r="B13648" s="55"/>
      <c r="C13648" s="52"/>
      <c r="D13648" s="56"/>
      <c r="F13648"/>
    </row>
    <row r="13649" spans="2:6" x14ac:dyDescent="0.25">
      <c r="B13649" s="55"/>
      <c r="C13649" s="52"/>
      <c r="D13649" s="56"/>
      <c r="F13649"/>
    </row>
    <row r="13650" spans="2:6" x14ac:dyDescent="0.25">
      <c r="B13650" s="55"/>
      <c r="C13650" s="52"/>
      <c r="D13650" s="56"/>
      <c r="F13650"/>
    </row>
    <row r="13651" spans="2:6" x14ac:dyDescent="0.25">
      <c r="B13651" s="55"/>
      <c r="C13651" s="52"/>
      <c r="D13651" s="56"/>
      <c r="F13651"/>
    </row>
    <row r="13652" spans="2:6" x14ac:dyDescent="0.25">
      <c r="B13652" s="55"/>
      <c r="C13652" s="52"/>
      <c r="D13652" s="56"/>
      <c r="F13652"/>
    </row>
    <row r="13653" spans="2:6" x14ac:dyDescent="0.25">
      <c r="B13653" s="55"/>
      <c r="C13653" s="52"/>
      <c r="D13653" s="56"/>
      <c r="F13653"/>
    </row>
    <row r="13654" spans="2:6" x14ac:dyDescent="0.25">
      <c r="B13654" s="55"/>
      <c r="C13654" s="52"/>
      <c r="D13654" s="56"/>
      <c r="F13654"/>
    </row>
    <row r="13655" spans="2:6" x14ac:dyDescent="0.25">
      <c r="B13655" s="55"/>
      <c r="C13655" s="52"/>
      <c r="D13655" s="56"/>
      <c r="F13655"/>
    </row>
    <row r="13656" spans="2:6" x14ac:dyDescent="0.25">
      <c r="B13656" s="55"/>
      <c r="C13656" s="52"/>
      <c r="D13656" s="56"/>
      <c r="F13656"/>
    </row>
    <row r="13657" spans="2:6" x14ac:dyDescent="0.25">
      <c r="B13657" s="55"/>
      <c r="C13657" s="52"/>
      <c r="D13657" s="56"/>
      <c r="F13657"/>
    </row>
    <row r="13658" spans="2:6" x14ac:dyDescent="0.25">
      <c r="B13658" s="55"/>
      <c r="C13658" s="52"/>
      <c r="D13658" s="56"/>
      <c r="F13658"/>
    </row>
    <row r="13659" spans="2:6" x14ac:dyDescent="0.25">
      <c r="B13659" s="55"/>
      <c r="C13659" s="52"/>
      <c r="D13659" s="56"/>
      <c r="F13659"/>
    </row>
    <row r="13660" spans="2:6" x14ac:dyDescent="0.25">
      <c r="B13660" s="55"/>
      <c r="C13660" s="52"/>
      <c r="D13660" s="56"/>
      <c r="F13660"/>
    </row>
    <row r="13661" spans="2:6" x14ac:dyDescent="0.25">
      <c r="B13661" s="55"/>
      <c r="C13661" s="52"/>
      <c r="D13661" s="56"/>
      <c r="F13661"/>
    </row>
    <row r="13662" spans="2:6" x14ac:dyDescent="0.25">
      <c r="B13662" s="55"/>
      <c r="C13662" s="52"/>
      <c r="D13662" s="56"/>
      <c r="F13662"/>
    </row>
    <row r="13663" spans="2:6" x14ac:dyDescent="0.25">
      <c r="B13663" s="55"/>
      <c r="C13663" s="52"/>
      <c r="D13663" s="56"/>
      <c r="F13663"/>
    </row>
    <row r="13664" spans="2:6" x14ac:dyDescent="0.25">
      <c r="B13664" s="55"/>
      <c r="C13664" s="52"/>
      <c r="D13664" s="56"/>
      <c r="F13664"/>
    </row>
    <row r="13665" spans="2:6" x14ac:dyDescent="0.25">
      <c r="B13665" s="55"/>
      <c r="C13665" s="52"/>
      <c r="D13665" s="56"/>
      <c r="F13665"/>
    </row>
    <row r="13666" spans="2:6" x14ac:dyDescent="0.25">
      <c r="B13666" s="55"/>
      <c r="C13666" s="52"/>
      <c r="D13666" s="56"/>
      <c r="F13666"/>
    </row>
    <row r="13667" spans="2:6" x14ac:dyDescent="0.25">
      <c r="B13667" s="55"/>
      <c r="C13667" s="52"/>
      <c r="D13667" s="56"/>
      <c r="F13667"/>
    </row>
    <row r="13668" spans="2:6" x14ac:dyDescent="0.25">
      <c r="B13668" s="55"/>
      <c r="C13668" s="52"/>
      <c r="D13668" s="56"/>
      <c r="F13668"/>
    </row>
    <row r="13669" spans="2:6" x14ac:dyDescent="0.25">
      <c r="B13669" s="55"/>
      <c r="C13669" s="52"/>
      <c r="D13669" s="56"/>
      <c r="F13669"/>
    </row>
    <row r="13670" spans="2:6" x14ac:dyDescent="0.25">
      <c r="B13670" s="55"/>
      <c r="C13670" s="52"/>
      <c r="D13670" s="56"/>
      <c r="F13670"/>
    </row>
    <row r="13671" spans="2:6" x14ac:dyDescent="0.25">
      <c r="B13671" s="55"/>
      <c r="C13671" s="52"/>
      <c r="D13671" s="56"/>
      <c r="F13671"/>
    </row>
    <row r="13672" spans="2:6" x14ac:dyDescent="0.25">
      <c r="B13672" s="55"/>
      <c r="C13672" s="52"/>
      <c r="D13672" s="56"/>
      <c r="F13672"/>
    </row>
    <row r="13673" spans="2:6" x14ac:dyDescent="0.25">
      <c r="B13673" s="55"/>
      <c r="C13673" s="52"/>
      <c r="D13673" s="56"/>
      <c r="F13673"/>
    </row>
    <row r="13674" spans="2:6" x14ac:dyDescent="0.25">
      <c r="B13674" s="55"/>
      <c r="C13674" s="52"/>
      <c r="D13674" s="56"/>
      <c r="F13674"/>
    </row>
    <row r="13675" spans="2:6" x14ac:dyDescent="0.25">
      <c r="B13675" s="55"/>
      <c r="C13675" s="52"/>
      <c r="D13675" s="56"/>
      <c r="F13675"/>
    </row>
    <row r="13676" spans="2:6" x14ac:dyDescent="0.25">
      <c r="B13676" s="55"/>
      <c r="C13676" s="52"/>
      <c r="D13676" s="56"/>
      <c r="F13676"/>
    </row>
    <row r="13677" spans="2:6" x14ac:dyDescent="0.25">
      <c r="B13677" s="55"/>
      <c r="C13677" s="52"/>
      <c r="D13677" s="56"/>
      <c r="F13677"/>
    </row>
    <row r="13678" spans="2:6" x14ac:dyDescent="0.25">
      <c r="B13678" s="55"/>
      <c r="C13678" s="52"/>
      <c r="D13678" s="56"/>
      <c r="F13678"/>
    </row>
    <row r="13679" spans="2:6" x14ac:dyDescent="0.25">
      <c r="B13679" s="55"/>
      <c r="C13679" s="52"/>
      <c r="D13679" s="56"/>
      <c r="F13679"/>
    </row>
    <row r="13680" spans="2:6" x14ac:dyDescent="0.25">
      <c r="B13680" s="55"/>
      <c r="C13680" s="52"/>
      <c r="D13680" s="56"/>
      <c r="F13680"/>
    </row>
    <row r="13681" spans="2:6" x14ac:dyDescent="0.25">
      <c r="B13681" s="55"/>
      <c r="C13681" s="52"/>
      <c r="D13681" s="56"/>
      <c r="F13681"/>
    </row>
    <row r="13682" spans="2:6" x14ac:dyDescent="0.25">
      <c r="B13682" s="55"/>
      <c r="C13682" s="52"/>
      <c r="D13682" s="56"/>
      <c r="F13682"/>
    </row>
    <row r="13683" spans="2:6" x14ac:dyDescent="0.25">
      <c r="B13683" s="55"/>
      <c r="C13683" s="52"/>
      <c r="D13683" s="56"/>
      <c r="F13683"/>
    </row>
    <row r="13684" spans="2:6" x14ac:dyDescent="0.25">
      <c r="B13684" s="55"/>
      <c r="C13684" s="52"/>
      <c r="D13684" s="56"/>
      <c r="F13684"/>
    </row>
    <row r="13685" spans="2:6" x14ac:dyDescent="0.25">
      <c r="B13685" s="55"/>
      <c r="C13685" s="52"/>
      <c r="D13685" s="56"/>
      <c r="F13685"/>
    </row>
    <row r="13686" spans="2:6" x14ac:dyDescent="0.25">
      <c r="B13686" s="55"/>
      <c r="C13686" s="52"/>
      <c r="D13686" s="56"/>
      <c r="F13686"/>
    </row>
    <row r="13687" spans="2:6" x14ac:dyDescent="0.25">
      <c r="B13687" s="55"/>
      <c r="C13687" s="52"/>
      <c r="D13687" s="56"/>
      <c r="F13687"/>
    </row>
    <row r="13688" spans="2:6" x14ac:dyDescent="0.25">
      <c r="B13688" s="55"/>
      <c r="C13688" s="52"/>
      <c r="D13688" s="56"/>
      <c r="F13688"/>
    </row>
    <row r="13689" spans="2:6" x14ac:dyDescent="0.25">
      <c r="B13689" s="55"/>
      <c r="C13689" s="52"/>
      <c r="D13689" s="56"/>
      <c r="F13689"/>
    </row>
    <row r="13690" spans="2:6" x14ac:dyDescent="0.25">
      <c r="B13690" s="55"/>
      <c r="C13690" s="52"/>
      <c r="D13690" s="56"/>
      <c r="F13690"/>
    </row>
    <row r="13691" spans="2:6" x14ac:dyDescent="0.25">
      <c r="B13691" s="55"/>
      <c r="C13691" s="52"/>
      <c r="D13691" s="56"/>
      <c r="F13691"/>
    </row>
    <row r="13692" spans="2:6" x14ac:dyDescent="0.25">
      <c r="B13692" s="55"/>
      <c r="C13692" s="52"/>
      <c r="D13692" s="56"/>
      <c r="F13692"/>
    </row>
    <row r="13693" spans="2:6" x14ac:dyDescent="0.25">
      <c r="B13693" s="55"/>
      <c r="C13693" s="52"/>
      <c r="D13693" s="56"/>
      <c r="F13693"/>
    </row>
    <row r="13694" spans="2:6" x14ac:dyDescent="0.25">
      <c r="B13694" s="55"/>
      <c r="C13694" s="52"/>
      <c r="D13694" s="56"/>
      <c r="F13694"/>
    </row>
    <row r="13695" spans="2:6" x14ac:dyDescent="0.25">
      <c r="B13695" s="55"/>
      <c r="C13695" s="52"/>
      <c r="D13695" s="56"/>
      <c r="F13695"/>
    </row>
    <row r="13696" spans="2:6" x14ac:dyDescent="0.25">
      <c r="B13696" s="55"/>
      <c r="C13696" s="52"/>
      <c r="D13696" s="56"/>
      <c r="F13696"/>
    </row>
    <row r="13697" spans="2:6" x14ac:dyDescent="0.25">
      <c r="B13697" s="55"/>
      <c r="C13697" s="52"/>
      <c r="D13697" s="56"/>
      <c r="F13697"/>
    </row>
    <row r="13698" spans="2:6" x14ac:dyDescent="0.25">
      <c r="B13698" s="55"/>
      <c r="C13698" s="52"/>
      <c r="D13698" s="56"/>
      <c r="F13698"/>
    </row>
    <row r="13699" spans="2:6" x14ac:dyDescent="0.25">
      <c r="B13699" s="55"/>
      <c r="C13699" s="52"/>
      <c r="D13699" s="56"/>
      <c r="F13699"/>
    </row>
    <row r="13700" spans="2:6" x14ac:dyDescent="0.25">
      <c r="B13700" s="55"/>
      <c r="C13700" s="52"/>
      <c r="D13700" s="56"/>
      <c r="F13700"/>
    </row>
    <row r="13701" spans="2:6" x14ac:dyDescent="0.25">
      <c r="B13701" s="55"/>
      <c r="C13701" s="52"/>
      <c r="D13701" s="56"/>
      <c r="F13701"/>
    </row>
    <row r="13702" spans="2:6" x14ac:dyDescent="0.25">
      <c r="B13702" s="55"/>
      <c r="C13702" s="52"/>
      <c r="D13702" s="56"/>
      <c r="F13702"/>
    </row>
    <row r="13703" spans="2:6" x14ac:dyDescent="0.25">
      <c r="B13703" s="55"/>
      <c r="C13703" s="52"/>
      <c r="D13703" s="56"/>
      <c r="F13703"/>
    </row>
    <row r="13704" spans="2:6" x14ac:dyDescent="0.25">
      <c r="B13704" s="55"/>
      <c r="C13704" s="52"/>
      <c r="D13704" s="56"/>
      <c r="F13704"/>
    </row>
    <row r="13705" spans="2:6" x14ac:dyDescent="0.25">
      <c r="B13705" s="55"/>
      <c r="C13705" s="52"/>
      <c r="D13705" s="56"/>
      <c r="F13705"/>
    </row>
    <row r="13706" spans="2:6" x14ac:dyDescent="0.25">
      <c r="B13706" s="55"/>
      <c r="C13706" s="52"/>
      <c r="D13706" s="56"/>
      <c r="F13706"/>
    </row>
    <row r="13707" spans="2:6" x14ac:dyDescent="0.25">
      <c r="B13707" s="55"/>
      <c r="C13707" s="52"/>
      <c r="D13707" s="56"/>
      <c r="F13707"/>
    </row>
    <row r="13708" spans="2:6" x14ac:dyDescent="0.25">
      <c r="B13708" s="55"/>
      <c r="C13708" s="52"/>
      <c r="D13708" s="56"/>
      <c r="F13708"/>
    </row>
    <row r="13709" spans="2:6" x14ac:dyDescent="0.25">
      <c r="B13709" s="55"/>
      <c r="C13709" s="52"/>
      <c r="D13709" s="56"/>
      <c r="F13709"/>
    </row>
    <row r="13710" spans="2:6" x14ac:dyDescent="0.25">
      <c r="B13710" s="55"/>
      <c r="C13710" s="52"/>
      <c r="D13710" s="56"/>
      <c r="F13710"/>
    </row>
    <row r="13711" spans="2:6" x14ac:dyDescent="0.25">
      <c r="B13711" s="55"/>
      <c r="C13711" s="52"/>
      <c r="D13711" s="56"/>
      <c r="F13711"/>
    </row>
    <row r="13712" spans="2:6" x14ac:dyDescent="0.25">
      <c r="B13712" s="55"/>
      <c r="C13712" s="52"/>
      <c r="D13712" s="56"/>
      <c r="F13712"/>
    </row>
    <row r="13713" spans="2:6" x14ac:dyDescent="0.25">
      <c r="B13713" s="55"/>
      <c r="C13713" s="52"/>
      <c r="D13713" s="56"/>
      <c r="F13713"/>
    </row>
    <row r="13714" spans="2:6" x14ac:dyDescent="0.25">
      <c r="B13714" s="55"/>
      <c r="C13714" s="52"/>
      <c r="D13714" s="56"/>
      <c r="F13714"/>
    </row>
    <row r="13715" spans="2:6" x14ac:dyDescent="0.25">
      <c r="B13715" s="55"/>
      <c r="C13715" s="52"/>
      <c r="D13715" s="56"/>
      <c r="F13715"/>
    </row>
    <row r="13716" spans="2:6" x14ac:dyDescent="0.25">
      <c r="B13716" s="55"/>
      <c r="C13716" s="52"/>
      <c r="D13716" s="56"/>
      <c r="F13716"/>
    </row>
    <row r="13717" spans="2:6" x14ac:dyDescent="0.25">
      <c r="B13717" s="55"/>
      <c r="C13717" s="52"/>
      <c r="D13717" s="56"/>
      <c r="F13717"/>
    </row>
    <row r="13718" spans="2:6" x14ac:dyDescent="0.25">
      <c r="B13718" s="55"/>
      <c r="C13718" s="52"/>
      <c r="D13718" s="56"/>
      <c r="F13718"/>
    </row>
    <row r="13719" spans="2:6" x14ac:dyDescent="0.25">
      <c r="B13719" s="55"/>
      <c r="C13719" s="52"/>
      <c r="D13719" s="56"/>
      <c r="F13719"/>
    </row>
    <row r="13720" spans="2:6" x14ac:dyDescent="0.25">
      <c r="B13720" s="55"/>
      <c r="C13720" s="52"/>
      <c r="D13720" s="56"/>
      <c r="F13720"/>
    </row>
    <row r="13721" spans="2:6" x14ac:dyDescent="0.25">
      <c r="B13721" s="55"/>
      <c r="C13721" s="52"/>
      <c r="D13721" s="56"/>
      <c r="F13721"/>
    </row>
    <row r="13722" spans="2:6" x14ac:dyDescent="0.25">
      <c r="B13722" s="55"/>
      <c r="C13722" s="52"/>
      <c r="D13722" s="56"/>
      <c r="F13722"/>
    </row>
    <row r="13723" spans="2:6" x14ac:dyDescent="0.25">
      <c r="B13723" s="55"/>
      <c r="C13723" s="52"/>
      <c r="D13723" s="56"/>
      <c r="F13723"/>
    </row>
    <row r="13724" spans="2:6" x14ac:dyDescent="0.25">
      <c r="B13724" s="55"/>
      <c r="C13724" s="52"/>
      <c r="D13724" s="56"/>
      <c r="F13724"/>
    </row>
    <row r="13725" spans="2:6" x14ac:dyDescent="0.25">
      <c r="B13725" s="55"/>
      <c r="C13725" s="52"/>
      <c r="D13725" s="56"/>
      <c r="F13725"/>
    </row>
    <row r="13726" spans="2:6" x14ac:dyDescent="0.25">
      <c r="B13726" s="55"/>
      <c r="C13726" s="52"/>
      <c r="D13726" s="56"/>
      <c r="F13726"/>
    </row>
    <row r="13727" spans="2:6" x14ac:dyDescent="0.25">
      <c r="B13727" s="55"/>
      <c r="C13727" s="52"/>
      <c r="D13727" s="56"/>
      <c r="F13727"/>
    </row>
    <row r="13728" spans="2:6" x14ac:dyDescent="0.25">
      <c r="B13728" s="55"/>
      <c r="C13728" s="52"/>
      <c r="D13728" s="56"/>
      <c r="F13728"/>
    </row>
    <row r="13729" spans="2:6" x14ac:dyDescent="0.25">
      <c r="B13729" s="55"/>
      <c r="C13729" s="52"/>
      <c r="D13729" s="56"/>
      <c r="F13729"/>
    </row>
    <row r="13730" spans="2:6" x14ac:dyDescent="0.25">
      <c r="B13730" s="55"/>
      <c r="C13730" s="52"/>
      <c r="D13730" s="56"/>
      <c r="F13730"/>
    </row>
    <row r="13731" spans="2:6" x14ac:dyDescent="0.25">
      <c r="B13731" s="55"/>
      <c r="C13731" s="52"/>
      <c r="D13731" s="56"/>
      <c r="F13731"/>
    </row>
    <row r="13732" spans="2:6" x14ac:dyDescent="0.25">
      <c r="B13732" s="55"/>
      <c r="C13732" s="52"/>
      <c r="D13732" s="56"/>
      <c r="F13732"/>
    </row>
    <row r="13733" spans="2:6" x14ac:dyDescent="0.25">
      <c r="B13733" s="55"/>
      <c r="C13733" s="52"/>
      <c r="D13733" s="56"/>
      <c r="F13733"/>
    </row>
    <row r="13734" spans="2:6" x14ac:dyDescent="0.25">
      <c r="B13734" s="55"/>
      <c r="C13734" s="52"/>
      <c r="D13734" s="56"/>
      <c r="F13734"/>
    </row>
    <row r="13735" spans="2:6" x14ac:dyDescent="0.25">
      <c r="B13735" s="55"/>
      <c r="C13735" s="52"/>
      <c r="D13735" s="56"/>
      <c r="F13735"/>
    </row>
    <row r="13736" spans="2:6" x14ac:dyDescent="0.25">
      <c r="B13736" s="55"/>
      <c r="C13736" s="52"/>
      <c r="D13736" s="56"/>
      <c r="F13736"/>
    </row>
    <row r="13737" spans="2:6" x14ac:dyDescent="0.25">
      <c r="B13737" s="55"/>
      <c r="C13737" s="52"/>
      <c r="D13737" s="56"/>
      <c r="F13737"/>
    </row>
    <row r="13738" spans="2:6" x14ac:dyDescent="0.25">
      <c r="B13738" s="55"/>
      <c r="C13738" s="52"/>
      <c r="D13738" s="56"/>
      <c r="F13738"/>
    </row>
    <row r="13739" spans="2:6" x14ac:dyDescent="0.25">
      <c r="B13739" s="55"/>
      <c r="C13739" s="52"/>
      <c r="D13739" s="56"/>
      <c r="F13739"/>
    </row>
    <row r="13740" spans="2:6" x14ac:dyDescent="0.25">
      <c r="B13740" s="55"/>
      <c r="C13740" s="52"/>
      <c r="D13740" s="56"/>
      <c r="F13740"/>
    </row>
    <row r="13741" spans="2:6" x14ac:dyDescent="0.25">
      <c r="B13741" s="55"/>
      <c r="C13741" s="52"/>
      <c r="D13741" s="56"/>
      <c r="F13741"/>
    </row>
    <row r="13742" spans="2:6" x14ac:dyDescent="0.25">
      <c r="B13742" s="55"/>
      <c r="C13742" s="52"/>
      <c r="D13742" s="56"/>
      <c r="F13742"/>
    </row>
    <row r="13743" spans="2:6" x14ac:dyDescent="0.25">
      <c r="B13743" s="55"/>
      <c r="C13743" s="52"/>
      <c r="D13743" s="56"/>
      <c r="F13743"/>
    </row>
    <row r="13744" spans="2:6" x14ac:dyDescent="0.25">
      <c r="B13744" s="55"/>
      <c r="C13744" s="52"/>
      <c r="D13744" s="56"/>
      <c r="F13744"/>
    </row>
    <row r="13745" spans="2:6" x14ac:dyDescent="0.25">
      <c r="B13745" s="55"/>
      <c r="C13745" s="52"/>
      <c r="D13745" s="56"/>
      <c r="F13745"/>
    </row>
    <row r="13746" spans="2:6" x14ac:dyDescent="0.25">
      <c r="B13746" s="55"/>
      <c r="C13746" s="52"/>
      <c r="D13746" s="56"/>
      <c r="F13746"/>
    </row>
    <row r="13747" spans="2:6" x14ac:dyDescent="0.25">
      <c r="B13747" s="55"/>
      <c r="C13747" s="52"/>
      <c r="D13747" s="56"/>
      <c r="F13747"/>
    </row>
    <row r="13748" spans="2:6" x14ac:dyDescent="0.25">
      <c r="B13748" s="55"/>
      <c r="C13748" s="52"/>
      <c r="D13748" s="56"/>
      <c r="F13748"/>
    </row>
    <row r="13749" spans="2:6" x14ac:dyDescent="0.25">
      <c r="B13749" s="55"/>
      <c r="C13749" s="52"/>
      <c r="D13749" s="56"/>
      <c r="F13749"/>
    </row>
    <row r="13750" spans="2:6" x14ac:dyDescent="0.25">
      <c r="B13750" s="55"/>
      <c r="C13750" s="52"/>
      <c r="D13750" s="56"/>
      <c r="F13750"/>
    </row>
    <row r="13751" spans="2:6" x14ac:dyDescent="0.25">
      <c r="B13751" s="55"/>
      <c r="C13751" s="52"/>
      <c r="D13751" s="56"/>
      <c r="F13751"/>
    </row>
    <row r="13752" spans="2:6" x14ac:dyDescent="0.25">
      <c r="B13752" s="55"/>
      <c r="C13752" s="52"/>
      <c r="D13752" s="56"/>
      <c r="F13752"/>
    </row>
    <row r="13753" spans="2:6" x14ac:dyDescent="0.25">
      <c r="B13753" s="55"/>
      <c r="C13753" s="52"/>
      <c r="D13753" s="56"/>
      <c r="F13753"/>
    </row>
    <row r="13754" spans="2:6" x14ac:dyDescent="0.25">
      <c r="B13754" s="55"/>
      <c r="C13754" s="52"/>
      <c r="D13754" s="56"/>
      <c r="F13754"/>
    </row>
    <row r="13755" spans="2:6" x14ac:dyDescent="0.25">
      <c r="B13755" s="55"/>
      <c r="C13755" s="52"/>
      <c r="D13755" s="56"/>
      <c r="F13755"/>
    </row>
    <row r="13756" spans="2:6" x14ac:dyDescent="0.25">
      <c r="B13756" s="55"/>
      <c r="C13756" s="52"/>
      <c r="D13756" s="56"/>
      <c r="F13756"/>
    </row>
    <row r="13757" spans="2:6" x14ac:dyDescent="0.25">
      <c r="B13757" s="55"/>
      <c r="C13757" s="52"/>
      <c r="D13757" s="56"/>
      <c r="F13757"/>
    </row>
    <row r="13758" spans="2:6" x14ac:dyDescent="0.25">
      <c r="B13758" s="55"/>
      <c r="C13758" s="52"/>
      <c r="D13758" s="56"/>
      <c r="F13758"/>
    </row>
    <row r="13759" spans="2:6" x14ac:dyDescent="0.25">
      <c r="B13759" s="55"/>
      <c r="C13759" s="52"/>
      <c r="D13759" s="56"/>
      <c r="F13759"/>
    </row>
    <row r="13760" spans="2:6" x14ac:dyDescent="0.25">
      <c r="B13760" s="55"/>
      <c r="C13760" s="52"/>
      <c r="D13760" s="56"/>
      <c r="F13760"/>
    </row>
    <row r="13761" spans="2:6" x14ac:dyDescent="0.25">
      <c r="B13761" s="55"/>
      <c r="C13761" s="52"/>
      <c r="D13761" s="56"/>
      <c r="F13761"/>
    </row>
    <row r="13762" spans="2:6" x14ac:dyDescent="0.25">
      <c r="B13762" s="55"/>
      <c r="C13762" s="52"/>
      <c r="D13762" s="56"/>
      <c r="F13762"/>
    </row>
    <row r="13763" spans="2:6" x14ac:dyDescent="0.25">
      <c r="B13763" s="55"/>
      <c r="C13763" s="52"/>
      <c r="D13763" s="56"/>
      <c r="F13763"/>
    </row>
    <row r="13764" spans="2:6" x14ac:dyDescent="0.25">
      <c r="B13764" s="55"/>
      <c r="C13764" s="52"/>
      <c r="D13764" s="56"/>
      <c r="F13764"/>
    </row>
    <row r="13765" spans="2:6" x14ac:dyDescent="0.25">
      <c r="B13765" s="55"/>
      <c r="C13765" s="52"/>
      <c r="D13765" s="56"/>
      <c r="F13765"/>
    </row>
    <row r="13766" spans="2:6" x14ac:dyDescent="0.25">
      <c r="B13766" s="55"/>
      <c r="C13766" s="52"/>
      <c r="D13766" s="56"/>
      <c r="F13766"/>
    </row>
    <row r="13767" spans="2:6" x14ac:dyDescent="0.25">
      <c r="B13767" s="55"/>
      <c r="C13767" s="52"/>
      <c r="D13767" s="56"/>
      <c r="F13767"/>
    </row>
    <row r="13768" spans="2:6" x14ac:dyDescent="0.25">
      <c r="B13768" s="55"/>
      <c r="C13768" s="52"/>
      <c r="D13768" s="56"/>
      <c r="F13768"/>
    </row>
    <row r="13769" spans="2:6" x14ac:dyDescent="0.25">
      <c r="B13769" s="55"/>
      <c r="C13769" s="52"/>
      <c r="D13769" s="56"/>
      <c r="F13769"/>
    </row>
    <row r="13770" spans="2:6" x14ac:dyDescent="0.25">
      <c r="B13770" s="55"/>
      <c r="C13770" s="52"/>
      <c r="D13770" s="56"/>
      <c r="F13770"/>
    </row>
    <row r="13771" spans="2:6" x14ac:dyDescent="0.25">
      <c r="B13771" s="55"/>
      <c r="C13771" s="52"/>
      <c r="D13771" s="56"/>
      <c r="F13771"/>
    </row>
    <row r="13772" spans="2:6" x14ac:dyDescent="0.25">
      <c r="B13772" s="55"/>
      <c r="C13772" s="52"/>
      <c r="D13772" s="56"/>
      <c r="F13772"/>
    </row>
    <row r="13773" spans="2:6" x14ac:dyDescent="0.25">
      <c r="B13773" s="55"/>
      <c r="C13773" s="52"/>
      <c r="D13773" s="56"/>
      <c r="F13773"/>
    </row>
    <row r="13774" spans="2:6" x14ac:dyDescent="0.25">
      <c r="B13774" s="55"/>
      <c r="C13774" s="52"/>
      <c r="D13774" s="56"/>
      <c r="F13774"/>
    </row>
    <row r="13775" spans="2:6" x14ac:dyDescent="0.25">
      <c r="B13775" s="55"/>
      <c r="C13775" s="52"/>
      <c r="D13775" s="56"/>
      <c r="F13775"/>
    </row>
    <row r="13776" spans="2:6" x14ac:dyDescent="0.25">
      <c r="B13776" s="55"/>
      <c r="C13776" s="52"/>
      <c r="D13776" s="56"/>
      <c r="F13776"/>
    </row>
    <row r="13777" spans="2:6" x14ac:dyDescent="0.25">
      <c r="B13777" s="55"/>
      <c r="C13777" s="52"/>
      <c r="D13777" s="56"/>
      <c r="F13777"/>
    </row>
    <row r="13778" spans="2:6" x14ac:dyDescent="0.25">
      <c r="B13778" s="55"/>
      <c r="C13778" s="52"/>
      <c r="D13778" s="56"/>
      <c r="F13778"/>
    </row>
    <row r="13779" spans="2:6" x14ac:dyDescent="0.25">
      <c r="B13779" s="55"/>
      <c r="C13779" s="52"/>
      <c r="D13779" s="56"/>
      <c r="F13779"/>
    </row>
    <row r="13780" spans="2:6" x14ac:dyDescent="0.25">
      <c r="B13780" s="55"/>
      <c r="C13780" s="52"/>
      <c r="D13780" s="56"/>
      <c r="F13780"/>
    </row>
    <row r="13781" spans="2:6" x14ac:dyDescent="0.25">
      <c r="B13781" s="55"/>
      <c r="C13781" s="52"/>
      <c r="D13781" s="56"/>
      <c r="F13781"/>
    </row>
    <row r="13782" spans="2:6" x14ac:dyDescent="0.25">
      <c r="B13782" s="55"/>
      <c r="C13782" s="52"/>
      <c r="D13782" s="56"/>
      <c r="F13782"/>
    </row>
    <row r="13783" spans="2:6" x14ac:dyDescent="0.25">
      <c r="B13783" s="55"/>
      <c r="C13783" s="52"/>
      <c r="D13783" s="56"/>
      <c r="F13783"/>
    </row>
    <row r="13784" spans="2:6" x14ac:dyDescent="0.25">
      <c r="B13784" s="55"/>
      <c r="C13784" s="52"/>
      <c r="D13784" s="56"/>
      <c r="F13784"/>
    </row>
    <row r="13785" spans="2:6" x14ac:dyDescent="0.25">
      <c r="B13785" s="55"/>
      <c r="C13785" s="52"/>
      <c r="D13785" s="56"/>
      <c r="F13785"/>
    </row>
    <row r="13786" spans="2:6" x14ac:dyDescent="0.25">
      <c r="B13786" s="55"/>
      <c r="C13786" s="52"/>
      <c r="D13786" s="56"/>
      <c r="F13786"/>
    </row>
    <row r="13787" spans="2:6" x14ac:dyDescent="0.25">
      <c r="B13787" s="55"/>
      <c r="C13787" s="52"/>
      <c r="D13787" s="56"/>
      <c r="F13787"/>
    </row>
    <row r="13788" spans="2:6" x14ac:dyDescent="0.25">
      <c r="B13788" s="55"/>
      <c r="C13788" s="52"/>
      <c r="D13788" s="56"/>
      <c r="F13788"/>
    </row>
    <row r="13789" spans="2:6" x14ac:dyDescent="0.25">
      <c r="B13789" s="55"/>
      <c r="C13789" s="52"/>
      <c r="D13789" s="56"/>
      <c r="F13789"/>
    </row>
    <row r="13790" spans="2:6" x14ac:dyDescent="0.25">
      <c r="B13790" s="55"/>
      <c r="C13790" s="52"/>
      <c r="D13790" s="56"/>
      <c r="F13790"/>
    </row>
    <row r="13791" spans="2:6" x14ac:dyDescent="0.25">
      <c r="B13791" s="55"/>
      <c r="C13791" s="52"/>
      <c r="D13791" s="56"/>
      <c r="F13791"/>
    </row>
    <row r="13792" spans="2:6" x14ac:dyDescent="0.25">
      <c r="B13792" s="55"/>
      <c r="C13792" s="52"/>
      <c r="D13792" s="56"/>
      <c r="F13792"/>
    </row>
    <row r="13793" spans="2:6" x14ac:dyDescent="0.25">
      <c r="B13793" s="55"/>
      <c r="C13793" s="52"/>
      <c r="D13793" s="56"/>
      <c r="F13793"/>
    </row>
    <row r="13794" spans="2:6" x14ac:dyDescent="0.25">
      <c r="B13794" s="55"/>
      <c r="C13794" s="52"/>
      <c r="D13794" s="56"/>
      <c r="F13794"/>
    </row>
    <row r="13795" spans="2:6" x14ac:dyDescent="0.25">
      <c r="B13795" s="55"/>
      <c r="C13795" s="52"/>
      <c r="D13795" s="56"/>
      <c r="F13795"/>
    </row>
    <row r="13796" spans="2:6" x14ac:dyDescent="0.25">
      <c r="B13796" s="55"/>
      <c r="C13796" s="52"/>
      <c r="D13796" s="56"/>
      <c r="F13796"/>
    </row>
    <row r="13797" spans="2:6" x14ac:dyDescent="0.25">
      <c r="B13797" s="55"/>
      <c r="C13797" s="52"/>
      <c r="D13797" s="56"/>
      <c r="F13797"/>
    </row>
    <row r="13798" spans="2:6" x14ac:dyDescent="0.25">
      <c r="B13798" s="55"/>
      <c r="C13798" s="52"/>
      <c r="D13798" s="56"/>
      <c r="F13798"/>
    </row>
    <row r="13799" spans="2:6" x14ac:dyDescent="0.25">
      <c r="B13799" s="55"/>
      <c r="C13799" s="52"/>
      <c r="D13799" s="56"/>
      <c r="F13799"/>
    </row>
    <row r="13800" spans="2:6" x14ac:dyDescent="0.25">
      <c r="B13800" s="55"/>
      <c r="C13800" s="52"/>
      <c r="D13800" s="56"/>
      <c r="F13800"/>
    </row>
    <row r="13801" spans="2:6" x14ac:dyDescent="0.25">
      <c r="B13801" s="55"/>
      <c r="C13801" s="52"/>
      <c r="D13801" s="56"/>
      <c r="F13801"/>
    </row>
    <row r="13802" spans="2:6" x14ac:dyDescent="0.25">
      <c r="B13802" s="55"/>
      <c r="C13802" s="52"/>
      <c r="D13802" s="56"/>
      <c r="F13802"/>
    </row>
    <row r="13803" spans="2:6" x14ac:dyDescent="0.25">
      <c r="B13803" s="55"/>
      <c r="C13803" s="52"/>
      <c r="D13803" s="56"/>
      <c r="F13803"/>
    </row>
    <row r="13804" spans="2:6" x14ac:dyDescent="0.25">
      <c r="B13804" s="55"/>
      <c r="C13804" s="52"/>
      <c r="D13804" s="56"/>
      <c r="F13804"/>
    </row>
    <row r="13805" spans="2:6" x14ac:dyDescent="0.25">
      <c r="B13805" s="55"/>
      <c r="C13805" s="52"/>
      <c r="D13805" s="56"/>
      <c r="F13805"/>
    </row>
    <row r="13806" spans="2:6" x14ac:dyDescent="0.25">
      <c r="B13806" s="55"/>
      <c r="C13806" s="52"/>
      <c r="D13806" s="56"/>
      <c r="F13806"/>
    </row>
    <row r="13807" spans="2:6" x14ac:dyDescent="0.25">
      <c r="B13807" s="55"/>
      <c r="C13807" s="52"/>
      <c r="D13807" s="56"/>
      <c r="F13807"/>
    </row>
    <row r="13808" spans="2:6" x14ac:dyDescent="0.25">
      <c r="B13808" s="55"/>
      <c r="C13808" s="52"/>
      <c r="D13808" s="56"/>
      <c r="F13808"/>
    </row>
    <row r="13809" spans="2:6" x14ac:dyDescent="0.25">
      <c r="B13809" s="55"/>
      <c r="C13809" s="52"/>
      <c r="D13809" s="56"/>
      <c r="F13809"/>
    </row>
    <row r="13810" spans="2:6" x14ac:dyDescent="0.25">
      <c r="B13810" s="55"/>
      <c r="C13810" s="52"/>
      <c r="D13810" s="56"/>
      <c r="F13810"/>
    </row>
    <row r="13811" spans="2:6" x14ac:dyDescent="0.25">
      <c r="B13811" s="55"/>
      <c r="C13811" s="52"/>
      <c r="D13811" s="56"/>
      <c r="F13811"/>
    </row>
    <row r="13812" spans="2:6" x14ac:dyDescent="0.25">
      <c r="B13812" s="55"/>
      <c r="C13812" s="52"/>
      <c r="D13812" s="56"/>
      <c r="F13812"/>
    </row>
    <row r="13813" spans="2:6" x14ac:dyDescent="0.25">
      <c r="B13813" s="55"/>
      <c r="C13813" s="52"/>
      <c r="D13813" s="56"/>
      <c r="F13813"/>
    </row>
    <row r="13814" spans="2:6" x14ac:dyDescent="0.25">
      <c r="B13814" s="55"/>
      <c r="C13814" s="52"/>
      <c r="D13814" s="56"/>
      <c r="F13814"/>
    </row>
    <row r="13815" spans="2:6" x14ac:dyDescent="0.25">
      <c r="B13815" s="55"/>
      <c r="C13815" s="52"/>
      <c r="D13815" s="56"/>
      <c r="F13815"/>
    </row>
    <row r="13816" spans="2:6" x14ac:dyDescent="0.25">
      <c r="B13816" s="55"/>
      <c r="C13816" s="52"/>
      <c r="D13816" s="56"/>
      <c r="F13816"/>
    </row>
    <row r="13817" spans="2:6" x14ac:dyDescent="0.25">
      <c r="B13817" s="55"/>
      <c r="C13817" s="52"/>
      <c r="D13817" s="56"/>
      <c r="F13817"/>
    </row>
    <row r="13818" spans="2:6" x14ac:dyDescent="0.25">
      <c r="B13818" s="55"/>
      <c r="C13818" s="52"/>
      <c r="D13818" s="56"/>
      <c r="F13818"/>
    </row>
    <row r="13819" spans="2:6" x14ac:dyDescent="0.25">
      <c r="B13819" s="55"/>
      <c r="C13819" s="52"/>
      <c r="D13819" s="56"/>
      <c r="F13819"/>
    </row>
    <row r="13820" spans="2:6" x14ac:dyDescent="0.25">
      <c r="B13820" s="55"/>
      <c r="C13820" s="52"/>
      <c r="D13820" s="56"/>
      <c r="F13820"/>
    </row>
    <row r="13821" spans="2:6" x14ac:dyDescent="0.25">
      <c r="B13821" s="55"/>
      <c r="C13821" s="52"/>
      <c r="D13821" s="56"/>
      <c r="F13821"/>
    </row>
    <row r="13822" spans="2:6" x14ac:dyDescent="0.25">
      <c r="B13822" s="55"/>
      <c r="C13822" s="52"/>
      <c r="D13822" s="56"/>
      <c r="F13822"/>
    </row>
    <row r="13823" spans="2:6" x14ac:dyDescent="0.25">
      <c r="B13823" s="55"/>
      <c r="C13823" s="52"/>
      <c r="D13823" s="56"/>
      <c r="F13823"/>
    </row>
    <row r="13824" spans="2:6" x14ac:dyDescent="0.25">
      <c r="B13824" s="55"/>
      <c r="C13824" s="52"/>
      <c r="D13824" s="56"/>
      <c r="F13824"/>
    </row>
    <row r="13825" spans="2:6" x14ac:dyDescent="0.25">
      <c r="B13825" s="55"/>
      <c r="C13825" s="52"/>
      <c r="D13825" s="56"/>
      <c r="F13825"/>
    </row>
    <row r="13826" spans="2:6" x14ac:dyDescent="0.25">
      <c r="B13826" s="55"/>
      <c r="C13826" s="52"/>
      <c r="D13826" s="56"/>
      <c r="F13826"/>
    </row>
    <row r="13827" spans="2:6" x14ac:dyDescent="0.25">
      <c r="B13827" s="55"/>
      <c r="C13827" s="52"/>
      <c r="D13827" s="56"/>
      <c r="F13827"/>
    </row>
    <row r="13828" spans="2:6" x14ac:dyDescent="0.25">
      <c r="B13828" s="55"/>
      <c r="C13828" s="52"/>
      <c r="D13828" s="56"/>
      <c r="F13828"/>
    </row>
    <row r="13829" spans="2:6" x14ac:dyDescent="0.25">
      <c r="B13829" s="55"/>
      <c r="C13829" s="52"/>
      <c r="D13829" s="56"/>
      <c r="F13829"/>
    </row>
    <row r="13830" spans="2:6" x14ac:dyDescent="0.25">
      <c r="B13830" s="55"/>
      <c r="C13830" s="52"/>
      <c r="D13830" s="56"/>
      <c r="F13830"/>
    </row>
    <row r="13831" spans="2:6" x14ac:dyDescent="0.25">
      <c r="B13831" s="55"/>
      <c r="C13831" s="52"/>
      <c r="D13831" s="56"/>
      <c r="F13831"/>
    </row>
    <row r="13832" spans="2:6" x14ac:dyDescent="0.25">
      <c r="B13832" s="55"/>
      <c r="C13832" s="52"/>
      <c r="D13832" s="56"/>
      <c r="F13832"/>
    </row>
    <row r="13833" spans="2:6" x14ac:dyDescent="0.25">
      <c r="B13833" s="55"/>
      <c r="C13833" s="52"/>
      <c r="D13833" s="56"/>
      <c r="F13833"/>
    </row>
    <row r="13834" spans="2:6" x14ac:dyDescent="0.25">
      <c r="B13834" s="55"/>
      <c r="C13834" s="52"/>
      <c r="D13834" s="56"/>
      <c r="F13834"/>
    </row>
    <row r="13835" spans="2:6" x14ac:dyDescent="0.25">
      <c r="B13835" s="55"/>
      <c r="C13835" s="52"/>
      <c r="D13835" s="56"/>
      <c r="F13835"/>
    </row>
    <row r="13836" spans="2:6" x14ac:dyDescent="0.25">
      <c r="B13836" s="55"/>
      <c r="C13836" s="52"/>
      <c r="D13836" s="56"/>
      <c r="F13836"/>
    </row>
    <row r="13837" spans="2:6" x14ac:dyDescent="0.25">
      <c r="B13837" s="55"/>
      <c r="C13837" s="52"/>
      <c r="D13837" s="56"/>
      <c r="F13837"/>
    </row>
    <row r="13838" spans="2:6" x14ac:dyDescent="0.25">
      <c r="B13838" s="55"/>
      <c r="C13838" s="52"/>
      <c r="D13838" s="56"/>
      <c r="F13838"/>
    </row>
    <row r="13839" spans="2:6" x14ac:dyDescent="0.25">
      <c r="B13839" s="55"/>
      <c r="C13839" s="52"/>
      <c r="D13839" s="56"/>
      <c r="F13839"/>
    </row>
    <row r="13840" spans="2:6" x14ac:dyDescent="0.25">
      <c r="B13840" s="55"/>
      <c r="C13840" s="52"/>
      <c r="D13840" s="56"/>
      <c r="F13840"/>
    </row>
    <row r="13841" spans="2:6" x14ac:dyDescent="0.25">
      <c r="B13841" s="55"/>
      <c r="C13841" s="52"/>
      <c r="D13841" s="56"/>
      <c r="F13841"/>
    </row>
    <row r="13842" spans="2:6" x14ac:dyDescent="0.25">
      <c r="B13842" s="55"/>
      <c r="C13842" s="52"/>
      <c r="D13842" s="56"/>
      <c r="F13842"/>
    </row>
    <row r="13843" spans="2:6" x14ac:dyDescent="0.25">
      <c r="B13843" s="55"/>
      <c r="C13843" s="52"/>
      <c r="D13843" s="56"/>
      <c r="F13843"/>
    </row>
    <row r="13844" spans="2:6" x14ac:dyDescent="0.25">
      <c r="B13844" s="55"/>
      <c r="C13844" s="52"/>
      <c r="D13844" s="56"/>
      <c r="F13844"/>
    </row>
    <row r="13845" spans="2:6" x14ac:dyDescent="0.25">
      <c r="B13845" s="55"/>
      <c r="C13845" s="52"/>
      <c r="D13845" s="56"/>
      <c r="F13845"/>
    </row>
    <row r="13846" spans="2:6" x14ac:dyDescent="0.25">
      <c r="B13846" s="55"/>
      <c r="C13846" s="52"/>
      <c r="D13846" s="56"/>
      <c r="F13846"/>
    </row>
    <row r="13847" spans="2:6" x14ac:dyDescent="0.25">
      <c r="B13847" s="55"/>
      <c r="C13847" s="52"/>
      <c r="D13847" s="56"/>
      <c r="F13847"/>
    </row>
    <row r="13848" spans="2:6" x14ac:dyDescent="0.25">
      <c r="B13848" s="55"/>
      <c r="C13848" s="52"/>
      <c r="D13848" s="56"/>
      <c r="F13848"/>
    </row>
    <row r="13849" spans="2:6" x14ac:dyDescent="0.25">
      <c r="B13849" s="55"/>
      <c r="C13849" s="52"/>
      <c r="D13849" s="56"/>
      <c r="F13849"/>
    </row>
    <row r="13850" spans="2:6" x14ac:dyDescent="0.25">
      <c r="B13850" s="55"/>
      <c r="C13850" s="52"/>
      <c r="D13850" s="56"/>
      <c r="F13850"/>
    </row>
    <row r="13851" spans="2:6" x14ac:dyDescent="0.25">
      <c r="B13851" s="55"/>
      <c r="C13851" s="52"/>
      <c r="D13851" s="56"/>
      <c r="F13851"/>
    </row>
    <row r="13852" spans="2:6" x14ac:dyDescent="0.25">
      <c r="B13852" s="55"/>
      <c r="C13852" s="52"/>
      <c r="D13852" s="56"/>
      <c r="F13852"/>
    </row>
    <row r="13853" spans="2:6" x14ac:dyDescent="0.25">
      <c r="B13853" s="55"/>
      <c r="C13853" s="52"/>
      <c r="D13853" s="56"/>
      <c r="F13853"/>
    </row>
    <row r="13854" spans="2:6" x14ac:dyDescent="0.25">
      <c r="B13854" s="55"/>
      <c r="C13854" s="52"/>
      <c r="D13854" s="56"/>
      <c r="F13854"/>
    </row>
    <row r="13855" spans="2:6" x14ac:dyDescent="0.25">
      <c r="B13855" s="55"/>
      <c r="C13855" s="52"/>
      <c r="D13855" s="56"/>
      <c r="F13855"/>
    </row>
    <row r="13856" spans="2:6" x14ac:dyDescent="0.25">
      <c r="B13856" s="55"/>
      <c r="C13856" s="52"/>
      <c r="D13856" s="56"/>
      <c r="F13856"/>
    </row>
    <row r="13857" spans="2:6" x14ac:dyDescent="0.25">
      <c r="B13857" s="55"/>
      <c r="C13857" s="52"/>
      <c r="D13857" s="56"/>
      <c r="F13857"/>
    </row>
    <row r="13858" spans="2:6" x14ac:dyDescent="0.25">
      <c r="B13858" s="55"/>
      <c r="C13858" s="52"/>
      <c r="D13858" s="56"/>
      <c r="F13858"/>
    </row>
    <row r="13859" spans="2:6" x14ac:dyDescent="0.25">
      <c r="B13859" s="55"/>
      <c r="C13859" s="52"/>
      <c r="D13859" s="56"/>
      <c r="F13859"/>
    </row>
    <row r="13860" spans="2:6" x14ac:dyDescent="0.25">
      <c r="B13860" s="55"/>
      <c r="C13860" s="52"/>
      <c r="D13860" s="56"/>
      <c r="F13860"/>
    </row>
    <row r="13861" spans="2:6" x14ac:dyDescent="0.25">
      <c r="B13861" s="55"/>
      <c r="C13861" s="52"/>
      <c r="D13861" s="56"/>
      <c r="F13861"/>
    </row>
    <row r="13862" spans="2:6" x14ac:dyDescent="0.25">
      <c r="B13862" s="55"/>
      <c r="C13862" s="52"/>
      <c r="D13862" s="56"/>
      <c r="F13862"/>
    </row>
    <row r="13863" spans="2:6" x14ac:dyDescent="0.25">
      <c r="B13863" s="55"/>
      <c r="C13863" s="52"/>
      <c r="D13863" s="56"/>
      <c r="F13863"/>
    </row>
    <row r="13864" spans="2:6" x14ac:dyDescent="0.25">
      <c r="B13864" s="55"/>
      <c r="C13864" s="52"/>
      <c r="D13864" s="56"/>
      <c r="F13864"/>
    </row>
    <row r="13865" spans="2:6" x14ac:dyDescent="0.25">
      <c r="B13865" s="55"/>
      <c r="C13865" s="52"/>
      <c r="D13865" s="56"/>
      <c r="F13865"/>
    </row>
    <row r="13866" spans="2:6" x14ac:dyDescent="0.25">
      <c r="B13866" s="55"/>
      <c r="C13866" s="52"/>
      <c r="D13866" s="56"/>
      <c r="F13866"/>
    </row>
    <row r="13867" spans="2:6" x14ac:dyDescent="0.25">
      <c r="B13867" s="55"/>
      <c r="C13867" s="52"/>
      <c r="D13867" s="56"/>
      <c r="F13867"/>
    </row>
    <row r="13868" spans="2:6" x14ac:dyDescent="0.25">
      <c r="B13868" s="55"/>
      <c r="C13868" s="52"/>
      <c r="D13868" s="56"/>
      <c r="F13868"/>
    </row>
    <row r="13869" spans="2:6" x14ac:dyDescent="0.25">
      <c r="B13869" s="55"/>
      <c r="C13869" s="52"/>
      <c r="D13869" s="56"/>
      <c r="F13869"/>
    </row>
    <row r="13870" spans="2:6" x14ac:dyDescent="0.25">
      <c r="B13870" s="55"/>
      <c r="C13870" s="52"/>
      <c r="D13870" s="56"/>
      <c r="F13870"/>
    </row>
    <row r="13871" spans="2:6" x14ac:dyDescent="0.25">
      <c r="B13871" s="55"/>
      <c r="C13871" s="52"/>
      <c r="D13871" s="56"/>
      <c r="F13871"/>
    </row>
    <row r="13872" spans="2:6" x14ac:dyDescent="0.25">
      <c r="B13872" s="55"/>
      <c r="C13872" s="52"/>
      <c r="D13872" s="56"/>
      <c r="F13872"/>
    </row>
    <row r="13873" spans="2:6" x14ac:dyDescent="0.25">
      <c r="B13873" s="55"/>
      <c r="C13873" s="52"/>
      <c r="D13873" s="56"/>
      <c r="F13873"/>
    </row>
    <row r="13874" spans="2:6" x14ac:dyDescent="0.25">
      <c r="B13874" s="55"/>
      <c r="C13874" s="52"/>
      <c r="D13874" s="56"/>
      <c r="F13874"/>
    </row>
    <row r="13875" spans="2:6" x14ac:dyDescent="0.25">
      <c r="B13875" s="55"/>
      <c r="C13875" s="52"/>
      <c r="D13875" s="56"/>
      <c r="F13875"/>
    </row>
    <row r="13876" spans="2:6" x14ac:dyDescent="0.25">
      <c r="B13876" s="55"/>
      <c r="C13876" s="52"/>
      <c r="D13876" s="56"/>
      <c r="F13876"/>
    </row>
    <row r="13877" spans="2:6" x14ac:dyDescent="0.25">
      <c r="B13877" s="55"/>
      <c r="C13877" s="52"/>
      <c r="D13877" s="56"/>
      <c r="F13877"/>
    </row>
    <row r="13878" spans="2:6" x14ac:dyDescent="0.25">
      <c r="B13878" s="55"/>
      <c r="C13878" s="52"/>
      <c r="D13878" s="56"/>
      <c r="F13878"/>
    </row>
    <row r="13879" spans="2:6" x14ac:dyDescent="0.25">
      <c r="B13879" s="55"/>
      <c r="C13879" s="52"/>
      <c r="D13879" s="56"/>
      <c r="F13879"/>
    </row>
    <row r="13880" spans="2:6" x14ac:dyDescent="0.25">
      <c r="B13880" s="55"/>
      <c r="C13880" s="52"/>
      <c r="D13880" s="56"/>
      <c r="F13880"/>
    </row>
    <row r="13881" spans="2:6" x14ac:dyDescent="0.25">
      <c r="B13881" s="55"/>
      <c r="C13881" s="52"/>
      <c r="D13881" s="56"/>
      <c r="F13881"/>
    </row>
    <row r="13882" spans="2:6" x14ac:dyDescent="0.25">
      <c r="B13882" s="55"/>
      <c r="C13882" s="52"/>
      <c r="D13882" s="56"/>
      <c r="F13882"/>
    </row>
    <row r="13883" spans="2:6" x14ac:dyDescent="0.25">
      <c r="B13883" s="55"/>
      <c r="C13883" s="52"/>
      <c r="D13883" s="56"/>
      <c r="F13883"/>
    </row>
    <row r="13884" spans="2:6" x14ac:dyDescent="0.25">
      <c r="B13884" s="55"/>
      <c r="C13884" s="52"/>
      <c r="D13884" s="56"/>
      <c r="F13884"/>
    </row>
    <row r="13885" spans="2:6" x14ac:dyDescent="0.25">
      <c r="B13885" s="55"/>
      <c r="C13885" s="52"/>
      <c r="D13885" s="56"/>
      <c r="F13885"/>
    </row>
    <row r="13886" spans="2:6" x14ac:dyDescent="0.25">
      <c r="B13886" s="55"/>
      <c r="C13886" s="52"/>
      <c r="D13886" s="56"/>
      <c r="F13886"/>
    </row>
    <row r="13887" spans="2:6" x14ac:dyDescent="0.25">
      <c r="B13887" s="55"/>
      <c r="C13887" s="52"/>
      <c r="D13887" s="56"/>
      <c r="F13887"/>
    </row>
    <row r="13888" spans="2:6" x14ac:dyDescent="0.25">
      <c r="B13888" s="55"/>
      <c r="C13888" s="52"/>
      <c r="D13888" s="56"/>
      <c r="F13888"/>
    </row>
    <row r="13889" spans="2:6" x14ac:dyDescent="0.25">
      <c r="B13889" s="55"/>
      <c r="C13889" s="52"/>
      <c r="D13889" s="56"/>
      <c r="F13889"/>
    </row>
    <row r="13890" spans="2:6" x14ac:dyDescent="0.25">
      <c r="B13890" s="55"/>
      <c r="C13890" s="52"/>
      <c r="D13890" s="56"/>
      <c r="F13890"/>
    </row>
    <row r="13891" spans="2:6" x14ac:dyDescent="0.25">
      <c r="B13891" s="55"/>
      <c r="C13891" s="52"/>
      <c r="D13891" s="56"/>
      <c r="F13891"/>
    </row>
    <row r="13892" spans="2:6" x14ac:dyDescent="0.25">
      <c r="B13892" s="55"/>
      <c r="C13892" s="52"/>
      <c r="D13892" s="56"/>
      <c r="F13892"/>
    </row>
    <row r="13893" spans="2:6" x14ac:dyDescent="0.25">
      <c r="B13893" s="55"/>
      <c r="C13893" s="52"/>
      <c r="D13893" s="56"/>
      <c r="F13893"/>
    </row>
    <row r="13894" spans="2:6" x14ac:dyDescent="0.25">
      <c r="B13894" s="55"/>
      <c r="C13894" s="52"/>
      <c r="D13894" s="56"/>
      <c r="F13894"/>
    </row>
    <row r="13895" spans="2:6" x14ac:dyDescent="0.25">
      <c r="B13895" s="55"/>
      <c r="C13895" s="52"/>
      <c r="D13895" s="56"/>
      <c r="F13895"/>
    </row>
    <row r="13896" spans="2:6" x14ac:dyDescent="0.25">
      <c r="B13896" s="55"/>
      <c r="C13896" s="52"/>
      <c r="D13896" s="56"/>
      <c r="F13896"/>
    </row>
    <row r="13897" spans="2:6" x14ac:dyDescent="0.25">
      <c r="B13897" s="55"/>
      <c r="C13897" s="52"/>
      <c r="D13897" s="56"/>
      <c r="F13897"/>
    </row>
    <row r="13898" spans="2:6" x14ac:dyDescent="0.25">
      <c r="B13898" s="55"/>
      <c r="C13898" s="52"/>
      <c r="D13898" s="56"/>
      <c r="F13898"/>
    </row>
    <row r="13899" spans="2:6" x14ac:dyDescent="0.25">
      <c r="B13899" s="55"/>
      <c r="C13899" s="52"/>
      <c r="D13899" s="56"/>
      <c r="F13899"/>
    </row>
    <row r="13900" spans="2:6" x14ac:dyDescent="0.25">
      <c r="B13900" s="55"/>
      <c r="C13900" s="52"/>
      <c r="D13900" s="56"/>
      <c r="F13900"/>
    </row>
    <row r="13901" spans="2:6" x14ac:dyDescent="0.25">
      <c r="B13901" s="55"/>
      <c r="C13901" s="52"/>
      <c r="D13901" s="56"/>
      <c r="F13901"/>
    </row>
    <row r="13902" spans="2:6" x14ac:dyDescent="0.25">
      <c r="B13902" s="55"/>
      <c r="C13902" s="52"/>
      <c r="D13902" s="56"/>
      <c r="F13902"/>
    </row>
    <row r="13903" spans="2:6" x14ac:dyDescent="0.25">
      <c r="B13903" s="55"/>
      <c r="C13903" s="52"/>
      <c r="D13903" s="56"/>
      <c r="F13903"/>
    </row>
    <row r="13904" spans="2:6" x14ac:dyDescent="0.25">
      <c r="B13904" s="55"/>
      <c r="C13904" s="52"/>
      <c r="D13904" s="56"/>
      <c r="F13904"/>
    </row>
    <row r="13905" spans="2:6" x14ac:dyDescent="0.25">
      <c r="B13905" s="55"/>
      <c r="C13905" s="52"/>
      <c r="D13905" s="56"/>
      <c r="F13905"/>
    </row>
    <row r="13906" spans="2:6" x14ac:dyDescent="0.25">
      <c r="B13906" s="55"/>
      <c r="C13906" s="52"/>
      <c r="D13906" s="56"/>
      <c r="F13906"/>
    </row>
    <row r="13907" spans="2:6" x14ac:dyDescent="0.25">
      <c r="B13907" s="55"/>
      <c r="C13907" s="52"/>
      <c r="D13907" s="56"/>
      <c r="F13907"/>
    </row>
    <row r="13908" spans="2:6" x14ac:dyDescent="0.25">
      <c r="B13908" s="55"/>
      <c r="C13908" s="52"/>
      <c r="D13908" s="56"/>
      <c r="F13908"/>
    </row>
    <row r="13909" spans="2:6" x14ac:dyDescent="0.25">
      <c r="B13909" s="55"/>
      <c r="C13909" s="52"/>
      <c r="D13909" s="56"/>
      <c r="F13909"/>
    </row>
    <row r="13910" spans="2:6" x14ac:dyDescent="0.25">
      <c r="B13910" s="55"/>
      <c r="C13910" s="52"/>
      <c r="D13910" s="56"/>
      <c r="F13910"/>
    </row>
    <row r="13911" spans="2:6" x14ac:dyDescent="0.25">
      <c r="B13911" s="55"/>
      <c r="C13911" s="52"/>
      <c r="D13911" s="56"/>
      <c r="F13911"/>
    </row>
    <row r="13912" spans="2:6" x14ac:dyDescent="0.25">
      <c r="B13912" s="55"/>
      <c r="C13912" s="52"/>
      <c r="D13912" s="56"/>
      <c r="F13912"/>
    </row>
    <row r="13913" spans="2:6" x14ac:dyDescent="0.25">
      <c r="B13913" s="55"/>
      <c r="C13913" s="52"/>
      <c r="D13913" s="56"/>
      <c r="F13913"/>
    </row>
    <row r="13914" spans="2:6" x14ac:dyDescent="0.25">
      <c r="B13914" s="55"/>
      <c r="C13914" s="52"/>
      <c r="D13914" s="56"/>
      <c r="F13914"/>
    </row>
    <row r="13915" spans="2:6" x14ac:dyDescent="0.25">
      <c r="B13915" s="55"/>
      <c r="C13915" s="52"/>
      <c r="D13915" s="56"/>
      <c r="F13915"/>
    </row>
    <row r="13916" spans="2:6" x14ac:dyDescent="0.25">
      <c r="B13916" s="55"/>
      <c r="C13916" s="52"/>
      <c r="D13916" s="56"/>
      <c r="F13916"/>
    </row>
    <row r="13917" spans="2:6" x14ac:dyDescent="0.25">
      <c r="B13917" s="55"/>
      <c r="C13917" s="52"/>
      <c r="D13917" s="56"/>
      <c r="F13917"/>
    </row>
    <row r="13918" spans="2:6" x14ac:dyDescent="0.25">
      <c r="B13918" s="55"/>
      <c r="C13918" s="52"/>
      <c r="D13918" s="56"/>
      <c r="F13918"/>
    </row>
    <row r="13919" spans="2:6" x14ac:dyDescent="0.25">
      <c r="B13919" s="55"/>
      <c r="C13919" s="52"/>
      <c r="D13919" s="56"/>
      <c r="F13919"/>
    </row>
    <row r="13920" spans="2:6" x14ac:dyDescent="0.25">
      <c r="B13920" s="55"/>
      <c r="C13920" s="52"/>
      <c r="D13920" s="56"/>
      <c r="F13920"/>
    </row>
    <row r="13921" spans="2:6" x14ac:dyDescent="0.25">
      <c r="B13921" s="55"/>
      <c r="C13921" s="52"/>
      <c r="D13921" s="56"/>
      <c r="F13921"/>
    </row>
    <row r="13922" spans="2:6" x14ac:dyDescent="0.25">
      <c r="B13922" s="55"/>
      <c r="C13922" s="52"/>
      <c r="D13922" s="56"/>
      <c r="F13922"/>
    </row>
    <row r="13923" spans="2:6" x14ac:dyDescent="0.25">
      <c r="B13923" s="55"/>
      <c r="C13923" s="52"/>
      <c r="D13923" s="56"/>
      <c r="F13923"/>
    </row>
    <row r="13924" spans="2:6" x14ac:dyDescent="0.25">
      <c r="B13924" s="55"/>
      <c r="C13924" s="52"/>
      <c r="D13924" s="56"/>
      <c r="F13924"/>
    </row>
    <row r="13925" spans="2:6" x14ac:dyDescent="0.25">
      <c r="B13925" s="55"/>
      <c r="C13925" s="52"/>
      <c r="D13925" s="56"/>
      <c r="F13925"/>
    </row>
    <row r="13926" spans="2:6" x14ac:dyDescent="0.25">
      <c r="B13926" s="55"/>
      <c r="C13926" s="52"/>
      <c r="D13926" s="56"/>
      <c r="F13926"/>
    </row>
    <row r="13927" spans="2:6" x14ac:dyDescent="0.25">
      <c r="B13927" s="55"/>
      <c r="C13927" s="52"/>
      <c r="D13927" s="56"/>
      <c r="F13927"/>
    </row>
    <row r="13928" spans="2:6" x14ac:dyDescent="0.25">
      <c r="B13928" s="55"/>
      <c r="C13928" s="52"/>
      <c r="D13928" s="56"/>
      <c r="F13928"/>
    </row>
    <row r="13929" spans="2:6" x14ac:dyDescent="0.25">
      <c r="B13929" s="55"/>
      <c r="C13929" s="52"/>
      <c r="D13929" s="56"/>
      <c r="F13929"/>
    </row>
    <row r="13930" spans="2:6" x14ac:dyDescent="0.25">
      <c r="B13930" s="55"/>
      <c r="C13930" s="52"/>
      <c r="D13930" s="56"/>
      <c r="F13930"/>
    </row>
    <row r="13931" spans="2:6" x14ac:dyDescent="0.25">
      <c r="B13931" s="55"/>
      <c r="C13931" s="52"/>
      <c r="D13931" s="56"/>
      <c r="F13931"/>
    </row>
    <row r="13932" spans="2:6" x14ac:dyDescent="0.25">
      <c r="B13932" s="55"/>
      <c r="C13932" s="52"/>
      <c r="D13932" s="56"/>
      <c r="F13932"/>
    </row>
    <row r="13933" spans="2:6" x14ac:dyDescent="0.25">
      <c r="B13933" s="55"/>
      <c r="C13933" s="52"/>
      <c r="D13933" s="56"/>
      <c r="F13933"/>
    </row>
    <row r="13934" spans="2:6" x14ac:dyDescent="0.25">
      <c r="B13934" s="55"/>
      <c r="C13934" s="52"/>
      <c r="D13934" s="56"/>
      <c r="F13934"/>
    </row>
    <row r="13935" spans="2:6" x14ac:dyDescent="0.25">
      <c r="B13935" s="55"/>
      <c r="C13935" s="52"/>
      <c r="D13935" s="56"/>
      <c r="F13935"/>
    </row>
    <row r="13936" spans="2:6" x14ac:dyDescent="0.25">
      <c r="B13936" s="55"/>
      <c r="C13936" s="52"/>
      <c r="D13936" s="56"/>
      <c r="F13936"/>
    </row>
    <row r="13937" spans="2:6" x14ac:dyDescent="0.25">
      <c r="B13937" s="55"/>
      <c r="C13937" s="52"/>
      <c r="D13937" s="56"/>
      <c r="F13937"/>
    </row>
    <row r="13938" spans="2:6" x14ac:dyDescent="0.25">
      <c r="B13938" s="55"/>
      <c r="C13938" s="52"/>
      <c r="D13938" s="56"/>
      <c r="F13938"/>
    </row>
    <row r="13939" spans="2:6" x14ac:dyDescent="0.25">
      <c r="B13939" s="55"/>
      <c r="C13939" s="52"/>
      <c r="D13939" s="56"/>
      <c r="F13939"/>
    </row>
    <row r="13940" spans="2:6" x14ac:dyDescent="0.25">
      <c r="B13940" s="55"/>
      <c r="C13940" s="52"/>
      <c r="D13940" s="56"/>
      <c r="F13940"/>
    </row>
    <row r="13941" spans="2:6" x14ac:dyDescent="0.25">
      <c r="B13941" s="55"/>
      <c r="C13941" s="52"/>
      <c r="D13941" s="56"/>
      <c r="F13941"/>
    </row>
    <row r="13942" spans="2:6" x14ac:dyDescent="0.25">
      <c r="B13942" s="55"/>
      <c r="C13942" s="52"/>
      <c r="D13942" s="56"/>
      <c r="F13942"/>
    </row>
    <row r="13943" spans="2:6" x14ac:dyDescent="0.25">
      <c r="B13943" s="55"/>
      <c r="C13943" s="52"/>
      <c r="D13943" s="56"/>
      <c r="F13943"/>
    </row>
    <row r="13944" spans="2:6" x14ac:dyDescent="0.25">
      <c r="B13944" s="55"/>
      <c r="C13944" s="52"/>
      <c r="D13944" s="56"/>
      <c r="F13944"/>
    </row>
    <row r="13945" spans="2:6" x14ac:dyDescent="0.25">
      <c r="B13945" s="55"/>
      <c r="C13945" s="52"/>
      <c r="D13945" s="56"/>
      <c r="F13945"/>
    </row>
    <row r="13946" spans="2:6" x14ac:dyDescent="0.25">
      <c r="B13946" s="55"/>
      <c r="C13946" s="52"/>
      <c r="D13946" s="56"/>
      <c r="F13946"/>
    </row>
    <row r="13947" spans="2:6" x14ac:dyDescent="0.25">
      <c r="B13947" s="55"/>
      <c r="C13947" s="52"/>
      <c r="D13947" s="56"/>
      <c r="F13947"/>
    </row>
    <row r="13948" spans="2:6" x14ac:dyDescent="0.25">
      <c r="B13948" s="55"/>
      <c r="C13948" s="52"/>
      <c r="D13948" s="56"/>
      <c r="F13948"/>
    </row>
    <row r="13949" spans="2:6" x14ac:dyDescent="0.25">
      <c r="B13949" s="55"/>
      <c r="C13949" s="52"/>
      <c r="D13949" s="56"/>
      <c r="F13949"/>
    </row>
    <row r="13950" spans="2:6" x14ac:dyDescent="0.25">
      <c r="B13950" s="55"/>
      <c r="C13950" s="52"/>
      <c r="D13950" s="56"/>
      <c r="F13950"/>
    </row>
    <row r="13951" spans="2:6" x14ac:dyDescent="0.25">
      <c r="B13951" s="55"/>
      <c r="C13951" s="52"/>
      <c r="D13951" s="56"/>
      <c r="F13951"/>
    </row>
    <row r="13952" spans="2:6" x14ac:dyDescent="0.25">
      <c r="B13952" s="55"/>
      <c r="C13952" s="52"/>
      <c r="D13952" s="56"/>
      <c r="F13952"/>
    </row>
    <row r="13953" spans="2:6" x14ac:dyDescent="0.25">
      <c r="B13953" s="55"/>
      <c r="C13953" s="52"/>
      <c r="D13953" s="56"/>
      <c r="F13953"/>
    </row>
    <row r="13954" spans="2:6" x14ac:dyDescent="0.25">
      <c r="B13954" s="55"/>
      <c r="C13954" s="52"/>
      <c r="D13954" s="56"/>
      <c r="F13954"/>
    </row>
    <row r="13955" spans="2:6" x14ac:dyDescent="0.25">
      <c r="B13955" s="55"/>
      <c r="C13955" s="52"/>
      <c r="D13955" s="56"/>
      <c r="F13955"/>
    </row>
    <row r="13956" spans="2:6" x14ac:dyDescent="0.25">
      <c r="B13956" s="55"/>
      <c r="C13956" s="52"/>
      <c r="D13956" s="56"/>
      <c r="F13956"/>
    </row>
    <row r="13957" spans="2:6" x14ac:dyDescent="0.25">
      <c r="B13957" s="55"/>
      <c r="C13957" s="52"/>
      <c r="D13957" s="56"/>
      <c r="F13957"/>
    </row>
    <row r="13958" spans="2:6" x14ac:dyDescent="0.25">
      <c r="B13958" s="55"/>
      <c r="C13958" s="52"/>
      <c r="D13958" s="56"/>
      <c r="F13958"/>
    </row>
    <row r="13959" spans="2:6" x14ac:dyDescent="0.25">
      <c r="B13959" s="55"/>
      <c r="C13959" s="52"/>
      <c r="D13959" s="56"/>
      <c r="F13959"/>
    </row>
    <row r="13960" spans="2:6" x14ac:dyDescent="0.25">
      <c r="B13960" s="55"/>
      <c r="C13960" s="52"/>
      <c r="D13960" s="56"/>
      <c r="F13960"/>
    </row>
    <row r="13961" spans="2:6" x14ac:dyDescent="0.25">
      <c r="B13961" s="55"/>
      <c r="C13961" s="52"/>
      <c r="D13961" s="56"/>
      <c r="F13961"/>
    </row>
    <row r="13962" spans="2:6" x14ac:dyDescent="0.25">
      <c r="B13962" s="55"/>
      <c r="C13962" s="52"/>
      <c r="D13962" s="56"/>
      <c r="F13962"/>
    </row>
    <row r="13963" spans="2:6" x14ac:dyDescent="0.25">
      <c r="B13963" s="55"/>
      <c r="C13963" s="52"/>
      <c r="D13963" s="56"/>
      <c r="F13963"/>
    </row>
    <row r="13964" spans="2:6" x14ac:dyDescent="0.25">
      <c r="B13964" s="55"/>
      <c r="C13964" s="52"/>
      <c r="D13964" s="56"/>
      <c r="F13964"/>
    </row>
    <row r="13965" spans="2:6" x14ac:dyDescent="0.25">
      <c r="B13965" s="55"/>
      <c r="C13965" s="52"/>
      <c r="D13965" s="56"/>
      <c r="F13965"/>
    </row>
    <row r="13966" spans="2:6" x14ac:dyDescent="0.25">
      <c r="B13966" s="55"/>
      <c r="C13966" s="52"/>
      <c r="D13966" s="56"/>
      <c r="F13966"/>
    </row>
    <row r="13967" spans="2:6" x14ac:dyDescent="0.25">
      <c r="B13967" s="55"/>
      <c r="C13967" s="52"/>
      <c r="D13967" s="56"/>
      <c r="F13967"/>
    </row>
    <row r="13968" spans="2:6" x14ac:dyDescent="0.25">
      <c r="B13968" s="55"/>
      <c r="C13968" s="52"/>
      <c r="D13968" s="56"/>
      <c r="F13968"/>
    </row>
    <row r="13969" spans="2:6" x14ac:dyDescent="0.25">
      <c r="B13969" s="55"/>
      <c r="C13969" s="52"/>
      <c r="D13969" s="56"/>
      <c r="F13969"/>
    </row>
    <row r="13970" spans="2:6" x14ac:dyDescent="0.25">
      <c r="B13970" s="55"/>
      <c r="C13970" s="52"/>
      <c r="D13970" s="56"/>
      <c r="F13970"/>
    </row>
    <row r="13971" spans="2:6" x14ac:dyDescent="0.25">
      <c r="B13971" s="55"/>
      <c r="C13971" s="52"/>
      <c r="D13971" s="56"/>
      <c r="F13971"/>
    </row>
    <row r="13972" spans="2:6" x14ac:dyDescent="0.25">
      <c r="B13972" s="55"/>
      <c r="C13972" s="52"/>
      <c r="D13972" s="56"/>
      <c r="F13972"/>
    </row>
    <row r="13973" spans="2:6" x14ac:dyDescent="0.25">
      <c r="B13973" s="55"/>
      <c r="C13973" s="52"/>
      <c r="D13973" s="56"/>
      <c r="F13973"/>
    </row>
    <row r="13974" spans="2:6" x14ac:dyDescent="0.25">
      <c r="B13974" s="55"/>
      <c r="C13974" s="52"/>
      <c r="D13974" s="56"/>
      <c r="F13974"/>
    </row>
    <row r="13975" spans="2:6" x14ac:dyDescent="0.25">
      <c r="B13975" s="55"/>
      <c r="C13975" s="52"/>
      <c r="D13975" s="56"/>
      <c r="F13975"/>
    </row>
    <row r="13976" spans="2:6" x14ac:dyDescent="0.25">
      <c r="B13976" s="55"/>
      <c r="C13976" s="52"/>
      <c r="D13976" s="56"/>
      <c r="F13976"/>
    </row>
    <row r="13977" spans="2:6" x14ac:dyDescent="0.25">
      <c r="B13977" s="55"/>
      <c r="C13977" s="52"/>
      <c r="D13977" s="56"/>
      <c r="F13977"/>
    </row>
    <row r="13978" spans="2:6" x14ac:dyDescent="0.25">
      <c r="B13978" s="55"/>
      <c r="C13978" s="52"/>
      <c r="D13978" s="56"/>
      <c r="F13978"/>
    </row>
    <row r="13979" spans="2:6" x14ac:dyDescent="0.25">
      <c r="B13979" s="55"/>
      <c r="C13979" s="52"/>
      <c r="D13979" s="56"/>
      <c r="F13979"/>
    </row>
    <row r="13980" spans="2:6" x14ac:dyDescent="0.25">
      <c r="B13980" s="55"/>
      <c r="C13980" s="52"/>
      <c r="D13980" s="56"/>
      <c r="F13980"/>
    </row>
    <row r="13981" spans="2:6" x14ac:dyDescent="0.25">
      <c r="B13981" s="55"/>
      <c r="C13981" s="52"/>
      <c r="D13981" s="56"/>
      <c r="F13981"/>
    </row>
    <row r="13982" spans="2:6" x14ac:dyDescent="0.25">
      <c r="B13982" s="55"/>
      <c r="C13982" s="52"/>
      <c r="D13982" s="56"/>
      <c r="F13982"/>
    </row>
    <row r="13983" spans="2:6" x14ac:dyDescent="0.25">
      <c r="B13983" s="55"/>
      <c r="C13983" s="52"/>
      <c r="D13983" s="56"/>
      <c r="F13983"/>
    </row>
    <row r="13984" spans="2:6" x14ac:dyDescent="0.25">
      <c r="B13984" s="55"/>
      <c r="C13984" s="52"/>
      <c r="D13984" s="56"/>
      <c r="F13984"/>
    </row>
    <row r="13985" spans="2:6" x14ac:dyDescent="0.25">
      <c r="B13985" s="55"/>
      <c r="C13985" s="52"/>
      <c r="D13985" s="56"/>
      <c r="F13985"/>
    </row>
    <row r="13986" spans="2:6" x14ac:dyDescent="0.25">
      <c r="B13986" s="55"/>
      <c r="C13986" s="52"/>
      <c r="D13986" s="56"/>
      <c r="F13986"/>
    </row>
    <row r="13987" spans="2:6" x14ac:dyDescent="0.25">
      <c r="B13987" s="55"/>
      <c r="C13987" s="52"/>
      <c r="D13987" s="56"/>
      <c r="F13987"/>
    </row>
    <row r="13988" spans="2:6" x14ac:dyDescent="0.25">
      <c r="B13988" s="55"/>
      <c r="C13988" s="52"/>
      <c r="D13988" s="56"/>
      <c r="F13988"/>
    </row>
    <row r="13989" spans="2:6" x14ac:dyDescent="0.25">
      <c r="B13989" s="55"/>
      <c r="C13989" s="52"/>
      <c r="D13989" s="56"/>
      <c r="F13989"/>
    </row>
    <row r="13990" spans="2:6" x14ac:dyDescent="0.25">
      <c r="B13990" s="55"/>
      <c r="C13990" s="52"/>
      <c r="D13990" s="56"/>
      <c r="F13990"/>
    </row>
    <row r="13991" spans="2:6" x14ac:dyDescent="0.25">
      <c r="B13991" s="55"/>
      <c r="C13991" s="52"/>
      <c r="D13991" s="56"/>
      <c r="F13991"/>
    </row>
    <row r="13992" spans="2:6" x14ac:dyDescent="0.25">
      <c r="B13992" s="55"/>
      <c r="C13992" s="52"/>
      <c r="D13992" s="56"/>
      <c r="F13992"/>
    </row>
    <row r="13993" spans="2:6" x14ac:dyDescent="0.25">
      <c r="B13993" s="55"/>
      <c r="C13993" s="52"/>
      <c r="D13993" s="56"/>
      <c r="F13993"/>
    </row>
    <row r="13994" spans="2:6" x14ac:dyDescent="0.25">
      <c r="B13994" s="55"/>
      <c r="C13994" s="52"/>
      <c r="D13994" s="56"/>
      <c r="F13994"/>
    </row>
    <row r="13995" spans="2:6" x14ac:dyDescent="0.25">
      <c r="B13995" s="55"/>
      <c r="C13995" s="52"/>
      <c r="D13995" s="56"/>
      <c r="F13995"/>
    </row>
    <row r="13996" spans="2:6" x14ac:dyDescent="0.25">
      <c r="B13996" s="55"/>
      <c r="C13996" s="52"/>
      <c r="D13996" s="56"/>
      <c r="F13996"/>
    </row>
    <row r="13997" spans="2:6" x14ac:dyDescent="0.25">
      <c r="B13997" s="55"/>
      <c r="C13997" s="52"/>
      <c r="D13997" s="56"/>
      <c r="F13997"/>
    </row>
    <row r="13998" spans="2:6" x14ac:dyDescent="0.25">
      <c r="B13998" s="55"/>
      <c r="C13998" s="52"/>
      <c r="D13998" s="56"/>
      <c r="F13998"/>
    </row>
    <row r="13999" spans="2:6" x14ac:dyDescent="0.25">
      <c r="B13999" s="55"/>
      <c r="C13999" s="52"/>
      <c r="D13999" s="56"/>
      <c r="F13999"/>
    </row>
    <row r="14000" spans="2:6" x14ac:dyDescent="0.25">
      <c r="B14000" s="55"/>
      <c r="C14000" s="52"/>
      <c r="D14000" s="56"/>
      <c r="F14000"/>
    </row>
    <row r="14001" spans="2:6" x14ac:dyDescent="0.25">
      <c r="B14001" s="55"/>
      <c r="C14001" s="52"/>
      <c r="D14001" s="56"/>
      <c r="F14001"/>
    </row>
    <row r="14002" spans="2:6" x14ac:dyDescent="0.25">
      <c r="B14002" s="55"/>
      <c r="C14002" s="52"/>
      <c r="D14002" s="56"/>
      <c r="F14002"/>
    </row>
    <row r="14003" spans="2:6" x14ac:dyDescent="0.25">
      <c r="B14003" s="55"/>
      <c r="C14003" s="52"/>
      <c r="D14003" s="56"/>
      <c r="F14003"/>
    </row>
    <row r="14004" spans="2:6" x14ac:dyDescent="0.25">
      <c r="B14004" s="55"/>
      <c r="C14004" s="52"/>
      <c r="D14004" s="56"/>
      <c r="F14004"/>
    </row>
    <row r="14005" spans="2:6" x14ac:dyDescent="0.25">
      <c r="B14005" s="55"/>
      <c r="C14005" s="52"/>
      <c r="D14005" s="56"/>
      <c r="F14005"/>
    </row>
    <row r="14006" spans="2:6" x14ac:dyDescent="0.25">
      <c r="B14006" s="55"/>
      <c r="C14006" s="52"/>
      <c r="D14006" s="56"/>
      <c r="F14006"/>
    </row>
    <row r="14007" spans="2:6" x14ac:dyDescent="0.25">
      <c r="B14007" s="55"/>
      <c r="C14007" s="52"/>
      <c r="D14007" s="56"/>
      <c r="F14007"/>
    </row>
    <row r="14008" spans="2:6" x14ac:dyDescent="0.25">
      <c r="B14008" s="55"/>
      <c r="C14008" s="52"/>
      <c r="D14008" s="56"/>
      <c r="F14008"/>
    </row>
    <row r="14009" spans="2:6" x14ac:dyDescent="0.25">
      <c r="B14009" s="55"/>
      <c r="C14009" s="52"/>
      <c r="D14009" s="56"/>
      <c r="F14009"/>
    </row>
    <row r="14010" spans="2:6" x14ac:dyDescent="0.25">
      <c r="B14010" s="55"/>
      <c r="C14010" s="52"/>
      <c r="D14010" s="56"/>
      <c r="F14010"/>
    </row>
    <row r="14011" spans="2:6" x14ac:dyDescent="0.25">
      <c r="B14011" s="55"/>
      <c r="C14011" s="52"/>
      <c r="D14011" s="56"/>
      <c r="F14011"/>
    </row>
    <row r="14012" spans="2:6" x14ac:dyDescent="0.25">
      <c r="B14012" s="55"/>
      <c r="C14012" s="52"/>
      <c r="D14012" s="56"/>
      <c r="F14012"/>
    </row>
    <row r="14013" spans="2:6" x14ac:dyDescent="0.25">
      <c r="B14013" s="55"/>
      <c r="C14013" s="52"/>
      <c r="D14013" s="56"/>
      <c r="F14013"/>
    </row>
    <row r="14014" spans="2:6" x14ac:dyDescent="0.25">
      <c r="B14014" s="55"/>
      <c r="C14014" s="52"/>
      <c r="D14014" s="56"/>
      <c r="F14014"/>
    </row>
    <row r="14015" spans="2:6" x14ac:dyDescent="0.25">
      <c r="B14015" s="55"/>
      <c r="C14015" s="52"/>
      <c r="D14015" s="56"/>
      <c r="F14015"/>
    </row>
    <row r="14016" spans="2:6" x14ac:dyDescent="0.25">
      <c r="B14016" s="55"/>
      <c r="C14016" s="52"/>
      <c r="D14016" s="56"/>
      <c r="F14016"/>
    </row>
    <row r="14017" spans="2:6" x14ac:dyDescent="0.25">
      <c r="B14017" s="55"/>
      <c r="C14017" s="52"/>
      <c r="D14017" s="56"/>
      <c r="F14017"/>
    </row>
    <row r="14018" spans="2:6" x14ac:dyDescent="0.25">
      <c r="B14018" s="55"/>
      <c r="C14018" s="52"/>
      <c r="D14018" s="56"/>
      <c r="F14018"/>
    </row>
    <row r="14019" spans="2:6" x14ac:dyDescent="0.25">
      <c r="B14019" s="55"/>
      <c r="C14019" s="52"/>
      <c r="D14019" s="56"/>
      <c r="F14019"/>
    </row>
    <row r="14020" spans="2:6" x14ac:dyDescent="0.25">
      <c r="B14020" s="55"/>
      <c r="C14020" s="52"/>
      <c r="D14020" s="56"/>
      <c r="F14020"/>
    </row>
    <row r="14021" spans="2:6" x14ac:dyDescent="0.25">
      <c r="B14021" s="55"/>
      <c r="C14021" s="52"/>
      <c r="D14021" s="56"/>
      <c r="F14021"/>
    </row>
    <row r="14022" spans="2:6" x14ac:dyDescent="0.25">
      <c r="B14022" s="55"/>
      <c r="C14022" s="52"/>
      <c r="D14022" s="56"/>
      <c r="F14022"/>
    </row>
    <row r="14023" spans="2:6" x14ac:dyDescent="0.25">
      <c r="B14023" s="55"/>
      <c r="C14023" s="52"/>
      <c r="D14023" s="56"/>
      <c r="F14023"/>
    </row>
    <row r="14024" spans="2:6" x14ac:dyDescent="0.25">
      <c r="B14024" s="55"/>
      <c r="C14024" s="52"/>
      <c r="D14024" s="56"/>
      <c r="F14024"/>
    </row>
    <row r="14025" spans="2:6" x14ac:dyDescent="0.25">
      <c r="B14025" s="55"/>
      <c r="C14025" s="52"/>
      <c r="D14025" s="56"/>
      <c r="F14025"/>
    </row>
    <row r="14026" spans="2:6" x14ac:dyDescent="0.25">
      <c r="B14026" s="55"/>
      <c r="C14026" s="52"/>
      <c r="D14026" s="56"/>
      <c r="F14026"/>
    </row>
    <row r="14027" spans="2:6" x14ac:dyDescent="0.25">
      <c r="B14027" s="55"/>
      <c r="C14027" s="52"/>
      <c r="D14027" s="56"/>
      <c r="F14027"/>
    </row>
    <row r="14028" spans="2:6" x14ac:dyDescent="0.25">
      <c r="B14028" s="55"/>
      <c r="C14028" s="52"/>
      <c r="D14028" s="56"/>
      <c r="F14028"/>
    </row>
    <row r="14029" spans="2:6" x14ac:dyDescent="0.25">
      <c r="B14029" s="55"/>
      <c r="C14029" s="52"/>
      <c r="D14029" s="56"/>
      <c r="F14029"/>
    </row>
    <row r="14030" spans="2:6" x14ac:dyDescent="0.25">
      <c r="B14030" s="55"/>
      <c r="C14030" s="52"/>
      <c r="D14030" s="56"/>
      <c r="F14030"/>
    </row>
    <row r="14031" spans="2:6" x14ac:dyDescent="0.25">
      <c r="B14031" s="55"/>
      <c r="C14031" s="52"/>
      <c r="D14031" s="56"/>
      <c r="F14031"/>
    </row>
    <row r="14032" spans="2:6" x14ac:dyDescent="0.25">
      <c r="B14032" s="55"/>
      <c r="C14032" s="52"/>
      <c r="D14032" s="56"/>
      <c r="F14032"/>
    </row>
    <row r="14033" spans="2:6" x14ac:dyDescent="0.25">
      <c r="B14033" s="55"/>
      <c r="C14033" s="52"/>
      <c r="D14033" s="56"/>
      <c r="F14033"/>
    </row>
    <row r="14034" spans="2:6" x14ac:dyDescent="0.25">
      <c r="B14034" s="55"/>
      <c r="C14034" s="52"/>
      <c r="D14034" s="56"/>
      <c r="F14034"/>
    </row>
    <row r="14035" spans="2:6" x14ac:dyDescent="0.25">
      <c r="B14035" s="55"/>
      <c r="C14035" s="52"/>
      <c r="D14035" s="56"/>
      <c r="F14035"/>
    </row>
    <row r="14036" spans="2:6" x14ac:dyDescent="0.25">
      <c r="B14036" s="55"/>
      <c r="C14036" s="52"/>
      <c r="D14036" s="56"/>
      <c r="F14036"/>
    </row>
    <row r="14037" spans="2:6" x14ac:dyDescent="0.25">
      <c r="B14037" s="55"/>
      <c r="C14037" s="52"/>
      <c r="D14037" s="56"/>
      <c r="F14037"/>
    </row>
    <row r="14038" spans="2:6" x14ac:dyDescent="0.25">
      <c r="B14038" s="55"/>
      <c r="C14038" s="52"/>
      <c r="D14038" s="56"/>
      <c r="F14038"/>
    </row>
    <row r="14039" spans="2:6" x14ac:dyDescent="0.25">
      <c r="B14039" s="55"/>
      <c r="C14039" s="52"/>
      <c r="D14039" s="56"/>
      <c r="F14039"/>
    </row>
    <row r="14040" spans="2:6" x14ac:dyDescent="0.25">
      <c r="B14040" s="55"/>
      <c r="C14040" s="52"/>
      <c r="D14040" s="56"/>
      <c r="F14040"/>
    </row>
    <row r="14041" spans="2:6" x14ac:dyDescent="0.25">
      <c r="B14041" s="55"/>
      <c r="C14041" s="52"/>
      <c r="D14041" s="56"/>
      <c r="F14041"/>
    </row>
    <row r="14042" spans="2:6" x14ac:dyDescent="0.25">
      <c r="B14042" s="55"/>
      <c r="C14042" s="52"/>
      <c r="D14042" s="56"/>
      <c r="F14042"/>
    </row>
    <row r="14043" spans="2:6" x14ac:dyDescent="0.25">
      <c r="B14043" s="55"/>
      <c r="C14043" s="52"/>
      <c r="D14043" s="56"/>
      <c r="F14043"/>
    </row>
    <row r="14044" spans="2:6" x14ac:dyDescent="0.25">
      <c r="B14044" s="55"/>
      <c r="C14044" s="52"/>
      <c r="D14044" s="56"/>
      <c r="F14044"/>
    </row>
    <row r="14045" spans="2:6" x14ac:dyDescent="0.25">
      <c r="B14045" s="55"/>
      <c r="C14045" s="52"/>
      <c r="D14045" s="56"/>
      <c r="F14045"/>
    </row>
    <row r="14046" spans="2:6" x14ac:dyDescent="0.25">
      <c r="B14046" s="55"/>
      <c r="C14046" s="52"/>
      <c r="D14046" s="56"/>
      <c r="F14046"/>
    </row>
    <row r="14047" spans="2:6" x14ac:dyDescent="0.25">
      <c r="B14047" s="55"/>
      <c r="C14047" s="52"/>
      <c r="D14047" s="56"/>
      <c r="F14047"/>
    </row>
    <row r="14048" spans="2:6" x14ac:dyDescent="0.25">
      <c r="B14048" s="55"/>
      <c r="C14048" s="52"/>
      <c r="D14048" s="56"/>
      <c r="F14048"/>
    </row>
    <row r="14049" spans="2:6" x14ac:dyDescent="0.25">
      <c r="B14049" s="55"/>
      <c r="C14049" s="52"/>
      <c r="D14049" s="56"/>
      <c r="F14049"/>
    </row>
    <row r="14050" spans="2:6" x14ac:dyDescent="0.25">
      <c r="B14050" s="55"/>
      <c r="C14050" s="52"/>
      <c r="D14050" s="56"/>
      <c r="F14050"/>
    </row>
    <row r="14051" spans="2:6" x14ac:dyDescent="0.25">
      <c r="B14051" s="55"/>
      <c r="C14051" s="52"/>
      <c r="D14051" s="56"/>
      <c r="F14051"/>
    </row>
    <row r="14052" spans="2:6" x14ac:dyDescent="0.25">
      <c r="B14052" s="55"/>
      <c r="C14052" s="52"/>
      <c r="D14052" s="56"/>
      <c r="F14052"/>
    </row>
    <row r="14053" spans="2:6" x14ac:dyDescent="0.25">
      <c r="B14053" s="55"/>
      <c r="C14053" s="52"/>
      <c r="D14053" s="56"/>
      <c r="F14053"/>
    </row>
    <row r="14054" spans="2:6" x14ac:dyDescent="0.25">
      <c r="B14054" s="55"/>
      <c r="C14054" s="52"/>
      <c r="D14054" s="56"/>
      <c r="F14054"/>
    </row>
    <row r="14055" spans="2:6" x14ac:dyDescent="0.25">
      <c r="B14055" s="55"/>
      <c r="C14055" s="52"/>
      <c r="D14055" s="56"/>
      <c r="F14055"/>
    </row>
    <row r="14056" spans="2:6" x14ac:dyDescent="0.25">
      <c r="B14056" s="55"/>
      <c r="C14056" s="52"/>
      <c r="D14056" s="56"/>
      <c r="F14056"/>
    </row>
    <row r="14057" spans="2:6" x14ac:dyDescent="0.25">
      <c r="B14057" s="55"/>
      <c r="C14057" s="52"/>
      <c r="D14057" s="56"/>
      <c r="F14057"/>
    </row>
    <row r="14058" spans="2:6" x14ac:dyDescent="0.25">
      <c r="B14058" s="55"/>
      <c r="C14058" s="52"/>
      <c r="D14058" s="56"/>
      <c r="F14058"/>
    </row>
    <row r="14059" spans="2:6" x14ac:dyDescent="0.25">
      <c r="B14059" s="55"/>
      <c r="C14059" s="52"/>
      <c r="D14059" s="56"/>
      <c r="F14059"/>
    </row>
    <row r="14060" spans="2:6" x14ac:dyDescent="0.25">
      <c r="B14060" s="55"/>
      <c r="C14060" s="52"/>
      <c r="D14060" s="56"/>
      <c r="F14060"/>
    </row>
    <row r="14061" spans="2:6" x14ac:dyDescent="0.25">
      <c r="B14061" s="55"/>
      <c r="C14061" s="52"/>
      <c r="D14061" s="56"/>
      <c r="F14061"/>
    </row>
    <row r="14062" spans="2:6" x14ac:dyDescent="0.25">
      <c r="B14062" s="55"/>
      <c r="C14062" s="52"/>
      <c r="D14062" s="56"/>
      <c r="F14062"/>
    </row>
    <row r="14063" spans="2:6" x14ac:dyDescent="0.25">
      <c r="B14063" s="55"/>
      <c r="C14063" s="52"/>
      <c r="D14063" s="56"/>
      <c r="F14063"/>
    </row>
    <row r="14064" spans="2:6" x14ac:dyDescent="0.25">
      <c r="B14064" s="55"/>
      <c r="C14064" s="52"/>
      <c r="D14064" s="56"/>
      <c r="F14064"/>
    </row>
    <row r="14065" spans="2:6" x14ac:dyDescent="0.25">
      <c r="B14065" s="55"/>
      <c r="C14065" s="52"/>
      <c r="D14065" s="56"/>
      <c r="F14065"/>
    </row>
    <row r="14066" spans="2:6" x14ac:dyDescent="0.25">
      <c r="B14066" s="55"/>
      <c r="C14066" s="52"/>
      <c r="D14066" s="56"/>
      <c r="F14066"/>
    </row>
    <row r="14067" spans="2:6" x14ac:dyDescent="0.25">
      <c r="B14067" s="55"/>
      <c r="C14067" s="52"/>
      <c r="D14067" s="56"/>
      <c r="F14067"/>
    </row>
    <row r="14068" spans="2:6" x14ac:dyDescent="0.25">
      <c r="B14068" s="55"/>
      <c r="C14068" s="52"/>
      <c r="D14068" s="56"/>
      <c r="F14068"/>
    </row>
    <row r="14069" spans="2:6" x14ac:dyDescent="0.25">
      <c r="B14069" s="55"/>
      <c r="C14069" s="52"/>
      <c r="D14069" s="56"/>
      <c r="F14069"/>
    </row>
    <row r="14070" spans="2:6" x14ac:dyDescent="0.25">
      <c r="B14070" s="55"/>
      <c r="C14070" s="52"/>
      <c r="D14070" s="56"/>
      <c r="F14070"/>
    </row>
    <row r="14071" spans="2:6" x14ac:dyDescent="0.25">
      <c r="B14071" s="55"/>
      <c r="C14071" s="52"/>
      <c r="D14071" s="56"/>
      <c r="F14071"/>
    </row>
    <row r="14072" spans="2:6" x14ac:dyDescent="0.25">
      <c r="B14072" s="55"/>
      <c r="C14072" s="52"/>
      <c r="D14072" s="56"/>
      <c r="F14072"/>
    </row>
    <row r="14073" spans="2:6" x14ac:dyDescent="0.25">
      <c r="B14073" s="55"/>
      <c r="C14073" s="52"/>
      <c r="D14073" s="56"/>
      <c r="F14073"/>
    </row>
    <row r="14074" spans="2:6" x14ac:dyDescent="0.25">
      <c r="B14074" s="55"/>
      <c r="C14074" s="52"/>
      <c r="D14074" s="56"/>
      <c r="F14074"/>
    </row>
    <row r="14075" spans="2:6" x14ac:dyDescent="0.25">
      <c r="B14075" s="55"/>
      <c r="C14075" s="52"/>
      <c r="D14075" s="56"/>
      <c r="F14075"/>
    </row>
    <row r="14076" spans="2:6" x14ac:dyDescent="0.25">
      <c r="B14076" s="55"/>
      <c r="C14076" s="52"/>
      <c r="D14076" s="56"/>
      <c r="F14076"/>
    </row>
    <row r="14077" spans="2:6" x14ac:dyDescent="0.25">
      <c r="B14077" s="55"/>
      <c r="C14077" s="52"/>
      <c r="D14077" s="56"/>
      <c r="F14077"/>
    </row>
    <row r="14078" spans="2:6" x14ac:dyDescent="0.25">
      <c r="B14078" s="55"/>
      <c r="C14078" s="52"/>
      <c r="D14078" s="56"/>
      <c r="F14078"/>
    </row>
    <row r="14079" spans="2:6" x14ac:dyDescent="0.25">
      <c r="B14079" s="55"/>
      <c r="C14079" s="52"/>
      <c r="D14079" s="56"/>
      <c r="F14079"/>
    </row>
    <row r="14080" spans="2:6" x14ac:dyDescent="0.25">
      <c r="B14080" s="55"/>
      <c r="C14080" s="52"/>
      <c r="D14080" s="56"/>
      <c r="F14080"/>
    </row>
    <row r="14081" spans="2:6" x14ac:dyDescent="0.25">
      <c r="B14081" s="55"/>
      <c r="C14081" s="52"/>
      <c r="D14081" s="56"/>
      <c r="F14081"/>
    </row>
    <row r="14082" spans="2:6" x14ac:dyDescent="0.25">
      <c r="B14082" s="55"/>
      <c r="C14082" s="52"/>
      <c r="D14082" s="56"/>
      <c r="F14082"/>
    </row>
    <row r="14083" spans="2:6" x14ac:dyDescent="0.25">
      <c r="B14083" s="55"/>
      <c r="C14083" s="52"/>
      <c r="D14083" s="56"/>
      <c r="F14083"/>
    </row>
    <row r="14084" spans="2:6" x14ac:dyDescent="0.25">
      <c r="B14084" s="55"/>
      <c r="C14084" s="52"/>
      <c r="D14084" s="56"/>
      <c r="F14084"/>
    </row>
    <row r="14085" spans="2:6" x14ac:dyDescent="0.25">
      <c r="B14085" s="55"/>
      <c r="C14085" s="52"/>
      <c r="D14085" s="56"/>
      <c r="F14085"/>
    </row>
    <row r="14086" spans="2:6" x14ac:dyDescent="0.25">
      <c r="B14086" s="55"/>
      <c r="C14086" s="52"/>
      <c r="D14086" s="56"/>
      <c r="F14086"/>
    </row>
    <row r="14087" spans="2:6" x14ac:dyDescent="0.25">
      <c r="B14087" s="55"/>
      <c r="C14087" s="52"/>
      <c r="D14087" s="56"/>
      <c r="F14087"/>
    </row>
    <row r="14088" spans="2:6" x14ac:dyDescent="0.25">
      <c r="B14088" s="55"/>
      <c r="C14088" s="52"/>
      <c r="D14088" s="56"/>
      <c r="F14088"/>
    </row>
    <row r="14089" spans="2:6" x14ac:dyDescent="0.25">
      <c r="B14089" s="55"/>
      <c r="C14089" s="52"/>
      <c r="D14089" s="56"/>
      <c r="F14089"/>
    </row>
    <row r="14090" spans="2:6" x14ac:dyDescent="0.25">
      <c r="B14090" s="55"/>
      <c r="C14090" s="52"/>
      <c r="D14090" s="56"/>
      <c r="F14090"/>
    </row>
    <row r="14091" spans="2:6" x14ac:dyDescent="0.25">
      <c r="B14091" s="55"/>
      <c r="C14091" s="52"/>
      <c r="D14091" s="56"/>
      <c r="F14091"/>
    </row>
    <row r="14092" spans="2:6" x14ac:dyDescent="0.25">
      <c r="B14092" s="55"/>
      <c r="C14092" s="52"/>
      <c r="D14092" s="56"/>
      <c r="F14092"/>
    </row>
    <row r="14093" spans="2:6" x14ac:dyDescent="0.25">
      <c r="B14093" s="55"/>
      <c r="C14093" s="52"/>
      <c r="D14093" s="56"/>
      <c r="F14093"/>
    </row>
    <row r="14094" spans="2:6" x14ac:dyDescent="0.25">
      <c r="B14094" s="55"/>
      <c r="C14094" s="52"/>
      <c r="D14094" s="56"/>
      <c r="F14094"/>
    </row>
    <row r="14095" spans="2:6" x14ac:dyDescent="0.25">
      <c r="B14095" s="55"/>
      <c r="C14095" s="52"/>
      <c r="D14095" s="56"/>
      <c r="F14095"/>
    </row>
    <row r="14096" spans="2:6" x14ac:dyDescent="0.25">
      <c r="B14096" s="55"/>
      <c r="C14096" s="52"/>
      <c r="D14096" s="56"/>
      <c r="F14096"/>
    </row>
    <row r="14097" spans="2:6" x14ac:dyDescent="0.25">
      <c r="B14097" s="55"/>
      <c r="C14097" s="52"/>
      <c r="D14097" s="56"/>
      <c r="F14097"/>
    </row>
    <row r="14098" spans="2:6" x14ac:dyDescent="0.25">
      <c r="B14098" s="55"/>
      <c r="C14098" s="52"/>
      <c r="D14098" s="56"/>
      <c r="F14098"/>
    </row>
    <row r="14099" spans="2:6" x14ac:dyDescent="0.25">
      <c r="B14099" s="55"/>
      <c r="C14099" s="52"/>
      <c r="D14099" s="56"/>
      <c r="F14099"/>
    </row>
    <row r="14100" spans="2:6" x14ac:dyDescent="0.25">
      <c r="B14100" s="55"/>
      <c r="C14100" s="52"/>
      <c r="D14100" s="56"/>
      <c r="F14100"/>
    </row>
    <row r="14101" spans="2:6" x14ac:dyDescent="0.25">
      <c r="B14101" s="55"/>
      <c r="C14101" s="52"/>
      <c r="D14101" s="56"/>
      <c r="F14101"/>
    </row>
    <row r="14102" spans="2:6" x14ac:dyDescent="0.25">
      <c r="B14102" s="55"/>
      <c r="C14102" s="52"/>
      <c r="D14102" s="56"/>
      <c r="F14102"/>
    </row>
    <row r="14103" spans="2:6" x14ac:dyDescent="0.25">
      <c r="B14103" s="55"/>
      <c r="C14103" s="52"/>
      <c r="D14103" s="56"/>
      <c r="F14103"/>
    </row>
    <row r="14104" spans="2:6" x14ac:dyDescent="0.25">
      <c r="B14104" s="55"/>
      <c r="C14104" s="52"/>
      <c r="D14104" s="56"/>
      <c r="F14104"/>
    </row>
    <row r="14105" spans="2:6" x14ac:dyDescent="0.25">
      <c r="B14105" s="55"/>
      <c r="C14105" s="52"/>
      <c r="D14105" s="56"/>
      <c r="F14105"/>
    </row>
    <row r="14106" spans="2:6" x14ac:dyDescent="0.25">
      <c r="B14106" s="55"/>
      <c r="C14106" s="52"/>
      <c r="D14106" s="56"/>
      <c r="F14106"/>
    </row>
    <row r="14107" spans="2:6" x14ac:dyDescent="0.25">
      <c r="B14107" s="55"/>
      <c r="C14107" s="52"/>
      <c r="D14107" s="56"/>
      <c r="F14107"/>
    </row>
    <row r="14108" spans="2:6" x14ac:dyDescent="0.25">
      <c r="B14108" s="55"/>
      <c r="C14108" s="52"/>
      <c r="D14108" s="56"/>
      <c r="F14108"/>
    </row>
    <row r="14109" spans="2:6" x14ac:dyDescent="0.25">
      <c r="B14109" s="55"/>
      <c r="C14109" s="52"/>
      <c r="D14109" s="56"/>
      <c r="F14109"/>
    </row>
    <row r="14110" spans="2:6" x14ac:dyDescent="0.25">
      <c r="B14110" s="55"/>
      <c r="C14110" s="52"/>
      <c r="D14110" s="56"/>
      <c r="F14110"/>
    </row>
    <row r="14111" spans="2:6" x14ac:dyDescent="0.25">
      <c r="B14111" s="55"/>
      <c r="C14111" s="52"/>
      <c r="D14111" s="56"/>
      <c r="F14111"/>
    </row>
    <row r="14112" spans="2:6" x14ac:dyDescent="0.25">
      <c r="B14112" s="55"/>
      <c r="C14112" s="52"/>
      <c r="D14112" s="56"/>
      <c r="F14112"/>
    </row>
    <row r="14113" spans="2:6" x14ac:dyDescent="0.25">
      <c r="B14113" s="55"/>
      <c r="C14113" s="52"/>
      <c r="D14113" s="56"/>
      <c r="F14113"/>
    </row>
    <row r="14114" spans="2:6" x14ac:dyDescent="0.25">
      <c r="B14114" s="55"/>
      <c r="C14114" s="52"/>
      <c r="D14114" s="56"/>
      <c r="F14114"/>
    </row>
    <row r="14115" spans="2:6" x14ac:dyDescent="0.25">
      <c r="B14115" s="55"/>
      <c r="C14115" s="52"/>
      <c r="D14115" s="56"/>
      <c r="F14115"/>
    </row>
    <row r="14116" spans="2:6" x14ac:dyDescent="0.25">
      <c r="B14116" s="55"/>
      <c r="C14116" s="52"/>
      <c r="D14116" s="56"/>
      <c r="F14116"/>
    </row>
    <row r="14117" spans="2:6" x14ac:dyDescent="0.25">
      <c r="B14117" s="55"/>
      <c r="C14117" s="52"/>
      <c r="D14117" s="56"/>
      <c r="F14117"/>
    </row>
    <row r="14118" spans="2:6" x14ac:dyDescent="0.25">
      <c r="B14118" s="55"/>
      <c r="C14118" s="52"/>
      <c r="D14118" s="56"/>
      <c r="F14118"/>
    </row>
    <row r="14119" spans="2:6" x14ac:dyDescent="0.25">
      <c r="B14119" s="55"/>
      <c r="C14119" s="52"/>
      <c r="D14119" s="56"/>
      <c r="F14119"/>
    </row>
    <row r="14120" spans="2:6" x14ac:dyDescent="0.25">
      <c r="B14120" s="55"/>
      <c r="C14120" s="52"/>
      <c r="D14120" s="56"/>
      <c r="F14120"/>
    </row>
    <row r="14121" spans="2:6" x14ac:dyDescent="0.25">
      <c r="B14121" s="55"/>
      <c r="C14121" s="52"/>
      <c r="D14121" s="56"/>
      <c r="F14121"/>
    </row>
    <row r="14122" spans="2:6" x14ac:dyDescent="0.25">
      <c r="B14122" s="55"/>
      <c r="C14122" s="52"/>
      <c r="D14122" s="56"/>
      <c r="F14122"/>
    </row>
    <row r="14123" spans="2:6" x14ac:dyDescent="0.25">
      <c r="B14123" s="55"/>
      <c r="C14123" s="52"/>
      <c r="D14123" s="56"/>
      <c r="F14123"/>
    </row>
    <row r="14124" spans="2:6" x14ac:dyDescent="0.25">
      <c r="B14124" s="55"/>
      <c r="C14124" s="52"/>
      <c r="D14124" s="56"/>
      <c r="F14124"/>
    </row>
    <row r="14125" spans="2:6" x14ac:dyDescent="0.25">
      <c r="B14125" s="55"/>
      <c r="C14125" s="52"/>
      <c r="D14125" s="56"/>
      <c r="F14125"/>
    </row>
    <row r="14126" spans="2:6" x14ac:dyDescent="0.25">
      <c r="B14126" s="55"/>
      <c r="C14126" s="52"/>
      <c r="D14126" s="56"/>
      <c r="F14126"/>
    </row>
    <row r="14127" spans="2:6" x14ac:dyDescent="0.25">
      <c r="B14127" s="55"/>
      <c r="C14127" s="52"/>
      <c r="D14127" s="56"/>
      <c r="F14127"/>
    </row>
    <row r="14128" spans="2:6" x14ac:dyDescent="0.25">
      <c r="B14128" s="55"/>
      <c r="C14128" s="52"/>
      <c r="D14128" s="56"/>
      <c r="F14128"/>
    </row>
    <row r="14129" spans="2:6" x14ac:dyDescent="0.25">
      <c r="B14129" s="55"/>
      <c r="C14129" s="52"/>
      <c r="D14129" s="56"/>
      <c r="F14129"/>
    </row>
    <row r="14130" spans="2:6" x14ac:dyDescent="0.25">
      <c r="B14130" s="55"/>
      <c r="C14130" s="52"/>
      <c r="D14130" s="56"/>
      <c r="F14130"/>
    </row>
    <row r="14131" spans="2:6" x14ac:dyDescent="0.25">
      <c r="B14131" s="55"/>
      <c r="C14131" s="52"/>
      <c r="D14131" s="56"/>
      <c r="F14131"/>
    </row>
    <row r="14132" spans="2:6" x14ac:dyDescent="0.25">
      <c r="B14132" s="55"/>
      <c r="C14132" s="52"/>
      <c r="D14132" s="56"/>
      <c r="F14132"/>
    </row>
    <row r="14133" spans="2:6" x14ac:dyDescent="0.25">
      <c r="B14133" s="55"/>
      <c r="C14133" s="52"/>
      <c r="D14133" s="56"/>
      <c r="F14133"/>
    </row>
    <row r="14134" spans="2:6" x14ac:dyDescent="0.25">
      <c r="B14134" s="55"/>
      <c r="C14134" s="52"/>
      <c r="D14134" s="56"/>
      <c r="F14134"/>
    </row>
    <row r="14135" spans="2:6" x14ac:dyDescent="0.25">
      <c r="B14135" s="55"/>
      <c r="C14135" s="52"/>
      <c r="D14135" s="56"/>
      <c r="F14135"/>
    </row>
    <row r="14136" spans="2:6" x14ac:dyDescent="0.25">
      <c r="B14136" s="55"/>
      <c r="C14136" s="52"/>
      <c r="D14136" s="56"/>
      <c r="F14136"/>
    </row>
    <row r="14137" spans="2:6" x14ac:dyDescent="0.25">
      <c r="B14137" s="55"/>
      <c r="C14137" s="52"/>
      <c r="D14137" s="56"/>
      <c r="F14137"/>
    </row>
    <row r="14138" spans="2:6" x14ac:dyDescent="0.25">
      <c r="B14138" s="55"/>
      <c r="C14138" s="52"/>
      <c r="D14138" s="56"/>
      <c r="F14138"/>
    </row>
    <row r="14139" spans="2:6" x14ac:dyDescent="0.25">
      <c r="B14139" s="55"/>
      <c r="C14139" s="52"/>
      <c r="D14139" s="56"/>
      <c r="F14139"/>
    </row>
    <row r="14140" spans="2:6" x14ac:dyDescent="0.25">
      <c r="B14140" s="55"/>
      <c r="C14140" s="52"/>
      <c r="D14140" s="56"/>
      <c r="F14140"/>
    </row>
    <row r="14141" spans="2:6" x14ac:dyDescent="0.25">
      <c r="B14141" s="55"/>
      <c r="C14141" s="52"/>
      <c r="D14141" s="56"/>
      <c r="F14141"/>
    </row>
    <row r="14142" spans="2:6" x14ac:dyDescent="0.25">
      <c r="B14142" s="55"/>
      <c r="C14142" s="52"/>
      <c r="D14142" s="56"/>
      <c r="F14142"/>
    </row>
    <row r="14143" spans="2:6" x14ac:dyDescent="0.25">
      <c r="B14143" s="55"/>
      <c r="C14143" s="52"/>
      <c r="D14143" s="56"/>
      <c r="F14143"/>
    </row>
    <row r="14144" spans="2:6" x14ac:dyDescent="0.25">
      <c r="B14144" s="55"/>
      <c r="C14144" s="52"/>
      <c r="D14144" s="56"/>
      <c r="F14144"/>
    </row>
    <row r="14145" spans="2:6" x14ac:dyDescent="0.25">
      <c r="B14145" s="55"/>
      <c r="C14145" s="52"/>
      <c r="D14145" s="56"/>
      <c r="F14145"/>
    </row>
    <row r="14146" spans="2:6" x14ac:dyDescent="0.25">
      <c r="B14146" s="55"/>
      <c r="C14146" s="52"/>
      <c r="D14146" s="56"/>
      <c r="F14146"/>
    </row>
    <row r="14147" spans="2:6" x14ac:dyDescent="0.25">
      <c r="B14147" s="55"/>
      <c r="C14147" s="52"/>
      <c r="D14147" s="56"/>
      <c r="F14147"/>
    </row>
    <row r="14148" spans="2:6" x14ac:dyDescent="0.25">
      <c r="B14148" s="55"/>
      <c r="C14148" s="52"/>
      <c r="D14148" s="56"/>
      <c r="F14148"/>
    </row>
    <row r="14149" spans="2:6" x14ac:dyDescent="0.25">
      <c r="B14149" s="55"/>
      <c r="C14149" s="52"/>
      <c r="D14149" s="56"/>
      <c r="F14149"/>
    </row>
    <row r="14150" spans="2:6" x14ac:dyDescent="0.25">
      <c r="B14150" s="55"/>
      <c r="C14150" s="52"/>
      <c r="D14150" s="56"/>
      <c r="F14150"/>
    </row>
    <row r="14151" spans="2:6" x14ac:dyDescent="0.25">
      <c r="B14151" s="55"/>
      <c r="C14151" s="52"/>
      <c r="D14151" s="56"/>
      <c r="F14151"/>
    </row>
    <row r="14152" spans="2:6" x14ac:dyDescent="0.25">
      <c r="B14152" s="55"/>
      <c r="C14152" s="52"/>
      <c r="D14152" s="56"/>
      <c r="F14152"/>
    </row>
    <row r="14153" spans="2:6" x14ac:dyDescent="0.25">
      <c r="B14153" s="55"/>
      <c r="C14153" s="52"/>
      <c r="D14153" s="56"/>
      <c r="F14153"/>
    </row>
    <row r="14154" spans="2:6" x14ac:dyDescent="0.25">
      <c r="B14154" s="55"/>
      <c r="C14154" s="52"/>
      <c r="D14154" s="56"/>
      <c r="F14154"/>
    </row>
    <row r="14155" spans="2:6" x14ac:dyDescent="0.25">
      <c r="B14155" s="55"/>
      <c r="C14155" s="52"/>
      <c r="D14155" s="56"/>
      <c r="F14155"/>
    </row>
    <row r="14156" spans="2:6" x14ac:dyDescent="0.25">
      <c r="B14156" s="55"/>
      <c r="C14156" s="52"/>
      <c r="D14156" s="56"/>
      <c r="F14156"/>
    </row>
    <row r="14157" spans="2:6" x14ac:dyDescent="0.25">
      <c r="B14157" s="55"/>
      <c r="C14157" s="52"/>
      <c r="D14157" s="56"/>
      <c r="F14157"/>
    </row>
    <row r="14158" spans="2:6" x14ac:dyDescent="0.25">
      <c r="B14158" s="55"/>
      <c r="C14158" s="52"/>
      <c r="D14158" s="56"/>
      <c r="F14158"/>
    </row>
    <row r="14159" spans="2:6" x14ac:dyDescent="0.25">
      <c r="B14159" s="55"/>
      <c r="C14159" s="52"/>
      <c r="D14159" s="56"/>
      <c r="F14159"/>
    </row>
    <row r="14160" spans="2:6" x14ac:dyDescent="0.25">
      <c r="B14160" s="55"/>
      <c r="C14160" s="52"/>
      <c r="D14160" s="56"/>
      <c r="F14160"/>
    </row>
    <row r="14161" spans="2:6" x14ac:dyDescent="0.25">
      <c r="B14161" s="55"/>
      <c r="C14161" s="52"/>
      <c r="D14161" s="56"/>
      <c r="F14161"/>
    </row>
    <row r="14162" spans="2:6" x14ac:dyDescent="0.25">
      <c r="B14162" s="55"/>
      <c r="C14162" s="52"/>
      <c r="D14162" s="56"/>
      <c r="F14162"/>
    </row>
    <row r="14163" spans="2:6" x14ac:dyDescent="0.25">
      <c r="B14163" s="55"/>
      <c r="C14163" s="52"/>
      <c r="D14163" s="56"/>
      <c r="F14163"/>
    </row>
    <row r="14164" spans="2:6" x14ac:dyDescent="0.25">
      <c r="B14164" s="55"/>
      <c r="C14164" s="52"/>
      <c r="D14164" s="56"/>
      <c r="F14164"/>
    </row>
    <row r="14165" spans="2:6" x14ac:dyDescent="0.25">
      <c r="B14165" s="55"/>
      <c r="C14165" s="52"/>
      <c r="D14165" s="56"/>
      <c r="F14165"/>
    </row>
    <row r="14166" spans="2:6" x14ac:dyDescent="0.25">
      <c r="B14166" s="55"/>
      <c r="C14166" s="52"/>
      <c r="D14166" s="56"/>
      <c r="F14166"/>
    </row>
    <row r="14167" spans="2:6" x14ac:dyDescent="0.25">
      <c r="B14167" s="55"/>
      <c r="C14167" s="52"/>
      <c r="D14167" s="56"/>
      <c r="F14167"/>
    </row>
    <row r="14168" spans="2:6" x14ac:dyDescent="0.25">
      <c r="B14168" s="55"/>
      <c r="C14168" s="52"/>
      <c r="D14168" s="56"/>
      <c r="F14168"/>
    </row>
    <row r="14169" spans="2:6" x14ac:dyDescent="0.25">
      <c r="B14169" s="55"/>
      <c r="C14169" s="52"/>
      <c r="D14169" s="56"/>
      <c r="F14169"/>
    </row>
    <row r="14170" spans="2:6" x14ac:dyDescent="0.25">
      <c r="B14170" s="55"/>
      <c r="C14170" s="52"/>
      <c r="D14170" s="56"/>
      <c r="F14170"/>
    </row>
    <row r="14171" spans="2:6" x14ac:dyDescent="0.25">
      <c r="B14171" s="55"/>
      <c r="C14171" s="52"/>
      <c r="D14171" s="56"/>
      <c r="F14171"/>
    </row>
    <row r="14172" spans="2:6" x14ac:dyDescent="0.25">
      <c r="B14172" s="55"/>
      <c r="C14172" s="52"/>
      <c r="D14172" s="56"/>
      <c r="F14172"/>
    </row>
    <row r="14173" spans="2:6" x14ac:dyDescent="0.25">
      <c r="B14173" s="55"/>
      <c r="C14173" s="52"/>
      <c r="D14173" s="56"/>
      <c r="F14173"/>
    </row>
    <row r="14174" spans="2:6" x14ac:dyDescent="0.25">
      <c r="B14174" s="55"/>
      <c r="C14174" s="52"/>
      <c r="D14174" s="56"/>
      <c r="F14174"/>
    </row>
    <row r="14175" spans="2:6" x14ac:dyDescent="0.25">
      <c r="B14175" s="55"/>
      <c r="C14175" s="52"/>
      <c r="D14175" s="56"/>
      <c r="F14175"/>
    </row>
    <row r="14176" spans="2:6" x14ac:dyDescent="0.25">
      <c r="B14176" s="55"/>
      <c r="C14176" s="52"/>
      <c r="D14176" s="56"/>
      <c r="F14176"/>
    </row>
    <row r="14177" spans="2:6" x14ac:dyDescent="0.25">
      <c r="B14177" s="55"/>
      <c r="C14177" s="52"/>
      <c r="D14177" s="56"/>
      <c r="F14177"/>
    </row>
    <row r="14178" spans="2:6" x14ac:dyDescent="0.25">
      <c r="B14178" s="55"/>
      <c r="C14178" s="52"/>
      <c r="D14178" s="56"/>
      <c r="F14178"/>
    </row>
    <row r="14179" spans="2:6" x14ac:dyDescent="0.25">
      <c r="B14179" s="55"/>
      <c r="C14179" s="52"/>
      <c r="D14179" s="56"/>
      <c r="F14179"/>
    </row>
    <row r="14180" spans="2:6" x14ac:dyDescent="0.25">
      <c r="B14180" s="55"/>
      <c r="C14180" s="52"/>
      <c r="D14180" s="56"/>
      <c r="F14180"/>
    </row>
    <row r="14181" spans="2:6" x14ac:dyDescent="0.25">
      <c r="B14181" s="55"/>
      <c r="C14181" s="52"/>
      <c r="D14181" s="56"/>
      <c r="F14181"/>
    </row>
    <row r="14182" spans="2:6" x14ac:dyDescent="0.25">
      <c r="B14182" s="55"/>
      <c r="C14182" s="52"/>
      <c r="D14182" s="56"/>
      <c r="F14182"/>
    </row>
    <row r="14183" spans="2:6" x14ac:dyDescent="0.25">
      <c r="B14183" s="55"/>
      <c r="C14183" s="52"/>
      <c r="D14183" s="56"/>
      <c r="F14183"/>
    </row>
    <row r="14184" spans="2:6" x14ac:dyDescent="0.25">
      <c r="B14184" s="55"/>
      <c r="C14184" s="52"/>
      <c r="D14184" s="56"/>
      <c r="F14184"/>
    </row>
    <row r="14185" spans="2:6" x14ac:dyDescent="0.25">
      <c r="B14185" s="55"/>
      <c r="C14185" s="52"/>
      <c r="D14185" s="56"/>
      <c r="F14185"/>
    </row>
    <row r="14186" spans="2:6" x14ac:dyDescent="0.25">
      <c r="B14186" s="55"/>
      <c r="C14186" s="52"/>
      <c r="D14186" s="56"/>
      <c r="F14186"/>
    </row>
    <row r="14187" spans="2:6" x14ac:dyDescent="0.25">
      <c r="B14187" s="55"/>
      <c r="C14187" s="52"/>
      <c r="D14187" s="56"/>
      <c r="F14187"/>
    </row>
    <row r="14188" spans="2:6" x14ac:dyDescent="0.25">
      <c r="B14188" s="55"/>
      <c r="C14188" s="52"/>
      <c r="D14188" s="56"/>
      <c r="F14188"/>
    </row>
    <row r="14189" spans="2:6" x14ac:dyDescent="0.25">
      <c r="B14189" s="55"/>
      <c r="C14189" s="52"/>
      <c r="D14189" s="56"/>
      <c r="F14189"/>
    </row>
    <row r="14190" spans="2:6" x14ac:dyDescent="0.25">
      <c r="B14190" s="55"/>
      <c r="C14190" s="52"/>
      <c r="D14190" s="56"/>
      <c r="F14190"/>
    </row>
    <row r="14191" spans="2:6" x14ac:dyDescent="0.25">
      <c r="B14191" s="55"/>
      <c r="C14191" s="52"/>
      <c r="D14191" s="56"/>
      <c r="F14191"/>
    </row>
    <row r="14192" spans="2:6" x14ac:dyDescent="0.25">
      <c r="B14192" s="55"/>
      <c r="C14192" s="52"/>
      <c r="D14192" s="56"/>
      <c r="F14192"/>
    </row>
    <row r="14193" spans="2:6" x14ac:dyDescent="0.25">
      <c r="B14193" s="55"/>
      <c r="C14193" s="52"/>
      <c r="D14193" s="56"/>
      <c r="F14193"/>
    </row>
    <row r="14194" spans="2:6" x14ac:dyDescent="0.25">
      <c r="B14194" s="55"/>
      <c r="C14194" s="52"/>
      <c r="D14194" s="56"/>
      <c r="F14194"/>
    </row>
    <row r="14195" spans="2:6" x14ac:dyDescent="0.25">
      <c r="B14195" s="55"/>
      <c r="C14195" s="52"/>
      <c r="D14195" s="56"/>
      <c r="F14195"/>
    </row>
    <row r="14196" spans="2:6" x14ac:dyDescent="0.25">
      <c r="B14196" s="55"/>
      <c r="C14196" s="52"/>
      <c r="D14196" s="56"/>
      <c r="F14196"/>
    </row>
    <row r="14197" spans="2:6" x14ac:dyDescent="0.25">
      <c r="B14197" s="55"/>
      <c r="C14197" s="52"/>
      <c r="D14197" s="56"/>
      <c r="F14197"/>
    </row>
    <row r="14198" spans="2:6" x14ac:dyDescent="0.25">
      <c r="B14198" s="55"/>
      <c r="C14198" s="52"/>
      <c r="D14198" s="56"/>
      <c r="F14198"/>
    </row>
    <row r="14199" spans="2:6" x14ac:dyDescent="0.25">
      <c r="B14199" s="55"/>
      <c r="C14199" s="52"/>
      <c r="D14199" s="56"/>
      <c r="F14199"/>
    </row>
    <row r="14200" spans="2:6" x14ac:dyDescent="0.25">
      <c r="B14200" s="55"/>
      <c r="C14200" s="52"/>
      <c r="D14200" s="56"/>
      <c r="F14200"/>
    </row>
    <row r="14201" spans="2:6" x14ac:dyDescent="0.25">
      <c r="B14201" s="55"/>
      <c r="C14201" s="52"/>
      <c r="D14201" s="56"/>
      <c r="F14201"/>
    </row>
    <row r="14202" spans="2:6" x14ac:dyDescent="0.25">
      <c r="B14202" s="55"/>
      <c r="C14202" s="52"/>
      <c r="D14202" s="56"/>
      <c r="F14202"/>
    </row>
    <row r="14203" spans="2:6" x14ac:dyDescent="0.25">
      <c r="B14203" s="55"/>
      <c r="C14203" s="52"/>
      <c r="D14203" s="56"/>
      <c r="F14203"/>
    </row>
    <row r="14204" spans="2:6" x14ac:dyDescent="0.25">
      <c r="B14204" s="55"/>
      <c r="C14204" s="52"/>
      <c r="D14204" s="56"/>
      <c r="F14204"/>
    </row>
    <row r="14205" spans="2:6" x14ac:dyDescent="0.25">
      <c r="B14205" s="55"/>
      <c r="C14205" s="52"/>
      <c r="D14205" s="56"/>
      <c r="F14205"/>
    </row>
    <row r="14206" spans="2:6" x14ac:dyDescent="0.25">
      <c r="B14206" s="55"/>
      <c r="C14206" s="52"/>
      <c r="D14206" s="56"/>
      <c r="F14206"/>
    </row>
    <row r="14207" spans="2:6" x14ac:dyDescent="0.25">
      <c r="B14207" s="55"/>
      <c r="C14207" s="52"/>
      <c r="D14207" s="56"/>
      <c r="F14207"/>
    </row>
    <row r="14208" spans="2:6" x14ac:dyDescent="0.25">
      <c r="B14208" s="55"/>
      <c r="C14208" s="52"/>
      <c r="D14208" s="56"/>
      <c r="F14208"/>
    </row>
    <row r="14209" spans="2:6" x14ac:dyDescent="0.25">
      <c r="B14209" s="55"/>
      <c r="C14209" s="52"/>
      <c r="D14209" s="56"/>
      <c r="F14209"/>
    </row>
    <row r="14210" spans="2:6" x14ac:dyDescent="0.25">
      <c r="B14210" s="55"/>
      <c r="C14210" s="52"/>
      <c r="D14210" s="56"/>
      <c r="F14210"/>
    </row>
    <row r="14211" spans="2:6" x14ac:dyDescent="0.25">
      <c r="B14211" s="55"/>
      <c r="C14211" s="52"/>
      <c r="D14211" s="56"/>
      <c r="F14211"/>
    </row>
    <row r="14212" spans="2:6" x14ac:dyDescent="0.25">
      <c r="B14212" s="55"/>
      <c r="C14212" s="52"/>
      <c r="D14212" s="56"/>
      <c r="F14212"/>
    </row>
    <row r="14213" spans="2:6" x14ac:dyDescent="0.25">
      <c r="B14213" s="55"/>
      <c r="C14213" s="52"/>
      <c r="D14213" s="56"/>
      <c r="F14213"/>
    </row>
    <row r="14214" spans="2:6" x14ac:dyDescent="0.25">
      <c r="B14214" s="55"/>
      <c r="C14214" s="52"/>
      <c r="D14214" s="56"/>
      <c r="F14214"/>
    </row>
    <row r="14215" spans="2:6" x14ac:dyDescent="0.25">
      <c r="B14215" s="55"/>
      <c r="C14215" s="52"/>
      <c r="D14215" s="56"/>
      <c r="F14215"/>
    </row>
    <row r="14216" spans="2:6" x14ac:dyDescent="0.25">
      <c r="B14216" s="55"/>
      <c r="C14216" s="52"/>
      <c r="D14216" s="56"/>
      <c r="F14216"/>
    </row>
    <row r="14217" spans="2:6" x14ac:dyDescent="0.25">
      <c r="B14217" s="55"/>
      <c r="C14217" s="52"/>
      <c r="D14217" s="56"/>
      <c r="F14217"/>
    </row>
    <row r="14218" spans="2:6" x14ac:dyDescent="0.25">
      <c r="B14218" s="55"/>
      <c r="C14218" s="52"/>
      <c r="D14218" s="56"/>
      <c r="F14218"/>
    </row>
    <row r="14219" spans="2:6" x14ac:dyDescent="0.25">
      <c r="B14219" s="55"/>
      <c r="C14219" s="52"/>
      <c r="D14219" s="56"/>
      <c r="F14219"/>
    </row>
    <row r="14220" spans="2:6" x14ac:dyDescent="0.25">
      <c r="B14220" s="55"/>
      <c r="C14220" s="52"/>
      <c r="D14220" s="56"/>
      <c r="F14220"/>
    </row>
    <row r="14221" spans="2:6" x14ac:dyDescent="0.25">
      <c r="B14221" s="55"/>
      <c r="C14221" s="52"/>
      <c r="D14221" s="56"/>
      <c r="F14221"/>
    </row>
    <row r="14222" spans="2:6" x14ac:dyDescent="0.25">
      <c r="B14222" s="55"/>
      <c r="C14222" s="52"/>
      <c r="D14222" s="56"/>
      <c r="F14222"/>
    </row>
    <row r="14223" spans="2:6" x14ac:dyDescent="0.25">
      <c r="B14223" s="55"/>
      <c r="C14223" s="52"/>
      <c r="D14223" s="56"/>
      <c r="F14223"/>
    </row>
    <row r="14224" spans="2:6" x14ac:dyDescent="0.25">
      <c r="B14224" s="55"/>
      <c r="C14224" s="52"/>
      <c r="D14224" s="56"/>
      <c r="F14224"/>
    </row>
    <row r="14225" spans="2:6" x14ac:dyDescent="0.25">
      <c r="B14225" s="55"/>
      <c r="C14225" s="52"/>
      <c r="D14225" s="56"/>
      <c r="F14225"/>
    </row>
    <row r="14226" spans="2:6" x14ac:dyDescent="0.25">
      <c r="B14226" s="55"/>
      <c r="C14226" s="52"/>
      <c r="D14226" s="56"/>
      <c r="F14226"/>
    </row>
    <row r="14227" spans="2:6" x14ac:dyDescent="0.25">
      <c r="B14227" s="55"/>
      <c r="C14227" s="52"/>
      <c r="D14227" s="56"/>
      <c r="F14227"/>
    </row>
    <row r="14228" spans="2:6" x14ac:dyDescent="0.25">
      <c r="B14228" s="55"/>
      <c r="C14228" s="52"/>
      <c r="D14228" s="56"/>
      <c r="F14228"/>
    </row>
    <row r="14229" spans="2:6" x14ac:dyDescent="0.25">
      <c r="B14229" s="55"/>
      <c r="C14229" s="52"/>
      <c r="D14229" s="56"/>
      <c r="F14229"/>
    </row>
    <row r="14230" spans="2:6" x14ac:dyDescent="0.25">
      <c r="B14230" s="55"/>
      <c r="C14230" s="52"/>
      <c r="D14230" s="56"/>
      <c r="F14230"/>
    </row>
    <row r="14231" spans="2:6" x14ac:dyDescent="0.25">
      <c r="B14231" s="55"/>
      <c r="C14231" s="52"/>
      <c r="D14231" s="56"/>
      <c r="F14231"/>
    </row>
    <row r="14232" spans="2:6" x14ac:dyDescent="0.25">
      <c r="B14232" s="55"/>
      <c r="C14232" s="52"/>
      <c r="D14232" s="56"/>
      <c r="F14232"/>
    </row>
    <row r="14233" spans="2:6" x14ac:dyDescent="0.25">
      <c r="B14233" s="55"/>
      <c r="C14233" s="52"/>
      <c r="D14233" s="56"/>
      <c r="F14233"/>
    </row>
    <row r="14234" spans="2:6" x14ac:dyDescent="0.25">
      <c r="B14234" s="55"/>
      <c r="C14234" s="52"/>
      <c r="D14234" s="56"/>
      <c r="F14234"/>
    </row>
    <row r="14235" spans="2:6" x14ac:dyDescent="0.25">
      <c r="B14235" s="55"/>
      <c r="C14235" s="52"/>
      <c r="D14235" s="56"/>
      <c r="F14235"/>
    </row>
    <row r="14236" spans="2:6" x14ac:dyDescent="0.25">
      <c r="B14236" s="55"/>
      <c r="C14236" s="52"/>
      <c r="D14236" s="56"/>
      <c r="F14236"/>
    </row>
    <row r="14237" spans="2:6" x14ac:dyDescent="0.25">
      <c r="B14237" s="55"/>
      <c r="C14237" s="52"/>
      <c r="D14237" s="56"/>
      <c r="F14237"/>
    </row>
    <row r="14238" spans="2:6" x14ac:dyDescent="0.25">
      <c r="B14238" s="55"/>
      <c r="C14238" s="52"/>
      <c r="D14238" s="56"/>
      <c r="F14238"/>
    </row>
    <row r="14239" spans="2:6" x14ac:dyDescent="0.25">
      <c r="B14239" s="55"/>
      <c r="C14239" s="52"/>
      <c r="D14239" s="56"/>
      <c r="F14239"/>
    </row>
    <row r="14240" spans="2:6" x14ac:dyDescent="0.25">
      <c r="B14240" s="55"/>
      <c r="C14240" s="52"/>
      <c r="D14240" s="56"/>
      <c r="F14240"/>
    </row>
    <row r="14241" spans="2:6" x14ac:dyDescent="0.25">
      <c r="B14241" s="55"/>
      <c r="C14241" s="52"/>
      <c r="D14241" s="56"/>
      <c r="F14241"/>
    </row>
    <row r="14242" spans="2:6" x14ac:dyDescent="0.25">
      <c r="B14242" s="55"/>
      <c r="C14242" s="52"/>
      <c r="D14242" s="56"/>
      <c r="F14242"/>
    </row>
    <row r="14243" spans="2:6" x14ac:dyDescent="0.25">
      <c r="B14243" s="55"/>
      <c r="C14243" s="52"/>
      <c r="D14243" s="56"/>
      <c r="F14243"/>
    </row>
    <row r="14244" spans="2:6" x14ac:dyDescent="0.25">
      <c r="B14244" s="55"/>
      <c r="C14244" s="52"/>
      <c r="D14244" s="56"/>
      <c r="F14244"/>
    </row>
    <row r="14245" spans="2:6" x14ac:dyDescent="0.25">
      <c r="B14245" s="55"/>
      <c r="C14245" s="52"/>
      <c r="D14245" s="56"/>
      <c r="F14245"/>
    </row>
    <row r="14246" spans="2:6" x14ac:dyDescent="0.25">
      <c r="B14246" s="55"/>
      <c r="C14246" s="52"/>
      <c r="D14246" s="56"/>
      <c r="F14246"/>
    </row>
    <row r="14247" spans="2:6" x14ac:dyDescent="0.25">
      <c r="B14247" s="55"/>
      <c r="C14247" s="52"/>
      <c r="D14247" s="56"/>
      <c r="F14247"/>
    </row>
    <row r="14248" spans="2:6" x14ac:dyDescent="0.25">
      <c r="B14248" s="55"/>
      <c r="C14248" s="52"/>
      <c r="D14248" s="56"/>
      <c r="F14248"/>
    </row>
    <row r="14249" spans="2:6" x14ac:dyDescent="0.25">
      <c r="B14249" s="55"/>
      <c r="C14249" s="52"/>
      <c r="D14249" s="56"/>
      <c r="F14249"/>
    </row>
    <row r="14250" spans="2:6" x14ac:dyDescent="0.25">
      <c r="B14250" s="55"/>
      <c r="C14250" s="52"/>
      <c r="D14250" s="56"/>
      <c r="F14250"/>
    </row>
    <row r="14251" spans="2:6" x14ac:dyDescent="0.25">
      <c r="B14251" s="55"/>
      <c r="C14251" s="52"/>
      <c r="D14251" s="56"/>
      <c r="F14251"/>
    </row>
    <row r="14252" spans="2:6" x14ac:dyDescent="0.25">
      <c r="B14252" s="55"/>
      <c r="C14252" s="52"/>
      <c r="D14252" s="56"/>
      <c r="F14252"/>
    </row>
    <row r="14253" spans="2:6" x14ac:dyDescent="0.25">
      <c r="B14253" s="55"/>
      <c r="C14253" s="52"/>
      <c r="D14253" s="56"/>
      <c r="F14253"/>
    </row>
    <row r="14254" spans="2:6" x14ac:dyDescent="0.25">
      <c r="B14254" s="55"/>
      <c r="C14254" s="52"/>
      <c r="D14254" s="56"/>
      <c r="F14254"/>
    </row>
    <row r="14255" spans="2:6" x14ac:dyDescent="0.25">
      <c r="B14255" s="55"/>
      <c r="C14255" s="52"/>
      <c r="D14255" s="56"/>
      <c r="F14255"/>
    </row>
    <row r="14256" spans="2:6" x14ac:dyDescent="0.25">
      <c r="B14256" s="55"/>
      <c r="C14256" s="52"/>
      <c r="D14256" s="56"/>
      <c r="F14256"/>
    </row>
    <row r="14257" spans="2:6" x14ac:dyDescent="0.25">
      <c r="B14257" s="55"/>
      <c r="C14257" s="52"/>
      <c r="D14257" s="56"/>
      <c r="F14257"/>
    </row>
    <row r="14258" spans="2:6" x14ac:dyDescent="0.25">
      <c r="B14258" s="55"/>
      <c r="C14258" s="52"/>
      <c r="D14258" s="56"/>
      <c r="F14258"/>
    </row>
    <row r="14259" spans="2:6" x14ac:dyDescent="0.25">
      <c r="B14259" s="55"/>
      <c r="C14259" s="52"/>
      <c r="D14259" s="56"/>
      <c r="F14259"/>
    </row>
    <row r="14260" spans="2:6" x14ac:dyDescent="0.25">
      <c r="B14260" s="55"/>
      <c r="C14260" s="52"/>
      <c r="D14260" s="56"/>
      <c r="F14260"/>
    </row>
    <row r="14261" spans="2:6" x14ac:dyDescent="0.25">
      <c r="B14261" s="55"/>
      <c r="C14261" s="52"/>
      <c r="D14261" s="56"/>
      <c r="F14261"/>
    </row>
    <row r="14262" spans="2:6" x14ac:dyDescent="0.25">
      <c r="B14262" s="55"/>
      <c r="C14262" s="52"/>
      <c r="D14262" s="56"/>
      <c r="F14262"/>
    </row>
    <row r="14263" spans="2:6" x14ac:dyDescent="0.25">
      <c r="B14263" s="55"/>
      <c r="C14263" s="52"/>
      <c r="D14263" s="56"/>
      <c r="F14263"/>
    </row>
    <row r="14264" spans="2:6" x14ac:dyDescent="0.25">
      <c r="B14264" s="55"/>
      <c r="C14264" s="52"/>
      <c r="D14264" s="56"/>
      <c r="F14264"/>
    </row>
    <row r="14265" spans="2:6" x14ac:dyDescent="0.25">
      <c r="B14265" s="55"/>
      <c r="C14265" s="52"/>
      <c r="D14265" s="56"/>
      <c r="F14265"/>
    </row>
    <row r="14266" spans="2:6" x14ac:dyDescent="0.25">
      <c r="B14266" s="55"/>
      <c r="C14266" s="52"/>
      <c r="D14266" s="56"/>
      <c r="F14266"/>
    </row>
    <row r="14267" spans="2:6" x14ac:dyDescent="0.25">
      <c r="B14267" s="55"/>
      <c r="C14267" s="52"/>
      <c r="D14267" s="56"/>
      <c r="F14267"/>
    </row>
    <row r="14268" spans="2:6" x14ac:dyDescent="0.25">
      <c r="B14268" s="55"/>
      <c r="C14268" s="52"/>
      <c r="D14268" s="56"/>
      <c r="F14268"/>
    </row>
    <row r="14269" spans="2:6" x14ac:dyDescent="0.25">
      <c r="B14269" s="55"/>
      <c r="C14269" s="52"/>
      <c r="D14269" s="56"/>
      <c r="F14269"/>
    </row>
    <row r="14270" spans="2:6" x14ac:dyDescent="0.25">
      <c r="B14270" s="55"/>
      <c r="C14270" s="52"/>
      <c r="D14270" s="56"/>
      <c r="F14270"/>
    </row>
    <row r="14271" spans="2:6" x14ac:dyDescent="0.25">
      <c r="B14271" s="55"/>
      <c r="C14271" s="52"/>
      <c r="D14271" s="56"/>
      <c r="F14271"/>
    </row>
    <row r="14272" spans="2:6" x14ac:dyDescent="0.25">
      <c r="B14272" s="55"/>
      <c r="C14272" s="52"/>
      <c r="D14272" s="56"/>
      <c r="F14272"/>
    </row>
    <row r="14273" spans="2:6" x14ac:dyDescent="0.25">
      <c r="B14273" s="55"/>
      <c r="C14273" s="52"/>
      <c r="D14273" s="56"/>
      <c r="F14273"/>
    </row>
    <row r="14274" spans="2:6" x14ac:dyDescent="0.25">
      <c r="B14274" s="55"/>
      <c r="C14274" s="52"/>
      <c r="D14274" s="56"/>
      <c r="F14274"/>
    </row>
    <row r="14275" spans="2:6" x14ac:dyDescent="0.25">
      <c r="B14275" s="55"/>
      <c r="C14275" s="52"/>
      <c r="D14275" s="56"/>
      <c r="F14275"/>
    </row>
    <row r="14276" spans="2:6" x14ac:dyDescent="0.25">
      <c r="B14276" s="55"/>
      <c r="C14276" s="52"/>
      <c r="D14276" s="56"/>
      <c r="F14276"/>
    </row>
    <row r="14277" spans="2:6" x14ac:dyDescent="0.25">
      <c r="B14277" s="55"/>
      <c r="C14277" s="52"/>
      <c r="D14277" s="56"/>
      <c r="F14277"/>
    </row>
    <row r="14278" spans="2:6" x14ac:dyDescent="0.25">
      <c r="B14278" s="55"/>
      <c r="C14278" s="52"/>
      <c r="D14278" s="56"/>
      <c r="F14278"/>
    </row>
    <row r="14279" spans="2:6" x14ac:dyDescent="0.25">
      <c r="B14279" s="55"/>
      <c r="C14279" s="52"/>
      <c r="D14279" s="56"/>
      <c r="F14279"/>
    </row>
    <row r="14280" spans="2:6" x14ac:dyDescent="0.25">
      <c r="B14280" s="55"/>
      <c r="C14280" s="52"/>
      <c r="D14280" s="56"/>
      <c r="F14280"/>
    </row>
    <row r="14281" spans="2:6" x14ac:dyDescent="0.25">
      <c r="B14281" s="55"/>
      <c r="C14281" s="52"/>
      <c r="D14281" s="56"/>
      <c r="F14281"/>
    </row>
    <row r="14282" spans="2:6" x14ac:dyDescent="0.25">
      <c r="B14282" s="55"/>
      <c r="C14282" s="52"/>
      <c r="D14282" s="56"/>
      <c r="F14282"/>
    </row>
    <row r="14283" spans="2:6" x14ac:dyDescent="0.25">
      <c r="B14283" s="55"/>
      <c r="C14283" s="52"/>
      <c r="D14283" s="56"/>
      <c r="F14283"/>
    </row>
    <row r="14284" spans="2:6" x14ac:dyDescent="0.25">
      <c r="B14284" s="55"/>
      <c r="C14284" s="52"/>
      <c r="D14284" s="56"/>
      <c r="F14284"/>
    </row>
    <row r="14285" spans="2:6" x14ac:dyDescent="0.25">
      <c r="B14285" s="55"/>
      <c r="C14285" s="52"/>
      <c r="D14285" s="56"/>
      <c r="F14285"/>
    </row>
    <row r="14286" spans="2:6" x14ac:dyDescent="0.25">
      <c r="B14286" s="55"/>
      <c r="C14286" s="52"/>
      <c r="D14286" s="56"/>
      <c r="F14286"/>
    </row>
    <row r="14287" spans="2:6" x14ac:dyDescent="0.25">
      <c r="B14287" s="55"/>
      <c r="C14287" s="52"/>
      <c r="D14287" s="56"/>
      <c r="F14287"/>
    </row>
    <row r="14288" spans="2:6" x14ac:dyDescent="0.25">
      <c r="B14288" s="55"/>
      <c r="C14288" s="52"/>
      <c r="D14288" s="56"/>
      <c r="F14288"/>
    </row>
    <row r="14289" spans="2:6" x14ac:dyDescent="0.25">
      <c r="B14289" s="55"/>
      <c r="C14289" s="52"/>
      <c r="D14289" s="56"/>
      <c r="F14289"/>
    </row>
    <row r="14290" spans="2:6" x14ac:dyDescent="0.25">
      <c r="B14290" s="55"/>
      <c r="C14290" s="52"/>
      <c r="D14290" s="56"/>
      <c r="F14290"/>
    </row>
    <row r="14291" spans="2:6" x14ac:dyDescent="0.25">
      <c r="B14291" s="55"/>
      <c r="C14291" s="52"/>
      <c r="D14291" s="56"/>
      <c r="F14291"/>
    </row>
    <row r="14292" spans="2:6" x14ac:dyDescent="0.25">
      <c r="B14292" s="55"/>
      <c r="C14292" s="52"/>
      <c r="D14292" s="56"/>
      <c r="F14292"/>
    </row>
    <row r="14293" spans="2:6" x14ac:dyDescent="0.25">
      <c r="B14293" s="55"/>
      <c r="C14293" s="52"/>
      <c r="D14293" s="56"/>
      <c r="F14293"/>
    </row>
    <row r="14294" spans="2:6" x14ac:dyDescent="0.25">
      <c r="B14294" s="55"/>
      <c r="C14294" s="52"/>
      <c r="D14294" s="56"/>
      <c r="F14294"/>
    </row>
    <row r="14295" spans="2:6" x14ac:dyDescent="0.25">
      <c r="B14295" s="55"/>
      <c r="C14295" s="52"/>
      <c r="D14295" s="56"/>
      <c r="F14295"/>
    </row>
    <row r="14296" spans="2:6" x14ac:dyDescent="0.25">
      <c r="B14296" s="55"/>
      <c r="C14296" s="52"/>
      <c r="D14296" s="56"/>
      <c r="F14296"/>
    </row>
    <row r="14297" spans="2:6" x14ac:dyDescent="0.25">
      <c r="B14297" s="55"/>
      <c r="C14297" s="52"/>
      <c r="D14297" s="56"/>
      <c r="F14297"/>
    </row>
    <row r="14298" spans="2:6" x14ac:dyDescent="0.25">
      <c r="B14298" s="55"/>
      <c r="C14298" s="52"/>
      <c r="D14298" s="56"/>
      <c r="F14298"/>
    </row>
    <row r="14299" spans="2:6" x14ac:dyDescent="0.25">
      <c r="B14299" s="55"/>
      <c r="C14299" s="52"/>
      <c r="D14299" s="56"/>
      <c r="F14299"/>
    </row>
    <row r="14300" spans="2:6" x14ac:dyDescent="0.25">
      <c r="B14300" s="55"/>
      <c r="C14300" s="52"/>
      <c r="D14300" s="56"/>
      <c r="F14300"/>
    </row>
    <row r="14301" spans="2:6" x14ac:dyDescent="0.25">
      <c r="B14301" s="55"/>
      <c r="C14301" s="52"/>
      <c r="D14301" s="56"/>
      <c r="F14301"/>
    </row>
    <row r="14302" spans="2:6" x14ac:dyDescent="0.25">
      <c r="B14302" s="55"/>
      <c r="C14302" s="52"/>
      <c r="D14302" s="56"/>
      <c r="F14302"/>
    </row>
    <row r="14303" spans="2:6" x14ac:dyDescent="0.25">
      <c r="B14303" s="55"/>
      <c r="C14303" s="52"/>
      <c r="D14303" s="56"/>
      <c r="F14303"/>
    </row>
    <row r="14304" spans="2:6" x14ac:dyDescent="0.25">
      <c r="B14304" s="55"/>
      <c r="C14304" s="52"/>
      <c r="D14304" s="56"/>
      <c r="F14304"/>
    </row>
    <row r="14305" spans="2:6" x14ac:dyDescent="0.25">
      <c r="B14305" s="55"/>
      <c r="C14305" s="52"/>
      <c r="D14305" s="56"/>
      <c r="F14305"/>
    </row>
    <row r="14306" spans="2:6" x14ac:dyDescent="0.25">
      <c r="B14306" s="55"/>
      <c r="C14306" s="52"/>
      <c r="D14306" s="56"/>
      <c r="F14306"/>
    </row>
    <row r="14307" spans="2:6" x14ac:dyDescent="0.25">
      <c r="B14307" s="55"/>
      <c r="C14307" s="52"/>
      <c r="D14307" s="56"/>
      <c r="F14307"/>
    </row>
    <row r="14308" spans="2:6" x14ac:dyDescent="0.25">
      <c r="B14308" s="55"/>
      <c r="C14308" s="52"/>
      <c r="D14308" s="56"/>
      <c r="F14308"/>
    </row>
    <row r="14309" spans="2:6" x14ac:dyDescent="0.25">
      <c r="B14309" s="55"/>
      <c r="C14309" s="52"/>
      <c r="D14309" s="56"/>
      <c r="F14309"/>
    </row>
    <row r="14310" spans="2:6" x14ac:dyDescent="0.25">
      <c r="B14310" s="55"/>
      <c r="C14310" s="52"/>
      <c r="D14310" s="56"/>
      <c r="F14310"/>
    </row>
    <row r="14311" spans="2:6" x14ac:dyDescent="0.25">
      <c r="B14311" s="55"/>
      <c r="C14311" s="52"/>
      <c r="D14311" s="56"/>
      <c r="F14311"/>
    </row>
    <row r="14312" spans="2:6" x14ac:dyDescent="0.25">
      <c r="B14312" s="55"/>
      <c r="C14312" s="52"/>
      <c r="D14312" s="56"/>
      <c r="F14312"/>
    </row>
    <row r="14313" spans="2:6" x14ac:dyDescent="0.25">
      <c r="B14313" s="55"/>
      <c r="C14313" s="52"/>
      <c r="D14313" s="56"/>
      <c r="F14313"/>
    </row>
    <row r="14314" spans="2:6" x14ac:dyDescent="0.25">
      <c r="B14314" s="55"/>
      <c r="C14314" s="52"/>
      <c r="D14314" s="56"/>
      <c r="F14314"/>
    </row>
    <row r="14315" spans="2:6" x14ac:dyDescent="0.25">
      <c r="B14315" s="55"/>
      <c r="C14315" s="52"/>
      <c r="D14315" s="56"/>
      <c r="F14315"/>
    </row>
    <row r="14316" spans="2:6" x14ac:dyDescent="0.25">
      <c r="B14316" s="55"/>
      <c r="C14316" s="52"/>
      <c r="D14316" s="56"/>
      <c r="F14316"/>
    </row>
    <row r="14317" spans="2:6" x14ac:dyDescent="0.25">
      <c r="B14317" s="55"/>
      <c r="C14317" s="52"/>
      <c r="D14317" s="56"/>
      <c r="F14317"/>
    </row>
    <row r="14318" spans="2:6" x14ac:dyDescent="0.25">
      <c r="B14318" s="55"/>
      <c r="C14318" s="52"/>
      <c r="D14318" s="56"/>
      <c r="F14318"/>
    </row>
    <row r="14319" spans="2:6" x14ac:dyDescent="0.25">
      <c r="B14319" s="55"/>
      <c r="C14319" s="52"/>
      <c r="D14319" s="56"/>
      <c r="F14319"/>
    </row>
    <row r="14320" spans="2:6" x14ac:dyDescent="0.25">
      <c r="B14320" s="55"/>
      <c r="C14320" s="52"/>
      <c r="D14320" s="56"/>
      <c r="F14320"/>
    </row>
    <row r="14321" spans="2:6" x14ac:dyDescent="0.25">
      <c r="B14321" s="55"/>
      <c r="C14321" s="52"/>
      <c r="D14321" s="56"/>
      <c r="F14321"/>
    </row>
    <row r="14322" spans="2:6" x14ac:dyDescent="0.25">
      <c r="B14322" s="55"/>
      <c r="C14322" s="52"/>
      <c r="D14322" s="56"/>
      <c r="F14322"/>
    </row>
    <row r="14323" spans="2:6" x14ac:dyDescent="0.25">
      <c r="B14323" s="55"/>
      <c r="C14323" s="52"/>
      <c r="D14323" s="56"/>
      <c r="F14323"/>
    </row>
    <row r="14324" spans="2:6" x14ac:dyDescent="0.25">
      <c r="B14324" s="55"/>
      <c r="C14324" s="52"/>
      <c r="D14324" s="56"/>
      <c r="F14324"/>
    </row>
    <row r="14325" spans="2:6" x14ac:dyDescent="0.25">
      <c r="B14325" s="55"/>
      <c r="C14325" s="52"/>
      <c r="D14325" s="56"/>
      <c r="F14325"/>
    </row>
    <row r="14326" spans="2:6" x14ac:dyDescent="0.25">
      <c r="B14326" s="55"/>
      <c r="C14326" s="52"/>
      <c r="D14326" s="56"/>
      <c r="F14326"/>
    </row>
    <row r="14327" spans="2:6" x14ac:dyDescent="0.25">
      <c r="B14327" s="55"/>
      <c r="C14327" s="52"/>
      <c r="D14327" s="56"/>
      <c r="F14327"/>
    </row>
    <row r="14328" spans="2:6" x14ac:dyDescent="0.25">
      <c r="B14328" s="55"/>
      <c r="C14328" s="52"/>
      <c r="D14328" s="56"/>
      <c r="F14328"/>
    </row>
    <row r="14329" spans="2:6" x14ac:dyDescent="0.25">
      <c r="B14329" s="55"/>
      <c r="C14329" s="52"/>
      <c r="D14329" s="56"/>
      <c r="F14329"/>
    </row>
    <row r="14330" spans="2:6" x14ac:dyDescent="0.25">
      <c r="B14330" s="55"/>
      <c r="C14330" s="52"/>
      <c r="D14330" s="56"/>
      <c r="F14330"/>
    </row>
    <row r="14331" spans="2:6" x14ac:dyDescent="0.25">
      <c r="B14331" s="55"/>
      <c r="C14331" s="52"/>
      <c r="D14331" s="56"/>
      <c r="F14331"/>
    </row>
    <row r="14332" spans="2:6" x14ac:dyDescent="0.25">
      <c r="B14332" s="55"/>
      <c r="C14332" s="52"/>
      <c r="D14332" s="56"/>
      <c r="F14332"/>
    </row>
    <row r="14333" spans="2:6" x14ac:dyDescent="0.25">
      <c r="B14333" s="55"/>
      <c r="C14333" s="52"/>
      <c r="D14333" s="56"/>
      <c r="F14333"/>
    </row>
    <row r="14334" spans="2:6" x14ac:dyDescent="0.25">
      <c r="B14334" s="55"/>
      <c r="C14334" s="52"/>
      <c r="D14334" s="56"/>
      <c r="F14334"/>
    </row>
    <row r="14335" spans="2:6" x14ac:dyDescent="0.25">
      <c r="B14335" s="55"/>
      <c r="C14335" s="52"/>
      <c r="D14335" s="56"/>
      <c r="F14335"/>
    </row>
    <row r="14336" spans="2:6" x14ac:dyDescent="0.25">
      <c r="B14336" s="55"/>
      <c r="C14336" s="52"/>
      <c r="D14336" s="56"/>
      <c r="F14336"/>
    </row>
    <row r="14337" spans="2:6" x14ac:dyDescent="0.25">
      <c r="B14337" s="55"/>
      <c r="C14337" s="52"/>
      <c r="D14337" s="56"/>
      <c r="F14337"/>
    </row>
    <row r="14338" spans="2:6" x14ac:dyDescent="0.25">
      <c r="B14338" s="55"/>
      <c r="C14338" s="52"/>
      <c r="D14338" s="56"/>
      <c r="F14338"/>
    </row>
    <row r="14339" spans="2:6" x14ac:dyDescent="0.25">
      <c r="B14339" s="55"/>
      <c r="C14339" s="52"/>
      <c r="D14339" s="56"/>
      <c r="F14339"/>
    </row>
    <row r="14340" spans="2:6" x14ac:dyDescent="0.25">
      <c r="B14340" s="55"/>
      <c r="C14340" s="52"/>
      <c r="D14340" s="56"/>
      <c r="F14340"/>
    </row>
    <row r="14341" spans="2:6" x14ac:dyDescent="0.25">
      <c r="B14341" s="55"/>
      <c r="C14341" s="52"/>
      <c r="D14341" s="56"/>
      <c r="F14341"/>
    </row>
    <row r="14342" spans="2:6" x14ac:dyDescent="0.25">
      <c r="B14342" s="55"/>
      <c r="C14342" s="52"/>
      <c r="D14342" s="56"/>
      <c r="F14342"/>
    </row>
    <row r="14343" spans="2:6" x14ac:dyDescent="0.25">
      <c r="B14343" s="55"/>
      <c r="C14343" s="52"/>
      <c r="D14343" s="56"/>
      <c r="F14343"/>
    </row>
    <row r="14344" spans="2:6" x14ac:dyDescent="0.25">
      <c r="B14344" s="55"/>
      <c r="C14344" s="52"/>
      <c r="D14344" s="56"/>
      <c r="F14344"/>
    </row>
    <row r="14345" spans="2:6" x14ac:dyDescent="0.25">
      <c r="B14345" s="55"/>
      <c r="C14345" s="52"/>
      <c r="D14345" s="56"/>
      <c r="F14345"/>
    </row>
    <row r="14346" spans="2:6" x14ac:dyDescent="0.25">
      <c r="B14346" s="55"/>
      <c r="C14346" s="52"/>
      <c r="D14346" s="56"/>
      <c r="F14346"/>
    </row>
    <row r="14347" spans="2:6" x14ac:dyDescent="0.25">
      <c r="B14347" s="55"/>
      <c r="C14347" s="52"/>
      <c r="D14347" s="56"/>
      <c r="F14347"/>
    </row>
    <row r="14348" spans="2:6" x14ac:dyDescent="0.25">
      <c r="B14348" s="55"/>
      <c r="C14348" s="52"/>
      <c r="D14348" s="56"/>
      <c r="F14348"/>
    </row>
    <row r="14349" spans="2:6" x14ac:dyDescent="0.25">
      <c r="B14349" s="55"/>
      <c r="C14349" s="52"/>
      <c r="D14349" s="56"/>
      <c r="F14349"/>
    </row>
    <row r="14350" spans="2:6" x14ac:dyDescent="0.25">
      <c r="B14350" s="55"/>
      <c r="C14350" s="52"/>
      <c r="D14350" s="56"/>
      <c r="F14350"/>
    </row>
    <row r="14351" spans="2:6" x14ac:dyDescent="0.25">
      <c r="B14351" s="55"/>
      <c r="C14351" s="52"/>
      <c r="D14351" s="56"/>
      <c r="F14351"/>
    </row>
    <row r="14352" spans="2:6" x14ac:dyDescent="0.25">
      <c r="B14352" s="55"/>
      <c r="C14352" s="52"/>
      <c r="D14352" s="56"/>
      <c r="F14352"/>
    </row>
    <row r="14353" spans="2:6" x14ac:dyDescent="0.25">
      <c r="B14353" s="55"/>
      <c r="C14353" s="52"/>
      <c r="D14353" s="56"/>
      <c r="F14353"/>
    </row>
    <row r="14354" spans="2:6" x14ac:dyDescent="0.25">
      <c r="B14354" s="55"/>
      <c r="C14354" s="52"/>
      <c r="D14354" s="56"/>
      <c r="F14354"/>
    </row>
    <row r="14355" spans="2:6" x14ac:dyDescent="0.25">
      <c r="B14355" s="55"/>
      <c r="C14355" s="52"/>
      <c r="D14355" s="56"/>
      <c r="F14355"/>
    </row>
    <row r="14356" spans="2:6" x14ac:dyDescent="0.25">
      <c r="B14356" s="55"/>
      <c r="C14356" s="52"/>
      <c r="D14356" s="56"/>
      <c r="F14356"/>
    </row>
    <row r="14357" spans="2:6" x14ac:dyDescent="0.25">
      <c r="B14357" s="55"/>
      <c r="C14357" s="52"/>
      <c r="D14357" s="56"/>
      <c r="F14357"/>
    </row>
    <row r="14358" spans="2:6" x14ac:dyDescent="0.25">
      <c r="B14358" s="55"/>
      <c r="C14358" s="52"/>
      <c r="D14358" s="56"/>
      <c r="F14358"/>
    </row>
    <row r="14359" spans="2:6" x14ac:dyDescent="0.25">
      <c r="B14359" s="55"/>
      <c r="C14359" s="52"/>
      <c r="D14359" s="56"/>
      <c r="F14359"/>
    </row>
    <row r="14360" spans="2:6" x14ac:dyDescent="0.25">
      <c r="B14360" s="55"/>
      <c r="C14360" s="52"/>
      <c r="D14360" s="56"/>
      <c r="F14360"/>
    </row>
    <row r="14361" spans="2:6" x14ac:dyDescent="0.25">
      <c r="B14361" s="55"/>
      <c r="C14361" s="52"/>
      <c r="D14361" s="56"/>
      <c r="F14361"/>
    </row>
    <row r="14362" spans="2:6" x14ac:dyDescent="0.25">
      <c r="B14362" s="55"/>
      <c r="C14362" s="52"/>
      <c r="D14362" s="56"/>
      <c r="F14362"/>
    </row>
    <row r="14363" spans="2:6" x14ac:dyDescent="0.25">
      <c r="B14363" s="55"/>
      <c r="C14363" s="52"/>
      <c r="D14363" s="56"/>
      <c r="F14363"/>
    </row>
    <row r="14364" spans="2:6" x14ac:dyDescent="0.25">
      <c r="B14364" s="55"/>
      <c r="C14364" s="52"/>
      <c r="D14364" s="56"/>
      <c r="F14364"/>
    </row>
    <row r="14365" spans="2:6" x14ac:dyDescent="0.25">
      <c r="B14365" s="55"/>
      <c r="C14365" s="52"/>
      <c r="D14365" s="56"/>
      <c r="F14365"/>
    </row>
    <row r="14366" spans="2:6" x14ac:dyDescent="0.25">
      <c r="B14366" s="55"/>
      <c r="C14366" s="52"/>
      <c r="D14366" s="56"/>
      <c r="F14366"/>
    </row>
    <row r="14367" spans="2:6" x14ac:dyDescent="0.25">
      <c r="B14367" s="55"/>
      <c r="C14367" s="52"/>
      <c r="D14367" s="56"/>
      <c r="F14367"/>
    </row>
    <row r="14368" spans="2:6" x14ac:dyDescent="0.25">
      <c r="B14368" s="55"/>
      <c r="C14368" s="52"/>
      <c r="D14368" s="56"/>
      <c r="F14368"/>
    </row>
    <row r="14369" spans="2:6" x14ac:dyDescent="0.25">
      <c r="B14369" s="55"/>
      <c r="C14369" s="52"/>
      <c r="D14369" s="56"/>
      <c r="F14369"/>
    </row>
    <row r="14370" spans="2:6" x14ac:dyDescent="0.25">
      <c r="B14370" s="55"/>
      <c r="C14370" s="52"/>
      <c r="D14370" s="56"/>
      <c r="F14370"/>
    </row>
    <row r="14371" spans="2:6" x14ac:dyDescent="0.25">
      <c r="B14371" s="55"/>
      <c r="C14371" s="52"/>
      <c r="D14371" s="56"/>
      <c r="F14371"/>
    </row>
    <row r="14372" spans="2:6" x14ac:dyDescent="0.25">
      <c r="B14372" s="55"/>
      <c r="C14372" s="52"/>
      <c r="D14372" s="56"/>
      <c r="F14372"/>
    </row>
    <row r="14373" spans="2:6" x14ac:dyDescent="0.25">
      <c r="B14373" s="55"/>
      <c r="C14373" s="52"/>
      <c r="D14373" s="56"/>
      <c r="F14373"/>
    </row>
    <row r="14374" spans="2:6" x14ac:dyDescent="0.25">
      <c r="B14374" s="55"/>
      <c r="C14374" s="52"/>
      <c r="D14374" s="56"/>
      <c r="F14374"/>
    </row>
    <row r="14375" spans="2:6" x14ac:dyDescent="0.25">
      <c r="B14375" s="55"/>
      <c r="C14375" s="52"/>
      <c r="D14375" s="56"/>
      <c r="F14375"/>
    </row>
    <row r="14376" spans="2:6" x14ac:dyDescent="0.25">
      <c r="B14376" s="55"/>
      <c r="C14376" s="52"/>
      <c r="D14376" s="56"/>
      <c r="F14376"/>
    </row>
    <row r="14377" spans="2:6" x14ac:dyDescent="0.25">
      <c r="B14377" s="55"/>
      <c r="C14377" s="52"/>
      <c r="D14377" s="56"/>
      <c r="F14377"/>
    </row>
    <row r="14378" spans="2:6" x14ac:dyDescent="0.25">
      <c r="B14378" s="55"/>
      <c r="C14378" s="52"/>
      <c r="D14378" s="56"/>
      <c r="F14378"/>
    </row>
    <row r="14379" spans="2:6" x14ac:dyDescent="0.25">
      <c r="B14379" s="55"/>
      <c r="C14379" s="52"/>
      <c r="D14379" s="56"/>
      <c r="F14379"/>
    </row>
    <row r="14380" spans="2:6" x14ac:dyDescent="0.25">
      <c r="B14380" s="55"/>
      <c r="C14380" s="52"/>
      <c r="D14380" s="56"/>
      <c r="F14380"/>
    </row>
    <row r="14381" spans="2:6" x14ac:dyDescent="0.25">
      <c r="B14381" s="55"/>
      <c r="C14381" s="52"/>
      <c r="D14381" s="56"/>
      <c r="F14381"/>
    </row>
    <row r="14382" spans="2:6" x14ac:dyDescent="0.25">
      <c r="B14382" s="55"/>
      <c r="C14382" s="52"/>
      <c r="D14382" s="56"/>
      <c r="F14382"/>
    </row>
    <row r="14383" spans="2:6" x14ac:dyDescent="0.25">
      <c r="B14383" s="55"/>
      <c r="C14383" s="52"/>
      <c r="D14383" s="56"/>
      <c r="F14383"/>
    </row>
    <row r="14384" spans="2:6" x14ac:dyDescent="0.25">
      <c r="B14384" s="55"/>
      <c r="C14384" s="52"/>
      <c r="D14384" s="56"/>
      <c r="F14384"/>
    </row>
    <row r="14385" spans="2:6" x14ac:dyDescent="0.25">
      <c r="B14385" s="55"/>
      <c r="C14385" s="52"/>
      <c r="D14385" s="56"/>
      <c r="F14385"/>
    </row>
    <row r="14386" spans="2:6" x14ac:dyDescent="0.25">
      <c r="B14386" s="55"/>
      <c r="C14386" s="52"/>
      <c r="D14386" s="56"/>
      <c r="F14386"/>
    </row>
    <row r="14387" spans="2:6" x14ac:dyDescent="0.25">
      <c r="B14387" s="55"/>
      <c r="C14387" s="52"/>
      <c r="D14387" s="56"/>
      <c r="F14387"/>
    </row>
    <row r="14388" spans="2:6" x14ac:dyDescent="0.25">
      <c r="B14388" s="55"/>
      <c r="C14388" s="52"/>
      <c r="D14388" s="56"/>
      <c r="F14388"/>
    </row>
    <row r="14389" spans="2:6" x14ac:dyDescent="0.25">
      <c r="B14389" s="55"/>
      <c r="C14389" s="52"/>
      <c r="D14389" s="56"/>
      <c r="F14389"/>
    </row>
    <row r="14390" spans="2:6" x14ac:dyDescent="0.25">
      <c r="B14390" s="55"/>
      <c r="C14390" s="52"/>
      <c r="D14390" s="56"/>
      <c r="F14390"/>
    </row>
    <row r="14391" spans="2:6" x14ac:dyDescent="0.25">
      <c r="B14391" s="55"/>
      <c r="C14391" s="52"/>
      <c r="D14391" s="56"/>
      <c r="F14391"/>
    </row>
    <row r="14392" spans="2:6" x14ac:dyDescent="0.25">
      <c r="B14392" s="55"/>
      <c r="C14392" s="52"/>
      <c r="D14392" s="56"/>
      <c r="F14392"/>
    </row>
    <row r="14393" spans="2:6" x14ac:dyDescent="0.25">
      <c r="B14393" s="55"/>
      <c r="C14393" s="52"/>
      <c r="D14393" s="56"/>
      <c r="F14393"/>
    </row>
    <row r="14394" spans="2:6" x14ac:dyDescent="0.25">
      <c r="B14394" s="55"/>
      <c r="C14394" s="52"/>
      <c r="D14394" s="56"/>
      <c r="F14394"/>
    </row>
    <row r="14395" spans="2:6" x14ac:dyDescent="0.25">
      <c r="B14395" s="55"/>
      <c r="C14395" s="52"/>
      <c r="D14395" s="56"/>
      <c r="F14395"/>
    </row>
    <row r="14396" spans="2:6" x14ac:dyDescent="0.25">
      <c r="B14396" s="55"/>
      <c r="C14396" s="52"/>
      <c r="D14396" s="56"/>
      <c r="F14396"/>
    </row>
    <row r="14397" spans="2:6" x14ac:dyDescent="0.25">
      <c r="B14397" s="55"/>
      <c r="C14397" s="52"/>
      <c r="D14397" s="56"/>
      <c r="F14397"/>
    </row>
    <row r="14398" spans="2:6" x14ac:dyDescent="0.25">
      <c r="B14398" s="55"/>
      <c r="C14398" s="52"/>
      <c r="D14398" s="56"/>
      <c r="F14398"/>
    </row>
    <row r="14399" spans="2:6" x14ac:dyDescent="0.25">
      <c r="B14399" s="55"/>
      <c r="C14399" s="52"/>
      <c r="D14399" s="56"/>
      <c r="F14399"/>
    </row>
    <row r="14400" spans="2:6" x14ac:dyDescent="0.25">
      <c r="B14400" s="55"/>
      <c r="C14400" s="52"/>
      <c r="D14400" s="56"/>
      <c r="F14400"/>
    </row>
    <row r="14401" spans="2:6" x14ac:dyDescent="0.25">
      <c r="B14401" s="55"/>
      <c r="C14401" s="52"/>
      <c r="D14401" s="56"/>
      <c r="F14401"/>
    </row>
    <row r="14402" spans="2:6" x14ac:dyDescent="0.25">
      <c r="B14402" s="55"/>
      <c r="C14402" s="52"/>
      <c r="D14402" s="56"/>
      <c r="F14402"/>
    </row>
    <row r="14403" spans="2:6" x14ac:dyDescent="0.25">
      <c r="B14403" s="55"/>
      <c r="C14403" s="52"/>
      <c r="D14403" s="56"/>
      <c r="F14403"/>
    </row>
    <row r="14404" spans="2:6" x14ac:dyDescent="0.25">
      <c r="B14404" s="55"/>
      <c r="C14404" s="52"/>
      <c r="D14404" s="56"/>
      <c r="F14404"/>
    </row>
    <row r="14405" spans="2:6" x14ac:dyDescent="0.25">
      <c r="B14405" s="55"/>
      <c r="C14405" s="52"/>
      <c r="D14405" s="56"/>
      <c r="F14405"/>
    </row>
    <row r="14406" spans="2:6" x14ac:dyDescent="0.25">
      <c r="B14406" s="55"/>
      <c r="C14406" s="52"/>
      <c r="D14406" s="56"/>
      <c r="F14406"/>
    </row>
    <row r="14407" spans="2:6" x14ac:dyDescent="0.25">
      <c r="B14407" s="55"/>
      <c r="C14407" s="52"/>
      <c r="D14407" s="56"/>
      <c r="F14407"/>
    </row>
    <row r="14408" spans="2:6" x14ac:dyDescent="0.25">
      <c r="B14408" s="55"/>
      <c r="C14408" s="52"/>
      <c r="D14408" s="56"/>
      <c r="F14408"/>
    </row>
    <row r="14409" spans="2:6" x14ac:dyDescent="0.25">
      <c r="B14409" s="55"/>
      <c r="C14409" s="52"/>
      <c r="D14409" s="56"/>
      <c r="F14409"/>
    </row>
    <row r="14410" spans="2:6" x14ac:dyDescent="0.25">
      <c r="B14410" s="55"/>
      <c r="C14410" s="52"/>
      <c r="D14410" s="56"/>
      <c r="F14410"/>
    </row>
    <row r="14411" spans="2:6" x14ac:dyDescent="0.25">
      <c r="B14411" s="55"/>
      <c r="C14411" s="52"/>
      <c r="D14411" s="56"/>
      <c r="F14411"/>
    </row>
    <row r="14412" spans="2:6" x14ac:dyDescent="0.25">
      <c r="B14412" s="55"/>
      <c r="C14412" s="52"/>
      <c r="D14412" s="56"/>
      <c r="F14412"/>
    </row>
    <row r="14413" spans="2:6" x14ac:dyDescent="0.25">
      <c r="B14413" s="55"/>
      <c r="C14413" s="52"/>
      <c r="D14413" s="56"/>
      <c r="F14413"/>
    </row>
    <row r="14414" spans="2:6" x14ac:dyDescent="0.25">
      <c r="B14414" s="55"/>
      <c r="C14414" s="52"/>
      <c r="D14414" s="56"/>
      <c r="F14414"/>
    </row>
    <row r="14415" spans="2:6" x14ac:dyDescent="0.25">
      <c r="B14415" s="55"/>
      <c r="C14415" s="52"/>
      <c r="D14415" s="56"/>
      <c r="F14415"/>
    </row>
    <row r="14416" spans="2:6" x14ac:dyDescent="0.25">
      <c r="B14416" s="55"/>
      <c r="C14416" s="52"/>
      <c r="D14416" s="56"/>
      <c r="F14416"/>
    </row>
    <row r="14417" spans="2:6" x14ac:dyDescent="0.25">
      <c r="B14417" s="55"/>
      <c r="C14417" s="52"/>
      <c r="D14417" s="56"/>
      <c r="F14417"/>
    </row>
    <row r="14418" spans="2:6" x14ac:dyDescent="0.25">
      <c r="B14418" s="55"/>
      <c r="C14418" s="52"/>
      <c r="D14418" s="56"/>
      <c r="F14418"/>
    </row>
    <row r="14419" spans="2:6" x14ac:dyDescent="0.25">
      <c r="B14419" s="55"/>
      <c r="C14419" s="52"/>
      <c r="D14419" s="56"/>
      <c r="F14419"/>
    </row>
    <row r="14420" spans="2:6" x14ac:dyDescent="0.25">
      <c r="B14420" s="55"/>
      <c r="C14420" s="52"/>
      <c r="D14420" s="56"/>
      <c r="F14420"/>
    </row>
    <row r="14421" spans="2:6" x14ac:dyDescent="0.25">
      <c r="B14421" s="55"/>
      <c r="C14421" s="52"/>
      <c r="D14421" s="56"/>
      <c r="F14421"/>
    </row>
    <row r="14422" spans="2:6" x14ac:dyDescent="0.25">
      <c r="B14422" s="55"/>
      <c r="C14422" s="52"/>
      <c r="D14422" s="56"/>
      <c r="F14422"/>
    </row>
    <row r="14423" spans="2:6" x14ac:dyDescent="0.25">
      <c r="B14423" s="55"/>
      <c r="C14423" s="52"/>
      <c r="D14423" s="56"/>
      <c r="F14423"/>
    </row>
    <row r="14424" spans="2:6" x14ac:dyDescent="0.25">
      <c r="B14424" s="55"/>
      <c r="C14424" s="52"/>
      <c r="D14424" s="56"/>
      <c r="F14424"/>
    </row>
    <row r="14425" spans="2:6" x14ac:dyDescent="0.25">
      <c r="B14425" s="55"/>
      <c r="C14425" s="52"/>
      <c r="D14425" s="56"/>
      <c r="F14425"/>
    </row>
    <row r="14426" spans="2:6" x14ac:dyDescent="0.25">
      <c r="B14426" s="55"/>
      <c r="C14426" s="52"/>
      <c r="D14426" s="56"/>
      <c r="F14426"/>
    </row>
    <row r="14427" spans="2:6" x14ac:dyDescent="0.25">
      <c r="B14427" s="55"/>
      <c r="C14427" s="52"/>
      <c r="D14427" s="56"/>
      <c r="F14427"/>
    </row>
    <row r="14428" spans="2:6" x14ac:dyDescent="0.25">
      <c r="B14428" s="55"/>
      <c r="C14428" s="52"/>
      <c r="D14428" s="56"/>
      <c r="F14428"/>
    </row>
    <row r="14429" spans="2:6" x14ac:dyDescent="0.25">
      <c r="B14429" s="55"/>
      <c r="C14429" s="52"/>
      <c r="D14429" s="56"/>
      <c r="F14429"/>
    </row>
    <row r="14430" spans="2:6" x14ac:dyDescent="0.25">
      <c r="B14430" s="55"/>
      <c r="C14430" s="52"/>
      <c r="D14430" s="56"/>
      <c r="F14430"/>
    </row>
    <row r="14431" spans="2:6" x14ac:dyDescent="0.25">
      <c r="B14431" s="55"/>
      <c r="C14431" s="52"/>
      <c r="D14431" s="56"/>
      <c r="F14431"/>
    </row>
    <row r="14432" spans="2:6" x14ac:dyDescent="0.25">
      <c r="B14432" s="55"/>
      <c r="C14432" s="52"/>
      <c r="D14432" s="56"/>
      <c r="F14432"/>
    </row>
    <row r="14433" spans="2:6" x14ac:dyDescent="0.25">
      <c r="B14433" s="55"/>
      <c r="C14433" s="52"/>
      <c r="D14433" s="56"/>
      <c r="F14433"/>
    </row>
    <row r="14434" spans="2:6" x14ac:dyDescent="0.25">
      <c r="B14434" s="55"/>
      <c r="C14434" s="52"/>
      <c r="D14434" s="56"/>
      <c r="F14434"/>
    </row>
    <row r="14435" spans="2:6" x14ac:dyDescent="0.25">
      <c r="B14435" s="55"/>
      <c r="C14435" s="52"/>
      <c r="D14435" s="56"/>
      <c r="F14435"/>
    </row>
    <row r="14436" spans="2:6" x14ac:dyDescent="0.25">
      <c r="B14436" s="55"/>
      <c r="C14436" s="52"/>
      <c r="D14436" s="56"/>
      <c r="F14436"/>
    </row>
    <row r="14437" spans="2:6" x14ac:dyDescent="0.25">
      <c r="B14437" s="55"/>
      <c r="C14437" s="52"/>
      <c r="D14437" s="56"/>
      <c r="F14437"/>
    </row>
    <row r="14438" spans="2:6" x14ac:dyDescent="0.25">
      <c r="B14438" s="55"/>
      <c r="C14438" s="52"/>
      <c r="D14438" s="56"/>
      <c r="F14438"/>
    </row>
    <row r="14439" spans="2:6" x14ac:dyDescent="0.25">
      <c r="B14439" s="55"/>
      <c r="C14439" s="52"/>
      <c r="D14439" s="56"/>
      <c r="F14439"/>
    </row>
    <row r="14440" spans="2:6" x14ac:dyDescent="0.25">
      <c r="B14440" s="55"/>
      <c r="C14440" s="52"/>
      <c r="D14440" s="56"/>
      <c r="F14440"/>
    </row>
    <row r="14441" spans="2:6" x14ac:dyDescent="0.25">
      <c r="B14441" s="55"/>
      <c r="C14441" s="52"/>
      <c r="D14441" s="56"/>
      <c r="F14441"/>
    </row>
    <row r="14442" spans="2:6" x14ac:dyDescent="0.25">
      <c r="B14442" s="55"/>
      <c r="C14442" s="52"/>
      <c r="D14442" s="56"/>
      <c r="F14442"/>
    </row>
    <row r="14443" spans="2:6" x14ac:dyDescent="0.25">
      <c r="B14443" s="55"/>
      <c r="C14443" s="52"/>
      <c r="D14443" s="56"/>
      <c r="F14443"/>
    </row>
    <row r="14444" spans="2:6" x14ac:dyDescent="0.25">
      <c r="B14444" s="55"/>
      <c r="C14444" s="52"/>
      <c r="D14444" s="56"/>
      <c r="F14444"/>
    </row>
    <row r="14445" spans="2:6" x14ac:dyDescent="0.25">
      <c r="B14445" s="55"/>
      <c r="C14445" s="52"/>
      <c r="D14445" s="56"/>
      <c r="F14445"/>
    </row>
    <row r="14446" spans="2:6" x14ac:dyDescent="0.25">
      <c r="B14446" s="55"/>
      <c r="C14446" s="52"/>
      <c r="D14446" s="56"/>
      <c r="F14446"/>
    </row>
    <row r="14447" spans="2:6" x14ac:dyDescent="0.25">
      <c r="B14447" s="55"/>
      <c r="C14447" s="52"/>
      <c r="D14447" s="56"/>
      <c r="F14447"/>
    </row>
    <row r="14448" spans="2:6" x14ac:dyDescent="0.25">
      <c r="B14448" s="55"/>
      <c r="C14448" s="52"/>
      <c r="D14448" s="56"/>
      <c r="F14448"/>
    </row>
    <row r="14449" spans="2:6" x14ac:dyDescent="0.25">
      <c r="B14449" s="55"/>
      <c r="C14449" s="52"/>
      <c r="D14449" s="56"/>
      <c r="F14449"/>
    </row>
    <row r="14450" spans="2:6" x14ac:dyDescent="0.25">
      <c r="B14450" s="55"/>
      <c r="C14450" s="52"/>
      <c r="D14450" s="56"/>
      <c r="F14450"/>
    </row>
    <row r="14451" spans="2:6" x14ac:dyDescent="0.25">
      <c r="B14451" s="55"/>
      <c r="C14451" s="52"/>
      <c r="D14451" s="56"/>
      <c r="F14451"/>
    </row>
    <row r="14452" spans="2:6" x14ac:dyDescent="0.25">
      <c r="B14452" s="55"/>
      <c r="C14452" s="52"/>
      <c r="D14452" s="56"/>
      <c r="F14452"/>
    </row>
    <row r="14453" spans="2:6" x14ac:dyDescent="0.25">
      <c r="B14453" s="55"/>
      <c r="C14453" s="52"/>
      <c r="D14453" s="56"/>
      <c r="F14453"/>
    </row>
    <row r="14454" spans="2:6" x14ac:dyDescent="0.25">
      <c r="B14454" s="55"/>
      <c r="C14454" s="52"/>
      <c r="D14454" s="56"/>
      <c r="F14454"/>
    </row>
    <row r="14455" spans="2:6" x14ac:dyDescent="0.25">
      <c r="B14455" s="55"/>
      <c r="C14455" s="52"/>
      <c r="D14455" s="56"/>
      <c r="F14455"/>
    </row>
    <row r="14456" spans="2:6" x14ac:dyDescent="0.25">
      <c r="B14456" s="55"/>
      <c r="C14456" s="52"/>
      <c r="D14456" s="56"/>
      <c r="F14456"/>
    </row>
    <row r="14457" spans="2:6" x14ac:dyDescent="0.25">
      <c r="B14457" s="55"/>
      <c r="C14457" s="52"/>
      <c r="D14457" s="56"/>
      <c r="F14457"/>
    </row>
    <row r="14458" spans="2:6" x14ac:dyDescent="0.25">
      <c r="B14458" s="55"/>
      <c r="C14458" s="52"/>
      <c r="D14458" s="56"/>
      <c r="F14458"/>
    </row>
    <row r="14459" spans="2:6" x14ac:dyDescent="0.25">
      <c r="B14459" s="55"/>
      <c r="C14459" s="52"/>
      <c r="D14459" s="56"/>
      <c r="F14459"/>
    </row>
    <row r="14460" spans="2:6" x14ac:dyDescent="0.25">
      <c r="B14460" s="55"/>
      <c r="C14460" s="52"/>
      <c r="D14460" s="56"/>
      <c r="F14460"/>
    </row>
    <row r="14461" spans="2:6" x14ac:dyDescent="0.25">
      <c r="B14461" s="55"/>
      <c r="C14461" s="52"/>
      <c r="D14461" s="56"/>
      <c r="F14461"/>
    </row>
    <row r="14462" spans="2:6" x14ac:dyDescent="0.25">
      <c r="B14462" s="55"/>
      <c r="C14462" s="52"/>
      <c r="D14462" s="56"/>
      <c r="F14462"/>
    </row>
    <row r="14463" spans="2:6" x14ac:dyDescent="0.25">
      <c r="B14463" s="55"/>
      <c r="C14463" s="52"/>
      <c r="D14463" s="56"/>
      <c r="F14463"/>
    </row>
    <row r="14464" spans="2:6" x14ac:dyDescent="0.25">
      <c r="B14464" s="55"/>
      <c r="C14464" s="52"/>
      <c r="D14464" s="56"/>
      <c r="F14464"/>
    </row>
    <row r="14465" spans="2:6" x14ac:dyDescent="0.25">
      <c r="B14465" s="55"/>
      <c r="C14465" s="52"/>
      <c r="D14465" s="56"/>
      <c r="F14465"/>
    </row>
    <row r="14466" spans="2:6" x14ac:dyDescent="0.25">
      <c r="B14466" s="55"/>
      <c r="C14466" s="52"/>
      <c r="D14466" s="56"/>
      <c r="F14466"/>
    </row>
    <row r="14467" spans="2:6" x14ac:dyDescent="0.25">
      <c r="B14467" s="55"/>
      <c r="C14467" s="52"/>
      <c r="D14467" s="56"/>
      <c r="F14467"/>
    </row>
    <row r="14468" spans="2:6" x14ac:dyDescent="0.25">
      <c r="B14468" s="55"/>
      <c r="C14468" s="52"/>
      <c r="D14468" s="56"/>
      <c r="F14468"/>
    </row>
    <row r="14469" spans="2:6" x14ac:dyDescent="0.25">
      <c r="B14469" s="55"/>
      <c r="C14469" s="52"/>
      <c r="D14469" s="56"/>
      <c r="F14469"/>
    </row>
    <row r="14470" spans="2:6" x14ac:dyDescent="0.25">
      <c r="B14470" s="55"/>
      <c r="C14470" s="52"/>
      <c r="D14470" s="56"/>
      <c r="F14470"/>
    </row>
    <row r="14471" spans="2:6" x14ac:dyDescent="0.25">
      <c r="B14471" s="55"/>
      <c r="C14471" s="52"/>
      <c r="D14471" s="56"/>
      <c r="F14471"/>
    </row>
    <row r="14472" spans="2:6" x14ac:dyDescent="0.25">
      <c r="B14472" s="55"/>
      <c r="C14472" s="52"/>
      <c r="D14472" s="56"/>
      <c r="F14472"/>
    </row>
    <row r="14473" spans="2:6" x14ac:dyDescent="0.25">
      <c r="B14473" s="55"/>
      <c r="C14473" s="52"/>
      <c r="D14473" s="56"/>
      <c r="F14473"/>
    </row>
    <row r="14474" spans="2:6" x14ac:dyDescent="0.25">
      <c r="B14474" s="55"/>
      <c r="C14474" s="52"/>
      <c r="D14474" s="56"/>
      <c r="F14474"/>
    </row>
    <row r="14475" spans="2:6" x14ac:dyDescent="0.25">
      <c r="B14475" s="55"/>
      <c r="C14475" s="52"/>
      <c r="D14475" s="56"/>
      <c r="F14475"/>
    </row>
    <row r="14476" spans="2:6" x14ac:dyDescent="0.25">
      <c r="B14476" s="55"/>
      <c r="C14476" s="52"/>
      <c r="D14476" s="56"/>
      <c r="F14476"/>
    </row>
    <row r="14477" spans="2:6" x14ac:dyDescent="0.25">
      <c r="B14477" s="55"/>
      <c r="C14477" s="52"/>
      <c r="D14477" s="56"/>
      <c r="F14477"/>
    </row>
    <row r="14478" spans="2:6" x14ac:dyDescent="0.25">
      <c r="B14478" s="55"/>
      <c r="C14478" s="52"/>
      <c r="D14478" s="56"/>
      <c r="F14478"/>
    </row>
    <row r="14479" spans="2:6" x14ac:dyDescent="0.25">
      <c r="B14479" s="55"/>
      <c r="C14479" s="52"/>
      <c r="D14479" s="56"/>
      <c r="F14479"/>
    </row>
    <row r="14480" spans="2:6" x14ac:dyDescent="0.25">
      <c r="B14480" s="55"/>
      <c r="C14480" s="52"/>
      <c r="D14480" s="56"/>
      <c r="F14480"/>
    </row>
    <row r="14481" spans="2:6" x14ac:dyDescent="0.25">
      <c r="B14481" s="55"/>
      <c r="C14481" s="52"/>
      <c r="D14481" s="56"/>
      <c r="F14481"/>
    </row>
    <row r="14482" spans="2:6" x14ac:dyDescent="0.25">
      <c r="B14482" s="55"/>
      <c r="C14482" s="52"/>
      <c r="D14482" s="56"/>
      <c r="F14482"/>
    </row>
    <row r="14483" spans="2:6" x14ac:dyDescent="0.25">
      <c r="B14483" s="55"/>
      <c r="C14483" s="52"/>
      <c r="D14483" s="56"/>
      <c r="F14483"/>
    </row>
    <row r="14484" spans="2:6" x14ac:dyDescent="0.25">
      <c r="B14484" s="55"/>
      <c r="C14484" s="52"/>
      <c r="D14484" s="56"/>
      <c r="F14484"/>
    </row>
    <row r="14485" spans="2:6" x14ac:dyDescent="0.25">
      <c r="B14485" s="55"/>
      <c r="C14485" s="52"/>
      <c r="D14485" s="56"/>
      <c r="F14485"/>
    </row>
    <row r="14486" spans="2:6" x14ac:dyDescent="0.25">
      <c r="B14486" s="55"/>
      <c r="C14486" s="52"/>
      <c r="D14486" s="56"/>
      <c r="F14486"/>
    </row>
    <row r="14487" spans="2:6" x14ac:dyDescent="0.25">
      <c r="B14487" s="55"/>
      <c r="C14487" s="52"/>
      <c r="D14487" s="56"/>
      <c r="F14487"/>
    </row>
    <row r="14488" spans="2:6" x14ac:dyDescent="0.25">
      <c r="B14488" s="55"/>
      <c r="C14488" s="52"/>
      <c r="D14488" s="56"/>
      <c r="F14488"/>
    </row>
    <row r="14489" spans="2:6" x14ac:dyDescent="0.25">
      <c r="B14489" s="55"/>
      <c r="C14489" s="52"/>
      <c r="D14489" s="56"/>
      <c r="F14489"/>
    </row>
    <row r="14490" spans="2:6" x14ac:dyDescent="0.25">
      <c r="B14490" s="55"/>
      <c r="C14490" s="52"/>
      <c r="D14490" s="56"/>
      <c r="F14490"/>
    </row>
    <row r="14491" spans="2:6" x14ac:dyDescent="0.25">
      <c r="B14491" s="55"/>
      <c r="C14491" s="52"/>
      <c r="D14491" s="56"/>
      <c r="F14491"/>
    </row>
    <row r="14492" spans="2:6" x14ac:dyDescent="0.25">
      <c r="B14492" s="55"/>
      <c r="C14492" s="52"/>
      <c r="D14492" s="56"/>
      <c r="F14492"/>
    </row>
    <row r="14493" spans="2:6" x14ac:dyDescent="0.25">
      <c r="B14493" s="55"/>
      <c r="C14493" s="52"/>
      <c r="D14493" s="56"/>
      <c r="F14493"/>
    </row>
    <row r="14494" spans="2:6" x14ac:dyDescent="0.25">
      <c r="B14494" s="55"/>
      <c r="C14494" s="52"/>
      <c r="D14494" s="56"/>
      <c r="F14494"/>
    </row>
    <row r="14495" spans="2:6" x14ac:dyDescent="0.25">
      <c r="B14495" s="55"/>
      <c r="C14495" s="52"/>
      <c r="D14495" s="56"/>
      <c r="F14495"/>
    </row>
    <row r="14496" spans="2:6" x14ac:dyDescent="0.25">
      <c r="B14496" s="55"/>
      <c r="C14496" s="52"/>
      <c r="D14496" s="56"/>
      <c r="F14496"/>
    </row>
    <row r="14497" spans="2:6" x14ac:dyDescent="0.25">
      <c r="B14497" s="55"/>
      <c r="C14497" s="52"/>
      <c r="D14497" s="56"/>
      <c r="F14497"/>
    </row>
    <row r="14498" spans="2:6" x14ac:dyDescent="0.25">
      <c r="B14498" s="55"/>
      <c r="C14498" s="52"/>
      <c r="D14498" s="56"/>
      <c r="F14498"/>
    </row>
    <row r="14499" spans="2:6" x14ac:dyDescent="0.25">
      <c r="B14499" s="55"/>
      <c r="C14499" s="52"/>
      <c r="D14499" s="56"/>
      <c r="F14499"/>
    </row>
    <row r="14500" spans="2:6" x14ac:dyDescent="0.25">
      <c r="B14500" s="55"/>
      <c r="C14500" s="52"/>
      <c r="D14500" s="56"/>
      <c r="F14500"/>
    </row>
    <row r="14501" spans="2:6" x14ac:dyDescent="0.25">
      <c r="B14501" s="55"/>
      <c r="C14501" s="52"/>
      <c r="D14501" s="56"/>
      <c r="F14501"/>
    </row>
    <row r="14502" spans="2:6" x14ac:dyDescent="0.25">
      <c r="B14502" s="55"/>
      <c r="C14502" s="52"/>
      <c r="D14502" s="56"/>
      <c r="F14502"/>
    </row>
    <row r="14503" spans="2:6" x14ac:dyDescent="0.25">
      <c r="B14503" s="55"/>
      <c r="C14503" s="52"/>
      <c r="D14503" s="56"/>
      <c r="F14503"/>
    </row>
    <row r="14504" spans="2:6" x14ac:dyDescent="0.25">
      <c r="B14504" s="55"/>
      <c r="C14504" s="52"/>
      <c r="D14504" s="56"/>
      <c r="F14504"/>
    </row>
    <row r="14505" spans="2:6" x14ac:dyDescent="0.25">
      <c r="B14505" s="55"/>
      <c r="C14505" s="52"/>
      <c r="D14505" s="56"/>
      <c r="F14505"/>
    </row>
    <row r="14506" spans="2:6" x14ac:dyDescent="0.25">
      <c r="B14506" s="55"/>
      <c r="C14506" s="52"/>
      <c r="D14506" s="56"/>
      <c r="F14506"/>
    </row>
    <row r="14507" spans="2:6" x14ac:dyDescent="0.25">
      <c r="B14507" s="55"/>
      <c r="C14507" s="52"/>
      <c r="D14507" s="56"/>
      <c r="F14507"/>
    </row>
    <row r="14508" spans="2:6" x14ac:dyDescent="0.25">
      <c r="B14508" s="55"/>
      <c r="C14508" s="52"/>
      <c r="D14508" s="56"/>
      <c r="F14508"/>
    </row>
    <row r="14509" spans="2:6" x14ac:dyDescent="0.25">
      <c r="B14509" s="55"/>
      <c r="C14509" s="52"/>
      <c r="D14509" s="56"/>
      <c r="F14509"/>
    </row>
    <row r="14510" spans="2:6" x14ac:dyDescent="0.25">
      <c r="B14510" s="55"/>
      <c r="C14510" s="52"/>
      <c r="D14510" s="56"/>
      <c r="F14510"/>
    </row>
    <row r="14511" spans="2:6" x14ac:dyDescent="0.25">
      <c r="B14511" s="55"/>
      <c r="C14511" s="52"/>
      <c r="D14511" s="56"/>
      <c r="F14511"/>
    </row>
    <row r="14512" spans="2:6" x14ac:dyDescent="0.25">
      <c r="B14512" s="55"/>
      <c r="C14512" s="52"/>
      <c r="D14512" s="56"/>
      <c r="F14512"/>
    </row>
    <row r="14513" spans="2:6" x14ac:dyDescent="0.25">
      <c r="B14513" s="55"/>
      <c r="C14513" s="52"/>
      <c r="D14513" s="56"/>
      <c r="F14513"/>
    </row>
    <row r="14514" spans="2:6" x14ac:dyDescent="0.25">
      <c r="B14514" s="55"/>
      <c r="C14514" s="52"/>
      <c r="D14514" s="56"/>
      <c r="F14514"/>
    </row>
    <row r="14515" spans="2:6" x14ac:dyDescent="0.25">
      <c r="B14515" s="55"/>
      <c r="C14515" s="52"/>
      <c r="D14515" s="56"/>
      <c r="F14515"/>
    </row>
    <row r="14516" spans="2:6" x14ac:dyDescent="0.25">
      <c r="B14516" s="55"/>
      <c r="C14516" s="52"/>
      <c r="D14516" s="56"/>
      <c r="F14516"/>
    </row>
    <row r="14517" spans="2:6" x14ac:dyDescent="0.25">
      <c r="B14517" s="55"/>
      <c r="C14517" s="52"/>
      <c r="D14517" s="56"/>
      <c r="F14517"/>
    </row>
    <row r="14518" spans="2:6" x14ac:dyDescent="0.25">
      <c r="B14518" s="55"/>
      <c r="C14518" s="52"/>
      <c r="D14518" s="56"/>
      <c r="F14518"/>
    </row>
    <row r="14519" spans="2:6" x14ac:dyDescent="0.25">
      <c r="B14519" s="55"/>
      <c r="C14519" s="52"/>
      <c r="D14519" s="56"/>
      <c r="F14519"/>
    </row>
    <row r="14520" spans="2:6" x14ac:dyDescent="0.25">
      <c r="B14520" s="55"/>
      <c r="C14520" s="52"/>
      <c r="D14520" s="56"/>
      <c r="F14520"/>
    </row>
    <row r="14521" spans="2:6" x14ac:dyDescent="0.25">
      <c r="B14521" s="55"/>
      <c r="C14521" s="52"/>
      <c r="D14521" s="56"/>
      <c r="F14521"/>
    </row>
    <row r="14522" spans="2:6" x14ac:dyDescent="0.25">
      <c r="B14522" s="55"/>
      <c r="C14522" s="52"/>
      <c r="D14522" s="56"/>
      <c r="F14522"/>
    </row>
    <row r="14523" spans="2:6" x14ac:dyDescent="0.25">
      <c r="B14523" s="55"/>
      <c r="C14523" s="52"/>
      <c r="D14523" s="56"/>
      <c r="F14523"/>
    </row>
    <row r="14524" spans="2:6" x14ac:dyDescent="0.25">
      <c r="B14524" s="55"/>
      <c r="C14524" s="52"/>
      <c r="D14524" s="56"/>
      <c r="F14524"/>
    </row>
    <row r="14525" spans="2:6" x14ac:dyDescent="0.25">
      <c r="B14525" s="55"/>
      <c r="C14525" s="52"/>
      <c r="D14525" s="56"/>
      <c r="F14525"/>
    </row>
    <row r="14526" spans="2:6" x14ac:dyDescent="0.25">
      <c r="B14526" s="55"/>
      <c r="C14526" s="52"/>
      <c r="D14526" s="56"/>
      <c r="F14526"/>
    </row>
    <row r="14527" spans="2:6" x14ac:dyDescent="0.25">
      <c r="B14527" s="55"/>
      <c r="C14527" s="52"/>
      <c r="D14527" s="56"/>
      <c r="F14527"/>
    </row>
    <row r="14528" spans="2:6" x14ac:dyDescent="0.25">
      <c r="B14528" s="55"/>
      <c r="C14528" s="52"/>
      <c r="D14528" s="56"/>
      <c r="F14528"/>
    </row>
    <row r="14529" spans="2:6" x14ac:dyDescent="0.25">
      <c r="B14529" s="55"/>
      <c r="C14529" s="52"/>
      <c r="D14529" s="56"/>
      <c r="F14529"/>
    </row>
    <row r="14530" spans="2:6" x14ac:dyDescent="0.25">
      <c r="B14530" s="55"/>
      <c r="C14530" s="52"/>
      <c r="D14530" s="56"/>
      <c r="F14530"/>
    </row>
    <row r="14531" spans="2:6" x14ac:dyDescent="0.25">
      <c r="B14531" s="55"/>
      <c r="C14531" s="52"/>
      <c r="D14531" s="56"/>
      <c r="F14531"/>
    </row>
    <row r="14532" spans="2:6" x14ac:dyDescent="0.25">
      <c r="B14532" s="55"/>
      <c r="C14532" s="52"/>
      <c r="D14532" s="56"/>
      <c r="F14532"/>
    </row>
    <row r="14533" spans="2:6" x14ac:dyDescent="0.25">
      <c r="B14533" s="55"/>
      <c r="C14533" s="52"/>
      <c r="D14533" s="56"/>
      <c r="F14533"/>
    </row>
    <row r="14534" spans="2:6" x14ac:dyDescent="0.25">
      <c r="B14534" s="55"/>
      <c r="C14534" s="52"/>
      <c r="D14534" s="56"/>
      <c r="F14534"/>
    </row>
    <row r="14535" spans="2:6" x14ac:dyDescent="0.25">
      <c r="B14535" s="55"/>
      <c r="C14535" s="52"/>
      <c r="D14535" s="56"/>
      <c r="F14535"/>
    </row>
    <row r="14536" spans="2:6" x14ac:dyDescent="0.25">
      <c r="B14536" s="55"/>
      <c r="C14536" s="52"/>
      <c r="D14536" s="56"/>
      <c r="F14536"/>
    </row>
    <row r="14537" spans="2:6" x14ac:dyDescent="0.25">
      <c r="B14537" s="55"/>
      <c r="C14537" s="52"/>
      <c r="D14537" s="56"/>
      <c r="F14537"/>
    </row>
    <row r="14538" spans="2:6" x14ac:dyDescent="0.25">
      <c r="B14538" s="55"/>
      <c r="C14538" s="52"/>
      <c r="D14538" s="56"/>
      <c r="F14538"/>
    </row>
    <row r="14539" spans="2:6" x14ac:dyDescent="0.25">
      <c r="B14539" s="55"/>
      <c r="C14539" s="52"/>
      <c r="D14539" s="56"/>
      <c r="F14539"/>
    </row>
    <row r="14540" spans="2:6" x14ac:dyDescent="0.25">
      <c r="B14540" s="55"/>
      <c r="C14540" s="52"/>
      <c r="D14540" s="56"/>
      <c r="F14540"/>
    </row>
    <row r="14541" spans="2:6" x14ac:dyDescent="0.25">
      <c r="B14541" s="55"/>
      <c r="C14541" s="52"/>
      <c r="D14541" s="56"/>
      <c r="F14541"/>
    </row>
    <row r="14542" spans="2:6" x14ac:dyDescent="0.25">
      <c r="B14542" s="55"/>
      <c r="C14542" s="52"/>
      <c r="D14542" s="56"/>
      <c r="F14542"/>
    </row>
    <row r="14543" spans="2:6" x14ac:dyDescent="0.25">
      <c r="B14543" s="55"/>
      <c r="C14543" s="52"/>
      <c r="D14543" s="56"/>
      <c r="F14543"/>
    </row>
    <row r="14544" spans="2:6" x14ac:dyDescent="0.25">
      <c r="B14544" s="55"/>
      <c r="C14544" s="52"/>
      <c r="D14544" s="56"/>
      <c r="F14544"/>
    </row>
    <row r="14545" spans="2:6" x14ac:dyDescent="0.25">
      <c r="B14545" s="55"/>
      <c r="C14545" s="52"/>
      <c r="D14545" s="56"/>
      <c r="F14545"/>
    </row>
    <row r="14546" spans="2:6" x14ac:dyDescent="0.25">
      <c r="B14546" s="55"/>
      <c r="C14546" s="52"/>
      <c r="D14546" s="56"/>
      <c r="F14546"/>
    </row>
    <row r="14547" spans="2:6" x14ac:dyDescent="0.25">
      <c r="B14547" s="55"/>
      <c r="C14547" s="52"/>
      <c r="D14547" s="56"/>
      <c r="F14547"/>
    </row>
    <row r="14548" spans="2:6" x14ac:dyDescent="0.25">
      <c r="B14548" s="55"/>
      <c r="C14548" s="52"/>
      <c r="D14548" s="56"/>
      <c r="F14548"/>
    </row>
    <row r="14549" spans="2:6" x14ac:dyDescent="0.25">
      <c r="B14549" s="55"/>
      <c r="C14549" s="52"/>
      <c r="D14549" s="56"/>
      <c r="F14549"/>
    </row>
    <row r="14550" spans="2:6" x14ac:dyDescent="0.25">
      <c r="B14550" s="55"/>
      <c r="C14550" s="52"/>
      <c r="D14550" s="56"/>
      <c r="F14550"/>
    </row>
    <row r="14551" spans="2:6" x14ac:dyDescent="0.25">
      <c r="B14551" s="55"/>
      <c r="C14551" s="52"/>
      <c r="D14551" s="56"/>
      <c r="F14551"/>
    </row>
    <row r="14552" spans="2:6" x14ac:dyDescent="0.25">
      <c r="B14552" s="55"/>
      <c r="C14552" s="52"/>
      <c r="D14552" s="56"/>
      <c r="F14552"/>
    </row>
    <row r="14553" spans="2:6" x14ac:dyDescent="0.25">
      <c r="B14553" s="55"/>
      <c r="C14553" s="52"/>
      <c r="D14553" s="56"/>
      <c r="F14553"/>
    </row>
    <row r="14554" spans="2:6" x14ac:dyDescent="0.25">
      <c r="B14554" s="55"/>
      <c r="C14554" s="52"/>
      <c r="D14554" s="56"/>
      <c r="F14554"/>
    </row>
    <row r="14555" spans="2:6" x14ac:dyDescent="0.25">
      <c r="B14555" s="55"/>
      <c r="C14555" s="52"/>
      <c r="D14555" s="56"/>
      <c r="F14555"/>
    </row>
    <row r="14556" spans="2:6" x14ac:dyDescent="0.25">
      <c r="B14556" s="55"/>
      <c r="C14556" s="52"/>
      <c r="D14556" s="56"/>
      <c r="F14556"/>
    </row>
    <row r="14557" spans="2:6" x14ac:dyDescent="0.25">
      <c r="B14557" s="55"/>
      <c r="C14557" s="52"/>
      <c r="D14557" s="56"/>
      <c r="F14557"/>
    </row>
    <row r="14558" spans="2:6" x14ac:dyDescent="0.25">
      <c r="B14558" s="55"/>
      <c r="C14558" s="52"/>
      <c r="D14558" s="56"/>
      <c r="F14558"/>
    </row>
    <row r="14559" spans="2:6" x14ac:dyDescent="0.25">
      <c r="B14559" s="55"/>
      <c r="C14559" s="52"/>
      <c r="D14559" s="56"/>
      <c r="F14559"/>
    </row>
    <row r="14560" spans="2:6" x14ac:dyDescent="0.25">
      <c r="B14560" s="55"/>
      <c r="C14560" s="52"/>
      <c r="D14560" s="56"/>
      <c r="F14560"/>
    </row>
    <row r="14561" spans="2:6" x14ac:dyDescent="0.25">
      <c r="B14561" s="55"/>
      <c r="C14561" s="52"/>
      <c r="D14561" s="56"/>
      <c r="F14561"/>
    </row>
    <row r="14562" spans="2:6" x14ac:dyDescent="0.25">
      <c r="B14562" s="55"/>
      <c r="C14562" s="52"/>
      <c r="D14562" s="56"/>
      <c r="F14562"/>
    </row>
    <row r="14563" spans="2:6" x14ac:dyDescent="0.25">
      <c r="B14563" s="55"/>
      <c r="C14563" s="52"/>
      <c r="D14563" s="56"/>
      <c r="F14563"/>
    </row>
    <row r="14564" spans="2:6" x14ac:dyDescent="0.25">
      <c r="B14564" s="55"/>
      <c r="C14564" s="52"/>
      <c r="D14564" s="56"/>
      <c r="F14564"/>
    </row>
    <row r="14565" spans="2:6" x14ac:dyDescent="0.25">
      <c r="B14565" s="55"/>
      <c r="C14565" s="52"/>
      <c r="D14565" s="56"/>
      <c r="F14565"/>
    </row>
    <row r="14566" spans="2:6" x14ac:dyDescent="0.25">
      <c r="B14566" s="55"/>
      <c r="C14566" s="52"/>
      <c r="D14566" s="56"/>
      <c r="F14566"/>
    </row>
    <row r="14567" spans="2:6" x14ac:dyDescent="0.25">
      <c r="B14567" s="55"/>
      <c r="C14567" s="52"/>
      <c r="D14567" s="56"/>
      <c r="F14567"/>
    </row>
    <row r="14568" spans="2:6" x14ac:dyDescent="0.25">
      <c r="B14568" s="55"/>
      <c r="C14568" s="52"/>
      <c r="D14568" s="56"/>
      <c r="F14568"/>
    </row>
    <row r="14569" spans="2:6" x14ac:dyDescent="0.25">
      <c r="B14569" s="55"/>
      <c r="C14569" s="52"/>
      <c r="D14569" s="56"/>
      <c r="F14569"/>
    </row>
    <row r="14570" spans="2:6" x14ac:dyDescent="0.25">
      <c r="B14570" s="55"/>
      <c r="C14570" s="52"/>
      <c r="D14570" s="56"/>
      <c r="F14570"/>
    </row>
    <row r="14571" spans="2:6" x14ac:dyDescent="0.25">
      <c r="B14571" s="55"/>
      <c r="C14571" s="52"/>
      <c r="D14571" s="56"/>
      <c r="F14571"/>
    </row>
    <row r="14572" spans="2:6" x14ac:dyDescent="0.25">
      <c r="B14572" s="55"/>
      <c r="C14572" s="52"/>
      <c r="D14572" s="56"/>
      <c r="F14572"/>
    </row>
    <row r="14573" spans="2:6" x14ac:dyDescent="0.25">
      <c r="B14573" s="55"/>
      <c r="C14573" s="52"/>
      <c r="D14573" s="56"/>
      <c r="F14573"/>
    </row>
    <row r="14574" spans="2:6" x14ac:dyDescent="0.25">
      <c r="B14574" s="55"/>
      <c r="C14574" s="52"/>
      <c r="D14574" s="56"/>
      <c r="F14574"/>
    </row>
    <row r="14575" spans="2:6" x14ac:dyDescent="0.25">
      <c r="B14575" s="55"/>
      <c r="C14575" s="52"/>
      <c r="D14575" s="56"/>
      <c r="F14575"/>
    </row>
    <row r="14576" spans="2:6" x14ac:dyDescent="0.25">
      <c r="B14576" s="55"/>
      <c r="C14576" s="52"/>
      <c r="D14576" s="56"/>
      <c r="F14576"/>
    </row>
    <row r="14577" spans="2:6" x14ac:dyDescent="0.25">
      <c r="B14577" s="55"/>
      <c r="C14577" s="52"/>
      <c r="D14577" s="56"/>
      <c r="F14577"/>
    </row>
    <row r="14578" spans="2:6" x14ac:dyDescent="0.25">
      <c r="B14578" s="55"/>
      <c r="C14578" s="52"/>
      <c r="D14578" s="56"/>
      <c r="F14578"/>
    </row>
    <row r="14579" spans="2:6" x14ac:dyDescent="0.25">
      <c r="B14579" s="55"/>
      <c r="C14579" s="52"/>
      <c r="D14579" s="56"/>
      <c r="F14579"/>
    </row>
    <row r="14580" spans="2:6" x14ac:dyDescent="0.25">
      <c r="B14580" s="55"/>
      <c r="C14580" s="52"/>
      <c r="D14580" s="56"/>
      <c r="F14580"/>
    </row>
    <row r="14581" spans="2:6" x14ac:dyDescent="0.25">
      <c r="B14581" s="55"/>
      <c r="C14581" s="52"/>
      <c r="D14581" s="56"/>
      <c r="F14581"/>
    </row>
    <row r="14582" spans="2:6" x14ac:dyDescent="0.25">
      <c r="B14582" s="55"/>
      <c r="C14582" s="52"/>
      <c r="D14582" s="56"/>
      <c r="F14582"/>
    </row>
    <row r="14583" spans="2:6" x14ac:dyDescent="0.25">
      <c r="B14583" s="55"/>
      <c r="C14583" s="52"/>
      <c r="D14583" s="56"/>
      <c r="F14583"/>
    </row>
    <row r="14584" spans="2:6" x14ac:dyDescent="0.25">
      <c r="B14584" s="55"/>
      <c r="C14584" s="52"/>
      <c r="D14584" s="56"/>
      <c r="F14584"/>
    </row>
    <row r="14585" spans="2:6" x14ac:dyDescent="0.25">
      <c r="B14585" s="55"/>
      <c r="C14585" s="52"/>
      <c r="D14585" s="56"/>
      <c r="F14585"/>
    </row>
    <row r="14586" spans="2:6" x14ac:dyDescent="0.25">
      <c r="B14586" s="55"/>
      <c r="C14586" s="52"/>
      <c r="D14586" s="56"/>
      <c r="F14586"/>
    </row>
    <row r="14587" spans="2:6" x14ac:dyDescent="0.25">
      <c r="B14587" s="55"/>
      <c r="C14587" s="52"/>
      <c r="D14587" s="56"/>
      <c r="F14587"/>
    </row>
    <row r="14588" spans="2:6" x14ac:dyDescent="0.25">
      <c r="B14588" s="55"/>
      <c r="C14588" s="52"/>
      <c r="D14588" s="56"/>
      <c r="F14588"/>
    </row>
    <row r="14589" spans="2:6" x14ac:dyDescent="0.25">
      <c r="B14589" s="55"/>
      <c r="C14589" s="52"/>
      <c r="D14589" s="56"/>
      <c r="F14589"/>
    </row>
    <row r="14590" spans="2:6" x14ac:dyDescent="0.25">
      <c r="B14590" s="55"/>
      <c r="C14590" s="52"/>
      <c r="D14590" s="56"/>
      <c r="F14590"/>
    </row>
    <row r="14591" spans="2:6" x14ac:dyDescent="0.25">
      <c r="B14591" s="55"/>
      <c r="C14591" s="52"/>
      <c r="D14591" s="56"/>
      <c r="F14591"/>
    </row>
    <row r="14592" spans="2:6" x14ac:dyDescent="0.25">
      <c r="B14592" s="55"/>
      <c r="C14592" s="52"/>
      <c r="D14592" s="56"/>
      <c r="F14592"/>
    </row>
    <row r="14593" spans="2:6" x14ac:dyDescent="0.25">
      <c r="B14593" s="55"/>
      <c r="C14593" s="52"/>
      <c r="D14593" s="56"/>
      <c r="F14593"/>
    </row>
    <row r="14594" spans="2:6" x14ac:dyDescent="0.25">
      <c r="B14594" s="55"/>
      <c r="C14594" s="52"/>
      <c r="D14594" s="56"/>
      <c r="F14594"/>
    </row>
    <row r="14595" spans="2:6" x14ac:dyDescent="0.25">
      <c r="B14595" s="55"/>
      <c r="C14595" s="52"/>
      <c r="D14595" s="56"/>
      <c r="F14595"/>
    </row>
    <row r="14596" spans="2:6" x14ac:dyDescent="0.25">
      <c r="B14596" s="55"/>
      <c r="C14596" s="52"/>
      <c r="D14596" s="56"/>
      <c r="F14596"/>
    </row>
    <row r="14597" spans="2:6" x14ac:dyDescent="0.25">
      <c r="B14597" s="55"/>
      <c r="C14597" s="52"/>
      <c r="D14597" s="56"/>
      <c r="F14597"/>
    </row>
    <row r="14598" spans="2:6" x14ac:dyDescent="0.25">
      <c r="B14598" s="55"/>
      <c r="C14598" s="52"/>
      <c r="D14598" s="56"/>
      <c r="F14598"/>
    </row>
    <row r="14599" spans="2:6" x14ac:dyDescent="0.25">
      <c r="B14599" s="55"/>
      <c r="C14599" s="52"/>
      <c r="D14599" s="56"/>
      <c r="F14599"/>
    </row>
    <row r="14600" spans="2:6" x14ac:dyDescent="0.25">
      <c r="B14600" s="55"/>
      <c r="C14600" s="52"/>
      <c r="D14600" s="56"/>
      <c r="F14600"/>
    </row>
    <row r="14601" spans="2:6" x14ac:dyDescent="0.25">
      <c r="B14601" s="55"/>
      <c r="C14601" s="52"/>
      <c r="D14601" s="56"/>
      <c r="F14601"/>
    </row>
    <row r="14602" spans="2:6" x14ac:dyDescent="0.25">
      <c r="B14602" s="55"/>
      <c r="C14602" s="52"/>
      <c r="D14602" s="56"/>
      <c r="F14602"/>
    </row>
    <row r="14603" spans="2:6" x14ac:dyDescent="0.25">
      <c r="B14603" s="55"/>
      <c r="C14603" s="52"/>
      <c r="D14603" s="56"/>
      <c r="F14603"/>
    </row>
    <row r="14604" spans="2:6" x14ac:dyDescent="0.25">
      <c r="B14604" s="55"/>
      <c r="C14604" s="52"/>
      <c r="D14604" s="56"/>
      <c r="F14604"/>
    </row>
    <row r="14605" spans="2:6" x14ac:dyDescent="0.25">
      <c r="B14605" s="55"/>
      <c r="C14605" s="52"/>
      <c r="D14605" s="56"/>
      <c r="F14605"/>
    </row>
    <row r="14606" spans="2:6" x14ac:dyDescent="0.25">
      <c r="B14606" s="55"/>
      <c r="C14606" s="52"/>
      <c r="D14606" s="56"/>
      <c r="F14606"/>
    </row>
    <row r="14607" spans="2:6" x14ac:dyDescent="0.25">
      <c r="B14607" s="55"/>
      <c r="C14607" s="52"/>
      <c r="D14607" s="56"/>
      <c r="F14607"/>
    </row>
    <row r="14608" spans="2:6" x14ac:dyDescent="0.25">
      <c r="B14608" s="55"/>
      <c r="C14608" s="52"/>
      <c r="D14608" s="56"/>
      <c r="F14608"/>
    </row>
    <row r="14609" spans="2:6" x14ac:dyDescent="0.25">
      <c r="B14609" s="55"/>
      <c r="C14609" s="52"/>
      <c r="D14609" s="56"/>
      <c r="F14609"/>
    </row>
    <row r="14610" spans="2:6" x14ac:dyDescent="0.25">
      <c r="B14610" s="55"/>
      <c r="C14610" s="52"/>
      <c r="D14610" s="56"/>
      <c r="F14610"/>
    </row>
    <row r="14611" spans="2:6" x14ac:dyDescent="0.25">
      <c r="B14611" s="55"/>
      <c r="C14611" s="52"/>
      <c r="D14611" s="56"/>
      <c r="F14611"/>
    </row>
    <row r="14612" spans="2:6" x14ac:dyDescent="0.25">
      <c r="B14612" s="55"/>
      <c r="C14612" s="52"/>
      <c r="D14612" s="56"/>
      <c r="F14612"/>
    </row>
    <row r="14613" spans="2:6" x14ac:dyDescent="0.25">
      <c r="B14613" s="55"/>
      <c r="C14613" s="52"/>
      <c r="D14613" s="56"/>
      <c r="F14613"/>
    </row>
    <row r="14614" spans="2:6" x14ac:dyDescent="0.25">
      <c r="B14614" s="55"/>
      <c r="C14614" s="52"/>
      <c r="D14614" s="56"/>
      <c r="F14614"/>
    </row>
    <row r="14615" spans="2:6" x14ac:dyDescent="0.25">
      <c r="B14615" s="55"/>
      <c r="C14615" s="52"/>
      <c r="D14615" s="56"/>
      <c r="F14615"/>
    </row>
    <row r="14616" spans="2:6" x14ac:dyDescent="0.25">
      <c r="B14616" s="55"/>
      <c r="C14616" s="52"/>
      <c r="D14616" s="56"/>
      <c r="F14616"/>
    </row>
    <row r="14617" spans="2:6" x14ac:dyDescent="0.25">
      <c r="B14617" s="55"/>
      <c r="C14617" s="52"/>
      <c r="D14617" s="56"/>
      <c r="F14617"/>
    </row>
    <row r="14618" spans="2:6" x14ac:dyDescent="0.25">
      <c r="B14618" s="55"/>
      <c r="C14618" s="52"/>
      <c r="D14618" s="56"/>
      <c r="F14618"/>
    </row>
    <row r="14619" spans="2:6" x14ac:dyDescent="0.25">
      <c r="B14619" s="55"/>
      <c r="C14619" s="52"/>
      <c r="D14619" s="56"/>
      <c r="F14619"/>
    </row>
    <row r="14620" spans="2:6" x14ac:dyDescent="0.25">
      <c r="B14620" s="55"/>
      <c r="C14620" s="52"/>
      <c r="D14620" s="56"/>
      <c r="F14620"/>
    </row>
    <row r="14621" spans="2:6" x14ac:dyDescent="0.25">
      <c r="B14621" s="55"/>
      <c r="C14621" s="52"/>
      <c r="D14621" s="56"/>
      <c r="F14621"/>
    </row>
    <row r="14622" spans="2:6" x14ac:dyDescent="0.25">
      <c r="B14622" s="55"/>
      <c r="C14622" s="52"/>
      <c r="D14622" s="56"/>
      <c r="F14622"/>
    </row>
    <row r="14623" spans="2:6" x14ac:dyDescent="0.25">
      <c r="B14623" s="55"/>
      <c r="C14623" s="52"/>
      <c r="D14623" s="56"/>
      <c r="F14623"/>
    </row>
    <row r="14624" spans="2:6" x14ac:dyDescent="0.25">
      <c r="B14624" s="55"/>
      <c r="C14624" s="52"/>
      <c r="D14624" s="56"/>
      <c r="F14624"/>
    </row>
    <row r="14625" spans="2:6" x14ac:dyDescent="0.25">
      <c r="B14625" s="55"/>
      <c r="C14625" s="52"/>
      <c r="D14625" s="56"/>
      <c r="F14625"/>
    </row>
    <row r="14626" spans="2:6" x14ac:dyDescent="0.25">
      <c r="B14626" s="55"/>
      <c r="C14626" s="52"/>
      <c r="D14626" s="56"/>
      <c r="F14626"/>
    </row>
    <row r="14627" spans="2:6" x14ac:dyDescent="0.25">
      <c r="B14627" s="55"/>
      <c r="C14627" s="52"/>
      <c r="D14627" s="56"/>
      <c r="F14627"/>
    </row>
    <row r="14628" spans="2:6" x14ac:dyDescent="0.25">
      <c r="B14628" s="55"/>
      <c r="C14628" s="52"/>
      <c r="D14628" s="56"/>
      <c r="F14628"/>
    </row>
    <row r="14629" spans="2:6" x14ac:dyDescent="0.25">
      <c r="B14629" s="55"/>
      <c r="C14629" s="52"/>
      <c r="D14629" s="56"/>
      <c r="F14629"/>
    </row>
    <row r="14630" spans="2:6" x14ac:dyDescent="0.25">
      <c r="B14630" s="55"/>
      <c r="C14630" s="52"/>
      <c r="D14630" s="56"/>
      <c r="F14630"/>
    </row>
    <row r="14631" spans="2:6" x14ac:dyDescent="0.25">
      <c r="B14631" s="55"/>
      <c r="C14631" s="52"/>
      <c r="D14631" s="56"/>
      <c r="F14631"/>
    </row>
    <row r="14632" spans="2:6" x14ac:dyDescent="0.25">
      <c r="B14632" s="55"/>
      <c r="C14632" s="52"/>
      <c r="D14632" s="56"/>
      <c r="F14632"/>
    </row>
    <row r="14633" spans="2:6" x14ac:dyDescent="0.25">
      <c r="B14633" s="55"/>
      <c r="C14633" s="52"/>
      <c r="D14633" s="56"/>
      <c r="F14633"/>
    </row>
    <row r="14634" spans="2:6" x14ac:dyDescent="0.25">
      <c r="B14634" s="55"/>
      <c r="C14634" s="52"/>
      <c r="D14634" s="56"/>
      <c r="F14634"/>
    </row>
    <row r="14635" spans="2:6" x14ac:dyDescent="0.25">
      <c r="B14635" s="55"/>
      <c r="C14635" s="52"/>
      <c r="D14635" s="56"/>
      <c r="F14635"/>
    </row>
    <row r="14636" spans="2:6" x14ac:dyDescent="0.25">
      <c r="B14636" s="55"/>
      <c r="C14636" s="52"/>
      <c r="D14636" s="56"/>
      <c r="F14636"/>
    </row>
    <row r="14637" spans="2:6" x14ac:dyDescent="0.25">
      <c r="B14637" s="55"/>
      <c r="C14637" s="52"/>
      <c r="D14637" s="56"/>
      <c r="F14637"/>
    </row>
    <row r="14638" spans="2:6" x14ac:dyDescent="0.25">
      <c r="B14638" s="55"/>
      <c r="C14638" s="52"/>
      <c r="D14638" s="56"/>
      <c r="F14638"/>
    </row>
    <row r="14639" spans="2:6" x14ac:dyDescent="0.25">
      <c r="B14639" s="55"/>
      <c r="C14639" s="52"/>
      <c r="D14639" s="56"/>
      <c r="F14639"/>
    </row>
    <row r="14640" spans="2:6" x14ac:dyDescent="0.25">
      <c r="B14640" s="55"/>
      <c r="C14640" s="52"/>
      <c r="D14640" s="56"/>
      <c r="F14640"/>
    </row>
    <row r="14641" spans="2:6" x14ac:dyDescent="0.25">
      <c r="B14641" s="55"/>
      <c r="C14641" s="52"/>
      <c r="D14641" s="56"/>
      <c r="F14641"/>
    </row>
    <row r="14642" spans="2:6" x14ac:dyDescent="0.25">
      <c r="B14642" s="55"/>
      <c r="C14642" s="52"/>
      <c r="D14642" s="56"/>
      <c r="F14642"/>
    </row>
    <row r="14643" spans="2:6" x14ac:dyDescent="0.25">
      <c r="B14643" s="55"/>
      <c r="C14643" s="52"/>
      <c r="D14643" s="56"/>
      <c r="F14643"/>
    </row>
    <row r="14644" spans="2:6" x14ac:dyDescent="0.25">
      <c r="B14644" s="55"/>
      <c r="C14644" s="52"/>
      <c r="D14644" s="56"/>
      <c r="F14644"/>
    </row>
    <row r="14645" spans="2:6" x14ac:dyDescent="0.25">
      <c r="B14645" s="55"/>
      <c r="C14645" s="52"/>
      <c r="D14645" s="56"/>
      <c r="F14645"/>
    </row>
    <row r="14646" spans="2:6" x14ac:dyDescent="0.25">
      <c r="B14646" s="55"/>
      <c r="C14646" s="52"/>
      <c r="D14646" s="56"/>
      <c r="F14646"/>
    </row>
    <row r="14647" spans="2:6" x14ac:dyDescent="0.25">
      <c r="B14647" s="55"/>
      <c r="C14647" s="52"/>
      <c r="D14647" s="56"/>
      <c r="F14647"/>
    </row>
    <row r="14648" spans="2:6" x14ac:dyDescent="0.25">
      <c r="B14648" s="55"/>
      <c r="C14648" s="52"/>
      <c r="D14648" s="56"/>
      <c r="F14648"/>
    </row>
    <row r="14649" spans="2:6" x14ac:dyDescent="0.25">
      <c r="B14649" s="55"/>
      <c r="C14649" s="52"/>
      <c r="D14649" s="56"/>
      <c r="F14649"/>
    </row>
    <row r="14650" spans="2:6" x14ac:dyDescent="0.25">
      <c r="B14650" s="55"/>
      <c r="C14650" s="52"/>
      <c r="D14650" s="56"/>
      <c r="F14650"/>
    </row>
    <row r="14651" spans="2:6" x14ac:dyDescent="0.25">
      <c r="B14651" s="55"/>
      <c r="C14651" s="52"/>
      <c r="D14651" s="56"/>
      <c r="F14651"/>
    </row>
    <row r="14652" spans="2:6" x14ac:dyDescent="0.25">
      <c r="B14652" s="55"/>
      <c r="C14652" s="52"/>
      <c r="D14652" s="56"/>
      <c r="F14652"/>
    </row>
    <row r="14653" spans="2:6" x14ac:dyDescent="0.25">
      <c r="B14653" s="55"/>
      <c r="C14653" s="52"/>
      <c r="D14653" s="56"/>
      <c r="F14653"/>
    </row>
    <row r="14654" spans="2:6" x14ac:dyDescent="0.25">
      <c r="B14654" s="55"/>
      <c r="C14654" s="52"/>
      <c r="D14654" s="56"/>
      <c r="F14654"/>
    </row>
    <row r="14655" spans="2:6" x14ac:dyDescent="0.25">
      <c r="B14655" s="55"/>
      <c r="C14655" s="52"/>
      <c r="D14655" s="56"/>
      <c r="F14655"/>
    </row>
    <row r="14656" spans="2:6" x14ac:dyDescent="0.25">
      <c r="B14656" s="55"/>
      <c r="C14656" s="52"/>
      <c r="D14656" s="56"/>
      <c r="F14656"/>
    </row>
    <row r="14657" spans="2:6" x14ac:dyDescent="0.25">
      <c r="B14657" s="55"/>
      <c r="C14657" s="52"/>
      <c r="D14657" s="56"/>
      <c r="F14657"/>
    </row>
    <row r="14658" spans="2:6" x14ac:dyDescent="0.25">
      <c r="B14658" s="55"/>
      <c r="C14658" s="52"/>
      <c r="D14658" s="56"/>
      <c r="F14658"/>
    </row>
    <row r="14659" spans="2:6" x14ac:dyDescent="0.25">
      <c r="B14659" s="55"/>
      <c r="C14659" s="52"/>
      <c r="D14659" s="56"/>
      <c r="F14659"/>
    </row>
    <row r="14660" spans="2:6" x14ac:dyDescent="0.25">
      <c r="B14660" s="55"/>
      <c r="C14660" s="52"/>
      <c r="D14660" s="56"/>
      <c r="F14660"/>
    </row>
    <row r="14661" spans="2:6" x14ac:dyDescent="0.25">
      <c r="B14661" s="55"/>
      <c r="C14661" s="52"/>
      <c r="D14661" s="56"/>
      <c r="F14661"/>
    </row>
    <row r="14662" spans="2:6" x14ac:dyDescent="0.25">
      <c r="B14662" s="55"/>
      <c r="C14662" s="52"/>
      <c r="D14662" s="56"/>
      <c r="F14662"/>
    </row>
    <row r="14663" spans="2:6" x14ac:dyDescent="0.25">
      <c r="B14663" s="55"/>
      <c r="C14663" s="52"/>
      <c r="D14663" s="56"/>
      <c r="F14663"/>
    </row>
    <row r="14664" spans="2:6" x14ac:dyDescent="0.25">
      <c r="B14664" s="55"/>
      <c r="C14664" s="52"/>
      <c r="D14664" s="56"/>
      <c r="F14664"/>
    </row>
    <row r="14665" spans="2:6" x14ac:dyDescent="0.25">
      <c r="B14665" s="55"/>
      <c r="C14665" s="52"/>
      <c r="D14665" s="56"/>
      <c r="F14665"/>
    </row>
    <row r="14666" spans="2:6" x14ac:dyDescent="0.25">
      <c r="B14666" s="55"/>
      <c r="C14666" s="52"/>
      <c r="D14666" s="56"/>
      <c r="F14666"/>
    </row>
    <row r="14667" spans="2:6" x14ac:dyDescent="0.25">
      <c r="B14667" s="55"/>
      <c r="C14667" s="52"/>
      <c r="D14667" s="56"/>
      <c r="F14667"/>
    </row>
    <row r="14668" spans="2:6" x14ac:dyDescent="0.25">
      <c r="B14668" s="55"/>
      <c r="C14668" s="52"/>
      <c r="D14668" s="56"/>
      <c r="F14668"/>
    </row>
    <row r="14669" spans="2:6" x14ac:dyDescent="0.25">
      <c r="B14669" s="55"/>
      <c r="C14669" s="52"/>
      <c r="D14669" s="56"/>
      <c r="F14669"/>
    </row>
    <row r="14670" spans="2:6" x14ac:dyDescent="0.25">
      <c r="B14670" s="55"/>
      <c r="C14670" s="52"/>
      <c r="D14670" s="56"/>
      <c r="F14670"/>
    </row>
    <row r="14671" spans="2:6" x14ac:dyDescent="0.25">
      <c r="B14671" s="55"/>
      <c r="C14671" s="52"/>
      <c r="D14671" s="56"/>
      <c r="F14671"/>
    </row>
    <row r="14672" spans="2:6" x14ac:dyDescent="0.25">
      <c r="B14672" s="55"/>
      <c r="C14672" s="52"/>
      <c r="D14672" s="56"/>
      <c r="F14672"/>
    </row>
    <row r="14673" spans="2:6" x14ac:dyDescent="0.25">
      <c r="B14673" s="55"/>
      <c r="C14673" s="52"/>
      <c r="D14673" s="56"/>
      <c r="F14673"/>
    </row>
    <row r="14674" spans="2:6" x14ac:dyDescent="0.25">
      <c r="B14674" s="55"/>
      <c r="C14674" s="52"/>
      <c r="D14674" s="56"/>
      <c r="F14674"/>
    </row>
    <row r="14675" spans="2:6" x14ac:dyDescent="0.25">
      <c r="B14675" s="55"/>
      <c r="C14675" s="52"/>
      <c r="D14675" s="56"/>
      <c r="F14675"/>
    </row>
    <row r="14676" spans="2:6" x14ac:dyDescent="0.25">
      <c r="B14676" s="55"/>
      <c r="C14676" s="52"/>
      <c r="D14676" s="56"/>
      <c r="F14676"/>
    </row>
    <row r="14677" spans="2:6" x14ac:dyDescent="0.25">
      <c r="B14677" s="55"/>
      <c r="C14677" s="52"/>
      <c r="D14677" s="56"/>
      <c r="F14677"/>
    </row>
    <row r="14678" spans="2:6" x14ac:dyDescent="0.25">
      <c r="B14678" s="55"/>
      <c r="C14678" s="52"/>
      <c r="D14678" s="56"/>
      <c r="F14678"/>
    </row>
    <row r="14679" spans="2:6" x14ac:dyDescent="0.25">
      <c r="B14679" s="55"/>
      <c r="C14679" s="52"/>
      <c r="D14679" s="56"/>
      <c r="F14679"/>
    </row>
    <row r="14680" spans="2:6" x14ac:dyDescent="0.25">
      <c r="B14680" s="55"/>
      <c r="C14680" s="52"/>
      <c r="D14680" s="56"/>
      <c r="F14680"/>
    </row>
    <row r="14681" spans="2:6" x14ac:dyDescent="0.25">
      <c r="B14681" s="55"/>
      <c r="C14681" s="52"/>
      <c r="D14681" s="56"/>
      <c r="F14681"/>
    </row>
    <row r="14682" spans="2:6" x14ac:dyDescent="0.25">
      <c r="B14682" s="55"/>
      <c r="C14682" s="52"/>
      <c r="D14682" s="56"/>
      <c r="F14682"/>
    </row>
    <row r="14683" spans="2:6" x14ac:dyDescent="0.25">
      <c r="B14683" s="55"/>
      <c r="C14683" s="52"/>
      <c r="D14683" s="56"/>
      <c r="F14683"/>
    </row>
    <row r="14684" spans="2:6" x14ac:dyDescent="0.25">
      <c r="B14684" s="55"/>
      <c r="C14684" s="52"/>
      <c r="D14684" s="56"/>
      <c r="F14684"/>
    </row>
    <row r="14685" spans="2:6" x14ac:dyDescent="0.25">
      <c r="B14685" s="55"/>
      <c r="C14685" s="52"/>
      <c r="D14685" s="56"/>
      <c r="F14685"/>
    </row>
    <row r="14686" spans="2:6" x14ac:dyDescent="0.25">
      <c r="B14686" s="55"/>
      <c r="C14686" s="52"/>
      <c r="D14686" s="56"/>
      <c r="F14686"/>
    </row>
    <row r="14687" spans="2:6" x14ac:dyDescent="0.25">
      <c r="B14687" s="55"/>
      <c r="C14687" s="52"/>
      <c r="D14687" s="56"/>
      <c r="F14687"/>
    </row>
    <row r="14688" spans="2:6" x14ac:dyDescent="0.25">
      <c r="B14688" s="55"/>
      <c r="C14688" s="52"/>
      <c r="D14688" s="56"/>
      <c r="F14688"/>
    </row>
    <row r="14689" spans="2:6" x14ac:dyDescent="0.25">
      <c r="B14689" s="55"/>
      <c r="C14689" s="52"/>
      <c r="D14689" s="56"/>
      <c r="F14689"/>
    </row>
    <row r="14690" spans="2:6" x14ac:dyDescent="0.25">
      <c r="B14690" s="55"/>
      <c r="C14690" s="52"/>
      <c r="D14690" s="56"/>
      <c r="F14690"/>
    </row>
    <row r="14691" spans="2:6" x14ac:dyDescent="0.25">
      <c r="B14691" s="55"/>
      <c r="C14691" s="52"/>
      <c r="D14691" s="56"/>
      <c r="F14691"/>
    </row>
    <row r="14692" spans="2:6" x14ac:dyDescent="0.25">
      <c r="B14692" s="55"/>
      <c r="C14692" s="52"/>
      <c r="D14692" s="56"/>
      <c r="F14692"/>
    </row>
    <row r="14693" spans="2:6" x14ac:dyDescent="0.25">
      <c r="B14693" s="55"/>
      <c r="C14693" s="52"/>
      <c r="D14693" s="56"/>
      <c r="F14693"/>
    </row>
    <row r="14694" spans="2:6" x14ac:dyDescent="0.25">
      <c r="B14694" s="55"/>
      <c r="C14694" s="52"/>
      <c r="D14694" s="56"/>
      <c r="F14694"/>
    </row>
    <row r="14695" spans="2:6" x14ac:dyDescent="0.25">
      <c r="B14695" s="55"/>
      <c r="C14695" s="52"/>
      <c r="D14695" s="56"/>
      <c r="F14695"/>
    </row>
    <row r="14696" spans="2:6" x14ac:dyDescent="0.25">
      <c r="B14696" s="55"/>
      <c r="C14696" s="52"/>
      <c r="D14696" s="56"/>
      <c r="F14696"/>
    </row>
    <row r="14697" spans="2:6" x14ac:dyDescent="0.25">
      <c r="B14697" s="55"/>
      <c r="C14697" s="52"/>
      <c r="D14697" s="56"/>
      <c r="F14697"/>
    </row>
    <row r="14698" spans="2:6" x14ac:dyDescent="0.25">
      <c r="B14698" s="55"/>
      <c r="C14698" s="52"/>
      <c r="D14698" s="56"/>
      <c r="F14698"/>
    </row>
    <row r="14699" spans="2:6" x14ac:dyDescent="0.25">
      <c r="B14699" s="55"/>
      <c r="C14699" s="52"/>
      <c r="D14699" s="56"/>
      <c r="F14699"/>
    </row>
    <row r="14700" spans="2:6" x14ac:dyDescent="0.25">
      <c r="B14700" s="55"/>
      <c r="C14700" s="52"/>
      <c r="D14700" s="56"/>
      <c r="F14700"/>
    </row>
    <row r="14701" spans="2:6" x14ac:dyDescent="0.25">
      <c r="B14701" s="55"/>
      <c r="C14701" s="52"/>
      <c r="D14701" s="56"/>
      <c r="F14701"/>
    </row>
    <row r="14702" spans="2:6" x14ac:dyDescent="0.25">
      <c r="B14702" s="55"/>
      <c r="C14702" s="52"/>
      <c r="D14702" s="56"/>
      <c r="F14702"/>
    </row>
    <row r="14703" spans="2:6" x14ac:dyDescent="0.25">
      <c r="B14703" s="55"/>
      <c r="C14703" s="52"/>
      <c r="D14703" s="56"/>
      <c r="F14703"/>
    </row>
    <row r="14704" spans="2:6" x14ac:dyDescent="0.25">
      <c r="B14704" s="55"/>
      <c r="C14704" s="52"/>
      <c r="D14704" s="56"/>
      <c r="F14704"/>
    </row>
    <row r="14705" spans="2:6" x14ac:dyDescent="0.25">
      <c r="B14705" s="55"/>
      <c r="C14705" s="52"/>
      <c r="D14705" s="56"/>
      <c r="F14705"/>
    </row>
    <row r="14706" spans="2:6" x14ac:dyDescent="0.25">
      <c r="B14706" s="55"/>
      <c r="C14706" s="52"/>
      <c r="D14706" s="56"/>
      <c r="F14706"/>
    </row>
    <row r="14707" spans="2:6" x14ac:dyDescent="0.25">
      <c r="B14707" s="55"/>
      <c r="C14707" s="52"/>
      <c r="D14707" s="56"/>
      <c r="F14707"/>
    </row>
    <row r="14708" spans="2:6" x14ac:dyDescent="0.25">
      <c r="B14708" s="55"/>
      <c r="C14708" s="52"/>
      <c r="D14708" s="56"/>
      <c r="F14708"/>
    </row>
    <row r="14709" spans="2:6" x14ac:dyDescent="0.25">
      <c r="B14709" s="55"/>
      <c r="C14709" s="52"/>
      <c r="D14709" s="56"/>
      <c r="F14709"/>
    </row>
    <row r="14710" spans="2:6" x14ac:dyDescent="0.25">
      <c r="B14710" s="55"/>
      <c r="C14710" s="52"/>
      <c r="D14710" s="56"/>
      <c r="F14710"/>
    </row>
    <row r="14711" spans="2:6" x14ac:dyDescent="0.25">
      <c r="B14711" s="55"/>
      <c r="C14711" s="52"/>
      <c r="D14711" s="56"/>
      <c r="F14711"/>
    </row>
    <row r="14712" spans="2:6" x14ac:dyDescent="0.25">
      <c r="B14712" s="55"/>
      <c r="C14712" s="52"/>
      <c r="D14712" s="56"/>
      <c r="F14712"/>
    </row>
    <row r="14713" spans="2:6" x14ac:dyDescent="0.25">
      <c r="B14713" s="55"/>
      <c r="C14713" s="52"/>
      <c r="D14713" s="56"/>
      <c r="F14713"/>
    </row>
    <row r="14714" spans="2:6" x14ac:dyDescent="0.25">
      <c r="B14714" s="55"/>
      <c r="C14714" s="52"/>
      <c r="D14714" s="56"/>
      <c r="F14714"/>
    </row>
    <row r="14715" spans="2:6" x14ac:dyDescent="0.25">
      <c r="B14715" s="55"/>
      <c r="C14715" s="52"/>
      <c r="D14715" s="56"/>
      <c r="F14715"/>
    </row>
    <row r="14716" spans="2:6" x14ac:dyDescent="0.25">
      <c r="B14716" s="55"/>
      <c r="C14716" s="52"/>
      <c r="D14716" s="56"/>
      <c r="F14716"/>
    </row>
    <row r="14717" spans="2:6" x14ac:dyDescent="0.25">
      <c r="B14717" s="55"/>
      <c r="C14717" s="52"/>
      <c r="D14717" s="56"/>
      <c r="F14717"/>
    </row>
    <row r="14718" spans="2:6" x14ac:dyDescent="0.25">
      <c r="B14718" s="55"/>
      <c r="C14718" s="52"/>
      <c r="D14718" s="56"/>
      <c r="F14718"/>
    </row>
    <row r="14719" spans="2:6" x14ac:dyDescent="0.25">
      <c r="B14719" s="55"/>
      <c r="C14719" s="52"/>
      <c r="D14719" s="56"/>
      <c r="F14719"/>
    </row>
    <row r="14720" spans="2:6" x14ac:dyDescent="0.25">
      <c r="B14720" s="55"/>
      <c r="C14720" s="52"/>
      <c r="D14720" s="56"/>
      <c r="F14720"/>
    </row>
    <row r="14721" spans="2:6" x14ac:dyDescent="0.25">
      <c r="B14721" s="55"/>
      <c r="C14721" s="52"/>
      <c r="D14721" s="56"/>
      <c r="F14721"/>
    </row>
    <row r="14722" spans="2:6" x14ac:dyDescent="0.25">
      <c r="B14722" s="55"/>
      <c r="C14722" s="52"/>
      <c r="D14722" s="56"/>
      <c r="F14722"/>
    </row>
    <row r="14723" spans="2:6" x14ac:dyDescent="0.25">
      <c r="B14723" s="55"/>
      <c r="C14723" s="52"/>
      <c r="D14723" s="56"/>
      <c r="F14723"/>
    </row>
    <row r="14724" spans="2:6" x14ac:dyDescent="0.25">
      <c r="B14724" s="55"/>
      <c r="C14724" s="52"/>
      <c r="D14724" s="56"/>
      <c r="F14724"/>
    </row>
    <row r="14725" spans="2:6" x14ac:dyDescent="0.25">
      <c r="B14725" s="55"/>
      <c r="C14725" s="52"/>
      <c r="D14725" s="56"/>
      <c r="F14725"/>
    </row>
    <row r="14726" spans="2:6" x14ac:dyDescent="0.25">
      <c r="B14726" s="55"/>
      <c r="C14726" s="52"/>
      <c r="D14726" s="56"/>
      <c r="F14726"/>
    </row>
    <row r="14727" spans="2:6" x14ac:dyDescent="0.25">
      <c r="B14727" s="55"/>
      <c r="C14727" s="52"/>
      <c r="D14727" s="56"/>
      <c r="F14727"/>
    </row>
    <row r="14728" spans="2:6" x14ac:dyDescent="0.25">
      <c r="B14728" s="55"/>
      <c r="C14728" s="52"/>
      <c r="D14728" s="56"/>
      <c r="F14728"/>
    </row>
    <row r="14729" spans="2:6" x14ac:dyDescent="0.25">
      <c r="B14729" s="55"/>
      <c r="C14729" s="52"/>
      <c r="D14729" s="56"/>
      <c r="F14729"/>
    </row>
    <row r="14730" spans="2:6" x14ac:dyDescent="0.25">
      <c r="B14730" s="55"/>
      <c r="C14730" s="52"/>
      <c r="D14730" s="56"/>
      <c r="F14730"/>
    </row>
    <row r="14731" spans="2:6" x14ac:dyDescent="0.25">
      <c r="B14731" s="55"/>
      <c r="C14731" s="52"/>
      <c r="D14731" s="56"/>
      <c r="F14731"/>
    </row>
    <row r="14732" spans="2:6" x14ac:dyDescent="0.25">
      <c r="B14732" s="55"/>
      <c r="C14732" s="52"/>
      <c r="D14732" s="56"/>
      <c r="F14732"/>
    </row>
    <row r="14733" spans="2:6" x14ac:dyDescent="0.25">
      <c r="B14733" s="55"/>
      <c r="C14733" s="52"/>
      <c r="D14733" s="56"/>
      <c r="F14733"/>
    </row>
    <row r="14734" spans="2:6" x14ac:dyDescent="0.25">
      <c r="B14734" s="55"/>
      <c r="C14734" s="52"/>
      <c r="D14734" s="56"/>
      <c r="F14734"/>
    </row>
    <row r="14735" spans="2:6" x14ac:dyDescent="0.25">
      <c r="B14735" s="55"/>
      <c r="C14735" s="52"/>
      <c r="D14735" s="56"/>
      <c r="F14735"/>
    </row>
    <row r="14736" spans="2:6" x14ac:dyDescent="0.25">
      <c r="B14736" s="55"/>
      <c r="C14736" s="52"/>
      <c r="D14736" s="56"/>
      <c r="F14736"/>
    </row>
    <row r="14737" spans="2:6" x14ac:dyDescent="0.25">
      <c r="B14737" s="55"/>
      <c r="C14737" s="52"/>
      <c r="D14737" s="56"/>
      <c r="F14737"/>
    </row>
    <row r="14738" spans="2:6" x14ac:dyDescent="0.25">
      <c r="B14738" s="55"/>
      <c r="C14738" s="52"/>
      <c r="D14738" s="56"/>
      <c r="F14738"/>
    </row>
    <row r="14739" spans="2:6" x14ac:dyDescent="0.25">
      <c r="B14739" s="55"/>
      <c r="C14739" s="52"/>
      <c r="D14739" s="56"/>
      <c r="F14739"/>
    </row>
    <row r="14740" spans="2:6" x14ac:dyDescent="0.25">
      <c r="B14740" s="55"/>
      <c r="C14740" s="52"/>
      <c r="D14740" s="56"/>
      <c r="F14740"/>
    </row>
    <row r="14741" spans="2:6" x14ac:dyDescent="0.25">
      <c r="B14741" s="55"/>
      <c r="C14741" s="52"/>
      <c r="D14741" s="56"/>
      <c r="F14741"/>
    </row>
    <row r="14742" spans="2:6" x14ac:dyDescent="0.25">
      <c r="B14742" s="55"/>
      <c r="C14742" s="52"/>
      <c r="D14742" s="56"/>
      <c r="F14742"/>
    </row>
    <row r="14743" spans="2:6" x14ac:dyDescent="0.25">
      <c r="B14743" s="55"/>
      <c r="C14743" s="52"/>
      <c r="D14743" s="56"/>
      <c r="F14743"/>
    </row>
    <row r="14744" spans="2:6" x14ac:dyDescent="0.25">
      <c r="B14744" s="55"/>
      <c r="C14744" s="52"/>
      <c r="D14744" s="56"/>
      <c r="F14744"/>
    </row>
    <row r="14745" spans="2:6" x14ac:dyDescent="0.25">
      <c r="B14745" s="55"/>
      <c r="C14745" s="52"/>
      <c r="D14745" s="56"/>
      <c r="F14745"/>
    </row>
    <row r="14746" spans="2:6" x14ac:dyDescent="0.25">
      <c r="B14746" s="55"/>
      <c r="C14746" s="52"/>
      <c r="D14746" s="56"/>
      <c r="F14746"/>
    </row>
    <row r="14747" spans="2:6" x14ac:dyDescent="0.25">
      <c r="B14747" s="55"/>
      <c r="C14747" s="52"/>
      <c r="D14747" s="56"/>
      <c r="F14747"/>
    </row>
    <row r="14748" spans="2:6" x14ac:dyDescent="0.25">
      <c r="B14748" s="55"/>
      <c r="C14748" s="52"/>
      <c r="D14748" s="56"/>
      <c r="F14748"/>
    </row>
    <row r="14749" spans="2:6" x14ac:dyDescent="0.25">
      <c r="B14749" s="55"/>
      <c r="C14749" s="52"/>
      <c r="D14749" s="56"/>
      <c r="F14749"/>
    </row>
    <row r="14750" spans="2:6" x14ac:dyDescent="0.25">
      <c r="B14750" s="55"/>
      <c r="C14750" s="52"/>
      <c r="D14750" s="56"/>
      <c r="F14750"/>
    </row>
    <row r="14751" spans="2:6" x14ac:dyDescent="0.25">
      <c r="B14751" s="55"/>
      <c r="C14751" s="52"/>
      <c r="D14751" s="56"/>
      <c r="F14751"/>
    </row>
    <row r="14752" spans="2:6" x14ac:dyDescent="0.25">
      <c r="B14752" s="55"/>
      <c r="C14752" s="52"/>
      <c r="D14752" s="56"/>
      <c r="F14752"/>
    </row>
    <row r="14753" spans="2:6" x14ac:dyDescent="0.25">
      <c r="B14753" s="55"/>
      <c r="C14753" s="52"/>
      <c r="D14753" s="56"/>
      <c r="F14753"/>
    </row>
    <row r="14754" spans="2:6" x14ac:dyDescent="0.25">
      <c r="B14754" s="55"/>
      <c r="C14754" s="52"/>
      <c r="D14754" s="56"/>
      <c r="F14754"/>
    </row>
    <row r="14755" spans="2:6" x14ac:dyDescent="0.25">
      <c r="B14755" s="55"/>
      <c r="C14755" s="52"/>
      <c r="D14755" s="56"/>
      <c r="F14755"/>
    </row>
    <row r="14756" spans="2:6" x14ac:dyDescent="0.25">
      <c r="B14756" s="55"/>
      <c r="C14756" s="52"/>
      <c r="D14756" s="56"/>
      <c r="F14756"/>
    </row>
    <row r="14757" spans="2:6" x14ac:dyDescent="0.25">
      <c r="B14757" s="55"/>
      <c r="C14757" s="52"/>
      <c r="D14757" s="56"/>
      <c r="F14757"/>
    </row>
    <row r="14758" spans="2:6" x14ac:dyDescent="0.25">
      <c r="B14758" s="55"/>
      <c r="C14758" s="52"/>
      <c r="D14758" s="56"/>
      <c r="F14758"/>
    </row>
    <row r="14759" spans="2:6" x14ac:dyDescent="0.25">
      <c r="B14759" s="55"/>
      <c r="C14759" s="52"/>
      <c r="D14759" s="56"/>
      <c r="F14759"/>
    </row>
    <row r="14760" spans="2:6" x14ac:dyDescent="0.25">
      <c r="B14760" s="55"/>
      <c r="C14760" s="52"/>
      <c r="D14760" s="56"/>
      <c r="F14760"/>
    </row>
    <row r="14761" spans="2:6" x14ac:dyDescent="0.25">
      <c r="B14761" s="55"/>
      <c r="C14761" s="52"/>
      <c r="D14761" s="56"/>
      <c r="F14761"/>
    </row>
    <row r="14762" spans="2:6" x14ac:dyDescent="0.25">
      <c r="B14762" s="55"/>
      <c r="C14762" s="52"/>
      <c r="D14762" s="56"/>
      <c r="F14762"/>
    </row>
    <row r="14763" spans="2:6" x14ac:dyDescent="0.25">
      <c r="B14763" s="55"/>
      <c r="C14763" s="52"/>
      <c r="D14763" s="56"/>
      <c r="F14763"/>
    </row>
    <row r="14764" spans="2:6" x14ac:dyDescent="0.25">
      <c r="B14764" s="55"/>
      <c r="C14764" s="52"/>
      <c r="D14764" s="56"/>
      <c r="F14764"/>
    </row>
    <row r="14765" spans="2:6" x14ac:dyDescent="0.25">
      <c r="B14765" s="55"/>
      <c r="C14765" s="52"/>
      <c r="D14765" s="56"/>
      <c r="F14765"/>
    </row>
    <row r="14766" spans="2:6" x14ac:dyDescent="0.25">
      <c r="B14766" s="55"/>
      <c r="C14766" s="52"/>
      <c r="D14766" s="56"/>
      <c r="F14766"/>
    </row>
    <row r="14767" spans="2:6" x14ac:dyDescent="0.25">
      <c r="B14767" s="55"/>
      <c r="C14767" s="52"/>
      <c r="D14767" s="56"/>
      <c r="F14767"/>
    </row>
    <row r="14768" spans="2:6" x14ac:dyDescent="0.25">
      <c r="B14768" s="55"/>
      <c r="C14768" s="52"/>
      <c r="D14768" s="56"/>
      <c r="F14768"/>
    </row>
    <row r="14769" spans="2:6" x14ac:dyDescent="0.25">
      <c r="B14769" s="55"/>
      <c r="C14769" s="52"/>
      <c r="D14769" s="56"/>
      <c r="F14769"/>
    </row>
    <row r="14770" spans="2:6" x14ac:dyDescent="0.25">
      <c r="B14770" s="55"/>
      <c r="C14770" s="52"/>
      <c r="D14770" s="56"/>
      <c r="F14770"/>
    </row>
    <row r="14771" spans="2:6" x14ac:dyDescent="0.25">
      <c r="B14771" s="55"/>
      <c r="C14771" s="52"/>
      <c r="D14771" s="56"/>
      <c r="F14771"/>
    </row>
    <row r="14772" spans="2:6" x14ac:dyDescent="0.25">
      <c r="B14772" s="55"/>
      <c r="C14772" s="52"/>
      <c r="D14772" s="56"/>
      <c r="F14772"/>
    </row>
    <row r="14773" spans="2:6" x14ac:dyDescent="0.25">
      <c r="B14773" s="55"/>
      <c r="C14773" s="52"/>
      <c r="D14773" s="56"/>
      <c r="F14773"/>
    </row>
    <row r="14774" spans="2:6" x14ac:dyDescent="0.25">
      <c r="B14774" s="55"/>
      <c r="C14774" s="52"/>
      <c r="D14774" s="56"/>
      <c r="F14774"/>
    </row>
    <row r="14775" spans="2:6" x14ac:dyDescent="0.25">
      <c r="B14775" s="55"/>
      <c r="C14775" s="52"/>
      <c r="D14775" s="56"/>
      <c r="F14775"/>
    </row>
    <row r="14776" spans="2:6" x14ac:dyDescent="0.25">
      <c r="B14776" s="55"/>
      <c r="C14776" s="52"/>
      <c r="D14776" s="56"/>
      <c r="F14776"/>
    </row>
    <row r="14777" spans="2:6" x14ac:dyDescent="0.25">
      <c r="B14777" s="55"/>
      <c r="C14777" s="52"/>
      <c r="D14777" s="56"/>
      <c r="F14777"/>
    </row>
    <row r="14778" spans="2:6" x14ac:dyDescent="0.25">
      <c r="B14778" s="55"/>
      <c r="C14778" s="52"/>
      <c r="D14778" s="56"/>
      <c r="F14778"/>
    </row>
    <row r="14779" spans="2:6" x14ac:dyDescent="0.25">
      <c r="B14779" s="55"/>
      <c r="C14779" s="52"/>
      <c r="D14779" s="56"/>
      <c r="F14779"/>
    </row>
    <row r="14780" spans="2:6" x14ac:dyDescent="0.25">
      <c r="B14780" s="55"/>
      <c r="C14780" s="52"/>
      <c r="D14780" s="56"/>
      <c r="F14780"/>
    </row>
    <row r="14781" spans="2:6" x14ac:dyDescent="0.25">
      <c r="B14781" s="55"/>
      <c r="C14781" s="52"/>
      <c r="D14781" s="56"/>
      <c r="F14781"/>
    </row>
    <row r="14782" spans="2:6" x14ac:dyDescent="0.25">
      <c r="B14782" s="55"/>
      <c r="C14782" s="52"/>
      <c r="D14782" s="56"/>
      <c r="F14782"/>
    </row>
    <row r="14783" spans="2:6" x14ac:dyDescent="0.25">
      <c r="B14783" s="55"/>
      <c r="C14783" s="52"/>
      <c r="D14783" s="56"/>
      <c r="F14783"/>
    </row>
    <row r="14784" spans="2:6" x14ac:dyDescent="0.25">
      <c r="B14784" s="55"/>
      <c r="C14784" s="52"/>
      <c r="D14784" s="56"/>
      <c r="F14784"/>
    </row>
    <row r="14785" spans="2:6" x14ac:dyDescent="0.25">
      <c r="B14785" s="55"/>
      <c r="C14785" s="52"/>
      <c r="D14785" s="56"/>
      <c r="F14785"/>
    </row>
    <row r="14786" spans="2:6" x14ac:dyDescent="0.25">
      <c r="B14786" s="55"/>
      <c r="C14786" s="52"/>
      <c r="D14786" s="56"/>
      <c r="F14786"/>
    </row>
    <row r="14787" spans="2:6" x14ac:dyDescent="0.25">
      <c r="B14787" s="55"/>
      <c r="C14787" s="52"/>
      <c r="D14787" s="56"/>
      <c r="F14787"/>
    </row>
    <row r="14788" spans="2:6" x14ac:dyDescent="0.25">
      <c r="B14788" s="55"/>
      <c r="C14788" s="52"/>
      <c r="D14788" s="56"/>
      <c r="F14788"/>
    </row>
    <row r="14789" spans="2:6" x14ac:dyDescent="0.25">
      <c r="B14789" s="55"/>
      <c r="C14789" s="52"/>
      <c r="D14789" s="56"/>
      <c r="F14789"/>
    </row>
    <row r="14790" spans="2:6" x14ac:dyDescent="0.25">
      <c r="B14790" s="55"/>
      <c r="C14790" s="52"/>
      <c r="D14790" s="56"/>
      <c r="F14790"/>
    </row>
    <row r="14791" spans="2:6" x14ac:dyDescent="0.25">
      <c r="B14791" s="55"/>
      <c r="C14791" s="52"/>
      <c r="D14791" s="56"/>
      <c r="F14791"/>
    </row>
    <row r="14792" spans="2:6" x14ac:dyDescent="0.25">
      <c r="B14792" s="55"/>
      <c r="C14792" s="52"/>
      <c r="D14792" s="56"/>
      <c r="F14792"/>
    </row>
    <row r="14793" spans="2:6" x14ac:dyDescent="0.25">
      <c r="B14793" s="55"/>
      <c r="C14793" s="52"/>
      <c r="D14793" s="56"/>
      <c r="F14793"/>
    </row>
    <row r="14794" spans="2:6" x14ac:dyDescent="0.25">
      <c r="B14794" s="55"/>
      <c r="C14794" s="52"/>
      <c r="D14794" s="56"/>
      <c r="F14794"/>
    </row>
    <row r="14795" spans="2:6" x14ac:dyDescent="0.25">
      <c r="B14795" s="55"/>
      <c r="C14795" s="52"/>
      <c r="D14795" s="56"/>
      <c r="F14795"/>
    </row>
    <row r="14796" spans="2:6" x14ac:dyDescent="0.25">
      <c r="B14796" s="55"/>
      <c r="C14796" s="52"/>
      <c r="D14796" s="56"/>
      <c r="F14796"/>
    </row>
    <row r="14797" spans="2:6" x14ac:dyDescent="0.25">
      <c r="B14797" s="55"/>
      <c r="C14797" s="52"/>
      <c r="D14797" s="56"/>
      <c r="F14797"/>
    </row>
    <row r="14798" spans="2:6" x14ac:dyDescent="0.25">
      <c r="B14798" s="55"/>
      <c r="C14798" s="52"/>
      <c r="D14798" s="56"/>
      <c r="F14798"/>
    </row>
    <row r="14799" spans="2:6" x14ac:dyDescent="0.25">
      <c r="B14799" s="55"/>
      <c r="C14799" s="52"/>
      <c r="D14799" s="56"/>
      <c r="F14799"/>
    </row>
    <row r="14800" spans="2:6" x14ac:dyDescent="0.25">
      <c r="B14800" s="55"/>
      <c r="C14800" s="52"/>
      <c r="D14800" s="56"/>
      <c r="F14800"/>
    </row>
    <row r="14801" spans="2:6" x14ac:dyDescent="0.25">
      <c r="B14801" s="55"/>
      <c r="C14801" s="52"/>
      <c r="D14801" s="56"/>
      <c r="F14801"/>
    </row>
    <row r="14802" spans="2:6" x14ac:dyDescent="0.25">
      <c r="B14802" s="55"/>
      <c r="C14802" s="52"/>
      <c r="D14802" s="56"/>
      <c r="F14802"/>
    </row>
    <row r="14803" spans="2:6" x14ac:dyDescent="0.25">
      <c r="B14803" s="55"/>
      <c r="C14803" s="52"/>
      <c r="D14803" s="56"/>
      <c r="F14803"/>
    </row>
    <row r="14804" spans="2:6" x14ac:dyDescent="0.25">
      <c r="B14804" s="55"/>
      <c r="C14804" s="52"/>
      <c r="D14804" s="56"/>
      <c r="F14804"/>
    </row>
    <row r="14805" spans="2:6" x14ac:dyDescent="0.25">
      <c r="B14805" s="55"/>
      <c r="C14805" s="52"/>
      <c r="D14805" s="56"/>
      <c r="F14805"/>
    </row>
    <row r="14806" spans="2:6" x14ac:dyDescent="0.25">
      <c r="B14806" s="55"/>
      <c r="C14806" s="52"/>
      <c r="D14806" s="56"/>
      <c r="F14806"/>
    </row>
    <row r="14807" spans="2:6" x14ac:dyDescent="0.25">
      <c r="B14807" s="55"/>
      <c r="C14807" s="52"/>
      <c r="D14807" s="56"/>
      <c r="F14807"/>
    </row>
    <row r="14808" spans="2:6" x14ac:dyDescent="0.25">
      <c r="B14808" s="55"/>
      <c r="C14808" s="52"/>
      <c r="D14808" s="56"/>
      <c r="F14808"/>
    </row>
    <row r="14809" spans="2:6" x14ac:dyDescent="0.25">
      <c r="B14809" s="55"/>
      <c r="C14809" s="52"/>
      <c r="D14809" s="56"/>
      <c r="F14809"/>
    </row>
    <row r="14810" spans="2:6" x14ac:dyDescent="0.25">
      <c r="B14810" s="55"/>
      <c r="C14810" s="52"/>
      <c r="D14810" s="56"/>
      <c r="F14810"/>
    </row>
    <row r="14811" spans="2:6" x14ac:dyDescent="0.25">
      <c r="B14811" s="55"/>
      <c r="C14811" s="52"/>
      <c r="D14811" s="56"/>
      <c r="F14811"/>
    </row>
    <row r="14812" spans="2:6" x14ac:dyDescent="0.25">
      <c r="B14812" s="55"/>
      <c r="C14812" s="52"/>
      <c r="D14812" s="56"/>
      <c r="F14812"/>
    </row>
    <row r="14813" spans="2:6" x14ac:dyDescent="0.25">
      <c r="B14813" s="55"/>
      <c r="C14813" s="52"/>
      <c r="D14813" s="56"/>
      <c r="F14813"/>
    </row>
    <row r="14814" spans="2:6" x14ac:dyDescent="0.25">
      <c r="B14814" s="55"/>
      <c r="C14814" s="52"/>
      <c r="D14814" s="56"/>
      <c r="F14814"/>
    </row>
    <row r="14815" spans="2:6" x14ac:dyDescent="0.25">
      <c r="B14815" s="55"/>
      <c r="C14815" s="52"/>
      <c r="D14815" s="56"/>
      <c r="F14815"/>
    </row>
    <row r="14816" spans="2:6" x14ac:dyDescent="0.25">
      <c r="B14816" s="55"/>
      <c r="C14816" s="52"/>
      <c r="D14816" s="56"/>
      <c r="F14816"/>
    </row>
    <row r="14817" spans="2:6" x14ac:dyDescent="0.25">
      <c r="B14817" s="55"/>
      <c r="C14817" s="52"/>
      <c r="D14817" s="56"/>
      <c r="F14817"/>
    </row>
    <row r="14818" spans="2:6" x14ac:dyDescent="0.25">
      <c r="B14818" s="55"/>
      <c r="C14818" s="52"/>
      <c r="D14818" s="56"/>
      <c r="F14818"/>
    </row>
    <row r="14819" spans="2:6" x14ac:dyDescent="0.25">
      <c r="B14819" s="55"/>
      <c r="C14819" s="52"/>
      <c r="D14819" s="56"/>
      <c r="F14819"/>
    </row>
    <row r="14820" spans="2:6" x14ac:dyDescent="0.25">
      <c r="B14820" s="55"/>
      <c r="C14820" s="52"/>
      <c r="D14820" s="56"/>
      <c r="F14820"/>
    </row>
    <row r="14821" spans="2:6" x14ac:dyDescent="0.25">
      <c r="B14821" s="55"/>
      <c r="C14821" s="52"/>
      <c r="D14821" s="56"/>
      <c r="F14821"/>
    </row>
    <row r="14822" spans="2:6" x14ac:dyDescent="0.25">
      <c r="B14822" s="55"/>
      <c r="C14822" s="52"/>
      <c r="D14822" s="56"/>
      <c r="F14822"/>
    </row>
    <row r="14823" spans="2:6" x14ac:dyDescent="0.25">
      <c r="B14823" s="55"/>
      <c r="C14823" s="52"/>
      <c r="D14823" s="56"/>
      <c r="F14823"/>
    </row>
    <row r="14824" spans="2:6" x14ac:dyDescent="0.25">
      <c r="B14824" s="55"/>
      <c r="C14824" s="52"/>
      <c r="D14824" s="56"/>
      <c r="F14824"/>
    </row>
    <row r="14825" spans="2:6" x14ac:dyDescent="0.25">
      <c r="B14825" s="55"/>
      <c r="C14825" s="52"/>
      <c r="D14825" s="56"/>
      <c r="F14825"/>
    </row>
    <row r="14826" spans="2:6" x14ac:dyDescent="0.25">
      <c r="B14826" s="55"/>
      <c r="C14826" s="52"/>
      <c r="D14826" s="56"/>
      <c r="F14826"/>
    </row>
    <row r="14827" spans="2:6" x14ac:dyDescent="0.25">
      <c r="B14827" s="55"/>
      <c r="C14827" s="52"/>
      <c r="D14827" s="56"/>
      <c r="F14827"/>
    </row>
    <row r="14828" spans="2:6" x14ac:dyDescent="0.25">
      <c r="B14828" s="55"/>
      <c r="C14828" s="52"/>
      <c r="D14828" s="56"/>
      <c r="F14828"/>
    </row>
    <row r="14829" spans="2:6" x14ac:dyDescent="0.25">
      <c r="B14829" s="55"/>
      <c r="C14829" s="52"/>
      <c r="D14829" s="56"/>
      <c r="F14829"/>
    </row>
    <row r="14830" spans="2:6" x14ac:dyDescent="0.25">
      <c r="B14830" s="55"/>
      <c r="C14830" s="52"/>
      <c r="D14830" s="56"/>
      <c r="F14830"/>
    </row>
    <row r="14831" spans="2:6" x14ac:dyDescent="0.25">
      <c r="B14831" s="55"/>
      <c r="C14831" s="52"/>
      <c r="D14831" s="56"/>
      <c r="F14831"/>
    </row>
    <row r="14832" spans="2:6" x14ac:dyDescent="0.25">
      <c r="B14832" s="55"/>
      <c r="C14832" s="52"/>
      <c r="D14832" s="56"/>
      <c r="F14832"/>
    </row>
    <row r="14833" spans="2:6" x14ac:dyDescent="0.25">
      <c r="B14833" s="55"/>
      <c r="C14833" s="52"/>
      <c r="D14833" s="56"/>
      <c r="F14833"/>
    </row>
    <row r="14834" spans="2:6" x14ac:dyDescent="0.25">
      <c r="B14834" s="55"/>
      <c r="C14834" s="52"/>
      <c r="D14834" s="56"/>
      <c r="F14834"/>
    </row>
    <row r="14835" spans="2:6" x14ac:dyDescent="0.25">
      <c r="B14835" s="55"/>
      <c r="C14835" s="52"/>
      <c r="D14835" s="56"/>
      <c r="F14835"/>
    </row>
    <row r="14836" spans="2:6" x14ac:dyDescent="0.25">
      <c r="B14836" s="55"/>
      <c r="C14836" s="52"/>
      <c r="D14836" s="56"/>
      <c r="F14836"/>
    </row>
    <row r="14837" spans="2:6" x14ac:dyDescent="0.25">
      <c r="B14837" s="55"/>
      <c r="C14837" s="52"/>
      <c r="D14837" s="56"/>
      <c r="F14837"/>
    </row>
    <row r="14838" spans="2:6" x14ac:dyDescent="0.25">
      <c r="B14838" s="55"/>
      <c r="C14838" s="52"/>
      <c r="D14838" s="56"/>
      <c r="F14838"/>
    </row>
    <row r="14839" spans="2:6" x14ac:dyDescent="0.25">
      <c r="B14839" s="55"/>
      <c r="C14839" s="52"/>
      <c r="D14839" s="56"/>
      <c r="F14839"/>
    </row>
    <row r="14840" spans="2:6" x14ac:dyDescent="0.25">
      <c r="B14840" s="55"/>
      <c r="C14840" s="52"/>
      <c r="D14840" s="56"/>
      <c r="F14840"/>
    </row>
    <row r="14841" spans="2:6" x14ac:dyDescent="0.25">
      <c r="B14841" s="55"/>
      <c r="C14841" s="52"/>
      <c r="D14841" s="56"/>
      <c r="F14841"/>
    </row>
    <row r="14842" spans="2:6" x14ac:dyDescent="0.25">
      <c r="B14842" s="55"/>
      <c r="C14842" s="52"/>
      <c r="D14842" s="56"/>
      <c r="F14842"/>
    </row>
    <row r="14843" spans="2:6" x14ac:dyDescent="0.25">
      <c r="B14843" s="55"/>
      <c r="C14843" s="52"/>
      <c r="D14843" s="56"/>
      <c r="F14843"/>
    </row>
    <row r="14844" spans="2:6" x14ac:dyDescent="0.25">
      <c r="B14844" s="55"/>
      <c r="C14844" s="52"/>
      <c r="D14844" s="56"/>
      <c r="F14844"/>
    </row>
    <row r="14845" spans="2:6" x14ac:dyDescent="0.25">
      <c r="B14845" s="55"/>
      <c r="C14845" s="52"/>
      <c r="D14845" s="56"/>
      <c r="F14845"/>
    </row>
    <row r="14846" spans="2:6" x14ac:dyDescent="0.25">
      <c r="B14846" s="55"/>
      <c r="C14846" s="52"/>
      <c r="D14846" s="56"/>
      <c r="F14846"/>
    </row>
    <row r="14847" spans="2:6" x14ac:dyDescent="0.25">
      <c r="B14847" s="55"/>
      <c r="C14847" s="52"/>
      <c r="D14847" s="56"/>
      <c r="F14847"/>
    </row>
    <row r="14848" spans="2:6" x14ac:dyDescent="0.25">
      <c r="B14848" s="55"/>
      <c r="C14848" s="52"/>
      <c r="D14848" s="56"/>
      <c r="F14848"/>
    </row>
    <row r="14849" spans="2:6" x14ac:dyDescent="0.25">
      <c r="B14849" s="55"/>
      <c r="C14849" s="52"/>
      <c r="D14849" s="56"/>
      <c r="F14849"/>
    </row>
    <row r="14850" spans="2:6" x14ac:dyDescent="0.25">
      <c r="B14850" s="55"/>
      <c r="C14850" s="52"/>
      <c r="D14850" s="56"/>
      <c r="F14850"/>
    </row>
    <row r="14851" spans="2:6" x14ac:dyDescent="0.25">
      <c r="B14851" s="55"/>
      <c r="C14851" s="52"/>
      <c r="D14851" s="56"/>
      <c r="F14851"/>
    </row>
    <row r="14852" spans="2:6" x14ac:dyDescent="0.25">
      <c r="B14852" s="55"/>
      <c r="C14852" s="52"/>
      <c r="D14852" s="56"/>
      <c r="F14852"/>
    </row>
    <row r="14853" spans="2:6" x14ac:dyDescent="0.25">
      <c r="B14853" s="55"/>
      <c r="C14853" s="52"/>
      <c r="D14853" s="56"/>
      <c r="F14853"/>
    </row>
    <row r="14854" spans="2:6" x14ac:dyDescent="0.25">
      <c r="B14854" s="55"/>
      <c r="C14854" s="52"/>
      <c r="D14854" s="56"/>
      <c r="F14854"/>
    </row>
    <row r="14855" spans="2:6" x14ac:dyDescent="0.25">
      <c r="B14855" s="55"/>
      <c r="C14855" s="52"/>
      <c r="D14855" s="56"/>
      <c r="F14855"/>
    </row>
    <row r="14856" spans="2:6" x14ac:dyDescent="0.25">
      <c r="B14856" s="55"/>
      <c r="C14856" s="52"/>
      <c r="D14856" s="56"/>
      <c r="F14856"/>
    </row>
    <row r="14857" spans="2:6" x14ac:dyDescent="0.25">
      <c r="B14857" s="55"/>
      <c r="C14857" s="52"/>
      <c r="D14857" s="56"/>
      <c r="F14857"/>
    </row>
    <row r="14858" spans="2:6" x14ac:dyDescent="0.25">
      <c r="B14858" s="55"/>
      <c r="C14858" s="52"/>
      <c r="D14858" s="56"/>
      <c r="F14858"/>
    </row>
    <row r="14859" spans="2:6" x14ac:dyDescent="0.25">
      <c r="B14859" s="55"/>
      <c r="C14859" s="52"/>
      <c r="D14859" s="56"/>
      <c r="F14859"/>
    </row>
    <row r="14860" spans="2:6" x14ac:dyDescent="0.25">
      <c r="B14860" s="55"/>
      <c r="C14860" s="52"/>
      <c r="D14860" s="56"/>
      <c r="F14860"/>
    </row>
    <row r="14861" spans="2:6" x14ac:dyDescent="0.25">
      <c r="B14861" s="55"/>
      <c r="C14861" s="52"/>
      <c r="D14861" s="56"/>
      <c r="F14861"/>
    </row>
    <row r="14862" spans="2:6" x14ac:dyDescent="0.25">
      <c r="B14862" s="55"/>
      <c r="C14862" s="52"/>
      <c r="D14862" s="56"/>
      <c r="F14862"/>
    </row>
    <row r="14863" spans="2:6" x14ac:dyDescent="0.25">
      <c r="B14863" s="55"/>
      <c r="C14863" s="52"/>
      <c r="D14863" s="56"/>
      <c r="F14863"/>
    </row>
    <row r="14864" spans="2:6" x14ac:dyDescent="0.25">
      <c r="B14864" s="55"/>
      <c r="C14864" s="52"/>
      <c r="D14864" s="56"/>
      <c r="F14864"/>
    </row>
    <row r="14865" spans="2:6" x14ac:dyDescent="0.25">
      <c r="B14865" s="55"/>
      <c r="C14865" s="52"/>
      <c r="D14865" s="56"/>
      <c r="F14865"/>
    </row>
    <row r="14866" spans="2:6" x14ac:dyDescent="0.25">
      <c r="B14866" s="55"/>
      <c r="C14866" s="52"/>
      <c r="D14866" s="56"/>
      <c r="F14866"/>
    </row>
    <row r="14867" spans="2:6" x14ac:dyDescent="0.25">
      <c r="B14867" s="55"/>
      <c r="C14867" s="52"/>
      <c r="D14867" s="56"/>
      <c r="F14867"/>
    </row>
    <row r="14868" spans="2:6" x14ac:dyDescent="0.25">
      <c r="B14868" s="55"/>
      <c r="C14868" s="52"/>
      <c r="D14868" s="56"/>
      <c r="F14868"/>
    </row>
    <row r="14869" spans="2:6" x14ac:dyDescent="0.25">
      <c r="B14869" s="55"/>
      <c r="C14869" s="52"/>
      <c r="D14869" s="56"/>
      <c r="F14869"/>
    </row>
    <row r="14870" spans="2:6" x14ac:dyDescent="0.25">
      <c r="B14870" s="55"/>
      <c r="C14870" s="52"/>
      <c r="D14870" s="56"/>
      <c r="F14870"/>
    </row>
    <row r="14871" spans="2:6" x14ac:dyDescent="0.25">
      <c r="B14871" s="55"/>
      <c r="C14871" s="52"/>
      <c r="D14871" s="56"/>
      <c r="F14871"/>
    </row>
    <row r="14872" spans="2:6" x14ac:dyDescent="0.25">
      <c r="B14872" s="55"/>
      <c r="C14872" s="52"/>
      <c r="D14872" s="56"/>
      <c r="F14872"/>
    </row>
    <row r="14873" spans="2:6" x14ac:dyDescent="0.25">
      <c r="B14873" s="55"/>
      <c r="C14873" s="52"/>
      <c r="D14873" s="56"/>
      <c r="F14873"/>
    </row>
    <row r="14874" spans="2:6" x14ac:dyDescent="0.25">
      <c r="B14874" s="55"/>
      <c r="C14874" s="52"/>
      <c r="D14874" s="56"/>
      <c r="F14874"/>
    </row>
    <row r="14875" spans="2:6" x14ac:dyDescent="0.25">
      <c r="B14875" s="55"/>
      <c r="C14875" s="52"/>
      <c r="D14875" s="56"/>
      <c r="F14875"/>
    </row>
    <row r="14876" spans="2:6" x14ac:dyDescent="0.25">
      <c r="B14876" s="55"/>
      <c r="C14876" s="52"/>
      <c r="D14876" s="56"/>
      <c r="F14876"/>
    </row>
    <row r="14877" spans="2:6" x14ac:dyDescent="0.25">
      <c r="B14877" s="55"/>
      <c r="C14877" s="52"/>
      <c r="D14877" s="56"/>
      <c r="F14877"/>
    </row>
    <row r="14878" spans="2:6" x14ac:dyDescent="0.25">
      <c r="B14878" s="55"/>
      <c r="C14878" s="52"/>
      <c r="D14878" s="56"/>
      <c r="F14878"/>
    </row>
    <row r="14879" spans="2:6" x14ac:dyDescent="0.25">
      <c r="B14879" s="55"/>
      <c r="C14879" s="52"/>
      <c r="D14879" s="56"/>
      <c r="F14879"/>
    </row>
    <row r="14880" spans="2:6" x14ac:dyDescent="0.25">
      <c r="B14880" s="55"/>
      <c r="C14880" s="52"/>
      <c r="D14880" s="56"/>
      <c r="F14880"/>
    </row>
    <row r="14881" spans="2:6" x14ac:dyDescent="0.25">
      <c r="B14881" s="55"/>
      <c r="C14881" s="52"/>
      <c r="D14881" s="56"/>
      <c r="F14881"/>
    </row>
    <row r="14882" spans="2:6" x14ac:dyDescent="0.25">
      <c r="B14882" s="55"/>
      <c r="C14882" s="52"/>
      <c r="D14882" s="56"/>
      <c r="F14882"/>
    </row>
    <row r="14883" spans="2:6" x14ac:dyDescent="0.25">
      <c r="B14883" s="55"/>
      <c r="C14883" s="52"/>
      <c r="D14883" s="56"/>
      <c r="F14883"/>
    </row>
    <row r="14884" spans="2:6" x14ac:dyDescent="0.25">
      <c r="B14884" s="55"/>
      <c r="C14884" s="52"/>
      <c r="D14884" s="56"/>
      <c r="F14884"/>
    </row>
    <row r="14885" spans="2:6" x14ac:dyDescent="0.25">
      <c r="B14885" s="55"/>
      <c r="C14885" s="52"/>
      <c r="D14885" s="56"/>
      <c r="F14885"/>
    </row>
    <row r="14886" spans="2:6" x14ac:dyDescent="0.25">
      <c r="B14886" s="55"/>
      <c r="C14886" s="52"/>
      <c r="D14886" s="56"/>
      <c r="F14886"/>
    </row>
    <row r="14887" spans="2:6" x14ac:dyDescent="0.25">
      <c r="B14887" s="55"/>
      <c r="C14887" s="52"/>
      <c r="D14887" s="56"/>
      <c r="F14887"/>
    </row>
    <row r="14888" spans="2:6" x14ac:dyDescent="0.25">
      <c r="B14888" s="55"/>
      <c r="C14888" s="52"/>
      <c r="D14888" s="56"/>
      <c r="F14888"/>
    </row>
    <row r="14889" spans="2:6" x14ac:dyDescent="0.25">
      <c r="B14889" s="55"/>
      <c r="C14889" s="52"/>
      <c r="D14889" s="56"/>
      <c r="F14889"/>
    </row>
    <row r="14890" spans="2:6" x14ac:dyDescent="0.25">
      <c r="B14890" s="55"/>
      <c r="C14890" s="52"/>
      <c r="D14890" s="56"/>
      <c r="F14890"/>
    </row>
    <row r="14891" spans="2:6" x14ac:dyDescent="0.25">
      <c r="B14891" s="55"/>
      <c r="C14891" s="52"/>
      <c r="D14891" s="56"/>
      <c r="F14891"/>
    </row>
    <row r="14892" spans="2:6" x14ac:dyDescent="0.25">
      <c r="B14892" s="55"/>
      <c r="C14892" s="52"/>
      <c r="D14892" s="56"/>
      <c r="F14892"/>
    </row>
    <row r="14893" spans="2:6" x14ac:dyDescent="0.25">
      <c r="B14893" s="55"/>
      <c r="C14893" s="52"/>
      <c r="D14893" s="56"/>
      <c r="F14893"/>
    </row>
    <row r="14894" spans="2:6" x14ac:dyDescent="0.25">
      <c r="B14894" s="55"/>
      <c r="C14894" s="52"/>
      <c r="D14894" s="56"/>
      <c r="F14894"/>
    </row>
    <row r="14895" spans="2:6" x14ac:dyDescent="0.25">
      <c r="B14895" s="55"/>
      <c r="C14895" s="52"/>
      <c r="D14895" s="56"/>
      <c r="F14895"/>
    </row>
    <row r="14896" spans="2:6" x14ac:dyDescent="0.25">
      <c r="B14896" s="55"/>
      <c r="C14896" s="52"/>
      <c r="D14896" s="56"/>
      <c r="F14896"/>
    </row>
    <row r="14897" spans="2:6" x14ac:dyDescent="0.25">
      <c r="B14897" s="55"/>
      <c r="C14897" s="52"/>
      <c r="D14897" s="56"/>
      <c r="F14897"/>
    </row>
    <row r="14898" spans="2:6" x14ac:dyDescent="0.25">
      <c r="B14898" s="55"/>
      <c r="C14898" s="52"/>
      <c r="D14898" s="56"/>
      <c r="F14898"/>
    </row>
    <row r="14899" spans="2:6" x14ac:dyDescent="0.25">
      <c r="B14899" s="55"/>
      <c r="C14899" s="52"/>
      <c r="D14899" s="56"/>
      <c r="F14899"/>
    </row>
    <row r="14900" spans="2:6" x14ac:dyDescent="0.25">
      <c r="B14900" s="55"/>
      <c r="C14900" s="52"/>
      <c r="D14900" s="56"/>
      <c r="F14900"/>
    </row>
    <row r="14901" spans="2:6" x14ac:dyDescent="0.25">
      <c r="B14901" s="55"/>
      <c r="C14901" s="52"/>
      <c r="D14901" s="56"/>
      <c r="F14901"/>
    </row>
    <row r="14902" spans="2:6" x14ac:dyDescent="0.25">
      <c r="B14902" s="55"/>
      <c r="C14902" s="52"/>
      <c r="D14902" s="56"/>
      <c r="F14902"/>
    </row>
    <row r="14903" spans="2:6" x14ac:dyDescent="0.25">
      <c r="B14903" s="55"/>
      <c r="C14903" s="52"/>
      <c r="D14903" s="56"/>
      <c r="F14903"/>
    </row>
    <row r="14904" spans="2:6" x14ac:dyDescent="0.25">
      <c r="B14904" s="55"/>
      <c r="C14904" s="52"/>
      <c r="D14904" s="56"/>
      <c r="F14904"/>
    </row>
    <row r="14905" spans="2:6" x14ac:dyDescent="0.25">
      <c r="B14905" s="55"/>
      <c r="C14905" s="52"/>
      <c r="D14905" s="56"/>
      <c r="F14905"/>
    </row>
    <row r="14906" spans="2:6" x14ac:dyDescent="0.25">
      <c r="B14906" s="55"/>
      <c r="C14906" s="52"/>
      <c r="D14906" s="56"/>
      <c r="F14906"/>
    </row>
    <row r="14907" spans="2:6" x14ac:dyDescent="0.25">
      <c r="B14907" s="55"/>
      <c r="C14907" s="52"/>
      <c r="D14907" s="56"/>
      <c r="F14907"/>
    </row>
    <row r="14908" spans="2:6" x14ac:dyDescent="0.25">
      <c r="B14908" s="55"/>
      <c r="C14908" s="52"/>
      <c r="D14908" s="56"/>
      <c r="F14908"/>
    </row>
    <row r="14909" spans="2:6" x14ac:dyDescent="0.25">
      <c r="B14909" s="55"/>
      <c r="C14909" s="52"/>
      <c r="D14909" s="56"/>
      <c r="F14909"/>
    </row>
    <row r="14910" spans="2:6" x14ac:dyDescent="0.25">
      <c r="B14910" s="55"/>
      <c r="C14910" s="52"/>
      <c r="D14910" s="56"/>
      <c r="F14910"/>
    </row>
    <row r="14911" spans="2:6" x14ac:dyDescent="0.25">
      <c r="B14911" s="55"/>
      <c r="C14911" s="52"/>
      <c r="D14911" s="56"/>
      <c r="F14911"/>
    </row>
    <row r="14912" spans="2:6" x14ac:dyDescent="0.25">
      <c r="B14912" s="55"/>
      <c r="C14912" s="52"/>
      <c r="D14912" s="56"/>
      <c r="F14912"/>
    </row>
    <row r="14913" spans="2:6" x14ac:dyDescent="0.25">
      <c r="B14913" s="55"/>
      <c r="C14913" s="52"/>
      <c r="D14913" s="56"/>
      <c r="F14913"/>
    </row>
    <row r="14914" spans="2:6" x14ac:dyDescent="0.25">
      <c r="B14914" s="55"/>
      <c r="C14914" s="52"/>
      <c r="D14914" s="56"/>
      <c r="F14914"/>
    </row>
    <row r="14915" spans="2:6" x14ac:dyDescent="0.25">
      <c r="B14915" s="55"/>
      <c r="C14915" s="52"/>
      <c r="D14915" s="56"/>
      <c r="F14915"/>
    </row>
    <row r="14916" spans="2:6" x14ac:dyDescent="0.25">
      <c r="B14916" s="55"/>
      <c r="C14916" s="52"/>
      <c r="D14916" s="56"/>
      <c r="F14916"/>
    </row>
    <row r="14917" spans="2:6" x14ac:dyDescent="0.25">
      <c r="B14917" s="55"/>
      <c r="C14917" s="52"/>
      <c r="D14917" s="56"/>
      <c r="F14917"/>
    </row>
    <row r="14918" spans="2:6" x14ac:dyDescent="0.25">
      <c r="B14918" s="55"/>
      <c r="C14918" s="52"/>
      <c r="D14918" s="56"/>
      <c r="F14918"/>
    </row>
    <row r="14919" spans="2:6" x14ac:dyDescent="0.25">
      <c r="B14919" s="55"/>
      <c r="C14919" s="52"/>
      <c r="D14919" s="56"/>
      <c r="F14919"/>
    </row>
    <row r="14920" spans="2:6" x14ac:dyDescent="0.25">
      <c r="B14920" s="55"/>
      <c r="C14920" s="52"/>
      <c r="D14920" s="56"/>
      <c r="F14920"/>
    </row>
    <row r="14921" spans="2:6" x14ac:dyDescent="0.25">
      <c r="B14921" s="55"/>
      <c r="C14921" s="52"/>
      <c r="D14921" s="56"/>
      <c r="F14921"/>
    </row>
    <row r="14922" spans="2:6" x14ac:dyDescent="0.25">
      <c r="B14922" s="55"/>
      <c r="C14922" s="52"/>
      <c r="D14922" s="56"/>
      <c r="F14922"/>
    </row>
    <row r="14923" spans="2:6" x14ac:dyDescent="0.25">
      <c r="B14923" s="55"/>
      <c r="C14923" s="52"/>
      <c r="D14923" s="56"/>
      <c r="F14923"/>
    </row>
    <row r="14924" spans="2:6" x14ac:dyDescent="0.25">
      <c r="B14924" s="55"/>
      <c r="C14924" s="52"/>
      <c r="D14924" s="56"/>
      <c r="F14924"/>
    </row>
    <row r="14925" spans="2:6" x14ac:dyDescent="0.25">
      <c r="B14925" s="55"/>
      <c r="C14925" s="52"/>
      <c r="D14925" s="56"/>
      <c r="F14925"/>
    </row>
    <row r="14926" spans="2:6" x14ac:dyDescent="0.25">
      <c r="B14926" s="55"/>
      <c r="C14926" s="52"/>
      <c r="D14926" s="56"/>
      <c r="F14926"/>
    </row>
    <row r="14927" spans="2:6" x14ac:dyDescent="0.25">
      <c r="B14927" s="55"/>
      <c r="C14927" s="52"/>
      <c r="D14927" s="56"/>
      <c r="F14927"/>
    </row>
    <row r="14928" spans="2:6" x14ac:dyDescent="0.25">
      <c r="B14928" s="55"/>
      <c r="C14928" s="52"/>
      <c r="D14928" s="56"/>
      <c r="F14928"/>
    </row>
    <row r="14929" spans="2:6" x14ac:dyDescent="0.25">
      <c r="B14929" s="55"/>
      <c r="C14929" s="52"/>
      <c r="D14929" s="56"/>
      <c r="F14929"/>
    </row>
    <row r="14930" spans="2:6" x14ac:dyDescent="0.25">
      <c r="B14930" s="55"/>
      <c r="C14930" s="52"/>
      <c r="D14930" s="56"/>
      <c r="F14930"/>
    </row>
    <row r="14931" spans="2:6" x14ac:dyDescent="0.25">
      <c r="B14931" s="55"/>
      <c r="C14931" s="52"/>
      <c r="D14931" s="56"/>
      <c r="F14931"/>
    </row>
    <row r="14932" spans="2:6" x14ac:dyDescent="0.25">
      <c r="B14932" s="55"/>
      <c r="C14932" s="52"/>
      <c r="D14932" s="56"/>
      <c r="F14932"/>
    </row>
    <row r="14933" spans="2:6" x14ac:dyDescent="0.25">
      <c r="B14933" s="55"/>
      <c r="C14933" s="52"/>
      <c r="D14933" s="56"/>
      <c r="F14933"/>
    </row>
    <row r="14934" spans="2:6" x14ac:dyDescent="0.25">
      <c r="B14934" s="55"/>
      <c r="C14934" s="52"/>
      <c r="D14934" s="56"/>
      <c r="F14934"/>
    </row>
    <row r="14935" spans="2:6" x14ac:dyDescent="0.25">
      <c r="B14935" s="55"/>
      <c r="C14935" s="52"/>
      <c r="D14935" s="56"/>
      <c r="F14935"/>
    </row>
    <row r="14936" spans="2:6" x14ac:dyDescent="0.25">
      <c r="B14936" s="55"/>
      <c r="C14936" s="52"/>
      <c r="D14936" s="56"/>
      <c r="F14936"/>
    </row>
    <row r="14937" spans="2:6" x14ac:dyDescent="0.25">
      <c r="B14937" s="55"/>
      <c r="C14937" s="52"/>
      <c r="D14937" s="56"/>
      <c r="F14937"/>
    </row>
    <row r="14938" spans="2:6" x14ac:dyDescent="0.25">
      <c r="B14938" s="55"/>
      <c r="C14938" s="52"/>
      <c r="D14938" s="56"/>
      <c r="F14938"/>
    </row>
    <row r="14939" spans="2:6" x14ac:dyDescent="0.25">
      <c r="B14939" s="55"/>
      <c r="C14939" s="52"/>
      <c r="D14939" s="56"/>
      <c r="F14939"/>
    </row>
    <row r="14940" spans="2:6" x14ac:dyDescent="0.25">
      <c r="B14940" s="55"/>
      <c r="C14940" s="52"/>
      <c r="D14940" s="56"/>
      <c r="F14940"/>
    </row>
    <row r="14941" spans="2:6" x14ac:dyDescent="0.25">
      <c r="B14941" s="55"/>
      <c r="C14941" s="52"/>
      <c r="D14941" s="56"/>
      <c r="F14941"/>
    </row>
    <row r="14942" spans="2:6" x14ac:dyDescent="0.25">
      <c r="B14942" s="55"/>
      <c r="C14942" s="52"/>
      <c r="D14942" s="56"/>
      <c r="F14942"/>
    </row>
    <row r="14943" spans="2:6" x14ac:dyDescent="0.25">
      <c r="B14943" s="55"/>
      <c r="C14943" s="52"/>
      <c r="D14943" s="56"/>
      <c r="F14943"/>
    </row>
    <row r="14944" spans="2:6" x14ac:dyDescent="0.25">
      <c r="B14944" s="55"/>
      <c r="C14944" s="52"/>
      <c r="D14944" s="56"/>
      <c r="F14944"/>
    </row>
    <row r="14945" spans="2:6" x14ac:dyDescent="0.25">
      <c r="B14945" s="55"/>
      <c r="C14945" s="52"/>
      <c r="D14945" s="56"/>
      <c r="F14945"/>
    </row>
    <row r="14946" spans="2:6" x14ac:dyDescent="0.25">
      <c r="B14946" s="55"/>
      <c r="C14946" s="52"/>
      <c r="D14946" s="56"/>
      <c r="F14946"/>
    </row>
    <row r="14947" spans="2:6" x14ac:dyDescent="0.25">
      <c r="B14947" s="55"/>
      <c r="C14947" s="52"/>
      <c r="D14947" s="56"/>
      <c r="F14947"/>
    </row>
    <row r="14948" spans="2:6" x14ac:dyDescent="0.25">
      <c r="B14948" s="55"/>
      <c r="C14948" s="52"/>
      <c r="D14948" s="56"/>
      <c r="F14948"/>
    </row>
    <row r="14949" spans="2:6" x14ac:dyDescent="0.25">
      <c r="B14949" s="55"/>
      <c r="C14949" s="52"/>
      <c r="D14949" s="56"/>
      <c r="F14949"/>
    </row>
    <row r="14950" spans="2:6" x14ac:dyDescent="0.25">
      <c r="B14950" s="55"/>
      <c r="C14950" s="52"/>
      <c r="D14950" s="56"/>
      <c r="F14950"/>
    </row>
    <row r="14951" spans="2:6" x14ac:dyDescent="0.25">
      <c r="B14951" s="55"/>
      <c r="C14951" s="52"/>
      <c r="D14951" s="56"/>
      <c r="F14951"/>
    </row>
    <row r="14952" spans="2:6" x14ac:dyDescent="0.25">
      <c r="B14952" s="55"/>
      <c r="C14952" s="52"/>
      <c r="D14952" s="56"/>
      <c r="F14952"/>
    </row>
    <row r="14953" spans="2:6" x14ac:dyDescent="0.25">
      <c r="B14953" s="55"/>
      <c r="C14953" s="52"/>
      <c r="D14953" s="56"/>
      <c r="F14953"/>
    </row>
    <row r="14954" spans="2:6" x14ac:dyDescent="0.25">
      <c r="B14954" s="55"/>
      <c r="C14954" s="52"/>
      <c r="D14954" s="56"/>
      <c r="F14954"/>
    </row>
    <row r="14955" spans="2:6" x14ac:dyDescent="0.25">
      <c r="B14955" s="55"/>
      <c r="C14955" s="52"/>
      <c r="D14955" s="56"/>
      <c r="F14955"/>
    </row>
    <row r="14956" spans="2:6" x14ac:dyDescent="0.25">
      <c r="B14956" s="55"/>
      <c r="C14956" s="52"/>
      <c r="D14956" s="56"/>
      <c r="F14956"/>
    </row>
    <row r="14957" spans="2:6" x14ac:dyDescent="0.25">
      <c r="B14957" s="55"/>
      <c r="C14957" s="52"/>
      <c r="D14957" s="56"/>
      <c r="F14957"/>
    </row>
    <row r="14958" spans="2:6" x14ac:dyDescent="0.25">
      <c r="B14958" s="55"/>
      <c r="C14958" s="52"/>
      <c r="D14958" s="56"/>
      <c r="F14958"/>
    </row>
    <row r="14959" spans="2:6" x14ac:dyDescent="0.25">
      <c r="B14959" s="55"/>
      <c r="C14959" s="52"/>
      <c r="D14959" s="56"/>
      <c r="F14959"/>
    </row>
    <row r="14960" spans="2:6" x14ac:dyDescent="0.25">
      <c r="B14960" s="55"/>
      <c r="C14960" s="52"/>
      <c r="D14960" s="56"/>
      <c r="F14960"/>
    </row>
    <row r="14961" spans="2:6" x14ac:dyDescent="0.25">
      <c r="B14961" s="55"/>
      <c r="C14961" s="52"/>
      <c r="D14961" s="56"/>
      <c r="F14961"/>
    </row>
    <row r="14962" spans="2:6" x14ac:dyDescent="0.25">
      <c r="B14962" s="55"/>
      <c r="C14962" s="52"/>
      <c r="D14962" s="56"/>
      <c r="F14962"/>
    </row>
    <row r="14963" spans="2:6" x14ac:dyDescent="0.25">
      <c r="B14963" s="55"/>
      <c r="C14963" s="52"/>
      <c r="D14963" s="56"/>
      <c r="F14963"/>
    </row>
    <row r="14964" spans="2:6" x14ac:dyDescent="0.25">
      <c r="B14964" s="55"/>
      <c r="C14964" s="52"/>
      <c r="D14964" s="56"/>
      <c r="F14964"/>
    </row>
    <row r="14965" spans="2:6" x14ac:dyDescent="0.25">
      <c r="B14965" s="55"/>
      <c r="C14965" s="52"/>
      <c r="D14965" s="56"/>
      <c r="F14965"/>
    </row>
    <row r="14966" spans="2:6" x14ac:dyDescent="0.25">
      <c r="B14966" s="55"/>
      <c r="C14966" s="52"/>
      <c r="D14966" s="56"/>
      <c r="F14966"/>
    </row>
    <row r="14967" spans="2:6" x14ac:dyDescent="0.25">
      <c r="B14967" s="55"/>
      <c r="C14967" s="52"/>
      <c r="D14967" s="56"/>
      <c r="F14967"/>
    </row>
    <row r="14968" spans="2:6" x14ac:dyDescent="0.25">
      <c r="B14968" s="55"/>
      <c r="C14968" s="52"/>
      <c r="D14968" s="56"/>
      <c r="F14968"/>
    </row>
    <row r="14969" spans="2:6" x14ac:dyDescent="0.25">
      <c r="B14969" s="55"/>
      <c r="C14969" s="52"/>
      <c r="D14969" s="56"/>
      <c r="F14969"/>
    </row>
    <row r="14970" spans="2:6" x14ac:dyDescent="0.25">
      <c r="B14970" s="55"/>
      <c r="C14970" s="52"/>
      <c r="D14970" s="56"/>
      <c r="F14970"/>
    </row>
    <row r="14971" spans="2:6" x14ac:dyDescent="0.25">
      <c r="B14971" s="55"/>
      <c r="C14971" s="52"/>
      <c r="D14971" s="56"/>
      <c r="F14971"/>
    </row>
    <row r="14972" spans="2:6" x14ac:dyDescent="0.25">
      <c r="B14972" s="55"/>
      <c r="C14972" s="52"/>
      <c r="D14972" s="56"/>
      <c r="F14972"/>
    </row>
    <row r="14973" spans="2:6" x14ac:dyDescent="0.25">
      <c r="B14973" s="55"/>
      <c r="C14973" s="52"/>
      <c r="D14973" s="56"/>
      <c r="F14973"/>
    </row>
    <row r="14974" spans="2:6" x14ac:dyDescent="0.25">
      <c r="B14974" s="55"/>
      <c r="C14974" s="52"/>
      <c r="D14974" s="56"/>
      <c r="F14974"/>
    </row>
    <row r="14975" spans="2:6" x14ac:dyDescent="0.25">
      <c r="B14975" s="55"/>
      <c r="C14975" s="52"/>
      <c r="D14975" s="56"/>
      <c r="F14975"/>
    </row>
    <row r="14976" spans="2:6" x14ac:dyDescent="0.25">
      <c r="B14976" s="55"/>
      <c r="C14976" s="52"/>
      <c r="D14976" s="56"/>
      <c r="F14976"/>
    </row>
    <row r="14977" spans="2:6" x14ac:dyDescent="0.25">
      <c r="B14977" s="55"/>
      <c r="C14977" s="52"/>
      <c r="D14977" s="56"/>
      <c r="F14977"/>
    </row>
    <row r="14978" spans="2:6" x14ac:dyDescent="0.25">
      <c r="B14978" s="55"/>
      <c r="C14978" s="52"/>
      <c r="D14978" s="56"/>
      <c r="F14978"/>
    </row>
    <row r="14979" spans="2:6" x14ac:dyDescent="0.25">
      <c r="B14979" s="55"/>
      <c r="C14979" s="52"/>
      <c r="D14979" s="56"/>
      <c r="F14979"/>
    </row>
    <row r="14980" spans="2:6" x14ac:dyDescent="0.25">
      <c r="B14980" s="55"/>
      <c r="C14980" s="52"/>
      <c r="D14980" s="56"/>
      <c r="F14980"/>
    </row>
    <row r="14981" spans="2:6" x14ac:dyDescent="0.25">
      <c r="B14981" s="55"/>
      <c r="C14981" s="52"/>
      <c r="D14981" s="56"/>
      <c r="F14981"/>
    </row>
    <row r="14982" spans="2:6" x14ac:dyDescent="0.25">
      <c r="B14982" s="55"/>
      <c r="C14982" s="52"/>
      <c r="D14982" s="56"/>
      <c r="F14982"/>
    </row>
    <row r="14983" spans="2:6" x14ac:dyDescent="0.25">
      <c r="B14983" s="55"/>
      <c r="C14983" s="52"/>
      <c r="D14983" s="56"/>
      <c r="F14983"/>
    </row>
    <row r="14984" spans="2:6" x14ac:dyDescent="0.25">
      <c r="B14984" s="55"/>
      <c r="C14984" s="52"/>
      <c r="D14984" s="56"/>
      <c r="F14984"/>
    </row>
    <row r="14985" spans="2:6" x14ac:dyDescent="0.25">
      <c r="B14985" s="55"/>
      <c r="C14985" s="52"/>
      <c r="D14985" s="56"/>
      <c r="F14985"/>
    </row>
    <row r="14986" spans="2:6" x14ac:dyDescent="0.25">
      <c r="B14986" s="55"/>
      <c r="C14986" s="52"/>
      <c r="D14986" s="56"/>
      <c r="F14986"/>
    </row>
    <row r="14987" spans="2:6" x14ac:dyDescent="0.25">
      <c r="B14987" s="55"/>
      <c r="C14987" s="52"/>
      <c r="D14987" s="56"/>
      <c r="F14987"/>
    </row>
    <row r="14988" spans="2:6" x14ac:dyDescent="0.25">
      <c r="B14988" s="55"/>
      <c r="C14988" s="52"/>
      <c r="D14988" s="56"/>
      <c r="F14988"/>
    </row>
    <row r="14989" spans="2:6" x14ac:dyDescent="0.25">
      <c r="B14989" s="55"/>
      <c r="C14989" s="52"/>
      <c r="D14989" s="56"/>
      <c r="F14989"/>
    </row>
    <row r="14990" spans="2:6" x14ac:dyDescent="0.25">
      <c r="B14990" s="55"/>
      <c r="C14990" s="52"/>
      <c r="D14990" s="56"/>
      <c r="F14990"/>
    </row>
    <row r="14991" spans="2:6" x14ac:dyDescent="0.25">
      <c r="B14991" s="55"/>
      <c r="C14991" s="52"/>
      <c r="D14991" s="56"/>
      <c r="F14991"/>
    </row>
    <row r="14992" spans="2:6" x14ac:dyDescent="0.25">
      <c r="B14992" s="55"/>
      <c r="C14992" s="52"/>
      <c r="D14992" s="56"/>
      <c r="F14992"/>
    </row>
    <row r="14993" spans="2:6" x14ac:dyDescent="0.25">
      <c r="B14993" s="55"/>
      <c r="C14993" s="52"/>
      <c r="D14993" s="56"/>
      <c r="F14993"/>
    </row>
    <row r="14994" spans="2:6" x14ac:dyDescent="0.25">
      <c r="B14994" s="55"/>
      <c r="C14994" s="52"/>
      <c r="D14994" s="56"/>
      <c r="F14994"/>
    </row>
    <row r="14995" spans="2:6" x14ac:dyDescent="0.25">
      <c r="B14995" s="55"/>
      <c r="C14995" s="52"/>
      <c r="D14995" s="56"/>
      <c r="F14995"/>
    </row>
    <row r="14996" spans="2:6" x14ac:dyDescent="0.25">
      <c r="B14996" s="55"/>
      <c r="C14996" s="52"/>
      <c r="D14996" s="56"/>
      <c r="F14996"/>
    </row>
    <row r="14997" spans="2:6" x14ac:dyDescent="0.25">
      <c r="B14997" s="55"/>
      <c r="C14997" s="52"/>
      <c r="D14997" s="56"/>
      <c r="F14997"/>
    </row>
    <row r="14998" spans="2:6" x14ac:dyDescent="0.25">
      <c r="B14998" s="55"/>
      <c r="C14998" s="52"/>
      <c r="D14998" s="56"/>
      <c r="F14998"/>
    </row>
    <row r="14999" spans="2:6" x14ac:dyDescent="0.25">
      <c r="B14999" s="55"/>
      <c r="C14999" s="52"/>
      <c r="D14999" s="56"/>
      <c r="F14999"/>
    </row>
    <row r="15000" spans="2:6" x14ac:dyDescent="0.25">
      <c r="B15000" s="55"/>
      <c r="C15000" s="52"/>
      <c r="D15000" s="56"/>
      <c r="F15000"/>
    </row>
    <row r="15001" spans="2:6" x14ac:dyDescent="0.25">
      <c r="B15001" s="55"/>
      <c r="C15001" s="52"/>
      <c r="D15001" s="56"/>
      <c r="F15001"/>
    </row>
    <row r="15002" spans="2:6" x14ac:dyDescent="0.25">
      <c r="B15002" s="55"/>
      <c r="C15002" s="52"/>
      <c r="D15002" s="56"/>
      <c r="F15002"/>
    </row>
    <row r="15003" spans="2:6" x14ac:dyDescent="0.25">
      <c r="B15003" s="55"/>
      <c r="C15003" s="52"/>
      <c r="D15003" s="56"/>
      <c r="F15003"/>
    </row>
    <row r="15004" spans="2:6" x14ac:dyDescent="0.25">
      <c r="B15004" s="55"/>
      <c r="C15004" s="52"/>
      <c r="D15004" s="56"/>
      <c r="F15004"/>
    </row>
    <row r="15005" spans="2:6" x14ac:dyDescent="0.25">
      <c r="B15005" s="55"/>
      <c r="C15005" s="52"/>
      <c r="D15005" s="56"/>
      <c r="F15005"/>
    </row>
    <row r="15006" spans="2:6" x14ac:dyDescent="0.25">
      <c r="B15006" s="55"/>
      <c r="C15006" s="52"/>
      <c r="D15006" s="56"/>
      <c r="F15006"/>
    </row>
    <row r="15007" spans="2:6" x14ac:dyDescent="0.25">
      <c r="B15007" s="55"/>
      <c r="C15007" s="52"/>
      <c r="D15007" s="56"/>
      <c r="F15007"/>
    </row>
    <row r="15008" spans="2:6" x14ac:dyDescent="0.25">
      <c r="B15008" s="55"/>
      <c r="C15008" s="52"/>
      <c r="D15008" s="56"/>
      <c r="F15008"/>
    </row>
    <row r="15009" spans="2:6" x14ac:dyDescent="0.25">
      <c r="B15009" s="55"/>
      <c r="C15009" s="52"/>
      <c r="D15009" s="56"/>
      <c r="F15009"/>
    </row>
    <row r="15010" spans="2:6" x14ac:dyDescent="0.25">
      <c r="B15010" s="55"/>
      <c r="C15010" s="52"/>
      <c r="D15010" s="56"/>
      <c r="F15010"/>
    </row>
    <row r="15011" spans="2:6" x14ac:dyDescent="0.25">
      <c r="B15011" s="55"/>
      <c r="C15011" s="52"/>
      <c r="D15011" s="56"/>
      <c r="F15011"/>
    </row>
    <row r="15012" spans="2:6" x14ac:dyDescent="0.25">
      <c r="B15012" s="55"/>
      <c r="C15012" s="52"/>
      <c r="D15012" s="56"/>
      <c r="F15012"/>
    </row>
    <row r="15013" spans="2:6" x14ac:dyDescent="0.25">
      <c r="B15013" s="55"/>
      <c r="C15013" s="52"/>
      <c r="D15013" s="56"/>
      <c r="F15013"/>
    </row>
    <row r="15014" spans="2:6" x14ac:dyDescent="0.25">
      <c r="B15014" s="55"/>
      <c r="C15014" s="52"/>
      <c r="D15014" s="56"/>
      <c r="F15014"/>
    </row>
    <row r="15015" spans="2:6" x14ac:dyDescent="0.25">
      <c r="B15015" s="55"/>
      <c r="C15015" s="52"/>
      <c r="D15015" s="56"/>
      <c r="F15015"/>
    </row>
    <row r="15016" spans="2:6" x14ac:dyDescent="0.25">
      <c r="B15016" s="55"/>
      <c r="C15016" s="52"/>
      <c r="D15016" s="56"/>
      <c r="F15016"/>
    </row>
    <row r="15017" spans="2:6" x14ac:dyDescent="0.25">
      <c r="B15017" s="55"/>
      <c r="C15017" s="52"/>
      <c r="D15017" s="56"/>
      <c r="F15017"/>
    </row>
    <row r="15018" spans="2:6" x14ac:dyDescent="0.25">
      <c r="B15018" s="55"/>
      <c r="C15018" s="52"/>
      <c r="D15018" s="56"/>
      <c r="F15018"/>
    </row>
    <row r="15019" spans="2:6" x14ac:dyDescent="0.25">
      <c r="B15019" s="55"/>
      <c r="C15019" s="52"/>
      <c r="D15019" s="56"/>
      <c r="F15019"/>
    </row>
    <row r="15020" spans="2:6" x14ac:dyDescent="0.25">
      <c r="B15020" s="55"/>
      <c r="C15020" s="52"/>
      <c r="D15020" s="56"/>
      <c r="F15020"/>
    </row>
    <row r="15021" spans="2:6" x14ac:dyDescent="0.25">
      <c r="B15021" s="55"/>
      <c r="C15021" s="52"/>
      <c r="D15021" s="56"/>
      <c r="F15021"/>
    </row>
    <row r="15022" spans="2:6" x14ac:dyDescent="0.25">
      <c r="B15022" s="55"/>
      <c r="C15022" s="52"/>
      <c r="D15022" s="56"/>
      <c r="F15022"/>
    </row>
    <row r="15023" spans="2:6" x14ac:dyDescent="0.25">
      <c r="B15023" s="55"/>
      <c r="C15023" s="52"/>
      <c r="D15023" s="56"/>
      <c r="F15023"/>
    </row>
    <row r="15024" spans="2:6" x14ac:dyDescent="0.25">
      <c r="B15024" s="55"/>
      <c r="C15024" s="52"/>
      <c r="D15024" s="56"/>
      <c r="F15024"/>
    </row>
    <row r="15025" spans="2:6" x14ac:dyDescent="0.25">
      <c r="B15025" s="55"/>
      <c r="C15025" s="52"/>
      <c r="D15025" s="56"/>
      <c r="F15025"/>
    </row>
    <row r="15026" spans="2:6" x14ac:dyDescent="0.25">
      <c r="B15026" s="55"/>
      <c r="C15026" s="52"/>
      <c r="D15026" s="56"/>
      <c r="F15026"/>
    </row>
    <row r="15027" spans="2:6" x14ac:dyDescent="0.25">
      <c r="B15027" s="55"/>
      <c r="C15027" s="52"/>
      <c r="D15027" s="56"/>
      <c r="F15027"/>
    </row>
    <row r="15028" spans="2:6" x14ac:dyDescent="0.25">
      <c r="B15028" s="55"/>
      <c r="C15028" s="52"/>
      <c r="D15028" s="56"/>
      <c r="F15028"/>
    </row>
    <row r="15029" spans="2:6" x14ac:dyDescent="0.25">
      <c r="B15029" s="55"/>
      <c r="C15029" s="52"/>
      <c r="D15029" s="56"/>
      <c r="F15029"/>
    </row>
    <row r="15030" spans="2:6" x14ac:dyDescent="0.25">
      <c r="B15030" s="55"/>
      <c r="C15030" s="52"/>
      <c r="D15030" s="56"/>
      <c r="F15030"/>
    </row>
    <row r="15031" spans="2:6" x14ac:dyDescent="0.25">
      <c r="B15031" s="55"/>
      <c r="C15031" s="52"/>
      <c r="D15031" s="56"/>
      <c r="F15031"/>
    </row>
    <row r="15032" spans="2:6" x14ac:dyDescent="0.25">
      <c r="B15032" s="55"/>
      <c r="C15032" s="52"/>
      <c r="D15032" s="56"/>
      <c r="F15032"/>
    </row>
    <row r="15033" spans="2:6" x14ac:dyDescent="0.25">
      <c r="B15033" s="55"/>
      <c r="C15033" s="52"/>
      <c r="D15033" s="56"/>
      <c r="F15033"/>
    </row>
    <row r="15034" spans="2:6" x14ac:dyDescent="0.25">
      <c r="B15034" s="55"/>
      <c r="C15034" s="52"/>
      <c r="D15034" s="56"/>
      <c r="F15034"/>
    </row>
    <row r="15035" spans="2:6" x14ac:dyDescent="0.25">
      <c r="B15035" s="55"/>
      <c r="C15035" s="52"/>
      <c r="D15035" s="56"/>
      <c r="F15035"/>
    </row>
    <row r="15036" spans="2:6" x14ac:dyDescent="0.25">
      <c r="B15036" s="55"/>
      <c r="C15036" s="52"/>
      <c r="D15036" s="56"/>
      <c r="F15036"/>
    </row>
    <row r="15037" spans="2:6" x14ac:dyDescent="0.25">
      <c r="B15037" s="55"/>
      <c r="C15037" s="52"/>
      <c r="D15037" s="56"/>
      <c r="F15037"/>
    </row>
    <row r="15038" spans="2:6" x14ac:dyDescent="0.25">
      <c r="B15038" s="55"/>
      <c r="C15038" s="52"/>
      <c r="D15038" s="56"/>
      <c r="F15038"/>
    </row>
    <row r="15039" spans="2:6" x14ac:dyDescent="0.25">
      <c r="B15039" s="55"/>
      <c r="C15039" s="52"/>
      <c r="D15039" s="56"/>
      <c r="F15039"/>
    </row>
    <row r="15040" spans="2:6" x14ac:dyDescent="0.25">
      <c r="B15040" s="55"/>
      <c r="C15040" s="52"/>
      <c r="D15040" s="56"/>
      <c r="F15040"/>
    </row>
    <row r="15041" spans="2:6" x14ac:dyDescent="0.25">
      <c r="B15041" s="55"/>
      <c r="C15041" s="52"/>
      <c r="D15041" s="56"/>
      <c r="F15041"/>
    </row>
    <row r="15042" spans="2:6" x14ac:dyDescent="0.25">
      <c r="B15042" s="55"/>
      <c r="C15042" s="52"/>
      <c r="D15042" s="56"/>
      <c r="F15042"/>
    </row>
    <row r="15043" spans="2:6" x14ac:dyDescent="0.25">
      <c r="B15043" s="55"/>
      <c r="C15043" s="52"/>
      <c r="D15043" s="56"/>
      <c r="F15043"/>
    </row>
    <row r="15044" spans="2:6" x14ac:dyDescent="0.25">
      <c r="B15044" s="55"/>
      <c r="C15044" s="52"/>
      <c r="D15044" s="56"/>
      <c r="F15044"/>
    </row>
    <row r="15045" spans="2:6" x14ac:dyDescent="0.25">
      <c r="B15045" s="55"/>
      <c r="C15045" s="52"/>
      <c r="D15045" s="56"/>
      <c r="F15045"/>
    </row>
    <row r="15046" spans="2:6" x14ac:dyDescent="0.25">
      <c r="B15046" s="55"/>
      <c r="C15046" s="52"/>
      <c r="D15046" s="56"/>
      <c r="F15046"/>
    </row>
    <row r="15047" spans="2:6" x14ac:dyDescent="0.25">
      <c r="B15047" s="55"/>
      <c r="C15047" s="52"/>
      <c r="D15047" s="56"/>
      <c r="F15047"/>
    </row>
    <row r="15048" spans="2:6" x14ac:dyDescent="0.25">
      <c r="B15048" s="55"/>
      <c r="C15048" s="52"/>
      <c r="D15048" s="56"/>
      <c r="F15048"/>
    </row>
    <row r="15049" spans="2:6" x14ac:dyDescent="0.25">
      <c r="B15049" s="55"/>
      <c r="C15049" s="52"/>
      <c r="D15049" s="56"/>
      <c r="F15049"/>
    </row>
    <row r="15050" spans="2:6" x14ac:dyDescent="0.25">
      <c r="B15050" s="55"/>
      <c r="C15050" s="52"/>
      <c r="D15050" s="56"/>
      <c r="F15050"/>
    </row>
    <row r="15051" spans="2:6" x14ac:dyDescent="0.25">
      <c r="B15051" s="55"/>
      <c r="C15051" s="52"/>
      <c r="D15051" s="56"/>
      <c r="F15051"/>
    </row>
    <row r="15052" spans="2:6" x14ac:dyDescent="0.25">
      <c r="B15052" s="55"/>
      <c r="C15052" s="52"/>
      <c r="D15052" s="56"/>
      <c r="F15052"/>
    </row>
    <row r="15053" spans="2:6" x14ac:dyDescent="0.25">
      <c r="B15053" s="55"/>
      <c r="C15053" s="52"/>
      <c r="D15053" s="56"/>
      <c r="F15053"/>
    </row>
    <row r="15054" spans="2:6" x14ac:dyDescent="0.25">
      <c r="B15054" s="55"/>
      <c r="C15054" s="52"/>
      <c r="D15054" s="56"/>
      <c r="F15054"/>
    </row>
    <row r="15055" spans="2:6" x14ac:dyDescent="0.25">
      <c r="B15055" s="55"/>
      <c r="C15055" s="52"/>
      <c r="D15055" s="56"/>
      <c r="F15055"/>
    </row>
    <row r="15056" spans="2:6" x14ac:dyDescent="0.25">
      <c r="B15056" s="55"/>
      <c r="C15056" s="52"/>
      <c r="D15056" s="56"/>
      <c r="F15056"/>
    </row>
    <row r="15057" spans="2:6" x14ac:dyDescent="0.25">
      <c r="B15057" s="55"/>
      <c r="C15057" s="52"/>
      <c r="D15057" s="56"/>
      <c r="F15057"/>
    </row>
    <row r="15058" spans="2:6" x14ac:dyDescent="0.25">
      <c r="B15058" s="55"/>
      <c r="C15058" s="52"/>
      <c r="D15058" s="56"/>
      <c r="F15058"/>
    </row>
    <row r="15059" spans="2:6" x14ac:dyDescent="0.25">
      <c r="B15059" s="55"/>
      <c r="C15059" s="52"/>
      <c r="D15059" s="56"/>
      <c r="F15059"/>
    </row>
    <row r="15060" spans="2:6" x14ac:dyDescent="0.25">
      <c r="B15060" s="55"/>
      <c r="C15060" s="52"/>
      <c r="D15060" s="56"/>
      <c r="F15060"/>
    </row>
    <row r="15061" spans="2:6" x14ac:dyDescent="0.25">
      <c r="B15061" s="55"/>
      <c r="C15061" s="52"/>
      <c r="D15061" s="56"/>
      <c r="F15061"/>
    </row>
    <row r="15062" spans="2:6" x14ac:dyDescent="0.25">
      <c r="B15062" s="55"/>
      <c r="C15062" s="52"/>
      <c r="D15062" s="56"/>
      <c r="F15062"/>
    </row>
    <row r="15063" spans="2:6" x14ac:dyDescent="0.25">
      <c r="B15063" s="55"/>
      <c r="C15063" s="52"/>
      <c r="D15063" s="56"/>
      <c r="F15063"/>
    </row>
    <row r="15064" spans="2:6" x14ac:dyDescent="0.25">
      <c r="B15064" s="55"/>
      <c r="C15064" s="52"/>
      <c r="D15064" s="56"/>
      <c r="F15064"/>
    </row>
    <row r="15065" spans="2:6" x14ac:dyDescent="0.25">
      <c r="B15065" s="55"/>
      <c r="C15065" s="52"/>
      <c r="D15065" s="56"/>
      <c r="F15065"/>
    </row>
    <row r="15066" spans="2:6" x14ac:dyDescent="0.25">
      <c r="B15066" s="55"/>
      <c r="C15066" s="52"/>
      <c r="D15066" s="56"/>
      <c r="F15066"/>
    </row>
    <row r="15067" spans="2:6" x14ac:dyDescent="0.25">
      <c r="B15067" s="55"/>
      <c r="C15067" s="52"/>
      <c r="D15067" s="56"/>
      <c r="F15067"/>
    </row>
    <row r="15068" spans="2:6" x14ac:dyDescent="0.25">
      <c r="B15068" s="55"/>
      <c r="C15068" s="52"/>
      <c r="D15068" s="56"/>
      <c r="F15068"/>
    </row>
    <row r="15069" spans="2:6" x14ac:dyDescent="0.25">
      <c r="B15069" s="55"/>
      <c r="C15069" s="52"/>
      <c r="D15069" s="56"/>
      <c r="F15069"/>
    </row>
    <row r="15070" spans="2:6" x14ac:dyDescent="0.25">
      <c r="B15070" s="55"/>
      <c r="C15070" s="52"/>
      <c r="D15070" s="56"/>
      <c r="F15070"/>
    </row>
    <row r="15071" spans="2:6" x14ac:dyDescent="0.25">
      <c r="B15071" s="55"/>
      <c r="C15071" s="52"/>
      <c r="D15071" s="56"/>
      <c r="F15071"/>
    </row>
    <row r="15072" spans="2:6" x14ac:dyDescent="0.25">
      <c r="B15072" s="55"/>
      <c r="C15072" s="52"/>
      <c r="D15072" s="56"/>
      <c r="F15072"/>
    </row>
    <row r="15073" spans="2:6" x14ac:dyDescent="0.25">
      <c r="B15073" s="55"/>
      <c r="C15073" s="52"/>
      <c r="D15073" s="56"/>
      <c r="F15073"/>
    </row>
    <row r="15074" spans="2:6" x14ac:dyDescent="0.25">
      <c r="B15074" s="55"/>
      <c r="C15074" s="52"/>
      <c r="D15074" s="56"/>
      <c r="F15074"/>
    </row>
    <row r="15075" spans="2:6" x14ac:dyDescent="0.25">
      <c r="B15075" s="55"/>
      <c r="C15075" s="52"/>
      <c r="D15075" s="56"/>
      <c r="F15075"/>
    </row>
    <row r="15076" spans="2:6" x14ac:dyDescent="0.25">
      <c r="B15076" s="55"/>
      <c r="C15076" s="52"/>
      <c r="D15076" s="56"/>
      <c r="F15076"/>
    </row>
    <row r="15077" spans="2:6" x14ac:dyDescent="0.25">
      <c r="B15077" s="55"/>
      <c r="C15077" s="52"/>
      <c r="D15077" s="56"/>
      <c r="F15077"/>
    </row>
    <row r="15078" spans="2:6" x14ac:dyDescent="0.25">
      <c r="B15078" s="55"/>
      <c r="C15078" s="52"/>
      <c r="D15078" s="56"/>
      <c r="F15078"/>
    </row>
    <row r="15079" spans="2:6" x14ac:dyDescent="0.25">
      <c r="B15079" s="55"/>
      <c r="C15079" s="52"/>
      <c r="D15079" s="56"/>
      <c r="F15079"/>
    </row>
    <row r="15080" spans="2:6" x14ac:dyDescent="0.25">
      <c r="B15080" s="55"/>
      <c r="C15080" s="52"/>
      <c r="D15080" s="56"/>
      <c r="F15080"/>
    </row>
    <row r="15081" spans="2:6" x14ac:dyDescent="0.25">
      <c r="B15081" s="55"/>
      <c r="C15081" s="52"/>
      <c r="D15081" s="56"/>
      <c r="F15081"/>
    </row>
    <row r="15082" spans="2:6" x14ac:dyDescent="0.25">
      <c r="B15082" s="55"/>
      <c r="C15082" s="52"/>
      <c r="D15082" s="56"/>
      <c r="F15082"/>
    </row>
    <row r="15083" spans="2:6" x14ac:dyDescent="0.25">
      <c r="B15083" s="55"/>
      <c r="C15083" s="52"/>
      <c r="D15083" s="56"/>
      <c r="F15083"/>
    </row>
    <row r="15084" spans="2:6" x14ac:dyDescent="0.25">
      <c r="B15084" s="55"/>
      <c r="C15084" s="52"/>
      <c r="D15084" s="56"/>
      <c r="F15084"/>
    </row>
    <row r="15085" spans="2:6" x14ac:dyDescent="0.25">
      <c r="B15085" s="55"/>
      <c r="C15085" s="52"/>
      <c r="D15085" s="56"/>
      <c r="F15085"/>
    </row>
    <row r="15086" spans="2:6" x14ac:dyDescent="0.25">
      <c r="B15086" s="55"/>
      <c r="C15086" s="52"/>
      <c r="D15086" s="56"/>
      <c r="F15086"/>
    </row>
    <row r="15087" spans="2:6" x14ac:dyDescent="0.25">
      <c r="B15087" s="55"/>
      <c r="C15087" s="52"/>
      <c r="D15087" s="56"/>
      <c r="F15087"/>
    </row>
    <row r="15088" spans="2:6" x14ac:dyDescent="0.25">
      <c r="B15088" s="55"/>
      <c r="C15088" s="52"/>
      <c r="D15088" s="56"/>
      <c r="F15088"/>
    </row>
    <row r="15089" spans="2:6" x14ac:dyDescent="0.25">
      <c r="B15089" s="55"/>
      <c r="C15089" s="52"/>
      <c r="D15089" s="56"/>
      <c r="F15089"/>
    </row>
    <row r="15090" spans="2:6" x14ac:dyDescent="0.25">
      <c r="B15090" s="55"/>
      <c r="C15090" s="52"/>
      <c r="D15090" s="56"/>
      <c r="F15090"/>
    </row>
    <row r="15091" spans="2:6" x14ac:dyDescent="0.25">
      <c r="B15091" s="55"/>
      <c r="C15091" s="52"/>
      <c r="D15091" s="56"/>
      <c r="F15091"/>
    </row>
    <row r="15092" spans="2:6" x14ac:dyDescent="0.25">
      <c r="B15092" s="55"/>
      <c r="C15092" s="52"/>
      <c r="D15092" s="56"/>
      <c r="F15092"/>
    </row>
    <row r="15093" spans="2:6" x14ac:dyDescent="0.25">
      <c r="B15093" s="55"/>
      <c r="C15093" s="52"/>
      <c r="D15093" s="56"/>
      <c r="F15093"/>
    </row>
    <row r="15094" spans="2:6" x14ac:dyDescent="0.25">
      <c r="B15094" s="55"/>
      <c r="C15094" s="52"/>
      <c r="D15094" s="56"/>
      <c r="F15094"/>
    </row>
    <row r="15095" spans="2:6" x14ac:dyDescent="0.25">
      <c r="B15095" s="55"/>
      <c r="C15095" s="52"/>
      <c r="D15095" s="56"/>
      <c r="F15095"/>
    </row>
    <row r="15096" spans="2:6" x14ac:dyDescent="0.25">
      <c r="B15096" s="55"/>
      <c r="C15096" s="52"/>
      <c r="D15096" s="56"/>
      <c r="F15096"/>
    </row>
    <row r="15097" spans="2:6" x14ac:dyDescent="0.25">
      <c r="B15097" s="55"/>
      <c r="C15097" s="52"/>
      <c r="D15097" s="56"/>
      <c r="F15097"/>
    </row>
    <row r="15098" spans="2:6" x14ac:dyDescent="0.25">
      <c r="B15098" s="55"/>
      <c r="C15098" s="52"/>
      <c r="D15098" s="56"/>
      <c r="F15098"/>
    </row>
    <row r="15099" spans="2:6" x14ac:dyDescent="0.25">
      <c r="B15099" s="55"/>
      <c r="C15099" s="52"/>
      <c r="D15099" s="56"/>
      <c r="F15099"/>
    </row>
    <row r="15100" spans="2:6" x14ac:dyDescent="0.25">
      <c r="B15100" s="55"/>
      <c r="C15100" s="52"/>
      <c r="D15100" s="56"/>
      <c r="F15100"/>
    </row>
    <row r="15101" spans="2:6" x14ac:dyDescent="0.25">
      <c r="B15101" s="55"/>
      <c r="C15101" s="52"/>
      <c r="D15101" s="56"/>
      <c r="F15101"/>
    </row>
    <row r="15102" spans="2:6" x14ac:dyDescent="0.25">
      <c r="B15102" s="55"/>
      <c r="C15102" s="52"/>
      <c r="D15102" s="56"/>
      <c r="F15102"/>
    </row>
    <row r="15103" spans="2:6" x14ac:dyDescent="0.25">
      <c r="B15103" s="55"/>
      <c r="C15103" s="52"/>
      <c r="D15103" s="56"/>
      <c r="F15103"/>
    </row>
    <row r="15104" spans="2:6" x14ac:dyDescent="0.25">
      <c r="B15104" s="55"/>
      <c r="C15104" s="52"/>
      <c r="D15104" s="56"/>
      <c r="F15104"/>
    </row>
    <row r="15105" spans="2:6" x14ac:dyDescent="0.25">
      <c r="B15105" s="55"/>
      <c r="C15105" s="52"/>
      <c r="D15105" s="56"/>
      <c r="F15105"/>
    </row>
    <row r="15106" spans="2:6" x14ac:dyDescent="0.25">
      <c r="B15106" s="55"/>
      <c r="C15106" s="52"/>
      <c r="D15106" s="56"/>
      <c r="F15106"/>
    </row>
    <row r="15107" spans="2:6" x14ac:dyDescent="0.25">
      <c r="B15107" s="55"/>
      <c r="C15107" s="52"/>
      <c r="D15107" s="56"/>
      <c r="F15107"/>
    </row>
    <row r="15108" spans="2:6" x14ac:dyDescent="0.25">
      <c r="B15108" s="55"/>
      <c r="C15108" s="52"/>
      <c r="D15108" s="56"/>
      <c r="F15108"/>
    </row>
    <row r="15109" spans="2:6" x14ac:dyDescent="0.25">
      <c r="B15109" s="55"/>
      <c r="C15109" s="52"/>
      <c r="D15109" s="56"/>
      <c r="F15109"/>
    </row>
    <row r="15110" spans="2:6" x14ac:dyDescent="0.25">
      <c r="B15110" s="55"/>
      <c r="C15110" s="52"/>
      <c r="D15110" s="56"/>
      <c r="F15110"/>
    </row>
    <row r="15111" spans="2:6" x14ac:dyDescent="0.25">
      <c r="B15111" s="55"/>
      <c r="C15111" s="52"/>
      <c r="D15111" s="56"/>
      <c r="F15111"/>
    </row>
    <row r="15112" spans="2:6" x14ac:dyDescent="0.25">
      <c r="B15112" s="55"/>
      <c r="C15112" s="52"/>
      <c r="D15112" s="56"/>
      <c r="F15112"/>
    </row>
    <row r="15113" spans="2:6" x14ac:dyDescent="0.25">
      <c r="B15113" s="55"/>
      <c r="C15113" s="52"/>
      <c r="D15113" s="56"/>
      <c r="F15113"/>
    </row>
    <row r="15114" spans="2:6" x14ac:dyDescent="0.25">
      <c r="B15114" s="55"/>
      <c r="C15114" s="52"/>
      <c r="D15114" s="56"/>
      <c r="F15114"/>
    </row>
    <row r="15115" spans="2:6" x14ac:dyDescent="0.25">
      <c r="B15115" s="55"/>
      <c r="C15115" s="52"/>
      <c r="D15115" s="56"/>
      <c r="F15115"/>
    </row>
    <row r="15116" spans="2:6" x14ac:dyDescent="0.25">
      <c r="B15116" s="55"/>
      <c r="C15116" s="52"/>
      <c r="D15116" s="56"/>
      <c r="F15116"/>
    </row>
    <row r="15117" spans="2:6" x14ac:dyDescent="0.25">
      <c r="B15117" s="55"/>
      <c r="C15117" s="52"/>
      <c r="D15117" s="56"/>
      <c r="F15117"/>
    </row>
    <row r="15118" spans="2:6" x14ac:dyDescent="0.25">
      <c r="B15118" s="55"/>
      <c r="C15118" s="52"/>
      <c r="D15118" s="56"/>
      <c r="F15118"/>
    </row>
    <row r="15119" spans="2:6" x14ac:dyDescent="0.25">
      <c r="B15119" s="55"/>
      <c r="C15119" s="52"/>
      <c r="D15119" s="56"/>
      <c r="F15119"/>
    </row>
    <row r="15120" spans="2:6" x14ac:dyDescent="0.25">
      <c r="B15120" s="55"/>
      <c r="C15120" s="52"/>
      <c r="D15120" s="56"/>
      <c r="F15120"/>
    </row>
    <row r="15121" spans="2:6" x14ac:dyDescent="0.25">
      <c r="B15121" s="55"/>
      <c r="C15121" s="52"/>
      <c r="D15121" s="56"/>
      <c r="F15121"/>
    </row>
    <row r="15122" spans="2:6" x14ac:dyDescent="0.25">
      <c r="B15122" s="55"/>
      <c r="C15122" s="52"/>
      <c r="D15122" s="56"/>
      <c r="F15122"/>
    </row>
    <row r="15123" spans="2:6" x14ac:dyDescent="0.25">
      <c r="B15123" s="55"/>
      <c r="C15123" s="52"/>
      <c r="D15123" s="56"/>
      <c r="F15123"/>
    </row>
    <row r="15124" spans="2:6" x14ac:dyDescent="0.25">
      <c r="B15124" s="55"/>
      <c r="C15124" s="52"/>
      <c r="D15124" s="56"/>
      <c r="F15124"/>
    </row>
    <row r="15125" spans="2:6" x14ac:dyDescent="0.25">
      <c r="B15125" s="55"/>
      <c r="C15125" s="52"/>
      <c r="D15125" s="56"/>
      <c r="F15125"/>
    </row>
    <row r="15126" spans="2:6" x14ac:dyDescent="0.25">
      <c r="B15126" s="55"/>
      <c r="C15126" s="52"/>
      <c r="D15126" s="56"/>
      <c r="F15126"/>
    </row>
    <row r="15127" spans="2:6" x14ac:dyDescent="0.25">
      <c r="B15127" s="55"/>
      <c r="C15127" s="52"/>
      <c r="D15127" s="56"/>
      <c r="F15127"/>
    </row>
    <row r="15128" spans="2:6" x14ac:dyDescent="0.25">
      <c r="B15128" s="55"/>
      <c r="C15128" s="52"/>
      <c r="D15128" s="56"/>
      <c r="F15128"/>
    </row>
    <row r="15129" spans="2:6" x14ac:dyDescent="0.25">
      <c r="B15129" s="55"/>
      <c r="C15129" s="52"/>
      <c r="D15129" s="56"/>
      <c r="F15129"/>
    </row>
    <row r="15130" spans="2:6" x14ac:dyDescent="0.25">
      <c r="B15130" s="55"/>
      <c r="C15130" s="52"/>
      <c r="D15130" s="56"/>
      <c r="F15130"/>
    </row>
    <row r="15131" spans="2:6" x14ac:dyDescent="0.25">
      <c r="B15131" s="55"/>
      <c r="C15131" s="52"/>
      <c r="D15131" s="56"/>
      <c r="F15131"/>
    </row>
    <row r="15132" spans="2:6" x14ac:dyDescent="0.25">
      <c r="B15132" s="55"/>
      <c r="C15132" s="52"/>
      <c r="D15132" s="56"/>
      <c r="F15132"/>
    </row>
    <row r="15133" spans="2:6" x14ac:dyDescent="0.25">
      <c r="B15133" s="55"/>
      <c r="C15133" s="52"/>
      <c r="D15133" s="56"/>
      <c r="F15133"/>
    </row>
    <row r="15134" spans="2:6" x14ac:dyDescent="0.25">
      <c r="B15134" s="55"/>
      <c r="C15134" s="52"/>
      <c r="D15134" s="56"/>
      <c r="F15134"/>
    </row>
    <row r="15135" spans="2:6" x14ac:dyDescent="0.25">
      <c r="B15135" s="55"/>
      <c r="C15135" s="52"/>
      <c r="D15135" s="56"/>
      <c r="F15135"/>
    </row>
    <row r="15136" spans="2:6" x14ac:dyDescent="0.25">
      <c r="B15136" s="55"/>
      <c r="C15136" s="52"/>
      <c r="D15136" s="56"/>
      <c r="F15136"/>
    </row>
    <row r="15137" spans="2:6" x14ac:dyDescent="0.25">
      <c r="B15137" s="55"/>
      <c r="C15137" s="52"/>
      <c r="D15137" s="56"/>
      <c r="F15137"/>
    </row>
    <row r="15138" spans="2:6" x14ac:dyDescent="0.25">
      <c r="B15138" s="55"/>
      <c r="C15138" s="52"/>
      <c r="D15138" s="56"/>
      <c r="F15138"/>
    </row>
    <row r="15139" spans="2:6" x14ac:dyDescent="0.25">
      <c r="B15139" s="55"/>
      <c r="C15139" s="52"/>
      <c r="D15139" s="56"/>
      <c r="F15139"/>
    </row>
    <row r="15140" spans="2:6" x14ac:dyDescent="0.25">
      <c r="B15140" s="55"/>
      <c r="C15140" s="52"/>
      <c r="D15140" s="56"/>
      <c r="F15140"/>
    </row>
    <row r="15141" spans="2:6" x14ac:dyDescent="0.25">
      <c r="B15141" s="55"/>
      <c r="C15141" s="52"/>
      <c r="D15141" s="56"/>
      <c r="F15141"/>
    </row>
    <row r="15142" spans="2:6" x14ac:dyDescent="0.25">
      <c r="B15142" s="55"/>
      <c r="C15142" s="52"/>
      <c r="D15142" s="56"/>
      <c r="F15142"/>
    </row>
    <row r="15143" spans="2:6" x14ac:dyDescent="0.25">
      <c r="B15143" s="55"/>
      <c r="C15143" s="52"/>
      <c r="D15143" s="56"/>
      <c r="F15143"/>
    </row>
    <row r="15144" spans="2:6" x14ac:dyDescent="0.25">
      <c r="B15144" s="55"/>
      <c r="C15144" s="52"/>
      <c r="D15144" s="56"/>
      <c r="F15144"/>
    </row>
    <row r="15145" spans="2:6" x14ac:dyDescent="0.25">
      <c r="B15145" s="55"/>
      <c r="C15145" s="52"/>
      <c r="D15145" s="56"/>
      <c r="F15145"/>
    </row>
    <row r="15146" spans="2:6" x14ac:dyDescent="0.25">
      <c r="B15146" s="55"/>
      <c r="C15146" s="52"/>
      <c r="D15146" s="56"/>
      <c r="F15146"/>
    </row>
    <row r="15147" spans="2:6" x14ac:dyDescent="0.25">
      <c r="B15147" s="55"/>
      <c r="C15147" s="52"/>
      <c r="D15147" s="56"/>
      <c r="F15147"/>
    </row>
    <row r="15148" spans="2:6" x14ac:dyDescent="0.25">
      <c r="B15148" s="55"/>
      <c r="C15148" s="52"/>
      <c r="D15148" s="56"/>
      <c r="F15148"/>
    </row>
    <row r="15149" spans="2:6" x14ac:dyDescent="0.25">
      <c r="B15149" s="55"/>
      <c r="C15149" s="52"/>
      <c r="D15149" s="56"/>
      <c r="F15149"/>
    </row>
    <row r="15150" spans="2:6" x14ac:dyDescent="0.25">
      <c r="B15150" s="55"/>
      <c r="C15150" s="52"/>
      <c r="D15150" s="56"/>
      <c r="F15150"/>
    </row>
    <row r="15151" spans="2:6" x14ac:dyDescent="0.25">
      <c r="B15151" s="55"/>
      <c r="C15151" s="52"/>
      <c r="D15151" s="56"/>
      <c r="F15151"/>
    </row>
    <row r="15152" spans="2:6" x14ac:dyDescent="0.25">
      <c r="B15152" s="55"/>
      <c r="C15152" s="52"/>
      <c r="D15152" s="56"/>
      <c r="F15152"/>
    </row>
    <row r="15153" spans="2:6" x14ac:dyDescent="0.25">
      <c r="B15153" s="55"/>
      <c r="C15153" s="52"/>
      <c r="D15153" s="56"/>
      <c r="F15153"/>
    </row>
    <row r="15154" spans="2:6" x14ac:dyDescent="0.25">
      <c r="B15154" s="55"/>
      <c r="C15154" s="52"/>
      <c r="D15154" s="56"/>
      <c r="F15154"/>
    </row>
    <row r="15155" spans="2:6" x14ac:dyDescent="0.25">
      <c r="B15155" s="55"/>
      <c r="C15155" s="52"/>
      <c r="D15155" s="56"/>
      <c r="F15155"/>
    </row>
    <row r="15156" spans="2:6" x14ac:dyDescent="0.25">
      <c r="B15156" s="55"/>
      <c r="C15156" s="52"/>
      <c r="D15156" s="56"/>
      <c r="F15156"/>
    </row>
    <row r="15157" spans="2:6" x14ac:dyDescent="0.25">
      <c r="B15157" s="55"/>
      <c r="C15157" s="52"/>
      <c r="D15157" s="56"/>
      <c r="F15157"/>
    </row>
    <row r="15158" spans="2:6" x14ac:dyDescent="0.25">
      <c r="B15158" s="55"/>
      <c r="C15158" s="52"/>
      <c r="D15158" s="56"/>
      <c r="F15158"/>
    </row>
    <row r="15159" spans="2:6" x14ac:dyDescent="0.25">
      <c r="B15159" s="55"/>
      <c r="C15159" s="52"/>
      <c r="D15159" s="56"/>
      <c r="F15159"/>
    </row>
    <row r="15160" spans="2:6" x14ac:dyDescent="0.25">
      <c r="B15160" s="55"/>
      <c r="C15160" s="52"/>
      <c r="D15160" s="56"/>
      <c r="F15160"/>
    </row>
    <row r="15161" spans="2:6" x14ac:dyDescent="0.25">
      <c r="B15161" s="55"/>
      <c r="C15161" s="52"/>
      <c r="D15161" s="56"/>
      <c r="F15161"/>
    </row>
    <row r="15162" spans="2:6" x14ac:dyDescent="0.25">
      <c r="B15162" s="55"/>
      <c r="C15162" s="52"/>
      <c r="D15162" s="56"/>
      <c r="F15162"/>
    </row>
    <row r="15163" spans="2:6" x14ac:dyDescent="0.25">
      <c r="B15163" s="55"/>
      <c r="C15163" s="52"/>
      <c r="D15163" s="56"/>
      <c r="F15163"/>
    </row>
    <row r="15164" spans="2:6" x14ac:dyDescent="0.25">
      <c r="B15164" s="55"/>
      <c r="C15164" s="52"/>
      <c r="D15164" s="56"/>
      <c r="F15164"/>
    </row>
    <row r="15165" spans="2:6" x14ac:dyDescent="0.25">
      <c r="B15165" s="55"/>
      <c r="C15165" s="52"/>
      <c r="D15165" s="56"/>
      <c r="F15165"/>
    </row>
    <row r="15166" spans="2:6" x14ac:dyDescent="0.25">
      <c r="B15166" s="55"/>
      <c r="C15166" s="52"/>
      <c r="D15166" s="56"/>
      <c r="F15166"/>
    </row>
    <row r="15167" spans="2:6" x14ac:dyDescent="0.25">
      <c r="B15167" s="55"/>
      <c r="C15167" s="52"/>
      <c r="D15167" s="56"/>
      <c r="F15167"/>
    </row>
    <row r="15168" spans="2:6" x14ac:dyDescent="0.25">
      <c r="B15168" s="55"/>
      <c r="C15168" s="52"/>
      <c r="D15168" s="56"/>
      <c r="F15168"/>
    </row>
    <row r="15169" spans="2:6" x14ac:dyDescent="0.25">
      <c r="B15169" s="55"/>
      <c r="C15169" s="52"/>
      <c r="D15169" s="56"/>
      <c r="F15169"/>
    </row>
    <row r="15170" spans="2:6" x14ac:dyDescent="0.25">
      <c r="B15170" s="55"/>
      <c r="C15170" s="52"/>
      <c r="D15170" s="56"/>
      <c r="F15170"/>
    </row>
    <row r="15171" spans="2:6" x14ac:dyDescent="0.25">
      <c r="B15171" s="55"/>
      <c r="C15171" s="52"/>
      <c r="D15171" s="56"/>
      <c r="F15171"/>
    </row>
    <row r="15172" spans="2:6" x14ac:dyDescent="0.25">
      <c r="B15172" s="55"/>
      <c r="C15172" s="52"/>
      <c r="D15172" s="56"/>
      <c r="F15172"/>
    </row>
    <row r="15173" spans="2:6" x14ac:dyDescent="0.25">
      <c r="B15173" s="55"/>
      <c r="C15173" s="52"/>
      <c r="D15173" s="56"/>
      <c r="F15173"/>
    </row>
    <row r="15174" spans="2:6" x14ac:dyDescent="0.25">
      <c r="B15174" s="55"/>
      <c r="C15174" s="52"/>
      <c r="D15174" s="56"/>
      <c r="F15174"/>
    </row>
    <row r="15175" spans="2:6" x14ac:dyDescent="0.25">
      <c r="B15175" s="55"/>
      <c r="C15175" s="52"/>
      <c r="D15175" s="56"/>
      <c r="F15175"/>
    </row>
    <row r="15176" spans="2:6" x14ac:dyDescent="0.25">
      <c r="B15176" s="55"/>
      <c r="C15176" s="52"/>
      <c r="D15176" s="56"/>
      <c r="F15176"/>
    </row>
    <row r="15177" spans="2:6" x14ac:dyDescent="0.25">
      <c r="B15177" s="55"/>
      <c r="C15177" s="52"/>
      <c r="D15177" s="56"/>
      <c r="F15177"/>
    </row>
    <row r="15178" spans="2:6" x14ac:dyDescent="0.25">
      <c r="B15178" s="55"/>
      <c r="C15178" s="52"/>
      <c r="D15178" s="56"/>
      <c r="F15178"/>
    </row>
    <row r="15179" spans="2:6" x14ac:dyDescent="0.25">
      <c r="B15179" s="55"/>
      <c r="C15179" s="52"/>
      <c r="D15179" s="56"/>
      <c r="F15179"/>
    </row>
    <row r="15180" spans="2:6" x14ac:dyDescent="0.25">
      <c r="B15180" s="55"/>
      <c r="C15180" s="52"/>
      <c r="D15180" s="56"/>
      <c r="F15180"/>
    </row>
    <row r="15181" spans="2:6" x14ac:dyDescent="0.25">
      <c r="B15181" s="55"/>
      <c r="C15181" s="52"/>
      <c r="D15181" s="56"/>
      <c r="F15181"/>
    </row>
    <row r="15182" spans="2:6" x14ac:dyDescent="0.25">
      <c r="B15182" s="55"/>
      <c r="C15182" s="52"/>
      <c r="D15182" s="56"/>
      <c r="F15182"/>
    </row>
    <row r="15183" spans="2:6" x14ac:dyDescent="0.25">
      <c r="B15183" s="55"/>
      <c r="C15183" s="52"/>
      <c r="D15183" s="56"/>
      <c r="F15183"/>
    </row>
    <row r="15184" spans="2:6" x14ac:dyDescent="0.25">
      <c r="B15184" s="55"/>
      <c r="C15184" s="52"/>
      <c r="D15184" s="56"/>
      <c r="F15184"/>
    </row>
    <row r="15185" spans="2:6" x14ac:dyDescent="0.25">
      <c r="B15185" s="55"/>
      <c r="C15185" s="52"/>
      <c r="D15185" s="56"/>
      <c r="F15185"/>
    </row>
    <row r="15186" spans="2:6" x14ac:dyDescent="0.25">
      <c r="B15186" s="55"/>
      <c r="C15186" s="52"/>
      <c r="D15186" s="56"/>
      <c r="F15186"/>
    </row>
    <row r="15187" spans="2:6" x14ac:dyDescent="0.25">
      <c r="B15187" s="55"/>
      <c r="C15187" s="52"/>
      <c r="D15187" s="56"/>
      <c r="F15187"/>
    </row>
    <row r="15188" spans="2:6" x14ac:dyDescent="0.25">
      <c r="B15188" s="55"/>
      <c r="C15188" s="52"/>
      <c r="D15188" s="56"/>
      <c r="F15188"/>
    </row>
    <row r="15189" spans="2:6" x14ac:dyDescent="0.25">
      <c r="B15189" s="55"/>
      <c r="C15189" s="52"/>
      <c r="D15189" s="56"/>
      <c r="F15189"/>
    </row>
    <row r="15190" spans="2:6" x14ac:dyDescent="0.25">
      <c r="B15190" s="55"/>
      <c r="C15190" s="52"/>
      <c r="D15190" s="56"/>
      <c r="F15190"/>
    </row>
    <row r="15191" spans="2:6" x14ac:dyDescent="0.25">
      <c r="B15191" s="55"/>
      <c r="C15191" s="52"/>
      <c r="D15191" s="56"/>
      <c r="F15191"/>
    </row>
    <row r="15192" spans="2:6" x14ac:dyDescent="0.25">
      <c r="B15192" s="55"/>
      <c r="C15192" s="52"/>
      <c r="D15192" s="56"/>
      <c r="F15192"/>
    </row>
    <row r="15193" spans="2:6" x14ac:dyDescent="0.25">
      <c r="B15193" s="55"/>
      <c r="C15193" s="52"/>
      <c r="D15193" s="56"/>
      <c r="F15193"/>
    </row>
    <row r="15194" spans="2:6" x14ac:dyDescent="0.25">
      <c r="B15194" s="55"/>
      <c r="C15194" s="52"/>
      <c r="D15194" s="56"/>
      <c r="F15194"/>
    </row>
    <row r="15195" spans="2:6" x14ac:dyDescent="0.25">
      <c r="B15195" s="55"/>
      <c r="C15195" s="52"/>
      <c r="D15195" s="56"/>
      <c r="F15195"/>
    </row>
    <row r="15196" spans="2:6" x14ac:dyDescent="0.25">
      <c r="B15196" s="55"/>
      <c r="C15196" s="52"/>
      <c r="D15196" s="56"/>
      <c r="F15196"/>
    </row>
    <row r="15197" spans="2:6" x14ac:dyDescent="0.25">
      <c r="B15197" s="55"/>
      <c r="C15197" s="52"/>
      <c r="D15197" s="56"/>
      <c r="F15197"/>
    </row>
    <row r="15198" spans="2:6" x14ac:dyDescent="0.25">
      <c r="B15198" s="55"/>
      <c r="C15198" s="52"/>
      <c r="D15198" s="56"/>
      <c r="F15198"/>
    </row>
    <row r="15199" spans="2:6" x14ac:dyDescent="0.25">
      <c r="B15199" s="55"/>
      <c r="C15199" s="52"/>
      <c r="D15199" s="56"/>
      <c r="F15199"/>
    </row>
    <row r="15200" spans="2:6" x14ac:dyDescent="0.25">
      <c r="B15200" s="55"/>
      <c r="C15200" s="52"/>
      <c r="D15200" s="56"/>
      <c r="F15200"/>
    </row>
    <row r="15201" spans="2:6" x14ac:dyDescent="0.25">
      <c r="B15201" s="55"/>
      <c r="C15201" s="52"/>
      <c r="D15201" s="56"/>
      <c r="F15201"/>
    </row>
    <row r="15202" spans="2:6" x14ac:dyDescent="0.25">
      <c r="B15202" s="55"/>
      <c r="C15202" s="52"/>
      <c r="D15202" s="56"/>
      <c r="F15202"/>
    </row>
    <row r="15203" spans="2:6" x14ac:dyDescent="0.25">
      <c r="B15203" s="55"/>
      <c r="C15203" s="52"/>
      <c r="D15203" s="56"/>
      <c r="F15203"/>
    </row>
    <row r="15204" spans="2:6" x14ac:dyDescent="0.25">
      <c r="B15204" s="55"/>
      <c r="C15204" s="52"/>
      <c r="D15204" s="56"/>
      <c r="F15204"/>
    </row>
    <row r="15205" spans="2:6" x14ac:dyDescent="0.25">
      <c r="B15205" s="55"/>
      <c r="C15205" s="52"/>
      <c r="D15205" s="56"/>
      <c r="F15205"/>
    </row>
    <row r="15206" spans="2:6" x14ac:dyDescent="0.25">
      <c r="B15206" s="55"/>
      <c r="C15206" s="52"/>
      <c r="D15206" s="56"/>
      <c r="F15206"/>
    </row>
    <row r="15207" spans="2:6" x14ac:dyDescent="0.25">
      <c r="B15207" s="55"/>
      <c r="C15207" s="52"/>
      <c r="D15207" s="56"/>
      <c r="F15207"/>
    </row>
    <row r="15208" spans="2:6" x14ac:dyDescent="0.25">
      <c r="B15208" s="55"/>
      <c r="C15208" s="52"/>
      <c r="D15208" s="56"/>
      <c r="F15208"/>
    </row>
    <row r="15209" spans="2:6" x14ac:dyDescent="0.25">
      <c r="B15209" s="55"/>
      <c r="C15209" s="52"/>
      <c r="D15209" s="56"/>
      <c r="F15209"/>
    </row>
    <row r="15210" spans="2:6" x14ac:dyDescent="0.25">
      <c r="B15210" s="55"/>
      <c r="C15210" s="52"/>
      <c r="D15210" s="56"/>
      <c r="F15210"/>
    </row>
    <row r="15211" spans="2:6" x14ac:dyDescent="0.25">
      <c r="B15211" s="55"/>
      <c r="C15211" s="52"/>
      <c r="D15211" s="56"/>
      <c r="F15211"/>
    </row>
    <row r="15212" spans="2:6" x14ac:dyDescent="0.25">
      <c r="B15212" s="55"/>
      <c r="C15212" s="52"/>
      <c r="D15212" s="56"/>
      <c r="F15212"/>
    </row>
    <row r="15213" spans="2:6" x14ac:dyDescent="0.25">
      <c r="B15213" s="55"/>
      <c r="C15213" s="52"/>
      <c r="D15213" s="56"/>
      <c r="F15213"/>
    </row>
    <row r="15214" spans="2:6" x14ac:dyDescent="0.25">
      <c r="B15214" s="55"/>
      <c r="C15214" s="52"/>
      <c r="D15214" s="56"/>
      <c r="F15214"/>
    </row>
    <row r="15215" spans="2:6" x14ac:dyDescent="0.25">
      <c r="B15215" s="55"/>
      <c r="C15215" s="52"/>
      <c r="D15215" s="56"/>
      <c r="F15215"/>
    </row>
    <row r="15216" spans="2:6" x14ac:dyDescent="0.25">
      <c r="B15216" s="55"/>
      <c r="C15216" s="52"/>
      <c r="D15216" s="56"/>
      <c r="F15216"/>
    </row>
    <row r="15217" spans="2:6" x14ac:dyDescent="0.25">
      <c r="B15217" s="55"/>
      <c r="C15217" s="52"/>
      <c r="D15217" s="56"/>
      <c r="F15217"/>
    </row>
    <row r="15218" spans="2:6" x14ac:dyDescent="0.25">
      <c r="B15218" s="55"/>
      <c r="C15218" s="52"/>
      <c r="D15218" s="56"/>
      <c r="F15218"/>
    </row>
    <row r="15219" spans="2:6" x14ac:dyDescent="0.25">
      <c r="B15219" s="55"/>
      <c r="C15219" s="52"/>
      <c r="D15219" s="56"/>
      <c r="F15219"/>
    </row>
    <row r="15220" spans="2:6" x14ac:dyDescent="0.25">
      <c r="B15220" s="55"/>
      <c r="C15220" s="52"/>
      <c r="D15220" s="56"/>
      <c r="F15220"/>
    </row>
    <row r="15221" spans="2:6" x14ac:dyDescent="0.25">
      <c r="B15221" s="55"/>
      <c r="C15221" s="52"/>
      <c r="D15221" s="56"/>
      <c r="F15221"/>
    </row>
    <row r="15222" spans="2:6" x14ac:dyDescent="0.25">
      <c r="B15222" s="55"/>
      <c r="C15222" s="52"/>
      <c r="D15222" s="56"/>
      <c r="F15222"/>
    </row>
    <row r="15223" spans="2:6" x14ac:dyDescent="0.25">
      <c r="B15223" s="55"/>
      <c r="C15223" s="52"/>
      <c r="D15223" s="56"/>
      <c r="F15223"/>
    </row>
    <row r="15224" spans="2:6" x14ac:dyDescent="0.25">
      <c r="B15224" s="55"/>
      <c r="C15224" s="52"/>
      <c r="D15224" s="56"/>
      <c r="F15224"/>
    </row>
    <row r="15225" spans="2:6" x14ac:dyDescent="0.25">
      <c r="B15225" s="55"/>
      <c r="C15225" s="52"/>
      <c r="D15225" s="56"/>
      <c r="F15225"/>
    </row>
    <row r="15226" spans="2:6" x14ac:dyDescent="0.25">
      <c r="B15226" s="55"/>
      <c r="C15226" s="52"/>
      <c r="D15226" s="56"/>
      <c r="F15226"/>
    </row>
    <row r="15227" spans="2:6" x14ac:dyDescent="0.25">
      <c r="B15227" s="55"/>
      <c r="C15227" s="52"/>
      <c r="D15227" s="56"/>
      <c r="F15227"/>
    </row>
    <row r="15228" spans="2:6" x14ac:dyDescent="0.25">
      <c r="B15228" s="55"/>
      <c r="C15228" s="52"/>
      <c r="D15228" s="56"/>
      <c r="F15228"/>
    </row>
    <row r="15229" spans="2:6" x14ac:dyDescent="0.25">
      <c r="B15229" s="55"/>
      <c r="C15229" s="52"/>
      <c r="D15229" s="56"/>
      <c r="F15229"/>
    </row>
    <row r="15230" spans="2:6" x14ac:dyDescent="0.25">
      <c r="B15230" s="55"/>
      <c r="C15230" s="52"/>
      <c r="D15230" s="56"/>
      <c r="F15230"/>
    </row>
    <row r="15231" spans="2:6" x14ac:dyDescent="0.25">
      <c r="B15231" s="55"/>
      <c r="C15231" s="52"/>
      <c r="D15231" s="56"/>
      <c r="F15231"/>
    </row>
    <row r="15232" spans="2:6" x14ac:dyDescent="0.25">
      <c r="B15232" s="55"/>
      <c r="C15232" s="52"/>
      <c r="D15232" s="56"/>
      <c r="F15232"/>
    </row>
    <row r="15233" spans="2:6" x14ac:dyDescent="0.25">
      <c r="B15233" s="55"/>
      <c r="C15233" s="52"/>
      <c r="D15233" s="56"/>
      <c r="F15233"/>
    </row>
    <row r="15234" spans="2:6" x14ac:dyDescent="0.25">
      <c r="B15234" s="55"/>
      <c r="C15234" s="52"/>
      <c r="D15234" s="56"/>
      <c r="F15234"/>
    </row>
    <row r="15235" spans="2:6" x14ac:dyDescent="0.25">
      <c r="B15235" s="55"/>
      <c r="C15235" s="52"/>
      <c r="D15235" s="56"/>
      <c r="F15235"/>
    </row>
    <row r="15236" spans="2:6" x14ac:dyDescent="0.25">
      <c r="B15236" s="55"/>
      <c r="C15236" s="52"/>
      <c r="D15236" s="56"/>
      <c r="F15236"/>
    </row>
    <row r="15237" spans="2:6" x14ac:dyDescent="0.25">
      <c r="B15237" s="55"/>
      <c r="C15237" s="52"/>
      <c r="D15237" s="56"/>
      <c r="F15237"/>
    </row>
    <row r="15238" spans="2:6" x14ac:dyDescent="0.25">
      <c r="B15238" s="55"/>
      <c r="C15238" s="52"/>
      <c r="D15238" s="56"/>
      <c r="F15238"/>
    </row>
    <row r="15239" spans="2:6" x14ac:dyDescent="0.25">
      <c r="B15239" s="55"/>
      <c r="C15239" s="52"/>
      <c r="D15239" s="56"/>
      <c r="F15239"/>
    </row>
    <row r="15240" spans="2:6" x14ac:dyDescent="0.25">
      <c r="B15240" s="55"/>
      <c r="C15240" s="52"/>
      <c r="D15240" s="56"/>
      <c r="F15240"/>
    </row>
    <row r="15241" spans="2:6" x14ac:dyDescent="0.25">
      <c r="B15241" s="55"/>
      <c r="C15241" s="52"/>
      <c r="D15241" s="56"/>
      <c r="F15241"/>
    </row>
    <row r="15242" spans="2:6" x14ac:dyDescent="0.25">
      <c r="B15242" s="55"/>
      <c r="C15242" s="52"/>
      <c r="D15242" s="56"/>
      <c r="F15242"/>
    </row>
    <row r="15243" spans="2:6" x14ac:dyDescent="0.25">
      <c r="B15243" s="55"/>
      <c r="C15243" s="52"/>
      <c r="D15243" s="56"/>
      <c r="F15243"/>
    </row>
    <row r="15244" spans="2:6" x14ac:dyDescent="0.25">
      <c r="B15244" s="55"/>
      <c r="C15244" s="52"/>
      <c r="D15244" s="56"/>
      <c r="F15244"/>
    </row>
    <row r="15245" spans="2:6" x14ac:dyDescent="0.25">
      <c r="B15245" s="55"/>
      <c r="C15245" s="52"/>
      <c r="D15245" s="56"/>
      <c r="F15245"/>
    </row>
    <row r="15246" spans="2:6" x14ac:dyDescent="0.25">
      <c r="B15246" s="55"/>
      <c r="C15246" s="52"/>
      <c r="D15246" s="56"/>
      <c r="F15246"/>
    </row>
    <row r="15247" spans="2:6" x14ac:dyDescent="0.25">
      <c r="B15247" s="55"/>
      <c r="C15247" s="52"/>
      <c r="D15247" s="56"/>
      <c r="F15247"/>
    </row>
    <row r="15248" spans="2:6" x14ac:dyDescent="0.25">
      <c r="B15248" s="55"/>
      <c r="C15248" s="52"/>
      <c r="D15248" s="56"/>
      <c r="F15248"/>
    </row>
    <row r="15249" spans="2:6" x14ac:dyDescent="0.25">
      <c r="B15249" s="55"/>
      <c r="C15249" s="52"/>
      <c r="D15249" s="56"/>
      <c r="F15249"/>
    </row>
    <row r="15250" spans="2:6" x14ac:dyDescent="0.25">
      <c r="B15250" s="55"/>
      <c r="C15250" s="52"/>
      <c r="D15250" s="56"/>
      <c r="F15250"/>
    </row>
    <row r="15251" spans="2:6" x14ac:dyDescent="0.25">
      <c r="B15251" s="55"/>
      <c r="C15251" s="52"/>
      <c r="D15251" s="56"/>
      <c r="F15251"/>
    </row>
    <row r="15252" spans="2:6" x14ac:dyDescent="0.25">
      <c r="B15252" s="55"/>
      <c r="C15252" s="52"/>
      <c r="D15252" s="56"/>
      <c r="F15252"/>
    </row>
    <row r="15253" spans="2:6" x14ac:dyDescent="0.25">
      <c r="B15253" s="55"/>
      <c r="C15253" s="52"/>
      <c r="D15253" s="56"/>
      <c r="F15253"/>
    </row>
    <row r="15254" spans="2:6" x14ac:dyDescent="0.25">
      <c r="B15254" s="55"/>
      <c r="C15254" s="52"/>
      <c r="D15254" s="56"/>
      <c r="F15254"/>
    </row>
    <row r="15255" spans="2:6" x14ac:dyDescent="0.25">
      <c r="B15255" s="55"/>
      <c r="C15255" s="52"/>
      <c r="D15255" s="56"/>
      <c r="F15255"/>
    </row>
    <row r="15256" spans="2:6" x14ac:dyDescent="0.25">
      <c r="B15256" s="55"/>
      <c r="C15256" s="52"/>
      <c r="D15256" s="56"/>
      <c r="F15256"/>
    </row>
    <row r="15257" spans="2:6" x14ac:dyDescent="0.25">
      <c r="B15257" s="55"/>
      <c r="C15257" s="52"/>
      <c r="D15257" s="56"/>
      <c r="F15257"/>
    </row>
    <row r="15258" spans="2:6" x14ac:dyDescent="0.25">
      <c r="B15258" s="55"/>
      <c r="C15258" s="52"/>
      <c r="D15258" s="56"/>
      <c r="F15258"/>
    </row>
    <row r="15259" spans="2:6" x14ac:dyDescent="0.25">
      <c r="B15259" s="55"/>
      <c r="C15259" s="52"/>
      <c r="D15259" s="56"/>
      <c r="F15259"/>
    </row>
    <row r="15260" spans="2:6" x14ac:dyDescent="0.25">
      <c r="B15260" s="55"/>
      <c r="C15260" s="52"/>
      <c r="D15260" s="56"/>
      <c r="F15260"/>
    </row>
    <row r="15261" spans="2:6" x14ac:dyDescent="0.25">
      <c r="B15261" s="55"/>
      <c r="C15261" s="52"/>
      <c r="D15261" s="56"/>
      <c r="F15261"/>
    </row>
    <row r="15262" spans="2:6" x14ac:dyDescent="0.25">
      <c r="B15262" s="55"/>
      <c r="C15262" s="52"/>
      <c r="D15262" s="56"/>
      <c r="F15262"/>
    </row>
    <row r="15263" spans="2:6" x14ac:dyDescent="0.25">
      <c r="B15263" s="55"/>
      <c r="C15263" s="52"/>
      <c r="D15263" s="56"/>
      <c r="F15263"/>
    </row>
    <row r="15264" spans="2:6" x14ac:dyDescent="0.25">
      <c r="B15264" s="55"/>
      <c r="C15264" s="52"/>
      <c r="D15264" s="56"/>
      <c r="F15264"/>
    </row>
    <row r="15265" spans="2:6" x14ac:dyDescent="0.25">
      <c r="B15265" s="55"/>
      <c r="C15265" s="52"/>
      <c r="D15265" s="56"/>
      <c r="F15265"/>
    </row>
    <row r="15266" spans="2:6" x14ac:dyDescent="0.25">
      <c r="B15266" s="55"/>
      <c r="C15266" s="52"/>
      <c r="D15266" s="56"/>
      <c r="F15266"/>
    </row>
    <row r="15267" spans="2:6" x14ac:dyDescent="0.25">
      <c r="B15267" s="55"/>
      <c r="C15267" s="52"/>
      <c r="D15267" s="56"/>
      <c r="F15267"/>
    </row>
    <row r="15268" spans="2:6" x14ac:dyDescent="0.25">
      <c r="B15268" s="55"/>
      <c r="C15268" s="52"/>
      <c r="D15268" s="56"/>
      <c r="F15268"/>
    </row>
    <row r="15269" spans="2:6" x14ac:dyDescent="0.25">
      <c r="B15269" s="55"/>
      <c r="C15269" s="52"/>
      <c r="D15269" s="56"/>
      <c r="F15269"/>
    </row>
    <row r="15270" spans="2:6" x14ac:dyDescent="0.25">
      <c r="B15270" s="55"/>
      <c r="C15270" s="52"/>
      <c r="D15270" s="56"/>
      <c r="F15270"/>
    </row>
    <row r="15271" spans="2:6" x14ac:dyDescent="0.25">
      <c r="B15271" s="55"/>
      <c r="C15271" s="52"/>
      <c r="D15271" s="56"/>
      <c r="F15271"/>
    </row>
    <row r="15272" spans="2:6" x14ac:dyDescent="0.25">
      <c r="B15272" s="55"/>
      <c r="C15272" s="52"/>
      <c r="D15272" s="56"/>
      <c r="F15272"/>
    </row>
    <row r="15273" spans="2:6" x14ac:dyDescent="0.25">
      <c r="B15273" s="55"/>
      <c r="C15273" s="52"/>
      <c r="D15273" s="56"/>
      <c r="F15273"/>
    </row>
    <row r="15274" spans="2:6" x14ac:dyDescent="0.25">
      <c r="B15274" s="55"/>
      <c r="C15274" s="52"/>
      <c r="D15274" s="56"/>
      <c r="F15274"/>
    </row>
    <row r="15275" spans="2:6" x14ac:dyDescent="0.25">
      <c r="B15275" s="55"/>
      <c r="C15275" s="52"/>
      <c r="D15275" s="56"/>
      <c r="F15275"/>
    </row>
    <row r="15276" spans="2:6" x14ac:dyDescent="0.25">
      <c r="B15276" s="55"/>
      <c r="C15276" s="52"/>
      <c r="D15276" s="56"/>
      <c r="F15276"/>
    </row>
    <row r="15277" spans="2:6" x14ac:dyDescent="0.25">
      <c r="B15277" s="55"/>
      <c r="C15277" s="52"/>
      <c r="D15277" s="56"/>
      <c r="F15277"/>
    </row>
    <row r="15278" spans="2:6" x14ac:dyDescent="0.25">
      <c r="B15278" s="55"/>
      <c r="C15278" s="52"/>
      <c r="D15278" s="56"/>
      <c r="F15278"/>
    </row>
    <row r="15279" spans="2:6" x14ac:dyDescent="0.25">
      <c r="B15279" s="55"/>
      <c r="C15279" s="52"/>
      <c r="D15279" s="56"/>
      <c r="F15279"/>
    </row>
    <row r="15280" spans="2:6" x14ac:dyDescent="0.25">
      <c r="B15280" s="55"/>
      <c r="C15280" s="52"/>
      <c r="D15280" s="56"/>
      <c r="F15280"/>
    </row>
    <row r="15281" spans="2:6" x14ac:dyDescent="0.25">
      <c r="B15281" s="55"/>
      <c r="C15281" s="52"/>
      <c r="D15281" s="56"/>
      <c r="F15281"/>
    </row>
    <row r="15282" spans="2:6" x14ac:dyDescent="0.25">
      <c r="B15282" s="55"/>
      <c r="C15282" s="52"/>
      <c r="D15282" s="56"/>
      <c r="F15282"/>
    </row>
    <row r="15283" spans="2:6" x14ac:dyDescent="0.25">
      <c r="B15283" s="55"/>
      <c r="C15283" s="52"/>
      <c r="D15283" s="56"/>
      <c r="F15283"/>
    </row>
    <row r="15284" spans="2:6" x14ac:dyDescent="0.25">
      <c r="B15284" s="55"/>
      <c r="C15284" s="52"/>
      <c r="D15284" s="56"/>
      <c r="F15284"/>
    </row>
    <row r="15285" spans="2:6" x14ac:dyDescent="0.25">
      <c r="B15285" s="55"/>
      <c r="C15285" s="52"/>
      <c r="D15285" s="56"/>
      <c r="F15285"/>
    </row>
    <row r="15286" spans="2:6" x14ac:dyDescent="0.25">
      <c r="B15286" s="55"/>
      <c r="C15286" s="52"/>
      <c r="D15286" s="56"/>
      <c r="F15286"/>
    </row>
    <row r="15287" spans="2:6" x14ac:dyDescent="0.25">
      <c r="B15287" s="55"/>
      <c r="C15287" s="52"/>
      <c r="D15287" s="56"/>
      <c r="F15287"/>
    </row>
    <row r="15288" spans="2:6" x14ac:dyDescent="0.25">
      <c r="B15288" s="55"/>
      <c r="C15288" s="52"/>
      <c r="D15288" s="56"/>
      <c r="F15288"/>
    </row>
    <row r="15289" spans="2:6" x14ac:dyDescent="0.25">
      <c r="B15289" s="55"/>
      <c r="C15289" s="52"/>
      <c r="D15289" s="56"/>
      <c r="F15289"/>
    </row>
    <row r="15290" spans="2:6" x14ac:dyDescent="0.25">
      <c r="B15290" s="55"/>
      <c r="C15290" s="52"/>
      <c r="D15290" s="56"/>
      <c r="F15290"/>
    </row>
    <row r="15291" spans="2:6" x14ac:dyDescent="0.25">
      <c r="B15291" s="55"/>
      <c r="C15291" s="52"/>
      <c r="D15291" s="56"/>
      <c r="F15291"/>
    </row>
    <row r="15292" spans="2:6" x14ac:dyDescent="0.25">
      <c r="B15292" s="55"/>
      <c r="C15292" s="52"/>
      <c r="D15292" s="56"/>
      <c r="F15292"/>
    </row>
    <row r="15293" spans="2:6" x14ac:dyDescent="0.25">
      <c r="B15293" s="55"/>
      <c r="C15293" s="52"/>
      <c r="D15293" s="56"/>
      <c r="F15293"/>
    </row>
    <row r="15294" spans="2:6" x14ac:dyDescent="0.25">
      <c r="B15294" s="55"/>
      <c r="C15294" s="52"/>
      <c r="D15294" s="56"/>
      <c r="F15294"/>
    </row>
    <row r="15295" spans="2:6" x14ac:dyDescent="0.25">
      <c r="B15295" s="55"/>
      <c r="C15295" s="52"/>
      <c r="D15295" s="56"/>
      <c r="F15295"/>
    </row>
    <row r="15296" spans="2:6" x14ac:dyDescent="0.25">
      <c r="B15296" s="55"/>
      <c r="C15296" s="52"/>
      <c r="D15296" s="56"/>
      <c r="F15296"/>
    </row>
    <row r="15297" spans="2:6" x14ac:dyDescent="0.25">
      <c r="B15297" s="55"/>
      <c r="C15297" s="52"/>
      <c r="D15297" s="56"/>
      <c r="F15297"/>
    </row>
    <row r="15298" spans="2:6" x14ac:dyDescent="0.25">
      <c r="B15298" s="55"/>
      <c r="C15298" s="52"/>
      <c r="D15298" s="56"/>
      <c r="F15298"/>
    </row>
    <row r="15299" spans="2:6" x14ac:dyDescent="0.25">
      <c r="B15299" s="55"/>
      <c r="C15299" s="52"/>
      <c r="D15299" s="56"/>
      <c r="F15299"/>
    </row>
    <row r="15300" spans="2:6" x14ac:dyDescent="0.25">
      <c r="B15300" s="55"/>
      <c r="C15300" s="52"/>
      <c r="D15300" s="56"/>
      <c r="F15300"/>
    </row>
    <row r="15301" spans="2:6" x14ac:dyDescent="0.25">
      <c r="B15301" s="55"/>
      <c r="C15301" s="52"/>
      <c r="D15301" s="56"/>
      <c r="F15301"/>
    </row>
    <row r="15302" spans="2:6" x14ac:dyDescent="0.25">
      <c r="B15302" s="55"/>
      <c r="C15302" s="52"/>
      <c r="D15302" s="56"/>
      <c r="F15302"/>
    </row>
    <row r="15303" spans="2:6" x14ac:dyDescent="0.25">
      <c r="B15303" s="55"/>
      <c r="C15303" s="52"/>
      <c r="D15303" s="56"/>
      <c r="F15303"/>
    </row>
    <row r="15304" spans="2:6" x14ac:dyDescent="0.25">
      <c r="B15304" s="55"/>
      <c r="C15304" s="52"/>
      <c r="D15304" s="56"/>
      <c r="F15304"/>
    </row>
    <row r="15305" spans="2:6" x14ac:dyDescent="0.25">
      <c r="B15305" s="55"/>
      <c r="C15305" s="52"/>
      <c r="D15305" s="56"/>
      <c r="F15305"/>
    </row>
    <row r="15306" spans="2:6" x14ac:dyDescent="0.25">
      <c r="B15306" s="55"/>
      <c r="C15306" s="52"/>
      <c r="D15306" s="56"/>
      <c r="F15306"/>
    </row>
    <row r="15307" spans="2:6" x14ac:dyDescent="0.25">
      <c r="B15307" s="55"/>
      <c r="C15307" s="52"/>
      <c r="D15307" s="56"/>
      <c r="F15307"/>
    </row>
    <row r="15308" spans="2:6" x14ac:dyDescent="0.25">
      <c r="B15308" s="55"/>
      <c r="C15308" s="52"/>
      <c r="D15308" s="56"/>
      <c r="F15308"/>
    </row>
    <row r="15309" spans="2:6" x14ac:dyDescent="0.25">
      <c r="B15309" s="55"/>
      <c r="C15309" s="52"/>
      <c r="D15309" s="56"/>
      <c r="F15309"/>
    </row>
    <row r="15310" spans="2:6" x14ac:dyDescent="0.25">
      <c r="B15310" s="55"/>
      <c r="C15310" s="52"/>
      <c r="D15310" s="56"/>
      <c r="F15310"/>
    </row>
    <row r="15311" spans="2:6" x14ac:dyDescent="0.25">
      <c r="B15311" s="55"/>
      <c r="C15311" s="52"/>
      <c r="D15311" s="56"/>
      <c r="F15311"/>
    </row>
    <row r="15312" spans="2:6" x14ac:dyDescent="0.25">
      <c r="B15312" s="55"/>
      <c r="C15312" s="52"/>
      <c r="D15312" s="56"/>
      <c r="F15312"/>
    </row>
    <row r="15313" spans="2:6" x14ac:dyDescent="0.25">
      <c r="B15313" s="55"/>
      <c r="C15313" s="52"/>
      <c r="D15313" s="56"/>
      <c r="F15313"/>
    </row>
    <row r="15314" spans="2:6" x14ac:dyDescent="0.25">
      <c r="B15314" s="55"/>
      <c r="C15314" s="52"/>
      <c r="D15314" s="56"/>
      <c r="F15314"/>
    </row>
    <row r="15315" spans="2:6" x14ac:dyDescent="0.25">
      <c r="B15315" s="55"/>
      <c r="C15315" s="52"/>
      <c r="D15315" s="56"/>
      <c r="F15315"/>
    </row>
    <row r="15316" spans="2:6" x14ac:dyDescent="0.25">
      <c r="B15316" s="55"/>
      <c r="C15316" s="52"/>
      <c r="D15316" s="56"/>
      <c r="F15316"/>
    </row>
    <row r="15317" spans="2:6" x14ac:dyDescent="0.25">
      <c r="B15317" s="55"/>
      <c r="C15317" s="52"/>
      <c r="D15317" s="56"/>
      <c r="F15317"/>
    </row>
    <row r="15318" spans="2:6" x14ac:dyDescent="0.25">
      <c r="B15318" s="55"/>
      <c r="C15318" s="52"/>
      <c r="D15318" s="56"/>
      <c r="F15318"/>
    </row>
    <row r="15319" spans="2:6" x14ac:dyDescent="0.25">
      <c r="B15319" s="55"/>
      <c r="C15319" s="52"/>
      <c r="D15319" s="56"/>
      <c r="F15319"/>
    </row>
    <row r="15320" spans="2:6" x14ac:dyDescent="0.25">
      <c r="B15320" s="55"/>
      <c r="C15320" s="52"/>
      <c r="D15320" s="56"/>
      <c r="F15320"/>
    </row>
    <row r="15321" spans="2:6" x14ac:dyDescent="0.25">
      <c r="B15321" s="55"/>
      <c r="C15321" s="52"/>
      <c r="D15321" s="56"/>
      <c r="F15321"/>
    </row>
    <row r="15322" spans="2:6" x14ac:dyDescent="0.25">
      <c r="B15322" s="55"/>
      <c r="C15322" s="52"/>
      <c r="D15322" s="56"/>
      <c r="F15322"/>
    </row>
    <row r="15323" spans="2:6" x14ac:dyDescent="0.25">
      <c r="B15323" s="55"/>
      <c r="C15323" s="52"/>
      <c r="D15323" s="56"/>
      <c r="F15323"/>
    </row>
    <row r="15324" spans="2:6" x14ac:dyDescent="0.25">
      <c r="B15324" s="55"/>
      <c r="C15324" s="52"/>
      <c r="D15324" s="56"/>
      <c r="F15324"/>
    </row>
    <row r="15325" spans="2:6" x14ac:dyDescent="0.25">
      <c r="B15325" s="55"/>
      <c r="C15325" s="52"/>
      <c r="D15325" s="56"/>
      <c r="F15325"/>
    </row>
    <row r="15326" spans="2:6" x14ac:dyDescent="0.25">
      <c r="B15326" s="55"/>
      <c r="C15326" s="52"/>
      <c r="D15326" s="56"/>
      <c r="F15326"/>
    </row>
    <row r="15327" spans="2:6" x14ac:dyDescent="0.25">
      <c r="B15327" s="55"/>
      <c r="C15327" s="52"/>
      <c r="D15327" s="56"/>
      <c r="F15327"/>
    </row>
    <row r="15328" spans="2:6" x14ac:dyDescent="0.25">
      <c r="B15328" s="55"/>
      <c r="C15328" s="52"/>
      <c r="D15328" s="56"/>
      <c r="F15328"/>
    </row>
    <row r="15329" spans="2:6" x14ac:dyDescent="0.25">
      <c r="B15329" s="55"/>
      <c r="C15329" s="52"/>
      <c r="D15329" s="56"/>
      <c r="F15329"/>
    </row>
    <row r="15330" spans="2:6" x14ac:dyDescent="0.25">
      <c r="B15330" s="55"/>
      <c r="C15330" s="52"/>
      <c r="D15330" s="56"/>
      <c r="F15330"/>
    </row>
    <row r="15331" spans="2:6" x14ac:dyDescent="0.25">
      <c r="B15331" s="55"/>
      <c r="C15331" s="52"/>
      <c r="D15331" s="56"/>
      <c r="F15331"/>
    </row>
    <row r="15332" spans="2:6" x14ac:dyDescent="0.25">
      <c r="B15332" s="55"/>
      <c r="C15332" s="52"/>
      <c r="D15332" s="56"/>
      <c r="F15332"/>
    </row>
    <row r="15333" spans="2:6" x14ac:dyDescent="0.25">
      <c r="B15333" s="55"/>
      <c r="C15333" s="52"/>
      <c r="D15333" s="56"/>
      <c r="F15333"/>
    </row>
    <row r="15334" spans="2:6" x14ac:dyDescent="0.25">
      <c r="B15334" s="55"/>
      <c r="C15334" s="52"/>
      <c r="D15334" s="56"/>
      <c r="F15334"/>
    </row>
    <row r="15335" spans="2:6" x14ac:dyDescent="0.25">
      <c r="B15335" s="55"/>
      <c r="C15335" s="52"/>
      <c r="D15335" s="56"/>
      <c r="F15335"/>
    </row>
    <row r="15336" spans="2:6" x14ac:dyDescent="0.25">
      <c r="B15336" s="55"/>
      <c r="C15336" s="52"/>
      <c r="D15336" s="56"/>
      <c r="F15336"/>
    </row>
    <row r="15337" spans="2:6" x14ac:dyDescent="0.25">
      <c r="B15337" s="55"/>
      <c r="C15337" s="52"/>
      <c r="D15337" s="56"/>
      <c r="F15337"/>
    </row>
    <row r="15338" spans="2:6" x14ac:dyDescent="0.25">
      <c r="B15338" s="55"/>
      <c r="C15338" s="52"/>
      <c r="D15338" s="56"/>
      <c r="F15338"/>
    </row>
    <row r="15339" spans="2:6" x14ac:dyDescent="0.25">
      <c r="B15339" s="55"/>
      <c r="C15339" s="52"/>
      <c r="D15339" s="56"/>
      <c r="F15339"/>
    </row>
    <row r="15340" spans="2:6" x14ac:dyDescent="0.25">
      <c r="B15340" s="55"/>
      <c r="C15340" s="52"/>
      <c r="D15340" s="56"/>
      <c r="F15340"/>
    </row>
    <row r="15341" spans="2:6" x14ac:dyDescent="0.25">
      <c r="B15341" s="55"/>
      <c r="C15341" s="52"/>
      <c r="D15341" s="56"/>
      <c r="F15341"/>
    </row>
    <row r="15342" spans="2:6" x14ac:dyDescent="0.25">
      <c r="B15342" s="55"/>
      <c r="C15342" s="52"/>
      <c r="D15342" s="56"/>
      <c r="F15342"/>
    </row>
    <row r="15343" spans="2:6" x14ac:dyDescent="0.25">
      <c r="B15343" s="55"/>
      <c r="C15343" s="52"/>
      <c r="D15343" s="56"/>
      <c r="F15343"/>
    </row>
    <row r="15344" spans="2:6" x14ac:dyDescent="0.25">
      <c r="B15344" s="55"/>
      <c r="C15344" s="52"/>
      <c r="D15344" s="56"/>
      <c r="F15344"/>
    </row>
    <row r="15345" spans="2:6" x14ac:dyDescent="0.25">
      <c r="B15345" s="55"/>
      <c r="C15345" s="52"/>
      <c r="D15345" s="56"/>
      <c r="F15345"/>
    </row>
    <row r="15346" spans="2:6" x14ac:dyDescent="0.25">
      <c r="B15346" s="55"/>
      <c r="C15346" s="52"/>
      <c r="D15346" s="56"/>
      <c r="F15346"/>
    </row>
    <row r="15347" spans="2:6" x14ac:dyDescent="0.25">
      <c r="B15347" s="55"/>
      <c r="C15347" s="52"/>
      <c r="D15347" s="56"/>
      <c r="F15347"/>
    </row>
    <row r="15348" spans="2:6" x14ac:dyDescent="0.25">
      <c r="B15348" s="55"/>
      <c r="C15348" s="52"/>
      <c r="D15348" s="56"/>
      <c r="F15348"/>
    </row>
    <row r="15349" spans="2:6" x14ac:dyDescent="0.25">
      <c r="B15349" s="55"/>
      <c r="C15349" s="52"/>
      <c r="D15349" s="56"/>
      <c r="F15349"/>
    </row>
    <row r="15350" spans="2:6" x14ac:dyDescent="0.25">
      <c r="B15350" s="55"/>
      <c r="C15350" s="52"/>
      <c r="D15350" s="56"/>
      <c r="F15350"/>
    </row>
    <row r="15351" spans="2:6" x14ac:dyDescent="0.25">
      <c r="B15351" s="55"/>
      <c r="C15351" s="52"/>
      <c r="D15351" s="56"/>
      <c r="F15351"/>
    </row>
    <row r="15352" spans="2:6" x14ac:dyDescent="0.25">
      <c r="B15352" s="55"/>
      <c r="C15352" s="52"/>
      <c r="D15352" s="56"/>
      <c r="F15352"/>
    </row>
    <row r="15353" spans="2:6" x14ac:dyDescent="0.25">
      <c r="B15353" s="55"/>
      <c r="C15353" s="52"/>
      <c r="D15353" s="56"/>
      <c r="F15353"/>
    </row>
    <row r="15354" spans="2:6" x14ac:dyDescent="0.25">
      <c r="B15354" s="55"/>
      <c r="C15354" s="52"/>
      <c r="D15354" s="56"/>
      <c r="F15354"/>
    </row>
    <row r="15355" spans="2:6" x14ac:dyDescent="0.25">
      <c r="B15355" s="55"/>
      <c r="C15355" s="52"/>
      <c r="D15355" s="56"/>
      <c r="F15355"/>
    </row>
    <row r="15356" spans="2:6" x14ac:dyDescent="0.25">
      <c r="B15356" s="55"/>
      <c r="C15356" s="52"/>
      <c r="D15356" s="56"/>
      <c r="F15356"/>
    </row>
    <row r="15357" spans="2:6" x14ac:dyDescent="0.25">
      <c r="B15357" s="55"/>
      <c r="C15357" s="52"/>
      <c r="D15357" s="56"/>
      <c r="F15357"/>
    </row>
    <row r="15358" spans="2:6" x14ac:dyDescent="0.25">
      <c r="B15358" s="55"/>
      <c r="C15358" s="52"/>
      <c r="D15358" s="56"/>
      <c r="F15358"/>
    </row>
    <row r="15359" spans="2:6" x14ac:dyDescent="0.25">
      <c r="B15359" s="55"/>
      <c r="C15359" s="52"/>
      <c r="D15359" s="56"/>
      <c r="F15359"/>
    </row>
    <row r="15360" spans="2:6" x14ac:dyDescent="0.25">
      <c r="B15360" s="55"/>
      <c r="C15360" s="52"/>
      <c r="D15360" s="56"/>
      <c r="F15360"/>
    </row>
    <row r="15361" spans="2:6" x14ac:dyDescent="0.25">
      <c r="B15361" s="55"/>
      <c r="C15361" s="52"/>
      <c r="D15361" s="56"/>
      <c r="F15361"/>
    </row>
    <row r="15362" spans="2:6" x14ac:dyDescent="0.25">
      <c r="B15362" s="55"/>
      <c r="C15362" s="52"/>
      <c r="D15362" s="56"/>
      <c r="F15362"/>
    </row>
    <row r="15363" spans="2:6" x14ac:dyDescent="0.25">
      <c r="B15363" s="55"/>
      <c r="C15363" s="52"/>
      <c r="D15363" s="56"/>
      <c r="F15363"/>
    </row>
    <row r="15364" spans="2:6" x14ac:dyDescent="0.25">
      <c r="B15364" s="55"/>
      <c r="C15364" s="52"/>
      <c r="D15364" s="56"/>
      <c r="F15364"/>
    </row>
    <row r="15365" spans="2:6" x14ac:dyDescent="0.25">
      <c r="B15365" s="55"/>
      <c r="C15365" s="52"/>
      <c r="D15365" s="56"/>
      <c r="F15365"/>
    </row>
    <row r="15366" spans="2:6" x14ac:dyDescent="0.25">
      <c r="B15366" s="55"/>
      <c r="C15366" s="52"/>
      <c r="D15366" s="56"/>
      <c r="F15366"/>
    </row>
    <row r="15367" spans="2:6" x14ac:dyDescent="0.25">
      <c r="B15367" s="55"/>
      <c r="C15367" s="52"/>
      <c r="D15367" s="56"/>
      <c r="F15367"/>
    </row>
    <row r="15368" spans="2:6" x14ac:dyDescent="0.25">
      <c r="B15368" s="55"/>
      <c r="C15368" s="52"/>
      <c r="D15368" s="56"/>
      <c r="F15368"/>
    </row>
    <row r="15369" spans="2:6" x14ac:dyDescent="0.25">
      <c r="B15369" s="55"/>
      <c r="C15369" s="52"/>
      <c r="D15369" s="56"/>
      <c r="F15369"/>
    </row>
    <row r="15370" spans="2:6" x14ac:dyDescent="0.25">
      <c r="B15370" s="55"/>
      <c r="C15370" s="52"/>
      <c r="D15370" s="56"/>
      <c r="F15370"/>
    </row>
    <row r="15371" spans="2:6" x14ac:dyDescent="0.25">
      <c r="B15371" s="55"/>
      <c r="C15371" s="52"/>
      <c r="D15371" s="56"/>
      <c r="F15371"/>
    </row>
    <row r="15372" spans="2:6" x14ac:dyDescent="0.25">
      <c r="B15372" s="55"/>
      <c r="C15372" s="52"/>
      <c r="D15372" s="56"/>
      <c r="F15372"/>
    </row>
    <row r="15373" spans="2:6" x14ac:dyDescent="0.25">
      <c r="B15373" s="55"/>
      <c r="C15373" s="52"/>
      <c r="D15373" s="56"/>
      <c r="F15373"/>
    </row>
    <row r="15374" spans="2:6" x14ac:dyDescent="0.25">
      <c r="B15374" s="55"/>
      <c r="C15374" s="52"/>
      <c r="D15374" s="56"/>
      <c r="F15374"/>
    </row>
    <row r="15375" spans="2:6" x14ac:dyDescent="0.25">
      <c r="B15375" s="55"/>
      <c r="C15375" s="52"/>
      <c r="D15375" s="56"/>
      <c r="F15375"/>
    </row>
    <row r="15376" spans="2:6" x14ac:dyDescent="0.25">
      <c r="B15376" s="55"/>
      <c r="C15376" s="52"/>
      <c r="D15376" s="56"/>
      <c r="F15376"/>
    </row>
    <row r="15377" spans="2:6" x14ac:dyDescent="0.25">
      <c r="B15377" s="55"/>
      <c r="C15377" s="52"/>
      <c r="D15377" s="56"/>
      <c r="F15377"/>
    </row>
    <row r="15378" spans="2:6" x14ac:dyDescent="0.25">
      <c r="B15378" s="55"/>
      <c r="C15378" s="52"/>
      <c r="D15378" s="56"/>
      <c r="F15378"/>
    </row>
    <row r="15379" spans="2:6" x14ac:dyDescent="0.25">
      <c r="B15379" s="55"/>
      <c r="C15379" s="52"/>
      <c r="D15379" s="56"/>
      <c r="F15379"/>
    </row>
    <row r="15380" spans="2:6" x14ac:dyDescent="0.25">
      <c r="B15380" s="55"/>
      <c r="C15380" s="52"/>
      <c r="D15380" s="56"/>
      <c r="F15380"/>
    </row>
    <row r="15381" spans="2:6" x14ac:dyDescent="0.25">
      <c r="B15381" s="55"/>
      <c r="C15381" s="52"/>
      <c r="D15381" s="56"/>
      <c r="F15381"/>
    </row>
    <row r="15382" spans="2:6" x14ac:dyDescent="0.25">
      <c r="B15382" s="55"/>
      <c r="C15382" s="52"/>
      <c r="D15382" s="56"/>
      <c r="F15382"/>
    </row>
    <row r="15383" spans="2:6" x14ac:dyDescent="0.25">
      <c r="B15383" s="55"/>
      <c r="C15383" s="52"/>
      <c r="D15383" s="56"/>
      <c r="F15383"/>
    </row>
    <row r="15384" spans="2:6" x14ac:dyDescent="0.25">
      <c r="B15384" s="55"/>
      <c r="C15384" s="52"/>
      <c r="D15384" s="56"/>
      <c r="F15384"/>
    </row>
    <row r="15385" spans="2:6" x14ac:dyDescent="0.25">
      <c r="B15385" s="55"/>
      <c r="C15385" s="52"/>
      <c r="D15385" s="56"/>
      <c r="F15385"/>
    </row>
    <row r="15386" spans="2:6" x14ac:dyDescent="0.25">
      <c r="B15386" s="55"/>
      <c r="C15386" s="52"/>
      <c r="D15386" s="56"/>
      <c r="F15386"/>
    </row>
    <row r="15387" spans="2:6" x14ac:dyDescent="0.25">
      <c r="B15387" s="55"/>
      <c r="C15387" s="52"/>
      <c r="D15387" s="56"/>
      <c r="F15387"/>
    </row>
    <row r="15388" spans="2:6" x14ac:dyDescent="0.25">
      <c r="B15388" s="55"/>
      <c r="C15388" s="52"/>
      <c r="D15388" s="56"/>
      <c r="F15388"/>
    </row>
    <row r="15389" spans="2:6" x14ac:dyDescent="0.25">
      <c r="B15389" s="55"/>
      <c r="C15389" s="52"/>
      <c r="D15389" s="56"/>
      <c r="F15389"/>
    </row>
    <row r="15390" spans="2:6" x14ac:dyDescent="0.25">
      <c r="B15390" s="55"/>
      <c r="C15390" s="52"/>
      <c r="D15390" s="56"/>
      <c r="F15390"/>
    </row>
    <row r="15391" spans="2:6" x14ac:dyDescent="0.25">
      <c r="B15391" s="55"/>
      <c r="C15391" s="52"/>
      <c r="D15391" s="56"/>
      <c r="F15391"/>
    </row>
    <row r="15392" spans="2:6" x14ac:dyDescent="0.25">
      <c r="B15392" s="55"/>
      <c r="C15392" s="52"/>
      <c r="D15392" s="56"/>
      <c r="F15392"/>
    </row>
    <row r="15393" spans="2:6" x14ac:dyDescent="0.25">
      <c r="B15393" s="55"/>
      <c r="C15393" s="52"/>
      <c r="D15393" s="56"/>
      <c r="F15393"/>
    </row>
    <row r="15394" spans="2:6" x14ac:dyDescent="0.25">
      <c r="B15394" s="55"/>
      <c r="C15394" s="52"/>
      <c r="D15394" s="56"/>
      <c r="F15394"/>
    </row>
    <row r="15395" spans="2:6" x14ac:dyDescent="0.25">
      <c r="B15395" s="55"/>
      <c r="C15395" s="52"/>
      <c r="D15395" s="56"/>
      <c r="F15395"/>
    </row>
    <row r="15396" spans="2:6" x14ac:dyDescent="0.25">
      <c r="B15396" s="55"/>
      <c r="C15396" s="52"/>
      <c r="D15396" s="56"/>
      <c r="F15396"/>
    </row>
    <row r="15397" spans="2:6" x14ac:dyDescent="0.25">
      <c r="B15397" s="55"/>
      <c r="C15397" s="52"/>
      <c r="D15397" s="56"/>
      <c r="F15397"/>
    </row>
    <row r="15398" spans="2:6" x14ac:dyDescent="0.25">
      <c r="B15398" s="55"/>
      <c r="C15398" s="52"/>
      <c r="D15398" s="56"/>
      <c r="F15398"/>
    </row>
    <row r="15399" spans="2:6" x14ac:dyDescent="0.25">
      <c r="B15399" s="55"/>
      <c r="C15399" s="52"/>
      <c r="D15399" s="56"/>
      <c r="F15399"/>
    </row>
    <row r="15400" spans="2:6" x14ac:dyDescent="0.25">
      <c r="B15400" s="55"/>
      <c r="C15400" s="52"/>
      <c r="D15400" s="56"/>
      <c r="F15400"/>
    </row>
    <row r="15401" spans="2:6" x14ac:dyDescent="0.25">
      <c r="B15401" s="55"/>
      <c r="C15401" s="52"/>
      <c r="D15401" s="56"/>
      <c r="F15401"/>
    </row>
    <row r="15402" spans="2:6" x14ac:dyDescent="0.25">
      <c r="B15402" s="55"/>
      <c r="C15402" s="52"/>
      <c r="D15402" s="56"/>
      <c r="F15402"/>
    </row>
    <row r="15403" spans="2:6" x14ac:dyDescent="0.25">
      <c r="B15403" s="55"/>
      <c r="C15403" s="52"/>
      <c r="D15403" s="56"/>
      <c r="F15403"/>
    </row>
    <row r="15404" spans="2:6" x14ac:dyDescent="0.25">
      <c r="B15404" s="55"/>
      <c r="C15404" s="52"/>
      <c r="D15404" s="56"/>
      <c r="F15404"/>
    </row>
    <row r="15405" spans="2:6" x14ac:dyDescent="0.25">
      <c r="B15405" s="55"/>
      <c r="C15405" s="52"/>
      <c r="D15405" s="56"/>
      <c r="F15405"/>
    </row>
    <row r="15406" spans="2:6" x14ac:dyDescent="0.25">
      <c r="B15406" s="55"/>
      <c r="C15406" s="52"/>
      <c r="D15406" s="56"/>
      <c r="F15406"/>
    </row>
    <row r="15407" spans="2:6" x14ac:dyDescent="0.25">
      <c r="B15407" s="55"/>
      <c r="C15407" s="52"/>
      <c r="D15407" s="56"/>
      <c r="F15407"/>
    </row>
    <row r="15408" spans="2:6" x14ac:dyDescent="0.25">
      <c r="B15408" s="55"/>
      <c r="C15408" s="52"/>
      <c r="D15408" s="56"/>
      <c r="F15408"/>
    </row>
    <row r="15409" spans="2:6" x14ac:dyDescent="0.25">
      <c r="B15409" s="55"/>
      <c r="C15409" s="52"/>
      <c r="D15409" s="56"/>
      <c r="F15409"/>
    </row>
    <row r="15410" spans="2:6" x14ac:dyDescent="0.25">
      <c r="B15410" s="55"/>
      <c r="C15410" s="52"/>
      <c r="D15410" s="56"/>
      <c r="F15410"/>
    </row>
    <row r="15411" spans="2:6" x14ac:dyDescent="0.25">
      <c r="B15411" s="55"/>
      <c r="C15411" s="52"/>
      <c r="D15411" s="56"/>
      <c r="F15411"/>
    </row>
    <row r="15412" spans="2:6" x14ac:dyDescent="0.25">
      <c r="B15412" s="55"/>
      <c r="C15412" s="52"/>
      <c r="D15412" s="56"/>
      <c r="F15412"/>
    </row>
    <row r="15413" spans="2:6" x14ac:dyDescent="0.25">
      <c r="B15413" s="55"/>
      <c r="C15413" s="52"/>
      <c r="D15413" s="56"/>
      <c r="F15413"/>
    </row>
    <row r="15414" spans="2:6" x14ac:dyDescent="0.25">
      <c r="B15414" s="55"/>
      <c r="C15414" s="52"/>
      <c r="D15414" s="56"/>
      <c r="F15414"/>
    </row>
    <row r="15415" spans="2:6" x14ac:dyDescent="0.25">
      <c r="B15415" s="55"/>
      <c r="C15415" s="52"/>
      <c r="D15415" s="56"/>
      <c r="F15415"/>
    </row>
    <row r="15416" spans="2:6" x14ac:dyDescent="0.25">
      <c r="B15416" s="55"/>
      <c r="C15416" s="52"/>
      <c r="D15416" s="56"/>
      <c r="F15416"/>
    </row>
    <row r="15417" spans="2:6" x14ac:dyDescent="0.25">
      <c r="B15417" s="55"/>
      <c r="C15417" s="52"/>
      <c r="D15417" s="56"/>
      <c r="F15417"/>
    </row>
    <row r="15418" spans="2:6" x14ac:dyDescent="0.25">
      <c r="B15418" s="55"/>
      <c r="C15418" s="52"/>
      <c r="D15418" s="56"/>
      <c r="F15418"/>
    </row>
    <row r="15419" spans="2:6" x14ac:dyDescent="0.25">
      <c r="B15419" s="55"/>
      <c r="C15419" s="52"/>
      <c r="D15419" s="56"/>
      <c r="F15419"/>
    </row>
    <row r="15420" spans="2:6" x14ac:dyDescent="0.25">
      <c r="B15420" s="55"/>
      <c r="C15420" s="52"/>
      <c r="D15420" s="56"/>
      <c r="F15420"/>
    </row>
    <row r="15421" spans="2:6" x14ac:dyDescent="0.25">
      <c r="B15421" s="55"/>
      <c r="C15421" s="52"/>
      <c r="D15421" s="56"/>
      <c r="F15421"/>
    </row>
    <row r="15422" spans="2:6" x14ac:dyDescent="0.25">
      <c r="B15422" s="55"/>
      <c r="C15422" s="52"/>
      <c r="D15422" s="56"/>
      <c r="F15422"/>
    </row>
    <row r="15423" spans="2:6" x14ac:dyDescent="0.25">
      <c r="B15423" s="55"/>
      <c r="C15423" s="52"/>
      <c r="D15423" s="56"/>
      <c r="F15423"/>
    </row>
    <row r="15424" spans="2:6" x14ac:dyDescent="0.25">
      <c r="B15424" s="55"/>
      <c r="C15424" s="52"/>
      <c r="D15424" s="56"/>
      <c r="F15424"/>
    </row>
    <row r="15425" spans="2:6" x14ac:dyDescent="0.25">
      <c r="B15425" s="55"/>
      <c r="C15425" s="52"/>
      <c r="D15425" s="56"/>
      <c r="F15425"/>
    </row>
    <row r="15426" spans="2:6" x14ac:dyDescent="0.25">
      <c r="B15426" s="55"/>
      <c r="C15426" s="52"/>
      <c r="D15426" s="56"/>
      <c r="F15426"/>
    </row>
    <row r="15427" spans="2:6" x14ac:dyDescent="0.25">
      <c r="B15427" s="55"/>
      <c r="C15427" s="52"/>
      <c r="D15427" s="56"/>
      <c r="F15427"/>
    </row>
    <row r="15428" spans="2:6" x14ac:dyDescent="0.25">
      <c r="B15428" s="55"/>
      <c r="C15428" s="52"/>
      <c r="D15428" s="56"/>
      <c r="F15428"/>
    </row>
    <row r="15429" spans="2:6" x14ac:dyDescent="0.25">
      <c r="B15429" s="55"/>
      <c r="C15429" s="52"/>
      <c r="D15429" s="56"/>
      <c r="F15429"/>
    </row>
    <row r="15430" spans="2:6" x14ac:dyDescent="0.25">
      <c r="B15430" s="55"/>
      <c r="C15430" s="52"/>
      <c r="D15430" s="56"/>
      <c r="F15430"/>
    </row>
    <row r="15431" spans="2:6" x14ac:dyDescent="0.25">
      <c r="B15431" s="55"/>
      <c r="C15431" s="52"/>
      <c r="D15431" s="56"/>
      <c r="F15431"/>
    </row>
    <row r="15432" spans="2:6" x14ac:dyDescent="0.25">
      <c r="B15432" s="55"/>
      <c r="C15432" s="52"/>
      <c r="D15432" s="56"/>
      <c r="F15432"/>
    </row>
    <row r="15433" spans="2:6" x14ac:dyDescent="0.25">
      <c r="B15433" s="55"/>
      <c r="C15433" s="52"/>
      <c r="D15433" s="56"/>
      <c r="F15433"/>
    </row>
    <row r="15434" spans="2:6" x14ac:dyDescent="0.25">
      <c r="B15434" s="55"/>
      <c r="C15434" s="52"/>
      <c r="D15434" s="56"/>
      <c r="F15434"/>
    </row>
    <row r="15435" spans="2:6" x14ac:dyDescent="0.25">
      <c r="B15435" s="55"/>
      <c r="C15435" s="52"/>
      <c r="D15435" s="56"/>
      <c r="F15435"/>
    </row>
    <row r="15436" spans="2:6" x14ac:dyDescent="0.25">
      <c r="B15436" s="55"/>
      <c r="C15436" s="52"/>
      <c r="D15436" s="56"/>
      <c r="F15436"/>
    </row>
    <row r="15437" spans="2:6" x14ac:dyDescent="0.25">
      <c r="B15437" s="55"/>
      <c r="C15437" s="52"/>
      <c r="D15437" s="56"/>
      <c r="F15437"/>
    </row>
    <row r="15438" spans="2:6" x14ac:dyDescent="0.25">
      <c r="B15438" s="55"/>
      <c r="C15438" s="52"/>
      <c r="D15438" s="56"/>
      <c r="F15438"/>
    </row>
    <row r="15439" spans="2:6" x14ac:dyDescent="0.25">
      <c r="B15439" s="55"/>
      <c r="C15439" s="52"/>
      <c r="D15439" s="56"/>
      <c r="F15439"/>
    </row>
    <row r="15440" spans="2:6" x14ac:dyDescent="0.25">
      <c r="B15440" s="55"/>
      <c r="C15440" s="52"/>
      <c r="D15440" s="56"/>
      <c r="F15440"/>
    </row>
    <row r="15441" spans="2:6" x14ac:dyDescent="0.25">
      <c r="B15441" s="55"/>
      <c r="C15441" s="52"/>
      <c r="D15441" s="56"/>
      <c r="F15441"/>
    </row>
    <row r="15442" spans="2:6" x14ac:dyDescent="0.25">
      <c r="B15442" s="55"/>
      <c r="C15442" s="52"/>
      <c r="D15442" s="56"/>
      <c r="F15442"/>
    </row>
    <row r="15443" spans="2:6" x14ac:dyDescent="0.25">
      <c r="B15443" s="55"/>
      <c r="C15443" s="52"/>
      <c r="D15443" s="56"/>
      <c r="F15443"/>
    </row>
    <row r="15444" spans="2:6" x14ac:dyDescent="0.25">
      <c r="B15444" s="55"/>
      <c r="C15444" s="52"/>
      <c r="D15444" s="56"/>
      <c r="F15444"/>
    </row>
    <row r="15445" spans="2:6" x14ac:dyDescent="0.25">
      <c r="B15445" s="55"/>
      <c r="C15445" s="52"/>
      <c r="D15445" s="56"/>
      <c r="F15445"/>
    </row>
    <row r="15446" spans="2:6" x14ac:dyDescent="0.25">
      <c r="B15446" s="55"/>
      <c r="C15446" s="52"/>
      <c r="D15446" s="56"/>
      <c r="F15446"/>
    </row>
    <row r="15447" spans="2:6" x14ac:dyDescent="0.25">
      <c r="B15447" s="55"/>
      <c r="C15447" s="52"/>
      <c r="D15447" s="56"/>
      <c r="F15447"/>
    </row>
    <row r="15448" spans="2:6" x14ac:dyDescent="0.25">
      <c r="B15448" s="55"/>
      <c r="C15448" s="52"/>
      <c r="D15448" s="56"/>
      <c r="F15448"/>
    </row>
    <row r="15449" spans="2:6" x14ac:dyDescent="0.25">
      <c r="B15449" s="55"/>
      <c r="C15449" s="52"/>
      <c r="D15449" s="56"/>
      <c r="F15449"/>
    </row>
    <row r="15450" spans="2:6" x14ac:dyDescent="0.25">
      <c r="B15450" s="55"/>
      <c r="C15450" s="52"/>
      <c r="D15450" s="56"/>
      <c r="F15450"/>
    </row>
    <row r="15451" spans="2:6" x14ac:dyDescent="0.25">
      <c r="B15451" s="55"/>
      <c r="C15451" s="52"/>
      <c r="D15451" s="56"/>
      <c r="F15451"/>
    </row>
    <row r="15452" spans="2:6" x14ac:dyDescent="0.25">
      <c r="B15452" s="55"/>
      <c r="C15452" s="52"/>
      <c r="D15452" s="56"/>
      <c r="F15452"/>
    </row>
    <row r="15453" spans="2:6" x14ac:dyDescent="0.25">
      <c r="B15453" s="55"/>
      <c r="C15453" s="52"/>
      <c r="D15453" s="56"/>
      <c r="F15453"/>
    </row>
    <row r="15454" spans="2:6" x14ac:dyDescent="0.25">
      <c r="B15454" s="55"/>
      <c r="C15454" s="52"/>
      <c r="D15454" s="56"/>
      <c r="F15454"/>
    </row>
    <row r="15455" spans="2:6" x14ac:dyDescent="0.25">
      <c r="B15455" s="55"/>
      <c r="C15455" s="52"/>
      <c r="D15455" s="56"/>
      <c r="F15455"/>
    </row>
    <row r="15456" spans="2:6" x14ac:dyDescent="0.25">
      <c r="B15456" s="55"/>
      <c r="C15456" s="52"/>
      <c r="D15456" s="56"/>
      <c r="F15456"/>
    </row>
    <row r="15457" spans="2:6" x14ac:dyDescent="0.25">
      <c r="B15457" s="55"/>
      <c r="C15457" s="52"/>
      <c r="D15457" s="56"/>
      <c r="F15457"/>
    </row>
    <row r="15458" spans="2:6" x14ac:dyDescent="0.25">
      <c r="B15458" s="55"/>
      <c r="C15458" s="52"/>
      <c r="D15458" s="56"/>
      <c r="F15458"/>
    </row>
    <row r="15459" spans="2:6" x14ac:dyDescent="0.25">
      <c r="B15459" s="55"/>
      <c r="C15459" s="52"/>
      <c r="D15459" s="56"/>
      <c r="F15459"/>
    </row>
    <row r="15460" spans="2:6" x14ac:dyDescent="0.25">
      <c r="B15460" s="55"/>
      <c r="C15460" s="52"/>
      <c r="D15460" s="56"/>
      <c r="F15460"/>
    </row>
    <row r="15461" spans="2:6" x14ac:dyDescent="0.25">
      <c r="B15461" s="55"/>
      <c r="C15461" s="52"/>
      <c r="D15461" s="56"/>
      <c r="F15461"/>
    </row>
    <row r="15462" spans="2:6" x14ac:dyDescent="0.25">
      <c r="B15462" s="55"/>
      <c r="C15462" s="52"/>
      <c r="D15462" s="56"/>
      <c r="F15462"/>
    </row>
    <row r="15463" spans="2:6" x14ac:dyDescent="0.25">
      <c r="B15463" s="55"/>
      <c r="C15463" s="52"/>
      <c r="D15463" s="56"/>
      <c r="F15463"/>
    </row>
    <row r="15464" spans="2:6" x14ac:dyDescent="0.25">
      <c r="B15464" s="55"/>
      <c r="C15464" s="52"/>
      <c r="D15464" s="56"/>
      <c r="F15464"/>
    </row>
    <row r="15465" spans="2:6" x14ac:dyDescent="0.25">
      <c r="B15465" s="55"/>
      <c r="C15465" s="52"/>
      <c r="D15465" s="56"/>
      <c r="F15465"/>
    </row>
    <row r="15466" spans="2:6" x14ac:dyDescent="0.25">
      <c r="B15466" s="55"/>
      <c r="C15466" s="52"/>
      <c r="D15466" s="56"/>
      <c r="F15466"/>
    </row>
    <row r="15467" spans="2:6" x14ac:dyDescent="0.25">
      <c r="B15467" s="55"/>
      <c r="C15467" s="52"/>
      <c r="D15467" s="56"/>
      <c r="F15467"/>
    </row>
    <row r="15468" spans="2:6" x14ac:dyDescent="0.25">
      <c r="B15468" s="55"/>
      <c r="C15468" s="52"/>
      <c r="D15468" s="56"/>
      <c r="F15468"/>
    </row>
    <row r="15469" spans="2:6" x14ac:dyDescent="0.25">
      <c r="B15469" s="55"/>
      <c r="C15469" s="52"/>
      <c r="D15469" s="56"/>
      <c r="F15469"/>
    </row>
    <row r="15470" spans="2:6" x14ac:dyDescent="0.25">
      <c r="B15470" s="55"/>
      <c r="C15470" s="52"/>
      <c r="D15470" s="56"/>
      <c r="F15470"/>
    </row>
    <row r="15471" spans="2:6" x14ac:dyDescent="0.25">
      <c r="B15471" s="55"/>
      <c r="C15471" s="52"/>
      <c r="D15471" s="56"/>
      <c r="F15471"/>
    </row>
    <row r="15472" spans="2:6" x14ac:dyDescent="0.25">
      <c r="B15472" s="55"/>
      <c r="C15472" s="52"/>
      <c r="D15472" s="56"/>
      <c r="F15472"/>
    </row>
    <row r="15473" spans="2:6" x14ac:dyDescent="0.25">
      <c r="B15473" s="55"/>
      <c r="C15473" s="52"/>
      <c r="D15473" s="56"/>
      <c r="F15473"/>
    </row>
    <row r="15474" spans="2:6" x14ac:dyDescent="0.25">
      <c r="B15474" s="55"/>
      <c r="C15474" s="52"/>
      <c r="D15474" s="56"/>
      <c r="F15474"/>
    </row>
    <row r="15475" spans="2:6" x14ac:dyDescent="0.25">
      <c r="B15475" s="55"/>
      <c r="C15475" s="52"/>
      <c r="D15475" s="56"/>
      <c r="F15475"/>
    </row>
    <row r="15476" spans="2:6" x14ac:dyDescent="0.25">
      <c r="B15476" s="55"/>
      <c r="C15476" s="52"/>
      <c r="D15476" s="56"/>
      <c r="F15476"/>
    </row>
    <row r="15477" spans="2:6" x14ac:dyDescent="0.25">
      <c r="B15477" s="55"/>
      <c r="C15477" s="52"/>
      <c r="D15477" s="56"/>
      <c r="F15477"/>
    </row>
    <row r="15478" spans="2:6" x14ac:dyDescent="0.25">
      <c r="B15478" s="55"/>
      <c r="C15478" s="52"/>
      <c r="D15478" s="56"/>
      <c r="F15478"/>
    </row>
    <row r="15479" spans="2:6" x14ac:dyDescent="0.25">
      <c r="B15479" s="55"/>
      <c r="C15479" s="52"/>
      <c r="D15479" s="56"/>
      <c r="F15479"/>
    </row>
    <row r="15480" spans="2:6" x14ac:dyDescent="0.25">
      <c r="B15480" s="55"/>
      <c r="C15480" s="52"/>
      <c r="D15480" s="56"/>
      <c r="F15480"/>
    </row>
    <row r="15481" spans="2:6" x14ac:dyDescent="0.25">
      <c r="B15481" s="55"/>
      <c r="C15481" s="52"/>
      <c r="D15481" s="56"/>
      <c r="F15481"/>
    </row>
    <row r="15482" spans="2:6" x14ac:dyDescent="0.25">
      <c r="B15482" s="55"/>
      <c r="C15482" s="52"/>
      <c r="D15482" s="56"/>
      <c r="F15482"/>
    </row>
    <row r="15483" spans="2:6" x14ac:dyDescent="0.25">
      <c r="B15483" s="55"/>
      <c r="C15483" s="52"/>
      <c r="D15483" s="56"/>
      <c r="F15483"/>
    </row>
    <row r="15484" spans="2:6" x14ac:dyDescent="0.25">
      <c r="B15484" s="55"/>
      <c r="C15484" s="52"/>
      <c r="D15484" s="56"/>
      <c r="F15484"/>
    </row>
    <row r="15485" spans="2:6" x14ac:dyDescent="0.25">
      <c r="B15485" s="55"/>
      <c r="C15485" s="52"/>
      <c r="D15485" s="56"/>
      <c r="F15485"/>
    </row>
    <row r="15486" spans="2:6" x14ac:dyDescent="0.25">
      <c r="B15486" s="55"/>
      <c r="C15486" s="52"/>
      <c r="D15486" s="56"/>
      <c r="F15486"/>
    </row>
    <row r="15487" spans="2:6" x14ac:dyDescent="0.25">
      <c r="B15487" s="55"/>
      <c r="C15487" s="52"/>
      <c r="D15487" s="56"/>
      <c r="F15487"/>
    </row>
    <row r="15488" spans="2:6" x14ac:dyDescent="0.25">
      <c r="B15488" s="55"/>
      <c r="C15488" s="52"/>
      <c r="D15488" s="56"/>
      <c r="F15488"/>
    </row>
    <row r="15489" spans="2:6" x14ac:dyDescent="0.25">
      <c r="B15489" s="55"/>
      <c r="C15489" s="52"/>
      <c r="D15489" s="56"/>
      <c r="F15489"/>
    </row>
    <row r="15490" spans="2:6" x14ac:dyDescent="0.25">
      <c r="B15490" s="55"/>
      <c r="C15490" s="52"/>
      <c r="D15490" s="56"/>
      <c r="F15490"/>
    </row>
    <row r="15491" spans="2:6" x14ac:dyDescent="0.25">
      <c r="B15491" s="55"/>
      <c r="C15491" s="52"/>
      <c r="D15491" s="56"/>
      <c r="F15491"/>
    </row>
    <row r="15492" spans="2:6" x14ac:dyDescent="0.25">
      <c r="B15492" s="55"/>
      <c r="C15492" s="52"/>
      <c r="D15492" s="56"/>
      <c r="F15492"/>
    </row>
    <row r="15493" spans="2:6" x14ac:dyDescent="0.25">
      <c r="B15493" s="55"/>
      <c r="C15493" s="52"/>
      <c r="D15493" s="56"/>
      <c r="F15493"/>
    </row>
    <row r="15494" spans="2:6" x14ac:dyDescent="0.25">
      <c r="B15494" s="55"/>
      <c r="C15494" s="52"/>
      <c r="D15494" s="56"/>
      <c r="F15494"/>
    </row>
    <row r="15495" spans="2:6" x14ac:dyDescent="0.25">
      <c r="B15495" s="55"/>
      <c r="C15495" s="52"/>
      <c r="D15495" s="56"/>
      <c r="F15495"/>
    </row>
    <row r="15496" spans="2:6" x14ac:dyDescent="0.25">
      <c r="B15496" s="55"/>
      <c r="C15496" s="52"/>
      <c r="D15496" s="56"/>
      <c r="F15496"/>
    </row>
    <row r="15497" spans="2:6" x14ac:dyDescent="0.25">
      <c r="B15497" s="55"/>
      <c r="C15497" s="52"/>
      <c r="D15497" s="56"/>
      <c r="F15497"/>
    </row>
    <row r="15498" spans="2:6" x14ac:dyDescent="0.25">
      <c r="B15498" s="55"/>
      <c r="C15498" s="52"/>
      <c r="D15498" s="56"/>
      <c r="F15498"/>
    </row>
    <row r="15499" spans="2:6" x14ac:dyDescent="0.25">
      <c r="B15499" s="55"/>
      <c r="C15499" s="52"/>
      <c r="D15499" s="56"/>
      <c r="F15499"/>
    </row>
    <row r="15500" spans="2:6" x14ac:dyDescent="0.25">
      <c r="B15500" s="55"/>
      <c r="C15500" s="52"/>
      <c r="D15500" s="56"/>
      <c r="F15500"/>
    </row>
    <row r="15501" spans="2:6" x14ac:dyDescent="0.25">
      <c r="B15501" s="55"/>
      <c r="C15501" s="52"/>
      <c r="D15501" s="56"/>
      <c r="F15501"/>
    </row>
    <row r="15502" spans="2:6" x14ac:dyDescent="0.25">
      <c r="B15502" s="55"/>
      <c r="C15502" s="52"/>
      <c r="D15502" s="56"/>
      <c r="F15502"/>
    </row>
    <row r="15503" spans="2:6" x14ac:dyDescent="0.25">
      <c r="B15503" s="55"/>
      <c r="C15503" s="52"/>
      <c r="D15503" s="56"/>
      <c r="F15503"/>
    </row>
    <row r="15504" spans="2:6" x14ac:dyDescent="0.25">
      <c r="B15504" s="55"/>
      <c r="C15504" s="52"/>
      <c r="D15504" s="56"/>
      <c r="F15504"/>
    </row>
    <row r="15505" spans="2:6" x14ac:dyDescent="0.25">
      <c r="B15505" s="55"/>
      <c r="C15505" s="52"/>
      <c r="D15505" s="56"/>
      <c r="F15505"/>
    </row>
    <row r="15506" spans="2:6" x14ac:dyDescent="0.25">
      <c r="B15506" s="55"/>
      <c r="C15506" s="52"/>
      <c r="D15506" s="56"/>
      <c r="F15506"/>
    </row>
    <row r="15507" spans="2:6" x14ac:dyDescent="0.25">
      <c r="B15507" s="55"/>
      <c r="C15507" s="52"/>
      <c r="D15507" s="56"/>
      <c r="F15507"/>
    </row>
    <row r="15508" spans="2:6" x14ac:dyDescent="0.25">
      <c r="B15508" s="55"/>
      <c r="C15508" s="52"/>
      <c r="D15508" s="56"/>
      <c r="F15508"/>
    </row>
    <row r="15509" spans="2:6" x14ac:dyDescent="0.25">
      <c r="B15509" s="55"/>
      <c r="C15509" s="52"/>
      <c r="D15509" s="56"/>
      <c r="F15509"/>
    </row>
    <row r="15510" spans="2:6" x14ac:dyDescent="0.25">
      <c r="B15510" s="55"/>
      <c r="C15510" s="52"/>
      <c r="D15510" s="56"/>
      <c r="F15510"/>
    </row>
    <row r="15511" spans="2:6" x14ac:dyDescent="0.25">
      <c r="B15511" s="55"/>
      <c r="C15511" s="52"/>
      <c r="D15511" s="56"/>
      <c r="F15511"/>
    </row>
    <row r="15512" spans="2:6" x14ac:dyDescent="0.25">
      <c r="B15512" s="55"/>
      <c r="C15512" s="52"/>
      <c r="D15512" s="56"/>
      <c r="F15512"/>
    </row>
    <row r="15513" spans="2:6" x14ac:dyDescent="0.25">
      <c r="B15513" s="55"/>
      <c r="C15513" s="52"/>
      <c r="D15513" s="56"/>
      <c r="F15513"/>
    </row>
    <row r="15514" spans="2:6" x14ac:dyDescent="0.25">
      <c r="B15514" s="55"/>
      <c r="C15514" s="52"/>
      <c r="D15514" s="56"/>
      <c r="F15514"/>
    </row>
    <row r="15515" spans="2:6" x14ac:dyDescent="0.25">
      <c r="B15515" s="55"/>
      <c r="C15515" s="52"/>
      <c r="D15515" s="56"/>
      <c r="F15515"/>
    </row>
    <row r="15516" spans="2:6" x14ac:dyDescent="0.25">
      <c r="B15516" s="55"/>
      <c r="C15516" s="52"/>
      <c r="D15516" s="56"/>
      <c r="F15516"/>
    </row>
    <row r="15517" spans="2:6" x14ac:dyDescent="0.25">
      <c r="B15517" s="55"/>
      <c r="C15517" s="52"/>
      <c r="D15517" s="56"/>
      <c r="F15517"/>
    </row>
    <row r="15518" spans="2:6" x14ac:dyDescent="0.25">
      <c r="B15518" s="55"/>
      <c r="C15518" s="52"/>
      <c r="D15518" s="56"/>
      <c r="F15518"/>
    </row>
    <row r="15519" spans="2:6" x14ac:dyDescent="0.25">
      <c r="B15519" s="55"/>
      <c r="C15519" s="52"/>
      <c r="D15519" s="56"/>
      <c r="F15519"/>
    </row>
    <row r="15520" spans="2:6" x14ac:dyDescent="0.25">
      <c r="B15520" s="55"/>
      <c r="C15520" s="52"/>
      <c r="D15520" s="56"/>
      <c r="F15520"/>
    </row>
    <row r="15521" spans="2:6" x14ac:dyDescent="0.25">
      <c r="B15521" s="55"/>
      <c r="C15521" s="52"/>
      <c r="D15521" s="56"/>
      <c r="F15521"/>
    </row>
    <row r="15522" spans="2:6" x14ac:dyDescent="0.25">
      <c r="B15522" s="55"/>
      <c r="C15522" s="52"/>
      <c r="D15522" s="56"/>
      <c r="F15522"/>
    </row>
    <row r="15523" spans="2:6" x14ac:dyDescent="0.25">
      <c r="B15523" s="55"/>
      <c r="C15523" s="52"/>
      <c r="D15523" s="56"/>
      <c r="F15523"/>
    </row>
    <row r="15524" spans="2:6" x14ac:dyDescent="0.25">
      <c r="B15524" s="55"/>
      <c r="C15524" s="52"/>
      <c r="D15524" s="56"/>
      <c r="F15524"/>
    </row>
    <row r="15525" spans="2:6" x14ac:dyDescent="0.25">
      <c r="B15525" s="55"/>
      <c r="C15525" s="52"/>
      <c r="D15525" s="56"/>
      <c r="F15525"/>
    </row>
    <row r="15526" spans="2:6" x14ac:dyDescent="0.25">
      <c r="B15526" s="55"/>
      <c r="C15526" s="52"/>
      <c r="D15526" s="56"/>
      <c r="F15526"/>
    </row>
    <row r="15527" spans="2:6" x14ac:dyDescent="0.25">
      <c r="B15527" s="55"/>
      <c r="C15527" s="52"/>
      <c r="D15527" s="56"/>
      <c r="F15527"/>
    </row>
    <row r="15528" spans="2:6" x14ac:dyDescent="0.25">
      <c r="B15528" s="55"/>
      <c r="C15528" s="52"/>
      <c r="D15528" s="56"/>
      <c r="F15528"/>
    </row>
    <row r="15529" spans="2:6" x14ac:dyDescent="0.25">
      <c r="B15529" s="55"/>
      <c r="C15529" s="52"/>
      <c r="D15529" s="56"/>
      <c r="F15529"/>
    </row>
    <row r="15530" spans="2:6" x14ac:dyDescent="0.25">
      <c r="B15530" s="55"/>
      <c r="C15530" s="52"/>
      <c r="D15530" s="56"/>
      <c r="F15530"/>
    </row>
    <row r="15531" spans="2:6" x14ac:dyDescent="0.25">
      <c r="B15531" s="55"/>
      <c r="C15531" s="52"/>
      <c r="D15531" s="56"/>
      <c r="F15531"/>
    </row>
    <row r="15532" spans="2:6" x14ac:dyDescent="0.25">
      <c r="B15532" s="55"/>
      <c r="C15532" s="52"/>
      <c r="D15532" s="56"/>
      <c r="F15532"/>
    </row>
    <row r="15533" spans="2:6" x14ac:dyDescent="0.25">
      <c r="B15533" s="55"/>
      <c r="C15533" s="52"/>
      <c r="D15533" s="56"/>
      <c r="F15533"/>
    </row>
    <row r="15534" spans="2:6" x14ac:dyDescent="0.25">
      <c r="B15534" s="55"/>
      <c r="C15534" s="52"/>
      <c r="D15534" s="56"/>
      <c r="F15534"/>
    </row>
    <row r="15535" spans="2:6" x14ac:dyDescent="0.25">
      <c r="B15535" s="55"/>
      <c r="C15535" s="52"/>
      <c r="D15535" s="56"/>
      <c r="F15535"/>
    </row>
    <row r="15536" spans="2:6" x14ac:dyDescent="0.25">
      <c r="B15536" s="55"/>
      <c r="C15536" s="52"/>
      <c r="D15536" s="56"/>
      <c r="F15536"/>
    </row>
    <row r="15537" spans="2:6" x14ac:dyDescent="0.25">
      <c r="B15537" s="55"/>
      <c r="C15537" s="52"/>
      <c r="D15537" s="56"/>
      <c r="F15537"/>
    </row>
    <row r="15538" spans="2:6" x14ac:dyDescent="0.25">
      <c r="B15538" s="55"/>
      <c r="C15538" s="52"/>
      <c r="D15538" s="56"/>
      <c r="F15538"/>
    </row>
    <row r="15539" spans="2:6" x14ac:dyDescent="0.25">
      <c r="B15539" s="55"/>
      <c r="C15539" s="52"/>
      <c r="D15539" s="56"/>
      <c r="F15539"/>
    </row>
    <row r="15540" spans="2:6" x14ac:dyDescent="0.25">
      <c r="B15540" s="55"/>
      <c r="C15540" s="52"/>
      <c r="D15540" s="56"/>
      <c r="F15540"/>
    </row>
    <row r="15541" spans="2:6" x14ac:dyDescent="0.25">
      <c r="B15541" s="55"/>
      <c r="C15541" s="52"/>
      <c r="D15541" s="56"/>
      <c r="F15541"/>
    </row>
    <row r="15542" spans="2:6" x14ac:dyDescent="0.25">
      <c r="B15542" s="55"/>
      <c r="C15542" s="52"/>
      <c r="D15542" s="56"/>
      <c r="F15542"/>
    </row>
    <row r="15543" spans="2:6" x14ac:dyDescent="0.25">
      <c r="B15543" s="55"/>
      <c r="C15543" s="52"/>
      <c r="D15543" s="56"/>
      <c r="F15543"/>
    </row>
    <row r="15544" spans="2:6" x14ac:dyDescent="0.25">
      <c r="B15544" s="55"/>
      <c r="C15544" s="52"/>
      <c r="D15544" s="56"/>
      <c r="F15544"/>
    </row>
    <row r="15545" spans="2:6" x14ac:dyDescent="0.25">
      <c r="B15545" s="55"/>
      <c r="C15545" s="52"/>
      <c r="D15545" s="56"/>
      <c r="F15545"/>
    </row>
    <row r="15546" spans="2:6" x14ac:dyDescent="0.25">
      <c r="B15546" s="55"/>
      <c r="C15546" s="52"/>
      <c r="D15546" s="56"/>
      <c r="F15546"/>
    </row>
    <row r="15547" spans="2:6" x14ac:dyDescent="0.25">
      <c r="B15547" s="55"/>
      <c r="C15547" s="52"/>
      <c r="D15547" s="56"/>
      <c r="F15547"/>
    </row>
    <row r="15548" spans="2:6" x14ac:dyDescent="0.25">
      <c r="B15548" s="55"/>
      <c r="C15548" s="52"/>
      <c r="D15548" s="56"/>
      <c r="F15548"/>
    </row>
    <row r="15549" spans="2:6" x14ac:dyDescent="0.25">
      <c r="B15549" s="55"/>
      <c r="C15549" s="52"/>
      <c r="D15549" s="56"/>
      <c r="F15549"/>
    </row>
    <row r="15550" spans="2:6" x14ac:dyDescent="0.25">
      <c r="B15550" s="55"/>
      <c r="C15550" s="52"/>
      <c r="D15550" s="56"/>
      <c r="F15550"/>
    </row>
    <row r="15551" spans="2:6" x14ac:dyDescent="0.25">
      <c r="B15551" s="55"/>
      <c r="C15551" s="52"/>
      <c r="D15551" s="56"/>
      <c r="F15551"/>
    </row>
    <row r="15552" spans="2:6" x14ac:dyDescent="0.25">
      <c r="B15552" s="55"/>
      <c r="C15552" s="52"/>
      <c r="D15552" s="56"/>
      <c r="F15552"/>
    </row>
    <row r="15553" spans="2:6" x14ac:dyDescent="0.25">
      <c r="B15553" s="55"/>
      <c r="C15553" s="52"/>
      <c r="D15553" s="56"/>
      <c r="F15553"/>
    </row>
    <row r="15554" spans="2:6" x14ac:dyDescent="0.25">
      <c r="B15554" s="55"/>
      <c r="C15554" s="52"/>
      <c r="D15554" s="56"/>
      <c r="F15554"/>
    </row>
    <row r="15555" spans="2:6" x14ac:dyDescent="0.25">
      <c r="B15555" s="55"/>
      <c r="C15555" s="52"/>
      <c r="D15555" s="56"/>
      <c r="F15555"/>
    </row>
    <row r="15556" spans="2:6" x14ac:dyDescent="0.25">
      <c r="B15556" s="55"/>
      <c r="C15556" s="52"/>
      <c r="D15556" s="56"/>
      <c r="F15556"/>
    </row>
    <row r="15557" spans="2:6" x14ac:dyDescent="0.25">
      <c r="B15557" s="55"/>
      <c r="C15557" s="52"/>
      <c r="D15557" s="56"/>
      <c r="F15557"/>
    </row>
    <row r="15558" spans="2:6" x14ac:dyDescent="0.25">
      <c r="B15558" s="55"/>
      <c r="C15558" s="52"/>
      <c r="D15558" s="56"/>
      <c r="F15558"/>
    </row>
    <row r="15559" spans="2:6" x14ac:dyDescent="0.25">
      <c r="B15559" s="55"/>
      <c r="C15559" s="52"/>
      <c r="D15559" s="56"/>
      <c r="F15559"/>
    </row>
    <row r="15560" spans="2:6" x14ac:dyDescent="0.25">
      <c r="B15560" s="55"/>
      <c r="C15560" s="52"/>
      <c r="D15560" s="56"/>
      <c r="F15560"/>
    </row>
    <row r="15561" spans="2:6" x14ac:dyDescent="0.25">
      <c r="B15561" s="55"/>
      <c r="C15561" s="52"/>
      <c r="D15561" s="56"/>
      <c r="F15561"/>
    </row>
    <row r="15562" spans="2:6" x14ac:dyDescent="0.25">
      <c r="B15562" s="55"/>
      <c r="C15562" s="52"/>
      <c r="D15562" s="56"/>
      <c r="F15562"/>
    </row>
    <row r="15563" spans="2:6" x14ac:dyDescent="0.25">
      <c r="B15563" s="55"/>
      <c r="C15563" s="52"/>
      <c r="D15563" s="56"/>
      <c r="F15563"/>
    </row>
    <row r="15564" spans="2:6" x14ac:dyDescent="0.25">
      <c r="B15564" s="55"/>
      <c r="C15564" s="52"/>
      <c r="D15564" s="56"/>
      <c r="F15564"/>
    </row>
    <row r="15565" spans="2:6" x14ac:dyDescent="0.25">
      <c r="B15565" s="55"/>
      <c r="C15565" s="52"/>
      <c r="D15565" s="56"/>
      <c r="F15565"/>
    </row>
    <row r="15566" spans="2:6" x14ac:dyDescent="0.25">
      <c r="B15566" s="55"/>
      <c r="C15566" s="52"/>
      <c r="D15566" s="56"/>
      <c r="F15566"/>
    </row>
    <row r="15567" spans="2:6" x14ac:dyDescent="0.25">
      <c r="B15567" s="55"/>
      <c r="C15567" s="52"/>
      <c r="D15567" s="56"/>
      <c r="F15567"/>
    </row>
    <row r="15568" spans="2:6" x14ac:dyDescent="0.25">
      <c r="B15568" s="55"/>
      <c r="C15568" s="52"/>
      <c r="D15568" s="56"/>
      <c r="F15568"/>
    </row>
    <row r="15569" spans="2:6" x14ac:dyDescent="0.25">
      <c r="B15569" s="55"/>
      <c r="C15569" s="52"/>
      <c r="D15569" s="56"/>
      <c r="F15569"/>
    </row>
    <row r="15570" spans="2:6" x14ac:dyDescent="0.25">
      <c r="B15570" s="55"/>
      <c r="C15570" s="52"/>
      <c r="D15570" s="56"/>
      <c r="F15570"/>
    </row>
    <row r="15571" spans="2:6" x14ac:dyDescent="0.25">
      <c r="B15571" s="55"/>
      <c r="C15571" s="52"/>
      <c r="D15571" s="56"/>
      <c r="F15571"/>
    </row>
    <row r="15572" spans="2:6" x14ac:dyDescent="0.25">
      <c r="B15572" s="55"/>
      <c r="C15572" s="52"/>
      <c r="D15572" s="56"/>
      <c r="F15572"/>
    </row>
    <row r="15573" spans="2:6" x14ac:dyDescent="0.25">
      <c r="B15573" s="55"/>
      <c r="C15573" s="52"/>
      <c r="D15573" s="56"/>
      <c r="F15573"/>
    </row>
    <row r="15574" spans="2:6" x14ac:dyDescent="0.25">
      <c r="B15574" s="55"/>
      <c r="C15574" s="52"/>
      <c r="D15574" s="56"/>
      <c r="F15574"/>
    </row>
    <row r="15575" spans="2:6" x14ac:dyDescent="0.25">
      <c r="B15575" s="55"/>
      <c r="C15575" s="52"/>
      <c r="D15575" s="56"/>
      <c r="F15575"/>
    </row>
    <row r="15576" spans="2:6" x14ac:dyDescent="0.25">
      <c r="B15576" s="55"/>
      <c r="C15576" s="52"/>
      <c r="D15576" s="56"/>
      <c r="F15576"/>
    </row>
    <row r="15577" spans="2:6" x14ac:dyDescent="0.25">
      <c r="B15577" s="55"/>
      <c r="C15577" s="52"/>
      <c r="D15577" s="56"/>
      <c r="F15577"/>
    </row>
    <row r="15578" spans="2:6" x14ac:dyDescent="0.25">
      <c r="B15578" s="55"/>
      <c r="C15578" s="52"/>
      <c r="D15578" s="56"/>
      <c r="F15578"/>
    </row>
    <row r="15579" spans="2:6" x14ac:dyDescent="0.25">
      <c r="B15579" s="55"/>
      <c r="C15579" s="52"/>
      <c r="D15579" s="56"/>
      <c r="F15579"/>
    </row>
    <row r="15580" spans="2:6" x14ac:dyDescent="0.25">
      <c r="B15580" s="55"/>
      <c r="C15580" s="52"/>
      <c r="D15580" s="56"/>
      <c r="F15580"/>
    </row>
    <row r="15581" spans="2:6" x14ac:dyDescent="0.25">
      <c r="B15581" s="55"/>
      <c r="C15581" s="52"/>
      <c r="D15581" s="56"/>
      <c r="F15581"/>
    </row>
    <row r="15582" spans="2:6" x14ac:dyDescent="0.25">
      <c r="B15582" s="55"/>
      <c r="C15582" s="52"/>
      <c r="D15582" s="56"/>
      <c r="F15582"/>
    </row>
    <row r="15583" spans="2:6" x14ac:dyDescent="0.25">
      <c r="B15583" s="55"/>
      <c r="C15583" s="52"/>
      <c r="D15583" s="56"/>
      <c r="F15583"/>
    </row>
    <row r="15584" spans="2:6" x14ac:dyDescent="0.25">
      <c r="B15584" s="55"/>
      <c r="C15584" s="52"/>
      <c r="D15584" s="56"/>
      <c r="F15584"/>
    </row>
    <row r="15585" spans="2:6" x14ac:dyDescent="0.25">
      <c r="B15585" s="55"/>
      <c r="C15585" s="52"/>
      <c r="D15585" s="56"/>
      <c r="F15585"/>
    </row>
    <row r="15586" spans="2:6" x14ac:dyDescent="0.25">
      <c r="B15586" s="55"/>
      <c r="C15586" s="52"/>
      <c r="D15586" s="56"/>
      <c r="F15586"/>
    </row>
    <row r="15587" spans="2:6" x14ac:dyDescent="0.25">
      <c r="B15587" s="55"/>
      <c r="C15587" s="52"/>
      <c r="D15587" s="56"/>
      <c r="F15587"/>
    </row>
    <row r="15588" spans="2:6" x14ac:dyDescent="0.25">
      <c r="B15588" s="55"/>
      <c r="C15588" s="52"/>
      <c r="D15588" s="56"/>
      <c r="F15588"/>
    </row>
    <row r="15589" spans="2:6" x14ac:dyDescent="0.25">
      <c r="B15589" s="55"/>
      <c r="C15589" s="52"/>
      <c r="D15589" s="56"/>
      <c r="F15589"/>
    </row>
    <row r="15590" spans="2:6" x14ac:dyDescent="0.25">
      <c r="B15590" s="55"/>
      <c r="C15590" s="52"/>
      <c r="D15590" s="56"/>
      <c r="F15590"/>
    </row>
    <row r="15591" spans="2:6" x14ac:dyDescent="0.25">
      <c r="B15591" s="55"/>
      <c r="C15591" s="52"/>
      <c r="D15591" s="56"/>
      <c r="F15591"/>
    </row>
    <row r="15592" spans="2:6" x14ac:dyDescent="0.25">
      <c r="B15592" s="55"/>
      <c r="C15592" s="52"/>
      <c r="D15592" s="56"/>
      <c r="F15592"/>
    </row>
    <row r="15593" spans="2:6" x14ac:dyDescent="0.25">
      <c r="B15593" s="55"/>
      <c r="C15593" s="52"/>
      <c r="D15593" s="56"/>
      <c r="F15593"/>
    </row>
    <row r="15594" spans="2:6" x14ac:dyDescent="0.25">
      <c r="B15594" s="55"/>
      <c r="C15594" s="52"/>
      <c r="D15594" s="56"/>
      <c r="F15594"/>
    </row>
    <row r="15595" spans="2:6" x14ac:dyDescent="0.25">
      <c r="B15595" s="55"/>
      <c r="C15595" s="52"/>
      <c r="D15595" s="56"/>
      <c r="F15595"/>
    </row>
    <row r="15596" spans="2:6" x14ac:dyDescent="0.25">
      <c r="B15596" s="55"/>
      <c r="C15596" s="52"/>
      <c r="D15596" s="56"/>
      <c r="F15596"/>
    </row>
    <row r="15597" spans="2:6" x14ac:dyDescent="0.25">
      <c r="B15597" s="55"/>
      <c r="C15597" s="52"/>
      <c r="D15597" s="56"/>
      <c r="F15597"/>
    </row>
    <row r="15598" spans="2:6" x14ac:dyDescent="0.25">
      <c r="B15598" s="55"/>
      <c r="C15598" s="52"/>
      <c r="D15598" s="56"/>
      <c r="F15598"/>
    </row>
    <row r="15599" spans="2:6" x14ac:dyDescent="0.25">
      <c r="B15599" s="55"/>
      <c r="C15599" s="52"/>
      <c r="D15599" s="56"/>
      <c r="F15599"/>
    </row>
    <row r="15600" spans="2:6" x14ac:dyDescent="0.25">
      <c r="B15600" s="55"/>
      <c r="C15600" s="52"/>
      <c r="D15600" s="56"/>
      <c r="F15600"/>
    </row>
    <row r="15601" spans="2:6" x14ac:dyDescent="0.25">
      <c r="B15601" s="55"/>
      <c r="C15601" s="52"/>
      <c r="D15601" s="56"/>
      <c r="F15601"/>
    </row>
    <row r="15602" spans="2:6" x14ac:dyDescent="0.25">
      <c r="B15602" s="55"/>
      <c r="C15602" s="52"/>
      <c r="D15602" s="56"/>
      <c r="F15602"/>
    </row>
    <row r="15603" spans="2:6" x14ac:dyDescent="0.25">
      <c r="B15603" s="55"/>
      <c r="C15603" s="52"/>
      <c r="D15603" s="56"/>
      <c r="F15603"/>
    </row>
    <row r="15604" spans="2:6" x14ac:dyDescent="0.25">
      <c r="B15604" s="55"/>
      <c r="C15604" s="52"/>
      <c r="D15604" s="56"/>
      <c r="F15604"/>
    </row>
    <row r="15605" spans="2:6" x14ac:dyDescent="0.25">
      <c r="B15605" s="55"/>
      <c r="C15605" s="52"/>
      <c r="D15605" s="56"/>
      <c r="F15605"/>
    </row>
    <row r="15606" spans="2:6" x14ac:dyDescent="0.25">
      <c r="B15606" s="55"/>
      <c r="C15606" s="52"/>
      <c r="D15606" s="56"/>
      <c r="F15606"/>
    </row>
    <row r="15607" spans="2:6" x14ac:dyDescent="0.25">
      <c r="B15607" s="55"/>
      <c r="C15607" s="52"/>
      <c r="D15607" s="56"/>
      <c r="F15607"/>
    </row>
    <row r="15608" spans="2:6" x14ac:dyDescent="0.25">
      <c r="B15608" s="55"/>
      <c r="C15608" s="52"/>
      <c r="D15608" s="56"/>
      <c r="F15608"/>
    </row>
    <row r="15609" spans="2:6" x14ac:dyDescent="0.25">
      <c r="B15609" s="55"/>
      <c r="C15609" s="52"/>
      <c r="D15609" s="56"/>
      <c r="F15609"/>
    </row>
    <row r="15610" spans="2:6" x14ac:dyDescent="0.25">
      <c r="B15610" s="55"/>
      <c r="C15610" s="52"/>
      <c r="D15610" s="56"/>
      <c r="F15610"/>
    </row>
    <row r="15611" spans="2:6" x14ac:dyDescent="0.25">
      <c r="B15611" s="55"/>
      <c r="C15611" s="52"/>
      <c r="D15611" s="56"/>
      <c r="F15611"/>
    </row>
    <row r="15612" spans="2:6" x14ac:dyDescent="0.25">
      <c r="B15612" s="55"/>
      <c r="C15612" s="52"/>
      <c r="D15612" s="56"/>
      <c r="F15612"/>
    </row>
    <row r="15613" spans="2:6" x14ac:dyDescent="0.25">
      <c r="B15613" s="55"/>
      <c r="C15613" s="52"/>
      <c r="D15613" s="56"/>
      <c r="F15613"/>
    </row>
    <row r="15614" spans="2:6" x14ac:dyDescent="0.25">
      <c r="B15614" s="55"/>
      <c r="C15614" s="52"/>
      <c r="D15614" s="56"/>
      <c r="F15614"/>
    </row>
    <row r="15615" spans="2:6" x14ac:dyDescent="0.25">
      <c r="B15615" s="55"/>
      <c r="C15615" s="52"/>
      <c r="D15615" s="56"/>
      <c r="F15615"/>
    </row>
    <row r="15616" spans="2:6" x14ac:dyDescent="0.25">
      <c r="B15616" s="55"/>
      <c r="C15616" s="52"/>
      <c r="D15616" s="56"/>
      <c r="F15616"/>
    </row>
    <row r="15617" spans="2:6" x14ac:dyDescent="0.25">
      <c r="B15617" s="55"/>
      <c r="C15617" s="52"/>
      <c r="D15617" s="56"/>
      <c r="F15617"/>
    </row>
    <row r="15618" spans="2:6" x14ac:dyDescent="0.25">
      <c r="B15618" s="55"/>
      <c r="C15618" s="52"/>
      <c r="D15618" s="56"/>
      <c r="F15618"/>
    </row>
    <row r="15619" spans="2:6" x14ac:dyDescent="0.25">
      <c r="B15619" s="55"/>
      <c r="C15619" s="52"/>
      <c r="D15619" s="56"/>
      <c r="F15619"/>
    </row>
    <row r="15620" spans="2:6" x14ac:dyDescent="0.25">
      <c r="B15620" s="55"/>
      <c r="C15620" s="52"/>
      <c r="D15620" s="56"/>
      <c r="F15620"/>
    </row>
    <row r="15621" spans="2:6" x14ac:dyDescent="0.25">
      <c r="B15621" s="55"/>
      <c r="C15621" s="52"/>
      <c r="D15621" s="56"/>
      <c r="F15621"/>
    </row>
    <row r="15622" spans="2:6" x14ac:dyDescent="0.25">
      <c r="B15622" s="55"/>
      <c r="C15622" s="52"/>
      <c r="D15622" s="56"/>
      <c r="F15622"/>
    </row>
    <row r="15623" spans="2:6" x14ac:dyDescent="0.25">
      <c r="B15623" s="55"/>
      <c r="C15623" s="52"/>
      <c r="D15623" s="56"/>
      <c r="F15623"/>
    </row>
    <row r="15624" spans="2:6" x14ac:dyDescent="0.25">
      <c r="B15624" s="55"/>
      <c r="C15624" s="52"/>
      <c r="D15624" s="56"/>
      <c r="F15624"/>
    </row>
    <row r="15625" spans="2:6" x14ac:dyDescent="0.25">
      <c r="B15625" s="55"/>
      <c r="C15625" s="52"/>
      <c r="D15625" s="56"/>
      <c r="F15625"/>
    </row>
    <row r="15626" spans="2:6" x14ac:dyDescent="0.25">
      <c r="B15626" s="55"/>
      <c r="C15626" s="52"/>
      <c r="D15626" s="56"/>
      <c r="F15626"/>
    </row>
    <row r="15627" spans="2:6" x14ac:dyDescent="0.25">
      <c r="B15627" s="55"/>
      <c r="C15627" s="52"/>
      <c r="D15627" s="56"/>
      <c r="F15627"/>
    </row>
    <row r="15628" spans="2:6" x14ac:dyDescent="0.25">
      <c r="B15628" s="55"/>
      <c r="C15628" s="52"/>
      <c r="D15628" s="56"/>
      <c r="F15628"/>
    </row>
    <row r="15629" spans="2:6" x14ac:dyDescent="0.25">
      <c r="B15629" s="55"/>
      <c r="C15629" s="52"/>
      <c r="D15629" s="56"/>
      <c r="F15629"/>
    </row>
    <row r="15630" spans="2:6" x14ac:dyDescent="0.25">
      <c r="B15630" s="55"/>
      <c r="C15630" s="52"/>
      <c r="D15630" s="56"/>
      <c r="F15630"/>
    </row>
    <row r="15631" spans="2:6" x14ac:dyDescent="0.25">
      <c r="B15631" s="55"/>
      <c r="C15631" s="52"/>
      <c r="D15631" s="56"/>
      <c r="F15631"/>
    </row>
    <row r="15632" spans="2:6" x14ac:dyDescent="0.25">
      <c r="B15632" s="55"/>
      <c r="C15632" s="52"/>
      <c r="D15632" s="56"/>
      <c r="F15632"/>
    </row>
    <row r="15633" spans="2:6" x14ac:dyDescent="0.25">
      <c r="B15633" s="55"/>
      <c r="C15633" s="52"/>
      <c r="D15633" s="56"/>
      <c r="F15633"/>
    </row>
    <row r="15634" spans="2:6" x14ac:dyDescent="0.25">
      <c r="B15634" s="55"/>
      <c r="C15634" s="52"/>
      <c r="D15634" s="56"/>
      <c r="F15634"/>
    </row>
    <row r="15635" spans="2:6" x14ac:dyDescent="0.25">
      <c r="B15635" s="55"/>
      <c r="C15635" s="52"/>
      <c r="D15635" s="56"/>
      <c r="F15635"/>
    </row>
    <row r="15636" spans="2:6" x14ac:dyDescent="0.25">
      <c r="B15636" s="55"/>
      <c r="C15636" s="52"/>
      <c r="D15636" s="56"/>
      <c r="F15636"/>
    </row>
    <row r="15637" spans="2:6" x14ac:dyDescent="0.25">
      <c r="B15637" s="55"/>
      <c r="C15637" s="52"/>
      <c r="D15637" s="56"/>
      <c r="F15637"/>
    </row>
    <row r="15638" spans="2:6" x14ac:dyDescent="0.25">
      <c r="B15638" s="55"/>
      <c r="C15638" s="52"/>
      <c r="D15638" s="56"/>
      <c r="F15638"/>
    </row>
    <row r="15639" spans="2:6" x14ac:dyDescent="0.25">
      <c r="B15639" s="55"/>
      <c r="C15639" s="52"/>
      <c r="D15639" s="56"/>
      <c r="F15639"/>
    </row>
    <row r="15640" spans="2:6" x14ac:dyDescent="0.25">
      <c r="B15640" s="55"/>
      <c r="C15640" s="52"/>
      <c r="D15640" s="56"/>
      <c r="F15640"/>
    </row>
    <row r="15641" spans="2:6" x14ac:dyDescent="0.25">
      <c r="B15641" s="55"/>
      <c r="C15641" s="52"/>
      <c r="D15641" s="56"/>
      <c r="F15641"/>
    </row>
    <row r="15642" spans="2:6" x14ac:dyDescent="0.25">
      <c r="B15642" s="55"/>
      <c r="C15642" s="52"/>
      <c r="D15642" s="56"/>
      <c r="F15642"/>
    </row>
    <row r="15643" spans="2:6" x14ac:dyDescent="0.25">
      <c r="B15643" s="55"/>
      <c r="C15643" s="52"/>
      <c r="D15643" s="56"/>
      <c r="F15643"/>
    </row>
    <row r="15644" spans="2:6" x14ac:dyDescent="0.25">
      <c r="B15644" s="55"/>
      <c r="C15644" s="52"/>
      <c r="D15644" s="56"/>
      <c r="F15644"/>
    </row>
    <row r="15645" spans="2:6" x14ac:dyDescent="0.25">
      <c r="B15645" s="55"/>
      <c r="C15645" s="52"/>
      <c r="D15645" s="56"/>
      <c r="F15645"/>
    </row>
    <row r="15646" spans="2:6" x14ac:dyDescent="0.25">
      <c r="B15646" s="55"/>
      <c r="C15646" s="52"/>
      <c r="D15646" s="56"/>
      <c r="F15646"/>
    </row>
    <row r="15647" spans="2:6" x14ac:dyDescent="0.25">
      <c r="B15647" s="55"/>
      <c r="C15647" s="52"/>
      <c r="D15647" s="56"/>
      <c r="F15647"/>
    </row>
    <row r="15648" spans="2:6" x14ac:dyDescent="0.25">
      <c r="B15648" s="55"/>
      <c r="C15648" s="52"/>
      <c r="D15648" s="56"/>
      <c r="F15648"/>
    </row>
    <row r="15649" spans="2:6" x14ac:dyDescent="0.25">
      <c r="B15649" s="55"/>
      <c r="C15649" s="52"/>
      <c r="D15649" s="56"/>
      <c r="F15649"/>
    </row>
    <row r="15650" spans="2:6" x14ac:dyDescent="0.25">
      <c r="B15650" s="55"/>
      <c r="C15650" s="52"/>
      <c r="D15650" s="56"/>
      <c r="F15650"/>
    </row>
    <row r="15651" spans="2:6" x14ac:dyDescent="0.25">
      <c r="B15651" s="55"/>
      <c r="C15651" s="52"/>
      <c r="D15651" s="56"/>
      <c r="F15651"/>
    </row>
    <row r="15652" spans="2:6" x14ac:dyDescent="0.25">
      <c r="B15652" s="55"/>
      <c r="C15652" s="52"/>
      <c r="D15652" s="56"/>
      <c r="F15652"/>
    </row>
    <row r="15653" spans="2:6" x14ac:dyDescent="0.25">
      <c r="B15653" s="55"/>
      <c r="C15653" s="52"/>
      <c r="D15653" s="56"/>
      <c r="F15653"/>
    </row>
    <row r="15654" spans="2:6" x14ac:dyDescent="0.25">
      <c r="B15654" s="55"/>
      <c r="C15654" s="52"/>
      <c r="D15654" s="56"/>
      <c r="F15654"/>
    </row>
    <row r="15655" spans="2:6" x14ac:dyDescent="0.25">
      <c r="B15655" s="55"/>
      <c r="C15655" s="52"/>
      <c r="D15655" s="56"/>
      <c r="F15655"/>
    </row>
    <row r="15656" spans="2:6" x14ac:dyDescent="0.25">
      <c r="B15656" s="55"/>
      <c r="C15656" s="52"/>
      <c r="D15656" s="56"/>
      <c r="F15656"/>
    </row>
    <row r="15657" spans="2:6" x14ac:dyDescent="0.25">
      <c r="B15657" s="55"/>
      <c r="C15657" s="52"/>
      <c r="D15657" s="56"/>
      <c r="F15657"/>
    </row>
    <row r="15658" spans="2:6" x14ac:dyDescent="0.25">
      <c r="B15658" s="55"/>
      <c r="C15658" s="52"/>
      <c r="D15658" s="56"/>
      <c r="F15658"/>
    </row>
    <row r="15659" spans="2:6" x14ac:dyDescent="0.25">
      <c r="B15659" s="55"/>
      <c r="C15659" s="52"/>
      <c r="D15659" s="56"/>
      <c r="F15659"/>
    </row>
    <row r="15660" spans="2:6" x14ac:dyDescent="0.25">
      <c r="B15660" s="55"/>
      <c r="C15660" s="52"/>
      <c r="D15660" s="56"/>
      <c r="F15660"/>
    </row>
    <row r="15661" spans="2:6" x14ac:dyDescent="0.25">
      <c r="B15661" s="55"/>
      <c r="C15661" s="52"/>
      <c r="D15661" s="56"/>
      <c r="F15661"/>
    </row>
    <row r="15662" spans="2:6" x14ac:dyDescent="0.25">
      <c r="B15662" s="55"/>
      <c r="C15662" s="52"/>
      <c r="D15662" s="56"/>
      <c r="F15662"/>
    </row>
    <row r="15663" spans="2:6" x14ac:dyDescent="0.25">
      <c r="B15663" s="55"/>
      <c r="C15663" s="52"/>
      <c r="D15663" s="56"/>
      <c r="F15663"/>
    </row>
    <row r="15664" spans="2:6" x14ac:dyDescent="0.25">
      <c r="B15664" s="55"/>
      <c r="C15664" s="52"/>
      <c r="D15664" s="56"/>
      <c r="F15664"/>
    </row>
    <row r="15665" spans="2:6" x14ac:dyDescent="0.25">
      <c r="B15665" s="55"/>
      <c r="C15665" s="52"/>
      <c r="D15665" s="56"/>
      <c r="F15665"/>
    </row>
    <row r="15666" spans="2:6" x14ac:dyDescent="0.25">
      <c r="B15666" s="55"/>
      <c r="C15666" s="52"/>
      <c r="D15666" s="56"/>
      <c r="F15666"/>
    </row>
    <row r="15667" spans="2:6" x14ac:dyDescent="0.25">
      <c r="B15667" s="55"/>
      <c r="C15667" s="52"/>
      <c r="D15667" s="56"/>
      <c r="F15667"/>
    </row>
    <row r="15668" spans="2:6" x14ac:dyDescent="0.25">
      <c r="B15668" s="55"/>
      <c r="C15668" s="52"/>
      <c r="D15668" s="56"/>
      <c r="F15668"/>
    </row>
    <row r="15669" spans="2:6" x14ac:dyDescent="0.25">
      <c r="B15669" s="55"/>
      <c r="C15669" s="52"/>
      <c r="D15669" s="56"/>
      <c r="F15669"/>
    </row>
    <row r="15670" spans="2:6" x14ac:dyDescent="0.25">
      <c r="B15670" s="55"/>
      <c r="C15670" s="52"/>
      <c r="D15670" s="56"/>
      <c r="F15670"/>
    </row>
    <row r="15671" spans="2:6" x14ac:dyDescent="0.25">
      <c r="B15671" s="55"/>
      <c r="C15671" s="52"/>
      <c r="D15671" s="56"/>
      <c r="F15671"/>
    </row>
    <row r="15672" spans="2:6" x14ac:dyDescent="0.25">
      <c r="B15672" s="55"/>
      <c r="C15672" s="52"/>
      <c r="D15672" s="56"/>
      <c r="F15672"/>
    </row>
    <row r="15673" spans="2:6" x14ac:dyDescent="0.25">
      <c r="B15673" s="55"/>
      <c r="C15673" s="52"/>
      <c r="D15673" s="56"/>
      <c r="F15673"/>
    </row>
    <row r="15674" spans="2:6" x14ac:dyDescent="0.25">
      <c r="B15674" s="55"/>
      <c r="C15674" s="52"/>
      <c r="D15674" s="56"/>
      <c r="F15674"/>
    </row>
    <row r="15675" spans="2:6" x14ac:dyDescent="0.25">
      <c r="B15675" s="55"/>
      <c r="C15675" s="52"/>
      <c r="D15675" s="56"/>
      <c r="F15675"/>
    </row>
    <row r="15676" spans="2:6" x14ac:dyDescent="0.25">
      <c r="B15676" s="55"/>
      <c r="C15676" s="52"/>
      <c r="D15676" s="56"/>
      <c r="F15676"/>
    </row>
    <row r="15677" spans="2:6" x14ac:dyDescent="0.25">
      <c r="B15677" s="55"/>
      <c r="C15677" s="52"/>
      <c r="D15677" s="56"/>
      <c r="F15677"/>
    </row>
    <row r="15678" spans="2:6" x14ac:dyDescent="0.25">
      <c r="B15678" s="55"/>
      <c r="C15678" s="52"/>
      <c r="D15678" s="56"/>
      <c r="F15678"/>
    </row>
    <row r="15679" spans="2:6" x14ac:dyDescent="0.25">
      <c r="B15679" s="55"/>
      <c r="C15679" s="52"/>
      <c r="D15679" s="56"/>
      <c r="F15679"/>
    </row>
    <row r="15680" spans="2:6" x14ac:dyDescent="0.25">
      <c r="B15680" s="55"/>
      <c r="C15680" s="52"/>
      <c r="D15680" s="56"/>
      <c r="F15680"/>
    </row>
    <row r="15681" spans="2:6" x14ac:dyDescent="0.25">
      <c r="B15681" s="55"/>
      <c r="C15681" s="52"/>
      <c r="D15681" s="56"/>
      <c r="F15681"/>
    </row>
    <row r="15682" spans="2:6" x14ac:dyDescent="0.25">
      <c r="B15682" s="55"/>
      <c r="C15682" s="52"/>
      <c r="D15682" s="56"/>
      <c r="F15682"/>
    </row>
    <row r="15683" spans="2:6" x14ac:dyDescent="0.25">
      <c r="B15683" s="55"/>
      <c r="C15683" s="52"/>
      <c r="D15683" s="56"/>
      <c r="F15683"/>
    </row>
    <row r="15684" spans="2:6" x14ac:dyDescent="0.25">
      <c r="B15684" s="55"/>
      <c r="C15684" s="52"/>
      <c r="D15684" s="56"/>
      <c r="F15684"/>
    </row>
    <row r="15685" spans="2:6" x14ac:dyDescent="0.25">
      <c r="B15685" s="55"/>
      <c r="C15685" s="52"/>
      <c r="D15685" s="56"/>
      <c r="F15685"/>
    </row>
    <row r="15686" spans="2:6" x14ac:dyDescent="0.25">
      <c r="B15686" s="55"/>
      <c r="C15686" s="52"/>
      <c r="D15686" s="56"/>
      <c r="F15686"/>
    </row>
    <row r="15687" spans="2:6" x14ac:dyDescent="0.25">
      <c r="B15687" s="55"/>
      <c r="C15687" s="52"/>
      <c r="D15687" s="56"/>
      <c r="F15687"/>
    </row>
    <row r="15688" spans="2:6" x14ac:dyDescent="0.25">
      <c r="B15688" s="55"/>
      <c r="C15688" s="52"/>
      <c r="D15688" s="56"/>
      <c r="F15688"/>
    </row>
    <row r="15689" spans="2:6" x14ac:dyDescent="0.25">
      <c r="B15689" s="55"/>
      <c r="C15689" s="52"/>
      <c r="D15689" s="56"/>
      <c r="F15689"/>
    </row>
    <row r="15690" spans="2:6" x14ac:dyDescent="0.25">
      <c r="B15690" s="55"/>
      <c r="C15690" s="52"/>
      <c r="D15690" s="56"/>
      <c r="F15690"/>
    </row>
    <row r="15691" spans="2:6" x14ac:dyDescent="0.25">
      <c r="B15691" s="55"/>
      <c r="C15691" s="52"/>
      <c r="D15691" s="56"/>
      <c r="F15691"/>
    </row>
    <row r="15692" spans="2:6" x14ac:dyDescent="0.25">
      <c r="B15692" s="55"/>
      <c r="C15692" s="52"/>
      <c r="D15692" s="56"/>
      <c r="F15692"/>
    </row>
    <row r="15693" spans="2:6" x14ac:dyDescent="0.25">
      <c r="B15693" s="55"/>
      <c r="C15693" s="52"/>
      <c r="D15693" s="56"/>
      <c r="F15693"/>
    </row>
    <row r="15694" spans="2:6" x14ac:dyDescent="0.25">
      <c r="B15694" s="55"/>
      <c r="C15694" s="52"/>
      <c r="D15694" s="56"/>
      <c r="F15694"/>
    </row>
    <row r="15695" spans="2:6" x14ac:dyDescent="0.25">
      <c r="B15695" s="55"/>
      <c r="C15695" s="52"/>
      <c r="D15695" s="56"/>
      <c r="F15695"/>
    </row>
    <row r="15696" spans="2:6" x14ac:dyDescent="0.25">
      <c r="B15696" s="55"/>
      <c r="C15696" s="52"/>
      <c r="D15696" s="56"/>
      <c r="F15696"/>
    </row>
    <row r="15697" spans="2:6" x14ac:dyDescent="0.25">
      <c r="B15697" s="55"/>
      <c r="C15697" s="52"/>
      <c r="D15697" s="56"/>
      <c r="F15697"/>
    </row>
    <row r="15698" spans="2:6" x14ac:dyDescent="0.25">
      <c r="B15698" s="55"/>
      <c r="C15698" s="52"/>
      <c r="D15698" s="56"/>
      <c r="F15698"/>
    </row>
    <row r="15699" spans="2:6" x14ac:dyDescent="0.25">
      <c r="B15699" s="55"/>
      <c r="C15699" s="52"/>
      <c r="D15699" s="56"/>
      <c r="F15699"/>
    </row>
    <row r="15700" spans="2:6" x14ac:dyDescent="0.25">
      <c r="B15700" s="55"/>
      <c r="C15700" s="52"/>
      <c r="D15700" s="56"/>
      <c r="F15700"/>
    </row>
    <row r="15701" spans="2:6" x14ac:dyDescent="0.25">
      <c r="B15701" s="55"/>
      <c r="C15701" s="52"/>
      <c r="D15701" s="56"/>
      <c r="F15701"/>
    </row>
    <row r="15702" spans="2:6" x14ac:dyDescent="0.25">
      <c r="B15702" s="55"/>
      <c r="C15702" s="52"/>
      <c r="D15702" s="56"/>
      <c r="F15702"/>
    </row>
    <row r="15703" spans="2:6" x14ac:dyDescent="0.25">
      <c r="B15703" s="55"/>
      <c r="C15703" s="52"/>
      <c r="D15703" s="56"/>
      <c r="F15703"/>
    </row>
    <row r="15704" spans="2:6" x14ac:dyDescent="0.25">
      <c r="B15704" s="55"/>
      <c r="C15704" s="52"/>
      <c r="D15704" s="56"/>
      <c r="F15704"/>
    </row>
    <row r="15705" spans="2:6" x14ac:dyDescent="0.25">
      <c r="B15705" s="55"/>
      <c r="C15705" s="52"/>
      <c r="D15705" s="56"/>
      <c r="F15705"/>
    </row>
    <row r="15706" spans="2:6" x14ac:dyDescent="0.25">
      <c r="B15706" s="55"/>
      <c r="C15706" s="52"/>
      <c r="D15706" s="56"/>
      <c r="F15706"/>
    </row>
    <row r="15707" spans="2:6" x14ac:dyDescent="0.25">
      <c r="B15707" s="55"/>
      <c r="C15707" s="52"/>
      <c r="D15707" s="56"/>
      <c r="F15707"/>
    </row>
    <row r="15708" spans="2:6" x14ac:dyDescent="0.25">
      <c r="B15708" s="55"/>
      <c r="C15708" s="52"/>
      <c r="D15708" s="56"/>
      <c r="F15708"/>
    </row>
    <row r="15709" spans="2:6" x14ac:dyDescent="0.25">
      <c r="B15709" s="55"/>
      <c r="C15709" s="52"/>
      <c r="D15709" s="56"/>
      <c r="F15709"/>
    </row>
    <row r="15710" spans="2:6" x14ac:dyDescent="0.25">
      <c r="B15710" s="55"/>
      <c r="C15710" s="52"/>
      <c r="D15710" s="56"/>
      <c r="F15710"/>
    </row>
    <row r="15711" spans="2:6" x14ac:dyDescent="0.25">
      <c r="B15711" s="55"/>
      <c r="C15711" s="52"/>
      <c r="D15711" s="56"/>
      <c r="F15711"/>
    </row>
    <row r="15712" spans="2:6" x14ac:dyDescent="0.25">
      <c r="B15712" s="55"/>
      <c r="C15712" s="52"/>
      <c r="D15712" s="56"/>
      <c r="F15712"/>
    </row>
    <row r="15713" spans="2:6" x14ac:dyDescent="0.25">
      <c r="B15713" s="55"/>
      <c r="C15713" s="52"/>
      <c r="D15713" s="56"/>
      <c r="F15713"/>
    </row>
    <row r="15714" spans="2:6" x14ac:dyDescent="0.25">
      <c r="B15714" s="55"/>
      <c r="C15714" s="52"/>
      <c r="D15714" s="56"/>
      <c r="F15714"/>
    </row>
    <row r="15715" spans="2:6" x14ac:dyDescent="0.25">
      <c r="B15715" s="55"/>
      <c r="C15715" s="52"/>
      <c r="D15715" s="56"/>
      <c r="F15715"/>
    </row>
    <row r="15716" spans="2:6" x14ac:dyDescent="0.25">
      <c r="B15716" s="55"/>
      <c r="C15716" s="52"/>
      <c r="D15716" s="56"/>
      <c r="F15716"/>
    </row>
    <row r="15717" spans="2:6" x14ac:dyDescent="0.25">
      <c r="B15717" s="55"/>
      <c r="C15717" s="52"/>
      <c r="D15717" s="56"/>
      <c r="F15717"/>
    </row>
    <row r="15718" spans="2:6" x14ac:dyDescent="0.25">
      <c r="B15718" s="55"/>
      <c r="C15718" s="52"/>
      <c r="D15718" s="56"/>
      <c r="F15718"/>
    </row>
    <row r="15719" spans="2:6" x14ac:dyDescent="0.25">
      <c r="B15719" s="55"/>
      <c r="C15719" s="52"/>
      <c r="D15719" s="56"/>
      <c r="F15719"/>
    </row>
    <row r="15720" spans="2:6" x14ac:dyDescent="0.25">
      <c r="B15720" s="55"/>
      <c r="C15720" s="52"/>
      <c r="D15720" s="56"/>
      <c r="F15720"/>
    </row>
    <row r="15721" spans="2:6" x14ac:dyDescent="0.25">
      <c r="B15721" s="55"/>
      <c r="C15721" s="52"/>
      <c r="D15721" s="56"/>
      <c r="F15721"/>
    </row>
    <row r="15722" spans="2:6" x14ac:dyDescent="0.25">
      <c r="B15722" s="55"/>
      <c r="C15722" s="52"/>
      <c r="D15722" s="56"/>
      <c r="F15722"/>
    </row>
    <row r="15723" spans="2:6" x14ac:dyDescent="0.25">
      <c r="B15723" s="55"/>
      <c r="C15723" s="52"/>
      <c r="D15723" s="56"/>
      <c r="F15723"/>
    </row>
    <row r="15724" spans="2:6" x14ac:dyDescent="0.25">
      <c r="B15724" s="55"/>
      <c r="C15724" s="52"/>
      <c r="D15724" s="56"/>
      <c r="F15724"/>
    </row>
    <row r="15725" spans="2:6" x14ac:dyDescent="0.25">
      <c r="B15725" s="55"/>
      <c r="C15725" s="52"/>
      <c r="D15725" s="56"/>
      <c r="F15725"/>
    </row>
    <row r="15726" spans="2:6" x14ac:dyDescent="0.25">
      <c r="B15726" s="55"/>
      <c r="C15726" s="52"/>
      <c r="D15726" s="56"/>
      <c r="F15726"/>
    </row>
    <row r="15727" spans="2:6" x14ac:dyDescent="0.25">
      <c r="B15727" s="55"/>
      <c r="C15727" s="52"/>
      <c r="D15727" s="56"/>
      <c r="F15727"/>
    </row>
    <row r="15728" spans="2:6" x14ac:dyDescent="0.25">
      <c r="B15728" s="55"/>
      <c r="C15728" s="52"/>
      <c r="D15728" s="56"/>
      <c r="F15728"/>
    </row>
    <row r="15729" spans="2:6" x14ac:dyDescent="0.25">
      <c r="B15729" s="55"/>
      <c r="C15729" s="52"/>
      <c r="D15729" s="56"/>
      <c r="F15729"/>
    </row>
    <row r="15730" spans="2:6" x14ac:dyDescent="0.25">
      <c r="B15730" s="55"/>
      <c r="C15730" s="52"/>
      <c r="D15730" s="56"/>
      <c r="F15730"/>
    </row>
    <row r="15731" spans="2:6" x14ac:dyDescent="0.25">
      <c r="B15731" s="55"/>
      <c r="C15731" s="52"/>
      <c r="D15731" s="56"/>
      <c r="F15731"/>
    </row>
    <row r="15732" spans="2:6" x14ac:dyDescent="0.25">
      <c r="B15732" s="55"/>
      <c r="C15732" s="52"/>
      <c r="D15732" s="56"/>
      <c r="F15732"/>
    </row>
    <row r="15733" spans="2:6" x14ac:dyDescent="0.25">
      <c r="B15733" s="55"/>
      <c r="C15733" s="52"/>
      <c r="D15733" s="56"/>
      <c r="F15733"/>
    </row>
    <row r="15734" spans="2:6" x14ac:dyDescent="0.25">
      <c r="B15734" s="55"/>
      <c r="C15734" s="52"/>
      <c r="D15734" s="56"/>
      <c r="F15734"/>
    </row>
    <row r="15735" spans="2:6" x14ac:dyDescent="0.25">
      <c r="B15735" s="55"/>
      <c r="C15735" s="52"/>
      <c r="D15735" s="56"/>
      <c r="F15735"/>
    </row>
    <row r="15736" spans="2:6" x14ac:dyDescent="0.25">
      <c r="B15736" s="55"/>
      <c r="C15736" s="52"/>
      <c r="D15736" s="56"/>
      <c r="F15736"/>
    </row>
    <row r="15737" spans="2:6" x14ac:dyDescent="0.25">
      <c r="B15737" s="55"/>
      <c r="C15737" s="52"/>
      <c r="D15737" s="56"/>
      <c r="F15737"/>
    </row>
    <row r="15738" spans="2:6" x14ac:dyDescent="0.25">
      <c r="B15738" s="55"/>
      <c r="C15738" s="52"/>
      <c r="D15738" s="56"/>
      <c r="F15738"/>
    </row>
    <row r="15739" spans="2:6" x14ac:dyDescent="0.25">
      <c r="B15739" s="55"/>
      <c r="C15739" s="52"/>
      <c r="D15739" s="56"/>
      <c r="F15739"/>
    </row>
    <row r="15740" spans="2:6" x14ac:dyDescent="0.25">
      <c r="B15740" s="55"/>
      <c r="C15740" s="52"/>
      <c r="D15740" s="56"/>
      <c r="F15740"/>
    </row>
    <row r="15741" spans="2:6" x14ac:dyDescent="0.25">
      <c r="B15741" s="55"/>
      <c r="C15741" s="52"/>
      <c r="D15741" s="56"/>
      <c r="F15741"/>
    </row>
    <row r="15742" spans="2:6" x14ac:dyDescent="0.25">
      <c r="B15742" s="55"/>
      <c r="C15742" s="52"/>
      <c r="D15742" s="56"/>
      <c r="F15742"/>
    </row>
    <row r="15743" spans="2:6" x14ac:dyDescent="0.25">
      <c r="B15743" s="55"/>
      <c r="C15743" s="52"/>
      <c r="D15743" s="56"/>
      <c r="F15743"/>
    </row>
    <row r="15744" spans="2:6" x14ac:dyDescent="0.25">
      <c r="B15744" s="55"/>
      <c r="C15744" s="52"/>
      <c r="D15744" s="56"/>
      <c r="F15744"/>
    </row>
    <row r="15745" spans="2:6" x14ac:dyDescent="0.25">
      <c r="B15745" s="55"/>
      <c r="C15745" s="52"/>
      <c r="D15745" s="56"/>
      <c r="F15745"/>
    </row>
    <row r="15746" spans="2:6" x14ac:dyDescent="0.25">
      <c r="B15746" s="55"/>
      <c r="C15746" s="52"/>
      <c r="D15746" s="56"/>
      <c r="F15746"/>
    </row>
    <row r="15747" spans="2:6" x14ac:dyDescent="0.25">
      <c r="B15747" s="55"/>
      <c r="C15747" s="52"/>
      <c r="D15747" s="56"/>
      <c r="F15747"/>
    </row>
    <row r="15748" spans="2:6" x14ac:dyDescent="0.25">
      <c r="B15748" s="55"/>
      <c r="C15748" s="52"/>
      <c r="D15748" s="56"/>
      <c r="F15748"/>
    </row>
    <row r="15749" spans="2:6" x14ac:dyDescent="0.25">
      <c r="B15749" s="55"/>
      <c r="C15749" s="52"/>
      <c r="D15749" s="56"/>
      <c r="F15749"/>
    </row>
    <row r="15750" spans="2:6" x14ac:dyDescent="0.25">
      <c r="B15750" s="55"/>
      <c r="C15750" s="52"/>
      <c r="D15750" s="56"/>
      <c r="F15750"/>
    </row>
    <row r="15751" spans="2:6" x14ac:dyDescent="0.25">
      <c r="B15751" s="55"/>
      <c r="C15751" s="52"/>
      <c r="D15751" s="56"/>
      <c r="F15751"/>
    </row>
    <row r="15752" spans="2:6" x14ac:dyDescent="0.25">
      <c r="B15752" s="55"/>
      <c r="C15752" s="52"/>
      <c r="D15752" s="56"/>
      <c r="F15752"/>
    </row>
    <row r="15753" spans="2:6" x14ac:dyDescent="0.25">
      <c r="B15753" s="55"/>
      <c r="C15753" s="52"/>
      <c r="D15753" s="56"/>
      <c r="F15753"/>
    </row>
    <row r="15754" spans="2:6" x14ac:dyDescent="0.25">
      <c r="B15754" s="55"/>
      <c r="C15754" s="52"/>
      <c r="D15754" s="56"/>
      <c r="F15754"/>
    </row>
    <row r="15755" spans="2:6" x14ac:dyDescent="0.25">
      <c r="B15755" s="55"/>
      <c r="C15755" s="52"/>
      <c r="D15755" s="56"/>
      <c r="F15755"/>
    </row>
    <row r="15756" spans="2:6" x14ac:dyDescent="0.25">
      <c r="B15756" s="55"/>
      <c r="C15756" s="52"/>
      <c r="D15756" s="56"/>
      <c r="F15756"/>
    </row>
    <row r="15757" spans="2:6" x14ac:dyDescent="0.25">
      <c r="B15757" s="55"/>
      <c r="C15757" s="52"/>
      <c r="D15757" s="56"/>
      <c r="F15757"/>
    </row>
    <row r="15758" spans="2:6" x14ac:dyDescent="0.25">
      <c r="B15758" s="55"/>
      <c r="C15758" s="52"/>
      <c r="D15758" s="56"/>
      <c r="F15758"/>
    </row>
    <row r="15759" spans="2:6" x14ac:dyDescent="0.25">
      <c r="B15759" s="55"/>
      <c r="C15759" s="52"/>
      <c r="D15759" s="56"/>
      <c r="F15759"/>
    </row>
    <row r="15760" spans="2:6" x14ac:dyDescent="0.25">
      <c r="B15760" s="55"/>
      <c r="C15760" s="52"/>
      <c r="D15760" s="56"/>
      <c r="F15760"/>
    </row>
    <row r="15761" spans="2:6" x14ac:dyDescent="0.25">
      <c r="B15761" s="55"/>
      <c r="C15761" s="52"/>
      <c r="D15761" s="56"/>
      <c r="F15761"/>
    </row>
    <row r="15762" spans="2:6" x14ac:dyDescent="0.25">
      <c r="B15762" s="55"/>
      <c r="C15762" s="52"/>
      <c r="D15762" s="56"/>
      <c r="F15762"/>
    </row>
    <row r="15763" spans="2:6" x14ac:dyDescent="0.25">
      <c r="B15763" s="55"/>
      <c r="C15763" s="52"/>
      <c r="D15763" s="56"/>
      <c r="F15763"/>
    </row>
    <row r="15764" spans="2:6" x14ac:dyDescent="0.25">
      <c r="B15764" s="55"/>
      <c r="C15764" s="52"/>
      <c r="D15764" s="56"/>
      <c r="F15764"/>
    </row>
    <row r="15765" spans="2:6" x14ac:dyDescent="0.25">
      <c r="B15765" s="55"/>
      <c r="C15765" s="52"/>
      <c r="D15765" s="56"/>
      <c r="F15765"/>
    </row>
    <row r="15766" spans="2:6" x14ac:dyDescent="0.25">
      <c r="B15766" s="55"/>
      <c r="C15766" s="52"/>
      <c r="D15766" s="56"/>
      <c r="F15766"/>
    </row>
    <row r="15767" spans="2:6" x14ac:dyDescent="0.25">
      <c r="B15767" s="55"/>
      <c r="C15767" s="52"/>
      <c r="D15767" s="56"/>
      <c r="F15767"/>
    </row>
    <row r="15768" spans="2:6" x14ac:dyDescent="0.25">
      <c r="B15768" s="55"/>
      <c r="C15768" s="52"/>
      <c r="D15768" s="56"/>
      <c r="F15768"/>
    </row>
    <row r="15769" spans="2:6" x14ac:dyDescent="0.25">
      <c r="B15769" s="55"/>
      <c r="C15769" s="52"/>
      <c r="D15769" s="56"/>
      <c r="F15769"/>
    </row>
    <row r="15770" spans="2:6" x14ac:dyDescent="0.25">
      <c r="B15770" s="55"/>
      <c r="C15770" s="52"/>
      <c r="D15770" s="56"/>
      <c r="F15770"/>
    </row>
    <row r="15771" spans="2:6" x14ac:dyDescent="0.25">
      <c r="B15771" s="55"/>
      <c r="C15771" s="52"/>
      <c r="D15771" s="56"/>
      <c r="F15771"/>
    </row>
    <row r="15772" spans="2:6" x14ac:dyDescent="0.25">
      <c r="B15772" s="55"/>
      <c r="C15772" s="52"/>
      <c r="D15772" s="56"/>
      <c r="F15772"/>
    </row>
    <row r="15773" spans="2:6" x14ac:dyDescent="0.25">
      <c r="B15773" s="55"/>
      <c r="C15773" s="52"/>
      <c r="D15773" s="56"/>
      <c r="F15773"/>
    </row>
    <row r="15774" spans="2:6" x14ac:dyDescent="0.25">
      <c r="B15774" s="55"/>
      <c r="C15774" s="52"/>
      <c r="D15774" s="56"/>
      <c r="F15774"/>
    </row>
    <row r="15775" spans="2:6" x14ac:dyDescent="0.25">
      <c r="B15775" s="55"/>
      <c r="C15775" s="52"/>
      <c r="D15775" s="56"/>
      <c r="F15775"/>
    </row>
    <row r="15776" spans="2:6" x14ac:dyDescent="0.25">
      <c r="B15776" s="55"/>
      <c r="C15776" s="52"/>
      <c r="D15776" s="56"/>
      <c r="F15776"/>
    </row>
    <row r="15777" spans="2:6" x14ac:dyDescent="0.25">
      <c r="B15777" s="55"/>
      <c r="C15777" s="52"/>
      <c r="D15777" s="56"/>
      <c r="F15777"/>
    </row>
    <row r="15778" spans="2:6" x14ac:dyDescent="0.25">
      <c r="B15778" s="55"/>
      <c r="C15778" s="52"/>
      <c r="D15778" s="56"/>
      <c r="F15778"/>
    </row>
    <row r="15779" spans="2:6" x14ac:dyDescent="0.25">
      <c r="B15779" s="55"/>
      <c r="C15779" s="52"/>
      <c r="D15779" s="56"/>
      <c r="F15779"/>
    </row>
    <row r="15780" spans="2:6" x14ac:dyDescent="0.25">
      <c r="B15780" s="55"/>
      <c r="C15780" s="52"/>
      <c r="D15780" s="56"/>
      <c r="F15780"/>
    </row>
    <row r="15781" spans="2:6" x14ac:dyDescent="0.25">
      <c r="B15781" s="55"/>
      <c r="C15781" s="52"/>
      <c r="D15781" s="56"/>
      <c r="F15781"/>
    </row>
    <row r="15782" spans="2:6" x14ac:dyDescent="0.25">
      <c r="B15782" s="55"/>
      <c r="C15782" s="52"/>
      <c r="D15782" s="56"/>
      <c r="F15782"/>
    </row>
    <row r="15783" spans="2:6" x14ac:dyDescent="0.25">
      <c r="B15783" s="55"/>
      <c r="C15783" s="52"/>
      <c r="D15783" s="56"/>
      <c r="F15783"/>
    </row>
    <row r="15784" spans="2:6" x14ac:dyDescent="0.25">
      <c r="B15784" s="55"/>
      <c r="C15784" s="52"/>
      <c r="D15784" s="56"/>
      <c r="F15784"/>
    </row>
    <row r="15785" spans="2:6" x14ac:dyDescent="0.25">
      <c r="B15785" s="55"/>
      <c r="C15785" s="52"/>
      <c r="D15785" s="56"/>
      <c r="F15785"/>
    </row>
    <row r="15786" spans="2:6" x14ac:dyDescent="0.25">
      <c r="B15786" s="55"/>
      <c r="C15786" s="52"/>
      <c r="D15786" s="56"/>
      <c r="F15786"/>
    </row>
    <row r="15787" spans="2:6" x14ac:dyDescent="0.25">
      <c r="B15787" s="55"/>
      <c r="C15787" s="52"/>
      <c r="D15787" s="56"/>
      <c r="F15787"/>
    </row>
    <row r="15788" spans="2:6" x14ac:dyDescent="0.25">
      <c r="B15788" s="55"/>
      <c r="C15788" s="52"/>
      <c r="D15788" s="56"/>
      <c r="F15788"/>
    </row>
    <row r="15789" spans="2:6" x14ac:dyDescent="0.25">
      <c r="B15789" s="55"/>
      <c r="C15789" s="52"/>
      <c r="D15789" s="56"/>
      <c r="F15789"/>
    </row>
    <row r="15790" spans="2:6" x14ac:dyDescent="0.25">
      <c r="B15790" s="55"/>
      <c r="C15790" s="52"/>
      <c r="D15790" s="56"/>
      <c r="F15790"/>
    </row>
    <row r="15791" spans="2:6" x14ac:dyDescent="0.25">
      <c r="B15791" s="55"/>
      <c r="C15791" s="52"/>
      <c r="D15791" s="56"/>
      <c r="F15791"/>
    </row>
    <row r="15792" spans="2:6" x14ac:dyDescent="0.25">
      <c r="B15792" s="55"/>
      <c r="C15792" s="52"/>
      <c r="D15792" s="56"/>
      <c r="F15792"/>
    </row>
    <row r="15793" spans="2:6" x14ac:dyDescent="0.25">
      <c r="B15793" s="55"/>
      <c r="C15793" s="52"/>
      <c r="D15793" s="56"/>
      <c r="F15793"/>
    </row>
    <row r="15794" spans="2:6" x14ac:dyDescent="0.25">
      <c r="B15794" s="55"/>
      <c r="C15794" s="52"/>
      <c r="D15794" s="56"/>
      <c r="F15794"/>
    </row>
    <row r="15795" spans="2:6" x14ac:dyDescent="0.25">
      <c r="B15795" s="55"/>
      <c r="C15795" s="52"/>
      <c r="D15795" s="56"/>
      <c r="F15795"/>
    </row>
    <row r="15796" spans="2:6" x14ac:dyDescent="0.25">
      <c r="B15796" s="55"/>
      <c r="C15796" s="52"/>
      <c r="D15796" s="56"/>
      <c r="F15796"/>
    </row>
    <row r="15797" spans="2:6" x14ac:dyDescent="0.25">
      <c r="B15797" s="55"/>
      <c r="C15797" s="52"/>
      <c r="D15797" s="56"/>
      <c r="F15797"/>
    </row>
    <row r="15798" spans="2:6" x14ac:dyDescent="0.25">
      <c r="B15798" s="55"/>
      <c r="C15798" s="52"/>
      <c r="D15798" s="56"/>
      <c r="F15798"/>
    </row>
    <row r="15799" spans="2:6" x14ac:dyDescent="0.25">
      <c r="B15799" s="55"/>
      <c r="C15799" s="52"/>
      <c r="D15799" s="56"/>
      <c r="F15799"/>
    </row>
    <row r="15800" spans="2:6" x14ac:dyDescent="0.25">
      <c r="B15800" s="55"/>
      <c r="C15800" s="52"/>
      <c r="D15800" s="56"/>
      <c r="F15800"/>
    </row>
    <row r="15801" spans="2:6" x14ac:dyDescent="0.25">
      <c r="B15801" s="55"/>
      <c r="C15801" s="52"/>
      <c r="D15801" s="56"/>
      <c r="F15801"/>
    </row>
    <row r="15802" spans="2:6" x14ac:dyDescent="0.25">
      <c r="B15802" s="55"/>
      <c r="C15802" s="52"/>
      <c r="D15802" s="56"/>
      <c r="F15802"/>
    </row>
    <row r="15803" spans="2:6" x14ac:dyDescent="0.25">
      <c r="B15803" s="55"/>
      <c r="C15803" s="52"/>
      <c r="D15803" s="56"/>
      <c r="F15803"/>
    </row>
    <row r="15804" spans="2:6" x14ac:dyDescent="0.25">
      <c r="B15804" s="55"/>
      <c r="C15804" s="52"/>
      <c r="D15804" s="56"/>
      <c r="F15804"/>
    </row>
    <row r="15805" spans="2:6" x14ac:dyDescent="0.25">
      <c r="B15805" s="55"/>
      <c r="C15805" s="52"/>
      <c r="D15805" s="56"/>
      <c r="F15805"/>
    </row>
    <row r="15806" spans="2:6" x14ac:dyDescent="0.25">
      <c r="B15806" s="55"/>
      <c r="C15806" s="52"/>
      <c r="D15806" s="56"/>
      <c r="F15806"/>
    </row>
    <row r="15807" spans="2:6" x14ac:dyDescent="0.25">
      <c r="B15807" s="55"/>
      <c r="C15807" s="52"/>
      <c r="D15807" s="56"/>
      <c r="F15807"/>
    </row>
    <row r="15808" spans="2:6" x14ac:dyDescent="0.25">
      <c r="B15808" s="55"/>
      <c r="C15808" s="52"/>
      <c r="D15808" s="56"/>
      <c r="F15808"/>
    </row>
    <row r="15809" spans="2:6" x14ac:dyDescent="0.25">
      <c r="B15809" s="55"/>
      <c r="C15809" s="52"/>
      <c r="D15809" s="56"/>
      <c r="F15809"/>
    </row>
    <row r="15810" spans="2:6" x14ac:dyDescent="0.25">
      <c r="B15810" s="55"/>
      <c r="C15810" s="52"/>
      <c r="D15810" s="56"/>
      <c r="F15810"/>
    </row>
    <row r="15811" spans="2:6" x14ac:dyDescent="0.25">
      <c r="B15811" s="55"/>
      <c r="C15811" s="52"/>
      <c r="D15811" s="56"/>
      <c r="F15811"/>
    </row>
    <row r="15812" spans="2:6" x14ac:dyDescent="0.25">
      <c r="B15812" s="55"/>
      <c r="C15812" s="52"/>
      <c r="D15812" s="56"/>
      <c r="F15812"/>
    </row>
    <row r="15813" spans="2:6" x14ac:dyDescent="0.25">
      <c r="B15813" s="55"/>
      <c r="C15813" s="52"/>
      <c r="D15813" s="56"/>
      <c r="F15813"/>
    </row>
    <row r="15814" spans="2:6" x14ac:dyDescent="0.25">
      <c r="B15814" s="55"/>
      <c r="C15814" s="52"/>
      <c r="D15814" s="56"/>
      <c r="F15814"/>
    </row>
    <row r="15815" spans="2:6" x14ac:dyDescent="0.25">
      <c r="B15815" s="55"/>
      <c r="C15815" s="52"/>
      <c r="D15815" s="56"/>
      <c r="F15815"/>
    </row>
    <row r="15816" spans="2:6" x14ac:dyDescent="0.25">
      <c r="B15816" s="55"/>
      <c r="C15816" s="52"/>
      <c r="D15816" s="56"/>
      <c r="F15816"/>
    </row>
    <row r="15817" spans="2:6" x14ac:dyDescent="0.25">
      <c r="B15817" s="55"/>
      <c r="C15817" s="52"/>
      <c r="D15817" s="56"/>
      <c r="F15817"/>
    </row>
    <row r="15818" spans="2:6" x14ac:dyDescent="0.25">
      <c r="B15818" s="55"/>
      <c r="C15818" s="52"/>
      <c r="D15818" s="56"/>
      <c r="F15818"/>
    </row>
    <row r="15819" spans="2:6" x14ac:dyDescent="0.25">
      <c r="B15819" s="55"/>
      <c r="C15819" s="52"/>
      <c r="D15819" s="56"/>
      <c r="F15819"/>
    </row>
    <row r="15820" spans="2:6" x14ac:dyDescent="0.25">
      <c r="B15820" s="55"/>
      <c r="C15820" s="52"/>
      <c r="D15820" s="56"/>
      <c r="F15820"/>
    </row>
    <row r="15821" spans="2:6" x14ac:dyDescent="0.25">
      <c r="B15821" s="55"/>
      <c r="C15821" s="52"/>
      <c r="D15821" s="56"/>
      <c r="F15821"/>
    </row>
    <row r="15822" spans="2:6" x14ac:dyDescent="0.25">
      <c r="B15822" s="55"/>
      <c r="C15822" s="52"/>
      <c r="D15822" s="56"/>
      <c r="F15822"/>
    </row>
    <row r="15823" spans="2:6" x14ac:dyDescent="0.25">
      <c r="B15823" s="55"/>
      <c r="C15823" s="52"/>
      <c r="D15823" s="56"/>
      <c r="F15823"/>
    </row>
    <row r="15824" spans="2:6" x14ac:dyDescent="0.25">
      <c r="B15824" s="55"/>
      <c r="C15824" s="52"/>
      <c r="D15824" s="56"/>
      <c r="F15824"/>
    </row>
    <row r="15825" spans="2:6" x14ac:dyDescent="0.25">
      <c r="B15825" s="55"/>
      <c r="C15825" s="52"/>
      <c r="D15825" s="56"/>
      <c r="F15825"/>
    </row>
    <row r="15826" spans="2:6" x14ac:dyDescent="0.25">
      <c r="B15826" s="55"/>
      <c r="C15826" s="52"/>
      <c r="D15826" s="56"/>
      <c r="F15826"/>
    </row>
    <row r="15827" spans="2:6" x14ac:dyDescent="0.25">
      <c r="B15827" s="55"/>
      <c r="C15827" s="52"/>
      <c r="D15827" s="56"/>
      <c r="F15827"/>
    </row>
    <row r="15828" spans="2:6" x14ac:dyDescent="0.25">
      <c r="B15828" s="55"/>
      <c r="C15828" s="52"/>
      <c r="D15828" s="56"/>
      <c r="F15828"/>
    </row>
    <row r="15829" spans="2:6" x14ac:dyDescent="0.25">
      <c r="B15829" s="55"/>
      <c r="C15829" s="52"/>
      <c r="D15829" s="56"/>
      <c r="F15829"/>
    </row>
    <row r="15830" spans="2:6" x14ac:dyDescent="0.25">
      <c r="B15830" s="55"/>
      <c r="C15830" s="52"/>
      <c r="D15830" s="56"/>
      <c r="F15830"/>
    </row>
    <row r="15831" spans="2:6" x14ac:dyDescent="0.25">
      <c r="B15831" s="55"/>
      <c r="C15831" s="52"/>
      <c r="D15831" s="56"/>
      <c r="F15831"/>
    </row>
    <row r="15832" spans="2:6" x14ac:dyDescent="0.25">
      <c r="B15832" s="55"/>
      <c r="C15832" s="52"/>
      <c r="D15832" s="56"/>
      <c r="F15832"/>
    </row>
    <row r="15833" spans="2:6" x14ac:dyDescent="0.25">
      <c r="B15833" s="55"/>
      <c r="C15833" s="52"/>
      <c r="D15833" s="56"/>
      <c r="F15833"/>
    </row>
    <row r="15834" spans="2:6" x14ac:dyDescent="0.25">
      <c r="B15834" s="55"/>
      <c r="C15834" s="52"/>
      <c r="D15834" s="56"/>
      <c r="F15834"/>
    </row>
    <row r="15835" spans="2:6" x14ac:dyDescent="0.25">
      <c r="B15835" s="55"/>
      <c r="C15835" s="52"/>
      <c r="D15835" s="56"/>
      <c r="F15835"/>
    </row>
    <row r="15836" spans="2:6" x14ac:dyDescent="0.25">
      <c r="B15836" s="55"/>
      <c r="C15836" s="52"/>
      <c r="D15836" s="56"/>
      <c r="F15836"/>
    </row>
    <row r="15837" spans="2:6" x14ac:dyDescent="0.25">
      <c r="B15837" s="55"/>
      <c r="C15837" s="52"/>
      <c r="D15837" s="56"/>
      <c r="F15837"/>
    </row>
    <row r="15838" spans="2:6" x14ac:dyDescent="0.25">
      <c r="B15838" s="55"/>
      <c r="C15838" s="52"/>
      <c r="D15838" s="56"/>
      <c r="F15838"/>
    </row>
    <row r="15839" spans="2:6" x14ac:dyDescent="0.25">
      <c r="B15839" s="55"/>
      <c r="C15839" s="52"/>
      <c r="D15839" s="56"/>
      <c r="F15839"/>
    </row>
    <row r="15840" spans="2:6" x14ac:dyDescent="0.25">
      <c r="B15840" s="55"/>
      <c r="C15840" s="52"/>
      <c r="D15840" s="56"/>
      <c r="F15840"/>
    </row>
    <row r="15841" spans="2:6" x14ac:dyDescent="0.25">
      <c r="B15841" s="55"/>
      <c r="C15841" s="52"/>
      <c r="D15841" s="56"/>
      <c r="F15841"/>
    </row>
    <row r="15842" spans="2:6" x14ac:dyDescent="0.25">
      <c r="B15842" s="55"/>
      <c r="C15842" s="52"/>
      <c r="D15842" s="56"/>
      <c r="F15842"/>
    </row>
    <row r="15843" spans="2:6" x14ac:dyDescent="0.25">
      <c r="B15843" s="55"/>
      <c r="C15843" s="52"/>
      <c r="D15843" s="56"/>
      <c r="F15843"/>
    </row>
    <row r="15844" spans="2:6" x14ac:dyDescent="0.25">
      <c r="B15844" s="55"/>
      <c r="C15844" s="52"/>
      <c r="D15844" s="56"/>
      <c r="F15844"/>
    </row>
    <row r="15845" spans="2:6" x14ac:dyDescent="0.25">
      <c r="B15845" s="55"/>
      <c r="C15845" s="52"/>
      <c r="D15845" s="56"/>
      <c r="F15845"/>
    </row>
    <row r="15846" spans="2:6" x14ac:dyDescent="0.25">
      <c r="B15846" s="55"/>
      <c r="C15846" s="52"/>
      <c r="D15846" s="56"/>
      <c r="F15846"/>
    </row>
    <row r="15847" spans="2:6" x14ac:dyDescent="0.25">
      <c r="B15847" s="55"/>
      <c r="C15847" s="52"/>
      <c r="D15847" s="56"/>
      <c r="F15847"/>
    </row>
    <row r="15848" spans="2:6" x14ac:dyDescent="0.25">
      <c r="B15848" s="55"/>
      <c r="C15848" s="52"/>
      <c r="D15848" s="56"/>
      <c r="F15848"/>
    </row>
    <row r="15849" spans="2:6" x14ac:dyDescent="0.25">
      <c r="B15849" s="55"/>
      <c r="C15849" s="52"/>
      <c r="D15849" s="56"/>
      <c r="F15849"/>
    </row>
    <row r="15850" spans="2:6" x14ac:dyDescent="0.25">
      <c r="B15850" s="55"/>
      <c r="C15850" s="52"/>
      <c r="D15850" s="56"/>
      <c r="F15850"/>
    </row>
    <row r="15851" spans="2:6" x14ac:dyDescent="0.25">
      <c r="B15851" s="55"/>
      <c r="C15851" s="52"/>
      <c r="D15851" s="56"/>
      <c r="F15851"/>
    </row>
    <row r="15852" spans="2:6" x14ac:dyDescent="0.25">
      <c r="B15852" s="55"/>
      <c r="C15852" s="52"/>
      <c r="D15852" s="56"/>
      <c r="F15852"/>
    </row>
    <row r="15853" spans="2:6" x14ac:dyDescent="0.25">
      <c r="B15853" s="55"/>
      <c r="C15853" s="52"/>
      <c r="D15853" s="56"/>
      <c r="F15853"/>
    </row>
    <row r="15854" spans="2:6" x14ac:dyDescent="0.25">
      <c r="B15854" s="55"/>
      <c r="C15854" s="52"/>
      <c r="D15854" s="56"/>
      <c r="F15854"/>
    </row>
    <row r="15855" spans="2:6" x14ac:dyDescent="0.25">
      <c r="B15855" s="55"/>
      <c r="C15855" s="52"/>
      <c r="D15855" s="56"/>
      <c r="F15855"/>
    </row>
    <row r="15856" spans="2:6" x14ac:dyDescent="0.25">
      <c r="B15856" s="55"/>
      <c r="C15856" s="52"/>
      <c r="D15856" s="56"/>
      <c r="F15856"/>
    </row>
    <row r="15857" spans="2:6" x14ac:dyDescent="0.25">
      <c r="B15857" s="55"/>
      <c r="C15857" s="52"/>
      <c r="D15857" s="56"/>
      <c r="F15857"/>
    </row>
    <row r="15858" spans="2:6" x14ac:dyDescent="0.25">
      <c r="B15858" s="55"/>
      <c r="C15858" s="52"/>
      <c r="D15858" s="56"/>
      <c r="F15858"/>
    </row>
    <row r="15859" spans="2:6" x14ac:dyDescent="0.25">
      <c r="B15859" s="55"/>
      <c r="C15859" s="52"/>
      <c r="D15859" s="56"/>
      <c r="F15859"/>
    </row>
    <row r="15860" spans="2:6" x14ac:dyDescent="0.25">
      <c r="B15860" s="55"/>
      <c r="C15860" s="52"/>
      <c r="D15860" s="56"/>
      <c r="F15860"/>
    </row>
    <row r="15861" spans="2:6" x14ac:dyDescent="0.25">
      <c r="B15861" s="55"/>
      <c r="C15861" s="52"/>
      <c r="D15861" s="56"/>
      <c r="F15861"/>
    </row>
    <row r="15862" spans="2:6" x14ac:dyDescent="0.25">
      <c r="B15862" s="55"/>
      <c r="C15862" s="52"/>
      <c r="D15862" s="56"/>
      <c r="F15862"/>
    </row>
    <row r="15863" spans="2:6" x14ac:dyDescent="0.25">
      <c r="B15863" s="55"/>
      <c r="C15863" s="52"/>
      <c r="D15863" s="56"/>
      <c r="F15863"/>
    </row>
    <row r="15864" spans="2:6" x14ac:dyDescent="0.25">
      <c r="B15864" s="55"/>
      <c r="C15864" s="52"/>
      <c r="D15864" s="56"/>
      <c r="F15864"/>
    </row>
    <row r="15865" spans="2:6" x14ac:dyDescent="0.25">
      <c r="B15865" s="55"/>
      <c r="C15865" s="52"/>
      <c r="D15865" s="56"/>
      <c r="F15865"/>
    </row>
    <row r="15866" spans="2:6" x14ac:dyDescent="0.25">
      <c r="B15866" s="55"/>
      <c r="C15866" s="52"/>
      <c r="D15866" s="56"/>
      <c r="F15866"/>
    </row>
    <row r="15867" spans="2:6" x14ac:dyDescent="0.25">
      <c r="B15867" s="55"/>
      <c r="C15867" s="52"/>
      <c r="D15867" s="56"/>
      <c r="F15867"/>
    </row>
    <row r="15868" spans="2:6" x14ac:dyDescent="0.25">
      <c r="B15868" s="55"/>
      <c r="C15868" s="52"/>
      <c r="D15868" s="56"/>
      <c r="F15868"/>
    </row>
    <row r="15869" spans="2:6" x14ac:dyDescent="0.25">
      <c r="B15869" s="55"/>
      <c r="C15869" s="52"/>
      <c r="D15869" s="56"/>
      <c r="F15869"/>
    </row>
    <row r="15870" spans="2:6" x14ac:dyDescent="0.25">
      <c r="B15870" s="55"/>
      <c r="C15870" s="52"/>
      <c r="D15870" s="56"/>
      <c r="F15870"/>
    </row>
    <row r="15871" spans="2:6" x14ac:dyDescent="0.25">
      <c r="B15871" s="55"/>
      <c r="C15871" s="52"/>
      <c r="D15871" s="56"/>
      <c r="F15871"/>
    </row>
    <row r="15872" spans="2:6" x14ac:dyDescent="0.25">
      <c r="B15872" s="55"/>
      <c r="C15872" s="52"/>
      <c r="D15872" s="56"/>
      <c r="F15872"/>
    </row>
    <row r="15873" spans="2:6" x14ac:dyDescent="0.25">
      <c r="B15873" s="55"/>
      <c r="C15873" s="52"/>
      <c r="D15873" s="56"/>
      <c r="F15873"/>
    </row>
    <row r="15874" spans="2:6" x14ac:dyDescent="0.25">
      <c r="B15874" s="55"/>
      <c r="C15874" s="52"/>
      <c r="D15874" s="56"/>
      <c r="F15874"/>
    </row>
    <row r="15875" spans="2:6" x14ac:dyDescent="0.25">
      <c r="B15875" s="55"/>
      <c r="C15875" s="52"/>
      <c r="D15875" s="56"/>
      <c r="F15875"/>
    </row>
    <row r="15876" spans="2:6" x14ac:dyDescent="0.25">
      <c r="B15876" s="55"/>
      <c r="C15876" s="52"/>
      <c r="D15876" s="56"/>
      <c r="F15876"/>
    </row>
    <row r="15877" spans="2:6" x14ac:dyDescent="0.25">
      <c r="B15877" s="55"/>
      <c r="C15877" s="52"/>
      <c r="D15877" s="56"/>
      <c r="F15877"/>
    </row>
    <row r="15878" spans="2:6" x14ac:dyDescent="0.25">
      <c r="B15878" s="55"/>
      <c r="C15878" s="52"/>
      <c r="D15878" s="56"/>
      <c r="F15878"/>
    </row>
    <row r="15879" spans="2:6" x14ac:dyDescent="0.25">
      <c r="B15879" s="55"/>
      <c r="C15879" s="52"/>
      <c r="D15879" s="56"/>
      <c r="F15879"/>
    </row>
    <row r="15880" spans="2:6" x14ac:dyDescent="0.25">
      <c r="B15880" s="55"/>
      <c r="C15880" s="52"/>
      <c r="D15880" s="56"/>
      <c r="F15880"/>
    </row>
    <row r="15881" spans="2:6" x14ac:dyDescent="0.25">
      <c r="B15881" s="55"/>
      <c r="C15881" s="52"/>
      <c r="D15881" s="56"/>
      <c r="F15881"/>
    </row>
    <row r="15882" spans="2:6" x14ac:dyDescent="0.25">
      <c r="B15882" s="55"/>
      <c r="C15882" s="52"/>
      <c r="D15882" s="56"/>
      <c r="F15882"/>
    </row>
    <row r="15883" spans="2:6" x14ac:dyDescent="0.25">
      <c r="B15883" s="55"/>
      <c r="C15883" s="52"/>
      <c r="D15883" s="56"/>
      <c r="F15883"/>
    </row>
    <row r="15884" spans="2:6" x14ac:dyDescent="0.25">
      <c r="B15884" s="55"/>
      <c r="C15884" s="52"/>
      <c r="D15884" s="56"/>
      <c r="F15884"/>
    </row>
    <row r="15885" spans="2:6" x14ac:dyDescent="0.25">
      <c r="B15885" s="55"/>
      <c r="C15885" s="52"/>
      <c r="D15885" s="56"/>
      <c r="F15885"/>
    </row>
    <row r="15886" spans="2:6" x14ac:dyDescent="0.25">
      <c r="B15886" s="55"/>
      <c r="C15886" s="52"/>
      <c r="D15886" s="56"/>
      <c r="F15886"/>
    </row>
    <row r="15887" spans="2:6" x14ac:dyDescent="0.25">
      <c r="B15887" s="55"/>
      <c r="C15887" s="52"/>
      <c r="D15887" s="56"/>
      <c r="F15887"/>
    </row>
    <row r="15888" spans="2:6" x14ac:dyDescent="0.25">
      <c r="B15888" s="55"/>
      <c r="C15888" s="52"/>
      <c r="D15888" s="56"/>
      <c r="F15888"/>
    </row>
    <row r="15889" spans="2:6" x14ac:dyDescent="0.25">
      <c r="B15889" s="55"/>
      <c r="C15889" s="52"/>
      <c r="D15889" s="56"/>
      <c r="F15889"/>
    </row>
    <row r="15890" spans="2:6" x14ac:dyDescent="0.25">
      <c r="B15890" s="55"/>
      <c r="C15890" s="52"/>
      <c r="D15890" s="56"/>
      <c r="F15890"/>
    </row>
    <row r="15891" spans="2:6" x14ac:dyDescent="0.25">
      <c r="B15891" s="55"/>
      <c r="C15891" s="52"/>
      <c r="D15891" s="56"/>
      <c r="F15891"/>
    </row>
    <row r="15892" spans="2:6" x14ac:dyDescent="0.25">
      <c r="B15892" s="55"/>
      <c r="C15892" s="52"/>
      <c r="D15892" s="56"/>
      <c r="F15892"/>
    </row>
    <row r="15893" spans="2:6" x14ac:dyDescent="0.25">
      <c r="B15893" s="55"/>
      <c r="C15893" s="52"/>
      <c r="D15893" s="56"/>
      <c r="F15893"/>
    </row>
    <row r="15894" spans="2:6" x14ac:dyDescent="0.25">
      <c r="B15894" s="55"/>
      <c r="C15894" s="52"/>
      <c r="D15894" s="56"/>
      <c r="F15894"/>
    </row>
    <row r="15895" spans="2:6" x14ac:dyDescent="0.25">
      <c r="B15895" s="55"/>
      <c r="C15895" s="52"/>
      <c r="D15895" s="56"/>
      <c r="F15895"/>
    </row>
    <row r="15896" spans="2:6" x14ac:dyDescent="0.25">
      <c r="B15896" s="55"/>
      <c r="C15896" s="52"/>
      <c r="D15896" s="56"/>
      <c r="F15896"/>
    </row>
    <row r="15897" spans="2:6" x14ac:dyDescent="0.25">
      <c r="B15897" s="55"/>
      <c r="C15897" s="52"/>
      <c r="D15897" s="56"/>
      <c r="F15897"/>
    </row>
    <row r="15898" spans="2:6" x14ac:dyDescent="0.25">
      <c r="B15898" s="55"/>
      <c r="C15898" s="52"/>
      <c r="D15898" s="56"/>
      <c r="F15898"/>
    </row>
    <row r="15899" spans="2:6" x14ac:dyDescent="0.25">
      <c r="B15899" s="55"/>
      <c r="C15899" s="52"/>
      <c r="D15899" s="56"/>
      <c r="F15899"/>
    </row>
    <row r="15900" spans="2:6" x14ac:dyDescent="0.25">
      <c r="B15900" s="55"/>
      <c r="C15900" s="52"/>
      <c r="D15900" s="56"/>
      <c r="F15900"/>
    </row>
    <row r="15901" spans="2:6" x14ac:dyDescent="0.25">
      <c r="B15901" s="55"/>
      <c r="C15901" s="52"/>
      <c r="D15901" s="56"/>
      <c r="F15901"/>
    </row>
    <row r="15902" spans="2:6" x14ac:dyDescent="0.25">
      <c r="B15902" s="55"/>
      <c r="C15902" s="52"/>
      <c r="D15902" s="56"/>
      <c r="F15902"/>
    </row>
    <row r="15903" spans="2:6" x14ac:dyDescent="0.25">
      <c r="B15903" s="55"/>
      <c r="C15903" s="52"/>
      <c r="D15903" s="56"/>
      <c r="F15903"/>
    </row>
    <row r="15904" spans="2:6" x14ac:dyDescent="0.25">
      <c r="B15904" s="55"/>
      <c r="C15904" s="52"/>
      <c r="D15904" s="56"/>
      <c r="F15904"/>
    </row>
    <row r="15905" spans="2:6" x14ac:dyDescent="0.25">
      <c r="B15905" s="55"/>
      <c r="C15905" s="52"/>
      <c r="D15905" s="56"/>
      <c r="F15905"/>
    </row>
    <row r="15906" spans="2:6" x14ac:dyDescent="0.25">
      <c r="B15906" s="55"/>
      <c r="C15906" s="52"/>
      <c r="D15906" s="56"/>
      <c r="F15906"/>
    </row>
    <row r="15907" spans="2:6" x14ac:dyDescent="0.25">
      <c r="B15907" s="55"/>
      <c r="C15907" s="52"/>
      <c r="D15907" s="56"/>
      <c r="F15907"/>
    </row>
    <row r="15908" spans="2:6" x14ac:dyDescent="0.25">
      <c r="B15908" s="55"/>
      <c r="C15908" s="52"/>
      <c r="D15908" s="56"/>
      <c r="F15908"/>
    </row>
    <row r="15909" spans="2:6" x14ac:dyDescent="0.25">
      <c r="B15909" s="55"/>
      <c r="C15909" s="52"/>
      <c r="D15909" s="56"/>
      <c r="F15909"/>
    </row>
    <row r="15910" spans="2:6" x14ac:dyDescent="0.25">
      <c r="B15910" s="55"/>
      <c r="C15910" s="52"/>
      <c r="D15910" s="56"/>
      <c r="F15910"/>
    </row>
    <row r="15911" spans="2:6" x14ac:dyDescent="0.25">
      <c r="B15911" s="55"/>
      <c r="C15911" s="52"/>
      <c r="D15911" s="56"/>
      <c r="F15911"/>
    </row>
    <row r="15912" spans="2:6" x14ac:dyDescent="0.25">
      <c r="B15912" s="55"/>
      <c r="C15912" s="52"/>
      <c r="D15912" s="56"/>
      <c r="F15912"/>
    </row>
    <row r="15913" spans="2:6" x14ac:dyDescent="0.25">
      <c r="B15913" s="55"/>
      <c r="C15913" s="52"/>
      <c r="D15913" s="56"/>
      <c r="F15913"/>
    </row>
    <row r="15914" spans="2:6" x14ac:dyDescent="0.25">
      <c r="B15914" s="55"/>
      <c r="C15914" s="52"/>
      <c r="D15914" s="56"/>
      <c r="F15914"/>
    </row>
    <row r="15915" spans="2:6" x14ac:dyDescent="0.25">
      <c r="B15915" s="55"/>
      <c r="C15915" s="52"/>
      <c r="D15915" s="56"/>
      <c r="F15915"/>
    </row>
    <row r="15916" spans="2:6" x14ac:dyDescent="0.25">
      <c r="B15916" s="55"/>
      <c r="C15916" s="52"/>
      <c r="D15916" s="56"/>
      <c r="F15916"/>
    </row>
    <row r="15917" spans="2:6" x14ac:dyDescent="0.25">
      <c r="B15917" s="55"/>
      <c r="C15917" s="52"/>
      <c r="D15917" s="56"/>
      <c r="F15917"/>
    </row>
    <row r="15918" spans="2:6" x14ac:dyDescent="0.25">
      <c r="B15918" s="55"/>
      <c r="C15918" s="52"/>
      <c r="D15918" s="56"/>
      <c r="F15918"/>
    </row>
    <row r="15919" spans="2:6" x14ac:dyDescent="0.25">
      <c r="B15919" s="55"/>
      <c r="C15919" s="52"/>
      <c r="D15919" s="56"/>
      <c r="F15919"/>
    </row>
    <row r="15920" spans="2:6" x14ac:dyDescent="0.25">
      <c r="B15920" s="55"/>
      <c r="C15920" s="52"/>
      <c r="D15920" s="56"/>
      <c r="F15920"/>
    </row>
    <row r="15921" spans="2:6" x14ac:dyDescent="0.25">
      <c r="B15921" s="55"/>
      <c r="C15921" s="52"/>
      <c r="D15921" s="56"/>
      <c r="F15921"/>
    </row>
    <row r="15922" spans="2:6" x14ac:dyDescent="0.25">
      <c r="B15922" s="55"/>
      <c r="C15922" s="52"/>
      <c r="D15922" s="56"/>
      <c r="F15922"/>
    </row>
    <row r="15923" spans="2:6" x14ac:dyDescent="0.25">
      <c r="B15923" s="55"/>
      <c r="C15923" s="52"/>
      <c r="D15923" s="56"/>
      <c r="F15923"/>
    </row>
    <row r="15924" spans="2:6" x14ac:dyDescent="0.25">
      <c r="B15924" s="55"/>
      <c r="C15924" s="52"/>
      <c r="D15924" s="56"/>
      <c r="F15924"/>
    </row>
    <row r="15925" spans="2:6" x14ac:dyDescent="0.25">
      <c r="B15925" s="55"/>
      <c r="C15925" s="52"/>
      <c r="D15925" s="56"/>
      <c r="F15925"/>
    </row>
    <row r="15926" spans="2:6" x14ac:dyDescent="0.25">
      <c r="B15926" s="55"/>
      <c r="C15926" s="52"/>
      <c r="D15926" s="56"/>
      <c r="F15926"/>
    </row>
    <row r="15927" spans="2:6" x14ac:dyDescent="0.25">
      <c r="B15927" s="55"/>
      <c r="C15927" s="52"/>
      <c r="D15927" s="56"/>
      <c r="F15927"/>
    </row>
    <row r="15928" spans="2:6" x14ac:dyDescent="0.25">
      <c r="B15928" s="55"/>
      <c r="C15928" s="52"/>
      <c r="D15928" s="56"/>
      <c r="F15928"/>
    </row>
    <row r="15929" spans="2:6" x14ac:dyDescent="0.25">
      <c r="B15929" s="55"/>
      <c r="C15929" s="52"/>
      <c r="D15929" s="56"/>
      <c r="F15929"/>
    </row>
    <row r="15930" spans="2:6" x14ac:dyDescent="0.25">
      <c r="B15930" s="55"/>
      <c r="C15930" s="52"/>
      <c r="D15930" s="56"/>
      <c r="F15930"/>
    </row>
    <row r="15931" spans="2:6" x14ac:dyDescent="0.25">
      <c r="B15931" s="55"/>
      <c r="C15931" s="52"/>
      <c r="D15931" s="56"/>
      <c r="F15931"/>
    </row>
    <row r="15932" spans="2:6" x14ac:dyDescent="0.25">
      <c r="B15932" s="55"/>
      <c r="C15932" s="52"/>
      <c r="D15932" s="56"/>
      <c r="F15932"/>
    </row>
    <row r="15933" spans="2:6" x14ac:dyDescent="0.25">
      <c r="B15933" s="55"/>
      <c r="C15933" s="52"/>
      <c r="D15933" s="56"/>
      <c r="F15933"/>
    </row>
    <row r="15934" spans="2:6" x14ac:dyDescent="0.25">
      <c r="B15934" s="55"/>
      <c r="C15934" s="52"/>
      <c r="D15934" s="56"/>
      <c r="F15934"/>
    </row>
    <row r="15935" spans="2:6" x14ac:dyDescent="0.25">
      <c r="B15935" s="55"/>
      <c r="C15935" s="52"/>
      <c r="D15935" s="56"/>
      <c r="F15935"/>
    </row>
    <row r="15936" spans="2:6" x14ac:dyDescent="0.25">
      <c r="B15936" s="55"/>
      <c r="C15936" s="52"/>
      <c r="D15936" s="56"/>
      <c r="F15936"/>
    </row>
    <row r="15937" spans="2:6" x14ac:dyDescent="0.25">
      <c r="B15937" s="55"/>
      <c r="C15937" s="52"/>
      <c r="D15937" s="56"/>
      <c r="F15937"/>
    </row>
    <row r="15938" spans="2:6" x14ac:dyDescent="0.25">
      <c r="B15938" s="55"/>
      <c r="C15938" s="52"/>
      <c r="D15938" s="56"/>
      <c r="F15938"/>
    </row>
    <row r="15939" spans="2:6" x14ac:dyDescent="0.25">
      <c r="B15939" s="55"/>
      <c r="C15939" s="52"/>
      <c r="D15939" s="56"/>
      <c r="F15939"/>
    </row>
    <row r="15940" spans="2:6" x14ac:dyDescent="0.25">
      <c r="B15940" s="55"/>
      <c r="C15940" s="52"/>
      <c r="D15940" s="56"/>
      <c r="F15940"/>
    </row>
    <row r="15941" spans="2:6" x14ac:dyDescent="0.25">
      <c r="B15941" s="55"/>
      <c r="C15941" s="52"/>
      <c r="D15941" s="56"/>
      <c r="F15941"/>
    </row>
    <row r="15942" spans="2:6" x14ac:dyDescent="0.25">
      <c r="B15942" s="55"/>
      <c r="C15942" s="52"/>
      <c r="D15942" s="56"/>
      <c r="F15942"/>
    </row>
    <row r="15943" spans="2:6" x14ac:dyDescent="0.25">
      <c r="B15943" s="55"/>
      <c r="C15943" s="52"/>
      <c r="D15943" s="56"/>
      <c r="F15943"/>
    </row>
    <row r="15944" spans="2:6" x14ac:dyDescent="0.25">
      <c r="B15944" s="55"/>
      <c r="C15944" s="52"/>
      <c r="D15944" s="56"/>
      <c r="F15944"/>
    </row>
    <row r="15945" spans="2:6" x14ac:dyDescent="0.25">
      <c r="B15945" s="55"/>
      <c r="C15945" s="52"/>
      <c r="D15945" s="56"/>
      <c r="F15945"/>
    </row>
    <row r="15946" spans="2:6" x14ac:dyDescent="0.25">
      <c r="B15946" s="55"/>
      <c r="C15946" s="52"/>
      <c r="D15946" s="56"/>
      <c r="F15946"/>
    </row>
    <row r="15947" spans="2:6" x14ac:dyDescent="0.25">
      <c r="B15947" s="55"/>
      <c r="C15947" s="52"/>
      <c r="D15947" s="56"/>
      <c r="F15947"/>
    </row>
    <row r="15948" spans="2:6" x14ac:dyDescent="0.25">
      <c r="B15948" s="55"/>
      <c r="C15948" s="52"/>
      <c r="D15948" s="56"/>
      <c r="F15948"/>
    </row>
    <row r="15949" spans="2:6" x14ac:dyDescent="0.25">
      <c r="B15949" s="55"/>
      <c r="C15949" s="52"/>
      <c r="D15949" s="56"/>
      <c r="F15949"/>
    </row>
    <row r="15950" spans="2:6" x14ac:dyDescent="0.25">
      <c r="B15950" s="55"/>
      <c r="C15950" s="52"/>
      <c r="D15950" s="56"/>
      <c r="F15950"/>
    </row>
    <row r="15951" spans="2:6" x14ac:dyDescent="0.25">
      <c r="B15951" s="55"/>
      <c r="C15951" s="52"/>
      <c r="D15951" s="56"/>
      <c r="F15951"/>
    </row>
    <row r="15952" spans="2:6" x14ac:dyDescent="0.25">
      <c r="B15952" s="55"/>
      <c r="C15952" s="52"/>
      <c r="D15952" s="56"/>
      <c r="F15952"/>
    </row>
    <row r="15953" spans="2:6" x14ac:dyDescent="0.25">
      <c r="B15953" s="55"/>
      <c r="C15953" s="52"/>
      <c r="D15953" s="56"/>
      <c r="F15953"/>
    </row>
    <row r="15954" spans="2:6" x14ac:dyDescent="0.25">
      <c r="B15954" s="55"/>
      <c r="C15954" s="52"/>
      <c r="D15954" s="56"/>
      <c r="F15954"/>
    </row>
    <row r="15955" spans="2:6" x14ac:dyDescent="0.25">
      <c r="B15955" s="55"/>
      <c r="C15955" s="52"/>
      <c r="D15955" s="56"/>
      <c r="F15955"/>
    </row>
    <row r="15956" spans="2:6" x14ac:dyDescent="0.25">
      <c r="B15956" s="55"/>
      <c r="C15956" s="52"/>
      <c r="D15956" s="56"/>
      <c r="F15956"/>
    </row>
    <row r="15957" spans="2:6" x14ac:dyDescent="0.25">
      <c r="B15957" s="55"/>
      <c r="C15957" s="52"/>
      <c r="D15957" s="56"/>
      <c r="F15957"/>
    </row>
    <row r="15958" spans="2:6" x14ac:dyDescent="0.25">
      <c r="B15958" s="55"/>
      <c r="C15958" s="52"/>
      <c r="D15958" s="56"/>
      <c r="F15958"/>
    </row>
    <row r="15959" spans="2:6" x14ac:dyDescent="0.25">
      <c r="B15959" s="55"/>
      <c r="C15959" s="52"/>
      <c r="D15959" s="56"/>
      <c r="F15959"/>
    </row>
    <row r="15960" spans="2:6" x14ac:dyDescent="0.25">
      <c r="B15960" s="55"/>
      <c r="C15960" s="52"/>
      <c r="D15960" s="56"/>
      <c r="F15960"/>
    </row>
    <row r="15961" spans="2:6" x14ac:dyDescent="0.25">
      <c r="B15961" s="55"/>
      <c r="C15961" s="52"/>
      <c r="D15961" s="56"/>
      <c r="F15961"/>
    </row>
    <row r="15962" spans="2:6" x14ac:dyDescent="0.25">
      <c r="B15962" s="55"/>
      <c r="C15962" s="52"/>
      <c r="D15962" s="56"/>
      <c r="F15962"/>
    </row>
    <row r="15963" spans="2:6" x14ac:dyDescent="0.25">
      <c r="B15963" s="55"/>
      <c r="C15963" s="52"/>
      <c r="D15963" s="56"/>
      <c r="F15963"/>
    </row>
    <row r="15964" spans="2:6" x14ac:dyDescent="0.25">
      <c r="B15964" s="55"/>
      <c r="C15964" s="52"/>
      <c r="D15964" s="56"/>
      <c r="F15964"/>
    </row>
    <row r="15965" spans="2:6" x14ac:dyDescent="0.25">
      <c r="B15965" s="55"/>
      <c r="C15965" s="52"/>
      <c r="D15965" s="56"/>
      <c r="F15965"/>
    </row>
    <row r="15966" spans="2:6" x14ac:dyDescent="0.25">
      <c r="B15966" s="55"/>
      <c r="C15966" s="52"/>
      <c r="D15966" s="56"/>
      <c r="F15966"/>
    </row>
    <row r="15967" spans="2:6" x14ac:dyDescent="0.25">
      <c r="B15967" s="55"/>
      <c r="C15967" s="52"/>
      <c r="D15967" s="56"/>
      <c r="F15967"/>
    </row>
    <row r="15968" spans="2:6" x14ac:dyDescent="0.25">
      <c r="B15968" s="55"/>
      <c r="C15968" s="52"/>
      <c r="D15968" s="56"/>
      <c r="F15968"/>
    </row>
    <row r="15969" spans="2:6" x14ac:dyDescent="0.25">
      <c r="B15969" s="55"/>
      <c r="C15969" s="52"/>
      <c r="D15969" s="56"/>
      <c r="F15969"/>
    </row>
    <row r="15970" spans="2:6" x14ac:dyDescent="0.25">
      <c r="B15970" s="55"/>
      <c r="C15970" s="52"/>
      <c r="D15970" s="56"/>
      <c r="F15970"/>
    </row>
    <row r="15971" spans="2:6" x14ac:dyDescent="0.25">
      <c r="B15971" s="55"/>
      <c r="C15971" s="52"/>
      <c r="D15971" s="56"/>
      <c r="F15971"/>
    </row>
    <row r="15972" spans="2:6" x14ac:dyDescent="0.25">
      <c r="B15972" s="55"/>
      <c r="C15972" s="52"/>
      <c r="D15972" s="56"/>
      <c r="F15972"/>
    </row>
    <row r="15973" spans="2:6" x14ac:dyDescent="0.25">
      <c r="B15973" s="55"/>
      <c r="C15973" s="52"/>
      <c r="D15973" s="56"/>
      <c r="F15973"/>
    </row>
    <row r="15974" spans="2:6" x14ac:dyDescent="0.25">
      <c r="B15974" s="55"/>
      <c r="C15974" s="52"/>
      <c r="D15974" s="56"/>
      <c r="F15974"/>
    </row>
    <row r="15975" spans="2:6" x14ac:dyDescent="0.25">
      <c r="B15975" s="55"/>
      <c r="C15975" s="52"/>
      <c r="D15975" s="56"/>
      <c r="F15975"/>
    </row>
    <row r="15976" spans="2:6" x14ac:dyDescent="0.25">
      <c r="B15976" s="55"/>
      <c r="C15976" s="52"/>
      <c r="D15976" s="56"/>
      <c r="F15976"/>
    </row>
    <row r="15977" spans="2:6" x14ac:dyDescent="0.25">
      <c r="B15977" s="55"/>
      <c r="C15977" s="52"/>
      <c r="D15977" s="56"/>
      <c r="F15977"/>
    </row>
    <row r="15978" spans="2:6" x14ac:dyDescent="0.25">
      <c r="B15978" s="55"/>
      <c r="C15978" s="52"/>
      <c r="D15978" s="56"/>
      <c r="F15978"/>
    </row>
    <row r="15979" spans="2:6" x14ac:dyDescent="0.25">
      <c r="B15979" s="55"/>
      <c r="C15979" s="52"/>
      <c r="D15979" s="56"/>
      <c r="F15979"/>
    </row>
    <row r="15980" spans="2:6" x14ac:dyDescent="0.25">
      <c r="B15980" s="55"/>
      <c r="C15980" s="52"/>
      <c r="D15980" s="56"/>
      <c r="F15980"/>
    </row>
    <row r="15981" spans="2:6" x14ac:dyDescent="0.25">
      <c r="B15981" s="55"/>
      <c r="C15981" s="52"/>
      <c r="D15981" s="56"/>
      <c r="F15981"/>
    </row>
    <row r="15982" spans="2:6" x14ac:dyDescent="0.25">
      <c r="B15982" s="55"/>
      <c r="C15982" s="52"/>
      <c r="D15982" s="56"/>
      <c r="F15982"/>
    </row>
    <row r="15983" spans="2:6" x14ac:dyDescent="0.25">
      <c r="B15983" s="55"/>
      <c r="C15983" s="52"/>
      <c r="D15983" s="56"/>
      <c r="F15983"/>
    </row>
    <row r="15984" spans="2:6" x14ac:dyDescent="0.25">
      <c r="B15984" s="55"/>
      <c r="C15984" s="52"/>
      <c r="D15984" s="56"/>
      <c r="F15984"/>
    </row>
    <row r="15985" spans="2:6" x14ac:dyDescent="0.25">
      <c r="B15985" s="55"/>
      <c r="C15985" s="52"/>
      <c r="D15985" s="56"/>
      <c r="F15985"/>
    </row>
    <row r="15986" spans="2:6" x14ac:dyDescent="0.25">
      <c r="B15986" s="55"/>
      <c r="C15986" s="52"/>
      <c r="D15986" s="56"/>
      <c r="F15986"/>
    </row>
    <row r="15987" spans="2:6" x14ac:dyDescent="0.25">
      <c r="B15987" s="55"/>
      <c r="C15987" s="52"/>
      <c r="D15987" s="56"/>
      <c r="F15987"/>
    </row>
    <row r="15988" spans="2:6" x14ac:dyDescent="0.25">
      <c r="B15988" s="55"/>
      <c r="C15988" s="52"/>
      <c r="D15988" s="56"/>
      <c r="F15988"/>
    </row>
    <row r="15989" spans="2:6" x14ac:dyDescent="0.25">
      <c r="B15989" s="55"/>
      <c r="C15989" s="52"/>
      <c r="D15989" s="56"/>
      <c r="F15989"/>
    </row>
    <row r="15990" spans="2:6" x14ac:dyDescent="0.25">
      <c r="B15990" s="55"/>
      <c r="C15990" s="52"/>
      <c r="D15990" s="56"/>
      <c r="F15990"/>
    </row>
    <row r="15991" spans="2:6" x14ac:dyDescent="0.25">
      <c r="B15991" s="55"/>
      <c r="C15991" s="52"/>
      <c r="D15991" s="56"/>
      <c r="F15991"/>
    </row>
    <row r="15992" spans="2:6" x14ac:dyDescent="0.25">
      <c r="B15992" s="55"/>
      <c r="C15992" s="52"/>
      <c r="D15992" s="56"/>
      <c r="F15992"/>
    </row>
    <row r="15993" spans="2:6" x14ac:dyDescent="0.25">
      <c r="B15993" s="55"/>
      <c r="C15993" s="52"/>
      <c r="D15993" s="56"/>
      <c r="F15993"/>
    </row>
    <row r="15994" spans="2:6" x14ac:dyDescent="0.25">
      <c r="B15994" s="55"/>
      <c r="C15994" s="52"/>
      <c r="D15994" s="56"/>
      <c r="F15994"/>
    </row>
    <row r="15995" spans="2:6" x14ac:dyDescent="0.25">
      <c r="B15995" s="55"/>
      <c r="C15995" s="52"/>
      <c r="D15995" s="56"/>
      <c r="F15995"/>
    </row>
    <row r="15996" spans="2:6" x14ac:dyDescent="0.25">
      <c r="B15996" s="55"/>
      <c r="C15996" s="52"/>
      <c r="D15996" s="56"/>
      <c r="F15996"/>
    </row>
    <row r="15997" spans="2:6" x14ac:dyDescent="0.25">
      <c r="B15997" s="55"/>
      <c r="C15997" s="52"/>
      <c r="D15997" s="56"/>
      <c r="F15997"/>
    </row>
    <row r="15998" spans="2:6" x14ac:dyDescent="0.25">
      <c r="B15998" s="55"/>
      <c r="C15998" s="52"/>
      <c r="D15998" s="56"/>
      <c r="F15998"/>
    </row>
    <row r="15999" spans="2:6" x14ac:dyDescent="0.25">
      <c r="B15999" s="55"/>
      <c r="C15999" s="52"/>
      <c r="D15999" s="56"/>
      <c r="F15999"/>
    </row>
    <row r="16000" spans="2:6" x14ac:dyDescent="0.25">
      <c r="B16000" s="55"/>
      <c r="C16000" s="52"/>
      <c r="D16000" s="56"/>
      <c r="F16000"/>
    </row>
    <row r="16001" spans="2:6" x14ac:dyDescent="0.25">
      <c r="B16001" s="55"/>
      <c r="C16001" s="52"/>
      <c r="D16001" s="56"/>
      <c r="F16001"/>
    </row>
    <row r="16002" spans="2:6" x14ac:dyDescent="0.25">
      <c r="B16002" s="55"/>
      <c r="C16002" s="52"/>
      <c r="D16002" s="56"/>
      <c r="F16002"/>
    </row>
    <row r="16003" spans="2:6" x14ac:dyDescent="0.25">
      <c r="B16003" s="55"/>
      <c r="C16003" s="52"/>
      <c r="D16003" s="56"/>
      <c r="F16003"/>
    </row>
    <row r="16004" spans="2:6" x14ac:dyDescent="0.25">
      <c r="B16004" s="55"/>
      <c r="C16004" s="52"/>
      <c r="D16004" s="56"/>
      <c r="F16004"/>
    </row>
    <row r="16005" spans="2:6" x14ac:dyDescent="0.25">
      <c r="B16005" s="55"/>
      <c r="C16005" s="52"/>
      <c r="D16005" s="56"/>
      <c r="F16005"/>
    </row>
    <row r="16006" spans="2:6" x14ac:dyDescent="0.25">
      <c r="B16006" s="55"/>
      <c r="C16006" s="52"/>
      <c r="D16006" s="56"/>
      <c r="F16006"/>
    </row>
    <row r="16007" spans="2:6" x14ac:dyDescent="0.25">
      <c r="B16007" s="55"/>
      <c r="C16007" s="52"/>
      <c r="D16007" s="56"/>
      <c r="F16007"/>
    </row>
    <row r="16008" spans="2:6" x14ac:dyDescent="0.25">
      <c r="B16008" s="55"/>
      <c r="C16008" s="52"/>
      <c r="D16008" s="56"/>
      <c r="F16008"/>
    </row>
    <row r="16009" spans="2:6" x14ac:dyDescent="0.25">
      <c r="B16009" s="55"/>
      <c r="C16009" s="52"/>
      <c r="D16009" s="56"/>
      <c r="F16009"/>
    </row>
    <row r="16010" spans="2:6" x14ac:dyDescent="0.25">
      <c r="B16010" s="55"/>
      <c r="C16010" s="52"/>
      <c r="D16010" s="56"/>
      <c r="F16010"/>
    </row>
    <row r="16011" spans="2:6" x14ac:dyDescent="0.25">
      <c r="B16011" s="55"/>
      <c r="C16011" s="52"/>
      <c r="D16011" s="56"/>
      <c r="F16011"/>
    </row>
    <row r="16012" spans="2:6" x14ac:dyDescent="0.25">
      <c r="B16012" s="55"/>
      <c r="C16012" s="52"/>
      <c r="D16012" s="56"/>
      <c r="F16012"/>
    </row>
    <row r="16013" spans="2:6" x14ac:dyDescent="0.25">
      <c r="B16013" s="55"/>
      <c r="C16013" s="52"/>
      <c r="D16013" s="56"/>
      <c r="F16013"/>
    </row>
    <row r="16014" spans="2:6" x14ac:dyDescent="0.25">
      <c r="B16014" s="55"/>
      <c r="C16014" s="52"/>
      <c r="D16014" s="56"/>
      <c r="F16014"/>
    </row>
    <row r="16015" spans="2:6" x14ac:dyDescent="0.25">
      <c r="B16015" s="55"/>
      <c r="C16015" s="52"/>
      <c r="D16015" s="56"/>
      <c r="F16015"/>
    </row>
    <row r="16016" spans="2:6" x14ac:dyDescent="0.25">
      <c r="B16016" s="55"/>
      <c r="C16016" s="52"/>
      <c r="D16016" s="56"/>
      <c r="F16016"/>
    </row>
    <row r="16017" spans="2:6" x14ac:dyDescent="0.25">
      <c r="B16017" s="55"/>
      <c r="C16017" s="52"/>
      <c r="D16017" s="56"/>
      <c r="F16017"/>
    </row>
    <row r="16018" spans="2:6" x14ac:dyDescent="0.25">
      <c r="B16018" s="55"/>
      <c r="C16018" s="52"/>
      <c r="D16018" s="56"/>
      <c r="F16018"/>
    </row>
    <row r="16019" spans="2:6" x14ac:dyDescent="0.25">
      <c r="B16019" s="55"/>
      <c r="C16019" s="52"/>
      <c r="D16019" s="56"/>
      <c r="F16019"/>
    </row>
    <row r="16020" spans="2:6" x14ac:dyDescent="0.25">
      <c r="B16020" s="55"/>
      <c r="C16020" s="52"/>
      <c r="D16020" s="56"/>
      <c r="F16020"/>
    </row>
    <row r="16021" spans="2:6" x14ac:dyDescent="0.25">
      <c r="B16021" s="55"/>
      <c r="C16021" s="52"/>
      <c r="D16021" s="56"/>
      <c r="F16021"/>
    </row>
    <row r="16022" spans="2:6" x14ac:dyDescent="0.25">
      <c r="B16022" s="55"/>
      <c r="C16022" s="52"/>
      <c r="D16022" s="56"/>
      <c r="F16022"/>
    </row>
    <row r="16023" spans="2:6" x14ac:dyDescent="0.25">
      <c r="B16023" s="55"/>
      <c r="C16023" s="52"/>
      <c r="D16023" s="56"/>
      <c r="F16023"/>
    </row>
    <row r="16024" spans="2:6" x14ac:dyDescent="0.25">
      <c r="B16024" s="55"/>
      <c r="C16024" s="52"/>
      <c r="D16024" s="56"/>
      <c r="F16024"/>
    </row>
    <row r="16025" spans="2:6" x14ac:dyDescent="0.25">
      <c r="B16025" s="55"/>
      <c r="C16025" s="52"/>
      <c r="D16025" s="56"/>
      <c r="F16025"/>
    </row>
    <row r="16026" spans="2:6" x14ac:dyDescent="0.25">
      <c r="B16026" s="55"/>
      <c r="C16026" s="52"/>
      <c r="D16026" s="56"/>
      <c r="F16026"/>
    </row>
    <row r="16027" spans="2:6" x14ac:dyDescent="0.25">
      <c r="B16027" s="55"/>
      <c r="C16027" s="52"/>
      <c r="D16027" s="56"/>
      <c r="F16027"/>
    </row>
    <row r="16028" spans="2:6" x14ac:dyDescent="0.25">
      <c r="B16028" s="55"/>
      <c r="C16028" s="52"/>
      <c r="D16028" s="56"/>
      <c r="F16028"/>
    </row>
    <row r="16029" spans="2:6" x14ac:dyDescent="0.25">
      <c r="B16029" s="55"/>
      <c r="C16029" s="52"/>
      <c r="D16029" s="56"/>
      <c r="F16029"/>
    </row>
    <row r="16030" spans="2:6" x14ac:dyDescent="0.25">
      <c r="B16030" s="55"/>
      <c r="C16030" s="52"/>
      <c r="D16030" s="56"/>
      <c r="F16030"/>
    </row>
    <row r="16031" spans="2:6" x14ac:dyDescent="0.25">
      <c r="B16031" s="55"/>
      <c r="C16031" s="52"/>
      <c r="D16031" s="56"/>
      <c r="F16031"/>
    </row>
    <row r="16032" spans="2:6" x14ac:dyDescent="0.25">
      <c r="B16032" s="55"/>
      <c r="C16032" s="52"/>
      <c r="D16032" s="56"/>
      <c r="F16032"/>
    </row>
    <row r="16033" spans="2:6" x14ac:dyDescent="0.25">
      <c r="B16033" s="55"/>
      <c r="C16033" s="52"/>
      <c r="D16033" s="56"/>
      <c r="F16033"/>
    </row>
    <row r="16034" spans="2:6" x14ac:dyDescent="0.25">
      <c r="B16034" s="55"/>
      <c r="C16034" s="52"/>
      <c r="D16034" s="56"/>
      <c r="F16034"/>
    </row>
    <row r="16035" spans="2:6" x14ac:dyDescent="0.25">
      <c r="B16035" s="55"/>
      <c r="C16035" s="52"/>
      <c r="D16035" s="56"/>
      <c r="F16035"/>
    </row>
    <row r="16036" spans="2:6" x14ac:dyDescent="0.25">
      <c r="B16036" s="55"/>
      <c r="C16036" s="52"/>
      <c r="D16036" s="56"/>
      <c r="F16036"/>
    </row>
    <row r="16037" spans="2:6" x14ac:dyDescent="0.25">
      <c r="B16037" s="55"/>
      <c r="C16037" s="52"/>
      <c r="D16037" s="56"/>
      <c r="F16037"/>
    </row>
    <row r="16038" spans="2:6" x14ac:dyDescent="0.25">
      <c r="B16038" s="55"/>
      <c r="C16038" s="52"/>
      <c r="D16038" s="56"/>
      <c r="F16038"/>
    </row>
    <row r="16039" spans="2:6" x14ac:dyDescent="0.25">
      <c r="B16039" s="55"/>
      <c r="C16039" s="52"/>
      <c r="D16039" s="56"/>
      <c r="F16039"/>
    </row>
    <row r="16040" spans="2:6" x14ac:dyDescent="0.25">
      <c r="B16040" s="55"/>
      <c r="C16040" s="52"/>
      <c r="D16040" s="56"/>
      <c r="F16040"/>
    </row>
    <row r="16041" spans="2:6" x14ac:dyDescent="0.25">
      <c r="B16041" s="55"/>
      <c r="C16041" s="52"/>
      <c r="D16041" s="56"/>
      <c r="F16041"/>
    </row>
    <row r="16042" spans="2:6" x14ac:dyDescent="0.25">
      <c r="B16042" s="55"/>
      <c r="C16042" s="52"/>
      <c r="D16042" s="56"/>
      <c r="F16042"/>
    </row>
    <row r="16043" spans="2:6" x14ac:dyDescent="0.25">
      <c r="B16043" s="55"/>
      <c r="C16043" s="52"/>
      <c r="D16043" s="56"/>
      <c r="F16043"/>
    </row>
    <row r="16044" spans="2:6" x14ac:dyDescent="0.25">
      <c r="B16044" s="55"/>
      <c r="C16044" s="52"/>
      <c r="D16044" s="56"/>
      <c r="F16044"/>
    </row>
    <row r="16045" spans="2:6" x14ac:dyDescent="0.25">
      <c r="B16045" s="55"/>
      <c r="C16045" s="52"/>
      <c r="D16045" s="56"/>
      <c r="F16045"/>
    </row>
    <row r="16046" spans="2:6" x14ac:dyDescent="0.25">
      <c r="B16046" s="55"/>
      <c r="C16046" s="52"/>
      <c r="D16046" s="56"/>
      <c r="F16046"/>
    </row>
    <row r="16047" spans="2:6" x14ac:dyDescent="0.25">
      <c r="B16047" s="55"/>
      <c r="C16047" s="52"/>
      <c r="D16047" s="56"/>
      <c r="F16047"/>
    </row>
    <row r="16048" spans="2:6" x14ac:dyDescent="0.25">
      <c r="B16048" s="55"/>
      <c r="C16048" s="52"/>
      <c r="D16048" s="56"/>
      <c r="F16048"/>
    </row>
    <row r="16049" spans="2:6" x14ac:dyDescent="0.25">
      <c r="B16049" s="55"/>
      <c r="C16049" s="52"/>
      <c r="D16049" s="56"/>
      <c r="F16049"/>
    </row>
    <row r="16050" spans="2:6" x14ac:dyDescent="0.25">
      <c r="B16050" s="55"/>
      <c r="C16050" s="52"/>
      <c r="D16050" s="56"/>
      <c r="F16050"/>
    </row>
    <row r="16051" spans="2:6" x14ac:dyDescent="0.25">
      <c r="B16051" s="55"/>
      <c r="C16051" s="52"/>
      <c r="D16051" s="56"/>
      <c r="F16051"/>
    </row>
    <row r="16052" spans="2:6" x14ac:dyDescent="0.25">
      <c r="B16052" s="55"/>
      <c r="C16052" s="52"/>
      <c r="D16052" s="56"/>
      <c r="F16052"/>
    </row>
    <row r="16053" spans="2:6" x14ac:dyDescent="0.25">
      <c r="B16053" s="55"/>
      <c r="C16053" s="52"/>
      <c r="D16053" s="56"/>
      <c r="F16053"/>
    </row>
    <row r="16054" spans="2:6" x14ac:dyDescent="0.25">
      <c r="B16054" s="55"/>
      <c r="C16054" s="52"/>
      <c r="D16054" s="56"/>
      <c r="F16054"/>
    </row>
    <row r="16055" spans="2:6" x14ac:dyDescent="0.25">
      <c r="B16055" s="55"/>
      <c r="C16055" s="52"/>
      <c r="D16055" s="56"/>
      <c r="F16055"/>
    </row>
    <row r="16056" spans="2:6" x14ac:dyDescent="0.25">
      <c r="B16056" s="55"/>
      <c r="C16056" s="52"/>
      <c r="D16056" s="56"/>
      <c r="F16056"/>
    </row>
    <row r="16057" spans="2:6" x14ac:dyDescent="0.25">
      <c r="B16057" s="55"/>
      <c r="C16057" s="52"/>
      <c r="D16057" s="56"/>
      <c r="F16057"/>
    </row>
    <row r="16058" spans="2:6" x14ac:dyDescent="0.25">
      <c r="B16058" s="55"/>
      <c r="C16058" s="52"/>
      <c r="D16058" s="56"/>
      <c r="F16058"/>
    </row>
    <row r="16059" spans="2:6" x14ac:dyDescent="0.25">
      <c r="B16059" s="55"/>
      <c r="C16059" s="52"/>
      <c r="D16059" s="56"/>
      <c r="F16059"/>
    </row>
    <row r="16060" spans="2:6" x14ac:dyDescent="0.25">
      <c r="B16060" s="55"/>
      <c r="C16060" s="52"/>
      <c r="D16060" s="56"/>
      <c r="F16060"/>
    </row>
    <row r="16061" spans="2:6" x14ac:dyDescent="0.25">
      <c r="B16061" s="55"/>
      <c r="C16061" s="52"/>
      <c r="D16061" s="56"/>
      <c r="F16061"/>
    </row>
    <row r="16062" spans="2:6" x14ac:dyDescent="0.25">
      <c r="B16062" s="55"/>
      <c r="C16062" s="52"/>
      <c r="D16062" s="56"/>
      <c r="F16062"/>
    </row>
    <row r="16063" spans="2:6" x14ac:dyDescent="0.25">
      <c r="B16063" s="55"/>
      <c r="C16063" s="52"/>
      <c r="D16063" s="56"/>
      <c r="F16063"/>
    </row>
    <row r="16064" spans="2:6" x14ac:dyDescent="0.25">
      <c r="B16064" s="55"/>
      <c r="C16064" s="52"/>
      <c r="D16064" s="56"/>
      <c r="F16064"/>
    </row>
    <row r="16065" spans="2:6" x14ac:dyDescent="0.25">
      <c r="B16065" s="55"/>
      <c r="C16065" s="52"/>
      <c r="D16065" s="56"/>
      <c r="F16065"/>
    </row>
    <row r="16066" spans="2:6" x14ac:dyDescent="0.25">
      <c r="B16066" s="55"/>
      <c r="C16066" s="52"/>
      <c r="D16066" s="56"/>
      <c r="F16066"/>
    </row>
    <row r="16067" spans="2:6" x14ac:dyDescent="0.25">
      <c r="B16067" s="55"/>
      <c r="C16067" s="52"/>
      <c r="D16067" s="56"/>
      <c r="F16067"/>
    </row>
    <row r="16068" spans="2:6" x14ac:dyDescent="0.25">
      <c r="B16068" s="55"/>
      <c r="C16068" s="52"/>
      <c r="D16068" s="56"/>
      <c r="F16068"/>
    </row>
    <row r="16069" spans="2:6" x14ac:dyDescent="0.25">
      <c r="B16069" s="55"/>
      <c r="C16069" s="52"/>
      <c r="D16069" s="56"/>
      <c r="F16069"/>
    </row>
    <row r="16070" spans="2:6" x14ac:dyDescent="0.25">
      <c r="B16070" s="55"/>
      <c r="C16070" s="52"/>
      <c r="D16070" s="56"/>
      <c r="F16070"/>
    </row>
    <row r="16071" spans="2:6" x14ac:dyDescent="0.25">
      <c r="B16071" s="55"/>
      <c r="C16071" s="52"/>
      <c r="D16071" s="56"/>
      <c r="F16071"/>
    </row>
    <row r="16072" spans="2:6" x14ac:dyDescent="0.25">
      <c r="B16072" s="55"/>
      <c r="C16072" s="52"/>
      <c r="D16072" s="56"/>
      <c r="F16072"/>
    </row>
    <row r="16073" spans="2:6" x14ac:dyDescent="0.25">
      <c r="B16073" s="55"/>
      <c r="C16073" s="52"/>
      <c r="D16073" s="56"/>
      <c r="F16073"/>
    </row>
    <row r="16074" spans="2:6" x14ac:dyDescent="0.25">
      <c r="B16074" s="55"/>
      <c r="C16074" s="52"/>
      <c r="D16074" s="56"/>
      <c r="F16074"/>
    </row>
    <row r="16075" spans="2:6" x14ac:dyDescent="0.25">
      <c r="B16075" s="55"/>
      <c r="C16075" s="52"/>
      <c r="D16075" s="56"/>
      <c r="F16075"/>
    </row>
    <row r="16076" spans="2:6" x14ac:dyDescent="0.25">
      <c r="B16076" s="55"/>
      <c r="C16076" s="52"/>
      <c r="D16076" s="56"/>
      <c r="F16076"/>
    </row>
    <row r="16077" spans="2:6" x14ac:dyDescent="0.25">
      <c r="B16077" s="55"/>
      <c r="C16077" s="52"/>
      <c r="D16077" s="56"/>
      <c r="F16077"/>
    </row>
    <row r="16078" spans="2:6" x14ac:dyDescent="0.25">
      <c r="B16078" s="55"/>
      <c r="C16078" s="52"/>
      <c r="D16078" s="56"/>
      <c r="F16078"/>
    </row>
    <row r="16079" spans="2:6" x14ac:dyDescent="0.25">
      <c r="B16079" s="55"/>
      <c r="C16079" s="52"/>
      <c r="D16079" s="56"/>
      <c r="F16079"/>
    </row>
    <row r="16080" spans="2:6" x14ac:dyDescent="0.25">
      <c r="B16080" s="55"/>
      <c r="C16080" s="52"/>
      <c r="D16080" s="56"/>
      <c r="F16080"/>
    </row>
    <row r="16081" spans="2:6" x14ac:dyDescent="0.25">
      <c r="B16081" s="55"/>
      <c r="C16081" s="52"/>
      <c r="D16081" s="56"/>
      <c r="F16081"/>
    </row>
    <row r="16082" spans="2:6" x14ac:dyDescent="0.25">
      <c r="B16082" s="55"/>
      <c r="C16082" s="52"/>
      <c r="D16082" s="56"/>
      <c r="F16082"/>
    </row>
    <row r="16083" spans="2:6" x14ac:dyDescent="0.25">
      <c r="B16083" s="55"/>
      <c r="C16083" s="52"/>
      <c r="D16083" s="56"/>
      <c r="F16083"/>
    </row>
    <row r="16084" spans="2:6" x14ac:dyDescent="0.25">
      <c r="B16084" s="55"/>
      <c r="C16084" s="52"/>
      <c r="D16084" s="56"/>
      <c r="F16084"/>
    </row>
    <row r="16085" spans="2:6" x14ac:dyDescent="0.25">
      <c r="B16085" s="55"/>
      <c r="C16085" s="52"/>
      <c r="D16085" s="56"/>
      <c r="F16085"/>
    </row>
    <row r="16086" spans="2:6" x14ac:dyDescent="0.25">
      <c r="B16086" s="55"/>
      <c r="C16086" s="52"/>
      <c r="D16086" s="56"/>
      <c r="F16086"/>
    </row>
    <row r="16087" spans="2:6" x14ac:dyDescent="0.25">
      <c r="B16087" s="55"/>
      <c r="C16087" s="52"/>
      <c r="D16087" s="56"/>
      <c r="F16087"/>
    </row>
    <row r="16088" spans="2:6" x14ac:dyDescent="0.25">
      <c r="B16088" s="55"/>
      <c r="C16088" s="52"/>
      <c r="D16088" s="56"/>
      <c r="F16088"/>
    </row>
    <row r="16089" spans="2:6" x14ac:dyDescent="0.25">
      <c r="B16089" s="55"/>
      <c r="C16089" s="52"/>
      <c r="D16089" s="56"/>
      <c r="F16089"/>
    </row>
    <row r="16090" spans="2:6" x14ac:dyDescent="0.25">
      <c r="B16090" s="55"/>
      <c r="C16090" s="52"/>
      <c r="D16090" s="56"/>
      <c r="F16090"/>
    </row>
    <row r="16091" spans="2:6" x14ac:dyDescent="0.25">
      <c r="B16091" s="55"/>
      <c r="C16091" s="52"/>
      <c r="D16091" s="56"/>
      <c r="F16091"/>
    </row>
    <row r="16092" spans="2:6" x14ac:dyDescent="0.25">
      <c r="B16092" s="55"/>
      <c r="C16092" s="52"/>
      <c r="D16092" s="56"/>
      <c r="F16092"/>
    </row>
    <row r="16093" spans="2:6" x14ac:dyDescent="0.25">
      <c r="B16093" s="55"/>
      <c r="C16093" s="52"/>
      <c r="D16093" s="56"/>
      <c r="F16093"/>
    </row>
    <row r="16094" spans="2:6" x14ac:dyDescent="0.25">
      <c r="B16094" s="55"/>
      <c r="C16094" s="52"/>
      <c r="D16094" s="56"/>
      <c r="F16094"/>
    </row>
    <row r="16095" spans="2:6" x14ac:dyDescent="0.25">
      <c r="B16095" s="55"/>
      <c r="C16095" s="52"/>
      <c r="D16095" s="56"/>
      <c r="F16095"/>
    </row>
    <row r="16096" spans="2:6" x14ac:dyDescent="0.25">
      <c r="B16096" s="55"/>
      <c r="C16096" s="52"/>
      <c r="D16096" s="56"/>
      <c r="F16096"/>
    </row>
    <row r="16097" spans="2:6" x14ac:dyDescent="0.25">
      <c r="B16097" s="55"/>
      <c r="C16097" s="52"/>
      <c r="D16097" s="56"/>
      <c r="F16097"/>
    </row>
    <row r="16098" spans="2:6" x14ac:dyDescent="0.25">
      <c r="B16098" s="55"/>
      <c r="C16098" s="52"/>
      <c r="D16098" s="56"/>
      <c r="F16098"/>
    </row>
    <row r="16099" spans="2:6" x14ac:dyDescent="0.25">
      <c r="B16099" s="55"/>
      <c r="C16099" s="52"/>
      <c r="D16099" s="56"/>
      <c r="F16099"/>
    </row>
    <row r="16100" spans="2:6" x14ac:dyDescent="0.25">
      <c r="B16100" s="55"/>
      <c r="C16100" s="52"/>
      <c r="D16100" s="56"/>
      <c r="F16100"/>
    </row>
    <row r="16101" spans="2:6" x14ac:dyDescent="0.25">
      <c r="B16101" s="55"/>
      <c r="C16101" s="52"/>
      <c r="D16101" s="56"/>
      <c r="F16101"/>
    </row>
    <row r="16102" spans="2:6" x14ac:dyDescent="0.25">
      <c r="B16102" s="55"/>
      <c r="C16102" s="52"/>
      <c r="D16102" s="56"/>
      <c r="F16102"/>
    </row>
    <row r="16103" spans="2:6" x14ac:dyDescent="0.25">
      <c r="B16103" s="55"/>
      <c r="C16103" s="52"/>
      <c r="D16103" s="56"/>
      <c r="F16103"/>
    </row>
    <row r="16104" spans="2:6" x14ac:dyDescent="0.25">
      <c r="B16104" s="55"/>
      <c r="C16104" s="52"/>
      <c r="D16104" s="56"/>
      <c r="F16104"/>
    </row>
    <row r="16105" spans="2:6" x14ac:dyDescent="0.25">
      <c r="B16105" s="55"/>
      <c r="C16105" s="52"/>
      <c r="D16105" s="56"/>
      <c r="F16105"/>
    </row>
    <row r="16106" spans="2:6" x14ac:dyDescent="0.25">
      <c r="B16106" s="55"/>
      <c r="C16106" s="52"/>
      <c r="D16106" s="56"/>
      <c r="F16106"/>
    </row>
    <row r="16107" spans="2:6" x14ac:dyDescent="0.25">
      <c r="B16107" s="55"/>
      <c r="C16107" s="52"/>
      <c r="D16107" s="56"/>
      <c r="F16107"/>
    </row>
    <row r="16108" spans="2:6" x14ac:dyDescent="0.25">
      <c r="B16108" s="55"/>
      <c r="C16108" s="52"/>
      <c r="D16108" s="56"/>
      <c r="F16108"/>
    </row>
    <row r="16109" spans="2:6" x14ac:dyDescent="0.25">
      <c r="B16109" s="55"/>
      <c r="C16109" s="52"/>
      <c r="D16109" s="56"/>
      <c r="F16109"/>
    </row>
    <row r="16110" spans="2:6" x14ac:dyDescent="0.25">
      <c r="B16110" s="55"/>
      <c r="C16110" s="52"/>
      <c r="D16110" s="56"/>
      <c r="F16110"/>
    </row>
    <row r="16111" spans="2:6" x14ac:dyDescent="0.25">
      <c r="B16111" s="55"/>
      <c r="C16111" s="52"/>
      <c r="D16111" s="56"/>
      <c r="F16111"/>
    </row>
    <row r="16112" spans="2:6" x14ac:dyDescent="0.25">
      <c r="B16112" s="55"/>
      <c r="C16112" s="52"/>
      <c r="D16112" s="56"/>
      <c r="F16112"/>
    </row>
    <row r="16113" spans="2:6" x14ac:dyDescent="0.25">
      <c r="B16113" s="55"/>
      <c r="C16113" s="52"/>
      <c r="D16113" s="56"/>
      <c r="F16113"/>
    </row>
    <row r="16114" spans="2:6" x14ac:dyDescent="0.25">
      <c r="B16114" s="55"/>
      <c r="C16114" s="52"/>
      <c r="D16114" s="56"/>
      <c r="F16114"/>
    </row>
    <row r="16115" spans="2:6" x14ac:dyDescent="0.25">
      <c r="B16115" s="55"/>
      <c r="C16115" s="52"/>
      <c r="D16115" s="56"/>
      <c r="F16115"/>
    </row>
    <row r="16116" spans="2:6" x14ac:dyDescent="0.25">
      <c r="B16116" s="55"/>
      <c r="C16116" s="52"/>
      <c r="D16116" s="56"/>
      <c r="F16116"/>
    </row>
    <row r="16117" spans="2:6" x14ac:dyDescent="0.25">
      <c r="B16117" s="55"/>
      <c r="C16117" s="52"/>
      <c r="D16117" s="56"/>
      <c r="F16117"/>
    </row>
    <row r="16118" spans="2:6" x14ac:dyDescent="0.25">
      <c r="B16118" s="55"/>
      <c r="C16118" s="52"/>
      <c r="D16118" s="56"/>
      <c r="F16118"/>
    </row>
    <row r="16119" spans="2:6" x14ac:dyDescent="0.25">
      <c r="B16119" s="55"/>
      <c r="C16119" s="52"/>
      <c r="D16119" s="56"/>
      <c r="F16119"/>
    </row>
    <row r="16120" spans="2:6" x14ac:dyDescent="0.25">
      <c r="B16120" s="55"/>
      <c r="C16120" s="52"/>
      <c r="D16120" s="56"/>
      <c r="F16120"/>
    </row>
    <row r="16121" spans="2:6" x14ac:dyDescent="0.25">
      <c r="B16121" s="55"/>
      <c r="C16121" s="52"/>
      <c r="D16121" s="56"/>
      <c r="F16121"/>
    </row>
    <row r="16122" spans="2:6" x14ac:dyDescent="0.25">
      <c r="B16122" s="55"/>
      <c r="C16122" s="52"/>
      <c r="D16122" s="56"/>
      <c r="F16122"/>
    </row>
    <row r="16123" spans="2:6" x14ac:dyDescent="0.25">
      <c r="B16123" s="55"/>
      <c r="C16123" s="52"/>
      <c r="D16123" s="56"/>
      <c r="F16123"/>
    </row>
    <row r="16124" spans="2:6" x14ac:dyDescent="0.25">
      <c r="B16124" s="55"/>
      <c r="C16124" s="52"/>
      <c r="D16124" s="56"/>
      <c r="F16124"/>
    </row>
    <row r="16125" spans="2:6" x14ac:dyDescent="0.25">
      <c r="B16125" s="55"/>
      <c r="C16125" s="52"/>
      <c r="D16125" s="56"/>
      <c r="F16125"/>
    </row>
    <row r="16126" spans="2:6" x14ac:dyDescent="0.25">
      <c r="B16126" s="55"/>
      <c r="C16126" s="52"/>
      <c r="D16126" s="56"/>
      <c r="F16126"/>
    </row>
    <row r="16127" spans="2:6" x14ac:dyDescent="0.25">
      <c r="B16127" s="55"/>
      <c r="C16127" s="52"/>
      <c r="D16127" s="56"/>
      <c r="F16127"/>
    </row>
    <row r="16128" spans="2:6" x14ac:dyDescent="0.25">
      <c r="B16128" s="55"/>
      <c r="C16128" s="52"/>
      <c r="D16128" s="56"/>
      <c r="F16128"/>
    </row>
    <row r="16129" spans="2:6" x14ac:dyDescent="0.25">
      <c r="B16129" s="55"/>
      <c r="C16129" s="52"/>
      <c r="D16129" s="56"/>
      <c r="F16129"/>
    </row>
    <row r="16130" spans="2:6" x14ac:dyDescent="0.25">
      <c r="B16130" s="55"/>
      <c r="C16130" s="52"/>
      <c r="D16130" s="56"/>
      <c r="F16130"/>
    </row>
    <row r="16131" spans="2:6" x14ac:dyDescent="0.25">
      <c r="B16131" s="55"/>
      <c r="C16131" s="52"/>
      <c r="D16131" s="56"/>
      <c r="F16131"/>
    </row>
    <row r="16132" spans="2:6" x14ac:dyDescent="0.25">
      <c r="B16132" s="55"/>
      <c r="C16132" s="52"/>
      <c r="D16132" s="56"/>
      <c r="F16132"/>
    </row>
    <row r="16133" spans="2:6" x14ac:dyDescent="0.25">
      <c r="B16133" s="55"/>
      <c r="C16133" s="52"/>
      <c r="D16133" s="56"/>
      <c r="F16133"/>
    </row>
    <row r="16134" spans="2:6" x14ac:dyDescent="0.25">
      <c r="B16134" s="55"/>
      <c r="C16134" s="52"/>
      <c r="D16134" s="56"/>
      <c r="F16134"/>
    </row>
    <row r="16135" spans="2:6" x14ac:dyDescent="0.25">
      <c r="B16135" s="55"/>
      <c r="C16135" s="52"/>
      <c r="D16135" s="56"/>
      <c r="F16135"/>
    </row>
    <row r="16136" spans="2:6" x14ac:dyDescent="0.25">
      <c r="B16136" s="55"/>
      <c r="C16136" s="52"/>
      <c r="D16136" s="56"/>
      <c r="F16136"/>
    </row>
    <row r="16137" spans="2:6" x14ac:dyDescent="0.25">
      <c r="B16137" s="55"/>
      <c r="C16137" s="52"/>
      <c r="D16137" s="56"/>
      <c r="F16137"/>
    </row>
    <row r="16138" spans="2:6" x14ac:dyDescent="0.25">
      <c r="B16138" s="55"/>
      <c r="C16138" s="52"/>
      <c r="D16138" s="56"/>
      <c r="F16138"/>
    </row>
    <row r="16139" spans="2:6" x14ac:dyDescent="0.25">
      <c r="B16139" s="55"/>
      <c r="C16139" s="52"/>
      <c r="D16139" s="56"/>
      <c r="F16139"/>
    </row>
    <row r="16140" spans="2:6" x14ac:dyDescent="0.25">
      <c r="B16140" s="55"/>
      <c r="C16140" s="52"/>
      <c r="D16140" s="56"/>
      <c r="F16140"/>
    </row>
    <row r="16141" spans="2:6" x14ac:dyDescent="0.25">
      <c r="B16141" s="55"/>
      <c r="C16141" s="52"/>
      <c r="D16141" s="56"/>
      <c r="F16141"/>
    </row>
    <row r="16142" spans="2:6" x14ac:dyDescent="0.25">
      <c r="B16142" s="55"/>
      <c r="C16142" s="52"/>
      <c r="D16142" s="56"/>
      <c r="F16142"/>
    </row>
    <row r="16143" spans="2:6" x14ac:dyDescent="0.25">
      <c r="B16143" s="55"/>
      <c r="C16143" s="52"/>
      <c r="D16143" s="56"/>
      <c r="F16143"/>
    </row>
    <row r="16144" spans="2:6" x14ac:dyDescent="0.25">
      <c r="B16144" s="55"/>
      <c r="C16144" s="52"/>
      <c r="D16144" s="56"/>
      <c r="F16144"/>
    </row>
    <row r="16145" spans="2:6" x14ac:dyDescent="0.25">
      <c r="B16145" s="55"/>
      <c r="C16145" s="52"/>
      <c r="D16145" s="56"/>
      <c r="F16145"/>
    </row>
    <row r="16146" spans="2:6" x14ac:dyDescent="0.25">
      <c r="B16146" s="55"/>
      <c r="C16146" s="52"/>
      <c r="D16146" s="56"/>
      <c r="F16146"/>
    </row>
    <row r="16147" spans="2:6" x14ac:dyDescent="0.25">
      <c r="B16147" s="55"/>
      <c r="C16147" s="52"/>
      <c r="D16147" s="56"/>
      <c r="F16147"/>
    </row>
    <row r="16148" spans="2:6" x14ac:dyDescent="0.25">
      <c r="B16148" s="55"/>
      <c r="C16148" s="52"/>
      <c r="D16148" s="56"/>
      <c r="F16148"/>
    </row>
    <row r="16149" spans="2:6" x14ac:dyDescent="0.25">
      <c r="B16149" s="55"/>
      <c r="C16149" s="52"/>
      <c r="D16149" s="56"/>
      <c r="F16149"/>
    </row>
    <row r="16150" spans="2:6" x14ac:dyDescent="0.25">
      <c r="B16150" s="55"/>
      <c r="C16150" s="52"/>
      <c r="D16150" s="56"/>
      <c r="F16150"/>
    </row>
    <row r="16151" spans="2:6" x14ac:dyDescent="0.25">
      <c r="B16151" s="55"/>
      <c r="C16151" s="52"/>
      <c r="D16151" s="56"/>
      <c r="F16151"/>
    </row>
    <row r="16152" spans="2:6" x14ac:dyDescent="0.25">
      <c r="B16152" s="55"/>
      <c r="C16152" s="52"/>
      <c r="D16152" s="56"/>
      <c r="F16152"/>
    </row>
    <row r="16153" spans="2:6" x14ac:dyDescent="0.25">
      <c r="B16153" s="55"/>
      <c r="C16153" s="52"/>
      <c r="D16153" s="56"/>
      <c r="F16153"/>
    </row>
    <row r="16154" spans="2:6" x14ac:dyDescent="0.25">
      <c r="B16154" s="55"/>
      <c r="C16154" s="52"/>
      <c r="D16154" s="56"/>
      <c r="F16154"/>
    </row>
    <row r="16155" spans="2:6" x14ac:dyDescent="0.25">
      <c r="B16155" s="55"/>
      <c r="C16155" s="52"/>
      <c r="D16155" s="56"/>
      <c r="F16155"/>
    </row>
    <row r="16156" spans="2:6" x14ac:dyDescent="0.25">
      <c r="B16156" s="55"/>
      <c r="C16156" s="52"/>
      <c r="D16156" s="56"/>
      <c r="F16156"/>
    </row>
    <row r="16157" spans="2:6" x14ac:dyDescent="0.25">
      <c r="B16157" s="55"/>
      <c r="C16157" s="52"/>
      <c r="D16157" s="56"/>
      <c r="F16157"/>
    </row>
    <row r="16158" spans="2:6" x14ac:dyDescent="0.25">
      <c r="B16158" s="55"/>
      <c r="C16158" s="52"/>
      <c r="D16158" s="56"/>
      <c r="F16158"/>
    </row>
    <row r="16159" spans="2:6" x14ac:dyDescent="0.25">
      <c r="B16159" s="55"/>
      <c r="C16159" s="52"/>
      <c r="D16159" s="56"/>
      <c r="F16159"/>
    </row>
    <row r="16160" spans="2:6" x14ac:dyDescent="0.25">
      <c r="B16160" s="55"/>
      <c r="C16160" s="52"/>
      <c r="D16160" s="56"/>
      <c r="F16160"/>
    </row>
    <row r="16161" spans="2:6" x14ac:dyDescent="0.25">
      <c r="B16161" s="55"/>
      <c r="C16161" s="52"/>
      <c r="D16161" s="56"/>
      <c r="F16161"/>
    </row>
    <row r="16162" spans="2:6" x14ac:dyDescent="0.25">
      <c r="B16162" s="55"/>
      <c r="C16162" s="52"/>
      <c r="D16162" s="56"/>
      <c r="F16162"/>
    </row>
    <row r="16163" spans="2:6" x14ac:dyDescent="0.25">
      <c r="B16163" s="55"/>
      <c r="C16163" s="52"/>
      <c r="D16163" s="56"/>
      <c r="F16163"/>
    </row>
    <row r="16164" spans="2:6" x14ac:dyDescent="0.25">
      <c r="B16164" s="55"/>
      <c r="C16164" s="52"/>
      <c r="D16164" s="56"/>
      <c r="F16164"/>
    </row>
    <row r="16165" spans="2:6" x14ac:dyDescent="0.25">
      <c r="B16165" s="55"/>
      <c r="C16165" s="52"/>
      <c r="D16165" s="56"/>
      <c r="F16165"/>
    </row>
    <row r="16166" spans="2:6" x14ac:dyDescent="0.25">
      <c r="B16166" s="55"/>
      <c r="C16166" s="52"/>
      <c r="D16166" s="56"/>
      <c r="F16166"/>
    </row>
    <row r="16167" spans="2:6" x14ac:dyDescent="0.25">
      <c r="B16167" s="55"/>
      <c r="C16167" s="52"/>
      <c r="D16167" s="56"/>
      <c r="F16167"/>
    </row>
    <row r="16168" spans="2:6" x14ac:dyDescent="0.25">
      <c r="B16168" s="55"/>
      <c r="C16168" s="52"/>
      <c r="D16168" s="56"/>
      <c r="F16168"/>
    </row>
    <row r="16169" spans="2:6" x14ac:dyDescent="0.25">
      <c r="B16169" s="55"/>
      <c r="C16169" s="52"/>
      <c r="D16169" s="56"/>
      <c r="F16169"/>
    </row>
    <row r="16170" spans="2:6" x14ac:dyDescent="0.25">
      <c r="B16170" s="55"/>
      <c r="C16170" s="52"/>
      <c r="D16170" s="56"/>
      <c r="F16170"/>
    </row>
    <row r="16171" spans="2:6" x14ac:dyDescent="0.25">
      <c r="B16171" s="55"/>
      <c r="C16171" s="52"/>
      <c r="D16171" s="56"/>
      <c r="F16171"/>
    </row>
    <row r="16172" spans="2:6" x14ac:dyDescent="0.25">
      <c r="B16172" s="55"/>
      <c r="C16172" s="52"/>
      <c r="D16172" s="56"/>
      <c r="F16172"/>
    </row>
    <row r="16173" spans="2:6" x14ac:dyDescent="0.25">
      <c r="B16173" s="55"/>
      <c r="C16173" s="52"/>
      <c r="D16173" s="56"/>
      <c r="F16173"/>
    </row>
    <row r="16174" spans="2:6" x14ac:dyDescent="0.25">
      <c r="B16174" s="55"/>
      <c r="C16174" s="52"/>
      <c r="D16174" s="56"/>
      <c r="F16174"/>
    </row>
    <row r="16175" spans="2:6" x14ac:dyDescent="0.25">
      <c r="B16175" s="55"/>
      <c r="C16175" s="52"/>
      <c r="D16175" s="56"/>
      <c r="F16175"/>
    </row>
    <row r="16176" spans="2:6" x14ac:dyDescent="0.25">
      <c r="B16176" s="55"/>
      <c r="C16176" s="52"/>
      <c r="D16176" s="56"/>
      <c r="F16176"/>
    </row>
    <row r="16177" spans="2:6" x14ac:dyDescent="0.25">
      <c r="B16177" s="55"/>
      <c r="C16177" s="52"/>
      <c r="D16177" s="56"/>
      <c r="F16177"/>
    </row>
    <row r="16178" spans="2:6" x14ac:dyDescent="0.25">
      <c r="B16178" s="55"/>
      <c r="C16178" s="52"/>
      <c r="D16178" s="56"/>
      <c r="F16178"/>
    </row>
    <row r="16179" spans="2:6" x14ac:dyDescent="0.25">
      <c r="B16179" s="55"/>
      <c r="C16179" s="52"/>
      <c r="D16179" s="56"/>
      <c r="F16179"/>
    </row>
    <row r="16180" spans="2:6" x14ac:dyDescent="0.25">
      <c r="B16180" s="55"/>
      <c r="C16180" s="52"/>
      <c r="D16180" s="56"/>
      <c r="F16180"/>
    </row>
    <row r="16181" spans="2:6" x14ac:dyDescent="0.25">
      <c r="B16181" s="55"/>
      <c r="C16181" s="52"/>
      <c r="D16181" s="56"/>
      <c r="F16181"/>
    </row>
    <row r="16182" spans="2:6" x14ac:dyDescent="0.25">
      <c r="B16182" s="55"/>
      <c r="C16182" s="52"/>
      <c r="D16182" s="56"/>
      <c r="F16182"/>
    </row>
    <row r="16183" spans="2:6" x14ac:dyDescent="0.25">
      <c r="B16183" s="55"/>
      <c r="C16183" s="52"/>
      <c r="D16183" s="56"/>
      <c r="F16183"/>
    </row>
    <row r="16184" spans="2:6" x14ac:dyDescent="0.25">
      <c r="B16184" s="55"/>
      <c r="C16184" s="52"/>
      <c r="D16184" s="56"/>
      <c r="F16184"/>
    </row>
    <row r="16185" spans="2:6" x14ac:dyDescent="0.25">
      <c r="B16185" s="55"/>
      <c r="C16185" s="52"/>
      <c r="D16185" s="56"/>
      <c r="F16185"/>
    </row>
    <row r="16186" spans="2:6" x14ac:dyDescent="0.25">
      <c r="B16186" s="55"/>
      <c r="C16186" s="52"/>
      <c r="D16186" s="56"/>
      <c r="F16186"/>
    </row>
    <row r="16187" spans="2:6" x14ac:dyDescent="0.25">
      <c r="B16187" s="55"/>
      <c r="C16187" s="52"/>
      <c r="D16187" s="56"/>
      <c r="F16187"/>
    </row>
    <row r="16188" spans="2:6" x14ac:dyDescent="0.25">
      <c r="B16188" s="55"/>
      <c r="C16188" s="52"/>
      <c r="D16188" s="56"/>
      <c r="F16188"/>
    </row>
    <row r="16189" spans="2:6" x14ac:dyDescent="0.25">
      <c r="B16189" s="55"/>
      <c r="C16189" s="52"/>
      <c r="D16189" s="56"/>
      <c r="F16189"/>
    </row>
    <row r="16190" spans="2:6" x14ac:dyDescent="0.25">
      <c r="B16190" s="55"/>
      <c r="C16190" s="52"/>
      <c r="D16190" s="56"/>
      <c r="F16190"/>
    </row>
    <row r="16191" spans="2:6" x14ac:dyDescent="0.25">
      <c r="B16191" s="55"/>
      <c r="C16191" s="52"/>
      <c r="D16191" s="56"/>
      <c r="F16191"/>
    </row>
    <row r="16192" spans="2:6" x14ac:dyDescent="0.25">
      <c r="B16192" s="55"/>
      <c r="C16192" s="52"/>
      <c r="D16192" s="56"/>
      <c r="F16192"/>
    </row>
    <row r="16193" spans="2:6" x14ac:dyDescent="0.25">
      <c r="B16193" s="55"/>
      <c r="C16193" s="52"/>
      <c r="D16193" s="56"/>
      <c r="F16193"/>
    </row>
    <row r="16194" spans="2:6" x14ac:dyDescent="0.25">
      <c r="B16194" s="55"/>
      <c r="C16194" s="52"/>
      <c r="D16194" s="56"/>
      <c r="F16194"/>
    </row>
    <row r="16195" spans="2:6" x14ac:dyDescent="0.25">
      <c r="B16195" s="55"/>
      <c r="C16195" s="52"/>
      <c r="D16195" s="56"/>
      <c r="F16195"/>
    </row>
    <row r="16196" spans="2:6" x14ac:dyDescent="0.25">
      <c r="B16196" s="55"/>
      <c r="C16196" s="52"/>
      <c r="D16196" s="56"/>
      <c r="F16196"/>
    </row>
    <row r="16197" spans="2:6" x14ac:dyDescent="0.25">
      <c r="B16197" s="55"/>
      <c r="C16197" s="52"/>
      <c r="D16197" s="56"/>
      <c r="F16197"/>
    </row>
    <row r="16198" spans="2:6" x14ac:dyDescent="0.25">
      <c r="B16198" s="55"/>
      <c r="C16198" s="52"/>
      <c r="D16198" s="56"/>
      <c r="F16198"/>
    </row>
    <row r="16199" spans="2:6" x14ac:dyDescent="0.25">
      <c r="B16199" s="55"/>
      <c r="C16199" s="52"/>
      <c r="D16199" s="56"/>
      <c r="F16199"/>
    </row>
    <row r="16200" spans="2:6" x14ac:dyDescent="0.25">
      <c r="B16200" s="55"/>
      <c r="C16200" s="52"/>
      <c r="D16200" s="56"/>
      <c r="F16200"/>
    </row>
    <row r="16201" spans="2:6" x14ac:dyDescent="0.25">
      <c r="B16201" s="55"/>
      <c r="C16201" s="52"/>
      <c r="D16201" s="56"/>
      <c r="F16201"/>
    </row>
    <row r="16202" spans="2:6" x14ac:dyDescent="0.25">
      <c r="B16202" s="55"/>
      <c r="C16202" s="52"/>
      <c r="D16202" s="56"/>
      <c r="F16202"/>
    </row>
    <row r="16203" spans="2:6" x14ac:dyDescent="0.25">
      <c r="B16203" s="55"/>
      <c r="C16203" s="52"/>
      <c r="D16203" s="56"/>
      <c r="F16203"/>
    </row>
    <row r="16204" spans="2:6" x14ac:dyDescent="0.25">
      <c r="B16204" s="55"/>
      <c r="C16204" s="52"/>
      <c r="D16204" s="56"/>
      <c r="F16204"/>
    </row>
    <row r="16205" spans="2:6" x14ac:dyDescent="0.25">
      <c r="B16205" s="55"/>
      <c r="C16205" s="52"/>
      <c r="D16205" s="56"/>
      <c r="F16205"/>
    </row>
    <row r="16206" spans="2:6" x14ac:dyDescent="0.25">
      <c r="B16206" s="55"/>
      <c r="C16206" s="52"/>
      <c r="D16206" s="56"/>
      <c r="F16206"/>
    </row>
    <row r="16207" spans="2:6" x14ac:dyDescent="0.25">
      <c r="B16207" s="55"/>
      <c r="C16207" s="52"/>
      <c r="D16207" s="56"/>
      <c r="F16207"/>
    </row>
    <row r="16208" spans="2:6" x14ac:dyDescent="0.25">
      <c r="B16208" s="55"/>
      <c r="C16208" s="52"/>
      <c r="D16208" s="56"/>
      <c r="F16208"/>
    </row>
    <row r="16209" spans="2:6" x14ac:dyDescent="0.25">
      <c r="B16209" s="55"/>
      <c r="C16209" s="52"/>
      <c r="D16209" s="56"/>
      <c r="F16209"/>
    </row>
    <row r="16210" spans="2:6" x14ac:dyDescent="0.25">
      <c r="B16210" s="55"/>
      <c r="C16210" s="52"/>
      <c r="D16210" s="56"/>
      <c r="F16210"/>
    </row>
    <row r="16211" spans="2:6" x14ac:dyDescent="0.25">
      <c r="B16211" s="55"/>
      <c r="C16211" s="52"/>
      <c r="D16211" s="56"/>
      <c r="F16211"/>
    </row>
    <row r="16212" spans="2:6" x14ac:dyDescent="0.25">
      <c r="B16212" s="55"/>
      <c r="C16212" s="52"/>
      <c r="D16212" s="56"/>
      <c r="F16212"/>
    </row>
    <row r="16213" spans="2:6" x14ac:dyDescent="0.25">
      <c r="B16213" s="55"/>
      <c r="C16213" s="52"/>
      <c r="D16213" s="56"/>
      <c r="F16213"/>
    </row>
    <row r="16214" spans="2:6" x14ac:dyDescent="0.25">
      <c r="B16214" s="55"/>
      <c r="C16214" s="52"/>
      <c r="D16214" s="56"/>
      <c r="F16214"/>
    </row>
    <row r="16215" spans="2:6" x14ac:dyDescent="0.25">
      <c r="B16215" s="55"/>
      <c r="C16215" s="52"/>
      <c r="D16215" s="56"/>
      <c r="F16215"/>
    </row>
    <row r="16216" spans="2:6" x14ac:dyDescent="0.25">
      <c r="B16216" s="55"/>
      <c r="C16216" s="52"/>
      <c r="D16216" s="56"/>
      <c r="F16216"/>
    </row>
    <row r="16217" spans="2:6" x14ac:dyDescent="0.25">
      <c r="B16217" s="55"/>
      <c r="C16217" s="52"/>
      <c r="D16217" s="56"/>
      <c r="F16217"/>
    </row>
    <row r="16218" spans="2:6" x14ac:dyDescent="0.25">
      <c r="B16218" s="55"/>
      <c r="C16218" s="52"/>
      <c r="D16218" s="56"/>
      <c r="F16218"/>
    </row>
    <row r="16219" spans="2:6" x14ac:dyDescent="0.25">
      <c r="B16219" s="55"/>
      <c r="C16219" s="52"/>
      <c r="D16219" s="56"/>
      <c r="F16219"/>
    </row>
    <row r="16220" spans="2:6" x14ac:dyDescent="0.25">
      <c r="B16220" s="55"/>
      <c r="C16220" s="52"/>
      <c r="D16220" s="56"/>
      <c r="F16220"/>
    </row>
    <row r="16221" spans="2:6" x14ac:dyDescent="0.25">
      <c r="B16221" s="55"/>
      <c r="C16221" s="52"/>
      <c r="D16221" s="56"/>
      <c r="F16221"/>
    </row>
    <row r="16222" spans="2:6" x14ac:dyDescent="0.25">
      <c r="B16222" s="55"/>
      <c r="C16222" s="52"/>
      <c r="D16222" s="56"/>
      <c r="F16222"/>
    </row>
    <row r="16223" spans="2:6" x14ac:dyDescent="0.25">
      <c r="B16223" s="55"/>
      <c r="C16223" s="52"/>
      <c r="D16223" s="56"/>
      <c r="F16223"/>
    </row>
    <row r="16224" spans="2:6" x14ac:dyDescent="0.25">
      <c r="B16224" s="55"/>
      <c r="C16224" s="52"/>
      <c r="D16224" s="56"/>
      <c r="F16224"/>
    </row>
    <row r="16225" spans="2:6" x14ac:dyDescent="0.25">
      <c r="B16225" s="55"/>
      <c r="C16225" s="52"/>
      <c r="D16225" s="56"/>
      <c r="F16225"/>
    </row>
    <row r="16226" spans="2:6" x14ac:dyDescent="0.25">
      <c r="B16226" s="55"/>
      <c r="C16226" s="52"/>
      <c r="D16226" s="56"/>
      <c r="F16226"/>
    </row>
    <row r="16227" spans="2:6" x14ac:dyDescent="0.25">
      <c r="B16227" s="55"/>
      <c r="C16227" s="52"/>
      <c r="D16227" s="56"/>
      <c r="F16227"/>
    </row>
    <row r="16228" spans="2:6" x14ac:dyDescent="0.25">
      <c r="B16228" s="55"/>
      <c r="C16228" s="52"/>
      <c r="D16228" s="56"/>
      <c r="F16228"/>
    </row>
    <row r="16229" spans="2:6" x14ac:dyDescent="0.25">
      <c r="B16229" s="55"/>
      <c r="C16229" s="52"/>
      <c r="D16229" s="56"/>
      <c r="F16229"/>
    </row>
    <row r="16230" spans="2:6" x14ac:dyDescent="0.25">
      <c r="B16230" s="55"/>
      <c r="C16230" s="52"/>
      <c r="D16230" s="56"/>
      <c r="F16230"/>
    </row>
    <row r="16231" spans="2:6" x14ac:dyDescent="0.25">
      <c r="B16231" s="55"/>
      <c r="C16231" s="52"/>
      <c r="D16231" s="56"/>
      <c r="F16231"/>
    </row>
    <row r="16232" spans="2:6" x14ac:dyDescent="0.25">
      <c r="B16232" s="55"/>
      <c r="C16232" s="52"/>
      <c r="D16232" s="56"/>
      <c r="F16232"/>
    </row>
    <row r="16233" spans="2:6" x14ac:dyDescent="0.25">
      <c r="B16233" s="55"/>
      <c r="C16233" s="52"/>
      <c r="D16233" s="56"/>
      <c r="F16233"/>
    </row>
    <row r="16234" spans="2:6" x14ac:dyDescent="0.25">
      <c r="B16234" s="55"/>
      <c r="C16234" s="52"/>
      <c r="D16234" s="56"/>
      <c r="F16234"/>
    </row>
    <row r="16235" spans="2:6" x14ac:dyDescent="0.25">
      <c r="B16235" s="55"/>
      <c r="C16235" s="52"/>
      <c r="D16235" s="56"/>
      <c r="F16235"/>
    </row>
    <row r="16236" spans="2:6" x14ac:dyDescent="0.25">
      <c r="B16236" s="55"/>
      <c r="C16236" s="52"/>
      <c r="D16236" s="56"/>
      <c r="F16236"/>
    </row>
    <row r="16237" spans="2:6" x14ac:dyDescent="0.25">
      <c r="B16237" s="55"/>
      <c r="C16237" s="52"/>
      <c r="D16237" s="56"/>
      <c r="F16237"/>
    </row>
    <row r="16238" spans="2:6" x14ac:dyDescent="0.25">
      <c r="B16238" s="55"/>
      <c r="C16238" s="52"/>
      <c r="D16238" s="56"/>
      <c r="F16238"/>
    </row>
    <row r="16239" spans="2:6" x14ac:dyDescent="0.25">
      <c r="B16239" s="55"/>
      <c r="C16239" s="52"/>
      <c r="D16239" s="56"/>
      <c r="F16239"/>
    </row>
    <row r="16240" spans="2:6" x14ac:dyDescent="0.25">
      <c r="B16240" s="55"/>
      <c r="C16240" s="52"/>
      <c r="D16240" s="56"/>
      <c r="F16240"/>
    </row>
    <row r="16241" spans="2:6" x14ac:dyDescent="0.25">
      <c r="B16241" s="55"/>
      <c r="C16241" s="52"/>
      <c r="D16241" s="56"/>
      <c r="F16241"/>
    </row>
    <row r="16242" spans="2:6" x14ac:dyDescent="0.25">
      <c r="B16242" s="55"/>
      <c r="C16242" s="52"/>
      <c r="D16242" s="56"/>
      <c r="F16242"/>
    </row>
    <row r="16243" spans="2:6" x14ac:dyDescent="0.25">
      <c r="B16243" s="55"/>
      <c r="C16243" s="52"/>
      <c r="D16243" s="56"/>
      <c r="F16243"/>
    </row>
    <row r="16244" spans="2:6" x14ac:dyDescent="0.25">
      <c r="B16244" s="55"/>
      <c r="C16244" s="52"/>
      <c r="D16244" s="56"/>
      <c r="F16244"/>
    </row>
    <row r="16245" spans="2:6" x14ac:dyDescent="0.25">
      <c r="B16245" s="55"/>
      <c r="C16245" s="52"/>
      <c r="D16245" s="56"/>
      <c r="F16245"/>
    </row>
    <row r="16246" spans="2:6" x14ac:dyDescent="0.25">
      <c r="B16246" s="55"/>
      <c r="C16246" s="52"/>
      <c r="D16246" s="56"/>
      <c r="F16246"/>
    </row>
    <row r="16247" spans="2:6" x14ac:dyDescent="0.25">
      <c r="B16247" s="55"/>
      <c r="C16247" s="52"/>
      <c r="D16247" s="56"/>
      <c r="F16247"/>
    </row>
    <row r="16248" spans="2:6" x14ac:dyDescent="0.25">
      <c r="B16248" s="55"/>
      <c r="C16248" s="52"/>
      <c r="D16248" s="56"/>
      <c r="F16248"/>
    </row>
    <row r="16249" spans="2:6" x14ac:dyDescent="0.25">
      <c r="B16249" s="55"/>
      <c r="C16249" s="52"/>
      <c r="D16249" s="56"/>
      <c r="F16249"/>
    </row>
    <row r="16250" spans="2:6" x14ac:dyDescent="0.25">
      <c r="B16250" s="55"/>
      <c r="C16250" s="52"/>
      <c r="D16250" s="56"/>
      <c r="F16250"/>
    </row>
    <row r="16251" spans="2:6" x14ac:dyDescent="0.25">
      <c r="B16251" s="55"/>
      <c r="C16251" s="52"/>
      <c r="D16251" s="56"/>
      <c r="F16251"/>
    </row>
    <row r="16252" spans="2:6" x14ac:dyDescent="0.25">
      <c r="B16252" s="55"/>
      <c r="C16252" s="52"/>
      <c r="D16252" s="56"/>
      <c r="F16252"/>
    </row>
    <row r="16253" spans="2:6" x14ac:dyDescent="0.25">
      <c r="B16253" s="55"/>
      <c r="C16253" s="52"/>
      <c r="D16253" s="56"/>
      <c r="F16253"/>
    </row>
    <row r="16254" spans="2:6" x14ac:dyDescent="0.25">
      <c r="B16254" s="55"/>
      <c r="C16254" s="52"/>
      <c r="D16254" s="56"/>
      <c r="F16254"/>
    </row>
    <row r="16255" spans="2:6" x14ac:dyDescent="0.25">
      <c r="B16255" s="55"/>
      <c r="C16255" s="52"/>
      <c r="D16255" s="56"/>
      <c r="F16255"/>
    </row>
    <row r="16256" spans="2:6" x14ac:dyDescent="0.25">
      <c r="B16256" s="55"/>
      <c r="C16256" s="52"/>
      <c r="D16256" s="56"/>
      <c r="F16256"/>
    </row>
    <row r="16257" spans="2:6" x14ac:dyDescent="0.25">
      <c r="B16257" s="55"/>
      <c r="C16257" s="52"/>
      <c r="D16257" s="56"/>
      <c r="F16257"/>
    </row>
    <row r="16258" spans="2:6" x14ac:dyDescent="0.25">
      <c r="B16258" s="55"/>
      <c r="C16258" s="52"/>
      <c r="D16258" s="56"/>
      <c r="F16258"/>
    </row>
    <row r="16259" spans="2:6" x14ac:dyDescent="0.25">
      <c r="B16259" s="55"/>
      <c r="C16259" s="52"/>
      <c r="D16259" s="56"/>
      <c r="F16259"/>
    </row>
    <row r="16260" spans="2:6" x14ac:dyDescent="0.25">
      <c r="B16260" s="55"/>
      <c r="C16260" s="52"/>
      <c r="D16260" s="56"/>
      <c r="F16260"/>
    </row>
    <row r="16261" spans="2:6" x14ac:dyDescent="0.25">
      <c r="B16261" s="55"/>
      <c r="C16261" s="52"/>
      <c r="D16261" s="56"/>
      <c r="F16261"/>
    </row>
    <row r="16262" spans="2:6" x14ac:dyDescent="0.25">
      <c r="B16262" s="55"/>
      <c r="C16262" s="52"/>
      <c r="D16262" s="56"/>
      <c r="F16262"/>
    </row>
    <row r="16263" spans="2:6" x14ac:dyDescent="0.25">
      <c r="B16263" s="55"/>
      <c r="C16263" s="52"/>
      <c r="D16263" s="56"/>
      <c r="F16263"/>
    </row>
    <row r="16264" spans="2:6" x14ac:dyDescent="0.25">
      <c r="B16264" s="55"/>
      <c r="C16264" s="52"/>
      <c r="D16264" s="56"/>
      <c r="F16264"/>
    </row>
    <row r="16265" spans="2:6" x14ac:dyDescent="0.25">
      <c r="B16265" s="55"/>
      <c r="C16265" s="52"/>
      <c r="D16265" s="56"/>
      <c r="F16265"/>
    </row>
    <row r="16266" spans="2:6" x14ac:dyDescent="0.25">
      <c r="B16266" s="55"/>
      <c r="C16266" s="52"/>
      <c r="D16266" s="56"/>
      <c r="F16266"/>
    </row>
    <row r="16267" spans="2:6" x14ac:dyDescent="0.25">
      <c r="B16267" s="55"/>
      <c r="C16267" s="52"/>
      <c r="D16267" s="56"/>
      <c r="F16267"/>
    </row>
    <row r="16268" spans="2:6" x14ac:dyDescent="0.25">
      <c r="B16268" s="55"/>
      <c r="C16268" s="52"/>
      <c r="D16268" s="56"/>
      <c r="F16268"/>
    </row>
    <row r="16269" spans="2:6" x14ac:dyDescent="0.25">
      <c r="B16269" s="55"/>
      <c r="C16269" s="52"/>
      <c r="D16269" s="56"/>
      <c r="F16269"/>
    </row>
    <row r="16270" spans="2:6" x14ac:dyDescent="0.25">
      <c r="B16270" s="55"/>
      <c r="C16270" s="52"/>
      <c r="D16270" s="56"/>
      <c r="F16270"/>
    </row>
    <row r="16271" spans="2:6" x14ac:dyDescent="0.25">
      <c r="B16271" s="55"/>
      <c r="C16271" s="52"/>
      <c r="D16271" s="56"/>
      <c r="F16271"/>
    </row>
    <row r="16272" spans="2:6" x14ac:dyDescent="0.25">
      <c r="B16272" s="55"/>
      <c r="C16272" s="52"/>
      <c r="D16272" s="56"/>
      <c r="F16272"/>
    </row>
    <row r="16273" spans="2:6" x14ac:dyDescent="0.25">
      <c r="B16273" s="55"/>
      <c r="C16273" s="52"/>
      <c r="D16273" s="56"/>
      <c r="F16273"/>
    </row>
    <row r="16274" spans="2:6" x14ac:dyDescent="0.25">
      <c r="B16274" s="55"/>
      <c r="C16274" s="52"/>
      <c r="D16274" s="56"/>
      <c r="F16274"/>
    </row>
    <row r="16275" spans="2:6" x14ac:dyDescent="0.25">
      <c r="B16275" s="55"/>
      <c r="C16275" s="52"/>
      <c r="D16275" s="56"/>
      <c r="F16275"/>
    </row>
    <row r="16276" spans="2:6" x14ac:dyDescent="0.25">
      <c r="B16276" s="55"/>
      <c r="C16276" s="52"/>
      <c r="D16276" s="56"/>
      <c r="F16276"/>
    </row>
    <row r="16277" spans="2:6" x14ac:dyDescent="0.25">
      <c r="B16277" s="55"/>
      <c r="C16277" s="52"/>
      <c r="D16277" s="56"/>
      <c r="F16277"/>
    </row>
    <row r="16278" spans="2:6" x14ac:dyDescent="0.25">
      <c r="B16278" s="55"/>
      <c r="C16278" s="52"/>
      <c r="D16278" s="56"/>
      <c r="F16278"/>
    </row>
    <row r="16279" spans="2:6" x14ac:dyDescent="0.25">
      <c r="B16279" s="55"/>
      <c r="C16279" s="52"/>
      <c r="D16279" s="56"/>
      <c r="F16279"/>
    </row>
    <row r="16280" spans="2:6" x14ac:dyDescent="0.25">
      <c r="B16280" s="55"/>
      <c r="C16280" s="52"/>
      <c r="D16280" s="56"/>
      <c r="F16280"/>
    </row>
    <row r="16281" spans="2:6" x14ac:dyDescent="0.25">
      <c r="B16281" s="55"/>
      <c r="C16281" s="52"/>
      <c r="D16281" s="56"/>
      <c r="F16281"/>
    </row>
    <row r="16282" spans="2:6" x14ac:dyDescent="0.25">
      <c r="B16282" s="55"/>
      <c r="C16282" s="52"/>
      <c r="D16282" s="56"/>
      <c r="F16282"/>
    </row>
    <row r="16283" spans="2:6" x14ac:dyDescent="0.25">
      <c r="B16283" s="55"/>
      <c r="C16283" s="52"/>
      <c r="D16283" s="56"/>
      <c r="F16283"/>
    </row>
    <row r="16284" spans="2:6" x14ac:dyDescent="0.25">
      <c r="B16284" s="55"/>
      <c r="C16284" s="52"/>
      <c r="D16284" s="56"/>
      <c r="F16284"/>
    </row>
    <row r="16285" spans="2:6" x14ac:dyDescent="0.25">
      <c r="B16285" s="55"/>
      <c r="C16285" s="52"/>
      <c r="D16285" s="56"/>
      <c r="F16285"/>
    </row>
    <row r="16286" spans="2:6" x14ac:dyDescent="0.25">
      <c r="B16286" s="55"/>
      <c r="C16286" s="52"/>
      <c r="D16286" s="56"/>
      <c r="F16286"/>
    </row>
    <row r="16287" spans="2:6" x14ac:dyDescent="0.25">
      <c r="B16287" s="55"/>
      <c r="C16287" s="52"/>
      <c r="D16287" s="56"/>
      <c r="F16287"/>
    </row>
    <row r="16288" spans="2:6" x14ac:dyDescent="0.25">
      <c r="B16288" s="55"/>
      <c r="C16288" s="52"/>
      <c r="D16288" s="56"/>
      <c r="F16288"/>
    </row>
    <row r="16289" spans="2:6" x14ac:dyDescent="0.25">
      <c r="B16289" s="55"/>
      <c r="C16289" s="52"/>
      <c r="D16289" s="56"/>
      <c r="F16289"/>
    </row>
    <row r="16290" spans="2:6" x14ac:dyDescent="0.25">
      <c r="B16290" s="55"/>
      <c r="C16290" s="52"/>
      <c r="D16290" s="56"/>
      <c r="F16290"/>
    </row>
    <row r="16291" spans="2:6" x14ac:dyDescent="0.25">
      <c r="B16291" s="55"/>
      <c r="C16291" s="52"/>
      <c r="D16291" s="56"/>
      <c r="F16291"/>
    </row>
    <row r="16292" spans="2:6" x14ac:dyDescent="0.25">
      <c r="B16292" s="55"/>
      <c r="C16292" s="52"/>
      <c r="D16292" s="56"/>
      <c r="F16292"/>
    </row>
    <row r="16293" spans="2:6" x14ac:dyDescent="0.25">
      <c r="B16293" s="55"/>
      <c r="C16293" s="52"/>
      <c r="D16293" s="56"/>
      <c r="F16293"/>
    </row>
    <row r="16294" spans="2:6" x14ac:dyDescent="0.25">
      <c r="B16294" s="55"/>
      <c r="C16294" s="52"/>
      <c r="D16294" s="56"/>
      <c r="F16294"/>
    </row>
    <row r="16295" spans="2:6" x14ac:dyDescent="0.25">
      <c r="B16295" s="55"/>
      <c r="C16295" s="52"/>
      <c r="D16295" s="56"/>
      <c r="F16295"/>
    </row>
    <row r="16296" spans="2:6" x14ac:dyDescent="0.25">
      <c r="B16296" s="55"/>
      <c r="C16296" s="52"/>
      <c r="D16296" s="56"/>
      <c r="F16296"/>
    </row>
    <row r="16297" spans="2:6" x14ac:dyDescent="0.25">
      <c r="B16297" s="55"/>
      <c r="C16297" s="52"/>
      <c r="D16297" s="56"/>
      <c r="F16297"/>
    </row>
    <row r="16298" spans="2:6" x14ac:dyDescent="0.25">
      <c r="B16298" s="55"/>
      <c r="C16298" s="52"/>
      <c r="D16298" s="56"/>
      <c r="F16298"/>
    </row>
    <row r="16299" spans="2:6" x14ac:dyDescent="0.25">
      <c r="B16299" s="55"/>
      <c r="C16299" s="52"/>
      <c r="D16299" s="56"/>
      <c r="F16299"/>
    </row>
    <row r="16300" spans="2:6" x14ac:dyDescent="0.25">
      <c r="B16300" s="55"/>
      <c r="C16300" s="52"/>
      <c r="D16300" s="56"/>
      <c r="F16300"/>
    </row>
    <row r="16301" spans="2:6" x14ac:dyDescent="0.25">
      <c r="B16301" s="55"/>
      <c r="C16301" s="52"/>
      <c r="D16301" s="56"/>
      <c r="F16301"/>
    </row>
    <row r="16302" spans="2:6" x14ac:dyDescent="0.25">
      <c r="B16302" s="55"/>
      <c r="C16302" s="52"/>
      <c r="D16302" s="56"/>
      <c r="F16302"/>
    </row>
    <row r="16303" spans="2:6" x14ac:dyDescent="0.25">
      <c r="B16303" s="55"/>
      <c r="C16303" s="52"/>
      <c r="D16303" s="56"/>
      <c r="F16303"/>
    </row>
    <row r="16304" spans="2:6" x14ac:dyDescent="0.25">
      <c r="B16304" s="55"/>
      <c r="C16304" s="52"/>
      <c r="D16304" s="56"/>
      <c r="F16304"/>
    </row>
    <row r="16305" spans="2:6" x14ac:dyDescent="0.25">
      <c r="B16305" s="55"/>
      <c r="C16305" s="52"/>
      <c r="D16305" s="56"/>
      <c r="F16305"/>
    </row>
    <row r="16306" spans="2:6" x14ac:dyDescent="0.25">
      <c r="B16306" s="55"/>
      <c r="C16306" s="52"/>
      <c r="D16306" s="56"/>
      <c r="F16306"/>
    </row>
    <row r="16307" spans="2:6" x14ac:dyDescent="0.25">
      <c r="B16307" s="55"/>
      <c r="C16307" s="52"/>
      <c r="D16307" s="56"/>
      <c r="F16307"/>
    </row>
    <row r="16308" spans="2:6" x14ac:dyDescent="0.25">
      <c r="B16308" s="55"/>
      <c r="C16308" s="52"/>
      <c r="D16308" s="56"/>
      <c r="F16308"/>
    </row>
    <row r="16309" spans="2:6" x14ac:dyDescent="0.25">
      <c r="B16309" s="55"/>
      <c r="C16309" s="52"/>
      <c r="D16309" s="56"/>
      <c r="F16309"/>
    </row>
    <row r="16310" spans="2:6" x14ac:dyDescent="0.25">
      <c r="B16310" s="55"/>
      <c r="C16310" s="52"/>
      <c r="D16310" s="56"/>
      <c r="F16310"/>
    </row>
    <row r="16311" spans="2:6" x14ac:dyDescent="0.25">
      <c r="B16311" s="55"/>
      <c r="C16311" s="52"/>
      <c r="D16311" s="56"/>
      <c r="F16311"/>
    </row>
    <row r="16312" spans="2:6" x14ac:dyDescent="0.25">
      <c r="B16312" s="55"/>
      <c r="C16312" s="52"/>
      <c r="D16312" s="56"/>
      <c r="F16312"/>
    </row>
    <row r="16313" spans="2:6" x14ac:dyDescent="0.25">
      <c r="B16313" s="55"/>
      <c r="C16313" s="52"/>
      <c r="D16313" s="56"/>
      <c r="F16313"/>
    </row>
    <row r="16314" spans="2:6" x14ac:dyDescent="0.25">
      <c r="B16314" s="55"/>
      <c r="C16314" s="52"/>
      <c r="D16314" s="56"/>
      <c r="F16314"/>
    </row>
    <row r="16315" spans="2:6" x14ac:dyDescent="0.25">
      <c r="B16315" s="55"/>
      <c r="C16315" s="52"/>
      <c r="D16315" s="56"/>
      <c r="F16315"/>
    </row>
    <row r="16316" spans="2:6" x14ac:dyDescent="0.25">
      <c r="B16316" s="55"/>
      <c r="C16316" s="52"/>
      <c r="D16316" s="56"/>
      <c r="F16316"/>
    </row>
    <row r="16317" spans="2:6" x14ac:dyDescent="0.25">
      <c r="B16317" s="55"/>
      <c r="C16317" s="52"/>
      <c r="D16317" s="56"/>
      <c r="F16317"/>
    </row>
    <row r="16318" spans="2:6" x14ac:dyDescent="0.25">
      <c r="B16318" s="55"/>
      <c r="C16318" s="52"/>
      <c r="D16318" s="56"/>
      <c r="F16318"/>
    </row>
    <row r="16319" spans="2:6" x14ac:dyDescent="0.25">
      <c r="B16319" s="55"/>
      <c r="C16319" s="52"/>
      <c r="D16319" s="56"/>
      <c r="F16319"/>
    </row>
    <row r="16320" spans="2:6" x14ac:dyDescent="0.25">
      <c r="B16320" s="55"/>
      <c r="C16320" s="52"/>
      <c r="D16320" s="56"/>
      <c r="F16320"/>
    </row>
    <row r="16321" spans="2:6" x14ac:dyDescent="0.25">
      <c r="B16321" s="55"/>
      <c r="C16321" s="52"/>
      <c r="D16321" s="56"/>
      <c r="F16321"/>
    </row>
    <row r="16322" spans="2:6" x14ac:dyDescent="0.25">
      <c r="B16322" s="55"/>
      <c r="C16322" s="52"/>
      <c r="D16322" s="56"/>
      <c r="F16322"/>
    </row>
    <row r="16323" spans="2:6" x14ac:dyDescent="0.25">
      <c r="B16323" s="55"/>
      <c r="C16323" s="52"/>
      <c r="D16323" s="56"/>
      <c r="F16323"/>
    </row>
    <row r="16324" spans="2:6" x14ac:dyDescent="0.25">
      <c r="B16324" s="55"/>
      <c r="C16324" s="52"/>
      <c r="D16324" s="56"/>
      <c r="F16324"/>
    </row>
    <row r="16325" spans="2:6" x14ac:dyDescent="0.25">
      <c r="B16325" s="55"/>
      <c r="C16325" s="52"/>
      <c r="D16325" s="56"/>
      <c r="F16325"/>
    </row>
    <row r="16326" spans="2:6" x14ac:dyDescent="0.25">
      <c r="B16326" s="55"/>
      <c r="C16326" s="52"/>
      <c r="D16326" s="56"/>
      <c r="F16326"/>
    </row>
    <row r="16327" spans="2:6" x14ac:dyDescent="0.25">
      <c r="B16327" s="55"/>
      <c r="C16327" s="52"/>
      <c r="D16327" s="56"/>
      <c r="F16327"/>
    </row>
    <row r="16328" spans="2:6" x14ac:dyDescent="0.25">
      <c r="B16328" s="55"/>
      <c r="C16328" s="52"/>
      <c r="D16328" s="56"/>
      <c r="F16328"/>
    </row>
    <row r="16329" spans="2:6" x14ac:dyDescent="0.25">
      <c r="B16329" s="55"/>
      <c r="C16329" s="52"/>
      <c r="D16329" s="56"/>
      <c r="F16329"/>
    </row>
    <row r="16330" spans="2:6" x14ac:dyDescent="0.25">
      <c r="B16330" s="55"/>
      <c r="C16330" s="52"/>
      <c r="D16330" s="56"/>
      <c r="F16330"/>
    </row>
    <row r="16331" spans="2:6" x14ac:dyDescent="0.25">
      <c r="B16331" s="55"/>
      <c r="C16331" s="52"/>
      <c r="D16331" s="56"/>
      <c r="F16331"/>
    </row>
    <row r="16332" spans="2:6" x14ac:dyDescent="0.25">
      <c r="B16332" s="55"/>
      <c r="C16332" s="52"/>
      <c r="D16332" s="56"/>
      <c r="F16332"/>
    </row>
    <row r="16333" spans="2:6" x14ac:dyDescent="0.25">
      <c r="B16333" s="55"/>
      <c r="C16333" s="52"/>
      <c r="D16333" s="56"/>
      <c r="F16333"/>
    </row>
    <row r="16334" spans="2:6" x14ac:dyDescent="0.25">
      <c r="B16334" s="55"/>
      <c r="C16334" s="52"/>
      <c r="D16334" s="56"/>
      <c r="F16334"/>
    </row>
    <row r="16335" spans="2:6" x14ac:dyDescent="0.25">
      <c r="B16335" s="55"/>
      <c r="C16335" s="52"/>
      <c r="D16335" s="56"/>
      <c r="F16335"/>
    </row>
    <row r="16336" spans="2:6" x14ac:dyDescent="0.25">
      <c r="B16336" s="55"/>
      <c r="C16336" s="52"/>
      <c r="D16336" s="56"/>
      <c r="F16336"/>
    </row>
    <row r="16337" spans="2:6" x14ac:dyDescent="0.25">
      <c r="B16337" s="55"/>
      <c r="C16337" s="52"/>
      <c r="D16337" s="56"/>
      <c r="F16337"/>
    </row>
    <row r="16338" spans="2:6" x14ac:dyDescent="0.25">
      <c r="B16338" s="55"/>
      <c r="C16338" s="52"/>
      <c r="D16338" s="56"/>
      <c r="F16338"/>
    </row>
    <row r="16339" spans="2:6" x14ac:dyDescent="0.25">
      <c r="B16339" s="55"/>
      <c r="C16339" s="52"/>
      <c r="D16339" s="56"/>
      <c r="F16339"/>
    </row>
    <row r="16340" spans="2:6" x14ac:dyDescent="0.25">
      <c r="B16340" s="55"/>
      <c r="C16340" s="52"/>
      <c r="D16340" s="56"/>
      <c r="F16340"/>
    </row>
    <row r="16341" spans="2:6" x14ac:dyDescent="0.25">
      <c r="B16341" s="55"/>
      <c r="C16341" s="52"/>
      <c r="D16341" s="56"/>
      <c r="F16341"/>
    </row>
    <row r="16342" spans="2:6" x14ac:dyDescent="0.25">
      <c r="B16342" s="55"/>
      <c r="C16342" s="52"/>
      <c r="D16342" s="56"/>
      <c r="F16342"/>
    </row>
    <row r="16343" spans="2:6" x14ac:dyDescent="0.25">
      <c r="B16343" s="55"/>
      <c r="C16343" s="52"/>
      <c r="D16343" s="56"/>
      <c r="F16343"/>
    </row>
    <row r="16344" spans="2:6" x14ac:dyDescent="0.25">
      <c r="B16344" s="55"/>
      <c r="C16344" s="52"/>
      <c r="D16344" s="56"/>
      <c r="F16344"/>
    </row>
    <row r="16345" spans="2:6" x14ac:dyDescent="0.25">
      <c r="B16345" s="55"/>
      <c r="C16345" s="52"/>
      <c r="D16345" s="56"/>
      <c r="F16345"/>
    </row>
    <row r="16346" spans="2:6" x14ac:dyDescent="0.25">
      <c r="B16346" s="55"/>
      <c r="C16346" s="52"/>
      <c r="D16346" s="56"/>
      <c r="F16346"/>
    </row>
    <row r="16347" spans="2:6" x14ac:dyDescent="0.25">
      <c r="B16347" s="55"/>
      <c r="C16347" s="52"/>
      <c r="D16347" s="56"/>
      <c r="F16347"/>
    </row>
    <row r="16348" spans="2:6" x14ac:dyDescent="0.25">
      <c r="B16348" s="55"/>
      <c r="C16348" s="52"/>
      <c r="D16348" s="56"/>
      <c r="F16348"/>
    </row>
    <row r="16349" spans="2:6" x14ac:dyDescent="0.25">
      <c r="B16349" s="55"/>
      <c r="C16349" s="52"/>
      <c r="D16349" s="56"/>
      <c r="F16349"/>
    </row>
    <row r="16350" spans="2:6" x14ac:dyDescent="0.25">
      <c r="B16350" s="55"/>
      <c r="C16350" s="52"/>
      <c r="D16350" s="56"/>
      <c r="F16350"/>
    </row>
    <row r="16351" spans="2:6" x14ac:dyDescent="0.25">
      <c r="B16351" s="55"/>
      <c r="C16351" s="52"/>
      <c r="D16351" s="56"/>
      <c r="F16351"/>
    </row>
    <row r="16352" spans="2:6" x14ac:dyDescent="0.25">
      <c r="B16352" s="55"/>
      <c r="C16352" s="52"/>
      <c r="D16352" s="56"/>
      <c r="F16352"/>
    </row>
    <row r="16353" spans="2:6" x14ac:dyDescent="0.25">
      <c r="B16353" s="55"/>
      <c r="C16353" s="52"/>
      <c r="D16353" s="56"/>
      <c r="F16353"/>
    </row>
    <row r="16354" spans="2:6" x14ac:dyDescent="0.25">
      <c r="B16354" s="55"/>
      <c r="C16354" s="52"/>
      <c r="D16354" s="56"/>
      <c r="F16354"/>
    </row>
    <row r="16355" spans="2:6" x14ac:dyDescent="0.25">
      <c r="B16355" s="55"/>
      <c r="C16355" s="52"/>
      <c r="D16355" s="56"/>
      <c r="F16355"/>
    </row>
    <row r="16356" spans="2:6" x14ac:dyDescent="0.25">
      <c r="B16356" s="55"/>
      <c r="C16356" s="52"/>
      <c r="D16356" s="56"/>
      <c r="F16356"/>
    </row>
    <row r="16357" spans="2:6" x14ac:dyDescent="0.25">
      <c r="B16357" s="55"/>
      <c r="C16357" s="52"/>
      <c r="D16357" s="56"/>
      <c r="F16357"/>
    </row>
    <row r="16358" spans="2:6" x14ac:dyDescent="0.25">
      <c r="B16358" s="55"/>
      <c r="C16358" s="52"/>
      <c r="D16358" s="56"/>
      <c r="F16358"/>
    </row>
    <row r="16359" spans="2:6" x14ac:dyDescent="0.25">
      <c r="B16359" s="55"/>
      <c r="C16359" s="52"/>
      <c r="D16359" s="56"/>
      <c r="F16359"/>
    </row>
    <row r="16360" spans="2:6" x14ac:dyDescent="0.25">
      <c r="B16360" s="55"/>
      <c r="C16360" s="52"/>
      <c r="D16360" s="56"/>
      <c r="F16360"/>
    </row>
    <row r="16361" spans="2:6" x14ac:dyDescent="0.25">
      <c r="B16361" s="55"/>
      <c r="C16361" s="52"/>
      <c r="D16361" s="56"/>
      <c r="F16361"/>
    </row>
    <row r="16362" spans="2:6" x14ac:dyDescent="0.25">
      <c r="B16362" s="55"/>
      <c r="C16362" s="52"/>
      <c r="D16362" s="56"/>
      <c r="F16362"/>
    </row>
    <row r="16363" spans="2:6" x14ac:dyDescent="0.25">
      <c r="B16363" s="55"/>
      <c r="C16363" s="52"/>
      <c r="D16363" s="56"/>
      <c r="F16363"/>
    </row>
    <row r="16364" spans="2:6" x14ac:dyDescent="0.25">
      <c r="B16364" s="55"/>
      <c r="C16364" s="52"/>
      <c r="D16364" s="56"/>
      <c r="F16364"/>
    </row>
    <row r="16365" spans="2:6" x14ac:dyDescent="0.25">
      <c r="B16365" s="55"/>
      <c r="C16365" s="52"/>
      <c r="D16365" s="56"/>
      <c r="F16365"/>
    </row>
    <row r="16366" spans="2:6" x14ac:dyDescent="0.25">
      <c r="B16366" s="55"/>
      <c r="C16366" s="52"/>
      <c r="D16366" s="56"/>
      <c r="F16366"/>
    </row>
    <row r="16367" spans="2:6" x14ac:dyDescent="0.25">
      <c r="B16367" s="55"/>
      <c r="C16367" s="52"/>
      <c r="D16367" s="56"/>
      <c r="F16367"/>
    </row>
    <row r="16368" spans="2:6" x14ac:dyDescent="0.25">
      <c r="B16368" s="55"/>
      <c r="C16368" s="52"/>
      <c r="D16368" s="56"/>
      <c r="F16368"/>
    </row>
    <row r="16369" spans="2:6" x14ac:dyDescent="0.25">
      <c r="B16369" s="55"/>
      <c r="C16369" s="52"/>
      <c r="D16369" s="56"/>
      <c r="F16369"/>
    </row>
    <row r="16370" spans="2:6" x14ac:dyDescent="0.25">
      <c r="B16370" s="55"/>
      <c r="C16370" s="52"/>
      <c r="D16370" s="56"/>
      <c r="F16370"/>
    </row>
    <row r="16371" spans="2:6" x14ac:dyDescent="0.25">
      <c r="B16371" s="55"/>
      <c r="C16371" s="52"/>
      <c r="D16371" s="56"/>
      <c r="F16371"/>
    </row>
    <row r="16372" spans="2:6" x14ac:dyDescent="0.25">
      <c r="B16372" s="55"/>
      <c r="C16372" s="52"/>
      <c r="D16372" s="56"/>
      <c r="F16372"/>
    </row>
    <row r="16373" spans="2:6" x14ac:dyDescent="0.25">
      <c r="B16373" s="55"/>
      <c r="C16373" s="52"/>
      <c r="D16373" s="56"/>
      <c r="F16373"/>
    </row>
    <row r="16374" spans="2:6" x14ac:dyDescent="0.25">
      <c r="B16374" s="55"/>
      <c r="C16374" s="52"/>
      <c r="D16374" s="56"/>
      <c r="F16374"/>
    </row>
    <row r="16375" spans="2:6" x14ac:dyDescent="0.25">
      <c r="B16375" s="55"/>
      <c r="C16375" s="52"/>
      <c r="D16375" s="56"/>
      <c r="F16375"/>
    </row>
    <row r="16376" spans="2:6" x14ac:dyDescent="0.25">
      <c r="B16376" s="55"/>
      <c r="C16376" s="52"/>
      <c r="D16376" s="56"/>
      <c r="F16376"/>
    </row>
    <row r="16377" spans="2:6" x14ac:dyDescent="0.25">
      <c r="B16377" s="55"/>
      <c r="C16377" s="52"/>
      <c r="D16377" s="56"/>
      <c r="F16377"/>
    </row>
    <row r="16378" spans="2:6" x14ac:dyDescent="0.25">
      <c r="B16378" s="55"/>
      <c r="C16378" s="52"/>
      <c r="D16378" s="56"/>
      <c r="F16378"/>
    </row>
    <row r="16379" spans="2:6" x14ac:dyDescent="0.25">
      <c r="B16379" s="55"/>
      <c r="C16379" s="52"/>
      <c r="D16379" s="56"/>
      <c r="F16379"/>
    </row>
    <row r="16380" spans="2:6" x14ac:dyDescent="0.25">
      <c r="B16380" s="55"/>
      <c r="C16380" s="52"/>
      <c r="D16380" s="56"/>
      <c r="F16380"/>
    </row>
    <row r="16381" spans="2:6" x14ac:dyDescent="0.25">
      <c r="B16381" s="55"/>
      <c r="C16381" s="52"/>
      <c r="D16381" s="56"/>
      <c r="F16381"/>
    </row>
    <row r="16382" spans="2:6" x14ac:dyDescent="0.25">
      <c r="B16382" s="55"/>
      <c r="C16382" s="52"/>
      <c r="D16382" s="56"/>
      <c r="F16382"/>
    </row>
    <row r="16383" spans="2:6" x14ac:dyDescent="0.25">
      <c r="B16383" s="55"/>
      <c r="C16383" s="52"/>
      <c r="D16383" s="56"/>
      <c r="F16383"/>
    </row>
    <row r="16384" spans="2:6" x14ac:dyDescent="0.25">
      <c r="B16384" s="55"/>
      <c r="C16384" s="52"/>
      <c r="D16384" s="56"/>
      <c r="F16384"/>
    </row>
    <row r="16385" spans="2:6" x14ac:dyDescent="0.25">
      <c r="B16385" s="55"/>
      <c r="C16385" s="52"/>
      <c r="D16385" s="56"/>
      <c r="F16385"/>
    </row>
    <row r="16386" spans="2:6" x14ac:dyDescent="0.25">
      <c r="B16386" s="55"/>
      <c r="C16386" s="52"/>
      <c r="D16386" s="56"/>
      <c r="F16386"/>
    </row>
    <row r="16387" spans="2:6" x14ac:dyDescent="0.25">
      <c r="B16387" s="55"/>
      <c r="C16387" s="52"/>
      <c r="D16387" s="56"/>
      <c r="F16387"/>
    </row>
    <row r="16388" spans="2:6" x14ac:dyDescent="0.25">
      <c r="B16388" s="55"/>
      <c r="C16388" s="52"/>
      <c r="D16388" s="56"/>
      <c r="F16388"/>
    </row>
    <row r="16389" spans="2:6" x14ac:dyDescent="0.25">
      <c r="B16389" s="55"/>
      <c r="C16389" s="52"/>
      <c r="D16389" s="56"/>
      <c r="F16389"/>
    </row>
    <row r="16390" spans="2:6" x14ac:dyDescent="0.25">
      <c r="B16390" s="55"/>
      <c r="C16390" s="52"/>
      <c r="D16390" s="56"/>
      <c r="F16390"/>
    </row>
    <row r="16391" spans="2:6" x14ac:dyDescent="0.25">
      <c r="B16391" s="55"/>
      <c r="C16391" s="52"/>
      <c r="D16391" s="56"/>
      <c r="F16391"/>
    </row>
    <row r="16392" spans="2:6" x14ac:dyDescent="0.25">
      <c r="B16392" s="55"/>
      <c r="C16392" s="52"/>
      <c r="D16392" s="56"/>
      <c r="F16392"/>
    </row>
    <row r="16393" spans="2:6" x14ac:dyDescent="0.25">
      <c r="B16393" s="55"/>
      <c r="C16393" s="52"/>
      <c r="D16393" s="56"/>
      <c r="F16393"/>
    </row>
    <row r="16394" spans="2:6" x14ac:dyDescent="0.25">
      <c r="B16394" s="55"/>
      <c r="C16394" s="52"/>
      <c r="D16394" s="56"/>
      <c r="F16394"/>
    </row>
    <row r="16395" spans="2:6" x14ac:dyDescent="0.25">
      <c r="B16395" s="55"/>
      <c r="C16395" s="52"/>
      <c r="D16395" s="56"/>
      <c r="F16395"/>
    </row>
    <row r="16396" spans="2:6" x14ac:dyDescent="0.25">
      <c r="B16396" s="55"/>
      <c r="C16396" s="52"/>
      <c r="D16396" s="56"/>
      <c r="F16396"/>
    </row>
    <row r="16397" spans="2:6" x14ac:dyDescent="0.25">
      <c r="B16397" s="55"/>
      <c r="C16397" s="52"/>
      <c r="D16397" s="56"/>
      <c r="F16397"/>
    </row>
    <row r="16398" spans="2:6" x14ac:dyDescent="0.25">
      <c r="B16398" s="55"/>
      <c r="C16398" s="52"/>
      <c r="D16398" s="56"/>
      <c r="F16398"/>
    </row>
    <row r="16399" spans="2:6" x14ac:dyDescent="0.25">
      <c r="B16399" s="55"/>
      <c r="C16399" s="52"/>
      <c r="D16399" s="56"/>
      <c r="F16399"/>
    </row>
    <row r="16400" spans="2:6" x14ac:dyDescent="0.25">
      <c r="B16400" s="55"/>
      <c r="C16400" s="52"/>
      <c r="D16400" s="56"/>
      <c r="F16400"/>
    </row>
    <row r="16401" spans="2:6" x14ac:dyDescent="0.25">
      <c r="B16401" s="55"/>
      <c r="C16401" s="52"/>
      <c r="D16401" s="56"/>
      <c r="F16401"/>
    </row>
    <row r="16402" spans="2:6" x14ac:dyDescent="0.25">
      <c r="B16402" s="55"/>
      <c r="C16402" s="52"/>
      <c r="D16402" s="56"/>
      <c r="F16402"/>
    </row>
    <row r="16403" spans="2:6" x14ac:dyDescent="0.25">
      <c r="B16403" s="55"/>
      <c r="C16403" s="52"/>
      <c r="D16403" s="56"/>
      <c r="F16403"/>
    </row>
    <row r="16404" spans="2:6" x14ac:dyDescent="0.25">
      <c r="B16404" s="55"/>
      <c r="C16404" s="52"/>
      <c r="D16404" s="56"/>
      <c r="F16404"/>
    </row>
    <row r="16405" spans="2:6" x14ac:dyDescent="0.25">
      <c r="B16405" s="55"/>
      <c r="C16405" s="52"/>
      <c r="D16405" s="56"/>
      <c r="F16405"/>
    </row>
    <row r="16406" spans="2:6" x14ac:dyDescent="0.25">
      <c r="B16406" s="55"/>
      <c r="C16406" s="52"/>
      <c r="D16406" s="56"/>
      <c r="F16406"/>
    </row>
    <row r="16407" spans="2:6" x14ac:dyDescent="0.25">
      <c r="B16407" s="55"/>
      <c r="C16407" s="52"/>
      <c r="D16407" s="56"/>
      <c r="F16407"/>
    </row>
    <row r="16408" spans="2:6" x14ac:dyDescent="0.25">
      <c r="B16408" s="55"/>
      <c r="C16408" s="52"/>
      <c r="D16408" s="56"/>
      <c r="F16408"/>
    </row>
    <row r="16409" spans="2:6" x14ac:dyDescent="0.25">
      <c r="B16409" s="55"/>
      <c r="C16409" s="52"/>
      <c r="D16409" s="56"/>
      <c r="F16409"/>
    </row>
    <row r="16410" spans="2:6" x14ac:dyDescent="0.25">
      <c r="B16410" s="55"/>
      <c r="C16410" s="52"/>
      <c r="D16410" s="56"/>
      <c r="F16410"/>
    </row>
    <row r="16411" spans="2:6" x14ac:dyDescent="0.25">
      <c r="B16411" s="55"/>
      <c r="C16411" s="52"/>
      <c r="D16411" s="56"/>
      <c r="F16411"/>
    </row>
    <row r="16412" spans="2:6" x14ac:dyDescent="0.25">
      <c r="B16412" s="55"/>
      <c r="C16412" s="52"/>
      <c r="D16412" s="56"/>
      <c r="F16412"/>
    </row>
    <row r="16413" spans="2:6" x14ac:dyDescent="0.25">
      <c r="B16413" s="55"/>
      <c r="C16413" s="52"/>
      <c r="D16413" s="56"/>
      <c r="F16413"/>
    </row>
    <row r="16414" spans="2:6" x14ac:dyDescent="0.25">
      <c r="B16414" s="55"/>
      <c r="C16414" s="52"/>
      <c r="D16414" s="56"/>
      <c r="F16414"/>
    </row>
    <row r="16415" spans="2:6" x14ac:dyDescent="0.25">
      <c r="B16415" s="55"/>
      <c r="C16415" s="52"/>
      <c r="D16415" s="56"/>
      <c r="F16415"/>
    </row>
    <row r="16416" spans="2:6" x14ac:dyDescent="0.25">
      <c r="B16416" s="55"/>
      <c r="C16416" s="52"/>
      <c r="D16416" s="56"/>
      <c r="F16416"/>
    </row>
    <row r="16417" spans="2:6" x14ac:dyDescent="0.25">
      <c r="B16417" s="55"/>
      <c r="C16417" s="52"/>
      <c r="D16417" s="56"/>
      <c r="F16417"/>
    </row>
    <row r="16418" spans="2:6" x14ac:dyDescent="0.25">
      <c r="B16418" s="55"/>
      <c r="C16418" s="52"/>
      <c r="D16418" s="56"/>
      <c r="F16418"/>
    </row>
    <row r="16419" spans="2:6" x14ac:dyDescent="0.25">
      <c r="B16419" s="55"/>
      <c r="C16419" s="52"/>
      <c r="D16419" s="56"/>
      <c r="F16419"/>
    </row>
    <row r="16420" spans="2:6" x14ac:dyDescent="0.25">
      <c r="B16420" s="55"/>
      <c r="C16420" s="52"/>
      <c r="D16420" s="56"/>
      <c r="F16420"/>
    </row>
    <row r="16421" spans="2:6" x14ac:dyDescent="0.25">
      <c r="B16421" s="55"/>
      <c r="C16421" s="52"/>
      <c r="D16421" s="56"/>
      <c r="F16421"/>
    </row>
    <row r="16422" spans="2:6" x14ac:dyDescent="0.25">
      <c r="B16422" s="55"/>
      <c r="C16422" s="52"/>
      <c r="D16422" s="56"/>
      <c r="F16422"/>
    </row>
    <row r="16423" spans="2:6" x14ac:dyDescent="0.25">
      <c r="B16423" s="55"/>
      <c r="C16423" s="52"/>
      <c r="D16423" s="56"/>
      <c r="F16423"/>
    </row>
    <row r="16424" spans="2:6" x14ac:dyDescent="0.25">
      <c r="B16424" s="55"/>
      <c r="C16424" s="52"/>
      <c r="D16424" s="56"/>
      <c r="F16424"/>
    </row>
    <row r="16425" spans="2:6" x14ac:dyDescent="0.25">
      <c r="B16425" s="55"/>
      <c r="C16425" s="52"/>
      <c r="D16425" s="56"/>
      <c r="F16425"/>
    </row>
    <row r="16426" spans="2:6" x14ac:dyDescent="0.25">
      <c r="B16426" s="55"/>
      <c r="C16426" s="52"/>
      <c r="D16426" s="56"/>
      <c r="F16426"/>
    </row>
    <row r="16427" spans="2:6" x14ac:dyDescent="0.25">
      <c r="B16427" s="55"/>
      <c r="C16427" s="52"/>
      <c r="D16427" s="56"/>
      <c r="F16427"/>
    </row>
    <row r="16428" spans="2:6" x14ac:dyDescent="0.25">
      <c r="B16428" s="55"/>
      <c r="C16428" s="52"/>
      <c r="D16428" s="56"/>
      <c r="F16428"/>
    </row>
    <row r="16429" spans="2:6" x14ac:dyDescent="0.25">
      <c r="B16429" s="55"/>
      <c r="C16429" s="52"/>
      <c r="D16429" s="56"/>
      <c r="F16429"/>
    </row>
    <row r="16430" spans="2:6" x14ac:dyDescent="0.25">
      <c r="B16430" s="55"/>
      <c r="C16430" s="52"/>
      <c r="D16430" s="56"/>
      <c r="F16430"/>
    </row>
    <row r="16431" spans="2:6" x14ac:dyDescent="0.25">
      <c r="B16431" s="55"/>
      <c r="C16431" s="52"/>
      <c r="D16431" s="56"/>
      <c r="F16431"/>
    </row>
    <row r="16432" spans="2:6" x14ac:dyDescent="0.25">
      <c r="B16432" s="55"/>
      <c r="C16432" s="52"/>
      <c r="D16432" s="56"/>
      <c r="F16432"/>
    </row>
    <row r="16433" spans="2:6" x14ac:dyDescent="0.25">
      <c r="B16433" s="55"/>
      <c r="C16433" s="52"/>
      <c r="D16433" s="56"/>
      <c r="F16433"/>
    </row>
    <row r="16434" spans="2:6" x14ac:dyDescent="0.25">
      <c r="B16434" s="55"/>
      <c r="C16434" s="52"/>
      <c r="D16434" s="56"/>
      <c r="F16434"/>
    </row>
    <row r="16435" spans="2:6" x14ac:dyDescent="0.25">
      <c r="B16435" s="55"/>
      <c r="C16435" s="52"/>
      <c r="D16435" s="56"/>
      <c r="F16435"/>
    </row>
    <row r="16436" spans="2:6" x14ac:dyDescent="0.25">
      <c r="B16436" s="55"/>
      <c r="C16436" s="52"/>
      <c r="D16436" s="56"/>
      <c r="F16436"/>
    </row>
    <row r="16437" spans="2:6" x14ac:dyDescent="0.25">
      <c r="B16437" s="55"/>
      <c r="C16437" s="52"/>
      <c r="D16437" s="56"/>
      <c r="F16437"/>
    </row>
    <row r="16438" spans="2:6" x14ac:dyDescent="0.25">
      <c r="B16438" s="55"/>
      <c r="C16438" s="52"/>
      <c r="D16438" s="56"/>
      <c r="F16438"/>
    </row>
    <row r="16439" spans="2:6" x14ac:dyDescent="0.25">
      <c r="B16439" s="55"/>
      <c r="C16439" s="52"/>
      <c r="D16439" s="56"/>
      <c r="F16439"/>
    </row>
    <row r="16440" spans="2:6" x14ac:dyDescent="0.25">
      <c r="B16440" s="55"/>
      <c r="C16440" s="52"/>
      <c r="D16440" s="56"/>
      <c r="F16440"/>
    </row>
    <row r="16441" spans="2:6" x14ac:dyDescent="0.25">
      <c r="B16441" s="55"/>
      <c r="C16441" s="52"/>
      <c r="D16441" s="56"/>
      <c r="F16441"/>
    </row>
    <row r="16442" spans="2:6" x14ac:dyDescent="0.25">
      <c r="B16442" s="55"/>
      <c r="C16442" s="52"/>
      <c r="D16442" s="56"/>
      <c r="F16442"/>
    </row>
    <row r="16443" spans="2:6" x14ac:dyDescent="0.25">
      <c r="B16443" s="55"/>
      <c r="C16443" s="52"/>
      <c r="D16443" s="56"/>
      <c r="F16443"/>
    </row>
    <row r="16444" spans="2:6" x14ac:dyDescent="0.25">
      <c r="B16444" s="55"/>
      <c r="C16444" s="52"/>
      <c r="D16444" s="56"/>
      <c r="F16444"/>
    </row>
    <row r="16445" spans="2:6" x14ac:dyDescent="0.25">
      <c r="B16445" s="55"/>
      <c r="C16445" s="52"/>
      <c r="D16445" s="56"/>
      <c r="F16445"/>
    </row>
    <row r="16446" spans="2:6" x14ac:dyDescent="0.25">
      <c r="B16446" s="55"/>
      <c r="C16446" s="52"/>
      <c r="D16446" s="56"/>
      <c r="F16446"/>
    </row>
    <row r="16447" spans="2:6" x14ac:dyDescent="0.25">
      <c r="B16447" s="55"/>
      <c r="C16447" s="52"/>
      <c r="D16447" s="56"/>
      <c r="F16447"/>
    </row>
    <row r="16448" spans="2:6" x14ac:dyDescent="0.25">
      <c r="B16448" s="55"/>
      <c r="C16448" s="52"/>
      <c r="D16448" s="56"/>
      <c r="F16448"/>
    </row>
    <row r="16449" spans="2:6" x14ac:dyDescent="0.25">
      <c r="B16449" s="55"/>
      <c r="C16449" s="52"/>
      <c r="D16449" s="56"/>
      <c r="F16449"/>
    </row>
    <row r="16450" spans="2:6" x14ac:dyDescent="0.25">
      <c r="B16450" s="55"/>
      <c r="C16450" s="52"/>
      <c r="D16450" s="56"/>
      <c r="F16450"/>
    </row>
    <row r="16451" spans="2:6" x14ac:dyDescent="0.25">
      <c r="B16451" s="55"/>
      <c r="C16451" s="52"/>
      <c r="D16451" s="56"/>
      <c r="F16451"/>
    </row>
    <row r="16452" spans="2:6" x14ac:dyDescent="0.25">
      <c r="B16452" s="55"/>
      <c r="C16452" s="52"/>
      <c r="D16452" s="56"/>
      <c r="F16452"/>
    </row>
    <row r="16453" spans="2:6" x14ac:dyDescent="0.25">
      <c r="B16453" s="55"/>
      <c r="C16453" s="52"/>
      <c r="D16453" s="56"/>
      <c r="F16453"/>
    </row>
    <row r="16454" spans="2:6" x14ac:dyDescent="0.25">
      <c r="B16454" s="55"/>
      <c r="C16454" s="52"/>
      <c r="D16454" s="56"/>
      <c r="F16454"/>
    </row>
    <row r="16455" spans="2:6" x14ac:dyDescent="0.25">
      <c r="B16455" s="55"/>
      <c r="C16455" s="52"/>
      <c r="D16455" s="56"/>
      <c r="F16455"/>
    </row>
    <row r="16456" spans="2:6" x14ac:dyDescent="0.25">
      <c r="B16456" s="55"/>
      <c r="C16456" s="52"/>
      <c r="D16456" s="56"/>
      <c r="F16456"/>
    </row>
    <row r="16457" spans="2:6" x14ac:dyDescent="0.25">
      <c r="B16457" s="55"/>
      <c r="C16457" s="52"/>
      <c r="D16457" s="56"/>
      <c r="F16457"/>
    </row>
    <row r="16458" spans="2:6" x14ac:dyDescent="0.25">
      <c r="B16458" s="55"/>
      <c r="C16458" s="52"/>
      <c r="D16458" s="56"/>
      <c r="F16458"/>
    </row>
    <row r="16459" spans="2:6" x14ac:dyDescent="0.25">
      <c r="B16459" s="55"/>
      <c r="C16459" s="52"/>
      <c r="D16459" s="56"/>
      <c r="F16459"/>
    </row>
    <row r="16460" spans="2:6" x14ac:dyDescent="0.25">
      <c r="B16460" s="55"/>
      <c r="C16460" s="52"/>
      <c r="D16460" s="56"/>
      <c r="F16460"/>
    </row>
    <row r="16461" spans="2:6" x14ac:dyDescent="0.25">
      <c r="B16461" s="55"/>
      <c r="C16461" s="52"/>
      <c r="D16461" s="56"/>
      <c r="F16461"/>
    </row>
    <row r="16462" spans="2:6" x14ac:dyDescent="0.25">
      <c r="B16462" s="55"/>
      <c r="C16462" s="52"/>
      <c r="D16462" s="56"/>
      <c r="F16462"/>
    </row>
    <row r="16463" spans="2:6" x14ac:dyDescent="0.25">
      <c r="B16463" s="55"/>
      <c r="C16463" s="52"/>
      <c r="D16463" s="56"/>
      <c r="F16463"/>
    </row>
    <row r="16464" spans="2:6" x14ac:dyDescent="0.25">
      <c r="B16464" s="55"/>
      <c r="C16464" s="52"/>
      <c r="D16464" s="56"/>
      <c r="F16464"/>
    </row>
    <row r="16465" spans="2:6" x14ac:dyDescent="0.25">
      <c r="B16465" s="55"/>
      <c r="C16465" s="52"/>
      <c r="D16465" s="56"/>
      <c r="F16465"/>
    </row>
    <row r="16466" spans="2:6" x14ac:dyDescent="0.25">
      <c r="B16466" s="55"/>
      <c r="C16466" s="52"/>
      <c r="D16466" s="56"/>
      <c r="F16466"/>
    </row>
    <row r="16467" spans="2:6" x14ac:dyDescent="0.25">
      <c r="B16467" s="55"/>
      <c r="C16467" s="52"/>
      <c r="D16467" s="56"/>
      <c r="F16467"/>
    </row>
    <row r="16468" spans="2:6" x14ac:dyDescent="0.25">
      <c r="B16468" s="55"/>
      <c r="C16468" s="52"/>
      <c r="D16468" s="56"/>
      <c r="F16468"/>
    </row>
    <row r="16469" spans="2:6" x14ac:dyDescent="0.25">
      <c r="B16469" s="55"/>
      <c r="C16469" s="52"/>
      <c r="D16469" s="56"/>
      <c r="F16469"/>
    </row>
    <row r="16470" spans="2:6" x14ac:dyDescent="0.25">
      <c r="B16470" s="55"/>
      <c r="C16470" s="52"/>
      <c r="D16470" s="56"/>
      <c r="F16470"/>
    </row>
    <row r="16471" spans="2:6" x14ac:dyDescent="0.25">
      <c r="B16471" s="55"/>
      <c r="C16471" s="52"/>
      <c r="D16471" s="56"/>
      <c r="F16471"/>
    </row>
    <row r="16472" spans="2:6" x14ac:dyDescent="0.25">
      <c r="B16472" s="55"/>
      <c r="C16472" s="52"/>
      <c r="D16472" s="56"/>
      <c r="F16472"/>
    </row>
    <row r="16473" spans="2:6" x14ac:dyDescent="0.25">
      <c r="B16473" s="55"/>
      <c r="C16473" s="52"/>
      <c r="D16473" s="56"/>
      <c r="F16473"/>
    </row>
    <row r="16474" spans="2:6" x14ac:dyDescent="0.25">
      <c r="B16474" s="55"/>
      <c r="C16474" s="52"/>
      <c r="D16474" s="56"/>
      <c r="F16474"/>
    </row>
    <row r="16475" spans="2:6" x14ac:dyDescent="0.25">
      <c r="B16475" s="55"/>
      <c r="C16475" s="52"/>
      <c r="D16475" s="56"/>
      <c r="F16475"/>
    </row>
    <row r="16476" spans="2:6" x14ac:dyDescent="0.25">
      <c r="B16476" s="55"/>
      <c r="C16476" s="52"/>
      <c r="D16476" s="56"/>
      <c r="F16476"/>
    </row>
    <row r="16477" spans="2:6" x14ac:dyDescent="0.25">
      <c r="B16477" s="55"/>
      <c r="C16477" s="52"/>
      <c r="D16477" s="56"/>
      <c r="F16477"/>
    </row>
    <row r="16478" spans="2:6" x14ac:dyDescent="0.25">
      <c r="B16478" s="55"/>
      <c r="C16478" s="52"/>
      <c r="D16478" s="56"/>
      <c r="F16478"/>
    </row>
    <row r="16479" spans="2:6" x14ac:dyDescent="0.25">
      <c r="B16479" s="55"/>
      <c r="C16479" s="52"/>
      <c r="D16479" s="56"/>
      <c r="F16479"/>
    </row>
    <row r="16480" spans="2:6" x14ac:dyDescent="0.25">
      <c r="B16480" s="55"/>
      <c r="C16480" s="52"/>
      <c r="D16480" s="56"/>
      <c r="F16480"/>
    </row>
    <row r="16481" spans="2:6" x14ac:dyDescent="0.25">
      <c r="B16481" s="55"/>
      <c r="C16481" s="52"/>
      <c r="D16481" s="56"/>
      <c r="F16481"/>
    </row>
    <row r="16482" spans="2:6" x14ac:dyDescent="0.25">
      <c r="B16482" s="55"/>
      <c r="C16482" s="52"/>
      <c r="D16482" s="56"/>
      <c r="F16482"/>
    </row>
    <row r="16483" spans="2:6" x14ac:dyDescent="0.25">
      <c r="B16483" s="55"/>
      <c r="C16483" s="52"/>
      <c r="D16483" s="56"/>
      <c r="F16483"/>
    </row>
    <row r="16484" spans="2:6" x14ac:dyDescent="0.25">
      <c r="B16484" s="55"/>
      <c r="C16484" s="52"/>
      <c r="D16484" s="56"/>
      <c r="F16484"/>
    </row>
    <row r="16485" spans="2:6" x14ac:dyDescent="0.25">
      <c r="B16485" s="55"/>
      <c r="C16485" s="52"/>
      <c r="D16485" s="56"/>
      <c r="F16485"/>
    </row>
    <row r="16486" spans="2:6" x14ac:dyDescent="0.25">
      <c r="B16486" s="55"/>
      <c r="C16486" s="52"/>
      <c r="D16486" s="56"/>
      <c r="F16486"/>
    </row>
    <row r="16487" spans="2:6" x14ac:dyDescent="0.25">
      <c r="B16487" s="55"/>
      <c r="C16487" s="52"/>
      <c r="D16487" s="56"/>
      <c r="F16487"/>
    </row>
    <row r="16488" spans="2:6" x14ac:dyDescent="0.25">
      <c r="B16488" s="55"/>
      <c r="C16488" s="52"/>
      <c r="D16488" s="56"/>
      <c r="F16488"/>
    </row>
    <row r="16489" spans="2:6" x14ac:dyDescent="0.25">
      <c r="B16489" s="55"/>
      <c r="C16489" s="52"/>
      <c r="D16489" s="56"/>
      <c r="F16489"/>
    </row>
    <row r="16490" spans="2:6" x14ac:dyDescent="0.25">
      <c r="B16490" s="55"/>
      <c r="C16490" s="52"/>
      <c r="D16490" s="56"/>
      <c r="F16490"/>
    </row>
    <row r="16491" spans="2:6" x14ac:dyDescent="0.25">
      <c r="B16491" s="55"/>
      <c r="C16491" s="52"/>
      <c r="D16491" s="56"/>
      <c r="F16491"/>
    </row>
    <row r="16492" spans="2:6" x14ac:dyDescent="0.25">
      <c r="B16492" s="55"/>
      <c r="C16492" s="52"/>
      <c r="D16492" s="56"/>
      <c r="F16492"/>
    </row>
    <row r="16493" spans="2:6" x14ac:dyDescent="0.25">
      <c r="B16493" s="55"/>
      <c r="C16493" s="52"/>
      <c r="D16493" s="56"/>
      <c r="F16493"/>
    </row>
    <row r="16494" spans="2:6" x14ac:dyDescent="0.25">
      <c r="B16494" s="55"/>
      <c r="C16494" s="52"/>
      <c r="D16494" s="56"/>
      <c r="F16494"/>
    </row>
    <row r="16495" spans="2:6" x14ac:dyDescent="0.25">
      <c r="B16495" s="55"/>
      <c r="C16495" s="52"/>
      <c r="D16495" s="56"/>
      <c r="F16495"/>
    </row>
    <row r="16496" spans="2:6" x14ac:dyDescent="0.25">
      <c r="B16496" s="55"/>
      <c r="C16496" s="52"/>
      <c r="D16496" s="56"/>
      <c r="F16496"/>
    </row>
    <row r="16497" spans="2:6" x14ac:dyDescent="0.25">
      <c r="B16497" s="55"/>
      <c r="C16497" s="52"/>
      <c r="D16497" s="56"/>
      <c r="F16497"/>
    </row>
    <row r="16498" spans="2:6" x14ac:dyDescent="0.25">
      <c r="B16498" s="55"/>
      <c r="C16498" s="52"/>
      <c r="D16498" s="56"/>
      <c r="F16498"/>
    </row>
    <row r="16499" spans="2:6" x14ac:dyDescent="0.25">
      <c r="B16499" s="55"/>
      <c r="C16499" s="52"/>
      <c r="D16499" s="56"/>
      <c r="F16499"/>
    </row>
    <row r="16500" spans="2:6" x14ac:dyDescent="0.25">
      <c r="B16500" s="55"/>
      <c r="C16500" s="52"/>
      <c r="D16500" s="56"/>
      <c r="F16500"/>
    </row>
    <row r="16501" spans="2:6" x14ac:dyDescent="0.25">
      <c r="B16501" s="55"/>
      <c r="C16501" s="52"/>
      <c r="D16501" s="56"/>
      <c r="F16501"/>
    </row>
    <row r="16502" spans="2:6" x14ac:dyDescent="0.25">
      <c r="B16502" s="55"/>
      <c r="C16502" s="52"/>
      <c r="D16502" s="56"/>
      <c r="F16502"/>
    </row>
    <row r="16503" spans="2:6" x14ac:dyDescent="0.25">
      <c r="B16503" s="55"/>
      <c r="C16503" s="52"/>
      <c r="D16503" s="56"/>
      <c r="F16503"/>
    </row>
    <row r="16504" spans="2:6" x14ac:dyDescent="0.25">
      <c r="B16504" s="55"/>
      <c r="C16504" s="52"/>
      <c r="D16504" s="56"/>
      <c r="F16504"/>
    </row>
    <row r="16505" spans="2:6" x14ac:dyDescent="0.25">
      <c r="B16505" s="55"/>
      <c r="C16505" s="52"/>
      <c r="D16505" s="56"/>
      <c r="F16505"/>
    </row>
    <row r="16506" spans="2:6" x14ac:dyDescent="0.25">
      <c r="B16506" s="55"/>
      <c r="C16506" s="52"/>
      <c r="D16506" s="56"/>
      <c r="F16506"/>
    </row>
    <row r="16507" spans="2:6" x14ac:dyDescent="0.25">
      <c r="B16507" s="55"/>
      <c r="C16507" s="52"/>
      <c r="D16507" s="56"/>
      <c r="F16507"/>
    </row>
    <row r="16508" spans="2:6" x14ac:dyDescent="0.25">
      <c r="B16508" s="55"/>
      <c r="C16508" s="52"/>
      <c r="D16508" s="56"/>
      <c r="F16508"/>
    </row>
    <row r="16509" spans="2:6" x14ac:dyDescent="0.25">
      <c r="B16509" s="55"/>
      <c r="C16509" s="52"/>
      <c r="D16509" s="56"/>
      <c r="F16509"/>
    </row>
    <row r="16510" spans="2:6" x14ac:dyDescent="0.25">
      <c r="B16510" s="55"/>
      <c r="C16510" s="52"/>
      <c r="D16510" s="56"/>
      <c r="F16510"/>
    </row>
    <row r="16511" spans="2:6" x14ac:dyDescent="0.25">
      <c r="B16511" s="55"/>
      <c r="C16511" s="52"/>
      <c r="D16511" s="56"/>
      <c r="F16511"/>
    </row>
    <row r="16512" spans="2:6" x14ac:dyDescent="0.25">
      <c r="B16512" s="55"/>
      <c r="C16512" s="52"/>
      <c r="D16512" s="56"/>
      <c r="F16512"/>
    </row>
    <row r="16513" spans="2:6" x14ac:dyDescent="0.25">
      <c r="B16513" s="55"/>
      <c r="C16513" s="52"/>
      <c r="D16513" s="56"/>
      <c r="F16513"/>
    </row>
    <row r="16514" spans="2:6" x14ac:dyDescent="0.25">
      <c r="B16514" s="55"/>
      <c r="C16514" s="52"/>
      <c r="D16514" s="56"/>
      <c r="F16514"/>
    </row>
    <row r="16515" spans="2:6" x14ac:dyDescent="0.25">
      <c r="B16515" s="55"/>
      <c r="C16515" s="52"/>
      <c r="D16515" s="56"/>
      <c r="F16515"/>
    </row>
    <row r="16516" spans="2:6" x14ac:dyDescent="0.25">
      <c r="B16516" s="55"/>
      <c r="C16516" s="52"/>
      <c r="D16516" s="56"/>
      <c r="F16516"/>
    </row>
    <row r="16517" spans="2:6" x14ac:dyDescent="0.25">
      <c r="B16517" s="55"/>
      <c r="C16517" s="52"/>
      <c r="D16517" s="56"/>
      <c r="F16517"/>
    </row>
    <row r="16518" spans="2:6" x14ac:dyDescent="0.25">
      <c r="B16518" s="55"/>
      <c r="C16518" s="52"/>
      <c r="D16518" s="56"/>
      <c r="F16518"/>
    </row>
    <row r="16519" spans="2:6" x14ac:dyDescent="0.25">
      <c r="B16519" s="55"/>
      <c r="C16519" s="52"/>
      <c r="D16519" s="56"/>
      <c r="F16519"/>
    </row>
    <row r="16520" spans="2:6" x14ac:dyDescent="0.25">
      <c r="B16520" s="55"/>
      <c r="C16520" s="52"/>
      <c r="D16520" s="56"/>
      <c r="F16520"/>
    </row>
    <row r="16521" spans="2:6" x14ac:dyDescent="0.25">
      <c r="B16521" s="55"/>
      <c r="C16521" s="52"/>
      <c r="D16521" s="56"/>
      <c r="F16521"/>
    </row>
    <row r="16522" spans="2:6" x14ac:dyDescent="0.25">
      <c r="B16522" s="55"/>
      <c r="C16522" s="52"/>
      <c r="D16522" s="56"/>
      <c r="F16522"/>
    </row>
    <row r="16523" spans="2:6" x14ac:dyDescent="0.25">
      <c r="B16523" s="55"/>
      <c r="C16523" s="52"/>
      <c r="D16523" s="56"/>
      <c r="F16523"/>
    </row>
    <row r="16524" spans="2:6" x14ac:dyDescent="0.25">
      <c r="B16524" s="55"/>
      <c r="C16524" s="52"/>
      <c r="D16524" s="56"/>
      <c r="F16524"/>
    </row>
    <row r="16525" spans="2:6" x14ac:dyDescent="0.25">
      <c r="B16525" s="55"/>
      <c r="C16525" s="52"/>
      <c r="D16525" s="56"/>
      <c r="F16525"/>
    </row>
    <row r="16526" spans="2:6" x14ac:dyDescent="0.25">
      <c r="B16526" s="55"/>
      <c r="C16526" s="52"/>
      <c r="D16526" s="56"/>
      <c r="F16526"/>
    </row>
    <row r="16527" spans="2:6" x14ac:dyDescent="0.25">
      <c r="B16527" s="55"/>
      <c r="C16527" s="52"/>
      <c r="D16527" s="56"/>
      <c r="F16527"/>
    </row>
    <row r="16528" spans="2:6" x14ac:dyDescent="0.25">
      <c r="B16528" s="55"/>
      <c r="C16528" s="52"/>
      <c r="D16528" s="56"/>
      <c r="F16528"/>
    </row>
    <row r="16529" spans="2:6" x14ac:dyDescent="0.25">
      <c r="B16529" s="55"/>
      <c r="C16529" s="52"/>
      <c r="D16529" s="56"/>
      <c r="F16529"/>
    </row>
    <row r="16530" spans="2:6" x14ac:dyDescent="0.25">
      <c r="B16530" s="55"/>
      <c r="C16530" s="52"/>
      <c r="D16530" s="56"/>
      <c r="F16530"/>
    </row>
    <row r="16531" spans="2:6" x14ac:dyDescent="0.25">
      <c r="B16531" s="55"/>
      <c r="C16531" s="52"/>
      <c r="D16531" s="56"/>
      <c r="F16531"/>
    </row>
    <row r="16532" spans="2:6" x14ac:dyDescent="0.25">
      <c r="B16532" s="55"/>
      <c r="C16532" s="52"/>
      <c r="D16532" s="56"/>
      <c r="F16532"/>
    </row>
    <row r="16533" spans="2:6" x14ac:dyDescent="0.25">
      <c r="B16533" s="55"/>
      <c r="C16533" s="52"/>
      <c r="D16533" s="56"/>
      <c r="F16533"/>
    </row>
    <row r="16534" spans="2:6" x14ac:dyDescent="0.25">
      <c r="B16534" s="55"/>
      <c r="C16534" s="52"/>
      <c r="D16534" s="56"/>
      <c r="F16534"/>
    </row>
    <row r="16535" spans="2:6" x14ac:dyDescent="0.25">
      <c r="B16535" s="55"/>
      <c r="C16535" s="52"/>
      <c r="D16535" s="56"/>
      <c r="F16535"/>
    </row>
    <row r="16536" spans="2:6" x14ac:dyDescent="0.25">
      <c r="B16536" s="55"/>
      <c r="C16536" s="52"/>
      <c r="D16536" s="56"/>
      <c r="F16536"/>
    </row>
    <row r="16537" spans="2:6" x14ac:dyDescent="0.25">
      <c r="B16537" s="55"/>
      <c r="C16537" s="52"/>
      <c r="D16537" s="56"/>
      <c r="F16537"/>
    </row>
    <row r="16538" spans="2:6" x14ac:dyDescent="0.25">
      <c r="B16538" s="55"/>
      <c r="C16538" s="52"/>
      <c r="D16538" s="56"/>
      <c r="F16538"/>
    </row>
    <row r="16539" spans="2:6" x14ac:dyDescent="0.25">
      <c r="B16539" s="55"/>
      <c r="C16539" s="52"/>
      <c r="D16539" s="56"/>
      <c r="F16539"/>
    </row>
    <row r="16540" spans="2:6" x14ac:dyDescent="0.25">
      <c r="B16540" s="55"/>
      <c r="C16540" s="52"/>
      <c r="D16540" s="56"/>
      <c r="F16540"/>
    </row>
    <row r="16541" spans="2:6" x14ac:dyDescent="0.25">
      <c r="B16541" s="55"/>
      <c r="C16541" s="52"/>
      <c r="D16541" s="56"/>
      <c r="F16541"/>
    </row>
    <row r="16542" spans="2:6" x14ac:dyDescent="0.25">
      <c r="B16542" s="55"/>
      <c r="C16542" s="52"/>
      <c r="D16542" s="56"/>
      <c r="F16542"/>
    </row>
    <row r="16543" spans="2:6" x14ac:dyDescent="0.25">
      <c r="B16543" s="55"/>
      <c r="C16543" s="52"/>
      <c r="D16543" s="56"/>
      <c r="F16543"/>
    </row>
    <row r="16544" spans="2:6" x14ac:dyDescent="0.25">
      <c r="B16544" s="55"/>
      <c r="C16544" s="52"/>
      <c r="D16544" s="56"/>
      <c r="F16544"/>
    </row>
    <row r="16545" spans="2:6" x14ac:dyDescent="0.25">
      <c r="B16545" s="55"/>
      <c r="C16545" s="52"/>
      <c r="D16545" s="56"/>
      <c r="F16545"/>
    </row>
    <row r="16546" spans="2:6" x14ac:dyDescent="0.25">
      <c r="B16546" s="55"/>
      <c r="C16546" s="52"/>
      <c r="D16546" s="56"/>
      <c r="F16546"/>
    </row>
    <row r="16547" spans="2:6" x14ac:dyDescent="0.25">
      <c r="B16547" s="55"/>
      <c r="C16547" s="52"/>
      <c r="D16547" s="56"/>
      <c r="F16547"/>
    </row>
    <row r="16548" spans="2:6" x14ac:dyDescent="0.25">
      <c r="B16548" s="55"/>
      <c r="C16548" s="52"/>
      <c r="D16548" s="56"/>
      <c r="F16548"/>
    </row>
    <row r="16549" spans="2:6" x14ac:dyDescent="0.25">
      <c r="B16549" s="55"/>
      <c r="C16549" s="52"/>
      <c r="D16549" s="56"/>
      <c r="F16549"/>
    </row>
    <row r="16550" spans="2:6" x14ac:dyDescent="0.25">
      <c r="B16550" s="55"/>
      <c r="C16550" s="52"/>
      <c r="D16550" s="56"/>
      <c r="F16550"/>
    </row>
    <row r="16551" spans="2:6" x14ac:dyDescent="0.25">
      <c r="B16551" s="55"/>
      <c r="C16551" s="52"/>
      <c r="D16551" s="56"/>
      <c r="F16551"/>
    </row>
    <row r="16552" spans="2:6" x14ac:dyDescent="0.25">
      <c r="B16552" s="55"/>
      <c r="C16552" s="52"/>
      <c r="D16552" s="56"/>
      <c r="F16552"/>
    </row>
    <row r="16553" spans="2:6" x14ac:dyDescent="0.25">
      <c r="B16553" s="55"/>
      <c r="C16553" s="52"/>
      <c r="D16553" s="56"/>
      <c r="F16553"/>
    </row>
    <row r="16554" spans="2:6" x14ac:dyDescent="0.25">
      <c r="B16554" s="55"/>
      <c r="C16554" s="52"/>
      <c r="D16554" s="56"/>
      <c r="F16554"/>
    </row>
    <row r="16555" spans="2:6" x14ac:dyDescent="0.25">
      <c r="B16555" s="55"/>
      <c r="C16555" s="52"/>
      <c r="D16555" s="56"/>
      <c r="F16555"/>
    </row>
    <row r="16556" spans="2:6" x14ac:dyDescent="0.25">
      <c r="B16556" s="55"/>
      <c r="C16556" s="52"/>
      <c r="D16556" s="56"/>
      <c r="F16556"/>
    </row>
    <row r="16557" spans="2:6" x14ac:dyDescent="0.25">
      <c r="B16557" s="55"/>
      <c r="C16557" s="52"/>
      <c r="D16557" s="56"/>
      <c r="F16557"/>
    </row>
    <row r="16558" spans="2:6" x14ac:dyDescent="0.25">
      <c r="B16558" s="55"/>
      <c r="C16558" s="52"/>
      <c r="D16558" s="56"/>
      <c r="F16558"/>
    </row>
    <row r="16559" spans="2:6" x14ac:dyDescent="0.25">
      <c r="B16559" s="55"/>
      <c r="C16559" s="52"/>
      <c r="D16559" s="56"/>
      <c r="F16559"/>
    </row>
    <row r="16560" spans="2:6" x14ac:dyDescent="0.25">
      <c r="B16560" s="55"/>
      <c r="C16560" s="52"/>
      <c r="D16560" s="56"/>
      <c r="F16560"/>
    </row>
    <row r="16561" spans="2:6" x14ac:dyDescent="0.25">
      <c r="B16561" s="55"/>
      <c r="C16561" s="52"/>
      <c r="D16561" s="56"/>
      <c r="F16561"/>
    </row>
    <row r="16562" spans="2:6" x14ac:dyDescent="0.25">
      <c r="B16562" s="55"/>
      <c r="C16562" s="52"/>
      <c r="D16562" s="56"/>
      <c r="F16562"/>
    </row>
    <row r="16563" spans="2:6" x14ac:dyDescent="0.25">
      <c r="B16563" s="55"/>
      <c r="C16563" s="52"/>
      <c r="D16563" s="56"/>
      <c r="F16563"/>
    </row>
    <row r="16564" spans="2:6" x14ac:dyDescent="0.25">
      <c r="B16564" s="55"/>
      <c r="C16564" s="52"/>
      <c r="D16564" s="56"/>
      <c r="F16564"/>
    </row>
    <row r="16565" spans="2:6" x14ac:dyDescent="0.25">
      <c r="B16565" s="55"/>
      <c r="C16565" s="52"/>
      <c r="D16565" s="56"/>
      <c r="F16565"/>
    </row>
    <row r="16566" spans="2:6" x14ac:dyDescent="0.25">
      <c r="B16566" s="55"/>
      <c r="C16566" s="52"/>
      <c r="D16566" s="56"/>
      <c r="F16566"/>
    </row>
    <row r="16567" spans="2:6" x14ac:dyDescent="0.25">
      <c r="B16567" s="55"/>
      <c r="C16567" s="52"/>
      <c r="D16567" s="56"/>
      <c r="F16567"/>
    </row>
    <row r="16568" spans="2:6" x14ac:dyDescent="0.25">
      <c r="B16568" s="55"/>
      <c r="C16568" s="52"/>
      <c r="D16568" s="56"/>
      <c r="F16568"/>
    </row>
    <row r="16569" spans="2:6" x14ac:dyDescent="0.25">
      <c r="B16569" s="55"/>
      <c r="C16569" s="52"/>
      <c r="D16569" s="56"/>
      <c r="F16569"/>
    </row>
    <row r="16570" spans="2:6" x14ac:dyDescent="0.25">
      <c r="B16570" s="55"/>
      <c r="C16570" s="52"/>
      <c r="D16570" s="56"/>
      <c r="F16570"/>
    </row>
    <row r="16571" spans="2:6" x14ac:dyDescent="0.25">
      <c r="B16571" s="55"/>
      <c r="C16571" s="52"/>
      <c r="D16571" s="56"/>
      <c r="F16571"/>
    </row>
    <row r="16572" spans="2:6" x14ac:dyDescent="0.25">
      <c r="B16572" s="55"/>
      <c r="C16572" s="52"/>
      <c r="D16572" s="56"/>
      <c r="F16572"/>
    </row>
    <row r="16573" spans="2:6" x14ac:dyDescent="0.25">
      <c r="B16573" s="55"/>
      <c r="C16573" s="52"/>
      <c r="D16573" s="56"/>
      <c r="F16573"/>
    </row>
    <row r="16574" spans="2:6" x14ac:dyDescent="0.25">
      <c r="B16574" s="55"/>
      <c r="C16574" s="52"/>
      <c r="D16574" s="56"/>
      <c r="F16574"/>
    </row>
    <row r="16575" spans="2:6" x14ac:dyDescent="0.25">
      <c r="B16575" s="55"/>
      <c r="C16575" s="52"/>
      <c r="D16575" s="56"/>
      <c r="F16575"/>
    </row>
    <row r="16576" spans="2:6" x14ac:dyDescent="0.25">
      <c r="B16576" s="55"/>
      <c r="C16576" s="52"/>
      <c r="D16576" s="56"/>
      <c r="F16576"/>
    </row>
    <row r="16577" spans="2:6" x14ac:dyDescent="0.25">
      <c r="B16577" s="55"/>
      <c r="C16577" s="52"/>
      <c r="D16577" s="56"/>
      <c r="F16577"/>
    </row>
    <row r="16578" spans="2:6" x14ac:dyDescent="0.25">
      <c r="B16578" s="55"/>
      <c r="C16578" s="52"/>
      <c r="D16578" s="56"/>
      <c r="F16578"/>
    </row>
    <row r="16579" spans="2:6" x14ac:dyDescent="0.25">
      <c r="B16579" s="55"/>
      <c r="C16579" s="52"/>
      <c r="D16579" s="56"/>
      <c r="F16579"/>
    </row>
    <row r="16580" spans="2:6" x14ac:dyDescent="0.25">
      <c r="B16580" s="55"/>
      <c r="C16580" s="52"/>
      <c r="D16580" s="56"/>
      <c r="F16580"/>
    </row>
    <row r="16581" spans="2:6" x14ac:dyDescent="0.25">
      <c r="B16581" s="55"/>
      <c r="C16581" s="52"/>
      <c r="D16581" s="56"/>
      <c r="F16581"/>
    </row>
    <row r="16582" spans="2:6" x14ac:dyDescent="0.25">
      <c r="B16582" s="55"/>
      <c r="C16582" s="52"/>
      <c r="D16582" s="56"/>
      <c r="F16582"/>
    </row>
    <row r="16583" spans="2:6" x14ac:dyDescent="0.25">
      <c r="B16583" s="55"/>
      <c r="C16583" s="52"/>
      <c r="D16583" s="56"/>
      <c r="F16583"/>
    </row>
    <row r="16584" spans="2:6" x14ac:dyDescent="0.25">
      <c r="B16584" s="55"/>
      <c r="C16584" s="52"/>
      <c r="D16584" s="56"/>
      <c r="F16584"/>
    </row>
    <row r="16585" spans="2:6" x14ac:dyDescent="0.25">
      <c r="B16585" s="55"/>
      <c r="C16585" s="52"/>
      <c r="D16585" s="56"/>
      <c r="F16585"/>
    </row>
    <row r="16586" spans="2:6" x14ac:dyDescent="0.25">
      <c r="B16586" s="55"/>
      <c r="C16586" s="52"/>
      <c r="D16586" s="56"/>
      <c r="F16586"/>
    </row>
    <row r="16587" spans="2:6" x14ac:dyDescent="0.25">
      <c r="B16587" s="55"/>
      <c r="C16587" s="52"/>
      <c r="D16587" s="56"/>
      <c r="F16587"/>
    </row>
    <row r="16588" spans="2:6" x14ac:dyDescent="0.25">
      <c r="B16588" s="55"/>
      <c r="C16588" s="52"/>
      <c r="D16588" s="56"/>
      <c r="F16588"/>
    </row>
    <row r="16589" spans="2:6" x14ac:dyDescent="0.25">
      <c r="B16589" s="55"/>
      <c r="C16589" s="52"/>
      <c r="D16589" s="56"/>
      <c r="F16589"/>
    </row>
    <row r="16590" spans="2:6" x14ac:dyDescent="0.25">
      <c r="B16590" s="55"/>
      <c r="C16590" s="52"/>
      <c r="D16590" s="56"/>
      <c r="F16590"/>
    </row>
    <row r="16591" spans="2:6" x14ac:dyDescent="0.25">
      <c r="B16591" s="55"/>
      <c r="C16591" s="52"/>
      <c r="D16591" s="56"/>
      <c r="F16591"/>
    </row>
    <row r="16592" spans="2:6" x14ac:dyDescent="0.25">
      <c r="B16592" s="55"/>
      <c r="C16592" s="52"/>
      <c r="D16592" s="56"/>
      <c r="F16592"/>
    </row>
    <row r="16593" spans="2:6" x14ac:dyDescent="0.25">
      <c r="B16593" s="55"/>
      <c r="C16593" s="52"/>
      <c r="D16593" s="56"/>
      <c r="F16593"/>
    </row>
    <row r="16594" spans="2:6" x14ac:dyDescent="0.25">
      <c r="B16594" s="55"/>
      <c r="C16594" s="52"/>
      <c r="D16594" s="56"/>
      <c r="F16594"/>
    </row>
    <row r="16595" spans="2:6" x14ac:dyDescent="0.25">
      <c r="B16595" s="55"/>
      <c r="C16595" s="52"/>
      <c r="D16595" s="56"/>
      <c r="F16595"/>
    </row>
    <row r="16596" spans="2:6" x14ac:dyDescent="0.25">
      <c r="B16596" s="55"/>
      <c r="C16596" s="52"/>
      <c r="D16596" s="56"/>
      <c r="F16596"/>
    </row>
    <row r="16597" spans="2:6" x14ac:dyDescent="0.25">
      <c r="B16597" s="55"/>
      <c r="C16597" s="52"/>
      <c r="D16597" s="56"/>
      <c r="F16597"/>
    </row>
    <row r="16598" spans="2:6" x14ac:dyDescent="0.25">
      <c r="B16598" s="55"/>
      <c r="C16598" s="52"/>
      <c r="D16598" s="56"/>
      <c r="F16598"/>
    </row>
    <row r="16599" spans="2:6" x14ac:dyDescent="0.25">
      <c r="B16599" s="55"/>
      <c r="C16599" s="52"/>
      <c r="D16599" s="56"/>
      <c r="F16599"/>
    </row>
    <row r="16600" spans="2:6" x14ac:dyDescent="0.25">
      <c r="B16600" s="55"/>
      <c r="C16600" s="52"/>
      <c r="D16600" s="56"/>
      <c r="F16600"/>
    </row>
    <row r="16601" spans="2:6" x14ac:dyDescent="0.25">
      <c r="B16601" s="55"/>
      <c r="C16601" s="52"/>
      <c r="D16601" s="56"/>
      <c r="F16601"/>
    </row>
    <row r="16602" spans="2:6" x14ac:dyDescent="0.25">
      <c r="B16602" s="55"/>
      <c r="C16602" s="52"/>
      <c r="D16602" s="56"/>
      <c r="F16602"/>
    </row>
    <row r="16603" spans="2:6" x14ac:dyDescent="0.25">
      <c r="B16603" s="55"/>
      <c r="C16603" s="52"/>
      <c r="D16603" s="56"/>
      <c r="F16603"/>
    </row>
    <row r="16604" spans="2:6" x14ac:dyDescent="0.25">
      <c r="B16604" s="55"/>
      <c r="C16604" s="52"/>
      <c r="D16604" s="56"/>
      <c r="F16604"/>
    </row>
    <row r="16605" spans="2:6" x14ac:dyDescent="0.25">
      <c r="B16605" s="55"/>
      <c r="C16605" s="52"/>
      <c r="D16605" s="56"/>
      <c r="F16605"/>
    </row>
    <row r="16606" spans="2:6" x14ac:dyDescent="0.25">
      <c r="B16606" s="55"/>
      <c r="C16606" s="52"/>
      <c r="D16606" s="56"/>
      <c r="F16606"/>
    </row>
    <row r="16607" spans="2:6" x14ac:dyDescent="0.25">
      <c r="B16607" s="55"/>
      <c r="C16607" s="52"/>
      <c r="D16607" s="56"/>
      <c r="F16607"/>
    </row>
    <row r="16608" spans="2:6" x14ac:dyDescent="0.25">
      <c r="B16608" s="55"/>
      <c r="C16608" s="52"/>
      <c r="D16608" s="56"/>
      <c r="F16608"/>
    </row>
    <row r="16609" spans="2:6" x14ac:dyDescent="0.25">
      <c r="B16609" s="55"/>
      <c r="C16609" s="52"/>
      <c r="D16609" s="56"/>
      <c r="F16609"/>
    </row>
    <row r="16610" spans="2:6" x14ac:dyDescent="0.25">
      <c r="B16610" s="55"/>
      <c r="C16610" s="52"/>
      <c r="D16610" s="56"/>
      <c r="F16610"/>
    </row>
    <row r="16611" spans="2:6" x14ac:dyDescent="0.25">
      <c r="B16611" s="55"/>
      <c r="C16611" s="52"/>
      <c r="D16611" s="56"/>
      <c r="F16611"/>
    </row>
    <row r="16612" spans="2:6" x14ac:dyDescent="0.25">
      <c r="B16612" s="55"/>
      <c r="C16612" s="52"/>
      <c r="D16612" s="56"/>
      <c r="F16612"/>
    </row>
    <row r="16613" spans="2:6" x14ac:dyDescent="0.25">
      <c r="B16613" s="55"/>
      <c r="C16613" s="52"/>
      <c r="D16613" s="56"/>
      <c r="F16613"/>
    </row>
    <row r="16614" spans="2:6" x14ac:dyDescent="0.25">
      <c r="B16614" s="55"/>
      <c r="C16614" s="52"/>
      <c r="D16614" s="56"/>
      <c r="F16614"/>
    </row>
    <row r="16615" spans="2:6" x14ac:dyDescent="0.25">
      <c r="B16615" s="55"/>
      <c r="C16615" s="52"/>
      <c r="D16615" s="56"/>
      <c r="F16615"/>
    </row>
    <row r="16616" spans="2:6" x14ac:dyDescent="0.25">
      <c r="B16616" s="55"/>
      <c r="C16616" s="52"/>
      <c r="D16616" s="56"/>
      <c r="F16616"/>
    </row>
    <row r="16617" spans="2:6" x14ac:dyDescent="0.25">
      <c r="B16617" s="55"/>
      <c r="C16617" s="52"/>
      <c r="D16617" s="56"/>
      <c r="F16617"/>
    </row>
    <row r="16618" spans="2:6" x14ac:dyDescent="0.25">
      <c r="B16618" s="55"/>
      <c r="C16618" s="52"/>
      <c r="D16618" s="56"/>
      <c r="F16618"/>
    </row>
    <row r="16619" spans="2:6" x14ac:dyDescent="0.25">
      <c r="B16619" s="55"/>
      <c r="C16619" s="52"/>
      <c r="D16619" s="56"/>
      <c r="F16619"/>
    </row>
    <row r="16620" spans="2:6" x14ac:dyDescent="0.25">
      <c r="B16620" s="55"/>
      <c r="C16620" s="52"/>
      <c r="D16620" s="56"/>
      <c r="F16620"/>
    </row>
    <row r="16621" spans="2:6" x14ac:dyDescent="0.25">
      <c r="B16621" s="55"/>
      <c r="C16621" s="52"/>
      <c r="D16621" s="56"/>
      <c r="F16621"/>
    </row>
    <row r="16622" spans="2:6" x14ac:dyDescent="0.25">
      <c r="B16622" s="55"/>
      <c r="C16622" s="52"/>
      <c r="D16622" s="56"/>
      <c r="F16622"/>
    </row>
    <row r="16623" spans="2:6" x14ac:dyDescent="0.25">
      <c r="B16623" s="55"/>
      <c r="C16623" s="52"/>
      <c r="D16623" s="56"/>
      <c r="F16623"/>
    </row>
    <row r="16624" spans="2:6" x14ac:dyDescent="0.25">
      <c r="B16624" s="55"/>
      <c r="C16624" s="52"/>
      <c r="D16624" s="56"/>
      <c r="F16624"/>
    </row>
    <row r="16625" spans="2:6" x14ac:dyDescent="0.25">
      <c r="B16625" s="55"/>
      <c r="C16625" s="52"/>
      <c r="D16625" s="56"/>
      <c r="F16625"/>
    </row>
    <row r="16626" spans="2:6" x14ac:dyDescent="0.25">
      <c r="B16626" s="55"/>
      <c r="C16626" s="52"/>
      <c r="D16626" s="56"/>
      <c r="F16626"/>
    </row>
    <row r="16627" spans="2:6" x14ac:dyDescent="0.25">
      <c r="B16627" s="55"/>
      <c r="C16627" s="52"/>
      <c r="D16627" s="56"/>
      <c r="F16627"/>
    </row>
    <row r="16628" spans="2:6" x14ac:dyDescent="0.25">
      <c r="B16628" s="55"/>
      <c r="C16628" s="52"/>
      <c r="D16628" s="56"/>
      <c r="F16628"/>
    </row>
    <row r="16629" spans="2:6" x14ac:dyDescent="0.25">
      <c r="B16629" s="55"/>
      <c r="C16629" s="52"/>
      <c r="D16629" s="56"/>
      <c r="F16629"/>
    </row>
    <row r="16630" spans="2:6" x14ac:dyDescent="0.25">
      <c r="B16630" s="55"/>
      <c r="C16630" s="52"/>
      <c r="D16630" s="56"/>
      <c r="F16630"/>
    </row>
    <row r="16631" spans="2:6" x14ac:dyDescent="0.25">
      <c r="B16631" s="55"/>
      <c r="C16631" s="52"/>
      <c r="D16631" s="56"/>
      <c r="F16631"/>
    </row>
    <row r="16632" spans="2:6" x14ac:dyDescent="0.25">
      <c r="B16632" s="55"/>
      <c r="C16632" s="52"/>
      <c r="D16632" s="56"/>
      <c r="F16632"/>
    </row>
    <row r="16633" spans="2:6" x14ac:dyDescent="0.25">
      <c r="B16633" s="55"/>
      <c r="C16633" s="52"/>
      <c r="D16633" s="56"/>
      <c r="F16633"/>
    </row>
    <row r="16634" spans="2:6" x14ac:dyDescent="0.25">
      <c r="B16634" s="55"/>
      <c r="C16634" s="52"/>
      <c r="D16634" s="56"/>
      <c r="F16634"/>
    </row>
    <row r="16635" spans="2:6" x14ac:dyDescent="0.25">
      <c r="B16635" s="55"/>
      <c r="C16635" s="52"/>
      <c r="D16635" s="56"/>
      <c r="F16635"/>
    </row>
    <row r="16636" spans="2:6" x14ac:dyDescent="0.25">
      <c r="B16636" s="55"/>
      <c r="C16636" s="52"/>
      <c r="D16636" s="56"/>
      <c r="F16636"/>
    </row>
    <row r="16637" spans="2:6" x14ac:dyDescent="0.25">
      <c r="B16637" s="55"/>
      <c r="C16637" s="52"/>
      <c r="D16637" s="56"/>
      <c r="F16637"/>
    </row>
    <row r="16638" spans="2:6" x14ac:dyDescent="0.25">
      <c r="B16638" s="55"/>
      <c r="C16638" s="52"/>
      <c r="D16638" s="56"/>
      <c r="F16638"/>
    </row>
    <row r="16639" spans="2:6" x14ac:dyDescent="0.25">
      <c r="B16639" s="55"/>
      <c r="C16639" s="52"/>
      <c r="D16639" s="56"/>
      <c r="F16639"/>
    </row>
    <row r="16640" spans="2:6" x14ac:dyDescent="0.25">
      <c r="B16640" s="55"/>
      <c r="C16640" s="52"/>
      <c r="D16640" s="56"/>
      <c r="F16640"/>
    </row>
    <row r="16641" spans="2:6" x14ac:dyDescent="0.25">
      <c r="B16641" s="55"/>
      <c r="C16641" s="52"/>
      <c r="D16641" s="56"/>
      <c r="F16641"/>
    </row>
    <row r="16642" spans="2:6" x14ac:dyDescent="0.25">
      <c r="B16642" s="55"/>
      <c r="C16642" s="52"/>
      <c r="D16642" s="56"/>
      <c r="F16642"/>
    </row>
    <row r="16643" spans="2:6" x14ac:dyDescent="0.25">
      <c r="B16643" s="55"/>
      <c r="C16643" s="52"/>
      <c r="D16643" s="56"/>
      <c r="F16643"/>
    </row>
    <row r="16644" spans="2:6" x14ac:dyDescent="0.25">
      <c r="B16644" s="55"/>
      <c r="C16644" s="52"/>
      <c r="D16644" s="56"/>
      <c r="F16644"/>
    </row>
    <row r="16645" spans="2:6" x14ac:dyDescent="0.25">
      <c r="B16645" s="55"/>
      <c r="C16645" s="52"/>
      <c r="D16645" s="56"/>
      <c r="F16645"/>
    </row>
    <row r="16646" spans="2:6" x14ac:dyDescent="0.25">
      <c r="B16646" s="55"/>
      <c r="C16646" s="52"/>
      <c r="D16646" s="56"/>
      <c r="F16646"/>
    </row>
    <row r="16647" spans="2:6" x14ac:dyDescent="0.25">
      <c r="B16647" s="55"/>
      <c r="C16647" s="52"/>
      <c r="D16647" s="56"/>
      <c r="F16647"/>
    </row>
    <row r="16648" spans="2:6" x14ac:dyDescent="0.25">
      <c r="B16648" s="55"/>
      <c r="C16648" s="52"/>
      <c r="D16648" s="56"/>
      <c r="F16648"/>
    </row>
    <row r="16649" spans="2:6" x14ac:dyDescent="0.25">
      <c r="B16649" s="55"/>
      <c r="C16649" s="52"/>
      <c r="D16649" s="56"/>
      <c r="F16649"/>
    </row>
    <row r="16650" spans="2:6" x14ac:dyDescent="0.25">
      <c r="B16650" s="55"/>
      <c r="C16650" s="52"/>
      <c r="D16650" s="56"/>
      <c r="F16650"/>
    </row>
    <row r="16651" spans="2:6" x14ac:dyDescent="0.25">
      <c r="B16651" s="55"/>
      <c r="C16651" s="52"/>
      <c r="D16651" s="56"/>
      <c r="F16651"/>
    </row>
    <row r="16652" spans="2:6" x14ac:dyDescent="0.25">
      <c r="B16652" s="55"/>
      <c r="C16652" s="52"/>
      <c r="D16652" s="56"/>
      <c r="F16652"/>
    </row>
    <row r="16653" spans="2:6" x14ac:dyDescent="0.25">
      <c r="B16653" s="55"/>
      <c r="C16653" s="52"/>
      <c r="D16653" s="56"/>
      <c r="F16653"/>
    </row>
    <row r="16654" spans="2:6" x14ac:dyDescent="0.25">
      <c r="B16654" s="55"/>
      <c r="C16654" s="52"/>
      <c r="D16654" s="56"/>
      <c r="F16654"/>
    </row>
    <row r="16655" spans="2:6" x14ac:dyDescent="0.25">
      <c r="B16655" s="55"/>
      <c r="C16655" s="52"/>
      <c r="D16655" s="56"/>
      <c r="F16655"/>
    </row>
    <row r="16656" spans="2:6" x14ac:dyDescent="0.25">
      <c r="B16656" s="55"/>
      <c r="C16656" s="52"/>
      <c r="D16656" s="56"/>
      <c r="F16656"/>
    </row>
    <row r="16657" spans="2:6" x14ac:dyDescent="0.25">
      <c r="B16657" s="55"/>
      <c r="C16657" s="52"/>
      <c r="D16657" s="56"/>
      <c r="F16657"/>
    </row>
    <row r="16658" spans="2:6" x14ac:dyDescent="0.25">
      <c r="B16658" s="55"/>
      <c r="C16658" s="52"/>
      <c r="D16658" s="56"/>
      <c r="F16658"/>
    </row>
    <row r="16659" spans="2:6" x14ac:dyDescent="0.25">
      <c r="B16659" s="55"/>
      <c r="C16659" s="52"/>
      <c r="D16659" s="56"/>
      <c r="F16659"/>
    </row>
    <row r="16660" spans="2:6" x14ac:dyDescent="0.25">
      <c r="B16660" s="55"/>
      <c r="C16660" s="52"/>
      <c r="D16660" s="56"/>
      <c r="F16660"/>
    </row>
    <row r="16661" spans="2:6" x14ac:dyDescent="0.25">
      <c r="B16661" s="55"/>
      <c r="C16661" s="52"/>
      <c r="D16661" s="56"/>
      <c r="F16661"/>
    </row>
    <row r="16662" spans="2:6" x14ac:dyDescent="0.25">
      <c r="B16662" s="55"/>
      <c r="C16662" s="52"/>
      <c r="D16662" s="56"/>
      <c r="F16662"/>
    </row>
    <row r="16663" spans="2:6" x14ac:dyDescent="0.25">
      <c r="B16663" s="55"/>
      <c r="C16663" s="52"/>
      <c r="D16663" s="56"/>
      <c r="F16663"/>
    </row>
    <row r="16664" spans="2:6" x14ac:dyDescent="0.25">
      <c r="B16664" s="55"/>
      <c r="C16664" s="52"/>
      <c r="D16664" s="56"/>
      <c r="F16664"/>
    </row>
    <row r="16665" spans="2:6" x14ac:dyDescent="0.25">
      <c r="B16665" s="55"/>
      <c r="C16665" s="52"/>
      <c r="D16665" s="56"/>
      <c r="F16665"/>
    </row>
    <row r="16666" spans="2:6" x14ac:dyDescent="0.25">
      <c r="B16666" s="55"/>
      <c r="C16666" s="52"/>
      <c r="D16666" s="56"/>
      <c r="F16666"/>
    </row>
    <row r="16667" spans="2:6" x14ac:dyDescent="0.25">
      <c r="B16667" s="55"/>
      <c r="C16667" s="52"/>
      <c r="D16667" s="56"/>
      <c r="F16667"/>
    </row>
    <row r="16668" spans="2:6" x14ac:dyDescent="0.25">
      <c r="B16668" s="55"/>
      <c r="C16668" s="52"/>
      <c r="D16668" s="56"/>
      <c r="F16668"/>
    </row>
    <row r="16669" spans="2:6" x14ac:dyDescent="0.25">
      <c r="B16669" s="55"/>
      <c r="C16669" s="52"/>
      <c r="D16669" s="56"/>
      <c r="F16669"/>
    </row>
    <row r="16670" spans="2:6" x14ac:dyDescent="0.25">
      <c r="B16670" s="55"/>
      <c r="C16670" s="52"/>
      <c r="D16670" s="56"/>
      <c r="F16670"/>
    </row>
    <row r="16671" spans="2:6" x14ac:dyDescent="0.25">
      <c r="B16671" s="55"/>
      <c r="C16671" s="52"/>
      <c r="D16671" s="56"/>
      <c r="F16671"/>
    </row>
    <row r="16672" spans="2:6" x14ac:dyDescent="0.25">
      <c r="B16672" s="55"/>
      <c r="C16672" s="52"/>
      <c r="D16672" s="56"/>
      <c r="F16672"/>
    </row>
    <row r="16673" spans="2:6" x14ac:dyDescent="0.25">
      <c r="B16673" s="55"/>
      <c r="C16673" s="52"/>
      <c r="D16673" s="56"/>
      <c r="F16673"/>
    </row>
    <row r="16674" spans="2:6" x14ac:dyDescent="0.25">
      <c r="B16674" s="55"/>
      <c r="C16674" s="52"/>
      <c r="D16674" s="56"/>
      <c r="F16674"/>
    </row>
    <row r="16675" spans="2:6" x14ac:dyDescent="0.25">
      <c r="B16675" s="55"/>
      <c r="C16675" s="52"/>
      <c r="D16675" s="56"/>
      <c r="F16675"/>
    </row>
    <row r="16676" spans="2:6" x14ac:dyDescent="0.25">
      <c r="B16676" s="55"/>
      <c r="C16676" s="52"/>
      <c r="D16676" s="56"/>
      <c r="F16676"/>
    </row>
    <row r="16677" spans="2:6" x14ac:dyDescent="0.25">
      <c r="B16677" s="55"/>
      <c r="C16677" s="52"/>
      <c r="D16677" s="56"/>
      <c r="F16677"/>
    </row>
    <row r="16678" spans="2:6" x14ac:dyDescent="0.25">
      <c r="B16678" s="55"/>
      <c r="C16678" s="52"/>
      <c r="D16678" s="56"/>
      <c r="F16678"/>
    </row>
    <row r="16679" spans="2:6" x14ac:dyDescent="0.25">
      <c r="B16679" s="55"/>
      <c r="C16679" s="52"/>
      <c r="D16679" s="56"/>
      <c r="F16679"/>
    </row>
    <row r="16680" spans="2:6" x14ac:dyDescent="0.25">
      <c r="B16680" s="55"/>
      <c r="C16680" s="52"/>
      <c r="D16680" s="56"/>
      <c r="F16680"/>
    </row>
    <row r="16681" spans="2:6" x14ac:dyDescent="0.25">
      <c r="B16681" s="55"/>
      <c r="C16681" s="52"/>
      <c r="D16681" s="56"/>
      <c r="F16681"/>
    </row>
    <row r="16682" spans="2:6" x14ac:dyDescent="0.25">
      <c r="B16682" s="55"/>
      <c r="C16682" s="52"/>
      <c r="D16682" s="56"/>
      <c r="F16682"/>
    </row>
    <row r="16683" spans="2:6" x14ac:dyDescent="0.25">
      <c r="B16683" s="55"/>
      <c r="C16683" s="52"/>
      <c r="D16683" s="56"/>
      <c r="F16683"/>
    </row>
    <row r="16684" spans="2:6" x14ac:dyDescent="0.25">
      <c r="B16684" s="55"/>
      <c r="C16684" s="52"/>
      <c r="D16684" s="56"/>
      <c r="F16684"/>
    </row>
    <row r="16685" spans="2:6" x14ac:dyDescent="0.25">
      <c r="B16685" s="55"/>
      <c r="C16685" s="52"/>
      <c r="D16685" s="56"/>
      <c r="F16685"/>
    </row>
    <row r="16686" spans="2:6" x14ac:dyDescent="0.25">
      <c r="B16686" s="55"/>
      <c r="C16686" s="52"/>
      <c r="D16686" s="56"/>
      <c r="F16686"/>
    </row>
    <row r="16687" spans="2:6" x14ac:dyDescent="0.25">
      <c r="B16687" s="55"/>
      <c r="C16687" s="52"/>
      <c r="D16687" s="56"/>
      <c r="F16687"/>
    </row>
    <row r="16688" spans="2:6" x14ac:dyDescent="0.25">
      <c r="B16688" s="55"/>
      <c r="C16688" s="52"/>
      <c r="D16688" s="56"/>
      <c r="F16688"/>
    </row>
    <row r="16689" spans="2:6" x14ac:dyDescent="0.25">
      <c r="B16689" s="55"/>
      <c r="C16689" s="52"/>
      <c r="D16689" s="56"/>
      <c r="F16689"/>
    </row>
    <row r="16690" spans="2:6" x14ac:dyDescent="0.25">
      <c r="B16690" s="55"/>
      <c r="C16690" s="52"/>
      <c r="D16690" s="56"/>
      <c r="F16690"/>
    </row>
    <row r="16691" spans="2:6" x14ac:dyDescent="0.25">
      <c r="B16691" s="55"/>
      <c r="C16691" s="52"/>
      <c r="D16691" s="56"/>
      <c r="F16691"/>
    </row>
    <row r="16692" spans="2:6" x14ac:dyDescent="0.25">
      <c r="B16692" s="55"/>
      <c r="C16692" s="52"/>
      <c r="D16692" s="56"/>
      <c r="F16692"/>
    </row>
    <row r="16693" spans="2:6" x14ac:dyDescent="0.25">
      <c r="B16693" s="55"/>
      <c r="C16693" s="52"/>
      <c r="D16693" s="56"/>
      <c r="F16693"/>
    </row>
    <row r="16694" spans="2:6" x14ac:dyDescent="0.25">
      <c r="B16694" s="55"/>
      <c r="C16694" s="52"/>
      <c r="D16694" s="56"/>
      <c r="F16694"/>
    </row>
    <row r="16695" spans="2:6" x14ac:dyDescent="0.25">
      <c r="B16695" s="55"/>
      <c r="C16695" s="52"/>
      <c r="D16695" s="56"/>
      <c r="F16695"/>
    </row>
    <row r="16696" spans="2:6" x14ac:dyDescent="0.25">
      <c r="B16696" s="55"/>
      <c r="C16696" s="52"/>
      <c r="D16696" s="56"/>
      <c r="F16696"/>
    </row>
    <row r="16697" spans="2:6" x14ac:dyDescent="0.25">
      <c r="B16697" s="55"/>
      <c r="C16697" s="52"/>
      <c r="D16697" s="56"/>
      <c r="F16697"/>
    </row>
    <row r="16698" spans="2:6" x14ac:dyDescent="0.25">
      <c r="B16698" s="55"/>
      <c r="C16698" s="52"/>
      <c r="D16698" s="56"/>
      <c r="F16698"/>
    </row>
    <row r="16699" spans="2:6" x14ac:dyDescent="0.25">
      <c r="B16699" s="55"/>
      <c r="C16699" s="52"/>
      <c r="D16699" s="56"/>
      <c r="F16699"/>
    </row>
    <row r="16700" spans="2:6" x14ac:dyDescent="0.25">
      <c r="B16700" s="55"/>
      <c r="C16700" s="52"/>
      <c r="D16700" s="56"/>
      <c r="F16700"/>
    </row>
    <row r="16701" spans="2:6" x14ac:dyDescent="0.25">
      <c r="B16701" s="55"/>
      <c r="C16701" s="52"/>
      <c r="D16701" s="56"/>
      <c r="F16701"/>
    </row>
    <row r="16702" spans="2:6" x14ac:dyDescent="0.25">
      <c r="B16702" s="55"/>
      <c r="C16702" s="52"/>
      <c r="D16702" s="56"/>
      <c r="F16702"/>
    </row>
    <row r="16703" spans="2:6" x14ac:dyDescent="0.25">
      <c r="B16703" s="55"/>
      <c r="C16703" s="52"/>
      <c r="D16703" s="56"/>
      <c r="F16703"/>
    </row>
    <row r="16704" spans="2:6" x14ac:dyDescent="0.25">
      <c r="B16704" s="55"/>
      <c r="C16704" s="52"/>
      <c r="D16704" s="56"/>
      <c r="F16704"/>
    </row>
    <row r="16705" spans="2:6" x14ac:dyDescent="0.25">
      <c r="B16705" s="55"/>
      <c r="C16705" s="52"/>
      <c r="D16705" s="56"/>
      <c r="F16705"/>
    </row>
    <row r="16706" spans="2:6" x14ac:dyDescent="0.25">
      <c r="B16706" s="55"/>
      <c r="C16706" s="52"/>
      <c r="D16706" s="56"/>
      <c r="F16706"/>
    </row>
    <row r="16707" spans="2:6" x14ac:dyDescent="0.25">
      <c r="B16707" s="55"/>
      <c r="C16707" s="52"/>
      <c r="D16707" s="56"/>
      <c r="F16707"/>
    </row>
    <row r="16708" spans="2:6" x14ac:dyDescent="0.25">
      <c r="B16708" s="55"/>
      <c r="C16708" s="52"/>
      <c r="D16708" s="56"/>
      <c r="F16708"/>
    </row>
    <row r="16709" spans="2:6" x14ac:dyDescent="0.25">
      <c r="B16709" s="55"/>
      <c r="C16709" s="52"/>
      <c r="D16709" s="56"/>
      <c r="F16709"/>
    </row>
    <row r="16710" spans="2:6" x14ac:dyDescent="0.25">
      <c r="B16710" s="55"/>
      <c r="C16710" s="52"/>
      <c r="D16710" s="56"/>
      <c r="F16710"/>
    </row>
    <row r="16711" spans="2:6" x14ac:dyDescent="0.25">
      <c r="B16711" s="55"/>
      <c r="C16711" s="52"/>
      <c r="D16711" s="56"/>
      <c r="F16711"/>
    </row>
    <row r="16712" spans="2:6" x14ac:dyDescent="0.25">
      <c r="B16712" s="55"/>
      <c r="C16712" s="52"/>
      <c r="D16712" s="56"/>
      <c r="F16712"/>
    </row>
    <row r="16713" spans="2:6" x14ac:dyDescent="0.25">
      <c r="B16713" s="55"/>
      <c r="C16713" s="52"/>
      <c r="D16713" s="56"/>
      <c r="F16713"/>
    </row>
    <row r="16714" spans="2:6" x14ac:dyDescent="0.25">
      <c r="B16714" s="55"/>
      <c r="C16714" s="52"/>
      <c r="D16714" s="56"/>
      <c r="F16714"/>
    </row>
    <row r="16715" spans="2:6" x14ac:dyDescent="0.25">
      <c r="B16715" s="55"/>
      <c r="C16715" s="52"/>
      <c r="D16715" s="56"/>
      <c r="F16715"/>
    </row>
    <row r="16716" spans="2:6" x14ac:dyDescent="0.25">
      <c r="B16716" s="55"/>
      <c r="C16716" s="52"/>
      <c r="D16716" s="56"/>
      <c r="F16716"/>
    </row>
    <row r="16717" spans="2:6" x14ac:dyDescent="0.25">
      <c r="B16717" s="55"/>
      <c r="C16717" s="52"/>
      <c r="D16717" s="56"/>
      <c r="F16717"/>
    </row>
    <row r="16718" spans="2:6" x14ac:dyDescent="0.25">
      <c r="B16718" s="55"/>
      <c r="C16718" s="52"/>
      <c r="D16718" s="56"/>
      <c r="F16718"/>
    </row>
    <row r="16719" spans="2:6" x14ac:dyDescent="0.25">
      <c r="B16719" s="55"/>
      <c r="C16719" s="52"/>
      <c r="D16719" s="56"/>
      <c r="F16719"/>
    </row>
    <row r="16720" spans="2:6" x14ac:dyDescent="0.25">
      <c r="B16720" s="55"/>
      <c r="C16720" s="52"/>
      <c r="D16720" s="56"/>
      <c r="F16720"/>
    </row>
    <row r="16721" spans="2:6" x14ac:dyDescent="0.25">
      <c r="B16721" s="55"/>
      <c r="C16721" s="52"/>
      <c r="D16721" s="56"/>
      <c r="F16721"/>
    </row>
    <row r="16722" spans="2:6" x14ac:dyDescent="0.25">
      <c r="B16722" s="55"/>
      <c r="C16722" s="52"/>
      <c r="D16722" s="56"/>
      <c r="F16722"/>
    </row>
    <row r="16723" spans="2:6" x14ac:dyDescent="0.25">
      <c r="B16723" s="55"/>
      <c r="C16723" s="52"/>
      <c r="D16723" s="56"/>
      <c r="F16723"/>
    </row>
    <row r="16724" spans="2:6" x14ac:dyDescent="0.25">
      <c r="B16724" s="55"/>
      <c r="C16724" s="52"/>
      <c r="D16724" s="56"/>
      <c r="F16724"/>
    </row>
    <row r="16725" spans="2:6" x14ac:dyDescent="0.25">
      <c r="B16725" s="55"/>
      <c r="C16725" s="52"/>
      <c r="D16725" s="56"/>
      <c r="F16725"/>
    </row>
    <row r="16726" spans="2:6" x14ac:dyDescent="0.25">
      <c r="B16726" s="55"/>
      <c r="C16726" s="52"/>
      <c r="D16726" s="56"/>
      <c r="F16726"/>
    </row>
    <row r="16727" spans="2:6" x14ac:dyDescent="0.25">
      <c r="B16727" s="55"/>
      <c r="C16727" s="52"/>
      <c r="D16727" s="56"/>
      <c r="F16727"/>
    </row>
    <row r="16728" spans="2:6" x14ac:dyDescent="0.25">
      <c r="B16728" s="55"/>
      <c r="C16728" s="52"/>
      <c r="D16728" s="56"/>
      <c r="F16728"/>
    </row>
    <row r="16729" spans="2:6" x14ac:dyDescent="0.25">
      <c r="B16729" s="55"/>
      <c r="C16729" s="52"/>
      <c r="D16729" s="56"/>
      <c r="F16729"/>
    </row>
    <row r="16730" spans="2:6" x14ac:dyDescent="0.25">
      <c r="B16730" s="55"/>
      <c r="C16730" s="52"/>
      <c r="D16730" s="56"/>
      <c r="F16730"/>
    </row>
    <row r="16731" spans="2:6" x14ac:dyDescent="0.25">
      <c r="B16731" s="55"/>
      <c r="C16731" s="52"/>
      <c r="D16731" s="56"/>
      <c r="F16731"/>
    </row>
    <row r="16732" spans="2:6" x14ac:dyDescent="0.25">
      <c r="B16732" s="55"/>
      <c r="C16732" s="52"/>
      <c r="D16732" s="56"/>
      <c r="F16732"/>
    </row>
    <row r="16733" spans="2:6" x14ac:dyDescent="0.25">
      <c r="B16733" s="55"/>
      <c r="C16733" s="52"/>
      <c r="D16733" s="56"/>
      <c r="F16733"/>
    </row>
    <row r="16734" spans="2:6" x14ac:dyDescent="0.25">
      <c r="B16734" s="55"/>
      <c r="C16734" s="52"/>
      <c r="D16734" s="56"/>
      <c r="F16734"/>
    </row>
    <row r="16735" spans="2:6" x14ac:dyDescent="0.25">
      <c r="B16735" s="55"/>
      <c r="C16735" s="52"/>
      <c r="D16735" s="56"/>
      <c r="F16735"/>
    </row>
    <row r="16736" spans="2:6" x14ac:dyDescent="0.25">
      <c r="B16736" s="55"/>
      <c r="C16736" s="52"/>
      <c r="D16736" s="56"/>
      <c r="F16736"/>
    </row>
    <row r="16737" spans="2:6" x14ac:dyDescent="0.25">
      <c r="B16737" s="55"/>
      <c r="C16737" s="52"/>
      <c r="D16737" s="56"/>
      <c r="F16737"/>
    </row>
    <row r="16738" spans="2:6" x14ac:dyDescent="0.25">
      <c r="B16738" s="55"/>
      <c r="C16738" s="52"/>
      <c r="D16738" s="56"/>
      <c r="F16738"/>
    </row>
    <row r="16739" spans="2:6" x14ac:dyDescent="0.25">
      <c r="B16739" s="55"/>
      <c r="C16739" s="52"/>
      <c r="D16739" s="56"/>
      <c r="F16739"/>
    </row>
    <row r="16740" spans="2:6" x14ac:dyDescent="0.25">
      <c r="B16740" s="55"/>
      <c r="C16740" s="52"/>
      <c r="D16740" s="56"/>
      <c r="F16740"/>
    </row>
    <row r="16741" spans="2:6" x14ac:dyDescent="0.25">
      <c r="B16741" s="55"/>
      <c r="C16741" s="52"/>
      <c r="D16741" s="56"/>
      <c r="F16741"/>
    </row>
    <row r="16742" spans="2:6" x14ac:dyDescent="0.25">
      <c r="B16742" s="55"/>
      <c r="C16742" s="52"/>
      <c r="D16742" s="56"/>
      <c r="F16742"/>
    </row>
    <row r="16743" spans="2:6" x14ac:dyDescent="0.25">
      <c r="B16743" s="55"/>
      <c r="C16743" s="52"/>
      <c r="D16743" s="56"/>
      <c r="F16743"/>
    </row>
    <row r="16744" spans="2:6" x14ac:dyDescent="0.25">
      <c r="B16744" s="55"/>
      <c r="C16744" s="52"/>
      <c r="D16744" s="56"/>
      <c r="F16744"/>
    </row>
    <row r="16745" spans="2:6" x14ac:dyDescent="0.25">
      <c r="B16745" s="55"/>
      <c r="C16745" s="52"/>
      <c r="D16745" s="56"/>
      <c r="F16745"/>
    </row>
    <row r="16746" spans="2:6" x14ac:dyDescent="0.25">
      <c r="B16746" s="55"/>
      <c r="C16746" s="52"/>
      <c r="D16746" s="56"/>
      <c r="F16746"/>
    </row>
    <row r="16747" spans="2:6" x14ac:dyDescent="0.25">
      <c r="B16747" s="55"/>
      <c r="C16747" s="52"/>
      <c r="D16747" s="56"/>
      <c r="F16747"/>
    </row>
    <row r="16748" spans="2:6" x14ac:dyDescent="0.25">
      <c r="B16748" s="55"/>
      <c r="C16748" s="52"/>
      <c r="D16748" s="56"/>
      <c r="F16748"/>
    </row>
    <row r="16749" spans="2:6" x14ac:dyDescent="0.25">
      <c r="B16749" s="55"/>
      <c r="C16749" s="52"/>
      <c r="D16749" s="56"/>
      <c r="F16749"/>
    </row>
    <row r="16750" spans="2:6" x14ac:dyDescent="0.25">
      <c r="B16750" s="55"/>
      <c r="C16750" s="52"/>
      <c r="D16750" s="56"/>
      <c r="F16750"/>
    </row>
    <row r="16751" spans="2:6" x14ac:dyDescent="0.25">
      <c r="B16751" s="55"/>
      <c r="C16751" s="52"/>
      <c r="D16751" s="56"/>
      <c r="F16751"/>
    </row>
    <row r="16752" spans="2:6" x14ac:dyDescent="0.25">
      <c r="B16752" s="55"/>
      <c r="C16752" s="52"/>
      <c r="D16752" s="56"/>
      <c r="F16752"/>
    </row>
    <row r="16753" spans="2:6" x14ac:dyDescent="0.25">
      <c r="B16753" s="55"/>
      <c r="C16753" s="52"/>
      <c r="D16753" s="56"/>
      <c r="F16753"/>
    </row>
    <row r="16754" spans="2:6" x14ac:dyDescent="0.25">
      <c r="B16754" s="55"/>
      <c r="C16754" s="52"/>
      <c r="D16754" s="56"/>
      <c r="F16754"/>
    </row>
    <row r="16755" spans="2:6" x14ac:dyDescent="0.25">
      <c r="B16755" s="55"/>
      <c r="C16755" s="52"/>
      <c r="D16755" s="56"/>
      <c r="F16755"/>
    </row>
    <row r="16756" spans="2:6" x14ac:dyDescent="0.25">
      <c r="B16756" s="55"/>
      <c r="C16756" s="52"/>
      <c r="D16756" s="56"/>
      <c r="F16756"/>
    </row>
    <row r="16757" spans="2:6" x14ac:dyDescent="0.25">
      <c r="B16757" s="55"/>
      <c r="C16757" s="52"/>
      <c r="D16757" s="56"/>
      <c r="F16757"/>
    </row>
    <row r="16758" spans="2:6" x14ac:dyDescent="0.25">
      <c r="B16758" s="55"/>
      <c r="C16758" s="52"/>
      <c r="D16758" s="56"/>
      <c r="F16758"/>
    </row>
    <row r="16759" spans="2:6" x14ac:dyDescent="0.25">
      <c r="B16759" s="55"/>
      <c r="C16759" s="52"/>
      <c r="D16759" s="56"/>
      <c r="F16759"/>
    </row>
    <row r="16760" spans="2:6" x14ac:dyDescent="0.25">
      <c r="B16760" s="55"/>
      <c r="C16760" s="52"/>
      <c r="D16760" s="56"/>
      <c r="F16760"/>
    </row>
    <row r="16761" spans="2:6" x14ac:dyDescent="0.25">
      <c r="B16761" s="55"/>
      <c r="C16761" s="52"/>
      <c r="D16761" s="56"/>
      <c r="F16761"/>
    </row>
    <row r="16762" spans="2:6" x14ac:dyDescent="0.25">
      <c r="B16762" s="55"/>
      <c r="C16762" s="52"/>
      <c r="D16762" s="56"/>
      <c r="F16762"/>
    </row>
    <row r="16763" spans="2:6" x14ac:dyDescent="0.25">
      <c r="B16763" s="55"/>
      <c r="C16763" s="52"/>
      <c r="D16763" s="56"/>
      <c r="F16763"/>
    </row>
    <row r="16764" spans="2:6" x14ac:dyDescent="0.25">
      <c r="B16764" s="55"/>
      <c r="C16764" s="52"/>
      <c r="D16764" s="56"/>
      <c r="F16764"/>
    </row>
    <row r="16765" spans="2:6" x14ac:dyDescent="0.25">
      <c r="B16765" s="55"/>
      <c r="C16765" s="52"/>
      <c r="D16765" s="56"/>
      <c r="F16765"/>
    </row>
    <row r="16766" spans="2:6" x14ac:dyDescent="0.25">
      <c r="B16766" s="55"/>
      <c r="C16766" s="52"/>
      <c r="D16766" s="56"/>
      <c r="F16766"/>
    </row>
    <row r="16767" spans="2:6" x14ac:dyDescent="0.25">
      <c r="B16767" s="55"/>
      <c r="C16767" s="52"/>
      <c r="D16767" s="56"/>
      <c r="F16767"/>
    </row>
    <row r="16768" spans="2:6" x14ac:dyDescent="0.25">
      <c r="B16768" s="55"/>
      <c r="C16768" s="52"/>
      <c r="D16768" s="56"/>
      <c r="F16768"/>
    </row>
    <row r="16769" spans="2:6" x14ac:dyDescent="0.25">
      <c r="B16769" s="55"/>
      <c r="C16769" s="52"/>
      <c r="D16769" s="56"/>
      <c r="F16769"/>
    </row>
    <row r="16770" spans="2:6" x14ac:dyDescent="0.25">
      <c r="B16770" s="55"/>
      <c r="C16770" s="52"/>
      <c r="D16770" s="56"/>
      <c r="F16770"/>
    </row>
    <row r="16771" spans="2:6" x14ac:dyDescent="0.25">
      <c r="B16771" s="55"/>
      <c r="C16771" s="52"/>
      <c r="D16771" s="56"/>
      <c r="F16771"/>
    </row>
    <row r="16772" spans="2:6" x14ac:dyDescent="0.25">
      <c r="B16772" s="55"/>
      <c r="C16772" s="52"/>
      <c r="D16772" s="56"/>
      <c r="F16772"/>
    </row>
    <row r="16773" spans="2:6" x14ac:dyDescent="0.25">
      <c r="B16773" s="55"/>
      <c r="C16773" s="52"/>
      <c r="D16773" s="56"/>
      <c r="F16773"/>
    </row>
    <row r="16774" spans="2:6" x14ac:dyDescent="0.25">
      <c r="B16774" s="55"/>
      <c r="C16774" s="52"/>
      <c r="D16774" s="56"/>
      <c r="F16774"/>
    </row>
    <row r="16775" spans="2:6" x14ac:dyDescent="0.25">
      <c r="B16775" s="55"/>
      <c r="C16775" s="52"/>
      <c r="D16775" s="56"/>
      <c r="F16775"/>
    </row>
    <row r="16776" spans="2:6" x14ac:dyDescent="0.25">
      <c r="B16776" s="55"/>
      <c r="C16776" s="52"/>
      <c r="D16776" s="56"/>
      <c r="F16776"/>
    </row>
    <row r="16777" spans="2:6" x14ac:dyDescent="0.25">
      <c r="B16777" s="55"/>
      <c r="C16777" s="52"/>
      <c r="D16777" s="56"/>
      <c r="F16777"/>
    </row>
    <row r="16778" spans="2:6" x14ac:dyDescent="0.25">
      <c r="B16778" s="55"/>
      <c r="C16778" s="52"/>
      <c r="D16778" s="56"/>
      <c r="F16778"/>
    </row>
    <row r="16779" spans="2:6" x14ac:dyDescent="0.25">
      <c r="B16779" s="55"/>
      <c r="C16779" s="52"/>
      <c r="D16779" s="56"/>
      <c r="F16779"/>
    </row>
    <row r="16780" spans="2:6" x14ac:dyDescent="0.25">
      <c r="B16780" s="55"/>
      <c r="C16780" s="52"/>
      <c r="D16780" s="56"/>
      <c r="F16780"/>
    </row>
    <row r="16781" spans="2:6" x14ac:dyDescent="0.25">
      <c r="B16781" s="55"/>
      <c r="C16781" s="52"/>
      <c r="D16781" s="56"/>
      <c r="F16781"/>
    </row>
    <row r="16782" spans="2:6" x14ac:dyDescent="0.25">
      <c r="B16782" s="55"/>
      <c r="C16782" s="52"/>
      <c r="D16782" s="56"/>
      <c r="F16782"/>
    </row>
    <row r="16783" spans="2:6" x14ac:dyDescent="0.25">
      <c r="B16783" s="55"/>
      <c r="C16783" s="52"/>
      <c r="D16783" s="56"/>
      <c r="F16783"/>
    </row>
    <row r="16784" spans="2:6" x14ac:dyDescent="0.25">
      <c r="B16784" s="55"/>
      <c r="C16784" s="52"/>
      <c r="D16784" s="56"/>
      <c r="F16784"/>
    </row>
    <row r="16785" spans="2:6" x14ac:dyDescent="0.25">
      <c r="B16785" s="55"/>
      <c r="C16785" s="52"/>
      <c r="D16785" s="56"/>
      <c r="F16785"/>
    </row>
    <row r="16786" spans="2:6" x14ac:dyDescent="0.25">
      <c r="B16786" s="55"/>
      <c r="C16786" s="52"/>
      <c r="D16786" s="56"/>
      <c r="F16786"/>
    </row>
    <row r="16787" spans="2:6" x14ac:dyDescent="0.25">
      <c r="B16787" s="55"/>
      <c r="C16787" s="52"/>
      <c r="D16787" s="56"/>
      <c r="F16787"/>
    </row>
    <row r="16788" spans="2:6" x14ac:dyDescent="0.25">
      <c r="B16788" s="55"/>
      <c r="C16788" s="52"/>
      <c r="D16788" s="56"/>
      <c r="F16788"/>
    </row>
    <row r="16789" spans="2:6" x14ac:dyDescent="0.25">
      <c r="B16789" s="55"/>
      <c r="C16789" s="52"/>
      <c r="D16789" s="56"/>
      <c r="F16789"/>
    </row>
    <row r="16790" spans="2:6" x14ac:dyDescent="0.25">
      <c r="B16790" s="55"/>
      <c r="C16790" s="52"/>
      <c r="D16790" s="56"/>
      <c r="F16790"/>
    </row>
    <row r="16791" spans="2:6" x14ac:dyDescent="0.25">
      <c r="B16791" s="55"/>
      <c r="C16791" s="52"/>
      <c r="D16791" s="56"/>
      <c r="F16791"/>
    </row>
    <row r="16792" spans="2:6" x14ac:dyDescent="0.25">
      <c r="B16792" s="55"/>
      <c r="C16792" s="52"/>
      <c r="D16792" s="56"/>
      <c r="F16792"/>
    </row>
    <row r="16793" spans="2:6" x14ac:dyDescent="0.25">
      <c r="B16793" s="55"/>
      <c r="C16793" s="52"/>
      <c r="D16793" s="56"/>
      <c r="F16793"/>
    </row>
    <row r="16794" spans="2:6" x14ac:dyDescent="0.25">
      <c r="B16794" s="55"/>
      <c r="C16794" s="52"/>
      <c r="D16794" s="56"/>
      <c r="F16794"/>
    </row>
    <row r="16795" spans="2:6" x14ac:dyDescent="0.25">
      <c r="B16795" s="55"/>
      <c r="C16795" s="52"/>
      <c r="D16795" s="56"/>
      <c r="F16795"/>
    </row>
    <row r="16796" spans="2:6" x14ac:dyDescent="0.25">
      <c r="B16796" s="55"/>
      <c r="C16796" s="52"/>
      <c r="D16796" s="56"/>
      <c r="F16796"/>
    </row>
    <row r="16797" spans="2:6" x14ac:dyDescent="0.25">
      <c r="B16797" s="55"/>
      <c r="C16797" s="52"/>
      <c r="D16797" s="56"/>
      <c r="F16797"/>
    </row>
    <row r="16798" spans="2:6" x14ac:dyDescent="0.25">
      <c r="B16798" s="55"/>
      <c r="C16798" s="52"/>
      <c r="D16798" s="56"/>
      <c r="F16798"/>
    </row>
    <row r="16799" spans="2:6" x14ac:dyDescent="0.25">
      <c r="B16799" s="55"/>
      <c r="C16799" s="52"/>
      <c r="D16799" s="56"/>
      <c r="F16799"/>
    </row>
    <row r="16800" spans="2:6" x14ac:dyDescent="0.25">
      <c r="B16800" s="55"/>
      <c r="C16800" s="52"/>
      <c r="D16800" s="56"/>
      <c r="F16800"/>
    </row>
    <row r="16801" spans="2:6" x14ac:dyDescent="0.25">
      <c r="B16801" s="55"/>
      <c r="C16801" s="52"/>
      <c r="D16801" s="56"/>
      <c r="F16801"/>
    </row>
    <row r="16802" spans="2:6" x14ac:dyDescent="0.25">
      <c r="B16802" s="55"/>
      <c r="C16802" s="52"/>
      <c r="D16802" s="56"/>
      <c r="F16802"/>
    </row>
    <row r="16803" spans="2:6" x14ac:dyDescent="0.25">
      <c r="B16803" s="55"/>
      <c r="C16803" s="52"/>
      <c r="D16803" s="56"/>
      <c r="F16803"/>
    </row>
    <row r="16804" spans="2:6" x14ac:dyDescent="0.25">
      <c r="B16804" s="55"/>
      <c r="C16804" s="52"/>
      <c r="D16804" s="56"/>
      <c r="F16804"/>
    </row>
    <row r="16805" spans="2:6" x14ac:dyDescent="0.25">
      <c r="B16805" s="55"/>
      <c r="C16805" s="52"/>
      <c r="D16805" s="56"/>
      <c r="F16805"/>
    </row>
    <row r="16806" spans="2:6" x14ac:dyDescent="0.25">
      <c r="B16806" s="55"/>
      <c r="C16806" s="52"/>
      <c r="D16806" s="56"/>
      <c r="F16806"/>
    </row>
    <row r="16807" spans="2:6" x14ac:dyDescent="0.25">
      <c r="B16807" s="55"/>
      <c r="C16807" s="52"/>
      <c r="D16807" s="56"/>
      <c r="F16807"/>
    </row>
    <row r="16808" spans="2:6" x14ac:dyDescent="0.25">
      <c r="B16808" s="55"/>
      <c r="C16808" s="52"/>
      <c r="D16808" s="56"/>
      <c r="F16808"/>
    </row>
    <row r="16809" spans="2:6" x14ac:dyDescent="0.25">
      <c r="B16809" s="55"/>
      <c r="C16809" s="52"/>
      <c r="D16809" s="56"/>
      <c r="F16809"/>
    </row>
    <row r="16810" spans="2:6" x14ac:dyDescent="0.25">
      <c r="B16810" s="55"/>
      <c r="C16810" s="52"/>
      <c r="D16810" s="56"/>
      <c r="F16810"/>
    </row>
    <row r="16811" spans="2:6" x14ac:dyDescent="0.25">
      <c r="B16811" s="55"/>
      <c r="C16811" s="52"/>
      <c r="D16811" s="56"/>
      <c r="F16811"/>
    </row>
    <row r="16812" spans="2:6" x14ac:dyDescent="0.25">
      <c r="B16812" s="55"/>
      <c r="C16812" s="52"/>
      <c r="D16812" s="56"/>
      <c r="F16812"/>
    </row>
    <row r="16813" spans="2:6" x14ac:dyDescent="0.25">
      <c r="B16813" s="55"/>
      <c r="C16813" s="52"/>
      <c r="D16813" s="56"/>
      <c r="F16813"/>
    </row>
    <row r="16814" spans="2:6" x14ac:dyDescent="0.25">
      <c r="B16814" s="55"/>
      <c r="C16814" s="52"/>
      <c r="D16814" s="56"/>
      <c r="F16814"/>
    </row>
    <row r="16815" spans="2:6" x14ac:dyDescent="0.25">
      <c r="B16815" s="55"/>
      <c r="C16815" s="52"/>
      <c r="D16815" s="56"/>
      <c r="F16815"/>
    </row>
    <row r="16816" spans="2:6" x14ac:dyDescent="0.25">
      <c r="B16816" s="55"/>
      <c r="C16816" s="52"/>
      <c r="D16816" s="56"/>
      <c r="F16816"/>
    </row>
    <row r="16817" spans="2:6" x14ac:dyDescent="0.25">
      <c r="B16817" s="55"/>
      <c r="C16817" s="52"/>
      <c r="D16817" s="56"/>
      <c r="F16817"/>
    </row>
    <row r="16818" spans="2:6" x14ac:dyDescent="0.25">
      <c r="B16818" s="55"/>
      <c r="C16818" s="52"/>
      <c r="D16818" s="56"/>
      <c r="F16818"/>
    </row>
    <row r="16819" spans="2:6" x14ac:dyDescent="0.25">
      <c r="B16819" s="55"/>
      <c r="C16819" s="52"/>
      <c r="D16819" s="56"/>
      <c r="F16819"/>
    </row>
    <row r="16820" spans="2:6" x14ac:dyDescent="0.25">
      <c r="B16820" s="55"/>
      <c r="C16820" s="52"/>
      <c r="D16820" s="56"/>
      <c r="F16820"/>
    </row>
    <row r="16821" spans="2:6" x14ac:dyDescent="0.25">
      <c r="B16821" s="55"/>
      <c r="C16821" s="52"/>
      <c r="D16821" s="56"/>
      <c r="F16821"/>
    </row>
    <row r="16822" spans="2:6" x14ac:dyDescent="0.25">
      <c r="B16822" s="55"/>
      <c r="C16822" s="52"/>
      <c r="D16822" s="56"/>
      <c r="F16822"/>
    </row>
    <row r="16823" spans="2:6" x14ac:dyDescent="0.25">
      <c r="B16823" s="55"/>
      <c r="C16823" s="52"/>
      <c r="D16823" s="56"/>
      <c r="F16823"/>
    </row>
    <row r="16824" spans="2:6" x14ac:dyDescent="0.25">
      <c r="B16824" s="55"/>
      <c r="C16824" s="52"/>
      <c r="D16824" s="56"/>
      <c r="F16824"/>
    </row>
    <row r="16825" spans="2:6" x14ac:dyDescent="0.25">
      <c r="B16825" s="55"/>
      <c r="C16825" s="52"/>
      <c r="D16825" s="56"/>
      <c r="F16825"/>
    </row>
    <row r="16826" spans="2:6" x14ac:dyDescent="0.25">
      <c r="B16826" s="55"/>
      <c r="C16826" s="52"/>
      <c r="D16826" s="56"/>
      <c r="F16826"/>
    </row>
    <row r="16827" spans="2:6" x14ac:dyDescent="0.25">
      <c r="B16827" s="55"/>
      <c r="C16827" s="52"/>
      <c r="D16827" s="56"/>
      <c r="F16827"/>
    </row>
    <row r="16828" spans="2:6" x14ac:dyDescent="0.25">
      <c r="B16828" s="55"/>
      <c r="C16828" s="52"/>
      <c r="D16828" s="56"/>
      <c r="F16828"/>
    </row>
    <row r="16829" spans="2:6" x14ac:dyDescent="0.25">
      <c r="B16829" s="55"/>
      <c r="C16829" s="52"/>
      <c r="D16829" s="56"/>
      <c r="F16829"/>
    </row>
    <row r="16830" spans="2:6" x14ac:dyDescent="0.25">
      <c r="B16830" s="55"/>
      <c r="C16830" s="52"/>
      <c r="D16830" s="56"/>
      <c r="F16830"/>
    </row>
    <row r="16831" spans="2:6" x14ac:dyDescent="0.25">
      <c r="B16831" s="55"/>
      <c r="C16831" s="52"/>
      <c r="D16831" s="56"/>
      <c r="F16831"/>
    </row>
    <row r="16832" spans="2:6" x14ac:dyDescent="0.25">
      <c r="B16832" s="55"/>
      <c r="C16832" s="52"/>
      <c r="D16832" s="56"/>
      <c r="F16832"/>
    </row>
    <row r="16833" spans="2:6" x14ac:dyDescent="0.25">
      <c r="B16833" s="55"/>
      <c r="C16833" s="52"/>
      <c r="D16833" s="56"/>
      <c r="F16833"/>
    </row>
    <row r="16834" spans="2:6" x14ac:dyDescent="0.25">
      <c r="B16834" s="55"/>
      <c r="C16834" s="52"/>
      <c r="D16834" s="56"/>
      <c r="F16834"/>
    </row>
    <row r="16835" spans="2:6" x14ac:dyDescent="0.25">
      <c r="B16835" s="55"/>
      <c r="C16835" s="52"/>
      <c r="D16835" s="56"/>
      <c r="F16835"/>
    </row>
    <row r="16836" spans="2:6" x14ac:dyDescent="0.25">
      <c r="B16836" s="55"/>
      <c r="C16836" s="52"/>
      <c r="D16836" s="56"/>
      <c r="F16836"/>
    </row>
    <row r="16837" spans="2:6" x14ac:dyDescent="0.25">
      <c r="B16837" s="55"/>
      <c r="C16837" s="52"/>
      <c r="D16837" s="56"/>
      <c r="F16837"/>
    </row>
    <row r="16838" spans="2:6" x14ac:dyDescent="0.25">
      <c r="B16838" s="55"/>
      <c r="C16838" s="52"/>
      <c r="D16838" s="56"/>
      <c r="F16838"/>
    </row>
    <row r="16839" spans="2:6" x14ac:dyDescent="0.25">
      <c r="B16839" s="55"/>
      <c r="C16839" s="52"/>
      <c r="D16839" s="56"/>
      <c r="F16839"/>
    </row>
    <row r="16840" spans="2:6" x14ac:dyDescent="0.25">
      <c r="B16840" s="55"/>
      <c r="C16840" s="52"/>
      <c r="D16840" s="56"/>
      <c r="F16840"/>
    </row>
    <row r="16841" spans="2:6" x14ac:dyDescent="0.25">
      <c r="B16841" s="55"/>
      <c r="C16841" s="52"/>
      <c r="D16841" s="56"/>
      <c r="F16841"/>
    </row>
    <row r="16842" spans="2:6" x14ac:dyDescent="0.25">
      <c r="B16842" s="55"/>
      <c r="C16842" s="52"/>
      <c r="D16842" s="56"/>
      <c r="F16842"/>
    </row>
    <row r="16843" spans="2:6" x14ac:dyDescent="0.25">
      <c r="B16843" s="55"/>
      <c r="C16843" s="52"/>
      <c r="D16843" s="56"/>
      <c r="F16843"/>
    </row>
    <row r="16844" spans="2:6" x14ac:dyDescent="0.25">
      <c r="B16844" s="55"/>
      <c r="C16844" s="52"/>
      <c r="D16844" s="56"/>
      <c r="F16844"/>
    </row>
    <row r="16845" spans="2:6" x14ac:dyDescent="0.25">
      <c r="B16845" s="55"/>
      <c r="C16845" s="52"/>
      <c r="D16845" s="56"/>
      <c r="F16845"/>
    </row>
    <row r="16846" spans="2:6" x14ac:dyDescent="0.25">
      <c r="B16846" s="55"/>
      <c r="C16846" s="52"/>
      <c r="D16846" s="56"/>
      <c r="F16846"/>
    </row>
    <row r="16847" spans="2:6" x14ac:dyDescent="0.25">
      <c r="B16847" s="55"/>
      <c r="C16847" s="52"/>
      <c r="D16847" s="56"/>
      <c r="F16847"/>
    </row>
    <row r="16848" spans="2:6" x14ac:dyDescent="0.25">
      <c r="B16848" s="55"/>
      <c r="C16848" s="52"/>
      <c r="D16848" s="56"/>
      <c r="F16848"/>
    </row>
    <row r="16849" spans="2:6" x14ac:dyDescent="0.25">
      <c r="B16849" s="55"/>
      <c r="C16849" s="52"/>
      <c r="D16849" s="56"/>
      <c r="F16849"/>
    </row>
    <row r="16850" spans="2:6" x14ac:dyDescent="0.25">
      <c r="B16850" s="55"/>
      <c r="C16850" s="52"/>
      <c r="D16850" s="56"/>
      <c r="F16850"/>
    </row>
    <row r="16851" spans="2:6" x14ac:dyDescent="0.25">
      <c r="B16851" s="55"/>
      <c r="C16851" s="52"/>
      <c r="D16851" s="56"/>
      <c r="F16851"/>
    </row>
    <row r="16852" spans="2:6" x14ac:dyDescent="0.25">
      <c r="B16852" s="55"/>
      <c r="C16852" s="52"/>
      <c r="D16852" s="56"/>
      <c r="F16852"/>
    </row>
    <row r="16853" spans="2:6" x14ac:dyDescent="0.25">
      <c r="B16853" s="55"/>
      <c r="C16853" s="52"/>
      <c r="D16853" s="56"/>
      <c r="F16853"/>
    </row>
    <row r="16854" spans="2:6" x14ac:dyDescent="0.25">
      <c r="B16854" s="55"/>
      <c r="C16854" s="52"/>
      <c r="D16854" s="56"/>
      <c r="F16854"/>
    </row>
    <row r="16855" spans="2:6" x14ac:dyDescent="0.25">
      <c r="B16855" s="55"/>
      <c r="C16855" s="52"/>
      <c r="D16855" s="56"/>
      <c r="F16855"/>
    </row>
    <row r="16856" spans="2:6" x14ac:dyDescent="0.25">
      <c r="B16856" s="55"/>
      <c r="C16856" s="52"/>
      <c r="D16856" s="56"/>
      <c r="F16856"/>
    </row>
    <row r="16857" spans="2:6" x14ac:dyDescent="0.25">
      <c r="B16857" s="55"/>
      <c r="C16857" s="52"/>
      <c r="D16857" s="56"/>
      <c r="F16857"/>
    </row>
    <row r="16858" spans="2:6" x14ac:dyDescent="0.25">
      <c r="B16858" s="55"/>
      <c r="C16858" s="52"/>
      <c r="D16858" s="56"/>
      <c r="F16858"/>
    </row>
    <row r="16859" spans="2:6" x14ac:dyDescent="0.25">
      <c r="B16859" s="55"/>
      <c r="C16859" s="52"/>
      <c r="D16859" s="56"/>
      <c r="F16859"/>
    </row>
    <row r="16860" spans="2:6" x14ac:dyDescent="0.25">
      <c r="B16860" s="55"/>
      <c r="C16860" s="52"/>
      <c r="D16860" s="56"/>
      <c r="F16860"/>
    </row>
    <row r="16861" spans="2:6" x14ac:dyDescent="0.25">
      <c r="B16861" s="55"/>
      <c r="C16861" s="52"/>
      <c r="D16861" s="56"/>
      <c r="F16861"/>
    </row>
    <row r="16862" spans="2:6" x14ac:dyDescent="0.25">
      <c r="B16862" s="55"/>
      <c r="C16862" s="52"/>
      <c r="D16862" s="56"/>
      <c r="F16862"/>
    </row>
    <row r="16863" spans="2:6" x14ac:dyDescent="0.25">
      <c r="B16863" s="55"/>
      <c r="C16863" s="52"/>
      <c r="D16863" s="56"/>
      <c r="F16863"/>
    </row>
    <row r="16864" spans="2:6" x14ac:dyDescent="0.25">
      <c r="B16864" s="55"/>
      <c r="C16864" s="52"/>
      <c r="D16864" s="56"/>
      <c r="F16864"/>
    </row>
    <row r="16865" spans="2:6" x14ac:dyDescent="0.25">
      <c r="B16865" s="55"/>
      <c r="C16865" s="52"/>
      <c r="D16865" s="56"/>
      <c r="F16865"/>
    </row>
    <row r="16866" spans="2:6" x14ac:dyDescent="0.25">
      <c r="B16866" s="55"/>
      <c r="C16866" s="52"/>
      <c r="D16866" s="56"/>
      <c r="F16866"/>
    </row>
    <row r="16867" spans="2:6" x14ac:dyDescent="0.25">
      <c r="B16867" s="55"/>
      <c r="C16867" s="52"/>
      <c r="D16867" s="56"/>
      <c r="F16867"/>
    </row>
    <row r="16868" spans="2:6" x14ac:dyDescent="0.25">
      <c r="B16868" s="55"/>
      <c r="C16868" s="52"/>
      <c r="D16868" s="56"/>
      <c r="F16868"/>
    </row>
    <row r="16869" spans="2:6" x14ac:dyDescent="0.25">
      <c r="B16869" s="55"/>
      <c r="C16869" s="52"/>
      <c r="D16869" s="56"/>
      <c r="F16869"/>
    </row>
    <row r="16870" spans="2:6" x14ac:dyDescent="0.25">
      <c r="B16870" s="55"/>
      <c r="C16870" s="52"/>
      <c r="D16870" s="56"/>
      <c r="F16870"/>
    </row>
    <row r="16871" spans="2:6" x14ac:dyDescent="0.25">
      <c r="B16871" s="55"/>
      <c r="C16871" s="52"/>
      <c r="D16871" s="56"/>
      <c r="F16871"/>
    </row>
    <row r="16872" spans="2:6" x14ac:dyDescent="0.25">
      <c r="B16872" s="55"/>
      <c r="C16872" s="52"/>
      <c r="D16872" s="56"/>
      <c r="F16872"/>
    </row>
    <row r="16873" spans="2:6" x14ac:dyDescent="0.25">
      <c r="B16873" s="55"/>
      <c r="C16873" s="52"/>
      <c r="D16873" s="56"/>
      <c r="F16873"/>
    </row>
    <row r="16874" spans="2:6" x14ac:dyDescent="0.25">
      <c r="B16874" s="55"/>
      <c r="C16874" s="52"/>
      <c r="D16874" s="56"/>
      <c r="F16874"/>
    </row>
    <row r="16875" spans="2:6" x14ac:dyDescent="0.25">
      <c r="B16875" s="55"/>
      <c r="C16875" s="52"/>
      <c r="D16875" s="56"/>
      <c r="F16875"/>
    </row>
    <row r="16876" spans="2:6" x14ac:dyDescent="0.25">
      <c r="B16876" s="55"/>
      <c r="C16876" s="52"/>
      <c r="D16876" s="56"/>
      <c r="F16876"/>
    </row>
    <row r="16877" spans="2:6" x14ac:dyDescent="0.25">
      <c r="B16877" s="55"/>
      <c r="C16877" s="52"/>
      <c r="D16877" s="56"/>
      <c r="F16877"/>
    </row>
    <row r="16878" spans="2:6" x14ac:dyDescent="0.25">
      <c r="B16878" s="55"/>
      <c r="C16878" s="52"/>
      <c r="D16878" s="56"/>
      <c r="F16878"/>
    </row>
    <row r="16879" spans="2:6" x14ac:dyDescent="0.25">
      <c r="B16879" s="55"/>
      <c r="C16879" s="52"/>
      <c r="D16879" s="56"/>
      <c r="F16879"/>
    </row>
    <row r="16880" spans="2:6" x14ac:dyDescent="0.25">
      <c r="B16880" s="55"/>
      <c r="C16880" s="52"/>
      <c r="D16880" s="56"/>
      <c r="F16880"/>
    </row>
    <row r="16881" spans="2:6" x14ac:dyDescent="0.25">
      <c r="B16881" s="55"/>
      <c r="C16881" s="52"/>
      <c r="D16881" s="56"/>
      <c r="F16881"/>
    </row>
    <row r="16882" spans="2:6" x14ac:dyDescent="0.25">
      <c r="B16882" s="55"/>
      <c r="C16882" s="52"/>
      <c r="D16882" s="56"/>
      <c r="F16882"/>
    </row>
    <row r="16883" spans="2:6" x14ac:dyDescent="0.25">
      <c r="B16883" s="55"/>
      <c r="C16883" s="52"/>
      <c r="D16883" s="56"/>
      <c r="F16883"/>
    </row>
    <row r="16884" spans="2:6" x14ac:dyDescent="0.25">
      <c r="B16884" s="55"/>
      <c r="C16884" s="52"/>
      <c r="D16884" s="56"/>
      <c r="F16884"/>
    </row>
    <row r="16885" spans="2:6" x14ac:dyDescent="0.25">
      <c r="B16885" s="55"/>
      <c r="C16885" s="52"/>
      <c r="D16885" s="56"/>
      <c r="F16885"/>
    </row>
    <row r="16886" spans="2:6" x14ac:dyDescent="0.25">
      <c r="B16886" s="55"/>
      <c r="C16886" s="52"/>
      <c r="D16886" s="56"/>
      <c r="F16886"/>
    </row>
    <row r="16887" spans="2:6" x14ac:dyDescent="0.25">
      <c r="B16887" s="55"/>
      <c r="C16887" s="52"/>
      <c r="D16887" s="56"/>
      <c r="F16887"/>
    </row>
    <row r="16888" spans="2:6" x14ac:dyDescent="0.25">
      <c r="B16888" s="55"/>
      <c r="C16888" s="52"/>
      <c r="D16888" s="56"/>
      <c r="F16888"/>
    </row>
    <row r="16889" spans="2:6" x14ac:dyDescent="0.25">
      <c r="B16889" s="55"/>
      <c r="C16889" s="52"/>
      <c r="D16889" s="56"/>
      <c r="F16889"/>
    </row>
    <row r="16890" spans="2:6" x14ac:dyDescent="0.25">
      <c r="B16890" s="55"/>
      <c r="C16890" s="52"/>
      <c r="D16890" s="56"/>
      <c r="F16890"/>
    </row>
    <row r="16891" spans="2:6" x14ac:dyDescent="0.25">
      <c r="B16891" s="55"/>
      <c r="C16891" s="52"/>
      <c r="D16891" s="56"/>
      <c r="F16891"/>
    </row>
    <row r="16892" spans="2:6" x14ac:dyDescent="0.25">
      <c r="B16892" s="55"/>
      <c r="C16892" s="52"/>
      <c r="D16892" s="56"/>
      <c r="F16892"/>
    </row>
    <row r="16893" spans="2:6" x14ac:dyDescent="0.25">
      <c r="B16893" s="55"/>
      <c r="C16893" s="52"/>
      <c r="D16893" s="56"/>
      <c r="F16893"/>
    </row>
    <row r="16894" spans="2:6" x14ac:dyDescent="0.25">
      <c r="B16894" s="55"/>
      <c r="C16894" s="52"/>
      <c r="D16894" s="56"/>
      <c r="F16894"/>
    </row>
    <row r="16895" spans="2:6" x14ac:dyDescent="0.25">
      <c r="B16895" s="55"/>
      <c r="C16895" s="52"/>
      <c r="D16895" s="56"/>
      <c r="F16895"/>
    </row>
    <row r="16896" spans="2:6" x14ac:dyDescent="0.25">
      <c r="B16896" s="55"/>
      <c r="C16896" s="52"/>
      <c r="D16896" s="56"/>
      <c r="F16896"/>
    </row>
    <row r="16897" spans="2:6" x14ac:dyDescent="0.25">
      <c r="B16897" s="55"/>
      <c r="C16897" s="52"/>
      <c r="D16897" s="56"/>
      <c r="F16897"/>
    </row>
    <row r="16898" spans="2:6" x14ac:dyDescent="0.25">
      <c r="B16898" s="55"/>
      <c r="C16898" s="52"/>
      <c r="D16898" s="56"/>
      <c r="F16898"/>
    </row>
    <row r="16899" spans="2:6" x14ac:dyDescent="0.25">
      <c r="B16899" s="55"/>
      <c r="C16899" s="52"/>
      <c r="D16899" s="56"/>
      <c r="F16899"/>
    </row>
    <row r="16900" spans="2:6" x14ac:dyDescent="0.25">
      <c r="B16900" s="55"/>
      <c r="C16900" s="52"/>
      <c r="D16900" s="56"/>
      <c r="F16900"/>
    </row>
    <row r="16901" spans="2:6" x14ac:dyDescent="0.25">
      <c r="B16901" s="55"/>
      <c r="C16901" s="52"/>
      <c r="D16901" s="56"/>
      <c r="F16901"/>
    </row>
    <row r="16902" spans="2:6" x14ac:dyDescent="0.25">
      <c r="B16902" s="55"/>
      <c r="C16902" s="52"/>
      <c r="D16902" s="56"/>
      <c r="F16902"/>
    </row>
    <row r="16903" spans="2:6" x14ac:dyDescent="0.25">
      <c r="B16903" s="55"/>
      <c r="C16903" s="52"/>
      <c r="D16903" s="56"/>
      <c r="F16903"/>
    </row>
    <row r="16904" spans="2:6" x14ac:dyDescent="0.25">
      <c r="B16904" s="55"/>
      <c r="C16904" s="52"/>
      <c r="D16904" s="56"/>
      <c r="F16904"/>
    </row>
    <row r="16905" spans="2:6" x14ac:dyDescent="0.25">
      <c r="B16905" s="55"/>
      <c r="C16905" s="52"/>
      <c r="D16905" s="56"/>
      <c r="F16905"/>
    </row>
    <row r="16906" spans="2:6" x14ac:dyDescent="0.25">
      <c r="B16906" s="55"/>
      <c r="C16906" s="52"/>
      <c r="D16906" s="56"/>
      <c r="F16906"/>
    </row>
    <row r="16907" spans="2:6" x14ac:dyDescent="0.25">
      <c r="B16907" s="55"/>
      <c r="C16907" s="52"/>
      <c r="D16907" s="56"/>
      <c r="F16907"/>
    </row>
    <row r="16908" spans="2:6" x14ac:dyDescent="0.25">
      <c r="B16908" s="55"/>
      <c r="C16908" s="52"/>
      <c r="D16908" s="56"/>
      <c r="F16908"/>
    </row>
    <row r="16909" spans="2:6" x14ac:dyDescent="0.25">
      <c r="B16909" s="55"/>
      <c r="C16909" s="52"/>
      <c r="D16909" s="56"/>
      <c r="F16909"/>
    </row>
    <row r="16910" spans="2:6" x14ac:dyDescent="0.25">
      <c r="B16910" s="55"/>
      <c r="C16910" s="52"/>
      <c r="D16910" s="56"/>
      <c r="F16910"/>
    </row>
    <row r="16911" spans="2:6" x14ac:dyDescent="0.25">
      <c r="B16911" s="55"/>
      <c r="C16911" s="52"/>
      <c r="D16911" s="56"/>
      <c r="F16911"/>
    </row>
    <row r="16912" spans="2:6" x14ac:dyDescent="0.25">
      <c r="B16912" s="55"/>
      <c r="C16912" s="52"/>
      <c r="D16912" s="56"/>
      <c r="F16912"/>
    </row>
    <row r="16913" spans="2:6" x14ac:dyDescent="0.25">
      <c r="B16913" s="55"/>
      <c r="C16913" s="52"/>
      <c r="D16913" s="56"/>
      <c r="F16913"/>
    </row>
    <row r="16914" spans="2:6" x14ac:dyDescent="0.25">
      <c r="B16914" s="55"/>
      <c r="C16914" s="52"/>
      <c r="D16914" s="56"/>
      <c r="F16914"/>
    </row>
    <row r="16915" spans="2:6" x14ac:dyDescent="0.25">
      <c r="B16915" s="55"/>
      <c r="C16915" s="52"/>
      <c r="D16915" s="56"/>
      <c r="F16915"/>
    </row>
    <row r="16916" spans="2:6" x14ac:dyDescent="0.25">
      <c r="B16916" s="55"/>
      <c r="C16916" s="52"/>
      <c r="D16916" s="56"/>
      <c r="F16916"/>
    </row>
    <row r="16917" spans="2:6" x14ac:dyDescent="0.25">
      <c r="B16917" s="55"/>
      <c r="C16917" s="52"/>
      <c r="D16917" s="56"/>
      <c r="F16917"/>
    </row>
    <row r="16918" spans="2:6" x14ac:dyDescent="0.25">
      <c r="B16918" s="55"/>
      <c r="C16918" s="52"/>
      <c r="D16918" s="56"/>
      <c r="F16918"/>
    </row>
    <row r="16919" spans="2:6" x14ac:dyDescent="0.25">
      <c r="B16919" s="55"/>
      <c r="C16919" s="52"/>
      <c r="D16919" s="56"/>
      <c r="F16919"/>
    </row>
    <row r="16920" spans="2:6" x14ac:dyDescent="0.25">
      <c r="B16920" s="55"/>
      <c r="C16920" s="52"/>
      <c r="D16920" s="56"/>
      <c r="F16920"/>
    </row>
    <row r="16921" spans="2:6" x14ac:dyDescent="0.25">
      <c r="B16921" s="55"/>
      <c r="C16921" s="52"/>
      <c r="D16921" s="56"/>
      <c r="F16921"/>
    </row>
    <row r="16922" spans="2:6" x14ac:dyDescent="0.25">
      <c r="B16922" s="55"/>
      <c r="C16922" s="52"/>
      <c r="D16922" s="56"/>
      <c r="F16922"/>
    </row>
    <row r="16923" spans="2:6" x14ac:dyDescent="0.25">
      <c r="B16923" s="55"/>
      <c r="C16923" s="52"/>
      <c r="D16923" s="56"/>
      <c r="F16923"/>
    </row>
    <row r="16924" spans="2:6" x14ac:dyDescent="0.25">
      <c r="B16924" s="55"/>
      <c r="C16924" s="52"/>
      <c r="D16924" s="56"/>
      <c r="F16924"/>
    </row>
    <row r="16925" spans="2:6" x14ac:dyDescent="0.25">
      <c r="B16925" s="55"/>
      <c r="C16925" s="52"/>
      <c r="D16925" s="56"/>
      <c r="F16925"/>
    </row>
    <row r="16926" spans="2:6" x14ac:dyDescent="0.25">
      <c r="B16926" s="55"/>
      <c r="C16926" s="52"/>
      <c r="D16926" s="56"/>
      <c r="F16926"/>
    </row>
    <row r="16927" spans="2:6" x14ac:dyDescent="0.25">
      <c r="B16927" s="55"/>
      <c r="C16927" s="52"/>
      <c r="D16927" s="56"/>
      <c r="F16927"/>
    </row>
    <row r="16928" spans="2:6" x14ac:dyDescent="0.25">
      <c r="B16928" s="55"/>
      <c r="C16928" s="52"/>
      <c r="D16928" s="56"/>
      <c r="F16928"/>
    </row>
    <row r="16929" spans="2:6" x14ac:dyDescent="0.25">
      <c r="B16929" s="55"/>
      <c r="C16929" s="52"/>
      <c r="D16929" s="56"/>
      <c r="F16929"/>
    </row>
    <row r="16930" spans="2:6" x14ac:dyDescent="0.25">
      <c r="B16930" s="55"/>
      <c r="C16930" s="52"/>
      <c r="D16930" s="56"/>
      <c r="F16930"/>
    </row>
    <row r="16931" spans="2:6" x14ac:dyDescent="0.25">
      <c r="B16931" s="55"/>
      <c r="C16931" s="52"/>
      <c r="D16931" s="56"/>
      <c r="F16931"/>
    </row>
    <row r="16932" spans="2:6" x14ac:dyDescent="0.25">
      <c r="B16932" s="55"/>
      <c r="C16932" s="52"/>
      <c r="D16932" s="56"/>
      <c r="F16932"/>
    </row>
    <row r="16933" spans="2:6" x14ac:dyDescent="0.25">
      <c r="B16933" s="55"/>
      <c r="C16933" s="52"/>
      <c r="D16933" s="56"/>
      <c r="F16933"/>
    </row>
    <row r="16934" spans="2:6" x14ac:dyDescent="0.25">
      <c r="B16934" s="55"/>
      <c r="C16934" s="52"/>
      <c r="D16934" s="56"/>
      <c r="F16934"/>
    </row>
    <row r="16935" spans="2:6" x14ac:dyDescent="0.25">
      <c r="B16935" s="55"/>
      <c r="C16935" s="52"/>
      <c r="D16935" s="56"/>
      <c r="F16935"/>
    </row>
    <row r="16936" spans="2:6" x14ac:dyDescent="0.25">
      <c r="B16936" s="55"/>
      <c r="C16936" s="52"/>
      <c r="D16936" s="56"/>
      <c r="F16936"/>
    </row>
    <row r="16937" spans="2:6" x14ac:dyDescent="0.25">
      <c r="B16937" s="55"/>
      <c r="C16937" s="52"/>
      <c r="D16937" s="56"/>
      <c r="F16937"/>
    </row>
    <row r="16938" spans="2:6" x14ac:dyDescent="0.25">
      <c r="B16938" s="55"/>
      <c r="C16938" s="52"/>
      <c r="D16938" s="56"/>
      <c r="F16938"/>
    </row>
    <row r="16939" spans="2:6" x14ac:dyDescent="0.25">
      <c r="B16939" s="55"/>
      <c r="C16939" s="52"/>
      <c r="D16939" s="56"/>
      <c r="F16939"/>
    </row>
    <row r="16940" spans="2:6" x14ac:dyDescent="0.25">
      <c r="B16940" s="55"/>
      <c r="C16940" s="52"/>
      <c r="D16940" s="56"/>
      <c r="F16940"/>
    </row>
    <row r="16941" spans="2:6" x14ac:dyDescent="0.25">
      <c r="B16941" s="55"/>
      <c r="C16941" s="52"/>
      <c r="D16941" s="56"/>
      <c r="F16941"/>
    </row>
    <row r="16942" spans="2:6" x14ac:dyDescent="0.25">
      <c r="B16942" s="55"/>
      <c r="C16942" s="52"/>
      <c r="D16942" s="56"/>
      <c r="F16942"/>
    </row>
    <row r="16943" spans="2:6" x14ac:dyDescent="0.25">
      <c r="B16943" s="55"/>
      <c r="C16943" s="52"/>
      <c r="D16943" s="56"/>
      <c r="F16943"/>
    </row>
    <row r="16944" spans="2:6" x14ac:dyDescent="0.25">
      <c r="B16944" s="55"/>
      <c r="C16944" s="52"/>
      <c r="D16944" s="56"/>
      <c r="F16944"/>
    </row>
    <row r="16945" spans="2:6" x14ac:dyDescent="0.25">
      <c r="B16945" s="55"/>
      <c r="C16945" s="52"/>
      <c r="D16945" s="56"/>
      <c r="F16945"/>
    </row>
    <row r="16946" spans="2:6" x14ac:dyDescent="0.25">
      <c r="B16946" s="55"/>
      <c r="C16946" s="52"/>
      <c r="D16946" s="56"/>
      <c r="F16946"/>
    </row>
    <row r="16947" spans="2:6" x14ac:dyDescent="0.25">
      <c r="B16947" s="55"/>
      <c r="C16947" s="52"/>
      <c r="D16947" s="56"/>
      <c r="F16947"/>
    </row>
    <row r="16948" spans="2:6" x14ac:dyDescent="0.25">
      <c r="B16948" s="55"/>
      <c r="C16948" s="52"/>
      <c r="D16948" s="56"/>
      <c r="F16948"/>
    </row>
    <row r="16949" spans="2:6" x14ac:dyDescent="0.25">
      <c r="B16949" s="55"/>
      <c r="C16949" s="52"/>
      <c r="D16949" s="56"/>
      <c r="F16949"/>
    </row>
    <row r="16950" spans="2:6" x14ac:dyDescent="0.25">
      <c r="B16950" s="55"/>
      <c r="C16950" s="52"/>
      <c r="D16950" s="56"/>
      <c r="F16950"/>
    </row>
    <row r="16951" spans="2:6" x14ac:dyDescent="0.25">
      <c r="B16951" s="55"/>
      <c r="C16951" s="52"/>
      <c r="D16951" s="56"/>
      <c r="F16951"/>
    </row>
    <row r="16952" spans="2:6" x14ac:dyDescent="0.25">
      <c r="B16952" s="55"/>
      <c r="C16952" s="52"/>
      <c r="D16952" s="56"/>
      <c r="F16952"/>
    </row>
    <row r="16953" spans="2:6" x14ac:dyDescent="0.25">
      <c r="B16953" s="55"/>
      <c r="C16953" s="52"/>
      <c r="D16953" s="56"/>
      <c r="F16953"/>
    </row>
    <row r="16954" spans="2:6" x14ac:dyDescent="0.25">
      <c r="B16954" s="55"/>
      <c r="C16954" s="52"/>
      <c r="D16954" s="56"/>
      <c r="F16954"/>
    </row>
    <row r="16955" spans="2:6" x14ac:dyDescent="0.25">
      <c r="B16955" s="55"/>
      <c r="C16955" s="52"/>
      <c r="D16955" s="56"/>
      <c r="F16955"/>
    </row>
    <row r="16956" spans="2:6" x14ac:dyDescent="0.25">
      <c r="B16956" s="55"/>
      <c r="C16956" s="52"/>
      <c r="D16956" s="56"/>
      <c r="F16956"/>
    </row>
    <row r="16957" spans="2:6" x14ac:dyDescent="0.25">
      <c r="B16957" s="55"/>
      <c r="C16957" s="52"/>
      <c r="D16957" s="56"/>
      <c r="F16957"/>
    </row>
    <row r="16958" spans="2:6" x14ac:dyDescent="0.25">
      <c r="B16958" s="55"/>
      <c r="C16958" s="52"/>
      <c r="D16958" s="56"/>
      <c r="F16958"/>
    </row>
    <row r="16959" spans="2:6" x14ac:dyDescent="0.25">
      <c r="B16959" s="55"/>
      <c r="C16959" s="52"/>
      <c r="D16959" s="56"/>
      <c r="F16959"/>
    </row>
    <row r="16960" spans="2:6" x14ac:dyDescent="0.25">
      <c r="B16960" s="55"/>
      <c r="C16960" s="52"/>
      <c r="D16960" s="56"/>
      <c r="F16960"/>
    </row>
    <row r="16961" spans="2:6" x14ac:dyDescent="0.25">
      <c r="B16961" s="55"/>
      <c r="C16961" s="52"/>
      <c r="D16961" s="56"/>
      <c r="F16961"/>
    </row>
    <row r="16962" spans="2:6" x14ac:dyDescent="0.25">
      <c r="B16962" s="55"/>
      <c r="C16962" s="52"/>
      <c r="D16962" s="56"/>
      <c r="F16962"/>
    </row>
    <row r="16963" spans="2:6" x14ac:dyDescent="0.25">
      <c r="B16963" s="55"/>
      <c r="C16963" s="52"/>
      <c r="D16963" s="56"/>
      <c r="F16963"/>
    </row>
    <row r="16964" spans="2:6" x14ac:dyDescent="0.25">
      <c r="B16964" s="55"/>
      <c r="C16964" s="52"/>
      <c r="D16964" s="56"/>
      <c r="F16964"/>
    </row>
    <row r="16965" spans="2:6" x14ac:dyDescent="0.25">
      <c r="B16965" s="55"/>
      <c r="C16965" s="52"/>
      <c r="D16965" s="56"/>
      <c r="F16965"/>
    </row>
    <row r="16966" spans="2:6" x14ac:dyDescent="0.25">
      <c r="B16966" s="55"/>
      <c r="C16966" s="52"/>
      <c r="D16966" s="56"/>
      <c r="F16966"/>
    </row>
    <row r="16967" spans="2:6" x14ac:dyDescent="0.25">
      <c r="B16967" s="55"/>
      <c r="C16967" s="52"/>
      <c r="D16967" s="56"/>
      <c r="F16967"/>
    </row>
    <row r="16968" spans="2:6" x14ac:dyDescent="0.25">
      <c r="B16968" s="55"/>
      <c r="C16968" s="52"/>
      <c r="D16968" s="56"/>
      <c r="F16968"/>
    </row>
    <row r="16969" spans="2:6" x14ac:dyDescent="0.25">
      <c r="B16969" s="55"/>
      <c r="C16969" s="52"/>
      <c r="D16969" s="56"/>
      <c r="F16969"/>
    </row>
    <row r="16970" spans="2:6" x14ac:dyDescent="0.25">
      <c r="B16970" s="55"/>
      <c r="C16970" s="52"/>
      <c r="D16970" s="56"/>
      <c r="F16970"/>
    </row>
    <row r="16971" spans="2:6" x14ac:dyDescent="0.25">
      <c r="B16971" s="55"/>
      <c r="C16971" s="52"/>
      <c r="D16971" s="56"/>
      <c r="F16971"/>
    </row>
    <row r="16972" spans="2:6" x14ac:dyDescent="0.25">
      <c r="B16972" s="55"/>
      <c r="C16972" s="52"/>
      <c r="D16972" s="56"/>
      <c r="F16972"/>
    </row>
    <row r="16973" spans="2:6" x14ac:dyDescent="0.25">
      <c r="B16973" s="55"/>
      <c r="C16973" s="52"/>
      <c r="D16973" s="56"/>
      <c r="F16973"/>
    </row>
    <row r="16974" spans="2:6" x14ac:dyDescent="0.25">
      <c r="B16974" s="55"/>
      <c r="C16974" s="52"/>
      <c r="D16974" s="56"/>
      <c r="F16974"/>
    </row>
    <row r="16975" spans="2:6" x14ac:dyDescent="0.25">
      <c r="B16975" s="55"/>
      <c r="C16975" s="52"/>
      <c r="D16975" s="56"/>
      <c r="F16975"/>
    </row>
    <row r="16976" spans="2:6" x14ac:dyDescent="0.25">
      <c r="B16976" s="55"/>
      <c r="C16976" s="52"/>
      <c r="D16976" s="56"/>
      <c r="F16976"/>
    </row>
    <row r="16977" spans="2:6" x14ac:dyDescent="0.25">
      <c r="B16977" s="55"/>
      <c r="C16977" s="52"/>
      <c r="D16977" s="56"/>
      <c r="F16977"/>
    </row>
    <row r="16978" spans="2:6" x14ac:dyDescent="0.25">
      <c r="B16978" s="55"/>
      <c r="C16978" s="52"/>
      <c r="D16978" s="56"/>
      <c r="F16978"/>
    </row>
    <row r="16979" spans="2:6" x14ac:dyDescent="0.25">
      <c r="B16979" s="55"/>
      <c r="C16979" s="52"/>
      <c r="D16979" s="56"/>
      <c r="F16979"/>
    </row>
    <row r="16980" spans="2:6" x14ac:dyDescent="0.25">
      <c r="B16980" s="55"/>
      <c r="C16980" s="52"/>
      <c r="D16980" s="56"/>
      <c r="F16980"/>
    </row>
    <row r="16981" spans="2:6" x14ac:dyDescent="0.25">
      <c r="B16981" s="55"/>
      <c r="C16981" s="52"/>
      <c r="D16981" s="56"/>
      <c r="F16981"/>
    </row>
    <row r="16982" spans="2:6" x14ac:dyDescent="0.25">
      <c r="B16982" s="55"/>
      <c r="C16982" s="52"/>
      <c r="D16982" s="56"/>
      <c r="F16982"/>
    </row>
    <row r="16983" spans="2:6" x14ac:dyDescent="0.25">
      <c r="B16983" s="55"/>
      <c r="C16983" s="52"/>
      <c r="D16983" s="56"/>
      <c r="F16983"/>
    </row>
    <row r="16984" spans="2:6" x14ac:dyDescent="0.25">
      <c r="B16984" s="55"/>
      <c r="C16984" s="52"/>
      <c r="D16984" s="56"/>
      <c r="F16984"/>
    </row>
    <row r="16985" spans="2:6" x14ac:dyDescent="0.25">
      <c r="B16985" s="55"/>
      <c r="C16985" s="52"/>
      <c r="D16985" s="56"/>
      <c r="F16985"/>
    </row>
    <row r="16986" spans="2:6" x14ac:dyDescent="0.25">
      <c r="B16986" s="55"/>
      <c r="C16986" s="52"/>
      <c r="D16986" s="56"/>
      <c r="F16986"/>
    </row>
    <row r="16987" spans="2:6" x14ac:dyDescent="0.25">
      <c r="B16987" s="55"/>
      <c r="C16987" s="52"/>
      <c r="D16987" s="56"/>
      <c r="F16987"/>
    </row>
    <row r="16988" spans="2:6" x14ac:dyDescent="0.25">
      <c r="B16988" s="55"/>
      <c r="C16988" s="52"/>
      <c r="D16988" s="56"/>
      <c r="F16988"/>
    </row>
    <row r="16989" spans="2:6" x14ac:dyDescent="0.25">
      <c r="B16989" s="55"/>
      <c r="C16989" s="52"/>
      <c r="D16989" s="56"/>
      <c r="F16989"/>
    </row>
    <row r="16990" spans="2:6" x14ac:dyDescent="0.25">
      <c r="B16990" s="55"/>
      <c r="C16990" s="52"/>
      <c r="D16990" s="56"/>
      <c r="F16990"/>
    </row>
    <row r="16991" spans="2:6" x14ac:dyDescent="0.25">
      <c r="B16991" s="55"/>
      <c r="C16991" s="52"/>
      <c r="D16991" s="56"/>
      <c r="F16991"/>
    </row>
    <row r="16992" spans="2:6" x14ac:dyDescent="0.25">
      <c r="B16992" s="55"/>
      <c r="C16992" s="52"/>
      <c r="D16992" s="56"/>
      <c r="F16992"/>
    </row>
    <row r="16993" spans="2:6" x14ac:dyDescent="0.25">
      <c r="B16993" s="55"/>
      <c r="C16993" s="52"/>
      <c r="D16993" s="56"/>
      <c r="F16993"/>
    </row>
    <row r="16994" spans="2:6" x14ac:dyDescent="0.25">
      <c r="B16994" s="55"/>
      <c r="C16994" s="52"/>
      <c r="D16994" s="56"/>
      <c r="F16994"/>
    </row>
    <row r="16995" spans="2:6" x14ac:dyDescent="0.25">
      <c r="B16995" s="55"/>
      <c r="C16995" s="52"/>
      <c r="D16995" s="56"/>
      <c r="F16995"/>
    </row>
    <row r="16996" spans="2:6" x14ac:dyDescent="0.25">
      <c r="B16996" s="55"/>
      <c r="C16996" s="52"/>
      <c r="D16996" s="56"/>
      <c r="F16996"/>
    </row>
    <row r="16997" spans="2:6" x14ac:dyDescent="0.25">
      <c r="B16997" s="55"/>
      <c r="C16997" s="52"/>
      <c r="D16997" s="56"/>
      <c r="F16997"/>
    </row>
    <row r="16998" spans="2:6" x14ac:dyDescent="0.25">
      <c r="B16998" s="55"/>
      <c r="C16998" s="52"/>
      <c r="D16998" s="56"/>
      <c r="F16998"/>
    </row>
    <row r="16999" spans="2:6" x14ac:dyDescent="0.25">
      <c r="B16999" s="55"/>
      <c r="C16999" s="52"/>
      <c r="D16999" s="56"/>
      <c r="F16999"/>
    </row>
    <row r="17000" spans="2:6" x14ac:dyDescent="0.25">
      <c r="B17000" s="55"/>
      <c r="C17000" s="52"/>
      <c r="D17000" s="56"/>
      <c r="F17000"/>
    </row>
    <row r="17001" spans="2:6" x14ac:dyDescent="0.25">
      <c r="B17001" s="55"/>
      <c r="C17001" s="52"/>
      <c r="D17001" s="56"/>
      <c r="F17001"/>
    </row>
    <row r="17002" spans="2:6" x14ac:dyDescent="0.25">
      <c r="B17002" s="55"/>
      <c r="C17002" s="52"/>
      <c r="D17002" s="56"/>
      <c r="F17002"/>
    </row>
    <row r="17003" spans="2:6" x14ac:dyDescent="0.25">
      <c r="B17003" s="55"/>
      <c r="C17003" s="52"/>
      <c r="D17003" s="56"/>
      <c r="F17003"/>
    </row>
    <row r="17004" spans="2:6" x14ac:dyDescent="0.25">
      <c r="B17004" s="55"/>
      <c r="C17004" s="52"/>
      <c r="D17004" s="56"/>
      <c r="F17004"/>
    </row>
    <row r="17005" spans="2:6" x14ac:dyDescent="0.25">
      <c r="B17005" s="55"/>
      <c r="C17005" s="52"/>
      <c r="D17005" s="56"/>
      <c r="F17005"/>
    </row>
    <row r="17006" spans="2:6" x14ac:dyDescent="0.25">
      <c r="B17006" s="55"/>
      <c r="C17006" s="52"/>
      <c r="D17006" s="56"/>
      <c r="F17006"/>
    </row>
    <row r="17007" spans="2:6" x14ac:dyDescent="0.25">
      <c r="B17007" s="55"/>
      <c r="C17007" s="52"/>
      <c r="D17007" s="56"/>
      <c r="F17007"/>
    </row>
    <row r="17008" spans="2:6" x14ac:dyDescent="0.25">
      <c r="B17008" s="55"/>
      <c r="C17008" s="52"/>
      <c r="D17008" s="56"/>
      <c r="F17008"/>
    </row>
    <row r="17009" spans="2:6" x14ac:dyDescent="0.25">
      <c r="B17009" s="55"/>
      <c r="C17009" s="52"/>
      <c r="D17009" s="56"/>
      <c r="F17009"/>
    </row>
    <row r="17010" spans="2:6" x14ac:dyDescent="0.25">
      <c r="B17010" s="55"/>
      <c r="C17010" s="52"/>
      <c r="D17010" s="56"/>
      <c r="F17010"/>
    </row>
    <row r="17011" spans="2:6" x14ac:dyDescent="0.25">
      <c r="B17011" s="55"/>
      <c r="C17011" s="52"/>
      <c r="D17011" s="56"/>
      <c r="F17011"/>
    </row>
    <row r="17012" spans="2:6" x14ac:dyDescent="0.25">
      <c r="B17012" s="55"/>
      <c r="C17012" s="52"/>
      <c r="D17012" s="56"/>
      <c r="F17012"/>
    </row>
    <row r="17013" spans="2:6" x14ac:dyDescent="0.25">
      <c r="B17013" s="55"/>
      <c r="C17013" s="52"/>
      <c r="D17013" s="56"/>
      <c r="F17013"/>
    </row>
    <row r="17014" spans="2:6" x14ac:dyDescent="0.25">
      <c r="B17014" s="55"/>
      <c r="C17014" s="52"/>
      <c r="D17014" s="56"/>
      <c r="F17014"/>
    </row>
    <row r="17015" spans="2:6" x14ac:dyDescent="0.25">
      <c r="B17015" s="55"/>
      <c r="C17015" s="52"/>
      <c r="D17015" s="56"/>
      <c r="F17015"/>
    </row>
    <row r="17016" spans="2:6" x14ac:dyDescent="0.25">
      <c r="B17016" s="55"/>
      <c r="C17016" s="52"/>
      <c r="D17016" s="56"/>
      <c r="F17016"/>
    </row>
    <row r="17017" spans="2:6" x14ac:dyDescent="0.25">
      <c r="B17017" s="55"/>
      <c r="C17017" s="52"/>
      <c r="D17017" s="56"/>
      <c r="F17017"/>
    </row>
    <row r="17018" spans="2:6" x14ac:dyDescent="0.25">
      <c r="B17018" s="55"/>
      <c r="C17018" s="52"/>
      <c r="D17018" s="56"/>
      <c r="F17018"/>
    </row>
    <row r="17019" spans="2:6" x14ac:dyDescent="0.25">
      <c r="B17019" s="55"/>
      <c r="C17019" s="52"/>
      <c r="D17019" s="56"/>
      <c r="F17019"/>
    </row>
    <row r="17020" spans="2:6" x14ac:dyDescent="0.25">
      <c r="B17020" s="55"/>
      <c r="C17020" s="52"/>
      <c r="D17020" s="56"/>
      <c r="F17020"/>
    </row>
    <row r="17021" spans="2:6" x14ac:dyDescent="0.25">
      <c r="B17021" s="55"/>
      <c r="C17021" s="52"/>
      <c r="D17021" s="56"/>
      <c r="F17021"/>
    </row>
    <row r="17022" spans="2:6" x14ac:dyDescent="0.25">
      <c r="B17022" s="55"/>
      <c r="C17022" s="52"/>
      <c r="D17022" s="56"/>
      <c r="F17022"/>
    </row>
    <row r="17023" spans="2:6" x14ac:dyDescent="0.25">
      <c r="B17023" s="55"/>
      <c r="C17023" s="52"/>
      <c r="D17023" s="56"/>
      <c r="F17023"/>
    </row>
    <row r="17024" spans="2:6" x14ac:dyDescent="0.25">
      <c r="B17024" s="55"/>
      <c r="C17024" s="52"/>
      <c r="D17024" s="56"/>
      <c r="F17024"/>
    </row>
    <row r="17025" spans="2:6" x14ac:dyDescent="0.25">
      <c r="B17025" s="55"/>
      <c r="C17025" s="52"/>
      <c r="D17025" s="56"/>
      <c r="F17025"/>
    </row>
    <row r="17026" spans="2:6" x14ac:dyDescent="0.25">
      <c r="B17026" s="55"/>
      <c r="C17026" s="52"/>
      <c r="D17026" s="56"/>
      <c r="F17026"/>
    </row>
    <row r="17027" spans="2:6" x14ac:dyDescent="0.25">
      <c r="B17027" s="55"/>
      <c r="C17027" s="52"/>
      <c r="D17027" s="56"/>
      <c r="F17027"/>
    </row>
    <row r="17028" spans="2:6" x14ac:dyDescent="0.25">
      <c r="B17028" s="55"/>
      <c r="C17028" s="52"/>
      <c r="D17028" s="56"/>
      <c r="F17028"/>
    </row>
    <row r="17029" spans="2:6" x14ac:dyDescent="0.25">
      <c r="B17029" s="55"/>
      <c r="C17029" s="52"/>
      <c r="D17029" s="56"/>
      <c r="F17029"/>
    </row>
    <row r="17030" spans="2:6" x14ac:dyDescent="0.25">
      <c r="B17030" s="55"/>
      <c r="C17030" s="52"/>
      <c r="D17030" s="56"/>
      <c r="F17030"/>
    </row>
    <row r="17031" spans="2:6" x14ac:dyDescent="0.25">
      <c r="B17031" s="55"/>
      <c r="C17031" s="52"/>
      <c r="D17031" s="56"/>
      <c r="F17031"/>
    </row>
    <row r="17032" spans="2:6" x14ac:dyDescent="0.25">
      <c r="B17032" s="55"/>
      <c r="C17032" s="52"/>
      <c r="D17032" s="56"/>
      <c r="F17032"/>
    </row>
    <row r="17033" spans="2:6" x14ac:dyDescent="0.25">
      <c r="B17033" s="55"/>
      <c r="C17033" s="52"/>
      <c r="D17033" s="56"/>
      <c r="F17033"/>
    </row>
    <row r="17034" spans="2:6" x14ac:dyDescent="0.25">
      <c r="B17034" s="55"/>
      <c r="C17034" s="52"/>
      <c r="D17034" s="56"/>
      <c r="F17034"/>
    </row>
    <row r="17035" spans="2:6" x14ac:dyDescent="0.25">
      <c r="B17035" s="55"/>
      <c r="C17035" s="52"/>
      <c r="D17035" s="56"/>
      <c r="F17035"/>
    </row>
    <row r="17036" spans="2:6" x14ac:dyDescent="0.25">
      <c r="B17036" s="55"/>
      <c r="C17036" s="52"/>
      <c r="D17036" s="56"/>
      <c r="F17036"/>
    </row>
    <row r="17037" spans="2:6" x14ac:dyDescent="0.25">
      <c r="B17037" s="55"/>
      <c r="C17037" s="52"/>
      <c r="D17037" s="56"/>
      <c r="F17037"/>
    </row>
    <row r="17038" spans="2:6" x14ac:dyDescent="0.25">
      <c r="B17038" s="55"/>
      <c r="C17038" s="52"/>
      <c r="D17038" s="56"/>
      <c r="F17038"/>
    </row>
    <row r="17039" spans="2:6" x14ac:dyDescent="0.25">
      <c r="B17039" s="55"/>
      <c r="C17039" s="52"/>
      <c r="D17039" s="56"/>
      <c r="F17039"/>
    </row>
    <row r="17040" spans="2:6" x14ac:dyDescent="0.25">
      <c r="B17040" s="55"/>
      <c r="C17040" s="52"/>
      <c r="D17040" s="56"/>
      <c r="F17040"/>
    </row>
    <row r="17041" spans="2:6" x14ac:dyDescent="0.25">
      <c r="B17041" s="55"/>
      <c r="C17041" s="52"/>
      <c r="D17041" s="56"/>
      <c r="F17041"/>
    </row>
    <row r="17042" spans="2:6" x14ac:dyDescent="0.25">
      <c r="B17042" s="55"/>
      <c r="C17042" s="52"/>
      <c r="D17042" s="56"/>
      <c r="F17042"/>
    </row>
    <row r="17043" spans="2:6" x14ac:dyDescent="0.25">
      <c r="B17043" s="55"/>
      <c r="C17043" s="52"/>
      <c r="D17043" s="56"/>
      <c r="F17043"/>
    </row>
    <row r="17044" spans="2:6" x14ac:dyDescent="0.25">
      <c r="B17044" s="55"/>
      <c r="C17044" s="52"/>
      <c r="D17044" s="56"/>
      <c r="F17044"/>
    </row>
    <row r="17045" spans="2:6" x14ac:dyDescent="0.25">
      <c r="B17045" s="55"/>
      <c r="C17045" s="52"/>
      <c r="D17045" s="56"/>
      <c r="F17045"/>
    </row>
    <row r="17046" spans="2:6" x14ac:dyDescent="0.25">
      <c r="B17046" s="55"/>
      <c r="C17046" s="52"/>
      <c r="D17046" s="56"/>
      <c r="F17046"/>
    </row>
    <row r="17047" spans="2:6" x14ac:dyDescent="0.25">
      <c r="B17047" s="55"/>
      <c r="C17047" s="52"/>
      <c r="D17047" s="56"/>
      <c r="F17047"/>
    </row>
    <row r="17048" spans="2:6" x14ac:dyDescent="0.25">
      <c r="B17048" s="55"/>
      <c r="C17048" s="52"/>
      <c r="D17048" s="56"/>
      <c r="F17048"/>
    </row>
    <row r="17049" spans="2:6" x14ac:dyDescent="0.25">
      <c r="B17049" s="55"/>
      <c r="C17049" s="52"/>
      <c r="D17049" s="56"/>
      <c r="F17049"/>
    </row>
    <row r="17050" spans="2:6" x14ac:dyDescent="0.25">
      <c r="B17050" s="55"/>
      <c r="C17050" s="52"/>
      <c r="D17050" s="56"/>
      <c r="F17050"/>
    </row>
    <row r="17051" spans="2:6" x14ac:dyDescent="0.25">
      <c r="B17051" s="55"/>
      <c r="C17051" s="52"/>
      <c r="D17051" s="56"/>
      <c r="F17051"/>
    </row>
    <row r="17052" spans="2:6" x14ac:dyDescent="0.25">
      <c r="B17052" s="55"/>
      <c r="C17052" s="52"/>
      <c r="D17052" s="56"/>
      <c r="F17052"/>
    </row>
    <row r="17053" spans="2:6" x14ac:dyDescent="0.25">
      <c r="B17053" s="55"/>
      <c r="C17053" s="52"/>
      <c r="D17053" s="56"/>
      <c r="F17053"/>
    </row>
    <row r="17054" spans="2:6" x14ac:dyDescent="0.25">
      <c r="B17054" s="55"/>
      <c r="C17054" s="52"/>
      <c r="D17054" s="56"/>
      <c r="F17054"/>
    </row>
    <row r="17055" spans="2:6" x14ac:dyDescent="0.25">
      <c r="B17055" s="55"/>
      <c r="C17055" s="52"/>
      <c r="D17055" s="56"/>
      <c r="F17055"/>
    </row>
    <row r="17056" spans="2:6" x14ac:dyDescent="0.25">
      <c r="B17056" s="55"/>
      <c r="C17056" s="52"/>
      <c r="D17056" s="56"/>
      <c r="F17056"/>
    </row>
    <row r="17057" spans="2:6" x14ac:dyDescent="0.25">
      <c r="B17057" s="55"/>
      <c r="C17057" s="52"/>
      <c r="D17057" s="56"/>
      <c r="F17057"/>
    </row>
    <row r="17058" spans="2:6" x14ac:dyDescent="0.25">
      <c r="B17058" s="55"/>
      <c r="C17058" s="52"/>
      <c r="D17058" s="56"/>
      <c r="F17058"/>
    </row>
    <row r="17059" spans="2:6" x14ac:dyDescent="0.25">
      <c r="B17059" s="55"/>
      <c r="C17059" s="52"/>
      <c r="D17059" s="56"/>
      <c r="F17059"/>
    </row>
    <row r="17060" spans="2:6" x14ac:dyDescent="0.25">
      <c r="B17060" s="55"/>
      <c r="C17060" s="52"/>
      <c r="D17060" s="56"/>
      <c r="F17060"/>
    </row>
    <row r="17061" spans="2:6" x14ac:dyDescent="0.25">
      <c r="B17061" s="55"/>
      <c r="C17061" s="52"/>
      <c r="D17061" s="56"/>
      <c r="F17061"/>
    </row>
    <row r="17062" spans="2:6" x14ac:dyDescent="0.25">
      <c r="B17062" s="55"/>
      <c r="C17062" s="52"/>
      <c r="D17062" s="56"/>
      <c r="F17062"/>
    </row>
    <row r="17063" spans="2:6" x14ac:dyDescent="0.25">
      <c r="B17063" s="55"/>
      <c r="C17063" s="52"/>
      <c r="D17063" s="56"/>
      <c r="F17063"/>
    </row>
    <row r="17064" spans="2:6" x14ac:dyDescent="0.25">
      <c r="B17064" s="55"/>
      <c r="C17064" s="52"/>
      <c r="D17064" s="56"/>
      <c r="F17064"/>
    </row>
    <row r="17065" spans="2:6" x14ac:dyDescent="0.25">
      <c r="B17065" s="55"/>
      <c r="C17065" s="52"/>
      <c r="D17065" s="56"/>
      <c r="F17065"/>
    </row>
    <row r="17066" spans="2:6" x14ac:dyDescent="0.25">
      <c r="B17066" s="55"/>
      <c r="C17066" s="52"/>
      <c r="D17066" s="56"/>
      <c r="F17066"/>
    </row>
    <row r="17067" spans="2:6" x14ac:dyDescent="0.25">
      <c r="B17067" s="55"/>
      <c r="C17067" s="52"/>
      <c r="D17067" s="56"/>
      <c r="F17067"/>
    </row>
    <row r="17068" spans="2:6" x14ac:dyDescent="0.25">
      <c r="B17068" s="55"/>
      <c r="C17068" s="52"/>
      <c r="D17068" s="56"/>
      <c r="F17068"/>
    </row>
    <row r="17069" spans="2:6" x14ac:dyDescent="0.25">
      <c r="B17069" s="55"/>
      <c r="C17069" s="52"/>
      <c r="D17069" s="56"/>
      <c r="F17069"/>
    </row>
    <row r="17070" spans="2:6" x14ac:dyDescent="0.25">
      <c r="B17070" s="55"/>
      <c r="C17070" s="52"/>
      <c r="D17070" s="56"/>
      <c r="F17070"/>
    </row>
    <row r="17071" spans="2:6" x14ac:dyDescent="0.25">
      <c r="B17071" s="55"/>
      <c r="C17071" s="52"/>
      <c r="D17071" s="56"/>
      <c r="F17071"/>
    </row>
    <row r="17072" spans="2:6" x14ac:dyDescent="0.25">
      <c r="B17072" s="55"/>
      <c r="C17072" s="52"/>
      <c r="D17072" s="56"/>
      <c r="F17072"/>
    </row>
    <row r="17073" spans="2:6" x14ac:dyDescent="0.25">
      <c r="B17073" s="55"/>
      <c r="C17073" s="52"/>
      <c r="D17073" s="56"/>
      <c r="F17073"/>
    </row>
    <row r="17074" spans="2:6" x14ac:dyDescent="0.25">
      <c r="B17074" s="55"/>
      <c r="C17074" s="52"/>
      <c r="D17074" s="56"/>
      <c r="F17074"/>
    </row>
    <row r="17075" spans="2:6" x14ac:dyDescent="0.25">
      <c r="B17075" s="55"/>
      <c r="C17075" s="52"/>
      <c r="D17075" s="56"/>
      <c r="F17075"/>
    </row>
    <row r="17076" spans="2:6" x14ac:dyDescent="0.25">
      <c r="B17076" s="55"/>
      <c r="C17076" s="52"/>
      <c r="D17076" s="56"/>
      <c r="F17076"/>
    </row>
    <row r="17077" spans="2:6" x14ac:dyDescent="0.25">
      <c r="B17077" s="55"/>
      <c r="C17077" s="52"/>
      <c r="D17077" s="56"/>
      <c r="F17077"/>
    </row>
    <row r="17078" spans="2:6" x14ac:dyDescent="0.25">
      <c r="B17078" s="55"/>
      <c r="C17078" s="52"/>
      <c r="D17078" s="56"/>
      <c r="F17078"/>
    </row>
    <row r="17079" spans="2:6" x14ac:dyDescent="0.25">
      <c r="B17079" s="55"/>
      <c r="C17079" s="52"/>
      <c r="D17079" s="56"/>
      <c r="F17079"/>
    </row>
    <row r="17080" spans="2:6" x14ac:dyDescent="0.25">
      <c r="B17080" s="55"/>
      <c r="C17080" s="52"/>
      <c r="D17080" s="56"/>
      <c r="F17080"/>
    </row>
    <row r="17081" spans="2:6" x14ac:dyDescent="0.25">
      <c r="B17081" s="55"/>
      <c r="C17081" s="52"/>
      <c r="D17081" s="56"/>
      <c r="F17081"/>
    </row>
    <row r="17082" spans="2:6" x14ac:dyDescent="0.25">
      <c r="B17082" s="55"/>
      <c r="C17082" s="52"/>
      <c r="D17082" s="56"/>
      <c r="F17082"/>
    </row>
    <row r="17083" spans="2:6" x14ac:dyDescent="0.25">
      <c r="B17083" s="55"/>
      <c r="C17083" s="52"/>
      <c r="D17083" s="56"/>
      <c r="F17083"/>
    </row>
    <row r="17084" spans="2:6" x14ac:dyDescent="0.25">
      <c r="B17084" s="55"/>
      <c r="C17084" s="52"/>
      <c r="D17084" s="56"/>
      <c r="F17084"/>
    </row>
    <row r="17085" spans="2:6" x14ac:dyDescent="0.25">
      <c r="B17085" s="55"/>
      <c r="C17085" s="52"/>
      <c r="D17085" s="56"/>
      <c r="F17085"/>
    </row>
    <row r="17086" spans="2:6" x14ac:dyDescent="0.25">
      <c r="B17086" s="55"/>
      <c r="C17086" s="52"/>
      <c r="D17086" s="56"/>
      <c r="F17086"/>
    </row>
    <row r="17087" spans="2:6" x14ac:dyDescent="0.25">
      <c r="B17087" s="55"/>
      <c r="C17087" s="52"/>
      <c r="D17087" s="56"/>
      <c r="F17087"/>
    </row>
    <row r="17088" spans="2:6" x14ac:dyDescent="0.25">
      <c r="B17088" s="55"/>
      <c r="C17088" s="52"/>
      <c r="D17088" s="56"/>
      <c r="F17088"/>
    </row>
    <row r="17089" spans="2:6" x14ac:dyDescent="0.25">
      <c r="B17089" s="55"/>
      <c r="C17089" s="52"/>
      <c r="D17089" s="56"/>
      <c r="F17089"/>
    </row>
    <row r="17090" spans="2:6" x14ac:dyDescent="0.25">
      <c r="B17090" s="55"/>
      <c r="C17090" s="52"/>
      <c r="D17090" s="56"/>
      <c r="F17090"/>
    </row>
    <row r="17091" spans="2:6" x14ac:dyDescent="0.25">
      <c r="B17091" s="55"/>
      <c r="C17091" s="52"/>
      <c r="D17091" s="56"/>
      <c r="F17091"/>
    </row>
    <row r="17092" spans="2:6" x14ac:dyDescent="0.25">
      <c r="B17092" s="55"/>
      <c r="C17092" s="52"/>
      <c r="D17092" s="56"/>
      <c r="F17092"/>
    </row>
    <row r="17093" spans="2:6" x14ac:dyDescent="0.25">
      <c r="B17093" s="55"/>
      <c r="C17093" s="52"/>
      <c r="D17093" s="56"/>
      <c r="F17093"/>
    </row>
    <row r="17094" spans="2:6" x14ac:dyDescent="0.25">
      <c r="B17094" s="55"/>
      <c r="C17094" s="52"/>
      <c r="D17094" s="56"/>
      <c r="F17094"/>
    </row>
    <row r="17095" spans="2:6" x14ac:dyDescent="0.25">
      <c r="B17095" s="55"/>
      <c r="C17095" s="52"/>
      <c r="D17095" s="56"/>
      <c r="F17095"/>
    </row>
    <row r="17096" spans="2:6" x14ac:dyDescent="0.25">
      <c r="B17096" s="55"/>
      <c r="C17096" s="52"/>
      <c r="D17096" s="56"/>
      <c r="F17096"/>
    </row>
    <row r="17097" spans="2:6" x14ac:dyDescent="0.25">
      <c r="B17097" s="55"/>
      <c r="C17097" s="52"/>
      <c r="D17097" s="56"/>
      <c r="F17097"/>
    </row>
    <row r="17098" spans="2:6" x14ac:dyDescent="0.25">
      <c r="B17098" s="55"/>
      <c r="C17098" s="52"/>
      <c r="D17098" s="56"/>
      <c r="F17098"/>
    </row>
    <row r="17099" spans="2:6" x14ac:dyDescent="0.25">
      <c r="B17099" s="55"/>
      <c r="C17099" s="52"/>
      <c r="D17099" s="56"/>
      <c r="F17099"/>
    </row>
    <row r="17100" spans="2:6" x14ac:dyDescent="0.25">
      <c r="B17100" s="55"/>
      <c r="C17100" s="52"/>
      <c r="D17100" s="56"/>
      <c r="F17100"/>
    </row>
    <row r="17101" spans="2:6" x14ac:dyDescent="0.25">
      <c r="B17101" s="55"/>
      <c r="C17101" s="52"/>
      <c r="D17101" s="56"/>
      <c r="F17101"/>
    </row>
    <row r="17102" spans="2:6" x14ac:dyDescent="0.25">
      <c r="B17102" s="55"/>
      <c r="C17102" s="52"/>
      <c r="D17102" s="56"/>
      <c r="F17102"/>
    </row>
    <row r="17103" spans="2:6" x14ac:dyDescent="0.25">
      <c r="B17103" s="55"/>
      <c r="C17103" s="52"/>
      <c r="D17103" s="56"/>
      <c r="F17103"/>
    </row>
    <row r="17104" spans="2:6" x14ac:dyDescent="0.25">
      <c r="B17104" s="55"/>
      <c r="C17104" s="52"/>
      <c r="D17104" s="56"/>
      <c r="F17104"/>
    </row>
    <row r="17105" spans="2:6" x14ac:dyDescent="0.25">
      <c r="B17105" s="55"/>
      <c r="C17105" s="52"/>
      <c r="D17105" s="56"/>
      <c r="F17105"/>
    </row>
    <row r="17106" spans="2:6" x14ac:dyDescent="0.25">
      <c r="B17106" s="55"/>
      <c r="C17106" s="52"/>
      <c r="D17106" s="56"/>
      <c r="F17106"/>
    </row>
    <row r="17107" spans="2:6" x14ac:dyDescent="0.25">
      <c r="B17107" s="55"/>
      <c r="C17107" s="52"/>
      <c r="D17107" s="56"/>
      <c r="F17107"/>
    </row>
    <row r="17108" spans="2:6" x14ac:dyDescent="0.25">
      <c r="B17108" s="55"/>
      <c r="C17108" s="52"/>
      <c r="D17108" s="56"/>
      <c r="F17108"/>
    </row>
    <row r="17109" spans="2:6" x14ac:dyDescent="0.25">
      <c r="B17109" s="55"/>
      <c r="C17109" s="52"/>
      <c r="D17109" s="56"/>
      <c r="F17109"/>
    </row>
    <row r="17110" spans="2:6" x14ac:dyDescent="0.25">
      <c r="B17110" s="55"/>
      <c r="C17110" s="52"/>
      <c r="D17110" s="56"/>
      <c r="F17110"/>
    </row>
    <row r="17111" spans="2:6" x14ac:dyDescent="0.25">
      <c r="B17111" s="55"/>
      <c r="C17111" s="52"/>
      <c r="D17111" s="56"/>
      <c r="F17111"/>
    </row>
    <row r="17112" spans="2:6" x14ac:dyDescent="0.25">
      <c r="B17112" s="55"/>
      <c r="C17112" s="52"/>
      <c r="D17112" s="56"/>
      <c r="F17112"/>
    </row>
    <row r="17113" spans="2:6" x14ac:dyDescent="0.25">
      <c r="B17113" s="55"/>
      <c r="C17113" s="52"/>
      <c r="D17113" s="56"/>
      <c r="F17113"/>
    </row>
    <row r="17114" spans="2:6" x14ac:dyDescent="0.25">
      <c r="B17114" s="55"/>
      <c r="C17114" s="52"/>
      <c r="D17114" s="56"/>
      <c r="F17114"/>
    </row>
    <row r="17115" spans="2:6" x14ac:dyDescent="0.25">
      <c r="B17115" s="55"/>
      <c r="C17115" s="52"/>
      <c r="D17115" s="56"/>
      <c r="F17115"/>
    </row>
    <row r="17116" spans="2:6" x14ac:dyDescent="0.25">
      <c r="B17116" s="55"/>
      <c r="C17116" s="52"/>
      <c r="D17116" s="56"/>
      <c r="F17116"/>
    </row>
    <row r="17117" spans="2:6" x14ac:dyDescent="0.25">
      <c r="B17117" s="55"/>
      <c r="C17117" s="52"/>
      <c r="D17117" s="56"/>
      <c r="F17117"/>
    </row>
    <row r="17118" spans="2:6" x14ac:dyDescent="0.25">
      <c r="B17118" s="55"/>
      <c r="C17118" s="52"/>
      <c r="D17118" s="56"/>
      <c r="F17118"/>
    </row>
    <row r="17119" spans="2:6" x14ac:dyDescent="0.25">
      <c r="B17119" s="55"/>
      <c r="C17119" s="52"/>
      <c r="D17119" s="56"/>
      <c r="F17119"/>
    </row>
    <row r="17120" spans="2:6" x14ac:dyDescent="0.25">
      <c r="B17120" s="55"/>
      <c r="C17120" s="52"/>
      <c r="D17120" s="56"/>
      <c r="F17120"/>
    </row>
    <row r="17121" spans="2:6" x14ac:dyDescent="0.25">
      <c r="B17121" s="55"/>
      <c r="C17121" s="52"/>
      <c r="D17121" s="56"/>
      <c r="F17121"/>
    </row>
    <row r="17122" spans="2:6" x14ac:dyDescent="0.25">
      <c r="B17122" s="55"/>
      <c r="C17122" s="52"/>
      <c r="D17122" s="56"/>
      <c r="F17122"/>
    </row>
    <row r="17123" spans="2:6" x14ac:dyDescent="0.25">
      <c r="B17123" s="55"/>
      <c r="C17123" s="52"/>
      <c r="D17123" s="56"/>
      <c r="F17123"/>
    </row>
    <row r="17124" spans="2:6" x14ac:dyDescent="0.25">
      <c r="B17124" s="55"/>
      <c r="C17124" s="52"/>
      <c r="D17124" s="56"/>
      <c r="F17124"/>
    </row>
    <row r="17125" spans="2:6" x14ac:dyDescent="0.25">
      <c r="B17125" s="55"/>
      <c r="C17125" s="52"/>
      <c r="D17125" s="56"/>
      <c r="F17125"/>
    </row>
    <row r="17126" spans="2:6" x14ac:dyDescent="0.25">
      <c r="B17126" s="55"/>
      <c r="C17126" s="52"/>
      <c r="D17126" s="56"/>
      <c r="F17126"/>
    </row>
    <row r="17127" spans="2:6" x14ac:dyDescent="0.25">
      <c r="B17127" s="55"/>
      <c r="C17127" s="52"/>
      <c r="D17127" s="56"/>
      <c r="F17127"/>
    </row>
    <row r="17128" spans="2:6" x14ac:dyDescent="0.25">
      <c r="B17128" s="55"/>
      <c r="C17128" s="52"/>
      <c r="D17128" s="56"/>
      <c r="F17128"/>
    </row>
    <row r="17129" spans="2:6" x14ac:dyDescent="0.25">
      <c r="B17129" s="55"/>
      <c r="C17129" s="52"/>
      <c r="D17129" s="56"/>
      <c r="F17129"/>
    </row>
    <row r="17130" spans="2:6" x14ac:dyDescent="0.25">
      <c r="B17130" s="55"/>
      <c r="C17130" s="52"/>
      <c r="D17130" s="56"/>
      <c r="F17130"/>
    </row>
    <row r="17131" spans="2:6" x14ac:dyDescent="0.25">
      <c r="B17131" s="55"/>
      <c r="C17131" s="52"/>
      <c r="D17131" s="56"/>
      <c r="F17131"/>
    </row>
    <row r="17132" spans="2:6" x14ac:dyDescent="0.25">
      <c r="B17132" s="55"/>
      <c r="C17132" s="52"/>
      <c r="D17132" s="56"/>
      <c r="F17132"/>
    </row>
    <row r="17133" spans="2:6" x14ac:dyDescent="0.25">
      <c r="B17133" s="55"/>
      <c r="C17133" s="52"/>
      <c r="D17133" s="56"/>
      <c r="F17133"/>
    </row>
    <row r="17134" spans="2:6" x14ac:dyDescent="0.25">
      <c r="B17134" s="55"/>
      <c r="C17134" s="52"/>
      <c r="D17134" s="56"/>
      <c r="F17134"/>
    </row>
    <row r="17135" spans="2:6" x14ac:dyDescent="0.25">
      <c r="B17135" s="55"/>
      <c r="C17135" s="52"/>
      <c r="D17135" s="56"/>
      <c r="F17135"/>
    </row>
    <row r="17136" spans="2:6" x14ac:dyDescent="0.25">
      <c r="B17136" s="55"/>
      <c r="C17136" s="52"/>
      <c r="D17136" s="56"/>
      <c r="F17136"/>
    </row>
    <row r="17137" spans="2:6" x14ac:dyDescent="0.25">
      <c r="B17137" s="55"/>
      <c r="C17137" s="52"/>
      <c r="D17137" s="56"/>
      <c r="F17137"/>
    </row>
    <row r="17138" spans="2:6" x14ac:dyDescent="0.25">
      <c r="B17138" s="55"/>
      <c r="C17138" s="52"/>
      <c r="D17138" s="56"/>
      <c r="F17138"/>
    </row>
    <row r="17139" spans="2:6" x14ac:dyDescent="0.25">
      <c r="B17139" s="55"/>
      <c r="C17139" s="52"/>
      <c r="D17139" s="56"/>
      <c r="F17139"/>
    </row>
    <row r="17140" spans="2:6" x14ac:dyDescent="0.25">
      <c r="B17140" s="55"/>
      <c r="C17140" s="52"/>
      <c r="D17140" s="56"/>
      <c r="F17140"/>
    </row>
    <row r="17141" spans="2:6" x14ac:dyDescent="0.25">
      <c r="B17141" s="55"/>
      <c r="C17141" s="52"/>
      <c r="D17141" s="56"/>
      <c r="F17141"/>
    </row>
    <row r="17142" spans="2:6" x14ac:dyDescent="0.25">
      <c r="B17142" s="55"/>
      <c r="C17142" s="52"/>
      <c r="D17142" s="56"/>
      <c r="F17142"/>
    </row>
    <row r="17143" spans="2:6" x14ac:dyDescent="0.25">
      <c r="B17143" s="55"/>
      <c r="C17143" s="52"/>
      <c r="D17143" s="56"/>
      <c r="F17143"/>
    </row>
    <row r="17144" spans="2:6" x14ac:dyDescent="0.25">
      <c r="B17144" s="55"/>
      <c r="C17144" s="52"/>
      <c r="D17144" s="56"/>
      <c r="F17144"/>
    </row>
    <row r="17145" spans="2:6" x14ac:dyDescent="0.25">
      <c r="B17145" s="55"/>
      <c r="C17145" s="52"/>
      <c r="D17145" s="56"/>
      <c r="F17145"/>
    </row>
    <row r="17146" spans="2:6" x14ac:dyDescent="0.25">
      <c r="B17146" s="55"/>
      <c r="C17146" s="52"/>
      <c r="D17146" s="56"/>
      <c r="F17146"/>
    </row>
    <row r="17147" spans="2:6" x14ac:dyDescent="0.25">
      <c r="B17147" s="55"/>
      <c r="C17147" s="52"/>
      <c r="D17147" s="56"/>
      <c r="F17147"/>
    </row>
    <row r="17148" spans="2:6" x14ac:dyDescent="0.25">
      <c r="B17148" s="55"/>
      <c r="C17148" s="52"/>
      <c r="D17148" s="56"/>
      <c r="F17148"/>
    </row>
    <row r="17149" spans="2:6" x14ac:dyDescent="0.25">
      <c r="B17149" s="55"/>
      <c r="C17149" s="52"/>
      <c r="D17149" s="56"/>
      <c r="F17149"/>
    </row>
    <row r="17150" spans="2:6" x14ac:dyDescent="0.25">
      <c r="B17150" s="55"/>
      <c r="C17150" s="52"/>
      <c r="D17150" s="56"/>
      <c r="F17150"/>
    </row>
    <row r="17151" spans="2:6" x14ac:dyDescent="0.25">
      <c r="B17151" s="55"/>
      <c r="C17151" s="52"/>
      <c r="D17151" s="56"/>
      <c r="F17151"/>
    </row>
    <row r="17152" spans="2:6" x14ac:dyDescent="0.25">
      <c r="B17152" s="55"/>
      <c r="C17152" s="52"/>
      <c r="D17152" s="56"/>
      <c r="F17152"/>
    </row>
    <row r="17153" spans="2:6" x14ac:dyDescent="0.25">
      <c r="B17153" s="55"/>
      <c r="C17153" s="52"/>
      <c r="D17153" s="56"/>
      <c r="F17153"/>
    </row>
    <row r="17154" spans="2:6" x14ac:dyDescent="0.25">
      <c r="B17154" s="55"/>
      <c r="C17154" s="52"/>
      <c r="D17154" s="56"/>
      <c r="F17154"/>
    </row>
    <row r="17155" spans="2:6" x14ac:dyDescent="0.25">
      <c r="B17155" s="55"/>
      <c r="C17155" s="52"/>
      <c r="D17155" s="56"/>
      <c r="F17155"/>
    </row>
    <row r="17156" spans="2:6" x14ac:dyDescent="0.25">
      <c r="B17156" s="55"/>
      <c r="C17156" s="52"/>
      <c r="D17156" s="56"/>
      <c r="F17156"/>
    </row>
    <row r="17157" spans="2:6" x14ac:dyDescent="0.25">
      <c r="B17157" s="55"/>
      <c r="C17157" s="52"/>
      <c r="D17157" s="56"/>
      <c r="F17157"/>
    </row>
    <row r="17158" spans="2:6" x14ac:dyDescent="0.25">
      <c r="B17158" s="55"/>
      <c r="C17158" s="52"/>
      <c r="D17158" s="56"/>
      <c r="F17158"/>
    </row>
    <row r="17159" spans="2:6" x14ac:dyDescent="0.25">
      <c r="B17159" s="55"/>
      <c r="C17159" s="52"/>
      <c r="D17159" s="56"/>
      <c r="F17159"/>
    </row>
    <row r="17160" spans="2:6" x14ac:dyDescent="0.25">
      <c r="B17160" s="55"/>
      <c r="C17160" s="52"/>
      <c r="D17160" s="56"/>
      <c r="F17160"/>
    </row>
    <row r="17161" spans="2:6" x14ac:dyDescent="0.25">
      <c r="B17161" s="55"/>
      <c r="C17161" s="52"/>
      <c r="D17161" s="56"/>
      <c r="F17161"/>
    </row>
    <row r="17162" spans="2:6" x14ac:dyDescent="0.25">
      <c r="B17162" s="55"/>
      <c r="C17162" s="52"/>
      <c r="D17162" s="56"/>
      <c r="F17162"/>
    </row>
    <row r="17163" spans="2:6" x14ac:dyDescent="0.25">
      <c r="B17163" s="55"/>
      <c r="C17163" s="52"/>
      <c r="D17163" s="56"/>
      <c r="F17163"/>
    </row>
    <row r="17164" spans="2:6" x14ac:dyDescent="0.25">
      <c r="B17164" s="55"/>
      <c r="C17164" s="52"/>
      <c r="D17164" s="56"/>
      <c r="F17164"/>
    </row>
    <row r="17165" spans="2:6" x14ac:dyDescent="0.25">
      <c r="B17165" s="55"/>
      <c r="C17165" s="52"/>
      <c r="D17165" s="56"/>
      <c r="F17165"/>
    </row>
    <row r="17166" spans="2:6" x14ac:dyDescent="0.25">
      <c r="B17166" s="55"/>
      <c r="C17166" s="52"/>
      <c r="D17166" s="56"/>
      <c r="F17166"/>
    </row>
    <row r="17167" spans="2:6" x14ac:dyDescent="0.25">
      <c r="B17167" s="55"/>
      <c r="C17167" s="52"/>
      <c r="D17167" s="56"/>
      <c r="F17167"/>
    </row>
    <row r="17168" spans="2:6" x14ac:dyDescent="0.25">
      <c r="B17168" s="55"/>
      <c r="C17168" s="52"/>
      <c r="D17168" s="56"/>
      <c r="F17168"/>
    </row>
    <row r="17169" spans="2:6" x14ac:dyDescent="0.25">
      <c r="B17169" s="55"/>
      <c r="C17169" s="52"/>
      <c r="D17169" s="56"/>
      <c r="F17169"/>
    </row>
    <row r="17170" spans="2:6" x14ac:dyDescent="0.25">
      <c r="B17170" s="55"/>
      <c r="C17170" s="52"/>
      <c r="D17170" s="56"/>
      <c r="F17170"/>
    </row>
    <row r="17171" spans="2:6" x14ac:dyDescent="0.25">
      <c r="B17171" s="55"/>
      <c r="C17171" s="52"/>
      <c r="D17171" s="56"/>
      <c r="F17171"/>
    </row>
    <row r="17172" spans="2:6" x14ac:dyDescent="0.25">
      <c r="B17172" s="55"/>
      <c r="C17172" s="52"/>
      <c r="D17172" s="56"/>
      <c r="F17172"/>
    </row>
    <row r="17173" spans="2:6" x14ac:dyDescent="0.25">
      <c r="B17173" s="55"/>
      <c r="C17173" s="52"/>
      <c r="D17173" s="56"/>
      <c r="F17173"/>
    </row>
    <row r="17174" spans="2:6" x14ac:dyDescent="0.25">
      <c r="B17174" s="55"/>
      <c r="C17174" s="52"/>
      <c r="D17174" s="56"/>
      <c r="F17174"/>
    </row>
    <row r="17175" spans="2:6" x14ac:dyDescent="0.25">
      <c r="B17175" s="55"/>
      <c r="C17175" s="52"/>
      <c r="D17175" s="56"/>
      <c r="F17175"/>
    </row>
    <row r="17176" spans="2:6" x14ac:dyDescent="0.25">
      <c r="B17176" s="55"/>
      <c r="C17176" s="52"/>
      <c r="D17176" s="56"/>
      <c r="F17176"/>
    </row>
    <row r="17177" spans="2:6" x14ac:dyDescent="0.25">
      <c r="B17177" s="55"/>
      <c r="C17177" s="52"/>
      <c r="D17177" s="56"/>
      <c r="F17177"/>
    </row>
    <row r="17178" spans="2:6" x14ac:dyDescent="0.25">
      <c r="B17178" s="55"/>
      <c r="C17178" s="52"/>
      <c r="D17178" s="56"/>
      <c r="F17178"/>
    </row>
    <row r="17179" spans="2:6" x14ac:dyDescent="0.25">
      <c r="B17179" s="55"/>
      <c r="C17179" s="52"/>
      <c r="D17179" s="56"/>
      <c r="F17179"/>
    </row>
    <row r="17180" spans="2:6" x14ac:dyDescent="0.25">
      <c r="B17180" s="55"/>
      <c r="C17180" s="52"/>
      <c r="D17180" s="56"/>
      <c r="F17180"/>
    </row>
    <row r="17181" spans="2:6" x14ac:dyDescent="0.25">
      <c r="B17181" s="55"/>
      <c r="C17181" s="52"/>
      <c r="D17181" s="56"/>
      <c r="F17181"/>
    </row>
    <row r="17182" spans="2:6" x14ac:dyDescent="0.25">
      <c r="B17182" s="55"/>
      <c r="C17182" s="52"/>
      <c r="D17182" s="56"/>
      <c r="F17182"/>
    </row>
    <row r="17183" spans="2:6" x14ac:dyDescent="0.25">
      <c r="B17183" s="55"/>
      <c r="C17183" s="52"/>
      <c r="D17183" s="56"/>
      <c r="F17183"/>
    </row>
    <row r="17184" spans="2:6" x14ac:dyDescent="0.25">
      <c r="B17184" s="55"/>
      <c r="C17184" s="52"/>
      <c r="D17184" s="56"/>
      <c r="F17184"/>
    </row>
    <row r="17185" spans="2:6" x14ac:dyDescent="0.25">
      <c r="B17185" s="55"/>
      <c r="C17185" s="52"/>
      <c r="D17185" s="56"/>
      <c r="F17185"/>
    </row>
    <row r="17186" spans="2:6" x14ac:dyDescent="0.25">
      <c r="B17186" s="55"/>
      <c r="C17186" s="52"/>
      <c r="D17186" s="56"/>
      <c r="F17186"/>
    </row>
    <row r="17187" spans="2:6" x14ac:dyDescent="0.25">
      <c r="B17187" s="55"/>
      <c r="C17187" s="52"/>
      <c r="D17187" s="56"/>
      <c r="F17187"/>
    </row>
    <row r="17188" spans="2:6" x14ac:dyDescent="0.25">
      <c r="B17188" s="55"/>
      <c r="C17188" s="52"/>
      <c r="D17188" s="56"/>
      <c r="F17188"/>
    </row>
    <row r="17189" spans="2:6" x14ac:dyDescent="0.25">
      <c r="B17189" s="55"/>
      <c r="C17189" s="52"/>
      <c r="D17189" s="56"/>
      <c r="F17189"/>
    </row>
    <row r="17190" spans="2:6" x14ac:dyDescent="0.25">
      <c r="B17190" s="55"/>
      <c r="C17190" s="52"/>
      <c r="D17190" s="56"/>
      <c r="F17190"/>
    </row>
    <row r="17191" spans="2:6" x14ac:dyDescent="0.25">
      <c r="B17191" s="55"/>
      <c r="C17191" s="52"/>
      <c r="D17191" s="56"/>
      <c r="F17191"/>
    </row>
    <row r="17192" spans="2:6" x14ac:dyDescent="0.25">
      <c r="B17192" s="55"/>
      <c r="C17192" s="52"/>
      <c r="D17192" s="56"/>
      <c r="F17192"/>
    </row>
    <row r="17193" spans="2:6" x14ac:dyDescent="0.25">
      <c r="B17193" s="55"/>
      <c r="C17193" s="52"/>
      <c r="D17193" s="56"/>
      <c r="F17193"/>
    </row>
    <row r="17194" spans="2:6" x14ac:dyDescent="0.25">
      <c r="B17194" s="55"/>
      <c r="C17194" s="52"/>
      <c r="D17194" s="56"/>
      <c r="F17194"/>
    </row>
    <row r="17195" spans="2:6" x14ac:dyDescent="0.25">
      <c r="B17195" s="55"/>
      <c r="C17195" s="52"/>
      <c r="D17195" s="56"/>
      <c r="F17195"/>
    </row>
    <row r="17196" spans="2:6" x14ac:dyDescent="0.25">
      <c r="B17196" s="55"/>
      <c r="C17196" s="52"/>
      <c r="D17196" s="56"/>
      <c r="F17196"/>
    </row>
    <row r="17197" spans="2:6" x14ac:dyDescent="0.25">
      <c r="B17197" s="55"/>
      <c r="C17197" s="52"/>
      <c r="D17197" s="56"/>
      <c r="F17197"/>
    </row>
    <row r="17198" spans="2:6" x14ac:dyDescent="0.25">
      <c r="B17198" s="55"/>
      <c r="C17198" s="52"/>
      <c r="D17198" s="56"/>
      <c r="F17198"/>
    </row>
    <row r="17199" spans="2:6" x14ac:dyDescent="0.25">
      <c r="B17199" s="55"/>
      <c r="C17199" s="52"/>
      <c r="D17199" s="56"/>
      <c r="F17199"/>
    </row>
    <row r="17200" spans="2:6" x14ac:dyDescent="0.25">
      <c r="B17200" s="55"/>
      <c r="C17200" s="52"/>
      <c r="D17200" s="56"/>
      <c r="F17200"/>
    </row>
    <row r="17201" spans="2:6" x14ac:dyDescent="0.25">
      <c r="B17201" s="55"/>
      <c r="C17201" s="52"/>
      <c r="D17201" s="56"/>
      <c r="F17201"/>
    </row>
    <row r="17202" spans="2:6" x14ac:dyDescent="0.25">
      <c r="B17202" s="55"/>
      <c r="C17202" s="52"/>
      <c r="D17202" s="56"/>
      <c r="F17202"/>
    </row>
    <row r="17203" spans="2:6" x14ac:dyDescent="0.25">
      <c r="B17203" s="55"/>
      <c r="C17203" s="52"/>
      <c r="D17203" s="56"/>
      <c r="F17203"/>
    </row>
    <row r="17204" spans="2:6" x14ac:dyDescent="0.25">
      <c r="B17204" s="55"/>
      <c r="C17204" s="52"/>
      <c r="D17204" s="56"/>
      <c r="F17204"/>
    </row>
    <row r="17205" spans="2:6" x14ac:dyDescent="0.25">
      <c r="B17205" s="55"/>
      <c r="C17205" s="52"/>
      <c r="D17205" s="56"/>
      <c r="F17205"/>
    </row>
    <row r="17206" spans="2:6" x14ac:dyDescent="0.25">
      <c r="B17206" s="55"/>
      <c r="C17206" s="52"/>
      <c r="D17206" s="56"/>
      <c r="F17206"/>
    </row>
    <row r="17207" spans="2:6" x14ac:dyDescent="0.25">
      <c r="B17207" s="55"/>
      <c r="C17207" s="52"/>
      <c r="D17207" s="56"/>
      <c r="F17207"/>
    </row>
    <row r="17208" spans="2:6" x14ac:dyDescent="0.25">
      <c r="B17208" s="55"/>
      <c r="C17208" s="52"/>
      <c r="D17208" s="56"/>
      <c r="F17208"/>
    </row>
    <row r="17209" spans="2:6" x14ac:dyDescent="0.25">
      <c r="B17209" s="55"/>
      <c r="C17209" s="52"/>
      <c r="D17209" s="56"/>
      <c r="F17209"/>
    </row>
    <row r="17210" spans="2:6" x14ac:dyDescent="0.25">
      <c r="B17210" s="55"/>
      <c r="C17210" s="52"/>
      <c r="D17210" s="56"/>
      <c r="F17210"/>
    </row>
    <row r="17211" spans="2:6" x14ac:dyDescent="0.25">
      <c r="B17211" s="55"/>
      <c r="C17211" s="52"/>
      <c r="D17211" s="56"/>
      <c r="F17211"/>
    </row>
    <row r="17212" spans="2:6" x14ac:dyDescent="0.25">
      <c r="B17212" s="55"/>
      <c r="C17212" s="52"/>
      <c r="D17212" s="56"/>
      <c r="F17212"/>
    </row>
    <row r="17213" spans="2:6" x14ac:dyDescent="0.25">
      <c r="B17213" s="55"/>
      <c r="C17213" s="52"/>
      <c r="D17213" s="56"/>
      <c r="F17213"/>
    </row>
    <row r="17214" spans="2:6" x14ac:dyDescent="0.25">
      <c r="B17214" s="55"/>
      <c r="C17214" s="52"/>
      <c r="D17214" s="56"/>
      <c r="F17214"/>
    </row>
    <row r="17215" spans="2:6" x14ac:dyDescent="0.25">
      <c r="B17215" s="55"/>
      <c r="C17215" s="52"/>
      <c r="D17215" s="56"/>
      <c r="F17215"/>
    </row>
    <row r="17216" spans="2:6" x14ac:dyDescent="0.25">
      <c r="B17216" s="55"/>
      <c r="C17216" s="52"/>
      <c r="D17216" s="56"/>
      <c r="F17216"/>
    </row>
    <row r="17217" spans="2:6" x14ac:dyDescent="0.25">
      <c r="B17217" s="55"/>
      <c r="C17217" s="52"/>
      <c r="D17217" s="56"/>
      <c r="F17217"/>
    </row>
    <row r="17218" spans="2:6" x14ac:dyDescent="0.25">
      <c r="B17218" s="55"/>
      <c r="C17218" s="52"/>
      <c r="D17218" s="56"/>
      <c r="F17218"/>
    </row>
    <row r="17219" spans="2:6" x14ac:dyDescent="0.25">
      <c r="B17219" s="55"/>
      <c r="C17219" s="52"/>
      <c r="D17219" s="56"/>
      <c r="F17219"/>
    </row>
    <row r="17220" spans="2:6" x14ac:dyDescent="0.25">
      <c r="B17220" s="55"/>
      <c r="C17220" s="52"/>
      <c r="D17220" s="56"/>
      <c r="F17220"/>
    </row>
    <row r="17221" spans="2:6" x14ac:dyDescent="0.25">
      <c r="B17221" s="55"/>
      <c r="C17221" s="52"/>
      <c r="D17221" s="56"/>
      <c r="F17221"/>
    </row>
    <row r="17222" spans="2:6" x14ac:dyDescent="0.25">
      <c r="B17222" s="55"/>
      <c r="C17222" s="52"/>
      <c r="D17222" s="56"/>
      <c r="F17222"/>
    </row>
    <row r="17223" spans="2:6" x14ac:dyDescent="0.25">
      <c r="B17223" s="55"/>
      <c r="C17223" s="52"/>
      <c r="D17223" s="56"/>
      <c r="F17223"/>
    </row>
    <row r="17224" spans="2:6" x14ac:dyDescent="0.25">
      <c r="B17224" s="55"/>
      <c r="C17224" s="52"/>
      <c r="D17224" s="56"/>
      <c r="F17224"/>
    </row>
    <row r="17225" spans="2:6" x14ac:dyDescent="0.25">
      <c r="B17225" s="55"/>
      <c r="C17225" s="52"/>
      <c r="D17225" s="56"/>
      <c r="F17225"/>
    </row>
    <row r="17226" spans="2:6" x14ac:dyDescent="0.25">
      <c r="B17226" s="55"/>
      <c r="C17226" s="52"/>
      <c r="D17226" s="56"/>
      <c r="F17226"/>
    </row>
    <row r="17227" spans="2:6" x14ac:dyDescent="0.25">
      <c r="B17227" s="55"/>
      <c r="C17227" s="52"/>
      <c r="D17227" s="56"/>
      <c r="F17227"/>
    </row>
    <row r="17228" spans="2:6" x14ac:dyDescent="0.25">
      <c r="B17228" s="55"/>
      <c r="C17228" s="52"/>
      <c r="D17228" s="56"/>
      <c r="F17228"/>
    </row>
    <row r="17229" spans="2:6" x14ac:dyDescent="0.25">
      <c r="B17229" s="55"/>
      <c r="C17229" s="52"/>
      <c r="D17229" s="56"/>
      <c r="F17229"/>
    </row>
    <row r="17230" spans="2:6" x14ac:dyDescent="0.25">
      <c r="B17230" s="55"/>
      <c r="C17230" s="52"/>
      <c r="D17230" s="56"/>
      <c r="F17230"/>
    </row>
    <row r="17231" spans="2:6" x14ac:dyDescent="0.25">
      <c r="B17231" s="55"/>
      <c r="C17231" s="52"/>
      <c r="D17231" s="56"/>
      <c r="F17231"/>
    </row>
    <row r="17232" spans="2:6" x14ac:dyDescent="0.25">
      <c r="B17232" s="55"/>
      <c r="C17232" s="52"/>
      <c r="D17232" s="56"/>
      <c r="F17232"/>
    </row>
    <row r="17233" spans="2:6" x14ac:dyDescent="0.25">
      <c r="B17233" s="55"/>
      <c r="C17233" s="52"/>
      <c r="D17233" s="56"/>
      <c r="F17233"/>
    </row>
    <row r="17234" spans="2:6" x14ac:dyDescent="0.25">
      <c r="B17234" s="55"/>
      <c r="C17234" s="52"/>
      <c r="D17234" s="56"/>
      <c r="F17234"/>
    </row>
    <row r="17235" spans="2:6" x14ac:dyDescent="0.25">
      <c r="B17235" s="55"/>
      <c r="C17235" s="52"/>
      <c r="D17235" s="56"/>
      <c r="F17235"/>
    </row>
    <row r="17236" spans="2:6" x14ac:dyDescent="0.25">
      <c r="B17236" s="55"/>
      <c r="C17236" s="52"/>
      <c r="D17236" s="56"/>
      <c r="F17236"/>
    </row>
    <row r="17237" spans="2:6" x14ac:dyDescent="0.25">
      <c r="B17237" s="55"/>
      <c r="C17237" s="52"/>
      <c r="D17237" s="56"/>
      <c r="F17237"/>
    </row>
    <row r="17238" spans="2:6" x14ac:dyDescent="0.25">
      <c r="B17238" s="55"/>
      <c r="C17238" s="52"/>
      <c r="D17238" s="56"/>
      <c r="F17238"/>
    </row>
    <row r="17239" spans="2:6" x14ac:dyDescent="0.25">
      <c r="B17239" s="55"/>
      <c r="C17239" s="52"/>
      <c r="D17239" s="56"/>
      <c r="F17239"/>
    </row>
    <row r="17240" spans="2:6" x14ac:dyDescent="0.25">
      <c r="B17240" s="55"/>
      <c r="C17240" s="52"/>
      <c r="D17240" s="56"/>
      <c r="F17240"/>
    </row>
    <row r="17241" spans="2:6" x14ac:dyDescent="0.25">
      <c r="B17241" s="55"/>
      <c r="C17241" s="52"/>
      <c r="D17241" s="56"/>
      <c r="F17241"/>
    </row>
    <row r="17242" spans="2:6" x14ac:dyDescent="0.25">
      <c r="B17242" s="55"/>
      <c r="C17242" s="52"/>
      <c r="D17242" s="56"/>
      <c r="F17242"/>
    </row>
    <row r="17243" spans="2:6" x14ac:dyDescent="0.25">
      <c r="B17243" s="55"/>
      <c r="C17243" s="52"/>
      <c r="D17243" s="56"/>
      <c r="F17243"/>
    </row>
    <row r="17244" spans="2:6" x14ac:dyDescent="0.25">
      <c r="B17244" s="55"/>
      <c r="C17244" s="52"/>
      <c r="D17244" s="56"/>
      <c r="F17244"/>
    </row>
    <row r="17245" spans="2:6" x14ac:dyDescent="0.25">
      <c r="B17245" s="55"/>
      <c r="C17245" s="52"/>
      <c r="D17245" s="56"/>
      <c r="F17245"/>
    </row>
    <row r="17246" spans="2:6" x14ac:dyDescent="0.25">
      <c r="B17246" s="55"/>
      <c r="C17246" s="52"/>
      <c r="D17246" s="56"/>
      <c r="F17246"/>
    </row>
    <row r="17247" spans="2:6" x14ac:dyDescent="0.25">
      <c r="B17247" s="55"/>
      <c r="C17247" s="52"/>
      <c r="D17247" s="56"/>
      <c r="F17247"/>
    </row>
    <row r="17248" spans="2:6" x14ac:dyDescent="0.25">
      <c r="B17248" s="55"/>
      <c r="C17248" s="52"/>
      <c r="D17248" s="56"/>
      <c r="F17248"/>
    </row>
    <row r="17249" spans="2:6" x14ac:dyDescent="0.25">
      <c r="B17249" s="55"/>
      <c r="C17249" s="52"/>
      <c r="D17249" s="56"/>
      <c r="F17249"/>
    </row>
    <row r="17250" spans="2:6" x14ac:dyDescent="0.25">
      <c r="B17250" s="55"/>
      <c r="C17250" s="52"/>
      <c r="D17250" s="56"/>
      <c r="F17250"/>
    </row>
    <row r="17251" spans="2:6" x14ac:dyDescent="0.25">
      <c r="B17251" s="55"/>
      <c r="C17251" s="52"/>
      <c r="D17251" s="56"/>
      <c r="F17251"/>
    </row>
    <row r="17252" spans="2:6" x14ac:dyDescent="0.25">
      <c r="B17252" s="55"/>
      <c r="C17252" s="52"/>
      <c r="D17252" s="56"/>
      <c r="F17252"/>
    </row>
    <row r="17253" spans="2:6" x14ac:dyDescent="0.25">
      <c r="B17253" s="55"/>
      <c r="C17253" s="52"/>
      <c r="D17253" s="56"/>
      <c r="F17253"/>
    </row>
    <row r="17254" spans="2:6" x14ac:dyDescent="0.25">
      <c r="B17254" s="55"/>
      <c r="C17254" s="52"/>
      <c r="D17254" s="56"/>
      <c r="F17254"/>
    </row>
    <row r="17255" spans="2:6" x14ac:dyDescent="0.25">
      <c r="B17255" s="55"/>
      <c r="C17255" s="52"/>
      <c r="D17255" s="56"/>
      <c r="F17255"/>
    </row>
    <row r="17256" spans="2:6" x14ac:dyDescent="0.25">
      <c r="B17256" s="55"/>
      <c r="C17256" s="52"/>
      <c r="D17256" s="56"/>
      <c r="F17256"/>
    </row>
    <row r="17257" spans="2:6" x14ac:dyDescent="0.25">
      <c r="B17257" s="55"/>
      <c r="C17257" s="52"/>
      <c r="D17257" s="56"/>
      <c r="F17257"/>
    </row>
    <row r="17258" spans="2:6" x14ac:dyDescent="0.25">
      <c r="B17258" s="55"/>
      <c r="C17258" s="52"/>
      <c r="D17258" s="56"/>
      <c r="F17258"/>
    </row>
    <row r="17259" spans="2:6" x14ac:dyDescent="0.25">
      <c r="B17259" s="55"/>
      <c r="C17259" s="52"/>
      <c r="D17259" s="56"/>
      <c r="F17259"/>
    </row>
    <row r="17260" spans="2:6" x14ac:dyDescent="0.25">
      <c r="B17260" s="55"/>
      <c r="C17260" s="52"/>
      <c r="D17260" s="56"/>
      <c r="F17260"/>
    </row>
    <row r="17261" spans="2:6" x14ac:dyDescent="0.25">
      <c r="B17261" s="55"/>
      <c r="C17261" s="52"/>
      <c r="D17261" s="56"/>
      <c r="F17261"/>
    </row>
    <row r="17262" spans="2:6" x14ac:dyDescent="0.25">
      <c r="B17262" s="55"/>
      <c r="C17262" s="52"/>
      <c r="D17262" s="56"/>
      <c r="F17262"/>
    </row>
    <row r="17263" spans="2:6" x14ac:dyDescent="0.25">
      <c r="B17263" s="55"/>
      <c r="C17263" s="52"/>
      <c r="D17263" s="56"/>
      <c r="F17263"/>
    </row>
    <row r="17264" spans="2:6" x14ac:dyDescent="0.25">
      <c r="B17264" s="55"/>
      <c r="C17264" s="52"/>
      <c r="D17264" s="56"/>
      <c r="F17264"/>
    </row>
    <row r="17265" spans="2:6" x14ac:dyDescent="0.25">
      <c r="B17265" s="55"/>
      <c r="C17265" s="52"/>
      <c r="D17265" s="56"/>
      <c r="F17265"/>
    </row>
    <row r="17266" spans="2:6" x14ac:dyDescent="0.25">
      <c r="B17266" s="55"/>
      <c r="C17266" s="52"/>
      <c r="D17266" s="56"/>
      <c r="F17266"/>
    </row>
    <row r="17267" spans="2:6" x14ac:dyDescent="0.25">
      <c r="B17267" s="55"/>
      <c r="C17267" s="52"/>
      <c r="D17267" s="56"/>
      <c r="F17267"/>
    </row>
    <row r="17268" spans="2:6" x14ac:dyDescent="0.25">
      <c r="B17268" s="55"/>
      <c r="C17268" s="52"/>
      <c r="D17268" s="56"/>
      <c r="F17268"/>
    </row>
    <row r="17269" spans="2:6" x14ac:dyDescent="0.25">
      <c r="B17269" s="55"/>
      <c r="C17269" s="52"/>
      <c r="D17269" s="56"/>
      <c r="F17269"/>
    </row>
    <row r="17270" spans="2:6" x14ac:dyDescent="0.25">
      <c r="B17270" s="55"/>
      <c r="C17270" s="52"/>
      <c r="D17270" s="56"/>
      <c r="F17270"/>
    </row>
    <row r="17271" spans="2:6" x14ac:dyDescent="0.25">
      <c r="B17271" s="55"/>
      <c r="C17271" s="52"/>
      <c r="D17271" s="56"/>
      <c r="F17271"/>
    </row>
    <row r="17272" spans="2:6" x14ac:dyDescent="0.25">
      <c r="B17272" s="55"/>
      <c r="C17272" s="52"/>
      <c r="D17272" s="56"/>
      <c r="F17272"/>
    </row>
    <row r="17273" spans="2:6" x14ac:dyDescent="0.25">
      <c r="B17273" s="55"/>
      <c r="C17273" s="52"/>
      <c r="D17273" s="56"/>
      <c r="F17273"/>
    </row>
    <row r="17274" spans="2:6" x14ac:dyDescent="0.25">
      <c r="B17274" s="55"/>
      <c r="C17274" s="52"/>
      <c r="D17274" s="56"/>
      <c r="F17274"/>
    </row>
    <row r="17275" spans="2:6" x14ac:dyDescent="0.25">
      <c r="B17275" s="55"/>
      <c r="C17275" s="52"/>
      <c r="D17275" s="56"/>
      <c r="F17275"/>
    </row>
    <row r="17276" spans="2:6" x14ac:dyDescent="0.25">
      <c r="B17276" s="55"/>
      <c r="C17276" s="52"/>
      <c r="D17276" s="56"/>
      <c r="F17276"/>
    </row>
    <row r="17277" spans="2:6" x14ac:dyDescent="0.25">
      <c r="B17277" s="55"/>
      <c r="C17277" s="52"/>
      <c r="D17277" s="56"/>
      <c r="F17277"/>
    </row>
    <row r="17278" spans="2:6" x14ac:dyDescent="0.25">
      <c r="B17278" s="55"/>
      <c r="C17278" s="52"/>
      <c r="D17278" s="56"/>
      <c r="F17278"/>
    </row>
    <row r="17279" spans="2:6" x14ac:dyDescent="0.25">
      <c r="B17279" s="55"/>
      <c r="C17279" s="52"/>
      <c r="D17279" s="56"/>
      <c r="F17279"/>
    </row>
    <row r="17280" spans="2:6" x14ac:dyDescent="0.25">
      <c r="B17280" s="55"/>
      <c r="C17280" s="52"/>
      <c r="D17280" s="56"/>
      <c r="F17280"/>
    </row>
    <row r="17281" spans="2:6" x14ac:dyDescent="0.25">
      <c r="B17281" s="55"/>
      <c r="C17281" s="52"/>
      <c r="D17281" s="56"/>
      <c r="F17281"/>
    </row>
    <row r="17282" spans="2:6" x14ac:dyDescent="0.25">
      <c r="B17282" s="55"/>
      <c r="C17282" s="52"/>
      <c r="D17282" s="56"/>
      <c r="F17282"/>
    </row>
    <row r="17283" spans="2:6" x14ac:dyDescent="0.25">
      <c r="B17283" s="55"/>
      <c r="C17283" s="52"/>
      <c r="D17283" s="56"/>
      <c r="F17283"/>
    </row>
    <row r="17284" spans="2:6" x14ac:dyDescent="0.25">
      <c r="B17284" s="55"/>
      <c r="C17284" s="52"/>
      <c r="D17284" s="56"/>
      <c r="F17284"/>
    </row>
    <row r="17285" spans="2:6" x14ac:dyDescent="0.25">
      <c r="B17285" s="55"/>
      <c r="C17285" s="52"/>
      <c r="D17285" s="56"/>
      <c r="F17285"/>
    </row>
    <row r="17286" spans="2:6" x14ac:dyDescent="0.25">
      <c r="B17286" s="55"/>
      <c r="C17286" s="52"/>
      <c r="D17286" s="56"/>
      <c r="F17286"/>
    </row>
    <row r="17287" spans="2:6" x14ac:dyDescent="0.25">
      <c r="B17287" s="55"/>
      <c r="C17287" s="52"/>
      <c r="D17287" s="56"/>
      <c r="F17287"/>
    </row>
    <row r="17288" spans="2:6" x14ac:dyDescent="0.25">
      <c r="B17288" s="55"/>
      <c r="C17288" s="52"/>
      <c r="D17288" s="56"/>
      <c r="F17288"/>
    </row>
    <row r="17289" spans="2:6" x14ac:dyDescent="0.25">
      <c r="B17289" s="55"/>
      <c r="C17289" s="52"/>
      <c r="D17289" s="56"/>
      <c r="F17289"/>
    </row>
    <row r="17290" spans="2:6" x14ac:dyDescent="0.25">
      <c r="B17290" s="55"/>
      <c r="C17290" s="52"/>
      <c r="D17290" s="56"/>
      <c r="F17290"/>
    </row>
    <row r="17291" spans="2:6" x14ac:dyDescent="0.25">
      <c r="B17291" s="55"/>
      <c r="C17291" s="52"/>
      <c r="D17291" s="56"/>
      <c r="F17291"/>
    </row>
    <row r="17292" spans="2:6" x14ac:dyDescent="0.25">
      <c r="B17292" s="55"/>
      <c r="C17292" s="52"/>
      <c r="D17292" s="56"/>
      <c r="F17292"/>
    </row>
    <row r="17293" spans="2:6" x14ac:dyDescent="0.25">
      <c r="B17293" s="55"/>
      <c r="C17293" s="52"/>
      <c r="D17293" s="56"/>
      <c r="F17293"/>
    </row>
    <row r="17294" spans="2:6" x14ac:dyDescent="0.25">
      <c r="B17294" s="55"/>
      <c r="C17294" s="52"/>
      <c r="D17294" s="56"/>
      <c r="F17294"/>
    </row>
    <row r="17295" spans="2:6" x14ac:dyDescent="0.25">
      <c r="B17295" s="55"/>
      <c r="C17295" s="52"/>
      <c r="D17295" s="56"/>
      <c r="F17295"/>
    </row>
    <row r="17296" spans="2:6" x14ac:dyDescent="0.25">
      <c r="B17296" s="55"/>
      <c r="C17296" s="52"/>
      <c r="D17296" s="56"/>
      <c r="F17296"/>
    </row>
    <row r="17297" spans="2:6" x14ac:dyDescent="0.25">
      <c r="B17297" s="55"/>
      <c r="C17297" s="52"/>
      <c r="D17297" s="56"/>
      <c r="F17297"/>
    </row>
    <row r="17298" spans="2:6" x14ac:dyDescent="0.25">
      <c r="B17298" s="55"/>
      <c r="C17298" s="52"/>
      <c r="D17298" s="56"/>
      <c r="F17298"/>
    </row>
    <row r="17299" spans="2:6" x14ac:dyDescent="0.25">
      <c r="B17299" s="55"/>
      <c r="C17299" s="52"/>
      <c r="D17299" s="56"/>
      <c r="F17299"/>
    </row>
    <row r="17300" spans="2:6" x14ac:dyDescent="0.25">
      <c r="B17300" s="55"/>
      <c r="C17300" s="52"/>
      <c r="D17300" s="56"/>
      <c r="F17300"/>
    </row>
    <row r="17301" spans="2:6" x14ac:dyDescent="0.25">
      <c r="B17301" s="55"/>
      <c r="C17301" s="52"/>
      <c r="D17301" s="56"/>
      <c r="F17301"/>
    </row>
    <row r="17302" spans="2:6" x14ac:dyDescent="0.25">
      <c r="B17302" s="55"/>
      <c r="C17302" s="52"/>
      <c r="D17302" s="56"/>
      <c r="F17302"/>
    </row>
    <row r="17303" spans="2:6" x14ac:dyDescent="0.25">
      <c r="B17303" s="55"/>
      <c r="C17303" s="52"/>
      <c r="D17303" s="56"/>
      <c r="F17303"/>
    </row>
    <row r="17304" spans="2:6" x14ac:dyDescent="0.25">
      <c r="B17304" s="55"/>
      <c r="C17304" s="52"/>
      <c r="D17304" s="56"/>
      <c r="F17304"/>
    </row>
    <row r="17305" spans="2:6" x14ac:dyDescent="0.25">
      <c r="B17305" s="55"/>
      <c r="C17305" s="52"/>
      <c r="D17305" s="56"/>
      <c r="F17305"/>
    </row>
    <row r="17306" spans="2:6" x14ac:dyDescent="0.25">
      <c r="B17306" s="55"/>
      <c r="C17306" s="52"/>
      <c r="D17306" s="56"/>
      <c r="F17306"/>
    </row>
    <row r="17307" spans="2:6" x14ac:dyDescent="0.25">
      <c r="B17307" s="55"/>
      <c r="C17307" s="52"/>
      <c r="D17307" s="56"/>
      <c r="F17307"/>
    </row>
    <row r="17308" spans="2:6" x14ac:dyDescent="0.25">
      <c r="B17308" s="55"/>
      <c r="C17308" s="52"/>
      <c r="D17308" s="56"/>
      <c r="F17308"/>
    </row>
    <row r="17309" spans="2:6" x14ac:dyDescent="0.25">
      <c r="B17309" s="55"/>
      <c r="C17309" s="52"/>
      <c r="D17309" s="56"/>
      <c r="F17309"/>
    </row>
    <row r="17310" spans="2:6" x14ac:dyDescent="0.25">
      <c r="B17310" s="55"/>
      <c r="C17310" s="52"/>
      <c r="D17310" s="56"/>
      <c r="F17310"/>
    </row>
    <row r="17311" spans="2:6" x14ac:dyDescent="0.25">
      <c r="B17311" s="55"/>
      <c r="C17311" s="52"/>
      <c r="D17311" s="56"/>
      <c r="F17311"/>
    </row>
    <row r="17312" spans="2:6" x14ac:dyDescent="0.25">
      <c r="B17312" s="55"/>
      <c r="C17312" s="52"/>
      <c r="D17312" s="56"/>
      <c r="F17312"/>
    </row>
    <row r="17313" spans="2:6" x14ac:dyDescent="0.25">
      <c r="B17313" s="55"/>
      <c r="C17313" s="52"/>
      <c r="D17313" s="56"/>
      <c r="F17313"/>
    </row>
    <row r="17314" spans="2:6" x14ac:dyDescent="0.25">
      <c r="B17314" s="55"/>
      <c r="C17314" s="52"/>
      <c r="D17314" s="56"/>
      <c r="F17314"/>
    </row>
    <row r="17315" spans="2:6" x14ac:dyDescent="0.25">
      <c r="B17315" s="55"/>
      <c r="C17315" s="52"/>
      <c r="D17315" s="56"/>
      <c r="F17315"/>
    </row>
    <row r="17316" spans="2:6" x14ac:dyDescent="0.25">
      <c r="B17316" s="55"/>
      <c r="C17316" s="52"/>
      <c r="D17316" s="56"/>
      <c r="F17316"/>
    </row>
    <row r="17317" spans="2:6" x14ac:dyDescent="0.25">
      <c r="B17317" s="55"/>
      <c r="C17317" s="52"/>
      <c r="D17317" s="56"/>
      <c r="F17317"/>
    </row>
    <row r="17318" spans="2:6" x14ac:dyDescent="0.25">
      <c r="B17318" s="55"/>
      <c r="C17318" s="52"/>
      <c r="D17318" s="56"/>
      <c r="F17318"/>
    </row>
    <row r="17319" spans="2:6" x14ac:dyDescent="0.25">
      <c r="B17319" s="55"/>
      <c r="C17319" s="52"/>
      <c r="D17319" s="56"/>
      <c r="F17319"/>
    </row>
    <row r="17320" spans="2:6" x14ac:dyDescent="0.25">
      <c r="B17320" s="55"/>
      <c r="C17320" s="52"/>
      <c r="D17320" s="56"/>
      <c r="F17320"/>
    </row>
    <row r="17321" spans="2:6" x14ac:dyDescent="0.25">
      <c r="B17321" s="55"/>
      <c r="C17321" s="52"/>
      <c r="D17321" s="56"/>
      <c r="F17321"/>
    </row>
    <row r="17322" spans="2:6" x14ac:dyDescent="0.25">
      <c r="B17322" s="55"/>
      <c r="C17322" s="52"/>
      <c r="D17322" s="56"/>
      <c r="F17322"/>
    </row>
    <row r="17323" spans="2:6" x14ac:dyDescent="0.25">
      <c r="B17323" s="55"/>
      <c r="C17323" s="52"/>
      <c r="D17323" s="56"/>
      <c r="F17323"/>
    </row>
    <row r="17324" spans="2:6" x14ac:dyDescent="0.25">
      <c r="B17324" s="55"/>
      <c r="C17324" s="52"/>
      <c r="D17324" s="56"/>
      <c r="F17324"/>
    </row>
    <row r="17325" spans="2:6" x14ac:dyDescent="0.25">
      <c r="B17325" s="55"/>
      <c r="C17325" s="52"/>
      <c r="D17325" s="56"/>
      <c r="F17325"/>
    </row>
    <row r="17326" spans="2:6" x14ac:dyDescent="0.25">
      <c r="B17326" s="55"/>
      <c r="C17326" s="52"/>
      <c r="D17326" s="56"/>
      <c r="F17326"/>
    </row>
    <row r="17327" spans="2:6" x14ac:dyDescent="0.25">
      <c r="B17327" s="55"/>
      <c r="C17327" s="52"/>
      <c r="D17327" s="56"/>
      <c r="F17327"/>
    </row>
    <row r="17328" spans="2:6" x14ac:dyDescent="0.25">
      <c r="B17328" s="55"/>
      <c r="C17328" s="52"/>
      <c r="D17328" s="56"/>
      <c r="F17328"/>
    </row>
    <row r="17329" spans="2:6" x14ac:dyDescent="0.25">
      <c r="B17329" s="55"/>
      <c r="C17329" s="52"/>
      <c r="D17329" s="56"/>
      <c r="F17329"/>
    </row>
    <row r="17330" spans="2:6" x14ac:dyDescent="0.25">
      <c r="B17330" s="55"/>
      <c r="C17330" s="52"/>
      <c r="D17330" s="56"/>
      <c r="F17330"/>
    </row>
    <row r="17331" spans="2:6" x14ac:dyDescent="0.25">
      <c r="B17331" s="55"/>
      <c r="C17331" s="52"/>
      <c r="D17331" s="56"/>
      <c r="F17331"/>
    </row>
    <row r="17332" spans="2:6" x14ac:dyDescent="0.25">
      <c r="B17332" s="55"/>
      <c r="C17332" s="52"/>
      <c r="D17332" s="56"/>
      <c r="F17332"/>
    </row>
    <row r="17333" spans="2:6" x14ac:dyDescent="0.25">
      <c r="B17333" s="55"/>
      <c r="C17333" s="52"/>
      <c r="D17333" s="56"/>
      <c r="F17333"/>
    </row>
    <row r="17334" spans="2:6" x14ac:dyDescent="0.25">
      <c r="B17334" s="55"/>
      <c r="C17334" s="52"/>
      <c r="D17334" s="56"/>
      <c r="F17334"/>
    </row>
    <row r="17335" spans="2:6" x14ac:dyDescent="0.25">
      <c r="B17335" s="55"/>
      <c r="C17335" s="52"/>
      <c r="D17335" s="56"/>
      <c r="F17335"/>
    </row>
    <row r="17336" spans="2:6" x14ac:dyDescent="0.25">
      <c r="B17336" s="55"/>
      <c r="C17336" s="52"/>
      <c r="D17336" s="56"/>
      <c r="F17336"/>
    </row>
    <row r="17337" spans="2:6" x14ac:dyDescent="0.25">
      <c r="B17337" s="55"/>
      <c r="C17337" s="52"/>
      <c r="D17337" s="56"/>
      <c r="F17337"/>
    </row>
    <row r="17338" spans="2:6" x14ac:dyDescent="0.25">
      <c r="B17338" s="55"/>
      <c r="C17338" s="52"/>
      <c r="D17338" s="56"/>
      <c r="F17338"/>
    </row>
    <row r="17339" spans="2:6" x14ac:dyDescent="0.25">
      <c r="B17339" s="55"/>
      <c r="C17339" s="52"/>
      <c r="D17339" s="56"/>
      <c r="F17339"/>
    </row>
    <row r="17340" spans="2:6" x14ac:dyDescent="0.25">
      <c r="B17340" s="55"/>
      <c r="C17340" s="52"/>
      <c r="D17340" s="56"/>
      <c r="F17340"/>
    </row>
    <row r="17341" spans="2:6" x14ac:dyDescent="0.25">
      <c r="B17341" s="55"/>
      <c r="C17341" s="52"/>
      <c r="D17341" s="56"/>
      <c r="F17341"/>
    </row>
    <row r="17342" spans="2:6" x14ac:dyDescent="0.25">
      <c r="B17342" s="55"/>
      <c r="C17342" s="52"/>
      <c r="D17342" s="56"/>
      <c r="F17342"/>
    </row>
    <row r="17343" spans="2:6" x14ac:dyDescent="0.25">
      <c r="B17343" s="55"/>
      <c r="C17343" s="52"/>
      <c r="D17343" s="56"/>
      <c r="F17343"/>
    </row>
    <row r="17344" spans="2:6" x14ac:dyDescent="0.25">
      <c r="B17344" s="55"/>
      <c r="C17344" s="52"/>
      <c r="D17344" s="56"/>
      <c r="F17344"/>
    </row>
    <row r="17345" spans="2:6" x14ac:dyDescent="0.25">
      <c r="B17345" s="55"/>
      <c r="C17345" s="52"/>
      <c r="D17345" s="56"/>
      <c r="F17345"/>
    </row>
    <row r="17346" spans="2:6" x14ac:dyDescent="0.25">
      <c r="B17346" s="55"/>
      <c r="C17346" s="52"/>
      <c r="D17346" s="56"/>
      <c r="F17346"/>
    </row>
    <row r="17347" spans="2:6" x14ac:dyDescent="0.25">
      <c r="B17347" s="55"/>
      <c r="C17347" s="52"/>
      <c r="D17347" s="56"/>
      <c r="F17347"/>
    </row>
    <row r="17348" spans="2:6" x14ac:dyDescent="0.25">
      <c r="B17348" s="55"/>
      <c r="C17348" s="52"/>
      <c r="D17348" s="56"/>
      <c r="F17348"/>
    </row>
    <row r="17349" spans="2:6" x14ac:dyDescent="0.25">
      <c r="B17349" s="55"/>
      <c r="C17349" s="52"/>
      <c r="D17349" s="56"/>
      <c r="F17349"/>
    </row>
    <row r="17350" spans="2:6" x14ac:dyDescent="0.25">
      <c r="B17350" s="55"/>
      <c r="C17350" s="52"/>
      <c r="D17350" s="56"/>
      <c r="F17350"/>
    </row>
    <row r="17351" spans="2:6" x14ac:dyDescent="0.25">
      <c r="B17351" s="55"/>
      <c r="C17351" s="52"/>
      <c r="D17351" s="56"/>
      <c r="F17351"/>
    </row>
    <row r="17352" spans="2:6" x14ac:dyDescent="0.25">
      <c r="B17352" s="55"/>
      <c r="C17352" s="52"/>
      <c r="D17352" s="56"/>
      <c r="F17352"/>
    </row>
    <row r="17353" spans="2:6" x14ac:dyDescent="0.25">
      <c r="B17353" s="55"/>
      <c r="C17353" s="52"/>
      <c r="D17353" s="56"/>
      <c r="F17353"/>
    </row>
    <row r="17354" spans="2:6" x14ac:dyDescent="0.25">
      <c r="B17354" s="55"/>
      <c r="C17354" s="52"/>
      <c r="D17354" s="56"/>
      <c r="F17354"/>
    </row>
    <row r="17355" spans="2:6" x14ac:dyDescent="0.25">
      <c r="B17355" s="55"/>
      <c r="C17355" s="52"/>
      <c r="D17355" s="56"/>
      <c r="F17355"/>
    </row>
    <row r="17356" spans="2:6" x14ac:dyDescent="0.25">
      <c r="B17356" s="55"/>
      <c r="C17356" s="52"/>
      <c r="D17356" s="56"/>
      <c r="F17356"/>
    </row>
    <row r="17357" spans="2:6" x14ac:dyDescent="0.25">
      <c r="B17357" s="55"/>
      <c r="C17357" s="52"/>
      <c r="D17357" s="56"/>
      <c r="F17357"/>
    </row>
    <row r="17358" spans="2:6" x14ac:dyDescent="0.25">
      <c r="B17358" s="55"/>
      <c r="C17358" s="52"/>
      <c r="D17358" s="56"/>
      <c r="F17358"/>
    </row>
    <row r="17359" spans="2:6" x14ac:dyDescent="0.25">
      <c r="B17359" s="55"/>
      <c r="C17359" s="52"/>
      <c r="D17359" s="56"/>
      <c r="F17359"/>
    </row>
    <row r="17360" spans="2:6" x14ac:dyDescent="0.25">
      <c r="B17360" s="55"/>
      <c r="C17360" s="52"/>
      <c r="D17360" s="56"/>
      <c r="F17360"/>
    </row>
    <row r="17361" spans="2:6" x14ac:dyDescent="0.25">
      <c r="B17361" s="55"/>
      <c r="C17361" s="52"/>
      <c r="D17361" s="56"/>
      <c r="F17361"/>
    </row>
    <row r="17362" spans="2:6" x14ac:dyDescent="0.25">
      <c r="B17362" s="55"/>
      <c r="C17362" s="52"/>
      <c r="D17362" s="56"/>
      <c r="F17362"/>
    </row>
    <row r="17363" spans="2:6" x14ac:dyDescent="0.25">
      <c r="B17363" s="55"/>
      <c r="C17363" s="52"/>
      <c r="D17363" s="56"/>
      <c r="F17363"/>
    </row>
    <row r="17364" spans="2:6" x14ac:dyDescent="0.25">
      <c r="B17364" s="55"/>
      <c r="C17364" s="52"/>
      <c r="D17364" s="56"/>
      <c r="F17364"/>
    </row>
    <row r="17365" spans="2:6" x14ac:dyDescent="0.25">
      <c r="B17365" s="55"/>
      <c r="C17365" s="52"/>
      <c r="D17365" s="56"/>
      <c r="F17365"/>
    </row>
    <row r="17366" spans="2:6" x14ac:dyDescent="0.25">
      <c r="B17366" s="55"/>
      <c r="C17366" s="52"/>
      <c r="D17366" s="56"/>
      <c r="F17366"/>
    </row>
    <row r="17367" spans="2:6" x14ac:dyDescent="0.25">
      <c r="B17367" s="55"/>
      <c r="C17367" s="52"/>
      <c r="D17367" s="56"/>
      <c r="F17367"/>
    </row>
    <row r="17368" spans="2:6" x14ac:dyDescent="0.25">
      <c r="B17368" s="55"/>
      <c r="C17368" s="52"/>
      <c r="D17368" s="56"/>
      <c r="F17368"/>
    </row>
    <row r="17369" spans="2:6" x14ac:dyDescent="0.25">
      <c r="B17369" s="55"/>
      <c r="C17369" s="52"/>
      <c r="D17369" s="56"/>
      <c r="F17369"/>
    </row>
    <row r="17370" spans="2:6" x14ac:dyDescent="0.25">
      <c r="B17370" s="55"/>
      <c r="C17370" s="52"/>
      <c r="D17370" s="56"/>
      <c r="F17370"/>
    </row>
    <row r="17371" spans="2:6" x14ac:dyDescent="0.25">
      <c r="B17371" s="55"/>
      <c r="C17371" s="52"/>
      <c r="D17371" s="56"/>
      <c r="F17371"/>
    </row>
    <row r="17372" spans="2:6" x14ac:dyDescent="0.25">
      <c r="B17372" s="55"/>
      <c r="C17372" s="52"/>
      <c r="D17372" s="56"/>
      <c r="F17372"/>
    </row>
    <row r="17373" spans="2:6" x14ac:dyDescent="0.25">
      <c r="B17373" s="55"/>
      <c r="C17373" s="52"/>
      <c r="D17373" s="56"/>
      <c r="F17373"/>
    </row>
    <row r="17374" spans="2:6" x14ac:dyDescent="0.25">
      <c r="B17374" s="55"/>
      <c r="C17374" s="52"/>
      <c r="D17374" s="56"/>
      <c r="F17374"/>
    </row>
    <row r="17375" spans="2:6" x14ac:dyDescent="0.25">
      <c r="B17375" s="55"/>
      <c r="C17375" s="52"/>
      <c r="D17375" s="56"/>
      <c r="F17375"/>
    </row>
    <row r="17376" spans="2:6" x14ac:dyDescent="0.25">
      <c r="B17376" s="55"/>
      <c r="C17376" s="52"/>
      <c r="D17376" s="56"/>
      <c r="F17376"/>
    </row>
    <row r="17377" spans="2:6" x14ac:dyDescent="0.25">
      <c r="B17377" s="55"/>
      <c r="C17377" s="52"/>
      <c r="D17377" s="56"/>
      <c r="F17377"/>
    </row>
    <row r="17378" spans="2:6" x14ac:dyDescent="0.25">
      <c r="B17378" s="55"/>
      <c r="C17378" s="52"/>
      <c r="D17378" s="56"/>
      <c r="F17378"/>
    </row>
    <row r="17379" spans="2:6" x14ac:dyDescent="0.25">
      <c r="B17379" s="55"/>
      <c r="C17379" s="52"/>
      <c r="D17379" s="56"/>
      <c r="F17379"/>
    </row>
    <row r="17380" spans="2:6" x14ac:dyDescent="0.25">
      <c r="B17380" s="55"/>
      <c r="C17380" s="52"/>
      <c r="D17380" s="56"/>
      <c r="F17380"/>
    </row>
    <row r="17381" spans="2:6" x14ac:dyDescent="0.25">
      <c r="B17381" s="55"/>
      <c r="C17381" s="52"/>
      <c r="D17381" s="56"/>
      <c r="F17381"/>
    </row>
    <row r="17382" spans="2:6" x14ac:dyDescent="0.25">
      <c r="B17382" s="55"/>
      <c r="C17382" s="52"/>
      <c r="D17382" s="56"/>
      <c r="F17382"/>
    </row>
    <row r="17383" spans="2:6" x14ac:dyDescent="0.25">
      <c r="B17383" s="55"/>
      <c r="C17383" s="52"/>
      <c r="D17383" s="56"/>
      <c r="F17383"/>
    </row>
    <row r="17384" spans="2:6" x14ac:dyDescent="0.25">
      <c r="B17384" s="55"/>
      <c r="C17384" s="52"/>
      <c r="D17384" s="56"/>
      <c r="F17384"/>
    </row>
    <row r="17385" spans="2:6" x14ac:dyDescent="0.25">
      <c r="B17385" s="55"/>
      <c r="C17385" s="52"/>
      <c r="D17385" s="56"/>
      <c r="F17385"/>
    </row>
    <row r="17386" spans="2:6" x14ac:dyDescent="0.25">
      <c r="B17386" s="55"/>
      <c r="C17386" s="52"/>
      <c r="D17386" s="56"/>
      <c r="F17386"/>
    </row>
    <row r="17387" spans="2:6" x14ac:dyDescent="0.25">
      <c r="B17387" s="55"/>
      <c r="C17387" s="52"/>
      <c r="D17387" s="56"/>
      <c r="F17387"/>
    </row>
    <row r="17388" spans="2:6" x14ac:dyDescent="0.25">
      <c r="B17388" s="55"/>
      <c r="C17388" s="52"/>
      <c r="D17388" s="56"/>
      <c r="F17388"/>
    </row>
    <row r="17389" spans="2:6" x14ac:dyDescent="0.25">
      <c r="B17389" s="55"/>
      <c r="C17389" s="52"/>
      <c r="D17389" s="56"/>
      <c r="F17389"/>
    </row>
    <row r="17390" spans="2:6" x14ac:dyDescent="0.25">
      <c r="B17390" s="55"/>
      <c r="C17390" s="52"/>
      <c r="D17390" s="56"/>
      <c r="F17390"/>
    </row>
    <row r="17391" spans="2:6" x14ac:dyDescent="0.25">
      <c r="B17391" s="55"/>
      <c r="C17391" s="52"/>
      <c r="D17391" s="56"/>
      <c r="F17391"/>
    </row>
    <row r="17392" spans="2:6" x14ac:dyDescent="0.25">
      <c r="B17392" s="55"/>
      <c r="C17392" s="52"/>
      <c r="D17392" s="56"/>
      <c r="F17392"/>
    </row>
    <row r="17393" spans="2:6" x14ac:dyDescent="0.25">
      <c r="B17393" s="55"/>
      <c r="C17393" s="52"/>
      <c r="D17393" s="56"/>
      <c r="F17393"/>
    </row>
    <row r="17394" spans="2:6" x14ac:dyDescent="0.25">
      <c r="B17394" s="55"/>
      <c r="C17394" s="52"/>
      <c r="D17394" s="56"/>
      <c r="F17394"/>
    </row>
    <row r="17395" spans="2:6" x14ac:dyDescent="0.25">
      <c r="B17395" s="55"/>
      <c r="C17395" s="52"/>
      <c r="D17395" s="56"/>
      <c r="F17395"/>
    </row>
    <row r="17396" spans="2:6" x14ac:dyDescent="0.25">
      <c r="B17396" s="55"/>
      <c r="C17396" s="52"/>
      <c r="D17396" s="56"/>
      <c r="F17396"/>
    </row>
    <row r="17397" spans="2:6" x14ac:dyDescent="0.25">
      <c r="B17397" s="55"/>
      <c r="C17397" s="52"/>
      <c r="D17397" s="56"/>
      <c r="F17397"/>
    </row>
    <row r="17398" spans="2:6" x14ac:dyDescent="0.25">
      <c r="B17398" s="55"/>
      <c r="C17398" s="52"/>
      <c r="D17398" s="56"/>
      <c r="F17398"/>
    </row>
    <row r="17399" spans="2:6" x14ac:dyDescent="0.25">
      <c r="B17399" s="55"/>
      <c r="C17399" s="52"/>
      <c r="D17399" s="56"/>
      <c r="F17399"/>
    </row>
    <row r="17400" spans="2:6" x14ac:dyDescent="0.25">
      <c r="B17400" s="55"/>
      <c r="C17400" s="52"/>
      <c r="D17400" s="56"/>
      <c r="F17400"/>
    </row>
    <row r="17401" spans="2:6" x14ac:dyDescent="0.25">
      <c r="B17401" s="55"/>
      <c r="C17401" s="52"/>
      <c r="D17401" s="56"/>
      <c r="F17401"/>
    </row>
    <row r="17402" spans="2:6" x14ac:dyDescent="0.25">
      <c r="B17402" s="55"/>
      <c r="C17402" s="52"/>
      <c r="D17402" s="56"/>
      <c r="F17402"/>
    </row>
    <row r="17403" spans="2:6" x14ac:dyDescent="0.25">
      <c r="B17403" s="55"/>
      <c r="C17403" s="52"/>
      <c r="D17403" s="56"/>
      <c r="F17403"/>
    </row>
    <row r="17404" spans="2:6" x14ac:dyDescent="0.25">
      <c r="B17404" s="55"/>
      <c r="C17404" s="52"/>
      <c r="D17404" s="56"/>
      <c r="F17404"/>
    </row>
    <row r="17405" spans="2:6" x14ac:dyDescent="0.25">
      <c r="B17405" s="55"/>
      <c r="C17405" s="52"/>
      <c r="D17405" s="56"/>
      <c r="F17405"/>
    </row>
    <row r="17406" spans="2:6" x14ac:dyDescent="0.25">
      <c r="B17406" s="55"/>
      <c r="C17406" s="52"/>
      <c r="D17406" s="56"/>
      <c r="F17406"/>
    </row>
    <row r="17407" spans="2:6" x14ac:dyDescent="0.25">
      <c r="B17407" s="55"/>
      <c r="C17407" s="52"/>
      <c r="D17407" s="56"/>
      <c r="F17407"/>
    </row>
    <row r="17408" spans="2:6" x14ac:dyDescent="0.25">
      <c r="B17408" s="55"/>
      <c r="C17408" s="52"/>
      <c r="D17408" s="56"/>
      <c r="F17408"/>
    </row>
    <row r="17409" spans="2:6" x14ac:dyDescent="0.25">
      <c r="B17409" s="55"/>
      <c r="C17409" s="52"/>
      <c r="D17409" s="56"/>
      <c r="F17409"/>
    </row>
    <row r="17410" spans="2:6" x14ac:dyDescent="0.25">
      <c r="B17410" s="55"/>
      <c r="C17410" s="52"/>
      <c r="D17410" s="56"/>
      <c r="F17410"/>
    </row>
    <row r="17411" spans="2:6" x14ac:dyDescent="0.25">
      <c r="B17411" s="55"/>
      <c r="C17411" s="52"/>
      <c r="D17411" s="56"/>
      <c r="F17411"/>
    </row>
    <row r="17412" spans="2:6" x14ac:dyDescent="0.25">
      <c r="B17412" s="55"/>
      <c r="C17412" s="52"/>
      <c r="D17412" s="56"/>
      <c r="F17412"/>
    </row>
    <row r="17413" spans="2:6" x14ac:dyDescent="0.25">
      <c r="B17413" s="55"/>
      <c r="C17413" s="52"/>
      <c r="D17413" s="56"/>
      <c r="F17413"/>
    </row>
    <row r="17414" spans="2:6" x14ac:dyDescent="0.25">
      <c r="B17414" s="55"/>
      <c r="C17414" s="52"/>
      <c r="D17414" s="56"/>
      <c r="F17414"/>
    </row>
    <row r="17415" spans="2:6" x14ac:dyDescent="0.25">
      <c r="B17415" s="55"/>
      <c r="C17415" s="52"/>
      <c r="D17415" s="56"/>
      <c r="F17415"/>
    </row>
    <row r="17416" spans="2:6" x14ac:dyDescent="0.25">
      <c r="B17416" s="55"/>
      <c r="C17416" s="52"/>
      <c r="D17416" s="56"/>
      <c r="F17416"/>
    </row>
    <row r="17417" spans="2:6" x14ac:dyDescent="0.25">
      <c r="B17417" s="55"/>
      <c r="C17417" s="52"/>
      <c r="D17417" s="56"/>
      <c r="F17417"/>
    </row>
    <row r="17418" spans="2:6" x14ac:dyDescent="0.25">
      <c r="B17418" s="55"/>
      <c r="C17418" s="52"/>
      <c r="D17418" s="56"/>
      <c r="F17418"/>
    </row>
    <row r="17419" spans="2:6" x14ac:dyDescent="0.25">
      <c r="B17419" s="55"/>
      <c r="C17419" s="52"/>
      <c r="D17419" s="56"/>
      <c r="F17419"/>
    </row>
    <row r="17420" spans="2:6" x14ac:dyDescent="0.25">
      <c r="B17420" s="55"/>
      <c r="C17420" s="52"/>
      <c r="D17420" s="56"/>
      <c r="F17420"/>
    </row>
    <row r="17421" spans="2:6" x14ac:dyDescent="0.25">
      <c r="B17421" s="55"/>
      <c r="C17421" s="52"/>
      <c r="D17421" s="56"/>
      <c r="F17421"/>
    </row>
    <row r="17422" spans="2:6" x14ac:dyDescent="0.25">
      <c r="B17422" s="55"/>
      <c r="C17422" s="52"/>
      <c r="D17422" s="56"/>
      <c r="F17422"/>
    </row>
    <row r="17423" spans="2:6" x14ac:dyDescent="0.25">
      <c r="B17423" s="55"/>
      <c r="C17423" s="52"/>
      <c r="D17423" s="56"/>
      <c r="F17423"/>
    </row>
    <row r="17424" spans="2:6" x14ac:dyDescent="0.25">
      <c r="B17424" s="55"/>
      <c r="C17424" s="52"/>
      <c r="D17424" s="56"/>
      <c r="F17424"/>
    </row>
    <row r="17425" spans="2:6" x14ac:dyDescent="0.25">
      <c r="B17425" s="55"/>
      <c r="C17425" s="52"/>
      <c r="D17425" s="56"/>
      <c r="F17425"/>
    </row>
    <row r="17426" spans="2:6" x14ac:dyDescent="0.25">
      <c r="B17426" s="55"/>
      <c r="C17426" s="52"/>
      <c r="D17426" s="56"/>
      <c r="F17426"/>
    </row>
    <row r="17427" spans="2:6" x14ac:dyDescent="0.25">
      <c r="B17427" s="55"/>
      <c r="C17427" s="52"/>
      <c r="D17427" s="56"/>
      <c r="F17427"/>
    </row>
    <row r="17428" spans="2:6" x14ac:dyDescent="0.25">
      <c r="B17428" s="55"/>
      <c r="C17428" s="52"/>
      <c r="D17428" s="56"/>
      <c r="F17428"/>
    </row>
    <row r="17429" spans="2:6" x14ac:dyDescent="0.25">
      <c r="B17429" s="55"/>
      <c r="C17429" s="52"/>
      <c r="D17429" s="56"/>
      <c r="F17429"/>
    </row>
    <row r="17430" spans="2:6" x14ac:dyDescent="0.25">
      <c r="B17430" s="55"/>
      <c r="C17430" s="52"/>
      <c r="D17430" s="56"/>
      <c r="F17430"/>
    </row>
    <row r="17431" spans="2:6" x14ac:dyDescent="0.25">
      <c r="B17431" s="55"/>
      <c r="C17431" s="52"/>
      <c r="D17431" s="56"/>
      <c r="F17431"/>
    </row>
    <row r="17432" spans="2:6" x14ac:dyDescent="0.25">
      <c r="B17432" s="55"/>
      <c r="C17432" s="52"/>
      <c r="D17432" s="56"/>
      <c r="F17432"/>
    </row>
    <row r="17433" spans="2:6" x14ac:dyDescent="0.25">
      <c r="B17433" s="55"/>
      <c r="C17433" s="52"/>
      <c r="D17433" s="56"/>
      <c r="F17433"/>
    </row>
    <row r="17434" spans="2:6" x14ac:dyDescent="0.25">
      <c r="B17434" s="55"/>
      <c r="C17434" s="52"/>
      <c r="D17434" s="56"/>
      <c r="F17434"/>
    </row>
    <row r="17435" spans="2:6" x14ac:dyDescent="0.25">
      <c r="B17435" s="55"/>
      <c r="C17435" s="52"/>
      <c r="D17435" s="56"/>
      <c r="F17435"/>
    </row>
    <row r="17436" spans="2:6" x14ac:dyDescent="0.25">
      <c r="B17436" s="55"/>
      <c r="C17436" s="52"/>
      <c r="D17436" s="56"/>
      <c r="F17436"/>
    </row>
    <row r="17437" spans="2:6" x14ac:dyDescent="0.25">
      <c r="B17437" s="55"/>
      <c r="C17437" s="52"/>
      <c r="D17437" s="56"/>
      <c r="F17437"/>
    </row>
    <row r="17438" spans="2:6" x14ac:dyDescent="0.25">
      <c r="B17438" s="55"/>
      <c r="C17438" s="52"/>
      <c r="D17438" s="56"/>
      <c r="F17438"/>
    </row>
    <row r="17439" spans="2:6" x14ac:dyDescent="0.25">
      <c r="B17439" s="55"/>
      <c r="C17439" s="52"/>
      <c r="D17439" s="56"/>
      <c r="F17439"/>
    </row>
    <row r="17440" spans="2:6" x14ac:dyDescent="0.25">
      <c r="B17440" s="55"/>
      <c r="C17440" s="52"/>
      <c r="D17440" s="56"/>
      <c r="F17440"/>
    </row>
    <row r="17441" spans="2:6" x14ac:dyDescent="0.25">
      <c r="B17441" s="55"/>
      <c r="C17441" s="52"/>
      <c r="D17441" s="56"/>
      <c r="F17441"/>
    </row>
    <row r="17442" spans="2:6" x14ac:dyDescent="0.25">
      <c r="B17442" s="55"/>
      <c r="C17442" s="52"/>
      <c r="D17442" s="56"/>
      <c r="F17442"/>
    </row>
    <row r="17443" spans="2:6" x14ac:dyDescent="0.25">
      <c r="B17443" s="55"/>
      <c r="C17443" s="52"/>
      <c r="D17443" s="56"/>
      <c r="F17443"/>
    </row>
    <row r="17444" spans="2:6" x14ac:dyDescent="0.25">
      <c r="B17444" s="55"/>
      <c r="C17444" s="52"/>
      <c r="D17444" s="56"/>
      <c r="F17444"/>
    </row>
    <row r="17445" spans="2:6" x14ac:dyDescent="0.25">
      <c r="B17445" s="55"/>
      <c r="C17445" s="52"/>
      <c r="D17445" s="56"/>
      <c r="F17445"/>
    </row>
    <row r="17446" spans="2:6" x14ac:dyDescent="0.25">
      <c r="B17446" s="55"/>
      <c r="C17446" s="52"/>
      <c r="D17446" s="56"/>
      <c r="F17446"/>
    </row>
    <row r="17447" spans="2:6" x14ac:dyDescent="0.25">
      <c r="B17447" s="55"/>
      <c r="C17447" s="52"/>
      <c r="D17447" s="56"/>
      <c r="F17447"/>
    </row>
    <row r="17448" spans="2:6" x14ac:dyDescent="0.25">
      <c r="B17448" s="55"/>
      <c r="C17448" s="52"/>
      <c r="D17448" s="56"/>
      <c r="F17448"/>
    </row>
    <row r="17449" spans="2:6" x14ac:dyDescent="0.25">
      <c r="B17449" s="55"/>
      <c r="C17449" s="52"/>
      <c r="D17449" s="56"/>
      <c r="F17449"/>
    </row>
    <row r="17450" spans="2:6" x14ac:dyDescent="0.25">
      <c r="B17450" s="55"/>
      <c r="C17450" s="52"/>
      <c r="D17450" s="56"/>
      <c r="F17450"/>
    </row>
    <row r="17451" spans="2:6" x14ac:dyDescent="0.25">
      <c r="B17451" s="55"/>
      <c r="C17451" s="52"/>
      <c r="D17451" s="56"/>
      <c r="F17451"/>
    </row>
    <row r="17452" spans="2:6" x14ac:dyDescent="0.25">
      <c r="B17452" s="55"/>
      <c r="C17452" s="52"/>
      <c r="D17452" s="56"/>
      <c r="F17452"/>
    </row>
    <row r="17453" spans="2:6" x14ac:dyDescent="0.25">
      <c r="B17453" s="55"/>
      <c r="C17453" s="52"/>
      <c r="D17453" s="56"/>
      <c r="F17453"/>
    </row>
    <row r="17454" spans="2:6" x14ac:dyDescent="0.25">
      <c r="B17454" s="55"/>
      <c r="C17454" s="52"/>
      <c r="D17454" s="56"/>
      <c r="F17454"/>
    </row>
    <row r="17455" spans="2:6" x14ac:dyDescent="0.25">
      <c r="B17455" s="55"/>
      <c r="C17455" s="52"/>
      <c r="D17455" s="56"/>
      <c r="F17455"/>
    </row>
    <row r="17456" spans="2:6" x14ac:dyDescent="0.25">
      <c r="B17456" s="55"/>
      <c r="C17456" s="52"/>
      <c r="D17456" s="56"/>
      <c r="F17456"/>
    </row>
    <row r="17457" spans="2:6" x14ac:dyDescent="0.25">
      <c r="B17457" s="55"/>
      <c r="C17457" s="52"/>
      <c r="D17457" s="56"/>
      <c r="F17457"/>
    </row>
    <row r="17458" spans="2:6" x14ac:dyDescent="0.25">
      <c r="B17458" s="55"/>
      <c r="C17458" s="52"/>
      <c r="D17458" s="56"/>
      <c r="F17458"/>
    </row>
    <row r="17459" spans="2:6" x14ac:dyDescent="0.25">
      <c r="B17459" s="55"/>
      <c r="C17459" s="52"/>
      <c r="D17459" s="56"/>
      <c r="F17459"/>
    </row>
    <row r="17460" spans="2:6" x14ac:dyDescent="0.25">
      <c r="B17460" s="55"/>
      <c r="C17460" s="52"/>
      <c r="D17460" s="56"/>
      <c r="F17460"/>
    </row>
    <row r="17461" spans="2:6" x14ac:dyDescent="0.25">
      <c r="B17461" s="55"/>
      <c r="C17461" s="52"/>
      <c r="D17461" s="56"/>
      <c r="F17461"/>
    </row>
    <row r="17462" spans="2:6" x14ac:dyDescent="0.25">
      <c r="B17462" s="55"/>
      <c r="C17462" s="52"/>
      <c r="D17462" s="56"/>
      <c r="F17462"/>
    </row>
    <row r="17463" spans="2:6" x14ac:dyDescent="0.25">
      <c r="B17463" s="55"/>
      <c r="C17463" s="52"/>
      <c r="D17463" s="56"/>
      <c r="F17463"/>
    </row>
    <row r="17464" spans="2:6" x14ac:dyDescent="0.25">
      <c r="B17464" s="55"/>
      <c r="C17464" s="52"/>
      <c r="D17464" s="56"/>
      <c r="F17464"/>
    </row>
    <row r="17465" spans="2:6" x14ac:dyDescent="0.25">
      <c r="B17465" s="55"/>
      <c r="C17465" s="52"/>
      <c r="D17465" s="56"/>
      <c r="F17465"/>
    </row>
    <row r="17466" spans="2:6" x14ac:dyDescent="0.25">
      <c r="B17466" s="55"/>
      <c r="C17466" s="52"/>
      <c r="D17466" s="56"/>
      <c r="F17466"/>
    </row>
    <row r="17467" spans="2:6" x14ac:dyDescent="0.25">
      <c r="B17467" s="55"/>
      <c r="C17467" s="52"/>
      <c r="D17467" s="56"/>
      <c r="F17467"/>
    </row>
    <row r="17468" spans="2:6" x14ac:dyDescent="0.25">
      <c r="B17468" s="55"/>
      <c r="C17468" s="52"/>
      <c r="D17468" s="56"/>
      <c r="F17468"/>
    </row>
    <row r="17469" spans="2:6" x14ac:dyDescent="0.25">
      <c r="B17469" s="55"/>
      <c r="C17469" s="52"/>
      <c r="D17469" s="56"/>
      <c r="F17469"/>
    </row>
    <row r="17470" spans="2:6" x14ac:dyDescent="0.25">
      <c r="B17470" s="55"/>
      <c r="C17470" s="52"/>
      <c r="D17470" s="56"/>
      <c r="F17470"/>
    </row>
    <row r="17471" spans="2:6" x14ac:dyDescent="0.25">
      <c r="B17471" s="55"/>
      <c r="C17471" s="52"/>
      <c r="D17471" s="56"/>
      <c r="F17471"/>
    </row>
    <row r="17472" spans="2:6" x14ac:dyDescent="0.25">
      <c r="B17472" s="55"/>
      <c r="C17472" s="52"/>
      <c r="D17472" s="56"/>
      <c r="F17472"/>
    </row>
    <row r="17473" spans="2:6" x14ac:dyDescent="0.25">
      <c r="B17473" s="55"/>
      <c r="C17473" s="52"/>
      <c r="D17473" s="56"/>
      <c r="F17473"/>
    </row>
    <row r="17474" spans="2:6" x14ac:dyDescent="0.25">
      <c r="B17474" s="55"/>
      <c r="C17474" s="52"/>
      <c r="D17474" s="56"/>
      <c r="F17474"/>
    </row>
    <row r="17475" spans="2:6" x14ac:dyDescent="0.25">
      <c r="B17475" s="55"/>
      <c r="C17475" s="52"/>
      <c r="D17475" s="56"/>
      <c r="F17475"/>
    </row>
    <row r="17476" spans="2:6" x14ac:dyDescent="0.25">
      <c r="B17476" s="55"/>
      <c r="C17476" s="52"/>
      <c r="D17476" s="56"/>
      <c r="F17476"/>
    </row>
    <row r="17477" spans="2:6" x14ac:dyDescent="0.25">
      <c r="B17477" s="55"/>
      <c r="C17477" s="52"/>
      <c r="D17477" s="56"/>
      <c r="F17477"/>
    </row>
    <row r="17478" spans="2:6" x14ac:dyDescent="0.25">
      <c r="B17478" s="55"/>
      <c r="C17478" s="52"/>
      <c r="D17478" s="56"/>
      <c r="F17478"/>
    </row>
    <row r="17479" spans="2:6" x14ac:dyDescent="0.25">
      <c r="B17479" s="55"/>
      <c r="C17479" s="52"/>
      <c r="D17479" s="56"/>
      <c r="F17479"/>
    </row>
    <row r="17480" spans="2:6" x14ac:dyDescent="0.25">
      <c r="B17480" s="55"/>
      <c r="C17480" s="52"/>
      <c r="D17480" s="56"/>
      <c r="F17480"/>
    </row>
    <row r="17481" spans="2:6" x14ac:dyDescent="0.25">
      <c r="B17481" s="55"/>
      <c r="C17481" s="52"/>
      <c r="D17481" s="56"/>
      <c r="F17481"/>
    </row>
    <row r="17482" spans="2:6" x14ac:dyDescent="0.25">
      <c r="B17482" s="55"/>
      <c r="C17482" s="52"/>
      <c r="D17482" s="56"/>
      <c r="F17482"/>
    </row>
    <row r="17483" spans="2:6" x14ac:dyDescent="0.25">
      <c r="B17483" s="55"/>
      <c r="C17483" s="52"/>
      <c r="D17483" s="56"/>
      <c r="F17483"/>
    </row>
    <row r="17484" spans="2:6" x14ac:dyDescent="0.25">
      <c r="B17484" s="55"/>
      <c r="C17484" s="52"/>
      <c r="D17484" s="56"/>
      <c r="F17484"/>
    </row>
    <row r="17485" spans="2:6" x14ac:dyDescent="0.25">
      <c r="B17485" s="55"/>
      <c r="C17485" s="52"/>
      <c r="D17485" s="56"/>
      <c r="F17485"/>
    </row>
    <row r="17486" spans="2:6" x14ac:dyDescent="0.25">
      <c r="B17486" s="55"/>
      <c r="C17486" s="52"/>
      <c r="D17486" s="56"/>
      <c r="F17486"/>
    </row>
    <row r="17487" spans="2:6" x14ac:dyDescent="0.25">
      <c r="B17487" s="55"/>
      <c r="C17487" s="52"/>
      <c r="D17487" s="56"/>
      <c r="F17487"/>
    </row>
    <row r="17488" spans="2:6" x14ac:dyDescent="0.25">
      <c r="B17488" s="55"/>
      <c r="C17488" s="52"/>
      <c r="D17488" s="56"/>
      <c r="F17488"/>
    </row>
    <row r="17489" spans="2:6" x14ac:dyDescent="0.25">
      <c r="B17489" s="55"/>
      <c r="C17489" s="52"/>
      <c r="D17489" s="56"/>
      <c r="F17489"/>
    </row>
    <row r="17490" spans="2:6" x14ac:dyDescent="0.25">
      <c r="B17490" s="55"/>
      <c r="C17490" s="52"/>
      <c r="D17490" s="56"/>
      <c r="F17490"/>
    </row>
    <row r="17491" spans="2:6" x14ac:dyDescent="0.25">
      <c r="B17491" s="55"/>
      <c r="C17491" s="52"/>
      <c r="D17491" s="56"/>
      <c r="F17491"/>
    </row>
    <row r="17492" spans="2:6" x14ac:dyDescent="0.25">
      <c r="B17492" s="55"/>
      <c r="C17492" s="52"/>
      <c r="D17492" s="56"/>
      <c r="F17492"/>
    </row>
    <row r="17493" spans="2:6" x14ac:dyDescent="0.25">
      <c r="B17493" s="55"/>
      <c r="C17493" s="52"/>
      <c r="D17493" s="56"/>
      <c r="F17493"/>
    </row>
    <row r="17494" spans="2:6" x14ac:dyDescent="0.25">
      <c r="B17494" s="55"/>
      <c r="C17494" s="52"/>
      <c r="D17494" s="56"/>
      <c r="F17494"/>
    </row>
    <row r="17495" spans="2:6" x14ac:dyDescent="0.25">
      <c r="B17495" s="55"/>
      <c r="C17495" s="52"/>
      <c r="D17495" s="56"/>
      <c r="F17495"/>
    </row>
    <row r="17496" spans="2:6" x14ac:dyDescent="0.25">
      <c r="B17496" s="55"/>
      <c r="C17496" s="52"/>
      <c r="D17496" s="56"/>
      <c r="F17496"/>
    </row>
    <row r="17497" spans="2:6" x14ac:dyDescent="0.25">
      <c r="B17497" s="55"/>
      <c r="C17497" s="52"/>
      <c r="D17497" s="56"/>
      <c r="F17497"/>
    </row>
    <row r="17498" spans="2:6" x14ac:dyDescent="0.25">
      <c r="B17498" s="55"/>
      <c r="C17498" s="52"/>
      <c r="D17498" s="56"/>
      <c r="F17498"/>
    </row>
    <row r="17499" spans="2:6" x14ac:dyDescent="0.25">
      <c r="B17499" s="55"/>
      <c r="C17499" s="52"/>
      <c r="D17499" s="56"/>
      <c r="F17499"/>
    </row>
    <row r="17500" spans="2:6" x14ac:dyDescent="0.25">
      <c r="B17500" s="55"/>
      <c r="C17500" s="52"/>
      <c r="D17500" s="56"/>
      <c r="F17500"/>
    </row>
    <row r="17501" spans="2:6" x14ac:dyDescent="0.25">
      <c r="B17501" s="55"/>
      <c r="C17501" s="52"/>
      <c r="D17501" s="56"/>
      <c r="F17501"/>
    </row>
    <row r="17502" spans="2:6" x14ac:dyDescent="0.25">
      <c r="B17502" s="55"/>
      <c r="C17502" s="52"/>
      <c r="D17502" s="56"/>
      <c r="F17502"/>
    </row>
    <row r="17503" spans="2:6" x14ac:dyDescent="0.25">
      <c r="B17503" s="55"/>
      <c r="C17503" s="52"/>
      <c r="D17503" s="56"/>
      <c r="F17503"/>
    </row>
    <row r="17504" spans="2:6" x14ac:dyDescent="0.25">
      <c r="B17504" s="55"/>
      <c r="C17504" s="52"/>
      <c r="D17504" s="56"/>
      <c r="F17504"/>
    </row>
    <row r="17505" spans="2:6" x14ac:dyDescent="0.25">
      <c r="B17505" s="55"/>
      <c r="C17505" s="52"/>
      <c r="D17505" s="56"/>
      <c r="F17505"/>
    </row>
    <row r="17506" spans="2:6" x14ac:dyDescent="0.25">
      <c r="B17506" s="55"/>
      <c r="C17506" s="52"/>
      <c r="D17506" s="56"/>
      <c r="F17506"/>
    </row>
    <row r="17507" spans="2:6" x14ac:dyDescent="0.25">
      <c r="B17507" s="55"/>
      <c r="C17507" s="52"/>
      <c r="D17507" s="56"/>
      <c r="F17507"/>
    </row>
    <row r="17508" spans="2:6" x14ac:dyDescent="0.25">
      <c r="B17508" s="55"/>
      <c r="C17508" s="52"/>
      <c r="D17508" s="56"/>
      <c r="F17508"/>
    </row>
    <row r="17509" spans="2:6" x14ac:dyDescent="0.25">
      <c r="B17509" s="55"/>
      <c r="C17509" s="52"/>
      <c r="D17509" s="56"/>
      <c r="F17509"/>
    </row>
    <row r="17510" spans="2:6" x14ac:dyDescent="0.25">
      <c r="B17510" s="55"/>
      <c r="C17510" s="52"/>
      <c r="D17510" s="56"/>
      <c r="F17510"/>
    </row>
    <row r="17511" spans="2:6" x14ac:dyDescent="0.25">
      <c r="B17511" s="55"/>
      <c r="C17511" s="52"/>
      <c r="D17511" s="56"/>
      <c r="F17511"/>
    </row>
    <row r="17512" spans="2:6" x14ac:dyDescent="0.25">
      <c r="B17512" s="55"/>
      <c r="C17512" s="52"/>
      <c r="D17512" s="56"/>
      <c r="F17512"/>
    </row>
    <row r="17513" spans="2:6" x14ac:dyDescent="0.25">
      <c r="B17513" s="55"/>
      <c r="C17513" s="52"/>
      <c r="D17513" s="56"/>
      <c r="F17513"/>
    </row>
    <row r="17514" spans="2:6" x14ac:dyDescent="0.25">
      <c r="B17514" s="55"/>
      <c r="C17514" s="52"/>
      <c r="D17514" s="56"/>
      <c r="F17514"/>
    </row>
    <row r="17515" spans="2:6" x14ac:dyDescent="0.25">
      <c r="B17515" s="55"/>
      <c r="C17515" s="52"/>
      <c r="D17515" s="56"/>
      <c r="F17515"/>
    </row>
    <row r="17516" spans="2:6" x14ac:dyDescent="0.25">
      <c r="B17516" s="55"/>
      <c r="C17516" s="52"/>
      <c r="D17516" s="56"/>
      <c r="F17516"/>
    </row>
    <row r="17517" spans="2:6" x14ac:dyDescent="0.25">
      <c r="B17517" s="55"/>
      <c r="C17517" s="52"/>
      <c r="D17517" s="56"/>
      <c r="F17517"/>
    </row>
    <row r="17518" spans="2:6" x14ac:dyDescent="0.25">
      <c r="B17518" s="55"/>
      <c r="C17518" s="52"/>
      <c r="D17518" s="56"/>
      <c r="F17518"/>
    </row>
    <row r="17519" spans="2:6" x14ac:dyDescent="0.25">
      <c r="B17519" s="55"/>
      <c r="C17519" s="52"/>
      <c r="D17519" s="56"/>
      <c r="F17519"/>
    </row>
    <row r="17520" spans="2:6" x14ac:dyDescent="0.25">
      <c r="B17520" s="55"/>
      <c r="C17520" s="52"/>
      <c r="D17520" s="56"/>
      <c r="F17520"/>
    </row>
    <row r="17521" spans="2:6" x14ac:dyDescent="0.25">
      <c r="B17521" s="55"/>
      <c r="C17521" s="52"/>
      <c r="D17521" s="56"/>
      <c r="F17521"/>
    </row>
    <row r="17522" spans="2:6" x14ac:dyDescent="0.25">
      <c r="B17522" s="55"/>
      <c r="C17522" s="52"/>
      <c r="D17522" s="56"/>
      <c r="F17522"/>
    </row>
    <row r="17523" spans="2:6" x14ac:dyDescent="0.25">
      <c r="B17523" s="55"/>
      <c r="C17523" s="52"/>
      <c r="D17523" s="56"/>
      <c r="F17523"/>
    </row>
    <row r="17524" spans="2:6" x14ac:dyDescent="0.25">
      <c r="B17524" s="55"/>
      <c r="C17524" s="52"/>
      <c r="D17524" s="56"/>
      <c r="F17524"/>
    </row>
    <row r="17525" spans="2:6" x14ac:dyDescent="0.25">
      <c r="B17525" s="55"/>
      <c r="C17525" s="52"/>
      <c r="D17525" s="56"/>
      <c r="F17525"/>
    </row>
    <row r="17526" spans="2:6" x14ac:dyDescent="0.25">
      <c r="B17526" s="55"/>
      <c r="C17526" s="52"/>
      <c r="D17526" s="56"/>
      <c r="F17526"/>
    </row>
    <row r="17527" spans="2:6" x14ac:dyDescent="0.25">
      <c r="B17527" s="55"/>
      <c r="C17527" s="52"/>
      <c r="D17527" s="56"/>
      <c r="F17527"/>
    </row>
    <row r="17528" spans="2:6" x14ac:dyDescent="0.25">
      <c r="B17528" s="55"/>
      <c r="C17528" s="52"/>
      <c r="D17528" s="56"/>
      <c r="F17528"/>
    </row>
    <row r="17529" spans="2:6" x14ac:dyDescent="0.25">
      <c r="B17529" s="55"/>
      <c r="C17529" s="52"/>
      <c r="D17529" s="56"/>
      <c r="F17529"/>
    </row>
    <row r="17530" spans="2:6" x14ac:dyDescent="0.25">
      <c r="B17530" s="55"/>
      <c r="C17530" s="52"/>
      <c r="D17530" s="56"/>
      <c r="F17530"/>
    </row>
    <row r="17531" spans="2:6" x14ac:dyDescent="0.25">
      <c r="B17531" s="55"/>
      <c r="C17531" s="52"/>
      <c r="D17531" s="56"/>
      <c r="F17531"/>
    </row>
    <row r="17532" spans="2:6" x14ac:dyDescent="0.25">
      <c r="B17532" s="55"/>
      <c r="C17532" s="52"/>
      <c r="D17532" s="56"/>
      <c r="F17532"/>
    </row>
    <row r="17533" spans="2:6" x14ac:dyDescent="0.25">
      <c r="B17533" s="55"/>
      <c r="C17533" s="52"/>
      <c r="D17533" s="56"/>
      <c r="F17533"/>
    </row>
    <row r="17534" spans="2:6" x14ac:dyDescent="0.25">
      <c r="B17534" s="55"/>
      <c r="C17534" s="52"/>
      <c r="D17534" s="56"/>
      <c r="F17534"/>
    </row>
    <row r="17535" spans="2:6" x14ac:dyDescent="0.25">
      <c r="B17535" s="55"/>
      <c r="C17535" s="52"/>
      <c r="D17535" s="56"/>
      <c r="F17535"/>
    </row>
    <row r="17536" spans="2:6" x14ac:dyDescent="0.25">
      <c r="B17536" s="55"/>
      <c r="C17536" s="52"/>
      <c r="D17536" s="56"/>
      <c r="F17536"/>
    </row>
    <row r="17537" spans="2:6" x14ac:dyDescent="0.25">
      <c r="B17537" s="55"/>
      <c r="C17537" s="52"/>
      <c r="D17537" s="56"/>
      <c r="F17537"/>
    </row>
    <row r="17538" spans="2:6" x14ac:dyDescent="0.25">
      <c r="B17538" s="55"/>
      <c r="C17538" s="52"/>
      <c r="D17538" s="56"/>
      <c r="F17538"/>
    </row>
    <row r="17539" spans="2:6" x14ac:dyDescent="0.25">
      <c r="B17539" s="55"/>
      <c r="C17539" s="52"/>
      <c r="D17539" s="56"/>
      <c r="F17539"/>
    </row>
    <row r="17540" spans="2:6" x14ac:dyDescent="0.25">
      <c r="B17540" s="55"/>
      <c r="C17540" s="52"/>
      <c r="D17540" s="56"/>
      <c r="F17540"/>
    </row>
    <row r="17541" spans="2:6" x14ac:dyDescent="0.25">
      <c r="B17541" s="55"/>
      <c r="C17541" s="52"/>
      <c r="D17541" s="56"/>
      <c r="F17541"/>
    </row>
    <row r="17542" spans="2:6" x14ac:dyDescent="0.25">
      <c r="B17542" s="55"/>
      <c r="C17542" s="52"/>
      <c r="D17542" s="56"/>
      <c r="F17542"/>
    </row>
    <row r="17543" spans="2:6" x14ac:dyDescent="0.25">
      <c r="B17543" s="55"/>
      <c r="C17543" s="52"/>
      <c r="D17543" s="56"/>
      <c r="F17543"/>
    </row>
    <row r="17544" spans="2:6" x14ac:dyDescent="0.25">
      <c r="B17544" s="55"/>
      <c r="C17544" s="52"/>
      <c r="D17544" s="56"/>
      <c r="F17544"/>
    </row>
    <row r="17545" spans="2:6" x14ac:dyDescent="0.25">
      <c r="B17545" s="55"/>
      <c r="C17545" s="52"/>
      <c r="D17545" s="56"/>
      <c r="F17545"/>
    </row>
    <row r="17546" spans="2:6" x14ac:dyDescent="0.25">
      <c r="B17546" s="55"/>
      <c r="C17546" s="52"/>
      <c r="D17546" s="56"/>
      <c r="F17546"/>
    </row>
    <row r="17547" spans="2:6" x14ac:dyDescent="0.25">
      <c r="B17547" s="55"/>
      <c r="C17547" s="52"/>
      <c r="D17547" s="56"/>
      <c r="F17547"/>
    </row>
    <row r="17548" spans="2:6" x14ac:dyDescent="0.25">
      <c r="B17548" s="55"/>
      <c r="C17548" s="52"/>
      <c r="D17548" s="56"/>
      <c r="F17548"/>
    </row>
    <row r="17549" spans="2:6" x14ac:dyDescent="0.25">
      <c r="B17549" s="55"/>
      <c r="C17549" s="52"/>
      <c r="D17549" s="56"/>
      <c r="F17549"/>
    </row>
    <row r="17550" spans="2:6" x14ac:dyDescent="0.25">
      <c r="B17550" s="55"/>
      <c r="C17550" s="52"/>
      <c r="D17550" s="56"/>
      <c r="F17550"/>
    </row>
    <row r="17551" spans="2:6" x14ac:dyDescent="0.25">
      <c r="B17551" s="55"/>
      <c r="C17551" s="52"/>
      <c r="D17551" s="56"/>
      <c r="F17551"/>
    </row>
    <row r="17552" spans="2:6" x14ac:dyDescent="0.25">
      <c r="B17552" s="55"/>
      <c r="C17552" s="52"/>
      <c r="D17552" s="56"/>
      <c r="F17552"/>
    </row>
    <row r="17553" spans="2:6" x14ac:dyDescent="0.25">
      <c r="B17553" s="55"/>
      <c r="C17553" s="52"/>
      <c r="D17553" s="56"/>
      <c r="F17553"/>
    </row>
    <row r="17554" spans="2:6" x14ac:dyDescent="0.25">
      <c r="B17554" s="55"/>
      <c r="C17554" s="52"/>
      <c r="D17554" s="56"/>
      <c r="F17554"/>
    </row>
    <row r="17555" spans="2:6" x14ac:dyDescent="0.25">
      <c r="B17555" s="55"/>
      <c r="C17555" s="52"/>
      <c r="D17555" s="56"/>
      <c r="F17555"/>
    </row>
    <row r="17556" spans="2:6" x14ac:dyDescent="0.25">
      <c r="B17556" s="55"/>
      <c r="C17556" s="52"/>
      <c r="D17556" s="56"/>
      <c r="F17556"/>
    </row>
    <row r="17557" spans="2:6" x14ac:dyDescent="0.25">
      <c r="B17557" s="55"/>
      <c r="C17557" s="52"/>
      <c r="D17557" s="56"/>
      <c r="F17557"/>
    </row>
    <row r="17558" spans="2:6" x14ac:dyDescent="0.25">
      <c r="B17558" s="55"/>
      <c r="C17558" s="52"/>
      <c r="D17558" s="56"/>
      <c r="F17558"/>
    </row>
    <row r="17559" spans="2:6" x14ac:dyDescent="0.25">
      <c r="B17559" s="55"/>
      <c r="C17559" s="52"/>
      <c r="D17559" s="56"/>
      <c r="F17559"/>
    </row>
    <row r="17560" spans="2:6" x14ac:dyDescent="0.25">
      <c r="B17560" s="55"/>
      <c r="C17560" s="52"/>
      <c r="D17560" s="56"/>
      <c r="F17560"/>
    </row>
    <row r="17561" spans="2:6" x14ac:dyDescent="0.25">
      <c r="B17561" s="55"/>
      <c r="C17561" s="52"/>
      <c r="D17561" s="56"/>
      <c r="F17561"/>
    </row>
    <row r="17562" spans="2:6" x14ac:dyDescent="0.25">
      <c r="B17562" s="55"/>
      <c r="C17562" s="52"/>
      <c r="D17562" s="56"/>
      <c r="F17562"/>
    </row>
    <row r="17563" spans="2:6" x14ac:dyDescent="0.25">
      <c r="B17563" s="55"/>
      <c r="C17563" s="52"/>
      <c r="D17563" s="56"/>
      <c r="F17563"/>
    </row>
    <row r="17564" spans="2:6" x14ac:dyDescent="0.25">
      <c r="B17564" s="55"/>
      <c r="C17564" s="52"/>
      <c r="D17564" s="56"/>
      <c r="F17564"/>
    </row>
    <row r="17565" spans="2:6" x14ac:dyDescent="0.25">
      <c r="B17565" s="55"/>
      <c r="C17565" s="52"/>
      <c r="D17565" s="56"/>
      <c r="F17565"/>
    </row>
    <row r="17566" spans="2:6" x14ac:dyDescent="0.25">
      <c r="B17566" s="55"/>
      <c r="C17566" s="52"/>
      <c r="D17566" s="56"/>
      <c r="F17566"/>
    </row>
    <row r="17567" spans="2:6" x14ac:dyDescent="0.25">
      <c r="B17567" s="55"/>
      <c r="C17567" s="52"/>
      <c r="D17567" s="56"/>
      <c r="F17567"/>
    </row>
    <row r="17568" spans="2:6" x14ac:dyDescent="0.25">
      <c r="B17568" s="55"/>
      <c r="C17568" s="52"/>
      <c r="D17568" s="56"/>
      <c r="F17568"/>
    </row>
    <row r="17569" spans="2:6" x14ac:dyDescent="0.25">
      <c r="B17569" s="55"/>
      <c r="C17569" s="52"/>
      <c r="D17569" s="56"/>
      <c r="F17569"/>
    </row>
    <row r="17570" spans="2:6" x14ac:dyDescent="0.25">
      <c r="B17570" s="55"/>
      <c r="C17570" s="52"/>
      <c r="D17570" s="56"/>
      <c r="F17570"/>
    </row>
    <row r="17571" spans="2:6" x14ac:dyDescent="0.25">
      <c r="B17571" s="55"/>
      <c r="C17571" s="52"/>
      <c r="D17571" s="56"/>
      <c r="F17571"/>
    </row>
    <row r="17572" spans="2:6" x14ac:dyDescent="0.25">
      <c r="B17572" s="55"/>
      <c r="C17572" s="52"/>
      <c r="D17572" s="56"/>
      <c r="F17572"/>
    </row>
    <row r="17573" spans="2:6" x14ac:dyDescent="0.25">
      <c r="B17573" s="55"/>
      <c r="C17573" s="52"/>
      <c r="D17573" s="56"/>
      <c r="F17573"/>
    </row>
    <row r="17574" spans="2:6" x14ac:dyDescent="0.25">
      <c r="B17574" s="55"/>
      <c r="C17574" s="52"/>
      <c r="D17574" s="56"/>
      <c r="F17574"/>
    </row>
    <row r="17575" spans="2:6" x14ac:dyDescent="0.25">
      <c r="B17575" s="55"/>
      <c r="C17575" s="52"/>
      <c r="D17575" s="56"/>
      <c r="F17575"/>
    </row>
    <row r="17576" spans="2:6" x14ac:dyDescent="0.25">
      <c r="B17576" s="55"/>
      <c r="C17576" s="52"/>
      <c r="D17576" s="56"/>
      <c r="F17576"/>
    </row>
    <row r="17577" spans="2:6" x14ac:dyDescent="0.25">
      <c r="B17577" s="55"/>
      <c r="C17577" s="52"/>
      <c r="D17577" s="56"/>
      <c r="F17577"/>
    </row>
    <row r="17578" spans="2:6" x14ac:dyDescent="0.25">
      <c r="B17578" s="55"/>
      <c r="C17578" s="52"/>
      <c r="D17578" s="56"/>
      <c r="F17578"/>
    </row>
    <row r="17579" spans="2:6" x14ac:dyDescent="0.25">
      <c r="B17579" s="55"/>
      <c r="C17579" s="52"/>
      <c r="D17579" s="56"/>
      <c r="F17579"/>
    </row>
    <row r="17580" spans="2:6" x14ac:dyDescent="0.25">
      <c r="B17580" s="55"/>
      <c r="C17580" s="52"/>
      <c r="D17580" s="56"/>
      <c r="F17580"/>
    </row>
    <row r="17581" spans="2:6" x14ac:dyDescent="0.25">
      <c r="B17581" s="55"/>
      <c r="C17581" s="52"/>
      <c r="D17581" s="56"/>
      <c r="F17581"/>
    </row>
    <row r="17582" spans="2:6" x14ac:dyDescent="0.25">
      <c r="B17582" s="55"/>
      <c r="C17582" s="52"/>
      <c r="D17582" s="56"/>
      <c r="F17582"/>
    </row>
    <row r="17583" spans="2:6" x14ac:dyDescent="0.25">
      <c r="B17583" s="55"/>
      <c r="C17583" s="52"/>
      <c r="D17583" s="56"/>
      <c r="F17583"/>
    </row>
    <row r="17584" spans="2:6" x14ac:dyDescent="0.25">
      <c r="B17584" s="55"/>
      <c r="C17584" s="52"/>
      <c r="D17584" s="56"/>
      <c r="F17584"/>
    </row>
    <row r="17585" spans="2:6" x14ac:dyDescent="0.25">
      <c r="B17585" s="55"/>
      <c r="C17585" s="52"/>
      <c r="D17585" s="56"/>
      <c r="F17585"/>
    </row>
    <row r="17586" spans="2:6" x14ac:dyDescent="0.25">
      <c r="B17586" s="55"/>
      <c r="C17586" s="52"/>
      <c r="D17586" s="56"/>
      <c r="F17586"/>
    </row>
    <row r="17587" spans="2:6" x14ac:dyDescent="0.25">
      <c r="B17587" s="55"/>
      <c r="C17587" s="52"/>
      <c r="D17587" s="56"/>
      <c r="F17587"/>
    </row>
    <row r="17588" spans="2:6" x14ac:dyDescent="0.25">
      <c r="B17588" s="55"/>
      <c r="C17588" s="52"/>
      <c r="D17588" s="56"/>
      <c r="F17588"/>
    </row>
    <row r="17589" spans="2:6" x14ac:dyDescent="0.25">
      <c r="B17589" s="55"/>
      <c r="C17589" s="52"/>
      <c r="D17589" s="56"/>
      <c r="F17589"/>
    </row>
    <row r="17590" spans="2:6" x14ac:dyDescent="0.25">
      <c r="B17590" s="55"/>
      <c r="C17590" s="52"/>
      <c r="D17590" s="56"/>
      <c r="F17590"/>
    </row>
    <row r="17591" spans="2:6" x14ac:dyDescent="0.25">
      <c r="B17591" s="55"/>
      <c r="C17591" s="52"/>
      <c r="D17591" s="56"/>
      <c r="F17591"/>
    </row>
    <row r="17592" spans="2:6" x14ac:dyDescent="0.25">
      <c r="B17592" s="55"/>
      <c r="C17592" s="52"/>
      <c r="D17592" s="56"/>
      <c r="F17592"/>
    </row>
    <row r="17593" spans="2:6" x14ac:dyDescent="0.25">
      <c r="B17593" s="55"/>
      <c r="C17593" s="52"/>
      <c r="D17593" s="56"/>
      <c r="F17593"/>
    </row>
    <row r="17594" spans="2:6" x14ac:dyDescent="0.25">
      <c r="B17594" s="55"/>
      <c r="C17594" s="52"/>
      <c r="D17594" s="56"/>
      <c r="F17594"/>
    </row>
    <row r="17595" spans="2:6" x14ac:dyDescent="0.25">
      <c r="B17595" s="55"/>
      <c r="C17595" s="52"/>
      <c r="D17595" s="56"/>
      <c r="F17595"/>
    </row>
    <row r="17596" spans="2:6" x14ac:dyDescent="0.25">
      <c r="B17596" s="55"/>
      <c r="C17596" s="52"/>
      <c r="D17596" s="56"/>
      <c r="F17596"/>
    </row>
    <row r="17597" spans="2:6" x14ac:dyDescent="0.25">
      <c r="B17597" s="55"/>
      <c r="C17597" s="52"/>
      <c r="D17597" s="56"/>
      <c r="F17597"/>
    </row>
    <row r="17598" spans="2:6" x14ac:dyDescent="0.25">
      <c r="B17598" s="55"/>
      <c r="C17598" s="52"/>
      <c r="D17598" s="56"/>
      <c r="F17598"/>
    </row>
    <row r="17599" spans="2:6" x14ac:dyDescent="0.25">
      <c r="B17599" s="55"/>
      <c r="C17599" s="52"/>
      <c r="D17599" s="56"/>
      <c r="F17599"/>
    </row>
    <row r="17600" spans="2:6" x14ac:dyDescent="0.25">
      <c r="B17600" s="55"/>
      <c r="C17600" s="52"/>
      <c r="D17600" s="56"/>
      <c r="F17600"/>
    </row>
    <row r="17601" spans="2:6" x14ac:dyDescent="0.25">
      <c r="B17601" s="55"/>
      <c r="C17601" s="52"/>
      <c r="D17601" s="56"/>
      <c r="F17601"/>
    </row>
    <row r="17602" spans="2:6" x14ac:dyDescent="0.25">
      <c r="B17602" s="55"/>
      <c r="C17602" s="52"/>
      <c r="D17602" s="56"/>
      <c r="F17602"/>
    </row>
    <row r="17603" spans="2:6" x14ac:dyDescent="0.25">
      <c r="B17603" s="55"/>
      <c r="C17603" s="52"/>
      <c r="D17603" s="56"/>
      <c r="F17603"/>
    </row>
    <row r="17604" spans="2:6" x14ac:dyDescent="0.25">
      <c r="B17604" s="55"/>
      <c r="C17604" s="52"/>
      <c r="D17604" s="56"/>
      <c r="F17604"/>
    </row>
    <row r="17605" spans="2:6" x14ac:dyDescent="0.25">
      <c r="B17605" s="55"/>
      <c r="C17605" s="52"/>
      <c r="D17605" s="56"/>
      <c r="F17605"/>
    </row>
    <row r="17606" spans="2:6" x14ac:dyDescent="0.25">
      <c r="B17606" s="55"/>
      <c r="C17606" s="52"/>
      <c r="D17606" s="56"/>
      <c r="F17606"/>
    </row>
    <row r="17607" spans="2:6" x14ac:dyDescent="0.25">
      <c r="B17607" s="55"/>
      <c r="C17607" s="52"/>
      <c r="D17607" s="56"/>
      <c r="F17607"/>
    </row>
    <row r="17608" spans="2:6" x14ac:dyDescent="0.25">
      <c r="B17608" s="55"/>
      <c r="C17608" s="52"/>
      <c r="D17608" s="56"/>
      <c r="F17608"/>
    </row>
    <row r="17609" spans="2:6" x14ac:dyDescent="0.25">
      <c r="B17609" s="55"/>
      <c r="C17609" s="52"/>
      <c r="D17609" s="56"/>
      <c r="F17609"/>
    </row>
    <row r="17610" spans="2:6" x14ac:dyDescent="0.25">
      <c r="B17610" s="55"/>
      <c r="C17610" s="52"/>
      <c r="D17610" s="56"/>
      <c r="F17610"/>
    </row>
    <row r="17611" spans="2:6" x14ac:dyDescent="0.25">
      <c r="B17611" s="55"/>
      <c r="C17611" s="52"/>
      <c r="D17611" s="56"/>
      <c r="F17611"/>
    </row>
    <row r="17612" spans="2:6" x14ac:dyDescent="0.25">
      <c r="B17612" s="55"/>
      <c r="C17612" s="52"/>
      <c r="D17612" s="56"/>
      <c r="F17612"/>
    </row>
    <row r="17613" spans="2:6" x14ac:dyDescent="0.25">
      <c r="B17613" s="55"/>
      <c r="C17613" s="52"/>
      <c r="D17613" s="56"/>
      <c r="F17613"/>
    </row>
    <row r="17614" spans="2:6" x14ac:dyDescent="0.25">
      <c r="B17614" s="55"/>
      <c r="C17614" s="52"/>
      <c r="D17614" s="56"/>
      <c r="F17614"/>
    </row>
    <row r="17615" spans="2:6" x14ac:dyDescent="0.25">
      <c r="B17615" s="55"/>
      <c r="C17615" s="52"/>
      <c r="D17615" s="56"/>
      <c r="F17615"/>
    </row>
    <row r="17616" spans="2:6" x14ac:dyDescent="0.25">
      <c r="B17616" s="55"/>
      <c r="C17616" s="52"/>
      <c r="D17616" s="56"/>
      <c r="F17616"/>
    </row>
    <row r="17617" spans="2:6" x14ac:dyDescent="0.25">
      <c r="B17617" s="55"/>
      <c r="C17617" s="52"/>
      <c r="D17617" s="56"/>
      <c r="F17617"/>
    </row>
    <row r="17618" spans="2:6" x14ac:dyDescent="0.25">
      <c r="B17618" s="55"/>
      <c r="C17618" s="52"/>
      <c r="D17618" s="56"/>
      <c r="F17618"/>
    </row>
    <row r="17619" spans="2:6" x14ac:dyDescent="0.25">
      <c r="B17619" s="55"/>
      <c r="C17619" s="52"/>
      <c r="D17619" s="56"/>
      <c r="F17619"/>
    </row>
    <row r="17620" spans="2:6" x14ac:dyDescent="0.25">
      <c r="B17620" s="55"/>
      <c r="C17620" s="52"/>
      <c r="D17620" s="56"/>
      <c r="F17620"/>
    </row>
    <row r="17621" spans="2:6" x14ac:dyDescent="0.25">
      <c r="B17621" s="55"/>
      <c r="C17621" s="52"/>
      <c r="D17621" s="56"/>
      <c r="F17621"/>
    </row>
    <row r="17622" spans="2:6" x14ac:dyDescent="0.25">
      <c r="B17622" s="55"/>
      <c r="C17622" s="52"/>
      <c r="D17622" s="56"/>
      <c r="F17622"/>
    </row>
    <row r="17623" spans="2:6" x14ac:dyDescent="0.25">
      <c r="B17623" s="55"/>
      <c r="C17623" s="52"/>
      <c r="D17623" s="56"/>
      <c r="F17623"/>
    </row>
    <row r="17624" spans="2:6" x14ac:dyDescent="0.25">
      <c r="B17624" s="55"/>
      <c r="C17624" s="52"/>
      <c r="D17624" s="56"/>
      <c r="F17624"/>
    </row>
    <row r="17625" spans="2:6" x14ac:dyDescent="0.25">
      <c r="B17625" s="55"/>
      <c r="C17625" s="52"/>
      <c r="D17625" s="56"/>
      <c r="F17625"/>
    </row>
    <row r="17626" spans="2:6" x14ac:dyDescent="0.25">
      <c r="B17626" s="55"/>
      <c r="C17626" s="52"/>
      <c r="D17626" s="56"/>
      <c r="F17626"/>
    </row>
    <row r="17627" spans="2:6" x14ac:dyDescent="0.25">
      <c r="B17627" s="55"/>
      <c r="C17627" s="52"/>
      <c r="D17627" s="56"/>
      <c r="F17627"/>
    </row>
    <row r="17628" spans="2:6" x14ac:dyDescent="0.25">
      <c r="B17628" s="55"/>
      <c r="C17628" s="52"/>
      <c r="D17628" s="56"/>
      <c r="F17628"/>
    </row>
    <row r="17629" spans="2:6" x14ac:dyDescent="0.25">
      <c r="B17629" s="55"/>
      <c r="C17629" s="52"/>
      <c r="D17629" s="56"/>
      <c r="F17629"/>
    </row>
    <row r="17630" spans="2:6" x14ac:dyDescent="0.25">
      <c r="B17630" s="55"/>
      <c r="C17630" s="52"/>
      <c r="D17630" s="56"/>
      <c r="F17630"/>
    </row>
    <row r="17631" spans="2:6" x14ac:dyDescent="0.25">
      <c r="B17631" s="55"/>
      <c r="C17631" s="52"/>
      <c r="D17631" s="56"/>
      <c r="F17631"/>
    </row>
    <row r="17632" spans="2:6" x14ac:dyDescent="0.25">
      <c r="B17632" s="55"/>
      <c r="C17632" s="52"/>
      <c r="D17632" s="56"/>
      <c r="F17632"/>
    </row>
    <row r="17633" spans="2:6" x14ac:dyDescent="0.25">
      <c r="B17633" s="55"/>
      <c r="C17633" s="52"/>
      <c r="D17633" s="56"/>
      <c r="F17633"/>
    </row>
    <row r="17634" spans="2:6" x14ac:dyDescent="0.25">
      <c r="B17634" s="55"/>
      <c r="C17634" s="52"/>
      <c r="D17634" s="56"/>
      <c r="F17634"/>
    </row>
    <row r="17635" spans="2:6" x14ac:dyDescent="0.25">
      <c r="B17635" s="55"/>
      <c r="C17635" s="52"/>
      <c r="D17635" s="56"/>
      <c r="F17635"/>
    </row>
    <row r="17636" spans="2:6" x14ac:dyDescent="0.25">
      <c r="B17636" s="55"/>
      <c r="C17636" s="52"/>
      <c r="D17636" s="56"/>
      <c r="F17636"/>
    </row>
    <row r="17637" spans="2:6" x14ac:dyDescent="0.25">
      <c r="B17637" s="55"/>
      <c r="C17637" s="52"/>
      <c r="D17637" s="56"/>
      <c r="F17637"/>
    </row>
    <row r="17638" spans="2:6" x14ac:dyDescent="0.25">
      <c r="B17638" s="55"/>
      <c r="C17638" s="52"/>
      <c r="D17638" s="56"/>
      <c r="F17638"/>
    </row>
    <row r="17639" spans="2:6" x14ac:dyDescent="0.25">
      <c r="B17639" s="55"/>
      <c r="C17639" s="52"/>
      <c r="D17639" s="56"/>
      <c r="F17639"/>
    </row>
    <row r="17640" spans="2:6" x14ac:dyDescent="0.25">
      <c r="B17640" s="55"/>
      <c r="C17640" s="52"/>
      <c r="D17640" s="56"/>
      <c r="F17640"/>
    </row>
    <row r="17641" spans="2:6" x14ac:dyDescent="0.25">
      <c r="B17641" s="55"/>
      <c r="C17641" s="52"/>
      <c r="D17641" s="56"/>
      <c r="F17641"/>
    </row>
    <row r="17642" spans="2:6" x14ac:dyDescent="0.25">
      <c r="B17642" s="55"/>
      <c r="C17642" s="52"/>
      <c r="D17642" s="56"/>
      <c r="F17642"/>
    </row>
    <row r="17643" spans="2:6" x14ac:dyDescent="0.25">
      <c r="B17643" s="55"/>
      <c r="C17643" s="52"/>
      <c r="D17643" s="56"/>
      <c r="F17643"/>
    </row>
    <row r="17644" spans="2:6" x14ac:dyDescent="0.25">
      <c r="B17644" s="55"/>
      <c r="C17644" s="52"/>
      <c r="D17644" s="56"/>
      <c r="F17644"/>
    </row>
    <row r="17645" spans="2:6" x14ac:dyDescent="0.25">
      <c r="B17645" s="55"/>
      <c r="C17645" s="52"/>
      <c r="D17645" s="56"/>
      <c r="F17645"/>
    </row>
    <row r="17646" spans="2:6" x14ac:dyDescent="0.25">
      <c r="B17646" s="55"/>
      <c r="C17646" s="52"/>
      <c r="D17646" s="56"/>
      <c r="F17646"/>
    </row>
    <row r="17647" spans="2:6" x14ac:dyDescent="0.25">
      <c r="B17647" s="55"/>
      <c r="C17647" s="52"/>
      <c r="D17647" s="56"/>
      <c r="F17647"/>
    </row>
    <row r="17648" spans="2:6" x14ac:dyDescent="0.25">
      <c r="B17648" s="55"/>
      <c r="C17648" s="52"/>
      <c r="D17648" s="56"/>
      <c r="F17648"/>
    </row>
    <row r="17649" spans="2:6" x14ac:dyDescent="0.25">
      <c r="B17649" s="55"/>
      <c r="C17649" s="52"/>
      <c r="D17649" s="56"/>
      <c r="F17649"/>
    </row>
    <row r="17650" spans="2:6" x14ac:dyDescent="0.25">
      <c r="B17650" s="55"/>
      <c r="C17650" s="52"/>
      <c r="D17650" s="56"/>
      <c r="F17650"/>
    </row>
    <row r="17651" spans="2:6" x14ac:dyDescent="0.25">
      <c r="B17651" s="55"/>
      <c r="C17651" s="52"/>
      <c r="D17651" s="56"/>
      <c r="F17651"/>
    </row>
    <row r="17652" spans="2:6" x14ac:dyDescent="0.25">
      <c r="B17652" s="55"/>
      <c r="C17652" s="52"/>
      <c r="D17652" s="56"/>
      <c r="F17652"/>
    </row>
    <row r="17653" spans="2:6" x14ac:dyDescent="0.25">
      <c r="B17653" s="55"/>
      <c r="C17653" s="52"/>
      <c r="D17653" s="56"/>
      <c r="F17653"/>
    </row>
    <row r="17654" spans="2:6" x14ac:dyDescent="0.25">
      <c r="B17654" s="55"/>
      <c r="C17654" s="52"/>
      <c r="D17654" s="56"/>
      <c r="F17654"/>
    </row>
    <row r="17655" spans="2:6" x14ac:dyDescent="0.25">
      <c r="B17655" s="55"/>
      <c r="C17655" s="52"/>
      <c r="D17655" s="56"/>
      <c r="F17655"/>
    </row>
    <row r="17656" spans="2:6" x14ac:dyDescent="0.25">
      <c r="B17656" s="55"/>
      <c r="C17656" s="52"/>
      <c r="D17656" s="56"/>
      <c r="F17656"/>
    </row>
    <row r="17657" spans="2:6" x14ac:dyDescent="0.25">
      <c r="B17657" s="55"/>
      <c r="C17657" s="52"/>
      <c r="D17657" s="56"/>
      <c r="F17657"/>
    </row>
    <row r="17658" spans="2:6" x14ac:dyDescent="0.25">
      <c r="B17658" s="55"/>
      <c r="C17658" s="52"/>
      <c r="D17658" s="56"/>
      <c r="F17658"/>
    </row>
    <row r="17659" spans="2:6" x14ac:dyDescent="0.25">
      <c r="B17659" s="55"/>
      <c r="C17659" s="52"/>
      <c r="D17659" s="56"/>
      <c r="F17659"/>
    </row>
    <row r="17660" spans="2:6" x14ac:dyDescent="0.25">
      <c r="B17660" s="55"/>
      <c r="C17660" s="52"/>
      <c r="D17660" s="56"/>
      <c r="F17660"/>
    </row>
    <row r="17661" spans="2:6" x14ac:dyDescent="0.25">
      <c r="B17661" s="55"/>
      <c r="C17661" s="52"/>
      <c r="D17661" s="56"/>
      <c r="F17661"/>
    </row>
    <row r="17662" spans="2:6" x14ac:dyDescent="0.25">
      <c r="B17662" s="55"/>
      <c r="C17662" s="52"/>
      <c r="D17662" s="56"/>
      <c r="F17662"/>
    </row>
    <row r="17663" spans="2:6" x14ac:dyDescent="0.25">
      <c r="B17663" s="55"/>
      <c r="C17663" s="52"/>
      <c r="D17663" s="56"/>
      <c r="F17663"/>
    </row>
    <row r="17664" spans="2:6" x14ac:dyDescent="0.25">
      <c r="B17664" s="55"/>
      <c r="C17664" s="52"/>
      <c r="D17664" s="56"/>
      <c r="F17664"/>
    </row>
    <row r="17665" spans="2:6" x14ac:dyDescent="0.25">
      <c r="B17665" s="55"/>
      <c r="C17665" s="52"/>
      <c r="D17665" s="56"/>
      <c r="F17665"/>
    </row>
    <row r="17666" spans="2:6" x14ac:dyDescent="0.25">
      <c r="B17666" s="55"/>
      <c r="C17666" s="52"/>
      <c r="D17666" s="56"/>
      <c r="F17666"/>
    </row>
    <row r="17667" spans="2:6" x14ac:dyDescent="0.25">
      <c r="B17667" s="55"/>
      <c r="C17667" s="52"/>
      <c r="D17667" s="56"/>
      <c r="F17667"/>
    </row>
    <row r="17668" spans="2:6" x14ac:dyDescent="0.25">
      <c r="B17668" s="55"/>
      <c r="C17668" s="52"/>
      <c r="D17668" s="56"/>
      <c r="F17668"/>
    </row>
    <row r="17669" spans="2:6" x14ac:dyDescent="0.25">
      <c r="B17669" s="55"/>
      <c r="C17669" s="52"/>
      <c r="D17669" s="56"/>
      <c r="F17669"/>
    </row>
    <row r="17670" spans="2:6" x14ac:dyDescent="0.25">
      <c r="B17670" s="55"/>
      <c r="C17670" s="52"/>
      <c r="D17670" s="56"/>
      <c r="F17670"/>
    </row>
    <row r="17671" spans="2:6" x14ac:dyDescent="0.25">
      <c r="B17671" s="55"/>
      <c r="C17671" s="52"/>
      <c r="D17671" s="56"/>
      <c r="F17671"/>
    </row>
    <row r="17672" spans="2:6" x14ac:dyDescent="0.25">
      <c r="B17672" s="55"/>
      <c r="C17672" s="52"/>
      <c r="D17672" s="56"/>
      <c r="F17672"/>
    </row>
    <row r="17673" spans="2:6" x14ac:dyDescent="0.25">
      <c r="B17673" s="55"/>
      <c r="C17673" s="52"/>
      <c r="D17673" s="56"/>
      <c r="F17673"/>
    </row>
    <row r="17674" spans="2:6" x14ac:dyDescent="0.25">
      <c r="B17674" s="55"/>
      <c r="C17674" s="52"/>
      <c r="D17674" s="56"/>
      <c r="F17674"/>
    </row>
    <row r="17675" spans="2:6" x14ac:dyDescent="0.25">
      <c r="B17675" s="55"/>
      <c r="C17675" s="52"/>
      <c r="D17675" s="56"/>
      <c r="F17675"/>
    </row>
    <row r="17676" spans="2:6" x14ac:dyDescent="0.25">
      <c r="B17676" s="55"/>
      <c r="C17676" s="52"/>
      <c r="D17676" s="56"/>
      <c r="F17676"/>
    </row>
    <row r="17677" spans="2:6" x14ac:dyDescent="0.25">
      <c r="B17677" s="55"/>
      <c r="C17677" s="52"/>
      <c r="D17677" s="56"/>
      <c r="F17677"/>
    </row>
    <row r="17678" spans="2:6" x14ac:dyDescent="0.25">
      <c r="B17678" s="55"/>
      <c r="C17678" s="52"/>
      <c r="D17678" s="56"/>
      <c r="F17678"/>
    </row>
    <row r="17679" spans="2:6" x14ac:dyDescent="0.25">
      <c r="B17679" s="55"/>
      <c r="C17679" s="52"/>
      <c r="D17679" s="56"/>
      <c r="F17679"/>
    </row>
    <row r="17680" spans="2:6" x14ac:dyDescent="0.25">
      <c r="B17680" s="55"/>
      <c r="C17680" s="52"/>
      <c r="D17680" s="56"/>
      <c r="F17680"/>
    </row>
    <row r="17681" spans="2:6" x14ac:dyDescent="0.25">
      <c r="B17681" s="55"/>
      <c r="C17681" s="52"/>
      <c r="D17681" s="56"/>
      <c r="F17681"/>
    </row>
    <row r="17682" spans="2:6" x14ac:dyDescent="0.25">
      <c r="B17682" s="55"/>
      <c r="C17682" s="52"/>
      <c r="D17682" s="56"/>
      <c r="F17682"/>
    </row>
    <row r="17683" spans="2:6" x14ac:dyDescent="0.25">
      <c r="B17683" s="55"/>
      <c r="C17683" s="52"/>
      <c r="D17683" s="56"/>
      <c r="F17683"/>
    </row>
    <row r="17684" spans="2:6" x14ac:dyDescent="0.25">
      <c r="B17684" s="55"/>
      <c r="C17684" s="52"/>
      <c r="D17684" s="56"/>
      <c r="F17684"/>
    </row>
    <row r="17685" spans="2:6" x14ac:dyDescent="0.25">
      <c r="B17685" s="55"/>
      <c r="C17685" s="52"/>
      <c r="D17685" s="56"/>
      <c r="F17685"/>
    </row>
    <row r="17686" spans="2:6" x14ac:dyDescent="0.25">
      <c r="B17686" s="55"/>
      <c r="C17686" s="52"/>
      <c r="D17686" s="56"/>
      <c r="F17686"/>
    </row>
    <row r="17687" spans="2:6" x14ac:dyDescent="0.25">
      <c r="B17687" s="55"/>
      <c r="C17687" s="52"/>
      <c r="D17687" s="56"/>
      <c r="F17687"/>
    </row>
    <row r="17688" spans="2:6" x14ac:dyDescent="0.25">
      <c r="B17688" s="55"/>
      <c r="C17688" s="52"/>
      <c r="D17688" s="56"/>
      <c r="F17688"/>
    </row>
    <row r="17689" spans="2:6" x14ac:dyDescent="0.25">
      <c r="B17689" s="55"/>
      <c r="C17689" s="52"/>
      <c r="D17689" s="56"/>
      <c r="F17689"/>
    </row>
    <row r="17690" spans="2:6" x14ac:dyDescent="0.25">
      <c r="B17690" s="55"/>
      <c r="C17690" s="52"/>
      <c r="D17690" s="56"/>
      <c r="F17690"/>
    </row>
    <row r="17691" spans="2:6" x14ac:dyDescent="0.25">
      <c r="B17691" s="55"/>
      <c r="C17691" s="52"/>
      <c r="D17691" s="56"/>
      <c r="F17691"/>
    </row>
    <row r="17692" spans="2:6" x14ac:dyDescent="0.25">
      <c r="B17692" s="55"/>
      <c r="C17692" s="52"/>
      <c r="D17692" s="56"/>
      <c r="F17692"/>
    </row>
    <row r="17693" spans="2:6" x14ac:dyDescent="0.25">
      <c r="B17693" s="55"/>
      <c r="C17693" s="52"/>
      <c r="D17693" s="56"/>
      <c r="F17693"/>
    </row>
    <row r="17694" spans="2:6" x14ac:dyDescent="0.25">
      <c r="B17694" s="55"/>
      <c r="C17694" s="52"/>
      <c r="D17694" s="56"/>
      <c r="F17694"/>
    </row>
    <row r="17695" spans="2:6" x14ac:dyDescent="0.25">
      <c r="B17695" s="55"/>
      <c r="C17695" s="52"/>
      <c r="D17695" s="56"/>
      <c r="F17695"/>
    </row>
    <row r="17696" spans="2:6" x14ac:dyDescent="0.25">
      <c r="B17696" s="55"/>
      <c r="C17696" s="52"/>
      <c r="D17696" s="56"/>
      <c r="F17696"/>
    </row>
    <row r="17697" spans="2:6" x14ac:dyDescent="0.25">
      <c r="B17697" s="55"/>
      <c r="C17697" s="52"/>
      <c r="D17697" s="56"/>
      <c r="F17697"/>
    </row>
    <row r="17698" spans="2:6" x14ac:dyDescent="0.25">
      <c r="B17698" s="55"/>
      <c r="C17698" s="52"/>
      <c r="D17698" s="56"/>
      <c r="F17698"/>
    </row>
    <row r="17699" spans="2:6" x14ac:dyDescent="0.25">
      <c r="B17699" s="55"/>
      <c r="C17699" s="52"/>
      <c r="D17699" s="56"/>
      <c r="F17699"/>
    </row>
    <row r="17700" spans="2:6" x14ac:dyDescent="0.25">
      <c r="B17700" s="55"/>
      <c r="C17700" s="52"/>
      <c r="D17700" s="56"/>
      <c r="F17700"/>
    </row>
    <row r="17701" spans="2:6" x14ac:dyDescent="0.25">
      <c r="B17701" s="55"/>
      <c r="C17701" s="52"/>
      <c r="D17701" s="56"/>
      <c r="F17701"/>
    </row>
    <row r="17702" spans="2:6" x14ac:dyDescent="0.25">
      <c r="B17702" s="55"/>
      <c r="C17702" s="52"/>
      <c r="D17702" s="56"/>
      <c r="F17702"/>
    </row>
    <row r="17703" spans="2:6" x14ac:dyDescent="0.25">
      <c r="B17703" s="55"/>
      <c r="C17703" s="52"/>
      <c r="D17703" s="56"/>
      <c r="F17703"/>
    </row>
    <row r="17704" spans="2:6" x14ac:dyDescent="0.25">
      <c r="B17704" s="55"/>
      <c r="C17704" s="52"/>
      <c r="D17704" s="56"/>
      <c r="F17704"/>
    </row>
    <row r="17705" spans="2:6" x14ac:dyDescent="0.25">
      <c r="B17705" s="55"/>
      <c r="C17705" s="52"/>
      <c r="D17705" s="56"/>
      <c r="F17705"/>
    </row>
    <row r="17706" spans="2:6" x14ac:dyDescent="0.25">
      <c r="B17706" s="55"/>
      <c r="C17706" s="52"/>
      <c r="D17706" s="56"/>
      <c r="F17706"/>
    </row>
    <row r="17707" spans="2:6" x14ac:dyDescent="0.25">
      <c r="B17707" s="55"/>
      <c r="C17707" s="52"/>
      <c r="D17707" s="56"/>
      <c r="F17707"/>
    </row>
    <row r="17708" spans="2:6" x14ac:dyDescent="0.25">
      <c r="B17708" s="55"/>
      <c r="C17708" s="52"/>
      <c r="D17708" s="56"/>
      <c r="F17708"/>
    </row>
    <row r="17709" spans="2:6" x14ac:dyDescent="0.25">
      <c r="B17709" s="55"/>
      <c r="C17709" s="52"/>
      <c r="D17709" s="56"/>
      <c r="F17709"/>
    </row>
    <row r="17710" spans="2:6" x14ac:dyDescent="0.25">
      <c r="B17710" s="55"/>
      <c r="C17710" s="52"/>
      <c r="D17710" s="56"/>
      <c r="F17710"/>
    </row>
    <row r="17711" spans="2:6" x14ac:dyDescent="0.25">
      <c r="B17711" s="55"/>
      <c r="C17711" s="52"/>
      <c r="D17711" s="56"/>
      <c r="F17711"/>
    </row>
    <row r="17712" spans="2:6" x14ac:dyDescent="0.25">
      <c r="B17712" s="55"/>
      <c r="C17712" s="52"/>
      <c r="D17712" s="56"/>
      <c r="F17712"/>
    </row>
    <row r="17713" spans="2:6" x14ac:dyDescent="0.25">
      <c r="B17713" s="55"/>
      <c r="C17713" s="52"/>
      <c r="D17713" s="56"/>
      <c r="F17713"/>
    </row>
    <row r="17714" spans="2:6" x14ac:dyDescent="0.25">
      <c r="B17714" s="55"/>
      <c r="C17714" s="52"/>
      <c r="D17714" s="56"/>
      <c r="F17714"/>
    </row>
    <row r="17715" spans="2:6" x14ac:dyDescent="0.25">
      <c r="B17715" s="55"/>
      <c r="C17715" s="52"/>
      <c r="D17715" s="56"/>
      <c r="F17715"/>
    </row>
    <row r="17716" spans="2:6" x14ac:dyDescent="0.25">
      <c r="B17716" s="55"/>
      <c r="C17716" s="52"/>
      <c r="D17716" s="56"/>
      <c r="F17716"/>
    </row>
    <row r="17717" spans="2:6" x14ac:dyDescent="0.25">
      <c r="B17717" s="55"/>
      <c r="C17717" s="52"/>
      <c r="D17717" s="56"/>
      <c r="F17717"/>
    </row>
    <row r="17718" spans="2:6" x14ac:dyDescent="0.25">
      <c r="B17718" s="55"/>
      <c r="C17718" s="52"/>
      <c r="D17718" s="56"/>
      <c r="F17718"/>
    </row>
    <row r="17719" spans="2:6" x14ac:dyDescent="0.25">
      <c r="B17719" s="55"/>
      <c r="C17719" s="52"/>
      <c r="D17719" s="56"/>
      <c r="F17719"/>
    </row>
    <row r="17720" spans="2:6" x14ac:dyDescent="0.25">
      <c r="B17720" s="55"/>
      <c r="C17720" s="52"/>
      <c r="D17720" s="56"/>
      <c r="F17720"/>
    </row>
    <row r="17721" spans="2:6" x14ac:dyDescent="0.25">
      <c r="B17721" s="55"/>
      <c r="C17721" s="52"/>
      <c r="D17721" s="56"/>
      <c r="F17721"/>
    </row>
    <row r="17722" spans="2:6" x14ac:dyDescent="0.25">
      <c r="B17722" s="55"/>
      <c r="C17722" s="52"/>
      <c r="D17722" s="56"/>
      <c r="F17722"/>
    </row>
    <row r="17723" spans="2:6" x14ac:dyDescent="0.25">
      <c r="B17723" s="55"/>
      <c r="C17723" s="52"/>
      <c r="D17723" s="56"/>
      <c r="F17723"/>
    </row>
    <row r="17724" spans="2:6" x14ac:dyDescent="0.25">
      <c r="B17724" s="55"/>
      <c r="C17724" s="52"/>
      <c r="D17724" s="56"/>
      <c r="F17724"/>
    </row>
    <row r="17725" spans="2:6" x14ac:dyDescent="0.25">
      <c r="B17725" s="55"/>
      <c r="C17725" s="52"/>
      <c r="D17725" s="56"/>
      <c r="F17725"/>
    </row>
    <row r="17726" spans="2:6" x14ac:dyDescent="0.25">
      <c r="B17726" s="55"/>
      <c r="C17726" s="52"/>
      <c r="D17726" s="56"/>
      <c r="F17726"/>
    </row>
    <row r="17727" spans="2:6" x14ac:dyDescent="0.25">
      <c r="B17727" s="55"/>
      <c r="C17727" s="52"/>
      <c r="D17727" s="56"/>
      <c r="F17727"/>
    </row>
    <row r="17728" spans="2:6" x14ac:dyDescent="0.25">
      <c r="B17728" s="55"/>
      <c r="C17728" s="52"/>
      <c r="D17728" s="56"/>
      <c r="F17728"/>
    </row>
    <row r="17729" spans="2:6" x14ac:dyDescent="0.25">
      <c r="B17729" s="55"/>
      <c r="C17729" s="52"/>
      <c r="D17729" s="56"/>
      <c r="F17729"/>
    </row>
    <row r="17730" spans="2:6" x14ac:dyDescent="0.25">
      <c r="B17730" s="55"/>
      <c r="C17730" s="52"/>
      <c r="D17730" s="56"/>
      <c r="F17730"/>
    </row>
    <row r="17731" spans="2:6" x14ac:dyDescent="0.25">
      <c r="B17731" s="55"/>
      <c r="C17731" s="52"/>
      <c r="D17731" s="56"/>
      <c r="F17731"/>
    </row>
    <row r="17732" spans="2:6" x14ac:dyDescent="0.25">
      <c r="B17732" s="55"/>
      <c r="C17732" s="52"/>
      <c r="D17732" s="56"/>
      <c r="F17732"/>
    </row>
    <row r="17733" spans="2:6" x14ac:dyDescent="0.25">
      <c r="B17733" s="55"/>
      <c r="C17733" s="52"/>
      <c r="D17733" s="56"/>
      <c r="F17733"/>
    </row>
    <row r="17734" spans="2:6" x14ac:dyDescent="0.25">
      <c r="B17734" s="55"/>
      <c r="C17734" s="52"/>
      <c r="D17734" s="56"/>
      <c r="F17734"/>
    </row>
    <row r="17735" spans="2:6" x14ac:dyDescent="0.25">
      <c r="B17735" s="55"/>
      <c r="C17735" s="52"/>
      <c r="D17735" s="56"/>
      <c r="F17735"/>
    </row>
    <row r="17736" spans="2:6" x14ac:dyDescent="0.25">
      <c r="B17736" s="55"/>
      <c r="C17736" s="52"/>
      <c r="D17736" s="56"/>
      <c r="F17736"/>
    </row>
    <row r="17737" spans="2:6" x14ac:dyDescent="0.25">
      <c r="B17737" s="55"/>
      <c r="C17737" s="52"/>
      <c r="D17737" s="56"/>
      <c r="F17737"/>
    </row>
    <row r="17738" spans="2:6" x14ac:dyDescent="0.25">
      <c r="B17738" s="55"/>
      <c r="C17738" s="52"/>
      <c r="D17738" s="56"/>
      <c r="F17738"/>
    </row>
    <row r="17739" spans="2:6" x14ac:dyDescent="0.25">
      <c r="B17739" s="55"/>
      <c r="C17739" s="52"/>
      <c r="D17739" s="56"/>
      <c r="F17739"/>
    </row>
    <row r="17740" spans="2:6" x14ac:dyDescent="0.25">
      <c r="B17740" s="55"/>
      <c r="C17740" s="52"/>
      <c r="D17740" s="56"/>
      <c r="F17740"/>
    </row>
    <row r="17741" spans="2:6" x14ac:dyDescent="0.25">
      <c r="B17741" s="55"/>
      <c r="C17741" s="52"/>
      <c r="D17741" s="56"/>
      <c r="F17741"/>
    </row>
    <row r="17742" spans="2:6" x14ac:dyDescent="0.25">
      <c r="B17742" s="55"/>
      <c r="C17742" s="52"/>
      <c r="D17742" s="56"/>
      <c r="F17742"/>
    </row>
    <row r="17743" spans="2:6" x14ac:dyDescent="0.25">
      <c r="B17743" s="55"/>
      <c r="C17743" s="52"/>
      <c r="D17743" s="56"/>
      <c r="F17743"/>
    </row>
    <row r="17744" spans="2:6" x14ac:dyDescent="0.25">
      <c r="B17744" s="55"/>
      <c r="C17744" s="52"/>
      <c r="D17744" s="56"/>
      <c r="F17744"/>
    </row>
    <row r="17745" spans="2:6" x14ac:dyDescent="0.25">
      <c r="B17745" s="55"/>
      <c r="C17745" s="52"/>
      <c r="D17745" s="56"/>
      <c r="F17745"/>
    </row>
    <row r="17746" spans="2:6" x14ac:dyDescent="0.25">
      <c r="B17746" s="55"/>
      <c r="C17746" s="52"/>
      <c r="D17746" s="56"/>
      <c r="F17746"/>
    </row>
    <row r="17747" spans="2:6" x14ac:dyDescent="0.25">
      <c r="B17747" s="55"/>
      <c r="C17747" s="52"/>
      <c r="D17747" s="56"/>
      <c r="F17747"/>
    </row>
    <row r="17748" spans="2:6" x14ac:dyDescent="0.25">
      <c r="B17748" s="55"/>
      <c r="C17748" s="52"/>
      <c r="D17748" s="56"/>
      <c r="F17748"/>
    </row>
    <row r="17749" spans="2:6" x14ac:dyDescent="0.25">
      <c r="B17749" s="55"/>
      <c r="C17749" s="52"/>
      <c r="D17749" s="56"/>
      <c r="F17749"/>
    </row>
    <row r="17750" spans="2:6" x14ac:dyDescent="0.25">
      <c r="B17750" s="55"/>
      <c r="C17750" s="52"/>
      <c r="D17750" s="56"/>
      <c r="F17750"/>
    </row>
    <row r="17751" spans="2:6" x14ac:dyDescent="0.25">
      <c r="B17751" s="55"/>
      <c r="C17751" s="52"/>
      <c r="D17751" s="56"/>
      <c r="F17751"/>
    </row>
    <row r="17752" spans="2:6" x14ac:dyDescent="0.25">
      <c r="B17752" s="55"/>
      <c r="C17752" s="52"/>
      <c r="D17752" s="56"/>
      <c r="F17752"/>
    </row>
    <row r="17753" spans="2:6" x14ac:dyDescent="0.25">
      <c r="B17753" s="55"/>
      <c r="C17753" s="52"/>
      <c r="D17753" s="56"/>
      <c r="F17753"/>
    </row>
    <row r="17754" spans="2:6" x14ac:dyDescent="0.25">
      <c r="B17754" s="55"/>
      <c r="C17754" s="52"/>
      <c r="D17754" s="56"/>
      <c r="F17754"/>
    </row>
    <row r="17755" spans="2:6" x14ac:dyDescent="0.25">
      <c r="B17755" s="55"/>
      <c r="C17755" s="52"/>
      <c r="D17755" s="56"/>
      <c r="F17755"/>
    </row>
    <row r="17756" spans="2:6" x14ac:dyDescent="0.25">
      <c r="B17756" s="55"/>
      <c r="C17756" s="52"/>
      <c r="D17756" s="56"/>
      <c r="F17756"/>
    </row>
    <row r="17757" spans="2:6" x14ac:dyDescent="0.25">
      <c r="B17757" s="55"/>
      <c r="C17757" s="52"/>
      <c r="D17757" s="56"/>
      <c r="F17757"/>
    </row>
    <row r="17758" spans="2:6" x14ac:dyDescent="0.25">
      <c r="B17758" s="55"/>
      <c r="C17758" s="52"/>
      <c r="D17758" s="56"/>
      <c r="F17758"/>
    </row>
    <row r="17759" spans="2:6" x14ac:dyDescent="0.25">
      <c r="B17759" s="55"/>
      <c r="C17759" s="52"/>
      <c r="D17759" s="56"/>
      <c r="F17759"/>
    </row>
    <row r="17760" spans="2:6" x14ac:dyDescent="0.25">
      <c r="B17760" s="55"/>
      <c r="C17760" s="52"/>
      <c r="D17760" s="56"/>
      <c r="F17760"/>
    </row>
    <row r="17761" spans="2:6" x14ac:dyDescent="0.25">
      <c r="B17761" s="55"/>
      <c r="C17761" s="52"/>
      <c r="D17761" s="56"/>
      <c r="F17761"/>
    </row>
    <row r="17762" spans="2:6" x14ac:dyDescent="0.25">
      <c r="B17762" s="55"/>
      <c r="C17762" s="52"/>
      <c r="D17762" s="56"/>
      <c r="F17762"/>
    </row>
    <row r="17763" spans="2:6" x14ac:dyDescent="0.25">
      <c r="B17763" s="55"/>
      <c r="C17763" s="52"/>
      <c r="D17763" s="56"/>
      <c r="F17763"/>
    </row>
    <row r="17764" spans="2:6" x14ac:dyDescent="0.25">
      <c r="B17764" s="55"/>
      <c r="C17764" s="52"/>
      <c r="D17764" s="56"/>
      <c r="F17764"/>
    </row>
    <row r="17765" spans="2:6" x14ac:dyDescent="0.25">
      <c r="B17765" s="55"/>
      <c r="C17765" s="52"/>
      <c r="D17765" s="56"/>
      <c r="F17765"/>
    </row>
    <row r="17766" spans="2:6" x14ac:dyDescent="0.25">
      <c r="B17766" s="55"/>
      <c r="C17766" s="52"/>
      <c r="D17766" s="56"/>
      <c r="F17766"/>
    </row>
    <row r="17767" spans="2:6" x14ac:dyDescent="0.25">
      <c r="B17767" s="55"/>
      <c r="C17767" s="52"/>
      <c r="D17767" s="56"/>
      <c r="F17767"/>
    </row>
    <row r="17768" spans="2:6" x14ac:dyDescent="0.25">
      <c r="B17768" s="55"/>
      <c r="C17768" s="52"/>
      <c r="D17768" s="56"/>
      <c r="F17768"/>
    </row>
    <row r="17769" spans="2:6" x14ac:dyDescent="0.25">
      <c r="B17769" s="55"/>
      <c r="C17769" s="52"/>
      <c r="D17769" s="56"/>
      <c r="F17769"/>
    </row>
    <row r="17770" spans="2:6" x14ac:dyDescent="0.25">
      <c r="B17770" s="55"/>
      <c r="C17770" s="52"/>
      <c r="D17770" s="56"/>
      <c r="F17770"/>
    </row>
    <row r="17771" spans="2:6" x14ac:dyDescent="0.25">
      <c r="B17771" s="55"/>
      <c r="C17771" s="52"/>
      <c r="D17771" s="56"/>
      <c r="F17771"/>
    </row>
    <row r="17772" spans="2:6" x14ac:dyDescent="0.25">
      <c r="B17772" s="55"/>
      <c r="C17772" s="52"/>
      <c r="D17772" s="56"/>
      <c r="F17772"/>
    </row>
    <row r="17773" spans="2:6" x14ac:dyDescent="0.25">
      <c r="B17773" s="55"/>
      <c r="C17773" s="52"/>
      <c r="D17773" s="56"/>
      <c r="F17773"/>
    </row>
    <row r="17774" spans="2:6" x14ac:dyDescent="0.25">
      <c r="B17774" s="55"/>
      <c r="C17774" s="52"/>
      <c r="D17774" s="56"/>
      <c r="F17774"/>
    </row>
    <row r="17775" spans="2:6" x14ac:dyDescent="0.25">
      <c r="B17775" s="55"/>
      <c r="C17775" s="52"/>
      <c r="D17775" s="56"/>
      <c r="F17775"/>
    </row>
    <row r="17776" spans="2:6" x14ac:dyDescent="0.25">
      <c r="B17776" s="55"/>
      <c r="C17776" s="52"/>
      <c r="D17776" s="56"/>
      <c r="F17776"/>
    </row>
    <row r="17777" spans="2:6" x14ac:dyDescent="0.25">
      <c r="B17777" s="55"/>
      <c r="C17777" s="52"/>
      <c r="D17777" s="56"/>
      <c r="F17777"/>
    </row>
    <row r="17778" spans="2:6" x14ac:dyDescent="0.25">
      <c r="B17778" s="55"/>
      <c r="C17778" s="52"/>
      <c r="D17778" s="56"/>
      <c r="F17778"/>
    </row>
    <row r="17779" spans="2:6" x14ac:dyDescent="0.25">
      <c r="B17779" s="55"/>
      <c r="C17779" s="52"/>
      <c r="D17779" s="56"/>
      <c r="F17779"/>
    </row>
    <row r="17780" spans="2:6" x14ac:dyDescent="0.25">
      <c r="B17780" s="55"/>
      <c r="C17780" s="52"/>
      <c r="D17780" s="56"/>
      <c r="F17780"/>
    </row>
    <row r="17781" spans="2:6" x14ac:dyDescent="0.25">
      <c r="B17781" s="55"/>
      <c r="C17781" s="52"/>
      <c r="D17781" s="56"/>
      <c r="F17781"/>
    </row>
    <row r="17782" spans="2:6" x14ac:dyDescent="0.25">
      <c r="B17782" s="55"/>
      <c r="C17782" s="52"/>
      <c r="D17782" s="56"/>
      <c r="F17782"/>
    </row>
    <row r="17783" spans="2:6" x14ac:dyDescent="0.25">
      <c r="B17783" s="55"/>
      <c r="C17783" s="52"/>
      <c r="D17783" s="56"/>
      <c r="F17783"/>
    </row>
    <row r="17784" spans="2:6" x14ac:dyDescent="0.25">
      <c r="B17784" s="55"/>
      <c r="C17784" s="52"/>
      <c r="D17784" s="56"/>
      <c r="F17784"/>
    </row>
    <row r="17785" spans="2:6" x14ac:dyDescent="0.25">
      <c r="B17785" s="55"/>
      <c r="C17785" s="52"/>
      <c r="D17785" s="56"/>
      <c r="F17785"/>
    </row>
    <row r="17786" spans="2:6" x14ac:dyDescent="0.25">
      <c r="B17786" s="55"/>
      <c r="C17786" s="52"/>
      <c r="D17786" s="56"/>
      <c r="F17786"/>
    </row>
    <row r="17787" spans="2:6" x14ac:dyDescent="0.25">
      <c r="B17787" s="55"/>
      <c r="C17787" s="52"/>
      <c r="D17787" s="56"/>
      <c r="F17787"/>
    </row>
    <row r="17788" spans="2:6" x14ac:dyDescent="0.25">
      <c r="B17788" s="55"/>
      <c r="C17788" s="52"/>
      <c r="D17788" s="56"/>
      <c r="F17788"/>
    </row>
    <row r="17789" spans="2:6" x14ac:dyDescent="0.25">
      <c r="B17789" s="55"/>
      <c r="C17789" s="52"/>
      <c r="D17789" s="56"/>
      <c r="F17789"/>
    </row>
    <row r="17790" spans="2:6" x14ac:dyDescent="0.25">
      <c r="B17790" s="55"/>
      <c r="C17790" s="52"/>
      <c r="D17790" s="56"/>
      <c r="F17790"/>
    </row>
    <row r="17791" spans="2:6" x14ac:dyDescent="0.25">
      <c r="B17791" s="55"/>
      <c r="C17791" s="52"/>
      <c r="D17791" s="56"/>
      <c r="F17791"/>
    </row>
    <row r="17792" spans="2:6" x14ac:dyDescent="0.25">
      <c r="B17792" s="55"/>
      <c r="C17792" s="52"/>
      <c r="D17792" s="56"/>
      <c r="F17792"/>
    </row>
    <row r="17793" spans="2:6" x14ac:dyDescent="0.25">
      <c r="B17793" s="55"/>
      <c r="C17793" s="52"/>
      <c r="D17793" s="56"/>
      <c r="F17793"/>
    </row>
    <row r="17794" spans="2:6" x14ac:dyDescent="0.25">
      <c r="B17794" s="55"/>
      <c r="C17794" s="52"/>
      <c r="D17794" s="56"/>
      <c r="F17794"/>
    </row>
    <row r="17795" spans="2:6" x14ac:dyDescent="0.25">
      <c r="B17795" s="55"/>
      <c r="C17795" s="52"/>
      <c r="D17795" s="56"/>
      <c r="F17795"/>
    </row>
    <row r="17796" spans="2:6" x14ac:dyDescent="0.25">
      <c r="B17796" s="55"/>
      <c r="C17796" s="52"/>
      <c r="D17796" s="56"/>
      <c r="F17796"/>
    </row>
    <row r="17797" spans="2:6" x14ac:dyDescent="0.25">
      <c r="B17797" s="55"/>
      <c r="C17797" s="52"/>
      <c r="D17797" s="56"/>
      <c r="F17797"/>
    </row>
    <row r="17798" spans="2:6" x14ac:dyDescent="0.25">
      <c r="B17798" s="55"/>
      <c r="C17798" s="52"/>
      <c r="D17798" s="56"/>
      <c r="F17798"/>
    </row>
    <row r="17799" spans="2:6" x14ac:dyDescent="0.25">
      <c r="B17799" s="55"/>
      <c r="C17799" s="52"/>
      <c r="D17799" s="56"/>
      <c r="F17799"/>
    </row>
    <row r="17800" spans="2:6" x14ac:dyDescent="0.25">
      <c r="B17800" s="55"/>
      <c r="C17800" s="52"/>
      <c r="D17800" s="56"/>
      <c r="F17800"/>
    </row>
    <row r="17801" spans="2:6" x14ac:dyDescent="0.25">
      <c r="B17801" s="55"/>
      <c r="C17801" s="52"/>
      <c r="D17801" s="56"/>
      <c r="F17801"/>
    </row>
    <row r="17802" spans="2:6" x14ac:dyDescent="0.25">
      <c r="B17802" s="55"/>
      <c r="C17802" s="52"/>
      <c r="D17802" s="56"/>
      <c r="F17802"/>
    </row>
    <row r="17803" spans="2:6" x14ac:dyDescent="0.25">
      <c r="B17803" s="55"/>
      <c r="C17803" s="52"/>
      <c r="D17803" s="56"/>
      <c r="F17803"/>
    </row>
    <row r="17804" spans="2:6" x14ac:dyDescent="0.25">
      <c r="B17804" s="55"/>
      <c r="C17804" s="52"/>
      <c r="D17804" s="56"/>
      <c r="F17804"/>
    </row>
    <row r="17805" spans="2:6" x14ac:dyDescent="0.25">
      <c r="B17805" s="55"/>
      <c r="C17805" s="52"/>
      <c r="D17805" s="56"/>
      <c r="F17805"/>
    </row>
    <row r="17806" spans="2:6" x14ac:dyDescent="0.25">
      <c r="B17806" s="55"/>
      <c r="C17806" s="52"/>
      <c r="D17806" s="56"/>
      <c r="F17806"/>
    </row>
    <row r="17807" spans="2:6" x14ac:dyDescent="0.25">
      <c r="B17807" s="55"/>
      <c r="C17807" s="52"/>
      <c r="D17807" s="56"/>
      <c r="F17807"/>
    </row>
    <row r="17808" spans="2:6" x14ac:dyDescent="0.25">
      <c r="B17808" s="55"/>
      <c r="C17808" s="52"/>
      <c r="D17808" s="56"/>
      <c r="F17808"/>
    </row>
    <row r="17809" spans="2:6" x14ac:dyDescent="0.25">
      <c r="B17809" s="55"/>
      <c r="C17809" s="52"/>
      <c r="D17809" s="56"/>
      <c r="F17809"/>
    </row>
    <row r="17810" spans="2:6" x14ac:dyDescent="0.25">
      <c r="B17810" s="55"/>
      <c r="C17810" s="52"/>
      <c r="D17810" s="56"/>
      <c r="F17810"/>
    </row>
    <row r="17811" spans="2:6" x14ac:dyDescent="0.25">
      <c r="B17811" s="55"/>
      <c r="C17811" s="52"/>
      <c r="D17811" s="56"/>
      <c r="F17811"/>
    </row>
    <row r="17812" spans="2:6" x14ac:dyDescent="0.25">
      <c r="B17812" s="55"/>
      <c r="C17812" s="52"/>
      <c r="D17812" s="56"/>
      <c r="F17812"/>
    </row>
    <row r="17813" spans="2:6" x14ac:dyDescent="0.25">
      <c r="B17813" s="55"/>
      <c r="C17813" s="52"/>
      <c r="D17813" s="56"/>
      <c r="F17813"/>
    </row>
    <row r="17814" spans="2:6" x14ac:dyDescent="0.25">
      <c r="B17814" s="55"/>
      <c r="C17814" s="52"/>
      <c r="D17814" s="56"/>
      <c r="F17814"/>
    </row>
    <row r="17815" spans="2:6" x14ac:dyDescent="0.25">
      <c r="B17815" s="55"/>
      <c r="C17815" s="52"/>
      <c r="D17815" s="56"/>
      <c r="F17815"/>
    </row>
    <row r="17816" spans="2:6" x14ac:dyDescent="0.25">
      <c r="B17816" s="55"/>
      <c r="C17816" s="52"/>
      <c r="D17816" s="56"/>
      <c r="F17816"/>
    </row>
    <row r="17817" spans="2:6" x14ac:dyDescent="0.25">
      <c r="B17817" s="55"/>
      <c r="C17817" s="52"/>
      <c r="D17817" s="56"/>
      <c r="F17817"/>
    </row>
    <row r="17818" spans="2:6" x14ac:dyDescent="0.25">
      <c r="B17818" s="55"/>
      <c r="C17818" s="52"/>
      <c r="D17818" s="56"/>
      <c r="F17818"/>
    </row>
    <row r="17819" spans="2:6" x14ac:dyDescent="0.25">
      <c r="B17819" s="55"/>
      <c r="C17819" s="52"/>
      <c r="D17819" s="56"/>
      <c r="F17819"/>
    </row>
    <row r="17820" spans="2:6" x14ac:dyDescent="0.25">
      <c r="B17820" s="55"/>
      <c r="C17820" s="52"/>
      <c r="D17820" s="56"/>
      <c r="F17820"/>
    </row>
    <row r="17821" spans="2:6" x14ac:dyDescent="0.25">
      <c r="B17821" s="55"/>
      <c r="C17821" s="52"/>
      <c r="D17821" s="56"/>
      <c r="F17821"/>
    </row>
    <row r="17822" spans="2:6" x14ac:dyDescent="0.25">
      <c r="B17822" s="55"/>
      <c r="C17822" s="52"/>
      <c r="D17822" s="56"/>
      <c r="F17822"/>
    </row>
    <row r="17823" spans="2:6" x14ac:dyDescent="0.25">
      <c r="B17823" s="55"/>
      <c r="C17823" s="52"/>
      <c r="D17823" s="56"/>
      <c r="F17823"/>
    </row>
    <row r="17824" spans="2:6" x14ac:dyDescent="0.25">
      <c r="B17824" s="55"/>
      <c r="C17824" s="52"/>
      <c r="D17824" s="56"/>
      <c r="F17824"/>
    </row>
    <row r="17825" spans="2:6" x14ac:dyDescent="0.25">
      <c r="B17825" s="55"/>
      <c r="C17825" s="52"/>
      <c r="D17825" s="56"/>
      <c r="F17825"/>
    </row>
    <row r="17826" spans="2:6" x14ac:dyDescent="0.25">
      <c r="B17826" s="55"/>
      <c r="C17826" s="52"/>
      <c r="D17826" s="56"/>
      <c r="F17826"/>
    </row>
    <row r="17827" spans="2:6" x14ac:dyDescent="0.25">
      <c r="B17827" s="55"/>
      <c r="C17827" s="52"/>
      <c r="D17827" s="56"/>
      <c r="F17827"/>
    </row>
    <row r="17828" spans="2:6" x14ac:dyDescent="0.25">
      <c r="B17828" s="55"/>
      <c r="C17828" s="52"/>
      <c r="D17828" s="56"/>
      <c r="F17828"/>
    </row>
    <row r="17829" spans="2:6" x14ac:dyDescent="0.25">
      <c r="B17829" s="55"/>
      <c r="C17829" s="52"/>
      <c r="D17829" s="56"/>
      <c r="F17829"/>
    </row>
    <row r="17830" spans="2:6" x14ac:dyDescent="0.25">
      <c r="B17830" s="55"/>
      <c r="C17830" s="52"/>
      <c r="D17830" s="56"/>
      <c r="F17830"/>
    </row>
    <row r="17831" spans="2:6" x14ac:dyDescent="0.25">
      <c r="B17831" s="55"/>
      <c r="C17831" s="52"/>
      <c r="D17831" s="56"/>
      <c r="F17831"/>
    </row>
    <row r="17832" spans="2:6" x14ac:dyDescent="0.25">
      <c r="B17832" s="55"/>
      <c r="C17832" s="52"/>
      <c r="D17832" s="56"/>
      <c r="F17832"/>
    </row>
    <row r="17833" spans="2:6" x14ac:dyDescent="0.25">
      <c r="B17833" s="55"/>
      <c r="C17833" s="52"/>
      <c r="D17833" s="56"/>
      <c r="F17833"/>
    </row>
    <row r="17834" spans="2:6" x14ac:dyDescent="0.25">
      <c r="B17834" s="55"/>
      <c r="C17834" s="52"/>
      <c r="D17834" s="56"/>
      <c r="F17834"/>
    </row>
    <row r="17835" spans="2:6" x14ac:dyDescent="0.25">
      <c r="B17835" s="55"/>
      <c r="C17835" s="52"/>
      <c r="D17835" s="56"/>
      <c r="F17835"/>
    </row>
    <row r="17836" spans="2:6" x14ac:dyDescent="0.25">
      <c r="B17836" s="55"/>
      <c r="C17836" s="52"/>
      <c r="D17836" s="56"/>
      <c r="F17836"/>
    </row>
    <row r="17837" spans="2:6" x14ac:dyDescent="0.25">
      <c r="B17837" s="55"/>
      <c r="C17837" s="52"/>
      <c r="D17837" s="56"/>
      <c r="F17837"/>
    </row>
    <row r="17838" spans="2:6" x14ac:dyDescent="0.25">
      <c r="B17838" s="55"/>
      <c r="C17838" s="52"/>
      <c r="D17838" s="56"/>
      <c r="F17838"/>
    </row>
    <row r="17839" spans="2:6" x14ac:dyDescent="0.25">
      <c r="B17839" s="55"/>
      <c r="C17839" s="52"/>
      <c r="D17839" s="56"/>
      <c r="F17839"/>
    </row>
    <row r="17840" spans="2:6" x14ac:dyDescent="0.25">
      <c r="B17840" s="55"/>
      <c r="C17840" s="52"/>
      <c r="D17840" s="56"/>
      <c r="F17840"/>
    </row>
    <row r="17841" spans="2:6" x14ac:dyDescent="0.25">
      <c r="B17841" s="55"/>
      <c r="C17841" s="52"/>
      <c r="D17841" s="56"/>
      <c r="F17841"/>
    </row>
    <row r="17842" spans="2:6" x14ac:dyDescent="0.25">
      <c r="B17842" s="55"/>
      <c r="C17842" s="52"/>
      <c r="D17842" s="56"/>
      <c r="F17842"/>
    </row>
    <row r="17843" spans="2:6" x14ac:dyDescent="0.25">
      <c r="B17843" s="55"/>
      <c r="C17843" s="52"/>
      <c r="D17843" s="56"/>
      <c r="F17843"/>
    </row>
    <row r="17844" spans="2:6" x14ac:dyDescent="0.25">
      <c r="B17844" s="55"/>
      <c r="C17844" s="52"/>
      <c r="D17844" s="56"/>
      <c r="F17844"/>
    </row>
    <row r="17845" spans="2:6" x14ac:dyDescent="0.25">
      <c r="B17845" s="55"/>
      <c r="C17845" s="52"/>
      <c r="D17845" s="56"/>
      <c r="F17845"/>
    </row>
    <row r="17846" spans="2:6" x14ac:dyDescent="0.25">
      <c r="B17846" s="55"/>
      <c r="C17846" s="52"/>
      <c r="D17846" s="56"/>
      <c r="F17846"/>
    </row>
    <row r="17847" spans="2:6" x14ac:dyDescent="0.25">
      <c r="B17847" s="55"/>
      <c r="C17847" s="52"/>
      <c r="D17847" s="56"/>
      <c r="F17847"/>
    </row>
    <row r="17848" spans="2:6" x14ac:dyDescent="0.25">
      <c r="B17848" s="55"/>
      <c r="C17848" s="52"/>
      <c r="D17848" s="56"/>
      <c r="F17848"/>
    </row>
    <row r="17849" spans="2:6" x14ac:dyDescent="0.25">
      <c r="B17849" s="55"/>
      <c r="C17849" s="52"/>
      <c r="D17849" s="56"/>
      <c r="F17849"/>
    </row>
    <row r="17850" spans="2:6" x14ac:dyDescent="0.25">
      <c r="B17850" s="55"/>
      <c r="C17850" s="52"/>
      <c r="D17850" s="56"/>
      <c r="F17850"/>
    </row>
    <row r="17851" spans="2:6" x14ac:dyDescent="0.25">
      <c r="B17851" s="55"/>
      <c r="C17851" s="52"/>
      <c r="D17851" s="56"/>
      <c r="F17851"/>
    </row>
    <row r="17852" spans="2:6" x14ac:dyDescent="0.25">
      <c r="B17852" s="55"/>
      <c r="C17852" s="52"/>
      <c r="D17852" s="56"/>
      <c r="F17852"/>
    </row>
    <row r="17853" spans="2:6" x14ac:dyDescent="0.25">
      <c r="B17853" s="55"/>
      <c r="C17853" s="52"/>
      <c r="D17853" s="56"/>
      <c r="F17853"/>
    </row>
    <row r="17854" spans="2:6" x14ac:dyDescent="0.25">
      <c r="B17854" s="55"/>
      <c r="C17854" s="52"/>
      <c r="D17854" s="56"/>
      <c r="F17854"/>
    </row>
    <row r="17855" spans="2:6" x14ac:dyDescent="0.25">
      <c r="B17855" s="55"/>
      <c r="C17855" s="52"/>
      <c r="D17855" s="56"/>
      <c r="F17855"/>
    </row>
    <row r="17856" spans="2:6" x14ac:dyDescent="0.25">
      <c r="B17856" s="55"/>
      <c r="C17856" s="52"/>
      <c r="D17856" s="56"/>
      <c r="F17856"/>
    </row>
    <row r="17857" spans="2:6" x14ac:dyDescent="0.25">
      <c r="B17857" s="55"/>
      <c r="C17857" s="52"/>
      <c r="D17857" s="56"/>
      <c r="F17857"/>
    </row>
    <row r="17858" spans="2:6" x14ac:dyDescent="0.25">
      <c r="B17858" s="55"/>
      <c r="C17858" s="52"/>
      <c r="D17858" s="56"/>
      <c r="F17858"/>
    </row>
    <row r="17859" spans="2:6" x14ac:dyDescent="0.25">
      <c r="B17859" s="55"/>
      <c r="C17859" s="52"/>
      <c r="D17859" s="56"/>
      <c r="F17859"/>
    </row>
    <row r="17860" spans="2:6" x14ac:dyDescent="0.25">
      <c r="B17860" s="55"/>
      <c r="C17860" s="52"/>
      <c r="D17860" s="56"/>
      <c r="F17860"/>
    </row>
    <row r="17861" spans="2:6" x14ac:dyDescent="0.25">
      <c r="B17861" s="55"/>
      <c r="C17861" s="52"/>
      <c r="D17861" s="56"/>
      <c r="F17861"/>
    </row>
    <row r="17862" spans="2:6" x14ac:dyDescent="0.25">
      <c r="B17862" s="55"/>
      <c r="C17862" s="52"/>
      <c r="D17862" s="56"/>
      <c r="F17862"/>
    </row>
    <row r="17863" spans="2:6" x14ac:dyDescent="0.25">
      <c r="B17863" s="55"/>
      <c r="C17863" s="52"/>
      <c r="D17863" s="56"/>
      <c r="F17863"/>
    </row>
    <row r="17864" spans="2:6" x14ac:dyDescent="0.25">
      <c r="B17864" s="55"/>
      <c r="C17864" s="52"/>
      <c r="D17864" s="56"/>
      <c r="F17864"/>
    </row>
    <row r="17865" spans="2:6" x14ac:dyDescent="0.25">
      <c r="B17865" s="55"/>
      <c r="C17865" s="52"/>
      <c r="D17865" s="56"/>
      <c r="F17865"/>
    </row>
    <row r="17866" spans="2:6" x14ac:dyDescent="0.25">
      <c r="B17866" s="55"/>
      <c r="C17866" s="52"/>
      <c r="D17866" s="56"/>
      <c r="F17866"/>
    </row>
    <row r="17867" spans="2:6" x14ac:dyDescent="0.25">
      <c r="B17867" s="55"/>
      <c r="C17867" s="52"/>
      <c r="D17867" s="56"/>
      <c r="F17867"/>
    </row>
    <row r="17868" spans="2:6" x14ac:dyDescent="0.25">
      <c r="B17868" s="55"/>
      <c r="C17868" s="52"/>
      <c r="D17868" s="56"/>
      <c r="F17868"/>
    </row>
    <row r="17869" spans="2:6" x14ac:dyDescent="0.25">
      <c r="B17869" s="55"/>
      <c r="C17869" s="52"/>
      <c r="D17869" s="56"/>
      <c r="F17869"/>
    </row>
    <row r="17870" spans="2:6" x14ac:dyDescent="0.25">
      <c r="B17870" s="55"/>
      <c r="C17870" s="52"/>
      <c r="D17870" s="56"/>
      <c r="F17870"/>
    </row>
    <row r="17871" spans="2:6" x14ac:dyDescent="0.25">
      <c r="B17871" s="55"/>
      <c r="C17871" s="52"/>
      <c r="D17871" s="56"/>
      <c r="F17871"/>
    </row>
    <row r="17872" spans="2:6" x14ac:dyDescent="0.25">
      <c r="B17872" s="55"/>
      <c r="C17872" s="52"/>
      <c r="D17872" s="56"/>
      <c r="F17872"/>
    </row>
    <row r="17873" spans="2:6" x14ac:dyDescent="0.25">
      <c r="B17873" s="55"/>
      <c r="C17873" s="52"/>
      <c r="D17873" s="56"/>
      <c r="F17873"/>
    </row>
    <row r="17874" spans="2:6" x14ac:dyDescent="0.25">
      <c r="B17874" s="55"/>
      <c r="C17874" s="52"/>
      <c r="D17874" s="56"/>
      <c r="F17874"/>
    </row>
    <row r="17875" spans="2:6" x14ac:dyDescent="0.25">
      <c r="B17875" s="55"/>
      <c r="C17875" s="52"/>
      <c r="D17875" s="56"/>
      <c r="F17875"/>
    </row>
    <row r="17876" spans="2:6" x14ac:dyDescent="0.25">
      <c r="B17876" s="55"/>
      <c r="C17876" s="52"/>
      <c r="D17876" s="56"/>
      <c r="F17876"/>
    </row>
    <row r="17877" spans="2:6" x14ac:dyDescent="0.25">
      <c r="B17877" s="55"/>
      <c r="C17877" s="52"/>
      <c r="D17877" s="56"/>
      <c r="F17877"/>
    </row>
    <row r="17878" spans="2:6" x14ac:dyDescent="0.25">
      <c r="B17878" s="55"/>
      <c r="C17878" s="52"/>
      <c r="D17878" s="56"/>
      <c r="F17878"/>
    </row>
    <row r="17879" spans="2:6" x14ac:dyDescent="0.25">
      <c r="B17879" s="55"/>
      <c r="C17879" s="52"/>
      <c r="D17879" s="56"/>
      <c r="F17879"/>
    </row>
    <row r="17880" spans="2:6" x14ac:dyDescent="0.25">
      <c r="B17880" s="55"/>
      <c r="C17880" s="52"/>
      <c r="D17880" s="56"/>
      <c r="F17880"/>
    </row>
    <row r="17881" spans="2:6" x14ac:dyDescent="0.25">
      <c r="B17881" s="55"/>
      <c r="C17881" s="52"/>
      <c r="D17881" s="56"/>
      <c r="F17881"/>
    </row>
    <row r="17882" spans="2:6" x14ac:dyDescent="0.25">
      <c r="B17882" s="55"/>
      <c r="C17882" s="52"/>
      <c r="D17882" s="56"/>
      <c r="F17882"/>
    </row>
    <row r="17883" spans="2:6" x14ac:dyDescent="0.25">
      <c r="B17883" s="55"/>
      <c r="C17883" s="52"/>
      <c r="D17883" s="56"/>
      <c r="F17883"/>
    </row>
    <row r="17884" spans="2:6" x14ac:dyDescent="0.25">
      <c r="B17884" s="55"/>
      <c r="C17884" s="52"/>
      <c r="D17884" s="56"/>
      <c r="F17884"/>
    </row>
    <row r="17885" spans="2:6" x14ac:dyDescent="0.25">
      <c r="B17885" s="55"/>
      <c r="C17885" s="52"/>
      <c r="D17885" s="56"/>
      <c r="F17885"/>
    </row>
    <row r="17886" spans="2:6" x14ac:dyDescent="0.25">
      <c r="B17886" s="55"/>
      <c r="C17886" s="52"/>
      <c r="D17886" s="56"/>
      <c r="F17886"/>
    </row>
    <row r="17887" spans="2:6" x14ac:dyDescent="0.25">
      <c r="B17887" s="55"/>
      <c r="C17887" s="52"/>
      <c r="D17887" s="56"/>
      <c r="F17887"/>
    </row>
    <row r="17888" spans="2:6" x14ac:dyDescent="0.25">
      <c r="B17888" s="55"/>
      <c r="C17888" s="52"/>
      <c r="D17888" s="56"/>
      <c r="F17888"/>
    </row>
    <row r="17889" spans="2:6" x14ac:dyDescent="0.25">
      <c r="B17889" s="55"/>
      <c r="C17889" s="52"/>
      <c r="D17889" s="56"/>
      <c r="F17889"/>
    </row>
    <row r="17890" spans="2:6" x14ac:dyDescent="0.25">
      <c r="B17890" s="55"/>
      <c r="C17890" s="52"/>
      <c r="D17890" s="56"/>
      <c r="F17890"/>
    </row>
    <row r="17891" spans="2:6" x14ac:dyDescent="0.25">
      <c r="B17891" s="55"/>
      <c r="C17891" s="52"/>
      <c r="D17891" s="56"/>
      <c r="F17891"/>
    </row>
    <row r="17892" spans="2:6" x14ac:dyDescent="0.25">
      <c r="B17892" s="55"/>
      <c r="C17892" s="52"/>
      <c r="D17892" s="56"/>
      <c r="F17892"/>
    </row>
    <row r="17893" spans="2:6" x14ac:dyDescent="0.25">
      <c r="B17893" s="55"/>
      <c r="C17893" s="52"/>
      <c r="D17893" s="56"/>
      <c r="F17893"/>
    </row>
    <row r="17894" spans="2:6" x14ac:dyDescent="0.25">
      <c r="B17894" s="55"/>
      <c r="C17894" s="52"/>
      <c r="D17894" s="56"/>
      <c r="F17894"/>
    </row>
    <row r="17895" spans="2:6" x14ac:dyDescent="0.25">
      <c r="B17895" s="55"/>
      <c r="C17895" s="52"/>
      <c r="D17895" s="56"/>
      <c r="F17895"/>
    </row>
    <row r="17896" spans="2:6" x14ac:dyDescent="0.25">
      <c r="B17896" s="55"/>
      <c r="C17896" s="52"/>
      <c r="D17896" s="56"/>
      <c r="F17896"/>
    </row>
    <row r="17897" spans="2:6" x14ac:dyDescent="0.25">
      <c r="B17897" s="55"/>
      <c r="C17897" s="52"/>
      <c r="D17897" s="56"/>
      <c r="F17897"/>
    </row>
    <row r="17898" spans="2:6" x14ac:dyDescent="0.25">
      <c r="B17898" s="55"/>
      <c r="C17898" s="52"/>
      <c r="D17898" s="56"/>
      <c r="F17898"/>
    </row>
    <row r="17899" spans="2:6" x14ac:dyDescent="0.25">
      <c r="B17899" s="55"/>
      <c r="C17899" s="52"/>
      <c r="D17899" s="56"/>
      <c r="F17899"/>
    </row>
    <row r="17900" spans="2:6" x14ac:dyDescent="0.25">
      <c r="B17900" s="55"/>
      <c r="C17900" s="52"/>
      <c r="D17900" s="56"/>
      <c r="F17900"/>
    </row>
    <row r="17901" spans="2:6" x14ac:dyDescent="0.25">
      <c r="B17901" s="55"/>
      <c r="C17901" s="52"/>
      <c r="D17901" s="56"/>
      <c r="F17901"/>
    </row>
    <row r="17902" spans="2:6" x14ac:dyDescent="0.25">
      <c r="B17902" s="55"/>
      <c r="C17902" s="52"/>
      <c r="D17902" s="56"/>
      <c r="F17902"/>
    </row>
    <row r="17903" spans="2:6" x14ac:dyDescent="0.25">
      <c r="B17903" s="55"/>
      <c r="C17903" s="52"/>
      <c r="D17903" s="56"/>
      <c r="F17903"/>
    </row>
    <row r="17904" spans="2:6" x14ac:dyDescent="0.25">
      <c r="B17904" s="55"/>
      <c r="C17904" s="52"/>
      <c r="D17904" s="56"/>
      <c r="F17904"/>
    </row>
    <row r="17905" spans="2:6" x14ac:dyDescent="0.25">
      <c r="B17905" s="55"/>
      <c r="C17905" s="52"/>
      <c r="D17905" s="56"/>
      <c r="F17905"/>
    </row>
    <row r="17906" spans="2:6" x14ac:dyDescent="0.25">
      <c r="B17906" s="55"/>
      <c r="C17906" s="52"/>
      <c r="D17906" s="56"/>
      <c r="F17906"/>
    </row>
    <row r="17907" spans="2:6" x14ac:dyDescent="0.25">
      <c r="B17907" s="55"/>
      <c r="C17907" s="52"/>
      <c r="D17907" s="56"/>
      <c r="F17907"/>
    </row>
    <row r="17908" spans="2:6" x14ac:dyDescent="0.25">
      <c r="B17908" s="55"/>
      <c r="C17908" s="52"/>
      <c r="D17908" s="56"/>
      <c r="F17908"/>
    </row>
    <row r="17909" spans="2:6" x14ac:dyDescent="0.25">
      <c r="B17909" s="55"/>
      <c r="C17909" s="52"/>
      <c r="D17909" s="56"/>
      <c r="F17909"/>
    </row>
    <row r="17910" spans="2:6" x14ac:dyDescent="0.25">
      <c r="B17910" s="55"/>
      <c r="C17910" s="52"/>
      <c r="D17910" s="56"/>
      <c r="F17910"/>
    </row>
    <row r="17911" spans="2:6" x14ac:dyDescent="0.25">
      <c r="B17911" s="55"/>
      <c r="C17911" s="52"/>
      <c r="D17911" s="56"/>
      <c r="F17911"/>
    </row>
    <row r="17912" spans="2:6" x14ac:dyDescent="0.25">
      <c r="B17912" s="55"/>
      <c r="C17912" s="52"/>
      <c r="D17912" s="56"/>
      <c r="F17912"/>
    </row>
    <row r="17913" spans="2:6" x14ac:dyDescent="0.25">
      <c r="B17913" s="55"/>
      <c r="C17913" s="52"/>
      <c r="D17913" s="56"/>
      <c r="F17913"/>
    </row>
    <row r="17914" spans="2:6" x14ac:dyDescent="0.25">
      <c r="B17914" s="55"/>
      <c r="C17914" s="52"/>
      <c r="D17914" s="56"/>
      <c r="F17914"/>
    </row>
    <row r="17915" spans="2:6" x14ac:dyDescent="0.25">
      <c r="B17915" s="55"/>
      <c r="C17915" s="52"/>
      <c r="D17915" s="56"/>
      <c r="F17915"/>
    </row>
    <row r="17916" spans="2:6" x14ac:dyDescent="0.25">
      <c r="B17916" s="55"/>
      <c r="C17916" s="52"/>
      <c r="D17916" s="56"/>
      <c r="F17916"/>
    </row>
    <row r="17917" spans="2:6" x14ac:dyDescent="0.25">
      <c r="B17917" s="55"/>
      <c r="C17917" s="52"/>
      <c r="D17917" s="56"/>
      <c r="F17917"/>
    </row>
    <row r="17918" spans="2:6" x14ac:dyDescent="0.25">
      <c r="B17918" s="55"/>
      <c r="C17918" s="52"/>
      <c r="D17918" s="56"/>
      <c r="F17918"/>
    </row>
    <row r="17919" spans="2:6" x14ac:dyDescent="0.25">
      <c r="B17919" s="55"/>
      <c r="C17919" s="52"/>
      <c r="D17919" s="56"/>
      <c r="F17919"/>
    </row>
    <row r="17920" spans="2:6" x14ac:dyDescent="0.25">
      <c r="B17920" s="55"/>
      <c r="C17920" s="52"/>
      <c r="D17920" s="56"/>
      <c r="F17920"/>
    </row>
    <row r="17921" spans="2:6" x14ac:dyDescent="0.25">
      <c r="B17921" s="55"/>
      <c r="C17921" s="52"/>
      <c r="D17921" s="56"/>
      <c r="F17921"/>
    </row>
    <row r="17922" spans="2:6" x14ac:dyDescent="0.25">
      <c r="B17922" s="55"/>
      <c r="C17922" s="52"/>
      <c r="D17922" s="56"/>
      <c r="F17922"/>
    </row>
    <row r="17923" spans="2:6" x14ac:dyDescent="0.25">
      <c r="B17923" s="55"/>
      <c r="C17923" s="52"/>
      <c r="D17923" s="56"/>
      <c r="F17923"/>
    </row>
    <row r="17924" spans="2:6" x14ac:dyDescent="0.25">
      <c r="B17924" s="55"/>
      <c r="C17924" s="52"/>
      <c r="D17924" s="56"/>
      <c r="F17924"/>
    </row>
    <row r="17925" spans="2:6" x14ac:dyDescent="0.25">
      <c r="B17925" s="55"/>
      <c r="C17925" s="52"/>
      <c r="D17925" s="56"/>
      <c r="F17925"/>
    </row>
    <row r="17926" spans="2:6" x14ac:dyDescent="0.25">
      <c r="B17926" s="55"/>
      <c r="C17926" s="52"/>
      <c r="D17926" s="56"/>
      <c r="F17926"/>
    </row>
    <row r="17927" spans="2:6" x14ac:dyDescent="0.25">
      <c r="B17927" s="55"/>
      <c r="C17927" s="52"/>
      <c r="D17927" s="56"/>
      <c r="F17927"/>
    </row>
    <row r="17928" spans="2:6" x14ac:dyDescent="0.25">
      <c r="B17928" s="55"/>
      <c r="C17928" s="52"/>
      <c r="D17928" s="56"/>
      <c r="F17928"/>
    </row>
    <row r="17929" spans="2:6" x14ac:dyDescent="0.25">
      <c r="B17929" s="55"/>
      <c r="C17929" s="52"/>
      <c r="D17929" s="56"/>
      <c r="F17929"/>
    </row>
    <row r="17930" spans="2:6" x14ac:dyDescent="0.25">
      <c r="B17930" s="55"/>
      <c r="C17930" s="52"/>
      <c r="D17930" s="56"/>
      <c r="F17930"/>
    </row>
    <row r="17931" spans="2:6" x14ac:dyDescent="0.25">
      <c r="B17931" s="55"/>
      <c r="C17931" s="52"/>
      <c r="D17931" s="56"/>
      <c r="F17931"/>
    </row>
    <row r="17932" spans="2:6" x14ac:dyDescent="0.25">
      <c r="B17932" s="55"/>
      <c r="C17932" s="52"/>
      <c r="D17932" s="56"/>
      <c r="F17932"/>
    </row>
    <row r="17933" spans="2:6" x14ac:dyDescent="0.25">
      <c r="B17933" s="55"/>
      <c r="C17933" s="52"/>
      <c r="D17933" s="56"/>
      <c r="F17933"/>
    </row>
    <row r="17934" spans="2:6" x14ac:dyDescent="0.25">
      <c r="B17934" s="55"/>
      <c r="C17934" s="52"/>
      <c r="D17934" s="56"/>
      <c r="F17934"/>
    </row>
    <row r="17935" spans="2:6" x14ac:dyDescent="0.25">
      <c r="B17935" s="55"/>
      <c r="C17935" s="52"/>
      <c r="D17935" s="56"/>
      <c r="F17935"/>
    </row>
    <row r="17936" spans="2:6" x14ac:dyDescent="0.25">
      <c r="B17936" s="55"/>
      <c r="C17936" s="52"/>
      <c r="D17936" s="56"/>
      <c r="F17936"/>
    </row>
    <row r="17937" spans="2:6" x14ac:dyDescent="0.25">
      <c r="B17937" s="55"/>
      <c r="C17937" s="52"/>
      <c r="D17937" s="56"/>
      <c r="F17937"/>
    </row>
    <row r="17938" spans="2:6" x14ac:dyDescent="0.25">
      <c r="B17938" s="55"/>
      <c r="C17938" s="52"/>
      <c r="D17938" s="56"/>
      <c r="F17938"/>
    </row>
    <row r="17939" spans="2:6" x14ac:dyDescent="0.25">
      <c r="B17939" s="55"/>
      <c r="C17939" s="52"/>
      <c r="D17939" s="56"/>
      <c r="F17939"/>
    </row>
    <row r="17940" spans="2:6" x14ac:dyDescent="0.25">
      <c r="B17940" s="55"/>
      <c r="C17940" s="52"/>
      <c r="D17940" s="56"/>
      <c r="F17940"/>
    </row>
    <row r="17941" spans="2:6" x14ac:dyDescent="0.25">
      <c r="B17941" s="55"/>
      <c r="C17941" s="52"/>
      <c r="D17941" s="56"/>
      <c r="F17941"/>
    </row>
    <row r="17942" spans="2:6" x14ac:dyDescent="0.25">
      <c r="B17942" s="55"/>
      <c r="C17942" s="52"/>
      <c r="D17942" s="56"/>
      <c r="F17942"/>
    </row>
    <row r="17943" spans="2:6" x14ac:dyDescent="0.25">
      <c r="B17943" s="55"/>
      <c r="C17943" s="52"/>
      <c r="D17943" s="56"/>
      <c r="F17943"/>
    </row>
    <row r="17944" spans="2:6" x14ac:dyDescent="0.25">
      <c r="B17944" s="55"/>
      <c r="C17944" s="52"/>
      <c r="D17944" s="56"/>
      <c r="F17944"/>
    </row>
    <row r="17945" spans="2:6" x14ac:dyDescent="0.25">
      <c r="B17945" s="55"/>
      <c r="C17945" s="52"/>
      <c r="D17945" s="56"/>
      <c r="F17945"/>
    </row>
    <row r="17946" spans="2:6" x14ac:dyDescent="0.25">
      <c r="B17946" s="55"/>
      <c r="C17946" s="52"/>
      <c r="D17946" s="56"/>
      <c r="F17946"/>
    </row>
    <row r="17947" spans="2:6" x14ac:dyDescent="0.25">
      <c r="B17947" s="55"/>
      <c r="C17947" s="52"/>
      <c r="D17947" s="56"/>
      <c r="F17947"/>
    </row>
    <row r="17948" spans="2:6" x14ac:dyDescent="0.25">
      <c r="B17948" s="55"/>
      <c r="C17948" s="52"/>
      <c r="D17948" s="56"/>
      <c r="F17948"/>
    </row>
    <row r="17949" spans="2:6" x14ac:dyDescent="0.25">
      <c r="B17949" s="55"/>
      <c r="C17949" s="52"/>
      <c r="D17949" s="56"/>
      <c r="F17949"/>
    </row>
    <row r="17950" spans="2:6" x14ac:dyDescent="0.25">
      <c r="B17950" s="55"/>
      <c r="C17950" s="52"/>
      <c r="D17950" s="56"/>
      <c r="F17950"/>
    </row>
    <row r="17951" spans="2:6" x14ac:dyDescent="0.25">
      <c r="B17951" s="55"/>
      <c r="C17951" s="52"/>
      <c r="D17951" s="56"/>
      <c r="F17951"/>
    </row>
    <row r="17952" spans="2:6" x14ac:dyDescent="0.25">
      <c r="B17952" s="55"/>
      <c r="C17952" s="52"/>
      <c r="D17952" s="56"/>
      <c r="F17952"/>
    </row>
    <row r="17953" spans="2:6" x14ac:dyDescent="0.25">
      <c r="B17953" s="55"/>
      <c r="C17953" s="52"/>
      <c r="D17953" s="56"/>
      <c r="F17953"/>
    </row>
    <row r="17954" spans="2:6" x14ac:dyDescent="0.25">
      <c r="B17954" s="55"/>
      <c r="C17954" s="52"/>
      <c r="D17954" s="56"/>
      <c r="F17954"/>
    </row>
    <row r="17955" spans="2:6" x14ac:dyDescent="0.25">
      <c r="B17955" s="55"/>
      <c r="C17955" s="52"/>
      <c r="D17955" s="56"/>
      <c r="F17955"/>
    </row>
    <row r="17956" spans="2:6" x14ac:dyDescent="0.25">
      <c r="B17956" s="55"/>
      <c r="C17956" s="52"/>
      <c r="D17956" s="56"/>
      <c r="F17956"/>
    </row>
    <row r="17957" spans="2:6" x14ac:dyDescent="0.25">
      <c r="B17957" s="55"/>
      <c r="C17957" s="52"/>
      <c r="D17957" s="56"/>
      <c r="F17957"/>
    </row>
    <row r="17958" spans="2:6" x14ac:dyDescent="0.25">
      <c r="B17958" s="55"/>
      <c r="C17958" s="52"/>
      <c r="D17958" s="56"/>
      <c r="F17958"/>
    </row>
    <row r="17959" spans="2:6" x14ac:dyDescent="0.25">
      <c r="B17959" s="55"/>
      <c r="C17959" s="52"/>
      <c r="D17959" s="56"/>
      <c r="F17959"/>
    </row>
    <row r="17960" spans="2:6" x14ac:dyDescent="0.25">
      <c r="B17960" s="55"/>
      <c r="C17960" s="52"/>
      <c r="D17960" s="56"/>
      <c r="F17960"/>
    </row>
    <row r="17961" spans="2:6" x14ac:dyDescent="0.25">
      <c r="B17961" s="55"/>
      <c r="C17961" s="52"/>
      <c r="D17961" s="56"/>
      <c r="F17961"/>
    </row>
    <row r="17962" spans="2:6" x14ac:dyDescent="0.25">
      <c r="B17962" s="55"/>
      <c r="C17962" s="52"/>
      <c r="D17962" s="56"/>
      <c r="F17962"/>
    </row>
    <row r="17963" spans="2:6" x14ac:dyDescent="0.25">
      <c r="B17963" s="55"/>
      <c r="C17963" s="52"/>
      <c r="D17963" s="56"/>
      <c r="F17963"/>
    </row>
    <row r="17964" spans="2:6" x14ac:dyDescent="0.25">
      <c r="B17964" s="55"/>
      <c r="C17964" s="52"/>
      <c r="D17964" s="56"/>
      <c r="F17964"/>
    </row>
    <row r="17965" spans="2:6" x14ac:dyDescent="0.25">
      <c r="B17965" s="55"/>
      <c r="C17965" s="52"/>
      <c r="D17965" s="56"/>
      <c r="F17965"/>
    </row>
    <row r="17966" spans="2:6" x14ac:dyDescent="0.25">
      <c r="B17966" s="55"/>
      <c r="C17966" s="52"/>
      <c r="D17966" s="56"/>
      <c r="F17966"/>
    </row>
    <row r="17967" spans="2:6" x14ac:dyDescent="0.25">
      <c r="B17967" s="55"/>
      <c r="C17967" s="52"/>
      <c r="D17967" s="56"/>
      <c r="F17967"/>
    </row>
    <row r="17968" spans="2:6" x14ac:dyDescent="0.25">
      <c r="B17968" s="55"/>
      <c r="C17968" s="52"/>
      <c r="D17968" s="56"/>
      <c r="F17968"/>
    </row>
    <row r="17969" spans="2:6" x14ac:dyDescent="0.25">
      <c r="B17969" s="55"/>
      <c r="C17969" s="52"/>
      <c r="D17969" s="56"/>
      <c r="F17969"/>
    </row>
    <row r="17970" spans="2:6" x14ac:dyDescent="0.25">
      <c r="B17970" s="55"/>
      <c r="C17970" s="52"/>
      <c r="D17970" s="56"/>
      <c r="F17970"/>
    </row>
    <row r="17971" spans="2:6" x14ac:dyDescent="0.25">
      <c r="B17971" s="55"/>
      <c r="C17971" s="52"/>
      <c r="D17971" s="56"/>
      <c r="F17971"/>
    </row>
    <row r="17972" spans="2:6" x14ac:dyDescent="0.25">
      <c r="B17972" s="55"/>
      <c r="C17972" s="52"/>
      <c r="D17972" s="56"/>
      <c r="F17972"/>
    </row>
    <row r="17973" spans="2:6" x14ac:dyDescent="0.25">
      <c r="B17973" s="55"/>
      <c r="C17973" s="52"/>
      <c r="D17973" s="56"/>
      <c r="F17973"/>
    </row>
    <row r="17974" spans="2:6" x14ac:dyDescent="0.25">
      <c r="B17974" s="55"/>
      <c r="C17974" s="52"/>
      <c r="D17974" s="56"/>
      <c r="F17974"/>
    </row>
    <row r="17975" spans="2:6" x14ac:dyDescent="0.25">
      <c r="B17975" s="55"/>
      <c r="C17975" s="52"/>
      <c r="D17975" s="56"/>
      <c r="F17975"/>
    </row>
    <row r="17976" spans="2:6" x14ac:dyDescent="0.25">
      <c r="B17976" s="55"/>
      <c r="C17976" s="52"/>
      <c r="D17976" s="56"/>
      <c r="F17976"/>
    </row>
    <row r="17977" spans="2:6" x14ac:dyDescent="0.25">
      <c r="B17977" s="55"/>
      <c r="C17977" s="52"/>
      <c r="D17977" s="56"/>
      <c r="F17977"/>
    </row>
    <row r="17978" spans="2:6" x14ac:dyDescent="0.25">
      <c r="B17978" s="55"/>
      <c r="C17978" s="52"/>
      <c r="D17978" s="56"/>
      <c r="F17978"/>
    </row>
    <row r="17979" spans="2:6" x14ac:dyDescent="0.25">
      <c r="B17979" s="55"/>
      <c r="C17979" s="52"/>
      <c r="D17979" s="56"/>
      <c r="F17979"/>
    </row>
    <row r="17980" spans="2:6" x14ac:dyDescent="0.25">
      <c r="B17980" s="55"/>
      <c r="C17980" s="52"/>
      <c r="D17980" s="56"/>
      <c r="F17980"/>
    </row>
    <row r="17981" spans="2:6" x14ac:dyDescent="0.25">
      <c r="B17981" s="55"/>
      <c r="C17981" s="52"/>
      <c r="D17981" s="56"/>
      <c r="F17981"/>
    </row>
    <row r="17982" spans="2:6" x14ac:dyDescent="0.25">
      <c r="B17982" s="55"/>
      <c r="C17982" s="52"/>
      <c r="D17982" s="56"/>
      <c r="F17982"/>
    </row>
    <row r="17983" spans="2:6" x14ac:dyDescent="0.25">
      <c r="B17983" s="55"/>
      <c r="C17983" s="52"/>
      <c r="D17983" s="56"/>
      <c r="F17983"/>
    </row>
    <row r="17984" spans="2:6" x14ac:dyDescent="0.25">
      <c r="B17984" s="55"/>
      <c r="C17984" s="52"/>
      <c r="D17984" s="56"/>
      <c r="F17984"/>
    </row>
    <row r="17985" spans="2:6" x14ac:dyDescent="0.25">
      <c r="B17985" s="55"/>
      <c r="C17985" s="52"/>
      <c r="D17985" s="56"/>
      <c r="F17985"/>
    </row>
    <row r="17986" spans="2:6" x14ac:dyDescent="0.25">
      <c r="B17986" s="55"/>
      <c r="C17986" s="52"/>
      <c r="D17986" s="56"/>
      <c r="F17986"/>
    </row>
    <row r="17987" spans="2:6" x14ac:dyDescent="0.25">
      <c r="B17987" s="55"/>
      <c r="C17987" s="52"/>
      <c r="D17987" s="56"/>
      <c r="F17987"/>
    </row>
    <row r="17988" spans="2:6" x14ac:dyDescent="0.25">
      <c r="B17988" s="55"/>
      <c r="C17988" s="52"/>
      <c r="D17988" s="56"/>
      <c r="F17988"/>
    </row>
    <row r="17989" spans="2:6" x14ac:dyDescent="0.25">
      <c r="B17989" s="55"/>
      <c r="C17989" s="52"/>
      <c r="D17989" s="56"/>
      <c r="F17989"/>
    </row>
    <row r="17990" spans="2:6" x14ac:dyDescent="0.25">
      <c r="B17990" s="55"/>
      <c r="C17990" s="52"/>
      <c r="D17990" s="56"/>
      <c r="F17990"/>
    </row>
    <row r="17991" spans="2:6" x14ac:dyDescent="0.25">
      <c r="B17991" s="55"/>
      <c r="C17991" s="52"/>
      <c r="D17991" s="56"/>
      <c r="F17991"/>
    </row>
    <row r="17992" spans="2:6" x14ac:dyDescent="0.25">
      <c r="B17992" s="55"/>
      <c r="C17992" s="52"/>
      <c r="D17992" s="56"/>
      <c r="F17992"/>
    </row>
    <row r="17993" spans="2:6" x14ac:dyDescent="0.25">
      <c r="B17993" s="55"/>
      <c r="C17993" s="52"/>
      <c r="D17993" s="56"/>
      <c r="F17993"/>
    </row>
    <row r="17994" spans="2:6" x14ac:dyDescent="0.25">
      <c r="B17994" s="55"/>
      <c r="C17994" s="52"/>
      <c r="D17994" s="56"/>
      <c r="F17994"/>
    </row>
    <row r="17995" spans="2:6" x14ac:dyDescent="0.25">
      <c r="B17995" s="55"/>
      <c r="C17995" s="52"/>
      <c r="D17995" s="56"/>
      <c r="F17995"/>
    </row>
    <row r="17996" spans="2:6" x14ac:dyDescent="0.25">
      <c r="B17996" s="55"/>
      <c r="C17996" s="52"/>
      <c r="D17996" s="56"/>
      <c r="F17996"/>
    </row>
    <row r="17997" spans="2:6" x14ac:dyDescent="0.25">
      <c r="B17997" s="55"/>
      <c r="C17997" s="52"/>
      <c r="D17997" s="56"/>
      <c r="F17997"/>
    </row>
    <row r="17998" spans="2:6" x14ac:dyDescent="0.25">
      <c r="B17998" s="55"/>
      <c r="C17998" s="52"/>
      <c r="D17998" s="56"/>
      <c r="F17998"/>
    </row>
    <row r="17999" spans="2:6" x14ac:dyDescent="0.25">
      <c r="B17999" s="55"/>
      <c r="C17999" s="52"/>
      <c r="D17999" s="56"/>
      <c r="F17999"/>
    </row>
    <row r="18000" spans="2:6" x14ac:dyDescent="0.25">
      <c r="B18000" s="55"/>
      <c r="C18000" s="52"/>
      <c r="D18000" s="56"/>
      <c r="F18000"/>
    </row>
    <row r="18001" spans="2:6" x14ac:dyDescent="0.25">
      <c r="B18001" s="55"/>
      <c r="C18001" s="52"/>
      <c r="D18001" s="56"/>
      <c r="F18001"/>
    </row>
    <row r="18002" spans="2:6" x14ac:dyDescent="0.25">
      <c r="B18002" s="55"/>
      <c r="C18002" s="52"/>
      <c r="D18002" s="56"/>
      <c r="F18002"/>
    </row>
    <row r="18003" spans="2:6" x14ac:dyDescent="0.25">
      <c r="B18003" s="55"/>
      <c r="C18003" s="52"/>
      <c r="D18003" s="56"/>
      <c r="F18003"/>
    </row>
    <row r="18004" spans="2:6" x14ac:dyDescent="0.25">
      <c r="B18004" s="55"/>
      <c r="C18004" s="52"/>
      <c r="D18004" s="56"/>
      <c r="F18004"/>
    </row>
    <row r="18005" spans="2:6" x14ac:dyDescent="0.25">
      <c r="B18005" s="55"/>
      <c r="C18005" s="52"/>
      <c r="D18005" s="56"/>
      <c r="F18005"/>
    </row>
    <row r="18006" spans="2:6" x14ac:dyDescent="0.25">
      <c r="B18006" s="55"/>
      <c r="C18006" s="52"/>
      <c r="D18006" s="56"/>
      <c r="F18006"/>
    </row>
    <row r="18007" spans="2:6" x14ac:dyDescent="0.25">
      <c r="B18007" s="55"/>
      <c r="C18007" s="52"/>
      <c r="D18007" s="56"/>
      <c r="F18007"/>
    </row>
    <row r="18008" spans="2:6" x14ac:dyDescent="0.25">
      <c r="B18008" s="55"/>
      <c r="C18008" s="52"/>
      <c r="D18008" s="56"/>
      <c r="F18008"/>
    </row>
    <row r="18009" spans="2:6" x14ac:dyDescent="0.25">
      <c r="B18009" s="55"/>
      <c r="C18009" s="52"/>
      <c r="D18009" s="56"/>
      <c r="F18009"/>
    </row>
    <row r="18010" spans="2:6" x14ac:dyDescent="0.25">
      <c r="B18010" s="55"/>
      <c r="C18010" s="52"/>
      <c r="D18010" s="56"/>
      <c r="F18010"/>
    </row>
    <row r="18011" spans="2:6" x14ac:dyDescent="0.25">
      <c r="B18011" s="55"/>
      <c r="C18011" s="52"/>
      <c r="D18011" s="56"/>
      <c r="F18011"/>
    </row>
    <row r="18012" spans="2:6" x14ac:dyDescent="0.25">
      <c r="B18012" s="55"/>
      <c r="C18012" s="52"/>
      <c r="D18012" s="56"/>
      <c r="F18012"/>
    </row>
    <row r="18013" spans="2:6" x14ac:dyDescent="0.25">
      <c r="B18013" s="55"/>
      <c r="C18013" s="52"/>
      <c r="D18013" s="56"/>
      <c r="F18013"/>
    </row>
    <row r="18014" spans="2:6" x14ac:dyDescent="0.25">
      <c r="B18014" s="55"/>
      <c r="C18014" s="52"/>
      <c r="D18014" s="56"/>
      <c r="F18014"/>
    </row>
    <row r="18015" spans="2:6" x14ac:dyDescent="0.25">
      <c r="B18015" s="55"/>
      <c r="C18015" s="52"/>
      <c r="D18015" s="56"/>
      <c r="F18015"/>
    </row>
    <row r="18016" spans="2:6" x14ac:dyDescent="0.25">
      <c r="B18016" s="55"/>
      <c r="C18016" s="52"/>
      <c r="D18016" s="56"/>
      <c r="F18016"/>
    </row>
    <row r="18017" spans="2:6" x14ac:dyDescent="0.25">
      <c r="B18017" s="55"/>
      <c r="C18017" s="52"/>
      <c r="D18017" s="56"/>
      <c r="F18017"/>
    </row>
    <row r="18018" spans="2:6" x14ac:dyDescent="0.25">
      <c r="B18018" s="55"/>
      <c r="C18018" s="52"/>
      <c r="D18018" s="56"/>
      <c r="F18018"/>
    </row>
    <row r="18019" spans="2:6" x14ac:dyDescent="0.25">
      <c r="B18019" s="55"/>
      <c r="C18019" s="52"/>
      <c r="D18019" s="56"/>
      <c r="F18019"/>
    </row>
    <row r="18020" spans="2:6" x14ac:dyDescent="0.25">
      <c r="B18020" s="55"/>
      <c r="C18020" s="52"/>
      <c r="D18020" s="56"/>
      <c r="F18020"/>
    </row>
    <row r="18021" spans="2:6" x14ac:dyDescent="0.25">
      <c r="B18021" s="55"/>
      <c r="C18021" s="52"/>
      <c r="D18021" s="56"/>
      <c r="F18021"/>
    </row>
    <row r="18022" spans="2:6" x14ac:dyDescent="0.25">
      <c r="B18022" s="55"/>
      <c r="C18022" s="52"/>
      <c r="D18022" s="56"/>
      <c r="F18022"/>
    </row>
    <row r="18023" spans="2:6" x14ac:dyDescent="0.25">
      <c r="B18023" s="55"/>
      <c r="C18023" s="52"/>
      <c r="D18023" s="56"/>
      <c r="F18023"/>
    </row>
    <row r="18024" spans="2:6" x14ac:dyDescent="0.25">
      <c r="B18024" s="55"/>
      <c r="C18024" s="52"/>
      <c r="D18024" s="56"/>
      <c r="F18024"/>
    </row>
    <row r="18025" spans="2:6" x14ac:dyDescent="0.25">
      <c r="B18025" s="55"/>
      <c r="C18025" s="52"/>
      <c r="D18025" s="56"/>
      <c r="F18025"/>
    </row>
    <row r="18026" spans="2:6" x14ac:dyDescent="0.25">
      <c r="B18026" s="55"/>
      <c r="C18026" s="52"/>
      <c r="D18026" s="56"/>
      <c r="F18026"/>
    </row>
    <row r="18027" spans="2:6" x14ac:dyDescent="0.25">
      <c r="B18027" s="55"/>
      <c r="C18027" s="52"/>
      <c r="D18027" s="56"/>
      <c r="F18027"/>
    </row>
    <row r="18028" spans="2:6" x14ac:dyDescent="0.25">
      <c r="B18028" s="55"/>
      <c r="C18028" s="52"/>
      <c r="D18028" s="56"/>
      <c r="F18028"/>
    </row>
    <row r="18029" spans="2:6" x14ac:dyDescent="0.25">
      <c r="B18029" s="55"/>
      <c r="C18029" s="52"/>
      <c r="D18029" s="56"/>
      <c r="F18029"/>
    </row>
    <row r="18030" spans="2:6" x14ac:dyDescent="0.25">
      <c r="B18030" s="55"/>
      <c r="C18030" s="52"/>
      <c r="D18030" s="56"/>
      <c r="F18030"/>
    </row>
    <row r="18031" spans="2:6" x14ac:dyDescent="0.25">
      <c r="B18031" s="55"/>
      <c r="C18031" s="52"/>
      <c r="D18031" s="56"/>
      <c r="F18031"/>
    </row>
    <row r="18032" spans="2:6" x14ac:dyDescent="0.25">
      <c r="B18032" s="55"/>
      <c r="C18032" s="52"/>
      <c r="D18032" s="56"/>
      <c r="F18032"/>
    </row>
    <row r="18033" spans="2:6" x14ac:dyDescent="0.25">
      <c r="B18033" s="55"/>
      <c r="C18033" s="52"/>
      <c r="D18033" s="56"/>
      <c r="F18033"/>
    </row>
    <row r="18034" spans="2:6" x14ac:dyDescent="0.25">
      <c r="B18034" s="55"/>
      <c r="C18034" s="52"/>
      <c r="D18034" s="56"/>
      <c r="F18034"/>
    </row>
    <row r="18035" spans="2:6" x14ac:dyDescent="0.25">
      <c r="B18035" s="55"/>
      <c r="C18035" s="52"/>
      <c r="D18035" s="56"/>
      <c r="F18035"/>
    </row>
    <row r="18036" spans="2:6" x14ac:dyDescent="0.25">
      <c r="B18036" s="55"/>
      <c r="C18036" s="52"/>
      <c r="D18036" s="56"/>
      <c r="F18036"/>
    </row>
    <row r="18037" spans="2:6" x14ac:dyDescent="0.25">
      <c r="B18037" s="55"/>
      <c r="C18037" s="52"/>
      <c r="D18037" s="56"/>
      <c r="F18037"/>
    </row>
    <row r="18038" spans="2:6" x14ac:dyDescent="0.25">
      <c r="B18038" s="55"/>
      <c r="C18038" s="52"/>
      <c r="D18038" s="56"/>
      <c r="F18038"/>
    </row>
    <row r="18039" spans="2:6" x14ac:dyDescent="0.25">
      <c r="B18039" s="55"/>
      <c r="C18039" s="52"/>
      <c r="D18039" s="56"/>
      <c r="F18039"/>
    </row>
    <row r="18040" spans="2:6" x14ac:dyDescent="0.25">
      <c r="B18040" s="55"/>
      <c r="C18040" s="52"/>
      <c r="D18040" s="56"/>
      <c r="F18040"/>
    </row>
    <row r="18041" spans="2:6" x14ac:dyDescent="0.25">
      <c r="B18041" s="55"/>
      <c r="C18041" s="52"/>
      <c r="D18041" s="56"/>
      <c r="F18041"/>
    </row>
    <row r="18042" spans="2:6" x14ac:dyDescent="0.25">
      <c r="B18042" s="55"/>
      <c r="C18042" s="52"/>
      <c r="D18042" s="56"/>
      <c r="F18042"/>
    </row>
    <row r="18043" spans="2:6" x14ac:dyDescent="0.25">
      <c r="B18043" s="55"/>
      <c r="C18043" s="52"/>
      <c r="D18043" s="56"/>
      <c r="F18043"/>
    </row>
    <row r="18044" spans="2:6" x14ac:dyDescent="0.25">
      <c r="B18044" s="55"/>
      <c r="C18044" s="52"/>
      <c r="D18044" s="56"/>
      <c r="F18044"/>
    </row>
    <row r="18045" spans="2:6" x14ac:dyDescent="0.25">
      <c r="B18045" s="55"/>
      <c r="C18045" s="52"/>
      <c r="D18045" s="56"/>
      <c r="F18045"/>
    </row>
    <row r="18046" spans="2:6" x14ac:dyDescent="0.25">
      <c r="B18046" s="55"/>
      <c r="C18046" s="52"/>
      <c r="D18046" s="56"/>
      <c r="F18046"/>
    </row>
    <row r="18047" spans="2:6" x14ac:dyDescent="0.25">
      <c r="B18047" s="55"/>
      <c r="C18047" s="52"/>
      <c r="D18047" s="56"/>
      <c r="F18047"/>
    </row>
    <row r="18048" spans="2:6" x14ac:dyDescent="0.25">
      <c r="B18048" s="55"/>
      <c r="C18048" s="52"/>
      <c r="D18048" s="56"/>
      <c r="F18048"/>
    </row>
    <row r="18049" spans="2:6" x14ac:dyDescent="0.25">
      <c r="B18049" s="55"/>
      <c r="C18049" s="52"/>
      <c r="D18049" s="56"/>
      <c r="F18049"/>
    </row>
    <row r="18050" spans="2:6" x14ac:dyDescent="0.25">
      <c r="B18050" s="55"/>
      <c r="C18050" s="52"/>
      <c r="D18050" s="56"/>
      <c r="F18050"/>
    </row>
    <row r="18051" spans="2:6" x14ac:dyDescent="0.25">
      <c r="B18051" s="55"/>
      <c r="C18051" s="52"/>
      <c r="D18051" s="56"/>
      <c r="F18051"/>
    </row>
    <row r="18052" spans="2:6" x14ac:dyDescent="0.25">
      <c r="B18052" s="55"/>
      <c r="C18052" s="52"/>
      <c r="D18052" s="56"/>
      <c r="F18052"/>
    </row>
    <row r="18053" spans="2:6" x14ac:dyDescent="0.25">
      <c r="B18053" s="55"/>
      <c r="C18053" s="52"/>
      <c r="D18053" s="56"/>
      <c r="F18053"/>
    </row>
    <row r="18054" spans="2:6" x14ac:dyDescent="0.25">
      <c r="B18054" s="55"/>
      <c r="C18054" s="52"/>
      <c r="D18054" s="56"/>
      <c r="F18054"/>
    </row>
    <row r="18055" spans="2:6" x14ac:dyDescent="0.25">
      <c r="B18055" s="55"/>
      <c r="C18055" s="52"/>
      <c r="D18055" s="56"/>
      <c r="F18055"/>
    </row>
    <row r="18056" spans="2:6" x14ac:dyDescent="0.25">
      <c r="B18056" s="55"/>
      <c r="C18056" s="52"/>
      <c r="D18056" s="56"/>
      <c r="F18056"/>
    </row>
    <row r="18057" spans="2:6" x14ac:dyDescent="0.25">
      <c r="B18057" s="55"/>
      <c r="C18057" s="52"/>
      <c r="D18057" s="56"/>
      <c r="F18057"/>
    </row>
    <row r="18058" spans="2:6" x14ac:dyDescent="0.25">
      <c r="B18058" s="55"/>
      <c r="C18058" s="52"/>
      <c r="D18058" s="56"/>
      <c r="F18058"/>
    </row>
    <row r="18059" spans="2:6" x14ac:dyDescent="0.25">
      <c r="B18059" s="55"/>
      <c r="C18059" s="52"/>
      <c r="D18059" s="56"/>
      <c r="F18059"/>
    </row>
    <row r="18060" spans="2:6" x14ac:dyDescent="0.25">
      <c r="B18060" s="55"/>
      <c r="C18060" s="52"/>
      <c r="D18060" s="56"/>
      <c r="F18060"/>
    </row>
    <row r="18061" spans="2:6" x14ac:dyDescent="0.25">
      <c r="B18061" s="55"/>
      <c r="C18061" s="52"/>
      <c r="D18061" s="56"/>
      <c r="F18061"/>
    </row>
    <row r="18062" spans="2:6" x14ac:dyDescent="0.25">
      <c r="B18062" s="55"/>
      <c r="C18062" s="52"/>
      <c r="D18062" s="56"/>
      <c r="F18062"/>
    </row>
    <row r="18063" spans="2:6" x14ac:dyDescent="0.25">
      <c r="B18063" s="55"/>
      <c r="C18063" s="52"/>
      <c r="D18063" s="56"/>
      <c r="F18063"/>
    </row>
    <row r="18064" spans="2:6" x14ac:dyDescent="0.25">
      <c r="B18064" s="55"/>
      <c r="C18064" s="52"/>
      <c r="D18064" s="56"/>
      <c r="F18064"/>
    </row>
    <row r="18065" spans="2:6" x14ac:dyDescent="0.25">
      <c r="B18065" s="55"/>
      <c r="C18065" s="52"/>
      <c r="D18065" s="56"/>
      <c r="F18065"/>
    </row>
    <row r="18066" spans="2:6" x14ac:dyDescent="0.25">
      <c r="B18066" s="55"/>
      <c r="C18066" s="52"/>
      <c r="D18066" s="56"/>
      <c r="F18066"/>
    </row>
    <row r="18067" spans="2:6" x14ac:dyDescent="0.25">
      <c r="B18067" s="55"/>
      <c r="C18067" s="52"/>
      <c r="D18067" s="56"/>
      <c r="F18067"/>
    </row>
    <row r="18068" spans="2:6" x14ac:dyDescent="0.25">
      <c r="B18068" s="55"/>
      <c r="C18068" s="52"/>
      <c r="D18068" s="56"/>
      <c r="F18068"/>
    </row>
    <row r="18069" spans="2:6" x14ac:dyDescent="0.25">
      <c r="B18069" s="55"/>
      <c r="C18069" s="52"/>
      <c r="D18069" s="56"/>
      <c r="F18069"/>
    </row>
    <row r="18070" spans="2:6" x14ac:dyDescent="0.25">
      <c r="B18070" s="55"/>
      <c r="C18070" s="52"/>
      <c r="D18070" s="56"/>
      <c r="F18070"/>
    </row>
    <row r="18071" spans="2:6" x14ac:dyDescent="0.25">
      <c r="B18071" s="55"/>
      <c r="C18071" s="52"/>
      <c r="D18071" s="56"/>
      <c r="F18071"/>
    </row>
    <row r="18072" spans="2:6" x14ac:dyDescent="0.25">
      <c r="B18072" s="55"/>
      <c r="C18072" s="52"/>
      <c r="D18072" s="56"/>
      <c r="F18072"/>
    </row>
    <row r="18073" spans="2:6" x14ac:dyDescent="0.25">
      <c r="B18073" s="55"/>
      <c r="C18073" s="52"/>
      <c r="D18073" s="56"/>
      <c r="F18073"/>
    </row>
    <row r="18074" spans="2:6" x14ac:dyDescent="0.25">
      <c r="B18074" s="55"/>
      <c r="C18074" s="52"/>
      <c r="D18074" s="56"/>
      <c r="F18074"/>
    </row>
    <row r="18075" spans="2:6" x14ac:dyDescent="0.25">
      <c r="B18075" s="55"/>
      <c r="C18075" s="52"/>
      <c r="D18075" s="56"/>
      <c r="F18075"/>
    </row>
    <row r="18076" spans="2:6" x14ac:dyDescent="0.25">
      <c r="B18076" s="55"/>
      <c r="C18076" s="52"/>
      <c r="D18076" s="56"/>
      <c r="F18076"/>
    </row>
    <row r="18077" spans="2:6" x14ac:dyDescent="0.25">
      <c r="B18077" s="55"/>
      <c r="C18077" s="52"/>
      <c r="D18077" s="56"/>
      <c r="F18077"/>
    </row>
    <row r="18078" spans="2:6" x14ac:dyDescent="0.25">
      <c r="B18078" s="55"/>
      <c r="C18078" s="52"/>
      <c r="D18078" s="56"/>
      <c r="F18078"/>
    </row>
    <row r="18079" spans="2:6" x14ac:dyDescent="0.25">
      <c r="B18079" s="55"/>
      <c r="C18079" s="52"/>
      <c r="D18079" s="56"/>
      <c r="F18079"/>
    </row>
    <row r="18080" spans="2:6" x14ac:dyDescent="0.25">
      <c r="B18080" s="55"/>
      <c r="C18080" s="52"/>
      <c r="D18080" s="56"/>
      <c r="F18080"/>
    </row>
    <row r="18081" spans="2:6" x14ac:dyDescent="0.25">
      <c r="B18081" s="55"/>
      <c r="C18081" s="52"/>
      <c r="D18081" s="56"/>
      <c r="F18081"/>
    </row>
    <row r="18082" spans="2:6" x14ac:dyDescent="0.25">
      <c r="B18082" s="55"/>
      <c r="C18082" s="52"/>
      <c r="D18082" s="56"/>
      <c r="F18082"/>
    </row>
    <row r="18083" spans="2:6" x14ac:dyDescent="0.25">
      <c r="B18083" s="55"/>
      <c r="C18083" s="52"/>
      <c r="D18083" s="56"/>
      <c r="F18083"/>
    </row>
    <row r="18084" spans="2:6" x14ac:dyDescent="0.25">
      <c r="B18084" s="55"/>
      <c r="C18084" s="52"/>
      <c r="D18084" s="56"/>
      <c r="F18084"/>
    </row>
    <row r="18085" spans="2:6" x14ac:dyDescent="0.25">
      <c r="B18085" s="55"/>
      <c r="C18085" s="52"/>
      <c r="D18085" s="56"/>
      <c r="F18085"/>
    </row>
    <row r="18086" spans="2:6" x14ac:dyDescent="0.25">
      <c r="B18086" s="55"/>
      <c r="C18086" s="52"/>
      <c r="D18086" s="56"/>
      <c r="F18086"/>
    </row>
    <row r="18087" spans="2:6" x14ac:dyDescent="0.25">
      <c r="B18087" s="55"/>
      <c r="C18087" s="52"/>
      <c r="D18087" s="56"/>
      <c r="F18087"/>
    </row>
    <row r="18088" spans="2:6" x14ac:dyDescent="0.25">
      <c r="B18088" s="55"/>
      <c r="C18088" s="52"/>
      <c r="D18088" s="56"/>
      <c r="F18088"/>
    </row>
    <row r="18089" spans="2:6" x14ac:dyDescent="0.25">
      <c r="B18089" s="55"/>
      <c r="C18089" s="52"/>
      <c r="D18089" s="56"/>
      <c r="F18089"/>
    </row>
    <row r="18090" spans="2:6" x14ac:dyDescent="0.25">
      <c r="B18090" s="55"/>
      <c r="C18090" s="52"/>
      <c r="D18090" s="56"/>
      <c r="F18090"/>
    </row>
    <row r="18091" spans="2:6" x14ac:dyDescent="0.25">
      <c r="B18091" s="55"/>
      <c r="C18091" s="52"/>
      <c r="D18091" s="56"/>
      <c r="F18091"/>
    </row>
    <row r="18092" spans="2:6" x14ac:dyDescent="0.25">
      <c r="B18092" s="55"/>
      <c r="C18092" s="52"/>
      <c r="D18092" s="56"/>
      <c r="F18092"/>
    </row>
    <row r="18093" spans="2:6" x14ac:dyDescent="0.25">
      <c r="B18093" s="55"/>
      <c r="C18093" s="52"/>
      <c r="D18093" s="56"/>
      <c r="F18093"/>
    </row>
    <row r="18094" spans="2:6" x14ac:dyDescent="0.25">
      <c r="B18094" s="55"/>
      <c r="C18094" s="52"/>
      <c r="D18094" s="56"/>
      <c r="F18094"/>
    </row>
    <row r="18095" spans="2:6" x14ac:dyDescent="0.25">
      <c r="B18095" s="55"/>
      <c r="C18095" s="52"/>
      <c r="D18095" s="56"/>
      <c r="F18095"/>
    </row>
    <row r="18096" spans="2:6" x14ac:dyDescent="0.25">
      <c r="B18096" s="55"/>
      <c r="C18096" s="52"/>
      <c r="D18096" s="56"/>
      <c r="F18096"/>
    </row>
    <row r="18097" spans="2:6" x14ac:dyDescent="0.25">
      <c r="B18097" s="55"/>
      <c r="C18097" s="52"/>
      <c r="D18097" s="56"/>
      <c r="F18097"/>
    </row>
    <row r="18098" spans="2:6" x14ac:dyDescent="0.25">
      <c r="B18098" s="55"/>
      <c r="C18098" s="52"/>
      <c r="D18098" s="56"/>
      <c r="F18098"/>
    </row>
    <row r="18099" spans="2:6" x14ac:dyDescent="0.25">
      <c r="B18099" s="55"/>
      <c r="C18099" s="52"/>
      <c r="D18099" s="56"/>
      <c r="F18099"/>
    </row>
    <row r="18100" spans="2:6" x14ac:dyDescent="0.25">
      <c r="B18100" s="55"/>
      <c r="C18100" s="52"/>
      <c r="D18100" s="56"/>
      <c r="F18100"/>
    </row>
    <row r="18101" spans="2:6" x14ac:dyDescent="0.25">
      <c r="B18101" s="55"/>
      <c r="C18101" s="52"/>
      <c r="D18101" s="56"/>
      <c r="F18101"/>
    </row>
    <row r="18102" spans="2:6" x14ac:dyDescent="0.25">
      <c r="B18102" s="55"/>
      <c r="C18102" s="52"/>
      <c r="D18102" s="56"/>
      <c r="F18102"/>
    </row>
    <row r="18103" spans="2:6" x14ac:dyDescent="0.25">
      <c r="B18103" s="55"/>
      <c r="C18103" s="52"/>
      <c r="D18103" s="56"/>
      <c r="F18103"/>
    </row>
    <row r="18104" spans="2:6" x14ac:dyDescent="0.25">
      <c r="B18104" s="55"/>
      <c r="C18104" s="52"/>
      <c r="D18104" s="56"/>
      <c r="F18104"/>
    </row>
    <row r="18105" spans="2:6" x14ac:dyDescent="0.25">
      <c r="B18105" s="55"/>
      <c r="C18105" s="52"/>
      <c r="D18105" s="56"/>
      <c r="F18105"/>
    </row>
    <row r="18106" spans="2:6" x14ac:dyDescent="0.25">
      <c r="B18106" s="55"/>
      <c r="C18106" s="52"/>
      <c r="D18106" s="56"/>
      <c r="F18106"/>
    </row>
    <row r="18107" spans="2:6" x14ac:dyDescent="0.25">
      <c r="B18107" s="55"/>
      <c r="C18107" s="52"/>
      <c r="D18107" s="56"/>
      <c r="F18107"/>
    </row>
    <row r="18108" spans="2:6" x14ac:dyDescent="0.25">
      <c r="B18108" s="55"/>
      <c r="C18108" s="52"/>
      <c r="D18108" s="56"/>
      <c r="F18108"/>
    </row>
    <row r="18109" spans="2:6" x14ac:dyDescent="0.25">
      <c r="B18109" s="55"/>
      <c r="C18109" s="52"/>
      <c r="D18109" s="56"/>
      <c r="F18109"/>
    </row>
    <row r="18110" spans="2:6" x14ac:dyDescent="0.25">
      <c r="B18110" s="55"/>
      <c r="C18110" s="52"/>
      <c r="D18110" s="56"/>
      <c r="F18110"/>
    </row>
    <row r="18111" spans="2:6" x14ac:dyDescent="0.25">
      <c r="B18111" s="55"/>
      <c r="C18111" s="52"/>
      <c r="D18111" s="56"/>
      <c r="F18111"/>
    </row>
    <row r="18112" spans="2:6" x14ac:dyDescent="0.25">
      <c r="B18112" s="55"/>
      <c r="C18112" s="52"/>
      <c r="D18112" s="56"/>
      <c r="F18112"/>
    </row>
    <row r="18113" spans="2:6" x14ac:dyDescent="0.25">
      <c r="B18113" s="55"/>
      <c r="C18113" s="52"/>
      <c r="D18113" s="56"/>
      <c r="F18113"/>
    </row>
    <row r="18114" spans="2:6" x14ac:dyDescent="0.25">
      <c r="B18114" s="55"/>
      <c r="C18114" s="52"/>
      <c r="D18114" s="56"/>
      <c r="F18114"/>
    </row>
    <row r="18115" spans="2:6" x14ac:dyDescent="0.25">
      <c r="B18115" s="55"/>
      <c r="C18115" s="52"/>
      <c r="D18115" s="56"/>
      <c r="F18115"/>
    </row>
    <row r="18116" spans="2:6" x14ac:dyDescent="0.25">
      <c r="B18116" s="55"/>
      <c r="C18116" s="52"/>
      <c r="D18116" s="56"/>
      <c r="F18116"/>
    </row>
    <row r="18117" spans="2:6" x14ac:dyDescent="0.25">
      <c r="B18117" s="55"/>
      <c r="C18117" s="52"/>
      <c r="D18117" s="56"/>
      <c r="F18117"/>
    </row>
    <row r="18118" spans="2:6" x14ac:dyDescent="0.25">
      <c r="B18118" s="55"/>
      <c r="C18118" s="52"/>
      <c r="D18118" s="56"/>
      <c r="F18118"/>
    </row>
    <row r="18119" spans="2:6" x14ac:dyDescent="0.25">
      <c r="B18119" s="55"/>
      <c r="C18119" s="52"/>
      <c r="D18119" s="56"/>
      <c r="F18119"/>
    </row>
    <row r="18120" spans="2:6" x14ac:dyDescent="0.25">
      <c r="B18120" s="55"/>
      <c r="C18120" s="52"/>
      <c r="D18120" s="56"/>
      <c r="F18120"/>
    </row>
    <row r="18121" spans="2:6" x14ac:dyDescent="0.25">
      <c r="B18121" s="55"/>
      <c r="C18121" s="52"/>
      <c r="D18121" s="56"/>
      <c r="F18121"/>
    </row>
    <row r="18122" spans="2:6" x14ac:dyDescent="0.25">
      <c r="B18122" s="55"/>
      <c r="C18122" s="52"/>
      <c r="D18122" s="56"/>
      <c r="F18122"/>
    </row>
    <row r="18123" spans="2:6" x14ac:dyDescent="0.25">
      <c r="B18123" s="55"/>
      <c r="C18123" s="52"/>
      <c r="D18123" s="56"/>
      <c r="F18123"/>
    </row>
    <row r="18124" spans="2:6" x14ac:dyDescent="0.25">
      <c r="B18124" s="55"/>
      <c r="C18124" s="52"/>
      <c r="D18124" s="56"/>
      <c r="F18124"/>
    </row>
    <row r="18125" spans="2:6" x14ac:dyDescent="0.25">
      <c r="B18125" s="55"/>
      <c r="C18125" s="52"/>
      <c r="D18125" s="56"/>
      <c r="F18125"/>
    </row>
    <row r="18126" spans="2:6" x14ac:dyDescent="0.25">
      <c r="B18126" s="55"/>
      <c r="C18126" s="52"/>
      <c r="D18126" s="56"/>
      <c r="F18126"/>
    </row>
    <row r="18127" spans="2:6" x14ac:dyDescent="0.25">
      <c r="B18127" s="55"/>
      <c r="C18127" s="52"/>
      <c r="D18127" s="56"/>
      <c r="F18127"/>
    </row>
    <row r="18128" spans="2:6" x14ac:dyDescent="0.25">
      <c r="B18128" s="55"/>
      <c r="C18128" s="52"/>
      <c r="D18128" s="56"/>
      <c r="F18128"/>
    </row>
    <row r="18129" spans="2:6" x14ac:dyDescent="0.25">
      <c r="B18129" s="55"/>
      <c r="C18129" s="52"/>
      <c r="D18129" s="56"/>
      <c r="F18129"/>
    </row>
    <row r="18130" spans="2:6" x14ac:dyDescent="0.25">
      <c r="B18130" s="55"/>
      <c r="C18130" s="52"/>
      <c r="D18130" s="56"/>
      <c r="F18130"/>
    </row>
    <row r="18131" spans="2:6" x14ac:dyDescent="0.25">
      <c r="B18131" s="55"/>
      <c r="C18131" s="52"/>
      <c r="D18131" s="56"/>
      <c r="F18131"/>
    </row>
    <row r="18132" spans="2:6" x14ac:dyDescent="0.25">
      <c r="B18132" s="55"/>
      <c r="C18132" s="52"/>
      <c r="D18132" s="56"/>
      <c r="F18132"/>
    </row>
    <row r="18133" spans="2:6" x14ac:dyDescent="0.25">
      <c r="B18133" s="55"/>
      <c r="C18133" s="52"/>
      <c r="D18133" s="56"/>
      <c r="F18133"/>
    </row>
    <row r="18134" spans="2:6" x14ac:dyDescent="0.25">
      <c r="B18134" s="55"/>
      <c r="C18134" s="52"/>
      <c r="D18134" s="56"/>
      <c r="F18134"/>
    </row>
    <row r="18135" spans="2:6" x14ac:dyDescent="0.25">
      <c r="B18135" s="55"/>
      <c r="C18135" s="52"/>
      <c r="D18135" s="56"/>
      <c r="F18135"/>
    </row>
    <row r="18136" spans="2:6" x14ac:dyDescent="0.25">
      <c r="B18136" s="55"/>
      <c r="C18136" s="52"/>
      <c r="D18136" s="56"/>
      <c r="F18136"/>
    </row>
    <row r="18137" spans="2:6" x14ac:dyDescent="0.25">
      <c r="B18137" s="55"/>
      <c r="C18137" s="52"/>
      <c r="D18137" s="56"/>
      <c r="F18137"/>
    </row>
    <row r="18138" spans="2:6" x14ac:dyDescent="0.25">
      <c r="B18138" s="55"/>
      <c r="C18138" s="52"/>
      <c r="D18138" s="56"/>
      <c r="F18138"/>
    </row>
    <row r="18139" spans="2:6" x14ac:dyDescent="0.25">
      <c r="B18139" s="55"/>
      <c r="C18139" s="52"/>
      <c r="D18139" s="56"/>
      <c r="F18139"/>
    </row>
    <row r="18140" spans="2:6" x14ac:dyDescent="0.25">
      <c r="B18140" s="55"/>
      <c r="C18140" s="52"/>
      <c r="D18140" s="56"/>
      <c r="F18140"/>
    </row>
    <row r="18141" spans="2:6" x14ac:dyDescent="0.25">
      <c r="B18141" s="55"/>
      <c r="C18141" s="52"/>
      <c r="D18141" s="56"/>
      <c r="F18141"/>
    </row>
    <row r="18142" spans="2:6" x14ac:dyDescent="0.25">
      <c r="B18142" s="55"/>
      <c r="C18142" s="52"/>
      <c r="D18142" s="56"/>
      <c r="F18142"/>
    </row>
    <row r="18143" spans="2:6" x14ac:dyDescent="0.25">
      <c r="B18143" s="55"/>
      <c r="C18143" s="52"/>
      <c r="D18143" s="56"/>
      <c r="F18143"/>
    </row>
    <row r="18144" spans="2:6" x14ac:dyDescent="0.25">
      <c r="B18144" s="55"/>
      <c r="C18144" s="52"/>
      <c r="D18144" s="56"/>
      <c r="F18144"/>
    </row>
    <row r="18145" spans="2:6" x14ac:dyDescent="0.25">
      <c r="B18145" s="55"/>
      <c r="C18145" s="52"/>
      <c r="D18145" s="56"/>
      <c r="F18145"/>
    </row>
    <row r="18146" spans="2:6" x14ac:dyDescent="0.25">
      <c r="B18146" s="55"/>
      <c r="C18146" s="52"/>
      <c r="D18146" s="56"/>
      <c r="F18146"/>
    </row>
    <row r="18147" spans="2:6" x14ac:dyDescent="0.25">
      <c r="B18147" s="55"/>
      <c r="C18147" s="52"/>
      <c r="D18147" s="56"/>
      <c r="F18147"/>
    </row>
    <row r="18148" spans="2:6" x14ac:dyDescent="0.25">
      <c r="B18148" s="55"/>
      <c r="C18148" s="52"/>
      <c r="D18148" s="56"/>
      <c r="F18148"/>
    </row>
    <row r="18149" spans="2:6" x14ac:dyDescent="0.25">
      <c r="B18149" s="55"/>
      <c r="C18149" s="52"/>
      <c r="D18149" s="56"/>
      <c r="F18149"/>
    </row>
    <row r="18150" spans="2:6" x14ac:dyDescent="0.25">
      <c r="B18150" s="55"/>
      <c r="C18150" s="52"/>
      <c r="D18150" s="56"/>
      <c r="F18150"/>
    </row>
    <row r="18151" spans="2:6" x14ac:dyDescent="0.25">
      <c r="B18151" s="55"/>
      <c r="C18151" s="52"/>
      <c r="D18151" s="56"/>
      <c r="F18151"/>
    </row>
    <row r="18152" spans="2:6" x14ac:dyDescent="0.25">
      <c r="B18152" s="55"/>
      <c r="C18152" s="52"/>
      <c r="D18152" s="56"/>
      <c r="F18152"/>
    </row>
    <row r="18153" spans="2:6" x14ac:dyDescent="0.25">
      <c r="B18153" s="55"/>
      <c r="C18153" s="52"/>
      <c r="D18153" s="56"/>
      <c r="F18153"/>
    </row>
    <row r="18154" spans="2:6" x14ac:dyDescent="0.25">
      <c r="B18154" s="55"/>
      <c r="C18154" s="52"/>
      <c r="D18154" s="56"/>
      <c r="F18154"/>
    </row>
    <row r="18155" spans="2:6" x14ac:dyDescent="0.25">
      <c r="B18155" s="55"/>
      <c r="C18155" s="52"/>
      <c r="D18155" s="56"/>
      <c r="F18155"/>
    </row>
    <row r="18156" spans="2:6" x14ac:dyDescent="0.25">
      <c r="B18156" s="55"/>
      <c r="C18156" s="52"/>
      <c r="D18156" s="56"/>
      <c r="F18156"/>
    </row>
    <row r="18157" spans="2:6" x14ac:dyDescent="0.25">
      <c r="B18157" s="55"/>
      <c r="C18157" s="52"/>
      <c r="D18157" s="56"/>
      <c r="F18157"/>
    </row>
    <row r="18158" spans="2:6" x14ac:dyDescent="0.25">
      <c r="B18158" s="55"/>
      <c r="C18158" s="52"/>
      <c r="D18158" s="56"/>
      <c r="F18158"/>
    </row>
    <row r="18159" spans="2:6" x14ac:dyDescent="0.25">
      <c r="B18159" s="55"/>
      <c r="C18159" s="52"/>
      <c r="D18159" s="56"/>
      <c r="F18159"/>
    </row>
    <row r="18160" spans="2:6" x14ac:dyDescent="0.25">
      <c r="B18160" s="55"/>
      <c r="C18160" s="52"/>
      <c r="D18160" s="56"/>
      <c r="F18160"/>
    </row>
    <row r="18161" spans="2:6" x14ac:dyDescent="0.25">
      <c r="B18161" s="55"/>
      <c r="C18161" s="52"/>
      <c r="D18161" s="56"/>
      <c r="F18161"/>
    </row>
    <row r="18162" spans="2:6" x14ac:dyDescent="0.25">
      <c r="B18162" s="55"/>
      <c r="C18162" s="52"/>
      <c r="D18162" s="56"/>
      <c r="F18162"/>
    </row>
    <row r="18163" spans="2:6" x14ac:dyDescent="0.25">
      <c r="B18163" s="55"/>
      <c r="C18163" s="52"/>
      <c r="D18163" s="56"/>
      <c r="F18163"/>
    </row>
    <row r="18164" spans="2:6" x14ac:dyDescent="0.25">
      <c r="B18164" s="55"/>
      <c r="C18164" s="52"/>
      <c r="D18164" s="56"/>
      <c r="F18164"/>
    </row>
    <row r="18165" spans="2:6" x14ac:dyDescent="0.25">
      <c r="B18165" s="55"/>
      <c r="C18165" s="52"/>
      <c r="D18165" s="56"/>
      <c r="F18165"/>
    </row>
    <row r="18166" spans="2:6" x14ac:dyDescent="0.25">
      <c r="B18166" s="55"/>
      <c r="C18166" s="52"/>
      <c r="D18166" s="56"/>
      <c r="F18166"/>
    </row>
    <row r="18167" spans="2:6" x14ac:dyDescent="0.25">
      <c r="B18167" s="55"/>
      <c r="C18167" s="52"/>
      <c r="D18167" s="56"/>
      <c r="F18167"/>
    </row>
    <row r="18168" spans="2:6" x14ac:dyDescent="0.25">
      <c r="B18168" s="55"/>
      <c r="C18168" s="52"/>
      <c r="D18168" s="56"/>
      <c r="F18168"/>
    </row>
    <row r="18169" spans="2:6" x14ac:dyDescent="0.25">
      <c r="B18169" s="55"/>
      <c r="C18169" s="52"/>
      <c r="D18169" s="56"/>
      <c r="F18169"/>
    </row>
    <row r="18170" spans="2:6" x14ac:dyDescent="0.25">
      <c r="B18170" s="55"/>
      <c r="C18170" s="52"/>
      <c r="D18170" s="56"/>
      <c r="F18170"/>
    </row>
    <row r="18171" spans="2:6" x14ac:dyDescent="0.25">
      <c r="B18171" s="55"/>
      <c r="C18171" s="52"/>
      <c r="D18171" s="56"/>
      <c r="F18171"/>
    </row>
    <row r="18172" spans="2:6" x14ac:dyDescent="0.25">
      <c r="B18172" s="55"/>
      <c r="C18172" s="52"/>
      <c r="D18172" s="56"/>
      <c r="F18172"/>
    </row>
    <row r="18173" spans="2:6" x14ac:dyDescent="0.25">
      <c r="B18173" s="55"/>
      <c r="C18173" s="52"/>
      <c r="D18173" s="56"/>
      <c r="F18173"/>
    </row>
    <row r="18174" spans="2:6" x14ac:dyDescent="0.25">
      <c r="B18174" s="55"/>
      <c r="C18174" s="52"/>
      <c r="D18174" s="56"/>
      <c r="F18174"/>
    </row>
    <row r="18175" spans="2:6" x14ac:dyDescent="0.25">
      <c r="B18175" s="55"/>
      <c r="C18175" s="52"/>
      <c r="D18175" s="56"/>
      <c r="F18175"/>
    </row>
    <row r="18176" spans="2:6" x14ac:dyDescent="0.25">
      <c r="B18176" s="55"/>
      <c r="C18176" s="52"/>
      <c r="D18176" s="56"/>
      <c r="F18176"/>
    </row>
    <row r="18177" spans="2:6" x14ac:dyDescent="0.25">
      <c r="B18177" s="55"/>
      <c r="C18177" s="52"/>
      <c r="D18177" s="56"/>
      <c r="F18177"/>
    </row>
    <row r="18178" spans="2:6" x14ac:dyDescent="0.25">
      <c r="B18178" s="55"/>
      <c r="C18178" s="52"/>
      <c r="D18178" s="56"/>
      <c r="F18178"/>
    </row>
    <row r="18179" spans="2:6" x14ac:dyDescent="0.25">
      <c r="B18179" s="55"/>
      <c r="C18179" s="52"/>
      <c r="D18179" s="56"/>
      <c r="F18179"/>
    </row>
    <row r="18180" spans="2:6" x14ac:dyDescent="0.25">
      <c r="B18180" s="55"/>
      <c r="C18180" s="52"/>
      <c r="D18180" s="56"/>
      <c r="F18180"/>
    </row>
    <row r="18181" spans="2:6" x14ac:dyDescent="0.25">
      <c r="B18181" s="55"/>
      <c r="C18181" s="52"/>
      <c r="D18181" s="56"/>
      <c r="F18181"/>
    </row>
    <row r="18182" spans="2:6" x14ac:dyDescent="0.25">
      <c r="B18182" s="55"/>
      <c r="C18182" s="52"/>
      <c r="D18182" s="56"/>
      <c r="F18182"/>
    </row>
    <row r="18183" spans="2:6" x14ac:dyDescent="0.25">
      <c r="B18183" s="55"/>
      <c r="C18183" s="52"/>
      <c r="D18183" s="56"/>
      <c r="F18183"/>
    </row>
    <row r="18184" spans="2:6" x14ac:dyDescent="0.25">
      <c r="B18184" s="55"/>
      <c r="C18184" s="52"/>
      <c r="D18184" s="56"/>
      <c r="F18184"/>
    </row>
    <row r="18185" spans="2:6" x14ac:dyDescent="0.25">
      <c r="B18185" s="55"/>
      <c r="C18185" s="52"/>
      <c r="D18185" s="56"/>
      <c r="F18185"/>
    </row>
    <row r="18186" spans="2:6" x14ac:dyDescent="0.25">
      <c r="B18186" s="55"/>
      <c r="C18186" s="52"/>
      <c r="D18186" s="56"/>
      <c r="F18186"/>
    </row>
    <row r="18187" spans="2:6" x14ac:dyDescent="0.25">
      <c r="B18187" s="55"/>
      <c r="C18187" s="52"/>
      <c r="D18187" s="56"/>
      <c r="F18187"/>
    </row>
    <row r="18188" spans="2:6" x14ac:dyDescent="0.25">
      <c r="B18188" s="55"/>
      <c r="C18188" s="52"/>
      <c r="D18188" s="56"/>
      <c r="F18188"/>
    </row>
    <row r="18189" spans="2:6" x14ac:dyDescent="0.25">
      <c r="B18189" s="55"/>
      <c r="C18189" s="52"/>
      <c r="D18189" s="56"/>
      <c r="F18189"/>
    </row>
    <row r="18190" spans="2:6" x14ac:dyDescent="0.25">
      <c r="B18190" s="55"/>
      <c r="C18190" s="52"/>
      <c r="D18190" s="56"/>
      <c r="F18190"/>
    </row>
    <row r="18191" spans="2:6" x14ac:dyDescent="0.25">
      <c r="B18191" s="55"/>
      <c r="C18191" s="52"/>
      <c r="D18191" s="56"/>
      <c r="F18191"/>
    </row>
    <row r="18192" spans="2:6" x14ac:dyDescent="0.25">
      <c r="B18192" s="55"/>
      <c r="C18192" s="52"/>
      <c r="D18192" s="56"/>
      <c r="F18192"/>
    </row>
    <row r="18193" spans="2:6" x14ac:dyDescent="0.25">
      <c r="B18193" s="55"/>
      <c r="C18193" s="52"/>
      <c r="D18193" s="56"/>
      <c r="F18193"/>
    </row>
    <row r="18194" spans="2:6" x14ac:dyDescent="0.25">
      <c r="B18194" s="55"/>
      <c r="C18194" s="52"/>
      <c r="D18194" s="56"/>
      <c r="F18194"/>
    </row>
    <row r="18195" spans="2:6" x14ac:dyDescent="0.25">
      <c r="B18195" s="55"/>
      <c r="C18195" s="52"/>
      <c r="D18195" s="56"/>
      <c r="F18195"/>
    </row>
    <row r="18196" spans="2:6" x14ac:dyDescent="0.25">
      <c r="B18196" s="55"/>
      <c r="C18196" s="52"/>
      <c r="D18196" s="56"/>
      <c r="F18196"/>
    </row>
    <row r="18197" spans="2:6" x14ac:dyDescent="0.25">
      <c r="B18197" s="55"/>
      <c r="C18197" s="52"/>
      <c r="D18197" s="56"/>
      <c r="F18197"/>
    </row>
    <row r="18198" spans="2:6" x14ac:dyDescent="0.25">
      <c r="B18198" s="55"/>
      <c r="C18198" s="52"/>
      <c r="D18198" s="56"/>
      <c r="F18198"/>
    </row>
    <row r="18199" spans="2:6" x14ac:dyDescent="0.25">
      <c r="B18199" s="55"/>
      <c r="C18199" s="52"/>
      <c r="D18199" s="56"/>
      <c r="F18199"/>
    </row>
    <row r="18200" spans="2:6" x14ac:dyDescent="0.25">
      <c r="B18200" s="55"/>
      <c r="C18200" s="52"/>
      <c r="D18200" s="56"/>
      <c r="F18200"/>
    </row>
    <row r="18201" spans="2:6" x14ac:dyDescent="0.25">
      <c r="B18201" s="55"/>
      <c r="C18201" s="52"/>
      <c r="D18201" s="56"/>
      <c r="F18201"/>
    </row>
    <row r="18202" spans="2:6" x14ac:dyDescent="0.25">
      <c r="B18202" s="55"/>
      <c r="C18202" s="52"/>
      <c r="D18202" s="56"/>
      <c r="F18202"/>
    </row>
    <row r="18203" spans="2:6" x14ac:dyDescent="0.25">
      <c r="B18203" s="55"/>
      <c r="C18203" s="52"/>
      <c r="D18203" s="56"/>
      <c r="F18203"/>
    </row>
    <row r="18204" spans="2:6" x14ac:dyDescent="0.25">
      <c r="B18204" s="55"/>
      <c r="C18204" s="52"/>
      <c r="D18204" s="56"/>
      <c r="F18204"/>
    </row>
    <row r="18205" spans="2:6" x14ac:dyDescent="0.25">
      <c r="B18205" s="55"/>
      <c r="C18205" s="52"/>
      <c r="D18205" s="56"/>
      <c r="F18205"/>
    </row>
    <row r="18206" spans="2:6" x14ac:dyDescent="0.25">
      <c r="B18206" s="55"/>
      <c r="C18206" s="52"/>
      <c r="D18206" s="56"/>
      <c r="F18206"/>
    </row>
    <row r="18207" spans="2:6" x14ac:dyDescent="0.25">
      <c r="B18207" s="55"/>
      <c r="C18207" s="52"/>
      <c r="D18207" s="56"/>
      <c r="F18207"/>
    </row>
    <row r="18208" spans="2:6" x14ac:dyDescent="0.25">
      <c r="B18208" s="55"/>
      <c r="C18208" s="52"/>
      <c r="D18208" s="56"/>
      <c r="F18208"/>
    </row>
    <row r="18209" spans="2:6" x14ac:dyDescent="0.25">
      <c r="B18209" s="55"/>
      <c r="C18209" s="52"/>
      <c r="D18209" s="56"/>
      <c r="F18209"/>
    </row>
    <row r="18210" spans="2:6" x14ac:dyDescent="0.25">
      <c r="B18210" s="55"/>
      <c r="C18210" s="52"/>
      <c r="D18210" s="56"/>
      <c r="F18210"/>
    </row>
    <row r="18211" spans="2:6" x14ac:dyDescent="0.25">
      <c r="B18211" s="55"/>
      <c r="C18211" s="52"/>
      <c r="D18211" s="56"/>
      <c r="F18211"/>
    </row>
    <row r="18212" spans="2:6" x14ac:dyDescent="0.25">
      <c r="B18212" s="55"/>
      <c r="C18212" s="52"/>
      <c r="D18212" s="56"/>
      <c r="F18212"/>
    </row>
    <row r="18213" spans="2:6" x14ac:dyDescent="0.25">
      <c r="B18213" s="55"/>
      <c r="C18213" s="52"/>
      <c r="D18213" s="56"/>
      <c r="F18213"/>
    </row>
    <row r="18214" spans="2:6" x14ac:dyDescent="0.25">
      <c r="B18214" s="55"/>
      <c r="C18214" s="52"/>
      <c r="D18214" s="56"/>
      <c r="F18214"/>
    </row>
    <row r="18215" spans="2:6" x14ac:dyDescent="0.25">
      <c r="B18215" s="55"/>
      <c r="C18215" s="52"/>
      <c r="D18215" s="56"/>
      <c r="F18215"/>
    </row>
    <row r="18216" spans="2:6" x14ac:dyDescent="0.25">
      <c r="B18216" s="55"/>
      <c r="C18216" s="52"/>
      <c r="D18216" s="56"/>
      <c r="F18216"/>
    </row>
    <row r="18217" spans="2:6" x14ac:dyDescent="0.25">
      <c r="B18217" s="55"/>
      <c r="C18217" s="52"/>
      <c r="D18217" s="56"/>
      <c r="F18217"/>
    </row>
    <row r="18218" spans="2:6" x14ac:dyDescent="0.25">
      <c r="B18218" s="55"/>
      <c r="C18218" s="52"/>
      <c r="D18218" s="56"/>
      <c r="F18218"/>
    </row>
    <row r="18219" spans="2:6" x14ac:dyDescent="0.25">
      <c r="B18219" s="55"/>
      <c r="C18219" s="52"/>
      <c r="D18219" s="56"/>
      <c r="F18219"/>
    </row>
    <row r="18220" spans="2:6" x14ac:dyDescent="0.25">
      <c r="B18220" s="55"/>
      <c r="C18220" s="52"/>
      <c r="D18220" s="56"/>
      <c r="F18220"/>
    </row>
    <row r="18221" spans="2:6" x14ac:dyDescent="0.25">
      <c r="B18221" s="55"/>
      <c r="C18221" s="52"/>
      <c r="D18221" s="56"/>
      <c r="F18221"/>
    </row>
    <row r="18222" spans="2:6" x14ac:dyDescent="0.25">
      <c r="B18222" s="55"/>
      <c r="C18222" s="52"/>
      <c r="D18222" s="56"/>
      <c r="F18222"/>
    </row>
    <row r="18223" spans="2:6" x14ac:dyDescent="0.25">
      <c r="B18223" s="55"/>
      <c r="C18223" s="52"/>
      <c r="D18223" s="56"/>
      <c r="F18223"/>
    </row>
    <row r="18224" spans="2:6" x14ac:dyDescent="0.25">
      <c r="B18224" s="55"/>
      <c r="C18224" s="52"/>
      <c r="D18224" s="56"/>
      <c r="F18224"/>
    </row>
    <row r="18225" spans="2:6" x14ac:dyDescent="0.25">
      <c r="B18225" s="55"/>
      <c r="C18225" s="52"/>
      <c r="D18225" s="56"/>
      <c r="F18225"/>
    </row>
    <row r="18226" spans="2:6" x14ac:dyDescent="0.25">
      <c r="B18226" s="55"/>
      <c r="C18226" s="52"/>
      <c r="D18226" s="56"/>
      <c r="F18226"/>
    </row>
    <row r="18227" spans="2:6" x14ac:dyDescent="0.25">
      <c r="B18227" s="55"/>
      <c r="C18227" s="52"/>
      <c r="D18227" s="56"/>
      <c r="F18227"/>
    </row>
    <row r="18228" spans="2:6" x14ac:dyDescent="0.25">
      <c r="B18228" s="55"/>
      <c r="C18228" s="52"/>
      <c r="D18228" s="56"/>
      <c r="F18228"/>
    </row>
    <row r="18229" spans="2:6" x14ac:dyDescent="0.25">
      <c r="B18229" s="55"/>
      <c r="C18229" s="52"/>
      <c r="D18229" s="56"/>
      <c r="F18229"/>
    </row>
    <row r="18230" spans="2:6" x14ac:dyDescent="0.25">
      <c r="B18230" s="55"/>
      <c r="C18230" s="52"/>
      <c r="D18230" s="56"/>
      <c r="F18230"/>
    </row>
    <row r="18231" spans="2:6" x14ac:dyDescent="0.25">
      <c r="B18231" s="55"/>
      <c r="C18231" s="52"/>
      <c r="D18231" s="56"/>
      <c r="F18231"/>
    </row>
    <row r="18232" spans="2:6" x14ac:dyDescent="0.25">
      <c r="B18232" s="55"/>
      <c r="C18232" s="52"/>
      <c r="D18232" s="56"/>
      <c r="F18232"/>
    </row>
    <row r="18233" spans="2:6" x14ac:dyDescent="0.25">
      <c r="B18233" s="55"/>
      <c r="C18233" s="52"/>
      <c r="D18233" s="56"/>
      <c r="F18233"/>
    </row>
    <row r="18234" spans="2:6" x14ac:dyDescent="0.25">
      <c r="B18234" s="55"/>
      <c r="C18234" s="52"/>
      <c r="D18234" s="56"/>
      <c r="F18234"/>
    </row>
    <row r="18235" spans="2:6" x14ac:dyDescent="0.25">
      <c r="B18235" s="55"/>
      <c r="C18235" s="52"/>
      <c r="D18235" s="56"/>
      <c r="F18235"/>
    </row>
    <row r="18236" spans="2:6" x14ac:dyDescent="0.25">
      <c r="B18236" s="55"/>
      <c r="C18236" s="52"/>
      <c r="D18236" s="56"/>
      <c r="F18236"/>
    </row>
    <row r="18237" spans="2:6" x14ac:dyDescent="0.25">
      <c r="B18237" s="55"/>
      <c r="C18237" s="52"/>
      <c r="D18237" s="56"/>
      <c r="F18237"/>
    </row>
    <row r="18238" spans="2:6" x14ac:dyDescent="0.25">
      <c r="B18238" s="55"/>
      <c r="C18238" s="52"/>
      <c r="D18238" s="56"/>
      <c r="F18238"/>
    </row>
    <row r="18239" spans="2:6" x14ac:dyDescent="0.25">
      <c r="B18239" s="55"/>
      <c r="C18239" s="52"/>
      <c r="D18239" s="56"/>
      <c r="F18239"/>
    </row>
    <row r="18240" spans="2:6" x14ac:dyDescent="0.25">
      <c r="B18240" s="55"/>
      <c r="C18240" s="52"/>
      <c r="D18240" s="56"/>
      <c r="F18240"/>
    </row>
    <row r="18241" spans="2:6" x14ac:dyDescent="0.25">
      <c r="B18241" s="55"/>
      <c r="C18241" s="52"/>
      <c r="D18241" s="56"/>
      <c r="F18241"/>
    </row>
    <row r="18242" spans="2:6" x14ac:dyDescent="0.25">
      <c r="B18242" s="55"/>
      <c r="C18242" s="52"/>
      <c r="D18242" s="56"/>
      <c r="F18242"/>
    </row>
    <row r="18243" spans="2:6" x14ac:dyDescent="0.25">
      <c r="B18243" s="55"/>
      <c r="C18243" s="52"/>
      <c r="D18243" s="56"/>
      <c r="F18243"/>
    </row>
    <row r="18244" spans="2:6" x14ac:dyDescent="0.25">
      <c r="B18244" s="55"/>
      <c r="C18244" s="52"/>
      <c r="D18244" s="56"/>
      <c r="F18244"/>
    </row>
    <row r="18245" spans="2:6" x14ac:dyDescent="0.25">
      <c r="B18245" s="55"/>
      <c r="C18245" s="52"/>
      <c r="D18245" s="56"/>
      <c r="F18245"/>
    </row>
    <row r="18246" spans="2:6" x14ac:dyDescent="0.25">
      <c r="B18246" s="55"/>
      <c r="C18246" s="52"/>
      <c r="D18246" s="56"/>
      <c r="F18246"/>
    </row>
    <row r="18247" spans="2:6" x14ac:dyDescent="0.25">
      <c r="B18247" s="55"/>
      <c r="C18247" s="52"/>
      <c r="D18247" s="56"/>
      <c r="F18247"/>
    </row>
    <row r="18248" spans="2:6" x14ac:dyDescent="0.25">
      <c r="B18248" s="55"/>
      <c r="C18248" s="52"/>
      <c r="D18248" s="56"/>
      <c r="F18248"/>
    </row>
    <row r="18249" spans="2:6" x14ac:dyDescent="0.25">
      <c r="B18249" s="55"/>
      <c r="C18249" s="52"/>
      <c r="D18249" s="56"/>
      <c r="F18249"/>
    </row>
    <row r="18250" spans="2:6" x14ac:dyDescent="0.25">
      <c r="B18250" s="55"/>
      <c r="C18250" s="52"/>
      <c r="D18250" s="56"/>
      <c r="F18250"/>
    </row>
    <row r="18251" spans="2:6" x14ac:dyDescent="0.25">
      <c r="B18251" s="55"/>
      <c r="C18251" s="52"/>
      <c r="D18251" s="56"/>
      <c r="F18251"/>
    </row>
    <row r="18252" spans="2:6" x14ac:dyDescent="0.25">
      <c r="B18252" s="55"/>
      <c r="C18252" s="52"/>
      <c r="D18252" s="56"/>
      <c r="F18252"/>
    </row>
    <row r="18253" spans="2:6" x14ac:dyDescent="0.25">
      <c r="B18253" s="55"/>
      <c r="C18253" s="52"/>
      <c r="D18253" s="56"/>
      <c r="F18253"/>
    </row>
    <row r="18254" spans="2:6" x14ac:dyDescent="0.25">
      <c r="B18254" s="55"/>
      <c r="C18254" s="52"/>
      <c r="D18254" s="56"/>
      <c r="F18254"/>
    </row>
    <row r="18255" spans="2:6" x14ac:dyDescent="0.25">
      <c r="B18255" s="55"/>
      <c r="C18255" s="52"/>
      <c r="D18255" s="56"/>
      <c r="F18255"/>
    </row>
    <row r="18256" spans="2:6" x14ac:dyDescent="0.25">
      <c r="B18256" s="55"/>
      <c r="C18256" s="52"/>
      <c r="D18256" s="56"/>
      <c r="F18256"/>
    </row>
    <row r="18257" spans="2:6" x14ac:dyDescent="0.25">
      <c r="B18257" s="55"/>
      <c r="C18257" s="52"/>
      <c r="D18257" s="56"/>
      <c r="F18257"/>
    </row>
    <row r="18258" spans="2:6" x14ac:dyDescent="0.25">
      <c r="B18258" s="55"/>
      <c r="C18258" s="52"/>
      <c r="D18258" s="56"/>
      <c r="F18258"/>
    </row>
    <row r="18259" spans="2:6" x14ac:dyDescent="0.25">
      <c r="B18259" s="55"/>
      <c r="C18259" s="52"/>
      <c r="D18259" s="56"/>
      <c r="F18259"/>
    </row>
    <row r="18260" spans="2:6" x14ac:dyDescent="0.25">
      <c r="B18260" s="55"/>
      <c r="C18260" s="52"/>
      <c r="D18260" s="56"/>
      <c r="F18260"/>
    </row>
    <row r="18261" spans="2:6" x14ac:dyDescent="0.25">
      <c r="B18261" s="55"/>
      <c r="C18261" s="52"/>
      <c r="D18261" s="56"/>
      <c r="F18261"/>
    </row>
    <row r="18262" spans="2:6" x14ac:dyDescent="0.25">
      <c r="B18262" s="55"/>
      <c r="C18262" s="52"/>
      <c r="D18262" s="56"/>
      <c r="F18262"/>
    </row>
    <row r="18263" spans="2:6" x14ac:dyDescent="0.25">
      <c r="B18263" s="55"/>
      <c r="C18263" s="52"/>
      <c r="D18263" s="56"/>
      <c r="F18263"/>
    </row>
    <row r="18264" spans="2:6" x14ac:dyDescent="0.25">
      <c r="B18264" s="55"/>
      <c r="C18264" s="52"/>
      <c r="D18264" s="56"/>
      <c r="F18264"/>
    </row>
    <row r="18265" spans="2:6" x14ac:dyDescent="0.25">
      <c r="B18265" s="55"/>
      <c r="C18265" s="52"/>
      <c r="D18265" s="56"/>
      <c r="F18265"/>
    </row>
    <row r="18266" spans="2:6" x14ac:dyDescent="0.25">
      <c r="B18266" s="55"/>
      <c r="C18266" s="52"/>
      <c r="D18266" s="56"/>
      <c r="F18266"/>
    </row>
    <row r="18267" spans="2:6" x14ac:dyDescent="0.25">
      <c r="B18267" s="55"/>
      <c r="C18267" s="52"/>
      <c r="D18267" s="56"/>
      <c r="F18267"/>
    </row>
    <row r="18268" spans="2:6" x14ac:dyDescent="0.25">
      <c r="B18268" s="55"/>
      <c r="C18268" s="52"/>
      <c r="D18268" s="56"/>
      <c r="F18268"/>
    </row>
    <row r="18269" spans="2:6" x14ac:dyDescent="0.25">
      <c r="B18269" s="55"/>
      <c r="C18269" s="52"/>
      <c r="D18269" s="56"/>
      <c r="F18269"/>
    </row>
    <row r="18270" spans="2:6" x14ac:dyDescent="0.25">
      <c r="B18270" s="55"/>
      <c r="C18270" s="52"/>
      <c r="D18270" s="56"/>
      <c r="F18270"/>
    </row>
    <row r="18271" spans="2:6" x14ac:dyDescent="0.25">
      <c r="B18271" s="55"/>
      <c r="C18271" s="52"/>
      <c r="D18271" s="56"/>
      <c r="F18271"/>
    </row>
    <row r="18272" spans="2:6" x14ac:dyDescent="0.25">
      <c r="B18272" s="55"/>
      <c r="C18272" s="52"/>
      <c r="D18272" s="56"/>
      <c r="F18272"/>
    </row>
    <row r="18273" spans="2:6" x14ac:dyDescent="0.25">
      <c r="B18273" s="55"/>
      <c r="C18273" s="52"/>
      <c r="D18273" s="56"/>
      <c r="F18273"/>
    </row>
    <row r="18274" spans="2:6" x14ac:dyDescent="0.25">
      <c r="B18274" s="55"/>
      <c r="C18274" s="52"/>
      <c r="D18274" s="56"/>
      <c r="F18274"/>
    </row>
    <row r="18275" spans="2:6" x14ac:dyDescent="0.25">
      <c r="B18275" s="55"/>
      <c r="C18275" s="52"/>
      <c r="D18275" s="56"/>
      <c r="F18275"/>
    </row>
    <row r="18276" spans="2:6" x14ac:dyDescent="0.25">
      <c r="B18276" s="55"/>
      <c r="C18276" s="52"/>
      <c r="D18276" s="56"/>
      <c r="F18276"/>
    </row>
    <row r="18277" spans="2:6" x14ac:dyDescent="0.25">
      <c r="B18277" s="55"/>
      <c r="C18277" s="52"/>
      <c r="D18277" s="56"/>
      <c r="F18277"/>
    </row>
    <row r="18278" spans="2:6" x14ac:dyDescent="0.25">
      <c r="B18278" s="55"/>
      <c r="C18278" s="52"/>
      <c r="D18278" s="56"/>
      <c r="F18278"/>
    </row>
    <row r="18279" spans="2:6" x14ac:dyDescent="0.25">
      <c r="B18279" s="55"/>
      <c r="C18279" s="52"/>
      <c r="D18279" s="56"/>
      <c r="F18279"/>
    </row>
    <row r="18280" spans="2:6" x14ac:dyDescent="0.25">
      <c r="B18280" s="55"/>
      <c r="C18280" s="52"/>
      <c r="D18280" s="56"/>
      <c r="F18280"/>
    </row>
    <row r="18281" spans="2:6" x14ac:dyDescent="0.25">
      <c r="B18281" s="55"/>
      <c r="C18281" s="52"/>
      <c r="D18281" s="56"/>
      <c r="F18281"/>
    </row>
    <row r="18282" spans="2:6" x14ac:dyDescent="0.25">
      <c r="B18282" s="55"/>
      <c r="C18282" s="52"/>
      <c r="D18282" s="56"/>
      <c r="F18282"/>
    </row>
    <row r="18283" spans="2:6" x14ac:dyDescent="0.25">
      <c r="B18283" s="55"/>
      <c r="C18283" s="52"/>
      <c r="D18283" s="56"/>
      <c r="F18283"/>
    </row>
    <row r="18284" spans="2:6" x14ac:dyDescent="0.25">
      <c r="B18284" s="55"/>
      <c r="C18284" s="52"/>
      <c r="D18284" s="56"/>
      <c r="F18284"/>
    </row>
    <row r="18285" spans="2:6" x14ac:dyDescent="0.25">
      <c r="B18285" s="55"/>
      <c r="C18285" s="52"/>
      <c r="D18285" s="56"/>
      <c r="F18285"/>
    </row>
    <row r="18286" spans="2:6" x14ac:dyDescent="0.25">
      <c r="B18286" s="55"/>
      <c r="C18286" s="52"/>
      <c r="D18286" s="56"/>
      <c r="F18286"/>
    </row>
    <row r="18287" spans="2:6" x14ac:dyDescent="0.25">
      <c r="B18287" s="55"/>
      <c r="C18287" s="52"/>
      <c r="D18287" s="56"/>
      <c r="F18287"/>
    </row>
    <row r="18288" spans="2:6" x14ac:dyDescent="0.25">
      <c r="B18288" s="55"/>
      <c r="C18288" s="52"/>
      <c r="D18288" s="56"/>
      <c r="F18288"/>
    </row>
    <row r="18289" spans="2:6" x14ac:dyDescent="0.25">
      <c r="B18289" s="55"/>
      <c r="C18289" s="52"/>
      <c r="D18289" s="56"/>
      <c r="F18289"/>
    </row>
    <row r="18290" spans="2:6" x14ac:dyDescent="0.25">
      <c r="B18290" s="55"/>
      <c r="C18290" s="52"/>
      <c r="D18290" s="56"/>
      <c r="F18290"/>
    </row>
    <row r="18291" spans="2:6" x14ac:dyDescent="0.25">
      <c r="B18291" s="55"/>
      <c r="C18291" s="52"/>
      <c r="D18291" s="56"/>
      <c r="F18291"/>
    </row>
    <row r="18292" spans="2:6" x14ac:dyDescent="0.25">
      <c r="B18292" s="55"/>
      <c r="C18292" s="52"/>
      <c r="D18292" s="56"/>
      <c r="F18292"/>
    </row>
    <row r="18293" spans="2:6" x14ac:dyDescent="0.25">
      <c r="B18293" s="55"/>
      <c r="C18293" s="52"/>
      <c r="D18293" s="56"/>
      <c r="F18293"/>
    </row>
    <row r="18294" spans="2:6" x14ac:dyDescent="0.25">
      <c r="B18294" s="55"/>
      <c r="C18294" s="52"/>
      <c r="D18294" s="56"/>
      <c r="F18294"/>
    </row>
    <row r="18295" spans="2:6" x14ac:dyDescent="0.25">
      <c r="B18295" s="55"/>
      <c r="C18295" s="52"/>
      <c r="D18295" s="56"/>
      <c r="F18295"/>
    </row>
    <row r="18296" spans="2:6" x14ac:dyDescent="0.25">
      <c r="B18296" s="55"/>
      <c r="C18296" s="52"/>
      <c r="D18296" s="56"/>
      <c r="F18296"/>
    </row>
    <row r="18297" spans="2:6" x14ac:dyDescent="0.25">
      <c r="B18297" s="55"/>
      <c r="C18297" s="52"/>
      <c r="D18297" s="56"/>
      <c r="F18297"/>
    </row>
    <row r="18298" spans="2:6" x14ac:dyDescent="0.25">
      <c r="B18298" s="55"/>
      <c r="C18298" s="52"/>
      <c r="D18298" s="56"/>
      <c r="F18298"/>
    </row>
    <row r="18299" spans="2:6" x14ac:dyDescent="0.25">
      <c r="B18299" s="55"/>
      <c r="C18299" s="52"/>
      <c r="D18299" s="56"/>
      <c r="F18299"/>
    </row>
    <row r="18300" spans="2:6" x14ac:dyDescent="0.25">
      <c r="B18300" s="55"/>
      <c r="C18300" s="52"/>
      <c r="D18300" s="56"/>
      <c r="F18300"/>
    </row>
    <row r="18301" spans="2:6" x14ac:dyDescent="0.25">
      <c r="B18301" s="55"/>
      <c r="C18301" s="52"/>
      <c r="D18301" s="56"/>
      <c r="F18301"/>
    </row>
    <row r="18302" spans="2:6" x14ac:dyDescent="0.25">
      <c r="B18302" s="55"/>
      <c r="C18302" s="52"/>
      <c r="D18302" s="56"/>
      <c r="F18302"/>
    </row>
    <row r="18303" spans="2:6" x14ac:dyDescent="0.25">
      <c r="B18303" s="55"/>
      <c r="C18303" s="52"/>
      <c r="D18303" s="56"/>
      <c r="F18303"/>
    </row>
    <row r="18304" spans="2:6" x14ac:dyDescent="0.25">
      <c r="B18304" s="55"/>
      <c r="C18304" s="52"/>
      <c r="D18304" s="56"/>
      <c r="F18304"/>
    </row>
    <row r="18305" spans="2:6" x14ac:dyDescent="0.25">
      <c r="B18305" s="55"/>
      <c r="C18305" s="52"/>
      <c r="D18305" s="56"/>
      <c r="F18305"/>
    </row>
    <row r="18306" spans="2:6" x14ac:dyDescent="0.25">
      <c r="B18306" s="55"/>
      <c r="C18306" s="52"/>
      <c r="D18306" s="56"/>
      <c r="F18306"/>
    </row>
    <row r="18307" spans="2:6" x14ac:dyDescent="0.25">
      <c r="B18307" s="55"/>
      <c r="C18307" s="52"/>
      <c r="D18307" s="56"/>
      <c r="F18307"/>
    </row>
    <row r="18308" spans="2:6" x14ac:dyDescent="0.25">
      <c r="B18308" s="55"/>
      <c r="C18308" s="52"/>
      <c r="D18308" s="56"/>
      <c r="F18308"/>
    </row>
    <row r="18309" spans="2:6" x14ac:dyDescent="0.25">
      <c r="B18309" s="55"/>
      <c r="C18309" s="52"/>
      <c r="D18309" s="56"/>
      <c r="F18309"/>
    </row>
    <row r="18310" spans="2:6" x14ac:dyDescent="0.25">
      <c r="B18310" s="55"/>
      <c r="C18310" s="52"/>
      <c r="D18310" s="56"/>
      <c r="F18310"/>
    </row>
    <row r="18311" spans="2:6" x14ac:dyDescent="0.25">
      <c r="B18311" s="55"/>
      <c r="C18311" s="52"/>
      <c r="D18311" s="56"/>
      <c r="F18311"/>
    </row>
    <row r="18312" spans="2:6" x14ac:dyDescent="0.25">
      <c r="B18312" s="55"/>
      <c r="C18312" s="52"/>
      <c r="D18312" s="56"/>
      <c r="F18312"/>
    </row>
    <row r="18313" spans="2:6" x14ac:dyDescent="0.25">
      <c r="B18313" s="55"/>
      <c r="C18313" s="52"/>
      <c r="D18313" s="56"/>
      <c r="F18313"/>
    </row>
    <row r="18314" spans="2:6" x14ac:dyDescent="0.25">
      <c r="B18314" s="55"/>
      <c r="C18314" s="52"/>
      <c r="D18314" s="56"/>
      <c r="F18314"/>
    </row>
    <row r="18315" spans="2:6" x14ac:dyDescent="0.25">
      <c r="B18315" s="55"/>
      <c r="C18315" s="52"/>
      <c r="D18315" s="56"/>
      <c r="F18315"/>
    </row>
    <row r="18316" spans="2:6" x14ac:dyDescent="0.25">
      <c r="B18316" s="55"/>
      <c r="C18316" s="52"/>
      <c r="D18316" s="56"/>
      <c r="F18316"/>
    </row>
    <row r="18317" spans="2:6" x14ac:dyDescent="0.25">
      <c r="B18317" s="55"/>
      <c r="C18317" s="52"/>
      <c r="D18317" s="56"/>
      <c r="F18317"/>
    </row>
    <row r="18318" spans="2:6" x14ac:dyDescent="0.25">
      <c r="B18318" s="55"/>
      <c r="C18318" s="52"/>
      <c r="D18318" s="56"/>
      <c r="F18318"/>
    </row>
    <row r="18319" spans="2:6" x14ac:dyDescent="0.25">
      <c r="B18319" s="55"/>
      <c r="C18319" s="52"/>
      <c r="D18319" s="56"/>
      <c r="F18319"/>
    </row>
    <row r="18320" spans="2:6" x14ac:dyDescent="0.25">
      <c r="B18320" s="55"/>
      <c r="C18320" s="52"/>
      <c r="D18320" s="56"/>
      <c r="F18320"/>
    </row>
    <row r="18321" spans="2:6" x14ac:dyDescent="0.25">
      <c r="B18321" s="55"/>
      <c r="C18321" s="52"/>
      <c r="D18321" s="56"/>
      <c r="F18321"/>
    </row>
    <row r="18322" spans="2:6" x14ac:dyDescent="0.25">
      <c r="B18322" s="55"/>
      <c r="C18322" s="52"/>
      <c r="D18322" s="56"/>
      <c r="F18322"/>
    </row>
    <row r="18323" spans="2:6" x14ac:dyDescent="0.25">
      <c r="B18323" s="55"/>
      <c r="C18323" s="52"/>
      <c r="D18323" s="56"/>
      <c r="F18323"/>
    </row>
    <row r="18324" spans="2:6" x14ac:dyDescent="0.25">
      <c r="B18324" s="55"/>
      <c r="C18324" s="52"/>
      <c r="D18324" s="56"/>
      <c r="F18324"/>
    </row>
    <row r="18325" spans="2:6" x14ac:dyDescent="0.25">
      <c r="B18325" s="55"/>
      <c r="C18325" s="52"/>
      <c r="D18325" s="56"/>
      <c r="F18325"/>
    </row>
    <row r="18326" spans="2:6" x14ac:dyDescent="0.25">
      <c r="B18326" s="55"/>
      <c r="C18326" s="52"/>
      <c r="D18326" s="56"/>
      <c r="F18326"/>
    </row>
    <row r="18327" spans="2:6" x14ac:dyDescent="0.25">
      <c r="B18327" s="55"/>
      <c r="C18327" s="52"/>
      <c r="D18327" s="56"/>
      <c r="F18327"/>
    </row>
    <row r="18328" spans="2:6" x14ac:dyDescent="0.25">
      <c r="B18328" s="55"/>
      <c r="C18328" s="52"/>
      <c r="D18328" s="56"/>
      <c r="F18328"/>
    </row>
    <row r="18329" spans="2:6" x14ac:dyDescent="0.25">
      <c r="B18329" s="55"/>
      <c r="C18329" s="52"/>
      <c r="D18329" s="56"/>
      <c r="F18329"/>
    </row>
    <row r="18330" spans="2:6" x14ac:dyDescent="0.25">
      <c r="B18330" s="55"/>
      <c r="C18330" s="52"/>
      <c r="D18330" s="56"/>
      <c r="F18330"/>
    </row>
    <row r="18331" spans="2:6" x14ac:dyDescent="0.25">
      <c r="B18331" s="55"/>
      <c r="C18331" s="52"/>
      <c r="D18331" s="56"/>
      <c r="F18331"/>
    </row>
    <row r="18332" spans="2:6" x14ac:dyDescent="0.25">
      <c r="B18332" s="55"/>
      <c r="C18332" s="52"/>
      <c r="D18332" s="56"/>
      <c r="F18332"/>
    </row>
    <row r="18333" spans="2:6" x14ac:dyDescent="0.25">
      <c r="B18333" s="55"/>
      <c r="C18333" s="52"/>
      <c r="D18333" s="56"/>
      <c r="F18333"/>
    </row>
    <row r="18334" spans="2:6" x14ac:dyDescent="0.25">
      <c r="B18334" s="55"/>
      <c r="C18334" s="52"/>
      <c r="D18334" s="56"/>
      <c r="F18334"/>
    </row>
    <row r="18335" spans="2:6" x14ac:dyDescent="0.25">
      <c r="B18335" s="55"/>
      <c r="C18335" s="52"/>
      <c r="D18335" s="56"/>
      <c r="F18335"/>
    </row>
    <row r="18336" spans="2:6" x14ac:dyDescent="0.25">
      <c r="B18336" s="55"/>
      <c r="C18336" s="52"/>
      <c r="D18336" s="56"/>
      <c r="F18336"/>
    </row>
    <row r="18337" spans="2:6" x14ac:dyDescent="0.25">
      <c r="B18337" s="55"/>
      <c r="C18337" s="52"/>
      <c r="D18337" s="56"/>
      <c r="F18337"/>
    </row>
    <row r="18338" spans="2:6" x14ac:dyDescent="0.25">
      <c r="B18338" s="55"/>
      <c r="C18338" s="52"/>
      <c r="D18338" s="56"/>
      <c r="F18338"/>
    </row>
    <row r="18339" spans="2:6" x14ac:dyDescent="0.25">
      <c r="B18339" s="55"/>
      <c r="C18339" s="52"/>
      <c r="D18339" s="56"/>
      <c r="F18339"/>
    </row>
    <row r="18340" spans="2:6" x14ac:dyDescent="0.25">
      <c r="B18340" s="55"/>
      <c r="C18340" s="52"/>
      <c r="D18340" s="56"/>
      <c r="F18340"/>
    </row>
    <row r="18341" spans="2:6" x14ac:dyDescent="0.25">
      <c r="B18341" s="55"/>
      <c r="C18341" s="52"/>
      <c r="D18341" s="56"/>
      <c r="F18341"/>
    </row>
    <row r="18342" spans="2:6" x14ac:dyDescent="0.25">
      <c r="B18342" s="55"/>
      <c r="C18342" s="52"/>
      <c r="D18342" s="56"/>
      <c r="F18342"/>
    </row>
    <row r="18343" spans="2:6" x14ac:dyDescent="0.25">
      <c r="B18343" s="55"/>
      <c r="C18343" s="52"/>
      <c r="D18343" s="56"/>
      <c r="F18343"/>
    </row>
    <row r="18344" spans="2:6" x14ac:dyDescent="0.25">
      <c r="B18344" s="55"/>
      <c r="C18344" s="52"/>
      <c r="D18344" s="56"/>
      <c r="F18344"/>
    </row>
    <row r="18345" spans="2:6" x14ac:dyDescent="0.25">
      <c r="B18345" s="55"/>
      <c r="C18345" s="52"/>
      <c r="D18345" s="56"/>
      <c r="F18345"/>
    </row>
    <row r="18346" spans="2:6" x14ac:dyDescent="0.25">
      <c r="B18346" s="55"/>
      <c r="C18346" s="52"/>
      <c r="D18346" s="56"/>
      <c r="F18346"/>
    </row>
    <row r="18347" spans="2:6" x14ac:dyDescent="0.25">
      <c r="B18347" s="55"/>
      <c r="C18347" s="52"/>
      <c r="D18347" s="56"/>
      <c r="F18347"/>
    </row>
    <row r="18348" spans="2:6" x14ac:dyDescent="0.25">
      <c r="B18348" s="55"/>
      <c r="C18348" s="52"/>
      <c r="D18348" s="56"/>
      <c r="F18348"/>
    </row>
    <row r="18349" spans="2:6" x14ac:dyDescent="0.25">
      <c r="B18349" s="55"/>
      <c r="C18349" s="52"/>
      <c r="D18349" s="56"/>
      <c r="F18349"/>
    </row>
    <row r="18350" spans="2:6" x14ac:dyDescent="0.25">
      <c r="B18350" s="55"/>
      <c r="C18350" s="52"/>
      <c r="D18350" s="56"/>
      <c r="F18350"/>
    </row>
    <row r="18351" spans="2:6" x14ac:dyDescent="0.25">
      <c r="B18351" s="55"/>
      <c r="C18351" s="52"/>
      <c r="D18351" s="56"/>
      <c r="F18351"/>
    </row>
    <row r="18352" spans="2:6" x14ac:dyDescent="0.25">
      <c r="B18352" s="55"/>
      <c r="C18352" s="52"/>
      <c r="D18352" s="56"/>
      <c r="F18352"/>
    </row>
    <row r="18353" spans="2:6" x14ac:dyDescent="0.25">
      <c r="B18353" s="55"/>
      <c r="C18353" s="52"/>
      <c r="D18353" s="56"/>
      <c r="F18353"/>
    </row>
    <row r="18354" spans="2:6" x14ac:dyDescent="0.25">
      <c r="B18354" s="55"/>
      <c r="C18354" s="52"/>
      <c r="D18354" s="56"/>
      <c r="F18354"/>
    </row>
    <row r="18355" spans="2:6" x14ac:dyDescent="0.25">
      <c r="B18355" s="55"/>
      <c r="C18355" s="52"/>
      <c r="D18355" s="56"/>
      <c r="F18355"/>
    </row>
    <row r="18356" spans="2:6" x14ac:dyDescent="0.25">
      <c r="B18356" s="55"/>
      <c r="C18356" s="52"/>
      <c r="D18356" s="56"/>
      <c r="F18356"/>
    </row>
    <row r="18357" spans="2:6" x14ac:dyDescent="0.25">
      <c r="B18357" s="55"/>
      <c r="C18357" s="52"/>
      <c r="D18357" s="56"/>
      <c r="F18357"/>
    </row>
    <row r="18358" spans="2:6" x14ac:dyDescent="0.25">
      <c r="B18358" s="55"/>
      <c r="C18358" s="52"/>
      <c r="D18358" s="56"/>
      <c r="F18358"/>
    </row>
    <row r="18359" spans="2:6" x14ac:dyDescent="0.25">
      <c r="B18359" s="55"/>
      <c r="C18359" s="52"/>
      <c r="D18359" s="56"/>
      <c r="F18359"/>
    </row>
    <row r="18360" spans="2:6" x14ac:dyDescent="0.25">
      <c r="B18360" s="55"/>
      <c r="C18360" s="52"/>
      <c r="D18360" s="56"/>
      <c r="F18360"/>
    </row>
    <row r="18361" spans="2:6" x14ac:dyDescent="0.25">
      <c r="B18361" s="55"/>
      <c r="C18361" s="52"/>
      <c r="D18361" s="56"/>
      <c r="F18361"/>
    </row>
    <row r="18362" spans="2:6" x14ac:dyDescent="0.25">
      <c r="B18362" s="55"/>
      <c r="C18362" s="52"/>
      <c r="D18362" s="56"/>
      <c r="F18362"/>
    </row>
    <row r="18363" spans="2:6" x14ac:dyDescent="0.25">
      <c r="B18363" s="55"/>
      <c r="C18363" s="52"/>
      <c r="D18363" s="56"/>
      <c r="F18363"/>
    </row>
    <row r="18364" spans="2:6" x14ac:dyDescent="0.25">
      <c r="B18364" s="55"/>
      <c r="C18364" s="52"/>
      <c r="D18364" s="56"/>
      <c r="F18364"/>
    </row>
    <row r="18365" spans="2:6" x14ac:dyDescent="0.25">
      <c r="B18365" s="55"/>
      <c r="C18365" s="52"/>
      <c r="D18365" s="56"/>
      <c r="F18365"/>
    </row>
    <row r="18366" spans="2:6" x14ac:dyDescent="0.25">
      <c r="B18366" s="55"/>
      <c r="C18366" s="52"/>
      <c r="D18366" s="56"/>
      <c r="F18366"/>
    </row>
    <row r="18367" spans="2:6" x14ac:dyDescent="0.25">
      <c r="B18367" s="55"/>
      <c r="C18367" s="52"/>
      <c r="D18367" s="56"/>
      <c r="F18367"/>
    </row>
    <row r="18368" spans="2:6" x14ac:dyDescent="0.25">
      <c r="B18368" s="55"/>
      <c r="C18368" s="52"/>
      <c r="D18368" s="56"/>
      <c r="F18368"/>
    </row>
    <row r="18369" spans="2:6" x14ac:dyDescent="0.25">
      <c r="B18369" s="55"/>
      <c r="C18369" s="52"/>
      <c r="D18369" s="56"/>
      <c r="F18369"/>
    </row>
    <row r="18370" spans="2:6" x14ac:dyDescent="0.25">
      <c r="B18370" s="55"/>
      <c r="C18370" s="52"/>
      <c r="D18370" s="56"/>
      <c r="F18370"/>
    </row>
    <row r="18371" spans="2:6" x14ac:dyDescent="0.25">
      <c r="B18371" s="55"/>
      <c r="C18371" s="52"/>
      <c r="D18371" s="56"/>
      <c r="F18371"/>
    </row>
    <row r="18372" spans="2:6" x14ac:dyDescent="0.25">
      <c r="B18372" s="55"/>
      <c r="C18372" s="52"/>
      <c r="D18372" s="56"/>
      <c r="F18372"/>
    </row>
    <row r="18373" spans="2:6" x14ac:dyDescent="0.25">
      <c r="B18373" s="55"/>
      <c r="C18373" s="52"/>
      <c r="D18373" s="56"/>
      <c r="F18373"/>
    </row>
    <row r="18374" spans="2:6" x14ac:dyDescent="0.25">
      <c r="B18374" s="55"/>
      <c r="C18374" s="52"/>
      <c r="D18374" s="56"/>
      <c r="F18374"/>
    </row>
    <row r="18375" spans="2:6" x14ac:dyDescent="0.25">
      <c r="B18375" s="55"/>
      <c r="C18375" s="52"/>
      <c r="D18375" s="56"/>
      <c r="F18375"/>
    </row>
    <row r="18376" spans="2:6" x14ac:dyDescent="0.25">
      <c r="B18376" s="55"/>
      <c r="C18376" s="52"/>
      <c r="D18376" s="56"/>
      <c r="F18376"/>
    </row>
    <row r="18377" spans="2:6" x14ac:dyDescent="0.25">
      <c r="B18377" s="55"/>
      <c r="C18377" s="52"/>
      <c r="D18377" s="56"/>
      <c r="F18377"/>
    </row>
    <row r="18378" spans="2:6" x14ac:dyDescent="0.25">
      <c r="B18378" s="55"/>
      <c r="C18378" s="52"/>
      <c r="D18378" s="56"/>
      <c r="F18378"/>
    </row>
    <row r="18379" spans="2:6" x14ac:dyDescent="0.25">
      <c r="B18379" s="55"/>
      <c r="C18379" s="52"/>
      <c r="D18379" s="56"/>
      <c r="F18379"/>
    </row>
    <row r="18380" spans="2:6" x14ac:dyDescent="0.25">
      <c r="B18380" s="55"/>
      <c r="C18380" s="52"/>
      <c r="D18380" s="56"/>
      <c r="F18380"/>
    </row>
    <row r="18381" spans="2:6" x14ac:dyDescent="0.25">
      <c r="B18381" s="55"/>
      <c r="C18381" s="52"/>
      <c r="D18381" s="56"/>
      <c r="F18381"/>
    </row>
    <row r="18382" spans="2:6" x14ac:dyDescent="0.25">
      <c r="B18382" s="55"/>
      <c r="C18382" s="52"/>
      <c r="D18382" s="56"/>
      <c r="F18382"/>
    </row>
    <row r="18383" spans="2:6" x14ac:dyDescent="0.25">
      <c r="B18383" s="55"/>
      <c r="C18383" s="52"/>
      <c r="D18383" s="56"/>
      <c r="F18383"/>
    </row>
    <row r="18384" spans="2:6" x14ac:dyDescent="0.25">
      <c r="B18384" s="55"/>
      <c r="C18384" s="52"/>
      <c r="D18384" s="56"/>
      <c r="F18384"/>
    </row>
    <row r="18385" spans="2:6" x14ac:dyDescent="0.25">
      <c r="B18385" s="55"/>
      <c r="C18385" s="52"/>
      <c r="D18385" s="56"/>
      <c r="F18385"/>
    </row>
    <row r="18386" spans="2:6" x14ac:dyDescent="0.25">
      <c r="B18386" s="55"/>
      <c r="C18386" s="52"/>
      <c r="D18386" s="56"/>
      <c r="F18386"/>
    </row>
    <row r="18387" spans="2:6" x14ac:dyDescent="0.25">
      <c r="B18387" s="55"/>
      <c r="C18387" s="52"/>
      <c r="D18387" s="56"/>
      <c r="F18387"/>
    </row>
    <row r="18388" spans="2:6" x14ac:dyDescent="0.25">
      <c r="B18388" s="55"/>
      <c r="C18388" s="52"/>
      <c r="D18388" s="56"/>
      <c r="F18388"/>
    </row>
    <row r="18389" spans="2:6" x14ac:dyDescent="0.25">
      <c r="B18389" s="55"/>
      <c r="C18389" s="52"/>
      <c r="D18389" s="56"/>
      <c r="F18389"/>
    </row>
    <row r="18390" spans="2:6" x14ac:dyDescent="0.25">
      <c r="B18390" s="55"/>
      <c r="C18390" s="52"/>
      <c r="D18390" s="56"/>
      <c r="F18390"/>
    </row>
    <row r="18391" spans="2:6" x14ac:dyDescent="0.25">
      <c r="B18391" s="55"/>
      <c r="C18391" s="52"/>
      <c r="D18391" s="56"/>
      <c r="F18391"/>
    </row>
    <row r="18392" spans="2:6" x14ac:dyDescent="0.25">
      <c r="B18392" s="55"/>
      <c r="C18392" s="52"/>
      <c r="D18392" s="56"/>
      <c r="F18392"/>
    </row>
    <row r="18393" spans="2:6" x14ac:dyDescent="0.25">
      <c r="B18393" s="55"/>
      <c r="C18393" s="52"/>
      <c r="D18393" s="56"/>
      <c r="F18393"/>
    </row>
    <row r="18394" spans="2:6" x14ac:dyDescent="0.25">
      <c r="B18394" s="55"/>
      <c r="C18394" s="52"/>
      <c r="D18394" s="56"/>
      <c r="F18394"/>
    </row>
    <row r="18395" spans="2:6" x14ac:dyDescent="0.25">
      <c r="B18395" s="55"/>
      <c r="C18395" s="52"/>
      <c r="D18395" s="56"/>
      <c r="F18395"/>
    </row>
    <row r="18396" spans="2:6" x14ac:dyDescent="0.25">
      <c r="B18396" s="55"/>
      <c r="C18396" s="52"/>
      <c r="D18396" s="56"/>
      <c r="F18396"/>
    </row>
    <row r="18397" spans="2:6" x14ac:dyDescent="0.25">
      <c r="B18397" s="55"/>
      <c r="C18397" s="52"/>
      <c r="D18397" s="56"/>
      <c r="F18397"/>
    </row>
    <row r="18398" spans="2:6" x14ac:dyDescent="0.25">
      <c r="B18398" s="55"/>
      <c r="C18398" s="52"/>
      <c r="D18398" s="56"/>
      <c r="F18398"/>
    </row>
    <row r="18399" spans="2:6" x14ac:dyDescent="0.25">
      <c r="B18399" s="55"/>
      <c r="C18399" s="52"/>
      <c r="D18399" s="56"/>
      <c r="F18399"/>
    </row>
    <row r="18400" spans="2:6" x14ac:dyDescent="0.25">
      <c r="B18400" s="55"/>
      <c r="C18400" s="52"/>
      <c r="D18400" s="56"/>
      <c r="F18400"/>
    </row>
    <row r="18401" spans="2:6" x14ac:dyDescent="0.25">
      <c r="B18401" s="55"/>
      <c r="C18401" s="52"/>
      <c r="D18401" s="56"/>
      <c r="F18401"/>
    </row>
    <row r="18402" spans="2:6" x14ac:dyDescent="0.25">
      <c r="B18402" s="55"/>
      <c r="C18402" s="52"/>
      <c r="D18402" s="56"/>
      <c r="F18402"/>
    </row>
    <row r="18403" spans="2:6" x14ac:dyDescent="0.25">
      <c r="B18403" s="55"/>
      <c r="C18403" s="52"/>
      <c r="D18403" s="56"/>
      <c r="F18403"/>
    </row>
    <row r="18404" spans="2:6" x14ac:dyDescent="0.25">
      <c r="B18404" s="55"/>
      <c r="C18404" s="52"/>
      <c r="D18404" s="56"/>
      <c r="F18404"/>
    </row>
    <row r="18405" spans="2:6" x14ac:dyDescent="0.25">
      <c r="B18405" s="55"/>
      <c r="C18405" s="52"/>
      <c r="D18405" s="56"/>
      <c r="F18405"/>
    </row>
    <row r="18406" spans="2:6" x14ac:dyDescent="0.25">
      <c r="B18406" s="55"/>
      <c r="C18406" s="52"/>
      <c r="D18406" s="56"/>
      <c r="F18406"/>
    </row>
    <row r="18407" spans="2:6" x14ac:dyDescent="0.25">
      <c r="B18407" s="55"/>
      <c r="C18407" s="52"/>
      <c r="D18407" s="56"/>
      <c r="F18407"/>
    </row>
    <row r="18408" spans="2:6" x14ac:dyDescent="0.25">
      <c r="B18408" s="55"/>
      <c r="C18408" s="52"/>
      <c r="D18408" s="56"/>
      <c r="F18408"/>
    </row>
    <row r="18409" spans="2:6" x14ac:dyDescent="0.25">
      <c r="B18409" s="55"/>
      <c r="C18409" s="52"/>
      <c r="D18409" s="56"/>
      <c r="F18409"/>
    </row>
    <row r="18410" spans="2:6" x14ac:dyDescent="0.25">
      <c r="B18410" s="55"/>
      <c r="C18410" s="52"/>
      <c r="D18410" s="56"/>
      <c r="F18410"/>
    </row>
    <row r="18411" spans="2:6" x14ac:dyDescent="0.25">
      <c r="B18411" s="55"/>
      <c r="C18411" s="52"/>
      <c r="D18411" s="56"/>
      <c r="F18411"/>
    </row>
    <row r="18412" spans="2:6" x14ac:dyDescent="0.25">
      <c r="B18412" s="55"/>
      <c r="C18412" s="52"/>
      <c r="D18412" s="56"/>
      <c r="F18412"/>
    </row>
    <row r="18413" spans="2:6" x14ac:dyDescent="0.25">
      <c r="B18413" s="55"/>
      <c r="C18413" s="52"/>
      <c r="D18413" s="56"/>
      <c r="F18413"/>
    </row>
    <row r="18414" spans="2:6" x14ac:dyDescent="0.25">
      <c r="B18414" s="55"/>
      <c r="C18414" s="52"/>
      <c r="D18414" s="56"/>
      <c r="F18414"/>
    </row>
    <row r="18415" spans="2:6" x14ac:dyDescent="0.25">
      <c r="B18415" s="55"/>
      <c r="C18415" s="52"/>
      <c r="D18415" s="56"/>
      <c r="F18415"/>
    </row>
    <row r="18416" spans="2:6" x14ac:dyDescent="0.25">
      <c r="B18416" s="55"/>
      <c r="C18416" s="52"/>
      <c r="D18416" s="56"/>
      <c r="F18416"/>
    </row>
    <row r="18417" spans="2:6" x14ac:dyDescent="0.25">
      <c r="B18417" s="55"/>
      <c r="C18417" s="52"/>
      <c r="D18417" s="56"/>
      <c r="F18417"/>
    </row>
    <row r="18418" spans="2:6" x14ac:dyDescent="0.25">
      <c r="B18418" s="55"/>
      <c r="C18418" s="52"/>
      <c r="D18418" s="56"/>
      <c r="F18418"/>
    </row>
    <row r="18419" spans="2:6" x14ac:dyDescent="0.25">
      <c r="B18419" s="55"/>
      <c r="C18419" s="52"/>
      <c r="D18419" s="56"/>
      <c r="F18419"/>
    </row>
    <row r="18420" spans="2:6" x14ac:dyDescent="0.25">
      <c r="B18420" s="55"/>
      <c r="C18420" s="52"/>
      <c r="D18420" s="56"/>
      <c r="F18420"/>
    </row>
    <row r="18421" spans="2:6" x14ac:dyDescent="0.25">
      <c r="B18421" s="55"/>
      <c r="C18421" s="52"/>
      <c r="D18421" s="56"/>
      <c r="F18421"/>
    </row>
    <row r="18422" spans="2:6" x14ac:dyDescent="0.25">
      <c r="B18422" s="55"/>
      <c r="C18422" s="52"/>
      <c r="D18422" s="56"/>
      <c r="F18422"/>
    </row>
    <row r="18423" spans="2:6" x14ac:dyDescent="0.25">
      <c r="B18423" s="55"/>
      <c r="C18423" s="52"/>
      <c r="D18423" s="56"/>
      <c r="F18423"/>
    </row>
    <row r="18424" spans="2:6" x14ac:dyDescent="0.25">
      <c r="B18424" s="55"/>
      <c r="C18424" s="52"/>
      <c r="D18424" s="56"/>
      <c r="F18424"/>
    </row>
    <row r="18425" spans="2:6" x14ac:dyDescent="0.25">
      <c r="B18425" s="55"/>
      <c r="C18425" s="52"/>
      <c r="D18425" s="56"/>
      <c r="F18425"/>
    </row>
    <row r="18426" spans="2:6" x14ac:dyDescent="0.25">
      <c r="B18426" s="55"/>
      <c r="C18426" s="52"/>
      <c r="D18426" s="56"/>
      <c r="F18426"/>
    </row>
    <row r="18427" spans="2:6" x14ac:dyDescent="0.25">
      <c r="B18427" s="55"/>
      <c r="C18427" s="52"/>
      <c r="D18427" s="56"/>
      <c r="F18427"/>
    </row>
    <row r="18428" spans="2:6" x14ac:dyDescent="0.25">
      <c r="B18428" s="55"/>
      <c r="C18428" s="52"/>
      <c r="D18428" s="56"/>
      <c r="F18428"/>
    </row>
    <row r="18429" spans="2:6" x14ac:dyDescent="0.25">
      <c r="B18429" s="55"/>
      <c r="C18429" s="52"/>
      <c r="D18429" s="56"/>
      <c r="F18429"/>
    </row>
    <row r="18430" spans="2:6" x14ac:dyDescent="0.25">
      <c r="B18430" s="55"/>
      <c r="C18430" s="52"/>
      <c r="D18430" s="56"/>
      <c r="F18430"/>
    </row>
    <row r="18431" spans="2:6" x14ac:dyDescent="0.25">
      <c r="B18431" s="55"/>
      <c r="C18431" s="52"/>
      <c r="D18431" s="56"/>
      <c r="F18431"/>
    </row>
    <row r="18432" spans="2:6" x14ac:dyDescent="0.25">
      <c r="B18432" s="55"/>
      <c r="C18432" s="52"/>
      <c r="D18432" s="56"/>
      <c r="F18432"/>
    </row>
    <row r="18433" spans="2:6" x14ac:dyDescent="0.25">
      <c r="B18433" s="55"/>
      <c r="C18433" s="52"/>
      <c r="D18433" s="56"/>
      <c r="F18433"/>
    </row>
    <row r="18434" spans="2:6" x14ac:dyDescent="0.25">
      <c r="B18434" s="55"/>
      <c r="C18434" s="52"/>
      <c r="D18434" s="56"/>
      <c r="F18434"/>
    </row>
    <row r="18435" spans="2:6" x14ac:dyDescent="0.25">
      <c r="B18435" s="55"/>
      <c r="C18435" s="52"/>
      <c r="D18435" s="56"/>
      <c r="F18435"/>
    </row>
    <row r="18436" spans="2:6" x14ac:dyDescent="0.25">
      <c r="B18436" s="55"/>
      <c r="C18436" s="52"/>
      <c r="D18436" s="56"/>
      <c r="F18436"/>
    </row>
    <row r="18437" spans="2:6" x14ac:dyDescent="0.25">
      <c r="B18437" s="55"/>
      <c r="C18437" s="52"/>
      <c r="D18437" s="56"/>
      <c r="F18437"/>
    </row>
    <row r="18438" spans="2:6" x14ac:dyDescent="0.25">
      <c r="B18438" s="55"/>
      <c r="C18438" s="52"/>
      <c r="D18438" s="56"/>
      <c r="F18438"/>
    </row>
    <row r="18439" spans="2:6" x14ac:dyDescent="0.25">
      <c r="B18439" s="55"/>
      <c r="C18439" s="52"/>
      <c r="D18439" s="56"/>
      <c r="F18439"/>
    </row>
    <row r="18440" spans="2:6" x14ac:dyDescent="0.25">
      <c r="B18440" s="55"/>
      <c r="C18440" s="52"/>
      <c r="D18440" s="56"/>
      <c r="F18440"/>
    </row>
    <row r="18441" spans="2:6" x14ac:dyDescent="0.25">
      <c r="B18441" s="55"/>
      <c r="C18441" s="52"/>
      <c r="D18441" s="56"/>
      <c r="F18441"/>
    </row>
    <row r="18442" spans="2:6" x14ac:dyDescent="0.25">
      <c r="B18442" s="55"/>
      <c r="C18442" s="52"/>
      <c r="D18442" s="56"/>
      <c r="F18442"/>
    </row>
    <row r="18443" spans="2:6" x14ac:dyDescent="0.25">
      <c r="B18443" s="55"/>
      <c r="C18443" s="52"/>
      <c r="D18443" s="56"/>
      <c r="F18443"/>
    </row>
    <row r="18444" spans="2:6" x14ac:dyDescent="0.25">
      <c r="B18444" s="55"/>
      <c r="C18444" s="52"/>
      <c r="D18444" s="56"/>
      <c r="F18444"/>
    </row>
    <row r="18445" spans="2:6" x14ac:dyDescent="0.25">
      <c r="B18445" s="55"/>
      <c r="C18445" s="52"/>
      <c r="D18445" s="56"/>
      <c r="F18445"/>
    </row>
    <row r="18446" spans="2:6" x14ac:dyDescent="0.25">
      <c r="B18446" s="55"/>
      <c r="C18446" s="52"/>
      <c r="D18446" s="56"/>
      <c r="F18446"/>
    </row>
    <row r="18447" spans="2:6" x14ac:dyDescent="0.25">
      <c r="B18447" s="55"/>
      <c r="C18447" s="52"/>
      <c r="D18447" s="56"/>
      <c r="F18447"/>
    </row>
    <row r="18448" spans="2:6" x14ac:dyDescent="0.25">
      <c r="B18448" s="55"/>
      <c r="C18448" s="52"/>
      <c r="D18448" s="56"/>
      <c r="F18448"/>
    </row>
    <row r="18449" spans="2:6" x14ac:dyDescent="0.25">
      <c r="B18449" s="55"/>
      <c r="C18449" s="52"/>
      <c r="D18449" s="56"/>
      <c r="F18449"/>
    </row>
    <row r="18450" spans="2:6" x14ac:dyDescent="0.25">
      <c r="B18450" s="55"/>
      <c r="C18450" s="52"/>
      <c r="D18450" s="56"/>
      <c r="F18450"/>
    </row>
    <row r="18451" spans="2:6" x14ac:dyDescent="0.25">
      <c r="B18451" s="55"/>
      <c r="C18451" s="52"/>
      <c r="D18451" s="56"/>
      <c r="F18451"/>
    </row>
    <row r="18452" spans="2:6" x14ac:dyDescent="0.25">
      <c r="B18452" s="55"/>
      <c r="C18452" s="52"/>
      <c r="D18452" s="56"/>
      <c r="F18452"/>
    </row>
    <row r="18453" spans="2:6" x14ac:dyDescent="0.25">
      <c r="B18453" s="55"/>
      <c r="C18453" s="52"/>
      <c r="D18453" s="56"/>
      <c r="F18453"/>
    </row>
    <row r="18454" spans="2:6" x14ac:dyDescent="0.25">
      <c r="B18454" s="55"/>
      <c r="C18454" s="52"/>
      <c r="D18454" s="56"/>
      <c r="F18454"/>
    </row>
    <row r="18455" spans="2:6" x14ac:dyDescent="0.25">
      <c r="B18455" s="55"/>
      <c r="C18455" s="52"/>
      <c r="D18455" s="56"/>
      <c r="F18455"/>
    </row>
    <row r="18456" spans="2:6" x14ac:dyDescent="0.25">
      <c r="B18456" s="55"/>
      <c r="C18456" s="52"/>
      <c r="D18456" s="56"/>
      <c r="F18456"/>
    </row>
    <row r="18457" spans="2:6" x14ac:dyDescent="0.25">
      <c r="B18457" s="55"/>
      <c r="C18457" s="52"/>
      <c r="D18457" s="56"/>
      <c r="F18457"/>
    </row>
    <row r="18458" spans="2:6" x14ac:dyDescent="0.25">
      <c r="B18458" s="55"/>
      <c r="C18458" s="52"/>
      <c r="D18458" s="56"/>
      <c r="F18458"/>
    </row>
    <row r="18459" spans="2:6" x14ac:dyDescent="0.25">
      <c r="B18459" s="55"/>
      <c r="C18459" s="52"/>
      <c r="D18459" s="56"/>
      <c r="F18459"/>
    </row>
    <row r="18460" spans="2:6" x14ac:dyDescent="0.25">
      <c r="B18460" s="55"/>
      <c r="C18460" s="52"/>
      <c r="D18460" s="56"/>
      <c r="F18460"/>
    </row>
    <row r="18461" spans="2:6" x14ac:dyDescent="0.25">
      <c r="B18461" s="55"/>
      <c r="C18461" s="52"/>
      <c r="D18461" s="56"/>
      <c r="F18461"/>
    </row>
    <row r="18462" spans="2:6" x14ac:dyDescent="0.25">
      <c r="B18462" s="55"/>
      <c r="C18462" s="52"/>
      <c r="D18462" s="56"/>
      <c r="F18462"/>
    </row>
    <row r="18463" spans="2:6" x14ac:dyDescent="0.25">
      <c r="B18463" s="55"/>
      <c r="C18463" s="52"/>
      <c r="D18463" s="56"/>
      <c r="F18463"/>
    </row>
    <row r="18464" spans="2:6" x14ac:dyDescent="0.25">
      <c r="B18464" s="55"/>
      <c r="C18464" s="52"/>
      <c r="D18464" s="56"/>
      <c r="F18464"/>
    </row>
    <row r="18465" spans="2:6" x14ac:dyDescent="0.25">
      <c r="B18465" s="55"/>
      <c r="C18465" s="52"/>
      <c r="D18465" s="56"/>
      <c r="F18465"/>
    </row>
    <row r="18466" spans="2:6" x14ac:dyDescent="0.25">
      <c r="B18466" s="55"/>
      <c r="C18466" s="52"/>
      <c r="D18466" s="56"/>
      <c r="F18466"/>
    </row>
    <row r="18467" spans="2:6" x14ac:dyDescent="0.25">
      <c r="B18467" s="55"/>
      <c r="C18467" s="52"/>
      <c r="D18467" s="56"/>
      <c r="F18467"/>
    </row>
    <row r="18468" spans="2:6" x14ac:dyDescent="0.25">
      <c r="B18468" s="55"/>
      <c r="C18468" s="52"/>
      <c r="D18468" s="56"/>
      <c r="F18468"/>
    </row>
    <row r="18469" spans="2:6" x14ac:dyDescent="0.25">
      <c r="B18469" s="55"/>
      <c r="C18469" s="52"/>
      <c r="D18469" s="56"/>
      <c r="F18469"/>
    </row>
    <row r="18470" spans="2:6" x14ac:dyDescent="0.25">
      <c r="B18470" s="55"/>
      <c r="C18470" s="52"/>
      <c r="D18470" s="56"/>
      <c r="F18470"/>
    </row>
    <row r="18471" spans="2:6" x14ac:dyDescent="0.25">
      <c r="B18471" s="55"/>
      <c r="C18471" s="52"/>
      <c r="D18471" s="56"/>
      <c r="F18471"/>
    </row>
    <row r="18472" spans="2:6" x14ac:dyDescent="0.25">
      <c r="B18472" s="55"/>
      <c r="C18472" s="52"/>
      <c r="D18472" s="56"/>
      <c r="F18472"/>
    </row>
    <row r="18473" spans="2:6" x14ac:dyDescent="0.25">
      <c r="B18473" s="55"/>
      <c r="C18473" s="52"/>
      <c r="D18473" s="56"/>
      <c r="F18473"/>
    </row>
    <row r="18474" spans="2:6" x14ac:dyDescent="0.25">
      <c r="B18474" s="55"/>
      <c r="C18474" s="52"/>
      <c r="D18474" s="56"/>
      <c r="F18474"/>
    </row>
    <row r="18475" spans="2:6" x14ac:dyDescent="0.25">
      <c r="B18475" s="55"/>
      <c r="C18475" s="52"/>
      <c r="D18475" s="56"/>
      <c r="F18475"/>
    </row>
    <row r="18476" spans="2:6" x14ac:dyDescent="0.25">
      <c r="B18476" s="55"/>
      <c r="C18476" s="52"/>
      <c r="D18476" s="56"/>
      <c r="F18476"/>
    </row>
    <row r="18477" spans="2:6" x14ac:dyDescent="0.25">
      <c r="B18477" s="55"/>
      <c r="C18477" s="52"/>
      <c r="D18477" s="56"/>
      <c r="F18477"/>
    </row>
    <row r="18478" spans="2:6" x14ac:dyDescent="0.25">
      <c r="B18478" s="55"/>
      <c r="C18478" s="52"/>
      <c r="D18478" s="56"/>
      <c r="F18478"/>
    </row>
    <row r="18479" spans="2:6" x14ac:dyDescent="0.25">
      <c r="B18479" s="55"/>
      <c r="C18479" s="52"/>
      <c r="D18479" s="56"/>
      <c r="F18479"/>
    </row>
    <row r="18480" spans="2:6" x14ac:dyDescent="0.25">
      <c r="B18480" s="55"/>
      <c r="C18480" s="52"/>
      <c r="D18480" s="56"/>
      <c r="F18480"/>
    </row>
    <row r="18481" spans="2:6" x14ac:dyDescent="0.25">
      <c r="B18481" s="55"/>
      <c r="C18481" s="52"/>
      <c r="D18481" s="56"/>
      <c r="F18481"/>
    </row>
    <row r="18482" spans="2:6" x14ac:dyDescent="0.25">
      <c r="B18482" s="55"/>
      <c r="C18482" s="52"/>
      <c r="D18482" s="56"/>
      <c r="F18482"/>
    </row>
    <row r="18483" spans="2:6" x14ac:dyDescent="0.25">
      <c r="B18483" s="55"/>
      <c r="C18483" s="52"/>
      <c r="D18483" s="56"/>
      <c r="F18483"/>
    </row>
    <row r="18484" spans="2:6" x14ac:dyDescent="0.25">
      <c r="B18484" s="55"/>
      <c r="C18484" s="52"/>
      <c r="D18484" s="56"/>
      <c r="F18484"/>
    </row>
    <row r="18485" spans="2:6" x14ac:dyDescent="0.25">
      <c r="B18485" s="55"/>
      <c r="C18485" s="52"/>
      <c r="D18485" s="56"/>
      <c r="F18485"/>
    </row>
    <row r="18486" spans="2:6" x14ac:dyDescent="0.25">
      <c r="B18486" s="55"/>
      <c r="C18486" s="52"/>
      <c r="D18486" s="56"/>
      <c r="F18486"/>
    </row>
    <row r="18487" spans="2:6" x14ac:dyDescent="0.25">
      <c r="B18487" s="55"/>
      <c r="C18487" s="52"/>
      <c r="D18487" s="56"/>
      <c r="F18487"/>
    </row>
    <row r="18488" spans="2:6" x14ac:dyDescent="0.25">
      <c r="B18488" s="55"/>
      <c r="C18488" s="52"/>
      <c r="D18488" s="56"/>
      <c r="F18488"/>
    </row>
    <row r="18489" spans="2:6" x14ac:dyDescent="0.25">
      <c r="B18489" s="55"/>
      <c r="C18489" s="52"/>
      <c r="D18489" s="56"/>
      <c r="F18489"/>
    </row>
    <row r="18490" spans="2:6" x14ac:dyDescent="0.25">
      <c r="B18490" s="55"/>
      <c r="C18490" s="52"/>
      <c r="D18490" s="56"/>
      <c r="F18490"/>
    </row>
    <row r="18491" spans="2:6" x14ac:dyDescent="0.25">
      <c r="B18491" s="55"/>
      <c r="C18491" s="52"/>
      <c r="D18491" s="56"/>
      <c r="F18491"/>
    </row>
    <row r="18492" spans="2:6" x14ac:dyDescent="0.25">
      <c r="B18492" s="55"/>
      <c r="C18492" s="52"/>
      <c r="D18492" s="56"/>
      <c r="F18492"/>
    </row>
    <row r="18493" spans="2:6" x14ac:dyDescent="0.25">
      <c r="B18493" s="55"/>
      <c r="C18493" s="52"/>
      <c r="D18493" s="56"/>
      <c r="F18493"/>
    </row>
    <row r="18494" spans="2:6" x14ac:dyDescent="0.25">
      <c r="B18494" s="55"/>
      <c r="C18494" s="52"/>
      <c r="D18494" s="56"/>
      <c r="F18494"/>
    </row>
    <row r="18495" spans="2:6" x14ac:dyDescent="0.25">
      <c r="B18495" s="55"/>
      <c r="C18495" s="52"/>
      <c r="D18495" s="56"/>
      <c r="F18495"/>
    </row>
    <row r="18496" spans="2:6" x14ac:dyDescent="0.25">
      <c r="B18496" s="55"/>
      <c r="C18496" s="52"/>
      <c r="D18496" s="56"/>
      <c r="F18496"/>
    </row>
    <row r="18497" spans="2:6" x14ac:dyDescent="0.25">
      <c r="B18497" s="55"/>
      <c r="C18497" s="52"/>
      <c r="D18497" s="56"/>
      <c r="F18497"/>
    </row>
    <row r="18498" spans="2:6" x14ac:dyDescent="0.25">
      <c r="B18498" s="55"/>
      <c r="C18498" s="52"/>
      <c r="D18498" s="56"/>
      <c r="F18498"/>
    </row>
    <row r="18499" spans="2:6" x14ac:dyDescent="0.25">
      <c r="B18499" s="55"/>
      <c r="C18499" s="52"/>
      <c r="D18499" s="56"/>
      <c r="F18499"/>
    </row>
    <row r="18500" spans="2:6" x14ac:dyDescent="0.25">
      <c r="B18500" s="55"/>
      <c r="C18500" s="52"/>
      <c r="D18500" s="56"/>
      <c r="F18500"/>
    </row>
    <row r="18501" spans="2:6" x14ac:dyDescent="0.25">
      <c r="B18501" s="55"/>
      <c r="C18501" s="52"/>
      <c r="D18501" s="56"/>
      <c r="F18501"/>
    </row>
    <row r="18502" spans="2:6" x14ac:dyDescent="0.25">
      <c r="B18502" s="55"/>
      <c r="C18502" s="52"/>
      <c r="D18502" s="56"/>
      <c r="F18502"/>
    </row>
    <row r="18503" spans="2:6" x14ac:dyDescent="0.25">
      <c r="B18503" s="55"/>
      <c r="C18503" s="52"/>
      <c r="D18503" s="56"/>
      <c r="F18503"/>
    </row>
    <row r="18504" spans="2:6" x14ac:dyDescent="0.25">
      <c r="B18504" s="55"/>
      <c r="C18504" s="52"/>
      <c r="D18504" s="56"/>
      <c r="F18504"/>
    </row>
    <row r="18505" spans="2:6" x14ac:dyDescent="0.25">
      <c r="B18505" s="55"/>
      <c r="C18505" s="52"/>
      <c r="D18505" s="56"/>
      <c r="F18505"/>
    </row>
    <row r="18506" spans="2:6" x14ac:dyDescent="0.25">
      <c r="B18506" s="55"/>
      <c r="C18506" s="52"/>
      <c r="D18506" s="56"/>
      <c r="F18506"/>
    </row>
    <row r="18507" spans="2:6" x14ac:dyDescent="0.25">
      <c r="B18507" s="55"/>
      <c r="C18507" s="52"/>
      <c r="D18507" s="56"/>
      <c r="F18507"/>
    </row>
    <row r="18508" spans="2:6" x14ac:dyDescent="0.25">
      <c r="B18508" s="55"/>
      <c r="C18508" s="52"/>
      <c r="D18508" s="56"/>
      <c r="F18508"/>
    </row>
    <row r="18509" spans="2:6" x14ac:dyDescent="0.25">
      <c r="B18509" s="55"/>
      <c r="C18509" s="52"/>
      <c r="D18509" s="56"/>
      <c r="F18509"/>
    </row>
    <row r="18510" spans="2:6" x14ac:dyDescent="0.25">
      <c r="B18510" s="55"/>
      <c r="C18510" s="52"/>
      <c r="D18510" s="56"/>
      <c r="F18510"/>
    </row>
    <row r="18511" spans="2:6" x14ac:dyDescent="0.25">
      <c r="B18511" s="55"/>
      <c r="C18511" s="52"/>
      <c r="D18511" s="56"/>
      <c r="F18511"/>
    </row>
    <row r="18512" spans="2:6" x14ac:dyDescent="0.25">
      <c r="B18512" s="55"/>
      <c r="C18512" s="52"/>
      <c r="D18512" s="56"/>
      <c r="F18512"/>
    </row>
    <row r="18513" spans="2:6" x14ac:dyDescent="0.25">
      <c r="B18513" s="55"/>
      <c r="C18513" s="52"/>
      <c r="D18513" s="56"/>
      <c r="F18513"/>
    </row>
    <row r="18514" spans="2:6" x14ac:dyDescent="0.25">
      <c r="B18514" s="55"/>
      <c r="C18514" s="52"/>
      <c r="D18514" s="56"/>
      <c r="F18514"/>
    </row>
    <row r="18515" spans="2:6" x14ac:dyDescent="0.25">
      <c r="B18515" s="55"/>
      <c r="C18515" s="52"/>
      <c r="D18515" s="56"/>
      <c r="F18515"/>
    </row>
    <row r="18516" spans="2:6" x14ac:dyDescent="0.25">
      <c r="B18516" s="55"/>
      <c r="C18516" s="52"/>
      <c r="D18516" s="56"/>
      <c r="F18516"/>
    </row>
    <row r="18517" spans="2:6" x14ac:dyDescent="0.25">
      <c r="B18517" s="55"/>
      <c r="C18517" s="52"/>
      <c r="D18517" s="56"/>
      <c r="F18517"/>
    </row>
    <row r="18518" spans="2:6" x14ac:dyDescent="0.25">
      <c r="B18518" s="55"/>
      <c r="C18518" s="52"/>
      <c r="D18518" s="56"/>
      <c r="F18518"/>
    </row>
    <row r="18519" spans="2:6" x14ac:dyDescent="0.25">
      <c r="B18519" s="55"/>
      <c r="C18519" s="52"/>
      <c r="D18519" s="56"/>
      <c r="F18519"/>
    </row>
    <row r="18520" spans="2:6" x14ac:dyDescent="0.25">
      <c r="B18520" s="55"/>
      <c r="C18520" s="52"/>
      <c r="D18520" s="56"/>
      <c r="F18520"/>
    </row>
    <row r="18521" spans="2:6" x14ac:dyDescent="0.25">
      <c r="B18521" s="55"/>
      <c r="C18521" s="52"/>
      <c r="D18521" s="56"/>
      <c r="F18521"/>
    </row>
    <row r="18522" spans="2:6" x14ac:dyDescent="0.25">
      <c r="B18522" s="55"/>
      <c r="C18522" s="52"/>
      <c r="D18522" s="56"/>
      <c r="F18522"/>
    </row>
    <row r="18523" spans="2:6" x14ac:dyDescent="0.25">
      <c r="B18523" s="55"/>
      <c r="C18523" s="52"/>
      <c r="D18523" s="56"/>
      <c r="F18523"/>
    </row>
    <row r="18524" spans="2:6" x14ac:dyDescent="0.25">
      <c r="B18524" s="55"/>
      <c r="C18524" s="52"/>
      <c r="D18524" s="56"/>
      <c r="F18524"/>
    </row>
    <row r="18525" spans="2:6" x14ac:dyDescent="0.25">
      <c r="B18525" s="55"/>
      <c r="C18525" s="52"/>
      <c r="D18525" s="56"/>
      <c r="F18525"/>
    </row>
    <row r="18526" spans="2:6" x14ac:dyDescent="0.25">
      <c r="B18526" s="55"/>
      <c r="C18526" s="52"/>
      <c r="D18526" s="56"/>
      <c r="F18526"/>
    </row>
    <row r="18527" spans="2:6" x14ac:dyDescent="0.25">
      <c r="B18527" s="55"/>
      <c r="C18527" s="52"/>
      <c r="D18527" s="56"/>
      <c r="F18527"/>
    </row>
    <row r="18528" spans="2:6" x14ac:dyDescent="0.25">
      <c r="B18528" s="55"/>
      <c r="C18528" s="52"/>
      <c r="D18528" s="56"/>
      <c r="F18528"/>
    </row>
    <row r="18529" spans="2:6" x14ac:dyDescent="0.25">
      <c r="B18529" s="55"/>
      <c r="C18529" s="52"/>
      <c r="D18529" s="56"/>
      <c r="F18529"/>
    </row>
    <row r="18530" spans="2:6" x14ac:dyDescent="0.25">
      <c r="B18530" s="55"/>
      <c r="C18530" s="52"/>
      <c r="D18530" s="56"/>
      <c r="F18530"/>
    </row>
    <row r="18531" spans="2:6" x14ac:dyDescent="0.25">
      <c r="B18531" s="55"/>
      <c r="C18531" s="52"/>
      <c r="D18531" s="56"/>
      <c r="F18531"/>
    </row>
    <row r="18532" spans="2:6" x14ac:dyDescent="0.25">
      <c r="B18532" s="55"/>
      <c r="C18532" s="52"/>
      <c r="D18532" s="56"/>
      <c r="F18532"/>
    </row>
    <row r="18533" spans="2:6" x14ac:dyDescent="0.25">
      <c r="B18533" s="55"/>
      <c r="C18533" s="52"/>
      <c r="D18533" s="56"/>
      <c r="F18533"/>
    </row>
    <row r="18534" spans="2:6" x14ac:dyDescent="0.25">
      <c r="B18534" s="55"/>
      <c r="C18534" s="52"/>
      <c r="D18534" s="56"/>
      <c r="F18534"/>
    </row>
    <row r="18535" spans="2:6" x14ac:dyDescent="0.25">
      <c r="B18535" s="55"/>
      <c r="C18535" s="52"/>
      <c r="D18535" s="56"/>
      <c r="F18535"/>
    </row>
    <row r="18536" spans="2:6" x14ac:dyDescent="0.25">
      <c r="B18536" s="55"/>
      <c r="C18536" s="52"/>
      <c r="D18536" s="56"/>
      <c r="F18536"/>
    </row>
    <row r="18537" spans="2:6" x14ac:dyDescent="0.25">
      <c r="B18537" s="55"/>
      <c r="C18537" s="52"/>
      <c r="D18537" s="56"/>
      <c r="F18537"/>
    </row>
    <row r="18538" spans="2:6" x14ac:dyDescent="0.25">
      <c r="B18538" s="55"/>
      <c r="C18538" s="52"/>
      <c r="D18538" s="56"/>
      <c r="F18538"/>
    </row>
    <row r="18539" spans="2:6" x14ac:dyDescent="0.25">
      <c r="B18539" s="55"/>
      <c r="C18539" s="52"/>
      <c r="D18539" s="56"/>
      <c r="F18539"/>
    </row>
    <row r="18540" spans="2:6" x14ac:dyDescent="0.25">
      <c r="B18540" s="55"/>
      <c r="C18540" s="52"/>
      <c r="D18540" s="56"/>
      <c r="F18540"/>
    </row>
    <row r="18541" spans="2:6" x14ac:dyDescent="0.25">
      <c r="B18541" s="55"/>
      <c r="C18541" s="52"/>
      <c r="D18541" s="56"/>
      <c r="F18541"/>
    </row>
    <row r="18542" spans="2:6" x14ac:dyDescent="0.25">
      <c r="B18542" s="55"/>
      <c r="C18542" s="52"/>
      <c r="D18542" s="56"/>
      <c r="F18542"/>
    </row>
    <row r="18543" spans="2:6" x14ac:dyDescent="0.25">
      <c r="B18543" s="55"/>
      <c r="C18543" s="52"/>
      <c r="D18543" s="56"/>
      <c r="F18543"/>
    </row>
    <row r="18544" spans="2:6" x14ac:dyDescent="0.25">
      <c r="B18544" s="55"/>
      <c r="C18544" s="52"/>
      <c r="D18544" s="56"/>
      <c r="F18544"/>
    </row>
    <row r="18545" spans="2:6" x14ac:dyDescent="0.25">
      <c r="B18545" s="55"/>
      <c r="C18545" s="52"/>
      <c r="D18545" s="56"/>
      <c r="F18545"/>
    </row>
    <row r="18546" spans="2:6" x14ac:dyDescent="0.25">
      <c r="B18546" s="55"/>
      <c r="C18546" s="52"/>
      <c r="D18546" s="56"/>
      <c r="F18546"/>
    </row>
    <row r="18547" spans="2:6" x14ac:dyDescent="0.25">
      <c r="B18547" s="55"/>
      <c r="C18547" s="52"/>
      <c r="D18547" s="56"/>
      <c r="F18547"/>
    </row>
    <row r="18548" spans="2:6" x14ac:dyDescent="0.25">
      <c r="B18548" s="55"/>
      <c r="C18548" s="52"/>
      <c r="D18548" s="56"/>
      <c r="F18548"/>
    </row>
    <row r="18549" spans="2:6" x14ac:dyDescent="0.25">
      <c r="B18549" s="55"/>
      <c r="C18549" s="52"/>
      <c r="D18549" s="56"/>
      <c r="F18549"/>
    </row>
    <row r="18550" spans="2:6" x14ac:dyDescent="0.25">
      <c r="B18550" s="55"/>
      <c r="C18550" s="52"/>
      <c r="D18550" s="56"/>
      <c r="F18550"/>
    </row>
    <row r="18551" spans="2:6" x14ac:dyDescent="0.25">
      <c r="B18551" s="55"/>
      <c r="C18551" s="52"/>
      <c r="D18551" s="56"/>
      <c r="F18551"/>
    </row>
    <row r="18552" spans="2:6" x14ac:dyDescent="0.25">
      <c r="B18552" s="55"/>
      <c r="C18552" s="52"/>
      <c r="D18552" s="56"/>
      <c r="F18552"/>
    </row>
    <row r="18553" spans="2:6" x14ac:dyDescent="0.25">
      <c r="B18553" s="55"/>
      <c r="C18553" s="52"/>
      <c r="D18553" s="56"/>
      <c r="F18553"/>
    </row>
    <row r="18554" spans="2:6" x14ac:dyDescent="0.25">
      <c r="B18554" s="55"/>
      <c r="C18554" s="52"/>
      <c r="D18554" s="56"/>
      <c r="F18554"/>
    </row>
    <row r="18555" spans="2:6" x14ac:dyDescent="0.25">
      <c r="B18555" s="55"/>
      <c r="C18555" s="52"/>
      <c r="D18555" s="56"/>
      <c r="F18555"/>
    </row>
    <row r="18556" spans="2:6" x14ac:dyDescent="0.25">
      <c r="B18556" s="55"/>
      <c r="C18556" s="52"/>
      <c r="D18556" s="56"/>
      <c r="F18556"/>
    </row>
    <row r="18557" spans="2:6" x14ac:dyDescent="0.25">
      <c r="B18557" s="55"/>
      <c r="C18557" s="52"/>
      <c r="D18557" s="56"/>
      <c r="F18557"/>
    </row>
    <row r="18558" spans="2:6" x14ac:dyDescent="0.25">
      <c r="B18558" s="55"/>
      <c r="C18558" s="52"/>
      <c r="D18558" s="56"/>
      <c r="F18558"/>
    </row>
    <row r="18559" spans="2:6" x14ac:dyDescent="0.25">
      <c r="B18559" s="55"/>
      <c r="C18559" s="52"/>
      <c r="D18559" s="56"/>
      <c r="F18559"/>
    </row>
    <row r="18560" spans="2:6" x14ac:dyDescent="0.25">
      <c r="B18560" s="55"/>
      <c r="C18560" s="52"/>
      <c r="D18560" s="56"/>
      <c r="F18560"/>
    </row>
    <row r="18561" spans="2:6" x14ac:dyDescent="0.25">
      <c r="B18561" s="55"/>
      <c r="C18561" s="52"/>
      <c r="D18561" s="56"/>
      <c r="F18561"/>
    </row>
    <row r="18562" spans="2:6" x14ac:dyDescent="0.25">
      <c r="B18562" s="55"/>
      <c r="C18562" s="52"/>
      <c r="D18562" s="56"/>
      <c r="F18562"/>
    </row>
    <row r="18563" spans="2:6" x14ac:dyDescent="0.25">
      <c r="B18563" s="55"/>
      <c r="C18563" s="52"/>
      <c r="D18563" s="56"/>
      <c r="F18563"/>
    </row>
    <row r="18564" spans="2:6" x14ac:dyDescent="0.25">
      <c r="B18564" s="55"/>
      <c r="C18564" s="52"/>
      <c r="D18564" s="56"/>
      <c r="F18564"/>
    </row>
    <row r="18565" spans="2:6" x14ac:dyDescent="0.25">
      <c r="B18565" s="55"/>
      <c r="C18565" s="52"/>
      <c r="D18565" s="56"/>
      <c r="F18565"/>
    </row>
    <row r="18566" spans="2:6" x14ac:dyDescent="0.25">
      <c r="B18566" s="55"/>
      <c r="C18566" s="52"/>
      <c r="D18566" s="56"/>
      <c r="F18566"/>
    </row>
    <row r="18567" spans="2:6" x14ac:dyDescent="0.25">
      <c r="B18567" s="55"/>
      <c r="C18567" s="52"/>
      <c r="D18567" s="56"/>
      <c r="F18567"/>
    </row>
    <row r="18568" spans="2:6" x14ac:dyDescent="0.25">
      <c r="B18568" s="55"/>
      <c r="C18568" s="52"/>
      <c r="D18568" s="56"/>
      <c r="F18568"/>
    </row>
    <row r="18569" spans="2:6" x14ac:dyDescent="0.25">
      <c r="B18569" s="55"/>
      <c r="C18569" s="52"/>
      <c r="D18569" s="56"/>
      <c r="F18569"/>
    </row>
    <row r="18570" spans="2:6" x14ac:dyDescent="0.25">
      <c r="B18570" s="55"/>
      <c r="C18570" s="52"/>
      <c r="D18570" s="56"/>
      <c r="F18570"/>
    </row>
    <row r="18571" spans="2:6" x14ac:dyDescent="0.25">
      <c r="B18571" s="55"/>
      <c r="C18571" s="52"/>
      <c r="D18571" s="56"/>
      <c r="F18571"/>
    </row>
    <row r="18572" spans="2:6" x14ac:dyDescent="0.25">
      <c r="B18572" s="55"/>
      <c r="C18572" s="52"/>
      <c r="D18572" s="56"/>
      <c r="F18572"/>
    </row>
    <row r="18573" spans="2:6" x14ac:dyDescent="0.25">
      <c r="B18573" s="55"/>
      <c r="C18573" s="52"/>
      <c r="D18573" s="56"/>
      <c r="F18573"/>
    </row>
    <row r="18574" spans="2:6" x14ac:dyDescent="0.25">
      <c r="B18574" s="55"/>
      <c r="C18574" s="52"/>
      <c r="D18574" s="56"/>
      <c r="F18574"/>
    </row>
    <row r="18575" spans="2:6" x14ac:dyDescent="0.25">
      <c r="B18575" s="55"/>
      <c r="C18575" s="52"/>
      <c r="D18575" s="56"/>
      <c r="F18575"/>
    </row>
    <row r="18576" spans="2:6" x14ac:dyDescent="0.25">
      <c r="B18576" s="55"/>
      <c r="C18576" s="52"/>
      <c r="D18576" s="56"/>
      <c r="F18576"/>
    </row>
    <row r="18577" spans="2:6" x14ac:dyDescent="0.25">
      <c r="B18577" s="55"/>
      <c r="C18577" s="52"/>
      <c r="D18577" s="56"/>
      <c r="F18577"/>
    </row>
    <row r="18578" spans="2:6" x14ac:dyDescent="0.25">
      <c r="B18578" s="55"/>
      <c r="C18578" s="52"/>
      <c r="D18578" s="56"/>
      <c r="F18578"/>
    </row>
    <row r="18579" spans="2:6" x14ac:dyDescent="0.25">
      <c r="B18579" s="55"/>
      <c r="C18579" s="52"/>
      <c r="D18579" s="56"/>
      <c r="F18579"/>
    </row>
    <row r="18580" spans="2:6" x14ac:dyDescent="0.25">
      <c r="B18580" s="55"/>
      <c r="C18580" s="52"/>
      <c r="D18580" s="56"/>
      <c r="F18580"/>
    </row>
    <row r="18581" spans="2:6" x14ac:dyDescent="0.25">
      <c r="B18581" s="55"/>
      <c r="C18581" s="52"/>
      <c r="D18581" s="56"/>
      <c r="F18581"/>
    </row>
    <row r="18582" spans="2:6" x14ac:dyDescent="0.25">
      <c r="B18582" s="55"/>
      <c r="C18582" s="52"/>
      <c r="D18582" s="56"/>
      <c r="F18582"/>
    </row>
    <row r="18583" spans="2:6" x14ac:dyDescent="0.25">
      <c r="B18583" s="55"/>
      <c r="C18583" s="52"/>
      <c r="D18583" s="56"/>
      <c r="F18583"/>
    </row>
    <row r="18584" spans="2:6" x14ac:dyDescent="0.25">
      <c r="B18584" s="55"/>
      <c r="C18584" s="52"/>
      <c r="D18584" s="56"/>
      <c r="F18584"/>
    </row>
    <row r="18585" spans="2:6" x14ac:dyDescent="0.25">
      <c r="B18585" s="55"/>
      <c r="C18585" s="52"/>
      <c r="D18585" s="56"/>
      <c r="F18585"/>
    </row>
    <row r="18586" spans="2:6" x14ac:dyDescent="0.25">
      <c r="B18586" s="55"/>
      <c r="C18586" s="52"/>
      <c r="D18586" s="56"/>
      <c r="F18586"/>
    </row>
    <row r="18587" spans="2:6" x14ac:dyDescent="0.25">
      <c r="B18587" s="55"/>
      <c r="C18587" s="52"/>
      <c r="D18587" s="56"/>
      <c r="F18587"/>
    </row>
    <row r="18588" spans="2:6" x14ac:dyDescent="0.25">
      <c r="B18588" s="55"/>
      <c r="C18588" s="52"/>
      <c r="D18588" s="56"/>
      <c r="F18588"/>
    </row>
    <row r="18589" spans="2:6" x14ac:dyDescent="0.25">
      <c r="B18589" s="55"/>
      <c r="C18589" s="52"/>
      <c r="D18589" s="56"/>
      <c r="F18589"/>
    </row>
    <row r="18590" spans="2:6" x14ac:dyDescent="0.25">
      <c r="B18590" s="55"/>
      <c r="C18590" s="52"/>
      <c r="D18590" s="56"/>
      <c r="F18590"/>
    </row>
    <row r="18591" spans="2:6" x14ac:dyDescent="0.25">
      <c r="B18591" s="55"/>
      <c r="C18591" s="52"/>
      <c r="D18591" s="56"/>
      <c r="F18591"/>
    </row>
    <row r="18592" spans="2:6" x14ac:dyDescent="0.25">
      <c r="B18592" s="55"/>
      <c r="C18592" s="52"/>
      <c r="D18592" s="56"/>
      <c r="F18592"/>
    </row>
    <row r="18593" spans="2:6" x14ac:dyDescent="0.25">
      <c r="B18593" s="55"/>
      <c r="C18593" s="52"/>
      <c r="D18593" s="56"/>
      <c r="F18593"/>
    </row>
    <row r="18594" spans="2:6" x14ac:dyDescent="0.25">
      <c r="B18594" s="55"/>
      <c r="C18594" s="52"/>
      <c r="D18594" s="56"/>
      <c r="F18594"/>
    </row>
    <row r="18595" spans="2:6" x14ac:dyDescent="0.25">
      <c r="B18595" s="55"/>
      <c r="C18595" s="52"/>
      <c r="D18595" s="56"/>
      <c r="F18595"/>
    </row>
    <row r="18596" spans="2:6" x14ac:dyDescent="0.25">
      <c r="B18596" s="55"/>
      <c r="C18596" s="52"/>
      <c r="D18596" s="56"/>
      <c r="F18596"/>
    </row>
    <row r="18597" spans="2:6" x14ac:dyDescent="0.25">
      <c r="B18597" s="55"/>
      <c r="C18597" s="52"/>
      <c r="D18597" s="56"/>
      <c r="F18597"/>
    </row>
    <row r="18598" spans="2:6" x14ac:dyDescent="0.25">
      <c r="B18598" s="55"/>
      <c r="C18598" s="52"/>
      <c r="D18598" s="56"/>
      <c r="F18598"/>
    </row>
    <row r="18599" spans="2:6" x14ac:dyDescent="0.25">
      <c r="B18599" s="55"/>
      <c r="C18599" s="52"/>
      <c r="D18599" s="56"/>
      <c r="F18599"/>
    </row>
    <row r="18600" spans="2:6" x14ac:dyDescent="0.25">
      <c r="B18600" s="55"/>
      <c r="C18600" s="52"/>
      <c r="D18600" s="56"/>
      <c r="F18600"/>
    </row>
    <row r="18601" spans="2:6" x14ac:dyDescent="0.25">
      <c r="B18601" s="55"/>
      <c r="C18601" s="52"/>
      <c r="D18601" s="56"/>
      <c r="F18601"/>
    </row>
    <row r="18602" spans="2:6" x14ac:dyDescent="0.25">
      <c r="B18602" s="55"/>
      <c r="C18602" s="52"/>
      <c r="D18602" s="56"/>
      <c r="F18602"/>
    </row>
    <row r="18603" spans="2:6" x14ac:dyDescent="0.25">
      <c r="B18603" s="55"/>
      <c r="C18603" s="52"/>
      <c r="D18603" s="56"/>
      <c r="F18603"/>
    </row>
    <row r="18604" spans="2:6" x14ac:dyDescent="0.25">
      <c r="B18604" s="55"/>
      <c r="C18604" s="52"/>
      <c r="D18604" s="56"/>
      <c r="F18604"/>
    </row>
    <row r="18605" spans="2:6" x14ac:dyDescent="0.25">
      <c r="B18605" s="55"/>
      <c r="C18605" s="52"/>
      <c r="D18605" s="56"/>
      <c r="F18605"/>
    </row>
    <row r="18606" spans="2:6" x14ac:dyDescent="0.25">
      <c r="B18606" s="55"/>
      <c r="C18606" s="52"/>
      <c r="D18606" s="56"/>
      <c r="F18606"/>
    </row>
    <row r="18607" spans="2:6" x14ac:dyDescent="0.25">
      <c r="B18607" s="55"/>
      <c r="C18607" s="52"/>
      <c r="D18607" s="56"/>
      <c r="F18607"/>
    </row>
    <row r="18608" spans="2:6" x14ac:dyDescent="0.25">
      <c r="B18608" s="55"/>
      <c r="C18608" s="52"/>
      <c r="D18608" s="56"/>
      <c r="F18608"/>
    </row>
    <row r="18609" spans="2:6" x14ac:dyDescent="0.25">
      <c r="B18609" s="55"/>
      <c r="C18609" s="52"/>
      <c r="D18609" s="56"/>
      <c r="F18609"/>
    </row>
    <row r="18610" spans="2:6" x14ac:dyDescent="0.25">
      <c r="B18610" s="55"/>
      <c r="C18610" s="52"/>
      <c r="D18610" s="56"/>
      <c r="F18610"/>
    </row>
    <row r="18611" spans="2:6" x14ac:dyDescent="0.25">
      <c r="B18611" s="55"/>
      <c r="C18611" s="52"/>
      <c r="D18611" s="56"/>
      <c r="F18611"/>
    </row>
    <row r="18612" spans="2:6" x14ac:dyDescent="0.25">
      <c r="B18612" s="55"/>
      <c r="C18612" s="52"/>
      <c r="D18612" s="56"/>
      <c r="F18612"/>
    </row>
    <row r="18613" spans="2:6" x14ac:dyDescent="0.25">
      <c r="B18613" s="55"/>
      <c r="C18613" s="52"/>
      <c r="D18613" s="56"/>
      <c r="F18613"/>
    </row>
    <row r="18614" spans="2:6" x14ac:dyDescent="0.25">
      <c r="B18614" s="55"/>
      <c r="C18614" s="52"/>
      <c r="D18614" s="56"/>
      <c r="F18614"/>
    </row>
    <row r="18615" spans="2:6" x14ac:dyDescent="0.25">
      <c r="B18615" s="55"/>
      <c r="C18615" s="52"/>
      <c r="D18615" s="56"/>
      <c r="F18615"/>
    </row>
    <row r="18616" spans="2:6" x14ac:dyDescent="0.25">
      <c r="B18616" s="55"/>
      <c r="C18616" s="52"/>
      <c r="D18616" s="56"/>
      <c r="F18616"/>
    </row>
    <row r="18617" spans="2:6" x14ac:dyDescent="0.25">
      <c r="B18617" s="55"/>
      <c r="C18617" s="52"/>
      <c r="D18617" s="56"/>
      <c r="F18617"/>
    </row>
    <row r="18618" spans="2:6" x14ac:dyDescent="0.25">
      <c r="B18618" s="55"/>
      <c r="C18618" s="52"/>
      <c r="D18618" s="56"/>
      <c r="F18618"/>
    </row>
    <row r="18619" spans="2:6" x14ac:dyDescent="0.25">
      <c r="B18619" s="55"/>
      <c r="C18619" s="52"/>
      <c r="D18619" s="56"/>
      <c r="F18619"/>
    </row>
    <row r="18620" spans="2:6" x14ac:dyDescent="0.25">
      <c r="B18620" s="55"/>
      <c r="C18620" s="52"/>
      <c r="D18620" s="56"/>
      <c r="F18620"/>
    </row>
    <row r="18621" spans="2:6" x14ac:dyDescent="0.25">
      <c r="B18621" s="55"/>
      <c r="C18621" s="52"/>
      <c r="D18621" s="56"/>
      <c r="F18621"/>
    </row>
    <row r="18622" spans="2:6" x14ac:dyDescent="0.25">
      <c r="B18622" s="55"/>
      <c r="C18622" s="52"/>
      <c r="D18622" s="56"/>
      <c r="F18622"/>
    </row>
    <row r="18623" spans="2:6" x14ac:dyDescent="0.25">
      <c r="B18623" s="55"/>
      <c r="C18623" s="52"/>
      <c r="D18623" s="56"/>
      <c r="F18623"/>
    </row>
    <row r="18624" spans="2:6" x14ac:dyDescent="0.25">
      <c r="B18624" s="55"/>
      <c r="C18624" s="52"/>
      <c r="D18624" s="56"/>
      <c r="F18624"/>
    </row>
    <row r="18625" spans="2:6" x14ac:dyDescent="0.25">
      <c r="B18625" s="55"/>
      <c r="C18625" s="52"/>
      <c r="D18625" s="56"/>
      <c r="F18625"/>
    </row>
    <row r="18626" spans="2:6" x14ac:dyDescent="0.25">
      <c r="B18626" s="55"/>
      <c r="C18626" s="52"/>
      <c r="D18626" s="56"/>
      <c r="F18626"/>
    </row>
    <row r="18627" spans="2:6" x14ac:dyDescent="0.25">
      <c r="B18627" s="55"/>
      <c r="C18627" s="52"/>
      <c r="D18627" s="56"/>
      <c r="F18627"/>
    </row>
    <row r="18628" spans="2:6" x14ac:dyDescent="0.25">
      <c r="B18628" s="55"/>
      <c r="C18628" s="52"/>
      <c r="D18628" s="56"/>
      <c r="F18628"/>
    </row>
    <row r="18629" spans="2:6" x14ac:dyDescent="0.25">
      <c r="B18629" s="55"/>
      <c r="C18629" s="52"/>
      <c r="D18629" s="56"/>
      <c r="F18629"/>
    </row>
    <row r="18630" spans="2:6" x14ac:dyDescent="0.25">
      <c r="B18630" s="55"/>
      <c r="C18630" s="52"/>
      <c r="D18630" s="56"/>
      <c r="F18630"/>
    </row>
    <row r="18631" spans="2:6" x14ac:dyDescent="0.25">
      <c r="B18631" s="55"/>
      <c r="C18631" s="52"/>
      <c r="D18631" s="56"/>
      <c r="F18631"/>
    </row>
    <row r="18632" spans="2:6" x14ac:dyDescent="0.25">
      <c r="B18632" s="55"/>
      <c r="C18632" s="52"/>
      <c r="D18632" s="56"/>
      <c r="F18632"/>
    </row>
    <row r="18633" spans="2:6" x14ac:dyDescent="0.25">
      <c r="B18633" s="55"/>
      <c r="C18633" s="52"/>
      <c r="D18633" s="56"/>
      <c r="F18633"/>
    </row>
    <row r="18634" spans="2:6" x14ac:dyDescent="0.25">
      <c r="B18634" s="55"/>
      <c r="C18634" s="52"/>
      <c r="D18634" s="56"/>
      <c r="F18634"/>
    </row>
    <row r="18635" spans="2:6" x14ac:dyDescent="0.25">
      <c r="B18635" s="55"/>
      <c r="C18635" s="52"/>
      <c r="D18635" s="56"/>
      <c r="F18635"/>
    </row>
    <row r="18636" spans="2:6" x14ac:dyDescent="0.25">
      <c r="B18636" s="55"/>
      <c r="C18636" s="52"/>
      <c r="D18636" s="56"/>
      <c r="F18636"/>
    </row>
    <row r="18637" spans="2:6" x14ac:dyDescent="0.25">
      <c r="B18637" s="55"/>
      <c r="C18637" s="52"/>
      <c r="D18637" s="56"/>
      <c r="F18637"/>
    </row>
    <row r="18638" spans="2:6" x14ac:dyDescent="0.25">
      <c r="B18638" s="55"/>
      <c r="C18638" s="52"/>
      <c r="D18638" s="56"/>
      <c r="F18638"/>
    </row>
    <row r="18639" spans="2:6" x14ac:dyDescent="0.25">
      <c r="B18639" s="55"/>
      <c r="C18639" s="52"/>
      <c r="D18639" s="56"/>
      <c r="F18639"/>
    </row>
    <row r="18640" spans="2:6" x14ac:dyDescent="0.25">
      <c r="B18640" s="55"/>
      <c r="C18640" s="52"/>
      <c r="D18640" s="56"/>
      <c r="F18640"/>
    </row>
    <row r="18641" spans="2:6" x14ac:dyDescent="0.25">
      <c r="B18641" s="55"/>
      <c r="C18641" s="52"/>
      <c r="D18641" s="56"/>
      <c r="F18641"/>
    </row>
    <row r="18642" spans="2:6" x14ac:dyDescent="0.25">
      <c r="B18642" s="55"/>
      <c r="C18642" s="52"/>
      <c r="D18642" s="56"/>
      <c r="F18642"/>
    </row>
    <row r="18643" spans="2:6" x14ac:dyDescent="0.25">
      <c r="B18643" s="55"/>
      <c r="C18643" s="52"/>
      <c r="D18643" s="56"/>
      <c r="F18643"/>
    </row>
    <row r="18644" spans="2:6" x14ac:dyDescent="0.25">
      <c r="B18644" s="55"/>
      <c r="C18644" s="52"/>
      <c r="D18644" s="56"/>
      <c r="F18644"/>
    </row>
    <row r="18645" spans="2:6" x14ac:dyDescent="0.25">
      <c r="B18645" s="55"/>
      <c r="C18645" s="52"/>
      <c r="D18645" s="56"/>
      <c r="F18645"/>
    </row>
    <row r="18646" spans="2:6" x14ac:dyDescent="0.25">
      <c r="B18646" s="55"/>
      <c r="C18646" s="52"/>
      <c r="D18646" s="56"/>
      <c r="F18646"/>
    </row>
    <row r="18647" spans="2:6" x14ac:dyDescent="0.25">
      <c r="B18647" s="55"/>
      <c r="C18647" s="52"/>
      <c r="D18647" s="56"/>
      <c r="F18647"/>
    </row>
    <row r="18648" spans="2:6" x14ac:dyDescent="0.25">
      <c r="B18648" s="55"/>
      <c r="C18648" s="52"/>
      <c r="D18648" s="56"/>
      <c r="F18648"/>
    </row>
    <row r="18649" spans="2:6" x14ac:dyDescent="0.25">
      <c r="B18649" s="55"/>
      <c r="C18649" s="52"/>
      <c r="D18649" s="56"/>
      <c r="F18649"/>
    </row>
    <row r="18650" spans="2:6" x14ac:dyDescent="0.25">
      <c r="B18650" s="55"/>
      <c r="C18650" s="52"/>
      <c r="D18650" s="56"/>
      <c r="F18650"/>
    </row>
    <row r="18651" spans="2:6" x14ac:dyDescent="0.25">
      <c r="B18651" s="55"/>
      <c r="C18651" s="52"/>
      <c r="D18651" s="56"/>
      <c r="F18651"/>
    </row>
    <row r="18652" spans="2:6" x14ac:dyDescent="0.25">
      <c r="B18652" s="55"/>
      <c r="C18652" s="52"/>
      <c r="D18652" s="56"/>
      <c r="F18652"/>
    </row>
    <row r="18653" spans="2:6" x14ac:dyDescent="0.25">
      <c r="B18653" s="55"/>
      <c r="C18653" s="52"/>
      <c r="D18653" s="56"/>
      <c r="F18653"/>
    </row>
    <row r="18654" spans="2:6" x14ac:dyDescent="0.25">
      <c r="B18654" s="55"/>
      <c r="C18654" s="52"/>
      <c r="D18654" s="56"/>
      <c r="F18654"/>
    </row>
    <row r="18655" spans="2:6" x14ac:dyDescent="0.25">
      <c r="B18655" s="55"/>
      <c r="C18655" s="52"/>
      <c r="D18655" s="56"/>
      <c r="F18655"/>
    </row>
    <row r="18656" spans="2:6" x14ac:dyDescent="0.25">
      <c r="B18656" s="55"/>
      <c r="C18656" s="52"/>
      <c r="D18656" s="56"/>
      <c r="F18656"/>
    </row>
    <row r="18657" spans="2:6" x14ac:dyDescent="0.25">
      <c r="B18657" s="55"/>
      <c r="C18657" s="52"/>
      <c r="D18657" s="56"/>
      <c r="F18657"/>
    </row>
    <row r="18658" spans="2:6" x14ac:dyDescent="0.25">
      <c r="B18658" s="55"/>
      <c r="C18658" s="52"/>
      <c r="D18658" s="56"/>
      <c r="F18658"/>
    </row>
    <row r="18659" spans="2:6" x14ac:dyDescent="0.25">
      <c r="B18659" s="55"/>
      <c r="C18659" s="52"/>
      <c r="D18659" s="56"/>
      <c r="F18659"/>
    </row>
    <row r="18660" spans="2:6" x14ac:dyDescent="0.25">
      <c r="B18660" s="55"/>
      <c r="C18660" s="52"/>
      <c r="D18660" s="56"/>
      <c r="F18660"/>
    </row>
    <row r="18661" spans="2:6" x14ac:dyDescent="0.25">
      <c r="B18661" s="55"/>
      <c r="C18661" s="52"/>
      <c r="D18661" s="56"/>
      <c r="F18661"/>
    </row>
    <row r="18662" spans="2:6" x14ac:dyDescent="0.25">
      <c r="B18662" s="55"/>
      <c r="C18662" s="52"/>
      <c r="D18662" s="56"/>
      <c r="F18662"/>
    </row>
    <row r="18663" spans="2:6" x14ac:dyDescent="0.25">
      <c r="B18663" s="55"/>
      <c r="C18663" s="52"/>
      <c r="D18663" s="56"/>
      <c r="F18663"/>
    </row>
    <row r="18664" spans="2:6" x14ac:dyDescent="0.25">
      <c r="B18664" s="55"/>
      <c r="C18664" s="52"/>
      <c r="D18664" s="56"/>
      <c r="F18664"/>
    </row>
    <row r="18665" spans="2:6" x14ac:dyDescent="0.25">
      <c r="B18665" s="55"/>
      <c r="C18665" s="52"/>
      <c r="D18665" s="56"/>
      <c r="F18665"/>
    </row>
    <row r="18666" spans="2:6" x14ac:dyDescent="0.25">
      <c r="B18666" s="55"/>
      <c r="C18666" s="52"/>
      <c r="D18666" s="56"/>
      <c r="F18666"/>
    </row>
    <row r="18667" spans="2:6" x14ac:dyDescent="0.25">
      <c r="B18667" s="55"/>
      <c r="C18667" s="52"/>
      <c r="D18667" s="56"/>
      <c r="F18667"/>
    </row>
    <row r="18668" spans="2:6" x14ac:dyDescent="0.25">
      <c r="B18668" s="55"/>
      <c r="C18668" s="52"/>
      <c r="D18668" s="56"/>
      <c r="F18668"/>
    </row>
    <row r="18669" spans="2:6" x14ac:dyDescent="0.25">
      <c r="B18669" s="55"/>
      <c r="C18669" s="52"/>
      <c r="D18669" s="56"/>
      <c r="F18669"/>
    </row>
    <row r="18670" spans="2:6" x14ac:dyDescent="0.25">
      <c r="B18670" s="55"/>
      <c r="C18670" s="52"/>
      <c r="D18670" s="56"/>
      <c r="F18670"/>
    </row>
    <row r="18671" spans="2:6" x14ac:dyDescent="0.25">
      <c r="B18671" s="55"/>
      <c r="C18671" s="52"/>
      <c r="D18671" s="56"/>
      <c r="F18671"/>
    </row>
    <row r="18672" spans="2:6" x14ac:dyDescent="0.25">
      <c r="B18672" s="55"/>
      <c r="C18672" s="52"/>
      <c r="D18672" s="56"/>
      <c r="F18672"/>
    </row>
    <row r="18673" spans="2:6" x14ac:dyDescent="0.25">
      <c r="B18673" s="55"/>
      <c r="C18673" s="52"/>
      <c r="D18673" s="56"/>
      <c r="F18673"/>
    </row>
    <row r="18674" spans="2:6" x14ac:dyDescent="0.25">
      <c r="B18674" s="55"/>
      <c r="C18674" s="52"/>
      <c r="D18674" s="56"/>
      <c r="F18674"/>
    </row>
    <row r="18675" spans="2:6" x14ac:dyDescent="0.25">
      <c r="B18675" s="55"/>
      <c r="C18675" s="52"/>
      <c r="D18675" s="56"/>
      <c r="F18675"/>
    </row>
    <row r="18676" spans="2:6" x14ac:dyDescent="0.25">
      <c r="B18676" s="55"/>
      <c r="C18676" s="52"/>
      <c r="D18676" s="56"/>
      <c r="F18676"/>
    </row>
    <row r="18677" spans="2:6" x14ac:dyDescent="0.25">
      <c r="B18677" s="55"/>
      <c r="C18677" s="52"/>
      <c r="D18677" s="56"/>
      <c r="F18677"/>
    </row>
    <row r="18678" spans="2:6" x14ac:dyDescent="0.25">
      <c r="B18678" s="55"/>
      <c r="C18678" s="52"/>
      <c r="D18678" s="56"/>
      <c r="F18678"/>
    </row>
    <row r="18679" spans="2:6" x14ac:dyDescent="0.25">
      <c r="B18679" s="55"/>
      <c r="C18679" s="52"/>
      <c r="D18679" s="56"/>
      <c r="F18679"/>
    </row>
    <row r="18680" spans="2:6" x14ac:dyDescent="0.25">
      <c r="B18680" s="55"/>
      <c r="C18680" s="52"/>
      <c r="D18680" s="56"/>
      <c r="F18680"/>
    </row>
    <row r="18681" spans="2:6" x14ac:dyDescent="0.25">
      <c r="B18681" s="55"/>
      <c r="C18681" s="52"/>
      <c r="D18681" s="56"/>
      <c r="F18681"/>
    </row>
    <row r="18682" spans="2:6" x14ac:dyDescent="0.25">
      <c r="B18682" s="55"/>
      <c r="C18682" s="52"/>
      <c r="D18682" s="56"/>
      <c r="F18682"/>
    </row>
    <row r="18683" spans="2:6" x14ac:dyDescent="0.25">
      <c r="B18683" s="55"/>
      <c r="C18683" s="52"/>
      <c r="D18683" s="56"/>
      <c r="F18683"/>
    </row>
    <row r="18684" spans="2:6" x14ac:dyDescent="0.25">
      <c r="B18684" s="55"/>
      <c r="C18684" s="52"/>
      <c r="D18684" s="56"/>
      <c r="F18684"/>
    </row>
    <row r="18685" spans="2:6" x14ac:dyDescent="0.25">
      <c r="B18685" s="55"/>
      <c r="C18685" s="52"/>
      <c r="D18685" s="56"/>
      <c r="F18685"/>
    </row>
    <row r="18686" spans="2:6" x14ac:dyDescent="0.25">
      <c r="B18686" s="55"/>
      <c r="C18686" s="52"/>
      <c r="D18686" s="56"/>
      <c r="F18686"/>
    </row>
    <row r="18687" spans="2:6" x14ac:dyDescent="0.25">
      <c r="B18687" s="55"/>
      <c r="C18687" s="52"/>
      <c r="D18687" s="56"/>
      <c r="F18687"/>
    </row>
    <row r="18688" spans="2:6" x14ac:dyDescent="0.25">
      <c r="B18688" s="55"/>
      <c r="C18688" s="52"/>
      <c r="D18688" s="56"/>
      <c r="F18688"/>
    </row>
    <row r="18689" spans="2:6" x14ac:dyDescent="0.25">
      <c r="B18689" s="55"/>
      <c r="C18689" s="52"/>
      <c r="D18689" s="56"/>
      <c r="F18689"/>
    </row>
    <row r="18690" spans="2:6" x14ac:dyDescent="0.25">
      <c r="B18690" s="55"/>
      <c r="C18690" s="52"/>
      <c r="D18690" s="56"/>
      <c r="F18690"/>
    </row>
    <row r="18691" spans="2:6" x14ac:dyDescent="0.25">
      <c r="B18691" s="55"/>
      <c r="C18691" s="52"/>
      <c r="D18691" s="56"/>
      <c r="F18691"/>
    </row>
    <row r="18692" spans="2:6" x14ac:dyDescent="0.25">
      <c r="B18692" s="55"/>
      <c r="C18692" s="52"/>
      <c r="D18692" s="56"/>
      <c r="F18692"/>
    </row>
    <row r="18693" spans="2:6" x14ac:dyDescent="0.25">
      <c r="B18693" s="55"/>
      <c r="C18693" s="52"/>
      <c r="D18693" s="56"/>
      <c r="F18693"/>
    </row>
    <row r="18694" spans="2:6" x14ac:dyDescent="0.25">
      <c r="B18694" s="55"/>
      <c r="C18694" s="52"/>
      <c r="D18694" s="56"/>
      <c r="F18694"/>
    </row>
    <row r="18695" spans="2:6" x14ac:dyDescent="0.25">
      <c r="B18695" s="55"/>
      <c r="C18695" s="52"/>
      <c r="D18695" s="56"/>
      <c r="F18695"/>
    </row>
    <row r="18696" spans="2:6" x14ac:dyDescent="0.25">
      <c r="B18696" s="55"/>
      <c r="C18696" s="52"/>
      <c r="D18696" s="56"/>
      <c r="F18696"/>
    </row>
    <row r="18697" spans="2:6" x14ac:dyDescent="0.25">
      <c r="B18697" s="55"/>
      <c r="C18697" s="52"/>
      <c r="D18697" s="56"/>
      <c r="F18697"/>
    </row>
    <row r="18698" spans="2:6" x14ac:dyDescent="0.25">
      <c r="B18698" s="55"/>
      <c r="C18698" s="52"/>
      <c r="D18698" s="56"/>
      <c r="F18698"/>
    </row>
    <row r="18699" spans="2:6" x14ac:dyDescent="0.25">
      <c r="B18699" s="55"/>
      <c r="C18699" s="52"/>
      <c r="D18699" s="56"/>
      <c r="F18699"/>
    </row>
    <row r="18700" spans="2:6" x14ac:dyDescent="0.25">
      <c r="B18700" s="55"/>
      <c r="C18700" s="52"/>
      <c r="D18700" s="56"/>
      <c r="F18700"/>
    </row>
    <row r="18701" spans="2:6" x14ac:dyDescent="0.25">
      <c r="B18701" s="55"/>
      <c r="C18701" s="52"/>
      <c r="D18701" s="56"/>
      <c r="F18701"/>
    </row>
    <row r="18702" spans="2:6" x14ac:dyDescent="0.25">
      <c r="B18702" s="55"/>
      <c r="C18702" s="52"/>
      <c r="D18702" s="56"/>
      <c r="F18702"/>
    </row>
    <row r="18703" spans="2:6" x14ac:dyDescent="0.25">
      <c r="B18703" s="55"/>
      <c r="C18703" s="52"/>
      <c r="D18703" s="56"/>
      <c r="F18703"/>
    </row>
    <row r="18704" spans="2:6" x14ac:dyDescent="0.25">
      <c r="B18704" s="55"/>
      <c r="C18704" s="52"/>
      <c r="D18704" s="56"/>
      <c r="F18704"/>
    </row>
    <row r="18705" spans="2:6" x14ac:dyDescent="0.25">
      <c r="B18705" s="55"/>
      <c r="C18705" s="52"/>
      <c r="D18705" s="56"/>
      <c r="F18705"/>
    </row>
    <row r="18706" spans="2:6" x14ac:dyDescent="0.25">
      <c r="B18706" s="55"/>
      <c r="C18706" s="52"/>
      <c r="D18706" s="56"/>
      <c r="F18706"/>
    </row>
    <row r="18707" spans="2:6" x14ac:dyDescent="0.25">
      <c r="B18707" s="55"/>
      <c r="C18707" s="52"/>
      <c r="D18707" s="56"/>
      <c r="F18707"/>
    </row>
    <row r="18708" spans="2:6" x14ac:dyDescent="0.25">
      <c r="B18708" s="55"/>
      <c r="C18708" s="52"/>
      <c r="D18708" s="56"/>
      <c r="F18708"/>
    </row>
    <row r="18709" spans="2:6" x14ac:dyDescent="0.25">
      <c r="B18709" s="55"/>
      <c r="C18709" s="52"/>
      <c r="D18709" s="56"/>
      <c r="F18709"/>
    </row>
    <row r="18710" spans="2:6" x14ac:dyDescent="0.25">
      <c r="B18710" s="55"/>
      <c r="C18710" s="52"/>
      <c r="D18710" s="56"/>
      <c r="F18710"/>
    </row>
    <row r="18711" spans="2:6" x14ac:dyDescent="0.25">
      <c r="B18711" s="55"/>
      <c r="C18711" s="52"/>
      <c r="D18711" s="56"/>
      <c r="F18711"/>
    </row>
    <row r="18712" spans="2:6" x14ac:dyDescent="0.25">
      <c r="B18712" s="55"/>
      <c r="C18712" s="52"/>
      <c r="D18712" s="56"/>
      <c r="F18712"/>
    </row>
    <row r="18713" spans="2:6" x14ac:dyDescent="0.25">
      <c r="B18713" s="55"/>
      <c r="C18713" s="52"/>
      <c r="D18713" s="56"/>
      <c r="F18713"/>
    </row>
    <row r="18714" spans="2:6" x14ac:dyDescent="0.25">
      <c r="B18714" s="55"/>
      <c r="C18714" s="52"/>
      <c r="D18714" s="56"/>
      <c r="F18714"/>
    </row>
    <row r="18715" spans="2:6" x14ac:dyDescent="0.25">
      <c r="B18715" s="55"/>
      <c r="C18715" s="52"/>
      <c r="D18715" s="56"/>
      <c r="F18715"/>
    </row>
    <row r="18716" spans="2:6" x14ac:dyDescent="0.25">
      <c r="B18716" s="55"/>
      <c r="C18716" s="52"/>
      <c r="D18716" s="56"/>
      <c r="F18716"/>
    </row>
    <row r="18717" spans="2:6" x14ac:dyDescent="0.25">
      <c r="B18717" s="55"/>
      <c r="C18717" s="52"/>
      <c r="D18717" s="56"/>
      <c r="F18717"/>
    </row>
    <row r="18718" spans="2:6" x14ac:dyDescent="0.25">
      <c r="B18718" s="55"/>
      <c r="C18718" s="52"/>
      <c r="D18718" s="56"/>
      <c r="F18718"/>
    </row>
    <row r="18719" spans="2:6" x14ac:dyDescent="0.25">
      <c r="B18719" s="55"/>
      <c r="C18719" s="52"/>
      <c r="D18719" s="56"/>
      <c r="F18719"/>
    </row>
    <row r="18720" spans="2:6" x14ac:dyDescent="0.25">
      <c r="B18720" s="55"/>
      <c r="C18720" s="52"/>
      <c r="D18720" s="56"/>
      <c r="F18720"/>
    </row>
    <row r="18721" spans="2:6" x14ac:dyDescent="0.25">
      <c r="B18721" s="55"/>
      <c r="C18721" s="52"/>
      <c r="D18721" s="56"/>
      <c r="F18721"/>
    </row>
    <row r="18722" spans="2:6" x14ac:dyDescent="0.25">
      <c r="B18722" s="55"/>
      <c r="C18722" s="52"/>
      <c r="D18722" s="56"/>
      <c r="F18722"/>
    </row>
    <row r="18723" spans="2:6" x14ac:dyDescent="0.25">
      <c r="B18723" s="55"/>
      <c r="C18723" s="52"/>
      <c r="D18723" s="56"/>
      <c r="F18723"/>
    </row>
    <row r="18724" spans="2:6" x14ac:dyDescent="0.25">
      <c r="B18724" s="55"/>
      <c r="C18724" s="52"/>
      <c r="D18724" s="56"/>
      <c r="F18724"/>
    </row>
    <row r="18725" spans="2:6" x14ac:dyDescent="0.25">
      <c r="B18725" s="55"/>
      <c r="C18725" s="52"/>
      <c r="D18725" s="56"/>
      <c r="F18725"/>
    </row>
    <row r="18726" spans="2:6" x14ac:dyDescent="0.25">
      <c r="B18726" s="55"/>
      <c r="C18726" s="52"/>
      <c r="D18726" s="56"/>
      <c r="F18726"/>
    </row>
    <row r="18727" spans="2:6" x14ac:dyDescent="0.25">
      <c r="B18727" s="55"/>
      <c r="C18727" s="52"/>
      <c r="D18727" s="56"/>
      <c r="F18727"/>
    </row>
    <row r="18728" spans="2:6" x14ac:dyDescent="0.25">
      <c r="B18728" s="55"/>
      <c r="C18728" s="52"/>
      <c r="D18728" s="56"/>
      <c r="F18728"/>
    </row>
    <row r="18729" spans="2:6" x14ac:dyDescent="0.25">
      <c r="B18729" s="55"/>
      <c r="C18729" s="52"/>
      <c r="D18729" s="56"/>
      <c r="F18729"/>
    </row>
    <row r="18730" spans="2:6" x14ac:dyDescent="0.25">
      <c r="B18730" s="55"/>
      <c r="C18730" s="52"/>
      <c r="D18730" s="56"/>
      <c r="F18730"/>
    </row>
    <row r="18731" spans="2:6" x14ac:dyDescent="0.25">
      <c r="B18731" s="55"/>
      <c r="C18731" s="52"/>
      <c r="D18731" s="56"/>
      <c r="F18731"/>
    </row>
    <row r="18732" spans="2:6" x14ac:dyDescent="0.25">
      <c r="B18732" s="55"/>
      <c r="C18732" s="52"/>
      <c r="D18732" s="56"/>
      <c r="F18732"/>
    </row>
    <row r="18733" spans="2:6" x14ac:dyDescent="0.25">
      <c r="B18733" s="55"/>
      <c r="C18733" s="52"/>
      <c r="D18733" s="56"/>
      <c r="F18733"/>
    </row>
    <row r="18734" spans="2:6" x14ac:dyDescent="0.25">
      <c r="B18734" s="55"/>
      <c r="C18734" s="52"/>
      <c r="D18734" s="56"/>
      <c r="F18734"/>
    </row>
    <row r="18735" spans="2:6" x14ac:dyDescent="0.25">
      <c r="B18735" s="55"/>
      <c r="C18735" s="52"/>
      <c r="D18735" s="56"/>
      <c r="F18735"/>
    </row>
    <row r="18736" spans="2:6" x14ac:dyDescent="0.25">
      <c r="B18736" s="55"/>
      <c r="C18736" s="52"/>
      <c r="D18736" s="56"/>
      <c r="F18736"/>
    </row>
    <row r="18737" spans="2:6" x14ac:dyDescent="0.25">
      <c r="B18737" s="55"/>
      <c r="C18737" s="52"/>
      <c r="D18737" s="56"/>
      <c r="F18737"/>
    </row>
    <row r="18738" spans="2:6" x14ac:dyDescent="0.25">
      <c r="B18738" s="55"/>
      <c r="C18738" s="52"/>
      <c r="D18738" s="56"/>
      <c r="F18738"/>
    </row>
    <row r="18739" spans="2:6" x14ac:dyDescent="0.25">
      <c r="B18739" s="55"/>
      <c r="C18739" s="52"/>
      <c r="D18739" s="56"/>
      <c r="F18739"/>
    </row>
    <row r="18740" spans="2:6" x14ac:dyDescent="0.25">
      <c r="B18740" s="55"/>
      <c r="C18740" s="52"/>
      <c r="D18740" s="56"/>
      <c r="F18740"/>
    </row>
    <row r="18741" spans="2:6" x14ac:dyDescent="0.25">
      <c r="B18741" s="55"/>
      <c r="C18741" s="52"/>
      <c r="D18741" s="56"/>
      <c r="F18741"/>
    </row>
    <row r="18742" spans="2:6" x14ac:dyDescent="0.25">
      <c r="B18742" s="55"/>
      <c r="C18742" s="52"/>
      <c r="D18742" s="56"/>
      <c r="F18742"/>
    </row>
    <row r="18743" spans="2:6" x14ac:dyDescent="0.25">
      <c r="B18743" s="55"/>
      <c r="C18743" s="52"/>
      <c r="D18743" s="56"/>
      <c r="F18743"/>
    </row>
    <row r="18744" spans="2:6" x14ac:dyDescent="0.25">
      <c r="B18744" s="55"/>
      <c r="C18744" s="52"/>
      <c r="D18744" s="56"/>
      <c r="F18744"/>
    </row>
    <row r="18745" spans="2:6" x14ac:dyDescent="0.25">
      <c r="B18745" s="55"/>
      <c r="C18745" s="52"/>
      <c r="D18745" s="56"/>
      <c r="F18745"/>
    </row>
    <row r="18746" spans="2:6" x14ac:dyDescent="0.25">
      <c r="B18746" s="55"/>
      <c r="C18746" s="52"/>
      <c r="D18746" s="56"/>
      <c r="F18746"/>
    </row>
    <row r="18747" spans="2:6" x14ac:dyDescent="0.25">
      <c r="B18747" s="55"/>
      <c r="C18747" s="52"/>
      <c r="D18747" s="56"/>
      <c r="F18747"/>
    </row>
    <row r="18748" spans="2:6" x14ac:dyDescent="0.25">
      <c r="B18748" s="55"/>
      <c r="C18748" s="52"/>
      <c r="D18748" s="56"/>
      <c r="F18748"/>
    </row>
    <row r="18749" spans="2:6" x14ac:dyDescent="0.25">
      <c r="B18749" s="55"/>
      <c r="C18749" s="52"/>
      <c r="D18749" s="56"/>
      <c r="F18749"/>
    </row>
    <row r="18750" spans="2:6" x14ac:dyDescent="0.25">
      <c r="B18750" s="55"/>
      <c r="C18750" s="52"/>
      <c r="D18750" s="56"/>
      <c r="F18750"/>
    </row>
    <row r="18751" spans="2:6" x14ac:dyDescent="0.25">
      <c r="B18751" s="55"/>
      <c r="C18751" s="52"/>
      <c r="D18751" s="56"/>
      <c r="F18751"/>
    </row>
    <row r="18752" spans="2:6" x14ac:dyDescent="0.25">
      <c r="B18752" s="55"/>
      <c r="C18752" s="52"/>
      <c r="D18752" s="56"/>
      <c r="F18752"/>
    </row>
    <row r="18753" spans="2:6" x14ac:dyDescent="0.25">
      <c r="B18753" s="55"/>
      <c r="C18753" s="52"/>
      <c r="D18753" s="56"/>
      <c r="F18753"/>
    </row>
    <row r="18754" spans="2:6" x14ac:dyDescent="0.25">
      <c r="B18754" s="55"/>
      <c r="C18754" s="52"/>
      <c r="D18754" s="56"/>
      <c r="F18754"/>
    </row>
    <row r="18755" spans="2:6" x14ac:dyDescent="0.25">
      <c r="B18755" s="55"/>
      <c r="C18755" s="52"/>
      <c r="D18755" s="56"/>
      <c r="F18755"/>
    </row>
    <row r="18756" spans="2:6" x14ac:dyDescent="0.25">
      <c r="B18756" s="55"/>
      <c r="C18756" s="52"/>
      <c r="D18756" s="56"/>
      <c r="F18756"/>
    </row>
    <row r="18757" spans="2:6" x14ac:dyDescent="0.25">
      <c r="B18757" s="55"/>
      <c r="C18757" s="52"/>
      <c r="D18757" s="56"/>
      <c r="F18757"/>
    </row>
    <row r="18758" spans="2:6" x14ac:dyDescent="0.25">
      <c r="B18758" s="55"/>
      <c r="C18758" s="52"/>
      <c r="D18758" s="56"/>
      <c r="F18758"/>
    </row>
    <row r="18759" spans="2:6" x14ac:dyDescent="0.25">
      <c r="B18759" s="55"/>
      <c r="C18759" s="52"/>
      <c r="D18759" s="56"/>
      <c r="F18759"/>
    </row>
    <row r="18760" spans="2:6" x14ac:dyDescent="0.25">
      <c r="B18760" s="55"/>
      <c r="C18760" s="52"/>
      <c r="D18760" s="56"/>
      <c r="F18760"/>
    </row>
    <row r="18761" spans="2:6" x14ac:dyDescent="0.25">
      <c r="B18761" s="55"/>
      <c r="C18761" s="52"/>
      <c r="D18761" s="56"/>
      <c r="F18761"/>
    </row>
    <row r="18762" spans="2:6" x14ac:dyDescent="0.25">
      <c r="B18762" s="55"/>
      <c r="C18762" s="52"/>
      <c r="D18762" s="56"/>
      <c r="F18762"/>
    </row>
    <row r="18763" spans="2:6" x14ac:dyDescent="0.25">
      <c r="B18763" s="55"/>
      <c r="C18763" s="52"/>
      <c r="D18763" s="56"/>
      <c r="F18763"/>
    </row>
    <row r="18764" spans="2:6" x14ac:dyDescent="0.25">
      <c r="B18764" s="55"/>
      <c r="C18764" s="52"/>
      <c r="D18764" s="56"/>
      <c r="F18764"/>
    </row>
    <row r="18765" spans="2:6" x14ac:dyDescent="0.25">
      <c r="B18765" s="55"/>
      <c r="C18765" s="52"/>
      <c r="D18765" s="56"/>
      <c r="F18765"/>
    </row>
    <row r="18766" spans="2:6" x14ac:dyDescent="0.25">
      <c r="B18766" s="55"/>
      <c r="C18766" s="52"/>
      <c r="D18766" s="56"/>
      <c r="F18766"/>
    </row>
    <row r="18767" spans="2:6" x14ac:dyDescent="0.25">
      <c r="B18767" s="55"/>
      <c r="C18767" s="52"/>
      <c r="D18767" s="56"/>
      <c r="F18767"/>
    </row>
    <row r="18768" spans="2:6" x14ac:dyDescent="0.25">
      <c r="B18768" s="55"/>
      <c r="C18768" s="52"/>
      <c r="D18768" s="56"/>
      <c r="F18768"/>
    </row>
    <row r="18769" spans="2:6" x14ac:dyDescent="0.25">
      <c r="B18769" s="55"/>
      <c r="C18769" s="52"/>
      <c r="D18769" s="56"/>
      <c r="F18769"/>
    </row>
    <row r="18770" spans="2:6" x14ac:dyDescent="0.25">
      <c r="B18770" s="55"/>
      <c r="C18770" s="52"/>
      <c r="D18770" s="56"/>
      <c r="F18770"/>
    </row>
    <row r="18771" spans="2:6" x14ac:dyDescent="0.25">
      <c r="B18771" s="55"/>
      <c r="C18771" s="52"/>
      <c r="D18771" s="56"/>
      <c r="F18771"/>
    </row>
    <row r="18772" spans="2:6" x14ac:dyDescent="0.25">
      <c r="B18772" s="55"/>
      <c r="C18772" s="52"/>
      <c r="D18772" s="56"/>
      <c r="F18772"/>
    </row>
    <row r="18773" spans="2:6" x14ac:dyDescent="0.25">
      <c r="B18773" s="55"/>
      <c r="C18773" s="52"/>
      <c r="D18773" s="56"/>
      <c r="F18773"/>
    </row>
    <row r="18774" spans="2:6" x14ac:dyDescent="0.25">
      <c r="B18774" s="55"/>
      <c r="C18774" s="52"/>
      <c r="D18774" s="56"/>
      <c r="F18774"/>
    </row>
    <row r="18775" spans="2:6" x14ac:dyDescent="0.25">
      <c r="B18775" s="55"/>
      <c r="C18775" s="52"/>
      <c r="D18775" s="56"/>
      <c r="F18775"/>
    </row>
    <row r="18776" spans="2:6" x14ac:dyDescent="0.25">
      <c r="B18776" s="55"/>
      <c r="C18776" s="52"/>
      <c r="D18776" s="56"/>
      <c r="F18776"/>
    </row>
    <row r="18777" spans="2:6" x14ac:dyDescent="0.25">
      <c r="B18777" s="55"/>
      <c r="C18777" s="52"/>
      <c r="D18777" s="56"/>
      <c r="F18777"/>
    </row>
    <row r="18778" spans="2:6" x14ac:dyDescent="0.25">
      <c r="B18778" s="55"/>
      <c r="C18778" s="52"/>
      <c r="D18778" s="56"/>
      <c r="F18778"/>
    </row>
    <row r="18779" spans="2:6" x14ac:dyDescent="0.25">
      <c r="B18779" s="55"/>
      <c r="C18779" s="52"/>
      <c r="D18779" s="56"/>
      <c r="F18779"/>
    </row>
    <row r="18780" spans="2:6" x14ac:dyDescent="0.25">
      <c r="B18780" s="55"/>
      <c r="C18780" s="52"/>
      <c r="D18780" s="56"/>
      <c r="F18780"/>
    </row>
    <row r="18781" spans="2:6" x14ac:dyDescent="0.25">
      <c r="B18781" s="55"/>
      <c r="C18781" s="52"/>
      <c r="D18781" s="56"/>
      <c r="F18781"/>
    </row>
    <row r="18782" spans="2:6" x14ac:dyDescent="0.25">
      <c r="B18782" s="55"/>
      <c r="C18782" s="52"/>
      <c r="D18782" s="56"/>
      <c r="F18782"/>
    </row>
    <row r="18783" spans="2:6" x14ac:dyDescent="0.25">
      <c r="B18783" s="55"/>
      <c r="C18783" s="52"/>
      <c r="D18783" s="56"/>
      <c r="F18783"/>
    </row>
    <row r="18784" spans="2:6" x14ac:dyDescent="0.25">
      <c r="B18784" s="55"/>
      <c r="C18784" s="52"/>
      <c r="D18784" s="56"/>
      <c r="F18784"/>
    </row>
    <row r="18785" spans="2:6" x14ac:dyDescent="0.25">
      <c r="B18785" s="55"/>
      <c r="C18785" s="52"/>
      <c r="D18785" s="56"/>
      <c r="F18785"/>
    </row>
    <row r="18786" spans="2:6" x14ac:dyDescent="0.25">
      <c r="B18786" s="55"/>
      <c r="C18786" s="52"/>
      <c r="D18786" s="56"/>
      <c r="F18786"/>
    </row>
    <row r="18787" spans="2:6" x14ac:dyDescent="0.25">
      <c r="B18787" s="55"/>
      <c r="C18787" s="52"/>
      <c r="D18787" s="56"/>
      <c r="F18787"/>
    </row>
    <row r="18788" spans="2:6" x14ac:dyDescent="0.25">
      <c r="B18788" s="55"/>
      <c r="C18788" s="52"/>
      <c r="D18788" s="56"/>
      <c r="F18788"/>
    </row>
    <row r="18789" spans="2:6" x14ac:dyDescent="0.25">
      <c r="B18789" s="55"/>
      <c r="C18789" s="52"/>
      <c r="D18789" s="56"/>
      <c r="F18789"/>
    </row>
    <row r="18790" spans="2:6" x14ac:dyDescent="0.25">
      <c r="B18790" s="55"/>
      <c r="C18790" s="52"/>
      <c r="D18790" s="56"/>
      <c r="F18790"/>
    </row>
    <row r="18791" spans="2:6" x14ac:dyDescent="0.25">
      <c r="B18791" s="55"/>
      <c r="C18791" s="52"/>
      <c r="D18791" s="56"/>
      <c r="F18791"/>
    </row>
    <row r="18792" spans="2:6" x14ac:dyDescent="0.25">
      <c r="B18792" s="55"/>
      <c r="C18792" s="52"/>
      <c r="D18792" s="56"/>
      <c r="F18792"/>
    </row>
    <row r="18793" spans="2:6" x14ac:dyDescent="0.25">
      <c r="B18793" s="55"/>
      <c r="C18793" s="52"/>
      <c r="D18793" s="56"/>
      <c r="F18793"/>
    </row>
    <row r="18794" spans="2:6" x14ac:dyDescent="0.25">
      <c r="B18794" s="55"/>
      <c r="C18794" s="52"/>
      <c r="D18794" s="56"/>
      <c r="F18794"/>
    </row>
    <row r="18795" spans="2:6" x14ac:dyDescent="0.25">
      <c r="B18795" s="55"/>
      <c r="C18795" s="52"/>
      <c r="D18795" s="56"/>
      <c r="F18795"/>
    </row>
    <row r="18796" spans="2:6" x14ac:dyDescent="0.25">
      <c r="B18796" s="55"/>
      <c r="C18796" s="52"/>
      <c r="D18796" s="56"/>
      <c r="F18796"/>
    </row>
    <row r="18797" spans="2:6" x14ac:dyDescent="0.25">
      <c r="B18797" s="55"/>
      <c r="C18797" s="52"/>
      <c r="D18797" s="56"/>
      <c r="F18797"/>
    </row>
    <row r="18798" spans="2:6" x14ac:dyDescent="0.25">
      <c r="B18798" s="55"/>
      <c r="C18798" s="52"/>
      <c r="D18798" s="56"/>
      <c r="F18798"/>
    </row>
    <row r="18799" spans="2:6" x14ac:dyDescent="0.25">
      <c r="B18799" s="55"/>
      <c r="C18799" s="52"/>
      <c r="D18799" s="56"/>
      <c r="F18799"/>
    </row>
    <row r="18800" spans="2:6" x14ac:dyDescent="0.25">
      <c r="B18800" s="55"/>
      <c r="C18800" s="52"/>
      <c r="D18800" s="56"/>
      <c r="F18800"/>
    </row>
    <row r="18801" spans="2:6" x14ac:dyDescent="0.25">
      <c r="B18801" s="55"/>
      <c r="C18801" s="52"/>
      <c r="D18801" s="56"/>
      <c r="F18801"/>
    </row>
    <row r="18802" spans="2:6" x14ac:dyDescent="0.25">
      <c r="B18802" s="55"/>
      <c r="C18802" s="52"/>
      <c r="D18802" s="56"/>
      <c r="F18802"/>
    </row>
    <row r="18803" spans="2:6" x14ac:dyDescent="0.25">
      <c r="B18803" s="55"/>
      <c r="C18803" s="52"/>
      <c r="D18803" s="56"/>
      <c r="F18803"/>
    </row>
    <row r="18804" spans="2:6" x14ac:dyDescent="0.25">
      <c r="B18804" s="55"/>
      <c r="C18804" s="52"/>
      <c r="D18804" s="56"/>
      <c r="F18804"/>
    </row>
    <row r="18805" spans="2:6" x14ac:dyDescent="0.25">
      <c r="B18805" s="55"/>
      <c r="C18805" s="52"/>
      <c r="D18805" s="56"/>
      <c r="F18805"/>
    </row>
    <row r="18806" spans="2:6" x14ac:dyDescent="0.25">
      <c r="B18806" s="55"/>
      <c r="C18806" s="52"/>
      <c r="D18806" s="56"/>
      <c r="F18806"/>
    </row>
    <row r="18807" spans="2:6" x14ac:dyDescent="0.25">
      <c r="B18807" s="55"/>
      <c r="C18807" s="52"/>
      <c r="D18807" s="56"/>
      <c r="F18807"/>
    </row>
    <row r="18808" spans="2:6" x14ac:dyDescent="0.25">
      <c r="B18808" s="55"/>
      <c r="C18808" s="52"/>
      <c r="D18808" s="56"/>
      <c r="F18808"/>
    </row>
    <row r="18809" spans="2:6" x14ac:dyDescent="0.25">
      <c r="B18809" s="55"/>
      <c r="C18809" s="52"/>
      <c r="D18809" s="56"/>
      <c r="F18809"/>
    </row>
    <row r="18810" spans="2:6" x14ac:dyDescent="0.25">
      <c r="B18810" s="55"/>
      <c r="C18810" s="52"/>
      <c r="D18810" s="56"/>
      <c r="F18810"/>
    </row>
    <row r="18811" spans="2:6" x14ac:dyDescent="0.25">
      <c r="B18811" s="55"/>
      <c r="C18811" s="52"/>
      <c r="D18811" s="56"/>
      <c r="F18811"/>
    </row>
    <row r="18812" spans="2:6" x14ac:dyDescent="0.25">
      <c r="B18812" s="55"/>
      <c r="C18812" s="52"/>
      <c r="D18812" s="56"/>
      <c r="F18812"/>
    </row>
    <row r="18813" spans="2:6" x14ac:dyDescent="0.25">
      <c r="B18813" s="55"/>
      <c r="C18813" s="52"/>
      <c r="D18813" s="56"/>
      <c r="F18813"/>
    </row>
    <row r="18814" spans="2:6" x14ac:dyDescent="0.25">
      <c r="B18814" s="55"/>
      <c r="C18814" s="52"/>
      <c r="D18814" s="56"/>
      <c r="F18814"/>
    </row>
    <row r="18815" spans="2:6" x14ac:dyDescent="0.25">
      <c r="B18815" s="55"/>
      <c r="C18815" s="52"/>
      <c r="D18815" s="56"/>
      <c r="F18815"/>
    </row>
    <row r="18816" spans="2:6" x14ac:dyDescent="0.25">
      <c r="B18816" s="55"/>
      <c r="C18816" s="52"/>
      <c r="D18816" s="56"/>
      <c r="F18816"/>
    </row>
    <row r="18817" spans="2:6" x14ac:dyDescent="0.25">
      <c r="B18817" s="55"/>
      <c r="C18817" s="52"/>
      <c r="D18817" s="56"/>
      <c r="F18817"/>
    </row>
    <row r="18818" spans="2:6" x14ac:dyDescent="0.25">
      <c r="B18818" s="55"/>
      <c r="C18818" s="52"/>
      <c r="D18818" s="56"/>
      <c r="F18818"/>
    </row>
    <row r="18819" spans="2:6" x14ac:dyDescent="0.25">
      <c r="B18819" s="55"/>
      <c r="C18819" s="52"/>
      <c r="D18819" s="56"/>
      <c r="F18819"/>
    </row>
    <row r="18820" spans="2:6" x14ac:dyDescent="0.25">
      <c r="B18820" s="55"/>
      <c r="C18820" s="52"/>
      <c r="D18820" s="56"/>
      <c r="F18820"/>
    </row>
    <row r="18821" spans="2:6" x14ac:dyDescent="0.25">
      <c r="B18821" s="55"/>
      <c r="C18821" s="52"/>
      <c r="D18821" s="56"/>
      <c r="F18821"/>
    </row>
    <row r="18822" spans="2:6" x14ac:dyDescent="0.25">
      <c r="B18822" s="55"/>
      <c r="C18822" s="52"/>
      <c r="D18822" s="56"/>
      <c r="F18822"/>
    </row>
    <row r="18823" spans="2:6" x14ac:dyDescent="0.25">
      <c r="B18823" s="55"/>
      <c r="C18823" s="52"/>
      <c r="D18823" s="56"/>
      <c r="F18823"/>
    </row>
    <row r="18824" spans="2:6" x14ac:dyDescent="0.25">
      <c r="B18824" s="55"/>
      <c r="C18824" s="52"/>
      <c r="D18824" s="56"/>
      <c r="F18824"/>
    </row>
    <row r="18825" spans="2:6" x14ac:dyDescent="0.25">
      <c r="B18825" s="55"/>
      <c r="C18825" s="52"/>
      <c r="D18825" s="56"/>
      <c r="F18825"/>
    </row>
    <row r="18826" spans="2:6" x14ac:dyDescent="0.25">
      <c r="B18826" s="55"/>
      <c r="C18826" s="52"/>
      <c r="D18826" s="56"/>
      <c r="F18826"/>
    </row>
    <row r="18827" spans="2:6" x14ac:dyDescent="0.25">
      <c r="B18827" s="55"/>
      <c r="C18827" s="52"/>
      <c r="D18827" s="56"/>
      <c r="F18827"/>
    </row>
    <row r="18828" spans="2:6" x14ac:dyDescent="0.25">
      <c r="B18828" s="55"/>
      <c r="C18828" s="52"/>
      <c r="D18828" s="56"/>
      <c r="F18828"/>
    </row>
    <row r="18829" spans="2:6" x14ac:dyDescent="0.25">
      <c r="B18829" s="55"/>
      <c r="C18829" s="52"/>
      <c r="D18829" s="56"/>
      <c r="F18829"/>
    </row>
    <row r="18830" spans="2:6" x14ac:dyDescent="0.25">
      <c r="B18830" s="55"/>
      <c r="C18830" s="52"/>
      <c r="D18830" s="56"/>
      <c r="F18830"/>
    </row>
    <row r="18831" spans="2:6" x14ac:dyDescent="0.25">
      <c r="B18831" s="55"/>
      <c r="C18831" s="52"/>
      <c r="D18831" s="56"/>
      <c r="F18831"/>
    </row>
    <row r="18832" spans="2:6" x14ac:dyDescent="0.25">
      <c r="B18832" s="55"/>
      <c r="C18832" s="52"/>
      <c r="D18832" s="56"/>
      <c r="F18832"/>
    </row>
    <row r="18833" spans="2:6" x14ac:dyDescent="0.25">
      <c r="B18833" s="55"/>
      <c r="C18833" s="52"/>
      <c r="D18833" s="56"/>
      <c r="F18833"/>
    </row>
    <row r="18834" spans="2:6" x14ac:dyDescent="0.25">
      <c r="B18834" s="55"/>
      <c r="C18834" s="52"/>
      <c r="D18834" s="56"/>
      <c r="F18834"/>
    </row>
    <row r="18835" spans="2:6" x14ac:dyDescent="0.25">
      <c r="B18835" s="55"/>
      <c r="C18835" s="52"/>
      <c r="D18835" s="56"/>
      <c r="F18835"/>
    </row>
    <row r="18836" spans="2:6" x14ac:dyDescent="0.25">
      <c r="B18836" s="55"/>
      <c r="C18836" s="52"/>
      <c r="D18836" s="56"/>
      <c r="F18836"/>
    </row>
    <row r="18837" spans="2:6" x14ac:dyDescent="0.25">
      <c r="B18837" s="55"/>
      <c r="C18837" s="52"/>
      <c r="D18837" s="56"/>
      <c r="F18837"/>
    </row>
    <row r="18838" spans="2:6" x14ac:dyDescent="0.25">
      <c r="B18838" s="55"/>
      <c r="C18838" s="52"/>
      <c r="D18838" s="56"/>
      <c r="F18838"/>
    </row>
    <row r="18839" spans="2:6" x14ac:dyDescent="0.25">
      <c r="B18839" s="55"/>
      <c r="C18839" s="52"/>
      <c r="D18839" s="56"/>
      <c r="F18839"/>
    </row>
    <row r="18840" spans="2:6" x14ac:dyDescent="0.25">
      <c r="B18840" s="55"/>
      <c r="C18840" s="52"/>
      <c r="D18840" s="56"/>
      <c r="F18840"/>
    </row>
    <row r="18841" spans="2:6" x14ac:dyDescent="0.25">
      <c r="B18841" s="55"/>
      <c r="C18841" s="52"/>
      <c r="D18841" s="56"/>
      <c r="F18841"/>
    </row>
    <row r="18842" spans="2:6" x14ac:dyDescent="0.25">
      <c r="B18842" s="55"/>
      <c r="C18842" s="52"/>
      <c r="D18842" s="56"/>
      <c r="F18842"/>
    </row>
    <row r="18843" spans="2:6" x14ac:dyDescent="0.25">
      <c r="B18843" s="55"/>
      <c r="C18843" s="52"/>
      <c r="D18843" s="56"/>
      <c r="F18843"/>
    </row>
    <row r="18844" spans="2:6" x14ac:dyDescent="0.25">
      <c r="B18844" s="55"/>
      <c r="C18844" s="52"/>
      <c r="D18844" s="56"/>
      <c r="F18844"/>
    </row>
    <row r="18845" spans="2:6" x14ac:dyDescent="0.25">
      <c r="B18845" s="55"/>
      <c r="C18845" s="52"/>
      <c r="D18845" s="56"/>
      <c r="F18845"/>
    </row>
    <row r="18846" spans="2:6" x14ac:dyDescent="0.25">
      <c r="B18846" s="55"/>
      <c r="C18846" s="52"/>
      <c r="D18846" s="56"/>
      <c r="F18846"/>
    </row>
    <row r="18847" spans="2:6" x14ac:dyDescent="0.25">
      <c r="B18847" s="55"/>
      <c r="C18847" s="52"/>
      <c r="D18847" s="56"/>
      <c r="F18847"/>
    </row>
    <row r="18848" spans="2:6" x14ac:dyDescent="0.25">
      <c r="B18848" s="55"/>
      <c r="C18848" s="52"/>
      <c r="D18848" s="56"/>
      <c r="F18848"/>
    </row>
    <row r="18849" spans="2:6" x14ac:dyDescent="0.25">
      <c r="B18849" s="55"/>
      <c r="C18849" s="52"/>
      <c r="D18849" s="56"/>
      <c r="F18849"/>
    </row>
    <row r="18850" spans="2:6" x14ac:dyDescent="0.25">
      <c r="B18850" s="55"/>
      <c r="C18850" s="52"/>
      <c r="D18850" s="56"/>
      <c r="F18850"/>
    </row>
    <row r="18851" spans="2:6" x14ac:dyDescent="0.25">
      <c r="B18851" s="55"/>
      <c r="C18851" s="52"/>
      <c r="D18851" s="56"/>
      <c r="F18851"/>
    </row>
    <row r="18852" spans="2:6" x14ac:dyDescent="0.25">
      <c r="B18852" s="55"/>
      <c r="C18852" s="52"/>
      <c r="D18852" s="56"/>
      <c r="F18852"/>
    </row>
    <row r="18853" spans="2:6" x14ac:dyDescent="0.25">
      <c r="B18853" s="55"/>
      <c r="C18853" s="52"/>
      <c r="D18853" s="56"/>
      <c r="F18853"/>
    </row>
    <row r="18854" spans="2:6" x14ac:dyDescent="0.25">
      <c r="B18854" s="55"/>
      <c r="C18854" s="52"/>
      <c r="D18854" s="56"/>
      <c r="F18854"/>
    </row>
    <row r="18855" spans="2:6" x14ac:dyDescent="0.25">
      <c r="B18855" s="55"/>
      <c r="C18855" s="52"/>
      <c r="D18855" s="56"/>
      <c r="F18855"/>
    </row>
    <row r="18856" spans="2:6" x14ac:dyDescent="0.25">
      <c r="B18856" s="55"/>
      <c r="C18856" s="52"/>
      <c r="D18856" s="56"/>
      <c r="F18856"/>
    </row>
    <row r="18857" spans="2:6" x14ac:dyDescent="0.25">
      <c r="B18857" s="55"/>
      <c r="C18857" s="52"/>
      <c r="D18857" s="56"/>
      <c r="F18857"/>
    </row>
    <row r="18858" spans="2:6" x14ac:dyDescent="0.25">
      <c r="B18858" s="55"/>
      <c r="C18858" s="52"/>
      <c r="D18858" s="56"/>
      <c r="F18858"/>
    </row>
    <row r="18859" spans="2:6" x14ac:dyDescent="0.25">
      <c r="B18859" s="55"/>
      <c r="C18859" s="52"/>
      <c r="D18859" s="56"/>
      <c r="F18859"/>
    </row>
    <row r="18860" spans="2:6" x14ac:dyDescent="0.25">
      <c r="B18860" s="55"/>
      <c r="C18860" s="52"/>
      <c r="D18860" s="56"/>
      <c r="F18860"/>
    </row>
    <row r="18861" spans="2:6" x14ac:dyDescent="0.25">
      <c r="B18861" s="55"/>
      <c r="C18861" s="52"/>
      <c r="D18861" s="56"/>
      <c r="F18861"/>
    </row>
    <row r="18862" spans="2:6" x14ac:dyDescent="0.25">
      <c r="B18862" s="55"/>
      <c r="C18862" s="52"/>
      <c r="D18862" s="56"/>
      <c r="F18862"/>
    </row>
    <row r="18863" spans="2:6" x14ac:dyDescent="0.25">
      <c r="B18863" s="55"/>
      <c r="C18863" s="52"/>
      <c r="D18863" s="56"/>
      <c r="F18863"/>
    </row>
    <row r="18864" spans="2:6" x14ac:dyDescent="0.25">
      <c r="B18864" s="55"/>
      <c r="C18864" s="52"/>
      <c r="D18864" s="56"/>
      <c r="F18864"/>
    </row>
    <row r="18865" spans="2:6" x14ac:dyDescent="0.25">
      <c r="B18865" s="55"/>
      <c r="C18865" s="52"/>
      <c r="D18865" s="56"/>
      <c r="F18865"/>
    </row>
    <row r="18866" spans="2:6" x14ac:dyDescent="0.25">
      <c r="B18866" s="55"/>
      <c r="C18866" s="52"/>
      <c r="D18866" s="56"/>
      <c r="F18866"/>
    </row>
    <row r="18867" spans="2:6" x14ac:dyDescent="0.25">
      <c r="B18867" s="55"/>
      <c r="C18867" s="52"/>
      <c r="D18867" s="56"/>
      <c r="F18867"/>
    </row>
    <row r="18868" spans="2:6" x14ac:dyDescent="0.25">
      <c r="B18868" s="55"/>
      <c r="C18868" s="52"/>
      <c r="D18868" s="56"/>
      <c r="F18868"/>
    </row>
    <row r="18869" spans="2:6" x14ac:dyDescent="0.25">
      <c r="B18869" s="55"/>
      <c r="C18869" s="52"/>
      <c r="D18869" s="56"/>
      <c r="F18869"/>
    </row>
    <row r="18870" spans="2:6" x14ac:dyDescent="0.25">
      <c r="B18870" s="55"/>
      <c r="C18870" s="52"/>
      <c r="D18870" s="56"/>
      <c r="F18870"/>
    </row>
    <row r="18871" spans="2:6" x14ac:dyDescent="0.25">
      <c r="B18871" s="55"/>
      <c r="C18871" s="52"/>
      <c r="D18871" s="56"/>
      <c r="F18871"/>
    </row>
    <row r="18872" spans="2:6" x14ac:dyDescent="0.25">
      <c r="B18872" s="55"/>
      <c r="C18872" s="52"/>
      <c r="D18872" s="56"/>
      <c r="F18872"/>
    </row>
    <row r="18873" spans="2:6" x14ac:dyDescent="0.25">
      <c r="B18873" s="55"/>
      <c r="C18873" s="52"/>
      <c r="D18873" s="56"/>
      <c r="F18873"/>
    </row>
    <row r="18874" spans="2:6" x14ac:dyDescent="0.25">
      <c r="B18874" s="55"/>
      <c r="C18874" s="52"/>
      <c r="D18874" s="56"/>
      <c r="F18874"/>
    </row>
    <row r="18875" spans="2:6" x14ac:dyDescent="0.25">
      <c r="B18875" s="55"/>
      <c r="C18875" s="52"/>
      <c r="D18875" s="56"/>
      <c r="F18875"/>
    </row>
    <row r="18876" spans="2:6" x14ac:dyDescent="0.25">
      <c r="B18876" s="55"/>
      <c r="C18876" s="52"/>
      <c r="D18876" s="56"/>
      <c r="F18876"/>
    </row>
    <row r="18877" spans="2:6" x14ac:dyDescent="0.25">
      <c r="B18877" s="55"/>
      <c r="C18877" s="52"/>
      <c r="D18877" s="56"/>
      <c r="F18877"/>
    </row>
    <row r="18878" spans="2:6" x14ac:dyDescent="0.25">
      <c r="B18878" s="55"/>
      <c r="C18878" s="52"/>
      <c r="D18878" s="56"/>
      <c r="F18878"/>
    </row>
    <row r="18879" spans="2:6" x14ac:dyDescent="0.25">
      <c r="B18879" s="55"/>
      <c r="C18879" s="52"/>
      <c r="D18879" s="56"/>
      <c r="F18879"/>
    </row>
    <row r="18880" spans="2:6" x14ac:dyDescent="0.25">
      <c r="B18880" s="55"/>
      <c r="C18880" s="52"/>
      <c r="D18880" s="56"/>
      <c r="F18880"/>
    </row>
    <row r="18881" spans="2:6" x14ac:dyDescent="0.25">
      <c r="B18881" s="55"/>
      <c r="C18881" s="52"/>
      <c r="D18881" s="56"/>
      <c r="F18881"/>
    </row>
    <row r="18882" spans="2:6" x14ac:dyDescent="0.25">
      <c r="B18882" s="55"/>
      <c r="C18882" s="52"/>
      <c r="D18882" s="56"/>
      <c r="F18882"/>
    </row>
    <row r="18883" spans="2:6" x14ac:dyDescent="0.25">
      <c r="B18883" s="55"/>
      <c r="C18883" s="52"/>
      <c r="D18883" s="56"/>
      <c r="F18883"/>
    </row>
    <row r="18884" spans="2:6" x14ac:dyDescent="0.25">
      <c r="B18884" s="55"/>
      <c r="C18884" s="52"/>
      <c r="D18884" s="56"/>
      <c r="F18884"/>
    </row>
    <row r="18885" spans="2:6" x14ac:dyDescent="0.25">
      <c r="B18885" s="55"/>
      <c r="C18885" s="52"/>
      <c r="D18885" s="56"/>
      <c r="F18885"/>
    </row>
    <row r="18886" spans="2:6" x14ac:dyDescent="0.25">
      <c r="B18886" s="55"/>
      <c r="C18886" s="52"/>
      <c r="D18886" s="56"/>
      <c r="F18886"/>
    </row>
    <row r="18887" spans="2:6" x14ac:dyDescent="0.25">
      <c r="B18887" s="55"/>
      <c r="C18887" s="52"/>
      <c r="D18887" s="56"/>
      <c r="F18887"/>
    </row>
    <row r="18888" spans="2:6" x14ac:dyDescent="0.25">
      <c r="B18888" s="55"/>
      <c r="C18888" s="52"/>
      <c r="D18888" s="56"/>
      <c r="F18888"/>
    </row>
    <row r="18889" spans="2:6" x14ac:dyDescent="0.25">
      <c r="B18889" s="55"/>
      <c r="C18889" s="52"/>
      <c r="D18889" s="56"/>
      <c r="F18889"/>
    </row>
    <row r="18890" spans="2:6" x14ac:dyDescent="0.25">
      <c r="B18890" s="55"/>
      <c r="C18890" s="52"/>
      <c r="D18890" s="56"/>
      <c r="F18890"/>
    </row>
    <row r="18891" spans="2:6" x14ac:dyDescent="0.25">
      <c r="B18891" s="55"/>
      <c r="C18891" s="52"/>
      <c r="D18891" s="56"/>
      <c r="F18891"/>
    </row>
    <row r="18892" spans="2:6" x14ac:dyDescent="0.25">
      <c r="B18892" s="55"/>
      <c r="C18892" s="52"/>
      <c r="D18892" s="56"/>
      <c r="F18892"/>
    </row>
    <row r="18893" spans="2:6" x14ac:dyDescent="0.25">
      <c r="B18893" s="55"/>
      <c r="C18893" s="52"/>
      <c r="D18893" s="56"/>
      <c r="F18893"/>
    </row>
    <row r="18894" spans="2:6" x14ac:dyDescent="0.25">
      <c r="B18894" s="55"/>
      <c r="C18894" s="52"/>
      <c r="D18894" s="56"/>
      <c r="F18894"/>
    </row>
    <row r="18895" spans="2:6" x14ac:dyDescent="0.25">
      <c r="B18895" s="55"/>
      <c r="C18895" s="52"/>
      <c r="D18895" s="56"/>
      <c r="F18895"/>
    </row>
    <row r="18896" spans="2:6" x14ac:dyDescent="0.25">
      <c r="B18896" s="55"/>
      <c r="C18896" s="52"/>
      <c r="D18896" s="56"/>
      <c r="F18896"/>
    </row>
    <row r="18897" spans="2:6" x14ac:dyDescent="0.25">
      <c r="B18897" s="55"/>
      <c r="C18897" s="52"/>
      <c r="D18897" s="56"/>
      <c r="F18897"/>
    </row>
    <row r="18898" spans="2:6" x14ac:dyDescent="0.25">
      <c r="B18898" s="55"/>
      <c r="C18898" s="52"/>
      <c r="D18898" s="56"/>
      <c r="F18898"/>
    </row>
    <row r="18899" spans="2:6" x14ac:dyDescent="0.25">
      <c r="B18899" s="55"/>
      <c r="C18899" s="52"/>
      <c r="D18899" s="56"/>
      <c r="F18899"/>
    </row>
    <row r="18900" spans="2:6" x14ac:dyDescent="0.25">
      <c r="B18900" s="55"/>
      <c r="C18900" s="52"/>
      <c r="D18900" s="56"/>
      <c r="F18900"/>
    </row>
    <row r="18901" spans="2:6" x14ac:dyDescent="0.25">
      <c r="B18901" s="55"/>
      <c r="C18901" s="52"/>
      <c r="D18901" s="56"/>
      <c r="F18901"/>
    </row>
    <row r="18902" spans="2:6" x14ac:dyDescent="0.25">
      <c r="B18902" s="55"/>
      <c r="C18902" s="52"/>
      <c r="D18902" s="56"/>
      <c r="F18902"/>
    </row>
    <row r="18903" spans="2:6" x14ac:dyDescent="0.25">
      <c r="B18903" s="55"/>
      <c r="C18903" s="52"/>
      <c r="D18903" s="56"/>
      <c r="F18903"/>
    </row>
    <row r="18904" spans="2:6" x14ac:dyDescent="0.25">
      <c r="B18904" s="55"/>
      <c r="C18904" s="52"/>
      <c r="D18904" s="56"/>
      <c r="F18904"/>
    </row>
    <row r="18905" spans="2:6" x14ac:dyDescent="0.25">
      <c r="B18905" s="55"/>
      <c r="C18905" s="52"/>
      <c r="D18905" s="56"/>
      <c r="F18905"/>
    </row>
    <row r="18906" spans="2:6" x14ac:dyDescent="0.25">
      <c r="B18906" s="55"/>
      <c r="C18906" s="52"/>
      <c r="D18906" s="56"/>
      <c r="F18906"/>
    </row>
    <row r="18907" spans="2:6" x14ac:dyDescent="0.25">
      <c r="B18907" s="55"/>
      <c r="C18907" s="52"/>
      <c r="D18907" s="56"/>
      <c r="F18907"/>
    </row>
    <row r="18908" spans="2:6" x14ac:dyDescent="0.25">
      <c r="B18908" s="55"/>
      <c r="C18908" s="52"/>
      <c r="D18908" s="56"/>
      <c r="F18908"/>
    </row>
    <row r="18909" spans="2:6" x14ac:dyDescent="0.25">
      <c r="B18909" s="55"/>
      <c r="C18909" s="52"/>
      <c r="D18909" s="56"/>
      <c r="F18909"/>
    </row>
    <row r="18910" spans="2:6" x14ac:dyDescent="0.25">
      <c r="B18910" s="55"/>
      <c r="C18910" s="52"/>
      <c r="D18910" s="56"/>
      <c r="F18910"/>
    </row>
    <row r="18911" spans="2:6" x14ac:dyDescent="0.25">
      <c r="B18911" s="55"/>
      <c r="C18911" s="52"/>
      <c r="D18911" s="56"/>
      <c r="F18911"/>
    </row>
    <row r="18912" spans="2:6" x14ac:dyDescent="0.25">
      <c r="B18912" s="55"/>
      <c r="C18912" s="52"/>
      <c r="D18912" s="56"/>
      <c r="F18912"/>
    </row>
    <row r="18913" spans="2:6" x14ac:dyDescent="0.25">
      <c r="B18913" s="55"/>
      <c r="C18913" s="52"/>
      <c r="D18913" s="56"/>
      <c r="F18913"/>
    </row>
    <row r="18914" spans="2:6" x14ac:dyDescent="0.25">
      <c r="B18914" s="55"/>
      <c r="C18914" s="52"/>
      <c r="D18914" s="56"/>
      <c r="F18914"/>
    </row>
    <row r="18915" spans="2:6" x14ac:dyDescent="0.25">
      <c r="B18915" s="55"/>
      <c r="C18915" s="52"/>
      <c r="D18915" s="56"/>
      <c r="F18915"/>
    </row>
    <row r="18916" spans="2:6" x14ac:dyDescent="0.25">
      <c r="B18916" s="55"/>
      <c r="C18916" s="52"/>
      <c r="D18916" s="56"/>
      <c r="F18916"/>
    </row>
    <row r="18917" spans="2:6" x14ac:dyDescent="0.25">
      <c r="B18917" s="55"/>
      <c r="C18917" s="52"/>
      <c r="D18917" s="56"/>
      <c r="F18917"/>
    </row>
    <row r="18918" spans="2:6" x14ac:dyDescent="0.25">
      <c r="B18918" s="55"/>
      <c r="C18918" s="52"/>
      <c r="D18918" s="56"/>
      <c r="F18918"/>
    </row>
    <row r="18919" spans="2:6" x14ac:dyDescent="0.25">
      <c r="B18919" s="55"/>
      <c r="C18919" s="52"/>
      <c r="D18919" s="56"/>
      <c r="F18919"/>
    </row>
    <row r="18920" spans="2:6" x14ac:dyDescent="0.25">
      <c r="B18920" s="55"/>
      <c r="C18920" s="52"/>
      <c r="D18920" s="56"/>
      <c r="F18920"/>
    </row>
    <row r="18921" spans="2:6" x14ac:dyDescent="0.25">
      <c r="B18921" s="55"/>
      <c r="C18921" s="52"/>
      <c r="D18921" s="56"/>
      <c r="F18921"/>
    </row>
    <row r="18922" spans="2:6" x14ac:dyDescent="0.25">
      <c r="B18922" s="55"/>
      <c r="C18922" s="52"/>
      <c r="D18922" s="56"/>
      <c r="F18922"/>
    </row>
    <row r="18923" spans="2:6" x14ac:dyDescent="0.25">
      <c r="B18923" s="55"/>
      <c r="C18923" s="52"/>
      <c r="D18923" s="56"/>
      <c r="F18923"/>
    </row>
    <row r="18924" spans="2:6" x14ac:dyDescent="0.25">
      <c r="B18924" s="55"/>
      <c r="C18924" s="52"/>
      <c r="D18924" s="56"/>
      <c r="F18924"/>
    </row>
    <row r="18925" spans="2:6" x14ac:dyDescent="0.25">
      <c r="B18925" s="55"/>
      <c r="C18925" s="52"/>
      <c r="D18925" s="56"/>
      <c r="F18925"/>
    </row>
    <row r="18926" spans="2:6" x14ac:dyDescent="0.25">
      <c r="B18926" s="55"/>
      <c r="C18926" s="52"/>
      <c r="D18926" s="56"/>
      <c r="F18926"/>
    </row>
    <row r="18927" spans="2:6" x14ac:dyDescent="0.25">
      <c r="B18927" s="55"/>
      <c r="C18927" s="52"/>
      <c r="D18927" s="56"/>
      <c r="F18927"/>
    </row>
    <row r="18928" spans="2:6" x14ac:dyDescent="0.25">
      <c r="B18928" s="55"/>
      <c r="C18928" s="52"/>
      <c r="D18928" s="56"/>
      <c r="F18928"/>
    </row>
    <row r="18929" spans="2:6" x14ac:dyDescent="0.25">
      <c r="B18929" s="55"/>
      <c r="C18929" s="52"/>
      <c r="D18929" s="56"/>
      <c r="F18929"/>
    </row>
    <row r="18930" spans="2:6" x14ac:dyDescent="0.25">
      <c r="B18930" s="55"/>
      <c r="C18930" s="52"/>
      <c r="D18930" s="56"/>
      <c r="F18930"/>
    </row>
    <row r="18931" spans="2:6" x14ac:dyDescent="0.25">
      <c r="B18931" s="55"/>
      <c r="C18931" s="52"/>
      <c r="D18931" s="56"/>
      <c r="F18931"/>
    </row>
    <row r="18932" spans="2:6" x14ac:dyDescent="0.25">
      <c r="B18932" s="55"/>
      <c r="C18932" s="52"/>
      <c r="D18932" s="56"/>
      <c r="F18932"/>
    </row>
    <row r="18933" spans="2:6" x14ac:dyDescent="0.25">
      <c r="B18933" s="55"/>
      <c r="C18933" s="52"/>
      <c r="D18933" s="56"/>
      <c r="F18933"/>
    </row>
    <row r="18934" spans="2:6" x14ac:dyDescent="0.25">
      <c r="B18934" s="55"/>
      <c r="C18934" s="52"/>
      <c r="D18934" s="56"/>
      <c r="F18934"/>
    </row>
    <row r="18935" spans="2:6" x14ac:dyDescent="0.25">
      <c r="B18935" s="55"/>
      <c r="C18935" s="52"/>
      <c r="D18935" s="56"/>
      <c r="F18935"/>
    </row>
    <row r="18936" spans="2:6" x14ac:dyDescent="0.25">
      <c r="B18936" s="55"/>
      <c r="C18936" s="52"/>
      <c r="D18936" s="56"/>
      <c r="F18936"/>
    </row>
    <row r="18937" spans="2:6" x14ac:dyDescent="0.25">
      <c r="B18937" s="55"/>
      <c r="C18937" s="52"/>
      <c r="D18937" s="56"/>
      <c r="F18937"/>
    </row>
    <row r="18938" spans="2:6" x14ac:dyDescent="0.25">
      <c r="B18938" s="55"/>
      <c r="C18938" s="52"/>
      <c r="D18938" s="56"/>
      <c r="F18938"/>
    </row>
    <row r="18939" spans="2:6" x14ac:dyDescent="0.25">
      <c r="B18939" s="55"/>
      <c r="C18939" s="52"/>
      <c r="D18939" s="56"/>
      <c r="F18939"/>
    </row>
    <row r="18940" spans="2:6" x14ac:dyDescent="0.25">
      <c r="B18940" s="55"/>
      <c r="C18940" s="52"/>
      <c r="D18940" s="56"/>
      <c r="F18940"/>
    </row>
    <row r="18941" spans="2:6" x14ac:dyDescent="0.25">
      <c r="B18941" s="55"/>
      <c r="C18941" s="52"/>
      <c r="D18941" s="56"/>
      <c r="F18941"/>
    </row>
    <row r="18942" spans="2:6" x14ac:dyDescent="0.25">
      <c r="B18942" s="55"/>
      <c r="C18942" s="52"/>
      <c r="D18942" s="56"/>
      <c r="F18942"/>
    </row>
    <row r="18943" spans="2:6" x14ac:dyDescent="0.25">
      <c r="B18943" s="55"/>
      <c r="C18943" s="52"/>
      <c r="D18943" s="56"/>
      <c r="F18943"/>
    </row>
    <row r="18944" spans="2:6" x14ac:dyDescent="0.25">
      <c r="B18944" s="55"/>
      <c r="C18944" s="52"/>
      <c r="D18944" s="56"/>
      <c r="F18944"/>
    </row>
    <row r="18945" spans="2:6" x14ac:dyDescent="0.25">
      <c r="B18945" s="55"/>
      <c r="C18945" s="52"/>
      <c r="D18945" s="56"/>
      <c r="F18945"/>
    </row>
    <row r="18946" spans="2:6" x14ac:dyDescent="0.25">
      <c r="B18946" s="55"/>
      <c r="C18946" s="52"/>
      <c r="D18946" s="56"/>
      <c r="F18946"/>
    </row>
    <row r="18947" spans="2:6" x14ac:dyDescent="0.25">
      <c r="B18947" s="55"/>
      <c r="C18947" s="52"/>
      <c r="D18947" s="56"/>
      <c r="F18947"/>
    </row>
    <row r="18948" spans="2:6" x14ac:dyDescent="0.25">
      <c r="B18948" s="55"/>
      <c r="C18948" s="52"/>
      <c r="D18948" s="56"/>
      <c r="F18948"/>
    </row>
    <row r="18949" spans="2:6" x14ac:dyDescent="0.25">
      <c r="B18949" s="55"/>
      <c r="C18949" s="52"/>
      <c r="D18949" s="56"/>
      <c r="F18949"/>
    </row>
    <row r="18950" spans="2:6" x14ac:dyDescent="0.25">
      <c r="B18950" s="55"/>
      <c r="C18950" s="52"/>
      <c r="D18950" s="56"/>
      <c r="F18950"/>
    </row>
    <row r="18951" spans="2:6" x14ac:dyDescent="0.25">
      <c r="B18951" s="55"/>
      <c r="C18951" s="52"/>
      <c r="D18951" s="56"/>
      <c r="F18951"/>
    </row>
    <row r="18952" spans="2:6" x14ac:dyDescent="0.25">
      <c r="B18952" s="55"/>
      <c r="C18952" s="52"/>
      <c r="D18952" s="56"/>
      <c r="F18952"/>
    </row>
    <row r="18953" spans="2:6" x14ac:dyDescent="0.25">
      <c r="B18953" s="55"/>
      <c r="C18953" s="52"/>
      <c r="D18953" s="56"/>
      <c r="F18953"/>
    </row>
    <row r="18954" spans="2:6" x14ac:dyDescent="0.25">
      <c r="B18954" s="55"/>
      <c r="C18954" s="52"/>
      <c r="D18954" s="56"/>
      <c r="F18954"/>
    </row>
    <row r="18955" spans="2:6" x14ac:dyDescent="0.25">
      <c r="B18955" s="55"/>
      <c r="C18955" s="52"/>
      <c r="D18955" s="56"/>
      <c r="F18955"/>
    </row>
    <row r="18956" spans="2:6" x14ac:dyDescent="0.25">
      <c r="B18956" s="55"/>
      <c r="C18956" s="52"/>
      <c r="D18956" s="56"/>
      <c r="F18956"/>
    </row>
    <row r="18957" spans="2:6" x14ac:dyDescent="0.25">
      <c r="B18957" s="55"/>
      <c r="C18957" s="52"/>
      <c r="D18957" s="56"/>
      <c r="F18957"/>
    </row>
    <row r="18958" spans="2:6" x14ac:dyDescent="0.25">
      <c r="B18958" s="55"/>
      <c r="C18958" s="52"/>
      <c r="D18958" s="56"/>
      <c r="F18958"/>
    </row>
    <row r="18959" spans="2:6" x14ac:dyDescent="0.25">
      <c r="B18959" s="55"/>
      <c r="C18959" s="52"/>
      <c r="D18959" s="56"/>
      <c r="F18959"/>
    </row>
    <row r="18960" spans="2:6" x14ac:dyDescent="0.25">
      <c r="B18960" s="55"/>
      <c r="C18960" s="52"/>
      <c r="D18960" s="56"/>
      <c r="F18960"/>
    </row>
    <row r="18961" spans="2:6" x14ac:dyDescent="0.25">
      <c r="B18961" s="55"/>
      <c r="C18961" s="52"/>
      <c r="D18961" s="56"/>
      <c r="F18961"/>
    </row>
    <row r="18962" spans="2:6" x14ac:dyDescent="0.25">
      <c r="B18962" s="55"/>
      <c r="C18962" s="52"/>
      <c r="D18962" s="56"/>
      <c r="F18962"/>
    </row>
    <row r="18963" spans="2:6" x14ac:dyDescent="0.25">
      <c r="B18963" s="55"/>
      <c r="C18963" s="52"/>
      <c r="D18963" s="56"/>
      <c r="F18963"/>
    </row>
    <row r="18964" spans="2:6" x14ac:dyDescent="0.25">
      <c r="B18964" s="55"/>
      <c r="C18964" s="52"/>
      <c r="D18964" s="56"/>
      <c r="F18964"/>
    </row>
    <row r="18965" spans="2:6" x14ac:dyDescent="0.25">
      <c r="B18965" s="55"/>
      <c r="C18965" s="52"/>
      <c r="D18965" s="56"/>
      <c r="F18965"/>
    </row>
    <row r="18966" spans="2:6" x14ac:dyDescent="0.25">
      <c r="B18966" s="55"/>
      <c r="C18966" s="52"/>
      <c r="D18966" s="56"/>
      <c r="F18966"/>
    </row>
    <row r="18967" spans="2:6" x14ac:dyDescent="0.25">
      <c r="B18967" s="55"/>
      <c r="C18967" s="52"/>
      <c r="D18967" s="56"/>
      <c r="F18967"/>
    </row>
    <row r="18968" spans="2:6" x14ac:dyDescent="0.25">
      <c r="B18968" s="55"/>
      <c r="C18968" s="52"/>
      <c r="D18968" s="56"/>
      <c r="F18968"/>
    </row>
    <row r="18969" spans="2:6" x14ac:dyDescent="0.25">
      <c r="B18969" s="55"/>
      <c r="C18969" s="52"/>
      <c r="D18969" s="56"/>
      <c r="F18969"/>
    </row>
    <row r="18970" spans="2:6" x14ac:dyDescent="0.25">
      <c r="B18970" s="55"/>
      <c r="C18970" s="52"/>
      <c r="D18970" s="56"/>
      <c r="F18970"/>
    </row>
    <row r="18971" spans="2:6" x14ac:dyDescent="0.25">
      <c r="B18971" s="55"/>
      <c r="C18971" s="52"/>
      <c r="D18971" s="56"/>
      <c r="F18971"/>
    </row>
    <row r="18972" spans="2:6" x14ac:dyDescent="0.25">
      <c r="B18972" s="55"/>
      <c r="C18972" s="52"/>
      <c r="D18972" s="56"/>
      <c r="F18972"/>
    </row>
    <row r="18973" spans="2:6" x14ac:dyDescent="0.25">
      <c r="B18973" s="55"/>
      <c r="C18973" s="52"/>
      <c r="D18973" s="56"/>
      <c r="F18973"/>
    </row>
    <row r="18974" spans="2:6" x14ac:dyDescent="0.25">
      <c r="B18974" s="55"/>
      <c r="C18974" s="52"/>
      <c r="D18974" s="56"/>
      <c r="F18974"/>
    </row>
    <row r="18975" spans="2:6" x14ac:dyDescent="0.25">
      <c r="B18975" s="55"/>
      <c r="C18975" s="52"/>
      <c r="D18975" s="56"/>
      <c r="F18975"/>
    </row>
    <row r="18976" spans="2:6" x14ac:dyDescent="0.25">
      <c r="B18976" s="55"/>
      <c r="C18976" s="52"/>
      <c r="D18976" s="56"/>
      <c r="F18976"/>
    </row>
    <row r="18977" spans="2:6" x14ac:dyDescent="0.25">
      <c r="B18977" s="55"/>
      <c r="C18977" s="52"/>
      <c r="D18977" s="56"/>
      <c r="F18977"/>
    </row>
    <row r="18978" spans="2:6" x14ac:dyDescent="0.25">
      <c r="B18978" s="55"/>
      <c r="C18978" s="52"/>
      <c r="D18978" s="56"/>
      <c r="F18978"/>
    </row>
    <row r="18979" spans="2:6" x14ac:dyDescent="0.25">
      <c r="B18979" s="55"/>
      <c r="C18979" s="52"/>
      <c r="D18979" s="56"/>
      <c r="F18979"/>
    </row>
    <row r="18980" spans="2:6" x14ac:dyDescent="0.25">
      <c r="B18980" s="55"/>
      <c r="C18980" s="52"/>
      <c r="D18980" s="56"/>
      <c r="F18980"/>
    </row>
    <row r="18981" spans="2:6" x14ac:dyDescent="0.25">
      <c r="B18981" s="55"/>
      <c r="C18981" s="52"/>
      <c r="D18981" s="56"/>
      <c r="F18981"/>
    </row>
    <row r="18982" spans="2:6" x14ac:dyDescent="0.25">
      <c r="B18982" s="55"/>
      <c r="C18982" s="52"/>
      <c r="D18982" s="56"/>
      <c r="F18982"/>
    </row>
    <row r="18983" spans="2:6" x14ac:dyDescent="0.25">
      <c r="B18983" s="55"/>
      <c r="C18983" s="52"/>
      <c r="D18983" s="56"/>
      <c r="F18983"/>
    </row>
    <row r="18984" spans="2:6" x14ac:dyDescent="0.25">
      <c r="B18984" s="55"/>
      <c r="C18984" s="52"/>
      <c r="D18984" s="56"/>
      <c r="F18984"/>
    </row>
    <row r="18985" spans="2:6" x14ac:dyDescent="0.25">
      <c r="B18985" s="55"/>
      <c r="C18985" s="52"/>
      <c r="D18985" s="56"/>
      <c r="F18985"/>
    </row>
    <row r="18986" spans="2:6" x14ac:dyDescent="0.25">
      <c r="B18986" s="55"/>
      <c r="C18986" s="52"/>
      <c r="D18986" s="56"/>
      <c r="F18986"/>
    </row>
    <row r="18987" spans="2:6" x14ac:dyDescent="0.25">
      <c r="B18987" s="55"/>
      <c r="C18987" s="52"/>
      <c r="D18987" s="56"/>
      <c r="F18987"/>
    </row>
    <row r="18988" spans="2:6" x14ac:dyDescent="0.25">
      <c r="B18988" s="55"/>
      <c r="C18988" s="52"/>
      <c r="D18988" s="56"/>
      <c r="F18988"/>
    </row>
    <row r="18989" spans="2:6" x14ac:dyDescent="0.25">
      <c r="B18989" s="55"/>
      <c r="C18989" s="52"/>
      <c r="D18989" s="56"/>
      <c r="F18989"/>
    </row>
    <row r="18990" spans="2:6" x14ac:dyDescent="0.25">
      <c r="B18990" s="55"/>
      <c r="C18990" s="52"/>
      <c r="D18990" s="56"/>
      <c r="F18990"/>
    </row>
    <row r="18991" spans="2:6" x14ac:dyDescent="0.25">
      <c r="B18991" s="55"/>
      <c r="C18991" s="52"/>
      <c r="D18991" s="56"/>
      <c r="F18991"/>
    </row>
    <row r="18992" spans="2:6" x14ac:dyDescent="0.25">
      <c r="B18992" s="55"/>
      <c r="C18992" s="52"/>
      <c r="D18992" s="56"/>
      <c r="F18992"/>
    </row>
    <row r="18993" spans="2:6" x14ac:dyDescent="0.25">
      <c r="B18993" s="55"/>
      <c r="C18993" s="52"/>
      <c r="D18993" s="56"/>
      <c r="F18993"/>
    </row>
    <row r="18994" spans="2:6" x14ac:dyDescent="0.25">
      <c r="B18994" s="55"/>
      <c r="C18994" s="52"/>
      <c r="D18994" s="56"/>
      <c r="F18994"/>
    </row>
    <row r="18995" spans="2:6" x14ac:dyDescent="0.25">
      <c r="B18995" s="55"/>
      <c r="C18995" s="52"/>
      <c r="D18995" s="56"/>
      <c r="F18995"/>
    </row>
    <row r="18996" spans="2:6" x14ac:dyDescent="0.25">
      <c r="B18996" s="55"/>
      <c r="C18996" s="52"/>
      <c r="D18996" s="56"/>
      <c r="F18996"/>
    </row>
    <row r="18997" spans="2:6" x14ac:dyDescent="0.25">
      <c r="B18997" s="55"/>
      <c r="C18997" s="52"/>
      <c r="D18997" s="56"/>
      <c r="F18997"/>
    </row>
    <row r="18998" spans="2:6" x14ac:dyDescent="0.25">
      <c r="B18998" s="55"/>
      <c r="C18998" s="52"/>
      <c r="D18998" s="56"/>
      <c r="F18998"/>
    </row>
    <row r="18999" spans="2:6" x14ac:dyDescent="0.25">
      <c r="B18999" s="55"/>
      <c r="C18999" s="52"/>
      <c r="D18999" s="56"/>
      <c r="F18999"/>
    </row>
    <row r="19000" spans="2:6" x14ac:dyDescent="0.25">
      <c r="B19000" s="55"/>
      <c r="C19000" s="52"/>
      <c r="D19000" s="56"/>
      <c r="F19000"/>
    </row>
    <row r="19001" spans="2:6" x14ac:dyDescent="0.25">
      <c r="B19001" s="55"/>
      <c r="C19001" s="52"/>
      <c r="D19001" s="56"/>
      <c r="F19001"/>
    </row>
    <row r="19002" spans="2:6" x14ac:dyDescent="0.25">
      <c r="B19002" s="55"/>
      <c r="C19002" s="52"/>
      <c r="D19002" s="56"/>
      <c r="F19002"/>
    </row>
    <row r="19003" spans="2:6" x14ac:dyDescent="0.25">
      <c r="B19003" s="55"/>
      <c r="C19003" s="52"/>
      <c r="D19003" s="56"/>
      <c r="F19003"/>
    </row>
    <row r="19004" spans="2:6" x14ac:dyDescent="0.25">
      <c r="B19004" s="55"/>
      <c r="C19004" s="52"/>
      <c r="D19004" s="56"/>
      <c r="F19004"/>
    </row>
    <row r="19005" spans="2:6" x14ac:dyDescent="0.25">
      <c r="B19005" s="55"/>
      <c r="C19005" s="52"/>
      <c r="D19005" s="56"/>
      <c r="F19005"/>
    </row>
    <row r="19006" spans="2:6" x14ac:dyDescent="0.25">
      <c r="B19006" s="55"/>
      <c r="C19006" s="52"/>
      <c r="D19006" s="56"/>
      <c r="F19006"/>
    </row>
    <row r="19007" spans="2:6" x14ac:dyDescent="0.25">
      <c r="B19007" s="55"/>
      <c r="C19007" s="52"/>
      <c r="D19007" s="56"/>
      <c r="F19007"/>
    </row>
    <row r="19008" spans="2:6" x14ac:dyDescent="0.25">
      <c r="B19008" s="55"/>
      <c r="C19008" s="52"/>
      <c r="D19008" s="56"/>
      <c r="F19008"/>
    </row>
    <row r="19009" spans="2:6" x14ac:dyDescent="0.25">
      <c r="B19009" s="55"/>
      <c r="C19009" s="52"/>
      <c r="D19009" s="56"/>
      <c r="F19009"/>
    </row>
    <row r="19010" spans="2:6" x14ac:dyDescent="0.25">
      <c r="B19010" s="55"/>
      <c r="C19010" s="52"/>
      <c r="D19010" s="56"/>
      <c r="F19010"/>
    </row>
    <row r="19011" spans="2:6" x14ac:dyDescent="0.25">
      <c r="B19011" s="55"/>
      <c r="C19011" s="52"/>
      <c r="D19011" s="56"/>
      <c r="F19011"/>
    </row>
    <row r="19012" spans="2:6" x14ac:dyDescent="0.25">
      <c r="B19012" s="55"/>
      <c r="C19012" s="52"/>
      <c r="D19012" s="56"/>
      <c r="F19012"/>
    </row>
    <row r="19013" spans="2:6" x14ac:dyDescent="0.25">
      <c r="B19013" s="55"/>
      <c r="C19013" s="52"/>
      <c r="D19013" s="56"/>
      <c r="F19013"/>
    </row>
    <row r="19014" spans="2:6" x14ac:dyDescent="0.25">
      <c r="B19014" s="55"/>
      <c r="C19014" s="52"/>
      <c r="D19014" s="56"/>
      <c r="F19014"/>
    </row>
    <row r="19015" spans="2:6" x14ac:dyDescent="0.25">
      <c r="B19015" s="55"/>
      <c r="C19015" s="52"/>
      <c r="D19015" s="56"/>
      <c r="F19015"/>
    </row>
    <row r="19016" spans="2:6" x14ac:dyDescent="0.25">
      <c r="B19016" s="55"/>
      <c r="C19016" s="52"/>
      <c r="D19016" s="56"/>
      <c r="F19016"/>
    </row>
    <row r="19017" spans="2:6" x14ac:dyDescent="0.25">
      <c r="B19017" s="55"/>
      <c r="C19017" s="52"/>
      <c r="D19017" s="56"/>
      <c r="F19017"/>
    </row>
    <row r="19018" spans="2:6" x14ac:dyDescent="0.25">
      <c r="B19018" s="55"/>
      <c r="C19018" s="52"/>
      <c r="D19018" s="56"/>
      <c r="F19018"/>
    </row>
    <row r="19019" spans="2:6" x14ac:dyDescent="0.25">
      <c r="B19019" s="55"/>
      <c r="C19019" s="52"/>
      <c r="D19019" s="56"/>
      <c r="F19019"/>
    </row>
    <row r="19020" spans="2:6" x14ac:dyDescent="0.25">
      <c r="B19020" s="55"/>
      <c r="C19020" s="52"/>
      <c r="D19020" s="56"/>
      <c r="F19020"/>
    </row>
    <row r="19021" spans="2:6" x14ac:dyDescent="0.25">
      <c r="B19021" s="55"/>
      <c r="C19021" s="52"/>
      <c r="D19021" s="56"/>
      <c r="F19021"/>
    </row>
    <row r="19022" spans="2:6" x14ac:dyDescent="0.25">
      <c r="B19022" s="55"/>
      <c r="C19022" s="52"/>
      <c r="D19022" s="56"/>
      <c r="F19022"/>
    </row>
    <row r="19023" spans="2:6" x14ac:dyDescent="0.25">
      <c r="B19023" s="55"/>
      <c r="C19023" s="52"/>
      <c r="D19023" s="56"/>
      <c r="F19023"/>
    </row>
    <row r="19024" spans="2:6" x14ac:dyDescent="0.25">
      <c r="B19024" s="55"/>
      <c r="C19024" s="52"/>
      <c r="D19024" s="56"/>
      <c r="F19024"/>
    </row>
    <row r="19025" spans="2:6" x14ac:dyDescent="0.25">
      <c r="B19025" s="55"/>
      <c r="C19025" s="52"/>
      <c r="D19025" s="56"/>
      <c r="F19025"/>
    </row>
    <row r="19026" spans="2:6" x14ac:dyDescent="0.25">
      <c r="B19026" s="55"/>
      <c r="C19026" s="52"/>
      <c r="D19026" s="56"/>
      <c r="F19026"/>
    </row>
    <row r="19027" spans="2:6" x14ac:dyDescent="0.25">
      <c r="B19027" s="55"/>
      <c r="C19027" s="52"/>
      <c r="D19027" s="56"/>
      <c r="F19027"/>
    </row>
    <row r="19028" spans="2:6" x14ac:dyDescent="0.25">
      <c r="B19028" s="55"/>
      <c r="C19028" s="52"/>
      <c r="D19028" s="56"/>
      <c r="F19028"/>
    </row>
    <row r="19029" spans="2:6" x14ac:dyDescent="0.25">
      <c r="B19029" s="55"/>
      <c r="C19029" s="52"/>
      <c r="D19029" s="56"/>
      <c r="F19029"/>
    </row>
    <row r="19030" spans="2:6" x14ac:dyDescent="0.25">
      <c r="B19030" s="55"/>
      <c r="C19030" s="52"/>
      <c r="D19030" s="56"/>
      <c r="F19030"/>
    </row>
    <row r="19031" spans="2:6" x14ac:dyDescent="0.25">
      <c r="B19031" s="55"/>
      <c r="C19031" s="52"/>
      <c r="D19031" s="56"/>
      <c r="F19031"/>
    </row>
    <row r="19032" spans="2:6" x14ac:dyDescent="0.25">
      <c r="B19032" s="55"/>
      <c r="C19032" s="52"/>
      <c r="D19032" s="56"/>
      <c r="F19032"/>
    </row>
    <row r="19033" spans="2:6" x14ac:dyDescent="0.25">
      <c r="B19033" s="55"/>
      <c r="C19033" s="52"/>
      <c r="D19033" s="56"/>
      <c r="F19033"/>
    </row>
    <row r="19034" spans="2:6" x14ac:dyDescent="0.25">
      <c r="B19034" s="55"/>
      <c r="C19034" s="52"/>
      <c r="D19034" s="56"/>
      <c r="F19034"/>
    </row>
    <row r="19035" spans="2:6" x14ac:dyDescent="0.25">
      <c r="B19035" s="55"/>
      <c r="C19035" s="52"/>
      <c r="D19035" s="56"/>
      <c r="F19035"/>
    </row>
    <row r="19036" spans="2:6" x14ac:dyDescent="0.25">
      <c r="B19036" s="55"/>
      <c r="C19036" s="52"/>
      <c r="D19036" s="56"/>
      <c r="F19036"/>
    </row>
    <row r="19037" spans="2:6" x14ac:dyDescent="0.25">
      <c r="B19037" s="55"/>
      <c r="C19037" s="52"/>
      <c r="D19037" s="56"/>
      <c r="F19037"/>
    </row>
    <row r="19038" spans="2:6" x14ac:dyDescent="0.25">
      <c r="B19038" s="55"/>
      <c r="C19038" s="52"/>
      <c r="D19038" s="56"/>
      <c r="F19038"/>
    </row>
    <row r="19039" spans="2:6" x14ac:dyDescent="0.25">
      <c r="B19039" s="55"/>
      <c r="C19039" s="52"/>
      <c r="D19039" s="56"/>
      <c r="F19039"/>
    </row>
    <row r="19040" spans="2:6" x14ac:dyDescent="0.25">
      <c r="B19040" s="55"/>
      <c r="C19040" s="52"/>
      <c r="D19040" s="56"/>
      <c r="F19040"/>
    </row>
    <row r="19041" spans="2:6" x14ac:dyDescent="0.25">
      <c r="B19041" s="55"/>
      <c r="C19041" s="52"/>
      <c r="D19041" s="56"/>
      <c r="F19041"/>
    </row>
    <row r="19042" spans="2:6" x14ac:dyDescent="0.25">
      <c r="B19042" s="55"/>
      <c r="C19042" s="52"/>
      <c r="D19042" s="56"/>
      <c r="F19042"/>
    </row>
    <row r="19043" spans="2:6" x14ac:dyDescent="0.25">
      <c r="B19043" s="55"/>
      <c r="C19043" s="52"/>
      <c r="D19043" s="56"/>
      <c r="F19043"/>
    </row>
    <row r="19044" spans="2:6" x14ac:dyDescent="0.25">
      <c r="B19044" s="55"/>
      <c r="C19044" s="52"/>
      <c r="D19044" s="56"/>
      <c r="F19044"/>
    </row>
    <row r="19045" spans="2:6" x14ac:dyDescent="0.25">
      <c r="B19045" s="55"/>
      <c r="C19045" s="52"/>
      <c r="D19045" s="56"/>
      <c r="F19045"/>
    </row>
    <row r="19046" spans="2:6" x14ac:dyDescent="0.25">
      <c r="B19046" s="55"/>
      <c r="C19046" s="52"/>
      <c r="D19046" s="56"/>
      <c r="F19046"/>
    </row>
    <row r="19047" spans="2:6" x14ac:dyDescent="0.25">
      <c r="B19047" s="55"/>
      <c r="C19047" s="52"/>
      <c r="D19047" s="56"/>
      <c r="F19047"/>
    </row>
    <row r="19048" spans="2:6" x14ac:dyDescent="0.25">
      <c r="B19048" s="55"/>
      <c r="C19048" s="52"/>
      <c r="D19048" s="56"/>
      <c r="F19048"/>
    </row>
    <row r="19049" spans="2:6" x14ac:dyDescent="0.25">
      <c r="B19049" s="55"/>
      <c r="C19049" s="52"/>
      <c r="D19049" s="56"/>
      <c r="F19049"/>
    </row>
    <row r="19050" spans="2:6" x14ac:dyDescent="0.25">
      <c r="B19050" s="55"/>
      <c r="C19050" s="52"/>
      <c r="D19050" s="56"/>
      <c r="F19050"/>
    </row>
    <row r="19051" spans="2:6" x14ac:dyDescent="0.25">
      <c r="B19051" s="55"/>
      <c r="C19051" s="52"/>
      <c r="D19051" s="56"/>
      <c r="F19051"/>
    </row>
    <row r="19052" spans="2:6" x14ac:dyDescent="0.25">
      <c r="B19052" s="55"/>
      <c r="C19052" s="52"/>
      <c r="D19052" s="56"/>
      <c r="F19052"/>
    </row>
    <row r="19053" spans="2:6" x14ac:dyDescent="0.25">
      <c r="B19053" s="55"/>
      <c r="C19053" s="52"/>
      <c r="D19053" s="56"/>
      <c r="F19053"/>
    </row>
    <row r="19054" spans="2:6" x14ac:dyDescent="0.25">
      <c r="B19054" s="55"/>
      <c r="C19054" s="52"/>
      <c r="D19054" s="56"/>
      <c r="F19054"/>
    </row>
    <row r="19055" spans="2:6" x14ac:dyDescent="0.25">
      <c r="B19055" s="55"/>
      <c r="C19055" s="52"/>
      <c r="D19055" s="56"/>
      <c r="F19055"/>
    </row>
    <row r="19056" spans="2:6" x14ac:dyDescent="0.25">
      <c r="B19056" s="55"/>
      <c r="C19056" s="52"/>
      <c r="D19056" s="56"/>
      <c r="F19056"/>
    </row>
    <row r="19057" spans="2:6" x14ac:dyDescent="0.25">
      <c r="B19057" s="55"/>
      <c r="C19057" s="52"/>
      <c r="D19057" s="56"/>
      <c r="F19057"/>
    </row>
    <row r="19058" spans="2:6" x14ac:dyDescent="0.25">
      <c r="B19058" s="55"/>
      <c r="C19058" s="52"/>
      <c r="D19058" s="56"/>
      <c r="F19058"/>
    </row>
    <row r="19059" spans="2:6" x14ac:dyDescent="0.25">
      <c r="B19059" s="55"/>
      <c r="C19059" s="52"/>
      <c r="D19059" s="56"/>
      <c r="F19059"/>
    </row>
    <row r="19060" spans="2:6" x14ac:dyDescent="0.25">
      <c r="B19060" s="55"/>
      <c r="C19060" s="52"/>
      <c r="D19060" s="56"/>
      <c r="F19060"/>
    </row>
    <row r="19061" spans="2:6" x14ac:dyDescent="0.25">
      <c r="B19061" s="55"/>
      <c r="C19061" s="52"/>
      <c r="D19061" s="56"/>
      <c r="F19061"/>
    </row>
    <row r="19062" spans="2:6" x14ac:dyDescent="0.25">
      <c r="B19062" s="55"/>
      <c r="C19062" s="52"/>
      <c r="D19062" s="56"/>
      <c r="F19062"/>
    </row>
    <row r="19063" spans="2:6" x14ac:dyDescent="0.25">
      <c r="B19063" s="55"/>
      <c r="C19063" s="52"/>
      <c r="D19063" s="56"/>
      <c r="F19063"/>
    </row>
    <row r="19064" spans="2:6" x14ac:dyDescent="0.25">
      <c r="B19064" s="55"/>
      <c r="C19064" s="52"/>
      <c r="D19064" s="56"/>
      <c r="F19064"/>
    </row>
    <row r="19065" spans="2:6" x14ac:dyDescent="0.25">
      <c r="B19065" s="55"/>
      <c r="C19065" s="52"/>
      <c r="D19065" s="56"/>
      <c r="F19065"/>
    </row>
    <row r="19066" spans="2:6" x14ac:dyDescent="0.25">
      <c r="B19066" s="55"/>
      <c r="C19066" s="52"/>
      <c r="D19066" s="56"/>
      <c r="F19066"/>
    </row>
    <row r="19067" spans="2:6" x14ac:dyDescent="0.25">
      <c r="B19067" s="55"/>
      <c r="C19067" s="52"/>
      <c r="D19067" s="56"/>
      <c r="F19067"/>
    </row>
    <row r="19068" spans="2:6" x14ac:dyDescent="0.25">
      <c r="B19068" s="55"/>
      <c r="C19068" s="52"/>
      <c r="D19068" s="56"/>
      <c r="F19068"/>
    </row>
    <row r="19069" spans="2:6" x14ac:dyDescent="0.25">
      <c r="B19069" s="55"/>
      <c r="C19069" s="52"/>
      <c r="D19069" s="56"/>
      <c r="F19069"/>
    </row>
    <row r="19070" spans="2:6" x14ac:dyDescent="0.25">
      <c r="B19070" s="55"/>
      <c r="C19070" s="52"/>
      <c r="D19070" s="56"/>
      <c r="F19070"/>
    </row>
    <row r="19071" spans="2:6" x14ac:dyDescent="0.25">
      <c r="B19071" s="55"/>
      <c r="C19071" s="52"/>
      <c r="D19071" s="56"/>
      <c r="F19071"/>
    </row>
    <row r="19072" spans="2:6" x14ac:dyDescent="0.25">
      <c r="B19072" s="55"/>
      <c r="C19072" s="52"/>
      <c r="D19072" s="56"/>
      <c r="F19072"/>
    </row>
    <row r="19073" spans="2:6" x14ac:dyDescent="0.25">
      <c r="B19073" s="55"/>
      <c r="C19073" s="52"/>
      <c r="D19073" s="56"/>
      <c r="F19073"/>
    </row>
    <row r="19074" spans="2:6" x14ac:dyDescent="0.25">
      <c r="B19074" s="55"/>
      <c r="C19074" s="52"/>
      <c r="D19074" s="56"/>
      <c r="F19074"/>
    </row>
    <row r="19075" spans="2:6" x14ac:dyDescent="0.25">
      <c r="B19075" s="55"/>
      <c r="C19075" s="52"/>
      <c r="D19075" s="56"/>
      <c r="F19075"/>
    </row>
    <row r="19076" spans="2:6" x14ac:dyDescent="0.25">
      <c r="B19076" s="55"/>
      <c r="C19076" s="52"/>
      <c r="D19076" s="56"/>
      <c r="F19076"/>
    </row>
    <row r="19077" spans="2:6" x14ac:dyDescent="0.25">
      <c r="B19077" s="55"/>
      <c r="C19077" s="52"/>
      <c r="D19077" s="56"/>
      <c r="F19077"/>
    </row>
    <row r="19078" spans="2:6" x14ac:dyDescent="0.25">
      <c r="B19078" s="55"/>
      <c r="C19078" s="52"/>
      <c r="D19078" s="56"/>
      <c r="F19078"/>
    </row>
    <row r="19079" spans="2:6" x14ac:dyDescent="0.25">
      <c r="B19079" s="55"/>
      <c r="C19079" s="52"/>
      <c r="D19079" s="56"/>
      <c r="F19079"/>
    </row>
    <row r="19080" spans="2:6" x14ac:dyDescent="0.25">
      <c r="B19080" s="55"/>
      <c r="C19080" s="52"/>
      <c r="D19080" s="56"/>
      <c r="F19080"/>
    </row>
    <row r="19081" spans="2:6" x14ac:dyDescent="0.25">
      <c r="B19081" s="55"/>
      <c r="C19081" s="52"/>
      <c r="D19081" s="56"/>
      <c r="F19081"/>
    </row>
    <row r="19082" spans="2:6" x14ac:dyDescent="0.25">
      <c r="B19082" s="55"/>
      <c r="C19082" s="52"/>
      <c r="D19082" s="56"/>
      <c r="F19082"/>
    </row>
    <row r="19083" spans="2:6" x14ac:dyDescent="0.25">
      <c r="B19083" s="55"/>
      <c r="C19083" s="52"/>
      <c r="D19083" s="56"/>
      <c r="F19083"/>
    </row>
    <row r="19084" spans="2:6" x14ac:dyDescent="0.25">
      <c r="B19084" s="55"/>
      <c r="C19084" s="52"/>
      <c r="D19084" s="56"/>
      <c r="F19084"/>
    </row>
    <row r="19085" spans="2:6" x14ac:dyDescent="0.25">
      <c r="B19085" s="55"/>
      <c r="C19085" s="52"/>
      <c r="D19085" s="56"/>
      <c r="F19085"/>
    </row>
    <row r="19086" spans="2:6" x14ac:dyDescent="0.25">
      <c r="B19086" s="55"/>
      <c r="C19086" s="52"/>
      <c r="D19086" s="56"/>
      <c r="F19086"/>
    </row>
    <row r="19087" spans="2:6" x14ac:dyDescent="0.25">
      <c r="B19087" s="55"/>
      <c r="C19087" s="52"/>
      <c r="D19087" s="56"/>
      <c r="F19087"/>
    </row>
    <row r="19088" spans="2:6" x14ac:dyDescent="0.25">
      <c r="B19088" s="55"/>
      <c r="C19088" s="52"/>
      <c r="D19088" s="56"/>
      <c r="F19088"/>
    </row>
    <row r="19089" spans="2:6" x14ac:dyDescent="0.25">
      <c r="B19089" s="55"/>
      <c r="C19089" s="52"/>
      <c r="D19089" s="56"/>
      <c r="F19089"/>
    </row>
    <row r="19090" spans="2:6" x14ac:dyDescent="0.25">
      <c r="B19090" s="55"/>
      <c r="C19090" s="52"/>
      <c r="D19090" s="56"/>
      <c r="F19090"/>
    </row>
    <row r="19091" spans="2:6" x14ac:dyDescent="0.25">
      <c r="B19091" s="55"/>
      <c r="C19091" s="52"/>
      <c r="D19091" s="56"/>
      <c r="F19091"/>
    </row>
    <row r="19092" spans="2:6" x14ac:dyDescent="0.25">
      <c r="B19092" s="55"/>
      <c r="C19092" s="52"/>
      <c r="D19092" s="56"/>
      <c r="F19092"/>
    </row>
    <row r="19093" spans="2:6" x14ac:dyDescent="0.25">
      <c r="B19093" s="55"/>
      <c r="C19093" s="52"/>
      <c r="D19093" s="56"/>
      <c r="F19093"/>
    </row>
    <row r="19094" spans="2:6" x14ac:dyDescent="0.25">
      <c r="B19094" s="55"/>
      <c r="C19094" s="52"/>
      <c r="D19094" s="56"/>
      <c r="F19094"/>
    </row>
    <row r="19095" spans="2:6" x14ac:dyDescent="0.25">
      <c r="B19095" s="55"/>
      <c r="C19095" s="52"/>
      <c r="D19095" s="56"/>
      <c r="F19095"/>
    </row>
    <row r="19096" spans="2:6" x14ac:dyDescent="0.25">
      <c r="B19096" s="55"/>
      <c r="C19096" s="52"/>
      <c r="D19096" s="56"/>
      <c r="F19096"/>
    </row>
    <row r="19097" spans="2:6" x14ac:dyDescent="0.25">
      <c r="B19097" s="55"/>
      <c r="C19097" s="52"/>
      <c r="D19097" s="56"/>
      <c r="F19097"/>
    </row>
    <row r="19098" spans="2:6" x14ac:dyDescent="0.25">
      <c r="B19098" s="55"/>
      <c r="C19098" s="52"/>
      <c r="D19098" s="56"/>
      <c r="F19098"/>
    </row>
    <row r="19099" spans="2:6" x14ac:dyDescent="0.25">
      <c r="B19099" s="55"/>
      <c r="C19099" s="52"/>
      <c r="D19099" s="56"/>
      <c r="F19099"/>
    </row>
    <row r="19100" spans="2:6" x14ac:dyDescent="0.25">
      <c r="B19100" s="55"/>
      <c r="C19100" s="52"/>
      <c r="D19100" s="56"/>
      <c r="F19100"/>
    </row>
    <row r="19101" spans="2:6" x14ac:dyDescent="0.25">
      <c r="B19101" s="55"/>
      <c r="C19101" s="52"/>
      <c r="D19101" s="56"/>
      <c r="F19101"/>
    </row>
    <row r="19102" spans="2:6" x14ac:dyDescent="0.25">
      <c r="B19102" s="55"/>
      <c r="C19102" s="52"/>
      <c r="D19102" s="56"/>
      <c r="F19102"/>
    </row>
    <row r="19103" spans="2:6" x14ac:dyDescent="0.25">
      <c r="B19103" s="55"/>
      <c r="C19103" s="52"/>
      <c r="D19103" s="56"/>
      <c r="F19103"/>
    </row>
    <row r="19104" spans="2:6" x14ac:dyDescent="0.25">
      <c r="B19104" s="55"/>
      <c r="C19104" s="52"/>
      <c r="D19104" s="56"/>
      <c r="F19104"/>
    </row>
    <row r="19105" spans="2:6" x14ac:dyDescent="0.25">
      <c r="B19105" s="55"/>
      <c r="C19105" s="52"/>
      <c r="D19105" s="56"/>
      <c r="F19105"/>
    </row>
    <row r="19106" spans="2:6" x14ac:dyDescent="0.25">
      <c r="B19106" s="55"/>
      <c r="C19106" s="52"/>
      <c r="D19106" s="56"/>
      <c r="F19106"/>
    </row>
    <row r="19107" spans="2:6" x14ac:dyDescent="0.25">
      <c r="B19107" s="55"/>
      <c r="C19107" s="52"/>
      <c r="D19107" s="56"/>
      <c r="F19107"/>
    </row>
    <row r="19108" spans="2:6" x14ac:dyDescent="0.25">
      <c r="B19108" s="55"/>
      <c r="C19108" s="52"/>
      <c r="D19108" s="56"/>
      <c r="F19108"/>
    </row>
    <row r="19109" spans="2:6" x14ac:dyDescent="0.25">
      <c r="B19109" s="55"/>
      <c r="C19109" s="52"/>
      <c r="D19109" s="56"/>
      <c r="F19109"/>
    </row>
    <row r="19110" spans="2:6" x14ac:dyDescent="0.25">
      <c r="B19110" s="55"/>
      <c r="C19110" s="52"/>
      <c r="D19110" s="56"/>
      <c r="F19110"/>
    </row>
    <row r="19111" spans="2:6" x14ac:dyDescent="0.25">
      <c r="B19111" s="55"/>
      <c r="C19111" s="52"/>
      <c r="D19111" s="56"/>
      <c r="F19111"/>
    </row>
    <row r="19112" spans="2:6" x14ac:dyDescent="0.25">
      <c r="B19112" s="55"/>
      <c r="C19112" s="52"/>
      <c r="D19112" s="56"/>
      <c r="F19112"/>
    </row>
    <row r="19113" spans="2:6" x14ac:dyDescent="0.25">
      <c r="B19113" s="55"/>
      <c r="C19113" s="52"/>
      <c r="D19113" s="56"/>
      <c r="F19113"/>
    </row>
    <row r="19114" spans="2:6" x14ac:dyDescent="0.25">
      <c r="B19114" s="55"/>
      <c r="C19114" s="52"/>
      <c r="D19114" s="56"/>
      <c r="F19114"/>
    </row>
    <row r="19115" spans="2:6" x14ac:dyDescent="0.25">
      <c r="B19115" s="55"/>
      <c r="C19115" s="52"/>
      <c r="D19115" s="56"/>
      <c r="F19115"/>
    </row>
    <row r="19116" spans="2:6" x14ac:dyDescent="0.25">
      <c r="B19116" s="55"/>
      <c r="C19116" s="52"/>
      <c r="D19116" s="56"/>
      <c r="F19116"/>
    </row>
    <row r="19117" spans="2:6" x14ac:dyDescent="0.25">
      <c r="B19117" s="55"/>
      <c r="C19117" s="52"/>
      <c r="D19117" s="56"/>
      <c r="F19117"/>
    </row>
    <row r="19118" spans="2:6" x14ac:dyDescent="0.25">
      <c r="B19118" s="55"/>
      <c r="C19118" s="52"/>
      <c r="D19118" s="56"/>
      <c r="F19118"/>
    </row>
    <row r="19119" spans="2:6" x14ac:dyDescent="0.25">
      <c r="B19119" s="55"/>
      <c r="C19119" s="52"/>
      <c r="D19119" s="56"/>
      <c r="F19119"/>
    </row>
    <row r="19120" spans="2:6" x14ac:dyDescent="0.25">
      <c r="B19120" s="55"/>
      <c r="C19120" s="52"/>
      <c r="D19120" s="56"/>
      <c r="F19120"/>
    </row>
    <row r="19121" spans="2:6" x14ac:dyDescent="0.25">
      <c r="B19121" s="55"/>
      <c r="C19121" s="52"/>
      <c r="D19121" s="56"/>
      <c r="F19121"/>
    </row>
    <row r="19122" spans="2:6" x14ac:dyDescent="0.25">
      <c r="B19122" s="55"/>
      <c r="C19122" s="52"/>
      <c r="D19122" s="56"/>
      <c r="F19122"/>
    </row>
    <row r="19123" spans="2:6" x14ac:dyDescent="0.25">
      <c r="B19123" s="55"/>
      <c r="C19123" s="52"/>
      <c r="D19123" s="56"/>
      <c r="F19123"/>
    </row>
    <row r="19124" spans="2:6" x14ac:dyDescent="0.25">
      <c r="B19124" s="55"/>
      <c r="C19124" s="52"/>
      <c r="D19124" s="56"/>
      <c r="F19124"/>
    </row>
    <row r="19125" spans="2:6" x14ac:dyDescent="0.25">
      <c r="B19125" s="55"/>
      <c r="C19125" s="52"/>
      <c r="D19125" s="56"/>
      <c r="F19125"/>
    </row>
    <row r="19126" spans="2:6" x14ac:dyDescent="0.25">
      <c r="B19126" s="55"/>
      <c r="C19126" s="52"/>
      <c r="D19126" s="56"/>
      <c r="F19126"/>
    </row>
    <row r="19127" spans="2:6" x14ac:dyDescent="0.25">
      <c r="B19127" s="55"/>
      <c r="C19127" s="52"/>
      <c r="D19127" s="56"/>
      <c r="F19127"/>
    </row>
    <row r="19128" spans="2:6" x14ac:dyDescent="0.25">
      <c r="B19128" s="55"/>
      <c r="C19128" s="52"/>
      <c r="D19128" s="56"/>
      <c r="F19128"/>
    </row>
    <row r="19129" spans="2:6" x14ac:dyDescent="0.25">
      <c r="B19129" s="55"/>
      <c r="C19129" s="52"/>
      <c r="D19129" s="56"/>
      <c r="F19129"/>
    </row>
    <row r="19130" spans="2:6" x14ac:dyDescent="0.25">
      <c r="B19130" s="55"/>
      <c r="C19130" s="52"/>
      <c r="D19130" s="56"/>
      <c r="F19130"/>
    </row>
    <row r="19131" spans="2:6" x14ac:dyDescent="0.25">
      <c r="B19131" s="55"/>
      <c r="C19131" s="52"/>
      <c r="D19131" s="56"/>
      <c r="F19131"/>
    </row>
    <row r="19132" spans="2:6" x14ac:dyDescent="0.25">
      <c r="B19132" s="55"/>
      <c r="C19132" s="52"/>
      <c r="D19132" s="56"/>
      <c r="F19132"/>
    </row>
    <row r="19133" spans="2:6" x14ac:dyDescent="0.25">
      <c r="B19133" s="55"/>
      <c r="C19133" s="52"/>
      <c r="D19133" s="56"/>
      <c r="F19133"/>
    </row>
    <row r="19134" spans="2:6" x14ac:dyDescent="0.25">
      <c r="B19134" s="55"/>
      <c r="C19134" s="52"/>
      <c r="D19134" s="56"/>
      <c r="F19134"/>
    </row>
    <row r="19135" spans="2:6" x14ac:dyDescent="0.25">
      <c r="B19135" s="55"/>
      <c r="C19135" s="52"/>
      <c r="D19135" s="56"/>
      <c r="F19135"/>
    </row>
    <row r="19136" spans="2:6" x14ac:dyDescent="0.25">
      <c r="B19136" s="55"/>
      <c r="C19136" s="52"/>
      <c r="D19136" s="56"/>
      <c r="F19136"/>
    </row>
    <row r="19137" spans="2:6" x14ac:dyDescent="0.25">
      <c r="B19137" s="55"/>
      <c r="C19137" s="52"/>
      <c r="D19137" s="56"/>
      <c r="F19137"/>
    </row>
    <row r="19138" spans="2:6" x14ac:dyDescent="0.25">
      <c r="B19138" s="55"/>
      <c r="C19138" s="52"/>
      <c r="D19138" s="56"/>
      <c r="F19138"/>
    </row>
    <row r="19139" spans="2:6" x14ac:dyDescent="0.25">
      <c r="B19139" s="55"/>
      <c r="C19139" s="52"/>
      <c r="D19139" s="56"/>
      <c r="F19139"/>
    </row>
    <row r="19140" spans="2:6" x14ac:dyDescent="0.25">
      <c r="B19140" s="55"/>
      <c r="C19140" s="52"/>
      <c r="D19140" s="56"/>
      <c r="F19140"/>
    </row>
    <row r="19141" spans="2:6" x14ac:dyDescent="0.25">
      <c r="B19141" s="55"/>
      <c r="C19141" s="52"/>
      <c r="D19141" s="56"/>
      <c r="F19141"/>
    </row>
    <row r="19142" spans="2:6" x14ac:dyDescent="0.25">
      <c r="B19142" s="55"/>
      <c r="C19142" s="52"/>
      <c r="D19142" s="56"/>
      <c r="F19142"/>
    </row>
    <row r="19143" spans="2:6" x14ac:dyDescent="0.25">
      <c r="B19143" s="55"/>
      <c r="C19143" s="52"/>
      <c r="D19143" s="56"/>
      <c r="F19143"/>
    </row>
    <row r="19144" spans="2:6" x14ac:dyDescent="0.25">
      <c r="B19144" s="55"/>
      <c r="C19144" s="52"/>
      <c r="D19144" s="56"/>
      <c r="F19144"/>
    </row>
    <row r="19145" spans="2:6" x14ac:dyDescent="0.25">
      <c r="B19145" s="55"/>
      <c r="C19145" s="52"/>
      <c r="D19145" s="56"/>
      <c r="F19145"/>
    </row>
    <row r="19146" spans="2:6" x14ac:dyDescent="0.25">
      <c r="B19146" s="55"/>
      <c r="C19146" s="52"/>
      <c r="D19146" s="56"/>
      <c r="F19146"/>
    </row>
    <row r="19147" spans="2:6" x14ac:dyDescent="0.25">
      <c r="B19147" s="55"/>
      <c r="C19147" s="52"/>
      <c r="D19147" s="56"/>
      <c r="F19147"/>
    </row>
    <row r="19148" spans="2:6" x14ac:dyDescent="0.25">
      <c r="B19148" s="55"/>
      <c r="C19148" s="52"/>
      <c r="D19148" s="56"/>
      <c r="F19148"/>
    </row>
    <row r="19149" spans="2:6" x14ac:dyDescent="0.25">
      <c r="B19149" s="55"/>
      <c r="C19149" s="52"/>
      <c r="D19149" s="56"/>
      <c r="F19149"/>
    </row>
    <row r="19150" spans="2:6" x14ac:dyDescent="0.25">
      <c r="B19150" s="55"/>
      <c r="C19150" s="52"/>
      <c r="D19150" s="56"/>
      <c r="F19150"/>
    </row>
    <row r="19151" spans="2:6" x14ac:dyDescent="0.25">
      <c r="B19151" s="55"/>
      <c r="C19151" s="52"/>
      <c r="D19151" s="56"/>
      <c r="F19151"/>
    </row>
    <row r="19152" spans="2:6" x14ac:dyDescent="0.25">
      <c r="B19152" s="55"/>
      <c r="C19152" s="52"/>
      <c r="D19152" s="56"/>
      <c r="F19152"/>
    </row>
    <row r="19153" spans="2:6" x14ac:dyDescent="0.25">
      <c r="B19153" s="55"/>
      <c r="C19153" s="52"/>
      <c r="D19153" s="56"/>
      <c r="F19153"/>
    </row>
    <row r="19154" spans="2:6" x14ac:dyDescent="0.25">
      <c r="B19154" s="55"/>
      <c r="C19154" s="52"/>
      <c r="D19154" s="56"/>
      <c r="F19154"/>
    </row>
    <row r="19155" spans="2:6" x14ac:dyDescent="0.25">
      <c r="B19155" s="55"/>
      <c r="C19155" s="52"/>
      <c r="D19155" s="56"/>
      <c r="F19155"/>
    </row>
    <row r="19156" spans="2:6" x14ac:dyDescent="0.25">
      <c r="B19156" s="55"/>
      <c r="C19156" s="52"/>
      <c r="D19156" s="56"/>
      <c r="F19156"/>
    </row>
    <row r="19157" spans="2:6" x14ac:dyDescent="0.25">
      <c r="B19157" s="55"/>
      <c r="C19157" s="52"/>
      <c r="D19157" s="56"/>
      <c r="F19157"/>
    </row>
    <row r="19158" spans="2:6" x14ac:dyDescent="0.25">
      <c r="B19158" s="55"/>
      <c r="C19158" s="52"/>
      <c r="D19158" s="56"/>
      <c r="F19158"/>
    </row>
    <row r="19159" spans="2:6" x14ac:dyDescent="0.25">
      <c r="B19159" s="55"/>
      <c r="C19159" s="52"/>
      <c r="D19159" s="56"/>
      <c r="F19159"/>
    </row>
    <row r="19160" spans="2:6" x14ac:dyDescent="0.25">
      <c r="B19160" s="55"/>
      <c r="C19160" s="52"/>
      <c r="D19160" s="56"/>
      <c r="F19160"/>
    </row>
    <row r="19161" spans="2:6" x14ac:dyDescent="0.25">
      <c r="B19161" s="55"/>
      <c r="C19161" s="52"/>
      <c r="D19161" s="56"/>
      <c r="F19161"/>
    </row>
    <row r="19162" spans="2:6" x14ac:dyDescent="0.25">
      <c r="B19162" s="55"/>
      <c r="C19162" s="52"/>
      <c r="D19162" s="56"/>
      <c r="F19162"/>
    </row>
    <row r="19163" spans="2:6" x14ac:dyDescent="0.25">
      <c r="B19163" s="55"/>
      <c r="C19163" s="52"/>
      <c r="D19163" s="56"/>
      <c r="F19163"/>
    </row>
    <row r="19164" spans="2:6" x14ac:dyDescent="0.25">
      <c r="B19164" s="55"/>
      <c r="C19164" s="52"/>
      <c r="D19164" s="56"/>
      <c r="F19164"/>
    </row>
    <row r="19165" spans="2:6" x14ac:dyDescent="0.25">
      <c r="B19165" s="55"/>
      <c r="C19165" s="52"/>
      <c r="D19165" s="56"/>
      <c r="F19165"/>
    </row>
    <row r="19166" spans="2:6" x14ac:dyDescent="0.25">
      <c r="B19166" s="55"/>
      <c r="C19166" s="52"/>
      <c r="D19166" s="56"/>
      <c r="F19166"/>
    </row>
    <row r="19167" spans="2:6" x14ac:dyDescent="0.25">
      <c r="B19167" s="55"/>
      <c r="C19167" s="52"/>
      <c r="D19167" s="56"/>
      <c r="F19167"/>
    </row>
    <row r="19168" spans="2:6" x14ac:dyDescent="0.25">
      <c r="B19168" s="55"/>
      <c r="C19168" s="52"/>
      <c r="D19168" s="56"/>
      <c r="F19168"/>
    </row>
    <row r="19169" spans="2:6" x14ac:dyDescent="0.25">
      <c r="B19169" s="55"/>
      <c r="C19169" s="52"/>
      <c r="D19169" s="56"/>
      <c r="F19169"/>
    </row>
    <row r="19170" spans="2:6" x14ac:dyDescent="0.25">
      <c r="B19170" s="55"/>
      <c r="C19170" s="52"/>
      <c r="D19170" s="56"/>
      <c r="F19170"/>
    </row>
    <row r="19171" spans="2:6" x14ac:dyDescent="0.25">
      <c r="B19171" s="55"/>
      <c r="C19171" s="52"/>
      <c r="D19171" s="56"/>
      <c r="F19171"/>
    </row>
    <row r="19172" spans="2:6" x14ac:dyDescent="0.25">
      <c r="B19172" s="55"/>
      <c r="C19172" s="52"/>
      <c r="D19172" s="56"/>
      <c r="F19172"/>
    </row>
    <row r="19173" spans="2:6" x14ac:dyDescent="0.25">
      <c r="B19173" s="55"/>
      <c r="C19173" s="52"/>
      <c r="D19173" s="56"/>
      <c r="F19173"/>
    </row>
    <row r="19174" spans="2:6" x14ac:dyDescent="0.25">
      <c r="B19174" s="55"/>
      <c r="C19174" s="52"/>
      <c r="D19174" s="56"/>
      <c r="F19174"/>
    </row>
    <row r="19175" spans="2:6" x14ac:dyDescent="0.25">
      <c r="B19175" s="55"/>
      <c r="C19175" s="52"/>
      <c r="D19175" s="56"/>
      <c r="F19175"/>
    </row>
    <row r="19176" spans="2:6" x14ac:dyDescent="0.25">
      <c r="B19176" s="55"/>
      <c r="C19176" s="52"/>
      <c r="D19176" s="56"/>
      <c r="F19176"/>
    </row>
    <row r="19177" spans="2:6" x14ac:dyDescent="0.25">
      <c r="B19177" s="55"/>
      <c r="C19177" s="52"/>
      <c r="D19177" s="56"/>
      <c r="F19177"/>
    </row>
    <row r="19178" spans="2:6" x14ac:dyDescent="0.25">
      <c r="B19178" s="55"/>
      <c r="C19178" s="52"/>
      <c r="D19178" s="56"/>
      <c r="F19178"/>
    </row>
    <row r="19179" spans="2:6" x14ac:dyDescent="0.25">
      <c r="B19179" s="55"/>
      <c r="C19179" s="52"/>
      <c r="D19179" s="56"/>
      <c r="F19179"/>
    </row>
    <row r="19180" spans="2:6" x14ac:dyDescent="0.25">
      <c r="B19180" s="55"/>
      <c r="C19180" s="52"/>
      <c r="D19180" s="56"/>
      <c r="F19180"/>
    </row>
    <row r="19181" spans="2:6" x14ac:dyDescent="0.25">
      <c r="B19181" s="55"/>
      <c r="C19181" s="52"/>
      <c r="D19181" s="56"/>
      <c r="F19181"/>
    </row>
    <row r="19182" spans="2:6" x14ac:dyDescent="0.25">
      <c r="B19182" s="55"/>
      <c r="C19182" s="52"/>
      <c r="D19182" s="56"/>
      <c r="F19182"/>
    </row>
    <row r="19183" spans="2:6" x14ac:dyDescent="0.25">
      <c r="B19183" s="55"/>
      <c r="C19183" s="52"/>
      <c r="D19183" s="56"/>
      <c r="F19183"/>
    </row>
    <row r="19184" spans="2:6" x14ac:dyDescent="0.25">
      <c r="B19184" s="55"/>
      <c r="C19184" s="52"/>
      <c r="D19184" s="56"/>
      <c r="F19184"/>
    </row>
    <row r="19185" spans="2:6" x14ac:dyDescent="0.25">
      <c r="B19185" s="55"/>
      <c r="C19185" s="52"/>
      <c r="D19185" s="56"/>
      <c r="F19185"/>
    </row>
    <row r="19186" spans="2:6" x14ac:dyDescent="0.25">
      <c r="B19186" s="55"/>
      <c r="C19186" s="52"/>
      <c r="D19186" s="56"/>
      <c r="F19186"/>
    </row>
    <row r="19187" spans="2:6" x14ac:dyDescent="0.25">
      <c r="B19187" s="55"/>
      <c r="C19187" s="52"/>
      <c r="D19187" s="56"/>
      <c r="F19187"/>
    </row>
    <row r="19188" spans="2:6" x14ac:dyDescent="0.25">
      <c r="B19188" s="55"/>
      <c r="C19188" s="52"/>
      <c r="D19188" s="56"/>
      <c r="F19188"/>
    </row>
    <row r="19189" spans="2:6" x14ac:dyDescent="0.25">
      <c r="B19189" s="55"/>
      <c r="C19189" s="52"/>
      <c r="D19189" s="56"/>
      <c r="F19189"/>
    </row>
    <row r="19190" spans="2:6" x14ac:dyDescent="0.25">
      <c r="B19190" s="55"/>
      <c r="C19190" s="52"/>
      <c r="D19190" s="56"/>
      <c r="F19190"/>
    </row>
    <row r="19191" spans="2:6" x14ac:dyDescent="0.25">
      <c r="B19191" s="55"/>
      <c r="C19191" s="52"/>
      <c r="D19191" s="56"/>
      <c r="F19191"/>
    </row>
    <row r="19192" spans="2:6" x14ac:dyDescent="0.25">
      <c r="B19192" s="55"/>
      <c r="C19192" s="52"/>
      <c r="D19192" s="56"/>
      <c r="F19192"/>
    </row>
    <row r="19193" spans="2:6" x14ac:dyDescent="0.25">
      <c r="B19193" s="55"/>
      <c r="C19193" s="52"/>
      <c r="D19193" s="56"/>
      <c r="F19193"/>
    </row>
    <row r="19194" spans="2:6" x14ac:dyDescent="0.25">
      <c r="B19194" s="55"/>
      <c r="C19194" s="52"/>
      <c r="D19194" s="56"/>
      <c r="F19194"/>
    </row>
    <row r="19195" spans="2:6" x14ac:dyDescent="0.25">
      <c r="B19195" s="55"/>
      <c r="C19195" s="52"/>
      <c r="D19195" s="56"/>
      <c r="F19195"/>
    </row>
    <row r="19196" spans="2:6" x14ac:dyDescent="0.25">
      <c r="B19196" s="55"/>
      <c r="C19196" s="52"/>
      <c r="D19196" s="56"/>
      <c r="F19196"/>
    </row>
    <row r="19197" spans="2:6" x14ac:dyDescent="0.25">
      <c r="B19197" s="55"/>
      <c r="C19197" s="52"/>
      <c r="D19197" s="56"/>
      <c r="F19197"/>
    </row>
    <row r="19198" spans="2:6" x14ac:dyDescent="0.25">
      <c r="B19198" s="55"/>
      <c r="C19198" s="52"/>
      <c r="D19198" s="56"/>
      <c r="F19198"/>
    </row>
    <row r="19199" spans="2:6" x14ac:dyDescent="0.25">
      <c r="B19199" s="55"/>
      <c r="C19199" s="52"/>
      <c r="D19199" s="56"/>
      <c r="F19199"/>
    </row>
    <row r="19200" spans="2:6" x14ac:dyDescent="0.25">
      <c r="B19200" s="55"/>
      <c r="C19200" s="52"/>
      <c r="D19200" s="56"/>
      <c r="F19200"/>
    </row>
    <row r="19201" spans="2:6" x14ac:dyDescent="0.25">
      <c r="B19201" s="55"/>
      <c r="C19201" s="52"/>
      <c r="D19201" s="56"/>
      <c r="F19201"/>
    </row>
    <row r="19202" spans="2:6" x14ac:dyDescent="0.25">
      <c r="B19202" s="55"/>
      <c r="C19202" s="52"/>
      <c r="D19202" s="56"/>
      <c r="F19202"/>
    </row>
    <row r="19203" spans="2:6" x14ac:dyDescent="0.25">
      <c r="B19203" s="55"/>
      <c r="C19203" s="52"/>
      <c r="D19203" s="56"/>
      <c r="F19203"/>
    </row>
    <row r="19204" spans="2:6" x14ac:dyDescent="0.25">
      <c r="B19204" s="55"/>
      <c r="C19204" s="52"/>
      <c r="D19204" s="56"/>
      <c r="F19204"/>
    </row>
    <row r="19205" spans="2:6" x14ac:dyDescent="0.25">
      <c r="B19205" s="55"/>
      <c r="C19205" s="52"/>
      <c r="D19205" s="56"/>
      <c r="F19205"/>
    </row>
    <row r="19206" spans="2:6" x14ac:dyDescent="0.25">
      <c r="B19206" s="55"/>
      <c r="C19206" s="52"/>
      <c r="D19206" s="56"/>
      <c r="F19206"/>
    </row>
    <row r="19207" spans="2:6" x14ac:dyDescent="0.25">
      <c r="B19207" s="55"/>
      <c r="C19207" s="52"/>
      <c r="D19207" s="56"/>
      <c r="F19207"/>
    </row>
    <row r="19208" spans="2:6" x14ac:dyDescent="0.25">
      <c r="B19208" s="55"/>
      <c r="C19208" s="52"/>
      <c r="D19208" s="56"/>
      <c r="F19208"/>
    </row>
    <row r="19209" spans="2:6" x14ac:dyDescent="0.25">
      <c r="B19209" s="55"/>
      <c r="C19209" s="52"/>
      <c r="D19209" s="56"/>
      <c r="F19209"/>
    </row>
    <row r="19210" spans="2:6" x14ac:dyDescent="0.25">
      <c r="B19210" s="55"/>
      <c r="C19210" s="52"/>
      <c r="D19210" s="56"/>
      <c r="F19210"/>
    </row>
    <row r="19211" spans="2:6" x14ac:dyDescent="0.25">
      <c r="B19211" s="55"/>
      <c r="C19211" s="52"/>
      <c r="D19211" s="56"/>
      <c r="F19211"/>
    </row>
    <row r="19212" spans="2:6" x14ac:dyDescent="0.25">
      <c r="B19212" s="55"/>
      <c r="C19212" s="52"/>
      <c r="D19212" s="56"/>
      <c r="F19212"/>
    </row>
    <row r="19213" spans="2:6" x14ac:dyDescent="0.25">
      <c r="B19213" s="55"/>
      <c r="C19213" s="52"/>
      <c r="D19213" s="56"/>
      <c r="F19213"/>
    </row>
    <row r="19214" spans="2:6" x14ac:dyDescent="0.25">
      <c r="B19214" s="55"/>
      <c r="C19214" s="52"/>
      <c r="D19214" s="56"/>
      <c r="F19214"/>
    </row>
    <row r="19215" spans="2:6" x14ac:dyDescent="0.25">
      <c r="B19215" s="55"/>
      <c r="C19215" s="52"/>
      <c r="D19215" s="56"/>
      <c r="F19215"/>
    </row>
    <row r="19216" spans="2:6" x14ac:dyDescent="0.25">
      <c r="B19216" s="55"/>
      <c r="C19216" s="52"/>
      <c r="D19216" s="56"/>
      <c r="F19216"/>
    </row>
    <row r="19217" spans="2:6" x14ac:dyDescent="0.25">
      <c r="B19217" s="55"/>
      <c r="C19217" s="52"/>
      <c r="D19217" s="56"/>
      <c r="F19217"/>
    </row>
    <row r="19218" spans="2:6" x14ac:dyDescent="0.25">
      <c r="B19218" s="55"/>
      <c r="C19218" s="52"/>
      <c r="D19218" s="56"/>
      <c r="F19218"/>
    </row>
    <row r="19219" spans="2:6" x14ac:dyDescent="0.25">
      <c r="B19219" s="55"/>
      <c r="C19219" s="52"/>
      <c r="D19219" s="56"/>
      <c r="F19219"/>
    </row>
    <row r="19220" spans="2:6" x14ac:dyDescent="0.25">
      <c r="B19220" s="55"/>
      <c r="C19220" s="52"/>
      <c r="D19220" s="56"/>
      <c r="F19220"/>
    </row>
    <row r="19221" spans="2:6" x14ac:dyDescent="0.25">
      <c r="B19221" s="55"/>
      <c r="C19221" s="52"/>
      <c r="D19221" s="56"/>
      <c r="F19221"/>
    </row>
    <row r="19222" spans="2:6" x14ac:dyDescent="0.25">
      <c r="B19222" s="55"/>
      <c r="C19222" s="52"/>
      <c r="D19222" s="56"/>
      <c r="F19222"/>
    </row>
    <row r="19223" spans="2:6" x14ac:dyDescent="0.25">
      <c r="B19223" s="55"/>
      <c r="C19223" s="52"/>
      <c r="D19223" s="56"/>
      <c r="F19223"/>
    </row>
    <row r="19224" spans="2:6" x14ac:dyDescent="0.25">
      <c r="B19224" s="55"/>
      <c r="C19224" s="52"/>
      <c r="D19224" s="56"/>
      <c r="F19224"/>
    </row>
    <row r="19225" spans="2:6" x14ac:dyDescent="0.25">
      <c r="B19225" s="55"/>
      <c r="C19225" s="52"/>
      <c r="D19225" s="56"/>
      <c r="F19225"/>
    </row>
    <row r="19226" spans="2:6" x14ac:dyDescent="0.25">
      <c r="B19226" s="55"/>
      <c r="C19226" s="52"/>
      <c r="D19226" s="56"/>
      <c r="F19226"/>
    </row>
    <row r="19227" spans="2:6" x14ac:dyDescent="0.25">
      <c r="B19227" s="55"/>
      <c r="C19227" s="52"/>
      <c r="D19227" s="56"/>
      <c r="F19227"/>
    </row>
    <row r="19228" spans="2:6" x14ac:dyDescent="0.25">
      <c r="B19228" s="55"/>
      <c r="C19228" s="52"/>
      <c r="D19228" s="56"/>
      <c r="F19228"/>
    </row>
    <row r="19229" spans="2:6" x14ac:dyDescent="0.25">
      <c r="B19229" s="55"/>
      <c r="C19229" s="52"/>
      <c r="D19229" s="56"/>
      <c r="F19229"/>
    </row>
    <row r="19230" spans="2:6" x14ac:dyDescent="0.25">
      <c r="B19230" s="55"/>
      <c r="C19230" s="52"/>
      <c r="D19230" s="56"/>
      <c r="F19230"/>
    </row>
    <row r="19231" spans="2:6" x14ac:dyDescent="0.25">
      <c r="B19231" s="55"/>
      <c r="C19231" s="52"/>
      <c r="D19231" s="56"/>
      <c r="F19231"/>
    </row>
    <row r="19232" spans="2:6" x14ac:dyDescent="0.25">
      <c r="B19232" s="55"/>
      <c r="C19232" s="52"/>
      <c r="D19232" s="56"/>
      <c r="F19232"/>
    </row>
    <row r="19233" spans="2:6" x14ac:dyDescent="0.25">
      <c r="B19233" s="55"/>
      <c r="C19233" s="52"/>
      <c r="D19233" s="56"/>
      <c r="F19233"/>
    </row>
    <row r="19234" spans="2:6" x14ac:dyDescent="0.25">
      <c r="B19234" s="55"/>
      <c r="C19234" s="52"/>
      <c r="D19234" s="56"/>
      <c r="F19234"/>
    </row>
    <row r="19235" spans="2:6" x14ac:dyDescent="0.25">
      <c r="B19235" s="55"/>
      <c r="C19235" s="52"/>
      <c r="D19235" s="56"/>
      <c r="F19235"/>
    </row>
    <row r="19236" spans="2:6" x14ac:dyDescent="0.25">
      <c r="B19236" s="55"/>
      <c r="C19236" s="52"/>
      <c r="D19236" s="56"/>
      <c r="F19236"/>
    </row>
    <row r="19237" spans="2:6" x14ac:dyDescent="0.25">
      <c r="B19237" s="55"/>
      <c r="C19237" s="52"/>
      <c r="D19237" s="56"/>
      <c r="F19237"/>
    </row>
    <row r="19238" spans="2:6" x14ac:dyDescent="0.25">
      <c r="B19238" s="55"/>
      <c r="C19238" s="52"/>
      <c r="D19238" s="56"/>
      <c r="F19238"/>
    </row>
    <row r="19239" spans="2:6" x14ac:dyDescent="0.25">
      <c r="B19239" s="55"/>
      <c r="C19239" s="52"/>
      <c r="D19239" s="56"/>
      <c r="F19239"/>
    </row>
    <row r="19240" spans="2:6" x14ac:dyDescent="0.25">
      <c r="B19240" s="55"/>
      <c r="C19240" s="52"/>
      <c r="D19240" s="56"/>
      <c r="F19240"/>
    </row>
    <row r="19241" spans="2:6" x14ac:dyDescent="0.25">
      <c r="B19241" s="55"/>
      <c r="C19241" s="52"/>
      <c r="D19241" s="56"/>
      <c r="F19241"/>
    </row>
    <row r="19242" spans="2:6" x14ac:dyDescent="0.25">
      <c r="B19242" s="55"/>
      <c r="C19242" s="52"/>
      <c r="D19242" s="56"/>
      <c r="F19242"/>
    </row>
    <row r="19243" spans="2:6" x14ac:dyDescent="0.25">
      <c r="B19243" s="55"/>
      <c r="C19243" s="52"/>
      <c r="D19243" s="56"/>
      <c r="F19243"/>
    </row>
    <row r="19244" spans="2:6" x14ac:dyDescent="0.25">
      <c r="B19244" s="55"/>
      <c r="C19244" s="52"/>
      <c r="D19244" s="56"/>
      <c r="F19244"/>
    </row>
    <row r="19245" spans="2:6" x14ac:dyDescent="0.25">
      <c r="B19245" s="55"/>
      <c r="C19245" s="52"/>
      <c r="D19245" s="56"/>
      <c r="F19245"/>
    </row>
    <row r="19246" spans="2:6" x14ac:dyDescent="0.25">
      <c r="B19246" s="55"/>
      <c r="C19246" s="52"/>
      <c r="D19246" s="56"/>
      <c r="F19246"/>
    </row>
    <row r="19247" spans="2:6" x14ac:dyDescent="0.25">
      <c r="B19247" s="55"/>
      <c r="C19247" s="52"/>
      <c r="D19247" s="56"/>
      <c r="F19247"/>
    </row>
    <row r="19248" spans="2:6" x14ac:dyDescent="0.25">
      <c r="B19248" s="55"/>
      <c r="C19248" s="52"/>
      <c r="D19248" s="56"/>
      <c r="F19248"/>
    </row>
    <row r="19249" spans="2:6" x14ac:dyDescent="0.25">
      <c r="B19249" s="55"/>
      <c r="C19249" s="52"/>
      <c r="D19249" s="56"/>
      <c r="F19249"/>
    </row>
    <row r="19250" spans="2:6" x14ac:dyDescent="0.25">
      <c r="B19250" s="55"/>
      <c r="C19250" s="52"/>
      <c r="D19250" s="56"/>
      <c r="F19250"/>
    </row>
    <row r="19251" spans="2:6" x14ac:dyDescent="0.25">
      <c r="B19251" s="55"/>
      <c r="C19251" s="52"/>
      <c r="D19251" s="56"/>
      <c r="F19251"/>
    </row>
    <row r="19252" spans="2:6" x14ac:dyDescent="0.25">
      <c r="B19252" s="55"/>
      <c r="C19252" s="52"/>
      <c r="D19252" s="56"/>
      <c r="F19252"/>
    </row>
    <row r="19253" spans="2:6" x14ac:dyDescent="0.25">
      <c r="B19253" s="55"/>
      <c r="C19253" s="52"/>
      <c r="D19253" s="56"/>
      <c r="F19253"/>
    </row>
    <row r="19254" spans="2:6" x14ac:dyDescent="0.25">
      <c r="B19254" s="55"/>
      <c r="C19254" s="52"/>
      <c r="D19254" s="56"/>
      <c r="F19254"/>
    </row>
    <row r="19255" spans="2:6" x14ac:dyDescent="0.25">
      <c r="B19255" s="55"/>
      <c r="C19255" s="52"/>
      <c r="D19255" s="56"/>
      <c r="F19255"/>
    </row>
    <row r="19256" spans="2:6" x14ac:dyDescent="0.25">
      <c r="B19256" s="55"/>
      <c r="C19256" s="52"/>
      <c r="D19256" s="56"/>
      <c r="F19256"/>
    </row>
    <row r="19257" spans="2:6" x14ac:dyDescent="0.25">
      <c r="B19257" s="55"/>
      <c r="C19257" s="52"/>
      <c r="D19257" s="56"/>
      <c r="F19257"/>
    </row>
    <row r="19258" spans="2:6" x14ac:dyDescent="0.25">
      <c r="B19258" s="55"/>
      <c r="C19258" s="52"/>
      <c r="D19258" s="56"/>
      <c r="F19258"/>
    </row>
    <row r="19259" spans="2:6" x14ac:dyDescent="0.25">
      <c r="B19259" s="55"/>
      <c r="C19259" s="52"/>
      <c r="D19259" s="56"/>
      <c r="F19259"/>
    </row>
    <row r="19260" spans="2:6" x14ac:dyDescent="0.25">
      <c r="B19260" s="55"/>
      <c r="C19260" s="52"/>
      <c r="D19260" s="56"/>
      <c r="F19260"/>
    </row>
    <row r="19261" spans="2:6" x14ac:dyDescent="0.25">
      <c r="B19261" s="55"/>
      <c r="C19261" s="52"/>
      <c r="D19261" s="56"/>
      <c r="F19261"/>
    </row>
    <row r="19262" spans="2:6" x14ac:dyDescent="0.25">
      <c r="B19262" s="55"/>
      <c r="C19262" s="52"/>
      <c r="D19262" s="56"/>
      <c r="F19262"/>
    </row>
    <row r="19263" spans="2:6" x14ac:dyDescent="0.25">
      <c r="B19263" s="55"/>
      <c r="C19263" s="52"/>
      <c r="D19263" s="56"/>
      <c r="F19263"/>
    </row>
    <row r="19264" spans="2:6" x14ac:dyDescent="0.25">
      <c r="B19264" s="55"/>
      <c r="C19264" s="52"/>
      <c r="D19264" s="56"/>
      <c r="F19264"/>
    </row>
    <row r="19265" spans="2:6" x14ac:dyDescent="0.25">
      <c r="B19265" s="55"/>
      <c r="C19265" s="52"/>
      <c r="D19265" s="56"/>
      <c r="F19265"/>
    </row>
    <row r="19266" spans="2:6" x14ac:dyDescent="0.25">
      <c r="B19266" s="55"/>
      <c r="C19266" s="52"/>
      <c r="D19266" s="56"/>
      <c r="F19266"/>
    </row>
    <row r="19267" spans="2:6" x14ac:dyDescent="0.25">
      <c r="B19267" s="55"/>
      <c r="C19267" s="52"/>
      <c r="D19267" s="56"/>
      <c r="F19267"/>
    </row>
    <row r="19268" spans="2:6" x14ac:dyDescent="0.25">
      <c r="B19268" s="55"/>
      <c r="C19268" s="52"/>
      <c r="D19268" s="56"/>
      <c r="F19268"/>
    </row>
    <row r="19269" spans="2:6" x14ac:dyDescent="0.25">
      <c r="B19269" s="55"/>
      <c r="C19269" s="52"/>
      <c r="D19269" s="56"/>
      <c r="F19269"/>
    </row>
    <row r="19270" spans="2:6" x14ac:dyDescent="0.25">
      <c r="B19270" s="55"/>
      <c r="C19270" s="52"/>
      <c r="D19270" s="56"/>
      <c r="F19270"/>
    </row>
    <row r="19271" spans="2:6" x14ac:dyDescent="0.25">
      <c r="B19271" s="55"/>
      <c r="C19271" s="52"/>
      <c r="D19271" s="56"/>
      <c r="F19271"/>
    </row>
    <row r="19272" spans="2:6" x14ac:dyDescent="0.25">
      <c r="B19272" s="55"/>
      <c r="C19272" s="52"/>
      <c r="D19272" s="56"/>
      <c r="F19272"/>
    </row>
    <row r="19273" spans="2:6" x14ac:dyDescent="0.25">
      <c r="B19273" s="55"/>
      <c r="C19273" s="52"/>
      <c r="D19273" s="56"/>
      <c r="F19273"/>
    </row>
    <row r="19274" spans="2:6" x14ac:dyDescent="0.25">
      <c r="B19274" s="55"/>
      <c r="C19274" s="52"/>
      <c r="D19274" s="56"/>
      <c r="F19274"/>
    </row>
    <row r="19275" spans="2:6" x14ac:dyDescent="0.25">
      <c r="B19275" s="55"/>
      <c r="C19275" s="52"/>
      <c r="D19275" s="56"/>
      <c r="F19275"/>
    </row>
    <row r="19276" spans="2:6" x14ac:dyDescent="0.25">
      <c r="B19276" s="55"/>
      <c r="C19276" s="52"/>
      <c r="D19276" s="56"/>
      <c r="F19276"/>
    </row>
    <row r="19277" spans="2:6" x14ac:dyDescent="0.25">
      <c r="B19277" s="55"/>
      <c r="C19277" s="52"/>
      <c r="D19277" s="56"/>
      <c r="F19277"/>
    </row>
    <row r="19278" spans="2:6" x14ac:dyDescent="0.25">
      <c r="B19278" s="55"/>
      <c r="C19278" s="52"/>
      <c r="D19278" s="56"/>
      <c r="F19278"/>
    </row>
    <row r="19279" spans="2:6" x14ac:dyDescent="0.25">
      <c r="B19279" s="55"/>
      <c r="C19279" s="52"/>
      <c r="D19279" s="56"/>
      <c r="F19279"/>
    </row>
    <row r="19280" spans="2:6" x14ac:dyDescent="0.25">
      <c r="B19280" s="55"/>
      <c r="C19280" s="52"/>
      <c r="D19280" s="56"/>
      <c r="F19280"/>
    </row>
    <row r="19281" spans="2:6" x14ac:dyDescent="0.25">
      <c r="B19281" s="55"/>
      <c r="C19281" s="52"/>
      <c r="D19281" s="56"/>
      <c r="F19281"/>
    </row>
    <row r="19282" spans="2:6" x14ac:dyDescent="0.25">
      <c r="B19282" s="55"/>
      <c r="C19282" s="52"/>
      <c r="D19282" s="56"/>
      <c r="F19282"/>
    </row>
    <row r="19283" spans="2:6" x14ac:dyDescent="0.25">
      <c r="B19283" s="55"/>
      <c r="C19283" s="52"/>
      <c r="D19283" s="56"/>
      <c r="F19283"/>
    </row>
    <row r="19284" spans="2:6" x14ac:dyDescent="0.25">
      <c r="B19284" s="55"/>
      <c r="C19284" s="52"/>
      <c r="D19284" s="56"/>
      <c r="F19284"/>
    </row>
    <row r="19285" spans="2:6" x14ac:dyDescent="0.25">
      <c r="B19285" s="55"/>
      <c r="C19285" s="52"/>
      <c r="D19285" s="56"/>
      <c r="F19285"/>
    </row>
    <row r="19286" spans="2:6" x14ac:dyDescent="0.25">
      <c r="B19286" s="55"/>
      <c r="C19286" s="52"/>
      <c r="D19286" s="56"/>
      <c r="F19286"/>
    </row>
    <row r="19287" spans="2:6" x14ac:dyDescent="0.25">
      <c r="B19287" s="55"/>
      <c r="C19287" s="52"/>
      <c r="D19287" s="56"/>
      <c r="F19287"/>
    </row>
    <row r="19288" spans="2:6" x14ac:dyDescent="0.25">
      <c r="B19288" s="55"/>
      <c r="C19288" s="52"/>
      <c r="D19288" s="56"/>
      <c r="F19288"/>
    </row>
    <row r="19289" spans="2:6" x14ac:dyDescent="0.25">
      <c r="B19289" s="55"/>
      <c r="C19289" s="52"/>
      <c r="D19289" s="56"/>
      <c r="F19289"/>
    </row>
    <row r="19290" spans="2:6" x14ac:dyDescent="0.25">
      <c r="B19290" s="55"/>
      <c r="C19290" s="52"/>
      <c r="D19290" s="56"/>
      <c r="F19290"/>
    </row>
    <row r="19291" spans="2:6" x14ac:dyDescent="0.25">
      <c r="B19291" s="55"/>
      <c r="C19291" s="52"/>
      <c r="D19291" s="56"/>
      <c r="F19291"/>
    </row>
    <row r="19292" spans="2:6" x14ac:dyDescent="0.25">
      <c r="B19292" s="55"/>
      <c r="C19292" s="52"/>
      <c r="D19292" s="56"/>
      <c r="F19292"/>
    </row>
    <row r="19293" spans="2:6" x14ac:dyDescent="0.25">
      <c r="B19293" s="55"/>
      <c r="C19293" s="52"/>
      <c r="D19293" s="56"/>
      <c r="F19293"/>
    </row>
    <row r="19294" spans="2:6" x14ac:dyDescent="0.25">
      <c r="B19294" s="55"/>
      <c r="C19294" s="52"/>
      <c r="D19294" s="56"/>
      <c r="F19294"/>
    </row>
    <row r="19295" spans="2:6" x14ac:dyDescent="0.25">
      <c r="B19295" s="55"/>
      <c r="C19295" s="52"/>
      <c r="D19295" s="56"/>
      <c r="F19295"/>
    </row>
    <row r="19296" spans="2:6" x14ac:dyDescent="0.25">
      <c r="B19296" s="55"/>
      <c r="C19296" s="52"/>
      <c r="D19296" s="56"/>
      <c r="F19296"/>
    </row>
    <row r="19297" spans="2:6" x14ac:dyDescent="0.25">
      <c r="B19297" s="55"/>
      <c r="C19297" s="52"/>
      <c r="D19297" s="56"/>
      <c r="F19297"/>
    </row>
    <row r="19298" spans="2:6" x14ac:dyDescent="0.25">
      <c r="B19298" s="55"/>
      <c r="C19298" s="52"/>
      <c r="D19298" s="56"/>
      <c r="F19298"/>
    </row>
    <row r="19299" spans="2:6" x14ac:dyDescent="0.25">
      <c r="B19299" s="55"/>
      <c r="C19299" s="52"/>
      <c r="D19299" s="56"/>
      <c r="F19299"/>
    </row>
    <row r="19300" spans="2:6" x14ac:dyDescent="0.25">
      <c r="B19300" s="55"/>
      <c r="C19300" s="52"/>
      <c r="D19300" s="56"/>
      <c r="F19300"/>
    </row>
    <row r="19301" spans="2:6" x14ac:dyDescent="0.25">
      <c r="B19301" s="55"/>
      <c r="C19301" s="52"/>
      <c r="D19301" s="56"/>
      <c r="F19301"/>
    </row>
    <row r="19302" spans="2:6" x14ac:dyDescent="0.25">
      <c r="B19302" s="55"/>
      <c r="C19302" s="52"/>
      <c r="D19302" s="56"/>
      <c r="F19302"/>
    </row>
    <row r="19303" spans="2:6" x14ac:dyDescent="0.25">
      <c r="B19303" s="55"/>
      <c r="C19303" s="52"/>
      <c r="D19303" s="56"/>
      <c r="F19303"/>
    </row>
    <row r="19304" spans="2:6" x14ac:dyDescent="0.25">
      <c r="B19304" s="55"/>
      <c r="C19304" s="52"/>
      <c r="D19304" s="56"/>
      <c r="F19304"/>
    </row>
    <row r="19305" spans="2:6" x14ac:dyDescent="0.25">
      <c r="B19305" s="55"/>
      <c r="C19305" s="52"/>
      <c r="D19305" s="56"/>
      <c r="F19305"/>
    </row>
    <row r="19306" spans="2:6" x14ac:dyDescent="0.25">
      <c r="B19306" s="55"/>
      <c r="C19306" s="52"/>
      <c r="D19306" s="56"/>
      <c r="F19306"/>
    </row>
    <row r="19307" spans="2:6" x14ac:dyDescent="0.25">
      <c r="B19307" s="55"/>
      <c r="C19307" s="52"/>
      <c r="D19307" s="56"/>
      <c r="F19307"/>
    </row>
    <row r="19308" spans="2:6" x14ac:dyDescent="0.25">
      <c r="B19308" s="55"/>
      <c r="C19308" s="52"/>
      <c r="D19308" s="56"/>
      <c r="F19308"/>
    </row>
    <row r="19309" spans="2:6" x14ac:dyDescent="0.25">
      <c r="B19309" s="55"/>
      <c r="C19309" s="52"/>
      <c r="D19309" s="56"/>
      <c r="F19309"/>
    </row>
    <row r="19310" spans="2:6" x14ac:dyDescent="0.25">
      <c r="B19310" s="55"/>
      <c r="C19310" s="52"/>
      <c r="D19310" s="56"/>
      <c r="F19310"/>
    </row>
    <row r="19311" spans="2:6" x14ac:dyDescent="0.25">
      <c r="B19311" s="55"/>
      <c r="C19311" s="52"/>
      <c r="D19311" s="56"/>
      <c r="F19311"/>
    </row>
    <row r="19312" spans="2:6" x14ac:dyDescent="0.25">
      <c r="B19312" s="55"/>
      <c r="C19312" s="52"/>
      <c r="D19312" s="56"/>
      <c r="F19312"/>
    </row>
    <row r="19313" spans="2:6" x14ac:dyDescent="0.25">
      <c r="B19313" s="55"/>
      <c r="C19313" s="52"/>
      <c r="D19313" s="56"/>
      <c r="F19313"/>
    </row>
    <row r="19314" spans="2:6" x14ac:dyDescent="0.25">
      <c r="B19314" s="55"/>
      <c r="C19314" s="52"/>
      <c r="D19314" s="56"/>
      <c r="F19314"/>
    </row>
    <row r="19315" spans="2:6" x14ac:dyDescent="0.25">
      <c r="B19315" s="55"/>
      <c r="C19315" s="52"/>
      <c r="D19315" s="56"/>
      <c r="F19315"/>
    </row>
    <row r="19316" spans="2:6" x14ac:dyDescent="0.25">
      <c r="B19316" s="55"/>
      <c r="C19316" s="52"/>
      <c r="D19316" s="56"/>
      <c r="F19316"/>
    </row>
    <row r="19317" spans="2:6" x14ac:dyDescent="0.25">
      <c r="B19317" s="55"/>
      <c r="C19317" s="52"/>
      <c r="D19317" s="56"/>
      <c r="F19317"/>
    </row>
    <row r="19318" spans="2:6" x14ac:dyDescent="0.25">
      <c r="B19318" s="55"/>
      <c r="C19318" s="52"/>
      <c r="D19318" s="56"/>
      <c r="F19318"/>
    </row>
    <row r="19319" spans="2:6" x14ac:dyDescent="0.25">
      <c r="B19319" s="55"/>
      <c r="C19319" s="52"/>
      <c r="D19319" s="56"/>
      <c r="F19319"/>
    </row>
    <row r="19320" spans="2:6" x14ac:dyDescent="0.25">
      <c r="B19320" s="55"/>
      <c r="C19320" s="52"/>
      <c r="D19320" s="56"/>
      <c r="F19320"/>
    </row>
    <row r="19321" spans="2:6" x14ac:dyDescent="0.25">
      <c r="B19321" s="55"/>
      <c r="C19321" s="52"/>
      <c r="D19321" s="56"/>
      <c r="F19321"/>
    </row>
    <row r="19322" spans="2:6" x14ac:dyDescent="0.25">
      <c r="B19322" s="55"/>
      <c r="C19322" s="52"/>
      <c r="D19322" s="56"/>
      <c r="F19322"/>
    </row>
    <row r="19323" spans="2:6" x14ac:dyDescent="0.25">
      <c r="B19323" s="55"/>
      <c r="C19323" s="52"/>
      <c r="D19323" s="56"/>
      <c r="F19323"/>
    </row>
    <row r="19324" spans="2:6" x14ac:dyDescent="0.25">
      <c r="B19324" s="55"/>
      <c r="C19324" s="52"/>
      <c r="D19324" s="56"/>
      <c r="F19324"/>
    </row>
    <row r="19325" spans="2:6" x14ac:dyDescent="0.25">
      <c r="B19325" s="55"/>
      <c r="C19325" s="52"/>
      <c r="D19325" s="56"/>
      <c r="F19325"/>
    </row>
    <row r="19326" spans="2:6" x14ac:dyDescent="0.25">
      <c r="B19326" s="55"/>
      <c r="C19326" s="52"/>
      <c r="D19326" s="56"/>
      <c r="F19326"/>
    </row>
    <row r="19327" spans="2:6" x14ac:dyDescent="0.25">
      <c r="B19327" s="55"/>
      <c r="C19327" s="52"/>
      <c r="D19327" s="56"/>
      <c r="F19327"/>
    </row>
    <row r="19328" spans="2:6" x14ac:dyDescent="0.25">
      <c r="B19328" s="55"/>
      <c r="C19328" s="52"/>
      <c r="D19328" s="56"/>
      <c r="F19328"/>
    </row>
    <row r="19329" spans="2:6" x14ac:dyDescent="0.25">
      <c r="B19329" s="55"/>
      <c r="C19329" s="52"/>
      <c r="D19329" s="56"/>
      <c r="F19329"/>
    </row>
    <row r="19330" spans="2:6" x14ac:dyDescent="0.25">
      <c r="B19330" s="55"/>
      <c r="C19330" s="52"/>
      <c r="D19330" s="56"/>
      <c r="F19330"/>
    </row>
    <row r="19331" spans="2:6" x14ac:dyDescent="0.25">
      <c r="B19331" s="55"/>
      <c r="C19331" s="52"/>
      <c r="D19331" s="56"/>
      <c r="F19331"/>
    </row>
    <row r="19332" spans="2:6" x14ac:dyDescent="0.25">
      <c r="B19332" s="55"/>
      <c r="C19332" s="52"/>
      <c r="D19332" s="56"/>
      <c r="F19332"/>
    </row>
    <row r="19333" spans="2:6" x14ac:dyDescent="0.25">
      <c r="B19333" s="55"/>
      <c r="C19333" s="52"/>
      <c r="D19333" s="56"/>
      <c r="F19333"/>
    </row>
    <row r="19334" spans="2:6" x14ac:dyDescent="0.25">
      <c r="B19334" s="55"/>
      <c r="C19334" s="52"/>
      <c r="D19334" s="56"/>
      <c r="F19334"/>
    </row>
    <row r="19335" spans="2:6" x14ac:dyDescent="0.25">
      <c r="B19335" s="55"/>
      <c r="C19335" s="52"/>
      <c r="D19335" s="56"/>
      <c r="F19335"/>
    </row>
    <row r="19336" spans="2:6" x14ac:dyDescent="0.25">
      <c r="B19336" s="55"/>
      <c r="C19336" s="52"/>
      <c r="D19336" s="56"/>
      <c r="F19336"/>
    </row>
    <row r="19337" spans="2:6" x14ac:dyDescent="0.25">
      <c r="B19337" s="55"/>
      <c r="C19337" s="52"/>
      <c r="D19337" s="56"/>
      <c r="F19337"/>
    </row>
    <row r="19338" spans="2:6" x14ac:dyDescent="0.25">
      <c r="B19338" s="55"/>
      <c r="C19338" s="52"/>
      <c r="D19338" s="56"/>
      <c r="F19338"/>
    </row>
    <row r="19339" spans="2:6" x14ac:dyDescent="0.25">
      <c r="B19339" s="55"/>
      <c r="C19339" s="52"/>
      <c r="D19339" s="56"/>
      <c r="F19339"/>
    </row>
    <row r="19340" spans="2:6" x14ac:dyDescent="0.25">
      <c r="B19340" s="55"/>
      <c r="C19340" s="52"/>
      <c r="D19340" s="56"/>
      <c r="F19340"/>
    </row>
    <row r="19341" spans="2:6" x14ac:dyDescent="0.25">
      <c r="B19341" s="55"/>
      <c r="C19341" s="52"/>
      <c r="D19341" s="56"/>
      <c r="F19341"/>
    </row>
    <row r="19342" spans="2:6" x14ac:dyDescent="0.25">
      <c r="B19342" s="55"/>
      <c r="C19342" s="52"/>
      <c r="D19342" s="56"/>
      <c r="F19342"/>
    </row>
    <row r="19343" spans="2:6" x14ac:dyDescent="0.25">
      <c r="B19343" s="55"/>
      <c r="C19343" s="52"/>
      <c r="D19343" s="56"/>
      <c r="F19343"/>
    </row>
    <row r="19344" spans="2:6" x14ac:dyDescent="0.25">
      <c r="B19344" s="55"/>
      <c r="C19344" s="52"/>
      <c r="D19344" s="56"/>
      <c r="F19344"/>
    </row>
    <row r="19345" spans="2:6" x14ac:dyDescent="0.25">
      <c r="B19345" s="55"/>
      <c r="C19345" s="52"/>
      <c r="D19345" s="56"/>
      <c r="F19345"/>
    </row>
    <row r="19346" spans="2:6" x14ac:dyDescent="0.25">
      <c r="B19346" s="55"/>
      <c r="C19346" s="52"/>
      <c r="D19346" s="56"/>
      <c r="F19346"/>
    </row>
    <row r="19347" spans="2:6" x14ac:dyDescent="0.25">
      <c r="B19347" s="55"/>
      <c r="C19347" s="52"/>
      <c r="D19347" s="56"/>
      <c r="F19347"/>
    </row>
    <row r="19348" spans="2:6" x14ac:dyDescent="0.25">
      <c r="B19348" s="55"/>
      <c r="C19348" s="52"/>
      <c r="D19348" s="56"/>
      <c r="F19348"/>
    </row>
    <row r="19349" spans="2:6" x14ac:dyDescent="0.25">
      <c r="B19349" s="55"/>
      <c r="C19349" s="52"/>
      <c r="D19349" s="56"/>
      <c r="F19349"/>
    </row>
    <row r="19350" spans="2:6" x14ac:dyDescent="0.25">
      <c r="B19350" s="55"/>
      <c r="C19350" s="52"/>
      <c r="D19350" s="56"/>
      <c r="F19350"/>
    </row>
    <row r="19351" spans="2:6" x14ac:dyDescent="0.25">
      <c r="B19351" s="55"/>
      <c r="C19351" s="52"/>
      <c r="D19351" s="56"/>
      <c r="F19351"/>
    </row>
    <row r="19352" spans="2:6" x14ac:dyDescent="0.25">
      <c r="B19352" s="55"/>
      <c r="C19352" s="52"/>
      <c r="D19352" s="56"/>
      <c r="F19352"/>
    </row>
    <row r="19353" spans="2:6" x14ac:dyDescent="0.25">
      <c r="B19353" s="55"/>
      <c r="C19353" s="52"/>
      <c r="D19353" s="56"/>
      <c r="F19353"/>
    </row>
    <row r="19354" spans="2:6" x14ac:dyDescent="0.25">
      <c r="B19354" s="55"/>
      <c r="C19354" s="52"/>
      <c r="D19354" s="56"/>
      <c r="F19354"/>
    </row>
    <row r="19355" spans="2:6" x14ac:dyDescent="0.25">
      <c r="B19355" s="55"/>
      <c r="C19355" s="52"/>
      <c r="D19355" s="56"/>
      <c r="F19355"/>
    </row>
    <row r="19356" spans="2:6" x14ac:dyDescent="0.25">
      <c r="B19356" s="55"/>
      <c r="C19356" s="52"/>
      <c r="D19356" s="56"/>
      <c r="F19356"/>
    </row>
    <row r="19357" spans="2:6" x14ac:dyDescent="0.25">
      <c r="B19357" s="55"/>
      <c r="C19357" s="52"/>
      <c r="D19357" s="56"/>
      <c r="F19357"/>
    </row>
    <row r="19358" spans="2:6" x14ac:dyDescent="0.25">
      <c r="B19358" s="55"/>
      <c r="C19358" s="52"/>
      <c r="D19358" s="56"/>
      <c r="F19358"/>
    </row>
    <row r="19359" spans="2:6" x14ac:dyDescent="0.25">
      <c r="B19359" s="55"/>
      <c r="C19359" s="52"/>
      <c r="D19359" s="56"/>
      <c r="F19359"/>
    </row>
    <row r="19360" spans="2:6" x14ac:dyDescent="0.25">
      <c r="B19360" s="55"/>
      <c r="C19360" s="52"/>
      <c r="D19360" s="56"/>
      <c r="F19360"/>
    </row>
    <row r="19361" spans="2:6" x14ac:dyDescent="0.25">
      <c r="B19361" s="55"/>
      <c r="C19361" s="52"/>
      <c r="D19361" s="56"/>
      <c r="F19361"/>
    </row>
    <row r="19362" spans="2:6" x14ac:dyDescent="0.25">
      <c r="B19362" s="55"/>
      <c r="C19362" s="52"/>
      <c r="D19362" s="56"/>
      <c r="F19362"/>
    </row>
    <row r="19363" spans="2:6" x14ac:dyDescent="0.25">
      <c r="B19363" s="55"/>
      <c r="C19363" s="52"/>
      <c r="D19363" s="56"/>
      <c r="F19363"/>
    </row>
    <row r="19364" spans="2:6" x14ac:dyDescent="0.25">
      <c r="B19364" s="55"/>
      <c r="C19364" s="52"/>
      <c r="D19364" s="56"/>
      <c r="F19364"/>
    </row>
    <row r="19365" spans="2:6" x14ac:dyDescent="0.25">
      <c r="B19365" s="55"/>
      <c r="C19365" s="52"/>
      <c r="D19365" s="56"/>
      <c r="F19365"/>
    </row>
    <row r="19366" spans="2:6" x14ac:dyDescent="0.25">
      <c r="B19366" s="55"/>
      <c r="C19366" s="52"/>
      <c r="D19366" s="56"/>
      <c r="F19366"/>
    </row>
    <row r="19367" spans="2:6" x14ac:dyDescent="0.25">
      <c r="B19367" s="55"/>
      <c r="C19367" s="52"/>
      <c r="D19367" s="56"/>
      <c r="F19367"/>
    </row>
    <row r="19368" spans="2:6" x14ac:dyDescent="0.25">
      <c r="B19368" s="55"/>
      <c r="C19368" s="52"/>
      <c r="D19368" s="56"/>
      <c r="F19368"/>
    </row>
    <row r="19369" spans="2:6" x14ac:dyDescent="0.25">
      <c r="B19369" s="55"/>
      <c r="C19369" s="52"/>
      <c r="D19369" s="56"/>
      <c r="F19369"/>
    </row>
    <row r="19370" spans="2:6" x14ac:dyDescent="0.25">
      <c r="B19370" s="55"/>
      <c r="C19370" s="52"/>
      <c r="D19370" s="56"/>
      <c r="F19370"/>
    </row>
    <row r="19371" spans="2:6" x14ac:dyDescent="0.25">
      <c r="B19371" s="55"/>
      <c r="C19371" s="52"/>
      <c r="D19371" s="56"/>
      <c r="F19371"/>
    </row>
    <row r="19372" spans="2:6" x14ac:dyDescent="0.25">
      <c r="B19372" s="55"/>
      <c r="C19372" s="52"/>
      <c r="D19372" s="56"/>
      <c r="F19372"/>
    </row>
    <row r="19373" spans="2:6" x14ac:dyDescent="0.25">
      <c r="B19373" s="55"/>
      <c r="C19373" s="52"/>
      <c r="D19373" s="56"/>
      <c r="F19373"/>
    </row>
    <row r="19374" spans="2:6" x14ac:dyDescent="0.25">
      <c r="B19374" s="55"/>
      <c r="C19374" s="52"/>
      <c r="D19374" s="56"/>
      <c r="F19374"/>
    </row>
    <row r="19375" spans="2:6" x14ac:dyDescent="0.25">
      <c r="B19375" s="55"/>
      <c r="C19375" s="52"/>
      <c r="D19375" s="56"/>
      <c r="F19375"/>
    </row>
    <row r="19376" spans="2:6" x14ac:dyDescent="0.25">
      <c r="B19376" s="55"/>
      <c r="C19376" s="52"/>
      <c r="D19376" s="56"/>
      <c r="F19376"/>
    </row>
    <row r="19377" spans="2:6" x14ac:dyDescent="0.25">
      <c r="B19377" s="55"/>
      <c r="C19377" s="52"/>
      <c r="D19377" s="56"/>
      <c r="F19377"/>
    </row>
    <row r="19378" spans="2:6" x14ac:dyDescent="0.25">
      <c r="B19378" s="55"/>
      <c r="C19378" s="52"/>
      <c r="D19378" s="56"/>
      <c r="F19378"/>
    </row>
    <row r="19379" spans="2:6" x14ac:dyDescent="0.25">
      <c r="B19379" s="55"/>
      <c r="C19379" s="52"/>
      <c r="D19379" s="56"/>
      <c r="F19379"/>
    </row>
    <row r="19380" spans="2:6" x14ac:dyDescent="0.25">
      <c r="B19380" s="55"/>
      <c r="C19380" s="52"/>
      <c r="D19380" s="56"/>
      <c r="F19380"/>
    </row>
    <row r="19381" spans="2:6" x14ac:dyDescent="0.25">
      <c r="B19381" s="55"/>
      <c r="C19381" s="52"/>
      <c r="D19381" s="56"/>
      <c r="F19381"/>
    </row>
    <row r="19382" spans="2:6" x14ac:dyDescent="0.25">
      <c r="B19382" s="55"/>
      <c r="C19382" s="52"/>
      <c r="D19382" s="56"/>
      <c r="F19382"/>
    </row>
    <row r="19383" spans="2:6" x14ac:dyDescent="0.25">
      <c r="B19383" s="55"/>
      <c r="C19383" s="52"/>
      <c r="D19383" s="56"/>
      <c r="F19383"/>
    </row>
    <row r="19384" spans="2:6" x14ac:dyDescent="0.25">
      <c r="B19384" s="55"/>
      <c r="C19384" s="52"/>
      <c r="D19384" s="56"/>
      <c r="F19384"/>
    </row>
    <row r="19385" spans="2:6" x14ac:dyDescent="0.25">
      <c r="B19385" s="55"/>
      <c r="C19385" s="52"/>
      <c r="D19385" s="56"/>
      <c r="F19385"/>
    </row>
    <row r="19386" spans="2:6" x14ac:dyDescent="0.25">
      <c r="B19386" s="55"/>
      <c r="C19386" s="52"/>
      <c r="D19386" s="56"/>
      <c r="F19386"/>
    </row>
    <row r="19387" spans="2:6" x14ac:dyDescent="0.25">
      <c r="B19387" s="55"/>
      <c r="C19387" s="52"/>
      <c r="D19387" s="56"/>
      <c r="F19387"/>
    </row>
    <row r="19388" spans="2:6" x14ac:dyDescent="0.25">
      <c r="B19388" s="55"/>
      <c r="C19388" s="52"/>
      <c r="D19388" s="56"/>
      <c r="F19388"/>
    </row>
    <row r="19389" spans="2:6" x14ac:dyDescent="0.25">
      <c r="B19389" s="55"/>
      <c r="C19389" s="52"/>
      <c r="D19389" s="56"/>
      <c r="F19389"/>
    </row>
    <row r="19390" spans="2:6" x14ac:dyDescent="0.25">
      <c r="B19390" s="55"/>
      <c r="C19390" s="52"/>
      <c r="D19390" s="56"/>
      <c r="F19390"/>
    </row>
    <row r="19391" spans="2:6" x14ac:dyDescent="0.25">
      <c r="B19391" s="55"/>
      <c r="C19391" s="52"/>
      <c r="D19391" s="56"/>
      <c r="F19391"/>
    </row>
    <row r="19392" spans="2:6" x14ac:dyDescent="0.25">
      <c r="B19392" s="55"/>
      <c r="C19392" s="52"/>
      <c r="D19392" s="56"/>
      <c r="F19392"/>
    </row>
    <row r="19393" spans="2:6" x14ac:dyDescent="0.25">
      <c r="B19393" s="55"/>
      <c r="C19393" s="52"/>
      <c r="D19393" s="56"/>
      <c r="F19393"/>
    </row>
    <row r="19394" spans="2:6" x14ac:dyDescent="0.25">
      <c r="B19394" s="55"/>
      <c r="C19394" s="52"/>
      <c r="D19394" s="56"/>
      <c r="F19394"/>
    </row>
    <row r="19395" spans="2:6" x14ac:dyDescent="0.25">
      <c r="B19395" s="55"/>
      <c r="C19395" s="52"/>
      <c r="D19395" s="56"/>
      <c r="F19395"/>
    </row>
    <row r="19396" spans="2:6" x14ac:dyDescent="0.25">
      <c r="B19396" s="55"/>
      <c r="C19396" s="52"/>
      <c r="D19396" s="56"/>
      <c r="F19396"/>
    </row>
    <row r="19397" spans="2:6" x14ac:dyDescent="0.25">
      <c r="B19397" s="55"/>
      <c r="C19397" s="52"/>
      <c r="D19397" s="56"/>
      <c r="F19397"/>
    </row>
    <row r="19398" spans="2:6" x14ac:dyDescent="0.25">
      <c r="B19398" s="55"/>
      <c r="C19398" s="52"/>
      <c r="D19398" s="56"/>
      <c r="F19398"/>
    </row>
    <row r="19399" spans="2:6" x14ac:dyDescent="0.25">
      <c r="B19399" s="55"/>
      <c r="C19399" s="52"/>
      <c r="D19399" s="56"/>
      <c r="F19399"/>
    </row>
    <row r="19400" spans="2:6" x14ac:dyDescent="0.25">
      <c r="B19400" s="55"/>
      <c r="C19400" s="52"/>
      <c r="D19400" s="56"/>
      <c r="F19400"/>
    </row>
    <row r="19401" spans="2:6" x14ac:dyDescent="0.25">
      <c r="B19401" s="55"/>
      <c r="C19401" s="52"/>
      <c r="D19401" s="56"/>
      <c r="F19401"/>
    </row>
    <row r="19402" spans="2:6" x14ac:dyDescent="0.25">
      <c r="B19402" s="55"/>
      <c r="C19402" s="52"/>
      <c r="D19402" s="56"/>
      <c r="F19402"/>
    </row>
    <row r="19403" spans="2:6" x14ac:dyDescent="0.25">
      <c r="B19403" s="55"/>
      <c r="C19403" s="52"/>
      <c r="D19403" s="56"/>
      <c r="F19403"/>
    </row>
    <row r="19404" spans="2:6" x14ac:dyDescent="0.25">
      <c r="B19404" s="55"/>
      <c r="C19404" s="52"/>
      <c r="D19404" s="56"/>
      <c r="F19404"/>
    </row>
    <row r="19405" spans="2:6" x14ac:dyDescent="0.25">
      <c r="B19405" s="55"/>
      <c r="C19405" s="52"/>
      <c r="D19405" s="56"/>
      <c r="F19405"/>
    </row>
    <row r="19406" spans="2:6" x14ac:dyDescent="0.25">
      <c r="B19406" s="55"/>
      <c r="C19406" s="52"/>
      <c r="D19406" s="56"/>
      <c r="F19406"/>
    </row>
    <row r="19407" spans="2:6" x14ac:dyDescent="0.25">
      <c r="B19407" s="55"/>
      <c r="C19407" s="52"/>
      <c r="D19407" s="56"/>
      <c r="F19407"/>
    </row>
    <row r="19408" spans="2:6" x14ac:dyDescent="0.25">
      <c r="B19408" s="55"/>
      <c r="C19408" s="52"/>
      <c r="D19408" s="56"/>
      <c r="F19408"/>
    </row>
    <row r="19409" spans="2:6" x14ac:dyDescent="0.25">
      <c r="B19409" s="55"/>
      <c r="C19409" s="52"/>
      <c r="D19409" s="56"/>
      <c r="F19409"/>
    </row>
    <row r="19410" spans="2:6" x14ac:dyDescent="0.25">
      <c r="B19410" s="55"/>
      <c r="C19410" s="52"/>
      <c r="D19410" s="56"/>
      <c r="F19410"/>
    </row>
    <row r="19411" spans="2:6" x14ac:dyDescent="0.25">
      <c r="B19411" s="55"/>
      <c r="C19411" s="52"/>
      <c r="D19411" s="56"/>
      <c r="F19411"/>
    </row>
    <row r="19412" spans="2:6" x14ac:dyDescent="0.25">
      <c r="B19412" s="55"/>
      <c r="C19412" s="52"/>
      <c r="D19412" s="56"/>
      <c r="F19412"/>
    </row>
    <row r="19413" spans="2:6" x14ac:dyDescent="0.25">
      <c r="B19413" s="55"/>
      <c r="C19413" s="52"/>
      <c r="D19413" s="56"/>
      <c r="F19413"/>
    </row>
    <row r="19414" spans="2:6" x14ac:dyDescent="0.25">
      <c r="B19414" s="55"/>
      <c r="C19414" s="52"/>
      <c r="D19414" s="56"/>
      <c r="F19414"/>
    </row>
    <row r="19415" spans="2:6" x14ac:dyDescent="0.25">
      <c r="B19415" s="55"/>
      <c r="C19415" s="52"/>
      <c r="D19415" s="56"/>
      <c r="F19415"/>
    </row>
    <row r="19416" spans="2:6" x14ac:dyDescent="0.25">
      <c r="B19416" s="55"/>
      <c r="C19416" s="52"/>
      <c r="D19416" s="56"/>
      <c r="F19416"/>
    </row>
    <row r="19417" spans="2:6" x14ac:dyDescent="0.25">
      <c r="B19417" s="55"/>
      <c r="C19417" s="52"/>
      <c r="D19417" s="56"/>
      <c r="F19417"/>
    </row>
    <row r="19418" spans="2:6" x14ac:dyDescent="0.25">
      <c r="B19418" s="55"/>
      <c r="C19418" s="52"/>
      <c r="D19418" s="56"/>
      <c r="F19418"/>
    </row>
    <row r="19419" spans="2:6" x14ac:dyDescent="0.25">
      <c r="B19419" s="55"/>
      <c r="C19419" s="52"/>
      <c r="D19419" s="56"/>
      <c r="F19419"/>
    </row>
    <row r="19420" spans="2:6" x14ac:dyDescent="0.25">
      <c r="B19420" s="55"/>
      <c r="C19420" s="52"/>
      <c r="D19420" s="56"/>
      <c r="F19420"/>
    </row>
    <row r="19421" spans="2:6" x14ac:dyDescent="0.25">
      <c r="B19421" s="55"/>
      <c r="C19421" s="52"/>
      <c r="D19421" s="56"/>
      <c r="F19421"/>
    </row>
    <row r="19422" spans="2:6" x14ac:dyDescent="0.25">
      <c r="B19422" s="55"/>
      <c r="C19422" s="52"/>
      <c r="D19422" s="56"/>
      <c r="F19422"/>
    </row>
    <row r="19423" spans="2:6" x14ac:dyDescent="0.25">
      <c r="B19423" s="55"/>
      <c r="C19423" s="52"/>
      <c r="D19423" s="56"/>
      <c r="F19423"/>
    </row>
    <row r="19424" spans="2:6" x14ac:dyDescent="0.25">
      <c r="B19424" s="55"/>
      <c r="C19424" s="52"/>
      <c r="D19424" s="56"/>
      <c r="F19424"/>
    </row>
    <row r="19425" spans="2:6" x14ac:dyDescent="0.25">
      <c r="B19425" s="55"/>
      <c r="C19425" s="52"/>
      <c r="D19425" s="56"/>
      <c r="F19425"/>
    </row>
    <row r="19426" spans="2:6" x14ac:dyDescent="0.25">
      <c r="B19426" s="55"/>
      <c r="C19426" s="52"/>
      <c r="D19426" s="56"/>
      <c r="F19426"/>
    </row>
    <row r="19427" spans="2:6" x14ac:dyDescent="0.25">
      <c r="B19427" s="55"/>
      <c r="C19427" s="52"/>
      <c r="D19427" s="56"/>
      <c r="F19427"/>
    </row>
    <row r="19428" spans="2:6" x14ac:dyDescent="0.25">
      <c r="B19428" s="55"/>
      <c r="C19428" s="52"/>
      <c r="D19428" s="56"/>
      <c r="F19428"/>
    </row>
    <row r="19429" spans="2:6" x14ac:dyDescent="0.25">
      <c r="B19429" s="55"/>
      <c r="C19429" s="52"/>
      <c r="D19429" s="56"/>
      <c r="F19429"/>
    </row>
    <row r="19430" spans="2:6" x14ac:dyDescent="0.25">
      <c r="B19430" s="55"/>
      <c r="C19430" s="52"/>
      <c r="D19430" s="56"/>
      <c r="F19430"/>
    </row>
    <row r="19431" spans="2:6" x14ac:dyDescent="0.25">
      <c r="B19431" s="55"/>
      <c r="C19431" s="52"/>
      <c r="D19431" s="56"/>
      <c r="F19431"/>
    </row>
    <row r="19432" spans="2:6" x14ac:dyDescent="0.25">
      <c r="B19432" s="55"/>
      <c r="C19432" s="52"/>
      <c r="D19432" s="56"/>
      <c r="F19432"/>
    </row>
    <row r="19433" spans="2:6" x14ac:dyDescent="0.25">
      <c r="B19433" s="55"/>
      <c r="C19433" s="52"/>
      <c r="D19433" s="56"/>
      <c r="F19433"/>
    </row>
    <row r="19434" spans="2:6" x14ac:dyDescent="0.25">
      <c r="B19434" s="55"/>
      <c r="C19434" s="52"/>
      <c r="D19434" s="56"/>
      <c r="F19434"/>
    </row>
    <row r="19435" spans="2:6" x14ac:dyDescent="0.25">
      <c r="B19435" s="55"/>
      <c r="C19435" s="52"/>
      <c r="D19435" s="56"/>
      <c r="F19435"/>
    </row>
    <row r="19436" spans="2:6" x14ac:dyDescent="0.25">
      <c r="B19436" s="55"/>
      <c r="C19436" s="52"/>
      <c r="D19436" s="56"/>
      <c r="F19436"/>
    </row>
    <row r="19437" spans="2:6" x14ac:dyDescent="0.25">
      <c r="B19437" s="55"/>
      <c r="C19437" s="52"/>
      <c r="D19437" s="56"/>
      <c r="F19437"/>
    </row>
    <row r="19438" spans="2:6" x14ac:dyDescent="0.25">
      <c r="B19438" s="55"/>
      <c r="C19438" s="52"/>
      <c r="D19438" s="56"/>
      <c r="F19438"/>
    </row>
    <row r="19439" spans="2:6" x14ac:dyDescent="0.25">
      <c r="B19439" s="55"/>
      <c r="C19439" s="52"/>
      <c r="D19439" s="56"/>
      <c r="F19439"/>
    </row>
    <row r="19440" spans="2:6" x14ac:dyDescent="0.25">
      <c r="B19440" s="55"/>
      <c r="C19440" s="52"/>
      <c r="D19440" s="56"/>
      <c r="F19440"/>
    </row>
    <row r="19441" spans="2:6" x14ac:dyDescent="0.25">
      <c r="B19441" s="55"/>
      <c r="C19441" s="52"/>
      <c r="D19441" s="56"/>
      <c r="F19441"/>
    </row>
    <row r="19442" spans="2:6" x14ac:dyDescent="0.25">
      <c r="B19442" s="55"/>
      <c r="C19442" s="52"/>
      <c r="D19442" s="56"/>
      <c r="F19442"/>
    </row>
    <row r="19443" spans="2:6" x14ac:dyDescent="0.25">
      <c r="B19443" s="55"/>
      <c r="C19443" s="52"/>
      <c r="D19443" s="56"/>
      <c r="F19443"/>
    </row>
    <row r="19444" spans="2:6" x14ac:dyDescent="0.25">
      <c r="B19444" s="55"/>
      <c r="C19444" s="52"/>
      <c r="D19444" s="56"/>
      <c r="F19444"/>
    </row>
    <row r="19445" spans="2:6" x14ac:dyDescent="0.25">
      <c r="B19445" s="55"/>
      <c r="C19445" s="52"/>
      <c r="D19445" s="56"/>
      <c r="F19445"/>
    </row>
    <row r="19446" spans="2:6" x14ac:dyDescent="0.25">
      <c r="B19446" s="55"/>
      <c r="C19446" s="52"/>
      <c r="D19446" s="56"/>
      <c r="F19446"/>
    </row>
    <row r="19447" spans="2:6" x14ac:dyDescent="0.25">
      <c r="B19447" s="55"/>
      <c r="C19447" s="52"/>
      <c r="D19447" s="56"/>
      <c r="F19447"/>
    </row>
    <row r="19448" spans="2:6" x14ac:dyDescent="0.25">
      <c r="B19448" s="55"/>
      <c r="C19448" s="52"/>
      <c r="D19448" s="56"/>
      <c r="F19448"/>
    </row>
    <row r="19449" spans="2:6" x14ac:dyDescent="0.25">
      <c r="B19449" s="55"/>
      <c r="C19449" s="52"/>
      <c r="D19449" s="56"/>
      <c r="F19449"/>
    </row>
    <row r="19450" spans="2:6" x14ac:dyDescent="0.25">
      <c r="B19450" s="55"/>
      <c r="C19450" s="52"/>
      <c r="D19450" s="56"/>
      <c r="F19450"/>
    </row>
    <row r="19451" spans="2:6" x14ac:dyDescent="0.25">
      <c r="B19451" s="55"/>
      <c r="C19451" s="52"/>
      <c r="D19451" s="56"/>
      <c r="F19451"/>
    </row>
    <row r="19452" spans="2:6" x14ac:dyDescent="0.25">
      <c r="B19452" s="55"/>
      <c r="C19452" s="52"/>
      <c r="D19452" s="56"/>
      <c r="F19452"/>
    </row>
    <row r="19453" spans="2:6" x14ac:dyDescent="0.25">
      <c r="B19453" s="55"/>
      <c r="C19453" s="52"/>
      <c r="D19453" s="56"/>
      <c r="F19453"/>
    </row>
    <row r="19454" spans="2:6" x14ac:dyDescent="0.25">
      <c r="B19454" s="55"/>
      <c r="C19454" s="52"/>
      <c r="D19454" s="56"/>
      <c r="F19454"/>
    </row>
    <row r="19455" spans="2:6" x14ac:dyDescent="0.25">
      <c r="B19455" s="55"/>
      <c r="C19455" s="52"/>
      <c r="D19455" s="56"/>
      <c r="F19455"/>
    </row>
    <row r="19456" spans="2:6" x14ac:dyDescent="0.25">
      <c r="B19456" s="55"/>
      <c r="C19456" s="52"/>
      <c r="D19456" s="56"/>
      <c r="F19456"/>
    </row>
    <row r="19457" spans="2:6" x14ac:dyDescent="0.25">
      <c r="B19457" s="55"/>
      <c r="C19457" s="52"/>
      <c r="D19457" s="56"/>
      <c r="F19457"/>
    </row>
    <row r="19458" spans="2:6" x14ac:dyDescent="0.25">
      <c r="B19458" s="55"/>
      <c r="C19458" s="52"/>
      <c r="D19458" s="56"/>
      <c r="F19458"/>
    </row>
    <row r="19459" spans="2:6" x14ac:dyDescent="0.25">
      <c r="B19459" s="55"/>
      <c r="C19459" s="52"/>
      <c r="D19459" s="56"/>
      <c r="F19459"/>
    </row>
    <row r="19460" spans="2:6" x14ac:dyDescent="0.25">
      <c r="B19460" s="55"/>
      <c r="C19460" s="52"/>
      <c r="D19460" s="56"/>
      <c r="F19460"/>
    </row>
    <row r="19461" spans="2:6" x14ac:dyDescent="0.25">
      <c r="B19461" s="55"/>
      <c r="C19461" s="52"/>
      <c r="D19461" s="56"/>
      <c r="F19461"/>
    </row>
    <row r="19462" spans="2:6" x14ac:dyDescent="0.25">
      <c r="B19462" s="55"/>
      <c r="C19462" s="52"/>
      <c r="D19462" s="56"/>
      <c r="F19462"/>
    </row>
    <row r="19463" spans="2:6" x14ac:dyDescent="0.25">
      <c r="B19463" s="55"/>
      <c r="C19463" s="52"/>
      <c r="D19463" s="56"/>
      <c r="F19463"/>
    </row>
    <row r="19464" spans="2:6" x14ac:dyDescent="0.25">
      <c r="B19464" s="55"/>
      <c r="C19464" s="52"/>
      <c r="D19464" s="56"/>
      <c r="F19464"/>
    </row>
    <row r="19465" spans="2:6" x14ac:dyDescent="0.25">
      <c r="B19465" s="55"/>
      <c r="C19465" s="52"/>
      <c r="D19465" s="56"/>
      <c r="F19465"/>
    </row>
    <row r="19466" spans="2:6" x14ac:dyDescent="0.25">
      <c r="B19466" s="55"/>
      <c r="C19466" s="52"/>
      <c r="D19466" s="56"/>
      <c r="F19466"/>
    </row>
    <row r="19467" spans="2:6" x14ac:dyDescent="0.25">
      <c r="B19467" s="55"/>
      <c r="C19467" s="52"/>
      <c r="D19467" s="56"/>
      <c r="F19467"/>
    </row>
    <row r="19468" spans="2:6" x14ac:dyDescent="0.25">
      <c r="B19468" s="55"/>
      <c r="C19468" s="52"/>
      <c r="D19468" s="56"/>
      <c r="F19468"/>
    </row>
    <row r="19469" spans="2:6" x14ac:dyDescent="0.25">
      <c r="B19469" s="55"/>
      <c r="C19469" s="52"/>
      <c r="D19469" s="56"/>
      <c r="F19469"/>
    </row>
    <row r="19470" spans="2:6" x14ac:dyDescent="0.25">
      <c r="B19470" s="55"/>
      <c r="C19470" s="52"/>
      <c r="D19470" s="56"/>
      <c r="F19470"/>
    </row>
    <row r="19471" spans="2:6" x14ac:dyDescent="0.25">
      <c r="B19471" s="55"/>
      <c r="C19471" s="52"/>
      <c r="D19471" s="56"/>
      <c r="F19471"/>
    </row>
    <row r="19472" spans="2:6" x14ac:dyDescent="0.25">
      <c r="B19472" s="55"/>
      <c r="C19472" s="52"/>
      <c r="D19472" s="56"/>
      <c r="F19472"/>
    </row>
    <row r="19473" spans="2:6" x14ac:dyDescent="0.25">
      <c r="B19473" s="55"/>
      <c r="C19473" s="52"/>
      <c r="D19473" s="56"/>
      <c r="F19473"/>
    </row>
    <row r="19474" spans="2:6" x14ac:dyDescent="0.25">
      <c r="B19474" s="55"/>
      <c r="C19474" s="52"/>
      <c r="D19474" s="56"/>
      <c r="F19474"/>
    </row>
    <row r="19475" spans="2:6" x14ac:dyDescent="0.25">
      <c r="B19475" s="55"/>
      <c r="C19475" s="52"/>
      <c r="D19475" s="56"/>
      <c r="F19475"/>
    </row>
    <row r="19476" spans="2:6" x14ac:dyDescent="0.25">
      <c r="B19476" s="55"/>
      <c r="C19476" s="52"/>
      <c r="D19476" s="56"/>
      <c r="F19476"/>
    </row>
    <row r="19477" spans="2:6" x14ac:dyDescent="0.25">
      <c r="B19477" s="55"/>
      <c r="C19477" s="52"/>
      <c r="D19477" s="56"/>
      <c r="F19477"/>
    </row>
    <row r="19478" spans="2:6" x14ac:dyDescent="0.25">
      <c r="B19478" s="55"/>
      <c r="C19478" s="52"/>
      <c r="D19478" s="56"/>
      <c r="F19478"/>
    </row>
    <row r="19479" spans="2:6" x14ac:dyDescent="0.25">
      <c r="B19479" s="55"/>
      <c r="C19479" s="52"/>
      <c r="D19479" s="56"/>
      <c r="F19479"/>
    </row>
    <row r="19480" spans="2:6" x14ac:dyDescent="0.25">
      <c r="B19480" s="55"/>
      <c r="C19480" s="52"/>
      <c r="D19480" s="56"/>
      <c r="F19480"/>
    </row>
    <row r="19481" spans="2:6" x14ac:dyDescent="0.25">
      <c r="B19481" s="55"/>
      <c r="C19481" s="52"/>
      <c r="D19481" s="56"/>
      <c r="F19481"/>
    </row>
    <row r="19482" spans="2:6" x14ac:dyDescent="0.25">
      <c r="B19482" s="55"/>
      <c r="C19482" s="52"/>
      <c r="D19482" s="56"/>
      <c r="F19482"/>
    </row>
    <row r="19483" spans="2:6" x14ac:dyDescent="0.25">
      <c r="B19483" s="55"/>
      <c r="C19483" s="52"/>
      <c r="D19483" s="56"/>
      <c r="F19483"/>
    </row>
    <row r="19484" spans="2:6" x14ac:dyDescent="0.25">
      <c r="B19484" s="55"/>
      <c r="C19484" s="52"/>
      <c r="D19484" s="56"/>
      <c r="F19484"/>
    </row>
    <row r="19485" spans="2:6" x14ac:dyDescent="0.25">
      <c r="B19485" s="55"/>
      <c r="C19485" s="52"/>
      <c r="D19485" s="56"/>
      <c r="F19485"/>
    </row>
    <row r="19486" spans="2:6" x14ac:dyDescent="0.25">
      <c r="B19486" s="55"/>
      <c r="C19486" s="52"/>
      <c r="D19486" s="56"/>
      <c r="F19486"/>
    </row>
    <row r="19487" spans="2:6" x14ac:dyDescent="0.25">
      <c r="B19487" s="55"/>
      <c r="C19487" s="52"/>
      <c r="D19487" s="56"/>
      <c r="F19487"/>
    </row>
    <row r="19488" spans="2:6" x14ac:dyDescent="0.25">
      <c r="B19488" s="55"/>
      <c r="C19488" s="52"/>
      <c r="D19488" s="56"/>
      <c r="F19488"/>
    </row>
    <row r="19489" spans="2:6" x14ac:dyDescent="0.25">
      <c r="B19489" s="55"/>
      <c r="C19489" s="52"/>
      <c r="D19489" s="56"/>
      <c r="F19489"/>
    </row>
    <row r="19490" spans="2:6" x14ac:dyDescent="0.25">
      <c r="B19490" s="55"/>
      <c r="C19490" s="52"/>
      <c r="D19490" s="56"/>
      <c r="F19490"/>
    </row>
    <row r="19491" spans="2:6" x14ac:dyDescent="0.25">
      <c r="B19491" s="55"/>
      <c r="C19491" s="52"/>
      <c r="D19491" s="56"/>
      <c r="F19491"/>
    </row>
    <row r="19492" spans="2:6" x14ac:dyDescent="0.25">
      <c r="B19492" s="55"/>
      <c r="C19492" s="52"/>
      <c r="D19492" s="56"/>
      <c r="F19492"/>
    </row>
    <row r="19493" spans="2:6" x14ac:dyDescent="0.25">
      <c r="B19493" s="55"/>
      <c r="C19493" s="52"/>
      <c r="D19493" s="56"/>
      <c r="F19493"/>
    </row>
    <row r="19494" spans="2:6" x14ac:dyDescent="0.25">
      <c r="B19494" s="55"/>
      <c r="C19494" s="52"/>
      <c r="D19494" s="56"/>
      <c r="F19494"/>
    </row>
    <row r="19495" spans="2:6" x14ac:dyDescent="0.25">
      <c r="B19495" s="55"/>
      <c r="C19495" s="52"/>
      <c r="D19495" s="56"/>
      <c r="F19495"/>
    </row>
    <row r="19496" spans="2:6" x14ac:dyDescent="0.25">
      <c r="B19496" s="55"/>
      <c r="C19496" s="52"/>
      <c r="D19496" s="56"/>
      <c r="F19496"/>
    </row>
    <row r="19497" spans="2:6" x14ac:dyDescent="0.25">
      <c r="B19497" s="55"/>
      <c r="C19497" s="52"/>
      <c r="D19497" s="56"/>
      <c r="F19497"/>
    </row>
    <row r="19498" spans="2:6" x14ac:dyDescent="0.25">
      <c r="B19498" s="55"/>
      <c r="C19498" s="52"/>
      <c r="D19498" s="56"/>
      <c r="F19498"/>
    </row>
    <row r="19499" spans="2:6" x14ac:dyDescent="0.25">
      <c r="B19499" s="55"/>
      <c r="C19499" s="52"/>
      <c r="D19499" s="56"/>
      <c r="F19499"/>
    </row>
    <row r="19500" spans="2:6" x14ac:dyDescent="0.25">
      <c r="B19500" s="55"/>
      <c r="C19500" s="52"/>
      <c r="D19500" s="56"/>
      <c r="F19500"/>
    </row>
    <row r="19501" spans="2:6" x14ac:dyDescent="0.25">
      <c r="B19501" s="55"/>
      <c r="C19501" s="52"/>
      <c r="D19501" s="56"/>
      <c r="F19501"/>
    </row>
    <row r="19502" spans="2:6" x14ac:dyDescent="0.25">
      <c r="B19502" s="55"/>
      <c r="C19502" s="52"/>
      <c r="D19502" s="56"/>
      <c r="F19502"/>
    </row>
    <row r="19503" spans="2:6" x14ac:dyDescent="0.25">
      <c r="B19503" s="55"/>
      <c r="C19503" s="52"/>
      <c r="D19503" s="56"/>
      <c r="F19503"/>
    </row>
    <row r="19504" spans="2:6" x14ac:dyDescent="0.25">
      <c r="B19504" s="55"/>
      <c r="C19504" s="52"/>
      <c r="D19504" s="56"/>
      <c r="F19504"/>
    </row>
    <row r="19505" spans="2:6" x14ac:dyDescent="0.25">
      <c r="B19505" s="55"/>
      <c r="C19505" s="52"/>
      <c r="D19505" s="56"/>
      <c r="F19505"/>
    </row>
    <row r="19506" spans="2:6" x14ac:dyDescent="0.25">
      <c r="B19506" s="55"/>
      <c r="C19506" s="52"/>
      <c r="D19506" s="56"/>
      <c r="F19506"/>
    </row>
    <row r="19507" spans="2:6" x14ac:dyDescent="0.25">
      <c r="B19507" s="55"/>
      <c r="C19507" s="52"/>
      <c r="D19507" s="56"/>
      <c r="F19507"/>
    </row>
    <row r="19508" spans="2:6" x14ac:dyDescent="0.25">
      <c r="B19508" s="55"/>
      <c r="C19508" s="52"/>
      <c r="D19508" s="56"/>
      <c r="F19508"/>
    </row>
    <row r="19509" spans="2:6" x14ac:dyDescent="0.25">
      <c r="B19509" s="55"/>
      <c r="C19509" s="52"/>
      <c r="D19509" s="56"/>
      <c r="F19509"/>
    </row>
    <row r="19510" spans="2:6" x14ac:dyDescent="0.25">
      <c r="B19510" s="55"/>
      <c r="C19510" s="52"/>
      <c r="D19510" s="56"/>
      <c r="F19510"/>
    </row>
    <row r="19511" spans="2:6" x14ac:dyDescent="0.25">
      <c r="B19511" s="55"/>
      <c r="C19511" s="52"/>
      <c r="D19511" s="56"/>
      <c r="F19511"/>
    </row>
    <row r="19512" spans="2:6" x14ac:dyDescent="0.25">
      <c r="B19512" s="55"/>
      <c r="C19512" s="52"/>
      <c r="D19512" s="56"/>
      <c r="F19512"/>
    </row>
    <row r="19513" spans="2:6" x14ac:dyDescent="0.25">
      <c r="B19513" s="55"/>
      <c r="C19513" s="52"/>
      <c r="D19513" s="56"/>
      <c r="F19513"/>
    </row>
    <row r="19514" spans="2:6" x14ac:dyDescent="0.25">
      <c r="B19514" s="55"/>
      <c r="C19514" s="52"/>
      <c r="D19514" s="56"/>
      <c r="F19514"/>
    </row>
    <row r="19515" spans="2:6" x14ac:dyDescent="0.25">
      <c r="B19515" s="55"/>
      <c r="C19515" s="52"/>
      <c r="D19515" s="56"/>
      <c r="F19515"/>
    </row>
    <row r="19516" spans="2:6" x14ac:dyDescent="0.25">
      <c r="B19516" s="55"/>
      <c r="C19516" s="52"/>
      <c r="D19516" s="56"/>
      <c r="F19516"/>
    </row>
    <row r="19517" spans="2:6" x14ac:dyDescent="0.25">
      <c r="B19517" s="55"/>
      <c r="C19517" s="52"/>
      <c r="D19517" s="56"/>
      <c r="F19517"/>
    </row>
    <row r="19518" spans="2:6" x14ac:dyDescent="0.25">
      <c r="B19518" s="55"/>
      <c r="C19518" s="52"/>
      <c r="D19518" s="56"/>
      <c r="F19518"/>
    </row>
    <row r="19519" spans="2:6" x14ac:dyDescent="0.25">
      <c r="B19519" s="55"/>
      <c r="C19519" s="52"/>
      <c r="D19519" s="56"/>
      <c r="F19519"/>
    </row>
    <row r="19520" spans="2:6" x14ac:dyDescent="0.25">
      <c r="B19520" s="55"/>
      <c r="C19520" s="52"/>
      <c r="D19520" s="56"/>
      <c r="F19520"/>
    </row>
    <row r="19521" spans="2:6" x14ac:dyDescent="0.25">
      <c r="B19521" s="55"/>
      <c r="C19521" s="52"/>
      <c r="D19521" s="56"/>
      <c r="F19521"/>
    </row>
    <row r="19522" spans="2:6" x14ac:dyDescent="0.25">
      <c r="B19522" s="55"/>
      <c r="C19522" s="52"/>
      <c r="D19522" s="56"/>
      <c r="F19522"/>
    </row>
    <row r="19523" spans="2:6" x14ac:dyDescent="0.25">
      <c r="B19523" s="55"/>
      <c r="C19523" s="52"/>
      <c r="D19523" s="56"/>
      <c r="F19523"/>
    </row>
    <row r="19524" spans="2:6" x14ac:dyDescent="0.25">
      <c r="B19524" s="55"/>
      <c r="C19524" s="52"/>
      <c r="D19524" s="56"/>
      <c r="F19524"/>
    </row>
    <row r="19525" spans="2:6" x14ac:dyDescent="0.25">
      <c r="B19525" s="55"/>
      <c r="C19525" s="52"/>
      <c r="D19525" s="56"/>
      <c r="F19525"/>
    </row>
    <row r="19526" spans="2:6" x14ac:dyDescent="0.25">
      <c r="B19526" s="55"/>
      <c r="C19526" s="52"/>
      <c r="D19526" s="56"/>
      <c r="F19526"/>
    </row>
    <row r="19527" spans="2:6" x14ac:dyDescent="0.25">
      <c r="B19527" s="55"/>
      <c r="C19527" s="52"/>
      <c r="D19527" s="56"/>
      <c r="F19527"/>
    </row>
    <row r="19528" spans="2:6" x14ac:dyDescent="0.25">
      <c r="B19528" s="55"/>
      <c r="C19528" s="52"/>
      <c r="D19528" s="56"/>
      <c r="F19528"/>
    </row>
    <row r="19529" spans="2:6" x14ac:dyDescent="0.25">
      <c r="B19529" s="55"/>
      <c r="C19529" s="52"/>
      <c r="D19529" s="56"/>
      <c r="F19529"/>
    </row>
    <row r="19530" spans="2:6" x14ac:dyDescent="0.25">
      <c r="B19530" s="55"/>
      <c r="C19530" s="52"/>
      <c r="D19530" s="56"/>
      <c r="F19530"/>
    </row>
    <row r="19531" spans="2:6" x14ac:dyDescent="0.25">
      <c r="B19531" s="55"/>
      <c r="C19531" s="52"/>
      <c r="D19531" s="56"/>
      <c r="F19531"/>
    </row>
    <row r="19532" spans="2:6" x14ac:dyDescent="0.25">
      <c r="B19532" s="55"/>
      <c r="C19532" s="52"/>
      <c r="D19532" s="56"/>
      <c r="F19532"/>
    </row>
    <row r="19533" spans="2:6" x14ac:dyDescent="0.25">
      <c r="B19533" s="55"/>
      <c r="C19533" s="52"/>
      <c r="D19533" s="56"/>
      <c r="F19533"/>
    </row>
    <row r="19534" spans="2:6" x14ac:dyDescent="0.25">
      <c r="B19534" s="55"/>
      <c r="C19534" s="52"/>
      <c r="D19534" s="56"/>
      <c r="F19534"/>
    </row>
    <row r="19535" spans="2:6" x14ac:dyDescent="0.25">
      <c r="B19535" s="55"/>
      <c r="C19535" s="52"/>
      <c r="D19535" s="56"/>
      <c r="F19535"/>
    </row>
    <row r="19536" spans="2:6" x14ac:dyDescent="0.25">
      <c r="B19536" s="55"/>
      <c r="C19536" s="52"/>
      <c r="D19536" s="56"/>
      <c r="F19536"/>
    </row>
    <row r="19537" spans="2:6" x14ac:dyDescent="0.25">
      <c r="B19537" s="55"/>
      <c r="C19537" s="52"/>
      <c r="D19537" s="56"/>
      <c r="F19537"/>
    </row>
    <row r="19538" spans="2:6" x14ac:dyDescent="0.25">
      <c r="B19538" s="55"/>
      <c r="C19538" s="52"/>
      <c r="D19538" s="56"/>
      <c r="F19538"/>
    </row>
    <row r="19539" spans="2:6" x14ac:dyDescent="0.25">
      <c r="B19539" s="55"/>
      <c r="C19539" s="52"/>
      <c r="D19539" s="56"/>
      <c r="F19539"/>
    </row>
    <row r="19540" spans="2:6" x14ac:dyDescent="0.25">
      <c r="B19540" s="55"/>
      <c r="C19540" s="52"/>
      <c r="D19540" s="56"/>
      <c r="F19540"/>
    </row>
    <row r="19541" spans="2:6" x14ac:dyDescent="0.25">
      <c r="B19541" s="55"/>
      <c r="C19541" s="52"/>
      <c r="D19541" s="56"/>
      <c r="F19541"/>
    </row>
    <row r="19542" spans="2:6" x14ac:dyDescent="0.25">
      <c r="B19542" s="55"/>
      <c r="C19542" s="52"/>
      <c r="D19542" s="56"/>
      <c r="F19542"/>
    </row>
    <row r="19543" spans="2:6" x14ac:dyDescent="0.25">
      <c r="B19543" s="55"/>
      <c r="C19543" s="52"/>
      <c r="D19543" s="56"/>
      <c r="F19543"/>
    </row>
    <row r="19544" spans="2:6" x14ac:dyDescent="0.25">
      <c r="B19544" s="55"/>
      <c r="C19544" s="52"/>
      <c r="D19544" s="56"/>
      <c r="F19544"/>
    </row>
    <row r="19545" spans="2:6" x14ac:dyDescent="0.25">
      <c r="B19545" s="55"/>
      <c r="C19545" s="52"/>
      <c r="D19545" s="56"/>
      <c r="F19545"/>
    </row>
    <row r="19546" spans="2:6" x14ac:dyDescent="0.25">
      <c r="B19546" s="55"/>
      <c r="C19546" s="52"/>
      <c r="D19546" s="56"/>
      <c r="F19546"/>
    </row>
    <row r="19547" spans="2:6" x14ac:dyDescent="0.25">
      <c r="B19547" s="55"/>
      <c r="C19547" s="52"/>
      <c r="D19547" s="56"/>
      <c r="F19547"/>
    </row>
    <row r="19548" spans="2:6" x14ac:dyDescent="0.25">
      <c r="B19548" s="55"/>
      <c r="C19548" s="52"/>
      <c r="D19548" s="56"/>
      <c r="F19548"/>
    </row>
    <row r="19549" spans="2:6" x14ac:dyDescent="0.25">
      <c r="B19549" s="55"/>
      <c r="C19549" s="52"/>
      <c r="D19549" s="56"/>
      <c r="F19549"/>
    </row>
    <row r="19550" spans="2:6" x14ac:dyDescent="0.25">
      <c r="B19550" s="55"/>
      <c r="C19550" s="52"/>
      <c r="D19550" s="56"/>
      <c r="F19550"/>
    </row>
    <row r="19551" spans="2:6" x14ac:dyDescent="0.25">
      <c r="B19551" s="55"/>
      <c r="C19551" s="52"/>
      <c r="D19551" s="56"/>
      <c r="F19551"/>
    </row>
    <row r="19552" spans="2:6" x14ac:dyDescent="0.25">
      <c r="B19552" s="55"/>
      <c r="C19552" s="52"/>
      <c r="D19552" s="56"/>
      <c r="F19552"/>
    </row>
    <row r="19553" spans="2:6" x14ac:dyDescent="0.25">
      <c r="B19553" s="55"/>
      <c r="C19553" s="52"/>
      <c r="D19553" s="56"/>
      <c r="F19553"/>
    </row>
    <row r="19554" spans="2:6" x14ac:dyDescent="0.25">
      <c r="B19554" s="55"/>
      <c r="C19554" s="52"/>
      <c r="D19554" s="56"/>
      <c r="F19554"/>
    </row>
    <row r="19555" spans="2:6" x14ac:dyDescent="0.25">
      <c r="B19555" s="55"/>
      <c r="C19555" s="52"/>
      <c r="D19555" s="56"/>
      <c r="F19555"/>
    </row>
    <row r="19556" spans="2:6" x14ac:dyDescent="0.25">
      <c r="B19556" s="55"/>
      <c r="C19556" s="52"/>
      <c r="D19556" s="56"/>
      <c r="F19556"/>
    </row>
    <row r="19557" spans="2:6" x14ac:dyDescent="0.25">
      <c r="B19557" s="55"/>
      <c r="C19557" s="52"/>
      <c r="D19557" s="56"/>
      <c r="F19557"/>
    </row>
    <row r="19558" spans="2:6" x14ac:dyDescent="0.25">
      <c r="B19558" s="55"/>
      <c r="C19558" s="52"/>
      <c r="D19558" s="56"/>
      <c r="F19558"/>
    </row>
    <row r="19559" spans="2:6" x14ac:dyDescent="0.25">
      <c r="B19559" s="55"/>
      <c r="C19559" s="52"/>
      <c r="D19559" s="56"/>
      <c r="F19559"/>
    </row>
    <row r="19560" spans="2:6" x14ac:dyDescent="0.25">
      <c r="B19560" s="55"/>
      <c r="C19560" s="52"/>
      <c r="D19560" s="56"/>
      <c r="F19560"/>
    </row>
    <row r="19561" spans="2:6" x14ac:dyDescent="0.25">
      <c r="B19561" s="55"/>
      <c r="C19561" s="52"/>
      <c r="D19561" s="56"/>
      <c r="F19561"/>
    </row>
    <row r="19562" spans="2:6" x14ac:dyDescent="0.25">
      <c r="B19562" s="55"/>
      <c r="C19562" s="52"/>
      <c r="D19562" s="56"/>
      <c r="F19562"/>
    </row>
    <row r="19563" spans="2:6" x14ac:dyDescent="0.25">
      <c r="B19563" s="55"/>
      <c r="C19563" s="52"/>
      <c r="D19563" s="56"/>
      <c r="F19563"/>
    </row>
    <row r="19564" spans="2:6" x14ac:dyDescent="0.25">
      <c r="B19564" s="55"/>
      <c r="C19564" s="52"/>
      <c r="D19564" s="56"/>
      <c r="F19564"/>
    </row>
    <row r="19565" spans="2:6" x14ac:dyDescent="0.25">
      <c r="B19565" s="55"/>
      <c r="C19565" s="52"/>
      <c r="D19565" s="56"/>
      <c r="F19565"/>
    </row>
    <row r="19566" spans="2:6" x14ac:dyDescent="0.25">
      <c r="B19566" s="55"/>
      <c r="C19566" s="52"/>
      <c r="D19566" s="56"/>
      <c r="F19566"/>
    </row>
    <row r="19567" spans="2:6" x14ac:dyDescent="0.25">
      <c r="B19567" s="55"/>
      <c r="C19567" s="52"/>
      <c r="D19567" s="56"/>
      <c r="F19567"/>
    </row>
    <row r="19568" spans="2:6" x14ac:dyDescent="0.25">
      <c r="B19568" s="55"/>
      <c r="C19568" s="52"/>
      <c r="D19568" s="56"/>
      <c r="F19568"/>
    </row>
    <row r="19569" spans="2:6" x14ac:dyDescent="0.25">
      <c r="B19569" s="55"/>
      <c r="C19569" s="52"/>
      <c r="D19569" s="56"/>
      <c r="F19569"/>
    </row>
    <row r="19570" spans="2:6" x14ac:dyDescent="0.25">
      <c r="B19570" s="55"/>
      <c r="C19570" s="52"/>
      <c r="D19570" s="56"/>
      <c r="F19570"/>
    </row>
    <row r="19571" spans="2:6" x14ac:dyDescent="0.25">
      <c r="B19571" s="55"/>
      <c r="C19571" s="52"/>
      <c r="D19571" s="56"/>
      <c r="F19571"/>
    </row>
    <row r="19572" spans="2:6" x14ac:dyDescent="0.25">
      <c r="B19572" s="55"/>
      <c r="C19572" s="52"/>
      <c r="D19572" s="56"/>
      <c r="F19572"/>
    </row>
    <row r="19573" spans="2:6" x14ac:dyDescent="0.25">
      <c r="B19573" s="55"/>
      <c r="C19573" s="52"/>
      <c r="D19573" s="56"/>
      <c r="F19573"/>
    </row>
    <row r="19574" spans="2:6" x14ac:dyDescent="0.25">
      <c r="B19574" s="55"/>
      <c r="C19574" s="52"/>
      <c r="D19574" s="56"/>
      <c r="F19574"/>
    </row>
    <row r="19575" spans="2:6" x14ac:dyDescent="0.25">
      <c r="B19575" s="55"/>
      <c r="C19575" s="52"/>
      <c r="D19575" s="56"/>
      <c r="F19575"/>
    </row>
    <row r="19576" spans="2:6" x14ac:dyDescent="0.25">
      <c r="B19576" s="55"/>
      <c r="C19576" s="52"/>
      <c r="D19576" s="56"/>
      <c r="F19576"/>
    </row>
    <row r="19577" spans="2:6" x14ac:dyDescent="0.25">
      <c r="B19577" s="55"/>
      <c r="C19577" s="52"/>
      <c r="D19577" s="56"/>
      <c r="F19577"/>
    </row>
    <row r="19578" spans="2:6" x14ac:dyDescent="0.25">
      <c r="B19578" s="55"/>
      <c r="C19578" s="52"/>
      <c r="D19578" s="56"/>
      <c r="F19578"/>
    </row>
    <row r="19579" spans="2:6" x14ac:dyDescent="0.25">
      <c r="B19579" s="55"/>
      <c r="C19579" s="52"/>
      <c r="D19579" s="56"/>
      <c r="F19579"/>
    </row>
    <row r="19580" spans="2:6" x14ac:dyDescent="0.25">
      <c r="B19580" s="55"/>
      <c r="C19580" s="52"/>
      <c r="D19580" s="56"/>
      <c r="F19580"/>
    </row>
    <row r="19581" spans="2:6" x14ac:dyDescent="0.25">
      <c r="B19581" s="55"/>
      <c r="C19581" s="52"/>
      <c r="D19581" s="56"/>
      <c r="F19581"/>
    </row>
    <row r="19582" spans="2:6" x14ac:dyDescent="0.25">
      <c r="B19582" s="55"/>
      <c r="C19582" s="52"/>
      <c r="D19582" s="56"/>
      <c r="F19582"/>
    </row>
    <row r="19583" spans="2:6" x14ac:dyDescent="0.25">
      <c r="B19583" s="55"/>
      <c r="C19583" s="52"/>
      <c r="D19583" s="56"/>
      <c r="F19583"/>
    </row>
    <row r="19584" spans="2:6" x14ac:dyDescent="0.25">
      <c r="B19584" s="55"/>
      <c r="C19584" s="52"/>
      <c r="D19584" s="56"/>
      <c r="F19584"/>
    </row>
    <row r="19585" spans="2:6" x14ac:dyDescent="0.25">
      <c r="B19585" s="55"/>
      <c r="C19585" s="52"/>
      <c r="D19585" s="56"/>
      <c r="F19585"/>
    </row>
    <row r="19586" spans="2:6" x14ac:dyDescent="0.25">
      <c r="B19586" s="55"/>
      <c r="C19586" s="52"/>
      <c r="D19586" s="56"/>
      <c r="F19586"/>
    </row>
    <row r="19587" spans="2:6" x14ac:dyDescent="0.25">
      <c r="B19587" s="55"/>
      <c r="C19587" s="52"/>
      <c r="D19587" s="56"/>
      <c r="F19587"/>
    </row>
    <row r="19588" spans="2:6" x14ac:dyDescent="0.25">
      <c r="B19588" s="55"/>
      <c r="C19588" s="52"/>
      <c r="D19588" s="56"/>
      <c r="F19588"/>
    </row>
    <row r="19589" spans="2:6" x14ac:dyDescent="0.25">
      <c r="B19589" s="55"/>
      <c r="C19589" s="52"/>
      <c r="D19589" s="56"/>
      <c r="F19589"/>
    </row>
    <row r="19590" spans="2:6" x14ac:dyDescent="0.25">
      <c r="B19590" s="55"/>
      <c r="C19590" s="52"/>
      <c r="D19590" s="56"/>
      <c r="F19590"/>
    </row>
    <row r="19591" spans="2:6" x14ac:dyDescent="0.25">
      <c r="B19591" s="55"/>
      <c r="C19591" s="52"/>
      <c r="D19591" s="56"/>
      <c r="F19591"/>
    </row>
    <row r="19592" spans="2:6" x14ac:dyDescent="0.25">
      <c r="B19592" s="55"/>
      <c r="C19592" s="52"/>
      <c r="D19592" s="56"/>
      <c r="F19592"/>
    </row>
    <row r="19593" spans="2:6" x14ac:dyDescent="0.25">
      <c r="B19593" s="55"/>
      <c r="C19593" s="52"/>
      <c r="D19593" s="56"/>
      <c r="F19593"/>
    </row>
    <row r="19594" spans="2:6" x14ac:dyDescent="0.25">
      <c r="B19594" s="55"/>
      <c r="C19594" s="52"/>
      <c r="D19594" s="56"/>
      <c r="F19594"/>
    </row>
    <row r="19595" spans="2:6" x14ac:dyDescent="0.25">
      <c r="B19595" s="55"/>
      <c r="C19595" s="52"/>
      <c r="D19595" s="56"/>
      <c r="F19595"/>
    </row>
    <row r="19596" spans="2:6" x14ac:dyDescent="0.25">
      <c r="B19596" s="55"/>
      <c r="C19596" s="52"/>
      <c r="D19596" s="56"/>
      <c r="F19596"/>
    </row>
    <row r="19597" spans="2:6" x14ac:dyDescent="0.25">
      <c r="B19597" s="55"/>
      <c r="C19597" s="52"/>
      <c r="D19597" s="56"/>
      <c r="F19597"/>
    </row>
    <row r="19598" spans="2:6" x14ac:dyDescent="0.25">
      <c r="B19598" s="55"/>
      <c r="C19598" s="52"/>
      <c r="D19598" s="56"/>
      <c r="F19598"/>
    </row>
    <row r="19599" spans="2:6" x14ac:dyDescent="0.25">
      <c r="B19599" s="55"/>
      <c r="C19599" s="52"/>
      <c r="D19599" s="56"/>
      <c r="F19599"/>
    </row>
    <row r="19600" spans="2:6" x14ac:dyDescent="0.25">
      <c r="B19600" s="55"/>
      <c r="C19600" s="52"/>
      <c r="D19600" s="56"/>
      <c r="F19600"/>
    </row>
    <row r="19601" spans="2:6" x14ac:dyDescent="0.25">
      <c r="B19601" s="55"/>
      <c r="C19601" s="52"/>
      <c r="D19601" s="56"/>
      <c r="F19601"/>
    </row>
    <row r="19602" spans="2:6" x14ac:dyDescent="0.25">
      <c r="B19602" s="55"/>
      <c r="C19602" s="52"/>
      <c r="D19602" s="56"/>
      <c r="F19602"/>
    </row>
    <row r="19603" spans="2:6" x14ac:dyDescent="0.25">
      <c r="B19603" s="55"/>
      <c r="C19603" s="52"/>
      <c r="D19603" s="56"/>
      <c r="F19603"/>
    </row>
    <row r="19604" spans="2:6" x14ac:dyDescent="0.25">
      <c r="B19604" s="55"/>
      <c r="C19604" s="52"/>
      <c r="D19604" s="56"/>
      <c r="F19604"/>
    </row>
    <row r="19605" spans="2:6" x14ac:dyDescent="0.25">
      <c r="B19605" s="55"/>
      <c r="C19605" s="52"/>
      <c r="D19605" s="56"/>
      <c r="F19605"/>
    </row>
    <row r="19606" spans="2:6" x14ac:dyDescent="0.25">
      <c r="B19606" s="55"/>
      <c r="C19606" s="52"/>
      <c r="D19606" s="56"/>
      <c r="F19606"/>
    </row>
    <row r="19607" spans="2:6" x14ac:dyDescent="0.25">
      <c r="B19607" s="55"/>
      <c r="C19607" s="52"/>
      <c r="D19607" s="56"/>
      <c r="F19607"/>
    </row>
    <row r="19608" spans="2:6" x14ac:dyDescent="0.25">
      <c r="B19608" s="55"/>
      <c r="C19608" s="52"/>
      <c r="D19608" s="56"/>
      <c r="F19608"/>
    </row>
    <row r="19609" spans="2:6" x14ac:dyDescent="0.25">
      <c r="B19609" s="55"/>
      <c r="C19609" s="52"/>
      <c r="D19609" s="56"/>
      <c r="F19609"/>
    </row>
    <row r="19610" spans="2:6" x14ac:dyDescent="0.25">
      <c r="B19610" s="55"/>
      <c r="C19610" s="52"/>
      <c r="D19610" s="56"/>
      <c r="F19610"/>
    </row>
    <row r="19611" spans="2:6" x14ac:dyDescent="0.25">
      <c r="B19611" s="55"/>
      <c r="C19611" s="52"/>
      <c r="D19611" s="56"/>
      <c r="F19611"/>
    </row>
    <row r="19612" spans="2:6" x14ac:dyDescent="0.25">
      <c r="B19612" s="55"/>
      <c r="C19612" s="52"/>
      <c r="D19612" s="56"/>
      <c r="F19612"/>
    </row>
    <row r="19613" spans="2:6" x14ac:dyDescent="0.25">
      <c r="B19613" s="55"/>
      <c r="C19613" s="52"/>
      <c r="D19613" s="56"/>
      <c r="F19613"/>
    </row>
    <row r="19614" spans="2:6" x14ac:dyDescent="0.25">
      <c r="B19614" s="55"/>
      <c r="C19614" s="52"/>
      <c r="D19614" s="56"/>
      <c r="F19614"/>
    </row>
    <row r="19615" spans="2:6" x14ac:dyDescent="0.25">
      <c r="B19615" s="55"/>
      <c r="C19615" s="52"/>
      <c r="D19615" s="56"/>
      <c r="F19615"/>
    </row>
    <row r="19616" spans="2:6" x14ac:dyDescent="0.25">
      <c r="B19616" s="55"/>
      <c r="C19616" s="52"/>
      <c r="D19616" s="56"/>
      <c r="F19616"/>
    </row>
    <row r="19617" spans="2:6" x14ac:dyDescent="0.25">
      <c r="B19617" s="55"/>
      <c r="C19617" s="52"/>
      <c r="D19617" s="56"/>
      <c r="F19617"/>
    </row>
    <row r="19618" spans="2:6" x14ac:dyDescent="0.25">
      <c r="B19618" s="55"/>
      <c r="C19618" s="52"/>
      <c r="D19618" s="56"/>
      <c r="F19618"/>
    </row>
    <row r="19619" spans="2:6" x14ac:dyDescent="0.25">
      <c r="B19619" s="55"/>
      <c r="C19619" s="52"/>
      <c r="D19619" s="56"/>
      <c r="F19619"/>
    </row>
    <row r="19620" spans="2:6" x14ac:dyDescent="0.25">
      <c r="B19620" s="55"/>
      <c r="C19620" s="52"/>
      <c r="D19620" s="56"/>
      <c r="F19620"/>
    </row>
    <row r="19621" spans="2:6" x14ac:dyDescent="0.25">
      <c r="B19621" s="55"/>
      <c r="C19621" s="52"/>
      <c r="D19621" s="56"/>
      <c r="F19621"/>
    </row>
    <row r="19622" spans="2:6" x14ac:dyDescent="0.25">
      <c r="B19622" s="55"/>
      <c r="C19622" s="52"/>
      <c r="D19622" s="56"/>
      <c r="F19622"/>
    </row>
    <row r="19623" spans="2:6" x14ac:dyDescent="0.25">
      <c r="B19623" s="55"/>
      <c r="C19623" s="52"/>
      <c r="D19623" s="56"/>
      <c r="F19623"/>
    </row>
    <row r="19624" spans="2:6" x14ac:dyDescent="0.25">
      <c r="B19624" s="55"/>
      <c r="C19624" s="52"/>
      <c r="D19624" s="56"/>
      <c r="F19624"/>
    </row>
    <row r="19625" spans="2:6" x14ac:dyDescent="0.25">
      <c r="B19625" s="55"/>
      <c r="C19625" s="52"/>
      <c r="D19625" s="56"/>
      <c r="F19625"/>
    </row>
    <row r="19626" spans="2:6" x14ac:dyDescent="0.25">
      <c r="B19626" s="55"/>
      <c r="C19626" s="52"/>
      <c r="D19626" s="56"/>
      <c r="F19626"/>
    </row>
    <row r="19627" spans="2:6" x14ac:dyDescent="0.25">
      <c r="B19627" s="55"/>
      <c r="C19627" s="52"/>
      <c r="D19627" s="56"/>
      <c r="F19627"/>
    </row>
    <row r="19628" spans="2:6" x14ac:dyDescent="0.25">
      <c r="B19628" s="55"/>
      <c r="C19628" s="52"/>
      <c r="D19628" s="56"/>
      <c r="F19628"/>
    </row>
    <row r="19629" spans="2:6" x14ac:dyDescent="0.25">
      <c r="B19629" s="55"/>
      <c r="C19629" s="52"/>
      <c r="D19629" s="56"/>
      <c r="F19629"/>
    </row>
    <row r="19630" spans="2:6" x14ac:dyDescent="0.25">
      <c r="B19630" s="55"/>
      <c r="C19630" s="52"/>
      <c r="D19630" s="56"/>
      <c r="F19630"/>
    </row>
    <row r="19631" spans="2:6" x14ac:dyDescent="0.25">
      <c r="B19631" s="55"/>
      <c r="C19631" s="52"/>
      <c r="D19631" s="56"/>
      <c r="F19631"/>
    </row>
    <row r="19632" spans="2:6" x14ac:dyDescent="0.25">
      <c r="B19632" s="55"/>
      <c r="C19632" s="52"/>
      <c r="D19632" s="56"/>
      <c r="F19632"/>
    </row>
    <row r="19633" spans="2:6" x14ac:dyDescent="0.25">
      <c r="B19633" s="55"/>
      <c r="C19633" s="52"/>
      <c r="D19633" s="56"/>
      <c r="F19633"/>
    </row>
    <row r="19634" spans="2:6" x14ac:dyDescent="0.25">
      <c r="B19634" s="55"/>
      <c r="C19634" s="52"/>
      <c r="D19634" s="56"/>
      <c r="F19634"/>
    </row>
    <row r="19635" spans="2:6" x14ac:dyDescent="0.25">
      <c r="B19635" s="55"/>
      <c r="C19635" s="52"/>
      <c r="D19635" s="56"/>
      <c r="F19635"/>
    </row>
    <row r="19636" spans="2:6" x14ac:dyDescent="0.25">
      <c r="B19636" s="55"/>
      <c r="C19636" s="52"/>
      <c r="D19636" s="56"/>
      <c r="F19636"/>
    </row>
    <row r="19637" spans="2:6" x14ac:dyDescent="0.25">
      <c r="B19637" s="55"/>
      <c r="C19637" s="52"/>
      <c r="D19637" s="56"/>
      <c r="F19637"/>
    </row>
    <row r="19638" spans="2:6" x14ac:dyDescent="0.25">
      <c r="B19638" s="55"/>
      <c r="C19638" s="52"/>
      <c r="D19638" s="56"/>
      <c r="F19638"/>
    </row>
    <row r="19639" spans="2:6" x14ac:dyDescent="0.25">
      <c r="B19639" s="55"/>
      <c r="C19639" s="52"/>
      <c r="D19639" s="56"/>
      <c r="F19639"/>
    </row>
    <row r="19640" spans="2:6" x14ac:dyDescent="0.25">
      <c r="B19640" s="55"/>
      <c r="C19640" s="52"/>
      <c r="D19640" s="56"/>
      <c r="F19640"/>
    </row>
    <row r="19641" spans="2:6" x14ac:dyDescent="0.25">
      <c r="B19641" s="55"/>
      <c r="C19641" s="52"/>
      <c r="D19641" s="56"/>
      <c r="F19641"/>
    </row>
    <row r="19642" spans="2:6" x14ac:dyDescent="0.25">
      <c r="B19642" s="55"/>
      <c r="C19642" s="52"/>
      <c r="D19642" s="56"/>
      <c r="F19642"/>
    </row>
    <row r="19643" spans="2:6" x14ac:dyDescent="0.25">
      <c r="B19643" s="55"/>
      <c r="C19643" s="52"/>
      <c r="D19643" s="56"/>
      <c r="F19643"/>
    </row>
    <row r="19644" spans="2:6" x14ac:dyDescent="0.25">
      <c r="B19644" s="55"/>
      <c r="C19644" s="52"/>
      <c r="D19644" s="56"/>
      <c r="F19644"/>
    </row>
    <row r="19645" spans="2:6" x14ac:dyDescent="0.25">
      <c r="B19645" s="55"/>
      <c r="C19645" s="52"/>
      <c r="D19645" s="56"/>
      <c r="F19645"/>
    </row>
    <row r="19646" spans="2:6" x14ac:dyDescent="0.25">
      <c r="B19646" s="55"/>
      <c r="C19646" s="52"/>
      <c r="D19646" s="56"/>
      <c r="F19646"/>
    </row>
    <row r="19647" spans="2:6" x14ac:dyDescent="0.25">
      <c r="B19647" s="55"/>
      <c r="C19647" s="52"/>
      <c r="D19647" s="56"/>
      <c r="F19647"/>
    </row>
    <row r="19648" spans="2:6" x14ac:dyDescent="0.25">
      <c r="B19648" s="55"/>
      <c r="C19648" s="52"/>
      <c r="D19648" s="56"/>
      <c r="F19648"/>
    </row>
    <row r="19649" spans="2:6" x14ac:dyDescent="0.25">
      <c r="B19649" s="55"/>
      <c r="C19649" s="52"/>
      <c r="D19649" s="56"/>
      <c r="F19649"/>
    </row>
    <row r="19650" spans="2:6" x14ac:dyDescent="0.25">
      <c r="B19650" s="55"/>
      <c r="C19650" s="52"/>
      <c r="D19650" s="56"/>
      <c r="F19650"/>
    </row>
    <row r="19651" spans="2:6" x14ac:dyDescent="0.25">
      <c r="B19651" s="55"/>
      <c r="C19651" s="52"/>
      <c r="D19651" s="56"/>
      <c r="F19651"/>
    </row>
    <row r="19652" spans="2:6" x14ac:dyDescent="0.25">
      <c r="B19652" s="55"/>
      <c r="C19652" s="52"/>
      <c r="D19652" s="56"/>
      <c r="F19652"/>
    </row>
    <row r="19653" spans="2:6" x14ac:dyDescent="0.25">
      <c r="B19653" s="55"/>
      <c r="C19653" s="52"/>
      <c r="D19653" s="56"/>
      <c r="F19653"/>
    </row>
    <row r="19654" spans="2:6" x14ac:dyDescent="0.25">
      <c r="B19654" s="55"/>
      <c r="C19654" s="52"/>
      <c r="D19654" s="56"/>
      <c r="F19654"/>
    </row>
    <row r="19655" spans="2:6" x14ac:dyDescent="0.25">
      <c r="B19655" s="55"/>
      <c r="C19655" s="52"/>
      <c r="D19655" s="56"/>
      <c r="F19655"/>
    </row>
    <row r="19656" spans="2:6" x14ac:dyDescent="0.25">
      <c r="B19656" s="55"/>
      <c r="C19656" s="52"/>
      <c r="D19656" s="56"/>
      <c r="F19656"/>
    </row>
    <row r="19657" spans="2:6" x14ac:dyDescent="0.25">
      <c r="B19657" s="55"/>
      <c r="C19657" s="52"/>
      <c r="D19657" s="56"/>
      <c r="F19657"/>
    </row>
    <row r="19658" spans="2:6" x14ac:dyDescent="0.25">
      <c r="B19658" s="55"/>
      <c r="C19658" s="52"/>
      <c r="D19658" s="56"/>
      <c r="F19658"/>
    </row>
    <row r="19659" spans="2:6" x14ac:dyDescent="0.25">
      <c r="B19659" s="55"/>
      <c r="C19659" s="52"/>
      <c r="D19659" s="56"/>
      <c r="F19659"/>
    </row>
    <row r="19660" spans="2:6" x14ac:dyDescent="0.25">
      <c r="B19660" s="55"/>
      <c r="C19660" s="52"/>
      <c r="D19660" s="56"/>
      <c r="F19660"/>
    </row>
    <row r="19661" spans="2:6" x14ac:dyDescent="0.25">
      <c r="B19661" s="55"/>
      <c r="C19661" s="52"/>
      <c r="D19661" s="56"/>
      <c r="F19661"/>
    </row>
    <row r="19662" spans="2:6" x14ac:dyDescent="0.25">
      <c r="B19662" s="55"/>
      <c r="C19662" s="52"/>
      <c r="D19662" s="56"/>
      <c r="F19662"/>
    </row>
    <row r="19663" spans="2:6" x14ac:dyDescent="0.25">
      <c r="B19663" s="55"/>
      <c r="C19663" s="52"/>
      <c r="D19663" s="56"/>
      <c r="F19663"/>
    </row>
    <row r="19664" spans="2:6" x14ac:dyDescent="0.25">
      <c r="B19664" s="55"/>
      <c r="C19664" s="52"/>
      <c r="D19664" s="56"/>
      <c r="F19664"/>
    </row>
    <row r="19665" spans="2:6" x14ac:dyDescent="0.25">
      <c r="B19665" s="55"/>
      <c r="C19665" s="52"/>
      <c r="D19665" s="56"/>
      <c r="F19665"/>
    </row>
    <row r="19666" spans="2:6" x14ac:dyDescent="0.25">
      <c r="B19666" s="55"/>
      <c r="C19666" s="52"/>
      <c r="D19666" s="56"/>
      <c r="F19666"/>
    </row>
    <row r="19667" spans="2:6" x14ac:dyDescent="0.25">
      <c r="B19667" s="55"/>
      <c r="C19667" s="52"/>
      <c r="D19667" s="56"/>
      <c r="F19667"/>
    </row>
    <row r="19668" spans="2:6" x14ac:dyDescent="0.25">
      <c r="B19668" s="55"/>
      <c r="C19668" s="52"/>
      <c r="D19668" s="56"/>
      <c r="F19668"/>
    </row>
    <row r="19669" spans="2:6" x14ac:dyDescent="0.25">
      <c r="B19669" s="55"/>
      <c r="C19669" s="52"/>
      <c r="D19669" s="56"/>
      <c r="F19669"/>
    </row>
    <row r="19670" spans="2:6" x14ac:dyDescent="0.25">
      <c r="B19670" s="55"/>
      <c r="C19670" s="52"/>
      <c r="D19670" s="56"/>
      <c r="F19670"/>
    </row>
    <row r="19671" spans="2:6" x14ac:dyDescent="0.25">
      <c r="B19671" s="55"/>
      <c r="C19671" s="52"/>
      <c r="D19671" s="56"/>
      <c r="F19671"/>
    </row>
    <row r="19672" spans="2:6" x14ac:dyDescent="0.25">
      <c r="B19672" s="55"/>
      <c r="C19672" s="52"/>
      <c r="D19672" s="56"/>
      <c r="F19672"/>
    </row>
    <row r="19673" spans="2:6" x14ac:dyDescent="0.25">
      <c r="B19673" s="55"/>
      <c r="C19673" s="52"/>
      <c r="D19673" s="56"/>
      <c r="F19673"/>
    </row>
    <row r="19674" spans="2:6" x14ac:dyDescent="0.25">
      <c r="B19674" s="55"/>
      <c r="C19674" s="52"/>
      <c r="D19674" s="56"/>
      <c r="F19674"/>
    </row>
    <row r="19675" spans="2:6" x14ac:dyDescent="0.25">
      <c r="B19675" s="55"/>
      <c r="C19675" s="52"/>
      <c r="D19675" s="56"/>
      <c r="F19675"/>
    </row>
    <row r="19676" spans="2:6" x14ac:dyDescent="0.25">
      <c r="B19676" s="55"/>
      <c r="C19676" s="52"/>
      <c r="D19676" s="56"/>
      <c r="F19676"/>
    </row>
    <row r="19677" spans="2:6" x14ac:dyDescent="0.25">
      <c r="B19677" s="55"/>
      <c r="C19677" s="52"/>
      <c r="D19677" s="56"/>
      <c r="F19677"/>
    </row>
    <row r="19678" spans="2:6" x14ac:dyDescent="0.25">
      <c r="B19678" s="55"/>
      <c r="C19678" s="52"/>
      <c r="D19678" s="56"/>
      <c r="F19678"/>
    </row>
    <row r="19679" spans="2:6" x14ac:dyDescent="0.25">
      <c r="B19679" s="55"/>
      <c r="C19679" s="52"/>
      <c r="D19679" s="56"/>
      <c r="F19679"/>
    </row>
    <row r="19680" spans="2:6" x14ac:dyDescent="0.25">
      <c r="B19680" s="55"/>
      <c r="C19680" s="52"/>
      <c r="D19680" s="56"/>
      <c r="F19680"/>
    </row>
    <row r="19681" spans="2:6" x14ac:dyDescent="0.25">
      <c r="B19681" s="55"/>
      <c r="C19681" s="52"/>
      <c r="D19681" s="56"/>
      <c r="F19681"/>
    </row>
    <row r="19682" spans="2:6" x14ac:dyDescent="0.25">
      <c r="B19682" s="55"/>
      <c r="C19682" s="52"/>
      <c r="D19682" s="56"/>
      <c r="F19682"/>
    </row>
    <row r="19683" spans="2:6" x14ac:dyDescent="0.25">
      <c r="B19683" s="55"/>
      <c r="C19683" s="52"/>
      <c r="D19683" s="56"/>
      <c r="F19683"/>
    </row>
    <row r="19684" spans="2:6" x14ac:dyDescent="0.25">
      <c r="B19684" s="55"/>
      <c r="C19684" s="52"/>
      <c r="D19684" s="56"/>
      <c r="F19684"/>
    </row>
    <row r="19685" spans="2:6" x14ac:dyDescent="0.25">
      <c r="B19685" s="55"/>
      <c r="C19685" s="52"/>
      <c r="D19685" s="56"/>
      <c r="F19685"/>
    </row>
    <row r="19686" spans="2:6" x14ac:dyDescent="0.25">
      <c r="B19686" s="55"/>
      <c r="C19686" s="52"/>
      <c r="D19686" s="56"/>
      <c r="F19686"/>
    </row>
    <row r="19687" spans="2:6" x14ac:dyDescent="0.25">
      <c r="B19687" s="55"/>
      <c r="C19687" s="52"/>
      <c r="D19687" s="56"/>
      <c r="F19687"/>
    </row>
    <row r="19688" spans="2:6" x14ac:dyDescent="0.25">
      <c r="B19688" s="55"/>
      <c r="C19688" s="52"/>
      <c r="D19688" s="56"/>
      <c r="F19688"/>
    </row>
    <row r="19689" spans="2:6" x14ac:dyDescent="0.25">
      <c r="B19689" s="55"/>
      <c r="C19689" s="52"/>
      <c r="D19689" s="56"/>
      <c r="F19689"/>
    </row>
    <row r="19690" spans="2:6" x14ac:dyDescent="0.25">
      <c r="B19690" s="55"/>
      <c r="C19690" s="52"/>
      <c r="D19690" s="56"/>
      <c r="F19690"/>
    </row>
    <row r="19691" spans="2:6" x14ac:dyDescent="0.25">
      <c r="B19691" s="55"/>
      <c r="C19691" s="52"/>
      <c r="D19691" s="56"/>
      <c r="F19691"/>
    </row>
    <row r="19692" spans="2:6" x14ac:dyDescent="0.25">
      <c r="B19692" s="55"/>
      <c r="C19692" s="52"/>
      <c r="D19692" s="56"/>
      <c r="F19692"/>
    </row>
    <row r="19693" spans="2:6" x14ac:dyDescent="0.25">
      <c r="B19693" s="55"/>
      <c r="C19693" s="52"/>
      <c r="D19693" s="56"/>
      <c r="F19693"/>
    </row>
    <row r="19694" spans="2:6" x14ac:dyDescent="0.25">
      <c r="B19694" s="55"/>
      <c r="C19694" s="52"/>
      <c r="D19694" s="56"/>
      <c r="F19694"/>
    </row>
    <row r="19695" spans="2:6" x14ac:dyDescent="0.25">
      <c r="B19695" s="55"/>
      <c r="C19695" s="52"/>
      <c r="D19695" s="56"/>
      <c r="F19695"/>
    </row>
    <row r="19696" spans="2:6" x14ac:dyDescent="0.25">
      <c r="B19696" s="55"/>
      <c r="C19696" s="52"/>
      <c r="D19696" s="56"/>
      <c r="F19696"/>
    </row>
    <row r="19697" spans="2:6" x14ac:dyDescent="0.25">
      <c r="B19697" s="55"/>
      <c r="C19697" s="52"/>
      <c r="D19697" s="56"/>
      <c r="F19697"/>
    </row>
    <row r="19698" spans="2:6" x14ac:dyDescent="0.25">
      <c r="B19698" s="55"/>
      <c r="C19698" s="52"/>
      <c r="D19698" s="56"/>
      <c r="F19698"/>
    </row>
    <row r="19699" spans="2:6" x14ac:dyDescent="0.25">
      <c r="B19699" s="55"/>
      <c r="C19699" s="52"/>
      <c r="D19699" s="56"/>
      <c r="F19699"/>
    </row>
    <row r="19700" spans="2:6" x14ac:dyDescent="0.25">
      <c r="B19700" s="55"/>
      <c r="C19700" s="52"/>
      <c r="D19700" s="56"/>
      <c r="F19700"/>
    </row>
    <row r="19701" spans="2:6" x14ac:dyDescent="0.25">
      <c r="B19701" s="55"/>
      <c r="C19701" s="52"/>
      <c r="D19701" s="56"/>
      <c r="F19701"/>
    </row>
    <row r="19702" spans="2:6" x14ac:dyDescent="0.25">
      <c r="B19702" s="55"/>
      <c r="C19702" s="52"/>
      <c r="D19702" s="56"/>
      <c r="F19702"/>
    </row>
    <row r="19703" spans="2:6" x14ac:dyDescent="0.25">
      <c r="B19703" s="55"/>
      <c r="C19703" s="52"/>
      <c r="D19703" s="56"/>
      <c r="F19703"/>
    </row>
    <row r="19704" spans="2:6" x14ac:dyDescent="0.25">
      <c r="B19704" s="55"/>
      <c r="C19704" s="52"/>
      <c r="D19704" s="56"/>
      <c r="F19704"/>
    </row>
    <row r="19705" spans="2:6" x14ac:dyDescent="0.25">
      <c r="B19705" s="55"/>
      <c r="C19705" s="52"/>
      <c r="D19705" s="56"/>
      <c r="F19705"/>
    </row>
    <row r="19706" spans="2:6" x14ac:dyDescent="0.25">
      <c r="B19706" s="55"/>
      <c r="C19706" s="52"/>
      <c r="D19706" s="56"/>
      <c r="F19706"/>
    </row>
    <row r="19707" spans="2:6" x14ac:dyDescent="0.25">
      <c r="B19707" s="55"/>
      <c r="C19707" s="52"/>
      <c r="D19707" s="56"/>
      <c r="F19707"/>
    </row>
    <row r="19708" spans="2:6" x14ac:dyDescent="0.25">
      <c r="B19708" s="55"/>
      <c r="C19708" s="52"/>
      <c r="D19708" s="56"/>
      <c r="F19708"/>
    </row>
    <row r="19709" spans="2:6" x14ac:dyDescent="0.25">
      <c r="B19709" s="55"/>
      <c r="C19709" s="52"/>
      <c r="D19709" s="56"/>
      <c r="F19709"/>
    </row>
    <row r="19710" spans="2:6" x14ac:dyDescent="0.25">
      <c r="B19710" s="55"/>
      <c r="C19710" s="52"/>
      <c r="D19710" s="56"/>
      <c r="F19710"/>
    </row>
    <row r="19711" spans="2:6" x14ac:dyDescent="0.25">
      <c r="B19711" s="55"/>
      <c r="C19711" s="52"/>
      <c r="D19711" s="56"/>
      <c r="F19711"/>
    </row>
    <row r="19712" spans="2:6" x14ac:dyDescent="0.25">
      <c r="B19712" s="55"/>
      <c r="C19712" s="52"/>
      <c r="D19712" s="56"/>
      <c r="F19712"/>
    </row>
    <row r="19713" spans="2:6" x14ac:dyDescent="0.25">
      <c r="B19713" s="55"/>
      <c r="C19713" s="52"/>
      <c r="D19713" s="56"/>
      <c r="F19713"/>
    </row>
    <row r="19714" spans="2:6" x14ac:dyDescent="0.25">
      <c r="B19714" s="55"/>
      <c r="C19714" s="52"/>
      <c r="D19714" s="56"/>
      <c r="F19714"/>
    </row>
    <row r="19715" spans="2:6" x14ac:dyDescent="0.25">
      <c r="B19715" s="55"/>
      <c r="C19715" s="52"/>
      <c r="D19715" s="56"/>
      <c r="F19715"/>
    </row>
    <row r="19716" spans="2:6" x14ac:dyDescent="0.25">
      <c r="B19716" s="55"/>
      <c r="C19716" s="52"/>
      <c r="D19716" s="56"/>
      <c r="F19716"/>
    </row>
    <row r="19717" spans="2:6" x14ac:dyDescent="0.25">
      <c r="B19717" s="55"/>
      <c r="C19717" s="52"/>
      <c r="D19717" s="56"/>
      <c r="F19717"/>
    </row>
    <row r="19718" spans="2:6" x14ac:dyDescent="0.25">
      <c r="B19718" s="55"/>
      <c r="C19718" s="52"/>
      <c r="D19718" s="56"/>
      <c r="F19718"/>
    </row>
    <row r="19719" spans="2:6" x14ac:dyDescent="0.25">
      <c r="B19719" s="55"/>
      <c r="C19719" s="52"/>
      <c r="D19719" s="56"/>
      <c r="F19719"/>
    </row>
    <row r="19720" spans="2:6" x14ac:dyDescent="0.25">
      <c r="B19720" s="55"/>
      <c r="C19720" s="52"/>
      <c r="D19720" s="56"/>
      <c r="F19720"/>
    </row>
    <row r="19721" spans="2:6" x14ac:dyDescent="0.25">
      <c r="B19721" s="55"/>
      <c r="C19721" s="52"/>
      <c r="D19721" s="56"/>
      <c r="F19721"/>
    </row>
    <row r="19722" spans="2:6" x14ac:dyDescent="0.25">
      <c r="B19722" s="55"/>
      <c r="C19722" s="52"/>
      <c r="D19722" s="56"/>
      <c r="F19722"/>
    </row>
    <row r="19723" spans="2:6" x14ac:dyDescent="0.25">
      <c r="B19723" s="55"/>
      <c r="C19723" s="52"/>
      <c r="D19723" s="56"/>
      <c r="F19723"/>
    </row>
    <row r="19724" spans="2:6" x14ac:dyDescent="0.25">
      <c r="B19724" s="55"/>
      <c r="C19724" s="52"/>
      <c r="D19724" s="56"/>
      <c r="F19724"/>
    </row>
    <row r="19725" spans="2:6" x14ac:dyDescent="0.25">
      <c r="B19725" s="55"/>
      <c r="C19725" s="52"/>
      <c r="D19725" s="56"/>
      <c r="F19725"/>
    </row>
    <row r="19726" spans="2:6" x14ac:dyDescent="0.25">
      <c r="B19726" s="55"/>
      <c r="C19726" s="52"/>
      <c r="D19726" s="56"/>
      <c r="F19726"/>
    </row>
    <row r="19727" spans="2:6" x14ac:dyDescent="0.25">
      <c r="B19727" s="55"/>
      <c r="C19727" s="52"/>
      <c r="D19727" s="56"/>
      <c r="F19727"/>
    </row>
    <row r="19728" spans="2:6" x14ac:dyDescent="0.25">
      <c r="B19728" s="55"/>
      <c r="C19728" s="52"/>
      <c r="D19728" s="56"/>
      <c r="F19728"/>
    </row>
    <row r="19729" spans="2:6" x14ac:dyDescent="0.25">
      <c r="B19729" s="55"/>
      <c r="C19729" s="52"/>
      <c r="D19729" s="56"/>
      <c r="F19729"/>
    </row>
    <row r="19730" spans="2:6" x14ac:dyDescent="0.25">
      <c r="B19730" s="55"/>
      <c r="C19730" s="52"/>
      <c r="D19730" s="56"/>
      <c r="F19730"/>
    </row>
    <row r="19731" spans="2:6" x14ac:dyDescent="0.25">
      <c r="B19731" s="55"/>
      <c r="C19731" s="52"/>
      <c r="D19731" s="56"/>
      <c r="F19731"/>
    </row>
    <row r="19732" spans="2:6" x14ac:dyDescent="0.25">
      <c r="B19732" s="55"/>
      <c r="C19732" s="52"/>
      <c r="D19732" s="56"/>
      <c r="F19732"/>
    </row>
    <row r="19733" spans="2:6" x14ac:dyDescent="0.25">
      <c r="B19733" s="55"/>
      <c r="C19733" s="52"/>
      <c r="D19733" s="56"/>
      <c r="F19733"/>
    </row>
    <row r="19734" spans="2:6" x14ac:dyDescent="0.25">
      <c r="B19734" s="55"/>
      <c r="C19734" s="52"/>
      <c r="D19734" s="56"/>
      <c r="F19734"/>
    </row>
    <row r="19735" spans="2:6" x14ac:dyDescent="0.25">
      <c r="B19735" s="55"/>
      <c r="C19735" s="52"/>
      <c r="D19735" s="56"/>
      <c r="F19735"/>
    </row>
    <row r="19736" spans="2:6" x14ac:dyDescent="0.25">
      <c r="B19736" s="55"/>
      <c r="C19736" s="52"/>
      <c r="D19736" s="56"/>
      <c r="F19736"/>
    </row>
    <row r="19737" spans="2:6" x14ac:dyDescent="0.25">
      <c r="B19737" s="55"/>
      <c r="C19737" s="52"/>
      <c r="D19737" s="56"/>
      <c r="F19737"/>
    </row>
    <row r="19738" spans="2:6" x14ac:dyDescent="0.25">
      <c r="B19738" s="55"/>
      <c r="C19738" s="52"/>
      <c r="D19738" s="56"/>
      <c r="F19738"/>
    </row>
    <row r="19739" spans="2:6" x14ac:dyDescent="0.25">
      <c r="B19739" s="55"/>
      <c r="C19739" s="52"/>
      <c r="D19739" s="56"/>
      <c r="F19739"/>
    </row>
    <row r="19740" spans="2:6" x14ac:dyDescent="0.25">
      <c r="B19740" s="55"/>
      <c r="C19740" s="52"/>
      <c r="D19740" s="56"/>
      <c r="F19740"/>
    </row>
    <row r="19741" spans="2:6" x14ac:dyDescent="0.25">
      <c r="B19741" s="55"/>
      <c r="C19741" s="52"/>
      <c r="D19741" s="56"/>
      <c r="F19741"/>
    </row>
    <row r="19742" spans="2:6" x14ac:dyDescent="0.25">
      <c r="B19742" s="55"/>
      <c r="C19742" s="52"/>
      <c r="D19742" s="56"/>
      <c r="F19742"/>
    </row>
    <row r="19743" spans="2:6" x14ac:dyDescent="0.25">
      <c r="B19743" s="55"/>
      <c r="C19743" s="52"/>
      <c r="D19743" s="56"/>
      <c r="F19743"/>
    </row>
    <row r="19744" spans="2:6" x14ac:dyDescent="0.25">
      <c r="B19744" s="55"/>
      <c r="C19744" s="52"/>
      <c r="D19744" s="56"/>
      <c r="F19744"/>
    </row>
    <row r="19745" spans="2:6" x14ac:dyDescent="0.25">
      <c r="B19745" s="55"/>
      <c r="C19745" s="52"/>
      <c r="D19745" s="56"/>
      <c r="F19745"/>
    </row>
    <row r="19746" spans="2:6" x14ac:dyDescent="0.25">
      <c r="B19746" s="55"/>
      <c r="C19746" s="52"/>
      <c r="D19746" s="56"/>
      <c r="F19746"/>
    </row>
    <row r="19747" spans="2:6" x14ac:dyDescent="0.25">
      <c r="B19747" s="55"/>
      <c r="C19747" s="52"/>
      <c r="D19747" s="56"/>
      <c r="F19747"/>
    </row>
    <row r="19748" spans="2:6" x14ac:dyDescent="0.25">
      <c r="B19748" s="55"/>
      <c r="C19748" s="52"/>
      <c r="D19748" s="56"/>
      <c r="F19748"/>
    </row>
    <row r="19749" spans="2:6" x14ac:dyDescent="0.25">
      <c r="B19749" s="55"/>
      <c r="C19749" s="52"/>
      <c r="D19749" s="56"/>
      <c r="F19749"/>
    </row>
    <row r="19750" spans="2:6" x14ac:dyDescent="0.25">
      <c r="B19750" s="55"/>
      <c r="C19750" s="52"/>
      <c r="D19750" s="56"/>
      <c r="F19750"/>
    </row>
    <row r="19751" spans="2:6" x14ac:dyDescent="0.25">
      <c r="B19751" s="55"/>
      <c r="C19751" s="52"/>
      <c r="D19751" s="56"/>
      <c r="F19751"/>
    </row>
    <row r="19752" spans="2:6" x14ac:dyDescent="0.25">
      <c r="B19752" s="55"/>
      <c r="C19752" s="52"/>
      <c r="D19752" s="56"/>
      <c r="F19752"/>
    </row>
    <row r="19753" spans="2:6" x14ac:dyDescent="0.25">
      <c r="B19753" s="55"/>
      <c r="C19753" s="52"/>
      <c r="D19753" s="56"/>
      <c r="F19753"/>
    </row>
    <row r="19754" spans="2:6" x14ac:dyDescent="0.25">
      <c r="B19754" s="55"/>
      <c r="C19754" s="52"/>
      <c r="D19754" s="56"/>
      <c r="F19754"/>
    </row>
    <row r="19755" spans="2:6" x14ac:dyDescent="0.25">
      <c r="B19755" s="55"/>
      <c r="C19755" s="52"/>
      <c r="D19755" s="56"/>
      <c r="F19755"/>
    </row>
    <row r="19756" spans="2:6" x14ac:dyDescent="0.25">
      <c r="B19756" s="55"/>
      <c r="C19756" s="52"/>
      <c r="D19756" s="56"/>
      <c r="F19756"/>
    </row>
    <row r="19757" spans="2:6" x14ac:dyDescent="0.25">
      <c r="B19757" s="55"/>
      <c r="C19757" s="52"/>
      <c r="D19757" s="56"/>
      <c r="F19757"/>
    </row>
    <row r="19758" spans="2:6" x14ac:dyDescent="0.25">
      <c r="B19758" s="55"/>
      <c r="C19758" s="52"/>
      <c r="D19758" s="56"/>
      <c r="F19758"/>
    </row>
    <row r="19759" spans="2:6" x14ac:dyDescent="0.25">
      <c r="B19759" s="55"/>
      <c r="C19759" s="52"/>
      <c r="D19759" s="56"/>
      <c r="F19759"/>
    </row>
    <row r="19760" spans="2:6" x14ac:dyDescent="0.25">
      <c r="B19760" s="55"/>
      <c r="C19760" s="52"/>
      <c r="D19760" s="56"/>
      <c r="F19760"/>
    </row>
    <row r="19761" spans="2:6" x14ac:dyDescent="0.25">
      <c r="B19761" s="55"/>
      <c r="C19761" s="52"/>
      <c r="D19761" s="56"/>
      <c r="F19761"/>
    </row>
    <row r="19762" spans="2:6" x14ac:dyDescent="0.25">
      <c r="B19762" s="55"/>
      <c r="C19762" s="52"/>
      <c r="D19762" s="56"/>
      <c r="F19762"/>
    </row>
    <row r="19763" spans="2:6" x14ac:dyDescent="0.25">
      <c r="B19763" s="55"/>
      <c r="C19763" s="52"/>
      <c r="D19763" s="56"/>
      <c r="F19763"/>
    </row>
    <row r="19764" spans="2:6" x14ac:dyDescent="0.25">
      <c r="B19764" s="55"/>
      <c r="C19764" s="52"/>
      <c r="D19764" s="56"/>
      <c r="F19764"/>
    </row>
    <row r="19765" spans="2:6" x14ac:dyDescent="0.25">
      <c r="B19765" s="55"/>
      <c r="C19765" s="52"/>
      <c r="D19765" s="56"/>
      <c r="F19765"/>
    </row>
    <row r="19766" spans="2:6" x14ac:dyDescent="0.25">
      <c r="B19766" s="55"/>
      <c r="C19766" s="52"/>
      <c r="D19766" s="56"/>
      <c r="F19766"/>
    </row>
    <row r="19767" spans="2:6" x14ac:dyDescent="0.25">
      <c r="B19767" s="55"/>
      <c r="C19767" s="52"/>
      <c r="D19767" s="56"/>
      <c r="F19767"/>
    </row>
    <row r="19768" spans="2:6" x14ac:dyDescent="0.25">
      <c r="B19768" s="55"/>
      <c r="C19768" s="52"/>
      <c r="D19768" s="56"/>
      <c r="F19768"/>
    </row>
    <row r="19769" spans="2:6" x14ac:dyDescent="0.25">
      <c r="B19769" s="55"/>
      <c r="C19769" s="52"/>
      <c r="D19769" s="56"/>
      <c r="F19769"/>
    </row>
    <row r="19770" spans="2:6" x14ac:dyDescent="0.25">
      <c r="B19770" s="55"/>
      <c r="C19770" s="52"/>
      <c r="D19770" s="56"/>
      <c r="F19770"/>
    </row>
    <row r="19771" spans="2:6" x14ac:dyDescent="0.25">
      <c r="B19771" s="55"/>
      <c r="C19771" s="52"/>
      <c r="D19771" s="56"/>
      <c r="F19771"/>
    </row>
    <row r="19772" spans="2:6" x14ac:dyDescent="0.25">
      <c r="B19772" s="55"/>
      <c r="C19772" s="52"/>
      <c r="D19772" s="56"/>
      <c r="F19772"/>
    </row>
    <row r="19773" spans="2:6" x14ac:dyDescent="0.25">
      <c r="B19773" s="55"/>
      <c r="C19773" s="52"/>
      <c r="D19773" s="56"/>
      <c r="F19773"/>
    </row>
    <row r="19774" spans="2:6" x14ac:dyDescent="0.25">
      <c r="B19774" s="55"/>
      <c r="C19774" s="52"/>
      <c r="D19774" s="56"/>
      <c r="F19774"/>
    </row>
    <row r="19775" spans="2:6" x14ac:dyDescent="0.25">
      <c r="B19775" s="55"/>
      <c r="C19775" s="52"/>
      <c r="D19775" s="56"/>
      <c r="F19775"/>
    </row>
    <row r="19776" spans="2:6" x14ac:dyDescent="0.25">
      <c r="B19776" s="55"/>
      <c r="C19776" s="52"/>
      <c r="D19776" s="56"/>
      <c r="F19776"/>
    </row>
    <row r="19777" spans="2:6" x14ac:dyDescent="0.25">
      <c r="B19777" s="55"/>
      <c r="C19777" s="52"/>
      <c r="D19777" s="56"/>
      <c r="F19777"/>
    </row>
    <row r="19778" spans="2:6" x14ac:dyDescent="0.25">
      <c r="B19778" s="55"/>
      <c r="C19778" s="52"/>
      <c r="D19778" s="56"/>
      <c r="F19778"/>
    </row>
    <row r="19779" spans="2:6" x14ac:dyDescent="0.25">
      <c r="B19779" s="55"/>
      <c r="C19779" s="52"/>
      <c r="D19779" s="56"/>
      <c r="F19779"/>
    </row>
    <row r="19780" spans="2:6" x14ac:dyDescent="0.25">
      <c r="B19780" s="55"/>
      <c r="C19780" s="52"/>
      <c r="D19780" s="56"/>
      <c r="F19780"/>
    </row>
    <row r="19781" spans="2:6" x14ac:dyDescent="0.25">
      <c r="B19781" s="55"/>
      <c r="C19781" s="52"/>
      <c r="D19781" s="56"/>
      <c r="F19781"/>
    </row>
    <row r="19782" spans="2:6" x14ac:dyDescent="0.25">
      <c r="B19782" s="55"/>
      <c r="C19782" s="52"/>
      <c r="D19782" s="56"/>
      <c r="F19782"/>
    </row>
    <row r="19783" spans="2:6" x14ac:dyDescent="0.25">
      <c r="B19783" s="55"/>
      <c r="C19783" s="52"/>
      <c r="D19783" s="56"/>
      <c r="F19783"/>
    </row>
    <row r="19784" spans="2:6" x14ac:dyDescent="0.25">
      <c r="B19784" s="55"/>
      <c r="C19784" s="52"/>
      <c r="D19784" s="56"/>
      <c r="F19784"/>
    </row>
    <row r="19785" spans="2:6" x14ac:dyDescent="0.25">
      <c r="B19785" s="55"/>
      <c r="C19785" s="52"/>
      <c r="D19785" s="56"/>
      <c r="F19785"/>
    </row>
    <row r="19786" spans="2:6" x14ac:dyDescent="0.25">
      <c r="B19786" s="55"/>
      <c r="C19786" s="52"/>
      <c r="D19786" s="56"/>
      <c r="F19786"/>
    </row>
    <row r="19787" spans="2:6" x14ac:dyDescent="0.25">
      <c r="B19787" s="55"/>
      <c r="C19787" s="52"/>
      <c r="D19787" s="56"/>
      <c r="F19787"/>
    </row>
    <row r="19788" spans="2:6" x14ac:dyDescent="0.25">
      <c r="B19788" s="55"/>
      <c r="C19788" s="52"/>
      <c r="D19788" s="56"/>
      <c r="F19788"/>
    </row>
    <row r="19789" spans="2:6" x14ac:dyDescent="0.25">
      <c r="B19789" s="55"/>
      <c r="C19789" s="52"/>
      <c r="D19789" s="56"/>
      <c r="F19789"/>
    </row>
    <row r="19790" spans="2:6" x14ac:dyDescent="0.25">
      <c r="B19790" s="55"/>
      <c r="C19790" s="52"/>
      <c r="D19790" s="56"/>
      <c r="F19790"/>
    </row>
    <row r="19791" spans="2:6" x14ac:dyDescent="0.25">
      <c r="B19791" s="55"/>
      <c r="C19791" s="52"/>
      <c r="D19791" s="56"/>
      <c r="F19791"/>
    </row>
    <row r="19792" spans="2:6" x14ac:dyDescent="0.25">
      <c r="B19792" s="55"/>
      <c r="C19792" s="52"/>
      <c r="D19792" s="56"/>
      <c r="F19792"/>
    </row>
    <row r="19793" spans="2:6" x14ac:dyDescent="0.25">
      <c r="B19793" s="55"/>
      <c r="C19793" s="52"/>
      <c r="D19793" s="56"/>
      <c r="F19793"/>
    </row>
    <row r="19794" spans="2:6" x14ac:dyDescent="0.25">
      <c r="B19794" s="55"/>
      <c r="C19794" s="52"/>
      <c r="D19794" s="56"/>
      <c r="F19794"/>
    </row>
    <row r="19795" spans="2:6" x14ac:dyDescent="0.25">
      <c r="B19795" s="55"/>
      <c r="C19795" s="52"/>
      <c r="D19795" s="56"/>
      <c r="F19795"/>
    </row>
    <row r="19796" spans="2:6" x14ac:dyDescent="0.25">
      <c r="B19796" s="55"/>
      <c r="C19796" s="52"/>
      <c r="D19796" s="56"/>
      <c r="F19796"/>
    </row>
    <row r="19797" spans="2:6" x14ac:dyDescent="0.25">
      <c r="B19797" s="55"/>
      <c r="C19797" s="52"/>
      <c r="D19797" s="56"/>
      <c r="F19797"/>
    </row>
    <row r="19798" spans="2:6" x14ac:dyDescent="0.25">
      <c r="B19798" s="55"/>
      <c r="C19798" s="52"/>
      <c r="D19798" s="56"/>
      <c r="F19798"/>
    </row>
    <row r="19799" spans="2:6" x14ac:dyDescent="0.25">
      <c r="B19799" s="55"/>
      <c r="C19799" s="52"/>
      <c r="D19799" s="56"/>
      <c r="F19799"/>
    </row>
    <row r="19800" spans="2:6" x14ac:dyDescent="0.25">
      <c r="B19800" s="55"/>
      <c r="C19800" s="52"/>
      <c r="D19800" s="56"/>
      <c r="F19800"/>
    </row>
    <row r="19801" spans="2:6" x14ac:dyDescent="0.25">
      <c r="B19801" s="55"/>
      <c r="C19801" s="52"/>
      <c r="D19801" s="56"/>
      <c r="F19801"/>
    </row>
    <row r="19802" spans="2:6" x14ac:dyDescent="0.25">
      <c r="B19802" s="55"/>
      <c r="C19802" s="52"/>
      <c r="D19802" s="56"/>
      <c r="F19802"/>
    </row>
    <row r="19803" spans="2:6" x14ac:dyDescent="0.25">
      <c r="B19803" s="55"/>
      <c r="C19803" s="52"/>
      <c r="D19803" s="56"/>
      <c r="F19803"/>
    </row>
    <row r="19804" spans="2:6" x14ac:dyDescent="0.25">
      <c r="B19804" s="55"/>
      <c r="C19804" s="52"/>
      <c r="D19804" s="56"/>
      <c r="F19804"/>
    </row>
    <row r="19805" spans="2:6" x14ac:dyDescent="0.25">
      <c r="B19805" s="55"/>
      <c r="C19805" s="52"/>
      <c r="D19805" s="56"/>
      <c r="F19805"/>
    </row>
    <row r="19806" spans="2:6" x14ac:dyDescent="0.25">
      <c r="B19806" s="55"/>
      <c r="C19806" s="52"/>
      <c r="D19806" s="56"/>
      <c r="F19806"/>
    </row>
    <row r="19807" spans="2:6" x14ac:dyDescent="0.25">
      <c r="B19807" s="55"/>
      <c r="C19807" s="52"/>
      <c r="D19807" s="56"/>
      <c r="F19807"/>
    </row>
    <row r="19808" spans="2:6" x14ac:dyDescent="0.25">
      <c r="B19808" s="55"/>
      <c r="C19808" s="52"/>
      <c r="D19808" s="56"/>
      <c r="F19808"/>
    </row>
    <row r="19809" spans="2:6" x14ac:dyDescent="0.25">
      <c r="B19809" s="55"/>
      <c r="C19809" s="52"/>
      <c r="D19809" s="56"/>
      <c r="F19809"/>
    </row>
    <row r="19810" spans="2:6" x14ac:dyDescent="0.25">
      <c r="B19810" s="55"/>
      <c r="C19810" s="52"/>
      <c r="D19810" s="56"/>
      <c r="F19810"/>
    </row>
    <row r="19811" spans="2:6" x14ac:dyDescent="0.25">
      <c r="B19811" s="55"/>
      <c r="C19811" s="52"/>
      <c r="D19811" s="56"/>
      <c r="F19811"/>
    </row>
    <row r="19812" spans="2:6" x14ac:dyDescent="0.25">
      <c r="B19812" s="55"/>
      <c r="C19812" s="52"/>
      <c r="D19812" s="56"/>
      <c r="F19812"/>
    </row>
    <row r="19813" spans="2:6" x14ac:dyDescent="0.25">
      <c r="B19813" s="55"/>
      <c r="C19813" s="52"/>
      <c r="D19813" s="56"/>
      <c r="F19813"/>
    </row>
    <row r="19814" spans="2:6" x14ac:dyDescent="0.25">
      <c r="B19814" s="55"/>
      <c r="C19814" s="52"/>
      <c r="D19814" s="56"/>
      <c r="F19814"/>
    </row>
    <row r="19815" spans="2:6" x14ac:dyDescent="0.25">
      <c r="B19815" s="55"/>
      <c r="C19815" s="52"/>
      <c r="D19815" s="56"/>
      <c r="F19815"/>
    </row>
    <row r="19816" spans="2:6" x14ac:dyDescent="0.25">
      <c r="B19816" s="55"/>
      <c r="C19816" s="52"/>
      <c r="D19816" s="56"/>
      <c r="F19816"/>
    </row>
    <row r="19817" spans="2:6" x14ac:dyDescent="0.25">
      <c r="B19817" s="55"/>
      <c r="C19817" s="52"/>
      <c r="D19817" s="56"/>
      <c r="F19817"/>
    </row>
    <row r="19818" spans="2:6" x14ac:dyDescent="0.25">
      <c r="B19818" s="55"/>
      <c r="C19818" s="52"/>
      <c r="D19818" s="56"/>
      <c r="F19818"/>
    </row>
    <row r="19819" spans="2:6" x14ac:dyDescent="0.25">
      <c r="B19819" s="55"/>
      <c r="C19819" s="52"/>
      <c r="D19819" s="56"/>
      <c r="F19819"/>
    </row>
    <row r="19820" spans="2:6" x14ac:dyDescent="0.25">
      <c r="B19820" s="55"/>
      <c r="C19820" s="52"/>
      <c r="D19820" s="56"/>
      <c r="F19820"/>
    </row>
    <row r="19821" spans="2:6" x14ac:dyDescent="0.25">
      <c r="B19821" s="55"/>
      <c r="C19821" s="52"/>
      <c r="D19821" s="56"/>
      <c r="F19821"/>
    </row>
    <row r="19822" spans="2:6" x14ac:dyDescent="0.25">
      <c r="B19822" s="55"/>
      <c r="C19822" s="52"/>
      <c r="D19822" s="56"/>
      <c r="F19822"/>
    </row>
    <row r="19823" spans="2:6" x14ac:dyDescent="0.25">
      <c r="B19823" s="55"/>
      <c r="C19823" s="52"/>
      <c r="D19823" s="56"/>
      <c r="F19823"/>
    </row>
    <row r="19824" spans="2:6" x14ac:dyDescent="0.25">
      <c r="B19824" s="55"/>
      <c r="C19824" s="52"/>
      <c r="D19824" s="56"/>
      <c r="F19824"/>
    </row>
    <row r="19825" spans="2:6" x14ac:dyDescent="0.25">
      <c r="B19825" s="55"/>
      <c r="C19825" s="52"/>
      <c r="D19825" s="56"/>
      <c r="F19825"/>
    </row>
    <row r="19826" spans="2:6" x14ac:dyDescent="0.25">
      <c r="B19826" s="55"/>
      <c r="C19826" s="52"/>
      <c r="D19826" s="56"/>
      <c r="F19826"/>
    </row>
    <row r="19827" spans="2:6" x14ac:dyDescent="0.25">
      <c r="B19827" s="55"/>
      <c r="C19827" s="52"/>
      <c r="D19827" s="56"/>
      <c r="F19827"/>
    </row>
    <row r="19828" spans="2:6" x14ac:dyDescent="0.25">
      <c r="B19828" s="55"/>
      <c r="C19828" s="52"/>
      <c r="D19828" s="56"/>
      <c r="F19828"/>
    </row>
    <row r="19829" spans="2:6" x14ac:dyDescent="0.25">
      <c r="B19829" s="55"/>
      <c r="C19829" s="52"/>
      <c r="D19829" s="56"/>
      <c r="F19829"/>
    </row>
    <row r="19830" spans="2:6" x14ac:dyDescent="0.25">
      <c r="B19830" s="55"/>
      <c r="C19830" s="52"/>
      <c r="D19830" s="56"/>
      <c r="F19830"/>
    </row>
    <row r="19831" spans="2:6" x14ac:dyDescent="0.25">
      <c r="B19831" s="55"/>
      <c r="C19831" s="52"/>
      <c r="D19831" s="56"/>
      <c r="F19831"/>
    </row>
    <row r="19832" spans="2:6" x14ac:dyDescent="0.25">
      <c r="B19832" s="55"/>
      <c r="C19832" s="52"/>
      <c r="D19832" s="56"/>
      <c r="F19832"/>
    </row>
    <row r="19833" spans="2:6" x14ac:dyDescent="0.25">
      <c r="B19833" s="55"/>
      <c r="C19833" s="52"/>
      <c r="D19833" s="56"/>
      <c r="F19833"/>
    </row>
    <row r="19834" spans="2:6" x14ac:dyDescent="0.25">
      <c r="B19834" s="55"/>
      <c r="C19834" s="52"/>
      <c r="D19834" s="56"/>
      <c r="F19834"/>
    </row>
    <row r="19835" spans="2:6" x14ac:dyDescent="0.25">
      <c r="B19835" s="55"/>
      <c r="C19835" s="52"/>
      <c r="D19835" s="56"/>
      <c r="F19835"/>
    </row>
    <row r="19836" spans="2:6" x14ac:dyDescent="0.25">
      <c r="B19836" s="55"/>
      <c r="C19836" s="52"/>
      <c r="D19836" s="56"/>
      <c r="F19836"/>
    </row>
    <row r="19837" spans="2:6" x14ac:dyDescent="0.25">
      <c r="B19837" s="55"/>
      <c r="C19837" s="52"/>
      <c r="D19837" s="56"/>
      <c r="F19837"/>
    </row>
    <row r="19838" spans="2:6" x14ac:dyDescent="0.25">
      <c r="B19838" s="55"/>
      <c r="C19838" s="52"/>
      <c r="D19838" s="56"/>
      <c r="F19838"/>
    </row>
    <row r="19839" spans="2:6" x14ac:dyDescent="0.25">
      <c r="B19839" s="55"/>
      <c r="C19839" s="52"/>
      <c r="D19839" s="56"/>
      <c r="F19839"/>
    </row>
    <row r="19840" spans="2:6" x14ac:dyDescent="0.25">
      <c r="B19840" s="55"/>
      <c r="C19840" s="52"/>
      <c r="D19840" s="56"/>
      <c r="F19840"/>
    </row>
    <row r="19841" spans="2:6" x14ac:dyDescent="0.25">
      <c r="B19841" s="55"/>
      <c r="C19841" s="52"/>
      <c r="D19841" s="56"/>
      <c r="F19841"/>
    </row>
    <row r="19842" spans="2:6" x14ac:dyDescent="0.25">
      <c r="B19842" s="55"/>
      <c r="C19842" s="52"/>
      <c r="D19842" s="56"/>
      <c r="F19842"/>
    </row>
    <row r="19843" spans="2:6" x14ac:dyDescent="0.25">
      <c r="B19843" s="55"/>
      <c r="C19843" s="52"/>
      <c r="D19843" s="56"/>
      <c r="F19843"/>
    </row>
    <row r="19844" spans="2:6" x14ac:dyDescent="0.25">
      <c r="B19844" s="55"/>
      <c r="C19844" s="52"/>
      <c r="D19844" s="56"/>
      <c r="F19844"/>
    </row>
    <row r="19845" spans="2:6" x14ac:dyDescent="0.25">
      <c r="B19845" s="55"/>
      <c r="C19845" s="52"/>
      <c r="D19845" s="56"/>
      <c r="F19845"/>
    </row>
    <row r="19846" spans="2:6" x14ac:dyDescent="0.25">
      <c r="B19846" s="55"/>
      <c r="C19846" s="52"/>
      <c r="D19846" s="56"/>
      <c r="F19846"/>
    </row>
    <row r="19847" spans="2:6" x14ac:dyDescent="0.25">
      <c r="B19847" s="55"/>
      <c r="C19847" s="52"/>
      <c r="D19847" s="56"/>
      <c r="F19847"/>
    </row>
    <row r="19848" spans="2:6" x14ac:dyDescent="0.25">
      <c r="B19848" s="55"/>
      <c r="C19848" s="52"/>
      <c r="D19848" s="56"/>
      <c r="F19848"/>
    </row>
    <row r="19849" spans="2:6" x14ac:dyDescent="0.25">
      <c r="B19849" s="55"/>
      <c r="C19849" s="52"/>
      <c r="D19849" s="56"/>
      <c r="F19849"/>
    </row>
    <row r="19850" spans="2:6" x14ac:dyDescent="0.25">
      <c r="B19850" s="55"/>
      <c r="C19850" s="52"/>
      <c r="D19850" s="56"/>
      <c r="F19850"/>
    </row>
    <row r="19851" spans="2:6" x14ac:dyDescent="0.25">
      <c r="B19851" s="55"/>
      <c r="C19851" s="52"/>
      <c r="D19851" s="56"/>
      <c r="F19851"/>
    </row>
    <row r="19852" spans="2:6" x14ac:dyDescent="0.25">
      <c r="B19852" s="55"/>
      <c r="C19852" s="52"/>
      <c r="D19852" s="56"/>
      <c r="F19852"/>
    </row>
    <row r="19853" spans="2:6" x14ac:dyDescent="0.25">
      <c r="B19853" s="55"/>
      <c r="C19853" s="52"/>
      <c r="D19853" s="56"/>
      <c r="F19853"/>
    </row>
    <row r="19854" spans="2:6" x14ac:dyDescent="0.25">
      <c r="B19854" s="55"/>
      <c r="C19854" s="52"/>
      <c r="D19854" s="56"/>
      <c r="F19854"/>
    </row>
    <row r="19855" spans="2:6" x14ac:dyDescent="0.25">
      <c r="B19855" s="55"/>
      <c r="C19855" s="52"/>
      <c r="D19855" s="56"/>
      <c r="F19855"/>
    </row>
    <row r="19856" spans="2:6" x14ac:dyDescent="0.25">
      <c r="B19856" s="55"/>
      <c r="C19856" s="52"/>
      <c r="D19856" s="56"/>
      <c r="F19856"/>
    </row>
    <row r="19857" spans="2:6" x14ac:dyDescent="0.25">
      <c r="B19857" s="55"/>
      <c r="C19857" s="52"/>
      <c r="D19857" s="56"/>
      <c r="F19857"/>
    </row>
    <row r="19858" spans="2:6" x14ac:dyDescent="0.25">
      <c r="B19858" s="55"/>
      <c r="C19858" s="52"/>
      <c r="D19858" s="56"/>
      <c r="F19858"/>
    </row>
    <row r="19859" spans="2:6" x14ac:dyDescent="0.25">
      <c r="B19859" s="55"/>
      <c r="C19859" s="52"/>
      <c r="D19859" s="56"/>
      <c r="F19859"/>
    </row>
    <row r="19860" spans="2:6" x14ac:dyDescent="0.25">
      <c r="B19860" s="55"/>
      <c r="C19860" s="52"/>
      <c r="D19860" s="56"/>
      <c r="F19860"/>
    </row>
    <row r="19861" spans="2:6" x14ac:dyDescent="0.25">
      <c r="B19861" s="55"/>
      <c r="C19861" s="52"/>
      <c r="D19861" s="56"/>
      <c r="F19861"/>
    </row>
    <row r="19862" spans="2:6" x14ac:dyDescent="0.25">
      <c r="B19862" s="55"/>
      <c r="C19862" s="52"/>
      <c r="D19862" s="56"/>
      <c r="F19862"/>
    </row>
    <row r="19863" spans="2:6" x14ac:dyDescent="0.25">
      <c r="B19863" s="55"/>
      <c r="C19863" s="52"/>
      <c r="D19863" s="56"/>
      <c r="F19863"/>
    </row>
    <row r="19864" spans="2:6" x14ac:dyDescent="0.25">
      <c r="B19864" s="55"/>
      <c r="C19864" s="52"/>
      <c r="D19864" s="56"/>
      <c r="F19864"/>
    </row>
    <row r="19865" spans="2:6" x14ac:dyDescent="0.25">
      <c r="B19865" s="55"/>
      <c r="C19865" s="52"/>
      <c r="D19865" s="56"/>
      <c r="F19865"/>
    </row>
    <row r="19866" spans="2:6" x14ac:dyDescent="0.25">
      <c r="B19866" s="55"/>
      <c r="C19866" s="52"/>
      <c r="D19866" s="56"/>
      <c r="F19866"/>
    </row>
    <row r="19867" spans="2:6" x14ac:dyDescent="0.25">
      <c r="B19867" s="55"/>
      <c r="C19867" s="52"/>
      <c r="D19867" s="56"/>
      <c r="F19867"/>
    </row>
    <row r="19868" spans="2:6" x14ac:dyDescent="0.25">
      <c r="B19868" s="55"/>
      <c r="C19868" s="52"/>
      <c r="D19868" s="56"/>
      <c r="F19868"/>
    </row>
    <row r="19869" spans="2:6" x14ac:dyDescent="0.25">
      <c r="B19869" s="55"/>
      <c r="C19869" s="52"/>
      <c r="D19869" s="56"/>
      <c r="F19869"/>
    </row>
    <row r="19870" spans="2:6" x14ac:dyDescent="0.25">
      <c r="B19870" s="55"/>
      <c r="C19870" s="52"/>
      <c r="D19870" s="56"/>
      <c r="F19870"/>
    </row>
    <row r="19871" spans="2:6" x14ac:dyDescent="0.25">
      <c r="B19871" s="55"/>
      <c r="C19871" s="52"/>
      <c r="D19871" s="56"/>
      <c r="F19871"/>
    </row>
    <row r="19872" spans="2:6" x14ac:dyDescent="0.25">
      <c r="B19872" s="55"/>
      <c r="C19872" s="52"/>
      <c r="D19872" s="56"/>
      <c r="F19872"/>
    </row>
    <row r="19873" spans="2:6" x14ac:dyDescent="0.25">
      <c r="B19873" s="55"/>
      <c r="C19873" s="52"/>
      <c r="D19873" s="56"/>
      <c r="F19873"/>
    </row>
    <row r="19874" spans="2:6" x14ac:dyDescent="0.25">
      <c r="B19874" s="55"/>
      <c r="C19874" s="52"/>
      <c r="D19874" s="56"/>
      <c r="F19874"/>
    </row>
    <row r="19875" spans="2:6" x14ac:dyDescent="0.25">
      <c r="B19875" s="55"/>
      <c r="C19875" s="52"/>
      <c r="D19875" s="56"/>
      <c r="F19875"/>
    </row>
    <row r="19876" spans="2:6" x14ac:dyDescent="0.25">
      <c r="B19876" s="55"/>
      <c r="C19876" s="52"/>
      <c r="D19876" s="56"/>
      <c r="F19876"/>
    </row>
    <row r="19877" spans="2:6" x14ac:dyDescent="0.25">
      <c r="B19877" s="55"/>
      <c r="C19877" s="52"/>
      <c r="D19877" s="56"/>
      <c r="F19877"/>
    </row>
    <row r="19878" spans="2:6" x14ac:dyDescent="0.25">
      <c r="B19878" s="55"/>
      <c r="C19878" s="52"/>
      <c r="D19878" s="56"/>
      <c r="F19878"/>
    </row>
    <row r="19879" spans="2:6" x14ac:dyDescent="0.25">
      <c r="B19879" s="55"/>
      <c r="C19879" s="52"/>
      <c r="D19879" s="56"/>
      <c r="F19879"/>
    </row>
    <row r="19880" spans="2:6" x14ac:dyDescent="0.25">
      <c r="B19880" s="55"/>
      <c r="C19880" s="52"/>
      <c r="D19880" s="56"/>
      <c r="F19880"/>
    </row>
    <row r="19881" spans="2:6" x14ac:dyDescent="0.25">
      <c r="B19881" s="55"/>
      <c r="C19881" s="52"/>
      <c r="D19881" s="56"/>
      <c r="F19881"/>
    </row>
    <row r="19882" spans="2:6" x14ac:dyDescent="0.25">
      <c r="B19882" s="55"/>
      <c r="C19882" s="52"/>
      <c r="D19882" s="56"/>
      <c r="F19882"/>
    </row>
    <row r="19883" spans="2:6" x14ac:dyDescent="0.25">
      <c r="B19883" s="55"/>
      <c r="C19883" s="52"/>
      <c r="D19883" s="56"/>
      <c r="F19883"/>
    </row>
    <row r="19884" spans="2:6" x14ac:dyDescent="0.25">
      <c r="B19884" s="55"/>
      <c r="C19884" s="52"/>
      <c r="D19884" s="56"/>
      <c r="F19884"/>
    </row>
    <row r="19885" spans="2:6" x14ac:dyDescent="0.25">
      <c r="B19885" s="55"/>
      <c r="C19885" s="52"/>
      <c r="D19885" s="56"/>
      <c r="F19885"/>
    </row>
    <row r="19886" spans="2:6" x14ac:dyDescent="0.25">
      <c r="B19886" s="55"/>
      <c r="C19886" s="52"/>
      <c r="D19886" s="56"/>
      <c r="F19886"/>
    </row>
    <row r="19887" spans="2:6" x14ac:dyDescent="0.25">
      <c r="B19887" s="55"/>
      <c r="C19887" s="52"/>
      <c r="D19887" s="56"/>
      <c r="F19887"/>
    </row>
    <row r="19888" spans="2:6" x14ac:dyDescent="0.25">
      <c r="B19888" s="55"/>
      <c r="C19888" s="52"/>
      <c r="D19888" s="56"/>
      <c r="F19888"/>
    </row>
    <row r="19889" spans="2:6" x14ac:dyDescent="0.25">
      <c r="B19889" s="55"/>
      <c r="C19889" s="52"/>
      <c r="D19889" s="56"/>
      <c r="F19889"/>
    </row>
    <row r="19890" spans="2:6" x14ac:dyDescent="0.25">
      <c r="B19890" s="55"/>
      <c r="C19890" s="52"/>
      <c r="D19890" s="56"/>
      <c r="F19890"/>
    </row>
    <row r="19891" spans="2:6" x14ac:dyDescent="0.25">
      <c r="B19891" s="55"/>
      <c r="C19891" s="52"/>
      <c r="D19891" s="56"/>
      <c r="F19891"/>
    </row>
    <row r="19892" spans="2:6" x14ac:dyDescent="0.25">
      <c r="B19892" s="55"/>
      <c r="C19892" s="52"/>
      <c r="D19892" s="56"/>
      <c r="F19892"/>
    </row>
    <row r="19893" spans="2:6" x14ac:dyDescent="0.25">
      <c r="B19893" s="55"/>
      <c r="C19893" s="52"/>
      <c r="D19893" s="56"/>
      <c r="F19893"/>
    </row>
    <row r="19894" spans="2:6" x14ac:dyDescent="0.25">
      <c r="B19894" s="55"/>
      <c r="C19894" s="52"/>
      <c r="D19894" s="56"/>
      <c r="F19894"/>
    </row>
    <row r="19895" spans="2:6" x14ac:dyDescent="0.25">
      <c r="B19895" s="55"/>
      <c r="C19895" s="52"/>
      <c r="D19895" s="56"/>
      <c r="F19895"/>
    </row>
    <row r="19896" spans="2:6" x14ac:dyDescent="0.25">
      <c r="B19896" s="55"/>
      <c r="C19896" s="52"/>
      <c r="D19896" s="56"/>
      <c r="F19896"/>
    </row>
    <row r="19897" spans="2:6" x14ac:dyDescent="0.25">
      <c r="B19897" s="55"/>
      <c r="C19897" s="52"/>
      <c r="D19897" s="56"/>
      <c r="F19897"/>
    </row>
    <row r="19898" spans="2:6" x14ac:dyDescent="0.25">
      <c r="B19898" s="55"/>
      <c r="C19898" s="52"/>
      <c r="D19898" s="56"/>
      <c r="F19898"/>
    </row>
    <row r="19899" spans="2:6" x14ac:dyDescent="0.25">
      <c r="B19899" s="55"/>
      <c r="C19899" s="52"/>
      <c r="D19899" s="56"/>
      <c r="F19899"/>
    </row>
    <row r="19900" spans="2:6" x14ac:dyDescent="0.25">
      <c r="B19900" s="55"/>
      <c r="C19900" s="52"/>
      <c r="D19900" s="56"/>
      <c r="F19900"/>
    </row>
    <row r="19901" spans="2:6" x14ac:dyDescent="0.25">
      <c r="B19901" s="55"/>
      <c r="C19901" s="52"/>
      <c r="D19901" s="56"/>
      <c r="F19901"/>
    </row>
    <row r="19902" spans="2:6" x14ac:dyDescent="0.25">
      <c r="B19902" s="55"/>
      <c r="C19902" s="52"/>
      <c r="D19902" s="56"/>
      <c r="F19902"/>
    </row>
    <row r="19903" spans="2:6" x14ac:dyDescent="0.25">
      <c r="B19903" s="55"/>
      <c r="C19903" s="52"/>
      <c r="D19903" s="56"/>
      <c r="F19903"/>
    </row>
    <row r="19904" spans="2:6" x14ac:dyDescent="0.25">
      <c r="B19904" s="55"/>
      <c r="C19904" s="52"/>
      <c r="D19904" s="56"/>
      <c r="F19904"/>
    </row>
    <row r="19905" spans="2:6" x14ac:dyDescent="0.25">
      <c r="B19905" s="55"/>
      <c r="C19905" s="52"/>
      <c r="D19905" s="56"/>
      <c r="F19905"/>
    </row>
    <row r="19906" spans="2:6" x14ac:dyDescent="0.25">
      <c r="B19906" s="55"/>
      <c r="C19906" s="52"/>
      <c r="D19906" s="56"/>
      <c r="F19906"/>
    </row>
    <row r="19907" spans="2:6" x14ac:dyDescent="0.25">
      <c r="B19907" s="55"/>
      <c r="C19907" s="52"/>
      <c r="D19907" s="56"/>
      <c r="F19907"/>
    </row>
    <row r="19908" spans="2:6" x14ac:dyDescent="0.25">
      <c r="B19908" s="55"/>
      <c r="C19908" s="52"/>
      <c r="D19908" s="56"/>
      <c r="F19908"/>
    </row>
    <row r="19909" spans="2:6" x14ac:dyDescent="0.25">
      <c r="B19909" s="55"/>
      <c r="C19909" s="52"/>
      <c r="D19909" s="56"/>
      <c r="F19909"/>
    </row>
    <row r="19910" spans="2:6" x14ac:dyDescent="0.25">
      <c r="B19910" s="55"/>
      <c r="C19910" s="52"/>
      <c r="D19910" s="56"/>
      <c r="F19910"/>
    </row>
    <row r="19911" spans="2:6" x14ac:dyDescent="0.25">
      <c r="B19911" s="55"/>
      <c r="C19911" s="52"/>
      <c r="D19911" s="56"/>
      <c r="F19911"/>
    </row>
    <row r="19912" spans="2:6" x14ac:dyDescent="0.25">
      <c r="B19912" s="55"/>
      <c r="C19912" s="52"/>
      <c r="D19912" s="56"/>
      <c r="F19912"/>
    </row>
    <row r="19913" spans="2:6" x14ac:dyDescent="0.25">
      <c r="B19913" s="55"/>
      <c r="C19913" s="52"/>
      <c r="D19913" s="56"/>
      <c r="F19913"/>
    </row>
    <row r="19914" spans="2:6" x14ac:dyDescent="0.25">
      <c r="B19914" s="55"/>
      <c r="C19914" s="52"/>
      <c r="D19914" s="56"/>
      <c r="F19914"/>
    </row>
    <row r="19915" spans="2:6" x14ac:dyDescent="0.25">
      <c r="B19915" s="55"/>
      <c r="C19915" s="52"/>
      <c r="D19915" s="56"/>
      <c r="F19915"/>
    </row>
    <row r="19916" spans="2:6" x14ac:dyDescent="0.25">
      <c r="B19916" s="55"/>
      <c r="C19916" s="52"/>
      <c r="D19916" s="56"/>
      <c r="F19916"/>
    </row>
    <row r="19917" spans="2:6" x14ac:dyDescent="0.25">
      <c r="B19917" s="55"/>
      <c r="C19917" s="52"/>
      <c r="D19917" s="56"/>
      <c r="F19917"/>
    </row>
    <row r="19918" spans="2:6" x14ac:dyDescent="0.25">
      <c r="B19918" s="55"/>
      <c r="C19918" s="52"/>
      <c r="D19918" s="56"/>
      <c r="F19918"/>
    </row>
    <row r="19919" spans="2:6" x14ac:dyDescent="0.25">
      <c r="B19919" s="55"/>
      <c r="C19919" s="52"/>
      <c r="D19919" s="56"/>
      <c r="F19919"/>
    </row>
    <row r="19920" spans="2:6" x14ac:dyDescent="0.25">
      <c r="B19920" s="55"/>
      <c r="C19920" s="52"/>
      <c r="D19920" s="56"/>
      <c r="F19920"/>
    </row>
    <row r="19921" spans="2:6" x14ac:dyDescent="0.25">
      <c r="B19921" s="55"/>
      <c r="C19921" s="52"/>
      <c r="D19921" s="56"/>
      <c r="F19921"/>
    </row>
    <row r="19922" spans="2:6" x14ac:dyDescent="0.25">
      <c r="B19922" s="55"/>
      <c r="C19922" s="52"/>
      <c r="D19922" s="56"/>
      <c r="F19922"/>
    </row>
    <row r="19923" spans="2:6" x14ac:dyDescent="0.25">
      <c r="B19923" s="55"/>
      <c r="C19923" s="52"/>
      <c r="D19923" s="56"/>
      <c r="F19923"/>
    </row>
    <row r="19924" spans="2:6" x14ac:dyDescent="0.25">
      <c r="B19924" s="55"/>
      <c r="C19924" s="52"/>
      <c r="D19924" s="56"/>
      <c r="F19924"/>
    </row>
    <row r="19925" spans="2:6" x14ac:dyDescent="0.25">
      <c r="B19925" s="55"/>
      <c r="C19925" s="52"/>
      <c r="D19925" s="56"/>
      <c r="F19925"/>
    </row>
    <row r="19926" spans="2:6" x14ac:dyDescent="0.25">
      <c r="B19926" s="55"/>
      <c r="C19926" s="52"/>
      <c r="D19926" s="56"/>
      <c r="F19926"/>
    </row>
    <row r="19927" spans="2:6" x14ac:dyDescent="0.25">
      <c r="B19927" s="55"/>
      <c r="C19927" s="52"/>
      <c r="D19927" s="56"/>
      <c r="F19927"/>
    </row>
    <row r="19928" spans="2:6" x14ac:dyDescent="0.25">
      <c r="B19928" s="55"/>
      <c r="C19928" s="52"/>
      <c r="D19928" s="56"/>
      <c r="F19928"/>
    </row>
    <row r="19929" spans="2:6" x14ac:dyDescent="0.25">
      <c r="B19929" s="55"/>
      <c r="C19929" s="52"/>
      <c r="D19929" s="56"/>
      <c r="F19929"/>
    </row>
    <row r="19930" spans="2:6" x14ac:dyDescent="0.25">
      <c r="B19930" s="55"/>
      <c r="C19930" s="52"/>
      <c r="D19930" s="56"/>
      <c r="F19930"/>
    </row>
    <row r="19931" spans="2:6" x14ac:dyDescent="0.25">
      <c r="B19931" s="55"/>
      <c r="C19931" s="52"/>
      <c r="D19931" s="56"/>
      <c r="F19931"/>
    </row>
    <row r="19932" spans="2:6" x14ac:dyDescent="0.25">
      <c r="B19932" s="55"/>
      <c r="C19932" s="52"/>
      <c r="D19932" s="56"/>
      <c r="F19932"/>
    </row>
    <row r="19933" spans="2:6" x14ac:dyDescent="0.25">
      <c r="B19933" s="55"/>
      <c r="C19933" s="52"/>
      <c r="D19933" s="56"/>
      <c r="F19933"/>
    </row>
    <row r="19934" spans="2:6" x14ac:dyDescent="0.25">
      <c r="B19934" s="55"/>
      <c r="C19934" s="52"/>
      <c r="D19934" s="56"/>
      <c r="F19934"/>
    </row>
    <row r="19935" spans="2:6" x14ac:dyDescent="0.25">
      <c r="B19935" s="55"/>
      <c r="C19935" s="52"/>
      <c r="D19935" s="56"/>
      <c r="F19935"/>
    </row>
    <row r="19936" spans="2:6" x14ac:dyDescent="0.25">
      <c r="B19936" s="55"/>
      <c r="C19936" s="52"/>
      <c r="D19936" s="56"/>
      <c r="F19936"/>
    </row>
    <row r="19937" spans="2:6" x14ac:dyDescent="0.25">
      <c r="B19937" s="55"/>
      <c r="C19937" s="52"/>
      <c r="D19937" s="56"/>
      <c r="F19937"/>
    </row>
    <row r="19938" spans="2:6" x14ac:dyDescent="0.25">
      <c r="B19938" s="55"/>
      <c r="C19938" s="52"/>
      <c r="D19938" s="56"/>
      <c r="F19938"/>
    </row>
    <row r="19939" spans="2:6" x14ac:dyDescent="0.25">
      <c r="B19939" s="55"/>
      <c r="C19939" s="52"/>
      <c r="D19939" s="56"/>
      <c r="F19939"/>
    </row>
    <row r="19940" spans="2:6" x14ac:dyDescent="0.25">
      <c r="B19940" s="55"/>
      <c r="C19940" s="52"/>
      <c r="D19940" s="56"/>
      <c r="F19940"/>
    </row>
    <row r="19941" spans="2:6" x14ac:dyDescent="0.25">
      <c r="B19941" s="55"/>
      <c r="C19941" s="52"/>
      <c r="D19941" s="56"/>
      <c r="F19941"/>
    </row>
    <row r="19942" spans="2:6" x14ac:dyDescent="0.25">
      <c r="B19942" s="55"/>
      <c r="C19942" s="52"/>
      <c r="D19942" s="56"/>
      <c r="F19942"/>
    </row>
    <row r="19943" spans="2:6" x14ac:dyDescent="0.25">
      <c r="B19943" s="55"/>
      <c r="C19943" s="52"/>
      <c r="D19943" s="56"/>
      <c r="F19943"/>
    </row>
    <row r="19944" spans="2:6" x14ac:dyDescent="0.25">
      <c r="B19944" s="55"/>
      <c r="C19944" s="52"/>
      <c r="D19944" s="56"/>
      <c r="F19944"/>
    </row>
    <row r="19945" spans="2:6" x14ac:dyDescent="0.25">
      <c r="B19945" s="55"/>
      <c r="C19945" s="52"/>
      <c r="D19945" s="56"/>
      <c r="F19945"/>
    </row>
    <row r="19946" spans="2:6" x14ac:dyDescent="0.25">
      <c r="B19946" s="55"/>
      <c r="C19946" s="52"/>
      <c r="D19946" s="56"/>
      <c r="F19946"/>
    </row>
    <row r="19947" spans="2:6" x14ac:dyDescent="0.25">
      <c r="B19947" s="55"/>
      <c r="C19947" s="52"/>
      <c r="D19947" s="56"/>
      <c r="F19947"/>
    </row>
    <row r="19948" spans="2:6" x14ac:dyDescent="0.25">
      <c r="B19948" s="55"/>
      <c r="C19948" s="52"/>
      <c r="D19948" s="56"/>
      <c r="F19948"/>
    </row>
    <row r="19949" spans="2:6" x14ac:dyDescent="0.25">
      <c r="B19949" s="55"/>
      <c r="C19949" s="52"/>
      <c r="D19949" s="56"/>
      <c r="F19949"/>
    </row>
    <row r="19950" spans="2:6" x14ac:dyDescent="0.25">
      <c r="B19950" s="55"/>
      <c r="C19950" s="52"/>
      <c r="D19950" s="56"/>
      <c r="F19950"/>
    </row>
    <row r="19951" spans="2:6" x14ac:dyDescent="0.25">
      <c r="B19951" s="55"/>
      <c r="C19951" s="52"/>
      <c r="D19951" s="56"/>
      <c r="F19951"/>
    </row>
    <row r="19952" spans="2:6" x14ac:dyDescent="0.25">
      <c r="B19952" s="55"/>
      <c r="C19952" s="52"/>
      <c r="D19952" s="56"/>
      <c r="F19952"/>
    </row>
    <row r="19953" spans="2:6" x14ac:dyDescent="0.25">
      <c r="B19953" s="55"/>
      <c r="C19953" s="52"/>
      <c r="D19953" s="56"/>
      <c r="F19953"/>
    </row>
    <row r="19954" spans="2:6" x14ac:dyDescent="0.25">
      <c r="B19954" s="55"/>
      <c r="C19954" s="52"/>
      <c r="D19954" s="56"/>
      <c r="F19954"/>
    </row>
    <row r="19955" spans="2:6" x14ac:dyDescent="0.25">
      <c r="B19955" s="55"/>
      <c r="C19955" s="52"/>
      <c r="D19955" s="56"/>
      <c r="F19955"/>
    </row>
    <row r="19956" spans="2:6" x14ac:dyDescent="0.25">
      <c r="B19956" s="55"/>
      <c r="C19956" s="52"/>
      <c r="D19956" s="56"/>
      <c r="F19956"/>
    </row>
    <row r="19957" spans="2:6" x14ac:dyDescent="0.25">
      <c r="B19957" s="55"/>
      <c r="C19957" s="52"/>
      <c r="D19957" s="56"/>
      <c r="F19957"/>
    </row>
    <row r="19958" spans="2:6" x14ac:dyDescent="0.25">
      <c r="B19958" s="55"/>
      <c r="C19958" s="52"/>
      <c r="D19958" s="56"/>
      <c r="F19958"/>
    </row>
    <row r="19959" spans="2:6" x14ac:dyDescent="0.25">
      <c r="B19959" s="55"/>
      <c r="C19959" s="52"/>
      <c r="D19959" s="56"/>
      <c r="F19959"/>
    </row>
    <row r="19960" spans="2:6" x14ac:dyDescent="0.25">
      <c r="B19960" s="55"/>
      <c r="C19960" s="52"/>
      <c r="D19960" s="56"/>
      <c r="F19960"/>
    </row>
    <row r="19961" spans="2:6" x14ac:dyDescent="0.25">
      <c r="B19961" s="55"/>
      <c r="C19961" s="52"/>
      <c r="D19961" s="56"/>
      <c r="F19961"/>
    </row>
    <row r="19962" spans="2:6" x14ac:dyDescent="0.25">
      <c r="B19962" s="55"/>
      <c r="C19962" s="52"/>
      <c r="D19962" s="56"/>
      <c r="F19962"/>
    </row>
    <row r="19963" spans="2:6" x14ac:dyDescent="0.25">
      <c r="B19963" s="55"/>
      <c r="C19963" s="52"/>
      <c r="D19963" s="56"/>
      <c r="F19963"/>
    </row>
    <row r="19964" spans="2:6" x14ac:dyDescent="0.25">
      <c r="B19964" s="55"/>
      <c r="C19964" s="52"/>
      <c r="D19964" s="56"/>
      <c r="F19964"/>
    </row>
    <row r="19965" spans="2:6" x14ac:dyDescent="0.25">
      <c r="B19965" s="55"/>
      <c r="C19965" s="52"/>
      <c r="D19965" s="56"/>
      <c r="F19965"/>
    </row>
    <row r="19966" spans="2:6" x14ac:dyDescent="0.25">
      <c r="B19966" s="55"/>
      <c r="C19966" s="52"/>
      <c r="D19966" s="56"/>
      <c r="F19966"/>
    </row>
    <row r="19967" spans="2:6" x14ac:dyDescent="0.25">
      <c r="B19967" s="55"/>
      <c r="C19967" s="52"/>
      <c r="D19967" s="56"/>
      <c r="F19967"/>
    </row>
    <row r="19968" spans="2:6" x14ac:dyDescent="0.25">
      <c r="B19968" s="55"/>
      <c r="C19968" s="52"/>
      <c r="D19968" s="56"/>
      <c r="F19968"/>
    </row>
    <row r="19969" spans="2:6" x14ac:dyDescent="0.25">
      <c r="B19969" s="55"/>
      <c r="C19969" s="52"/>
      <c r="D19969" s="56"/>
      <c r="F19969"/>
    </row>
    <row r="19970" spans="2:6" x14ac:dyDescent="0.25">
      <c r="B19970" s="55"/>
      <c r="C19970" s="52"/>
      <c r="D19970" s="56"/>
      <c r="F19970"/>
    </row>
    <row r="19971" spans="2:6" x14ac:dyDescent="0.25">
      <c r="B19971" s="55"/>
      <c r="C19971" s="52"/>
      <c r="D19971" s="56"/>
      <c r="F19971"/>
    </row>
    <row r="19972" spans="2:6" x14ac:dyDescent="0.25">
      <c r="B19972" s="55"/>
      <c r="C19972" s="52"/>
      <c r="D19972" s="56"/>
      <c r="F19972"/>
    </row>
    <row r="19973" spans="2:6" x14ac:dyDescent="0.25">
      <c r="B19973" s="55"/>
      <c r="C19973" s="52"/>
      <c r="D19973" s="56"/>
      <c r="F19973"/>
    </row>
    <row r="19974" spans="2:6" x14ac:dyDescent="0.25">
      <c r="B19974" s="55"/>
      <c r="C19974" s="52"/>
      <c r="D19974" s="56"/>
      <c r="F19974"/>
    </row>
    <row r="19975" spans="2:6" x14ac:dyDescent="0.25">
      <c r="B19975" s="55"/>
      <c r="C19975" s="52"/>
      <c r="D19975" s="56"/>
      <c r="F19975"/>
    </row>
    <row r="19976" spans="2:6" x14ac:dyDescent="0.25">
      <c r="B19976" s="55"/>
      <c r="C19976" s="52"/>
      <c r="D19976" s="56"/>
      <c r="F19976"/>
    </row>
    <row r="19977" spans="2:6" x14ac:dyDescent="0.25">
      <c r="B19977" s="55"/>
      <c r="C19977" s="52"/>
      <c r="D19977" s="56"/>
      <c r="F19977"/>
    </row>
    <row r="19978" spans="2:6" x14ac:dyDescent="0.25">
      <c r="B19978" s="55"/>
      <c r="C19978" s="52"/>
      <c r="D19978" s="56"/>
      <c r="F19978"/>
    </row>
    <row r="19979" spans="2:6" x14ac:dyDescent="0.25">
      <c r="B19979" s="55"/>
      <c r="C19979" s="52"/>
      <c r="D19979" s="56"/>
      <c r="F19979"/>
    </row>
    <row r="19980" spans="2:6" x14ac:dyDescent="0.25">
      <c r="B19980" s="55"/>
      <c r="C19980" s="52"/>
      <c r="D19980" s="56"/>
      <c r="F19980"/>
    </row>
    <row r="19981" spans="2:6" x14ac:dyDescent="0.25">
      <c r="B19981" s="55"/>
      <c r="C19981" s="52"/>
      <c r="D19981" s="56"/>
      <c r="F19981"/>
    </row>
    <row r="19982" spans="2:6" x14ac:dyDescent="0.25">
      <c r="B19982" s="55"/>
      <c r="C19982" s="52"/>
      <c r="D19982" s="56"/>
      <c r="F19982"/>
    </row>
    <row r="19983" spans="2:6" x14ac:dyDescent="0.25">
      <c r="B19983" s="55"/>
      <c r="C19983" s="52"/>
      <c r="D19983" s="56"/>
      <c r="F19983"/>
    </row>
    <row r="19984" spans="2:6" x14ac:dyDescent="0.25">
      <c r="B19984" s="55"/>
      <c r="C19984" s="52"/>
      <c r="D19984" s="56"/>
      <c r="F19984"/>
    </row>
    <row r="19985" spans="2:6" x14ac:dyDescent="0.25">
      <c r="B19985" s="55"/>
      <c r="C19985" s="52"/>
      <c r="D19985" s="56"/>
      <c r="F19985"/>
    </row>
    <row r="19986" spans="2:6" x14ac:dyDescent="0.25">
      <c r="B19986" s="55"/>
      <c r="C19986" s="52"/>
      <c r="D19986" s="56"/>
      <c r="F19986"/>
    </row>
    <row r="19987" spans="2:6" x14ac:dyDescent="0.25">
      <c r="B19987" s="55"/>
      <c r="C19987" s="52"/>
      <c r="D19987" s="56"/>
      <c r="F19987"/>
    </row>
    <row r="19988" spans="2:6" x14ac:dyDescent="0.25">
      <c r="B19988" s="55"/>
      <c r="C19988" s="52"/>
      <c r="D19988" s="56"/>
      <c r="F19988"/>
    </row>
    <row r="19989" spans="2:6" x14ac:dyDescent="0.25">
      <c r="B19989" s="55"/>
      <c r="C19989" s="52"/>
      <c r="D19989" s="56"/>
      <c r="F19989"/>
    </row>
    <row r="19990" spans="2:6" x14ac:dyDescent="0.25">
      <c r="B19990" s="55"/>
      <c r="C19990" s="52"/>
      <c r="D19990" s="56"/>
      <c r="F19990"/>
    </row>
    <row r="19991" spans="2:6" x14ac:dyDescent="0.25">
      <c r="B19991" s="55"/>
      <c r="C19991" s="52"/>
      <c r="D19991" s="56"/>
      <c r="F19991"/>
    </row>
    <row r="19992" spans="2:6" x14ac:dyDescent="0.25">
      <c r="B19992" s="55"/>
      <c r="C19992" s="52"/>
      <c r="D19992" s="56"/>
      <c r="F19992"/>
    </row>
    <row r="19993" spans="2:6" x14ac:dyDescent="0.25">
      <c r="B19993" s="55"/>
      <c r="C19993" s="52"/>
      <c r="D19993" s="56"/>
      <c r="F19993"/>
    </row>
    <row r="19994" spans="2:6" x14ac:dyDescent="0.25">
      <c r="B19994" s="55"/>
      <c r="C19994" s="52"/>
      <c r="D19994" s="56"/>
      <c r="F19994"/>
    </row>
    <row r="19995" spans="2:6" x14ac:dyDescent="0.25">
      <c r="B19995" s="55"/>
      <c r="C19995" s="52"/>
      <c r="D19995" s="56"/>
      <c r="F19995"/>
    </row>
    <row r="19996" spans="2:6" x14ac:dyDescent="0.25">
      <c r="B19996" s="55"/>
      <c r="C19996" s="52"/>
      <c r="D19996" s="56"/>
      <c r="F19996"/>
    </row>
    <row r="19997" spans="2:6" x14ac:dyDescent="0.25">
      <c r="B19997" s="55"/>
      <c r="C19997" s="52"/>
      <c r="D19997" s="56"/>
      <c r="F19997"/>
    </row>
    <row r="19998" spans="2:6" x14ac:dyDescent="0.25">
      <c r="B19998" s="55"/>
      <c r="C19998" s="52"/>
      <c r="D19998" s="56"/>
      <c r="F19998"/>
    </row>
    <row r="19999" spans="2:6" x14ac:dyDescent="0.25">
      <c r="B19999" s="55"/>
      <c r="C19999" s="52"/>
      <c r="D19999" s="56"/>
      <c r="F19999"/>
    </row>
    <row r="20000" spans="2:6" x14ac:dyDescent="0.25">
      <c r="B20000" s="55"/>
      <c r="C20000" s="52"/>
      <c r="D20000" s="56"/>
      <c r="F20000"/>
    </row>
    <row r="20001" spans="2:6" x14ac:dyDescent="0.25">
      <c r="B20001" s="55"/>
      <c r="C20001" s="52"/>
      <c r="D20001" s="56"/>
      <c r="F20001"/>
    </row>
    <row r="20002" spans="2:6" x14ac:dyDescent="0.25">
      <c r="B20002" s="55"/>
      <c r="C20002" s="52"/>
      <c r="D20002" s="56"/>
      <c r="F20002"/>
    </row>
    <row r="20003" spans="2:6" x14ac:dyDescent="0.25">
      <c r="B20003" s="55"/>
      <c r="C20003" s="52"/>
      <c r="D20003" s="56"/>
      <c r="F20003"/>
    </row>
    <row r="20004" spans="2:6" x14ac:dyDescent="0.25">
      <c r="B20004" s="55"/>
      <c r="C20004" s="52"/>
      <c r="D20004" s="56"/>
      <c r="F20004"/>
    </row>
    <row r="20005" spans="2:6" x14ac:dyDescent="0.25">
      <c r="B20005" s="55"/>
      <c r="C20005" s="52"/>
      <c r="D20005" s="56"/>
      <c r="F20005"/>
    </row>
    <row r="20006" spans="2:6" x14ac:dyDescent="0.25">
      <c r="B20006" s="55"/>
      <c r="C20006" s="52"/>
      <c r="D20006" s="56"/>
      <c r="F20006"/>
    </row>
    <row r="20007" spans="2:6" x14ac:dyDescent="0.25">
      <c r="B20007" s="55"/>
      <c r="C20007" s="52"/>
      <c r="D20007" s="56"/>
      <c r="F20007"/>
    </row>
    <row r="20008" spans="2:6" x14ac:dyDescent="0.25">
      <c r="B20008" s="55"/>
      <c r="C20008" s="52"/>
      <c r="D20008" s="56"/>
      <c r="F20008"/>
    </row>
    <row r="20009" spans="2:6" x14ac:dyDescent="0.25">
      <c r="B20009" s="55"/>
      <c r="C20009" s="52"/>
      <c r="D20009" s="56"/>
      <c r="F20009"/>
    </row>
    <row r="20010" spans="2:6" x14ac:dyDescent="0.25">
      <c r="B20010" s="55"/>
      <c r="C20010" s="52"/>
      <c r="D20010" s="56"/>
      <c r="F20010"/>
    </row>
    <row r="20011" spans="2:6" x14ac:dyDescent="0.25">
      <c r="B20011" s="55"/>
      <c r="C20011" s="52"/>
      <c r="D20011" s="56"/>
      <c r="F20011"/>
    </row>
    <row r="20012" spans="2:6" x14ac:dyDescent="0.25">
      <c r="B20012" s="55"/>
      <c r="C20012" s="52"/>
      <c r="D20012" s="56"/>
      <c r="F20012"/>
    </row>
    <row r="20013" spans="2:6" x14ac:dyDescent="0.25">
      <c r="B20013" s="55"/>
      <c r="C20013" s="52"/>
      <c r="D20013" s="56"/>
      <c r="F20013"/>
    </row>
    <row r="20014" spans="2:6" x14ac:dyDescent="0.25">
      <c r="B20014" s="55"/>
      <c r="C20014" s="52"/>
      <c r="D20014" s="56"/>
      <c r="F20014"/>
    </row>
    <row r="20015" spans="2:6" x14ac:dyDescent="0.25">
      <c r="B20015" s="55"/>
      <c r="C20015" s="52"/>
      <c r="D20015" s="56"/>
      <c r="F20015"/>
    </row>
    <row r="20016" spans="2:6" x14ac:dyDescent="0.25">
      <c r="B20016" s="55"/>
      <c r="C20016" s="52"/>
      <c r="D20016" s="56"/>
      <c r="F20016"/>
    </row>
    <row r="20017" spans="2:6" x14ac:dyDescent="0.25">
      <c r="B20017" s="55"/>
      <c r="C20017" s="52"/>
      <c r="D20017" s="56"/>
      <c r="F20017"/>
    </row>
    <row r="20018" spans="2:6" x14ac:dyDescent="0.25">
      <c r="B20018" s="55"/>
      <c r="C20018" s="52"/>
      <c r="D20018" s="56"/>
      <c r="F20018"/>
    </row>
    <row r="20019" spans="2:6" x14ac:dyDescent="0.25">
      <c r="B20019" s="55"/>
      <c r="C20019" s="52"/>
      <c r="D20019" s="56"/>
      <c r="F20019"/>
    </row>
    <row r="20020" spans="2:6" x14ac:dyDescent="0.25">
      <c r="B20020" s="55"/>
      <c r="C20020" s="52"/>
      <c r="D20020" s="56"/>
      <c r="F20020"/>
    </row>
    <row r="20021" spans="2:6" x14ac:dyDescent="0.25">
      <c r="B20021" s="55"/>
      <c r="C20021" s="52"/>
      <c r="D20021" s="56"/>
      <c r="F20021"/>
    </row>
    <row r="20022" spans="2:6" x14ac:dyDescent="0.25">
      <c r="B20022" s="55"/>
      <c r="C20022" s="52"/>
      <c r="D20022" s="56"/>
      <c r="F20022"/>
    </row>
    <row r="20023" spans="2:6" x14ac:dyDescent="0.25">
      <c r="B20023" s="55"/>
      <c r="C20023" s="52"/>
      <c r="D20023" s="56"/>
      <c r="F20023"/>
    </row>
    <row r="20024" spans="2:6" x14ac:dyDescent="0.25">
      <c r="B20024" s="55"/>
      <c r="C20024" s="52"/>
      <c r="D20024" s="56"/>
      <c r="F20024"/>
    </row>
    <row r="20025" spans="2:6" x14ac:dyDescent="0.25">
      <c r="B20025" s="55"/>
      <c r="C20025" s="52"/>
      <c r="D20025" s="56"/>
      <c r="F20025"/>
    </row>
    <row r="20026" spans="2:6" x14ac:dyDescent="0.25">
      <c r="B20026" s="55"/>
      <c r="C20026" s="52"/>
      <c r="D20026" s="56"/>
      <c r="F20026"/>
    </row>
    <row r="20027" spans="2:6" x14ac:dyDescent="0.25">
      <c r="B20027" s="55"/>
      <c r="C20027" s="52"/>
      <c r="D20027" s="56"/>
      <c r="F20027"/>
    </row>
    <row r="20028" spans="2:6" x14ac:dyDescent="0.25">
      <c r="B20028" s="55"/>
      <c r="C20028" s="52"/>
      <c r="D20028" s="56"/>
      <c r="F20028"/>
    </row>
    <row r="20029" spans="2:6" x14ac:dyDescent="0.25">
      <c r="B20029" s="55"/>
      <c r="C20029" s="52"/>
      <c r="D20029" s="56"/>
      <c r="F20029"/>
    </row>
    <row r="20030" spans="2:6" x14ac:dyDescent="0.25">
      <c r="B20030" s="55"/>
      <c r="C20030" s="52"/>
      <c r="D20030" s="56"/>
      <c r="F20030"/>
    </row>
    <row r="20031" spans="2:6" x14ac:dyDescent="0.25">
      <c r="B20031" s="55"/>
      <c r="C20031" s="52"/>
      <c r="D20031" s="56"/>
      <c r="F20031"/>
    </row>
    <row r="20032" spans="2:6" x14ac:dyDescent="0.25">
      <c r="B20032" s="55"/>
      <c r="C20032" s="52"/>
      <c r="D20032" s="56"/>
      <c r="F20032"/>
    </row>
    <row r="20033" spans="2:6" x14ac:dyDescent="0.25">
      <c r="B20033" s="55"/>
      <c r="C20033" s="52"/>
      <c r="D20033" s="56"/>
      <c r="F20033"/>
    </row>
    <row r="20034" spans="2:6" x14ac:dyDescent="0.25">
      <c r="B20034" s="55"/>
      <c r="C20034" s="52"/>
      <c r="D20034" s="56"/>
      <c r="F20034"/>
    </row>
    <row r="20035" spans="2:6" x14ac:dyDescent="0.25">
      <c r="B20035" s="55"/>
      <c r="C20035" s="52"/>
      <c r="D20035" s="56"/>
      <c r="F20035"/>
    </row>
    <row r="20036" spans="2:6" x14ac:dyDescent="0.25">
      <c r="B20036" s="55"/>
      <c r="C20036" s="52"/>
      <c r="D20036" s="56"/>
      <c r="F20036"/>
    </row>
    <row r="20037" spans="2:6" x14ac:dyDescent="0.25">
      <c r="B20037" s="55"/>
      <c r="C20037" s="52"/>
      <c r="D20037" s="56"/>
      <c r="F20037"/>
    </row>
    <row r="20038" spans="2:6" x14ac:dyDescent="0.25">
      <c r="B20038" s="55"/>
      <c r="C20038" s="52"/>
      <c r="D20038" s="56"/>
      <c r="F20038"/>
    </row>
    <row r="20039" spans="2:6" x14ac:dyDescent="0.25">
      <c r="B20039" s="55"/>
      <c r="C20039" s="52"/>
      <c r="D20039" s="56"/>
      <c r="F20039"/>
    </row>
    <row r="20040" spans="2:6" x14ac:dyDescent="0.25">
      <c r="B20040" s="55"/>
      <c r="C20040" s="52"/>
      <c r="D20040" s="56"/>
      <c r="F20040"/>
    </row>
    <row r="20041" spans="2:6" x14ac:dyDescent="0.25">
      <c r="B20041" s="55"/>
      <c r="C20041" s="52"/>
      <c r="D20041" s="56"/>
      <c r="F20041"/>
    </row>
    <row r="20042" spans="2:6" x14ac:dyDescent="0.25">
      <c r="B20042" s="55"/>
      <c r="C20042" s="52"/>
      <c r="D20042" s="56"/>
      <c r="F20042"/>
    </row>
    <row r="20043" spans="2:6" x14ac:dyDescent="0.25">
      <c r="B20043" s="55"/>
      <c r="C20043" s="52"/>
      <c r="D20043" s="56"/>
      <c r="F20043"/>
    </row>
    <row r="20044" spans="2:6" x14ac:dyDescent="0.25">
      <c r="B20044" s="55"/>
      <c r="C20044" s="52"/>
      <c r="D20044" s="56"/>
      <c r="F20044"/>
    </row>
    <row r="20045" spans="2:6" x14ac:dyDescent="0.25">
      <c r="B20045" s="55"/>
      <c r="C20045" s="52"/>
      <c r="D20045" s="56"/>
      <c r="F20045"/>
    </row>
    <row r="20046" spans="2:6" x14ac:dyDescent="0.25">
      <c r="B20046" s="55"/>
      <c r="C20046" s="52"/>
      <c r="D20046" s="56"/>
      <c r="F20046"/>
    </row>
    <row r="20047" spans="2:6" x14ac:dyDescent="0.25">
      <c r="B20047" s="55"/>
      <c r="C20047" s="52"/>
      <c r="D20047" s="56"/>
      <c r="F20047"/>
    </row>
    <row r="20048" spans="2:6" x14ac:dyDescent="0.25">
      <c r="B20048" s="55"/>
      <c r="C20048" s="52"/>
      <c r="D20048" s="56"/>
      <c r="F20048"/>
    </row>
    <row r="20049" spans="2:6" x14ac:dyDescent="0.25">
      <c r="B20049" s="55"/>
      <c r="C20049" s="52"/>
      <c r="D20049" s="56"/>
      <c r="F20049"/>
    </row>
    <row r="20050" spans="2:6" x14ac:dyDescent="0.25">
      <c r="B20050" s="55"/>
      <c r="C20050" s="52"/>
      <c r="D20050" s="56"/>
      <c r="F20050"/>
    </row>
    <row r="20051" spans="2:6" x14ac:dyDescent="0.25">
      <c r="B20051" s="55"/>
      <c r="C20051" s="52"/>
      <c r="D20051" s="56"/>
      <c r="F20051"/>
    </row>
    <row r="20052" spans="2:6" x14ac:dyDescent="0.25">
      <c r="B20052" s="55"/>
      <c r="C20052" s="52"/>
      <c r="D20052" s="56"/>
      <c r="F20052"/>
    </row>
    <row r="20053" spans="2:6" x14ac:dyDescent="0.25">
      <c r="B20053" s="55"/>
      <c r="C20053" s="52"/>
      <c r="D20053" s="56"/>
      <c r="F20053"/>
    </row>
    <row r="20054" spans="2:6" x14ac:dyDescent="0.25">
      <c r="B20054" s="55"/>
      <c r="C20054" s="52"/>
      <c r="D20054" s="56"/>
      <c r="F20054"/>
    </row>
    <row r="20055" spans="2:6" x14ac:dyDescent="0.25">
      <c r="B20055" s="55"/>
      <c r="C20055" s="52"/>
      <c r="D20055" s="56"/>
      <c r="F20055"/>
    </row>
    <row r="20056" spans="2:6" x14ac:dyDescent="0.25">
      <c r="B20056" s="55"/>
      <c r="C20056" s="52"/>
      <c r="D20056" s="56"/>
      <c r="F20056"/>
    </row>
    <row r="20057" spans="2:6" x14ac:dyDescent="0.25">
      <c r="B20057" s="55"/>
      <c r="C20057" s="52"/>
      <c r="D20057" s="56"/>
      <c r="F20057"/>
    </row>
    <row r="20058" spans="2:6" x14ac:dyDescent="0.25">
      <c r="B20058" s="55"/>
      <c r="C20058" s="52"/>
      <c r="D20058" s="56"/>
      <c r="F20058"/>
    </row>
    <row r="20059" spans="2:6" x14ac:dyDescent="0.25">
      <c r="B20059" s="55"/>
      <c r="C20059" s="52"/>
      <c r="D20059" s="56"/>
      <c r="F20059"/>
    </row>
    <row r="20060" spans="2:6" x14ac:dyDescent="0.25">
      <c r="B20060" s="55"/>
      <c r="C20060" s="52"/>
      <c r="D20060" s="56"/>
      <c r="F20060"/>
    </row>
    <row r="20061" spans="2:6" x14ac:dyDescent="0.25">
      <c r="B20061" s="55"/>
      <c r="C20061" s="52"/>
      <c r="D20061" s="56"/>
      <c r="F20061"/>
    </row>
    <row r="20062" spans="2:6" x14ac:dyDescent="0.25">
      <c r="B20062" s="55"/>
      <c r="C20062" s="52"/>
      <c r="D20062" s="56"/>
      <c r="F20062"/>
    </row>
    <row r="20063" spans="2:6" x14ac:dyDescent="0.25">
      <c r="B20063" s="55"/>
      <c r="C20063" s="52"/>
      <c r="D20063" s="56"/>
      <c r="F20063"/>
    </row>
    <row r="20064" spans="2:6" x14ac:dyDescent="0.25">
      <c r="B20064" s="55"/>
      <c r="C20064" s="52"/>
      <c r="D20064" s="56"/>
      <c r="F20064"/>
    </row>
    <row r="20065" spans="2:6" x14ac:dyDescent="0.25">
      <c r="B20065" s="55"/>
      <c r="C20065" s="52"/>
      <c r="D20065" s="56"/>
      <c r="F20065"/>
    </row>
    <row r="20066" spans="2:6" x14ac:dyDescent="0.25">
      <c r="B20066" s="55"/>
      <c r="C20066" s="52"/>
      <c r="D20066" s="56"/>
      <c r="F20066"/>
    </row>
    <row r="20067" spans="2:6" x14ac:dyDescent="0.25">
      <c r="B20067" s="55"/>
      <c r="C20067" s="52"/>
      <c r="D20067" s="56"/>
      <c r="F20067"/>
    </row>
    <row r="20068" spans="2:6" x14ac:dyDescent="0.25">
      <c r="B20068" s="55"/>
      <c r="C20068" s="52"/>
      <c r="D20068" s="56"/>
      <c r="F20068"/>
    </row>
    <row r="20069" spans="2:6" x14ac:dyDescent="0.25">
      <c r="B20069" s="55"/>
      <c r="C20069" s="52"/>
      <c r="D20069" s="56"/>
      <c r="F20069"/>
    </row>
    <row r="20070" spans="2:6" x14ac:dyDescent="0.25">
      <c r="B20070" s="55"/>
      <c r="C20070" s="52"/>
      <c r="D20070" s="56"/>
      <c r="F20070"/>
    </row>
    <row r="20071" spans="2:6" x14ac:dyDescent="0.25">
      <c r="B20071" s="55"/>
      <c r="C20071" s="52"/>
      <c r="D20071" s="56"/>
      <c r="F20071"/>
    </row>
    <row r="20072" spans="2:6" x14ac:dyDescent="0.25">
      <c r="B20072" s="55"/>
      <c r="C20072" s="52"/>
      <c r="D20072" s="56"/>
      <c r="F20072"/>
    </row>
    <row r="20073" spans="2:6" x14ac:dyDescent="0.25">
      <c r="B20073" s="55"/>
      <c r="C20073" s="52"/>
      <c r="D20073" s="56"/>
      <c r="F20073"/>
    </row>
    <row r="20074" spans="2:6" x14ac:dyDescent="0.25">
      <c r="B20074" s="55"/>
      <c r="C20074" s="52"/>
      <c r="D20074" s="56"/>
      <c r="F20074"/>
    </row>
    <row r="20075" spans="2:6" x14ac:dyDescent="0.25">
      <c r="B20075" s="55"/>
      <c r="C20075" s="52"/>
      <c r="D20075" s="56"/>
      <c r="F20075"/>
    </row>
    <row r="20076" spans="2:6" x14ac:dyDescent="0.25">
      <c r="B20076" s="55"/>
      <c r="C20076" s="52"/>
      <c r="D20076" s="56"/>
      <c r="F20076"/>
    </row>
    <row r="20077" spans="2:6" x14ac:dyDescent="0.25">
      <c r="B20077" s="55"/>
      <c r="C20077" s="52"/>
      <c r="D20077" s="56"/>
      <c r="F20077"/>
    </row>
    <row r="20078" spans="2:6" x14ac:dyDescent="0.25">
      <c r="B20078" s="55"/>
      <c r="C20078" s="52"/>
      <c r="D20078" s="56"/>
      <c r="F20078"/>
    </row>
    <row r="20079" spans="2:6" x14ac:dyDescent="0.25">
      <c r="B20079" s="55"/>
      <c r="C20079" s="52"/>
      <c r="D20079" s="56"/>
      <c r="F20079"/>
    </row>
    <row r="20080" spans="2:6" x14ac:dyDescent="0.25">
      <c r="B20080" s="55"/>
      <c r="C20080" s="52"/>
      <c r="D20080" s="56"/>
      <c r="F20080"/>
    </row>
    <row r="20081" spans="2:6" x14ac:dyDescent="0.25">
      <c r="B20081" s="55"/>
      <c r="C20081" s="52"/>
      <c r="D20081" s="56"/>
      <c r="F20081"/>
    </row>
    <row r="20082" spans="2:6" x14ac:dyDescent="0.25">
      <c r="B20082" s="55"/>
      <c r="C20082" s="52"/>
      <c r="D20082" s="56"/>
      <c r="F20082"/>
    </row>
    <row r="20083" spans="2:6" x14ac:dyDescent="0.25">
      <c r="B20083" s="55"/>
      <c r="C20083" s="52"/>
      <c r="D20083" s="56"/>
      <c r="F20083"/>
    </row>
    <row r="20084" spans="2:6" x14ac:dyDescent="0.25">
      <c r="B20084" s="55"/>
      <c r="C20084" s="52"/>
      <c r="D20084" s="56"/>
      <c r="F20084"/>
    </row>
    <row r="20085" spans="2:6" x14ac:dyDescent="0.25">
      <c r="B20085" s="55"/>
      <c r="C20085" s="52"/>
      <c r="D20085" s="56"/>
      <c r="F20085"/>
    </row>
    <row r="20086" spans="2:6" x14ac:dyDescent="0.25">
      <c r="B20086" s="55"/>
      <c r="C20086" s="52"/>
      <c r="D20086" s="56"/>
      <c r="F20086"/>
    </row>
    <row r="20087" spans="2:6" x14ac:dyDescent="0.25">
      <c r="B20087" s="55"/>
      <c r="C20087" s="52"/>
      <c r="D20087" s="56"/>
      <c r="F20087"/>
    </row>
    <row r="20088" spans="2:6" x14ac:dyDescent="0.25">
      <c r="B20088" s="55"/>
      <c r="C20088" s="52"/>
      <c r="D20088" s="56"/>
      <c r="F20088"/>
    </row>
    <row r="20089" spans="2:6" x14ac:dyDescent="0.25">
      <c r="B20089" s="55"/>
      <c r="C20089" s="52"/>
      <c r="D20089" s="56"/>
      <c r="F20089"/>
    </row>
    <row r="20090" spans="2:6" x14ac:dyDescent="0.25">
      <c r="B20090" s="55"/>
      <c r="C20090" s="52"/>
      <c r="D20090" s="56"/>
      <c r="F20090"/>
    </row>
    <row r="20091" spans="2:6" x14ac:dyDescent="0.25">
      <c r="B20091" s="55"/>
      <c r="C20091" s="52"/>
      <c r="D20091" s="56"/>
      <c r="F20091"/>
    </row>
    <row r="20092" spans="2:6" x14ac:dyDescent="0.25">
      <c r="B20092" s="55"/>
      <c r="C20092" s="52"/>
      <c r="D20092" s="56"/>
      <c r="F20092"/>
    </row>
    <row r="20093" spans="2:6" x14ac:dyDescent="0.25">
      <c r="B20093" s="55"/>
      <c r="C20093" s="52"/>
      <c r="D20093" s="56"/>
      <c r="F20093"/>
    </row>
    <row r="20094" spans="2:6" x14ac:dyDescent="0.25">
      <c r="B20094" s="55"/>
      <c r="C20094" s="52"/>
      <c r="D20094" s="56"/>
      <c r="F20094"/>
    </row>
    <row r="20095" spans="2:6" x14ac:dyDescent="0.25">
      <c r="B20095" s="55"/>
      <c r="C20095" s="52"/>
      <c r="D20095" s="56"/>
      <c r="F20095"/>
    </row>
    <row r="20096" spans="2:6" x14ac:dyDescent="0.25">
      <c r="B20096" s="55"/>
      <c r="C20096" s="52"/>
      <c r="D20096" s="56"/>
      <c r="F20096"/>
    </row>
    <row r="20097" spans="2:6" x14ac:dyDescent="0.25">
      <c r="B20097" s="55"/>
      <c r="C20097" s="52"/>
      <c r="D20097" s="56"/>
      <c r="F20097"/>
    </row>
    <row r="20098" spans="2:6" x14ac:dyDescent="0.25">
      <c r="B20098" s="55"/>
      <c r="C20098" s="52"/>
      <c r="D20098" s="56"/>
      <c r="F20098"/>
    </row>
    <row r="20099" spans="2:6" x14ac:dyDescent="0.25">
      <c r="B20099" s="55"/>
      <c r="C20099" s="52"/>
      <c r="D20099" s="56"/>
      <c r="F20099"/>
    </row>
    <row r="20100" spans="2:6" x14ac:dyDescent="0.25">
      <c r="B20100" s="55"/>
      <c r="C20100" s="52"/>
      <c r="D20100" s="56"/>
      <c r="F20100"/>
    </row>
    <row r="20101" spans="2:6" x14ac:dyDescent="0.25">
      <c r="B20101" s="55"/>
      <c r="C20101" s="52"/>
      <c r="D20101" s="56"/>
      <c r="F20101"/>
    </row>
    <row r="20102" spans="2:6" x14ac:dyDescent="0.25">
      <c r="B20102" s="55"/>
      <c r="C20102" s="52"/>
      <c r="D20102" s="56"/>
      <c r="F20102"/>
    </row>
    <row r="20103" spans="2:6" x14ac:dyDescent="0.25">
      <c r="B20103" s="55"/>
      <c r="C20103" s="52"/>
      <c r="D20103" s="56"/>
      <c r="F20103"/>
    </row>
    <row r="20104" spans="2:6" x14ac:dyDescent="0.25">
      <c r="B20104" s="55"/>
      <c r="C20104" s="52"/>
      <c r="D20104" s="56"/>
      <c r="F20104"/>
    </row>
    <row r="20105" spans="2:6" x14ac:dyDescent="0.25">
      <c r="B20105" s="55"/>
      <c r="C20105" s="52"/>
      <c r="D20105" s="56"/>
      <c r="F20105"/>
    </row>
    <row r="20106" spans="2:6" x14ac:dyDescent="0.25">
      <c r="B20106" s="55"/>
      <c r="C20106" s="52"/>
      <c r="D20106" s="56"/>
      <c r="F20106"/>
    </row>
    <row r="20107" spans="2:6" x14ac:dyDescent="0.25">
      <c r="B20107" s="55"/>
      <c r="C20107" s="52"/>
      <c r="D20107" s="56"/>
      <c r="F20107"/>
    </row>
    <row r="20108" spans="2:6" x14ac:dyDescent="0.25">
      <c r="B20108" s="55"/>
      <c r="C20108" s="52"/>
      <c r="D20108" s="56"/>
      <c r="F20108"/>
    </row>
    <row r="20109" spans="2:6" x14ac:dyDescent="0.25">
      <c r="B20109" s="55"/>
      <c r="C20109" s="52"/>
      <c r="D20109" s="56"/>
      <c r="F20109"/>
    </row>
    <row r="20110" spans="2:6" x14ac:dyDescent="0.25">
      <c r="B20110" s="55"/>
      <c r="C20110" s="52"/>
      <c r="D20110" s="56"/>
      <c r="F20110"/>
    </row>
    <row r="20111" spans="2:6" x14ac:dyDescent="0.25">
      <c r="B20111" s="55"/>
      <c r="C20111" s="52"/>
      <c r="D20111" s="56"/>
      <c r="F20111"/>
    </row>
    <row r="20112" spans="2:6" x14ac:dyDescent="0.25">
      <c r="B20112" s="55"/>
      <c r="C20112" s="52"/>
      <c r="D20112" s="56"/>
      <c r="F20112"/>
    </row>
    <row r="20113" spans="2:6" x14ac:dyDescent="0.25">
      <c r="B20113" s="55"/>
      <c r="C20113" s="52"/>
      <c r="D20113" s="56"/>
      <c r="F20113"/>
    </row>
    <row r="20114" spans="2:6" x14ac:dyDescent="0.25">
      <c r="B20114" s="55"/>
      <c r="C20114" s="52"/>
      <c r="D20114" s="56"/>
      <c r="F20114"/>
    </row>
    <row r="20115" spans="2:6" x14ac:dyDescent="0.25">
      <c r="B20115" s="55"/>
      <c r="C20115" s="52"/>
      <c r="D20115" s="56"/>
      <c r="F20115"/>
    </row>
    <row r="20116" spans="2:6" x14ac:dyDescent="0.25">
      <c r="B20116" s="55"/>
      <c r="C20116" s="52"/>
      <c r="D20116" s="56"/>
      <c r="F20116"/>
    </row>
    <row r="20117" spans="2:6" x14ac:dyDescent="0.25">
      <c r="B20117" s="55"/>
      <c r="C20117" s="52"/>
      <c r="D20117" s="56"/>
      <c r="F20117"/>
    </row>
    <row r="20118" spans="2:6" x14ac:dyDescent="0.25">
      <c r="B20118" s="55"/>
      <c r="C20118" s="52"/>
      <c r="D20118" s="56"/>
      <c r="F20118"/>
    </row>
    <row r="20119" spans="2:6" x14ac:dyDescent="0.25">
      <c r="B20119" s="55"/>
      <c r="C20119" s="52"/>
      <c r="D20119" s="56"/>
      <c r="F20119"/>
    </row>
    <row r="20120" spans="2:6" x14ac:dyDescent="0.25">
      <c r="B20120" s="55"/>
      <c r="C20120" s="52"/>
      <c r="D20120" s="56"/>
      <c r="F20120"/>
    </row>
    <row r="20121" spans="2:6" x14ac:dyDescent="0.25">
      <c r="B20121" s="55"/>
      <c r="C20121" s="52"/>
      <c r="D20121" s="56"/>
      <c r="F20121"/>
    </row>
    <row r="20122" spans="2:6" x14ac:dyDescent="0.25">
      <c r="B20122" s="55"/>
      <c r="C20122" s="52"/>
      <c r="D20122" s="56"/>
      <c r="F20122"/>
    </row>
    <row r="20123" spans="2:6" x14ac:dyDescent="0.25">
      <c r="B20123" s="55"/>
      <c r="C20123" s="52"/>
      <c r="D20123" s="56"/>
      <c r="F20123"/>
    </row>
    <row r="20124" spans="2:6" x14ac:dyDescent="0.25">
      <c r="B20124" s="55"/>
      <c r="C20124" s="52"/>
      <c r="D20124" s="56"/>
      <c r="F20124"/>
    </row>
    <row r="20125" spans="2:6" x14ac:dyDescent="0.25">
      <c r="B20125" s="55"/>
      <c r="C20125" s="52"/>
      <c r="D20125" s="56"/>
      <c r="F20125"/>
    </row>
    <row r="20126" spans="2:6" x14ac:dyDescent="0.25">
      <c r="B20126" s="55"/>
      <c r="C20126" s="52"/>
      <c r="D20126" s="56"/>
      <c r="F20126"/>
    </row>
    <row r="20127" spans="2:6" x14ac:dyDescent="0.25">
      <c r="B20127" s="55"/>
      <c r="C20127" s="52"/>
      <c r="D20127" s="56"/>
      <c r="F20127"/>
    </row>
    <row r="20128" spans="2:6" x14ac:dyDescent="0.25">
      <c r="B20128" s="55"/>
      <c r="C20128" s="52"/>
      <c r="D20128" s="56"/>
      <c r="F20128"/>
    </row>
    <row r="20129" spans="2:6" x14ac:dyDescent="0.25">
      <c r="B20129" s="55"/>
      <c r="C20129" s="52"/>
      <c r="D20129" s="56"/>
      <c r="F20129"/>
    </row>
    <row r="20130" spans="2:6" x14ac:dyDescent="0.25">
      <c r="B20130" s="55"/>
      <c r="C20130" s="52"/>
      <c r="D20130" s="56"/>
      <c r="F20130"/>
    </row>
    <row r="20131" spans="2:6" x14ac:dyDescent="0.25">
      <c r="B20131" s="55"/>
      <c r="C20131" s="52"/>
      <c r="D20131" s="56"/>
      <c r="F20131"/>
    </row>
    <row r="20132" spans="2:6" x14ac:dyDescent="0.25">
      <c r="B20132" s="55"/>
      <c r="C20132" s="52"/>
      <c r="D20132" s="56"/>
      <c r="F20132"/>
    </row>
    <row r="20133" spans="2:6" x14ac:dyDescent="0.25">
      <c r="B20133" s="55"/>
      <c r="C20133" s="52"/>
      <c r="D20133" s="56"/>
      <c r="F20133"/>
    </row>
    <row r="20134" spans="2:6" x14ac:dyDescent="0.25">
      <c r="B20134" s="55"/>
      <c r="C20134" s="52"/>
      <c r="D20134" s="56"/>
      <c r="F20134"/>
    </row>
    <row r="20135" spans="2:6" x14ac:dyDescent="0.25">
      <c r="B20135" s="55"/>
      <c r="C20135" s="52"/>
      <c r="D20135" s="56"/>
      <c r="F20135"/>
    </row>
    <row r="20136" spans="2:6" x14ac:dyDescent="0.25">
      <c r="B20136" s="55"/>
      <c r="C20136" s="52"/>
      <c r="D20136" s="56"/>
      <c r="F20136"/>
    </row>
    <row r="20137" spans="2:6" x14ac:dyDescent="0.25">
      <c r="B20137" s="55"/>
      <c r="C20137" s="52"/>
      <c r="D20137" s="56"/>
      <c r="F20137"/>
    </row>
    <row r="20138" spans="2:6" x14ac:dyDescent="0.25">
      <c r="B20138" s="55"/>
      <c r="C20138" s="52"/>
      <c r="D20138" s="56"/>
      <c r="F20138"/>
    </row>
    <row r="20139" spans="2:6" x14ac:dyDescent="0.25">
      <c r="B20139" s="55"/>
      <c r="C20139" s="52"/>
      <c r="D20139" s="56"/>
      <c r="F20139"/>
    </row>
    <row r="20140" spans="2:6" x14ac:dyDescent="0.25">
      <c r="B20140" s="55"/>
      <c r="C20140" s="52"/>
      <c r="D20140" s="56"/>
      <c r="F20140"/>
    </row>
    <row r="20141" spans="2:6" x14ac:dyDescent="0.25">
      <c r="B20141" s="55"/>
      <c r="C20141" s="52"/>
      <c r="D20141" s="56"/>
      <c r="F20141"/>
    </row>
    <row r="20142" spans="2:6" x14ac:dyDescent="0.25">
      <c r="B20142" s="55"/>
      <c r="C20142" s="52"/>
      <c r="D20142" s="56"/>
      <c r="F20142"/>
    </row>
    <row r="20143" spans="2:6" x14ac:dyDescent="0.25">
      <c r="B20143" s="55"/>
      <c r="C20143" s="52"/>
      <c r="D20143" s="56"/>
      <c r="F20143"/>
    </row>
    <row r="20144" spans="2:6" x14ac:dyDescent="0.25">
      <c r="B20144" s="55"/>
      <c r="C20144" s="52"/>
      <c r="D20144" s="56"/>
      <c r="F20144"/>
    </row>
    <row r="20145" spans="2:6" x14ac:dyDescent="0.25">
      <c r="B20145" s="55"/>
      <c r="C20145" s="52"/>
      <c r="D20145" s="56"/>
      <c r="F20145"/>
    </row>
    <row r="20146" spans="2:6" x14ac:dyDescent="0.25">
      <c r="B20146" s="55"/>
      <c r="C20146" s="52"/>
      <c r="D20146" s="56"/>
      <c r="F20146"/>
    </row>
    <row r="20147" spans="2:6" x14ac:dyDescent="0.25">
      <c r="B20147" s="55"/>
      <c r="C20147" s="52"/>
      <c r="D20147" s="56"/>
      <c r="F20147"/>
    </row>
    <row r="20148" spans="2:6" x14ac:dyDescent="0.25">
      <c r="B20148" s="55"/>
      <c r="C20148" s="52"/>
      <c r="D20148" s="56"/>
      <c r="F20148"/>
    </row>
    <row r="20149" spans="2:6" x14ac:dyDescent="0.25">
      <c r="B20149" s="55"/>
      <c r="C20149" s="52"/>
      <c r="D20149" s="56"/>
      <c r="F20149"/>
    </row>
    <row r="20150" spans="2:6" x14ac:dyDescent="0.25">
      <c r="B20150" s="55"/>
      <c r="C20150" s="52"/>
      <c r="D20150" s="56"/>
      <c r="F20150"/>
    </row>
    <row r="20151" spans="2:6" x14ac:dyDescent="0.25">
      <c r="B20151" s="55"/>
      <c r="C20151" s="52"/>
      <c r="D20151" s="56"/>
      <c r="F20151"/>
    </row>
    <row r="20152" spans="2:6" x14ac:dyDescent="0.25">
      <c r="B20152" s="55"/>
      <c r="C20152" s="52"/>
      <c r="D20152" s="56"/>
      <c r="F20152"/>
    </row>
    <row r="20153" spans="2:6" x14ac:dyDescent="0.25">
      <c r="B20153" s="55"/>
      <c r="C20153" s="52"/>
      <c r="D20153" s="56"/>
      <c r="F20153"/>
    </row>
    <row r="20154" spans="2:6" x14ac:dyDescent="0.25">
      <c r="B20154" s="55"/>
      <c r="C20154" s="52"/>
      <c r="D20154" s="56"/>
      <c r="F20154"/>
    </row>
    <row r="20155" spans="2:6" x14ac:dyDescent="0.25">
      <c r="B20155" s="55"/>
      <c r="C20155" s="52"/>
      <c r="D20155" s="56"/>
      <c r="F20155"/>
    </row>
    <row r="20156" spans="2:6" x14ac:dyDescent="0.25">
      <c r="B20156" s="55"/>
      <c r="C20156" s="52"/>
      <c r="D20156" s="56"/>
      <c r="F20156"/>
    </row>
    <row r="20157" spans="2:6" x14ac:dyDescent="0.25">
      <c r="B20157" s="55"/>
      <c r="C20157" s="52"/>
      <c r="D20157" s="56"/>
      <c r="F20157"/>
    </row>
    <row r="20158" spans="2:6" x14ac:dyDescent="0.25">
      <c r="B20158" s="55"/>
      <c r="C20158" s="52"/>
      <c r="D20158" s="56"/>
      <c r="F20158"/>
    </row>
    <row r="20159" spans="2:6" x14ac:dyDescent="0.25">
      <c r="B20159" s="55"/>
      <c r="C20159" s="52"/>
      <c r="D20159" s="56"/>
      <c r="F20159"/>
    </row>
    <row r="20160" spans="2:6" x14ac:dyDescent="0.25">
      <c r="B20160" s="55"/>
      <c r="C20160" s="52"/>
      <c r="D20160" s="56"/>
      <c r="F20160"/>
    </row>
    <row r="20161" spans="2:6" x14ac:dyDescent="0.25">
      <c r="B20161" s="55"/>
      <c r="C20161" s="52"/>
      <c r="D20161" s="56"/>
      <c r="F20161"/>
    </row>
    <row r="20162" spans="2:6" x14ac:dyDescent="0.25">
      <c r="B20162" s="55"/>
      <c r="C20162" s="52"/>
      <c r="D20162" s="56"/>
      <c r="F20162"/>
    </row>
    <row r="20163" spans="2:6" x14ac:dyDescent="0.25">
      <c r="B20163" s="55"/>
      <c r="C20163" s="52"/>
      <c r="D20163" s="56"/>
      <c r="F20163"/>
    </row>
    <row r="20164" spans="2:6" x14ac:dyDescent="0.25">
      <c r="B20164" s="55"/>
      <c r="C20164" s="52"/>
      <c r="D20164" s="56"/>
      <c r="F20164"/>
    </row>
    <row r="20165" spans="2:6" x14ac:dyDescent="0.25">
      <c r="B20165" s="55"/>
      <c r="C20165" s="52"/>
      <c r="D20165" s="56"/>
      <c r="F20165"/>
    </row>
    <row r="20166" spans="2:6" x14ac:dyDescent="0.25">
      <c r="B20166" s="55"/>
      <c r="C20166" s="52"/>
      <c r="D20166" s="56"/>
      <c r="F20166"/>
    </row>
    <row r="20167" spans="2:6" x14ac:dyDescent="0.25">
      <c r="B20167" s="55"/>
      <c r="C20167" s="52"/>
      <c r="D20167" s="56"/>
      <c r="F20167"/>
    </row>
    <row r="20168" spans="2:6" x14ac:dyDescent="0.25">
      <c r="B20168" s="55"/>
      <c r="C20168" s="52"/>
      <c r="D20168" s="56"/>
      <c r="F20168"/>
    </row>
    <row r="20169" spans="2:6" x14ac:dyDescent="0.25">
      <c r="B20169" s="55"/>
      <c r="C20169" s="52"/>
      <c r="D20169" s="56"/>
      <c r="F20169"/>
    </row>
    <row r="20170" spans="2:6" x14ac:dyDescent="0.25">
      <c r="B20170" s="55"/>
      <c r="C20170" s="52"/>
      <c r="D20170" s="56"/>
      <c r="F20170"/>
    </row>
    <row r="20171" spans="2:6" x14ac:dyDescent="0.25">
      <c r="B20171" s="55"/>
      <c r="C20171" s="52"/>
      <c r="D20171" s="56"/>
      <c r="F20171"/>
    </row>
    <row r="20172" spans="2:6" x14ac:dyDescent="0.25">
      <c r="B20172" s="55"/>
      <c r="C20172" s="52"/>
      <c r="D20172" s="56"/>
      <c r="F20172"/>
    </row>
    <row r="20173" spans="2:6" x14ac:dyDescent="0.25">
      <c r="B20173" s="55"/>
      <c r="C20173" s="52"/>
      <c r="D20173" s="56"/>
      <c r="F20173"/>
    </row>
    <row r="20174" spans="2:6" x14ac:dyDescent="0.25">
      <c r="B20174" s="55"/>
      <c r="C20174" s="52"/>
      <c r="D20174" s="56"/>
      <c r="F20174"/>
    </row>
    <row r="20175" spans="2:6" x14ac:dyDescent="0.25">
      <c r="B20175" s="55"/>
      <c r="C20175" s="52"/>
      <c r="D20175" s="56"/>
      <c r="F20175"/>
    </row>
    <row r="20176" spans="2:6" x14ac:dyDescent="0.25">
      <c r="B20176" s="55"/>
      <c r="C20176" s="52"/>
      <c r="D20176" s="56"/>
      <c r="F20176"/>
    </row>
    <row r="20177" spans="2:6" x14ac:dyDescent="0.25">
      <c r="B20177" s="55"/>
      <c r="C20177" s="52"/>
      <c r="D20177" s="56"/>
      <c r="F20177"/>
    </row>
    <row r="20178" spans="2:6" x14ac:dyDescent="0.25">
      <c r="B20178" s="55"/>
      <c r="C20178" s="52"/>
      <c r="D20178" s="56"/>
      <c r="F20178"/>
    </row>
    <row r="20179" spans="2:6" x14ac:dyDescent="0.25">
      <c r="B20179" s="55"/>
      <c r="C20179" s="52"/>
      <c r="D20179" s="56"/>
      <c r="F20179"/>
    </row>
    <row r="20180" spans="2:6" x14ac:dyDescent="0.25">
      <c r="B20180" s="55"/>
      <c r="C20180" s="52"/>
      <c r="D20180" s="56"/>
      <c r="F20180"/>
    </row>
    <row r="20181" spans="2:6" x14ac:dyDescent="0.25">
      <c r="B20181" s="55"/>
      <c r="C20181" s="52"/>
      <c r="D20181" s="56"/>
      <c r="F20181"/>
    </row>
    <row r="20182" spans="2:6" x14ac:dyDescent="0.25">
      <c r="B20182" s="55"/>
      <c r="C20182" s="52"/>
      <c r="D20182" s="56"/>
      <c r="F20182"/>
    </row>
    <row r="20183" spans="2:6" x14ac:dyDescent="0.25">
      <c r="B20183" s="55"/>
      <c r="C20183" s="52"/>
      <c r="D20183" s="56"/>
      <c r="F20183"/>
    </row>
    <row r="20184" spans="2:6" x14ac:dyDescent="0.25">
      <c r="B20184" s="55"/>
      <c r="C20184" s="52"/>
      <c r="D20184" s="56"/>
      <c r="F20184"/>
    </row>
    <row r="20185" spans="2:6" x14ac:dyDescent="0.25">
      <c r="B20185" s="55"/>
      <c r="C20185" s="52"/>
      <c r="D20185" s="56"/>
      <c r="F20185"/>
    </row>
    <row r="20186" spans="2:6" x14ac:dyDescent="0.25">
      <c r="B20186" s="55"/>
      <c r="C20186" s="52"/>
      <c r="D20186" s="56"/>
      <c r="F20186"/>
    </row>
    <row r="20187" spans="2:6" x14ac:dyDescent="0.25">
      <c r="B20187" s="55"/>
      <c r="C20187" s="52"/>
      <c r="D20187" s="56"/>
      <c r="F20187"/>
    </row>
    <row r="20188" spans="2:6" x14ac:dyDescent="0.25">
      <c r="B20188" s="55"/>
      <c r="C20188" s="52"/>
      <c r="D20188" s="56"/>
      <c r="F20188"/>
    </row>
    <row r="20189" spans="2:6" x14ac:dyDescent="0.25">
      <c r="B20189" s="55"/>
      <c r="C20189" s="52"/>
      <c r="D20189" s="56"/>
      <c r="F20189"/>
    </row>
    <row r="20190" spans="2:6" x14ac:dyDescent="0.25">
      <c r="B20190" s="55"/>
      <c r="C20190" s="52"/>
      <c r="D20190" s="56"/>
      <c r="F20190"/>
    </row>
    <row r="20191" spans="2:6" x14ac:dyDescent="0.25">
      <c r="B20191" s="55"/>
      <c r="C20191" s="52"/>
      <c r="D20191" s="56"/>
      <c r="F20191"/>
    </row>
    <row r="20192" spans="2:6" x14ac:dyDescent="0.25">
      <c r="B20192" s="55"/>
      <c r="C20192" s="52"/>
      <c r="D20192" s="56"/>
      <c r="F20192"/>
    </row>
    <row r="20193" spans="2:6" x14ac:dyDescent="0.25">
      <c r="B20193" s="55"/>
      <c r="C20193" s="52"/>
      <c r="D20193" s="56"/>
      <c r="F20193"/>
    </row>
    <row r="20194" spans="2:6" x14ac:dyDescent="0.25">
      <c r="B20194" s="55"/>
      <c r="C20194" s="52"/>
      <c r="D20194" s="56"/>
      <c r="F20194"/>
    </row>
    <row r="20195" spans="2:6" x14ac:dyDescent="0.25">
      <c r="B20195" s="55"/>
      <c r="C20195" s="52"/>
      <c r="D20195" s="56"/>
      <c r="F20195"/>
    </row>
    <row r="20196" spans="2:6" x14ac:dyDescent="0.25">
      <c r="B20196" s="55"/>
      <c r="C20196" s="52"/>
      <c r="D20196" s="56"/>
      <c r="F20196"/>
    </row>
    <row r="20197" spans="2:6" x14ac:dyDescent="0.25">
      <c r="B20197" s="55"/>
      <c r="C20197" s="52"/>
      <c r="D20197" s="56"/>
      <c r="F20197"/>
    </row>
    <row r="20198" spans="2:6" x14ac:dyDescent="0.25">
      <c r="B20198" s="55"/>
      <c r="C20198" s="52"/>
      <c r="D20198" s="56"/>
      <c r="F20198"/>
    </row>
    <row r="20199" spans="2:6" x14ac:dyDescent="0.25">
      <c r="B20199" s="55"/>
      <c r="C20199" s="52"/>
      <c r="D20199" s="56"/>
      <c r="F20199"/>
    </row>
    <row r="20200" spans="2:6" x14ac:dyDescent="0.25">
      <c r="B20200" s="55"/>
      <c r="C20200" s="52"/>
      <c r="D20200" s="56"/>
      <c r="F20200"/>
    </row>
    <row r="20201" spans="2:6" x14ac:dyDescent="0.25">
      <c r="B20201" s="55"/>
      <c r="C20201" s="52"/>
      <c r="D20201" s="56"/>
      <c r="F20201"/>
    </row>
    <row r="20202" spans="2:6" x14ac:dyDescent="0.25">
      <c r="B20202" s="55"/>
      <c r="C20202" s="52"/>
      <c r="D20202" s="56"/>
      <c r="F20202"/>
    </row>
    <row r="20203" spans="2:6" x14ac:dyDescent="0.25">
      <c r="B20203" s="55"/>
      <c r="C20203" s="52"/>
      <c r="D20203" s="56"/>
      <c r="F20203"/>
    </row>
    <row r="20204" spans="2:6" x14ac:dyDescent="0.25">
      <c r="B20204" s="55"/>
      <c r="C20204" s="52"/>
      <c r="D20204" s="56"/>
      <c r="F20204"/>
    </row>
    <row r="20205" spans="2:6" x14ac:dyDescent="0.25">
      <c r="B20205" s="55"/>
      <c r="C20205" s="52"/>
      <c r="D20205" s="56"/>
      <c r="F20205"/>
    </row>
    <row r="20206" spans="2:6" x14ac:dyDescent="0.25">
      <c r="B20206" s="55"/>
      <c r="C20206" s="52"/>
      <c r="D20206" s="56"/>
      <c r="F20206"/>
    </row>
    <row r="20207" spans="2:6" x14ac:dyDescent="0.25">
      <c r="B20207" s="55"/>
      <c r="C20207" s="52"/>
      <c r="D20207" s="56"/>
      <c r="F20207"/>
    </row>
    <row r="20208" spans="2:6" x14ac:dyDescent="0.25">
      <c r="B20208" s="55"/>
      <c r="C20208" s="52"/>
      <c r="D20208" s="56"/>
      <c r="F20208"/>
    </row>
    <row r="20209" spans="2:6" x14ac:dyDescent="0.25">
      <c r="B20209" s="55"/>
      <c r="C20209" s="52"/>
      <c r="D20209" s="56"/>
      <c r="F20209"/>
    </row>
    <row r="20210" spans="2:6" x14ac:dyDescent="0.25">
      <c r="B20210" s="55"/>
      <c r="C20210" s="52"/>
      <c r="D20210" s="56"/>
      <c r="F20210"/>
    </row>
    <row r="20211" spans="2:6" x14ac:dyDescent="0.25">
      <c r="B20211" s="55"/>
      <c r="C20211" s="52"/>
      <c r="D20211" s="56"/>
      <c r="F20211"/>
    </row>
    <row r="20212" spans="2:6" x14ac:dyDescent="0.25">
      <c r="B20212" s="55"/>
      <c r="C20212" s="52"/>
      <c r="D20212" s="56"/>
      <c r="F20212"/>
    </row>
    <row r="20213" spans="2:6" x14ac:dyDescent="0.25">
      <c r="B20213" s="55"/>
      <c r="C20213" s="52"/>
      <c r="D20213" s="56"/>
      <c r="F20213"/>
    </row>
    <row r="20214" spans="2:6" x14ac:dyDescent="0.25">
      <c r="B20214" s="55"/>
      <c r="C20214" s="52"/>
      <c r="D20214" s="56"/>
      <c r="F20214"/>
    </row>
    <row r="20215" spans="2:6" x14ac:dyDescent="0.25">
      <c r="B20215" s="55"/>
      <c r="C20215" s="52"/>
      <c r="D20215" s="56"/>
      <c r="F20215"/>
    </row>
    <row r="20216" spans="2:6" x14ac:dyDescent="0.25">
      <c r="B20216" s="55"/>
      <c r="C20216" s="52"/>
      <c r="D20216" s="56"/>
      <c r="F20216"/>
    </row>
    <row r="20217" spans="2:6" x14ac:dyDescent="0.25">
      <c r="B20217" s="55"/>
      <c r="C20217" s="52"/>
      <c r="D20217" s="56"/>
      <c r="F20217"/>
    </row>
    <row r="20218" spans="2:6" x14ac:dyDescent="0.25">
      <c r="B20218" s="55"/>
      <c r="C20218" s="52"/>
      <c r="D20218" s="56"/>
      <c r="F20218"/>
    </row>
    <row r="20219" spans="2:6" x14ac:dyDescent="0.25">
      <c r="B20219" s="55"/>
      <c r="C20219" s="52"/>
      <c r="D20219" s="56"/>
      <c r="F20219"/>
    </row>
    <row r="20220" spans="2:6" x14ac:dyDescent="0.25">
      <c r="B20220" s="55"/>
      <c r="C20220" s="52"/>
      <c r="D20220" s="56"/>
      <c r="F20220"/>
    </row>
    <row r="20221" spans="2:6" x14ac:dyDescent="0.25">
      <c r="B20221" s="55"/>
      <c r="C20221" s="52"/>
      <c r="D20221" s="56"/>
      <c r="F20221"/>
    </row>
    <row r="20222" spans="2:6" x14ac:dyDescent="0.25">
      <c r="B20222" s="55"/>
      <c r="C20222" s="52"/>
      <c r="D20222" s="56"/>
      <c r="F20222"/>
    </row>
    <row r="20223" spans="2:6" x14ac:dyDescent="0.25">
      <c r="B20223" s="55"/>
      <c r="C20223" s="52"/>
      <c r="D20223" s="56"/>
      <c r="F20223"/>
    </row>
    <row r="20224" spans="2:6" x14ac:dyDescent="0.25">
      <c r="B20224" s="55"/>
      <c r="C20224" s="52"/>
      <c r="D20224" s="56"/>
      <c r="F20224"/>
    </row>
    <row r="20225" spans="2:6" x14ac:dyDescent="0.25">
      <c r="B20225" s="55"/>
      <c r="C20225" s="52"/>
      <c r="D20225" s="56"/>
      <c r="F20225"/>
    </row>
    <row r="20226" spans="2:6" x14ac:dyDescent="0.25">
      <c r="B20226" s="55"/>
      <c r="C20226" s="52"/>
      <c r="D20226" s="56"/>
      <c r="F20226"/>
    </row>
    <row r="20227" spans="2:6" x14ac:dyDescent="0.25">
      <c r="B20227" s="55"/>
      <c r="C20227" s="52"/>
      <c r="D20227" s="56"/>
      <c r="F20227"/>
    </row>
    <row r="20228" spans="2:6" x14ac:dyDescent="0.25">
      <c r="B20228" s="55"/>
      <c r="C20228" s="52"/>
      <c r="D20228" s="56"/>
      <c r="F20228"/>
    </row>
    <row r="20229" spans="2:6" x14ac:dyDescent="0.25">
      <c r="B20229" s="55"/>
      <c r="C20229" s="52"/>
      <c r="D20229" s="56"/>
      <c r="F20229"/>
    </row>
    <row r="20230" spans="2:6" x14ac:dyDescent="0.25">
      <c r="B20230" s="55"/>
      <c r="C20230" s="52"/>
      <c r="D20230" s="56"/>
      <c r="F20230"/>
    </row>
    <row r="20231" spans="2:6" x14ac:dyDescent="0.25">
      <c r="B20231" s="55"/>
      <c r="C20231" s="52"/>
      <c r="D20231" s="56"/>
      <c r="F20231"/>
    </row>
    <row r="20232" spans="2:6" x14ac:dyDescent="0.25">
      <c r="B20232" s="55"/>
      <c r="C20232" s="52"/>
      <c r="D20232" s="56"/>
      <c r="F20232"/>
    </row>
    <row r="20233" spans="2:6" x14ac:dyDescent="0.25">
      <c r="B20233" s="55"/>
      <c r="C20233" s="52"/>
      <c r="D20233" s="56"/>
      <c r="F20233"/>
    </row>
    <row r="20234" spans="2:6" x14ac:dyDescent="0.25">
      <c r="B20234" s="55"/>
      <c r="C20234" s="52"/>
      <c r="D20234" s="56"/>
      <c r="F20234"/>
    </row>
    <row r="20235" spans="2:6" x14ac:dyDescent="0.25">
      <c r="B20235" s="55"/>
      <c r="C20235" s="52"/>
      <c r="D20235" s="56"/>
      <c r="F20235"/>
    </row>
    <row r="20236" spans="2:6" x14ac:dyDescent="0.25">
      <c r="B20236" s="55"/>
      <c r="C20236" s="52"/>
      <c r="D20236" s="56"/>
      <c r="F20236"/>
    </row>
    <row r="20237" spans="2:6" x14ac:dyDescent="0.25">
      <c r="B20237" s="55"/>
      <c r="C20237" s="52"/>
      <c r="D20237" s="56"/>
      <c r="F20237"/>
    </row>
    <row r="20238" spans="2:6" x14ac:dyDescent="0.25">
      <c r="B20238" s="55"/>
      <c r="C20238" s="52"/>
      <c r="D20238" s="56"/>
      <c r="F20238"/>
    </row>
    <row r="20239" spans="2:6" x14ac:dyDescent="0.25">
      <c r="B20239" s="55"/>
      <c r="C20239" s="52"/>
      <c r="D20239" s="56"/>
      <c r="F20239"/>
    </row>
    <row r="20240" spans="2:6" x14ac:dyDescent="0.25">
      <c r="B20240" s="55"/>
      <c r="C20240" s="52"/>
      <c r="D20240" s="56"/>
      <c r="F20240"/>
    </row>
    <row r="20241" spans="2:6" x14ac:dyDescent="0.25">
      <c r="B20241" s="55"/>
      <c r="C20241" s="52"/>
      <c r="D20241" s="56"/>
      <c r="F20241"/>
    </row>
    <row r="20242" spans="2:6" x14ac:dyDescent="0.25">
      <c r="B20242" s="55"/>
      <c r="C20242" s="52"/>
      <c r="D20242" s="56"/>
      <c r="F20242"/>
    </row>
    <row r="20243" spans="2:6" x14ac:dyDescent="0.25">
      <c r="B20243" s="55"/>
      <c r="C20243" s="52"/>
      <c r="D20243" s="56"/>
      <c r="F20243"/>
    </row>
    <row r="20244" spans="2:6" x14ac:dyDescent="0.25">
      <c r="B20244" s="55"/>
      <c r="C20244" s="52"/>
      <c r="D20244" s="56"/>
      <c r="F20244"/>
    </row>
    <row r="20245" spans="2:6" x14ac:dyDescent="0.25">
      <c r="B20245" s="55"/>
      <c r="C20245" s="52"/>
      <c r="D20245" s="56"/>
      <c r="F20245"/>
    </row>
    <row r="20246" spans="2:6" x14ac:dyDescent="0.25">
      <c r="B20246" s="55"/>
      <c r="C20246" s="52"/>
      <c r="D20246" s="56"/>
      <c r="F20246"/>
    </row>
    <row r="20247" spans="2:6" x14ac:dyDescent="0.25">
      <c r="B20247" s="55"/>
      <c r="C20247" s="52"/>
      <c r="D20247" s="56"/>
      <c r="F20247"/>
    </row>
    <row r="20248" spans="2:6" x14ac:dyDescent="0.25">
      <c r="B20248" s="55"/>
      <c r="C20248" s="52"/>
      <c r="D20248" s="56"/>
      <c r="F20248"/>
    </row>
    <row r="20249" spans="2:6" x14ac:dyDescent="0.25">
      <c r="B20249" s="55"/>
      <c r="C20249" s="52"/>
      <c r="D20249" s="56"/>
      <c r="F20249"/>
    </row>
    <row r="20250" spans="2:6" x14ac:dyDescent="0.25">
      <c r="B20250" s="55"/>
      <c r="C20250" s="52"/>
      <c r="D20250" s="56"/>
      <c r="F20250"/>
    </row>
    <row r="20251" spans="2:6" x14ac:dyDescent="0.25">
      <c r="B20251" s="55"/>
      <c r="C20251" s="52"/>
      <c r="D20251" s="56"/>
      <c r="F20251"/>
    </row>
    <row r="20252" spans="2:6" x14ac:dyDescent="0.25">
      <c r="B20252" s="55"/>
      <c r="C20252" s="52"/>
      <c r="D20252" s="56"/>
      <c r="F20252"/>
    </row>
    <row r="20253" spans="2:6" x14ac:dyDescent="0.25">
      <c r="B20253" s="55"/>
      <c r="C20253" s="52"/>
      <c r="D20253" s="56"/>
      <c r="F20253"/>
    </row>
    <row r="20254" spans="2:6" x14ac:dyDescent="0.25">
      <c r="B20254" s="55"/>
      <c r="C20254" s="52"/>
      <c r="D20254" s="56"/>
      <c r="F20254"/>
    </row>
    <row r="20255" spans="2:6" x14ac:dyDescent="0.25">
      <c r="B20255" s="55"/>
      <c r="C20255" s="52"/>
      <c r="D20255" s="56"/>
      <c r="F20255"/>
    </row>
    <row r="20256" spans="2:6" x14ac:dyDescent="0.25">
      <c r="B20256" s="55"/>
      <c r="C20256" s="52"/>
      <c r="D20256" s="56"/>
      <c r="F20256"/>
    </row>
    <row r="20257" spans="2:6" x14ac:dyDescent="0.25">
      <c r="B20257" s="55"/>
      <c r="C20257" s="52"/>
      <c r="D20257" s="56"/>
      <c r="F20257"/>
    </row>
    <row r="20258" spans="2:6" x14ac:dyDescent="0.25">
      <c r="B20258" s="55"/>
      <c r="C20258" s="52"/>
      <c r="D20258" s="56"/>
      <c r="F20258"/>
    </row>
    <row r="20259" spans="2:6" x14ac:dyDescent="0.25">
      <c r="B20259" s="55"/>
      <c r="C20259" s="52"/>
      <c r="D20259" s="56"/>
      <c r="F20259"/>
    </row>
    <row r="20260" spans="2:6" x14ac:dyDescent="0.25">
      <c r="B20260" s="55"/>
      <c r="C20260" s="52"/>
      <c r="D20260" s="56"/>
      <c r="F20260"/>
    </row>
    <row r="20261" spans="2:6" x14ac:dyDescent="0.25">
      <c r="B20261" s="55"/>
      <c r="C20261" s="52"/>
      <c r="D20261" s="56"/>
      <c r="F20261"/>
    </row>
    <row r="20262" spans="2:6" x14ac:dyDescent="0.25">
      <c r="B20262" s="55"/>
      <c r="C20262" s="52"/>
      <c r="D20262" s="56"/>
      <c r="F20262"/>
    </row>
    <row r="20263" spans="2:6" x14ac:dyDescent="0.25">
      <c r="B20263" s="55"/>
      <c r="C20263" s="52"/>
      <c r="D20263" s="56"/>
      <c r="F20263"/>
    </row>
    <row r="20264" spans="2:6" x14ac:dyDescent="0.25">
      <c r="B20264" s="55"/>
      <c r="C20264" s="52"/>
      <c r="D20264" s="56"/>
      <c r="F20264"/>
    </row>
    <row r="20265" spans="2:6" x14ac:dyDescent="0.25">
      <c r="B20265" s="55"/>
      <c r="C20265" s="52"/>
      <c r="D20265" s="56"/>
      <c r="F20265"/>
    </row>
    <row r="20266" spans="2:6" x14ac:dyDescent="0.25">
      <c r="B20266" s="55"/>
      <c r="C20266" s="52"/>
      <c r="D20266" s="56"/>
      <c r="F20266"/>
    </row>
    <row r="20267" spans="2:6" x14ac:dyDescent="0.25">
      <c r="B20267" s="55"/>
      <c r="C20267" s="52"/>
      <c r="D20267" s="56"/>
      <c r="F20267"/>
    </row>
    <row r="20268" spans="2:6" x14ac:dyDescent="0.25">
      <c r="B20268" s="55"/>
      <c r="C20268" s="52"/>
      <c r="D20268" s="56"/>
      <c r="F20268"/>
    </row>
    <row r="20269" spans="2:6" x14ac:dyDescent="0.25">
      <c r="B20269" s="55"/>
      <c r="C20269" s="52"/>
      <c r="D20269" s="56"/>
      <c r="F20269"/>
    </row>
    <row r="20270" spans="2:6" x14ac:dyDescent="0.25">
      <c r="B20270" s="55"/>
      <c r="C20270" s="52"/>
      <c r="D20270" s="56"/>
      <c r="F20270"/>
    </row>
    <row r="20271" spans="2:6" x14ac:dyDescent="0.25">
      <c r="B20271" s="55"/>
      <c r="C20271" s="52"/>
      <c r="D20271" s="56"/>
      <c r="F20271"/>
    </row>
    <row r="20272" spans="2:6" x14ac:dyDescent="0.25">
      <c r="B20272" s="55"/>
      <c r="C20272" s="52"/>
      <c r="D20272" s="56"/>
      <c r="F20272"/>
    </row>
    <row r="20273" spans="2:6" x14ac:dyDescent="0.25">
      <c r="B20273" s="55"/>
      <c r="C20273" s="52"/>
      <c r="D20273" s="56"/>
      <c r="F20273"/>
    </row>
    <row r="20274" spans="2:6" x14ac:dyDescent="0.25">
      <c r="B20274" s="55"/>
      <c r="C20274" s="52"/>
      <c r="D20274" s="56"/>
      <c r="F20274"/>
    </row>
    <row r="20275" spans="2:6" x14ac:dyDescent="0.25">
      <c r="B20275" s="55"/>
      <c r="C20275" s="52"/>
      <c r="D20275" s="56"/>
      <c r="F20275"/>
    </row>
    <row r="20276" spans="2:6" x14ac:dyDescent="0.25">
      <c r="B20276" s="55"/>
      <c r="C20276" s="52"/>
      <c r="D20276" s="56"/>
      <c r="F20276"/>
    </row>
    <row r="20277" spans="2:6" x14ac:dyDescent="0.25">
      <c r="B20277" s="55"/>
      <c r="C20277" s="52"/>
      <c r="D20277" s="56"/>
      <c r="F20277"/>
    </row>
    <row r="20278" spans="2:6" x14ac:dyDescent="0.25">
      <c r="B20278" s="55"/>
      <c r="C20278" s="52"/>
      <c r="D20278" s="56"/>
      <c r="F20278"/>
    </row>
    <row r="20279" spans="2:6" x14ac:dyDescent="0.25">
      <c r="B20279" s="55"/>
      <c r="C20279" s="52"/>
      <c r="D20279" s="56"/>
      <c r="F20279"/>
    </row>
    <row r="20280" spans="2:6" x14ac:dyDescent="0.25">
      <c r="B20280" s="55"/>
      <c r="C20280" s="52"/>
      <c r="D20280" s="56"/>
      <c r="F20280"/>
    </row>
    <row r="20281" spans="2:6" x14ac:dyDescent="0.25">
      <c r="B20281" s="55"/>
      <c r="C20281" s="52"/>
      <c r="D20281" s="56"/>
      <c r="F20281"/>
    </row>
    <row r="20282" spans="2:6" x14ac:dyDescent="0.25">
      <c r="B20282" s="55"/>
      <c r="C20282" s="52"/>
      <c r="D20282" s="56"/>
      <c r="F20282"/>
    </row>
    <row r="20283" spans="2:6" x14ac:dyDescent="0.25">
      <c r="B20283" s="55"/>
      <c r="C20283" s="52"/>
      <c r="D20283" s="56"/>
      <c r="F20283"/>
    </row>
    <row r="20284" spans="2:6" x14ac:dyDescent="0.25">
      <c r="B20284" s="55"/>
      <c r="C20284" s="52"/>
      <c r="D20284" s="56"/>
      <c r="F20284"/>
    </row>
    <row r="20285" spans="2:6" x14ac:dyDescent="0.25">
      <c r="B20285" s="55"/>
      <c r="C20285" s="52"/>
      <c r="D20285" s="56"/>
      <c r="F20285"/>
    </row>
    <row r="20286" spans="2:6" x14ac:dyDescent="0.25">
      <c r="B20286" s="55"/>
      <c r="C20286" s="52"/>
      <c r="D20286" s="56"/>
      <c r="F20286"/>
    </row>
    <row r="20287" spans="2:6" x14ac:dyDescent="0.25">
      <c r="B20287" s="55"/>
      <c r="C20287" s="52"/>
      <c r="D20287" s="56"/>
      <c r="F20287"/>
    </row>
    <row r="20288" spans="2:6" x14ac:dyDescent="0.25">
      <c r="B20288" s="55"/>
      <c r="C20288" s="52"/>
      <c r="D20288" s="56"/>
      <c r="F20288"/>
    </row>
    <row r="20289" spans="2:6" x14ac:dyDescent="0.25">
      <c r="B20289" s="55"/>
      <c r="C20289" s="52"/>
      <c r="D20289" s="56"/>
      <c r="F20289"/>
    </row>
    <row r="20290" spans="2:6" x14ac:dyDescent="0.25">
      <c r="B20290" s="55"/>
      <c r="C20290" s="52"/>
      <c r="D20290" s="56"/>
      <c r="F20290"/>
    </row>
    <row r="20291" spans="2:6" x14ac:dyDescent="0.25">
      <c r="B20291" s="55"/>
      <c r="C20291" s="52"/>
      <c r="D20291" s="56"/>
      <c r="F20291"/>
    </row>
    <row r="20292" spans="2:6" x14ac:dyDescent="0.25">
      <c r="B20292" s="55"/>
      <c r="C20292" s="52"/>
      <c r="D20292" s="56"/>
      <c r="F20292"/>
    </row>
    <row r="20293" spans="2:6" x14ac:dyDescent="0.25">
      <c r="B20293" s="55"/>
      <c r="C20293" s="52"/>
      <c r="D20293" s="56"/>
      <c r="F20293"/>
    </row>
    <row r="20294" spans="2:6" x14ac:dyDescent="0.25">
      <c r="B20294" s="55"/>
      <c r="C20294" s="52"/>
      <c r="D20294" s="56"/>
      <c r="F20294"/>
    </row>
    <row r="20295" spans="2:6" x14ac:dyDescent="0.25">
      <c r="B20295" s="55"/>
      <c r="C20295" s="52"/>
      <c r="D20295" s="56"/>
      <c r="F20295"/>
    </row>
    <row r="20296" spans="2:6" x14ac:dyDescent="0.25">
      <c r="B20296" s="55"/>
      <c r="C20296" s="52"/>
      <c r="D20296" s="56"/>
      <c r="F20296"/>
    </row>
    <row r="20297" spans="2:6" x14ac:dyDescent="0.25">
      <c r="B20297" s="55"/>
      <c r="C20297" s="52"/>
      <c r="D20297" s="56"/>
      <c r="F20297"/>
    </row>
    <row r="20298" spans="2:6" x14ac:dyDescent="0.25">
      <c r="B20298" s="55"/>
      <c r="C20298" s="52"/>
      <c r="D20298" s="56"/>
      <c r="F20298"/>
    </row>
    <row r="20299" spans="2:6" x14ac:dyDescent="0.25">
      <c r="B20299" s="55"/>
      <c r="C20299" s="52"/>
      <c r="D20299" s="56"/>
      <c r="F20299"/>
    </row>
    <row r="20300" spans="2:6" x14ac:dyDescent="0.25">
      <c r="B20300" s="55"/>
      <c r="C20300" s="52"/>
      <c r="D20300" s="56"/>
      <c r="F20300"/>
    </row>
    <row r="20301" spans="2:6" x14ac:dyDescent="0.25">
      <c r="B20301" s="55"/>
      <c r="C20301" s="52"/>
      <c r="D20301" s="56"/>
      <c r="F20301"/>
    </row>
    <row r="20302" spans="2:6" x14ac:dyDescent="0.25">
      <c r="B20302" s="55"/>
      <c r="C20302" s="52"/>
      <c r="D20302" s="56"/>
      <c r="F20302"/>
    </row>
    <row r="20303" spans="2:6" x14ac:dyDescent="0.25">
      <c r="B20303" s="55"/>
      <c r="C20303" s="52"/>
      <c r="D20303" s="56"/>
      <c r="F20303"/>
    </row>
    <row r="20304" spans="2:6" x14ac:dyDescent="0.25">
      <c r="B20304" s="55"/>
      <c r="C20304" s="52"/>
      <c r="D20304" s="56"/>
      <c r="F20304"/>
    </row>
    <row r="20305" spans="2:6" x14ac:dyDescent="0.25">
      <c r="B20305" s="55"/>
      <c r="C20305" s="52"/>
      <c r="D20305" s="56"/>
      <c r="F20305"/>
    </row>
    <row r="20306" spans="2:6" x14ac:dyDescent="0.25">
      <c r="B20306" s="55"/>
      <c r="C20306" s="52"/>
      <c r="D20306" s="56"/>
      <c r="F20306"/>
    </row>
    <row r="20307" spans="2:6" x14ac:dyDescent="0.25">
      <c r="B20307" s="55"/>
      <c r="C20307" s="52"/>
      <c r="D20307" s="56"/>
      <c r="F20307"/>
    </row>
    <row r="20308" spans="2:6" x14ac:dyDescent="0.25">
      <c r="B20308" s="55"/>
      <c r="C20308" s="52"/>
      <c r="D20308" s="56"/>
      <c r="F20308"/>
    </row>
    <row r="20309" spans="2:6" x14ac:dyDescent="0.25">
      <c r="B20309" s="55"/>
      <c r="C20309" s="52"/>
      <c r="D20309" s="56"/>
      <c r="F20309"/>
    </row>
    <row r="20310" spans="2:6" x14ac:dyDescent="0.25">
      <c r="B20310" s="55"/>
      <c r="C20310" s="52"/>
      <c r="D20310" s="56"/>
      <c r="F20310"/>
    </row>
    <row r="20311" spans="2:6" x14ac:dyDescent="0.25">
      <c r="B20311" s="55"/>
      <c r="C20311" s="52"/>
      <c r="D20311" s="56"/>
      <c r="F20311"/>
    </row>
    <row r="20312" spans="2:6" x14ac:dyDescent="0.25">
      <c r="B20312" s="55"/>
      <c r="C20312" s="52"/>
      <c r="D20312" s="56"/>
      <c r="F20312"/>
    </row>
    <row r="20313" spans="2:6" x14ac:dyDescent="0.25">
      <c r="B20313" s="55"/>
      <c r="C20313" s="52"/>
      <c r="D20313" s="56"/>
      <c r="F20313"/>
    </row>
    <row r="20314" spans="2:6" x14ac:dyDescent="0.25">
      <c r="B20314" s="55"/>
      <c r="C20314" s="52"/>
      <c r="D20314" s="56"/>
      <c r="F20314"/>
    </row>
    <row r="20315" spans="2:6" x14ac:dyDescent="0.25">
      <c r="B20315" s="55"/>
      <c r="C20315" s="52"/>
      <c r="D20315" s="56"/>
      <c r="F20315"/>
    </row>
    <row r="20316" spans="2:6" x14ac:dyDescent="0.25">
      <c r="B20316" s="55"/>
      <c r="C20316" s="52"/>
      <c r="D20316" s="56"/>
      <c r="F20316"/>
    </row>
    <row r="20317" spans="2:6" x14ac:dyDescent="0.25">
      <c r="B20317" s="55"/>
      <c r="C20317" s="52"/>
      <c r="D20317" s="56"/>
      <c r="F20317"/>
    </row>
    <row r="20318" spans="2:6" x14ac:dyDescent="0.25">
      <c r="B20318" s="55"/>
      <c r="C20318" s="52"/>
      <c r="D20318" s="56"/>
      <c r="F20318"/>
    </row>
    <row r="20319" spans="2:6" x14ac:dyDescent="0.25">
      <c r="B20319" s="55"/>
      <c r="C20319" s="52"/>
      <c r="D20319" s="56"/>
      <c r="F20319"/>
    </row>
    <row r="20320" spans="2:6" x14ac:dyDescent="0.25">
      <c r="B20320" s="55"/>
      <c r="C20320" s="52"/>
      <c r="D20320" s="56"/>
      <c r="F20320"/>
    </row>
    <row r="20321" spans="2:6" x14ac:dyDescent="0.25">
      <c r="B20321" s="55"/>
      <c r="C20321" s="52"/>
      <c r="D20321" s="56"/>
      <c r="F20321"/>
    </row>
    <row r="20322" spans="2:6" x14ac:dyDescent="0.25">
      <c r="B20322" s="55"/>
      <c r="C20322" s="52"/>
      <c r="D20322" s="56"/>
      <c r="F20322"/>
    </row>
    <row r="20323" spans="2:6" x14ac:dyDescent="0.25">
      <c r="B20323" s="55"/>
      <c r="C20323" s="52"/>
      <c r="D20323" s="56"/>
      <c r="F20323"/>
    </row>
    <row r="20324" spans="2:6" x14ac:dyDescent="0.25">
      <c r="B20324" s="55"/>
      <c r="C20324" s="52"/>
      <c r="D20324" s="56"/>
      <c r="F20324"/>
    </row>
    <row r="20325" spans="2:6" x14ac:dyDescent="0.25">
      <c r="B20325" s="55"/>
      <c r="C20325" s="52"/>
      <c r="D20325" s="56"/>
      <c r="F20325"/>
    </row>
    <row r="20326" spans="2:6" x14ac:dyDescent="0.25">
      <c r="B20326" s="55"/>
      <c r="C20326" s="52"/>
      <c r="D20326" s="56"/>
      <c r="F20326"/>
    </row>
    <row r="20327" spans="2:6" x14ac:dyDescent="0.25">
      <c r="B20327" s="55"/>
      <c r="C20327" s="52"/>
      <c r="D20327" s="56"/>
      <c r="F20327"/>
    </row>
    <row r="20328" spans="2:6" x14ac:dyDescent="0.25">
      <c r="B20328" s="55"/>
      <c r="C20328" s="52"/>
      <c r="D20328" s="56"/>
      <c r="F20328"/>
    </row>
    <row r="20329" spans="2:6" x14ac:dyDescent="0.25">
      <c r="B20329" s="55"/>
      <c r="C20329" s="52"/>
      <c r="D20329" s="56"/>
      <c r="F20329"/>
    </row>
    <row r="20330" spans="2:6" x14ac:dyDescent="0.25">
      <c r="B20330" s="55"/>
      <c r="C20330" s="52"/>
      <c r="D20330" s="56"/>
      <c r="F20330"/>
    </row>
    <row r="20331" spans="2:6" x14ac:dyDescent="0.25">
      <c r="B20331" s="55"/>
      <c r="C20331" s="52"/>
      <c r="D20331" s="56"/>
      <c r="F20331"/>
    </row>
    <row r="20332" spans="2:6" x14ac:dyDescent="0.25">
      <c r="B20332" s="55"/>
      <c r="C20332" s="52"/>
      <c r="D20332" s="56"/>
      <c r="F20332"/>
    </row>
    <row r="20333" spans="2:6" x14ac:dyDescent="0.25">
      <c r="B20333" s="55"/>
      <c r="C20333" s="52"/>
      <c r="D20333" s="56"/>
      <c r="F20333"/>
    </row>
    <row r="20334" spans="2:6" x14ac:dyDescent="0.25">
      <c r="B20334" s="55"/>
      <c r="C20334" s="52"/>
      <c r="D20334" s="56"/>
      <c r="F20334"/>
    </row>
    <row r="20335" spans="2:6" x14ac:dyDescent="0.25">
      <c r="B20335" s="55"/>
      <c r="C20335" s="52"/>
      <c r="D20335" s="56"/>
      <c r="F20335"/>
    </row>
    <row r="20336" spans="2:6" x14ac:dyDescent="0.25">
      <c r="B20336" s="55"/>
      <c r="C20336" s="52"/>
      <c r="D20336" s="56"/>
      <c r="F20336"/>
    </row>
    <row r="20337" spans="2:6" x14ac:dyDescent="0.25">
      <c r="B20337" s="55"/>
      <c r="C20337" s="52"/>
      <c r="D20337" s="56"/>
      <c r="F20337"/>
    </row>
    <row r="20338" spans="2:6" x14ac:dyDescent="0.25">
      <c r="B20338" s="55"/>
      <c r="C20338" s="52"/>
      <c r="D20338" s="56"/>
      <c r="F20338"/>
    </row>
    <row r="20339" spans="2:6" x14ac:dyDescent="0.25">
      <c r="B20339" s="55"/>
      <c r="C20339" s="52"/>
      <c r="D20339" s="56"/>
      <c r="F20339"/>
    </row>
    <row r="20340" spans="2:6" x14ac:dyDescent="0.25">
      <c r="B20340" s="55"/>
      <c r="C20340" s="52"/>
      <c r="D20340" s="56"/>
      <c r="F20340"/>
    </row>
    <row r="20341" spans="2:6" x14ac:dyDescent="0.25">
      <c r="B20341" s="55"/>
      <c r="C20341" s="52"/>
      <c r="D20341" s="56"/>
      <c r="F20341"/>
    </row>
    <row r="20342" spans="2:6" x14ac:dyDescent="0.25">
      <c r="B20342" s="55"/>
      <c r="C20342" s="52"/>
      <c r="D20342" s="56"/>
      <c r="F20342"/>
    </row>
    <row r="20343" spans="2:6" x14ac:dyDescent="0.25">
      <c r="B20343" s="55"/>
      <c r="C20343" s="52"/>
      <c r="D20343" s="56"/>
      <c r="F20343"/>
    </row>
    <row r="20344" spans="2:6" x14ac:dyDescent="0.25">
      <c r="B20344" s="55"/>
      <c r="C20344" s="52"/>
      <c r="D20344" s="56"/>
      <c r="F20344"/>
    </row>
    <row r="20345" spans="2:6" x14ac:dyDescent="0.25">
      <c r="B20345" s="55"/>
      <c r="C20345" s="52"/>
      <c r="D20345" s="56"/>
      <c r="F20345"/>
    </row>
    <row r="20346" spans="2:6" x14ac:dyDescent="0.25">
      <c r="B20346" s="55"/>
      <c r="C20346" s="52"/>
      <c r="D20346" s="56"/>
      <c r="F20346"/>
    </row>
    <row r="20347" spans="2:6" x14ac:dyDescent="0.25">
      <c r="B20347" s="55"/>
      <c r="C20347" s="52"/>
      <c r="D20347" s="56"/>
      <c r="F20347"/>
    </row>
    <row r="20348" spans="2:6" x14ac:dyDescent="0.25">
      <c r="B20348" s="55"/>
      <c r="C20348" s="52"/>
      <c r="D20348" s="56"/>
      <c r="F20348"/>
    </row>
    <row r="20349" spans="2:6" x14ac:dyDescent="0.25">
      <c r="B20349" s="55"/>
      <c r="C20349" s="52"/>
      <c r="D20349" s="56"/>
      <c r="F20349"/>
    </row>
    <row r="20350" spans="2:6" x14ac:dyDescent="0.25">
      <c r="B20350" s="55"/>
      <c r="C20350" s="52"/>
      <c r="D20350" s="56"/>
      <c r="F20350"/>
    </row>
    <row r="20351" spans="2:6" x14ac:dyDescent="0.25">
      <c r="B20351" s="55"/>
      <c r="C20351" s="52"/>
      <c r="D20351" s="56"/>
      <c r="F20351"/>
    </row>
    <row r="20352" spans="2:6" x14ac:dyDescent="0.25">
      <c r="B20352" s="55"/>
      <c r="C20352" s="52"/>
      <c r="D20352" s="56"/>
      <c r="F20352"/>
    </row>
    <row r="20353" spans="2:6" x14ac:dyDescent="0.25">
      <c r="B20353" s="55"/>
      <c r="C20353" s="52"/>
      <c r="D20353" s="56"/>
      <c r="F20353"/>
    </row>
    <row r="20354" spans="2:6" x14ac:dyDescent="0.25">
      <c r="B20354" s="55"/>
      <c r="C20354" s="52"/>
      <c r="D20354" s="56"/>
      <c r="F20354"/>
    </row>
    <row r="20355" spans="2:6" x14ac:dyDescent="0.25">
      <c r="B20355" s="55"/>
      <c r="C20355" s="52"/>
      <c r="D20355" s="56"/>
      <c r="F20355"/>
    </row>
    <row r="20356" spans="2:6" x14ac:dyDescent="0.25">
      <c r="B20356" s="55"/>
      <c r="C20356" s="52"/>
      <c r="D20356" s="56"/>
      <c r="F20356"/>
    </row>
    <row r="20357" spans="2:6" x14ac:dyDescent="0.25">
      <c r="B20357" s="55"/>
      <c r="C20357" s="52"/>
      <c r="D20357" s="56"/>
      <c r="F20357"/>
    </row>
    <row r="20358" spans="2:6" x14ac:dyDescent="0.25">
      <c r="B20358" s="55"/>
      <c r="C20358" s="52"/>
      <c r="D20358" s="56"/>
      <c r="F20358"/>
    </row>
    <row r="20359" spans="2:6" x14ac:dyDescent="0.25">
      <c r="B20359" s="55"/>
      <c r="C20359" s="52"/>
      <c r="D20359" s="56"/>
      <c r="F20359"/>
    </row>
    <row r="20360" spans="2:6" x14ac:dyDescent="0.25">
      <c r="B20360" s="55"/>
      <c r="C20360" s="52"/>
      <c r="D20360" s="56"/>
      <c r="F20360"/>
    </row>
    <row r="20361" spans="2:6" x14ac:dyDescent="0.25">
      <c r="B20361" s="55"/>
      <c r="C20361" s="52"/>
      <c r="D20361" s="56"/>
      <c r="F20361"/>
    </row>
    <row r="20362" spans="2:6" x14ac:dyDescent="0.25">
      <c r="B20362" s="55"/>
      <c r="C20362" s="52"/>
      <c r="D20362" s="56"/>
      <c r="F20362"/>
    </row>
    <row r="20363" spans="2:6" x14ac:dyDescent="0.25">
      <c r="B20363" s="55"/>
      <c r="C20363" s="52"/>
      <c r="D20363" s="56"/>
      <c r="F20363"/>
    </row>
    <row r="20364" spans="2:6" x14ac:dyDescent="0.25">
      <c r="B20364" s="55"/>
      <c r="C20364" s="52"/>
      <c r="D20364" s="56"/>
      <c r="F20364"/>
    </row>
    <row r="20365" spans="2:6" x14ac:dyDescent="0.25">
      <c r="B20365" s="55"/>
      <c r="C20365" s="52"/>
      <c r="D20365" s="56"/>
      <c r="F20365"/>
    </row>
    <row r="20366" spans="2:6" x14ac:dyDescent="0.25">
      <c r="B20366" s="55"/>
      <c r="C20366" s="52"/>
      <c r="D20366" s="56"/>
      <c r="F20366"/>
    </row>
    <row r="20367" spans="2:6" x14ac:dyDescent="0.25">
      <c r="B20367" s="55"/>
      <c r="C20367" s="52"/>
      <c r="D20367" s="56"/>
      <c r="F20367"/>
    </row>
    <row r="20368" spans="2:6" x14ac:dyDescent="0.25">
      <c r="B20368" s="55"/>
      <c r="C20368" s="52"/>
      <c r="D20368" s="56"/>
      <c r="F20368"/>
    </row>
    <row r="20369" spans="2:6" x14ac:dyDescent="0.25">
      <c r="B20369" s="55"/>
      <c r="C20369" s="52"/>
      <c r="D20369" s="56"/>
      <c r="F20369"/>
    </row>
    <row r="20370" spans="2:6" x14ac:dyDescent="0.25">
      <c r="B20370" s="55"/>
      <c r="C20370" s="52"/>
      <c r="D20370" s="56"/>
      <c r="F20370"/>
    </row>
    <row r="20371" spans="2:6" x14ac:dyDescent="0.25">
      <c r="B20371" s="55"/>
      <c r="C20371" s="52"/>
      <c r="D20371" s="56"/>
      <c r="F20371"/>
    </row>
    <row r="20372" spans="2:6" x14ac:dyDescent="0.25">
      <c r="B20372" s="55"/>
      <c r="C20372" s="52"/>
      <c r="D20372" s="56"/>
      <c r="F20372"/>
    </row>
    <row r="20373" spans="2:6" x14ac:dyDescent="0.25">
      <c r="B20373" s="55"/>
      <c r="C20373" s="52"/>
      <c r="D20373" s="56"/>
      <c r="F20373"/>
    </row>
    <row r="20374" spans="2:6" x14ac:dyDescent="0.25">
      <c r="B20374" s="55"/>
      <c r="C20374" s="52"/>
      <c r="D20374" s="56"/>
      <c r="F20374"/>
    </row>
    <row r="20375" spans="2:6" x14ac:dyDescent="0.25">
      <c r="B20375" s="55"/>
      <c r="C20375" s="52"/>
      <c r="D20375" s="56"/>
      <c r="F20375"/>
    </row>
    <row r="20376" spans="2:6" x14ac:dyDescent="0.25">
      <c r="B20376" s="55"/>
      <c r="C20376" s="52"/>
      <c r="D20376" s="56"/>
      <c r="F20376"/>
    </row>
    <row r="20377" spans="2:6" x14ac:dyDescent="0.25">
      <c r="B20377" s="55"/>
      <c r="C20377" s="52"/>
      <c r="D20377" s="56"/>
      <c r="F20377"/>
    </row>
    <row r="20378" spans="2:6" x14ac:dyDescent="0.25">
      <c r="B20378" s="55"/>
      <c r="C20378" s="52"/>
      <c r="D20378" s="56"/>
      <c r="F20378"/>
    </row>
    <row r="20379" spans="2:6" x14ac:dyDescent="0.25">
      <c r="B20379" s="55"/>
      <c r="C20379" s="52"/>
      <c r="D20379" s="56"/>
      <c r="F20379"/>
    </row>
    <row r="20380" spans="2:6" x14ac:dyDescent="0.25">
      <c r="B20380" s="55"/>
      <c r="C20380" s="52"/>
      <c r="D20380" s="56"/>
      <c r="F20380"/>
    </row>
    <row r="20381" spans="2:6" x14ac:dyDescent="0.25">
      <c r="B20381" s="55"/>
      <c r="C20381" s="52"/>
      <c r="D20381" s="56"/>
      <c r="F20381"/>
    </row>
    <row r="20382" spans="2:6" x14ac:dyDescent="0.25">
      <c r="B20382" s="55"/>
      <c r="C20382" s="52"/>
      <c r="D20382" s="56"/>
      <c r="F20382"/>
    </row>
    <row r="20383" spans="2:6" x14ac:dyDescent="0.25">
      <c r="B20383" s="55"/>
      <c r="C20383" s="52"/>
      <c r="D20383" s="56"/>
      <c r="F20383"/>
    </row>
    <row r="20384" spans="2:6" x14ac:dyDescent="0.25">
      <c r="B20384" s="55"/>
      <c r="C20384" s="52"/>
      <c r="D20384" s="56"/>
      <c r="F20384"/>
    </row>
    <row r="20385" spans="2:6" x14ac:dyDescent="0.25">
      <c r="B20385" s="55"/>
      <c r="C20385" s="52"/>
      <c r="D20385" s="56"/>
      <c r="F20385"/>
    </row>
    <row r="20386" spans="2:6" x14ac:dyDescent="0.25">
      <c r="B20386" s="55"/>
      <c r="C20386" s="52"/>
      <c r="D20386" s="56"/>
      <c r="F20386"/>
    </row>
    <row r="20387" spans="2:6" x14ac:dyDescent="0.25">
      <c r="B20387" s="55"/>
      <c r="C20387" s="52"/>
      <c r="D20387" s="56"/>
      <c r="F20387"/>
    </row>
    <row r="20388" spans="2:6" x14ac:dyDescent="0.25">
      <c r="B20388" s="55"/>
      <c r="C20388" s="52"/>
      <c r="D20388" s="56"/>
      <c r="F20388"/>
    </row>
    <row r="20389" spans="2:6" x14ac:dyDescent="0.25">
      <c r="B20389" s="55"/>
      <c r="C20389" s="52"/>
      <c r="D20389" s="56"/>
      <c r="F20389"/>
    </row>
    <row r="20390" spans="2:6" x14ac:dyDescent="0.25">
      <c r="B20390" s="55"/>
      <c r="C20390" s="52"/>
      <c r="D20390" s="56"/>
      <c r="F20390"/>
    </row>
    <row r="20391" spans="2:6" x14ac:dyDescent="0.25">
      <c r="B20391" s="55"/>
      <c r="C20391" s="52"/>
      <c r="D20391" s="56"/>
      <c r="F20391"/>
    </row>
    <row r="20392" spans="2:6" x14ac:dyDescent="0.25">
      <c r="B20392" s="55"/>
      <c r="C20392" s="52"/>
      <c r="D20392" s="56"/>
      <c r="F20392"/>
    </row>
    <row r="20393" spans="2:6" x14ac:dyDescent="0.25">
      <c r="B20393" s="55"/>
      <c r="C20393" s="52"/>
      <c r="D20393" s="56"/>
      <c r="F20393"/>
    </row>
    <row r="20394" spans="2:6" x14ac:dyDescent="0.25">
      <c r="B20394" s="55"/>
      <c r="C20394" s="52"/>
      <c r="D20394" s="56"/>
      <c r="F20394"/>
    </row>
    <row r="20395" spans="2:6" x14ac:dyDescent="0.25">
      <c r="B20395" s="55"/>
      <c r="C20395" s="52"/>
      <c r="D20395" s="56"/>
      <c r="F20395"/>
    </row>
    <row r="20396" spans="2:6" x14ac:dyDescent="0.25">
      <c r="B20396" s="55"/>
      <c r="C20396" s="52"/>
      <c r="D20396" s="56"/>
      <c r="F20396"/>
    </row>
    <row r="20397" spans="2:6" x14ac:dyDescent="0.25">
      <c r="B20397" s="55"/>
      <c r="C20397" s="52"/>
      <c r="D20397" s="56"/>
      <c r="F20397"/>
    </row>
    <row r="20398" spans="2:6" x14ac:dyDescent="0.25">
      <c r="B20398" s="55"/>
      <c r="C20398" s="52"/>
      <c r="D20398" s="56"/>
      <c r="F20398"/>
    </row>
    <row r="20399" spans="2:6" x14ac:dyDescent="0.25">
      <c r="B20399" s="55"/>
      <c r="C20399" s="52"/>
      <c r="D20399" s="56"/>
      <c r="F20399"/>
    </row>
    <row r="20400" spans="2:6" x14ac:dyDescent="0.25">
      <c r="B20400" s="55"/>
      <c r="C20400" s="52"/>
      <c r="D20400" s="56"/>
      <c r="F20400"/>
    </row>
    <row r="20401" spans="2:6" x14ac:dyDescent="0.25">
      <c r="B20401" s="55"/>
      <c r="C20401" s="52"/>
      <c r="D20401" s="56"/>
      <c r="F20401"/>
    </row>
    <row r="20402" spans="2:6" x14ac:dyDescent="0.25">
      <c r="B20402" s="55"/>
      <c r="C20402" s="52"/>
      <c r="D20402" s="56"/>
      <c r="F20402"/>
    </row>
    <row r="20403" spans="2:6" x14ac:dyDescent="0.25">
      <c r="B20403" s="55"/>
      <c r="C20403" s="52"/>
      <c r="D20403" s="56"/>
      <c r="F20403"/>
    </row>
    <row r="20404" spans="2:6" x14ac:dyDescent="0.25">
      <c r="B20404" s="55"/>
      <c r="C20404" s="52"/>
      <c r="D20404" s="56"/>
      <c r="F20404"/>
    </row>
    <row r="20405" spans="2:6" x14ac:dyDescent="0.25">
      <c r="B20405" s="55"/>
      <c r="C20405" s="52"/>
      <c r="D20405" s="56"/>
      <c r="F20405"/>
    </row>
    <row r="20406" spans="2:6" x14ac:dyDescent="0.25">
      <c r="B20406" s="55"/>
      <c r="C20406" s="52"/>
      <c r="D20406" s="56"/>
      <c r="F20406"/>
    </row>
    <row r="20407" spans="2:6" x14ac:dyDescent="0.25">
      <c r="B20407" s="55"/>
      <c r="C20407" s="52"/>
      <c r="D20407" s="56"/>
      <c r="F20407"/>
    </row>
    <row r="20408" spans="2:6" x14ac:dyDescent="0.25">
      <c r="B20408" s="55"/>
      <c r="C20408" s="52"/>
      <c r="D20408" s="56"/>
      <c r="F20408"/>
    </row>
    <row r="20409" spans="2:6" x14ac:dyDescent="0.25">
      <c r="B20409" s="55"/>
      <c r="C20409" s="52"/>
      <c r="D20409" s="56"/>
      <c r="F20409"/>
    </row>
    <row r="20410" spans="2:6" x14ac:dyDescent="0.25">
      <c r="B20410" s="55"/>
      <c r="C20410" s="52"/>
      <c r="D20410" s="56"/>
      <c r="F20410"/>
    </row>
    <row r="20411" spans="2:6" x14ac:dyDescent="0.25">
      <c r="B20411" s="55"/>
      <c r="C20411" s="52"/>
      <c r="D20411" s="56"/>
      <c r="F20411"/>
    </row>
    <row r="20412" spans="2:6" x14ac:dyDescent="0.25">
      <c r="B20412" s="55"/>
      <c r="C20412" s="52"/>
      <c r="D20412" s="56"/>
      <c r="F20412"/>
    </row>
    <row r="20413" spans="2:6" x14ac:dyDescent="0.25">
      <c r="B20413" s="55"/>
      <c r="C20413" s="52"/>
      <c r="D20413" s="56"/>
      <c r="F20413"/>
    </row>
    <row r="20414" spans="2:6" x14ac:dyDescent="0.25">
      <c r="B20414" s="55"/>
      <c r="C20414" s="52"/>
      <c r="D20414" s="56"/>
      <c r="F20414"/>
    </row>
    <row r="20415" spans="2:6" x14ac:dyDescent="0.25">
      <c r="B20415" s="55"/>
      <c r="C20415" s="52"/>
      <c r="D20415" s="56"/>
      <c r="F20415"/>
    </row>
    <row r="20416" spans="2:6" x14ac:dyDescent="0.25">
      <c r="B20416" s="55"/>
      <c r="C20416" s="52"/>
      <c r="D20416" s="56"/>
      <c r="F20416"/>
    </row>
    <row r="20417" spans="2:6" x14ac:dyDescent="0.25">
      <c r="B20417" s="55"/>
      <c r="C20417" s="52"/>
      <c r="D20417" s="56"/>
      <c r="F20417"/>
    </row>
    <row r="20418" spans="2:6" x14ac:dyDescent="0.25">
      <c r="B20418" s="55"/>
      <c r="C20418" s="52"/>
      <c r="D20418" s="56"/>
      <c r="F20418"/>
    </row>
    <row r="20419" spans="2:6" x14ac:dyDescent="0.25">
      <c r="B20419" s="55"/>
      <c r="C20419" s="52"/>
      <c r="D20419" s="56"/>
      <c r="F20419"/>
    </row>
    <row r="20420" spans="2:6" x14ac:dyDescent="0.25">
      <c r="B20420" s="55"/>
      <c r="C20420" s="52"/>
      <c r="D20420" s="56"/>
      <c r="F20420"/>
    </row>
    <row r="20421" spans="2:6" x14ac:dyDescent="0.25">
      <c r="B20421" s="55"/>
      <c r="C20421" s="52"/>
      <c r="D20421" s="56"/>
      <c r="F20421"/>
    </row>
    <row r="20422" spans="2:6" x14ac:dyDescent="0.25">
      <c r="B20422" s="55"/>
      <c r="C20422" s="52"/>
      <c r="D20422" s="56"/>
      <c r="F20422"/>
    </row>
    <row r="20423" spans="2:6" x14ac:dyDescent="0.25">
      <c r="B20423" s="55"/>
      <c r="C20423" s="52"/>
      <c r="D20423" s="56"/>
      <c r="F20423"/>
    </row>
    <row r="20424" spans="2:6" x14ac:dyDescent="0.25">
      <c r="B20424" s="55"/>
      <c r="C20424" s="52"/>
      <c r="D20424" s="56"/>
      <c r="F20424"/>
    </row>
    <row r="20425" spans="2:6" x14ac:dyDescent="0.25">
      <c r="B20425" s="55"/>
      <c r="C20425" s="52"/>
      <c r="D20425" s="56"/>
      <c r="F20425"/>
    </row>
    <row r="20426" spans="2:6" x14ac:dyDescent="0.25">
      <c r="B20426" s="55"/>
      <c r="C20426" s="52"/>
      <c r="D20426" s="56"/>
      <c r="F20426"/>
    </row>
    <row r="20427" spans="2:6" x14ac:dyDescent="0.25">
      <c r="B20427" s="55"/>
      <c r="C20427" s="52"/>
      <c r="D20427" s="56"/>
      <c r="F20427"/>
    </row>
    <row r="20428" spans="2:6" x14ac:dyDescent="0.25">
      <c r="B20428" s="55"/>
      <c r="C20428" s="52"/>
      <c r="D20428" s="56"/>
      <c r="F20428"/>
    </row>
    <row r="20429" spans="2:6" x14ac:dyDescent="0.25">
      <c r="B20429" s="55"/>
      <c r="C20429" s="52"/>
      <c r="D20429" s="56"/>
      <c r="F20429"/>
    </row>
    <row r="20430" spans="2:6" x14ac:dyDescent="0.25">
      <c r="B20430" s="55"/>
      <c r="C20430" s="52"/>
      <c r="D20430" s="56"/>
      <c r="F20430"/>
    </row>
    <row r="20431" spans="2:6" x14ac:dyDescent="0.25">
      <c r="B20431" s="55"/>
      <c r="C20431" s="52"/>
      <c r="D20431" s="56"/>
      <c r="F20431"/>
    </row>
    <row r="20432" spans="2:6" x14ac:dyDescent="0.25">
      <c r="B20432" s="55"/>
      <c r="C20432" s="52"/>
      <c r="D20432" s="56"/>
      <c r="F20432"/>
    </row>
    <row r="20433" spans="2:6" x14ac:dyDescent="0.25">
      <c r="B20433" s="55"/>
      <c r="C20433" s="52"/>
      <c r="D20433" s="56"/>
      <c r="F20433"/>
    </row>
    <row r="20434" spans="2:6" x14ac:dyDescent="0.25">
      <c r="B20434" s="55"/>
      <c r="C20434" s="52"/>
      <c r="D20434" s="56"/>
      <c r="F20434"/>
    </row>
    <row r="20435" spans="2:6" x14ac:dyDescent="0.25">
      <c r="B20435" s="55"/>
      <c r="C20435" s="52"/>
      <c r="D20435" s="56"/>
      <c r="F20435"/>
    </row>
    <row r="20436" spans="2:6" x14ac:dyDescent="0.25">
      <c r="B20436" s="55"/>
      <c r="C20436" s="52"/>
      <c r="D20436" s="56"/>
      <c r="F20436"/>
    </row>
    <row r="20437" spans="2:6" x14ac:dyDescent="0.25">
      <c r="B20437" s="55"/>
      <c r="C20437" s="52"/>
      <c r="D20437" s="56"/>
      <c r="F20437"/>
    </row>
    <row r="20438" spans="2:6" x14ac:dyDescent="0.25">
      <c r="B20438" s="55"/>
      <c r="C20438" s="52"/>
      <c r="D20438" s="56"/>
      <c r="F20438"/>
    </row>
    <row r="20439" spans="2:6" x14ac:dyDescent="0.25">
      <c r="B20439" s="55"/>
      <c r="C20439" s="52"/>
      <c r="D20439" s="56"/>
      <c r="F20439"/>
    </row>
    <row r="20440" spans="2:6" x14ac:dyDescent="0.25">
      <c r="B20440" s="55"/>
      <c r="C20440" s="52"/>
      <c r="D20440" s="56"/>
      <c r="F20440"/>
    </row>
    <row r="20441" spans="2:6" x14ac:dyDescent="0.25">
      <c r="B20441" s="55"/>
      <c r="C20441" s="52"/>
      <c r="D20441" s="56"/>
      <c r="F20441"/>
    </row>
    <row r="20442" spans="2:6" x14ac:dyDescent="0.25">
      <c r="B20442" s="55"/>
      <c r="C20442" s="52"/>
      <c r="D20442" s="56"/>
      <c r="F20442"/>
    </row>
    <row r="20443" spans="2:6" x14ac:dyDescent="0.25">
      <c r="B20443" s="55"/>
      <c r="C20443" s="52"/>
      <c r="D20443" s="56"/>
      <c r="F20443"/>
    </row>
    <row r="20444" spans="2:6" x14ac:dyDescent="0.25">
      <c r="B20444" s="55"/>
      <c r="C20444" s="52"/>
      <c r="D20444" s="56"/>
      <c r="F20444"/>
    </row>
    <row r="20445" spans="2:6" x14ac:dyDescent="0.25">
      <c r="B20445" s="55"/>
      <c r="C20445" s="52"/>
      <c r="D20445" s="56"/>
      <c r="F20445"/>
    </row>
    <row r="20446" spans="2:6" x14ac:dyDescent="0.25">
      <c r="B20446" s="55"/>
      <c r="C20446" s="52"/>
      <c r="D20446" s="56"/>
      <c r="F20446"/>
    </row>
    <row r="20447" spans="2:6" x14ac:dyDescent="0.25">
      <c r="B20447" s="55"/>
      <c r="C20447" s="52"/>
      <c r="D20447" s="56"/>
      <c r="F20447"/>
    </row>
    <row r="20448" spans="2:6" x14ac:dyDescent="0.25">
      <c r="B20448" s="55"/>
      <c r="C20448" s="52"/>
      <c r="D20448" s="56"/>
      <c r="F20448"/>
    </row>
    <row r="20449" spans="2:6" x14ac:dyDescent="0.25">
      <c r="B20449" s="55"/>
      <c r="C20449" s="52"/>
      <c r="D20449" s="56"/>
      <c r="F20449"/>
    </row>
    <row r="20450" spans="2:6" x14ac:dyDescent="0.25">
      <c r="B20450" s="55"/>
      <c r="C20450" s="52"/>
      <c r="D20450" s="56"/>
      <c r="F20450"/>
    </row>
    <row r="20451" spans="2:6" x14ac:dyDescent="0.25">
      <c r="B20451" s="55"/>
      <c r="C20451" s="52"/>
      <c r="D20451" s="56"/>
      <c r="F20451"/>
    </row>
    <row r="20452" spans="2:6" x14ac:dyDescent="0.25">
      <c r="B20452" s="55"/>
      <c r="C20452" s="52"/>
      <c r="D20452" s="56"/>
      <c r="F20452"/>
    </row>
    <row r="20453" spans="2:6" x14ac:dyDescent="0.25">
      <c r="B20453" s="55"/>
      <c r="C20453" s="52"/>
      <c r="D20453" s="56"/>
      <c r="F20453"/>
    </row>
    <row r="20454" spans="2:6" x14ac:dyDescent="0.25">
      <c r="B20454" s="55"/>
      <c r="C20454" s="52"/>
      <c r="D20454" s="56"/>
      <c r="F20454"/>
    </row>
    <row r="20455" spans="2:6" x14ac:dyDescent="0.25">
      <c r="B20455" s="55"/>
      <c r="C20455" s="52"/>
      <c r="D20455" s="56"/>
      <c r="F20455"/>
    </row>
    <row r="20456" spans="2:6" x14ac:dyDescent="0.25">
      <c r="B20456" s="55"/>
      <c r="C20456" s="52"/>
      <c r="D20456" s="56"/>
      <c r="F20456"/>
    </row>
    <row r="20457" spans="2:6" x14ac:dyDescent="0.25">
      <c r="B20457" s="55"/>
      <c r="C20457" s="52"/>
      <c r="D20457" s="56"/>
      <c r="F20457"/>
    </row>
    <row r="20458" spans="2:6" x14ac:dyDescent="0.25">
      <c r="B20458" s="55"/>
      <c r="C20458" s="52"/>
      <c r="D20458" s="56"/>
      <c r="F20458"/>
    </row>
    <row r="20459" spans="2:6" x14ac:dyDescent="0.25">
      <c r="B20459" s="55"/>
      <c r="C20459" s="52"/>
      <c r="D20459" s="56"/>
      <c r="F20459"/>
    </row>
    <row r="20460" spans="2:6" x14ac:dyDescent="0.25">
      <c r="B20460" s="55"/>
      <c r="C20460" s="52"/>
      <c r="D20460" s="56"/>
      <c r="F20460"/>
    </row>
    <row r="20461" spans="2:6" x14ac:dyDescent="0.25">
      <c r="B20461" s="55"/>
      <c r="C20461" s="52"/>
      <c r="D20461" s="56"/>
      <c r="F20461"/>
    </row>
    <row r="20462" spans="2:6" x14ac:dyDescent="0.25">
      <c r="B20462" s="55"/>
      <c r="C20462" s="52"/>
      <c r="D20462" s="56"/>
      <c r="F20462"/>
    </row>
    <row r="20463" spans="2:6" x14ac:dyDescent="0.25">
      <c r="B20463" s="55"/>
      <c r="C20463" s="52"/>
      <c r="D20463" s="56"/>
      <c r="F20463"/>
    </row>
    <row r="20464" spans="2:6" x14ac:dyDescent="0.25">
      <c r="B20464" s="55"/>
      <c r="C20464" s="52"/>
      <c r="D20464" s="56"/>
      <c r="F20464"/>
    </row>
    <row r="20465" spans="2:6" x14ac:dyDescent="0.25">
      <c r="B20465" s="55"/>
      <c r="C20465" s="52"/>
      <c r="D20465" s="56"/>
      <c r="F20465"/>
    </row>
    <row r="20466" spans="2:6" x14ac:dyDescent="0.25">
      <c r="B20466" s="55"/>
      <c r="C20466" s="52"/>
      <c r="D20466" s="56"/>
      <c r="F20466"/>
    </row>
    <row r="20467" spans="2:6" x14ac:dyDescent="0.25">
      <c r="B20467" s="55"/>
      <c r="C20467" s="52"/>
      <c r="D20467" s="56"/>
      <c r="F20467"/>
    </row>
    <row r="20468" spans="2:6" x14ac:dyDescent="0.25">
      <c r="B20468" s="55"/>
      <c r="C20468" s="52"/>
      <c r="D20468" s="56"/>
      <c r="F20468"/>
    </row>
    <row r="20469" spans="2:6" x14ac:dyDescent="0.25">
      <c r="B20469" s="55"/>
      <c r="C20469" s="52"/>
      <c r="D20469" s="56"/>
      <c r="F20469"/>
    </row>
    <row r="20470" spans="2:6" x14ac:dyDescent="0.25">
      <c r="B20470" s="55"/>
      <c r="C20470" s="52"/>
      <c r="D20470" s="56"/>
      <c r="F20470"/>
    </row>
    <row r="20471" spans="2:6" x14ac:dyDescent="0.25">
      <c r="B20471" s="55"/>
      <c r="C20471" s="52"/>
      <c r="D20471" s="56"/>
      <c r="F20471"/>
    </row>
    <row r="20472" spans="2:6" x14ac:dyDescent="0.25">
      <c r="B20472" s="55"/>
      <c r="C20472" s="52"/>
      <c r="D20472" s="56"/>
      <c r="F20472"/>
    </row>
    <row r="20473" spans="2:6" x14ac:dyDescent="0.25">
      <c r="B20473" s="55"/>
      <c r="C20473" s="52"/>
      <c r="D20473" s="56"/>
      <c r="F20473"/>
    </row>
    <row r="20474" spans="2:6" x14ac:dyDescent="0.25">
      <c r="B20474" s="55"/>
      <c r="C20474" s="52"/>
      <c r="D20474" s="56"/>
      <c r="F20474"/>
    </row>
    <row r="20475" spans="2:6" x14ac:dyDescent="0.25">
      <c r="B20475" s="55"/>
      <c r="C20475" s="52"/>
      <c r="D20475" s="56"/>
      <c r="F20475"/>
    </row>
    <row r="20476" spans="2:6" x14ac:dyDescent="0.25">
      <c r="B20476" s="55"/>
      <c r="C20476" s="52"/>
      <c r="D20476" s="56"/>
      <c r="F20476"/>
    </row>
    <row r="20477" spans="2:6" x14ac:dyDescent="0.25">
      <c r="B20477" s="55"/>
      <c r="C20477" s="52"/>
      <c r="D20477" s="56"/>
      <c r="F20477"/>
    </row>
    <row r="20478" spans="2:6" x14ac:dyDescent="0.25">
      <c r="B20478" s="55"/>
      <c r="C20478" s="52"/>
      <c r="D20478" s="56"/>
      <c r="F20478"/>
    </row>
    <row r="20479" spans="2:6" x14ac:dyDescent="0.25">
      <c r="B20479" s="55"/>
      <c r="C20479" s="52"/>
      <c r="D20479" s="56"/>
      <c r="F20479"/>
    </row>
    <row r="20480" spans="2:6" x14ac:dyDescent="0.25">
      <c r="B20480" s="55"/>
      <c r="C20480" s="52"/>
      <c r="D20480" s="56"/>
      <c r="F20480"/>
    </row>
    <row r="20481" spans="2:6" x14ac:dyDescent="0.25">
      <c r="B20481" s="55"/>
      <c r="C20481" s="52"/>
      <c r="D20481" s="56"/>
      <c r="F20481"/>
    </row>
    <row r="20482" spans="2:6" x14ac:dyDescent="0.25">
      <c r="B20482" s="55"/>
      <c r="C20482" s="52"/>
      <c r="D20482" s="56"/>
      <c r="F20482"/>
    </row>
    <row r="20483" spans="2:6" x14ac:dyDescent="0.25">
      <c r="B20483" s="55"/>
      <c r="C20483" s="52"/>
      <c r="D20483" s="56"/>
      <c r="F20483"/>
    </row>
    <row r="20484" spans="2:6" x14ac:dyDescent="0.25">
      <c r="B20484" s="55"/>
      <c r="C20484" s="52"/>
      <c r="D20484" s="56"/>
      <c r="F20484"/>
    </row>
    <row r="20485" spans="2:6" x14ac:dyDescent="0.25">
      <c r="B20485" s="55"/>
      <c r="C20485" s="52"/>
      <c r="D20485" s="56"/>
      <c r="F20485"/>
    </row>
    <row r="20486" spans="2:6" x14ac:dyDescent="0.25">
      <c r="B20486" s="55"/>
      <c r="C20486" s="52"/>
      <c r="D20486" s="56"/>
      <c r="F20486"/>
    </row>
    <row r="20487" spans="2:6" x14ac:dyDescent="0.25">
      <c r="B20487" s="55"/>
      <c r="C20487" s="52"/>
      <c r="D20487" s="56"/>
      <c r="F20487"/>
    </row>
    <row r="20488" spans="2:6" x14ac:dyDescent="0.25">
      <c r="B20488" s="55"/>
      <c r="C20488" s="52"/>
      <c r="D20488" s="56"/>
      <c r="F20488"/>
    </row>
    <row r="20489" spans="2:6" x14ac:dyDescent="0.25">
      <c r="B20489" s="55"/>
      <c r="C20489" s="52"/>
      <c r="D20489" s="56"/>
      <c r="F20489"/>
    </row>
    <row r="20490" spans="2:6" x14ac:dyDescent="0.25">
      <c r="B20490" s="55"/>
      <c r="C20490" s="52"/>
      <c r="D20490" s="56"/>
      <c r="F20490"/>
    </row>
    <row r="20491" spans="2:6" x14ac:dyDescent="0.25">
      <c r="B20491" s="55"/>
      <c r="C20491" s="52"/>
      <c r="D20491" s="56"/>
      <c r="F20491"/>
    </row>
    <row r="20492" spans="2:6" x14ac:dyDescent="0.25">
      <c r="B20492" s="55"/>
      <c r="C20492" s="52"/>
      <c r="D20492" s="56"/>
      <c r="F20492"/>
    </row>
    <row r="20493" spans="2:6" x14ac:dyDescent="0.25">
      <c r="B20493" s="55"/>
      <c r="C20493" s="52"/>
      <c r="D20493" s="56"/>
      <c r="F20493"/>
    </row>
    <row r="20494" spans="2:6" x14ac:dyDescent="0.25">
      <c r="B20494" s="55"/>
      <c r="C20494" s="52"/>
      <c r="D20494" s="56"/>
      <c r="F20494"/>
    </row>
    <row r="20495" spans="2:6" x14ac:dyDescent="0.25">
      <c r="B20495" s="55"/>
      <c r="C20495" s="52"/>
      <c r="D20495" s="56"/>
      <c r="F20495"/>
    </row>
    <row r="20496" spans="2:6" x14ac:dyDescent="0.25">
      <c r="B20496" s="55"/>
      <c r="C20496" s="52"/>
      <c r="D20496" s="56"/>
      <c r="F20496"/>
    </row>
    <row r="20497" spans="2:6" x14ac:dyDescent="0.25">
      <c r="B20497" s="55"/>
      <c r="C20497" s="52"/>
      <c r="D20497" s="56"/>
      <c r="F20497"/>
    </row>
    <row r="20498" spans="2:6" x14ac:dyDescent="0.25">
      <c r="B20498" s="55"/>
      <c r="C20498" s="52"/>
      <c r="D20498" s="56"/>
      <c r="F20498"/>
    </row>
    <row r="20499" spans="2:6" x14ac:dyDescent="0.25">
      <c r="B20499" s="55"/>
      <c r="C20499" s="52"/>
      <c r="D20499" s="56"/>
      <c r="F20499"/>
    </row>
    <row r="20500" spans="2:6" x14ac:dyDescent="0.25">
      <c r="B20500" s="55"/>
      <c r="C20500" s="52"/>
      <c r="D20500" s="56"/>
      <c r="F20500"/>
    </row>
    <row r="20501" spans="2:6" x14ac:dyDescent="0.25">
      <c r="B20501" s="55"/>
      <c r="C20501" s="52"/>
      <c r="D20501" s="56"/>
      <c r="F20501"/>
    </row>
    <row r="20502" spans="2:6" x14ac:dyDescent="0.25">
      <c r="B20502" s="55"/>
      <c r="C20502" s="52"/>
      <c r="D20502" s="56"/>
      <c r="F20502"/>
    </row>
    <row r="20503" spans="2:6" x14ac:dyDescent="0.25">
      <c r="B20503" s="55"/>
      <c r="C20503" s="52"/>
      <c r="D20503" s="56"/>
      <c r="F20503"/>
    </row>
    <row r="20504" spans="2:6" x14ac:dyDescent="0.25">
      <c r="B20504" s="55"/>
      <c r="C20504" s="52"/>
      <c r="D20504" s="56"/>
      <c r="F20504"/>
    </row>
    <row r="20505" spans="2:6" x14ac:dyDescent="0.25">
      <c r="B20505" s="55"/>
      <c r="C20505" s="52"/>
      <c r="D20505" s="56"/>
      <c r="F20505"/>
    </row>
    <row r="20506" spans="2:6" x14ac:dyDescent="0.25">
      <c r="B20506" s="55"/>
      <c r="C20506" s="52"/>
      <c r="D20506" s="56"/>
      <c r="F20506"/>
    </row>
    <row r="20507" spans="2:6" x14ac:dyDescent="0.25">
      <c r="B20507" s="55"/>
      <c r="C20507" s="52"/>
      <c r="D20507" s="56"/>
      <c r="F20507"/>
    </row>
    <row r="20508" spans="2:6" x14ac:dyDescent="0.25">
      <c r="B20508" s="55"/>
      <c r="C20508" s="52"/>
      <c r="D20508" s="56"/>
      <c r="F20508"/>
    </row>
    <row r="20509" spans="2:6" x14ac:dyDescent="0.25">
      <c r="B20509" s="55"/>
      <c r="C20509" s="52"/>
      <c r="D20509" s="56"/>
      <c r="F20509"/>
    </row>
    <row r="20510" spans="2:6" x14ac:dyDescent="0.25">
      <c r="B20510" s="55"/>
      <c r="C20510" s="52"/>
      <c r="D20510" s="56"/>
      <c r="F20510"/>
    </row>
    <row r="20511" spans="2:6" x14ac:dyDescent="0.25">
      <c r="B20511" s="55"/>
      <c r="C20511" s="52"/>
      <c r="D20511" s="56"/>
      <c r="F20511"/>
    </row>
    <row r="20512" spans="2:6" x14ac:dyDescent="0.25">
      <c r="B20512" s="55"/>
      <c r="C20512" s="52"/>
      <c r="D20512" s="56"/>
      <c r="F20512"/>
    </row>
    <row r="20513" spans="2:6" x14ac:dyDescent="0.25">
      <c r="B20513" s="55"/>
      <c r="C20513" s="52"/>
      <c r="D20513" s="56"/>
      <c r="F20513"/>
    </row>
    <row r="20514" spans="2:6" x14ac:dyDescent="0.25">
      <c r="B20514" s="55"/>
      <c r="C20514" s="52"/>
      <c r="D20514" s="56"/>
      <c r="F20514"/>
    </row>
    <row r="20515" spans="2:6" x14ac:dyDescent="0.25">
      <c r="B20515" s="55"/>
      <c r="C20515" s="52"/>
      <c r="D20515" s="56"/>
      <c r="F20515"/>
    </row>
    <row r="20516" spans="2:6" x14ac:dyDescent="0.25">
      <c r="B20516" s="55"/>
      <c r="C20516" s="52"/>
      <c r="D20516" s="56"/>
      <c r="F20516"/>
    </row>
    <row r="20517" spans="2:6" x14ac:dyDescent="0.25">
      <c r="B20517" s="55"/>
      <c r="C20517" s="52"/>
      <c r="D20517" s="56"/>
      <c r="F20517"/>
    </row>
    <row r="20518" spans="2:6" x14ac:dyDescent="0.25">
      <c r="B20518" s="55"/>
      <c r="C20518" s="52"/>
      <c r="D20518" s="56"/>
      <c r="F20518"/>
    </row>
    <row r="20519" spans="2:6" x14ac:dyDescent="0.25">
      <c r="B20519" s="55"/>
      <c r="C20519" s="52"/>
      <c r="D20519" s="56"/>
      <c r="F20519"/>
    </row>
    <row r="20520" spans="2:6" x14ac:dyDescent="0.25">
      <c r="B20520" s="55"/>
      <c r="C20520" s="52"/>
      <c r="D20520" s="56"/>
      <c r="F20520"/>
    </row>
    <row r="20521" spans="2:6" x14ac:dyDescent="0.25">
      <c r="B20521" s="55"/>
      <c r="C20521" s="52"/>
      <c r="D20521" s="56"/>
      <c r="F20521"/>
    </row>
    <row r="20522" spans="2:6" x14ac:dyDescent="0.25">
      <c r="B20522" s="55"/>
      <c r="C20522" s="52"/>
      <c r="D20522" s="56"/>
      <c r="F20522"/>
    </row>
    <row r="20523" spans="2:6" x14ac:dyDescent="0.25">
      <c r="B20523" s="55"/>
      <c r="C20523" s="52"/>
      <c r="D20523" s="56"/>
      <c r="F20523"/>
    </row>
    <row r="20524" spans="2:6" x14ac:dyDescent="0.25">
      <c r="B20524" s="55"/>
      <c r="C20524" s="52"/>
      <c r="D20524" s="56"/>
      <c r="F20524"/>
    </row>
    <row r="20525" spans="2:6" x14ac:dyDescent="0.25">
      <c r="B20525" s="55"/>
      <c r="C20525" s="52"/>
      <c r="D20525" s="56"/>
      <c r="F20525"/>
    </row>
    <row r="20526" spans="2:6" x14ac:dyDescent="0.25">
      <c r="B20526" s="55"/>
      <c r="C20526" s="52"/>
      <c r="D20526" s="56"/>
      <c r="F20526"/>
    </row>
    <row r="20527" spans="2:6" x14ac:dyDescent="0.25">
      <c r="B20527" s="55"/>
      <c r="C20527" s="52"/>
      <c r="D20527" s="56"/>
      <c r="F20527"/>
    </row>
    <row r="20528" spans="2:6" x14ac:dyDescent="0.25">
      <c r="B20528" s="55"/>
      <c r="C20528" s="52"/>
      <c r="D20528" s="56"/>
      <c r="F20528"/>
    </row>
    <row r="20529" spans="2:6" x14ac:dyDescent="0.25">
      <c r="B20529" s="55"/>
      <c r="C20529" s="52"/>
      <c r="D20529" s="56"/>
      <c r="F20529"/>
    </row>
    <row r="20530" spans="2:6" x14ac:dyDescent="0.25">
      <c r="B20530" s="55"/>
      <c r="C20530" s="52"/>
      <c r="D20530" s="56"/>
      <c r="F20530"/>
    </row>
    <row r="20531" spans="2:6" x14ac:dyDescent="0.25">
      <c r="B20531" s="55"/>
      <c r="C20531" s="52"/>
      <c r="D20531" s="56"/>
      <c r="F20531"/>
    </row>
    <row r="20532" spans="2:6" x14ac:dyDescent="0.25">
      <c r="B20532" s="55"/>
      <c r="C20532" s="52"/>
      <c r="D20532" s="56"/>
      <c r="F20532"/>
    </row>
    <row r="20533" spans="2:6" x14ac:dyDescent="0.25">
      <c r="B20533" s="55"/>
      <c r="C20533" s="52"/>
      <c r="D20533" s="56"/>
      <c r="F20533"/>
    </row>
    <row r="20534" spans="2:6" x14ac:dyDescent="0.25">
      <c r="B20534" s="55"/>
      <c r="C20534" s="52"/>
      <c r="D20534" s="56"/>
      <c r="F20534"/>
    </row>
    <row r="20535" spans="2:6" x14ac:dyDescent="0.25">
      <c r="B20535" s="55"/>
      <c r="C20535" s="52"/>
      <c r="D20535" s="56"/>
      <c r="F20535"/>
    </row>
    <row r="20536" spans="2:6" x14ac:dyDescent="0.25">
      <c r="B20536" s="55"/>
      <c r="C20536" s="52"/>
      <c r="D20536" s="56"/>
      <c r="F20536"/>
    </row>
    <row r="20537" spans="2:6" x14ac:dyDescent="0.25">
      <c r="B20537" s="55"/>
      <c r="C20537" s="52"/>
      <c r="D20537" s="56"/>
      <c r="F20537"/>
    </row>
    <row r="20538" spans="2:6" x14ac:dyDescent="0.25">
      <c r="B20538" s="55"/>
      <c r="C20538" s="52"/>
      <c r="D20538" s="56"/>
      <c r="F20538"/>
    </row>
    <row r="20539" spans="2:6" x14ac:dyDescent="0.25">
      <c r="B20539" s="55"/>
      <c r="C20539" s="52"/>
      <c r="D20539" s="56"/>
      <c r="F20539"/>
    </row>
    <row r="20540" spans="2:6" x14ac:dyDescent="0.25">
      <c r="B20540" s="55"/>
      <c r="C20540" s="52"/>
      <c r="D20540" s="56"/>
      <c r="F20540"/>
    </row>
    <row r="20541" spans="2:6" x14ac:dyDescent="0.25">
      <c r="B20541" s="55"/>
      <c r="C20541" s="52"/>
      <c r="D20541" s="56"/>
      <c r="F20541"/>
    </row>
    <row r="20542" spans="2:6" x14ac:dyDescent="0.25">
      <c r="B20542" s="55"/>
      <c r="C20542" s="52"/>
      <c r="D20542" s="56"/>
      <c r="F20542"/>
    </row>
    <row r="20543" spans="2:6" x14ac:dyDescent="0.25">
      <c r="B20543" s="55"/>
      <c r="C20543" s="52"/>
      <c r="D20543" s="56"/>
      <c r="F20543"/>
    </row>
    <row r="20544" spans="2:6" x14ac:dyDescent="0.25">
      <c r="B20544" s="55"/>
      <c r="C20544" s="52"/>
      <c r="D20544" s="56"/>
      <c r="F20544"/>
    </row>
    <row r="20545" spans="2:6" x14ac:dyDescent="0.25">
      <c r="B20545" s="55"/>
      <c r="C20545" s="52"/>
      <c r="D20545" s="56"/>
      <c r="F20545"/>
    </row>
    <row r="20546" spans="2:6" x14ac:dyDescent="0.25">
      <c r="B20546" s="55"/>
      <c r="C20546" s="52"/>
      <c r="D20546" s="56"/>
      <c r="F20546"/>
    </row>
    <row r="20547" spans="2:6" x14ac:dyDescent="0.25">
      <c r="B20547" s="55"/>
      <c r="C20547" s="52"/>
      <c r="D20547" s="56"/>
      <c r="F20547"/>
    </row>
    <row r="20548" spans="2:6" x14ac:dyDescent="0.25">
      <c r="B20548" s="55"/>
      <c r="C20548" s="52"/>
      <c r="D20548" s="56"/>
      <c r="F20548"/>
    </row>
    <row r="20549" spans="2:6" x14ac:dyDescent="0.25">
      <c r="B20549" s="55"/>
      <c r="C20549" s="52"/>
      <c r="D20549" s="56"/>
      <c r="F20549"/>
    </row>
    <row r="20550" spans="2:6" x14ac:dyDescent="0.25">
      <c r="B20550" s="55"/>
      <c r="C20550" s="52"/>
      <c r="D20550" s="56"/>
      <c r="F20550"/>
    </row>
    <row r="20551" spans="2:6" x14ac:dyDescent="0.25">
      <c r="B20551" s="55"/>
      <c r="C20551" s="52"/>
      <c r="D20551" s="56"/>
      <c r="F20551"/>
    </row>
    <row r="20552" spans="2:6" x14ac:dyDescent="0.25">
      <c r="B20552" s="55"/>
      <c r="C20552" s="52"/>
      <c r="D20552" s="56"/>
      <c r="F20552"/>
    </row>
    <row r="20553" spans="2:6" x14ac:dyDescent="0.25">
      <c r="B20553" s="55"/>
      <c r="C20553" s="52"/>
      <c r="D20553" s="56"/>
      <c r="F20553"/>
    </row>
    <row r="20554" spans="2:6" x14ac:dyDescent="0.25">
      <c r="B20554" s="55"/>
      <c r="C20554" s="52"/>
      <c r="D20554" s="56"/>
      <c r="F20554"/>
    </row>
    <row r="20555" spans="2:6" x14ac:dyDescent="0.25">
      <c r="B20555" s="55"/>
      <c r="C20555" s="52"/>
      <c r="D20555" s="56"/>
      <c r="F20555"/>
    </row>
    <row r="20556" spans="2:6" x14ac:dyDescent="0.25">
      <c r="B20556" s="55"/>
      <c r="C20556" s="52"/>
      <c r="D20556" s="56"/>
      <c r="F20556"/>
    </row>
    <row r="20557" spans="2:6" x14ac:dyDescent="0.25">
      <c r="B20557" s="55"/>
      <c r="C20557" s="52"/>
      <c r="D20557" s="56"/>
      <c r="F20557"/>
    </row>
    <row r="20558" spans="2:6" x14ac:dyDescent="0.25">
      <c r="B20558" s="55"/>
      <c r="C20558" s="52"/>
      <c r="D20558" s="56"/>
      <c r="F20558"/>
    </row>
    <row r="20559" spans="2:6" x14ac:dyDescent="0.25">
      <c r="B20559" s="55"/>
      <c r="C20559" s="52"/>
      <c r="D20559" s="56"/>
      <c r="F20559"/>
    </row>
    <row r="20560" spans="2:6" x14ac:dyDescent="0.25">
      <c r="B20560" s="55"/>
      <c r="C20560" s="52"/>
      <c r="D20560" s="56"/>
      <c r="F20560"/>
    </row>
    <row r="20561" spans="2:6" x14ac:dyDescent="0.25">
      <c r="B20561" s="55"/>
      <c r="C20561" s="52"/>
      <c r="D20561" s="56"/>
      <c r="F20561"/>
    </row>
    <row r="20562" spans="2:6" x14ac:dyDescent="0.25">
      <c r="B20562" s="55"/>
      <c r="C20562" s="52"/>
      <c r="D20562" s="56"/>
      <c r="F20562"/>
    </row>
    <row r="20563" spans="2:6" x14ac:dyDescent="0.25">
      <c r="B20563" s="55"/>
      <c r="C20563" s="52"/>
      <c r="D20563" s="56"/>
      <c r="F20563"/>
    </row>
    <row r="20564" spans="2:6" x14ac:dyDescent="0.25">
      <c r="B20564" s="55"/>
      <c r="C20564" s="52"/>
      <c r="D20564" s="56"/>
      <c r="F20564"/>
    </row>
    <row r="20565" spans="2:6" x14ac:dyDescent="0.25">
      <c r="B20565" s="55"/>
      <c r="C20565" s="52"/>
      <c r="D20565" s="56"/>
      <c r="F20565"/>
    </row>
    <row r="20566" spans="2:6" x14ac:dyDescent="0.25">
      <c r="B20566" s="55"/>
      <c r="C20566" s="52"/>
      <c r="D20566" s="56"/>
      <c r="F20566"/>
    </row>
    <row r="20567" spans="2:6" x14ac:dyDescent="0.25">
      <c r="B20567" s="55"/>
      <c r="C20567" s="52"/>
      <c r="D20567" s="56"/>
      <c r="F20567"/>
    </row>
    <row r="20568" spans="2:6" x14ac:dyDescent="0.25">
      <c r="B20568" s="55"/>
      <c r="C20568" s="52"/>
      <c r="D20568" s="56"/>
      <c r="F20568"/>
    </row>
    <row r="20569" spans="2:6" x14ac:dyDescent="0.25">
      <c r="B20569" s="55"/>
      <c r="C20569" s="52"/>
      <c r="D20569" s="56"/>
      <c r="F20569"/>
    </row>
    <row r="20570" spans="2:6" x14ac:dyDescent="0.25">
      <c r="B20570" s="55"/>
      <c r="C20570" s="52"/>
      <c r="D20570" s="56"/>
      <c r="F20570"/>
    </row>
    <row r="20571" spans="2:6" x14ac:dyDescent="0.25">
      <c r="B20571" s="55"/>
      <c r="C20571" s="52"/>
      <c r="D20571" s="56"/>
      <c r="F20571"/>
    </row>
    <row r="20572" spans="2:6" x14ac:dyDescent="0.25">
      <c r="B20572" s="55"/>
      <c r="C20572" s="52"/>
      <c r="D20572" s="56"/>
      <c r="F20572"/>
    </row>
    <row r="20573" spans="2:6" x14ac:dyDescent="0.25">
      <c r="B20573" s="55"/>
      <c r="C20573" s="52"/>
      <c r="D20573" s="56"/>
      <c r="F20573"/>
    </row>
    <row r="20574" spans="2:6" x14ac:dyDescent="0.25">
      <c r="B20574" s="55"/>
      <c r="C20574" s="52"/>
      <c r="D20574" s="56"/>
      <c r="F20574"/>
    </row>
    <row r="20575" spans="2:6" x14ac:dyDescent="0.25">
      <c r="B20575" s="55"/>
      <c r="C20575" s="52"/>
      <c r="D20575" s="56"/>
      <c r="F20575"/>
    </row>
    <row r="20576" spans="2:6" x14ac:dyDescent="0.25">
      <c r="B20576" s="55"/>
      <c r="C20576" s="52"/>
      <c r="D20576" s="56"/>
      <c r="F20576"/>
    </row>
    <row r="20577" spans="2:6" x14ac:dyDescent="0.25">
      <c r="B20577" s="55"/>
      <c r="C20577" s="52"/>
      <c r="D20577" s="56"/>
      <c r="F20577"/>
    </row>
    <row r="20578" spans="2:6" x14ac:dyDescent="0.25">
      <c r="B20578" s="55"/>
      <c r="C20578" s="52"/>
      <c r="D20578" s="56"/>
      <c r="F20578"/>
    </row>
    <row r="20579" spans="2:6" x14ac:dyDescent="0.25">
      <c r="B20579" s="55"/>
      <c r="C20579" s="52"/>
      <c r="D20579" s="56"/>
      <c r="F20579"/>
    </row>
    <row r="20580" spans="2:6" x14ac:dyDescent="0.25">
      <c r="B20580" s="55"/>
      <c r="C20580" s="52"/>
      <c r="D20580" s="56"/>
      <c r="F20580"/>
    </row>
    <row r="20581" spans="2:6" x14ac:dyDescent="0.25">
      <c r="B20581" s="55"/>
      <c r="C20581" s="52"/>
      <c r="D20581" s="56"/>
      <c r="F20581"/>
    </row>
    <row r="20582" spans="2:6" x14ac:dyDescent="0.25">
      <c r="B20582" s="55"/>
      <c r="C20582" s="52"/>
      <c r="D20582" s="56"/>
      <c r="F20582"/>
    </row>
    <row r="20583" spans="2:6" x14ac:dyDescent="0.25">
      <c r="B20583" s="55"/>
      <c r="C20583" s="52"/>
      <c r="D20583" s="56"/>
      <c r="F20583"/>
    </row>
    <row r="20584" spans="2:6" x14ac:dyDescent="0.25">
      <c r="B20584" s="55"/>
      <c r="C20584" s="52"/>
      <c r="D20584" s="56"/>
      <c r="F20584"/>
    </row>
    <row r="20585" spans="2:6" x14ac:dyDescent="0.25">
      <c r="B20585" s="55"/>
      <c r="C20585" s="52"/>
      <c r="D20585" s="56"/>
      <c r="F20585"/>
    </row>
    <row r="20586" spans="2:6" x14ac:dyDescent="0.25">
      <c r="B20586" s="55"/>
      <c r="C20586" s="52"/>
      <c r="D20586" s="56"/>
      <c r="F20586"/>
    </row>
    <row r="20587" spans="2:6" x14ac:dyDescent="0.25">
      <c r="B20587" s="55"/>
      <c r="C20587" s="52"/>
      <c r="D20587" s="56"/>
      <c r="F20587"/>
    </row>
    <row r="20588" spans="2:6" x14ac:dyDescent="0.25">
      <c r="B20588" s="55"/>
      <c r="C20588" s="52"/>
      <c r="D20588" s="56"/>
      <c r="F20588"/>
    </row>
    <row r="20589" spans="2:6" x14ac:dyDescent="0.25">
      <c r="B20589" s="55"/>
      <c r="C20589" s="52"/>
      <c r="D20589" s="56"/>
      <c r="F20589"/>
    </row>
    <row r="20590" spans="2:6" x14ac:dyDescent="0.25">
      <c r="B20590" s="55"/>
      <c r="C20590" s="52"/>
      <c r="D20590" s="56"/>
      <c r="F20590"/>
    </row>
    <row r="20591" spans="2:6" x14ac:dyDescent="0.25">
      <c r="B20591" s="55"/>
      <c r="C20591" s="52"/>
      <c r="D20591" s="56"/>
      <c r="F20591"/>
    </row>
    <row r="20592" spans="2:6" x14ac:dyDescent="0.25">
      <c r="B20592" s="55"/>
      <c r="C20592" s="52"/>
      <c r="D20592" s="56"/>
      <c r="F20592"/>
    </row>
    <row r="20593" spans="2:6" x14ac:dyDescent="0.25">
      <c r="B20593" s="55"/>
      <c r="C20593" s="52"/>
      <c r="D20593" s="56"/>
      <c r="F20593"/>
    </row>
    <row r="20594" spans="2:6" x14ac:dyDescent="0.25">
      <c r="B20594" s="55"/>
      <c r="C20594" s="52"/>
      <c r="D20594" s="56"/>
      <c r="F20594"/>
    </row>
    <row r="20595" spans="2:6" x14ac:dyDescent="0.25">
      <c r="B20595" s="55"/>
      <c r="C20595" s="52"/>
      <c r="D20595" s="56"/>
      <c r="F20595"/>
    </row>
    <row r="20596" spans="2:6" x14ac:dyDescent="0.25">
      <c r="B20596" s="55"/>
      <c r="C20596" s="52"/>
      <c r="D20596" s="56"/>
      <c r="F20596"/>
    </row>
    <row r="20597" spans="2:6" x14ac:dyDescent="0.25">
      <c r="B20597" s="55"/>
      <c r="C20597" s="52"/>
      <c r="D20597" s="56"/>
      <c r="F20597"/>
    </row>
    <row r="20598" spans="2:6" x14ac:dyDescent="0.25">
      <c r="B20598" s="55"/>
      <c r="C20598" s="52"/>
      <c r="D20598" s="56"/>
      <c r="F20598"/>
    </row>
    <row r="20599" spans="2:6" x14ac:dyDescent="0.25">
      <c r="B20599" s="55"/>
      <c r="C20599" s="52"/>
      <c r="D20599" s="56"/>
      <c r="F20599"/>
    </row>
    <row r="20600" spans="2:6" x14ac:dyDescent="0.25">
      <c r="B20600" s="55"/>
      <c r="C20600" s="52"/>
      <c r="D20600" s="56"/>
      <c r="F20600"/>
    </row>
    <row r="20601" spans="2:6" x14ac:dyDescent="0.25">
      <c r="B20601" s="55"/>
      <c r="C20601" s="52"/>
      <c r="D20601" s="56"/>
      <c r="F20601"/>
    </row>
    <row r="20602" spans="2:6" x14ac:dyDescent="0.25">
      <c r="B20602" s="55"/>
      <c r="C20602" s="52"/>
      <c r="D20602" s="56"/>
      <c r="F20602"/>
    </row>
    <row r="20603" spans="2:6" x14ac:dyDescent="0.25">
      <c r="B20603" s="55"/>
      <c r="C20603" s="52"/>
      <c r="D20603" s="56"/>
      <c r="F20603"/>
    </row>
    <row r="20604" spans="2:6" x14ac:dyDescent="0.25">
      <c r="B20604" s="55"/>
      <c r="C20604" s="52"/>
      <c r="D20604" s="56"/>
      <c r="F20604"/>
    </row>
    <row r="20605" spans="2:6" x14ac:dyDescent="0.25">
      <c r="B20605" s="55"/>
      <c r="C20605" s="52"/>
      <c r="D20605" s="56"/>
      <c r="F20605"/>
    </row>
    <row r="20606" spans="2:6" x14ac:dyDescent="0.25">
      <c r="B20606" s="55"/>
      <c r="C20606" s="52"/>
      <c r="D20606" s="56"/>
      <c r="F20606"/>
    </row>
    <row r="20607" spans="2:6" x14ac:dyDescent="0.25">
      <c r="B20607" s="55"/>
      <c r="C20607" s="52"/>
      <c r="D20607" s="56"/>
      <c r="F20607"/>
    </row>
    <row r="20608" spans="2:6" x14ac:dyDescent="0.25">
      <c r="B20608" s="55"/>
      <c r="C20608" s="52"/>
      <c r="D20608" s="56"/>
      <c r="F20608"/>
    </row>
    <row r="20609" spans="2:6" x14ac:dyDescent="0.25">
      <c r="B20609" s="55"/>
      <c r="C20609" s="52"/>
      <c r="D20609" s="56"/>
      <c r="F20609"/>
    </row>
    <row r="20610" spans="2:6" x14ac:dyDescent="0.25">
      <c r="B20610" s="55"/>
      <c r="C20610" s="52"/>
      <c r="D20610" s="56"/>
      <c r="F20610"/>
    </row>
    <row r="20611" spans="2:6" x14ac:dyDescent="0.25">
      <c r="B20611" s="55"/>
      <c r="C20611" s="52"/>
      <c r="D20611" s="56"/>
      <c r="F20611"/>
    </row>
    <row r="20612" spans="2:6" x14ac:dyDescent="0.25">
      <c r="B20612" s="55"/>
      <c r="C20612" s="52"/>
      <c r="D20612" s="56"/>
      <c r="F20612"/>
    </row>
    <row r="20613" spans="2:6" x14ac:dyDescent="0.25">
      <c r="B20613" s="55"/>
      <c r="C20613" s="52"/>
      <c r="D20613" s="56"/>
      <c r="F20613"/>
    </row>
    <row r="20614" spans="2:6" x14ac:dyDescent="0.25">
      <c r="B20614" s="55"/>
      <c r="C20614" s="52"/>
      <c r="D20614" s="56"/>
      <c r="F20614"/>
    </row>
    <row r="20615" spans="2:6" x14ac:dyDescent="0.25">
      <c r="B20615" s="55"/>
      <c r="C20615" s="52"/>
      <c r="D20615" s="56"/>
      <c r="F20615"/>
    </row>
    <row r="20616" spans="2:6" x14ac:dyDescent="0.25">
      <c r="B20616" s="55"/>
      <c r="C20616" s="52"/>
      <c r="D20616" s="56"/>
      <c r="F20616"/>
    </row>
    <row r="20617" spans="2:6" x14ac:dyDescent="0.25">
      <c r="B20617" s="55"/>
      <c r="C20617" s="52"/>
      <c r="D20617" s="56"/>
      <c r="F20617"/>
    </row>
    <row r="20618" spans="2:6" x14ac:dyDescent="0.25">
      <c r="B20618" s="55"/>
      <c r="C20618" s="52"/>
      <c r="D20618" s="56"/>
      <c r="F20618"/>
    </row>
    <row r="20619" spans="2:6" x14ac:dyDescent="0.25">
      <c r="B20619" s="55"/>
      <c r="C20619" s="52"/>
      <c r="D20619" s="56"/>
      <c r="F20619"/>
    </row>
    <row r="20620" spans="2:6" x14ac:dyDescent="0.25">
      <c r="B20620" s="55"/>
      <c r="C20620" s="52"/>
      <c r="D20620" s="56"/>
      <c r="F20620"/>
    </row>
    <row r="20621" spans="2:6" x14ac:dyDescent="0.25">
      <c r="B20621" s="55"/>
      <c r="C20621" s="52"/>
      <c r="D20621" s="56"/>
      <c r="F20621"/>
    </row>
    <row r="20622" spans="2:6" x14ac:dyDescent="0.25">
      <c r="B20622" s="55"/>
      <c r="C20622" s="52"/>
      <c r="D20622" s="56"/>
      <c r="F20622"/>
    </row>
    <row r="20623" spans="2:6" x14ac:dyDescent="0.25">
      <c r="B20623" s="55"/>
      <c r="C20623" s="52"/>
      <c r="D20623" s="56"/>
      <c r="F20623"/>
    </row>
    <row r="20624" spans="2:6" x14ac:dyDescent="0.25">
      <c r="B20624" s="55"/>
      <c r="C20624" s="52"/>
      <c r="D20624" s="56"/>
      <c r="F20624"/>
    </row>
    <row r="20625" spans="2:6" x14ac:dyDescent="0.25">
      <c r="B20625" s="55"/>
      <c r="C20625" s="52"/>
      <c r="D20625" s="56"/>
      <c r="F20625"/>
    </row>
    <row r="20626" spans="2:6" x14ac:dyDescent="0.25">
      <c r="B20626" s="55"/>
      <c r="C20626" s="52"/>
      <c r="D20626" s="56"/>
      <c r="F20626"/>
    </row>
    <row r="20627" spans="2:6" x14ac:dyDescent="0.25">
      <c r="B20627" s="55"/>
      <c r="C20627" s="52"/>
      <c r="D20627" s="56"/>
      <c r="F20627"/>
    </row>
    <row r="20628" spans="2:6" x14ac:dyDescent="0.25">
      <c r="B20628" s="55"/>
      <c r="C20628" s="52"/>
      <c r="D20628" s="56"/>
      <c r="F20628"/>
    </row>
    <row r="20629" spans="2:6" x14ac:dyDescent="0.25">
      <c r="B20629" s="55"/>
      <c r="C20629" s="52"/>
      <c r="D20629" s="56"/>
      <c r="F20629"/>
    </row>
    <row r="20630" spans="2:6" x14ac:dyDescent="0.25">
      <c r="B20630" s="55"/>
      <c r="C20630" s="52"/>
      <c r="D20630" s="56"/>
      <c r="F20630"/>
    </row>
    <row r="20631" spans="2:6" x14ac:dyDescent="0.25">
      <c r="B20631" s="55"/>
      <c r="C20631" s="52"/>
      <c r="D20631" s="56"/>
      <c r="F20631"/>
    </row>
    <row r="20632" spans="2:6" x14ac:dyDescent="0.25">
      <c r="B20632" s="55"/>
      <c r="C20632" s="52"/>
      <c r="D20632" s="56"/>
      <c r="F20632"/>
    </row>
    <row r="20633" spans="2:6" x14ac:dyDescent="0.25">
      <c r="B20633" s="55"/>
      <c r="C20633" s="52"/>
      <c r="D20633" s="56"/>
      <c r="F20633"/>
    </row>
    <row r="20634" spans="2:6" x14ac:dyDescent="0.25">
      <c r="B20634" s="55"/>
      <c r="C20634" s="52"/>
      <c r="D20634" s="56"/>
      <c r="F20634"/>
    </row>
    <row r="20635" spans="2:6" x14ac:dyDescent="0.25">
      <c r="B20635" s="55"/>
      <c r="C20635" s="52"/>
      <c r="D20635" s="56"/>
      <c r="F20635"/>
    </row>
    <row r="20636" spans="2:6" x14ac:dyDescent="0.25">
      <c r="B20636" s="55"/>
      <c r="C20636" s="52"/>
      <c r="D20636" s="56"/>
      <c r="F20636"/>
    </row>
    <row r="20637" spans="2:6" x14ac:dyDescent="0.25">
      <c r="B20637" s="55"/>
      <c r="C20637" s="52"/>
      <c r="D20637" s="56"/>
      <c r="F20637"/>
    </row>
    <row r="20638" spans="2:6" x14ac:dyDescent="0.25">
      <c r="B20638" s="55"/>
      <c r="C20638" s="52"/>
      <c r="D20638" s="56"/>
      <c r="F20638"/>
    </row>
    <row r="20639" spans="2:6" x14ac:dyDescent="0.25">
      <c r="B20639" s="55"/>
      <c r="C20639" s="52"/>
      <c r="D20639" s="56"/>
      <c r="F20639"/>
    </row>
    <row r="20640" spans="2:6" x14ac:dyDescent="0.25">
      <c r="B20640" s="55"/>
      <c r="C20640" s="52"/>
      <c r="D20640" s="56"/>
      <c r="F20640"/>
    </row>
    <row r="20641" spans="2:6" x14ac:dyDescent="0.25">
      <c r="B20641" s="55"/>
      <c r="C20641" s="52"/>
      <c r="D20641" s="56"/>
      <c r="F20641"/>
    </row>
    <row r="20642" spans="2:6" x14ac:dyDescent="0.25">
      <c r="B20642" s="55"/>
      <c r="C20642" s="52"/>
      <c r="D20642" s="56"/>
      <c r="F20642"/>
    </row>
    <row r="20643" spans="2:6" x14ac:dyDescent="0.25">
      <c r="B20643" s="55"/>
      <c r="C20643" s="52"/>
      <c r="D20643" s="56"/>
      <c r="F20643"/>
    </row>
    <row r="20644" spans="2:6" x14ac:dyDescent="0.25">
      <c r="B20644" s="55"/>
      <c r="C20644" s="52"/>
      <c r="D20644" s="56"/>
      <c r="F20644"/>
    </row>
    <row r="20645" spans="2:6" x14ac:dyDescent="0.25">
      <c r="B20645" s="55"/>
      <c r="C20645" s="52"/>
      <c r="D20645" s="56"/>
      <c r="F20645"/>
    </row>
    <row r="20646" spans="2:6" x14ac:dyDescent="0.25">
      <c r="B20646" s="55"/>
      <c r="C20646" s="52"/>
      <c r="D20646" s="56"/>
      <c r="F20646"/>
    </row>
    <row r="20647" spans="2:6" x14ac:dyDescent="0.25">
      <c r="B20647" s="55"/>
      <c r="C20647" s="52"/>
      <c r="D20647" s="56"/>
      <c r="F20647"/>
    </row>
    <row r="20648" spans="2:6" x14ac:dyDescent="0.25">
      <c r="B20648" s="55"/>
      <c r="C20648" s="52"/>
      <c r="D20648" s="56"/>
      <c r="F20648"/>
    </row>
    <row r="20649" spans="2:6" x14ac:dyDescent="0.25">
      <c r="B20649" s="55"/>
      <c r="C20649" s="52"/>
      <c r="D20649" s="56"/>
      <c r="F20649"/>
    </row>
    <row r="20650" spans="2:6" x14ac:dyDescent="0.25">
      <c r="B20650" s="55"/>
      <c r="C20650" s="52"/>
      <c r="D20650" s="56"/>
      <c r="F20650"/>
    </row>
    <row r="20651" spans="2:6" x14ac:dyDescent="0.25">
      <c r="B20651" s="55"/>
      <c r="C20651" s="52"/>
      <c r="D20651" s="56"/>
      <c r="F20651"/>
    </row>
    <row r="20652" spans="2:6" x14ac:dyDescent="0.25">
      <c r="B20652" s="55"/>
      <c r="C20652" s="52"/>
      <c r="D20652" s="56"/>
      <c r="F20652"/>
    </row>
    <row r="20653" spans="2:6" x14ac:dyDescent="0.25">
      <c r="B20653" s="55"/>
      <c r="C20653" s="52"/>
      <c r="D20653" s="56"/>
      <c r="F20653"/>
    </row>
    <row r="20654" spans="2:6" x14ac:dyDescent="0.25">
      <c r="B20654" s="55"/>
      <c r="C20654" s="52"/>
      <c r="D20654" s="56"/>
      <c r="F20654"/>
    </row>
    <row r="20655" spans="2:6" x14ac:dyDescent="0.25">
      <c r="B20655" s="55"/>
      <c r="C20655" s="52"/>
      <c r="D20655" s="56"/>
      <c r="F20655"/>
    </row>
    <row r="20656" spans="2:6" x14ac:dyDescent="0.25">
      <c r="B20656" s="55"/>
      <c r="C20656" s="52"/>
      <c r="D20656" s="56"/>
      <c r="F20656"/>
    </row>
    <row r="20657" spans="2:6" x14ac:dyDescent="0.25">
      <c r="B20657" s="55"/>
      <c r="C20657" s="52"/>
      <c r="D20657" s="56"/>
      <c r="F20657"/>
    </row>
    <row r="20658" spans="2:6" x14ac:dyDescent="0.25">
      <c r="B20658" s="55"/>
      <c r="C20658" s="52"/>
      <c r="D20658" s="56"/>
      <c r="F20658"/>
    </row>
    <row r="20659" spans="2:6" x14ac:dyDescent="0.25">
      <c r="B20659" s="55"/>
      <c r="C20659" s="52"/>
      <c r="D20659" s="56"/>
      <c r="F20659"/>
    </row>
    <row r="20660" spans="2:6" x14ac:dyDescent="0.25">
      <c r="B20660" s="55"/>
      <c r="C20660" s="52"/>
      <c r="D20660" s="56"/>
      <c r="F20660"/>
    </row>
    <row r="20661" spans="2:6" x14ac:dyDescent="0.25">
      <c r="B20661" s="55"/>
      <c r="C20661" s="52"/>
      <c r="D20661" s="56"/>
      <c r="F20661"/>
    </row>
    <row r="20662" spans="2:6" x14ac:dyDescent="0.25">
      <c r="B20662" s="55"/>
      <c r="C20662" s="52"/>
      <c r="D20662" s="56"/>
      <c r="F20662"/>
    </row>
    <row r="20663" spans="2:6" x14ac:dyDescent="0.25">
      <c r="B20663" s="55"/>
      <c r="C20663" s="52"/>
      <c r="D20663" s="56"/>
      <c r="F20663"/>
    </row>
    <row r="20664" spans="2:6" x14ac:dyDescent="0.25">
      <c r="B20664" s="55"/>
      <c r="C20664" s="52"/>
      <c r="D20664" s="56"/>
      <c r="F20664"/>
    </row>
    <row r="20665" spans="2:6" x14ac:dyDescent="0.25">
      <c r="B20665" s="55"/>
      <c r="C20665" s="52"/>
      <c r="D20665" s="56"/>
      <c r="F20665"/>
    </row>
    <row r="20666" spans="2:6" x14ac:dyDescent="0.25">
      <c r="B20666" s="55"/>
      <c r="C20666" s="52"/>
      <c r="D20666" s="56"/>
      <c r="F20666"/>
    </row>
    <row r="20667" spans="2:6" x14ac:dyDescent="0.25">
      <c r="B20667" s="55"/>
      <c r="C20667" s="52"/>
      <c r="D20667" s="56"/>
      <c r="F20667"/>
    </row>
    <row r="20668" spans="2:6" x14ac:dyDescent="0.25">
      <c r="B20668" s="55"/>
      <c r="C20668" s="52"/>
      <c r="D20668" s="56"/>
      <c r="F20668"/>
    </row>
    <row r="20669" spans="2:6" x14ac:dyDescent="0.25">
      <c r="B20669" s="55"/>
      <c r="C20669" s="52"/>
      <c r="D20669" s="56"/>
      <c r="F20669"/>
    </row>
    <row r="20670" spans="2:6" x14ac:dyDescent="0.25">
      <c r="B20670" s="55"/>
      <c r="C20670" s="52"/>
      <c r="D20670" s="56"/>
      <c r="F20670"/>
    </row>
    <row r="20671" spans="2:6" x14ac:dyDescent="0.25">
      <c r="B20671" s="55"/>
      <c r="C20671" s="52"/>
      <c r="D20671" s="56"/>
      <c r="F20671"/>
    </row>
    <row r="20672" spans="2:6" x14ac:dyDescent="0.25">
      <c r="B20672" s="55"/>
      <c r="C20672" s="52"/>
      <c r="D20672" s="56"/>
      <c r="F20672"/>
    </row>
    <row r="20673" spans="2:6" x14ac:dyDescent="0.25">
      <c r="B20673" s="55"/>
      <c r="C20673" s="52"/>
      <c r="D20673" s="56"/>
      <c r="F20673"/>
    </row>
    <row r="20674" spans="2:6" x14ac:dyDescent="0.25">
      <c r="B20674" s="55"/>
      <c r="C20674" s="52"/>
      <c r="D20674" s="56"/>
      <c r="F20674"/>
    </row>
    <row r="20675" spans="2:6" x14ac:dyDescent="0.25">
      <c r="B20675" s="55"/>
      <c r="C20675" s="52"/>
      <c r="D20675" s="56"/>
      <c r="F20675"/>
    </row>
    <row r="20676" spans="2:6" x14ac:dyDescent="0.25">
      <c r="B20676" s="55"/>
      <c r="C20676" s="52"/>
      <c r="D20676" s="56"/>
      <c r="F20676"/>
    </row>
    <row r="20677" spans="2:6" x14ac:dyDescent="0.25">
      <c r="B20677" s="55"/>
      <c r="C20677" s="52"/>
      <c r="D20677" s="56"/>
      <c r="F20677"/>
    </row>
    <row r="20678" spans="2:6" x14ac:dyDescent="0.25">
      <c r="B20678" s="55"/>
      <c r="C20678" s="52"/>
      <c r="D20678" s="56"/>
      <c r="F20678"/>
    </row>
    <row r="20679" spans="2:6" x14ac:dyDescent="0.25">
      <c r="B20679" s="55"/>
      <c r="C20679" s="52"/>
      <c r="D20679" s="56"/>
      <c r="F20679"/>
    </row>
    <row r="20680" spans="2:6" x14ac:dyDescent="0.25">
      <c r="B20680" s="55"/>
      <c r="C20680" s="52"/>
      <c r="D20680" s="56"/>
      <c r="F20680"/>
    </row>
    <row r="20681" spans="2:6" x14ac:dyDescent="0.25">
      <c r="B20681" s="55"/>
      <c r="C20681" s="52"/>
      <c r="D20681" s="56"/>
      <c r="F20681"/>
    </row>
    <row r="20682" spans="2:6" x14ac:dyDescent="0.25">
      <c r="B20682" s="55"/>
      <c r="C20682" s="52"/>
      <c r="D20682" s="56"/>
      <c r="F20682"/>
    </row>
    <row r="20683" spans="2:6" x14ac:dyDescent="0.25">
      <c r="B20683" s="55"/>
      <c r="C20683" s="52"/>
      <c r="D20683" s="56"/>
      <c r="F20683"/>
    </row>
    <row r="20684" spans="2:6" x14ac:dyDescent="0.25">
      <c r="B20684" s="55"/>
      <c r="C20684" s="52"/>
      <c r="D20684" s="56"/>
      <c r="F20684"/>
    </row>
    <row r="20685" spans="2:6" x14ac:dyDescent="0.25">
      <c r="B20685" s="55"/>
      <c r="C20685" s="52"/>
      <c r="D20685" s="56"/>
      <c r="F20685"/>
    </row>
    <row r="20686" spans="2:6" x14ac:dyDescent="0.25">
      <c r="B20686" s="55"/>
      <c r="C20686" s="52"/>
      <c r="D20686" s="56"/>
      <c r="F20686"/>
    </row>
    <row r="20687" spans="2:6" x14ac:dyDescent="0.25">
      <c r="B20687" s="55"/>
      <c r="C20687" s="52"/>
      <c r="D20687" s="56"/>
      <c r="F20687"/>
    </row>
    <row r="20688" spans="2:6" x14ac:dyDescent="0.25">
      <c r="B20688" s="55"/>
      <c r="C20688" s="52"/>
      <c r="D20688" s="56"/>
      <c r="F20688"/>
    </row>
    <row r="20689" spans="2:6" x14ac:dyDescent="0.25">
      <c r="B20689" s="55"/>
      <c r="C20689" s="52"/>
      <c r="D20689" s="56"/>
      <c r="F20689"/>
    </row>
    <row r="20690" spans="2:6" x14ac:dyDescent="0.25">
      <c r="B20690" s="55"/>
      <c r="C20690" s="52"/>
      <c r="D20690" s="56"/>
      <c r="F20690"/>
    </row>
    <row r="20691" spans="2:6" x14ac:dyDescent="0.25">
      <c r="B20691" s="55"/>
      <c r="C20691" s="52"/>
      <c r="D20691" s="56"/>
      <c r="F20691"/>
    </row>
    <row r="20692" spans="2:6" x14ac:dyDescent="0.25">
      <c r="B20692" s="55"/>
      <c r="C20692" s="52"/>
      <c r="D20692" s="56"/>
      <c r="F20692"/>
    </row>
    <row r="20693" spans="2:6" x14ac:dyDescent="0.25">
      <c r="B20693" s="55"/>
      <c r="C20693" s="52"/>
      <c r="D20693" s="56"/>
      <c r="F20693"/>
    </row>
    <row r="20694" spans="2:6" x14ac:dyDescent="0.25">
      <c r="B20694" s="55"/>
      <c r="C20694" s="52"/>
      <c r="D20694" s="56"/>
      <c r="F20694"/>
    </row>
    <row r="20695" spans="2:6" x14ac:dyDescent="0.25">
      <c r="B20695" s="55"/>
      <c r="C20695" s="52"/>
      <c r="D20695" s="56"/>
      <c r="F20695"/>
    </row>
    <row r="20696" spans="2:6" x14ac:dyDescent="0.25">
      <c r="B20696" s="55"/>
      <c r="C20696" s="52"/>
      <c r="D20696" s="56"/>
      <c r="F20696"/>
    </row>
    <row r="20697" spans="2:6" x14ac:dyDescent="0.25">
      <c r="B20697" s="55"/>
      <c r="C20697" s="52"/>
      <c r="D20697" s="56"/>
      <c r="F20697"/>
    </row>
    <row r="20698" spans="2:6" x14ac:dyDescent="0.25">
      <c r="B20698" s="55"/>
      <c r="C20698" s="52"/>
      <c r="D20698" s="56"/>
      <c r="F20698"/>
    </row>
    <row r="20699" spans="2:6" x14ac:dyDescent="0.25">
      <c r="B20699" s="55"/>
      <c r="C20699" s="52"/>
      <c r="D20699" s="56"/>
      <c r="F20699"/>
    </row>
    <row r="20700" spans="2:6" x14ac:dyDescent="0.25">
      <c r="B20700" s="55"/>
      <c r="C20700" s="52"/>
      <c r="D20700" s="56"/>
      <c r="F20700"/>
    </row>
    <row r="20701" spans="2:6" x14ac:dyDescent="0.25">
      <c r="B20701" s="55"/>
      <c r="C20701" s="52"/>
      <c r="D20701" s="56"/>
      <c r="F20701"/>
    </row>
    <row r="20702" spans="2:6" x14ac:dyDescent="0.25">
      <c r="B20702" s="55"/>
      <c r="C20702" s="52"/>
      <c r="D20702" s="56"/>
      <c r="F20702"/>
    </row>
    <row r="20703" spans="2:6" x14ac:dyDescent="0.25">
      <c r="B20703" s="55"/>
      <c r="C20703" s="52"/>
      <c r="D20703" s="56"/>
      <c r="F20703"/>
    </row>
    <row r="20704" spans="2:6" x14ac:dyDescent="0.25">
      <c r="B20704" s="55"/>
      <c r="C20704" s="52"/>
      <c r="D20704" s="56"/>
      <c r="F20704"/>
    </row>
    <row r="20705" spans="2:6" x14ac:dyDescent="0.25">
      <c r="B20705" s="55"/>
      <c r="C20705" s="52"/>
      <c r="D20705" s="56"/>
      <c r="F20705"/>
    </row>
    <row r="20706" spans="2:6" x14ac:dyDescent="0.25">
      <c r="B20706" s="55"/>
      <c r="C20706" s="52"/>
      <c r="D20706" s="56"/>
      <c r="F20706"/>
    </row>
    <row r="20707" spans="2:6" x14ac:dyDescent="0.25">
      <c r="B20707" s="55"/>
      <c r="C20707" s="52"/>
      <c r="D20707" s="56"/>
      <c r="F20707"/>
    </row>
    <row r="20708" spans="2:6" x14ac:dyDescent="0.25">
      <c r="B20708" s="55"/>
      <c r="C20708" s="52"/>
      <c r="D20708" s="56"/>
      <c r="F20708"/>
    </row>
    <row r="20709" spans="2:6" x14ac:dyDescent="0.25">
      <c r="B20709" s="55"/>
      <c r="C20709" s="52"/>
      <c r="D20709" s="56"/>
      <c r="F20709"/>
    </row>
    <row r="20710" spans="2:6" x14ac:dyDescent="0.25">
      <c r="B20710" s="55"/>
      <c r="C20710" s="52"/>
      <c r="D20710" s="56"/>
      <c r="F20710"/>
    </row>
    <row r="20711" spans="2:6" x14ac:dyDescent="0.25">
      <c r="B20711" s="55"/>
      <c r="C20711" s="52"/>
      <c r="D20711" s="56"/>
      <c r="F20711"/>
    </row>
    <row r="20712" spans="2:6" x14ac:dyDescent="0.25">
      <c r="B20712" s="55"/>
      <c r="C20712" s="52"/>
      <c r="D20712" s="56"/>
      <c r="F20712"/>
    </row>
    <row r="20713" spans="2:6" x14ac:dyDescent="0.25">
      <c r="B20713" s="55"/>
      <c r="C20713" s="52"/>
      <c r="D20713" s="56"/>
      <c r="F20713"/>
    </row>
    <row r="20714" spans="2:6" x14ac:dyDescent="0.25">
      <c r="B20714" s="55"/>
      <c r="C20714" s="52"/>
      <c r="D20714" s="56"/>
      <c r="F20714"/>
    </row>
    <row r="20715" spans="2:6" x14ac:dyDescent="0.25">
      <c r="B20715" s="55"/>
      <c r="C20715" s="52"/>
      <c r="D20715" s="56"/>
      <c r="F20715"/>
    </row>
    <row r="20716" spans="2:6" x14ac:dyDescent="0.25">
      <c r="B20716" s="55"/>
      <c r="C20716" s="52"/>
      <c r="D20716" s="56"/>
      <c r="F20716"/>
    </row>
    <row r="20717" spans="2:6" x14ac:dyDescent="0.25">
      <c r="B20717" s="55"/>
      <c r="C20717" s="52"/>
      <c r="D20717" s="56"/>
      <c r="F20717"/>
    </row>
    <row r="20718" spans="2:6" x14ac:dyDescent="0.25">
      <c r="B20718" s="55"/>
      <c r="C20718" s="52"/>
      <c r="D20718" s="56"/>
      <c r="F20718"/>
    </row>
    <row r="20719" spans="2:6" x14ac:dyDescent="0.25">
      <c r="B20719" s="55"/>
      <c r="C20719" s="52"/>
      <c r="D20719" s="56"/>
      <c r="F20719"/>
    </row>
    <row r="20720" spans="2:6" x14ac:dyDescent="0.25">
      <c r="B20720" s="55"/>
      <c r="C20720" s="52"/>
      <c r="D20720" s="56"/>
      <c r="F20720"/>
    </row>
    <row r="20721" spans="2:6" x14ac:dyDescent="0.25">
      <c r="B20721" s="55"/>
      <c r="C20721" s="52"/>
      <c r="D20721" s="56"/>
      <c r="F20721"/>
    </row>
    <row r="20722" spans="2:6" x14ac:dyDescent="0.25">
      <c r="B20722" s="55"/>
      <c r="C20722" s="52"/>
      <c r="D20722" s="56"/>
      <c r="F20722"/>
    </row>
    <row r="20723" spans="2:6" x14ac:dyDescent="0.25">
      <c r="B20723" s="55"/>
      <c r="C20723" s="52"/>
      <c r="D20723" s="56"/>
      <c r="F20723"/>
    </row>
    <row r="20724" spans="2:6" x14ac:dyDescent="0.25">
      <c r="B20724" s="55"/>
      <c r="C20724" s="52"/>
      <c r="D20724" s="56"/>
      <c r="F20724"/>
    </row>
    <row r="20725" spans="2:6" x14ac:dyDescent="0.25">
      <c r="B20725" s="55"/>
      <c r="C20725" s="52"/>
      <c r="D20725" s="56"/>
      <c r="F20725"/>
    </row>
    <row r="20726" spans="2:6" x14ac:dyDescent="0.25">
      <c r="B20726" s="55"/>
      <c r="C20726" s="52"/>
      <c r="D20726" s="56"/>
      <c r="F20726"/>
    </row>
    <row r="20727" spans="2:6" x14ac:dyDescent="0.25">
      <c r="B20727" s="55"/>
      <c r="C20727" s="52"/>
      <c r="D20727" s="56"/>
      <c r="F20727"/>
    </row>
    <row r="20728" spans="2:6" x14ac:dyDescent="0.25">
      <c r="B20728" s="55"/>
      <c r="C20728" s="52"/>
      <c r="D20728" s="56"/>
      <c r="F20728"/>
    </row>
    <row r="20729" spans="2:6" x14ac:dyDescent="0.25">
      <c r="B20729" s="55"/>
      <c r="C20729" s="52"/>
      <c r="D20729" s="56"/>
      <c r="F20729"/>
    </row>
    <row r="20730" spans="2:6" x14ac:dyDescent="0.25">
      <c r="B20730" s="55"/>
      <c r="C20730" s="52"/>
      <c r="D20730" s="56"/>
      <c r="F20730"/>
    </row>
    <row r="20731" spans="2:6" x14ac:dyDescent="0.25">
      <c r="B20731" s="55"/>
      <c r="C20731" s="52"/>
      <c r="D20731" s="56"/>
      <c r="F20731"/>
    </row>
    <row r="20732" spans="2:6" x14ac:dyDescent="0.25">
      <c r="B20732" s="55"/>
      <c r="C20732" s="52"/>
      <c r="D20732" s="56"/>
      <c r="F20732"/>
    </row>
    <row r="20733" spans="2:6" x14ac:dyDescent="0.25">
      <c r="B20733" s="55"/>
      <c r="C20733" s="52"/>
      <c r="D20733" s="56"/>
      <c r="F20733"/>
    </row>
    <row r="20734" spans="2:6" x14ac:dyDescent="0.25">
      <c r="B20734" s="55"/>
      <c r="C20734" s="52"/>
      <c r="D20734" s="56"/>
      <c r="F20734"/>
    </row>
    <row r="20735" spans="2:6" x14ac:dyDescent="0.25">
      <c r="B20735" s="55"/>
      <c r="C20735" s="52"/>
      <c r="D20735" s="56"/>
      <c r="F20735"/>
    </row>
    <row r="20736" spans="2:6" x14ac:dyDescent="0.25">
      <c r="B20736" s="55"/>
      <c r="C20736" s="52"/>
      <c r="D20736" s="56"/>
      <c r="F20736"/>
    </row>
    <row r="20737" spans="2:6" x14ac:dyDescent="0.25">
      <c r="B20737" s="55"/>
      <c r="C20737" s="52"/>
      <c r="D20737" s="56"/>
      <c r="F20737"/>
    </row>
    <row r="20738" spans="2:6" x14ac:dyDescent="0.25">
      <c r="B20738" s="55"/>
      <c r="C20738" s="52"/>
      <c r="D20738" s="56"/>
      <c r="F20738"/>
    </row>
    <row r="20739" spans="2:6" x14ac:dyDescent="0.25">
      <c r="B20739" s="55"/>
      <c r="C20739" s="52"/>
      <c r="D20739" s="56"/>
      <c r="F20739"/>
    </row>
    <row r="20740" spans="2:6" x14ac:dyDescent="0.25">
      <c r="B20740" s="55"/>
      <c r="C20740" s="52"/>
      <c r="D20740" s="56"/>
      <c r="F20740"/>
    </row>
    <row r="20741" spans="2:6" x14ac:dyDescent="0.25">
      <c r="B20741" s="55"/>
      <c r="C20741" s="52"/>
      <c r="D20741" s="56"/>
      <c r="F20741"/>
    </row>
    <row r="20742" spans="2:6" x14ac:dyDescent="0.25">
      <c r="B20742" s="55"/>
      <c r="C20742" s="52"/>
      <c r="D20742" s="56"/>
      <c r="F20742"/>
    </row>
    <row r="20743" spans="2:6" x14ac:dyDescent="0.25">
      <c r="B20743" s="55"/>
      <c r="C20743" s="52"/>
      <c r="D20743" s="56"/>
      <c r="F20743"/>
    </row>
    <row r="20744" spans="2:6" x14ac:dyDescent="0.25">
      <c r="B20744" s="55"/>
      <c r="C20744" s="52"/>
      <c r="D20744" s="56"/>
      <c r="F20744"/>
    </row>
    <row r="20745" spans="2:6" x14ac:dyDescent="0.25">
      <c r="B20745" s="55"/>
      <c r="C20745" s="52"/>
      <c r="D20745" s="56"/>
      <c r="F20745"/>
    </row>
    <row r="20746" spans="2:6" x14ac:dyDescent="0.25">
      <c r="B20746" s="55"/>
      <c r="C20746" s="52"/>
      <c r="D20746" s="56"/>
      <c r="F20746"/>
    </row>
    <row r="20747" spans="2:6" x14ac:dyDescent="0.25">
      <c r="B20747" s="55"/>
      <c r="C20747" s="52"/>
      <c r="D20747" s="56"/>
      <c r="F20747"/>
    </row>
    <row r="20748" spans="2:6" x14ac:dyDescent="0.25">
      <c r="B20748" s="55"/>
      <c r="C20748" s="52"/>
      <c r="D20748" s="56"/>
      <c r="F20748"/>
    </row>
    <row r="20749" spans="2:6" x14ac:dyDescent="0.25">
      <c r="B20749" s="55"/>
      <c r="C20749" s="52"/>
      <c r="D20749" s="56"/>
      <c r="F20749"/>
    </row>
    <row r="20750" spans="2:6" x14ac:dyDescent="0.25">
      <c r="B20750" s="55"/>
      <c r="C20750" s="52"/>
      <c r="D20750" s="56"/>
      <c r="F20750"/>
    </row>
    <row r="20751" spans="2:6" x14ac:dyDescent="0.25">
      <c r="B20751" s="55"/>
      <c r="C20751" s="52"/>
      <c r="D20751" s="56"/>
      <c r="F20751"/>
    </row>
    <row r="20752" spans="2:6" x14ac:dyDescent="0.25">
      <c r="B20752" s="55"/>
      <c r="C20752" s="52"/>
      <c r="D20752" s="56"/>
      <c r="F20752"/>
    </row>
    <row r="20753" spans="2:6" x14ac:dyDescent="0.25">
      <c r="B20753" s="55"/>
      <c r="C20753" s="52"/>
      <c r="D20753" s="56"/>
      <c r="F20753"/>
    </row>
    <row r="20754" spans="2:6" x14ac:dyDescent="0.25">
      <c r="B20754" s="55"/>
      <c r="C20754" s="52"/>
      <c r="D20754" s="56"/>
      <c r="F20754"/>
    </row>
    <row r="20755" spans="2:6" x14ac:dyDescent="0.25">
      <c r="B20755" s="55"/>
      <c r="C20755" s="52"/>
      <c r="D20755" s="56"/>
      <c r="F20755"/>
    </row>
    <row r="20756" spans="2:6" x14ac:dyDescent="0.25">
      <c r="B20756" s="55"/>
      <c r="C20756" s="52"/>
      <c r="D20756" s="56"/>
      <c r="F20756"/>
    </row>
    <row r="20757" spans="2:6" x14ac:dyDescent="0.25">
      <c r="B20757" s="55"/>
      <c r="C20757" s="52"/>
      <c r="D20757" s="56"/>
      <c r="F20757"/>
    </row>
    <row r="20758" spans="2:6" x14ac:dyDescent="0.25">
      <c r="B20758" s="55"/>
      <c r="C20758" s="52"/>
      <c r="D20758" s="56"/>
      <c r="F20758"/>
    </row>
    <row r="20759" spans="2:6" x14ac:dyDescent="0.25">
      <c r="B20759" s="55"/>
      <c r="C20759" s="52"/>
      <c r="D20759" s="56"/>
      <c r="F20759"/>
    </row>
    <row r="20760" spans="2:6" x14ac:dyDescent="0.25">
      <c r="B20760" s="55"/>
      <c r="C20760" s="52"/>
      <c r="D20760" s="56"/>
      <c r="F20760"/>
    </row>
    <row r="20761" spans="2:6" x14ac:dyDescent="0.25">
      <c r="B20761" s="55"/>
      <c r="C20761" s="52"/>
      <c r="D20761" s="56"/>
      <c r="F20761"/>
    </row>
    <row r="20762" spans="2:6" x14ac:dyDescent="0.25">
      <c r="B20762" s="55"/>
      <c r="C20762" s="52"/>
      <c r="D20762" s="56"/>
      <c r="F20762"/>
    </row>
    <row r="20763" spans="2:6" x14ac:dyDescent="0.25">
      <c r="B20763" s="55"/>
      <c r="C20763" s="52"/>
      <c r="D20763" s="56"/>
      <c r="F20763"/>
    </row>
    <row r="20764" spans="2:6" x14ac:dyDescent="0.25">
      <c r="B20764" s="55"/>
      <c r="C20764" s="52"/>
      <c r="D20764" s="56"/>
      <c r="F20764"/>
    </row>
    <row r="20765" spans="2:6" x14ac:dyDescent="0.25">
      <c r="B20765" s="55"/>
      <c r="C20765" s="52"/>
      <c r="D20765" s="56"/>
      <c r="F20765"/>
    </row>
    <row r="20766" spans="2:6" x14ac:dyDescent="0.25">
      <c r="B20766" s="55"/>
      <c r="C20766" s="52"/>
      <c r="D20766" s="56"/>
      <c r="F20766"/>
    </row>
    <row r="20767" spans="2:6" x14ac:dyDescent="0.25">
      <c r="B20767" s="55"/>
      <c r="C20767" s="52"/>
      <c r="D20767" s="56"/>
      <c r="F20767"/>
    </row>
    <row r="20768" spans="2:6" x14ac:dyDescent="0.25">
      <c r="B20768" s="55"/>
      <c r="C20768" s="52"/>
      <c r="D20768" s="56"/>
      <c r="F20768"/>
    </row>
    <row r="20769" spans="2:6" x14ac:dyDescent="0.25">
      <c r="B20769" s="55"/>
      <c r="C20769" s="52"/>
      <c r="D20769" s="56"/>
      <c r="F20769"/>
    </row>
    <row r="20770" spans="2:6" x14ac:dyDescent="0.25">
      <c r="B20770" s="55"/>
      <c r="C20770" s="52"/>
      <c r="D20770" s="56"/>
      <c r="F20770"/>
    </row>
    <row r="20771" spans="2:6" x14ac:dyDescent="0.25">
      <c r="B20771" s="55"/>
      <c r="C20771" s="52"/>
      <c r="D20771" s="56"/>
      <c r="F20771"/>
    </row>
    <row r="20772" spans="2:6" x14ac:dyDescent="0.25">
      <c r="B20772" s="55"/>
      <c r="C20772" s="52"/>
      <c r="D20772" s="56"/>
      <c r="F20772"/>
    </row>
    <row r="20773" spans="2:6" x14ac:dyDescent="0.25">
      <c r="B20773" s="55"/>
      <c r="C20773" s="52"/>
      <c r="D20773" s="56"/>
      <c r="F20773"/>
    </row>
    <row r="20774" spans="2:6" x14ac:dyDescent="0.25">
      <c r="B20774" s="55"/>
      <c r="C20774" s="52"/>
      <c r="D20774" s="56"/>
      <c r="F20774"/>
    </row>
    <row r="20775" spans="2:6" x14ac:dyDescent="0.25">
      <c r="B20775" s="55"/>
      <c r="C20775" s="52"/>
      <c r="D20775" s="56"/>
      <c r="F20775"/>
    </row>
    <row r="20776" spans="2:6" x14ac:dyDescent="0.25">
      <c r="B20776" s="55"/>
      <c r="C20776" s="52"/>
      <c r="D20776" s="56"/>
      <c r="F20776"/>
    </row>
    <row r="20777" spans="2:6" x14ac:dyDescent="0.25">
      <c r="B20777" s="55"/>
      <c r="C20777" s="52"/>
      <c r="D20777" s="56"/>
      <c r="F20777"/>
    </row>
    <row r="20778" spans="2:6" x14ac:dyDescent="0.25">
      <c r="B20778" s="55"/>
      <c r="C20778" s="52"/>
      <c r="D20778" s="56"/>
      <c r="F20778"/>
    </row>
    <row r="20779" spans="2:6" x14ac:dyDescent="0.25">
      <c r="B20779" s="55"/>
      <c r="C20779" s="52"/>
      <c r="D20779" s="56"/>
      <c r="F20779"/>
    </row>
    <row r="20780" spans="2:6" x14ac:dyDescent="0.25">
      <c r="B20780" s="55"/>
      <c r="C20780" s="52"/>
      <c r="D20780" s="56"/>
      <c r="F20780"/>
    </row>
    <row r="20781" spans="2:6" x14ac:dyDescent="0.25">
      <c r="B20781" s="55"/>
      <c r="C20781" s="52"/>
      <c r="D20781" s="56"/>
      <c r="F20781"/>
    </row>
    <row r="20782" spans="2:6" x14ac:dyDescent="0.25">
      <c r="B20782" s="55"/>
      <c r="C20782" s="52"/>
      <c r="D20782" s="56"/>
      <c r="F20782"/>
    </row>
    <row r="20783" spans="2:6" x14ac:dyDescent="0.25">
      <c r="B20783" s="55"/>
      <c r="C20783" s="52"/>
      <c r="D20783" s="56"/>
      <c r="F20783"/>
    </row>
    <row r="20784" spans="2:6" x14ac:dyDescent="0.25">
      <c r="B20784" s="55"/>
      <c r="C20784" s="52"/>
      <c r="D20784" s="56"/>
      <c r="F20784"/>
    </row>
    <row r="20785" spans="2:6" x14ac:dyDescent="0.25">
      <c r="B20785" s="55"/>
      <c r="C20785" s="52"/>
      <c r="D20785" s="56"/>
      <c r="F20785"/>
    </row>
    <row r="20786" spans="2:6" x14ac:dyDescent="0.25">
      <c r="B20786" s="55"/>
      <c r="C20786" s="52"/>
      <c r="D20786" s="56"/>
      <c r="F20786"/>
    </row>
    <row r="20787" spans="2:6" x14ac:dyDescent="0.25">
      <c r="B20787" s="55"/>
      <c r="C20787" s="52"/>
      <c r="D20787" s="56"/>
      <c r="F20787"/>
    </row>
    <row r="20788" spans="2:6" x14ac:dyDescent="0.25">
      <c r="B20788" s="55"/>
      <c r="C20788" s="52"/>
      <c r="D20788" s="56"/>
      <c r="F20788"/>
    </row>
    <row r="20789" spans="2:6" x14ac:dyDescent="0.25">
      <c r="B20789" s="55"/>
      <c r="C20789" s="52"/>
      <c r="D20789" s="56"/>
      <c r="F20789"/>
    </row>
    <row r="20790" spans="2:6" x14ac:dyDescent="0.25">
      <c r="B20790" s="55"/>
      <c r="C20790" s="52"/>
      <c r="D20790" s="56"/>
      <c r="F20790"/>
    </row>
    <row r="20791" spans="2:6" x14ac:dyDescent="0.25">
      <c r="B20791" s="55"/>
      <c r="C20791" s="52"/>
      <c r="D20791" s="56"/>
      <c r="F20791"/>
    </row>
    <row r="20792" spans="2:6" x14ac:dyDescent="0.25">
      <c r="B20792" s="55"/>
      <c r="C20792" s="52"/>
      <c r="D20792" s="56"/>
      <c r="F20792"/>
    </row>
    <row r="20793" spans="2:6" x14ac:dyDescent="0.25">
      <c r="B20793" s="55"/>
      <c r="C20793" s="52"/>
      <c r="D20793" s="56"/>
      <c r="F20793"/>
    </row>
    <row r="20794" spans="2:6" x14ac:dyDescent="0.25">
      <c r="B20794" s="55"/>
      <c r="C20794" s="52"/>
      <c r="D20794" s="56"/>
      <c r="F20794"/>
    </row>
    <row r="20795" spans="2:6" x14ac:dyDescent="0.25">
      <c r="B20795" s="55"/>
      <c r="C20795" s="52"/>
      <c r="D20795" s="56"/>
      <c r="F20795"/>
    </row>
    <row r="20796" spans="2:6" x14ac:dyDescent="0.25">
      <c r="B20796" s="55"/>
      <c r="C20796" s="52"/>
      <c r="D20796" s="56"/>
      <c r="F20796"/>
    </row>
    <row r="20797" spans="2:6" x14ac:dyDescent="0.25">
      <c r="B20797" s="55"/>
      <c r="C20797" s="52"/>
      <c r="D20797" s="56"/>
      <c r="F20797"/>
    </row>
    <row r="20798" spans="2:6" x14ac:dyDescent="0.25">
      <c r="B20798" s="55"/>
      <c r="C20798" s="52"/>
      <c r="D20798" s="56"/>
      <c r="F20798"/>
    </row>
    <row r="20799" spans="2:6" x14ac:dyDescent="0.25">
      <c r="B20799" s="55"/>
      <c r="C20799" s="52"/>
      <c r="D20799" s="56"/>
      <c r="F20799"/>
    </row>
    <row r="20800" spans="2:6" x14ac:dyDescent="0.25">
      <c r="B20800" s="55"/>
      <c r="C20800" s="52"/>
      <c r="D20800" s="56"/>
      <c r="F20800"/>
    </row>
    <row r="20801" spans="2:6" x14ac:dyDescent="0.25">
      <c r="B20801" s="55"/>
      <c r="C20801" s="52"/>
      <c r="D20801" s="56"/>
      <c r="F20801"/>
    </row>
    <row r="20802" spans="2:6" x14ac:dyDescent="0.25">
      <c r="B20802" s="55"/>
      <c r="C20802" s="52"/>
      <c r="D20802" s="56"/>
      <c r="F20802"/>
    </row>
    <row r="20803" spans="2:6" x14ac:dyDescent="0.25">
      <c r="B20803" s="55"/>
      <c r="C20803" s="52"/>
      <c r="D20803" s="56"/>
      <c r="F20803"/>
    </row>
    <row r="20804" spans="2:6" x14ac:dyDescent="0.25">
      <c r="B20804" s="55"/>
      <c r="C20804" s="52"/>
      <c r="D20804" s="56"/>
      <c r="F20804"/>
    </row>
    <row r="20805" spans="2:6" x14ac:dyDescent="0.25">
      <c r="B20805" s="55"/>
      <c r="C20805" s="52"/>
      <c r="D20805" s="56"/>
      <c r="F20805"/>
    </row>
    <row r="20806" spans="2:6" x14ac:dyDescent="0.25">
      <c r="B20806" s="55"/>
      <c r="C20806" s="52"/>
      <c r="D20806" s="56"/>
      <c r="F20806"/>
    </row>
    <row r="20807" spans="2:6" x14ac:dyDescent="0.25">
      <c r="B20807" s="55"/>
      <c r="C20807" s="52"/>
      <c r="D20807" s="56"/>
      <c r="F20807"/>
    </row>
    <row r="20808" spans="2:6" x14ac:dyDescent="0.25">
      <c r="B20808" s="55"/>
      <c r="C20808" s="52"/>
      <c r="D20808" s="56"/>
      <c r="F20808"/>
    </row>
    <row r="20809" spans="2:6" x14ac:dyDescent="0.25">
      <c r="B20809" s="55"/>
      <c r="C20809" s="52"/>
      <c r="D20809" s="56"/>
      <c r="F20809"/>
    </row>
    <row r="20810" spans="2:6" x14ac:dyDescent="0.25">
      <c r="B20810" s="55"/>
      <c r="C20810" s="52"/>
      <c r="D20810" s="56"/>
      <c r="F20810"/>
    </row>
    <row r="20811" spans="2:6" x14ac:dyDescent="0.25">
      <c r="B20811" s="55"/>
      <c r="C20811" s="52"/>
      <c r="D20811" s="56"/>
      <c r="F20811"/>
    </row>
    <row r="20812" spans="2:6" x14ac:dyDescent="0.25">
      <c r="B20812" s="55"/>
      <c r="C20812" s="52"/>
      <c r="D20812" s="56"/>
      <c r="F20812"/>
    </row>
    <row r="20813" spans="2:6" x14ac:dyDescent="0.25">
      <c r="B20813" s="55"/>
      <c r="C20813" s="52"/>
      <c r="D20813" s="56"/>
      <c r="F20813"/>
    </row>
    <row r="20814" spans="2:6" x14ac:dyDescent="0.25">
      <c r="B20814" s="55"/>
      <c r="C20814" s="52"/>
      <c r="D20814" s="56"/>
      <c r="F20814"/>
    </row>
    <row r="20815" spans="2:6" x14ac:dyDescent="0.25">
      <c r="B20815" s="55"/>
      <c r="C20815" s="52"/>
      <c r="D20815" s="56"/>
      <c r="F20815"/>
    </row>
    <row r="20816" spans="2:6" x14ac:dyDescent="0.25">
      <c r="B20816" s="55"/>
      <c r="C20816" s="52"/>
      <c r="D20816" s="56"/>
      <c r="F20816"/>
    </row>
    <row r="20817" spans="2:6" x14ac:dyDescent="0.25">
      <c r="B20817" s="55"/>
      <c r="C20817" s="52"/>
      <c r="D20817" s="56"/>
      <c r="F20817"/>
    </row>
    <row r="20818" spans="2:6" x14ac:dyDescent="0.25">
      <c r="B20818" s="55"/>
      <c r="C20818" s="52"/>
      <c r="D20818" s="56"/>
      <c r="F20818"/>
    </row>
    <row r="20819" spans="2:6" x14ac:dyDescent="0.25">
      <c r="B20819" s="55"/>
      <c r="C20819" s="52"/>
      <c r="D20819" s="56"/>
      <c r="F20819"/>
    </row>
    <row r="20820" spans="2:6" x14ac:dyDescent="0.25">
      <c r="B20820" s="55"/>
      <c r="C20820" s="52"/>
      <c r="D20820" s="56"/>
      <c r="F20820"/>
    </row>
    <row r="20821" spans="2:6" x14ac:dyDescent="0.25">
      <c r="B20821" s="55"/>
      <c r="C20821" s="52"/>
      <c r="D20821" s="56"/>
      <c r="F20821"/>
    </row>
    <row r="20822" spans="2:6" x14ac:dyDescent="0.25">
      <c r="B20822" s="55"/>
      <c r="C20822" s="52"/>
      <c r="D20822" s="56"/>
      <c r="F20822"/>
    </row>
    <row r="20823" spans="2:6" x14ac:dyDescent="0.25">
      <c r="B20823" s="55"/>
      <c r="C20823" s="52"/>
      <c r="D20823" s="56"/>
      <c r="F20823"/>
    </row>
    <row r="20824" spans="2:6" x14ac:dyDescent="0.25">
      <c r="B20824" s="55"/>
      <c r="C20824" s="52"/>
      <c r="D20824" s="56"/>
      <c r="F20824"/>
    </row>
    <row r="20825" spans="2:6" x14ac:dyDescent="0.25">
      <c r="B20825" s="55"/>
      <c r="C20825" s="52"/>
      <c r="D20825" s="56"/>
      <c r="F20825"/>
    </row>
    <row r="20826" spans="2:6" x14ac:dyDescent="0.25">
      <c r="B20826" s="55"/>
      <c r="C20826" s="52"/>
      <c r="D20826" s="56"/>
      <c r="F20826"/>
    </row>
    <row r="20827" spans="2:6" x14ac:dyDescent="0.25">
      <c r="B20827" s="55"/>
      <c r="C20827" s="52"/>
      <c r="D20827" s="56"/>
      <c r="F20827"/>
    </row>
    <row r="20828" spans="2:6" x14ac:dyDescent="0.25">
      <c r="B20828" s="55"/>
      <c r="C20828" s="52"/>
      <c r="D20828" s="56"/>
      <c r="F20828"/>
    </row>
    <row r="20829" spans="2:6" x14ac:dyDescent="0.25">
      <c r="B20829" s="55"/>
      <c r="C20829" s="52"/>
      <c r="D20829" s="56"/>
      <c r="F20829"/>
    </row>
    <row r="20830" spans="2:6" x14ac:dyDescent="0.25">
      <c r="B20830" s="55"/>
      <c r="C20830" s="52"/>
      <c r="D20830" s="56"/>
      <c r="F20830"/>
    </row>
    <row r="20831" spans="2:6" x14ac:dyDescent="0.25">
      <c r="B20831" s="55"/>
      <c r="C20831" s="52"/>
      <c r="D20831" s="56"/>
      <c r="F20831"/>
    </row>
    <row r="20832" spans="2:6" x14ac:dyDescent="0.25">
      <c r="B20832" s="55"/>
      <c r="C20832" s="52"/>
      <c r="D20832" s="56"/>
      <c r="F20832"/>
    </row>
    <row r="20833" spans="2:6" x14ac:dyDescent="0.25">
      <c r="B20833" s="55"/>
      <c r="C20833" s="52"/>
      <c r="D20833" s="56"/>
      <c r="F20833"/>
    </row>
    <row r="20834" spans="2:6" x14ac:dyDescent="0.25">
      <c r="B20834" s="55"/>
      <c r="C20834" s="52"/>
      <c r="D20834" s="56"/>
      <c r="F20834"/>
    </row>
    <row r="20835" spans="2:6" x14ac:dyDescent="0.25">
      <c r="B20835" s="55"/>
      <c r="C20835" s="52"/>
      <c r="D20835" s="56"/>
      <c r="F20835"/>
    </row>
    <row r="20836" spans="2:6" x14ac:dyDescent="0.25">
      <c r="B20836" s="55"/>
      <c r="C20836" s="52"/>
      <c r="D20836" s="56"/>
      <c r="F20836"/>
    </row>
    <row r="20837" spans="2:6" x14ac:dyDescent="0.25">
      <c r="B20837" s="55"/>
      <c r="C20837" s="52"/>
      <c r="D20837" s="56"/>
      <c r="F20837"/>
    </row>
    <row r="20838" spans="2:6" x14ac:dyDescent="0.25">
      <c r="B20838" s="55"/>
      <c r="C20838" s="52"/>
      <c r="D20838" s="56"/>
      <c r="F20838"/>
    </row>
    <row r="20839" spans="2:6" x14ac:dyDescent="0.25">
      <c r="B20839" s="55"/>
      <c r="C20839" s="52"/>
      <c r="D20839" s="56"/>
      <c r="F20839"/>
    </row>
    <row r="20840" spans="2:6" x14ac:dyDescent="0.25">
      <c r="B20840" s="55"/>
      <c r="C20840" s="52"/>
      <c r="D20840" s="56"/>
      <c r="F20840"/>
    </row>
    <row r="20841" spans="2:6" x14ac:dyDescent="0.25">
      <c r="B20841" s="55"/>
      <c r="C20841" s="52"/>
      <c r="D20841" s="56"/>
      <c r="F20841"/>
    </row>
    <row r="20842" spans="2:6" x14ac:dyDescent="0.25">
      <c r="B20842" s="55"/>
      <c r="C20842" s="52"/>
      <c r="D20842" s="56"/>
      <c r="F20842"/>
    </row>
    <row r="20843" spans="2:6" x14ac:dyDescent="0.25">
      <c r="B20843" s="55"/>
      <c r="C20843" s="52"/>
      <c r="D20843" s="56"/>
      <c r="F20843"/>
    </row>
    <row r="20844" spans="2:6" x14ac:dyDescent="0.25">
      <c r="B20844" s="55"/>
      <c r="C20844" s="52"/>
      <c r="D20844" s="56"/>
      <c r="F20844"/>
    </row>
    <row r="20845" spans="2:6" x14ac:dyDescent="0.25">
      <c r="B20845" s="55"/>
      <c r="C20845" s="52"/>
      <c r="D20845" s="56"/>
      <c r="F20845"/>
    </row>
    <row r="20846" spans="2:6" x14ac:dyDescent="0.25">
      <c r="B20846" s="55"/>
      <c r="C20846" s="52"/>
      <c r="D20846" s="56"/>
      <c r="F20846"/>
    </row>
    <row r="20847" spans="2:6" x14ac:dyDescent="0.25">
      <c r="B20847" s="55"/>
      <c r="C20847" s="52"/>
      <c r="D20847" s="56"/>
      <c r="F20847"/>
    </row>
    <row r="20848" spans="2:6" x14ac:dyDescent="0.25">
      <c r="B20848" s="55"/>
      <c r="C20848" s="52"/>
      <c r="D20848" s="56"/>
      <c r="F20848"/>
    </row>
    <row r="20849" spans="2:6" x14ac:dyDescent="0.25">
      <c r="B20849" s="55"/>
      <c r="C20849" s="52"/>
      <c r="D20849" s="56"/>
      <c r="F20849"/>
    </row>
    <row r="20850" spans="2:6" x14ac:dyDescent="0.25">
      <c r="B20850" s="55"/>
      <c r="C20850" s="52"/>
      <c r="D20850" s="56"/>
      <c r="F20850"/>
    </row>
    <row r="20851" spans="2:6" x14ac:dyDescent="0.25">
      <c r="B20851" s="55"/>
      <c r="C20851" s="52"/>
      <c r="D20851" s="56"/>
      <c r="F20851"/>
    </row>
    <row r="20852" spans="2:6" x14ac:dyDescent="0.25">
      <c r="B20852" s="55"/>
      <c r="C20852" s="52"/>
      <c r="D20852" s="56"/>
      <c r="F20852"/>
    </row>
    <row r="20853" spans="2:6" x14ac:dyDescent="0.25">
      <c r="B20853" s="55"/>
      <c r="C20853" s="52"/>
      <c r="D20853" s="56"/>
      <c r="F20853"/>
    </row>
    <row r="20854" spans="2:6" x14ac:dyDescent="0.25">
      <c r="B20854" s="55"/>
      <c r="C20854" s="52"/>
      <c r="D20854" s="56"/>
      <c r="F20854"/>
    </row>
    <row r="20855" spans="2:6" x14ac:dyDescent="0.25">
      <c r="B20855" s="55"/>
      <c r="C20855" s="52"/>
      <c r="D20855" s="56"/>
      <c r="F20855"/>
    </row>
    <row r="20856" spans="2:6" x14ac:dyDescent="0.25">
      <c r="B20856" s="55"/>
      <c r="C20856" s="52"/>
      <c r="D20856" s="56"/>
      <c r="F20856"/>
    </row>
    <row r="20857" spans="2:6" x14ac:dyDescent="0.25">
      <c r="B20857" s="55"/>
      <c r="C20857" s="52"/>
      <c r="D20857" s="56"/>
      <c r="F20857"/>
    </row>
    <row r="20858" spans="2:6" x14ac:dyDescent="0.25">
      <c r="B20858" s="55"/>
      <c r="C20858" s="52"/>
      <c r="D20858" s="56"/>
      <c r="F20858"/>
    </row>
    <row r="20859" spans="2:6" x14ac:dyDescent="0.25">
      <c r="B20859" s="55"/>
      <c r="C20859" s="52"/>
      <c r="D20859" s="56"/>
      <c r="F20859"/>
    </row>
    <row r="20860" spans="2:6" x14ac:dyDescent="0.25">
      <c r="B20860" s="55"/>
      <c r="C20860" s="52"/>
      <c r="D20860" s="56"/>
      <c r="F20860"/>
    </row>
    <row r="20861" spans="2:6" x14ac:dyDescent="0.25">
      <c r="B20861" s="55"/>
      <c r="C20861" s="52"/>
      <c r="D20861" s="56"/>
      <c r="F20861"/>
    </row>
    <row r="20862" spans="2:6" x14ac:dyDescent="0.25">
      <c r="B20862" s="55"/>
      <c r="C20862" s="52"/>
      <c r="D20862" s="56"/>
      <c r="F20862"/>
    </row>
    <row r="20863" spans="2:6" x14ac:dyDescent="0.25">
      <c r="B20863" s="55"/>
      <c r="C20863" s="52"/>
      <c r="D20863" s="56"/>
      <c r="F20863"/>
    </row>
    <row r="20864" spans="2:6" x14ac:dyDescent="0.25">
      <c r="B20864" s="55"/>
      <c r="C20864" s="52"/>
      <c r="D20864" s="56"/>
      <c r="F20864"/>
    </row>
    <row r="20865" spans="2:6" x14ac:dyDescent="0.25">
      <c r="B20865" s="55"/>
      <c r="C20865" s="52"/>
      <c r="D20865" s="56"/>
      <c r="F20865"/>
    </row>
    <row r="20866" spans="2:6" x14ac:dyDescent="0.25">
      <c r="B20866" s="55"/>
      <c r="C20866" s="52"/>
      <c r="D20866" s="56"/>
      <c r="F20866"/>
    </row>
    <row r="20867" spans="2:6" x14ac:dyDescent="0.25">
      <c r="B20867" s="55"/>
      <c r="C20867" s="52"/>
      <c r="D20867" s="56"/>
      <c r="F20867"/>
    </row>
    <row r="20868" spans="2:6" x14ac:dyDescent="0.25">
      <c r="B20868" s="55"/>
      <c r="C20868" s="52"/>
      <c r="D20868" s="56"/>
      <c r="F20868"/>
    </row>
    <row r="20869" spans="2:6" x14ac:dyDescent="0.25">
      <c r="B20869" s="55"/>
      <c r="C20869" s="52"/>
      <c r="D20869" s="56"/>
      <c r="F20869"/>
    </row>
    <row r="20870" spans="2:6" x14ac:dyDescent="0.25">
      <c r="B20870" s="55"/>
      <c r="C20870" s="52"/>
      <c r="D20870" s="56"/>
      <c r="F20870"/>
    </row>
    <row r="20871" spans="2:6" x14ac:dyDescent="0.25">
      <c r="B20871" s="55"/>
      <c r="C20871" s="52"/>
      <c r="D20871" s="56"/>
      <c r="F20871"/>
    </row>
    <row r="20872" spans="2:6" x14ac:dyDescent="0.25">
      <c r="B20872" s="55"/>
      <c r="C20872" s="52"/>
      <c r="D20872" s="56"/>
      <c r="F20872"/>
    </row>
    <row r="20873" spans="2:6" x14ac:dyDescent="0.25">
      <c r="B20873" s="55"/>
      <c r="C20873" s="52"/>
      <c r="D20873" s="56"/>
      <c r="F20873"/>
    </row>
    <row r="20874" spans="2:6" x14ac:dyDescent="0.25">
      <c r="B20874" s="55"/>
      <c r="C20874" s="52"/>
      <c r="D20874" s="56"/>
      <c r="F20874"/>
    </row>
    <row r="20875" spans="2:6" x14ac:dyDescent="0.25">
      <c r="B20875" s="55"/>
      <c r="C20875" s="52"/>
      <c r="D20875" s="56"/>
      <c r="F20875"/>
    </row>
    <row r="20876" spans="2:6" x14ac:dyDescent="0.25">
      <c r="B20876" s="55"/>
      <c r="C20876" s="52"/>
      <c r="D20876" s="56"/>
      <c r="F20876"/>
    </row>
    <row r="20877" spans="2:6" x14ac:dyDescent="0.25">
      <c r="B20877" s="55"/>
      <c r="C20877" s="52"/>
      <c r="D20877" s="56"/>
      <c r="F20877"/>
    </row>
    <row r="20878" spans="2:6" x14ac:dyDescent="0.25">
      <c r="B20878" s="55"/>
      <c r="C20878" s="52"/>
      <c r="D20878" s="56"/>
      <c r="F20878"/>
    </row>
    <row r="20879" spans="2:6" x14ac:dyDescent="0.25">
      <c r="B20879" s="55"/>
      <c r="C20879" s="52"/>
      <c r="D20879" s="56"/>
      <c r="F20879"/>
    </row>
    <row r="20880" spans="2:6" x14ac:dyDescent="0.25">
      <c r="B20880" s="55"/>
      <c r="C20880" s="52"/>
      <c r="D20880" s="56"/>
      <c r="F20880"/>
    </row>
    <row r="20881" spans="2:6" x14ac:dyDescent="0.25">
      <c r="B20881" s="55"/>
      <c r="C20881" s="52"/>
      <c r="D20881" s="56"/>
      <c r="F20881"/>
    </row>
    <row r="20882" spans="2:6" x14ac:dyDescent="0.25">
      <c r="B20882" s="55"/>
      <c r="C20882" s="52"/>
      <c r="D20882" s="56"/>
      <c r="F20882"/>
    </row>
    <row r="20883" spans="2:6" x14ac:dyDescent="0.25">
      <c r="B20883" s="55"/>
      <c r="C20883" s="52"/>
      <c r="D20883" s="56"/>
      <c r="F20883"/>
    </row>
    <row r="20884" spans="2:6" x14ac:dyDescent="0.25">
      <c r="B20884" s="55"/>
      <c r="C20884" s="52"/>
      <c r="D20884" s="56"/>
      <c r="F20884"/>
    </row>
    <row r="20885" spans="2:6" x14ac:dyDescent="0.25">
      <c r="B20885" s="55"/>
      <c r="C20885" s="52"/>
      <c r="D20885" s="56"/>
      <c r="F20885"/>
    </row>
    <row r="20886" spans="2:6" x14ac:dyDescent="0.25">
      <c r="B20886" s="55"/>
      <c r="C20886" s="52"/>
      <c r="D20886" s="56"/>
      <c r="F20886"/>
    </row>
    <row r="20887" spans="2:6" x14ac:dyDescent="0.25">
      <c r="B20887" s="55"/>
      <c r="C20887" s="52"/>
      <c r="D20887" s="56"/>
      <c r="F20887"/>
    </row>
    <row r="20888" spans="2:6" x14ac:dyDescent="0.25">
      <c r="B20888" s="55"/>
      <c r="C20888" s="52"/>
      <c r="D20888" s="56"/>
      <c r="F20888"/>
    </row>
    <row r="20889" spans="2:6" x14ac:dyDescent="0.25">
      <c r="B20889" s="55"/>
      <c r="C20889" s="52"/>
      <c r="D20889" s="56"/>
      <c r="F20889"/>
    </row>
    <row r="20890" spans="2:6" x14ac:dyDescent="0.25">
      <c r="B20890" s="55"/>
      <c r="C20890" s="52"/>
      <c r="D20890" s="56"/>
      <c r="F20890"/>
    </row>
    <row r="20891" spans="2:6" x14ac:dyDescent="0.25">
      <c r="B20891" s="55"/>
      <c r="C20891" s="52"/>
      <c r="D20891" s="56"/>
      <c r="F20891"/>
    </row>
    <row r="20892" spans="2:6" x14ac:dyDescent="0.25">
      <c r="B20892" s="55"/>
      <c r="C20892" s="52"/>
      <c r="D20892" s="56"/>
      <c r="F20892"/>
    </row>
    <row r="20893" spans="2:6" x14ac:dyDescent="0.25">
      <c r="B20893" s="55"/>
      <c r="C20893" s="52"/>
      <c r="D20893" s="56"/>
      <c r="F20893"/>
    </row>
    <row r="20894" spans="2:6" x14ac:dyDescent="0.25">
      <c r="B20894" s="55"/>
      <c r="C20894" s="52"/>
      <c r="D20894" s="56"/>
      <c r="F20894"/>
    </row>
    <row r="20895" spans="2:6" x14ac:dyDescent="0.25">
      <c r="B20895" s="55"/>
      <c r="C20895" s="52"/>
      <c r="D20895" s="56"/>
      <c r="F20895"/>
    </row>
    <row r="20896" spans="2:6" x14ac:dyDescent="0.25">
      <c r="B20896" s="55"/>
      <c r="C20896" s="52"/>
      <c r="D20896" s="56"/>
      <c r="F20896"/>
    </row>
    <row r="20897" spans="2:6" x14ac:dyDescent="0.25">
      <c r="B20897" s="55"/>
      <c r="C20897" s="52"/>
      <c r="D20897" s="56"/>
      <c r="F20897"/>
    </row>
    <row r="20898" spans="2:6" x14ac:dyDescent="0.25">
      <c r="B20898" s="55"/>
      <c r="C20898" s="52"/>
      <c r="D20898" s="56"/>
      <c r="F20898"/>
    </row>
    <row r="20899" spans="2:6" x14ac:dyDescent="0.25">
      <c r="B20899" s="55"/>
      <c r="C20899" s="52"/>
      <c r="D20899" s="56"/>
      <c r="F20899"/>
    </row>
    <row r="20900" spans="2:6" x14ac:dyDescent="0.25">
      <c r="B20900" s="55"/>
      <c r="C20900" s="52"/>
      <c r="D20900" s="56"/>
      <c r="F20900"/>
    </row>
    <row r="20901" spans="2:6" x14ac:dyDescent="0.25">
      <c r="B20901" s="55"/>
      <c r="C20901" s="52"/>
      <c r="D20901" s="56"/>
      <c r="F20901"/>
    </row>
    <row r="20902" spans="2:6" x14ac:dyDescent="0.25">
      <c r="B20902" s="55"/>
      <c r="C20902" s="52"/>
      <c r="D20902" s="56"/>
      <c r="F20902"/>
    </row>
    <row r="20903" spans="2:6" x14ac:dyDescent="0.25">
      <c r="B20903" s="55"/>
      <c r="C20903" s="52"/>
      <c r="D20903" s="56"/>
      <c r="F20903"/>
    </row>
    <row r="20904" spans="2:6" x14ac:dyDescent="0.25">
      <c r="B20904" s="55"/>
      <c r="C20904" s="52"/>
      <c r="D20904" s="56"/>
      <c r="F20904"/>
    </row>
    <row r="20905" spans="2:6" x14ac:dyDescent="0.25">
      <c r="B20905" s="55"/>
      <c r="C20905" s="52"/>
      <c r="D20905" s="56"/>
      <c r="F20905"/>
    </row>
    <row r="20906" spans="2:6" x14ac:dyDescent="0.25">
      <c r="B20906" s="55"/>
      <c r="C20906" s="52"/>
      <c r="D20906" s="56"/>
      <c r="F20906"/>
    </row>
    <row r="20907" spans="2:6" x14ac:dyDescent="0.25">
      <c r="B20907" s="55"/>
      <c r="C20907" s="52"/>
      <c r="D20907" s="56"/>
      <c r="F20907"/>
    </row>
    <row r="20908" spans="2:6" x14ac:dyDescent="0.25">
      <c r="B20908" s="55"/>
      <c r="C20908" s="52"/>
      <c r="D20908" s="56"/>
      <c r="F20908"/>
    </row>
    <row r="20909" spans="2:6" x14ac:dyDescent="0.25">
      <c r="B20909" s="55"/>
      <c r="C20909" s="52"/>
      <c r="D20909" s="56"/>
      <c r="F20909"/>
    </row>
    <row r="20910" spans="2:6" x14ac:dyDescent="0.25">
      <c r="B20910" s="55"/>
      <c r="C20910" s="52"/>
      <c r="D20910" s="56"/>
      <c r="F20910"/>
    </row>
    <row r="20911" spans="2:6" x14ac:dyDescent="0.25">
      <c r="B20911" s="55"/>
      <c r="C20911" s="52"/>
      <c r="D20911" s="56"/>
      <c r="F20911"/>
    </row>
    <row r="20912" spans="2:6" x14ac:dyDescent="0.25">
      <c r="B20912" s="55"/>
      <c r="C20912" s="52"/>
      <c r="D20912" s="56"/>
      <c r="F20912"/>
    </row>
    <row r="20913" spans="2:6" x14ac:dyDescent="0.25">
      <c r="B20913" s="55"/>
      <c r="C20913" s="52"/>
      <c r="D20913" s="56"/>
      <c r="F20913"/>
    </row>
    <row r="20914" spans="2:6" x14ac:dyDescent="0.25">
      <c r="B20914" s="55"/>
      <c r="C20914" s="52"/>
      <c r="D20914" s="56"/>
      <c r="F20914"/>
    </row>
    <row r="20915" spans="2:6" x14ac:dyDescent="0.25">
      <c r="B20915" s="55"/>
      <c r="C20915" s="52"/>
      <c r="D20915" s="56"/>
      <c r="F20915"/>
    </row>
    <row r="20916" spans="2:6" x14ac:dyDescent="0.25">
      <c r="B20916" s="55"/>
      <c r="C20916" s="52"/>
      <c r="D20916" s="56"/>
      <c r="F20916"/>
    </row>
    <row r="20917" spans="2:6" x14ac:dyDescent="0.25">
      <c r="B20917" s="55"/>
      <c r="C20917" s="52"/>
      <c r="D20917" s="56"/>
      <c r="F20917"/>
    </row>
    <row r="20918" spans="2:6" x14ac:dyDescent="0.25">
      <c r="B20918" s="55"/>
      <c r="C20918" s="52"/>
      <c r="D20918" s="56"/>
      <c r="F20918"/>
    </row>
    <row r="20919" spans="2:6" x14ac:dyDescent="0.25">
      <c r="B20919" s="55"/>
      <c r="C20919" s="52"/>
      <c r="D20919" s="56"/>
      <c r="F20919"/>
    </row>
    <row r="20920" spans="2:6" x14ac:dyDescent="0.25">
      <c r="B20920" s="55"/>
      <c r="C20920" s="52"/>
      <c r="D20920" s="56"/>
      <c r="F20920"/>
    </row>
    <row r="20921" spans="2:6" x14ac:dyDescent="0.25">
      <c r="B20921" s="55"/>
      <c r="C20921" s="52"/>
      <c r="D20921" s="56"/>
      <c r="F20921"/>
    </row>
    <row r="20922" spans="2:6" x14ac:dyDescent="0.25">
      <c r="B20922" s="55"/>
      <c r="C20922" s="52"/>
      <c r="D20922" s="56"/>
      <c r="F20922"/>
    </row>
    <row r="20923" spans="2:6" x14ac:dyDescent="0.25">
      <c r="B20923" s="55"/>
      <c r="C20923" s="52"/>
      <c r="D20923" s="56"/>
      <c r="F20923"/>
    </row>
    <row r="20924" spans="2:6" x14ac:dyDescent="0.25">
      <c r="B20924" s="55"/>
      <c r="C20924" s="52"/>
      <c r="D20924" s="56"/>
      <c r="F20924"/>
    </row>
    <row r="20925" spans="2:6" x14ac:dyDescent="0.25">
      <c r="B20925" s="55"/>
      <c r="C20925" s="52"/>
      <c r="D20925" s="56"/>
      <c r="F20925"/>
    </row>
    <row r="20926" spans="2:6" x14ac:dyDescent="0.25">
      <c r="B20926" s="55"/>
      <c r="C20926" s="52"/>
      <c r="D20926" s="56"/>
      <c r="F20926"/>
    </row>
    <row r="20927" spans="2:6" x14ac:dyDescent="0.25">
      <c r="B20927" s="55"/>
      <c r="C20927" s="52"/>
      <c r="D20927" s="56"/>
      <c r="F20927"/>
    </row>
    <row r="20928" spans="2:6" x14ac:dyDescent="0.25">
      <c r="B20928" s="55"/>
      <c r="C20928" s="52"/>
      <c r="D20928" s="56"/>
      <c r="F20928"/>
    </row>
    <row r="20929" spans="2:6" x14ac:dyDescent="0.25">
      <c r="B20929" s="55"/>
      <c r="C20929" s="52"/>
      <c r="D20929" s="56"/>
      <c r="F20929"/>
    </row>
    <row r="20930" spans="2:6" x14ac:dyDescent="0.25">
      <c r="B20930" s="55"/>
      <c r="C20930" s="52"/>
      <c r="D20930" s="56"/>
      <c r="F20930"/>
    </row>
    <row r="20931" spans="2:6" x14ac:dyDescent="0.25">
      <c r="B20931" s="55"/>
      <c r="C20931" s="52"/>
      <c r="D20931" s="56"/>
      <c r="F20931"/>
    </row>
    <row r="20932" spans="2:6" x14ac:dyDescent="0.25">
      <c r="B20932" s="55"/>
      <c r="C20932" s="52"/>
      <c r="D20932" s="56"/>
      <c r="F20932"/>
    </row>
    <row r="20933" spans="2:6" x14ac:dyDescent="0.25">
      <c r="B20933" s="55"/>
      <c r="C20933" s="52"/>
      <c r="D20933" s="56"/>
      <c r="F20933"/>
    </row>
    <row r="20934" spans="2:6" x14ac:dyDescent="0.25">
      <c r="B20934" s="55"/>
      <c r="C20934" s="52"/>
      <c r="D20934" s="56"/>
      <c r="F20934"/>
    </row>
    <row r="20935" spans="2:6" x14ac:dyDescent="0.25">
      <c r="B20935" s="55"/>
      <c r="C20935" s="52"/>
      <c r="D20935" s="56"/>
      <c r="F20935"/>
    </row>
    <row r="20936" spans="2:6" x14ac:dyDescent="0.25">
      <c r="B20936" s="55"/>
      <c r="C20936" s="52"/>
      <c r="D20936" s="56"/>
      <c r="F20936"/>
    </row>
    <row r="20937" spans="2:6" x14ac:dyDescent="0.25">
      <c r="B20937" s="55"/>
      <c r="C20937" s="52"/>
      <c r="D20937" s="56"/>
      <c r="F20937"/>
    </row>
    <row r="20938" spans="2:6" x14ac:dyDescent="0.25">
      <c r="B20938" s="55"/>
      <c r="C20938" s="52"/>
      <c r="D20938" s="56"/>
      <c r="F20938"/>
    </row>
    <row r="20939" spans="2:6" x14ac:dyDescent="0.25">
      <c r="B20939" s="55"/>
      <c r="C20939" s="52"/>
      <c r="D20939" s="56"/>
      <c r="F20939"/>
    </row>
    <row r="20940" spans="2:6" x14ac:dyDescent="0.25">
      <c r="B20940" s="55"/>
      <c r="C20940" s="52"/>
      <c r="D20940" s="56"/>
      <c r="F20940"/>
    </row>
    <row r="20941" spans="2:6" x14ac:dyDescent="0.25">
      <c r="B20941" s="55"/>
      <c r="C20941" s="52"/>
      <c r="D20941" s="56"/>
      <c r="F20941"/>
    </row>
    <row r="20942" spans="2:6" x14ac:dyDescent="0.25">
      <c r="B20942" s="55"/>
      <c r="C20942" s="52"/>
      <c r="D20942" s="56"/>
      <c r="F20942"/>
    </row>
    <row r="20943" spans="2:6" x14ac:dyDescent="0.25">
      <c r="B20943" s="55"/>
      <c r="C20943" s="52"/>
      <c r="D20943" s="56"/>
      <c r="F20943"/>
    </row>
    <row r="20944" spans="2:6" x14ac:dyDescent="0.25">
      <c r="B20944" s="55"/>
      <c r="C20944" s="52"/>
      <c r="D20944" s="56"/>
      <c r="F20944"/>
    </row>
    <row r="20945" spans="2:6" x14ac:dyDescent="0.25">
      <c r="B20945" s="55"/>
      <c r="C20945" s="52"/>
      <c r="D20945" s="56"/>
      <c r="F20945"/>
    </row>
    <row r="20946" spans="2:6" x14ac:dyDescent="0.25">
      <c r="B20946" s="55"/>
      <c r="C20946" s="52"/>
      <c r="D20946" s="56"/>
      <c r="F20946"/>
    </row>
    <row r="20947" spans="2:6" x14ac:dyDescent="0.25">
      <c r="B20947" s="55"/>
      <c r="C20947" s="52"/>
      <c r="D20947" s="56"/>
      <c r="F20947"/>
    </row>
    <row r="20948" spans="2:6" x14ac:dyDescent="0.25">
      <c r="B20948" s="55"/>
      <c r="C20948" s="52"/>
      <c r="D20948" s="56"/>
      <c r="F20948"/>
    </row>
    <row r="20949" spans="2:6" x14ac:dyDescent="0.25">
      <c r="B20949" s="55"/>
      <c r="C20949" s="52"/>
      <c r="D20949" s="56"/>
      <c r="F20949"/>
    </row>
    <row r="20950" spans="2:6" x14ac:dyDescent="0.25">
      <c r="B20950" s="55"/>
      <c r="C20950" s="52"/>
      <c r="D20950" s="56"/>
      <c r="F20950"/>
    </row>
    <row r="20951" spans="2:6" x14ac:dyDescent="0.25">
      <c r="B20951" s="55"/>
      <c r="C20951" s="52"/>
      <c r="D20951" s="56"/>
      <c r="F20951"/>
    </row>
    <row r="20952" spans="2:6" x14ac:dyDescent="0.25">
      <c r="B20952" s="55"/>
      <c r="C20952" s="52"/>
      <c r="D20952" s="56"/>
      <c r="F20952"/>
    </row>
    <row r="20953" spans="2:6" x14ac:dyDescent="0.25">
      <c r="B20953" s="55"/>
      <c r="C20953" s="52"/>
      <c r="D20953" s="56"/>
      <c r="F20953"/>
    </row>
    <row r="20954" spans="2:6" x14ac:dyDescent="0.25">
      <c r="B20954" s="55"/>
      <c r="C20954" s="52"/>
      <c r="D20954" s="56"/>
      <c r="F20954"/>
    </row>
    <row r="20955" spans="2:6" x14ac:dyDescent="0.25">
      <c r="B20955" s="55"/>
      <c r="C20955" s="52"/>
      <c r="D20955" s="56"/>
      <c r="F20955"/>
    </row>
    <row r="20956" spans="2:6" x14ac:dyDescent="0.25">
      <c r="B20956" s="55"/>
      <c r="C20956" s="52"/>
      <c r="D20956" s="56"/>
      <c r="F20956"/>
    </row>
    <row r="20957" spans="2:6" x14ac:dyDescent="0.25">
      <c r="B20957" s="55"/>
      <c r="C20957" s="52"/>
      <c r="D20957" s="56"/>
      <c r="F20957"/>
    </row>
    <row r="20958" spans="2:6" x14ac:dyDescent="0.25">
      <c r="B20958" s="55"/>
      <c r="C20958" s="52"/>
      <c r="D20958" s="56"/>
      <c r="F20958"/>
    </row>
    <row r="20959" spans="2:6" x14ac:dyDescent="0.25">
      <c r="B20959" s="55"/>
      <c r="C20959" s="52"/>
      <c r="D20959" s="56"/>
      <c r="F20959"/>
    </row>
    <row r="20960" spans="2:6" x14ac:dyDescent="0.25">
      <c r="B20960" s="55"/>
      <c r="C20960" s="52"/>
      <c r="D20960" s="56"/>
      <c r="F20960"/>
    </row>
    <row r="20961" spans="2:6" x14ac:dyDescent="0.25">
      <c r="B20961" s="55"/>
      <c r="C20961" s="52"/>
      <c r="D20961" s="56"/>
      <c r="F20961"/>
    </row>
    <row r="20962" spans="2:6" x14ac:dyDescent="0.25">
      <c r="B20962" s="55"/>
      <c r="C20962" s="52"/>
      <c r="D20962" s="56"/>
      <c r="F20962"/>
    </row>
    <row r="20963" spans="2:6" x14ac:dyDescent="0.25">
      <c r="B20963" s="55"/>
      <c r="C20963" s="52"/>
      <c r="D20963" s="56"/>
      <c r="F20963"/>
    </row>
    <row r="20964" spans="2:6" x14ac:dyDescent="0.25">
      <c r="B20964" s="55"/>
      <c r="C20964" s="52"/>
      <c r="D20964" s="56"/>
      <c r="F20964"/>
    </row>
    <row r="20965" spans="2:6" x14ac:dyDescent="0.25">
      <c r="B20965" s="55"/>
      <c r="C20965" s="52"/>
      <c r="D20965" s="56"/>
      <c r="F20965"/>
    </row>
    <row r="20966" spans="2:6" x14ac:dyDescent="0.25">
      <c r="B20966" s="55"/>
      <c r="C20966" s="52"/>
      <c r="D20966" s="56"/>
      <c r="F20966"/>
    </row>
    <row r="20967" spans="2:6" x14ac:dyDescent="0.25">
      <c r="B20967" s="55"/>
      <c r="C20967" s="52"/>
      <c r="D20967" s="56"/>
      <c r="F20967"/>
    </row>
    <row r="20968" spans="2:6" x14ac:dyDescent="0.25">
      <c r="B20968" s="55"/>
      <c r="C20968" s="52"/>
      <c r="D20968" s="56"/>
      <c r="F20968"/>
    </row>
    <row r="20969" spans="2:6" x14ac:dyDescent="0.25">
      <c r="B20969" s="55"/>
      <c r="C20969" s="52"/>
      <c r="D20969" s="56"/>
      <c r="F20969"/>
    </row>
    <row r="20970" spans="2:6" x14ac:dyDescent="0.25">
      <c r="B20970" s="55"/>
      <c r="C20970" s="52"/>
      <c r="D20970" s="56"/>
      <c r="F20970"/>
    </row>
    <row r="20971" spans="2:6" x14ac:dyDescent="0.25">
      <c r="B20971" s="55"/>
      <c r="C20971" s="52"/>
      <c r="D20971" s="56"/>
      <c r="F20971"/>
    </row>
    <row r="20972" spans="2:6" x14ac:dyDescent="0.25">
      <c r="B20972" s="55"/>
      <c r="C20972" s="52"/>
      <c r="D20972" s="56"/>
      <c r="F20972"/>
    </row>
    <row r="20973" spans="2:6" x14ac:dyDescent="0.25">
      <c r="B20973" s="55"/>
      <c r="C20973" s="52"/>
      <c r="D20973" s="56"/>
      <c r="F20973"/>
    </row>
    <row r="20974" spans="2:6" x14ac:dyDescent="0.25">
      <c r="B20974" s="55"/>
      <c r="C20974" s="52"/>
      <c r="D20974" s="56"/>
      <c r="F20974"/>
    </row>
    <row r="20975" spans="2:6" x14ac:dyDescent="0.25">
      <c r="B20975" s="55"/>
      <c r="C20975" s="52"/>
      <c r="D20975" s="56"/>
      <c r="F20975"/>
    </row>
    <row r="20976" spans="2:6" x14ac:dyDescent="0.25">
      <c r="B20976" s="55"/>
      <c r="C20976" s="52"/>
      <c r="D20976" s="56"/>
      <c r="F20976"/>
    </row>
    <row r="20977" spans="2:6" x14ac:dyDescent="0.25">
      <c r="B20977" s="55"/>
      <c r="C20977" s="52"/>
      <c r="D20977" s="56"/>
      <c r="F20977"/>
    </row>
    <row r="20978" spans="2:6" x14ac:dyDescent="0.25">
      <c r="B20978" s="55"/>
      <c r="C20978" s="52"/>
      <c r="D20978" s="56"/>
      <c r="F20978"/>
    </row>
    <row r="20979" spans="2:6" x14ac:dyDescent="0.25">
      <c r="B20979" s="55"/>
      <c r="C20979" s="52"/>
      <c r="D20979" s="56"/>
      <c r="F20979"/>
    </row>
    <row r="20980" spans="2:6" x14ac:dyDescent="0.25">
      <c r="B20980" s="55"/>
      <c r="C20980" s="52"/>
      <c r="D20980" s="56"/>
      <c r="F20980"/>
    </row>
    <row r="20981" spans="2:6" x14ac:dyDescent="0.25">
      <c r="B20981" s="55"/>
      <c r="C20981" s="52"/>
      <c r="D20981" s="56"/>
      <c r="F20981"/>
    </row>
    <row r="20982" spans="2:6" x14ac:dyDescent="0.25">
      <c r="B20982" s="55"/>
      <c r="C20982" s="52"/>
      <c r="D20982" s="56"/>
      <c r="F20982"/>
    </row>
    <row r="20983" spans="2:6" x14ac:dyDescent="0.25">
      <c r="B20983" s="55"/>
      <c r="C20983" s="52"/>
      <c r="D20983" s="56"/>
      <c r="F20983"/>
    </row>
    <row r="20984" spans="2:6" x14ac:dyDescent="0.25">
      <c r="B20984" s="55"/>
      <c r="C20984" s="52"/>
      <c r="D20984" s="56"/>
      <c r="F20984"/>
    </row>
    <row r="20985" spans="2:6" x14ac:dyDescent="0.25">
      <c r="B20985" s="55"/>
      <c r="C20985" s="52"/>
      <c r="D20985" s="56"/>
      <c r="F20985"/>
    </row>
    <row r="20986" spans="2:6" x14ac:dyDescent="0.25">
      <c r="B20986" s="55"/>
      <c r="C20986" s="52"/>
      <c r="D20986" s="56"/>
      <c r="F20986"/>
    </row>
    <row r="20987" spans="2:6" x14ac:dyDescent="0.25">
      <c r="B20987" s="55"/>
      <c r="C20987" s="52"/>
      <c r="D20987" s="56"/>
      <c r="F20987"/>
    </row>
    <row r="20988" spans="2:6" x14ac:dyDescent="0.25">
      <c r="B20988" s="55"/>
      <c r="C20988" s="52"/>
      <c r="D20988" s="56"/>
      <c r="F20988"/>
    </row>
    <row r="20989" spans="2:6" x14ac:dyDescent="0.25">
      <c r="B20989" s="55"/>
      <c r="C20989" s="52"/>
      <c r="D20989" s="56"/>
      <c r="F20989"/>
    </row>
    <row r="20990" spans="2:6" x14ac:dyDescent="0.25">
      <c r="B20990" s="55"/>
      <c r="C20990" s="52"/>
      <c r="D20990" s="56"/>
      <c r="F20990"/>
    </row>
    <row r="20991" spans="2:6" x14ac:dyDescent="0.25">
      <c r="B20991" s="55"/>
      <c r="C20991" s="52"/>
      <c r="D20991" s="56"/>
      <c r="F20991"/>
    </row>
    <row r="20992" spans="2:6" x14ac:dyDescent="0.25">
      <c r="B20992" s="55"/>
      <c r="C20992" s="52"/>
      <c r="D20992" s="56"/>
      <c r="F20992"/>
    </row>
    <row r="20993" spans="2:6" x14ac:dyDescent="0.25">
      <c r="B20993" s="55"/>
      <c r="C20993" s="52"/>
      <c r="D20993" s="56"/>
      <c r="F20993"/>
    </row>
    <row r="20994" spans="2:6" x14ac:dyDescent="0.25">
      <c r="B20994" s="55"/>
      <c r="C20994" s="52"/>
      <c r="D20994" s="56"/>
      <c r="F20994"/>
    </row>
    <row r="20995" spans="2:6" x14ac:dyDescent="0.25">
      <c r="B20995" s="55"/>
      <c r="C20995" s="52"/>
      <c r="D20995" s="56"/>
      <c r="F20995"/>
    </row>
    <row r="20996" spans="2:6" x14ac:dyDescent="0.25">
      <c r="B20996" s="55"/>
      <c r="C20996" s="52"/>
      <c r="D20996" s="56"/>
      <c r="F20996"/>
    </row>
    <row r="20997" spans="2:6" x14ac:dyDescent="0.25">
      <c r="B20997" s="55"/>
      <c r="C20997" s="52"/>
      <c r="D20997" s="56"/>
      <c r="F20997"/>
    </row>
    <row r="20998" spans="2:6" x14ac:dyDescent="0.25">
      <c r="B20998" s="55"/>
      <c r="C20998" s="52"/>
      <c r="D20998" s="56"/>
      <c r="F20998"/>
    </row>
    <row r="20999" spans="2:6" x14ac:dyDescent="0.25">
      <c r="B20999" s="55"/>
      <c r="C20999" s="52"/>
      <c r="D20999" s="56"/>
      <c r="F20999"/>
    </row>
    <row r="21000" spans="2:6" x14ac:dyDescent="0.25">
      <c r="B21000" s="55"/>
      <c r="C21000" s="52"/>
      <c r="D21000" s="56"/>
      <c r="F21000"/>
    </row>
    <row r="21001" spans="2:6" x14ac:dyDescent="0.25">
      <c r="B21001" s="55"/>
      <c r="C21001" s="52"/>
      <c r="D21001" s="56"/>
      <c r="F21001"/>
    </row>
    <row r="21002" spans="2:6" x14ac:dyDescent="0.25">
      <c r="B21002" s="55"/>
      <c r="C21002" s="52"/>
      <c r="D21002" s="56"/>
      <c r="F21002"/>
    </row>
    <row r="21003" spans="2:6" x14ac:dyDescent="0.25">
      <c r="B21003" s="55"/>
      <c r="C21003" s="52"/>
      <c r="D21003" s="56"/>
      <c r="F21003"/>
    </row>
    <row r="21004" spans="2:6" x14ac:dyDescent="0.25">
      <c r="B21004" s="55"/>
      <c r="C21004" s="52"/>
      <c r="D21004" s="56"/>
      <c r="F21004"/>
    </row>
    <row r="21005" spans="2:6" x14ac:dyDescent="0.25">
      <c r="B21005" s="55"/>
      <c r="C21005" s="52"/>
      <c r="D21005" s="56"/>
      <c r="F21005"/>
    </row>
    <row r="21006" spans="2:6" x14ac:dyDescent="0.25">
      <c r="B21006" s="55"/>
      <c r="C21006" s="52"/>
      <c r="D21006" s="56"/>
      <c r="F21006"/>
    </row>
    <row r="21007" spans="2:6" x14ac:dyDescent="0.25">
      <c r="B21007" s="55"/>
      <c r="C21007" s="52"/>
      <c r="D21007" s="56"/>
      <c r="F21007"/>
    </row>
    <row r="21008" spans="2:6" x14ac:dyDescent="0.25">
      <c r="B21008" s="55"/>
      <c r="C21008" s="52"/>
      <c r="D21008" s="56"/>
      <c r="F21008"/>
    </row>
    <row r="21009" spans="2:6" x14ac:dyDescent="0.25">
      <c r="B21009" s="55"/>
      <c r="C21009" s="52"/>
      <c r="D21009" s="56"/>
      <c r="F21009"/>
    </row>
    <row r="21010" spans="2:6" x14ac:dyDescent="0.25">
      <c r="B21010" s="55"/>
      <c r="C21010" s="52"/>
      <c r="D21010" s="56"/>
      <c r="F21010"/>
    </row>
    <row r="21011" spans="2:6" x14ac:dyDescent="0.25">
      <c r="B21011" s="55"/>
      <c r="C21011" s="52"/>
      <c r="D21011" s="56"/>
      <c r="F21011"/>
    </row>
    <row r="21012" spans="2:6" x14ac:dyDescent="0.25">
      <c r="B21012" s="55"/>
      <c r="C21012" s="52"/>
      <c r="D21012" s="56"/>
      <c r="F21012"/>
    </row>
    <row r="21013" spans="2:6" x14ac:dyDescent="0.25">
      <c r="B21013" s="55"/>
      <c r="C21013" s="52"/>
      <c r="D21013" s="56"/>
      <c r="F21013"/>
    </row>
    <row r="21014" spans="2:6" x14ac:dyDescent="0.25">
      <c r="B21014" s="55"/>
      <c r="C21014" s="52"/>
      <c r="D21014" s="56"/>
      <c r="F21014"/>
    </row>
    <row r="21015" spans="2:6" x14ac:dyDescent="0.25">
      <c r="B21015" s="55"/>
      <c r="C21015" s="52"/>
      <c r="D21015" s="56"/>
      <c r="F21015"/>
    </row>
    <row r="21016" spans="2:6" x14ac:dyDescent="0.25">
      <c r="B21016" s="55"/>
      <c r="C21016" s="52"/>
      <c r="D21016" s="56"/>
      <c r="F21016"/>
    </row>
    <row r="21017" spans="2:6" x14ac:dyDescent="0.25">
      <c r="B21017" s="55"/>
      <c r="C21017" s="52"/>
      <c r="D21017" s="56"/>
      <c r="F21017"/>
    </row>
    <row r="21018" spans="2:6" x14ac:dyDescent="0.25">
      <c r="B21018" s="55"/>
      <c r="C21018" s="52"/>
      <c r="D21018" s="56"/>
      <c r="F21018"/>
    </row>
    <row r="21019" spans="2:6" x14ac:dyDescent="0.25">
      <c r="B21019" s="55"/>
      <c r="C21019" s="52"/>
      <c r="D21019" s="56"/>
      <c r="F21019"/>
    </row>
    <row r="21020" spans="2:6" x14ac:dyDescent="0.25">
      <c r="B21020" s="55"/>
      <c r="C21020" s="52"/>
      <c r="D21020" s="56"/>
      <c r="F21020"/>
    </row>
    <row r="21021" spans="2:6" x14ac:dyDescent="0.25">
      <c r="B21021" s="55"/>
      <c r="C21021" s="52"/>
      <c r="D21021" s="56"/>
      <c r="F21021"/>
    </row>
    <row r="21022" spans="2:6" x14ac:dyDescent="0.25">
      <c r="B21022" s="55"/>
      <c r="C21022" s="52"/>
      <c r="D21022" s="56"/>
      <c r="F21022"/>
    </row>
    <row r="21023" spans="2:6" x14ac:dyDescent="0.25">
      <c r="B21023" s="55"/>
      <c r="C21023" s="52"/>
      <c r="D21023" s="56"/>
      <c r="F21023"/>
    </row>
    <row r="21024" spans="2:6" x14ac:dyDescent="0.25">
      <c r="B21024" s="55"/>
      <c r="C21024" s="52"/>
      <c r="D21024" s="56"/>
      <c r="F21024"/>
    </row>
    <row r="21025" spans="2:6" x14ac:dyDescent="0.25">
      <c r="B21025" s="55"/>
      <c r="C21025" s="52"/>
      <c r="D21025" s="56"/>
      <c r="F21025"/>
    </row>
    <row r="21026" spans="2:6" x14ac:dyDescent="0.25">
      <c r="B21026" s="55"/>
      <c r="C21026" s="52"/>
      <c r="D21026" s="56"/>
      <c r="F21026"/>
    </row>
    <row r="21027" spans="2:6" x14ac:dyDescent="0.25">
      <c r="B21027" s="55"/>
      <c r="C21027" s="52"/>
      <c r="D21027" s="56"/>
      <c r="F21027"/>
    </row>
    <row r="21028" spans="2:6" x14ac:dyDescent="0.25">
      <c r="B21028" s="55"/>
      <c r="C21028" s="52"/>
      <c r="D21028" s="56"/>
      <c r="F21028"/>
    </row>
    <row r="21029" spans="2:6" x14ac:dyDescent="0.25">
      <c r="B21029" s="55"/>
      <c r="C21029" s="52"/>
      <c r="D21029" s="56"/>
      <c r="F21029"/>
    </row>
    <row r="21030" spans="2:6" x14ac:dyDescent="0.25">
      <c r="B21030" s="55"/>
      <c r="C21030" s="52"/>
      <c r="D21030" s="56"/>
      <c r="F21030"/>
    </row>
    <row r="21031" spans="2:6" x14ac:dyDescent="0.25">
      <c r="B21031" s="55"/>
      <c r="C21031" s="52"/>
      <c r="D21031" s="56"/>
      <c r="F21031"/>
    </row>
    <row r="21032" spans="2:6" x14ac:dyDescent="0.25">
      <c r="B21032" s="55"/>
      <c r="C21032" s="52"/>
      <c r="D21032" s="56"/>
      <c r="F21032"/>
    </row>
    <row r="21033" spans="2:6" x14ac:dyDescent="0.25">
      <c r="B21033" s="55"/>
      <c r="C21033" s="52"/>
      <c r="D21033" s="56"/>
      <c r="F21033"/>
    </row>
    <row r="21034" spans="2:6" x14ac:dyDescent="0.25">
      <c r="B21034" s="55"/>
      <c r="C21034" s="52"/>
      <c r="D21034" s="56"/>
      <c r="F21034"/>
    </row>
    <row r="21035" spans="2:6" x14ac:dyDescent="0.25">
      <c r="B21035" s="55"/>
      <c r="C21035" s="52"/>
      <c r="D21035" s="56"/>
      <c r="F21035"/>
    </row>
    <row r="21036" spans="2:6" x14ac:dyDescent="0.25">
      <c r="B21036" s="55"/>
      <c r="C21036" s="52"/>
      <c r="D21036" s="56"/>
      <c r="F21036"/>
    </row>
    <row r="21037" spans="2:6" x14ac:dyDescent="0.25">
      <c r="B21037" s="55"/>
      <c r="C21037" s="52"/>
      <c r="D21037" s="56"/>
      <c r="F21037"/>
    </row>
    <row r="21038" spans="2:6" x14ac:dyDescent="0.25">
      <c r="B21038" s="55"/>
      <c r="C21038" s="52"/>
      <c r="D21038" s="56"/>
      <c r="F21038"/>
    </row>
    <row r="21039" spans="2:6" x14ac:dyDescent="0.25">
      <c r="B21039" s="55"/>
      <c r="C21039" s="52"/>
      <c r="D21039" s="56"/>
      <c r="F21039"/>
    </row>
    <row r="21040" spans="2:6" x14ac:dyDescent="0.25">
      <c r="B21040" s="55"/>
      <c r="C21040" s="52"/>
      <c r="D21040" s="56"/>
      <c r="F21040"/>
    </row>
    <row r="21041" spans="2:6" x14ac:dyDescent="0.25">
      <c r="B21041" s="55"/>
      <c r="C21041" s="52"/>
      <c r="D21041" s="56"/>
      <c r="F21041"/>
    </row>
    <row r="21042" spans="2:6" x14ac:dyDescent="0.25">
      <c r="B21042" s="55"/>
      <c r="C21042" s="52"/>
      <c r="D21042" s="56"/>
      <c r="F21042"/>
    </row>
    <row r="21043" spans="2:6" x14ac:dyDescent="0.25">
      <c r="B21043" s="55"/>
      <c r="C21043" s="52"/>
      <c r="D21043" s="56"/>
      <c r="F21043"/>
    </row>
    <row r="21044" spans="2:6" x14ac:dyDescent="0.25">
      <c r="B21044" s="55"/>
      <c r="C21044" s="52"/>
      <c r="D21044" s="56"/>
      <c r="F21044"/>
    </row>
    <row r="21045" spans="2:6" x14ac:dyDescent="0.25">
      <c r="B21045" s="55"/>
      <c r="C21045" s="52"/>
      <c r="D21045" s="56"/>
      <c r="F21045"/>
    </row>
    <row r="21046" spans="2:6" x14ac:dyDescent="0.25">
      <c r="B21046" s="55"/>
      <c r="C21046" s="52"/>
      <c r="D21046" s="56"/>
      <c r="F21046"/>
    </row>
    <row r="21047" spans="2:6" x14ac:dyDescent="0.25">
      <c r="B21047" s="55"/>
      <c r="C21047" s="52"/>
      <c r="D21047" s="56"/>
      <c r="F21047"/>
    </row>
    <row r="21048" spans="2:6" x14ac:dyDescent="0.25">
      <c r="B21048" s="55"/>
      <c r="C21048" s="52"/>
      <c r="D21048" s="56"/>
      <c r="F21048"/>
    </row>
    <row r="21049" spans="2:6" x14ac:dyDescent="0.25">
      <c r="B21049" s="55"/>
      <c r="C21049" s="52"/>
      <c r="D21049" s="56"/>
      <c r="F21049"/>
    </row>
    <row r="21050" spans="2:6" x14ac:dyDescent="0.25">
      <c r="B21050" s="55"/>
      <c r="C21050" s="52"/>
      <c r="D21050" s="56"/>
      <c r="F21050"/>
    </row>
    <row r="21051" spans="2:6" x14ac:dyDescent="0.25">
      <c r="B21051" s="55"/>
      <c r="C21051" s="52"/>
      <c r="D21051" s="56"/>
      <c r="F21051"/>
    </row>
    <row r="21052" spans="2:6" x14ac:dyDescent="0.25">
      <c r="B21052" s="55"/>
      <c r="C21052" s="52"/>
      <c r="D21052" s="56"/>
      <c r="F21052"/>
    </row>
    <row r="21053" spans="2:6" x14ac:dyDescent="0.25">
      <c r="B21053" s="55"/>
      <c r="C21053" s="52"/>
      <c r="D21053" s="56"/>
      <c r="F21053"/>
    </row>
    <row r="21054" spans="2:6" x14ac:dyDescent="0.25">
      <c r="B21054" s="55"/>
      <c r="C21054" s="52"/>
      <c r="D21054" s="56"/>
      <c r="F21054"/>
    </row>
    <row r="21055" spans="2:6" x14ac:dyDescent="0.25">
      <c r="B21055" s="55"/>
      <c r="C21055" s="52"/>
      <c r="D21055" s="56"/>
      <c r="F21055"/>
    </row>
    <row r="21056" spans="2:6" x14ac:dyDescent="0.25">
      <c r="B21056" s="55"/>
      <c r="C21056" s="52"/>
      <c r="D21056" s="56"/>
      <c r="F21056"/>
    </row>
    <row r="21057" spans="2:6" x14ac:dyDescent="0.25">
      <c r="B21057" s="55"/>
      <c r="C21057" s="52"/>
      <c r="D21057" s="56"/>
      <c r="F21057"/>
    </row>
    <row r="21058" spans="2:6" x14ac:dyDescent="0.25">
      <c r="B21058" s="55"/>
      <c r="C21058" s="52"/>
      <c r="D21058" s="56"/>
      <c r="F21058"/>
    </row>
    <row r="21059" spans="2:6" x14ac:dyDescent="0.25">
      <c r="B21059" s="55"/>
      <c r="C21059" s="52"/>
      <c r="D21059" s="56"/>
      <c r="F21059"/>
    </row>
    <row r="21060" spans="2:6" x14ac:dyDescent="0.25">
      <c r="B21060" s="55"/>
      <c r="C21060" s="52"/>
      <c r="D21060" s="56"/>
      <c r="F21060"/>
    </row>
    <row r="21061" spans="2:6" x14ac:dyDescent="0.25">
      <c r="B21061" s="55"/>
      <c r="C21061" s="52"/>
      <c r="D21061" s="56"/>
      <c r="F21061"/>
    </row>
    <row r="21062" spans="2:6" x14ac:dyDescent="0.25">
      <c r="B21062" s="55"/>
      <c r="C21062" s="52"/>
      <c r="D21062" s="56"/>
      <c r="F21062"/>
    </row>
    <row r="21063" spans="2:6" x14ac:dyDescent="0.25">
      <c r="B21063" s="55"/>
      <c r="C21063" s="52"/>
      <c r="D21063" s="56"/>
      <c r="F21063"/>
    </row>
    <row r="21064" spans="2:6" x14ac:dyDescent="0.25">
      <c r="B21064" s="55"/>
      <c r="C21064" s="52"/>
      <c r="D21064" s="56"/>
      <c r="F21064"/>
    </row>
    <row r="21065" spans="2:6" x14ac:dyDescent="0.25">
      <c r="B21065" s="55"/>
      <c r="C21065" s="52"/>
      <c r="D21065" s="56"/>
      <c r="F21065"/>
    </row>
    <row r="21066" spans="2:6" x14ac:dyDescent="0.25">
      <c r="B21066" s="55"/>
      <c r="C21066" s="52"/>
      <c r="D21066" s="56"/>
      <c r="F21066"/>
    </row>
    <row r="21067" spans="2:6" x14ac:dyDescent="0.25">
      <c r="B21067" s="55"/>
      <c r="C21067" s="52"/>
      <c r="D21067" s="56"/>
      <c r="F21067"/>
    </row>
    <row r="21068" spans="2:6" x14ac:dyDescent="0.25">
      <c r="B21068" s="55"/>
      <c r="C21068" s="52"/>
      <c r="D21068" s="56"/>
      <c r="F21068"/>
    </row>
    <row r="21069" spans="2:6" x14ac:dyDescent="0.25">
      <c r="B21069" s="55"/>
      <c r="C21069" s="52"/>
      <c r="D21069" s="56"/>
      <c r="F21069"/>
    </row>
    <row r="21070" spans="2:6" x14ac:dyDescent="0.25">
      <c r="B21070" s="55"/>
      <c r="C21070" s="52"/>
      <c r="D21070" s="56"/>
      <c r="F21070"/>
    </row>
    <row r="21071" spans="2:6" x14ac:dyDescent="0.25">
      <c r="B21071" s="55"/>
      <c r="C21071" s="52"/>
      <c r="D21071" s="56"/>
      <c r="F21071"/>
    </row>
    <row r="21072" spans="2:6" x14ac:dyDescent="0.25">
      <c r="B21072" s="55"/>
      <c r="C21072" s="52"/>
      <c r="D21072" s="56"/>
      <c r="F21072"/>
    </row>
    <row r="21073" spans="2:6" x14ac:dyDescent="0.25">
      <c r="B21073" s="55"/>
      <c r="C21073" s="52"/>
      <c r="D21073" s="56"/>
      <c r="F21073"/>
    </row>
    <row r="21074" spans="2:6" x14ac:dyDescent="0.25">
      <c r="B21074" s="55"/>
      <c r="C21074" s="52"/>
      <c r="D21074" s="56"/>
      <c r="F21074"/>
    </row>
    <row r="21075" spans="2:6" x14ac:dyDescent="0.25">
      <c r="B21075" s="55"/>
      <c r="C21075" s="52"/>
      <c r="D21075" s="56"/>
      <c r="F21075"/>
    </row>
    <row r="21076" spans="2:6" x14ac:dyDescent="0.25">
      <c r="B21076" s="55"/>
      <c r="C21076" s="52"/>
      <c r="D21076" s="56"/>
      <c r="F21076"/>
    </row>
    <row r="21077" spans="2:6" x14ac:dyDescent="0.25">
      <c r="B21077" s="55"/>
      <c r="C21077" s="52"/>
      <c r="D21077" s="56"/>
      <c r="F21077"/>
    </row>
    <row r="21078" spans="2:6" x14ac:dyDescent="0.25">
      <c r="B21078" s="55"/>
      <c r="C21078" s="52"/>
      <c r="D21078" s="56"/>
      <c r="F21078"/>
    </row>
    <row r="21079" spans="2:6" x14ac:dyDescent="0.25">
      <c r="B21079" s="55"/>
      <c r="C21079" s="52"/>
      <c r="D21079" s="56"/>
      <c r="F21079"/>
    </row>
    <row r="21080" spans="2:6" x14ac:dyDescent="0.25">
      <c r="B21080" s="55"/>
      <c r="C21080" s="52"/>
      <c r="D21080" s="56"/>
      <c r="F21080"/>
    </row>
    <row r="21081" spans="2:6" x14ac:dyDescent="0.25">
      <c r="B21081" s="55"/>
      <c r="C21081" s="52"/>
      <c r="D21081" s="56"/>
      <c r="F21081"/>
    </row>
    <row r="21082" spans="2:6" x14ac:dyDescent="0.25">
      <c r="B21082" s="55"/>
      <c r="C21082" s="52"/>
      <c r="D21082" s="56"/>
      <c r="F21082"/>
    </row>
    <row r="21083" spans="2:6" x14ac:dyDescent="0.25">
      <c r="B21083" s="55"/>
      <c r="C21083" s="52"/>
      <c r="D21083" s="56"/>
      <c r="F21083"/>
    </row>
    <row r="21084" spans="2:6" x14ac:dyDescent="0.25">
      <c r="B21084" s="55"/>
      <c r="C21084" s="52"/>
      <c r="D21084" s="56"/>
      <c r="F21084"/>
    </row>
    <row r="21085" spans="2:6" x14ac:dyDescent="0.25">
      <c r="B21085" s="55"/>
      <c r="C21085" s="52"/>
      <c r="D21085" s="56"/>
      <c r="F21085"/>
    </row>
    <row r="21086" spans="2:6" x14ac:dyDescent="0.25">
      <c r="B21086" s="55"/>
      <c r="C21086" s="52"/>
      <c r="D21086" s="56"/>
      <c r="F21086"/>
    </row>
    <row r="21087" spans="2:6" x14ac:dyDescent="0.25">
      <c r="B21087" s="55"/>
      <c r="C21087" s="52"/>
      <c r="D21087" s="56"/>
      <c r="F21087"/>
    </row>
    <row r="21088" spans="2:6" x14ac:dyDescent="0.25">
      <c r="B21088" s="55"/>
      <c r="C21088" s="52"/>
      <c r="D21088" s="56"/>
      <c r="F21088"/>
    </row>
    <row r="21089" spans="2:6" x14ac:dyDescent="0.25">
      <c r="B21089" s="55"/>
      <c r="C21089" s="52"/>
      <c r="D21089" s="56"/>
      <c r="F21089"/>
    </row>
    <row r="21090" spans="2:6" x14ac:dyDescent="0.25">
      <c r="B21090" s="55"/>
      <c r="C21090" s="52"/>
      <c r="D21090" s="56"/>
      <c r="F21090"/>
    </row>
    <row r="21091" spans="2:6" x14ac:dyDescent="0.25">
      <c r="B21091" s="55"/>
      <c r="C21091" s="52"/>
      <c r="D21091" s="56"/>
      <c r="F21091"/>
    </row>
    <row r="21092" spans="2:6" x14ac:dyDescent="0.25">
      <c r="B21092" s="55"/>
      <c r="C21092" s="52"/>
      <c r="D21092" s="56"/>
      <c r="F21092"/>
    </row>
    <row r="21093" spans="2:6" x14ac:dyDescent="0.25">
      <c r="B21093" s="55"/>
      <c r="C21093" s="52"/>
      <c r="D21093" s="56"/>
      <c r="F21093"/>
    </row>
    <row r="21094" spans="2:6" x14ac:dyDescent="0.25">
      <c r="B21094" s="55"/>
      <c r="C21094" s="52"/>
      <c r="D21094" s="56"/>
      <c r="F21094"/>
    </row>
    <row r="21095" spans="2:6" x14ac:dyDescent="0.25">
      <c r="B21095" s="55"/>
      <c r="C21095" s="52"/>
      <c r="D21095" s="56"/>
      <c r="F21095"/>
    </row>
    <row r="21096" spans="2:6" x14ac:dyDescent="0.25">
      <c r="B21096" s="55"/>
      <c r="C21096" s="52"/>
      <c r="D21096" s="56"/>
      <c r="F21096"/>
    </row>
    <row r="21097" spans="2:6" x14ac:dyDescent="0.25">
      <c r="B21097" s="55"/>
      <c r="C21097" s="52"/>
      <c r="D21097" s="56"/>
      <c r="F21097"/>
    </row>
    <row r="21098" spans="2:6" x14ac:dyDescent="0.25">
      <c r="B21098" s="55"/>
      <c r="C21098" s="52"/>
      <c r="D21098" s="56"/>
      <c r="F21098"/>
    </row>
    <row r="21099" spans="2:6" x14ac:dyDescent="0.25">
      <c r="B21099" s="55"/>
      <c r="C21099" s="52"/>
      <c r="D21099" s="56"/>
      <c r="F21099"/>
    </row>
    <row r="21100" spans="2:6" x14ac:dyDescent="0.25">
      <c r="B21100" s="55"/>
      <c r="C21100" s="52"/>
      <c r="D21100" s="56"/>
      <c r="F21100"/>
    </row>
    <row r="21101" spans="2:6" x14ac:dyDescent="0.25">
      <c r="B21101" s="55"/>
      <c r="C21101" s="52"/>
      <c r="D21101" s="56"/>
      <c r="F21101"/>
    </row>
    <row r="21102" spans="2:6" x14ac:dyDescent="0.25">
      <c r="B21102" s="55"/>
      <c r="C21102" s="52"/>
      <c r="D21102" s="56"/>
      <c r="F21102"/>
    </row>
    <row r="21103" spans="2:6" x14ac:dyDescent="0.25">
      <c r="B21103" s="55"/>
      <c r="C21103" s="52"/>
      <c r="D21103" s="56"/>
      <c r="F21103"/>
    </row>
    <row r="21104" spans="2:6" x14ac:dyDescent="0.25">
      <c r="B21104" s="55"/>
      <c r="C21104" s="52"/>
      <c r="D21104" s="56"/>
      <c r="F21104"/>
    </row>
    <row r="21105" spans="2:6" x14ac:dyDescent="0.25">
      <c r="B21105" s="55"/>
      <c r="C21105" s="52"/>
      <c r="D21105" s="56"/>
      <c r="F21105"/>
    </row>
    <row r="21106" spans="2:6" x14ac:dyDescent="0.25">
      <c r="B21106" s="55"/>
      <c r="C21106" s="52"/>
      <c r="D21106" s="56"/>
      <c r="F21106"/>
    </row>
    <row r="21107" spans="2:6" x14ac:dyDescent="0.25">
      <c r="B21107" s="55"/>
      <c r="C21107" s="52"/>
      <c r="D21107" s="56"/>
      <c r="F21107"/>
    </row>
    <row r="21108" spans="2:6" x14ac:dyDescent="0.25">
      <c r="B21108" s="55"/>
      <c r="C21108" s="52"/>
      <c r="D21108" s="56"/>
      <c r="F21108"/>
    </row>
    <row r="21109" spans="2:6" x14ac:dyDescent="0.25">
      <c r="B21109" s="55"/>
      <c r="C21109" s="52"/>
      <c r="D21109" s="56"/>
      <c r="F21109"/>
    </row>
    <row r="21110" spans="2:6" x14ac:dyDescent="0.25">
      <c r="B21110" s="55"/>
      <c r="C21110" s="52"/>
      <c r="D21110" s="56"/>
      <c r="F21110"/>
    </row>
    <row r="21111" spans="2:6" x14ac:dyDescent="0.25">
      <c r="B21111" s="55"/>
      <c r="C21111" s="52"/>
      <c r="D21111" s="56"/>
      <c r="F21111"/>
    </row>
    <row r="21112" spans="2:6" x14ac:dyDescent="0.25">
      <c r="B21112" s="55"/>
      <c r="C21112" s="52"/>
      <c r="D21112" s="56"/>
      <c r="F21112"/>
    </row>
    <row r="21113" spans="2:6" x14ac:dyDescent="0.25">
      <c r="B21113" s="55"/>
      <c r="C21113" s="52"/>
      <c r="D21113" s="56"/>
      <c r="F21113"/>
    </row>
    <row r="21114" spans="2:6" x14ac:dyDescent="0.25">
      <c r="B21114" s="55"/>
      <c r="C21114" s="52"/>
      <c r="D21114" s="56"/>
      <c r="F21114"/>
    </row>
    <row r="21115" spans="2:6" x14ac:dyDescent="0.25">
      <c r="B21115" s="55"/>
      <c r="C21115" s="52"/>
      <c r="D21115" s="56"/>
      <c r="F21115"/>
    </row>
    <row r="21116" spans="2:6" x14ac:dyDescent="0.25">
      <c r="B21116" s="55"/>
      <c r="C21116" s="52"/>
      <c r="D21116" s="56"/>
      <c r="F21116"/>
    </row>
    <row r="21117" spans="2:6" x14ac:dyDescent="0.25">
      <c r="B21117" s="55"/>
      <c r="C21117" s="52"/>
      <c r="D21117" s="56"/>
      <c r="F21117"/>
    </row>
    <row r="21118" spans="2:6" x14ac:dyDescent="0.25">
      <c r="B21118" s="55"/>
      <c r="C21118" s="52"/>
      <c r="D21118" s="56"/>
      <c r="F21118"/>
    </row>
    <row r="21119" spans="2:6" x14ac:dyDescent="0.25">
      <c r="B21119" s="55"/>
      <c r="C21119" s="52"/>
      <c r="D21119" s="56"/>
      <c r="F21119"/>
    </row>
    <row r="21120" spans="2:6" x14ac:dyDescent="0.25">
      <c r="B21120" s="55"/>
      <c r="C21120" s="52"/>
      <c r="D21120" s="56"/>
      <c r="F21120"/>
    </row>
    <row r="21121" spans="2:6" x14ac:dyDescent="0.25">
      <c r="B21121" s="55"/>
      <c r="C21121" s="52"/>
      <c r="D21121" s="56"/>
      <c r="F21121"/>
    </row>
    <row r="21122" spans="2:6" x14ac:dyDescent="0.25">
      <c r="B21122" s="55"/>
      <c r="C21122" s="52"/>
      <c r="D21122" s="56"/>
      <c r="F21122"/>
    </row>
    <row r="21123" spans="2:6" x14ac:dyDescent="0.25">
      <c r="B21123" s="55"/>
      <c r="C21123" s="52"/>
      <c r="D21123" s="56"/>
      <c r="F21123"/>
    </row>
    <row r="21124" spans="2:6" x14ac:dyDescent="0.25">
      <c r="B21124" s="55"/>
      <c r="C21124" s="52"/>
      <c r="D21124" s="56"/>
      <c r="F21124"/>
    </row>
    <row r="21125" spans="2:6" x14ac:dyDescent="0.25">
      <c r="B21125" s="55"/>
      <c r="C21125" s="52"/>
      <c r="D21125" s="56"/>
      <c r="F21125"/>
    </row>
    <row r="21126" spans="2:6" x14ac:dyDescent="0.25">
      <c r="B21126" s="55"/>
      <c r="C21126" s="52"/>
      <c r="D21126" s="56"/>
      <c r="F21126"/>
    </row>
    <row r="21127" spans="2:6" x14ac:dyDescent="0.25">
      <c r="B21127" s="55"/>
      <c r="C21127" s="52"/>
      <c r="D21127" s="56"/>
      <c r="F21127"/>
    </row>
    <row r="21128" spans="2:6" x14ac:dyDescent="0.25">
      <c r="B21128" s="55"/>
      <c r="C21128" s="52"/>
      <c r="D21128" s="56"/>
      <c r="F21128"/>
    </row>
    <row r="21129" spans="2:6" x14ac:dyDescent="0.25">
      <c r="B21129" s="55"/>
      <c r="C21129" s="52"/>
      <c r="D21129" s="56"/>
      <c r="F21129"/>
    </row>
    <row r="21130" spans="2:6" x14ac:dyDescent="0.25">
      <c r="B21130" s="55"/>
      <c r="C21130" s="52"/>
      <c r="D21130" s="56"/>
      <c r="F21130"/>
    </row>
    <row r="21131" spans="2:6" x14ac:dyDescent="0.25">
      <c r="B21131" s="55"/>
      <c r="C21131" s="52"/>
      <c r="D21131" s="56"/>
      <c r="F21131"/>
    </row>
    <row r="21132" spans="2:6" x14ac:dyDescent="0.25">
      <c r="B21132" s="55"/>
      <c r="C21132" s="52"/>
      <c r="D21132" s="56"/>
      <c r="F21132"/>
    </row>
    <row r="21133" spans="2:6" x14ac:dyDescent="0.25">
      <c r="B21133" s="55"/>
      <c r="C21133" s="52"/>
      <c r="D21133" s="56"/>
      <c r="F21133"/>
    </row>
    <row r="21134" spans="2:6" x14ac:dyDescent="0.25">
      <c r="B21134" s="55"/>
      <c r="C21134" s="52"/>
      <c r="D21134" s="56"/>
      <c r="F21134"/>
    </row>
    <row r="21135" spans="2:6" x14ac:dyDescent="0.25">
      <c r="B21135" s="55"/>
      <c r="C21135" s="52"/>
      <c r="D21135" s="56"/>
      <c r="F21135"/>
    </row>
    <row r="21136" spans="2:6" x14ac:dyDescent="0.25">
      <c r="B21136" s="55"/>
      <c r="C21136" s="52"/>
      <c r="D21136" s="56"/>
      <c r="F21136"/>
    </row>
    <row r="21137" spans="2:6" x14ac:dyDescent="0.25">
      <c r="B21137" s="55"/>
      <c r="C21137" s="52"/>
      <c r="D21137" s="56"/>
      <c r="F21137"/>
    </row>
    <row r="21138" spans="2:6" x14ac:dyDescent="0.25">
      <c r="B21138" s="55"/>
      <c r="C21138" s="52"/>
      <c r="D21138" s="56"/>
      <c r="F21138"/>
    </row>
    <row r="21139" spans="2:6" x14ac:dyDescent="0.25">
      <c r="B21139" s="55"/>
      <c r="C21139" s="52"/>
      <c r="D21139" s="56"/>
      <c r="F21139"/>
    </row>
    <row r="21140" spans="2:6" x14ac:dyDescent="0.25">
      <c r="B21140" s="55"/>
      <c r="C21140" s="52"/>
      <c r="D21140" s="56"/>
      <c r="F21140"/>
    </row>
    <row r="21141" spans="2:6" x14ac:dyDescent="0.25">
      <c r="B21141" s="55"/>
      <c r="C21141" s="52"/>
      <c r="D21141" s="56"/>
      <c r="F21141"/>
    </row>
    <row r="21142" spans="2:6" x14ac:dyDescent="0.25">
      <c r="B21142" s="55"/>
      <c r="C21142" s="52"/>
      <c r="D21142" s="56"/>
      <c r="F21142"/>
    </row>
    <row r="21143" spans="2:6" x14ac:dyDescent="0.25">
      <c r="B21143" s="55"/>
      <c r="C21143" s="52"/>
      <c r="D21143" s="56"/>
      <c r="F21143"/>
    </row>
    <row r="21144" spans="2:6" x14ac:dyDescent="0.25">
      <c r="B21144" s="55"/>
      <c r="C21144" s="52"/>
      <c r="D21144" s="56"/>
      <c r="F21144"/>
    </row>
    <row r="21145" spans="2:6" x14ac:dyDescent="0.25">
      <c r="B21145" s="55"/>
      <c r="C21145" s="52"/>
      <c r="D21145" s="56"/>
      <c r="F21145"/>
    </row>
    <row r="21146" spans="2:6" x14ac:dyDescent="0.25">
      <c r="B21146" s="55"/>
      <c r="C21146" s="52"/>
      <c r="D21146" s="56"/>
      <c r="F21146"/>
    </row>
    <row r="21147" spans="2:6" x14ac:dyDescent="0.25">
      <c r="B21147" s="55"/>
      <c r="C21147" s="52"/>
      <c r="D21147" s="56"/>
      <c r="F21147"/>
    </row>
    <row r="21148" spans="2:6" x14ac:dyDescent="0.25">
      <c r="B21148" s="55"/>
      <c r="C21148" s="52"/>
      <c r="D21148" s="56"/>
      <c r="F21148"/>
    </row>
    <row r="21149" spans="2:6" x14ac:dyDescent="0.25">
      <c r="B21149" s="55"/>
      <c r="C21149" s="52"/>
      <c r="D21149" s="56"/>
      <c r="F21149"/>
    </row>
    <row r="21150" spans="2:6" x14ac:dyDescent="0.25">
      <c r="B21150" s="55"/>
      <c r="C21150" s="52"/>
      <c r="D21150" s="56"/>
      <c r="F21150"/>
    </row>
    <row r="21151" spans="2:6" x14ac:dyDescent="0.25">
      <c r="B21151" s="55"/>
      <c r="C21151" s="52"/>
      <c r="D21151" s="56"/>
      <c r="F21151"/>
    </row>
    <row r="21152" spans="2:6" x14ac:dyDescent="0.25">
      <c r="B21152" s="55"/>
      <c r="C21152" s="52"/>
      <c r="D21152" s="56"/>
      <c r="F21152"/>
    </row>
    <row r="21153" spans="2:6" x14ac:dyDescent="0.25">
      <c r="B21153" s="55"/>
      <c r="C21153" s="52"/>
      <c r="D21153" s="56"/>
      <c r="F21153"/>
    </row>
    <row r="21154" spans="2:6" x14ac:dyDescent="0.25">
      <c r="B21154" s="55"/>
      <c r="C21154" s="52"/>
      <c r="D21154" s="56"/>
      <c r="F21154"/>
    </row>
    <row r="21155" spans="2:6" x14ac:dyDescent="0.25">
      <c r="B21155" s="55"/>
      <c r="C21155" s="52"/>
      <c r="D21155" s="56"/>
      <c r="F21155"/>
    </row>
    <row r="21156" spans="2:6" x14ac:dyDescent="0.25">
      <c r="B21156" s="55"/>
      <c r="C21156" s="52"/>
      <c r="D21156" s="56"/>
      <c r="F21156"/>
    </row>
    <row r="21157" spans="2:6" x14ac:dyDescent="0.25">
      <c r="B21157" s="55"/>
      <c r="C21157" s="52"/>
      <c r="D21157" s="56"/>
      <c r="F21157"/>
    </row>
    <row r="21158" spans="2:6" x14ac:dyDescent="0.25">
      <c r="B21158" s="55"/>
      <c r="C21158" s="52"/>
      <c r="D21158" s="56"/>
      <c r="F21158"/>
    </row>
    <row r="21159" spans="2:6" x14ac:dyDescent="0.25">
      <c r="B21159" s="55"/>
      <c r="C21159" s="52"/>
      <c r="D21159" s="56"/>
      <c r="F21159"/>
    </row>
    <row r="21160" spans="2:6" x14ac:dyDescent="0.25">
      <c r="B21160" s="55"/>
      <c r="C21160" s="52"/>
      <c r="D21160" s="56"/>
      <c r="F21160"/>
    </row>
    <row r="21161" spans="2:6" x14ac:dyDescent="0.25">
      <c r="B21161" s="55"/>
      <c r="C21161" s="52"/>
      <c r="D21161" s="56"/>
      <c r="F21161"/>
    </row>
    <row r="21162" spans="2:6" x14ac:dyDescent="0.25">
      <c r="B21162" s="55"/>
      <c r="C21162" s="52"/>
      <c r="D21162" s="56"/>
      <c r="F21162"/>
    </row>
    <row r="21163" spans="2:6" x14ac:dyDescent="0.25">
      <c r="B21163" s="55"/>
      <c r="C21163" s="52"/>
      <c r="D21163" s="56"/>
      <c r="F21163"/>
    </row>
    <row r="21164" spans="2:6" x14ac:dyDescent="0.25">
      <c r="B21164" s="55"/>
      <c r="C21164" s="52"/>
      <c r="D21164" s="56"/>
      <c r="F21164"/>
    </row>
    <row r="21165" spans="2:6" x14ac:dyDescent="0.25">
      <c r="B21165" s="55"/>
      <c r="C21165" s="52"/>
      <c r="D21165" s="56"/>
      <c r="F21165"/>
    </row>
    <row r="21166" spans="2:6" x14ac:dyDescent="0.25">
      <c r="B21166" s="55"/>
      <c r="C21166" s="52"/>
      <c r="D21166" s="56"/>
      <c r="F21166"/>
    </row>
    <row r="21167" spans="2:6" x14ac:dyDescent="0.25">
      <c r="B21167" s="55"/>
      <c r="C21167" s="52"/>
      <c r="D21167" s="56"/>
      <c r="F21167"/>
    </row>
    <row r="21168" spans="2:6" x14ac:dyDescent="0.25">
      <c r="B21168" s="55"/>
      <c r="C21168" s="52"/>
      <c r="D21168" s="56"/>
      <c r="F21168"/>
    </row>
    <row r="21169" spans="2:6" x14ac:dyDescent="0.25">
      <c r="B21169" s="55"/>
      <c r="C21169" s="52"/>
      <c r="D21169" s="56"/>
      <c r="F21169"/>
    </row>
    <row r="21170" spans="2:6" x14ac:dyDescent="0.25">
      <c r="B21170" s="55"/>
      <c r="C21170" s="52"/>
      <c r="D21170" s="56"/>
      <c r="F21170"/>
    </row>
    <row r="21171" spans="2:6" x14ac:dyDescent="0.25">
      <c r="B21171" s="55"/>
      <c r="C21171" s="52"/>
      <c r="D21171" s="56"/>
      <c r="F21171"/>
    </row>
    <row r="21172" spans="2:6" x14ac:dyDescent="0.25">
      <c r="B21172" s="55"/>
      <c r="C21172" s="52"/>
      <c r="D21172" s="56"/>
      <c r="F21172"/>
    </row>
    <row r="21173" spans="2:6" x14ac:dyDescent="0.25">
      <c r="B21173" s="55"/>
      <c r="C21173" s="52"/>
      <c r="D21173" s="56"/>
      <c r="F21173"/>
    </row>
    <row r="21174" spans="2:6" x14ac:dyDescent="0.25">
      <c r="B21174" s="55"/>
      <c r="C21174" s="52"/>
      <c r="D21174" s="56"/>
      <c r="F21174"/>
    </row>
    <row r="21175" spans="2:6" x14ac:dyDescent="0.25">
      <c r="B21175" s="55"/>
      <c r="C21175" s="52"/>
      <c r="D21175" s="56"/>
      <c r="F21175"/>
    </row>
    <row r="21176" spans="2:6" x14ac:dyDescent="0.25">
      <c r="B21176" s="55"/>
      <c r="C21176" s="52"/>
      <c r="D21176" s="56"/>
      <c r="F21176"/>
    </row>
    <row r="21177" spans="2:6" x14ac:dyDescent="0.25">
      <c r="B21177" s="55"/>
      <c r="C21177" s="52"/>
      <c r="D21177" s="56"/>
      <c r="F21177"/>
    </row>
    <row r="21178" spans="2:6" x14ac:dyDescent="0.25">
      <c r="B21178" s="55"/>
      <c r="C21178" s="52"/>
      <c r="D21178" s="56"/>
      <c r="F21178"/>
    </row>
    <row r="21179" spans="2:6" x14ac:dyDescent="0.25">
      <c r="B21179" s="55"/>
      <c r="C21179" s="52"/>
      <c r="D21179" s="56"/>
      <c r="F21179"/>
    </row>
    <row r="21180" spans="2:6" x14ac:dyDescent="0.25">
      <c r="B21180" s="55"/>
      <c r="C21180" s="52"/>
      <c r="D21180" s="56"/>
      <c r="F21180"/>
    </row>
    <row r="21181" spans="2:6" x14ac:dyDescent="0.25">
      <c r="B21181" s="55"/>
      <c r="C21181" s="52"/>
      <c r="D21181" s="56"/>
      <c r="F21181"/>
    </row>
    <row r="21182" spans="2:6" x14ac:dyDescent="0.25">
      <c r="B21182" s="55"/>
      <c r="C21182" s="52"/>
      <c r="D21182" s="56"/>
      <c r="F21182"/>
    </row>
    <row r="21183" spans="2:6" x14ac:dyDescent="0.25">
      <c r="B21183" s="55"/>
      <c r="C21183" s="52"/>
      <c r="D21183" s="56"/>
      <c r="F21183"/>
    </row>
    <row r="21184" spans="2:6" x14ac:dyDescent="0.25">
      <c r="B21184" s="55"/>
      <c r="C21184" s="52"/>
      <c r="D21184" s="56"/>
      <c r="F21184"/>
    </row>
    <row r="21185" spans="2:6" x14ac:dyDescent="0.25">
      <c r="B21185" s="55"/>
      <c r="C21185" s="52"/>
      <c r="D21185" s="56"/>
      <c r="F21185"/>
    </row>
    <row r="21186" spans="2:6" x14ac:dyDescent="0.25">
      <c r="B21186" s="55"/>
      <c r="C21186" s="52"/>
      <c r="D21186" s="56"/>
      <c r="F21186"/>
    </row>
    <row r="21187" spans="2:6" x14ac:dyDescent="0.25">
      <c r="B21187" s="55"/>
      <c r="C21187" s="52"/>
      <c r="D21187" s="56"/>
      <c r="F21187"/>
    </row>
    <row r="21188" spans="2:6" x14ac:dyDescent="0.25">
      <c r="B21188" s="55"/>
      <c r="C21188" s="52"/>
      <c r="D21188" s="56"/>
      <c r="F21188"/>
    </row>
    <row r="21189" spans="2:6" x14ac:dyDescent="0.25">
      <c r="B21189" s="55"/>
      <c r="C21189" s="52"/>
      <c r="D21189" s="56"/>
      <c r="F21189"/>
    </row>
    <row r="21190" spans="2:6" x14ac:dyDescent="0.25">
      <c r="B21190" s="55"/>
      <c r="C21190" s="52"/>
      <c r="D21190" s="56"/>
      <c r="F21190"/>
    </row>
    <row r="21191" spans="2:6" x14ac:dyDescent="0.25">
      <c r="B21191" s="55"/>
      <c r="C21191" s="52"/>
      <c r="D21191" s="56"/>
      <c r="F21191"/>
    </row>
    <row r="21192" spans="2:6" x14ac:dyDescent="0.25">
      <c r="B21192" s="55"/>
      <c r="C21192" s="52"/>
      <c r="D21192" s="56"/>
      <c r="F21192"/>
    </row>
    <row r="21193" spans="2:6" x14ac:dyDescent="0.25">
      <c r="B21193" s="55"/>
      <c r="C21193" s="52"/>
      <c r="D21193" s="56"/>
      <c r="F21193"/>
    </row>
    <row r="21194" spans="2:6" x14ac:dyDescent="0.25">
      <c r="B21194" s="55"/>
      <c r="C21194" s="52"/>
      <c r="D21194" s="56"/>
      <c r="F21194"/>
    </row>
    <row r="21195" spans="2:6" x14ac:dyDescent="0.25">
      <c r="B21195" s="55"/>
      <c r="C21195" s="52"/>
      <c r="D21195" s="56"/>
      <c r="F21195"/>
    </row>
    <row r="21196" spans="2:6" x14ac:dyDescent="0.25">
      <c r="B21196" s="55"/>
      <c r="C21196" s="52"/>
      <c r="D21196" s="56"/>
      <c r="F21196"/>
    </row>
    <row r="21197" spans="2:6" x14ac:dyDescent="0.25">
      <c r="B21197" s="55"/>
      <c r="C21197" s="52"/>
      <c r="D21197" s="56"/>
      <c r="F21197"/>
    </row>
    <row r="21198" spans="2:6" x14ac:dyDescent="0.25">
      <c r="B21198" s="55"/>
      <c r="C21198" s="52"/>
      <c r="D21198" s="56"/>
      <c r="F21198"/>
    </row>
    <row r="21199" spans="2:6" x14ac:dyDescent="0.25">
      <c r="B21199" s="55"/>
      <c r="C21199" s="52"/>
      <c r="D21199" s="56"/>
      <c r="F21199"/>
    </row>
    <row r="21200" spans="2:6" x14ac:dyDescent="0.25">
      <c r="B21200" s="55"/>
      <c r="C21200" s="52"/>
      <c r="D21200" s="56"/>
      <c r="F21200"/>
    </row>
    <row r="21201" spans="2:6" x14ac:dyDescent="0.25">
      <c r="B21201" s="55"/>
      <c r="C21201" s="52"/>
      <c r="D21201" s="56"/>
      <c r="F21201"/>
    </row>
    <row r="21202" spans="2:6" x14ac:dyDescent="0.25">
      <c r="B21202" s="55"/>
      <c r="C21202" s="52"/>
      <c r="D21202" s="56"/>
      <c r="F21202"/>
    </row>
    <row r="21203" spans="2:6" x14ac:dyDescent="0.25">
      <c r="B21203" s="55"/>
      <c r="C21203" s="52"/>
      <c r="D21203" s="56"/>
      <c r="F21203"/>
    </row>
    <row r="21204" spans="2:6" x14ac:dyDescent="0.25">
      <c r="B21204" s="55"/>
      <c r="C21204" s="52"/>
      <c r="D21204" s="56"/>
      <c r="F21204"/>
    </row>
    <row r="21205" spans="2:6" x14ac:dyDescent="0.25">
      <c r="B21205" s="55"/>
      <c r="C21205" s="52"/>
      <c r="D21205" s="56"/>
      <c r="F21205"/>
    </row>
    <row r="21206" spans="2:6" x14ac:dyDescent="0.25">
      <c r="B21206" s="55"/>
      <c r="C21206" s="52"/>
      <c r="D21206" s="56"/>
      <c r="F21206"/>
    </row>
    <row r="21207" spans="2:6" x14ac:dyDescent="0.25">
      <c r="B21207" s="55"/>
      <c r="C21207" s="52"/>
      <c r="D21207" s="56"/>
      <c r="F21207"/>
    </row>
    <row r="21208" spans="2:6" x14ac:dyDescent="0.25">
      <c r="B21208" s="55"/>
      <c r="C21208" s="52"/>
      <c r="D21208" s="56"/>
      <c r="F21208"/>
    </row>
    <row r="21209" spans="2:6" x14ac:dyDescent="0.25">
      <c r="B21209" s="55"/>
      <c r="C21209" s="52"/>
      <c r="D21209" s="56"/>
      <c r="F21209"/>
    </row>
    <row r="21210" spans="2:6" x14ac:dyDescent="0.25">
      <c r="B21210" s="55"/>
      <c r="C21210" s="52"/>
      <c r="D21210" s="56"/>
      <c r="F21210"/>
    </row>
    <row r="21211" spans="2:6" x14ac:dyDescent="0.25">
      <c r="B21211" s="55"/>
      <c r="C21211" s="52"/>
      <c r="D21211" s="56"/>
      <c r="F21211"/>
    </row>
    <row r="21212" spans="2:6" x14ac:dyDescent="0.25">
      <c r="B21212" s="55"/>
      <c r="C21212" s="52"/>
      <c r="D21212" s="56"/>
      <c r="F21212"/>
    </row>
    <row r="21213" spans="2:6" x14ac:dyDescent="0.25">
      <c r="B21213" s="55"/>
      <c r="C21213" s="52"/>
      <c r="D21213" s="56"/>
      <c r="F21213"/>
    </row>
    <row r="21214" spans="2:6" x14ac:dyDescent="0.25">
      <c r="B21214" s="55"/>
      <c r="C21214" s="52"/>
      <c r="D21214" s="56"/>
      <c r="F21214"/>
    </row>
    <row r="21215" spans="2:6" x14ac:dyDescent="0.25">
      <c r="B21215" s="55"/>
      <c r="C21215" s="52"/>
      <c r="D21215" s="56"/>
      <c r="F21215"/>
    </row>
    <row r="21216" spans="2:6" x14ac:dyDescent="0.25">
      <c r="B21216" s="55"/>
      <c r="C21216" s="52"/>
      <c r="D21216" s="56"/>
      <c r="F21216"/>
    </row>
    <row r="21217" spans="2:6" x14ac:dyDescent="0.25">
      <c r="B21217" s="55"/>
      <c r="C21217" s="52"/>
      <c r="D21217" s="56"/>
      <c r="F21217"/>
    </row>
    <row r="21218" spans="2:6" x14ac:dyDescent="0.25">
      <c r="B21218" s="55"/>
      <c r="C21218" s="52"/>
      <c r="D21218" s="56"/>
      <c r="F21218"/>
    </row>
    <row r="21219" spans="2:6" x14ac:dyDescent="0.25">
      <c r="B21219" s="55"/>
      <c r="C21219" s="52"/>
      <c r="D21219" s="56"/>
      <c r="F21219"/>
    </row>
    <row r="21220" spans="2:6" x14ac:dyDescent="0.25">
      <c r="B21220" s="55"/>
      <c r="C21220" s="52"/>
      <c r="D21220" s="56"/>
      <c r="F21220"/>
    </row>
    <row r="21221" spans="2:6" x14ac:dyDescent="0.25">
      <c r="B21221" s="55"/>
      <c r="C21221" s="52"/>
      <c r="D21221" s="56"/>
      <c r="F21221"/>
    </row>
    <row r="21222" spans="2:6" x14ac:dyDescent="0.25">
      <c r="B21222" s="55"/>
      <c r="C21222" s="52"/>
      <c r="D21222" s="56"/>
      <c r="F21222"/>
    </row>
    <row r="21223" spans="2:6" x14ac:dyDescent="0.25">
      <c r="B21223" s="55"/>
      <c r="C21223" s="52"/>
      <c r="D21223" s="56"/>
      <c r="F21223"/>
    </row>
    <row r="21224" spans="2:6" x14ac:dyDescent="0.25">
      <c r="B21224" s="55"/>
      <c r="C21224" s="52"/>
      <c r="D21224" s="56"/>
      <c r="F21224"/>
    </row>
    <row r="21225" spans="2:6" x14ac:dyDescent="0.25">
      <c r="B21225" s="55"/>
      <c r="C21225" s="52"/>
      <c r="D21225" s="56"/>
      <c r="F21225"/>
    </row>
    <row r="21226" spans="2:6" x14ac:dyDescent="0.25">
      <c r="B21226" s="55"/>
      <c r="C21226" s="52"/>
      <c r="D21226" s="56"/>
      <c r="F21226"/>
    </row>
    <row r="21227" spans="2:6" x14ac:dyDescent="0.25">
      <c r="B21227" s="55"/>
      <c r="C21227" s="52"/>
      <c r="D21227" s="56"/>
      <c r="F21227"/>
    </row>
    <row r="21228" spans="2:6" x14ac:dyDescent="0.25">
      <c r="B21228" s="55"/>
      <c r="C21228" s="52"/>
      <c r="D21228" s="56"/>
      <c r="F21228"/>
    </row>
    <row r="21229" spans="2:6" x14ac:dyDescent="0.25">
      <c r="B21229" s="55"/>
      <c r="C21229" s="52"/>
      <c r="D21229" s="56"/>
      <c r="F21229"/>
    </row>
    <row r="21230" spans="2:6" x14ac:dyDescent="0.25">
      <c r="B21230" s="55"/>
      <c r="C21230" s="52"/>
      <c r="D21230" s="56"/>
      <c r="F21230"/>
    </row>
    <row r="21231" spans="2:6" x14ac:dyDescent="0.25">
      <c r="B21231" s="55"/>
      <c r="C21231" s="52"/>
      <c r="D21231" s="56"/>
      <c r="F21231"/>
    </row>
    <row r="21232" spans="2:6" x14ac:dyDescent="0.25">
      <c r="B21232" s="55"/>
      <c r="C21232" s="52"/>
      <c r="D21232" s="56"/>
      <c r="F21232"/>
    </row>
    <row r="21233" spans="2:6" x14ac:dyDescent="0.25">
      <c r="B21233" s="55"/>
      <c r="C21233" s="52"/>
      <c r="D21233" s="56"/>
      <c r="F21233"/>
    </row>
    <row r="21234" spans="2:6" x14ac:dyDescent="0.25">
      <c r="B21234" s="55"/>
      <c r="C21234" s="52"/>
      <c r="D21234" s="56"/>
      <c r="F21234"/>
    </row>
    <row r="21235" spans="2:6" x14ac:dyDescent="0.25">
      <c r="B21235" s="55"/>
      <c r="C21235" s="52"/>
      <c r="D21235" s="56"/>
      <c r="F21235"/>
    </row>
    <row r="21236" spans="2:6" x14ac:dyDescent="0.25">
      <c r="B21236" s="55"/>
      <c r="C21236" s="52"/>
      <c r="D21236" s="56"/>
      <c r="F21236"/>
    </row>
    <row r="21237" spans="2:6" x14ac:dyDescent="0.25">
      <c r="B21237" s="55"/>
      <c r="C21237" s="52"/>
      <c r="D21237" s="56"/>
      <c r="F21237"/>
    </row>
    <row r="21238" spans="2:6" x14ac:dyDescent="0.25">
      <c r="B21238" s="55"/>
      <c r="C21238" s="52"/>
      <c r="D21238" s="56"/>
      <c r="F21238"/>
    </row>
    <row r="21239" spans="2:6" x14ac:dyDescent="0.25">
      <c r="B21239" s="55"/>
      <c r="C21239" s="52"/>
      <c r="D21239" s="56"/>
      <c r="F21239"/>
    </row>
    <row r="21240" spans="2:6" x14ac:dyDescent="0.25">
      <c r="B21240" s="55"/>
      <c r="C21240" s="52"/>
      <c r="D21240" s="56"/>
      <c r="F21240"/>
    </row>
    <row r="21241" spans="2:6" x14ac:dyDescent="0.25">
      <c r="B21241" s="55"/>
      <c r="C21241" s="52"/>
      <c r="D21241" s="56"/>
      <c r="F21241"/>
    </row>
    <row r="21242" spans="2:6" x14ac:dyDescent="0.25">
      <c r="B21242" s="55"/>
      <c r="C21242" s="52"/>
      <c r="D21242" s="56"/>
      <c r="F21242"/>
    </row>
    <row r="21243" spans="2:6" x14ac:dyDescent="0.25">
      <c r="B21243" s="55"/>
      <c r="C21243" s="52"/>
      <c r="D21243" s="56"/>
      <c r="F21243"/>
    </row>
    <row r="21244" spans="2:6" x14ac:dyDescent="0.25">
      <c r="B21244" s="55"/>
      <c r="C21244" s="52"/>
      <c r="D21244" s="56"/>
      <c r="F21244"/>
    </row>
    <row r="21245" spans="2:6" x14ac:dyDescent="0.25">
      <c r="B21245" s="55"/>
      <c r="C21245" s="52"/>
      <c r="D21245" s="56"/>
      <c r="F21245"/>
    </row>
    <row r="21246" spans="2:6" x14ac:dyDescent="0.25">
      <c r="B21246" s="55"/>
      <c r="C21246" s="52"/>
      <c r="D21246" s="56"/>
      <c r="F21246"/>
    </row>
    <row r="21247" spans="2:6" x14ac:dyDescent="0.25">
      <c r="B21247" s="55"/>
      <c r="C21247" s="52"/>
      <c r="D21247" s="56"/>
      <c r="F21247"/>
    </row>
    <row r="21248" spans="2:6" x14ac:dyDescent="0.25">
      <c r="B21248" s="55"/>
      <c r="C21248" s="52"/>
      <c r="D21248" s="56"/>
      <c r="F21248"/>
    </row>
    <row r="21249" spans="2:6" x14ac:dyDescent="0.25">
      <c r="B21249" s="55"/>
      <c r="C21249" s="52"/>
      <c r="D21249" s="56"/>
      <c r="F21249"/>
    </row>
    <row r="21250" spans="2:6" x14ac:dyDescent="0.25">
      <c r="B21250" s="55"/>
      <c r="C21250" s="52"/>
      <c r="D21250" s="56"/>
      <c r="F21250"/>
    </row>
    <row r="21251" spans="2:6" x14ac:dyDescent="0.25">
      <c r="B21251" s="55"/>
      <c r="C21251" s="52"/>
      <c r="D21251" s="56"/>
      <c r="F21251"/>
    </row>
    <row r="21252" spans="2:6" x14ac:dyDescent="0.25">
      <c r="B21252" s="55"/>
      <c r="C21252" s="52"/>
      <c r="D21252" s="56"/>
      <c r="F21252"/>
    </row>
    <row r="21253" spans="2:6" x14ac:dyDescent="0.25">
      <c r="B21253" s="55"/>
      <c r="C21253" s="52"/>
      <c r="D21253" s="56"/>
      <c r="F21253"/>
    </row>
    <row r="21254" spans="2:6" x14ac:dyDescent="0.25">
      <c r="B21254" s="55"/>
      <c r="C21254" s="52"/>
      <c r="D21254" s="56"/>
      <c r="F21254"/>
    </row>
    <row r="21255" spans="2:6" x14ac:dyDescent="0.25">
      <c r="B21255" s="55"/>
      <c r="C21255" s="52"/>
      <c r="D21255" s="56"/>
      <c r="F21255"/>
    </row>
    <row r="21256" spans="2:6" x14ac:dyDescent="0.25">
      <c r="B21256" s="55"/>
      <c r="C21256" s="52"/>
      <c r="D21256" s="56"/>
      <c r="F21256"/>
    </row>
    <row r="21257" spans="2:6" x14ac:dyDescent="0.25">
      <c r="B21257" s="55"/>
      <c r="C21257" s="52"/>
      <c r="D21257" s="56"/>
      <c r="F21257"/>
    </row>
    <row r="21258" spans="2:6" x14ac:dyDescent="0.25">
      <c r="B21258" s="55"/>
      <c r="C21258" s="52"/>
      <c r="D21258" s="56"/>
      <c r="F21258"/>
    </row>
    <row r="21259" spans="2:6" x14ac:dyDescent="0.25">
      <c r="B21259" s="55"/>
      <c r="C21259" s="52"/>
      <c r="D21259" s="56"/>
      <c r="F21259"/>
    </row>
    <row r="21260" spans="2:6" x14ac:dyDescent="0.25">
      <c r="B21260" s="55"/>
      <c r="C21260" s="52"/>
      <c r="D21260" s="56"/>
      <c r="F21260"/>
    </row>
    <row r="21261" spans="2:6" x14ac:dyDescent="0.25">
      <c r="B21261" s="55"/>
      <c r="C21261" s="52"/>
      <c r="D21261" s="56"/>
      <c r="F21261"/>
    </row>
    <row r="21262" spans="2:6" x14ac:dyDescent="0.25">
      <c r="B21262" s="55"/>
      <c r="C21262" s="52"/>
      <c r="D21262" s="56"/>
      <c r="F21262"/>
    </row>
    <row r="21263" spans="2:6" x14ac:dyDescent="0.25">
      <c r="B21263" s="55"/>
      <c r="C21263" s="52"/>
      <c r="D21263" s="56"/>
      <c r="F21263"/>
    </row>
    <row r="21264" spans="2:6" x14ac:dyDescent="0.25">
      <c r="B21264" s="55"/>
      <c r="C21264" s="52"/>
      <c r="D21264" s="56"/>
      <c r="F21264"/>
    </row>
    <row r="21265" spans="2:6" x14ac:dyDescent="0.25">
      <c r="B21265" s="55"/>
      <c r="C21265" s="52"/>
      <c r="D21265" s="56"/>
      <c r="F21265"/>
    </row>
    <row r="21266" spans="2:6" x14ac:dyDescent="0.25">
      <c r="B21266" s="55"/>
      <c r="C21266" s="52"/>
      <c r="D21266" s="56"/>
      <c r="F21266"/>
    </row>
    <row r="21267" spans="2:6" x14ac:dyDescent="0.25">
      <c r="B21267" s="55"/>
      <c r="C21267" s="52"/>
      <c r="D21267" s="56"/>
      <c r="F21267"/>
    </row>
    <row r="21268" spans="2:6" x14ac:dyDescent="0.25">
      <c r="B21268" s="55"/>
      <c r="C21268" s="52"/>
      <c r="D21268" s="56"/>
      <c r="F21268"/>
    </row>
    <row r="21269" spans="2:6" x14ac:dyDescent="0.25">
      <c r="B21269" s="55"/>
      <c r="C21269" s="52"/>
      <c r="D21269" s="56"/>
      <c r="F21269"/>
    </row>
    <row r="21270" spans="2:6" x14ac:dyDescent="0.25">
      <c r="B21270" s="55"/>
      <c r="C21270" s="52"/>
      <c r="D21270" s="56"/>
      <c r="F21270"/>
    </row>
    <row r="21271" spans="2:6" x14ac:dyDescent="0.25">
      <c r="B21271" s="55"/>
      <c r="C21271" s="52"/>
      <c r="D21271" s="56"/>
      <c r="F21271"/>
    </row>
    <row r="21272" spans="2:6" x14ac:dyDescent="0.25">
      <c r="B21272" s="55"/>
      <c r="C21272" s="52"/>
      <c r="D21272" s="56"/>
      <c r="F21272"/>
    </row>
    <row r="21273" spans="2:6" x14ac:dyDescent="0.25">
      <c r="B21273" s="55"/>
      <c r="C21273" s="52"/>
      <c r="D21273" s="56"/>
      <c r="F21273"/>
    </row>
    <row r="21274" spans="2:6" x14ac:dyDescent="0.25">
      <c r="B21274" s="55"/>
      <c r="C21274" s="52"/>
      <c r="D21274" s="56"/>
      <c r="F21274"/>
    </row>
    <row r="21275" spans="2:6" x14ac:dyDescent="0.25">
      <c r="B21275" s="55"/>
      <c r="C21275" s="52"/>
      <c r="D21275" s="56"/>
      <c r="F21275"/>
    </row>
    <row r="21276" spans="2:6" x14ac:dyDescent="0.25">
      <c r="B21276" s="55"/>
      <c r="C21276" s="52"/>
      <c r="D21276" s="56"/>
      <c r="F21276"/>
    </row>
    <row r="21277" spans="2:6" x14ac:dyDescent="0.25">
      <c r="B21277" s="55"/>
      <c r="C21277" s="52"/>
      <c r="D21277" s="56"/>
      <c r="F21277"/>
    </row>
    <row r="21278" spans="2:6" x14ac:dyDescent="0.25">
      <c r="B21278" s="55"/>
      <c r="C21278" s="52"/>
      <c r="D21278" s="56"/>
      <c r="F21278"/>
    </row>
    <row r="21279" spans="2:6" x14ac:dyDescent="0.25">
      <c r="B21279" s="55"/>
      <c r="C21279" s="52"/>
      <c r="D21279" s="56"/>
      <c r="F21279"/>
    </row>
    <row r="21280" spans="2:6" x14ac:dyDescent="0.25">
      <c r="B21280" s="55"/>
      <c r="C21280" s="52"/>
      <c r="D21280" s="56"/>
      <c r="F21280"/>
    </row>
    <row r="21281" spans="2:6" x14ac:dyDescent="0.25">
      <c r="B21281" s="55"/>
      <c r="C21281" s="52"/>
      <c r="D21281" s="56"/>
      <c r="F21281"/>
    </row>
    <row r="21282" spans="2:6" x14ac:dyDescent="0.25">
      <c r="B21282" s="55"/>
      <c r="C21282" s="52"/>
      <c r="D21282" s="56"/>
      <c r="F21282"/>
    </row>
    <row r="21283" spans="2:6" x14ac:dyDescent="0.25">
      <c r="B21283" s="55"/>
      <c r="C21283" s="52"/>
      <c r="D21283" s="56"/>
      <c r="F21283"/>
    </row>
    <row r="21284" spans="2:6" x14ac:dyDescent="0.25">
      <c r="B21284" s="55"/>
      <c r="C21284" s="52"/>
      <c r="D21284" s="56"/>
      <c r="F21284"/>
    </row>
    <row r="21285" spans="2:6" x14ac:dyDescent="0.25">
      <c r="B21285" s="55"/>
      <c r="C21285" s="52"/>
      <c r="D21285" s="56"/>
      <c r="F21285"/>
    </row>
    <row r="21286" spans="2:6" x14ac:dyDescent="0.25">
      <c r="B21286" s="55"/>
      <c r="C21286" s="52"/>
      <c r="D21286" s="56"/>
      <c r="F21286"/>
    </row>
    <row r="21287" spans="2:6" x14ac:dyDescent="0.25">
      <c r="B21287" s="55"/>
      <c r="C21287" s="52"/>
      <c r="D21287" s="56"/>
      <c r="F21287"/>
    </row>
    <row r="21288" spans="2:6" x14ac:dyDescent="0.25">
      <c r="B21288" s="55"/>
      <c r="C21288" s="52"/>
      <c r="D21288" s="56"/>
      <c r="F21288"/>
    </row>
    <row r="21289" spans="2:6" x14ac:dyDescent="0.25">
      <c r="B21289" s="55"/>
      <c r="C21289" s="52"/>
      <c r="D21289" s="56"/>
      <c r="F21289"/>
    </row>
    <row r="21290" spans="2:6" x14ac:dyDescent="0.25">
      <c r="B21290" s="55"/>
      <c r="C21290" s="52"/>
      <c r="D21290" s="56"/>
      <c r="F21290"/>
    </row>
    <row r="21291" spans="2:6" x14ac:dyDescent="0.25">
      <c r="B21291" s="55"/>
      <c r="C21291" s="52"/>
      <c r="D21291" s="56"/>
      <c r="F21291"/>
    </row>
    <row r="21292" spans="2:6" x14ac:dyDescent="0.25">
      <c r="B21292" s="55"/>
      <c r="C21292" s="52"/>
      <c r="D21292" s="56"/>
      <c r="F21292"/>
    </row>
    <row r="21293" spans="2:6" x14ac:dyDescent="0.25">
      <c r="B21293" s="55"/>
      <c r="C21293" s="52"/>
      <c r="D21293" s="56"/>
      <c r="F21293"/>
    </row>
    <row r="21294" spans="2:6" x14ac:dyDescent="0.25">
      <c r="B21294" s="55"/>
      <c r="C21294" s="52"/>
      <c r="D21294" s="56"/>
      <c r="F21294"/>
    </row>
    <row r="21295" spans="2:6" x14ac:dyDescent="0.25">
      <c r="B21295" s="55"/>
      <c r="C21295" s="52"/>
      <c r="D21295" s="56"/>
      <c r="F21295"/>
    </row>
    <row r="21296" spans="2:6" x14ac:dyDescent="0.25">
      <c r="B21296" s="55"/>
      <c r="C21296" s="52"/>
      <c r="D21296" s="56"/>
      <c r="F21296"/>
    </row>
    <row r="21297" spans="2:6" x14ac:dyDescent="0.25">
      <c r="B21297" s="55"/>
      <c r="C21297" s="52"/>
      <c r="D21297" s="56"/>
      <c r="F21297"/>
    </row>
    <row r="21298" spans="2:6" x14ac:dyDescent="0.25">
      <c r="B21298" s="55"/>
      <c r="C21298" s="52"/>
      <c r="D21298" s="56"/>
      <c r="F21298"/>
    </row>
    <row r="21299" spans="2:6" x14ac:dyDescent="0.25">
      <c r="B21299" s="55"/>
      <c r="C21299" s="52"/>
      <c r="D21299" s="56"/>
      <c r="F21299"/>
    </row>
    <row r="21300" spans="2:6" x14ac:dyDescent="0.25">
      <c r="B21300" s="55"/>
      <c r="C21300" s="52"/>
      <c r="D21300" s="56"/>
      <c r="F21300"/>
    </row>
    <row r="21301" spans="2:6" x14ac:dyDescent="0.25">
      <c r="B21301" s="55"/>
      <c r="C21301" s="52"/>
      <c r="D21301" s="56"/>
      <c r="F21301"/>
    </row>
    <row r="21302" spans="2:6" x14ac:dyDescent="0.25">
      <c r="B21302" s="55"/>
      <c r="C21302" s="52"/>
      <c r="D21302" s="56"/>
      <c r="F21302"/>
    </row>
    <row r="21303" spans="2:6" x14ac:dyDescent="0.25">
      <c r="B21303" s="55"/>
      <c r="C21303" s="52"/>
      <c r="D21303" s="56"/>
      <c r="F21303"/>
    </row>
    <row r="21304" spans="2:6" x14ac:dyDescent="0.25">
      <c r="B21304" s="55"/>
      <c r="C21304" s="52"/>
      <c r="D21304" s="56"/>
      <c r="F21304"/>
    </row>
    <row r="21305" spans="2:6" x14ac:dyDescent="0.25">
      <c r="B21305" s="55"/>
      <c r="C21305" s="52"/>
      <c r="D21305" s="56"/>
      <c r="F21305"/>
    </row>
    <row r="21306" spans="2:6" x14ac:dyDescent="0.25">
      <c r="B21306" s="55"/>
      <c r="C21306" s="52"/>
      <c r="D21306" s="56"/>
      <c r="F21306"/>
    </row>
    <row r="21307" spans="2:6" x14ac:dyDescent="0.25">
      <c r="B21307" s="55"/>
      <c r="C21307" s="52"/>
      <c r="D21307" s="56"/>
      <c r="F21307"/>
    </row>
    <row r="21308" spans="2:6" x14ac:dyDescent="0.25">
      <c r="B21308" s="55"/>
      <c r="C21308" s="52"/>
      <c r="D21308" s="56"/>
      <c r="F21308"/>
    </row>
    <row r="21309" spans="2:6" x14ac:dyDescent="0.25">
      <c r="B21309" s="55"/>
      <c r="C21309" s="52"/>
      <c r="D21309" s="56"/>
      <c r="F21309"/>
    </row>
    <row r="21310" spans="2:6" x14ac:dyDescent="0.25">
      <c r="B21310" s="55"/>
      <c r="C21310" s="52"/>
      <c r="D21310" s="56"/>
      <c r="F21310"/>
    </row>
    <row r="21311" spans="2:6" x14ac:dyDescent="0.25">
      <c r="B21311" s="55"/>
      <c r="C21311" s="52"/>
      <c r="D21311" s="56"/>
      <c r="F21311"/>
    </row>
    <row r="21312" spans="2:6" x14ac:dyDescent="0.25">
      <c r="B21312" s="55"/>
      <c r="C21312" s="52"/>
      <c r="D21312" s="56"/>
      <c r="F21312"/>
    </row>
    <row r="21313" spans="2:6" x14ac:dyDescent="0.25">
      <c r="B21313" s="55"/>
      <c r="C21313" s="52"/>
      <c r="D21313" s="56"/>
      <c r="F21313"/>
    </row>
    <row r="21314" spans="2:6" x14ac:dyDescent="0.25">
      <c r="B21314" s="55"/>
      <c r="C21314" s="52"/>
      <c r="D21314" s="56"/>
      <c r="F21314"/>
    </row>
    <row r="21315" spans="2:6" x14ac:dyDescent="0.25">
      <c r="B21315" s="55"/>
      <c r="C21315" s="52"/>
      <c r="D21315" s="56"/>
      <c r="F21315"/>
    </row>
    <row r="21316" spans="2:6" x14ac:dyDescent="0.25">
      <c r="B21316" s="55"/>
      <c r="C21316" s="52"/>
      <c r="D21316" s="56"/>
      <c r="F21316"/>
    </row>
    <row r="21317" spans="2:6" x14ac:dyDescent="0.25">
      <c r="B21317" s="55"/>
      <c r="C21317" s="52"/>
      <c r="D21317" s="56"/>
      <c r="F21317"/>
    </row>
    <row r="21318" spans="2:6" x14ac:dyDescent="0.25">
      <c r="B21318" s="55"/>
      <c r="C21318" s="52"/>
      <c r="D21318" s="56"/>
      <c r="F21318"/>
    </row>
    <row r="21319" spans="2:6" x14ac:dyDescent="0.25">
      <c r="B21319" s="55"/>
      <c r="C21319" s="52"/>
      <c r="D21319" s="56"/>
      <c r="F21319"/>
    </row>
    <row r="21320" spans="2:6" x14ac:dyDescent="0.25">
      <c r="B21320" s="55"/>
      <c r="C21320" s="52"/>
      <c r="D21320" s="56"/>
      <c r="F21320"/>
    </row>
    <row r="21321" spans="2:6" x14ac:dyDescent="0.25">
      <c r="B21321" s="55"/>
      <c r="C21321" s="52"/>
      <c r="D21321" s="56"/>
      <c r="F21321"/>
    </row>
    <row r="21322" spans="2:6" x14ac:dyDescent="0.25">
      <c r="B21322" s="55"/>
      <c r="C21322" s="52"/>
      <c r="D21322" s="56"/>
      <c r="F21322"/>
    </row>
    <row r="21323" spans="2:6" x14ac:dyDescent="0.25">
      <c r="B21323" s="55"/>
      <c r="C21323" s="52"/>
      <c r="D21323" s="56"/>
      <c r="F21323"/>
    </row>
    <row r="21324" spans="2:6" x14ac:dyDescent="0.25">
      <c r="B21324" s="55"/>
      <c r="C21324" s="52"/>
      <c r="D21324" s="56"/>
      <c r="F21324"/>
    </row>
    <row r="21325" spans="2:6" x14ac:dyDescent="0.25">
      <c r="B21325" s="55"/>
      <c r="C21325" s="52"/>
      <c r="D21325" s="56"/>
      <c r="F21325"/>
    </row>
    <row r="21326" spans="2:6" x14ac:dyDescent="0.25">
      <c r="B21326" s="55"/>
      <c r="C21326" s="52"/>
      <c r="D21326" s="56"/>
      <c r="F21326"/>
    </row>
    <row r="21327" spans="2:6" x14ac:dyDescent="0.25">
      <c r="B21327" s="55"/>
      <c r="C21327" s="52"/>
      <c r="D21327" s="56"/>
      <c r="F21327"/>
    </row>
    <row r="21328" spans="2:6" x14ac:dyDescent="0.25">
      <c r="B21328" s="55"/>
      <c r="C21328" s="52"/>
      <c r="D21328" s="56"/>
      <c r="F21328"/>
    </row>
    <row r="21329" spans="2:6" x14ac:dyDescent="0.25">
      <c r="B21329" s="55"/>
      <c r="C21329" s="52"/>
      <c r="D21329" s="56"/>
      <c r="F21329"/>
    </row>
    <row r="21330" spans="2:6" x14ac:dyDescent="0.25">
      <c r="B21330" s="55"/>
      <c r="C21330" s="52"/>
      <c r="D21330" s="56"/>
      <c r="F21330"/>
    </row>
    <row r="21331" spans="2:6" x14ac:dyDescent="0.25">
      <c r="B21331" s="55"/>
      <c r="C21331" s="52"/>
      <c r="D21331" s="56"/>
      <c r="F21331"/>
    </row>
    <row r="21332" spans="2:6" x14ac:dyDescent="0.25">
      <c r="B21332" s="55"/>
      <c r="C21332" s="52"/>
      <c r="D21332" s="56"/>
      <c r="F21332"/>
    </row>
    <row r="21333" spans="2:6" x14ac:dyDescent="0.25">
      <c r="B21333" s="55"/>
      <c r="C21333" s="52"/>
      <c r="D21333" s="56"/>
      <c r="F21333"/>
    </row>
    <row r="21334" spans="2:6" x14ac:dyDescent="0.25">
      <c r="B21334" s="55"/>
      <c r="C21334" s="52"/>
      <c r="D21334" s="56"/>
      <c r="F21334"/>
    </row>
    <row r="21335" spans="2:6" x14ac:dyDescent="0.25">
      <c r="B21335" s="55"/>
      <c r="C21335" s="52"/>
      <c r="D21335" s="56"/>
      <c r="F21335"/>
    </row>
    <row r="21336" spans="2:6" x14ac:dyDescent="0.25">
      <c r="B21336" s="55"/>
      <c r="C21336" s="52"/>
      <c r="D21336" s="56"/>
      <c r="F21336"/>
    </row>
    <row r="21337" spans="2:6" x14ac:dyDescent="0.25">
      <c r="B21337" s="55"/>
      <c r="C21337" s="52"/>
      <c r="D21337" s="56"/>
      <c r="F21337"/>
    </row>
    <row r="21338" spans="2:6" x14ac:dyDescent="0.25">
      <c r="B21338" s="55"/>
      <c r="C21338" s="52"/>
      <c r="D21338" s="56"/>
      <c r="F21338"/>
    </row>
    <row r="21339" spans="2:6" x14ac:dyDescent="0.25">
      <c r="B21339" s="55"/>
      <c r="C21339" s="52"/>
      <c r="D21339" s="56"/>
      <c r="F21339"/>
    </row>
    <row r="21340" spans="2:6" x14ac:dyDescent="0.25">
      <c r="B21340" s="55"/>
      <c r="C21340" s="52"/>
      <c r="D21340" s="56"/>
      <c r="F21340"/>
    </row>
    <row r="21341" spans="2:6" x14ac:dyDescent="0.25">
      <c r="B21341" s="55"/>
      <c r="C21341" s="52"/>
      <c r="D21341" s="56"/>
      <c r="F21341"/>
    </row>
    <row r="21342" spans="2:6" x14ac:dyDescent="0.25">
      <c r="B21342" s="55"/>
      <c r="C21342" s="52"/>
      <c r="D21342" s="56"/>
      <c r="F21342"/>
    </row>
    <row r="21343" spans="2:6" x14ac:dyDescent="0.25">
      <c r="B21343" s="55"/>
      <c r="C21343" s="52"/>
      <c r="D21343" s="56"/>
      <c r="F21343"/>
    </row>
    <row r="21344" spans="2:6" x14ac:dyDescent="0.25">
      <c r="B21344" s="55"/>
      <c r="C21344" s="52"/>
      <c r="D21344" s="56"/>
      <c r="F21344"/>
    </row>
    <row r="21345" spans="2:6" x14ac:dyDescent="0.25">
      <c r="B21345" s="55"/>
      <c r="C21345" s="52"/>
      <c r="D21345" s="56"/>
      <c r="F21345"/>
    </row>
    <row r="21346" spans="2:6" x14ac:dyDescent="0.25">
      <c r="B21346" s="55"/>
      <c r="C21346" s="52"/>
      <c r="D21346" s="56"/>
      <c r="F21346"/>
    </row>
    <row r="21347" spans="2:6" x14ac:dyDescent="0.25">
      <c r="B21347" s="55"/>
      <c r="C21347" s="52"/>
      <c r="D21347" s="56"/>
      <c r="F21347"/>
    </row>
    <row r="21348" spans="2:6" x14ac:dyDescent="0.25">
      <c r="B21348" s="55"/>
      <c r="C21348" s="52"/>
      <c r="D21348" s="56"/>
      <c r="F21348"/>
    </row>
    <row r="21349" spans="2:6" x14ac:dyDescent="0.25">
      <c r="B21349" s="55"/>
      <c r="C21349" s="52"/>
      <c r="D21349" s="56"/>
      <c r="F21349"/>
    </row>
    <row r="21350" spans="2:6" x14ac:dyDescent="0.25">
      <c r="B21350" s="55"/>
      <c r="C21350" s="52"/>
      <c r="D21350" s="56"/>
      <c r="F21350"/>
    </row>
    <row r="21351" spans="2:6" x14ac:dyDescent="0.25">
      <c r="B21351" s="55"/>
      <c r="C21351" s="52"/>
      <c r="D21351" s="56"/>
      <c r="F21351"/>
    </row>
    <row r="21352" spans="2:6" x14ac:dyDescent="0.25">
      <c r="B21352" s="55"/>
      <c r="C21352" s="52"/>
      <c r="D21352" s="56"/>
      <c r="F21352"/>
    </row>
    <row r="21353" spans="2:6" x14ac:dyDescent="0.25">
      <c r="B21353" s="55"/>
      <c r="C21353" s="52"/>
      <c r="D21353" s="56"/>
      <c r="F21353"/>
    </row>
    <row r="21354" spans="2:6" x14ac:dyDescent="0.25">
      <c r="B21354" s="55"/>
      <c r="C21354" s="52"/>
      <c r="D21354" s="56"/>
      <c r="F21354"/>
    </row>
    <row r="21355" spans="2:6" x14ac:dyDescent="0.25">
      <c r="B21355" s="55"/>
      <c r="C21355" s="52"/>
      <c r="D21355" s="56"/>
      <c r="F21355"/>
    </row>
    <row r="21356" spans="2:6" x14ac:dyDescent="0.25">
      <c r="B21356" s="55"/>
      <c r="C21356" s="52"/>
      <c r="D21356" s="56"/>
      <c r="F21356"/>
    </row>
    <row r="21357" spans="2:6" x14ac:dyDescent="0.25">
      <c r="B21357" s="55"/>
      <c r="C21357" s="52"/>
      <c r="D21357" s="56"/>
      <c r="F21357"/>
    </row>
    <row r="21358" spans="2:6" x14ac:dyDescent="0.25">
      <c r="B21358" s="55"/>
      <c r="C21358" s="52"/>
      <c r="D21358" s="56"/>
      <c r="F21358"/>
    </row>
    <row r="21359" spans="2:6" x14ac:dyDescent="0.25">
      <c r="B21359" s="55"/>
      <c r="C21359" s="52"/>
      <c r="D21359" s="56"/>
      <c r="F21359"/>
    </row>
    <row r="21360" spans="2:6" x14ac:dyDescent="0.25">
      <c r="B21360" s="55"/>
      <c r="C21360" s="52"/>
      <c r="D21360" s="56"/>
      <c r="F21360"/>
    </row>
    <row r="21361" spans="2:6" x14ac:dyDescent="0.25">
      <c r="B21361" s="55"/>
      <c r="C21361" s="52"/>
      <c r="D21361" s="56"/>
      <c r="F21361"/>
    </row>
    <row r="21362" spans="2:6" x14ac:dyDescent="0.25">
      <c r="B21362" s="55"/>
      <c r="C21362" s="52"/>
      <c r="D21362" s="56"/>
      <c r="F21362"/>
    </row>
    <row r="21363" spans="2:6" x14ac:dyDescent="0.25">
      <c r="B21363" s="55"/>
      <c r="C21363" s="52"/>
      <c r="D21363" s="56"/>
      <c r="F21363"/>
    </row>
    <row r="21364" spans="2:6" x14ac:dyDescent="0.25">
      <c r="B21364" s="55"/>
      <c r="C21364" s="52"/>
      <c r="D21364" s="56"/>
      <c r="F21364"/>
    </row>
    <row r="21365" spans="2:6" x14ac:dyDescent="0.25">
      <c r="B21365" s="55"/>
      <c r="C21365" s="52"/>
      <c r="D21365" s="56"/>
      <c r="F21365"/>
    </row>
    <row r="21366" spans="2:6" x14ac:dyDescent="0.25">
      <c r="B21366" s="55"/>
      <c r="C21366" s="52"/>
      <c r="D21366" s="56"/>
      <c r="F21366"/>
    </row>
    <row r="21367" spans="2:6" x14ac:dyDescent="0.25">
      <c r="B21367" s="55"/>
      <c r="C21367" s="52"/>
      <c r="D21367" s="56"/>
      <c r="F21367"/>
    </row>
    <row r="21368" spans="2:6" x14ac:dyDescent="0.25">
      <c r="B21368" s="55"/>
      <c r="C21368" s="52"/>
      <c r="D21368" s="56"/>
      <c r="F21368"/>
    </row>
    <row r="21369" spans="2:6" x14ac:dyDescent="0.25">
      <c r="B21369" s="55"/>
      <c r="C21369" s="52"/>
      <c r="D21369" s="56"/>
      <c r="F21369"/>
    </row>
    <row r="21370" spans="2:6" x14ac:dyDescent="0.25">
      <c r="B21370" s="55"/>
      <c r="C21370" s="52"/>
      <c r="D21370" s="56"/>
      <c r="F21370"/>
    </row>
    <row r="21371" spans="2:6" x14ac:dyDescent="0.25">
      <c r="B21371" s="55"/>
      <c r="C21371" s="52"/>
      <c r="D21371" s="56"/>
      <c r="F21371"/>
    </row>
    <row r="21372" spans="2:6" x14ac:dyDescent="0.25">
      <c r="B21372" s="55"/>
      <c r="C21372" s="52"/>
      <c r="D21372" s="56"/>
      <c r="F21372"/>
    </row>
    <row r="21373" spans="2:6" x14ac:dyDescent="0.25">
      <c r="B21373" s="55"/>
      <c r="C21373" s="52"/>
      <c r="D21373" s="56"/>
      <c r="F21373"/>
    </row>
    <row r="21374" spans="2:6" x14ac:dyDescent="0.25">
      <c r="B21374" s="55"/>
      <c r="C21374" s="52"/>
      <c r="D21374" s="56"/>
      <c r="F21374"/>
    </row>
    <row r="21375" spans="2:6" x14ac:dyDescent="0.25">
      <c r="B21375" s="55"/>
      <c r="C21375" s="52"/>
      <c r="D21375" s="56"/>
      <c r="F21375"/>
    </row>
    <row r="21376" spans="2:6" x14ac:dyDescent="0.25">
      <c r="B21376" s="55"/>
      <c r="C21376" s="52"/>
      <c r="D21376" s="56"/>
      <c r="F21376"/>
    </row>
    <row r="21377" spans="2:6" x14ac:dyDescent="0.25">
      <c r="B21377" s="55"/>
      <c r="C21377" s="52"/>
      <c r="D21377" s="56"/>
      <c r="F21377"/>
    </row>
    <row r="21378" spans="2:6" x14ac:dyDescent="0.25">
      <c r="B21378" s="55"/>
      <c r="C21378" s="52"/>
      <c r="D21378" s="56"/>
      <c r="F21378"/>
    </row>
    <row r="21379" spans="2:6" x14ac:dyDescent="0.25">
      <c r="B21379" s="55"/>
      <c r="C21379" s="52"/>
      <c r="D21379" s="56"/>
      <c r="F21379"/>
    </row>
    <row r="21380" spans="2:6" x14ac:dyDescent="0.25">
      <c r="B21380" s="55"/>
      <c r="C21380" s="52"/>
      <c r="D21380" s="56"/>
      <c r="F21380"/>
    </row>
    <row r="21381" spans="2:6" x14ac:dyDescent="0.25">
      <c r="B21381" s="55"/>
      <c r="C21381" s="52"/>
      <c r="D21381" s="56"/>
      <c r="F21381"/>
    </row>
    <row r="21382" spans="2:6" x14ac:dyDescent="0.25">
      <c r="B21382" s="55"/>
      <c r="C21382" s="52"/>
      <c r="D21382" s="56"/>
      <c r="F21382"/>
    </row>
    <row r="21383" spans="2:6" x14ac:dyDescent="0.25">
      <c r="B21383" s="55"/>
      <c r="C21383" s="52"/>
      <c r="D21383" s="56"/>
      <c r="F21383"/>
    </row>
    <row r="21384" spans="2:6" x14ac:dyDescent="0.25">
      <c r="B21384" s="55"/>
      <c r="C21384" s="52"/>
      <c r="D21384" s="56"/>
      <c r="F21384"/>
    </row>
    <row r="21385" spans="2:6" x14ac:dyDescent="0.25">
      <c r="B21385" s="55"/>
      <c r="C21385" s="52"/>
      <c r="D21385" s="56"/>
      <c r="F21385"/>
    </row>
    <row r="21386" spans="2:6" x14ac:dyDescent="0.25">
      <c r="B21386" s="55"/>
      <c r="C21386" s="52"/>
      <c r="D21386" s="56"/>
      <c r="F21386"/>
    </row>
    <row r="21387" spans="2:6" x14ac:dyDescent="0.25">
      <c r="B21387" s="55"/>
      <c r="C21387" s="52"/>
      <c r="D21387" s="56"/>
      <c r="F21387"/>
    </row>
    <row r="21388" spans="2:6" x14ac:dyDescent="0.25">
      <c r="B21388" s="55"/>
      <c r="C21388" s="52"/>
      <c r="D21388" s="56"/>
      <c r="F21388"/>
    </row>
    <row r="21389" spans="2:6" x14ac:dyDescent="0.25">
      <c r="B21389" s="55"/>
      <c r="C21389" s="52"/>
      <c r="D21389" s="56"/>
      <c r="F21389"/>
    </row>
    <row r="21390" spans="2:6" x14ac:dyDescent="0.25">
      <c r="B21390" s="55"/>
      <c r="C21390" s="52"/>
      <c r="D21390" s="56"/>
      <c r="F21390"/>
    </row>
    <row r="21391" spans="2:6" x14ac:dyDescent="0.25">
      <c r="B21391" s="55"/>
      <c r="C21391" s="52"/>
      <c r="D21391" s="56"/>
      <c r="F21391"/>
    </row>
    <row r="21392" spans="2:6" x14ac:dyDescent="0.25">
      <c r="B21392" s="55"/>
      <c r="C21392" s="52"/>
      <c r="D21392" s="56"/>
      <c r="F21392"/>
    </row>
    <row r="21393" spans="2:6" x14ac:dyDescent="0.25">
      <c r="B21393" s="55"/>
      <c r="C21393" s="52"/>
      <c r="D21393" s="56"/>
      <c r="F21393"/>
    </row>
    <row r="21394" spans="2:6" x14ac:dyDescent="0.25">
      <c r="B21394" s="55"/>
      <c r="C21394" s="52"/>
      <c r="D21394" s="56"/>
      <c r="F21394"/>
    </row>
    <row r="21395" spans="2:6" x14ac:dyDescent="0.25">
      <c r="B21395" s="55"/>
      <c r="C21395" s="52"/>
      <c r="D21395" s="56"/>
      <c r="F21395"/>
    </row>
    <row r="21396" spans="2:6" x14ac:dyDescent="0.25">
      <c r="B21396" s="55"/>
      <c r="C21396" s="52"/>
      <c r="D21396" s="56"/>
      <c r="F21396"/>
    </row>
    <row r="21397" spans="2:6" x14ac:dyDescent="0.25">
      <c r="B21397" s="55"/>
      <c r="C21397" s="52"/>
      <c r="D21397" s="56"/>
      <c r="F21397"/>
    </row>
    <row r="21398" spans="2:6" x14ac:dyDescent="0.25">
      <c r="B21398" s="55"/>
      <c r="C21398" s="52"/>
      <c r="D21398" s="56"/>
      <c r="F21398"/>
    </row>
    <row r="21399" spans="2:6" x14ac:dyDescent="0.25">
      <c r="B21399" s="55"/>
      <c r="C21399" s="52"/>
      <c r="D21399" s="56"/>
      <c r="F21399"/>
    </row>
    <row r="21400" spans="2:6" x14ac:dyDescent="0.25">
      <c r="B21400" s="55"/>
      <c r="C21400" s="52"/>
      <c r="D21400" s="56"/>
      <c r="F21400"/>
    </row>
    <row r="21401" spans="2:6" x14ac:dyDescent="0.25">
      <c r="B21401" s="55"/>
      <c r="C21401" s="52"/>
      <c r="D21401" s="56"/>
      <c r="F21401"/>
    </row>
    <row r="21402" spans="2:6" x14ac:dyDescent="0.25">
      <c r="B21402" s="55"/>
      <c r="C21402" s="52"/>
      <c r="D21402" s="56"/>
      <c r="F21402"/>
    </row>
    <row r="21403" spans="2:6" x14ac:dyDescent="0.25">
      <c r="B21403" s="55"/>
      <c r="C21403" s="52"/>
      <c r="D21403" s="56"/>
      <c r="F21403"/>
    </row>
    <row r="21404" spans="2:6" x14ac:dyDescent="0.25">
      <c r="B21404" s="55"/>
      <c r="C21404" s="52"/>
      <c r="D21404" s="56"/>
      <c r="F21404"/>
    </row>
    <row r="21405" spans="2:6" x14ac:dyDescent="0.25">
      <c r="B21405" s="55"/>
      <c r="C21405" s="52"/>
      <c r="D21405" s="56"/>
      <c r="F21405"/>
    </row>
    <row r="21406" spans="2:6" x14ac:dyDescent="0.25">
      <c r="B21406" s="55"/>
      <c r="C21406" s="52"/>
      <c r="D21406" s="56"/>
      <c r="F21406"/>
    </row>
    <row r="21407" spans="2:6" x14ac:dyDescent="0.25">
      <c r="B21407" s="55"/>
      <c r="C21407" s="52"/>
      <c r="D21407" s="56"/>
      <c r="F21407"/>
    </row>
    <row r="21408" spans="2:6" x14ac:dyDescent="0.25">
      <c r="B21408" s="55"/>
      <c r="C21408" s="52"/>
      <c r="D21408" s="56"/>
      <c r="F21408"/>
    </row>
    <row r="21409" spans="2:6" x14ac:dyDescent="0.25">
      <c r="B21409" s="55"/>
      <c r="C21409" s="52"/>
      <c r="D21409" s="56"/>
      <c r="F21409"/>
    </row>
    <row r="21410" spans="2:6" x14ac:dyDescent="0.25">
      <c r="B21410" s="55"/>
      <c r="C21410" s="52"/>
      <c r="D21410" s="56"/>
      <c r="F21410"/>
    </row>
    <row r="21411" spans="2:6" x14ac:dyDescent="0.25">
      <c r="B21411" s="55"/>
      <c r="C21411" s="52"/>
      <c r="D21411" s="56"/>
      <c r="F21411"/>
    </row>
    <row r="21412" spans="2:6" x14ac:dyDescent="0.25">
      <c r="B21412" s="55"/>
      <c r="C21412" s="52"/>
      <c r="D21412" s="56"/>
      <c r="F21412"/>
    </row>
    <row r="21413" spans="2:6" x14ac:dyDescent="0.25">
      <c r="B21413" s="55"/>
      <c r="C21413" s="52"/>
      <c r="D21413" s="56"/>
      <c r="F21413"/>
    </row>
    <row r="21414" spans="2:6" x14ac:dyDescent="0.25">
      <c r="B21414" s="55"/>
      <c r="C21414" s="52"/>
      <c r="D21414" s="56"/>
      <c r="F21414"/>
    </row>
    <row r="21415" spans="2:6" x14ac:dyDescent="0.25">
      <c r="B21415" s="55"/>
      <c r="C21415" s="52"/>
      <c r="D21415" s="56"/>
      <c r="F21415"/>
    </row>
    <row r="21416" spans="2:6" x14ac:dyDescent="0.25">
      <c r="B21416" s="55"/>
      <c r="C21416" s="52"/>
      <c r="D21416" s="56"/>
      <c r="F21416"/>
    </row>
    <row r="21417" spans="2:6" x14ac:dyDescent="0.25">
      <c r="B21417" s="55"/>
      <c r="C21417" s="52"/>
      <c r="D21417" s="56"/>
      <c r="F21417"/>
    </row>
    <row r="21418" spans="2:6" x14ac:dyDescent="0.25">
      <c r="B21418" s="55"/>
      <c r="C21418" s="52"/>
      <c r="D21418" s="56"/>
      <c r="F21418"/>
    </row>
    <row r="21419" spans="2:6" x14ac:dyDescent="0.25">
      <c r="B21419" s="55"/>
      <c r="C21419" s="52"/>
      <c r="D21419" s="56"/>
      <c r="F21419"/>
    </row>
    <row r="21420" spans="2:6" x14ac:dyDescent="0.25">
      <c r="B21420" s="55"/>
      <c r="C21420" s="52"/>
      <c r="D21420" s="56"/>
      <c r="F21420"/>
    </row>
    <row r="21421" spans="2:6" x14ac:dyDescent="0.25">
      <c r="B21421" s="55"/>
      <c r="C21421" s="52"/>
      <c r="D21421" s="56"/>
      <c r="F21421"/>
    </row>
    <row r="21422" spans="2:6" x14ac:dyDescent="0.25">
      <c r="B21422" s="55"/>
      <c r="C21422" s="52"/>
      <c r="D21422" s="56"/>
      <c r="F21422"/>
    </row>
    <row r="21423" spans="2:6" x14ac:dyDescent="0.25">
      <c r="B21423" s="55"/>
      <c r="C21423" s="52"/>
      <c r="D21423" s="56"/>
      <c r="F21423"/>
    </row>
    <row r="21424" spans="2:6" x14ac:dyDescent="0.25">
      <c r="B21424" s="55"/>
      <c r="C21424" s="52"/>
      <c r="D21424" s="56"/>
      <c r="F21424"/>
    </row>
    <row r="21425" spans="2:6" x14ac:dyDescent="0.25">
      <c r="B21425" s="55"/>
      <c r="C21425" s="52"/>
      <c r="D21425" s="56"/>
      <c r="F21425"/>
    </row>
    <row r="21426" spans="2:6" x14ac:dyDescent="0.25">
      <c r="B21426" s="55"/>
      <c r="C21426" s="52"/>
      <c r="D21426" s="56"/>
      <c r="F21426"/>
    </row>
    <row r="21427" spans="2:6" x14ac:dyDescent="0.25">
      <c r="B21427" s="55"/>
      <c r="C21427" s="52"/>
      <c r="D21427" s="56"/>
      <c r="F21427"/>
    </row>
    <row r="21428" spans="2:6" x14ac:dyDescent="0.25">
      <c r="B21428" s="55"/>
      <c r="C21428" s="52"/>
      <c r="D21428" s="56"/>
      <c r="F21428"/>
    </row>
    <row r="21429" spans="2:6" x14ac:dyDescent="0.25">
      <c r="B21429" s="55"/>
      <c r="C21429" s="52"/>
      <c r="D21429" s="56"/>
      <c r="F21429"/>
    </row>
    <row r="21430" spans="2:6" x14ac:dyDescent="0.25">
      <c r="B21430" s="55"/>
      <c r="C21430" s="52"/>
      <c r="D21430" s="56"/>
      <c r="F21430"/>
    </row>
    <row r="21431" spans="2:6" x14ac:dyDescent="0.25">
      <c r="B21431" s="55"/>
      <c r="C21431" s="52"/>
      <c r="D21431" s="56"/>
      <c r="F21431"/>
    </row>
    <row r="21432" spans="2:6" x14ac:dyDescent="0.25">
      <c r="B21432" s="55"/>
      <c r="C21432" s="52"/>
      <c r="D21432" s="56"/>
      <c r="F21432"/>
    </row>
    <row r="21433" spans="2:6" x14ac:dyDescent="0.25">
      <c r="B21433" s="55"/>
      <c r="C21433" s="52"/>
      <c r="D21433" s="56"/>
      <c r="F21433"/>
    </row>
    <row r="21434" spans="2:6" x14ac:dyDescent="0.25">
      <c r="B21434" s="55"/>
      <c r="C21434" s="52"/>
      <c r="D21434" s="56"/>
      <c r="F21434"/>
    </row>
    <row r="21435" spans="2:6" x14ac:dyDescent="0.25">
      <c r="B21435" s="55"/>
      <c r="C21435" s="52"/>
      <c r="D21435" s="56"/>
      <c r="F21435"/>
    </row>
    <row r="21436" spans="2:6" x14ac:dyDescent="0.25">
      <c r="B21436" s="55"/>
      <c r="C21436" s="52"/>
      <c r="D21436" s="56"/>
      <c r="F21436"/>
    </row>
    <row r="21437" spans="2:6" x14ac:dyDescent="0.25">
      <c r="B21437" s="55"/>
      <c r="C21437" s="52"/>
      <c r="D21437" s="56"/>
      <c r="F21437"/>
    </row>
    <row r="21438" spans="2:6" x14ac:dyDescent="0.25">
      <c r="B21438" s="55"/>
      <c r="C21438" s="52"/>
      <c r="D21438" s="56"/>
      <c r="F21438"/>
    </row>
    <row r="21439" spans="2:6" x14ac:dyDescent="0.25">
      <c r="B21439" s="55"/>
      <c r="C21439" s="52"/>
      <c r="D21439" s="56"/>
      <c r="F21439"/>
    </row>
    <row r="21440" spans="2:6" x14ac:dyDescent="0.25">
      <c r="B21440" s="55"/>
      <c r="C21440" s="52"/>
      <c r="D21440" s="56"/>
      <c r="F21440"/>
    </row>
    <row r="21441" spans="2:6" x14ac:dyDescent="0.25">
      <c r="B21441" s="55"/>
      <c r="C21441" s="52"/>
      <c r="D21441" s="56"/>
      <c r="F21441"/>
    </row>
    <row r="21442" spans="2:6" x14ac:dyDescent="0.25">
      <c r="B21442" s="55"/>
      <c r="C21442" s="52"/>
      <c r="D21442" s="56"/>
      <c r="F21442"/>
    </row>
    <row r="21443" spans="2:6" x14ac:dyDescent="0.25">
      <c r="B21443" s="55"/>
      <c r="C21443" s="52"/>
      <c r="D21443" s="56"/>
      <c r="F21443"/>
    </row>
    <row r="21444" spans="2:6" x14ac:dyDescent="0.25">
      <c r="B21444" s="55"/>
      <c r="C21444" s="52"/>
      <c r="D21444" s="56"/>
      <c r="F21444"/>
    </row>
    <row r="21445" spans="2:6" x14ac:dyDescent="0.25">
      <c r="B21445" s="55"/>
      <c r="C21445" s="52"/>
      <c r="D21445" s="56"/>
      <c r="F21445"/>
    </row>
    <row r="21446" spans="2:6" x14ac:dyDescent="0.25">
      <c r="B21446" s="55"/>
      <c r="C21446" s="52"/>
      <c r="D21446" s="56"/>
      <c r="F21446"/>
    </row>
    <row r="21447" spans="2:6" x14ac:dyDescent="0.25">
      <c r="B21447" s="55"/>
      <c r="C21447" s="52"/>
      <c r="D21447" s="56"/>
      <c r="F21447"/>
    </row>
    <row r="21448" spans="2:6" x14ac:dyDescent="0.25">
      <c r="B21448" s="55"/>
      <c r="C21448" s="52"/>
      <c r="D21448" s="56"/>
      <c r="F21448"/>
    </row>
    <row r="21449" spans="2:6" x14ac:dyDescent="0.25">
      <c r="B21449" s="55"/>
      <c r="C21449" s="52"/>
      <c r="D21449" s="56"/>
      <c r="F21449"/>
    </row>
    <row r="21450" spans="2:6" x14ac:dyDescent="0.25">
      <c r="B21450" s="55"/>
      <c r="C21450" s="52"/>
      <c r="D21450" s="56"/>
      <c r="F21450"/>
    </row>
    <row r="21451" spans="2:6" x14ac:dyDescent="0.25">
      <c r="B21451" s="55"/>
      <c r="C21451" s="52"/>
      <c r="D21451" s="56"/>
      <c r="F21451"/>
    </row>
    <row r="21452" spans="2:6" x14ac:dyDescent="0.25">
      <c r="B21452" s="55"/>
      <c r="C21452" s="52"/>
      <c r="D21452" s="56"/>
      <c r="F21452"/>
    </row>
    <row r="21453" spans="2:6" x14ac:dyDescent="0.25">
      <c r="B21453" s="55"/>
      <c r="C21453" s="52"/>
      <c r="D21453" s="56"/>
      <c r="F21453"/>
    </row>
    <row r="21454" spans="2:6" x14ac:dyDescent="0.25">
      <c r="B21454" s="55"/>
      <c r="C21454" s="52"/>
      <c r="D21454" s="56"/>
      <c r="F21454"/>
    </row>
    <row r="21455" spans="2:6" x14ac:dyDescent="0.25">
      <c r="B21455" s="55"/>
      <c r="C21455" s="52"/>
      <c r="D21455" s="56"/>
      <c r="F21455"/>
    </row>
    <row r="21456" spans="2:6" x14ac:dyDescent="0.25">
      <c r="B21456" s="55"/>
      <c r="C21456" s="52"/>
      <c r="D21456" s="56"/>
      <c r="F21456"/>
    </row>
    <row r="21457" spans="2:6" x14ac:dyDescent="0.25">
      <c r="B21457" s="55"/>
      <c r="C21457" s="52"/>
      <c r="D21457" s="56"/>
      <c r="F21457"/>
    </row>
    <row r="21458" spans="2:6" x14ac:dyDescent="0.25">
      <c r="B21458" s="55"/>
      <c r="C21458" s="52"/>
      <c r="D21458" s="56"/>
      <c r="F21458"/>
    </row>
    <row r="21459" spans="2:6" x14ac:dyDescent="0.25">
      <c r="B21459" s="55"/>
      <c r="C21459" s="52"/>
      <c r="D21459" s="56"/>
      <c r="F21459"/>
    </row>
    <row r="21460" spans="2:6" x14ac:dyDescent="0.25">
      <c r="B21460" s="55"/>
      <c r="C21460" s="52"/>
      <c r="D21460" s="56"/>
      <c r="F21460"/>
    </row>
    <row r="21461" spans="2:6" x14ac:dyDescent="0.25">
      <c r="B21461" s="55"/>
      <c r="C21461" s="52"/>
      <c r="D21461" s="56"/>
      <c r="F21461"/>
    </row>
    <row r="21462" spans="2:6" x14ac:dyDescent="0.25">
      <c r="B21462" s="55"/>
      <c r="C21462" s="52"/>
      <c r="D21462" s="56"/>
      <c r="F21462"/>
    </row>
    <row r="21463" spans="2:6" x14ac:dyDescent="0.25">
      <c r="B21463" s="55"/>
      <c r="C21463" s="52"/>
      <c r="D21463" s="56"/>
      <c r="F21463"/>
    </row>
    <row r="21464" spans="2:6" x14ac:dyDescent="0.25">
      <c r="B21464" s="55"/>
      <c r="C21464" s="52"/>
      <c r="D21464" s="56"/>
      <c r="F21464"/>
    </row>
    <row r="21465" spans="2:6" x14ac:dyDescent="0.25">
      <c r="B21465" s="55"/>
      <c r="C21465" s="52"/>
      <c r="D21465" s="56"/>
      <c r="F21465"/>
    </row>
    <row r="21466" spans="2:6" x14ac:dyDescent="0.25">
      <c r="B21466" s="55"/>
      <c r="C21466" s="52"/>
      <c r="D21466" s="56"/>
      <c r="F21466"/>
    </row>
    <row r="21467" spans="2:6" x14ac:dyDescent="0.25">
      <c r="B21467" s="55"/>
      <c r="C21467" s="52"/>
      <c r="D21467" s="56"/>
      <c r="F21467"/>
    </row>
    <row r="21468" spans="2:6" x14ac:dyDescent="0.25">
      <c r="B21468" s="55"/>
      <c r="C21468" s="52"/>
      <c r="D21468" s="56"/>
      <c r="F21468"/>
    </row>
    <row r="21469" spans="2:6" x14ac:dyDescent="0.25">
      <c r="B21469" s="55"/>
      <c r="C21469" s="52"/>
      <c r="D21469" s="56"/>
      <c r="F21469"/>
    </row>
    <row r="21470" spans="2:6" x14ac:dyDescent="0.25">
      <c r="B21470" s="55"/>
      <c r="C21470" s="52"/>
      <c r="D21470" s="56"/>
      <c r="F21470"/>
    </row>
    <row r="21471" spans="2:6" x14ac:dyDescent="0.25">
      <c r="B21471" s="55"/>
      <c r="C21471" s="52"/>
      <c r="D21471" s="56"/>
      <c r="F21471"/>
    </row>
    <row r="21472" spans="2:6" x14ac:dyDescent="0.25">
      <c r="B21472" s="55"/>
      <c r="C21472" s="52"/>
      <c r="D21472" s="56"/>
      <c r="F21472"/>
    </row>
    <row r="21473" spans="2:6" x14ac:dyDescent="0.25">
      <c r="B21473" s="55"/>
      <c r="C21473" s="52"/>
      <c r="D21473" s="56"/>
      <c r="F21473"/>
    </row>
    <row r="21474" spans="2:6" x14ac:dyDescent="0.25">
      <c r="B21474" s="55"/>
      <c r="C21474" s="52"/>
      <c r="D21474" s="56"/>
      <c r="F21474"/>
    </row>
    <row r="21475" spans="2:6" x14ac:dyDescent="0.25">
      <c r="B21475" s="55"/>
      <c r="C21475" s="52"/>
      <c r="D21475" s="56"/>
      <c r="F21475"/>
    </row>
    <row r="21476" spans="2:6" x14ac:dyDescent="0.25">
      <c r="B21476" s="55"/>
      <c r="C21476" s="52"/>
      <c r="D21476" s="56"/>
      <c r="F21476"/>
    </row>
    <row r="21477" spans="2:6" x14ac:dyDescent="0.25">
      <c r="B21477" s="55"/>
      <c r="C21477" s="52"/>
      <c r="D21477" s="56"/>
      <c r="F21477"/>
    </row>
    <row r="21478" spans="2:6" x14ac:dyDescent="0.25">
      <c r="B21478" s="55"/>
      <c r="C21478" s="52"/>
      <c r="D21478" s="56"/>
      <c r="F21478"/>
    </row>
    <row r="21479" spans="2:6" x14ac:dyDescent="0.25">
      <c r="B21479" s="55"/>
      <c r="C21479" s="52"/>
      <c r="D21479" s="56"/>
      <c r="F21479"/>
    </row>
    <row r="21480" spans="2:6" x14ac:dyDescent="0.25">
      <c r="B21480" s="55"/>
      <c r="C21480" s="52"/>
      <c r="D21480" s="56"/>
      <c r="F21480"/>
    </row>
    <row r="21481" spans="2:6" x14ac:dyDescent="0.25">
      <c r="B21481" s="55"/>
      <c r="C21481" s="52"/>
      <c r="D21481" s="56"/>
      <c r="F21481"/>
    </row>
    <row r="21482" spans="2:6" x14ac:dyDescent="0.25">
      <c r="B21482" s="55"/>
      <c r="C21482" s="52"/>
      <c r="D21482" s="56"/>
      <c r="F21482"/>
    </row>
    <row r="21483" spans="2:6" x14ac:dyDescent="0.25">
      <c r="B21483" s="55"/>
      <c r="C21483" s="52"/>
      <c r="D21483" s="56"/>
      <c r="F21483"/>
    </row>
    <row r="21484" spans="2:6" x14ac:dyDescent="0.25">
      <c r="B21484" s="55"/>
      <c r="C21484" s="52"/>
      <c r="D21484" s="56"/>
      <c r="F21484"/>
    </row>
    <row r="21485" spans="2:6" x14ac:dyDescent="0.25">
      <c r="B21485" s="55"/>
      <c r="C21485" s="52"/>
      <c r="D21485" s="56"/>
      <c r="F21485"/>
    </row>
    <row r="21486" spans="2:6" x14ac:dyDescent="0.25">
      <c r="B21486" s="55"/>
      <c r="C21486" s="52"/>
      <c r="D21486" s="56"/>
      <c r="F21486"/>
    </row>
    <row r="21487" spans="2:6" x14ac:dyDescent="0.25">
      <c r="B21487" s="55"/>
      <c r="C21487" s="52"/>
      <c r="D21487" s="56"/>
      <c r="F21487"/>
    </row>
    <row r="21488" spans="2:6" x14ac:dyDescent="0.25">
      <c r="B21488" s="55"/>
      <c r="C21488" s="52"/>
      <c r="D21488" s="56"/>
      <c r="F21488"/>
    </row>
    <row r="21489" spans="2:6" x14ac:dyDescent="0.25">
      <c r="B21489" s="55"/>
      <c r="C21489" s="52"/>
      <c r="D21489" s="56"/>
      <c r="F21489"/>
    </row>
    <row r="21490" spans="2:6" x14ac:dyDescent="0.25">
      <c r="B21490" s="55"/>
      <c r="C21490" s="52"/>
      <c r="D21490" s="56"/>
      <c r="F21490"/>
    </row>
    <row r="21491" spans="2:6" x14ac:dyDescent="0.25">
      <c r="B21491" s="55"/>
      <c r="C21491" s="52"/>
      <c r="D21491" s="56"/>
      <c r="F21491"/>
    </row>
    <row r="21492" spans="2:6" x14ac:dyDescent="0.25">
      <c r="B21492" s="55"/>
      <c r="C21492" s="52"/>
      <c r="D21492" s="56"/>
      <c r="F21492"/>
    </row>
    <row r="21493" spans="2:6" x14ac:dyDescent="0.25">
      <c r="B21493" s="55"/>
      <c r="C21493" s="52"/>
      <c r="D21493" s="56"/>
      <c r="F21493"/>
    </row>
    <row r="21494" spans="2:6" x14ac:dyDescent="0.25">
      <c r="B21494" s="55"/>
      <c r="C21494" s="52"/>
      <c r="D21494" s="56"/>
      <c r="F21494"/>
    </row>
    <row r="21495" spans="2:6" x14ac:dyDescent="0.25">
      <c r="B21495" s="55"/>
      <c r="C21495" s="52"/>
      <c r="D21495" s="56"/>
      <c r="F21495"/>
    </row>
    <row r="21496" spans="2:6" x14ac:dyDescent="0.25">
      <c r="B21496" s="55"/>
      <c r="C21496" s="52"/>
      <c r="D21496" s="56"/>
      <c r="F21496"/>
    </row>
    <row r="21497" spans="2:6" x14ac:dyDescent="0.25">
      <c r="B21497" s="55"/>
      <c r="C21497" s="52"/>
      <c r="D21497" s="56"/>
      <c r="F21497"/>
    </row>
    <row r="21498" spans="2:6" x14ac:dyDescent="0.25">
      <c r="B21498" s="55"/>
      <c r="C21498" s="52"/>
      <c r="D21498" s="56"/>
      <c r="F21498"/>
    </row>
    <row r="21499" spans="2:6" x14ac:dyDescent="0.25">
      <c r="B21499" s="55"/>
      <c r="C21499" s="52"/>
      <c r="D21499" s="56"/>
      <c r="F21499"/>
    </row>
    <row r="21500" spans="2:6" x14ac:dyDescent="0.25">
      <c r="B21500" s="55"/>
      <c r="C21500" s="52"/>
      <c r="D21500" s="56"/>
      <c r="F21500"/>
    </row>
    <row r="21501" spans="2:6" x14ac:dyDescent="0.25">
      <c r="B21501" s="55"/>
      <c r="C21501" s="52"/>
      <c r="D21501" s="56"/>
      <c r="F21501"/>
    </row>
    <row r="21502" spans="2:6" x14ac:dyDescent="0.25">
      <c r="B21502" s="55"/>
      <c r="C21502" s="52"/>
      <c r="D21502" s="56"/>
      <c r="F21502"/>
    </row>
    <row r="21503" spans="2:6" x14ac:dyDescent="0.25">
      <c r="B21503" s="55"/>
      <c r="C21503" s="52"/>
      <c r="D21503" s="56"/>
      <c r="F21503"/>
    </row>
    <row r="21504" spans="2:6" x14ac:dyDescent="0.25">
      <c r="B21504" s="55"/>
      <c r="C21504" s="52"/>
      <c r="D21504" s="56"/>
      <c r="F21504"/>
    </row>
    <row r="21505" spans="2:6" x14ac:dyDescent="0.25">
      <c r="B21505" s="55"/>
      <c r="C21505" s="52"/>
      <c r="D21505" s="56"/>
      <c r="F21505"/>
    </row>
    <row r="21506" spans="2:6" x14ac:dyDescent="0.25">
      <c r="B21506" s="55"/>
      <c r="C21506" s="52"/>
      <c r="D21506" s="56"/>
      <c r="F21506"/>
    </row>
    <row r="21507" spans="2:6" x14ac:dyDescent="0.25">
      <c r="B21507" s="55"/>
      <c r="C21507" s="52"/>
      <c r="D21507" s="56"/>
      <c r="F21507"/>
    </row>
    <row r="21508" spans="2:6" x14ac:dyDescent="0.25">
      <c r="B21508" s="55"/>
      <c r="C21508" s="52"/>
      <c r="D21508" s="56"/>
      <c r="F21508"/>
    </row>
    <row r="21509" spans="2:6" x14ac:dyDescent="0.25">
      <c r="B21509" s="55"/>
      <c r="C21509" s="52"/>
      <c r="D21509" s="56"/>
      <c r="F21509"/>
    </row>
    <row r="21510" spans="2:6" x14ac:dyDescent="0.25">
      <c r="B21510" s="55"/>
      <c r="C21510" s="52"/>
      <c r="D21510" s="56"/>
      <c r="F21510"/>
    </row>
    <row r="21511" spans="2:6" x14ac:dyDescent="0.25">
      <c r="B21511" s="55"/>
      <c r="C21511" s="52"/>
      <c r="D21511" s="56"/>
      <c r="F21511"/>
    </row>
    <row r="21512" spans="2:6" x14ac:dyDescent="0.25">
      <c r="B21512" s="55"/>
      <c r="C21512" s="52"/>
      <c r="D21512" s="56"/>
      <c r="F21512"/>
    </row>
    <row r="21513" spans="2:6" x14ac:dyDescent="0.25">
      <c r="B21513" s="55"/>
      <c r="C21513" s="52"/>
      <c r="D21513" s="56"/>
      <c r="F21513"/>
    </row>
    <row r="21514" spans="2:6" x14ac:dyDescent="0.25">
      <c r="B21514" s="55"/>
      <c r="C21514" s="52"/>
      <c r="D21514" s="56"/>
      <c r="F21514"/>
    </row>
    <row r="21515" spans="2:6" x14ac:dyDescent="0.25">
      <c r="B21515" s="55"/>
      <c r="C21515" s="52"/>
      <c r="D21515" s="56"/>
      <c r="F21515"/>
    </row>
    <row r="21516" spans="2:6" x14ac:dyDescent="0.25">
      <c r="B21516" s="55"/>
      <c r="C21516" s="52"/>
      <c r="D21516" s="56"/>
      <c r="F21516"/>
    </row>
    <row r="21517" spans="2:6" x14ac:dyDescent="0.25">
      <c r="B21517" s="55"/>
      <c r="C21517" s="52"/>
      <c r="D21517" s="56"/>
      <c r="F21517"/>
    </row>
    <row r="21518" spans="2:6" x14ac:dyDescent="0.25">
      <c r="B21518" s="55"/>
      <c r="C21518" s="52"/>
      <c r="D21518" s="56"/>
      <c r="F21518"/>
    </row>
    <row r="21519" spans="2:6" x14ac:dyDescent="0.25">
      <c r="B21519" s="55"/>
      <c r="C21519" s="52"/>
      <c r="D21519" s="56"/>
      <c r="F21519"/>
    </row>
    <row r="21520" spans="2:6" x14ac:dyDescent="0.25">
      <c r="B21520" s="55"/>
      <c r="C21520" s="52"/>
      <c r="D21520" s="56"/>
      <c r="F21520"/>
    </row>
    <row r="21521" spans="2:6" x14ac:dyDescent="0.25">
      <c r="B21521" s="55"/>
      <c r="C21521" s="52"/>
      <c r="D21521" s="56"/>
      <c r="F21521"/>
    </row>
    <row r="21522" spans="2:6" x14ac:dyDescent="0.25">
      <c r="B21522" s="55"/>
      <c r="C21522" s="52"/>
      <c r="D21522" s="56"/>
      <c r="F21522"/>
    </row>
    <row r="21523" spans="2:6" x14ac:dyDescent="0.25">
      <c r="B21523" s="55"/>
      <c r="C21523" s="52"/>
      <c r="D21523" s="56"/>
      <c r="F21523"/>
    </row>
    <row r="21524" spans="2:6" x14ac:dyDescent="0.25">
      <c r="B21524" s="55"/>
      <c r="C21524" s="52"/>
      <c r="D21524" s="56"/>
      <c r="F21524"/>
    </row>
    <row r="21525" spans="2:6" x14ac:dyDescent="0.25">
      <c r="B21525" s="55"/>
      <c r="C21525" s="52"/>
      <c r="D21525" s="56"/>
      <c r="F21525"/>
    </row>
    <row r="21526" spans="2:6" x14ac:dyDescent="0.25">
      <c r="B21526" s="55"/>
      <c r="C21526" s="52"/>
      <c r="D21526" s="56"/>
      <c r="F21526"/>
    </row>
    <row r="21527" spans="2:6" x14ac:dyDescent="0.25">
      <c r="B21527" s="55"/>
      <c r="C21527" s="52"/>
      <c r="D21527" s="56"/>
      <c r="F21527"/>
    </row>
    <row r="21528" spans="2:6" x14ac:dyDescent="0.25">
      <c r="B21528" s="55"/>
      <c r="C21528" s="52"/>
      <c r="D21528" s="56"/>
      <c r="F21528"/>
    </row>
    <row r="21529" spans="2:6" x14ac:dyDescent="0.25">
      <c r="B21529" s="55"/>
      <c r="C21529" s="52"/>
      <c r="D21529" s="56"/>
      <c r="F21529"/>
    </row>
    <row r="21530" spans="2:6" x14ac:dyDescent="0.25">
      <c r="B21530" s="55"/>
      <c r="C21530" s="52"/>
      <c r="D21530" s="56"/>
      <c r="F21530"/>
    </row>
    <row r="21531" spans="2:6" x14ac:dyDescent="0.25">
      <c r="B21531" s="55"/>
      <c r="C21531" s="52"/>
      <c r="D21531" s="56"/>
      <c r="F21531"/>
    </row>
    <row r="21532" spans="2:6" x14ac:dyDescent="0.25">
      <c r="B21532" s="55"/>
      <c r="C21532" s="52"/>
      <c r="D21532" s="56"/>
      <c r="F21532"/>
    </row>
    <row r="21533" spans="2:6" x14ac:dyDescent="0.25">
      <c r="B21533" s="55"/>
      <c r="C21533" s="52"/>
      <c r="D21533" s="56"/>
      <c r="F21533"/>
    </row>
    <row r="21534" spans="2:6" x14ac:dyDescent="0.25">
      <c r="B21534" s="55"/>
      <c r="C21534" s="52"/>
      <c r="D21534" s="56"/>
      <c r="F21534"/>
    </row>
    <row r="21535" spans="2:6" x14ac:dyDescent="0.25">
      <c r="B21535" s="55"/>
      <c r="C21535" s="52"/>
      <c r="D21535" s="56"/>
      <c r="F21535"/>
    </row>
    <row r="21536" spans="2:6" x14ac:dyDescent="0.25">
      <c r="B21536" s="55"/>
      <c r="C21536" s="52"/>
      <c r="D21536" s="56"/>
      <c r="F21536"/>
    </row>
    <row r="21537" spans="2:6" x14ac:dyDescent="0.25">
      <c r="B21537" s="55"/>
      <c r="C21537" s="52"/>
      <c r="D21537" s="56"/>
      <c r="F21537"/>
    </row>
    <row r="21538" spans="2:6" x14ac:dyDescent="0.25">
      <c r="B21538" s="55"/>
      <c r="C21538" s="52"/>
      <c r="D21538" s="56"/>
      <c r="F21538"/>
    </row>
    <row r="21539" spans="2:6" x14ac:dyDescent="0.25">
      <c r="B21539" s="55"/>
      <c r="C21539" s="52"/>
      <c r="D21539" s="56"/>
      <c r="F21539"/>
    </row>
    <row r="21540" spans="2:6" x14ac:dyDescent="0.25">
      <c r="B21540" s="55"/>
      <c r="C21540" s="52"/>
      <c r="D21540" s="56"/>
      <c r="F21540"/>
    </row>
    <row r="21541" spans="2:6" x14ac:dyDescent="0.25">
      <c r="B21541" s="55"/>
      <c r="C21541" s="52"/>
      <c r="D21541" s="56"/>
      <c r="F21541"/>
    </row>
    <row r="21542" spans="2:6" x14ac:dyDescent="0.25">
      <c r="B21542" s="55"/>
      <c r="C21542" s="52"/>
      <c r="D21542" s="56"/>
      <c r="F21542"/>
    </row>
    <row r="21543" spans="2:6" x14ac:dyDescent="0.25">
      <c r="B21543" s="55"/>
      <c r="C21543" s="52"/>
      <c r="D21543" s="56"/>
      <c r="F21543"/>
    </row>
    <row r="21544" spans="2:6" x14ac:dyDescent="0.25">
      <c r="B21544" s="55"/>
      <c r="C21544" s="52"/>
      <c r="D21544" s="56"/>
      <c r="F21544"/>
    </row>
    <row r="21545" spans="2:6" x14ac:dyDescent="0.25">
      <c r="B21545" s="55"/>
      <c r="C21545" s="52"/>
      <c r="D21545" s="56"/>
      <c r="F21545"/>
    </row>
    <row r="21546" spans="2:6" x14ac:dyDescent="0.25">
      <c r="B21546" s="55"/>
      <c r="C21546" s="52"/>
      <c r="D21546" s="56"/>
      <c r="F21546"/>
    </row>
    <row r="21547" spans="2:6" x14ac:dyDescent="0.25">
      <c r="B21547" s="55"/>
      <c r="C21547" s="52"/>
      <c r="D21547" s="56"/>
      <c r="F21547"/>
    </row>
    <row r="21548" spans="2:6" x14ac:dyDescent="0.25">
      <c r="B21548" s="55"/>
      <c r="C21548" s="52"/>
      <c r="D21548" s="56"/>
      <c r="F21548"/>
    </row>
    <row r="21549" spans="2:6" x14ac:dyDescent="0.25">
      <c r="B21549" s="55"/>
      <c r="C21549" s="52"/>
      <c r="D21549" s="56"/>
      <c r="F21549"/>
    </row>
    <row r="21550" spans="2:6" x14ac:dyDescent="0.25">
      <c r="B21550" s="55"/>
      <c r="C21550" s="52"/>
      <c r="D21550" s="56"/>
      <c r="F21550"/>
    </row>
    <row r="21551" spans="2:6" x14ac:dyDescent="0.25">
      <c r="B21551" s="55"/>
      <c r="C21551" s="52"/>
      <c r="D21551" s="56"/>
      <c r="F21551"/>
    </row>
    <row r="21552" spans="2:6" x14ac:dyDescent="0.25">
      <c r="B21552" s="55"/>
      <c r="C21552" s="52"/>
      <c r="D21552" s="56"/>
      <c r="F21552"/>
    </row>
    <row r="21553" spans="2:6" x14ac:dyDescent="0.25">
      <c r="B21553" s="55"/>
      <c r="C21553" s="52"/>
      <c r="D21553" s="56"/>
      <c r="F21553"/>
    </row>
    <row r="21554" spans="2:6" x14ac:dyDescent="0.25">
      <c r="B21554" s="55"/>
      <c r="C21554" s="52"/>
      <c r="D21554" s="56"/>
      <c r="F21554"/>
    </row>
    <row r="21555" spans="2:6" x14ac:dyDescent="0.25">
      <c r="B21555" s="55"/>
      <c r="C21555" s="52"/>
      <c r="D21555" s="56"/>
      <c r="F21555"/>
    </row>
    <row r="21556" spans="2:6" x14ac:dyDescent="0.25">
      <c r="B21556" s="55"/>
      <c r="C21556" s="52"/>
      <c r="D21556" s="56"/>
      <c r="F21556"/>
    </row>
    <row r="21557" spans="2:6" x14ac:dyDescent="0.25">
      <c r="B21557" s="55"/>
      <c r="C21557" s="52"/>
      <c r="D21557" s="56"/>
      <c r="F21557"/>
    </row>
    <row r="21558" spans="2:6" x14ac:dyDescent="0.25">
      <c r="B21558" s="55"/>
      <c r="C21558" s="52"/>
      <c r="D21558" s="56"/>
      <c r="F21558"/>
    </row>
    <row r="21559" spans="2:6" x14ac:dyDescent="0.25">
      <c r="B21559" s="55"/>
      <c r="C21559" s="52"/>
      <c r="D21559" s="56"/>
      <c r="F21559"/>
    </row>
    <row r="21560" spans="2:6" x14ac:dyDescent="0.25">
      <c r="B21560" s="55"/>
      <c r="C21560" s="52"/>
      <c r="D21560" s="56"/>
      <c r="F21560"/>
    </row>
    <row r="21561" spans="2:6" x14ac:dyDescent="0.25">
      <c r="B21561" s="55"/>
      <c r="C21561" s="52"/>
      <c r="D21561" s="56"/>
      <c r="F21561"/>
    </row>
    <row r="21562" spans="2:6" x14ac:dyDescent="0.25">
      <c r="B21562" s="55"/>
      <c r="C21562" s="52"/>
      <c r="D21562" s="56"/>
      <c r="F21562"/>
    </row>
    <row r="21563" spans="2:6" x14ac:dyDescent="0.25">
      <c r="B21563" s="55"/>
      <c r="C21563" s="52"/>
      <c r="D21563" s="56"/>
      <c r="F21563"/>
    </row>
    <row r="21564" spans="2:6" x14ac:dyDescent="0.25">
      <c r="B21564" s="55"/>
      <c r="C21564" s="52"/>
      <c r="D21564" s="56"/>
      <c r="F21564"/>
    </row>
    <row r="21565" spans="2:6" x14ac:dyDescent="0.25">
      <c r="B21565" s="55"/>
      <c r="C21565" s="52"/>
      <c r="D21565" s="56"/>
      <c r="F21565"/>
    </row>
    <row r="21566" spans="2:6" x14ac:dyDescent="0.25">
      <c r="B21566" s="55"/>
      <c r="C21566" s="52"/>
      <c r="D21566" s="56"/>
      <c r="F21566"/>
    </row>
    <row r="21567" spans="2:6" x14ac:dyDescent="0.25">
      <c r="B21567" s="55"/>
      <c r="C21567" s="52"/>
      <c r="D21567" s="56"/>
      <c r="F21567"/>
    </row>
    <row r="21568" spans="2:6" x14ac:dyDescent="0.25">
      <c r="B21568" s="55"/>
      <c r="C21568" s="52"/>
      <c r="D21568" s="56"/>
      <c r="F21568"/>
    </row>
    <row r="21569" spans="2:6" x14ac:dyDescent="0.25">
      <c r="B21569" s="55"/>
      <c r="C21569" s="52"/>
      <c r="D21569" s="56"/>
      <c r="F21569"/>
    </row>
    <row r="21570" spans="2:6" x14ac:dyDescent="0.25">
      <c r="B21570" s="55"/>
      <c r="C21570" s="52"/>
      <c r="D21570" s="56"/>
      <c r="F21570"/>
    </row>
    <row r="21571" spans="2:6" x14ac:dyDescent="0.25">
      <c r="B21571" s="55"/>
      <c r="C21571" s="52"/>
      <c r="D21571" s="56"/>
      <c r="F21571"/>
    </row>
    <row r="21572" spans="2:6" x14ac:dyDescent="0.25">
      <c r="B21572" s="55"/>
      <c r="C21572" s="52"/>
      <c r="D21572" s="56"/>
      <c r="F21572"/>
    </row>
    <row r="21573" spans="2:6" x14ac:dyDescent="0.25">
      <c r="B21573" s="55"/>
      <c r="C21573" s="52"/>
      <c r="D21573" s="56"/>
      <c r="F21573"/>
    </row>
    <row r="21574" spans="2:6" x14ac:dyDescent="0.25">
      <c r="B21574" s="55"/>
      <c r="C21574" s="52"/>
      <c r="D21574" s="56"/>
      <c r="F21574"/>
    </row>
    <row r="21575" spans="2:6" x14ac:dyDescent="0.25">
      <c r="B21575" s="55"/>
      <c r="C21575" s="52"/>
      <c r="D21575" s="56"/>
      <c r="F21575"/>
    </row>
    <row r="21576" spans="2:6" x14ac:dyDescent="0.25">
      <c r="B21576" s="55"/>
      <c r="C21576" s="52"/>
      <c r="D21576" s="56"/>
      <c r="F21576"/>
    </row>
    <row r="21577" spans="2:6" x14ac:dyDescent="0.25">
      <c r="B21577" s="55"/>
      <c r="C21577" s="52"/>
      <c r="D21577" s="56"/>
      <c r="F21577"/>
    </row>
    <row r="21578" spans="2:6" x14ac:dyDescent="0.25">
      <c r="B21578" s="55"/>
      <c r="C21578" s="52"/>
      <c r="D21578" s="56"/>
      <c r="F21578"/>
    </row>
    <row r="21579" spans="2:6" x14ac:dyDescent="0.25">
      <c r="B21579" s="55"/>
      <c r="C21579" s="52"/>
      <c r="D21579" s="56"/>
      <c r="F21579"/>
    </row>
    <row r="21580" spans="2:6" x14ac:dyDescent="0.25">
      <c r="B21580" s="55"/>
      <c r="C21580" s="52"/>
      <c r="D21580" s="56"/>
      <c r="F21580"/>
    </row>
    <row r="21581" spans="2:6" x14ac:dyDescent="0.25">
      <c r="B21581" s="55"/>
      <c r="C21581" s="52"/>
      <c r="D21581" s="56"/>
      <c r="F21581"/>
    </row>
    <row r="21582" spans="2:6" x14ac:dyDescent="0.25">
      <c r="B21582" s="55"/>
      <c r="C21582" s="52"/>
      <c r="D21582" s="56"/>
      <c r="F21582"/>
    </row>
    <row r="21583" spans="2:6" x14ac:dyDescent="0.25">
      <c r="B21583" s="55"/>
      <c r="C21583" s="52"/>
      <c r="D21583" s="56"/>
      <c r="F21583"/>
    </row>
    <row r="21584" spans="2:6" x14ac:dyDescent="0.25">
      <c r="B21584" s="55"/>
      <c r="C21584" s="52"/>
      <c r="D21584" s="56"/>
      <c r="F21584"/>
    </row>
    <row r="21585" spans="2:6" x14ac:dyDescent="0.25">
      <c r="B21585" s="55"/>
      <c r="C21585" s="52"/>
      <c r="D21585" s="56"/>
      <c r="F21585"/>
    </row>
    <row r="21586" spans="2:6" x14ac:dyDescent="0.25">
      <c r="B21586" s="55"/>
      <c r="C21586" s="52"/>
      <c r="D21586" s="56"/>
      <c r="F21586"/>
    </row>
    <row r="21587" spans="2:6" x14ac:dyDescent="0.25">
      <c r="B21587" s="55"/>
      <c r="C21587" s="52"/>
      <c r="D21587" s="56"/>
      <c r="F21587"/>
    </row>
    <row r="21588" spans="2:6" x14ac:dyDescent="0.25">
      <c r="B21588" s="55"/>
      <c r="C21588" s="52"/>
      <c r="D21588" s="56"/>
      <c r="F21588"/>
    </row>
    <row r="21589" spans="2:6" x14ac:dyDescent="0.25">
      <c r="B21589" s="55"/>
      <c r="C21589" s="52"/>
      <c r="D21589" s="56"/>
      <c r="F21589"/>
    </row>
    <row r="21590" spans="2:6" x14ac:dyDescent="0.25">
      <c r="B21590" s="55"/>
      <c r="C21590" s="52"/>
      <c r="D21590" s="56"/>
      <c r="F21590"/>
    </row>
    <row r="21591" spans="2:6" x14ac:dyDescent="0.25">
      <c r="B21591" s="55"/>
      <c r="C21591" s="52"/>
      <c r="D21591" s="56"/>
      <c r="F21591"/>
    </row>
    <row r="21592" spans="2:6" x14ac:dyDescent="0.25">
      <c r="B21592" s="55"/>
      <c r="C21592" s="52"/>
      <c r="D21592" s="56"/>
      <c r="F21592"/>
    </row>
    <row r="21593" spans="2:6" x14ac:dyDescent="0.25">
      <c r="B21593" s="55"/>
      <c r="C21593" s="52"/>
      <c r="D21593" s="56"/>
      <c r="F21593"/>
    </row>
    <row r="21594" spans="2:6" x14ac:dyDescent="0.25">
      <c r="B21594" s="55"/>
      <c r="C21594" s="52"/>
      <c r="D21594" s="56"/>
      <c r="F21594"/>
    </row>
    <row r="21595" spans="2:6" x14ac:dyDescent="0.25">
      <c r="B21595" s="55"/>
      <c r="C21595" s="52"/>
      <c r="D21595" s="56"/>
      <c r="F21595"/>
    </row>
    <row r="21596" spans="2:6" x14ac:dyDescent="0.25">
      <c r="B21596" s="55"/>
      <c r="C21596" s="52"/>
      <c r="D21596" s="56"/>
      <c r="F21596"/>
    </row>
    <row r="21597" spans="2:6" x14ac:dyDescent="0.25">
      <c r="B21597" s="55"/>
      <c r="C21597" s="52"/>
      <c r="D21597" s="56"/>
      <c r="F21597"/>
    </row>
    <row r="21598" spans="2:6" x14ac:dyDescent="0.25">
      <c r="B21598" s="55"/>
      <c r="C21598" s="52"/>
      <c r="D21598" s="56"/>
      <c r="F21598"/>
    </row>
    <row r="21599" spans="2:6" x14ac:dyDescent="0.25">
      <c r="B21599" s="55"/>
      <c r="C21599" s="52"/>
      <c r="D21599" s="56"/>
      <c r="F21599"/>
    </row>
    <row r="21600" spans="2:6" x14ac:dyDescent="0.25">
      <c r="B21600" s="55"/>
      <c r="C21600" s="52"/>
      <c r="D21600" s="56"/>
      <c r="F21600"/>
    </row>
    <row r="21601" spans="2:6" x14ac:dyDescent="0.25">
      <c r="B21601" s="55"/>
      <c r="C21601" s="52"/>
      <c r="D21601" s="56"/>
      <c r="F21601"/>
    </row>
    <row r="21602" spans="2:6" x14ac:dyDescent="0.25">
      <c r="B21602" s="55"/>
      <c r="C21602" s="52"/>
      <c r="D21602" s="56"/>
      <c r="F21602"/>
    </row>
    <row r="21603" spans="2:6" x14ac:dyDescent="0.25">
      <c r="B21603" s="55"/>
      <c r="C21603" s="52"/>
      <c r="D21603" s="56"/>
      <c r="F21603"/>
    </row>
    <row r="21604" spans="2:6" x14ac:dyDescent="0.25">
      <c r="B21604" s="55"/>
      <c r="C21604" s="52"/>
      <c r="D21604" s="56"/>
      <c r="F21604"/>
    </row>
    <row r="21605" spans="2:6" x14ac:dyDescent="0.25">
      <c r="B21605" s="55"/>
      <c r="C21605" s="52"/>
      <c r="D21605" s="56"/>
      <c r="F21605"/>
    </row>
    <row r="21606" spans="2:6" x14ac:dyDescent="0.25">
      <c r="B21606" s="55"/>
      <c r="C21606" s="52"/>
      <c r="D21606" s="56"/>
      <c r="F21606"/>
    </row>
    <row r="21607" spans="2:6" x14ac:dyDescent="0.25">
      <c r="B21607" s="55"/>
      <c r="C21607" s="52"/>
      <c r="D21607" s="56"/>
      <c r="F21607"/>
    </row>
    <row r="21608" spans="2:6" x14ac:dyDescent="0.25">
      <c r="B21608" s="55"/>
      <c r="C21608" s="52"/>
      <c r="D21608" s="56"/>
      <c r="F21608"/>
    </row>
    <row r="21609" spans="2:6" x14ac:dyDescent="0.25">
      <c r="B21609" s="55"/>
      <c r="C21609" s="52"/>
      <c r="D21609" s="56"/>
      <c r="F21609"/>
    </row>
    <row r="21610" spans="2:6" x14ac:dyDescent="0.25">
      <c r="B21610" s="55"/>
      <c r="C21610" s="52"/>
      <c r="D21610" s="56"/>
      <c r="F21610"/>
    </row>
    <row r="21611" spans="2:6" x14ac:dyDescent="0.25">
      <c r="B21611" s="55"/>
      <c r="C21611" s="52"/>
      <c r="D21611" s="56"/>
      <c r="F21611"/>
    </row>
    <row r="21612" spans="2:6" x14ac:dyDescent="0.25">
      <c r="B21612" s="55"/>
      <c r="C21612" s="52"/>
      <c r="D21612" s="56"/>
      <c r="F21612"/>
    </row>
    <row r="21613" spans="2:6" x14ac:dyDescent="0.25">
      <c r="B21613" s="55"/>
      <c r="C21613" s="52"/>
      <c r="D21613" s="56"/>
      <c r="F21613"/>
    </row>
    <row r="21614" spans="2:6" x14ac:dyDescent="0.25">
      <c r="B21614" s="55"/>
      <c r="C21614" s="52"/>
      <c r="D21614" s="56"/>
      <c r="F21614"/>
    </row>
    <row r="21615" spans="2:6" x14ac:dyDescent="0.25">
      <c r="B21615" s="55"/>
      <c r="C21615" s="52"/>
      <c r="D21615" s="56"/>
      <c r="F21615"/>
    </row>
    <row r="21616" spans="2:6" x14ac:dyDescent="0.25">
      <c r="B21616" s="55"/>
      <c r="C21616" s="52"/>
      <c r="D21616" s="56"/>
      <c r="F21616"/>
    </row>
    <row r="21617" spans="2:6" x14ac:dyDescent="0.25">
      <c r="B21617" s="55"/>
      <c r="C21617" s="52"/>
      <c r="D21617" s="56"/>
      <c r="F21617"/>
    </row>
    <row r="21618" spans="2:6" x14ac:dyDescent="0.25">
      <c r="B21618" s="55"/>
      <c r="C21618" s="52"/>
      <c r="D21618" s="56"/>
      <c r="F21618"/>
    </row>
    <row r="21619" spans="2:6" x14ac:dyDescent="0.25">
      <c r="B21619" s="55"/>
      <c r="C21619" s="52"/>
      <c r="D21619" s="56"/>
      <c r="F21619"/>
    </row>
    <row r="21620" spans="2:6" x14ac:dyDescent="0.25">
      <c r="B21620" s="55"/>
      <c r="C21620" s="52"/>
      <c r="D21620" s="56"/>
      <c r="F21620"/>
    </row>
    <row r="21621" spans="2:6" x14ac:dyDescent="0.25">
      <c r="B21621" s="55"/>
      <c r="C21621" s="52"/>
      <c r="D21621" s="56"/>
      <c r="F21621"/>
    </row>
    <row r="21622" spans="2:6" x14ac:dyDescent="0.25">
      <c r="B21622" s="55"/>
      <c r="C21622" s="52"/>
      <c r="D21622" s="56"/>
      <c r="F21622"/>
    </row>
    <row r="21623" spans="2:6" x14ac:dyDescent="0.25">
      <c r="B21623" s="55"/>
      <c r="C21623" s="52"/>
      <c r="D21623" s="56"/>
      <c r="F21623"/>
    </row>
    <row r="21624" spans="2:6" x14ac:dyDescent="0.25">
      <c r="B21624" s="55"/>
      <c r="C21624" s="52"/>
      <c r="D21624" s="56"/>
      <c r="F21624"/>
    </row>
    <row r="21625" spans="2:6" x14ac:dyDescent="0.25">
      <c r="B21625" s="55"/>
      <c r="C21625" s="52"/>
      <c r="D21625" s="56"/>
      <c r="F21625"/>
    </row>
    <row r="21626" spans="2:6" x14ac:dyDescent="0.25">
      <c r="B21626" s="55"/>
      <c r="C21626" s="52"/>
      <c r="D21626" s="56"/>
      <c r="F21626"/>
    </row>
    <row r="21627" spans="2:6" x14ac:dyDescent="0.25">
      <c r="B21627" s="55"/>
      <c r="C21627" s="52"/>
      <c r="D21627" s="56"/>
      <c r="F21627"/>
    </row>
    <row r="21628" spans="2:6" x14ac:dyDescent="0.25">
      <c r="B21628" s="55"/>
      <c r="C21628" s="52"/>
      <c r="D21628" s="56"/>
      <c r="F21628"/>
    </row>
    <row r="21629" spans="2:6" x14ac:dyDescent="0.25">
      <c r="B21629" s="55"/>
      <c r="C21629" s="52"/>
      <c r="D21629" s="56"/>
      <c r="F21629"/>
    </row>
    <row r="21630" spans="2:6" x14ac:dyDescent="0.25">
      <c r="B21630" s="55"/>
      <c r="C21630" s="52"/>
      <c r="D21630" s="56"/>
      <c r="F21630"/>
    </row>
    <row r="21631" spans="2:6" x14ac:dyDescent="0.25">
      <c r="B21631" s="55"/>
      <c r="C21631" s="52"/>
      <c r="D21631" s="56"/>
      <c r="F21631"/>
    </row>
    <row r="21632" spans="2:6" x14ac:dyDescent="0.25">
      <c r="B21632" s="55"/>
      <c r="C21632" s="52"/>
      <c r="D21632" s="56"/>
      <c r="F21632"/>
    </row>
    <row r="21633" spans="2:6" x14ac:dyDescent="0.25">
      <c r="B21633" s="55"/>
      <c r="C21633" s="52"/>
      <c r="D21633" s="56"/>
      <c r="F21633"/>
    </row>
    <row r="21634" spans="2:6" x14ac:dyDescent="0.25">
      <c r="B21634" s="55"/>
      <c r="C21634" s="52"/>
      <c r="D21634" s="56"/>
      <c r="F21634"/>
    </row>
    <row r="21635" spans="2:6" x14ac:dyDescent="0.25">
      <c r="B21635" s="55"/>
      <c r="C21635" s="52"/>
      <c r="D21635" s="56"/>
      <c r="F21635"/>
    </row>
    <row r="21636" spans="2:6" x14ac:dyDescent="0.25">
      <c r="B21636" s="55"/>
      <c r="C21636" s="52"/>
      <c r="D21636" s="56"/>
      <c r="F21636"/>
    </row>
    <row r="21637" spans="2:6" x14ac:dyDescent="0.25">
      <c r="B21637" s="55"/>
      <c r="C21637" s="52"/>
      <c r="D21637" s="56"/>
      <c r="F21637"/>
    </row>
    <row r="21638" spans="2:6" x14ac:dyDescent="0.25">
      <c r="B21638" s="55"/>
      <c r="C21638" s="52"/>
      <c r="D21638" s="56"/>
      <c r="F21638"/>
    </row>
    <row r="21639" spans="2:6" x14ac:dyDescent="0.25">
      <c r="B21639" s="55"/>
      <c r="C21639" s="52"/>
      <c r="D21639" s="56"/>
      <c r="F21639"/>
    </row>
    <row r="21640" spans="2:6" x14ac:dyDescent="0.25">
      <c r="B21640" s="55"/>
      <c r="C21640" s="52"/>
      <c r="D21640" s="56"/>
      <c r="F21640"/>
    </row>
    <row r="21641" spans="2:6" x14ac:dyDescent="0.25">
      <c r="B21641" s="55"/>
      <c r="C21641" s="52"/>
      <c r="D21641" s="56"/>
      <c r="F21641"/>
    </row>
    <row r="21642" spans="2:6" x14ac:dyDescent="0.25">
      <c r="B21642" s="55"/>
      <c r="C21642" s="52"/>
      <c r="D21642" s="56"/>
      <c r="F21642"/>
    </row>
    <row r="21643" spans="2:6" x14ac:dyDescent="0.25">
      <c r="B21643" s="55"/>
      <c r="C21643" s="52"/>
      <c r="D21643" s="56"/>
      <c r="F21643"/>
    </row>
    <row r="21644" spans="2:6" x14ac:dyDescent="0.25">
      <c r="B21644" s="55"/>
      <c r="C21644" s="52"/>
      <c r="D21644" s="56"/>
      <c r="F21644"/>
    </row>
    <row r="21645" spans="2:6" x14ac:dyDescent="0.25">
      <c r="B21645" s="55"/>
      <c r="C21645" s="52"/>
      <c r="D21645" s="56"/>
      <c r="F21645"/>
    </row>
    <row r="21646" spans="2:6" x14ac:dyDescent="0.25">
      <c r="B21646" s="55"/>
      <c r="C21646" s="52"/>
      <c r="D21646" s="56"/>
      <c r="F21646"/>
    </row>
    <row r="21647" spans="2:6" x14ac:dyDescent="0.25">
      <c r="B21647" s="55"/>
      <c r="C21647" s="52"/>
      <c r="D21647" s="56"/>
      <c r="F21647"/>
    </row>
    <row r="21648" spans="2:6" x14ac:dyDescent="0.25">
      <c r="B21648" s="55"/>
      <c r="C21648" s="52"/>
      <c r="D21648" s="56"/>
      <c r="F21648"/>
    </row>
    <row r="21649" spans="2:6" x14ac:dyDescent="0.25">
      <c r="B21649" s="55"/>
      <c r="C21649" s="52"/>
      <c r="D21649" s="56"/>
      <c r="F21649"/>
    </row>
    <row r="21650" spans="2:6" x14ac:dyDescent="0.25">
      <c r="B21650" s="55"/>
      <c r="C21650" s="52"/>
      <c r="D21650" s="56"/>
      <c r="F21650"/>
    </row>
    <row r="21651" spans="2:6" x14ac:dyDescent="0.25">
      <c r="B21651" s="55"/>
      <c r="C21651" s="52"/>
      <c r="D21651" s="56"/>
      <c r="F21651"/>
    </row>
    <row r="21652" spans="2:6" x14ac:dyDescent="0.25">
      <c r="B21652" s="55"/>
      <c r="C21652" s="52"/>
      <c r="D21652" s="56"/>
      <c r="F21652"/>
    </row>
    <row r="21653" spans="2:6" x14ac:dyDescent="0.25">
      <c r="B21653" s="55"/>
      <c r="C21653" s="52"/>
      <c r="D21653" s="56"/>
      <c r="F21653"/>
    </row>
    <row r="21654" spans="2:6" x14ac:dyDescent="0.25">
      <c r="B21654" s="55"/>
      <c r="C21654" s="52"/>
      <c r="D21654" s="56"/>
      <c r="F21654"/>
    </row>
    <row r="21655" spans="2:6" x14ac:dyDescent="0.25">
      <c r="B21655" s="55"/>
      <c r="C21655" s="52"/>
      <c r="D21655" s="56"/>
      <c r="F21655"/>
    </row>
    <row r="21656" spans="2:6" x14ac:dyDescent="0.25">
      <c r="B21656" s="55"/>
      <c r="C21656" s="52"/>
      <c r="D21656" s="56"/>
      <c r="F21656"/>
    </row>
    <row r="21657" spans="2:6" x14ac:dyDescent="0.25">
      <c r="B21657" s="55"/>
      <c r="C21657" s="52"/>
      <c r="D21657" s="56"/>
      <c r="F21657"/>
    </row>
    <row r="21658" spans="2:6" x14ac:dyDescent="0.25">
      <c r="B21658" s="55"/>
      <c r="C21658" s="52"/>
      <c r="D21658" s="56"/>
      <c r="F21658"/>
    </row>
    <row r="21659" spans="2:6" x14ac:dyDescent="0.25">
      <c r="B21659" s="55"/>
      <c r="C21659" s="52"/>
      <c r="D21659" s="56"/>
      <c r="F21659"/>
    </row>
    <row r="21660" spans="2:6" x14ac:dyDescent="0.25">
      <c r="B21660" s="55"/>
      <c r="C21660" s="52"/>
      <c r="D21660" s="56"/>
      <c r="F21660"/>
    </row>
    <row r="21661" spans="2:6" x14ac:dyDescent="0.25">
      <c r="B21661" s="55"/>
      <c r="C21661" s="52"/>
      <c r="D21661" s="56"/>
      <c r="F21661"/>
    </row>
    <row r="21662" spans="2:6" x14ac:dyDescent="0.25">
      <c r="B21662" s="55"/>
      <c r="C21662" s="52"/>
      <c r="D21662" s="56"/>
      <c r="F21662"/>
    </row>
    <row r="21663" spans="2:6" x14ac:dyDescent="0.25">
      <c r="B21663" s="55"/>
      <c r="C21663" s="52"/>
      <c r="D21663" s="56"/>
      <c r="F21663"/>
    </row>
    <row r="21664" spans="2:6" x14ac:dyDescent="0.25">
      <c r="B21664" s="55"/>
      <c r="C21664" s="52"/>
      <c r="D21664" s="56"/>
      <c r="F21664"/>
    </row>
    <row r="21665" spans="2:6" x14ac:dyDescent="0.25">
      <c r="B21665" s="55"/>
      <c r="C21665" s="52"/>
      <c r="D21665" s="56"/>
      <c r="F21665"/>
    </row>
    <row r="21666" spans="2:6" x14ac:dyDescent="0.25">
      <c r="B21666" s="55"/>
      <c r="C21666" s="52"/>
      <c r="D21666" s="56"/>
      <c r="F21666"/>
    </row>
    <row r="21667" spans="2:6" x14ac:dyDescent="0.25">
      <c r="B21667" s="55"/>
      <c r="C21667" s="52"/>
      <c r="D21667" s="56"/>
      <c r="F21667"/>
    </row>
    <row r="21668" spans="2:6" x14ac:dyDescent="0.25">
      <c r="B21668" s="55"/>
      <c r="C21668" s="52"/>
      <c r="D21668" s="56"/>
      <c r="F21668"/>
    </row>
    <row r="21669" spans="2:6" x14ac:dyDescent="0.25">
      <c r="B21669" s="55"/>
      <c r="C21669" s="52"/>
      <c r="D21669" s="56"/>
      <c r="F21669"/>
    </row>
    <row r="21670" spans="2:6" x14ac:dyDescent="0.25">
      <c r="B21670" s="55"/>
      <c r="C21670" s="52"/>
      <c r="D21670" s="56"/>
      <c r="F21670"/>
    </row>
    <row r="21671" spans="2:6" x14ac:dyDescent="0.25">
      <c r="B21671" s="55"/>
      <c r="C21671" s="52"/>
      <c r="D21671" s="56"/>
      <c r="F21671"/>
    </row>
    <row r="21672" spans="2:6" x14ac:dyDescent="0.25">
      <c r="B21672" s="55"/>
      <c r="C21672" s="52"/>
      <c r="D21672" s="56"/>
      <c r="F21672"/>
    </row>
    <row r="21673" spans="2:6" x14ac:dyDescent="0.25">
      <c r="B21673" s="55"/>
      <c r="C21673" s="52"/>
      <c r="D21673" s="56"/>
      <c r="F21673"/>
    </row>
    <row r="21674" spans="2:6" x14ac:dyDescent="0.25">
      <c r="B21674" s="55"/>
      <c r="C21674" s="52"/>
      <c r="D21674" s="56"/>
      <c r="F21674"/>
    </row>
    <row r="21675" spans="2:6" x14ac:dyDescent="0.25">
      <c r="B21675" s="55"/>
      <c r="C21675" s="52"/>
      <c r="D21675" s="56"/>
      <c r="F21675"/>
    </row>
    <row r="21676" spans="2:6" x14ac:dyDescent="0.25">
      <c r="B21676" s="55"/>
      <c r="C21676" s="52"/>
      <c r="D21676" s="56"/>
      <c r="F21676"/>
    </row>
    <row r="21677" spans="2:6" x14ac:dyDescent="0.25">
      <c r="B21677" s="55"/>
      <c r="C21677" s="52"/>
      <c r="D21677" s="56"/>
      <c r="F21677"/>
    </row>
    <row r="21678" spans="2:6" x14ac:dyDescent="0.25">
      <c r="B21678" s="55"/>
      <c r="C21678" s="52"/>
      <c r="D21678" s="56"/>
      <c r="F21678"/>
    </row>
    <row r="21679" spans="2:6" x14ac:dyDescent="0.25">
      <c r="B21679" s="55"/>
      <c r="C21679" s="52"/>
      <c r="D21679" s="56"/>
      <c r="F21679"/>
    </row>
    <row r="21680" spans="2:6" x14ac:dyDescent="0.25">
      <c r="B21680" s="55"/>
      <c r="C21680" s="52"/>
      <c r="D21680" s="56"/>
      <c r="F21680"/>
    </row>
    <row r="21681" spans="2:6" x14ac:dyDescent="0.25">
      <c r="B21681" s="55"/>
      <c r="C21681" s="52"/>
      <c r="D21681" s="56"/>
      <c r="F21681"/>
    </row>
    <row r="21682" spans="2:6" x14ac:dyDescent="0.25">
      <c r="B21682" s="55"/>
      <c r="C21682" s="52"/>
      <c r="D21682" s="56"/>
      <c r="F21682"/>
    </row>
    <row r="21683" spans="2:6" x14ac:dyDescent="0.25">
      <c r="B21683" s="55"/>
      <c r="C21683" s="52"/>
      <c r="D21683" s="56"/>
      <c r="F21683"/>
    </row>
    <row r="21684" spans="2:6" x14ac:dyDescent="0.25">
      <c r="B21684" s="55"/>
      <c r="C21684" s="52"/>
      <c r="D21684" s="56"/>
      <c r="F21684"/>
    </row>
    <row r="21685" spans="2:6" x14ac:dyDescent="0.25">
      <c r="B21685" s="55"/>
      <c r="C21685" s="52"/>
      <c r="D21685" s="56"/>
      <c r="F21685"/>
    </row>
    <row r="21686" spans="2:6" x14ac:dyDescent="0.25">
      <c r="B21686" s="55"/>
      <c r="C21686" s="52"/>
      <c r="D21686" s="56"/>
      <c r="F21686"/>
    </row>
    <row r="21687" spans="2:6" x14ac:dyDescent="0.25">
      <c r="B21687" s="55"/>
      <c r="C21687" s="52"/>
      <c r="D21687" s="56"/>
      <c r="F21687"/>
    </row>
    <row r="21688" spans="2:6" x14ac:dyDescent="0.25">
      <c r="B21688" s="55"/>
      <c r="C21688" s="52"/>
      <c r="D21688" s="56"/>
      <c r="F21688"/>
    </row>
    <row r="21689" spans="2:6" x14ac:dyDescent="0.25">
      <c r="B21689" s="55"/>
      <c r="C21689" s="52"/>
      <c r="D21689" s="56"/>
      <c r="F21689"/>
    </row>
    <row r="21690" spans="2:6" x14ac:dyDescent="0.25">
      <c r="B21690" s="55"/>
      <c r="C21690" s="52"/>
      <c r="D21690" s="56"/>
      <c r="F21690"/>
    </row>
    <row r="21691" spans="2:6" x14ac:dyDescent="0.25">
      <c r="B21691" s="55"/>
      <c r="C21691" s="52"/>
      <c r="D21691" s="56"/>
      <c r="F21691"/>
    </row>
    <row r="21692" spans="2:6" x14ac:dyDescent="0.25">
      <c r="B21692" s="55"/>
      <c r="C21692" s="52"/>
      <c r="D21692" s="56"/>
      <c r="F21692"/>
    </row>
    <row r="21693" spans="2:6" x14ac:dyDescent="0.25">
      <c r="B21693" s="55"/>
      <c r="C21693" s="52"/>
      <c r="D21693" s="56"/>
      <c r="F21693"/>
    </row>
    <row r="21694" spans="2:6" x14ac:dyDescent="0.25">
      <c r="B21694" s="55"/>
      <c r="C21694" s="52"/>
      <c r="D21694" s="56"/>
      <c r="F21694"/>
    </row>
    <row r="21695" spans="2:6" x14ac:dyDescent="0.25">
      <c r="B21695" s="55"/>
      <c r="C21695" s="52"/>
      <c r="D21695" s="56"/>
      <c r="F21695"/>
    </row>
    <row r="21696" spans="2:6" x14ac:dyDescent="0.25">
      <c r="B21696" s="55"/>
      <c r="C21696" s="52"/>
      <c r="D21696" s="56"/>
      <c r="F21696"/>
    </row>
    <row r="21697" spans="2:6" x14ac:dyDescent="0.25">
      <c r="B21697" s="55"/>
      <c r="C21697" s="52"/>
      <c r="D21697" s="56"/>
      <c r="F21697"/>
    </row>
    <row r="21698" spans="2:6" x14ac:dyDescent="0.25">
      <c r="B21698" s="55"/>
      <c r="C21698" s="52"/>
      <c r="D21698" s="56"/>
      <c r="F21698"/>
    </row>
    <row r="21699" spans="2:6" x14ac:dyDescent="0.25">
      <c r="B21699" s="55"/>
      <c r="C21699" s="52"/>
      <c r="D21699" s="56"/>
      <c r="F21699"/>
    </row>
    <row r="21700" spans="2:6" x14ac:dyDescent="0.25">
      <c r="B21700" s="55"/>
      <c r="C21700" s="52"/>
      <c r="D21700" s="56"/>
      <c r="F21700"/>
    </row>
    <row r="21701" spans="2:6" x14ac:dyDescent="0.25">
      <c r="B21701" s="55"/>
      <c r="C21701" s="52"/>
      <c r="D21701" s="56"/>
      <c r="F21701"/>
    </row>
    <row r="21702" spans="2:6" x14ac:dyDescent="0.25">
      <c r="B21702" s="55"/>
      <c r="C21702" s="52"/>
      <c r="D21702" s="56"/>
      <c r="F21702"/>
    </row>
    <row r="21703" spans="2:6" x14ac:dyDescent="0.25">
      <c r="B21703" s="55"/>
      <c r="C21703" s="52"/>
      <c r="D21703" s="56"/>
      <c r="F21703"/>
    </row>
    <row r="21704" spans="2:6" x14ac:dyDescent="0.25">
      <c r="B21704" s="55"/>
      <c r="C21704" s="52"/>
      <c r="D21704" s="56"/>
      <c r="F21704"/>
    </row>
    <row r="21705" spans="2:6" x14ac:dyDescent="0.25">
      <c r="B21705" s="55"/>
      <c r="C21705" s="52"/>
      <c r="D21705" s="56"/>
      <c r="F21705"/>
    </row>
    <row r="21706" spans="2:6" x14ac:dyDescent="0.25">
      <c r="B21706" s="55"/>
      <c r="C21706" s="52"/>
      <c r="D21706" s="56"/>
      <c r="F21706"/>
    </row>
    <row r="21707" spans="2:6" x14ac:dyDescent="0.25">
      <c r="B21707" s="55"/>
      <c r="C21707" s="52"/>
      <c r="D21707" s="56"/>
      <c r="F21707"/>
    </row>
    <row r="21708" spans="2:6" x14ac:dyDescent="0.25">
      <c r="B21708" s="55"/>
      <c r="C21708" s="52"/>
      <c r="D21708" s="56"/>
      <c r="F21708"/>
    </row>
    <row r="21709" spans="2:6" x14ac:dyDescent="0.25">
      <c r="B21709" s="55"/>
      <c r="C21709" s="52"/>
      <c r="D21709" s="56"/>
      <c r="F21709"/>
    </row>
    <row r="21710" spans="2:6" x14ac:dyDescent="0.25">
      <c r="B21710" s="55"/>
      <c r="C21710" s="52"/>
      <c r="D21710" s="56"/>
      <c r="F21710"/>
    </row>
    <row r="21711" spans="2:6" x14ac:dyDescent="0.25">
      <c r="B21711" s="55"/>
      <c r="C21711" s="52"/>
      <c r="D21711" s="56"/>
      <c r="F21711"/>
    </row>
    <row r="21712" spans="2:6" x14ac:dyDescent="0.25">
      <c r="B21712" s="55"/>
      <c r="C21712" s="52"/>
      <c r="D21712" s="56"/>
      <c r="F21712"/>
    </row>
    <row r="21713" spans="2:6" x14ac:dyDescent="0.25">
      <c r="B21713" s="55"/>
      <c r="C21713" s="52"/>
      <c r="D21713" s="56"/>
      <c r="F21713"/>
    </row>
    <row r="21714" spans="2:6" x14ac:dyDescent="0.25">
      <c r="B21714" s="55"/>
      <c r="C21714" s="52"/>
      <c r="D21714" s="56"/>
      <c r="F21714"/>
    </row>
    <row r="21715" spans="2:6" x14ac:dyDescent="0.25">
      <c r="B21715" s="55"/>
      <c r="C21715" s="52"/>
      <c r="D21715" s="56"/>
      <c r="F21715"/>
    </row>
    <row r="21716" spans="2:6" x14ac:dyDescent="0.25">
      <c r="B21716" s="55"/>
      <c r="C21716" s="52"/>
      <c r="D21716" s="56"/>
      <c r="F21716"/>
    </row>
    <row r="21717" spans="2:6" x14ac:dyDescent="0.25">
      <c r="B21717" s="55"/>
      <c r="C21717" s="52"/>
      <c r="D21717" s="56"/>
      <c r="F21717"/>
    </row>
    <row r="21718" spans="2:6" x14ac:dyDescent="0.25">
      <c r="B21718" s="55"/>
      <c r="C21718" s="52"/>
      <c r="D21718" s="56"/>
      <c r="F21718"/>
    </row>
    <row r="21719" spans="2:6" x14ac:dyDescent="0.25">
      <c r="B21719" s="55"/>
      <c r="C21719" s="52"/>
      <c r="D21719" s="56"/>
      <c r="F21719"/>
    </row>
    <row r="21720" spans="2:6" x14ac:dyDescent="0.25">
      <c r="B21720" s="55"/>
      <c r="C21720" s="52"/>
      <c r="D21720" s="56"/>
      <c r="F21720"/>
    </row>
    <row r="21721" spans="2:6" x14ac:dyDescent="0.25">
      <c r="B21721" s="55"/>
      <c r="C21721" s="52"/>
      <c r="D21721" s="56"/>
      <c r="F21721"/>
    </row>
    <row r="21722" spans="2:6" x14ac:dyDescent="0.25">
      <c r="B21722" s="55"/>
      <c r="C21722" s="52"/>
      <c r="D21722" s="56"/>
      <c r="F21722"/>
    </row>
    <row r="21723" spans="2:6" x14ac:dyDescent="0.25">
      <c r="B21723" s="55"/>
      <c r="C21723" s="52"/>
      <c r="D21723" s="56"/>
      <c r="F21723"/>
    </row>
    <row r="21724" spans="2:6" x14ac:dyDescent="0.25">
      <c r="B21724" s="55"/>
      <c r="C21724" s="52"/>
      <c r="D21724" s="56"/>
      <c r="F21724"/>
    </row>
    <row r="21725" spans="2:6" x14ac:dyDescent="0.25">
      <c r="B21725" s="55"/>
      <c r="C21725" s="52"/>
      <c r="D21725" s="56"/>
      <c r="F21725"/>
    </row>
    <row r="21726" spans="2:6" x14ac:dyDescent="0.25">
      <c r="B21726" s="55"/>
      <c r="C21726" s="52"/>
      <c r="D21726" s="56"/>
      <c r="F21726"/>
    </row>
    <row r="21727" spans="2:6" x14ac:dyDescent="0.25">
      <c r="B21727" s="55"/>
      <c r="C21727" s="52"/>
      <c r="D21727" s="56"/>
      <c r="F21727"/>
    </row>
    <row r="21728" spans="2:6" x14ac:dyDescent="0.25">
      <c r="B21728" s="55"/>
      <c r="C21728" s="52"/>
      <c r="D21728" s="56"/>
      <c r="F21728"/>
    </row>
    <row r="21729" spans="2:6" x14ac:dyDescent="0.25">
      <c r="B21729" s="55"/>
      <c r="C21729" s="52"/>
      <c r="D21729" s="56"/>
      <c r="F21729"/>
    </row>
    <row r="21730" spans="2:6" x14ac:dyDescent="0.25">
      <c r="B21730" s="55"/>
      <c r="C21730" s="52"/>
      <c r="D21730" s="56"/>
      <c r="F21730"/>
    </row>
    <row r="21731" spans="2:6" x14ac:dyDescent="0.25">
      <c r="B21731" s="55"/>
      <c r="C21731" s="52"/>
      <c r="D21731" s="56"/>
      <c r="F21731"/>
    </row>
    <row r="21732" spans="2:6" x14ac:dyDescent="0.25">
      <c r="B21732" s="55"/>
      <c r="C21732" s="52"/>
      <c r="D21732" s="56"/>
      <c r="F21732"/>
    </row>
    <row r="21733" spans="2:6" x14ac:dyDescent="0.25">
      <c r="B21733" s="55"/>
      <c r="C21733" s="52"/>
      <c r="D21733" s="56"/>
      <c r="F21733"/>
    </row>
    <row r="21734" spans="2:6" x14ac:dyDescent="0.25">
      <c r="B21734" s="55"/>
      <c r="C21734" s="52"/>
      <c r="D21734" s="56"/>
      <c r="F21734"/>
    </row>
    <row r="21735" spans="2:6" x14ac:dyDescent="0.25">
      <c r="B21735" s="55"/>
      <c r="C21735" s="52"/>
      <c r="D21735" s="56"/>
      <c r="F21735"/>
    </row>
    <row r="21736" spans="2:6" x14ac:dyDescent="0.25">
      <c r="B21736" s="55"/>
      <c r="C21736" s="52"/>
      <c r="D21736" s="56"/>
      <c r="F21736"/>
    </row>
    <row r="21737" spans="2:6" x14ac:dyDescent="0.25">
      <c r="B21737" s="55"/>
      <c r="C21737" s="52"/>
      <c r="D21737" s="56"/>
      <c r="F21737"/>
    </row>
    <row r="21738" spans="2:6" x14ac:dyDescent="0.25">
      <c r="B21738" s="55"/>
      <c r="C21738" s="52"/>
      <c r="D21738" s="56"/>
      <c r="F21738"/>
    </row>
    <row r="21739" spans="2:6" x14ac:dyDescent="0.25">
      <c r="B21739" s="55"/>
      <c r="C21739" s="52"/>
      <c r="D21739" s="56"/>
      <c r="F21739"/>
    </row>
    <row r="21740" spans="2:6" x14ac:dyDescent="0.25">
      <c r="B21740" s="55"/>
      <c r="C21740" s="52"/>
      <c r="D21740" s="56"/>
      <c r="F21740"/>
    </row>
    <row r="21741" spans="2:6" x14ac:dyDescent="0.25">
      <c r="B21741" s="55"/>
      <c r="C21741" s="52"/>
      <c r="D21741" s="56"/>
      <c r="F21741"/>
    </row>
    <row r="21742" spans="2:6" x14ac:dyDescent="0.25">
      <c r="B21742" s="55"/>
      <c r="C21742" s="52"/>
      <c r="D21742" s="56"/>
      <c r="F21742"/>
    </row>
    <row r="21743" spans="2:6" x14ac:dyDescent="0.25">
      <c r="B21743" s="55"/>
      <c r="C21743" s="52"/>
      <c r="D21743" s="56"/>
      <c r="F21743"/>
    </row>
    <row r="21744" spans="2:6" x14ac:dyDescent="0.25">
      <c r="B21744" s="55"/>
      <c r="C21744" s="52"/>
      <c r="D21744" s="56"/>
      <c r="F21744"/>
    </row>
    <row r="21745" spans="2:6" x14ac:dyDescent="0.25">
      <c r="B21745" s="55"/>
      <c r="C21745" s="52"/>
      <c r="D21745" s="56"/>
      <c r="F21745"/>
    </row>
    <row r="21746" spans="2:6" x14ac:dyDescent="0.25">
      <c r="B21746" s="55"/>
      <c r="C21746" s="52"/>
      <c r="D21746" s="56"/>
      <c r="F21746"/>
    </row>
    <row r="21747" spans="2:6" x14ac:dyDescent="0.25">
      <c r="B21747" s="55"/>
      <c r="C21747" s="52"/>
      <c r="D21747" s="56"/>
      <c r="F21747"/>
    </row>
    <row r="21748" spans="2:6" x14ac:dyDescent="0.25">
      <c r="B21748" s="55"/>
      <c r="C21748" s="52"/>
      <c r="D21748" s="56"/>
      <c r="F21748"/>
    </row>
    <row r="21749" spans="2:6" x14ac:dyDescent="0.25">
      <c r="B21749" s="55"/>
      <c r="C21749" s="52"/>
      <c r="D21749" s="56"/>
      <c r="F21749"/>
    </row>
    <row r="21750" spans="2:6" x14ac:dyDescent="0.25">
      <c r="B21750" s="55"/>
      <c r="C21750" s="52"/>
      <c r="D21750" s="56"/>
      <c r="F21750"/>
    </row>
    <row r="21751" spans="2:6" x14ac:dyDescent="0.25">
      <c r="B21751" s="55"/>
      <c r="C21751" s="52"/>
      <c r="D21751" s="56"/>
      <c r="F21751"/>
    </row>
    <row r="21752" spans="2:6" x14ac:dyDescent="0.25">
      <c r="B21752" s="55"/>
      <c r="C21752" s="52"/>
      <c r="D21752" s="56"/>
      <c r="F21752"/>
    </row>
    <row r="21753" spans="2:6" x14ac:dyDescent="0.25">
      <c r="B21753" s="55"/>
      <c r="C21753" s="52"/>
      <c r="D21753" s="56"/>
      <c r="F21753"/>
    </row>
    <row r="21754" spans="2:6" x14ac:dyDescent="0.25">
      <c r="B21754" s="55"/>
      <c r="C21754" s="52"/>
      <c r="D21754" s="56"/>
      <c r="F21754"/>
    </row>
    <row r="21755" spans="2:6" x14ac:dyDescent="0.25">
      <c r="B21755" s="55"/>
      <c r="C21755" s="52"/>
      <c r="D21755" s="56"/>
      <c r="F21755"/>
    </row>
    <row r="21756" spans="2:6" x14ac:dyDescent="0.25">
      <c r="B21756" s="55"/>
      <c r="C21756" s="52"/>
      <c r="D21756" s="56"/>
      <c r="F21756"/>
    </row>
    <row r="21757" spans="2:6" x14ac:dyDescent="0.25">
      <c r="B21757" s="55"/>
      <c r="C21757" s="52"/>
      <c r="D21757" s="56"/>
      <c r="F21757"/>
    </row>
    <row r="21758" spans="2:6" x14ac:dyDescent="0.25">
      <c r="B21758" s="55"/>
      <c r="C21758" s="52"/>
      <c r="D21758" s="56"/>
      <c r="F21758"/>
    </row>
    <row r="21759" spans="2:6" x14ac:dyDescent="0.25">
      <c r="B21759" s="55"/>
      <c r="C21759" s="52"/>
      <c r="D21759" s="56"/>
      <c r="F21759"/>
    </row>
    <row r="21760" spans="2:6" x14ac:dyDescent="0.25">
      <c r="B21760" s="55"/>
      <c r="C21760" s="52"/>
      <c r="D21760" s="56"/>
      <c r="F21760"/>
    </row>
    <row r="21761" spans="2:6" x14ac:dyDescent="0.25">
      <c r="B21761" s="55"/>
      <c r="C21761" s="52"/>
      <c r="D21761" s="56"/>
      <c r="F21761"/>
    </row>
    <row r="21762" spans="2:6" x14ac:dyDescent="0.25">
      <c r="B21762" s="55"/>
      <c r="C21762" s="52"/>
      <c r="D21762" s="56"/>
      <c r="F21762"/>
    </row>
    <row r="21763" spans="2:6" x14ac:dyDescent="0.25">
      <c r="B21763" s="55"/>
      <c r="C21763" s="52"/>
      <c r="D21763" s="56"/>
      <c r="F21763"/>
    </row>
    <row r="21764" spans="2:6" x14ac:dyDescent="0.25">
      <c r="B21764" s="55"/>
      <c r="C21764" s="52"/>
      <c r="D21764" s="56"/>
      <c r="F21764"/>
    </row>
    <row r="21765" spans="2:6" x14ac:dyDescent="0.25">
      <c r="B21765" s="55"/>
      <c r="C21765" s="52"/>
      <c r="D21765" s="56"/>
      <c r="F21765"/>
    </row>
    <row r="21766" spans="2:6" x14ac:dyDescent="0.25">
      <c r="B21766" s="55"/>
      <c r="C21766" s="52"/>
      <c r="D21766" s="56"/>
      <c r="F21766"/>
    </row>
    <row r="21767" spans="2:6" x14ac:dyDescent="0.25">
      <c r="B21767" s="55"/>
      <c r="C21767" s="52"/>
      <c r="D21767" s="56"/>
      <c r="F21767"/>
    </row>
    <row r="21768" spans="2:6" x14ac:dyDescent="0.25">
      <c r="B21768" s="55"/>
      <c r="C21768" s="52"/>
      <c r="D21768" s="56"/>
      <c r="F21768"/>
    </row>
    <row r="21769" spans="2:6" x14ac:dyDescent="0.25">
      <c r="B21769" s="55"/>
      <c r="C21769" s="52"/>
      <c r="D21769" s="56"/>
      <c r="F21769"/>
    </row>
    <row r="21770" spans="2:6" x14ac:dyDescent="0.25">
      <c r="B21770" s="55"/>
      <c r="C21770" s="52"/>
      <c r="D21770" s="56"/>
      <c r="F21770"/>
    </row>
    <row r="21771" spans="2:6" x14ac:dyDescent="0.25">
      <c r="B21771" s="55"/>
      <c r="C21771" s="52"/>
      <c r="D21771" s="56"/>
      <c r="F21771"/>
    </row>
    <row r="21772" spans="2:6" x14ac:dyDescent="0.25">
      <c r="B21772" s="55"/>
      <c r="C21772" s="52"/>
      <c r="D21772" s="56"/>
      <c r="F21772"/>
    </row>
    <row r="21773" spans="2:6" x14ac:dyDescent="0.25">
      <c r="B21773" s="55"/>
      <c r="C21773" s="52"/>
      <c r="D21773" s="56"/>
      <c r="F21773"/>
    </row>
    <row r="21774" spans="2:6" x14ac:dyDescent="0.25">
      <c r="B21774" s="55"/>
      <c r="C21774" s="52"/>
      <c r="D21774" s="56"/>
      <c r="F21774"/>
    </row>
    <row r="21775" spans="2:6" x14ac:dyDescent="0.25">
      <c r="B21775" s="55"/>
      <c r="C21775" s="52"/>
      <c r="D21775" s="56"/>
      <c r="F21775"/>
    </row>
    <row r="21776" spans="2:6" x14ac:dyDescent="0.25">
      <c r="B21776" s="55"/>
      <c r="C21776" s="52"/>
      <c r="D21776" s="56"/>
      <c r="F21776"/>
    </row>
    <row r="21777" spans="2:6" x14ac:dyDescent="0.25">
      <c r="B21777" s="55"/>
      <c r="C21777" s="52"/>
      <c r="D21777" s="56"/>
      <c r="F21777"/>
    </row>
    <row r="21778" spans="2:6" x14ac:dyDescent="0.25">
      <c r="B21778" s="55"/>
      <c r="C21778" s="52"/>
      <c r="D21778" s="56"/>
      <c r="F21778"/>
    </row>
    <row r="21779" spans="2:6" x14ac:dyDescent="0.25">
      <c r="B21779" s="55"/>
      <c r="C21779" s="52"/>
      <c r="D21779" s="56"/>
      <c r="F21779"/>
    </row>
    <row r="21780" spans="2:6" x14ac:dyDescent="0.25">
      <c r="B21780" s="55"/>
      <c r="C21780" s="52"/>
      <c r="D21780" s="56"/>
      <c r="F21780"/>
    </row>
    <row r="21781" spans="2:6" x14ac:dyDescent="0.25">
      <c r="B21781" s="55"/>
      <c r="C21781" s="52"/>
      <c r="D21781" s="56"/>
      <c r="F21781"/>
    </row>
    <row r="21782" spans="2:6" x14ac:dyDescent="0.25">
      <c r="B21782" s="55"/>
      <c r="C21782" s="52"/>
      <c r="D21782" s="56"/>
      <c r="F21782"/>
    </row>
    <row r="21783" spans="2:6" x14ac:dyDescent="0.25">
      <c r="B21783" s="55"/>
      <c r="C21783" s="52"/>
      <c r="D21783" s="56"/>
      <c r="F21783"/>
    </row>
    <row r="21784" spans="2:6" x14ac:dyDescent="0.25">
      <c r="B21784" s="55"/>
      <c r="C21784" s="52"/>
      <c r="D21784" s="56"/>
      <c r="F21784"/>
    </row>
    <row r="21785" spans="2:6" x14ac:dyDescent="0.25">
      <c r="B21785" s="55"/>
      <c r="C21785" s="52"/>
      <c r="D21785" s="56"/>
      <c r="F21785"/>
    </row>
    <row r="21786" spans="2:6" x14ac:dyDescent="0.25">
      <c r="B21786" s="55"/>
      <c r="C21786" s="52"/>
      <c r="D21786" s="56"/>
      <c r="F21786"/>
    </row>
    <row r="21787" spans="2:6" x14ac:dyDescent="0.25">
      <c r="B21787" s="55"/>
      <c r="C21787" s="52"/>
      <c r="D21787" s="56"/>
      <c r="F21787"/>
    </row>
    <row r="21788" spans="2:6" x14ac:dyDescent="0.25">
      <c r="B21788" s="55"/>
      <c r="C21788" s="52"/>
      <c r="D21788" s="56"/>
      <c r="F21788"/>
    </row>
    <row r="21789" spans="2:6" x14ac:dyDescent="0.25">
      <c r="B21789" s="55"/>
      <c r="C21789" s="52"/>
      <c r="D21789" s="56"/>
      <c r="F21789"/>
    </row>
    <row r="21790" spans="2:6" x14ac:dyDescent="0.25">
      <c r="B21790" s="55"/>
      <c r="C21790" s="52"/>
      <c r="D21790" s="56"/>
      <c r="F21790"/>
    </row>
    <row r="21791" spans="2:6" x14ac:dyDescent="0.25">
      <c r="B21791" s="55"/>
      <c r="C21791" s="52"/>
      <c r="D21791" s="56"/>
      <c r="F21791"/>
    </row>
    <row r="21792" spans="2:6" x14ac:dyDescent="0.25">
      <c r="B21792" s="55"/>
      <c r="C21792" s="52"/>
      <c r="D21792" s="56"/>
      <c r="F21792"/>
    </row>
    <row r="21793" spans="2:6" x14ac:dyDescent="0.25">
      <c r="B21793" s="55"/>
      <c r="C21793" s="52"/>
      <c r="D21793" s="56"/>
      <c r="F21793"/>
    </row>
    <row r="21794" spans="2:6" x14ac:dyDescent="0.25">
      <c r="B21794" s="55"/>
      <c r="C21794" s="52"/>
      <c r="D21794" s="56"/>
      <c r="F21794"/>
    </row>
    <row r="21795" spans="2:6" x14ac:dyDescent="0.25">
      <c r="B21795" s="55"/>
      <c r="C21795" s="52"/>
      <c r="D21795" s="56"/>
      <c r="F21795"/>
    </row>
    <row r="21796" spans="2:6" x14ac:dyDescent="0.25">
      <c r="B21796" s="55"/>
      <c r="C21796" s="52"/>
      <c r="D21796" s="56"/>
      <c r="F21796"/>
    </row>
    <row r="21797" spans="2:6" x14ac:dyDescent="0.25">
      <c r="B21797" s="55"/>
      <c r="C21797" s="52"/>
      <c r="D21797" s="56"/>
      <c r="F21797"/>
    </row>
    <row r="21798" spans="2:6" x14ac:dyDescent="0.25">
      <c r="B21798" s="55"/>
      <c r="C21798" s="52"/>
      <c r="D21798" s="56"/>
      <c r="F21798"/>
    </row>
    <row r="21799" spans="2:6" x14ac:dyDescent="0.25">
      <c r="B21799" s="55"/>
      <c r="C21799" s="52"/>
      <c r="D21799" s="56"/>
      <c r="F21799"/>
    </row>
    <row r="21800" spans="2:6" x14ac:dyDescent="0.25">
      <c r="B21800" s="55"/>
      <c r="C21800" s="52"/>
      <c r="D21800" s="56"/>
      <c r="F21800"/>
    </row>
    <row r="21801" spans="2:6" x14ac:dyDescent="0.25">
      <c r="B21801" s="55"/>
      <c r="C21801" s="52"/>
      <c r="D21801" s="56"/>
      <c r="F21801"/>
    </row>
    <row r="21802" spans="2:6" x14ac:dyDescent="0.25">
      <c r="B21802" s="55"/>
      <c r="C21802" s="52"/>
      <c r="D21802" s="56"/>
      <c r="F21802"/>
    </row>
    <row r="21803" spans="2:6" x14ac:dyDescent="0.25">
      <c r="B21803" s="55"/>
      <c r="C21803" s="52"/>
      <c r="D21803" s="56"/>
      <c r="F21803"/>
    </row>
    <row r="21804" spans="2:6" x14ac:dyDescent="0.25">
      <c r="B21804" s="55"/>
      <c r="C21804" s="52"/>
      <c r="D21804" s="56"/>
      <c r="F21804"/>
    </row>
    <row r="21805" spans="2:6" x14ac:dyDescent="0.25">
      <c r="B21805" s="55"/>
      <c r="C21805" s="52"/>
      <c r="D21805" s="56"/>
      <c r="F21805"/>
    </row>
    <row r="21806" spans="2:6" x14ac:dyDescent="0.25">
      <c r="B21806" s="55"/>
      <c r="C21806" s="52"/>
      <c r="D21806" s="56"/>
      <c r="F21806"/>
    </row>
    <row r="21807" spans="2:6" x14ac:dyDescent="0.25">
      <c r="B21807" s="55"/>
      <c r="C21807" s="52"/>
      <c r="D21807" s="56"/>
      <c r="F21807"/>
    </row>
    <row r="21808" spans="2:6" x14ac:dyDescent="0.25">
      <c r="B21808" s="55"/>
      <c r="C21808" s="52"/>
      <c r="D21808" s="56"/>
      <c r="F21808"/>
    </row>
    <row r="21809" spans="2:6" x14ac:dyDescent="0.25">
      <c r="B21809" s="55"/>
      <c r="C21809" s="52"/>
      <c r="D21809" s="56"/>
      <c r="F21809"/>
    </row>
    <row r="21810" spans="2:6" x14ac:dyDescent="0.25">
      <c r="B21810" s="55"/>
      <c r="C21810" s="52"/>
      <c r="D21810" s="56"/>
      <c r="F21810"/>
    </row>
    <row r="21811" spans="2:6" x14ac:dyDescent="0.25">
      <c r="B21811" s="55"/>
      <c r="C21811" s="52"/>
      <c r="D21811" s="56"/>
      <c r="F21811"/>
    </row>
    <row r="21812" spans="2:6" x14ac:dyDescent="0.25">
      <c r="B21812" s="55"/>
      <c r="C21812" s="52"/>
      <c r="D21812" s="56"/>
      <c r="F21812"/>
    </row>
    <row r="21813" spans="2:6" x14ac:dyDescent="0.25">
      <c r="B21813" s="55"/>
      <c r="C21813" s="52"/>
      <c r="D21813" s="56"/>
      <c r="F21813"/>
    </row>
    <row r="21814" spans="2:6" x14ac:dyDescent="0.25">
      <c r="B21814" s="55"/>
      <c r="C21814" s="52"/>
      <c r="D21814" s="56"/>
      <c r="F21814"/>
    </row>
    <row r="21815" spans="2:6" x14ac:dyDescent="0.25">
      <c r="B21815" s="55"/>
      <c r="C21815" s="52"/>
      <c r="D21815" s="56"/>
      <c r="F21815"/>
    </row>
    <row r="21816" spans="2:6" x14ac:dyDescent="0.25">
      <c r="B21816" s="55"/>
      <c r="C21816" s="52"/>
      <c r="D21816" s="56"/>
      <c r="F21816"/>
    </row>
    <row r="21817" spans="2:6" x14ac:dyDescent="0.25">
      <c r="B21817" s="55"/>
      <c r="C21817" s="52"/>
      <c r="D21817" s="56"/>
      <c r="F21817"/>
    </row>
    <row r="21818" spans="2:6" x14ac:dyDescent="0.25">
      <c r="B21818" s="55"/>
      <c r="C21818" s="52"/>
      <c r="D21818" s="56"/>
      <c r="F21818"/>
    </row>
    <row r="21819" spans="2:6" x14ac:dyDescent="0.25">
      <c r="B21819" s="55"/>
      <c r="C21819" s="52"/>
      <c r="D21819" s="56"/>
      <c r="F21819"/>
    </row>
    <row r="21820" spans="2:6" x14ac:dyDescent="0.25">
      <c r="B21820" s="55"/>
      <c r="C21820" s="52"/>
      <c r="D21820" s="56"/>
      <c r="F21820"/>
    </row>
    <row r="21821" spans="2:6" x14ac:dyDescent="0.25">
      <c r="B21821" s="55"/>
      <c r="C21821" s="52"/>
      <c r="D21821" s="56"/>
      <c r="F21821"/>
    </row>
    <row r="21822" spans="2:6" x14ac:dyDescent="0.25">
      <c r="B21822" s="55"/>
      <c r="C21822" s="52"/>
      <c r="D21822" s="56"/>
      <c r="F21822"/>
    </row>
    <row r="21823" spans="2:6" x14ac:dyDescent="0.25">
      <c r="B21823" s="55"/>
      <c r="C21823" s="52"/>
      <c r="D21823" s="56"/>
      <c r="F21823"/>
    </row>
    <row r="21824" spans="2:6" x14ac:dyDescent="0.25">
      <c r="B21824" s="55"/>
      <c r="C21824" s="52"/>
      <c r="D21824" s="56"/>
      <c r="F21824"/>
    </row>
    <row r="21825" spans="2:6" x14ac:dyDescent="0.25">
      <c r="B21825" s="55"/>
      <c r="C21825" s="52"/>
      <c r="D21825" s="56"/>
      <c r="F21825"/>
    </row>
    <row r="21826" spans="2:6" x14ac:dyDescent="0.25">
      <c r="B21826" s="55"/>
      <c r="C21826" s="52"/>
      <c r="D21826" s="56"/>
      <c r="F21826"/>
    </row>
    <row r="21827" spans="2:6" x14ac:dyDescent="0.25">
      <c r="B21827" s="55"/>
      <c r="C21827" s="52"/>
      <c r="D21827" s="56"/>
      <c r="F21827"/>
    </row>
    <row r="21828" spans="2:6" x14ac:dyDescent="0.25">
      <c r="B21828" s="55"/>
      <c r="C21828" s="52"/>
      <c r="D21828" s="56"/>
      <c r="F21828"/>
    </row>
    <row r="21829" spans="2:6" x14ac:dyDescent="0.25">
      <c r="B21829" s="55"/>
      <c r="C21829" s="52"/>
      <c r="D21829" s="56"/>
      <c r="F21829"/>
    </row>
    <row r="21830" spans="2:6" x14ac:dyDescent="0.25">
      <c r="B21830" s="55"/>
      <c r="C21830" s="52"/>
      <c r="D21830" s="56"/>
      <c r="F21830"/>
    </row>
    <row r="21831" spans="2:6" x14ac:dyDescent="0.25">
      <c r="B21831" s="55"/>
      <c r="C21831" s="52"/>
      <c r="D21831" s="56"/>
      <c r="F21831"/>
    </row>
    <row r="21832" spans="2:6" x14ac:dyDescent="0.25">
      <c r="B21832" s="55"/>
      <c r="C21832" s="52"/>
      <c r="D21832" s="56"/>
      <c r="F21832"/>
    </row>
    <row r="21833" spans="2:6" x14ac:dyDescent="0.25">
      <c r="B21833" s="55"/>
      <c r="C21833" s="52"/>
      <c r="D21833" s="56"/>
      <c r="F21833"/>
    </row>
    <row r="21834" spans="2:6" x14ac:dyDescent="0.25">
      <c r="B21834" s="55"/>
      <c r="C21834" s="52"/>
      <c r="D21834" s="56"/>
      <c r="F21834"/>
    </row>
    <row r="21835" spans="2:6" x14ac:dyDescent="0.25">
      <c r="B21835" s="55"/>
      <c r="C21835" s="52"/>
      <c r="D21835" s="56"/>
      <c r="F21835"/>
    </row>
    <row r="21836" spans="2:6" x14ac:dyDescent="0.25">
      <c r="B21836" s="55"/>
      <c r="C21836" s="52"/>
      <c r="D21836" s="56"/>
      <c r="F21836"/>
    </row>
    <row r="21837" spans="2:6" x14ac:dyDescent="0.25">
      <c r="B21837" s="55"/>
      <c r="C21837" s="52"/>
      <c r="D21837" s="56"/>
      <c r="F21837"/>
    </row>
    <row r="21838" spans="2:6" x14ac:dyDescent="0.25">
      <c r="B21838" s="55"/>
      <c r="C21838" s="52"/>
      <c r="D21838" s="56"/>
      <c r="F21838"/>
    </row>
    <row r="21839" spans="2:6" x14ac:dyDescent="0.25">
      <c r="B21839" s="55"/>
      <c r="C21839" s="52"/>
      <c r="D21839" s="56"/>
      <c r="F21839"/>
    </row>
    <row r="21840" spans="2:6" x14ac:dyDescent="0.25">
      <c r="B21840" s="55"/>
      <c r="C21840" s="52"/>
      <c r="D21840" s="56"/>
      <c r="F21840"/>
    </row>
    <row r="21841" spans="2:6" x14ac:dyDescent="0.25">
      <c r="B21841" s="55"/>
      <c r="C21841" s="52"/>
      <c r="D21841" s="56"/>
      <c r="F21841"/>
    </row>
    <row r="21842" spans="2:6" x14ac:dyDescent="0.25">
      <c r="B21842" s="55"/>
      <c r="C21842" s="52"/>
      <c r="D21842" s="56"/>
      <c r="F21842"/>
    </row>
    <row r="21843" spans="2:6" x14ac:dyDescent="0.25">
      <c r="B21843" s="55"/>
      <c r="C21843" s="52"/>
      <c r="D21843" s="56"/>
      <c r="F21843"/>
    </row>
    <row r="21844" spans="2:6" x14ac:dyDescent="0.25">
      <c r="B21844" s="55"/>
      <c r="C21844" s="52"/>
      <c r="D21844" s="56"/>
      <c r="F21844"/>
    </row>
    <row r="21845" spans="2:6" x14ac:dyDescent="0.25">
      <c r="B21845" s="55"/>
      <c r="C21845" s="52"/>
      <c r="D21845" s="56"/>
      <c r="F21845"/>
    </row>
    <row r="21846" spans="2:6" x14ac:dyDescent="0.25">
      <c r="B21846" s="55"/>
      <c r="C21846" s="52"/>
      <c r="D21846" s="56"/>
      <c r="F21846"/>
    </row>
    <row r="21847" spans="2:6" x14ac:dyDescent="0.25">
      <c r="B21847" s="55"/>
      <c r="C21847" s="52"/>
      <c r="D21847" s="56"/>
      <c r="F21847"/>
    </row>
    <row r="21848" spans="2:6" x14ac:dyDescent="0.25">
      <c r="B21848" s="55"/>
      <c r="C21848" s="52"/>
      <c r="D21848" s="56"/>
      <c r="F21848"/>
    </row>
    <row r="21849" spans="2:6" x14ac:dyDescent="0.25">
      <c r="B21849" s="55"/>
      <c r="C21849" s="52"/>
      <c r="D21849" s="56"/>
      <c r="F21849"/>
    </row>
    <row r="21850" spans="2:6" x14ac:dyDescent="0.25">
      <c r="B21850" s="55"/>
      <c r="C21850" s="52"/>
      <c r="D21850" s="56"/>
      <c r="F21850"/>
    </row>
    <row r="21851" spans="2:6" x14ac:dyDescent="0.25">
      <c r="B21851" s="55"/>
      <c r="C21851" s="52"/>
      <c r="D21851" s="56"/>
      <c r="F21851"/>
    </row>
    <row r="21852" spans="2:6" x14ac:dyDescent="0.25">
      <c r="B21852" s="55"/>
      <c r="C21852" s="52"/>
      <c r="D21852" s="56"/>
      <c r="F21852"/>
    </row>
    <row r="21853" spans="2:6" x14ac:dyDescent="0.25">
      <c r="B21853" s="55"/>
      <c r="C21853" s="52"/>
      <c r="D21853" s="56"/>
      <c r="F21853"/>
    </row>
    <row r="21854" spans="2:6" x14ac:dyDescent="0.25">
      <c r="B21854" s="55"/>
      <c r="C21854" s="52"/>
      <c r="D21854" s="56"/>
      <c r="F21854"/>
    </row>
    <row r="21855" spans="2:6" x14ac:dyDescent="0.25">
      <c r="B21855" s="55"/>
      <c r="C21855" s="52"/>
      <c r="D21855" s="56"/>
      <c r="F21855"/>
    </row>
    <row r="21856" spans="2:6" x14ac:dyDescent="0.25">
      <c r="B21856" s="55"/>
      <c r="C21856" s="52"/>
      <c r="D21856" s="56"/>
      <c r="F21856"/>
    </row>
    <row r="21857" spans="2:6" x14ac:dyDescent="0.25">
      <c r="B21857" s="55"/>
      <c r="C21857" s="52"/>
      <c r="D21857" s="56"/>
      <c r="F21857"/>
    </row>
    <row r="21858" spans="2:6" x14ac:dyDescent="0.25">
      <c r="B21858" s="55"/>
      <c r="C21858" s="52"/>
      <c r="D21858" s="56"/>
      <c r="F21858"/>
    </row>
    <row r="21859" spans="2:6" x14ac:dyDescent="0.25">
      <c r="B21859" s="55"/>
      <c r="C21859" s="52"/>
      <c r="D21859" s="56"/>
      <c r="F21859"/>
    </row>
    <row r="21860" spans="2:6" x14ac:dyDescent="0.25">
      <c r="B21860" s="55"/>
      <c r="C21860" s="52"/>
      <c r="D21860" s="56"/>
      <c r="F21860"/>
    </row>
    <row r="21861" spans="2:6" x14ac:dyDescent="0.25">
      <c r="B21861" s="55"/>
      <c r="C21861" s="52"/>
      <c r="D21861" s="56"/>
      <c r="F21861"/>
    </row>
    <row r="21862" spans="2:6" x14ac:dyDescent="0.25">
      <c r="B21862" s="55"/>
      <c r="C21862" s="52"/>
      <c r="D21862" s="56"/>
      <c r="F21862"/>
    </row>
    <row r="21863" spans="2:6" x14ac:dyDescent="0.25">
      <c r="B21863" s="55"/>
      <c r="C21863" s="52"/>
      <c r="D21863" s="56"/>
      <c r="F21863"/>
    </row>
    <row r="21864" spans="2:6" x14ac:dyDescent="0.25">
      <c r="B21864" s="55"/>
      <c r="C21864" s="52"/>
      <c r="D21864" s="56"/>
      <c r="F21864"/>
    </row>
    <row r="21865" spans="2:6" x14ac:dyDescent="0.25">
      <c r="B21865" s="55"/>
      <c r="C21865" s="52"/>
      <c r="D21865" s="56"/>
      <c r="F21865"/>
    </row>
    <row r="21866" spans="2:6" x14ac:dyDescent="0.25">
      <c r="B21866" s="55"/>
      <c r="C21866" s="52"/>
      <c r="D21866" s="56"/>
      <c r="F21866"/>
    </row>
    <row r="21867" spans="2:6" x14ac:dyDescent="0.25">
      <c r="B21867" s="55"/>
      <c r="C21867" s="52"/>
      <c r="D21867" s="56"/>
      <c r="F21867"/>
    </row>
    <row r="21868" spans="2:6" x14ac:dyDescent="0.25">
      <c r="B21868" s="55"/>
      <c r="C21868" s="52"/>
      <c r="D21868" s="56"/>
      <c r="F21868"/>
    </row>
    <row r="21869" spans="2:6" x14ac:dyDescent="0.25">
      <c r="B21869" s="55"/>
      <c r="C21869" s="52"/>
      <c r="D21869" s="56"/>
      <c r="F21869"/>
    </row>
    <row r="21870" spans="2:6" x14ac:dyDescent="0.25">
      <c r="B21870" s="55"/>
      <c r="C21870" s="52"/>
      <c r="D21870" s="56"/>
      <c r="F21870"/>
    </row>
    <row r="21871" spans="2:6" x14ac:dyDescent="0.25">
      <c r="B21871" s="55"/>
      <c r="C21871" s="52"/>
      <c r="D21871" s="56"/>
      <c r="F21871"/>
    </row>
    <row r="21872" spans="2:6" x14ac:dyDescent="0.25">
      <c r="B21872" s="55"/>
      <c r="C21872" s="52"/>
      <c r="D21872" s="56"/>
      <c r="F21872"/>
    </row>
    <row r="21873" spans="2:6" x14ac:dyDescent="0.25">
      <c r="B21873" s="55"/>
      <c r="C21873" s="52"/>
      <c r="D21873" s="56"/>
      <c r="F21873"/>
    </row>
    <row r="21874" spans="2:6" x14ac:dyDescent="0.25">
      <c r="B21874" s="55"/>
      <c r="C21874" s="52"/>
      <c r="D21874" s="56"/>
      <c r="F21874"/>
    </row>
    <row r="21875" spans="2:6" x14ac:dyDescent="0.25">
      <c r="B21875" s="55"/>
      <c r="C21875" s="52"/>
      <c r="D21875" s="56"/>
      <c r="F21875"/>
    </row>
    <row r="21876" spans="2:6" x14ac:dyDescent="0.25">
      <c r="B21876" s="55"/>
      <c r="C21876" s="52"/>
      <c r="D21876" s="56"/>
      <c r="F21876"/>
    </row>
    <row r="21877" spans="2:6" x14ac:dyDescent="0.25">
      <c r="B21877" s="55"/>
      <c r="C21877" s="52"/>
      <c r="D21877" s="56"/>
      <c r="F21877"/>
    </row>
    <row r="21878" spans="2:6" x14ac:dyDescent="0.25">
      <c r="B21878" s="55"/>
      <c r="C21878" s="52"/>
      <c r="D21878" s="56"/>
      <c r="F21878"/>
    </row>
    <row r="21879" spans="2:6" x14ac:dyDescent="0.25">
      <c r="B21879" s="55"/>
      <c r="C21879" s="52"/>
      <c r="D21879" s="56"/>
      <c r="F21879"/>
    </row>
    <row r="21880" spans="2:6" x14ac:dyDescent="0.25">
      <c r="B21880" s="55"/>
      <c r="C21880" s="52"/>
      <c r="D21880" s="56"/>
      <c r="F21880"/>
    </row>
    <row r="21881" spans="2:6" x14ac:dyDescent="0.25">
      <c r="B21881" s="55"/>
      <c r="C21881" s="52"/>
      <c r="D21881" s="56"/>
      <c r="F21881"/>
    </row>
    <row r="21882" spans="2:6" x14ac:dyDescent="0.25">
      <c r="B21882" s="55"/>
      <c r="C21882" s="52"/>
      <c r="D21882" s="56"/>
      <c r="F21882"/>
    </row>
    <row r="21883" spans="2:6" x14ac:dyDescent="0.25">
      <c r="B21883" s="55"/>
      <c r="C21883" s="52"/>
      <c r="D21883" s="56"/>
      <c r="F21883"/>
    </row>
    <row r="21884" spans="2:6" x14ac:dyDescent="0.25">
      <c r="B21884" s="55"/>
      <c r="C21884" s="52"/>
      <c r="D21884" s="56"/>
      <c r="F21884"/>
    </row>
    <row r="21885" spans="2:6" x14ac:dyDescent="0.25">
      <c r="B21885" s="55"/>
      <c r="C21885" s="52"/>
      <c r="D21885" s="56"/>
      <c r="F21885"/>
    </row>
    <row r="21886" spans="2:6" x14ac:dyDescent="0.25">
      <c r="B21886" s="55"/>
      <c r="C21886" s="52"/>
      <c r="D21886" s="56"/>
      <c r="F21886"/>
    </row>
    <row r="21887" spans="2:6" x14ac:dyDescent="0.25">
      <c r="B21887" s="55"/>
      <c r="C21887" s="52"/>
      <c r="D21887" s="56"/>
      <c r="F21887"/>
    </row>
    <row r="21888" spans="2:6" x14ac:dyDescent="0.25">
      <c r="B21888" s="55"/>
      <c r="C21888" s="52"/>
      <c r="D21888" s="56"/>
      <c r="F21888"/>
    </row>
    <row r="21889" spans="2:6" x14ac:dyDescent="0.25">
      <c r="B21889" s="55"/>
      <c r="C21889" s="52"/>
      <c r="D21889" s="56"/>
      <c r="F21889"/>
    </row>
    <row r="21890" spans="2:6" x14ac:dyDescent="0.25">
      <c r="B21890" s="55"/>
      <c r="C21890" s="52"/>
      <c r="D21890" s="56"/>
      <c r="F21890"/>
    </row>
    <row r="21891" spans="2:6" x14ac:dyDescent="0.25">
      <c r="B21891" s="55"/>
      <c r="C21891" s="52"/>
      <c r="D21891" s="56"/>
      <c r="F21891"/>
    </row>
    <row r="21892" spans="2:6" x14ac:dyDescent="0.25">
      <c r="B21892" s="55"/>
      <c r="C21892" s="52"/>
      <c r="D21892" s="56"/>
      <c r="F21892"/>
    </row>
    <row r="21893" spans="2:6" x14ac:dyDescent="0.25">
      <c r="B21893" s="55"/>
      <c r="C21893" s="52"/>
      <c r="D21893" s="56"/>
      <c r="F21893"/>
    </row>
    <row r="21894" spans="2:6" x14ac:dyDescent="0.25">
      <c r="B21894" s="55"/>
      <c r="C21894" s="52"/>
      <c r="D21894" s="56"/>
      <c r="F21894"/>
    </row>
    <row r="21895" spans="2:6" x14ac:dyDescent="0.25">
      <c r="B21895" s="55"/>
      <c r="C21895" s="52"/>
      <c r="D21895" s="56"/>
      <c r="F21895"/>
    </row>
    <row r="21896" spans="2:6" x14ac:dyDescent="0.25">
      <c r="B21896" s="55"/>
      <c r="C21896" s="52"/>
      <c r="D21896" s="56"/>
      <c r="F21896"/>
    </row>
    <row r="21897" spans="2:6" x14ac:dyDescent="0.25">
      <c r="B21897" s="55"/>
      <c r="C21897" s="52"/>
      <c r="D21897" s="56"/>
      <c r="F21897"/>
    </row>
    <row r="21898" spans="2:6" x14ac:dyDescent="0.25">
      <c r="B21898" s="55"/>
      <c r="C21898" s="52"/>
      <c r="D21898" s="56"/>
      <c r="F21898"/>
    </row>
    <row r="21899" spans="2:6" x14ac:dyDescent="0.25">
      <c r="B21899" s="55"/>
      <c r="C21899" s="52"/>
      <c r="D21899" s="56"/>
      <c r="F21899"/>
    </row>
    <row r="21900" spans="2:6" x14ac:dyDescent="0.25">
      <c r="B21900" s="55"/>
      <c r="C21900" s="52"/>
      <c r="D21900" s="56"/>
      <c r="F21900"/>
    </row>
    <row r="21901" spans="2:6" x14ac:dyDescent="0.25">
      <c r="B21901" s="55"/>
      <c r="C21901" s="52"/>
      <c r="D21901" s="56"/>
      <c r="F21901"/>
    </row>
    <row r="21902" spans="2:6" x14ac:dyDescent="0.25">
      <c r="B21902" s="55"/>
      <c r="C21902" s="52"/>
      <c r="D21902" s="56"/>
      <c r="F21902"/>
    </row>
    <row r="21903" spans="2:6" x14ac:dyDescent="0.25">
      <c r="B21903" s="55"/>
      <c r="C21903" s="52"/>
      <c r="D21903" s="56"/>
      <c r="F21903"/>
    </row>
    <row r="21904" spans="2:6" x14ac:dyDescent="0.25">
      <c r="B21904" s="55"/>
      <c r="C21904" s="52"/>
      <c r="D21904" s="56"/>
      <c r="F21904"/>
    </row>
    <row r="21905" spans="2:6" x14ac:dyDescent="0.25">
      <c r="B21905" s="55"/>
      <c r="C21905" s="52"/>
      <c r="D21905" s="56"/>
      <c r="F21905"/>
    </row>
    <row r="21906" spans="2:6" x14ac:dyDescent="0.25">
      <c r="B21906" s="55"/>
      <c r="C21906" s="52"/>
      <c r="D21906" s="56"/>
      <c r="F21906"/>
    </row>
    <row r="21907" spans="2:6" x14ac:dyDescent="0.25">
      <c r="B21907" s="55"/>
      <c r="C21907" s="52"/>
      <c r="D21907" s="56"/>
      <c r="F21907"/>
    </row>
    <row r="21908" spans="2:6" x14ac:dyDescent="0.25">
      <c r="B21908" s="55"/>
      <c r="C21908" s="52"/>
      <c r="D21908" s="56"/>
      <c r="F21908"/>
    </row>
    <row r="21909" spans="2:6" x14ac:dyDescent="0.25">
      <c r="B21909" s="55"/>
      <c r="C21909" s="52"/>
      <c r="D21909" s="56"/>
      <c r="F21909"/>
    </row>
    <row r="21910" spans="2:6" x14ac:dyDescent="0.25">
      <c r="B21910" s="55"/>
      <c r="C21910" s="52"/>
      <c r="D21910" s="56"/>
      <c r="F21910"/>
    </row>
    <row r="21911" spans="2:6" x14ac:dyDescent="0.25">
      <c r="B21911" s="55"/>
      <c r="C21911" s="52"/>
      <c r="D21911" s="56"/>
      <c r="F21911"/>
    </row>
    <row r="21912" spans="2:6" x14ac:dyDescent="0.25">
      <c r="B21912" s="55"/>
      <c r="C21912" s="52"/>
      <c r="D21912" s="56"/>
      <c r="F21912"/>
    </row>
    <row r="21913" spans="2:6" x14ac:dyDescent="0.25">
      <c r="B21913" s="55"/>
      <c r="C21913" s="52"/>
      <c r="D21913" s="56"/>
      <c r="F21913"/>
    </row>
    <row r="21914" spans="2:6" x14ac:dyDescent="0.25">
      <c r="B21914" s="55"/>
      <c r="C21914" s="52"/>
      <c r="D21914" s="56"/>
      <c r="F21914"/>
    </row>
    <row r="21915" spans="2:6" x14ac:dyDescent="0.25">
      <c r="B21915" s="55"/>
      <c r="C21915" s="52"/>
      <c r="D21915" s="56"/>
      <c r="F21915"/>
    </row>
    <row r="21916" spans="2:6" x14ac:dyDescent="0.25">
      <c r="B21916" s="55"/>
      <c r="C21916" s="52"/>
      <c r="D21916" s="56"/>
      <c r="F21916"/>
    </row>
    <row r="21917" spans="2:6" x14ac:dyDescent="0.25">
      <c r="B21917" s="55"/>
      <c r="C21917" s="52"/>
      <c r="D21917" s="56"/>
      <c r="F21917"/>
    </row>
    <row r="21918" spans="2:6" x14ac:dyDescent="0.25">
      <c r="B21918" s="55"/>
      <c r="C21918" s="52"/>
      <c r="D21918" s="56"/>
      <c r="F21918"/>
    </row>
    <row r="21919" spans="2:6" x14ac:dyDescent="0.25">
      <c r="B21919" s="55"/>
      <c r="C21919" s="52"/>
      <c r="D21919" s="56"/>
      <c r="F21919"/>
    </row>
    <row r="21920" spans="2:6" x14ac:dyDescent="0.25">
      <c r="B21920" s="55"/>
      <c r="C21920" s="52"/>
      <c r="D21920" s="56"/>
      <c r="F21920"/>
    </row>
    <row r="21921" spans="2:6" x14ac:dyDescent="0.25">
      <c r="B21921" s="55"/>
      <c r="C21921" s="52"/>
      <c r="D21921" s="56"/>
      <c r="F21921"/>
    </row>
    <row r="21922" spans="2:6" x14ac:dyDescent="0.25">
      <c r="B21922" s="55"/>
      <c r="C21922" s="52"/>
      <c r="D21922" s="56"/>
      <c r="F21922"/>
    </row>
    <row r="21923" spans="2:6" x14ac:dyDescent="0.25">
      <c r="B21923" s="55"/>
      <c r="C21923" s="52"/>
      <c r="D21923" s="56"/>
      <c r="F21923"/>
    </row>
    <row r="21924" spans="2:6" x14ac:dyDescent="0.25">
      <c r="B21924" s="55"/>
      <c r="C21924" s="52"/>
      <c r="D21924" s="56"/>
      <c r="F21924"/>
    </row>
    <row r="21925" spans="2:6" x14ac:dyDescent="0.25">
      <c r="B21925" s="55"/>
      <c r="C21925" s="52"/>
      <c r="D21925" s="56"/>
      <c r="F21925"/>
    </row>
    <row r="21926" spans="2:6" x14ac:dyDescent="0.25">
      <c r="B21926" s="55"/>
      <c r="C21926" s="52"/>
      <c r="D21926" s="56"/>
      <c r="F21926"/>
    </row>
    <row r="21927" spans="2:6" x14ac:dyDescent="0.25">
      <c r="B21927" s="55"/>
      <c r="C21927" s="52"/>
      <c r="D21927" s="56"/>
      <c r="F21927"/>
    </row>
    <row r="21928" spans="2:6" x14ac:dyDescent="0.25">
      <c r="B21928" s="55"/>
      <c r="C21928" s="52"/>
      <c r="D21928" s="56"/>
      <c r="F21928"/>
    </row>
    <row r="21929" spans="2:6" x14ac:dyDescent="0.25">
      <c r="B21929" s="55"/>
      <c r="C21929" s="52"/>
      <c r="D21929" s="56"/>
      <c r="F21929"/>
    </row>
    <row r="21930" spans="2:6" x14ac:dyDescent="0.25">
      <c r="B21930" s="55"/>
      <c r="C21930" s="52"/>
      <c r="D21930" s="56"/>
      <c r="F21930"/>
    </row>
    <row r="21931" spans="2:6" x14ac:dyDescent="0.25">
      <c r="B21931" s="55"/>
      <c r="C21931" s="52"/>
      <c r="D21931" s="56"/>
      <c r="F21931"/>
    </row>
    <row r="21932" spans="2:6" x14ac:dyDescent="0.25">
      <c r="B21932" s="55"/>
      <c r="C21932" s="52"/>
      <c r="D21932" s="56"/>
      <c r="F21932"/>
    </row>
    <row r="21933" spans="2:6" x14ac:dyDescent="0.25">
      <c r="B21933" s="55"/>
      <c r="C21933" s="52"/>
      <c r="D21933" s="56"/>
      <c r="F21933"/>
    </row>
    <row r="21934" spans="2:6" x14ac:dyDescent="0.25">
      <c r="B21934" s="55"/>
      <c r="C21934" s="52"/>
      <c r="D21934" s="56"/>
      <c r="F21934"/>
    </row>
    <row r="21935" spans="2:6" x14ac:dyDescent="0.25">
      <c r="B21935" s="55"/>
      <c r="C21935" s="52"/>
      <c r="D21935" s="56"/>
      <c r="F21935"/>
    </row>
    <row r="21936" spans="2:6" x14ac:dyDescent="0.25">
      <c r="B21936" s="55"/>
      <c r="C21936" s="52"/>
      <c r="D21936" s="56"/>
      <c r="F21936"/>
    </row>
    <row r="21937" spans="2:6" x14ac:dyDescent="0.25">
      <c r="B21937" s="55"/>
      <c r="C21937" s="52"/>
      <c r="D21937" s="56"/>
      <c r="F21937"/>
    </row>
    <row r="21938" spans="2:6" x14ac:dyDescent="0.25">
      <c r="B21938" s="55"/>
      <c r="C21938" s="52"/>
      <c r="D21938" s="56"/>
      <c r="F21938"/>
    </row>
    <row r="21939" spans="2:6" x14ac:dyDescent="0.25">
      <c r="B21939" s="55"/>
      <c r="C21939" s="52"/>
      <c r="D21939" s="56"/>
      <c r="F21939"/>
    </row>
    <row r="21940" spans="2:6" x14ac:dyDescent="0.25">
      <c r="B21940" s="55"/>
      <c r="C21940" s="52"/>
      <c r="D21940" s="56"/>
      <c r="F21940"/>
    </row>
    <row r="21941" spans="2:6" x14ac:dyDescent="0.25">
      <c r="B21941" s="55"/>
      <c r="C21941" s="52"/>
      <c r="D21941" s="56"/>
      <c r="F21941"/>
    </row>
    <row r="21942" spans="2:6" x14ac:dyDescent="0.25">
      <c r="B21942" s="55"/>
      <c r="C21942" s="52"/>
      <c r="D21942" s="56"/>
      <c r="F21942"/>
    </row>
    <row r="21943" spans="2:6" x14ac:dyDescent="0.25">
      <c r="B21943" s="55"/>
      <c r="C21943" s="52"/>
      <c r="D21943" s="56"/>
      <c r="F21943"/>
    </row>
    <row r="21944" spans="2:6" x14ac:dyDescent="0.25">
      <c r="B21944" s="55"/>
      <c r="C21944" s="52"/>
      <c r="D21944" s="56"/>
      <c r="F21944"/>
    </row>
    <row r="21945" spans="2:6" x14ac:dyDescent="0.25">
      <c r="B21945" s="55"/>
      <c r="C21945" s="52"/>
      <c r="D21945" s="56"/>
      <c r="F21945"/>
    </row>
    <row r="21946" spans="2:6" x14ac:dyDescent="0.25">
      <c r="B21946" s="55"/>
      <c r="C21946" s="52"/>
      <c r="D21946" s="56"/>
      <c r="F21946"/>
    </row>
    <row r="21947" spans="2:6" x14ac:dyDescent="0.25">
      <c r="B21947" s="55"/>
      <c r="C21947" s="52"/>
      <c r="D21947" s="56"/>
      <c r="F21947"/>
    </row>
    <row r="21948" spans="2:6" x14ac:dyDescent="0.25">
      <c r="B21948" s="55"/>
      <c r="C21948" s="52"/>
      <c r="D21948" s="56"/>
      <c r="F21948"/>
    </row>
    <row r="21949" spans="2:6" x14ac:dyDescent="0.25">
      <c r="B21949" s="55"/>
      <c r="C21949" s="52"/>
      <c r="D21949" s="56"/>
      <c r="F21949"/>
    </row>
    <row r="21950" spans="2:6" x14ac:dyDescent="0.25">
      <c r="B21950" s="55"/>
      <c r="C21950" s="52"/>
      <c r="D21950" s="56"/>
      <c r="F21950"/>
    </row>
    <row r="21951" spans="2:6" x14ac:dyDescent="0.25">
      <c r="B21951" s="55"/>
      <c r="C21951" s="52"/>
      <c r="D21951" s="56"/>
      <c r="F21951"/>
    </row>
    <row r="21952" spans="2:6" x14ac:dyDescent="0.25">
      <c r="B21952" s="55"/>
      <c r="C21952" s="52"/>
      <c r="D21952" s="56"/>
      <c r="F21952"/>
    </row>
    <row r="21953" spans="2:6" x14ac:dyDescent="0.25">
      <c r="B21953" s="55"/>
      <c r="C21953" s="52"/>
      <c r="D21953" s="56"/>
      <c r="F21953"/>
    </row>
    <row r="21954" spans="2:6" x14ac:dyDescent="0.25">
      <c r="B21954" s="55"/>
      <c r="C21954" s="52"/>
      <c r="D21954" s="56"/>
      <c r="F21954"/>
    </row>
    <row r="21955" spans="2:6" x14ac:dyDescent="0.25">
      <c r="B21955" s="55"/>
      <c r="C21955" s="52"/>
      <c r="D21955" s="56"/>
      <c r="F21955"/>
    </row>
    <row r="21956" spans="2:6" x14ac:dyDescent="0.25">
      <c r="B21956" s="55"/>
      <c r="C21956" s="52"/>
      <c r="D21956" s="56"/>
      <c r="F21956"/>
    </row>
    <row r="21957" spans="2:6" x14ac:dyDescent="0.25">
      <c r="B21957" s="55"/>
      <c r="C21957" s="52"/>
      <c r="D21957" s="56"/>
      <c r="F21957"/>
    </row>
    <row r="21958" spans="2:6" x14ac:dyDescent="0.25">
      <c r="B21958" s="55"/>
      <c r="C21958" s="52"/>
      <c r="D21958" s="56"/>
      <c r="F21958"/>
    </row>
    <row r="21959" spans="2:6" x14ac:dyDescent="0.25">
      <c r="B21959" s="55"/>
      <c r="C21959" s="52"/>
      <c r="D21959" s="56"/>
      <c r="F21959"/>
    </row>
    <row r="21960" spans="2:6" x14ac:dyDescent="0.25">
      <c r="B21960" s="55"/>
      <c r="C21960" s="52"/>
      <c r="D21960" s="56"/>
      <c r="F21960"/>
    </row>
    <row r="21961" spans="2:6" x14ac:dyDescent="0.25">
      <c r="B21961" s="55"/>
      <c r="C21961" s="52"/>
      <c r="D21961" s="56"/>
      <c r="F21961"/>
    </row>
    <row r="21962" spans="2:6" x14ac:dyDescent="0.25">
      <c r="B21962" s="55"/>
      <c r="C21962" s="52"/>
      <c r="D21962" s="56"/>
      <c r="F21962"/>
    </row>
    <row r="21963" spans="2:6" x14ac:dyDescent="0.25">
      <c r="B21963" s="55"/>
      <c r="C21963" s="52"/>
      <c r="D21963" s="56"/>
      <c r="F21963"/>
    </row>
    <row r="21964" spans="2:6" x14ac:dyDescent="0.25">
      <c r="B21964" s="55"/>
      <c r="C21964" s="52"/>
      <c r="D21964" s="56"/>
      <c r="F21964"/>
    </row>
    <row r="21965" spans="2:6" x14ac:dyDescent="0.25">
      <c r="B21965" s="55"/>
      <c r="C21965" s="52"/>
      <c r="D21965" s="56"/>
      <c r="F21965"/>
    </row>
    <row r="21966" spans="2:6" x14ac:dyDescent="0.25">
      <c r="B21966" s="55"/>
      <c r="C21966" s="52"/>
      <c r="D21966" s="56"/>
      <c r="F21966"/>
    </row>
    <row r="21967" spans="2:6" x14ac:dyDescent="0.25">
      <c r="B21967" s="55"/>
      <c r="C21967" s="52"/>
      <c r="D21967" s="56"/>
      <c r="F21967"/>
    </row>
    <row r="21968" spans="2:6" x14ac:dyDescent="0.25">
      <c r="B21968" s="55"/>
      <c r="C21968" s="52"/>
      <c r="D21968" s="56"/>
      <c r="F21968"/>
    </row>
    <row r="21969" spans="2:6" x14ac:dyDescent="0.25">
      <c r="B21969" s="55"/>
      <c r="C21969" s="52"/>
      <c r="D21969" s="56"/>
      <c r="F21969"/>
    </row>
    <row r="21970" spans="2:6" x14ac:dyDescent="0.25">
      <c r="B21970" s="55"/>
      <c r="C21970" s="52"/>
      <c r="D21970" s="56"/>
      <c r="F21970"/>
    </row>
    <row r="21971" spans="2:6" x14ac:dyDescent="0.25">
      <c r="B21971" s="55"/>
      <c r="C21971" s="52"/>
      <c r="D21971" s="56"/>
      <c r="F21971"/>
    </row>
    <row r="21972" spans="2:6" x14ac:dyDescent="0.25">
      <c r="B21972" s="55"/>
      <c r="C21972" s="52"/>
      <c r="D21972" s="56"/>
      <c r="F21972"/>
    </row>
    <row r="21973" spans="2:6" x14ac:dyDescent="0.25">
      <c r="B21973" s="55"/>
      <c r="C21973" s="52"/>
      <c r="D21973" s="56"/>
      <c r="F21973"/>
    </row>
    <row r="21974" spans="2:6" x14ac:dyDescent="0.25">
      <c r="B21974" s="55"/>
      <c r="C21974" s="52"/>
      <c r="D21974" s="56"/>
      <c r="F21974"/>
    </row>
    <row r="21975" spans="2:6" x14ac:dyDescent="0.25">
      <c r="B21975" s="55"/>
      <c r="C21975" s="52"/>
      <c r="D21975" s="56"/>
      <c r="F21975"/>
    </row>
    <row r="21976" spans="2:6" x14ac:dyDescent="0.25">
      <c r="B21976" s="55"/>
      <c r="C21976" s="52"/>
      <c r="D21976" s="56"/>
      <c r="F21976"/>
    </row>
    <row r="21977" spans="2:6" x14ac:dyDescent="0.25">
      <c r="B21977" s="55"/>
      <c r="C21977" s="52"/>
      <c r="D21977" s="56"/>
      <c r="F21977"/>
    </row>
    <row r="21978" spans="2:6" x14ac:dyDescent="0.25">
      <c r="B21978" s="55"/>
      <c r="C21978" s="52"/>
      <c r="D21978" s="56"/>
      <c r="F21978"/>
    </row>
    <row r="21979" spans="2:6" x14ac:dyDescent="0.25">
      <c r="B21979" s="55"/>
      <c r="C21979" s="52"/>
      <c r="D21979" s="56"/>
      <c r="F21979"/>
    </row>
    <row r="21980" spans="2:6" x14ac:dyDescent="0.25">
      <c r="B21980" s="55"/>
      <c r="C21980" s="52"/>
      <c r="D21980" s="56"/>
      <c r="F21980"/>
    </row>
    <row r="21981" spans="2:6" x14ac:dyDescent="0.25">
      <c r="B21981" s="55"/>
      <c r="C21981" s="52"/>
      <c r="D21981" s="56"/>
      <c r="F21981"/>
    </row>
    <row r="21982" spans="2:6" x14ac:dyDescent="0.25">
      <c r="B21982" s="55"/>
      <c r="C21982" s="52"/>
      <c r="D21982" s="56"/>
      <c r="F21982"/>
    </row>
    <row r="21983" spans="2:6" x14ac:dyDescent="0.25">
      <c r="B21983" s="55"/>
      <c r="C21983" s="52"/>
      <c r="D21983" s="56"/>
      <c r="F21983"/>
    </row>
    <row r="21984" spans="2:6" x14ac:dyDescent="0.25">
      <c r="B21984" s="55"/>
      <c r="C21984" s="52"/>
      <c r="D21984" s="56"/>
      <c r="F21984"/>
    </row>
    <row r="21985" spans="2:6" x14ac:dyDescent="0.25">
      <c r="B21985" s="55"/>
      <c r="C21985" s="52"/>
      <c r="D21985" s="56"/>
      <c r="F21985"/>
    </row>
    <row r="21986" spans="2:6" x14ac:dyDescent="0.25">
      <c r="B21986" s="55"/>
      <c r="C21986" s="52"/>
      <c r="D21986" s="56"/>
      <c r="F21986"/>
    </row>
    <row r="21987" spans="2:6" x14ac:dyDescent="0.25">
      <c r="B21987" s="55"/>
      <c r="C21987" s="52"/>
      <c r="D21987" s="56"/>
      <c r="F21987"/>
    </row>
    <row r="21988" spans="2:6" x14ac:dyDescent="0.25">
      <c r="B21988" s="55"/>
      <c r="C21988" s="52"/>
      <c r="D21988" s="56"/>
      <c r="F21988"/>
    </row>
    <row r="21989" spans="2:6" x14ac:dyDescent="0.25">
      <c r="B21989" s="55"/>
      <c r="C21989" s="52"/>
      <c r="D21989" s="56"/>
      <c r="F21989"/>
    </row>
    <row r="21990" spans="2:6" x14ac:dyDescent="0.25">
      <c r="B21990" s="55"/>
      <c r="C21990" s="52"/>
      <c r="D21990" s="56"/>
      <c r="F21990"/>
    </row>
    <row r="21991" spans="2:6" x14ac:dyDescent="0.25">
      <c r="B21991" s="55"/>
      <c r="C21991" s="52"/>
      <c r="D21991" s="56"/>
      <c r="F21991"/>
    </row>
    <row r="21992" spans="2:6" x14ac:dyDescent="0.25">
      <c r="B21992" s="55"/>
      <c r="C21992" s="52"/>
      <c r="D21992" s="56"/>
      <c r="F21992"/>
    </row>
    <row r="21993" spans="2:6" x14ac:dyDescent="0.25">
      <c r="B21993" s="55"/>
      <c r="C21993" s="52"/>
      <c r="D21993" s="56"/>
      <c r="F21993"/>
    </row>
    <row r="21994" spans="2:6" x14ac:dyDescent="0.25">
      <c r="B21994" s="55"/>
      <c r="C21994" s="52"/>
      <c r="D21994" s="56"/>
      <c r="F21994"/>
    </row>
    <row r="21995" spans="2:6" x14ac:dyDescent="0.25">
      <c r="B21995" s="55"/>
      <c r="C21995" s="52"/>
      <c r="D21995" s="56"/>
      <c r="F21995"/>
    </row>
    <row r="21996" spans="2:6" x14ac:dyDescent="0.25">
      <c r="B21996" s="55"/>
      <c r="C21996" s="52"/>
      <c r="D21996" s="56"/>
      <c r="F21996"/>
    </row>
    <row r="21997" spans="2:6" x14ac:dyDescent="0.25">
      <c r="B21997" s="55"/>
      <c r="C21997" s="52"/>
      <c r="D21997" s="56"/>
      <c r="F21997"/>
    </row>
    <row r="21998" spans="2:6" x14ac:dyDescent="0.25">
      <c r="B21998" s="55"/>
      <c r="C21998" s="52"/>
      <c r="D21998" s="56"/>
      <c r="F21998"/>
    </row>
    <row r="21999" spans="2:6" x14ac:dyDescent="0.25">
      <c r="B21999" s="55"/>
      <c r="C21999" s="52"/>
      <c r="D21999" s="56"/>
      <c r="F21999"/>
    </row>
    <row r="22000" spans="2:6" x14ac:dyDescent="0.25">
      <c r="B22000" s="55"/>
      <c r="C22000" s="52"/>
      <c r="D22000" s="56"/>
      <c r="F22000"/>
    </row>
    <row r="22001" spans="2:6" x14ac:dyDescent="0.25">
      <c r="B22001" s="55"/>
      <c r="C22001" s="52"/>
      <c r="D22001" s="56"/>
      <c r="F22001"/>
    </row>
    <row r="22002" spans="2:6" x14ac:dyDescent="0.25">
      <c r="B22002" s="55"/>
      <c r="C22002" s="52"/>
      <c r="D22002" s="56"/>
      <c r="F22002"/>
    </row>
    <row r="22003" spans="2:6" x14ac:dyDescent="0.25">
      <c r="B22003" s="55"/>
      <c r="C22003" s="52"/>
      <c r="D22003" s="56"/>
      <c r="F22003"/>
    </row>
    <row r="22004" spans="2:6" x14ac:dyDescent="0.25">
      <c r="B22004" s="55"/>
      <c r="C22004" s="52"/>
      <c r="D22004" s="56"/>
      <c r="F22004"/>
    </row>
    <row r="22005" spans="2:6" x14ac:dyDescent="0.25">
      <c r="B22005" s="55"/>
      <c r="C22005" s="52"/>
      <c r="D22005" s="56"/>
      <c r="F22005"/>
    </row>
    <row r="22006" spans="2:6" x14ac:dyDescent="0.25">
      <c r="B22006" s="55"/>
      <c r="C22006" s="52"/>
      <c r="D22006" s="56"/>
      <c r="F22006"/>
    </row>
    <row r="22007" spans="2:6" x14ac:dyDescent="0.25">
      <c r="B22007" s="55"/>
      <c r="C22007" s="52"/>
      <c r="D22007" s="56"/>
      <c r="F22007"/>
    </row>
    <row r="22008" spans="2:6" x14ac:dyDescent="0.25">
      <c r="B22008" s="55"/>
      <c r="C22008" s="52"/>
      <c r="D22008" s="56"/>
      <c r="F22008"/>
    </row>
    <row r="22009" spans="2:6" x14ac:dyDescent="0.25">
      <c r="B22009" s="55"/>
      <c r="C22009" s="52"/>
      <c r="D22009" s="56"/>
      <c r="F22009"/>
    </row>
    <row r="22010" spans="2:6" x14ac:dyDescent="0.25">
      <c r="B22010" s="55"/>
      <c r="C22010" s="52"/>
      <c r="D22010" s="56"/>
      <c r="F22010"/>
    </row>
    <row r="22011" spans="2:6" x14ac:dyDescent="0.25">
      <c r="B22011" s="55"/>
      <c r="C22011" s="52"/>
      <c r="D22011" s="56"/>
      <c r="F22011"/>
    </row>
    <row r="22012" spans="2:6" x14ac:dyDescent="0.25">
      <c r="B22012" s="55"/>
      <c r="C22012" s="52"/>
      <c r="D22012" s="56"/>
      <c r="F22012"/>
    </row>
    <row r="22013" spans="2:6" x14ac:dyDescent="0.25">
      <c r="B22013" s="55"/>
      <c r="C22013" s="52"/>
      <c r="D22013" s="56"/>
      <c r="F22013"/>
    </row>
    <row r="22014" spans="2:6" x14ac:dyDescent="0.25">
      <c r="B22014" s="55"/>
      <c r="C22014" s="52"/>
      <c r="D22014" s="56"/>
      <c r="F22014"/>
    </row>
    <row r="22015" spans="2:6" x14ac:dyDescent="0.25">
      <c r="B22015" s="55"/>
      <c r="C22015" s="52"/>
      <c r="D22015" s="56"/>
      <c r="F22015"/>
    </row>
    <row r="22016" spans="2:6" x14ac:dyDescent="0.25">
      <c r="B22016" s="55"/>
      <c r="C22016" s="52"/>
      <c r="D22016" s="56"/>
      <c r="F22016"/>
    </row>
    <row r="22017" spans="2:6" x14ac:dyDescent="0.25">
      <c r="B22017" s="55"/>
      <c r="C22017" s="52"/>
      <c r="D22017" s="56"/>
      <c r="F22017"/>
    </row>
    <row r="22018" spans="2:6" x14ac:dyDescent="0.25">
      <c r="B22018" s="55"/>
      <c r="C22018" s="52"/>
      <c r="D22018" s="56"/>
      <c r="F22018"/>
    </row>
    <row r="22019" spans="2:6" x14ac:dyDescent="0.25">
      <c r="B22019" s="55"/>
      <c r="C22019" s="52"/>
      <c r="D22019" s="56"/>
      <c r="F22019"/>
    </row>
    <row r="22020" spans="2:6" x14ac:dyDescent="0.25">
      <c r="B22020" s="55"/>
      <c r="C22020" s="52"/>
      <c r="D22020" s="56"/>
      <c r="F22020"/>
    </row>
    <row r="22021" spans="2:6" x14ac:dyDescent="0.25">
      <c r="B22021" s="55"/>
      <c r="C22021" s="52"/>
      <c r="D22021" s="56"/>
      <c r="F22021"/>
    </row>
    <row r="22022" spans="2:6" x14ac:dyDescent="0.25">
      <c r="B22022" s="55"/>
      <c r="C22022" s="52"/>
      <c r="D22022" s="56"/>
      <c r="F22022"/>
    </row>
    <row r="22023" spans="2:6" x14ac:dyDescent="0.25">
      <c r="B22023" s="55"/>
      <c r="C22023" s="52"/>
      <c r="D22023" s="56"/>
      <c r="F22023"/>
    </row>
    <row r="22024" spans="2:6" x14ac:dyDescent="0.25">
      <c r="B22024" s="55"/>
      <c r="C22024" s="52"/>
      <c r="D22024" s="56"/>
      <c r="F22024"/>
    </row>
    <row r="22025" spans="2:6" x14ac:dyDescent="0.25">
      <c r="B22025" s="55"/>
      <c r="C22025" s="52"/>
      <c r="D22025" s="56"/>
      <c r="F22025"/>
    </row>
    <row r="22026" spans="2:6" x14ac:dyDescent="0.25">
      <c r="B22026" s="55"/>
      <c r="C22026" s="52"/>
      <c r="D22026" s="56"/>
      <c r="F22026"/>
    </row>
    <row r="22027" spans="2:6" x14ac:dyDescent="0.25">
      <c r="B22027" s="55"/>
      <c r="C22027" s="52"/>
      <c r="D22027" s="56"/>
      <c r="F22027"/>
    </row>
    <row r="22028" spans="2:6" x14ac:dyDescent="0.25">
      <c r="B22028" s="55"/>
      <c r="C22028" s="52"/>
      <c r="D22028" s="56"/>
      <c r="F22028"/>
    </row>
    <row r="22029" spans="2:6" x14ac:dyDescent="0.25">
      <c r="B22029" s="55"/>
      <c r="C22029" s="52"/>
      <c r="D22029" s="56"/>
      <c r="F22029"/>
    </row>
    <row r="22030" spans="2:6" x14ac:dyDescent="0.25">
      <c r="B22030" s="55"/>
      <c r="C22030" s="52"/>
      <c r="D22030" s="56"/>
      <c r="F22030"/>
    </row>
    <row r="22031" spans="2:6" x14ac:dyDescent="0.25">
      <c r="B22031" s="55"/>
      <c r="C22031" s="52"/>
      <c r="D22031" s="56"/>
      <c r="F22031"/>
    </row>
    <row r="22032" spans="2:6" x14ac:dyDescent="0.25">
      <c r="B22032" s="55"/>
      <c r="C22032" s="52"/>
      <c r="D22032" s="56"/>
      <c r="F22032"/>
    </row>
    <row r="22033" spans="2:6" x14ac:dyDescent="0.25">
      <c r="B22033" s="55"/>
      <c r="C22033" s="52"/>
      <c r="D22033" s="56"/>
      <c r="F22033"/>
    </row>
    <row r="22034" spans="2:6" x14ac:dyDescent="0.25">
      <c r="B22034" s="55"/>
      <c r="C22034" s="52"/>
      <c r="D22034" s="56"/>
      <c r="F22034"/>
    </row>
    <row r="22035" spans="2:6" x14ac:dyDescent="0.25">
      <c r="B22035" s="55"/>
      <c r="C22035" s="52"/>
      <c r="D22035" s="56"/>
      <c r="F22035"/>
    </row>
    <row r="22036" spans="2:6" x14ac:dyDescent="0.25">
      <c r="B22036" s="55"/>
      <c r="C22036" s="52"/>
      <c r="D22036" s="56"/>
      <c r="F22036"/>
    </row>
    <row r="22037" spans="2:6" x14ac:dyDescent="0.25">
      <c r="B22037" s="55"/>
      <c r="C22037" s="52"/>
      <c r="D22037" s="56"/>
      <c r="F22037"/>
    </row>
    <row r="22038" spans="2:6" x14ac:dyDescent="0.25">
      <c r="B22038" s="55"/>
      <c r="C22038" s="52"/>
      <c r="D22038" s="56"/>
      <c r="F22038"/>
    </row>
    <row r="22039" spans="2:6" x14ac:dyDescent="0.25">
      <c r="B22039" s="55"/>
      <c r="C22039" s="52"/>
      <c r="D22039" s="56"/>
      <c r="F22039"/>
    </row>
    <row r="22040" spans="2:6" x14ac:dyDescent="0.25">
      <c r="B22040" s="55"/>
      <c r="C22040" s="52"/>
      <c r="D22040" s="56"/>
      <c r="F22040"/>
    </row>
    <row r="22041" spans="2:6" x14ac:dyDescent="0.25">
      <c r="B22041" s="55"/>
      <c r="C22041" s="52"/>
      <c r="D22041" s="56"/>
      <c r="F22041"/>
    </row>
    <row r="22042" spans="2:6" x14ac:dyDescent="0.25">
      <c r="B22042" s="55"/>
      <c r="C22042" s="52"/>
      <c r="D22042" s="56"/>
      <c r="F22042"/>
    </row>
    <row r="22043" spans="2:6" x14ac:dyDescent="0.25">
      <c r="B22043" s="55"/>
      <c r="C22043" s="52"/>
      <c r="D22043" s="56"/>
      <c r="F22043"/>
    </row>
    <row r="22044" spans="2:6" x14ac:dyDescent="0.25">
      <c r="B22044" s="55"/>
      <c r="C22044" s="52"/>
      <c r="D22044" s="56"/>
      <c r="F22044"/>
    </row>
    <row r="22045" spans="2:6" x14ac:dyDescent="0.25">
      <c r="B22045" s="55"/>
      <c r="C22045" s="52"/>
      <c r="D22045" s="56"/>
      <c r="F22045"/>
    </row>
    <row r="22046" spans="2:6" x14ac:dyDescent="0.25">
      <c r="B22046" s="55"/>
      <c r="C22046" s="52"/>
      <c r="D22046" s="56"/>
      <c r="F22046"/>
    </row>
    <row r="22047" spans="2:6" x14ac:dyDescent="0.25">
      <c r="B22047" s="55"/>
      <c r="C22047" s="52"/>
      <c r="D22047" s="56"/>
      <c r="F22047"/>
    </row>
    <row r="22048" spans="2:6" x14ac:dyDescent="0.25">
      <c r="B22048" s="55"/>
      <c r="C22048" s="52"/>
      <c r="D22048" s="56"/>
      <c r="F22048"/>
    </row>
    <row r="22049" spans="2:6" x14ac:dyDescent="0.25">
      <c r="B22049" s="55"/>
      <c r="C22049" s="52"/>
      <c r="D22049" s="56"/>
      <c r="F22049"/>
    </row>
    <row r="22050" spans="2:6" x14ac:dyDescent="0.25">
      <c r="B22050" s="55"/>
      <c r="C22050" s="52"/>
      <c r="D22050" s="56"/>
      <c r="F22050"/>
    </row>
    <row r="22051" spans="2:6" x14ac:dyDescent="0.25">
      <c r="B22051" s="55"/>
      <c r="C22051" s="52"/>
      <c r="D22051" s="56"/>
      <c r="F22051"/>
    </row>
    <row r="22052" spans="2:6" x14ac:dyDescent="0.25">
      <c r="B22052" s="55"/>
      <c r="C22052" s="52"/>
      <c r="D22052" s="56"/>
      <c r="F22052"/>
    </row>
    <row r="22053" spans="2:6" x14ac:dyDescent="0.25">
      <c r="B22053" s="55"/>
      <c r="C22053" s="52"/>
      <c r="D22053" s="56"/>
      <c r="F22053"/>
    </row>
    <row r="22054" spans="2:6" x14ac:dyDescent="0.25">
      <c r="B22054" s="55"/>
      <c r="C22054" s="52"/>
      <c r="D22054" s="56"/>
      <c r="F22054"/>
    </row>
    <row r="22055" spans="2:6" x14ac:dyDescent="0.25">
      <c r="B22055" s="55"/>
      <c r="C22055" s="52"/>
      <c r="D22055" s="56"/>
      <c r="F22055"/>
    </row>
    <row r="22056" spans="2:6" x14ac:dyDescent="0.25">
      <c r="B22056" s="55"/>
      <c r="C22056" s="52"/>
      <c r="D22056" s="56"/>
      <c r="F22056"/>
    </row>
    <row r="22057" spans="2:6" x14ac:dyDescent="0.25">
      <c r="B22057" s="55"/>
      <c r="C22057" s="52"/>
      <c r="D22057" s="56"/>
      <c r="F22057"/>
    </row>
    <row r="22058" spans="2:6" x14ac:dyDescent="0.25">
      <c r="B22058" s="55"/>
      <c r="C22058" s="52"/>
      <c r="D22058" s="56"/>
      <c r="F22058"/>
    </row>
    <row r="22059" spans="2:6" x14ac:dyDescent="0.25">
      <c r="B22059" s="55"/>
      <c r="C22059" s="52"/>
      <c r="D22059" s="56"/>
      <c r="F22059"/>
    </row>
    <row r="22060" spans="2:6" x14ac:dyDescent="0.25">
      <c r="B22060" s="55"/>
      <c r="C22060" s="52"/>
      <c r="D22060" s="56"/>
      <c r="F22060"/>
    </row>
    <row r="22061" spans="2:6" x14ac:dyDescent="0.25">
      <c r="B22061" s="55"/>
      <c r="C22061" s="52"/>
      <c r="D22061" s="56"/>
      <c r="F22061"/>
    </row>
    <row r="22062" spans="2:6" x14ac:dyDescent="0.25">
      <c r="B22062" s="55"/>
      <c r="C22062" s="52"/>
      <c r="D22062" s="56"/>
      <c r="F22062"/>
    </row>
    <row r="22063" spans="2:6" x14ac:dyDescent="0.25">
      <c r="B22063" s="55"/>
      <c r="C22063" s="52"/>
      <c r="D22063" s="56"/>
      <c r="F22063"/>
    </row>
    <row r="22064" spans="2:6" x14ac:dyDescent="0.25">
      <c r="B22064" s="55"/>
      <c r="C22064" s="52"/>
      <c r="D22064" s="56"/>
      <c r="F22064"/>
    </row>
    <row r="22065" spans="2:6" x14ac:dyDescent="0.25">
      <c r="B22065" s="55"/>
      <c r="C22065" s="52"/>
      <c r="D22065" s="56"/>
      <c r="F22065"/>
    </row>
    <row r="22066" spans="2:6" x14ac:dyDescent="0.25">
      <c r="B22066" s="55"/>
      <c r="C22066" s="52"/>
      <c r="D22066" s="56"/>
      <c r="F22066"/>
    </row>
    <row r="22067" spans="2:6" x14ac:dyDescent="0.25">
      <c r="B22067" s="55"/>
      <c r="C22067" s="52"/>
      <c r="D22067" s="56"/>
      <c r="F22067"/>
    </row>
    <row r="22068" spans="2:6" x14ac:dyDescent="0.25">
      <c r="B22068" s="55"/>
      <c r="C22068" s="52"/>
      <c r="D22068" s="56"/>
      <c r="F22068"/>
    </row>
    <row r="22069" spans="2:6" x14ac:dyDescent="0.25">
      <c r="B22069" s="55"/>
      <c r="C22069" s="52"/>
      <c r="D22069" s="56"/>
      <c r="F22069"/>
    </row>
    <row r="22070" spans="2:6" x14ac:dyDescent="0.25">
      <c r="B22070" s="55"/>
      <c r="C22070" s="52"/>
      <c r="D22070" s="56"/>
      <c r="F22070"/>
    </row>
    <row r="22071" spans="2:6" x14ac:dyDescent="0.25">
      <c r="B22071" s="55"/>
      <c r="C22071" s="52"/>
      <c r="D22071" s="56"/>
      <c r="F22071"/>
    </row>
    <row r="22072" spans="2:6" x14ac:dyDescent="0.25">
      <c r="B22072" s="55"/>
      <c r="C22072" s="52"/>
      <c r="D22072" s="56"/>
      <c r="F22072"/>
    </row>
    <row r="22073" spans="2:6" x14ac:dyDescent="0.25">
      <c r="B22073" s="55"/>
      <c r="C22073" s="52"/>
      <c r="D22073" s="56"/>
      <c r="F22073"/>
    </row>
    <row r="22074" spans="2:6" x14ac:dyDescent="0.25">
      <c r="B22074" s="55"/>
      <c r="C22074" s="52"/>
      <c r="D22074" s="56"/>
      <c r="F22074"/>
    </row>
    <row r="22075" spans="2:6" x14ac:dyDescent="0.25">
      <c r="B22075" s="55"/>
      <c r="C22075" s="52"/>
      <c r="D22075" s="56"/>
      <c r="F22075"/>
    </row>
    <row r="22076" spans="2:6" x14ac:dyDescent="0.25">
      <c r="B22076" s="55"/>
      <c r="C22076" s="52"/>
      <c r="D22076" s="56"/>
      <c r="F22076"/>
    </row>
    <row r="22077" spans="2:6" x14ac:dyDescent="0.25">
      <c r="B22077" s="55"/>
      <c r="C22077" s="52"/>
      <c r="D22077" s="56"/>
      <c r="F22077"/>
    </row>
    <row r="22078" spans="2:6" x14ac:dyDescent="0.25">
      <c r="B22078" s="55"/>
      <c r="C22078" s="52"/>
      <c r="D22078" s="56"/>
      <c r="F22078"/>
    </row>
    <row r="22079" spans="2:6" x14ac:dyDescent="0.25">
      <c r="B22079" s="55"/>
      <c r="C22079" s="52"/>
      <c r="D22079" s="56"/>
      <c r="F22079"/>
    </row>
    <row r="22080" spans="2:6" x14ac:dyDescent="0.25">
      <c r="B22080" s="55"/>
      <c r="C22080" s="52"/>
      <c r="D22080" s="56"/>
      <c r="F22080"/>
    </row>
    <row r="22081" spans="2:6" x14ac:dyDescent="0.25">
      <c r="B22081" s="55"/>
      <c r="C22081" s="52"/>
      <c r="D22081" s="56"/>
      <c r="F22081"/>
    </row>
    <row r="22082" spans="2:6" x14ac:dyDescent="0.25">
      <c r="B22082" s="55"/>
      <c r="C22082" s="52"/>
      <c r="D22082" s="56"/>
      <c r="F22082"/>
    </row>
    <row r="22083" spans="2:6" x14ac:dyDescent="0.25">
      <c r="B22083" s="55"/>
      <c r="C22083" s="52"/>
      <c r="D22083" s="56"/>
      <c r="F22083"/>
    </row>
    <row r="22084" spans="2:6" x14ac:dyDescent="0.25">
      <c r="B22084" s="55"/>
      <c r="C22084" s="52"/>
      <c r="D22084" s="56"/>
      <c r="F22084"/>
    </row>
    <row r="22085" spans="2:6" x14ac:dyDescent="0.25">
      <c r="B22085" s="55"/>
      <c r="C22085" s="52"/>
      <c r="D22085" s="56"/>
      <c r="F22085"/>
    </row>
    <row r="22086" spans="2:6" x14ac:dyDescent="0.25">
      <c r="B22086" s="55"/>
      <c r="C22086" s="52"/>
      <c r="D22086" s="56"/>
      <c r="F22086"/>
    </row>
    <row r="22087" spans="2:6" x14ac:dyDescent="0.25">
      <c r="B22087" s="55"/>
      <c r="C22087" s="52"/>
      <c r="D22087" s="56"/>
      <c r="F22087"/>
    </row>
    <row r="22088" spans="2:6" x14ac:dyDescent="0.25">
      <c r="B22088" s="55"/>
      <c r="C22088" s="52"/>
      <c r="D22088" s="56"/>
      <c r="F22088"/>
    </row>
    <row r="22089" spans="2:6" x14ac:dyDescent="0.25">
      <c r="B22089" s="55"/>
      <c r="C22089" s="52"/>
      <c r="D22089" s="56"/>
      <c r="F22089"/>
    </row>
    <row r="22090" spans="2:6" x14ac:dyDescent="0.25">
      <c r="B22090" s="55"/>
      <c r="C22090" s="52"/>
      <c r="D22090" s="56"/>
      <c r="F22090"/>
    </row>
    <row r="22091" spans="2:6" x14ac:dyDescent="0.25">
      <c r="B22091" s="55"/>
      <c r="C22091" s="52"/>
      <c r="D22091" s="56"/>
      <c r="F22091"/>
    </row>
    <row r="22092" spans="2:6" x14ac:dyDescent="0.25">
      <c r="B22092" s="55"/>
      <c r="C22092" s="52"/>
      <c r="D22092" s="56"/>
      <c r="F22092"/>
    </row>
    <row r="22093" spans="2:6" x14ac:dyDescent="0.25">
      <c r="B22093" s="55"/>
      <c r="C22093" s="52"/>
      <c r="D22093" s="56"/>
      <c r="F22093"/>
    </row>
    <row r="22094" spans="2:6" x14ac:dyDescent="0.25">
      <c r="B22094" s="55"/>
      <c r="C22094" s="52"/>
      <c r="D22094" s="56"/>
      <c r="F22094"/>
    </row>
    <row r="22095" spans="2:6" x14ac:dyDescent="0.25">
      <c r="B22095" s="55"/>
      <c r="C22095" s="52"/>
      <c r="D22095" s="56"/>
      <c r="F22095"/>
    </row>
    <row r="22096" spans="2:6" x14ac:dyDescent="0.25">
      <c r="B22096" s="55"/>
      <c r="C22096" s="52"/>
      <c r="D22096" s="56"/>
      <c r="F22096"/>
    </row>
    <row r="22097" spans="2:6" x14ac:dyDescent="0.25">
      <c r="B22097" s="55"/>
      <c r="C22097" s="52"/>
      <c r="D22097" s="56"/>
      <c r="F22097"/>
    </row>
    <row r="22098" spans="2:6" x14ac:dyDescent="0.25">
      <c r="B22098" s="55"/>
      <c r="C22098" s="52"/>
      <c r="D22098" s="56"/>
      <c r="F22098"/>
    </row>
    <row r="22099" spans="2:6" x14ac:dyDescent="0.25">
      <c r="B22099" s="55"/>
      <c r="C22099" s="52"/>
      <c r="D22099" s="56"/>
      <c r="F22099"/>
    </row>
    <row r="22100" spans="2:6" x14ac:dyDescent="0.25">
      <c r="B22100" s="55"/>
      <c r="C22100" s="52"/>
      <c r="D22100" s="56"/>
      <c r="F22100"/>
    </row>
    <row r="22101" spans="2:6" x14ac:dyDescent="0.25">
      <c r="B22101" s="55"/>
      <c r="C22101" s="52"/>
      <c r="D22101" s="56"/>
      <c r="F22101"/>
    </row>
    <row r="22102" spans="2:6" x14ac:dyDescent="0.25">
      <c r="B22102" s="55"/>
      <c r="C22102" s="52"/>
      <c r="D22102" s="56"/>
      <c r="F22102"/>
    </row>
    <row r="22103" spans="2:6" x14ac:dyDescent="0.25">
      <c r="B22103" s="55"/>
      <c r="C22103" s="52"/>
      <c r="D22103" s="56"/>
      <c r="F22103"/>
    </row>
    <row r="22104" spans="2:6" x14ac:dyDescent="0.25">
      <c r="B22104" s="55"/>
      <c r="C22104" s="52"/>
      <c r="D22104" s="56"/>
      <c r="F22104"/>
    </row>
    <row r="22105" spans="2:6" x14ac:dyDescent="0.25">
      <c r="B22105" s="55"/>
      <c r="C22105" s="52"/>
      <c r="D22105" s="56"/>
      <c r="F22105"/>
    </row>
    <row r="22106" spans="2:6" x14ac:dyDescent="0.25">
      <c r="B22106" s="55"/>
      <c r="C22106" s="52"/>
      <c r="D22106" s="56"/>
      <c r="F22106"/>
    </row>
    <row r="22107" spans="2:6" x14ac:dyDescent="0.25">
      <c r="B22107" s="55"/>
      <c r="C22107" s="52"/>
      <c r="D22107" s="56"/>
      <c r="F22107"/>
    </row>
    <row r="22108" spans="2:6" x14ac:dyDescent="0.25">
      <c r="B22108" s="55"/>
      <c r="C22108" s="52"/>
      <c r="D22108" s="56"/>
      <c r="F22108"/>
    </row>
    <row r="22109" spans="2:6" x14ac:dyDescent="0.25">
      <c r="B22109" s="55"/>
      <c r="C22109" s="52"/>
      <c r="D22109" s="56"/>
      <c r="F22109"/>
    </row>
    <row r="22110" spans="2:6" x14ac:dyDescent="0.25">
      <c r="B22110" s="55"/>
      <c r="C22110" s="52"/>
      <c r="D22110" s="56"/>
      <c r="F22110"/>
    </row>
    <row r="22111" spans="2:6" x14ac:dyDescent="0.25">
      <c r="B22111" s="55"/>
      <c r="C22111" s="52"/>
      <c r="D22111" s="56"/>
      <c r="F22111"/>
    </row>
    <row r="22112" spans="2:6" x14ac:dyDescent="0.25">
      <c r="B22112" s="55"/>
      <c r="C22112" s="52"/>
      <c r="D22112" s="56"/>
      <c r="F22112"/>
    </row>
    <row r="22113" spans="2:6" x14ac:dyDescent="0.25">
      <c r="B22113" s="55"/>
      <c r="C22113" s="52"/>
      <c r="D22113" s="56"/>
      <c r="F22113"/>
    </row>
    <row r="22114" spans="2:6" x14ac:dyDescent="0.25">
      <c r="B22114" s="55"/>
      <c r="C22114" s="52"/>
      <c r="D22114" s="56"/>
      <c r="F22114"/>
    </row>
    <row r="22115" spans="2:6" x14ac:dyDescent="0.25">
      <c r="B22115" s="55"/>
      <c r="C22115" s="52"/>
      <c r="D22115" s="56"/>
      <c r="F22115"/>
    </row>
    <row r="22116" spans="2:6" x14ac:dyDescent="0.25">
      <c r="B22116" s="55"/>
      <c r="C22116" s="52"/>
      <c r="D22116" s="56"/>
      <c r="F22116"/>
    </row>
    <row r="22117" spans="2:6" x14ac:dyDescent="0.25">
      <c r="B22117" s="55"/>
      <c r="C22117" s="52"/>
      <c r="D22117" s="56"/>
      <c r="F22117"/>
    </row>
    <row r="22118" spans="2:6" x14ac:dyDescent="0.25">
      <c r="B22118" s="55"/>
      <c r="C22118" s="52"/>
      <c r="D22118" s="56"/>
      <c r="F22118"/>
    </row>
    <row r="22119" spans="2:6" x14ac:dyDescent="0.25">
      <c r="B22119" s="55"/>
      <c r="C22119" s="52"/>
      <c r="D22119" s="56"/>
      <c r="F22119"/>
    </row>
    <row r="22120" spans="2:6" x14ac:dyDescent="0.25">
      <c r="B22120" s="55"/>
      <c r="C22120" s="52"/>
      <c r="D22120" s="56"/>
      <c r="F22120"/>
    </row>
    <row r="22121" spans="2:6" x14ac:dyDescent="0.25">
      <c r="B22121" s="55"/>
      <c r="C22121" s="52"/>
      <c r="D22121" s="56"/>
      <c r="F22121"/>
    </row>
    <row r="22122" spans="2:6" x14ac:dyDescent="0.25">
      <c r="B22122" s="55"/>
      <c r="C22122" s="52"/>
      <c r="D22122" s="56"/>
      <c r="F22122"/>
    </row>
    <row r="22123" spans="2:6" x14ac:dyDescent="0.25">
      <c r="B22123" s="55"/>
      <c r="C22123" s="52"/>
      <c r="D22123" s="56"/>
      <c r="F22123"/>
    </row>
    <row r="22124" spans="2:6" x14ac:dyDescent="0.25">
      <c r="B22124" s="55"/>
      <c r="C22124" s="52"/>
      <c r="D22124" s="56"/>
      <c r="F22124"/>
    </row>
    <row r="22125" spans="2:6" x14ac:dyDescent="0.25">
      <c r="B22125" s="55"/>
      <c r="C22125" s="52"/>
      <c r="D22125" s="56"/>
      <c r="F22125"/>
    </row>
    <row r="22126" spans="2:6" x14ac:dyDescent="0.25">
      <c r="B22126" s="55"/>
      <c r="C22126" s="52"/>
      <c r="D22126" s="56"/>
      <c r="F22126"/>
    </row>
    <row r="22127" spans="2:6" x14ac:dyDescent="0.25">
      <c r="B22127" s="55"/>
      <c r="C22127" s="52"/>
      <c r="D22127" s="56"/>
      <c r="F22127"/>
    </row>
    <row r="22128" spans="2:6" x14ac:dyDescent="0.25">
      <c r="B22128" s="55"/>
      <c r="C22128" s="52"/>
      <c r="D22128" s="56"/>
      <c r="F22128"/>
    </row>
    <row r="22129" spans="2:6" x14ac:dyDescent="0.25">
      <c r="B22129" s="55"/>
      <c r="C22129" s="52"/>
      <c r="D22129" s="56"/>
      <c r="F22129"/>
    </row>
    <row r="22130" spans="2:6" x14ac:dyDescent="0.25">
      <c r="B22130" s="55"/>
      <c r="C22130" s="52"/>
      <c r="D22130" s="56"/>
      <c r="F22130"/>
    </row>
    <row r="22131" spans="2:6" x14ac:dyDescent="0.25">
      <c r="B22131" s="55"/>
      <c r="C22131" s="52"/>
      <c r="D22131" s="56"/>
      <c r="F22131"/>
    </row>
    <row r="22132" spans="2:6" x14ac:dyDescent="0.25">
      <c r="B22132" s="55"/>
      <c r="C22132" s="52"/>
      <c r="D22132" s="56"/>
      <c r="F22132"/>
    </row>
    <row r="22133" spans="2:6" x14ac:dyDescent="0.25">
      <c r="B22133" s="55"/>
      <c r="C22133" s="52"/>
      <c r="D22133" s="56"/>
      <c r="F22133"/>
    </row>
    <row r="22134" spans="2:6" x14ac:dyDescent="0.25">
      <c r="B22134" s="55"/>
      <c r="C22134" s="52"/>
      <c r="D22134" s="56"/>
      <c r="F22134"/>
    </row>
    <row r="22135" spans="2:6" x14ac:dyDescent="0.25">
      <c r="B22135" s="55"/>
      <c r="C22135" s="52"/>
      <c r="D22135" s="56"/>
      <c r="F22135"/>
    </row>
    <row r="22136" spans="2:6" x14ac:dyDescent="0.25">
      <c r="B22136" s="55"/>
      <c r="C22136" s="52"/>
      <c r="D22136" s="56"/>
      <c r="F22136"/>
    </row>
    <row r="22137" spans="2:6" x14ac:dyDescent="0.25">
      <c r="B22137" s="55"/>
      <c r="C22137" s="52"/>
      <c r="D22137" s="56"/>
      <c r="F22137"/>
    </row>
    <row r="22138" spans="2:6" x14ac:dyDescent="0.25">
      <c r="B22138" s="55"/>
      <c r="C22138" s="52"/>
      <c r="D22138" s="56"/>
      <c r="F22138"/>
    </row>
    <row r="22139" spans="2:6" x14ac:dyDescent="0.25">
      <c r="B22139" s="55"/>
      <c r="C22139" s="52"/>
      <c r="D22139" s="56"/>
      <c r="F22139"/>
    </row>
    <row r="22140" spans="2:6" x14ac:dyDescent="0.25">
      <c r="B22140" s="55"/>
      <c r="C22140" s="52"/>
      <c r="D22140" s="56"/>
      <c r="F22140"/>
    </row>
    <row r="22141" spans="2:6" x14ac:dyDescent="0.25">
      <c r="B22141" s="55"/>
      <c r="C22141" s="52"/>
      <c r="D22141" s="56"/>
      <c r="F22141"/>
    </row>
    <row r="22142" spans="2:6" x14ac:dyDescent="0.25">
      <c r="B22142" s="55"/>
      <c r="C22142" s="52"/>
      <c r="D22142" s="56"/>
      <c r="F22142"/>
    </row>
    <row r="22143" spans="2:6" x14ac:dyDescent="0.25">
      <c r="B22143" s="55"/>
      <c r="C22143" s="52"/>
      <c r="D22143" s="56"/>
      <c r="F22143"/>
    </row>
    <row r="22144" spans="2:6" x14ac:dyDescent="0.25">
      <c r="B22144" s="55"/>
      <c r="C22144" s="52"/>
      <c r="D22144" s="56"/>
      <c r="F22144"/>
    </row>
    <row r="22145" spans="2:6" x14ac:dyDescent="0.25">
      <c r="B22145" s="55"/>
      <c r="C22145" s="52"/>
      <c r="D22145" s="56"/>
      <c r="F22145"/>
    </row>
    <row r="22146" spans="2:6" x14ac:dyDescent="0.25">
      <c r="B22146" s="55"/>
      <c r="C22146" s="52"/>
      <c r="D22146" s="56"/>
      <c r="F22146"/>
    </row>
    <row r="22147" spans="2:6" x14ac:dyDescent="0.25">
      <c r="B22147" s="55"/>
      <c r="C22147" s="52"/>
      <c r="D22147" s="56"/>
      <c r="F22147"/>
    </row>
    <row r="22148" spans="2:6" x14ac:dyDescent="0.25">
      <c r="B22148" s="55"/>
      <c r="C22148" s="52"/>
      <c r="D22148" s="56"/>
      <c r="F22148"/>
    </row>
    <row r="22149" spans="2:6" x14ac:dyDescent="0.25">
      <c r="B22149" s="55"/>
      <c r="C22149" s="52"/>
      <c r="D22149" s="56"/>
      <c r="F22149"/>
    </row>
    <row r="22150" spans="2:6" x14ac:dyDescent="0.25">
      <c r="B22150" s="55"/>
      <c r="C22150" s="52"/>
      <c r="D22150" s="56"/>
      <c r="F22150"/>
    </row>
    <row r="22151" spans="2:6" x14ac:dyDescent="0.25">
      <c r="B22151" s="55"/>
      <c r="C22151" s="52"/>
      <c r="D22151" s="56"/>
      <c r="F22151"/>
    </row>
    <row r="22152" spans="2:6" x14ac:dyDescent="0.25">
      <c r="B22152" s="55"/>
      <c r="C22152" s="52"/>
      <c r="D22152" s="56"/>
      <c r="F22152"/>
    </row>
    <row r="22153" spans="2:6" x14ac:dyDescent="0.25">
      <c r="B22153" s="55"/>
      <c r="C22153" s="52"/>
      <c r="D22153" s="56"/>
      <c r="F22153"/>
    </row>
    <row r="22154" spans="2:6" x14ac:dyDescent="0.25">
      <c r="B22154" s="55"/>
      <c r="C22154" s="52"/>
      <c r="D22154" s="56"/>
      <c r="F22154"/>
    </row>
    <row r="22155" spans="2:6" x14ac:dyDescent="0.25">
      <c r="B22155" s="55"/>
      <c r="C22155" s="52"/>
      <c r="D22155" s="56"/>
      <c r="F22155"/>
    </row>
    <row r="22156" spans="2:6" x14ac:dyDescent="0.25">
      <c r="B22156" s="55"/>
      <c r="C22156" s="52"/>
      <c r="D22156" s="56"/>
      <c r="F22156"/>
    </row>
    <row r="22157" spans="2:6" x14ac:dyDescent="0.25">
      <c r="B22157" s="55"/>
      <c r="C22157" s="52"/>
      <c r="D22157" s="56"/>
      <c r="F22157"/>
    </row>
    <row r="22158" spans="2:6" x14ac:dyDescent="0.25">
      <c r="B22158" s="55"/>
      <c r="C22158" s="52"/>
      <c r="D22158" s="56"/>
      <c r="F22158"/>
    </row>
    <row r="22159" spans="2:6" x14ac:dyDescent="0.25">
      <c r="B22159" s="55"/>
      <c r="C22159" s="52"/>
      <c r="D22159" s="56"/>
      <c r="F22159"/>
    </row>
    <row r="22160" spans="2:6" x14ac:dyDescent="0.25">
      <c r="B22160" s="55"/>
      <c r="C22160" s="52"/>
      <c r="D22160" s="56"/>
      <c r="F22160"/>
    </row>
    <row r="22161" spans="2:6" x14ac:dyDescent="0.25">
      <c r="B22161" s="55"/>
      <c r="C22161" s="52"/>
      <c r="D22161" s="56"/>
      <c r="F22161"/>
    </row>
    <row r="22162" spans="2:6" x14ac:dyDescent="0.25">
      <c r="B22162" s="55"/>
      <c r="C22162" s="52"/>
      <c r="D22162" s="56"/>
      <c r="F22162"/>
    </row>
    <row r="22163" spans="2:6" x14ac:dyDescent="0.25">
      <c r="B22163" s="55"/>
      <c r="C22163" s="52"/>
      <c r="D22163" s="56"/>
      <c r="F22163"/>
    </row>
    <row r="22164" spans="2:6" x14ac:dyDescent="0.25">
      <c r="B22164" s="55"/>
      <c r="C22164" s="52"/>
      <c r="D22164" s="56"/>
      <c r="F22164"/>
    </row>
    <row r="22165" spans="2:6" x14ac:dyDescent="0.25">
      <c r="B22165" s="55"/>
      <c r="C22165" s="52"/>
      <c r="D22165" s="56"/>
      <c r="F22165"/>
    </row>
    <row r="22166" spans="2:6" x14ac:dyDescent="0.25">
      <c r="B22166" s="55"/>
      <c r="C22166" s="52"/>
      <c r="D22166" s="56"/>
      <c r="F22166"/>
    </row>
    <row r="22167" spans="2:6" x14ac:dyDescent="0.25">
      <c r="B22167" s="55"/>
      <c r="C22167" s="52"/>
      <c r="D22167" s="56"/>
      <c r="F22167"/>
    </row>
    <row r="22168" spans="2:6" x14ac:dyDescent="0.25">
      <c r="B22168" s="55"/>
      <c r="C22168" s="52"/>
      <c r="D22168" s="56"/>
      <c r="F22168"/>
    </row>
    <row r="22169" spans="2:6" x14ac:dyDescent="0.25">
      <c r="B22169" s="55"/>
      <c r="C22169" s="52"/>
      <c r="D22169" s="56"/>
      <c r="F22169"/>
    </row>
    <row r="22170" spans="2:6" x14ac:dyDescent="0.25">
      <c r="B22170" s="55"/>
      <c r="C22170" s="52"/>
      <c r="D22170" s="56"/>
      <c r="F22170"/>
    </row>
    <row r="22171" spans="2:6" x14ac:dyDescent="0.25">
      <c r="B22171" s="55"/>
      <c r="C22171" s="52"/>
      <c r="D22171" s="56"/>
      <c r="F22171"/>
    </row>
    <row r="22172" spans="2:6" x14ac:dyDescent="0.25">
      <c r="B22172" s="55"/>
      <c r="C22172" s="52"/>
      <c r="D22172" s="56"/>
      <c r="F22172"/>
    </row>
    <row r="22173" spans="2:6" x14ac:dyDescent="0.25">
      <c r="B22173" s="55"/>
      <c r="C22173" s="52"/>
      <c r="D22173" s="56"/>
      <c r="F22173"/>
    </row>
    <row r="22174" spans="2:6" x14ac:dyDescent="0.25">
      <c r="B22174" s="55"/>
      <c r="C22174" s="52"/>
      <c r="D22174" s="56"/>
      <c r="F22174"/>
    </row>
    <row r="22175" spans="2:6" x14ac:dyDescent="0.25">
      <c r="B22175" s="55"/>
      <c r="C22175" s="52"/>
      <c r="D22175" s="56"/>
      <c r="F22175"/>
    </row>
    <row r="22176" spans="2:6" x14ac:dyDescent="0.25">
      <c r="B22176" s="55"/>
      <c r="C22176" s="52"/>
      <c r="D22176" s="56"/>
      <c r="F22176"/>
    </row>
    <row r="22177" spans="2:6" x14ac:dyDescent="0.25">
      <c r="B22177" s="55"/>
      <c r="C22177" s="52"/>
      <c r="D22177" s="56"/>
      <c r="F22177"/>
    </row>
    <row r="22178" spans="2:6" x14ac:dyDescent="0.25">
      <c r="B22178" s="55"/>
      <c r="C22178" s="52"/>
      <c r="D22178" s="56"/>
      <c r="F22178"/>
    </row>
    <row r="22179" spans="2:6" x14ac:dyDescent="0.25">
      <c r="B22179" s="55"/>
      <c r="C22179" s="52"/>
      <c r="D22179" s="56"/>
      <c r="F22179"/>
    </row>
    <row r="22180" spans="2:6" x14ac:dyDescent="0.25">
      <c r="B22180" s="55"/>
      <c r="C22180" s="52"/>
      <c r="D22180" s="56"/>
      <c r="F22180"/>
    </row>
    <row r="22181" spans="2:6" x14ac:dyDescent="0.25">
      <c r="B22181" s="55"/>
      <c r="C22181" s="52"/>
      <c r="D22181" s="56"/>
      <c r="F22181"/>
    </row>
    <row r="22182" spans="2:6" x14ac:dyDescent="0.25">
      <c r="B22182" s="55"/>
      <c r="C22182" s="52"/>
      <c r="D22182" s="56"/>
      <c r="F22182"/>
    </row>
    <row r="22183" spans="2:6" x14ac:dyDescent="0.25">
      <c r="B22183" s="55"/>
      <c r="C22183" s="52"/>
      <c r="D22183" s="56"/>
      <c r="F22183"/>
    </row>
    <row r="22184" spans="2:6" x14ac:dyDescent="0.25">
      <c r="B22184" s="55"/>
      <c r="C22184" s="52"/>
      <c r="D22184" s="56"/>
      <c r="F22184"/>
    </row>
    <row r="22185" spans="2:6" x14ac:dyDescent="0.25">
      <c r="B22185" s="55"/>
      <c r="C22185" s="52"/>
      <c r="D22185" s="56"/>
      <c r="F22185"/>
    </row>
    <row r="22186" spans="2:6" x14ac:dyDescent="0.25">
      <c r="B22186" s="55"/>
      <c r="C22186" s="52"/>
      <c r="D22186" s="56"/>
      <c r="F22186"/>
    </row>
    <row r="22187" spans="2:6" x14ac:dyDescent="0.25">
      <c r="B22187" s="55"/>
      <c r="C22187" s="52"/>
      <c r="D22187" s="56"/>
      <c r="F22187"/>
    </row>
    <row r="22188" spans="2:6" x14ac:dyDescent="0.25">
      <c r="B22188" s="55"/>
      <c r="C22188" s="52"/>
      <c r="D22188" s="56"/>
      <c r="F22188"/>
    </row>
    <row r="22189" spans="2:6" x14ac:dyDescent="0.25">
      <c r="B22189" s="55"/>
      <c r="C22189" s="52"/>
      <c r="D22189" s="56"/>
      <c r="F22189"/>
    </row>
    <row r="22190" spans="2:6" x14ac:dyDescent="0.25">
      <c r="B22190" s="55"/>
      <c r="C22190" s="52"/>
      <c r="D22190" s="56"/>
      <c r="F22190"/>
    </row>
    <row r="22191" spans="2:6" x14ac:dyDescent="0.25">
      <c r="B22191" s="55"/>
      <c r="C22191" s="52"/>
      <c r="D22191" s="56"/>
      <c r="F22191"/>
    </row>
    <row r="22192" spans="2:6" x14ac:dyDescent="0.25">
      <c r="B22192" s="55"/>
      <c r="C22192" s="52"/>
      <c r="D22192" s="56"/>
      <c r="F22192"/>
    </row>
    <row r="22193" spans="2:6" x14ac:dyDescent="0.25">
      <c r="B22193" s="55"/>
      <c r="C22193" s="52"/>
      <c r="D22193" s="56"/>
      <c r="F22193"/>
    </row>
    <row r="22194" spans="2:6" x14ac:dyDescent="0.25">
      <c r="B22194" s="55"/>
      <c r="C22194" s="52"/>
      <c r="D22194" s="56"/>
      <c r="F22194"/>
    </row>
    <row r="22195" spans="2:6" x14ac:dyDescent="0.25">
      <c r="B22195" s="55"/>
      <c r="C22195" s="52"/>
      <c r="D22195" s="56"/>
      <c r="F22195"/>
    </row>
    <row r="22196" spans="2:6" x14ac:dyDescent="0.25">
      <c r="B22196" s="55"/>
      <c r="C22196" s="52"/>
      <c r="D22196" s="56"/>
      <c r="F22196"/>
    </row>
    <row r="22197" spans="2:6" x14ac:dyDescent="0.25">
      <c r="B22197" s="55"/>
      <c r="C22197" s="52"/>
      <c r="D22197" s="56"/>
      <c r="F22197"/>
    </row>
    <row r="22198" spans="2:6" x14ac:dyDescent="0.25">
      <c r="B22198" s="55"/>
      <c r="C22198" s="52"/>
      <c r="D22198" s="56"/>
      <c r="F22198"/>
    </row>
    <row r="22199" spans="2:6" x14ac:dyDescent="0.25">
      <c r="B22199" s="55"/>
      <c r="C22199" s="52"/>
      <c r="D22199" s="56"/>
      <c r="F22199"/>
    </row>
    <row r="22200" spans="2:6" x14ac:dyDescent="0.25">
      <c r="B22200" s="55"/>
      <c r="C22200" s="52"/>
      <c r="D22200" s="56"/>
      <c r="F22200"/>
    </row>
    <row r="22201" spans="2:6" x14ac:dyDescent="0.25">
      <c r="B22201" s="55"/>
      <c r="C22201" s="52"/>
      <c r="D22201" s="56"/>
      <c r="F22201"/>
    </row>
    <row r="22202" spans="2:6" x14ac:dyDescent="0.25">
      <c r="B22202" s="55"/>
      <c r="C22202" s="52"/>
      <c r="D22202" s="56"/>
      <c r="F22202"/>
    </row>
    <row r="22203" spans="2:6" x14ac:dyDescent="0.25">
      <c r="B22203" s="55"/>
      <c r="C22203" s="52"/>
      <c r="D22203" s="56"/>
      <c r="F22203"/>
    </row>
    <row r="22204" spans="2:6" x14ac:dyDescent="0.25">
      <c r="B22204" s="55"/>
      <c r="C22204" s="52"/>
      <c r="D22204" s="56"/>
      <c r="F22204"/>
    </row>
    <row r="22205" spans="2:6" x14ac:dyDescent="0.25">
      <c r="B22205" s="55"/>
      <c r="C22205" s="52"/>
      <c r="D22205" s="56"/>
      <c r="F22205"/>
    </row>
    <row r="22206" spans="2:6" x14ac:dyDescent="0.25">
      <c r="B22206" s="55"/>
      <c r="C22206" s="52"/>
      <c r="D22206" s="56"/>
      <c r="F22206"/>
    </row>
    <row r="22207" spans="2:6" x14ac:dyDescent="0.25">
      <c r="B22207" s="55"/>
      <c r="C22207" s="52"/>
      <c r="D22207" s="56"/>
      <c r="F22207"/>
    </row>
    <row r="22208" spans="2:6" x14ac:dyDescent="0.25">
      <c r="B22208" s="55"/>
      <c r="C22208" s="52"/>
      <c r="D22208" s="56"/>
      <c r="F22208"/>
    </row>
    <row r="22209" spans="2:6" x14ac:dyDescent="0.25">
      <c r="B22209" s="55"/>
      <c r="C22209" s="52"/>
      <c r="D22209" s="56"/>
      <c r="F22209"/>
    </row>
    <row r="22210" spans="2:6" x14ac:dyDescent="0.25">
      <c r="B22210" s="55"/>
      <c r="C22210" s="52"/>
      <c r="D22210" s="56"/>
      <c r="F22210"/>
    </row>
    <row r="22211" spans="2:6" x14ac:dyDescent="0.25">
      <c r="B22211" s="55"/>
      <c r="C22211" s="52"/>
      <c r="D22211" s="56"/>
      <c r="F22211"/>
    </row>
    <row r="22212" spans="2:6" x14ac:dyDescent="0.25">
      <c r="B22212" s="55"/>
      <c r="C22212" s="52"/>
      <c r="D22212" s="56"/>
      <c r="F22212"/>
    </row>
    <row r="22213" spans="2:6" x14ac:dyDescent="0.25">
      <c r="B22213" s="55"/>
      <c r="C22213" s="52"/>
      <c r="D22213" s="56"/>
      <c r="F22213"/>
    </row>
    <row r="22214" spans="2:6" x14ac:dyDescent="0.25">
      <c r="B22214" s="55"/>
      <c r="C22214" s="52"/>
      <c r="D22214" s="56"/>
      <c r="F22214"/>
    </row>
    <row r="22215" spans="2:6" x14ac:dyDescent="0.25">
      <c r="B22215" s="55"/>
      <c r="C22215" s="52"/>
      <c r="D22215" s="56"/>
      <c r="F22215"/>
    </row>
    <row r="22216" spans="2:6" x14ac:dyDescent="0.25">
      <c r="B22216" s="55"/>
      <c r="C22216" s="52"/>
      <c r="D22216" s="56"/>
      <c r="F22216"/>
    </row>
    <row r="22217" spans="2:6" x14ac:dyDescent="0.25">
      <c r="B22217" s="55"/>
      <c r="C22217" s="52"/>
      <c r="D22217" s="56"/>
      <c r="F22217"/>
    </row>
    <row r="22218" spans="2:6" x14ac:dyDescent="0.25">
      <c r="B22218" s="55"/>
      <c r="C22218" s="52"/>
      <c r="D22218" s="56"/>
      <c r="F22218"/>
    </row>
    <row r="22219" spans="2:6" x14ac:dyDescent="0.25">
      <c r="B22219" s="55"/>
      <c r="C22219" s="52"/>
      <c r="D22219" s="56"/>
      <c r="F22219"/>
    </row>
    <row r="22220" spans="2:6" x14ac:dyDescent="0.25">
      <c r="B22220" s="55"/>
      <c r="C22220" s="52"/>
      <c r="D22220" s="56"/>
      <c r="F22220"/>
    </row>
    <row r="22221" spans="2:6" x14ac:dyDescent="0.25">
      <c r="B22221" s="55"/>
      <c r="C22221" s="52"/>
      <c r="D22221" s="56"/>
      <c r="F22221"/>
    </row>
    <row r="22222" spans="2:6" x14ac:dyDescent="0.25">
      <c r="B22222" s="55"/>
      <c r="C22222" s="52"/>
      <c r="D22222" s="56"/>
      <c r="F22222"/>
    </row>
    <row r="22223" spans="2:6" x14ac:dyDescent="0.25">
      <c r="B22223" s="55"/>
      <c r="C22223" s="52"/>
      <c r="D22223" s="56"/>
      <c r="F22223"/>
    </row>
    <row r="22224" spans="2:6" x14ac:dyDescent="0.25">
      <c r="B22224" s="55"/>
      <c r="C22224" s="52"/>
      <c r="D22224" s="56"/>
      <c r="F22224"/>
    </row>
    <row r="22225" spans="2:6" x14ac:dyDescent="0.25">
      <c r="B22225" s="55"/>
      <c r="C22225" s="52"/>
      <c r="D22225" s="56"/>
      <c r="F22225"/>
    </row>
    <row r="22226" spans="2:6" x14ac:dyDescent="0.25">
      <c r="B22226" s="55"/>
      <c r="C22226" s="52"/>
      <c r="D22226" s="56"/>
      <c r="F22226"/>
    </row>
    <row r="22227" spans="2:6" x14ac:dyDescent="0.25">
      <c r="B22227" s="55"/>
      <c r="C22227" s="52"/>
      <c r="D22227" s="56"/>
      <c r="F22227"/>
    </row>
    <row r="22228" spans="2:6" x14ac:dyDescent="0.25">
      <c r="B22228" s="55"/>
      <c r="C22228" s="52"/>
      <c r="D22228" s="56"/>
      <c r="F22228"/>
    </row>
    <row r="22229" spans="2:6" x14ac:dyDescent="0.25">
      <c r="B22229" s="55"/>
      <c r="C22229" s="52"/>
      <c r="D22229" s="56"/>
      <c r="F22229"/>
    </row>
    <row r="22230" spans="2:6" x14ac:dyDescent="0.25">
      <c r="B22230" s="55"/>
      <c r="C22230" s="52"/>
      <c r="D22230" s="56"/>
      <c r="F22230"/>
    </row>
    <row r="22231" spans="2:6" x14ac:dyDescent="0.25">
      <c r="B22231" s="55"/>
      <c r="C22231" s="52"/>
      <c r="D22231" s="56"/>
      <c r="F22231"/>
    </row>
    <row r="22232" spans="2:6" x14ac:dyDescent="0.25">
      <c r="B22232" s="55"/>
      <c r="C22232" s="52"/>
      <c r="D22232" s="56"/>
      <c r="F22232"/>
    </row>
    <row r="22233" spans="2:6" x14ac:dyDescent="0.25">
      <c r="B22233" s="55"/>
      <c r="C22233" s="52"/>
      <c r="D22233" s="56"/>
      <c r="F22233"/>
    </row>
    <row r="22234" spans="2:6" x14ac:dyDescent="0.25">
      <c r="B22234" s="55"/>
      <c r="C22234" s="52"/>
      <c r="D22234" s="56"/>
      <c r="F22234"/>
    </row>
    <row r="22235" spans="2:6" x14ac:dyDescent="0.25">
      <c r="B22235" s="55"/>
      <c r="C22235" s="52"/>
      <c r="D22235" s="56"/>
      <c r="F22235"/>
    </row>
    <row r="22236" spans="2:6" x14ac:dyDescent="0.25">
      <c r="B22236" s="55"/>
      <c r="C22236" s="52"/>
      <c r="D22236" s="56"/>
      <c r="F22236"/>
    </row>
    <row r="22237" spans="2:6" x14ac:dyDescent="0.25">
      <c r="B22237" s="55"/>
      <c r="C22237" s="52"/>
      <c r="D22237" s="56"/>
      <c r="F22237"/>
    </row>
    <row r="22238" spans="2:6" x14ac:dyDescent="0.25">
      <c r="B22238" s="55"/>
      <c r="C22238" s="52"/>
      <c r="D22238" s="56"/>
      <c r="F22238"/>
    </row>
    <row r="22239" spans="2:6" x14ac:dyDescent="0.25">
      <c r="B22239" s="55"/>
      <c r="C22239" s="52"/>
      <c r="D22239" s="56"/>
      <c r="F22239"/>
    </row>
    <row r="22240" spans="2:6" x14ac:dyDescent="0.25">
      <c r="B22240" s="55"/>
      <c r="C22240" s="52"/>
      <c r="D22240" s="56"/>
      <c r="F22240"/>
    </row>
    <row r="22241" spans="2:6" x14ac:dyDescent="0.25">
      <c r="B22241" s="55"/>
      <c r="C22241" s="52"/>
      <c r="D22241" s="56"/>
      <c r="F22241"/>
    </row>
    <row r="22242" spans="2:6" x14ac:dyDescent="0.25">
      <c r="B22242" s="55"/>
      <c r="C22242" s="52"/>
      <c r="D22242" s="56"/>
      <c r="F22242"/>
    </row>
    <row r="22243" spans="2:6" x14ac:dyDescent="0.25">
      <c r="B22243" s="55"/>
      <c r="C22243" s="52"/>
      <c r="D22243" s="56"/>
      <c r="F22243"/>
    </row>
    <row r="22244" spans="2:6" x14ac:dyDescent="0.25">
      <c r="B22244" s="55"/>
      <c r="C22244" s="52"/>
      <c r="D22244" s="56"/>
      <c r="F22244"/>
    </row>
    <row r="22245" spans="2:6" x14ac:dyDescent="0.25">
      <c r="B22245" s="55"/>
      <c r="C22245" s="52"/>
      <c r="D22245" s="56"/>
      <c r="F22245"/>
    </row>
    <row r="22246" spans="2:6" x14ac:dyDescent="0.25">
      <c r="B22246" s="55"/>
      <c r="C22246" s="52"/>
      <c r="D22246" s="56"/>
      <c r="F22246"/>
    </row>
    <row r="22247" spans="2:6" x14ac:dyDescent="0.25">
      <c r="B22247" s="55"/>
      <c r="C22247" s="52"/>
      <c r="D22247" s="56"/>
      <c r="F22247"/>
    </row>
    <row r="22248" spans="2:6" x14ac:dyDescent="0.25">
      <c r="B22248" s="55"/>
      <c r="C22248" s="52"/>
      <c r="D22248" s="56"/>
      <c r="F22248"/>
    </row>
    <row r="22249" spans="2:6" x14ac:dyDescent="0.25">
      <c r="B22249" s="55"/>
      <c r="C22249" s="52"/>
      <c r="D22249" s="56"/>
      <c r="F22249"/>
    </row>
    <row r="22250" spans="2:6" x14ac:dyDescent="0.25">
      <c r="B22250" s="55"/>
      <c r="C22250" s="52"/>
      <c r="D22250" s="56"/>
      <c r="F22250"/>
    </row>
    <row r="22251" spans="2:6" x14ac:dyDescent="0.25">
      <c r="B22251" s="55"/>
      <c r="C22251" s="52"/>
      <c r="D22251" s="56"/>
      <c r="F22251"/>
    </row>
    <row r="22252" spans="2:6" x14ac:dyDescent="0.25">
      <c r="B22252" s="55"/>
      <c r="C22252" s="52"/>
      <c r="D22252" s="56"/>
      <c r="F22252"/>
    </row>
    <row r="22253" spans="2:6" x14ac:dyDescent="0.25">
      <c r="B22253" s="55"/>
      <c r="C22253" s="52"/>
      <c r="D22253" s="56"/>
      <c r="F22253"/>
    </row>
    <row r="22254" spans="2:6" x14ac:dyDescent="0.25">
      <c r="B22254" s="55"/>
      <c r="C22254" s="52"/>
      <c r="D22254" s="56"/>
      <c r="F22254"/>
    </row>
    <row r="22255" spans="2:6" x14ac:dyDescent="0.25">
      <c r="B22255" s="55"/>
      <c r="C22255" s="52"/>
      <c r="D22255" s="56"/>
      <c r="F22255"/>
    </row>
    <row r="22256" spans="2:6" x14ac:dyDescent="0.25">
      <c r="B22256" s="55"/>
      <c r="C22256" s="52"/>
      <c r="D22256" s="56"/>
      <c r="F22256"/>
    </row>
    <row r="22257" spans="2:6" x14ac:dyDescent="0.25">
      <c r="B22257" s="55"/>
      <c r="C22257" s="52"/>
      <c r="D22257" s="56"/>
      <c r="F22257"/>
    </row>
    <row r="22258" spans="2:6" x14ac:dyDescent="0.25">
      <c r="B22258" s="55"/>
      <c r="C22258" s="52"/>
      <c r="D22258" s="56"/>
      <c r="F22258"/>
    </row>
    <row r="22259" spans="2:6" x14ac:dyDescent="0.25">
      <c r="B22259" s="55"/>
      <c r="C22259" s="52"/>
      <c r="D22259" s="56"/>
      <c r="F22259"/>
    </row>
    <row r="22260" spans="2:6" x14ac:dyDescent="0.25">
      <c r="B22260" s="55"/>
      <c r="C22260" s="52"/>
      <c r="D22260" s="56"/>
      <c r="F22260"/>
    </row>
    <row r="22261" spans="2:6" x14ac:dyDescent="0.25">
      <c r="B22261" s="55"/>
      <c r="C22261" s="52"/>
      <c r="D22261" s="56"/>
      <c r="F22261"/>
    </row>
    <row r="22262" spans="2:6" x14ac:dyDescent="0.25">
      <c r="B22262" s="55"/>
      <c r="C22262" s="52"/>
      <c r="D22262" s="56"/>
      <c r="F22262"/>
    </row>
    <row r="22263" spans="2:6" x14ac:dyDescent="0.25">
      <c r="B22263" s="55"/>
      <c r="C22263" s="52"/>
      <c r="D22263" s="56"/>
      <c r="F22263"/>
    </row>
    <row r="22264" spans="2:6" x14ac:dyDescent="0.25">
      <c r="B22264" s="55"/>
      <c r="C22264" s="52"/>
      <c r="D22264" s="56"/>
      <c r="F22264"/>
    </row>
    <row r="22265" spans="2:6" x14ac:dyDescent="0.25">
      <c r="B22265" s="55"/>
      <c r="C22265" s="52"/>
      <c r="D22265" s="56"/>
      <c r="F22265"/>
    </row>
    <row r="22266" spans="2:6" x14ac:dyDescent="0.25">
      <c r="B22266" s="55"/>
      <c r="C22266" s="52"/>
      <c r="D22266" s="56"/>
      <c r="F22266"/>
    </row>
    <row r="22267" spans="2:6" x14ac:dyDescent="0.25">
      <c r="B22267" s="55"/>
      <c r="C22267" s="52"/>
      <c r="D22267" s="56"/>
      <c r="F22267"/>
    </row>
    <row r="22268" spans="2:6" x14ac:dyDescent="0.25">
      <c r="B22268" s="55"/>
      <c r="C22268" s="52"/>
      <c r="D22268" s="56"/>
      <c r="F22268"/>
    </row>
    <row r="22269" spans="2:6" x14ac:dyDescent="0.25">
      <c r="B22269" s="55"/>
      <c r="C22269" s="52"/>
      <c r="D22269" s="56"/>
      <c r="F22269"/>
    </row>
    <row r="22270" spans="2:6" x14ac:dyDescent="0.25">
      <c r="B22270" s="55"/>
      <c r="C22270" s="52"/>
      <c r="D22270" s="56"/>
      <c r="F22270"/>
    </row>
    <row r="22271" spans="2:6" x14ac:dyDescent="0.25">
      <c r="B22271" s="55"/>
      <c r="C22271" s="52"/>
      <c r="D22271" s="56"/>
      <c r="F22271"/>
    </row>
    <row r="22272" spans="2:6" x14ac:dyDescent="0.25">
      <c r="B22272" s="55"/>
      <c r="C22272" s="52"/>
      <c r="D22272" s="56"/>
      <c r="F22272"/>
    </row>
    <row r="22273" spans="2:6" x14ac:dyDescent="0.25">
      <c r="B22273" s="55"/>
      <c r="C22273" s="52"/>
      <c r="D22273" s="56"/>
      <c r="F22273"/>
    </row>
    <row r="22274" spans="2:6" x14ac:dyDescent="0.25">
      <c r="B22274" s="55"/>
      <c r="C22274" s="52"/>
      <c r="D22274" s="56"/>
      <c r="F22274"/>
    </row>
    <row r="22275" spans="2:6" x14ac:dyDescent="0.25">
      <c r="B22275" s="55"/>
      <c r="C22275" s="52"/>
      <c r="D22275" s="56"/>
      <c r="F22275"/>
    </row>
    <row r="22276" spans="2:6" x14ac:dyDescent="0.25">
      <c r="B22276" s="55"/>
      <c r="C22276" s="52"/>
      <c r="D22276" s="56"/>
      <c r="F22276"/>
    </row>
    <row r="22277" spans="2:6" x14ac:dyDescent="0.25">
      <c r="B22277" s="55"/>
      <c r="C22277" s="52"/>
      <c r="D22277" s="56"/>
      <c r="F22277"/>
    </row>
    <row r="22278" spans="2:6" x14ac:dyDescent="0.25">
      <c r="B22278" s="55"/>
      <c r="C22278" s="52"/>
      <c r="D22278" s="56"/>
      <c r="F22278"/>
    </row>
    <row r="22279" spans="2:6" x14ac:dyDescent="0.25">
      <c r="B22279" s="55"/>
      <c r="C22279" s="52"/>
      <c r="D22279" s="56"/>
      <c r="F22279"/>
    </row>
    <row r="22280" spans="2:6" x14ac:dyDescent="0.25">
      <c r="B22280" s="55"/>
      <c r="C22280" s="52"/>
      <c r="D22280" s="56"/>
      <c r="F22280"/>
    </row>
    <row r="22281" spans="2:6" x14ac:dyDescent="0.25">
      <c r="B22281" s="55"/>
      <c r="C22281" s="52"/>
      <c r="D22281" s="56"/>
      <c r="F22281"/>
    </row>
    <row r="22282" spans="2:6" x14ac:dyDescent="0.25">
      <c r="B22282" s="55"/>
      <c r="C22282" s="52"/>
      <c r="D22282" s="56"/>
      <c r="F22282"/>
    </row>
    <row r="22283" spans="2:6" x14ac:dyDescent="0.25">
      <c r="B22283" s="55"/>
      <c r="C22283" s="52"/>
      <c r="D22283" s="56"/>
      <c r="F22283"/>
    </row>
    <row r="22284" spans="2:6" x14ac:dyDescent="0.25">
      <c r="B22284" s="55"/>
      <c r="C22284" s="52"/>
      <c r="D22284" s="56"/>
      <c r="F22284"/>
    </row>
    <row r="22285" spans="2:6" x14ac:dyDescent="0.25">
      <c r="B22285" s="55"/>
      <c r="C22285" s="52"/>
      <c r="D22285" s="56"/>
      <c r="F22285"/>
    </row>
    <row r="22286" spans="2:6" x14ac:dyDescent="0.25">
      <c r="B22286" s="55"/>
      <c r="C22286" s="52"/>
      <c r="D22286" s="56"/>
      <c r="F22286"/>
    </row>
    <row r="22287" spans="2:6" x14ac:dyDescent="0.25">
      <c r="B22287" s="55"/>
      <c r="C22287" s="52"/>
      <c r="D22287" s="56"/>
      <c r="F22287"/>
    </row>
    <row r="22288" spans="2:6" x14ac:dyDescent="0.25">
      <c r="B22288" s="55"/>
      <c r="C22288" s="52"/>
      <c r="D22288" s="56"/>
      <c r="F22288"/>
    </row>
    <row r="22289" spans="2:6" x14ac:dyDescent="0.25">
      <c r="B22289" s="55"/>
      <c r="C22289" s="52"/>
      <c r="D22289" s="56"/>
      <c r="F22289"/>
    </row>
    <row r="22290" spans="2:6" x14ac:dyDescent="0.25">
      <c r="B22290" s="55"/>
      <c r="C22290" s="52"/>
      <c r="D22290" s="56"/>
      <c r="F22290"/>
    </row>
    <row r="22291" spans="2:6" x14ac:dyDescent="0.25">
      <c r="B22291" s="55"/>
      <c r="C22291" s="52"/>
      <c r="D22291" s="56"/>
      <c r="F22291"/>
    </row>
    <row r="22292" spans="2:6" x14ac:dyDescent="0.25">
      <c r="B22292" s="55"/>
      <c r="C22292" s="52"/>
      <c r="D22292" s="56"/>
      <c r="F22292"/>
    </row>
    <row r="22293" spans="2:6" x14ac:dyDescent="0.25">
      <c r="B22293" s="55"/>
      <c r="C22293" s="52"/>
      <c r="D22293" s="56"/>
      <c r="F22293"/>
    </row>
    <row r="22294" spans="2:6" x14ac:dyDescent="0.25">
      <c r="B22294" s="55"/>
      <c r="C22294" s="52"/>
      <c r="D22294" s="56"/>
      <c r="F22294"/>
    </row>
    <row r="22295" spans="2:6" x14ac:dyDescent="0.25">
      <c r="B22295" s="55"/>
      <c r="C22295" s="52"/>
      <c r="D22295" s="56"/>
      <c r="F22295"/>
    </row>
    <row r="22296" spans="2:6" x14ac:dyDescent="0.25">
      <c r="B22296" s="55"/>
      <c r="C22296" s="52"/>
      <c r="D22296" s="56"/>
      <c r="F22296"/>
    </row>
    <row r="22297" spans="2:6" x14ac:dyDescent="0.25">
      <c r="B22297" s="55"/>
      <c r="C22297" s="52"/>
      <c r="D22297" s="56"/>
      <c r="F22297"/>
    </row>
    <row r="22298" spans="2:6" x14ac:dyDescent="0.25">
      <c r="B22298" s="55"/>
      <c r="C22298" s="52"/>
      <c r="D22298" s="56"/>
      <c r="F22298"/>
    </row>
    <row r="22299" spans="2:6" x14ac:dyDescent="0.25">
      <c r="B22299" s="55"/>
      <c r="C22299" s="52"/>
      <c r="D22299" s="56"/>
      <c r="F22299"/>
    </row>
    <row r="22300" spans="2:6" x14ac:dyDescent="0.25">
      <c r="B22300" s="55"/>
      <c r="C22300" s="52"/>
      <c r="D22300" s="56"/>
      <c r="F22300"/>
    </row>
    <row r="22301" spans="2:6" x14ac:dyDescent="0.25">
      <c r="B22301" s="55"/>
      <c r="C22301" s="52"/>
      <c r="D22301" s="56"/>
      <c r="F22301"/>
    </row>
    <row r="22302" spans="2:6" x14ac:dyDescent="0.25">
      <c r="B22302" s="55"/>
      <c r="C22302" s="52"/>
      <c r="D22302" s="56"/>
      <c r="F22302"/>
    </row>
    <row r="22303" spans="2:6" x14ac:dyDescent="0.25">
      <c r="B22303" s="55"/>
      <c r="C22303" s="52"/>
      <c r="D22303" s="56"/>
      <c r="F22303"/>
    </row>
    <row r="22304" spans="2:6" x14ac:dyDescent="0.25">
      <c r="B22304" s="55"/>
      <c r="C22304" s="52"/>
      <c r="D22304" s="56"/>
      <c r="F22304"/>
    </row>
    <row r="22305" spans="2:6" x14ac:dyDescent="0.25">
      <c r="B22305" s="55"/>
      <c r="C22305" s="52"/>
      <c r="D22305" s="56"/>
      <c r="F22305"/>
    </row>
    <row r="22306" spans="2:6" x14ac:dyDescent="0.25">
      <c r="B22306" s="55"/>
      <c r="C22306" s="52"/>
      <c r="D22306" s="56"/>
      <c r="F22306"/>
    </row>
    <row r="22307" spans="2:6" x14ac:dyDescent="0.25">
      <c r="B22307" s="55"/>
      <c r="C22307" s="52"/>
      <c r="D22307" s="56"/>
      <c r="F22307"/>
    </row>
    <row r="22308" spans="2:6" x14ac:dyDescent="0.25">
      <c r="B22308" s="55"/>
      <c r="C22308" s="52"/>
      <c r="D22308" s="56"/>
      <c r="F22308"/>
    </row>
    <row r="22309" spans="2:6" x14ac:dyDescent="0.25">
      <c r="B22309" s="55"/>
      <c r="C22309" s="52"/>
      <c r="D22309" s="56"/>
      <c r="F22309"/>
    </row>
    <row r="22310" spans="2:6" x14ac:dyDescent="0.25">
      <c r="B22310" s="55"/>
      <c r="C22310" s="52"/>
      <c r="D22310" s="56"/>
      <c r="F22310"/>
    </row>
    <row r="22311" spans="2:6" x14ac:dyDescent="0.25">
      <c r="B22311" s="55"/>
      <c r="C22311" s="52"/>
      <c r="D22311" s="56"/>
      <c r="F22311"/>
    </row>
    <row r="22312" spans="2:6" x14ac:dyDescent="0.25">
      <c r="B22312" s="55"/>
      <c r="C22312" s="52"/>
      <c r="D22312" s="56"/>
      <c r="F22312"/>
    </row>
    <row r="22313" spans="2:6" x14ac:dyDescent="0.25">
      <c r="B22313" s="55"/>
      <c r="C22313" s="52"/>
      <c r="D22313" s="56"/>
      <c r="F22313"/>
    </row>
    <row r="22314" spans="2:6" x14ac:dyDescent="0.25">
      <c r="B22314" s="55"/>
      <c r="C22314" s="52"/>
      <c r="D22314" s="56"/>
      <c r="F22314"/>
    </row>
    <row r="22315" spans="2:6" x14ac:dyDescent="0.25">
      <c r="B22315" s="55"/>
      <c r="C22315" s="52"/>
      <c r="D22315" s="56"/>
      <c r="F22315"/>
    </row>
    <row r="22316" spans="2:6" x14ac:dyDescent="0.25">
      <c r="B22316" s="55"/>
      <c r="C22316" s="52"/>
      <c r="D22316" s="56"/>
      <c r="F22316"/>
    </row>
    <row r="22317" spans="2:6" x14ac:dyDescent="0.25">
      <c r="B22317" s="55"/>
      <c r="C22317" s="52"/>
      <c r="D22317" s="56"/>
      <c r="F22317"/>
    </row>
    <row r="22318" spans="2:6" x14ac:dyDescent="0.25">
      <c r="B22318" s="55"/>
      <c r="C22318" s="52"/>
      <c r="D22318" s="56"/>
      <c r="F22318"/>
    </row>
    <row r="22319" spans="2:6" x14ac:dyDescent="0.25">
      <c r="B22319" s="55"/>
      <c r="C22319" s="52"/>
      <c r="D22319" s="56"/>
      <c r="F22319"/>
    </row>
    <row r="22320" spans="2:6" x14ac:dyDescent="0.25">
      <c r="B22320" s="55"/>
      <c r="C22320" s="52"/>
      <c r="D22320" s="56"/>
      <c r="F22320"/>
    </row>
    <row r="22321" spans="2:6" x14ac:dyDescent="0.25">
      <c r="B22321" s="55"/>
      <c r="C22321" s="52"/>
      <c r="D22321" s="56"/>
      <c r="F22321"/>
    </row>
    <row r="22322" spans="2:6" x14ac:dyDescent="0.25">
      <c r="B22322" s="55"/>
      <c r="C22322" s="52"/>
      <c r="D22322" s="56"/>
      <c r="F22322"/>
    </row>
    <row r="22323" spans="2:6" x14ac:dyDescent="0.25">
      <c r="B22323" s="55"/>
      <c r="C22323" s="52"/>
      <c r="D22323" s="56"/>
      <c r="F22323"/>
    </row>
    <row r="22324" spans="2:6" x14ac:dyDescent="0.25">
      <c r="B22324" s="55"/>
      <c r="C22324" s="52"/>
      <c r="D22324" s="56"/>
      <c r="F22324"/>
    </row>
    <row r="22325" spans="2:6" x14ac:dyDescent="0.25">
      <c r="B22325" s="55"/>
      <c r="C22325" s="52"/>
      <c r="D22325" s="56"/>
      <c r="F22325"/>
    </row>
    <row r="22326" spans="2:6" x14ac:dyDescent="0.25">
      <c r="B22326" s="55"/>
      <c r="C22326" s="52"/>
      <c r="D22326" s="56"/>
      <c r="F22326"/>
    </row>
    <row r="22327" spans="2:6" x14ac:dyDescent="0.25">
      <c r="B22327" s="55"/>
      <c r="C22327" s="52"/>
      <c r="D22327" s="56"/>
      <c r="F22327"/>
    </row>
    <row r="22328" spans="2:6" x14ac:dyDescent="0.25">
      <c r="B22328" s="55"/>
      <c r="C22328" s="52"/>
      <c r="D22328" s="56"/>
      <c r="F22328"/>
    </row>
    <row r="22329" spans="2:6" x14ac:dyDescent="0.25">
      <c r="B22329" s="55"/>
      <c r="C22329" s="52"/>
      <c r="D22329" s="56"/>
      <c r="F22329"/>
    </row>
    <row r="22330" spans="2:6" x14ac:dyDescent="0.25">
      <c r="B22330" s="55"/>
      <c r="C22330" s="52"/>
      <c r="D22330" s="56"/>
      <c r="F22330"/>
    </row>
    <row r="22331" spans="2:6" x14ac:dyDescent="0.25">
      <c r="B22331" s="55"/>
      <c r="C22331" s="52"/>
      <c r="D22331" s="56"/>
      <c r="F22331"/>
    </row>
    <row r="22332" spans="2:6" x14ac:dyDescent="0.25">
      <c r="B22332" s="55"/>
      <c r="C22332" s="52"/>
      <c r="D22332" s="56"/>
      <c r="F22332"/>
    </row>
    <row r="22333" spans="2:6" x14ac:dyDescent="0.25">
      <c r="B22333" s="55"/>
      <c r="C22333" s="52"/>
      <c r="D22333" s="56"/>
      <c r="F22333"/>
    </row>
    <row r="22334" spans="2:6" x14ac:dyDescent="0.25">
      <c r="B22334" s="55"/>
      <c r="C22334" s="52"/>
      <c r="D22334" s="56"/>
      <c r="F22334"/>
    </row>
    <row r="22335" spans="2:6" x14ac:dyDescent="0.25">
      <c r="B22335" s="55"/>
      <c r="C22335" s="52"/>
      <c r="D22335" s="56"/>
      <c r="F22335"/>
    </row>
    <row r="22336" spans="2:6" x14ac:dyDescent="0.25">
      <c r="B22336" s="55"/>
      <c r="C22336" s="52"/>
      <c r="D22336" s="56"/>
      <c r="F22336"/>
    </row>
    <row r="22337" spans="2:6" x14ac:dyDescent="0.25">
      <c r="B22337" s="55"/>
      <c r="C22337" s="52"/>
      <c r="D22337" s="56"/>
      <c r="F22337"/>
    </row>
    <row r="22338" spans="2:6" x14ac:dyDescent="0.25">
      <c r="B22338" s="55"/>
      <c r="C22338" s="52"/>
      <c r="D22338" s="56"/>
      <c r="F22338"/>
    </row>
    <row r="22339" spans="2:6" x14ac:dyDescent="0.25">
      <c r="B22339" s="55"/>
      <c r="C22339" s="52"/>
      <c r="D22339" s="56"/>
      <c r="F22339"/>
    </row>
    <row r="22340" spans="2:6" x14ac:dyDescent="0.25">
      <c r="B22340" s="55"/>
      <c r="C22340" s="52"/>
      <c r="D22340" s="56"/>
      <c r="F22340"/>
    </row>
    <row r="22341" spans="2:6" x14ac:dyDescent="0.25">
      <c r="B22341" s="55"/>
      <c r="C22341" s="52"/>
      <c r="D22341" s="56"/>
      <c r="F22341"/>
    </row>
    <row r="22342" spans="2:6" x14ac:dyDescent="0.25">
      <c r="B22342" s="55"/>
      <c r="C22342" s="52"/>
      <c r="D22342" s="56"/>
      <c r="F22342"/>
    </row>
    <row r="22343" spans="2:6" x14ac:dyDescent="0.25">
      <c r="B22343" s="55"/>
      <c r="C22343" s="52"/>
      <c r="D22343" s="56"/>
      <c r="F22343"/>
    </row>
    <row r="22344" spans="2:6" x14ac:dyDescent="0.25">
      <c r="B22344" s="55"/>
      <c r="C22344" s="52"/>
      <c r="D22344" s="56"/>
      <c r="F22344"/>
    </row>
    <row r="22345" spans="2:6" x14ac:dyDescent="0.25">
      <c r="B22345" s="55"/>
      <c r="C22345" s="52"/>
      <c r="D22345" s="56"/>
      <c r="F22345"/>
    </row>
    <row r="22346" spans="2:6" x14ac:dyDescent="0.25">
      <c r="B22346" s="55"/>
      <c r="C22346" s="52"/>
      <c r="D22346" s="56"/>
      <c r="F22346"/>
    </row>
    <row r="22347" spans="2:6" x14ac:dyDescent="0.25">
      <c r="B22347" s="55"/>
      <c r="C22347" s="52"/>
      <c r="D22347" s="56"/>
      <c r="F22347"/>
    </row>
    <row r="22348" spans="2:6" x14ac:dyDescent="0.25">
      <c r="B22348" s="55"/>
      <c r="C22348" s="52"/>
      <c r="D22348" s="56"/>
      <c r="F22348"/>
    </row>
    <row r="22349" spans="2:6" x14ac:dyDescent="0.25">
      <c r="B22349" s="55"/>
      <c r="C22349" s="52"/>
      <c r="D22349" s="56"/>
      <c r="F22349"/>
    </row>
    <row r="22350" spans="2:6" x14ac:dyDescent="0.25">
      <c r="B22350" s="55"/>
      <c r="C22350" s="52"/>
      <c r="D22350" s="56"/>
      <c r="F22350"/>
    </row>
    <row r="22351" spans="2:6" x14ac:dyDescent="0.25">
      <c r="B22351" s="55"/>
      <c r="C22351" s="52"/>
      <c r="D22351" s="56"/>
      <c r="F22351"/>
    </row>
    <row r="22352" spans="2:6" x14ac:dyDescent="0.25">
      <c r="B22352" s="55"/>
      <c r="C22352" s="52"/>
      <c r="D22352" s="56"/>
      <c r="F22352"/>
    </row>
    <row r="22353" spans="2:6" x14ac:dyDescent="0.25">
      <c r="B22353" s="55"/>
      <c r="C22353" s="52"/>
      <c r="D22353" s="56"/>
      <c r="F22353"/>
    </row>
    <row r="22354" spans="2:6" x14ac:dyDescent="0.25">
      <c r="B22354" s="55"/>
      <c r="C22354" s="52"/>
      <c r="D22354" s="56"/>
      <c r="F22354"/>
    </row>
    <row r="22355" spans="2:6" x14ac:dyDescent="0.25">
      <c r="B22355" s="55"/>
      <c r="C22355" s="52"/>
      <c r="D22355" s="56"/>
      <c r="F22355"/>
    </row>
    <row r="22356" spans="2:6" x14ac:dyDescent="0.25">
      <c r="B22356" s="55"/>
      <c r="C22356" s="52"/>
      <c r="D22356" s="56"/>
      <c r="F22356"/>
    </row>
    <row r="22357" spans="2:6" x14ac:dyDescent="0.25">
      <c r="B22357" s="55"/>
      <c r="C22357" s="52"/>
      <c r="D22357" s="56"/>
      <c r="F22357"/>
    </row>
    <row r="22358" spans="2:6" x14ac:dyDescent="0.25">
      <c r="B22358" s="55"/>
      <c r="C22358" s="52"/>
      <c r="D22358" s="56"/>
      <c r="F22358"/>
    </row>
    <row r="22359" spans="2:6" x14ac:dyDescent="0.25">
      <c r="B22359" s="55"/>
      <c r="C22359" s="52"/>
      <c r="D22359" s="56"/>
      <c r="F22359"/>
    </row>
    <row r="22360" spans="2:6" x14ac:dyDescent="0.25">
      <c r="B22360" s="55"/>
      <c r="C22360" s="52"/>
      <c r="D22360" s="56"/>
      <c r="F22360"/>
    </row>
    <row r="22361" spans="2:6" x14ac:dyDescent="0.25">
      <c r="B22361" s="55"/>
      <c r="C22361" s="52"/>
      <c r="D22361" s="56"/>
      <c r="F22361"/>
    </row>
    <row r="22362" spans="2:6" x14ac:dyDescent="0.25">
      <c r="B22362" s="55"/>
      <c r="C22362" s="52"/>
      <c r="D22362" s="56"/>
      <c r="F22362"/>
    </row>
    <row r="22363" spans="2:6" x14ac:dyDescent="0.25">
      <c r="B22363" s="55"/>
      <c r="C22363" s="52"/>
      <c r="D22363" s="56"/>
      <c r="F22363"/>
    </row>
    <row r="22364" spans="2:6" x14ac:dyDescent="0.25">
      <c r="B22364" s="55"/>
      <c r="C22364" s="52"/>
      <c r="D22364" s="56"/>
      <c r="F22364"/>
    </row>
    <row r="22365" spans="2:6" x14ac:dyDescent="0.25">
      <c r="B22365" s="55"/>
      <c r="C22365" s="52"/>
      <c r="D22365" s="56"/>
      <c r="F22365"/>
    </row>
    <row r="22366" spans="2:6" x14ac:dyDescent="0.25">
      <c r="B22366" s="55"/>
      <c r="C22366" s="52"/>
      <c r="D22366" s="56"/>
      <c r="F22366"/>
    </row>
    <row r="22367" spans="2:6" x14ac:dyDescent="0.25">
      <c r="B22367" s="55"/>
      <c r="C22367" s="52"/>
      <c r="D22367" s="56"/>
      <c r="F22367"/>
    </row>
    <row r="22368" spans="2:6" x14ac:dyDescent="0.25">
      <c r="B22368" s="55"/>
      <c r="C22368" s="52"/>
      <c r="D22368" s="56"/>
      <c r="F22368"/>
    </row>
    <row r="22369" spans="2:6" x14ac:dyDescent="0.25">
      <c r="B22369" s="55"/>
      <c r="C22369" s="52"/>
      <c r="D22369" s="56"/>
      <c r="F22369"/>
    </row>
    <row r="22370" spans="2:6" x14ac:dyDescent="0.25">
      <c r="B22370" s="55"/>
      <c r="C22370" s="52"/>
      <c r="D22370" s="56"/>
      <c r="F22370"/>
    </row>
    <row r="22371" spans="2:6" x14ac:dyDescent="0.25">
      <c r="B22371" s="55"/>
      <c r="C22371" s="52"/>
      <c r="D22371" s="56"/>
      <c r="F22371"/>
    </row>
    <row r="22372" spans="2:6" x14ac:dyDescent="0.25">
      <c r="B22372" s="55"/>
      <c r="C22372" s="52"/>
      <c r="D22372" s="56"/>
      <c r="F22372"/>
    </row>
    <row r="22373" spans="2:6" x14ac:dyDescent="0.25">
      <c r="B22373" s="55"/>
      <c r="C22373" s="52"/>
      <c r="D22373" s="56"/>
      <c r="F22373"/>
    </row>
    <row r="22374" spans="2:6" x14ac:dyDescent="0.25">
      <c r="B22374" s="55"/>
      <c r="C22374" s="52"/>
      <c r="D22374" s="56"/>
      <c r="F22374"/>
    </row>
    <row r="22375" spans="2:6" x14ac:dyDescent="0.25">
      <c r="B22375" s="55"/>
      <c r="C22375" s="52"/>
      <c r="D22375" s="56"/>
      <c r="F22375"/>
    </row>
    <row r="22376" spans="2:6" x14ac:dyDescent="0.25">
      <c r="B22376" s="55"/>
      <c r="C22376" s="52"/>
      <c r="D22376" s="56"/>
      <c r="F22376"/>
    </row>
    <row r="22377" spans="2:6" x14ac:dyDescent="0.25">
      <c r="B22377" s="55"/>
      <c r="C22377" s="52"/>
      <c r="D22377" s="56"/>
      <c r="F22377"/>
    </row>
    <row r="22378" spans="2:6" x14ac:dyDescent="0.25">
      <c r="B22378" s="55"/>
      <c r="C22378" s="52"/>
      <c r="D22378" s="56"/>
      <c r="F22378"/>
    </row>
    <row r="22379" spans="2:6" x14ac:dyDescent="0.25">
      <c r="B22379" s="55"/>
      <c r="C22379" s="52"/>
      <c r="D22379" s="56"/>
      <c r="F22379"/>
    </row>
    <row r="22380" spans="2:6" x14ac:dyDescent="0.25">
      <c r="B22380" s="55"/>
      <c r="C22380" s="52"/>
      <c r="D22380" s="56"/>
      <c r="F22380"/>
    </row>
    <row r="22381" spans="2:6" x14ac:dyDescent="0.25">
      <c r="B22381" s="55"/>
      <c r="C22381" s="52"/>
      <c r="D22381" s="56"/>
      <c r="F22381"/>
    </row>
    <row r="22382" spans="2:6" x14ac:dyDescent="0.25">
      <c r="B22382" s="55"/>
      <c r="C22382" s="52"/>
      <c r="D22382" s="56"/>
      <c r="F22382"/>
    </row>
    <row r="22383" spans="2:6" x14ac:dyDescent="0.25">
      <c r="B22383" s="55"/>
      <c r="C22383" s="52"/>
      <c r="D22383" s="56"/>
      <c r="F22383"/>
    </row>
    <row r="22384" spans="2:6" x14ac:dyDescent="0.25">
      <c r="B22384" s="55"/>
      <c r="C22384" s="52"/>
      <c r="D22384" s="56"/>
      <c r="F22384"/>
    </row>
    <row r="22385" spans="2:6" x14ac:dyDescent="0.25">
      <c r="B22385" s="55"/>
      <c r="C22385" s="52"/>
      <c r="D22385" s="56"/>
      <c r="F22385"/>
    </row>
    <row r="22386" spans="2:6" x14ac:dyDescent="0.25">
      <c r="B22386" s="55"/>
      <c r="C22386" s="52"/>
      <c r="D22386" s="56"/>
      <c r="F22386"/>
    </row>
    <row r="22387" spans="2:6" x14ac:dyDescent="0.25">
      <c r="B22387" s="55"/>
      <c r="C22387" s="52"/>
      <c r="D22387" s="56"/>
      <c r="F22387"/>
    </row>
    <row r="22388" spans="2:6" x14ac:dyDescent="0.25">
      <c r="B22388" s="55"/>
      <c r="C22388" s="52"/>
      <c r="D22388" s="56"/>
      <c r="F22388"/>
    </row>
    <row r="22389" spans="2:6" x14ac:dyDescent="0.25">
      <c r="B22389" s="55"/>
      <c r="C22389" s="52"/>
      <c r="D22389" s="56"/>
      <c r="F22389"/>
    </row>
    <row r="22390" spans="2:6" x14ac:dyDescent="0.25">
      <c r="B22390" s="55"/>
      <c r="C22390" s="52"/>
      <c r="D22390" s="56"/>
      <c r="F22390"/>
    </row>
    <row r="22391" spans="2:6" x14ac:dyDescent="0.25">
      <c r="B22391" s="55"/>
      <c r="C22391" s="52"/>
      <c r="D22391" s="56"/>
      <c r="F22391"/>
    </row>
    <row r="22392" spans="2:6" x14ac:dyDescent="0.25">
      <c r="B22392" s="55"/>
      <c r="C22392" s="52"/>
      <c r="D22392" s="56"/>
      <c r="F22392"/>
    </row>
    <row r="22393" spans="2:6" x14ac:dyDescent="0.25">
      <c r="B22393" s="55"/>
      <c r="C22393" s="52"/>
      <c r="D22393" s="56"/>
      <c r="F22393"/>
    </row>
    <row r="22394" spans="2:6" x14ac:dyDescent="0.25">
      <c r="B22394" s="55"/>
      <c r="C22394" s="52"/>
      <c r="D22394" s="56"/>
      <c r="F22394"/>
    </row>
    <row r="22395" spans="2:6" x14ac:dyDescent="0.25">
      <c r="B22395" s="55"/>
      <c r="C22395" s="52"/>
      <c r="D22395" s="56"/>
      <c r="F22395"/>
    </row>
    <row r="22396" spans="2:6" x14ac:dyDescent="0.25">
      <c r="B22396" s="55"/>
      <c r="C22396" s="52"/>
      <c r="D22396" s="56"/>
      <c r="F22396"/>
    </row>
    <row r="22397" spans="2:6" x14ac:dyDescent="0.25">
      <c r="B22397" s="55"/>
      <c r="C22397" s="52"/>
      <c r="D22397" s="56"/>
      <c r="F22397"/>
    </row>
    <row r="22398" spans="2:6" x14ac:dyDescent="0.25">
      <c r="B22398" s="55"/>
      <c r="C22398" s="52"/>
      <c r="D22398" s="56"/>
      <c r="F22398"/>
    </row>
    <row r="22399" spans="2:6" x14ac:dyDescent="0.25">
      <c r="B22399" s="55"/>
      <c r="C22399" s="52"/>
      <c r="D22399" s="56"/>
      <c r="F22399"/>
    </row>
    <row r="22400" spans="2:6" x14ac:dyDescent="0.25">
      <c r="B22400" s="55"/>
      <c r="C22400" s="52"/>
      <c r="D22400" s="56"/>
      <c r="F22400"/>
    </row>
    <row r="22401" spans="2:6" x14ac:dyDescent="0.25">
      <c r="B22401" s="55"/>
      <c r="C22401" s="52"/>
      <c r="D22401" s="56"/>
      <c r="F22401"/>
    </row>
    <row r="22402" spans="2:6" x14ac:dyDescent="0.25">
      <c r="B22402" s="55"/>
      <c r="C22402" s="52"/>
      <c r="D22402" s="56"/>
      <c r="F22402"/>
    </row>
    <row r="22403" spans="2:6" x14ac:dyDescent="0.25">
      <c r="B22403" s="55"/>
      <c r="C22403" s="52"/>
      <c r="D22403" s="56"/>
      <c r="F22403"/>
    </row>
    <row r="22404" spans="2:6" x14ac:dyDescent="0.25">
      <c r="B22404" s="55"/>
      <c r="C22404" s="52"/>
      <c r="D22404" s="56"/>
      <c r="F22404"/>
    </row>
    <row r="22405" spans="2:6" x14ac:dyDescent="0.25">
      <c r="B22405" s="55"/>
      <c r="C22405" s="52"/>
      <c r="D22405" s="56"/>
      <c r="F22405"/>
    </row>
    <row r="22406" spans="2:6" x14ac:dyDescent="0.25">
      <c r="B22406" s="55"/>
      <c r="C22406" s="52"/>
      <c r="D22406" s="56"/>
      <c r="F22406"/>
    </row>
    <row r="22407" spans="2:6" x14ac:dyDescent="0.25">
      <c r="B22407" s="55"/>
      <c r="C22407" s="52"/>
      <c r="D22407" s="56"/>
      <c r="F22407"/>
    </row>
    <row r="22408" spans="2:6" x14ac:dyDescent="0.25">
      <c r="B22408" s="55"/>
      <c r="C22408" s="52"/>
      <c r="D22408" s="56"/>
      <c r="F22408"/>
    </row>
    <row r="22409" spans="2:6" x14ac:dyDescent="0.25">
      <c r="B22409" s="55"/>
      <c r="C22409" s="52"/>
      <c r="D22409" s="56"/>
      <c r="F22409"/>
    </row>
    <row r="22410" spans="2:6" x14ac:dyDescent="0.25">
      <c r="B22410" s="55"/>
      <c r="C22410" s="52"/>
      <c r="D22410" s="56"/>
      <c r="F22410"/>
    </row>
    <row r="22411" spans="2:6" x14ac:dyDescent="0.25">
      <c r="B22411" s="55"/>
      <c r="C22411" s="52"/>
      <c r="D22411" s="56"/>
      <c r="F22411"/>
    </row>
    <row r="22412" spans="2:6" x14ac:dyDescent="0.25">
      <c r="B22412" s="55"/>
      <c r="C22412" s="52"/>
      <c r="D22412" s="56"/>
      <c r="F22412"/>
    </row>
    <row r="22413" spans="2:6" x14ac:dyDescent="0.25">
      <c r="B22413" s="55"/>
      <c r="C22413" s="52"/>
      <c r="D22413" s="56"/>
      <c r="F22413"/>
    </row>
    <row r="22414" spans="2:6" x14ac:dyDescent="0.25">
      <c r="B22414" s="55"/>
      <c r="C22414" s="52"/>
      <c r="D22414" s="56"/>
      <c r="F22414"/>
    </row>
    <row r="22415" spans="2:6" x14ac:dyDescent="0.25">
      <c r="B22415" s="55"/>
      <c r="C22415" s="52"/>
      <c r="D22415" s="56"/>
      <c r="F22415"/>
    </row>
    <row r="22416" spans="2:6" x14ac:dyDescent="0.25">
      <c r="B22416" s="55"/>
      <c r="C22416" s="52"/>
      <c r="D22416" s="56"/>
      <c r="F22416"/>
    </row>
    <row r="22417" spans="2:6" x14ac:dyDescent="0.25">
      <c r="B22417" s="55"/>
      <c r="C22417" s="52"/>
      <c r="D22417" s="56"/>
      <c r="F22417"/>
    </row>
    <row r="22418" spans="2:6" x14ac:dyDescent="0.25">
      <c r="B22418" s="55"/>
      <c r="C22418" s="52"/>
      <c r="D22418" s="56"/>
      <c r="F22418"/>
    </row>
    <row r="22419" spans="2:6" x14ac:dyDescent="0.25">
      <c r="B22419" s="55"/>
      <c r="C22419" s="52"/>
      <c r="D22419" s="56"/>
      <c r="F22419"/>
    </row>
    <row r="22420" spans="2:6" x14ac:dyDescent="0.25">
      <c r="B22420" s="55"/>
      <c r="C22420" s="52"/>
      <c r="D22420" s="56"/>
      <c r="F22420"/>
    </row>
    <row r="22421" spans="2:6" x14ac:dyDescent="0.25">
      <c r="B22421" s="55"/>
      <c r="C22421" s="52"/>
      <c r="D22421" s="56"/>
      <c r="F22421"/>
    </row>
    <row r="22422" spans="2:6" x14ac:dyDescent="0.25">
      <c r="B22422" s="55"/>
      <c r="C22422" s="52"/>
      <c r="D22422" s="56"/>
      <c r="F22422"/>
    </row>
    <row r="22423" spans="2:6" x14ac:dyDescent="0.25">
      <c r="B22423" s="55"/>
      <c r="C22423" s="52"/>
      <c r="D22423" s="56"/>
      <c r="F22423"/>
    </row>
    <row r="22424" spans="2:6" x14ac:dyDescent="0.25">
      <c r="B22424" s="55"/>
      <c r="C22424" s="52"/>
      <c r="D22424" s="56"/>
      <c r="F22424"/>
    </row>
    <row r="22425" spans="2:6" x14ac:dyDescent="0.25">
      <c r="B22425" s="55"/>
      <c r="C22425" s="52"/>
      <c r="D22425" s="56"/>
      <c r="F22425"/>
    </row>
    <row r="22426" spans="2:6" x14ac:dyDescent="0.25">
      <c r="B22426" s="55"/>
      <c r="C22426" s="52"/>
      <c r="D22426" s="56"/>
      <c r="F22426"/>
    </row>
    <row r="22427" spans="2:6" x14ac:dyDescent="0.25">
      <c r="B22427" s="55"/>
      <c r="C22427" s="52"/>
      <c r="D22427" s="56"/>
      <c r="F22427"/>
    </row>
    <row r="22428" spans="2:6" x14ac:dyDescent="0.25">
      <c r="B22428" s="55"/>
      <c r="C22428" s="52"/>
      <c r="D22428" s="56"/>
      <c r="F22428"/>
    </row>
    <row r="22429" spans="2:6" x14ac:dyDescent="0.25">
      <c r="B22429" s="55"/>
      <c r="C22429" s="52"/>
      <c r="D22429" s="56"/>
      <c r="F22429"/>
    </row>
    <row r="22430" spans="2:6" x14ac:dyDescent="0.25">
      <c r="B22430" s="55"/>
      <c r="C22430" s="52"/>
      <c r="D22430" s="56"/>
      <c r="F22430"/>
    </row>
    <row r="22431" spans="2:6" x14ac:dyDescent="0.25">
      <c r="B22431" s="55"/>
      <c r="C22431" s="52"/>
      <c r="D22431" s="56"/>
      <c r="F22431"/>
    </row>
    <row r="22432" spans="2:6" x14ac:dyDescent="0.25">
      <c r="B22432" s="55"/>
      <c r="C22432" s="52"/>
      <c r="D22432" s="56"/>
      <c r="F22432"/>
    </row>
    <row r="22433" spans="2:6" x14ac:dyDescent="0.25">
      <c r="B22433" s="55"/>
      <c r="C22433" s="52"/>
      <c r="D22433" s="56"/>
      <c r="F22433"/>
    </row>
    <row r="22434" spans="2:6" x14ac:dyDescent="0.25">
      <c r="B22434" s="55"/>
      <c r="C22434" s="52"/>
      <c r="D22434" s="56"/>
      <c r="F22434"/>
    </row>
    <row r="22435" spans="2:6" x14ac:dyDescent="0.25">
      <c r="B22435" s="55"/>
      <c r="C22435" s="52"/>
      <c r="D22435" s="56"/>
      <c r="F22435"/>
    </row>
    <row r="22436" spans="2:6" x14ac:dyDescent="0.25">
      <c r="B22436" s="55"/>
      <c r="C22436" s="52"/>
      <c r="D22436" s="56"/>
      <c r="F22436"/>
    </row>
    <row r="22437" spans="2:6" x14ac:dyDescent="0.25">
      <c r="B22437" s="55"/>
      <c r="C22437" s="52"/>
      <c r="D22437" s="56"/>
      <c r="F22437"/>
    </row>
    <row r="22438" spans="2:6" x14ac:dyDescent="0.25">
      <c r="B22438" s="55"/>
      <c r="C22438" s="52"/>
      <c r="D22438" s="56"/>
      <c r="F22438"/>
    </row>
    <row r="22439" spans="2:6" x14ac:dyDescent="0.25">
      <c r="B22439" s="55"/>
      <c r="C22439" s="52"/>
      <c r="D22439" s="56"/>
      <c r="F22439"/>
    </row>
    <row r="22440" spans="2:6" x14ac:dyDescent="0.25">
      <c r="B22440" s="55"/>
      <c r="C22440" s="52"/>
      <c r="D22440" s="56"/>
      <c r="F22440"/>
    </row>
    <row r="22441" spans="2:6" x14ac:dyDescent="0.25">
      <c r="B22441" s="55"/>
      <c r="C22441" s="52"/>
      <c r="D22441" s="56"/>
      <c r="F22441"/>
    </row>
    <row r="22442" spans="2:6" x14ac:dyDescent="0.25">
      <c r="B22442" s="55"/>
      <c r="C22442" s="52"/>
      <c r="D22442" s="56"/>
      <c r="F22442"/>
    </row>
    <row r="22443" spans="2:6" x14ac:dyDescent="0.25">
      <c r="B22443" s="55"/>
      <c r="C22443" s="52"/>
      <c r="D22443" s="56"/>
      <c r="F22443"/>
    </row>
    <row r="22444" spans="2:6" x14ac:dyDescent="0.25">
      <c r="B22444" s="55"/>
      <c r="C22444" s="52"/>
      <c r="D22444" s="56"/>
      <c r="F22444"/>
    </row>
    <row r="22445" spans="2:6" x14ac:dyDescent="0.25">
      <c r="B22445" s="55"/>
      <c r="C22445" s="52"/>
      <c r="D22445" s="56"/>
      <c r="F22445"/>
    </row>
    <row r="22446" spans="2:6" x14ac:dyDescent="0.25">
      <c r="B22446" s="55"/>
      <c r="C22446" s="52"/>
      <c r="D22446" s="56"/>
      <c r="F22446"/>
    </row>
    <row r="22447" spans="2:6" x14ac:dyDescent="0.25">
      <c r="B22447" s="55"/>
      <c r="C22447" s="52"/>
      <c r="D22447" s="56"/>
      <c r="F22447"/>
    </row>
    <row r="22448" spans="2:6" x14ac:dyDescent="0.25">
      <c r="B22448" s="55"/>
      <c r="C22448" s="52"/>
      <c r="D22448" s="56"/>
      <c r="F22448"/>
    </row>
    <row r="22449" spans="2:6" x14ac:dyDescent="0.25">
      <c r="B22449" s="55"/>
      <c r="C22449" s="52"/>
      <c r="D22449" s="56"/>
      <c r="F22449"/>
    </row>
    <row r="22450" spans="2:6" x14ac:dyDescent="0.25">
      <c r="B22450" s="55"/>
      <c r="C22450" s="52"/>
      <c r="D22450" s="56"/>
      <c r="F22450"/>
    </row>
    <row r="22451" spans="2:6" x14ac:dyDescent="0.25">
      <c r="B22451" s="55"/>
      <c r="C22451" s="52"/>
      <c r="D22451" s="56"/>
      <c r="F22451"/>
    </row>
    <row r="22452" spans="2:6" x14ac:dyDescent="0.25">
      <c r="B22452" s="55"/>
      <c r="C22452" s="52"/>
      <c r="D22452" s="56"/>
      <c r="F22452"/>
    </row>
    <row r="22453" spans="2:6" x14ac:dyDescent="0.25">
      <c r="B22453" s="55"/>
      <c r="C22453" s="52"/>
      <c r="D22453" s="56"/>
      <c r="F22453"/>
    </row>
    <row r="22454" spans="2:6" x14ac:dyDescent="0.25">
      <c r="B22454" s="55"/>
      <c r="C22454" s="52"/>
      <c r="D22454" s="56"/>
      <c r="F22454"/>
    </row>
    <row r="22455" spans="2:6" x14ac:dyDescent="0.25">
      <c r="B22455" s="55"/>
      <c r="C22455" s="52"/>
      <c r="D22455" s="56"/>
      <c r="F22455"/>
    </row>
    <row r="22456" spans="2:6" x14ac:dyDescent="0.25">
      <c r="B22456" s="55"/>
      <c r="C22456" s="52"/>
      <c r="D22456" s="56"/>
      <c r="F22456"/>
    </row>
    <row r="22457" spans="2:6" x14ac:dyDescent="0.25">
      <c r="B22457" s="55"/>
      <c r="C22457" s="52"/>
      <c r="D22457" s="56"/>
      <c r="F22457"/>
    </row>
    <row r="22458" spans="2:6" x14ac:dyDescent="0.25">
      <c r="B22458" s="55"/>
      <c r="C22458" s="52"/>
      <c r="D22458" s="56"/>
      <c r="F22458"/>
    </row>
    <row r="22459" spans="2:6" x14ac:dyDescent="0.25">
      <c r="B22459" s="55"/>
      <c r="C22459" s="52"/>
      <c r="D22459" s="56"/>
      <c r="F22459"/>
    </row>
    <row r="22460" spans="2:6" x14ac:dyDescent="0.25">
      <c r="B22460" s="55"/>
      <c r="C22460" s="52"/>
      <c r="D22460" s="56"/>
      <c r="F22460"/>
    </row>
    <row r="22461" spans="2:6" x14ac:dyDescent="0.25">
      <c r="B22461" s="55"/>
      <c r="C22461" s="52"/>
      <c r="D22461" s="56"/>
      <c r="F22461"/>
    </row>
    <row r="22462" spans="2:6" x14ac:dyDescent="0.25">
      <c r="B22462" s="55"/>
      <c r="C22462" s="52"/>
      <c r="D22462" s="56"/>
      <c r="F22462"/>
    </row>
    <row r="22463" spans="2:6" x14ac:dyDescent="0.25">
      <c r="B22463" s="55"/>
      <c r="C22463" s="52"/>
      <c r="D22463" s="56"/>
      <c r="F22463"/>
    </row>
    <row r="22464" spans="2:6" x14ac:dyDescent="0.25">
      <c r="B22464" s="55"/>
      <c r="C22464" s="52"/>
      <c r="D22464" s="56"/>
      <c r="F22464"/>
    </row>
    <row r="22465" spans="2:6" x14ac:dyDescent="0.25">
      <c r="B22465" s="55"/>
      <c r="C22465" s="52"/>
      <c r="D22465" s="56"/>
      <c r="F22465"/>
    </row>
    <row r="22466" spans="2:6" x14ac:dyDescent="0.25">
      <c r="B22466" s="55"/>
      <c r="C22466" s="52"/>
      <c r="D22466" s="56"/>
      <c r="F22466"/>
    </row>
    <row r="22467" spans="2:6" x14ac:dyDescent="0.25">
      <c r="B22467" s="55"/>
      <c r="C22467" s="52"/>
      <c r="D22467" s="56"/>
      <c r="F22467"/>
    </row>
    <row r="22468" spans="2:6" x14ac:dyDescent="0.25">
      <c r="B22468" s="55"/>
      <c r="C22468" s="52"/>
      <c r="D22468" s="56"/>
      <c r="F22468"/>
    </row>
    <row r="22469" spans="2:6" x14ac:dyDescent="0.25">
      <c r="B22469" s="55"/>
      <c r="C22469" s="52"/>
      <c r="D22469" s="56"/>
      <c r="F22469"/>
    </row>
    <row r="22470" spans="2:6" x14ac:dyDescent="0.25">
      <c r="B22470" s="55"/>
      <c r="C22470" s="52"/>
      <c r="D22470" s="56"/>
      <c r="F22470"/>
    </row>
    <row r="22471" spans="2:6" x14ac:dyDescent="0.25">
      <c r="B22471" s="55"/>
      <c r="C22471" s="52"/>
      <c r="D22471" s="56"/>
      <c r="F22471"/>
    </row>
    <row r="22472" spans="2:6" x14ac:dyDescent="0.25">
      <c r="B22472" s="55"/>
      <c r="C22472" s="52"/>
      <c r="D22472" s="56"/>
      <c r="F22472"/>
    </row>
    <row r="22473" spans="2:6" x14ac:dyDescent="0.25">
      <c r="B22473" s="55"/>
      <c r="C22473" s="52"/>
      <c r="D22473" s="56"/>
      <c r="F22473"/>
    </row>
    <row r="22474" spans="2:6" x14ac:dyDescent="0.25">
      <c r="B22474" s="55"/>
      <c r="C22474" s="52"/>
      <c r="D22474" s="56"/>
      <c r="F22474"/>
    </row>
    <row r="22475" spans="2:6" x14ac:dyDescent="0.25">
      <c r="B22475" s="55"/>
      <c r="C22475" s="52"/>
      <c r="D22475" s="56"/>
      <c r="F22475"/>
    </row>
    <row r="22476" spans="2:6" x14ac:dyDescent="0.25">
      <c r="B22476" s="55"/>
      <c r="C22476" s="52"/>
      <c r="D22476" s="56"/>
      <c r="F22476"/>
    </row>
    <row r="22477" spans="2:6" x14ac:dyDescent="0.25">
      <c r="B22477" s="55"/>
      <c r="C22477" s="52"/>
      <c r="D22477" s="56"/>
      <c r="F22477"/>
    </row>
    <row r="22478" spans="2:6" x14ac:dyDescent="0.25">
      <c r="B22478" s="55"/>
      <c r="C22478" s="52"/>
      <c r="D22478" s="56"/>
      <c r="F22478"/>
    </row>
    <row r="22479" spans="2:6" x14ac:dyDescent="0.25">
      <c r="B22479" s="55"/>
      <c r="C22479" s="52"/>
      <c r="D22479" s="56"/>
      <c r="F22479"/>
    </row>
    <row r="22480" spans="2:6" x14ac:dyDescent="0.25">
      <c r="B22480" s="55"/>
      <c r="C22480" s="52"/>
      <c r="D22480" s="56"/>
      <c r="F22480"/>
    </row>
    <row r="22481" spans="2:6" x14ac:dyDescent="0.25">
      <c r="B22481" s="55"/>
      <c r="C22481" s="52"/>
      <c r="D22481" s="56"/>
      <c r="F22481"/>
    </row>
    <row r="22482" spans="2:6" x14ac:dyDescent="0.25">
      <c r="B22482" s="55"/>
      <c r="C22482" s="52"/>
      <c r="D22482" s="56"/>
      <c r="F22482"/>
    </row>
    <row r="22483" spans="2:6" x14ac:dyDescent="0.25">
      <c r="B22483" s="55"/>
      <c r="C22483" s="52"/>
      <c r="D22483" s="56"/>
      <c r="F22483"/>
    </row>
    <row r="22484" spans="2:6" x14ac:dyDescent="0.25">
      <c r="B22484" s="55"/>
      <c r="C22484" s="52"/>
      <c r="D22484" s="56"/>
      <c r="F22484"/>
    </row>
    <row r="22485" spans="2:6" x14ac:dyDescent="0.25">
      <c r="B22485" s="55"/>
      <c r="C22485" s="52"/>
      <c r="D22485" s="56"/>
      <c r="F22485"/>
    </row>
    <row r="22486" spans="2:6" x14ac:dyDescent="0.25">
      <c r="B22486" s="55"/>
      <c r="C22486" s="52"/>
      <c r="D22486" s="56"/>
      <c r="F22486"/>
    </row>
    <row r="22487" spans="2:6" x14ac:dyDescent="0.25">
      <c r="B22487" s="55"/>
      <c r="C22487" s="52"/>
      <c r="D22487" s="56"/>
      <c r="F22487"/>
    </row>
    <row r="22488" spans="2:6" x14ac:dyDescent="0.25">
      <c r="B22488" s="55"/>
      <c r="C22488" s="52"/>
      <c r="D22488" s="56"/>
      <c r="F22488"/>
    </row>
    <row r="22489" spans="2:6" x14ac:dyDescent="0.25">
      <c r="B22489" s="55"/>
      <c r="C22489" s="52"/>
      <c r="D22489" s="56"/>
      <c r="F22489"/>
    </row>
    <row r="22490" spans="2:6" x14ac:dyDescent="0.25">
      <c r="B22490" s="55"/>
      <c r="C22490" s="52"/>
      <c r="D22490" s="56"/>
      <c r="F22490"/>
    </row>
    <row r="22491" spans="2:6" x14ac:dyDescent="0.25">
      <c r="B22491" s="55"/>
      <c r="C22491" s="52"/>
      <c r="D22491" s="56"/>
      <c r="F22491"/>
    </row>
    <row r="22492" spans="2:6" x14ac:dyDescent="0.25">
      <c r="B22492" s="55"/>
      <c r="C22492" s="52"/>
      <c r="D22492" s="56"/>
      <c r="F22492"/>
    </row>
    <row r="22493" spans="2:6" x14ac:dyDescent="0.25">
      <c r="B22493" s="55"/>
      <c r="C22493" s="52"/>
      <c r="D22493" s="56"/>
      <c r="F22493"/>
    </row>
    <row r="22494" spans="2:6" x14ac:dyDescent="0.25">
      <c r="B22494" s="55"/>
      <c r="C22494" s="52"/>
      <c r="D22494" s="56"/>
      <c r="F22494"/>
    </row>
    <row r="22495" spans="2:6" x14ac:dyDescent="0.25">
      <c r="B22495" s="55"/>
      <c r="C22495" s="52"/>
      <c r="D22495" s="56"/>
      <c r="F22495"/>
    </row>
    <row r="22496" spans="2:6" x14ac:dyDescent="0.25">
      <c r="B22496" s="55"/>
      <c r="C22496" s="52"/>
      <c r="D22496" s="56"/>
      <c r="F22496"/>
    </row>
    <row r="22497" spans="2:6" x14ac:dyDescent="0.25">
      <c r="B22497" s="55"/>
      <c r="C22497" s="52"/>
      <c r="D22497" s="56"/>
      <c r="F22497"/>
    </row>
    <row r="22498" spans="2:6" x14ac:dyDescent="0.25">
      <c r="B22498" s="55"/>
      <c r="C22498" s="52"/>
      <c r="D22498" s="56"/>
      <c r="F22498"/>
    </row>
    <row r="22499" spans="2:6" x14ac:dyDescent="0.25">
      <c r="B22499" s="55"/>
      <c r="C22499" s="52"/>
      <c r="D22499" s="56"/>
      <c r="F22499"/>
    </row>
    <row r="22500" spans="2:6" x14ac:dyDescent="0.25">
      <c r="B22500" s="55"/>
      <c r="C22500" s="52"/>
      <c r="D22500" s="56"/>
      <c r="F22500"/>
    </row>
    <row r="22501" spans="2:6" x14ac:dyDescent="0.25">
      <c r="B22501" s="55"/>
      <c r="C22501" s="52"/>
      <c r="D22501" s="56"/>
      <c r="F22501"/>
    </row>
    <row r="22502" spans="2:6" x14ac:dyDescent="0.25">
      <c r="B22502" s="55"/>
      <c r="C22502" s="52"/>
      <c r="D22502" s="56"/>
      <c r="F22502"/>
    </row>
    <row r="22503" spans="2:6" x14ac:dyDescent="0.25">
      <c r="B22503" s="55"/>
      <c r="C22503" s="52"/>
      <c r="D22503" s="56"/>
      <c r="F22503"/>
    </row>
    <row r="22504" spans="2:6" x14ac:dyDescent="0.25">
      <c r="B22504" s="55"/>
      <c r="C22504" s="52"/>
      <c r="D22504" s="56"/>
      <c r="F22504"/>
    </row>
    <row r="22505" spans="2:6" x14ac:dyDescent="0.25">
      <c r="B22505" s="55"/>
      <c r="C22505" s="52"/>
      <c r="D22505" s="56"/>
      <c r="F22505"/>
    </row>
    <row r="22506" spans="2:6" x14ac:dyDescent="0.25">
      <c r="B22506" s="55"/>
      <c r="C22506" s="52"/>
      <c r="D22506" s="56"/>
      <c r="F22506"/>
    </row>
    <row r="22507" spans="2:6" x14ac:dyDescent="0.25">
      <c r="B22507" s="55"/>
      <c r="C22507" s="52"/>
      <c r="D22507" s="56"/>
      <c r="F22507"/>
    </row>
    <row r="22508" spans="2:6" x14ac:dyDescent="0.25">
      <c r="B22508" s="55"/>
      <c r="C22508" s="52"/>
      <c r="D22508" s="56"/>
      <c r="F22508"/>
    </row>
    <row r="22509" spans="2:6" x14ac:dyDescent="0.25">
      <c r="B22509" s="55"/>
      <c r="C22509" s="52"/>
      <c r="D22509" s="56"/>
      <c r="F22509"/>
    </row>
    <row r="22510" spans="2:6" x14ac:dyDescent="0.25">
      <c r="B22510" s="55"/>
      <c r="C22510" s="52"/>
      <c r="D22510" s="56"/>
      <c r="F22510"/>
    </row>
    <row r="22511" spans="2:6" x14ac:dyDescent="0.25">
      <c r="B22511" s="55"/>
      <c r="C22511" s="52"/>
      <c r="D22511" s="56"/>
      <c r="F22511"/>
    </row>
    <row r="22512" spans="2:6" x14ac:dyDescent="0.25">
      <c r="B22512" s="55"/>
      <c r="C22512" s="52"/>
      <c r="D22512" s="56"/>
      <c r="F22512"/>
    </row>
    <row r="22513" spans="2:6" x14ac:dyDescent="0.25">
      <c r="B22513" s="55"/>
      <c r="C22513" s="52"/>
      <c r="D22513" s="56"/>
      <c r="F22513"/>
    </row>
    <row r="22514" spans="2:6" x14ac:dyDescent="0.25">
      <c r="B22514" s="55"/>
      <c r="C22514" s="52"/>
      <c r="D22514" s="56"/>
      <c r="F22514"/>
    </row>
    <row r="22515" spans="2:6" x14ac:dyDescent="0.25">
      <c r="B22515" s="55"/>
      <c r="C22515" s="52"/>
      <c r="D22515" s="56"/>
      <c r="F22515"/>
    </row>
    <row r="22516" spans="2:6" x14ac:dyDescent="0.25">
      <c r="B22516" s="55"/>
      <c r="C22516" s="52"/>
      <c r="D22516" s="56"/>
      <c r="F22516"/>
    </row>
    <row r="22517" spans="2:6" x14ac:dyDescent="0.25">
      <c r="B22517" s="55"/>
      <c r="C22517" s="52"/>
      <c r="D22517" s="56"/>
      <c r="F22517"/>
    </row>
    <row r="22518" spans="2:6" x14ac:dyDescent="0.25">
      <c r="B22518" s="55"/>
      <c r="C22518" s="52"/>
      <c r="D22518" s="56"/>
      <c r="F22518"/>
    </row>
    <row r="22519" spans="2:6" x14ac:dyDescent="0.25">
      <c r="B22519" s="55"/>
      <c r="C22519" s="52"/>
      <c r="D22519" s="56"/>
      <c r="F22519"/>
    </row>
    <row r="22520" spans="2:6" x14ac:dyDescent="0.25">
      <c r="B22520" s="55"/>
      <c r="C22520" s="52"/>
      <c r="D22520" s="56"/>
      <c r="F22520"/>
    </row>
    <row r="22521" spans="2:6" x14ac:dyDescent="0.25">
      <c r="B22521" s="55"/>
      <c r="C22521" s="52"/>
      <c r="D22521" s="56"/>
      <c r="F22521"/>
    </row>
    <row r="22522" spans="2:6" x14ac:dyDescent="0.25">
      <c r="B22522" s="55"/>
      <c r="C22522" s="52"/>
      <c r="D22522" s="56"/>
      <c r="F22522"/>
    </row>
    <row r="22523" spans="2:6" x14ac:dyDescent="0.25">
      <c r="B22523" s="55"/>
      <c r="C22523" s="52"/>
      <c r="D22523" s="56"/>
      <c r="F22523"/>
    </row>
    <row r="22524" spans="2:6" x14ac:dyDescent="0.25">
      <c r="B22524" s="55"/>
      <c r="C22524" s="52"/>
      <c r="D22524" s="56"/>
      <c r="F22524"/>
    </row>
    <row r="22525" spans="2:6" x14ac:dyDescent="0.25">
      <c r="B22525" s="55"/>
      <c r="C22525" s="52"/>
      <c r="D22525" s="56"/>
      <c r="F22525"/>
    </row>
    <row r="22526" spans="2:6" x14ac:dyDescent="0.25">
      <c r="B22526" s="55"/>
      <c r="C22526" s="52"/>
      <c r="D22526" s="56"/>
      <c r="F22526"/>
    </row>
    <row r="22527" spans="2:6" x14ac:dyDescent="0.25">
      <c r="B22527" s="55"/>
      <c r="C22527" s="52"/>
      <c r="D22527" s="56"/>
      <c r="F22527"/>
    </row>
    <row r="22528" spans="2:6" x14ac:dyDescent="0.25">
      <c r="B22528" s="55"/>
      <c r="C22528" s="52"/>
      <c r="D22528" s="56"/>
      <c r="F22528"/>
    </row>
    <row r="22529" spans="2:6" x14ac:dyDescent="0.25">
      <c r="B22529" s="55"/>
      <c r="C22529" s="52"/>
      <c r="D22529" s="56"/>
      <c r="F22529"/>
    </row>
    <row r="22530" spans="2:6" x14ac:dyDescent="0.25">
      <c r="B22530" s="55"/>
      <c r="C22530" s="52"/>
      <c r="D22530" s="56"/>
      <c r="F22530"/>
    </row>
    <row r="22531" spans="2:6" x14ac:dyDescent="0.25">
      <c r="B22531" s="55"/>
      <c r="C22531" s="52"/>
      <c r="D22531" s="56"/>
      <c r="F22531"/>
    </row>
    <row r="22532" spans="2:6" x14ac:dyDescent="0.25">
      <c r="B22532" s="55"/>
      <c r="C22532" s="52"/>
      <c r="D22532" s="56"/>
      <c r="F22532"/>
    </row>
    <row r="22533" spans="2:6" x14ac:dyDescent="0.25">
      <c r="B22533" s="55"/>
      <c r="C22533" s="52"/>
      <c r="D22533" s="56"/>
      <c r="F22533"/>
    </row>
    <row r="22534" spans="2:6" x14ac:dyDescent="0.25">
      <c r="B22534" s="55"/>
      <c r="C22534" s="52"/>
      <c r="D22534" s="56"/>
      <c r="F22534"/>
    </row>
    <row r="22535" spans="2:6" x14ac:dyDescent="0.25">
      <c r="B22535" s="55"/>
      <c r="C22535" s="52"/>
      <c r="D22535" s="56"/>
      <c r="F22535"/>
    </row>
    <row r="22536" spans="2:6" x14ac:dyDescent="0.25">
      <c r="B22536" s="55"/>
      <c r="C22536" s="52"/>
      <c r="D22536" s="56"/>
      <c r="F22536"/>
    </row>
    <row r="22537" spans="2:6" x14ac:dyDescent="0.25">
      <c r="B22537" s="55"/>
      <c r="C22537" s="52"/>
      <c r="D22537" s="56"/>
      <c r="F22537"/>
    </row>
    <row r="22538" spans="2:6" x14ac:dyDescent="0.25">
      <c r="B22538" s="55"/>
      <c r="C22538" s="52"/>
      <c r="D22538" s="56"/>
      <c r="F22538"/>
    </row>
    <row r="22539" spans="2:6" x14ac:dyDescent="0.25">
      <c r="B22539" s="55"/>
      <c r="C22539" s="52"/>
      <c r="D22539" s="56"/>
      <c r="F22539"/>
    </row>
    <row r="22540" spans="2:6" x14ac:dyDescent="0.25">
      <c r="B22540" s="55"/>
      <c r="C22540" s="52"/>
      <c r="D22540" s="56"/>
      <c r="F22540"/>
    </row>
    <row r="22541" spans="2:6" x14ac:dyDescent="0.25">
      <c r="B22541" s="55"/>
      <c r="C22541" s="52"/>
      <c r="D22541" s="56"/>
      <c r="F22541"/>
    </row>
    <row r="22542" spans="2:6" x14ac:dyDescent="0.25">
      <c r="B22542" s="55"/>
      <c r="C22542" s="52"/>
      <c r="D22542" s="56"/>
      <c r="F22542"/>
    </row>
    <row r="22543" spans="2:6" x14ac:dyDescent="0.25">
      <c r="B22543" s="55"/>
      <c r="C22543" s="52"/>
      <c r="D22543" s="56"/>
      <c r="F22543"/>
    </row>
    <row r="22544" spans="2:6" x14ac:dyDescent="0.25">
      <c r="B22544" s="55"/>
      <c r="C22544" s="52"/>
      <c r="D22544" s="56"/>
      <c r="F22544"/>
    </row>
    <row r="22545" spans="2:6" x14ac:dyDescent="0.25">
      <c r="B22545" s="55"/>
      <c r="C22545" s="52"/>
      <c r="D22545" s="56"/>
      <c r="F22545"/>
    </row>
    <row r="22546" spans="2:6" x14ac:dyDescent="0.25">
      <c r="B22546" s="55"/>
      <c r="C22546" s="52"/>
      <c r="D22546" s="56"/>
      <c r="F22546"/>
    </row>
    <row r="22547" spans="2:6" x14ac:dyDescent="0.25">
      <c r="B22547" s="55"/>
      <c r="C22547" s="52"/>
      <c r="D22547" s="56"/>
      <c r="F22547"/>
    </row>
    <row r="22548" spans="2:6" x14ac:dyDescent="0.25">
      <c r="B22548" s="55"/>
      <c r="C22548" s="52"/>
      <c r="D22548" s="56"/>
      <c r="F22548"/>
    </row>
    <row r="22549" spans="2:6" x14ac:dyDescent="0.25">
      <c r="B22549" s="55"/>
      <c r="C22549" s="52"/>
      <c r="D22549" s="56"/>
      <c r="F22549"/>
    </row>
    <row r="22550" spans="2:6" x14ac:dyDescent="0.25">
      <c r="B22550" s="55"/>
      <c r="C22550" s="52"/>
      <c r="D22550" s="56"/>
      <c r="F22550"/>
    </row>
    <row r="22551" spans="2:6" x14ac:dyDescent="0.25">
      <c r="B22551" s="55"/>
      <c r="C22551" s="52"/>
      <c r="D22551" s="56"/>
      <c r="F22551"/>
    </row>
    <row r="22552" spans="2:6" x14ac:dyDescent="0.25">
      <c r="B22552" s="55"/>
      <c r="C22552" s="52"/>
      <c r="D22552" s="56"/>
      <c r="F22552"/>
    </row>
    <row r="22553" spans="2:6" x14ac:dyDescent="0.25">
      <c r="B22553" s="55"/>
      <c r="C22553" s="52"/>
      <c r="D22553" s="56"/>
      <c r="F22553"/>
    </row>
    <row r="22554" spans="2:6" x14ac:dyDescent="0.25">
      <c r="B22554" s="55"/>
      <c r="C22554" s="52"/>
      <c r="D22554" s="56"/>
      <c r="F22554"/>
    </row>
    <row r="22555" spans="2:6" x14ac:dyDescent="0.25">
      <c r="B22555" s="55"/>
      <c r="C22555" s="52"/>
      <c r="D22555" s="56"/>
      <c r="F22555"/>
    </row>
    <row r="22556" spans="2:6" x14ac:dyDescent="0.25">
      <c r="B22556" s="55"/>
      <c r="C22556" s="52"/>
      <c r="D22556" s="56"/>
      <c r="F22556"/>
    </row>
    <row r="22557" spans="2:6" x14ac:dyDescent="0.25">
      <c r="B22557" s="55"/>
      <c r="C22557" s="52"/>
      <c r="D22557" s="56"/>
      <c r="F22557"/>
    </row>
    <row r="22558" spans="2:6" x14ac:dyDescent="0.25">
      <c r="B22558" s="55"/>
      <c r="C22558" s="52"/>
      <c r="D22558" s="56"/>
      <c r="F22558"/>
    </row>
    <row r="22559" spans="2:6" x14ac:dyDescent="0.25">
      <c r="B22559" s="55"/>
      <c r="C22559" s="52"/>
      <c r="D22559" s="56"/>
      <c r="F22559"/>
    </row>
    <row r="22560" spans="2:6" x14ac:dyDescent="0.25">
      <c r="B22560" s="55"/>
      <c r="C22560" s="52"/>
      <c r="D22560" s="56"/>
      <c r="F22560"/>
    </row>
    <row r="22561" spans="2:6" x14ac:dyDescent="0.25">
      <c r="B22561" s="55"/>
      <c r="C22561" s="52"/>
      <c r="D22561" s="56"/>
      <c r="F22561"/>
    </row>
    <row r="22562" spans="2:6" x14ac:dyDescent="0.25">
      <c r="B22562" s="55"/>
      <c r="C22562" s="52"/>
      <c r="D22562" s="56"/>
      <c r="F22562"/>
    </row>
    <row r="22563" spans="2:6" x14ac:dyDescent="0.25">
      <c r="B22563" s="55"/>
      <c r="C22563" s="52"/>
      <c r="D22563" s="56"/>
      <c r="F22563"/>
    </row>
    <row r="22564" spans="2:6" x14ac:dyDescent="0.25">
      <c r="B22564" s="55"/>
      <c r="C22564" s="52"/>
      <c r="D22564" s="56"/>
      <c r="F22564"/>
    </row>
    <row r="22565" spans="2:6" x14ac:dyDescent="0.25">
      <c r="B22565" s="55"/>
      <c r="C22565" s="52"/>
      <c r="D22565" s="56"/>
      <c r="F22565"/>
    </row>
    <row r="22566" spans="2:6" x14ac:dyDescent="0.25">
      <c r="B22566" s="55"/>
      <c r="C22566" s="52"/>
      <c r="D22566" s="56"/>
      <c r="F22566"/>
    </row>
    <row r="22567" spans="2:6" x14ac:dyDescent="0.25">
      <c r="B22567" s="55"/>
      <c r="C22567" s="52"/>
      <c r="D22567" s="56"/>
      <c r="F22567"/>
    </row>
    <row r="22568" spans="2:6" x14ac:dyDescent="0.25">
      <c r="B22568" s="55"/>
      <c r="C22568" s="52"/>
      <c r="D22568" s="56"/>
      <c r="F22568"/>
    </row>
    <row r="22569" spans="2:6" x14ac:dyDescent="0.25">
      <c r="B22569" s="55"/>
      <c r="C22569" s="52"/>
      <c r="D22569" s="56"/>
      <c r="F22569"/>
    </row>
    <row r="22570" spans="2:6" x14ac:dyDescent="0.25">
      <c r="B22570" s="55"/>
      <c r="C22570" s="52"/>
      <c r="D22570" s="56"/>
      <c r="F22570"/>
    </row>
    <row r="22571" spans="2:6" x14ac:dyDescent="0.25">
      <c r="B22571" s="55"/>
      <c r="C22571" s="52"/>
      <c r="D22571" s="56"/>
      <c r="F22571"/>
    </row>
    <row r="22572" spans="2:6" x14ac:dyDescent="0.25">
      <c r="B22572" s="55"/>
      <c r="C22572" s="52"/>
      <c r="D22572" s="56"/>
      <c r="F22572"/>
    </row>
    <row r="22573" spans="2:6" x14ac:dyDescent="0.25">
      <c r="B22573" s="55"/>
      <c r="C22573" s="52"/>
      <c r="D22573" s="56"/>
      <c r="F22573"/>
    </row>
    <row r="22574" spans="2:6" x14ac:dyDescent="0.25">
      <c r="B22574" s="55"/>
      <c r="C22574" s="52"/>
      <c r="D22574" s="56"/>
      <c r="F22574"/>
    </row>
    <row r="22575" spans="2:6" x14ac:dyDescent="0.25">
      <c r="B22575" s="55"/>
      <c r="C22575" s="52"/>
      <c r="D22575" s="56"/>
      <c r="F22575"/>
    </row>
    <row r="22576" spans="2:6" x14ac:dyDescent="0.25">
      <c r="B22576" s="55"/>
      <c r="C22576" s="52"/>
      <c r="D22576" s="56"/>
      <c r="F22576"/>
    </row>
    <row r="22577" spans="2:6" x14ac:dyDescent="0.25">
      <c r="B22577" s="55"/>
      <c r="C22577" s="52"/>
      <c r="D22577" s="56"/>
      <c r="F22577"/>
    </row>
    <row r="22578" spans="2:6" x14ac:dyDescent="0.25">
      <c r="B22578" s="55"/>
      <c r="C22578" s="52"/>
      <c r="D22578" s="56"/>
      <c r="F22578"/>
    </row>
    <row r="22579" spans="2:6" x14ac:dyDescent="0.25">
      <c r="B22579" s="55"/>
      <c r="C22579" s="52"/>
      <c r="D22579" s="56"/>
      <c r="F22579"/>
    </row>
    <row r="22580" spans="2:6" x14ac:dyDescent="0.25">
      <c r="B22580" s="55"/>
      <c r="C22580" s="52"/>
      <c r="D22580" s="56"/>
      <c r="F22580"/>
    </row>
    <row r="22581" spans="2:6" x14ac:dyDescent="0.25">
      <c r="B22581" s="55"/>
      <c r="C22581" s="52"/>
      <c r="D22581" s="56"/>
      <c r="F22581"/>
    </row>
    <row r="22582" spans="2:6" x14ac:dyDescent="0.25">
      <c r="B22582" s="55"/>
      <c r="C22582" s="52"/>
      <c r="D22582" s="56"/>
      <c r="F22582"/>
    </row>
    <row r="22583" spans="2:6" x14ac:dyDescent="0.25">
      <c r="B22583" s="55"/>
      <c r="C22583" s="52"/>
      <c r="D22583" s="56"/>
      <c r="F22583"/>
    </row>
    <row r="22584" spans="2:6" x14ac:dyDescent="0.25">
      <c r="B22584" s="55"/>
      <c r="C22584" s="52"/>
      <c r="D22584" s="56"/>
      <c r="F22584"/>
    </row>
    <row r="22585" spans="2:6" x14ac:dyDescent="0.25">
      <c r="B22585" s="55"/>
      <c r="C22585" s="52"/>
      <c r="D22585" s="56"/>
      <c r="F22585"/>
    </row>
    <row r="22586" spans="2:6" x14ac:dyDescent="0.25">
      <c r="B22586" s="55"/>
      <c r="C22586" s="52"/>
      <c r="D22586" s="56"/>
      <c r="F22586"/>
    </row>
    <row r="22587" spans="2:6" x14ac:dyDescent="0.25">
      <c r="B22587" s="55"/>
      <c r="C22587" s="52"/>
      <c r="D22587" s="56"/>
      <c r="F22587"/>
    </row>
    <row r="22588" spans="2:6" x14ac:dyDescent="0.25">
      <c r="B22588" s="55"/>
      <c r="C22588" s="52"/>
      <c r="D22588" s="56"/>
      <c r="F22588"/>
    </row>
    <row r="22589" spans="2:6" x14ac:dyDescent="0.25">
      <c r="B22589" s="55"/>
      <c r="C22589" s="52"/>
      <c r="D22589" s="56"/>
      <c r="F22589"/>
    </row>
    <row r="22590" spans="2:6" x14ac:dyDescent="0.25">
      <c r="B22590" s="55"/>
      <c r="C22590" s="52"/>
      <c r="D22590" s="56"/>
      <c r="F22590"/>
    </row>
    <row r="22591" spans="2:6" x14ac:dyDescent="0.25">
      <c r="B22591" s="55"/>
      <c r="C22591" s="52"/>
      <c r="D22591" s="56"/>
      <c r="F22591"/>
    </row>
    <row r="22592" spans="2:6" x14ac:dyDescent="0.25">
      <c r="B22592" s="55"/>
      <c r="C22592" s="52"/>
      <c r="D22592" s="56"/>
      <c r="F22592"/>
    </row>
    <row r="22593" spans="2:6" x14ac:dyDescent="0.25">
      <c r="B22593" s="55"/>
      <c r="C22593" s="52"/>
      <c r="D22593" s="56"/>
      <c r="F22593"/>
    </row>
    <row r="22594" spans="2:6" x14ac:dyDescent="0.25">
      <c r="B22594" s="55"/>
      <c r="C22594" s="52"/>
      <c r="D22594" s="56"/>
      <c r="F22594"/>
    </row>
    <row r="22595" spans="2:6" x14ac:dyDescent="0.25">
      <c r="B22595" s="55"/>
      <c r="C22595" s="52"/>
      <c r="D22595" s="56"/>
      <c r="F22595"/>
    </row>
    <row r="22596" spans="2:6" x14ac:dyDescent="0.25">
      <c r="B22596" s="55"/>
      <c r="C22596" s="52"/>
      <c r="D22596" s="56"/>
      <c r="F22596"/>
    </row>
    <row r="22597" spans="2:6" x14ac:dyDescent="0.25">
      <c r="B22597" s="55"/>
      <c r="C22597" s="52"/>
      <c r="D22597" s="56"/>
      <c r="F22597"/>
    </row>
    <row r="22598" spans="2:6" x14ac:dyDescent="0.25">
      <c r="B22598" s="55"/>
      <c r="C22598" s="52"/>
      <c r="D22598" s="56"/>
      <c r="F22598"/>
    </row>
    <row r="22599" spans="2:6" x14ac:dyDescent="0.25">
      <c r="B22599" s="55"/>
      <c r="C22599" s="52"/>
      <c r="D22599" s="56"/>
      <c r="F22599"/>
    </row>
    <row r="22600" spans="2:6" x14ac:dyDescent="0.25">
      <c r="B22600" s="55"/>
      <c r="C22600" s="52"/>
      <c r="D22600" s="56"/>
      <c r="F22600"/>
    </row>
    <row r="22601" spans="2:6" x14ac:dyDescent="0.25">
      <c r="B22601" s="55"/>
      <c r="C22601" s="52"/>
      <c r="D22601" s="56"/>
      <c r="F22601"/>
    </row>
    <row r="22602" spans="2:6" x14ac:dyDescent="0.25">
      <c r="B22602" s="55"/>
      <c r="C22602" s="52"/>
      <c r="D22602" s="56"/>
      <c r="F22602"/>
    </row>
    <row r="22603" spans="2:6" x14ac:dyDescent="0.25">
      <c r="B22603" s="55"/>
      <c r="C22603" s="52"/>
      <c r="D22603" s="56"/>
      <c r="F22603"/>
    </row>
    <row r="22604" spans="2:6" x14ac:dyDescent="0.25">
      <c r="B22604" s="55"/>
      <c r="C22604" s="52"/>
      <c r="D22604" s="56"/>
      <c r="F22604"/>
    </row>
    <row r="22605" spans="2:6" x14ac:dyDescent="0.25">
      <c r="B22605" s="55"/>
      <c r="C22605" s="52"/>
      <c r="D22605" s="56"/>
      <c r="F22605"/>
    </row>
    <row r="22606" spans="2:6" x14ac:dyDescent="0.25">
      <c r="B22606" s="55"/>
      <c r="C22606" s="52"/>
      <c r="D22606" s="56"/>
      <c r="F22606"/>
    </row>
    <row r="22607" spans="2:6" x14ac:dyDescent="0.25">
      <c r="B22607" s="55"/>
      <c r="C22607" s="52"/>
      <c r="D22607" s="56"/>
      <c r="F22607"/>
    </row>
    <row r="22608" spans="2:6" x14ac:dyDescent="0.25">
      <c r="B22608" s="55"/>
      <c r="C22608" s="52"/>
      <c r="D22608" s="56"/>
      <c r="F22608"/>
    </row>
    <row r="22609" spans="2:6" x14ac:dyDescent="0.25">
      <c r="B22609" s="55"/>
      <c r="C22609" s="52"/>
      <c r="D22609" s="56"/>
      <c r="F22609"/>
    </row>
    <row r="22610" spans="2:6" x14ac:dyDescent="0.25">
      <c r="B22610" s="55"/>
      <c r="C22610" s="52"/>
      <c r="D22610" s="56"/>
      <c r="F22610"/>
    </row>
    <row r="22611" spans="2:6" x14ac:dyDescent="0.25">
      <c r="B22611" s="55"/>
      <c r="C22611" s="52"/>
      <c r="D22611" s="56"/>
      <c r="F22611"/>
    </row>
    <row r="22612" spans="2:6" x14ac:dyDescent="0.25">
      <c r="B22612" s="55"/>
      <c r="C22612" s="52"/>
      <c r="D22612" s="56"/>
      <c r="F22612"/>
    </row>
    <row r="22613" spans="2:6" x14ac:dyDescent="0.25">
      <c r="B22613" s="55"/>
      <c r="C22613" s="52"/>
      <c r="D22613" s="56"/>
      <c r="F22613"/>
    </row>
    <row r="22614" spans="2:6" x14ac:dyDescent="0.25">
      <c r="B22614" s="55"/>
      <c r="C22614" s="52"/>
      <c r="D22614" s="56"/>
      <c r="F22614"/>
    </row>
    <row r="22615" spans="2:6" x14ac:dyDescent="0.25">
      <c r="B22615" s="55"/>
      <c r="C22615" s="52"/>
      <c r="D22615" s="56"/>
      <c r="F22615"/>
    </row>
    <row r="22616" spans="2:6" x14ac:dyDescent="0.25">
      <c r="B22616" s="55"/>
      <c r="C22616" s="52"/>
      <c r="D22616" s="56"/>
      <c r="F22616"/>
    </row>
    <row r="22617" spans="2:6" x14ac:dyDescent="0.25">
      <c r="B22617" s="55"/>
      <c r="C22617" s="52"/>
      <c r="D22617" s="56"/>
      <c r="F22617"/>
    </row>
    <row r="22618" spans="2:6" x14ac:dyDescent="0.25">
      <c r="B22618" s="55"/>
      <c r="C22618" s="52"/>
      <c r="D22618" s="56"/>
      <c r="F22618"/>
    </row>
    <row r="22619" spans="2:6" x14ac:dyDescent="0.25">
      <c r="B22619" s="55"/>
      <c r="C22619" s="52"/>
      <c r="D22619" s="56"/>
      <c r="F22619"/>
    </row>
    <row r="22620" spans="2:6" x14ac:dyDescent="0.25">
      <c r="B22620" s="55"/>
      <c r="C22620" s="52"/>
      <c r="D22620" s="56"/>
      <c r="F22620"/>
    </row>
    <row r="22621" spans="2:6" x14ac:dyDescent="0.25">
      <c r="B22621" s="55"/>
      <c r="C22621" s="52"/>
      <c r="D22621" s="56"/>
      <c r="F22621"/>
    </row>
    <row r="22622" spans="2:6" x14ac:dyDescent="0.25">
      <c r="B22622" s="55"/>
      <c r="C22622" s="52"/>
      <c r="D22622" s="56"/>
      <c r="F22622"/>
    </row>
    <row r="22623" spans="2:6" x14ac:dyDescent="0.25">
      <c r="B22623" s="55"/>
      <c r="C22623" s="52"/>
      <c r="D22623" s="56"/>
      <c r="F22623"/>
    </row>
    <row r="22624" spans="2:6" x14ac:dyDescent="0.25">
      <c r="B22624" s="55"/>
      <c r="C22624" s="52"/>
      <c r="D22624" s="56"/>
      <c r="F22624"/>
    </row>
    <row r="22625" spans="2:6" x14ac:dyDescent="0.25">
      <c r="B22625" s="55"/>
      <c r="C22625" s="52"/>
      <c r="D22625" s="56"/>
      <c r="F22625"/>
    </row>
    <row r="22626" spans="2:6" x14ac:dyDescent="0.25">
      <c r="B22626" s="55"/>
      <c r="C22626" s="52"/>
      <c r="D22626" s="56"/>
      <c r="F22626"/>
    </row>
    <row r="22627" spans="2:6" x14ac:dyDescent="0.25">
      <c r="B22627" s="55"/>
      <c r="C22627" s="52"/>
      <c r="D22627" s="56"/>
      <c r="F22627"/>
    </row>
    <row r="22628" spans="2:6" x14ac:dyDescent="0.25">
      <c r="B22628" s="55"/>
      <c r="C22628" s="52"/>
      <c r="D22628" s="56"/>
      <c r="F22628"/>
    </row>
    <row r="22629" spans="2:6" x14ac:dyDescent="0.25">
      <c r="B22629" s="55"/>
      <c r="C22629" s="52"/>
      <c r="D22629" s="56"/>
      <c r="F22629"/>
    </row>
    <row r="22630" spans="2:6" x14ac:dyDescent="0.25">
      <c r="B22630" s="55"/>
      <c r="C22630" s="52"/>
      <c r="D22630" s="56"/>
      <c r="F22630"/>
    </row>
    <row r="22631" spans="2:6" x14ac:dyDescent="0.25">
      <c r="B22631" s="55"/>
      <c r="C22631" s="52"/>
      <c r="D22631" s="56"/>
      <c r="F22631"/>
    </row>
    <row r="22632" spans="2:6" x14ac:dyDescent="0.25">
      <c r="B22632" s="55"/>
      <c r="C22632" s="52"/>
      <c r="D22632" s="56"/>
      <c r="F22632"/>
    </row>
    <row r="22633" spans="2:6" x14ac:dyDescent="0.25">
      <c r="B22633" s="55"/>
      <c r="C22633" s="52"/>
      <c r="D22633" s="56"/>
      <c r="F22633"/>
    </row>
    <row r="22634" spans="2:6" x14ac:dyDescent="0.25">
      <c r="B22634" s="55"/>
      <c r="C22634" s="52"/>
      <c r="D22634" s="56"/>
      <c r="F22634"/>
    </row>
    <row r="22635" spans="2:6" x14ac:dyDescent="0.25">
      <c r="B22635" s="55"/>
      <c r="C22635" s="52"/>
      <c r="D22635" s="56"/>
      <c r="F22635"/>
    </row>
    <row r="22636" spans="2:6" x14ac:dyDescent="0.25">
      <c r="B22636" s="55"/>
      <c r="C22636" s="52"/>
      <c r="D22636" s="56"/>
      <c r="F22636"/>
    </row>
    <row r="22637" spans="2:6" x14ac:dyDescent="0.25">
      <c r="B22637" s="55"/>
      <c r="C22637" s="52"/>
      <c r="D22637" s="56"/>
      <c r="F22637"/>
    </row>
    <row r="22638" spans="2:6" x14ac:dyDescent="0.25">
      <c r="B22638" s="55"/>
      <c r="C22638" s="52"/>
      <c r="D22638" s="56"/>
      <c r="F22638"/>
    </row>
    <row r="22639" spans="2:6" x14ac:dyDescent="0.25">
      <c r="B22639" s="55"/>
      <c r="C22639" s="52"/>
      <c r="D22639" s="56"/>
      <c r="F22639"/>
    </row>
    <row r="22640" spans="2:6" x14ac:dyDescent="0.25">
      <c r="B22640" s="55"/>
      <c r="C22640" s="52"/>
      <c r="D22640" s="56"/>
      <c r="F22640"/>
    </row>
    <row r="22641" spans="2:6" x14ac:dyDescent="0.25">
      <c r="B22641" s="55"/>
      <c r="C22641" s="52"/>
      <c r="D22641" s="56"/>
      <c r="F22641"/>
    </row>
    <row r="22642" spans="2:6" x14ac:dyDescent="0.25">
      <c r="B22642" s="55"/>
      <c r="C22642" s="52"/>
      <c r="D22642" s="56"/>
      <c r="F22642"/>
    </row>
    <row r="22643" spans="2:6" x14ac:dyDescent="0.25">
      <c r="B22643" s="55"/>
      <c r="C22643" s="52"/>
      <c r="D22643" s="56"/>
      <c r="F22643"/>
    </row>
    <row r="22644" spans="2:6" x14ac:dyDescent="0.25">
      <c r="B22644" s="55"/>
      <c r="C22644" s="52"/>
      <c r="D22644" s="56"/>
      <c r="F22644"/>
    </row>
    <row r="22645" spans="2:6" x14ac:dyDescent="0.25">
      <c r="B22645" s="55"/>
      <c r="C22645" s="52"/>
      <c r="D22645" s="56"/>
      <c r="F22645"/>
    </row>
    <row r="22646" spans="2:6" x14ac:dyDescent="0.25">
      <c r="B22646" s="55"/>
      <c r="C22646" s="52"/>
      <c r="D22646" s="56"/>
      <c r="F22646"/>
    </row>
    <row r="22647" spans="2:6" x14ac:dyDescent="0.25">
      <c r="B22647" s="55"/>
      <c r="C22647" s="52"/>
      <c r="D22647" s="56"/>
      <c r="F22647"/>
    </row>
    <row r="22648" spans="2:6" x14ac:dyDescent="0.25">
      <c r="B22648" s="55"/>
      <c r="C22648" s="52"/>
      <c r="D22648" s="56"/>
      <c r="F22648"/>
    </row>
    <row r="22649" spans="2:6" x14ac:dyDescent="0.25">
      <c r="B22649" s="55"/>
      <c r="C22649" s="52"/>
      <c r="D22649" s="56"/>
      <c r="F22649"/>
    </row>
    <row r="22650" spans="2:6" x14ac:dyDescent="0.25">
      <c r="B22650" s="55"/>
      <c r="C22650" s="52"/>
      <c r="D22650" s="56"/>
      <c r="F22650"/>
    </row>
    <row r="22651" spans="2:6" x14ac:dyDescent="0.25">
      <c r="B22651" s="55"/>
      <c r="C22651" s="52"/>
      <c r="D22651" s="56"/>
      <c r="F22651"/>
    </row>
    <row r="22652" spans="2:6" x14ac:dyDescent="0.25">
      <c r="B22652" s="55"/>
      <c r="C22652" s="52"/>
      <c r="D22652" s="56"/>
      <c r="F22652"/>
    </row>
    <row r="22653" spans="2:6" x14ac:dyDescent="0.25">
      <c r="B22653" s="55"/>
      <c r="C22653" s="52"/>
      <c r="D22653" s="56"/>
      <c r="F22653"/>
    </row>
    <row r="22654" spans="2:6" x14ac:dyDescent="0.25">
      <c r="B22654" s="55"/>
      <c r="C22654" s="52"/>
      <c r="D22654" s="56"/>
      <c r="F22654"/>
    </row>
    <row r="22655" spans="2:6" x14ac:dyDescent="0.25">
      <c r="B22655" s="55"/>
      <c r="C22655" s="52"/>
      <c r="D22655" s="56"/>
      <c r="F22655"/>
    </row>
    <row r="22656" spans="2:6" x14ac:dyDescent="0.25">
      <c r="B22656" s="55"/>
      <c r="C22656" s="52"/>
      <c r="D22656" s="56"/>
      <c r="F22656"/>
    </row>
    <row r="22657" spans="2:6" x14ac:dyDescent="0.25">
      <c r="B22657" s="55"/>
      <c r="C22657" s="52"/>
      <c r="D22657" s="56"/>
      <c r="F22657"/>
    </row>
    <row r="22658" spans="2:6" x14ac:dyDescent="0.25">
      <c r="B22658" s="55"/>
      <c r="C22658" s="52"/>
      <c r="D22658" s="56"/>
      <c r="F22658"/>
    </row>
    <row r="22659" spans="2:6" x14ac:dyDescent="0.25">
      <c r="B22659" s="55"/>
      <c r="C22659" s="52"/>
      <c r="D22659" s="56"/>
      <c r="F22659"/>
    </row>
    <row r="22660" spans="2:6" x14ac:dyDescent="0.25">
      <c r="B22660" s="55"/>
      <c r="C22660" s="52"/>
      <c r="D22660" s="56"/>
      <c r="F22660"/>
    </row>
    <row r="22661" spans="2:6" x14ac:dyDescent="0.25">
      <c r="B22661" s="55"/>
      <c r="C22661" s="52"/>
      <c r="D22661" s="56"/>
      <c r="F22661"/>
    </row>
    <row r="22662" spans="2:6" x14ac:dyDescent="0.25">
      <c r="B22662" s="55"/>
      <c r="C22662" s="52"/>
      <c r="D22662" s="56"/>
      <c r="F22662"/>
    </row>
    <row r="22663" spans="2:6" x14ac:dyDescent="0.25">
      <c r="B22663" s="55"/>
      <c r="C22663" s="52"/>
      <c r="D22663" s="56"/>
      <c r="F22663"/>
    </row>
    <row r="22664" spans="2:6" x14ac:dyDescent="0.25">
      <c r="B22664" s="55"/>
      <c r="C22664" s="52"/>
      <c r="D22664" s="56"/>
      <c r="F22664"/>
    </row>
    <row r="22665" spans="2:6" x14ac:dyDescent="0.25">
      <c r="B22665" s="55"/>
      <c r="C22665" s="52"/>
      <c r="D22665" s="56"/>
      <c r="F22665"/>
    </row>
    <row r="22666" spans="2:6" x14ac:dyDescent="0.25">
      <c r="B22666" s="55"/>
      <c r="C22666" s="52"/>
      <c r="D22666" s="56"/>
      <c r="F22666"/>
    </row>
    <row r="22667" spans="2:6" x14ac:dyDescent="0.25">
      <c r="B22667" s="55"/>
      <c r="C22667" s="52"/>
      <c r="D22667" s="56"/>
      <c r="F22667"/>
    </row>
    <row r="22668" spans="2:6" x14ac:dyDescent="0.25">
      <c r="B22668" s="55"/>
      <c r="C22668" s="52"/>
      <c r="D22668" s="56"/>
      <c r="F22668"/>
    </row>
    <row r="22669" spans="2:6" x14ac:dyDescent="0.25">
      <c r="B22669" s="55"/>
      <c r="C22669" s="52"/>
      <c r="D22669" s="56"/>
      <c r="F22669"/>
    </row>
    <row r="22670" spans="2:6" x14ac:dyDescent="0.25">
      <c r="B22670" s="55"/>
      <c r="C22670" s="52"/>
      <c r="D22670" s="56"/>
      <c r="F22670"/>
    </row>
    <row r="22671" spans="2:6" x14ac:dyDescent="0.25">
      <c r="B22671" s="55"/>
      <c r="C22671" s="52"/>
      <c r="D22671" s="56"/>
      <c r="F22671"/>
    </row>
    <row r="22672" spans="2:6" x14ac:dyDescent="0.25">
      <c r="B22672" s="55"/>
      <c r="C22672" s="52"/>
      <c r="D22672" s="56"/>
      <c r="F22672"/>
    </row>
    <row r="22673" spans="2:6" x14ac:dyDescent="0.25">
      <c r="B22673" s="55"/>
      <c r="C22673" s="52"/>
      <c r="D22673" s="56"/>
      <c r="F22673"/>
    </row>
    <row r="22674" spans="2:6" x14ac:dyDescent="0.25">
      <c r="B22674" s="55"/>
      <c r="C22674" s="52"/>
      <c r="D22674" s="56"/>
      <c r="F22674"/>
    </row>
    <row r="22675" spans="2:6" x14ac:dyDescent="0.25">
      <c r="B22675" s="55"/>
      <c r="C22675" s="52"/>
      <c r="D22675" s="56"/>
      <c r="F22675"/>
    </row>
    <row r="22676" spans="2:6" x14ac:dyDescent="0.25">
      <c r="B22676" s="55"/>
      <c r="C22676" s="52"/>
      <c r="D22676" s="56"/>
      <c r="F22676"/>
    </row>
    <row r="22677" spans="2:6" x14ac:dyDescent="0.25">
      <c r="B22677" s="55"/>
      <c r="C22677" s="52"/>
      <c r="D22677" s="56"/>
      <c r="F22677"/>
    </row>
    <row r="22678" spans="2:6" x14ac:dyDescent="0.25">
      <c r="B22678" s="55"/>
      <c r="C22678" s="52"/>
      <c r="D22678" s="56"/>
      <c r="F22678"/>
    </row>
    <row r="22679" spans="2:6" x14ac:dyDescent="0.25">
      <c r="B22679" s="55"/>
      <c r="C22679" s="52"/>
      <c r="D22679" s="56"/>
      <c r="F22679"/>
    </row>
    <row r="22680" spans="2:6" x14ac:dyDescent="0.25">
      <c r="B22680" s="55"/>
      <c r="C22680" s="52"/>
      <c r="D22680" s="56"/>
      <c r="F22680"/>
    </row>
    <row r="22681" spans="2:6" x14ac:dyDescent="0.25">
      <c r="B22681" s="55"/>
      <c r="C22681" s="52"/>
      <c r="D22681" s="56"/>
      <c r="F22681"/>
    </row>
    <row r="22682" spans="2:6" x14ac:dyDescent="0.25">
      <c r="B22682" s="55"/>
      <c r="C22682" s="52"/>
      <c r="D22682" s="56"/>
      <c r="F22682"/>
    </row>
    <row r="22683" spans="2:6" x14ac:dyDescent="0.25">
      <c r="B22683" s="55"/>
      <c r="C22683" s="52"/>
      <c r="D22683" s="56"/>
      <c r="F22683"/>
    </row>
    <row r="22684" spans="2:6" x14ac:dyDescent="0.25">
      <c r="B22684" s="55"/>
      <c r="C22684" s="52"/>
      <c r="D22684" s="56"/>
      <c r="F22684"/>
    </row>
    <row r="22685" spans="2:6" x14ac:dyDescent="0.25">
      <c r="B22685" s="55"/>
      <c r="C22685" s="52"/>
      <c r="D22685" s="56"/>
      <c r="F22685"/>
    </row>
    <row r="22686" spans="2:6" x14ac:dyDescent="0.25">
      <c r="B22686" s="55"/>
      <c r="C22686" s="52"/>
      <c r="D22686" s="56"/>
      <c r="F22686"/>
    </row>
    <row r="22687" spans="2:6" x14ac:dyDescent="0.25">
      <c r="B22687" s="55"/>
      <c r="C22687" s="52"/>
      <c r="D22687" s="56"/>
      <c r="F22687"/>
    </row>
    <row r="22688" spans="2:6" x14ac:dyDescent="0.25">
      <c r="B22688" s="55"/>
      <c r="C22688" s="52"/>
      <c r="D22688" s="56"/>
      <c r="F22688"/>
    </row>
    <row r="22689" spans="2:6" x14ac:dyDescent="0.25">
      <c r="B22689" s="55"/>
      <c r="C22689" s="52"/>
      <c r="D22689" s="56"/>
      <c r="F22689"/>
    </row>
    <row r="22690" spans="2:6" x14ac:dyDescent="0.25">
      <c r="B22690" s="55"/>
      <c r="C22690" s="52"/>
      <c r="D22690" s="56"/>
      <c r="F22690"/>
    </row>
    <row r="22691" spans="2:6" x14ac:dyDescent="0.25">
      <c r="B22691" s="55"/>
      <c r="C22691" s="52"/>
      <c r="D22691" s="56"/>
      <c r="F22691"/>
    </row>
    <row r="22692" spans="2:6" x14ac:dyDescent="0.25">
      <c r="B22692" s="55"/>
      <c r="C22692" s="52"/>
      <c r="D22692" s="56"/>
      <c r="F22692"/>
    </row>
    <row r="22693" spans="2:6" x14ac:dyDescent="0.25">
      <c r="B22693" s="55"/>
      <c r="C22693" s="52"/>
      <c r="D22693" s="56"/>
      <c r="F22693"/>
    </row>
    <row r="22694" spans="2:6" x14ac:dyDescent="0.25">
      <c r="B22694" s="55"/>
      <c r="C22694" s="52"/>
      <c r="D22694" s="56"/>
      <c r="F22694"/>
    </row>
    <row r="22695" spans="2:6" x14ac:dyDescent="0.25">
      <c r="B22695" s="55"/>
      <c r="C22695" s="52"/>
      <c r="D22695" s="56"/>
      <c r="F22695"/>
    </row>
    <row r="22696" spans="2:6" x14ac:dyDescent="0.25">
      <c r="B22696" s="55"/>
      <c r="C22696" s="52"/>
      <c r="D22696" s="56"/>
      <c r="F22696"/>
    </row>
    <row r="22697" spans="2:6" x14ac:dyDescent="0.25">
      <c r="B22697" s="55"/>
      <c r="C22697" s="52"/>
      <c r="D22697" s="56"/>
      <c r="F22697"/>
    </row>
    <row r="22698" spans="2:6" x14ac:dyDescent="0.25">
      <c r="B22698" s="55"/>
      <c r="C22698" s="52"/>
      <c r="D22698" s="56"/>
      <c r="F22698"/>
    </row>
    <row r="22699" spans="2:6" x14ac:dyDescent="0.25">
      <c r="B22699" s="55"/>
      <c r="C22699" s="52"/>
      <c r="D22699" s="56"/>
      <c r="F22699"/>
    </row>
    <row r="22700" spans="2:6" x14ac:dyDescent="0.25">
      <c r="B22700" s="55"/>
      <c r="C22700" s="52"/>
      <c r="D22700" s="56"/>
      <c r="F22700"/>
    </row>
    <row r="22701" spans="2:6" x14ac:dyDescent="0.25">
      <c r="B22701" s="55"/>
      <c r="C22701" s="52"/>
      <c r="D22701" s="56"/>
      <c r="F22701"/>
    </row>
    <row r="22702" spans="2:6" x14ac:dyDescent="0.25">
      <c r="B22702" s="55"/>
      <c r="C22702" s="52"/>
      <c r="D22702" s="56"/>
      <c r="F22702"/>
    </row>
    <row r="22703" spans="2:6" x14ac:dyDescent="0.25">
      <c r="B22703" s="55"/>
      <c r="C22703" s="52"/>
      <c r="D22703" s="56"/>
      <c r="F22703"/>
    </row>
    <row r="22704" spans="2:6" x14ac:dyDescent="0.25">
      <c r="B22704" s="55"/>
      <c r="C22704" s="52"/>
      <c r="D22704" s="56"/>
      <c r="F22704"/>
    </row>
    <row r="22705" spans="2:6" x14ac:dyDescent="0.25">
      <c r="B22705" s="55"/>
      <c r="C22705" s="52"/>
      <c r="D22705" s="56"/>
      <c r="F22705"/>
    </row>
    <row r="22706" spans="2:6" x14ac:dyDescent="0.25">
      <c r="B22706" s="55"/>
      <c r="C22706" s="52"/>
      <c r="D22706" s="56"/>
      <c r="F22706"/>
    </row>
    <row r="22707" spans="2:6" x14ac:dyDescent="0.25">
      <c r="B22707" s="55"/>
      <c r="C22707" s="52"/>
      <c r="D22707" s="56"/>
      <c r="F22707"/>
    </row>
    <row r="22708" spans="2:6" x14ac:dyDescent="0.25">
      <c r="B22708" s="55"/>
      <c r="C22708" s="52"/>
      <c r="D22708" s="56"/>
      <c r="F22708"/>
    </row>
    <row r="22709" spans="2:6" x14ac:dyDescent="0.25">
      <c r="B22709" s="55"/>
      <c r="C22709" s="52"/>
      <c r="D22709" s="56"/>
      <c r="F22709"/>
    </row>
    <row r="22710" spans="2:6" x14ac:dyDescent="0.25">
      <c r="B22710" s="55"/>
      <c r="C22710" s="52"/>
      <c r="D22710" s="56"/>
      <c r="F22710"/>
    </row>
    <row r="22711" spans="2:6" x14ac:dyDescent="0.25">
      <c r="B22711" s="55"/>
      <c r="C22711" s="52"/>
      <c r="D22711" s="56"/>
      <c r="F22711"/>
    </row>
    <row r="22712" spans="2:6" x14ac:dyDescent="0.25">
      <c r="B22712" s="55"/>
      <c r="C22712" s="52"/>
      <c r="D22712" s="56"/>
      <c r="F22712"/>
    </row>
    <row r="22713" spans="2:6" x14ac:dyDescent="0.25">
      <c r="B22713" s="55"/>
      <c r="C22713" s="52"/>
      <c r="D22713" s="56"/>
      <c r="F22713"/>
    </row>
    <row r="22714" spans="2:6" x14ac:dyDescent="0.25">
      <c r="B22714" s="55"/>
      <c r="C22714" s="52"/>
      <c r="D22714" s="56"/>
      <c r="F22714"/>
    </row>
    <row r="22715" spans="2:6" x14ac:dyDescent="0.25">
      <c r="B22715" s="55"/>
      <c r="C22715" s="52"/>
      <c r="D22715" s="56"/>
      <c r="F22715"/>
    </row>
    <row r="22716" spans="2:6" x14ac:dyDescent="0.25">
      <c r="B22716" s="55"/>
      <c r="C22716" s="52"/>
      <c r="D22716" s="56"/>
      <c r="F22716"/>
    </row>
    <row r="22717" spans="2:6" x14ac:dyDescent="0.25">
      <c r="B22717" s="55"/>
      <c r="C22717" s="52"/>
      <c r="D22717" s="56"/>
      <c r="F22717"/>
    </row>
    <row r="22718" spans="2:6" x14ac:dyDescent="0.25">
      <c r="B22718" s="55"/>
      <c r="C22718" s="52"/>
      <c r="D22718" s="56"/>
      <c r="F22718"/>
    </row>
    <row r="22719" spans="2:6" x14ac:dyDescent="0.25">
      <c r="B22719" s="55"/>
      <c r="C22719" s="52"/>
      <c r="D22719" s="56"/>
      <c r="F22719"/>
    </row>
    <row r="22720" spans="2:6" x14ac:dyDescent="0.25">
      <c r="B22720" s="55"/>
      <c r="C22720" s="52"/>
      <c r="D22720" s="56"/>
      <c r="F22720"/>
    </row>
    <row r="22721" spans="2:6" x14ac:dyDescent="0.25">
      <c r="B22721" s="55"/>
      <c r="C22721" s="52"/>
      <c r="D22721" s="56"/>
      <c r="F22721"/>
    </row>
    <row r="22722" spans="2:6" x14ac:dyDescent="0.25">
      <c r="B22722" s="55"/>
      <c r="C22722" s="52"/>
      <c r="D22722" s="56"/>
      <c r="F22722"/>
    </row>
    <row r="22723" spans="2:6" x14ac:dyDescent="0.25">
      <c r="B22723" s="55"/>
      <c r="C22723" s="52"/>
      <c r="D22723" s="56"/>
      <c r="F22723"/>
    </row>
    <row r="22724" spans="2:6" x14ac:dyDescent="0.25">
      <c r="B22724" s="55"/>
      <c r="C22724" s="52"/>
      <c r="D22724" s="56"/>
      <c r="F22724"/>
    </row>
    <row r="22725" spans="2:6" x14ac:dyDescent="0.25">
      <c r="B22725" s="55"/>
      <c r="C22725" s="52"/>
      <c r="D22725" s="56"/>
      <c r="F22725"/>
    </row>
    <row r="22726" spans="2:6" x14ac:dyDescent="0.25">
      <c r="B22726" s="55"/>
      <c r="C22726" s="52"/>
      <c r="D22726" s="56"/>
      <c r="F22726"/>
    </row>
    <row r="22727" spans="2:6" x14ac:dyDescent="0.25">
      <c r="B22727" s="55"/>
      <c r="C22727" s="52"/>
      <c r="D22727" s="56"/>
      <c r="F22727"/>
    </row>
    <row r="22728" spans="2:6" x14ac:dyDescent="0.25">
      <c r="B22728" s="55"/>
      <c r="C22728" s="52"/>
      <c r="D22728" s="56"/>
      <c r="F22728"/>
    </row>
    <row r="22729" spans="2:6" x14ac:dyDescent="0.25">
      <c r="B22729" s="55"/>
      <c r="C22729" s="52"/>
      <c r="D22729" s="56"/>
      <c r="F22729"/>
    </row>
    <row r="22730" spans="2:6" x14ac:dyDescent="0.25">
      <c r="B22730" s="55"/>
      <c r="C22730" s="52"/>
      <c r="D22730" s="56"/>
      <c r="F22730"/>
    </row>
    <row r="22731" spans="2:6" x14ac:dyDescent="0.25">
      <c r="B22731" s="55"/>
      <c r="C22731" s="52"/>
      <c r="D22731" s="56"/>
      <c r="F22731"/>
    </row>
    <row r="22732" spans="2:6" x14ac:dyDescent="0.25">
      <c r="B22732" s="55"/>
      <c r="C22732" s="52"/>
      <c r="D22732" s="56"/>
      <c r="F22732"/>
    </row>
    <row r="22733" spans="2:6" x14ac:dyDescent="0.25">
      <c r="B22733" s="55"/>
      <c r="C22733" s="52"/>
      <c r="D22733" s="56"/>
      <c r="F22733"/>
    </row>
    <row r="22734" spans="2:6" x14ac:dyDescent="0.25">
      <c r="B22734" s="55"/>
      <c r="C22734" s="52"/>
      <c r="D22734" s="56"/>
      <c r="F22734"/>
    </row>
    <row r="22735" spans="2:6" x14ac:dyDescent="0.25">
      <c r="B22735" s="55"/>
      <c r="C22735" s="52"/>
      <c r="D22735" s="56"/>
      <c r="F22735"/>
    </row>
    <row r="22736" spans="2:6" x14ac:dyDescent="0.25">
      <c r="B22736" s="55"/>
      <c r="C22736" s="52"/>
      <c r="D22736" s="56"/>
      <c r="F22736"/>
    </row>
    <row r="22737" spans="2:6" x14ac:dyDescent="0.25">
      <c r="B22737" s="55"/>
      <c r="C22737" s="52"/>
      <c r="D22737" s="56"/>
      <c r="F22737"/>
    </row>
    <row r="22738" spans="2:6" x14ac:dyDescent="0.25">
      <c r="B22738" s="55"/>
      <c r="C22738" s="52"/>
      <c r="D22738" s="56"/>
      <c r="F22738"/>
    </row>
    <row r="22739" spans="2:6" x14ac:dyDescent="0.25">
      <c r="B22739" s="55"/>
      <c r="C22739" s="52"/>
      <c r="D22739" s="56"/>
      <c r="F22739"/>
    </row>
    <row r="22740" spans="2:6" x14ac:dyDescent="0.25">
      <c r="B22740" s="55"/>
      <c r="C22740" s="52"/>
      <c r="D22740" s="56"/>
      <c r="F22740"/>
    </row>
    <row r="22741" spans="2:6" x14ac:dyDescent="0.25">
      <c r="B22741" s="55"/>
      <c r="C22741" s="52"/>
      <c r="D22741" s="56"/>
      <c r="F22741"/>
    </row>
    <row r="22742" spans="2:6" x14ac:dyDescent="0.25">
      <c r="B22742" s="55"/>
      <c r="C22742" s="52"/>
      <c r="D22742" s="56"/>
      <c r="F22742"/>
    </row>
    <row r="22743" spans="2:6" x14ac:dyDescent="0.25">
      <c r="B22743" s="55"/>
      <c r="C22743" s="52"/>
      <c r="D22743" s="56"/>
      <c r="F22743"/>
    </row>
    <row r="22744" spans="2:6" x14ac:dyDescent="0.25">
      <c r="B22744" s="55"/>
      <c r="C22744" s="52"/>
      <c r="D22744" s="56"/>
      <c r="F22744"/>
    </row>
    <row r="22745" spans="2:6" x14ac:dyDescent="0.25">
      <c r="B22745" s="55"/>
      <c r="C22745" s="52"/>
      <c r="D22745" s="56"/>
      <c r="F22745"/>
    </row>
    <row r="22746" spans="2:6" x14ac:dyDescent="0.25">
      <c r="B22746" s="55"/>
      <c r="C22746" s="52"/>
      <c r="D22746" s="56"/>
      <c r="F22746"/>
    </row>
    <row r="22747" spans="2:6" x14ac:dyDescent="0.25">
      <c r="B22747" s="55"/>
      <c r="C22747" s="52"/>
      <c r="D22747" s="56"/>
      <c r="F22747"/>
    </row>
    <row r="22748" spans="2:6" x14ac:dyDescent="0.25">
      <c r="B22748" s="55"/>
      <c r="C22748" s="52"/>
      <c r="D22748" s="56"/>
      <c r="F22748"/>
    </row>
    <row r="22749" spans="2:6" x14ac:dyDescent="0.25">
      <c r="B22749" s="55"/>
      <c r="C22749" s="52"/>
      <c r="D22749" s="56"/>
      <c r="F22749"/>
    </row>
    <row r="22750" spans="2:6" x14ac:dyDescent="0.25">
      <c r="B22750" s="55"/>
      <c r="C22750" s="52"/>
      <c r="D22750" s="56"/>
      <c r="F22750"/>
    </row>
    <row r="22751" spans="2:6" x14ac:dyDescent="0.25">
      <c r="B22751" s="55"/>
      <c r="C22751" s="52"/>
      <c r="D22751" s="56"/>
      <c r="F22751"/>
    </row>
    <row r="22752" spans="2:6" x14ac:dyDescent="0.25">
      <c r="B22752" s="55"/>
      <c r="C22752" s="52"/>
      <c r="D22752" s="56"/>
      <c r="F22752"/>
    </row>
    <row r="22753" spans="2:6" x14ac:dyDescent="0.25">
      <c r="B22753" s="55"/>
      <c r="C22753" s="52"/>
      <c r="D22753" s="56"/>
      <c r="F22753"/>
    </row>
    <row r="22754" spans="2:6" x14ac:dyDescent="0.25">
      <c r="B22754" s="55"/>
      <c r="C22754" s="52"/>
      <c r="D22754" s="56"/>
      <c r="F22754"/>
    </row>
    <row r="22755" spans="2:6" x14ac:dyDescent="0.25">
      <c r="B22755" s="55"/>
      <c r="C22755" s="52"/>
      <c r="D22755" s="56"/>
      <c r="F22755"/>
    </row>
    <row r="22756" spans="2:6" x14ac:dyDescent="0.25">
      <c r="B22756" s="55"/>
      <c r="C22756" s="52"/>
      <c r="D22756" s="56"/>
      <c r="F22756"/>
    </row>
    <row r="22757" spans="2:6" x14ac:dyDescent="0.25">
      <c r="B22757" s="55"/>
      <c r="C22757" s="52"/>
      <c r="D22757" s="56"/>
      <c r="F22757"/>
    </row>
    <row r="22758" spans="2:6" x14ac:dyDescent="0.25">
      <c r="B22758" s="55"/>
      <c r="C22758" s="52"/>
      <c r="D22758" s="56"/>
      <c r="F22758"/>
    </row>
    <row r="22759" spans="2:6" x14ac:dyDescent="0.25">
      <c r="B22759" s="55"/>
      <c r="C22759" s="52"/>
      <c r="D22759" s="56"/>
      <c r="F22759"/>
    </row>
    <row r="22760" spans="2:6" x14ac:dyDescent="0.25">
      <c r="B22760" s="55"/>
      <c r="C22760" s="52"/>
      <c r="D22760" s="56"/>
      <c r="F22760"/>
    </row>
    <row r="22761" spans="2:6" x14ac:dyDescent="0.25">
      <c r="B22761" s="55"/>
      <c r="C22761" s="52"/>
      <c r="D22761" s="56"/>
      <c r="F22761"/>
    </row>
    <row r="22762" spans="2:6" x14ac:dyDescent="0.25">
      <c r="B22762" s="55"/>
      <c r="C22762" s="52"/>
      <c r="D22762" s="56"/>
      <c r="F22762"/>
    </row>
    <row r="22763" spans="2:6" x14ac:dyDescent="0.25">
      <c r="B22763" s="55"/>
      <c r="C22763" s="52"/>
      <c r="D22763" s="56"/>
      <c r="F22763"/>
    </row>
    <row r="22764" spans="2:6" x14ac:dyDescent="0.25">
      <c r="B22764" s="55"/>
      <c r="C22764" s="52"/>
      <c r="D22764" s="56"/>
      <c r="F22764"/>
    </row>
    <row r="22765" spans="2:6" x14ac:dyDescent="0.25">
      <c r="B22765" s="55"/>
      <c r="C22765" s="52"/>
      <c r="D22765" s="56"/>
      <c r="F22765"/>
    </row>
    <row r="22766" spans="2:6" x14ac:dyDescent="0.25">
      <c r="B22766" s="55"/>
      <c r="C22766" s="52"/>
      <c r="D22766" s="56"/>
      <c r="F22766"/>
    </row>
    <row r="22767" spans="2:6" x14ac:dyDescent="0.25">
      <c r="B22767" s="55"/>
      <c r="C22767" s="52"/>
      <c r="D22767" s="56"/>
      <c r="F22767"/>
    </row>
    <row r="22768" spans="2:6" x14ac:dyDescent="0.25">
      <c r="B22768" s="55"/>
      <c r="C22768" s="52"/>
      <c r="D22768" s="56"/>
      <c r="F22768"/>
    </row>
    <row r="22769" spans="2:6" x14ac:dyDescent="0.25">
      <c r="B22769" s="55"/>
      <c r="C22769" s="52"/>
      <c r="D22769" s="56"/>
      <c r="F22769"/>
    </row>
    <row r="22770" spans="2:6" x14ac:dyDescent="0.25">
      <c r="B22770" s="55"/>
      <c r="C22770" s="52"/>
      <c r="D22770" s="56"/>
      <c r="F22770"/>
    </row>
    <row r="22771" spans="2:6" x14ac:dyDescent="0.25">
      <c r="B22771" s="55"/>
      <c r="C22771" s="52"/>
      <c r="D22771" s="56"/>
      <c r="F22771"/>
    </row>
    <row r="22772" spans="2:6" x14ac:dyDescent="0.25">
      <c r="B22772" s="55"/>
      <c r="C22772" s="52"/>
      <c r="D22772" s="56"/>
      <c r="F22772"/>
    </row>
    <row r="22773" spans="2:6" x14ac:dyDescent="0.25">
      <c r="B22773" s="55"/>
      <c r="C22773" s="52"/>
      <c r="D22773" s="56"/>
      <c r="F22773"/>
    </row>
    <row r="22774" spans="2:6" x14ac:dyDescent="0.25">
      <c r="B22774" s="55"/>
      <c r="C22774" s="52"/>
      <c r="D22774" s="56"/>
      <c r="F22774"/>
    </row>
    <row r="22775" spans="2:6" x14ac:dyDescent="0.25">
      <c r="B22775" s="55"/>
      <c r="C22775" s="52"/>
      <c r="D22775" s="56"/>
      <c r="F22775"/>
    </row>
    <row r="22776" spans="2:6" x14ac:dyDescent="0.25">
      <c r="B22776" s="55"/>
      <c r="C22776" s="52"/>
      <c r="D22776" s="56"/>
      <c r="F22776"/>
    </row>
    <row r="22777" spans="2:6" x14ac:dyDescent="0.25">
      <c r="B22777" s="55"/>
      <c r="C22777" s="52"/>
      <c r="D22777" s="56"/>
      <c r="F22777"/>
    </row>
    <row r="22778" spans="2:6" x14ac:dyDescent="0.25">
      <c r="B22778" s="55"/>
      <c r="C22778" s="52"/>
      <c r="D22778" s="56"/>
      <c r="F22778"/>
    </row>
    <row r="22779" spans="2:6" x14ac:dyDescent="0.25">
      <c r="B22779" s="55"/>
      <c r="C22779" s="52"/>
      <c r="D22779" s="56"/>
      <c r="F22779"/>
    </row>
    <row r="22780" spans="2:6" x14ac:dyDescent="0.25">
      <c r="B22780" s="55"/>
      <c r="C22780" s="52"/>
      <c r="D22780" s="56"/>
      <c r="F22780"/>
    </row>
    <row r="22781" spans="2:6" x14ac:dyDescent="0.25">
      <c r="B22781" s="55"/>
      <c r="C22781" s="52"/>
      <c r="D22781" s="56"/>
      <c r="F22781"/>
    </row>
    <row r="22782" spans="2:6" x14ac:dyDescent="0.25">
      <c r="B22782" s="55"/>
      <c r="C22782" s="52"/>
      <c r="D22782" s="56"/>
      <c r="F22782"/>
    </row>
    <row r="22783" spans="2:6" x14ac:dyDescent="0.25">
      <c r="B22783" s="55"/>
      <c r="C22783" s="52"/>
      <c r="D22783" s="56"/>
      <c r="F22783"/>
    </row>
    <row r="22784" spans="2:6" x14ac:dyDescent="0.25">
      <c r="B22784" s="55"/>
      <c r="C22784" s="52"/>
      <c r="D22784" s="56"/>
      <c r="F22784"/>
    </row>
    <row r="22785" spans="2:6" x14ac:dyDescent="0.25">
      <c r="B22785" s="55"/>
      <c r="C22785" s="52"/>
      <c r="D22785" s="56"/>
      <c r="F22785"/>
    </row>
    <row r="22786" spans="2:6" x14ac:dyDescent="0.25">
      <c r="B22786" s="55"/>
      <c r="C22786" s="52"/>
      <c r="D22786" s="56"/>
      <c r="F22786"/>
    </row>
    <row r="22787" spans="2:6" x14ac:dyDescent="0.25">
      <c r="B22787" s="55"/>
      <c r="C22787" s="52"/>
      <c r="D22787" s="56"/>
      <c r="F22787"/>
    </row>
    <row r="22788" spans="2:6" x14ac:dyDescent="0.25">
      <c r="B22788" s="55"/>
      <c r="C22788" s="52"/>
      <c r="D22788" s="56"/>
      <c r="F22788"/>
    </row>
    <row r="22789" spans="2:6" x14ac:dyDescent="0.25">
      <c r="B22789" s="55"/>
      <c r="C22789" s="52"/>
      <c r="D22789" s="56"/>
      <c r="F22789"/>
    </row>
    <row r="22790" spans="2:6" x14ac:dyDescent="0.25">
      <c r="B22790" s="55"/>
      <c r="C22790" s="52"/>
      <c r="D22790" s="56"/>
      <c r="F22790"/>
    </row>
    <row r="22791" spans="2:6" x14ac:dyDescent="0.25">
      <c r="B22791" s="55"/>
      <c r="C22791" s="52"/>
      <c r="D22791" s="56"/>
      <c r="F22791"/>
    </row>
    <row r="22792" spans="2:6" x14ac:dyDescent="0.25">
      <c r="B22792" s="55"/>
      <c r="C22792" s="52"/>
      <c r="D22792" s="56"/>
      <c r="F22792"/>
    </row>
    <row r="22793" spans="2:6" x14ac:dyDescent="0.25">
      <c r="B22793" s="55"/>
      <c r="C22793" s="52"/>
      <c r="D22793" s="56"/>
      <c r="F22793"/>
    </row>
    <row r="22794" spans="2:6" x14ac:dyDescent="0.25">
      <c r="B22794" s="55"/>
      <c r="C22794" s="52"/>
      <c r="D22794" s="56"/>
      <c r="F22794"/>
    </row>
    <row r="22795" spans="2:6" x14ac:dyDescent="0.25">
      <c r="B22795" s="55"/>
      <c r="C22795" s="52"/>
      <c r="D22795" s="56"/>
      <c r="F22795"/>
    </row>
    <row r="22796" spans="2:6" x14ac:dyDescent="0.25">
      <c r="B22796" s="55"/>
      <c r="C22796" s="52"/>
      <c r="D22796" s="56"/>
      <c r="F22796"/>
    </row>
    <row r="22797" spans="2:6" x14ac:dyDescent="0.25">
      <c r="B22797" s="55"/>
      <c r="C22797" s="52"/>
      <c r="D22797" s="56"/>
      <c r="F22797"/>
    </row>
    <row r="22798" spans="2:6" x14ac:dyDescent="0.25">
      <c r="B22798" s="55"/>
      <c r="C22798" s="52"/>
      <c r="D22798" s="56"/>
      <c r="F22798"/>
    </row>
    <row r="22799" spans="2:6" x14ac:dyDescent="0.25">
      <c r="B22799" s="55"/>
      <c r="C22799" s="52"/>
      <c r="D22799" s="56"/>
      <c r="F22799"/>
    </row>
    <row r="22800" spans="2:6" x14ac:dyDescent="0.25">
      <c r="B22800" s="55"/>
      <c r="C22800" s="52"/>
      <c r="D22800" s="56"/>
      <c r="F22800"/>
    </row>
    <row r="22801" spans="2:6" x14ac:dyDescent="0.25">
      <c r="B22801" s="55"/>
      <c r="C22801" s="52"/>
      <c r="D22801" s="56"/>
      <c r="F22801"/>
    </row>
    <row r="22802" spans="2:6" x14ac:dyDescent="0.25">
      <c r="B22802" s="55"/>
      <c r="C22802" s="52"/>
      <c r="D22802" s="56"/>
      <c r="F22802"/>
    </row>
    <row r="22803" spans="2:6" x14ac:dyDescent="0.25">
      <c r="B22803" s="55"/>
      <c r="C22803" s="52"/>
      <c r="D22803" s="56"/>
      <c r="F22803"/>
    </row>
    <row r="22804" spans="2:6" x14ac:dyDescent="0.25">
      <c r="B22804" s="55"/>
      <c r="C22804" s="52"/>
      <c r="D22804" s="56"/>
      <c r="F22804"/>
    </row>
    <row r="22805" spans="2:6" x14ac:dyDescent="0.25">
      <c r="B22805" s="55"/>
      <c r="C22805" s="52"/>
      <c r="D22805" s="56"/>
      <c r="F22805"/>
    </row>
    <row r="22806" spans="2:6" x14ac:dyDescent="0.25">
      <c r="B22806" s="55"/>
      <c r="C22806" s="52"/>
      <c r="D22806" s="56"/>
      <c r="F22806"/>
    </row>
    <row r="22807" spans="2:6" x14ac:dyDescent="0.25">
      <c r="B22807" s="55"/>
      <c r="C22807" s="52"/>
      <c r="D22807" s="56"/>
      <c r="F22807"/>
    </row>
    <row r="22808" spans="2:6" x14ac:dyDescent="0.25">
      <c r="B22808" s="55"/>
      <c r="C22808" s="52"/>
      <c r="D22808" s="56"/>
      <c r="F22808"/>
    </row>
    <row r="22809" spans="2:6" x14ac:dyDescent="0.25">
      <c r="B22809" s="55"/>
      <c r="C22809" s="52"/>
      <c r="D22809" s="56"/>
      <c r="F22809"/>
    </row>
    <row r="22810" spans="2:6" x14ac:dyDescent="0.25">
      <c r="B22810" s="55"/>
      <c r="C22810" s="52"/>
      <c r="D22810" s="56"/>
      <c r="F22810"/>
    </row>
    <row r="22811" spans="2:6" x14ac:dyDescent="0.25">
      <c r="B22811" s="55"/>
      <c r="C22811" s="52"/>
      <c r="D22811" s="56"/>
      <c r="F22811"/>
    </row>
    <row r="22812" spans="2:6" x14ac:dyDescent="0.25">
      <c r="B22812" s="55"/>
      <c r="C22812" s="52"/>
      <c r="D22812" s="56"/>
      <c r="F22812"/>
    </row>
    <row r="22813" spans="2:6" x14ac:dyDescent="0.25">
      <c r="B22813" s="55"/>
      <c r="C22813" s="52"/>
      <c r="D22813" s="56"/>
      <c r="F22813"/>
    </row>
    <row r="22814" spans="2:6" x14ac:dyDescent="0.25">
      <c r="B22814" s="55"/>
      <c r="C22814" s="52"/>
      <c r="D22814" s="56"/>
      <c r="F22814"/>
    </row>
    <row r="22815" spans="2:6" x14ac:dyDescent="0.25">
      <c r="B22815" s="55"/>
      <c r="C22815" s="52"/>
      <c r="D22815" s="56"/>
      <c r="F22815"/>
    </row>
    <row r="22816" spans="2:6" x14ac:dyDescent="0.25">
      <c r="B22816" s="55"/>
      <c r="C22816" s="52"/>
      <c r="D22816" s="56"/>
      <c r="F22816"/>
    </row>
    <row r="22817" spans="2:6" x14ac:dyDescent="0.25">
      <c r="B22817" s="55"/>
      <c r="C22817" s="52"/>
      <c r="D22817" s="56"/>
      <c r="F22817"/>
    </row>
    <row r="22818" spans="2:6" x14ac:dyDescent="0.25">
      <c r="B22818" s="55"/>
      <c r="C22818" s="52"/>
      <c r="D22818" s="56"/>
      <c r="F22818"/>
    </row>
    <row r="22819" spans="2:6" x14ac:dyDescent="0.25">
      <c r="B22819" s="55"/>
      <c r="C22819" s="52"/>
      <c r="D22819" s="56"/>
      <c r="F22819"/>
    </row>
    <row r="22820" spans="2:6" x14ac:dyDescent="0.25">
      <c r="B22820" s="55"/>
      <c r="C22820" s="52"/>
      <c r="D22820" s="56"/>
      <c r="F22820"/>
    </row>
    <row r="22821" spans="2:6" x14ac:dyDescent="0.25">
      <c r="B22821" s="55"/>
      <c r="C22821" s="52"/>
      <c r="D22821" s="56"/>
      <c r="F22821"/>
    </row>
    <row r="22822" spans="2:6" x14ac:dyDescent="0.25">
      <c r="B22822" s="55"/>
      <c r="C22822" s="52"/>
      <c r="D22822" s="56"/>
      <c r="F22822"/>
    </row>
    <row r="22823" spans="2:6" x14ac:dyDescent="0.25">
      <c r="B22823" s="55"/>
      <c r="C22823" s="52"/>
      <c r="D22823" s="56"/>
      <c r="F22823"/>
    </row>
    <row r="22824" spans="2:6" x14ac:dyDescent="0.25">
      <c r="B22824" s="55"/>
      <c r="C22824" s="52"/>
      <c r="D22824" s="56"/>
      <c r="F22824"/>
    </row>
    <row r="22825" spans="2:6" x14ac:dyDescent="0.25">
      <c r="B22825" s="55"/>
      <c r="C22825" s="52"/>
      <c r="D22825" s="56"/>
      <c r="F22825"/>
    </row>
    <row r="22826" spans="2:6" x14ac:dyDescent="0.25">
      <c r="B22826" s="55"/>
      <c r="C22826" s="52"/>
      <c r="D22826" s="56"/>
      <c r="F22826"/>
    </row>
    <row r="22827" spans="2:6" x14ac:dyDescent="0.25">
      <c r="B22827" s="55"/>
      <c r="C22827" s="52"/>
      <c r="D22827" s="56"/>
      <c r="F22827"/>
    </row>
    <row r="22828" spans="2:6" x14ac:dyDescent="0.25">
      <c r="B22828" s="55"/>
      <c r="C22828" s="52"/>
      <c r="D22828" s="56"/>
      <c r="F22828"/>
    </row>
    <row r="22829" spans="2:6" x14ac:dyDescent="0.25">
      <c r="B22829" s="55"/>
      <c r="C22829" s="52"/>
      <c r="D22829" s="56"/>
      <c r="F22829"/>
    </row>
    <row r="22830" spans="2:6" x14ac:dyDescent="0.25">
      <c r="B22830" s="55"/>
      <c r="C22830" s="52"/>
      <c r="D22830" s="56"/>
      <c r="F22830"/>
    </row>
    <row r="22831" spans="2:6" x14ac:dyDescent="0.25">
      <c r="B22831" s="55"/>
      <c r="C22831" s="52"/>
      <c r="D22831" s="56"/>
      <c r="F22831"/>
    </row>
    <row r="22832" spans="2:6" x14ac:dyDescent="0.25">
      <c r="B22832" s="55"/>
      <c r="C22832" s="52"/>
      <c r="D22832" s="56"/>
      <c r="F22832"/>
    </row>
    <row r="22833" spans="2:6" x14ac:dyDescent="0.25">
      <c r="B22833" s="55"/>
      <c r="C22833" s="52"/>
      <c r="D22833" s="56"/>
      <c r="F22833"/>
    </row>
    <row r="22834" spans="2:6" x14ac:dyDescent="0.25">
      <c r="B22834" s="55"/>
      <c r="C22834" s="52"/>
      <c r="D22834" s="56"/>
      <c r="F22834"/>
    </row>
    <row r="22835" spans="2:6" x14ac:dyDescent="0.25">
      <c r="B22835" s="55"/>
      <c r="C22835" s="52"/>
      <c r="D22835" s="56"/>
      <c r="F22835"/>
    </row>
    <row r="22836" spans="2:6" x14ac:dyDescent="0.25">
      <c r="B22836" s="55"/>
      <c r="C22836" s="52"/>
      <c r="D22836" s="56"/>
      <c r="F22836"/>
    </row>
    <row r="22837" spans="2:6" x14ac:dyDescent="0.25">
      <c r="B22837" s="55"/>
      <c r="C22837" s="52"/>
      <c r="D22837" s="56"/>
      <c r="F22837"/>
    </row>
    <row r="22838" spans="2:6" x14ac:dyDescent="0.25">
      <c r="B22838" s="55"/>
      <c r="C22838" s="52"/>
      <c r="D22838" s="56"/>
      <c r="F22838"/>
    </row>
    <row r="22839" spans="2:6" x14ac:dyDescent="0.25">
      <c r="B22839" s="55"/>
      <c r="C22839" s="52"/>
      <c r="D22839" s="56"/>
      <c r="F22839"/>
    </row>
    <row r="22840" spans="2:6" x14ac:dyDescent="0.25">
      <c r="B22840" s="55"/>
      <c r="C22840" s="52"/>
      <c r="D22840" s="56"/>
      <c r="F22840"/>
    </row>
    <row r="22841" spans="2:6" x14ac:dyDescent="0.25">
      <c r="B22841" s="55"/>
      <c r="C22841" s="52"/>
      <c r="D22841" s="56"/>
      <c r="F22841"/>
    </row>
    <row r="22842" spans="2:6" x14ac:dyDescent="0.25">
      <c r="B22842" s="55"/>
      <c r="C22842" s="52"/>
      <c r="D22842" s="56"/>
      <c r="F22842"/>
    </row>
    <row r="22843" spans="2:6" x14ac:dyDescent="0.25">
      <c r="B22843" s="55"/>
      <c r="C22843" s="52"/>
      <c r="D22843" s="56"/>
      <c r="F22843"/>
    </row>
    <row r="22844" spans="2:6" x14ac:dyDescent="0.25">
      <c r="B22844" s="55"/>
      <c r="C22844" s="52"/>
      <c r="D22844" s="56"/>
      <c r="F22844"/>
    </row>
    <row r="22845" spans="2:6" x14ac:dyDescent="0.25">
      <c r="B22845" s="55"/>
      <c r="C22845" s="52"/>
      <c r="D22845" s="56"/>
      <c r="F22845"/>
    </row>
    <row r="22846" spans="2:6" x14ac:dyDescent="0.25">
      <c r="B22846" s="55"/>
      <c r="C22846" s="52"/>
      <c r="D22846" s="56"/>
      <c r="F22846"/>
    </row>
    <row r="22847" spans="2:6" x14ac:dyDescent="0.25">
      <c r="B22847" s="55"/>
      <c r="C22847" s="52"/>
      <c r="D22847" s="56"/>
      <c r="F22847"/>
    </row>
    <row r="22848" spans="2:6" x14ac:dyDescent="0.25">
      <c r="B22848" s="55"/>
      <c r="C22848" s="52"/>
      <c r="D22848" s="56"/>
      <c r="F22848"/>
    </row>
    <row r="22849" spans="2:6" x14ac:dyDescent="0.25">
      <c r="B22849" s="55"/>
      <c r="C22849" s="52"/>
      <c r="D22849" s="56"/>
      <c r="F22849"/>
    </row>
    <row r="22850" spans="2:6" x14ac:dyDescent="0.25">
      <c r="B22850" s="55"/>
      <c r="C22850" s="52"/>
      <c r="D22850" s="56"/>
      <c r="F22850"/>
    </row>
    <row r="22851" spans="2:6" x14ac:dyDescent="0.25">
      <c r="B22851" s="55"/>
      <c r="C22851" s="52"/>
      <c r="D22851" s="56"/>
      <c r="F22851"/>
    </row>
    <row r="22852" spans="2:6" x14ac:dyDescent="0.25">
      <c r="B22852" s="55"/>
      <c r="C22852" s="52"/>
      <c r="D22852" s="56"/>
      <c r="F22852"/>
    </row>
    <row r="22853" spans="2:6" x14ac:dyDescent="0.25">
      <c r="B22853" s="55"/>
      <c r="C22853" s="52"/>
      <c r="D22853" s="56"/>
      <c r="F22853"/>
    </row>
    <row r="22854" spans="2:6" x14ac:dyDescent="0.25">
      <c r="B22854" s="55"/>
      <c r="C22854" s="52"/>
      <c r="D22854" s="56"/>
      <c r="F22854"/>
    </row>
    <row r="22855" spans="2:6" x14ac:dyDescent="0.25">
      <c r="B22855" s="55"/>
      <c r="C22855" s="52"/>
      <c r="D22855" s="56"/>
      <c r="F22855"/>
    </row>
    <row r="22856" spans="2:6" x14ac:dyDescent="0.25">
      <c r="B22856" s="55"/>
      <c r="C22856" s="52"/>
      <c r="D22856" s="56"/>
      <c r="F22856"/>
    </row>
    <row r="22857" spans="2:6" x14ac:dyDescent="0.25">
      <c r="B22857" s="55"/>
      <c r="C22857" s="52"/>
      <c r="D22857" s="56"/>
      <c r="F22857"/>
    </row>
    <row r="22858" spans="2:6" x14ac:dyDescent="0.25">
      <c r="B22858" s="55"/>
      <c r="C22858" s="52"/>
      <c r="D22858" s="56"/>
      <c r="F22858"/>
    </row>
    <row r="22859" spans="2:6" x14ac:dyDescent="0.25">
      <c r="B22859" s="55"/>
      <c r="C22859" s="52"/>
      <c r="D22859" s="56"/>
      <c r="F22859"/>
    </row>
    <row r="22860" spans="2:6" x14ac:dyDescent="0.25">
      <c r="B22860" s="55"/>
      <c r="C22860" s="52"/>
      <c r="D22860" s="56"/>
      <c r="F22860"/>
    </row>
    <row r="22861" spans="2:6" x14ac:dyDescent="0.25">
      <c r="B22861" s="55"/>
      <c r="C22861" s="52"/>
      <c r="D22861" s="56"/>
      <c r="F22861"/>
    </row>
    <row r="22862" spans="2:6" x14ac:dyDescent="0.25">
      <c r="B22862" s="55"/>
      <c r="C22862" s="52"/>
      <c r="D22862" s="56"/>
      <c r="F22862"/>
    </row>
    <row r="22863" spans="2:6" x14ac:dyDescent="0.25">
      <c r="B22863" s="55"/>
      <c r="C22863" s="52"/>
      <c r="D22863" s="56"/>
      <c r="F22863"/>
    </row>
    <row r="22864" spans="2:6" x14ac:dyDescent="0.25">
      <c r="B22864" s="55"/>
      <c r="C22864" s="52"/>
      <c r="D22864" s="56"/>
      <c r="F22864"/>
    </row>
    <row r="22865" spans="2:6" x14ac:dyDescent="0.25">
      <c r="B22865" s="55"/>
      <c r="C22865" s="52"/>
      <c r="D22865" s="56"/>
      <c r="F22865"/>
    </row>
    <row r="22866" spans="2:6" x14ac:dyDescent="0.25">
      <c r="B22866" s="55"/>
      <c r="C22866" s="52"/>
      <c r="D22866" s="56"/>
      <c r="F22866"/>
    </row>
    <row r="22867" spans="2:6" x14ac:dyDescent="0.25">
      <c r="B22867" s="55"/>
      <c r="C22867" s="52"/>
      <c r="D22867" s="56"/>
      <c r="F22867"/>
    </row>
    <row r="22868" spans="2:6" x14ac:dyDescent="0.25">
      <c r="B22868" s="55"/>
      <c r="C22868" s="52"/>
      <c r="D22868" s="56"/>
      <c r="F22868"/>
    </row>
    <row r="22869" spans="2:6" x14ac:dyDescent="0.25">
      <c r="B22869" s="55"/>
      <c r="C22869" s="52"/>
      <c r="D22869" s="56"/>
      <c r="F22869"/>
    </row>
    <row r="22870" spans="2:6" x14ac:dyDescent="0.25">
      <c r="B22870" s="55"/>
      <c r="C22870" s="52"/>
      <c r="D22870" s="56"/>
      <c r="F22870"/>
    </row>
    <row r="22871" spans="2:6" x14ac:dyDescent="0.25">
      <c r="B22871" s="55"/>
      <c r="C22871" s="52"/>
      <c r="D22871" s="56"/>
      <c r="F22871"/>
    </row>
    <row r="22872" spans="2:6" x14ac:dyDescent="0.25">
      <c r="B22872" s="55"/>
      <c r="C22872" s="52"/>
      <c r="D22872" s="56"/>
      <c r="F22872"/>
    </row>
    <row r="22873" spans="2:6" x14ac:dyDescent="0.25">
      <c r="B22873" s="55"/>
      <c r="C22873" s="52"/>
      <c r="D22873" s="56"/>
      <c r="F22873"/>
    </row>
    <row r="22874" spans="2:6" x14ac:dyDescent="0.25">
      <c r="B22874" s="55"/>
      <c r="C22874" s="52"/>
      <c r="D22874" s="56"/>
      <c r="F22874"/>
    </row>
    <row r="22875" spans="2:6" x14ac:dyDescent="0.25">
      <c r="B22875" s="55"/>
      <c r="C22875" s="52"/>
      <c r="D22875" s="56"/>
      <c r="F22875"/>
    </row>
    <row r="22876" spans="2:6" x14ac:dyDescent="0.25">
      <c r="B22876" s="55"/>
      <c r="C22876" s="52"/>
      <c r="D22876" s="56"/>
      <c r="F22876"/>
    </row>
    <row r="22877" spans="2:6" x14ac:dyDescent="0.25">
      <c r="B22877" s="55"/>
      <c r="C22877" s="52"/>
      <c r="D22877" s="56"/>
      <c r="F22877"/>
    </row>
    <row r="22878" spans="2:6" x14ac:dyDescent="0.25">
      <c r="B22878" s="55"/>
      <c r="C22878" s="52"/>
      <c r="D22878" s="56"/>
      <c r="F22878"/>
    </row>
    <row r="22879" spans="2:6" x14ac:dyDescent="0.25">
      <c r="B22879" s="55"/>
      <c r="C22879" s="52"/>
      <c r="D22879" s="56"/>
      <c r="F22879"/>
    </row>
    <row r="22880" spans="2:6" x14ac:dyDescent="0.25">
      <c r="B22880" s="55"/>
      <c r="C22880" s="52"/>
      <c r="D22880" s="56"/>
      <c r="F22880"/>
    </row>
    <row r="22881" spans="2:6" x14ac:dyDescent="0.25">
      <c r="B22881" s="55"/>
      <c r="C22881" s="52"/>
      <c r="D22881" s="56"/>
      <c r="F22881"/>
    </row>
    <row r="22882" spans="2:6" x14ac:dyDescent="0.25">
      <c r="B22882" s="55"/>
      <c r="C22882" s="52"/>
      <c r="D22882" s="56"/>
      <c r="F22882"/>
    </row>
    <row r="22883" spans="2:6" x14ac:dyDescent="0.25">
      <c r="B22883" s="55"/>
      <c r="C22883" s="52"/>
      <c r="D22883" s="56"/>
      <c r="F22883"/>
    </row>
    <row r="22884" spans="2:6" x14ac:dyDescent="0.25">
      <c r="B22884" s="55"/>
      <c r="C22884" s="52"/>
      <c r="D22884" s="56"/>
      <c r="F22884"/>
    </row>
    <row r="22885" spans="2:6" x14ac:dyDescent="0.25">
      <c r="B22885" s="55"/>
      <c r="C22885" s="52"/>
      <c r="D22885" s="56"/>
      <c r="F22885"/>
    </row>
    <row r="22886" spans="2:6" x14ac:dyDescent="0.25">
      <c r="B22886" s="55"/>
      <c r="C22886" s="52"/>
      <c r="D22886" s="56"/>
      <c r="F22886"/>
    </row>
    <row r="22887" spans="2:6" x14ac:dyDescent="0.25">
      <c r="B22887" s="55"/>
      <c r="C22887" s="52"/>
      <c r="D22887" s="56"/>
      <c r="F22887"/>
    </row>
    <row r="22888" spans="2:6" x14ac:dyDescent="0.25">
      <c r="B22888" s="55"/>
      <c r="C22888" s="52"/>
      <c r="D22888" s="56"/>
      <c r="F22888"/>
    </row>
    <row r="22889" spans="2:6" x14ac:dyDescent="0.25">
      <c r="B22889" s="55"/>
      <c r="C22889" s="52"/>
      <c r="D22889" s="56"/>
      <c r="F22889"/>
    </row>
    <row r="22890" spans="2:6" x14ac:dyDescent="0.25">
      <c r="B22890" s="55"/>
      <c r="C22890" s="52"/>
      <c r="D22890" s="56"/>
      <c r="F22890"/>
    </row>
    <row r="22891" spans="2:6" x14ac:dyDescent="0.25">
      <c r="B22891" s="55"/>
      <c r="C22891" s="52"/>
      <c r="D22891" s="56"/>
      <c r="F22891"/>
    </row>
    <row r="22892" spans="2:6" x14ac:dyDescent="0.25">
      <c r="B22892" s="55"/>
      <c r="C22892" s="52"/>
      <c r="D22892" s="56"/>
      <c r="F22892"/>
    </row>
    <row r="22893" spans="2:6" x14ac:dyDescent="0.25">
      <c r="B22893" s="55"/>
      <c r="C22893" s="52"/>
      <c r="D22893" s="56"/>
      <c r="F22893"/>
    </row>
    <row r="22894" spans="2:6" x14ac:dyDescent="0.25">
      <c r="B22894" s="55"/>
      <c r="C22894" s="52"/>
      <c r="D22894" s="56"/>
      <c r="F22894"/>
    </row>
    <row r="22895" spans="2:6" x14ac:dyDescent="0.25">
      <c r="B22895" s="55"/>
      <c r="C22895" s="52"/>
      <c r="D22895" s="56"/>
      <c r="F22895"/>
    </row>
    <row r="22896" spans="2:6" x14ac:dyDescent="0.25">
      <c r="B22896" s="55"/>
      <c r="C22896" s="52"/>
      <c r="D22896" s="56"/>
      <c r="F22896"/>
    </row>
    <row r="22897" spans="2:6" x14ac:dyDescent="0.25">
      <c r="B22897" s="55"/>
      <c r="C22897" s="52"/>
      <c r="D22897" s="56"/>
      <c r="F22897"/>
    </row>
    <row r="22898" spans="2:6" x14ac:dyDescent="0.25">
      <c r="B22898" s="55"/>
      <c r="C22898" s="52"/>
      <c r="D22898" s="56"/>
      <c r="F22898"/>
    </row>
    <row r="22899" spans="2:6" x14ac:dyDescent="0.25">
      <c r="B22899" s="55"/>
      <c r="C22899" s="52"/>
      <c r="D22899" s="56"/>
      <c r="F22899"/>
    </row>
    <row r="22900" spans="2:6" x14ac:dyDescent="0.25">
      <c r="B22900" s="55"/>
      <c r="C22900" s="52"/>
      <c r="D22900" s="56"/>
      <c r="F22900"/>
    </row>
    <row r="22901" spans="2:6" x14ac:dyDescent="0.25">
      <c r="B22901" s="55"/>
      <c r="C22901" s="52"/>
      <c r="D22901" s="56"/>
      <c r="F22901"/>
    </row>
    <row r="22902" spans="2:6" x14ac:dyDescent="0.25">
      <c r="B22902" s="55"/>
      <c r="C22902" s="52"/>
      <c r="D22902" s="56"/>
      <c r="F22902"/>
    </row>
    <row r="22903" spans="2:6" x14ac:dyDescent="0.25">
      <c r="B22903" s="55"/>
      <c r="C22903" s="52"/>
      <c r="D22903" s="56"/>
      <c r="F22903"/>
    </row>
    <row r="22904" spans="2:6" x14ac:dyDescent="0.25">
      <c r="B22904" s="55"/>
      <c r="C22904" s="52"/>
      <c r="D22904" s="56"/>
      <c r="F22904"/>
    </row>
    <row r="22905" spans="2:6" x14ac:dyDescent="0.25">
      <c r="B22905" s="55"/>
      <c r="C22905" s="52"/>
      <c r="D22905" s="56"/>
      <c r="F22905"/>
    </row>
    <row r="22906" spans="2:6" x14ac:dyDescent="0.25">
      <c r="B22906" s="55"/>
      <c r="C22906" s="52"/>
      <c r="D22906" s="56"/>
      <c r="F22906"/>
    </row>
    <row r="22907" spans="2:6" x14ac:dyDescent="0.25">
      <c r="B22907" s="55"/>
      <c r="C22907" s="52"/>
      <c r="D22907" s="56"/>
      <c r="F22907"/>
    </row>
    <row r="22908" spans="2:6" x14ac:dyDescent="0.25">
      <c r="B22908" s="55"/>
      <c r="C22908" s="52"/>
      <c r="D22908" s="56"/>
      <c r="F22908"/>
    </row>
    <row r="22909" spans="2:6" x14ac:dyDescent="0.25">
      <c r="B22909" s="55"/>
      <c r="C22909" s="52"/>
      <c r="D22909" s="56"/>
      <c r="F22909"/>
    </row>
    <row r="22910" spans="2:6" x14ac:dyDescent="0.25">
      <c r="B22910" s="55"/>
      <c r="C22910" s="52"/>
      <c r="D22910" s="56"/>
      <c r="F22910"/>
    </row>
    <row r="22911" spans="2:6" x14ac:dyDescent="0.25">
      <c r="B22911" s="55"/>
      <c r="C22911" s="52"/>
      <c r="D22911" s="56"/>
      <c r="F22911"/>
    </row>
    <row r="22912" spans="2:6" x14ac:dyDescent="0.25">
      <c r="B22912" s="55"/>
      <c r="C22912" s="52"/>
      <c r="D22912" s="56"/>
      <c r="F22912"/>
    </row>
    <row r="22913" spans="2:6" x14ac:dyDescent="0.25">
      <c r="B22913" s="55"/>
      <c r="C22913" s="52"/>
      <c r="D22913" s="56"/>
      <c r="F22913"/>
    </row>
    <row r="22914" spans="2:6" x14ac:dyDescent="0.25">
      <c r="B22914" s="55"/>
      <c r="C22914" s="52"/>
      <c r="D22914" s="56"/>
      <c r="F22914"/>
    </row>
    <row r="22915" spans="2:6" x14ac:dyDescent="0.25">
      <c r="B22915" s="55"/>
      <c r="C22915" s="52"/>
      <c r="D22915" s="56"/>
      <c r="F22915"/>
    </row>
    <row r="22916" spans="2:6" x14ac:dyDescent="0.25">
      <c r="B22916" s="55"/>
      <c r="C22916" s="52"/>
      <c r="D22916" s="56"/>
      <c r="F22916"/>
    </row>
    <row r="22917" spans="2:6" x14ac:dyDescent="0.25">
      <c r="B22917" s="55"/>
      <c r="C22917" s="52"/>
      <c r="D22917" s="56"/>
      <c r="F22917"/>
    </row>
    <row r="22918" spans="2:6" x14ac:dyDescent="0.25">
      <c r="B22918" s="55"/>
      <c r="C22918" s="52"/>
      <c r="D22918" s="56"/>
      <c r="F22918"/>
    </row>
    <row r="22919" spans="2:6" x14ac:dyDescent="0.25">
      <c r="B22919" s="55"/>
      <c r="C22919" s="52"/>
      <c r="D22919" s="56"/>
      <c r="F22919"/>
    </row>
    <row r="22920" spans="2:6" x14ac:dyDescent="0.25">
      <c r="B22920" s="55"/>
      <c r="C22920" s="52"/>
      <c r="D22920" s="56"/>
      <c r="F22920"/>
    </row>
    <row r="22921" spans="2:6" x14ac:dyDescent="0.25">
      <c r="B22921" s="55"/>
      <c r="C22921" s="52"/>
      <c r="D22921" s="56"/>
      <c r="F22921"/>
    </row>
    <row r="22922" spans="2:6" x14ac:dyDescent="0.25">
      <c r="B22922" s="55"/>
      <c r="C22922" s="52"/>
      <c r="D22922" s="56"/>
      <c r="F22922"/>
    </row>
    <row r="22923" spans="2:6" x14ac:dyDescent="0.25">
      <c r="B22923" s="55"/>
      <c r="C22923" s="52"/>
      <c r="D22923" s="56"/>
      <c r="F22923"/>
    </row>
    <row r="22924" spans="2:6" x14ac:dyDescent="0.25">
      <c r="B22924" s="55"/>
      <c r="C22924" s="52"/>
      <c r="D22924" s="56"/>
      <c r="F22924"/>
    </row>
    <row r="22925" spans="2:6" x14ac:dyDescent="0.25">
      <c r="B22925" s="55"/>
      <c r="C22925" s="52"/>
      <c r="D22925" s="56"/>
      <c r="F22925"/>
    </row>
    <row r="22926" spans="2:6" x14ac:dyDescent="0.25">
      <c r="B22926" s="55"/>
      <c r="C22926" s="52"/>
      <c r="D22926" s="56"/>
      <c r="F22926"/>
    </row>
    <row r="22927" spans="2:6" x14ac:dyDescent="0.25">
      <c r="B22927" s="55"/>
      <c r="C22927" s="52"/>
      <c r="D22927" s="56"/>
      <c r="F22927"/>
    </row>
    <row r="22928" spans="2:6" x14ac:dyDescent="0.25">
      <c r="B22928" s="55"/>
      <c r="C22928" s="52"/>
      <c r="D22928" s="56"/>
      <c r="F22928"/>
    </row>
    <row r="22929" spans="2:6" x14ac:dyDescent="0.25">
      <c r="B22929" s="55"/>
      <c r="C22929" s="52"/>
      <c r="D22929" s="56"/>
      <c r="F22929"/>
    </row>
    <row r="22930" spans="2:6" x14ac:dyDescent="0.25">
      <c r="B22930" s="55"/>
      <c r="C22930" s="52"/>
      <c r="D22930" s="56"/>
      <c r="F22930"/>
    </row>
    <row r="22931" spans="2:6" x14ac:dyDescent="0.25">
      <c r="B22931" s="55"/>
      <c r="C22931" s="52"/>
      <c r="D22931" s="56"/>
      <c r="F22931"/>
    </row>
    <row r="22932" spans="2:6" x14ac:dyDescent="0.25">
      <c r="B22932" s="55"/>
      <c r="C22932" s="52"/>
      <c r="D22932" s="56"/>
      <c r="F22932"/>
    </row>
    <row r="22933" spans="2:6" x14ac:dyDescent="0.25">
      <c r="B22933" s="55"/>
      <c r="C22933" s="52"/>
      <c r="D22933" s="56"/>
      <c r="F22933"/>
    </row>
    <row r="22934" spans="2:6" x14ac:dyDescent="0.25">
      <c r="B22934" s="55"/>
      <c r="C22934" s="52"/>
      <c r="D22934" s="56"/>
      <c r="F22934"/>
    </row>
    <row r="22935" spans="2:6" x14ac:dyDescent="0.25">
      <c r="B22935" s="55"/>
      <c r="C22935" s="52"/>
      <c r="D22935" s="56"/>
      <c r="F22935"/>
    </row>
    <row r="22936" spans="2:6" x14ac:dyDescent="0.25">
      <c r="B22936" s="55"/>
      <c r="C22936" s="52"/>
      <c r="D22936" s="56"/>
      <c r="F22936"/>
    </row>
    <row r="22937" spans="2:6" x14ac:dyDescent="0.25">
      <c r="B22937" s="55"/>
      <c r="C22937" s="52"/>
      <c r="D22937" s="56"/>
      <c r="F22937"/>
    </row>
    <row r="22938" spans="2:6" x14ac:dyDescent="0.25">
      <c r="B22938" s="55"/>
      <c r="C22938" s="52"/>
      <c r="D22938" s="56"/>
      <c r="F22938"/>
    </row>
    <row r="22939" spans="2:6" x14ac:dyDescent="0.25">
      <c r="B22939" s="55"/>
      <c r="C22939" s="52"/>
      <c r="D22939" s="56"/>
      <c r="F22939"/>
    </row>
    <row r="22940" spans="2:6" x14ac:dyDescent="0.25">
      <c r="B22940" s="55"/>
      <c r="C22940" s="52"/>
      <c r="D22940" s="56"/>
      <c r="F22940"/>
    </row>
    <row r="22941" spans="2:6" x14ac:dyDescent="0.25">
      <c r="B22941" s="55"/>
      <c r="C22941" s="52"/>
      <c r="D22941" s="56"/>
      <c r="F22941"/>
    </row>
    <row r="22942" spans="2:6" x14ac:dyDescent="0.25">
      <c r="B22942" s="55"/>
      <c r="C22942" s="52"/>
      <c r="D22942" s="56"/>
      <c r="F22942"/>
    </row>
    <row r="22943" spans="2:6" x14ac:dyDescent="0.25">
      <c r="B22943" s="55"/>
      <c r="C22943" s="52"/>
      <c r="D22943" s="56"/>
      <c r="F22943"/>
    </row>
    <row r="22944" spans="2:6" x14ac:dyDescent="0.25">
      <c r="B22944" s="55"/>
      <c r="C22944" s="52"/>
      <c r="D22944" s="56"/>
      <c r="F22944"/>
    </row>
    <row r="22945" spans="2:6" x14ac:dyDescent="0.25">
      <c r="B22945" s="55"/>
      <c r="C22945" s="52"/>
      <c r="D22945" s="56"/>
      <c r="F22945"/>
    </row>
    <row r="22946" spans="2:6" x14ac:dyDescent="0.25">
      <c r="B22946" s="55"/>
      <c r="C22946" s="52"/>
      <c r="D22946" s="56"/>
      <c r="F22946"/>
    </row>
    <row r="22947" spans="2:6" x14ac:dyDescent="0.25">
      <c r="B22947" s="55"/>
      <c r="C22947" s="52"/>
      <c r="D22947" s="56"/>
      <c r="F22947"/>
    </row>
    <row r="22948" spans="2:6" x14ac:dyDescent="0.25">
      <c r="B22948" s="55"/>
      <c r="C22948" s="52"/>
      <c r="D22948" s="56"/>
      <c r="F22948"/>
    </row>
    <row r="22949" spans="2:6" x14ac:dyDescent="0.25">
      <c r="B22949" s="55"/>
      <c r="C22949" s="52"/>
      <c r="D22949" s="56"/>
      <c r="F22949"/>
    </row>
    <row r="22950" spans="2:6" x14ac:dyDescent="0.25">
      <c r="B22950" s="55"/>
      <c r="C22950" s="52"/>
      <c r="D22950" s="56"/>
      <c r="F22950"/>
    </row>
    <row r="22951" spans="2:6" x14ac:dyDescent="0.25">
      <c r="B22951" s="55"/>
      <c r="C22951" s="52"/>
      <c r="D22951" s="56"/>
      <c r="F22951"/>
    </row>
    <row r="22952" spans="2:6" x14ac:dyDescent="0.25">
      <c r="B22952" s="55"/>
      <c r="C22952" s="52"/>
      <c r="D22952" s="56"/>
      <c r="F22952"/>
    </row>
    <row r="22953" spans="2:6" x14ac:dyDescent="0.25">
      <c r="B22953" s="55"/>
      <c r="C22953" s="52"/>
      <c r="D22953" s="56"/>
      <c r="F22953"/>
    </row>
    <row r="22954" spans="2:6" x14ac:dyDescent="0.25">
      <c r="B22954" s="55"/>
      <c r="C22954" s="52"/>
      <c r="D22954" s="56"/>
      <c r="F22954"/>
    </row>
    <row r="22955" spans="2:6" x14ac:dyDescent="0.25">
      <c r="B22955" s="55"/>
      <c r="C22955" s="52"/>
      <c r="D22955" s="56"/>
      <c r="F22955"/>
    </row>
    <row r="22956" spans="2:6" x14ac:dyDescent="0.25">
      <c r="B22956" s="55"/>
      <c r="C22956" s="52"/>
      <c r="D22956" s="56"/>
      <c r="F22956"/>
    </row>
    <row r="22957" spans="2:6" x14ac:dyDescent="0.25">
      <c r="B22957" s="55"/>
      <c r="C22957" s="52"/>
      <c r="D22957" s="56"/>
      <c r="F22957"/>
    </row>
    <row r="22958" spans="2:6" x14ac:dyDescent="0.25">
      <c r="B22958" s="55"/>
      <c r="C22958" s="52"/>
      <c r="D22958" s="56"/>
      <c r="F22958"/>
    </row>
    <row r="22959" spans="2:6" x14ac:dyDescent="0.25">
      <c r="B22959" s="55"/>
      <c r="C22959" s="52"/>
      <c r="D22959" s="56"/>
      <c r="F22959"/>
    </row>
    <row r="22960" spans="2:6" x14ac:dyDescent="0.25">
      <c r="B22960" s="55"/>
      <c r="C22960" s="52"/>
      <c r="D22960" s="56"/>
      <c r="F22960"/>
    </row>
    <row r="22961" spans="2:6" x14ac:dyDescent="0.25">
      <c r="B22961" s="55"/>
      <c r="C22961" s="52"/>
      <c r="D22961" s="56"/>
      <c r="F22961"/>
    </row>
    <row r="22962" spans="2:6" x14ac:dyDescent="0.25">
      <c r="B22962" s="55"/>
      <c r="C22962" s="52"/>
      <c r="D22962" s="56"/>
      <c r="F22962"/>
    </row>
    <row r="22963" spans="2:6" x14ac:dyDescent="0.25">
      <c r="B22963" s="55"/>
      <c r="C22963" s="52"/>
      <c r="D22963" s="56"/>
      <c r="F22963"/>
    </row>
    <row r="22964" spans="2:6" x14ac:dyDescent="0.25">
      <c r="B22964" s="55"/>
      <c r="C22964" s="52"/>
      <c r="D22964" s="56"/>
      <c r="F22964"/>
    </row>
    <row r="22965" spans="2:6" x14ac:dyDescent="0.25">
      <c r="B22965" s="55"/>
      <c r="C22965" s="52"/>
      <c r="D22965" s="56"/>
      <c r="F22965"/>
    </row>
    <row r="22966" spans="2:6" x14ac:dyDescent="0.25">
      <c r="B22966" s="55"/>
      <c r="C22966" s="52"/>
      <c r="D22966" s="56"/>
      <c r="F22966"/>
    </row>
    <row r="22967" spans="2:6" x14ac:dyDescent="0.25">
      <c r="B22967" s="55"/>
      <c r="C22967" s="52"/>
      <c r="D22967" s="56"/>
      <c r="F22967"/>
    </row>
    <row r="22968" spans="2:6" x14ac:dyDescent="0.25">
      <c r="B22968" s="55"/>
      <c r="C22968" s="52"/>
      <c r="D22968" s="56"/>
      <c r="F22968"/>
    </row>
    <row r="22969" spans="2:6" x14ac:dyDescent="0.25">
      <c r="B22969" s="55"/>
      <c r="C22969" s="52"/>
      <c r="D22969" s="56"/>
      <c r="F22969"/>
    </row>
    <row r="22970" spans="2:6" x14ac:dyDescent="0.25">
      <c r="B22970" s="55"/>
      <c r="C22970" s="52"/>
      <c r="D22970" s="56"/>
      <c r="F22970"/>
    </row>
    <row r="22971" spans="2:6" x14ac:dyDescent="0.25">
      <c r="B22971" s="55"/>
      <c r="C22971" s="52"/>
      <c r="D22971" s="56"/>
      <c r="F22971"/>
    </row>
    <row r="22972" spans="2:6" x14ac:dyDescent="0.25">
      <c r="B22972" s="55"/>
      <c r="C22972" s="52"/>
      <c r="D22972" s="56"/>
      <c r="F22972"/>
    </row>
    <row r="22973" spans="2:6" x14ac:dyDescent="0.25">
      <c r="B22973" s="55"/>
      <c r="C22973" s="52"/>
      <c r="D22973" s="56"/>
      <c r="F22973"/>
    </row>
    <row r="22974" spans="2:6" x14ac:dyDescent="0.25">
      <c r="B22974" s="55"/>
      <c r="C22974" s="52"/>
      <c r="D22974" s="56"/>
      <c r="F22974"/>
    </row>
    <row r="22975" spans="2:6" x14ac:dyDescent="0.25">
      <c r="B22975" s="55"/>
      <c r="C22975" s="52"/>
      <c r="D22975" s="56"/>
      <c r="F22975"/>
    </row>
    <row r="22976" spans="2:6" x14ac:dyDescent="0.25">
      <c r="B22976" s="55"/>
      <c r="C22976" s="52"/>
      <c r="D22976" s="56"/>
      <c r="F22976"/>
    </row>
    <row r="22977" spans="2:6" x14ac:dyDescent="0.25">
      <c r="B22977" s="55"/>
      <c r="C22977" s="52"/>
      <c r="D22977" s="56"/>
      <c r="F22977"/>
    </row>
    <row r="22978" spans="2:6" x14ac:dyDescent="0.25">
      <c r="B22978" s="55"/>
      <c r="C22978" s="52"/>
      <c r="D22978" s="56"/>
      <c r="F22978"/>
    </row>
    <row r="22979" spans="2:6" x14ac:dyDescent="0.25">
      <c r="B22979" s="55"/>
      <c r="C22979" s="52"/>
      <c r="D22979" s="56"/>
      <c r="F22979"/>
    </row>
    <row r="22980" spans="2:6" x14ac:dyDescent="0.25">
      <c r="B22980" s="55"/>
      <c r="C22980" s="52"/>
      <c r="D22980" s="56"/>
      <c r="F22980"/>
    </row>
    <row r="22981" spans="2:6" x14ac:dyDescent="0.25">
      <c r="B22981" s="55"/>
      <c r="C22981" s="52"/>
      <c r="D22981" s="56"/>
      <c r="F22981"/>
    </row>
    <row r="22982" spans="2:6" x14ac:dyDescent="0.25">
      <c r="B22982" s="55"/>
      <c r="C22982" s="52"/>
      <c r="D22982" s="56"/>
      <c r="F22982"/>
    </row>
    <row r="22983" spans="2:6" x14ac:dyDescent="0.25">
      <c r="B22983" s="55"/>
      <c r="C22983" s="52"/>
      <c r="D22983" s="56"/>
      <c r="F22983"/>
    </row>
    <row r="22984" spans="2:6" x14ac:dyDescent="0.25">
      <c r="B22984" s="55"/>
      <c r="C22984" s="52"/>
      <c r="D22984" s="56"/>
      <c r="F22984"/>
    </row>
    <row r="22985" spans="2:6" x14ac:dyDescent="0.25">
      <c r="B22985" s="55"/>
      <c r="C22985" s="52"/>
      <c r="D22985" s="56"/>
      <c r="F22985"/>
    </row>
    <row r="22986" spans="2:6" x14ac:dyDescent="0.25">
      <c r="B22986" s="55"/>
      <c r="C22986" s="52"/>
      <c r="D22986" s="56"/>
      <c r="F22986"/>
    </row>
    <row r="22987" spans="2:6" x14ac:dyDescent="0.25">
      <c r="B22987" s="55"/>
      <c r="C22987" s="52"/>
      <c r="D22987" s="56"/>
      <c r="F22987"/>
    </row>
    <row r="22988" spans="2:6" x14ac:dyDescent="0.25">
      <c r="B22988" s="55"/>
      <c r="C22988" s="52"/>
      <c r="D22988" s="56"/>
      <c r="F22988"/>
    </row>
    <row r="22989" spans="2:6" x14ac:dyDescent="0.25">
      <c r="B22989" s="55"/>
      <c r="C22989" s="52"/>
      <c r="D22989" s="56"/>
      <c r="F22989"/>
    </row>
    <row r="22990" spans="2:6" x14ac:dyDescent="0.25">
      <c r="B22990" s="55"/>
      <c r="C22990" s="52"/>
      <c r="D22990" s="56"/>
      <c r="F22990"/>
    </row>
    <row r="22991" spans="2:6" x14ac:dyDescent="0.25">
      <c r="B22991" s="55"/>
      <c r="C22991" s="52"/>
      <c r="D22991" s="56"/>
      <c r="F22991"/>
    </row>
    <row r="22992" spans="2:6" x14ac:dyDescent="0.25">
      <c r="B22992" s="55"/>
      <c r="C22992" s="52"/>
      <c r="D22992" s="56"/>
      <c r="F22992"/>
    </row>
    <row r="22993" spans="2:6" x14ac:dyDescent="0.25">
      <c r="B22993" s="55"/>
      <c r="C22993" s="52"/>
      <c r="D22993" s="56"/>
      <c r="F22993"/>
    </row>
    <row r="22994" spans="2:6" x14ac:dyDescent="0.25">
      <c r="B22994" s="55"/>
      <c r="C22994" s="52"/>
      <c r="D22994" s="56"/>
      <c r="F22994"/>
    </row>
    <row r="22995" spans="2:6" x14ac:dyDescent="0.25">
      <c r="B22995" s="55"/>
      <c r="C22995" s="52"/>
      <c r="D22995" s="56"/>
      <c r="F22995"/>
    </row>
    <row r="22996" spans="2:6" x14ac:dyDescent="0.25">
      <c r="B22996" s="55"/>
      <c r="C22996" s="52"/>
      <c r="D22996" s="56"/>
      <c r="F22996"/>
    </row>
    <row r="22997" spans="2:6" x14ac:dyDescent="0.25">
      <c r="B22997" s="55"/>
      <c r="C22997" s="52"/>
      <c r="D22997" s="56"/>
      <c r="F22997"/>
    </row>
    <row r="22998" spans="2:6" x14ac:dyDescent="0.25">
      <c r="B22998" s="55"/>
      <c r="C22998" s="52"/>
      <c r="D22998" s="56"/>
      <c r="F22998"/>
    </row>
    <row r="22999" spans="2:6" x14ac:dyDescent="0.25">
      <c r="B22999" s="55"/>
      <c r="C22999" s="52"/>
      <c r="D22999" s="56"/>
      <c r="F22999"/>
    </row>
    <row r="23000" spans="2:6" x14ac:dyDescent="0.25">
      <c r="B23000" s="55"/>
      <c r="C23000" s="52"/>
      <c r="D23000" s="56"/>
      <c r="F23000"/>
    </row>
    <row r="23001" spans="2:6" x14ac:dyDescent="0.25">
      <c r="B23001" s="55"/>
      <c r="C23001" s="52"/>
      <c r="D23001" s="56"/>
      <c r="F23001"/>
    </row>
    <row r="23002" spans="2:6" x14ac:dyDescent="0.25">
      <c r="B23002" s="55"/>
      <c r="C23002" s="52"/>
      <c r="D23002" s="56"/>
      <c r="F23002"/>
    </row>
    <row r="23003" spans="2:6" x14ac:dyDescent="0.25">
      <c r="B23003" s="55"/>
      <c r="C23003" s="52"/>
      <c r="D23003" s="56"/>
      <c r="F23003"/>
    </row>
    <row r="23004" spans="2:6" x14ac:dyDescent="0.25">
      <c r="B23004" s="55"/>
      <c r="C23004" s="52"/>
      <c r="D23004" s="56"/>
      <c r="F23004"/>
    </row>
    <row r="23005" spans="2:6" x14ac:dyDescent="0.25">
      <c r="B23005" s="55"/>
      <c r="C23005" s="52"/>
      <c r="D23005" s="56"/>
      <c r="F23005"/>
    </row>
    <row r="23006" spans="2:6" x14ac:dyDescent="0.25">
      <c r="B23006" s="55"/>
      <c r="C23006" s="52"/>
      <c r="D23006" s="56"/>
      <c r="F23006"/>
    </row>
    <row r="23007" spans="2:6" x14ac:dyDescent="0.25">
      <c r="B23007" s="55"/>
      <c r="C23007" s="52"/>
      <c r="D23007" s="56"/>
      <c r="F23007"/>
    </row>
    <row r="23008" spans="2:6" x14ac:dyDescent="0.25">
      <c r="B23008" s="55"/>
      <c r="C23008" s="52"/>
      <c r="D23008" s="56"/>
      <c r="F23008"/>
    </row>
    <row r="23009" spans="2:6" x14ac:dyDescent="0.25">
      <c r="B23009" s="55"/>
      <c r="C23009" s="52"/>
      <c r="D23009" s="56"/>
      <c r="F23009"/>
    </row>
    <row r="23010" spans="2:6" x14ac:dyDescent="0.25">
      <c r="B23010" s="55"/>
      <c r="C23010" s="52"/>
      <c r="D23010" s="56"/>
      <c r="F23010"/>
    </row>
    <row r="23011" spans="2:6" x14ac:dyDescent="0.25">
      <c r="B23011" s="55"/>
      <c r="C23011" s="52"/>
      <c r="D23011" s="56"/>
      <c r="F23011"/>
    </row>
    <row r="23012" spans="2:6" x14ac:dyDescent="0.25">
      <c r="B23012" s="55"/>
      <c r="C23012" s="52"/>
      <c r="D23012" s="56"/>
      <c r="F23012"/>
    </row>
    <row r="23013" spans="2:6" x14ac:dyDescent="0.25">
      <c r="B23013" s="55"/>
      <c r="C23013" s="52"/>
      <c r="D23013" s="56"/>
      <c r="F23013"/>
    </row>
    <row r="23014" spans="2:6" x14ac:dyDescent="0.25">
      <c r="B23014" s="55"/>
      <c r="C23014" s="52"/>
      <c r="D23014" s="56"/>
      <c r="F23014"/>
    </row>
    <row r="23015" spans="2:6" x14ac:dyDescent="0.25">
      <c r="B23015" s="55"/>
      <c r="C23015" s="52"/>
      <c r="D23015" s="56"/>
      <c r="F23015"/>
    </row>
    <row r="23016" spans="2:6" x14ac:dyDescent="0.25">
      <c r="B23016" s="55"/>
      <c r="C23016" s="52"/>
      <c r="D23016" s="56"/>
      <c r="F23016"/>
    </row>
    <row r="23017" spans="2:6" x14ac:dyDescent="0.25">
      <c r="B23017" s="55"/>
      <c r="C23017" s="52"/>
      <c r="D23017" s="56"/>
      <c r="F23017"/>
    </row>
    <row r="23018" spans="2:6" x14ac:dyDescent="0.25">
      <c r="B23018" s="55"/>
      <c r="C23018" s="52"/>
      <c r="D23018" s="56"/>
      <c r="F23018"/>
    </row>
    <row r="23019" spans="2:6" x14ac:dyDescent="0.25">
      <c r="B23019" s="55"/>
      <c r="C23019" s="52"/>
      <c r="D23019" s="56"/>
      <c r="F23019"/>
    </row>
    <row r="23020" spans="2:6" x14ac:dyDescent="0.25">
      <c r="B23020" s="55"/>
      <c r="C23020" s="52"/>
      <c r="D23020" s="56"/>
      <c r="F23020"/>
    </row>
    <row r="23021" spans="2:6" x14ac:dyDescent="0.25">
      <c r="B23021" s="55"/>
      <c r="C23021" s="52"/>
      <c r="D23021" s="56"/>
      <c r="F23021"/>
    </row>
    <row r="23022" spans="2:6" x14ac:dyDescent="0.25">
      <c r="B23022" s="55"/>
      <c r="C23022" s="52"/>
      <c r="D23022" s="56"/>
      <c r="F23022"/>
    </row>
    <row r="23023" spans="2:6" x14ac:dyDescent="0.25">
      <c r="B23023" s="55"/>
      <c r="C23023" s="52"/>
      <c r="D23023" s="56"/>
      <c r="F23023"/>
    </row>
    <row r="23024" spans="2:6" x14ac:dyDescent="0.25">
      <c r="B23024" s="55"/>
      <c r="C23024" s="52"/>
      <c r="D23024" s="56"/>
      <c r="F23024"/>
    </row>
    <row r="23025" spans="2:6" x14ac:dyDescent="0.25">
      <c r="B23025" s="55"/>
      <c r="C23025" s="52"/>
      <c r="D23025" s="56"/>
      <c r="F23025"/>
    </row>
    <row r="23026" spans="2:6" x14ac:dyDescent="0.25">
      <c r="B23026" s="55"/>
      <c r="C23026" s="52"/>
      <c r="D23026" s="56"/>
      <c r="F23026"/>
    </row>
    <row r="23027" spans="2:6" x14ac:dyDescent="0.25">
      <c r="B23027" s="55"/>
      <c r="C23027" s="52"/>
      <c r="D23027" s="56"/>
      <c r="F23027"/>
    </row>
    <row r="23028" spans="2:6" x14ac:dyDescent="0.25">
      <c r="B23028" s="55"/>
      <c r="C23028" s="52"/>
      <c r="D23028" s="56"/>
      <c r="F23028"/>
    </row>
    <row r="23029" spans="2:6" x14ac:dyDescent="0.25">
      <c r="B23029" s="55"/>
      <c r="C23029" s="52"/>
      <c r="D23029" s="56"/>
      <c r="F23029"/>
    </row>
    <row r="23030" spans="2:6" x14ac:dyDescent="0.25">
      <c r="B23030" s="55"/>
      <c r="C23030" s="52"/>
      <c r="D23030" s="56"/>
      <c r="F23030"/>
    </row>
    <row r="23031" spans="2:6" x14ac:dyDescent="0.25">
      <c r="B23031" s="55"/>
      <c r="C23031" s="52"/>
      <c r="D23031" s="56"/>
      <c r="F23031"/>
    </row>
    <row r="23032" spans="2:6" x14ac:dyDescent="0.25">
      <c r="B23032" s="55"/>
      <c r="C23032" s="52"/>
      <c r="D23032" s="56"/>
      <c r="F23032"/>
    </row>
    <row r="23033" spans="2:6" x14ac:dyDescent="0.25">
      <c r="B23033" s="55"/>
      <c r="C23033" s="52"/>
      <c r="D23033" s="56"/>
      <c r="F23033"/>
    </row>
    <row r="23034" spans="2:6" x14ac:dyDescent="0.25">
      <c r="B23034" s="55"/>
      <c r="C23034" s="52"/>
      <c r="D23034" s="56"/>
      <c r="F23034"/>
    </row>
    <row r="23035" spans="2:6" x14ac:dyDescent="0.25">
      <c r="B23035" s="55"/>
      <c r="C23035" s="52"/>
      <c r="D23035" s="56"/>
      <c r="F23035"/>
    </row>
    <row r="23036" spans="2:6" x14ac:dyDescent="0.25">
      <c r="B23036" s="55"/>
      <c r="C23036" s="52"/>
      <c r="D23036" s="56"/>
      <c r="F23036"/>
    </row>
    <row r="23037" spans="2:6" x14ac:dyDescent="0.25">
      <c r="B23037" s="55"/>
      <c r="C23037" s="52"/>
      <c r="D23037" s="56"/>
      <c r="F23037"/>
    </row>
    <row r="23038" spans="2:6" x14ac:dyDescent="0.25">
      <c r="B23038" s="55"/>
      <c r="C23038" s="52"/>
      <c r="D23038" s="56"/>
      <c r="F23038"/>
    </row>
    <row r="23039" spans="2:6" x14ac:dyDescent="0.25">
      <c r="B23039" s="55"/>
      <c r="C23039" s="52"/>
      <c r="D23039" s="56"/>
      <c r="F23039"/>
    </row>
    <row r="23040" spans="2:6" x14ac:dyDescent="0.25">
      <c r="B23040" s="55"/>
      <c r="C23040" s="52"/>
      <c r="D23040" s="56"/>
      <c r="F23040"/>
    </row>
    <row r="23041" spans="2:6" x14ac:dyDescent="0.25">
      <c r="B23041" s="55"/>
      <c r="C23041" s="52"/>
      <c r="D23041" s="56"/>
      <c r="F23041"/>
    </row>
    <row r="23042" spans="2:6" x14ac:dyDescent="0.25">
      <c r="B23042" s="55"/>
      <c r="C23042" s="52"/>
      <c r="D23042" s="56"/>
      <c r="F23042"/>
    </row>
    <row r="23043" spans="2:6" x14ac:dyDescent="0.25">
      <c r="B23043" s="55"/>
      <c r="C23043" s="52"/>
      <c r="D23043" s="56"/>
      <c r="F23043"/>
    </row>
    <row r="23044" spans="2:6" x14ac:dyDescent="0.25">
      <c r="B23044" s="55"/>
      <c r="C23044" s="52"/>
      <c r="D23044" s="56"/>
      <c r="F23044"/>
    </row>
    <row r="23045" spans="2:6" x14ac:dyDescent="0.25">
      <c r="B23045" s="55"/>
      <c r="C23045" s="52"/>
      <c r="D23045" s="56"/>
      <c r="F23045"/>
    </row>
    <row r="23046" spans="2:6" x14ac:dyDescent="0.25">
      <c r="B23046" s="55"/>
      <c r="C23046" s="52"/>
      <c r="D23046" s="56"/>
      <c r="F23046"/>
    </row>
    <row r="23047" spans="2:6" x14ac:dyDescent="0.25">
      <c r="B23047" s="55"/>
      <c r="C23047" s="52"/>
      <c r="D23047" s="56"/>
      <c r="F23047"/>
    </row>
    <row r="23048" spans="2:6" x14ac:dyDescent="0.25">
      <c r="B23048" s="55"/>
      <c r="C23048" s="52"/>
      <c r="D23048" s="56"/>
      <c r="F23048"/>
    </row>
    <row r="23049" spans="2:6" x14ac:dyDescent="0.25">
      <c r="B23049" s="55"/>
      <c r="C23049" s="52"/>
      <c r="D23049" s="56"/>
      <c r="F23049"/>
    </row>
    <row r="23050" spans="2:6" x14ac:dyDescent="0.25">
      <c r="B23050" s="55"/>
      <c r="C23050" s="52"/>
      <c r="D23050" s="56"/>
      <c r="F23050"/>
    </row>
    <row r="23051" spans="2:6" x14ac:dyDescent="0.25">
      <c r="B23051" s="55"/>
      <c r="C23051" s="52"/>
      <c r="D23051" s="56"/>
      <c r="F23051"/>
    </row>
    <row r="23052" spans="2:6" x14ac:dyDescent="0.25">
      <c r="B23052" s="55"/>
      <c r="C23052" s="52"/>
      <c r="D23052" s="56"/>
      <c r="F23052"/>
    </row>
    <row r="23053" spans="2:6" x14ac:dyDescent="0.25">
      <c r="B23053" s="55"/>
      <c r="C23053" s="52"/>
      <c r="D23053" s="56"/>
      <c r="F23053"/>
    </row>
    <row r="23054" spans="2:6" x14ac:dyDescent="0.25">
      <c r="B23054" s="55"/>
      <c r="C23054" s="52"/>
      <c r="D23054" s="56"/>
      <c r="F23054"/>
    </row>
    <row r="23055" spans="2:6" x14ac:dyDescent="0.25">
      <c r="B23055" s="55"/>
      <c r="C23055" s="52"/>
      <c r="D23055" s="56"/>
      <c r="F23055"/>
    </row>
    <row r="23056" spans="2:6" x14ac:dyDescent="0.25">
      <c r="B23056" s="55"/>
      <c r="C23056" s="52"/>
      <c r="D23056" s="56"/>
      <c r="F23056"/>
    </row>
    <row r="23057" spans="2:6" x14ac:dyDescent="0.25">
      <c r="B23057" s="55"/>
      <c r="C23057" s="52"/>
      <c r="D23057" s="56"/>
      <c r="F23057"/>
    </row>
    <row r="23058" spans="2:6" x14ac:dyDescent="0.25">
      <c r="B23058" s="55"/>
      <c r="C23058" s="52"/>
      <c r="D23058" s="56"/>
      <c r="F23058"/>
    </row>
    <row r="23059" spans="2:6" x14ac:dyDescent="0.25">
      <c r="B23059" s="55"/>
      <c r="C23059" s="52"/>
      <c r="D23059" s="56"/>
      <c r="F23059"/>
    </row>
    <row r="23060" spans="2:6" x14ac:dyDescent="0.25">
      <c r="B23060" s="55"/>
      <c r="C23060" s="52"/>
      <c r="D23060" s="56"/>
      <c r="F23060"/>
    </row>
    <row r="23061" spans="2:6" x14ac:dyDescent="0.25">
      <c r="B23061" s="55"/>
      <c r="C23061" s="52"/>
      <c r="D23061" s="56"/>
      <c r="F23061"/>
    </row>
    <row r="23062" spans="2:6" x14ac:dyDescent="0.25">
      <c r="B23062" s="55"/>
      <c r="C23062" s="52"/>
      <c r="D23062" s="56"/>
      <c r="F23062"/>
    </row>
    <row r="23063" spans="2:6" x14ac:dyDescent="0.25">
      <c r="B23063" s="55"/>
      <c r="C23063" s="52"/>
      <c r="D23063" s="56"/>
      <c r="F23063"/>
    </row>
    <row r="23064" spans="2:6" x14ac:dyDescent="0.25">
      <c r="B23064" s="55"/>
      <c r="C23064" s="52"/>
      <c r="D23064" s="56"/>
      <c r="F23064"/>
    </row>
    <row r="23065" spans="2:6" x14ac:dyDescent="0.25">
      <c r="B23065" s="55"/>
      <c r="C23065" s="52"/>
      <c r="D23065" s="56"/>
      <c r="F23065"/>
    </row>
    <row r="23066" spans="2:6" x14ac:dyDescent="0.25">
      <c r="B23066" s="55"/>
      <c r="C23066" s="52"/>
      <c r="D23066" s="56"/>
      <c r="F23066"/>
    </row>
    <row r="23067" spans="2:6" x14ac:dyDescent="0.25">
      <c r="B23067" s="55"/>
      <c r="C23067" s="52"/>
      <c r="D23067" s="56"/>
      <c r="F23067"/>
    </row>
    <row r="23068" spans="2:6" x14ac:dyDescent="0.25">
      <c r="B23068" s="55"/>
      <c r="C23068" s="52"/>
      <c r="D23068" s="56"/>
      <c r="F23068"/>
    </row>
    <row r="23069" spans="2:6" x14ac:dyDescent="0.25">
      <c r="B23069" s="55"/>
      <c r="C23069" s="52"/>
      <c r="D23069" s="56"/>
      <c r="F23069"/>
    </row>
    <row r="23070" spans="2:6" x14ac:dyDescent="0.25">
      <c r="B23070" s="55"/>
      <c r="C23070" s="52"/>
      <c r="D23070" s="56"/>
      <c r="F23070"/>
    </row>
    <row r="23071" spans="2:6" x14ac:dyDescent="0.25">
      <c r="B23071" s="55"/>
      <c r="C23071" s="52"/>
      <c r="D23071" s="56"/>
      <c r="F23071"/>
    </row>
    <row r="23072" spans="2:6" x14ac:dyDescent="0.25">
      <c r="B23072" s="55"/>
      <c r="C23072" s="52"/>
      <c r="D23072" s="56"/>
      <c r="F23072"/>
    </row>
    <row r="23073" spans="2:6" x14ac:dyDescent="0.25">
      <c r="B23073" s="55"/>
      <c r="C23073" s="52"/>
      <c r="D23073" s="56"/>
      <c r="F23073"/>
    </row>
    <row r="23074" spans="2:6" x14ac:dyDescent="0.25">
      <c r="B23074" s="55"/>
      <c r="C23074" s="52"/>
      <c r="D23074" s="56"/>
      <c r="F23074"/>
    </row>
    <row r="23075" spans="2:6" x14ac:dyDescent="0.25">
      <c r="B23075" s="55"/>
      <c r="C23075" s="52"/>
      <c r="D23075" s="56"/>
      <c r="F23075"/>
    </row>
    <row r="23076" spans="2:6" x14ac:dyDescent="0.25">
      <c r="B23076" s="55"/>
      <c r="C23076" s="52"/>
      <c r="D23076" s="56"/>
      <c r="F23076"/>
    </row>
    <row r="23077" spans="2:6" x14ac:dyDescent="0.25">
      <c r="B23077" s="55"/>
      <c r="C23077" s="52"/>
      <c r="D23077" s="56"/>
      <c r="F23077"/>
    </row>
    <row r="23078" spans="2:6" x14ac:dyDescent="0.25">
      <c r="B23078" s="55"/>
      <c r="C23078" s="52"/>
      <c r="D23078" s="56"/>
      <c r="F23078"/>
    </row>
    <row r="23079" spans="2:6" x14ac:dyDescent="0.25">
      <c r="B23079" s="55"/>
      <c r="C23079" s="52"/>
      <c r="D23079" s="56"/>
      <c r="F23079"/>
    </row>
    <row r="23080" spans="2:6" x14ac:dyDescent="0.25">
      <c r="B23080" s="55"/>
      <c r="C23080" s="52"/>
      <c r="D23080" s="56"/>
      <c r="F23080"/>
    </row>
    <row r="23081" spans="2:6" x14ac:dyDescent="0.25">
      <c r="B23081" s="55"/>
      <c r="C23081" s="52"/>
      <c r="D23081" s="56"/>
      <c r="F23081"/>
    </row>
    <row r="23082" spans="2:6" x14ac:dyDescent="0.25">
      <c r="B23082" s="55"/>
      <c r="C23082" s="52"/>
      <c r="D23082" s="56"/>
      <c r="F23082"/>
    </row>
    <row r="23083" spans="2:6" x14ac:dyDescent="0.25">
      <c r="B23083" s="55"/>
      <c r="C23083" s="52"/>
      <c r="D23083" s="56"/>
      <c r="F23083"/>
    </row>
    <row r="23084" spans="2:6" x14ac:dyDescent="0.25">
      <c r="B23084" s="55"/>
      <c r="C23084" s="52"/>
      <c r="D23084" s="56"/>
      <c r="F23084"/>
    </row>
    <row r="23085" spans="2:6" x14ac:dyDescent="0.25">
      <c r="B23085" s="55"/>
      <c r="C23085" s="52"/>
      <c r="D23085" s="56"/>
      <c r="F23085"/>
    </row>
    <row r="23086" spans="2:6" x14ac:dyDescent="0.25">
      <c r="B23086" s="55"/>
      <c r="C23086" s="52"/>
      <c r="D23086" s="56"/>
      <c r="F23086"/>
    </row>
    <row r="23087" spans="2:6" x14ac:dyDescent="0.25">
      <c r="B23087" s="55"/>
      <c r="C23087" s="52"/>
      <c r="D23087" s="56"/>
      <c r="F23087"/>
    </row>
    <row r="23088" spans="2:6" x14ac:dyDescent="0.25">
      <c r="B23088" s="55"/>
      <c r="C23088" s="52"/>
      <c r="D23088" s="56"/>
      <c r="F23088"/>
    </row>
    <row r="23089" spans="2:6" x14ac:dyDescent="0.25">
      <c r="B23089" s="55"/>
      <c r="C23089" s="52"/>
      <c r="D23089" s="56"/>
      <c r="F23089"/>
    </row>
    <row r="23090" spans="2:6" x14ac:dyDescent="0.25">
      <c r="B23090" s="55"/>
      <c r="C23090" s="52"/>
      <c r="D23090" s="56"/>
      <c r="F23090"/>
    </row>
    <row r="23091" spans="2:6" x14ac:dyDescent="0.25">
      <c r="B23091" s="55"/>
      <c r="C23091" s="52"/>
      <c r="D23091" s="56"/>
      <c r="F23091"/>
    </row>
    <row r="23092" spans="2:6" x14ac:dyDescent="0.25">
      <c r="B23092" s="55"/>
      <c r="C23092" s="52"/>
      <c r="D23092" s="56"/>
      <c r="F23092"/>
    </row>
    <row r="23093" spans="2:6" x14ac:dyDescent="0.25">
      <c r="B23093" s="55"/>
      <c r="C23093" s="52"/>
      <c r="D23093" s="56"/>
      <c r="F23093"/>
    </row>
    <row r="23094" spans="2:6" x14ac:dyDescent="0.25">
      <c r="B23094" s="55"/>
      <c r="C23094" s="52"/>
      <c r="D23094" s="56"/>
      <c r="F23094"/>
    </row>
    <row r="23095" spans="2:6" x14ac:dyDescent="0.25">
      <c r="B23095" s="55"/>
      <c r="C23095" s="52"/>
      <c r="D23095" s="56"/>
      <c r="F23095"/>
    </row>
    <row r="23096" spans="2:6" x14ac:dyDescent="0.25">
      <c r="B23096" s="55"/>
      <c r="C23096" s="52"/>
      <c r="D23096" s="56"/>
      <c r="F23096"/>
    </row>
    <row r="23097" spans="2:6" x14ac:dyDescent="0.25">
      <c r="B23097" s="55"/>
      <c r="C23097" s="52"/>
      <c r="D23097" s="56"/>
      <c r="F23097"/>
    </row>
    <row r="23098" spans="2:6" x14ac:dyDescent="0.25">
      <c r="B23098" s="55"/>
      <c r="C23098" s="52"/>
      <c r="D23098" s="56"/>
      <c r="F23098"/>
    </row>
    <row r="23099" spans="2:6" x14ac:dyDescent="0.25">
      <c r="B23099" s="55"/>
      <c r="C23099" s="52"/>
      <c r="D23099" s="56"/>
      <c r="F23099"/>
    </row>
    <row r="23100" spans="2:6" x14ac:dyDescent="0.25">
      <c r="B23100" s="55"/>
      <c r="C23100" s="52"/>
      <c r="D23100" s="56"/>
      <c r="F23100"/>
    </row>
    <row r="23101" spans="2:6" x14ac:dyDescent="0.25">
      <c r="B23101" s="55"/>
      <c r="C23101" s="52"/>
      <c r="D23101" s="56"/>
      <c r="F23101"/>
    </row>
    <row r="23102" spans="2:6" x14ac:dyDescent="0.25">
      <c r="B23102" s="55"/>
      <c r="C23102" s="52"/>
      <c r="D23102" s="56"/>
      <c r="F23102"/>
    </row>
    <row r="23103" spans="2:6" x14ac:dyDescent="0.25">
      <c r="B23103" s="55"/>
      <c r="C23103" s="52"/>
      <c r="D23103" s="56"/>
      <c r="F23103"/>
    </row>
    <row r="23104" spans="2:6" x14ac:dyDescent="0.25">
      <c r="B23104" s="55"/>
      <c r="C23104" s="52"/>
      <c r="D23104" s="56"/>
      <c r="F23104"/>
    </row>
    <row r="23105" spans="2:6" x14ac:dyDescent="0.25">
      <c r="B23105" s="55"/>
      <c r="C23105" s="52"/>
      <c r="D23105" s="56"/>
      <c r="F23105"/>
    </row>
    <row r="23106" spans="2:6" x14ac:dyDescent="0.25">
      <c r="B23106" s="55"/>
      <c r="C23106" s="52"/>
      <c r="D23106" s="56"/>
      <c r="F23106"/>
    </row>
    <row r="23107" spans="2:6" x14ac:dyDescent="0.25">
      <c r="B23107" s="55"/>
      <c r="C23107" s="52"/>
      <c r="D23107" s="56"/>
      <c r="F23107"/>
    </row>
    <row r="23108" spans="2:6" x14ac:dyDescent="0.25">
      <c r="B23108" s="55"/>
      <c r="C23108" s="52"/>
      <c r="D23108" s="56"/>
      <c r="F23108"/>
    </row>
    <row r="23109" spans="2:6" x14ac:dyDescent="0.25">
      <c r="B23109" s="55"/>
      <c r="C23109" s="52"/>
      <c r="D23109" s="56"/>
      <c r="F23109"/>
    </row>
    <row r="23110" spans="2:6" x14ac:dyDescent="0.25">
      <c r="B23110" s="55"/>
      <c r="C23110" s="52"/>
      <c r="D23110" s="56"/>
      <c r="F23110"/>
    </row>
    <row r="23111" spans="2:6" x14ac:dyDescent="0.25">
      <c r="B23111" s="55"/>
      <c r="C23111" s="52"/>
      <c r="D23111" s="56"/>
      <c r="F23111"/>
    </row>
    <row r="23112" spans="2:6" x14ac:dyDescent="0.25">
      <c r="B23112" s="55"/>
      <c r="C23112" s="52"/>
      <c r="D23112" s="56"/>
      <c r="F23112"/>
    </row>
    <row r="23113" spans="2:6" x14ac:dyDescent="0.25">
      <c r="B23113" s="55"/>
      <c r="C23113" s="52"/>
      <c r="D23113" s="56"/>
      <c r="F23113"/>
    </row>
    <row r="23114" spans="2:6" x14ac:dyDescent="0.25">
      <c r="B23114" s="55"/>
      <c r="C23114" s="52"/>
      <c r="D23114" s="56"/>
      <c r="F23114"/>
    </row>
    <row r="23115" spans="2:6" x14ac:dyDescent="0.25">
      <c r="B23115" s="55"/>
      <c r="C23115" s="52"/>
      <c r="D23115" s="56"/>
      <c r="F23115"/>
    </row>
    <row r="23116" spans="2:6" x14ac:dyDescent="0.25">
      <c r="B23116" s="55"/>
      <c r="C23116" s="52"/>
      <c r="D23116" s="56"/>
      <c r="F23116"/>
    </row>
    <row r="23117" spans="2:6" x14ac:dyDescent="0.25">
      <c r="B23117" s="55"/>
      <c r="C23117" s="52"/>
      <c r="D23117" s="56"/>
      <c r="F23117"/>
    </row>
    <row r="23118" spans="2:6" x14ac:dyDescent="0.25">
      <c r="B23118" s="55"/>
      <c r="C23118" s="52"/>
      <c r="D23118" s="56"/>
      <c r="F23118"/>
    </row>
    <row r="23119" spans="2:6" x14ac:dyDescent="0.25">
      <c r="B23119" s="55"/>
      <c r="C23119" s="52"/>
      <c r="D23119" s="56"/>
      <c r="F23119"/>
    </row>
    <row r="23120" spans="2:6" x14ac:dyDescent="0.25">
      <c r="B23120" s="55"/>
      <c r="C23120" s="52"/>
      <c r="D23120" s="56"/>
      <c r="F23120"/>
    </row>
    <row r="23121" spans="2:6" x14ac:dyDescent="0.25">
      <c r="B23121" s="55"/>
      <c r="C23121" s="52"/>
      <c r="D23121" s="56"/>
      <c r="F23121"/>
    </row>
    <row r="23122" spans="2:6" x14ac:dyDescent="0.25">
      <c r="B23122" s="55"/>
      <c r="C23122" s="52"/>
      <c r="D23122" s="56"/>
      <c r="F23122"/>
    </row>
    <row r="23123" spans="2:6" x14ac:dyDescent="0.25">
      <c r="B23123" s="55"/>
      <c r="C23123" s="52"/>
      <c r="D23123" s="56"/>
      <c r="F23123"/>
    </row>
    <row r="23124" spans="2:6" x14ac:dyDescent="0.25">
      <c r="B23124" s="55"/>
      <c r="C23124" s="52"/>
      <c r="D23124" s="56"/>
      <c r="F23124"/>
    </row>
    <row r="23125" spans="2:6" x14ac:dyDescent="0.25">
      <c r="B23125" s="55"/>
      <c r="C23125" s="52"/>
      <c r="D23125" s="56"/>
      <c r="F23125"/>
    </row>
    <row r="23126" spans="2:6" x14ac:dyDescent="0.25">
      <c r="B23126" s="55"/>
      <c r="C23126" s="52"/>
      <c r="D23126" s="56"/>
      <c r="F23126"/>
    </row>
    <row r="23127" spans="2:6" x14ac:dyDescent="0.25">
      <c r="B23127" s="55"/>
      <c r="C23127" s="52"/>
      <c r="D23127" s="56"/>
      <c r="F23127"/>
    </row>
    <row r="23128" spans="2:6" x14ac:dyDescent="0.25">
      <c r="B23128" s="55"/>
      <c r="C23128" s="52"/>
      <c r="D23128" s="56"/>
      <c r="F23128"/>
    </row>
    <row r="23129" spans="2:6" x14ac:dyDescent="0.25">
      <c r="B23129" s="55"/>
      <c r="C23129" s="52"/>
      <c r="D23129" s="56"/>
      <c r="F23129"/>
    </row>
    <row r="23130" spans="2:6" x14ac:dyDescent="0.25">
      <c r="B23130" s="55"/>
      <c r="C23130" s="52"/>
      <c r="D23130" s="56"/>
      <c r="F23130"/>
    </row>
    <row r="23131" spans="2:6" x14ac:dyDescent="0.25">
      <c r="B23131" s="55"/>
      <c r="C23131" s="52"/>
      <c r="D23131" s="56"/>
      <c r="F23131"/>
    </row>
    <row r="23132" spans="2:6" x14ac:dyDescent="0.25">
      <c r="B23132" s="55"/>
      <c r="C23132" s="52"/>
      <c r="D23132" s="56"/>
      <c r="F23132"/>
    </row>
    <row r="23133" spans="2:6" x14ac:dyDescent="0.25">
      <c r="B23133" s="55"/>
      <c r="C23133" s="52"/>
      <c r="D23133" s="56"/>
      <c r="F23133"/>
    </row>
    <row r="23134" spans="2:6" x14ac:dyDescent="0.25">
      <c r="B23134" s="55"/>
      <c r="C23134" s="52"/>
      <c r="D23134" s="56"/>
      <c r="F23134"/>
    </row>
    <row r="23135" spans="2:6" x14ac:dyDescent="0.25">
      <c r="B23135" s="55"/>
      <c r="C23135" s="52"/>
      <c r="D23135" s="56"/>
      <c r="F23135"/>
    </row>
    <row r="23136" spans="2:6" x14ac:dyDescent="0.25">
      <c r="B23136" s="55"/>
      <c r="C23136" s="52"/>
      <c r="D23136" s="56"/>
      <c r="F23136"/>
    </row>
    <row r="23137" spans="2:6" x14ac:dyDescent="0.25">
      <c r="B23137" s="55"/>
      <c r="C23137" s="52"/>
      <c r="D23137" s="56"/>
      <c r="F23137"/>
    </row>
    <row r="23138" spans="2:6" x14ac:dyDescent="0.25">
      <c r="B23138" s="55"/>
      <c r="C23138" s="52"/>
      <c r="D23138" s="56"/>
      <c r="F23138"/>
    </row>
    <row r="23139" spans="2:6" x14ac:dyDescent="0.25">
      <c r="B23139" s="55"/>
      <c r="C23139" s="52"/>
      <c r="D23139" s="56"/>
      <c r="F23139"/>
    </row>
    <row r="23140" spans="2:6" x14ac:dyDescent="0.25">
      <c r="B23140" s="55"/>
      <c r="C23140" s="52"/>
      <c r="D23140" s="56"/>
      <c r="F23140"/>
    </row>
    <row r="23141" spans="2:6" x14ac:dyDescent="0.25">
      <c r="B23141" s="55"/>
      <c r="C23141" s="52"/>
      <c r="D23141" s="56"/>
      <c r="F23141"/>
    </row>
    <row r="23142" spans="2:6" x14ac:dyDescent="0.25">
      <c r="B23142" s="55"/>
      <c r="C23142" s="52"/>
      <c r="D23142" s="56"/>
      <c r="F23142"/>
    </row>
    <row r="23143" spans="2:6" x14ac:dyDescent="0.25">
      <c r="B23143" s="55"/>
      <c r="C23143" s="52"/>
      <c r="D23143" s="56"/>
      <c r="F23143"/>
    </row>
    <row r="23144" spans="2:6" x14ac:dyDescent="0.25">
      <c r="B23144" s="55"/>
      <c r="C23144" s="52"/>
      <c r="D23144" s="56"/>
      <c r="F23144"/>
    </row>
    <row r="23145" spans="2:6" x14ac:dyDescent="0.25">
      <c r="B23145" s="55"/>
      <c r="C23145" s="52"/>
      <c r="D23145" s="56"/>
      <c r="F23145"/>
    </row>
    <row r="23146" spans="2:6" x14ac:dyDescent="0.25">
      <c r="B23146" s="55"/>
      <c r="C23146" s="52"/>
      <c r="D23146" s="56"/>
      <c r="F23146"/>
    </row>
    <row r="23147" spans="2:6" x14ac:dyDescent="0.25">
      <c r="B23147" s="55"/>
      <c r="C23147" s="52"/>
      <c r="D23147" s="56"/>
      <c r="F23147"/>
    </row>
    <row r="23148" spans="2:6" x14ac:dyDescent="0.25">
      <c r="B23148" s="55"/>
      <c r="C23148" s="52"/>
      <c r="D23148" s="56"/>
      <c r="F23148"/>
    </row>
    <row r="23149" spans="2:6" x14ac:dyDescent="0.25">
      <c r="B23149" s="55"/>
      <c r="C23149" s="52"/>
      <c r="D23149" s="56"/>
      <c r="F23149"/>
    </row>
    <row r="23150" spans="2:6" x14ac:dyDescent="0.25">
      <c r="B23150" s="55"/>
      <c r="C23150" s="52"/>
      <c r="D23150" s="56"/>
      <c r="F23150"/>
    </row>
    <row r="23151" spans="2:6" x14ac:dyDescent="0.25">
      <c r="B23151" s="55"/>
      <c r="C23151" s="52"/>
      <c r="D23151" s="56"/>
      <c r="F23151"/>
    </row>
    <row r="23152" spans="2:6" x14ac:dyDescent="0.25">
      <c r="B23152" s="55"/>
      <c r="C23152" s="52"/>
      <c r="D23152" s="56"/>
      <c r="F23152"/>
    </row>
    <row r="23153" spans="2:6" x14ac:dyDescent="0.25">
      <c r="B23153" s="55"/>
      <c r="C23153" s="52"/>
      <c r="D23153" s="56"/>
      <c r="F23153"/>
    </row>
    <row r="23154" spans="2:6" x14ac:dyDescent="0.25">
      <c r="B23154" s="55"/>
      <c r="C23154" s="52"/>
      <c r="D23154" s="56"/>
      <c r="F23154"/>
    </row>
    <row r="23155" spans="2:6" x14ac:dyDescent="0.25">
      <c r="B23155" s="55"/>
      <c r="C23155" s="52"/>
      <c r="D23155" s="56"/>
      <c r="F23155"/>
    </row>
    <row r="23156" spans="2:6" x14ac:dyDescent="0.25">
      <c r="B23156" s="55"/>
      <c r="C23156" s="52"/>
      <c r="D23156" s="56"/>
      <c r="F23156"/>
    </row>
    <row r="23157" spans="2:6" x14ac:dyDescent="0.25">
      <c r="B23157" s="55"/>
      <c r="C23157" s="52"/>
      <c r="D23157" s="56"/>
      <c r="F23157"/>
    </row>
    <row r="23158" spans="2:6" x14ac:dyDescent="0.25">
      <c r="B23158" s="55"/>
      <c r="C23158" s="52"/>
      <c r="D23158" s="56"/>
      <c r="F23158"/>
    </row>
    <row r="23159" spans="2:6" x14ac:dyDescent="0.25">
      <c r="B23159" s="55"/>
      <c r="C23159" s="52"/>
      <c r="D23159" s="56"/>
      <c r="F23159"/>
    </row>
    <row r="23160" spans="2:6" x14ac:dyDescent="0.25">
      <c r="B23160" s="55"/>
      <c r="C23160" s="52"/>
      <c r="D23160" s="56"/>
      <c r="F23160"/>
    </row>
    <row r="23161" spans="2:6" x14ac:dyDescent="0.25">
      <c r="B23161" s="55"/>
      <c r="C23161" s="52"/>
      <c r="D23161" s="56"/>
      <c r="F23161"/>
    </row>
    <row r="23162" spans="2:6" x14ac:dyDescent="0.25">
      <c r="B23162" s="55"/>
      <c r="C23162" s="52"/>
      <c r="D23162" s="56"/>
      <c r="F23162"/>
    </row>
    <row r="23163" spans="2:6" x14ac:dyDescent="0.25">
      <c r="B23163" s="55"/>
      <c r="C23163" s="52"/>
      <c r="D23163" s="56"/>
      <c r="F23163"/>
    </row>
    <row r="23164" spans="2:6" x14ac:dyDescent="0.25">
      <c r="B23164" s="55"/>
      <c r="C23164" s="52"/>
      <c r="D23164" s="56"/>
      <c r="F23164"/>
    </row>
    <row r="23165" spans="2:6" x14ac:dyDescent="0.25">
      <c r="B23165" s="55"/>
      <c r="C23165" s="52"/>
      <c r="D23165" s="56"/>
      <c r="F23165"/>
    </row>
    <row r="23166" spans="2:6" x14ac:dyDescent="0.25">
      <c r="B23166" s="55"/>
      <c r="C23166" s="52"/>
      <c r="D23166" s="56"/>
      <c r="F23166"/>
    </row>
    <row r="23167" spans="2:6" x14ac:dyDescent="0.25">
      <c r="B23167" s="55"/>
      <c r="C23167" s="52"/>
      <c r="D23167" s="56"/>
      <c r="F23167"/>
    </row>
    <row r="23168" spans="2:6" x14ac:dyDescent="0.25">
      <c r="B23168" s="55"/>
      <c r="C23168" s="52"/>
      <c r="D23168" s="56"/>
      <c r="F23168"/>
    </row>
    <row r="23169" spans="2:6" x14ac:dyDescent="0.25">
      <c r="B23169" s="55"/>
      <c r="C23169" s="52"/>
      <c r="D23169" s="56"/>
      <c r="F23169"/>
    </row>
    <row r="23170" spans="2:6" x14ac:dyDescent="0.25">
      <c r="B23170" s="55"/>
      <c r="C23170" s="52"/>
      <c r="D23170" s="56"/>
      <c r="F23170"/>
    </row>
    <row r="23171" spans="2:6" x14ac:dyDescent="0.25">
      <c r="B23171" s="55"/>
      <c r="C23171" s="52"/>
      <c r="D23171" s="56"/>
      <c r="F23171"/>
    </row>
    <row r="23172" spans="2:6" x14ac:dyDescent="0.25">
      <c r="B23172" s="55"/>
      <c r="C23172" s="52"/>
      <c r="D23172" s="56"/>
      <c r="F23172"/>
    </row>
    <row r="23173" spans="2:6" x14ac:dyDescent="0.25">
      <c r="B23173" s="55"/>
      <c r="C23173" s="52"/>
      <c r="D23173" s="56"/>
      <c r="F23173"/>
    </row>
    <row r="23174" spans="2:6" x14ac:dyDescent="0.25">
      <c r="B23174" s="55"/>
      <c r="C23174" s="52"/>
      <c r="D23174" s="56"/>
      <c r="F23174"/>
    </row>
    <row r="23175" spans="2:6" x14ac:dyDescent="0.25">
      <c r="B23175" s="55"/>
      <c r="C23175" s="52"/>
      <c r="D23175" s="56"/>
      <c r="F23175"/>
    </row>
    <row r="23176" spans="2:6" x14ac:dyDescent="0.25">
      <c r="B23176" s="55"/>
      <c r="C23176" s="52"/>
      <c r="D23176" s="56"/>
      <c r="F23176"/>
    </row>
    <row r="23177" spans="2:6" x14ac:dyDescent="0.25">
      <c r="B23177" s="55"/>
      <c r="C23177" s="52"/>
      <c r="D23177" s="56"/>
      <c r="F23177"/>
    </row>
    <row r="23178" spans="2:6" x14ac:dyDescent="0.25">
      <c r="B23178" s="55"/>
      <c r="C23178" s="52"/>
      <c r="D23178" s="56"/>
      <c r="F23178"/>
    </row>
    <row r="23179" spans="2:6" x14ac:dyDescent="0.25">
      <c r="B23179" s="55"/>
      <c r="C23179" s="52"/>
      <c r="D23179" s="56"/>
      <c r="F23179"/>
    </row>
    <row r="23180" spans="2:6" x14ac:dyDescent="0.25">
      <c r="B23180" s="55"/>
      <c r="C23180" s="52"/>
      <c r="D23180" s="56"/>
      <c r="F23180"/>
    </row>
    <row r="23181" spans="2:6" x14ac:dyDescent="0.25">
      <c r="B23181" s="55"/>
      <c r="C23181" s="52"/>
      <c r="D23181" s="56"/>
      <c r="F23181"/>
    </row>
    <row r="23182" spans="2:6" x14ac:dyDescent="0.25">
      <c r="B23182" s="55"/>
      <c r="C23182" s="52"/>
      <c r="D23182" s="56"/>
      <c r="F23182"/>
    </row>
    <row r="23183" spans="2:6" x14ac:dyDescent="0.25">
      <c r="B23183" s="55"/>
      <c r="C23183" s="52"/>
      <c r="D23183" s="56"/>
      <c r="F23183"/>
    </row>
    <row r="23184" spans="2:6" x14ac:dyDescent="0.25">
      <c r="B23184" s="55"/>
      <c r="C23184" s="52"/>
      <c r="D23184" s="56"/>
      <c r="F23184"/>
    </row>
    <row r="23185" spans="2:6" x14ac:dyDescent="0.25">
      <c r="B23185" s="55"/>
      <c r="C23185" s="52"/>
      <c r="D23185" s="56"/>
      <c r="F23185"/>
    </row>
    <row r="23186" spans="2:6" x14ac:dyDescent="0.25">
      <c r="B23186" s="55"/>
      <c r="C23186" s="52"/>
      <c r="D23186" s="56"/>
      <c r="F23186"/>
    </row>
    <row r="23187" spans="2:6" x14ac:dyDescent="0.25">
      <c r="B23187" s="55"/>
      <c r="C23187" s="52"/>
      <c r="D23187" s="56"/>
      <c r="F23187"/>
    </row>
    <row r="23188" spans="2:6" x14ac:dyDescent="0.25">
      <c r="B23188" s="55"/>
      <c r="C23188" s="52"/>
      <c r="D23188" s="56"/>
      <c r="F23188"/>
    </row>
    <row r="23189" spans="2:6" x14ac:dyDescent="0.25">
      <c r="B23189" s="55"/>
      <c r="C23189" s="52"/>
      <c r="D23189" s="56"/>
      <c r="F23189"/>
    </row>
    <row r="23190" spans="2:6" x14ac:dyDescent="0.25">
      <c r="B23190" s="55"/>
      <c r="C23190" s="52"/>
      <c r="D23190" s="56"/>
      <c r="F23190"/>
    </row>
    <row r="23191" spans="2:6" x14ac:dyDescent="0.25">
      <c r="B23191" s="55"/>
      <c r="C23191" s="52"/>
      <c r="D23191" s="56"/>
      <c r="F23191"/>
    </row>
    <row r="23192" spans="2:6" x14ac:dyDescent="0.25">
      <c r="B23192" s="55"/>
      <c r="C23192" s="52"/>
      <c r="D23192" s="56"/>
      <c r="F23192"/>
    </row>
    <row r="23193" spans="2:6" x14ac:dyDescent="0.25">
      <c r="B23193" s="55"/>
      <c r="C23193" s="52"/>
      <c r="D23193" s="56"/>
      <c r="F23193"/>
    </row>
    <row r="23194" spans="2:6" x14ac:dyDescent="0.25">
      <c r="B23194" s="55"/>
      <c r="C23194" s="52"/>
      <c r="D23194" s="56"/>
      <c r="F23194"/>
    </row>
    <row r="23195" spans="2:6" x14ac:dyDescent="0.25">
      <c r="B23195" s="55"/>
      <c r="C23195" s="52"/>
      <c r="D23195" s="56"/>
      <c r="F23195"/>
    </row>
    <row r="23196" spans="2:6" x14ac:dyDescent="0.25">
      <c r="B23196" s="55"/>
      <c r="C23196" s="52"/>
      <c r="D23196" s="56"/>
      <c r="F23196"/>
    </row>
    <row r="23197" spans="2:6" x14ac:dyDescent="0.25">
      <c r="B23197" s="55"/>
      <c r="C23197" s="52"/>
      <c r="D23197" s="56"/>
      <c r="F23197"/>
    </row>
    <row r="23198" spans="2:6" x14ac:dyDescent="0.25">
      <c r="B23198" s="55"/>
      <c r="C23198" s="52"/>
      <c r="D23198" s="56"/>
      <c r="F23198"/>
    </row>
    <row r="23199" spans="2:6" x14ac:dyDescent="0.25">
      <c r="B23199" s="55"/>
      <c r="C23199" s="52"/>
      <c r="D23199" s="56"/>
      <c r="F23199"/>
    </row>
    <row r="23200" spans="2:6" x14ac:dyDescent="0.25">
      <c r="B23200" s="55"/>
      <c r="C23200" s="52"/>
      <c r="D23200" s="56"/>
      <c r="F23200"/>
    </row>
    <row r="23201" spans="2:6" x14ac:dyDescent="0.25">
      <c r="B23201" s="55"/>
      <c r="C23201" s="52"/>
      <c r="D23201" s="56"/>
      <c r="F23201"/>
    </row>
    <row r="23202" spans="2:6" x14ac:dyDescent="0.25">
      <c r="B23202" s="55"/>
      <c r="C23202" s="52"/>
      <c r="D23202" s="56"/>
      <c r="F23202"/>
    </row>
    <row r="23203" spans="2:6" x14ac:dyDescent="0.25">
      <c r="B23203" s="55"/>
      <c r="C23203" s="52"/>
      <c r="D23203" s="56"/>
      <c r="F23203"/>
    </row>
    <row r="23204" spans="2:6" x14ac:dyDescent="0.25">
      <c r="B23204" s="55"/>
      <c r="C23204" s="52"/>
      <c r="D23204" s="56"/>
      <c r="F23204"/>
    </row>
    <row r="23205" spans="2:6" x14ac:dyDescent="0.25">
      <c r="B23205" s="55"/>
      <c r="C23205" s="52"/>
      <c r="D23205" s="56"/>
      <c r="F23205"/>
    </row>
    <row r="23206" spans="2:6" x14ac:dyDescent="0.25">
      <c r="B23206" s="55"/>
      <c r="C23206" s="52"/>
      <c r="D23206" s="56"/>
      <c r="F23206"/>
    </row>
    <row r="23207" spans="2:6" x14ac:dyDescent="0.25">
      <c r="B23207" s="55"/>
      <c r="C23207" s="52"/>
      <c r="D23207" s="56"/>
      <c r="F23207"/>
    </row>
    <row r="23208" spans="2:6" x14ac:dyDescent="0.25">
      <c r="B23208" s="55"/>
      <c r="C23208" s="52"/>
      <c r="D23208" s="56"/>
      <c r="F23208"/>
    </row>
    <row r="23209" spans="2:6" x14ac:dyDescent="0.25">
      <c r="B23209" s="55"/>
      <c r="C23209" s="52"/>
      <c r="D23209" s="56"/>
      <c r="F23209"/>
    </row>
    <row r="23210" spans="2:6" x14ac:dyDescent="0.25">
      <c r="B23210" s="55"/>
      <c r="C23210" s="52"/>
      <c r="D23210" s="56"/>
      <c r="F23210"/>
    </row>
    <row r="23211" spans="2:6" x14ac:dyDescent="0.25">
      <c r="B23211" s="55"/>
      <c r="C23211" s="52"/>
      <c r="D23211" s="56"/>
      <c r="F23211"/>
    </row>
    <row r="23212" spans="2:6" x14ac:dyDescent="0.25">
      <c r="B23212" s="55"/>
      <c r="C23212" s="52"/>
      <c r="D23212" s="56"/>
      <c r="F23212"/>
    </row>
    <row r="23213" spans="2:6" x14ac:dyDescent="0.25">
      <c r="B23213" s="55"/>
      <c r="C23213" s="52"/>
      <c r="D23213" s="56"/>
      <c r="F23213"/>
    </row>
    <row r="23214" spans="2:6" x14ac:dyDescent="0.25">
      <c r="B23214" s="55"/>
      <c r="C23214" s="52"/>
      <c r="D23214" s="56"/>
      <c r="F23214"/>
    </row>
    <row r="23215" spans="2:6" x14ac:dyDescent="0.25">
      <c r="B23215" s="55"/>
      <c r="C23215" s="52"/>
      <c r="D23215" s="56"/>
      <c r="F23215"/>
    </row>
    <row r="23216" spans="2:6" x14ac:dyDescent="0.25">
      <c r="B23216" s="55"/>
      <c r="C23216" s="52"/>
      <c r="D23216" s="56"/>
      <c r="F23216"/>
    </row>
    <row r="23217" spans="2:6" x14ac:dyDescent="0.25">
      <c r="B23217" s="55"/>
      <c r="C23217" s="52"/>
      <c r="D23217" s="56"/>
      <c r="F23217"/>
    </row>
    <row r="23218" spans="2:6" x14ac:dyDescent="0.25">
      <c r="B23218" s="55"/>
      <c r="C23218" s="52"/>
      <c r="D23218" s="56"/>
      <c r="F23218"/>
    </row>
    <row r="23219" spans="2:6" x14ac:dyDescent="0.25">
      <c r="B23219" s="55"/>
      <c r="C23219" s="52"/>
      <c r="D23219" s="56"/>
      <c r="F23219"/>
    </row>
    <row r="23220" spans="2:6" x14ac:dyDescent="0.25">
      <c r="B23220" s="55"/>
      <c r="C23220" s="52"/>
      <c r="D23220" s="56"/>
      <c r="F23220"/>
    </row>
    <row r="23221" spans="2:6" x14ac:dyDescent="0.25">
      <c r="B23221" s="55"/>
      <c r="C23221" s="52"/>
      <c r="D23221" s="56"/>
      <c r="F23221"/>
    </row>
    <row r="23222" spans="2:6" x14ac:dyDescent="0.25">
      <c r="B23222" s="55"/>
      <c r="C23222" s="52"/>
      <c r="D23222" s="56"/>
      <c r="F23222"/>
    </row>
    <row r="23223" spans="2:6" x14ac:dyDescent="0.25">
      <c r="B23223" s="55"/>
      <c r="C23223" s="52"/>
      <c r="D23223" s="56"/>
      <c r="F23223"/>
    </row>
    <row r="23224" spans="2:6" x14ac:dyDescent="0.25">
      <c r="B23224" s="55"/>
      <c r="C23224" s="52"/>
      <c r="D23224" s="56"/>
      <c r="F23224"/>
    </row>
    <row r="23225" spans="2:6" x14ac:dyDescent="0.25">
      <c r="B23225" s="55"/>
      <c r="C23225" s="52"/>
      <c r="D23225" s="56"/>
      <c r="F23225"/>
    </row>
    <row r="23226" spans="2:6" x14ac:dyDescent="0.25">
      <c r="B23226" s="55"/>
      <c r="C23226" s="52"/>
      <c r="D23226" s="56"/>
      <c r="F23226"/>
    </row>
    <row r="23227" spans="2:6" x14ac:dyDescent="0.25">
      <c r="B23227" s="55"/>
      <c r="C23227" s="52"/>
      <c r="D23227" s="56"/>
      <c r="F23227"/>
    </row>
    <row r="23228" spans="2:6" x14ac:dyDescent="0.25">
      <c r="B23228" s="55"/>
      <c r="C23228" s="52"/>
      <c r="D23228" s="56"/>
      <c r="F23228"/>
    </row>
    <row r="23229" spans="2:6" x14ac:dyDescent="0.25">
      <c r="B23229" s="55"/>
      <c r="C23229" s="52"/>
      <c r="D23229" s="56"/>
      <c r="F23229"/>
    </row>
    <row r="23230" spans="2:6" x14ac:dyDescent="0.25">
      <c r="B23230" s="55"/>
      <c r="C23230" s="52"/>
      <c r="D23230" s="56"/>
      <c r="F23230"/>
    </row>
    <row r="23231" spans="2:6" x14ac:dyDescent="0.25">
      <c r="B23231" s="55"/>
      <c r="C23231" s="52"/>
      <c r="D23231" s="56"/>
      <c r="F23231"/>
    </row>
    <row r="23232" spans="2:6" x14ac:dyDescent="0.25">
      <c r="B23232" s="55"/>
      <c r="C23232" s="52"/>
      <c r="D23232" s="56"/>
      <c r="F23232"/>
    </row>
    <row r="23233" spans="2:6" x14ac:dyDescent="0.25">
      <c r="B23233" s="55"/>
      <c r="C23233" s="52"/>
      <c r="D23233" s="56"/>
      <c r="F23233"/>
    </row>
    <row r="23234" spans="2:6" x14ac:dyDescent="0.25">
      <c r="B23234" s="55"/>
      <c r="C23234" s="52"/>
      <c r="D23234" s="56"/>
      <c r="F23234"/>
    </row>
    <row r="23235" spans="2:6" x14ac:dyDescent="0.25">
      <c r="B23235" s="55"/>
      <c r="C23235" s="52"/>
      <c r="D23235" s="56"/>
      <c r="F23235"/>
    </row>
    <row r="23236" spans="2:6" x14ac:dyDescent="0.25">
      <c r="B23236" s="55"/>
      <c r="C23236" s="52"/>
      <c r="D23236" s="56"/>
      <c r="F23236"/>
    </row>
    <row r="23237" spans="2:6" x14ac:dyDescent="0.25">
      <c r="B23237" s="55"/>
      <c r="C23237" s="52"/>
      <c r="D23237" s="56"/>
      <c r="F23237"/>
    </row>
    <row r="23238" spans="2:6" x14ac:dyDescent="0.25">
      <c r="B23238" s="55"/>
      <c r="C23238" s="52"/>
      <c r="D23238" s="56"/>
      <c r="F23238"/>
    </row>
    <row r="23239" spans="2:6" x14ac:dyDescent="0.25">
      <c r="B23239" s="55"/>
      <c r="C23239" s="52"/>
      <c r="D23239" s="56"/>
      <c r="F23239"/>
    </row>
    <row r="23240" spans="2:6" x14ac:dyDescent="0.25">
      <c r="B23240" s="55"/>
      <c r="C23240" s="52"/>
      <c r="D23240" s="56"/>
      <c r="F23240"/>
    </row>
    <row r="23241" spans="2:6" x14ac:dyDescent="0.25">
      <c r="B23241" s="55"/>
      <c r="C23241" s="52"/>
      <c r="D23241" s="56"/>
      <c r="F23241"/>
    </row>
    <row r="23242" spans="2:6" x14ac:dyDescent="0.25">
      <c r="B23242" s="55"/>
      <c r="C23242" s="52"/>
      <c r="D23242" s="56"/>
      <c r="F23242"/>
    </row>
    <row r="23243" spans="2:6" x14ac:dyDescent="0.25">
      <c r="B23243" s="55"/>
      <c r="C23243" s="52"/>
      <c r="D23243" s="56"/>
      <c r="F23243"/>
    </row>
    <row r="23244" spans="2:6" x14ac:dyDescent="0.25">
      <c r="B23244" s="55"/>
      <c r="C23244" s="52"/>
      <c r="D23244" s="56"/>
      <c r="F23244"/>
    </row>
    <row r="23245" spans="2:6" x14ac:dyDescent="0.25">
      <c r="B23245" s="55"/>
      <c r="C23245" s="52"/>
      <c r="D23245" s="56"/>
      <c r="F23245"/>
    </row>
    <row r="23246" spans="2:6" x14ac:dyDescent="0.25">
      <c r="B23246" s="55"/>
      <c r="C23246" s="52"/>
      <c r="D23246" s="56"/>
      <c r="F23246"/>
    </row>
    <row r="23247" spans="2:6" x14ac:dyDescent="0.25">
      <c r="B23247" s="55"/>
      <c r="C23247" s="52"/>
      <c r="D23247" s="56"/>
      <c r="F23247"/>
    </row>
    <row r="23248" spans="2:6" x14ac:dyDescent="0.25">
      <c r="B23248" s="55"/>
      <c r="C23248" s="52"/>
      <c r="D23248" s="56"/>
      <c r="F23248"/>
    </row>
    <row r="23249" spans="2:6" x14ac:dyDescent="0.25">
      <c r="B23249" s="55"/>
      <c r="C23249" s="52"/>
      <c r="D23249" s="56"/>
      <c r="F23249"/>
    </row>
    <row r="23250" spans="2:6" x14ac:dyDescent="0.25">
      <c r="B23250" s="55"/>
      <c r="C23250" s="52"/>
      <c r="D23250" s="56"/>
      <c r="F23250"/>
    </row>
    <row r="23251" spans="2:6" x14ac:dyDescent="0.25">
      <c r="B23251" s="55"/>
      <c r="C23251" s="52"/>
      <c r="D23251" s="56"/>
      <c r="F23251"/>
    </row>
    <row r="23252" spans="2:6" x14ac:dyDescent="0.25">
      <c r="B23252" s="55"/>
      <c r="C23252" s="52"/>
      <c r="D23252" s="56"/>
      <c r="F23252"/>
    </row>
    <row r="23253" spans="2:6" x14ac:dyDescent="0.25">
      <c r="B23253" s="55"/>
      <c r="C23253" s="52"/>
      <c r="D23253" s="56"/>
      <c r="F23253"/>
    </row>
    <row r="23254" spans="2:6" x14ac:dyDescent="0.25">
      <c r="B23254" s="55"/>
      <c r="C23254" s="52"/>
      <c r="D23254" s="56"/>
      <c r="F23254"/>
    </row>
    <row r="23255" spans="2:6" x14ac:dyDescent="0.25">
      <c r="B23255" s="55"/>
      <c r="C23255" s="52"/>
      <c r="D23255" s="56"/>
      <c r="F23255"/>
    </row>
    <row r="23256" spans="2:6" x14ac:dyDescent="0.25">
      <c r="B23256" s="55"/>
      <c r="C23256" s="52"/>
      <c r="D23256" s="56"/>
      <c r="F23256"/>
    </row>
    <row r="23257" spans="2:6" x14ac:dyDescent="0.25">
      <c r="B23257" s="55"/>
      <c r="C23257" s="52"/>
      <c r="D23257" s="56"/>
      <c r="F23257"/>
    </row>
    <row r="23258" spans="2:6" x14ac:dyDescent="0.25">
      <c r="B23258" s="55"/>
      <c r="C23258" s="52"/>
      <c r="D23258" s="56"/>
      <c r="F23258"/>
    </row>
    <row r="23259" spans="2:6" x14ac:dyDescent="0.25">
      <c r="B23259" s="55"/>
      <c r="C23259" s="52"/>
      <c r="D23259" s="56"/>
      <c r="F23259"/>
    </row>
    <row r="23260" spans="2:6" x14ac:dyDescent="0.25">
      <c r="B23260" s="55"/>
      <c r="C23260" s="52"/>
      <c r="D23260" s="56"/>
      <c r="F23260"/>
    </row>
    <row r="23261" spans="2:6" x14ac:dyDescent="0.25">
      <c r="B23261" s="55"/>
      <c r="C23261" s="52"/>
      <c r="D23261" s="56"/>
      <c r="F23261"/>
    </row>
    <row r="23262" spans="2:6" x14ac:dyDescent="0.25">
      <c r="B23262" s="55"/>
      <c r="C23262" s="52"/>
      <c r="D23262" s="56"/>
      <c r="F23262"/>
    </row>
    <row r="23263" spans="2:6" x14ac:dyDescent="0.25">
      <c r="B23263" s="55"/>
      <c r="C23263" s="52"/>
      <c r="D23263" s="56"/>
      <c r="F23263"/>
    </row>
    <row r="23264" spans="2:6" x14ac:dyDescent="0.25">
      <c r="B23264" s="55"/>
      <c r="C23264" s="52"/>
      <c r="D23264" s="56"/>
      <c r="F23264"/>
    </row>
    <row r="23265" spans="2:6" x14ac:dyDescent="0.25">
      <c r="B23265" s="55"/>
      <c r="C23265" s="52"/>
      <c r="D23265" s="56"/>
      <c r="F23265"/>
    </row>
    <row r="23266" spans="2:6" x14ac:dyDescent="0.25">
      <c r="B23266" s="55"/>
      <c r="C23266" s="52"/>
      <c r="D23266" s="56"/>
      <c r="F23266"/>
    </row>
    <row r="23267" spans="2:6" x14ac:dyDescent="0.25">
      <c r="B23267" s="55"/>
      <c r="C23267" s="52"/>
      <c r="D23267" s="56"/>
      <c r="F23267"/>
    </row>
    <row r="23268" spans="2:6" x14ac:dyDescent="0.25">
      <c r="B23268" s="55"/>
      <c r="C23268" s="52"/>
      <c r="D23268" s="56"/>
      <c r="F23268"/>
    </row>
    <row r="23269" spans="2:6" x14ac:dyDescent="0.25">
      <c r="B23269" s="55"/>
      <c r="C23269" s="52"/>
      <c r="D23269" s="56"/>
      <c r="F23269"/>
    </row>
    <row r="23270" spans="2:6" x14ac:dyDescent="0.25">
      <c r="B23270" s="55"/>
      <c r="C23270" s="52"/>
      <c r="D23270" s="56"/>
      <c r="F23270"/>
    </row>
    <row r="23271" spans="2:6" x14ac:dyDescent="0.25">
      <c r="B23271" s="55"/>
      <c r="C23271" s="52"/>
      <c r="D23271" s="56"/>
      <c r="F23271"/>
    </row>
    <row r="23272" spans="2:6" x14ac:dyDescent="0.25">
      <c r="B23272" s="55"/>
      <c r="C23272" s="52"/>
      <c r="D23272" s="56"/>
      <c r="F23272"/>
    </row>
    <row r="23273" spans="2:6" x14ac:dyDescent="0.25">
      <c r="B23273" s="55"/>
      <c r="C23273" s="52"/>
      <c r="D23273" s="56"/>
      <c r="F23273"/>
    </row>
    <row r="23274" spans="2:6" x14ac:dyDescent="0.25">
      <c r="B23274" s="55"/>
      <c r="C23274" s="52"/>
      <c r="D23274" s="56"/>
      <c r="F23274"/>
    </row>
    <row r="23275" spans="2:6" x14ac:dyDescent="0.25">
      <c r="B23275" s="55"/>
      <c r="C23275" s="52"/>
      <c r="D23275" s="56"/>
      <c r="F23275"/>
    </row>
    <row r="23276" spans="2:6" x14ac:dyDescent="0.25">
      <c r="B23276" s="55"/>
      <c r="C23276" s="52"/>
      <c r="D23276" s="56"/>
      <c r="F23276"/>
    </row>
    <row r="23277" spans="2:6" x14ac:dyDescent="0.25">
      <c r="B23277" s="55"/>
      <c r="C23277" s="52"/>
      <c r="D23277" s="56"/>
      <c r="F23277"/>
    </row>
    <row r="23278" spans="2:6" x14ac:dyDescent="0.25">
      <c r="B23278" s="55"/>
      <c r="C23278" s="52"/>
      <c r="D23278" s="56"/>
      <c r="F23278"/>
    </row>
    <row r="23279" spans="2:6" x14ac:dyDescent="0.25">
      <c r="B23279" s="55"/>
      <c r="C23279" s="52"/>
      <c r="D23279" s="56"/>
      <c r="F23279"/>
    </row>
    <row r="23280" spans="2:6" x14ac:dyDescent="0.25">
      <c r="B23280" s="55"/>
      <c r="C23280" s="52"/>
      <c r="D23280" s="56"/>
      <c r="F23280"/>
    </row>
    <row r="23281" spans="2:6" x14ac:dyDescent="0.25">
      <c r="B23281" s="55"/>
      <c r="C23281" s="52"/>
      <c r="D23281" s="56"/>
      <c r="F23281"/>
    </row>
    <row r="23282" spans="2:6" x14ac:dyDescent="0.25">
      <c r="B23282" s="55"/>
      <c r="C23282" s="52"/>
      <c r="D23282" s="56"/>
      <c r="F23282"/>
    </row>
    <row r="23283" spans="2:6" x14ac:dyDescent="0.25">
      <c r="B23283" s="55"/>
      <c r="C23283" s="52"/>
      <c r="D23283" s="56"/>
      <c r="F23283"/>
    </row>
    <row r="23284" spans="2:6" x14ac:dyDescent="0.25">
      <c r="B23284" s="55"/>
      <c r="C23284" s="52"/>
      <c r="D23284" s="56"/>
      <c r="F23284"/>
    </row>
    <row r="23285" spans="2:6" x14ac:dyDescent="0.25">
      <c r="B23285" s="55"/>
      <c r="C23285" s="52"/>
      <c r="D23285" s="56"/>
      <c r="F23285"/>
    </row>
    <row r="23286" spans="2:6" x14ac:dyDescent="0.25">
      <c r="B23286" s="55"/>
      <c r="C23286" s="52"/>
      <c r="D23286" s="56"/>
      <c r="F23286"/>
    </row>
    <row r="23287" spans="2:6" x14ac:dyDescent="0.25">
      <c r="B23287" s="55"/>
      <c r="C23287" s="52"/>
      <c r="D23287" s="56"/>
      <c r="F23287"/>
    </row>
    <row r="23288" spans="2:6" x14ac:dyDescent="0.25">
      <c r="B23288" s="55"/>
      <c r="C23288" s="52"/>
      <c r="D23288" s="56"/>
      <c r="F23288"/>
    </row>
    <row r="23289" spans="2:6" x14ac:dyDescent="0.25">
      <c r="B23289" s="55"/>
      <c r="C23289" s="52"/>
      <c r="D23289" s="56"/>
      <c r="F23289"/>
    </row>
    <row r="23290" spans="2:6" x14ac:dyDescent="0.25">
      <c r="B23290" s="55"/>
      <c r="C23290" s="52"/>
      <c r="D23290" s="56"/>
      <c r="F23290"/>
    </row>
    <row r="23291" spans="2:6" x14ac:dyDescent="0.25">
      <c r="B23291" s="55"/>
      <c r="C23291" s="52"/>
      <c r="D23291" s="56"/>
      <c r="F23291"/>
    </row>
    <row r="23292" spans="2:6" x14ac:dyDescent="0.25">
      <c r="B23292" s="55"/>
      <c r="C23292" s="52"/>
      <c r="D23292" s="56"/>
      <c r="F23292"/>
    </row>
    <row r="23293" spans="2:6" x14ac:dyDescent="0.25">
      <c r="B23293" s="55"/>
      <c r="C23293" s="52"/>
      <c r="D23293" s="56"/>
      <c r="F23293"/>
    </row>
    <row r="23294" spans="2:6" x14ac:dyDescent="0.25">
      <c r="B23294" s="55"/>
      <c r="C23294" s="52"/>
      <c r="D23294" s="56"/>
      <c r="F23294"/>
    </row>
    <row r="23295" spans="2:6" x14ac:dyDescent="0.25">
      <c r="B23295" s="55"/>
      <c r="C23295" s="52"/>
      <c r="D23295" s="56"/>
      <c r="F23295"/>
    </row>
    <row r="23296" spans="2:6" x14ac:dyDescent="0.25">
      <c r="B23296" s="55"/>
      <c r="C23296" s="52"/>
      <c r="D23296" s="56"/>
      <c r="F23296"/>
    </row>
    <row r="23297" spans="2:6" x14ac:dyDescent="0.25">
      <c r="B23297" s="55"/>
      <c r="C23297" s="52"/>
      <c r="D23297" s="56"/>
      <c r="F23297"/>
    </row>
    <row r="23298" spans="2:6" x14ac:dyDescent="0.25">
      <c r="B23298" s="55"/>
      <c r="C23298" s="52"/>
      <c r="D23298" s="56"/>
      <c r="F23298"/>
    </row>
    <row r="23299" spans="2:6" x14ac:dyDescent="0.25">
      <c r="B23299" s="55"/>
      <c r="C23299" s="52"/>
      <c r="D23299" s="56"/>
      <c r="F23299"/>
    </row>
    <row r="23300" spans="2:6" x14ac:dyDescent="0.25">
      <c r="B23300" s="55"/>
      <c r="C23300" s="52"/>
      <c r="D23300" s="56"/>
      <c r="F23300"/>
    </row>
    <row r="23301" spans="2:6" x14ac:dyDescent="0.25">
      <c r="B23301" s="55"/>
      <c r="C23301" s="52"/>
      <c r="D23301" s="56"/>
      <c r="F23301"/>
    </row>
    <row r="23302" spans="2:6" x14ac:dyDescent="0.25">
      <c r="B23302" s="55"/>
      <c r="C23302" s="52"/>
      <c r="D23302" s="56"/>
      <c r="F23302"/>
    </row>
    <row r="23303" spans="2:6" x14ac:dyDescent="0.25">
      <c r="B23303" s="55"/>
      <c r="C23303" s="52"/>
      <c r="D23303" s="56"/>
      <c r="F23303"/>
    </row>
    <row r="23304" spans="2:6" x14ac:dyDescent="0.25">
      <c r="B23304" s="55"/>
      <c r="C23304" s="52"/>
      <c r="D23304" s="56"/>
      <c r="F23304"/>
    </row>
    <row r="23305" spans="2:6" x14ac:dyDescent="0.25">
      <c r="B23305" s="55"/>
      <c r="C23305" s="52"/>
      <c r="D23305" s="56"/>
      <c r="F23305"/>
    </row>
    <row r="23306" spans="2:6" x14ac:dyDescent="0.25">
      <c r="B23306" s="55"/>
      <c r="C23306" s="52"/>
      <c r="D23306" s="56"/>
      <c r="F23306"/>
    </row>
    <row r="23307" spans="2:6" x14ac:dyDescent="0.25">
      <c r="B23307" s="55"/>
      <c r="C23307" s="52"/>
      <c r="D23307" s="56"/>
      <c r="F23307"/>
    </row>
    <row r="23308" spans="2:6" x14ac:dyDescent="0.25">
      <c r="B23308" s="55"/>
      <c r="C23308" s="52"/>
      <c r="D23308" s="56"/>
      <c r="F23308"/>
    </row>
    <row r="23309" spans="2:6" x14ac:dyDescent="0.25">
      <c r="B23309" s="55"/>
      <c r="C23309" s="52"/>
      <c r="D23309" s="56"/>
      <c r="F23309"/>
    </row>
    <row r="23310" spans="2:6" x14ac:dyDescent="0.25">
      <c r="B23310" s="55"/>
      <c r="C23310" s="52"/>
      <c r="D23310" s="56"/>
      <c r="F23310"/>
    </row>
    <row r="23311" spans="2:6" x14ac:dyDescent="0.25">
      <c r="B23311" s="55"/>
      <c r="C23311" s="52"/>
      <c r="D23311" s="56"/>
      <c r="F23311"/>
    </row>
    <row r="23312" spans="2:6" x14ac:dyDescent="0.25">
      <c r="B23312" s="55"/>
      <c r="C23312" s="52"/>
      <c r="D23312" s="56"/>
      <c r="F23312"/>
    </row>
    <row r="23313" spans="2:6" x14ac:dyDescent="0.25">
      <c r="B23313" s="55"/>
      <c r="C23313" s="52"/>
      <c r="D23313" s="56"/>
      <c r="F23313"/>
    </row>
    <row r="23314" spans="2:6" x14ac:dyDescent="0.25">
      <c r="B23314" s="55"/>
      <c r="C23314" s="52"/>
      <c r="D23314" s="56"/>
      <c r="F23314"/>
    </row>
    <row r="23315" spans="2:6" x14ac:dyDescent="0.25">
      <c r="B23315" s="55"/>
      <c r="C23315" s="52"/>
      <c r="D23315" s="56"/>
      <c r="F23315"/>
    </row>
    <row r="23316" spans="2:6" x14ac:dyDescent="0.25">
      <c r="B23316" s="55"/>
      <c r="C23316" s="52"/>
      <c r="D23316" s="56"/>
      <c r="F23316"/>
    </row>
    <row r="23317" spans="2:6" x14ac:dyDescent="0.25">
      <c r="B23317" s="55"/>
      <c r="C23317" s="52"/>
      <c r="D23317" s="56"/>
      <c r="F23317"/>
    </row>
    <row r="23318" spans="2:6" x14ac:dyDescent="0.25">
      <c r="B23318" s="55"/>
      <c r="C23318" s="52"/>
      <c r="D23318" s="56"/>
      <c r="F23318"/>
    </row>
    <row r="23319" spans="2:6" x14ac:dyDescent="0.25">
      <c r="B23319" s="55"/>
      <c r="C23319" s="52"/>
      <c r="D23319" s="56"/>
      <c r="F23319"/>
    </row>
    <row r="23320" spans="2:6" x14ac:dyDescent="0.25">
      <c r="B23320" s="55"/>
      <c r="C23320" s="52"/>
      <c r="D23320" s="56"/>
      <c r="F23320"/>
    </row>
    <row r="23321" spans="2:6" x14ac:dyDescent="0.25">
      <c r="B23321" s="55"/>
      <c r="C23321" s="52"/>
      <c r="D23321" s="56"/>
      <c r="F23321"/>
    </row>
    <row r="23322" spans="2:6" x14ac:dyDescent="0.25">
      <c r="B23322" s="55"/>
      <c r="C23322" s="52"/>
      <c r="D23322" s="56"/>
      <c r="F23322"/>
    </row>
    <row r="23323" spans="2:6" x14ac:dyDescent="0.25">
      <c r="B23323" s="55"/>
      <c r="C23323" s="52"/>
      <c r="D23323" s="56"/>
      <c r="F23323"/>
    </row>
    <row r="23324" spans="2:6" x14ac:dyDescent="0.25">
      <c r="B23324" s="55"/>
      <c r="C23324" s="52"/>
      <c r="D23324" s="56"/>
      <c r="F23324"/>
    </row>
    <row r="23325" spans="2:6" x14ac:dyDescent="0.25">
      <c r="B23325" s="55"/>
      <c r="C23325" s="52"/>
      <c r="D23325" s="56"/>
      <c r="F23325"/>
    </row>
    <row r="23326" spans="2:6" x14ac:dyDescent="0.25">
      <c r="B23326" s="55"/>
      <c r="C23326" s="52"/>
      <c r="D23326" s="56"/>
      <c r="F23326"/>
    </row>
    <row r="23327" spans="2:6" x14ac:dyDescent="0.25">
      <c r="B23327" s="55"/>
      <c r="C23327" s="52"/>
      <c r="D23327" s="56"/>
      <c r="F23327"/>
    </row>
    <row r="23328" spans="2:6" x14ac:dyDescent="0.25">
      <c r="B23328" s="55"/>
      <c r="C23328" s="52"/>
      <c r="D23328" s="56"/>
      <c r="F23328"/>
    </row>
    <row r="23329" spans="2:6" x14ac:dyDescent="0.25">
      <c r="B23329" s="55"/>
      <c r="C23329" s="52"/>
      <c r="D23329" s="56"/>
      <c r="F23329"/>
    </row>
    <row r="23330" spans="2:6" x14ac:dyDescent="0.25">
      <c r="B23330" s="55"/>
      <c r="C23330" s="52"/>
      <c r="D23330" s="56"/>
      <c r="F23330"/>
    </row>
    <row r="23331" spans="2:6" x14ac:dyDescent="0.25">
      <c r="B23331" s="55"/>
      <c r="C23331" s="52"/>
      <c r="D23331" s="56"/>
      <c r="F23331"/>
    </row>
    <row r="23332" spans="2:6" x14ac:dyDescent="0.25">
      <c r="B23332" s="55"/>
      <c r="C23332" s="52"/>
      <c r="D23332" s="56"/>
      <c r="F23332"/>
    </row>
    <row r="23333" spans="2:6" x14ac:dyDescent="0.25">
      <c r="B23333" s="55"/>
      <c r="C23333" s="52"/>
      <c r="D23333" s="56"/>
      <c r="F23333"/>
    </row>
    <row r="23334" spans="2:6" x14ac:dyDescent="0.25">
      <c r="B23334" s="55"/>
      <c r="C23334" s="52"/>
      <c r="D23334" s="56"/>
      <c r="F23334"/>
    </row>
    <row r="23335" spans="2:6" x14ac:dyDescent="0.25">
      <c r="B23335" s="55"/>
      <c r="C23335" s="52"/>
      <c r="D23335" s="56"/>
      <c r="F23335"/>
    </row>
    <row r="23336" spans="2:6" x14ac:dyDescent="0.25">
      <c r="B23336" s="55"/>
      <c r="C23336" s="52"/>
      <c r="D23336" s="56"/>
      <c r="F23336"/>
    </row>
    <row r="23337" spans="2:6" x14ac:dyDescent="0.25">
      <c r="B23337" s="55"/>
      <c r="C23337" s="52"/>
      <c r="D23337" s="56"/>
      <c r="F23337"/>
    </row>
    <row r="23338" spans="2:6" x14ac:dyDescent="0.25">
      <c r="B23338" s="55"/>
      <c r="C23338" s="52"/>
      <c r="D23338" s="56"/>
      <c r="F23338"/>
    </row>
    <row r="23339" spans="2:6" x14ac:dyDescent="0.25">
      <c r="B23339" s="55"/>
      <c r="C23339" s="52"/>
      <c r="D23339" s="56"/>
      <c r="F23339"/>
    </row>
    <row r="23340" spans="2:6" x14ac:dyDescent="0.25">
      <c r="B23340" s="55"/>
      <c r="C23340" s="52"/>
      <c r="D23340" s="56"/>
      <c r="F23340"/>
    </row>
    <row r="23341" spans="2:6" x14ac:dyDescent="0.25">
      <c r="B23341" s="55"/>
      <c r="C23341" s="52"/>
      <c r="D23341" s="56"/>
      <c r="F23341"/>
    </row>
    <row r="23342" spans="2:6" x14ac:dyDescent="0.25">
      <c r="B23342" s="55"/>
      <c r="C23342" s="52"/>
      <c r="D23342" s="56"/>
      <c r="F23342"/>
    </row>
    <row r="23343" spans="2:6" x14ac:dyDescent="0.25">
      <c r="B23343" s="55"/>
      <c r="C23343" s="52"/>
      <c r="D23343" s="56"/>
      <c r="F23343"/>
    </row>
    <row r="23344" spans="2:6" x14ac:dyDescent="0.25">
      <c r="B23344" s="55"/>
      <c r="C23344" s="52"/>
      <c r="D23344" s="56"/>
      <c r="F23344"/>
    </row>
    <row r="23345" spans="2:6" x14ac:dyDescent="0.25">
      <c r="B23345" s="55"/>
      <c r="C23345" s="52"/>
      <c r="D23345" s="56"/>
      <c r="F23345"/>
    </row>
    <row r="23346" spans="2:6" x14ac:dyDescent="0.25">
      <c r="B23346" s="55"/>
      <c r="C23346" s="52"/>
      <c r="D23346" s="56"/>
      <c r="F23346"/>
    </row>
    <row r="23347" spans="2:6" x14ac:dyDescent="0.25">
      <c r="B23347" s="55"/>
      <c r="C23347" s="52"/>
      <c r="D23347" s="56"/>
      <c r="F23347"/>
    </row>
    <row r="23348" spans="2:6" x14ac:dyDescent="0.25">
      <c r="B23348" s="55"/>
      <c r="C23348" s="52"/>
      <c r="D23348" s="56"/>
      <c r="F23348"/>
    </row>
    <row r="23349" spans="2:6" x14ac:dyDescent="0.25">
      <c r="B23349" s="55"/>
      <c r="C23349" s="52"/>
      <c r="D23349" s="56"/>
      <c r="F23349"/>
    </row>
    <row r="23350" spans="2:6" x14ac:dyDescent="0.25">
      <c r="B23350" s="55"/>
      <c r="C23350" s="52"/>
      <c r="D23350" s="56"/>
      <c r="F23350"/>
    </row>
    <row r="23351" spans="2:6" x14ac:dyDescent="0.25">
      <c r="B23351" s="55"/>
      <c r="C23351" s="52"/>
      <c r="D23351" s="56"/>
      <c r="F23351"/>
    </row>
    <row r="23352" spans="2:6" x14ac:dyDescent="0.25">
      <c r="B23352" s="55"/>
      <c r="C23352" s="52"/>
      <c r="D23352" s="56"/>
      <c r="F23352"/>
    </row>
    <row r="23353" spans="2:6" x14ac:dyDescent="0.25">
      <c r="B23353" s="55"/>
      <c r="C23353" s="52"/>
      <c r="D23353" s="56"/>
      <c r="F23353"/>
    </row>
    <row r="23354" spans="2:6" x14ac:dyDescent="0.25">
      <c r="B23354" s="55"/>
      <c r="C23354" s="52"/>
      <c r="D23354" s="56"/>
      <c r="F23354"/>
    </row>
    <row r="23355" spans="2:6" x14ac:dyDescent="0.25">
      <c r="B23355" s="55"/>
      <c r="C23355" s="52"/>
      <c r="D23355" s="56"/>
      <c r="F23355"/>
    </row>
    <row r="23356" spans="2:6" x14ac:dyDescent="0.25">
      <c r="B23356" s="55"/>
      <c r="C23356" s="52"/>
      <c r="D23356" s="56"/>
      <c r="F23356"/>
    </row>
    <row r="23357" spans="2:6" x14ac:dyDescent="0.25">
      <c r="B23357" s="55"/>
      <c r="C23357" s="52"/>
      <c r="D23357" s="56"/>
      <c r="F23357"/>
    </row>
    <row r="23358" spans="2:6" x14ac:dyDescent="0.25">
      <c r="B23358" s="55"/>
      <c r="C23358" s="52"/>
      <c r="D23358" s="56"/>
      <c r="F23358"/>
    </row>
    <row r="23359" spans="2:6" x14ac:dyDescent="0.25">
      <c r="B23359" s="55"/>
      <c r="C23359" s="52"/>
      <c r="D23359" s="56"/>
      <c r="F23359"/>
    </row>
    <row r="23360" spans="2:6" x14ac:dyDescent="0.25">
      <c r="B23360" s="55"/>
      <c r="C23360" s="52"/>
      <c r="D23360" s="56"/>
      <c r="F23360"/>
    </row>
    <row r="23361" spans="2:6" x14ac:dyDescent="0.25">
      <c r="B23361" s="55"/>
      <c r="C23361" s="52"/>
      <c r="D23361" s="56"/>
      <c r="F23361"/>
    </row>
    <row r="23362" spans="2:6" x14ac:dyDescent="0.25">
      <c r="B23362" s="55"/>
      <c r="C23362" s="52"/>
      <c r="D23362" s="56"/>
      <c r="F23362"/>
    </row>
    <row r="23363" spans="2:6" x14ac:dyDescent="0.25">
      <c r="B23363" s="55"/>
      <c r="C23363" s="52"/>
      <c r="D23363" s="56"/>
      <c r="F23363"/>
    </row>
    <row r="23364" spans="2:6" x14ac:dyDescent="0.25">
      <c r="B23364" s="55"/>
      <c r="C23364" s="52"/>
      <c r="D23364" s="56"/>
      <c r="F23364"/>
    </row>
    <row r="23365" spans="2:6" x14ac:dyDescent="0.25">
      <c r="B23365" s="55"/>
      <c r="C23365" s="52"/>
      <c r="D23365" s="56"/>
      <c r="F23365"/>
    </row>
    <row r="23366" spans="2:6" x14ac:dyDescent="0.25">
      <c r="B23366" s="55"/>
      <c r="C23366" s="52"/>
      <c r="D23366" s="56"/>
      <c r="F23366"/>
    </row>
    <row r="23367" spans="2:6" x14ac:dyDescent="0.25">
      <c r="B23367" s="55"/>
      <c r="C23367" s="52"/>
      <c r="D23367" s="56"/>
      <c r="F23367"/>
    </row>
    <row r="23368" spans="2:6" x14ac:dyDescent="0.25">
      <c r="B23368" s="55"/>
      <c r="C23368" s="52"/>
      <c r="D23368" s="56"/>
      <c r="F23368"/>
    </row>
    <row r="23369" spans="2:6" x14ac:dyDescent="0.25">
      <c r="B23369" s="55"/>
      <c r="C23369" s="52"/>
      <c r="D23369" s="56"/>
      <c r="F23369"/>
    </row>
    <row r="23370" spans="2:6" x14ac:dyDescent="0.25">
      <c r="B23370" s="55"/>
      <c r="C23370" s="52"/>
      <c r="D23370" s="56"/>
      <c r="F23370"/>
    </row>
    <row r="23371" spans="2:6" x14ac:dyDescent="0.25">
      <c r="B23371" s="55"/>
      <c r="C23371" s="52"/>
      <c r="D23371" s="56"/>
      <c r="F23371"/>
    </row>
    <row r="23372" spans="2:6" x14ac:dyDescent="0.25">
      <c r="B23372" s="55"/>
      <c r="C23372" s="52"/>
      <c r="D23372" s="56"/>
      <c r="F23372"/>
    </row>
    <row r="23373" spans="2:6" x14ac:dyDescent="0.25">
      <c r="B23373" s="55"/>
      <c r="C23373" s="52"/>
      <c r="D23373" s="56"/>
      <c r="F23373"/>
    </row>
    <row r="23374" spans="2:6" x14ac:dyDescent="0.25">
      <c r="B23374" s="55"/>
      <c r="C23374" s="52"/>
      <c r="D23374" s="56"/>
      <c r="F23374"/>
    </row>
    <row r="23375" spans="2:6" x14ac:dyDescent="0.25">
      <c r="B23375" s="55"/>
      <c r="C23375" s="52"/>
      <c r="D23375" s="56"/>
      <c r="F23375"/>
    </row>
    <row r="23376" spans="2:6" x14ac:dyDescent="0.25">
      <c r="B23376" s="55"/>
      <c r="C23376" s="52"/>
      <c r="D23376" s="56"/>
      <c r="F23376"/>
    </row>
    <row r="23377" spans="2:6" x14ac:dyDescent="0.25">
      <c r="B23377" s="55"/>
      <c r="C23377" s="52"/>
      <c r="D23377" s="56"/>
      <c r="F23377"/>
    </row>
    <row r="23378" spans="2:6" x14ac:dyDescent="0.25">
      <c r="B23378" s="55"/>
      <c r="C23378" s="52"/>
      <c r="D23378" s="56"/>
      <c r="F23378"/>
    </row>
    <row r="23379" spans="2:6" x14ac:dyDescent="0.25">
      <c r="B23379" s="55"/>
      <c r="C23379" s="52"/>
      <c r="D23379" s="56"/>
      <c r="F23379"/>
    </row>
    <row r="23380" spans="2:6" x14ac:dyDescent="0.25">
      <c r="B23380" s="55"/>
      <c r="C23380" s="52"/>
      <c r="D23380" s="56"/>
      <c r="F23380"/>
    </row>
    <row r="23381" spans="2:6" x14ac:dyDescent="0.25">
      <c r="B23381" s="55"/>
      <c r="C23381" s="52"/>
      <c r="D23381" s="56"/>
      <c r="F23381"/>
    </row>
    <row r="23382" spans="2:6" x14ac:dyDescent="0.25">
      <c r="B23382" s="55"/>
      <c r="C23382" s="52"/>
      <c r="D23382" s="56"/>
      <c r="F23382"/>
    </row>
    <row r="23383" spans="2:6" x14ac:dyDescent="0.25">
      <c r="B23383" s="55"/>
      <c r="C23383" s="52"/>
      <c r="D23383" s="56"/>
      <c r="F23383"/>
    </row>
    <row r="23384" spans="2:6" x14ac:dyDescent="0.25">
      <c r="B23384" s="55"/>
      <c r="C23384" s="52"/>
      <c r="D23384" s="56"/>
      <c r="F23384"/>
    </row>
    <row r="23385" spans="2:6" x14ac:dyDescent="0.25">
      <c r="B23385" s="55"/>
      <c r="C23385" s="52"/>
      <c r="D23385" s="56"/>
      <c r="F23385"/>
    </row>
    <row r="23386" spans="2:6" x14ac:dyDescent="0.25">
      <c r="B23386" s="55"/>
      <c r="C23386" s="52"/>
      <c r="D23386" s="56"/>
      <c r="F23386"/>
    </row>
    <row r="23387" spans="2:6" x14ac:dyDescent="0.25">
      <c r="B23387" s="55"/>
      <c r="C23387" s="52"/>
      <c r="D23387" s="56"/>
      <c r="F23387"/>
    </row>
    <row r="23388" spans="2:6" x14ac:dyDescent="0.25">
      <c r="B23388" s="55"/>
      <c r="C23388" s="52"/>
      <c r="D23388" s="56"/>
      <c r="F23388"/>
    </row>
    <row r="23389" spans="2:6" x14ac:dyDescent="0.25">
      <c r="B23389" s="55"/>
      <c r="C23389" s="52"/>
      <c r="D23389" s="56"/>
      <c r="F23389"/>
    </row>
    <row r="23390" spans="2:6" x14ac:dyDescent="0.25">
      <c r="B23390" s="55"/>
      <c r="C23390" s="52"/>
      <c r="D23390" s="56"/>
      <c r="F23390"/>
    </row>
    <row r="23391" spans="2:6" x14ac:dyDescent="0.25">
      <c r="B23391" s="55"/>
      <c r="C23391" s="52"/>
      <c r="D23391" s="56"/>
      <c r="F23391"/>
    </row>
    <row r="23392" spans="2:6" x14ac:dyDescent="0.25">
      <c r="B23392" s="55"/>
      <c r="C23392" s="52"/>
      <c r="D23392" s="56"/>
      <c r="F23392"/>
    </row>
    <row r="23393" spans="2:6" x14ac:dyDescent="0.25">
      <c r="B23393" s="55"/>
      <c r="C23393" s="52"/>
      <c r="D23393" s="56"/>
      <c r="F23393"/>
    </row>
    <row r="23394" spans="2:6" x14ac:dyDescent="0.25">
      <c r="B23394" s="55"/>
      <c r="C23394" s="52"/>
      <c r="D23394" s="56"/>
      <c r="F23394"/>
    </row>
    <row r="23395" spans="2:6" x14ac:dyDescent="0.25">
      <c r="B23395" s="55"/>
      <c r="C23395" s="52"/>
      <c r="D23395" s="56"/>
      <c r="F23395"/>
    </row>
    <row r="23396" spans="2:6" x14ac:dyDescent="0.25">
      <c r="B23396" s="55"/>
      <c r="C23396" s="52"/>
      <c r="D23396" s="56"/>
      <c r="F23396"/>
    </row>
    <row r="23397" spans="2:6" x14ac:dyDescent="0.25">
      <c r="B23397" s="55"/>
      <c r="C23397" s="52"/>
      <c r="D23397" s="56"/>
      <c r="F23397"/>
    </row>
    <row r="23398" spans="2:6" x14ac:dyDescent="0.25">
      <c r="B23398" s="55"/>
      <c r="C23398" s="52"/>
      <c r="D23398" s="56"/>
      <c r="F23398"/>
    </row>
    <row r="23399" spans="2:6" x14ac:dyDescent="0.25">
      <c r="B23399" s="55"/>
      <c r="C23399" s="52"/>
      <c r="D23399" s="56"/>
      <c r="F23399"/>
    </row>
    <row r="23400" spans="2:6" x14ac:dyDescent="0.25">
      <c r="B23400" s="55"/>
      <c r="C23400" s="52"/>
      <c r="D23400" s="56"/>
      <c r="F23400"/>
    </row>
    <row r="23401" spans="2:6" x14ac:dyDescent="0.25">
      <c r="B23401" s="55"/>
      <c r="C23401" s="52"/>
      <c r="D23401" s="56"/>
      <c r="F23401"/>
    </row>
    <row r="23402" spans="2:6" x14ac:dyDescent="0.25">
      <c r="B23402" s="55"/>
      <c r="C23402" s="52"/>
      <c r="D23402" s="56"/>
      <c r="F23402"/>
    </row>
    <row r="23403" spans="2:6" x14ac:dyDescent="0.25">
      <c r="B23403" s="55"/>
      <c r="C23403" s="52"/>
      <c r="D23403" s="56"/>
      <c r="F23403"/>
    </row>
    <row r="23404" spans="2:6" x14ac:dyDescent="0.25">
      <c r="B23404" s="55"/>
      <c r="C23404" s="52"/>
      <c r="D23404" s="56"/>
      <c r="F23404"/>
    </row>
    <row r="23405" spans="2:6" x14ac:dyDescent="0.25">
      <c r="B23405" s="55"/>
      <c r="C23405" s="52"/>
      <c r="D23405" s="56"/>
      <c r="F23405"/>
    </row>
    <row r="23406" spans="2:6" x14ac:dyDescent="0.25">
      <c r="B23406" s="55"/>
      <c r="C23406" s="52"/>
      <c r="D23406" s="56"/>
      <c r="F23406"/>
    </row>
    <row r="23407" spans="2:6" x14ac:dyDescent="0.25">
      <c r="B23407" s="55"/>
      <c r="C23407" s="52"/>
      <c r="D23407" s="56"/>
      <c r="F23407"/>
    </row>
    <row r="23408" spans="2:6" x14ac:dyDescent="0.25">
      <c r="B23408" s="55"/>
      <c r="C23408" s="52"/>
      <c r="D23408" s="56"/>
      <c r="F23408"/>
    </row>
    <row r="23409" spans="2:6" x14ac:dyDescent="0.25">
      <c r="B23409" s="55"/>
      <c r="C23409" s="52"/>
      <c r="D23409" s="56"/>
      <c r="F23409"/>
    </row>
    <row r="23410" spans="2:6" x14ac:dyDescent="0.25">
      <c r="B23410" s="55"/>
      <c r="C23410" s="52"/>
      <c r="D23410" s="56"/>
      <c r="F23410"/>
    </row>
    <row r="23411" spans="2:6" x14ac:dyDescent="0.25">
      <c r="B23411" s="55"/>
      <c r="C23411" s="52"/>
      <c r="D23411" s="56"/>
      <c r="F23411"/>
    </row>
    <row r="23412" spans="2:6" x14ac:dyDescent="0.25">
      <c r="B23412" s="55"/>
      <c r="C23412" s="52"/>
      <c r="D23412" s="56"/>
      <c r="F23412"/>
    </row>
    <row r="23413" spans="2:6" x14ac:dyDescent="0.25">
      <c r="B23413" s="55"/>
      <c r="C23413" s="52"/>
      <c r="D23413" s="56"/>
      <c r="F23413"/>
    </row>
    <row r="23414" spans="2:6" x14ac:dyDescent="0.25">
      <c r="B23414" s="55"/>
      <c r="C23414" s="52"/>
      <c r="D23414" s="56"/>
      <c r="F23414"/>
    </row>
    <row r="23415" spans="2:6" x14ac:dyDescent="0.25">
      <c r="B23415" s="55"/>
      <c r="C23415" s="52"/>
      <c r="D23415" s="56"/>
      <c r="F23415"/>
    </row>
    <row r="23416" spans="2:6" x14ac:dyDescent="0.25">
      <c r="B23416" s="55"/>
      <c r="C23416" s="52"/>
      <c r="D23416" s="56"/>
      <c r="F23416"/>
    </row>
    <row r="23417" spans="2:6" x14ac:dyDescent="0.25">
      <c r="B23417" s="55"/>
      <c r="C23417" s="52"/>
      <c r="D23417" s="56"/>
      <c r="F23417"/>
    </row>
    <row r="23418" spans="2:6" x14ac:dyDescent="0.25">
      <c r="B23418" s="55"/>
      <c r="C23418" s="52"/>
      <c r="D23418" s="56"/>
      <c r="F23418"/>
    </row>
    <row r="23419" spans="2:6" x14ac:dyDescent="0.25">
      <c r="B23419" s="55"/>
      <c r="C23419" s="52"/>
      <c r="D23419" s="56"/>
      <c r="F23419"/>
    </row>
    <row r="23420" spans="2:6" x14ac:dyDescent="0.25">
      <c r="B23420" s="55"/>
      <c r="C23420" s="52"/>
      <c r="D23420" s="56"/>
      <c r="F23420"/>
    </row>
    <row r="23421" spans="2:6" x14ac:dyDescent="0.25">
      <c r="B23421" s="55"/>
      <c r="C23421" s="52"/>
      <c r="D23421" s="56"/>
      <c r="F23421"/>
    </row>
    <row r="23422" spans="2:6" x14ac:dyDescent="0.25">
      <c r="B23422" s="55"/>
      <c r="C23422" s="52"/>
      <c r="D23422" s="56"/>
      <c r="F23422"/>
    </row>
    <row r="23423" spans="2:6" x14ac:dyDescent="0.25">
      <c r="B23423" s="55"/>
      <c r="C23423" s="52"/>
      <c r="D23423" s="56"/>
      <c r="F23423"/>
    </row>
    <row r="23424" spans="2:6" x14ac:dyDescent="0.25">
      <c r="B23424" s="55"/>
      <c r="C23424" s="52"/>
      <c r="D23424" s="56"/>
      <c r="F23424"/>
    </row>
    <row r="23425" spans="2:6" x14ac:dyDescent="0.25">
      <c r="B23425" s="55"/>
      <c r="C23425" s="52"/>
      <c r="D23425" s="56"/>
      <c r="F23425"/>
    </row>
    <row r="23426" spans="2:6" x14ac:dyDescent="0.25">
      <c r="B23426" s="55"/>
      <c r="C23426" s="52"/>
      <c r="D23426" s="56"/>
      <c r="F23426"/>
    </row>
    <row r="23427" spans="2:6" x14ac:dyDescent="0.25">
      <c r="B23427" s="55"/>
      <c r="C23427" s="52"/>
      <c r="D23427" s="56"/>
      <c r="F23427"/>
    </row>
    <row r="23428" spans="2:6" x14ac:dyDescent="0.25">
      <c r="B23428" s="55"/>
      <c r="C23428" s="52"/>
      <c r="D23428" s="56"/>
      <c r="F23428"/>
    </row>
    <row r="23429" spans="2:6" x14ac:dyDescent="0.25">
      <c r="B23429" s="55"/>
      <c r="C23429" s="52"/>
      <c r="D23429" s="56"/>
      <c r="F23429"/>
    </row>
    <row r="23430" spans="2:6" x14ac:dyDescent="0.25">
      <c r="B23430" s="55"/>
      <c r="C23430" s="52"/>
      <c r="D23430" s="56"/>
      <c r="F23430"/>
    </row>
    <row r="23431" spans="2:6" x14ac:dyDescent="0.25">
      <c r="B23431" s="55"/>
      <c r="C23431" s="52"/>
      <c r="D23431" s="56"/>
      <c r="F23431"/>
    </row>
    <row r="23432" spans="2:6" x14ac:dyDescent="0.25">
      <c r="B23432" s="55"/>
      <c r="C23432" s="52"/>
      <c r="D23432" s="56"/>
      <c r="F23432"/>
    </row>
    <row r="23433" spans="2:6" x14ac:dyDescent="0.25">
      <c r="B23433" s="55"/>
      <c r="C23433" s="52"/>
      <c r="D23433" s="56"/>
      <c r="F23433"/>
    </row>
    <row r="23434" spans="2:6" x14ac:dyDescent="0.25">
      <c r="B23434" s="55"/>
      <c r="C23434" s="52"/>
      <c r="D23434" s="56"/>
      <c r="F23434"/>
    </row>
    <row r="23435" spans="2:6" x14ac:dyDescent="0.25">
      <c r="B23435" s="55"/>
      <c r="C23435" s="52"/>
      <c r="D23435" s="56"/>
      <c r="F23435"/>
    </row>
    <row r="23436" spans="2:6" x14ac:dyDescent="0.25">
      <c r="B23436" s="55"/>
      <c r="C23436" s="52"/>
      <c r="D23436" s="56"/>
      <c r="F23436"/>
    </row>
    <row r="23437" spans="2:6" x14ac:dyDescent="0.25">
      <c r="B23437" s="55"/>
      <c r="C23437" s="52"/>
      <c r="D23437" s="56"/>
      <c r="F23437"/>
    </row>
    <row r="23438" spans="2:6" x14ac:dyDescent="0.25">
      <c r="B23438" s="55"/>
      <c r="C23438" s="52"/>
      <c r="D23438" s="56"/>
      <c r="F23438"/>
    </row>
    <row r="23439" spans="2:6" x14ac:dyDescent="0.25">
      <c r="B23439" s="55"/>
      <c r="C23439" s="52"/>
      <c r="D23439" s="56"/>
      <c r="F23439"/>
    </row>
    <row r="23440" spans="2:6" x14ac:dyDescent="0.25">
      <c r="B23440" s="55"/>
      <c r="C23440" s="52"/>
      <c r="D23440" s="56"/>
      <c r="F23440"/>
    </row>
    <row r="23441" spans="2:6" x14ac:dyDescent="0.25">
      <c r="B23441" s="55"/>
      <c r="C23441" s="52"/>
      <c r="D23441" s="56"/>
      <c r="F23441"/>
    </row>
    <row r="23442" spans="2:6" x14ac:dyDescent="0.25">
      <c r="B23442" s="55"/>
      <c r="C23442" s="52"/>
      <c r="D23442" s="56"/>
      <c r="F23442"/>
    </row>
    <row r="23443" spans="2:6" x14ac:dyDescent="0.25">
      <c r="B23443" s="55"/>
      <c r="C23443" s="52"/>
      <c r="D23443" s="56"/>
      <c r="F23443"/>
    </row>
    <row r="23444" spans="2:6" x14ac:dyDescent="0.25">
      <c r="B23444" s="55"/>
      <c r="C23444" s="52"/>
      <c r="D23444" s="56"/>
      <c r="F23444"/>
    </row>
    <row r="23445" spans="2:6" x14ac:dyDescent="0.25">
      <c r="B23445" s="55"/>
      <c r="C23445" s="52"/>
      <c r="D23445" s="56"/>
      <c r="F23445"/>
    </row>
    <row r="23446" spans="2:6" x14ac:dyDescent="0.25">
      <c r="B23446" s="55"/>
      <c r="C23446" s="52"/>
      <c r="D23446" s="56"/>
      <c r="F23446"/>
    </row>
    <row r="23447" spans="2:6" x14ac:dyDescent="0.25">
      <c r="B23447" s="55"/>
      <c r="C23447" s="52"/>
      <c r="D23447" s="56"/>
      <c r="F23447"/>
    </row>
    <row r="23448" spans="2:6" x14ac:dyDescent="0.25">
      <c r="B23448" s="55"/>
      <c r="C23448" s="52"/>
      <c r="D23448" s="56"/>
      <c r="F23448"/>
    </row>
    <row r="23449" spans="2:6" x14ac:dyDescent="0.25">
      <c r="B23449" s="55"/>
      <c r="C23449" s="52"/>
      <c r="D23449" s="56"/>
      <c r="F23449"/>
    </row>
    <row r="23450" spans="2:6" x14ac:dyDescent="0.25">
      <c r="B23450" s="55"/>
      <c r="C23450" s="52"/>
      <c r="D23450" s="56"/>
      <c r="F23450"/>
    </row>
    <row r="23451" spans="2:6" x14ac:dyDescent="0.25">
      <c r="B23451" s="55"/>
      <c r="C23451" s="52"/>
      <c r="D23451" s="56"/>
      <c r="F23451"/>
    </row>
    <row r="23452" spans="2:6" x14ac:dyDescent="0.25">
      <c r="B23452" s="55"/>
      <c r="C23452" s="52"/>
      <c r="D23452" s="56"/>
      <c r="F23452"/>
    </row>
    <row r="23453" spans="2:6" x14ac:dyDescent="0.25">
      <c r="B23453" s="55"/>
      <c r="C23453" s="52"/>
      <c r="D23453" s="56"/>
      <c r="F23453"/>
    </row>
    <row r="23454" spans="2:6" x14ac:dyDescent="0.25">
      <c r="B23454" s="55"/>
      <c r="C23454" s="52"/>
      <c r="D23454" s="56"/>
      <c r="F23454"/>
    </row>
    <row r="23455" spans="2:6" x14ac:dyDescent="0.25">
      <c r="B23455" s="55"/>
      <c r="C23455" s="52"/>
      <c r="D23455" s="56"/>
      <c r="F23455"/>
    </row>
    <row r="23456" spans="2:6" x14ac:dyDescent="0.25">
      <c r="B23456" s="55"/>
      <c r="C23456" s="52"/>
      <c r="D23456" s="56"/>
      <c r="F23456"/>
    </row>
    <row r="23457" spans="2:6" x14ac:dyDescent="0.25">
      <c r="B23457" s="55"/>
      <c r="C23457" s="52"/>
      <c r="D23457" s="56"/>
      <c r="F23457"/>
    </row>
    <row r="23458" spans="2:6" x14ac:dyDescent="0.25">
      <c r="B23458" s="55"/>
      <c r="C23458" s="52"/>
      <c r="D23458" s="56"/>
      <c r="F23458"/>
    </row>
    <row r="23459" spans="2:6" x14ac:dyDescent="0.25">
      <c r="B23459" s="55"/>
      <c r="C23459" s="52"/>
      <c r="D23459" s="56"/>
      <c r="F23459"/>
    </row>
    <row r="23460" spans="2:6" x14ac:dyDescent="0.25">
      <c r="B23460" s="55"/>
      <c r="C23460" s="52"/>
      <c r="D23460" s="56"/>
      <c r="F23460"/>
    </row>
    <row r="23461" spans="2:6" x14ac:dyDescent="0.25">
      <c r="B23461" s="55"/>
      <c r="C23461" s="52"/>
      <c r="D23461" s="56"/>
      <c r="F23461"/>
    </row>
    <row r="23462" spans="2:6" x14ac:dyDescent="0.25">
      <c r="B23462" s="55"/>
      <c r="C23462" s="52"/>
      <c r="D23462" s="56"/>
      <c r="F23462"/>
    </row>
    <row r="23463" spans="2:6" x14ac:dyDescent="0.25">
      <c r="B23463" s="55"/>
      <c r="C23463" s="52"/>
      <c r="D23463" s="56"/>
      <c r="F23463"/>
    </row>
    <row r="23464" spans="2:6" x14ac:dyDescent="0.25">
      <c r="B23464" s="55"/>
      <c r="C23464" s="52"/>
      <c r="D23464" s="56"/>
      <c r="F23464"/>
    </row>
    <row r="23465" spans="2:6" x14ac:dyDescent="0.25">
      <c r="B23465" s="55"/>
      <c r="C23465" s="52"/>
      <c r="D23465" s="56"/>
      <c r="F23465"/>
    </row>
    <row r="23466" spans="2:6" x14ac:dyDescent="0.25">
      <c r="B23466" s="55"/>
      <c r="C23466" s="52"/>
      <c r="D23466" s="56"/>
      <c r="F23466"/>
    </row>
    <row r="23467" spans="2:6" x14ac:dyDescent="0.25">
      <c r="B23467" s="55"/>
      <c r="C23467" s="52"/>
      <c r="D23467" s="56"/>
      <c r="F23467"/>
    </row>
    <row r="23468" spans="2:6" x14ac:dyDescent="0.25">
      <c r="B23468" s="55"/>
      <c r="C23468" s="52"/>
      <c r="D23468" s="56"/>
      <c r="F23468"/>
    </row>
    <row r="23469" spans="2:6" x14ac:dyDescent="0.25">
      <c r="B23469" s="55"/>
      <c r="C23469" s="52"/>
      <c r="D23469" s="56"/>
      <c r="F23469"/>
    </row>
    <row r="23470" spans="2:6" x14ac:dyDescent="0.25">
      <c r="B23470" s="55"/>
      <c r="C23470" s="52"/>
      <c r="D23470" s="56"/>
      <c r="F23470"/>
    </row>
    <row r="23471" spans="2:6" x14ac:dyDescent="0.25">
      <c r="B23471" s="55"/>
      <c r="C23471" s="52"/>
      <c r="D23471" s="56"/>
      <c r="F23471"/>
    </row>
    <row r="23472" spans="2:6" x14ac:dyDescent="0.25">
      <c r="B23472" s="55"/>
      <c r="C23472" s="52"/>
      <c r="D23472" s="56"/>
      <c r="F23472"/>
    </row>
    <row r="23473" spans="2:6" x14ac:dyDescent="0.25">
      <c r="B23473" s="55"/>
      <c r="C23473" s="52"/>
      <c r="D23473" s="56"/>
      <c r="F23473"/>
    </row>
    <row r="23474" spans="2:6" x14ac:dyDescent="0.25">
      <c r="B23474" s="55"/>
      <c r="C23474" s="52"/>
      <c r="D23474" s="56"/>
      <c r="F23474"/>
    </row>
    <row r="23475" spans="2:6" x14ac:dyDescent="0.25">
      <c r="B23475" s="55"/>
      <c r="C23475" s="52"/>
      <c r="D23475" s="56"/>
      <c r="F23475"/>
    </row>
    <row r="23476" spans="2:6" x14ac:dyDescent="0.25">
      <c r="B23476" s="55"/>
      <c r="C23476" s="52"/>
      <c r="D23476" s="56"/>
      <c r="F23476"/>
    </row>
    <row r="23477" spans="2:6" x14ac:dyDescent="0.25">
      <c r="B23477" s="55"/>
      <c r="C23477" s="52"/>
      <c r="D23477" s="56"/>
      <c r="F23477"/>
    </row>
    <row r="23478" spans="2:6" x14ac:dyDescent="0.25">
      <c r="B23478" s="55"/>
      <c r="C23478" s="52"/>
      <c r="D23478" s="56"/>
      <c r="F23478"/>
    </row>
    <row r="23479" spans="2:6" x14ac:dyDescent="0.25">
      <c r="B23479" s="55"/>
      <c r="C23479" s="52"/>
      <c r="D23479" s="56"/>
      <c r="F23479"/>
    </row>
    <row r="23480" spans="2:6" x14ac:dyDescent="0.25">
      <c r="B23480" s="55"/>
      <c r="C23480" s="52"/>
      <c r="D23480" s="56"/>
      <c r="F23480"/>
    </row>
    <row r="23481" spans="2:6" x14ac:dyDescent="0.25">
      <c r="B23481" s="55"/>
      <c r="C23481" s="52"/>
      <c r="D23481" s="56"/>
      <c r="F23481"/>
    </row>
    <row r="23482" spans="2:6" x14ac:dyDescent="0.25">
      <c r="B23482" s="55"/>
      <c r="C23482" s="52"/>
      <c r="D23482" s="56"/>
      <c r="F23482"/>
    </row>
    <row r="23483" spans="2:6" x14ac:dyDescent="0.25">
      <c r="B23483" s="55"/>
      <c r="C23483" s="52"/>
      <c r="D23483" s="56"/>
      <c r="F23483"/>
    </row>
    <row r="23484" spans="2:6" x14ac:dyDescent="0.25">
      <c r="B23484" s="55"/>
      <c r="C23484" s="52"/>
      <c r="D23484" s="56"/>
      <c r="F23484"/>
    </row>
    <row r="23485" spans="2:6" x14ac:dyDescent="0.25">
      <c r="B23485" s="55"/>
      <c r="C23485" s="52"/>
      <c r="D23485" s="56"/>
      <c r="F23485"/>
    </row>
    <row r="23486" spans="2:6" x14ac:dyDescent="0.25">
      <c r="B23486" s="55"/>
      <c r="C23486" s="52"/>
      <c r="D23486" s="56"/>
      <c r="F23486"/>
    </row>
    <row r="23487" spans="2:6" x14ac:dyDescent="0.25">
      <c r="B23487" s="55"/>
      <c r="C23487" s="52"/>
      <c r="D23487" s="56"/>
      <c r="F23487"/>
    </row>
    <row r="23488" spans="2:6" x14ac:dyDescent="0.25">
      <c r="B23488" s="55"/>
      <c r="C23488" s="52"/>
      <c r="D23488" s="56"/>
      <c r="F23488"/>
    </row>
    <row r="23489" spans="2:6" x14ac:dyDescent="0.25">
      <c r="B23489" s="55"/>
      <c r="C23489" s="52"/>
      <c r="D23489" s="56"/>
      <c r="F23489"/>
    </row>
    <row r="23490" spans="2:6" x14ac:dyDescent="0.25">
      <c r="B23490" s="55"/>
      <c r="C23490" s="52"/>
      <c r="D23490" s="56"/>
      <c r="F23490"/>
    </row>
    <row r="23491" spans="2:6" x14ac:dyDescent="0.25">
      <c r="B23491" s="55"/>
      <c r="C23491" s="52"/>
      <c r="D23491" s="56"/>
      <c r="F23491"/>
    </row>
    <row r="23492" spans="2:6" x14ac:dyDescent="0.25">
      <c r="B23492" s="55"/>
      <c r="C23492" s="52"/>
      <c r="D23492" s="56"/>
      <c r="F23492"/>
    </row>
    <row r="23493" spans="2:6" x14ac:dyDescent="0.25">
      <c r="B23493" s="55"/>
      <c r="C23493" s="52"/>
      <c r="D23493" s="56"/>
      <c r="F23493"/>
    </row>
    <row r="23494" spans="2:6" x14ac:dyDescent="0.25">
      <c r="B23494" s="55"/>
      <c r="C23494" s="52"/>
      <c r="D23494" s="56"/>
      <c r="F23494"/>
    </row>
    <row r="23495" spans="2:6" x14ac:dyDescent="0.25">
      <c r="B23495" s="55"/>
      <c r="C23495" s="52"/>
      <c r="D23495" s="56"/>
      <c r="F23495"/>
    </row>
    <row r="23496" spans="2:6" x14ac:dyDescent="0.25">
      <c r="B23496" s="55"/>
      <c r="C23496" s="52"/>
      <c r="D23496" s="56"/>
      <c r="F23496"/>
    </row>
    <row r="23497" spans="2:6" x14ac:dyDescent="0.25">
      <c r="B23497" s="55"/>
      <c r="C23497" s="52"/>
      <c r="D23497" s="56"/>
      <c r="F23497"/>
    </row>
    <row r="23498" spans="2:6" x14ac:dyDescent="0.25">
      <c r="B23498" s="55"/>
      <c r="C23498" s="52"/>
      <c r="D23498" s="56"/>
      <c r="F23498"/>
    </row>
    <row r="23499" spans="2:6" x14ac:dyDescent="0.25">
      <c r="B23499" s="55"/>
      <c r="C23499" s="52"/>
      <c r="D23499" s="56"/>
      <c r="F23499"/>
    </row>
    <row r="23500" spans="2:6" x14ac:dyDescent="0.25">
      <c r="B23500" s="55"/>
      <c r="C23500" s="52"/>
      <c r="D23500" s="56"/>
      <c r="F23500"/>
    </row>
    <row r="23501" spans="2:6" x14ac:dyDescent="0.25">
      <c r="B23501" s="55"/>
      <c r="C23501" s="52"/>
      <c r="D23501" s="56"/>
      <c r="F23501"/>
    </row>
    <row r="23502" spans="2:6" x14ac:dyDescent="0.25">
      <c r="B23502" s="55"/>
      <c r="C23502" s="52"/>
      <c r="D23502" s="56"/>
      <c r="F23502"/>
    </row>
    <row r="23503" spans="2:6" x14ac:dyDescent="0.25">
      <c r="B23503" s="55"/>
      <c r="C23503" s="52"/>
      <c r="D23503" s="56"/>
      <c r="F23503"/>
    </row>
    <row r="23504" spans="2:6" x14ac:dyDescent="0.25">
      <c r="B23504" s="55"/>
      <c r="C23504" s="52"/>
      <c r="D23504" s="56"/>
      <c r="F23504"/>
    </row>
    <row r="23505" spans="2:6" x14ac:dyDescent="0.25">
      <c r="B23505" s="55"/>
      <c r="C23505" s="52"/>
      <c r="D23505" s="56"/>
      <c r="F23505"/>
    </row>
    <row r="23506" spans="2:6" x14ac:dyDescent="0.25">
      <c r="B23506" s="55"/>
      <c r="C23506" s="52"/>
      <c r="D23506" s="56"/>
      <c r="F23506"/>
    </row>
    <row r="23507" spans="2:6" x14ac:dyDescent="0.25">
      <c r="B23507" s="55"/>
      <c r="C23507" s="52"/>
      <c r="D23507" s="56"/>
      <c r="F23507"/>
    </row>
    <row r="23508" spans="2:6" x14ac:dyDescent="0.25">
      <c r="B23508" s="55"/>
      <c r="C23508" s="52"/>
      <c r="D23508" s="56"/>
      <c r="F23508"/>
    </row>
    <row r="23509" spans="2:6" x14ac:dyDescent="0.25">
      <c r="B23509" s="55"/>
      <c r="C23509" s="52"/>
      <c r="D23509" s="56"/>
      <c r="F23509"/>
    </row>
    <row r="23510" spans="2:6" x14ac:dyDescent="0.25">
      <c r="B23510" s="55"/>
      <c r="C23510" s="52"/>
      <c r="D23510" s="56"/>
      <c r="F23510"/>
    </row>
    <row r="23511" spans="2:6" x14ac:dyDescent="0.25">
      <c r="B23511" s="55"/>
      <c r="C23511" s="52"/>
      <c r="D23511" s="56"/>
      <c r="F23511"/>
    </row>
    <row r="23512" spans="2:6" x14ac:dyDescent="0.25">
      <c r="B23512" s="55"/>
      <c r="C23512" s="52"/>
      <c r="D23512" s="56"/>
      <c r="F23512"/>
    </row>
    <row r="23513" spans="2:6" x14ac:dyDescent="0.25">
      <c r="B23513" s="55"/>
      <c r="C23513" s="52"/>
      <c r="D23513" s="56"/>
      <c r="F23513"/>
    </row>
    <row r="23514" spans="2:6" x14ac:dyDescent="0.25">
      <c r="B23514" s="55"/>
      <c r="C23514" s="52"/>
      <c r="D23514" s="56"/>
      <c r="F23514"/>
    </row>
    <row r="23515" spans="2:6" x14ac:dyDescent="0.25">
      <c r="B23515" s="55"/>
      <c r="C23515" s="52"/>
      <c r="D23515" s="56"/>
      <c r="F23515"/>
    </row>
    <row r="23516" spans="2:6" x14ac:dyDescent="0.25">
      <c r="B23516" s="55"/>
      <c r="C23516" s="52"/>
      <c r="D23516" s="56"/>
      <c r="F23516"/>
    </row>
    <row r="23517" spans="2:6" x14ac:dyDescent="0.25">
      <c r="B23517" s="55"/>
      <c r="C23517" s="52"/>
      <c r="D23517" s="56"/>
      <c r="F23517"/>
    </row>
    <row r="23518" spans="2:6" x14ac:dyDescent="0.25">
      <c r="B23518" s="55"/>
      <c r="C23518" s="52"/>
      <c r="D23518" s="56"/>
      <c r="F23518"/>
    </row>
    <row r="23519" spans="2:6" x14ac:dyDescent="0.25">
      <c r="B23519" s="55"/>
      <c r="C23519" s="52"/>
      <c r="D23519" s="56"/>
      <c r="F23519"/>
    </row>
    <row r="23520" spans="2:6" x14ac:dyDescent="0.25">
      <c r="B23520" s="55"/>
      <c r="C23520" s="52"/>
      <c r="D23520" s="56"/>
      <c r="F23520"/>
    </row>
    <row r="23521" spans="2:6" x14ac:dyDescent="0.25">
      <c r="B23521" s="55"/>
      <c r="C23521" s="52"/>
      <c r="D23521" s="56"/>
      <c r="F23521"/>
    </row>
    <row r="23522" spans="2:6" x14ac:dyDescent="0.25">
      <c r="B23522" s="55"/>
      <c r="C23522" s="52"/>
      <c r="D23522" s="56"/>
      <c r="F23522"/>
    </row>
    <row r="23523" spans="2:6" x14ac:dyDescent="0.25">
      <c r="B23523" s="55"/>
      <c r="C23523" s="52"/>
      <c r="D23523" s="56"/>
      <c r="F23523"/>
    </row>
    <row r="23524" spans="2:6" x14ac:dyDescent="0.25">
      <c r="B23524" s="55"/>
      <c r="C23524" s="52"/>
      <c r="D23524" s="56"/>
      <c r="F23524"/>
    </row>
    <row r="23525" spans="2:6" x14ac:dyDescent="0.25">
      <c r="B23525" s="55"/>
      <c r="C23525" s="52"/>
      <c r="D23525" s="56"/>
      <c r="F23525"/>
    </row>
    <row r="23526" spans="2:6" x14ac:dyDescent="0.25">
      <c r="B23526" s="55"/>
      <c r="C23526" s="52"/>
      <c r="D23526" s="56"/>
      <c r="F23526"/>
    </row>
    <row r="23527" spans="2:6" x14ac:dyDescent="0.25">
      <c r="B23527" s="55"/>
      <c r="C23527" s="52"/>
      <c r="D23527" s="56"/>
      <c r="F23527"/>
    </row>
    <row r="23528" spans="2:6" x14ac:dyDescent="0.25">
      <c r="B23528" s="55"/>
      <c r="C23528" s="52"/>
      <c r="D23528" s="56"/>
      <c r="F23528"/>
    </row>
    <row r="23529" spans="2:6" x14ac:dyDescent="0.25">
      <c r="B23529" s="55"/>
      <c r="C23529" s="52"/>
      <c r="D23529" s="56"/>
      <c r="F23529"/>
    </row>
    <row r="23530" spans="2:6" x14ac:dyDescent="0.25">
      <c r="B23530" s="55"/>
      <c r="C23530" s="52"/>
      <c r="D23530" s="56"/>
      <c r="F23530"/>
    </row>
    <row r="23531" spans="2:6" x14ac:dyDescent="0.25">
      <c r="B23531" s="55"/>
      <c r="C23531" s="52"/>
      <c r="D23531" s="56"/>
      <c r="F23531"/>
    </row>
    <row r="23532" spans="2:6" x14ac:dyDescent="0.25">
      <c r="B23532" s="55"/>
      <c r="C23532" s="52"/>
      <c r="D23532" s="56"/>
      <c r="F23532"/>
    </row>
    <row r="23533" spans="2:6" x14ac:dyDescent="0.25">
      <c r="B23533" s="55"/>
      <c r="C23533" s="52"/>
      <c r="D23533" s="56"/>
      <c r="F23533"/>
    </row>
    <row r="23534" spans="2:6" x14ac:dyDescent="0.25">
      <c r="B23534" s="55"/>
      <c r="C23534" s="52"/>
      <c r="D23534" s="56"/>
      <c r="F23534"/>
    </row>
    <row r="23535" spans="2:6" x14ac:dyDescent="0.25">
      <c r="B23535" s="55"/>
      <c r="C23535" s="52"/>
      <c r="D23535" s="56"/>
      <c r="F23535"/>
    </row>
    <row r="23536" spans="2:6" x14ac:dyDescent="0.25">
      <c r="B23536" s="55"/>
      <c r="C23536" s="52"/>
      <c r="D23536" s="56"/>
      <c r="F23536"/>
    </row>
    <row r="23537" spans="2:6" x14ac:dyDescent="0.25">
      <c r="B23537" s="55"/>
      <c r="C23537" s="52"/>
      <c r="D23537" s="56"/>
      <c r="F23537"/>
    </row>
    <row r="23538" spans="2:6" x14ac:dyDescent="0.25">
      <c r="B23538" s="55"/>
      <c r="C23538" s="52"/>
      <c r="D23538" s="56"/>
      <c r="F23538"/>
    </row>
    <row r="23539" spans="2:6" x14ac:dyDescent="0.25">
      <c r="B23539" s="55"/>
      <c r="C23539" s="52"/>
      <c r="D23539" s="56"/>
      <c r="F23539"/>
    </row>
    <row r="23540" spans="2:6" x14ac:dyDescent="0.25">
      <c r="B23540" s="55"/>
      <c r="C23540" s="52"/>
      <c r="D23540" s="56"/>
      <c r="F23540"/>
    </row>
    <row r="23541" spans="2:6" x14ac:dyDescent="0.25">
      <c r="B23541" s="55"/>
      <c r="C23541" s="52"/>
      <c r="D23541" s="56"/>
      <c r="F23541"/>
    </row>
    <row r="23542" spans="2:6" x14ac:dyDescent="0.25">
      <c r="B23542" s="55"/>
      <c r="C23542" s="52"/>
      <c r="D23542" s="56"/>
      <c r="F23542"/>
    </row>
    <row r="23543" spans="2:6" x14ac:dyDescent="0.25">
      <c r="B23543" s="55"/>
      <c r="C23543" s="52"/>
      <c r="D23543" s="56"/>
      <c r="F23543"/>
    </row>
    <row r="23544" spans="2:6" x14ac:dyDescent="0.25">
      <c r="B23544" s="55"/>
      <c r="C23544" s="52"/>
      <c r="D23544" s="56"/>
      <c r="F23544"/>
    </row>
    <row r="23545" spans="2:6" x14ac:dyDescent="0.25">
      <c r="B23545" s="55"/>
      <c r="C23545" s="52"/>
      <c r="D23545" s="56"/>
      <c r="F23545"/>
    </row>
    <row r="23546" spans="2:6" x14ac:dyDescent="0.25">
      <c r="B23546" s="55"/>
      <c r="C23546" s="52"/>
      <c r="D23546" s="56"/>
      <c r="F23546"/>
    </row>
    <row r="23547" spans="2:6" x14ac:dyDescent="0.25">
      <c r="B23547" s="55"/>
      <c r="C23547" s="52"/>
      <c r="D23547" s="56"/>
      <c r="F23547"/>
    </row>
    <row r="23548" spans="2:6" x14ac:dyDescent="0.25">
      <c r="B23548" s="55"/>
      <c r="C23548" s="52"/>
      <c r="D23548" s="56"/>
      <c r="F23548"/>
    </row>
    <row r="23549" spans="2:6" x14ac:dyDescent="0.25">
      <c r="B23549" s="55"/>
      <c r="C23549" s="52"/>
      <c r="D23549" s="56"/>
      <c r="F23549"/>
    </row>
    <row r="23550" spans="2:6" x14ac:dyDescent="0.25">
      <c r="B23550" s="55"/>
      <c r="C23550" s="52"/>
      <c r="D23550" s="56"/>
      <c r="F23550"/>
    </row>
    <row r="23551" spans="2:6" x14ac:dyDescent="0.25">
      <c r="B23551" s="55"/>
      <c r="C23551" s="52"/>
      <c r="D23551" s="56"/>
      <c r="F23551"/>
    </row>
    <row r="23552" spans="2:6" x14ac:dyDescent="0.25">
      <c r="B23552" s="55"/>
      <c r="C23552" s="52"/>
      <c r="D23552" s="56"/>
      <c r="F23552"/>
    </row>
    <row r="23553" spans="2:6" x14ac:dyDescent="0.25">
      <c r="B23553" s="55"/>
      <c r="C23553" s="52"/>
      <c r="D23553" s="56"/>
      <c r="F23553"/>
    </row>
    <row r="23554" spans="2:6" x14ac:dyDescent="0.25">
      <c r="B23554" s="55"/>
      <c r="C23554" s="52"/>
      <c r="D23554" s="56"/>
      <c r="F23554"/>
    </row>
    <row r="23555" spans="2:6" x14ac:dyDescent="0.25">
      <c r="B23555" s="55"/>
      <c r="C23555" s="52"/>
      <c r="D23555" s="56"/>
      <c r="F23555"/>
    </row>
    <row r="23556" spans="2:6" x14ac:dyDescent="0.25">
      <c r="B23556" s="55"/>
      <c r="C23556" s="52"/>
      <c r="D23556" s="56"/>
      <c r="F23556"/>
    </row>
    <row r="23557" spans="2:6" x14ac:dyDescent="0.25">
      <c r="B23557" s="55"/>
      <c r="C23557" s="52"/>
      <c r="D23557" s="56"/>
      <c r="F23557"/>
    </row>
    <row r="23558" spans="2:6" x14ac:dyDescent="0.25">
      <c r="B23558" s="55"/>
      <c r="C23558" s="52"/>
      <c r="D23558" s="56"/>
      <c r="F23558"/>
    </row>
    <row r="23559" spans="2:6" x14ac:dyDescent="0.25">
      <c r="B23559" s="55"/>
      <c r="C23559" s="52"/>
      <c r="D23559" s="56"/>
      <c r="F23559"/>
    </row>
    <row r="23560" spans="2:6" x14ac:dyDescent="0.25">
      <c r="B23560" s="55"/>
      <c r="C23560" s="52"/>
      <c r="D23560" s="56"/>
      <c r="F23560"/>
    </row>
    <row r="23561" spans="2:6" x14ac:dyDescent="0.25">
      <c r="B23561" s="55"/>
      <c r="C23561" s="52"/>
      <c r="D23561" s="56"/>
      <c r="F23561"/>
    </row>
    <row r="23562" spans="2:6" x14ac:dyDescent="0.25">
      <c r="B23562" s="55"/>
      <c r="C23562" s="52"/>
      <c r="D23562" s="56"/>
      <c r="F23562"/>
    </row>
    <row r="23563" spans="2:6" x14ac:dyDescent="0.25">
      <c r="B23563" s="55"/>
      <c r="C23563" s="52"/>
      <c r="D23563" s="56"/>
      <c r="F23563"/>
    </row>
    <row r="23564" spans="2:6" x14ac:dyDescent="0.25">
      <c r="B23564" s="55"/>
      <c r="C23564" s="52"/>
      <c r="D23564" s="56"/>
      <c r="F23564"/>
    </row>
    <row r="23565" spans="2:6" x14ac:dyDescent="0.25">
      <c r="B23565" s="55"/>
      <c r="C23565" s="52"/>
      <c r="D23565" s="56"/>
      <c r="F23565"/>
    </row>
    <row r="23566" spans="2:6" x14ac:dyDescent="0.25">
      <c r="B23566" s="55"/>
      <c r="C23566" s="52"/>
      <c r="D23566" s="56"/>
      <c r="F23566"/>
    </row>
    <row r="23567" spans="2:6" x14ac:dyDescent="0.25">
      <c r="B23567" s="55"/>
      <c r="C23567" s="52"/>
      <c r="D23567" s="56"/>
      <c r="F23567"/>
    </row>
    <row r="23568" spans="2:6" x14ac:dyDescent="0.25">
      <c r="B23568" s="55"/>
      <c r="C23568" s="52"/>
      <c r="D23568" s="56"/>
      <c r="F23568"/>
    </row>
    <row r="23569" spans="2:6" x14ac:dyDescent="0.25">
      <c r="B23569" s="55"/>
      <c r="C23569" s="52"/>
      <c r="D23569" s="56"/>
      <c r="F23569"/>
    </row>
    <row r="23570" spans="2:6" x14ac:dyDescent="0.25">
      <c r="B23570" s="55"/>
      <c r="C23570" s="52"/>
      <c r="D23570" s="56"/>
      <c r="F23570"/>
    </row>
    <row r="23571" spans="2:6" x14ac:dyDescent="0.25">
      <c r="B23571" s="55"/>
      <c r="C23571" s="52"/>
      <c r="D23571" s="56"/>
      <c r="F23571"/>
    </row>
    <row r="23572" spans="2:6" x14ac:dyDescent="0.25">
      <c r="B23572" s="55"/>
      <c r="C23572" s="52"/>
      <c r="D23572" s="56"/>
      <c r="F23572"/>
    </row>
    <row r="23573" spans="2:6" x14ac:dyDescent="0.25">
      <c r="B23573" s="55"/>
      <c r="C23573" s="52"/>
      <c r="D23573" s="56"/>
      <c r="F23573"/>
    </row>
    <row r="23574" spans="2:6" x14ac:dyDescent="0.25">
      <c r="B23574" s="55"/>
      <c r="C23574" s="52"/>
      <c r="D23574" s="56"/>
      <c r="F23574"/>
    </row>
    <row r="23575" spans="2:6" x14ac:dyDescent="0.25">
      <c r="B23575" s="55"/>
      <c r="C23575" s="52"/>
      <c r="D23575" s="56"/>
      <c r="F23575"/>
    </row>
    <row r="23576" spans="2:6" x14ac:dyDescent="0.25">
      <c r="B23576" s="55"/>
      <c r="C23576" s="52"/>
      <c r="D23576" s="56"/>
      <c r="F23576"/>
    </row>
    <row r="23577" spans="2:6" x14ac:dyDescent="0.25">
      <c r="B23577" s="55"/>
      <c r="C23577" s="52"/>
      <c r="D23577" s="56"/>
      <c r="F23577"/>
    </row>
    <row r="23578" spans="2:6" x14ac:dyDescent="0.25">
      <c r="B23578" s="55"/>
      <c r="C23578" s="52"/>
      <c r="D23578" s="56"/>
      <c r="F23578"/>
    </row>
    <row r="23579" spans="2:6" x14ac:dyDescent="0.25">
      <c r="B23579" s="55"/>
      <c r="C23579" s="52"/>
      <c r="D23579" s="56"/>
      <c r="F23579"/>
    </row>
    <row r="23580" spans="2:6" x14ac:dyDescent="0.25">
      <c r="B23580" s="55"/>
      <c r="C23580" s="52"/>
      <c r="D23580" s="56"/>
      <c r="F23580"/>
    </row>
    <row r="23581" spans="2:6" x14ac:dyDescent="0.25">
      <c r="B23581" s="55"/>
      <c r="C23581" s="52"/>
      <c r="D23581" s="56"/>
      <c r="F23581"/>
    </row>
    <row r="23582" spans="2:6" x14ac:dyDescent="0.25">
      <c r="B23582" s="55"/>
      <c r="C23582" s="52"/>
      <c r="D23582" s="56"/>
      <c r="F23582"/>
    </row>
    <row r="23583" spans="2:6" x14ac:dyDescent="0.25">
      <c r="B23583" s="55"/>
      <c r="C23583" s="52"/>
      <c r="D23583" s="56"/>
      <c r="F23583"/>
    </row>
    <row r="23584" spans="2:6" x14ac:dyDescent="0.25">
      <c r="B23584" s="55"/>
      <c r="C23584" s="52"/>
      <c r="D23584" s="56"/>
      <c r="F23584"/>
    </row>
    <row r="23585" spans="2:6" x14ac:dyDescent="0.25">
      <c r="B23585" s="55"/>
      <c r="C23585" s="52"/>
      <c r="D23585" s="56"/>
      <c r="F23585"/>
    </row>
    <row r="23586" spans="2:6" x14ac:dyDescent="0.25">
      <c r="B23586" s="55"/>
      <c r="C23586" s="52"/>
      <c r="D23586" s="56"/>
      <c r="F23586"/>
    </row>
    <row r="23587" spans="2:6" x14ac:dyDescent="0.25">
      <c r="B23587" s="55"/>
      <c r="C23587" s="52"/>
      <c r="D23587" s="56"/>
      <c r="F23587"/>
    </row>
    <row r="23588" spans="2:6" x14ac:dyDescent="0.25">
      <c r="B23588" s="55"/>
      <c r="C23588" s="52"/>
      <c r="D23588" s="56"/>
      <c r="F23588"/>
    </row>
    <row r="23589" spans="2:6" x14ac:dyDescent="0.25">
      <c r="B23589" s="55"/>
      <c r="C23589" s="52"/>
      <c r="D23589" s="56"/>
      <c r="F23589"/>
    </row>
    <row r="23590" spans="2:6" x14ac:dyDescent="0.25">
      <c r="B23590" s="55"/>
      <c r="C23590" s="52"/>
      <c r="D23590" s="56"/>
      <c r="F23590"/>
    </row>
    <row r="23591" spans="2:6" x14ac:dyDescent="0.25">
      <c r="B23591" s="55"/>
      <c r="C23591" s="52"/>
      <c r="D23591" s="56"/>
      <c r="F23591"/>
    </row>
    <row r="23592" spans="2:6" x14ac:dyDescent="0.25">
      <c r="B23592" s="55"/>
      <c r="C23592" s="52"/>
      <c r="D23592" s="56"/>
      <c r="F23592"/>
    </row>
    <row r="23593" spans="2:6" x14ac:dyDescent="0.25">
      <c r="B23593" s="55"/>
      <c r="C23593" s="52"/>
      <c r="D23593" s="56"/>
      <c r="F23593"/>
    </row>
    <row r="23594" spans="2:6" x14ac:dyDescent="0.25">
      <c r="B23594" s="55"/>
      <c r="C23594" s="52"/>
      <c r="D23594" s="56"/>
      <c r="F23594"/>
    </row>
    <row r="23595" spans="2:6" x14ac:dyDescent="0.25">
      <c r="B23595" s="55"/>
      <c r="C23595" s="52"/>
      <c r="D23595" s="56"/>
      <c r="F23595"/>
    </row>
    <row r="23596" spans="2:6" x14ac:dyDescent="0.25">
      <c r="B23596" s="55"/>
      <c r="C23596" s="52"/>
      <c r="D23596" s="56"/>
      <c r="F23596"/>
    </row>
    <row r="23597" spans="2:6" x14ac:dyDescent="0.25">
      <c r="B23597" s="55"/>
      <c r="C23597" s="52"/>
      <c r="D23597" s="56"/>
      <c r="F23597"/>
    </row>
    <row r="23598" spans="2:6" x14ac:dyDescent="0.25">
      <c r="B23598" s="55"/>
      <c r="C23598" s="52"/>
      <c r="D23598" s="56"/>
      <c r="F23598"/>
    </row>
    <row r="23599" spans="2:6" x14ac:dyDescent="0.25">
      <c r="B23599" s="55"/>
      <c r="C23599" s="52"/>
      <c r="D23599" s="56"/>
      <c r="F23599"/>
    </row>
    <row r="23600" spans="2:6" x14ac:dyDescent="0.25">
      <c r="B23600" s="55"/>
      <c r="C23600" s="52"/>
      <c r="D23600" s="56"/>
      <c r="F23600"/>
    </row>
    <row r="23601" spans="2:6" x14ac:dyDescent="0.25">
      <c r="B23601" s="55"/>
      <c r="C23601" s="52"/>
      <c r="D23601" s="56"/>
      <c r="F23601"/>
    </row>
    <row r="23602" spans="2:6" x14ac:dyDescent="0.25">
      <c r="B23602" s="55"/>
      <c r="C23602" s="52"/>
      <c r="D23602" s="56"/>
      <c r="F23602"/>
    </row>
    <row r="23603" spans="2:6" x14ac:dyDescent="0.25">
      <c r="B23603" s="55"/>
      <c r="C23603" s="52"/>
      <c r="D23603" s="56"/>
      <c r="F23603"/>
    </row>
    <row r="23604" spans="2:6" x14ac:dyDescent="0.25">
      <c r="B23604" s="55"/>
      <c r="C23604" s="52"/>
      <c r="D23604" s="56"/>
      <c r="F23604"/>
    </row>
    <row r="23605" spans="2:6" x14ac:dyDescent="0.25">
      <c r="B23605" s="55"/>
      <c r="C23605" s="52"/>
      <c r="D23605" s="56"/>
      <c r="F23605"/>
    </row>
    <row r="23606" spans="2:6" x14ac:dyDescent="0.25">
      <c r="B23606" s="55"/>
      <c r="C23606" s="52"/>
      <c r="D23606" s="56"/>
      <c r="F23606"/>
    </row>
    <row r="23607" spans="2:6" x14ac:dyDescent="0.25">
      <c r="B23607" s="55"/>
      <c r="C23607" s="52"/>
      <c r="D23607" s="56"/>
      <c r="F23607"/>
    </row>
    <row r="23608" spans="2:6" x14ac:dyDescent="0.25">
      <c r="B23608" s="55"/>
      <c r="C23608" s="52"/>
      <c r="D23608" s="56"/>
      <c r="F23608"/>
    </row>
    <row r="23609" spans="2:6" x14ac:dyDescent="0.25">
      <c r="B23609" s="55"/>
      <c r="C23609" s="52"/>
      <c r="D23609" s="56"/>
      <c r="F23609"/>
    </row>
    <row r="23610" spans="2:6" x14ac:dyDescent="0.25">
      <c r="B23610" s="55"/>
      <c r="C23610" s="52"/>
      <c r="D23610" s="56"/>
      <c r="F23610"/>
    </row>
    <row r="23611" spans="2:6" x14ac:dyDescent="0.25">
      <c r="B23611" s="55"/>
      <c r="C23611" s="52"/>
      <c r="D23611" s="56"/>
      <c r="F23611"/>
    </row>
    <row r="23612" spans="2:6" x14ac:dyDescent="0.25">
      <c r="B23612" s="55"/>
      <c r="C23612" s="52"/>
      <c r="D23612" s="56"/>
      <c r="F23612"/>
    </row>
    <row r="23613" spans="2:6" x14ac:dyDescent="0.25">
      <c r="B23613" s="55"/>
      <c r="C23613" s="52"/>
      <c r="D23613" s="56"/>
      <c r="F23613"/>
    </row>
    <row r="23614" spans="2:6" x14ac:dyDescent="0.25">
      <c r="B23614" s="55"/>
      <c r="C23614" s="52"/>
      <c r="D23614" s="56"/>
      <c r="F23614"/>
    </row>
    <row r="23615" spans="2:6" x14ac:dyDescent="0.25">
      <c r="B23615" s="55"/>
      <c r="C23615" s="52"/>
      <c r="D23615" s="56"/>
      <c r="F23615"/>
    </row>
    <row r="23616" spans="2:6" x14ac:dyDescent="0.25">
      <c r="B23616" s="55"/>
      <c r="C23616" s="52"/>
      <c r="D23616" s="56"/>
      <c r="F23616"/>
    </row>
    <row r="23617" spans="2:6" x14ac:dyDescent="0.25">
      <c r="B23617" s="55"/>
      <c r="C23617" s="52"/>
      <c r="D23617" s="56"/>
      <c r="F23617"/>
    </row>
    <row r="23618" spans="2:6" x14ac:dyDescent="0.25">
      <c r="B23618" s="55"/>
      <c r="C23618" s="52"/>
      <c r="D23618" s="56"/>
      <c r="F23618"/>
    </row>
    <row r="23619" spans="2:6" x14ac:dyDescent="0.25">
      <c r="B23619" s="55"/>
      <c r="C23619" s="52"/>
      <c r="D23619" s="56"/>
      <c r="F23619"/>
    </row>
    <row r="23620" spans="2:6" x14ac:dyDescent="0.25">
      <c r="B23620" s="55"/>
      <c r="C23620" s="52"/>
      <c r="D23620" s="56"/>
      <c r="F23620"/>
    </row>
    <row r="23621" spans="2:6" x14ac:dyDescent="0.25">
      <c r="B23621" s="55"/>
      <c r="C23621" s="52"/>
      <c r="D23621" s="56"/>
      <c r="F23621"/>
    </row>
    <row r="23622" spans="2:6" x14ac:dyDescent="0.25">
      <c r="B23622" s="55"/>
      <c r="C23622" s="52"/>
      <c r="D23622" s="56"/>
      <c r="F23622"/>
    </row>
    <row r="23623" spans="2:6" x14ac:dyDescent="0.25">
      <c r="B23623" s="55"/>
      <c r="C23623" s="52"/>
      <c r="D23623" s="56"/>
      <c r="F23623"/>
    </row>
    <row r="23624" spans="2:6" x14ac:dyDescent="0.25">
      <c r="B23624" s="55"/>
      <c r="C23624" s="52"/>
      <c r="D23624" s="56"/>
      <c r="F23624"/>
    </row>
    <row r="23625" spans="2:6" x14ac:dyDescent="0.25">
      <c r="B23625" s="55"/>
      <c r="C23625" s="52"/>
      <c r="D23625" s="56"/>
      <c r="F23625"/>
    </row>
    <row r="23626" spans="2:6" x14ac:dyDescent="0.25">
      <c r="B23626" s="55"/>
      <c r="C23626" s="52"/>
      <c r="D23626" s="56"/>
      <c r="F23626"/>
    </row>
    <row r="23627" spans="2:6" x14ac:dyDescent="0.25">
      <c r="B23627" s="55"/>
      <c r="C23627" s="52"/>
      <c r="D23627" s="56"/>
      <c r="F23627"/>
    </row>
    <row r="23628" spans="2:6" x14ac:dyDescent="0.25">
      <c r="B23628" s="55"/>
      <c r="C23628" s="52"/>
      <c r="D23628" s="56"/>
      <c r="F23628"/>
    </row>
    <row r="23629" spans="2:6" x14ac:dyDescent="0.25">
      <c r="B23629" s="55"/>
      <c r="C23629" s="52"/>
      <c r="D23629" s="56"/>
      <c r="F23629"/>
    </row>
    <row r="23630" spans="2:6" x14ac:dyDescent="0.25">
      <c r="B23630" s="55"/>
      <c r="C23630" s="52"/>
      <c r="D23630" s="56"/>
      <c r="F23630"/>
    </row>
    <row r="23631" spans="2:6" x14ac:dyDescent="0.25">
      <c r="B23631" s="55"/>
      <c r="C23631" s="52"/>
      <c r="D23631" s="56"/>
      <c r="F23631"/>
    </row>
    <row r="23632" spans="2:6" x14ac:dyDescent="0.25">
      <c r="B23632" s="55"/>
      <c r="C23632" s="52"/>
      <c r="D23632" s="56"/>
      <c r="F23632"/>
    </row>
    <row r="23633" spans="2:6" x14ac:dyDescent="0.25">
      <c r="B23633" s="55"/>
      <c r="C23633" s="52"/>
      <c r="D23633" s="56"/>
      <c r="F23633"/>
    </row>
    <row r="23634" spans="2:6" x14ac:dyDescent="0.25">
      <c r="B23634" s="55"/>
      <c r="C23634" s="52"/>
      <c r="D23634" s="56"/>
      <c r="F23634"/>
    </row>
    <row r="23635" spans="2:6" x14ac:dyDescent="0.25">
      <c r="B23635" s="55"/>
      <c r="C23635" s="52"/>
      <c r="D23635" s="56"/>
      <c r="F23635"/>
    </row>
    <row r="23636" spans="2:6" x14ac:dyDescent="0.25">
      <c r="B23636" s="55"/>
      <c r="C23636" s="52"/>
      <c r="D23636" s="56"/>
      <c r="F23636"/>
    </row>
    <row r="23637" spans="2:6" x14ac:dyDescent="0.25">
      <c r="B23637" s="55"/>
      <c r="C23637" s="52"/>
      <c r="D23637" s="56"/>
      <c r="F23637"/>
    </row>
    <row r="23638" spans="2:6" x14ac:dyDescent="0.25">
      <c r="B23638" s="55"/>
      <c r="C23638" s="52"/>
      <c r="D23638" s="56"/>
      <c r="F23638"/>
    </row>
    <row r="23639" spans="2:6" x14ac:dyDescent="0.25">
      <c r="B23639" s="55"/>
      <c r="C23639" s="52"/>
      <c r="D23639" s="56"/>
      <c r="F23639"/>
    </row>
    <row r="23640" spans="2:6" x14ac:dyDescent="0.25">
      <c r="B23640" s="55"/>
      <c r="C23640" s="52"/>
      <c r="D23640" s="56"/>
      <c r="F23640"/>
    </row>
    <row r="23641" spans="2:6" x14ac:dyDescent="0.25">
      <c r="B23641" s="55"/>
      <c r="C23641" s="52"/>
      <c r="D23641" s="56"/>
      <c r="F23641"/>
    </row>
    <row r="23642" spans="2:6" x14ac:dyDescent="0.25">
      <c r="B23642" s="55"/>
      <c r="C23642" s="52"/>
      <c r="D23642" s="56"/>
      <c r="F23642"/>
    </row>
    <row r="23643" spans="2:6" x14ac:dyDescent="0.25">
      <c r="B23643" s="55"/>
      <c r="C23643" s="52"/>
      <c r="D23643" s="56"/>
      <c r="F23643"/>
    </row>
    <row r="23644" spans="2:6" x14ac:dyDescent="0.25">
      <c r="B23644" s="55"/>
      <c r="C23644" s="52"/>
      <c r="D23644" s="56"/>
      <c r="F23644"/>
    </row>
    <row r="23645" spans="2:6" x14ac:dyDescent="0.25">
      <c r="B23645" s="55"/>
      <c r="C23645" s="52"/>
      <c r="D23645" s="56"/>
      <c r="F23645"/>
    </row>
    <row r="23646" spans="2:6" x14ac:dyDescent="0.25">
      <c r="B23646" s="55"/>
      <c r="C23646" s="52"/>
      <c r="D23646" s="56"/>
      <c r="F23646"/>
    </row>
    <row r="23647" spans="2:6" x14ac:dyDescent="0.25">
      <c r="B23647" s="55"/>
      <c r="C23647" s="52"/>
      <c r="D23647" s="56"/>
      <c r="F23647"/>
    </row>
    <row r="23648" spans="2:6" x14ac:dyDescent="0.25">
      <c r="B23648" s="55"/>
      <c r="C23648" s="52"/>
      <c r="D23648" s="56"/>
      <c r="F23648"/>
    </row>
    <row r="23649" spans="2:6" x14ac:dyDescent="0.25">
      <c r="B23649" s="55"/>
      <c r="C23649" s="52"/>
      <c r="D23649" s="56"/>
      <c r="F23649"/>
    </row>
    <row r="23650" spans="2:6" x14ac:dyDescent="0.25">
      <c r="B23650" s="55"/>
      <c r="C23650" s="52"/>
      <c r="D23650" s="56"/>
      <c r="F23650"/>
    </row>
    <row r="23651" spans="2:6" x14ac:dyDescent="0.25">
      <c r="B23651" s="55"/>
      <c r="C23651" s="52"/>
      <c r="D23651" s="56"/>
      <c r="F23651"/>
    </row>
    <row r="23652" spans="2:6" x14ac:dyDescent="0.25">
      <c r="B23652" s="55"/>
      <c r="C23652" s="52"/>
      <c r="D23652" s="56"/>
      <c r="F23652"/>
    </row>
    <row r="23653" spans="2:6" x14ac:dyDescent="0.25">
      <c r="B23653" s="55"/>
      <c r="C23653" s="52"/>
      <c r="D23653" s="56"/>
      <c r="F23653"/>
    </row>
    <row r="23654" spans="2:6" x14ac:dyDescent="0.25">
      <c r="B23654" s="55"/>
      <c r="C23654" s="52"/>
      <c r="D23654" s="56"/>
      <c r="F23654"/>
    </row>
    <row r="23655" spans="2:6" x14ac:dyDescent="0.25">
      <c r="B23655" s="55"/>
      <c r="C23655" s="52"/>
      <c r="D23655" s="56"/>
      <c r="F23655"/>
    </row>
    <row r="23656" spans="2:6" x14ac:dyDescent="0.25">
      <c r="B23656" s="55"/>
      <c r="C23656" s="52"/>
      <c r="D23656" s="56"/>
      <c r="F23656"/>
    </row>
    <row r="23657" spans="2:6" x14ac:dyDescent="0.25">
      <c r="B23657" s="55"/>
      <c r="C23657" s="52"/>
      <c r="D23657" s="56"/>
      <c r="F23657"/>
    </row>
    <row r="23658" spans="2:6" x14ac:dyDescent="0.25">
      <c r="B23658" s="55"/>
      <c r="C23658" s="52"/>
      <c r="D23658" s="56"/>
      <c r="F23658"/>
    </row>
    <row r="23659" spans="2:6" x14ac:dyDescent="0.25">
      <c r="B23659" s="55"/>
      <c r="C23659" s="52"/>
      <c r="D23659" s="56"/>
      <c r="F23659"/>
    </row>
    <row r="23660" spans="2:6" x14ac:dyDescent="0.25">
      <c r="B23660" s="55"/>
      <c r="C23660" s="52"/>
      <c r="D23660" s="56"/>
      <c r="F23660"/>
    </row>
    <row r="23661" spans="2:6" x14ac:dyDescent="0.25">
      <c r="B23661" s="55"/>
      <c r="C23661" s="52"/>
      <c r="D23661" s="56"/>
      <c r="F23661"/>
    </row>
    <row r="23662" spans="2:6" x14ac:dyDescent="0.25">
      <c r="B23662" s="55"/>
      <c r="C23662" s="52"/>
      <c r="D23662" s="56"/>
      <c r="F23662"/>
    </row>
    <row r="23663" spans="2:6" x14ac:dyDescent="0.25">
      <c r="B23663" s="55"/>
      <c r="C23663" s="52"/>
      <c r="D23663" s="56"/>
      <c r="F23663"/>
    </row>
    <row r="23664" spans="2:6" x14ac:dyDescent="0.25">
      <c r="B23664" s="55"/>
      <c r="C23664" s="52"/>
      <c r="D23664" s="56"/>
      <c r="F23664"/>
    </row>
    <row r="23665" spans="2:6" x14ac:dyDescent="0.25">
      <c r="B23665" s="55"/>
      <c r="C23665" s="52"/>
      <c r="D23665" s="56"/>
      <c r="F23665"/>
    </row>
    <row r="23666" spans="2:6" x14ac:dyDescent="0.25">
      <c r="B23666" s="55"/>
      <c r="C23666" s="52"/>
      <c r="D23666" s="56"/>
      <c r="F23666"/>
    </row>
    <row r="23667" spans="2:6" x14ac:dyDescent="0.25">
      <c r="B23667" s="55"/>
      <c r="C23667" s="52"/>
      <c r="D23667" s="56"/>
      <c r="F23667"/>
    </row>
    <row r="23668" spans="2:6" x14ac:dyDescent="0.25">
      <c r="B23668" s="55"/>
      <c r="C23668" s="52"/>
      <c r="D23668" s="56"/>
      <c r="F23668"/>
    </row>
    <row r="23669" spans="2:6" x14ac:dyDescent="0.25">
      <c r="B23669" s="55"/>
      <c r="C23669" s="52"/>
      <c r="D23669" s="56"/>
      <c r="F23669"/>
    </row>
    <row r="23670" spans="2:6" x14ac:dyDescent="0.25">
      <c r="B23670" s="55"/>
      <c r="C23670" s="52"/>
      <c r="D23670" s="56"/>
      <c r="F23670"/>
    </row>
    <row r="23671" spans="2:6" x14ac:dyDescent="0.25">
      <c r="B23671" s="55"/>
      <c r="C23671" s="52"/>
      <c r="D23671" s="56"/>
      <c r="F23671"/>
    </row>
    <row r="23672" spans="2:6" x14ac:dyDescent="0.25">
      <c r="B23672" s="55"/>
      <c r="C23672" s="52"/>
      <c r="D23672" s="56"/>
      <c r="F23672"/>
    </row>
    <row r="23673" spans="2:6" x14ac:dyDescent="0.25">
      <c r="B23673" s="55"/>
      <c r="C23673" s="52"/>
      <c r="D23673" s="56"/>
      <c r="F23673"/>
    </row>
    <row r="23674" spans="2:6" x14ac:dyDescent="0.25">
      <c r="B23674" s="55"/>
      <c r="C23674" s="52"/>
      <c r="D23674" s="56"/>
      <c r="F23674"/>
    </row>
    <row r="23675" spans="2:6" x14ac:dyDescent="0.25">
      <c r="B23675" s="55"/>
      <c r="C23675" s="52"/>
      <c r="D23675" s="56"/>
      <c r="F23675"/>
    </row>
    <row r="23676" spans="2:6" x14ac:dyDescent="0.25">
      <c r="B23676" s="55"/>
      <c r="C23676" s="52"/>
      <c r="D23676" s="56"/>
      <c r="F23676"/>
    </row>
    <row r="23677" spans="2:6" x14ac:dyDescent="0.25">
      <c r="B23677" s="55"/>
      <c r="C23677" s="52"/>
      <c r="D23677" s="56"/>
      <c r="F23677"/>
    </row>
    <row r="23678" spans="2:6" x14ac:dyDescent="0.25">
      <c r="B23678" s="55"/>
      <c r="C23678" s="52"/>
      <c r="D23678" s="56"/>
      <c r="F23678"/>
    </row>
    <row r="23679" spans="2:6" x14ac:dyDescent="0.25">
      <c r="B23679" s="55"/>
      <c r="C23679" s="52"/>
      <c r="D23679" s="56"/>
      <c r="F23679"/>
    </row>
    <row r="23680" spans="2:6" x14ac:dyDescent="0.25">
      <c r="B23680" s="55"/>
      <c r="C23680" s="52"/>
      <c r="D23680" s="56"/>
      <c r="F23680"/>
    </row>
    <row r="23681" spans="2:6" x14ac:dyDescent="0.25">
      <c r="B23681" s="55"/>
      <c r="C23681" s="52"/>
      <c r="D23681" s="56"/>
      <c r="F23681"/>
    </row>
    <row r="23682" spans="2:6" x14ac:dyDescent="0.25">
      <c r="B23682" s="55"/>
      <c r="C23682" s="52"/>
      <c r="D23682" s="56"/>
      <c r="F23682"/>
    </row>
    <row r="23683" spans="2:6" x14ac:dyDescent="0.25">
      <c r="B23683" s="55"/>
      <c r="C23683" s="52"/>
      <c r="D23683" s="56"/>
      <c r="F23683"/>
    </row>
    <row r="23684" spans="2:6" x14ac:dyDescent="0.25">
      <c r="B23684" s="55"/>
      <c r="C23684" s="52"/>
      <c r="D23684" s="56"/>
      <c r="F23684"/>
    </row>
    <row r="23685" spans="2:6" x14ac:dyDescent="0.25">
      <c r="B23685" s="55"/>
      <c r="C23685" s="52"/>
      <c r="D23685" s="56"/>
      <c r="F23685"/>
    </row>
    <row r="23686" spans="2:6" x14ac:dyDescent="0.25">
      <c r="B23686" s="55"/>
      <c r="C23686" s="52"/>
      <c r="D23686" s="56"/>
      <c r="F23686"/>
    </row>
    <row r="23687" spans="2:6" x14ac:dyDescent="0.25">
      <c r="B23687" s="55"/>
      <c r="C23687" s="52"/>
      <c r="D23687" s="56"/>
      <c r="F23687"/>
    </row>
    <row r="23688" spans="2:6" x14ac:dyDescent="0.25">
      <c r="B23688" s="55"/>
      <c r="C23688" s="52"/>
      <c r="D23688" s="56"/>
      <c r="F23688"/>
    </row>
    <row r="23689" spans="2:6" x14ac:dyDescent="0.25">
      <c r="B23689" s="55"/>
      <c r="C23689" s="52"/>
      <c r="D23689" s="56"/>
      <c r="F23689"/>
    </row>
    <row r="23690" spans="2:6" x14ac:dyDescent="0.25">
      <c r="B23690" s="55"/>
      <c r="C23690" s="52"/>
      <c r="D23690" s="56"/>
      <c r="F23690"/>
    </row>
    <row r="23691" spans="2:6" x14ac:dyDescent="0.25">
      <c r="B23691" s="55"/>
      <c r="C23691" s="52"/>
      <c r="D23691" s="56"/>
      <c r="F23691"/>
    </row>
    <row r="23692" spans="2:6" x14ac:dyDescent="0.25">
      <c r="B23692" s="55"/>
      <c r="C23692" s="52"/>
      <c r="D23692" s="56"/>
      <c r="F23692"/>
    </row>
    <row r="23693" spans="2:6" x14ac:dyDescent="0.25">
      <c r="B23693" s="55"/>
      <c r="C23693" s="52"/>
      <c r="D23693" s="56"/>
      <c r="F23693"/>
    </row>
    <row r="23694" spans="2:6" x14ac:dyDescent="0.25">
      <c r="B23694" s="55"/>
      <c r="C23694" s="52"/>
      <c r="D23694" s="56"/>
      <c r="F23694"/>
    </row>
    <row r="23695" spans="2:6" x14ac:dyDescent="0.25">
      <c r="B23695" s="55"/>
      <c r="C23695" s="52"/>
      <c r="D23695" s="56"/>
      <c r="F23695"/>
    </row>
    <row r="23696" spans="2:6" x14ac:dyDescent="0.25">
      <c r="B23696" s="55"/>
      <c r="C23696" s="52"/>
      <c r="D23696" s="56"/>
      <c r="F23696"/>
    </row>
    <row r="23697" spans="2:6" x14ac:dyDescent="0.25">
      <c r="B23697" s="55"/>
      <c r="C23697" s="52"/>
      <c r="D23697" s="56"/>
      <c r="F23697"/>
    </row>
    <row r="23698" spans="2:6" x14ac:dyDescent="0.25">
      <c r="B23698" s="55"/>
      <c r="C23698" s="52"/>
      <c r="D23698" s="56"/>
      <c r="F23698"/>
    </row>
    <row r="23699" spans="2:6" x14ac:dyDescent="0.25">
      <c r="B23699" s="55"/>
      <c r="C23699" s="52"/>
      <c r="D23699" s="56"/>
      <c r="F23699"/>
    </row>
    <row r="23700" spans="2:6" x14ac:dyDescent="0.25">
      <c r="B23700" s="55"/>
      <c r="C23700" s="52"/>
      <c r="D23700" s="56"/>
      <c r="F23700"/>
    </row>
    <row r="23701" spans="2:6" x14ac:dyDescent="0.25">
      <c r="B23701" s="55"/>
      <c r="C23701" s="52"/>
      <c r="D23701" s="56"/>
      <c r="F23701"/>
    </row>
    <row r="23702" spans="2:6" x14ac:dyDescent="0.25">
      <c r="B23702" s="55"/>
      <c r="C23702" s="52"/>
      <c r="D23702" s="56"/>
      <c r="F23702"/>
    </row>
    <row r="23703" spans="2:6" x14ac:dyDescent="0.25">
      <c r="B23703" s="55"/>
      <c r="C23703" s="52"/>
      <c r="D23703" s="56"/>
      <c r="F23703"/>
    </row>
    <row r="23704" spans="2:6" x14ac:dyDescent="0.25">
      <c r="B23704" s="55"/>
      <c r="C23704" s="52"/>
      <c r="D23704" s="56"/>
      <c r="F23704"/>
    </row>
    <row r="23705" spans="2:6" x14ac:dyDescent="0.25">
      <c r="B23705" s="55"/>
      <c r="C23705" s="52"/>
      <c r="D23705" s="56"/>
      <c r="F23705"/>
    </row>
    <row r="23706" spans="2:6" x14ac:dyDescent="0.25">
      <c r="B23706" s="55"/>
      <c r="C23706" s="52"/>
      <c r="D23706" s="56"/>
      <c r="F23706"/>
    </row>
    <row r="23707" spans="2:6" x14ac:dyDescent="0.25">
      <c r="B23707" s="55"/>
      <c r="C23707" s="52"/>
      <c r="D23707" s="56"/>
      <c r="F23707"/>
    </row>
    <row r="23708" spans="2:6" x14ac:dyDescent="0.25">
      <c r="B23708" s="55"/>
      <c r="C23708" s="52"/>
      <c r="D23708" s="56"/>
      <c r="F23708"/>
    </row>
    <row r="23709" spans="2:6" x14ac:dyDescent="0.25">
      <c r="B23709" s="55"/>
      <c r="C23709" s="52"/>
      <c r="D23709" s="56"/>
      <c r="F23709"/>
    </row>
    <row r="23710" spans="2:6" x14ac:dyDescent="0.25">
      <c r="B23710" s="55"/>
      <c r="C23710" s="52"/>
      <c r="D23710" s="56"/>
      <c r="F23710"/>
    </row>
    <row r="23711" spans="2:6" x14ac:dyDescent="0.25">
      <c r="B23711" s="55"/>
      <c r="C23711" s="52"/>
      <c r="D23711" s="56"/>
      <c r="F23711"/>
    </row>
    <row r="23712" spans="2:6" x14ac:dyDescent="0.25">
      <c r="B23712" s="55"/>
      <c r="C23712" s="52"/>
      <c r="D23712" s="56"/>
      <c r="F23712"/>
    </row>
    <row r="23713" spans="2:6" x14ac:dyDescent="0.25">
      <c r="B23713" s="55"/>
      <c r="C23713" s="52"/>
      <c r="D23713" s="56"/>
      <c r="F23713"/>
    </row>
    <row r="23714" spans="2:6" x14ac:dyDescent="0.25">
      <c r="B23714" s="55"/>
      <c r="C23714" s="52"/>
      <c r="D23714" s="56"/>
      <c r="F23714"/>
    </row>
    <row r="23715" spans="2:6" x14ac:dyDescent="0.25">
      <c r="B23715" s="55"/>
      <c r="C23715" s="52"/>
      <c r="D23715" s="56"/>
      <c r="F23715"/>
    </row>
    <row r="23716" spans="2:6" x14ac:dyDescent="0.25">
      <c r="B23716" s="55"/>
      <c r="C23716" s="52"/>
      <c r="D23716" s="56"/>
      <c r="F23716"/>
    </row>
    <row r="23717" spans="2:6" x14ac:dyDescent="0.25">
      <c r="B23717" s="55"/>
      <c r="C23717" s="52"/>
      <c r="D23717" s="56"/>
      <c r="F23717"/>
    </row>
    <row r="23718" spans="2:6" x14ac:dyDescent="0.25">
      <c r="B23718" s="55"/>
      <c r="C23718" s="52"/>
      <c r="D23718" s="56"/>
      <c r="F23718"/>
    </row>
    <row r="23719" spans="2:6" x14ac:dyDescent="0.25">
      <c r="B23719" s="55"/>
      <c r="C23719" s="52"/>
      <c r="D23719" s="56"/>
      <c r="F23719"/>
    </row>
    <row r="23720" spans="2:6" x14ac:dyDescent="0.25">
      <c r="B23720" s="55"/>
      <c r="C23720" s="52"/>
      <c r="D23720" s="56"/>
      <c r="F23720"/>
    </row>
    <row r="23721" spans="2:6" x14ac:dyDescent="0.25">
      <c r="B23721" s="55"/>
      <c r="C23721" s="52"/>
      <c r="D23721" s="56"/>
      <c r="F23721"/>
    </row>
    <row r="23722" spans="2:6" x14ac:dyDescent="0.25">
      <c r="B23722" s="55"/>
      <c r="C23722" s="52"/>
      <c r="D23722" s="56"/>
      <c r="F23722"/>
    </row>
    <row r="23723" spans="2:6" x14ac:dyDescent="0.25">
      <c r="B23723" s="55"/>
      <c r="C23723" s="52"/>
      <c r="D23723" s="56"/>
      <c r="F23723"/>
    </row>
    <row r="23724" spans="2:6" x14ac:dyDescent="0.25">
      <c r="B23724" s="55"/>
      <c r="C23724" s="52"/>
      <c r="D23724" s="56"/>
      <c r="F23724"/>
    </row>
    <row r="23725" spans="2:6" x14ac:dyDescent="0.25">
      <c r="B23725" s="55"/>
      <c r="C23725" s="52"/>
      <c r="D23725" s="56"/>
      <c r="F23725"/>
    </row>
    <row r="23726" spans="2:6" x14ac:dyDescent="0.25">
      <c r="B23726" s="55"/>
      <c r="C23726" s="52"/>
      <c r="D23726" s="56"/>
      <c r="F23726"/>
    </row>
    <row r="23727" spans="2:6" x14ac:dyDescent="0.25">
      <c r="B23727" s="55"/>
      <c r="C23727" s="52"/>
      <c r="D23727" s="56"/>
      <c r="F23727"/>
    </row>
    <row r="23728" spans="2:6" x14ac:dyDescent="0.25">
      <c r="B23728" s="55"/>
      <c r="C23728" s="52"/>
      <c r="D23728" s="56"/>
      <c r="F23728"/>
    </row>
    <row r="23729" spans="2:6" x14ac:dyDescent="0.25">
      <c r="B23729" s="55"/>
      <c r="C23729" s="52"/>
      <c r="D23729" s="56"/>
      <c r="F23729"/>
    </row>
    <row r="23730" spans="2:6" x14ac:dyDescent="0.25">
      <c r="B23730" s="55"/>
      <c r="C23730" s="52"/>
      <c r="D23730" s="56"/>
      <c r="F23730"/>
    </row>
    <row r="23731" spans="2:6" x14ac:dyDescent="0.25">
      <c r="B23731" s="55"/>
      <c r="C23731" s="52"/>
      <c r="D23731" s="56"/>
      <c r="F23731"/>
    </row>
    <row r="23732" spans="2:6" x14ac:dyDescent="0.25">
      <c r="B23732" s="55"/>
      <c r="C23732" s="52"/>
      <c r="D23732" s="56"/>
      <c r="F23732"/>
    </row>
    <row r="23733" spans="2:6" x14ac:dyDescent="0.25">
      <c r="B23733" s="55"/>
      <c r="C23733" s="52"/>
      <c r="D23733" s="56"/>
      <c r="F23733"/>
    </row>
    <row r="23734" spans="2:6" x14ac:dyDescent="0.25">
      <c r="B23734" s="55"/>
      <c r="C23734" s="52"/>
      <c r="D23734" s="56"/>
      <c r="F23734"/>
    </row>
    <row r="23735" spans="2:6" x14ac:dyDescent="0.25">
      <c r="B23735" s="55"/>
      <c r="C23735" s="52"/>
      <c r="D23735" s="56"/>
      <c r="F23735"/>
    </row>
    <row r="23736" spans="2:6" x14ac:dyDescent="0.25">
      <c r="B23736" s="55"/>
      <c r="C23736" s="52"/>
      <c r="D23736" s="56"/>
      <c r="F23736"/>
    </row>
    <row r="23737" spans="2:6" x14ac:dyDescent="0.25">
      <c r="B23737" s="55"/>
      <c r="C23737" s="52"/>
      <c r="D23737" s="56"/>
      <c r="F23737"/>
    </row>
    <row r="23738" spans="2:6" x14ac:dyDescent="0.25">
      <c r="B23738" s="55"/>
      <c r="C23738" s="52"/>
      <c r="D23738" s="56"/>
      <c r="F23738"/>
    </row>
    <row r="23739" spans="2:6" x14ac:dyDescent="0.25">
      <c r="B23739" s="55"/>
      <c r="C23739" s="52"/>
      <c r="D23739" s="56"/>
      <c r="F23739"/>
    </row>
    <row r="23740" spans="2:6" x14ac:dyDescent="0.25">
      <c r="B23740" s="55"/>
      <c r="C23740" s="52"/>
      <c r="D23740" s="56"/>
      <c r="F23740"/>
    </row>
    <row r="23741" spans="2:6" x14ac:dyDescent="0.25">
      <c r="B23741" s="55"/>
      <c r="C23741" s="52"/>
      <c r="D23741" s="56"/>
      <c r="F23741"/>
    </row>
    <row r="23742" spans="2:6" x14ac:dyDescent="0.25">
      <c r="B23742" s="55"/>
      <c r="C23742" s="52"/>
      <c r="D23742" s="56"/>
      <c r="F23742"/>
    </row>
    <row r="23743" spans="2:6" x14ac:dyDescent="0.25">
      <c r="B23743" s="55"/>
      <c r="C23743" s="52"/>
      <c r="D23743" s="56"/>
      <c r="F23743"/>
    </row>
    <row r="23744" spans="2:6" x14ac:dyDescent="0.25">
      <c r="B23744" s="55"/>
      <c r="C23744" s="52"/>
      <c r="D23744" s="56"/>
      <c r="F23744"/>
    </row>
    <row r="23745" spans="2:6" x14ac:dyDescent="0.25">
      <c r="B23745" s="55"/>
      <c r="C23745" s="52"/>
      <c r="D23745" s="56"/>
      <c r="F23745"/>
    </row>
    <row r="23746" spans="2:6" x14ac:dyDescent="0.25">
      <c r="B23746" s="55"/>
      <c r="C23746" s="52"/>
      <c r="D23746" s="56"/>
      <c r="F23746"/>
    </row>
    <row r="23747" spans="2:6" x14ac:dyDescent="0.25">
      <c r="B23747" s="55"/>
      <c r="C23747" s="52"/>
      <c r="D23747" s="56"/>
      <c r="F23747"/>
    </row>
    <row r="23748" spans="2:6" x14ac:dyDescent="0.25">
      <c r="B23748" s="55"/>
      <c r="C23748" s="52"/>
      <c r="D23748" s="56"/>
      <c r="F23748"/>
    </row>
    <row r="23749" spans="2:6" x14ac:dyDescent="0.25">
      <c r="B23749" s="55"/>
      <c r="C23749" s="52"/>
      <c r="D23749" s="56"/>
      <c r="F23749"/>
    </row>
    <row r="23750" spans="2:6" x14ac:dyDescent="0.25">
      <c r="B23750" s="55"/>
      <c r="C23750" s="52"/>
      <c r="D23750" s="56"/>
      <c r="F23750"/>
    </row>
    <row r="23751" spans="2:6" x14ac:dyDescent="0.25">
      <c r="B23751" s="55"/>
      <c r="C23751" s="52"/>
      <c r="D23751" s="56"/>
      <c r="F23751"/>
    </row>
    <row r="23752" spans="2:6" x14ac:dyDescent="0.25">
      <c r="B23752" s="55"/>
      <c r="C23752" s="52"/>
      <c r="D23752" s="56"/>
      <c r="F23752"/>
    </row>
    <row r="23753" spans="2:6" x14ac:dyDescent="0.25">
      <c r="B23753" s="55"/>
      <c r="C23753" s="52"/>
      <c r="D23753" s="56"/>
      <c r="F23753"/>
    </row>
    <row r="23754" spans="2:6" x14ac:dyDescent="0.25">
      <c r="B23754" s="55"/>
      <c r="C23754" s="52"/>
      <c r="D23754" s="56"/>
      <c r="F23754"/>
    </row>
    <row r="23755" spans="2:6" x14ac:dyDescent="0.25">
      <c r="B23755" s="55"/>
      <c r="C23755" s="52"/>
      <c r="D23755" s="56"/>
      <c r="F23755"/>
    </row>
    <row r="23756" spans="2:6" x14ac:dyDescent="0.25">
      <c r="B23756" s="55"/>
      <c r="C23756" s="52"/>
      <c r="D23756" s="56"/>
      <c r="F23756"/>
    </row>
    <row r="23757" spans="2:6" x14ac:dyDescent="0.25">
      <c r="B23757" s="55"/>
      <c r="C23757" s="52"/>
      <c r="D23757" s="56"/>
      <c r="F23757"/>
    </row>
    <row r="23758" spans="2:6" x14ac:dyDescent="0.25">
      <c r="B23758" s="55"/>
      <c r="C23758" s="52"/>
      <c r="D23758" s="56"/>
      <c r="F23758"/>
    </row>
    <row r="23759" spans="2:6" x14ac:dyDescent="0.25">
      <c r="B23759" s="55"/>
      <c r="C23759" s="52"/>
      <c r="D23759" s="56"/>
      <c r="F23759"/>
    </row>
    <row r="23760" spans="2:6" x14ac:dyDescent="0.25">
      <c r="B23760" s="55"/>
      <c r="C23760" s="52"/>
      <c r="D23760" s="56"/>
      <c r="F23760"/>
    </row>
    <row r="23761" spans="2:6" x14ac:dyDescent="0.25">
      <c r="B23761" s="55"/>
      <c r="C23761" s="52"/>
      <c r="D23761" s="56"/>
      <c r="F23761"/>
    </row>
    <row r="23762" spans="2:6" x14ac:dyDescent="0.25">
      <c r="B23762" s="55"/>
      <c r="C23762" s="52"/>
      <c r="D23762" s="56"/>
      <c r="F23762"/>
    </row>
    <row r="23763" spans="2:6" x14ac:dyDescent="0.25">
      <c r="B23763" s="55"/>
      <c r="C23763" s="52"/>
      <c r="D23763" s="56"/>
      <c r="F23763"/>
    </row>
    <row r="23764" spans="2:6" x14ac:dyDescent="0.25">
      <c r="B23764" s="55"/>
      <c r="C23764" s="52"/>
      <c r="D23764" s="56"/>
      <c r="F23764"/>
    </row>
    <row r="23765" spans="2:6" x14ac:dyDescent="0.25">
      <c r="B23765" s="55"/>
      <c r="C23765" s="52"/>
      <c r="D23765" s="56"/>
      <c r="F23765"/>
    </row>
    <row r="23766" spans="2:6" x14ac:dyDescent="0.25">
      <c r="B23766" s="55"/>
      <c r="C23766" s="52"/>
      <c r="D23766" s="56"/>
      <c r="F23766"/>
    </row>
    <row r="23767" spans="2:6" x14ac:dyDescent="0.25">
      <c r="B23767" s="55"/>
      <c r="C23767" s="52"/>
      <c r="D23767" s="56"/>
      <c r="F23767"/>
    </row>
    <row r="23768" spans="2:6" x14ac:dyDescent="0.25">
      <c r="B23768" s="55"/>
      <c r="C23768" s="52"/>
      <c r="D23768" s="56"/>
      <c r="F23768"/>
    </row>
    <row r="23769" spans="2:6" x14ac:dyDescent="0.25">
      <c r="B23769" s="55"/>
      <c r="C23769" s="52"/>
      <c r="D23769" s="56"/>
      <c r="F23769"/>
    </row>
    <row r="23770" spans="2:6" x14ac:dyDescent="0.25">
      <c r="B23770" s="55"/>
      <c r="C23770" s="52"/>
      <c r="D23770" s="56"/>
      <c r="F23770"/>
    </row>
    <row r="23771" spans="2:6" x14ac:dyDescent="0.25">
      <c r="B23771" s="55"/>
      <c r="C23771" s="52"/>
      <c r="D23771" s="56"/>
      <c r="F23771"/>
    </row>
    <row r="23772" spans="2:6" x14ac:dyDescent="0.25">
      <c r="B23772" s="55"/>
      <c r="C23772" s="52"/>
      <c r="D23772" s="56"/>
      <c r="F23772"/>
    </row>
    <row r="23773" spans="2:6" x14ac:dyDescent="0.25">
      <c r="B23773" s="55"/>
      <c r="C23773" s="52"/>
      <c r="D23773" s="56"/>
      <c r="F23773"/>
    </row>
    <row r="23774" spans="2:6" x14ac:dyDescent="0.25">
      <c r="B23774" s="55"/>
      <c r="C23774" s="52"/>
      <c r="D23774" s="56"/>
      <c r="F23774"/>
    </row>
    <row r="23775" spans="2:6" x14ac:dyDescent="0.25">
      <c r="B23775" s="55"/>
      <c r="C23775" s="52"/>
      <c r="D23775" s="56"/>
      <c r="F23775"/>
    </row>
    <row r="23776" spans="2:6" x14ac:dyDescent="0.25">
      <c r="B23776" s="55"/>
      <c r="C23776" s="52"/>
      <c r="D23776" s="56"/>
      <c r="F23776"/>
    </row>
    <row r="23777" spans="2:6" x14ac:dyDescent="0.25">
      <c r="B23777" s="55"/>
      <c r="C23777" s="52"/>
      <c r="D23777" s="56"/>
      <c r="F23777"/>
    </row>
    <row r="23778" spans="2:6" x14ac:dyDescent="0.25">
      <c r="B23778" s="55"/>
      <c r="C23778" s="52"/>
      <c r="D23778" s="56"/>
      <c r="F23778"/>
    </row>
    <row r="23779" spans="2:6" x14ac:dyDescent="0.25">
      <c r="B23779" s="55"/>
      <c r="C23779" s="52"/>
      <c r="D23779" s="56"/>
      <c r="F23779"/>
    </row>
    <row r="23780" spans="2:6" x14ac:dyDescent="0.25">
      <c r="B23780" s="55"/>
      <c r="C23780" s="52"/>
      <c r="D23780" s="56"/>
      <c r="F23780"/>
    </row>
    <row r="23781" spans="2:6" x14ac:dyDescent="0.25">
      <c r="B23781" s="55"/>
      <c r="C23781" s="52"/>
      <c r="D23781" s="56"/>
      <c r="F23781"/>
    </row>
    <row r="23782" spans="2:6" x14ac:dyDescent="0.25">
      <c r="B23782" s="55"/>
      <c r="C23782" s="52"/>
      <c r="D23782" s="56"/>
      <c r="F23782"/>
    </row>
    <row r="23783" spans="2:6" x14ac:dyDescent="0.25">
      <c r="B23783" s="55"/>
      <c r="C23783" s="52"/>
      <c r="D23783" s="56"/>
      <c r="F23783"/>
    </row>
    <row r="23784" spans="2:6" x14ac:dyDescent="0.25">
      <c r="B23784" s="55"/>
      <c r="C23784" s="52"/>
      <c r="D23784" s="56"/>
      <c r="F23784"/>
    </row>
    <row r="23785" spans="2:6" x14ac:dyDescent="0.25">
      <c r="B23785" s="55"/>
      <c r="C23785" s="52"/>
      <c r="D23785" s="56"/>
      <c r="F23785"/>
    </row>
    <row r="23786" spans="2:6" x14ac:dyDescent="0.25">
      <c r="B23786" s="55"/>
      <c r="C23786" s="52"/>
      <c r="D23786" s="56"/>
      <c r="F23786"/>
    </row>
    <row r="23787" spans="2:6" x14ac:dyDescent="0.25">
      <c r="B23787" s="55"/>
      <c r="C23787" s="52"/>
      <c r="D23787" s="56"/>
      <c r="F23787"/>
    </row>
    <row r="23788" spans="2:6" x14ac:dyDescent="0.25">
      <c r="B23788" s="55"/>
      <c r="C23788" s="52"/>
      <c r="D23788" s="56"/>
      <c r="F23788"/>
    </row>
    <row r="23789" spans="2:6" x14ac:dyDescent="0.25">
      <c r="B23789" s="55"/>
      <c r="C23789" s="52"/>
      <c r="D23789" s="56"/>
      <c r="F23789"/>
    </row>
    <row r="23790" spans="2:6" x14ac:dyDescent="0.25">
      <c r="B23790" s="55"/>
      <c r="C23790" s="52"/>
      <c r="D23790" s="56"/>
      <c r="F23790"/>
    </row>
    <row r="23791" spans="2:6" x14ac:dyDescent="0.25">
      <c r="B23791" s="55"/>
      <c r="C23791" s="52"/>
      <c r="D23791" s="56"/>
      <c r="F23791"/>
    </row>
    <row r="23792" spans="2:6" x14ac:dyDescent="0.25">
      <c r="B23792" s="55"/>
      <c r="C23792" s="52"/>
      <c r="D23792" s="56"/>
      <c r="F23792"/>
    </row>
    <row r="23793" spans="2:6" x14ac:dyDescent="0.25">
      <c r="B23793" s="55"/>
      <c r="C23793" s="52"/>
      <c r="D23793" s="56"/>
      <c r="F23793"/>
    </row>
    <row r="23794" spans="2:6" x14ac:dyDescent="0.25">
      <c r="B23794" s="55"/>
      <c r="C23794" s="52"/>
      <c r="D23794" s="56"/>
      <c r="F23794"/>
    </row>
    <row r="23795" spans="2:6" x14ac:dyDescent="0.25">
      <c r="B23795" s="55"/>
      <c r="C23795" s="52"/>
      <c r="D23795" s="56"/>
      <c r="F23795"/>
    </row>
    <row r="23796" spans="2:6" x14ac:dyDescent="0.25">
      <c r="B23796" s="55"/>
      <c r="C23796" s="52"/>
      <c r="D23796" s="56"/>
      <c r="F23796"/>
    </row>
    <row r="23797" spans="2:6" x14ac:dyDescent="0.25">
      <c r="B23797" s="55"/>
      <c r="C23797" s="52"/>
      <c r="D23797" s="56"/>
      <c r="F23797"/>
    </row>
    <row r="23798" spans="2:6" x14ac:dyDescent="0.25">
      <c r="B23798" s="55"/>
      <c r="C23798" s="52"/>
      <c r="D23798" s="56"/>
      <c r="F23798"/>
    </row>
    <row r="23799" spans="2:6" x14ac:dyDescent="0.25">
      <c r="B23799" s="55"/>
      <c r="C23799" s="52"/>
      <c r="D23799" s="56"/>
      <c r="F23799"/>
    </row>
    <row r="23800" spans="2:6" x14ac:dyDescent="0.25">
      <c r="B23800" s="55"/>
      <c r="C23800" s="52"/>
      <c r="D23800" s="56"/>
      <c r="F23800"/>
    </row>
    <row r="23801" spans="2:6" x14ac:dyDescent="0.25">
      <c r="B23801" s="55"/>
      <c r="C23801" s="52"/>
      <c r="D23801" s="56"/>
      <c r="F23801"/>
    </row>
    <row r="23802" spans="2:6" x14ac:dyDescent="0.25">
      <c r="B23802" s="55"/>
      <c r="C23802" s="52"/>
      <c r="D23802" s="56"/>
      <c r="F23802"/>
    </row>
    <row r="23803" spans="2:6" x14ac:dyDescent="0.25">
      <c r="B23803" s="55"/>
      <c r="C23803" s="52"/>
      <c r="D23803" s="56"/>
      <c r="F23803"/>
    </row>
    <row r="23804" spans="2:6" x14ac:dyDescent="0.25">
      <c r="B23804" s="55"/>
      <c r="C23804" s="52"/>
      <c r="D23804" s="56"/>
      <c r="F23804"/>
    </row>
    <row r="23805" spans="2:6" x14ac:dyDescent="0.25">
      <c r="B23805" s="55"/>
      <c r="C23805" s="52"/>
      <c r="D23805" s="56"/>
      <c r="F23805"/>
    </row>
    <row r="23806" spans="2:6" x14ac:dyDescent="0.25">
      <c r="B23806" s="55"/>
      <c r="C23806" s="52"/>
      <c r="D23806" s="56"/>
      <c r="F23806"/>
    </row>
    <row r="23807" spans="2:6" x14ac:dyDescent="0.25">
      <c r="B23807" s="55"/>
      <c r="C23807" s="52"/>
      <c r="D23807" s="56"/>
      <c r="F23807"/>
    </row>
    <row r="23808" spans="2:6" x14ac:dyDescent="0.25">
      <c r="B23808" s="55"/>
      <c r="C23808" s="52"/>
      <c r="D23808" s="56"/>
      <c r="F23808"/>
    </row>
    <row r="23809" spans="2:6" x14ac:dyDescent="0.25">
      <c r="B23809" s="55"/>
      <c r="C23809" s="52"/>
      <c r="D23809" s="56"/>
      <c r="F23809"/>
    </row>
    <row r="23810" spans="2:6" x14ac:dyDescent="0.25">
      <c r="B23810" s="55"/>
      <c r="C23810" s="52"/>
      <c r="D23810" s="56"/>
      <c r="F23810"/>
    </row>
    <row r="23811" spans="2:6" x14ac:dyDescent="0.25">
      <c r="B23811" s="55"/>
      <c r="C23811" s="52"/>
      <c r="D23811" s="56"/>
      <c r="F23811"/>
    </row>
    <row r="23812" spans="2:6" x14ac:dyDescent="0.25">
      <c r="B23812" s="55"/>
      <c r="C23812" s="52"/>
      <c r="D23812" s="56"/>
      <c r="F23812"/>
    </row>
    <row r="23813" spans="2:6" x14ac:dyDescent="0.25">
      <c r="B23813" s="55"/>
      <c r="C23813" s="52"/>
      <c r="D23813" s="56"/>
      <c r="F23813"/>
    </row>
    <row r="23814" spans="2:6" x14ac:dyDescent="0.25">
      <c r="B23814" s="55"/>
      <c r="C23814" s="52"/>
      <c r="D23814" s="56"/>
      <c r="F23814"/>
    </row>
    <row r="23815" spans="2:6" x14ac:dyDescent="0.25">
      <c r="B23815" s="55"/>
      <c r="C23815" s="52"/>
      <c r="D23815" s="56"/>
      <c r="F23815"/>
    </row>
    <row r="23816" spans="2:6" x14ac:dyDescent="0.25">
      <c r="B23816" s="55"/>
      <c r="C23816" s="52"/>
      <c r="D23816" s="56"/>
      <c r="F23816"/>
    </row>
    <row r="23817" spans="2:6" x14ac:dyDescent="0.25">
      <c r="B23817" s="55"/>
      <c r="C23817" s="52"/>
      <c r="D23817" s="56"/>
      <c r="F23817"/>
    </row>
    <row r="23818" spans="2:6" x14ac:dyDescent="0.25">
      <c r="B23818" s="55"/>
      <c r="C23818" s="52"/>
      <c r="D23818" s="56"/>
      <c r="F23818"/>
    </row>
    <row r="23819" spans="2:6" x14ac:dyDescent="0.25">
      <c r="B23819" s="55"/>
      <c r="C23819" s="52"/>
      <c r="D23819" s="56"/>
      <c r="F23819"/>
    </row>
    <row r="23820" spans="2:6" x14ac:dyDescent="0.25">
      <c r="B23820" s="55"/>
      <c r="C23820" s="52"/>
      <c r="D23820" s="56"/>
      <c r="F23820"/>
    </row>
    <row r="23821" spans="2:6" x14ac:dyDescent="0.25">
      <c r="B23821" s="55"/>
      <c r="C23821" s="52"/>
      <c r="D23821" s="56"/>
      <c r="F23821"/>
    </row>
    <row r="23822" spans="2:6" x14ac:dyDescent="0.25">
      <c r="B23822" s="55"/>
      <c r="C23822" s="52"/>
      <c r="D23822" s="56"/>
      <c r="F23822"/>
    </row>
    <row r="23823" spans="2:6" x14ac:dyDescent="0.25">
      <c r="B23823" s="55"/>
      <c r="C23823" s="52"/>
      <c r="D23823" s="56"/>
      <c r="F23823"/>
    </row>
    <row r="23824" spans="2:6" x14ac:dyDescent="0.25">
      <c r="B23824" s="55"/>
      <c r="C23824" s="52"/>
      <c r="D23824" s="56"/>
      <c r="F23824"/>
    </row>
    <row r="23825" spans="2:6" x14ac:dyDescent="0.25">
      <c r="B23825" s="55"/>
      <c r="C23825" s="52"/>
      <c r="D23825" s="56"/>
      <c r="F23825"/>
    </row>
    <row r="23826" spans="2:6" x14ac:dyDescent="0.25">
      <c r="B23826" s="55"/>
      <c r="C23826" s="52"/>
      <c r="D23826" s="56"/>
      <c r="F23826"/>
    </row>
    <row r="23827" spans="2:6" x14ac:dyDescent="0.25">
      <c r="B23827" s="55"/>
      <c r="C23827" s="52"/>
      <c r="D23827" s="56"/>
      <c r="F23827"/>
    </row>
    <row r="23828" spans="2:6" x14ac:dyDescent="0.25">
      <c r="B23828" s="55"/>
      <c r="C23828" s="52"/>
      <c r="D23828" s="56"/>
      <c r="F23828"/>
    </row>
    <row r="23829" spans="2:6" x14ac:dyDescent="0.25">
      <c r="B23829" s="55"/>
      <c r="C23829" s="52"/>
      <c r="D23829" s="56"/>
      <c r="F23829"/>
    </row>
    <row r="23830" spans="2:6" x14ac:dyDescent="0.25">
      <c r="B23830" s="55"/>
      <c r="C23830" s="52"/>
      <c r="D23830" s="56"/>
      <c r="F23830"/>
    </row>
    <row r="23831" spans="2:6" x14ac:dyDescent="0.25">
      <c r="B23831" s="55"/>
      <c r="C23831" s="52"/>
      <c r="D23831" s="56"/>
      <c r="F23831"/>
    </row>
    <row r="23832" spans="2:6" x14ac:dyDescent="0.25">
      <c r="B23832" s="55"/>
      <c r="C23832" s="52"/>
      <c r="D23832" s="56"/>
      <c r="F23832"/>
    </row>
    <row r="23833" spans="2:6" x14ac:dyDescent="0.25">
      <c r="B23833" s="55"/>
      <c r="C23833" s="52"/>
      <c r="D23833" s="56"/>
      <c r="F23833"/>
    </row>
    <row r="23834" spans="2:6" x14ac:dyDescent="0.25">
      <c r="B23834" s="55"/>
      <c r="C23834" s="52"/>
      <c r="D23834" s="56"/>
      <c r="F23834"/>
    </row>
    <row r="23835" spans="2:6" x14ac:dyDescent="0.25">
      <c r="B23835" s="55"/>
      <c r="C23835" s="52"/>
      <c r="D23835" s="56"/>
      <c r="F23835"/>
    </row>
    <row r="23836" spans="2:6" x14ac:dyDescent="0.25">
      <c r="B23836" s="55"/>
      <c r="C23836" s="52"/>
      <c r="D23836" s="56"/>
      <c r="F23836"/>
    </row>
    <row r="23837" spans="2:6" x14ac:dyDescent="0.25">
      <c r="B23837" s="55"/>
      <c r="C23837" s="52"/>
      <c r="D23837" s="56"/>
      <c r="F23837"/>
    </row>
    <row r="23838" spans="2:6" x14ac:dyDescent="0.25">
      <c r="B23838" s="55"/>
      <c r="C23838" s="52"/>
      <c r="D23838" s="56"/>
      <c r="F23838"/>
    </row>
    <row r="23839" spans="2:6" x14ac:dyDescent="0.25">
      <c r="B23839" s="55"/>
      <c r="C23839" s="52"/>
      <c r="D23839" s="56"/>
      <c r="F23839"/>
    </row>
    <row r="23840" spans="2:6" x14ac:dyDescent="0.25">
      <c r="B23840" s="55"/>
      <c r="C23840" s="52"/>
      <c r="D23840" s="56"/>
      <c r="F23840"/>
    </row>
    <row r="23841" spans="2:6" x14ac:dyDescent="0.25">
      <c r="B23841" s="55"/>
      <c r="C23841" s="52"/>
      <c r="D23841" s="56"/>
      <c r="F23841"/>
    </row>
    <row r="23842" spans="2:6" x14ac:dyDescent="0.25">
      <c r="B23842" s="55"/>
      <c r="C23842" s="52"/>
      <c r="D23842" s="56"/>
      <c r="F23842"/>
    </row>
    <row r="23843" spans="2:6" x14ac:dyDescent="0.25">
      <c r="B23843" s="55"/>
      <c r="C23843" s="52"/>
      <c r="D23843" s="56"/>
      <c r="F23843"/>
    </row>
    <row r="23844" spans="2:6" x14ac:dyDescent="0.25">
      <c r="B23844" s="55"/>
      <c r="C23844" s="52"/>
      <c r="D23844" s="56"/>
      <c r="F23844"/>
    </row>
    <row r="23845" spans="2:6" x14ac:dyDescent="0.25">
      <c r="B23845" s="55"/>
      <c r="C23845" s="52"/>
      <c r="D23845" s="56"/>
      <c r="F23845"/>
    </row>
    <row r="23846" spans="2:6" x14ac:dyDescent="0.25">
      <c r="B23846" s="55"/>
      <c r="C23846" s="52"/>
      <c r="D23846" s="56"/>
      <c r="F23846"/>
    </row>
    <row r="23847" spans="2:6" x14ac:dyDescent="0.25">
      <c r="B23847" s="55"/>
      <c r="C23847" s="52"/>
      <c r="D23847" s="56"/>
      <c r="F23847"/>
    </row>
    <row r="23848" spans="2:6" x14ac:dyDescent="0.25">
      <c r="B23848" s="55"/>
      <c r="C23848" s="52"/>
      <c r="D23848" s="56"/>
      <c r="F23848"/>
    </row>
    <row r="23849" spans="2:6" x14ac:dyDescent="0.25">
      <c r="B23849" s="55"/>
      <c r="C23849" s="52"/>
      <c r="D23849" s="56"/>
      <c r="F23849"/>
    </row>
    <row r="23850" spans="2:6" x14ac:dyDescent="0.25">
      <c r="B23850" s="55"/>
      <c r="C23850" s="52"/>
      <c r="D23850" s="56"/>
      <c r="F23850"/>
    </row>
    <row r="23851" spans="2:6" x14ac:dyDescent="0.25">
      <c r="B23851" s="55"/>
      <c r="C23851" s="52"/>
      <c r="D23851" s="56"/>
      <c r="F23851"/>
    </row>
    <row r="23852" spans="2:6" x14ac:dyDescent="0.25">
      <c r="B23852" s="55"/>
      <c r="C23852" s="52"/>
      <c r="D23852" s="56"/>
      <c r="F23852"/>
    </row>
    <row r="23853" spans="2:6" x14ac:dyDescent="0.25">
      <c r="B23853" s="55"/>
      <c r="C23853" s="52"/>
      <c r="D23853" s="56"/>
      <c r="F23853"/>
    </row>
    <row r="23854" spans="2:6" x14ac:dyDescent="0.25">
      <c r="B23854" s="55"/>
      <c r="C23854" s="52"/>
      <c r="D23854" s="56"/>
      <c r="F23854"/>
    </row>
    <row r="23855" spans="2:6" x14ac:dyDescent="0.25">
      <c r="B23855" s="55"/>
      <c r="C23855" s="52"/>
      <c r="D23855" s="56"/>
      <c r="F23855"/>
    </row>
    <row r="23856" spans="2:6" x14ac:dyDescent="0.25">
      <c r="B23856" s="55"/>
      <c r="C23856" s="52"/>
      <c r="D23856" s="56"/>
      <c r="F23856"/>
    </row>
    <row r="23857" spans="2:6" x14ac:dyDescent="0.25">
      <c r="B23857" s="55"/>
      <c r="C23857" s="52"/>
      <c r="D23857" s="56"/>
      <c r="F23857"/>
    </row>
    <row r="23858" spans="2:6" x14ac:dyDescent="0.25">
      <c r="B23858" s="55"/>
      <c r="C23858" s="52"/>
      <c r="D23858" s="56"/>
      <c r="F23858"/>
    </row>
    <row r="23859" spans="2:6" x14ac:dyDescent="0.25">
      <c r="B23859" s="55"/>
      <c r="C23859" s="52"/>
      <c r="D23859" s="56"/>
      <c r="F23859"/>
    </row>
    <row r="23860" spans="2:6" x14ac:dyDescent="0.25">
      <c r="B23860" s="55"/>
      <c r="C23860" s="52"/>
      <c r="D23860" s="56"/>
      <c r="F23860"/>
    </row>
    <row r="23861" spans="2:6" x14ac:dyDescent="0.25">
      <c r="B23861" s="55"/>
      <c r="C23861" s="52"/>
      <c r="D23861" s="56"/>
      <c r="F23861"/>
    </row>
    <row r="23862" spans="2:6" x14ac:dyDescent="0.25">
      <c r="B23862" s="55"/>
      <c r="C23862" s="52"/>
      <c r="D23862" s="56"/>
      <c r="F23862"/>
    </row>
    <row r="23863" spans="2:6" x14ac:dyDescent="0.25">
      <c r="B23863" s="55"/>
      <c r="C23863" s="52"/>
      <c r="D23863" s="56"/>
      <c r="F23863"/>
    </row>
    <row r="23864" spans="2:6" x14ac:dyDescent="0.25">
      <c r="B23864" s="55"/>
      <c r="C23864" s="52"/>
      <c r="D23864" s="56"/>
      <c r="F23864"/>
    </row>
    <row r="23865" spans="2:6" x14ac:dyDescent="0.25">
      <c r="B23865" s="55"/>
      <c r="C23865" s="52"/>
      <c r="D23865" s="56"/>
      <c r="F23865"/>
    </row>
    <row r="23866" spans="2:6" x14ac:dyDescent="0.25">
      <c r="B23866" s="55"/>
      <c r="C23866" s="52"/>
      <c r="D23866" s="56"/>
      <c r="F23866"/>
    </row>
    <row r="23867" spans="2:6" x14ac:dyDescent="0.25">
      <c r="B23867" s="55"/>
      <c r="C23867" s="52"/>
      <c r="D23867" s="56"/>
      <c r="F23867"/>
    </row>
    <row r="23868" spans="2:6" x14ac:dyDescent="0.25">
      <c r="B23868" s="55"/>
      <c r="C23868" s="52"/>
      <c r="D23868" s="56"/>
      <c r="F23868"/>
    </row>
    <row r="23869" spans="2:6" x14ac:dyDescent="0.25">
      <c r="B23869" s="55"/>
      <c r="C23869" s="52"/>
      <c r="D23869" s="56"/>
      <c r="F23869"/>
    </row>
    <row r="23870" spans="2:6" x14ac:dyDescent="0.25">
      <c r="B23870" s="55"/>
      <c r="C23870" s="52"/>
      <c r="D23870" s="56"/>
      <c r="F23870"/>
    </row>
    <row r="23871" spans="2:6" x14ac:dyDescent="0.25">
      <c r="B23871" s="55"/>
      <c r="C23871" s="52"/>
      <c r="D23871" s="56"/>
      <c r="F23871"/>
    </row>
    <row r="23872" spans="2:6" x14ac:dyDescent="0.25">
      <c r="B23872" s="55"/>
      <c r="C23872" s="52"/>
      <c r="D23872" s="56"/>
      <c r="F23872"/>
    </row>
    <row r="23873" spans="2:6" x14ac:dyDescent="0.25">
      <c r="B23873" s="55"/>
      <c r="C23873" s="52"/>
      <c r="D23873" s="56"/>
      <c r="F23873"/>
    </row>
    <row r="23874" spans="2:6" x14ac:dyDescent="0.25">
      <c r="B23874" s="55"/>
      <c r="C23874" s="52"/>
      <c r="D23874" s="56"/>
      <c r="F23874"/>
    </row>
    <row r="23875" spans="2:6" x14ac:dyDescent="0.25">
      <c r="B23875" s="55"/>
      <c r="C23875" s="52"/>
      <c r="D23875" s="56"/>
      <c r="F23875"/>
    </row>
    <row r="23876" spans="2:6" x14ac:dyDescent="0.25">
      <c r="B23876" s="55"/>
      <c r="C23876" s="52"/>
      <c r="D23876" s="56"/>
      <c r="F23876"/>
    </row>
    <row r="23877" spans="2:6" x14ac:dyDescent="0.25">
      <c r="B23877" s="55"/>
      <c r="C23877" s="52"/>
      <c r="D23877" s="56"/>
      <c r="F23877"/>
    </row>
    <row r="23878" spans="2:6" x14ac:dyDescent="0.25">
      <c r="B23878" s="55"/>
      <c r="C23878" s="52"/>
      <c r="D23878" s="56"/>
      <c r="F23878"/>
    </row>
    <row r="23879" spans="2:6" x14ac:dyDescent="0.25">
      <c r="B23879" s="55"/>
      <c r="C23879" s="52"/>
      <c r="D23879" s="56"/>
      <c r="F23879"/>
    </row>
    <row r="23880" spans="2:6" x14ac:dyDescent="0.25">
      <c r="B23880" s="55"/>
      <c r="C23880" s="52"/>
      <c r="D23880" s="56"/>
      <c r="F23880"/>
    </row>
    <row r="23881" spans="2:6" x14ac:dyDescent="0.25">
      <c r="B23881" s="55"/>
      <c r="C23881" s="52"/>
      <c r="D23881" s="56"/>
      <c r="F23881"/>
    </row>
    <row r="23882" spans="2:6" x14ac:dyDescent="0.25">
      <c r="B23882" s="55"/>
      <c r="C23882" s="52"/>
      <c r="D23882" s="56"/>
      <c r="F23882"/>
    </row>
    <row r="23883" spans="2:6" x14ac:dyDescent="0.25">
      <c r="B23883" s="55"/>
      <c r="C23883" s="52"/>
      <c r="D23883" s="56"/>
      <c r="F23883"/>
    </row>
    <row r="23884" spans="2:6" x14ac:dyDescent="0.25">
      <c r="B23884" s="55"/>
      <c r="C23884" s="52"/>
      <c r="D23884" s="56"/>
      <c r="F23884"/>
    </row>
    <row r="23885" spans="2:6" x14ac:dyDescent="0.25">
      <c r="B23885" s="55"/>
      <c r="C23885" s="52"/>
      <c r="D23885" s="56"/>
      <c r="F23885"/>
    </row>
    <row r="23886" spans="2:6" x14ac:dyDescent="0.25">
      <c r="B23886" s="55"/>
      <c r="C23886" s="52"/>
      <c r="D23886" s="56"/>
      <c r="F23886"/>
    </row>
    <row r="23887" spans="2:6" x14ac:dyDescent="0.25">
      <c r="B23887" s="55"/>
      <c r="C23887" s="52"/>
      <c r="D23887" s="56"/>
      <c r="F23887"/>
    </row>
    <row r="23888" spans="2:6" x14ac:dyDescent="0.25">
      <c r="B23888" s="55"/>
      <c r="C23888" s="52"/>
      <c r="D23888" s="56"/>
      <c r="F23888"/>
    </row>
    <row r="23889" spans="2:6" x14ac:dyDescent="0.25">
      <c r="B23889" s="55"/>
      <c r="C23889" s="52"/>
      <c r="D23889" s="56"/>
      <c r="F23889"/>
    </row>
    <row r="23890" spans="2:6" x14ac:dyDescent="0.25">
      <c r="B23890" s="55"/>
      <c r="C23890" s="52"/>
      <c r="D23890" s="56"/>
      <c r="F23890"/>
    </row>
    <row r="23891" spans="2:6" x14ac:dyDescent="0.25">
      <c r="B23891" s="55"/>
      <c r="C23891" s="52"/>
      <c r="D23891" s="56"/>
      <c r="F23891"/>
    </row>
    <row r="23892" spans="2:6" x14ac:dyDescent="0.25">
      <c r="B23892" s="55"/>
      <c r="C23892" s="52"/>
      <c r="D23892" s="56"/>
      <c r="F23892"/>
    </row>
    <row r="23893" spans="2:6" x14ac:dyDescent="0.25">
      <c r="B23893" s="55"/>
      <c r="C23893" s="52"/>
      <c r="D23893" s="56"/>
      <c r="F23893"/>
    </row>
    <row r="23894" spans="2:6" x14ac:dyDescent="0.25">
      <c r="B23894" s="55"/>
      <c r="C23894" s="52"/>
      <c r="D23894" s="56"/>
      <c r="F23894"/>
    </row>
    <row r="23895" spans="2:6" x14ac:dyDescent="0.25">
      <c r="B23895" s="55"/>
      <c r="C23895" s="52"/>
      <c r="D23895" s="56"/>
      <c r="F23895"/>
    </row>
    <row r="23896" spans="2:6" x14ac:dyDescent="0.25">
      <c r="B23896" s="55"/>
      <c r="C23896" s="52"/>
      <c r="D23896" s="56"/>
      <c r="F23896"/>
    </row>
    <row r="23897" spans="2:6" x14ac:dyDescent="0.25">
      <c r="B23897" s="55"/>
      <c r="C23897" s="52"/>
      <c r="D23897" s="56"/>
      <c r="F23897"/>
    </row>
    <row r="23898" spans="2:6" x14ac:dyDescent="0.25">
      <c r="B23898" s="55"/>
      <c r="C23898" s="52"/>
      <c r="D23898" s="56"/>
      <c r="F23898"/>
    </row>
    <row r="23899" spans="2:6" x14ac:dyDescent="0.25">
      <c r="B23899" s="55"/>
      <c r="C23899" s="52"/>
      <c r="D23899" s="56"/>
      <c r="F23899"/>
    </row>
    <row r="23900" spans="2:6" x14ac:dyDescent="0.25">
      <c r="B23900" s="55"/>
      <c r="C23900" s="52"/>
      <c r="D23900" s="56"/>
      <c r="F23900"/>
    </row>
    <row r="23901" spans="2:6" x14ac:dyDescent="0.25">
      <c r="B23901" s="55"/>
      <c r="C23901" s="52"/>
      <c r="D23901" s="56"/>
      <c r="F23901"/>
    </row>
    <row r="23902" spans="2:6" x14ac:dyDescent="0.25">
      <c r="B23902" s="55"/>
      <c r="C23902" s="52"/>
      <c r="D23902" s="56"/>
      <c r="F23902"/>
    </row>
    <row r="23903" spans="2:6" x14ac:dyDescent="0.25">
      <c r="B23903" s="55"/>
      <c r="C23903" s="52"/>
      <c r="D23903" s="56"/>
      <c r="F23903"/>
    </row>
    <row r="23904" spans="2:6" x14ac:dyDescent="0.25">
      <c r="B23904" s="55"/>
      <c r="C23904" s="52"/>
      <c r="D23904" s="56"/>
      <c r="F23904"/>
    </row>
    <row r="23905" spans="2:6" x14ac:dyDescent="0.25">
      <c r="B23905" s="55"/>
      <c r="C23905" s="52"/>
      <c r="D23905" s="56"/>
      <c r="F23905"/>
    </row>
    <row r="23906" spans="2:6" x14ac:dyDescent="0.25">
      <c r="B23906" s="55"/>
      <c r="C23906" s="52"/>
      <c r="D23906" s="56"/>
      <c r="F23906"/>
    </row>
    <row r="23907" spans="2:6" x14ac:dyDescent="0.25">
      <c r="B23907" s="55"/>
      <c r="C23907" s="52"/>
      <c r="D23907" s="56"/>
      <c r="F23907"/>
    </row>
    <row r="23908" spans="2:6" x14ac:dyDescent="0.25">
      <c r="B23908" s="55"/>
      <c r="C23908" s="52"/>
      <c r="D23908" s="56"/>
      <c r="F23908"/>
    </row>
    <row r="23909" spans="2:6" x14ac:dyDescent="0.25">
      <c r="B23909" s="55"/>
      <c r="C23909" s="52"/>
      <c r="D23909" s="56"/>
      <c r="F23909"/>
    </row>
    <row r="23910" spans="2:6" x14ac:dyDescent="0.25">
      <c r="B23910" s="55"/>
      <c r="C23910" s="52"/>
      <c r="D23910" s="56"/>
      <c r="F23910"/>
    </row>
    <row r="23911" spans="2:6" x14ac:dyDescent="0.25">
      <c r="B23911" s="55"/>
      <c r="C23911" s="52"/>
      <c r="D23911" s="56"/>
      <c r="F23911"/>
    </row>
    <row r="23912" spans="2:6" x14ac:dyDescent="0.25">
      <c r="B23912" s="55"/>
      <c r="C23912" s="52"/>
      <c r="D23912" s="56"/>
      <c r="F23912"/>
    </row>
    <row r="23913" spans="2:6" x14ac:dyDescent="0.25">
      <c r="B23913" s="55"/>
      <c r="C23913" s="52"/>
      <c r="D23913" s="56"/>
      <c r="F23913"/>
    </row>
    <row r="23914" spans="2:6" x14ac:dyDescent="0.25">
      <c r="B23914" s="55"/>
      <c r="C23914" s="52"/>
      <c r="D23914" s="56"/>
      <c r="F23914"/>
    </row>
    <row r="23915" spans="2:6" x14ac:dyDescent="0.25">
      <c r="B23915" s="55"/>
      <c r="C23915" s="52"/>
      <c r="D23915" s="56"/>
      <c r="F23915"/>
    </row>
    <row r="23916" spans="2:6" x14ac:dyDescent="0.25">
      <c r="B23916" s="55"/>
      <c r="C23916" s="52"/>
      <c r="D23916" s="56"/>
      <c r="F23916"/>
    </row>
    <row r="23917" spans="2:6" x14ac:dyDescent="0.25">
      <c r="B23917" s="55"/>
      <c r="C23917" s="52"/>
      <c r="D23917" s="56"/>
      <c r="F23917"/>
    </row>
    <row r="23918" spans="2:6" x14ac:dyDescent="0.25">
      <c r="B23918" s="55"/>
      <c r="C23918" s="52"/>
      <c r="D23918" s="56"/>
      <c r="F23918"/>
    </row>
    <row r="23919" spans="2:6" x14ac:dyDescent="0.25">
      <c r="B23919" s="55"/>
      <c r="C23919" s="52"/>
      <c r="D23919" s="56"/>
      <c r="F23919"/>
    </row>
    <row r="23920" spans="2:6" x14ac:dyDescent="0.25">
      <c r="B23920" s="55"/>
      <c r="C23920" s="52"/>
      <c r="D23920" s="56"/>
      <c r="F23920"/>
    </row>
    <row r="23921" spans="2:6" x14ac:dyDescent="0.25">
      <c r="B23921" s="55"/>
      <c r="C23921" s="52"/>
      <c r="D23921" s="56"/>
      <c r="F23921"/>
    </row>
    <row r="23922" spans="2:6" x14ac:dyDescent="0.25">
      <c r="B23922" s="55"/>
      <c r="C23922" s="52"/>
      <c r="D23922" s="56"/>
      <c r="F23922"/>
    </row>
    <row r="23923" spans="2:6" x14ac:dyDescent="0.25">
      <c r="B23923" s="55"/>
      <c r="C23923" s="52"/>
      <c r="D23923" s="56"/>
      <c r="F23923"/>
    </row>
    <row r="23924" spans="2:6" x14ac:dyDescent="0.25">
      <c r="B23924" s="55"/>
      <c r="C23924" s="52"/>
      <c r="D23924" s="56"/>
      <c r="F23924"/>
    </row>
    <row r="23925" spans="2:6" x14ac:dyDescent="0.25">
      <c r="B23925" s="55"/>
      <c r="C23925" s="52"/>
      <c r="D23925" s="56"/>
      <c r="F23925"/>
    </row>
    <row r="23926" spans="2:6" x14ac:dyDescent="0.25">
      <c r="B23926" s="55"/>
      <c r="C23926" s="52"/>
      <c r="D23926" s="56"/>
      <c r="F23926"/>
    </row>
    <row r="23927" spans="2:6" x14ac:dyDescent="0.25">
      <c r="B23927" s="55"/>
      <c r="C23927" s="52"/>
      <c r="D23927" s="56"/>
      <c r="F23927"/>
    </row>
    <row r="23928" spans="2:6" x14ac:dyDescent="0.25">
      <c r="B23928" s="55"/>
      <c r="C23928" s="52"/>
      <c r="D23928" s="56"/>
      <c r="F23928"/>
    </row>
    <row r="23929" spans="2:6" x14ac:dyDescent="0.25">
      <c r="B23929" s="55"/>
      <c r="C23929" s="52"/>
      <c r="D23929" s="56"/>
      <c r="F23929"/>
    </row>
    <row r="23930" spans="2:6" x14ac:dyDescent="0.25">
      <c r="B23930" s="55"/>
      <c r="C23930" s="52"/>
      <c r="D23930" s="56"/>
      <c r="F23930"/>
    </row>
    <row r="23931" spans="2:6" x14ac:dyDescent="0.25">
      <c r="B23931" s="55"/>
      <c r="C23931" s="52"/>
      <c r="D23931" s="56"/>
      <c r="F23931"/>
    </row>
    <row r="23932" spans="2:6" x14ac:dyDescent="0.25">
      <c r="B23932" s="55"/>
      <c r="C23932" s="52"/>
      <c r="D23932" s="56"/>
      <c r="F23932"/>
    </row>
    <row r="23933" spans="2:6" x14ac:dyDescent="0.25">
      <c r="B23933" s="55"/>
      <c r="C23933" s="52"/>
      <c r="D23933" s="56"/>
      <c r="F23933"/>
    </row>
    <row r="23934" spans="2:6" x14ac:dyDescent="0.25">
      <c r="B23934" s="55"/>
      <c r="C23934" s="52"/>
      <c r="D23934" s="56"/>
      <c r="F23934"/>
    </row>
    <row r="23935" spans="2:6" x14ac:dyDescent="0.25">
      <c r="B23935" s="55"/>
      <c r="C23935" s="52"/>
      <c r="D23935" s="56"/>
      <c r="F23935"/>
    </row>
    <row r="23936" spans="2:6" x14ac:dyDescent="0.25">
      <c r="B23936" s="55"/>
      <c r="C23936" s="52"/>
      <c r="D23936" s="56"/>
      <c r="F23936"/>
    </row>
    <row r="23937" spans="2:6" x14ac:dyDescent="0.25">
      <c r="B23937" s="55"/>
      <c r="C23937" s="52"/>
      <c r="D23937" s="56"/>
      <c r="F23937"/>
    </row>
    <row r="23938" spans="2:6" x14ac:dyDescent="0.25">
      <c r="B23938" s="55"/>
      <c r="C23938" s="52"/>
      <c r="D23938" s="56"/>
      <c r="F23938"/>
    </row>
    <row r="23939" spans="2:6" x14ac:dyDescent="0.25">
      <c r="B23939" s="55"/>
      <c r="C23939" s="52"/>
      <c r="D23939" s="56"/>
      <c r="F23939"/>
    </row>
    <row r="23940" spans="2:6" x14ac:dyDescent="0.25">
      <c r="B23940" s="55"/>
      <c r="C23940" s="52"/>
      <c r="D23940" s="56"/>
      <c r="F23940"/>
    </row>
    <row r="23941" spans="2:6" x14ac:dyDescent="0.25">
      <c r="B23941" s="55"/>
      <c r="C23941" s="52"/>
      <c r="D23941" s="56"/>
      <c r="F23941"/>
    </row>
    <row r="23942" spans="2:6" x14ac:dyDescent="0.25">
      <c r="B23942" s="55"/>
      <c r="C23942" s="52"/>
      <c r="D23942" s="56"/>
      <c r="F23942"/>
    </row>
    <row r="23943" spans="2:6" x14ac:dyDescent="0.25">
      <c r="B23943" s="55"/>
      <c r="C23943" s="52"/>
      <c r="D23943" s="56"/>
      <c r="F23943"/>
    </row>
    <row r="23944" spans="2:6" x14ac:dyDescent="0.25">
      <c r="B23944" s="55"/>
      <c r="C23944" s="52"/>
      <c r="D23944" s="56"/>
      <c r="F23944"/>
    </row>
    <row r="23945" spans="2:6" x14ac:dyDescent="0.25">
      <c r="B23945" s="55"/>
      <c r="C23945" s="52"/>
      <c r="D23945" s="56"/>
      <c r="F23945"/>
    </row>
    <row r="23946" spans="2:6" x14ac:dyDescent="0.25">
      <c r="B23946" s="55"/>
      <c r="C23946" s="52"/>
      <c r="D23946" s="56"/>
      <c r="F23946"/>
    </row>
    <row r="23947" spans="2:6" x14ac:dyDescent="0.25">
      <c r="B23947" s="55"/>
      <c r="C23947" s="52"/>
      <c r="D23947" s="56"/>
      <c r="F23947"/>
    </row>
    <row r="23948" spans="2:6" x14ac:dyDescent="0.25">
      <c r="B23948" s="55"/>
      <c r="C23948" s="52"/>
      <c r="D23948" s="56"/>
      <c r="F23948"/>
    </row>
    <row r="23949" spans="2:6" x14ac:dyDescent="0.25">
      <c r="B23949" s="55"/>
      <c r="C23949" s="52"/>
      <c r="D23949" s="56"/>
      <c r="F23949"/>
    </row>
    <row r="23950" spans="2:6" x14ac:dyDescent="0.25">
      <c r="B23950" s="55"/>
      <c r="C23950" s="52"/>
      <c r="D23950" s="56"/>
      <c r="F23950"/>
    </row>
    <row r="23951" spans="2:6" x14ac:dyDescent="0.25">
      <c r="B23951" s="55"/>
      <c r="C23951" s="52"/>
      <c r="D23951" s="56"/>
      <c r="F23951"/>
    </row>
    <row r="23952" spans="2:6" x14ac:dyDescent="0.25">
      <c r="B23952" s="55"/>
      <c r="C23952" s="52"/>
      <c r="D23952" s="56"/>
      <c r="F23952"/>
    </row>
    <row r="23953" spans="2:6" x14ac:dyDescent="0.25">
      <c r="B23953" s="55"/>
      <c r="C23953" s="52"/>
      <c r="D23953" s="56"/>
      <c r="F23953"/>
    </row>
    <row r="23954" spans="2:6" x14ac:dyDescent="0.25">
      <c r="B23954" s="55"/>
      <c r="C23954" s="52"/>
      <c r="D23954" s="56"/>
      <c r="F23954"/>
    </row>
    <row r="23955" spans="2:6" x14ac:dyDescent="0.25">
      <c r="B23955" s="55"/>
      <c r="C23955" s="52"/>
      <c r="D23955" s="56"/>
      <c r="F23955"/>
    </row>
    <row r="23956" spans="2:6" x14ac:dyDescent="0.25">
      <c r="B23956" s="55"/>
      <c r="C23956" s="52"/>
      <c r="D23956" s="56"/>
      <c r="F23956"/>
    </row>
    <row r="23957" spans="2:6" x14ac:dyDescent="0.25">
      <c r="B23957" s="55"/>
      <c r="C23957" s="52"/>
      <c r="D23957" s="56"/>
      <c r="F23957"/>
    </row>
    <row r="23958" spans="2:6" x14ac:dyDescent="0.25">
      <c r="B23958" s="55"/>
      <c r="C23958" s="52"/>
      <c r="D23958" s="56"/>
      <c r="F23958"/>
    </row>
    <row r="23959" spans="2:6" x14ac:dyDescent="0.25">
      <c r="B23959" s="55"/>
      <c r="C23959" s="52"/>
      <c r="D23959" s="56"/>
      <c r="F23959"/>
    </row>
    <row r="23960" spans="2:6" x14ac:dyDescent="0.25">
      <c r="B23960" s="55"/>
      <c r="C23960" s="52"/>
      <c r="D23960" s="56"/>
      <c r="F23960"/>
    </row>
    <row r="23961" spans="2:6" x14ac:dyDescent="0.25">
      <c r="B23961" s="55"/>
      <c r="C23961" s="52"/>
      <c r="D23961" s="56"/>
      <c r="F23961"/>
    </row>
    <row r="23962" spans="2:6" x14ac:dyDescent="0.25">
      <c r="B23962" s="55"/>
      <c r="C23962" s="52"/>
      <c r="D23962" s="56"/>
      <c r="F23962"/>
    </row>
    <row r="23963" spans="2:6" x14ac:dyDescent="0.25">
      <c r="B23963" s="55"/>
      <c r="C23963" s="52"/>
      <c r="D23963" s="56"/>
      <c r="F23963"/>
    </row>
    <row r="23964" spans="2:6" x14ac:dyDescent="0.25">
      <c r="B23964" s="55"/>
      <c r="C23964" s="52"/>
      <c r="D23964" s="56"/>
      <c r="F23964"/>
    </row>
    <row r="23965" spans="2:6" x14ac:dyDescent="0.25">
      <c r="B23965" s="55"/>
      <c r="C23965" s="52"/>
      <c r="D23965" s="56"/>
      <c r="F23965"/>
    </row>
    <row r="23966" spans="2:6" x14ac:dyDescent="0.25">
      <c r="B23966" s="55"/>
      <c r="C23966" s="52"/>
      <c r="D23966" s="56"/>
      <c r="F23966"/>
    </row>
    <row r="23967" spans="2:6" x14ac:dyDescent="0.25">
      <c r="B23967" s="55"/>
      <c r="C23967" s="52"/>
      <c r="D23967" s="56"/>
      <c r="F23967"/>
    </row>
    <row r="23968" spans="2:6" x14ac:dyDescent="0.25">
      <c r="B23968" s="55"/>
      <c r="C23968" s="52"/>
      <c r="D23968" s="56"/>
      <c r="F23968"/>
    </row>
    <row r="23969" spans="2:6" x14ac:dyDescent="0.25">
      <c r="B23969" s="55"/>
      <c r="C23969" s="52"/>
      <c r="D23969" s="56"/>
      <c r="F23969"/>
    </row>
    <row r="23970" spans="2:6" x14ac:dyDescent="0.25">
      <c r="B23970" s="55"/>
      <c r="C23970" s="52"/>
      <c r="D23970" s="56"/>
      <c r="F23970"/>
    </row>
    <row r="23971" spans="2:6" x14ac:dyDescent="0.25">
      <c r="B23971" s="55"/>
      <c r="C23971" s="52"/>
      <c r="D23971" s="56"/>
      <c r="F23971"/>
    </row>
    <row r="23972" spans="2:6" x14ac:dyDescent="0.25">
      <c r="B23972" s="55"/>
      <c r="C23972" s="52"/>
      <c r="D23972" s="56"/>
      <c r="F23972"/>
    </row>
    <row r="23973" spans="2:6" x14ac:dyDescent="0.25">
      <c r="B23973" s="55"/>
      <c r="C23973" s="52"/>
      <c r="D23973" s="56"/>
      <c r="F23973"/>
    </row>
    <row r="23974" spans="2:6" x14ac:dyDescent="0.25">
      <c r="B23974" s="55"/>
      <c r="C23974" s="52"/>
      <c r="D23974" s="56"/>
      <c r="F23974"/>
    </row>
    <row r="23975" spans="2:6" x14ac:dyDescent="0.25">
      <c r="B23975" s="55"/>
      <c r="C23975" s="52"/>
      <c r="D23975" s="56"/>
      <c r="F23975"/>
    </row>
    <row r="23976" spans="2:6" x14ac:dyDescent="0.25">
      <c r="B23976" s="55"/>
      <c r="C23976" s="52"/>
      <c r="D23976" s="56"/>
      <c r="F23976"/>
    </row>
    <row r="23977" spans="2:6" x14ac:dyDescent="0.25">
      <c r="B23977" s="55"/>
      <c r="C23977" s="52"/>
      <c r="D23977" s="56"/>
      <c r="F23977"/>
    </row>
    <row r="23978" spans="2:6" x14ac:dyDescent="0.25">
      <c r="B23978" s="55"/>
      <c r="C23978" s="52"/>
      <c r="D23978" s="56"/>
      <c r="F23978"/>
    </row>
    <row r="23979" spans="2:6" x14ac:dyDescent="0.25">
      <c r="B23979" s="55"/>
      <c r="C23979" s="52"/>
      <c r="D23979" s="56"/>
      <c r="F23979"/>
    </row>
    <row r="23980" spans="2:6" x14ac:dyDescent="0.25">
      <c r="B23980" s="55"/>
      <c r="C23980" s="52"/>
      <c r="D23980" s="56"/>
      <c r="F23980"/>
    </row>
    <row r="23981" spans="2:6" x14ac:dyDescent="0.25">
      <c r="B23981" s="55"/>
      <c r="C23981" s="52"/>
      <c r="D23981" s="56"/>
      <c r="F23981"/>
    </row>
    <row r="23982" spans="2:6" x14ac:dyDescent="0.25">
      <c r="B23982" s="55"/>
      <c r="C23982" s="52"/>
      <c r="D23982" s="56"/>
      <c r="F23982"/>
    </row>
    <row r="23983" spans="2:6" x14ac:dyDescent="0.25">
      <c r="B23983" s="55"/>
      <c r="C23983" s="52"/>
      <c r="D23983" s="56"/>
      <c r="F23983"/>
    </row>
    <row r="23984" spans="2:6" x14ac:dyDescent="0.25">
      <c r="B23984" s="55"/>
      <c r="C23984" s="52"/>
      <c r="D23984" s="56"/>
      <c r="F23984"/>
    </row>
    <row r="23985" spans="2:6" x14ac:dyDescent="0.25">
      <c r="B23985" s="55"/>
      <c r="C23985" s="52"/>
      <c r="D23985" s="56"/>
      <c r="F23985"/>
    </row>
    <row r="23986" spans="2:6" x14ac:dyDescent="0.25">
      <c r="B23986" s="55"/>
      <c r="C23986" s="52"/>
      <c r="D23986" s="56"/>
      <c r="F23986"/>
    </row>
    <row r="23987" spans="2:6" x14ac:dyDescent="0.25">
      <c r="B23987" s="55"/>
      <c r="C23987" s="52"/>
      <c r="D23987" s="56"/>
      <c r="F23987"/>
    </row>
    <row r="23988" spans="2:6" x14ac:dyDescent="0.25">
      <c r="B23988" s="55"/>
      <c r="C23988" s="52"/>
      <c r="D23988" s="56"/>
      <c r="F23988"/>
    </row>
    <row r="23989" spans="2:6" x14ac:dyDescent="0.25">
      <c r="B23989" s="55"/>
      <c r="C23989" s="52"/>
      <c r="D23989" s="56"/>
      <c r="F23989"/>
    </row>
    <row r="23990" spans="2:6" x14ac:dyDescent="0.25">
      <c r="B23990" s="55"/>
      <c r="C23990" s="52"/>
      <c r="D23990" s="56"/>
      <c r="F23990"/>
    </row>
    <row r="23991" spans="2:6" x14ac:dyDescent="0.25">
      <c r="B23991" s="55"/>
      <c r="C23991" s="52"/>
      <c r="D23991" s="56"/>
      <c r="F23991"/>
    </row>
    <row r="23992" spans="2:6" x14ac:dyDescent="0.25">
      <c r="B23992" s="55"/>
      <c r="C23992" s="52"/>
      <c r="D23992" s="56"/>
      <c r="F23992"/>
    </row>
    <row r="23993" spans="2:6" x14ac:dyDescent="0.25">
      <c r="B23993" s="55"/>
      <c r="C23993" s="52"/>
      <c r="D23993" s="56"/>
      <c r="F23993"/>
    </row>
    <row r="23994" spans="2:6" x14ac:dyDescent="0.25">
      <c r="B23994" s="55"/>
      <c r="C23994" s="52"/>
      <c r="D23994" s="56"/>
      <c r="F23994"/>
    </row>
    <row r="23995" spans="2:6" x14ac:dyDescent="0.25">
      <c r="B23995" s="55"/>
      <c r="C23995" s="52"/>
      <c r="D23995" s="56"/>
      <c r="F23995"/>
    </row>
    <row r="23996" spans="2:6" x14ac:dyDescent="0.25">
      <c r="B23996" s="55"/>
      <c r="C23996" s="52"/>
      <c r="D23996" s="56"/>
      <c r="F23996"/>
    </row>
    <row r="23997" spans="2:6" x14ac:dyDescent="0.25">
      <c r="B23997" s="55"/>
      <c r="C23997" s="52"/>
      <c r="D23997" s="56"/>
      <c r="F23997"/>
    </row>
    <row r="23998" spans="2:6" x14ac:dyDescent="0.25">
      <c r="B23998" s="55"/>
      <c r="C23998" s="52"/>
      <c r="D23998" s="56"/>
      <c r="F23998"/>
    </row>
    <row r="23999" spans="2:6" x14ac:dyDescent="0.25">
      <c r="B23999" s="55"/>
      <c r="C23999" s="52"/>
      <c r="D23999" s="56"/>
      <c r="F23999"/>
    </row>
    <row r="24000" spans="2:6" x14ac:dyDescent="0.25">
      <c r="B24000" s="55"/>
      <c r="C24000" s="52"/>
      <c r="D24000" s="56"/>
      <c r="F24000"/>
    </row>
    <row r="24001" spans="2:6" x14ac:dyDescent="0.25">
      <c r="B24001" s="55"/>
      <c r="C24001" s="52"/>
      <c r="D24001" s="56"/>
      <c r="F24001"/>
    </row>
    <row r="24002" spans="2:6" x14ac:dyDescent="0.25">
      <c r="B24002" s="55"/>
      <c r="C24002" s="52"/>
      <c r="D24002" s="56"/>
      <c r="F24002"/>
    </row>
    <row r="24003" spans="2:6" x14ac:dyDescent="0.25">
      <c r="B24003" s="55"/>
      <c r="C24003" s="52"/>
      <c r="D24003" s="56"/>
      <c r="F24003"/>
    </row>
    <row r="24004" spans="2:6" x14ac:dyDescent="0.25">
      <c r="B24004" s="55"/>
      <c r="C24004" s="52"/>
      <c r="D24004" s="56"/>
      <c r="F24004"/>
    </row>
    <row r="24005" spans="2:6" x14ac:dyDescent="0.25">
      <c r="B24005" s="55"/>
      <c r="C24005" s="52"/>
      <c r="D24005" s="56"/>
      <c r="F24005"/>
    </row>
    <row r="24006" spans="2:6" x14ac:dyDescent="0.25">
      <c r="B24006" s="55"/>
      <c r="C24006" s="52"/>
      <c r="D24006" s="56"/>
      <c r="F24006"/>
    </row>
    <row r="24007" spans="2:6" x14ac:dyDescent="0.25">
      <c r="B24007" s="55"/>
      <c r="C24007" s="52"/>
      <c r="D24007" s="56"/>
      <c r="F24007"/>
    </row>
    <row r="24008" spans="2:6" x14ac:dyDescent="0.25">
      <c r="B24008" s="55"/>
      <c r="C24008" s="52"/>
      <c r="D24008" s="56"/>
      <c r="F24008"/>
    </row>
    <row r="24009" spans="2:6" x14ac:dyDescent="0.25">
      <c r="B24009" s="55"/>
      <c r="C24009" s="52"/>
      <c r="D24009" s="56"/>
      <c r="F24009"/>
    </row>
    <row r="24010" spans="2:6" x14ac:dyDescent="0.25">
      <c r="B24010" s="55"/>
      <c r="C24010" s="52"/>
      <c r="D24010" s="56"/>
      <c r="F24010"/>
    </row>
    <row r="24011" spans="2:6" x14ac:dyDescent="0.25">
      <c r="B24011" s="55"/>
      <c r="C24011" s="52"/>
      <c r="D24011" s="56"/>
      <c r="F24011"/>
    </row>
    <row r="24012" spans="2:6" x14ac:dyDescent="0.25">
      <c r="B24012" s="55"/>
      <c r="C24012" s="52"/>
      <c r="D24012" s="56"/>
      <c r="F24012"/>
    </row>
    <row r="24013" spans="2:6" x14ac:dyDescent="0.25">
      <c r="B24013" s="55"/>
      <c r="C24013" s="52"/>
      <c r="D24013" s="56"/>
      <c r="F24013"/>
    </row>
    <row r="24014" spans="2:6" x14ac:dyDescent="0.25">
      <c r="B24014" s="55"/>
      <c r="C24014" s="52"/>
      <c r="D24014" s="56"/>
      <c r="F24014"/>
    </row>
    <row r="24015" spans="2:6" x14ac:dyDescent="0.25">
      <c r="B24015" s="55"/>
      <c r="C24015" s="52"/>
      <c r="D24015" s="56"/>
      <c r="F24015"/>
    </row>
    <row r="24016" spans="2:6" x14ac:dyDescent="0.25">
      <c r="B24016" s="55"/>
      <c r="C24016" s="52"/>
      <c r="D24016" s="56"/>
      <c r="F24016"/>
    </row>
    <row r="24017" spans="2:6" x14ac:dyDescent="0.25">
      <c r="B24017" s="55"/>
      <c r="C24017" s="52"/>
      <c r="D24017" s="56"/>
      <c r="F24017"/>
    </row>
    <row r="24018" spans="2:6" x14ac:dyDescent="0.25">
      <c r="B24018" s="55"/>
      <c r="C24018" s="52"/>
      <c r="D24018" s="56"/>
      <c r="F24018"/>
    </row>
    <row r="24019" spans="2:6" x14ac:dyDescent="0.25">
      <c r="B24019" s="55"/>
      <c r="C24019" s="52"/>
      <c r="D24019" s="56"/>
      <c r="F24019"/>
    </row>
    <row r="24020" spans="2:6" x14ac:dyDescent="0.25">
      <c r="B24020" s="55"/>
      <c r="C24020" s="52"/>
      <c r="D24020" s="56"/>
      <c r="F24020"/>
    </row>
    <row r="24021" spans="2:6" x14ac:dyDescent="0.25">
      <c r="B24021" s="55"/>
      <c r="C24021" s="52"/>
      <c r="D24021" s="56"/>
      <c r="F24021"/>
    </row>
    <row r="24022" spans="2:6" x14ac:dyDescent="0.25">
      <c r="B24022" s="55"/>
      <c r="C24022" s="52"/>
      <c r="D24022" s="56"/>
      <c r="F24022"/>
    </row>
    <row r="24023" spans="2:6" x14ac:dyDescent="0.25">
      <c r="B24023" s="55"/>
      <c r="C24023" s="52"/>
      <c r="D24023" s="56"/>
      <c r="F24023"/>
    </row>
    <row r="24024" spans="2:6" x14ac:dyDescent="0.25">
      <c r="B24024" s="55"/>
      <c r="C24024" s="52"/>
      <c r="D24024" s="56"/>
      <c r="F24024"/>
    </row>
    <row r="24025" spans="2:6" x14ac:dyDescent="0.25">
      <c r="B24025" s="55"/>
      <c r="C24025" s="52"/>
      <c r="D24025" s="56"/>
      <c r="F24025"/>
    </row>
    <row r="24026" spans="2:6" x14ac:dyDescent="0.25">
      <c r="B24026" s="55"/>
      <c r="C24026" s="52"/>
      <c r="D24026" s="56"/>
      <c r="F24026"/>
    </row>
    <row r="24027" spans="2:6" x14ac:dyDescent="0.25">
      <c r="B24027" s="55"/>
      <c r="C24027" s="52"/>
      <c r="D24027" s="56"/>
      <c r="F24027"/>
    </row>
    <row r="24028" spans="2:6" x14ac:dyDescent="0.25">
      <c r="B24028" s="55"/>
      <c r="C24028" s="52"/>
      <c r="D24028" s="56"/>
      <c r="F24028"/>
    </row>
    <row r="24029" spans="2:6" x14ac:dyDescent="0.25">
      <c r="B24029" s="55"/>
      <c r="C24029" s="52"/>
      <c r="D24029" s="56"/>
      <c r="F24029"/>
    </row>
    <row r="24030" spans="2:6" x14ac:dyDescent="0.25">
      <c r="B24030" s="55"/>
      <c r="C24030" s="52"/>
      <c r="D24030" s="56"/>
      <c r="F24030"/>
    </row>
    <row r="24031" spans="2:6" x14ac:dyDescent="0.25">
      <c r="B24031" s="55"/>
      <c r="C24031" s="52"/>
      <c r="D24031" s="56"/>
      <c r="F24031"/>
    </row>
    <row r="24032" spans="2:6" x14ac:dyDescent="0.25">
      <c r="B24032" s="55"/>
      <c r="C24032" s="52"/>
      <c r="D24032" s="56"/>
      <c r="F24032"/>
    </row>
    <row r="24033" spans="2:6" x14ac:dyDescent="0.25">
      <c r="B24033" s="55"/>
      <c r="C24033" s="52"/>
      <c r="D24033" s="56"/>
      <c r="F24033"/>
    </row>
    <row r="24034" spans="2:6" x14ac:dyDescent="0.25">
      <c r="B24034" s="55"/>
      <c r="C24034" s="52"/>
      <c r="D24034" s="56"/>
      <c r="F24034"/>
    </row>
    <row r="24035" spans="2:6" x14ac:dyDescent="0.25">
      <c r="B24035" s="55"/>
      <c r="C24035" s="52"/>
      <c r="D24035" s="56"/>
      <c r="F24035"/>
    </row>
    <row r="24036" spans="2:6" x14ac:dyDescent="0.25">
      <c r="B24036" s="55"/>
      <c r="C24036" s="52"/>
      <c r="D24036" s="56"/>
      <c r="F24036"/>
    </row>
    <row r="24037" spans="2:6" x14ac:dyDescent="0.25">
      <c r="B24037" s="55"/>
      <c r="C24037" s="52"/>
      <c r="D24037" s="56"/>
      <c r="F24037"/>
    </row>
    <row r="24038" spans="2:6" x14ac:dyDescent="0.25">
      <c r="B24038" s="55"/>
      <c r="C24038" s="52"/>
      <c r="D24038" s="56"/>
      <c r="F24038"/>
    </row>
    <row r="24039" spans="2:6" x14ac:dyDescent="0.25">
      <c r="B24039" s="55"/>
      <c r="C24039" s="52"/>
      <c r="D24039" s="56"/>
      <c r="F24039"/>
    </row>
    <row r="24040" spans="2:6" x14ac:dyDescent="0.25">
      <c r="B24040" s="55"/>
      <c r="C24040" s="52"/>
      <c r="D24040" s="56"/>
      <c r="F24040"/>
    </row>
    <row r="24041" spans="2:6" x14ac:dyDescent="0.25">
      <c r="B24041" s="55"/>
      <c r="C24041" s="52"/>
      <c r="D24041" s="56"/>
      <c r="F24041"/>
    </row>
    <row r="24042" spans="2:6" x14ac:dyDescent="0.25">
      <c r="B24042" s="55"/>
      <c r="C24042" s="52"/>
      <c r="D24042" s="56"/>
      <c r="F24042"/>
    </row>
    <row r="24043" spans="2:6" x14ac:dyDescent="0.25">
      <c r="B24043" s="55"/>
      <c r="C24043" s="52"/>
      <c r="D24043" s="56"/>
      <c r="F24043"/>
    </row>
    <row r="24044" spans="2:6" x14ac:dyDescent="0.25">
      <c r="B24044" s="55"/>
      <c r="C24044" s="52"/>
      <c r="D24044" s="56"/>
      <c r="F24044"/>
    </row>
    <row r="24045" spans="2:6" x14ac:dyDescent="0.25">
      <c r="B24045" s="55"/>
      <c r="C24045" s="52"/>
      <c r="D24045" s="56"/>
      <c r="F24045"/>
    </row>
    <row r="24046" spans="2:6" x14ac:dyDescent="0.25">
      <c r="B24046" s="55"/>
      <c r="C24046" s="52"/>
      <c r="D24046" s="56"/>
      <c r="F24046"/>
    </row>
    <row r="24047" spans="2:6" x14ac:dyDescent="0.25">
      <c r="B24047" s="55"/>
      <c r="C24047" s="52"/>
      <c r="D24047" s="56"/>
      <c r="F24047"/>
    </row>
    <row r="24048" spans="2:6" x14ac:dyDescent="0.25">
      <c r="B24048" s="55"/>
      <c r="C24048" s="52"/>
      <c r="D24048" s="56"/>
      <c r="F24048"/>
    </row>
    <row r="24049" spans="2:6" x14ac:dyDescent="0.25">
      <c r="B24049" s="55"/>
      <c r="C24049" s="52"/>
      <c r="D24049" s="56"/>
      <c r="F24049"/>
    </row>
    <row r="24050" spans="2:6" x14ac:dyDescent="0.25">
      <c r="B24050" s="55"/>
      <c r="C24050" s="52"/>
      <c r="D24050" s="56"/>
      <c r="F24050"/>
    </row>
    <row r="24051" spans="2:6" x14ac:dyDescent="0.25">
      <c r="B24051" s="55"/>
      <c r="C24051" s="52"/>
      <c r="D24051" s="56"/>
      <c r="F24051"/>
    </row>
    <row r="24052" spans="2:6" x14ac:dyDescent="0.25">
      <c r="B24052" s="55"/>
      <c r="C24052" s="52"/>
      <c r="D24052" s="56"/>
      <c r="F24052"/>
    </row>
    <row r="24053" spans="2:6" x14ac:dyDescent="0.25">
      <c r="B24053" s="55"/>
      <c r="C24053" s="52"/>
      <c r="D24053" s="56"/>
      <c r="F24053"/>
    </row>
    <row r="24054" spans="2:6" x14ac:dyDescent="0.25">
      <c r="B24054" s="55"/>
      <c r="C24054" s="52"/>
      <c r="D24054" s="56"/>
      <c r="F24054"/>
    </row>
    <row r="24055" spans="2:6" x14ac:dyDescent="0.25">
      <c r="B24055" s="55"/>
      <c r="C24055" s="52"/>
      <c r="D24055" s="56"/>
      <c r="F24055"/>
    </row>
    <row r="24056" spans="2:6" x14ac:dyDescent="0.25">
      <c r="B24056" s="55"/>
      <c r="C24056" s="52"/>
      <c r="D24056" s="56"/>
      <c r="F24056"/>
    </row>
    <row r="24057" spans="2:6" x14ac:dyDescent="0.25">
      <c r="B24057" s="55"/>
      <c r="C24057" s="52"/>
      <c r="D24057" s="56"/>
      <c r="F24057"/>
    </row>
    <row r="24058" spans="2:6" x14ac:dyDescent="0.25">
      <c r="B24058" s="55"/>
      <c r="C24058" s="52"/>
      <c r="D24058" s="56"/>
      <c r="F24058"/>
    </row>
    <row r="24059" spans="2:6" x14ac:dyDescent="0.25">
      <c r="B24059" s="55"/>
      <c r="C24059" s="52"/>
      <c r="D24059" s="56"/>
      <c r="F24059"/>
    </row>
    <row r="24060" spans="2:6" x14ac:dyDescent="0.25">
      <c r="B24060" s="55"/>
      <c r="C24060" s="52"/>
      <c r="D24060" s="56"/>
      <c r="F24060"/>
    </row>
    <row r="24061" spans="2:6" x14ac:dyDescent="0.25">
      <c r="B24061" s="55"/>
      <c r="C24061" s="52"/>
      <c r="D24061" s="56"/>
      <c r="F24061"/>
    </row>
    <row r="24062" spans="2:6" x14ac:dyDescent="0.25">
      <c r="B24062" s="55"/>
      <c r="C24062" s="52"/>
      <c r="D24062" s="56"/>
      <c r="F24062"/>
    </row>
    <row r="24063" spans="2:6" x14ac:dyDescent="0.25">
      <c r="B24063" s="55"/>
      <c r="C24063" s="52"/>
      <c r="D24063" s="56"/>
      <c r="F24063"/>
    </row>
    <row r="24064" spans="2:6" x14ac:dyDescent="0.25">
      <c r="B24064" s="55"/>
      <c r="C24064" s="52"/>
      <c r="D24064" s="56"/>
      <c r="F24064"/>
    </row>
    <row r="24065" spans="2:6" x14ac:dyDescent="0.25">
      <c r="B24065" s="55"/>
      <c r="C24065" s="52"/>
      <c r="D24065" s="56"/>
      <c r="F24065"/>
    </row>
    <row r="24066" spans="2:6" x14ac:dyDescent="0.25">
      <c r="B24066" s="55"/>
      <c r="C24066" s="52"/>
      <c r="D24066" s="56"/>
      <c r="F24066"/>
    </row>
    <row r="24067" spans="2:6" x14ac:dyDescent="0.25">
      <c r="B24067" s="55"/>
      <c r="C24067" s="52"/>
      <c r="D24067" s="56"/>
      <c r="F24067"/>
    </row>
    <row r="24068" spans="2:6" x14ac:dyDescent="0.25">
      <c r="B24068" s="55"/>
      <c r="C24068" s="52"/>
      <c r="D24068" s="56"/>
      <c r="F24068"/>
    </row>
    <row r="24069" spans="2:6" x14ac:dyDescent="0.25">
      <c r="B24069" s="55"/>
      <c r="C24069" s="52"/>
      <c r="D24069" s="56"/>
      <c r="F24069"/>
    </row>
    <row r="24070" spans="2:6" x14ac:dyDescent="0.25">
      <c r="B24070" s="55"/>
      <c r="C24070" s="52"/>
      <c r="D24070" s="56"/>
      <c r="F24070"/>
    </row>
    <row r="24071" spans="2:6" x14ac:dyDescent="0.25">
      <c r="B24071" s="55"/>
      <c r="C24071" s="52"/>
      <c r="D24071" s="56"/>
      <c r="F24071"/>
    </row>
    <row r="24072" spans="2:6" x14ac:dyDescent="0.25">
      <c r="B24072" s="55"/>
      <c r="C24072" s="52"/>
      <c r="D24072" s="56"/>
      <c r="F24072"/>
    </row>
    <row r="24073" spans="2:6" x14ac:dyDescent="0.25">
      <c r="B24073" s="55"/>
      <c r="C24073" s="52"/>
      <c r="D24073" s="56"/>
      <c r="F24073"/>
    </row>
    <row r="24074" spans="2:6" x14ac:dyDescent="0.25">
      <c r="B24074" s="55"/>
      <c r="C24074" s="52"/>
      <c r="D24074" s="56"/>
      <c r="F24074"/>
    </row>
    <row r="24075" spans="2:6" x14ac:dyDescent="0.25">
      <c r="B24075" s="55"/>
      <c r="C24075" s="52"/>
      <c r="D24075" s="56"/>
      <c r="F24075"/>
    </row>
    <row r="24076" spans="2:6" x14ac:dyDescent="0.25">
      <c r="B24076" s="55"/>
      <c r="C24076" s="52"/>
      <c r="D24076" s="56"/>
      <c r="F24076"/>
    </row>
    <row r="24077" spans="2:6" x14ac:dyDescent="0.25">
      <c r="B24077" s="55"/>
      <c r="C24077" s="52"/>
      <c r="D24077" s="56"/>
      <c r="F24077"/>
    </row>
    <row r="24078" spans="2:6" x14ac:dyDescent="0.25">
      <c r="B24078" s="55"/>
      <c r="C24078" s="52"/>
      <c r="D24078" s="56"/>
      <c r="F24078"/>
    </row>
    <row r="24079" spans="2:6" x14ac:dyDescent="0.25">
      <c r="B24079" s="55"/>
      <c r="C24079" s="52"/>
      <c r="D24079" s="56"/>
      <c r="F24079"/>
    </row>
    <row r="24080" spans="2:6" x14ac:dyDescent="0.25">
      <c r="B24080" s="55"/>
      <c r="C24080" s="52"/>
      <c r="D24080" s="56"/>
      <c r="F24080"/>
    </row>
    <row r="24081" spans="2:6" x14ac:dyDescent="0.25">
      <c r="B24081" s="55"/>
      <c r="C24081" s="52"/>
      <c r="D24081" s="56"/>
      <c r="F24081"/>
    </row>
    <row r="24082" spans="2:6" x14ac:dyDescent="0.25">
      <c r="B24082" s="55"/>
      <c r="C24082" s="52"/>
      <c r="D24082" s="56"/>
      <c r="F24082"/>
    </row>
    <row r="24083" spans="2:6" x14ac:dyDescent="0.25">
      <c r="B24083" s="55"/>
      <c r="C24083" s="52"/>
      <c r="D24083" s="56"/>
      <c r="F24083"/>
    </row>
    <row r="24084" spans="2:6" x14ac:dyDescent="0.25">
      <c r="B24084" s="55"/>
      <c r="C24084" s="52"/>
      <c r="D24084" s="56"/>
      <c r="F24084"/>
    </row>
    <row r="24085" spans="2:6" x14ac:dyDescent="0.25">
      <c r="B24085" s="55"/>
      <c r="C24085" s="52"/>
      <c r="D24085" s="56"/>
      <c r="F24085"/>
    </row>
    <row r="24086" spans="2:6" x14ac:dyDescent="0.25">
      <c r="B24086" s="55"/>
      <c r="C24086" s="52"/>
      <c r="D24086" s="56"/>
      <c r="F24086"/>
    </row>
    <row r="24087" spans="2:6" x14ac:dyDescent="0.25">
      <c r="B24087" s="55"/>
      <c r="C24087" s="52"/>
      <c r="D24087" s="56"/>
      <c r="F24087"/>
    </row>
    <row r="24088" spans="2:6" x14ac:dyDescent="0.25">
      <c r="B24088" s="55"/>
      <c r="C24088" s="52"/>
      <c r="D24088" s="56"/>
      <c r="F24088"/>
    </row>
    <row r="24089" spans="2:6" x14ac:dyDescent="0.25">
      <c r="B24089" s="55"/>
      <c r="C24089" s="52"/>
      <c r="D24089" s="56"/>
      <c r="F24089"/>
    </row>
    <row r="24090" spans="2:6" x14ac:dyDescent="0.25">
      <c r="B24090" s="55"/>
      <c r="C24090" s="52"/>
      <c r="D24090" s="56"/>
      <c r="F24090"/>
    </row>
    <row r="24091" spans="2:6" x14ac:dyDescent="0.25">
      <c r="B24091" s="55"/>
      <c r="C24091" s="52"/>
      <c r="D24091" s="56"/>
      <c r="F24091"/>
    </row>
    <row r="24092" spans="2:6" x14ac:dyDescent="0.25">
      <c r="B24092" s="55"/>
      <c r="C24092" s="52"/>
      <c r="D24092" s="56"/>
      <c r="F24092"/>
    </row>
    <row r="24093" spans="2:6" x14ac:dyDescent="0.25">
      <c r="B24093" s="55"/>
      <c r="C24093" s="52"/>
      <c r="D24093" s="56"/>
      <c r="F24093"/>
    </row>
    <row r="24094" spans="2:6" x14ac:dyDescent="0.25">
      <c r="B24094" s="55"/>
      <c r="C24094" s="52"/>
      <c r="D24094" s="56"/>
      <c r="F24094"/>
    </row>
    <row r="24095" spans="2:6" x14ac:dyDescent="0.25">
      <c r="B24095" s="55"/>
      <c r="C24095" s="52"/>
      <c r="D24095" s="56"/>
      <c r="F24095"/>
    </row>
    <row r="24096" spans="2:6" x14ac:dyDescent="0.25">
      <c r="B24096" s="55"/>
      <c r="C24096" s="52"/>
      <c r="D24096" s="56"/>
      <c r="F24096"/>
    </row>
    <row r="24097" spans="2:6" x14ac:dyDescent="0.25">
      <c r="B24097" s="55"/>
      <c r="C24097" s="52"/>
      <c r="D24097" s="56"/>
      <c r="F24097"/>
    </row>
    <row r="24098" spans="2:6" x14ac:dyDescent="0.25">
      <c r="B24098" s="55"/>
      <c r="C24098" s="52"/>
      <c r="D24098" s="56"/>
      <c r="F24098"/>
    </row>
    <row r="24099" spans="2:6" x14ac:dyDescent="0.25">
      <c r="B24099" s="55"/>
      <c r="C24099" s="52"/>
      <c r="D24099" s="56"/>
      <c r="F24099"/>
    </row>
    <row r="24100" spans="2:6" x14ac:dyDescent="0.25">
      <c r="B24100" s="55"/>
      <c r="C24100" s="52"/>
      <c r="D24100" s="56"/>
      <c r="F24100"/>
    </row>
    <row r="24101" spans="2:6" x14ac:dyDescent="0.25">
      <c r="B24101" s="55"/>
      <c r="C24101" s="52"/>
      <c r="D24101" s="56"/>
      <c r="F24101"/>
    </row>
    <row r="24102" spans="2:6" x14ac:dyDescent="0.25">
      <c r="B24102" s="55"/>
      <c r="C24102" s="52"/>
      <c r="D24102" s="56"/>
      <c r="F24102"/>
    </row>
    <row r="24103" spans="2:6" x14ac:dyDescent="0.25">
      <c r="B24103" s="55"/>
      <c r="C24103" s="52"/>
      <c r="D24103" s="56"/>
      <c r="F24103"/>
    </row>
    <row r="24104" spans="2:6" x14ac:dyDescent="0.25">
      <c r="B24104" s="55"/>
      <c r="C24104" s="52"/>
      <c r="D24104" s="56"/>
      <c r="F24104"/>
    </row>
    <row r="24105" spans="2:6" x14ac:dyDescent="0.25">
      <c r="B24105" s="55"/>
      <c r="C24105" s="52"/>
      <c r="D24105" s="56"/>
      <c r="F24105"/>
    </row>
    <row r="24106" spans="2:6" x14ac:dyDescent="0.25">
      <c r="B24106" s="55"/>
      <c r="C24106" s="52"/>
      <c r="D24106" s="56"/>
      <c r="F24106"/>
    </row>
    <row r="24107" spans="2:6" x14ac:dyDescent="0.25">
      <c r="B24107" s="55"/>
      <c r="C24107" s="52"/>
      <c r="D24107" s="56"/>
      <c r="F24107"/>
    </row>
    <row r="24108" spans="2:6" x14ac:dyDescent="0.25">
      <c r="B24108" s="55"/>
      <c r="C24108" s="52"/>
      <c r="D24108" s="56"/>
      <c r="F24108"/>
    </row>
    <row r="24109" spans="2:6" x14ac:dyDescent="0.25">
      <c r="B24109" s="55"/>
      <c r="C24109" s="52"/>
      <c r="D24109" s="56"/>
      <c r="F24109"/>
    </row>
    <row r="24110" spans="2:6" x14ac:dyDescent="0.25">
      <c r="B24110" s="55"/>
      <c r="C24110" s="52"/>
      <c r="D24110" s="56"/>
      <c r="F24110"/>
    </row>
    <row r="24111" spans="2:6" x14ac:dyDescent="0.25">
      <c r="B24111" s="55"/>
      <c r="C24111" s="52"/>
      <c r="D24111" s="56"/>
      <c r="F24111"/>
    </row>
    <row r="24112" spans="2:6" x14ac:dyDescent="0.25">
      <c r="B24112" s="55"/>
      <c r="C24112" s="52"/>
      <c r="D24112" s="56"/>
      <c r="F24112"/>
    </row>
    <row r="24113" spans="2:6" x14ac:dyDescent="0.25">
      <c r="B24113" s="55"/>
      <c r="C24113" s="52"/>
      <c r="D24113" s="56"/>
      <c r="F24113"/>
    </row>
    <row r="24114" spans="2:6" x14ac:dyDescent="0.25">
      <c r="B24114" s="55"/>
      <c r="C24114" s="52"/>
      <c r="D24114" s="56"/>
      <c r="F24114"/>
    </row>
    <row r="24115" spans="2:6" x14ac:dyDescent="0.25">
      <c r="B24115" s="55"/>
      <c r="C24115" s="52"/>
      <c r="D24115" s="56"/>
      <c r="F24115"/>
    </row>
    <row r="24116" spans="2:6" x14ac:dyDescent="0.25">
      <c r="B24116" s="55"/>
      <c r="C24116" s="52"/>
      <c r="D24116" s="56"/>
      <c r="F24116"/>
    </row>
    <row r="24117" spans="2:6" x14ac:dyDescent="0.25">
      <c r="B24117" s="55"/>
      <c r="C24117" s="52"/>
      <c r="D24117" s="56"/>
      <c r="F24117"/>
    </row>
    <row r="24118" spans="2:6" x14ac:dyDescent="0.25">
      <c r="B24118" s="55"/>
      <c r="C24118" s="52"/>
      <c r="D24118" s="56"/>
      <c r="F24118"/>
    </row>
    <row r="24119" spans="2:6" x14ac:dyDescent="0.25">
      <c r="B24119" s="55"/>
      <c r="C24119" s="52"/>
      <c r="D24119" s="56"/>
      <c r="F24119"/>
    </row>
    <row r="24120" spans="2:6" x14ac:dyDescent="0.25">
      <c r="B24120" s="55"/>
      <c r="C24120" s="52"/>
      <c r="D24120" s="56"/>
      <c r="F24120"/>
    </row>
    <row r="24121" spans="2:6" x14ac:dyDescent="0.25">
      <c r="B24121" s="55"/>
      <c r="C24121" s="52"/>
      <c r="D24121" s="56"/>
      <c r="F24121"/>
    </row>
    <row r="24122" spans="2:6" x14ac:dyDescent="0.25">
      <c r="B24122" s="55"/>
      <c r="C24122" s="52"/>
      <c r="D24122" s="56"/>
      <c r="F24122"/>
    </row>
    <row r="24123" spans="2:6" x14ac:dyDescent="0.25">
      <c r="B24123" s="55"/>
      <c r="C24123" s="52"/>
      <c r="D24123" s="56"/>
      <c r="F24123"/>
    </row>
    <row r="24124" spans="2:6" x14ac:dyDescent="0.25">
      <c r="B24124" s="55"/>
      <c r="C24124" s="52"/>
      <c r="D24124" s="56"/>
      <c r="F24124"/>
    </row>
    <row r="24125" spans="2:6" x14ac:dyDescent="0.25">
      <c r="B24125" s="55"/>
      <c r="C24125" s="52"/>
      <c r="D24125" s="56"/>
      <c r="F24125"/>
    </row>
    <row r="24126" spans="2:6" x14ac:dyDescent="0.25">
      <c r="B24126" s="55"/>
      <c r="C24126" s="52"/>
      <c r="D24126" s="56"/>
      <c r="F24126"/>
    </row>
    <row r="24127" spans="2:6" x14ac:dyDescent="0.25">
      <c r="B24127" s="55"/>
      <c r="C24127" s="52"/>
      <c r="D24127" s="56"/>
      <c r="F24127"/>
    </row>
    <row r="24128" spans="2:6" x14ac:dyDescent="0.25">
      <c r="B24128" s="55"/>
      <c r="C24128" s="52"/>
      <c r="D24128" s="56"/>
      <c r="F24128"/>
    </row>
    <row r="24129" spans="2:6" x14ac:dyDescent="0.25">
      <c r="B24129" s="55"/>
      <c r="C24129" s="52"/>
      <c r="D24129" s="56"/>
      <c r="F24129"/>
    </row>
    <row r="24130" spans="2:6" x14ac:dyDescent="0.25">
      <c r="B24130" s="55"/>
      <c r="C24130" s="52"/>
      <c r="D24130" s="56"/>
      <c r="F24130"/>
    </row>
    <row r="24131" spans="2:6" x14ac:dyDescent="0.25">
      <c r="B24131" s="55"/>
      <c r="C24131" s="52"/>
      <c r="D24131" s="56"/>
      <c r="F24131"/>
    </row>
    <row r="24132" spans="2:6" x14ac:dyDescent="0.25">
      <c r="B24132" s="55"/>
      <c r="C24132" s="52"/>
      <c r="D24132" s="56"/>
      <c r="F24132"/>
    </row>
    <row r="24133" spans="2:6" x14ac:dyDescent="0.25">
      <c r="B24133" s="55"/>
      <c r="C24133" s="52"/>
      <c r="D24133" s="56"/>
      <c r="F24133"/>
    </row>
    <row r="24134" spans="2:6" x14ac:dyDescent="0.25">
      <c r="B24134" s="55"/>
      <c r="C24134" s="52"/>
      <c r="D24134" s="56"/>
      <c r="F24134"/>
    </row>
    <row r="24135" spans="2:6" x14ac:dyDescent="0.25">
      <c r="B24135" s="55"/>
      <c r="C24135" s="52"/>
      <c r="D24135" s="56"/>
      <c r="F24135"/>
    </row>
    <row r="24136" spans="2:6" x14ac:dyDescent="0.25">
      <c r="B24136" s="55"/>
      <c r="C24136" s="52"/>
      <c r="D24136" s="56"/>
      <c r="F24136"/>
    </row>
    <row r="24137" spans="2:6" x14ac:dyDescent="0.25">
      <c r="B24137" s="55"/>
      <c r="C24137" s="52"/>
      <c r="D24137" s="56"/>
      <c r="F24137"/>
    </row>
    <row r="24138" spans="2:6" x14ac:dyDescent="0.25">
      <c r="B24138" s="55"/>
      <c r="C24138" s="52"/>
      <c r="D24138" s="56"/>
      <c r="F24138"/>
    </row>
    <row r="24139" spans="2:6" x14ac:dyDescent="0.25">
      <c r="B24139" s="55"/>
      <c r="C24139" s="52"/>
      <c r="D24139" s="56"/>
      <c r="F24139"/>
    </row>
    <row r="24140" spans="2:6" x14ac:dyDescent="0.25">
      <c r="B24140" s="55"/>
      <c r="C24140" s="52"/>
      <c r="D24140" s="56"/>
      <c r="F24140"/>
    </row>
    <row r="24141" spans="2:6" x14ac:dyDescent="0.25">
      <c r="B24141" s="55"/>
      <c r="C24141" s="52"/>
      <c r="D24141" s="56"/>
      <c r="F24141"/>
    </row>
    <row r="24142" spans="2:6" x14ac:dyDescent="0.25">
      <c r="B24142" s="55"/>
      <c r="C24142" s="52"/>
      <c r="D24142" s="56"/>
      <c r="F24142"/>
    </row>
    <row r="24143" spans="2:6" x14ac:dyDescent="0.25">
      <c r="B24143" s="55"/>
      <c r="C24143" s="52"/>
      <c r="D24143" s="56"/>
      <c r="F24143"/>
    </row>
    <row r="24144" spans="2:6" x14ac:dyDescent="0.25">
      <c r="B24144" s="55"/>
      <c r="C24144" s="52"/>
      <c r="D24144" s="56"/>
      <c r="F24144"/>
    </row>
    <row r="24145" spans="2:6" x14ac:dyDescent="0.25">
      <c r="B24145" s="55"/>
      <c r="C24145" s="52"/>
      <c r="D24145" s="56"/>
      <c r="F24145"/>
    </row>
    <row r="24146" spans="2:6" x14ac:dyDescent="0.25">
      <c r="B24146" s="55"/>
      <c r="C24146" s="52"/>
      <c r="D24146" s="56"/>
      <c r="F24146"/>
    </row>
    <row r="24147" spans="2:6" x14ac:dyDescent="0.25">
      <c r="B24147" s="55"/>
      <c r="C24147" s="52"/>
      <c r="D24147" s="56"/>
      <c r="F24147"/>
    </row>
    <row r="24148" spans="2:6" x14ac:dyDescent="0.25">
      <c r="B24148" s="55"/>
      <c r="C24148" s="52"/>
      <c r="D24148" s="56"/>
      <c r="F24148"/>
    </row>
    <row r="24149" spans="2:6" x14ac:dyDescent="0.25">
      <c r="B24149" s="55"/>
      <c r="C24149" s="52"/>
      <c r="D24149" s="56"/>
      <c r="F24149"/>
    </row>
    <row r="24150" spans="2:6" x14ac:dyDescent="0.25">
      <c r="B24150" s="55"/>
      <c r="C24150" s="52"/>
      <c r="D24150" s="56"/>
      <c r="F24150"/>
    </row>
    <row r="24151" spans="2:6" x14ac:dyDescent="0.25">
      <c r="B24151" s="55"/>
      <c r="C24151" s="52"/>
      <c r="D24151" s="56"/>
      <c r="F24151"/>
    </row>
    <row r="24152" spans="2:6" x14ac:dyDescent="0.25">
      <c r="B24152" s="55"/>
      <c r="C24152" s="52"/>
      <c r="D24152" s="56"/>
      <c r="F24152"/>
    </row>
    <row r="24153" spans="2:6" x14ac:dyDescent="0.25">
      <c r="B24153" s="55"/>
      <c r="C24153" s="52"/>
      <c r="D24153" s="56"/>
      <c r="F24153"/>
    </row>
    <row r="24154" spans="2:6" x14ac:dyDescent="0.25">
      <c r="B24154" s="55"/>
      <c r="C24154" s="52"/>
      <c r="D24154" s="56"/>
      <c r="F24154"/>
    </row>
    <row r="24155" spans="2:6" x14ac:dyDescent="0.25">
      <c r="B24155" s="55"/>
      <c r="C24155" s="52"/>
      <c r="D24155" s="56"/>
      <c r="F24155"/>
    </row>
    <row r="24156" spans="2:6" x14ac:dyDescent="0.25">
      <c r="B24156" s="55"/>
      <c r="C24156" s="52"/>
      <c r="D24156" s="56"/>
      <c r="F24156"/>
    </row>
    <row r="24157" spans="2:6" x14ac:dyDescent="0.25">
      <c r="B24157" s="55"/>
      <c r="C24157" s="52"/>
      <c r="D24157" s="56"/>
      <c r="F24157"/>
    </row>
    <row r="24158" spans="2:6" x14ac:dyDescent="0.25">
      <c r="B24158" s="55"/>
      <c r="C24158" s="52"/>
      <c r="D24158" s="56"/>
      <c r="F24158"/>
    </row>
    <row r="24159" spans="2:6" x14ac:dyDescent="0.25">
      <c r="B24159" s="55"/>
      <c r="C24159" s="52"/>
      <c r="D24159" s="56"/>
      <c r="F24159"/>
    </row>
    <row r="24160" spans="2:6" x14ac:dyDescent="0.25">
      <c r="B24160" s="55"/>
      <c r="C24160" s="52"/>
      <c r="D24160" s="56"/>
      <c r="F24160"/>
    </row>
    <row r="24161" spans="2:6" x14ac:dyDescent="0.25">
      <c r="B24161" s="55"/>
      <c r="C24161" s="52"/>
      <c r="D24161" s="56"/>
      <c r="F24161"/>
    </row>
    <row r="24162" spans="2:6" x14ac:dyDescent="0.25">
      <c r="B24162" s="55"/>
      <c r="C24162" s="52"/>
      <c r="D24162" s="56"/>
      <c r="F24162"/>
    </row>
    <row r="24163" spans="2:6" x14ac:dyDescent="0.25">
      <c r="B24163" s="55"/>
      <c r="C24163" s="52"/>
      <c r="D24163" s="56"/>
      <c r="F24163"/>
    </row>
    <row r="24164" spans="2:6" x14ac:dyDescent="0.25">
      <c r="B24164" s="55"/>
      <c r="C24164" s="52"/>
      <c r="D24164" s="56"/>
      <c r="F24164"/>
    </row>
    <row r="24165" spans="2:6" x14ac:dyDescent="0.25">
      <c r="B24165" s="55"/>
      <c r="C24165" s="52"/>
      <c r="D24165" s="56"/>
      <c r="F24165"/>
    </row>
    <row r="24166" spans="2:6" x14ac:dyDescent="0.25">
      <c r="B24166" s="55"/>
      <c r="C24166" s="52"/>
      <c r="D24166" s="56"/>
      <c r="F24166"/>
    </row>
    <row r="24167" spans="2:6" x14ac:dyDescent="0.25">
      <c r="B24167" s="55"/>
      <c r="C24167" s="52"/>
      <c r="D24167" s="56"/>
      <c r="F24167"/>
    </row>
    <row r="24168" spans="2:6" x14ac:dyDescent="0.25">
      <c r="B24168" s="55"/>
      <c r="C24168" s="52"/>
      <c r="D24168" s="56"/>
      <c r="F24168"/>
    </row>
    <row r="24169" spans="2:6" x14ac:dyDescent="0.25">
      <c r="B24169" s="55"/>
      <c r="C24169" s="52"/>
      <c r="D24169" s="56"/>
      <c r="F24169"/>
    </row>
    <row r="24170" spans="2:6" x14ac:dyDescent="0.25">
      <c r="B24170" s="55"/>
      <c r="C24170" s="52"/>
      <c r="D24170" s="56"/>
      <c r="F24170"/>
    </row>
    <row r="24171" spans="2:6" x14ac:dyDescent="0.25">
      <c r="B24171" s="55"/>
      <c r="C24171" s="52"/>
      <c r="D24171" s="56"/>
      <c r="F24171"/>
    </row>
    <row r="24172" spans="2:6" x14ac:dyDescent="0.25">
      <c r="B24172" s="55"/>
      <c r="C24172" s="52"/>
      <c r="D24172" s="56"/>
      <c r="F24172"/>
    </row>
    <row r="24173" spans="2:6" x14ac:dyDescent="0.25">
      <c r="B24173" s="55"/>
      <c r="C24173" s="52"/>
      <c r="D24173" s="56"/>
      <c r="F24173"/>
    </row>
    <row r="24174" spans="2:6" x14ac:dyDescent="0.25">
      <c r="B24174" s="55"/>
      <c r="C24174" s="52"/>
      <c r="D24174" s="56"/>
      <c r="F24174"/>
    </row>
    <row r="24175" spans="2:6" x14ac:dyDescent="0.25">
      <c r="B24175" s="55"/>
      <c r="C24175" s="52"/>
      <c r="D24175" s="56"/>
      <c r="F24175"/>
    </row>
    <row r="24176" spans="2:6" x14ac:dyDescent="0.25">
      <c r="B24176" s="55"/>
      <c r="C24176" s="52"/>
      <c r="D24176" s="56"/>
      <c r="F24176"/>
    </row>
    <row r="24177" spans="2:6" x14ac:dyDescent="0.25">
      <c r="B24177" s="55"/>
      <c r="C24177" s="52"/>
      <c r="D24177" s="56"/>
      <c r="F24177"/>
    </row>
    <row r="24178" spans="2:6" x14ac:dyDescent="0.25">
      <c r="B24178" s="55"/>
      <c r="C24178" s="52"/>
      <c r="D24178" s="56"/>
      <c r="F24178"/>
    </row>
    <row r="24179" spans="2:6" x14ac:dyDescent="0.25">
      <c r="B24179" s="55"/>
      <c r="C24179" s="52"/>
      <c r="D24179" s="56"/>
      <c r="F24179"/>
    </row>
    <row r="24180" spans="2:6" x14ac:dyDescent="0.25">
      <c r="B24180" s="55"/>
      <c r="C24180" s="52"/>
      <c r="D24180" s="56"/>
      <c r="F24180"/>
    </row>
    <row r="24181" spans="2:6" x14ac:dyDescent="0.25">
      <c r="B24181" s="55"/>
      <c r="C24181" s="52"/>
      <c r="D24181" s="56"/>
      <c r="F24181"/>
    </row>
    <row r="24182" spans="2:6" x14ac:dyDescent="0.25">
      <c r="B24182" s="55"/>
      <c r="C24182" s="52"/>
      <c r="D24182" s="56"/>
      <c r="F24182"/>
    </row>
    <row r="24183" spans="2:6" x14ac:dyDescent="0.25">
      <c r="B24183" s="55"/>
      <c r="C24183" s="52"/>
      <c r="D24183" s="56"/>
      <c r="F24183"/>
    </row>
    <row r="24184" spans="2:6" x14ac:dyDescent="0.25">
      <c r="B24184" s="55"/>
      <c r="C24184" s="52"/>
      <c r="D24184" s="56"/>
      <c r="F24184"/>
    </row>
    <row r="24185" spans="2:6" x14ac:dyDescent="0.25">
      <c r="B24185" s="55"/>
      <c r="C24185" s="52"/>
      <c r="D24185" s="56"/>
      <c r="F24185"/>
    </row>
    <row r="24186" spans="2:6" x14ac:dyDescent="0.25">
      <c r="B24186" s="55"/>
      <c r="C24186" s="52"/>
      <c r="D24186" s="56"/>
      <c r="F24186"/>
    </row>
    <row r="24187" spans="2:6" x14ac:dyDescent="0.25">
      <c r="B24187" s="55"/>
      <c r="C24187" s="52"/>
      <c r="D24187" s="56"/>
      <c r="F24187"/>
    </row>
    <row r="24188" spans="2:6" x14ac:dyDescent="0.25">
      <c r="B24188" s="55"/>
      <c r="C24188" s="52"/>
      <c r="D24188" s="56"/>
      <c r="F24188"/>
    </row>
    <row r="24189" spans="2:6" x14ac:dyDescent="0.25">
      <c r="B24189" s="55"/>
      <c r="C24189" s="52"/>
      <c r="D24189" s="56"/>
      <c r="F24189"/>
    </row>
    <row r="24190" spans="2:6" x14ac:dyDescent="0.25">
      <c r="B24190" s="55"/>
      <c r="C24190" s="52"/>
      <c r="D24190" s="56"/>
      <c r="F24190"/>
    </row>
    <row r="24191" spans="2:6" x14ac:dyDescent="0.25">
      <c r="B24191" s="55"/>
      <c r="C24191" s="52"/>
      <c r="D24191" s="56"/>
      <c r="F24191"/>
    </row>
    <row r="24192" spans="2:6" x14ac:dyDescent="0.25">
      <c r="B24192" s="55"/>
      <c r="C24192" s="52"/>
      <c r="D24192" s="56"/>
      <c r="F24192"/>
    </row>
    <row r="24193" spans="2:6" x14ac:dyDescent="0.25">
      <c r="B24193" s="55"/>
      <c r="C24193" s="52"/>
      <c r="D24193" s="56"/>
      <c r="F24193"/>
    </row>
    <row r="24194" spans="2:6" x14ac:dyDescent="0.25">
      <c r="B24194" s="55"/>
      <c r="C24194" s="52"/>
      <c r="D24194" s="56"/>
      <c r="F24194"/>
    </row>
    <row r="24195" spans="2:6" x14ac:dyDescent="0.25">
      <c r="B24195" s="55"/>
      <c r="C24195" s="52"/>
      <c r="D24195" s="56"/>
      <c r="F24195"/>
    </row>
    <row r="24196" spans="2:6" x14ac:dyDescent="0.25">
      <c r="B24196" s="55"/>
      <c r="C24196" s="52"/>
      <c r="D24196" s="56"/>
      <c r="F24196"/>
    </row>
    <row r="24197" spans="2:6" x14ac:dyDescent="0.25">
      <c r="B24197" s="55"/>
      <c r="C24197" s="52"/>
      <c r="D24197" s="56"/>
      <c r="F24197"/>
    </row>
    <row r="24198" spans="2:6" x14ac:dyDescent="0.25">
      <c r="B24198" s="55"/>
      <c r="C24198" s="52"/>
      <c r="D24198" s="56"/>
      <c r="F24198"/>
    </row>
    <row r="24199" spans="2:6" x14ac:dyDescent="0.25">
      <c r="B24199" s="55"/>
      <c r="C24199" s="52"/>
      <c r="D24199" s="56"/>
      <c r="F24199"/>
    </row>
    <row r="24200" spans="2:6" x14ac:dyDescent="0.25">
      <c r="B24200" s="55"/>
      <c r="C24200" s="52"/>
      <c r="D24200" s="56"/>
      <c r="F24200"/>
    </row>
    <row r="24201" spans="2:6" x14ac:dyDescent="0.25">
      <c r="B24201" s="55"/>
      <c r="C24201" s="52"/>
      <c r="D24201" s="56"/>
      <c r="F24201"/>
    </row>
    <row r="24202" spans="2:6" x14ac:dyDescent="0.25">
      <c r="B24202" s="55"/>
      <c r="C24202" s="52"/>
      <c r="D24202" s="56"/>
      <c r="F24202"/>
    </row>
    <row r="24203" spans="2:6" x14ac:dyDescent="0.25">
      <c r="B24203" s="55"/>
      <c r="C24203" s="52"/>
      <c r="D24203" s="56"/>
      <c r="F24203"/>
    </row>
    <row r="24204" spans="2:6" x14ac:dyDescent="0.25">
      <c r="B24204" s="55"/>
      <c r="C24204" s="52"/>
      <c r="D24204" s="56"/>
      <c r="F24204"/>
    </row>
    <row r="24205" spans="2:6" x14ac:dyDescent="0.25">
      <c r="B24205" s="55"/>
      <c r="C24205" s="52"/>
      <c r="D24205" s="56"/>
      <c r="F24205"/>
    </row>
    <row r="24206" spans="2:6" x14ac:dyDescent="0.25">
      <c r="B24206" s="55"/>
      <c r="C24206" s="52"/>
      <c r="D24206" s="56"/>
      <c r="F24206"/>
    </row>
    <row r="24207" spans="2:6" x14ac:dyDescent="0.25">
      <c r="B24207" s="55"/>
      <c r="C24207" s="52"/>
      <c r="D24207" s="56"/>
      <c r="F24207"/>
    </row>
    <row r="24208" spans="2:6" x14ac:dyDescent="0.25">
      <c r="B24208" s="55"/>
      <c r="C24208" s="52"/>
      <c r="D24208" s="56"/>
      <c r="F24208"/>
    </row>
    <row r="24209" spans="2:6" x14ac:dyDescent="0.25">
      <c r="B24209" s="55"/>
      <c r="C24209" s="52"/>
      <c r="D24209" s="56"/>
      <c r="F24209"/>
    </row>
    <row r="24210" spans="2:6" x14ac:dyDescent="0.25">
      <c r="B24210" s="55"/>
      <c r="C24210" s="52"/>
      <c r="D24210" s="56"/>
      <c r="F24210"/>
    </row>
    <row r="24211" spans="2:6" x14ac:dyDescent="0.25">
      <c r="B24211" s="55"/>
      <c r="C24211" s="52"/>
      <c r="D24211" s="56"/>
      <c r="F24211"/>
    </row>
    <row r="24212" spans="2:6" x14ac:dyDescent="0.25">
      <c r="B24212" s="55"/>
      <c r="C24212" s="52"/>
      <c r="D24212" s="56"/>
      <c r="F24212"/>
    </row>
    <row r="24213" spans="2:6" x14ac:dyDescent="0.25">
      <c r="B24213" s="55"/>
      <c r="C24213" s="52"/>
      <c r="D24213" s="56"/>
      <c r="F24213"/>
    </row>
    <row r="24214" spans="2:6" x14ac:dyDescent="0.25">
      <c r="B24214" s="55"/>
      <c r="C24214" s="52"/>
      <c r="D24214" s="56"/>
      <c r="F24214"/>
    </row>
    <row r="24215" spans="2:6" x14ac:dyDescent="0.25">
      <c r="B24215" s="55"/>
      <c r="C24215" s="52"/>
      <c r="D24215" s="56"/>
      <c r="F24215"/>
    </row>
    <row r="24216" spans="2:6" x14ac:dyDescent="0.25">
      <c r="B24216" s="55"/>
      <c r="C24216" s="52"/>
      <c r="D24216" s="56"/>
      <c r="F24216"/>
    </row>
    <row r="24217" spans="2:6" x14ac:dyDescent="0.25">
      <c r="B24217" s="55"/>
      <c r="C24217" s="52"/>
      <c r="D24217" s="56"/>
      <c r="F24217"/>
    </row>
    <row r="24218" spans="2:6" x14ac:dyDescent="0.25">
      <c r="B24218" s="55"/>
      <c r="C24218" s="52"/>
      <c r="D24218" s="56"/>
      <c r="F24218"/>
    </row>
    <row r="24219" spans="2:6" x14ac:dyDescent="0.25">
      <c r="B24219" s="55"/>
      <c r="C24219" s="52"/>
      <c r="D24219" s="56"/>
      <c r="F24219"/>
    </row>
    <row r="24220" spans="2:6" x14ac:dyDescent="0.25">
      <c r="B24220" s="55"/>
      <c r="C24220" s="52"/>
      <c r="D24220" s="56"/>
      <c r="F24220"/>
    </row>
    <row r="24221" spans="2:6" x14ac:dyDescent="0.25">
      <c r="B24221" s="55"/>
      <c r="C24221" s="52"/>
      <c r="D24221" s="56"/>
      <c r="F24221"/>
    </row>
    <row r="24222" spans="2:6" x14ac:dyDescent="0.25">
      <c r="B24222" s="55"/>
      <c r="C24222" s="52"/>
      <c r="D24222" s="56"/>
      <c r="F24222"/>
    </row>
    <row r="24223" spans="2:6" x14ac:dyDescent="0.25">
      <c r="B24223" s="55"/>
      <c r="C24223" s="52"/>
      <c r="D24223" s="56"/>
      <c r="F24223"/>
    </row>
    <row r="24224" spans="2:6" x14ac:dyDescent="0.25">
      <c r="B24224" s="55"/>
      <c r="C24224" s="52"/>
      <c r="D24224" s="56"/>
      <c r="F24224"/>
    </row>
    <row r="24225" spans="2:6" x14ac:dyDescent="0.25">
      <c r="B24225" s="55"/>
      <c r="C24225" s="52"/>
      <c r="D24225" s="56"/>
      <c r="F24225"/>
    </row>
    <row r="24226" spans="2:6" x14ac:dyDescent="0.25">
      <c r="B24226" s="55"/>
      <c r="C24226" s="52"/>
      <c r="D24226" s="56"/>
      <c r="F24226"/>
    </row>
    <row r="24227" spans="2:6" x14ac:dyDescent="0.25">
      <c r="B24227" s="55"/>
      <c r="C24227" s="52"/>
      <c r="D24227" s="56"/>
      <c r="F24227"/>
    </row>
    <row r="24228" spans="2:6" x14ac:dyDescent="0.25">
      <c r="B24228" s="55"/>
      <c r="C24228" s="52"/>
      <c r="D24228" s="56"/>
      <c r="F24228"/>
    </row>
    <row r="24229" spans="2:6" x14ac:dyDescent="0.25">
      <c r="B24229" s="55"/>
      <c r="C24229" s="52"/>
      <c r="D24229" s="56"/>
      <c r="F24229"/>
    </row>
    <row r="24230" spans="2:6" x14ac:dyDescent="0.25">
      <c r="B24230" s="55"/>
      <c r="C24230" s="52"/>
      <c r="D24230" s="56"/>
      <c r="F24230"/>
    </row>
    <row r="24231" spans="2:6" x14ac:dyDescent="0.25">
      <c r="B24231" s="55"/>
      <c r="C24231" s="52"/>
      <c r="D24231" s="56"/>
      <c r="F24231"/>
    </row>
    <row r="24232" spans="2:6" x14ac:dyDescent="0.25">
      <c r="B24232" s="55"/>
      <c r="C24232" s="52"/>
      <c r="D24232" s="56"/>
      <c r="F24232"/>
    </row>
    <row r="24233" spans="2:6" x14ac:dyDescent="0.25">
      <c r="B24233" s="55"/>
      <c r="C24233" s="52"/>
      <c r="D24233" s="56"/>
      <c r="F24233"/>
    </row>
    <row r="24234" spans="2:6" x14ac:dyDescent="0.25">
      <c r="B24234" s="55"/>
      <c r="C24234" s="52"/>
      <c r="D24234" s="56"/>
      <c r="F24234"/>
    </row>
    <row r="24235" spans="2:6" x14ac:dyDescent="0.25">
      <c r="B24235" s="55"/>
      <c r="C24235" s="52"/>
      <c r="D24235" s="56"/>
      <c r="F24235"/>
    </row>
    <row r="24236" spans="2:6" x14ac:dyDescent="0.25">
      <c r="B24236" s="55"/>
      <c r="C24236" s="52"/>
      <c r="D24236" s="56"/>
      <c r="F24236"/>
    </row>
    <row r="24237" spans="2:6" x14ac:dyDescent="0.25">
      <c r="B24237" s="55"/>
      <c r="C24237" s="52"/>
      <c r="D24237" s="56"/>
      <c r="F24237"/>
    </row>
    <row r="24238" spans="2:6" x14ac:dyDescent="0.25">
      <c r="B24238" s="55"/>
      <c r="C24238" s="52"/>
      <c r="D24238" s="56"/>
      <c r="F24238"/>
    </row>
    <row r="24239" spans="2:6" x14ac:dyDescent="0.25">
      <c r="B24239" s="55"/>
      <c r="C24239" s="52"/>
      <c r="D24239" s="56"/>
      <c r="F24239"/>
    </row>
    <row r="24240" spans="2:6" x14ac:dyDescent="0.25">
      <c r="B24240" s="55"/>
      <c r="C24240" s="52"/>
      <c r="D24240" s="56"/>
      <c r="F24240"/>
    </row>
    <row r="24241" spans="2:6" x14ac:dyDescent="0.25">
      <c r="B24241" s="55"/>
      <c r="C24241" s="52"/>
      <c r="D24241" s="56"/>
      <c r="F24241"/>
    </row>
    <row r="24242" spans="2:6" x14ac:dyDescent="0.25">
      <c r="B24242" s="55"/>
      <c r="C24242" s="52"/>
      <c r="D24242" s="56"/>
      <c r="F24242"/>
    </row>
    <row r="24243" spans="2:6" x14ac:dyDescent="0.25">
      <c r="B24243" s="55"/>
      <c r="C24243" s="52"/>
      <c r="D24243" s="56"/>
      <c r="F24243"/>
    </row>
    <row r="24244" spans="2:6" x14ac:dyDescent="0.25">
      <c r="B24244" s="55"/>
      <c r="C24244" s="52"/>
      <c r="D24244" s="56"/>
      <c r="F24244"/>
    </row>
    <row r="24245" spans="2:6" x14ac:dyDescent="0.25">
      <c r="B24245" s="55"/>
      <c r="C24245" s="52"/>
      <c r="D24245" s="56"/>
      <c r="F24245"/>
    </row>
    <row r="24246" spans="2:6" x14ac:dyDescent="0.25">
      <c r="B24246" s="55"/>
      <c r="C24246" s="52"/>
      <c r="D24246" s="56"/>
      <c r="F24246"/>
    </row>
    <row r="24247" spans="2:6" x14ac:dyDescent="0.25">
      <c r="B24247" s="55"/>
      <c r="C24247" s="52"/>
      <c r="D24247" s="56"/>
      <c r="F24247"/>
    </row>
    <row r="24248" spans="2:6" x14ac:dyDescent="0.25">
      <c r="B24248" s="55"/>
      <c r="C24248" s="52"/>
      <c r="D24248" s="56"/>
      <c r="F24248"/>
    </row>
    <row r="24249" spans="2:6" x14ac:dyDescent="0.25">
      <c r="B24249" s="55"/>
      <c r="C24249" s="52"/>
      <c r="D24249" s="56"/>
      <c r="F24249"/>
    </row>
    <row r="24250" spans="2:6" x14ac:dyDescent="0.25">
      <c r="B24250" s="55"/>
      <c r="C24250" s="52"/>
      <c r="D24250" s="56"/>
      <c r="F24250"/>
    </row>
    <row r="24251" spans="2:6" x14ac:dyDescent="0.25">
      <c r="B24251" s="55"/>
      <c r="C24251" s="52"/>
      <c r="D24251" s="56"/>
      <c r="F24251"/>
    </row>
    <row r="24252" spans="2:6" x14ac:dyDescent="0.25">
      <c r="B24252" s="55"/>
      <c r="C24252" s="52"/>
      <c r="D24252" s="56"/>
      <c r="F24252"/>
    </row>
    <row r="24253" spans="2:6" x14ac:dyDescent="0.25">
      <c r="B24253" s="55"/>
      <c r="C24253" s="52"/>
      <c r="D24253" s="56"/>
      <c r="F24253"/>
    </row>
    <row r="24254" spans="2:6" x14ac:dyDescent="0.25">
      <c r="B24254" s="55"/>
      <c r="C24254" s="52"/>
      <c r="D24254" s="56"/>
      <c r="F24254"/>
    </row>
    <row r="24255" spans="2:6" x14ac:dyDescent="0.25">
      <c r="B24255" s="55"/>
      <c r="C24255" s="52"/>
      <c r="D24255" s="56"/>
      <c r="F24255"/>
    </row>
    <row r="24256" spans="2:6" x14ac:dyDescent="0.25">
      <c r="B24256" s="55"/>
      <c r="C24256" s="52"/>
      <c r="D24256" s="56"/>
      <c r="F24256"/>
    </row>
    <row r="24257" spans="2:6" x14ac:dyDescent="0.25">
      <c r="B24257" s="55"/>
      <c r="C24257" s="52"/>
      <c r="D24257" s="56"/>
      <c r="F24257"/>
    </row>
    <row r="24258" spans="2:6" x14ac:dyDescent="0.25">
      <c r="B24258" s="55"/>
      <c r="C24258" s="52"/>
      <c r="D24258" s="56"/>
      <c r="F24258"/>
    </row>
    <row r="24259" spans="2:6" x14ac:dyDescent="0.25">
      <c r="B24259" s="55"/>
      <c r="C24259" s="52"/>
      <c r="D24259" s="56"/>
      <c r="F24259"/>
    </row>
    <row r="24260" spans="2:6" x14ac:dyDescent="0.25">
      <c r="B24260" s="55"/>
      <c r="C24260" s="52"/>
      <c r="D24260" s="56"/>
      <c r="F24260"/>
    </row>
    <row r="24261" spans="2:6" x14ac:dyDescent="0.25">
      <c r="B24261" s="55"/>
      <c r="C24261" s="52"/>
      <c r="D24261" s="56"/>
      <c r="F24261"/>
    </row>
    <row r="24262" spans="2:6" x14ac:dyDescent="0.25">
      <c r="B24262" s="55"/>
      <c r="C24262" s="52"/>
      <c r="D24262" s="56"/>
      <c r="F24262"/>
    </row>
    <row r="24263" spans="2:6" x14ac:dyDescent="0.25">
      <c r="B24263" s="55"/>
      <c r="C24263" s="52"/>
      <c r="D24263" s="56"/>
      <c r="F24263"/>
    </row>
    <row r="24264" spans="2:6" x14ac:dyDescent="0.25">
      <c r="B24264" s="55"/>
      <c r="C24264" s="52"/>
      <c r="D24264" s="56"/>
      <c r="F24264"/>
    </row>
    <row r="24265" spans="2:6" x14ac:dyDescent="0.25">
      <c r="B24265" s="55"/>
      <c r="C24265" s="52"/>
      <c r="D24265" s="56"/>
      <c r="F24265"/>
    </row>
    <row r="24266" spans="2:6" x14ac:dyDescent="0.25">
      <c r="B24266" s="55"/>
      <c r="C24266" s="52"/>
      <c r="D24266" s="56"/>
      <c r="F24266"/>
    </row>
    <row r="24267" spans="2:6" x14ac:dyDescent="0.25">
      <c r="B24267" s="55"/>
      <c r="C24267" s="52"/>
      <c r="D24267" s="56"/>
      <c r="F24267"/>
    </row>
    <row r="24268" spans="2:6" x14ac:dyDescent="0.25">
      <c r="B24268" s="55"/>
      <c r="C24268" s="52"/>
      <c r="D24268" s="56"/>
      <c r="F24268"/>
    </row>
    <row r="24269" spans="2:6" x14ac:dyDescent="0.25">
      <c r="B24269" s="55"/>
      <c r="C24269" s="52"/>
      <c r="D24269" s="56"/>
      <c r="F24269"/>
    </row>
    <row r="24270" spans="2:6" x14ac:dyDescent="0.25">
      <c r="B24270" s="55"/>
      <c r="C24270" s="52"/>
      <c r="D24270" s="56"/>
      <c r="F24270"/>
    </row>
    <row r="24271" spans="2:6" x14ac:dyDescent="0.25">
      <c r="B24271" s="55"/>
      <c r="C24271" s="52"/>
      <c r="D24271" s="56"/>
      <c r="F24271"/>
    </row>
    <row r="24272" spans="2:6" x14ac:dyDescent="0.25">
      <c r="B24272" s="55"/>
      <c r="C24272" s="52"/>
      <c r="D24272" s="56"/>
      <c r="F24272"/>
    </row>
    <row r="24273" spans="2:6" x14ac:dyDescent="0.25">
      <c r="B24273" s="55"/>
      <c r="C24273" s="52"/>
      <c r="D24273" s="56"/>
      <c r="F24273"/>
    </row>
    <row r="24274" spans="2:6" x14ac:dyDescent="0.25">
      <c r="B24274" s="55"/>
      <c r="C24274" s="52"/>
      <c r="D24274" s="56"/>
      <c r="F24274"/>
    </row>
    <row r="24275" spans="2:6" x14ac:dyDescent="0.25">
      <c r="B24275" s="55"/>
      <c r="C24275" s="52"/>
      <c r="D24275" s="56"/>
      <c r="F24275"/>
    </row>
    <row r="24276" spans="2:6" x14ac:dyDescent="0.25">
      <c r="B24276" s="55"/>
      <c r="C24276" s="52"/>
      <c r="D24276" s="56"/>
      <c r="F24276"/>
    </row>
    <row r="24277" spans="2:6" x14ac:dyDescent="0.25">
      <c r="B24277" s="55"/>
      <c r="C24277" s="52"/>
      <c r="D24277" s="56"/>
      <c r="F24277"/>
    </row>
    <row r="24278" spans="2:6" x14ac:dyDescent="0.25">
      <c r="B24278" s="55"/>
      <c r="C24278" s="52"/>
      <c r="D24278" s="56"/>
      <c r="F24278"/>
    </row>
    <row r="24279" spans="2:6" x14ac:dyDescent="0.25">
      <c r="B24279" s="55"/>
      <c r="C24279" s="52"/>
      <c r="D24279" s="56"/>
      <c r="F24279"/>
    </row>
    <row r="24280" spans="2:6" x14ac:dyDescent="0.25">
      <c r="B24280" s="55"/>
      <c r="C24280" s="52"/>
      <c r="D24280" s="56"/>
      <c r="F24280"/>
    </row>
    <row r="24281" spans="2:6" x14ac:dyDescent="0.25">
      <c r="B24281" s="55"/>
      <c r="C24281" s="52"/>
      <c r="D24281" s="56"/>
      <c r="F24281"/>
    </row>
    <row r="24282" spans="2:6" x14ac:dyDescent="0.25">
      <c r="B24282" s="55"/>
      <c r="C24282" s="52"/>
      <c r="D24282" s="56"/>
      <c r="F24282"/>
    </row>
    <row r="24283" spans="2:6" x14ac:dyDescent="0.25">
      <c r="B24283" s="55"/>
      <c r="C24283" s="52"/>
      <c r="D24283" s="56"/>
      <c r="F24283"/>
    </row>
    <row r="24284" spans="2:6" x14ac:dyDescent="0.25">
      <c r="B24284" s="55"/>
      <c r="C24284" s="52"/>
      <c r="D24284" s="56"/>
      <c r="F24284"/>
    </row>
    <row r="24285" spans="2:6" x14ac:dyDescent="0.25">
      <c r="B24285" s="55"/>
      <c r="C24285" s="52"/>
      <c r="D24285" s="56"/>
      <c r="F24285"/>
    </row>
    <row r="24286" spans="2:6" x14ac:dyDescent="0.25">
      <c r="B24286" s="55"/>
      <c r="C24286" s="52"/>
      <c r="D24286" s="56"/>
      <c r="F24286"/>
    </row>
    <row r="24287" spans="2:6" x14ac:dyDescent="0.25">
      <c r="B24287" s="55"/>
      <c r="C24287" s="52"/>
      <c r="D24287" s="56"/>
      <c r="F24287"/>
    </row>
    <row r="24288" spans="2:6" x14ac:dyDescent="0.25">
      <c r="B24288" s="55"/>
      <c r="C24288" s="52"/>
      <c r="D24288" s="56"/>
      <c r="F24288"/>
    </row>
    <row r="24289" spans="2:6" x14ac:dyDescent="0.25">
      <c r="B24289" s="55"/>
      <c r="C24289" s="52"/>
      <c r="D24289" s="56"/>
      <c r="F24289"/>
    </row>
    <row r="24290" spans="2:6" x14ac:dyDescent="0.25">
      <c r="B24290" s="55"/>
      <c r="C24290" s="52"/>
      <c r="D24290" s="56"/>
      <c r="F24290"/>
    </row>
    <row r="24291" spans="2:6" x14ac:dyDescent="0.25">
      <c r="B24291" s="55"/>
      <c r="C24291" s="52"/>
      <c r="D24291" s="56"/>
      <c r="F24291"/>
    </row>
    <row r="24292" spans="2:6" x14ac:dyDescent="0.25">
      <c r="B24292" s="55"/>
      <c r="C24292" s="52"/>
      <c r="D24292" s="56"/>
      <c r="F24292"/>
    </row>
    <row r="24293" spans="2:6" x14ac:dyDescent="0.25">
      <c r="B24293" s="55"/>
      <c r="C24293" s="52"/>
      <c r="D24293" s="56"/>
      <c r="F24293"/>
    </row>
    <row r="24294" spans="2:6" x14ac:dyDescent="0.25">
      <c r="B24294" s="55"/>
      <c r="C24294" s="52"/>
      <c r="D24294" s="56"/>
      <c r="F24294"/>
    </row>
    <row r="24295" spans="2:6" x14ac:dyDescent="0.25">
      <c r="B24295" s="55"/>
      <c r="C24295" s="52"/>
      <c r="D24295" s="56"/>
      <c r="F24295"/>
    </row>
    <row r="24296" spans="2:6" x14ac:dyDescent="0.25">
      <c r="B24296" s="55"/>
      <c r="C24296" s="52"/>
      <c r="D24296" s="56"/>
      <c r="F24296"/>
    </row>
    <row r="24297" spans="2:6" x14ac:dyDescent="0.25">
      <c r="B24297" s="55"/>
      <c r="C24297" s="52"/>
      <c r="D24297" s="56"/>
      <c r="F24297"/>
    </row>
    <row r="24298" spans="2:6" x14ac:dyDescent="0.25">
      <c r="B24298" s="55"/>
      <c r="C24298" s="52"/>
      <c r="D24298" s="56"/>
      <c r="F24298"/>
    </row>
    <row r="24299" spans="2:6" x14ac:dyDescent="0.25">
      <c r="B24299" s="55"/>
      <c r="C24299" s="52"/>
      <c r="D24299" s="56"/>
      <c r="F24299"/>
    </row>
    <row r="24300" spans="2:6" x14ac:dyDescent="0.25">
      <c r="B24300" s="55"/>
      <c r="C24300" s="52"/>
      <c r="D24300" s="56"/>
      <c r="F24300"/>
    </row>
    <row r="24301" spans="2:6" x14ac:dyDescent="0.25">
      <c r="B24301" s="55"/>
      <c r="C24301" s="52"/>
      <c r="D24301" s="56"/>
      <c r="F24301"/>
    </row>
    <row r="24302" spans="2:6" x14ac:dyDescent="0.25">
      <c r="B24302" s="55"/>
      <c r="C24302" s="52"/>
      <c r="D24302" s="56"/>
      <c r="F24302"/>
    </row>
    <row r="24303" spans="2:6" x14ac:dyDescent="0.25">
      <c r="B24303" s="55"/>
      <c r="C24303" s="52"/>
      <c r="D24303" s="56"/>
      <c r="F24303"/>
    </row>
    <row r="24304" spans="2:6" x14ac:dyDescent="0.25">
      <c r="B24304" s="55"/>
      <c r="C24304" s="52"/>
      <c r="D24304" s="56"/>
      <c r="F24304"/>
    </row>
    <row r="24305" spans="2:6" x14ac:dyDescent="0.25">
      <c r="B24305" s="55"/>
      <c r="C24305" s="52"/>
      <c r="D24305" s="56"/>
      <c r="F24305"/>
    </row>
    <row r="24306" spans="2:6" x14ac:dyDescent="0.25">
      <c r="B24306" s="55"/>
      <c r="C24306" s="52"/>
      <c r="D24306" s="56"/>
      <c r="F24306"/>
    </row>
    <row r="24307" spans="2:6" x14ac:dyDescent="0.25">
      <c r="B24307" s="55"/>
      <c r="C24307" s="52"/>
      <c r="D24307" s="56"/>
      <c r="F24307"/>
    </row>
    <row r="24308" spans="2:6" x14ac:dyDescent="0.25">
      <c r="B24308" s="55"/>
      <c r="C24308" s="52"/>
      <c r="D24308" s="56"/>
      <c r="F24308"/>
    </row>
    <row r="24309" spans="2:6" x14ac:dyDescent="0.25">
      <c r="B24309" s="55"/>
      <c r="C24309" s="52"/>
      <c r="D24309" s="56"/>
      <c r="F24309"/>
    </row>
    <row r="24310" spans="2:6" x14ac:dyDescent="0.25">
      <c r="B24310" s="55"/>
      <c r="C24310" s="52"/>
      <c r="D24310" s="56"/>
      <c r="F24310"/>
    </row>
    <row r="24311" spans="2:6" x14ac:dyDescent="0.25">
      <c r="B24311" s="55"/>
      <c r="C24311" s="52"/>
      <c r="D24311" s="56"/>
      <c r="F24311"/>
    </row>
    <row r="24312" spans="2:6" x14ac:dyDescent="0.25">
      <c r="B24312" s="55"/>
      <c r="C24312" s="52"/>
      <c r="D24312" s="56"/>
      <c r="F24312"/>
    </row>
    <row r="24313" spans="2:6" x14ac:dyDescent="0.25">
      <c r="B24313" s="55"/>
      <c r="C24313" s="52"/>
      <c r="D24313" s="56"/>
      <c r="F24313"/>
    </row>
    <row r="24314" spans="2:6" x14ac:dyDescent="0.25">
      <c r="B24314" s="55"/>
      <c r="C24314" s="52"/>
      <c r="D24314" s="56"/>
      <c r="F24314"/>
    </row>
    <row r="24315" spans="2:6" x14ac:dyDescent="0.25">
      <c r="B24315" s="55"/>
      <c r="C24315" s="52"/>
      <c r="D24315" s="56"/>
      <c r="F24315"/>
    </row>
    <row r="24316" spans="2:6" x14ac:dyDescent="0.25">
      <c r="B24316" s="55"/>
      <c r="C24316" s="52"/>
      <c r="D24316" s="56"/>
      <c r="F24316"/>
    </row>
    <row r="24317" spans="2:6" x14ac:dyDescent="0.25">
      <c r="B24317" s="55"/>
      <c r="C24317" s="52"/>
      <c r="D24317" s="56"/>
      <c r="F24317"/>
    </row>
    <row r="24318" spans="2:6" x14ac:dyDescent="0.25">
      <c r="B24318" s="55"/>
      <c r="C24318" s="52"/>
      <c r="D24318" s="56"/>
      <c r="F24318"/>
    </row>
    <row r="24319" spans="2:6" x14ac:dyDescent="0.25">
      <c r="B24319" s="55"/>
      <c r="C24319" s="52"/>
      <c r="D24319" s="56"/>
      <c r="F24319"/>
    </row>
    <row r="24320" spans="2:6" x14ac:dyDescent="0.25">
      <c r="B24320" s="55"/>
      <c r="C24320" s="52"/>
      <c r="D24320" s="56"/>
      <c r="F24320"/>
    </row>
    <row r="24321" spans="2:6" x14ac:dyDescent="0.25">
      <c r="B24321" s="55"/>
      <c r="C24321" s="52"/>
      <c r="D24321" s="56"/>
      <c r="F24321"/>
    </row>
    <row r="24322" spans="2:6" x14ac:dyDescent="0.25">
      <c r="B24322" s="55"/>
      <c r="C24322" s="52"/>
      <c r="D24322" s="56"/>
      <c r="F24322"/>
    </row>
    <row r="24323" spans="2:6" x14ac:dyDescent="0.25">
      <c r="B24323" s="55"/>
      <c r="C24323" s="52"/>
      <c r="D24323" s="56"/>
      <c r="F24323"/>
    </row>
    <row r="24324" spans="2:6" x14ac:dyDescent="0.25">
      <c r="B24324" s="55"/>
      <c r="C24324" s="52"/>
      <c r="D24324" s="56"/>
      <c r="F24324"/>
    </row>
    <row r="24325" spans="2:6" x14ac:dyDescent="0.25">
      <c r="B24325" s="55"/>
      <c r="C24325" s="52"/>
      <c r="D24325" s="56"/>
      <c r="F24325"/>
    </row>
    <row r="24326" spans="2:6" x14ac:dyDescent="0.25">
      <c r="B24326" s="55"/>
      <c r="C24326" s="52"/>
      <c r="D24326" s="56"/>
      <c r="F24326"/>
    </row>
    <row r="24327" spans="2:6" x14ac:dyDescent="0.25">
      <c r="B24327" s="55"/>
      <c r="C24327" s="52"/>
      <c r="D24327" s="56"/>
      <c r="F24327"/>
    </row>
    <row r="24328" spans="2:6" x14ac:dyDescent="0.25">
      <c r="B24328" s="55"/>
      <c r="C24328" s="52"/>
      <c r="D24328" s="56"/>
      <c r="F24328"/>
    </row>
    <row r="24329" spans="2:6" x14ac:dyDescent="0.25">
      <c r="B24329" s="55"/>
      <c r="C24329" s="52"/>
      <c r="D24329" s="56"/>
      <c r="F24329"/>
    </row>
    <row r="24330" spans="2:6" x14ac:dyDescent="0.25">
      <c r="B24330" s="55"/>
      <c r="C24330" s="52"/>
      <c r="D24330" s="56"/>
      <c r="F24330"/>
    </row>
    <row r="24331" spans="2:6" x14ac:dyDescent="0.25">
      <c r="B24331" s="55"/>
      <c r="C24331" s="52"/>
      <c r="D24331" s="56"/>
      <c r="F24331"/>
    </row>
    <row r="24332" spans="2:6" x14ac:dyDescent="0.25">
      <c r="B24332" s="55"/>
      <c r="C24332" s="52"/>
      <c r="D24332" s="56"/>
      <c r="F24332"/>
    </row>
    <row r="24333" spans="2:6" x14ac:dyDescent="0.25">
      <c r="B24333" s="55"/>
      <c r="C24333" s="52"/>
      <c r="D24333" s="56"/>
      <c r="F24333"/>
    </row>
    <row r="24334" spans="2:6" x14ac:dyDescent="0.25">
      <c r="B24334" s="55"/>
      <c r="C24334" s="52"/>
      <c r="D24334" s="56"/>
      <c r="F24334"/>
    </row>
    <row r="24335" spans="2:6" x14ac:dyDescent="0.25">
      <c r="B24335" s="55"/>
      <c r="C24335" s="52"/>
      <c r="D24335" s="56"/>
      <c r="F24335"/>
    </row>
    <row r="24336" spans="2:6" x14ac:dyDescent="0.25">
      <c r="B24336" s="55"/>
      <c r="C24336" s="52"/>
      <c r="D24336" s="56"/>
      <c r="F24336"/>
    </row>
    <row r="24337" spans="2:6" x14ac:dyDescent="0.25">
      <c r="B24337" s="55"/>
      <c r="C24337" s="52"/>
      <c r="D24337" s="56"/>
      <c r="F24337"/>
    </row>
    <row r="24338" spans="2:6" x14ac:dyDescent="0.25">
      <c r="B24338" s="55"/>
      <c r="C24338" s="52"/>
      <c r="D24338" s="56"/>
      <c r="F24338"/>
    </row>
    <row r="24339" spans="2:6" x14ac:dyDescent="0.25">
      <c r="B24339" s="55"/>
      <c r="C24339" s="52"/>
      <c r="D24339" s="56"/>
      <c r="F24339"/>
    </row>
    <row r="24340" spans="2:6" x14ac:dyDescent="0.25">
      <c r="B24340" s="55"/>
      <c r="C24340" s="52"/>
      <c r="D24340" s="56"/>
      <c r="F24340"/>
    </row>
    <row r="24341" spans="2:6" x14ac:dyDescent="0.25">
      <c r="B24341" s="55"/>
      <c r="C24341" s="52"/>
      <c r="D24341" s="56"/>
      <c r="F24341"/>
    </row>
    <row r="24342" spans="2:6" x14ac:dyDescent="0.25">
      <c r="B24342" s="55"/>
      <c r="C24342" s="52"/>
      <c r="D24342" s="56"/>
      <c r="F24342"/>
    </row>
    <row r="24343" spans="2:6" x14ac:dyDescent="0.25">
      <c r="B24343" s="55"/>
      <c r="C24343" s="52"/>
      <c r="D24343" s="56"/>
      <c r="F24343"/>
    </row>
    <row r="24344" spans="2:6" x14ac:dyDescent="0.25">
      <c r="B24344" s="55"/>
      <c r="C24344" s="52"/>
      <c r="D24344" s="56"/>
      <c r="F24344"/>
    </row>
    <row r="24345" spans="2:6" x14ac:dyDescent="0.25">
      <c r="B24345" s="55"/>
      <c r="C24345" s="52"/>
      <c r="D24345" s="56"/>
      <c r="F24345"/>
    </row>
    <row r="24346" spans="2:6" x14ac:dyDescent="0.25">
      <c r="B24346" s="55"/>
      <c r="C24346" s="52"/>
      <c r="D24346" s="56"/>
      <c r="F24346"/>
    </row>
    <row r="24347" spans="2:6" x14ac:dyDescent="0.25">
      <c r="B24347" s="55"/>
      <c r="C24347" s="52"/>
      <c r="D24347" s="56"/>
      <c r="F24347"/>
    </row>
    <row r="24348" spans="2:6" x14ac:dyDescent="0.25">
      <c r="B24348" s="55"/>
      <c r="C24348" s="52"/>
      <c r="D24348" s="56"/>
      <c r="F24348"/>
    </row>
    <row r="24349" spans="2:6" x14ac:dyDescent="0.25">
      <c r="B24349" s="55"/>
      <c r="C24349" s="52"/>
      <c r="D24349" s="56"/>
      <c r="F24349"/>
    </row>
    <row r="24350" spans="2:6" x14ac:dyDescent="0.25">
      <c r="B24350" s="55"/>
      <c r="C24350" s="52"/>
      <c r="D24350" s="56"/>
      <c r="F24350"/>
    </row>
    <row r="24351" spans="2:6" x14ac:dyDescent="0.25">
      <c r="B24351" s="55"/>
      <c r="C24351" s="52"/>
      <c r="D24351" s="56"/>
      <c r="F24351"/>
    </row>
    <row r="24352" spans="2:6" x14ac:dyDescent="0.25">
      <c r="B24352" s="55"/>
      <c r="C24352" s="52"/>
      <c r="D24352" s="56"/>
      <c r="F24352"/>
    </row>
    <row r="24353" spans="2:6" x14ac:dyDescent="0.25">
      <c r="B24353" s="55"/>
      <c r="C24353" s="52"/>
      <c r="D24353" s="56"/>
      <c r="F24353"/>
    </row>
    <row r="24354" spans="2:6" x14ac:dyDescent="0.25">
      <c r="B24354" s="55"/>
      <c r="C24354" s="52"/>
      <c r="D24354" s="56"/>
      <c r="F24354"/>
    </row>
    <row r="24355" spans="2:6" x14ac:dyDescent="0.25">
      <c r="B24355" s="55"/>
      <c r="C24355" s="52"/>
      <c r="D24355" s="56"/>
      <c r="F24355"/>
    </row>
    <row r="24356" spans="2:6" x14ac:dyDescent="0.25">
      <c r="B24356" s="55"/>
      <c r="C24356" s="52"/>
      <c r="D24356" s="56"/>
      <c r="F24356"/>
    </row>
    <row r="24357" spans="2:6" x14ac:dyDescent="0.25">
      <c r="B24357" s="55"/>
      <c r="C24357" s="52"/>
      <c r="D24357" s="56"/>
      <c r="F24357"/>
    </row>
    <row r="24358" spans="2:6" x14ac:dyDescent="0.25">
      <c r="B24358" s="55"/>
      <c r="C24358" s="52"/>
      <c r="D24358" s="56"/>
      <c r="F24358"/>
    </row>
    <row r="24359" spans="2:6" x14ac:dyDescent="0.25">
      <c r="B24359" s="55"/>
      <c r="C24359" s="52"/>
      <c r="D24359" s="56"/>
      <c r="F24359"/>
    </row>
    <row r="24360" spans="2:6" x14ac:dyDescent="0.25">
      <c r="B24360" s="55"/>
      <c r="C24360" s="52"/>
      <c r="D24360" s="56"/>
      <c r="F24360"/>
    </row>
    <row r="24361" spans="2:6" x14ac:dyDescent="0.25">
      <c r="B24361" s="55"/>
      <c r="C24361" s="52"/>
      <c r="D24361" s="56"/>
      <c r="F24361"/>
    </row>
    <row r="24362" spans="2:6" x14ac:dyDescent="0.25">
      <c r="B24362" s="55"/>
      <c r="C24362" s="52"/>
      <c r="D24362" s="56"/>
      <c r="F24362"/>
    </row>
    <row r="24363" spans="2:6" x14ac:dyDescent="0.25">
      <c r="B24363" s="55"/>
      <c r="C24363" s="52"/>
      <c r="D24363" s="56"/>
      <c r="F24363"/>
    </row>
    <row r="24364" spans="2:6" x14ac:dyDescent="0.25">
      <c r="B24364" s="55"/>
      <c r="C24364" s="52"/>
      <c r="D24364" s="56"/>
      <c r="F24364"/>
    </row>
    <row r="24365" spans="2:6" x14ac:dyDescent="0.25">
      <c r="B24365" s="55"/>
      <c r="C24365" s="52"/>
      <c r="D24365" s="56"/>
      <c r="F24365"/>
    </row>
    <row r="24366" spans="2:6" x14ac:dyDescent="0.25">
      <c r="B24366" s="55"/>
      <c r="C24366" s="52"/>
      <c r="D24366" s="56"/>
      <c r="F24366"/>
    </row>
    <row r="24367" spans="2:6" x14ac:dyDescent="0.25">
      <c r="B24367" s="55"/>
      <c r="C24367" s="52"/>
      <c r="D24367" s="56"/>
      <c r="F24367"/>
    </row>
    <row r="24368" spans="2:6" x14ac:dyDescent="0.25">
      <c r="B24368" s="55"/>
      <c r="C24368" s="52"/>
      <c r="D24368" s="56"/>
      <c r="F24368"/>
    </row>
    <row r="24369" spans="2:6" x14ac:dyDescent="0.25">
      <c r="B24369" s="55"/>
      <c r="C24369" s="52"/>
      <c r="D24369" s="56"/>
      <c r="F24369"/>
    </row>
    <row r="24370" spans="2:6" x14ac:dyDescent="0.25">
      <c r="B24370" s="55"/>
      <c r="C24370" s="52"/>
      <c r="D24370" s="56"/>
      <c r="F24370"/>
    </row>
    <row r="24371" spans="2:6" x14ac:dyDescent="0.25">
      <c r="B24371" s="55"/>
      <c r="C24371" s="52"/>
      <c r="D24371" s="56"/>
      <c r="F24371"/>
    </row>
    <row r="24372" spans="2:6" x14ac:dyDescent="0.25">
      <c r="B24372" s="55"/>
      <c r="C24372" s="52"/>
      <c r="D24372" s="56"/>
      <c r="F24372"/>
    </row>
    <row r="24373" spans="2:6" x14ac:dyDescent="0.25">
      <c r="B24373" s="55"/>
      <c r="C24373" s="52"/>
      <c r="D24373" s="56"/>
      <c r="F24373"/>
    </row>
    <row r="24374" spans="2:6" x14ac:dyDescent="0.25">
      <c r="B24374" s="55"/>
      <c r="C24374" s="52"/>
      <c r="D24374" s="56"/>
      <c r="F24374"/>
    </row>
    <row r="24375" spans="2:6" x14ac:dyDescent="0.25">
      <c r="B24375" s="55"/>
      <c r="C24375" s="52"/>
      <c r="D24375" s="56"/>
      <c r="F24375"/>
    </row>
    <row r="24376" spans="2:6" x14ac:dyDescent="0.25">
      <c r="B24376" s="55"/>
      <c r="C24376" s="52"/>
      <c r="D24376" s="56"/>
      <c r="F24376"/>
    </row>
    <row r="24377" spans="2:6" x14ac:dyDescent="0.25">
      <c r="B24377" s="55"/>
      <c r="C24377" s="52"/>
      <c r="D24377" s="56"/>
      <c r="F24377"/>
    </row>
    <row r="24378" spans="2:6" x14ac:dyDescent="0.25">
      <c r="B24378" s="55"/>
      <c r="C24378" s="52"/>
      <c r="D24378" s="56"/>
      <c r="F24378"/>
    </row>
    <row r="24379" spans="2:6" x14ac:dyDescent="0.25">
      <c r="B24379" s="55"/>
      <c r="C24379" s="52"/>
      <c r="D24379" s="56"/>
      <c r="F24379"/>
    </row>
    <row r="24380" spans="2:6" x14ac:dyDescent="0.25">
      <c r="B24380" s="55"/>
      <c r="C24380" s="52"/>
      <c r="D24380" s="56"/>
      <c r="F24380"/>
    </row>
    <row r="24381" spans="2:6" x14ac:dyDescent="0.25">
      <c r="B24381" s="55"/>
      <c r="C24381" s="52"/>
      <c r="D24381" s="56"/>
      <c r="F24381"/>
    </row>
    <row r="24382" spans="2:6" x14ac:dyDescent="0.25">
      <c r="B24382" s="55"/>
      <c r="C24382" s="52"/>
      <c r="D24382" s="56"/>
      <c r="F24382"/>
    </row>
    <row r="24383" spans="2:6" x14ac:dyDescent="0.25">
      <c r="B24383" s="55"/>
      <c r="C24383" s="52"/>
      <c r="D24383" s="56"/>
      <c r="F24383"/>
    </row>
    <row r="24384" spans="2:6" x14ac:dyDescent="0.25">
      <c r="B24384" s="55"/>
      <c r="C24384" s="52"/>
      <c r="D24384" s="56"/>
      <c r="F24384"/>
    </row>
    <row r="24385" spans="2:6" x14ac:dyDescent="0.25">
      <c r="B24385" s="55"/>
      <c r="C24385" s="52"/>
      <c r="D24385" s="56"/>
      <c r="F24385"/>
    </row>
    <row r="24386" spans="2:6" x14ac:dyDescent="0.25">
      <c r="B24386" s="55"/>
      <c r="C24386" s="52"/>
      <c r="D24386" s="56"/>
      <c r="F24386"/>
    </row>
    <row r="24387" spans="2:6" x14ac:dyDescent="0.25">
      <c r="B24387" s="55"/>
      <c r="C24387" s="52"/>
      <c r="D24387" s="56"/>
      <c r="F24387"/>
    </row>
    <row r="24388" spans="2:6" x14ac:dyDescent="0.25">
      <c r="B24388" s="55"/>
      <c r="C24388" s="52"/>
      <c r="D24388" s="56"/>
      <c r="F24388"/>
    </row>
    <row r="24389" spans="2:6" x14ac:dyDescent="0.25">
      <c r="B24389" s="55"/>
      <c r="C24389" s="52"/>
      <c r="D24389" s="56"/>
      <c r="F24389"/>
    </row>
    <row r="24390" spans="2:6" x14ac:dyDescent="0.25">
      <c r="B24390" s="55"/>
      <c r="C24390" s="52"/>
      <c r="D24390" s="56"/>
      <c r="F24390"/>
    </row>
    <row r="24391" spans="2:6" x14ac:dyDescent="0.25">
      <c r="B24391" s="55"/>
      <c r="C24391" s="52"/>
      <c r="D24391" s="56"/>
      <c r="F24391"/>
    </row>
    <row r="24392" spans="2:6" x14ac:dyDescent="0.25">
      <c r="B24392" s="55"/>
      <c r="C24392" s="52"/>
      <c r="D24392" s="56"/>
      <c r="F24392"/>
    </row>
    <row r="24393" spans="2:6" x14ac:dyDescent="0.25">
      <c r="B24393" s="55"/>
      <c r="C24393" s="52"/>
      <c r="D24393" s="56"/>
      <c r="F24393"/>
    </row>
    <row r="24394" spans="2:6" x14ac:dyDescent="0.25">
      <c r="B24394" s="55"/>
      <c r="C24394" s="52"/>
      <c r="D24394" s="56"/>
      <c r="F24394"/>
    </row>
    <row r="24395" spans="2:6" x14ac:dyDescent="0.25">
      <c r="B24395" s="55"/>
      <c r="C24395" s="52"/>
      <c r="D24395" s="56"/>
      <c r="F24395"/>
    </row>
    <row r="24396" spans="2:6" x14ac:dyDescent="0.25">
      <c r="B24396" s="55"/>
      <c r="C24396" s="52"/>
      <c r="D24396" s="56"/>
      <c r="F24396"/>
    </row>
    <row r="24397" spans="2:6" x14ac:dyDescent="0.25">
      <c r="B24397" s="55"/>
      <c r="C24397" s="52"/>
      <c r="D24397" s="56"/>
      <c r="F24397"/>
    </row>
    <row r="24398" spans="2:6" x14ac:dyDescent="0.25">
      <c r="B24398" s="55"/>
      <c r="C24398" s="52"/>
      <c r="D24398" s="56"/>
      <c r="F24398"/>
    </row>
    <row r="24399" spans="2:6" x14ac:dyDescent="0.25">
      <c r="B24399" s="55"/>
      <c r="C24399" s="52"/>
      <c r="D24399" s="56"/>
      <c r="F24399"/>
    </row>
    <row r="24400" spans="2:6" x14ac:dyDescent="0.25">
      <c r="B24400" s="55"/>
      <c r="C24400" s="52"/>
      <c r="D24400" s="56"/>
      <c r="F24400"/>
    </row>
    <row r="24401" spans="2:6" x14ac:dyDescent="0.25">
      <c r="B24401" s="55"/>
      <c r="C24401" s="52"/>
      <c r="D24401" s="56"/>
      <c r="F24401"/>
    </row>
    <row r="24402" spans="2:6" x14ac:dyDescent="0.25">
      <c r="B24402" s="55"/>
      <c r="C24402" s="52"/>
      <c r="D24402" s="56"/>
      <c r="F24402"/>
    </row>
    <row r="24403" spans="2:6" x14ac:dyDescent="0.25">
      <c r="B24403" s="55"/>
      <c r="C24403" s="52"/>
      <c r="D24403" s="56"/>
      <c r="F24403"/>
    </row>
    <row r="24404" spans="2:6" x14ac:dyDescent="0.25">
      <c r="B24404" s="55"/>
      <c r="C24404" s="52"/>
      <c r="D24404" s="56"/>
      <c r="F24404"/>
    </row>
    <row r="24405" spans="2:6" x14ac:dyDescent="0.25">
      <c r="B24405" s="55"/>
      <c r="C24405" s="52"/>
      <c r="D24405" s="56"/>
      <c r="F24405"/>
    </row>
    <row r="24406" spans="2:6" x14ac:dyDescent="0.25">
      <c r="B24406" s="55"/>
      <c r="C24406" s="52"/>
      <c r="D24406" s="56"/>
      <c r="F24406"/>
    </row>
    <row r="24407" spans="2:6" x14ac:dyDescent="0.25">
      <c r="B24407" s="55"/>
      <c r="C24407" s="52"/>
      <c r="D24407" s="56"/>
      <c r="F24407"/>
    </row>
    <row r="24408" spans="2:6" x14ac:dyDescent="0.25">
      <c r="B24408" s="55"/>
      <c r="C24408" s="52"/>
      <c r="D24408" s="56"/>
      <c r="F24408"/>
    </row>
    <row r="24409" spans="2:6" x14ac:dyDescent="0.25">
      <c r="B24409" s="55"/>
      <c r="C24409" s="52"/>
      <c r="D24409" s="56"/>
      <c r="F24409"/>
    </row>
    <row r="24410" spans="2:6" x14ac:dyDescent="0.25">
      <c r="B24410" s="55"/>
      <c r="C24410" s="52"/>
      <c r="D24410" s="56"/>
      <c r="F24410"/>
    </row>
    <row r="24411" spans="2:6" x14ac:dyDescent="0.25">
      <c r="B24411" s="55"/>
      <c r="C24411" s="52"/>
      <c r="D24411" s="56"/>
      <c r="F24411"/>
    </row>
    <row r="24412" spans="2:6" x14ac:dyDescent="0.25">
      <c r="B24412" s="55"/>
      <c r="C24412" s="52"/>
      <c r="D24412" s="56"/>
      <c r="F24412"/>
    </row>
    <row r="24413" spans="2:6" x14ac:dyDescent="0.25">
      <c r="B24413" s="55"/>
      <c r="C24413" s="52"/>
      <c r="D24413" s="56"/>
      <c r="F24413"/>
    </row>
    <row r="24414" spans="2:6" x14ac:dyDescent="0.25">
      <c r="B24414" s="55"/>
      <c r="C24414" s="52"/>
      <c r="D24414" s="56"/>
      <c r="F24414"/>
    </row>
    <row r="24415" spans="2:6" x14ac:dyDescent="0.25">
      <c r="B24415" s="55"/>
      <c r="C24415" s="52"/>
      <c r="D24415" s="56"/>
      <c r="F24415"/>
    </row>
    <row r="24416" spans="2:6" x14ac:dyDescent="0.25">
      <c r="B24416" s="55"/>
      <c r="C24416" s="52"/>
      <c r="D24416" s="56"/>
      <c r="F24416"/>
    </row>
    <row r="24417" spans="2:6" x14ac:dyDescent="0.25">
      <c r="B24417" s="55"/>
      <c r="C24417" s="52"/>
      <c r="D24417" s="56"/>
      <c r="F24417"/>
    </row>
    <row r="24418" spans="2:6" x14ac:dyDescent="0.25">
      <c r="B24418" s="55"/>
      <c r="C24418" s="52"/>
      <c r="D24418" s="56"/>
      <c r="F24418"/>
    </row>
    <row r="24419" spans="2:6" x14ac:dyDescent="0.25">
      <c r="B24419" s="55"/>
      <c r="C24419" s="52"/>
      <c r="D24419" s="56"/>
      <c r="F24419"/>
    </row>
    <row r="24420" spans="2:6" x14ac:dyDescent="0.25">
      <c r="B24420" s="55"/>
      <c r="C24420" s="52"/>
      <c r="D24420" s="56"/>
      <c r="F24420"/>
    </row>
    <row r="24421" spans="2:6" x14ac:dyDescent="0.25">
      <c r="B24421" s="55"/>
      <c r="C24421" s="52"/>
      <c r="D24421" s="56"/>
      <c r="F24421"/>
    </row>
    <row r="24422" spans="2:6" x14ac:dyDescent="0.25">
      <c r="B24422" s="55"/>
      <c r="C24422" s="52"/>
      <c r="D24422" s="56"/>
      <c r="F24422"/>
    </row>
    <row r="24423" spans="2:6" x14ac:dyDescent="0.25">
      <c r="B24423" s="55"/>
      <c r="C24423" s="52"/>
      <c r="D24423" s="56"/>
      <c r="F24423"/>
    </row>
    <row r="24424" spans="2:6" x14ac:dyDescent="0.25">
      <c r="B24424" s="55"/>
      <c r="C24424" s="52"/>
      <c r="D24424" s="56"/>
      <c r="F24424"/>
    </row>
    <row r="24425" spans="2:6" x14ac:dyDescent="0.25">
      <c r="B24425" s="55"/>
      <c r="C24425" s="52"/>
      <c r="D24425" s="56"/>
      <c r="F24425"/>
    </row>
    <row r="24426" spans="2:6" x14ac:dyDescent="0.25">
      <c r="B24426" s="55"/>
      <c r="C24426" s="52"/>
      <c r="D24426" s="56"/>
      <c r="F24426"/>
    </row>
    <row r="24427" spans="2:6" x14ac:dyDescent="0.25">
      <c r="B24427" s="55"/>
      <c r="C24427" s="52"/>
      <c r="D24427" s="56"/>
      <c r="F24427"/>
    </row>
    <row r="24428" spans="2:6" x14ac:dyDescent="0.25">
      <c r="B24428" s="55"/>
      <c r="C24428" s="52"/>
      <c r="D24428" s="56"/>
      <c r="F24428"/>
    </row>
    <row r="24429" spans="2:6" x14ac:dyDescent="0.25">
      <c r="B24429" s="55"/>
      <c r="C24429" s="52"/>
      <c r="D24429" s="56"/>
      <c r="F24429"/>
    </row>
    <row r="24430" spans="2:6" x14ac:dyDescent="0.25">
      <c r="B24430" s="55"/>
      <c r="C24430" s="52"/>
      <c r="D24430" s="56"/>
      <c r="F24430"/>
    </row>
    <row r="24431" spans="2:6" x14ac:dyDescent="0.25">
      <c r="B24431" s="55"/>
      <c r="C24431" s="52"/>
      <c r="D24431" s="56"/>
      <c r="F24431"/>
    </row>
    <row r="24432" spans="2:6" x14ac:dyDescent="0.25">
      <c r="B24432" s="55"/>
      <c r="C24432" s="52"/>
      <c r="D24432" s="56"/>
      <c r="F24432"/>
    </row>
    <row r="24433" spans="2:6" x14ac:dyDescent="0.25">
      <c r="B24433" s="55"/>
      <c r="C24433" s="52"/>
      <c r="D24433" s="56"/>
      <c r="F24433"/>
    </row>
    <row r="24434" spans="2:6" x14ac:dyDescent="0.25">
      <c r="B24434" s="55"/>
      <c r="C24434" s="52"/>
      <c r="D24434" s="56"/>
      <c r="F24434"/>
    </row>
    <row r="24435" spans="2:6" x14ac:dyDescent="0.25">
      <c r="B24435" s="55"/>
      <c r="C24435" s="52"/>
      <c r="D24435" s="56"/>
      <c r="F24435"/>
    </row>
    <row r="24436" spans="2:6" x14ac:dyDescent="0.25">
      <c r="B24436" s="55"/>
      <c r="C24436" s="52"/>
      <c r="D24436" s="56"/>
      <c r="F24436"/>
    </row>
    <row r="24437" spans="2:6" x14ac:dyDescent="0.25">
      <c r="B24437" s="55"/>
      <c r="C24437" s="52"/>
      <c r="D24437" s="56"/>
      <c r="F24437"/>
    </row>
    <row r="24438" spans="2:6" x14ac:dyDescent="0.25">
      <c r="B24438" s="55"/>
      <c r="C24438" s="52"/>
      <c r="D24438" s="56"/>
      <c r="F24438"/>
    </row>
    <row r="24439" spans="2:6" x14ac:dyDescent="0.25">
      <c r="B24439" s="55"/>
      <c r="C24439" s="52"/>
      <c r="D24439" s="56"/>
      <c r="F24439"/>
    </row>
    <row r="24440" spans="2:6" x14ac:dyDescent="0.25">
      <c r="B24440" s="55"/>
      <c r="C24440" s="52"/>
      <c r="D24440" s="56"/>
      <c r="F24440"/>
    </row>
    <row r="24441" spans="2:6" x14ac:dyDescent="0.25">
      <c r="B24441" s="55"/>
      <c r="C24441" s="52"/>
      <c r="D24441" s="56"/>
      <c r="F24441"/>
    </row>
    <row r="24442" spans="2:6" x14ac:dyDescent="0.25">
      <c r="B24442" s="55"/>
      <c r="C24442" s="52"/>
      <c r="D24442" s="56"/>
      <c r="F24442"/>
    </row>
    <row r="24443" spans="2:6" x14ac:dyDescent="0.25">
      <c r="B24443" s="55"/>
      <c r="C24443" s="52"/>
      <c r="D24443" s="56"/>
      <c r="F24443"/>
    </row>
    <row r="24444" spans="2:6" x14ac:dyDescent="0.25">
      <c r="B24444" s="55"/>
      <c r="C24444" s="52"/>
      <c r="D24444" s="56"/>
      <c r="F24444"/>
    </row>
    <row r="24445" spans="2:6" x14ac:dyDescent="0.25">
      <c r="B24445" s="55"/>
      <c r="C24445" s="52"/>
      <c r="D24445" s="56"/>
      <c r="F24445"/>
    </row>
    <row r="24446" spans="2:6" x14ac:dyDescent="0.25">
      <c r="B24446" s="55"/>
      <c r="C24446" s="52"/>
      <c r="D24446" s="56"/>
      <c r="F24446"/>
    </row>
    <row r="24447" spans="2:6" x14ac:dyDescent="0.25">
      <c r="B24447" s="55"/>
      <c r="C24447" s="52"/>
      <c r="D24447" s="56"/>
      <c r="F24447"/>
    </row>
    <row r="24448" spans="2:6" x14ac:dyDescent="0.25">
      <c r="B24448" s="55"/>
      <c r="C24448" s="52"/>
      <c r="D24448" s="56"/>
      <c r="F24448"/>
    </row>
    <row r="24449" spans="2:6" x14ac:dyDescent="0.25">
      <c r="B24449" s="55"/>
      <c r="C24449" s="52"/>
      <c r="D24449" s="56"/>
      <c r="F24449"/>
    </row>
    <row r="24450" spans="2:6" x14ac:dyDescent="0.25">
      <c r="B24450" s="55"/>
      <c r="C24450" s="52"/>
      <c r="D24450" s="56"/>
      <c r="F24450"/>
    </row>
    <row r="24451" spans="2:6" x14ac:dyDescent="0.25">
      <c r="B24451" s="55"/>
      <c r="C24451" s="52"/>
      <c r="D24451" s="56"/>
      <c r="F24451"/>
    </row>
    <row r="24452" spans="2:6" x14ac:dyDescent="0.25">
      <c r="B24452" s="55"/>
      <c r="C24452" s="52"/>
      <c r="D24452" s="56"/>
      <c r="F24452"/>
    </row>
    <row r="24453" spans="2:6" x14ac:dyDescent="0.25">
      <c r="B24453" s="55"/>
      <c r="C24453" s="52"/>
      <c r="D24453" s="56"/>
      <c r="F24453"/>
    </row>
    <row r="24454" spans="2:6" x14ac:dyDescent="0.25">
      <c r="B24454" s="55"/>
      <c r="C24454" s="52"/>
      <c r="D24454" s="56"/>
      <c r="F24454"/>
    </row>
    <row r="24455" spans="2:6" x14ac:dyDescent="0.25">
      <c r="B24455" s="55"/>
      <c r="C24455" s="52"/>
      <c r="D24455" s="56"/>
      <c r="F24455"/>
    </row>
    <row r="24456" spans="2:6" x14ac:dyDescent="0.25">
      <c r="B24456" s="55"/>
      <c r="C24456" s="52"/>
      <c r="D24456" s="56"/>
      <c r="F24456"/>
    </row>
    <row r="24457" spans="2:6" x14ac:dyDescent="0.25">
      <c r="B24457" s="55"/>
      <c r="C24457" s="52"/>
      <c r="D24457" s="56"/>
      <c r="F24457"/>
    </row>
    <row r="24458" spans="2:6" x14ac:dyDescent="0.25">
      <c r="B24458" s="55"/>
      <c r="C24458" s="52"/>
      <c r="D24458" s="56"/>
      <c r="F24458"/>
    </row>
    <row r="24459" spans="2:6" x14ac:dyDescent="0.25">
      <c r="B24459" s="55"/>
      <c r="C24459" s="52"/>
      <c r="D24459" s="56"/>
      <c r="F24459"/>
    </row>
    <row r="24460" spans="2:6" x14ac:dyDescent="0.25">
      <c r="B24460" s="55"/>
      <c r="C24460" s="52"/>
      <c r="D24460" s="56"/>
      <c r="F24460"/>
    </row>
    <row r="24461" spans="2:6" x14ac:dyDescent="0.25">
      <c r="B24461" s="55"/>
      <c r="C24461" s="52"/>
      <c r="D24461" s="56"/>
      <c r="F24461"/>
    </row>
    <row r="24462" spans="2:6" x14ac:dyDescent="0.25">
      <c r="B24462" s="55"/>
      <c r="C24462" s="52"/>
      <c r="D24462" s="56"/>
      <c r="F24462"/>
    </row>
    <row r="24463" spans="2:6" x14ac:dyDescent="0.25">
      <c r="B24463" s="55"/>
      <c r="C24463" s="52"/>
      <c r="D24463" s="56"/>
      <c r="F24463"/>
    </row>
    <row r="24464" spans="2:6" x14ac:dyDescent="0.25">
      <c r="B24464" s="55"/>
      <c r="C24464" s="52"/>
      <c r="D24464" s="56"/>
      <c r="F24464"/>
    </row>
    <row r="24465" spans="2:6" x14ac:dyDescent="0.25">
      <c r="B24465" s="55"/>
      <c r="C24465" s="52"/>
      <c r="D24465" s="56"/>
      <c r="F24465"/>
    </row>
    <row r="24466" spans="2:6" x14ac:dyDescent="0.25">
      <c r="B24466" s="55"/>
      <c r="C24466" s="52"/>
      <c r="D24466" s="56"/>
      <c r="F24466"/>
    </row>
    <row r="24467" spans="2:6" x14ac:dyDescent="0.25">
      <c r="B24467" s="55"/>
      <c r="C24467" s="52"/>
      <c r="D24467" s="56"/>
      <c r="F24467"/>
    </row>
    <row r="24468" spans="2:6" x14ac:dyDescent="0.25">
      <c r="B24468" s="55"/>
      <c r="C24468" s="52"/>
      <c r="D24468" s="56"/>
      <c r="F24468"/>
    </row>
    <row r="24469" spans="2:6" x14ac:dyDescent="0.25">
      <c r="B24469" s="55"/>
      <c r="C24469" s="52"/>
      <c r="D24469" s="56"/>
      <c r="F24469"/>
    </row>
    <row r="24470" spans="2:6" x14ac:dyDescent="0.25">
      <c r="B24470" s="55"/>
      <c r="C24470" s="52"/>
      <c r="D24470" s="56"/>
      <c r="F24470"/>
    </row>
    <row r="24471" spans="2:6" x14ac:dyDescent="0.25">
      <c r="B24471" s="55"/>
      <c r="C24471" s="52"/>
      <c r="D24471" s="56"/>
      <c r="F24471"/>
    </row>
    <row r="24472" spans="2:6" x14ac:dyDescent="0.25">
      <c r="B24472" s="55"/>
      <c r="C24472" s="52"/>
      <c r="D24472" s="56"/>
      <c r="F24472"/>
    </row>
    <row r="24473" spans="2:6" x14ac:dyDescent="0.25">
      <c r="B24473" s="55"/>
      <c r="C24473" s="52"/>
      <c r="D24473" s="56"/>
      <c r="F24473"/>
    </row>
    <row r="24474" spans="2:6" x14ac:dyDescent="0.25">
      <c r="B24474" s="55"/>
      <c r="C24474" s="52"/>
      <c r="D24474" s="56"/>
      <c r="F24474"/>
    </row>
    <row r="24475" spans="2:6" x14ac:dyDescent="0.25">
      <c r="B24475" s="55"/>
      <c r="C24475" s="52"/>
      <c r="D24475" s="56"/>
      <c r="F24475"/>
    </row>
    <row r="24476" spans="2:6" x14ac:dyDescent="0.25">
      <c r="B24476" s="55"/>
      <c r="C24476" s="52"/>
      <c r="D24476" s="56"/>
      <c r="F24476"/>
    </row>
    <row r="24477" spans="2:6" x14ac:dyDescent="0.25">
      <c r="B24477" s="55"/>
      <c r="C24477" s="52"/>
      <c r="D24477" s="56"/>
      <c r="F24477"/>
    </row>
    <row r="24478" spans="2:6" x14ac:dyDescent="0.25">
      <c r="B24478" s="55"/>
      <c r="C24478" s="52"/>
      <c r="D24478" s="56"/>
      <c r="F24478"/>
    </row>
    <row r="24479" spans="2:6" x14ac:dyDescent="0.25">
      <c r="B24479" s="55"/>
      <c r="C24479" s="52"/>
      <c r="D24479" s="56"/>
      <c r="F24479"/>
    </row>
    <row r="24480" spans="2:6" x14ac:dyDescent="0.25">
      <c r="B24480" s="55"/>
      <c r="C24480" s="52"/>
      <c r="D24480" s="56"/>
      <c r="F24480"/>
    </row>
    <row r="24481" spans="2:6" x14ac:dyDescent="0.25">
      <c r="B24481" s="55"/>
      <c r="C24481" s="52"/>
      <c r="D24481" s="56"/>
      <c r="F24481"/>
    </row>
    <row r="24482" spans="2:6" x14ac:dyDescent="0.25">
      <c r="B24482" s="55"/>
      <c r="C24482" s="52"/>
      <c r="D24482" s="56"/>
      <c r="F24482"/>
    </row>
    <row r="24483" spans="2:6" x14ac:dyDescent="0.25">
      <c r="B24483" s="55"/>
      <c r="C24483" s="52"/>
      <c r="D24483" s="56"/>
      <c r="F24483"/>
    </row>
    <row r="24484" spans="2:6" x14ac:dyDescent="0.25">
      <c r="B24484" s="55"/>
      <c r="C24484" s="52"/>
      <c r="D24484" s="56"/>
      <c r="F24484"/>
    </row>
    <row r="24485" spans="2:6" x14ac:dyDescent="0.25">
      <c r="B24485" s="55"/>
      <c r="C24485" s="52"/>
      <c r="D24485" s="56"/>
      <c r="F24485"/>
    </row>
    <row r="24486" spans="2:6" x14ac:dyDescent="0.25">
      <c r="B24486" s="55"/>
      <c r="C24486" s="52"/>
      <c r="D24486" s="56"/>
      <c r="F24486"/>
    </row>
    <row r="24487" spans="2:6" x14ac:dyDescent="0.25">
      <c r="B24487" s="55"/>
      <c r="C24487" s="52"/>
      <c r="D24487" s="56"/>
      <c r="F24487"/>
    </row>
    <row r="24488" spans="2:6" x14ac:dyDescent="0.25">
      <c r="B24488" s="55"/>
      <c r="C24488" s="52"/>
      <c r="D24488" s="56"/>
      <c r="F24488"/>
    </row>
    <row r="24489" spans="2:6" x14ac:dyDescent="0.25">
      <c r="B24489" s="55"/>
      <c r="C24489" s="52"/>
      <c r="D24489" s="56"/>
      <c r="F24489"/>
    </row>
    <row r="24490" spans="2:6" x14ac:dyDescent="0.25">
      <c r="B24490" s="55"/>
      <c r="C24490" s="52"/>
      <c r="D24490" s="56"/>
      <c r="F24490"/>
    </row>
    <row r="24491" spans="2:6" x14ac:dyDescent="0.25">
      <c r="B24491" s="55"/>
      <c r="C24491" s="52"/>
      <c r="D24491" s="56"/>
      <c r="F24491"/>
    </row>
    <row r="24492" spans="2:6" x14ac:dyDescent="0.25">
      <c r="B24492" s="55"/>
      <c r="C24492" s="52"/>
      <c r="D24492" s="56"/>
      <c r="F24492"/>
    </row>
    <row r="24493" spans="2:6" x14ac:dyDescent="0.25">
      <c r="B24493" s="55"/>
      <c r="C24493" s="52"/>
      <c r="D24493" s="56"/>
      <c r="F24493"/>
    </row>
    <row r="24494" spans="2:6" x14ac:dyDescent="0.25">
      <c r="B24494" s="55"/>
      <c r="C24494" s="52"/>
      <c r="D24494" s="56"/>
      <c r="F24494"/>
    </row>
    <row r="24495" spans="2:6" x14ac:dyDescent="0.25">
      <c r="B24495" s="55"/>
      <c r="C24495" s="52"/>
      <c r="D24495" s="56"/>
      <c r="F24495"/>
    </row>
    <row r="24496" spans="2:6" x14ac:dyDescent="0.25">
      <c r="B24496" s="55"/>
      <c r="C24496" s="52"/>
      <c r="D24496" s="56"/>
      <c r="F24496"/>
    </row>
    <row r="24497" spans="2:6" x14ac:dyDescent="0.25">
      <c r="B24497" s="55"/>
      <c r="C24497" s="52"/>
      <c r="D24497" s="56"/>
      <c r="F24497"/>
    </row>
    <row r="24498" spans="2:6" x14ac:dyDescent="0.25">
      <c r="B24498" s="55"/>
      <c r="C24498" s="52"/>
      <c r="D24498" s="56"/>
      <c r="F24498"/>
    </row>
    <row r="24499" spans="2:6" x14ac:dyDescent="0.25">
      <c r="B24499" s="55"/>
      <c r="C24499" s="52"/>
      <c r="D24499" s="56"/>
      <c r="F24499"/>
    </row>
    <row r="24500" spans="2:6" x14ac:dyDescent="0.25">
      <c r="B24500" s="55"/>
      <c r="C24500" s="52"/>
      <c r="D24500" s="56"/>
      <c r="F24500"/>
    </row>
    <row r="24501" spans="2:6" x14ac:dyDescent="0.25">
      <c r="B24501" s="55"/>
      <c r="C24501" s="52"/>
      <c r="D24501" s="56"/>
      <c r="F24501"/>
    </row>
    <row r="24502" spans="2:6" x14ac:dyDescent="0.25">
      <c r="B24502" s="55"/>
      <c r="C24502" s="52"/>
      <c r="D24502" s="56"/>
      <c r="F24502"/>
    </row>
    <row r="24503" spans="2:6" x14ac:dyDescent="0.25">
      <c r="B24503" s="55"/>
      <c r="C24503" s="52"/>
      <c r="D24503" s="56"/>
      <c r="F24503"/>
    </row>
    <row r="24504" spans="2:6" x14ac:dyDescent="0.25">
      <c r="B24504" s="55"/>
      <c r="C24504" s="52"/>
      <c r="D24504" s="56"/>
      <c r="F24504"/>
    </row>
    <row r="24505" spans="2:6" x14ac:dyDescent="0.25">
      <c r="B24505" s="55"/>
      <c r="C24505" s="52"/>
      <c r="D24505" s="56"/>
      <c r="F24505"/>
    </row>
    <row r="24506" spans="2:6" x14ac:dyDescent="0.25">
      <c r="B24506" s="55"/>
      <c r="C24506" s="52"/>
      <c r="D24506" s="56"/>
      <c r="F24506"/>
    </row>
    <row r="24507" spans="2:6" x14ac:dyDescent="0.25">
      <c r="B24507" s="55"/>
      <c r="C24507" s="52"/>
      <c r="D24507" s="56"/>
      <c r="F24507"/>
    </row>
    <row r="24508" spans="2:6" x14ac:dyDescent="0.25">
      <c r="B24508" s="55"/>
      <c r="C24508" s="52"/>
      <c r="D24508" s="56"/>
      <c r="F24508"/>
    </row>
    <row r="24509" spans="2:6" x14ac:dyDescent="0.25">
      <c r="B24509" s="55"/>
      <c r="C24509" s="52"/>
      <c r="D24509" s="56"/>
      <c r="F24509"/>
    </row>
    <row r="24510" spans="2:6" x14ac:dyDescent="0.25">
      <c r="B24510" s="55"/>
      <c r="C24510" s="52"/>
      <c r="D24510" s="56"/>
      <c r="F24510"/>
    </row>
    <row r="24511" spans="2:6" x14ac:dyDescent="0.25">
      <c r="B24511" s="55"/>
      <c r="C24511" s="52"/>
      <c r="D24511" s="56"/>
      <c r="F24511"/>
    </row>
    <row r="24512" spans="2:6" x14ac:dyDescent="0.25">
      <c r="B24512" s="55"/>
      <c r="C24512" s="52"/>
      <c r="D24512" s="56"/>
      <c r="F24512"/>
    </row>
    <row r="24513" spans="2:6" x14ac:dyDescent="0.25">
      <c r="B24513" s="55"/>
      <c r="C24513" s="52"/>
      <c r="D24513" s="56"/>
      <c r="F24513"/>
    </row>
    <row r="24514" spans="2:6" x14ac:dyDescent="0.25">
      <c r="B24514" s="55"/>
      <c r="C24514" s="52"/>
      <c r="D24514" s="56"/>
      <c r="F24514"/>
    </row>
    <row r="24515" spans="2:6" x14ac:dyDescent="0.25">
      <c r="B24515" s="55"/>
      <c r="C24515" s="52"/>
      <c r="D24515" s="56"/>
      <c r="F24515"/>
    </row>
    <row r="24516" spans="2:6" x14ac:dyDescent="0.25">
      <c r="B24516" s="55"/>
      <c r="C24516" s="52"/>
      <c r="D24516" s="56"/>
      <c r="F24516"/>
    </row>
    <row r="24517" spans="2:6" x14ac:dyDescent="0.25">
      <c r="B24517" s="55"/>
      <c r="C24517" s="52"/>
      <c r="D24517" s="56"/>
      <c r="F24517"/>
    </row>
    <row r="24518" spans="2:6" x14ac:dyDescent="0.25">
      <c r="B24518" s="55"/>
      <c r="C24518" s="52"/>
      <c r="D24518" s="56"/>
      <c r="F24518"/>
    </row>
    <row r="24519" spans="2:6" x14ac:dyDescent="0.25">
      <c r="B24519" s="55"/>
      <c r="C24519" s="52"/>
      <c r="D24519" s="56"/>
      <c r="F24519"/>
    </row>
    <row r="24520" spans="2:6" x14ac:dyDescent="0.25">
      <c r="B24520" s="55"/>
      <c r="C24520" s="52"/>
      <c r="D24520" s="56"/>
      <c r="F24520"/>
    </row>
    <row r="24521" spans="2:6" x14ac:dyDescent="0.25">
      <c r="B24521" s="55"/>
      <c r="C24521" s="52"/>
      <c r="D24521" s="56"/>
      <c r="F24521"/>
    </row>
    <row r="24522" spans="2:6" x14ac:dyDescent="0.25">
      <c r="B24522" s="55"/>
      <c r="C24522" s="52"/>
      <c r="D24522" s="56"/>
      <c r="F24522"/>
    </row>
    <row r="24523" spans="2:6" x14ac:dyDescent="0.25">
      <c r="B24523" s="55"/>
      <c r="C24523" s="52"/>
      <c r="D24523" s="56"/>
      <c r="F24523"/>
    </row>
    <row r="24524" spans="2:6" x14ac:dyDescent="0.25">
      <c r="B24524" s="55"/>
      <c r="C24524" s="52"/>
      <c r="D24524" s="56"/>
      <c r="F24524"/>
    </row>
    <row r="24525" spans="2:6" x14ac:dyDescent="0.25">
      <c r="B24525" s="55"/>
      <c r="C24525" s="52"/>
      <c r="D24525" s="56"/>
      <c r="F24525"/>
    </row>
    <row r="24526" spans="2:6" x14ac:dyDescent="0.25">
      <c r="B24526" s="55"/>
      <c r="C24526" s="52"/>
      <c r="D24526" s="56"/>
      <c r="F24526"/>
    </row>
    <row r="24527" spans="2:6" x14ac:dyDescent="0.25">
      <c r="B24527" s="55"/>
      <c r="C24527" s="52"/>
      <c r="D24527" s="56"/>
      <c r="F24527"/>
    </row>
    <row r="24528" spans="2:6" x14ac:dyDescent="0.25">
      <c r="B24528" s="55"/>
      <c r="C24528" s="52"/>
      <c r="D24528" s="56"/>
      <c r="F24528"/>
    </row>
    <row r="24529" spans="2:6" x14ac:dyDescent="0.25">
      <c r="B24529" s="55"/>
      <c r="C24529" s="52"/>
      <c r="D24529" s="56"/>
      <c r="F24529"/>
    </row>
    <row r="24530" spans="2:6" x14ac:dyDescent="0.25">
      <c r="B24530" s="55"/>
      <c r="C24530" s="52"/>
      <c r="D24530" s="56"/>
      <c r="F24530"/>
    </row>
    <row r="24531" spans="2:6" x14ac:dyDescent="0.25">
      <c r="B24531" s="55"/>
      <c r="C24531" s="52"/>
      <c r="D24531" s="56"/>
      <c r="F24531"/>
    </row>
    <row r="24532" spans="2:6" x14ac:dyDescent="0.25">
      <c r="B24532" s="55"/>
      <c r="C24532" s="52"/>
      <c r="D24532" s="56"/>
      <c r="F24532"/>
    </row>
    <row r="24533" spans="2:6" x14ac:dyDescent="0.25">
      <c r="B24533" s="55"/>
      <c r="C24533" s="52"/>
      <c r="D24533" s="56"/>
      <c r="F24533"/>
    </row>
    <row r="24534" spans="2:6" x14ac:dyDescent="0.25">
      <c r="B24534" s="55"/>
      <c r="C24534" s="52"/>
      <c r="D24534" s="56"/>
      <c r="F24534"/>
    </row>
    <row r="24535" spans="2:6" x14ac:dyDescent="0.25">
      <c r="B24535" s="55"/>
      <c r="C24535" s="52"/>
      <c r="D24535" s="56"/>
      <c r="F24535"/>
    </row>
    <row r="24536" spans="2:6" x14ac:dyDescent="0.25">
      <c r="B24536" s="55"/>
      <c r="C24536" s="52"/>
      <c r="D24536" s="56"/>
      <c r="F24536"/>
    </row>
    <row r="24537" spans="2:6" x14ac:dyDescent="0.25">
      <c r="B24537" s="55"/>
      <c r="C24537" s="52"/>
      <c r="D24537" s="56"/>
      <c r="F24537"/>
    </row>
    <row r="24538" spans="2:6" x14ac:dyDescent="0.25">
      <c r="B24538" s="55"/>
      <c r="C24538" s="52"/>
      <c r="D24538" s="56"/>
      <c r="F24538"/>
    </row>
    <row r="24539" spans="2:6" x14ac:dyDescent="0.25">
      <c r="B24539" s="55"/>
      <c r="C24539" s="52"/>
      <c r="D24539" s="56"/>
      <c r="F24539"/>
    </row>
    <row r="24540" spans="2:6" x14ac:dyDescent="0.25">
      <c r="B24540" s="55"/>
      <c r="C24540" s="52"/>
      <c r="D24540" s="56"/>
      <c r="F24540"/>
    </row>
    <row r="24541" spans="2:6" x14ac:dyDescent="0.25">
      <c r="B24541" s="55"/>
      <c r="C24541" s="52"/>
      <c r="D24541" s="56"/>
      <c r="F24541"/>
    </row>
    <row r="24542" spans="2:6" x14ac:dyDescent="0.25">
      <c r="B24542" s="55"/>
      <c r="C24542" s="52"/>
      <c r="D24542" s="56"/>
      <c r="F24542"/>
    </row>
    <row r="24543" spans="2:6" x14ac:dyDescent="0.25">
      <c r="B24543" s="55"/>
      <c r="C24543" s="52"/>
      <c r="D24543" s="56"/>
      <c r="F24543"/>
    </row>
    <row r="24544" spans="2:6" x14ac:dyDescent="0.25">
      <c r="B24544" s="55"/>
      <c r="C24544" s="52"/>
      <c r="D24544" s="56"/>
      <c r="F24544"/>
    </row>
    <row r="24545" spans="2:6" x14ac:dyDescent="0.25">
      <c r="B24545" s="55"/>
      <c r="C24545" s="52"/>
      <c r="D24545" s="56"/>
      <c r="F24545"/>
    </row>
    <row r="24546" spans="2:6" x14ac:dyDescent="0.25">
      <c r="B24546" s="55"/>
      <c r="C24546" s="52"/>
      <c r="D24546" s="56"/>
      <c r="F24546"/>
    </row>
    <row r="24547" spans="2:6" x14ac:dyDescent="0.25">
      <c r="B24547" s="55"/>
      <c r="C24547" s="52"/>
      <c r="D24547" s="56"/>
      <c r="F24547"/>
    </row>
    <row r="24548" spans="2:6" x14ac:dyDescent="0.25">
      <c r="B24548" s="55"/>
      <c r="C24548" s="52"/>
      <c r="D24548" s="56"/>
      <c r="F24548"/>
    </row>
    <row r="24549" spans="2:6" x14ac:dyDescent="0.25">
      <c r="B24549" s="55"/>
      <c r="C24549" s="52"/>
      <c r="D24549" s="56"/>
      <c r="F24549"/>
    </row>
    <row r="24550" spans="2:6" x14ac:dyDescent="0.25">
      <c r="B24550" s="55"/>
      <c r="C24550" s="52"/>
      <c r="D24550" s="56"/>
      <c r="F24550"/>
    </row>
    <row r="24551" spans="2:6" x14ac:dyDescent="0.25">
      <c r="B24551" s="55"/>
      <c r="C24551" s="52"/>
      <c r="D24551" s="56"/>
      <c r="F24551"/>
    </row>
    <row r="24552" spans="2:6" x14ac:dyDescent="0.25">
      <c r="B24552" s="55"/>
      <c r="C24552" s="52"/>
      <c r="D24552" s="56"/>
      <c r="F24552"/>
    </row>
    <row r="24553" spans="2:6" x14ac:dyDescent="0.25">
      <c r="B24553" s="55"/>
      <c r="C24553" s="52"/>
      <c r="D24553" s="56"/>
      <c r="F24553"/>
    </row>
    <row r="24554" spans="2:6" x14ac:dyDescent="0.25">
      <c r="B24554" s="55"/>
      <c r="C24554" s="52"/>
      <c r="D24554" s="56"/>
      <c r="F24554"/>
    </row>
    <row r="24555" spans="2:6" x14ac:dyDescent="0.25">
      <c r="B24555" s="55"/>
      <c r="C24555" s="52"/>
      <c r="D24555" s="56"/>
      <c r="F24555"/>
    </row>
    <row r="24556" spans="2:6" x14ac:dyDescent="0.25">
      <c r="B24556" s="55"/>
      <c r="C24556" s="52"/>
      <c r="D24556" s="56"/>
      <c r="F24556"/>
    </row>
    <row r="24557" spans="2:6" x14ac:dyDescent="0.25">
      <c r="B24557" s="55"/>
      <c r="C24557" s="52"/>
      <c r="D24557" s="56"/>
      <c r="F24557"/>
    </row>
    <row r="24558" spans="2:6" x14ac:dyDescent="0.25">
      <c r="B24558" s="55"/>
      <c r="C24558" s="52"/>
      <c r="D24558" s="56"/>
      <c r="F24558"/>
    </row>
    <row r="24559" spans="2:6" x14ac:dyDescent="0.25">
      <c r="B24559" s="55"/>
      <c r="C24559" s="52"/>
      <c r="D24559" s="56"/>
      <c r="F24559"/>
    </row>
    <row r="24560" spans="2:6" x14ac:dyDescent="0.25">
      <c r="B24560" s="55"/>
      <c r="C24560" s="52"/>
      <c r="D24560" s="56"/>
      <c r="F24560"/>
    </row>
    <row r="24561" spans="2:6" x14ac:dyDescent="0.25">
      <c r="B24561" s="55"/>
      <c r="C24561" s="52"/>
      <c r="D24561" s="56"/>
      <c r="F24561"/>
    </row>
    <row r="24562" spans="2:6" x14ac:dyDescent="0.25">
      <c r="B24562" s="55"/>
      <c r="C24562" s="52"/>
      <c r="D24562" s="56"/>
      <c r="F24562"/>
    </row>
    <row r="24563" spans="2:6" x14ac:dyDescent="0.25">
      <c r="B24563" s="55"/>
      <c r="C24563" s="52"/>
      <c r="D24563" s="56"/>
      <c r="F24563"/>
    </row>
    <row r="24564" spans="2:6" x14ac:dyDescent="0.25">
      <c r="B24564" s="55"/>
      <c r="C24564" s="52"/>
      <c r="D24564" s="56"/>
      <c r="F24564"/>
    </row>
    <row r="24565" spans="2:6" x14ac:dyDescent="0.25">
      <c r="B24565" s="55"/>
      <c r="C24565" s="52"/>
      <c r="D24565" s="56"/>
      <c r="F24565"/>
    </row>
    <row r="24566" spans="2:6" x14ac:dyDescent="0.25">
      <c r="B24566" s="55"/>
      <c r="C24566" s="52"/>
      <c r="D24566" s="56"/>
      <c r="F24566"/>
    </row>
    <row r="24567" spans="2:6" x14ac:dyDescent="0.25">
      <c r="B24567" s="55"/>
      <c r="C24567" s="52"/>
      <c r="D24567" s="56"/>
      <c r="F24567"/>
    </row>
    <row r="24568" spans="2:6" x14ac:dyDescent="0.25">
      <c r="B24568" s="55"/>
      <c r="C24568" s="52"/>
      <c r="D24568" s="56"/>
      <c r="F24568"/>
    </row>
    <row r="24569" spans="2:6" x14ac:dyDescent="0.25">
      <c r="B24569" s="55"/>
      <c r="C24569" s="52"/>
      <c r="D24569" s="56"/>
      <c r="F24569"/>
    </row>
    <row r="24570" spans="2:6" x14ac:dyDescent="0.25">
      <c r="B24570" s="55"/>
      <c r="C24570" s="52"/>
      <c r="D24570" s="56"/>
      <c r="F24570"/>
    </row>
    <row r="24571" spans="2:6" x14ac:dyDescent="0.25">
      <c r="B24571" s="55"/>
      <c r="C24571" s="52"/>
      <c r="D24571" s="56"/>
      <c r="F24571"/>
    </row>
    <row r="24572" spans="2:6" x14ac:dyDescent="0.25">
      <c r="B24572" s="55"/>
      <c r="C24572" s="52"/>
      <c r="D24572" s="56"/>
      <c r="F24572"/>
    </row>
    <row r="24573" spans="2:6" x14ac:dyDescent="0.25">
      <c r="B24573" s="55"/>
      <c r="C24573" s="52"/>
      <c r="D24573" s="56"/>
      <c r="F24573"/>
    </row>
    <row r="24574" spans="2:6" x14ac:dyDescent="0.25">
      <c r="B24574" s="55"/>
      <c r="C24574" s="52"/>
      <c r="D24574" s="56"/>
      <c r="F24574"/>
    </row>
    <row r="24575" spans="2:6" x14ac:dyDescent="0.25">
      <c r="B24575" s="55"/>
      <c r="C24575" s="52"/>
      <c r="D24575" s="56"/>
      <c r="F24575"/>
    </row>
    <row r="24576" spans="2:6" x14ac:dyDescent="0.25">
      <c r="B24576" s="55"/>
      <c r="C24576" s="52"/>
      <c r="D24576" s="56"/>
      <c r="F24576"/>
    </row>
    <row r="24577" spans="2:6" x14ac:dyDescent="0.25">
      <c r="B24577" s="55"/>
      <c r="C24577" s="52"/>
      <c r="D24577" s="56"/>
      <c r="F24577"/>
    </row>
    <row r="24578" spans="2:6" x14ac:dyDescent="0.25">
      <c r="B24578" s="55"/>
      <c r="C24578" s="52"/>
      <c r="D24578" s="56"/>
      <c r="F24578"/>
    </row>
    <row r="24579" spans="2:6" x14ac:dyDescent="0.25">
      <c r="B24579" s="55"/>
      <c r="C24579" s="52"/>
      <c r="D24579" s="56"/>
      <c r="F24579"/>
    </row>
    <row r="24580" spans="2:6" x14ac:dyDescent="0.25">
      <c r="B24580" s="55"/>
      <c r="C24580" s="52"/>
      <c r="D24580" s="56"/>
      <c r="F24580"/>
    </row>
    <row r="24581" spans="2:6" x14ac:dyDescent="0.25">
      <c r="B24581" s="55"/>
      <c r="C24581" s="52"/>
      <c r="D24581" s="56"/>
      <c r="F24581"/>
    </row>
    <row r="24582" spans="2:6" x14ac:dyDescent="0.25">
      <c r="B24582" s="55"/>
      <c r="C24582" s="52"/>
      <c r="D24582" s="56"/>
      <c r="F24582"/>
    </row>
    <row r="24583" spans="2:6" x14ac:dyDescent="0.25">
      <c r="B24583" s="55"/>
      <c r="C24583" s="52"/>
      <c r="D24583" s="56"/>
      <c r="F24583"/>
    </row>
    <row r="24584" spans="2:6" x14ac:dyDescent="0.25">
      <c r="B24584" s="55"/>
      <c r="C24584" s="52"/>
      <c r="D24584" s="56"/>
      <c r="F24584"/>
    </row>
    <row r="24585" spans="2:6" x14ac:dyDescent="0.25">
      <c r="B24585" s="55"/>
      <c r="C24585" s="52"/>
      <c r="D24585" s="56"/>
      <c r="F24585"/>
    </row>
    <row r="24586" spans="2:6" x14ac:dyDescent="0.25">
      <c r="B24586" s="55"/>
      <c r="C24586" s="52"/>
      <c r="D24586" s="56"/>
      <c r="F24586"/>
    </row>
    <row r="24587" spans="2:6" x14ac:dyDescent="0.25">
      <c r="B24587" s="55"/>
      <c r="C24587" s="52"/>
      <c r="D24587" s="56"/>
      <c r="F24587"/>
    </row>
    <row r="24588" spans="2:6" x14ac:dyDescent="0.25">
      <c r="B24588" s="55"/>
      <c r="C24588" s="52"/>
      <c r="D24588" s="56"/>
      <c r="F24588"/>
    </row>
    <row r="24589" spans="2:6" x14ac:dyDescent="0.25">
      <c r="B24589" s="55"/>
      <c r="C24589" s="52"/>
      <c r="D24589" s="56"/>
      <c r="F24589"/>
    </row>
    <row r="24590" spans="2:6" x14ac:dyDescent="0.25">
      <c r="B24590" s="55"/>
      <c r="C24590" s="52"/>
      <c r="D24590" s="56"/>
      <c r="F24590"/>
    </row>
    <row r="24591" spans="2:6" x14ac:dyDescent="0.25">
      <c r="B24591" s="55"/>
      <c r="C24591" s="52"/>
      <c r="D24591" s="56"/>
      <c r="F24591"/>
    </row>
    <row r="24592" spans="2:6" x14ac:dyDescent="0.25">
      <c r="B24592" s="55"/>
      <c r="C24592" s="52"/>
      <c r="D24592" s="56"/>
      <c r="F24592"/>
    </row>
    <row r="24593" spans="2:6" x14ac:dyDescent="0.25">
      <c r="B24593" s="55"/>
      <c r="C24593" s="52"/>
      <c r="D24593" s="56"/>
      <c r="F24593"/>
    </row>
    <row r="24594" spans="2:6" x14ac:dyDescent="0.25">
      <c r="B24594" s="55"/>
      <c r="C24594" s="52"/>
      <c r="D24594" s="56"/>
      <c r="F24594"/>
    </row>
    <row r="24595" spans="2:6" x14ac:dyDescent="0.25">
      <c r="B24595" s="55"/>
      <c r="C24595" s="52"/>
      <c r="D24595" s="56"/>
      <c r="F24595"/>
    </row>
    <row r="24596" spans="2:6" x14ac:dyDescent="0.25">
      <c r="B24596" s="55"/>
      <c r="C24596" s="52"/>
      <c r="D24596" s="56"/>
      <c r="F24596"/>
    </row>
    <row r="24597" spans="2:6" x14ac:dyDescent="0.25">
      <c r="B24597" s="55"/>
      <c r="C24597" s="52"/>
      <c r="D24597" s="56"/>
      <c r="F24597"/>
    </row>
    <row r="24598" spans="2:6" x14ac:dyDescent="0.25">
      <c r="B24598" s="55"/>
      <c r="C24598" s="52"/>
      <c r="D24598" s="56"/>
      <c r="F24598"/>
    </row>
    <row r="24599" spans="2:6" x14ac:dyDescent="0.25">
      <c r="B24599" s="55"/>
      <c r="C24599" s="52"/>
      <c r="D24599" s="56"/>
      <c r="F24599"/>
    </row>
    <row r="24600" spans="2:6" x14ac:dyDescent="0.25">
      <c r="B24600" s="55"/>
      <c r="C24600" s="52"/>
      <c r="D24600" s="56"/>
      <c r="F24600"/>
    </row>
    <row r="24601" spans="2:6" x14ac:dyDescent="0.25">
      <c r="B24601" s="55"/>
      <c r="C24601" s="52"/>
      <c r="D24601" s="56"/>
      <c r="F24601"/>
    </row>
    <row r="24602" spans="2:6" x14ac:dyDescent="0.25">
      <c r="B24602" s="55"/>
      <c r="C24602" s="52"/>
      <c r="D24602" s="56"/>
      <c r="F24602"/>
    </row>
    <row r="24603" spans="2:6" x14ac:dyDescent="0.25">
      <c r="B24603" s="55"/>
      <c r="C24603" s="52"/>
      <c r="D24603" s="56"/>
      <c r="F24603"/>
    </row>
    <row r="24604" spans="2:6" x14ac:dyDescent="0.25">
      <c r="B24604" s="55"/>
      <c r="C24604" s="52"/>
      <c r="D24604" s="56"/>
      <c r="F24604"/>
    </row>
    <row r="24605" spans="2:6" x14ac:dyDescent="0.25">
      <c r="B24605" s="55"/>
      <c r="C24605" s="52"/>
      <c r="D24605" s="56"/>
      <c r="F24605"/>
    </row>
    <row r="24606" spans="2:6" x14ac:dyDescent="0.25">
      <c r="B24606" s="55"/>
      <c r="C24606" s="52"/>
      <c r="D24606" s="56"/>
      <c r="F24606"/>
    </row>
    <row r="24607" spans="2:6" x14ac:dyDescent="0.25">
      <c r="B24607" s="55"/>
      <c r="C24607" s="52"/>
      <c r="D24607" s="56"/>
      <c r="F24607"/>
    </row>
    <row r="24608" spans="2:6" x14ac:dyDescent="0.25">
      <c r="B24608" s="55"/>
      <c r="C24608" s="52"/>
      <c r="D24608" s="56"/>
      <c r="F24608"/>
    </row>
    <row r="24609" spans="2:6" x14ac:dyDescent="0.25">
      <c r="B24609" s="55"/>
      <c r="C24609" s="52"/>
      <c r="D24609" s="56"/>
      <c r="F24609"/>
    </row>
    <row r="24610" spans="2:6" x14ac:dyDescent="0.25">
      <c r="B24610" s="55"/>
      <c r="C24610" s="52"/>
      <c r="D24610" s="56"/>
      <c r="F24610"/>
    </row>
    <row r="24611" spans="2:6" x14ac:dyDescent="0.25">
      <c r="B24611" s="55"/>
      <c r="C24611" s="52"/>
      <c r="D24611" s="56"/>
      <c r="F24611"/>
    </row>
    <row r="24612" spans="2:6" x14ac:dyDescent="0.25">
      <c r="B24612" s="55"/>
      <c r="C24612" s="52"/>
      <c r="D24612" s="56"/>
      <c r="F24612"/>
    </row>
    <row r="24613" spans="2:6" x14ac:dyDescent="0.25">
      <c r="B24613" s="55"/>
      <c r="C24613" s="52"/>
      <c r="D24613" s="56"/>
      <c r="F24613"/>
    </row>
    <row r="24614" spans="2:6" x14ac:dyDescent="0.25">
      <c r="B24614" s="55"/>
      <c r="C24614" s="52"/>
      <c r="D24614" s="56"/>
      <c r="F24614"/>
    </row>
    <row r="24615" spans="2:6" x14ac:dyDescent="0.25">
      <c r="B24615" s="55"/>
      <c r="C24615" s="52"/>
      <c r="D24615" s="56"/>
      <c r="F24615"/>
    </row>
    <row r="24616" spans="2:6" x14ac:dyDescent="0.25">
      <c r="B24616" s="55"/>
      <c r="C24616" s="52"/>
      <c r="D24616" s="56"/>
      <c r="F24616"/>
    </row>
    <row r="24617" spans="2:6" x14ac:dyDescent="0.25">
      <c r="B24617" s="55"/>
      <c r="C24617" s="52"/>
      <c r="D24617" s="56"/>
      <c r="F24617"/>
    </row>
    <row r="24618" spans="2:6" x14ac:dyDescent="0.25">
      <c r="B24618" s="55"/>
      <c r="C24618" s="52"/>
      <c r="D24618" s="56"/>
      <c r="F24618"/>
    </row>
    <row r="24619" spans="2:6" x14ac:dyDescent="0.25">
      <c r="B24619" s="55"/>
      <c r="C24619" s="52"/>
      <c r="D24619" s="56"/>
      <c r="F24619"/>
    </row>
    <row r="24620" spans="2:6" x14ac:dyDescent="0.25">
      <c r="B24620" s="55"/>
      <c r="C24620" s="52"/>
      <c r="D24620" s="56"/>
      <c r="F24620"/>
    </row>
    <row r="24621" spans="2:6" x14ac:dyDescent="0.25">
      <c r="B24621" s="55"/>
      <c r="C24621" s="52"/>
      <c r="D24621" s="56"/>
      <c r="F24621"/>
    </row>
    <row r="24622" spans="2:6" x14ac:dyDescent="0.25">
      <c r="B24622" s="55"/>
      <c r="C24622" s="52"/>
      <c r="D24622" s="56"/>
      <c r="F24622"/>
    </row>
    <row r="24623" spans="2:6" x14ac:dyDescent="0.25">
      <c r="B24623" s="55"/>
      <c r="C24623" s="52"/>
      <c r="D24623" s="56"/>
      <c r="F24623"/>
    </row>
    <row r="24624" spans="2:6" x14ac:dyDescent="0.25">
      <c r="B24624" s="55"/>
      <c r="C24624" s="52"/>
      <c r="D24624" s="56"/>
      <c r="F24624"/>
    </row>
    <row r="24625" spans="2:6" x14ac:dyDescent="0.25">
      <c r="B24625" s="55"/>
      <c r="C24625" s="52"/>
      <c r="D24625" s="56"/>
      <c r="F24625"/>
    </row>
    <row r="24626" spans="2:6" x14ac:dyDescent="0.25">
      <c r="B24626" s="55"/>
      <c r="C24626" s="52"/>
      <c r="D24626" s="56"/>
      <c r="F24626"/>
    </row>
    <row r="24627" spans="2:6" x14ac:dyDescent="0.25">
      <c r="B24627" s="55"/>
      <c r="C24627" s="52"/>
      <c r="D24627" s="56"/>
      <c r="F24627"/>
    </row>
    <row r="24628" spans="2:6" x14ac:dyDescent="0.25">
      <c r="B24628" s="55"/>
      <c r="C24628" s="52"/>
      <c r="D24628" s="56"/>
      <c r="F24628"/>
    </row>
    <row r="24629" spans="2:6" x14ac:dyDescent="0.25">
      <c r="B24629" s="55"/>
      <c r="C24629" s="52"/>
      <c r="D24629" s="56"/>
      <c r="F24629"/>
    </row>
    <row r="24630" spans="2:6" x14ac:dyDescent="0.25">
      <c r="B24630" s="55"/>
      <c r="C24630" s="52"/>
      <c r="D24630" s="56"/>
      <c r="F24630"/>
    </row>
    <row r="24631" spans="2:6" x14ac:dyDescent="0.25">
      <c r="B24631" s="55"/>
      <c r="C24631" s="52"/>
      <c r="D24631" s="56"/>
      <c r="F24631"/>
    </row>
    <row r="24632" spans="2:6" x14ac:dyDescent="0.25">
      <c r="B24632" s="55"/>
      <c r="C24632" s="52"/>
      <c r="D24632" s="56"/>
      <c r="F24632"/>
    </row>
    <row r="24633" spans="2:6" x14ac:dyDescent="0.25">
      <c r="B24633" s="55"/>
      <c r="C24633" s="52"/>
      <c r="D24633" s="56"/>
      <c r="F24633"/>
    </row>
    <row r="24634" spans="2:6" x14ac:dyDescent="0.25">
      <c r="B24634" s="55"/>
      <c r="C24634" s="52"/>
      <c r="D24634" s="56"/>
      <c r="F24634"/>
    </row>
    <row r="24635" spans="2:6" x14ac:dyDescent="0.25">
      <c r="B24635" s="55"/>
      <c r="C24635" s="52"/>
      <c r="D24635" s="56"/>
      <c r="F24635"/>
    </row>
    <row r="24636" spans="2:6" x14ac:dyDescent="0.25">
      <c r="B24636" s="55"/>
      <c r="C24636" s="52"/>
      <c r="D24636" s="56"/>
      <c r="F24636"/>
    </row>
    <row r="24637" spans="2:6" x14ac:dyDescent="0.25">
      <c r="B24637" s="55"/>
      <c r="C24637" s="52"/>
      <c r="D24637" s="56"/>
      <c r="F24637"/>
    </row>
    <row r="24638" spans="2:6" x14ac:dyDescent="0.25">
      <c r="B24638" s="55"/>
      <c r="C24638" s="52"/>
      <c r="D24638" s="56"/>
      <c r="F24638"/>
    </row>
    <row r="24639" spans="2:6" x14ac:dyDescent="0.25">
      <c r="B24639" s="55"/>
      <c r="C24639" s="52"/>
      <c r="D24639" s="56"/>
      <c r="F24639"/>
    </row>
    <row r="24640" spans="2:6" x14ac:dyDescent="0.25">
      <c r="B24640" s="55"/>
      <c r="C24640" s="52"/>
      <c r="D24640" s="56"/>
      <c r="F24640"/>
    </row>
    <row r="24641" spans="2:6" x14ac:dyDescent="0.25">
      <c r="B24641" s="55"/>
      <c r="C24641" s="52"/>
      <c r="D24641" s="56"/>
      <c r="F24641"/>
    </row>
    <row r="24642" spans="2:6" x14ac:dyDescent="0.25">
      <c r="B24642" s="55"/>
      <c r="C24642" s="52"/>
      <c r="D24642" s="56"/>
      <c r="F24642"/>
    </row>
    <row r="24643" spans="2:6" x14ac:dyDescent="0.25">
      <c r="B24643" s="55"/>
      <c r="C24643" s="52"/>
      <c r="D24643" s="56"/>
      <c r="F24643"/>
    </row>
    <row r="24644" spans="2:6" x14ac:dyDescent="0.25">
      <c r="B24644" s="55"/>
      <c r="C24644" s="52"/>
      <c r="D24644" s="56"/>
      <c r="F24644"/>
    </row>
    <row r="24645" spans="2:6" x14ac:dyDescent="0.25">
      <c r="B24645" s="55"/>
      <c r="C24645" s="52"/>
      <c r="D24645" s="56"/>
      <c r="F24645"/>
    </row>
    <row r="24646" spans="2:6" x14ac:dyDescent="0.25">
      <c r="B24646" s="55"/>
      <c r="C24646" s="52"/>
      <c r="D24646" s="56"/>
      <c r="F24646"/>
    </row>
    <row r="24647" spans="2:6" x14ac:dyDescent="0.25">
      <c r="B24647" s="55"/>
      <c r="C24647" s="52"/>
      <c r="D24647" s="56"/>
      <c r="F24647"/>
    </row>
    <row r="24648" spans="2:6" x14ac:dyDescent="0.25">
      <c r="B24648" s="55"/>
      <c r="C24648" s="52"/>
      <c r="D24648" s="56"/>
      <c r="F24648"/>
    </row>
    <row r="24649" spans="2:6" x14ac:dyDescent="0.25">
      <c r="B24649" s="55"/>
      <c r="C24649" s="52"/>
      <c r="D24649" s="56"/>
      <c r="F24649"/>
    </row>
    <row r="24650" spans="2:6" x14ac:dyDescent="0.25">
      <c r="B24650" s="55"/>
      <c r="C24650" s="52"/>
      <c r="D24650" s="56"/>
      <c r="F24650"/>
    </row>
    <row r="24651" spans="2:6" x14ac:dyDescent="0.25">
      <c r="B24651" s="55"/>
      <c r="C24651" s="52"/>
      <c r="D24651" s="56"/>
      <c r="F24651"/>
    </row>
    <row r="24652" spans="2:6" x14ac:dyDescent="0.25">
      <c r="B24652" s="55"/>
      <c r="C24652" s="52"/>
      <c r="D24652" s="56"/>
      <c r="F24652"/>
    </row>
    <row r="24653" spans="2:6" x14ac:dyDescent="0.25">
      <c r="B24653" s="55"/>
      <c r="C24653" s="52"/>
      <c r="D24653" s="56"/>
      <c r="F24653"/>
    </row>
    <row r="24654" spans="2:6" x14ac:dyDescent="0.25">
      <c r="B24654" s="55"/>
      <c r="C24654" s="52"/>
      <c r="D24654" s="56"/>
      <c r="F24654"/>
    </row>
    <row r="24655" spans="2:6" x14ac:dyDescent="0.25">
      <c r="B24655" s="55"/>
      <c r="C24655" s="52"/>
      <c r="D24655" s="56"/>
      <c r="F24655"/>
    </row>
    <row r="24656" spans="2:6" x14ac:dyDescent="0.25">
      <c r="B24656" s="55"/>
      <c r="C24656" s="52"/>
      <c r="D24656" s="56"/>
      <c r="F24656"/>
    </row>
    <row r="24657" spans="2:6" x14ac:dyDescent="0.25">
      <c r="B24657" s="55"/>
      <c r="C24657" s="52"/>
      <c r="D24657" s="56"/>
      <c r="F24657"/>
    </row>
    <row r="24658" spans="2:6" x14ac:dyDescent="0.25">
      <c r="B24658" s="55"/>
      <c r="C24658" s="52"/>
      <c r="D24658" s="56"/>
      <c r="F24658"/>
    </row>
    <row r="24659" spans="2:6" x14ac:dyDescent="0.25">
      <c r="B24659" s="55"/>
      <c r="C24659" s="52"/>
      <c r="D24659" s="56"/>
      <c r="F24659"/>
    </row>
    <row r="24660" spans="2:6" x14ac:dyDescent="0.25">
      <c r="B24660" s="55"/>
      <c r="C24660" s="52"/>
      <c r="D24660" s="56"/>
      <c r="F24660"/>
    </row>
    <row r="24661" spans="2:6" x14ac:dyDescent="0.25">
      <c r="B24661" s="55"/>
      <c r="C24661" s="52"/>
      <c r="D24661" s="56"/>
      <c r="F24661"/>
    </row>
    <row r="24662" spans="2:6" x14ac:dyDescent="0.25">
      <c r="B24662" s="55"/>
      <c r="C24662" s="52"/>
      <c r="D24662" s="56"/>
      <c r="F24662"/>
    </row>
    <row r="24663" spans="2:6" x14ac:dyDescent="0.25">
      <c r="B24663" s="55"/>
      <c r="C24663" s="52"/>
      <c r="D24663" s="56"/>
      <c r="F24663"/>
    </row>
    <row r="24664" spans="2:6" x14ac:dyDescent="0.25">
      <c r="B24664" s="55"/>
      <c r="C24664" s="52"/>
      <c r="D24664" s="56"/>
      <c r="F24664"/>
    </row>
    <row r="24665" spans="2:6" x14ac:dyDescent="0.25">
      <c r="B24665" s="55"/>
      <c r="C24665" s="52"/>
      <c r="D24665" s="56"/>
      <c r="F24665"/>
    </row>
    <row r="24666" spans="2:6" x14ac:dyDescent="0.25">
      <c r="B24666" s="55"/>
      <c r="C24666" s="52"/>
      <c r="D24666" s="56"/>
      <c r="F24666"/>
    </row>
    <row r="24667" spans="2:6" x14ac:dyDescent="0.25">
      <c r="B24667" s="55"/>
      <c r="C24667" s="52"/>
      <c r="D24667" s="56"/>
      <c r="F24667"/>
    </row>
    <row r="24668" spans="2:6" x14ac:dyDescent="0.25">
      <c r="B24668" s="55"/>
      <c r="C24668" s="52"/>
      <c r="D24668" s="56"/>
      <c r="F24668"/>
    </row>
    <row r="24669" spans="2:6" x14ac:dyDescent="0.25">
      <c r="B24669" s="55"/>
      <c r="C24669" s="52"/>
      <c r="D24669" s="56"/>
      <c r="F24669"/>
    </row>
    <row r="24670" spans="2:6" x14ac:dyDescent="0.25">
      <c r="B24670" s="55"/>
      <c r="C24670" s="52"/>
      <c r="D24670" s="56"/>
      <c r="F24670"/>
    </row>
    <row r="24671" spans="2:6" x14ac:dyDescent="0.25">
      <c r="B24671" s="55"/>
      <c r="C24671" s="52"/>
      <c r="D24671" s="56"/>
      <c r="F24671"/>
    </row>
    <row r="24672" spans="2:6" x14ac:dyDescent="0.25">
      <c r="B24672" s="55"/>
      <c r="C24672" s="52"/>
      <c r="D24672" s="56"/>
      <c r="F24672"/>
    </row>
    <row r="24673" spans="2:6" x14ac:dyDescent="0.25">
      <c r="B24673" s="55"/>
      <c r="C24673" s="52"/>
      <c r="D24673" s="56"/>
      <c r="F24673"/>
    </row>
    <row r="24674" spans="2:6" x14ac:dyDescent="0.25">
      <c r="B24674" s="55"/>
      <c r="C24674" s="52"/>
      <c r="D24674" s="56"/>
      <c r="F24674"/>
    </row>
    <row r="24675" spans="2:6" x14ac:dyDescent="0.25">
      <c r="B24675" s="55"/>
      <c r="C24675" s="52"/>
      <c r="D24675" s="56"/>
      <c r="F24675"/>
    </row>
    <row r="24676" spans="2:6" x14ac:dyDescent="0.25">
      <c r="B24676" s="55"/>
      <c r="C24676" s="52"/>
      <c r="D24676" s="56"/>
      <c r="F24676"/>
    </row>
    <row r="24677" spans="2:6" x14ac:dyDescent="0.25">
      <c r="B24677" s="55"/>
      <c r="C24677" s="52"/>
      <c r="D24677" s="56"/>
      <c r="F24677"/>
    </row>
    <row r="24678" spans="2:6" x14ac:dyDescent="0.25">
      <c r="B24678" s="55"/>
      <c r="C24678" s="52"/>
      <c r="D24678" s="56"/>
      <c r="F24678"/>
    </row>
    <row r="24679" spans="2:6" x14ac:dyDescent="0.25">
      <c r="B24679" s="55"/>
      <c r="C24679" s="52"/>
      <c r="D24679" s="56"/>
      <c r="F24679"/>
    </row>
    <row r="24680" spans="2:6" x14ac:dyDescent="0.25">
      <c r="B24680" s="55"/>
      <c r="C24680" s="52"/>
      <c r="D24680" s="56"/>
      <c r="F24680"/>
    </row>
    <row r="24681" spans="2:6" x14ac:dyDescent="0.25">
      <c r="B24681" s="55"/>
      <c r="C24681" s="52"/>
      <c r="D24681" s="56"/>
      <c r="F24681"/>
    </row>
    <row r="24682" spans="2:6" x14ac:dyDescent="0.25">
      <c r="B24682" s="55"/>
      <c r="C24682" s="52"/>
      <c r="D24682" s="56"/>
      <c r="F24682"/>
    </row>
    <row r="24683" spans="2:6" x14ac:dyDescent="0.25">
      <c r="B24683" s="55"/>
      <c r="C24683" s="52"/>
      <c r="D24683" s="56"/>
      <c r="F24683"/>
    </row>
    <row r="24684" spans="2:6" x14ac:dyDescent="0.25">
      <c r="B24684" s="55"/>
      <c r="C24684" s="52"/>
      <c r="D24684" s="56"/>
      <c r="F24684"/>
    </row>
    <row r="24685" spans="2:6" x14ac:dyDescent="0.25">
      <c r="B24685" s="55"/>
      <c r="C24685" s="52"/>
      <c r="D24685" s="56"/>
      <c r="F24685"/>
    </row>
    <row r="24686" spans="2:6" x14ac:dyDescent="0.25">
      <c r="B24686" s="55"/>
      <c r="C24686" s="52"/>
      <c r="D24686" s="56"/>
      <c r="F24686"/>
    </row>
    <row r="24687" spans="2:6" x14ac:dyDescent="0.25">
      <c r="B24687" s="55"/>
      <c r="C24687" s="52"/>
      <c r="D24687" s="56"/>
      <c r="F24687"/>
    </row>
    <row r="24688" spans="2:6" x14ac:dyDescent="0.25">
      <c r="B24688" s="55"/>
      <c r="C24688" s="52"/>
      <c r="D24688" s="56"/>
      <c r="F24688"/>
    </row>
    <row r="24689" spans="2:6" x14ac:dyDescent="0.25">
      <c r="B24689" s="55"/>
      <c r="C24689" s="52"/>
      <c r="D24689" s="56"/>
      <c r="F24689"/>
    </row>
    <row r="24690" spans="2:6" x14ac:dyDescent="0.25">
      <c r="B24690" s="55"/>
      <c r="C24690" s="52"/>
      <c r="D24690" s="56"/>
      <c r="F24690"/>
    </row>
    <row r="24691" spans="2:6" x14ac:dyDescent="0.25">
      <c r="B24691" s="55"/>
      <c r="C24691" s="52"/>
      <c r="D24691" s="56"/>
      <c r="F24691"/>
    </row>
    <row r="24692" spans="2:6" x14ac:dyDescent="0.25">
      <c r="B24692" s="55"/>
      <c r="C24692" s="52"/>
      <c r="D24692" s="56"/>
      <c r="F24692"/>
    </row>
    <row r="24693" spans="2:6" x14ac:dyDescent="0.25">
      <c r="B24693" s="55"/>
      <c r="C24693" s="52"/>
      <c r="D24693" s="56"/>
      <c r="F24693"/>
    </row>
    <row r="24694" spans="2:6" x14ac:dyDescent="0.25">
      <c r="B24694" s="55"/>
      <c r="C24694" s="52"/>
      <c r="D24694" s="56"/>
      <c r="F24694"/>
    </row>
    <row r="24695" spans="2:6" x14ac:dyDescent="0.25">
      <c r="B24695" s="55"/>
      <c r="C24695" s="52"/>
      <c r="D24695" s="56"/>
      <c r="F24695"/>
    </row>
    <row r="24696" spans="2:6" x14ac:dyDescent="0.25">
      <c r="B24696" s="55"/>
      <c r="C24696" s="52"/>
      <c r="D24696" s="56"/>
      <c r="F24696"/>
    </row>
    <row r="24697" spans="2:6" x14ac:dyDescent="0.25">
      <c r="B24697" s="55"/>
      <c r="C24697" s="52"/>
      <c r="D24697" s="56"/>
      <c r="F24697"/>
    </row>
    <row r="24698" spans="2:6" x14ac:dyDescent="0.25">
      <c r="B24698" s="55"/>
      <c r="C24698" s="52"/>
      <c r="D24698" s="56"/>
      <c r="F24698"/>
    </row>
    <row r="24699" spans="2:6" x14ac:dyDescent="0.25">
      <c r="B24699" s="55"/>
      <c r="C24699" s="52"/>
      <c r="D24699" s="56"/>
      <c r="F24699"/>
    </row>
    <row r="24700" spans="2:6" x14ac:dyDescent="0.25">
      <c r="B24700" s="55"/>
      <c r="C24700" s="52"/>
      <c r="D24700" s="56"/>
      <c r="F24700"/>
    </row>
    <row r="24701" spans="2:6" x14ac:dyDescent="0.25">
      <c r="B24701" s="55"/>
      <c r="C24701" s="52"/>
      <c r="D24701" s="56"/>
      <c r="F24701"/>
    </row>
    <row r="24702" spans="2:6" x14ac:dyDescent="0.25">
      <c r="B24702" s="55"/>
      <c r="C24702" s="52"/>
      <c r="D24702" s="56"/>
      <c r="F24702"/>
    </row>
    <row r="24703" spans="2:6" x14ac:dyDescent="0.25">
      <c r="B24703" s="55"/>
      <c r="C24703" s="52"/>
      <c r="D24703" s="56"/>
      <c r="F24703"/>
    </row>
    <row r="24704" spans="2:6" x14ac:dyDescent="0.25">
      <c r="B24704" s="55"/>
      <c r="C24704" s="52"/>
      <c r="D24704" s="56"/>
      <c r="F24704"/>
    </row>
    <row r="24705" spans="2:6" x14ac:dyDescent="0.25">
      <c r="B24705" s="55"/>
      <c r="C24705" s="52"/>
      <c r="D24705" s="56"/>
      <c r="F24705"/>
    </row>
    <row r="24706" spans="2:6" x14ac:dyDescent="0.25">
      <c r="B24706" s="55"/>
      <c r="C24706" s="52"/>
      <c r="D24706" s="56"/>
      <c r="F24706"/>
    </row>
    <row r="24707" spans="2:6" x14ac:dyDescent="0.25">
      <c r="B24707" s="55"/>
      <c r="C24707" s="52"/>
      <c r="D24707" s="56"/>
      <c r="F24707"/>
    </row>
    <row r="24708" spans="2:6" x14ac:dyDescent="0.25">
      <c r="B24708" s="55"/>
      <c r="C24708" s="52"/>
      <c r="D24708" s="56"/>
      <c r="F24708"/>
    </row>
    <row r="24709" spans="2:6" x14ac:dyDescent="0.25">
      <c r="B24709" s="55"/>
      <c r="C24709" s="52"/>
      <c r="D24709" s="56"/>
      <c r="F24709"/>
    </row>
    <row r="24710" spans="2:6" x14ac:dyDescent="0.25">
      <c r="B24710" s="55"/>
      <c r="C24710" s="52"/>
      <c r="D24710" s="56"/>
      <c r="F24710"/>
    </row>
    <row r="24711" spans="2:6" x14ac:dyDescent="0.25">
      <c r="B24711" s="55"/>
      <c r="C24711" s="52"/>
      <c r="D24711" s="56"/>
      <c r="F24711"/>
    </row>
    <row r="24712" spans="2:6" x14ac:dyDescent="0.25">
      <c r="B24712" s="55"/>
      <c r="C24712" s="52"/>
      <c r="D24712" s="56"/>
      <c r="F24712"/>
    </row>
    <row r="24713" spans="2:6" x14ac:dyDescent="0.25">
      <c r="B24713" s="55"/>
      <c r="C24713" s="52"/>
      <c r="D24713" s="56"/>
      <c r="F24713"/>
    </row>
    <row r="24714" spans="2:6" x14ac:dyDescent="0.25">
      <c r="B24714" s="55"/>
      <c r="C24714" s="52"/>
      <c r="D24714" s="56"/>
      <c r="F24714"/>
    </row>
    <row r="24715" spans="2:6" x14ac:dyDescent="0.25">
      <c r="B24715" s="55"/>
      <c r="C24715" s="52"/>
      <c r="D24715" s="56"/>
      <c r="F24715"/>
    </row>
    <row r="24716" spans="2:6" x14ac:dyDescent="0.25">
      <c r="B24716" s="55"/>
      <c r="C24716" s="52"/>
      <c r="D24716" s="56"/>
      <c r="F24716"/>
    </row>
    <row r="24717" spans="2:6" x14ac:dyDescent="0.25">
      <c r="B24717" s="55"/>
      <c r="C24717" s="52"/>
      <c r="D24717" s="56"/>
      <c r="F24717"/>
    </row>
    <row r="24718" spans="2:6" x14ac:dyDescent="0.25">
      <c r="B24718" s="55"/>
      <c r="C24718" s="52"/>
      <c r="D24718" s="56"/>
      <c r="F24718"/>
    </row>
    <row r="24719" spans="2:6" x14ac:dyDescent="0.25">
      <c r="B24719" s="55"/>
      <c r="C24719" s="52"/>
      <c r="D24719" s="56"/>
      <c r="F24719"/>
    </row>
    <row r="24720" spans="2:6" x14ac:dyDescent="0.25">
      <c r="B24720" s="55"/>
      <c r="C24720" s="52"/>
      <c r="D24720" s="56"/>
      <c r="F24720"/>
    </row>
    <row r="24721" spans="2:6" x14ac:dyDescent="0.25">
      <c r="B24721" s="55"/>
      <c r="C24721" s="52"/>
      <c r="D24721" s="56"/>
      <c r="F24721"/>
    </row>
    <row r="24722" spans="2:6" x14ac:dyDescent="0.25">
      <c r="B24722" s="55"/>
      <c r="C24722" s="52"/>
      <c r="D24722" s="56"/>
      <c r="F24722"/>
    </row>
    <row r="24723" spans="2:6" x14ac:dyDescent="0.25">
      <c r="B24723" s="55"/>
      <c r="C24723" s="52"/>
      <c r="D24723" s="56"/>
      <c r="F24723"/>
    </row>
    <row r="24724" spans="2:6" x14ac:dyDescent="0.25">
      <c r="B24724" s="55"/>
      <c r="C24724" s="52"/>
      <c r="D24724" s="56"/>
      <c r="F24724"/>
    </row>
    <row r="24725" spans="2:6" x14ac:dyDescent="0.25">
      <c r="B24725" s="55"/>
      <c r="C24725" s="52"/>
      <c r="D24725" s="56"/>
      <c r="F24725"/>
    </row>
    <row r="24726" spans="2:6" x14ac:dyDescent="0.25">
      <c r="B24726" s="55"/>
      <c r="C24726" s="52"/>
      <c r="D24726" s="56"/>
      <c r="F24726"/>
    </row>
    <row r="24727" spans="2:6" x14ac:dyDescent="0.25">
      <c r="B24727" s="55"/>
      <c r="C24727" s="52"/>
      <c r="D24727" s="56"/>
      <c r="F24727"/>
    </row>
    <row r="24728" spans="2:6" x14ac:dyDescent="0.25">
      <c r="B24728" s="55"/>
      <c r="C24728" s="52"/>
      <c r="D24728" s="56"/>
      <c r="F24728"/>
    </row>
    <row r="24729" spans="2:6" x14ac:dyDescent="0.25">
      <c r="B24729" s="55"/>
      <c r="C24729" s="52"/>
      <c r="D24729" s="56"/>
      <c r="F24729"/>
    </row>
    <row r="24730" spans="2:6" x14ac:dyDescent="0.25">
      <c r="B24730" s="55"/>
      <c r="C24730" s="52"/>
      <c r="D24730" s="56"/>
      <c r="F24730"/>
    </row>
    <row r="24731" spans="2:6" x14ac:dyDescent="0.25">
      <c r="B24731" s="55"/>
      <c r="C24731" s="52"/>
      <c r="D24731" s="56"/>
      <c r="F24731"/>
    </row>
    <row r="24732" spans="2:6" x14ac:dyDescent="0.25">
      <c r="B24732" s="55"/>
      <c r="C24732" s="52"/>
      <c r="D24732" s="56"/>
      <c r="F24732"/>
    </row>
    <row r="24733" spans="2:6" x14ac:dyDescent="0.25">
      <c r="B24733" s="55"/>
      <c r="C24733" s="52"/>
      <c r="D24733" s="56"/>
      <c r="F24733"/>
    </row>
    <row r="24734" spans="2:6" x14ac:dyDescent="0.25">
      <c r="B24734" s="55"/>
      <c r="C24734" s="52"/>
      <c r="D24734" s="56"/>
      <c r="F24734"/>
    </row>
    <row r="24735" spans="2:6" x14ac:dyDescent="0.25">
      <c r="B24735" s="55"/>
      <c r="C24735" s="52"/>
      <c r="D24735" s="56"/>
      <c r="F24735"/>
    </row>
    <row r="24736" spans="2:6" x14ac:dyDescent="0.25">
      <c r="B24736" s="55"/>
      <c r="C24736" s="52"/>
      <c r="D24736" s="56"/>
      <c r="F24736"/>
    </row>
    <row r="24737" spans="2:6" x14ac:dyDescent="0.25">
      <c r="B24737" s="55"/>
      <c r="C24737" s="52"/>
      <c r="D24737" s="56"/>
      <c r="F24737"/>
    </row>
    <row r="24738" spans="2:6" x14ac:dyDescent="0.25">
      <c r="B24738" s="55"/>
      <c r="C24738" s="52"/>
      <c r="D24738" s="56"/>
      <c r="F24738"/>
    </row>
    <row r="24739" spans="2:6" x14ac:dyDescent="0.25">
      <c r="B24739" s="55"/>
      <c r="C24739" s="52"/>
      <c r="D24739" s="56"/>
      <c r="F24739"/>
    </row>
    <row r="24740" spans="2:6" x14ac:dyDescent="0.25">
      <c r="B24740" s="55"/>
      <c r="C24740" s="52"/>
      <c r="D24740" s="56"/>
      <c r="F24740"/>
    </row>
    <row r="24741" spans="2:6" x14ac:dyDescent="0.25">
      <c r="B24741" s="55"/>
      <c r="C24741" s="52"/>
      <c r="D24741" s="56"/>
      <c r="F24741"/>
    </row>
    <row r="24742" spans="2:6" x14ac:dyDescent="0.25">
      <c r="B24742" s="55"/>
      <c r="C24742" s="52"/>
      <c r="D24742" s="56"/>
      <c r="F24742"/>
    </row>
    <row r="24743" spans="2:6" x14ac:dyDescent="0.25">
      <c r="B24743" s="55"/>
      <c r="C24743" s="52"/>
      <c r="D24743" s="56"/>
      <c r="F24743"/>
    </row>
    <row r="24744" spans="2:6" x14ac:dyDescent="0.25">
      <c r="B24744" s="55"/>
      <c r="C24744" s="52"/>
      <c r="D24744" s="56"/>
      <c r="F24744"/>
    </row>
    <row r="24745" spans="2:6" x14ac:dyDescent="0.25">
      <c r="B24745" s="55"/>
      <c r="C24745" s="52"/>
      <c r="D24745" s="56"/>
      <c r="F24745"/>
    </row>
    <row r="24746" spans="2:6" x14ac:dyDescent="0.25">
      <c r="B24746" s="55"/>
      <c r="C24746" s="52"/>
      <c r="D24746" s="56"/>
      <c r="F24746"/>
    </row>
    <row r="24747" spans="2:6" x14ac:dyDescent="0.25">
      <c r="B24747" s="55"/>
      <c r="C24747" s="52"/>
      <c r="D24747" s="56"/>
      <c r="F24747"/>
    </row>
    <row r="24748" spans="2:6" x14ac:dyDescent="0.25">
      <c r="B24748" s="55"/>
      <c r="C24748" s="52"/>
      <c r="D24748" s="56"/>
      <c r="F24748"/>
    </row>
    <row r="24749" spans="2:6" x14ac:dyDescent="0.25">
      <c r="B24749" s="55"/>
      <c r="C24749" s="52"/>
      <c r="D24749" s="56"/>
      <c r="F24749"/>
    </row>
    <row r="24750" spans="2:6" x14ac:dyDescent="0.25">
      <c r="B24750" s="55"/>
      <c r="C24750" s="52"/>
      <c r="D24750" s="56"/>
      <c r="F24750"/>
    </row>
    <row r="24751" spans="2:6" x14ac:dyDescent="0.25">
      <c r="B24751" s="55"/>
      <c r="C24751" s="52"/>
      <c r="D24751" s="56"/>
      <c r="F24751"/>
    </row>
    <row r="24752" spans="2:6" x14ac:dyDescent="0.25">
      <c r="B24752" s="55"/>
      <c r="C24752" s="52"/>
      <c r="D24752" s="56"/>
      <c r="F24752"/>
    </row>
    <row r="24753" spans="2:6" x14ac:dyDescent="0.25">
      <c r="B24753" s="55"/>
      <c r="C24753" s="52"/>
      <c r="D24753" s="56"/>
      <c r="F24753"/>
    </row>
    <row r="24754" spans="2:6" x14ac:dyDescent="0.25">
      <c r="B24754" s="55"/>
      <c r="C24754" s="52"/>
      <c r="D24754" s="56"/>
      <c r="F24754"/>
    </row>
    <row r="24755" spans="2:6" x14ac:dyDescent="0.25">
      <c r="B24755" s="55"/>
      <c r="C24755" s="52"/>
      <c r="D24755" s="56"/>
      <c r="F24755"/>
    </row>
    <row r="24756" spans="2:6" x14ac:dyDescent="0.25">
      <c r="B24756" s="55"/>
      <c r="C24756" s="52"/>
      <c r="D24756" s="56"/>
      <c r="F24756"/>
    </row>
    <row r="24757" spans="2:6" x14ac:dyDescent="0.25">
      <c r="B24757" s="55"/>
      <c r="C24757" s="52"/>
      <c r="D24757" s="56"/>
      <c r="F24757"/>
    </row>
    <row r="24758" spans="2:6" x14ac:dyDescent="0.25">
      <c r="B24758" s="55"/>
      <c r="C24758" s="52"/>
      <c r="D24758" s="56"/>
      <c r="F24758"/>
    </row>
    <row r="24759" spans="2:6" x14ac:dyDescent="0.25">
      <c r="B24759" s="55"/>
      <c r="C24759" s="52"/>
      <c r="D24759" s="56"/>
      <c r="F24759"/>
    </row>
    <row r="24760" spans="2:6" x14ac:dyDescent="0.25">
      <c r="B24760" s="55"/>
      <c r="C24760" s="52"/>
      <c r="D24760" s="56"/>
      <c r="F24760"/>
    </row>
    <row r="24761" spans="2:6" x14ac:dyDescent="0.25">
      <c r="B24761" s="55"/>
      <c r="C24761" s="52"/>
      <c r="D24761" s="56"/>
      <c r="F24761"/>
    </row>
    <row r="24762" spans="2:6" x14ac:dyDescent="0.25">
      <c r="B24762" s="55"/>
      <c r="C24762" s="52"/>
      <c r="D24762" s="56"/>
      <c r="F24762"/>
    </row>
    <row r="24763" spans="2:6" x14ac:dyDescent="0.25">
      <c r="B24763" s="55"/>
      <c r="C24763" s="52"/>
      <c r="D24763" s="56"/>
      <c r="F24763"/>
    </row>
    <row r="24764" spans="2:6" x14ac:dyDescent="0.25">
      <c r="B24764" s="55"/>
      <c r="C24764" s="52"/>
      <c r="D24764" s="56"/>
      <c r="F24764"/>
    </row>
    <row r="24765" spans="2:6" x14ac:dyDescent="0.25">
      <c r="B24765" s="55"/>
      <c r="C24765" s="52"/>
      <c r="D24765" s="56"/>
      <c r="F24765"/>
    </row>
    <row r="24766" spans="2:6" x14ac:dyDescent="0.25">
      <c r="B24766" s="55"/>
      <c r="C24766" s="52"/>
      <c r="D24766" s="56"/>
      <c r="F24766"/>
    </row>
    <row r="24767" spans="2:6" x14ac:dyDescent="0.25">
      <c r="B24767" s="55"/>
      <c r="C24767" s="52"/>
      <c r="D24767" s="56"/>
      <c r="F24767"/>
    </row>
    <row r="24768" spans="2:6" x14ac:dyDescent="0.25">
      <c r="B24768" s="55"/>
      <c r="C24768" s="52"/>
      <c r="D24768" s="56"/>
      <c r="F24768"/>
    </row>
    <row r="24769" spans="2:6" x14ac:dyDescent="0.25">
      <c r="B24769" s="55"/>
      <c r="C24769" s="52"/>
      <c r="D24769" s="56"/>
      <c r="F24769"/>
    </row>
    <row r="24770" spans="2:6" x14ac:dyDescent="0.25">
      <c r="B24770" s="55"/>
      <c r="C24770" s="52"/>
      <c r="D24770" s="56"/>
      <c r="F24770"/>
    </row>
    <row r="24771" spans="2:6" x14ac:dyDescent="0.25">
      <c r="B24771" s="55"/>
      <c r="C24771" s="52"/>
      <c r="D24771" s="56"/>
      <c r="F24771"/>
    </row>
    <row r="24772" spans="2:6" x14ac:dyDescent="0.25">
      <c r="B24772" s="55"/>
      <c r="C24772" s="52"/>
      <c r="D24772" s="56"/>
      <c r="F24772"/>
    </row>
    <row r="24773" spans="2:6" x14ac:dyDescent="0.25">
      <c r="B24773" s="55"/>
      <c r="C24773" s="52"/>
      <c r="D24773" s="56"/>
      <c r="F24773"/>
    </row>
    <row r="24774" spans="2:6" x14ac:dyDescent="0.25">
      <c r="B24774" s="55"/>
      <c r="C24774" s="52"/>
      <c r="D24774" s="56"/>
      <c r="F24774"/>
    </row>
    <row r="24775" spans="2:6" x14ac:dyDescent="0.25">
      <c r="B24775" s="55"/>
      <c r="C24775" s="52"/>
      <c r="D24775" s="56"/>
      <c r="F24775"/>
    </row>
    <row r="24776" spans="2:6" x14ac:dyDescent="0.25">
      <c r="B24776" s="55"/>
      <c r="C24776" s="52"/>
      <c r="D24776" s="56"/>
      <c r="F24776"/>
    </row>
    <row r="24777" spans="2:6" x14ac:dyDescent="0.25">
      <c r="B24777" s="55"/>
      <c r="C24777" s="52"/>
      <c r="D24777" s="56"/>
      <c r="F24777"/>
    </row>
    <row r="24778" spans="2:6" x14ac:dyDescent="0.25">
      <c r="B24778" s="55"/>
      <c r="C24778" s="52"/>
      <c r="D24778" s="56"/>
      <c r="F24778"/>
    </row>
    <row r="24779" spans="2:6" x14ac:dyDescent="0.25">
      <c r="B24779" s="55"/>
      <c r="C24779" s="52"/>
      <c r="D24779" s="56"/>
      <c r="F24779"/>
    </row>
    <row r="24780" spans="2:6" x14ac:dyDescent="0.25">
      <c r="B24780" s="55"/>
      <c r="C24780" s="52"/>
      <c r="D24780" s="56"/>
      <c r="F24780"/>
    </row>
    <row r="24781" spans="2:6" x14ac:dyDescent="0.25">
      <c r="B24781" s="55"/>
      <c r="C24781" s="52"/>
      <c r="D24781" s="56"/>
      <c r="F24781"/>
    </row>
    <row r="24782" spans="2:6" x14ac:dyDescent="0.25">
      <c r="B24782" s="55"/>
      <c r="C24782" s="52"/>
      <c r="D24782" s="56"/>
      <c r="F24782"/>
    </row>
    <row r="24783" spans="2:6" x14ac:dyDescent="0.25">
      <c r="B24783" s="55"/>
      <c r="C24783" s="52"/>
      <c r="D24783" s="56"/>
      <c r="F24783"/>
    </row>
    <row r="24784" spans="2:6" x14ac:dyDescent="0.25">
      <c r="B24784" s="55"/>
      <c r="C24784" s="52"/>
      <c r="D24784" s="56"/>
      <c r="F24784"/>
    </row>
    <row r="24785" spans="2:6" x14ac:dyDescent="0.25">
      <c r="B24785" s="55"/>
      <c r="C24785" s="52"/>
      <c r="D24785" s="56"/>
      <c r="F24785"/>
    </row>
    <row r="24786" spans="2:6" x14ac:dyDescent="0.25">
      <c r="B24786" s="55"/>
      <c r="C24786" s="52"/>
      <c r="D24786" s="56"/>
      <c r="F24786"/>
    </row>
    <row r="24787" spans="2:6" x14ac:dyDescent="0.25">
      <c r="B24787" s="55"/>
      <c r="C24787" s="52"/>
      <c r="D24787" s="56"/>
      <c r="F24787"/>
    </row>
    <row r="24788" spans="2:6" x14ac:dyDescent="0.25">
      <c r="B24788" s="55"/>
      <c r="C24788" s="52"/>
      <c r="D24788" s="56"/>
      <c r="F24788"/>
    </row>
    <row r="24789" spans="2:6" x14ac:dyDescent="0.25">
      <c r="B24789" s="55"/>
      <c r="C24789" s="52"/>
      <c r="D24789" s="56"/>
      <c r="F24789"/>
    </row>
    <row r="24790" spans="2:6" x14ac:dyDescent="0.25">
      <c r="B24790" s="55"/>
      <c r="C24790" s="52"/>
      <c r="D24790" s="56"/>
      <c r="F24790"/>
    </row>
    <row r="24791" spans="2:6" x14ac:dyDescent="0.25">
      <c r="B24791" s="55"/>
      <c r="C24791" s="52"/>
      <c r="D24791" s="56"/>
      <c r="F24791"/>
    </row>
    <row r="24792" spans="2:6" x14ac:dyDescent="0.25">
      <c r="B24792" s="55"/>
      <c r="C24792" s="52"/>
      <c r="D24792" s="56"/>
      <c r="F24792"/>
    </row>
    <row r="24793" spans="2:6" x14ac:dyDescent="0.25">
      <c r="B24793" s="55"/>
      <c r="C24793" s="52"/>
      <c r="D24793" s="56"/>
      <c r="F24793"/>
    </row>
    <row r="24794" spans="2:6" x14ac:dyDescent="0.25">
      <c r="B24794" s="55"/>
      <c r="C24794" s="52"/>
      <c r="D24794" s="56"/>
      <c r="F24794"/>
    </row>
    <row r="24795" spans="2:6" x14ac:dyDescent="0.25">
      <c r="B24795" s="55"/>
      <c r="C24795" s="52"/>
      <c r="D24795" s="56"/>
      <c r="F24795"/>
    </row>
    <row r="24796" spans="2:6" x14ac:dyDescent="0.25">
      <c r="B24796" s="55"/>
      <c r="C24796" s="52"/>
      <c r="D24796" s="56"/>
      <c r="F24796"/>
    </row>
    <row r="24797" spans="2:6" x14ac:dyDescent="0.25">
      <c r="B24797" s="55"/>
      <c r="C24797" s="52"/>
      <c r="D24797" s="56"/>
      <c r="F24797"/>
    </row>
    <row r="24798" spans="2:6" x14ac:dyDescent="0.25">
      <c r="B24798" s="55"/>
      <c r="C24798" s="52"/>
      <c r="D24798" s="56"/>
      <c r="F24798"/>
    </row>
    <row r="24799" spans="2:6" x14ac:dyDescent="0.25">
      <c r="B24799" s="55"/>
      <c r="C24799" s="52"/>
      <c r="D24799" s="56"/>
      <c r="F24799"/>
    </row>
    <row r="24800" spans="2:6" x14ac:dyDescent="0.25">
      <c r="B24800" s="55"/>
      <c r="C24800" s="52"/>
      <c r="D24800" s="56"/>
      <c r="F24800"/>
    </row>
    <row r="24801" spans="2:6" x14ac:dyDescent="0.25">
      <c r="B24801" s="55"/>
      <c r="C24801" s="52"/>
      <c r="D24801" s="56"/>
      <c r="F24801"/>
    </row>
    <row r="24802" spans="2:6" x14ac:dyDescent="0.25">
      <c r="B24802" s="55"/>
      <c r="C24802" s="52"/>
      <c r="D24802" s="56"/>
      <c r="F24802"/>
    </row>
    <row r="24803" spans="2:6" x14ac:dyDescent="0.25">
      <c r="B24803" s="55"/>
      <c r="C24803" s="52"/>
      <c r="D24803" s="56"/>
      <c r="F24803"/>
    </row>
    <row r="24804" spans="2:6" x14ac:dyDescent="0.25">
      <c r="B24804" s="55"/>
      <c r="C24804" s="52"/>
      <c r="D24804" s="56"/>
      <c r="F24804"/>
    </row>
    <row r="24805" spans="2:6" x14ac:dyDescent="0.25">
      <c r="B24805" s="55"/>
      <c r="C24805" s="52"/>
      <c r="D24805" s="56"/>
      <c r="F24805"/>
    </row>
    <row r="24806" spans="2:6" x14ac:dyDescent="0.25">
      <c r="B24806" s="55"/>
      <c r="C24806" s="52"/>
      <c r="D24806" s="56"/>
      <c r="F24806"/>
    </row>
    <row r="24807" spans="2:6" x14ac:dyDescent="0.25">
      <c r="B24807" s="55"/>
      <c r="C24807" s="52"/>
      <c r="D24807" s="56"/>
      <c r="F24807"/>
    </row>
    <row r="24808" spans="2:6" x14ac:dyDescent="0.25">
      <c r="B24808" s="55"/>
      <c r="C24808" s="52"/>
      <c r="D24808" s="56"/>
      <c r="F24808"/>
    </row>
    <row r="24809" spans="2:6" x14ac:dyDescent="0.25">
      <c r="B24809" s="55"/>
      <c r="C24809" s="52"/>
      <c r="D24809" s="56"/>
      <c r="F24809"/>
    </row>
    <row r="24810" spans="2:6" x14ac:dyDescent="0.25">
      <c r="B24810" s="55"/>
      <c r="C24810" s="52"/>
      <c r="D24810" s="56"/>
      <c r="F24810"/>
    </row>
    <row r="24811" spans="2:6" x14ac:dyDescent="0.25">
      <c r="B24811" s="55"/>
      <c r="C24811" s="52"/>
      <c r="D24811" s="56"/>
      <c r="F24811"/>
    </row>
    <row r="24812" spans="2:6" x14ac:dyDescent="0.25">
      <c r="B24812" s="55"/>
      <c r="C24812" s="52"/>
      <c r="D24812" s="56"/>
      <c r="F24812"/>
    </row>
    <row r="24813" spans="2:6" x14ac:dyDescent="0.25">
      <c r="B24813" s="55"/>
      <c r="C24813" s="52"/>
      <c r="D24813" s="56"/>
      <c r="F24813"/>
    </row>
    <row r="24814" spans="2:6" x14ac:dyDescent="0.25">
      <c r="B24814" s="55"/>
      <c r="C24814" s="52"/>
      <c r="D24814" s="56"/>
      <c r="F24814"/>
    </row>
    <row r="24815" spans="2:6" x14ac:dyDescent="0.25">
      <c r="B24815" s="55"/>
      <c r="C24815" s="52"/>
      <c r="D24815" s="56"/>
      <c r="F24815"/>
    </row>
    <row r="24816" spans="2:6" x14ac:dyDescent="0.25">
      <c r="B24816" s="55"/>
      <c r="C24816" s="52"/>
      <c r="D24816" s="56"/>
      <c r="F24816"/>
    </row>
    <row r="24817" spans="2:6" x14ac:dyDescent="0.25">
      <c r="B24817" s="55"/>
      <c r="C24817" s="52"/>
      <c r="D24817" s="56"/>
      <c r="F24817"/>
    </row>
    <row r="24818" spans="2:6" x14ac:dyDescent="0.25">
      <c r="B24818" s="55"/>
      <c r="C24818" s="52"/>
      <c r="D24818" s="56"/>
      <c r="F24818"/>
    </row>
    <row r="24819" spans="2:6" x14ac:dyDescent="0.25">
      <c r="B24819" s="55"/>
      <c r="C24819" s="52"/>
      <c r="D24819" s="56"/>
      <c r="F24819"/>
    </row>
    <row r="24820" spans="2:6" x14ac:dyDescent="0.25">
      <c r="B24820" s="55"/>
      <c r="C24820" s="52"/>
      <c r="D24820" s="56"/>
      <c r="F24820"/>
    </row>
    <row r="24821" spans="2:6" x14ac:dyDescent="0.25">
      <c r="B24821" s="55"/>
      <c r="C24821" s="52"/>
      <c r="D24821" s="56"/>
      <c r="F24821"/>
    </row>
    <row r="24822" spans="2:6" x14ac:dyDescent="0.25">
      <c r="B24822" s="55"/>
      <c r="C24822" s="52"/>
      <c r="D24822" s="56"/>
      <c r="F24822"/>
    </row>
    <row r="24823" spans="2:6" x14ac:dyDescent="0.25">
      <c r="B24823" s="55"/>
      <c r="C24823" s="52"/>
      <c r="D24823" s="56"/>
      <c r="F24823"/>
    </row>
    <row r="24824" spans="2:6" x14ac:dyDescent="0.25">
      <c r="B24824" s="55"/>
      <c r="C24824" s="52"/>
      <c r="D24824" s="56"/>
      <c r="F24824"/>
    </row>
    <row r="24825" spans="2:6" x14ac:dyDescent="0.25">
      <c r="B24825" s="55"/>
      <c r="C24825" s="52"/>
      <c r="D24825" s="56"/>
      <c r="F24825"/>
    </row>
    <row r="24826" spans="2:6" x14ac:dyDescent="0.25">
      <c r="B24826" s="55"/>
      <c r="C24826" s="52"/>
      <c r="D24826" s="56"/>
      <c r="F24826"/>
    </row>
    <row r="24827" spans="2:6" x14ac:dyDescent="0.25">
      <c r="B24827" s="55"/>
      <c r="C24827" s="52"/>
      <c r="D24827" s="56"/>
      <c r="F24827"/>
    </row>
    <row r="24828" spans="2:6" x14ac:dyDescent="0.25">
      <c r="B24828" s="55"/>
      <c r="C24828" s="52"/>
      <c r="D24828" s="56"/>
      <c r="F24828"/>
    </row>
    <row r="24829" spans="2:6" x14ac:dyDescent="0.25">
      <c r="B24829" s="55"/>
      <c r="C24829" s="52"/>
      <c r="D24829" s="56"/>
      <c r="F24829"/>
    </row>
    <row r="24830" spans="2:6" x14ac:dyDescent="0.25">
      <c r="B24830" s="55"/>
      <c r="C24830" s="52"/>
      <c r="D24830" s="56"/>
      <c r="F24830"/>
    </row>
    <row r="24831" spans="2:6" x14ac:dyDescent="0.25">
      <c r="B24831" s="55"/>
      <c r="C24831" s="52"/>
      <c r="D24831" s="56"/>
      <c r="F24831"/>
    </row>
    <row r="24832" spans="2:6" x14ac:dyDescent="0.25">
      <c r="B24832" s="55"/>
      <c r="C24832" s="52"/>
      <c r="D24832" s="56"/>
      <c r="F24832"/>
    </row>
    <row r="24833" spans="2:6" x14ac:dyDescent="0.25">
      <c r="B24833" s="55"/>
      <c r="C24833" s="52"/>
      <c r="D24833" s="56"/>
      <c r="F24833"/>
    </row>
    <row r="24834" spans="2:6" x14ac:dyDescent="0.25">
      <c r="B24834" s="55"/>
      <c r="C24834" s="52"/>
      <c r="D24834" s="56"/>
      <c r="F24834"/>
    </row>
    <row r="24835" spans="2:6" x14ac:dyDescent="0.25">
      <c r="B24835" s="55"/>
      <c r="C24835" s="52"/>
      <c r="D24835" s="56"/>
      <c r="F24835"/>
    </row>
    <row r="24836" spans="2:6" x14ac:dyDescent="0.25">
      <c r="B24836" s="55"/>
      <c r="C24836" s="52"/>
      <c r="D24836" s="56"/>
      <c r="F24836"/>
    </row>
    <row r="24837" spans="2:6" x14ac:dyDescent="0.25">
      <c r="B24837" s="55"/>
      <c r="C24837" s="52"/>
      <c r="D24837" s="56"/>
      <c r="F24837"/>
    </row>
    <row r="24838" spans="2:6" x14ac:dyDescent="0.25">
      <c r="B24838" s="55"/>
      <c r="C24838" s="52"/>
      <c r="D24838" s="56"/>
      <c r="F24838"/>
    </row>
    <row r="24839" spans="2:6" x14ac:dyDescent="0.25">
      <c r="B24839" s="55"/>
      <c r="C24839" s="52"/>
      <c r="D24839" s="56"/>
      <c r="F24839"/>
    </row>
    <row r="24840" spans="2:6" x14ac:dyDescent="0.25">
      <c r="B24840" s="55"/>
      <c r="C24840" s="52"/>
      <c r="D24840" s="56"/>
      <c r="F24840"/>
    </row>
    <row r="24841" spans="2:6" x14ac:dyDescent="0.25">
      <c r="B24841" s="55"/>
      <c r="C24841" s="52"/>
      <c r="D24841" s="56"/>
      <c r="F24841"/>
    </row>
    <row r="24842" spans="2:6" x14ac:dyDescent="0.25">
      <c r="B24842" s="55"/>
      <c r="C24842" s="52"/>
      <c r="D24842" s="56"/>
      <c r="F24842"/>
    </row>
    <row r="24843" spans="2:6" x14ac:dyDescent="0.25">
      <c r="B24843" s="55"/>
      <c r="C24843" s="52"/>
      <c r="D24843" s="56"/>
      <c r="F24843"/>
    </row>
    <row r="24844" spans="2:6" x14ac:dyDescent="0.25">
      <c r="B24844" s="55"/>
      <c r="C24844" s="52"/>
      <c r="D24844" s="56"/>
      <c r="F24844"/>
    </row>
    <row r="24845" spans="2:6" x14ac:dyDescent="0.25">
      <c r="B24845" s="55"/>
      <c r="C24845" s="52"/>
      <c r="D24845" s="56"/>
      <c r="F24845"/>
    </row>
    <row r="24846" spans="2:6" x14ac:dyDescent="0.25">
      <c r="B24846" s="55"/>
      <c r="C24846" s="52"/>
      <c r="D24846" s="56"/>
      <c r="F24846"/>
    </row>
    <row r="24847" spans="2:6" x14ac:dyDescent="0.25">
      <c r="B24847" s="55"/>
      <c r="C24847" s="52"/>
      <c r="D24847" s="56"/>
      <c r="F24847"/>
    </row>
    <row r="24848" spans="2:6" x14ac:dyDescent="0.25">
      <c r="B24848" s="55"/>
      <c r="C24848" s="52"/>
      <c r="D24848" s="56"/>
      <c r="F24848"/>
    </row>
    <row r="24849" spans="2:6" x14ac:dyDescent="0.25">
      <c r="B24849" s="55"/>
      <c r="C24849" s="52"/>
      <c r="D24849" s="56"/>
      <c r="F24849"/>
    </row>
    <row r="24850" spans="2:6" x14ac:dyDescent="0.25">
      <c r="B24850" s="55"/>
      <c r="C24850" s="52"/>
      <c r="D24850" s="56"/>
      <c r="F24850"/>
    </row>
    <row r="24851" spans="2:6" x14ac:dyDescent="0.25">
      <c r="B24851" s="55"/>
      <c r="C24851" s="52"/>
      <c r="D24851" s="56"/>
      <c r="F24851"/>
    </row>
    <row r="24852" spans="2:6" x14ac:dyDescent="0.25">
      <c r="B24852" s="55"/>
      <c r="C24852" s="52"/>
      <c r="D24852" s="56"/>
      <c r="F24852"/>
    </row>
    <row r="24853" spans="2:6" x14ac:dyDescent="0.25">
      <c r="B24853" s="55"/>
      <c r="C24853" s="52"/>
      <c r="D24853" s="56"/>
      <c r="F24853"/>
    </row>
    <row r="24854" spans="2:6" x14ac:dyDescent="0.25">
      <c r="B24854" s="55"/>
      <c r="C24854" s="52"/>
      <c r="D24854" s="56"/>
      <c r="F24854"/>
    </row>
    <row r="24855" spans="2:6" x14ac:dyDescent="0.25">
      <c r="B24855" s="55"/>
      <c r="C24855" s="52"/>
      <c r="D24855" s="56"/>
      <c r="F24855"/>
    </row>
    <row r="24856" spans="2:6" x14ac:dyDescent="0.25">
      <c r="B24856" s="55"/>
      <c r="C24856" s="52"/>
      <c r="D24856" s="56"/>
      <c r="F24856"/>
    </row>
    <row r="24857" spans="2:6" x14ac:dyDescent="0.25">
      <c r="B24857" s="55"/>
      <c r="C24857" s="52"/>
      <c r="D24857" s="56"/>
      <c r="F24857"/>
    </row>
    <row r="24858" spans="2:6" x14ac:dyDescent="0.25">
      <c r="B24858" s="55"/>
      <c r="C24858" s="52"/>
      <c r="D24858" s="56"/>
      <c r="F24858"/>
    </row>
    <row r="24859" spans="2:6" x14ac:dyDescent="0.25">
      <c r="B24859" s="55"/>
      <c r="C24859" s="52"/>
      <c r="D24859" s="56"/>
      <c r="F24859"/>
    </row>
    <row r="24860" spans="2:6" x14ac:dyDescent="0.25">
      <c r="B24860" s="55"/>
      <c r="C24860" s="52"/>
      <c r="D24860" s="56"/>
      <c r="F24860"/>
    </row>
    <row r="24861" spans="2:6" x14ac:dyDescent="0.25">
      <c r="B24861" s="55"/>
      <c r="C24861" s="52"/>
      <c r="D24861" s="56"/>
      <c r="F24861"/>
    </row>
    <row r="24862" spans="2:6" x14ac:dyDescent="0.25">
      <c r="B24862" s="55"/>
      <c r="C24862" s="52"/>
      <c r="D24862" s="56"/>
      <c r="F24862"/>
    </row>
    <row r="24863" spans="2:6" x14ac:dyDescent="0.25">
      <c r="B24863" s="55"/>
      <c r="C24863" s="52"/>
      <c r="D24863" s="56"/>
      <c r="F24863"/>
    </row>
    <row r="24864" spans="2:6" x14ac:dyDescent="0.25">
      <c r="B24864" s="55"/>
      <c r="C24864" s="52"/>
      <c r="D24864" s="56"/>
      <c r="F24864"/>
    </row>
    <row r="24865" spans="2:6" x14ac:dyDescent="0.25">
      <c r="B24865" s="55"/>
      <c r="C24865" s="52"/>
      <c r="D24865" s="56"/>
      <c r="F24865"/>
    </row>
    <row r="24866" spans="2:6" x14ac:dyDescent="0.25">
      <c r="B24866" s="55"/>
      <c r="C24866" s="52"/>
      <c r="D24866" s="56"/>
      <c r="F24866"/>
    </row>
    <row r="24867" spans="2:6" x14ac:dyDescent="0.25">
      <c r="B24867" s="55"/>
      <c r="C24867" s="52"/>
      <c r="D24867" s="56"/>
      <c r="F24867"/>
    </row>
    <row r="24868" spans="2:6" x14ac:dyDescent="0.25">
      <c r="B24868" s="55"/>
      <c r="C24868" s="52"/>
      <c r="D24868" s="56"/>
      <c r="F24868"/>
    </row>
    <row r="24869" spans="2:6" x14ac:dyDescent="0.25">
      <c r="B24869" s="55"/>
      <c r="C24869" s="52"/>
      <c r="D24869" s="56"/>
      <c r="F24869"/>
    </row>
    <row r="24870" spans="2:6" x14ac:dyDescent="0.25">
      <c r="B24870" s="55"/>
      <c r="C24870" s="52"/>
      <c r="D24870" s="56"/>
      <c r="F24870"/>
    </row>
    <row r="24871" spans="2:6" x14ac:dyDescent="0.25">
      <c r="B24871" s="55"/>
      <c r="C24871" s="52"/>
      <c r="D24871" s="56"/>
      <c r="F24871"/>
    </row>
    <row r="24872" spans="2:6" x14ac:dyDescent="0.25">
      <c r="B24872" s="55"/>
      <c r="C24872" s="52"/>
      <c r="D24872" s="56"/>
      <c r="F24872"/>
    </row>
    <row r="24873" spans="2:6" x14ac:dyDescent="0.25">
      <c r="B24873" s="55"/>
      <c r="C24873" s="52"/>
      <c r="D24873" s="56"/>
      <c r="F24873"/>
    </row>
    <row r="24874" spans="2:6" x14ac:dyDescent="0.25">
      <c r="B24874" s="55"/>
      <c r="C24874" s="52"/>
      <c r="D24874" s="56"/>
      <c r="F24874"/>
    </row>
    <row r="24875" spans="2:6" x14ac:dyDescent="0.25">
      <c r="B24875" s="55"/>
      <c r="C24875" s="52"/>
      <c r="D24875" s="56"/>
      <c r="F24875"/>
    </row>
    <row r="24876" spans="2:6" x14ac:dyDescent="0.25">
      <c r="B24876" s="55"/>
      <c r="C24876" s="52"/>
      <c r="D24876" s="56"/>
      <c r="F24876"/>
    </row>
    <row r="24877" spans="2:6" x14ac:dyDescent="0.25">
      <c r="B24877" s="55"/>
      <c r="C24877" s="52"/>
      <c r="D24877" s="56"/>
      <c r="F24877"/>
    </row>
    <row r="24878" spans="2:6" x14ac:dyDescent="0.25">
      <c r="B24878" s="55"/>
      <c r="C24878" s="52"/>
      <c r="D24878" s="56"/>
      <c r="F24878"/>
    </row>
    <row r="24879" spans="2:6" x14ac:dyDescent="0.25">
      <c r="B24879" s="55"/>
      <c r="C24879" s="52"/>
      <c r="D24879" s="56"/>
      <c r="F24879"/>
    </row>
    <row r="24880" spans="2:6" x14ac:dyDescent="0.25">
      <c r="B24880" s="55"/>
      <c r="C24880" s="52"/>
      <c r="D24880" s="56"/>
      <c r="F24880"/>
    </row>
    <row r="24881" spans="2:6" x14ac:dyDescent="0.25">
      <c r="B24881" s="55"/>
      <c r="C24881" s="52"/>
      <c r="D24881" s="56"/>
      <c r="F24881"/>
    </row>
    <row r="24882" spans="2:6" x14ac:dyDescent="0.25">
      <c r="B24882" s="55"/>
      <c r="C24882" s="52"/>
      <c r="D24882" s="56"/>
      <c r="F24882"/>
    </row>
    <row r="24883" spans="2:6" x14ac:dyDescent="0.25">
      <c r="B24883" s="55"/>
      <c r="C24883" s="52"/>
      <c r="D24883" s="56"/>
      <c r="F24883"/>
    </row>
    <row r="24884" spans="2:6" x14ac:dyDescent="0.25">
      <c r="B24884" s="55"/>
      <c r="C24884" s="52"/>
      <c r="D24884" s="56"/>
      <c r="F24884"/>
    </row>
    <row r="24885" spans="2:6" x14ac:dyDescent="0.25">
      <c r="B24885" s="55"/>
      <c r="C24885" s="52"/>
      <c r="D24885" s="56"/>
      <c r="F24885"/>
    </row>
    <row r="24886" spans="2:6" x14ac:dyDescent="0.25">
      <c r="B24886" s="55"/>
      <c r="C24886" s="52"/>
      <c r="D24886" s="56"/>
      <c r="F24886"/>
    </row>
    <row r="24887" spans="2:6" x14ac:dyDescent="0.25">
      <c r="B24887" s="55"/>
      <c r="C24887" s="52"/>
      <c r="D24887" s="56"/>
      <c r="F24887"/>
    </row>
    <row r="24888" spans="2:6" x14ac:dyDescent="0.25">
      <c r="B24888" s="55"/>
      <c r="C24888" s="52"/>
      <c r="D24888" s="56"/>
      <c r="F24888"/>
    </row>
    <row r="24889" spans="2:6" x14ac:dyDescent="0.25">
      <c r="B24889" s="55"/>
      <c r="C24889" s="52"/>
      <c r="D24889" s="56"/>
      <c r="F24889"/>
    </row>
    <row r="24890" spans="2:6" x14ac:dyDescent="0.25">
      <c r="B24890" s="55"/>
      <c r="C24890" s="52"/>
      <c r="D24890" s="56"/>
      <c r="F24890"/>
    </row>
    <row r="24891" spans="2:6" x14ac:dyDescent="0.25">
      <c r="B24891" s="55"/>
      <c r="C24891" s="52"/>
      <c r="D24891" s="56"/>
      <c r="F24891"/>
    </row>
    <row r="24892" spans="2:6" x14ac:dyDescent="0.25">
      <c r="B24892" s="55"/>
      <c r="C24892" s="52"/>
      <c r="D24892" s="56"/>
      <c r="F24892"/>
    </row>
    <row r="24893" spans="2:6" x14ac:dyDescent="0.25">
      <c r="B24893" s="55"/>
      <c r="C24893" s="52"/>
      <c r="D24893" s="56"/>
      <c r="F24893"/>
    </row>
    <row r="24894" spans="2:6" x14ac:dyDescent="0.25">
      <c r="B24894" s="55"/>
      <c r="C24894" s="52"/>
      <c r="D24894" s="56"/>
      <c r="F24894"/>
    </row>
    <row r="24895" spans="2:6" x14ac:dyDescent="0.25">
      <c r="B24895" s="55"/>
      <c r="C24895" s="52"/>
      <c r="D24895" s="56"/>
      <c r="F24895"/>
    </row>
    <row r="24896" spans="2:6" x14ac:dyDescent="0.25">
      <c r="B24896" s="55"/>
      <c r="C24896" s="52"/>
      <c r="D24896" s="56"/>
      <c r="F24896"/>
    </row>
    <row r="24897" spans="2:6" x14ac:dyDescent="0.25">
      <c r="B24897" s="55"/>
      <c r="C24897" s="52"/>
      <c r="D24897" s="56"/>
      <c r="F24897"/>
    </row>
    <row r="24898" spans="2:6" x14ac:dyDescent="0.25">
      <c r="B24898" s="55"/>
      <c r="C24898" s="52"/>
      <c r="D24898" s="56"/>
      <c r="F24898"/>
    </row>
    <row r="24899" spans="2:6" x14ac:dyDescent="0.25">
      <c r="B24899" s="55"/>
      <c r="C24899" s="52"/>
      <c r="D24899" s="56"/>
      <c r="F24899"/>
    </row>
    <row r="24900" spans="2:6" x14ac:dyDescent="0.25">
      <c r="B24900" s="55"/>
      <c r="C24900" s="52"/>
      <c r="D24900" s="56"/>
      <c r="F24900"/>
    </row>
    <row r="24901" spans="2:6" x14ac:dyDescent="0.25">
      <c r="B24901" s="55"/>
      <c r="C24901" s="52"/>
      <c r="D24901" s="56"/>
      <c r="F24901"/>
    </row>
    <row r="24902" spans="2:6" x14ac:dyDescent="0.25">
      <c r="B24902" s="55"/>
      <c r="C24902" s="52"/>
      <c r="D24902" s="56"/>
      <c r="F24902"/>
    </row>
    <row r="24903" spans="2:6" x14ac:dyDescent="0.25">
      <c r="B24903" s="55"/>
      <c r="C24903" s="52"/>
      <c r="D24903" s="56"/>
      <c r="F24903"/>
    </row>
    <row r="24904" spans="2:6" x14ac:dyDescent="0.25">
      <c r="B24904" s="55"/>
      <c r="C24904" s="52"/>
      <c r="D24904" s="56"/>
      <c r="F24904"/>
    </row>
    <row r="24905" spans="2:6" x14ac:dyDescent="0.25">
      <c r="B24905" s="55"/>
      <c r="C24905" s="52"/>
      <c r="D24905" s="56"/>
      <c r="F24905"/>
    </row>
    <row r="24906" spans="2:6" x14ac:dyDescent="0.25">
      <c r="B24906" s="55"/>
      <c r="C24906" s="52"/>
      <c r="D24906" s="56"/>
      <c r="F24906"/>
    </row>
    <row r="24907" spans="2:6" x14ac:dyDescent="0.25">
      <c r="B24907" s="55"/>
      <c r="C24907" s="52"/>
      <c r="D24907" s="56"/>
      <c r="F24907"/>
    </row>
    <row r="24908" spans="2:6" x14ac:dyDescent="0.25">
      <c r="B24908" s="55"/>
      <c r="C24908" s="52"/>
      <c r="D24908" s="56"/>
      <c r="F24908"/>
    </row>
    <row r="24909" spans="2:6" x14ac:dyDescent="0.25">
      <c r="B24909" s="55"/>
      <c r="C24909" s="52"/>
      <c r="D24909" s="56"/>
      <c r="F24909"/>
    </row>
    <row r="24910" spans="2:6" x14ac:dyDescent="0.25">
      <c r="B24910" s="55"/>
      <c r="C24910" s="52"/>
      <c r="D24910" s="56"/>
      <c r="F24910"/>
    </row>
    <row r="24911" spans="2:6" x14ac:dyDescent="0.25">
      <c r="B24911" s="55"/>
      <c r="C24911" s="52"/>
      <c r="D24911" s="56"/>
      <c r="F24911"/>
    </row>
    <row r="24912" spans="2:6" x14ac:dyDescent="0.25">
      <c r="B24912" s="55"/>
      <c r="C24912" s="52"/>
      <c r="D24912" s="56"/>
      <c r="F24912"/>
    </row>
    <row r="24913" spans="2:6" x14ac:dyDescent="0.25">
      <c r="B24913" s="55"/>
      <c r="C24913" s="52"/>
      <c r="D24913" s="56"/>
      <c r="F24913"/>
    </row>
    <row r="24914" spans="2:6" x14ac:dyDescent="0.25">
      <c r="B24914" s="55"/>
      <c r="C24914" s="52"/>
      <c r="D24914" s="56"/>
      <c r="F24914"/>
    </row>
    <row r="24915" spans="2:6" x14ac:dyDescent="0.25">
      <c r="B24915" s="55"/>
      <c r="C24915" s="52"/>
      <c r="D24915" s="56"/>
      <c r="F24915"/>
    </row>
    <row r="24916" spans="2:6" x14ac:dyDescent="0.25">
      <c r="B24916" s="55"/>
      <c r="C24916" s="52"/>
      <c r="D24916" s="56"/>
      <c r="F24916"/>
    </row>
    <row r="24917" spans="2:6" x14ac:dyDescent="0.25">
      <c r="B24917" s="55"/>
      <c r="C24917" s="52"/>
      <c r="D24917" s="56"/>
      <c r="F24917"/>
    </row>
    <row r="24918" spans="2:6" x14ac:dyDescent="0.25">
      <c r="B24918" s="55"/>
      <c r="C24918" s="52"/>
      <c r="D24918" s="56"/>
      <c r="F24918"/>
    </row>
    <row r="24919" spans="2:6" x14ac:dyDescent="0.25">
      <c r="B24919" s="55"/>
      <c r="C24919" s="52"/>
      <c r="D24919" s="56"/>
      <c r="F24919"/>
    </row>
    <row r="24920" spans="2:6" x14ac:dyDescent="0.25">
      <c r="B24920" s="55"/>
      <c r="C24920" s="52"/>
      <c r="D24920" s="56"/>
      <c r="F24920"/>
    </row>
    <row r="24921" spans="2:6" x14ac:dyDescent="0.25">
      <c r="B24921" s="55"/>
      <c r="C24921" s="52"/>
      <c r="D24921" s="56"/>
      <c r="F24921"/>
    </row>
    <row r="24922" spans="2:6" x14ac:dyDescent="0.25">
      <c r="B24922" s="55"/>
      <c r="C24922" s="52"/>
      <c r="D24922" s="56"/>
      <c r="F24922"/>
    </row>
    <row r="24923" spans="2:6" x14ac:dyDescent="0.25">
      <c r="B24923" s="55"/>
      <c r="C24923" s="52"/>
      <c r="D24923" s="56"/>
      <c r="F24923"/>
    </row>
    <row r="24924" spans="2:6" x14ac:dyDescent="0.25">
      <c r="B24924" s="55"/>
      <c r="C24924" s="52"/>
      <c r="D24924" s="56"/>
      <c r="F24924"/>
    </row>
    <row r="24925" spans="2:6" x14ac:dyDescent="0.25">
      <c r="B24925" s="55"/>
      <c r="C24925" s="52"/>
      <c r="D24925" s="56"/>
      <c r="F24925"/>
    </row>
    <row r="24926" spans="2:6" x14ac:dyDescent="0.25">
      <c r="B24926" s="55"/>
      <c r="C24926" s="52"/>
      <c r="D24926" s="56"/>
      <c r="F24926"/>
    </row>
    <row r="24927" spans="2:6" x14ac:dyDescent="0.25">
      <c r="B24927" s="55"/>
      <c r="C24927" s="52"/>
      <c r="D24927" s="56"/>
      <c r="F24927"/>
    </row>
    <row r="24928" spans="2:6" x14ac:dyDescent="0.25">
      <c r="B24928" s="55"/>
      <c r="C24928" s="52"/>
      <c r="D24928" s="56"/>
      <c r="F24928"/>
    </row>
    <row r="24929" spans="2:6" x14ac:dyDescent="0.25">
      <c r="B24929" s="55"/>
      <c r="C24929" s="52"/>
      <c r="D24929" s="56"/>
      <c r="F24929"/>
    </row>
    <row r="24930" spans="2:6" x14ac:dyDescent="0.25">
      <c r="B24930" s="55"/>
      <c r="C24930" s="52"/>
      <c r="D24930" s="56"/>
      <c r="F24930"/>
    </row>
    <row r="24931" spans="2:6" x14ac:dyDescent="0.25">
      <c r="B24931" s="55"/>
      <c r="C24931" s="52"/>
      <c r="D24931" s="56"/>
      <c r="F24931"/>
    </row>
    <row r="24932" spans="2:6" x14ac:dyDescent="0.25">
      <c r="B24932" s="55"/>
      <c r="C24932" s="52"/>
      <c r="D24932" s="56"/>
      <c r="F24932"/>
    </row>
    <row r="24933" spans="2:6" x14ac:dyDescent="0.25">
      <c r="B24933" s="55"/>
      <c r="C24933" s="52"/>
      <c r="D24933" s="56"/>
      <c r="F24933"/>
    </row>
    <row r="24934" spans="2:6" x14ac:dyDescent="0.25">
      <c r="B24934" s="55"/>
      <c r="C24934" s="52"/>
      <c r="D24934" s="56"/>
      <c r="F24934"/>
    </row>
    <row r="24935" spans="2:6" x14ac:dyDescent="0.25">
      <c r="B24935" s="55"/>
      <c r="C24935" s="52"/>
      <c r="D24935" s="56"/>
      <c r="F24935"/>
    </row>
    <row r="24936" spans="2:6" x14ac:dyDescent="0.25">
      <c r="B24936" s="55"/>
      <c r="C24936" s="52"/>
      <c r="D24936" s="56"/>
      <c r="F24936"/>
    </row>
    <row r="24937" spans="2:6" x14ac:dyDescent="0.25">
      <c r="B24937" s="55"/>
      <c r="C24937" s="52"/>
      <c r="D24937" s="56"/>
      <c r="F24937"/>
    </row>
    <row r="24938" spans="2:6" x14ac:dyDescent="0.25">
      <c r="B24938" s="55"/>
      <c r="C24938" s="52"/>
      <c r="D24938" s="56"/>
      <c r="F24938"/>
    </row>
    <row r="24939" spans="2:6" x14ac:dyDescent="0.25">
      <c r="B24939" s="55"/>
      <c r="C24939" s="52"/>
      <c r="D24939" s="56"/>
      <c r="F24939"/>
    </row>
    <row r="24940" spans="2:6" x14ac:dyDescent="0.25">
      <c r="B24940" s="55"/>
      <c r="C24940" s="52"/>
      <c r="D24940" s="56"/>
      <c r="F24940"/>
    </row>
    <row r="24941" spans="2:6" x14ac:dyDescent="0.25">
      <c r="B24941" s="55"/>
      <c r="C24941" s="52"/>
      <c r="D24941" s="56"/>
      <c r="F24941"/>
    </row>
    <row r="24942" spans="2:6" x14ac:dyDescent="0.25">
      <c r="B24942" s="55"/>
      <c r="C24942" s="52"/>
      <c r="D24942" s="56"/>
      <c r="F24942"/>
    </row>
    <row r="24943" spans="2:6" x14ac:dyDescent="0.25">
      <c r="B24943" s="55"/>
      <c r="C24943" s="52"/>
      <c r="D24943" s="56"/>
      <c r="F24943"/>
    </row>
    <row r="24944" spans="2:6" x14ac:dyDescent="0.25">
      <c r="B24944" s="55"/>
      <c r="C24944" s="52"/>
      <c r="D24944" s="56"/>
      <c r="F24944"/>
    </row>
    <row r="24945" spans="2:6" x14ac:dyDescent="0.25">
      <c r="B24945" s="55"/>
      <c r="C24945" s="52"/>
      <c r="D24945" s="56"/>
      <c r="F24945"/>
    </row>
    <row r="24946" spans="2:6" x14ac:dyDescent="0.25">
      <c r="B24946" s="55"/>
      <c r="C24946" s="52"/>
      <c r="D24946" s="56"/>
      <c r="F24946"/>
    </row>
    <row r="24947" spans="2:6" x14ac:dyDescent="0.25">
      <c r="B24947" s="55"/>
      <c r="C24947" s="52"/>
      <c r="D24947" s="56"/>
      <c r="F24947"/>
    </row>
    <row r="24948" spans="2:6" x14ac:dyDescent="0.25">
      <c r="B24948" s="55"/>
      <c r="C24948" s="52"/>
      <c r="D24948" s="56"/>
      <c r="F24948"/>
    </row>
    <row r="24949" spans="2:6" x14ac:dyDescent="0.25">
      <c r="B24949" s="55"/>
      <c r="C24949" s="52"/>
      <c r="D24949" s="56"/>
      <c r="F24949"/>
    </row>
    <row r="24950" spans="2:6" x14ac:dyDescent="0.25">
      <c r="B24950" s="55"/>
      <c r="C24950" s="52"/>
      <c r="D24950" s="56"/>
      <c r="F24950"/>
    </row>
    <row r="24951" spans="2:6" x14ac:dyDescent="0.25">
      <c r="B24951" s="55"/>
      <c r="C24951" s="52"/>
      <c r="D24951" s="56"/>
      <c r="F24951"/>
    </row>
    <row r="24952" spans="2:6" x14ac:dyDescent="0.25">
      <c r="B24952" s="55"/>
      <c r="C24952" s="52"/>
      <c r="D24952" s="56"/>
      <c r="F24952"/>
    </row>
    <row r="24953" spans="2:6" x14ac:dyDescent="0.25">
      <c r="B24953" s="55"/>
      <c r="C24953" s="52"/>
      <c r="D24953" s="56"/>
      <c r="F24953"/>
    </row>
    <row r="24954" spans="2:6" x14ac:dyDescent="0.25">
      <c r="B24954" s="55"/>
      <c r="C24954" s="52"/>
      <c r="D24954" s="56"/>
      <c r="F24954"/>
    </row>
    <row r="24955" spans="2:6" x14ac:dyDescent="0.25">
      <c r="B24955" s="55"/>
      <c r="C24955" s="52"/>
      <c r="D24955" s="56"/>
      <c r="F24955"/>
    </row>
    <row r="24956" spans="2:6" x14ac:dyDescent="0.25">
      <c r="B24956" s="55"/>
      <c r="C24956" s="52"/>
      <c r="D24956" s="56"/>
      <c r="F24956"/>
    </row>
    <row r="24957" spans="2:6" x14ac:dyDescent="0.25">
      <c r="B24957" s="55"/>
      <c r="C24957" s="52"/>
      <c r="D24957" s="56"/>
      <c r="F24957"/>
    </row>
    <row r="24958" spans="2:6" x14ac:dyDescent="0.25">
      <c r="B24958" s="55"/>
      <c r="C24958" s="52"/>
      <c r="D24958" s="56"/>
      <c r="F24958"/>
    </row>
    <row r="24959" spans="2:6" x14ac:dyDescent="0.25">
      <c r="B24959" s="55"/>
      <c r="C24959" s="52"/>
      <c r="D24959" s="56"/>
      <c r="F24959"/>
    </row>
    <row r="24960" spans="2:6" x14ac:dyDescent="0.25">
      <c r="B24960" s="55"/>
      <c r="C24960" s="52"/>
      <c r="D24960" s="56"/>
      <c r="F24960"/>
    </row>
    <row r="24961" spans="2:6" x14ac:dyDescent="0.25">
      <c r="B24961" s="55"/>
      <c r="C24961" s="52"/>
      <c r="D24961" s="56"/>
      <c r="F24961"/>
    </row>
    <row r="24962" spans="2:6" x14ac:dyDescent="0.25">
      <c r="B24962" s="55"/>
      <c r="C24962" s="52"/>
      <c r="D24962" s="56"/>
      <c r="F24962"/>
    </row>
    <row r="24963" spans="2:6" x14ac:dyDescent="0.25">
      <c r="B24963" s="55"/>
      <c r="C24963" s="52"/>
      <c r="D24963" s="56"/>
      <c r="F24963"/>
    </row>
    <row r="24964" spans="2:6" x14ac:dyDescent="0.25">
      <c r="B24964" s="55"/>
      <c r="C24964" s="52"/>
      <c r="D24964" s="56"/>
      <c r="F24964"/>
    </row>
    <row r="24965" spans="2:6" x14ac:dyDescent="0.25">
      <c r="B24965" s="55"/>
      <c r="C24965" s="52"/>
      <c r="D24965" s="56"/>
      <c r="F24965"/>
    </row>
    <row r="24966" spans="2:6" x14ac:dyDescent="0.25">
      <c r="B24966" s="55"/>
      <c r="C24966" s="52"/>
      <c r="D24966" s="56"/>
      <c r="F24966"/>
    </row>
    <row r="24967" spans="2:6" x14ac:dyDescent="0.25">
      <c r="B24967" s="55"/>
      <c r="C24967" s="52"/>
      <c r="D24967" s="56"/>
      <c r="F24967"/>
    </row>
    <row r="24968" spans="2:6" x14ac:dyDescent="0.25">
      <c r="B24968" s="55"/>
      <c r="C24968" s="52"/>
      <c r="D24968" s="56"/>
      <c r="F24968"/>
    </row>
    <row r="24969" spans="2:6" x14ac:dyDescent="0.25">
      <c r="B24969" s="55"/>
      <c r="C24969" s="52"/>
      <c r="D24969" s="56"/>
      <c r="F24969"/>
    </row>
    <row r="24970" spans="2:6" x14ac:dyDescent="0.25">
      <c r="B24970" s="55"/>
      <c r="C24970" s="52"/>
      <c r="D24970" s="56"/>
      <c r="F24970"/>
    </row>
    <row r="24971" spans="2:6" x14ac:dyDescent="0.25">
      <c r="B24971" s="55"/>
      <c r="C24971" s="52"/>
      <c r="D24971" s="56"/>
      <c r="F24971"/>
    </row>
    <row r="24972" spans="2:6" x14ac:dyDescent="0.25">
      <c r="B24972" s="55"/>
      <c r="C24972" s="52"/>
      <c r="D24972" s="56"/>
      <c r="F24972"/>
    </row>
    <row r="24973" spans="2:6" x14ac:dyDescent="0.25">
      <c r="B24973" s="55"/>
      <c r="C24973" s="52"/>
      <c r="D24973" s="56"/>
      <c r="F24973"/>
    </row>
    <row r="24974" spans="2:6" x14ac:dyDescent="0.25">
      <c r="B24974" s="55"/>
      <c r="C24974" s="52"/>
      <c r="D24974" s="56"/>
      <c r="F24974"/>
    </row>
    <row r="24975" spans="2:6" x14ac:dyDescent="0.25">
      <c r="B24975" s="55"/>
      <c r="C24975" s="52"/>
      <c r="D24975" s="56"/>
      <c r="F24975"/>
    </row>
    <row r="24976" spans="2:6" x14ac:dyDescent="0.25">
      <c r="B24976" s="55"/>
      <c r="C24976" s="52"/>
      <c r="D24976" s="56"/>
      <c r="F24976"/>
    </row>
    <row r="24977" spans="2:6" x14ac:dyDescent="0.25">
      <c r="B24977" s="55"/>
      <c r="C24977" s="52"/>
      <c r="D24977" s="56"/>
      <c r="F24977"/>
    </row>
    <row r="24978" spans="2:6" x14ac:dyDescent="0.25">
      <c r="B24978" s="55"/>
      <c r="C24978" s="52"/>
      <c r="D24978" s="56"/>
      <c r="F24978"/>
    </row>
    <row r="24979" spans="2:6" x14ac:dyDescent="0.25">
      <c r="B24979" s="55"/>
      <c r="C24979" s="52"/>
      <c r="D24979" s="56"/>
      <c r="F24979"/>
    </row>
    <row r="24980" spans="2:6" x14ac:dyDescent="0.25">
      <c r="B24980" s="55"/>
      <c r="C24980" s="52"/>
      <c r="D24980" s="56"/>
      <c r="F24980"/>
    </row>
    <row r="24981" spans="2:6" x14ac:dyDescent="0.25">
      <c r="B24981" s="55"/>
      <c r="C24981" s="52"/>
      <c r="D24981" s="56"/>
      <c r="F24981"/>
    </row>
    <row r="24982" spans="2:6" x14ac:dyDescent="0.25">
      <c r="B24982" s="55"/>
      <c r="C24982" s="52"/>
      <c r="D24982" s="56"/>
      <c r="F24982"/>
    </row>
    <row r="24983" spans="2:6" x14ac:dyDescent="0.25">
      <c r="B24983" s="55"/>
      <c r="C24983" s="52"/>
      <c r="D24983" s="56"/>
      <c r="F24983"/>
    </row>
    <row r="24984" spans="2:6" x14ac:dyDescent="0.25">
      <c r="B24984" s="55"/>
      <c r="C24984" s="52"/>
      <c r="D24984" s="56"/>
      <c r="F24984"/>
    </row>
    <row r="24985" spans="2:6" x14ac:dyDescent="0.25">
      <c r="B24985" s="55"/>
      <c r="C24985" s="52"/>
      <c r="D24985" s="56"/>
      <c r="F24985"/>
    </row>
    <row r="24986" spans="2:6" x14ac:dyDescent="0.25">
      <c r="B24986" s="55"/>
      <c r="C24986" s="52"/>
      <c r="D24986" s="56"/>
      <c r="F24986"/>
    </row>
    <row r="24987" spans="2:6" x14ac:dyDescent="0.25">
      <c r="B24987" s="55"/>
      <c r="C24987" s="52"/>
      <c r="D24987" s="56"/>
      <c r="F24987"/>
    </row>
    <row r="24988" spans="2:6" x14ac:dyDescent="0.25">
      <c r="B24988" s="55"/>
      <c r="C24988" s="52"/>
      <c r="D24988" s="56"/>
      <c r="F24988"/>
    </row>
    <row r="24989" spans="2:6" x14ac:dyDescent="0.25">
      <c r="B24989" s="55"/>
      <c r="C24989" s="52"/>
      <c r="D24989" s="56"/>
      <c r="F24989"/>
    </row>
    <row r="24990" spans="2:6" x14ac:dyDescent="0.25">
      <c r="B24990" s="55"/>
      <c r="C24990" s="52"/>
      <c r="D24990" s="56"/>
      <c r="F24990"/>
    </row>
    <row r="24991" spans="2:6" x14ac:dyDescent="0.25">
      <c r="B24991" s="55"/>
      <c r="C24991" s="52"/>
      <c r="D24991" s="56"/>
      <c r="F24991"/>
    </row>
    <row r="24992" spans="2:6" x14ac:dyDescent="0.25">
      <c r="B24992" s="55"/>
      <c r="C24992" s="52"/>
      <c r="D24992" s="56"/>
      <c r="F24992"/>
    </row>
    <row r="24993" spans="2:6" x14ac:dyDescent="0.25">
      <c r="B24993" s="55"/>
      <c r="C24993" s="52"/>
      <c r="D24993" s="56"/>
      <c r="F24993"/>
    </row>
    <row r="24994" spans="2:6" x14ac:dyDescent="0.25">
      <c r="B24994" s="55"/>
      <c r="C24994" s="52"/>
      <c r="D24994" s="56"/>
      <c r="F24994"/>
    </row>
    <row r="24995" spans="2:6" x14ac:dyDescent="0.25">
      <c r="B24995" s="55"/>
      <c r="C24995" s="52"/>
      <c r="D24995" s="56"/>
      <c r="F24995"/>
    </row>
    <row r="24996" spans="2:6" x14ac:dyDescent="0.25">
      <c r="B24996" s="55"/>
      <c r="C24996" s="52"/>
      <c r="D24996" s="56"/>
      <c r="F24996"/>
    </row>
    <row r="24997" spans="2:6" x14ac:dyDescent="0.25">
      <c r="B24997" s="55"/>
      <c r="C24997" s="52"/>
      <c r="D24997" s="56"/>
      <c r="F24997"/>
    </row>
    <row r="24998" spans="2:6" x14ac:dyDescent="0.25">
      <c r="B24998" s="55"/>
      <c r="C24998" s="52"/>
      <c r="D24998" s="56"/>
      <c r="F24998"/>
    </row>
    <row r="24999" spans="2:6" x14ac:dyDescent="0.25">
      <c r="B24999" s="55"/>
      <c r="C24999" s="52"/>
      <c r="D24999" s="56"/>
      <c r="F24999"/>
    </row>
    <row r="25000" spans="2:6" x14ac:dyDescent="0.25">
      <c r="B25000" s="55"/>
      <c r="C25000" s="52"/>
      <c r="D25000" s="56"/>
      <c r="F25000"/>
    </row>
    <row r="25001" spans="2:6" x14ac:dyDescent="0.25">
      <c r="B25001" s="55"/>
      <c r="C25001" s="52"/>
      <c r="D25001" s="56"/>
      <c r="F25001"/>
    </row>
    <row r="25002" spans="2:6" x14ac:dyDescent="0.25">
      <c r="B25002" s="55"/>
      <c r="C25002" s="52"/>
      <c r="D25002" s="56"/>
      <c r="F25002"/>
    </row>
    <row r="25003" spans="2:6" x14ac:dyDescent="0.25">
      <c r="B25003" s="55"/>
      <c r="C25003" s="52"/>
      <c r="D25003" s="56"/>
      <c r="F25003"/>
    </row>
    <row r="25004" spans="2:6" x14ac:dyDescent="0.25">
      <c r="B25004" s="55"/>
      <c r="C25004" s="52"/>
      <c r="D25004" s="56"/>
      <c r="F25004"/>
    </row>
    <row r="25005" spans="2:6" x14ac:dyDescent="0.25">
      <c r="B25005" s="55"/>
      <c r="C25005" s="52"/>
      <c r="D25005" s="56"/>
      <c r="F25005"/>
    </row>
    <row r="25006" spans="2:6" x14ac:dyDescent="0.25">
      <c r="B25006" s="55"/>
      <c r="C25006" s="52"/>
      <c r="D25006" s="56"/>
      <c r="F25006"/>
    </row>
    <row r="25007" spans="2:6" x14ac:dyDescent="0.25">
      <c r="B25007" s="55"/>
      <c r="C25007" s="52"/>
      <c r="D25007" s="56"/>
      <c r="F25007"/>
    </row>
    <row r="25008" spans="2:6" x14ac:dyDescent="0.25">
      <c r="B25008" s="55"/>
      <c r="C25008" s="52"/>
      <c r="D25008" s="56"/>
      <c r="F25008"/>
    </row>
    <row r="25009" spans="2:6" x14ac:dyDescent="0.25">
      <c r="B25009" s="55"/>
      <c r="C25009" s="52"/>
      <c r="D25009" s="56"/>
      <c r="F25009"/>
    </row>
    <row r="25010" spans="2:6" x14ac:dyDescent="0.25">
      <c r="B25010" s="55"/>
      <c r="C25010" s="52"/>
      <c r="D25010" s="56"/>
      <c r="F25010"/>
    </row>
    <row r="25011" spans="2:6" x14ac:dyDescent="0.25">
      <c r="B25011" s="55"/>
      <c r="C25011" s="52"/>
      <c r="D25011" s="56"/>
      <c r="F25011"/>
    </row>
    <row r="25012" spans="2:6" x14ac:dyDescent="0.25">
      <c r="B25012" s="55"/>
      <c r="C25012" s="52"/>
      <c r="D25012" s="56"/>
      <c r="F25012"/>
    </row>
    <row r="25013" spans="2:6" x14ac:dyDescent="0.25">
      <c r="B25013" s="55"/>
      <c r="C25013" s="52"/>
      <c r="D25013" s="56"/>
      <c r="F25013"/>
    </row>
    <row r="25014" spans="2:6" x14ac:dyDescent="0.25">
      <c r="B25014" s="55"/>
      <c r="C25014" s="52"/>
      <c r="D25014" s="56"/>
      <c r="F25014"/>
    </row>
    <row r="25015" spans="2:6" x14ac:dyDescent="0.25">
      <c r="B25015" s="55"/>
      <c r="C25015" s="52"/>
      <c r="D25015" s="56"/>
      <c r="F25015"/>
    </row>
    <row r="25016" spans="2:6" x14ac:dyDescent="0.25">
      <c r="B25016" s="55"/>
      <c r="C25016" s="52"/>
      <c r="D25016" s="56"/>
      <c r="F25016"/>
    </row>
    <row r="25017" spans="2:6" x14ac:dyDescent="0.25">
      <c r="B25017" s="55"/>
      <c r="C25017" s="52"/>
      <c r="D25017" s="56"/>
      <c r="F25017"/>
    </row>
    <row r="25018" spans="2:6" x14ac:dyDescent="0.25">
      <c r="B25018" s="55"/>
      <c r="C25018" s="52"/>
      <c r="D25018" s="56"/>
      <c r="F25018"/>
    </row>
    <row r="25019" spans="2:6" x14ac:dyDescent="0.25">
      <c r="B25019" s="55"/>
      <c r="C25019" s="52"/>
      <c r="D25019" s="56"/>
      <c r="F25019"/>
    </row>
    <row r="25020" spans="2:6" x14ac:dyDescent="0.25">
      <c r="B25020" s="55"/>
      <c r="C25020" s="52"/>
      <c r="D25020" s="56"/>
      <c r="F25020"/>
    </row>
    <row r="25021" spans="2:6" x14ac:dyDescent="0.25">
      <c r="B25021" s="55"/>
      <c r="C25021" s="52"/>
      <c r="D25021" s="56"/>
      <c r="F25021"/>
    </row>
    <row r="25022" spans="2:6" x14ac:dyDescent="0.25">
      <c r="B25022" s="55"/>
      <c r="C25022" s="52"/>
      <c r="D25022" s="56"/>
      <c r="F25022"/>
    </row>
    <row r="25023" spans="2:6" x14ac:dyDescent="0.25">
      <c r="B25023" s="55"/>
      <c r="C25023" s="52"/>
      <c r="D25023" s="56"/>
      <c r="F25023"/>
    </row>
    <row r="25024" spans="2:6" x14ac:dyDescent="0.25">
      <c r="B25024" s="55"/>
      <c r="C25024" s="52"/>
      <c r="D25024" s="56"/>
      <c r="F25024"/>
    </row>
    <row r="25025" spans="2:6" x14ac:dyDescent="0.25">
      <c r="B25025" s="55"/>
      <c r="C25025" s="52"/>
      <c r="D25025" s="56"/>
      <c r="F25025"/>
    </row>
    <row r="25026" spans="2:6" x14ac:dyDescent="0.25">
      <c r="B25026" s="55"/>
      <c r="C25026" s="52"/>
      <c r="D25026" s="56"/>
      <c r="F25026"/>
    </row>
    <row r="25027" spans="2:6" x14ac:dyDescent="0.25">
      <c r="B25027" s="55"/>
      <c r="C25027" s="52"/>
      <c r="D25027" s="56"/>
      <c r="F25027"/>
    </row>
    <row r="25028" spans="2:6" x14ac:dyDescent="0.25">
      <c r="B25028" s="55"/>
      <c r="C25028" s="52"/>
      <c r="D25028" s="56"/>
      <c r="F25028"/>
    </row>
    <row r="25029" spans="2:6" x14ac:dyDescent="0.25">
      <c r="B25029" s="55"/>
      <c r="C25029" s="52"/>
      <c r="D25029" s="56"/>
      <c r="F25029"/>
    </row>
    <row r="25030" spans="2:6" x14ac:dyDescent="0.25">
      <c r="B25030" s="55"/>
      <c r="C25030" s="52"/>
      <c r="D25030" s="56"/>
      <c r="F25030"/>
    </row>
    <row r="25031" spans="2:6" x14ac:dyDescent="0.25">
      <c r="B25031" s="55"/>
      <c r="C25031" s="52"/>
      <c r="D25031" s="56"/>
      <c r="F25031"/>
    </row>
    <row r="25032" spans="2:6" x14ac:dyDescent="0.25">
      <c r="B25032" s="55"/>
      <c r="C25032" s="52"/>
      <c r="D25032" s="56"/>
      <c r="F25032"/>
    </row>
    <row r="25033" spans="2:6" x14ac:dyDescent="0.25">
      <c r="B25033" s="55"/>
      <c r="C25033" s="52"/>
      <c r="D25033" s="56"/>
      <c r="F25033"/>
    </row>
    <row r="25034" spans="2:6" x14ac:dyDescent="0.25">
      <c r="B25034" s="55"/>
      <c r="C25034" s="52"/>
      <c r="D25034" s="56"/>
      <c r="F25034"/>
    </row>
    <row r="25035" spans="2:6" x14ac:dyDescent="0.25">
      <c r="B25035" s="55"/>
      <c r="C25035" s="52"/>
      <c r="D25035" s="56"/>
      <c r="F25035"/>
    </row>
    <row r="25036" spans="2:6" x14ac:dyDescent="0.25">
      <c r="B25036" s="55"/>
      <c r="C25036" s="52"/>
      <c r="D25036" s="56"/>
      <c r="F25036"/>
    </row>
    <row r="25037" spans="2:6" x14ac:dyDescent="0.25">
      <c r="B25037" s="55"/>
      <c r="C25037" s="52"/>
      <c r="D25037" s="56"/>
      <c r="F25037"/>
    </row>
    <row r="25038" spans="2:6" x14ac:dyDescent="0.25">
      <c r="B25038" s="55"/>
      <c r="C25038" s="52"/>
      <c r="D25038" s="56"/>
      <c r="F25038"/>
    </row>
    <row r="25039" spans="2:6" x14ac:dyDescent="0.25">
      <c r="B25039" s="55"/>
      <c r="C25039" s="52"/>
      <c r="D25039" s="56"/>
      <c r="F25039"/>
    </row>
    <row r="25040" spans="2:6" x14ac:dyDescent="0.25">
      <c r="B25040" s="55"/>
      <c r="C25040" s="52"/>
      <c r="D25040" s="56"/>
      <c r="F25040"/>
    </row>
    <row r="25041" spans="2:6" x14ac:dyDescent="0.25">
      <c r="B25041" s="55"/>
      <c r="C25041" s="52"/>
      <c r="D25041" s="56"/>
      <c r="F25041"/>
    </row>
    <row r="25042" spans="2:6" x14ac:dyDescent="0.25">
      <c r="B25042" s="55"/>
      <c r="C25042" s="52"/>
      <c r="D25042" s="56"/>
      <c r="F25042"/>
    </row>
    <row r="25043" spans="2:6" x14ac:dyDescent="0.25">
      <c r="B25043" s="55"/>
      <c r="C25043" s="52"/>
      <c r="D25043" s="56"/>
      <c r="F25043"/>
    </row>
    <row r="25044" spans="2:6" x14ac:dyDescent="0.25">
      <c r="B25044" s="55"/>
      <c r="C25044" s="52"/>
      <c r="D25044" s="56"/>
      <c r="F25044"/>
    </row>
    <row r="25045" spans="2:6" x14ac:dyDescent="0.25">
      <c r="B25045" s="55"/>
      <c r="C25045" s="52"/>
      <c r="D25045" s="56"/>
      <c r="F25045"/>
    </row>
    <row r="25046" spans="2:6" x14ac:dyDescent="0.25">
      <c r="B25046" s="55"/>
      <c r="C25046" s="52"/>
      <c r="D25046" s="56"/>
      <c r="F25046"/>
    </row>
    <row r="25047" spans="2:6" x14ac:dyDescent="0.25">
      <c r="B25047" s="55"/>
      <c r="C25047" s="52"/>
      <c r="D25047" s="56"/>
      <c r="F25047"/>
    </row>
    <row r="25048" spans="2:6" x14ac:dyDescent="0.25">
      <c r="B25048" s="55"/>
      <c r="C25048" s="52"/>
      <c r="D25048" s="56"/>
      <c r="F25048"/>
    </row>
    <row r="25049" spans="2:6" x14ac:dyDescent="0.25">
      <c r="B25049" s="55"/>
      <c r="C25049" s="52"/>
      <c r="D25049" s="56"/>
      <c r="F25049"/>
    </row>
    <row r="25050" spans="2:6" x14ac:dyDescent="0.25">
      <c r="B25050" s="55"/>
      <c r="C25050" s="52"/>
      <c r="D25050" s="56"/>
      <c r="F25050"/>
    </row>
    <row r="25051" spans="2:6" x14ac:dyDescent="0.25">
      <c r="B25051" s="55"/>
      <c r="C25051" s="52"/>
      <c r="D25051" s="56"/>
      <c r="F25051"/>
    </row>
    <row r="25052" spans="2:6" x14ac:dyDescent="0.25">
      <c r="B25052" s="55"/>
      <c r="C25052" s="52"/>
      <c r="D25052" s="56"/>
      <c r="F25052"/>
    </row>
    <row r="25053" spans="2:6" x14ac:dyDescent="0.25">
      <c r="B25053" s="55"/>
      <c r="C25053" s="52"/>
      <c r="D25053" s="56"/>
      <c r="F25053"/>
    </row>
    <row r="25054" spans="2:6" x14ac:dyDescent="0.25">
      <c r="B25054" s="55"/>
      <c r="C25054" s="52"/>
      <c r="D25054" s="56"/>
      <c r="F25054"/>
    </row>
    <row r="25055" spans="2:6" x14ac:dyDescent="0.25">
      <c r="B25055" s="55"/>
      <c r="C25055" s="52"/>
      <c r="D25055" s="56"/>
      <c r="F25055"/>
    </row>
    <row r="25056" spans="2:6" x14ac:dyDescent="0.25">
      <c r="B25056" s="55"/>
      <c r="C25056" s="52"/>
      <c r="D25056" s="56"/>
      <c r="F25056"/>
    </row>
    <row r="25057" spans="2:6" x14ac:dyDescent="0.25">
      <c r="B25057" s="55"/>
      <c r="C25057" s="52"/>
      <c r="D25057" s="56"/>
      <c r="F25057"/>
    </row>
    <row r="25058" spans="2:6" x14ac:dyDescent="0.25">
      <c r="B25058" s="55"/>
      <c r="C25058" s="52"/>
      <c r="D25058" s="56"/>
      <c r="F25058"/>
    </row>
    <row r="25059" spans="2:6" x14ac:dyDescent="0.25">
      <c r="B25059" s="55"/>
      <c r="C25059" s="52"/>
      <c r="D25059" s="56"/>
      <c r="F25059"/>
    </row>
    <row r="25060" spans="2:6" x14ac:dyDescent="0.25">
      <c r="B25060" s="55"/>
      <c r="C25060" s="52"/>
      <c r="D25060" s="56"/>
      <c r="F25060"/>
    </row>
    <row r="25061" spans="2:6" x14ac:dyDescent="0.25">
      <c r="B25061" s="55"/>
      <c r="C25061" s="52"/>
      <c r="D25061" s="56"/>
      <c r="F25061"/>
    </row>
    <row r="25062" spans="2:6" x14ac:dyDescent="0.25">
      <c r="B25062" s="55"/>
      <c r="C25062" s="52"/>
      <c r="D25062" s="56"/>
      <c r="F25062"/>
    </row>
    <row r="25063" spans="2:6" x14ac:dyDescent="0.25">
      <c r="B25063" s="55"/>
      <c r="C25063" s="52"/>
      <c r="D25063" s="56"/>
      <c r="F25063"/>
    </row>
    <row r="25064" spans="2:6" x14ac:dyDescent="0.25">
      <c r="B25064" s="55"/>
      <c r="C25064" s="52"/>
      <c r="D25064" s="56"/>
      <c r="F25064"/>
    </row>
    <row r="25065" spans="2:6" x14ac:dyDescent="0.25">
      <c r="B25065" s="55"/>
      <c r="C25065" s="52"/>
      <c r="D25065" s="56"/>
      <c r="F25065"/>
    </row>
    <row r="25066" spans="2:6" x14ac:dyDescent="0.25">
      <c r="B25066" s="55"/>
      <c r="C25066" s="52"/>
      <c r="D25066" s="56"/>
      <c r="F25066"/>
    </row>
    <row r="25067" spans="2:6" x14ac:dyDescent="0.25">
      <c r="B25067" s="55"/>
      <c r="C25067" s="52"/>
      <c r="D25067" s="56"/>
      <c r="F25067"/>
    </row>
    <row r="25068" spans="2:6" x14ac:dyDescent="0.25">
      <c r="B25068" s="55"/>
      <c r="C25068" s="52"/>
      <c r="D25068" s="56"/>
      <c r="F25068"/>
    </row>
    <row r="25069" spans="2:6" x14ac:dyDescent="0.25">
      <c r="B25069" s="55"/>
      <c r="C25069" s="52"/>
      <c r="D25069" s="56"/>
      <c r="F25069"/>
    </row>
    <row r="25070" spans="2:6" x14ac:dyDescent="0.25">
      <c r="B25070" s="55"/>
      <c r="C25070" s="52"/>
      <c r="D25070" s="56"/>
      <c r="F25070"/>
    </row>
    <row r="25071" spans="2:6" x14ac:dyDescent="0.25">
      <c r="B25071" s="55"/>
      <c r="C25071" s="52"/>
      <c r="D25071" s="56"/>
      <c r="F25071"/>
    </row>
    <row r="25072" spans="2:6" x14ac:dyDescent="0.25">
      <c r="B25072" s="55"/>
      <c r="C25072" s="52"/>
      <c r="D25072" s="56"/>
      <c r="F25072"/>
    </row>
    <row r="25073" spans="2:6" x14ac:dyDescent="0.25">
      <c r="B25073" s="55"/>
      <c r="C25073" s="52"/>
      <c r="D25073" s="56"/>
      <c r="F25073"/>
    </row>
    <row r="25074" spans="2:6" x14ac:dyDescent="0.25">
      <c r="B25074" s="55"/>
      <c r="C25074" s="52"/>
      <c r="D25074" s="56"/>
      <c r="F25074"/>
    </row>
    <row r="25075" spans="2:6" x14ac:dyDescent="0.25">
      <c r="B25075" s="55"/>
      <c r="C25075" s="52"/>
      <c r="D25075" s="56"/>
      <c r="F25075"/>
    </row>
    <row r="25076" spans="2:6" x14ac:dyDescent="0.25">
      <c r="B25076" s="55"/>
      <c r="C25076" s="52"/>
      <c r="D25076" s="56"/>
      <c r="F25076"/>
    </row>
    <row r="25077" spans="2:6" x14ac:dyDescent="0.25">
      <c r="B25077" s="55"/>
      <c r="C25077" s="52"/>
      <c r="D25077" s="56"/>
      <c r="F25077"/>
    </row>
    <row r="25078" spans="2:6" x14ac:dyDescent="0.25">
      <c r="B25078" s="55"/>
      <c r="C25078" s="52"/>
      <c r="D25078" s="56"/>
      <c r="F25078"/>
    </row>
    <row r="25079" spans="2:6" x14ac:dyDescent="0.25">
      <c r="B25079" s="55"/>
      <c r="C25079" s="52"/>
      <c r="D25079" s="56"/>
      <c r="F25079"/>
    </row>
    <row r="25080" spans="2:6" x14ac:dyDescent="0.25">
      <c r="B25080" s="55"/>
      <c r="C25080" s="52"/>
      <c r="D25080" s="56"/>
      <c r="F25080"/>
    </row>
    <row r="25081" spans="2:6" x14ac:dyDescent="0.25">
      <c r="B25081" s="55"/>
      <c r="C25081" s="52"/>
      <c r="D25081" s="56"/>
      <c r="F25081"/>
    </row>
    <row r="25082" spans="2:6" x14ac:dyDescent="0.25">
      <c r="B25082" s="55"/>
      <c r="C25082" s="52"/>
      <c r="D25082" s="56"/>
      <c r="F25082"/>
    </row>
    <row r="25083" spans="2:6" x14ac:dyDescent="0.25">
      <c r="B25083" s="55"/>
      <c r="C25083" s="52"/>
      <c r="D25083" s="56"/>
      <c r="F25083"/>
    </row>
    <row r="25084" spans="2:6" x14ac:dyDescent="0.25">
      <c r="B25084" s="55"/>
      <c r="C25084" s="52"/>
      <c r="D25084" s="56"/>
      <c r="F25084"/>
    </row>
    <row r="25085" spans="2:6" x14ac:dyDescent="0.25">
      <c r="B25085" s="55"/>
      <c r="C25085" s="52"/>
      <c r="D25085" s="56"/>
      <c r="F25085"/>
    </row>
    <row r="25086" spans="2:6" x14ac:dyDescent="0.25">
      <c r="B25086" s="55"/>
      <c r="C25086" s="52"/>
      <c r="D25086" s="56"/>
      <c r="F25086"/>
    </row>
    <row r="25087" spans="2:6" x14ac:dyDescent="0.25">
      <c r="B25087" s="55"/>
      <c r="C25087" s="52"/>
      <c r="D25087" s="56"/>
      <c r="F25087"/>
    </row>
    <row r="25088" spans="2:6" x14ac:dyDescent="0.25">
      <c r="B25088" s="55"/>
      <c r="C25088" s="52"/>
      <c r="D25088" s="56"/>
      <c r="F25088"/>
    </row>
    <row r="25089" spans="2:6" x14ac:dyDescent="0.25">
      <c r="B25089" s="55"/>
      <c r="C25089" s="52"/>
      <c r="D25089" s="56"/>
      <c r="F25089"/>
    </row>
    <row r="25090" spans="2:6" x14ac:dyDescent="0.25">
      <c r="B25090" s="55"/>
      <c r="C25090" s="52"/>
      <c r="D25090" s="56"/>
      <c r="F25090"/>
    </row>
    <row r="25091" spans="2:6" x14ac:dyDescent="0.25">
      <c r="B25091" s="55"/>
      <c r="C25091" s="52"/>
      <c r="D25091" s="56"/>
      <c r="F25091"/>
    </row>
    <row r="25092" spans="2:6" x14ac:dyDescent="0.25">
      <c r="B25092" s="55"/>
      <c r="C25092" s="52"/>
      <c r="D25092" s="56"/>
      <c r="F25092"/>
    </row>
    <row r="25093" spans="2:6" x14ac:dyDescent="0.25">
      <c r="B25093" s="55"/>
      <c r="C25093" s="52"/>
      <c r="D25093" s="56"/>
      <c r="F25093"/>
    </row>
    <row r="25094" spans="2:6" x14ac:dyDescent="0.25">
      <c r="B25094" s="55"/>
      <c r="C25094" s="52"/>
      <c r="D25094" s="56"/>
      <c r="F25094"/>
    </row>
    <row r="25095" spans="2:6" x14ac:dyDescent="0.25">
      <c r="B25095" s="55"/>
      <c r="C25095" s="52"/>
      <c r="D25095" s="56"/>
      <c r="F25095"/>
    </row>
    <row r="25096" spans="2:6" x14ac:dyDescent="0.25">
      <c r="B25096" s="55"/>
      <c r="C25096" s="52"/>
      <c r="D25096" s="56"/>
      <c r="F25096"/>
    </row>
    <row r="25097" spans="2:6" x14ac:dyDescent="0.25">
      <c r="B25097" s="55"/>
      <c r="C25097" s="52"/>
      <c r="D25097" s="56"/>
      <c r="F25097"/>
    </row>
    <row r="25098" spans="2:6" x14ac:dyDescent="0.25">
      <c r="B25098" s="55"/>
      <c r="C25098" s="52"/>
      <c r="D25098" s="56"/>
      <c r="F25098"/>
    </row>
    <row r="25099" spans="2:6" x14ac:dyDescent="0.25">
      <c r="B25099" s="55"/>
      <c r="C25099" s="52"/>
      <c r="D25099" s="56"/>
      <c r="F25099"/>
    </row>
    <row r="25100" spans="2:6" x14ac:dyDescent="0.25">
      <c r="B25100" s="55"/>
      <c r="C25100" s="52"/>
      <c r="D25100" s="56"/>
      <c r="F25100"/>
    </row>
    <row r="25101" spans="2:6" x14ac:dyDescent="0.25">
      <c r="B25101" s="55"/>
      <c r="C25101" s="52"/>
      <c r="D25101" s="56"/>
      <c r="F25101"/>
    </row>
    <row r="25102" spans="2:6" x14ac:dyDescent="0.25">
      <c r="B25102" s="55"/>
      <c r="C25102" s="52"/>
      <c r="D25102" s="56"/>
      <c r="F25102"/>
    </row>
    <row r="25103" spans="2:6" x14ac:dyDescent="0.25">
      <c r="B25103" s="55"/>
      <c r="C25103" s="52"/>
      <c r="D25103" s="56"/>
      <c r="F25103"/>
    </row>
    <row r="25104" spans="2:6" x14ac:dyDescent="0.25">
      <c r="B25104" s="55"/>
      <c r="C25104" s="52"/>
      <c r="D25104" s="56"/>
      <c r="F25104"/>
    </row>
    <row r="25105" spans="2:6" x14ac:dyDescent="0.25">
      <c r="B25105" s="55"/>
      <c r="C25105" s="52"/>
      <c r="D25105" s="56"/>
      <c r="F25105"/>
    </row>
    <row r="25106" spans="2:6" x14ac:dyDescent="0.25">
      <c r="B25106" s="55"/>
      <c r="C25106" s="52"/>
      <c r="D25106" s="56"/>
      <c r="F25106"/>
    </row>
    <row r="25107" spans="2:6" x14ac:dyDescent="0.25">
      <c r="B25107" s="55"/>
      <c r="C25107" s="52"/>
      <c r="D25107" s="56"/>
      <c r="F25107"/>
    </row>
    <row r="25108" spans="2:6" x14ac:dyDescent="0.25">
      <c r="B25108" s="55"/>
      <c r="C25108" s="52"/>
      <c r="D25108" s="56"/>
      <c r="F25108"/>
    </row>
    <row r="25109" spans="2:6" x14ac:dyDescent="0.25">
      <c r="B25109" s="55"/>
      <c r="C25109" s="52"/>
      <c r="D25109" s="56"/>
      <c r="F25109"/>
    </row>
    <row r="25110" spans="2:6" x14ac:dyDescent="0.25">
      <c r="B25110" s="55"/>
      <c r="C25110" s="52"/>
      <c r="D25110" s="56"/>
      <c r="F25110"/>
    </row>
    <row r="25111" spans="2:6" x14ac:dyDescent="0.25">
      <c r="B25111" s="55"/>
      <c r="C25111" s="52"/>
      <c r="D25111" s="56"/>
      <c r="F25111"/>
    </row>
    <row r="25112" spans="2:6" x14ac:dyDescent="0.25">
      <c r="B25112" s="55"/>
      <c r="C25112" s="52"/>
      <c r="D25112" s="56"/>
      <c r="F25112"/>
    </row>
    <row r="25113" spans="2:6" x14ac:dyDescent="0.25">
      <c r="B25113" s="55"/>
      <c r="C25113" s="52"/>
      <c r="D25113" s="56"/>
      <c r="F25113"/>
    </row>
    <row r="25114" spans="2:6" x14ac:dyDescent="0.25">
      <c r="B25114" s="55"/>
      <c r="C25114" s="52"/>
      <c r="D25114" s="56"/>
      <c r="F25114"/>
    </row>
    <row r="25115" spans="2:6" x14ac:dyDescent="0.25">
      <c r="B25115" s="55"/>
      <c r="C25115" s="52"/>
      <c r="D25115" s="56"/>
      <c r="F25115"/>
    </row>
    <row r="25116" spans="2:6" x14ac:dyDescent="0.25">
      <c r="B25116" s="55"/>
      <c r="C25116" s="52"/>
      <c r="D25116" s="56"/>
      <c r="F25116"/>
    </row>
    <row r="25117" spans="2:6" x14ac:dyDescent="0.25">
      <c r="B25117" s="55"/>
      <c r="C25117" s="52"/>
      <c r="D25117" s="56"/>
      <c r="F25117"/>
    </row>
    <row r="25118" spans="2:6" x14ac:dyDescent="0.25">
      <c r="B25118" s="55"/>
      <c r="C25118" s="52"/>
      <c r="D25118" s="56"/>
      <c r="F25118"/>
    </row>
    <row r="25119" spans="2:6" x14ac:dyDescent="0.25">
      <c r="B25119" s="55"/>
      <c r="C25119" s="52"/>
      <c r="D25119" s="56"/>
      <c r="F25119"/>
    </row>
    <row r="25120" spans="2:6" x14ac:dyDescent="0.25">
      <c r="B25120" s="55"/>
      <c r="C25120" s="52"/>
      <c r="D25120" s="56"/>
      <c r="F25120"/>
    </row>
    <row r="25121" spans="2:6" x14ac:dyDescent="0.25">
      <c r="B25121" s="55"/>
      <c r="C25121" s="52"/>
      <c r="D25121" s="56"/>
      <c r="F25121"/>
    </row>
    <row r="25122" spans="2:6" x14ac:dyDescent="0.25">
      <c r="B25122" s="55"/>
      <c r="C25122" s="52"/>
      <c r="D25122" s="56"/>
      <c r="F25122"/>
    </row>
    <row r="25123" spans="2:6" x14ac:dyDescent="0.25">
      <c r="B25123" s="55"/>
      <c r="C25123" s="52"/>
      <c r="D25123" s="56"/>
      <c r="F25123"/>
    </row>
    <row r="25124" spans="2:6" x14ac:dyDescent="0.25">
      <c r="B25124" s="55"/>
      <c r="C25124" s="52"/>
      <c r="D25124" s="56"/>
      <c r="F25124"/>
    </row>
    <row r="25125" spans="2:6" x14ac:dyDescent="0.25">
      <c r="B25125" s="55"/>
      <c r="C25125" s="52"/>
      <c r="D25125" s="56"/>
      <c r="F25125"/>
    </row>
    <row r="25126" spans="2:6" x14ac:dyDescent="0.25">
      <c r="B25126" s="55"/>
      <c r="C25126" s="52"/>
      <c r="D25126" s="56"/>
      <c r="F25126"/>
    </row>
    <row r="25127" spans="2:6" x14ac:dyDescent="0.25">
      <c r="B25127" s="55"/>
      <c r="C25127" s="52"/>
      <c r="D25127" s="56"/>
      <c r="F25127"/>
    </row>
    <row r="25128" spans="2:6" x14ac:dyDescent="0.25">
      <c r="B25128" s="55"/>
      <c r="C25128" s="52"/>
      <c r="D25128" s="56"/>
      <c r="F25128"/>
    </row>
    <row r="25129" spans="2:6" x14ac:dyDescent="0.25">
      <c r="B25129" s="55"/>
      <c r="C25129" s="52"/>
      <c r="D25129" s="56"/>
      <c r="F25129"/>
    </row>
    <row r="25130" spans="2:6" x14ac:dyDescent="0.25">
      <c r="B25130" s="55"/>
      <c r="C25130" s="52"/>
      <c r="D25130" s="56"/>
      <c r="F25130"/>
    </row>
    <row r="25131" spans="2:6" x14ac:dyDescent="0.25">
      <c r="B25131" s="55"/>
      <c r="C25131" s="52"/>
      <c r="D25131" s="56"/>
      <c r="F25131"/>
    </row>
    <row r="25132" spans="2:6" x14ac:dyDescent="0.25">
      <c r="B25132" s="55"/>
      <c r="C25132" s="52"/>
      <c r="D25132" s="56"/>
      <c r="F25132"/>
    </row>
    <row r="25133" spans="2:6" x14ac:dyDescent="0.25">
      <c r="B25133" s="55"/>
      <c r="C25133" s="52"/>
      <c r="D25133" s="56"/>
      <c r="F25133"/>
    </row>
    <row r="25134" spans="2:6" x14ac:dyDescent="0.25">
      <c r="B25134" s="55"/>
      <c r="C25134" s="52"/>
      <c r="D25134" s="56"/>
      <c r="F25134"/>
    </row>
    <row r="25135" spans="2:6" x14ac:dyDescent="0.25">
      <c r="B25135" s="55"/>
      <c r="C25135" s="52"/>
      <c r="D25135" s="56"/>
      <c r="F25135"/>
    </row>
    <row r="25136" spans="2:6" x14ac:dyDescent="0.25">
      <c r="B25136" s="55"/>
      <c r="C25136" s="52"/>
      <c r="D25136" s="56"/>
      <c r="F25136"/>
    </row>
    <row r="25137" spans="2:6" x14ac:dyDescent="0.25">
      <c r="B25137" s="55"/>
      <c r="C25137" s="52"/>
      <c r="D25137" s="56"/>
      <c r="F25137"/>
    </row>
    <row r="25138" spans="2:6" x14ac:dyDescent="0.25">
      <c r="B25138" s="55"/>
      <c r="C25138" s="52"/>
      <c r="D25138" s="56"/>
      <c r="F25138"/>
    </row>
    <row r="25139" spans="2:6" x14ac:dyDescent="0.25">
      <c r="B25139" s="55"/>
      <c r="C25139" s="52"/>
      <c r="D25139" s="56"/>
      <c r="F25139"/>
    </row>
    <row r="25140" spans="2:6" x14ac:dyDescent="0.25">
      <c r="B25140" s="55"/>
      <c r="C25140" s="52"/>
      <c r="D25140" s="56"/>
      <c r="F25140"/>
    </row>
    <row r="25141" spans="2:6" x14ac:dyDescent="0.25">
      <c r="B25141" s="55"/>
      <c r="C25141" s="52"/>
      <c r="D25141" s="56"/>
      <c r="F25141"/>
    </row>
    <row r="25142" spans="2:6" x14ac:dyDescent="0.25">
      <c r="B25142" s="55"/>
      <c r="C25142" s="52"/>
      <c r="D25142" s="56"/>
      <c r="F25142"/>
    </row>
    <row r="25143" spans="2:6" x14ac:dyDescent="0.25">
      <c r="B25143" s="55"/>
      <c r="C25143" s="52"/>
      <c r="D25143" s="56"/>
      <c r="F25143"/>
    </row>
    <row r="25144" spans="2:6" x14ac:dyDescent="0.25">
      <c r="B25144" s="55"/>
      <c r="C25144" s="52"/>
      <c r="D25144" s="56"/>
      <c r="F25144"/>
    </row>
    <row r="25145" spans="2:6" x14ac:dyDescent="0.25">
      <c r="B25145" s="55"/>
      <c r="C25145" s="52"/>
      <c r="D25145" s="56"/>
      <c r="F25145"/>
    </row>
    <row r="25146" spans="2:6" x14ac:dyDescent="0.25">
      <c r="B25146" s="55"/>
      <c r="C25146" s="52"/>
      <c r="D25146" s="56"/>
      <c r="F25146"/>
    </row>
    <row r="25147" spans="2:6" x14ac:dyDescent="0.25">
      <c r="B25147" s="55"/>
      <c r="C25147" s="52"/>
      <c r="D25147" s="56"/>
      <c r="F25147"/>
    </row>
    <row r="25148" spans="2:6" x14ac:dyDescent="0.25">
      <c r="B25148" s="55"/>
      <c r="C25148" s="52"/>
      <c r="D25148" s="56"/>
      <c r="F25148"/>
    </row>
    <row r="25149" spans="2:6" x14ac:dyDescent="0.25">
      <c r="B25149" s="55"/>
      <c r="C25149" s="52"/>
      <c r="D25149" s="56"/>
      <c r="F25149"/>
    </row>
    <row r="25150" spans="2:6" x14ac:dyDescent="0.25">
      <c r="B25150" s="55"/>
      <c r="C25150" s="52"/>
      <c r="D25150" s="56"/>
      <c r="F25150"/>
    </row>
    <row r="25151" spans="2:6" x14ac:dyDescent="0.25">
      <c r="B25151" s="55"/>
      <c r="C25151" s="52"/>
      <c r="D25151" s="56"/>
      <c r="F25151"/>
    </row>
    <row r="25152" spans="2:6" x14ac:dyDescent="0.25">
      <c r="B25152" s="55"/>
      <c r="C25152" s="52"/>
      <c r="D25152" s="56"/>
      <c r="F25152"/>
    </row>
    <row r="25153" spans="2:6" x14ac:dyDescent="0.25">
      <c r="B25153" s="55"/>
      <c r="C25153" s="52"/>
      <c r="D25153" s="56"/>
      <c r="F25153"/>
    </row>
    <row r="25154" spans="2:6" x14ac:dyDescent="0.25">
      <c r="B25154" s="55"/>
      <c r="C25154" s="52"/>
      <c r="D25154" s="56"/>
      <c r="F25154"/>
    </row>
    <row r="25155" spans="2:6" x14ac:dyDescent="0.25">
      <c r="B25155" s="55"/>
      <c r="C25155" s="52"/>
      <c r="D25155" s="56"/>
      <c r="F25155"/>
    </row>
    <row r="25156" spans="2:6" x14ac:dyDescent="0.25">
      <c r="B25156" s="55"/>
      <c r="C25156" s="52"/>
      <c r="D25156" s="56"/>
      <c r="F25156"/>
    </row>
    <row r="25157" spans="2:6" x14ac:dyDescent="0.25">
      <c r="B25157" s="55"/>
      <c r="C25157" s="52"/>
      <c r="D25157" s="56"/>
      <c r="F25157"/>
    </row>
    <row r="25158" spans="2:6" x14ac:dyDescent="0.25">
      <c r="B25158" s="55"/>
      <c r="C25158" s="52"/>
      <c r="D25158" s="56"/>
      <c r="F25158"/>
    </row>
    <row r="25159" spans="2:6" x14ac:dyDescent="0.25">
      <c r="B25159" s="55"/>
      <c r="C25159" s="52"/>
      <c r="D25159" s="56"/>
      <c r="F25159"/>
    </row>
    <row r="25160" spans="2:6" x14ac:dyDescent="0.25">
      <c r="B25160" s="55"/>
      <c r="C25160" s="52"/>
      <c r="D25160" s="56"/>
      <c r="F25160"/>
    </row>
    <row r="25161" spans="2:6" x14ac:dyDescent="0.25">
      <c r="B25161" s="55"/>
      <c r="C25161" s="52"/>
      <c r="D25161" s="56"/>
      <c r="F25161"/>
    </row>
    <row r="25162" spans="2:6" x14ac:dyDescent="0.25">
      <c r="B25162" s="55"/>
      <c r="C25162" s="52"/>
      <c r="D25162" s="56"/>
      <c r="F25162"/>
    </row>
    <row r="25163" spans="2:6" x14ac:dyDescent="0.25">
      <c r="B25163" s="55"/>
      <c r="C25163" s="52"/>
      <c r="D25163" s="56"/>
      <c r="F25163"/>
    </row>
    <row r="25164" spans="2:6" x14ac:dyDescent="0.25">
      <c r="B25164" s="55"/>
      <c r="C25164" s="52"/>
      <c r="D25164" s="56"/>
      <c r="F25164"/>
    </row>
    <row r="25165" spans="2:6" x14ac:dyDescent="0.25">
      <c r="B25165" s="55"/>
      <c r="C25165" s="52"/>
      <c r="D25165" s="56"/>
      <c r="F25165"/>
    </row>
    <row r="25166" spans="2:6" x14ac:dyDescent="0.25">
      <c r="B25166" s="55"/>
      <c r="C25166" s="52"/>
      <c r="D25166" s="56"/>
      <c r="F25166"/>
    </row>
    <row r="25167" spans="2:6" x14ac:dyDescent="0.25">
      <c r="B25167" s="55"/>
      <c r="C25167" s="52"/>
      <c r="D25167" s="56"/>
      <c r="F25167"/>
    </row>
    <row r="25168" spans="2:6" x14ac:dyDescent="0.25">
      <c r="B25168" s="55"/>
      <c r="C25168" s="52"/>
      <c r="D25168" s="56"/>
      <c r="F25168"/>
    </row>
    <row r="25169" spans="2:6" x14ac:dyDescent="0.25">
      <c r="B25169" s="55"/>
      <c r="C25169" s="52"/>
      <c r="D25169" s="56"/>
      <c r="F25169"/>
    </row>
    <row r="25170" spans="2:6" x14ac:dyDescent="0.25">
      <c r="B25170" s="55"/>
      <c r="C25170" s="52"/>
      <c r="D25170" s="56"/>
      <c r="F25170"/>
    </row>
    <row r="25171" spans="2:6" x14ac:dyDescent="0.25">
      <c r="B25171" s="55"/>
      <c r="C25171" s="52"/>
      <c r="D25171" s="56"/>
      <c r="F25171"/>
    </row>
    <row r="25172" spans="2:6" x14ac:dyDescent="0.25">
      <c r="B25172" s="55"/>
      <c r="C25172" s="52"/>
      <c r="D25172" s="56"/>
      <c r="F25172"/>
    </row>
    <row r="25173" spans="2:6" x14ac:dyDescent="0.25">
      <c r="B25173" s="55"/>
      <c r="C25173" s="52"/>
      <c r="D25173" s="56"/>
      <c r="F25173"/>
    </row>
    <row r="25174" spans="2:6" x14ac:dyDescent="0.25">
      <c r="B25174" s="55"/>
      <c r="C25174" s="52"/>
      <c r="D25174" s="56"/>
      <c r="F25174"/>
    </row>
    <row r="25175" spans="2:6" x14ac:dyDescent="0.25">
      <c r="B25175" s="55"/>
      <c r="C25175" s="52"/>
      <c r="D25175" s="56"/>
      <c r="F25175"/>
    </row>
    <row r="25176" spans="2:6" x14ac:dyDescent="0.25">
      <c r="B25176" s="55"/>
      <c r="C25176" s="52"/>
      <c r="D25176" s="56"/>
      <c r="F25176"/>
    </row>
    <row r="25177" spans="2:6" x14ac:dyDescent="0.25">
      <c r="B25177" s="55"/>
      <c r="C25177" s="52"/>
      <c r="D25177" s="56"/>
      <c r="F25177"/>
    </row>
    <row r="25178" spans="2:6" x14ac:dyDescent="0.25">
      <c r="B25178" s="55"/>
      <c r="C25178" s="52"/>
      <c r="D25178" s="56"/>
      <c r="F25178"/>
    </row>
    <row r="25179" spans="2:6" x14ac:dyDescent="0.25">
      <c r="B25179" s="55"/>
      <c r="C25179" s="52"/>
      <c r="D25179" s="56"/>
      <c r="F25179"/>
    </row>
    <row r="25180" spans="2:6" x14ac:dyDescent="0.25">
      <c r="B25180" s="55"/>
      <c r="C25180" s="52"/>
      <c r="D25180" s="56"/>
      <c r="F25180"/>
    </row>
    <row r="25181" spans="2:6" x14ac:dyDescent="0.25">
      <c r="B25181" s="55"/>
      <c r="C25181" s="52"/>
      <c r="D25181" s="56"/>
      <c r="F25181"/>
    </row>
    <row r="25182" spans="2:6" x14ac:dyDescent="0.25">
      <c r="B25182" s="55"/>
      <c r="C25182" s="52"/>
      <c r="D25182" s="56"/>
      <c r="F25182"/>
    </row>
    <row r="25183" spans="2:6" x14ac:dyDescent="0.25">
      <c r="B25183" s="55"/>
      <c r="C25183" s="52"/>
      <c r="D25183" s="56"/>
      <c r="F25183"/>
    </row>
    <row r="25184" spans="2:6" x14ac:dyDescent="0.25">
      <c r="B25184" s="55"/>
      <c r="C25184" s="52"/>
      <c r="D25184" s="56"/>
      <c r="F25184"/>
    </row>
    <row r="25185" spans="2:6" x14ac:dyDescent="0.25">
      <c r="B25185" s="55"/>
      <c r="C25185" s="52"/>
      <c r="D25185" s="56"/>
      <c r="F25185"/>
    </row>
    <row r="25186" spans="2:6" x14ac:dyDescent="0.25">
      <c r="B25186" s="55"/>
      <c r="C25186" s="52"/>
      <c r="D25186" s="56"/>
      <c r="F25186"/>
    </row>
    <row r="25187" spans="2:6" x14ac:dyDescent="0.25">
      <c r="B25187" s="55"/>
      <c r="C25187" s="52"/>
      <c r="D25187" s="56"/>
      <c r="F25187"/>
    </row>
    <row r="25188" spans="2:6" x14ac:dyDescent="0.25">
      <c r="B25188" s="55"/>
      <c r="C25188" s="52"/>
      <c r="D25188" s="56"/>
      <c r="F25188"/>
    </row>
    <row r="25189" spans="2:6" x14ac:dyDescent="0.25">
      <c r="B25189" s="55"/>
      <c r="C25189" s="52"/>
      <c r="D25189" s="56"/>
      <c r="F25189"/>
    </row>
    <row r="25190" spans="2:6" x14ac:dyDescent="0.25">
      <c r="B25190" s="55"/>
      <c r="C25190" s="52"/>
      <c r="D25190" s="56"/>
      <c r="F25190"/>
    </row>
    <row r="25191" spans="2:6" x14ac:dyDescent="0.25">
      <c r="B25191" s="55"/>
      <c r="C25191" s="52"/>
      <c r="D25191" s="56"/>
      <c r="F25191"/>
    </row>
    <row r="25192" spans="2:6" x14ac:dyDescent="0.25">
      <c r="B25192" s="55"/>
      <c r="C25192" s="52"/>
      <c r="D25192" s="56"/>
      <c r="F25192"/>
    </row>
    <row r="25193" spans="2:6" x14ac:dyDescent="0.25">
      <c r="B25193" s="55"/>
      <c r="C25193" s="52"/>
      <c r="D25193" s="56"/>
      <c r="F25193"/>
    </row>
    <row r="25194" spans="2:6" x14ac:dyDescent="0.25">
      <c r="B25194" s="55"/>
      <c r="C25194" s="52"/>
      <c r="D25194" s="56"/>
      <c r="F25194"/>
    </row>
    <row r="25195" spans="2:6" x14ac:dyDescent="0.25">
      <c r="B25195" s="55"/>
      <c r="C25195" s="52"/>
      <c r="D25195" s="56"/>
      <c r="F25195"/>
    </row>
    <row r="25196" spans="2:6" x14ac:dyDescent="0.25">
      <c r="B25196" s="55"/>
      <c r="C25196" s="52"/>
      <c r="D25196" s="56"/>
      <c r="F25196"/>
    </row>
    <row r="25197" spans="2:6" x14ac:dyDescent="0.25">
      <c r="B25197" s="55"/>
      <c r="C25197" s="52"/>
      <c r="D25197" s="56"/>
      <c r="F25197"/>
    </row>
    <row r="25198" spans="2:6" x14ac:dyDescent="0.25">
      <c r="B25198" s="55"/>
      <c r="C25198" s="52"/>
      <c r="D25198" s="56"/>
      <c r="F25198"/>
    </row>
    <row r="25199" spans="2:6" x14ac:dyDescent="0.25">
      <c r="B25199" s="55"/>
      <c r="C25199" s="52"/>
      <c r="D25199" s="56"/>
      <c r="F25199"/>
    </row>
    <row r="25200" spans="2:6" x14ac:dyDescent="0.25">
      <c r="B25200" s="55"/>
      <c r="C25200" s="52"/>
      <c r="D25200" s="56"/>
      <c r="F25200"/>
    </row>
    <row r="25201" spans="2:6" x14ac:dyDescent="0.25">
      <c r="B25201" s="55"/>
      <c r="C25201" s="52"/>
      <c r="D25201" s="56"/>
      <c r="F25201"/>
    </row>
    <row r="25202" spans="2:6" x14ac:dyDescent="0.25">
      <c r="B25202" s="55"/>
      <c r="C25202" s="52"/>
      <c r="D25202" s="56"/>
      <c r="F25202"/>
    </row>
    <row r="25203" spans="2:6" x14ac:dyDescent="0.25">
      <c r="B25203" s="55"/>
      <c r="C25203" s="52"/>
      <c r="D25203" s="56"/>
      <c r="F25203"/>
    </row>
    <row r="25204" spans="2:6" x14ac:dyDescent="0.25">
      <c r="B25204" s="55"/>
      <c r="C25204" s="52"/>
      <c r="D25204" s="56"/>
      <c r="F25204"/>
    </row>
    <row r="25205" spans="2:6" x14ac:dyDescent="0.25">
      <c r="B25205" s="55"/>
      <c r="C25205" s="52"/>
      <c r="D25205" s="56"/>
      <c r="F25205"/>
    </row>
    <row r="25206" spans="2:6" x14ac:dyDescent="0.25">
      <c r="B25206" s="55"/>
      <c r="C25206" s="52"/>
      <c r="D25206" s="56"/>
      <c r="F25206"/>
    </row>
    <row r="25207" spans="2:6" x14ac:dyDescent="0.25">
      <c r="B25207" s="55"/>
      <c r="C25207" s="52"/>
      <c r="D25207" s="56"/>
      <c r="F25207"/>
    </row>
    <row r="25208" spans="2:6" x14ac:dyDescent="0.25">
      <c r="B25208" s="55"/>
      <c r="C25208" s="52"/>
      <c r="D25208" s="56"/>
      <c r="F25208"/>
    </row>
    <row r="25209" spans="2:6" x14ac:dyDescent="0.25">
      <c r="B25209" s="55"/>
      <c r="C25209" s="52"/>
      <c r="D25209" s="56"/>
      <c r="F25209"/>
    </row>
    <row r="25210" spans="2:6" x14ac:dyDescent="0.25">
      <c r="B25210" s="55"/>
      <c r="C25210" s="52"/>
      <c r="D25210" s="56"/>
      <c r="F25210"/>
    </row>
    <row r="25211" spans="2:6" x14ac:dyDescent="0.25">
      <c r="B25211" s="55"/>
      <c r="C25211" s="52"/>
      <c r="D25211" s="56"/>
      <c r="F25211"/>
    </row>
    <row r="25212" spans="2:6" x14ac:dyDescent="0.25">
      <c r="B25212" s="55"/>
      <c r="C25212" s="52"/>
      <c r="D25212" s="56"/>
      <c r="F25212"/>
    </row>
    <row r="25213" spans="2:6" x14ac:dyDescent="0.25">
      <c r="B25213" s="55"/>
      <c r="C25213" s="52"/>
      <c r="D25213" s="56"/>
      <c r="F25213"/>
    </row>
    <row r="25214" spans="2:6" x14ac:dyDescent="0.25">
      <c r="B25214" s="55"/>
      <c r="C25214" s="52"/>
      <c r="D25214" s="56"/>
      <c r="F25214"/>
    </row>
    <row r="25215" spans="2:6" x14ac:dyDescent="0.25">
      <c r="B25215" s="55"/>
      <c r="C25215" s="52"/>
      <c r="D25215" s="56"/>
      <c r="F25215"/>
    </row>
    <row r="25216" spans="2:6" x14ac:dyDescent="0.25">
      <c r="B25216" s="55"/>
      <c r="C25216" s="52"/>
      <c r="D25216" s="56"/>
      <c r="F25216"/>
    </row>
    <row r="25217" spans="2:6" x14ac:dyDescent="0.25">
      <c r="B25217" s="55"/>
      <c r="C25217" s="52"/>
      <c r="D25217" s="56"/>
      <c r="F25217"/>
    </row>
    <row r="25218" spans="2:6" x14ac:dyDescent="0.25">
      <c r="B25218" s="55"/>
      <c r="C25218" s="52"/>
      <c r="D25218" s="56"/>
      <c r="F25218"/>
    </row>
    <row r="25219" spans="2:6" x14ac:dyDescent="0.25">
      <c r="B25219" s="55"/>
      <c r="C25219" s="52"/>
      <c r="D25219" s="56"/>
      <c r="F25219"/>
    </row>
    <row r="25220" spans="2:6" x14ac:dyDescent="0.25">
      <c r="B25220" s="55"/>
      <c r="C25220" s="52"/>
      <c r="D25220" s="56"/>
      <c r="F25220"/>
    </row>
    <row r="25221" spans="2:6" x14ac:dyDescent="0.25">
      <c r="B25221" s="55"/>
      <c r="C25221" s="52"/>
      <c r="D25221" s="56"/>
      <c r="F25221"/>
    </row>
    <row r="25222" spans="2:6" x14ac:dyDescent="0.25">
      <c r="B25222" s="55"/>
      <c r="C25222" s="52"/>
      <c r="D25222" s="56"/>
      <c r="F25222"/>
    </row>
    <row r="25223" spans="2:6" x14ac:dyDescent="0.25">
      <c r="B25223" s="55"/>
      <c r="C25223" s="52"/>
      <c r="D25223" s="56"/>
      <c r="F25223"/>
    </row>
    <row r="25224" spans="2:6" x14ac:dyDescent="0.25">
      <c r="B25224" s="55"/>
      <c r="C25224" s="52"/>
      <c r="D25224" s="56"/>
      <c r="F25224"/>
    </row>
    <row r="25225" spans="2:6" x14ac:dyDescent="0.25">
      <c r="B25225" s="55"/>
      <c r="C25225" s="52"/>
      <c r="D25225" s="56"/>
      <c r="F25225"/>
    </row>
    <row r="25226" spans="2:6" x14ac:dyDescent="0.25">
      <c r="B25226" s="55"/>
      <c r="C25226" s="52"/>
      <c r="D25226" s="56"/>
      <c r="F25226"/>
    </row>
    <row r="25227" spans="2:6" x14ac:dyDescent="0.25">
      <c r="B25227" s="55"/>
      <c r="C25227" s="52"/>
      <c r="D25227" s="56"/>
      <c r="F25227"/>
    </row>
    <row r="25228" spans="2:6" x14ac:dyDescent="0.25">
      <c r="B25228" s="55"/>
      <c r="C25228" s="52"/>
      <c r="D25228" s="56"/>
      <c r="F25228"/>
    </row>
    <row r="25229" spans="2:6" x14ac:dyDescent="0.25">
      <c r="B25229" s="55"/>
      <c r="C25229" s="52"/>
      <c r="D25229" s="56"/>
      <c r="F25229"/>
    </row>
    <row r="25230" spans="2:6" x14ac:dyDescent="0.25">
      <c r="B25230" s="55"/>
      <c r="C25230" s="52"/>
      <c r="D25230" s="56"/>
      <c r="F25230"/>
    </row>
    <row r="25231" spans="2:6" x14ac:dyDescent="0.25">
      <c r="B25231" s="55"/>
      <c r="C25231" s="52"/>
      <c r="D25231" s="56"/>
      <c r="F25231"/>
    </row>
    <row r="25232" spans="2:6" x14ac:dyDescent="0.25">
      <c r="B25232" s="55"/>
      <c r="C25232" s="52"/>
      <c r="D25232" s="56"/>
      <c r="F25232"/>
    </row>
    <row r="25233" spans="2:6" x14ac:dyDescent="0.25">
      <c r="B25233" s="55"/>
      <c r="C25233" s="52"/>
      <c r="D25233" s="56"/>
      <c r="F25233"/>
    </row>
    <row r="25234" spans="2:6" x14ac:dyDescent="0.25">
      <c r="B25234" s="55"/>
      <c r="C25234" s="52"/>
      <c r="D25234" s="56"/>
      <c r="F25234"/>
    </row>
    <row r="25235" spans="2:6" x14ac:dyDescent="0.25">
      <c r="B25235" s="55"/>
      <c r="C25235" s="52"/>
      <c r="D25235" s="56"/>
      <c r="F25235"/>
    </row>
    <row r="25236" spans="2:6" x14ac:dyDescent="0.25">
      <c r="B25236" s="55"/>
      <c r="C25236" s="52"/>
      <c r="D25236" s="56"/>
      <c r="F25236"/>
    </row>
    <row r="25237" spans="2:6" x14ac:dyDescent="0.25">
      <c r="B25237" s="55"/>
      <c r="C25237" s="52"/>
      <c r="D25237" s="56"/>
      <c r="F25237"/>
    </row>
    <row r="25238" spans="2:6" x14ac:dyDescent="0.25">
      <c r="B25238" s="55"/>
      <c r="C25238" s="52"/>
      <c r="D25238" s="56"/>
      <c r="F25238"/>
    </row>
    <row r="25239" spans="2:6" x14ac:dyDescent="0.25">
      <c r="B25239" s="55"/>
      <c r="C25239" s="52"/>
      <c r="D25239" s="56"/>
      <c r="F25239"/>
    </row>
    <row r="25240" spans="2:6" x14ac:dyDescent="0.25">
      <c r="B25240" s="55"/>
      <c r="C25240" s="52"/>
      <c r="D25240" s="56"/>
      <c r="F25240"/>
    </row>
    <row r="25241" spans="2:6" x14ac:dyDescent="0.25">
      <c r="B25241" s="55"/>
      <c r="C25241" s="52"/>
      <c r="D25241" s="56"/>
      <c r="F25241"/>
    </row>
    <row r="25242" spans="2:6" x14ac:dyDescent="0.25">
      <c r="B25242" s="55"/>
      <c r="C25242" s="52"/>
      <c r="D25242" s="56"/>
      <c r="F25242"/>
    </row>
    <row r="25243" spans="2:6" x14ac:dyDescent="0.25">
      <c r="B25243" s="55"/>
      <c r="C25243" s="52"/>
      <c r="D25243" s="56"/>
      <c r="F25243"/>
    </row>
    <row r="25244" spans="2:6" x14ac:dyDescent="0.25">
      <c r="B25244" s="55"/>
      <c r="C25244" s="52"/>
      <c r="D25244" s="56"/>
      <c r="F25244"/>
    </row>
    <row r="25245" spans="2:6" x14ac:dyDescent="0.25">
      <c r="B25245" s="55"/>
      <c r="C25245" s="52"/>
      <c r="D25245" s="56"/>
      <c r="F25245"/>
    </row>
    <row r="25246" spans="2:6" x14ac:dyDescent="0.25">
      <c r="B25246" s="55"/>
      <c r="C25246" s="52"/>
      <c r="D25246" s="56"/>
      <c r="F25246"/>
    </row>
    <row r="25247" spans="2:6" x14ac:dyDescent="0.25">
      <c r="B25247" s="55"/>
      <c r="C25247" s="52"/>
      <c r="D25247" s="56"/>
      <c r="F25247"/>
    </row>
    <row r="25248" spans="2:6" x14ac:dyDescent="0.25">
      <c r="B25248" s="55"/>
      <c r="C25248" s="52"/>
      <c r="D25248" s="56"/>
      <c r="F25248"/>
    </row>
    <row r="25249" spans="2:6" x14ac:dyDescent="0.25">
      <c r="B25249" s="55"/>
      <c r="C25249" s="52"/>
      <c r="D25249" s="56"/>
      <c r="F25249"/>
    </row>
    <row r="25250" spans="2:6" x14ac:dyDescent="0.25">
      <c r="B25250" s="55"/>
      <c r="C25250" s="52"/>
      <c r="D25250" s="56"/>
      <c r="F25250"/>
    </row>
    <row r="25251" spans="2:6" x14ac:dyDescent="0.25">
      <c r="B25251" s="55"/>
      <c r="C25251" s="52"/>
      <c r="D25251" s="56"/>
      <c r="F25251"/>
    </row>
    <row r="25252" spans="2:6" x14ac:dyDescent="0.25">
      <c r="B25252" s="55"/>
      <c r="C25252" s="52"/>
      <c r="D25252" s="56"/>
      <c r="F25252"/>
    </row>
    <row r="25253" spans="2:6" x14ac:dyDescent="0.25">
      <c r="B25253" s="55"/>
      <c r="C25253" s="52"/>
      <c r="D25253" s="56"/>
      <c r="F25253"/>
    </row>
    <row r="25254" spans="2:6" x14ac:dyDescent="0.25">
      <c r="B25254" s="55"/>
      <c r="C25254" s="52"/>
      <c r="D25254" s="56"/>
      <c r="F25254"/>
    </row>
    <row r="25255" spans="2:6" x14ac:dyDescent="0.25">
      <c r="B25255" s="55"/>
      <c r="C25255" s="52"/>
      <c r="D25255" s="56"/>
      <c r="F25255"/>
    </row>
    <row r="25256" spans="2:6" x14ac:dyDescent="0.25">
      <c r="B25256" s="55"/>
      <c r="C25256" s="52"/>
      <c r="D25256" s="56"/>
      <c r="F25256"/>
    </row>
    <row r="25257" spans="2:6" x14ac:dyDescent="0.25">
      <c r="B25257" s="55"/>
      <c r="C25257" s="52"/>
      <c r="D25257" s="56"/>
      <c r="F25257"/>
    </row>
    <row r="25258" spans="2:6" x14ac:dyDescent="0.25">
      <c r="B25258" s="55"/>
      <c r="C25258" s="52"/>
      <c r="D25258" s="56"/>
      <c r="F25258"/>
    </row>
    <row r="25259" spans="2:6" x14ac:dyDescent="0.25">
      <c r="B25259" s="55"/>
      <c r="C25259" s="52"/>
      <c r="D25259" s="56"/>
      <c r="F25259"/>
    </row>
    <row r="25260" spans="2:6" x14ac:dyDescent="0.25">
      <c r="B25260" s="55"/>
      <c r="C25260" s="52"/>
      <c r="D25260" s="56"/>
      <c r="F25260"/>
    </row>
    <row r="25261" spans="2:6" x14ac:dyDescent="0.25">
      <c r="B25261" s="55"/>
      <c r="C25261" s="52"/>
      <c r="D25261" s="56"/>
      <c r="F25261"/>
    </row>
    <row r="25262" spans="2:6" x14ac:dyDescent="0.25">
      <c r="B25262" s="55"/>
      <c r="C25262" s="52"/>
      <c r="D25262" s="56"/>
      <c r="F25262"/>
    </row>
    <row r="25263" spans="2:6" x14ac:dyDescent="0.25">
      <c r="B25263" s="55"/>
      <c r="C25263" s="52"/>
      <c r="D25263" s="56"/>
      <c r="F25263"/>
    </row>
    <row r="25264" spans="2:6" x14ac:dyDescent="0.25">
      <c r="B25264" s="55"/>
      <c r="C25264" s="52"/>
      <c r="D25264" s="56"/>
      <c r="F25264"/>
    </row>
    <row r="25265" spans="2:6" x14ac:dyDescent="0.25">
      <c r="B25265" s="55"/>
      <c r="C25265" s="52"/>
      <c r="D25265" s="56"/>
      <c r="F25265"/>
    </row>
    <row r="25266" spans="2:6" x14ac:dyDescent="0.25">
      <c r="B25266" s="55"/>
      <c r="C25266" s="52"/>
      <c r="D25266" s="56"/>
      <c r="F25266"/>
    </row>
    <row r="25267" spans="2:6" x14ac:dyDescent="0.25">
      <c r="B25267" s="55"/>
      <c r="C25267" s="52"/>
      <c r="D25267" s="56"/>
      <c r="F25267"/>
    </row>
    <row r="25268" spans="2:6" x14ac:dyDescent="0.25">
      <c r="B25268" s="55"/>
      <c r="C25268" s="52"/>
      <c r="D25268" s="56"/>
      <c r="F25268"/>
    </row>
    <row r="25269" spans="2:6" x14ac:dyDescent="0.25">
      <c r="B25269" s="55"/>
      <c r="C25269" s="52"/>
      <c r="D25269" s="56"/>
      <c r="F25269"/>
    </row>
    <row r="25270" spans="2:6" x14ac:dyDescent="0.25">
      <c r="B25270" s="55"/>
      <c r="C25270" s="52"/>
      <c r="D25270" s="56"/>
      <c r="F25270"/>
    </row>
    <row r="25271" spans="2:6" x14ac:dyDescent="0.25">
      <c r="B25271" s="55"/>
      <c r="C25271" s="52"/>
      <c r="D25271" s="56"/>
      <c r="F25271"/>
    </row>
    <row r="25272" spans="2:6" x14ac:dyDescent="0.25">
      <c r="B25272" s="55"/>
      <c r="C25272" s="52"/>
      <c r="D25272" s="56"/>
      <c r="F25272"/>
    </row>
    <row r="25273" spans="2:6" x14ac:dyDescent="0.25">
      <c r="B25273" s="55"/>
      <c r="C25273" s="52"/>
      <c r="D25273" s="56"/>
      <c r="F25273"/>
    </row>
    <row r="25274" spans="2:6" x14ac:dyDescent="0.25">
      <c r="B25274" s="55"/>
      <c r="C25274" s="52"/>
      <c r="D25274" s="56"/>
      <c r="F25274"/>
    </row>
    <row r="25275" spans="2:6" x14ac:dyDescent="0.25">
      <c r="B25275" s="55"/>
      <c r="C25275" s="52"/>
      <c r="D25275" s="56"/>
      <c r="F25275"/>
    </row>
    <row r="25276" spans="2:6" x14ac:dyDescent="0.25">
      <c r="B25276" s="55"/>
      <c r="C25276" s="52"/>
      <c r="D25276" s="56"/>
      <c r="F25276"/>
    </row>
    <row r="25277" spans="2:6" x14ac:dyDescent="0.25">
      <c r="B25277" s="55"/>
      <c r="C25277" s="52"/>
      <c r="D25277" s="56"/>
      <c r="F25277"/>
    </row>
    <row r="25278" spans="2:6" x14ac:dyDescent="0.25">
      <c r="B25278" s="55"/>
      <c r="C25278" s="52"/>
      <c r="D25278" s="56"/>
      <c r="F25278"/>
    </row>
    <row r="25279" spans="2:6" x14ac:dyDescent="0.25">
      <c r="B25279" s="55"/>
      <c r="C25279" s="52"/>
      <c r="D25279" s="56"/>
      <c r="F25279"/>
    </row>
    <row r="25280" spans="2:6" x14ac:dyDescent="0.25">
      <c r="B25280" s="55"/>
      <c r="C25280" s="52"/>
      <c r="D25280" s="56"/>
      <c r="F25280"/>
    </row>
    <row r="25281" spans="2:6" x14ac:dyDescent="0.25">
      <c r="B25281" s="55"/>
      <c r="C25281" s="52"/>
      <c r="D25281" s="56"/>
      <c r="F25281"/>
    </row>
    <row r="25282" spans="2:6" x14ac:dyDescent="0.25">
      <c r="B25282" s="55"/>
      <c r="C25282" s="52"/>
      <c r="D25282" s="56"/>
      <c r="F25282"/>
    </row>
    <row r="25283" spans="2:6" x14ac:dyDescent="0.25">
      <c r="B25283" s="55"/>
      <c r="C25283" s="52"/>
      <c r="D25283" s="56"/>
      <c r="F25283"/>
    </row>
    <row r="25284" spans="2:6" x14ac:dyDescent="0.25">
      <c r="B25284" s="55"/>
      <c r="C25284" s="52"/>
      <c r="D25284" s="56"/>
      <c r="F25284"/>
    </row>
    <row r="25285" spans="2:6" x14ac:dyDescent="0.25">
      <c r="B25285" s="55"/>
      <c r="C25285" s="52"/>
      <c r="D25285" s="56"/>
      <c r="F25285"/>
    </row>
    <row r="25286" spans="2:6" x14ac:dyDescent="0.25">
      <c r="B25286" s="55"/>
      <c r="C25286" s="52"/>
      <c r="D25286" s="56"/>
      <c r="F25286"/>
    </row>
    <row r="25287" spans="2:6" x14ac:dyDescent="0.25">
      <c r="B25287" s="55"/>
      <c r="C25287" s="52"/>
      <c r="D25287" s="56"/>
      <c r="F25287"/>
    </row>
    <row r="25288" spans="2:6" x14ac:dyDescent="0.25">
      <c r="B25288" s="55"/>
      <c r="C25288" s="52"/>
      <c r="D25288" s="56"/>
      <c r="F25288"/>
    </row>
    <row r="25289" spans="2:6" x14ac:dyDescent="0.25">
      <c r="B25289" s="55"/>
      <c r="C25289" s="52"/>
      <c r="D25289" s="56"/>
      <c r="F25289"/>
    </row>
    <row r="25290" spans="2:6" x14ac:dyDescent="0.25">
      <c r="B25290" s="55"/>
      <c r="C25290" s="52"/>
      <c r="D25290" s="56"/>
      <c r="F25290"/>
    </row>
    <row r="25291" spans="2:6" x14ac:dyDescent="0.25">
      <c r="B25291" s="55"/>
      <c r="C25291" s="52"/>
      <c r="D25291" s="56"/>
      <c r="F25291"/>
    </row>
    <row r="25292" spans="2:6" x14ac:dyDescent="0.25">
      <c r="B25292" s="55"/>
      <c r="C25292" s="52"/>
      <c r="D25292" s="56"/>
      <c r="F25292"/>
    </row>
    <row r="25293" spans="2:6" x14ac:dyDescent="0.25">
      <c r="B25293" s="55"/>
      <c r="C25293" s="52"/>
      <c r="D25293" s="56"/>
      <c r="F25293"/>
    </row>
    <row r="25294" spans="2:6" x14ac:dyDescent="0.25">
      <c r="B25294" s="55"/>
      <c r="C25294" s="52"/>
      <c r="D25294" s="56"/>
      <c r="F25294"/>
    </row>
    <row r="25295" spans="2:6" x14ac:dyDescent="0.25">
      <c r="B25295" s="55"/>
      <c r="C25295" s="52"/>
      <c r="D25295" s="56"/>
      <c r="F25295"/>
    </row>
    <row r="25296" spans="2:6" x14ac:dyDescent="0.25">
      <c r="B25296" s="55"/>
      <c r="C25296" s="52"/>
      <c r="D25296" s="56"/>
      <c r="F25296"/>
    </row>
    <row r="25297" spans="2:6" x14ac:dyDescent="0.25">
      <c r="B25297" s="55"/>
      <c r="C25297" s="52"/>
      <c r="D25297" s="56"/>
      <c r="F25297"/>
    </row>
    <row r="25298" spans="2:6" x14ac:dyDescent="0.25">
      <c r="B25298" s="55"/>
      <c r="C25298" s="52"/>
      <c r="D25298" s="56"/>
      <c r="F25298"/>
    </row>
    <row r="25299" spans="2:6" x14ac:dyDescent="0.25">
      <c r="B25299" s="55"/>
      <c r="C25299" s="52"/>
      <c r="D25299" s="56"/>
      <c r="F25299"/>
    </row>
    <row r="25300" spans="2:6" x14ac:dyDescent="0.25">
      <c r="B25300" s="55"/>
      <c r="C25300" s="52"/>
      <c r="D25300" s="56"/>
      <c r="F25300"/>
    </row>
    <row r="25301" spans="2:6" x14ac:dyDescent="0.25">
      <c r="B25301" s="55"/>
      <c r="C25301" s="52"/>
      <c r="D25301" s="56"/>
      <c r="F25301"/>
    </row>
    <row r="25302" spans="2:6" x14ac:dyDescent="0.25">
      <c r="B25302" s="55"/>
      <c r="C25302" s="52"/>
      <c r="D25302" s="56"/>
      <c r="F25302"/>
    </row>
    <row r="25303" spans="2:6" x14ac:dyDescent="0.25">
      <c r="B25303" s="55"/>
      <c r="C25303" s="52"/>
      <c r="D25303" s="56"/>
      <c r="F25303"/>
    </row>
    <row r="25304" spans="2:6" x14ac:dyDescent="0.25">
      <c r="B25304" s="55"/>
      <c r="C25304" s="52"/>
      <c r="D25304" s="56"/>
      <c r="F25304"/>
    </row>
    <row r="25305" spans="2:6" x14ac:dyDescent="0.25">
      <c r="B25305" s="55"/>
      <c r="C25305" s="52"/>
      <c r="D25305" s="56"/>
      <c r="F25305"/>
    </row>
    <row r="25306" spans="2:6" x14ac:dyDescent="0.25">
      <c r="B25306" s="55"/>
      <c r="C25306" s="52"/>
      <c r="D25306" s="56"/>
      <c r="F25306"/>
    </row>
    <row r="25307" spans="2:6" x14ac:dyDescent="0.25">
      <c r="B25307" s="55"/>
      <c r="C25307" s="52"/>
      <c r="D25307" s="56"/>
      <c r="F25307"/>
    </row>
    <row r="25308" spans="2:6" x14ac:dyDescent="0.25">
      <c r="B25308" s="55"/>
      <c r="C25308" s="52"/>
      <c r="D25308" s="56"/>
      <c r="F25308"/>
    </row>
    <row r="25309" spans="2:6" x14ac:dyDescent="0.25">
      <c r="B25309" s="55"/>
      <c r="C25309" s="52"/>
      <c r="D25309" s="56"/>
      <c r="F25309"/>
    </row>
    <row r="25310" spans="2:6" x14ac:dyDescent="0.25">
      <c r="B25310" s="55"/>
      <c r="C25310" s="52"/>
      <c r="D25310" s="56"/>
      <c r="F25310"/>
    </row>
    <row r="25311" spans="2:6" x14ac:dyDescent="0.25">
      <c r="B25311" s="55"/>
      <c r="C25311" s="52"/>
      <c r="D25311" s="56"/>
      <c r="F25311"/>
    </row>
    <row r="25312" spans="2:6" x14ac:dyDescent="0.25">
      <c r="B25312" s="55"/>
      <c r="C25312" s="52"/>
      <c r="D25312" s="56"/>
      <c r="F25312"/>
    </row>
    <row r="25313" spans="2:6" x14ac:dyDescent="0.25">
      <c r="B25313" s="55"/>
      <c r="C25313" s="52"/>
      <c r="D25313" s="56"/>
      <c r="F25313"/>
    </row>
    <row r="25314" spans="2:6" x14ac:dyDescent="0.25">
      <c r="B25314" s="55"/>
      <c r="C25314" s="52"/>
      <c r="D25314" s="56"/>
      <c r="F25314"/>
    </row>
    <row r="25315" spans="2:6" x14ac:dyDescent="0.25">
      <c r="B25315" s="55"/>
      <c r="C25315" s="52"/>
      <c r="D25315" s="56"/>
      <c r="F25315"/>
    </row>
    <row r="25316" spans="2:6" x14ac:dyDescent="0.25">
      <c r="B25316" s="55"/>
      <c r="C25316" s="52"/>
      <c r="D25316" s="56"/>
      <c r="F25316"/>
    </row>
    <row r="25317" spans="2:6" x14ac:dyDescent="0.25">
      <c r="B25317" s="55"/>
      <c r="C25317" s="52"/>
      <c r="D25317" s="56"/>
      <c r="F25317"/>
    </row>
    <row r="25318" spans="2:6" x14ac:dyDescent="0.25">
      <c r="B25318" s="55"/>
      <c r="C25318" s="52"/>
      <c r="D25318" s="56"/>
      <c r="F25318"/>
    </row>
    <row r="25319" spans="2:6" x14ac:dyDescent="0.25">
      <c r="B25319" s="55"/>
      <c r="C25319" s="52"/>
      <c r="D25319" s="56"/>
      <c r="F25319"/>
    </row>
    <row r="25320" spans="2:6" x14ac:dyDescent="0.25">
      <c r="B25320" s="55"/>
      <c r="C25320" s="52"/>
      <c r="D25320" s="56"/>
      <c r="F25320"/>
    </row>
    <row r="25321" spans="2:6" x14ac:dyDescent="0.25">
      <c r="B25321" s="55"/>
      <c r="C25321" s="52"/>
      <c r="D25321" s="56"/>
      <c r="F25321"/>
    </row>
    <row r="25322" spans="2:6" x14ac:dyDescent="0.25">
      <c r="B25322" s="55"/>
      <c r="C25322" s="52"/>
      <c r="D25322" s="56"/>
      <c r="F25322"/>
    </row>
    <row r="25323" spans="2:6" x14ac:dyDescent="0.25">
      <c r="B25323" s="55"/>
      <c r="C25323" s="52"/>
      <c r="D25323" s="56"/>
      <c r="F25323"/>
    </row>
    <row r="25324" spans="2:6" x14ac:dyDescent="0.25">
      <c r="B25324" s="55"/>
      <c r="C25324" s="52"/>
      <c r="D25324" s="56"/>
      <c r="F25324"/>
    </row>
    <row r="25325" spans="2:6" x14ac:dyDescent="0.25">
      <c r="B25325" s="55"/>
      <c r="C25325" s="52"/>
      <c r="D25325" s="56"/>
      <c r="F25325"/>
    </row>
    <row r="25326" spans="2:6" x14ac:dyDescent="0.25">
      <c r="B25326" s="55"/>
      <c r="C25326" s="52"/>
      <c r="D25326" s="56"/>
      <c r="F25326"/>
    </row>
    <row r="25327" spans="2:6" x14ac:dyDescent="0.25">
      <c r="B25327" s="55"/>
      <c r="C25327" s="52"/>
      <c r="D25327" s="56"/>
      <c r="F25327"/>
    </row>
    <row r="25328" spans="2:6" x14ac:dyDescent="0.25">
      <c r="B25328" s="55"/>
      <c r="C25328" s="52"/>
      <c r="D25328" s="56"/>
      <c r="F25328"/>
    </row>
    <row r="25329" spans="2:6" x14ac:dyDescent="0.25">
      <c r="B25329" s="55"/>
      <c r="C25329" s="52"/>
      <c r="D25329" s="56"/>
      <c r="F25329"/>
    </row>
    <row r="25330" spans="2:6" x14ac:dyDescent="0.25">
      <c r="B25330" s="55"/>
      <c r="C25330" s="52"/>
      <c r="D25330" s="56"/>
      <c r="F25330"/>
    </row>
    <row r="25331" spans="2:6" x14ac:dyDescent="0.25">
      <c r="B25331" s="55"/>
      <c r="C25331" s="52"/>
      <c r="D25331" s="56"/>
      <c r="F25331"/>
    </row>
    <row r="25332" spans="2:6" x14ac:dyDescent="0.25">
      <c r="B25332" s="55"/>
      <c r="C25332" s="52"/>
      <c r="D25332" s="56"/>
      <c r="F25332"/>
    </row>
    <row r="25333" spans="2:6" x14ac:dyDescent="0.25">
      <c r="B25333" s="55"/>
      <c r="C25333" s="52"/>
      <c r="D25333" s="56"/>
      <c r="F25333"/>
    </row>
    <row r="25334" spans="2:6" x14ac:dyDescent="0.25">
      <c r="B25334" s="55"/>
      <c r="C25334" s="52"/>
      <c r="D25334" s="56"/>
      <c r="F25334"/>
    </row>
    <row r="25335" spans="2:6" x14ac:dyDescent="0.25">
      <c r="B25335" s="55"/>
      <c r="C25335" s="52"/>
      <c r="D25335" s="56"/>
      <c r="F25335"/>
    </row>
    <row r="25336" spans="2:6" x14ac:dyDescent="0.25">
      <c r="B25336" s="55"/>
      <c r="C25336" s="52"/>
      <c r="D25336" s="56"/>
      <c r="F25336"/>
    </row>
    <row r="25337" spans="2:6" x14ac:dyDescent="0.25">
      <c r="B25337" s="55"/>
      <c r="C25337" s="52"/>
      <c r="D25337" s="56"/>
      <c r="F25337"/>
    </row>
    <row r="25338" spans="2:6" x14ac:dyDescent="0.25">
      <c r="B25338" s="55"/>
      <c r="C25338" s="52"/>
      <c r="D25338" s="56"/>
      <c r="F25338"/>
    </row>
    <row r="25339" spans="2:6" x14ac:dyDescent="0.25">
      <c r="B25339" s="55"/>
      <c r="C25339" s="52"/>
      <c r="D25339" s="56"/>
      <c r="F25339"/>
    </row>
    <row r="25340" spans="2:6" x14ac:dyDescent="0.25">
      <c r="B25340" s="55"/>
      <c r="C25340" s="52"/>
      <c r="D25340" s="56"/>
      <c r="F25340"/>
    </row>
    <row r="25341" spans="2:6" x14ac:dyDescent="0.25">
      <c r="B25341" s="55"/>
      <c r="C25341" s="52"/>
      <c r="D25341" s="56"/>
      <c r="F25341"/>
    </row>
    <row r="25342" spans="2:6" x14ac:dyDescent="0.25">
      <c r="B25342" s="55"/>
      <c r="C25342" s="52"/>
      <c r="D25342" s="56"/>
      <c r="F25342"/>
    </row>
    <row r="25343" spans="2:6" x14ac:dyDescent="0.25">
      <c r="B25343" s="55"/>
      <c r="C25343" s="52"/>
      <c r="D25343" s="56"/>
      <c r="F25343"/>
    </row>
    <row r="25344" spans="2:6" x14ac:dyDescent="0.25">
      <c r="B25344" s="55"/>
      <c r="C25344" s="52"/>
      <c r="D25344" s="56"/>
      <c r="F25344"/>
    </row>
    <row r="25345" spans="2:6" x14ac:dyDescent="0.25">
      <c r="B25345" s="55"/>
      <c r="C25345" s="52"/>
      <c r="D25345" s="56"/>
      <c r="F25345"/>
    </row>
    <row r="25346" spans="2:6" x14ac:dyDescent="0.25">
      <c r="B25346" s="55"/>
      <c r="C25346" s="52"/>
      <c r="D25346" s="56"/>
      <c r="F25346"/>
    </row>
    <row r="25347" spans="2:6" x14ac:dyDescent="0.25">
      <c r="B25347" s="55"/>
      <c r="C25347" s="52"/>
      <c r="D25347" s="56"/>
      <c r="F25347"/>
    </row>
    <row r="25348" spans="2:6" x14ac:dyDescent="0.25">
      <c r="B25348" s="55"/>
      <c r="C25348" s="52"/>
      <c r="D25348" s="56"/>
      <c r="F25348"/>
    </row>
    <row r="25349" spans="2:6" x14ac:dyDescent="0.25">
      <c r="B25349" s="55"/>
      <c r="C25349" s="52"/>
      <c r="D25349" s="56"/>
      <c r="F25349"/>
    </row>
    <row r="25350" spans="2:6" x14ac:dyDescent="0.25">
      <c r="B25350" s="55"/>
      <c r="C25350" s="52"/>
      <c r="D25350" s="56"/>
      <c r="F25350"/>
    </row>
    <row r="25351" spans="2:6" x14ac:dyDescent="0.25">
      <c r="B25351" s="55"/>
      <c r="C25351" s="52"/>
      <c r="D25351" s="56"/>
      <c r="F25351"/>
    </row>
    <row r="25352" spans="2:6" x14ac:dyDescent="0.25">
      <c r="B25352" s="55"/>
      <c r="C25352" s="52"/>
      <c r="D25352" s="56"/>
      <c r="F25352"/>
    </row>
    <row r="25353" spans="2:6" x14ac:dyDescent="0.25">
      <c r="B25353" s="55"/>
      <c r="C25353" s="52"/>
      <c r="D25353" s="56"/>
      <c r="F25353"/>
    </row>
    <row r="25354" spans="2:6" x14ac:dyDescent="0.25">
      <c r="B25354" s="55"/>
      <c r="C25354" s="52"/>
      <c r="D25354" s="56"/>
      <c r="F25354"/>
    </row>
    <row r="25355" spans="2:6" x14ac:dyDescent="0.25">
      <c r="B25355" s="55"/>
      <c r="C25355" s="52"/>
      <c r="D25355" s="56"/>
      <c r="F25355"/>
    </row>
    <row r="25356" spans="2:6" x14ac:dyDescent="0.25">
      <c r="B25356" s="55"/>
      <c r="C25356" s="52"/>
      <c r="D25356" s="56"/>
      <c r="F25356"/>
    </row>
    <row r="25357" spans="2:6" x14ac:dyDescent="0.25">
      <c r="B25357" s="55"/>
      <c r="C25357" s="52"/>
      <c r="D25357" s="56"/>
      <c r="F25357"/>
    </row>
    <row r="25358" spans="2:6" x14ac:dyDescent="0.25">
      <c r="B25358" s="55"/>
      <c r="C25358" s="52"/>
      <c r="D25358" s="56"/>
      <c r="F25358"/>
    </row>
    <row r="25359" spans="2:6" x14ac:dyDescent="0.25">
      <c r="B25359" s="55"/>
      <c r="C25359" s="52"/>
      <c r="D25359" s="56"/>
      <c r="F25359"/>
    </row>
    <row r="25360" spans="2:6" x14ac:dyDescent="0.25">
      <c r="B25360" s="55"/>
      <c r="C25360" s="52"/>
      <c r="D25360" s="56"/>
      <c r="F25360"/>
    </row>
    <row r="25361" spans="2:6" x14ac:dyDescent="0.25">
      <c r="B25361" s="55"/>
      <c r="C25361" s="52"/>
      <c r="D25361" s="56"/>
      <c r="F25361"/>
    </row>
    <row r="25362" spans="2:6" x14ac:dyDescent="0.25">
      <c r="B25362" s="55"/>
      <c r="C25362" s="52"/>
      <c r="D25362" s="56"/>
      <c r="F25362"/>
    </row>
    <row r="25363" spans="2:6" x14ac:dyDescent="0.25">
      <c r="B25363" s="55"/>
      <c r="C25363" s="52"/>
      <c r="D25363" s="56"/>
      <c r="F25363"/>
    </row>
    <row r="25364" spans="2:6" x14ac:dyDescent="0.25">
      <c r="B25364" s="55"/>
      <c r="C25364" s="52"/>
      <c r="D25364" s="56"/>
      <c r="F25364"/>
    </row>
    <row r="25365" spans="2:6" x14ac:dyDescent="0.25">
      <c r="B25365" s="55"/>
      <c r="C25365" s="52"/>
      <c r="D25365" s="56"/>
      <c r="F25365"/>
    </row>
    <row r="25366" spans="2:6" x14ac:dyDescent="0.25">
      <c r="B25366" s="55"/>
      <c r="C25366" s="52"/>
      <c r="D25366" s="56"/>
      <c r="F25366"/>
    </row>
    <row r="25367" spans="2:6" x14ac:dyDescent="0.25">
      <c r="B25367" s="55"/>
      <c r="C25367" s="52"/>
      <c r="D25367" s="56"/>
      <c r="F25367"/>
    </row>
    <row r="25368" spans="2:6" x14ac:dyDescent="0.25">
      <c r="B25368" s="55"/>
      <c r="C25368" s="52"/>
      <c r="D25368" s="56"/>
      <c r="F25368"/>
    </row>
    <row r="25369" spans="2:6" x14ac:dyDescent="0.25">
      <c r="B25369" s="55"/>
      <c r="C25369" s="52"/>
      <c r="D25369" s="56"/>
      <c r="F25369"/>
    </row>
    <row r="25370" spans="2:6" x14ac:dyDescent="0.25">
      <c r="B25370" s="55"/>
      <c r="C25370" s="52"/>
      <c r="D25370" s="56"/>
      <c r="F25370"/>
    </row>
    <row r="25371" spans="2:6" x14ac:dyDescent="0.25">
      <c r="B25371" s="55"/>
      <c r="C25371" s="52"/>
      <c r="D25371" s="56"/>
      <c r="F25371"/>
    </row>
    <row r="25372" spans="2:6" x14ac:dyDescent="0.25">
      <c r="B25372" s="55"/>
      <c r="C25372" s="52"/>
      <c r="D25372" s="56"/>
      <c r="F25372"/>
    </row>
    <row r="25373" spans="2:6" x14ac:dyDescent="0.25">
      <c r="B25373" s="55"/>
      <c r="C25373" s="52"/>
      <c r="D25373" s="56"/>
      <c r="F25373"/>
    </row>
    <row r="25374" spans="2:6" x14ac:dyDescent="0.25">
      <c r="B25374" s="55"/>
      <c r="C25374" s="52"/>
      <c r="D25374" s="56"/>
      <c r="F25374"/>
    </row>
    <row r="25375" spans="2:6" x14ac:dyDescent="0.25">
      <c r="B25375" s="55"/>
      <c r="C25375" s="52"/>
      <c r="D25375" s="56"/>
      <c r="F25375"/>
    </row>
    <row r="25376" spans="2:6" x14ac:dyDescent="0.25">
      <c r="B25376" s="55"/>
      <c r="C25376" s="52"/>
      <c r="D25376" s="56"/>
      <c r="F25376"/>
    </row>
    <row r="25377" spans="2:6" x14ac:dyDescent="0.25">
      <c r="B25377" s="55"/>
      <c r="C25377" s="52"/>
      <c r="D25377" s="56"/>
      <c r="F25377"/>
    </row>
    <row r="25378" spans="2:6" x14ac:dyDescent="0.25">
      <c r="B25378" s="55"/>
      <c r="C25378" s="52"/>
      <c r="D25378" s="56"/>
      <c r="F25378"/>
    </row>
    <row r="25379" spans="2:6" x14ac:dyDescent="0.25">
      <c r="B25379" s="55"/>
      <c r="C25379" s="52"/>
      <c r="D25379" s="56"/>
      <c r="F25379"/>
    </row>
    <row r="25380" spans="2:6" x14ac:dyDescent="0.25">
      <c r="B25380" s="55"/>
      <c r="C25380" s="52"/>
      <c r="D25380" s="56"/>
      <c r="F25380"/>
    </row>
    <row r="25381" spans="2:6" x14ac:dyDescent="0.25">
      <c r="B25381" s="55"/>
      <c r="C25381" s="52"/>
      <c r="D25381" s="56"/>
      <c r="F25381"/>
    </row>
    <row r="25382" spans="2:6" x14ac:dyDescent="0.25">
      <c r="B25382" s="55"/>
      <c r="C25382" s="52"/>
      <c r="D25382" s="56"/>
      <c r="F25382"/>
    </row>
    <row r="25383" spans="2:6" x14ac:dyDescent="0.25">
      <c r="B25383" s="55"/>
      <c r="C25383" s="52"/>
      <c r="D25383" s="56"/>
      <c r="F25383"/>
    </row>
    <row r="25384" spans="2:6" x14ac:dyDescent="0.25">
      <c r="B25384" s="55"/>
      <c r="C25384" s="52"/>
      <c r="D25384" s="56"/>
      <c r="F25384"/>
    </row>
    <row r="25385" spans="2:6" x14ac:dyDescent="0.25">
      <c r="B25385" s="55"/>
      <c r="C25385" s="52"/>
      <c r="D25385" s="56"/>
      <c r="F25385"/>
    </row>
    <row r="25386" spans="2:6" x14ac:dyDescent="0.25">
      <c r="B25386" s="55"/>
      <c r="C25386" s="52"/>
      <c r="D25386" s="56"/>
      <c r="F25386"/>
    </row>
    <row r="25387" spans="2:6" x14ac:dyDescent="0.25">
      <c r="B25387" s="55"/>
      <c r="C25387" s="52"/>
      <c r="D25387" s="56"/>
      <c r="F25387"/>
    </row>
    <row r="25388" spans="2:6" x14ac:dyDescent="0.25">
      <c r="B25388" s="55"/>
      <c r="C25388" s="52"/>
      <c r="D25388" s="56"/>
      <c r="F25388"/>
    </row>
    <row r="25389" spans="2:6" x14ac:dyDescent="0.25">
      <c r="B25389" s="55"/>
      <c r="C25389" s="52"/>
      <c r="D25389" s="56"/>
      <c r="F25389"/>
    </row>
    <row r="25390" spans="2:6" x14ac:dyDescent="0.25">
      <c r="B25390" s="55"/>
      <c r="C25390" s="52"/>
      <c r="D25390" s="56"/>
      <c r="F25390"/>
    </row>
    <row r="25391" spans="2:6" x14ac:dyDescent="0.25">
      <c r="B25391" s="55"/>
      <c r="C25391" s="52"/>
      <c r="D25391" s="56"/>
      <c r="F25391"/>
    </row>
    <row r="25392" spans="2:6" x14ac:dyDescent="0.25">
      <c r="B25392" s="55"/>
      <c r="C25392" s="52"/>
      <c r="D25392" s="56"/>
      <c r="F25392"/>
    </row>
    <row r="25393" spans="2:6" x14ac:dyDescent="0.25">
      <c r="B25393" s="55"/>
      <c r="C25393" s="52"/>
      <c r="D25393" s="56"/>
      <c r="F25393"/>
    </row>
    <row r="25394" spans="2:6" x14ac:dyDescent="0.25">
      <c r="B25394" s="55"/>
      <c r="C25394" s="52"/>
      <c r="D25394" s="56"/>
      <c r="F25394"/>
    </row>
    <row r="25395" spans="2:6" x14ac:dyDescent="0.25">
      <c r="B25395" s="55"/>
      <c r="C25395" s="52"/>
      <c r="D25395" s="56"/>
      <c r="F25395"/>
    </row>
    <row r="25396" spans="2:6" x14ac:dyDescent="0.25">
      <c r="B25396" s="55"/>
      <c r="C25396" s="52"/>
      <c r="D25396" s="56"/>
      <c r="F25396"/>
    </row>
    <row r="25397" spans="2:6" x14ac:dyDescent="0.25">
      <c r="B25397" s="55"/>
      <c r="C25397" s="52"/>
      <c r="D25397" s="56"/>
      <c r="F25397"/>
    </row>
    <row r="25398" spans="2:6" x14ac:dyDescent="0.25">
      <c r="B25398" s="55"/>
      <c r="C25398" s="52"/>
      <c r="D25398" s="56"/>
      <c r="F25398"/>
    </row>
    <row r="25399" spans="2:6" x14ac:dyDescent="0.25">
      <c r="B25399" s="55"/>
      <c r="C25399" s="52"/>
      <c r="D25399" s="56"/>
      <c r="F25399"/>
    </row>
    <row r="25400" spans="2:6" x14ac:dyDescent="0.25">
      <c r="B25400" s="55"/>
      <c r="C25400" s="52"/>
      <c r="D25400" s="56"/>
      <c r="F25400"/>
    </row>
    <row r="25401" spans="2:6" x14ac:dyDescent="0.25">
      <c r="B25401" s="55"/>
      <c r="C25401" s="52"/>
      <c r="D25401" s="56"/>
      <c r="F25401"/>
    </row>
    <row r="25402" spans="2:6" x14ac:dyDescent="0.25">
      <c r="B25402" s="55"/>
      <c r="C25402" s="52"/>
      <c r="D25402" s="56"/>
      <c r="F25402"/>
    </row>
    <row r="25403" spans="2:6" x14ac:dyDescent="0.25">
      <c r="B25403" s="55"/>
      <c r="C25403" s="52"/>
      <c r="D25403" s="56"/>
      <c r="F25403"/>
    </row>
    <row r="25404" spans="2:6" x14ac:dyDescent="0.25">
      <c r="B25404" s="55"/>
      <c r="C25404" s="52"/>
      <c r="D25404" s="56"/>
      <c r="F25404"/>
    </row>
    <row r="25405" spans="2:6" x14ac:dyDescent="0.25">
      <c r="B25405" s="55"/>
      <c r="C25405" s="52"/>
      <c r="D25405" s="56"/>
      <c r="F25405"/>
    </row>
    <row r="25406" spans="2:6" x14ac:dyDescent="0.25">
      <c r="B25406" s="55"/>
      <c r="C25406" s="52"/>
      <c r="D25406" s="56"/>
      <c r="F25406"/>
    </row>
    <row r="25407" spans="2:6" x14ac:dyDescent="0.25">
      <c r="B25407" s="55"/>
      <c r="C25407" s="52"/>
      <c r="D25407" s="56"/>
      <c r="F25407"/>
    </row>
    <row r="25408" spans="2:6" x14ac:dyDescent="0.25">
      <c r="B25408" s="55"/>
      <c r="C25408" s="52"/>
      <c r="D25408" s="56"/>
      <c r="F25408"/>
    </row>
    <row r="25409" spans="2:6" x14ac:dyDescent="0.25">
      <c r="B25409" s="55"/>
      <c r="C25409" s="52"/>
      <c r="D25409" s="56"/>
      <c r="F25409"/>
    </row>
    <row r="25410" spans="2:6" x14ac:dyDescent="0.25">
      <c r="B25410" s="55"/>
      <c r="C25410" s="52"/>
      <c r="D25410" s="56"/>
      <c r="F25410"/>
    </row>
    <row r="25411" spans="2:6" x14ac:dyDescent="0.25">
      <c r="B25411" s="55"/>
      <c r="C25411" s="52"/>
      <c r="D25411" s="56"/>
      <c r="F25411"/>
    </row>
    <row r="25412" spans="2:6" x14ac:dyDescent="0.25">
      <c r="B25412" s="55"/>
      <c r="C25412" s="52"/>
      <c r="D25412" s="56"/>
      <c r="F25412"/>
    </row>
    <row r="25413" spans="2:6" x14ac:dyDescent="0.25">
      <c r="B25413" s="55"/>
      <c r="C25413" s="52"/>
      <c r="D25413" s="56"/>
      <c r="F25413"/>
    </row>
    <row r="25414" spans="2:6" x14ac:dyDescent="0.25">
      <c r="B25414" s="55"/>
      <c r="C25414" s="52"/>
      <c r="D25414" s="56"/>
      <c r="F25414"/>
    </row>
    <row r="25415" spans="2:6" x14ac:dyDescent="0.25">
      <c r="B25415" s="55"/>
      <c r="C25415" s="52"/>
      <c r="D25415" s="56"/>
      <c r="F25415"/>
    </row>
    <row r="25416" spans="2:6" x14ac:dyDescent="0.25">
      <c r="B25416" s="55"/>
      <c r="C25416" s="52"/>
      <c r="D25416" s="56"/>
      <c r="F25416"/>
    </row>
    <row r="25417" spans="2:6" x14ac:dyDescent="0.25">
      <c r="B25417" s="55"/>
      <c r="C25417" s="52"/>
      <c r="D25417" s="56"/>
      <c r="F25417"/>
    </row>
    <row r="25418" spans="2:6" x14ac:dyDescent="0.25">
      <c r="B25418" s="55"/>
      <c r="C25418" s="52"/>
      <c r="D25418" s="56"/>
      <c r="F25418"/>
    </row>
    <row r="25419" spans="2:6" x14ac:dyDescent="0.25">
      <c r="B25419" s="55"/>
      <c r="C25419" s="52"/>
      <c r="D25419" s="56"/>
      <c r="F25419"/>
    </row>
    <row r="25420" spans="2:6" x14ac:dyDescent="0.25">
      <c r="B25420" s="55"/>
      <c r="C25420" s="52"/>
      <c r="D25420" s="56"/>
      <c r="F25420"/>
    </row>
    <row r="25421" spans="2:6" x14ac:dyDescent="0.25">
      <c r="B25421" s="55"/>
      <c r="C25421" s="52"/>
      <c r="D25421" s="56"/>
      <c r="F25421"/>
    </row>
    <row r="25422" spans="2:6" x14ac:dyDescent="0.25">
      <c r="B25422" s="55"/>
      <c r="C25422" s="52"/>
      <c r="D25422" s="56"/>
      <c r="F25422"/>
    </row>
    <row r="25423" spans="2:6" x14ac:dyDescent="0.25">
      <c r="B25423" s="55"/>
      <c r="C25423" s="52"/>
      <c r="D25423" s="56"/>
      <c r="F25423"/>
    </row>
    <row r="25424" spans="2:6" x14ac:dyDescent="0.25">
      <c r="B25424" s="55"/>
      <c r="C25424" s="52"/>
      <c r="D25424" s="56"/>
      <c r="F25424"/>
    </row>
    <row r="25425" spans="2:6" x14ac:dyDescent="0.25">
      <c r="B25425" s="55"/>
      <c r="C25425" s="52"/>
      <c r="D25425" s="56"/>
      <c r="F25425"/>
    </row>
    <row r="25426" spans="2:6" x14ac:dyDescent="0.25">
      <c r="B25426" s="55"/>
      <c r="C25426" s="52"/>
      <c r="D25426" s="56"/>
      <c r="F25426"/>
    </row>
    <row r="25427" spans="2:6" x14ac:dyDescent="0.25">
      <c r="B25427" s="55"/>
      <c r="C25427" s="52"/>
      <c r="D25427" s="56"/>
      <c r="F25427"/>
    </row>
    <row r="25428" spans="2:6" x14ac:dyDescent="0.25">
      <c r="B25428" s="55"/>
      <c r="C25428" s="52"/>
      <c r="D25428" s="56"/>
      <c r="F25428"/>
    </row>
    <row r="25429" spans="2:6" x14ac:dyDescent="0.25">
      <c r="B25429" s="55"/>
      <c r="C25429" s="52"/>
      <c r="D25429" s="56"/>
      <c r="F25429"/>
    </row>
    <row r="25430" spans="2:6" x14ac:dyDescent="0.25">
      <c r="B25430" s="55"/>
      <c r="C25430" s="52"/>
      <c r="D25430" s="56"/>
      <c r="F25430"/>
    </row>
    <row r="25431" spans="2:6" x14ac:dyDescent="0.25">
      <c r="B25431" s="55"/>
      <c r="C25431" s="52"/>
      <c r="D25431" s="56"/>
      <c r="F25431"/>
    </row>
    <row r="25432" spans="2:6" x14ac:dyDescent="0.25">
      <c r="B25432" s="55"/>
      <c r="C25432" s="52"/>
      <c r="D25432" s="56"/>
      <c r="F25432"/>
    </row>
    <row r="25433" spans="2:6" x14ac:dyDescent="0.25">
      <c r="B25433" s="55"/>
      <c r="C25433" s="52"/>
      <c r="D25433" s="56"/>
      <c r="F25433"/>
    </row>
    <row r="25434" spans="2:6" x14ac:dyDescent="0.25">
      <c r="B25434" s="55"/>
      <c r="C25434" s="52"/>
      <c r="D25434" s="56"/>
      <c r="F25434"/>
    </row>
    <row r="25435" spans="2:6" x14ac:dyDescent="0.25">
      <c r="B25435" s="55"/>
      <c r="C25435" s="52"/>
      <c r="D25435" s="56"/>
      <c r="F25435"/>
    </row>
    <row r="25436" spans="2:6" x14ac:dyDescent="0.25">
      <c r="B25436" s="55"/>
      <c r="C25436" s="52"/>
      <c r="D25436" s="56"/>
      <c r="F25436"/>
    </row>
    <row r="25437" spans="2:6" x14ac:dyDescent="0.25">
      <c r="B25437" s="55"/>
      <c r="C25437" s="52"/>
      <c r="D25437" s="56"/>
      <c r="F25437"/>
    </row>
    <row r="25438" spans="2:6" x14ac:dyDescent="0.25">
      <c r="B25438" s="55"/>
      <c r="C25438" s="52"/>
      <c r="D25438" s="56"/>
      <c r="F25438"/>
    </row>
    <row r="25439" spans="2:6" x14ac:dyDescent="0.25">
      <c r="B25439" s="55"/>
      <c r="C25439" s="52"/>
      <c r="D25439" s="56"/>
      <c r="F25439"/>
    </row>
    <row r="25440" spans="2:6" x14ac:dyDescent="0.25">
      <c r="B25440" s="55"/>
      <c r="C25440" s="52"/>
      <c r="D25440" s="56"/>
      <c r="F25440"/>
    </row>
    <row r="25441" spans="2:6" x14ac:dyDescent="0.25">
      <c r="B25441" s="55"/>
      <c r="C25441" s="52"/>
      <c r="D25441" s="56"/>
      <c r="F25441"/>
    </row>
    <row r="25442" spans="2:6" x14ac:dyDescent="0.25">
      <c r="B25442" s="55"/>
      <c r="C25442" s="52"/>
      <c r="D25442" s="56"/>
      <c r="F25442"/>
    </row>
    <row r="25443" spans="2:6" x14ac:dyDescent="0.25">
      <c r="B25443" s="55"/>
      <c r="C25443" s="52"/>
      <c r="D25443" s="56"/>
      <c r="F25443"/>
    </row>
    <row r="25444" spans="2:6" x14ac:dyDescent="0.25">
      <c r="B25444" s="55"/>
      <c r="C25444" s="52"/>
      <c r="D25444" s="56"/>
      <c r="F25444"/>
    </row>
    <row r="25445" spans="2:6" x14ac:dyDescent="0.25">
      <c r="B25445" s="55"/>
      <c r="C25445" s="52"/>
      <c r="D25445" s="56"/>
      <c r="F25445"/>
    </row>
    <row r="25446" spans="2:6" x14ac:dyDescent="0.25">
      <c r="B25446" s="55"/>
      <c r="C25446" s="52"/>
      <c r="D25446" s="56"/>
      <c r="F25446"/>
    </row>
    <row r="25447" spans="2:6" x14ac:dyDescent="0.25">
      <c r="B25447" s="55"/>
      <c r="C25447" s="52"/>
      <c r="D25447" s="56"/>
      <c r="F25447"/>
    </row>
    <row r="25448" spans="2:6" x14ac:dyDescent="0.25">
      <c r="B25448" s="55"/>
      <c r="C25448" s="52"/>
      <c r="D25448" s="56"/>
      <c r="F25448"/>
    </row>
    <row r="25449" spans="2:6" x14ac:dyDescent="0.25">
      <c r="B25449" s="55"/>
      <c r="C25449" s="52"/>
      <c r="D25449" s="56"/>
      <c r="F25449"/>
    </row>
    <row r="25450" spans="2:6" x14ac:dyDescent="0.25">
      <c r="B25450" s="55"/>
      <c r="C25450" s="52"/>
      <c r="D25450" s="56"/>
      <c r="F25450"/>
    </row>
    <row r="25451" spans="2:6" x14ac:dyDescent="0.25">
      <c r="B25451" s="55"/>
      <c r="C25451" s="52"/>
      <c r="D25451" s="56"/>
      <c r="F25451"/>
    </row>
    <row r="25452" spans="2:6" x14ac:dyDescent="0.25">
      <c r="B25452" s="55"/>
      <c r="C25452" s="52"/>
      <c r="D25452" s="56"/>
      <c r="F25452"/>
    </row>
    <row r="25453" spans="2:6" x14ac:dyDescent="0.25">
      <c r="B25453" s="55"/>
      <c r="C25453" s="52"/>
      <c r="D25453" s="56"/>
      <c r="F25453"/>
    </row>
    <row r="25454" spans="2:6" x14ac:dyDescent="0.25">
      <c r="B25454" s="55"/>
      <c r="C25454" s="52"/>
      <c r="D25454" s="56"/>
      <c r="F25454"/>
    </row>
    <row r="25455" spans="2:6" x14ac:dyDescent="0.25">
      <c r="B25455" s="55"/>
      <c r="C25455" s="52"/>
      <c r="D25455" s="56"/>
      <c r="F25455"/>
    </row>
    <row r="25456" spans="2:6" x14ac:dyDescent="0.25">
      <c r="B25456" s="55"/>
      <c r="C25456" s="52"/>
      <c r="D25456" s="56"/>
      <c r="F25456"/>
    </row>
    <row r="25457" spans="2:6" x14ac:dyDescent="0.25">
      <c r="B25457" s="55"/>
      <c r="C25457" s="52"/>
      <c r="D25457" s="56"/>
      <c r="F25457"/>
    </row>
    <row r="25458" spans="2:6" x14ac:dyDescent="0.25">
      <c r="B25458" s="55"/>
      <c r="C25458" s="52"/>
      <c r="D25458" s="56"/>
      <c r="F25458"/>
    </row>
    <row r="25459" spans="2:6" x14ac:dyDescent="0.25">
      <c r="B25459" s="55"/>
      <c r="C25459" s="52"/>
      <c r="D25459" s="56"/>
      <c r="F25459"/>
    </row>
    <row r="25460" spans="2:6" x14ac:dyDescent="0.25">
      <c r="B25460" s="55"/>
      <c r="C25460" s="52"/>
      <c r="D25460" s="56"/>
      <c r="F25460"/>
    </row>
    <row r="25461" spans="2:6" x14ac:dyDescent="0.25">
      <c r="B25461" s="55"/>
      <c r="C25461" s="52"/>
      <c r="D25461" s="56"/>
      <c r="F25461"/>
    </row>
    <row r="25462" spans="2:6" x14ac:dyDescent="0.25">
      <c r="B25462" s="55"/>
      <c r="C25462" s="52"/>
      <c r="D25462" s="56"/>
      <c r="F25462"/>
    </row>
    <row r="25463" spans="2:6" x14ac:dyDescent="0.25">
      <c r="B25463" s="55"/>
      <c r="C25463" s="52"/>
      <c r="D25463" s="56"/>
      <c r="F25463"/>
    </row>
    <row r="25464" spans="2:6" x14ac:dyDescent="0.25">
      <c r="B25464" s="55"/>
      <c r="C25464" s="52"/>
      <c r="D25464" s="56"/>
      <c r="F25464"/>
    </row>
    <row r="25465" spans="2:6" x14ac:dyDescent="0.25">
      <c r="B25465" s="55"/>
      <c r="C25465" s="52"/>
      <c r="D25465" s="56"/>
      <c r="F25465"/>
    </row>
    <row r="25466" spans="2:6" x14ac:dyDescent="0.25">
      <c r="B25466" s="55"/>
      <c r="C25466" s="52"/>
      <c r="D25466" s="56"/>
      <c r="F25466"/>
    </row>
    <row r="25467" spans="2:6" x14ac:dyDescent="0.25">
      <c r="B25467" s="55"/>
      <c r="C25467" s="52"/>
      <c r="D25467" s="56"/>
      <c r="F25467"/>
    </row>
    <row r="25468" spans="2:6" x14ac:dyDescent="0.25">
      <c r="B25468" s="55"/>
      <c r="C25468" s="52"/>
      <c r="D25468" s="56"/>
      <c r="F25468"/>
    </row>
    <row r="25469" spans="2:6" x14ac:dyDescent="0.25">
      <c r="B25469" s="55"/>
      <c r="C25469" s="52"/>
      <c r="D25469" s="56"/>
      <c r="F25469"/>
    </row>
    <row r="25470" spans="2:6" x14ac:dyDescent="0.25">
      <c r="B25470" s="55"/>
      <c r="C25470" s="52"/>
      <c r="D25470" s="56"/>
      <c r="F25470"/>
    </row>
    <row r="25471" spans="2:6" x14ac:dyDescent="0.25">
      <c r="B25471" s="55"/>
      <c r="C25471" s="52"/>
      <c r="D25471" s="56"/>
      <c r="F25471"/>
    </row>
    <row r="25472" spans="2:6" x14ac:dyDescent="0.25">
      <c r="B25472" s="55"/>
      <c r="C25472" s="52"/>
      <c r="D25472" s="56"/>
      <c r="F25472"/>
    </row>
    <row r="25473" spans="2:6" x14ac:dyDescent="0.25">
      <c r="B25473" s="55"/>
      <c r="C25473" s="52"/>
      <c r="D25473" s="56"/>
      <c r="F25473"/>
    </row>
    <row r="25474" spans="2:6" x14ac:dyDescent="0.25">
      <c r="B25474" s="55"/>
      <c r="C25474" s="52"/>
      <c r="D25474" s="56"/>
      <c r="F25474"/>
    </row>
    <row r="25475" spans="2:6" x14ac:dyDescent="0.25">
      <c r="B25475" s="55"/>
      <c r="C25475" s="52"/>
      <c r="D25475" s="56"/>
      <c r="F25475"/>
    </row>
    <row r="25476" spans="2:6" x14ac:dyDescent="0.25">
      <c r="B25476" s="55"/>
      <c r="C25476" s="52"/>
      <c r="D25476" s="56"/>
      <c r="F25476"/>
    </row>
    <row r="25477" spans="2:6" x14ac:dyDescent="0.25">
      <c r="B25477" s="55"/>
      <c r="C25477" s="52"/>
      <c r="D25477" s="56"/>
      <c r="F25477"/>
    </row>
    <row r="25478" spans="2:6" x14ac:dyDescent="0.25">
      <c r="B25478" s="55"/>
      <c r="C25478" s="52"/>
      <c r="D25478" s="56"/>
      <c r="F25478"/>
    </row>
    <row r="25479" spans="2:6" x14ac:dyDescent="0.25">
      <c r="B25479" s="55"/>
      <c r="C25479" s="52"/>
      <c r="D25479" s="56"/>
      <c r="F25479"/>
    </row>
    <row r="25480" spans="2:6" x14ac:dyDescent="0.25">
      <c r="B25480" s="55"/>
      <c r="C25480" s="52"/>
      <c r="D25480" s="56"/>
      <c r="F25480"/>
    </row>
    <row r="25481" spans="2:6" x14ac:dyDescent="0.25">
      <c r="B25481" s="55"/>
      <c r="C25481" s="52"/>
      <c r="D25481" s="56"/>
      <c r="F25481"/>
    </row>
    <row r="25482" spans="2:6" x14ac:dyDescent="0.25">
      <c r="B25482" s="55"/>
      <c r="C25482" s="52"/>
      <c r="D25482" s="56"/>
      <c r="F25482"/>
    </row>
    <row r="25483" spans="2:6" x14ac:dyDescent="0.25">
      <c r="B25483" s="55"/>
      <c r="C25483" s="52"/>
      <c r="D25483" s="56"/>
      <c r="F25483"/>
    </row>
    <row r="25484" spans="2:6" x14ac:dyDescent="0.25">
      <c r="B25484" s="55"/>
      <c r="C25484" s="52"/>
      <c r="D25484" s="56"/>
      <c r="F25484"/>
    </row>
    <row r="25485" spans="2:6" x14ac:dyDescent="0.25">
      <c r="B25485" s="55"/>
      <c r="C25485" s="52"/>
      <c r="D25485" s="56"/>
      <c r="F25485"/>
    </row>
    <row r="25486" spans="2:6" x14ac:dyDescent="0.25">
      <c r="B25486" s="55"/>
      <c r="C25486" s="52"/>
      <c r="D25486" s="56"/>
      <c r="F25486"/>
    </row>
    <row r="25487" spans="2:6" x14ac:dyDescent="0.25">
      <c r="B25487" s="55"/>
      <c r="C25487" s="52"/>
      <c r="D25487" s="56"/>
      <c r="F25487"/>
    </row>
    <row r="25488" spans="2:6" x14ac:dyDescent="0.25">
      <c r="B25488" s="55"/>
      <c r="C25488" s="52"/>
      <c r="D25488" s="56"/>
      <c r="F25488"/>
    </row>
    <row r="25489" spans="2:6" x14ac:dyDescent="0.25">
      <c r="B25489" s="55"/>
      <c r="C25489" s="52"/>
      <c r="D25489" s="56"/>
      <c r="F25489"/>
    </row>
    <row r="25490" spans="2:6" x14ac:dyDescent="0.25">
      <c r="B25490" s="55"/>
      <c r="C25490" s="52"/>
      <c r="D25490" s="56"/>
      <c r="F25490"/>
    </row>
    <row r="25491" spans="2:6" x14ac:dyDescent="0.25">
      <c r="B25491" s="55"/>
      <c r="C25491" s="52"/>
      <c r="D25491" s="56"/>
      <c r="F25491"/>
    </row>
    <row r="25492" spans="2:6" x14ac:dyDescent="0.25">
      <c r="B25492" s="55"/>
      <c r="C25492" s="52"/>
      <c r="D25492" s="56"/>
      <c r="F25492"/>
    </row>
    <row r="25493" spans="2:6" x14ac:dyDescent="0.25">
      <c r="B25493" s="55"/>
      <c r="C25493" s="52"/>
      <c r="D25493" s="56"/>
      <c r="F25493"/>
    </row>
    <row r="25494" spans="2:6" x14ac:dyDescent="0.25">
      <c r="B25494" s="55"/>
      <c r="C25494" s="52"/>
      <c r="D25494" s="56"/>
      <c r="F25494"/>
    </row>
    <row r="25495" spans="2:6" x14ac:dyDescent="0.25">
      <c r="B25495" s="55"/>
      <c r="C25495" s="52"/>
      <c r="D25495" s="56"/>
      <c r="F25495"/>
    </row>
    <row r="25496" spans="2:6" x14ac:dyDescent="0.25">
      <c r="B25496" s="55"/>
      <c r="C25496" s="52"/>
      <c r="D25496" s="56"/>
      <c r="F25496"/>
    </row>
    <row r="25497" spans="2:6" x14ac:dyDescent="0.25">
      <c r="B25497" s="55"/>
      <c r="C25497" s="52"/>
      <c r="D25497" s="56"/>
      <c r="F25497"/>
    </row>
    <row r="25498" spans="2:6" x14ac:dyDescent="0.25">
      <c r="B25498" s="55"/>
      <c r="C25498" s="52"/>
      <c r="D25498" s="56"/>
      <c r="F25498"/>
    </row>
    <row r="25499" spans="2:6" x14ac:dyDescent="0.25">
      <c r="B25499" s="55"/>
      <c r="C25499" s="52"/>
      <c r="D25499" s="56"/>
      <c r="F25499"/>
    </row>
    <row r="25500" spans="2:6" x14ac:dyDescent="0.25">
      <c r="B25500" s="55"/>
      <c r="C25500" s="52"/>
      <c r="D25500" s="56"/>
      <c r="F25500"/>
    </row>
    <row r="25501" spans="2:6" x14ac:dyDescent="0.25">
      <c r="B25501" s="55"/>
      <c r="C25501" s="52"/>
      <c r="D25501" s="56"/>
      <c r="F25501"/>
    </row>
    <row r="25502" spans="2:6" x14ac:dyDescent="0.25">
      <c r="B25502" s="55"/>
      <c r="C25502" s="52"/>
      <c r="D25502" s="56"/>
      <c r="F25502"/>
    </row>
    <row r="25503" spans="2:6" x14ac:dyDescent="0.25">
      <c r="B25503" s="55"/>
      <c r="C25503" s="52"/>
      <c r="D25503" s="56"/>
      <c r="F25503"/>
    </row>
    <row r="25504" spans="2:6" x14ac:dyDescent="0.25">
      <c r="B25504" s="55"/>
      <c r="C25504" s="52"/>
      <c r="D25504" s="56"/>
      <c r="F25504"/>
    </row>
    <row r="25505" spans="2:6" x14ac:dyDescent="0.25">
      <c r="B25505" s="55"/>
      <c r="C25505" s="52"/>
      <c r="D25505" s="56"/>
      <c r="F25505"/>
    </row>
    <row r="25506" spans="2:6" x14ac:dyDescent="0.25">
      <c r="B25506" s="55"/>
      <c r="C25506" s="52"/>
      <c r="D25506" s="56"/>
      <c r="F25506"/>
    </row>
    <row r="25507" spans="2:6" x14ac:dyDescent="0.25">
      <c r="B25507" s="55"/>
      <c r="C25507" s="52"/>
      <c r="D25507" s="56"/>
      <c r="F25507"/>
    </row>
    <row r="25508" spans="2:6" x14ac:dyDescent="0.25">
      <c r="B25508" s="55"/>
      <c r="C25508" s="52"/>
      <c r="D25508" s="56"/>
      <c r="F25508"/>
    </row>
    <row r="25509" spans="2:6" x14ac:dyDescent="0.25">
      <c r="B25509" s="55"/>
      <c r="C25509" s="52"/>
      <c r="D25509" s="56"/>
      <c r="F25509"/>
    </row>
    <row r="25510" spans="2:6" x14ac:dyDescent="0.25">
      <c r="B25510" s="55"/>
      <c r="C25510" s="52"/>
      <c r="D25510" s="56"/>
      <c r="F25510"/>
    </row>
    <row r="25511" spans="2:6" x14ac:dyDescent="0.25">
      <c r="B25511" s="55"/>
      <c r="C25511" s="52"/>
      <c r="D25511" s="56"/>
      <c r="F25511"/>
    </row>
    <row r="25512" spans="2:6" x14ac:dyDescent="0.25">
      <c r="B25512" s="55"/>
      <c r="C25512" s="52"/>
      <c r="D25512" s="56"/>
      <c r="F25512"/>
    </row>
    <row r="25513" spans="2:6" x14ac:dyDescent="0.25">
      <c r="B25513" s="55"/>
      <c r="C25513" s="52"/>
      <c r="D25513" s="56"/>
      <c r="F25513"/>
    </row>
    <row r="25514" spans="2:6" x14ac:dyDescent="0.25">
      <c r="B25514" s="55"/>
      <c r="C25514" s="52"/>
      <c r="D25514" s="56"/>
      <c r="F25514"/>
    </row>
    <row r="25515" spans="2:6" x14ac:dyDescent="0.25">
      <c r="B25515" s="55"/>
      <c r="C25515" s="52"/>
      <c r="D25515" s="56"/>
      <c r="F25515"/>
    </row>
    <row r="25516" spans="2:6" x14ac:dyDescent="0.25">
      <c r="B25516" s="55"/>
      <c r="C25516" s="52"/>
      <c r="D25516" s="56"/>
      <c r="F25516"/>
    </row>
    <row r="25517" spans="2:6" x14ac:dyDescent="0.25">
      <c r="B25517" s="55"/>
      <c r="C25517" s="52"/>
      <c r="D25517" s="56"/>
      <c r="F25517"/>
    </row>
    <row r="25518" spans="2:6" x14ac:dyDescent="0.25">
      <c r="B25518" s="55"/>
      <c r="C25518" s="52"/>
      <c r="D25518" s="56"/>
      <c r="F25518"/>
    </row>
    <row r="25519" spans="2:6" x14ac:dyDescent="0.25">
      <c r="B25519" s="55"/>
      <c r="C25519" s="52"/>
      <c r="D25519" s="56"/>
      <c r="F25519"/>
    </row>
    <row r="25520" spans="2:6" x14ac:dyDescent="0.25">
      <c r="B25520" s="55"/>
      <c r="C25520" s="52"/>
      <c r="D25520" s="56"/>
      <c r="F25520"/>
    </row>
    <row r="25521" spans="2:6" x14ac:dyDescent="0.25">
      <c r="B25521" s="55"/>
      <c r="C25521" s="52"/>
      <c r="D25521" s="56"/>
      <c r="F25521"/>
    </row>
    <row r="25522" spans="2:6" x14ac:dyDescent="0.25">
      <c r="B25522" s="55"/>
      <c r="C25522" s="52"/>
      <c r="D25522" s="56"/>
      <c r="F25522"/>
    </row>
    <row r="25523" spans="2:6" x14ac:dyDescent="0.25">
      <c r="B25523" s="55"/>
      <c r="C25523" s="52"/>
      <c r="D25523" s="56"/>
      <c r="F25523"/>
    </row>
    <row r="25524" spans="2:6" x14ac:dyDescent="0.25">
      <c r="B25524" s="55"/>
      <c r="C25524" s="52"/>
      <c r="D25524" s="56"/>
      <c r="F25524"/>
    </row>
    <row r="25525" spans="2:6" x14ac:dyDescent="0.25">
      <c r="B25525" s="55"/>
      <c r="C25525" s="52"/>
      <c r="D25525" s="56"/>
      <c r="F25525"/>
    </row>
    <row r="25526" spans="2:6" x14ac:dyDescent="0.25">
      <c r="B25526" s="55"/>
      <c r="C25526" s="52"/>
      <c r="D25526" s="56"/>
      <c r="F25526"/>
    </row>
    <row r="25527" spans="2:6" x14ac:dyDescent="0.25">
      <c r="B25527" s="55"/>
      <c r="C25527" s="52"/>
      <c r="D25527" s="56"/>
      <c r="F25527"/>
    </row>
    <row r="25528" spans="2:6" x14ac:dyDescent="0.25">
      <c r="B25528" s="55"/>
      <c r="C25528" s="52"/>
      <c r="D25528" s="56"/>
      <c r="F25528"/>
    </row>
    <row r="25529" spans="2:6" x14ac:dyDescent="0.25">
      <c r="B25529" s="55"/>
      <c r="C25529" s="52"/>
      <c r="D25529" s="56"/>
      <c r="F25529"/>
    </row>
    <row r="25530" spans="2:6" x14ac:dyDescent="0.25">
      <c r="B25530" s="55"/>
      <c r="C25530" s="52"/>
      <c r="D25530" s="56"/>
      <c r="F25530"/>
    </row>
    <row r="25531" spans="2:6" x14ac:dyDescent="0.25">
      <c r="B25531" s="55"/>
      <c r="C25531" s="52"/>
      <c r="D25531" s="56"/>
      <c r="F25531"/>
    </row>
    <row r="25532" spans="2:6" x14ac:dyDescent="0.25">
      <c r="B25532" s="55"/>
      <c r="C25532" s="52"/>
      <c r="D25532" s="56"/>
      <c r="F25532"/>
    </row>
    <row r="25533" spans="2:6" x14ac:dyDescent="0.25">
      <c r="B25533" s="55"/>
      <c r="C25533" s="52"/>
      <c r="D25533" s="56"/>
      <c r="F25533"/>
    </row>
    <row r="25534" spans="2:6" x14ac:dyDescent="0.25">
      <c r="B25534" s="55"/>
      <c r="C25534" s="52"/>
      <c r="D25534" s="56"/>
      <c r="F25534"/>
    </row>
    <row r="25535" spans="2:6" x14ac:dyDescent="0.25">
      <c r="B25535" s="55"/>
      <c r="C25535" s="52"/>
      <c r="D25535" s="56"/>
      <c r="F25535"/>
    </row>
    <row r="25536" spans="2:6" x14ac:dyDescent="0.25">
      <c r="B25536" s="55"/>
      <c r="C25536" s="52"/>
      <c r="D25536" s="56"/>
      <c r="F25536"/>
    </row>
    <row r="25537" spans="2:6" x14ac:dyDescent="0.25">
      <c r="B25537" s="55"/>
      <c r="C25537" s="52"/>
      <c r="D25537" s="56"/>
      <c r="F25537"/>
    </row>
    <row r="25538" spans="2:6" x14ac:dyDescent="0.25">
      <c r="B25538" s="55"/>
      <c r="C25538" s="52"/>
      <c r="D25538" s="56"/>
      <c r="F25538"/>
    </row>
    <row r="25539" spans="2:6" x14ac:dyDescent="0.25">
      <c r="B25539" s="55"/>
      <c r="C25539" s="52"/>
      <c r="D25539" s="56"/>
      <c r="F25539"/>
    </row>
    <row r="25540" spans="2:6" x14ac:dyDescent="0.25">
      <c r="B25540" s="55"/>
      <c r="C25540" s="52"/>
      <c r="D25540" s="56"/>
      <c r="F25540"/>
    </row>
    <row r="25541" spans="2:6" x14ac:dyDescent="0.25">
      <c r="B25541" s="55"/>
      <c r="C25541" s="52"/>
      <c r="D25541" s="56"/>
      <c r="F25541"/>
    </row>
    <row r="25542" spans="2:6" x14ac:dyDescent="0.25">
      <c r="B25542" s="55"/>
      <c r="C25542" s="52"/>
      <c r="D25542" s="56"/>
      <c r="F25542"/>
    </row>
    <row r="25543" spans="2:6" x14ac:dyDescent="0.25">
      <c r="B25543" s="55"/>
      <c r="C25543" s="52"/>
      <c r="D25543" s="56"/>
      <c r="F25543"/>
    </row>
    <row r="25544" spans="2:6" x14ac:dyDescent="0.25">
      <c r="B25544" s="55"/>
      <c r="C25544" s="52"/>
      <c r="D25544" s="56"/>
      <c r="F25544"/>
    </row>
    <row r="25545" spans="2:6" x14ac:dyDescent="0.25">
      <c r="B25545" s="55"/>
      <c r="C25545" s="52"/>
      <c r="D25545" s="56"/>
      <c r="F25545"/>
    </row>
    <row r="25546" spans="2:6" x14ac:dyDescent="0.25">
      <c r="B25546" s="55"/>
      <c r="C25546" s="52"/>
      <c r="D25546" s="56"/>
      <c r="F25546"/>
    </row>
    <row r="25547" spans="2:6" x14ac:dyDescent="0.25">
      <c r="B25547" s="55"/>
      <c r="C25547" s="52"/>
      <c r="D25547" s="56"/>
      <c r="F25547"/>
    </row>
    <row r="25548" spans="2:6" x14ac:dyDescent="0.25">
      <c r="B25548" s="55"/>
      <c r="C25548" s="52"/>
      <c r="D25548" s="56"/>
      <c r="F25548"/>
    </row>
    <row r="25549" spans="2:6" x14ac:dyDescent="0.25">
      <c r="B25549" s="55"/>
      <c r="C25549" s="52"/>
      <c r="D25549" s="56"/>
      <c r="F25549"/>
    </row>
    <row r="25550" spans="2:6" x14ac:dyDescent="0.25">
      <c r="B25550" s="55"/>
      <c r="C25550" s="52"/>
      <c r="D25550" s="56"/>
      <c r="F25550"/>
    </row>
    <row r="25551" spans="2:6" x14ac:dyDescent="0.25">
      <c r="B25551" s="55"/>
      <c r="C25551" s="52"/>
      <c r="D25551" s="56"/>
      <c r="F25551"/>
    </row>
    <row r="25552" spans="2:6" x14ac:dyDescent="0.25">
      <c r="B25552" s="55"/>
      <c r="C25552" s="52"/>
      <c r="D25552" s="56"/>
      <c r="F25552"/>
    </row>
    <row r="25553" spans="2:6" x14ac:dyDescent="0.25">
      <c r="B25553" s="55"/>
      <c r="C25553" s="52"/>
      <c r="D25553" s="56"/>
      <c r="F25553"/>
    </row>
    <row r="25554" spans="2:6" x14ac:dyDescent="0.25">
      <c r="B25554" s="55"/>
      <c r="C25554" s="52"/>
      <c r="D25554" s="56"/>
      <c r="F25554"/>
    </row>
    <row r="25555" spans="2:6" x14ac:dyDescent="0.25">
      <c r="B25555" s="55"/>
      <c r="C25555" s="52"/>
      <c r="D25555" s="56"/>
      <c r="F25555"/>
    </row>
    <row r="25556" spans="2:6" x14ac:dyDescent="0.25">
      <c r="B25556" s="55"/>
      <c r="C25556" s="52"/>
      <c r="D25556" s="56"/>
      <c r="F25556"/>
    </row>
    <row r="25557" spans="2:6" x14ac:dyDescent="0.25">
      <c r="B25557" s="55"/>
      <c r="C25557" s="52"/>
      <c r="D25557" s="56"/>
      <c r="F25557"/>
    </row>
    <row r="25558" spans="2:6" x14ac:dyDescent="0.25">
      <c r="B25558" s="55"/>
      <c r="C25558" s="52"/>
      <c r="D25558" s="56"/>
      <c r="F25558"/>
    </row>
    <row r="25559" spans="2:6" x14ac:dyDescent="0.25">
      <c r="B25559" s="55"/>
      <c r="C25559" s="52"/>
      <c r="D25559" s="56"/>
      <c r="F25559"/>
    </row>
    <row r="25560" spans="2:6" x14ac:dyDescent="0.25">
      <c r="B25560" s="55"/>
      <c r="C25560" s="52"/>
      <c r="D25560" s="56"/>
      <c r="F25560"/>
    </row>
    <row r="25561" spans="2:6" x14ac:dyDescent="0.25">
      <c r="B25561" s="55"/>
      <c r="C25561" s="52"/>
      <c r="D25561" s="56"/>
      <c r="F25561"/>
    </row>
    <row r="25562" spans="2:6" x14ac:dyDescent="0.25">
      <c r="B25562" s="55"/>
      <c r="C25562" s="52"/>
      <c r="D25562" s="56"/>
      <c r="F25562"/>
    </row>
    <row r="25563" spans="2:6" x14ac:dyDescent="0.25">
      <c r="B25563" s="55"/>
      <c r="C25563" s="52"/>
      <c r="D25563" s="56"/>
      <c r="F25563"/>
    </row>
    <row r="25564" spans="2:6" x14ac:dyDescent="0.25">
      <c r="B25564" s="55"/>
      <c r="C25564" s="52"/>
      <c r="D25564" s="56"/>
      <c r="F25564"/>
    </row>
    <row r="25565" spans="2:6" x14ac:dyDescent="0.25">
      <c r="B25565" s="55"/>
      <c r="C25565" s="52"/>
      <c r="D25565" s="56"/>
      <c r="F25565"/>
    </row>
    <row r="25566" spans="2:6" x14ac:dyDescent="0.25">
      <c r="B25566" s="55"/>
      <c r="C25566" s="52"/>
      <c r="D25566" s="56"/>
      <c r="F25566"/>
    </row>
    <row r="25567" spans="2:6" x14ac:dyDescent="0.25">
      <c r="B25567" s="55"/>
      <c r="C25567" s="52"/>
      <c r="D25567" s="56"/>
      <c r="F25567"/>
    </row>
    <row r="25568" spans="2:6" x14ac:dyDescent="0.25">
      <c r="B25568" s="55"/>
      <c r="C25568" s="52"/>
      <c r="D25568" s="56"/>
      <c r="F25568"/>
    </row>
    <row r="25569" spans="2:6" x14ac:dyDescent="0.25">
      <c r="B25569" s="55"/>
      <c r="C25569" s="52"/>
      <c r="D25569" s="56"/>
      <c r="F25569"/>
    </row>
    <row r="25570" spans="2:6" x14ac:dyDescent="0.25">
      <c r="B25570" s="55"/>
      <c r="C25570" s="52"/>
      <c r="D25570" s="56"/>
      <c r="F25570"/>
    </row>
    <row r="25571" spans="2:6" x14ac:dyDescent="0.25">
      <c r="B25571" s="55"/>
      <c r="C25571" s="52"/>
      <c r="D25571" s="56"/>
      <c r="F25571"/>
    </row>
    <row r="25572" spans="2:6" x14ac:dyDescent="0.25">
      <c r="B25572" s="55"/>
      <c r="C25572" s="52"/>
      <c r="D25572" s="56"/>
      <c r="F25572"/>
    </row>
    <row r="25573" spans="2:6" x14ac:dyDescent="0.25">
      <c r="B25573" s="55"/>
      <c r="C25573" s="52"/>
      <c r="D25573" s="56"/>
      <c r="F25573"/>
    </row>
    <row r="25574" spans="2:6" x14ac:dyDescent="0.25">
      <c r="B25574" s="55"/>
      <c r="C25574" s="52"/>
      <c r="D25574" s="56"/>
      <c r="F25574"/>
    </row>
    <row r="25575" spans="2:6" x14ac:dyDescent="0.25">
      <c r="B25575" s="55"/>
      <c r="C25575" s="52"/>
      <c r="D25575" s="56"/>
      <c r="F25575"/>
    </row>
    <row r="25576" spans="2:6" x14ac:dyDescent="0.25">
      <c r="B25576" s="55"/>
      <c r="C25576" s="52"/>
      <c r="D25576" s="56"/>
      <c r="F25576"/>
    </row>
    <row r="25577" spans="2:6" x14ac:dyDescent="0.25">
      <c r="B25577" s="55"/>
      <c r="C25577" s="52"/>
      <c r="D25577" s="56"/>
      <c r="F25577"/>
    </row>
    <row r="25578" spans="2:6" x14ac:dyDescent="0.25">
      <c r="B25578" s="55"/>
      <c r="C25578" s="52"/>
      <c r="D25578" s="56"/>
      <c r="F25578"/>
    </row>
    <row r="25579" spans="2:6" x14ac:dyDescent="0.25">
      <c r="B25579" s="55"/>
      <c r="C25579" s="52"/>
      <c r="D25579" s="56"/>
      <c r="F25579"/>
    </row>
    <row r="25580" spans="2:6" x14ac:dyDescent="0.25">
      <c r="B25580" s="55"/>
      <c r="C25580" s="52"/>
      <c r="D25580" s="56"/>
      <c r="F25580"/>
    </row>
    <row r="25581" spans="2:6" x14ac:dyDescent="0.25">
      <c r="B25581" s="55"/>
      <c r="C25581" s="52"/>
      <c r="D25581" s="56"/>
      <c r="F25581"/>
    </row>
    <row r="25582" spans="2:6" x14ac:dyDescent="0.25">
      <c r="B25582" s="55"/>
      <c r="C25582" s="52"/>
      <c r="D25582" s="56"/>
      <c r="F25582"/>
    </row>
    <row r="25583" spans="2:6" x14ac:dyDescent="0.25">
      <c r="B25583" s="55"/>
      <c r="C25583" s="52"/>
      <c r="D25583" s="56"/>
      <c r="F25583"/>
    </row>
    <row r="25584" spans="2:6" x14ac:dyDescent="0.25">
      <c r="B25584" s="55"/>
      <c r="C25584" s="52"/>
      <c r="D25584" s="56"/>
      <c r="F25584"/>
    </row>
    <row r="25585" spans="2:6" x14ac:dyDescent="0.25">
      <c r="B25585" s="55"/>
      <c r="C25585" s="52"/>
      <c r="D25585" s="56"/>
      <c r="F25585"/>
    </row>
    <row r="25586" spans="2:6" x14ac:dyDescent="0.25">
      <c r="B25586" s="55"/>
      <c r="C25586" s="52"/>
      <c r="D25586" s="56"/>
      <c r="F25586"/>
    </row>
    <row r="25587" spans="2:6" x14ac:dyDescent="0.25">
      <c r="B25587" s="55"/>
      <c r="C25587" s="52"/>
      <c r="D25587" s="56"/>
      <c r="F25587"/>
    </row>
    <row r="25588" spans="2:6" x14ac:dyDescent="0.25">
      <c r="B25588" s="55"/>
      <c r="C25588" s="52"/>
      <c r="D25588" s="56"/>
      <c r="F25588"/>
    </row>
    <row r="25589" spans="2:6" x14ac:dyDescent="0.25">
      <c r="B25589" s="55"/>
      <c r="C25589" s="52"/>
      <c r="D25589" s="56"/>
      <c r="F25589"/>
    </row>
    <row r="25590" spans="2:6" x14ac:dyDescent="0.25">
      <c r="B25590" s="55"/>
      <c r="C25590" s="52"/>
      <c r="D25590" s="56"/>
      <c r="F25590"/>
    </row>
    <row r="25591" spans="2:6" x14ac:dyDescent="0.25">
      <c r="B25591" s="55"/>
      <c r="C25591" s="52"/>
      <c r="D25591" s="56"/>
      <c r="F25591"/>
    </row>
    <row r="25592" spans="2:6" x14ac:dyDescent="0.25">
      <c r="B25592" s="55"/>
      <c r="C25592" s="52"/>
      <c r="D25592" s="56"/>
      <c r="F25592"/>
    </row>
    <row r="25593" spans="2:6" x14ac:dyDescent="0.25">
      <c r="B25593" s="55"/>
      <c r="C25593" s="52"/>
      <c r="D25593" s="56"/>
      <c r="F25593"/>
    </row>
    <row r="25594" spans="2:6" x14ac:dyDescent="0.25">
      <c r="B25594" s="55"/>
      <c r="C25594" s="52"/>
      <c r="D25594" s="56"/>
      <c r="F25594"/>
    </row>
    <row r="25595" spans="2:6" x14ac:dyDescent="0.25">
      <c r="B25595" s="55"/>
      <c r="C25595" s="52"/>
      <c r="D25595" s="56"/>
      <c r="F25595"/>
    </row>
    <row r="25596" spans="2:6" x14ac:dyDescent="0.25">
      <c r="B25596" s="55"/>
      <c r="C25596" s="52"/>
      <c r="D25596" s="56"/>
      <c r="F25596"/>
    </row>
    <row r="25597" spans="2:6" x14ac:dyDescent="0.25">
      <c r="B25597" s="55"/>
      <c r="C25597" s="52"/>
      <c r="D25597" s="56"/>
      <c r="F25597"/>
    </row>
    <row r="25598" spans="2:6" x14ac:dyDescent="0.25">
      <c r="B25598" s="55"/>
      <c r="C25598" s="52"/>
      <c r="D25598" s="56"/>
      <c r="F25598"/>
    </row>
    <row r="25599" spans="2:6" x14ac:dyDescent="0.25">
      <c r="B25599" s="55"/>
      <c r="C25599" s="52"/>
      <c r="D25599" s="56"/>
      <c r="F25599"/>
    </row>
    <row r="25600" spans="2:6" x14ac:dyDescent="0.25">
      <c r="B25600" s="55"/>
      <c r="C25600" s="52"/>
      <c r="D25600" s="56"/>
      <c r="F25600"/>
    </row>
    <row r="25601" spans="2:6" x14ac:dyDescent="0.25">
      <c r="B25601" s="55"/>
      <c r="C25601" s="52"/>
      <c r="D25601" s="56"/>
      <c r="F25601"/>
    </row>
    <row r="25602" spans="2:6" x14ac:dyDescent="0.25">
      <c r="B25602" s="55"/>
      <c r="C25602" s="52"/>
      <c r="D25602" s="56"/>
      <c r="F25602"/>
    </row>
    <row r="25603" spans="2:6" x14ac:dyDescent="0.25">
      <c r="B25603" s="55"/>
      <c r="C25603" s="52"/>
      <c r="D25603" s="56"/>
      <c r="F25603"/>
    </row>
    <row r="25604" spans="2:6" x14ac:dyDescent="0.25">
      <c r="B25604" s="55"/>
      <c r="C25604" s="52"/>
      <c r="D25604" s="56"/>
      <c r="F25604"/>
    </row>
    <row r="25605" spans="2:6" x14ac:dyDescent="0.25">
      <c r="B25605" s="55"/>
      <c r="C25605" s="52"/>
      <c r="D25605" s="56"/>
      <c r="F25605"/>
    </row>
    <row r="25606" spans="2:6" x14ac:dyDescent="0.25">
      <c r="B25606" s="55"/>
      <c r="C25606" s="52"/>
      <c r="D25606" s="56"/>
      <c r="F25606"/>
    </row>
    <row r="25607" spans="2:6" x14ac:dyDescent="0.25">
      <c r="B25607" s="55"/>
      <c r="C25607" s="52"/>
      <c r="D25607" s="56"/>
      <c r="F25607"/>
    </row>
    <row r="25608" spans="2:6" x14ac:dyDescent="0.25">
      <c r="B25608" s="55"/>
      <c r="C25608" s="52"/>
      <c r="D25608" s="56"/>
      <c r="F25608"/>
    </row>
    <row r="25609" spans="2:6" x14ac:dyDescent="0.25">
      <c r="B25609" s="55"/>
      <c r="C25609" s="52"/>
      <c r="D25609" s="56"/>
      <c r="F25609"/>
    </row>
    <row r="25610" spans="2:6" x14ac:dyDescent="0.25">
      <c r="B25610" s="55"/>
      <c r="C25610" s="52"/>
      <c r="D25610" s="56"/>
      <c r="F25610"/>
    </row>
    <row r="25611" spans="2:6" x14ac:dyDescent="0.25">
      <c r="B25611" s="55"/>
      <c r="C25611" s="52"/>
      <c r="D25611" s="56"/>
      <c r="F25611"/>
    </row>
    <row r="25612" spans="2:6" x14ac:dyDescent="0.25">
      <c r="B25612" s="55"/>
      <c r="C25612" s="52"/>
      <c r="D25612" s="56"/>
      <c r="F25612"/>
    </row>
    <row r="25613" spans="2:6" x14ac:dyDescent="0.25">
      <c r="B25613" s="55"/>
      <c r="C25613" s="52"/>
      <c r="D25613" s="56"/>
      <c r="F25613"/>
    </row>
    <row r="25614" spans="2:6" x14ac:dyDescent="0.25">
      <c r="B25614" s="55"/>
      <c r="C25614" s="52"/>
      <c r="D25614" s="56"/>
      <c r="F25614"/>
    </row>
    <row r="25615" spans="2:6" x14ac:dyDescent="0.25">
      <c r="B25615" s="55"/>
      <c r="C25615" s="52"/>
      <c r="D25615" s="56"/>
      <c r="F25615"/>
    </row>
    <row r="25616" spans="2:6" x14ac:dyDescent="0.25">
      <c r="B25616" s="55"/>
      <c r="C25616" s="52"/>
      <c r="D25616" s="56"/>
      <c r="F25616"/>
    </row>
    <row r="25617" spans="2:6" x14ac:dyDescent="0.25">
      <c r="B25617" s="55"/>
      <c r="C25617" s="52"/>
      <c r="D25617" s="56"/>
      <c r="F25617"/>
    </row>
    <row r="25618" spans="2:6" x14ac:dyDescent="0.25">
      <c r="B25618" s="55"/>
      <c r="C25618" s="52"/>
      <c r="D25618" s="56"/>
      <c r="F25618"/>
    </row>
    <row r="25619" spans="2:6" x14ac:dyDescent="0.25">
      <c r="B25619" s="55"/>
      <c r="C25619" s="52"/>
      <c r="D25619" s="56"/>
      <c r="F25619"/>
    </row>
    <row r="25620" spans="2:6" x14ac:dyDescent="0.25">
      <c r="B25620" s="55"/>
      <c r="C25620" s="52"/>
      <c r="D25620" s="56"/>
      <c r="F25620"/>
    </row>
    <row r="25621" spans="2:6" x14ac:dyDescent="0.25">
      <c r="B25621" s="55"/>
      <c r="C25621" s="52"/>
      <c r="D25621" s="56"/>
      <c r="F25621"/>
    </row>
    <row r="25622" spans="2:6" x14ac:dyDescent="0.25">
      <c r="B25622" s="55"/>
      <c r="C25622" s="52"/>
      <c r="D25622" s="56"/>
      <c r="F25622"/>
    </row>
    <row r="25623" spans="2:6" x14ac:dyDescent="0.25">
      <c r="B25623" s="55"/>
      <c r="C25623" s="52"/>
      <c r="D25623" s="56"/>
      <c r="F25623"/>
    </row>
    <row r="25624" spans="2:6" x14ac:dyDescent="0.25">
      <c r="B25624" s="55"/>
      <c r="C25624" s="52"/>
      <c r="D25624" s="56"/>
      <c r="F25624"/>
    </row>
    <row r="25625" spans="2:6" x14ac:dyDescent="0.25">
      <c r="B25625" s="55"/>
      <c r="C25625" s="52"/>
      <c r="D25625" s="56"/>
      <c r="F25625"/>
    </row>
    <row r="25626" spans="2:6" x14ac:dyDescent="0.25">
      <c r="B25626" s="55"/>
      <c r="C25626" s="52"/>
      <c r="D25626" s="56"/>
      <c r="F25626"/>
    </row>
    <row r="25627" spans="2:6" x14ac:dyDescent="0.25">
      <c r="B25627" s="55"/>
      <c r="C25627" s="52"/>
      <c r="D25627" s="56"/>
      <c r="F25627"/>
    </row>
    <row r="25628" spans="2:6" x14ac:dyDescent="0.25">
      <c r="B25628" s="55"/>
      <c r="C25628" s="52"/>
      <c r="D25628" s="56"/>
      <c r="F25628"/>
    </row>
    <row r="25629" spans="2:6" x14ac:dyDescent="0.25">
      <c r="B25629" s="55"/>
      <c r="C25629" s="52"/>
      <c r="D25629" s="56"/>
      <c r="F25629"/>
    </row>
    <row r="25630" spans="2:6" x14ac:dyDescent="0.25">
      <c r="B25630" s="55"/>
      <c r="C25630" s="52"/>
      <c r="D25630" s="56"/>
      <c r="F25630"/>
    </row>
    <row r="25631" spans="2:6" x14ac:dyDescent="0.25">
      <c r="B25631" s="55"/>
      <c r="C25631" s="52"/>
      <c r="D25631" s="56"/>
      <c r="F25631"/>
    </row>
    <row r="25632" spans="2:6" x14ac:dyDescent="0.25">
      <c r="B25632" s="55"/>
      <c r="C25632" s="52"/>
      <c r="D25632" s="56"/>
      <c r="F25632"/>
    </row>
    <row r="25633" spans="2:6" x14ac:dyDescent="0.25">
      <c r="B25633" s="55"/>
      <c r="C25633" s="52"/>
      <c r="D25633" s="56"/>
      <c r="F25633"/>
    </row>
    <row r="25634" spans="2:6" x14ac:dyDescent="0.25">
      <c r="B25634" s="55"/>
      <c r="C25634" s="52"/>
      <c r="D25634" s="56"/>
      <c r="F25634"/>
    </row>
    <row r="25635" spans="2:6" x14ac:dyDescent="0.25">
      <c r="B25635" s="55"/>
      <c r="C25635" s="52"/>
      <c r="D25635" s="56"/>
      <c r="F25635"/>
    </row>
    <row r="25636" spans="2:6" x14ac:dyDescent="0.25">
      <c r="B25636" s="55"/>
      <c r="C25636" s="52"/>
      <c r="D25636" s="56"/>
      <c r="F25636"/>
    </row>
    <row r="25637" spans="2:6" x14ac:dyDescent="0.25">
      <c r="B25637" s="55"/>
      <c r="C25637" s="52"/>
      <c r="D25637" s="56"/>
      <c r="F25637"/>
    </row>
    <row r="25638" spans="2:6" x14ac:dyDescent="0.25">
      <c r="B25638" s="55"/>
      <c r="C25638" s="52"/>
      <c r="D25638" s="56"/>
      <c r="F25638"/>
    </row>
    <row r="25639" spans="2:6" x14ac:dyDescent="0.25">
      <c r="B25639" s="55"/>
      <c r="C25639" s="52"/>
      <c r="D25639" s="56"/>
      <c r="F25639"/>
    </row>
    <row r="25640" spans="2:6" x14ac:dyDescent="0.25">
      <c r="B25640" s="55"/>
      <c r="C25640" s="52"/>
      <c r="D25640" s="56"/>
      <c r="F25640"/>
    </row>
    <row r="25641" spans="2:6" x14ac:dyDescent="0.25">
      <c r="B25641" s="55"/>
      <c r="C25641" s="52"/>
      <c r="D25641" s="56"/>
      <c r="F25641"/>
    </row>
    <row r="25642" spans="2:6" x14ac:dyDescent="0.25">
      <c r="B25642" s="55"/>
      <c r="C25642" s="52"/>
      <c r="D25642" s="56"/>
      <c r="F25642"/>
    </row>
    <row r="25643" spans="2:6" x14ac:dyDescent="0.25">
      <c r="B25643" s="55"/>
      <c r="C25643" s="52"/>
      <c r="D25643" s="56"/>
      <c r="F25643"/>
    </row>
    <row r="25644" spans="2:6" x14ac:dyDescent="0.25">
      <c r="B25644" s="55"/>
      <c r="C25644" s="52"/>
      <c r="D25644" s="56"/>
      <c r="F25644"/>
    </row>
    <row r="25645" spans="2:6" x14ac:dyDescent="0.25">
      <c r="B25645" s="55"/>
      <c r="C25645" s="52"/>
      <c r="D25645" s="56"/>
      <c r="F25645"/>
    </row>
    <row r="25646" spans="2:6" x14ac:dyDescent="0.25">
      <c r="B25646" s="55"/>
      <c r="C25646" s="52"/>
      <c r="D25646" s="56"/>
      <c r="F25646"/>
    </row>
    <row r="25647" spans="2:6" x14ac:dyDescent="0.25">
      <c r="B25647" s="55"/>
      <c r="C25647" s="52"/>
      <c r="D25647" s="56"/>
      <c r="F25647"/>
    </row>
    <row r="25648" spans="2:6" x14ac:dyDescent="0.25">
      <c r="B25648" s="55"/>
      <c r="C25648" s="52"/>
      <c r="D25648" s="56"/>
      <c r="F25648"/>
    </row>
    <row r="25649" spans="2:6" x14ac:dyDescent="0.25">
      <c r="B25649" s="55"/>
      <c r="C25649" s="52"/>
      <c r="D25649" s="56"/>
      <c r="F25649"/>
    </row>
    <row r="25650" spans="2:6" x14ac:dyDescent="0.25">
      <c r="B25650" s="55"/>
      <c r="C25650" s="52"/>
      <c r="D25650" s="56"/>
      <c r="F25650"/>
    </row>
    <row r="25651" spans="2:6" x14ac:dyDescent="0.25">
      <c r="B25651" s="55"/>
      <c r="C25651" s="52"/>
      <c r="D25651" s="56"/>
      <c r="F25651"/>
    </row>
    <row r="25652" spans="2:6" x14ac:dyDescent="0.25">
      <c r="B25652" s="55"/>
      <c r="C25652" s="52"/>
      <c r="D25652" s="56"/>
      <c r="F25652"/>
    </row>
    <row r="25653" spans="2:6" x14ac:dyDescent="0.25">
      <c r="B25653" s="55"/>
      <c r="C25653" s="52"/>
      <c r="D25653" s="56"/>
      <c r="F25653"/>
    </row>
    <row r="25654" spans="2:6" x14ac:dyDescent="0.25">
      <c r="B25654" s="55"/>
      <c r="C25654" s="52"/>
      <c r="D25654" s="56"/>
      <c r="F25654"/>
    </row>
    <row r="25655" spans="2:6" x14ac:dyDescent="0.25">
      <c r="B25655" s="55"/>
      <c r="C25655" s="52"/>
      <c r="D25655" s="56"/>
      <c r="F25655"/>
    </row>
    <row r="25656" spans="2:6" x14ac:dyDescent="0.25">
      <c r="B25656" s="55"/>
      <c r="C25656" s="52"/>
      <c r="D25656" s="56"/>
      <c r="F25656"/>
    </row>
    <row r="25657" spans="2:6" x14ac:dyDescent="0.25">
      <c r="B25657" s="55"/>
      <c r="C25657" s="52"/>
      <c r="D25657" s="56"/>
      <c r="F25657"/>
    </row>
    <row r="25658" spans="2:6" x14ac:dyDescent="0.25">
      <c r="B25658" s="55"/>
      <c r="C25658" s="52"/>
      <c r="D25658" s="56"/>
      <c r="F25658"/>
    </row>
    <row r="25659" spans="2:6" x14ac:dyDescent="0.25">
      <c r="B25659" s="55"/>
      <c r="C25659" s="52"/>
      <c r="D25659" s="56"/>
      <c r="F25659"/>
    </row>
    <row r="25660" spans="2:6" x14ac:dyDescent="0.25">
      <c r="B25660" s="55"/>
      <c r="C25660" s="52"/>
      <c r="D25660" s="56"/>
      <c r="F25660"/>
    </row>
    <row r="25661" spans="2:6" x14ac:dyDescent="0.25">
      <c r="B25661" s="55"/>
      <c r="C25661" s="52"/>
      <c r="D25661" s="56"/>
      <c r="F25661"/>
    </row>
    <row r="25662" spans="2:6" x14ac:dyDescent="0.25">
      <c r="B25662" s="55"/>
      <c r="C25662" s="52"/>
      <c r="D25662" s="56"/>
      <c r="F25662"/>
    </row>
    <row r="25663" spans="2:6" x14ac:dyDescent="0.25">
      <c r="B25663" s="55"/>
      <c r="C25663" s="52"/>
      <c r="D25663" s="56"/>
      <c r="F25663"/>
    </row>
    <row r="25664" spans="2:6" x14ac:dyDescent="0.25">
      <c r="B25664" s="55"/>
      <c r="C25664" s="52"/>
      <c r="D25664" s="56"/>
      <c r="F25664"/>
    </row>
    <row r="25665" spans="2:6" x14ac:dyDescent="0.25">
      <c r="B25665" s="55"/>
      <c r="C25665" s="52"/>
      <c r="D25665" s="56"/>
      <c r="F25665"/>
    </row>
    <row r="25666" spans="2:6" x14ac:dyDescent="0.25">
      <c r="B25666" s="55"/>
      <c r="C25666" s="52"/>
      <c r="D25666" s="56"/>
      <c r="F25666"/>
    </row>
    <row r="25667" spans="2:6" x14ac:dyDescent="0.25">
      <c r="B25667" s="55"/>
      <c r="C25667" s="52"/>
      <c r="D25667" s="56"/>
      <c r="F25667"/>
    </row>
    <row r="25668" spans="2:6" x14ac:dyDescent="0.25">
      <c r="B25668" s="55"/>
      <c r="C25668" s="52"/>
      <c r="D25668" s="56"/>
      <c r="F25668"/>
    </row>
    <row r="25669" spans="2:6" x14ac:dyDescent="0.25">
      <c r="B25669" s="55"/>
      <c r="C25669" s="52"/>
      <c r="D25669" s="56"/>
      <c r="F25669"/>
    </row>
    <row r="25670" spans="2:6" x14ac:dyDescent="0.25">
      <c r="B25670" s="55"/>
      <c r="C25670" s="52"/>
      <c r="D25670" s="56"/>
      <c r="F25670"/>
    </row>
    <row r="25671" spans="2:6" x14ac:dyDescent="0.25">
      <c r="B25671" s="55"/>
      <c r="C25671" s="52"/>
      <c r="D25671" s="56"/>
      <c r="F25671"/>
    </row>
    <row r="25672" spans="2:6" x14ac:dyDescent="0.25">
      <c r="B25672" s="55"/>
      <c r="C25672" s="52"/>
      <c r="D25672" s="56"/>
      <c r="F25672"/>
    </row>
    <row r="25673" spans="2:6" x14ac:dyDescent="0.25">
      <c r="B25673" s="55"/>
      <c r="C25673" s="52"/>
      <c r="D25673" s="56"/>
      <c r="F25673"/>
    </row>
    <row r="25674" spans="2:6" x14ac:dyDescent="0.25">
      <c r="B25674" s="55"/>
      <c r="C25674" s="52"/>
      <c r="D25674" s="56"/>
      <c r="F25674"/>
    </row>
    <row r="25675" spans="2:6" x14ac:dyDescent="0.25">
      <c r="B25675" s="55"/>
      <c r="C25675" s="52"/>
      <c r="D25675" s="56"/>
      <c r="F25675"/>
    </row>
    <row r="25676" spans="2:6" x14ac:dyDescent="0.25">
      <c r="B25676" s="55"/>
      <c r="C25676" s="52"/>
      <c r="D25676" s="56"/>
      <c r="F25676"/>
    </row>
    <row r="25677" spans="2:6" x14ac:dyDescent="0.25">
      <c r="B25677" s="55"/>
      <c r="C25677" s="52"/>
      <c r="D25677" s="56"/>
      <c r="F25677"/>
    </row>
    <row r="25678" spans="2:6" x14ac:dyDescent="0.25">
      <c r="B25678" s="55"/>
      <c r="C25678" s="52"/>
      <c r="D25678" s="56"/>
      <c r="F25678"/>
    </row>
    <row r="25679" spans="2:6" x14ac:dyDescent="0.25">
      <c r="B25679" s="55"/>
      <c r="C25679" s="52"/>
      <c r="D25679" s="56"/>
      <c r="F25679"/>
    </row>
    <row r="25680" spans="2:6" x14ac:dyDescent="0.25">
      <c r="B25680" s="55"/>
      <c r="C25680" s="52"/>
      <c r="D25680" s="56"/>
      <c r="F25680"/>
    </row>
    <row r="25681" spans="2:6" x14ac:dyDescent="0.25">
      <c r="B25681" s="55"/>
      <c r="C25681" s="52"/>
      <c r="D25681" s="56"/>
      <c r="F25681"/>
    </row>
    <row r="25682" spans="2:6" x14ac:dyDescent="0.25">
      <c r="B25682" s="55"/>
      <c r="C25682" s="52"/>
      <c r="D25682" s="56"/>
      <c r="F25682"/>
    </row>
    <row r="25683" spans="2:6" x14ac:dyDescent="0.25">
      <c r="B25683" s="55"/>
      <c r="C25683" s="52"/>
      <c r="D25683" s="56"/>
      <c r="F25683"/>
    </row>
    <row r="25684" spans="2:6" x14ac:dyDescent="0.25">
      <c r="B25684" s="55"/>
      <c r="C25684" s="52"/>
      <c r="D25684" s="56"/>
      <c r="F25684"/>
    </row>
    <row r="25685" spans="2:6" x14ac:dyDescent="0.25">
      <c r="B25685" s="55"/>
      <c r="C25685" s="52"/>
      <c r="D25685" s="56"/>
      <c r="F25685"/>
    </row>
    <row r="25686" spans="2:6" x14ac:dyDescent="0.25">
      <c r="B25686" s="55"/>
      <c r="C25686" s="52"/>
      <c r="D25686" s="56"/>
      <c r="F25686"/>
    </row>
    <row r="25687" spans="2:6" x14ac:dyDescent="0.25">
      <c r="B25687" s="55"/>
      <c r="C25687" s="52"/>
      <c r="D25687" s="56"/>
      <c r="F25687"/>
    </row>
    <row r="25688" spans="2:6" x14ac:dyDescent="0.25">
      <c r="B25688" s="55"/>
      <c r="C25688" s="52"/>
      <c r="D25688" s="56"/>
      <c r="F25688"/>
    </row>
    <row r="25689" spans="2:6" x14ac:dyDescent="0.25">
      <c r="B25689" s="55"/>
      <c r="C25689" s="52"/>
      <c r="D25689" s="56"/>
      <c r="F25689"/>
    </row>
    <row r="25690" spans="2:6" x14ac:dyDescent="0.25">
      <c r="B25690" s="55"/>
      <c r="C25690" s="52"/>
      <c r="D25690" s="56"/>
      <c r="F25690"/>
    </row>
    <row r="25691" spans="2:6" x14ac:dyDescent="0.25">
      <c r="B25691" s="55"/>
      <c r="C25691" s="52"/>
      <c r="D25691" s="56"/>
      <c r="F25691"/>
    </row>
    <row r="25692" spans="2:6" x14ac:dyDescent="0.25">
      <c r="B25692" s="55"/>
      <c r="C25692" s="52"/>
      <c r="D25692" s="56"/>
      <c r="F25692"/>
    </row>
    <row r="25693" spans="2:6" x14ac:dyDescent="0.25">
      <c r="B25693" s="55"/>
      <c r="C25693" s="52"/>
      <c r="D25693" s="56"/>
      <c r="F25693"/>
    </row>
    <row r="25694" spans="2:6" x14ac:dyDescent="0.25">
      <c r="B25694" s="55"/>
      <c r="C25694" s="52"/>
      <c r="D25694" s="56"/>
      <c r="F25694"/>
    </row>
    <row r="25695" spans="2:6" x14ac:dyDescent="0.25">
      <c r="B25695" s="55"/>
      <c r="C25695" s="52"/>
      <c r="D25695" s="56"/>
      <c r="F25695"/>
    </row>
    <row r="25696" spans="2:6" x14ac:dyDescent="0.25">
      <c r="B25696" s="55"/>
      <c r="C25696" s="52"/>
      <c r="D25696" s="56"/>
      <c r="F25696"/>
    </row>
    <row r="25697" spans="2:6" x14ac:dyDescent="0.25">
      <c r="B25697" s="55"/>
      <c r="C25697" s="52"/>
      <c r="D25697" s="56"/>
      <c r="F25697"/>
    </row>
    <row r="25698" spans="2:6" x14ac:dyDescent="0.25">
      <c r="B25698" s="55"/>
      <c r="C25698" s="52"/>
      <c r="D25698" s="56"/>
      <c r="F25698"/>
    </row>
    <row r="25699" spans="2:6" x14ac:dyDescent="0.25">
      <c r="B25699" s="55"/>
      <c r="C25699" s="52"/>
      <c r="D25699" s="56"/>
      <c r="F25699"/>
    </row>
    <row r="25700" spans="2:6" x14ac:dyDescent="0.25">
      <c r="B25700" s="55"/>
      <c r="C25700" s="52"/>
      <c r="D25700" s="56"/>
      <c r="F25700"/>
    </row>
    <row r="25701" spans="2:6" x14ac:dyDescent="0.25">
      <c r="B25701" s="55"/>
      <c r="C25701" s="52"/>
      <c r="D25701" s="56"/>
      <c r="F25701"/>
    </row>
    <row r="25702" spans="2:6" x14ac:dyDescent="0.25">
      <c r="B25702" s="55"/>
      <c r="C25702" s="52"/>
      <c r="D25702" s="56"/>
      <c r="F25702"/>
    </row>
    <row r="25703" spans="2:6" x14ac:dyDescent="0.25">
      <c r="B25703" s="55"/>
      <c r="C25703" s="52"/>
      <c r="D25703" s="56"/>
      <c r="F25703"/>
    </row>
    <row r="25704" spans="2:6" x14ac:dyDescent="0.25">
      <c r="B25704" s="55"/>
      <c r="C25704" s="52"/>
      <c r="D25704" s="56"/>
      <c r="F25704"/>
    </row>
    <row r="25705" spans="2:6" x14ac:dyDescent="0.25">
      <c r="B25705" s="55"/>
      <c r="C25705" s="52"/>
      <c r="D25705" s="56"/>
      <c r="F25705"/>
    </row>
    <row r="25706" spans="2:6" x14ac:dyDescent="0.25">
      <c r="B25706" s="55"/>
      <c r="C25706" s="52"/>
      <c r="D25706" s="56"/>
      <c r="F25706"/>
    </row>
    <row r="25707" spans="2:6" x14ac:dyDescent="0.25">
      <c r="B25707" s="55"/>
      <c r="C25707" s="52"/>
      <c r="D25707" s="56"/>
      <c r="F25707"/>
    </row>
    <row r="25708" spans="2:6" x14ac:dyDescent="0.25">
      <c r="B25708" s="55"/>
      <c r="C25708" s="52"/>
      <c r="D25708" s="56"/>
      <c r="F25708"/>
    </row>
    <row r="25709" spans="2:6" x14ac:dyDescent="0.25">
      <c r="B25709" s="55"/>
      <c r="C25709" s="52"/>
      <c r="D25709" s="56"/>
      <c r="F25709"/>
    </row>
    <row r="25710" spans="2:6" x14ac:dyDescent="0.25">
      <c r="B25710" s="55"/>
      <c r="C25710" s="52"/>
      <c r="D25710" s="56"/>
      <c r="F25710"/>
    </row>
    <row r="25711" spans="2:6" x14ac:dyDescent="0.25">
      <c r="B25711" s="55"/>
      <c r="C25711" s="52"/>
      <c r="D25711" s="56"/>
      <c r="F25711"/>
    </row>
    <row r="25712" spans="2:6" x14ac:dyDescent="0.25">
      <c r="B25712" s="55"/>
      <c r="C25712" s="52"/>
      <c r="D25712" s="56"/>
      <c r="F25712"/>
    </row>
    <row r="25713" spans="2:6" x14ac:dyDescent="0.25">
      <c r="B25713" s="55"/>
      <c r="C25713" s="52"/>
      <c r="D25713" s="56"/>
      <c r="F25713"/>
    </row>
    <row r="25714" spans="2:6" x14ac:dyDescent="0.25">
      <c r="B25714" s="55"/>
      <c r="C25714" s="52"/>
      <c r="D25714" s="56"/>
      <c r="F25714"/>
    </row>
    <row r="25715" spans="2:6" x14ac:dyDescent="0.25">
      <c r="B25715" s="55"/>
      <c r="C25715" s="52"/>
      <c r="D25715" s="56"/>
      <c r="F25715"/>
    </row>
    <row r="25716" spans="2:6" x14ac:dyDescent="0.25">
      <c r="B25716" s="55"/>
      <c r="C25716" s="52"/>
      <c r="D25716" s="56"/>
      <c r="F25716"/>
    </row>
    <row r="25717" spans="2:6" x14ac:dyDescent="0.25">
      <c r="B25717" s="55"/>
      <c r="C25717" s="52"/>
      <c r="D25717" s="56"/>
      <c r="F25717"/>
    </row>
    <row r="25718" spans="2:6" x14ac:dyDescent="0.25">
      <c r="B25718" s="55"/>
      <c r="C25718" s="52"/>
      <c r="D25718" s="56"/>
      <c r="F25718"/>
    </row>
    <row r="25719" spans="2:6" x14ac:dyDescent="0.25">
      <c r="B25719" s="55"/>
      <c r="C25719" s="52"/>
      <c r="D25719" s="56"/>
      <c r="F25719"/>
    </row>
    <row r="25720" spans="2:6" x14ac:dyDescent="0.25">
      <c r="B25720" s="55"/>
      <c r="C25720" s="52"/>
      <c r="D25720" s="56"/>
      <c r="F25720"/>
    </row>
    <row r="25721" spans="2:6" x14ac:dyDescent="0.25">
      <c r="B25721" s="55"/>
      <c r="C25721" s="52"/>
      <c r="D25721" s="56"/>
      <c r="F25721"/>
    </row>
    <row r="25722" spans="2:6" x14ac:dyDescent="0.25">
      <c r="B25722" s="55"/>
      <c r="C25722" s="52"/>
      <c r="D25722" s="56"/>
      <c r="F25722"/>
    </row>
    <row r="25723" spans="2:6" x14ac:dyDescent="0.25">
      <c r="B25723" s="55"/>
      <c r="C25723" s="52"/>
      <c r="D25723" s="56"/>
      <c r="F25723"/>
    </row>
    <row r="25724" spans="2:6" x14ac:dyDescent="0.25">
      <c r="B25724" s="55"/>
      <c r="C25724" s="52"/>
      <c r="D25724" s="56"/>
      <c r="F25724"/>
    </row>
    <row r="25725" spans="2:6" x14ac:dyDescent="0.25">
      <c r="B25725" s="55"/>
      <c r="C25725" s="52"/>
      <c r="D25725" s="56"/>
      <c r="F25725"/>
    </row>
    <row r="25726" spans="2:6" x14ac:dyDescent="0.25">
      <c r="B25726" s="55"/>
      <c r="C25726" s="52"/>
      <c r="D25726" s="56"/>
      <c r="F25726"/>
    </row>
    <row r="25727" spans="2:6" x14ac:dyDescent="0.25">
      <c r="B25727" s="55"/>
      <c r="C25727" s="52"/>
      <c r="D25727" s="56"/>
      <c r="F25727"/>
    </row>
    <row r="25728" spans="2:6" x14ac:dyDescent="0.25">
      <c r="B25728" s="55"/>
      <c r="C25728" s="52"/>
      <c r="D25728" s="56"/>
      <c r="F25728"/>
    </row>
    <row r="25729" spans="2:6" x14ac:dyDescent="0.25">
      <c r="B25729" s="55"/>
      <c r="C25729" s="52"/>
      <c r="D25729" s="56"/>
      <c r="F25729"/>
    </row>
    <row r="25730" spans="2:6" x14ac:dyDescent="0.25">
      <c r="B25730" s="55"/>
      <c r="C25730" s="52"/>
      <c r="D25730" s="56"/>
      <c r="F25730"/>
    </row>
    <row r="25731" spans="2:6" x14ac:dyDescent="0.25">
      <c r="B25731" s="55"/>
      <c r="C25731" s="52"/>
      <c r="D25731" s="56"/>
      <c r="F25731"/>
    </row>
    <row r="25732" spans="2:6" x14ac:dyDescent="0.25">
      <c r="B25732" s="55"/>
      <c r="C25732" s="52"/>
      <c r="D25732" s="56"/>
      <c r="F25732"/>
    </row>
    <row r="25733" spans="2:6" x14ac:dyDescent="0.25">
      <c r="B25733" s="55"/>
      <c r="C25733" s="52"/>
      <c r="D25733" s="56"/>
      <c r="F25733"/>
    </row>
    <row r="25734" spans="2:6" x14ac:dyDescent="0.25">
      <c r="B25734" s="55"/>
      <c r="C25734" s="52"/>
      <c r="D25734" s="56"/>
      <c r="F25734"/>
    </row>
    <row r="25735" spans="2:6" x14ac:dyDescent="0.25">
      <c r="B25735" s="55"/>
      <c r="C25735" s="52"/>
      <c r="D25735" s="56"/>
      <c r="F25735"/>
    </row>
    <row r="25736" spans="2:6" x14ac:dyDescent="0.25">
      <c r="B25736" s="55"/>
      <c r="C25736" s="52"/>
      <c r="D25736" s="56"/>
      <c r="F25736"/>
    </row>
    <row r="25737" spans="2:6" x14ac:dyDescent="0.25">
      <c r="B25737" s="55"/>
      <c r="C25737" s="52"/>
      <c r="D25737" s="56"/>
      <c r="F25737"/>
    </row>
    <row r="25738" spans="2:6" x14ac:dyDescent="0.25">
      <c r="B25738" s="55"/>
      <c r="C25738" s="52"/>
      <c r="D25738" s="56"/>
      <c r="F25738"/>
    </row>
    <row r="25739" spans="2:6" x14ac:dyDescent="0.25">
      <c r="B25739" s="55"/>
      <c r="C25739" s="52"/>
      <c r="D25739" s="56"/>
      <c r="F25739"/>
    </row>
    <row r="25740" spans="2:6" x14ac:dyDescent="0.25">
      <c r="B25740" s="55"/>
      <c r="C25740" s="52"/>
      <c r="D25740" s="56"/>
      <c r="F25740"/>
    </row>
    <row r="25741" spans="2:6" x14ac:dyDescent="0.25">
      <c r="B25741" s="55"/>
      <c r="C25741" s="52"/>
      <c r="D25741" s="56"/>
      <c r="F25741"/>
    </row>
    <row r="25742" spans="2:6" x14ac:dyDescent="0.25">
      <c r="B25742" s="55"/>
      <c r="C25742" s="52"/>
      <c r="D25742" s="56"/>
      <c r="F25742"/>
    </row>
    <row r="25743" spans="2:6" x14ac:dyDescent="0.25">
      <c r="B25743" s="55"/>
      <c r="C25743" s="52"/>
      <c r="D25743" s="56"/>
      <c r="F25743"/>
    </row>
    <row r="25744" spans="2:6" x14ac:dyDescent="0.25">
      <c r="B25744" s="55"/>
      <c r="C25744" s="52"/>
      <c r="D25744" s="56"/>
      <c r="F25744"/>
    </row>
    <row r="25745" spans="2:6" x14ac:dyDescent="0.25">
      <c r="B25745" s="55"/>
      <c r="C25745" s="52"/>
      <c r="D25745" s="56"/>
      <c r="F25745"/>
    </row>
    <row r="25746" spans="2:6" x14ac:dyDescent="0.25">
      <c r="B25746" s="55"/>
      <c r="C25746" s="52"/>
      <c r="D25746" s="56"/>
      <c r="F25746"/>
    </row>
    <row r="25747" spans="2:6" x14ac:dyDescent="0.25">
      <c r="B25747" s="55"/>
      <c r="C25747" s="52"/>
      <c r="D25747" s="56"/>
      <c r="F25747"/>
    </row>
    <row r="25748" spans="2:6" x14ac:dyDescent="0.25">
      <c r="B25748" s="55"/>
      <c r="C25748" s="52"/>
      <c r="D25748" s="56"/>
      <c r="F25748"/>
    </row>
    <row r="25749" spans="2:6" x14ac:dyDescent="0.25">
      <c r="B25749" s="55"/>
      <c r="C25749" s="52"/>
      <c r="D25749" s="56"/>
      <c r="F25749"/>
    </row>
    <row r="25750" spans="2:6" x14ac:dyDescent="0.25">
      <c r="B25750" s="55"/>
      <c r="C25750" s="52"/>
      <c r="D25750" s="56"/>
      <c r="F25750"/>
    </row>
    <row r="25751" spans="2:6" x14ac:dyDescent="0.25">
      <c r="B25751" s="55"/>
      <c r="C25751" s="52"/>
      <c r="D25751" s="56"/>
      <c r="F25751"/>
    </row>
    <row r="25752" spans="2:6" x14ac:dyDescent="0.25">
      <c r="B25752" s="55"/>
      <c r="C25752" s="52"/>
      <c r="D25752" s="56"/>
      <c r="F25752"/>
    </row>
    <row r="25753" spans="2:6" x14ac:dyDescent="0.25">
      <c r="B25753" s="55"/>
      <c r="C25753" s="52"/>
      <c r="D25753" s="56"/>
      <c r="F25753"/>
    </row>
    <row r="25754" spans="2:6" x14ac:dyDescent="0.25">
      <c r="B25754" s="55"/>
      <c r="C25754" s="52"/>
      <c r="D25754" s="56"/>
      <c r="F25754"/>
    </row>
    <row r="25755" spans="2:6" x14ac:dyDescent="0.25">
      <c r="B25755" s="55"/>
      <c r="C25755" s="52"/>
      <c r="D25755" s="56"/>
      <c r="F25755"/>
    </row>
    <row r="25756" spans="2:6" x14ac:dyDescent="0.25">
      <c r="B25756" s="55"/>
      <c r="C25756" s="52"/>
      <c r="D25756" s="56"/>
      <c r="F25756"/>
    </row>
    <row r="25757" spans="2:6" x14ac:dyDescent="0.25">
      <c r="B25757" s="55"/>
      <c r="C25757" s="52"/>
      <c r="D25757" s="56"/>
      <c r="F25757"/>
    </row>
    <row r="25758" spans="2:6" x14ac:dyDescent="0.25">
      <c r="B25758" s="55"/>
      <c r="C25758" s="52"/>
      <c r="D25758" s="56"/>
      <c r="F25758"/>
    </row>
    <row r="25759" spans="2:6" x14ac:dyDescent="0.25">
      <c r="B25759" s="55"/>
      <c r="C25759" s="52"/>
      <c r="D25759" s="56"/>
      <c r="F25759"/>
    </row>
    <row r="25760" spans="2:6" x14ac:dyDescent="0.25">
      <c r="B25760" s="55"/>
      <c r="C25760" s="52"/>
      <c r="D25760" s="56"/>
      <c r="F25760"/>
    </row>
    <row r="25761" spans="2:6" x14ac:dyDescent="0.25">
      <c r="B25761" s="55"/>
      <c r="C25761" s="52"/>
      <c r="D25761" s="56"/>
      <c r="F25761"/>
    </row>
    <row r="25762" spans="2:6" x14ac:dyDescent="0.25">
      <c r="B25762" s="55"/>
      <c r="C25762" s="52"/>
      <c r="D25762" s="56"/>
      <c r="F25762"/>
    </row>
    <row r="25763" spans="2:6" x14ac:dyDescent="0.25">
      <c r="B25763" s="55"/>
      <c r="C25763" s="52"/>
      <c r="D25763" s="56"/>
      <c r="F25763"/>
    </row>
    <row r="25764" spans="2:6" x14ac:dyDescent="0.25">
      <c r="B25764" s="55"/>
      <c r="C25764" s="52"/>
      <c r="D25764" s="56"/>
      <c r="F25764"/>
    </row>
    <row r="25765" spans="2:6" x14ac:dyDescent="0.25">
      <c r="B25765" s="55"/>
      <c r="C25765" s="52"/>
      <c r="D25765" s="56"/>
      <c r="F25765"/>
    </row>
    <row r="25766" spans="2:6" x14ac:dyDescent="0.25">
      <c r="B25766" s="55"/>
      <c r="C25766" s="52"/>
      <c r="D25766" s="56"/>
      <c r="F25766"/>
    </row>
    <row r="25767" spans="2:6" x14ac:dyDescent="0.25">
      <c r="B25767" s="55"/>
      <c r="C25767" s="52"/>
      <c r="D25767" s="56"/>
      <c r="F25767"/>
    </row>
    <row r="25768" spans="2:6" x14ac:dyDescent="0.25">
      <c r="B25768" s="55"/>
      <c r="C25768" s="52"/>
      <c r="D25768" s="56"/>
      <c r="F25768"/>
    </row>
    <row r="25769" spans="2:6" x14ac:dyDescent="0.25">
      <c r="B25769" s="55"/>
      <c r="C25769" s="52"/>
      <c r="D25769" s="56"/>
      <c r="F25769"/>
    </row>
    <row r="25770" spans="2:6" x14ac:dyDescent="0.25">
      <c r="B25770" s="55"/>
      <c r="C25770" s="52"/>
      <c r="D25770" s="56"/>
      <c r="F25770"/>
    </row>
    <row r="25771" spans="2:6" x14ac:dyDescent="0.25">
      <c r="B25771" s="55"/>
      <c r="C25771" s="52"/>
      <c r="D25771" s="56"/>
      <c r="F25771"/>
    </row>
    <row r="25772" spans="2:6" x14ac:dyDescent="0.25">
      <c r="B25772" s="55"/>
      <c r="C25772" s="52"/>
      <c r="D25772" s="56"/>
      <c r="F25772"/>
    </row>
    <row r="25773" spans="2:6" x14ac:dyDescent="0.25">
      <c r="B25773" s="55"/>
      <c r="C25773" s="52"/>
      <c r="D25773" s="56"/>
      <c r="F25773"/>
    </row>
    <row r="25774" spans="2:6" x14ac:dyDescent="0.25">
      <c r="B25774" s="55"/>
      <c r="C25774" s="52"/>
      <c r="D25774" s="56"/>
      <c r="F25774"/>
    </row>
    <row r="25775" spans="2:6" x14ac:dyDescent="0.25">
      <c r="B25775" s="55"/>
      <c r="C25775" s="52"/>
      <c r="D25775" s="56"/>
      <c r="F25775"/>
    </row>
    <row r="25776" spans="2:6" x14ac:dyDescent="0.25">
      <c r="B25776" s="55"/>
      <c r="C25776" s="52"/>
      <c r="D25776" s="56"/>
      <c r="F25776"/>
    </row>
    <row r="25777" spans="2:6" x14ac:dyDescent="0.25">
      <c r="B25777" s="55"/>
      <c r="C25777" s="52"/>
      <c r="D25777" s="56"/>
      <c r="F25777"/>
    </row>
    <row r="25778" spans="2:6" x14ac:dyDescent="0.25">
      <c r="B25778" s="55"/>
      <c r="C25778" s="52"/>
      <c r="D25778" s="56"/>
      <c r="F25778"/>
    </row>
    <row r="25779" spans="2:6" x14ac:dyDescent="0.25">
      <c r="B25779" s="55"/>
      <c r="C25779" s="52"/>
      <c r="D25779" s="56"/>
      <c r="F25779"/>
    </row>
    <row r="25780" spans="2:6" x14ac:dyDescent="0.25">
      <c r="B25780" s="55"/>
      <c r="C25780" s="52"/>
      <c r="D25780" s="56"/>
      <c r="F25780"/>
    </row>
    <row r="25781" spans="2:6" x14ac:dyDescent="0.25">
      <c r="B25781" s="55"/>
      <c r="C25781" s="52"/>
      <c r="D25781" s="56"/>
      <c r="F25781"/>
    </row>
    <row r="25782" spans="2:6" x14ac:dyDescent="0.25">
      <c r="B25782" s="55"/>
      <c r="C25782" s="52"/>
      <c r="D25782" s="56"/>
      <c r="F25782"/>
    </row>
    <row r="25783" spans="2:6" x14ac:dyDescent="0.25">
      <c r="B25783" s="55"/>
      <c r="C25783" s="52"/>
      <c r="D25783" s="56"/>
      <c r="F25783"/>
    </row>
    <row r="25784" spans="2:6" x14ac:dyDescent="0.25">
      <c r="B25784" s="55"/>
      <c r="C25784" s="52"/>
      <c r="D25784" s="56"/>
      <c r="F25784"/>
    </row>
    <row r="25785" spans="2:6" x14ac:dyDescent="0.25">
      <c r="B25785" s="55"/>
      <c r="C25785" s="52"/>
      <c r="D25785" s="56"/>
      <c r="F25785"/>
    </row>
    <row r="25786" spans="2:6" x14ac:dyDescent="0.25">
      <c r="B25786" s="55"/>
      <c r="C25786" s="52"/>
      <c r="D25786" s="56"/>
      <c r="F25786"/>
    </row>
    <row r="25787" spans="2:6" x14ac:dyDescent="0.25">
      <c r="B25787" s="55"/>
      <c r="C25787" s="52"/>
      <c r="D25787" s="56"/>
      <c r="F25787"/>
    </row>
    <row r="25788" spans="2:6" x14ac:dyDescent="0.25">
      <c r="B25788" s="55"/>
      <c r="C25788" s="52"/>
      <c r="D25788" s="56"/>
      <c r="F25788"/>
    </row>
    <row r="25789" spans="2:6" x14ac:dyDescent="0.25">
      <c r="B25789" s="55"/>
      <c r="C25789" s="52"/>
      <c r="D25789" s="56"/>
      <c r="F25789"/>
    </row>
    <row r="25790" spans="2:6" x14ac:dyDescent="0.25">
      <c r="B25790" s="55"/>
      <c r="C25790" s="52"/>
      <c r="D25790" s="56"/>
      <c r="F25790"/>
    </row>
    <row r="25791" spans="2:6" x14ac:dyDescent="0.25">
      <c r="B25791" s="55"/>
      <c r="C25791" s="52"/>
      <c r="D25791" s="56"/>
      <c r="F25791"/>
    </row>
    <row r="25792" spans="2:6" x14ac:dyDescent="0.25">
      <c r="B25792" s="55"/>
      <c r="C25792" s="52"/>
      <c r="D25792" s="56"/>
      <c r="F25792"/>
    </row>
    <row r="25793" spans="2:6" x14ac:dyDescent="0.25">
      <c r="B25793" s="55"/>
      <c r="C25793" s="52"/>
      <c r="D25793" s="56"/>
      <c r="F25793"/>
    </row>
    <row r="25794" spans="2:6" x14ac:dyDescent="0.25">
      <c r="B25794" s="55"/>
      <c r="C25794" s="52"/>
      <c r="D25794" s="56"/>
      <c r="F25794"/>
    </row>
    <row r="25795" spans="2:6" x14ac:dyDescent="0.25">
      <c r="B25795" s="55"/>
      <c r="C25795" s="52"/>
      <c r="D25795" s="56"/>
      <c r="F25795"/>
    </row>
    <row r="25796" spans="2:6" x14ac:dyDescent="0.25">
      <c r="B25796" s="55"/>
      <c r="C25796" s="52"/>
      <c r="D25796" s="56"/>
      <c r="F25796"/>
    </row>
    <row r="25797" spans="2:6" x14ac:dyDescent="0.25">
      <c r="B25797" s="55"/>
      <c r="C25797" s="52"/>
      <c r="D25797" s="56"/>
      <c r="F25797"/>
    </row>
    <row r="25798" spans="2:6" x14ac:dyDescent="0.25">
      <c r="B25798" s="55"/>
      <c r="C25798" s="52"/>
      <c r="D25798" s="56"/>
      <c r="F25798"/>
    </row>
    <row r="25799" spans="2:6" x14ac:dyDescent="0.25">
      <c r="B25799" s="55"/>
      <c r="C25799" s="52"/>
      <c r="D25799" s="56"/>
      <c r="F25799"/>
    </row>
    <row r="25800" spans="2:6" x14ac:dyDescent="0.25">
      <c r="B25800" s="55"/>
      <c r="C25800" s="52"/>
      <c r="D25800" s="56"/>
      <c r="F25800"/>
    </row>
    <row r="25801" spans="2:6" x14ac:dyDescent="0.25">
      <c r="B25801" s="55"/>
      <c r="C25801" s="52"/>
      <c r="D25801" s="56"/>
      <c r="F25801"/>
    </row>
    <row r="25802" spans="2:6" x14ac:dyDescent="0.25">
      <c r="B25802" s="55"/>
      <c r="C25802" s="52"/>
      <c r="D25802" s="56"/>
      <c r="F25802"/>
    </row>
    <row r="25803" spans="2:6" x14ac:dyDescent="0.25">
      <c r="B25803" s="55"/>
      <c r="C25803" s="52"/>
      <c r="D25803" s="56"/>
      <c r="F25803"/>
    </row>
    <row r="25804" spans="2:6" x14ac:dyDescent="0.25">
      <c r="B25804" s="55"/>
      <c r="C25804" s="52"/>
      <c r="D25804" s="56"/>
      <c r="F25804"/>
    </row>
    <row r="25805" spans="2:6" x14ac:dyDescent="0.25">
      <c r="B25805" s="55"/>
      <c r="C25805" s="52"/>
      <c r="D25805" s="56"/>
      <c r="F25805"/>
    </row>
    <row r="25806" spans="2:6" x14ac:dyDescent="0.25">
      <c r="B25806" s="55"/>
      <c r="C25806" s="52"/>
      <c r="D25806" s="56"/>
      <c r="F25806"/>
    </row>
    <row r="25807" spans="2:6" x14ac:dyDescent="0.25">
      <c r="B25807" s="55"/>
      <c r="C25807" s="52"/>
      <c r="D25807" s="56"/>
      <c r="F25807"/>
    </row>
    <row r="25808" spans="2:6" x14ac:dyDescent="0.25">
      <c r="B25808" s="55"/>
      <c r="C25808" s="52"/>
      <c r="D25808" s="56"/>
      <c r="F25808"/>
    </row>
    <row r="25809" spans="2:6" x14ac:dyDescent="0.25">
      <c r="B25809" s="55"/>
      <c r="C25809" s="52"/>
      <c r="D25809" s="56"/>
      <c r="F25809"/>
    </row>
    <row r="25810" spans="2:6" x14ac:dyDescent="0.25">
      <c r="B25810" s="55"/>
      <c r="C25810" s="52"/>
      <c r="D25810" s="56"/>
      <c r="F25810"/>
    </row>
    <row r="25811" spans="2:6" x14ac:dyDescent="0.25">
      <c r="B25811" s="55"/>
      <c r="C25811" s="52"/>
      <c r="D25811" s="56"/>
      <c r="F25811"/>
    </row>
    <row r="25812" spans="2:6" x14ac:dyDescent="0.25">
      <c r="B25812" s="55"/>
      <c r="C25812" s="52"/>
      <c r="D25812" s="56"/>
      <c r="F25812"/>
    </row>
    <row r="25813" spans="2:6" x14ac:dyDescent="0.25">
      <c r="B25813" s="55"/>
      <c r="C25813" s="52"/>
      <c r="D25813" s="56"/>
      <c r="F25813"/>
    </row>
    <row r="25814" spans="2:6" x14ac:dyDescent="0.25">
      <c r="B25814" s="55"/>
      <c r="C25814" s="52"/>
      <c r="D25814" s="56"/>
      <c r="F25814"/>
    </row>
    <row r="25815" spans="2:6" x14ac:dyDescent="0.25">
      <c r="B25815" s="55"/>
      <c r="C25815" s="52"/>
      <c r="D25815" s="56"/>
      <c r="F25815"/>
    </row>
    <row r="25816" spans="2:6" x14ac:dyDescent="0.25">
      <c r="B25816" s="55"/>
      <c r="C25816" s="52"/>
      <c r="D25816" s="56"/>
      <c r="F25816"/>
    </row>
    <row r="25817" spans="2:6" x14ac:dyDescent="0.25">
      <c r="B25817" s="55"/>
      <c r="C25817" s="52"/>
      <c r="D25817" s="56"/>
      <c r="F25817"/>
    </row>
    <row r="25818" spans="2:6" x14ac:dyDescent="0.25">
      <c r="B25818" s="55"/>
      <c r="C25818" s="52"/>
      <c r="D25818" s="56"/>
      <c r="F25818"/>
    </row>
    <row r="25819" spans="2:6" x14ac:dyDescent="0.25">
      <c r="B25819" s="55"/>
      <c r="C25819" s="52"/>
      <c r="D25819" s="56"/>
      <c r="F25819"/>
    </row>
    <row r="25820" spans="2:6" x14ac:dyDescent="0.25">
      <c r="B25820" s="55"/>
      <c r="C25820" s="52"/>
      <c r="D25820" s="56"/>
      <c r="F25820"/>
    </row>
    <row r="25821" spans="2:6" x14ac:dyDescent="0.25">
      <c r="B25821" s="55"/>
      <c r="C25821" s="52"/>
      <c r="D25821" s="56"/>
      <c r="F25821"/>
    </row>
    <row r="25822" spans="2:6" x14ac:dyDescent="0.25">
      <c r="B25822" s="55"/>
      <c r="C25822" s="52"/>
      <c r="D25822" s="56"/>
      <c r="F25822"/>
    </row>
    <row r="25823" spans="2:6" x14ac:dyDescent="0.25">
      <c r="B25823" s="55"/>
      <c r="C25823" s="52"/>
      <c r="D25823" s="56"/>
      <c r="F25823"/>
    </row>
    <row r="25824" spans="2:6" x14ac:dyDescent="0.25">
      <c r="B25824" s="55"/>
      <c r="C25824" s="52"/>
      <c r="D25824" s="56"/>
      <c r="F25824"/>
    </row>
    <row r="25825" spans="2:6" x14ac:dyDescent="0.25">
      <c r="B25825" s="55"/>
      <c r="C25825" s="52"/>
      <c r="D25825" s="56"/>
      <c r="F25825"/>
    </row>
    <row r="25826" spans="2:6" x14ac:dyDescent="0.25">
      <c r="B25826" s="55"/>
      <c r="C25826" s="52"/>
      <c r="D25826" s="56"/>
      <c r="F25826"/>
    </row>
    <row r="25827" spans="2:6" x14ac:dyDescent="0.25">
      <c r="B25827" s="55"/>
      <c r="C25827" s="52"/>
      <c r="D25827" s="56"/>
      <c r="F25827"/>
    </row>
    <row r="25828" spans="2:6" x14ac:dyDescent="0.25">
      <c r="B25828" s="55"/>
      <c r="C25828" s="52"/>
      <c r="D25828" s="56"/>
      <c r="F25828"/>
    </row>
    <row r="25829" spans="2:6" x14ac:dyDescent="0.25">
      <c r="B25829" s="55"/>
      <c r="C25829" s="52"/>
      <c r="D25829" s="56"/>
      <c r="F25829"/>
    </row>
    <row r="25830" spans="2:6" x14ac:dyDescent="0.25">
      <c r="B25830" s="55"/>
      <c r="C25830" s="52"/>
      <c r="D25830" s="56"/>
      <c r="F25830"/>
    </row>
    <row r="25831" spans="2:6" x14ac:dyDescent="0.25">
      <c r="B25831" s="55"/>
      <c r="C25831" s="52"/>
      <c r="D25831" s="56"/>
      <c r="F25831"/>
    </row>
    <row r="25832" spans="2:6" x14ac:dyDescent="0.25">
      <c r="B25832" s="55"/>
      <c r="C25832" s="52"/>
      <c r="D25832" s="56"/>
      <c r="F25832"/>
    </row>
    <row r="25833" spans="2:6" x14ac:dyDescent="0.25">
      <c r="B25833" s="55"/>
      <c r="C25833" s="52"/>
      <c r="D25833" s="56"/>
      <c r="F25833"/>
    </row>
    <row r="25834" spans="2:6" x14ac:dyDescent="0.25">
      <c r="B25834" s="55"/>
      <c r="C25834" s="52"/>
      <c r="D25834" s="56"/>
      <c r="F25834"/>
    </row>
    <row r="25835" spans="2:6" x14ac:dyDescent="0.25">
      <c r="B25835" s="55"/>
      <c r="C25835" s="52"/>
      <c r="D25835" s="56"/>
      <c r="F25835"/>
    </row>
    <row r="25836" spans="2:6" x14ac:dyDescent="0.25">
      <c r="B25836" s="55"/>
      <c r="C25836" s="52"/>
      <c r="D25836" s="56"/>
      <c r="F25836"/>
    </row>
    <row r="25837" spans="2:6" x14ac:dyDescent="0.25">
      <c r="B25837" s="55"/>
      <c r="C25837" s="52"/>
      <c r="D25837" s="56"/>
      <c r="F25837"/>
    </row>
    <row r="25838" spans="2:6" x14ac:dyDescent="0.25">
      <c r="B25838" s="55"/>
      <c r="C25838" s="52"/>
      <c r="D25838" s="56"/>
      <c r="F25838"/>
    </row>
    <row r="25839" spans="2:6" x14ac:dyDescent="0.25">
      <c r="B25839" s="55"/>
      <c r="C25839" s="52"/>
      <c r="D25839" s="56"/>
      <c r="F25839"/>
    </row>
    <row r="25840" spans="2:6" x14ac:dyDescent="0.25">
      <c r="B25840" s="55"/>
      <c r="C25840" s="52"/>
      <c r="D25840" s="56"/>
      <c r="F25840"/>
    </row>
    <row r="25841" spans="2:6" x14ac:dyDescent="0.25">
      <c r="B25841" s="55"/>
      <c r="C25841" s="52"/>
      <c r="D25841" s="56"/>
      <c r="F25841"/>
    </row>
    <row r="25842" spans="2:6" x14ac:dyDescent="0.25">
      <c r="B25842" s="55"/>
      <c r="C25842" s="52"/>
      <c r="D25842" s="56"/>
      <c r="F25842"/>
    </row>
    <row r="25843" spans="2:6" x14ac:dyDescent="0.25">
      <c r="B25843" s="55"/>
      <c r="C25843" s="52"/>
      <c r="D25843" s="56"/>
      <c r="F25843"/>
    </row>
    <row r="25844" spans="2:6" x14ac:dyDescent="0.25">
      <c r="B25844" s="55"/>
      <c r="C25844" s="52"/>
      <c r="D25844" s="56"/>
      <c r="F25844"/>
    </row>
    <row r="25845" spans="2:6" x14ac:dyDescent="0.25">
      <c r="B25845" s="55"/>
      <c r="C25845" s="52"/>
      <c r="D25845" s="56"/>
      <c r="F25845"/>
    </row>
    <row r="25846" spans="2:6" x14ac:dyDescent="0.25">
      <c r="B25846" s="55"/>
      <c r="C25846" s="52"/>
      <c r="D25846" s="56"/>
      <c r="F25846"/>
    </row>
    <row r="25847" spans="2:6" x14ac:dyDescent="0.25">
      <c r="B25847" s="55"/>
      <c r="C25847" s="52"/>
      <c r="D25847" s="56"/>
      <c r="F25847"/>
    </row>
    <row r="25848" spans="2:6" x14ac:dyDescent="0.25">
      <c r="B25848" s="55"/>
      <c r="C25848" s="52"/>
      <c r="D25848" s="56"/>
      <c r="F25848"/>
    </row>
    <row r="25849" spans="2:6" x14ac:dyDescent="0.25">
      <c r="B25849" s="55"/>
      <c r="C25849" s="52"/>
      <c r="D25849" s="56"/>
      <c r="F25849"/>
    </row>
    <row r="25850" spans="2:6" x14ac:dyDescent="0.25">
      <c r="B25850" s="55"/>
      <c r="C25850" s="52"/>
      <c r="D25850" s="56"/>
      <c r="F25850"/>
    </row>
    <row r="25851" spans="2:6" x14ac:dyDescent="0.25">
      <c r="B25851" s="55"/>
      <c r="C25851" s="52"/>
      <c r="D25851" s="56"/>
      <c r="F25851"/>
    </row>
    <row r="25852" spans="2:6" x14ac:dyDescent="0.25">
      <c r="B25852" s="55"/>
      <c r="C25852" s="52"/>
      <c r="D25852" s="56"/>
      <c r="F25852"/>
    </row>
    <row r="25853" spans="2:6" x14ac:dyDescent="0.25">
      <c r="B25853" s="55"/>
      <c r="C25853" s="52"/>
      <c r="D25853" s="56"/>
      <c r="F25853"/>
    </row>
    <row r="25854" spans="2:6" x14ac:dyDescent="0.25">
      <c r="B25854" s="55"/>
      <c r="C25854" s="52"/>
      <c r="D25854" s="56"/>
      <c r="F25854"/>
    </row>
    <row r="25855" spans="2:6" x14ac:dyDescent="0.25">
      <c r="B25855" s="55"/>
      <c r="C25855" s="52"/>
      <c r="D25855" s="56"/>
      <c r="F25855"/>
    </row>
    <row r="25856" spans="2:6" x14ac:dyDescent="0.25">
      <c r="B25856" s="55"/>
      <c r="C25856" s="52"/>
      <c r="D25856" s="56"/>
      <c r="F25856"/>
    </row>
    <row r="25857" spans="2:6" x14ac:dyDescent="0.25">
      <c r="B25857" s="55"/>
      <c r="C25857" s="52"/>
      <c r="D25857" s="56"/>
      <c r="F25857"/>
    </row>
    <row r="25858" spans="2:6" x14ac:dyDescent="0.25">
      <c r="B25858" s="55"/>
      <c r="C25858" s="52"/>
      <c r="D25858" s="56"/>
      <c r="F25858"/>
    </row>
    <row r="25859" spans="2:6" x14ac:dyDescent="0.25">
      <c r="B25859" s="55"/>
      <c r="C25859" s="52"/>
      <c r="D25859" s="56"/>
      <c r="F25859"/>
    </row>
    <row r="25860" spans="2:6" x14ac:dyDescent="0.25">
      <c r="B25860" s="55"/>
      <c r="C25860" s="52"/>
      <c r="D25860" s="56"/>
      <c r="F25860"/>
    </row>
    <row r="25861" spans="2:6" x14ac:dyDescent="0.25">
      <c r="B25861" s="55"/>
      <c r="C25861" s="52"/>
      <c r="D25861" s="56"/>
      <c r="F25861"/>
    </row>
    <row r="25862" spans="2:6" x14ac:dyDescent="0.25">
      <c r="B25862" s="55"/>
      <c r="C25862" s="52"/>
      <c r="D25862" s="56"/>
      <c r="F25862"/>
    </row>
    <row r="25863" spans="2:6" x14ac:dyDescent="0.25">
      <c r="B25863" s="55"/>
      <c r="C25863" s="52"/>
      <c r="D25863" s="56"/>
      <c r="F25863"/>
    </row>
    <row r="25864" spans="2:6" x14ac:dyDescent="0.25">
      <c r="B25864" s="55"/>
      <c r="C25864" s="52"/>
      <c r="D25864" s="56"/>
      <c r="F25864"/>
    </row>
    <row r="25865" spans="2:6" x14ac:dyDescent="0.25">
      <c r="B25865" s="55"/>
      <c r="C25865" s="52"/>
      <c r="D25865" s="56"/>
      <c r="F25865"/>
    </row>
    <row r="25866" spans="2:6" x14ac:dyDescent="0.25">
      <c r="B25866" s="55"/>
      <c r="C25866" s="52"/>
      <c r="D25866" s="56"/>
      <c r="F25866"/>
    </row>
    <row r="25867" spans="2:6" x14ac:dyDescent="0.25">
      <c r="B25867" s="55"/>
      <c r="C25867" s="52"/>
      <c r="D25867" s="56"/>
      <c r="F25867"/>
    </row>
    <row r="25868" spans="2:6" x14ac:dyDescent="0.25">
      <c r="B25868" s="55"/>
      <c r="C25868" s="52"/>
      <c r="D25868" s="56"/>
      <c r="F25868"/>
    </row>
    <row r="25869" spans="2:6" x14ac:dyDescent="0.25">
      <c r="B25869" s="55"/>
      <c r="C25869" s="52"/>
      <c r="D25869" s="56"/>
      <c r="F25869"/>
    </row>
    <row r="25870" spans="2:6" x14ac:dyDescent="0.25">
      <c r="B25870" s="55"/>
      <c r="C25870" s="52"/>
      <c r="D25870" s="56"/>
      <c r="F25870"/>
    </row>
    <row r="25871" spans="2:6" x14ac:dyDescent="0.25">
      <c r="B25871" s="55"/>
      <c r="C25871" s="52"/>
      <c r="D25871" s="56"/>
      <c r="F25871"/>
    </row>
    <row r="25872" spans="2:6" x14ac:dyDescent="0.25">
      <c r="B25872" s="55"/>
      <c r="C25872" s="52"/>
      <c r="D25872" s="56"/>
      <c r="F25872"/>
    </row>
    <row r="25873" spans="2:6" x14ac:dyDescent="0.25">
      <c r="B25873" s="55"/>
      <c r="C25873" s="52"/>
      <c r="D25873" s="56"/>
      <c r="F25873"/>
    </row>
    <row r="25874" spans="2:6" x14ac:dyDescent="0.25">
      <c r="B25874" s="55"/>
      <c r="C25874" s="52"/>
      <c r="D25874" s="56"/>
      <c r="F25874"/>
    </row>
    <row r="25875" spans="2:6" x14ac:dyDescent="0.25">
      <c r="B25875" s="55"/>
      <c r="C25875" s="52"/>
      <c r="D25875" s="56"/>
      <c r="F25875"/>
    </row>
    <row r="25876" spans="2:6" x14ac:dyDescent="0.25">
      <c r="B25876" s="55"/>
      <c r="C25876" s="52"/>
      <c r="D25876" s="56"/>
      <c r="F25876"/>
    </row>
    <row r="25877" spans="2:6" x14ac:dyDescent="0.25">
      <c r="B25877" s="55"/>
      <c r="C25877" s="52"/>
      <c r="D25877" s="56"/>
      <c r="F25877"/>
    </row>
    <row r="25878" spans="2:6" x14ac:dyDescent="0.25">
      <c r="B25878" s="55"/>
      <c r="C25878" s="52"/>
      <c r="D25878" s="56"/>
      <c r="F25878"/>
    </row>
    <row r="25879" spans="2:6" x14ac:dyDescent="0.25">
      <c r="B25879" s="55"/>
      <c r="C25879" s="52"/>
      <c r="D25879" s="56"/>
      <c r="F25879"/>
    </row>
    <row r="25880" spans="2:6" x14ac:dyDescent="0.25">
      <c r="B25880" s="55"/>
      <c r="C25880" s="52"/>
      <c r="D25880" s="56"/>
      <c r="F25880"/>
    </row>
    <row r="25881" spans="2:6" x14ac:dyDescent="0.25">
      <c r="B25881" s="55"/>
      <c r="C25881" s="52"/>
      <c r="D25881" s="56"/>
      <c r="F25881"/>
    </row>
    <row r="25882" spans="2:6" x14ac:dyDescent="0.25">
      <c r="B25882" s="55"/>
      <c r="C25882" s="52"/>
      <c r="D25882" s="56"/>
      <c r="F25882"/>
    </row>
    <row r="25883" spans="2:6" x14ac:dyDescent="0.25">
      <c r="B25883" s="55"/>
      <c r="C25883" s="52"/>
      <c r="D25883" s="56"/>
      <c r="F25883"/>
    </row>
    <row r="25884" spans="2:6" x14ac:dyDescent="0.25">
      <c r="B25884" s="55"/>
      <c r="C25884" s="52"/>
      <c r="D25884" s="56"/>
      <c r="F25884"/>
    </row>
    <row r="25885" spans="2:6" x14ac:dyDescent="0.25">
      <c r="B25885" s="55"/>
      <c r="C25885" s="52"/>
      <c r="D25885" s="56"/>
      <c r="F25885"/>
    </row>
    <row r="25886" spans="2:6" x14ac:dyDescent="0.25">
      <c r="B25886" s="55"/>
      <c r="C25886" s="52"/>
      <c r="D25886" s="56"/>
      <c r="F25886"/>
    </row>
    <row r="25887" spans="2:6" x14ac:dyDescent="0.25">
      <c r="B25887" s="55"/>
      <c r="C25887" s="52"/>
      <c r="D25887" s="56"/>
      <c r="F25887"/>
    </row>
    <row r="25888" spans="2:6" x14ac:dyDescent="0.25">
      <c r="B25888" s="55"/>
      <c r="C25888" s="52"/>
      <c r="D25888" s="56"/>
      <c r="F25888"/>
    </row>
    <row r="25889" spans="2:6" x14ac:dyDescent="0.25">
      <c r="B25889" s="55"/>
      <c r="C25889" s="52"/>
      <c r="D25889" s="56"/>
      <c r="F25889"/>
    </row>
    <row r="25890" spans="2:6" x14ac:dyDescent="0.25">
      <c r="B25890" s="55"/>
      <c r="C25890" s="52"/>
      <c r="D25890" s="56"/>
      <c r="F25890"/>
    </row>
    <row r="25891" spans="2:6" x14ac:dyDescent="0.25">
      <c r="B25891" s="55"/>
      <c r="C25891" s="52"/>
      <c r="D25891" s="56"/>
      <c r="F25891"/>
    </row>
    <row r="25892" spans="2:6" x14ac:dyDescent="0.25">
      <c r="B25892" s="55"/>
      <c r="C25892" s="52"/>
      <c r="D25892" s="56"/>
      <c r="F25892"/>
    </row>
    <row r="25893" spans="2:6" x14ac:dyDescent="0.25">
      <c r="B25893" s="55"/>
      <c r="C25893" s="52"/>
      <c r="D25893" s="56"/>
      <c r="F25893"/>
    </row>
    <row r="25894" spans="2:6" x14ac:dyDescent="0.25">
      <c r="B25894" s="55"/>
      <c r="C25894" s="52"/>
      <c r="D25894" s="56"/>
      <c r="F25894"/>
    </row>
    <row r="25895" spans="2:6" x14ac:dyDescent="0.25">
      <c r="B25895" s="55"/>
      <c r="C25895" s="52"/>
      <c r="D25895" s="56"/>
      <c r="F25895"/>
    </row>
    <row r="25896" spans="2:6" x14ac:dyDescent="0.25">
      <c r="B25896" s="55"/>
      <c r="C25896" s="52"/>
      <c r="D25896" s="56"/>
      <c r="F25896"/>
    </row>
    <row r="25897" spans="2:6" x14ac:dyDescent="0.25">
      <c r="B25897" s="55"/>
      <c r="C25897" s="52"/>
      <c r="D25897" s="56"/>
      <c r="F25897"/>
    </row>
    <row r="25898" spans="2:6" x14ac:dyDescent="0.25">
      <c r="B25898" s="55"/>
      <c r="C25898" s="52"/>
      <c r="D25898" s="56"/>
      <c r="F25898"/>
    </row>
    <row r="25899" spans="2:6" x14ac:dyDescent="0.25">
      <c r="B25899" s="55"/>
      <c r="C25899" s="52"/>
      <c r="D25899" s="56"/>
      <c r="F25899"/>
    </row>
    <row r="25900" spans="2:6" x14ac:dyDescent="0.25">
      <c r="B25900" s="55"/>
      <c r="C25900" s="52"/>
      <c r="D25900" s="56"/>
      <c r="F25900"/>
    </row>
    <row r="25901" spans="2:6" x14ac:dyDescent="0.25">
      <c r="B25901" s="55"/>
      <c r="C25901" s="52"/>
      <c r="D25901" s="56"/>
      <c r="F25901"/>
    </row>
    <row r="25902" spans="2:6" x14ac:dyDescent="0.25">
      <c r="B25902" s="55"/>
      <c r="C25902" s="52"/>
      <c r="D25902" s="56"/>
      <c r="F25902"/>
    </row>
    <row r="25903" spans="2:6" x14ac:dyDescent="0.25">
      <c r="B25903" s="55"/>
      <c r="C25903" s="52"/>
      <c r="D25903" s="56"/>
      <c r="F25903"/>
    </row>
    <row r="25904" spans="2:6" x14ac:dyDescent="0.25">
      <c r="B25904" s="55"/>
      <c r="C25904" s="52"/>
      <c r="D25904" s="56"/>
      <c r="F25904"/>
    </row>
    <row r="25905" spans="2:6" x14ac:dyDescent="0.25">
      <c r="B25905" s="55"/>
      <c r="C25905" s="52"/>
      <c r="D25905" s="56"/>
      <c r="F25905"/>
    </row>
    <row r="25906" spans="2:6" x14ac:dyDescent="0.25">
      <c r="B25906" s="55"/>
      <c r="C25906" s="52"/>
      <c r="D25906" s="56"/>
      <c r="F25906"/>
    </row>
    <row r="25907" spans="2:6" x14ac:dyDescent="0.25">
      <c r="B25907" s="55"/>
      <c r="C25907" s="52"/>
      <c r="D25907" s="56"/>
      <c r="F25907"/>
    </row>
    <row r="25908" spans="2:6" x14ac:dyDescent="0.25">
      <c r="B25908" s="55"/>
      <c r="C25908" s="52"/>
      <c r="D25908" s="56"/>
      <c r="F25908"/>
    </row>
    <row r="25909" spans="2:6" x14ac:dyDescent="0.25">
      <c r="B25909" s="55"/>
      <c r="C25909" s="52"/>
      <c r="D25909" s="56"/>
      <c r="F25909"/>
    </row>
    <row r="25910" spans="2:6" x14ac:dyDescent="0.25">
      <c r="B25910" s="55"/>
      <c r="C25910" s="52"/>
      <c r="D25910" s="56"/>
      <c r="F25910"/>
    </row>
    <row r="25911" spans="2:6" x14ac:dyDescent="0.25">
      <c r="B25911" s="55"/>
      <c r="C25911" s="52"/>
      <c r="D25911" s="56"/>
      <c r="F25911"/>
    </row>
    <row r="25912" spans="2:6" x14ac:dyDescent="0.25">
      <c r="B25912" s="55"/>
      <c r="C25912" s="52"/>
      <c r="D25912" s="56"/>
      <c r="F25912"/>
    </row>
    <row r="25913" spans="2:6" x14ac:dyDescent="0.25">
      <c r="B25913" s="55"/>
      <c r="C25913" s="52"/>
      <c r="D25913" s="56"/>
      <c r="F25913"/>
    </row>
    <row r="25914" spans="2:6" x14ac:dyDescent="0.25">
      <c r="B25914" s="55"/>
      <c r="C25914" s="52"/>
      <c r="D25914" s="56"/>
      <c r="F25914"/>
    </row>
    <row r="25915" spans="2:6" x14ac:dyDescent="0.25">
      <c r="B25915" s="55"/>
      <c r="C25915" s="52"/>
      <c r="D25915" s="56"/>
      <c r="F25915"/>
    </row>
    <row r="25916" spans="2:6" x14ac:dyDescent="0.25">
      <c r="B25916" s="55"/>
      <c r="C25916" s="52"/>
      <c r="D25916" s="56"/>
      <c r="F25916"/>
    </row>
    <row r="25917" spans="2:6" x14ac:dyDescent="0.25">
      <c r="B25917" s="55"/>
      <c r="C25917" s="52"/>
      <c r="D25917" s="56"/>
      <c r="F25917"/>
    </row>
    <row r="25918" spans="2:6" x14ac:dyDescent="0.25">
      <c r="B25918" s="55"/>
      <c r="C25918" s="52"/>
      <c r="D25918" s="56"/>
      <c r="F25918"/>
    </row>
    <row r="25919" spans="2:6" x14ac:dyDescent="0.25">
      <c r="B25919" s="55"/>
      <c r="C25919" s="52"/>
      <c r="D25919" s="56"/>
      <c r="F25919"/>
    </row>
    <row r="25920" spans="2:6" x14ac:dyDescent="0.25">
      <c r="B25920" s="55"/>
      <c r="C25920" s="52"/>
      <c r="D25920" s="56"/>
      <c r="F25920"/>
    </row>
    <row r="25921" spans="2:6" x14ac:dyDescent="0.25">
      <c r="B25921" s="55"/>
      <c r="C25921" s="52"/>
      <c r="D25921" s="56"/>
      <c r="F25921"/>
    </row>
    <row r="25922" spans="2:6" x14ac:dyDescent="0.25">
      <c r="B25922" s="55"/>
      <c r="C25922" s="52"/>
      <c r="D25922" s="56"/>
      <c r="F25922"/>
    </row>
    <row r="25923" spans="2:6" x14ac:dyDescent="0.25">
      <c r="B25923" s="55"/>
      <c r="C25923" s="52"/>
      <c r="D25923" s="56"/>
      <c r="F25923"/>
    </row>
    <row r="25924" spans="2:6" x14ac:dyDescent="0.25">
      <c r="B25924" s="55"/>
      <c r="C25924" s="52"/>
      <c r="D25924" s="56"/>
      <c r="F25924"/>
    </row>
    <row r="25925" spans="2:6" x14ac:dyDescent="0.25">
      <c r="B25925" s="55"/>
      <c r="C25925" s="52"/>
      <c r="D25925" s="56"/>
      <c r="F25925"/>
    </row>
    <row r="25926" spans="2:6" x14ac:dyDescent="0.25">
      <c r="B25926" s="55"/>
      <c r="C25926" s="52"/>
      <c r="D25926" s="56"/>
      <c r="F25926"/>
    </row>
    <row r="25927" spans="2:6" x14ac:dyDescent="0.25">
      <c r="B25927" s="55"/>
      <c r="C25927" s="52"/>
      <c r="D25927" s="56"/>
      <c r="F25927"/>
    </row>
    <row r="25928" spans="2:6" x14ac:dyDescent="0.25">
      <c r="B25928" s="55"/>
      <c r="C25928" s="52"/>
      <c r="D25928" s="56"/>
      <c r="F25928"/>
    </row>
    <row r="25929" spans="2:6" x14ac:dyDescent="0.25">
      <c r="B25929" s="55"/>
      <c r="C25929" s="52"/>
      <c r="D25929" s="56"/>
      <c r="F25929"/>
    </row>
    <row r="25930" spans="2:6" x14ac:dyDescent="0.25">
      <c r="B25930" s="55"/>
      <c r="C25930" s="52"/>
      <c r="D25930" s="56"/>
      <c r="F25930"/>
    </row>
    <row r="25931" spans="2:6" x14ac:dyDescent="0.25">
      <c r="B25931" s="55"/>
      <c r="C25931" s="52"/>
      <c r="D25931" s="56"/>
      <c r="F25931"/>
    </row>
    <row r="25932" spans="2:6" x14ac:dyDescent="0.25">
      <c r="B25932" s="55"/>
      <c r="C25932" s="52"/>
      <c r="D25932" s="56"/>
      <c r="F25932"/>
    </row>
    <row r="25933" spans="2:6" x14ac:dyDescent="0.25">
      <c r="B25933" s="55"/>
      <c r="C25933" s="52"/>
      <c r="D25933" s="56"/>
      <c r="F25933"/>
    </row>
    <row r="25934" spans="2:6" x14ac:dyDescent="0.25">
      <c r="B25934" s="55"/>
      <c r="C25934" s="52"/>
      <c r="D25934" s="56"/>
      <c r="F25934"/>
    </row>
    <row r="25935" spans="2:6" x14ac:dyDescent="0.25">
      <c r="B25935" s="55"/>
      <c r="C25935" s="52"/>
      <c r="D25935" s="56"/>
      <c r="F25935"/>
    </row>
    <row r="25936" spans="2:6" x14ac:dyDescent="0.25">
      <c r="B25936" s="55"/>
      <c r="C25936" s="52"/>
      <c r="D25936" s="56"/>
      <c r="F25936"/>
    </row>
    <row r="25937" spans="2:6" x14ac:dyDescent="0.25">
      <c r="B25937" s="55"/>
      <c r="C25937" s="52"/>
      <c r="D25937" s="56"/>
      <c r="F25937"/>
    </row>
    <row r="25938" spans="2:6" x14ac:dyDescent="0.25">
      <c r="B25938" s="55"/>
      <c r="C25938" s="52"/>
      <c r="D25938" s="56"/>
      <c r="F25938"/>
    </row>
    <row r="25939" spans="2:6" x14ac:dyDescent="0.25">
      <c r="B25939" s="55"/>
      <c r="C25939" s="52"/>
      <c r="D25939" s="56"/>
      <c r="F25939"/>
    </row>
    <row r="25940" spans="2:6" x14ac:dyDescent="0.25">
      <c r="B25940" s="55"/>
      <c r="C25940" s="52"/>
      <c r="D25940" s="56"/>
      <c r="F25940"/>
    </row>
    <row r="25941" spans="2:6" x14ac:dyDescent="0.25">
      <c r="B25941" s="55"/>
      <c r="C25941" s="52"/>
      <c r="D25941" s="56"/>
      <c r="F25941"/>
    </row>
    <row r="25942" spans="2:6" x14ac:dyDescent="0.25">
      <c r="B25942" s="55"/>
      <c r="C25942" s="52"/>
      <c r="D25942" s="56"/>
      <c r="F25942"/>
    </row>
    <row r="25943" spans="2:6" x14ac:dyDescent="0.25">
      <c r="B25943" s="55"/>
      <c r="C25943" s="52"/>
      <c r="D25943" s="56"/>
      <c r="F25943"/>
    </row>
    <row r="25944" spans="2:6" x14ac:dyDescent="0.25">
      <c r="B25944" s="55"/>
      <c r="C25944" s="52"/>
      <c r="D25944" s="56"/>
      <c r="F25944"/>
    </row>
    <row r="25945" spans="2:6" x14ac:dyDescent="0.25">
      <c r="B25945" s="55"/>
      <c r="C25945" s="52"/>
      <c r="D25945" s="56"/>
      <c r="F25945"/>
    </row>
    <row r="25946" spans="2:6" x14ac:dyDescent="0.25">
      <c r="B25946" s="55"/>
      <c r="C25946" s="52"/>
      <c r="D25946" s="56"/>
      <c r="F25946"/>
    </row>
    <row r="25947" spans="2:6" x14ac:dyDescent="0.25">
      <c r="B25947" s="55"/>
      <c r="C25947" s="52"/>
      <c r="D25947" s="56"/>
      <c r="F25947"/>
    </row>
    <row r="25948" spans="2:6" x14ac:dyDescent="0.25">
      <c r="B25948" s="55"/>
      <c r="C25948" s="52"/>
      <c r="D25948" s="56"/>
      <c r="F25948"/>
    </row>
    <row r="25949" spans="2:6" x14ac:dyDescent="0.25">
      <c r="B25949" s="55"/>
      <c r="C25949" s="52"/>
      <c r="D25949" s="56"/>
      <c r="F25949"/>
    </row>
    <row r="25950" spans="2:6" x14ac:dyDescent="0.25">
      <c r="B25950" s="55"/>
      <c r="C25950" s="52"/>
      <c r="D25950" s="56"/>
      <c r="F25950"/>
    </row>
    <row r="25951" spans="2:6" x14ac:dyDescent="0.25">
      <c r="B25951" s="55"/>
      <c r="C25951" s="52"/>
      <c r="D25951" s="56"/>
      <c r="F25951"/>
    </row>
    <row r="25952" spans="2:6" x14ac:dyDescent="0.25">
      <c r="B25952" s="55"/>
      <c r="C25952" s="52"/>
      <c r="D25952" s="56"/>
      <c r="F25952"/>
    </row>
    <row r="25953" spans="2:6" x14ac:dyDescent="0.25">
      <c r="B25953" s="55"/>
      <c r="C25953" s="52"/>
      <c r="D25953" s="56"/>
      <c r="F25953"/>
    </row>
    <row r="25954" spans="2:6" x14ac:dyDescent="0.25">
      <c r="B25954" s="55"/>
      <c r="C25954" s="52"/>
      <c r="D25954" s="56"/>
      <c r="F25954"/>
    </row>
    <row r="25955" spans="2:6" x14ac:dyDescent="0.25">
      <c r="B25955" s="55"/>
      <c r="C25955" s="52"/>
      <c r="D25955" s="56"/>
      <c r="F25955"/>
    </row>
    <row r="25956" spans="2:6" x14ac:dyDescent="0.25">
      <c r="B25956" s="55"/>
      <c r="C25956" s="52"/>
      <c r="D25956" s="56"/>
      <c r="F25956"/>
    </row>
    <row r="25957" spans="2:6" x14ac:dyDescent="0.25">
      <c r="B25957" s="55"/>
      <c r="C25957" s="52"/>
      <c r="D25957" s="56"/>
      <c r="F25957"/>
    </row>
    <row r="25958" spans="2:6" x14ac:dyDescent="0.25">
      <c r="B25958" s="55"/>
      <c r="C25958" s="52"/>
      <c r="D25958" s="56"/>
      <c r="F25958"/>
    </row>
    <row r="25959" spans="2:6" x14ac:dyDescent="0.25">
      <c r="B25959" s="55"/>
      <c r="C25959" s="52"/>
      <c r="D25959" s="56"/>
      <c r="F25959"/>
    </row>
    <row r="25960" spans="2:6" x14ac:dyDescent="0.25">
      <c r="B25960" s="55"/>
      <c r="C25960" s="52"/>
      <c r="D25960" s="56"/>
      <c r="F25960"/>
    </row>
    <row r="25961" spans="2:6" x14ac:dyDescent="0.25">
      <c r="B25961" s="55"/>
      <c r="C25961" s="52"/>
      <c r="D25961" s="56"/>
      <c r="F25961"/>
    </row>
    <row r="25962" spans="2:6" x14ac:dyDescent="0.25">
      <c r="B25962" s="55"/>
      <c r="C25962" s="52"/>
      <c r="D25962" s="56"/>
      <c r="F25962"/>
    </row>
    <row r="25963" spans="2:6" x14ac:dyDescent="0.25">
      <c r="B25963" s="55"/>
      <c r="C25963" s="52"/>
      <c r="D25963" s="56"/>
      <c r="F25963"/>
    </row>
    <row r="25964" spans="2:6" x14ac:dyDescent="0.25">
      <c r="B25964" s="55"/>
      <c r="C25964" s="52"/>
      <c r="D25964" s="56"/>
      <c r="F25964"/>
    </row>
    <row r="25965" spans="2:6" x14ac:dyDescent="0.25">
      <c r="B25965" s="55"/>
      <c r="C25965" s="52"/>
      <c r="D25965" s="56"/>
      <c r="F25965"/>
    </row>
    <row r="25966" spans="2:6" x14ac:dyDescent="0.25">
      <c r="B25966" s="55"/>
      <c r="C25966" s="52"/>
      <c r="D25966" s="56"/>
      <c r="F25966"/>
    </row>
    <row r="25967" spans="2:6" x14ac:dyDescent="0.25">
      <c r="B25967" s="55"/>
      <c r="C25967" s="52"/>
      <c r="D25967" s="56"/>
      <c r="F25967"/>
    </row>
    <row r="25968" spans="2:6" x14ac:dyDescent="0.25">
      <c r="B25968" s="55"/>
      <c r="C25968" s="52"/>
      <c r="D25968" s="56"/>
      <c r="F25968"/>
    </row>
    <row r="25969" spans="2:6" x14ac:dyDescent="0.25">
      <c r="B25969" s="55"/>
      <c r="C25969" s="52"/>
      <c r="D25969" s="56"/>
      <c r="F25969"/>
    </row>
    <row r="25970" spans="2:6" x14ac:dyDescent="0.25">
      <c r="B25970" s="55"/>
      <c r="C25970" s="52"/>
      <c r="D25970" s="56"/>
      <c r="F25970"/>
    </row>
    <row r="25971" spans="2:6" x14ac:dyDescent="0.25">
      <c r="B25971" s="55"/>
      <c r="C25971" s="52"/>
      <c r="D25971" s="56"/>
      <c r="F25971"/>
    </row>
    <row r="25972" spans="2:6" x14ac:dyDescent="0.25">
      <c r="B25972" s="55"/>
      <c r="C25972" s="52"/>
      <c r="D25972" s="56"/>
      <c r="F25972"/>
    </row>
    <row r="25973" spans="2:6" x14ac:dyDescent="0.25">
      <c r="B25973" s="55"/>
      <c r="C25973" s="52"/>
      <c r="D25973" s="56"/>
      <c r="F25973"/>
    </row>
    <row r="25974" spans="2:6" x14ac:dyDescent="0.25">
      <c r="B25974" s="55"/>
      <c r="C25974" s="52"/>
      <c r="D25974" s="56"/>
      <c r="F25974"/>
    </row>
    <row r="25975" spans="2:6" x14ac:dyDescent="0.25">
      <c r="B25975" s="55"/>
      <c r="C25975" s="52"/>
      <c r="D25975" s="56"/>
      <c r="F25975"/>
    </row>
    <row r="25976" spans="2:6" x14ac:dyDescent="0.25">
      <c r="B25976" s="55"/>
      <c r="C25976" s="52"/>
      <c r="D25976" s="56"/>
      <c r="F25976"/>
    </row>
    <row r="25977" spans="2:6" x14ac:dyDescent="0.25">
      <c r="B25977" s="55"/>
      <c r="C25977" s="52"/>
      <c r="D25977" s="56"/>
      <c r="F25977"/>
    </row>
    <row r="25978" spans="2:6" x14ac:dyDescent="0.25">
      <c r="B25978" s="55"/>
      <c r="C25978" s="52"/>
      <c r="D25978" s="56"/>
      <c r="F25978"/>
    </row>
    <row r="25979" spans="2:6" x14ac:dyDescent="0.25">
      <c r="B25979" s="55"/>
      <c r="C25979" s="52"/>
      <c r="D25979" s="56"/>
      <c r="F25979"/>
    </row>
    <row r="25980" spans="2:6" x14ac:dyDescent="0.25">
      <c r="B25980" s="55"/>
      <c r="C25980" s="52"/>
      <c r="D25980" s="56"/>
      <c r="F25980"/>
    </row>
    <row r="25981" spans="2:6" x14ac:dyDescent="0.25">
      <c r="B25981" s="55"/>
      <c r="C25981" s="52"/>
      <c r="D25981" s="56"/>
      <c r="F25981"/>
    </row>
    <row r="25982" spans="2:6" x14ac:dyDescent="0.25">
      <c r="B25982" s="55"/>
      <c r="C25982" s="52"/>
      <c r="D25982" s="56"/>
      <c r="F25982"/>
    </row>
    <row r="25983" spans="2:6" x14ac:dyDescent="0.25">
      <c r="B25983" s="55"/>
      <c r="C25983" s="52"/>
      <c r="D25983" s="56"/>
      <c r="F25983"/>
    </row>
    <row r="25984" spans="2:6" x14ac:dyDescent="0.25">
      <c r="B25984" s="55"/>
      <c r="C25984" s="52"/>
      <c r="D25984" s="56"/>
      <c r="F25984"/>
    </row>
    <row r="25985" spans="2:6" x14ac:dyDescent="0.25">
      <c r="B25985" s="55"/>
      <c r="C25985" s="52"/>
      <c r="D25985" s="56"/>
      <c r="F25985"/>
    </row>
    <row r="25986" spans="2:6" x14ac:dyDescent="0.25">
      <c r="B25986" s="55"/>
      <c r="C25986" s="52"/>
      <c r="D25986" s="56"/>
      <c r="F25986"/>
    </row>
    <row r="25987" spans="2:6" x14ac:dyDescent="0.25">
      <c r="B25987" s="55"/>
      <c r="C25987" s="52"/>
      <c r="D25987" s="56"/>
      <c r="F25987"/>
    </row>
    <row r="25988" spans="2:6" x14ac:dyDescent="0.25">
      <c r="B25988" s="55"/>
      <c r="C25988" s="52"/>
      <c r="D25988" s="56"/>
      <c r="F25988"/>
    </row>
    <row r="25989" spans="2:6" x14ac:dyDescent="0.25">
      <c r="B25989" s="55"/>
      <c r="C25989" s="52"/>
      <c r="D25989" s="56"/>
      <c r="F25989"/>
    </row>
    <row r="25990" spans="2:6" x14ac:dyDescent="0.25">
      <c r="B25990" s="55"/>
      <c r="C25990" s="52"/>
      <c r="D25990" s="56"/>
      <c r="F25990"/>
    </row>
    <row r="25991" spans="2:6" x14ac:dyDescent="0.25">
      <c r="B25991" s="55"/>
      <c r="C25991" s="52"/>
      <c r="D25991" s="56"/>
      <c r="F25991"/>
    </row>
    <row r="25992" spans="2:6" x14ac:dyDescent="0.25">
      <c r="B25992" s="55"/>
      <c r="C25992" s="52"/>
      <c r="D25992" s="56"/>
      <c r="F25992"/>
    </row>
    <row r="25993" spans="2:6" x14ac:dyDescent="0.25">
      <c r="B25993" s="55"/>
      <c r="C25993" s="52"/>
      <c r="D25993" s="56"/>
      <c r="F25993"/>
    </row>
    <row r="25994" spans="2:6" x14ac:dyDescent="0.25">
      <c r="B25994" s="55"/>
      <c r="C25994" s="52"/>
      <c r="D25994" s="56"/>
      <c r="F25994"/>
    </row>
    <row r="25995" spans="2:6" x14ac:dyDescent="0.25">
      <c r="B25995" s="55"/>
      <c r="C25995" s="52"/>
      <c r="D25995" s="56"/>
      <c r="F25995"/>
    </row>
    <row r="25996" spans="2:6" x14ac:dyDescent="0.25">
      <c r="B25996" s="55"/>
      <c r="C25996" s="52"/>
      <c r="D25996" s="56"/>
      <c r="F25996"/>
    </row>
    <row r="25997" spans="2:6" x14ac:dyDescent="0.25">
      <c r="B25997" s="55"/>
      <c r="C25997" s="52"/>
      <c r="D25997" s="56"/>
      <c r="F25997"/>
    </row>
    <row r="25998" spans="2:6" x14ac:dyDescent="0.25">
      <c r="B25998" s="55"/>
      <c r="C25998" s="52"/>
      <c r="D25998" s="56"/>
      <c r="F25998"/>
    </row>
    <row r="25999" spans="2:6" x14ac:dyDescent="0.25">
      <c r="B25999" s="55"/>
      <c r="C25999" s="52"/>
      <c r="D25999" s="56"/>
      <c r="F25999"/>
    </row>
    <row r="26000" spans="2:6" x14ac:dyDescent="0.25">
      <c r="B26000" s="55"/>
      <c r="C26000" s="52"/>
      <c r="D26000" s="56"/>
      <c r="F26000"/>
    </row>
    <row r="26001" spans="2:6" x14ac:dyDescent="0.25">
      <c r="B26001" s="55"/>
      <c r="C26001" s="52"/>
      <c r="D26001" s="56"/>
      <c r="F26001"/>
    </row>
    <row r="26002" spans="2:6" x14ac:dyDescent="0.25">
      <c r="B26002" s="55"/>
      <c r="C26002" s="52"/>
      <c r="D26002" s="56"/>
      <c r="F26002"/>
    </row>
    <row r="26003" spans="2:6" x14ac:dyDescent="0.25">
      <c r="B26003" s="55"/>
      <c r="C26003" s="52"/>
      <c r="D26003" s="56"/>
      <c r="F26003"/>
    </row>
    <row r="26004" spans="2:6" x14ac:dyDescent="0.25">
      <c r="B26004" s="55"/>
      <c r="C26004" s="52"/>
      <c r="D26004" s="56"/>
      <c r="F26004"/>
    </row>
    <row r="26005" spans="2:6" x14ac:dyDescent="0.25">
      <c r="B26005" s="55"/>
      <c r="C26005" s="52"/>
      <c r="D26005" s="56"/>
      <c r="F26005"/>
    </row>
    <row r="26006" spans="2:6" x14ac:dyDescent="0.25">
      <c r="B26006" s="55"/>
      <c r="C26006" s="52"/>
      <c r="D26006" s="56"/>
      <c r="F26006"/>
    </row>
    <row r="26007" spans="2:6" x14ac:dyDescent="0.25">
      <c r="B26007" s="55"/>
      <c r="C26007" s="52"/>
      <c r="D26007" s="56"/>
      <c r="F26007"/>
    </row>
    <row r="26008" spans="2:6" x14ac:dyDescent="0.25">
      <c r="B26008" s="55"/>
      <c r="C26008" s="52"/>
      <c r="D26008" s="56"/>
      <c r="F26008"/>
    </row>
    <row r="26009" spans="2:6" x14ac:dyDescent="0.25">
      <c r="B26009" s="55"/>
      <c r="C26009" s="52"/>
      <c r="D26009" s="56"/>
      <c r="F26009"/>
    </row>
    <row r="26010" spans="2:6" x14ac:dyDescent="0.25">
      <c r="B26010" s="55"/>
      <c r="C26010" s="52"/>
      <c r="D26010" s="56"/>
      <c r="F26010"/>
    </row>
    <row r="26011" spans="2:6" x14ac:dyDescent="0.25">
      <c r="B26011" s="55"/>
      <c r="C26011" s="52"/>
      <c r="D26011" s="56"/>
      <c r="F26011"/>
    </row>
    <row r="26012" spans="2:6" x14ac:dyDescent="0.25">
      <c r="B26012" s="55"/>
      <c r="C26012" s="52"/>
      <c r="D26012" s="56"/>
      <c r="F26012"/>
    </row>
    <row r="26013" spans="2:6" x14ac:dyDescent="0.25">
      <c r="B26013" s="55"/>
      <c r="C26013" s="52"/>
      <c r="D26013" s="56"/>
      <c r="F26013"/>
    </row>
    <row r="26014" spans="2:6" x14ac:dyDescent="0.25">
      <c r="B26014" s="55"/>
      <c r="C26014" s="52"/>
      <c r="D26014" s="56"/>
      <c r="F26014"/>
    </row>
    <row r="26015" spans="2:6" x14ac:dyDescent="0.25">
      <c r="B26015" s="55"/>
      <c r="C26015" s="52"/>
      <c r="D26015" s="56"/>
      <c r="F26015"/>
    </row>
    <row r="26016" spans="2:6" x14ac:dyDescent="0.25">
      <c r="B26016" s="55"/>
      <c r="C26016" s="52"/>
      <c r="D26016" s="56"/>
      <c r="F26016"/>
    </row>
    <row r="26017" spans="2:6" x14ac:dyDescent="0.25">
      <c r="B26017" s="55"/>
      <c r="C26017" s="52"/>
      <c r="D26017" s="56"/>
      <c r="F26017"/>
    </row>
    <row r="26018" spans="2:6" x14ac:dyDescent="0.25">
      <c r="B26018" s="55"/>
      <c r="C26018" s="52"/>
      <c r="D26018" s="56"/>
      <c r="F26018"/>
    </row>
    <row r="26019" spans="2:6" x14ac:dyDescent="0.25">
      <c r="B26019" s="55"/>
      <c r="C26019" s="52"/>
      <c r="D26019" s="56"/>
      <c r="F26019"/>
    </row>
    <row r="26020" spans="2:6" x14ac:dyDescent="0.25">
      <c r="B26020" s="55"/>
      <c r="C26020" s="52"/>
      <c r="D26020" s="56"/>
      <c r="F26020"/>
    </row>
    <row r="26021" spans="2:6" x14ac:dyDescent="0.25">
      <c r="B26021" s="55"/>
      <c r="C26021" s="52"/>
      <c r="D26021" s="56"/>
      <c r="F26021"/>
    </row>
    <row r="26022" spans="2:6" x14ac:dyDescent="0.25">
      <c r="B26022" s="55"/>
      <c r="C26022" s="52"/>
      <c r="D26022" s="56"/>
      <c r="F26022"/>
    </row>
    <row r="26023" spans="2:6" x14ac:dyDescent="0.25">
      <c r="B26023" s="55"/>
      <c r="C26023" s="52"/>
      <c r="D26023" s="56"/>
      <c r="F26023"/>
    </row>
    <row r="26024" spans="2:6" x14ac:dyDescent="0.25">
      <c r="B26024" s="55"/>
      <c r="C26024" s="52"/>
      <c r="D26024" s="56"/>
      <c r="F26024"/>
    </row>
    <row r="26025" spans="2:6" x14ac:dyDescent="0.25">
      <c r="B26025" s="55"/>
      <c r="C26025" s="52"/>
      <c r="D26025" s="56"/>
      <c r="F26025"/>
    </row>
    <row r="26026" spans="2:6" x14ac:dyDescent="0.25">
      <c r="B26026" s="55"/>
      <c r="C26026" s="52"/>
      <c r="D26026" s="56"/>
      <c r="F26026"/>
    </row>
    <row r="26027" spans="2:6" x14ac:dyDescent="0.25">
      <c r="B26027" s="55"/>
      <c r="C26027" s="52"/>
      <c r="D26027" s="56"/>
      <c r="F26027"/>
    </row>
    <row r="26028" spans="2:6" x14ac:dyDescent="0.25">
      <c r="B26028" s="55"/>
      <c r="C26028" s="52"/>
      <c r="D26028" s="56"/>
      <c r="F26028"/>
    </row>
    <row r="26029" spans="2:6" x14ac:dyDescent="0.25">
      <c r="B26029" s="55"/>
      <c r="C26029" s="52"/>
      <c r="D26029" s="56"/>
      <c r="F26029"/>
    </row>
    <row r="26030" spans="2:6" x14ac:dyDescent="0.25">
      <c r="B26030" s="55"/>
      <c r="C26030" s="52"/>
      <c r="D26030" s="56"/>
      <c r="F26030"/>
    </row>
    <row r="26031" spans="2:6" x14ac:dyDescent="0.25">
      <c r="B26031" s="55"/>
      <c r="C26031" s="52"/>
      <c r="D26031" s="56"/>
      <c r="F26031"/>
    </row>
    <row r="26032" spans="2:6" x14ac:dyDescent="0.25">
      <c r="B26032" s="55"/>
      <c r="C26032" s="52"/>
      <c r="D26032" s="56"/>
      <c r="F26032"/>
    </row>
    <row r="26033" spans="2:6" x14ac:dyDescent="0.25">
      <c r="B26033" s="55"/>
      <c r="C26033" s="52"/>
      <c r="D26033" s="56"/>
      <c r="F26033"/>
    </row>
    <row r="26034" spans="2:6" x14ac:dyDescent="0.25">
      <c r="B26034" s="55"/>
      <c r="C26034" s="52"/>
      <c r="D26034" s="56"/>
      <c r="F26034"/>
    </row>
    <row r="26035" spans="2:6" x14ac:dyDescent="0.25">
      <c r="B26035" s="55"/>
      <c r="C26035" s="52"/>
      <c r="D26035" s="56"/>
      <c r="F26035"/>
    </row>
    <row r="26036" spans="2:6" x14ac:dyDescent="0.25">
      <c r="B26036" s="55"/>
      <c r="C26036" s="52"/>
      <c r="D26036" s="56"/>
      <c r="F26036"/>
    </row>
    <row r="26037" spans="2:6" x14ac:dyDescent="0.25">
      <c r="B26037" s="55"/>
      <c r="C26037" s="52"/>
      <c r="D26037" s="56"/>
      <c r="F26037"/>
    </row>
    <row r="26038" spans="2:6" x14ac:dyDescent="0.25">
      <c r="B26038" s="55"/>
      <c r="C26038" s="52"/>
      <c r="D26038" s="56"/>
      <c r="F26038"/>
    </row>
    <row r="26039" spans="2:6" x14ac:dyDescent="0.25">
      <c r="B26039" s="55"/>
      <c r="C26039" s="52"/>
      <c r="D26039" s="56"/>
      <c r="F26039"/>
    </row>
    <row r="26040" spans="2:6" x14ac:dyDescent="0.25">
      <c r="B26040" s="55"/>
      <c r="C26040" s="52"/>
      <c r="D26040" s="56"/>
      <c r="F26040"/>
    </row>
    <row r="26041" spans="2:6" x14ac:dyDescent="0.25">
      <c r="B26041" s="55"/>
      <c r="C26041" s="52"/>
      <c r="D26041" s="56"/>
      <c r="F26041"/>
    </row>
    <row r="26042" spans="2:6" x14ac:dyDescent="0.25">
      <c r="B26042" s="55"/>
      <c r="C26042" s="52"/>
      <c r="D26042" s="56"/>
      <c r="F26042"/>
    </row>
    <row r="26043" spans="2:6" x14ac:dyDescent="0.25">
      <c r="B26043" s="55"/>
      <c r="C26043" s="52"/>
      <c r="D26043" s="56"/>
      <c r="F26043"/>
    </row>
    <row r="26044" spans="2:6" x14ac:dyDescent="0.25">
      <c r="B26044" s="55"/>
      <c r="C26044" s="52"/>
      <c r="D26044" s="56"/>
      <c r="F26044"/>
    </row>
    <row r="26045" spans="2:6" x14ac:dyDescent="0.25">
      <c r="B26045" s="55"/>
      <c r="C26045" s="52"/>
      <c r="D26045" s="56"/>
      <c r="F26045"/>
    </row>
    <row r="26046" spans="2:6" x14ac:dyDescent="0.25">
      <c r="B26046" s="55"/>
      <c r="C26046" s="52"/>
      <c r="D26046" s="56"/>
      <c r="F26046"/>
    </row>
    <row r="26047" spans="2:6" x14ac:dyDescent="0.25">
      <c r="B26047" s="55"/>
      <c r="C26047" s="52"/>
      <c r="D26047" s="56"/>
      <c r="F26047"/>
    </row>
    <row r="26048" spans="2:6" x14ac:dyDescent="0.25">
      <c r="B26048" s="55"/>
      <c r="C26048" s="52"/>
      <c r="D26048" s="56"/>
      <c r="F26048"/>
    </row>
    <row r="26049" spans="2:6" x14ac:dyDescent="0.25">
      <c r="B26049" s="55"/>
      <c r="C26049" s="52"/>
      <c r="D26049" s="56"/>
      <c r="F26049"/>
    </row>
    <row r="26050" spans="2:6" x14ac:dyDescent="0.25">
      <c r="B26050" s="55"/>
      <c r="C26050" s="52"/>
      <c r="D26050" s="56"/>
      <c r="F26050"/>
    </row>
    <row r="26051" spans="2:6" x14ac:dyDescent="0.25">
      <c r="B26051" s="55"/>
      <c r="C26051" s="52"/>
      <c r="D26051" s="56"/>
      <c r="F26051"/>
    </row>
    <row r="26052" spans="2:6" x14ac:dyDescent="0.25">
      <c r="B26052" s="55"/>
      <c r="C26052" s="52"/>
      <c r="D26052" s="56"/>
      <c r="F26052"/>
    </row>
    <row r="26053" spans="2:6" x14ac:dyDescent="0.25">
      <c r="B26053" s="55"/>
      <c r="C26053" s="52"/>
      <c r="D26053" s="56"/>
      <c r="F26053"/>
    </row>
    <row r="26054" spans="2:6" x14ac:dyDescent="0.25">
      <c r="B26054" s="55"/>
      <c r="C26054" s="52"/>
      <c r="D26054" s="56"/>
      <c r="F26054"/>
    </row>
    <row r="26055" spans="2:6" x14ac:dyDescent="0.25">
      <c r="B26055" s="55"/>
      <c r="C26055" s="52"/>
      <c r="D26055" s="56"/>
      <c r="F26055"/>
    </row>
    <row r="26056" spans="2:6" x14ac:dyDescent="0.25">
      <c r="B26056" s="55"/>
      <c r="C26056" s="52"/>
      <c r="D26056" s="56"/>
      <c r="F26056"/>
    </row>
    <row r="26057" spans="2:6" x14ac:dyDescent="0.25">
      <c r="B26057" s="55"/>
      <c r="C26057" s="52"/>
      <c r="D26057" s="56"/>
      <c r="F26057"/>
    </row>
    <row r="26058" spans="2:6" x14ac:dyDescent="0.25">
      <c r="B26058" s="55"/>
      <c r="C26058" s="52"/>
      <c r="D26058" s="56"/>
      <c r="F26058"/>
    </row>
    <row r="26059" spans="2:6" x14ac:dyDescent="0.25">
      <c r="B26059" s="55"/>
      <c r="C26059" s="52"/>
      <c r="D26059" s="56"/>
      <c r="F26059"/>
    </row>
    <row r="26060" spans="2:6" x14ac:dyDescent="0.25">
      <c r="B26060" s="55"/>
      <c r="C26060" s="52"/>
      <c r="D26060" s="56"/>
      <c r="F26060"/>
    </row>
    <row r="26061" spans="2:6" x14ac:dyDescent="0.25">
      <c r="B26061" s="55"/>
      <c r="C26061" s="52"/>
      <c r="D26061" s="56"/>
      <c r="F26061"/>
    </row>
    <row r="26062" spans="2:6" x14ac:dyDescent="0.25">
      <c r="B26062" s="55"/>
      <c r="C26062" s="52"/>
      <c r="D26062" s="56"/>
      <c r="F26062"/>
    </row>
    <row r="26063" spans="2:6" x14ac:dyDescent="0.25">
      <c r="B26063" s="55"/>
      <c r="C26063" s="52"/>
      <c r="D26063" s="56"/>
      <c r="F26063"/>
    </row>
    <row r="26064" spans="2:6" x14ac:dyDescent="0.25">
      <c r="B26064" s="55"/>
      <c r="C26064" s="52"/>
      <c r="D26064" s="56"/>
      <c r="F26064"/>
    </row>
    <row r="26065" spans="2:6" x14ac:dyDescent="0.25">
      <c r="B26065" s="55"/>
      <c r="C26065" s="52"/>
      <c r="D26065" s="56"/>
      <c r="F26065"/>
    </row>
    <row r="26066" spans="2:6" x14ac:dyDescent="0.25">
      <c r="B26066" s="55"/>
      <c r="C26066" s="52"/>
      <c r="D26066" s="56"/>
      <c r="F26066"/>
    </row>
    <row r="26067" spans="2:6" x14ac:dyDescent="0.25">
      <c r="B26067" s="55"/>
      <c r="C26067" s="52"/>
      <c r="D26067" s="56"/>
      <c r="F26067"/>
    </row>
    <row r="26068" spans="2:6" x14ac:dyDescent="0.25">
      <c r="B26068" s="55"/>
      <c r="C26068" s="52"/>
      <c r="D26068" s="56"/>
      <c r="F26068"/>
    </row>
    <row r="26069" spans="2:6" x14ac:dyDescent="0.25">
      <c r="B26069" s="55"/>
      <c r="C26069" s="52"/>
      <c r="D26069" s="56"/>
      <c r="F26069"/>
    </row>
    <row r="26070" spans="2:6" x14ac:dyDescent="0.25">
      <c r="B26070" s="55"/>
      <c r="C26070" s="52"/>
      <c r="D26070" s="56"/>
      <c r="F26070"/>
    </row>
    <row r="26071" spans="2:6" x14ac:dyDescent="0.25">
      <c r="B26071" s="55"/>
      <c r="C26071" s="52"/>
      <c r="D26071" s="56"/>
      <c r="F26071"/>
    </row>
    <row r="26072" spans="2:6" x14ac:dyDescent="0.25">
      <c r="B26072" s="55"/>
      <c r="C26072" s="52"/>
      <c r="D26072" s="56"/>
      <c r="F26072"/>
    </row>
    <row r="26073" spans="2:6" x14ac:dyDescent="0.25">
      <c r="B26073" s="55"/>
      <c r="C26073" s="52"/>
      <c r="D26073" s="56"/>
      <c r="F26073"/>
    </row>
    <row r="26074" spans="2:6" x14ac:dyDescent="0.25">
      <c r="B26074" s="55"/>
      <c r="C26074" s="52"/>
      <c r="D26074" s="56"/>
      <c r="F26074"/>
    </row>
    <row r="26075" spans="2:6" x14ac:dyDescent="0.25">
      <c r="B26075" s="55"/>
      <c r="C26075" s="52"/>
      <c r="D26075" s="56"/>
      <c r="F26075"/>
    </row>
    <row r="26076" spans="2:6" x14ac:dyDescent="0.25">
      <c r="B26076" s="55"/>
      <c r="C26076" s="52"/>
      <c r="D26076" s="56"/>
      <c r="F26076"/>
    </row>
    <row r="26077" spans="2:6" x14ac:dyDescent="0.25">
      <c r="B26077" s="55"/>
      <c r="C26077" s="52"/>
      <c r="D26077" s="56"/>
      <c r="F26077"/>
    </row>
    <row r="26078" spans="2:6" x14ac:dyDescent="0.25">
      <c r="B26078" s="55"/>
      <c r="C26078" s="52"/>
      <c r="D26078" s="56"/>
      <c r="F26078"/>
    </row>
    <row r="26079" spans="2:6" x14ac:dyDescent="0.25">
      <c r="B26079" s="55"/>
      <c r="C26079" s="52"/>
      <c r="D26079" s="56"/>
      <c r="F26079"/>
    </row>
    <row r="26080" spans="2:6" x14ac:dyDescent="0.25">
      <c r="B26080" s="55"/>
      <c r="C26080" s="52"/>
      <c r="D26080" s="56"/>
      <c r="F26080"/>
    </row>
    <row r="26081" spans="2:6" x14ac:dyDescent="0.25">
      <c r="B26081" s="55"/>
      <c r="C26081" s="52"/>
      <c r="D26081" s="56"/>
      <c r="F26081"/>
    </row>
    <row r="26082" spans="2:6" x14ac:dyDescent="0.25">
      <c r="B26082" s="55"/>
      <c r="C26082" s="52"/>
      <c r="D26082" s="56"/>
      <c r="F26082"/>
    </row>
    <row r="26083" spans="2:6" x14ac:dyDescent="0.25">
      <c r="B26083" s="55"/>
      <c r="C26083" s="52"/>
      <c r="D26083" s="56"/>
      <c r="F26083"/>
    </row>
    <row r="26084" spans="2:6" x14ac:dyDescent="0.25">
      <c r="B26084" s="55"/>
      <c r="C26084" s="52"/>
      <c r="D26084" s="56"/>
      <c r="F26084"/>
    </row>
    <row r="26085" spans="2:6" x14ac:dyDescent="0.25">
      <c r="B26085" s="55"/>
      <c r="C26085" s="52"/>
      <c r="D26085" s="56"/>
      <c r="F26085"/>
    </row>
    <row r="26086" spans="2:6" x14ac:dyDescent="0.25">
      <c r="B26086" s="55"/>
      <c r="C26086" s="52"/>
      <c r="D26086" s="56"/>
      <c r="F26086"/>
    </row>
    <row r="26087" spans="2:6" x14ac:dyDescent="0.25">
      <c r="B26087" s="55"/>
      <c r="C26087" s="52"/>
      <c r="D26087" s="56"/>
      <c r="F26087"/>
    </row>
    <row r="26088" spans="2:6" x14ac:dyDescent="0.25">
      <c r="B26088" s="55"/>
      <c r="C26088" s="52"/>
      <c r="D26088" s="56"/>
      <c r="F26088"/>
    </row>
    <row r="26089" spans="2:6" x14ac:dyDescent="0.25">
      <c r="B26089" s="55"/>
      <c r="C26089" s="52"/>
      <c r="D26089" s="56"/>
      <c r="F26089"/>
    </row>
    <row r="26090" spans="2:6" x14ac:dyDescent="0.25">
      <c r="B26090" s="55"/>
      <c r="C26090" s="52"/>
      <c r="D26090" s="56"/>
      <c r="F26090"/>
    </row>
    <row r="26091" spans="2:6" x14ac:dyDescent="0.25">
      <c r="B26091" s="55"/>
      <c r="C26091" s="52"/>
      <c r="D26091" s="56"/>
      <c r="F26091"/>
    </row>
    <row r="26092" spans="2:6" x14ac:dyDescent="0.25">
      <c r="B26092" s="55"/>
      <c r="C26092" s="52"/>
      <c r="D26092" s="56"/>
      <c r="F26092"/>
    </row>
    <row r="26093" spans="2:6" x14ac:dyDescent="0.25">
      <c r="B26093" s="55"/>
      <c r="C26093" s="52"/>
      <c r="D26093" s="56"/>
      <c r="F26093"/>
    </row>
    <row r="26094" spans="2:6" x14ac:dyDescent="0.25">
      <c r="B26094" s="55"/>
      <c r="C26094" s="52"/>
      <c r="D26094" s="56"/>
      <c r="F26094"/>
    </row>
    <row r="26095" spans="2:6" x14ac:dyDescent="0.25">
      <c r="B26095" s="55"/>
      <c r="C26095" s="52"/>
      <c r="D26095" s="56"/>
      <c r="F26095"/>
    </row>
    <row r="26096" spans="2:6" x14ac:dyDescent="0.25">
      <c r="B26096" s="55"/>
      <c r="C26096" s="52"/>
      <c r="D26096" s="56"/>
      <c r="F26096"/>
    </row>
    <row r="26097" spans="2:6" x14ac:dyDescent="0.25">
      <c r="B26097" s="55"/>
      <c r="C26097" s="52"/>
      <c r="D26097" s="56"/>
      <c r="F26097"/>
    </row>
    <row r="26098" spans="2:6" x14ac:dyDescent="0.25">
      <c r="B26098" s="55"/>
      <c r="C26098" s="52"/>
      <c r="D26098" s="56"/>
      <c r="F26098"/>
    </row>
    <row r="26099" spans="2:6" x14ac:dyDescent="0.25">
      <c r="B26099" s="55"/>
      <c r="C26099" s="52"/>
      <c r="D26099" s="56"/>
      <c r="F26099"/>
    </row>
    <row r="26100" spans="2:6" x14ac:dyDescent="0.25">
      <c r="B26100" s="55"/>
      <c r="C26100" s="52"/>
      <c r="D26100" s="56"/>
      <c r="F26100"/>
    </row>
    <row r="26101" spans="2:6" x14ac:dyDescent="0.25">
      <c r="B26101" s="55"/>
      <c r="C26101" s="52"/>
      <c r="D26101" s="56"/>
      <c r="F26101"/>
    </row>
    <row r="26102" spans="2:6" x14ac:dyDescent="0.25">
      <c r="B26102" s="55"/>
      <c r="C26102" s="52"/>
      <c r="D26102" s="56"/>
      <c r="F26102"/>
    </row>
    <row r="26103" spans="2:6" x14ac:dyDescent="0.25">
      <c r="B26103" s="55"/>
      <c r="C26103" s="52"/>
      <c r="D26103" s="56"/>
      <c r="F26103"/>
    </row>
    <row r="26104" spans="2:6" x14ac:dyDescent="0.25">
      <c r="B26104" s="55"/>
      <c r="C26104" s="52"/>
      <c r="D26104" s="56"/>
      <c r="F26104"/>
    </row>
    <row r="26105" spans="2:6" x14ac:dyDescent="0.25">
      <c r="B26105" s="55"/>
      <c r="C26105" s="52"/>
      <c r="D26105" s="56"/>
      <c r="F26105"/>
    </row>
    <row r="26106" spans="2:6" x14ac:dyDescent="0.25">
      <c r="B26106" s="55"/>
      <c r="C26106" s="52"/>
      <c r="D26106" s="56"/>
      <c r="F26106"/>
    </row>
    <row r="26107" spans="2:6" x14ac:dyDescent="0.25">
      <c r="B26107" s="55"/>
      <c r="C26107" s="52"/>
      <c r="D26107" s="56"/>
      <c r="F26107"/>
    </row>
    <row r="26108" spans="2:6" x14ac:dyDescent="0.25">
      <c r="B26108" s="55"/>
      <c r="C26108" s="52"/>
      <c r="D26108" s="56"/>
      <c r="F26108"/>
    </row>
    <row r="26109" spans="2:6" x14ac:dyDescent="0.25">
      <c r="B26109" s="55"/>
      <c r="C26109" s="52"/>
      <c r="D26109" s="56"/>
      <c r="F26109"/>
    </row>
    <row r="26110" spans="2:6" x14ac:dyDescent="0.25">
      <c r="B26110" s="55"/>
      <c r="C26110" s="52"/>
      <c r="D26110" s="56"/>
      <c r="F26110"/>
    </row>
    <row r="26111" spans="2:6" x14ac:dyDescent="0.25">
      <c r="B26111" s="55"/>
      <c r="C26111" s="52"/>
      <c r="D26111" s="56"/>
      <c r="F26111"/>
    </row>
    <row r="26112" spans="2:6" x14ac:dyDescent="0.25">
      <c r="B26112" s="55"/>
      <c r="C26112" s="52"/>
      <c r="D26112" s="56"/>
      <c r="F26112"/>
    </row>
    <row r="26113" spans="2:6" x14ac:dyDescent="0.25">
      <c r="B26113" s="55"/>
      <c r="C26113" s="52"/>
      <c r="D26113" s="56"/>
      <c r="F26113"/>
    </row>
    <row r="26114" spans="2:6" x14ac:dyDescent="0.25">
      <c r="B26114" s="55"/>
      <c r="C26114" s="52"/>
      <c r="D26114" s="56"/>
      <c r="F26114"/>
    </row>
    <row r="26115" spans="2:6" x14ac:dyDescent="0.25">
      <c r="B26115" s="55"/>
      <c r="C26115" s="52"/>
      <c r="D26115" s="56"/>
      <c r="F26115"/>
    </row>
    <row r="26116" spans="2:6" x14ac:dyDescent="0.25">
      <c r="B26116" s="55"/>
      <c r="C26116" s="52"/>
      <c r="D26116" s="56"/>
      <c r="F26116"/>
    </row>
    <row r="26117" spans="2:6" x14ac:dyDescent="0.25">
      <c r="B26117" s="55"/>
      <c r="C26117" s="52"/>
      <c r="D26117" s="56"/>
      <c r="F26117"/>
    </row>
    <row r="26118" spans="2:6" x14ac:dyDescent="0.25">
      <c r="B26118" s="55"/>
      <c r="C26118" s="52"/>
      <c r="D26118" s="56"/>
      <c r="F26118"/>
    </row>
    <row r="26119" spans="2:6" x14ac:dyDescent="0.25">
      <c r="B26119" s="55"/>
      <c r="C26119" s="52"/>
      <c r="D26119" s="56"/>
      <c r="F26119"/>
    </row>
    <row r="26120" spans="2:6" x14ac:dyDescent="0.25">
      <c r="B26120" s="55"/>
      <c r="C26120" s="52"/>
      <c r="D26120" s="56"/>
      <c r="F26120"/>
    </row>
    <row r="26121" spans="2:6" x14ac:dyDescent="0.25">
      <c r="B26121" s="55"/>
      <c r="C26121" s="52"/>
      <c r="D26121" s="56"/>
      <c r="F26121"/>
    </row>
    <row r="26122" spans="2:6" x14ac:dyDescent="0.25">
      <c r="B26122" s="55"/>
      <c r="C26122" s="52"/>
      <c r="D26122" s="56"/>
      <c r="F26122"/>
    </row>
    <row r="26123" spans="2:6" x14ac:dyDescent="0.25">
      <c r="B26123" s="55"/>
      <c r="C26123" s="52"/>
      <c r="D26123" s="56"/>
      <c r="F26123"/>
    </row>
    <row r="26124" spans="2:6" x14ac:dyDescent="0.25">
      <c r="B26124" s="55"/>
      <c r="C26124" s="52"/>
      <c r="D26124" s="56"/>
      <c r="F26124"/>
    </row>
    <row r="26125" spans="2:6" x14ac:dyDescent="0.25">
      <c r="B26125" s="55"/>
      <c r="C26125" s="52"/>
      <c r="D26125" s="56"/>
      <c r="F26125"/>
    </row>
    <row r="26126" spans="2:6" x14ac:dyDescent="0.25">
      <c r="B26126" s="55"/>
      <c r="C26126" s="52"/>
      <c r="D26126" s="56"/>
      <c r="F26126"/>
    </row>
    <row r="26127" spans="2:6" x14ac:dyDescent="0.25">
      <c r="B26127" s="55"/>
      <c r="C26127" s="52"/>
      <c r="D26127" s="56"/>
      <c r="F26127"/>
    </row>
    <row r="26128" spans="2:6" x14ac:dyDescent="0.25">
      <c r="B26128" s="55"/>
      <c r="C26128" s="52"/>
      <c r="D26128" s="56"/>
      <c r="F26128"/>
    </row>
    <row r="26129" spans="2:6" x14ac:dyDescent="0.25">
      <c r="B26129" s="55"/>
      <c r="C26129" s="52"/>
      <c r="D26129" s="56"/>
      <c r="F26129"/>
    </row>
    <row r="26130" spans="2:6" x14ac:dyDescent="0.25">
      <c r="B26130" s="55"/>
      <c r="C26130" s="52"/>
      <c r="D26130" s="56"/>
      <c r="F26130"/>
    </row>
    <row r="26131" spans="2:6" x14ac:dyDescent="0.25">
      <c r="B26131" s="55"/>
      <c r="C26131" s="52"/>
      <c r="D26131" s="56"/>
      <c r="F26131"/>
    </row>
    <row r="26132" spans="2:6" x14ac:dyDescent="0.25">
      <c r="B26132" s="55"/>
      <c r="C26132" s="52"/>
      <c r="D26132" s="56"/>
      <c r="F26132"/>
    </row>
    <row r="26133" spans="2:6" x14ac:dyDescent="0.25">
      <c r="B26133" s="55"/>
      <c r="C26133" s="52"/>
      <c r="D26133" s="56"/>
      <c r="F26133"/>
    </row>
    <row r="26134" spans="2:6" x14ac:dyDescent="0.25">
      <c r="B26134" s="55"/>
      <c r="C26134" s="52"/>
      <c r="D26134" s="56"/>
      <c r="F26134"/>
    </row>
    <row r="26135" spans="2:6" x14ac:dyDescent="0.25">
      <c r="B26135" s="55"/>
      <c r="C26135" s="52"/>
      <c r="D26135" s="56"/>
      <c r="F26135"/>
    </row>
    <row r="26136" spans="2:6" x14ac:dyDescent="0.25">
      <c r="B26136" s="55"/>
      <c r="C26136" s="52"/>
      <c r="D26136" s="56"/>
      <c r="F26136"/>
    </row>
    <row r="26137" spans="2:6" x14ac:dyDescent="0.25">
      <c r="B26137" s="55"/>
      <c r="C26137" s="52"/>
      <c r="D26137" s="56"/>
      <c r="F26137"/>
    </row>
    <row r="26138" spans="2:6" x14ac:dyDescent="0.25">
      <c r="B26138" s="55"/>
      <c r="C26138" s="52"/>
      <c r="D26138" s="56"/>
      <c r="F26138"/>
    </row>
    <row r="26139" spans="2:6" x14ac:dyDescent="0.25">
      <c r="B26139" s="55"/>
      <c r="C26139" s="52"/>
      <c r="D26139" s="56"/>
      <c r="F26139"/>
    </row>
    <row r="26140" spans="2:6" x14ac:dyDescent="0.25">
      <c r="B26140" s="55"/>
      <c r="C26140" s="52"/>
      <c r="D26140" s="56"/>
      <c r="F26140"/>
    </row>
    <row r="26141" spans="2:6" x14ac:dyDescent="0.25">
      <c r="B26141" s="55"/>
      <c r="C26141" s="52"/>
      <c r="D26141" s="56"/>
      <c r="F26141"/>
    </row>
    <row r="26142" spans="2:6" x14ac:dyDescent="0.25">
      <c r="B26142" s="55"/>
      <c r="C26142" s="52"/>
      <c r="D26142" s="56"/>
      <c r="F26142"/>
    </row>
    <row r="26143" spans="2:6" x14ac:dyDescent="0.25">
      <c r="B26143" s="55"/>
      <c r="C26143" s="52"/>
      <c r="D26143" s="56"/>
      <c r="F26143"/>
    </row>
    <row r="26144" spans="2:6" x14ac:dyDescent="0.25">
      <c r="B26144" s="55"/>
      <c r="C26144" s="52"/>
      <c r="D26144" s="56"/>
      <c r="F26144"/>
    </row>
    <row r="26145" spans="2:6" x14ac:dyDescent="0.25">
      <c r="B26145" s="55"/>
      <c r="C26145" s="52"/>
      <c r="D26145" s="56"/>
      <c r="F26145"/>
    </row>
    <row r="26146" spans="2:6" x14ac:dyDescent="0.25">
      <c r="B26146" s="55"/>
      <c r="C26146" s="52"/>
      <c r="D26146" s="56"/>
      <c r="F26146"/>
    </row>
    <row r="26147" spans="2:6" x14ac:dyDescent="0.25">
      <c r="B26147" s="55"/>
      <c r="C26147" s="52"/>
      <c r="D26147" s="56"/>
      <c r="F26147"/>
    </row>
    <row r="26148" spans="2:6" x14ac:dyDescent="0.25">
      <c r="B26148" s="55"/>
      <c r="C26148" s="52"/>
      <c r="D26148" s="56"/>
      <c r="F26148"/>
    </row>
    <row r="26149" spans="2:6" x14ac:dyDescent="0.25">
      <c r="B26149" s="55"/>
      <c r="C26149" s="52"/>
      <c r="D26149" s="56"/>
      <c r="F26149"/>
    </row>
    <row r="26150" spans="2:6" x14ac:dyDescent="0.25">
      <c r="B26150" s="55"/>
      <c r="C26150" s="52"/>
      <c r="D26150" s="56"/>
      <c r="F26150"/>
    </row>
    <row r="26151" spans="2:6" x14ac:dyDescent="0.25">
      <c r="B26151" s="55"/>
      <c r="C26151" s="52"/>
      <c r="D26151" s="56"/>
      <c r="F26151"/>
    </row>
    <row r="26152" spans="2:6" x14ac:dyDescent="0.25">
      <c r="B26152" s="55"/>
      <c r="C26152" s="52"/>
      <c r="D26152" s="56"/>
      <c r="F26152"/>
    </row>
    <row r="26153" spans="2:6" x14ac:dyDescent="0.25">
      <c r="B26153" s="55"/>
      <c r="C26153" s="52"/>
      <c r="D26153" s="56"/>
      <c r="F26153"/>
    </row>
    <row r="26154" spans="2:6" x14ac:dyDescent="0.25">
      <c r="B26154" s="55"/>
      <c r="C26154" s="52"/>
      <c r="D26154" s="56"/>
      <c r="F26154"/>
    </row>
    <row r="26155" spans="2:6" x14ac:dyDescent="0.25">
      <c r="B26155" s="55"/>
      <c r="C26155" s="52"/>
      <c r="D26155" s="56"/>
      <c r="F26155"/>
    </row>
    <row r="26156" spans="2:6" x14ac:dyDescent="0.25">
      <c r="B26156" s="55"/>
      <c r="C26156" s="52"/>
      <c r="D26156" s="56"/>
      <c r="F26156"/>
    </row>
    <row r="26157" spans="2:6" x14ac:dyDescent="0.25">
      <c r="B26157" s="55"/>
      <c r="C26157" s="52"/>
      <c r="D26157" s="56"/>
      <c r="F26157"/>
    </row>
    <row r="26158" spans="2:6" x14ac:dyDescent="0.25">
      <c r="B26158" s="55"/>
      <c r="C26158" s="52"/>
      <c r="D26158" s="56"/>
      <c r="F26158"/>
    </row>
    <row r="26159" spans="2:6" x14ac:dyDescent="0.25">
      <c r="B26159" s="55"/>
      <c r="C26159" s="52"/>
      <c r="D26159" s="56"/>
      <c r="F26159"/>
    </row>
    <row r="26160" spans="2:6" x14ac:dyDescent="0.25">
      <c r="B26160" s="55"/>
      <c r="C26160" s="52"/>
      <c r="D26160" s="56"/>
      <c r="F26160"/>
    </row>
    <row r="26161" spans="2:6" x14ac:dyDescent="0.25">
      <c r="B26161" s="55"/>
      <c r="C26161" s="52"/>
      <c r="D26161" s="56"/>
      <c r="F26161"/>
    </row>
    <row r="26162" spans="2:6" x14ac:dyDescent="0.25">
      <c r="B26162" s="55"/>
      <c r="C26162" s="52"/>
      <c r="D26162" s="56"/>
      <c r="F26162"/>
    </row>
    <row r="26163" spans="2:6" x14ac:dyDescent="0.25">
      <c r="B26163" s="55"/>
      <c r="C26163" s="52"/>
      <c r="D26163" s="56"/>
      <c r="F26163"/>
    </row>
    <row r="26164" spans="2:6" x14ac:dyDescent="0.25">
      <c r="B26164" s="55"/>
      <c r="C26164" s="52"/>
      <c r="D26164" s="56"/>
      <c r="F26164"/>
    </row>
    <row r="26165" spans="2:6" x14ac:dyDescent="0.25">
      <c r="B26165" s="55"/>
      <c r="C26165" s="52"/>
      <c r="D26165" s="56"/>
      <c r="F26165"/>
    </row>
    <row r="26166" spans="2:6" x14ac:dyDescent="0.25">
      <c r="B26166" s="55"/>
      <c r="C26166" s="52"/>
      <c r="D26166" s="56"/>
      <c r="F26166"/>
    </row>
    <row r="26167" spans="2:6" x14ac:dyDescent="0.25">
      <c r="B26167" s="55"/>
      <c r="C26167" s="52"/>
      <c r="D26167" s="56"/>
      <c r="F26167"/>
    </row>
    <row r="26168" spans="2:6" x14ac:dyDescent="0.25">
      <c r="B26168" s="55"/>
      <c r="C26168" s="52"/>
      <c r="D26168" s="56"/>
      <c r="F26168"/>
    </row>
    <row r="26169" spans="2:6" x14ac:dyDescent="0.25">
      <c r="B26169" s="55"/>
      <c r="C26169" s="52"/>
      <c r="D26169" s="56"/>
      <c r="F26169"/>
    </row>
    <row r="26170" spans="2:6" x14ac:dyDescent="0.25">
      <c r="B26170" s="55"/>
      <c r="C26170" s="52"/>
      <c r="D26170" s="56"/>
      <c r="F26170"/>
    </row>
    <row r="26171" spans="2:6" x14ac:dyDescent="0.25">
      <c r="B26171" s="55"/>
      <c r="C26171" s="52"/>
      <c r="D26171" s="56"/>
      <c r="F26171"/>
    </row>
    <row r="26172" spans="2:6" x14ac:dyDescent="0.25">
      <c r="B26172" s="55"/>
      <c r="C26172" s="52"/>
      <c r="D26172" s="56"/>
      <c r="F26172"/>
    </row>
    <row r="26173" spans="2:6" x14ac:dyDescent="0.25">
      <c r="B26173" s="55"/>
      <c r="C26173" s="52"/>
      <c r="D26173" s="56"/>
      <c r="F26173"/>
    </row>
    <row r="26174" spans="2:6" x14ac:dyDescent="0.25">
      <c r="B26174" s="55"/>
      <c r="C26174" s="52"/>
      <c r="D26174" s="56"/>
      <c r="F26174"/>
    </row>
    <row r="26175" spans="2:6" x14ac:dyDescent="0.25">
      <c r="B26175" s="55"/>
      <c r="C26175" s="52"/>
      <c r="D26175" s="56"/>
      <c r="F26175"/>
    </row>
    <row r="26176" spans="2:6" x14ac:dyDescent="0.25">
      <c r="B26176" s="55"/>
      <c r="C26176" s="52"/>
      <c r="D26176" s="56"/>
      <c r="F26176"/>
    </row>
    <row r="26177" spans="2:6" x14ac:dyDescent="0.25">
      <c r="B26177" s="55"/>
      <c r="C26177" s="52"/>
      <c r="D26177" s="56"/>
      <c r="F26177"/>
    </row>
    <row r="26178" spans="2:6" x14ac:dyDescent="0.25">
      <c r="B26178" s="55"/>
      <c r="C26178" s="52"/>
      <c r="D26178" s="56"/>
      <c r="F26178"/>
    </row>
    <row r="26179" spans="2:6" x14ac:dyDescent="0.25">
      <c r="B26179" s="55"/>
      <c r="C26179" s="52"/>
      <c r="D26179" s="56"/>
      <c r="F26179"/>
    </row>
    <row r="26180" spans="2:6" x14ac:dyDescent="0.25">
      <c r="B26180" s="55"/>
      <c r="C26180" s="52"/>
      <c r="D26180" s="56"/>
      <c r="F26180"/>
    </row>
    <row r="26181" spans="2:6" x14ac:dyDescent="0.25">
      <c r="B26181" s="55"/>
      <c r="C26181" s="52"/>
      <c r="D26181" s="56"/>
      <c r="F26181"/>
    </row>
    <row r="26182" spans="2:6" x14ac:dyDescent="0.25">
      <c r="B26182" s="55"/>
      <c r="C26182" s="52"/>
      <c r="D26182" s="56"/>
      <c r="F26182"/>
    </row>
    <row r="26183" spans="2:6" x14ac:dyDescent="0.25">
      <c r="B26183" s="55"/>
      <c r="C26183" s="52"/>
      <c r="D26183" s="56"/>
      <c r="F26183"/>
    </row>
    <row r="26184" spans="2:6" x14ac:dyDescent="0.25">
      <c r="B26184" s="55"/>
      <c r="C26184" s="52"/>
      <c r="D26184" s="56"/>
      <c r="F26184"/>
    </row>
    <row r="26185" spans="2:6" x14ac:dyDescent="0.25">
      <c r="B26185" s="55"/>
      <c r="C26185" s="52"/>
      <c r="D26185" s="56"/>
      <c r="F26185"/>
    </row>
    <row r="26186" spans="2:6" x14ac:dyDescent="0.25">
      <c r="B26186" s="55"/>
      <c r="C26186" s="52"/>
      <c r="D26186" s="56"/>
      <c r="F26186"/>
    </row>
    <row r="26187" spans="2:6" x14ac:dyDescent="0.25">
      <c r="B26187" s="55"/>
      <c r="C26187" s="52"/>
      <c r="D26187" s="56"/>
      <c r="F26187"/>
    </row>
    <row r="26188" spans="2:6" x14ac:dyDescent="0.25">
      <c r="B26188" s="55"/>
      <c r="C26188" s="52"/>
      <c r="D26188" s="56"/>
      <c r="F26188"/>
    </row>
    <row r="26189" spans="2:6" x14ac:dyDescent="0.25">
      <c r="B26189" s="55"/>
      <c r="C26189" s="52"/>
      <c r="D26189" s="56"/>
      <c r="F26189"/>
    </row>
    <row r="26190" spans="2:6" x14ac:dyDescent="0.25">
      <c r="B26190" s="55"/>
      <c r="C26190" s="52"/>
      <c r="D26190" s="56"/>
      <c r="F26190"/>
    </row>
    <row r="26191" spans="2:6" x14ac:dyDescent="0.25">
      <c r="B26191" s="55"/>
      <c r="C26191" s="52"/>
      <c r="D26191" s="56"/>
      <c r="F26191"/>
    </row>
    <row r="26192" spans="2:6" x14ac:dyDescent="0.25">
      <c r="B26192" s="55"/>
      <c r="C26192" s="52"/>
      <c r="D26192" s="56"/>
      <c r="F26192"/>
    </row>
    <row r="26193" spans="2:6" x14ac:dyDescent="0.25">
      <c r="B26193" s="55"/>
      <c r="C26193" s="52"/>
      <c r="D26193" s="56"/>
      <c r="F26193"/>
    </row>
    <row r="26194" spans="2:6" x14ac:dyDescent="0.25">
      <c r="B26194" s="55"/>
      <c r="C26194" s="52"/>
      <c r="D26194" s="56"/>
      <c r="F26194"/>
    </row>
    <row r="26195" spans="2:6" x14ac:dyDescent="0.25">
      <c r="B26195" s="55"/>
      <c r="C26195" s="52"/>
      <c r="D26195" s="56"/>
      <c r="F26195"/>
    </row>
    <row r="26196" spans="2:6" x14ac:dyDescent="0.25">
      <c r="B26196" s="55"/>
      <c r="C26196" s="52"/>
      <c r="D26196" s="56"/>
      <c r="F26196"/>
    </row>
    <row r="26197" spans="2:6" x14ac:dyDescent="0.25">
      <c r="B26197" s="55"/>
      <c r="C26197" s="52"/>
      <c r="D26197" s="56"/>
      <c r="F26197"/>
    </row>
    <row r="26198" spans="2:6" x14ac:dyDescent="0.25">
      <c r="B26198" s="55"/>
      <c r="C26198" s="52"/>
      <c r="D26198" s="56"/>
      <c r="F26198"/>
    </row>
    <row r="26199" spans="2:6" x14ac:dyDescent="0.25">
      <c r="B26199" s="55"/>
      <c r="C26199" s="52"/>
      <c r="D26199" s="56"/>
      <c r="F26199"/>
    </row>
    <row r="26200" spans="2:6" x14ac:dyDescent="0.25">
      <c r="B26200" s="55"/>
      <c r="C26200" s="52"/>
      <c r="D26200" s="56"/>
      <c r="F26200"/>
    </row>
    <row r="26201" spans="2:6" x14ac:dyDescent="0.25">
      <c r="B26201" s="55"/>
      <c r="C26201" s="52"/>
      <c r="D26201" s="56"/>
      <c r="F26201"/>
    </row>
    <row r="26202" spans="2:6" x14ac:dyDescent="0.25">
      <c r="B26202" s="55"/>
      <c r="C26202" s="52"/>
      <c r="D26202" s="56"/>
      <c r="F26202"/>
    </row>
    <row r="26203" spans="2:6" x14ac:dyDescent="0.25">
      <c r="B26203" s="55"/>
      <c r="C26203" s="52"/>
      <c r="D26203" s="56"/>
      <c r="F26203"/>
    </row>
    <row r="26204" spans="2:6" x14ac:dyDescent="0.25">
      <c r="B26204" s="55"/>
      <c r="C26204" s="52"/>
      <c r="D26204" s="56"/>
      <c r="F26204"/>
    </row>
    <row r="26205" spans="2:6" x14ac:dyDescent="0.25">
      <c r="B26205" s="55"/>
      <c r="C26205" s="52"/>
      <c r="D26205" s="56"/>
      <c r="F26205"/>
    </row>
    <row r="26206" spans="2:6" x14ac:dyDescent="0.25">
      <c r="B26206" s="55"/>
      <c r="C26206" s="52"/>
      <c r="D26206" s="56"/>
      <c r="F26206"/>
    </row>
    <row r="26207" spans="2:6" x14ac:dyDescent="0.25">
      <c r="B26207" s="55"/>
      <c r="C26207" s="52"/>
      <c r="D26207" s="56"/>
      <c r="F26207"/>
    </row>
    <row r="26208" spans="2:6" x14ac:dyDescent="0.25">
      <c r="B26208" s="55"/>
      <c r="C26208" s="52"/>
      <c r="D26208" s="56"/>
      <c r="F26208"/>
    </row>
    <row r="26209" spans="2:6" x14ac:dyDescent="0.25">
      <c r="B26209" s="55"/>
      <c r="C26209" s="52"/>
      <c r="D26209" s="56"/>
      <c r="F26209"/>
    </row>
    <row r="26210" spans="2:6" x14ac:dyDescent="0.25">
      <c r="B26210" s="55"/>
      <c r="C26210" s="52"/>
      <c r="D26210" s="56"/>
      <c r="F26210"/>
    </row>
    <row r="26211" spans="2:6" x14ac:dyDescent="0.25">
      <c r="B26211" s="55"/>
      <c r="C26211" s="52"/>
      <c r="D26211" s="56"/>
      <c r="F26211"/>
    </row>
    <row r="26212" spans="2:6" x14ac:dyDescent="0.25">
      <c r="B26212" s="55"/>
      <c r="C26212" s="52"/>
      <c r="D26212" s="56"/>
      <c r="F26212"/>
    </row>
    <row r="26213" spans="2:6" x14ac:dyDescent="0.25">
      <c r="B26213" s="55"/>
      <c r="C26213" s="52"/>
      <c r="D26213" s="56"/>
      <c r="F26213"/>
    </row>
    <row r="26214" spans="2:6" x14ac:dyDescent="0.25">
      <c r="B26214" s="55"/>
      <c r="C26214" s="52"/>
      <c r="D26214" s="56"/>
      <c r="F26214"/>
    </row>
    <row r="26215" spans="2:6" x14ac:dyDescent="0.25">
      <c r="B26215" s="55"/>
      <c r="C26215" s="52"/>
      <c r="D26215" s="56"/>
      <c r="F26215"/>
    </row>
    <row r="26216" spans="2:6" x14ac:dyDescent="0.25">
      <c r="B26216" s="55"/>
      <c r="C26216" s="52"/>
      <c r="D26216" s="56"/>
      <c r="F26216"/>
    </row>
    <row r="26217" spans="2:6" x14ac:dyDescent="0.25">
      <c r="B26217" s="55"/>
      <c r="C26217" s="52"/>
      <c r="D26217" s="56"/>
      <c r="F26217"/>
    </row>
    <row r="26218" spans="2:6" x14ac:dyDescent="0.25">
      <c r="B26218" s="55"/>
      <c r="C26218" s="52"/>
      <c r="D26218" s="56"/>
      <c r="F26218"/>
    </row>
    <row r="26219" spans="2:6" x14ac:dyDescent="0.25">
      <c r="B26219" s="55"/>
      <c r="C26219" s="52"/>
      <c r="D26219" s="56"/>
      <c r="F26219"/>
    </row>
    <row r="26220" spans="2:6" x14ac:dyDescent="0.25">
      <c r="B26220" s="55"/>
      <c r="C26220" s="52"/>
      <c r="D26220" s="56"/>
      <c r="F26220"/>
    </row>
    <row r="26221" spans="2:6" x14ac:dyDescent="0.25">
      <c r="B26221" s="55"/>
      <c r="C26221" s="52"/>
      <c r="D26221" s="56"/>
      <c r="F26221"/>
    </row>
    <row r="26222" spans="2:6" x14ac:dyDescent="0.25">
      <c r="B26222" s="55"/>
      <c r="C26222" s="52"/>
      <c r="D26222" s="56"/>
      <c r="F26222"/>
    </row>
    <row r="26223" spans="2:6" x14ac:dyDescent="0.25">
      <c r="B26223" s="55"/>
      <c r="C26223" s="52"/>
      <c r="D26223" s="56"/>
      <c r="F26223"/>
    </row>
    <row r="26224" spans="2:6" x14ac:dyDescent="0.25">
      <c r="B26224" s="55"/>
      <c r="C26224" s="52"/>
      <c r="D26224" s="56"/>
      <c r="F26224"/>
    </row>
    <row r="26225" spans="2:6" x14ac:dyDescent="0.25">
      <c r="B26225" s="55"/>
      <c r="C26225" s="52"/>
      <c r="D26225" s="56"/>
      <c r="F26225"/>
    </row>
    <row r="26226" spans="2:6" x14ac:dyDescent="0.25">
      <c r="B26226" s="55"/>
      <c r="C26226" s="52"/>
      <c r="D26226" s="56"/>
      <c r="F26226"/>
    </row>
    <row r="26227" spans="2:6" x14ac:dyDescent="0.25">
      <c r="B26227" s="55"/>
      <c r="C26227" s="52"/>
      <c r="D26227" s="56"/>
      <c r="F26227"/>
    </row>
    <row r="26228" spans="2:6" x14ac:dyDescent="0.25">
      <c r="B26228" s="55"/>
      <c r="C26228" s="52"/>
      <c r="D26228" s="56"/>
      <c r="F26228"/>
    </row>
    <row r="26229" spans="2:6" x14ac:dyDescent="0.25">
      <c r="B26229" s="55"/>
      <c r="C26229" s="52"/>
      <c r="D26229" s="56"/>
      <c r="F26229"/>
    </row>
    <row r="26230" spans="2:6" x14ac:dyDescent="0.25">
      <c r="B26230" s="55"/>
      <c r="C26230" s="52"/>
      <c r="D26230" s="56"/>
      <c r="F26230"/>
    </row>
    <row r="26231" spans="2:6" x14ac:dyDescent="0.25">
      <c r="B26231" s="55"/>
      <c r="C26231" s="52"/>
      <c r="D26231" s="56"/>
      <c r="F26231"/>
    </row>
    <row r="26232" spans="2:6" x14ac:dyDescent="0.25">
      <c r="B26232" s="55"/>
      <c r="C26232" s="52"/>
      <c r="D26232" s="56"/>
      <c r="F26232"/>
    </row>
    <row r="26233" spans="2:6" x14ac:dyDescent="0.25">
      <c r="B26233" s="55"/>
      <c r="C26233" s="52"/>
      <c r="D26233" s="56"/>
      <c r="F26233"/>
    </row>
    <row r="26234" spans="2:6" x14ac:dyDescent="0.25">
      <c r="B26234" s="55"/>
      <c r="C26234" s="52"/>
      <c r="D26234" s="56"/>
      <c r="F26234"/>
    </row>
    <row r="26235" spans="2:6" x14ac:dyDescent="0.25">
      <c r="B26235" s="55"/>
      <c r="C26235" s="52"/>
      <c r="D26235" s="56"/>
      <c r="F26235"/>
    </row>
    <row r="26236" spans="2:6" x14ac:dyDescent="0.25">
      <c r="B26236" s="55"/>
      <c r="C26236" s="52"/>
      <c r="D26236" s="56"/>
      <c r="F26236"/>
    </row>
    <row r="26237" spans="2:6" x14ac:dyDescent="0.25">
      <c r="B26237" s="55"/>
      <c r="C26237" s="52"/>
      <c r="D26237" s="56"/>
      <c r="F26237"/>
    </row>
    <row r="26238" spans="2:6" x14ac:dyDescent="0.25">
      <c r="B26238" s="55"/>
      <c r="C26238" s="52"/>
      <c r="D26238" s="56"/>
      <c r="F26238"/>
    </row>
    <row r="26239" spans="2:6" x14ac:dyDescent="0.25">
      <c r="B26239" s="55"/>
      <c r="C26239" s="52"/>
      <c r="D26239" s="56"/>
      <c r="F26239"/>
    </row>
    <row r="26240" spans="2:6" x14ac:dyDescent="0.25">
      <c r="B26240" s="55"/>
      <c r="C26240" s="52"/>
      <c r="D26240" s="56"/>
      <c r="F26240"/>
    </row>
    <row r="26241" spans="2:6" x14ac:dyDescent="0.25">
      <c r="B26241" s="55"/>
      <c r="C26241" s="52"/>
      <c r="D26241" s="56"/>
      <c r="F26241"/>
    </row>
    <row r="26242" spans="2:6" x14ac:dyDescent="0.25">
      <c r="B26242" s="55"/>
      <c r="C26242" s="52"/>
      <c r="D26242" s="56"/>
      <c r="F26242"/>
    </row>
    <row r="26243" spans="2:6" x14ac:dyDescent="0.25">
      <c r="B26243" s="55"/>
      <c r="C26243" s="52"/>
      <c r="D26243" s="56"/>
      <c r="F26243"/>
    </row>
    <row r="26244" spans="2:6" x14ac:dyDescent="0.25">
      <c r="B26244" s="55"/>
      <c r="C26244" s="52"/>
      <c r="D26244" s="56"/>
      <c r="F26244"/>
    </row>
    <row r="26245" spans="2:6" x14ac:dyDescent="0.25">
      <c r="B26245" s="55"/>
      <c r="C26245" s="52"/>
      <c r="D26245" s="56"/>
      <c r="F26245"/>
    </row>
    <row r="26246" spans="2:6" x14ac:dyDescent="0.25">
      <c r="B26246" s="55"/>
      <c r="C26246" s="52"/>
      <c r="D26246" s="56"/>
      <c r="F26246"/>
    </row>
    <row r="26247" spans="2:6" x14ac:dyDescent="0.25">
      <c r="B26247" s="55"/>
      <c r="C26247" s="52"/>
      <c r="D26247" s="56"/>
      <c r="F26247"/>
    </row>
    <row r="26248" spans="2:6" x14ac:dyDescent="0.25">
      <c r="B26248" s="55"/>
      <c r="C26248" s="52"/>
      <c r="D26248" s="56"/>
      <c r="F26248"/>
    </row>
    <row r="26249" spans="2:6" x14ac:dyDescent="0.25">
      <c r="B26249" s="55"/>
      <c r="C26249" s="52"/>
      <c r="D26249" s="56"/>
      <c r="F26249"/>
    </row>
    <row r="26250" spans="2:6" x14ac:dyDescent="0.25">
      <c r="B26250" s="55"/>
      <c r="C26250" s="52"/>
      <c r="D26250" s="56"/>
      <c r="F26250"/>
    </row>
    <row r="26251" spans="2:6" x14ac:dyDescent="0.25">
      <c r="B26251" s="55"/>
      <c r="C26251" s="52"/>
      <c r="D26251" s="56"/>
      <c r="F26251"/>
    </row>
    <row r="26252" spans="2:6" x14ac:dyDescent="0.25">
      <c r="B26252" s="55"/>
      <c r="C26252" s="52"/>
      <c r="D26252" s="56"/>
      <c r="F26252"/>
    </row>
    <row r="26253" spans="2:6" x14ac:dyDescent="0.25">
      <c r="B26253" s="55"/>
      <c r="C26253" s="52"/>
      <c r="D26253" s="56"/>
      <c r="F26253"/>
    </row>
    <row r="26254" spans="2:6" x14ac:dyDescent="0.25">
      <c r="B26254" s="55"/>
      <c r="C26254" s="52"/>
      <c r="D26254" s="56"/>
      <c r="F26254"/>
    </row>
    <row r="26255" spans="2:6" x14ac:dyDescent="0.25">
      <c r="B26255" s="55"/>
      <c r="C26255" s="52"/>
      <c r="D26255" s="56"/>
      <c r="F26255"/>
    </row>
    <row r="26256" spans="2:6" x14ac:dyDescent="0.25">
      <c r="B26256" s="55"/>
      <c r="C26256" s="52"/>
      <c r="D26256" s="56"/>
      <c r="F26256"/>
    </row>
    <row r="26257" spans="2:6" x14ac:dyDescent="0.25">
      <c r="B26257" s="55"/>
      <c r="C26257" s="52"/>
      <c r="D26257" s="56"/>
      <c r="F26257"/>
    </row>
    <row r="26258" spans="2:6" x14ac:dyDescent="0.25">
      <c r="B26258" s="55"/>
      <c r="C26258" s="52"/>
      <c r="D26258" s="56"/>
      <c r="F26258"/>
    </row>
    <row r="26259" spans="2:6" x14ac:dyDescent="0.25">
      <c r="B26259" s="55"/>
      <c r="C26259" s="52"/>
      <c r="D26259" s="56"/>
      <c r="F26259"/>
    </row>
    <row r="26260" spans="2:6" x14ac:dyDescent="0.25">
      <c r="B26260" s="55"/>
      <c r="C26260" s="52"/>
      <c r="D26260" s="56"/>
      <c r="F26260"/>
    </row>
    <row r="26261" spans="2:6" x14ac:dyDescent="0.25">
      <c r="B26261" s="55"/>
      <c r="C26261" s="52"/>
      <c r="D26261" s="56"/>
      <c r="F26261"/>
    </row>
    <row r="26262" spans="2:6" x14ac:dyDescent="0.25">
      <c r="B26262" s="55"/>
      <c r="C26262" s="52"/>
      <c r="D26262" s="56"/>
      <c r="F26262"/>
    </row>
    <row r="26263" spans="2:6" x14ac:dyDescent="0.25">
      <c r="B26263" s="55"/>
      <c r="C26263" s="52"/>
      <c r="D26263" s="56"/>
      <c r="F26263"/>
    </row>
    <row r="26264" spans="2:6" x14ac:dyDescent="0.25">
      <c r="B26264" s="55"/>
      <c r="C26264" s="52"/>
      <c r="D26264" s="56"/>
      <c r="F26264"/>
    </row>
    <row r="26265" spans="2:6" x14ac:dyDescent="0.25">
      <c r="B26265" s="55"/>
      <c r="C26265" s="52"/>
      <c r="D26265" s="56"/>
      <c r="F26265"/>
    </row>
    <row r="26266" spans="2:6" x14ac:dyDescent="0.25">
      <c r="B26266" s="55"/>
      <c r="C26266" s="52"/>
      <c r="D26266" s="56"/>
      <c r="F26266"/>
    </row>
    <row r="26267" spans="2:6" x14ac:dyDescent="0.25">
      <c r="B26267" s="55"/>
      <c r="C26267" s="52"/>
      <c r="D26267" s="56"/>
      <c r="F26267"/>
    </row>
    <row r="26268" spans="2:6" x14ac:dyDescent="0.25">
      <c r="B26268" s="55"/>
      <c r="C26268" s="52"/>
      <c r="D26268" s="56"/>
      <c r="F26268"/>
    </row>
    <row r="26269" spans="2:6" x14ac:dyDescent="0.25">
      <c r="B26269" s="55"/>
      <c r="C26269" s="52"/>
      <c r="D26269" s="56"/>
      <c r="F26269"/>
    </row>
    <row r="26270" spans="2:6" x14ac:dyDescent="0.25">
      <c r="B26270" s="55"/>
      <c r="C26270" s="52"/>
      <c r="D26270" s="56"/>
      <c r="F26270"/>
    </row>
    <row r="26271" spans="2:6" x14ac:dyDescent="0.25">
      <c r="B26271" s="55"/>
      <c r="C26271" s="52"/>
      <c r="D26271" s="56"/>
      <c r="F26271"/>
    </row>
    <row r="26272" spans="2:6" x14ac:dyDescent="0.25">
      <c r="B26272" s="55"/>
      <c r="C26272" s="52"/>
      <c r="D26272" s="56"/>
      <c r="F26272"/>
    </row>
    <row r="26273" spans="2:6" x14ac:dyDescent="0.25">
      <c r="B26273" s="55"/>
      <c r="C26273" s="52"/>
      <c r="D26273" s="56"/>
      <c r="F26273"/>
    </row>
    <row r="26274" spans="2:6" x14ac:dyDescent="0.25">
      <c r="B26274" s="55"/>
      <c r="C26274" s="52"/>
      <c r="D26274" s="56"/>
      <c r="F26274"/>
    </row>
    <row r="26275" spans="2:6" x14ac:dyDescent="0.25">
      <c r="B26275" s="55"/>
      <c r="C26275" s="52"/>
      <c r="D26275" s="56"/>
      <c r="F26275"/>
    </row>
    <row r="26276" spans="2:6" x14ac:dyDescent="0.25">
      <c r="B26276" s="55"/>
      <c r="C26276" s="52"/>
      <c r="D26276" s="56"/>
      <c r="F26276"/>
    </row>
    <row r="26277" spans="2:6" x14ac:dyDescent="0.25">
      <c r="B26277" s="55"/>
      <c r="C26277" s="52"/>
      <c r="D26277" s="56"/>
      <c r="F26277"/>
    </row>
    <row r="26278" spans="2:6" x14ac:dyDescent="0.25">
      <c r="B26278" s="55"/>
      <c r="C26278" s="52"/>
      <c r="D26278" s="56"/>
      <c r="F26278"/>
    </row>
    <row r="26279" spans="2:6" x14ac:dyDescent="0.25">
      <c r="B26279" s="55"/>
      <c r="C26279" s="52"/>
      <c r="D26279" s="56"/>
      <c r="F26279"/>
    </row>
    <row r="26280" spans="2:6" x14ac:dyDescent="0.25">
      <c r="B26280" s="55"/>
      <c r="C26280" s="52"/>
      <c r="D26280" s="56"/>
      <c r="F26280"/>
    </row>
    <row r="26281" spans="2:6" x14ac:dyDescent="0.25">
      <c r="B26281" s="55"/>
      <c r="C26281" s="52"/>
      <c r="D26281" s="56"/>
      <c r="F26281"/>
    </row>
    <row r="26282" spans="2:6" x14ac:dyDescent="0.25">
      <c r="B26282" s="55"/>
      <c r="C26282" s="52"/>
      <c r="D26282" s="56"/>
      <c r="F26282"/>
    </row>
    <row r="26283" spans="2:6" x14ac:dyDescent="0.25">
      <c r="B26283" s="55"/>
      <c r="C26283" s="52"/>
      <c r="D26283" s="56"/>
      <c r="F26283"/>
    </row>
    <row r="26284" spans="2:6" x14ac:dyDescent="0.25">
      <c r="B26284" s="55"/>
      <c r="C26284" s="52"/>
      <c r="D26284" s="56"/>
      <c r="F26284"/>
    </row>
    <row r="26285" spans="2:6" x14ac:dyDescent="0.25">
      <c r="B26285" s="55"/>
      <c r="C26285" s="52"/>
      <c r="D26285" s="56"/>
      <c r="F26285"/>
    </row>
    <row r="26286" spans="2:6" x14ac:dyDescent="0.25">
      <c r="B26286" s="55"/>
      <c r="C26286" s="52"/>
      <c r="D26286" s="56"/>
      <c r="F26286"/>
    </row>
    <row r="26287" spans="2:6" x14ac:dyDescent="0.25">
      <c r="B26287" s="55"/>
      <c r="C26287" s="52"/>
      <c r="D26287" s="56"/>
      <c r="F26287"/>
    </row>
    <row r="26288" spans="2:6" x14ac:dyDescent="0.25">
      <c r="B26288" s="55"/>
      <c r="C26288" s="52"/>
      <c r="D26288" s="56"/>
      <c r="F26288"/>
    </row>
    <row r="26289" spans="2:6" x14ac:dyDescent="0.25">
      <c r="B26289" s="55"/>
      <c r="C26289" s="52"/>
      <c r="D26289" s="56"/>
      <c r="F26289"/>
    </row>
    <row r="26290" spans="2:6" x14ac:dyDescent="0.25">
      <c r="B26290" s="55"/>
      <c r="C26290" s="52"/>
      <c r="D26290" s="56"/>
      <c r="F26290"/>
    </row>
    <row r="26291" spans="2:6" x14ac:dyDescent="0.25">
      <c r="B26291" s="55"/>
      <c r="C26291" s="52"/>
      <c r="D26291" s="56"/>
      <c r="F26291"/>
    </row>
    <row r="26292" spans="2:6" x14ac:dyDescent="0.25">
      <c r="B26292" s="55"/>
      <c r="C26292" s="52"/>
      <c r="D26292" s="56"/>
      <c r="F26292"/>
    </row>
    <row r="26293" spans="2:6" x14ac:dyDescent="0.25">
      <c r="B26293" s="55"/>
      <c r="C26293" s="52"/>
      <c r="D26293" s="56"/>
      <c r="F26293"/>
    </row>
    <row r="26294" spans="2:6" x14ac:dyDescent="0.25">
      <c r="B26294" s="55"/>
      <c r="C26294" s="52"/>
      <c r="D26294" s="56"/>
      <c r="F26294"/>
    </row>
    <row r="26295" spans="2:6" x14ac:dyDescent="0.25">
      <c r="B26295" s="55"/>
      <c r="C26295" s="52"/>
      <c r="D26295" s="56"/>
      <c r="F26295"/>
    </row>
    <row r="26296" spans="2:6" x14ac:dyDescent="0.25">
      <c r="B26296" s="55"/>
      <c r="C26296" s="52"/>
      <c r="D26296" s="56"/>
      <c r="F26296"/>
    </row>
    <row r="26297" spans="2:6" x14ac:dyDescent="0.25">
      <c r="B26297" s="55"/>
      <c r="C26297" s="52"/>
      <c r="D26297" s="56"/>
      <c r="F26297"/>
    </row>
    <row r="26298" spans="2:6" x14ac:dyDescent="0.25">
      <c r="B26298" s="55"/>
      <c r="C26298" s="52"/>
      <c r="D26298" s="56"/>
      <c r="F26298"/>
    </row>
    <row r="26299" spans="2:6" x14ac:dyDescent="0.25">
      <c r="B26299" s="55"/>
      <c r="C26299" s="52"/>
      <c r="D26299" s="56"/>
      <c r="F26299"/>
    </row>
    <row r="26300" spans="2:6" x14ac:dyDescent="0.25">
      <c r="B26300" s="55"/>
      <c r="C26300" s="52"/>
      <c r="D26300" s="56"/>
      <c r="F26300"/>
    </row>
    <row r="26301" spans="2:6" x14ac:dyDescent="0.25">
      <c r="B26301" s="55"/>
      <c r="C26301" s="52"/>
      <c r="D26301" s="56"/>
      <c r="F26301"/>
    </row>
    <row r="26302" spans="2:6" x14ac:dyDescent="0.25">
      <c r="B26302" s="55"/>
      <c r="C26302" s="52"/>
      <c r="D26302" s="56"/>
      <c r="F26302"/>
    </row>
    <row r="26303" spans="2:6" x14ac:dyDescent="0.25">
      <c r="B26303" s="55"/>
      <c r="C26303" s="52"/>
      <c r="D26303" s="56"/>
      <c r="F26303"/>
    </row>
    <row r="26304" spans="2:6" x14ac:dyDescent="0.25">
      <c r="B26304" s="55"/>
      <c r="C26304" s="52"/>
      <c r="D26304" s="56"/>
      <c r="F26304"/>
    </row>
    <row r="26305" spans="2:6" x14ac:dyDescent="0.25">
      <c r="B26305" s="55"/>
      <c r="C26305" s="52"/>
      <c r="D26305" s="56"/>
      <c r="F26305"/>
    </row>
    <row r="26306" spans="2:6" x14ac:dyDescent="0.25">
      <c r="B26306" s="55"/>
      <c r="C26306" s="52"/>
      <c r="D26306" s="56"/>
      <c r="F26306"/>
    </row>
    <row r="26307" spans="2:6" x14ac:dyDescent="0.25">
      <c r="B26307" s="55"/>
      <c r="C26307" s="52"/>
      <c r="D26307" s="56"/>
      <c r="F26307"/>
    </row>
    <row r="26308" spans="2:6" x14ac:dyDescent="0.25">
      <c r="B26308" s="55"/>
      <c r="C26308" s="52"/>
      <c r="D26308" s="56"/>
      <c r="F26308"/>
    </row>
    <row r="26309" spans="2:6" x14ac:dyDescent="0.25">
      <c r="B26309" s="55"/>
      <c r="C26309" s="52"/>
      <c r="D26309" s="56"/>
      <c r="F26309"/>
    </row>
    <row r="26310" spans="2:6" x14ac:dyDescent="0.25">
      <c r="B26310" s="55"/>
      <c r="C26310" s="52"/>
      <c r="D26310" s="56"/>
      <c r="F26310"/>
    </row>
    <row r="26311" spans="2:6" x14ac:dyDescent="0.25">
      <c r="B26311" s="55"/>
      <c r="C26311" s="52"/>
      <c r="D26311" s="56"/>
      <c r="F26311"/>
    </row>
    <row r="26312" spans="2:6" x14ac:dyDescent="0.25">
      <c r="B26312" s="55"/>
      <c r="C26312" s="52"/>
      <c r="D26312" s="56"/>
      <c r="F26312"/>
    </row>
    <row r="26313" spans="2:6" x14ac:dyDescent="0.25">
      <c r="B26313" s="55"/>
      <c r="C26313" s="52"/>
      <c r="D26313" s="56"/>
      <c r="F26313"/>
    </row>
    <row r="26314" spans="2:6" x14ac:dyDescent="0.25">
      <c r="B26314" s="55"/>
      <c r="C26314" s="52"/>
      <c r="D26314" s="56"/>
      <c r="F26314"/>
    </row>
    <row r="26315" spans="2:6" x14ac:dyDescent="0.25">
      <c r="B26315" s="55"/>
      <c r="C26315" s="52"/>
      <c r="D26315" s="56"/>
      <c r="F26315"/>
    </row>
    <row r="26316" spans="2:6" x14ac:dyDescent="0.25">
      <c r="B26316" s="55"/>
      <c r="C26316" s="52"/>
      <c r="D26316" s="56"/>
      <c r="F26316"/>
    </row>
    <row r="26317" spans="2:6" x14ac:dyDescent="0.25">
      <c r="B26317" s="55"/>
      <c r="C26317" s="52"/>
      <c r="D26317" s="56"/>
      <c r="F26317"/>
    </row>
    <row r="26318" spans="2:6" x14ac:dyDescent="0.25">
      <c r="B26318" s="55"/>
      <c r="C26318" s="52"/>
      <c r="D26318" s="56"/>
      <c r="F26318"/>
    </row>
    <row r="26319" spans="2:6" x14ac:dyDescent="0.25">
      <c r="B26319" s="55"/>
      <c r="C26319" s="52"/>
      <c r="D26319" s="56"/>
      <c r="F26319"/>
    </row>
    <row r="26320" spans="2:6" x14ac:dyDescent="0.25">
      <c r="B26320" s="55"/>
      <c r="C26320" s="52"/>
      <c r="D26320" s="56"/>
      <c r="F26320"/>
    </row>
    <row r="26321" spans="2:6" x14ac:dyDescent="0.25">
      <c r="B26321" s="55"/>
      <c r="C26321" s="52"/>
      <c r="D26321" s="56"/>
      <c r="F26321"/>
    </row>
    <row r="26322" spans="2:6" x14ac:dyDescent="0.25">
      <c r="B26322" s="55"/>
      <c r="C26322" s="52"/>
      <c r="D26322" s="56"/>
      <c r="F26322"/>
    </row>
    <row r="26323" spans="2:6" x14ac:dyDescent="0.25">
      <c r="B26323" s="55"/>
      <c r="C26323" s="52"/>
      <c r="D26323" s="56"/>
      <c r="F26323"/>
    </row>
    <row r="26324" spans="2:6" x14ac:dyDescent="0.25">
      <c r="B26324" s="55"/>
      <c r="C26324" s="52"/>
      <c r="D26324" s="56"/>
      <c r="F26324"/>
    </row>
    <row r="26325" spans="2:6" x14ac:dyDescent="0.25">
      <c r="B26325" s="55"/>
      <c r="C26325" s="52"/>
      <c r="D26325" s="56"/>
      <c r="F26325"/>
    </row>
    <row r="26326" spans="2:6" x14ac:dyDescent="0.25">
      <c r="B26326" s="55"/>
      <c r="C26326" s="52"/>
      <c r="D26326" s="56"/>
      <c r="F26326"/>
    </row>
    <row r="26327" spans="2:6" x14ac:dyDescent="0.25">
      <c r="B26327" s="55"/>
      <c r="C26327" s="52"/>
      <c r="D26327" s="56"/>
      <c r="F26327"/>
    </row>
    <row r="26328" spans="2:6" x14ac:dyDescent="0.25">
      <c r="B26328" s="55"/>
      <c r="C26328" s="52"/>
      <c r="D26328" s="56"/>
      <c r="F26328"/>
    </row>
    <row r="26329" spans="2:6" x14ac:dyDescent="0.25">
      <c r="B26329" s="55"/>
      <c r="C26329" s="52"/>
      <c r="D26329" s="56"/>
      <c r="F26329"/>
    </row>
    <row r="26330" spans="2:6" x14ac:dyDescent="0.25">
      <c r="B26330" s="55"/>
      <c r="C26330" s="52"/>
      <c r="D26330" s="56"/>
      <c r="F26330"/>
    </row>
    <row r="26331" spans="2:6" x14ac:dyDescent="0.25">
      <c r="B26331" s="55"/>
      <c r="C26331" s="52"/>
      <c r="D26331" s="56"/>
      <c r="F26331"/>
    </row>
    <row r="26332" spans="2:6" x14ac:dyDescent="0.25">
      <c r="B26332" s="55"/>
      <c r="C26332" s="52"/>
      <c r="D26332" s="56"/>
      <c r="F26332"/>
    </row>
    <row r="26333" spans="2:6" x14ac:dyDescent="0.25">
      <c r="B26333" s="55"/>
      <c r="C26333" s="52"/>
      <c r="D26333" s="56"/>
      <c r="F26333"/>
    </row>
    <row r="26334" spans="2:6" x14ac:dyDescent="0.25">
      <c r="B26334" s="55"/>
      <c r="C26334" s="52"/>
      <c r="D26334" s="56"/>
      <c r="F26334"/>
    </row>
    <row r="26335" spans="2:6" x14ac:dyDescent="0.25">
      <c r="B26335" s="55"/>
      <c r="C26335" s="52"/>
      <c r="D26335" s="56"/>
      <c r="F26335"/>
    </row>
    <row r="26336" spans="2:6" x14ac:dyDescent="0.25">
      <c r="B26336" s="55"/>
      <c r="C26336" s="52"/>
      <c r="D26336" s="56"/>
      <c r="F26336"/>
    </row>
    <row r="26337" spans="2:6" x14ac:dyDescent="0.25">
      <c r="B26337" s="55"/>
      <c r="C26337" s="52"/>
      <c r="D26337" s="56"/>
      <c r="F26337"/>
    </row>
    <row r="26338" spans="2:6" x14ac:dyDescent="0.25">
      <c r="B26338" s="55"/>
      <c r="C26338" s="52"/>
      <c r="D26338" s="56"/>
      <c r="F26338"/>
    </row>
    <row r="26339" spans="2:6" x14ac:dyDescent="0.25">
      <c r="B26339" s="55"/>
      <c r="C26339" s="52"/>
      <c r="D26339" s="56"/>
      <c r="F26339"/>
    </row>
    <row r="26340" spans="2:6" x14ac:dyDescent="0.25">
      <c r="B26340" s="55"/>
      <c r="C26340" s="52"/>
      <c r="D26340" s="56"/>
      <c r="F26340"/>
    </row>
    <row r="26341" spans="2:6" x14ac:dyDescent="0.25">
      <c r="B26341" s="55"/>
      <c r="C26341" s="52"/>
      <c r="D26341" s="56"/>
      <c r="F26341"/>
    </row>
    <row r="26342" spans="2:6" x14ac:dyDescent="0.25">
      <c r="B26342" s="55"/>
      <c r="C26342" s="52"/>
      <c r="D26342" s="56"/>
      <c r="F26342"/>
    </row>
    <row r="26343" spans="2:6" x14ac:dyDescent="0.25">
      <c r="B26343" s="55"/>
      <c r="C26343" s="52"/>
      <c r="D26343" s="56"/>
      <c r="F26343"/>
    </row>
    <row r="26344" spans="2:6" x14ac:dyDescent="0.25">
      <c r="B26344" s="55"/>
      <c r="C26344" s="52"/>
      <c r="D26344" s="56"/>
      <c r="F26344"/>
    </row>
    <row r="26345" spans="2:6" x14ac:dyDescent="0.25">
      <c r="B26345" s="55"/>
      <c r="C26345" s="52"/>
      <c r="D26345" s="56"/>
      <c r="F26345"/>
    </row>
    <row r="26346" spans="2:6" x14ac:dyDescent="0.25">
      <c r="B26346" s="55"/>
      <c r="C26346" s="52"/>
      <c r="D26346" s="56"/>
      <c r="F26346"/>
    </row>
    <row r="26347" spans="2:6" x14ac:dyDescent="0.25">
      <c r="B26347" s="55"/>
      <c r="C26347" s="52"/>
      <c r="D26347" s="56"/>
      <c r="F26347"/>
    </row>
    <row r="26348" spans="2:6" x14ac:dyDescent="0.25">
      <c r="B26348" s="55"/>
      <c r="C26348" s="52"/>
      <c r="D26348" s="56"/>
      <c r="F26348"/>
    </row>
    <row r="26349" spans="2:6" x14ac:dyDescent="0.25">
      <c r="B26349" s="55"/>
      <c r="C26349" s="52"/>
      <c r="D26349" s="56"/>
      <c r="F26349"/>
    </row>
    <row r="26350" spans="2:6" x14ac:dyDescent="0.25">
      <c r="B26350" s="55"/>
      <c r="C26350" s="52"/>
      <c r="D26350" s="56"/>
      <c r="F26350"/>
    </row>
    <row r="26351" spans="2:6" x14ac:dyDescent="0.25">
      <c r="B26351" s="55"/>
      <c r="C26351" s="52"/>
      <c r="D26351" s="56"/>
      <c r="F26351"/>
    </row>
    <row r="26352" spans="2:6" x14ac:dyDescent="0.25">
      <c r="B26352" s="55"/>
      <c r="C26352" s="52"/>
      <c r="D26352" s="56"/>
      <c r="F26352"/>
    </row>
    <row r="26353" spans="2:6" x14ac:dyDescent="0.25">
      <c r="B26353" s="55"/>
      <c r="C26353" s="52"/>
      <c r="D26353" s="56"/>
      <c r="F26353"/>
    </row>
    <row r="26354" spans="2:6" x14ac:dyDescent="0.25">
      <c r="B26354" s="55"/>
      <c r="C26354" s="52"/>
      <c r="D26354" s="56"/>
      <c r="F26354"/>
    </row>
    <row r="26355" spans="2:6" x14ac:dyDescent="0.25">
      <c r="B26355" s="55"/>
      <c r="C26355" s="52"/>
      <c r="D26355" s="56"/>
      <c r="F26355"/>
    </row>
    <row r="26356" spans="2:6" x14ac:dyDescent="0.25">
      <c r="B26356" s="55"/>
      <c r="C26356" s="52"/>
      <c r="D26356" s="56"/>
      <c r="F26356"/>
    </row>
    <row r="26357" spans="2:6" x14ac:dyDescent="0.25">
      <c r="B26357" s="55"/>
      <c r="C26357" s="52"/>
      <c r="D26357" s="56"/>
      <c r="F26357"/>
    </row>
    <row r="26358" spans="2:6" x14ac:dyDescent="0.25">
      <c r="B26358" s="55"/>
      <c r="C26358" s="52"/>
      <c r="D26358" s="56"/>
      <c r="F26358"/>
    </row>
    <row r="26359" spans="2:6" x14ac:dyDescent="0.25">
      <c r="B26359" s="55"/>
      <c r="C26359" s="52"/>
      <c r="D26359" s="56"/>
      <c r="F26359"/>
    </row>
    <row r="26360" spans="2:6" x14ac:dyDescent="0.25">
      <c r="B26360" s="55"/>
      <c r="C26360" s="52"/>
      <c r="D26360" s="56"/>
      <c r="F26360"/>
    </row>
    <row r="26361" spans="2:6" x14ac:dyDescent="0.25">
      <c r="B26361" s="55"/>
      <c r="C26361" s="52"/>
      <c r="D26361" s="56"/>
      <c r="F26361"/>
    </row>
    <row r="26362" spans="2:6" x14ac:dyDescent="0.25">
      <c r="B26362" s="55"/>
      <c r="C26362" s="52"/>
      <c r="D26362" s="56"/>
      <c r="F26362"/>
    </row>
    <row r="26363" spans="2:6" x14ac:dyDescent="0.25">
      <c r="B26363" s="55"/>
      <c r="C26363" s="52"/>
      <c r="D26363" s="56"/>
      <c r="F26363"/>
    </row>
    <row r="26364" spans="2:6" x14ac:dyDescent="0.25">
      <c r="B26364" s="55"/>
      <c r="C26364" s="52"/>
      <c r="D26364" s="56"/>
      <c r="F26364"/>
    </row>
    <row r="26365" spans="2:6" x14ac:dyDescent="0.25">
      <c r="B26365" s="55"/>
      <c r="C26365" s="52"/>
      <c r="D26365" s="56"/>
      <c r="F26365"/>
    </row>
    <row r="26366" spans="2:6" x14ac:dyDescent="0.25">
      <c r="B26366" s="55"/>
      <c r="C26366" s="52"/>
      <c r="D26366" s="56"/>
      <c r="F26366"/>
    </row>
    <row r="26367" spans="2:6" x14ac:dyDescent="0.25">
      <c r="B26367" s="55"/>
      <c r="C26367" s="52"/>
      <c r="D26367" s="56"/>
      <c r="F26367"/>
    </row>
    <row r="26368" spans="2:6" x14ac:dyDescent="0.25">
      <c r="B26368" s="55"/>
      <c r="C26368" s="52"/>
      <c r="D26368" s="56"/>
      <c r="F26368"/>
    </row>
    <row r="26369" spans="2:6" x14ac:dyDescent="0.25">
      <c r="B26369" s="55"/>
      <c r="C26369" s="52"/>
      <c r="D26369" s="56"/>
      <c r="F26369"/>
    </row>
    <row r="26370" spans="2:6" x14ac:dyDescent="0.25">
      <c r="B26370" s="55"/>
      <c r="C26370" s="52"/>
      <c r="D26370" s="56"/>
      <c r="F26370"/>
    </row>
    <row r="26371" spans="2:6" x14ac:dyDescent="0.25">
      <c r="B26371" s="55"/>
      <c r="C26371" s="52"/>
      <c r="D26371" s="56"/>
      <c r="F26371"/>
    </row>
    <row r="26372" spans="2:6" x14ac:dyDescent="0.25">
      <c r="B26372" s="55"/>
      <c r="C26372" s="52"/>
      <c r="D26372" s="56"/>
      <c r="F26372"/>
    </row>
    <row r="26373" spans="2:6" x14ac:dyDescent="0.25">
      <c r="B26373" s="55"/>
      <c r="C26373" s="52"/>
      <c r="D26373" s="56"/>
      <c r="F26373"/>
    </row>
    <row r="26374" spans="2:6" x14ac:dyDescent="0.25">
      <c r="B26374" s="55"/>
      <c r="C26374" s="52"/>
      <c r="D26374" s="56"/>
      <c r="F26374"/>
    </row>
    <row r="26375" spans="2:6" x14ac:dyDescent="0.25">
      <c r="B26375" s="55"/>
      <c r="C26375" s="52"/>
      <c r="D26375" s="56"/>
      <c r="F26375"/>
    </row>
    <row r="26376" spans="2:6" x14ac:dyDescent="0.25">
      <c r="B26376" s="55"/>
      <c r="C26376" s="52"/>
      <c r="D26376" s="56"/>
      <c r="F26376"/>
    </row>
    <row r="26377" spans="2:6" x14ac:dyDescent="0.25">
      <c r="B26377" s="55"/>
      <c r="C26377" s="52"/>
      <c r="D26377" s="56"/>
      <c r="F26377"/>
    </row>
    <row r="26378" spans="2:6" x14ac:dyDescent="0.25">
      <c r="B26378" s="55"/>
      <c r="C26378" s="52"/>
      <c r="D26378" s="56"/>
      <c r="F26378"/>
    </row>
    <row r="26379" spans="2:6" x14ac:dyDescent="0.25">
      <c r="B26379" s="55"/>
      <c r="C26379" s="52"/>
      <c r="D26379" s="56"/>
      <c r="F26379"/>
    </row>
    <row r="26380" spans="2:6" x14ac:dyDescent="0.25">
      <c r="B26380" s="55"/>
      <c r="C26380" s="52"/>
      <c r="D26380" s="56"/>
      <c r="F26380"/>
    </row>
    <row r="26381" spans="2:6" x14ac:dyDescent="0.25">
      <c r="B26381" s="55"/>
      <c r="C26381" s="52"/>
      <c r="D26381" s="56"/>
      <c r="F26381"/>
    </row>
    <row r="26382" spans="2:6" x14ac:dyDescent="0.25">
      <c r="B26382" s="55"/>
      <c r="C26382" s="52"/>
      <c r="D26382" s="56"/>
      <c r="F26382"/>
    </row>
    <row r="26383" spans="2:6" x14ac:dyDescent="0.25">
      <c r="B26383" s="55"/>
      <c r="C26383" s="52"/>
      <c r="D26383" s="56"/>
      <c r="F26383"/>
    </row>
    <row r="26384" spans="2:6" x14ac:dyDescent="0.25">
      <c r="B26384" s="55"/>
      <c r="C26384" s="52"/>
      <c r="D26384" s="56"/>
      <c r="F26384"/>
    </row>
    <row r="26385" spans="2:6" x14ac:dyDescent="0.25">
      <c r="B26385" s="55"/>
      <c r="C26385" s="52"/>
      <c r="D26385" s="56"/>
      <c r="F26385"/>
    </row>
    <row r="26386" spans="2:6" x14ac:dyDescent="0.25">
      <c r="B26386" s="55"/>
      <c r="C26386" s="52"/>
      <c r="D26386" s="56"/>
      <c r="F26386"/>
    </row>
    <row r="26387" spans="2:6" x14ac:dyDescent="0.25">
      <c r="B26387" s="55"/>
      <c r="C26387" s="52"/>
      <c r="D26387" s="56"/>
      <c r="F26387"/>
    </row>
    <row r="26388" spans="2:6" x14ac:dyDescent="0.25">
      <c r="B26388" s="55"/>
      <c r="C26388" s="52"/>
      <c r="D26388" s="56"/>
      <c r="F26388"/>
    </row>
    <row r="26389" spans="2:6" x14ac:dyDescent="0.25">
      <c r="B26389" s="55"/>
      <c r="C26389" s="52"/>
      <c r="D26389" s="56"/>
      <c r="F26389"/>
    </row>
    <row r="26390" spans="2:6" x14ac:dyDescent="0.25">
      <c r="B26390" s="55"/>
      <c r="C26390" s="52"/>
      <c r="D26390" s="56"/>
      <c r="F26390"/>
    </row>
    <row r="26391" spans="2:6" x14ac:dyDescent="0.25">
      <c r="B26391" s="55"/>
      <c r="C26391" s="52"/>
      <c r="D26391" s="56"/>
      <c r="F26391"/>
    </row>
    <row r="26392" spans="2:6" x14ac:dyDescent="0.25">
      <c r="B26392" s="55"/>
      <c r="C26392" s="52"/>
      <c r="D26392" s="56"/>
      <c r="F26392"/>
    </row>
    <row r="26393" spans="2:6" x14ac:dyDescent="0.25">
      <c r="B26393" s="55"/>
      <c r="C26393" s="52"/>
      <c r="D26393" s="56"/>
      <c r="F26393"/>
    </row>
    <row r="26394" spans="2:6" x14ac:dyDescent="0.25">
      <c r="B26394" s="55"/>
      <c r="C26394" s="52"/>
      <c r="D26394" s="56"/>
      <c r="F26394"/>
    </row>
    <row r="26395" spans="2:6" x14ac:dyDescent="0.25">
      <c r="B26395" s="55"/>
      <c r="C26395" s="52"/>
      <c r="D26395" s="56"/>
      <c r="F26395"/>
    </row>
    <row r="26396" spans="2:6" x14ac:dyDescent="0.25">
      <c r="B26396" s="55"/>
      <c r="C26396" s="52"/>
      <c r="D26396" s="56"/>
      <c r="F26396"/>
    </row>
    <row r="26397" spans="2:6" x14ac:dyDescent="0.25">
      <c r="B26397" s="55"/>
      <c r="C26397" s="52"/>
      <c r="D26397" s="56"/>
      <c r="F26397"/>
    </row>
    <row r="26398" spans="2:6" x14ac:dyDescent="0.25">
      <c r="B26398" s="55"/>
      <c r="C26398" s="52"/>
      <c r="D26398" s="56"/>
      <c r="F26398"/>
    </row>
    <row r="26399" spans="2:6" x14ac:dyDescent="0.25">
      <c r="B26399" s="55"/>
      <c r="C26399" s="52"/>
      <c r="D26399" s="56"/>
      <c r="F26399"/>
    </row>
    <row r="26400" spans="2:6" x14ac:dyDescent="0.25">
      <c r="B26400" s="55"/>
      <c r="C26400" s="52"/>
      <c r="D26400" s="56"/>
      <c r="F26400"/>
    </row>
    <row r="26401" spans="2:6" x14ac:dyDescent="0.25">
      <c r="B26401" s="55"/>
      <c r="C26401" s="52"/>
      <c r="D26401" s="56"/>
      <c r="F26401"/>
    </row>
    <row r="26402" spans="2:6" x14ac:dyDescent="0.25">
      <c r="B26402" s="55"/>
      <c r="C26402" s="52"/>
      <c r="D26402" s="56"/>
      <c r="F26402"/>
    </row>
    <row r="26403" spans="2:6" x14ac:dyDescent="0.25">
      <c r="B26403" s="55"/>
      <c r="C26403" s="52"/>
      <c r="D26403" s="56"/>
      <c r="F26403"/>
    </row>
    <row r="26404" spans="2:6" x14ac:dyDescent="0.25">
      <c r="B26404" s="55"/>
      <c r="C26404" s="52"/>
      <c r="D26404" s="56"/>
      <c r="F26404"/>
    </row>
    <row r="26405" spans="2:6" x14ac:dyDescent="0.25">
      <c r="B26405" s="55"/>
      <c r="C26405" s="52"/>
      <c r="D26405" s="56"/>
      <c r="F26405"/>
    </row>
    <row r="26406" spans="2:6" x14ac:dyDescent="0.25">
      <c r="B26406" s="55"/>
      <c r="C26406" s="52"/>
      <c r="D26406" s="56"/>
      <c r="F26406"/>
    </row>
    <row r="26407" spans="2:6" x14ac:dyDescent="0.25">
      <c r="B26407" s="55"/>
      <c r="C26407" s="52"/>
      <c r="D26407" s="56"/>
      <c r="F26407"/>
    </row>
    <row r="26408" spans="2:6" x14ac:dyDescent="0.25">
      <c r="B26408" s="55"/>
      <c r="C26408" s="52"/>
      <c r="D26408" s="56"/>
      <c r="F26408"/>
    </row>
    <row r="26409" spans="2:6" x14ac:dyDescent="0.25">
      <c r="B26409" s="55"/>
      <c r="C26409" s="52"/>
      <c r="D26409" s="56"/>
      <c r="F26409"/>
    </row>
    <row r="26410" spans="2:6" x14ac:dyDescent="0.25">
      <c r="B26410" s="55"/>
      <c r="C26410" s="52"/>
      <c r="D26410" s="56"/>
      <c r="F26410"/>
    </row>
    <row r="26411" spans="2:6" x14ac:dyDescent="0.25">
      <c r="B26411" s="55"/>
      <c r="C26411" s="52"/>
      <c r="D26411" s="56"/>
      <c r="F26411"/>
    </row>
    <row r="26412" spans="2:6" x14ac:dyDescent="0.25">
      <c r="B26412" s="55"/>
      <c r="C26412" s="52"/>
      <c r="D26412" s="56"/>
      <c r="F26412"/>
    </row>
    <row r="26413" spans="2:6" x14ac:dyDescent="0.25">
      <c r="B26413" s="55"/>
      <c r="C26413" s="52"/>
      <c r="D26413" s="56"/>
      <c r="F26413"/>
    </row>
    <row r="26414" spans="2:6" x14ac:dyDescent="0.25">
      <c r="B26414" s="55"/>
      <c r="C26414" s="52"/>
      <c r="D26414" s="56"/>
      <c r="F26414"/>
    </row>
    <row r="26415" spans="2:6" x14ac:dyDescent="0.25">
      <c r="B26415" s="55"/>
      <c r="C26415" s="52"/>
      <c r="D26415" s="56"/>
      <c r="F26415"/>
    </row>
    <row r="26416" spans="2:6" x14ac:dyDescent="0.25">
      <c r="B26416" s="55"/>
      <c r="C26416" s="52"/>
      <c r="D26416" s="56"/>
      <c r="F26416"/>
    </row>
    <row r="26417" spans="2:6" x14ac:dyDescent="0.25">
      <c r="B26417" s="55"/>
      <c r="C26417" s="52"/>
      <c r="D26417" s="56"/>
      <c r="F26417"/>
    </row>
    <row r="26418" spans="2:6" x14ac:dyDescent="0.25">
      <c r="B26418" s="55"/>
      <c r="C26418" s="52"/>
      <c r="D26418" s="56"/>
      <c r="F26418"/>
    </row>
    <row r="26419" spans="2:6" x14ac:dyDescent="0.25">
      <c r="B26419" s="55"/>
      <c r="C26419" s="52"/>
      <c r="D26419" s="56"/>
      <c r="F26419"/>
    </row>
    <row r="26420" spans="2:6" x14ac:dyDescent="0.25">
      <c r="B26420" s="55"/>
      <c r="C26420" s="52"/>
      <c r="D26420" s="56"/>
      <c r="F26420"/>
    </row>
    <row r="26421" spans="2:6" x14ac:dyDescent="0.25">
      <c r="B26421" s="55"/>
      <c r="C26421" s="52"/>
      <c r="D26421" s="56"/>
      <c r="F26421"/>
    </row>
    <row r="26422" spans="2:6" x14ac:dyDescent="0.25">
      <c r="B26422" s="55"/>
      <c r="C26422" s="52"/>
      <c r="D26422" s="56"/>
      <c r="F26422"/>
    </row>
    <row r="26423" spans="2:6" x14ac:dyDescent="0.25">
      <c r="B26423" s="55"/>
      <c r="C26423" s="52"/>
      <c r="D26423" s="56"/>
      <c r="F26423"/>
    </row>
    <row r="26424" spans="2:6" x14ac:dyDescent="0.25">
      <c r="B26424" s="55"/>
      <c r="C26424" s="52"/>
      <c r="D26424" s="56"/>
      <c r="F26424"/>
    </row>
    <row r="26425" spans="2:6" x14ac:dyDescent="0.25">
      <c r="B26425" s="55"/>
      <c r="C26425" s="52"/>
      <c r="D26425" s="56"/>
      <c r="F26425"/>
    </row>
    <row r="26426" spans="2:6" x14ac:dyDescent="0.25">
      <c r="B26426" s="55"/>
      <c r="C26426" s="52"/>
      <c r="D26426" s="56"/>
      <c r="F26426"/>
    </row>
    <row r="26427" spans="2:6" x14ac:dyDescent="0.25">
      <c r="B26427" s="55"/>
      <c r="C26427" s="52"/>
      <c r="D26427" s="56"/>
      <c r="F26427"/>
    </row>
    <row r="26428" spans="2:6" x14ac:dyDescent="0.25">
      <c r="B26428" s="55"/>
      <c r="C26428" s="52"/>
      <c r="D26428" s="56"/>
      <c r="F26428"/>
    </row>
    <row r="26429" spans="2:6" x14ac:dyDescent="0.25">
      <c r="B26429" s="55"/>
      <c r="C26429" s="52"/>
      <c r="D26429" s="56"/>
      <c r="F26429"/>
    </row>
    <row r="26430" spans="2:6" x14ac:dyDescent="0.25">
      <c r="B26430" s="55"/>
      <c r="C26430" s="52"/>
      <c r="D26430" s="56"/>
      <c r="F26430"/>
    </row>
    <row r="26431" spans="2:6" x14ac:dyDescent="0.25">
      <c r="B26431" s="55"/>
      <c r="C26431" s="52"/>
      <c r="D26431" s="56"/>
      <c r="F26431"/>
    </row>
    <row r="26432" spans="2:6" x14ac:dyDescent="0.25">
      <c r="B26432" s="55"/>
      <c r="C26432" s="52"/>
      <c r="D26432" s="56"/>
      <c r="F26432"/>
    </row>
    <row r="26433" spans="2:6" x14ac:dyDescent="0.25">
      <c r="B26433" s="55"/>
      <c r="C26433" s="52"/>
      <c r="D26433" s="56"/>
      <c r="F26433"/>
    </row>
    <row r="26434" spans="2:6" x14ac:dyDescent="0.25">
      <c r="B26434" s="55"/>
      <c r="C26434" s="52"/>
      <c r="D26434" s="56"/>
      <c r="F26434"/>
    </row>
    <row r="26435" spans="2:6" x14ac:dyDescent="0.25">
      <c r="B26435" s="55"/>
      <c r="C26435" s="52"/>
      <c r="D26435" s="56"/>
      <c r="F26435"/>
    </row>
    <row r="26436" spans="2:6" x14ac:dyDescent="0.25">
      <c r="B26436" s="55"/>
      <c r="C26436" s="52"/>
      <c r="D26436" s="56"/>
      <c r="F26436"/>
    </row>
    <row r="26437" spans="2:6" x14ac:dyDescent="0.25">
      <c r="B26437" s="55"/>
      <c r="C26437" s="52"/>
      <c r="D26437" s="56"/>
      <c r="F26437"/>
    </row>
    <row r="26438" spans="2:6" x14ac:dyDescent="0.25">
      <c r="B26438" s="55"/>
      <c r="C26438" s="52"/>
      <c r="D26438" s="56"/>
      <c r="F26438"/>
    </row>
    <row r="26439" spans="2:6" x14ac:dyDescent="0.25">
      <c r="B26439" s="55"/>
      <c r="C26439" s="52"/>
      <c r="D26439" s="56"/>
      <c r="F26439"/>
    </row>
    <row r="26440" spans="2:6" x14ac:dyDescent="0.25">
      <c r="B26440" s="55"/>
      <c r="C26440" s="52"/>
      <c r="D26440" s="56"/>
      <c r="F26440"/>
    </row>
    <row r="26441" spans="2:6" x14ac:dyDescent="0.25">
      <c r="B26441" s="55"/>
      <c r="C26441" s="52"/>
      <c r="D26441" s="56"/>
      <c r="F26441"/>
    </row>
    <row r="26442" spans="2:6" x14ac:dyDescent="0.25">
      <c r="B26442" s="55"/>
      <c r="C26442" s="52"/>
      <c r="D26442" s="56"/>
      <c r="F26442"/>
    </row>
    <row r="26443" spans="2:6" x14ac:dyDescent="0.25">
      <c r="B26443" s="55"/>
      <c r="C26443" s="52"/>
      <c r="D26443" s="56"/>
      <c r="F26443"/>
    </row>
    <row r="26444" spans="2:6" x14ac:dyDescent="0.25">
      <c r="B26444" s="55"/>
      <c r="C26444" s="52"/>
      <c r="D26444" s="56"/>
      <c r="F26444"/>
    </row>
    <row r="26445" spans="2:6" x14ac:dyDescent="0.25">
      <c r="B26445" s="55"/>
      <c r="C26445" s="52"/>
      <c r="D26445" s="56"/>
      <c r="F26445"/>
    </row>
    <row r="26446" spans="2:6" x14ac:dyDescent="0.25">
      <c r="B26446" s="55"/>
      <c r="C26446" s="52"/>
      <c r="D26446" s="56"/>
      <c r="F26446"/>
    </row>
    <row r="26447" spans="2:6" x14ac:dyDescent="0.25">
      <c r="B26447" s="55"/>
      <c r="C26447" s="52"/>
      <c r="D26447" s="56"/>
      <c r="F26447"/>
    </row>
    <row r="26448" spans="2:6" x14ac:dyDescent="0.25">
      <c r="B26448" s="55"/>
      <c r="C26448" s="52"/>
      <c r="D26448" s="56"/>
      <c r="F26448"/>
    </row>
    <row r="26449" spans="2:6" x14ac:dyDescent="0.25">
      <c r="B26449" s="55"/>
      <c r="C26449" s="52"/>
      <c r="D26449" s="56"/>
      <c r="F26449"/>
    </row>
    <row r="26450" spans="2:6" x14ac:dyDescent="0.25">
      <c r="B26450" s="55"/>
      <c r="C26450" s="52"/>
      <c r="D26450" s="56"/>
      <c r="F26450"/>
    </row>
    <row r="26451" spans="2:6" x14ac:dyDescent="0.25">
      <c r="B26451" s="55"/>
      <c r="C26451" s="52"/>
      <c r="D26451" s="56"/>
      <c r="F26451"/>
    </row>
    <row r="26452" spans="2:6" x14ac:dyDescent="0.25">
      <c r="B26452" s="55"/>
      <c r="C26452" s="52"/>
      <c r="D26452" s="56"/>
      <c r="F26452"/>
    </row>
    <row r="26453" spans="2:6" x14ac:dyDescent="0.25">
      <c r="B26453" s="55"/>
      <c r="C26453" s="52"/>
      <c r="D26453" s="56"/>
      <c r="F26453"/>
    </row>
    <row r="26454" spans="2:6" x14ac:dyDescent="0.25">
      <c r="B26454" s="55"/>
      <c r="C26454" s="52"/>
      <c r="D26454" s="56"/>
      <c r="F26454"/>
    </row>
    <row r="26455" spans="2:6" x14ac:dyDescent="0.25">
      <c r="B26455" s="55"/>
      <c r="C26455" s="52"/>
      <c r="D26455" s="56"/>
      <c r="F26455"/>
    </row>
    <row r="26456" spans="2:6" x14ac:dyDescent="0.25">
      <c r="B26456" s="55"/>
      <c r="C26456" s="52"/>
      <c r="D26456" s="56"/>
      <c r="F26456"/>
    </row>
    <row r="26457" spans="2:6" x14ac:dyDescent="0.25">
      <c r="B26457" s="55"/>
      <c r="C26457" s="52"/>
      <c r="D26457" s="56"/>
      <c r="F26457"/>
    </row>
    <row r="26458" spans="2:6" x14ac:dyDescent="0.25">
      <c r="B26458" s="55"/>
      <c r="C26458" s="52"/>
      <c r="D26458" s="56"/>
      <c r="F26458"/>
    </row>
    <row r="26459" spans="2:6" x14ac:dyDescent="0.25">
      <c r="B26459" s="55"/>
      <c r="C26459" s="52"/>
      <c r="D26459" s="56"/>
      <c r="F26459"/>
    </row>
    <row r="26460" spans="2:6" x14ac:dyDescent="0.25">
      <c r="B26460" s="55"/>
      <c r="C26460" s="52"/>
      <c r="D26460" s="56"/>
      <c r="F26460"/>
    </row>
    <row r="26461" spans="2:6" x14ac:dyDescent="0.25">
      <c r="B26461" s="55"/>
      <c r="C26461" s="52"/>
      <c r="D26461" s="56"/>
      <c r="F26461"/>
    </row>
    <row r="26462" spans="2:6" x14ac:dyDescent="0.25">
      <c r="B26462" s="55"/>
      <c r="C26462" s="52"/>
      <c r="D26462" s="56"/>
      <c r="F26462"/>
    </row>
    <row r="26463" spans="2:6" x14ac:dyDescent="0.25">
      <c r="B26463" s="55"/>
      <c r="C26463" s="52"/>
      <c r="D26463" s="56"/>
      <c r="F26463"/>
    </row>
    <row r="26464" spans="2:6" x14ac:dyDescent="0.25">
      <c r="B26464" s="55"/>
      <c r="C26464" s="52"/>
      <c r="D26464" s="56"/>
      <c r="F26464"/>
    </row>
    <row r="26465" spans="2:6" x14ac:dyDescent="0.25">
      <c r="B26465" s="55"/>
      <c r="C26465" s="52"/>
      <c r="D26465" s="56"/>
      <c r="F26465"/>
    </row>
    <row r="26466" spans="2:6" x14ac:dyDescent="0.25">
      <c r="B26466" s="55"/>
      <c r="C26466" s="52"/>
      <c r="D26466" s="56"/>
      <c r="F26466"/>
    </row>
    <row r="26467" spans="2:6" x14ac:dyDescent="0.25">
      <c r="B26467" s="55"/>
      <c r="C26467" s="52"/>
      <c r="D26467" s="56"/>
      <c r="F26467"/>
    </row>
    <row r="26468" spans="2:6" x14ac:dyDescent="0.25">
      <c r="B26468" s="55"/>
      <c r="C26468" s="52"/>
      <c r="D26468" s="56"/>
      <c r="F26468"/>
    </row>
    <row r="26469" spans="2:6" x14ac:dyDescent="0.25">
      <c r="B26469" s="55"/>
      <c r="C26469" s="52"/>
      <c r="D26469" s="56"/>
      <c r="F26469"/>
    </row>
    <row r="26470" spans="2:6" x14ac:dyDescent="0.25">
      <c r="B26470" s="55"/>
      <c r="C26470" s="52"/>
      <c r="D26470" s="56"/>
      <c r="F26470"/>
    </row>
    <row r="26471" spans="2:6" x14ac:dyDescent="0.25">
      <c r="B26471" s="55"/>
      <c r="C26471" s="52"/>
      <c r="D26471" s="56"/>
      <c r="F26471"/>
    </row>
    <row r="26472" spans="2:6" x14ac:dyDescent="0.25">
      <c r="B26472" s="55"/>
      <c r="C26472" s="52"/>
      <c r="D26472" s="56"/>
      <c r="F26472"/>
    </row>
    <row r="26473" spans="2:6" x14ac:dyDescent="0.25">
      <c r="B26473" s="55"/>
      <c r="C26473" s="52"/>
      <c r="D26473" s="56"/>
      <c r="F26473"/>
    </row>
    <row r="26474" spans="2:6" x14ac:dyDescent="0.25">
      <c r="B26474" s="55"/>
      <c r="C26474" s="52"/>
      <c r="D26474" s="56"/>
      <c r="F26474"/>
    </row>
    <row r="26475" spans="2:6" x14ac:dyDescent="0.25">
      <c r="B26475" s="55"/>
      <c r="C26475" s="52"/>
      <c r="D26475" s="56"/>
      <c r="F26475"/>
    </row>
    <row r="26476" spans="2:6" x14ac:dyDescent="0.25">
      <c r="B26476" s="55"/>
      <c r="C26476" s="52"/>
      <c r="D26476" s="56"/>
      <c r="F26476"/>
    </row>
    <row r="26477" spans="2:6" x14ac:dyDescent="0.25">
      <c r="B26477" s="55"/>
      <c r="C26477" s="52"/>
      <c r="D26477" s="56"/>
      <c r="F26477"/>
    </row>
    <row r="26478" spans="2:6" x14ac:dyDescent="0.25">
      <c r="B26478" s="55"/>
      <c r="C26478" s="52"/>
      <c r="D26478" s="56"/>
      <c r="F26478"/>
    </row>
    <row r="26479" spans="2:6" x14ac:dyDescent="0.25">
      <c r="B26479" s="55"/>
      <c r="C26479" s="52"/>
      <c r="D26479" s="56"/>
      <c r="F26479"/>
    </row>
    <row r="26480" spans="2:6" x14ac:dyDescent="0.25">
      <c r="B26480" s="55"/>
      <c r="C26480" s="52"/>
      <c r="D26480" s="56"/>
      <c r="F26480"/>
    </row>
    <row r="26481" spans="2:6" x14ac:dyDescent="0.25">
      <c r="B26481" s="55"/>
      <c r="C26481" s="52"/>
      <c r="D26481" s="56"/>
      <c r="F26481"/>
    </row>
    <row r="26482" spans="2:6" x14ac:dyDescent="0.25">
      <c r="B26482" s="55"/>
      <c r="C26482" s="52"/>
      <c r="D26482" s="56"/>
      <c r="F26482"/>
    </row>
    <row r="26483" spans="2:6" x14ac:dyDescent="0.25">
      <c r="B26483" s="55"/>
      <c r="C26483" s="52"/>
      <c r="D26483" s="56"/>
      <c r="F26483"/>
    </row>
    <row r="26484" spans="2:6" x14ac:dyDescent="0.25">
      <c r="B26484" s="55"/>
      <c r="C26484" s="52"/>
      <c r="D26484" s="56"/>
      <c r="F26484"/>
    </row>
    <row r="26485" spans="2:6" x14ac:dyDescent="0.25">
      <c r="B26485" s="55"/>
      <c r="C26485" s="52"/>
      <c r="D26485" s="56"/>
      <c r="F26485"/>
    </row>
    <row r="26486" spans="2:6" x14ac:dyDescent="0.25">
      <c r="B26486" s="55"/>
      <c r="C26486" s="52"/>
      <c r="D26486" s="56"/>
      <c r="F26486"/>
    </row>
    <row r="26487" spans="2:6" x14ac:dyDescent="0.25">
      <c r="B26487" s="55"/>
      <c r="C26487" s="52"/>
      <c r="D26487" s="56"/>
      <c r="F26487"/>
    </row>
    <row r="26488" spans="2:6" x14ac:dyDescent="0.25">
      <c r="B26488" s="55"/>
      <c r="C26488" s="52"/>
      <c r="D26488" s="56"/>
      <c r="F26488"/>
    </row>
    <row r="26489" spans="2:6" x14ac:dyDescent="0.25">
      <c r="B26489" s="55"/>
      <c r="C26489" s="52"/>
      <c r="D26489" s="56"/>
      <c r="F26489"/>
    </row>
    <row r="26490" spans="2:6" x14ac:dyDescent="0.25">
      <c r="B26490" s="55"/>
      <c r="C26490" s="52"/>
      <c r="D26490" s="56"/>
      <c r="F26490"/>
    </row>
    <row r="26491" spans="2:6" x14ac:dyDescent="0.25">
      <c r="B26491" s="55"/>
      <c r="C26491" s="52"/>
      <c r="D26491" s="56"/>
      <c r="F26491"/>
    </row>
    <row r="26492" spans="2:6" x14ac:dyDescent="0.25">
      <c r="B26492" s="55"/>
      <c r="C26492" s="52"/>
      <c r="D26492" s="56"/>
      <c r="F26492"/>
    </row>
    <row r="26493" spans="2:6" x14ac:dyDescent="0.25">
      <c r="B26493" s="55"/>
      <c r="C26493" s="52"/>
      <c r="D26493" s="56"/>
      <c r="F26493"/>
    </row>
    <row r="26494" spans="2:6" x14ac:dyDescent="0.25">
      <c r="B26494" s="55"/>
      <c r="C26494" s="52"/>
      <c r="D26494" s="56"/>
      <c r="F26494"/>
    </row>
    <row r="26495" spans="2:6" x14ac:dyDescent="0.25">
      <c r="B26495" s="55"/>
      <c r="C26495" s="52"/>
      <c r="D26495" s="56"/>
      <c r="F26495"/>
    </row>
    <row r="26496" spans="2:6" x14ac:dyDescent="0.25">
      <c r="B26496" s="55"/>
      <c r="C26496" s="52"/>
      <c r="D26496" s="56"/>
      <c r="F26496"/>
    </row>
    <row r="26497" spans="2:6" x14ac:dyDescent="0.25">
      <c r="B26497" s="55"/>
      <c r="C26497" s="52"/>
      <c r="D26497" s="56"/>
      <c r="F26497"/>
    </row>
    <row r="26498" spans="2:6" x14ac:dyDescent="0.25">
      <c r="B26498" s="55"/>
      <c r="C26498" s="52"/>
      <c r="D26498" s="56"/>
      <c r="F26498"/>
    </row>
    <row r="26499" spans="2:6" x14ac:dyDescent="0.25">
      <c r="B26499" s="55"/>
      <c r="C26499" s="52"/>
      <c r="D26499" s="56"/>
      <c r="F26499"/>
    </row>
    <row r="26500" spans="2:6" x14ac:dyDescent="0.25">
      <c r="B26500" s="55"/>
      <c r="C26500" s="52"/>
      <c r="D26500" s="56"/>
      <c r="F26500"/>
    </row>
    <row r="26501" spans="2:6" x14ac:dyDescent="0.25">
      <c r="B26501" s="55"/>
      <c r="C26501" s="52"/>
      <c r="D26501" s="56"/>
      <c r="F26501"/>
    </row>
    <row r="26502" spans="2:6" x14ac:dyDescent="0.25">
      <c r="B26502" s="55"/>
      <c r="C26502" s="52"/>
      <c r="D26502" s="56"/>
      <c r="F26502"/>
    </row>
    <row r="26503" spans="2:6" x14ac:dyDescent="0.25">
      <c r="B26503" s="55"/>
      <c r="C26503" s="52"/>
      <c r="D26503" s="56"/>
      <c r="F26503"/>
    </row>
    <row r="26504" spans="2:6" x14ac:dyDescent="0.25">
      <c r="B26504" s="55"/>
      <c r="C26504" s="52"/>
      <c r="D26504" s="56"/>
      <c r="F26504"/>
    </row>
    <row r="26505" spans="2:6" x14ac:dyDescent="0.25">
      <c r="B26505" s="55"/>
      <c r="C26505" s="52"/>
      <c r="D26505" s="56"/>
      <c r="F26505"/>
    </row>
    <row r="26506" spans="2:6" x14ac:dyDescent="0.25">
      <c r="B26506" s="55"/>
      <c r="C26506" s="52"/>
      <c r="D26506" s="56"/>
      <c r="F26506"/>
    </row>
    <row r="26507" spans="2:6" x14ac:dyDescent="0.25">
      <c r="B26507" s="55"/>
      <c r="C26507" s="52"/>
      <c r="D26507" s="56"/>
      <c r="F26507"/>
    </row>
    <row r="26508" spans="2:6" x14ac:dyDescent="0.25">
      <c r="B26508" s="55"/>
      <c r="C26508" s="52"/>
      <c r="D26508" s="56"/>
      <c r="F26508"/>
    </row>
    <row r="26509" spans="2:6" x14ac:dyDescent="0.25">
      <c r="B26509" s="55"/>
      <c r="C26509" s="52"/>
      <c r="D26509" s="56"/>
      <c r="F26509"/>
    </row>
    <row r="26510" spans="2:6" x14ac:dyDescent="0.25">
      <c r="B26510" s="55"/>
      <c r="C26510" s="52"/>
      <c r="D26510" s="56"/>
      <c r="F26510"/>
    </row>
    <row r="26511" spans="2:6" x14ac:dyDescent="0.25">
      <c r="B26511" s="55"/>
      <c r="C26511" s="52"/>
      <c r="D26511" s="56"/>
      <c r="F26511"/>
    </row>
    <row r="26512" spans="2:6" x14ac:dyDescent="0.25">
      <c r="B26512" s="55"/>
      <c r="C26512" s="52"/>
      <c r="D26512" s="56"/>
      <c r="F26512"/>
    </row>
    <row r="26513" spans="2:6" x14ac:dyDescent="0.25">
      <c r="B26513" s="55"/>
      <c r="C26513" s="52"/>
      <c r="D26513" s="56"/>
      <c r="F26513"/>
    </row>
    <row r="26514" spans="2:6" x14ac:dyDescent="0.25">
      <c r="B26514" s="55"/>
      <c r="C26514" s="52"/>
      <c r="D26514" s="56"/>
      <c r="F26514"/>
    </row>
    <row r="26515" spans="2:6" x14ac:dyDescent="0.25">
      <c r="B26515" s="55"/>
      <c r="C26515" s="52"/>
      <c r="D26515" s="56"/>
      <c r="F26515"/>
    </row>
    <row r="26516" spans="2:6" x14ac:dyDescent="0.25">
      <c r="B26516" s="55"/>
      <c r="C26516" s="52"/>
      <c r="D26516" s="56"/>
      <c r="F26516"/>
    </row>
    <row r="26517" spans="2:6" x14ac:dyDescent="0.25">
      <c r="B26517" s="55"/>
      <c r="C26517" s="52"/>
      <c r="D26517" s="56"/>
      <c r="F26517"/>
    </row>
    <row r="26518" spans="2:6" x14ac:dyDescent="0.25">
      <c r="B26518" s="55"/>
      <c r="C26518" s="52"/>
      <c r="D26518" s="56"/>
      <c r="F26518"/>
    </row>
    <row r="26519" spans="2:6" x14ac:dyDescent="0.25">
      <c r="B26519" s="55"/>
      <c r="C26519" s="52"/>
      <c r="D26519" s="56"/>
      <c r="F26519"/>
    </row>
    <row r="26520" spans="2:6" x14ac:dyDescent="0.25">
      <c r="B26520" s="55"/>
      <c r="C26520" s="52"/>
      <c r="D26520" s="56"/>
      <c r="F26520"/>
    </row>
    <row r="26521" spans="2:6" x14ac:dyDescent="0.25">
      <c r="B26521" s="55"/>
      <c r="C26521" s="52"/>
      <c r="D26521" s="56"/>
      <c r="F26521"/>
    </row>
    <row r="26522" spans="2:6" x14ac:dyDescent="0.25">
      <c r="B26522" s="55"/>
      <c r="C26522" s="52"/>
      <c r="D26522" s="56"/>
      <c r="F26522"/>
    </row>
    <row r="26523" spans="2:6" x14ac:dyDescent="0.25">
      <c r="B26523" s="55"/>
      <c r="C26523" s="52"/>
      <c r="D26523" s="56"/>
      <c r="F26523"/>
    </row>
    <row r="26524" spans="2:6" x14ac:dyDescent="0.25">
      <c r="B26524" s="55"/>
      <c r="C26524" s="52"/>
      <c r="D26524" s="56"/>
      <c r="F26524"/>
    </row>
    <row r="26525" spans="2:6" x14ac:dyDescent="0.25">
      <c r="B26525" s="55"/>
      <c r="C26525" s="52"/>
      <c r="D26525" s="56"/>
      <c r="F26525"/>
    </row>
    <row r="26526" spans="2:6" x14ac:dyDescent="0.25">
      <c r="B26526" s="55"/>
      <c r="C26526" s="52"/>
      <c r="D26526" s="56"/>
      <c r="F26526"/>
    </row>
    <row r="26527" spans="2:6" x14ac:dyDescent="0.25">
      <c r="B26527" s="55"/>
      <c r="C26527" s="52"/>
      <c r="D26527" s="56"/>
      <c r="F26527"/>
    </row>
    <row r="26528" spans="2:6" x14ac:dyDescent="0.25">
      <c r="B26528" s="55"/>
      <c r="C26528" s="52"/>
      <c r="D26528" s="56"/>
      <c r="F26528"/>
    </row>
    <row r="26529" spans="2:6" x14ac:dyDescent="0.25">
      <c r="B26529" s="55"/>
      <c r="C26529" s="52"/>
      <c r="D26529" s="56"/>
      <c r="F26529"/>
    </row>
    <row r="26530" spans="2:6" x14ac:dyDescent="0.25">
      <c r="B26530" s="55"/>
      <c r="C26530" s="52"/>
      <c r="D26530" s="56"/>
      <c r="F26530"/>
    </row>
    <row r="26531" spans="2:6" x14ac:dyDescent="0.25">
      <c r="B26531" s="55"/>
      <c r="C26531" s="52"/>
      <c r="D26531" s="56"/>
      <c r="F26531"/>
    </row>
    <row r="26532" spans="2:6" x14ac:dyDescent="0.25">
      <c r="B26532" s="55"/>
      <c r="C26532" s="52"/>
      <c r="D26532" s="56"/>
      <c r="F26532"/>
    </row>
    <row r="26533" spans="2:6" x14ac:dyDescent="0.25">
      <c r="B26533" s="55"/>
      <c r="C26533" s="52"/>
      <c r="D26533" s="56"/>
      <c r="F26533"/>
    </row>
    <row r="26534" spans="2:6" x14ac:dyDescent="0.25">
      <c r="B26534" s="55"/>
      <c r="C26534" s="52"/>
      <c r="D26534" s="56"/>
      <c r="F26534"/>
    </row>
    <row r="26535" spans="2:6" x14ac:dyDescent="0.25">
      <c r="B26535" s="55"/>
      <c r="C26535" s="52"/>
      <c r="D26535" s="56"/>
      <c r="F26535"/>
    </row>
    <row r="26536" spans="2:6" x14ac:dyDescent="0.25">
      <c r="B26536" s="55"/>
      <c r="C26536" s="52"/>
      <c r="D26536" s="56"/>
      <c r="F26536"/>
    </row>
    <row r="26537" spans="2:6" x14ac:dyDescent="0.25">
      <c r="B26537" s="55"/>
      <c r="C26537" s="52"/>
      <c r="D26537" s="56"/>
      <c r="F26537"/>
    </row>
    <row r="26538" spans="2:6" x14ac:dyDescent="0.25">
      <c r="B26538" s="55"/>
      <c r="C26538" s="52"/>
      <c r="D26538" s="56"/>
      <c r="F26538"/>
    </row>
    <row r="26539" spans="2:6" x14ac:dyDescent="0.25">
      <c r="B26539" s="55"/>
      <c r="C26539" s="52"/>
      <c r="D26539" s="56"/>
      <c r="F26539"/>
    </row>
    <row r="26540" spans="2:6" x14ac:dyDescent="0.25">
      <c r="B26540" s="55"/>
      <c r="C26540" s="52"/>
      <c r="D26540" s="56"/>
      <c r="F26540"/>
    </row>
    <row r="26541" spans="2:6" x14ac:dyDescent="0.25">
      <c r="B26541" s="55"/>
      <c r="C26541" s="52"/>
      <c r="D26541" s="56"/>
      <c r="F26541"/>
    </row>
    <row r="26542" spans="2:6" x14ac:dyDescent="0.25">
      <c r="B26542" s="55"/>
      <c r="C26542" s="52"/>
      <c r="D26542" s="56"/>
      <c r="F26542"/>
    </row>
    <row r="26543" spans="2:6" x14ac:dyDescent="0.25">
      <c r="B26543" s="55"/>
      <c r="C26543" s="52"/>
      <c r="D26543" s="56"/>
      <c r="F26543"/>
    </row>
    <row r="26544" spans="2:6" x14ac:dyDescent="0.25">
      <c r="B26544" s="55"/>
      <c r="C26544" s="52"/>
      <c r="D26544" s="56"/>
      <c r="F26544"/>
    </row>
    <row r="26545" spans="2:6" x14ac:dyDescent="0.25">
      <c r="B26545" s="55"/>
      <c r="C26545" s="52"/>
      <c r="D26545" s="56"/>
      <c r="F26545"/>
    </row>
    <row r="26546" spans="2:6" x14ac:dyDescent="0.25">
      <c r="B26546" s="55"/>
      <c r="C26546" s="52"/>
      <c r="D26546" s="56"/>
      <c r="F26546"/>
    </row>
    <row r="26547" spans="2:6" x14ac:dyDescent="0.25">
      <c r="B26547" s="55"/>
      <c r="C26547" s="52"/>
      <c r="D26547" s="56"/>
      <c r="F26547"/>
    </row>
    <row r="26548" spans="2:6" x14ac:dyDescent="0.25">
      <c r="B26548" s="55"/>
      <c r="C26548" s="52"/>
      <c r="D26548" s="56"/>
      <c r="F26548"/>
    </row>
    <row r="26549" spans="2:6" x14ac:dyDescent="0.25">
      <c r="B26549" s="55"/>
      <c r="C26549" s="52"/>
      <c r="D26549" s="56"/>
      <c r="F26549"/>
    </row>
    <row r="26550" spans="2:6" x14ac:dyDescent="0.25">
      <c r="B26550" s="55"/>
      <c r="C26550" s="52"/>
      <c r="D26550" s="56"/>
      <c r="F26550"/>
    </row>
    <row r="26551" spans="2:6" x14ac:dyDescent="0.25">
      <c r="B26551" s="55"/>
      <c r="C26551" s="52"/>
      <c r="D26551" s="56"/>
      <c r="F26551"/>
    </row>
    <row r="26552" spans="2:6" x14ac:dyDescent="0.25">
      <c r="B26552" s="55"/>
      <c r="C26552" s="52"/>
      <c r="D26552" s="56"/>
      <c r="F26552"/>
    </row>
    <row r="26553" spans="2:6" x14ac:dyDescent="0.25">
      <c r="B26553" s="55"/>
      <c r="C26553" s="52"/>
      <c r="D26553" s="56"/>
      <c r="F26553"/>
    </row>
    <row r="26554" spans="2:6" x14ac:dyDescent="0.25">
      <c r="B26554" s="55"/>
      <c r="C26554" s="52"/>
      <c r="D26554" s="56"/>
      <c r="F26554"/>
    </row>
    <row r="26555" spans="2:6" x14ac:dyDescent="0.25">
      <c r="B26555" s="55"/>
      <c r="C26555" s="52"/>
      <c r="D26555" s="56"/>
      <c r="F26555"/>
    </row>
    <row r="26556" spans="2:6" x14ac:dyDescent="0.25">
      <c r="B26556" s="55"/>
      <c r="C26556" s="52"/>
      <c r="D26556" s="56"/>
      <c r="F26556"/>
    </row>
    <row r="26557" spans="2:6" x14ac:dyDescent="0.25">
      <c r="B26557" s="55"/>
      <c r="C26557" s="52"/>
      <c r="D26557" s="56"/>
      <c r="F26557"/>
    </row>
    <row r="26558" spans="2:6" x14ac:dyDescent="0.25">
      <c r="B26558" s="55"/>
      <c r="C26558" s="52"/>
      <c r="D26558" s="56"/>
      <c r="F26558"/>
    </row>
    <row r="26559" spans="2:6" x14ac:dyDescent="0.25">
      <c r="B26559" s="55"/>
      <c r="C26559" s="52"/>
      <c r="D26559" s="56"/>
      <c r="F26559"/>
    </row>
    <row r="26560" spans="2:6" x14ac:dyDescent="0.25">
      <c r="B26560" s="55"/>
      <c r="C26560" s="52"/>
      <c r="D26560" s="56"/>
      <c r="F26560"/>
    </row>
    <row r="26561" spans="2:6" x14ac:dyDescent="0.25">
      <c r="B26561" s="55"/>
      <c r="C26561" s="52"/>
      <c r="D26561" s="56"/>
      <c r="F26561"/>
    </row>
    <row r="26562" spans="2:6" x14ac:dyDescent="0.25">
      <c r="B26562" s="55"/>
      <c r="C26562" s="52"/>
      <c r="D26562" s="56"/>
      <c r="F26562"/>
    </row>
    <row r="26563" spans="2:6" x14ac:dyDescent="0.25">
      <c r="B26563" s="55"/>
      <c r="C26563" s="52"/>
      <c r="D26563" s="56"/>
      <c r="F26563"/>
    </row>
    <row r="26564" spans="2:6" x14ac:dyDescent="0.25">
      <c r="B26564" s="55"/>
      <c r="C26564" s="52"/>
      <c r="D26564" s="56"/>
      <c r="F26564"/>
    </row>
    <row r="26565" spans="2:6" x14ac:dyDescent="0.25">
      <c r="B26565" s="55"/>
      <c r="C26565" s="52"/>
      <c r="D26565" s="56"/>
      <c r="F26565"/>
    </row>
    <row r="26566" spans="2:6" x14ac:dyDescent="0.25">
      <c r="B26566" s="55"/>
      <c r="C26566" s="52"/>
      <c r="D26566" s="56"/>
      <c r="F26566"/>
    </row>
    <row r="26567" spans="2:6" x14ac:dyDescent="0.25">
      <c r="B26567" s="55"/>
      <c r="C26567" s="52"/>
      <c r="D26567" s="56"/>
      <c r="F26567"/>
    </row>
    <row r="26568" spans="2:6" x14ac:dyDescent="0.25">
      <c r="B26568" s="55"/>
      <c r="C26568" s="52"/>
      <c r="D26568" s="56"/>
      <c r="F26568"/>
    </row>
    <row r="26569" spans="2:6" x14ac:dyDescent="0.25">
      <c r="B26569" s="55"/>
      <c r="C26569" s="52"/>
      <c r="D26569" s="56"/>
      <c r="F26569"/>
    </row>
    <row r="26570" spans="2:6" x14ac:dyDescent="0.25">
      <c r="B26570" s="55"/>
      <c r="C26570" s="52"/>
      <c r="D26570" s="56"/>
      <c r="F26570"/>
    </row>
    <row r="26571" spans="2:6" x14ac:dyDescent="0.25">
      <c r="B26571" s="55"/>
      <c r="C26571" s="52"/>
      <c r="D26571" s="56"/>
      <c r="F26571"/>
    </row>
    <row r="26572" spans="2:6" x14ac:dyDescent="0.25">
      <c r="B26572" s="55"/>
      <c r="C26572" s="52"/>
      <c r="D26572" s="56"/>
      <c r="F26572"/>
    </row>
    <row r="26573" spans="2:6" x14ac:dyDescent="0.25">
      <c r="B26573" s="55"/>
      <c r="C26573" s="52"/>
      <c r="D26573" s="56"/>
      <c r="F26573"/>
    </row>
    <row r="26574" spans="2:6" x14ac:dyDescent="0.25">
      <c r="B26574" s="55"/>
      <c r="C26574" s="52"/>
      <c r="D26574" s="56"/>
      <c r="F26574"/>
    </row>
    <row r="26575" spans="2:6" x14ac:dyDescent="0.25">
      <c r="B26575" s="55"/>
      <c r="C26575" s="52"/>
      <c r="D26575" s="56"/>
      <c r="F26575"/>
    </row>
    <row r="26576" spans="2:6" x14ac:dyDescent="0.25">
      <c r="B26576" s="55"/>
      <c r="C26576" s="52"/>
      <c r="D26576" s="56"/>
      <c r="F26576"/>
    </row>
    <row r="26577" spans="2:6" x14ac:dyDescent="0.25">
      <c r="B26577" s="55"/>
      <c r="C26577" s="52"/>
      <c r="D26577" s="56"/>
      <c r="F26577"/>
    </row>
    <row r="26578" spans="2:6" x14ac:dyDescent="0.25">
      <c r="B26578" s="55"/>
      <c r="C26578" s="52"/>
      <c r="D26578" s="56"/>
      <c r="F26578"/>
    </row>
    <row r="26579" spans="2:6" x14ac:dyDescent="0.25">
      <c r="B26579" s="55"/>
      <c r="C26579" s="52"/>
      <c r="D26579" s="56"/>
      <c r="F26579"/>
    </row>
    <row r="26580" spans="2:6" x14ac:dyDescent="0.25">
      <c r="B26580" s="55"/>
      <c r="C26580" s="52"/>
      <c r="D26580" s="56"/>
      <c r="F26580"/>
    </row>
    <row r="26581" spans="2:6" x14ac:dyDescent="0.25">
      <c r="B26581" s="55"/>
      <c r="C26581" s="52"/>
      <c r="D26581" s="56"/>
      <c r="F26581"/>
    </row>
    <row r="26582" spans="2:6" x14ac:dyDescent="0.25">
      <c r="B26582" s="55"/>
      <c r="C26582" s="52"/>
      <c r="D26582" s="56"/>
      <c r="F26582"/>
    </row>
    <row r="26583" spans="2:6" x14ac:dyDescent="0.25">
      <c r="B26583" s="55"/>
      <c r="C26583" s="52"/>
      <c r="D26583" s="56"/>
      <c r="F26583"/>
    </row>
    <row r="26584" spans="2:6" x14ac:dyDescent="0.25">
      <c r="B26584" s="55"/>
      <c r="C26584" s="52"/>
      <c r="D26584" s="56"/>
      <c r="F26584"/>
    </row>
    <row r="26585" spans="2:6" x14ac:dyDescent="0.25">
      <c r="B26585" s="55"/>
      <c r="C26585" s="52"/>
      <c r="D26585" s="56"/>
      <c r="F26585"/>
    </row>
    <row r="26586" spans="2:6" x14ac:dyDescent="0.25">
      <c r="B26586" s="55"/>
      <c r="C26586" s="52"/>
      <c r="D26586" s="56"/>
      <c r="F26586"/>
    </row>
    <row r="26587" spans="2:6" x14ac:dyDescent="0.25">
      <c r="B26587" s="55"/>
      <c r="C26587" s="52"/>
      <c r="D26587" s="56"/>
      <c r="F26587"/>
    </row>
    <row r="26588" spans="2:6" x14ac:dyDescent="0.25">
      <c r="B26588" s="55"/>
      <c r="C26588" s="52"/>
      <c r="D26588" s="56"/>
      <c r="F26588"/>
    </row>
    <row r="26589" spans="2:6" x14ac:dyDescent="0.25">
      <c r="B26589" s="55"/>
      <c r="C26589" s="52"/>
      <c r="D26589" s="56"/>
      <c r="F26589"/>
    </row>
    <row r="26590" spans="2:6" x14ac:dyDescent="0.25">
      <c r="B26590" s="55"/>
      <c r="C26590" s="52"/>
      <c r="D26590" s="56"/>
      <c r="F26590"/>
    </row>
    <row r="26591" spans="2:6" x14ac:dyDescent="0.25">
      <c r="B26591" s="55"/>
      <c r="C26591" s="52"/>
      <c r="D26591" s="56"/>
      <c r="F26591"/>
    </row>
    <row r="26592" spans="2:6" x14ac:dyDescent="0.25">
      <c r="B26592" s="55"/>
      <c r="C26592" s="52"/>
      <c r="D26592" s="56"/>
      <c r="F26592"/>
    </row>
    <row r="26593" spans="2:6" x14ac:dyDescent="0.25">
      <c r="B26593" s="55"/>
      <c r="C26593" s="52"/>
      <c r="D26593" s="56"/>
      <c r="F26593"/>
    </row>
    <row r="26594" spans="2:6" x14ac:dyDescent="0.25">
      <c r="B26594" s="55"/>
      <c r="C26594" s="52"/>
      <c r="D26594" s="56"/>
      <c r="F26594"/>
    </row>
    <row r="26595" spans="2:6" x14ac:dyDescent="0.25">
      <c r="B26595" s="55"/>
      <c r="C26595" s="52"/>
      <c r="D26595" s="56"/>
      <c r="F26595"/>
    </row>
    <row r="26596" spans="2:6" x14ac:dyDescent="0.25">
      <c r="B26596" s="55"/>
      <c r="C26596" s="52"/>
      <c r="D26596" s="56"/>
      <c r="F26596"/>
    </row>
    <row r="26597" spans="2:6" x14ac:dyDescent="0.25">
      <c r="B26597" s="55"/>
      <c r="C26597" s="52"/>
      <c r="D26597" s="56"/>
      <c r="F26597"/>
    </row>
    <row r="26598" spans="2:6" x14ac:dyDescent="0.25">
      <c r="B26598" s="55"/>
      <c r="C26598" s="52"/>
      <c r="D26598" s="56"/>
      <c r="F26598"/>
    </row>
    <row r="26599" spans="2:6" x14ac:dyDescent="0.25">
      <c r="B26599" s="55"/>
      <c r="C26599" s="52"/>
      <c r="D26599" s="56"/>
      <c r="F26599"/>
    </row>
    <row r="26600" spans="2:6" x14ac:dyDescent="0.25">
      <c r="B26600" s="55"/>
      <c r="C26600" s="52"/>
      <c r="D26600" s="56"/>
      <c r="F26600"/>
    </row>
    <row r="26601" spans="2:6" x14ac:dyDescent="0.25">
      <c r="B26601" s="55"/>
      <c r="C26601" s="52"/>
      <c r="D26601" s="56"/>
      <c r="F26601"/>
    </row>
    <row r="26602" spans="2:6" x14ac:dyDescent="0.25">
      <c r="B26602" s="55"/>
      <c r="C26602" s="52"/>
      <c r="D26602" s="56"/>
      <c r="F26602"/>
    </row>
    <row r="26603" spans="2:6" x14ac:dyDescent="0.25">
      <c r="B26603" s="55"/>
      <c r="C26603" s="52"/>
      <c r="D26603" s="56"/>
      <c r="F26603"/>
    </row>
    <row r="26604" spans="2:6" x14ac:dyDescent="0.25">
      <c r="B26604" s="55"/>
      <c r="C26604" s="52"/>
      <c r="D26604" s="56"/>
      <c r="F26604"/>
    </row>
    <row r="26605" spans="2:6" x14ac:dyDescent="0.25">
      <c r="B26605" s="55"/>
      <c r="C26605" s="52"/>
      <c r="D26605" s="56"/>
      <c r="F26605"/>
    </row>
    <row r="26606" spans="2:6" x14ac:dyDescent="0.25">
      <c r="B26606" s="55"/>
      <c r="C26606" s="52"/>
      <c r="D26606" s="56"/>
      <c r="F26606"/>
    </row>
    <row r="26607" spans="2:6" x14ac:dyDescent="0.25">
      <c r="B26607" s="55"/>
      <c r="C26607" s="52"/>
      <c r="D26607" s="56"/>
      <c r="F26607"/>
    </row>
    <row r="26608" spans="2:6" x14ac:dyDescent="0.25">
      <c r="B26608" s="55"/>
      <c r="C26608" s="52"/>
      <c r="D26608" s="56"/>
      <c r="F26608"/>
    </row>
    <row r="26609" spans="2:6" x14ac:dyDescent="0.25">
      <c r="B26609" s="55"/>
      <c r="C26609" s="52"/>
      <c r="D26609" s="56"/>
      <c r="F26609"/>
    </row>
    <row r="26610" spans="2:6" x14ac:dyDescent="0.25">
      <c r="B26610" s="55"/>
      <c r="C26610" s="52"/>
      <c r="D26610" s="56"/>
      <c r="F26610"/>
    </row>
    <row r="26611" spans="2:6" x14ac:dyDescent="0.25">
      <c r="B26611" s="55"/>
      <c r="C26611" s="52"/>
      <c r="D26611" s="56"/>
      <c r="F26611"/>
    </row>
    <row r="26612" spans="2:6" x14ac:dyDescent="0.25">
      <c r="B26612" s="55"/>
      <c r="C26612" s="52"/>
      <c r="D26612" s="56"/>
      <c r="F26612"/>
    </row>
    <row r="26613" spans="2:6" x14ac:dyDescent="0.25">
      <c r="B26613" s="55"/>
      <c r="C26613" s="52"/>
      <c r="D26613" s="56"/>
      <c r="F26613"/>
    </row>
    <row r="26614" spans="2:6" x14ac:dyDescent="0.25">
      <c r="B26614" s="55"/>
      <c r="C26614" s="52"/>
      <c r="D26614" s="56"/>
      <c r="F26614"/>
    </row>
    <row r="26615" spans="2:6" x14ac:dyDescent="0.25">
      <c r="B26615" s="55"/>
      <c r="C26615" s="52"/>
      <c r="D26615" s="56"/>
      <c r="F26615"/>
    </row>
    <row r="26616" spans="2:6" x14ac:dyDescent="0.25">
      <c r="B26616" s="55"/>
      <c r="C26616" s="52"/>
      <c r="D26616" s="56"/>
      <c r="F26616"/>
    </row>
    <row r="26617" spans="2:6" x14ac:dyDescent="0.25">
      <c r="B26617" s="55"/>
      <c r="C26617" s="52"/>
      <c r="D26617" s="56"/>
      <c r="F26617"/>
    </row>
    <row r="26618" spans="2:6" x14ac:dyDescent="0.25">
      <c r="B26618" s="55"/>
      <c r="C26618" s="52"/>
      <c r="D26618" s="56"/>
      <c r="F26618"/>
    </row>
    <row r="26619" spans="2:6" x14ac:dyDescent="0.25">
      <c r="B26619" s="55"/>
      <c r="C26619" s="52"/>
      <c r="D26619" s="56"/>
      <c r="F26619"/>
    </row>
    <row r="26620" spans="2:6" x14ac:dyDescent="0.25">
      <c r="B26620" s="55"/>
      <c r="C26620" s="52"/>
      <c r="D26620" s="56"/>
      <c r="F26620"/>
    </row>
    <row r="26621" spans="2:6" x14ac:dyDescent="0.25">
      <c r="B26621" s="55"/>
      <c r="C26621" s="52"/>
      <c r="D26621" s="56"/>
      <c r="F26621"/>
    </row>
    <row r="26622" spans="2:6" x14ac:dyDescent="0.25">
      <c r="B26622" s="55"/>
      <c r="C26622" s="52"/>
      <c r="D26622" s="56"/>
      <c r="F26622"/>
    </row>
    <row r="26623" spans="2:6" x14ac:dyDescent="0.25">
      <c r="B26623" s="55"/>
      <c r="C26623" s="52"/>
      <c r="D26623" s="56"/>
      <c r="F26623"/>
    </row>
    <row r="26624" spans="2:6" x14ac:dyDescent="0.25">
      <c r="B26624" s="55"/>
      <c r="C26624" s="52"/>
      <c r="D26624" s="56"/>
      <c r="F26624"/>
    </row>
    <row r="26625" spans="2:6" x14ac:dyDescent="0.25">
      <c r="B26625" s="55"/>
      <c r="C26625" s="52"/>
      <c r="D26625" s="56"/>
      <c r="F26625"/>
    </row>
    <row r="26626" spans="2:6" x14ac:dyDescent="0.25">
      <c r="B26626" s="55"/>
      <c r="C26626" s="52"/>
      <c r="D26626" s="56"/>
      <c r="F26626"/>
    </row>
    <row r="26627" spans="2:6" x14ac:dyDescent="0.25">
      <c r="B26627" s="55"/>
      <c r="C26627" s="52"/>
      <c r="D26627" s="56"/>
      <c r="F26627"/>
    </row>
    <row r="26628" spans="2:6" x14ac:dyDescent="0.25">
      <c r="B26628" s="55"/>
      <c r="C26628" s="52"/>
      <c r="D26628" s="56"/>
      <c r="F26628"/>
    </row>
    <row r="26629" spans="2:6" x14ac:dyDescent="0.25">
      <c r="B26629" s="55"/>
      <c r="C26629" s="52"/>
      <c r="D26629" s="56"/>
      <c r="F26629"/>
    </row>
    <row r="26630" spans="2:6" x14ac:dyDescent="0.25">
      <c r="B26630" s="55"/>
      <c r="C26630" s="52"/>
      <c r="D26630" s="56"/>
      <c r="F26630"/>
    </row>
    <row r="26631" spans="2:6" x14ac:dyDescent="0.25">
      <c r="B26631" s="55"/>
      <c r="C26631" s="52"/>
      <c r="D26631" s="56"/>
      <c r="F26631"/>
    </row>
    <row r="26632" spans="2:6" x14ac:dyDescent="0.25">
      <c r="B26632" s="55"/>
      <c r="C26632" s="52"/>
      <c r="D26632" s="56"/>
      <c r="F26632"/>
    </row>
    <row r="26633" spans="2:6" x14ac:dyDescent="0.25">
      <c r="B26633" s="55"/>
      <c r="C26633" s="52"/>
      <c r="D26633" s="56"/>
      <c r="F26633"/>
    </row>
    <row r="26634" spans="2:6" x14ac:dyDescent="0.25">
      <c r="B26634" s="55"/>
      <c r="C26634" s="52"/>
      <c r="D26634" s="56"/>
      <c r="F26634"/>
    </row>
    <row r="26635" spans="2:6" x14ac:dyDescent="0.25">
      <c r="B26635" s="55"/>
      <c r="C26635" s="52"/>
      <c r="D26635" s="56"/>
      <c r="F26635"/>
    </row>
    <row r="26636" spans="2:6" x14ac:dyDescent="0.25">
      <c r="B26636" s="55"/>
      <c r="C26636" s="52"/>
      <c r="D26636" s="56"/>
      <c r="F26636"/>
    </row>
    <row r="26637" spans="2:6" x14ac:dyDescent="0.25">
      <c r="B26637" s="55"/>
      <c r="C26637" s="52"/>
      <c r="D26637" s="56"/>
      <c r="F26637"/>
    </row>
    <row r="26638" spans="2:6" x14ac:dyDescent="0.25">
      <c r="B26638" s="55"/>
      <c r="C26638" s="52"/>
      <c r="D26638" s="56"/>
      <c r="F26638"/>
    </row>
    <row r="26639" spans="2:6" x14ac:dyDescent="0.25">
      <c r="B26639" s="55"/>
      <c r="C26639" s="52"/>
      <c r="D26639" s="56"/>
      <c r="F26639"/>
    </row>
    <row r="26640" spans="2:6" x14ac:dyDescent="0.25">
      <c r="B26640" s="55"/>
      <c r="C26640" s="52"/>
      <c r="D26640" s="56"/>
      <c r="F26640"/>
    </row>
    <row r="26641" spans="2:6" x14ac:dyDescent="0.25">
      <c r="B26641" s="55"/>
      <c r="C26641" s="52"/>
      <c r="D26641" s="56"/>
      <c r="F26641"/>
    </row>
    <row r="26642" spans="2:6" x14ac:dyDescent="0.25">
      <c r="B26642" s="55"/>
      <c r="C26642" s="52"/>
      <c r="D26642" s="56"/>
      <c r="F26642"/>
    </row>
    <row r="26643" spans="2:6" x14ac:dyDescent="0.25">
      <c r="B26643" s="55"/>
      <c r="C26643" s="52"/>
      <c r="D26643" s="56"/>
      <c r="F26643"/>
    </row>
    <row r="26644" spans="2:6" x14ac:dyDescent="0.25">
      <c r="B26644" s="55"/>
      <c r="C26644" s="52"/>
      <c r="D26644" s="56"/>
      <c r="F26644"/>
    </row>
    <row r="26645" spans="2:6" x14ac:dyDescent="0.25">
      <c r="B26645" s="55"/>
      <c r="C26645" s="52"/>
      <c r="D26645" s="56"/>
      <c r="F26645"/>
    </row>
    <row r="26646" spans="2:6" x14ac:dyDescent="0.25">
      <c r="B26646" s="55"/>
      <c r="C26646" s="52"/>
      <c r="D26646" s="56"/>
      <c r="F26646"/>
    </row>
    <row r="26647" spans="2:6" x14ac:dyDescent="0.25">
      <c r="B26647" s="55"/>
      <c r="C26647" s="52"/>
      <c r="D26647" s="56"/>
      <c r="F26647"/>
    </row>
    <row r="26648" spans="2:6" x14ac:dyDescent="0.25">
      <c r="B26648" s="55"/>
      <c r="C26648" s="52"/>
      <c r="D26648" s="56"/>
      <c r="F26648"/>
    </row>
    <row r="26649" spans="2:6" x14ac:dyDescent="0.25">
      <c r="B26649" s="55"/>
      <c r="C26649" s="52"/>
      <c r="D26649" s="56"/>
      <c r="F26649"/>
    </row>
    <row r="26650" spans="2:6" x14ac:dyDescent="0.25">
      <c r="B26650" s="55"/>
      <c r="C26650" s="52"/>
      <c r="D26650" s="56"/>
      <c r="F26650"/>
    </row>
    <row r="26651" spans="2:6" x14ac:dyDescent="0.25">
      <c r="B26651" s="55"/>
      <c r="C26651" s="52"/>
      <c r="D26651" s="56"/>
      <c r="F26651"/>
    </row>
    <row r="26652" spans="2:6" x14ac:dyDescent="0.25">
      <c r="B26652" s="55"/>
      <c r="C26652" s="52"/>
      <c r="D26652" s="56"/>
      <c r="F26652"/>
    </row>
    <row r="26653" spans="2:6" x14ac:dyDescent="0.25">
      <c r="B26653" s="55"/>
      <c r="C26653" s="52"/>
      <c r="D26653" s="56"/>
      <c r="F26653"/>
    </row>
    <row r="26654" spans="2:6" x14ac:dyDescent="0.25">
      <c r="B26654" s="55"/>
      <c r="C26654" s="52"/>
      <c r="D26654" s="56"/>
      <c r="F26654"/>
    </row>
    <row r="26655" spans="2:6" x14ac:dyDescent="0.25">
      <c r="B26655" s="55"/>
      <c r="C26655" s="52"/>
      <c r="D26655" s="56"/>
      <c r="F26655"/>
    </row>
    <row r="26656" spans="2:6" x14ac:dyDescent="0.25">
      <c r="B26656" s="55"/>
      <c r="C26656" s="52"/>
      <c r="D26656" s="56"/>
      <c r="F26656"/>
    </row>
    <row r="26657" spans="2:6" x14ac:dyDescent="0.25">
      <c r="B26657" s="55"/>
      <c r="C26657" s="52"/>
      <c r="D26657" s="56"/>
      <c r="F26657"/>
    </row>
    <row r="26658" spans="2:6" x14ac:dyDescent="0.25">
      <c r="B26658" s="55"/>
      <c r="C26658" s="52"/>
      <c r="D26658" s="56"/>
      <c r="F26658"/>
    </row>
    <row r="26659" spans="2:6" x14ac:dyDescent="0.25">
      <c r="B26659" s="55"/>
      <c r="C26659" s="52"/>
      <c r="D26659" s="56"/>
      <c r="F26659"/>
    </row>
    <row r="26660" spans="2:6" x14ac:dyDescent="0.25">
      <c r="B26660" s="55"/>
      <c r="C26660" s="52"/>
      <c r="D26660" s="56"/>
      <c r="F26660"/>
    </row>
    <row r="26661" spans="2:6" x14ac:dyDescent="0.25">
      <c r="B26661" s="55"/>
      <c r="C26661" s="52"/>
      <c r="D26661" s="56"/>
      <c r="F26661"/>
    </row>
    <row r="26662" spans="2:6" x14ac:dyDescent="0.25">
      <c r="B26662" s="55"/>
      <c r="C26662" s="52"/>
      <c r="D26662" s="56"/>
      <c r="F26662"/>
    </row>
    <row r="26663" spans="2:6" x14ac:dyDescent="0.25">
      <c r="B26663" s="55"/>
      <c r="C26663" s="52"/>
      <c r="D26663" s="56"/>
      <c r="F26663"/>
    </row>
    <row r="26664" spans="2:6" x14ac:dyDescent="0.25">
      <c r="B26664" s="55"/>
      <c r="C26664" s="52"/>
      <c r="D26664" s="56"/>
      <c r="F26664"/>
    </row>
    <row r="26665" spans="2:6" x14ac:dyDescent="0.25">
      <c r="B26665" s="55"/>
      <c r="C26665" s="52"/>
      <c r="D26665" s="56"/>
      <c r="F26665"/>
    </row>
    <row r="26666" spans="2:6" x14ac:dyDescent="0.25">
      <c r="B26666" s="55"/>
      <c r="C26666" s="52"/>
      <c r="D26666" s="56"/>
      <c r="F26666"/>
    </row>
    <row r="26667" spans="2:6" x14ac:dyDescent="0.25">
      <c r="B26667" s="55"/>
      <c r="C26667" s="52"/>
      <c r="D26667" s="56"/>
      <c r="F26667"/>
    </row>
    <row r="26668" spans="2:6" x14ac:dyDescent="0.25">
      <c r="B26668" s="55"/>
      <c r="C26668" s="52"/>
      <c r="D26668" s="56"/>
      <c r="F26668"/>
    </row>
    <row r="26669" spans="2:6" x14ac:dyDescent="0.25">
      <c r="B26669" s="55"/>
      <c r="C26669" s="52"/>
      <c r="D26669" s="56"/>
      <c r="F26669"/>
    </row>
    <row r="26670" spans="2:6" x14ac:dyDescent="0.25">
      <c r="B26670" s="55"/>
      <c r="C26670" s="52"/>
      <c r="D26670" s="56"/>
      <c r="F26670"/>
    </row>
    <row r="26671" spans="2:6" x14ac:dyDescent="0.25">
      <c r="B26671" s="55"/>
      <c r="C26671" s="52"/>
      <c r="D26671" s="56"/>
      <c r="F26671"/>
    </row>
    <row r="26672" spans="2:6" x14ac:dyDescent="0.25">
      <c r="B26672" s="55"/>
      <c r="C26672" s="52"/>
      <c r="D26672" s="56"/>
      <c r="F26672"/>
    </row>
    <row r="26673" spans="2:6" x14ac:dyDescent="0.25">
      <c r="B26673" s="55"/>
      <c r="C26673" s="52"/>
      <c r="D26673" s="56"/>
      <c r="F26673"/>
    </row>
    <row r="26674" spans="2:6" x14ac:dyDescent="0.25">
      <c r="B26674" s="55"/>
      <c r="C26674" s="52"/>
      <c r="D26674" s="56"/>
      <c r="F26674"/>
    </row>
    <row r="26675" spans="2:6" x14ac:dyDescent="0.25">
      <c r="B26675" s="55"/>
      <c r="C26675" s="52"/>
      <c r="D26675" s="56"/>
      <c r="F26675"/>
    </row>
    <row r="26676" spans="2:6" x14ac:dyDescent="0.25">
      <c r="B26676" s="55"/>
      <c r="C26676" s="52"/>
      <c r="D26676" s="56"/>
      <c r="F26676"/>
    </row>
    <row r="26677" spans="2:6" x14ac:dyDescent="0.25">
      <c r="B26677" s="55"/>
      <c r="C26677" s="52"/>
      <c r="D26677" s="56"/>
      <c r="F26677"/>
    </row>
    <row r="26678" spans="2:6" x14ac:dyDescent="0.25">
      <c r="B26678" s="55"/>
      <c r="C26678" s="52"/>
      <c r="D26678" s="56"/>
      <c r="F26678"/>
    </row>
    <row r="26679" spans="2:6" x14ac:dyDescent="0.25">
      <c r="B26679" s="55"/>
      <c r="C26679" s="52"/>
      <c r="D26679" s="56"/>
      <c r="F26679"/>
    </row>
    <row r="26680" spans="2:6" x14ac:dyDescent="0.25">
      <c r="B26680" s="55"/>
      <c r="C26680" s="52"/>
      <c r="D26680" s="56"/>
      <c r="F26680"/>
    </row>
    <row r="26681" spans="2:6" x14ac:dyDescent="0.25">
      <c r="B26681" s="55"/>
      <c r="C26681" s="52"/>
      <c r="D26681" s="56"/>
      <c r="F26681"/>
    </row>
    <row r="26682" spans="2:6" x14ac:dyDescent="0.25">
      <c r="B26682" s="55"/>
      <c r="C26682" s="52"/>
      <c r="D26682" s="56"/>
      <c r="F26682"/>
    </row>
    <row r="26683" spans="2:6" x14ac:dyDescent="0.25">
      <c r="B26683" s="55"/>
      <c r="C26683" s="52"/>
      <c r="D26683" s="56"/>
      <c r="F26683"/>
    </row>
    <row r="26684" spans="2:6" x14ac:dyDescent="0.25">
      <c r="B26684" s="55"/>
      <c r="C26684" s="52"/>
      <c r="D26684" s="56"/>
      <c r="F26684"/>
    </row>
    <row r="26685" spans="2:6" x14ac:dyDescent="0.25">
      <c r="B26685" s="55"/>
      <c r="C26685" s="52"/>
      <c r="D26685" s="56"/>
      <c r="F26685"/>
    </row>
    <row r="26686" spans="2:6" x14ac:dyDescent="0.25">
      <c r="B26686" s="55"/>
      <c r="C26686" s="52"/>
      <c r="D26686" s="56"/>
      <c r="F26686"/>
    </row>
    <row r="26687" spans="2:6" x14ac:dyDescent="0.25">
      <c r="B26687" s="55"/>
      <c r="C26687" s="52"/>
      <c r="D26687" s="56"/>
      <c r="F26687"/>
    </row>
    <row r="26688" spans="2:6" x14ac:dyDescent="0.25">
      <c r="B26688" s="55"/>
      <c r="C26688" s="52"/>
      <c r="D26688" s="56"/>
      <c r="F26688"/>
    </row>
    <row r="26689" spans="2:6" x14ac:dyDescent="0.25">
      <c r="B26689" s="55"/>
      <c r="C26689" s="52"/>
      <c r="D26689" s="56"/>
      <c r="F26689"/>
    </row>
    <row r="26690" spans="2:6" x14ac:dyDescent="0.25">
      <c r="B26690" s="55"/>
      <c r="C26690" s="52"/>
      <c r="D26690" s="56"/>
      <c r="F26690"/>
    </row>
    <row r="26691" spans="2:6" x14ac:dyDescent="0.25">
      <c r="B26691" s="55"/>
      <c r="C26691" s="52"/>
      <c r="D26691" s="56"/>
      <c r="F26691"/>
    </row>
    <row r="26692" spans="2:6" x14ac:dyDescent="0.25">
      <c r="B26692" s="55"/>
      <c r="C26692" s="52"/>
      <c r="D26692" s="56"/>
      <c r="F26692"/>
    </row>
    <row r="26693" spans="2:6" x14ac:dyDescent="0.25">
      <c r="B26693" s="55"/>
      <c r="C26693" s="52"/>
      <c r="D26693" s="56"/>
      <c r="F26693"/>
    </row>
    <row r="26694" spans="2:6" x14ac:dyDescent="0.25">
      <c r="B26694" s="55"/>
      <c r="C26694" s="52"/>
      <c r="D26694" s="56"/>
      <c r="F26694"/>
    </row>
    <row r="26695" spans="2:6" x14ac:dyDescent="0.25">
      <c r="B26695" s="55"/>
      <c r="C26695" s="52"/>
      <c r="D26695" s="56"/>
      <c r="F26695"/>
    </row>
    <row r="26696" spans="2:6" x14ac:dyDescent="0.25">
      <c r="B26696" s="55"/>
      <c r="C26696" s="52"/>
      <c r="D26696" s="56"/>
      <c r="F26696"/>
    </row>
    <row r="26697" spans="2:6" x14ac:dyDescent="0.25">
      <c r="B26697" s="55"/>
      <c r="C26697" s="52"/>
      <c r="D26697" s="56"/>
      <c r="F26697"/>
    </row>
    <row r="26698" spans="2:6" x14ac:dyDescent="0.25">
      <c r="B26698" s="55"/>
      <c r="C26698" s="52"/>
      <c r="D26698" s="56"/>
      <c r="F26698"/>
    </row>
    <row r="26699" spans="2:6" x14ac:dyDescent="0.25">
      <c r="B26699" s="55"/>
      <c r="C26699" s="52"/>
      <c r="D26699" s="56"/>
      <c r="F26699"/>
    </row>
    <row r="26700" spans="2:6" x14ac:dyDescent="0.25">
      <c r="B26700" s="55"/>
      <c r="C26700" s="52"/>
      <c r="D26700" s="56"/>
      <c r="F26700"/>
    </row>
    <row r="26701" spans="2:6" x14ac:dyDescent="0.25">
      <c r="B26701" s="55"/>
      <c r="C26701" s="52"/>
      <c r="D26701" s="56"/>
      <c r="F26701"/>
    </row>
    <row r="26702" spans="2:6" x14ac:dyDescent="0.25">
      <c r="B26702" s="55"/>
      <c r="C26702" s="52"/>
      <c r="D26702" s="56"/>
      <c r="F26702"/>
    </row>
    <row r="26703" spans="2:6" x14ac:dyDescent="0.25">
      <c r="B26703" s="55"/>
      <c r="C26703" s="52"/>
      <c r="D26703" s="56"/>
      <c r="F26703"/>
    </row>
    <row r="26704" spans="2:6" x14ac:dyDescent="0.25">
      <c r="B26704" s="55"/>
      <c r="C26704" s="52"/>
      <c r="D26704" s="56"/>
      <c r="F26704"/>
    </row>
    <row r="26705" spans="2:6" x14ac:dyDescent="0.25">
      <c r="B26705" s="55"/>
      <c r="C26705" s="52"/>
      <c r="D26705" s="56"/>
      <c r="F26705"/>
    </row>
    <row r="26706" spans="2:6" x14ac:dyDescent="0.25">
      <c r="B26706" s="55"/>
      <c r="C26706" s="52"/>
      <c r="D26706" s="56"/>
      <c r="F26706"/>
    </row>
    <row r="26707" spans="2:6" x14ac:dyDescent="0.25">
      <c r="B26707" s="55"/>
      <c r="C26707" s="52"/>
      <c r="D26707" s="56"/>
      <c r="F26707"/>
    </row>
    <row r="26708" spans="2:6" x14ac:dyDescent="0.25">
      <c r="B26708" s="55"/>
      <c r="C26708" s="52"/>
      <c r="D26708" s="56"/>
      <c r="F26708"/>
    </row>
    <row r="26709" spans="2:6" x14ac:dyDescent="0.25">
      <c r="B26709" s="55"/>
      <c r="C26709" s="52"/>
      <c r="D26709" s="56"/>
      <c r="F26709"/>
    </row>
    <row r="26710" spans="2:6" x14ac:dyDescent="0.25">
      <c r="B26710" s="55"/>
      <c r="C26710" s="52"/>
      <c r="D26710" s="56"/>
      <c r="F26710"/>
    </row>
    <row r="26711" spans="2:6" x14ac:dyDescent="0.25">
      <c r="B26711" s="55"/>
      <c r="C26711" s="52"/>
      <c r="D26711" s="56"/>
      <c r="F26711"/>
    </row>
    <row r="26712" spans="2:6" x14ac:dyDescent="0.25">
      <c r="B26712" s="55"/>
      <c r="C26712" s="52"/>
      <c r="D26712" s="56"/>
      <c r="F26712"/>
    </row>
    <row r="26713" spans="2:6" x14ac:dyDescent="0.25">
      <c r="B26713" s="55"/>
      <c r="C26713" s="52"/>
      <c r="D26713" s="56"/>
      <c r="F26713"/>
    </row>
    <row r="26714" spans="2:6" x14ac:dyDescent="0.25">
      <c r="B26714" s="55"/>
      <c r="C26714" s="52"/>
      <c r="D26714" s="56"/>
      <c r="F26714"/>
    </row>
    <row r="26715" spans="2:6" x14ac:dyDescent="0.25">
      <c r="B26715" s="55"/>
      <c r="C26715" s="52"/>
      <c r="D26715" s="56"/>
      <c r="F26715"/>
    </row>
    <row r="26716" spans="2:6" x14ac:dyDescent="0.25">
      <c r="B26716" s="55"/>
      <c r="C26716" s="52"/>
      <c r="D26716" s="56"/>
      <c r="F26716"/>
    </row>
    <row r="26717" spans="2:6" x14ac:dyDescent="0.25">
      <c r="B26717" s="55"/>
      <c r="C26717" s="52"/>
      <c r="D26717" s="56"/>
      <c r="F26717"/>
    </row>
    <row r="26718" spans="2:6" x14ac:dyDescent="0.25">
      <c r="B26718" s="55"/>
      <c r="C26718" s="52"/>
      <c r="D26718" s="56"/>
      <c r="F26718"/>
    </row>
    <row r="26719" spans="2:6" x14ac:dyDescent="0.25">
      <c r="B26719" s="55"/>
      <c r="C26719" s="52"/>
      <c r="D26719" s="56"/>
      <c r="F26719"/>
    </row>
    <row r="26720" spans="2:6" x14ac:dyDescent="0.25">
      <c r="B26720" s="55"/>
      <c r="C26720" s="52"/>
      <c r="D26720" s="56"/>
      <c r="F26720"/>
    </row>
    <row r="26721" spans="2:6" x14ac:dyDescent="0.25">
      <c r="B26721" s="55"/>
      <c r="C26721" s="52"/>
      <c r="D26721" s="56"/>
      <c r="F26721"/>
    </row>
    <row r="26722" spans="2:6" x14ac:dyDescent="0.25">
      <c r="B26722" s="55"/>
      <c r="C26722" s="52"/>
      <c r="D26722" s="56"/>
      <c r="F26722"/>
    </row>
    <row r="26723" spans="2:6" x14ac:dyDescent="0.25">
      <c r="B26723" s="55"/>
      <c r="C26723" s="52"/>
      <c r="D26723" s="56"/>
      <c r="F26723"/>
    </row>
    <row r="26724" spans="2:6" x14ac:dyDescent="0.25">
      <c r="B26724" s="55"/>
      <c r="C26724" s="52"/>
      <c r="D26724" s="56"/>
      <c r="F26724"/>
    </row>
    <row r="26725" spans="2:6" x14ac:dyDescent="0.25">
      <c r="B26725" s="55"/>
      <c r="C26725" s="52"/>
      <c r="D26725" s="56"/>
      <c r="F26725"/>
    </row>
    <row r="26726" spans="2:6" x14ac:dyDescent="0.25">
      <c r="B26726" s="55"/>
      <c r="C26726" s="52"/>
      <c r="D26726" s="56"/>
      <c r="F26726"/>
    </row>
    <row r="26727" spans="2:6" x14ac:dyDescent="0.25">
      <c r="B26727" s="55"/>
      <c r="C26727" s="52"/>
      <c r="D26727" s="56"/>
      <c r="F26727"/>
    </row>
    <row r="26728" spans="2:6" x14ac:dyDescent="0.25">
      <c r="B26728" s="55"/>
      <c r="C26728" s="52"/>
      <c r="D26728" s="56"/>
      <c r="F26728"/>
    </row>
    <row r="26729" spans="2:6" x14ac:dyDescent="0.25">
      <c r="B26729" s="55"/>
      <c r="C26729" s="52"/>
      <c r="D26729" s="56"/>
      <c r="F26729"/>
    </row>
    <row r="26730" spans="2:6" x14ac:dyDescent="0.25">
      <c r="B26730" s="55"/>
      <c r="C26730" s="52"/>
      <c r="D26730" s="56"/>
      <c r="F26730"/>
    </row>
    <row r="26731" spans="2:6" x14ac:dyDescent="0.25">
      <c r="B26731" s="55"/>
      <c r="C26731" s="52"/>
      <c r="D26731" s="56"/>
      <c r="F26731"/>
    </row>
    <row r="26732" spans="2:6" x14ac:dyDescent="0.25">
      <c r="B26732" s="55"/>
      <c r="C26732" s="52"/>
      <c r="D26732" s="56"/>
      <c r="F26732"/>
    </row>
    <row r="26733" spans="2:6" x14ac:dyDescent="0.25">
      <c r="B26733" s="55"/>
      <c r="C26733" s="52"/>
      <c r="D26733" s="56"/>
      <c r="F26733"/>
    </row>
    <row r="26734" spans="2:6" x14ac:dyDescent="0.25">
      <c r="B26734" s="55"/>
      <c r="C26734" s="52"/>
      <c r="D26734" s="56"/>
      <c r="F26734"/>
    </row>
    <row r="26735" spans="2:6" x14ac:dyDescent="0.25">
      <c r="B26735" s="55"/>
      <c r="C26735" s="52"/>
      <c r="D26735" s="56"/>
      <c r="F26735"/>
    </row>
    <row r="26736" spans="2:6" x14ac:dyDescent="0.25">
      <c r="B26736" s="55"/>
      <c r="C26736" s="52"/>
      <c r="D26736" s="56"/>
      <c r="F26736"/>
    </row>
    <row r="26737" spans="2:6" x14ac:dyDescent="0.25">
      <c r="B26737" s="55"/>
      <c r="C26737" s="52"/>
      <c r="D26737" s="56"/>
      <c r="F26737"/>
    </row>
    <row r="26738" spans="2:6" x14ac:dyDescent="0.25">
      <c r="B26738" s="55"/>
      <c r="C26738" s="52"/>
      <c r="D26738" s="56"/>
      <c r="F26738"/>
    </row>
    <row r="26739" spans="2:6" x14ac:dyDescent="0.25">
      <c r="B26739" s="55"/>
      <c r="C26739" s="52"/>
      <c r="D26739" s="56"/>
      <c r="F26739"/>
    </row>
    <row r="26740" spans="2:6" x14ac:dyDescent="0.25">
      <c r="B26740" s="55"/>
      <c r="C26740" s="52"/>
      <c r="D26740" s="56"/>
      <c r="F26740"/>
    </row>
    <row r="26741" spans="2:6" x14ac:dyDescent="0.25">
      <c r="B26741" s="55"/>
      <c r="C26741" s="52"/>
      <c r="D26741" s="56"/>
      <c r="F26741"/>
    </row>
    <row r="26742" spans="2:6" x14ac:dyDescent="0.25">
      <c r="B26742" s="55"/>
      <c r="C26742" s="52"/>
      <c r="D26742" s="56"/>
      <c r="F26742"/>
    </row>
    <row r="26743" spans="2:6" x14ac:dyDescent="0.25">
      <c r="B26743" s="55"/>
      <c r="C26743" s="52"/>
      <c r="D26743" s="56"/>
      <c r="F26743"/>
    </row>
    <row r="26744" spans="2:6" x14ac:dyDescent="0.25">
      <c r="B26744" s="55"/>
      <c r="C26744" s="52"/>
      <c r="D26744" s="56"/>
      <c r="F26744"/>
    </row>
    <row r="26745" spans="2:6" x14ac:dyDescent="0.25">
      <c r="B26745" s="55"/>
      <c r="C26745" s="52"/>
      <c r="D26745" s="56"/>
      <c r="F26745"/>
    </row>
    <row r="26746" spans="2:6" x14ac:dyDescent="0.25">
      <c r="B26746" s="55"/>
      <c r="C26746" s="52"/>
      <c r="D26746" s="56"/>
      <c r="F26746"/>
    </row>
    <row r="26747" spans="2:6" x14ac:dyDescent="0.25">
      <c r="B26747" s="55"/>
      <c r="C26747" s="52"/>
      <c r="D26747" s="56"/>
      <c r="F26747"/>
    </row>
    <row r="26748" spans="2:6" x14ac:dyDescent="0.25">
      <c r="B26748" s="55"/>
      <c r="C26748" s="52"/>
      <c r="D26748" s="56"/>
      <c r="F26748"/>
    </row>
    <row r="26749" spans="2:6" x14ac:dyDescent="0.25">
      <c r="B26749" s="55"/>
      <c r="C26749" s="52"/>
      <c r="D26749" s="56"/>
      <c r="F26749"/>
    </row>
    <row r="26750" spans="2:6" x14ac:dyDescent="0.25">
      <c r="B26750" s="55"/>
      <c r="C26750" s="52"/>
      <c r="D26750" s="56"/>
      <c r="F26750"/>
    </row>
    <row r="26751" spans="2:6" x14ac:dyDescent="0.25">
      <c r="B26751" s="55"/>
      <c r="C26751" s="52"/>
      <c r="D26751" s="56"/>
      <c r="F26751"/>
    </row>
    <row r="26752" spans="2:6" x14ac:dyDescent="0.25">
      <c r="B26752" s="55"/>
      <c r="C26752" s="52"/>
      <c r="D26752" s="56"/>
      <c r="F26752"/>
    </row>
    <row r="26753" spans="2:6" x14ac:dyDescent="0.25">
      <c r="B26753" s="55"/>
      <c r="C26753" s="52"/>
      <c r="D26753" s="56"/>
      <c r="F26753"/>
    </row>
    <row r="26754" spans="2:6" x14ac:dyDescent="0.25">
      <c r="B26754" s="55"/>
      <c r="C26754" s="52"/>
      <c r="D26754" s="56"/>
      <c r="F26754"/>
    </row>
    <row r="26755" spans="2:6" x14ac:dyDescent="0.25">
      <c r="B26755" s="55"/>
      <c r="C26755" s="52"/>
      <c r="D26755" s="56"/>
      <c r="F26755"/>
    </row>
    <row r="26756" spans="2:6" x14ac:dyDescent="0.25">
      <c r="B26756" s="55"/>
      <c r="C26756" s="52"/>
      <c r="D26756" s="56"/>
      <c r="F26756"/>
    </row>
    <row r="26757" spans="2:6" x14ac:dyDescent="0.25">
      <c r="B26757" s="55"/>
      <c r="C26757" s="52"/>
      <c r="D26757" s="56"/>
      <c r="F26757"/>
    </row>
    <row r="26758" spans="2:6" x14ac:dyDescent="0.25">
      <c r="B26758" s="55"/>
      <c r="C26758" s="52"/>
      <c r="D26758" s="56"/>
      <c r="F26758"/>
    </row>
    <row r="26759" spans="2:6" x14ac:dyDescent="0.25">
      <c r="B26759" s="55"/>
      <c r="C26759" s="52"/>
      <c r="D26759" s="56"/>
      <c r="F26759"/>
    </row>
    <row r="26760" spans="2:6" x14ac:dyDescent="0.25">
      <c r="B26760" s="55"/>
      <c r="C26760" s="52"/>
      <c r="D26760" s="56"/>
      <c r="F26760"/>
    </row>
    <row r="26761" spans="2:6" x14ac:dyDescent="0.25">
      <c r="B26761" s="55"/>
      <c r="C26761" s="52"/>
      <c r="D26761" s="56"/>
      <c r="F26761"/>
    </row>
    <row r="26762" spans="2:6" x14ac:dyDescent="0.25">
      <c r="B26762" s="55"/>
      <c r="C26762" s="52"/>
      <c r="D26762" s="56"/>
      <c r="F26762"/>
    </row>
    <row r="26763" spans="2:6" x14ac:dyDescent="0.25">
      <c r="B26763" s="55"/>
      <c r="C26763" s="52"/>
      <c r="D26763" s="56"/>
      <c r="F26763"/>
    </row>
    <row r="26764" spans="2:6" x14ac:dyDescent="0.25">
      <c r="B26764" s="55"/>
      <c r="C26764" s="52"/>
      <c r="D26764" s="56"/>
      <c r="F26764"/>
    </row>
    <row r="26765" spans="2:6" x14ac:dyDescent="0.25">
      <c r="B26765" s="55"/>
      <c r="C26765" s="52"/>
      <c r="D26765" s="56"/>
      <c r="F26765"/>
    </row>
    <row r="26766" spans="2:6" x14ac:dyDescent="0.25">
      <c r="B26766" s="55"/>
      <c r="C26766" s="52"/>
      <c r="D26766" s="56"/>
      <c r="F26766"/>
    </row>
    <row r="26767" spans="2:6" x14ac:dyDescent="0.25">
      <c r="B26767" s="55"/>
      <c r="C26767" s="52"/>
      <c r="D26767" s="56"/>
      <c r="F26767"/>
    </row>
    <row r="26768" spans="2:6" x14ac:dyDescent="0.25">
      <c r="B26768" s="55"/>
      <c r="C26768" s="52"/>
      <c r="D26768" s="56"/>
      <c r="F26768"/>
    </row>
    <row r="26769" spans="2:6" x14ac:dyDescent="0.25">
      <c r="B26769" s="55"/>
      <c r="C26769" s="52"/>
      <c r="D26769" s="56"/>
      <c r="F26769"/>
    </row>
    <row r="26770" spans="2:6" x14ac:dyDescent="0.25">
      <c r="B26770" s="55"/>
      <c r="C26770" s="52"/>
      <c r="D26770" s="56"/>
      <c r="F26770"/>
    </row>
    <row r="26771" spans="2:6" x14ac:dyDescent="0.25">
      <c r="B26771" s="55"/>
      <c r="C26771" s="52"/>
      <c r="D26771" s="56"/>
      <c r="F26771"/>
    </row>
    <row r="26772" spans="2:6" x14ac:dyDescent="0.25">
      <c r="B26772" s="55"/>
      <c r="C26772" s="52"/>
      <c r="D26772" s="56"/>
      <c r="F26772"/>
    </row>
    <row r="26773" spans="2:6" x14ac:dyDescent="0.25">
      <c r="B26773" s="55"/>
      <c r="C26773" s="52"/>
      <c r="D26773" s="56"/>
      <c r="F26773"/>
    </row>
    <row r="26774" spans="2:6" x14ac:dyDescent="0.25">
      <c r="B26774" s="55"/>
      <c r="C26774" s="52"/>
      <c r="D26774" s="56"/>
      <c r="F26774"/>
    </row>
    <row r="26775" spans="2:6" x14ac:dyDescent="0.25">
      <c r="B26775" s="55"/>
      <c r="C26775" s="52"/>
      <c r="D26775" s="56"/>
      <c r="F26775"/>
    </row>
    <row r="26776" spans="2:6" x14ac:dyDescent="0.25">
      <c r="B26776" s="55"/>
      <c r="C26776" s="52"/>
      <c r="D26776" s="56"/>
      <c r="F26776"/>
    </row>
    <row r="26777" spans="2:6" x14ac:dyDescent="0.25">
      <c r="B26777" s="55"/>
      <c r="C26777" s="52"/>
      <c r="D26777" s="56"/>
      <c r="F26777"/>
    </row>
    <row r="26778" spans="2:6" x14ac:dyDescent="0.25">
      <c r="B26778" s="55"/>
      <c r="C26778" s="52"/>
      <c r="D26778" s="56"/>
      <c r="F26778"/>
    </row>
    <row r="26779" spans="2:6" x14ac:dyDescent="0.25">
      <c r="B26779" s="55"/>
      <c r="C26779" s="52"/>
      <c r="D26779" s="56"/>
      <c r="F26779"/>
    </row>
    <row r="26780" spans="2:6" x14ac:dyDescent="0.25">
      <c r="B26780" s="55"/>
      <c r="C26780" s="52"/>
      <c r="D26780" s="56"/>
      <c r="F26780"/>
    </row>
    <row r="26781" spans="2:6" x14ac:dyDescent="0.25">
      <c r="B26781" s="55"/>
      <c r="C26781" s="52"/>
      <c r="D26781" s="56"/>
      <c r="F26781"/>
    </row>
    <row r="26782" spans="2:6" x14ac:dyDescent="0.25">
      <c r="B26782" s="55"/>
      <c r="C26782" s="52"/>
      <c r="D26782" s="56"/>
      <c r="F26782"/>
    </row>
    <row r="26783" spans="2:6" x14ac:dyDescent="0.25">
      <c r="B26783" s="55"/>
      <c r="C26783" s="52"/>
      <c r="D26783" s="56"/>
      <c r="F26783"/>
    </row>
    <row r="26784" spans="2:6" x14ac:dyDescent="0.25">
      <c r="B26784" s="55"/>
      <c r="C26784" s="52"/>
      <c r="D26784" s="56"/>
      <c r="F26784"/>
    </row>
    <row r="26785" spans="2:6" x14ac:dyDescent="0.25">
      <c r="B26785" s="55"/>
      <c r="C26785" s="52"/>
      <c r="D26785" s="56"/>
      <c r="F26785"/>
    </row>
    <row r="26786" spans="2:6" x14ac:dyDescent="0.25">
      <c r="B26786" s="55"/>
      <c r="C26786" s="52"/>
      <c r="D26786" s="56"/>
      <c r="F26786"/>
    </row>
    <row r="26787" spans="2:6" x14ac:dyDescent="0.25">
      <c r="B26787" s="55"/>
      <c r="C26787" s="52"/>
      <c r="D26787" s="56"/>
      <c r="F26787"/>
    </row>
    <row r="26788" spans="2:6" x14ac:dyDescent="0.25">
      <c r="B26788" s="55"/>
      <c r="C26788" s="52"/>
      <c r="D26788" s="56"/>
      <c r="F26788"/>
    </row>
    <row r="26789" spans="2:6" x14ac:dyDescent="0.25">
      <c r="B26789" s="55"/>
      <c r="C26789" s="52"/>
      <c r="D26789" s="56"/>
      <c r="F26789"/>
    </row>
    <row r="26790" spans="2:6" x14ac:dyDescent="0.25">
      <c r="B26790" s="55"/>
      <c r="C26790" s="52"/>
      <c r="D26790" s="56"/>
      <c r="F26790"/>
    </row>
    <row r="26791" spans="2:6" x14ac:dyDescent="0.25">
      <c r="B26791" s="55"/>
      <c r="C26791" s="52"/>
      <c r="D26791" s="56"/>
      <c r="F26791"/>
    </row>
    <row r="26792" spans="2:6" x14ac:dyDescent="0.25">
      <c r="B26792" s="55"/>
      <c r="C26792" s="52"/>
      <c r="D26792" s="56"/>
      <c r="F26792"/>
    </row>
    <row r="26793" spans="2:6" x14ac:dyDescent="0.25">
      <c r="B26793" s="55"/>
      <c r="C26793" s="52"/>
      <c r="D26793" s="56"/>
      <c r="F26793"/>
    </row>
    <row r="26794" spans="2:6" x14ac:dyDescent="0.25">
      <c r="B26794" s="55"/>
      <c r="C26794" s="52"/>
      <c r="D26794" s="56"/>
      <c r="F26794"/>
    </row>
    <row r="26795" spans="2:6" x14ac:dyDescent="0.25">
      <c r="B26795" s="55"/>
      <c r="C26795" s="52"/>
      <c r="D26795" s="56"/>
      <c r="F26795"/>
    </row>
    <row r="26796" spans="2:6" x14ac:dyDescent="0.25">
      <c r="B26796" s="55"/>
      <c r="C26796" s="52"/>
      <c r="D26796" s="56"/>
      <c r="F26796"/>
    </row>
    <row r="26797" spans="2:6" x14ac:dyDescent="0.25">
      <c r="B26797" s="55"/>
      <c r="C26797" s="52"/>
      <c r="D26797" s="56"/>
      <c r="F26797"/>
    </row>
    <row r="26798" spans="2:6" x14ac:dyDescent="0.25">
      <c r="B26798" s="55"/>
      <c r="C26798" s="52"/>
      <c r="D26798" s="56"/>
      <c r="F26798"/>
    </row>
    <row r="26799" spans="2:6" x14ac:dyDescent="0.25">
      <c r="B26799" s="55"/>
      <c r="C26799" s="52"/>
      <c r="D26799" s="56"/>
      <c r="F26799"/>
    </row>
    <row r="26800" spans="2:6" x14ac:dyDescent="0.25">
      <c r="B26800" s="55"/>
      <c r="C26800" s="52"/>
      <c r="D26800" s="56"/>
      <c r="F26800"/>
    </row>
    <row r="26801" spans="2:6" x14ac:dyDescent="0.25">
      <c r="B26801" s="55"/>
      <c r="C26801" s="52"/>
      <c r="D26801" s="56"/>
      <c r="F26801"/>
    </row>
    <row r="26802" spans="2:6" x14ac:dyDescent="0.25">
      <c r="B26802" s="55"/>
      <c r="C26802" s="52"/>
      <c r="D26802" s="56"/>
      <c r="F26802"/>
    </row>
    <row r="26803" spans="2:6" x14ac:dyDescent="0.25">
      <c r="B26803" s="55"/>
      <c r="C26803" s="52"/>
      <c r="D26803" s="56"/>
      <c r="F26803"/>
    </row>
    <row r="26804" spans="2:6" x14ac:dyDescent="0.25">
      <c r="B26804" s="55"/>
      <c r="C26804" s="52"/>
      <c r="D26804" s="56"/>
      <c r="F26804"/>
    </row>
    <row r="26805" spans="2:6" x14ac:dyDescent="0.25">
      <c r="B26805" s="55"/>
      <c r="C26805" s="52"/>
      <c r="D26805" s="56"/>
      <c r="F26805"/>
    </row>
    <row r="26806" spans="2:6" x14ac:dyDescent="0.25">
      <c r="B26806" s="55"/>
      <c r="C26806" s="52"/>
      <c r="D26806" s="56"/>
      <c r="F26806"/>
    </row>
    <row r="26807" spans="2:6" x14ac:dyDescent="0.25">
      <c r="B26807" s="55"/>
      <c r="C26807" s="52"/>
      <c r="D26807" s="56"/>
      <c r="F26807"/>
    </row>
    <row r="26808" spans="2:6" x14ac:dyDescent="0.25">
      <c r="B26808" s="55"/>
      <c r="C26808" s="52"/>
      <c r="D26808" s="56"/>
      <c r="F26808"/>
    </row>
    <row r="26809" spans="2:6" x14ac:dyDescent="0.25">
      <c r="B26809" s="55"/>
      <c r="C26809" s="52"/>
      <c r="D26809" s="56"/>
      <c r="F26809"/>
    </row>
    <row r="26810" spans="2:6" x14ac:dyDescent="0.25">
      <c r="B26810" s="55"/>
      <c r="C26810" s="52"/>
      <c r="D26810" s="56"/>
      <c r="F26810"/>
    </row>
    <row r="26811" spans="2:6" x14ac:dyDescent="0.25">
      <c r="B26811" s="55"/>
      <c r="C26811" s="52"/>
      <c r="D26811" s="56"/>
      <c r="F26811"/>
    </row>
    <row r="26812" spans="2:6" x14ac:dyDescent="0.25">
      <c r="B26812" s="55"/>
      <c r="C26812" s="52"/>
      <c r="D26812" s="56"/>
      <c r="F26812"/>
    </row>
    <row r="26813" spans="2:6" x14ac:dyDescent="0.25">
      <c r="B26813" s="55"/>
      <c r="C26813" s="52"/>
      <c r="D26813" s="56"/>
      <c r="F26813"/>
    </row>
    <row r="26814" spans="2:6" x14ac:dyDescent="0.25">
      <c r="B26814" s="55"/>
      <c r="C26814" s="52"/>
      <c r="D26814" s="56"/>
      <c r="F26814"/>
    </row>
    <row r="26815" spans="2:6" x14ac:dyDescent="0.25">
      <c r="B26815" s="55"/>
      <c r="C26815" s="52"/>
      <c r="D26815" s="56"/>
      <c r="F26815"/>
    </row>
    <row r="26816" spans="2:6" x14ac:dyDescent="0.25">
      <c r="B26816" s="55"/>
      <c r="C26816" s="52"/>
      <c r="D26816" s="56"/>
      <c r="F26816"/>
    </row>
    <row r="26817" spans="2:6" x14ac:dyDescent="0.25">
      <c r="B26817" s="55"/>
      <c r="C26817" s="52"/>
      <c r="D26817" s="56"/>
      <c r="F26817"/>
    </row>
    <row r="26818" spans="2:6" x14ac:dyDescent="0.25">
      <c r="B26818" s="55"/>
      <c r="C26818" s="52"/>
      <c r="D26818" s="56"/>
      <c r="F26818"/>
    </row>
    <row r="26819" spans="2:6" x14ac:dyDescent="0.25">
      <c r="B26819" s="55"/>
      <c r="C26819" s="52"/>
      <c r="D26819" s="56"/>
      <c r="F26819"/>
    </row>
    <row r="26820" spans="2:6" x14ac:dyDescent="0.25">
      <c r="B26820" s="55"/>
      <c r="C26820" s="52"/>
      <c r="D26820" s="56"/>
      <c r="F26820"/>
    </row>
    <row r="26821" spans="2:6" x14ac:dyDescent="0.25">
      <c r="B26821" s="55"/>
      <c r="C26821" s="52"/>
      <c r="D26821" s="56"/>
      <c r="F26821"/>
    </row>
    <row r="26822" spans="2:6" x14ac:dyDescent="0.25">
      <c r="B26822" s="55"/>
      <c r="C26822" s="52"/>
      <c r="D26822" s="56"/>
      <c r="F26822"/>
    </row>
    <row r="26823" spans="2:6" x14ac:dyDescent="0.25">
      <c r="B26823" s="55"/>
      <c r="C26823" s="52"/>
      <c r="D26823" s="56"/>
      <c r="F26823"/>
    </row>
    <row r="26824" spans="2:6" x14ac:dyDescent="0.25">
      <c r="B26824" s="55"/>
      <c r="C26824" s="52"/>
      <c r="D26824" s="56"/>
      <c r="F26824"/>
    </row>
    <row r="26825" spans="2:6" x14ac:dyDescent="0.25">
      <c r="B26825" s="55"/>
      <c r="C26825" s="52"/>
      <c r="D26825" s="56"/>
      <c r="F26825"/>
    </row>
    <row r="26826" spans="2:6" x14ac:dyDescent="0.25">
      <c r="B26826" s="55"/>
      <c r="C26826" s="52"/>
      <c r="D26826" s="56"/>
      <c r="F26826"/>
    </row>
    <row r="26827" spans="2:6" x14ac:dyDescent="0.25">
      <c r="B26827" s="55"/>
      <c r="C26827" s="52"/>
      <c r="D26827" s="56"/>
      <c r="F26827"/>
    </row>
    <row r="26828" spans="2:6" x14ac:dyDescent="0.25">
      <c r="B26828" s="55"/>
      <c r="C26828" s="52"/>
      <c r="D26828" s="56"/>
      <c r="F26828"/>
    </row>
    <row r="26829" spans="2:6" x14ac:dyDescent="0.25">
      <c r="B26829" s="55"/>
      <c r="C26829" s="52"/>
      <c r="D26829" s="56"/>
      <c r="F26829"/>
    </row>
    <row r="26830" spans="2:6" x14ac:dyDescent="0.25">
      <c r="B26830" s="55"/>
      <c r="C26830" s="52"/>
      <c r="D26830" s="56"/>
      <c r="F26830"/>
    </row>
    <row r="26831" spans="2:6" x14ac:dyDescent="0.25">
      <c r="B26831" s="55"/>
      <c r="C26831" s="52"/>
      <c r="D26831" s="56"/>
      <c r="F26831"/>
    </row>
    <row r="26832" spans="2:6" x14ac:dyDescent="0.25">
      <c r="B26832" s="55"/>
      <c r="C26832" s="52"/>
      <c r="D26832" s="56"/>
      <c r="F26832"/>
    </row>
    <row r="26833" spans="2:6" x14ac:dyDescent="0.25">
      <c r="B26833" s="55"/>
      <c r="C26833" s="52"/>
      <c r="D26833" s="56"/>
      <c r="F26833"/>
    </row>
    <row r="26834" spans="2:6" x14ac:dyDescent="0.25">
      <c r="B26834" s="55"/>
      <c r="C26834" s="52"/>
      <c r="D26834" s="56"/>
      <c r="F26834"/>
    </row>
    <row r="26835" spans="2:6" x14ac:dyDescent="0.25">
      <c r="B26835" s="55"/>
      <c r="C26835" s="52"/>
      <c r="D26835" s="56"/>
      <c r="F26835"/>
    </row>
    <row r="26836" spans="2:6" x14ac:dyDescent="0.25">
      <c r="B26836" s="55"/>
      <c r="C26836" s="52"/>
      <c r="D26836" s="56"/>
      <c r="F26836"/>
    </row>
    <row r="26837" spans="2:6" x14ac:dyDescent="0.25">
      <c r="B26837" s="55"/>
      <c r="C26837" s="52"/>
      <c r="D26837" s="56"/>
      <c r="F26837"/>
    </row>
    <row r="26838" spans="2:6" x14ac:dyDescent="0.25">
      <c r="B26838" s="55"/>
      <c r="C26838" s="52"/>
      <c r="D26838" s="56"/>
      <c r="F26838"/>
    </row>
    <row r="26839" spans="2:6" x14ac:dyDescent="0.25">
      <c r="B26839" s="55"/>
      <c r="C26839" s="52"/>
      <c r="D26839" s="56"/>
      <c r="F26839"/>
    </row>
    <row r="26840" spans="2:6" x14ac:dyDescent="0.25">
      <c r="B26840" s="55"/>
      <c r="C26840" s="52"/>
      <c r="D26840" s="56"/>
      <c r="F26840"/>
    </row>
    <row r="26841" spans="2:6" x14ac:dyDescent="0.25">
      <c r="B26841" s="55"/>
      <c r="C26841" s="52"/>
      <c r="D26841" s="56"/>
      <c r="F26841"/>
    </row>
    <row r="26842" spans="2:6" x14ac:dyDescent="0.25">
      <c r="B26842" s="55"/>
      <c r="C26842" s="52"/>
      <c r="D26842" s="56"/>
      <c r="F26842"/>
    </row>
    <row r="26843" spans="2:6" x14ac:dyDescent="0.25">
      <c r="B26843" s="55"/>
      <c r="C26843" s="52"/>
      <c r="D26843" s="56"/>
      <c r="F26843"/>
    </row>
    <row r="26844" spans="2:6" x14ac:dyDescent="0.25">
      <c r="B26844" s="55"/>
      <c r="C26844" s="52"/>
      <c r="D26844" s="56"/>
      <c r="F26844"/>
    </row>
    <row r="26845" spans="2:6" x14ac:dyDescent="0.25">
      <c r="B26845" s="55"/>
      <c r="C26845" s="52"/>
      <c r="D26845" s="56"/>
      <c r="F26845"/>
    </row>
    <row r="26846" spans="2:6" x14ac:dyDescent="0.25">
      <c r="B26846" s="55"/>
      <c r="C26846" s="52"/>
      <c r="D26846" s="56"/>
      <c r="F26846"/>
    </row>
    <row r="26847" spans="2:6" x14ac:dyDescent="0.25">
      <c r="B26847" s="55"/>
      <c r="C26847" s="52"/>
      <c r="D26847" s="56"/>
      <c r="F26847"/>
    </row>
    <row r="26848" spans="2:6" x14ac:dyDescent="0.25">
      <c r="B26848" s="55"/>
      <c r="C26848" s="52"/>
      <c r="D26848" s="56"/>
      <c r="F26848"/>
    </row>
    <row r="26849" spans="2:6" x14ac:dyDescent="0.25">
      <c r="B26849" s="55"/>
      <c r="C26849" s="52"/>
      <c r="D26849" s="56"/>
      <c r="F26849"/>
    </row>
    <row r="26850" spans="2:6" x14ac:dyDescent="0.25">
      <c r="B26850" s="55"/>
      <c r="C26850" s="52"/>
      <c r="D26850" s="56"/>
      <c r="F26850"/>
    </row>
    <row r="26851" spans="2:6" x14ac:dyDescent="0.25">
      <c r="B26851" s="55"/>
      <c r="C26851" s="52"/>
      <c r="D26851" s="56"/>
      <c r="F26851"/>
    </row>
    <row r="26852" spans="2:6" x14ac:dyDescent="0.25">
      <c r="B26852" s="55"/>
      <c r="C26852" s="52"/>
      <c r="D26852" s="56"/>
      <c r="F26852"/>
    </row>
    <row r="26853" spans="2:6" x14ac:dyDescent="0.25">
      <c r="B26853" s="55"/>
      <c r="C26853" s="52"/>
      <c r="D26853" s="56"/>
      <c r="F26853"/>
    </row>
    <row r="26854" spans="2:6" x14ac:dyDescent="0.25">
      <c r="B26854" s="55"/>
      <c r="C26854" s="52"/>
      <c r="D26854" s="56"/>
      <c r="F26854"/>
    </row>
    <row r="26855" spans="2:6" x14ac:dyDescent="0.25">
      <c r="B26855" s="55"/>
      <c r="C26855" s="52"/>
      <c r="D26855" s="56"/>
      <c r="F26855"/>
    </row>
    <row r="26856" spans="2:6" x14ac:dyDescent="0.25">
      <c r="B26856" s="55"/>
      <c r="C26856" s="52"/>
      <c r="D26856" s="56"/>
      <c r="F26856"/>
    </row>
    <row r="26857" spans="2:6" x14ac:dyDescent="0.25">
      <c r="B26857" s="55"/>
      <c r="C26857" s="52"/>
      <c r="D26857" s="56"/>
      <c r="F26857"/>
    </row>
    <row r="26858" spans="2:6" x14ac:dyDescent="0.25">
      <c r="B26858" s="55"/>
      <c r="C26858" s="52"/>
      <c r="D26858" s="56"/>
      <c r="F26858"/>
    </row>
    <row r="26859" spans="2:6" x14ac:dyDescent="0.25">
      <c r="B26859" s="55"/>
      <c r="C26859" s="52"/>
      <c r="D26859" s="56"/>
      <c r="F26859"/>
    </row>
    <row r="26860" spans="2:6" x14ac:dyDescent="0.25">
      <c r="B26860" s="55"/>
      <c r="C26860" s="52"/>
      <c r="D26860" s="56"/>
      <c r="F26860"/>
    </row>
    <row r="26861" spans="2:6" x14ac:dyDescent="0.25">
      <c r="B26861" s="55"/>
      <c r="C26861" s="52"/>
      <c r="D26861" s="56"/>
      <c r="F26861"/>
    </row>
    <row r="26862" spans="2:6" x14ac:dyDescent="0.25">
      <c r="B26862" s="55"/>
      <c r="C26862" s="52"/>
      <c r="D26862" s="56"/>
      <c r="F26862"/>
    </row>
    <row r="26863" spans="2:6" x14ac:dyDescent="0.25">
      <c r="B26863" s="55"/>
      <c r="C26863" s="52"/>
      <c r="D26863" s="56"/>
      <c r="F26863"/>
    </row>
    <row r="26864" spans="2:6" x14ac:dyDescent="0.25">
      <c r="B26864" s="55"/>
      <c r="C26864" s="52"/>
      <c r="D26864" s="56"/>
      <c r="F26864"/>
    </row>
    <row r="26865" spans="2:6" x14ac:dyDescent="0.25">
      <c r="B26865" s="55"/>
      <c r="C26865" s="52"/>
      <c r="D26865" s="56"/>
      <c r="F26865"/>
    </row>
    <row r="26866" spans="2:6" x14ac:dyDescent="0.25">
      <c r="B26866" s="55"/>
      <c r="C26866" s="52"/>
      <c r="D26866" s="56"/>
      <c r="F26866"/>
    </row>
    <row r="26867" spans="2:6" x14ac:dyDescent="0.25">
      <c r="B26867" s="55"/>
      <c r="C26867" s="52"/>
      <c r="D26867" s="56"/>
      <c r="F26867"/>
    </row>
    <row r="26868" spans="2:6" x14ac:dyDescent="0.25">
      <c r="B26868" s="55"/>
      <c r="C26868" s="52"/>
      <c r="D26868" s="56"/>
      <c r="F26868"/>
    </row>
    <row r="26869" spans="2:6" x14ac:dyDescent="0.25">
      <c r="B26869" s="55"/>
      <c r="C26869" s="52"/>
      <c r="D26869" s="56"/>
      <c r="F26869"/>
    </row>
    <row r="26870" spans="2:6" x14ac:dyDescent="0.25">
      <c r="B26870" s="55"/>
      <c r="C26870" s="52"/>
      <c r="D26870" s="56"/>
      <c r="F26870"/>
    </row>
    <row r="26871" spans="2:6" x14ac:dyDescent="0.25">
      <c r="B26871" s="55"/>
      <c r="C26871" s="52"/>
      <c r="D26871" s="56"/>
      <c r="F26871"/>
    </row>
    <row r="26872" spans="2:6" x14ac:dyDescent="0.25">
      <c r="B26872" s="55"/>
      <c r="C26872" s="52"/>
      <c r="D26872" s="56"/>
      <c r="F26872"/>
    </row>
    <row r="26873" spans="2:6" x14ac:dyDescent="0.25">
      <c r="B26873" s="55"/>
      <c r="C26873" s="52"/>
      <c r="D26873" s="56"/>
      <c r="F26873"/>
    </row>
    <row r="26874" spans="2:6" x14ac:dyDescent="0.25">
      <c r="B26874" s="55"/>
      <c r="C26874" s="52"/>
      <c r="D26874" s="56"/>
      <c r="F26874"/>
    </row>
    <row r="26875" spans="2:6" x14ac:dyDescent="0.25">
      <c r="B26875" s="55"/>
      <c r="C26875" s="52"/>
      <c r="D26875" s="56"/>
      <c r="F26875"/>
    </row>
    <row r="26876" spans="2:6" x14ac:dyDescent="0.25">
      <c r="B26876" s="55"/>
      <c r="C26876" s="52"/>
      <c r="D26876" s="56"/>
      <c r="F26876"/>
    </row>
    <row r="26877" spans="2:6" x14ac:dyDescent="0.25">
      <c r="B26877" s="55"/>
      <c r="C26877" s="52"/>
      <c r="D26877" s="56"/>
      <c r="F26877"/>
    </row>
    <row r="26878" spans="2:6" x14ac:dyDescent="0.25">
      <c r="B26878" s="55"/>
      <c r="C26878" s="52"/>
      <c r="D26878" s="56"/>
      <c r="F26878"/>
    </row>
    <row r="26879" spans="2:6" x14ac:dyDescent="0.25">
      <c r="B26879" s="55"/>
      <c r="C26879" s="52"/>
      <c r="D26879" s="56"/>
      <c r="F26879"/>
    </row>
    <row r="26880" spans="2:6" x14ac:dyDescent="0.25">
      <c r="B26880" s="55"/>
      <c r="C26880" s="52"/>
      <c r="D26880" s="56"/>
      <c r="F26880"/>
    </row>
    <row r="26881" spans="2:6" x14ac:dyDescent="0.25">
      <c r="B26881" s="55"/>
      <c r="C26881" s="52"/>
      <c r="D26881" s="56"/>
      <c r="F26881"/>
    </row>
    <row r="26882" spans="2:6" x14ac:dyDescent="0.25">
      <c r="B26882" s="55"/>
      <c r="C26882" s="52"/>
      <c r="D26882" s="56"/>
      <c r="F26882"/>
    </row>
    <row r="26883" spans="2:6" x14ac:dyDescent="0.25">
      <c r="B26883" s="55"/>
      <c r="C26883" s="52"/>
      <c r="D26883" s="56"/>
      <c r="F26883"/>
    </row>
    <row r="26884" spans="2:6" x14ac:dyDescent="0.25">
      <c r="B26884" s="55"/>
      <c r="C26884" s="52"/>
      <c r="D26884" s="56"/>
      <c r="F26884"/>
    </row>
    <row r="26885" spans="2:6" x14ac:dyDescent="0.25">
      <c r="B26885" s="55"/>
      <c r="C26885" s="52"/>
      <c r="D26885" s="56"/>
      <c r="F26885"/>
    </row>
    <row r="26886" spans="2:6" x14ac:dyDescent="0.25">
      <c r="B26886" s="55"/>
      <c r="C26886" s="52"/>
      <c r="D26886" s="56"/>
      <c r="F26886"/>
    </row>
    <row r="26887" spans="2:6" x14ac:dyDescent="0.25">
      <c r="B26887" s="55"/>
      <c r="C26887" s="52"/>
      <c r="D26887" s="56"/>
      <c r="F26887"/>
    </row>
    <row r="26888" spans="2:6" x14ac:dyDescent="0.25">
      <c r="B26888" s="55"/>
      <c r="C26888" s="52"/>
      <c r="D26888" s="56"/>
      <c r="F26888"/>
    </row>
    <row r="26889" spans="2:6" x14ac:dyDescent="0.25">
      <c r="B26889" s="55"/>
      <c r="C26889" s="52"/>
      <c r="D26889" s="56"/>
      <c r="F26889"/>
    </row>
    <row r="26890" spans="2:6" x14ac:dyDescent="0.25">
      <c r="B26890" s="55"/>
      <c r="C26890" s="52"/>
      <c r="D26890" s="56"/>
      <c r="F26890"/>
    </row>
    <row r="26891" spans="2:6" x14ac:dyDescent="0.25">
      <c r="B26891" s="55"/>
      <c r="C26891" s="52"/>
      <c r="D26891" s="56"/>
      <c r="F26891"/>
    </row>
    <row r="26892" spans="2:6" x14ac:dyDescent="0.25">
      <c r="B26892" s="55"/>
      <c r="C26892" s="52"/>
      <c r="D26892" s="56"/>
      <c r="F26892"/>
    </row>
    <row r="26893" spans="2:6" x14ac:dyDescent="0.25">
      <c r="B26893" s="55"/>
      <c r="C26893" s="52"/>
      <c r="D26893" s="56"/>
      <c r="F26893"/>
    </row>
    <row r="26894" spans="2:6" x14ac:dyDescent="0.25">
      <c r="B26894" s="55"/>
      <c r="C26894" s="52"/>
      <c r="D26894" s="56"/>
      <c r="F26894"/>
    </row>
    <row r="26895" spans="2:6" x14ac:dyDescent="0.25">
      <c r="B26895" s="55"/>
      <c r="C26895" s="52"/>
      <c r="D26895" s="56"/>
      <c r="F26895"/>
    </row>
    <row r="26896" spans="2:6" x14ac:dyDescent="0.25">
      <c r="B26896" s="55"/>
      <c r="C26896" s="52"/>
      <c r="D26896" s="56"/>
      <c r="F26896"/>
    </row>
    <row r="26897" spans="2:6" x14ac:dyDescent="0.25">
      <c r="B26897" s="55"/>
      <c r="C26897" s="52"/>
      <c r="D26897" s="56"/>
      <c r="F26897"/>
    </row>
    <row r="26898" spans="2:6" x14ac:dyDescent="0.25">
      <c r="B26898" s="55"/>
      <c r="C26898" s="52"/>
      <c r="D26898" s="56"/>
      <c r="F26898"/>
    </row>
    <row r="26899" spans="2:6" x14ac:dyDescent="0.25">
      <c r="B26899" s="55"/>
      <c r="C26899" s="52"/>
      <c r="D26899" s="56"/>
      <c r="F26899"/>
    </row>
    <row r="26900" spans="2:6" x14ac:dyDescent="0.25">
      <c r="B26900" s="55"/>
      <c r="C26900" s="52"/>
      <c r="D26900" s="56"/>
      <c r="F26900"/>
    </row>
    <row r="26901" spans="2:6" x14ac:dyDescent="0.25">
      <c r="B26901" s="55"/>
      <c r="C26901" s="52"/>
      <c r="D26901" s="56"/>
      <c r="F26901"/>
    </row>
    <row r="26902" spans="2:6" x14ac:dyDescent="0.25">
      <c r="B26902" s="55"/>
      <c r="C26902" s="52"/>
      <c r="D26902" s="56"/>
      <c r="F26902"/>
    </row>
    <row r="26903" spans="2:6" x14ac:dyDescent="0.25">
      <c r="B26903" s="55"/>
      <c r="C26903" s="52"/>
      <c r="D26903" s="56"/>
      <c r="F26903"/>
    </row>
    <row r="26904" spans="2:6" x14ac:dyDescent="0.25">
      <c r="B26904" s="55"/>
      <c r="C26904" s="52"/>
      <c r="D26904" s="56"/>
      <c r="F26904"/>
    </row>
    <row r="26905" spans="2:6" x14ac:dyDescent="0.25">
      <c r="B26905" s="55"/>
      <c r="C26905" s="52"/>
      <c r="D26905" s="56"/>
      <c r="F26905"/>
    </row>
    <row r="26906" spans="2:6" x14ac:dyDescent="0.25">
      <c r="B26906" s="55"/>
      <c r="C26906" s="52"/>
      <c r="D26906" s="56"/>
      <c r="F26906"/>
    </row>
    <row r="26907" spans="2:6" x14ac:dyDescent="0.25">
      <c r="B26907" s="55"/>
      <c r="C26907" s="52"/>
      <c r="D26907" s="56"/>
      <c r="F26907"/>
    </row>
    <row r="26908" spans="2:6" x14ac:dyDescent="0.25">
      <c r="B26908" s="55"/>
      <c r="C26908" s="52"/>
      <c r="D26908" s="56"/>
      <c r="F26908"/>
    </row>
    <row r="26909" spans="2:6" x14ac:dyDescent="0.25">
      <c r="B26909" s="55"/>
      <c r="C26909" s="52"/>
      <c r="D26909" s="56"/>
      <c r="F26909"/>
    </row>
    <row r="26910" spans="2:6" x14ac:dyDescent="0.25">
      <c r="B26910" s="55"/>
      <c r="C26910" s="52"/>
      <c r="D26910" s="56"/>
      <c r="F26910"/>
    </row>
    <row r="26911" spans="2:6" x14ac:dyDescent="0.25">
      <c r="B26911" s="55"/>
      <c r="C26911" s="52"/>
      <c r="D26911" s="56"/>
      <c r="F26911"/>
    </row>
    <row r="26912" spans="2:6" x14ac:dyDescent="0.25">
      <c r="B26912" s="55"/>
      <c r="C26912" s="52"/>
      <c r="D26912" s="56"/>
      <c r="F26912"/>
    </row>
    <row r="26913" spans="2:6" x14ac:dyDescent="0.25">
      <c r="B26913" s="55"/>
      <c r="C26913" s="52"/>
      <c r="D26913" s="56"/>
      <c r="F26913"/>
    </row>
    <row r="26914" spans="2:6" x14ac:dyDescent="0.25">
      <c r="B26914" s="55"/>
      <c r="C26914" s="52"/>
      <c r="D26914" s="56"/>
      <c r="F26914"/>
    </row>
    <row r="26915" spans="2:6" x14ac:dyDescent="0.25">
      <c r="B26915" s="55"/>
      <c r="C26915" s="52"/>
      <c r="D26915" s="56"/>
      <c r="F26915"/>
    </row>
    <row r="26916" spans="2:6" x14ac:dyDescent="0.25">
      <c r="B26916" s="55"/>
      <c r="C26916" s="52"/>
      <c r="D26916" s="56"/>
      <c r="F26916"/>
    </row>
    <row r="26917" spans="2:6" x14ac:dyDescent="0.25">
      <c r="B26917" s="55"/>
      <c r="C26917" s="52"/>
      <c r="D26917" s="56"/>
      <c r="F26917"/>
    </row>
    <row r="26918" spans="2:6" x14ac:dyDescent="0.25">
      <c r="B26918" s="55"/>
      <c r="C26918" s="52"/>
      <c r="D26918" s="56"/>
      <c r="F26918"/>
    </row>
    <row r="26919" spans="2:6" x14ac:dyDescent="0.25">
      <c r="B26919" s="55"/>
      <c r="C26919" s="52"/>
      <c r="D26919" s="56"/>
      <c r="F26919"/>
    </row>
    <row r="26920" spans="2:6" x14ac:dyDescent="0.25">
      <c r="B26920" s="55"/>
      <c r="C26920" s="52"/>
      <c r="D26920" s="56"/>
      <c r="F26920"/>
    </row>
    <row r="26921" spans="2:6" x14ac:dyDescent="0.25">
      <c r="B26921" s="55"/>
      <c r="C26921" s="52"/>
      <c r="D26921" s="56"/>
      <c r="F26921"/>
    </row>
    <row r="26922" spans="2:6" x14ac:dyDescent="0.25">
      <c r="B26922" s="55"/>
      <c r="C26922" s="52"/>
      <c r="D26922" s="56"/>
      <c r="F26922"/>
    </row>
    <row r="26923" spans="2:6" x14ac:dyDescent="0.25">
      <c r="B26923" s="55"/>
      <c r="C26923" s="52"/>
      <c r="D26923" s="56"/>
      <c r="F26923"/>
    </row>
    <row r="26924" spans="2:6" x14ac:dyDescent="0.25">
      <c r="B26924" s="55"/>
      <c r="C26924" s="52"/>
      <c r="D26924" s="56"/>
      <c r="F26924"/>
    </row>
    <row r="26925" spans="2:6" x14ac:dyDescent="0.25">
      <c r="B26925" s="55"/>
      <c r="C26925" s="52"/>
      <c r="D26925" s="56"/>
      <c r="F26925"/>
    </row>
    <row r="26926" spans="2:6" x14ac:dyDescent="0.25">
      <c r="B26926" s="55"/>
      <c r="C26926" s="52"/>
      <c r="D26926" s="56"/>
      <c r="F26926"/>
    </row>
    <row r="26927" spans="2:6" x14ac:dyDescent="0.25">
      <c r="B26927" s="55"/>
      <c r="C26927" s="52"/>
      <c r="D26927" s="56"/>
      <c r="F26927"/>
    </row>
    <row r="26928" spans="2:6" x14ac:dyDescent="0.25">
      <c r="B26928" s="55"/>
      <c r="C26928" s="52"/>
      <c r="D26928" s="56"/>
      <c r="F26928"/>
    </row>
    <row r="26929" spans="2:6" x14ac:dyDescent="0.25">
      <c r="B26929" s="55"/>
      <c r="C26929" s="52"/>
      <c r="D26929" s="56"/>
      <c r="F26929"/>
    </row>
    <row r="26930" spans="2:6" x14ac:dyDescent="0.25">
      <c r="B26930" s="55"/>
      <c r="C26930" s="52"/>
      <c r="D26930" s="56"/>
      <c r="F26930"/>
    </row>
    <row r="26931" spans="2:6" x14ac:dyDescent="0.25">
      <c r="B26931" s="55"/>
      <c r="C26931" s="52"/>
      <c r="D26931" s="56"/>
      <c r="F26931"/>
    </row>
    <row r="26932" spans="2:6" x14ac:dyDescent="0.25">
      <c r="B26932" s="55"/>
      <c r="C26932" s="52"/>
      <c r="D26932" s="56"/>
      <c r="F26932"/>
    </row>
    <row r="26933" spans="2:6" x14ac:dyDescent="0.25">
      <c r="B26933" s="55"/>
      <c r="C26933" s="52"/>
      <c r="D26933" s="56"/>
      <c r="F26933"/>
    </row>
    <row r="26934" spans="2:6" x14ac:dyDescent="0.25">
      <c r="B26934" s="55"/>
      <c r="C26934" s="52"/>
      <c r="D26934" s="56"/>
      <c r="F26934"/>
    </row>
    <row r="26935" spans="2:6" x14ac:dyDescent="0.25">
      <c r="B26935" s="55"/>
      <c r="C26935" s="52"/>
      <c r="D26935" s="56"/>
      <c r="F26935"/>
    </row>
    <row r="26936" spans="2:6" x14ac:dyDescent="0.25">
      <c r="B26936" s="55"/>
      <c r="C26936" s="52"/>
      <c r="D26936" s="56"/>
      <c r="F26936"/>
    </row>
    <row r="26937" spans="2:6" x14ac:dyDescent="0.25">
      <c r="B26937" s="55"/>
      <c r="C26937" s="52"/>
      <c r="D26937" s="56"/>
      <c r="F26937"/>
    </row>
    <row r="26938" spans="2:6" x14ac:dyDescent="0.25">
      <c r="B26938" s="55"/>
      <c r="C26938" s="52"/>
      <c r="D26938" s="56"/>
      <c r="F26938"/>
    </row>
    <row r="26939" spans="2:6" x14ac:dyDescent="0.25">
      <c r="B26939" s="55"/>
      <c r="C26939" s="52"/>
      <c r="D26939" s="56"/>
      <c r="F26939"/>
    </row>
    <row r="26940" spans="2:6" x14ac:dyDescent="0.25">
      <c r="B26940" s="55"/>
      <c r="C26940" s="52"/>
      <c r="D26940" s="56"/>
      <c r="F26940"/>
    </row>
    <row r="26941" spans="2:6" x14ac:dyDescent="0.25">
      <c r="B26941" s="55"/>
      <c r="C26941" s="52"/>
      <c r="D26941" s="56"/>
      <c r="F26941"/>
    </row>
    <row r="26942" spans="2:6" x14ac:dyDescent="0.25">
      <c r="B26942" s="55"/>
      <c r="C26942" s="52"/>
      <c r="D26942" s="56"/>
      <c r="F26942"/>
    </row>
    <row r="26943" spans="2:6" x14ac:dyDescent="0.25">
      <c r="B26943" s="55"/>
      <c r="C26943" s="52"/>
      <c r="D26943" s="56"/>
      <c r="F26943"/>
    </row>
    <row r="26944" spans="2:6" x14ac:dyDescent="0.25">
      <c r="B26944" s="55"/>
      <c r="C26944" s="52"/>
      <c r="D26944" s="56"/>
      <c r="F26944"/>
    </row>
    <row r="26945" spans="2:6" x14ac:dyDescent="0.25">
      <c r="B26945" s="55"/>
      <c r="C26945" s="52"/>
      <c r="D26945" s="56"/>
      <c r="F26945"/>
    </row>
    <row r="26946" spans="2:6" x14ac:dyDescent="0.25">
      <c r="B26946" s="55"/>
      <c r="C26946" s="52"/>
      <c r="D26946" s="56"/>
      <c r="F26946"/>
    </row>
    <row r="26947" spans="2:6" x14ac:dyDescent="0.25">
      <c r="B26947" s="55"/>
      <c r="C26947" s="52"/>
      <c r="D26947" s="56"/>
      <c r="F26947"/>
    </row>
    <row r="26948" spans="2:6" x14ac:dyDescent="0.25">
      <c r="B26948" s="55"/>
      <c r="C26948" s="52"/>
      <c r="D26948" s="56"/>
      <c r="F26948"/>
    </row>
    <row r="26949" spans="2:6" x14ac:dyDescent="0.25">
      <c r="B26949" s="55"/>
      <c r="C26949" s="52"/>
      <c r="D26949" s="56"/>
      <c r="F26949"/>
    </row>
    <row r="26950" spans="2:6" x14ac:dyDescent="0.25">
      <c r="B26950" s="55"/>
      <c r="C26950" s="52"/>
      <c r="D26950" s="56"/>
      <c r="F26950"/>
    </row>
    <row r="26951" spans="2:6" x14ac:dyDescent="0.25">
      <c r="B26951" s="55"/>
      <c r="C26951" s="52"/>
      <c r="D26951" s="56"/>
      <c r="F26951"/>
    </row>
    <row r="26952" spans="2:6" x14ac:dyDescent="0.25">
      <c r="B26952" s="55"/>
      <c r="C26952" s="52"/>
      <c r="D26952" s="56"/>
      <c r="F26952"/>
    </row>
    <row r="26953" spans="2:6" x14ac:dyDescent="0.25">
      <c r="B26953" s="55"/>
      <c r="C26953" s="52"/>
      <c r="D26953" s="56"/>
      <c r="F26953"/>
    </row>
    <row r="26954" spans="2:6" x14ac:dyDescent="0.25">
      <c r="B26954" s="55"/>
      <c r="C26954" s="52"/>
      <c r="D26954" s="56"/>
      <c r="F26954"/>
    </row>
    <row r="26955" spans="2:6" x14ac:dyDescent="0.25">
      <c r="B26955" s="55"/>
      <c r="C26955" s="52"/>
      <c r="D26955" s="56"/>
      <c r="F26955"/>
    </row>
    <row r="26956" spans="2:6" x14ac:dyDescent="0.25">
      <c r="B26956" s="55"/>
      <c r="C26956" s="52"/>
      <c r="D26956" s="56"/>
      <c r="F26956"/>
    </row>
    <row r="26957" spans="2:6" x14ac:dyDescent="0.25">
      <c r="B26957" s="55"/>
      <c r="C26957" s="52"/>
      <c r="D26957" s="56"/>
      <c r="F26957"/>
    </row>
    <row r="26958" spans="2:6" x14ac:dyDescent="0.25">
      <c r="B26958" s="55"/>
      <c r="C26958" s="52"/>
      <c r="D26958" s="56"/>
      <c r="F26958"/>
    </row>
    <row r="26959" spans="2:6" x14ac:dyDescent="0.25">
      <c r="B26959" s="55"/>
      <c r="C26959" s="52"/>
      <c r="D26959" s="56"/>
      <c r="F26959"/>
    </row>
    <row r="26960" spans="2:6" x14ac:dyDescent="0.25">
      <c r="B26960" s="55"/>
      <c r="C26960" s="52"/>
      <c r="D26960" s="56"/>
      <c r="F26960"/>
    </row>
    <row r="26961" spans="2:6" x14ac:dyDescent="0.25">
      <c r="B26961" s="55"/>
      <c r="C26961" s="52"/>
      <c r="D26961" s="56"/>
      <c r="F26961"/>
    </row>
    <row r="26962" spans="2:6" x14ac:dyDescent="0.25">
      <c r="B26962" s="55"/>
      <c r="C26962" s="52"/>
      <c r="D26962" s="56"/>
      <c r="F26962"/>
    </row>
    <row r="26963" spans="2:6" x14ac:dyDescent="0.25">
      <c r="B26963" s="55"/>
      <c r="C26963" s="52"/>
      <c r="D26963" s="56"/>
      <c r="F26963"/>
    </row>
    <row r="26964" spans="2:6" x14ac:dyDescent="0.25">
      <c r="B26964" s="55"/>
      <c r="C26964" s="52"/>
      <c r="D26964" s="56"/>
      <c r="F26964"/>
    </row>
    <row r="26965" spans="2:6" x14ac:dyDescent="0.25">
      <c r="B26965" s="55"/>
      <c r="C26965" s="52"/>
      <c r="D26965" s="56"/>
      <c r="F26965"/>
    </row>
    <row r="26966" spans="2:6" x14ac:dyDescent="0.25">
      <c r="B26966" s="55"/>
      <c r="C26966" s="52"/>
      <c r="D26966" s="56"/>
      <c r="F26966"/>
    </row>
    <row r="26967" spans="2:6" x14ac:dyDescent="0.25">
      <c r="B26967" s="55"/>
      <c r="C26967" s="52"/>
      <c r="D26967" s="56"/>
      <c r="F26967"/>
    </row>
    <row r="26968" spans="2:6" x14ac:dyDescent="0.25">
      <c r="B26968" s="55"/>
      <c r="C26968" s="52"/>
      <c r="D26968" s="56"/>
      <c r="F26968"/>
    </row>
    <row r="26969" spans="2:6" x14ac:dyDescent="0.25">
      <c r="B26969" s="55"/>
      <c r="C26969" s="52"/>
      <c r="D26969" s="56"/>
      <c r="F26969"/>
    </row>
    <row r="26970" spans="2:6" x14ac:dyDescent="0.25">
      <c r="B26970" s="55"/>
      <c r="C26970" s="52"/>
      <c r="D26970" s="56"/>
      <c r="F26970"/>
    </row>
    <row r="26971" spans="2:6" x14ac:dyDescent="0.25">
      <c r="B26971" s="55"/>
      <c r="C26971" s="52"/>
      <c r="D26971" s="56"/>
      <c r="F26971"/>
    </row>
    <row r="26972" spans="2:6" x14ac:dyDescent="0.25">
      <c r="B26972" s="55"/>
      <c r="C26972" s="52"/>
      <c r="D26972" s="56"/>
      <c r="F26972"/>
    </row>
    <row r="26973" spans="2:6" x14ac:dyDescent="0.25">
      <c r="B26973" s="55"/>
      <c r="C26973" s="52"/>
      <c r="D26973" s="56"/>
      <c r="F26973"/>
    </row>
    <row r="26974" spans="2:6" x14ac:dyDescent="0.25">
      <c r="B26974" s="55"/>
      <c r="C26974" s="52"/>
      <c r="D26974" s="56"/>
      <c r="F26974"/>
    </row>
    <row r="26975" spans="2:6" x14ac:dyDescent="0.25">
      <c r="B26975" s="55"/>
      <c r="C26975" s="52"/>
      <c r="D26975" s="56"/>
      <c r="F26975"/>
    </row>
    <row r="26976" spans="2:6" x14ac:dyDescent="0.25">
      <c r="B26976" s="55"/>
      <c r="C26976" s="52"/>
      <c r="D26976" s="56"/>
      <c r="F26976"/>
    </row>
    <row r="26977" spans="2:6" x14ac:dyDescent="0.25">
      <c r="B26977" s="55"/>
      <c r="C26977" s="52"/>
      <c r="D26977" s="56"/>
      <c r="F26977"/>
    </row>
    <row r="26978" spans="2:6" x14ac:dyDescent="0.25">
      <c r="B26978" s="55"/>
      <c r="C26978" s="52"/>
      <c r="D26978" s="56"/>
      <c r="F26978"/>
    </row>
    <row r="26979" spans="2:6" x14ac:dyDescent="0.25">
      <c r="B26979" s="55"/>
      <c r="C26979" s="52"/>
      <c r="D26979" s="56"/>
      <c r="F26979"/>
    </row>
    <row r="26980" spans="2:6" x14ac:dyDescent="0.25">
      <c r="B26980" s="55"/>
      <c r="C26980" s="52"/>
      <c r="D26980" s="56"/>
      <c r="F26980"/>
    </row>
    <row r="26981" spans="2:6" x14ac:dyDescent="0.25">
      <c r="B26981" s="55"/>
      <c r="C26981" s="52"/>
      <c r="D26981" s="56"/>
      <c r="F26981"/>
    </row>
    <row r="26982" spans="2:6" x14ac:dyDescent="0.25">
      <c r="B26982" s="55"/>
      <c r="C26982" s="52"/>
      <c r="D26982" s="56"/>
      <c r="F26982"/>
    </row>
    <row r="26983" spans="2:6" x14ac:dyDescent="0.25">
      <c r="B26983" s="55"/>
      <c r="C26983" s="52"/>
      <c r="D26983" s="56"/>
      <c r="F26983"/>
    </row>
    <row r="26984" spans="2:6" x14ac:dyDescent="0.25">
      <c r="B26984" s="55"/>
      <c r="C26984" s="52"/>
      <c r="D26984" s="56"/>
      <c r="F26984"/>
    </row>
    <row r="26985" spans="2:6" x14ac:dyDescent="0.25">
      <c r="B26985" s="55"/>
      <c r="C26985" s="52"/>
      <c r="D26985" s="56"/>
      <c r="F26985"/>
    </row>
    <row r="26986" spans="2:6" x14ac:dyDescent="0.25">
      <c r="B26986" s="55"/>
      <c r="C26986" s="52"/>
      <c r="D26986" s="56"/>
      <c r="F26986"/>
    </row>
    <row r="26987" spans="2:6" x14ac:dyDescent="0.25">
      <c r="B26987" s="55"/>
      <c r="C26987" s="52"/>
      <c r="D26987" s="56"/>
      <c r="F26987"/>
    </row>
    <row r="26988" spans="2:6" x14ac:dyDescent="0.25">
      <c r="B26988" s="55"/>
      <c r="C26988" s="52"/>
      <c r="D26988" s="56"/>
      <c r="F26988"/>
    </row>
    <row r="26989" spans="2:6" x14ac:dyDescent="0.25">
      <c r="B26989" s="55"/>
      <c r="C26989" s="52"/>
      <c r="D26989" s="56"/>
      <c r="F26989"/>
    </row>
    <row r="26990" spans="2:6" x14ac:dyDescent="0.25">
      <c r="B26990" s="55"/>
      <c r="C26990" s="52"/>
      <c r="D26990" s="56"/>
      <c r="F26990"/>
    </row>
    <row r="26991" spans="2:6" x14ac:dyDescent="0.25">
      <c r="B26991" s="55"/>
      <c r="C26991" s="52"/>
      <c r="D26991" s="56"/>
      <c r="F26991"/>
    </row>
    <row r="26992" spans="2:6" x14ac:dyDescent="0.25">
      <c r="B26992" s="55"/>
      <c r="C26992" s="52"/>
      <c r="D26992" s="56"/>
      <c r="F26992"/>
    </row>
    <row r="26993" spans="2:6" x14ac:dyDescent="0.25">
      <c r="B26993" s="55"/>
      <c r="C26993" s="52"/>
      <c r="D26993" s="56"/>
      <c r="F26993"/>
    </row>
    <row r="26994" spans="2:6" x14ac:dyDescent="0.25">
      <c r="B26994" s="55"/>
      <c r="C26994" s="52"/>
      <c r="D26994" s="56"/>
      <c r="F26994"/>
    </row>
    <row r="26995" spans="2:6" x14ac:dyDescent="0.25">
      <c r="B26995" s="55"/>
      <c r="C26995" s="52"/>
      <c r="D26995" s="56"/>
      <c r="F26995"/>
    </row>
    <row r="26996" spans="2:6" x14ac:dyDescent="0.25">
      <c r="B26996" s="55"/>
      <c r="C26996" s="52"/>
      <c r="D26996" s="56"/>
      <c r="F26996"/>
    </row>
    <row r="26997" spans="2:6" x14ac:dyDescent="0.25">
      <c r="B26997" s="55"/>
      <c r="C26997" s="52"/>
      <c r="D26997" s="56"/>
      <c r="F26997"/>
    </row>
    <row r="26998" spans="2:6" x14ac:dyDescent="0.25">
      <c r="B26998" s="55"/>
      <c r="C26998" s="52"/>
      <c r="D26998" s="56"/>
      <c r="F26998"/>
    </row>
    <row r="26999" spans="2:6" x14ac:dyDescent="0.25">
      <c r="B26999" s="55"/>
      <c r="C26999" s="52"/>
      <c r="D26999" s="56"/>
      <c r="F26999"/>
    </row>
    <row r="27000" spans="2:6" x14ac:dyDescent="0.25">
      <c r="B27000" s="55"/>
      <c r="C27000" s="52"/>
      <c r="D27000" s="56"/>
      <c r="F27000"/>
    </row>
    <row r="27001" spans="2:6" x14ac:dyDescent="0.25">
      <c r="B27001" s="55"/>
      <c r="C27001" s="52"/>
      <c r="D27001" s="56"/>
      <c r="F27001"/>
    </row>
    <row r="27002" spans="2:6" x14ac:dyDescent="0.25">
      <c r="B27002" s="55"/>
      <c r="C27002" s="52"/>
      <c r="D27002" s="56"/>
      <c r="F27002"/>
    </row>
    <row r="27003" spans="2:6" x14ac:dyDescent="0.25">
      <c r="B27003" s="55"/>
      <c r="C27003" s="52"/>
      <c r="D27003" s="56"/>
      <c r="F27003"/>
    </row>
    <row r="27004" spans="2:6" x14ac:dyDescent="0.25">
      <c r="B27004" s="55"/>
      <c r="C27004" s="52"/>
      <c r="D27004" s="56"/>
      <c r="F27004"/>
    </row>
    <row r="27005" spans="2:6" x14ac:dyDescent="0.25">
      <c r="B27005" s="55"/>
      <c r="C27005" s="52"/>
      <c r="D27005" s="56"/>
      <c r="F27005"/>
    </row>
    <row r="27006" spans="2:6" x14ac:dyDescent="0.25">
      <c r="B27006" s="55"/>
      <c r="C27006" s="52"/>
      <c r="D27006" s="56"/>
      <c r="F27006"/>
    </row>
    <row r="27007" spans="2:6" x14ac:dyDescent="0.25">
      <c r="B27007" s="55"/>
      <c r="C27007" s="52"/>
      <c r="D27007" s="56"/>
      <c r="F27007"/>
    </row>
    <row r="27008" spans="2:6" x14ac:dyDescent="0.25">
      <c r="B27008" s="55"/>
      <c r="C27008" s="52"/>
      <c r="D27008" s="56"/>
      <c r="F27008"/>
    </row>
    <row r="27009" spans="2:6" x14ac:dyDescent="0.25">
      <c r="B27009" s="55"/>
      <c r="C27009" s="52"/>
      <c r="D27009" s="56"/>
      <c r="F27009"/>
    </row>
    <row r="27010" spans="2:6" x14ac:dyDescent="0.25">
      <c r="B27010" s="55"/>
      <c r="C27010" s="52"/>
      <c r="D27010" s="56"/>
      <c r="F27010"/>
    </row>
    <row r="27011" spans="2:6" x14ac:dyDescent="0.25">
      <c r="B27011" s="55"/>
      <c r="C27011" s="52"/>
      <c r="D27011" s="56"/>
      <c r="F27011"/>
    </row>
    <row r="27012" spans="2:6" x14ac:dyDescent="0.25">
      <c r="B27012" s="55"/>
      <c r="C27012" s="52"/>
      <c r="D27012" s="56"/>
      <c r="F27012"/>
    </row>
    <row r="27013" spans="2:6" x14ac:dyDescent="0.25">
      <c r="B27013" s="55"/>
      <c r="C27013" s="52"/>
      <c r="D27013" s="56"/>
      <c r="F27013"/>
    </row>
    <row r="27014" spans="2:6" x14ac:dyDescent="0.25">
      <c r="B27014" s="55"/>
      <c r="C27014" s="52"/>
      <c r="D27014" s="56"/>
      <c r="F27014"/>
    </row>
    <row r="27015" spans="2:6" x14ac:dyDescent="0.25">
      <c r="B27015" s="55"/>
      <c r="C27015" s="52"/>
      <c r="D27015" s="56"/>
      <c r="F27015"/>
    </row>
    <row r="27016" spans="2:6" x14ac:dyDescent="0.25">
      <c r="B27016" s="55"/>
      <c r="C27016" s="52"/>
      <c r="D27016" s="56"/>
      <c r="F27016"/>
    </row>
    <row r="27017" spans="2:6" x14ac:dyDescent="0.25">
      <c r="B27017" s="55"/>
      <c r="C27017" s="52"/>
      <c r="D27017" s="56"/>
      <c r="F27017"/>
    </row>
    <row r="27018" spans="2:6" x14ac:dyDescent="0.25">
      <c r="B27018" s="55"/>
      <c r="C27018" s="52"/>
      <c r="D27018" s="56"/>
      <c r="F27018"/>
    </row>
    <row r="27019" spans="2:6" x14ac:dyDescent="0.25">
      <c r="B27019" s="55"/>
      <c r="C27019" s="52"/>
      <c r="D27019" s="56"/>
      <c r="F27019"/>
    </row>
    <row r="27020" spans="2:6" x14ac:dyDescent="0.25">
      <c r="B27020" s="55"/>
      <c r="C27020" s="52"/>
      <c r="D27020" s="56"/>
      <c r="F27020"/>
    </row>
    <row r="27021" spans="2:6" x14ac:dyDescent="0.25">
      <c r="B27021" s="55"/>
      <c r="C27021" s="52"/>
      <c r="D27021" s="56"/>
      <c r="F27021"/>
    </row>
    <row r="27022" spans="2:6" x14ac:dyDescent="0.25">
      <c r="B27022" s="55"/>
      <c r="C27022" s="52"/>
      <c r="D27022" s="56"/>
      <c r="F27022"/>
    </row>
    <row r="27023" spans="2:6" x14ac:dyDescent="0.25">
      <c r="B27023" s="55"/>
      <c r="C27023" s="52"/>
      <c r="D27023" s="56"/>
      <c r="F27023"/>
    </row>
    <row r="27024" spans="2:6" x14ac:dyDescent="0.25">
      <c r="B27024" s="55"/>
      <c r="C27024" s="52"/>
      <c r="D27024" s="56"/>
      <c r="F27024"/>
    </row>
    <row r="27025" spans="2:6" x14ac:dyDescent="0.25">
      <c r="B27025" s="55"/>
      <c r="C27025" s="52"/>
      <c r="D27025" s="56"/>
      <c r="F27025"/>
    </row>
    <row r="27026" spans="2:6" x14ac:dyDescent="0.25">
      <c r="B27026" s="55"/>
      <c r="C27026" s="52"/>
      <c r="D27026" s="56"/>
      <c r="F27026"/>
    </row>
    <row r="27027" spans="2:6" x14ac:dyDescent="0.25">
      <c r="B27027" s="55"/>
      <c r="C27027" s="52"/>
      <c r="D27027" s="56"/>
      <c r="F27027"/>
    </row>
    <row r="27028" spans="2:6" x14ac:dyDescent="0.25">
      <c r="B27028" s="55"/>
      <c r="C27028" s="52"/>
      <c r="D27028" s="56"/>
      <c r="F27028"/>
    </row>
    <row r="27029" spans="2:6" x14ac:dyDescent="0.25">
      <c r="B27029" s="55"/>
      <c r="C27029" s="52"/>
      <c r="D27029" s="56"/>
      <c r="F27029"/>
    </row>
    <row r="27030" spans="2:6" x14ac:dyDescent="0.25">
      <c r="B27030" s="55"/>
      <c r="C27030" s="52"/>
      <c r="D27030" s="56"/>
      <c r="F27030"/>
    </row>
    <row r="27031" spans="2:6" x14ac:dyDescent="0.25">
      <c r="B27031" s="55"/>
      <c r="C27031" s="52"/>
      <c r="D27031" s="56"/>
      <c r="F27031"/>
    </row>
    <row r="27032" spans="2:6" x14ac:dyDescent="0.25">
      <c r="B27032" s="55"/>
      <c r="C27032" s="52"/>
      <c r="D27032" s="56"/>
      <c r="F27032"/>
    </row>
    <row r="27033" spans="2:6" x14ac:dyDescent="0.25">
      <c r="B27033" s="55"/>
      <c r="C27033" s="52"/>
      <c r="D27033" s="56"/>
      <c r="F27033"/>
    </row>
    <row r="27034" spans="2:6" x14ac:dyDescent="0.25">
      <c r="B27034" s="55"/>
      <c r="C27034" s="52"/>
      <c r="D27034" s="56"/>
      <c r="F27034"/>
    </row>
    <row r="27035" spans="2:6" x14ac:dyDescent="0.25">
      <c r="B27035" s="55"/>
      <c r="C27035" s="52"/>
      <c r="D27035" s="56"/>
      <c r="F27035"/>
    </row>
    <row r="27036" spans="2:6" x14ac:dyDescent="0.25">
      <c r="B27036" s="55"/>
      <c r="C27036" s="52"/>
      <c r="D27036" s="56"/>
      <c r="F27036"/>
    </row>
    <row r="27037" spans="2:6" x14ac:dyDescent="0.25">
      <c r="B27037" s="55"/>
      <c r="C27037" s="52"/>
      <c r="D27037" s="56"/>
      <c r="F27037"/>
    </row>
    <row r="27038" spans="2:6" x14ac:dyDescent="0.25">
      <c r="B27038" s="55"/>
      <c r="C27038" s="52"/>
      <c r="D27038" s="56"/>
      <c r="F27038"/>
    </row>
    <row r="27039" spans="2:6" x14ac:dyDescent="0.25">
      <c r="B27039" s="55"/>
      <c r="C27039" s="52"/>
      <c r="D27039" s="56"/>
      <c r="F27039"/>
    </row>
    <row r="27040" spans="2:6" x14ac:dyDescent="0.25">
      <c r="B27040" s="55"/>
      <c r="C27040" s="52"/>
      <c r="D27040" s="56"/>
      <c r="F27040"/>
    </row>
    <row r="27041" spans="2:6" x14ac:dyDescent="0.25">
      <c r="B27041" s="55"/>
      <c r="C27041" s="52"/>
      <c r="D27041" s="56"/>
      <c r="F27041"/>
    </row>
    <row r="27042" spans="2:6" x14ac:dyDescent="0.25">
      <c r="B27042" s="55"/>
      <c r="C27042" s="52"/>
      <c r="D27042" s="56"/>
      <c r="F27042"/>
    </row>
    <row r="27043" spans="2:6" x14ac:dyDescent="0.25">
      <c r="B27043" s="55"/>
      <c r="C27043" s="52"/>
      <c r="D27043" s="56"/>
      <c r="F27043"/>
    </row>
    <row r="27044" spans="2:6" x14ac:dyDescent="0.25">
      <c r="B27044" s="55"/>
      <c r="C27044" s="52"/>
      <c r="D27044" s="56"/>
      <c r="F27044"/>
    </row>
    <row r="27045" spans="2:6" x14ac:dyDescent="0.25">
      <c r="B27045" s="55"/>
      <c r="C27045" s="52"/>
      <c r="D27045" s="56"/>
      <c r="F27045"/>
    </row>
    <row r="27046" spans="2:6" x14ac:dyDescent="0.25">
      <c r="B27046" s="55"/>
      <c r="C27046" s="52"/>
      <c r="D27046" s="56"/>
      <c r="F27046"/>
    </row>
    <row r="27047" spans="2:6" x14ac:dyDescent="0.25">
      <c r="B27047" s="55"/>
      <c r="C27047" s="52"/>
      <c r="D27047" s="56"/>
      <c r="F27047"/>
    </row>
    <row r="27048" spans="2:6" x14ac:dyDescent="0.25">
      <c r="B27048" s="55"/>
      <c r="C27048" s="52"/>
      <c r="D27048" s="56"/>
      <c r="F27048"/>
    </row>
    <row r="27049" spans="2:6" x14ac:dyDescent="0.25">
      <c r="B27049" s="55"/>
      <c r="C27049" s="52"/>
      <c r="D27049" s="56"/>
      <c r="F27049"/>
    </row>
    <row r="27050" spans="2:6" x14ac:dyDescent="0.25">
      <c r="B27050" s="55"/>
      <c r="C27050" s="52"/>
      <c r="D27050" s="56"/>
      <c r="F27050"/>
    </row>
    <row r="27051" spans="2:6" x14ac:dyDescent="0.25">
      <c r="B27051" s="55"/>
      <c r="C27051" s="52"/>
      <c r="D27051" s="56"/>
      <c r="F27051"/>
    </row>
    <row r="27052" spans="2:6" x14ac:dyDescent="0.25">
      <c r="B27052" s="55"/>
      <c r="C27052" s="52"/>
      <c r="D27052" s="56"/>
      <c r="F27052"/>
    </row>
    <row r="27053" spans="2:6" x14ac:dyDescent="0.25">
      <c r="B27053" s="55"/>
      <c r="C27053" s="52"/>
      <c r="D27053" s="56"/>
      <c r="F27053"/>
    </row>
    <row r="27054" spans="2:6" x14ac:dyDescent="0.25">
      <c r="B27054" s="55"/>
      <c r="C27054" s="52"/>
      <c r="D27054" s="56"/>
      <c r="F27054"/>
    </row>
    <row r="27055" spans="2:6" x14ac:dyDescent="0.25">
      <c r="B27055" s="55"/>
      <c r="C27055" s="52"/>
      <c r="D27055" s="56"/>
      <c r="F27055"/>
    </row>
    <row r="27056" spans="2:6" x14ac:dyDescent="0.25">
      <c r="B27056" s="55"/>
      <c r="C27056" s="52"/>
      <c r="D27056" s="56"/>
      <c r="F27056"/>
    </row>
    <row r="27057" spans="2:6" x14ac:dyDescent="0.25">
      <c r="B27057" s="55"/>
      <c r="C27057" s="52"/>
      <c r="D27057" s="56"/>
      <c r="F27057"/>
    </row>
    <row r="27058" spans="2:6" x14ac:dyDescent="0.25">
      <c r="B27058" s="55"/>
      <c r="C27058" s="52"/>
      <c r="D27058" s="56"/>
      <c r="F27058"/>
    </row>
    <row r="27059" spans="2:6" x14ac:dyDescent="0.25">
      <c r="B27059" s="55"/>
      <c r="C27059" s="52"/>
      <c r="D27059" s="56"/>
      <c r="F27059"/>
    </row>
    <row r="27060" spans="2:6" x14ac:dyDescent="0.25">
      <c r="B27060" s="55"/>
      <c r="C27060" s="52"/>
      <c r="D27060" s="56"/>
      <c r="F27060"/>
    </row>
    <row r="27061" spans="2:6" x14ac:dyDescent="0.25">
      <c r="B27061" s="55"/>
      <c r="C27061" s="52"/>
      <c r="D27061" s="56"/>
      <c r="F27061"/>
    </row>
    <row r="27062" spans="2:6" x14ac:dyDescent="0.25">
      <c r="B27062" s="55"/>
      <c r="C27062" s="52"/>
      <c r="D27062" s="56"/>
      <c r="F27062"/>
    </row>
    <row r="27063" spans="2:6" x14ac:dyDescent="0.25">
      <c r="B27063" s="55"/>
      <c r="C27063" s="52"/>
      <c r="D27063" s="56"/>
      <c r="F27063"/>
    </row>
    <row r="27064" spans="2:6" x14ac:dyDescent="0.25">
      <c r="B27064" s="55"/>
      <c r="C27064" s="52"/>
      <c r="D27064" s="56"/>
      <c r="F27064"/>
    </row>
    <row r="27065" spans="2:6" x14ac:dyDescent="0.25">
      <c r="B27065" s="55"/>
      <c r="C27065" s="52"/>
      <c r="D27065" s="56"/>
      <c r="F27065"/>
    </row>
    <row r="27066" spans="2:6" x14ac:dyDescent="0.25">
      <c r="B27066" s="55"/>
      <c r="C27066" s="52"/>
      <c r="D27066" s="56"/>
      <c r="F27066"/>
    </row>
    <row r="27067" spans="2:6" x14ac:dyDescent="0.25">
      <c r="B27067" s="55"/>
      <c r="C27067" s="52"/>
      <c r="D27067" s="56"/>
      <c r="F27067"/>
    </row>
    <row r="27068" spans="2:6" x14ac:dyDescent="0.25">
      <c r="B27068" s="55"/>
      <c r="C27068" s="52"/>
      <c r="D27068" s="56"/>
      <c r="F27068"/>
    </row>
    <row r="27069" spans="2:6" x14ac:dyDescent="0.25">
      <c r="B27069" s="55"/>
      <c r="C27069" s="52"/>
      <c r="D27069" s="56"/>
      <c r="F27069"/>
    </row>
    <row r="27070" spans="2:6" x14ac:dyDescent="0.25">
      <c r="B27070" s="55"/>
      <c r="C27070" s="52"/>
      <c r="D27070" s="56"/>
      <c r="F27070"/>
    </row>
    <row r="27071" spans="2:6" x14ac:dyDescent="0.25">
      <c r="B27071" s="55"/>
      <c r="C27071" s="52"/>
      <c r="D27071" s="56"/>
      <c r="F27071"/>
    </row>
    <row r="27072" spans="2:6" x14ac:dyDescent="0.25">
      <c r="B27072" s="55"/>
      <c r="C27072" s="52"/>
      <c r="D27072" s="56"/>
      <c r="F27072"/>
    </row>
    <row r="27073" spans="2:6" x14ac:dyDescent="0.25">
      <c r="B27073" s="55"/>
      <c r="C27073" s="52"/>
      <c r="D27073" s="56"/>
      <c r="F27073"/>
    </row>
    <row r="27074" spans="2:6" x14ac:dyDescent="0.25">
      <c r="B27074" s="55"/>
      <c r="C27074" s="52"/>
      <c r="D27074" s="56"/>
      <c r="F27074"/>
    </row>
    <row r="27075" spans="2:6" x14ac:dyDescent="0.25">
      <c r="B27075" s="55"/>
      <c r="C27075" s="52"/>
      <c r="D27075" s="56"/>
      <c r="F27075"/>
    </row>
    <row r="27076" spans="2:6" x14ac:dyDescent="0.25">
      <c r="B27076" s="55"/>
      <c r="C27076" s="52"/>
      <c r="D27076" s="56"/>
      <c r="F27076"/>
    </row>
    <row r="27077" spans="2:6" x14ac:dyDescent="0.25">
      <c r="B27077" s="55"/>
      <c r="C27077" s="52"/>
      <c r="D27077" s="56"/>
      <c r="F27077"/>
    </row>
    <row r="27078" spans="2:6" x14ac:dyDescent="0.25">
      <c r="B27078" s="55"/>
      <c r="C27078" s="52"/>
      <c r="D27078" s="56"/>
      <c r="F27078"/>
    </row>
    <row r="27079" spans="2:6" x14ac:dyDescent="0.25">
      <c r="B27079" s="55"/>
      <c r="C27079" s="52"/>
      <c r="D27079" s="56"/>
      <c r="F27079"/>
    </row>
    <row r="27080" spans="2:6" x14ac:dyDescent="0.25">
      <c r="B27080" s="55"/>
      <c r="C27080" s="52"/>
      <c r="D27080" s="56"/>
      <c r="F27080"/>
    </row>
    <row r="27081" spans="2:6" x14ac:dyDescent="0.25">
      <c r="B27081" s="55"/>
      <c r="C27081" s="52"/>
      <c r="D27081" s="56"/>
      <c r="F27081"/>
    </row>
    <row r="27082" spans="2:6" x14ac:dyDescent="0.25">
      <c r="B27082" s="55"/>
      <c r="C27082" s="52"/>
      <c r="D27082" s="56"/>
      <c r="F27082"/>
    </row>
    <row r="27083" spans="2:6" x14ac:dyDescent="0.25">
      <c r="B27083" s="55"/>
      <c r="C27083" s="52"/>
      <c r="D27083" s="56"/>
      <c r="F27083"/>
    </row>
    <row r="27084" spans="2:6" x14ac:dyDescent="0.25">
      <c r="B27084" s="55"/>
      <c r="C27084" s="52"/>
      <c r="D27084" s="56"/>
      <c r="F27084"/>
    </row>
    <row r="27085" spans="2:6" x14ac:dyDescent="0.25">
      <c r="B27085" s="55"/>
      <c r="C27085" s="52"/>
      <c r="D27085" s="56"/>
      <c r="F27085"/>
    </row>
    <row r="27086" spans="2:6" x14ac:dyDescent="0.25">
      <c r="B27086" s="55"/>
      <c r="C27086" s="52"/>
      <c r="D27086" s="56"/>
      <c r="F27086"/>
    </row>
    <row r="27087" spans="2:6" x14ac:dyDescent="0.25">
      <c r="B27087" s="55"/>
      <c r="C27087" s="52"/>
      <c r="D27087" s="56"/>
      <c r="F27087"/>
    </row>
    <row r="27088" spans="2:6" x14ac:dyDescent="0.25">
      <c r="B27088" s="55"/>
      <c r="C27088" s="52"/>
      <c r="D27088" s="56"/>
      <c r="F27088"/>
    </row>
    <row r="27089" spans="2:6" x14ac:dyDescent="0.25">
      <c r="B27089" s="55"/>
      <c r="C27089" s="52"/>
      <c r="D27089" s="56"/>
      <c r="F27089"/>
    </row>
    <row r="27090" spans="2:6" x14ac:dyDescent="0.25">
      <c r="B27090" s="55"/>
      <c r="C27090" s="52"/>
      <c r="D27090" s="56"/>
      <c r="F27090"/>
    </row>
    <row r="27091" spans="2:6" x14ac:dyDescent="0.25">
      <c r="B27091" s="55"/>
      <c r="C27091" s="52"/>
      <c r="D27091" s="56"/>
      <c r="F27091"/>
    </row>
    <row r="27092" spans="2:6" x14ac:dyDescent="0.25">
      <c r="B27092" s="55"/>
      <c r="C27092" s="52"/>
      <c r="D27092" s="56"/>
      <c r="F27092"/>
    </row>
    <row r="27093" spans="2:6" x14ac:dyDescent="0.25">
      <c r="B27093" s="55"/>
      <c r="C27093" s="52"/>
      <c r="D27093" s="56"/>
      <c r="F27093"/>
    </row>
    <row r="27094" spans="2:6" x14ac:dyDescent="0.25">
      <c r="B27094" s="55"/>
      <c r="C27094" s="52"/>
      <c r="D27094" s="56"/>
      <c r="F27094"/>
    </row>
    <row r="27095" spans="2:6" x14ac:dyDescent="0.25">
      <c r="B27095" s="55"/>
      <c r="C27095" s="52"/>
      <c r="D27095" s="56"/>
      <c r="F27095"/>
    </row>
    <row r="27096" spans="2:6" x14ac:dyDescent="0.25">
      <c r="B27096" s="55"/>
      <c r="C27096" s="52"/>
      <c r="D27096" s="56"/>
      <c r="F27096"/>
    </row>
    <row r="27097" spans="2:6" x14ac:dyDescent="0.25">
      <c r="B27097" s="55"/>
      <c r="C27097" s="52"/>
      <c r="D27097" s="56"/>
      <c r="F27097"/>
    </row>
    <row r="27098" spans="2:6" x14ac:dyDescent="0.25">
      <c r="B27098" s="55"/>
      <c r="C27098" s="52"/>
      <c r="D27098" s="56"/>
      <c r="F27098"/>
    </row>
    <row r="27099" spans="2:6" x14ac:dyDescent="0.25">
      <c r="B27099" s="55"/>
      <c r="C27099" s="52"/>
      <c r="D27099" s="56"/>
      <c r="F27099"/>
    </row>
    <row r="27100" spans="2:6" x14ac:dyDescent="0.25">
      <c r="B27100" s="55"/>
      <c r="C27100" s="52"/>
      <c r="D27100" s="56"/>
      <c r="F27100"/>
    </row>
    <row r="27101" spans="2:6" x14ac:dyDescent="0.25">
      <c r="B27101" s="55"/>
      <c r="C27101" s="52"/>
      <c r="D27101" s="56"/>
      <c r="F27101"/>
    </row>
    <row r="27102" spans="2:6" x14ac:dyDescent="0.25">
      <c r="B27102" s="55"/>
      <c r="C27102" s="52"/>
      <c r="D27102" s="56"/>
      <c r="F27102"/>
    </row>
    <row r="27103" spans="2:6" x14ac:dyDescent="0.25">
      <c r="B27103" s="55"/>
      <c r="C27103" s="52"/>
      <c r="D27103" s="56"/>
      <c r="F27103"/>
    </row>
    <row r="27104" spans="2:6" x14ac:dyDescent="0.25">
      <c r="B27104" s="55"/>
      <c r="C27104" s="52"/>
      <c r="D27104" s="56"/>
      <c r="F27104"/>
    </row>
    <row r="27105" spans="2:6" x14ac:dyDescent="0.25">
      <c r="B27105" s="55"/>
      <c r="C27105" s="52"/>
      <c r="D27105" s="56"/>
      <c r="F27105"/>
    </row>
    <row r="27106" spans="2:6" x14ac:dyDescent="0.25">
      <c r="B27106" s="55"/>
      <c r="C27106" s="52"/>
      <c r="D27106" s="56"/>
      <c r="F27106"/>
    </row>
    <row r="27107" spans="2:6" x14ac:dyDescent="0.25">
      <c r="B27107" s="55"/>
      <c r="C27107" s="52"/>
      <c r="D27107" s="56"/>
      <c r="F27107"/>
    </row>
    <row r="27108" spans="2:6" x14ac:dyDescent="0.25">
      <c r="B27108" s="55"/>
      <c r="C27108" s="52"/>
      <c r="D27108" s="56"/>
      <c r="F27108"/>
    </row>
    <row r="27109" spans="2:6" x14ac:dyDescent="0.25">
      <c r="B27109" s="55"/>
      <c r="C27109" s="52"/>
      <c r="D27109" s="56"/>
      <c r="F27109"/>
    </row>
    <row r="27110" spans="2:6" x14ac:dyDescent="0.25">
      <c r="B27110" s="55"/>
      <c r="C27110" s="52"/>
      <c r="D27110" s="56"/>
      <c r="F27110"/>
    </row>
    <row r="27111" spans="2:6" x14ac:dyDescent="0.25">
      <c r="B27111" s="55"/>
      <c r="C27111" s="52"/>
      <c r="D27111" s="56"/>
      <c r="F27111"/>
    </row>
    <row r="27112" spans="2:6" x14ac:dyDescent="0.25">
      <c r="B27112" s="55"/>
      <c r="C27112" s="52"/>
      <c r="D27112" s="56"/>
      <c r="F27112"/>
    </row>
    <row r="27113" spans="2:6" x14ac:dyDescent="0.25">
      <c r="B27113" s="55"/>
      <c r="C27113" s="52"/>
      <c r="D27113" s="56"/>
      <c r="F27113"/>
    </row>
    <row r="27114" spans="2:6" x14ac:dyDescent="0.25">
      <c r="B27114" s="55"/>
      <c r="C27114" s="52"/>
      <c r="D27114" s="56"/>
      <c r="F27114"/>
    </row>
    <row r="27115" spans="2:6" x14ac:dyDescent="0.25">
      <c r="B27115" s="55"/>
      <c r="C27115" s="52"/>
      <c r="D27115" s="56"/>
      <c r="F27115"/>
    </row>
    <row r="27116" spans="2:6" x14ac:dyDescent="0.25">
      <c r="B27116" s="55"/>
      <c r="C27116" s="52"/>
      <c r="D27116" s="56"/>
      <c r="F27116"/>
    </row>
    <row r="27117" spans="2:6" x14ac:dyDescent="0.25">
      <c r="B27117" s="55"/>
      <c r="C27117" s="52"/>
      <c r="D27117" s="56"/>
      <c r="F27117"/>
    </row>
    <row r="27118" spans="2:6" x14ac:dyDescent="0.25">
      <c r="B27118" s="55"/>
      <c r="C27118" s="52"/>
      <c r="D27118" s="56"/>
      <c r="F27118"/>
    </row>
    <row r="27119" spans="2:6" x14ac:dyDescent="0.25">
      <c r="B27119" s="55"/>
      <c r="C27119" s="52"/>
      <c r="D27119" s="56"/>
      <c r="F27119"/>
    </row>
    <row r="27120" spans="2:6" x14ac:dyDescent="0.25">
      <c r="B27120" s="55"/>
      <c r="C27120" s="52"/>
      <c r="D27120" s="56"/>
      <c r="F27120"/>
    </row>
    <row r="27121" spans="2:6" x14ac:dyDescent="0.25">
      <c r="B27121" s="55"/>
      <c r="C27121" s="52"/>
      <c r="D27121" s="56"/>
      <c r="F27121"/>
    </row>
    <row r="27122" spans="2:6" x14ac:dyDescent="0.25">
      <c r="B27122" s="55"/>
      <c r="C27122" s="52"/>
      <c r="D27122" s="56"/>
      <c r="F27122"/>
    </row>
    <row r="27123" spans="2:6" x14ac:dyDescent="0.25">
      <c r="B27123" s="55"/>
      <c r="C27123" s="52"/>
      <c r="D27123" s="56"/>
      <c r="F27123"/>
    </row>
    <row r="27124" spans="2:6" x14ac:dyDescent="0.25">
      <c r="B27124" s="55"/>
      <c r="C27124" s="52"/>
      <c r="D27124" s="56"/>
      <c r="F27124"/>
    </row>
    <row r="27125" spans="2:6" x14ac:dyDescent="0.25">
      <c r="B27125" s="55"/>
      <c r="C27125" s="52"/>
      <c r="D27125" s="56"/>
      <c r="F27125"/>
    </row>
    <row r="27126" spans="2:6" x14ac:dyDescent="0.25">
      <c r="B27126" s="55"/>
      <c r="C27126" s="52"/>
      <c r="D27126" s="56"/>
      <c r="F27126"/>
    </row>
    <row r="27127" spans="2:6" x14ac:dyDescent="0.25">
      <c r="B27127" s="55"/>
      <c r="C27127" s="52"/>
      <c r="D27127" s="56"/>
      <c r="F27127"/>
    </row>
    <row r="27128" spans="2:6" x14ac:dyDescent="0.25">
      <c r="B27128" s="55"/>
      <c r="C27128" s="52"/>
      <c r="D27128" s="56"/>
      <c r="F27128"/>
    </row>
    <row r="27129" spans="2:6" x14ac:dyDescent="0.25">
      <c r="B27129" s="55"/>
      <c r="C27129" s="52"/>
      <c r="D27129" s="56"/>
      <c r="F27129"/>
    </row>
    <row r="27130" spans="2:6" x14ac:dyDescent="0.25">
      <c r="B27130" s="55"/>
      <c r="C27130" s="52"/>
      <c r="D27130" s="56"/>
      <c r="F27130"/>
    </row>
    <row r="27131" spans="2:6" x14ac:dyDescent="0.25">
      <c r="B27131" s="55"/>
      <c r="C27131" s="52"/>
      <c r="D27131" s="56"/>
      <c r="F27131"/>
    </row>
    <row r="27132" spans="2:6" x14ac:dyDescent="0.25">
      <c r="B27132" s="55"/>
      <c r="C27132" s="52"/>
      <c r="D27132" s="56"/>
      <c r="F27132"/>
    </row>
    <row r="27133" spans="2:6" x14ac:dyDescent="0.25">
      <c r="B27133" s="55"/>
      <c r="C27133" s="52"/>
      <c r="D27133" s="56"/>
      <c r="F27133"/>
    </row>
    <row r="27134" spans="2:6" x14ac:dyDescent="0.25">
      <c r="B27134" s="55"/>
      <c r="C27134" s="52"/>
      <c r="D27134" s="56"/>
      <c r="F27134"/>
    </row>
    <row r="27135" spans="2:6" x14ac:dyDescent="0.25">
      <c r="B27135" s="55"/>
      <c r="C27135" s="52"/>
      <c r="D27135" s="56"/>
      <c r="F27135"/>
    </row>
    <row r="27136" spans="2:6" x14ac:dyDescent="0.25">
      <c r="B27136" s="55"/>
      <c r="C27136" s="52"/>
      <c r="D27136" s="56"/>
      <c r="F27136"/>
    </row>
    <row r="27137" spans="2:6" x14ac:dyDescent="0.25">
      <c r="B27137" s="55"/>
      <c r="C27137" s="52"/>
      <c r="D27137" s="56"/>
      <c r="F27137"/>
    </row>
    <row r="27138" spans="2:6" x14ac:dyDescent="0.25">
      <c r="B27138" s="55"/>
      <c r="C27138" s="52"/>
      <c r="D27138" s="56"/>
      <c r="F27138"/>
    </row>
    <row r="27139" spans="2:6" x14ac:dyDescent="0.25">
      <c r="B27139" s="55"/>
      <c r="C27139" s="52"/>
      <c r="D27139" s="56"/>
      <c r="F27139"/>
    </row>
    <row r="27140" spans="2:6" x14ac:dyDescent="0.25">
      <c r="B27140" s="55"/>
      <c r="C27140" s="52"/>
      <c r="D27140" s="56"/>
      <c r="F27140"/>
    </row>
    <row r="27141" spans="2:6" x14ac:dyDescent="0.25">
      <c r="B27141" s="55"/>
      <c r="C27141" s="52"/>
      <c r="D27141" s="56"/>
      <c r="F27141"/>
    </row>
    <row r="27142" spans="2:6" x14ac:dyDescent="0.25">
      <c r="B27142" s="55"/>
      <c r="C27142" s="52"/>
      <c r="D27142" s="56"/>
      <c r="F27142"/>
    </row>
    <row r="27143" spans="2:6" x14ac:dyDescent="0.25">
      <c r="B27143" s="55"/>
      <c r="C27143" s="52"/>
      <c r="D27143" s="56"/>
      <c r="F27143"/>
    </row>
    <row r="27144" spans="2:6" x14ac:dyDescent="0.25">
      <c r="B27144" s="55"/>
      <c r="C27144" s="52"/>
      <c r="D27144" s="56"/>
      <c r="F27144"/>
    </row>
    <row r="27145" spans="2:6" x14ac:dyDescent="0.25">
      <c r="B27145" s="55"/>
      <c r="C27145" s="52"/>
      <c r="D27145" s="56"/>
      <c r="F27145"/>
    </row>
    <row r="27146" spans="2:6" x14ac:dyDescent="0.25">
      <c r="B27146" s="55"/>
      <c r="C27146" s="52"/>
      <c r="D27146" s="56"/>
      <c r="F27146"/>
    </row>
    <row r="27147" spans="2:6" x14ac:dyDescent="0.25">
      <c r="B27147" s="55"/>
      <c r="C27147" s="52"/>
      <c r="D27147" s="56"/>
      <c r="F27147"/>
    </row>
    <row r="27148" spans="2:6" x14ac:dyDescent="0.25">
      <c r="B27148" s="55"/>
      <c r="C27148" s="52"/>
      <c r="D27148" s="56"/>
      <c r="F27148"/>
    </row>
    <row r="27149" spans="2:6" x14ac:dyDescent="0.25">
      <c r="B27149" s="55"/>
      <c r="C27149" s="52"/>
      <c r="D27149" s="56"/>
      <c r="F27149"/>
    </row>
    <row r="27150" spans="2:6" x14ac:dyDescent="0.25">
      <c r="B27150" s="55"/>
      <c r="C27150" s="52"/>
      <c r="D27150" s="56"/>
      <c r="F27150"/>
    </row>
    <row r="27151" spans="2:6" x14ac:dyDescent="0.25">
      <c r="B27151" s="55"/>
      <c r="C27151" s="52"/>
      <c r="D27151" s="56"/>
      <c r="F27151"/>
    </row>
    <row r="27152" spans="2:6" x14ac:dyDescent="0.25">
      <c r="B27152" s="55"/>
      <c r="C27152" s="52"/>
      <c r="D27152" s="56"/>
      <c r="F27152"/>
    </row>
    <row r="27153" spans="2:6" x14ac:dyDescent="0.25">
      <c r="B27153" s="55"/>
      <c r="C27153" s="52"/>
      <c r="D27153" s="56"/>
      <c r="F27153"/>
    </row>
    <row r="27154" spans="2:6" x14ac:dyDescent="0.25">
      <c r="B27154" s="55"/>
      <c r="C27154" s="52"/>
      <c r="D27154" s="56"/>
      <c r="F27154"/>
    </row>
    <row r="27155" spans="2:6" x14ac:dyDescent="0.25">
      <c r="B27155" s="55"/>
      <c r="C27155" s="52"/>
      <c r="D27155" s="56"/>
      <c r="F27155"/>
    </row>
    <row r="27156" spans="2:6" x14ac:dyDescent="0.25">
      <c r="B27156" s="55"/>
      <c r="C27156" s="52"/>
      <c r="D27156" s="56"/>
      <c r="F27156"/>
    </row>
    <row r="27157" spans="2:6" x14ac:dyDescent="0.25">
      <c r="B27157" s="55"/>
      <c r="C27157" s="52"/>
      <c r="D27157" s="56"/>
      <c r="F27157"/>
    </row>
    <row r="27158" spans="2:6" x14ac:dyDescent="0.25">
      <c r="B27158" s="55"/>
      <c r="C27158" s="52"/>
      <c r="D27158" s="56"/>
      <c r="F27158"/>
    </row>
    <row r="27159" spans="2:6" x14ac:dyDescent="0.25">
      <c r="B27159" s="55"/>
      <c r="C27159" s="52"/>
      <c r="D27159" s="56"/>
      <c r="F27159"/>
    </row>
    <row r="27160" spans="2:6" x14ac:dyDescent="0.25">
      <c r="B27160" s="55"/>
      <c r="C27160" s="52"/>
      <c r="D27160" s="56"/>
      <c r="F27160"/>
    </row>
    <row r="27161" spans="2:6" x14ac:dyDescent="0.25">
      <c r="B27161" s="55"/>
      <c r="C27161" s="52"/>
      <c r="D27161" s="56"/>
      <c r="F27161"/>
    </row>
    <row r="27162" spans="2:6" x14ac:dyDescent="0.25">
      <c r="B27162" s="55"/>
      <c r="C27162" s="52"/>
      <c r="D27162" s="56"/>
      <c r="F27162"/>
    </row>
    <row r="27163" spans="2:6" x14ac:dyDescent="0.25">
      <c r="B27163" s="55"/>
      <c r="C27163" s="52"/>
      <c r="D27163" s="56"/>
      <c r="F27163"/>
    </row>
    <row r="27164" spans="2:6" x14ac:dyDescent="0.25">
      <c r="B27164" s="55"/>
      <c r="C27164" s="52"/>
      <c r="D27164" s="56"/>
      <c r="F27164"/>
    </row>
    <row r="27165" spans="2:6" x14ac:dyDescent="0.25">
      <c r="B27165" s="55"/>
      <c r="C27165" s="52"/>
      <c r="D27165" s="56"/>
      <c r="F27165"/>
    </row>
    <row r="27166" spans="2:6" x14ac:dyDescent="0.25">
      <c r="B27166" s="55"/>
      <c r="C27166" s="52"/>
      <c r="D27166" s="56"/>
      <c r="F27166"/>
    </row>
    <row r="27167" spans="2:6" x14ac:dyDescent="0.25">
      <c r="B27167" s="55"/>
      <c r="C27167" s="52"/>
      <c r="D27167" s="56"/>
      <c r="F27167"/>
    </row>
    <row r="27168" spans="2:6" x14ac:dyDescent="0.25">
      <c r="B27168" s="55"/>
      <c r="C27168" s="52"/>
      <c r="D27168" s="56"/>
      <c r="F27168"/>
    </row>
    <row r="27169" spans="2:6" x14ac:dyDescent="0.25">
      <c r="B27169" s="55"/>
      <c r="C27169" s="52"/>
      <c r="D27169" s="56"/>
      <c r="F27169"/>
    </row>
    <row r="27170" spans="2:6" x14ac:dyDescent="0.25">
      <c r="B27170" s="55"/>
      <c r="C27170" s="52"/>
      <c r="D27170" s="56"/>
      <c r="F27170"/>
    </row>
    <row r="27171" spans="2:6" x14ac:dyDescent="0.25">
      <c r="B27171" s="55"/>
      <c r="C27171" s="52"/>
      <c r="D27171" s="56"/>
      <c r="F27171"/>
    </row>
    <row r="27172" spans="2:6" x14ac:dyDescent="0.25">
      <c r="B27172" s="55"/>
      <c r="C27172" s="52"/>
      <c r="D27172" s="56"/>
      <c r="F27172"/>
    </row>
    <row r="27173" spans="2:6" x14ac:dyDescent="0.25">
      <c r="B27173" s="55"/>
      <c r="C27173" s="52"/>
      <c r="D27173" s="56"/>
      <c r="F27173"/>
    </row>
    <row r="27174" spans="2:6" x14ac:dyDescent="0.25">
      <c r="B27174" s="55"/>
      <c r="C27174" s="52"/>
      <c r="D27174" s="56"/>
      <c r="F27174"/>
    </row>
    <row r="27175" spans="2:6" x14ac:dyDescent="0.25">
      <c r="B27175" s="55"/>
      <c r="C27175" s="52"/>
      <c r="D27175" s="56"/>
      <c r="F27175"/>
    </row>
    <row r="27176" spans="2:6" x14ac:dyDescent="0.25">
      <c r="B27176" s="55"/>
      <c r="C27176" s="52"/>
      <c r="D27176" s="56"/>
      <c r="F27176"/>
    </row>
    <row r="27177" spans="2:6" x14ac:dyDescent="0.25">
      <c r="B27177" s="55"/>
      <c r="C27177" s="52"/>
      <c r="D27177" s="56"/>
      <c r="F27177"/>
    </row>
    <row r="27178" spans="2:6" x14ac:dyDescent="0.25">
      <c r="B27178" s="55"/>
      <c r="C27178" s="52"/>
      <c r="D27178" s="56"/>
      <c r="F27178"/>
    </row>
    <row r="27179" spans="2:6" x14ac:dyDescent="0.25">
      <c r="B27179" s="55"/>
      <c r="C27179" s="52"/>
      <c r="D27179" s="56"/>
      <c r="F27179"/>
    </row>
    <row r="27180" spans="2:6" x14ac:dyDescent="0.25">
      <c r="B27180" s="55"/>
      <c r="C27180" s="52"/>
      <c r="D27180" s="56"/>
      <c r="F27180"/>
    </row>
    <row r="27181" spans="2:6" x14ac:dyDescent="0.25">
      <c r="B27181" s="55"/>
      <c r="C27181" s="52"/>
      <c r="D27181" s="56"/>
      <c r="F27181"/>
    </row>
    <row r="27182" spans="2:6" x14ac:dyDescent="0.25">
      <c r="B27182" s="55"/>
      <c r="C27182" s="52"/>
      <c r="D27182" s="56"/>
      <c r="F27182"/>
    </row>
    <row r="27183" spans="2:6" x14ac:dyDescent="0.25">
      <c r="B27183" s="55"/>
      <c r="C27183" s="52"/>
      <c r="D27183" s="56"/>
      <c r="F27183"/>
    </row>
    <row r="27184" spans="2:6" x14ac:dyDescent="0.25">
      <c r="B27184" s="55"/>
      <c r="C27184" s="52"/>
      <c r="D27184" s="56"/>
      <c r="F27184"/>
    </row>
    <row r="27185" spans="2:6" x14ac:dyDescent="0.25">
      <c r="B27185" s="55"/>
      <c r="C27185" s="52"/>
      <c r="D27185" s="56"/>
      <c r="F27185"/>
    </row>
    <row r="27186" spans="2:6" x14ac:dyDescent="0.25">
      <c r="B27186" s="55"/>
      <c r="C27186" s="52"/>
      <c r="D27186" s="56"/>
      <c r="F27186"/>
    </row>
    <row r="27187" spans="2:6" x14ac:dyDescent="0.25">
      <c r="B27187" s="55"/>
      <c r="C27187" s="52"/>
      <c r="D27187" s="56"/>
      <c r="F27187"/>
    </row>
    <row r="27188" spans="2:6" x14ac:dyDescent="0.25">
      <c r="B27188" s="55"/>
      <c r="C27188" s="52"/>
      <c r="D27188" s="56"/>
      <c r="F27188"/>
    </row>
    <row r="27189" spans="2:6" x14ac:dyDescent="0.25">
      <c r="B27189" s="55"/>
      <c r="C27189" s="52"/>
      <c r="D27189" s="56"/>
      <c r="F27189"/>
    </row>
    <row r="27190" spans="2:6" x14ac:dyDescent="0.25">
      <c r="B27190" s="55"/>
      <c r="C27190" s="52"/>
      <c r="D27190" s="56"/>
      <c r="F27190"/>
    </row>
    <row r="27191" spans="2:6" x14ac:dyDescent="0.25">
      <c r="B27191" s="55"/>
      <c r="C27191" s="52"/>
      <c r="D27191" s="56"/>
      <c r="F27191"/>
    </row>
    <row r="27192" spans="2:6" x14ac:dyDescent="0.25">
      <c r="B27192" s="55"/>
      <c r="C27192" s="52"/>
      <c r="D27192" s="56"/>
      <c r="F27192"/>
    </row>
    <row r="27193" spans="2:6" x14ac:dyDescent="0.25">
      <c r="B27193" s="55"/>
      <c r="C27193" s="52"/>
      <c r="D27193" s="56"/>
      <c r="F27193"/>
    </row>
    <row r="27194" spans="2:6" x14ac:dyDescent="0.25">
      <c r="B27194" s="55"/>
      <c r="C27194" s="52"/>
      <c r="D27194" s="56"/>
      <c r="F27194"/>
    </row>
    <row r="27195" spans="2:6" x14ac:dyDescent="0.25">
      <c r="B27195" s="55"/>
      <c r="C27195" s="52"/>
      <c r="D27195" s="56"/>
      <c r="F27195"/>
    </row>
    <row r="27196" spans="2:6" x14ac:dyDescent="0.25">
      <c r="B27196" s="55"/>
      <c r="C27196" s="52"/>
      <c r="D27196" s="56"/>
      <c r="F27196"/>
    </row>
    <row r="27197" spans="2:6" x14ac:dyDescent="0.25">
      <c r="B27197" s="55"/>
      <c r="C27197" s="52"/>
      <c r="D27197" s="56"/>
      <c r="F27197"/>
    </row>
    <row r="27198" spans="2:6" x14ac:dyDescent="0.25">
      <c r="B27198" s="55"/>
      <c r="C27198" s="52"/>
      <c r="D27198" s="56"/>
      <c r="F27198"/>
    </row>
    <row r="27199" spans="2:6" x14ac:dyDescent="0.25">
      <c r="B27199" s="55"/>
      <c r="C27199" s="52"/>
      <c r="D27199" s="56"/>
      <c r="F27199"/>
    </row>
    <row r="27200" spans="2:6" x14ac:dyDescent="0.25">
      <c r="B27200" s="55"/>
      <c r="C27200" s="52"/>
      <c r="D27200" s="56"/>
      <c r="F27200"/>
    </row>
    <row r="27201" spans="2:6" x14ac:dyDescent="0.25">
      <c r="B27201" s="55"/>
      <c r="C27201" s="52"/>
      <c r="D27201" s="56"/>
      <c r="F27201"/>
    </row>
    <row r="27202" spans="2:6" x14ac:dyDescent="0.25">
      <c r="B27202" s="55"/>
      <c r="C27202" s="52"/>
      <c r="D27202" s="56"/>
      <c r="F27202"/>
    </row>
    <row r="27203" spans="2:6" x14ac:dyDescent="0.25">
      <c r="B27203" s="55"/>
      <c r="C27203" s="52"/>
      <c r="D27203" s="56"/>
      <c r="F27203"/>
    </row>
    <row r="27204" spans="2:6" x14ac:dyDescent="0.25">
      <c r="B27204" s="55"/>
      <c r="C27204" s="52"/>
      <c r="D27204" s="56"/>
      <c r="F27204"/>
    </row>
    <row r="27205" spans="2:6" x14ac:dyDescent="0.25">
      <c r="B27205" s="55"/>
      <c r="C27205" s="52"/>
      <c r="D27205" s="56"/>
      <c r="F27205"/>
    </row>
    <row r="27206" spans="2:6" x14ac:dyDescent="0.25">
      <c r="B27206" s="55"/>
      <c r="C27206" s="52"/>
      <c r="D27206" s="56"/>
      <c r="F27206"/>
    </row>
    <row r="27207" spans="2:6" x14ac:dyDescent="0.25">
      <c r="B27207" s="55"/>
      <c r="C27207" s="52"/>
      <c r="D27207" s="56"/>
      <c r="F27207"/>
    </row>
    <row r="27208" spans="2:6" x14ac:dyDescent="0.25">
      <c r="B27208" s="55"/>
      <c r="C27208" s="52"/>
      <c r="D27208" s="56"/>
      <c r="F27208"/>
    </row>
    <row r="27209" spans="2:6" x14ac:dyDescent="0.25">
      <c r="B27209" s="55"/>
      <c r="C27209" s="52"/>
      <c r="D27209" s="56"/>
      <c r="F27209"/>
    </row>
    <row r="27210" spans="2:6" x14ac:dyDescent="0.25">
      <c r="B27210" s="55"/>
      <c r="C27210" s="52"/>
      <c r="D27210" s="56"/>
      <c r="F27210"/>
    </row>
    <row r="27211" spans="2:6" x14ac:dyDescent="0.25">
      <c r="B27211" s="55"/>
      <c r="C27211" s="52"/>
      <c r="D27211" s="56"/>
      <c r="F27211"/>
    </row>
    <row r="27212" spans="2:6" x14ac:dyDescent="0.25">
      <c r="B27212" s="55"/>
      <c r="C27212" s="52"/>
      <c r="D27212" s="56"/>
      <c r="F27212"/>
    </row>
    <row r="27213" spans="2:6" x14ac:dyDescent="0.25">
      <c r="B27213" s="55"/>
      <c r="C27213" s="52"/>
      <c r="D27213" s="56"/>
      <c r="F27213"/>
    </row>
    <row r="27214" spans="2:6" x14ac:dyDescent="0.25">
      <c r="B27214" s="55"/>
      <c r="C27214" s="52"/>
      <c r="D27214" s="56"/>
      <c r="F27214"/>
    </row>
    <row r="27215" spans="2:6" x14ac:dyDescent="0.25">
      <c r="B27215" s="55"/>
      <c r="C27215" s="52"/>
      <c r="D27215" s="56"/>
      <c r="F27215"/>
    </row>
    <row r="27216" spans="2:6" x14ac:dyDescent="0.25">
      <c r="B27216" s="55"/>
      <c r="C27216" s="52"/>
      <c r="D27216" s="56"/>
      <c r="F27216"/>
    </row>
    <row r="27217" spans="2:6" x14ac:dyDescent="0.25">
      <c r="B27217" s="55"/>
      <c r="C27217" s="52"/>
      <c r="D27217" s="56"/>
      <c r="F27217"/>
    </row>
    <row r="27218" spans="2:6" x14ac:dyDescent="0.25">
      <c r="B27218" s="55"/>
      <c r="C27218" s="52"/>
      <c r="D27218" s="56"/>
      <c r="F27218"/>
    </row>
    <row r="27219" spans="2:6" x14ac:dyDescent="0.25">
      <c r="B27219" s="55"/>
      <c r="C27219" s="52"/>
      <c r="D27219" s="56"/>
      <c r="F27219"/>
    </row>
    <row r="27220" spans="2:6" x14ac:dyDescent="0.25">
      <c r="B27220" s="55"/>
      <c r="C27220" s="52"/>
      <c r="D27220" s="56"/>
      <c r="F27220"/>
    </row>
    <row r="27221" spans="2:6" x14ac:dyDescent="0.25">
      <c r="B27221" s="55"/>
      <c r="C27221" s="52"/>
      <c r="D27221" s="56"/>
      <c r="F27221"/>
    </row>
    <row r="27222" spans="2:6" x14ac:dyDescent="0.25">
      <c r="B27222" s="55"/>
      <c r="C27222" s="52"/>
      <c r="D27222" s="56"/>
      <c r="F27222"/>
    </row>
    <row r="27223" spans="2:6" x14ac:dyDescent="0.25">
      <c r="B27223" s="55"/>
      <c r="C27223" s="52"/>
      <c r="D27223" s="56"/>
      <c r="F27223"/>
    </row>
    <row r="27224" spans="2:6" x14ac:dyDescent="0.25">
      <c r="B27224" s="55"/>
      <c r="C27224" s="52"/>
      <c r="D27224" s="56"/>
      <c r="F27224"/>
    </row>
    <row r="27225" spans="2:6" x14ac:dyDescent="0.25">
      <c r="B27225" s="55"/>
      <c r="C27225" s="52"/>
      <c r="D27225" s="56"/>
      <c r="F27225"/>
    </row>
    <row r="27226" spans="2:6" x14ac:dyDescent="0.25">
      <c r="B27226" s="55"/>
      <c r="C27226" s="52"/>
      <c r="D27226" s="56"/>
      <c r="F27226"/>
    </row>
    <row r="27227" spans="2:6" x14ac:dyDescent="0.25">
      <c r="B27227" s="55"/>
      <c r="C27227" s="52"/>
      <c r="D27227" s="56"/>
      <c r="F27227"/>
    </row>
    <row r="27228" spans="2:6" x14ac:dyDescent="0.25">
      <c r="B27228" s="55"/>
      <c r="C27228" s="52"/>
      <c r="D27228" s="56"/>
      <c r="F27228"/>
    </row>
    <row r="27229" spans="2:6" x14ac:dyDescent="0.25">
      <c r="B27229" s="55"/>
      <c r="C27229" s="52"/>
      <c r="D27229" s="56"/>
      <c r="F27229"/>
    </row>
    <row r="27230" spans="2:6" x14ac:dyDescent="0.25">
      <c r="B27230" s="55"/>
      <c r="C27230" s="52"/>
      <c r="D27230" s="56"/>
      <c r="F27230"/>
    </row>
    <row r="27231" spans="2:6" x14ac:dyDescent="0.25">
      <c r="B27231" s="55"/>
      <c r="C27231" s="52"/>
      <c r="D27231" s="56"/>
      <c r="F27231"/>
    </row>
    <row r="27232" spans="2:6" x14ac:dyDescent="0.25">
      <c r="B27232" s="55"/>
      <c r="C27232" s="52"/>
      <c r="D27232" s="56"/>
      <c r="F27232"/>
    </row>
    <row r="27233" spans="2:6" x14ac:dyDescent="0.25">
      <c r="B27233" s="55"/>
      <c r="C27233" s="52"/>
      <c r="D27233" s="56"/>
      <c r="F27233"/>
    </row>
    <row r="27234" spans="2:6" x14ac:dyDescent="0.25">
      <c r="B27234" s="55"/>
      <c r="C27234" s="52"/>
      <c r="D27234" s="56"/>
      <c r="F27234"/>
    </row>
    <row r="27235" spans="2:6" x14ac:dyDescent="0.25">
      <c r="B27235" s="55"/>
      <c r="C27235" s="52"/>
      <c r="D27235" s="56"/>
      <c r="F27235"/>
    </row>
    <row r="27236" spans="2:6" x14ac:dyDescent="0.25">
      <c r="B27236" s="55"/>
      <c r="C27236" s="52"/>
      <c r="D27236" s="56"/>
      <c r="F27236"/>
    </row>
    <row r="27237" spans="2:6" x14ac:dyDescent="0.25">
      <c r="B27237" s="55"/>
      <c r="C27237" s="52"/>
      <c r="D27237" s="56"/>
      <c r="F27237"/>
    </row>
    <row r="27238" spans="2:6" x14ac:dyDescent="0.25">
      <c r="B27238" s="55"/>
      <c r="C27238" s="52"/>
      <c r="D27238" s="56"/>
      <c r="F27238"/>
    </row>
    <row r="27239" spans="2:6" x14ac:dyDescent="0.25">
      <c r="B27239" s="55"/>
      <c r="C27239" s="52"/>
      <c r="D27239" s="56"/>
      <c r="F27239"/>
    </row>
    <row r="27240" spans="2:6" x14ac:dyDescent="0.25">
      <c r="B27240" s="55"/>
      <c r="C27240" s="52"/>
      <c r="D27240" s="56"/>
      <c r="F27240"/>
    </row>
    <row r="27241" spans="2:6" x14ac:dyDescent="0.25">
      <c r="B27241" s="55"/>
      <c r="C27241" s="52"/>
      <c r="D27241" s="56"/>
      <c r="F27241"/>
    </row>
    <row r="27242" spans="2:6" x14ac:dyDescent="0.25">
      <c r="B27242" s="55"/>
      <c r="C27242" s="52"/>
      <c r="D27242" s="56"/>
      <c r="F27242"/>
    </row>
    <row r="27243" spans="2:6" x14ac:dyDescent="0.25">
      <c r="B27243" s="55"/>
      <c r="C27243" s="52"/>
      <c r="D27243" s="56"/>
      <c r="F27243"/>
    </row>
    <row r="27244" spans="2:6" x14ac:dyDescent="0.25">
      <c r="B27244" s="55"/>
      <c r="C27244" s="52"/>
      <c r="D27244" s="56"/>
      <c r="F27244"/>
    </row>
    <row r="27245" spans="2:6" x14ac:dyDescent="0.25">
      <c r="B27245" s="55"/>
      <c r="C27245" s="52"/>
      <c r="D27245" s="56"/>
      <c r="F27245"/>
    </row>
    <row r="27246" spans="2:6" x14ac:dyDescent="0.25">
      <c r="B27246" s="55"/>
      <c r="C27246" s="52"/>
      <c r="D27246" s="56"/>
      <c r="F27246"/>
    </row>
    <row r="27247" spans="2:6" x14ac:dyDescent="0.25">
      <c r="B27247" s="55"/>
      <c r="C27247" s="52"/>
      <c r="D27247" s="56"/>
      <c r="F27247"/>
    </row>
    <row r="27248" spans="2:6" x14ac:dyDescent="0.25">
      <c r="B27248" s="55"/>
      <c r="C27248" s="52"/>
      <c r="D27248" s="56"/>
      <c r="F27248"/>
    </row>
    <row r="27249" spans="2:6" x14ac:dyDescent="0.25">
      <c r="B27249" s="55"/>
      <c r="C27249" s="52"/>
      <c r="D27249" s="56"/>
      <c r="F27249"/>
    </row>
    <row r="27250" spans="2:6" x14ac:dyDescent="0.25">
      <c r="B27250" s="55"/>
      <c r="C27250" s="52"/>
      <c r="D27250" s="56"/>
      <c r="F27250"/>
    </row>
    <row r="27251" spans="2:6" x14ac:dyDescent="0.25">
      <c r="B27251" s="55"/>
      <c r="C27251" s="52"/>
      <c r="D27251" s="56"/>
      <c r="F27251"/>
    </row>
    <row r="27252" spans="2:6" x14ac:dyDescent="0.25">
      <c r="B27252" s="55"/>
      <c r="C27252" s="52"/>
      <c r="D27252" s="56"/>
      <c r="F27252"/>
    </row>
    <row r="27253" spans="2:6" x14ac:dyDescent="0.25">
      <c r="B27253" s="55"/>
      <c r="C27253" s="52"/>
      <c r="D27253" s="56"/>
      <c r="F27253"/>
    </row>
    <row r="27254" spans="2:6" x14ac:dyDescent="0.25">
      <c r="B27254" s="55"/>
      <c r="C27254" s="52"/>
      <c r="D27254" s="56"/>
      <c r="F27254"/>
    </row>
    <row r="27255" spans="2:6" x14ac:dyDescent="0.25">
      <c r="B27255" s="55"/>
      <c r="C27255" s="52"/>
      <c r="D27255" s="56"/>
      <c r="F27255"/>
    </row>
    <row r="27256" spans="2:6" x14ac:dyDescent="0.25">
      <c r="B27256" s="55"/>
      <c r="C27256" s="52"/>
      <c r="D27256" s="56"/>
      <c r="F27256"/>
    </row>
    <row r="27257" spans="2:6" x14ac:dyDescent="0.25">
      <c r="B27257" s="55"/>
      <c r="C27257" s="52"/>
      <c r="D27257" s="56"/>
      <c r="F27257"/>
    </row>
    <row r="27258" spans="2:6" x14ac:dyDescent="0.25">
      <c r="B27258" s="55"/>
      <c r="C27258" s="52"/>
      <c r="D27258" s="56"/>
      <c r="F27258"/>
    </row>
    <row r="27259" spans="2:6" x14ac:dyDescent="0.25">
      <c r="B27259" s="55"/>
      <c r="C27259" s="52"/>
      <c r="D27259" s="56"/>
      <c r="F27259"/>
    </row>
    <row r="27260" spans="2:6" x14ac:dyDescent="0.25">
      <c r="B27260" s="55"/>
      <c r="C27260" s="52"/>
      <c r="D27260" s="56"/>
      <c r="F27260"/>
    </row>
    <row r="27261" spans="2:6" x14ac:dyDescent="0.25">
      <c r="B27261" s="55"/>
      <c r="C27261" s="52"/>
      <c r="D27261" s="56"/>
      <c r="F27261"/>
    </row>
    <row r="27262" spans="2:6" x14ac:dyDescent="0.25">
      <c r="B27262" s="55"/>
      <c r="C27262" s="52"/>
      <c r="D27262" s="56"/>
      <c r="F27262"/>
    </row>
    <row r="27263" spans="2:6" x14ac:dyDescent="0.25">
      <c r="B27263" s="55"/>
      <c r="C27263" s="52"/>
      <c r="D27263" s="56"/>
      <c r="F27263"/>
    </row>
    <row r="27264" spans="2:6" x14ac:dyDescent="0.25">
      <c r="B27264" s="55"/>
      <c r="C27264" s="52"/>
      <c r="D27264" s="56"/>
      <c r="F27264"/>
    </row>
    <row r="27265" spans="2:6" x14ac:dyDescent="0.25">
      <c r="B27265" s="55"/>
      <c r="C27265" s="52"/>
      <c r="D27265" s="56"/>
      <c r="F27265"/>
    </row>
    <row r="27266" spans="2:6" x14ac:dyDescent="0.25">
      <c r="B27266" s="55"/>
      <c r="C27266" s="52"/>
      <c r="D27266" s="56"/>
      <c r="F27266"/>
    </row>
    <row r="27267" spans="2:6" x14ac:dyDescent="0.25">
      <c r="B27267" s="55"/>
      <c r="C27267" s="52"/>
      <c r="D27267" s="56"/>
      <c r="F27267"/>
    </row>
    <row r="27268" spans="2:6" x14ac:dyDescent="0.25">
      <c r="B27268" s="55"/>
      <c r="C27268" s="52"/>
      <c r="D27268" s="56"/>
      <c r="F27268"/>
    </row>
    <row r="27269" spans="2:6" x14ac:dyDescent="0.25">
      <c r="B27269" s="55"/>
      <c r="C27269" s="52"/>
      <c r="D27269" s="56"/>
      <c r="F27269"/>
    </row>
    <row r="27270" spans="2:6" x14ac:dyDescent="0.25">
      <c r="B27270" s="55"/>
      <c r="C27270" s="52"/>
      <c r="D27270" s="56"/>
      <c r="F27270"/>
    </row>
    <row r="27271" spans="2:6" x14ac:dyDescent="0.25">
      <c r="B27271" s="55"/>
      <c r="C27271" s="52"/>
      <c r="D27271" s="56"/>
      <c r="F27271"/>
    </row>
    <row r="27272" spans="2:6" x14ac:dyDescent="0.25">
      <c r="B27272" s="55"/>
      <c r="C27272" s="52"/>
      <c r="D27272" s="56"/>
      <c r="F27272"/>
    </row>
    <row r="27273" spans="2:6" x14ac:dyDescent="0.25">
      <c r="B27273" s="55"/>
      <c r="C27273" s="52"/>
      <c r="D27273" s="56"/>
      <c r="F27273"/>
    </row>
    <row r="27274" spans="2:6" x14ac:dyDescent="0.25">
      <c r="B27274" s="55"/>
      <c r="C27274" s="52"/>
      <c r="D27274" s="56"/>
      <c r="F27274"/>
    </row>
    <row r="27275" spans="2:6" x14ac:dyDescent="0.25">
      <c r="B27275" s="55"/>
      <c r="C27275" s="52"/>
      <c r="D27275" s="56"/>
      <c r="F27275"/>
    </row>
    <row r="27276" spans="2:6" x14ac:dyDescent="0.25">
      <c r="B27276" s="55"/>
      <c r="C27276" s="52"/>
      <c r="D27276" s="56"/>
      <c r="F27276"/>
    </row>
    <row r="27277" spans="2:6" x14ac:dyDescent="0.25">
      <c r="B27277" s="55"/>
      <c r="C27277" s="52"/>
      <c r="D27277" s="56"/>
      <c r="F27277"/>
    </row>
    <row r="27278" spans="2:6" x14ac:dyDescent="0.25">
      <c r="B27278" s="55"/>
      <c r="C27278" s="52"/>
      <c r="D27278" s="56"/>
      <c r="F27278"/>
    </row>
    <row r="27279" spans="2:6" x14ac:dyDescent="0.25">
      <c r="B27279" s="55"/>
      <c r="C27279" s="52"/>
      <c r="D27279" s="56"/>
      <c r="F27279"/>
    </row>
    <row r="27280" spans="2:6" x14ac:dyDescent="0.25">
      <c r="B27280" s="55"/>
      <c r="C27280" s="52"/>
      <c r="D27280" s="56"/>
      <c r="F27280"/>
    </row>
    <row r="27281" spans="2:6" x14ac:dyDescent="0.25">
      <c r="B27281" s="55"/>
      <c r="C27281" s="52"/>
      <c r="D27281" s="56"/>
      <c r="F27281"/>
    </row>
    <row r="27282" spans="2:6" x14ac:dyDescent="0.25">
      <c r="B27282" s="55"/>
      <c r="C27282" s="52"/>
      <c r="D27282" s="56"/>
      <c r="F27282"/>
    </row>
    <row r="27283" spans="2:6" x14ac:dyDescent="0.25">
      <c r="B27283" s="55"/>
      <c r="C27283" s="52"/>
      <c r="D27283" s="56"/>
      <c r="F27283"/>
    </row>
    <row r="27284" spans="2:6" x14ac:dyDescent="0.25">
      <c r="B27284" s="55"/>
      <c r="C27284" s="52"/>
      <c r="D27284" s="56"/>
      <c r="F27284"/>
    </row>
    <row r="27285" spans="2:6" x14ac:dyDescent="0.25">
      <c r="B27285" s="55"/>
      <c r="C27285" s="52"/>
      <c r="D27285" s="56"/>
      <c r="F27285"/>
    </row>
    <row r="27286" spans="2:6" x14ac:dyDescent="0.25">
      <c r="B27286" s="55"/>
      <c r="C27286" s="52"/>
      <c r="D27286" s="56"/>
      <c r="F27286"/>
    </row>
    <row r="27287" spans="2:6" x14ac:dyDescent="0.25">
      <c r="B27287" s="55"/>
      <c r="C27287" s="52"/>
      <c r="D27287" s="56"/>
      <c r="F27287"/>
    </row>
    <row r="27288" spans="2:6" x14ac:dyDescent="0.25">
      <c r="B27288" s="55"/>
      <c r="C27288" s="52"/>
      <c r="D27288" s="56"/>
      <c r="F27288"/>
    </row>
    <row r="27289" spans="2:6" x14ac:dyDescent="0.25">
      <c r="B27289" s="55"/>
      <c r="C27289" s="52"/>
      <c r="D27289" s="56"/>
      <c r="F27289"/>
    </row>
    <row r="27290" spans="2:6" x14ac:dyDescent="0.25">
      <c r="B27290" s="55"/>
      <c r="C27290" s="52"/>
      <c r="D27290" s="56"/>
      <c r="F27290"/>
    </row>
    <row r="27291" spans="2:6" x14ac:dyDescent="0.25">
      <c r="B27291" s="55"/>
      <c r="C27291" s="52"/>
      <c r="D27291" s="56"/>
      <c r="F27291"/>
    </row>
    <row r="27292" spans="2:6" x14ac:dyDescent="0.25">
      <c r="B27292" s="55"/>
      <c r="C27292" s="52"/>
      <c r="D27292" s="56"/>
      <c r="F27292"/>
    </row>
    <row r="27293" spans="2:6" x14ac:dyDescent="0.25">
      <c r="B27293" s="55"/>
      <c r="C27293" s="52"/>
      <c r="D27293" s="56"/>
      <c r="F27293"/>
    </row>
    <row r="27294" spans="2:6" x14ac:dyDescent="0.25">
      <c r="B27294" s="55"/>
      <c r="C27294" s="52"/>
      <c r="D27294" s="56"/>
      <c r="F27294"/>
    </row>
    <row r="27295" spans="2:6" x14ac:dyDescent="0.25">
      <c r="B27295" s="55"/>
      <c r="C27295" s="52"/>
      <c r="D27295" s="56"/>
      <c r="F27295"/>
    </row>
    <row r="27296" spans="2:6" x14ac:dyDescent="0.25">
      <c r="B27296" s="55"/>
      <c r="C27296" s="52"/>
      <c r="D27296" s="56"/>
      <c r="F27296"/>
    </row>
    <row r="27297" spans="2:6" x14ac:dyDescent="0.25">
      <c r="B27297" s="55"/>
      <c r="C27297" s="52"/>
      <c r="D27297" s="56"/>
      <c r="F27297"/>
    </row>
    <row r="27298" spans="2:6" x14ac:dyDescent="0.25">
      <c r="B27298" s="55"/>
      <c r="C27298" s="52"/>
      <c r="D27298" s="56"/>
      <c r="F27298"/>
    </row>
    <row r="27299" spans="2:6" x14ac:dyDescent="0.25">
      <c r="B27299" s="55"/>
      <c r="C27299" s="52"/>
      <c r="D27299" s="56"/>
      <c r="F27299"/>
    </row>
    <row r="27300" spans="2:6" x14ac:dyDescent="0.25">
      <c r="B27300" s="55"/>
      <c r="C27300" s="52"/>
      <c r="D27300" s="56"/>
      <c r="F27300"/>
    </row>
    <row r="27301" spans="2:6" x14ac:dyDescent="0.25">
      <c r="B27301" s="55"/>
      <c r="C27301" s="52"/>
      <c r="D27301" s="56"/>
      <c r="F27301"/>
    </row>
    <row r="27302" spans="2:6" x14ac:dyDescent="0.25">
      <c r="B27302" s="55"/>
      <c r="C27302" s="52"/>
      <c r="D27302" s="56"/>
      <c r="F27302"/>
    </row>
    <row r="27303" spans="2:6" x14ac:dyDescent="0.25">
      <c r="B27303" s="55"/>
      <c r="C27303" s="52"/>
      <c r="D27303" s="56"/>
      <c r="F27303"/>
    </row>
    <row r="27304" spans="2:6" x14ac:dyDescent="0.25">
      <c r="B27304" s="55"/>
      <c r="C27304" s="52"/>
      <c r="D27304" s="56"/>
      <c r="F27304"/>
    </row>
    <row r="27305" spans="2:6" x14ac:dyDescent="0.25">
      <c r="B27305" s="55"/>
      <c r="C27305" s="52"/>
      <c r="D27305" s="56"/>
      <c r="F27305"/>
    </row>
    <row r="27306" spans="2:6" x14ac:dyDescent="0.25">
      <c r="B27306" s="55"/>
      <c r="C27306" s="52"/>
      <c r="D27306" s="56"/>
      <c r="F27306"/>
    </row>
    <row r="27307" spans="2:6" x14ac:dyDescent="0.25">
      <c r="B27307" s="55"/>
      <c r="C27307" s="52"/>
      <c r="D27307" s="56"/>
      <c r="F27307"/>
    </row>
    <row r="27308" spans="2:6" x14ac:dyDescent="0.25">
      <c r="B27308" s="55"/>
      <c r="C27308" s="52"/>
      <c r="D27308" s="56"/>
      <c r="F27308"/>
    </row>
    <row r="27309" spans="2:6" x14ac:dyDescent="0.25">
      <c r="B27309" s="55"/>
      <c r="C27309" s="52"/>
      <c r="D27309" s="56"/>
      <c r="F27309"/>
    </row>
    <row r="27310" spans="2:6" x14ac:dyDescent="0.25">
      <c r="B27310" s="55"/>
      <c r="C27310" s="52"/>
      <c r="D27310" s="56"/>
      <c r="F27310"/>
    </row>
    <row r="27311" spans="2:6" x14ac:dyDescent="0.25">
      <c r="B27311" s="55"/>
      <c r="C27311" s="52"/>
      <c r="D27311" s="56"/>
      <c r="F27311"/>
    </row>
    <row r="27312" spans="2:6" x14ac:dyDescent="0.25">
      <c r="B27312" s="55"/>
      <c r="C27312" s="52"/>
      <c r="D27312" s="56"/>
      <c r="F27312"/>
    </row>
    <row r="27313" spans="2:6" x14ac:dyDescent="0.25">
      <c r="B27313" s="55"/>
      <c r="C27313" s="52"/>
      <c r="D27313" s="56"/>
      <c r="F27313"/>
    </row>
    <row r="27314" spans="2:6" x14ac:dyDescent="0.25">
      <c r="B27314" s="55"/>
      <c r="C27314" s="52"/>
      <c r="D27314" s="56"/>
      <c r="F27314"/>
    </row>
    <row r="27315" spans="2:6" x14ac:dyDescent="0.25">
      <c r="B27315" s="55"/>
      <c r="C27315" s="52"/>
      <c r="D27315" s="56"/>
      <c r="F27315"/>
    </row>
    <row r="27316" spans="2:6" x14ac:dyDescent="0.25">
      <c r="B27316" s="55"/>
      <c r="C27316" s="52"/>
      <c r="D27316" s="56"/>
      <c r="F27316"/>
    </row>
    <row r="27317" spans="2:6" x14ac:dyDescent="0.25">
      <c r="B27317" s="55"/>
      <c r="C27317" s="52"/>
      <c r="D27317" s="56"/>
      <c r="F27317"/>
    </row>
    <row r="27318" spans="2:6" x14ac:dyDescent="0.25">
      <c r="B27318" s="55"/>
      <c r="C27318" s="52"/>
      <c r="D27318" s="56"/>
      <c r="F27318"/>
    </row>
    <row r="27319" spans="2:6" x14ac:dyDescent="0.25">
      <c r="B27319" s="55"/>
      <c r="C27319" s="52"/>
      <c r="D27319" s="56"/>
      <c r="F27319"/>
    </row>
    <row r="27320" spans="2:6" x14ac:dyDescent="0.25">
      <c r="B27320" s="55"/>
      <c r="C27320" s="52"/>
      <c r="D27320" s="56"/>
      <c r="F27320"/>
    </row>
    <row r="27321" spans="2:6" x14ac:dyDescent="0.25">
      <c r="B27321" s="55"/>
      <c r="C27321" s="52"/>
      <c r="D27321" s="56"/>
      <c r="F27321"/>
    </row>
    <row r="27322" spans="2:6" x14ac:dyDescent="0.25">
      <c r="B27322" s="55"/>
      <c r="C27322" s="52"/>
      <c r="D27322" s="56"/>
      <c r="F27322"/>
    </row>
    <row r="27323" spans="2:6" x14ac:dyDescent="0.25">
      <c r="B27323" s="55"/>
      <c r="C27323" s="52"/>
      <c r="D27323" s="56"/>
      <c r="F27323"/>
    </row>
    <row r="27324" spans="2:6" x14ac:dyDescent="0.25">
      <c r="B27324" s="55"/>
      <c r="C27324" s="52"/>
      <c r="D27324" s="56"/>
      <c r="F27324"/>
    </row>
    <row r="27325" spans="2:6" x14ac:dyDescent="0.25">
      <c r="B27325" s="55"/>
      <c r="C27325" s="52"/>
      <c r="D27325" s="56"/>
      <c r="F27325"/>
    </row>
    <row r="27326" spans="2:6" x14ac:dyDescent="0.25">
      <c r="B27326" s="55"/>
      <c r="C27326" s="52"/>
      <c r="D27326" s="56"/>
      <c r="F27326"/>
    </row>
    <row r="27327" spans="2:6" x14ac:dyDescent="0.25">
      <c r="B27327" s="55"/>
      <c r="C27327" s="52"/>
      <c r="D27327" s="56"/>
      <c r="F27327"/>
    </row>
    <row r="27328" spans="2:6" x14ac:dyDescent="0.25">
      <c r="B27328" s="55"/>
      <c r="C27328" s="52"/>
      <c r="D27328" s="56"/>
      <c r="F27328"/>
    </row>
    <row r="27329" spans="2:6" x14ac:dyDescent="0.25">
      <c r="B27329" s="55"/>
      <c r="C27329" s="52"/>
      <c r="D27329" s="56"/>
      <c r="F27329"/>
    </row>
    <row r="27330" spans="2:6" x14ac:dyDescent="0.25">
      <c r="B27330" s="55"/>
      <c r="C27330" s="52"/>
      <c r="D27330" s="56"/>
      <c r="F27330"/>
    </row>
    <row r="27331" spans="2:6" x14ac:dyDescent="0.25">
      <c r="B27331" s="55"/>
      <c r="C27331" s="52"/>
      <c r="D27331" s="56"/>
      <c r="F27331"/>
    </row>
    <row r="27332" spans="2:6" x14ac:dyDescent="0.25">
      <c r="B27332" s="55"/>
      <c r="C27332" s="52"/>
      <c r="D27332" s="56"/>
      <c r="F27332"/>
    </row>
    <row r="27333" spans="2:6" x14ac:dyDescent="0.25">
      <c r="B27333" s="55"/>
      <c r="C27333" s="52"/>
      <c r="D27333" s="56"/>
      <c r="F27333"/>
    </row>
    <row r="27334" spans="2:6" x14ac:dyDescent="0.25">
      <c r="B27334" s="55"/>
      <c r="C27334" s="52"/>
      <c r="D27334" s="56"/>
      <c r="F27334"/>
    </row>
    <row r="27335" spans="2:6" x14ac:dyDescent="0.25">
      <c r="B27335" s="55"/>
      <c r="C27335" s="52"/>
      <c r="D27335" s="56"/>
      <c r="F27335"/>
    </row>
    <row r="27336" spans="2:6" x14ac:dyDescent="0.25">
      <c r="B27336" s="55"/>
      <c r="C27336" s="52"/>
      <c r="D27336" s="56"/>
      <c r="F27336"/>
    </row>
    <row r="27337" spans="2:6" x14ac:dyDescent="0.25">
      <c r="B27337" s="55"/>
      <c r="C27337" s="52"/>
      <c r="D27337" s="56"/>
      <c r="F27337"/>
    </row>
    <row r="27338" spans="2:6" x14ac:dyDescent="0.25">
      <c r="B27338" s="55"/>
      <c r="C27338" s="52"/>
      <c r="D27338" s="56"/>
      <c r="F27338"/>
    </row>
    <row r="27339" spans="2:6" x14ac:dyDescent="0.25">
      <c r="B27339" s="55"/>
      <c r="C27339" s="52"/>
      <c r="D27339" s="56"/>
      <c r="F27339"/>
    </row>
    <row r="27340" spans="2:6" x14ac:dyDescent="0.25">
      <c r="B27340" s="55"/>
      <c r="C27340" s="52"/>
      <c r="D27340" s="56"/>
      <c r="F27340"/>
    </row>
    <row r="27341" spans="2:6" x14ac:dyDescent="0.25">
      <c r="B27341" s="55"/>
      <c r="C27341" s="52"/>
      <c r="D27341" s="56"/>
      <c r="F27341"/>
    </row>
    <row r="27342" spans="2:6" x14ac:dyDescent="0.25">
      <c r="B27342" s="55"/>
      <c r="C27342" s="52"/>
      <c r="D27342" s="56"/>
      <c r="F27342"/>
    </row>
    <row r="27343" spans="2:6" x14ac:dyDescent="0.25">
      <c r="B27343" s="55"/>
      <c r="C27343" s="52"/>
      <c r="D27343" s="56"/>
      <c r="F27343"/>
    </row>
    <row r="27344" spans="2:6" x14ac:dyDescent="0.25">
      <c r="B27344" s="55"/>
      <c r="C27344" s="52"/>
      <c r="D27344" s="56"/>
      <c r="F27344"/>
    </row>
    <row r="27345" spans="2:6" x14ac:dyDescent="0.25">
      <c r="B27345" s="55"/>
      <c r="C27345" s="52"/>
      <c r="D27345" s="56"/>
      <c r="F27345"/>
    </row>
    <row r="27346" spans="2:6" x14ac:dyDescent="0.25">
      <c r="B27346" s="55"/>
      <c r="C27346" s="52"/>
      <c r="D27346" s="56"/>
      <c r="F27346"/>
    </row>
    <row r="27347" spans="2:6" x14ac:dyDescent="0.25">
      <c r="B27347" s="55"/>
      <c r="C27347" s="52"/>
      <c r="D27347" s="56"/>
      <c r="F27347"/>
    </row>
    <row r="27348" spans="2:6" x14ac:dyDescent="0.25">
      <c r="B27348" s="55"/>
      <c r="C27348" s="52"/>
      <c r="D27348" s="56"/>
      <c r="F27348"/>
    </row>
    <row r="27349" spans="2:6" x14ac:dyDescent="0.25">
      <c r="B27349" s="55"/>
      <c r="C27349" s="52"/>
      <c r="D27349" s="56"/>
      <c r="F27349"/>
    </row>
    <row r="27350" spans="2:6" x14ac:dyDescent="0.25">
      <c r="B27350" s="55"/>
      <c r="C27350" s="52"/>
      <c r="D27350" s="56"/>
      <c r="F27350"/>
    </row>
    <row r="27351" spans="2:6" x14ac:dyDescent="0.25">
      <c r="B27351" s="55"/>
      <c r="C27351" s="52"/>
      <c r="D27351" s="56"/>
      <c r="F27351"/>
    </row>
    <row r="27352" spans="2:6" x14ac:dyDescent="0.25">
      <c r="B27352" s="55"/>
      <c r="C27352" s="52"/>
      <c r="D27352" s="56"/>
      <c r="F27352"/>
    </row>
    <row r="27353" spans="2:6" x14ac:dyDescent="0.25">
      <c r="B27353" s="55"/>
      <c r="C27353" s="52"/>
      <c r="D27353" s="56"/>
      <c r="F27353"/>
    </row>
    <row r="27354" spans="2:6" x14ac:dyDescent="0.25">
      <c r="B27354" s="55"/>
      <c r="C27354" s="52"/>
      <c r="D27354" s="56"/>
      <c r="F27354"/>
    </row>
    <row r="27355" spans="2:6" x14ac:dyDescent="0.25">
      <c r="B27355" s="55"/>
      <c r="C27355" s="52"/>
      <c r="D27355" s="56"/>
      <c r="F27355"/>
    </row>
    <row r="27356" spans="2:6" x14ac:dyDescent="0.25">
      <c r="B27356" s="55"/>
      <c r="C27356" s="52"/>
      <c r="D27356" s="56"/>
      <c r="F27356"/>
    </row>
    <row r="27357" spans="2:6" x14ac:dyDescent="0.25">
      <c r="B27357" s="55"/>
      <c r="C27357" s="52"/>
      <c r="D27357" s="56"/>
      <c r="F27357"/>
    </row>
    <row r="27358" spans="2:6" x14ac:dyDescent="0.25">
      <c r="B27358" s="55"/>
      <c r="C27358" s="52"/>
      <c r="D27358" s="56"/>
      <c r="F27358"/>
    </row>
    <row r="27359" spans="2:6" x14ac:dyDescent="0.25">
      <c r="B27359" s="55"/>
      <c r="C27359" s="52"/>
      <c r="D27359" s="56"/>
      <c r="F27359"/>
    </row>
    <row r="27360" spans="2:6" x14ac:dyDescent="0.25">
      <c r="B27360" s="55"/>
      <c r="C27360" s="52"/>
      <c r="D27360" s="56"/>
      <c r="F27360"/>
    </row>
    <row r="27361" spans="2:6" x14ac:dyDescent="0.25">
      <c r="B27361" s="55"/>
      <c r="C27361" s="52"/>
      <c r="D27361" s="56"/>
      <c r="F27361"/>
    </row>
    <row r="27362" spans="2:6" x14ac:dyDescent="0.25">
      <c r="B27362" s="55"/>
      <c r="C27362" s="52"/>
      <c r="D27362" s="56"/>
      <c r="F27362"/>
    </row>
    <row r="27363" spans="2:6" x14ac:dyDescent="0.25">
      <c r="B27363" s="55"/>
      <c r="C27363" s="52"/>
      <c r="D27363" s="56"/>
      <c r="F27363"/>
    </row>
    <row r="27364" spans="2:6" x14ac:dyDescent="0.25">
      <c r="B27364" s="55"/>
      <c r="C27364" s="52"/>
      <c r="D27364" s="56"/>
      <c r="F27364"/>
    </row>
    <row r="27365" spans="2:6" x14ac:dyDescent="0.25">
      <c r="B27365" s="55"/>
      <c r="C27365" s="52"/>
      <c r="D27365" s="56"/>
      <c r="F27365"/>
    </row>
    <row r="27366" spans="2:6" x14ac:dyDescent="0.25">
      <c r="B27366" s="55"/>
      <c r="C27366" s="52"/>
      <c r="D27366" s="56"/>
      <c r="F27366"/>
    </row>
    <row r="27367" spans="2:6" x14ac:dyDescent="0.25">
      <c r="B27367" s="55"/>
      <c r="C27367" s="52"/>
      <c r="D27367" s="56"/>
      <c r="F27367"/>
    </row>
    <row r="27368" spans="2:6" x14ac:dyDescent="0.25">
      <c r="B27368" s="55"/>
      <c r="C27368" s="52"/>
      <c r="D27368" s="56"/>
      <c r="F27368"/>
    </row>
    <row r="27369" spans="2:6" x14ac:dyDescent="0.25">
      <c r="B27369" s="55"/>
      <c r="C27369" s="52"/>
      <c r="D27369" s="56"/>
      <c r="F27369"/>
    </row>
    <row r="27370" spans="2:6" x14ac:dyDescent="0.25">
      <c r="B27370" s="55"/>
      <c r="C27370" s="52"/>
      <c r="D27370" s="56"/>
      <c r="F27370"/>
    </row>
    <row r="27371" spans="2:6" x14ac:dyDescent="0.25">
      <c r="B27371" s="55"/>
      <c r="C27371" s="52"/>
      <c r="D27371" s="56"/>
      <c r="F27371"/>
    </row>
    <row r="27372" spans="2:6" x14ac:dyDescent="0.25">
      <c r="B27372" s="55"/>
      <c r="C27372" s="52"/>
      <c r="D27372" s="56"/>
      <c r="F27372"/>
    </row>
    <row r="27373" spans="2:6" x14ac:dyDescent="0.25">
      <c r="B27373" s="55"/>
      <c r="C27373" s="52"/>
      <c r="D27373" s="56"/>
      <c r="F27373"/>
    </row>
    <row r="27374" spans="2:6" x14ac:dyDescent="0.25">
      <c r="B27374" s="55"/>
      <c r="C27374" s="52"/>
      <c r="D27374" s="56"/>
      <c r="F27374"/>
    </row>
    <row r="27375" spans="2:6" x14ac:dyDescent="0.25">
      <c r="B27375" s="55"/>
      <c r="C27375" s="52"/>
      <c r="D27375" s="56"/>
      <c r="F27375"/>
    </row>
    <row r="27376" spans="2:6" x14ac:dyDescent="0.25">
      <c r="B27376" s="55"/>
      <c r="C27376" s="52"/>
      <c r="D27376" s="56"/>
      <c r="F27376"/>
    </row>
    <row r="27377" spans="2:6" x14ac:dyDescent="0.25">
      <c r="B27377" s="55"/>
      <c r="C27377" s="52"/>
      <c r="D27377" s="56"/>
      <c r="F27377"/>
    </row>
    <row r="27378" spans="2:6" x14ac:dyDescent="0.25">
      <c r="B27378" s="55"/>
      <c r="C27378" s="52"/>
      <c r="D27378" s="56"/>
      <c r="F27378"/>
    </row>
    <row r="27379" spans="2:6" x14ac:dyDescent="0.25">
      <c r="B27379" s="55"/>
      <c r="C27379" s="52"/>
      <c r="D27379" s="56"/>
      <c r="F27379"/>
    </row>
    <row r="27380" spans="2:6" x14ac:dyDescent="0.25">
      <c r="B27380" s="55"/>
      <c r="C27380" s="52"/>
      <c r="D27380" s="56"/>
      <c r="F27380"/>
    </row>
    <row r="27381" spans="2:6" x14ac:dyDescent="0.25">
      <c r="B27381" s="55"/>
      <c r="C27381" s="52"/>
      <c r="D27381" s="56"/>
      <c r="F27381"/>
    </row>
    <row r="27382" spans="2:6" x14ac:dyDescent="0.25">
      <c r="B27382" s="55"/>
      <c r="C27382" s="52"/>
      <c r="D27382" s="56"/>
      <c r="F27382"/>
    </row>
    <row r="27383" spans="2:6" x14ac:dyDescent="0.25">
      <c r="B27383" s="55"/>
      <c r="C27383" s="52"/>
      <c r="D27383" s="56"/>
      <c r="F27383"/>
    </row>
    <row r="27384" spans="2:6" x14ac:dyDescent="0.25">
      <c r="B27384" s="55"/>
      <c r="C27384" s="52"/>
      <c r="D27384" s="56"/>
      <c r="F27384"/>
    </row>
    <row r="27385" spans="2:6" x14ac:dyDescent="0.25">
      <c r="B27385" s="55"/>
      <c r="C27385" s="52"/>
      <c r="D27385" s="56"/>
      <c r="F27385"/>
    </row>
    <row r="27386" spans="2:6" x14ac:dyDescent="0.25">
      <c r="B27386" s="55"/>
      <c r="C27386" s="52"/>
      <c r="D27386" s="56"/>
      <c r="F27386"/>
    </row>
    <row r="27387" spans="2:6" x14ac:dyDescent="0.25">
      <c r="B27387" s="55"/>
      <c r="C27387" s="52"/>
      <c r="D27387" s="56"/>
      <c r="F27387"/>
    </row>
    <row r="27388" spans="2:6" x14ac:dyDescent="0.25">
      <c r="B27388" s="55"/>
      <c r="C27388" s="52"/>
      <c r="D27388" s="56"/>
      <c r="F27388"/>
    </row>
    <row r="27389" spans="2:6" x14ac:dyDescent="0.25">
      <c r="B27389" s="55"/>
      <c r="C27389" s="52"/>
      <c r="D27389" s="56"/>
      <c r="F27389"/>
    </row>
    <row r="27390" spans="2:6" x14ac:dyDescent="0.25">
      <c r="B27390" s="55"/>
      <c r="C27390" s="52"/>
      <c r="D27390" s="56"/>
      <c r="F27390"/>
    </row>
    <row r="27391" spans="2:6" x14ac:dyDescent="0.25">
      <c r="B27391" s="55"/>
      <c r="C27391" s="52"/>
      <c r="D27391" s="56"/>
      <c r="F27391"/>
    </row>
    <row r="27392" spans="2:6" x14ac:dyDescent="0.25">
      <c r="B27392" s="55"/>
      <c r="C27392" s="52"/>
      <c r="D27392" s="56"/>
      <c r="F27392"/>
    </row>
    <row r="27393" spans="2:6" x14ac:dyDescent="0.25">
      <c r="B27393" s="55"/>
      <c r="C27393" s="52"/>
      <c r="D27393" s="56"/>
      <c r="F27393"/>
    </row>
    <row r="27394" spans="2:6" x14ac:dyDescent="0.25">
      <c r="B27394" s="55"/>
      <c r="C27394" s="52"/>
      <c r="D27394" s="56"/>
      <c r="F27394"/>
    </row>
    <row r="27395" spans="2:6" x14ac:dyDescent="0.25">
      <c r="B27395" s="55"/>
      <c r="C27395" s="52"/>
      <c r="D27395" s="56"/>
      <c r="F27395"/>
    </row>
    <row r="27396" spans="2:6" x14ac:dyDescent="0.25">
      <c r="B27396" s="55"/>
      <c r="C27396" s="52"/>
      <c r="D27396" s="56"/>
      <c r="F27396"/>
    </row>
    <row r="27397" spans="2:6" x14ac:dyDescent="0.25">
      <c r="B27397" s="55"/>
      <c r="C27397" s="52"/>
      <c r="D27397" s="56"/>
      <c r="F27397"/>
    </row>
    <row r="27398" spans="2:6" x14ac:dyDescent="0.25">
      <c r="B27398" s="55"/>
      <c r="C27398" s="52"/>
      <c r="D27398" s="56"/>
      <c r="F27398"/>
    </row>
    <row r="27399" spans="2:6" x14ac:dyDescent="0.25">
      <c r="B27399" s="55"/>
      <c r="C27399" s="52"/>
      <c r="D27399" s="56"/>
      <c r="F27399"/>
    </row>
    <row r="27400" spans="2:6" x14ac:dyDescent="0.25">
      <c r="B27400" s="55"/>
      <c r="C27400" s="52"/>
      <c r="D27400" s="56"/>
      <c r="F27400"/>
    </row>
    <row r="27401" spans="2:6" x14ac:dyDescent="0.25">
      <c r="B27401" s="55"/>
      <c r="C27401" s="52"/>
      <c r="D27401" s="56"/>
      <c r="F27401"/>
    </row>
    <row r="27402" spans="2:6" x14ac:dyDescent="0.25">
      <c r="B27402" s="55"/>
      <c r="C27402" s="52"/>
      <c r="D27402" s="56"/>
      <c r="F27402"/>
    </row>
    <row r="27403" spans="2:6" x14ac:dyDescent="0.25">
      <c r="B27403" s="55"/>
      <c r="C27403" s="52"/>
      <c r="D27403" s="56"/>
      <c r="F27403"/>
    </row>
    <row r="27404" spans="2:6" x14ac:dyDescent="0.25">
      <c r="B27404" s="55"/>
      <c r="C27404" s="52"/>
      <c r="D27404" s="56"/>
      <c r="F27404"/>
    </row>
    <row r="27405" spans="2:6" x14ac:dyDescent="0.25">
      <c r="B27405" s="55"/>
      <c r="C27405" s="52"/>
      <c r="D27405" s="56"/>
      <c r="F27405"/>
    </row>
    <row r="27406" spans="2:6" x14ac:dyDescent="0.25">
      <c r="B27406" s="55"/>
      <c r="C27406" s="52"/>
      <c r="D27406" s="56"/>
      <c r="F27406"/>
    </row>
    <row r="27407" spans="2:6" x14ac:dyDescent="0.25">
      <c r="B27407" s="55"/>
      <c r="C27407" s="52"/>
      <c r="D27407" s="56"/>
      <c r="F27407"/>
    </row>
    <row r="27408" spans="2:6" x14ac:dyDescent="0.25">
      <c r="B27408" s="55"/>
      <c r="C27408" s="52"/>
      <c r="D27408" s="56"/>
      <c r="F27408"/>
    </row>
    <row r="27409" spans="2:6" x14ac:dyDescent="0.25">
      <c r="B27409" s="55"/>
      <c r="C27409" s="52"/>
      <c r="D27409" s="56"/>
      <c r="F27409"/>
    </row>
    <row r="27410" spans="2:6" x14ac:dyDescent="0.25">
      <c r="B27410" s="55"/>
      <c r="C27410" s="52"/>
      <c r="D27410" s="56"/>
      <c r="F27410"/>
    </row>
    <row r="27411" spans="2:6" x14ac:dyDescent="0.25">
      <c r="B27411" s="55"/>
      <c r="C27411" s="52"/>
      <c r="D27411" s="56"/>
      <c r="F27411"/>
    </row>
    <row r="27412" spans="2:6" x14ac:dyDescent="0.25">
      <c r="B27412" s="55"/>
      <c r="C27412" s="52"/>
      <c r="D27412" s="56"/>
      <c r="F27412"/>
    </row>
    <row r="27413" spans="2:6" x14ac:dyDescent="0.25">
      <c r="B27413" s="55"/>
      <c r="C27413" s="52"/>
      <c r="D27413" s="56"/>
      <c r="F27413"/>
    </row>
    <row r="27414" spans="2:6" x14ac:dyDescent="0.25">
      <c r="B27414" s="55"/>
      <c r="C27414" s="52"/>
      <c r="D27414" s="56"/>
      <c r="F27414"/>
    </row>
    <row r="27415" spans="2:6" x14ac:dyDescent="0.25">
      <c r="B27415" s="55"/>
      <c r="C27415" s="52"/>
      <c r="D27415" s="56"/>
      <c r="F27415"/>
    </row>
    <row r="27416" spans="2:6" x14ac:dyDescent="0.25">
      <c r="B27416" s="55"/>
      <c r="C27416" s="52"/>
      <c r="D27416" s="56"/>
      <c r="F27416"/>
    </row>
    <row r="27417" spans="2:6" x14ac:dyDescent="0.25">
      <c r="B27417" s="55"/>
      <c r="C27417" s="52"/>
      <c r="D27417" s="56"/>
      <c r="F27417"/>
    </row>
    <row r="27418" spans="2:6" x14ac:dyDescent="0.25">
      <c r="B27418" s="55"/>
      <c r="C27418" s="52"/>
      <c r="D27418" s="56"/>
      <c r="F27418"/>
    </row>
    <row r="27419" spans="2:6" x14ac:dyDescent="0.25">
      <c r="B27419" s="55"/>
      <c r="C27419" s="52"/>
      <c r="D27419" s="56"/>
      <c r="F27419"/>
    </row>
    <row r="27420" spans="2:6" x14ac:dyDescent="0.25">
      <c r="B27420" s="55"/>
      <c r="C27420" s="52"/>
      <c r="D27420" s="56"/>
      <c r="F27420"/>
    </row>
    <row r="27421" spans="2:6" x14ac:dyDescent="0.25">
      <c r="B27421" s="55"/>
      <c r="C27421" s="52"/>
      <c r="D27421" s="56"/>
      <c r="F27421"/>
    </row>
    <row r="27422" spans="2:6" x14ac:dyDescent="0.25">
      <c r="B27422" s="55"/>
      <c r="C27422" s="52"/>
      <c r="D27422" s="56"/>
      <c r="F27422"/>
    </row>
    <row r="27423" spans="2:6" x14ac:dyDescent="0.25">
      <c r="B27423" s="55"/>
      <c r="C27423" s="52"/>
      <c r="D27423" s="56"/>
      <c r="F27423"/>
    </row>
    <row r="27424" spans="2:6" x14ac:dyDescent="0.25">
      <c r="B27424" s="55"/>
      <c r="C27424" s="52"/>
      <c r="D27424" s="56"/>
      <c r="F27424"/>
    </row>
    <row r="27425" spans="2:6" x14ac:dyDescent="0.25">
      <c r="B27425" s="55"/>
      <c r="C27425" s="52"/>
      <c r="D27425" s="56"/>
      <c r="F27425"/>
    </row>
    <row r="27426" spans="2:6" x14ac:dyDescent="0.25">
      <c r="B27426" s="55"/>
      <c r="C27426" s="52"/>
      <c r="D27426" s="56"/>
      <c r="F27426"/>
    </row>
    <row r="27427" spans="2:6" x14ac:dyDescent="0.25">
      <c r="B27427" s="55"/>
      <c r="C27427" s="52"/>
      <c r="D27427" s="56"/>
      <c r="F27427"/>
    </row>
    <row r="27428" spans="2:6" x14ac:dyDescent="0.25">
      <c r="B27428" s="55"/>
      <c r="C27428" s="52"/>
      <c r="D27428" s="56"/>
      <c r="F27428"/>
    </row>
    <row r="27429" spans="2:6" x14ac:dyDescent="0.25">
      <c r="B27429" s="55"/>
      <c r="C27429" s="52"/>
      <c r="D27429" s="56"/>
      <c r="F27429"/>
    </row>
    <row r="27430" spans="2:6" x14ac:dyDescent="0.25">
      <c r="B27430" s="55"/>
      <c r="C27430" s="52"/>
      <c r="D27430" s="56"/>
      <c r="F27430"/>
    </row>
    <row r="27431" spans="2:6" x14ac:dyDescent="0.25">
      <c r="B27431" s="55"/>
      <c r="C27431" s="52"/>
      <c r="D27431" s="56"/>
      <c r="F27431"/>
    </row>
    <row r="27432" spans="2:6" x14ac:dyDescent="0.25">
      <c r="B27432" s="55"/>
      <c r="C27432" s="52"/>
      <c r="D27432" s="56"/>
      <c r="F27432"/>
    </row>
    <row r="27433" spans="2:6" x14ac:dyDescent="0.25">
      <c r="B27433" s="55"/>
      <c r="C27433" s="52"/>
      <c r="D27433" s="56"/>
      <c r="F27433"/>
    </row>
    <row r="27434" spans="2:6" x14ac:dyDescent="0.25">
      <c r="B27434" s="55"/>
      <c r="C27434" s="52"/>
      <c r="D27434" s="56"/>
      <c r="F27434"/>
    </row>
    <row r="27435" spans="2:6" x14ac:dyDescent="0.25">
      <c r="B27435" s="55"/>
      <c r="C27435" s="52"/>
      <c r="D27435" s="56"/>
      <c r="F27435"/>
    </row>
    <row r="27436" spans="2:6" x14ac:dyDescent="0.25">
      <c r="B27436" s="55"/>
      <c r="C27436" s="52"/>
      <c r="D27436" s="56"/>
      <c r="F27436"/>
    </row>
    <row r="27437" spans="2:6" x14ac:dyDescent="0.25">
      <c r="B27437" s="55"/>
      <c r="C27437" s="52"/>
      <c r="D27437" s="56"/>
      <c r="F27437"/>
    </row>
    <row r="27438" spans="2:6" x14ac:dyDescent="0.25">
      <c r="B27438" s="55"/>
      <c r="C27438" s="52"/>
      <c r="D27438" s="56"/>
      <c r="F27438"/>
    </row>
    <row r="27439" spans="2:6" x14ac:dyDescent="0.25">
      <c r="B27439" s="55"/>
      <c r="C27439" s="52"/>
      <c r="D27439" s="56"/>
      <c r="F27439"/>
    </row>
    <row r="27440" spans="2:6" x14ac:dyDescent="0.25">
      <c r="B27440" s="55"/>
      <c r="C27440" s="52"/>
      <c r="D27440" s="56"/>
      <c r="F27440"/>
    </row>
    <row r="27441" spans="2:6" x14ac:dyDescent="0.25">
      <c r="B27441" s="55"/>
      <c r="C27441" s="52"/>
      <c r="D27441" s="56"/>
      <c r="F27441"/>
    </row>
    <row r="27442" spans="2:6" x14ac:dyDescent="0.25">
      <c r="B27442" s="55"/>
      <c r="C27442" s="52"/>
      <c r="D27442" s="56"/>
      <c r="F27442"/>
    </row>
    <row r="27443" spans="2:6" x14ac:dyDescent="0.25">
      <c r="B27443" s="55"/>
      <c r="C27443" s="52"/>
      <c r="D27443" s="56"/>
      <c r="F27443"/>
    </row>
    <row r="27444" spans="2:6" x14ac:dyDescent="0.25">
      <c r="B27444" s="55"/>
      <c r="C27444" s="52"/>
      <c r="D27444" s="56"/>
      <c r="F27444"/>
    </row>
    <row r="27445" spans="2:6" x14ac:dyDescent="0.25">
      <c r="B27445" s="55"/>
      <c r="C27445" s="52"/>
      <c r="D27445" s="56"/>
      <c r="F27445"/>
    </row>
    <row r="27446" spans="2:6" x14ac:dyDescent="0.25">
      <c r="B27446" s="55"/>
      <c r="C27446" s="52"/>
      <c r="D27446" s="56"/>
      <c r="F27446"/>
    </row>
    <row r="27447" spans="2:6" x14ac:dyDescent="0.25">
      <c r="B27447" s="55"/>
      <c r="C27447" s="52"/>
      <c r="D27447" s="56"/>
      <c r="F27447"/>
    </row>
    <row r="27448" spans="2:6" x14ac:dyDescent="0.25">
      <c r="B27448" s="55"/>
      <c r="C27448" s="52"/>
      <c r="D27448" s="56"/>
      <c r="F27448"/>
    </row>
    <row r="27449" spans="2:6" x14ac:dyDescent="0.25">
      <c r="B27449" s="55"/>
      <c r="C27449" s="52"/>
      <c r="D27449" s="56"/>
      <c r="F27449"/>
    </row>
    <row r="27450" spans="2:6" x14ac:dyDescent="0.25">
      <c r="B27450" s="55"/>
      <c r="C27450" s="52"/>
      <c r="D27450" s="56"/>
      <c r="F27450"/>
    </row>
    <row r="27451" spans="2:6" x14ac:dyDescent="0.25">
      <c r="B27451" s="55"/>
      <c r="C27451" s="52"/>
      <c r="D27451" s="56"/>
      <c r="F27451"/>
    </row>
    <row r="27452" spans="2:6" x14ac:dyDescent="0.25">
      <c r="B27452" s="55"/>
      <c r="C27452" s="52"/>
      <c r="D27452" s="56"/>
      <c r="F27452"/>
    </row>
    <row r="27453" spans="2:6" x14ac:dyDescent="0.25">
      <c r="B27453" s="55"/>
      <c r="C27453" s="52"/>
      <c r="D27453" s="56"/>
      <c r="F27453"/>
    </row>
    <row r="27454" spans="2:6" x14ac:dyDescent="0.25">
      <c r="B27454" s="55"/>
      <c r="C27454" s="52"/>
      <c r="D27454" s="56"/>
      <c r="F27454"/>
    </row>
    <row r="27455" spans="2:6" x14ac:dyDescent="0.25">
      <c r="B27455" s="55"/>
      <c r="C27455" s="52"/>
      <c r="D27455" s="56"/>
      <c r="F27455"/>
    </row>
    <row r="27456" spans="2:6" x14ac:dyDescent="0.25">
      <c r="B27456" s="55"/>
      <c r="C27456" s="52"/>
      <c r="D27456" s="56"/>
      <c r="F27456"/>
    </row>
    <row r="27457" spans="2:6" x14ac:dyDescent="0.25">
      <c r="B27457" s="55"/>
      <c r="C27457" s="52"/>
      <c r="D27457" s="56"/>
      <c r="F27457"/>
    </row>
    <row r="27458" spans="2:6" x14ac:dyDescent="0.25">
      <c r="B27458" s="55"/>
      <c r="C27458" s="52"/>
      <c r="D27458" s="56"/>
      <c r="F27458"/>
    </row>
    <row r="27459" spans="2:6" x14ac:dyDescent="0.25">
      <c r="B27459" s="55"/>
      <c r="C27459" s="52"/>
      <c r="D27459" s="56"/>
      <c r="F27459"/>
    </row>
    <row r="27460" spans="2:6" x14ac:dyDescent="0.25">
      <c r="B27460" s="55"/>
      <c r="C27460" s="52"/>
      <c r="D27460" s="56"/>
      <c r="F27460"/>
    </row>
    <row r="27461" spans="2:6" x14ac:dyDescent="0.25">
      <c r="B27461" s="55"/>
      <c r="C27461" s="52"/>
      <c r="D27461" s="56"/>
      <c r="F27461"/>
    </row>
    <row r="27462" spans="2:6" x14ac:dyDescent="0.25">
      <c r="B27462" s="55"/>
      <c r="C27462" s="52"/>
      <c r="D27462" s="56"/>
      <c r="F27462"/>
    </row>
    <row r="27463" spans="2:6" x14ac:dyDescent="0.25">
      <c r="B27463" s="55"/>
      <c r="C27463" s="52"/>
      <c r="D27463" s="56"/>
      <c r="F27463"/>
    </row>
    <row r="27464" spans="2:6" x14ac:dyDescent="0.25">
      <c r="B27464" s="55"/>
      <c r="C27464" s="52"/>
      <c r="D27464" s="56"/>
      <c r="F27464"/>
    </row>
    <row r="27465" spans="2:6" x14ac:dyDescent="0.25">
      <c r="B27465" s="55"/>
      <c r="C27465" s="52"/>
      <c r="D27465" s="56"/>
      <c r="F27465"/>
    </row>
    <row r="27466" spans="2:6" x14ac:dyDescent="0.25">
      <c r="B27466" s="55"/>
      <c r="C27466" s="52"/>
      <c r="D27466" s="56"/>
      <c r="F27466"/>
    </row>
    <row r="27467" spans="2:6" x14ac:dyDescent="0.25">
      <c r="B27467" s="55"/>
      <c r="C27467" s="52"/>
      <c r="D27467" s="56"/>
      <c r="F27467"/>
    </row>
    <row r="27468" spans="2:6" x14ac:dyDescent="0.25">
      <c r="B27468" s="55"/>
      <c r="C27468" s="52"/>
      <c r="D27468" s="56"/>
      <c r="F27468"/>
    </row>
    <row r="27469" spans="2:6" x14ac:dyDescent="0.25">
      <c r="B27469" s="55"/>
      <c r="C27469" s="52"/>
      <c r="D27469" s="56"/>
      <c r="F27469"/>
    </row>
    <row r="27470" spans="2:6" x14ac:dyDescent="0.25">
      <c r="B27470" s="55"/>
      <c r="C27470" s="52"/>
      <c r="D27470" s="56"/>
      <c r="F27470"/>
    </row>
    <row r="27471" spans="2:6" x14ac:dyDescent="0.25">
      <c r="B27471" s="55"/>
      <c r="C27471" s="52"/>
      <c r="D27471" s="56"/>
      <c r="F27471"/>
    </row>
    <row r="27472" spans="2:6" x14ac:dyDescent="0.25">
      <c r="B27472" s="55"/>
      <c r="C27472" s="52"/>
      <c r="D27472" s="56"/>
      <c r="F27472"/>
    </row>
    <row r="27473" spans="2:6" x14ac:dyDescent="0.25">
      <c r="B27473" s="55"/>
      <c r="C27473" s="52"/>
      <c r="D27473" s="56"/>
      <c r="F27473"/>
    </row>
    <row r="27474" spans="2:6" x14ac:dyDescent="0.25">
      <c r="B27474" s="55"/>
      <c r="C27474" s="52"/>
      <c r="D27474" s="56"/>
      <c r="F27474"/>
    </row>
    <row r="27475" spans="2:6" x14ac:dyDescent="0.25">
      <c r="B27475" s="55"/>
      <c r="C27475" s="52"/>
      <c r="D27475" s="56"/>
      <c r="F27475"/>
    </row>
    <row r="27476" spans="2:6" x14ac:dyDescent="0.25">
      <c r="B27476" s="55"/>
      <c r="C27476" s="52"/>
      <c r="D27476" s="56"/>
      <c r="F27476"/>
    </row>
    <row r="27477" spans="2:6" x14ac:dyDescent="0.25">
      <c r="B27477" s="55"/>
      <c r="C27477" s="52"/>
      <c r="D27477" s="56"/>
      <c r="F27477"/>
    </row>
    <row r="27478" spans="2:6" x14ac:dyDescent="0.25">
      <c r="B27478" s="55"/>
      <c r="C27478" s="52"/>
      <c r="D27478" s="56"/>
      <c r="F27478"/>
    </row>
    <row r="27479" spans="2:6" x14ac:dyDescent="0.25">
      <c r="B27479" s="55"/>
      <c r="C27479" s="52"/>
      <c r="D27479" s="56"/>
      <c r="F27479"/>
    </row>
    <row r="27480" spans="2:6" x14ac:dyDescent="0.25">
      <c r="B27480" s="55"/>
      <c r="C27480" s="52"/>
      <c r="D27480" s="56"/>
      <c r="F27480"/>
    </row>
    <row r="27481" spans="2:6" x14ac:dyDescent="0.25">
      <c r="B27481" s="55"/>
      <c r="C27481" s="52"/>
      <c r="D27481" s="56"/>
      <c r="F27481"/>
    </row>
    <row r="27482" spans="2:6" x14ac:dyDescent="0.25">
      <c r="B27482" s="55"/>
      <c r="C27482" s="52"/>
      <c r="D27482" s="56"/>
      <c r="F27482"/>
    </row>
    <row r="27483" spans="2:6" x14ac:dyDescent="0.25">
      <c r="B27483" s="55"/>
      <c r="C27483" s="52"/>
      <c r="D27483" s="56"/>
      <c r="F27483"/>
    </row>
    <row r="27484" spans="2:6" x14ac:dyDescent="0.25">
      <c r="B27484" s="55"/>
      <c r="C27484" s="52"/>
      <c r="D27484" s="56"/>
      <c r="F27484"/>
    </row>
    <row r="27485" spans="2:6" x14ac:dyDescent="0.25">
      <c r="B27485" s="55"/>
      <c r="C27485" s="52"/>
      <c r="D27485" s="56"/>
      <c r="F27485"/>
    </row>
    <row r="27486" spans="2:6" x14ac:dyDescent="0.25">
      <c r="B27486" s="55"/>
      <c r="C27486" s="52"/>
      <c r="D27486" s="56"/>
      <c r="F27486"/>
    </row>
    <row r="27487" spans="2:6" x14ac:dyDescent="0.25">
      <c r="B27487" s="55"/>
      <c r="C27487" s="52"/>
      <c r="D27487" s="56"/>
      <c r="F27487"/>
    </row>
    <row r="27488" spans="2:6" x14ac:dyDescent="0.25">
      <c r="B27488" s="55"/>
      <c r="C27488" s="52"/>
      <c r="D27488" s="56"/>
      <c r="F27488"/>
    </row>
    <row r="27489" spans="2:6" x14ac:dyDescent="0.25">
      <c r="B27489" s="55"/>
      <c r="C27489" s="52"/>
      <c r="D27489" s="56"/>
      <c r="F27489"/>
    </row>
    <row r="27490" spans="2:6" x14ac:dyDescent="0.25">
      <c r="B27490" s="55"/>
      <c r="C27490" s="52"/>
      <c r="D27490" s="56"/>
      <c r="F27490"/>
    </row>
    <row r="27491" spans="2:6" x14ac:dyDescent="0.25">
      <c r="B27491" s="55"/>
      <c r="C27491" s="52"/>
      <c r="D27491" s="56"/>
      <c r="F27491"/>
    </row>
    <row r="27492" spans="2:6" x14ac:dyDescent="0.25">
      <c r="B27492" s="55"/>
      <c r="C27492" s="52"/>
      <c r="D27492" s="56"/>
      <c r="F27492"/>
    </row>
    <row r="27493" spans="2:6" x14ac:dyDescent="0.25">
      <c r="B27493" s="55"/>
      <c r="C27493" s="52"/>
      <c r="D27493" s="56"/>
      <c r="F27493"/>
    </row>
    <row r="27494" spans="2:6" x14ac:dyDescent="0.25">
      <c r="B27494" s="55"/>
      <c r="C27494" s="52"/>
      <c r="D27494" s="56"/>
      <c r="F27494"/>
    </row>
    <row r="27495" spans="2:6" x14ac:dyDescent="0.25">
      <c r="B27495" s="55"/>
      <c r="C27495" s="52"/>
      <c r="D27495" s="56"/>
      <c r="F27495"/>
    </row>
    <row r="27496" spans="2:6" x14ac:dyDescent="0.25">
      <c r="B27496" s="55"/>
      <c r="C27496" s="52"/>
      <c r="D27496" s="56"/>
      <c r="F27496"/>
    </row>
    <row r="27497" spans="2:6" x14ac:dyDescent="0.25">
      <c r="B27497" s="55"/>
      <c r="C27497" s="52"/>
      <c r="D27497" s="56"/>
      <c r="F27497"/>
    </row>
    <row r="27498" spans="2:6" x14ac:dyDescent="0.25">
      <c r="B27498" s="55"/>
      <c r="C27498" s="52"/>
      <c r="D27498" s="56"/>
      <c r="F27498"/>
    </row>
    <row r="27499" spans="2:6" x14ac:dyDescent="0.25">
      <c r="B27499" s="55"/>
      <c r="C27499" s="52"/>
      <c r="D27499" s="56"/>
      <c r="F27499"/>
    </row>
    <row r="27500" spans="2:6" x14ac:dyDescent="0.25">
      <c r="B27500" s="55"/>
      <c r="C27500" s="52"/>
      <c r="D27500" s="56"/>
      <c r="F27500"/>
    </row>
    <row r="27501" spans="2:6" x14ac:dyDescent="0.25">
      <c r="B27501" s="55"/>
      <c r="C27501" s="52"/>
      <c r="D27501" s="56"/>
      <c r="F27501"/>
    </row>
    <row r="27502" spans="2:6" x14ac:dyDescent="0.25">
      <c r="B27502" s="55"/>
      <c r="C27502" s="52"/>
      <c r="D27502" s="56"/>
      <c r="F27502"/>
    </row>
    <row r="27503" spans="2:6" x14ac:dyDescent="0.25">
      <c r="B27503" s="55"/>
      <c r="C27503" s="52"/>
      <c r="D27503" s="56"/>
      <c r="F27503"/>
    </row>
    <row r="27504" spans="2:6" x14ac:dyDescent="0.25">
      <c r="B27504" s="55"/>
      <c r="C27504" s="52"/>
      <c r="D27504" s="56"/>
      <c r="F27504"/>
    </row>
    <row r="27505" spans="2:6" x14ac:dyDescent="0.25">
      <c r="B27505" s="55"/>
      <c r="C27505" s="52"/>
      <c r="D27505" s="56"/>
      <c r="F27505"/>
    </row>
    <row r="27506" spans="2:6" x14ac:dyDescent="0.25">
      <c r="B27506" s="55"/>
      <c r="C27506" s="52"/>
      <c r="D27506" s="56"/>
      <c r="F27506"/>
    </row>
    <row r="27507" spans="2:6" x14ac:dyDescent="0.25">
      <c r="B27507" s="55"/>
      <c r="C27507" s="52"/>
      <c r="D27507" s="56"/>
      <c r="F27507"/>
    </row>
    <row r="27508" spans="2:6" x14ac:dyDescent="0.25">
      <c r="B27508" s="55"/>
      <c r="C27508" s="52"/>
      <c r="D27508" s="56"/>
      <c r="F27508"/>
    </row>
    <row r="27509" spans="2:6" x14ac:dyDescent="0.25">
      <c r="B27509" s="55"/>
      <c r="C27509" s="52"/>
      <c r="D27509" s="56"/>
      <c r="F27509"/>
    </row>
    <row r="27510" spans="2:6" x14ac:dyDescent="0.25">
      <c r="B27510" s="55"/>
      <c r="C27510" s="52"/>
      <c r="D27510" s="56"/>
      <c r="F27510"/>
    </row>
    <row r="27511" spans="2:6" x14ac:dyDescent="0.25">
      <c r="B27511" s="55"/>
      <c r="C27511" s="52"/>
      <c r="D27511" s="56"/>
      <c r="F27511"/>
    </row>
    <row r="27512" spans="2:6" x14ac:dyDescent="0.25">
      <c r="B27512" s="55"/>
      <c r="C27512" s="52"/>
      <c r="D27512" s="56"/>
      <c r="F27512"/>
    </row>
    <row r="27513" spans="2:6" x14ac:dyDescent="0.25">
      <c r="B27513" s="55"/>
      <c r="C27513" s="52"/>
      <c r="D27513" s="56"/>
      <c r="F27513"/>
    </row>
    <row r="27514" spans="2:6" x14ac:dyDescent="0.25">
      <c r="B27514" s="55"/>
      <c r="C27514" s="52"/>
      <c r="D27514" s="56"/>
      <c r="F27514"/>
    </row>
    <row r="27515" spans="2:6" x14ac:dyDescent="0.25">
      <c r="B27515" s="55"/>
      <c r="C27515" s="52"/>
      <c r="D27515" s="56"/>
      <c r="F27515"/>
    </row>
    <row r="27516" spans="2:6" x14ac:dyDescent="0.25">
      <c r="B27516" s="55"/>
      <c r="C27516" s="52"/>
      <c r="D27516" s="56"/>
      <c r="F27516"/>
    </row>
    <row r="27517" spans="2:6" x14ac:dyDescent="0.25">
      <c r="B27517" s="55"/>
      <c r="C27517" s="52"/>
      <c r="D27517" s="56"/>
      <c r="F27517"/>
    </row>
    <row r="27518" spans="2:6" x14ac:dyDescent="0.25">
      <c r="B27518" s="55"/>
      <c r="C27518" s="52"/>
      <c r="D27518" s="56"/>
      <c r="F27518"/>
    </row>
    <row r="27519" spans="2:6" x14ac:dyDescent="0.25">
      <c r="B27519" s="55"/>
      <c r="C27519" s="52"/>
      <c r="D27519" s="56"/>
      <c r="F27519"/>
    </row>
    <row r="27520" spans="2:6" x14ac:dyDescent="0.25">
      <c r="B27520" s="55"/>
      <c r="C27520" s="52"/>
      <c r="D27520" s="56"/>
      <c r="F27520"/>
    </row>
    <row r="27521" spans="2:6" x14ac:dyDescent="0.25">
      <c r="B27521" s="55"/>
      <c r="C27521" s="52"/>
      <c r="D27521" s="56"/>
      <c r="F27521"/>
    </row>
    <row r="27522" spans="2:6" x14ac:dyDescent="0.25">
      <c r="B27522" s="55"/>
      <c r="C27522" s="52"/>
      <c r="D27522" s="56"/>
      <c r="F27522"/>
    </row>
    <row r="27523" spans="2:6" x14ac:dyDescent="0.25">
      <c r="B27523" s="55"/>
      <c r="C27523" s="52"/>
      <c r="D27523" s="56"/>
      <c r="F27523"/>
    </row>
    <row r="27524" spans="2:6" x14ac:dyDescent="0.25">
      <c r="B27524" s="55"/>
      <c r="C27524" s="52"/>
      <c r="D27524" s="56"/>
      <c r="F27524"/>
    </row>
    <row r="27525" spans="2:6" x14ac:dyDescent="0.25">
      <c r="B27525" s="55"/>
      <c r="C27525" s="52"/>
      <c r="D27525" s="56"/>
      <c r="F27525"/>
    </row>
    <row r="27526" spans="2:6" x14ac:dyDescent="0.25">
      <c r="B27526" s="55"/>
      <c r="C27526" s="52"/>
      <c r="D27526" s="56"/>
      <c r="F27526"/>
    </row>
    <row r="27527" spans="2:6" x14ac:dyDescent="0.25">
      <c r="B27527" s="55"/>
      <c r="C27527" s="52"/>
      <c r="D27527" s="56"/>
      <c r="F27527"/>
    </row>
    <row r="27528" spans="2:6" x14ac:dyDescent="0.25">
      <c r="B27528" s="55"/>
      <c r="C27528" s="52"/>
      <c r="D27528" s="56"/>
      <c r="F27528"/>
    </row>
    <row r="27529" spans="2:6" x14ac:dyDescent="0.25">
      <c r="B27529" s="55"/>
      <c r="C27529" s="52"/>
      <c r="D27529" s="56"/>
      <c r="F27529"/>
    </row>
    <row r="27530" spans="2:6" x14ac:dyDescent="0.25">
      <c r="B27530" s="55"/>
      <c r="C27530" s="52"/>
      <c r="D27530" s="56"/>
      <c r="F27530"/>
    </row>
    <row r="27531" spans="2:6" x14ac:dyDescent="0.25">
      <c r="B27531" s="55"/>
      <c r="C27531" s="52"/>
      <c r="D27531" s="56"/>
      <c r="F27531"/>
    </row>
    <row r="27532" spans="2:6" x14ac:dyDescent="0.25">
      <c r="B27532" s="55"/>
      <c r="C27532" s="52"/>
      <c r="D27532" s="56"/>
      <c r="F27532"/>
    </row>
    <row r="27533" spans="2:6" x14ac:dyDescent="0.25">
      <c r="B27533" s="55"/>
      <c r="C27533" s="52"/>
      <c r="D27533" s="56"/>
      <c r="F27533"/>
    </row>
    <row r="27534" spans="2:6" x14ac:dyDescent="0.25">
      <c r="B27534" s="55"/>
      <c r="C27534" s="52"/>
      <c r="D27534" s="56"/>
      <c r="F27534"/>
    </row>
    <row r="27535" spans="2:6" x14ac:dyDescent="0.25">
      <c r="B27535" s="55"/>
      <c r="C27535" s="52"/>
      <c r="D27535" s="56"/>
      <c r="F27535"/>
    </row>
    <row r="27536" spans="2:6" x14ac:dyDescent="0.25">
      <c r="B27536" s="55"/>
      <c r="C27536" s="52"/>
      <c r="D27536" s="56"/>
      <c r="F27536"/>
    </row>
    <row r="27537" spans="2:6" x14ac:dyDescent="0.25">
      <c r="B27537" s="55"/>
      <c r="C27537" s="52"/>
      <c r="D27537" s="56"/>
      <c r="F27537"/>
    </row>
    <row r="27538" spans="2:6" x14ac:dyDescent="0.25">
      <c r="B27538" s="55"/>
      <c r="C27538" s="52"/>
      <c r="D27538" s="56"/>
      <c r="F27538"/>
    </row>
    <row r="27539" spans="2:6" x14ac:dyDescent="0.25">
      <c r="B27539" s="55"/>
      <c r="C27539" s="52"/>
      <c r="D27539" s="56"/>
      <c r="F27539"/>
    </row>
    <row r="27540" spans="2:6" x14ac:dyDescent="0.25">
      <c r="B27540" s="55"/>
      <c r="C27540" s="52"/>
      <c r="D27540" s="56"/>
      <c r="F27540"/>
    </row>
    <row r="27541" spans="2:6" x14ac:dyDescent="0.25">
      <c r="B27541" s="55"/>
      <c r="C27541" s="52"/>
      <c r="D27541" s="56"/>
      <c r="F27541"/>
    </row>
    <row r="27542" spans="2:6" x14ac:dyDescent="0.25">
      <c r="B27542" s="55"/>
      <c r="C27542" s="52"/>
      <c r="D27542" s="56"/>
      <c r="F27542"/>
    </row>
    <row r="27543" spans="2:6" x14ac:dyDescent="0.25">
      <c r="B27543" s="55"/>
      <c r="C27543" s="52"/>
      <c r="D27543" s="56"/>
      <c r="F27543"/>
    </row>
    <row r="27544" spans="2:6" x14ac:dyDescent="0.25">
      <c r="B27544" s="55"/>
      <c r="C27544" s="52"/>
      <c r="D27544" s="56"/>
      <c r="F27544"/>
    </row>
    <row r="27545" spans="2:6" x14ac:dyDescent="0.25">
      <c r="B27545" s="55"/>
      <c r="C27545" s="52"/>
      <c r="D27545" s="56"/>
      <c r="F27545"/>
    </row>
    <row r="27546" spans="2:6" x14ac:dyDescent="0.25">
      <c r="B27546" s="55"/>
      <c r="C27546" s="52"/>
      <c r="D27546" s="56"/>
      <c r="F27546"/>
    </row>
    <row r="27547" spans="2:6" x14ac:dyDescent="0.25">
      <c r="B27547" s="55"/>
      <c r="C27547" s="52"/>
      <c r="D27547" s="56"/>
      <c r="F27547"/>
    </row>
    <row r="27548" spans="2:6" x14ac:dyDescent="0.25">
      <c r="B27548" s="55"/>
      <c r="C27548" s="52"/>
      <c r="D27548" s="56"/>
      <c r="F27548"/>
    </row>
    <row r="27549" spans="2:6" x14ac:dyDescent="0.25">
      <c r="B27549" s="55"/>
      <c r="C27549" s="52"/>
      <c r="D27549" s="56"/>
      <c r="F27549"/>
    </row>
    <row r="27550" spans="2:6" x14ac:dyDescent="0.25">
      <c r="B27550" s="55"/>
      <c r="C27550" s="52"/>
      <c r="D27550" s="56"/>
      <c r="F27550"/>
    </row>
    <row r="27551" spans="2:6" x14ac:dyDescent="0.25">
      <c r="B27551" s="55"/>
      <c r="C27551" s="52"/>
      <c r="D27551" s="56"/>
      <c r="F27551"/>
    </row>
    <row r="27552" spans="2:6" x14ac:dyDescent="0.25">
      <c r="B27552" s="55"/>
      <c r="C27552" s="52"/>
      <c r="D27552" s="56"/>
      <c r="F27552"/>
    </row>
    <row r="27553" spans="2:6" x14ac:dyDescent="0.25">
      <c r="B27553" s="55"/>
      <c r="C27553" s="52"/>
      <c r="D27553" s="56"/>
      <c r="F27553"/>
    </row>
    <row r="27554" spans="2:6" x14ac:dyDescent="0.25">
      <c r="B27554" s="55"/>
      <c r="C27554" s="52"/>
      <c r="D27554" s="56"/>
      <c r="F27554"/>
    </row>
    <row r="27555" spans="2:6" x14ac:dyDescent="0.25">
      <c r="B27555" s="55"/>
      <c r="C27555" s="52"/>
      <c r="D27555" s="56"/>
      <c r="F27555"/>
    </row>
    <row r="27556" spans="2:6" x14ac:dyDescent="0.25">
      <c r="B27556" s="55"/>
      <c r="C27556" s="52"/>
      <c r="D27556" s="56"/>
      <c r="F27556"/>
    </row>
    <row r="27557" spans="2:6" x14ac:dyDescent="0.25">
      <c r="B27557" s="55"/>
      <c r="C27557" s="52"/>
      <c r="D27557" s="56"/>
      <c r="F27557"/>
    </row>
    <row r="27558" spans="2:6" x14ac:dyDescent="0.25">
      <c r="B27558" s="55"/>
      <c r="C27558" s="52"/>
      <c r="D27558" s="56"/>
      <c r="F27558"/>
    </row>
    <row r="27559" spans="2:6" x14ac:dyDescent="0.25">
      <c r="B27559" s="55"/>
      <c r="C27559" s="52"/>
      <c r="D27559" s="56"/>
      <c r="F27559"/>
    </row>
    <row r="27560" spans="2:6" x14ac:dyDescent="0.25">
      <c r="B27560" s="55"/>
      <c r="C27560" s="52"/>
      <c r="D27560" s="56"/>
      <c r="F27560"/>
    </row>
    <row r="27561" spans="2:6" x14ac:dyDescent="0.25">
      <c r="B27561" s="55"/>
      <c r="C27561" s="52"/>
      <c r="D27561" s="56"/>
      <c r="F27561"/>
    </row>
    <row r="27562" spans="2:6" x14ac:dyDescent="0.25">
      <c r="B27562" s="55"/>
      <c r="C27562" s="52"/>
      <c r="D27562" s="56"/>
      <c r="F27562"/>
    </row>
    <row r="27563" spans="2:6" x14ac:dyDescent="0.25">
      <c r="B27563" s="55"/>
      <c r="C27563" s="52"/>
      <c r="D27563" s="56"/>
      <c r="F27563"/>
    </row>
    <row r="27564" spans="2:6" x14ac:dyDescent="0.25">
      <c r="B27564" s="55"/>
      <c r="C27564" s="52"/>
      <c r="D27564" s="56"/>
      <c r="F27564"/>
    </row>
    <row r="27565" spans="2:6" x14ac:dyDescent="0.25">
      <c r="B27565" s="55"/>
      <c r="C27565" s="52"/>
      <c r="D27565" s="56"/>
      <c r="F27565"/>
    </row>
    <row r="27566" spans="2:6" x14ac:dyDescent="0.25">
      <c r="B27566" s="55"/>
      <c r="C27566" s="52"/>
      <c r="D27566" s="56"/>
      <c r="F27566"/>
    </row>
    <row r="27567" spans="2:6" x14ac:dyDescent="0.25">
      <c r="B27567" s="55"/>
      <c r="C27567" s="52"/>
      <c r="D27567" s="56"/>
      <c r="F27567"/>
    </row>
    <row r="27568" spans="2:6" x14ac:dyDescent="0.25">
      <c r="B27568" s="55"/>
      <c r="C27568" s="52"/>
      <c r="D27568" s="56"/>
      <c r="F27568"/>
    </row>
    <row r="27569" spans="2:6" x14ac:dyDescent="0.25">
      <c r="B27569" s="55"/>
      <c r="C27569" s="52"/>
      <c r="D27569" s="56"/>
      <c r="F27569"/>
    </row>
    <row r="27570" spans="2:6" x14ac:dyDescent="0.25">
      <c r="B27570" s="55"/>
      <c r="C27570" s="52"/>
      <c r="D27570" s="56"/>
      <c r="F27570"/>
    </row>
    <row r="27571" spans="2:6" x14ac:dyDescent="0.25">
      <c r="B27571" s="55"/>
      <c r="C27571" s="52"/>
      <c r="D27571" s="56"/>
      <c r="F27571"/>
    </row>
    <row r="27572" spans="2:6" x14ac:dyDescent="0.25">
      <c r="B27572" s="55"/>
      <c r="C27572" s="52"/>
      <c r="D27572" s="56"/>
      <c r="F27572"/>
    </row>
    <row r="27573" spans="2:6" x14ac:dyDescent="0.25">
      <c r="B27573" s="55"/>
      <c r="C27573" s="52"/>
      <c r="D27573" s="56"/>
      <c r="F27573"/>
    </row>
    <row r="27574" spans="2:6" x14ac:dyDescent="0.25">
      <c r="B27574" s="55"/>
      <c r="C27574" s="52"/>
      <c r="D27574" s="56"/>
      <c r="F27574"/>
    </row>
    <row r="27575" spans="2:6" x14ac:dyDescent="0.25">
      <c r="B27575" s="55"/>
      <c r="C27575" s="52"/>
      <c r="D27575" s="56"/>
      <c r="F27575"/>
    </row>
    <row r="27576" spans="2:6" x14ac:dyDescent="0.25">
      <c r="B27576" s="55"/>
      <c r="C27576" s="52"/>
      <c r="D27576" s="56"/>
      <c r="F27576"/>
    </row>
    <row r="27577" spans="2:6" x14ac:dyDescent="0.25">
      <c r="B27577" s="55"/>
      <c r="C27577" s="52"/>
      <c r="D27577" s="56"/>
      <c r="F27577"/>
    </row>
    <row r="27578" spans="2:6" x14ac:dyDescent="0.25">
      <c r="B27578" s="55"/>
      <c r="C27578" s="52"/>
      <c r="D27578" s="56"/>
      <c r="F27578"/>
    </row>
    <row r="27579" spans="2:6" x14ac:dyDescent="0.25">
      <c r="B27579" s="55"/>
      <c r="C27579" s="52"/>
      <c r="D27579" s="56"/>
      <c r="F27579"/>
    </row>
    <row r="27580" spans="2:6" x14ac:dyDescent="0.25">
      <c r="B27580" s="55"/>
      <c r="C27580" s="52"/>
      <c r="D27580" s="56"/>
      <c r="F27580"/>
    </row>
    <row r="27581" spans="2:6" x14ac:dyDescent="0.25">
      <c r="B27581" s="55"/>
      <c r="C27581" s="52"/>
      <c r="D27581" s="56"/>
      <c r="F27581"/>
    </row>
    <row r="27582" spans="2:6" x14ac:dyDescent="0.25">
      <c r="B27582" s="55"/>
      <c r="C27582" s="52"/>
      <c r="D27582" s="56"/>
      <c r="F27582"/>
    </row>
    <row r="27583" spans="2:6" x14ac:dyDescent="0.25">
      <c r="B27583" s="55"/>
      <c r="C27583" s="52"/>
      <c r="D27583" s="56"/>
      <c r="F27583"/>
    </row>
    <row r="27584" spans="2:6" x14ac:dyDescent="0.25">
      <c r="B27584" s="55"/>
      <c r="C27584" s="52"/>
      <c r="D27584" s="56"/>
      <c r="F27584"/>
    </row>
    <row r="27585" spans="2:6" x14ac:dyDescent="0.25">
      <c r="B27585" s="55"/>
      <c r="C27585" s="52"/>
      <c r="D27585" s="56"/>
      <c r="F27585"/>
    </row>
    <row r="27586" spans="2:6" x14ac:dyDescent="0.25">
      <c r="B27586" s="55"/>
      <c r="C27586" s="52"/>
      <c r="D27586" s="56"/>
      <c r="F27586"/>
    </row>
    <row r="27587" spans="2:6" x14ac:dyDescent="0.25">
      <c r="B27587" s="55"/>
      <c r="C27587" s="52"/>
      <c r="D27587" s="56"/>
      <c r="F27587"/>
    </row>
    <row r="27588" spans="2:6" x14ac:dyDescent="0.25">
      <c r="B27588" s="55"/>
      <c r="C27588" s="52"/>
      <c r="D27588" s="56"/>
      <c r="F27588"/>
    </row>
    <row r="27589" spans="2:6" x14ac:dyDescent="0.25">
      <c r="B27589" s="55"/>
      <c r="C27589" s="52"/>
      <c r="D27589" s="56"/>
      <c r="F27589"/>
    </row>
    <row r="27590" spans="2:6" x14ac:dyDescent="0.25">
      <c r="B27590" s="55"/>
      <c r="C27590" s="52"/>
      <c r="D27590" s="56"/>
      <c r="F27590"/>
    </row>
    <row r="27591" spans="2:6" x14ac:dyDescent="0.25">
      <c r="B27591" s="55"/>
      <c r="C27591" s="52"/>
      <c r="D27591" s="56"/>
      <c r="F27591"/>
    </row>
    <row r="27592" spans="2:6" x14ac:dyDescent="0.25">
      <c r="B27592" s="55"/>
      <c r="C27592" s="52"/>
      <c r="D27592" s="56"/>
      <c r="F27592"/>
    </row>
    <row r="27593" spans="2:6" x14ac:dyDescent="0.25">
      <c r="B27593" s="55"/>
      <c r="C27593" s="52"/>
      <c r="D27593" s="56"/>
      <c r="F27593"/>
    </row>
    <row r="27594" spans="2:6" x14ac:dyDescent="0.25">
      <c r="B27594" s="55"/>
      <c r="C27594" s="52"/>
      <c r="D27594" s="56"/>
      <c r="F27594"/>
    </row>
    <row r="27595" spans="2:6" x14ac:dyDescent="0.25">
      <c r="B27595" s="55"/>
      <c r="C27595" s="52"/>
      <c r="D27595" s="56"/>
      <c r="F27595"/>
    </row>
    <row r="27596" spans="2:6" x14ac:dyDescent="0.25">
      <c r="B27596" s="55"/>
      <c r="C27596" s="52"/>
      <c r="D27596" s="56"/>
      <c r="F27596"/>
    </row>
    <row r="27597" spans="2:6" x14ac:dyDescent="0.25">
      <c r="B27597" s="55"/>
      <c r="C27597" s="52"/>
      <c r="D27597" s="56"/>
      <c r="F27597"/>
    </row>
    <row r="27598" spans="2:6" x14ac:dyDescent="0.25">
      <c r="B27598" s="55"/>
      <c r="C27598" s="52"/>
      <c r="D27598" s="56"/>
      <c r="F27598"/>
    </row>
    <row r="27599" spans="2:6" x14ac:dyDescent="0.25">
      <c r="B27599" s="55"/>
      <c r="C27599" s="52"/>
      <c r="D27599" s="56"/>
      <c r="F27599"/>
    </row>
    <row r="27600" spans="2:6" x14ac:dyDescent="0.25">
      <c r="B27600" s="55"/>
      <c r="C27600" s="52"/>
      <c r="D27600" s="56"/>
      <c r="F27600"/>
    </row>
    <row r="27601" spans="2:6" x14ac:dyDescent="0.25">
      <c r="B27601" s="55"/>
      <c r="C27601" s="52"/>
      <c r="D27601" s="56"/>
      <c r="F27601"/>
    </row>
    <row r="27602" spans="2:6" x14ac:dyDescent="0.25">
      <c r="B27602" s="55"/>
      <c r="C27602" s="52"/>
      <c r="D27602" s="56"/>
      <c r="F27602"/>
    </row>
    <row r="27603" spans="2:6" x14ac:dyDescent="0.25">
      <c r="B27603" s="55"/>
      <c r="C27603" s="52"/>
      <c r="D27603" s="56"/>
      <c r="F27603"/>
    </row>
    <row r="27604" spans="2:6" x14ac:dyDescent="0.25">
      <c r="B27604" s="55"/>
      <c r="C27604" s="52"/>
      <c r="D27604" s="56"/>
      <c r="F27604"/>
    </row>
    <row r="27605" spans="2:6" x14ac:dyDescent="0.25">
      <c r="B27605" s="55"/>
      <c r="C27605" s="52"/>
      <c r="D27605" s="56"/>
      <c r="F27605"/>
    </row>
    <row r="27606" spans="2:6" x14ac:dyDescent="0.25">
      <c r="B27606" s="55"/>
      <c r="C27606" s="52"/>
      <c r="D27606" s="56"/>
      <c r="F27606"/>
    </row>
    <row r="27607" spans="2:6" x14ac:dyDescent="0.25">
      <c r="B27607" s="55"/>
      <c r="C27607" s="52"/>
      <c r="D27607" s="56"/>
      <c r="F27607"/>
    </row>
    <row r="27608" spans="2:6" x14ac:dyDescent="0.25">
      <c r="B27608" s="55"/>
      <c r="C27608" s="52"/>
      <c r="D27608" s="56"/>
      <c r="F27608"/>
    </row>
    <row r="27609" spans="2:6" x14ac:dyDescent="0.25">
      <c r="B27609" s="55"/>
      <c r="C27609" s="52"/>
      <c r="D27609" s="56"/>
      <c r="F27609"/>
    </row>
    <row r="27610" spans="2:6" x14ac:dyDescent="0.25">
      <c r="B27610" s="55"/>
      <c r="C27610" s="52"/>
      <c r="D27610" s="56"/>
      <c r="F27610"/>
    </row>
    <row r="27611" spans="2:6" x14ac:dyDescent="0.25">
      <c r="B27611" s="55"/>
      <c r="C27611" s="52"/>
      <c r="D27611" s="56"/>
      <c r="F27611"/>
    </row>
    <row r="27612" spans="2:6" x14ac:dyDescent="0.25">
      <c r="B27612" s="55"/>
      <c r="C27612" s="52"/>
      <c r="D27612" s="56"/>
      <c r="F27612"/>
    </row>
    <row r="27613" spans="2:6" x14ac:dyDescent="0.25">
      <c r="B27613" s="55"/>
      <c r="C27613" s="52"/>
      <c r="D27613" s="56"/>
      <c r="F27613"/>
    </row>
    <row r="27614" spans="2:6" x14ac:dyDescent="0.25">
      <c r="B27614" s="55"/>
      <c r="C27614" s="52"/>
      <c r="D27614" s="56"/>
      <c r="F27614"/>
    </row>
    <row r="27615" spans="2:6" x14ac:dyDescent="0.25">
      <c r="B27615" s="55"/>
      <c r="C27615" s="52"/>
      <c r="D27615" s="56"/>
      <c r="F27615"/>
    </row>
    <row r="27616" spans="2:6" x14ac:dyDescent="0.25">
      <c r="B27616" s="55"/>
      <c r="C27616" s="52"/>
      <c r="D27616" s="56"/>
      <c r="F27616"/>
    </row>
    <row r="27617" spans="2:6" x14ac:dyDescent="0.25">
      <c r="B27617" s="55"/>
      <c r="C27617" s="52"/>
      <c r="D27617" s="56"/>
      <c r="F27617"/>
    </row>
    <row r="27618" spans="2:6" x14ac:dyDescent="0.25">
      <c r="B27618" s="55"/>
      <c r="C27618" s="52"/>
      <c r="D27618" s="56"/>
      <c r="F27618"/>
    </row>
    <row r="27619" spans="2:6" x14ac:dyDescent="0.25">
      <c r="B27619" s="55"/>
      <c r="C27619" s="52"/>
      <c r="D27619" s="56"/>
      <c r="F27619"/>
    </row>
    <row r="27620" spans="2:6" x14ac:dyDescent="0.25">
      <c r="B27620" s="55"/>
      <c r="C27620" s="52"/>
      <c r="D27620" s="56"/>
      <c r="F27620"/>
    </row>
    <row r="27621" spans="2:6" x14ac:dyDescent="0.25">
      <c r="B27621" s="55"/>
      <c r="C27621" s="52"/>
      <c r="D27621" s="56"/>
      <c r="F27621"/>
    </row>
    <row r="27622" spans="2:6" x14ac:dyDescent="0.25">
      <c r="B27622" s="55"/>
      <c r="C27622" s="52"/>
      <c r="D27622" s="56"/>
      <c r="F27622"/>
    </row>
    <row r="27623" spans="2:6" x14ac:dyDescent="0.25">
      <c r="B27623" s="55"/>
      <c r="C27623" s="52"/>
      <c r="D27623" s="56"/>
      <c r="F27623"/>
    </row>
    <row r="27624" spans="2:6" x14ac:dyDescent="0.25">
      <c r="B27624" s="55"/>
      <c r="C27624" s="52"/>
      <c r="D27624" s="56"/>
      <c r="F27624"/>
    </row>
    <row r="27625" spans="2:6" x14ac:dyDescent="0.25">
      <c r="B27625" s="55"/>
      <c r="C27625" s="52"/>
      <c r="D27625" s="56"/>
      <c r="F27625"/>
    </row>
    <row r="27626" spans="2:6" x14ac:dyDescent="0.25">
      <c r="B27626" s="55"/>
      <c r="C27626" s="52"/>
      <c r="D27626" s="56"/>
      <c r="F27626"/>
    </row>
    <row r="27627" spans="2:6" x14ac:dyDescent="0.25">
      <c r="B27627" s="55"/>
      <c r="C27627" s="52"/>
      <c r="D27627" s="56"/>
      <c r="F27627"/>
    </row>
    <row r="27628" spans="2:6" x14ac:dyDescent="0.25">
      <c r="B27628" s="55"/>
      <c r="C27628" s="52"/>
      <c r="D27628" s="56"/>
      <c r="F27628"/>
    </row>
    <row r="27629" spans="2:6" x14ac:dyDescent="0.25">
      <c r="B27629" s="55"/>
      <c r="C27629" s="52"/>
      <c r="D27629" s="56"/>
      <c r="F27629"/>
    </row>
    <row r="27630" spans="2:6" x14ac:dyDescent="0.25">
      <c r="B27630" s="55"/>
      <c r="C27630" s="52"/>
      <c r="D27630" s="56"/>
      <c r="F27630"/>
    </row>
    <row r="27631" spans="2:6" x14ac:dyDescent="0.25">
      <c r="B27631" s="55"/>
      <c r="C27631" s="52"/>
      <c r="D27631" s="56"/>
      <c r="F27631"/>
    </row>
    <row r="27632" spans="2:6" x14ac:dyDescent="0.25">
      <c r="B27632" s="55"/>
      <c r="C27632" s="52"/>
      <c r="D27632" s="56"/>
      <c r="F27632"/>
    </row>
    <row r="27633" spans="2:6" x14ac:dyDescent="0.25">
      <c r="B27633" s="55"/>
      <c r="C27633" s="52"/>
      <c r="D27633" s="56"/>
      <c r="F27633"/>
    </row>
    <row r="27634" spans="2:6" x14ac:dyDescent="0.25">
      <c r="B27634" s="55"/>
      <c r="C27634" s="52"/>
      <c r="D27634" s="56"/>
      <c r="F27634"/>
    </row>
    <row r="27635" spans="2:6" x14ac:dyDescent="0.25">
      <c r="B27635" s="55"/>
      <c r="C27635" s="52"/>
      <c r="D27635" s="56"/>
      <c r="F27635"/>
    </row>
    <row r="27636" spans="2:6" x14ac:dyDescent="0.25">
      <c r="B27636" s="55"/>
      <c r="C27636" s="52"/>
      <c r="D27636" s="56"/>
      <c r="F27636"/>
    </row>
    <row r="27637" spans="2:6" x14ac:dyDescent="0.25">
      <c r="B27637" s="55"/>
      <c r="C27637" s="52"/>
      <c r="D27637" s="56"/>
      <c r="F27637"/>
    </row>
    <row r="27638" spans="2:6" x14ac:dyDescent="0.25">
      <c r="B27638" s="55"/>
      <c r="C27638" s="52"/>
      <c r="D27638" s="56"/>
      <c r="F27638"/>
    </row>
    <row r="27639" spans="2:6" x14ac:dyDescent="0.25">
      <c r="B27639" s="55"/>
      <c r="C27639" s="52"/>
      <c r="D27639" s="56"/>
      <c r="F27639"/>
    </row>
    <row r="27640" spans="2:6" x14ac:dyDescent="0.25">
      <c r="B27640" s="55"/>
      <c r="C27640" s="52"/>
      <c r="D27640" s="56"/>
      <c r="F27640"/>
    </row>
    <row r="27641" spans="2:6" x14ac:dyDescent="0.25">
      <c r="B27641" s="55"/>
      <c r="C27641" s="52"/>
      <c r="D27641" s="56"/>
      <c r="F27641"/>
    </row>
    <row r="27642" spans="2:6" x14ac:dyDescent="0.25">
      <c r="B27642" s="55"/>
      <c r="C27642" s="52"/>
      <c r="D27642" s="56"/>
      <c r="F27642"/>
    </row>
    <row r="27643" spans="2:6" x14ac:dyDescent="0.25">
      <c r="B27643" s="55"/>
      <c r="C27643" s="52"/>
      <c r="D27643" s="56"/>
      <c r="F27643"/>
    </row>
    <row r="27644" spans="2:6" x14ac:dyDescent="0.25">
      <c r="B27644" s="55"/>
      <c r="C27644" s="52"/>
      <c r="D27644" s="56"/>
      <c r="F27644"/>
    </row>
    <row r="27645" spans="2:6" x14ac:dyDescent="0.25">
      <c r="B27645" s="55"/>
      <c r="C27645" s="52"/>
      <c r="D27645" s="56"/>
      <c r="F27645"/>
    </row>
    <row r="27646" spans="2:6" x14ac:dyDescent="0.25">
      <c r="B27646" s="55"/>
      <c r="C27646" s="52"/>
      <c r="D27646" s="56"/>
      <c r="F27646"/>
    </row>
    <row r="27647" spans="2:6" x14ac:dyDescent="0.25">
      <c r="B27647" s="55"/>
      <c r="C27647" s="52"/>
      <c r="D27647" s="56"/>
      <c r="F27647"/>
    </row>
    <row r="27648" spans="2:6" x14ac:dyDescent="0.25">
      <c r="B27648" s="55"/>
      <c r="C27648" s="52"/>
      <c r="D27648" s="56"/>
      <c r="F27648"/>
    </row>
    <row r="27649" spans="2:6" x14ac:dyDescent="0.25">
      <c r="B27649" s="55"/>
      <c r="C27649" s="52"/>
      <c r="D27649" s="56"/>
      <c r="F27649"/>
    </row>
    <row r="27650" spans="2:6" x14ac:dyDescent="0.25">
      <c r="B27650" s="55"/>
      <c r="C27650" s="52"/>
      <c r="D27650" s="56"/>
      <c r="F27650"/>
    </row>
    <row r="27651" spans="2:6" x14ac:dyDescent="0.25">
      <c r="B27651" s="55"/>
      <c r="C27651" s="52"/>
      <c r="D27651" s="56"/>
      <c r="F27651"/>
    </row>
    <row r="27652" spans="2:6" x14ac:dyDescent="0.25">
      <c r="B27652" s="55"/>
      <c r="C27652" s="52"/>
      <c r="D27652" s="56"/>
      <c r="F27652"/>
    </row>
    <row r="27653" spans="2:6" x14ac:dyDescent="0.25">
      <c r="B27653" s="55"/>
      <c r="C27653" s="52"/>
      <c r="D27653" s="56"/>
      <c r="F27653"/>
    </row>
    <row r="27654" spans="2:6" x14ac:dyDescent="0.25">
      <c r="B27654" s="55"/>
      <c r="C27654" s="52"/>
      <c r="D27654" s="56"/>
      <c r="F27654"/>
    </row>
    <row r="27655" spans="2:6" x14ac:dyDescent="0.25">
      <c r="B27655" s="55"/>
      <c r="C27655" s="52"/>
      <c r="D27655" s="56"/>
      <c r="F27655"/>
    </row>
    <row r="27656" spans="2:6" x14ac:dyDescent="0.25">
      <c r="B27656" s="55"/>
      <c r="C27656" s="52"/>
      <c r="D27656" s="56"/>
      <c r="F27656"/>
    </row>
    <row r="27657" spans="2:6" x14ac:dyDescent="0.25">
      <c r="B27657" s="55"/>
      <c r="C27657" s="52"/>
      <c r="D27657" s="56"/>
      <c r="F27657"/>
    </row>
    <row r="27658" spans="2:6" x14ac:dyDescent="0.25">
      <c r="B27658" s="55"/>
      <c r="C27658" s="52"/>
      <c r="D27658" s="56"/>
      <c r="F27658"/>
    </row>
    <row r="27659" spans="2:6" x14ac:dyDescent="0.25">
      <c r="B27659" s="55"/>
      <c r="C27659" s="52"/>
      <c r="D27659" s="56"/>
      <c r="F27659"/>
    </row>
    <row r="27660" spans="2:6" x14ac:dyDescent="0.25">
      <c r="B27660" s="55"/>
      <c r="C27660" s="52"/>
      <c r="D27660" s="56"/>
      <c r="F27660"/>
    </row>
    <row r="27661" spans="2:6" x14ac:dyDescent="0.25">
      <c r="B27661" s="55"/>
      <c r="C27661" s="52"/>
      <c r="D27661" s="56"/>
      <c r="F27661"/>
    </row>
    <row r="27662" spans="2:6" x14ac:dyDescent="0.25">
      <c r="B27662" s="55"/>
      <c r="C27662" s="52"/>
      <c r="D27662" s="56"/>
      <c r="F27662"/>
    </row>
    <row r="27663" spans="2:6" x14ac:dyDescent="0.25">
      <c r="B27663" s="55"/>
      <c r="C27663" s="52"/>
      <c r="D27663" s="56"/>
      <c r="F27663"/>
    </row>
    <row r="27664" spans="2:6" x14ac:dyDescent="0.25">
      <c r="B27664" s="55"/>
      <c r="C27664" s="52"/>
      <c r="D27664" s="56"/>
      <c r="F27664"/>
    </row>
    <row r="27665" spans="2:6" x14ac:dyDescent="0.25">
      <c r="B27665" s="55"/>
      <c r="C27665" s="52"/>
      <c r="D27665" s="56"/>
      <c r="F27665"/>
    </row>
    <row r="27666" spans="2:6" x14ac:dyDescent="0.25">
      <c r="B27666" s="55"/>
      <c r="C27666" s="52"/>
      <c r="D27666" s="56"/>
      <c r="F27666"/>
    </row>
    <row r="27667" spans="2:6" x14ac:dyDescent="0.25">
      <c r="B27667" s="55"/>
      <c r="C27667" s="52"/>
      <c r="D27667" s="56"/>
      <c r="F27667"/>
    </row>
    <row r="27668" spans="2:6" x14ac:dyDescent="0.25">
      <c r="B27668" s="55"/>
      <c r="C27668" s="52"/>
      <c r="D27668" s="56"/>
      <c r="F27668"/>
    </row>
    <row r="27669" spans="2:6" x14ac:dyDescent="0.25">
      <c r="B27669" s="55"/>
      <c r="C27669" s="52"/>
      <c r="D27669" s="56"/>
      <c r="F27669"/>
    </row>
    <row r="27670" spans="2:6" x14ac:dyDescent="0.25">
      <c r="B27670" s="55"/>
      <c r="C27670" s="52"/>
      <c r="D27670" s="56"/>
      <c r="F27670"/>
    </row>
    <row r="27671" spans="2:6" x14ac:dyDescent="0.25">
      <c r="B27671" s="55"/>
      <c r="C27671" s="52"/>
      <c r="D27671" s="56"/>
      <c r="F27671"/>
    </row>
    <row r="27672" spans="2:6" x14ac:dyDescent="0.25">
      <c r="B27672" s="55"/>
      <c r="C27672" s="52"/>
      <c r="D27672" s="56"/>
      <c r="F27672"/>
    </row>
    <row r="27673" spans="2:6" x14ac:dyDescent="0.25">
      <c r="B27673" s="55"/>
      <c r="C27673" s="52"/>
      <c r="D27673" s="56"/>
      <c r="F27673"/>
    </row>
    <row r="27674" spans="2:6" x14ac:dyDescent="0.25">
      <c r="B27674" s="55"/>
      <c r="C27674" s="52"/>
      <c r="D27674" s="56"/>
      <c r="F27674"/>
    </row>
    <row r="27675" spans="2:6" x14ac:dyDescent="0.25">
      <c r="B27675" s="55"/>
      <c r="C27675" s="52"/>
      <c r="D27675" s="56"/>
      <c r="F27675"/>
    </row>
    <row r="27676" spans="2:6" x14ac:dyDescent="0.25">
      <c r="B27676" s="55"/>
      <c r="C27676" s="52"/>
      <c r="D27676" s="56"/>
      <c r="F27676"/>
    </row>
    <row r="27677" spans="2:6" x14ac:dyDescent="0.25">
      <c r="B27677" s="55"/>
      <c r="C27677" s="52"/>
      <c r="D27677" s="56"/>
      <c r="F27677"/>
    </row>
    <row r="27678" spans="2:6" x14ac:dyDescent="0.25">
      <c r="B27678" s="55"/>
      <c r="C27678" s="52"/>
      <c r="D27678" s="56"/>
      <c r="F27678"/>
    </row>
    <row r="27679" spans="2:6" x14ac:dyDescent="0.25">
      <c r="B27679" s="55"/>
      <c r="C27679" s="52"/>
      <c r="D27679" s="56"/>
      <c r="F27679"/>
    </row>
    <row r="27680" spans="2:6" x14ac:dyDescent="0.25">
      <c r="B27680" s="55"/>
      <c r="C27680" s="52"/>
      <c r="D27680" s="56"/>
      <c r="F27680"/>
    </row>
    <row r="27681" spans="2:6" x14ac:dyDescent="0.25">
      <c r="B27681" s="55"/>
      <c r="C27681" s="52"/>
      <c r="D27681" s="56"/>
      <c r="F27681"/>
    </row>
    <row r="27682" spans="2:6" x14ac:dyDescent="0.25">
      <c r="B27682" s="55"/>
      <c r="C27682" s="52"/>
      <c r="D27682" s="56"/>
      <c r="F27682"/>
    </row>
    <row r="27683" spans="2:6" x14ac:dyDescent="0.25">
      <c r="B27683" s="55"/>
      <c r="C27683" s="52"/>
      <c r="D27683" s="56"/>
      <c r="F27683"/>
    </row>
    <row r="27684" spans="2:6" x14ac:dyDescent="0.25">
      <c r="B27684" s="55"/>
      <c r="C27684" s="52"/>
      <c r="D27684" s="56"/>
      <c r="F27684"/>
    </row>
    <row r="27685" spans="2:6" x14ac:dyDescent="0.25">
      <c r="B27685" s="55"/>
      <c r="C27685" s="52"/>
      <c r="D27685" s="56"/>
      <c r="F27685"/>
    </row>
    <row r="27686" spans="2:6" x14ac:dyDescent="0.25">
      <c r="B27686" s="55"/>
      <c r="C27686" s="52"/>
      <c r="D27686" s="56"/>
      <c r="F27686"/>
    </row>
    <row r="27687" spans="2:6" x14ac:dyDescent="0.25">
      <c r="B27687" s="55"/>
      <c r="C27687" s="52"/>
      <c r="D27687" s="56"/>
      <c r="F27687"/>
    </row>
    <row r="27688" spans="2:6" x14ac:dyDescent="0.25">
      <c r="B27688" s="55"/>
      <c r="C27688" s="52"/>
      <c r="D27688" s="56"/>
      <c r="F27688"/>
    </row>
    <row r="27689" spans="2:6" x14ac:dyDescent="0.25">
      <c r="B27689" s="55"/>
      <c r="C27689" s="52"/>
      <c r="D27689" s="56"/>
      <c r="F27689"/>
    </row>
    <row r="27690" spans="2:6" x14ac:dyDescent="0.25">
      <c r="B27690" s="55"/>
      <c r="C27690" s="52"/>
      <c r="D27690" s="56"/>
      <c r="F27690"/>
    </row>
    <row r="27691" spans="2:6" x14ac:dyDescent="0.25">
      <c r="B27691" s="55"/>
      <c r="C27691" s="52"/>
      <c r="D27691" s="56"/>
      <c r="F27691"/>
    </row>
    <row r="27692" spans="2:6" x14ac:dyDescent="0.25">
      <c r="B27692" s="55"/>
      <c r="C27692" s="52"/>
      <c r="D27692" s="56"/>
      <c r="F27692"/>
    </row>
    <row r="27693" spans="2:6" x14ac:dyDescent="0.25">
      <c r="B27693" s="55"/>
      <c r="C27693" s="52"/>
      <c r="D27693" s="56"/>
      <c r="F27693"/>
    </row>
    <row r="27694" spans="2:6" x14ac:dyDescent="0.25">
      <c r="B27694" s="55"/>
      <c r="C27694" s="52"/>
      <c r="D27694" s="56"/>
      <c r="F27694"/>
    </row>
    <row r="27695" spans="2:6" x14ac:dyDescent="0.25">
      <c r="B27695" s="55"/>
      <c r="C27695" s="52"/>
      <c r="D27695" s="56"/>
      <c r="F27695"/>
    </row>
    <row r="27696" spans="2:6" x14ac:dyDescent="0.25">
      <c r="B27696" s="55"/>
      <c r="C27696" s="52"/>
      <c r="D27696" s="56"/>
      <c r="F27696"/>
    </row>
    <row r="27697" spans="2:6" x14ac:dyDescent="0.25">
      <c r="B27697" s="55"/>
      <c r="C27697" s="52"/>
      <c r="D27697" s="56"/>
      <c r="F27697"/>
    </row>
    <row r="27698" spans="2:6" x14ac:dyDescent="0.25">
      <c r="B27698" s="55"/>
      <c r="C27698" s="52"/>
      <c r="D27698" s="56"/>
      <c r="F27698"/>
    </row>
    <row r="27699" spans="2:6" x14ac:dyDescent="0.25">
      <c r="B27699" s="55"/>
      <c r="C27699" s="52"/>
      <c r="D27699" s="56"/>
      <c r="F27699"/>
    </row>
    <row r="27700" spans="2:6" x14ac:dyDescent="0.25">
      <c r="B27700" s="55"/>
      <c r="C27700" s="52"/>
      <c r="D27700" s="56"/>
      <c r="F27700"/>
    </row>
    <row r="27701" spans="2:6" x14ac:dyDescent="0.25">
      <c r="B27701" s="55"/>
      <c r="C27701" s="52"/>
      <c r="D27701" s="56"/>
      <c r="F27701"/>
    </row>
    <row r="27702" spans="2:6" x14ac:dyDescent="0.25">
      <c r="B27702" s="55"/>
      <c r="C27702" s="52"/>
      <c r="D27702" s="56"/>
      <c r="F27702"/>
    </row>
    <row r="27703" spans="2:6" x14ac:dyDescent="0.25">
      <c r="B27703" s="55"/>
      <c r="C27703" s="52"/>
      <c r="D27703" s="56"/>
      <c r="F27703"/>
    </row>
    <row r="27704" spans="2:6" x14ac:dyDescent="0.25">
      <c r="B27704" s="55"/>
      <c r="C27704" s="52"/>
      <c r="D27704" s="56"/>
      <c r="F27704"/>
    </row>
    <row r="27705" spans="2:6" x14ac:dyDescent="0.25">
      <c r="B27705" s="55"/>
      <c r="C27705" s="52"/>
      <c r="D27705" s="56"/>
      <c r="F27705"/>
    </row>
    <row r="27706" spans="2:6" x14ac:dyDescent="0.25">
      <c r="B27706" s="55"/>
      <c r="C27706" s="52"/>
      <c r="D27706" s="56"/>
      <c r="F27706"/>
    </row>
    <row r="27707" spans="2:6" x14ac:dyDescent="0.25">
      <c r="B27707" s="55"/>
      <c r="C27707" s="52"/>
      <c r="D27707" s="56"/>
      <c r="F27707"/>
    </row>
    <row r="27708" spans="2:6" x14ac:dyDescent="0.25">
      <c r="B27708" s="55"/>
      <c r="C27708" s="52"/>
      <c r="D27708" s="56"/>
      <c r="F27708"/>
    </row>
    <row r="27709" spans="2:6" x14ac:dyDescent="0.25">
      <c r="B27709" s="55"/>
      <c r="C27709" s="52"/>
      <c r="D27709" s="56"/>
      <c r="F27709"/>
    </row>
    <row r="27710" spans="2:6" x14ac:dyDescent="0.25">
      <c r="B27710" s="55"/>
      <c r="C27710" s="52"/>
      <c r="D27710" s="56"/>
      <c r="F27710"/>
    </row>
    <row r="27711" spans="2:6" x14ac:dyDescent="0.25">
      <c r="B27711" s="55"/>
      <c r="C27711" s="52"/>
      <c r="D27711" s="56"/>
      <c r="F27711"/>
    </row>
    <row r="27712" spans="2:6" x14ac:dyDescent="0.25">
      <c r="B27712" s="55"/>
      <c r="C27712" s="52"/>
      <c r="D27712" s="56"/>
      <c r="F27712"/>
    </row>
    <row r="27713" spans="2:6" x14ac:dyDescent="0.25">
      <c r="B27713" s="55"/>
      <c r="C27713" s="52"/>
      <c r="D27713" s="56"/>
      <c r="F27713"/>
    </row>
    <row r="27714" spans="2:6" x14ac:dyDescent="0.25">
      <c r="B27714" s="55"/>
      <c r="C27714" s="52"/>
      <c r="D27714" s="56"/>
      <c r="F27714"/>
    </row>
    <row r="27715" spans="2:6" x14ac:dyDescent="0.25">
      <c r="B27715" s="55"/>
      <c r="C27715" s="52"/>
      <c r="D27715" s="56"/>
      <c r="F27715"/>
    </row>
    <row r="27716" spans="2:6" x14ac:dyDescent="0.25">
      <c r="B27716" s="55"/>
      <c r="C27716" s="52"/>
      <c r="D27716" s="56"/>
      <c r="F27716"/>
    </row>
    <row r="27717" spans="2:6" x14ac:dyDescent="0.25">
      <c r="B27717" s="55"/>
      <c r="C27717" s="52"/>
      <c r="D27717" s="56"/>
      <c r="F27717"/>
    </row>
    <row r="27718" spans="2:6" x14ac:dyDescent="0.25">
      <c r="B27718" s="55"/>
      <c r="C27718" s="52"/>
      <c r="D27718" s="56"/>
      <c r="F27718"/>
    </row>
    <row r="27719" spans="2:6" x14ac:dyDescent="0.25">
      <c r="B27719" s="55"/>
      <c r="C27719" s="52"/>
      <c r="D27719" s="56"/>
      <c r="F27719"/>
    </row>
    <row r="27720" spans="2:6" x14ac:dyDescent="0.25">
      <c r="B27720" s="55"/>
      <c r="C27720" s="52"/>
      <c r="D27720" s="56"/>
      <c r="F27720"/>
    </row>
    <row r="27721" spans="2:6" x14ac:dyDescent="0.25">
      <c r="B27721" s="55"/>
      <c r="C27721" s="52"/>
      <c r="D27721" s="56"/>
      <c r="F27721"/>
    </row>
    <row r="27722" spans="2:6" x14ac:dyDescent="0.25">
      <c r="B27722" s="55"/>
      <c r="C27722" s="52"/>
      <c r="D27722" s="56"/>
      <c r="F27722"/>
    </row>
    <row r="27723" spans="2:6" x14ac:dyDescent="0.25">
      <c r="B27723" s="55"/>
      <c r="C27723" s="52"/>
      <c r="D27723" s="56"/>
      <c r="F27723"/>
    </row>
    <row r="27724" spans="2:6" x14ac:dyDescent="0.25">
      <c r="B27724" s="55"/>
      <c r="C27724" s="52"/>
      <c r="D27724" s="56"/>
      <c r="F27724"/>
    </row>
    <row r="27725" spans="2:6" x14ac:dyDescent="0.25">
      <c r="B27725" s="55"/>
      <c r="C27725" s="52"/>
      <c r="D27725" s="56"/>
      <c r="F27725"/>
    </row>
    <row r="27726" spans="2:6" x14ac:dyDescent="0.25">
      <c r="B27726" s="55"/>
      <c r="C27726" s="52"/>
      <c r="D27726" s="56"/>
      <c r="F27726"/>
    </row>
    <row r="27727" spans="2:6" x14ac:dyDescent="0.25">
      <c r="B27727" s="55"/>
      <c r="C27727" s="52"/>
      <c r="D27727" s="56"/>
      <c r="F27727"/>
    </row>
    <row r="27728" spans="2:6" x14ac:dyDescent="0.25">
      <c r="B27728" s="55"/>
      <c r="C27728" s="52"/>
      <c r="D27728" s="56"/>
      <c r="F27728"/>
    </row>
    <row r="27729" spans="2:6" x14ac:dyDescent="0.25">
      <c r="B27729" s="55"/>
      <c r="C27729" s="52"/>
      <c r="D27729" s="56"/>
      <c r="F27729"/>
    </row>
    <row r="27730" spans="2:6" x14ac:dyDescent="0.25">
      <c r="B27730" s="55"/>
      <c r="C27730" s="52"/>
      <c r="D27730" s="56"/>
      <c r="F27730"/>
    </row>
    <row r="27731" spans="2:6" x14ac:dyDescent="0.25">
      <c r="B27731" s="55"/>
      <c r="C27731" s="52"/>
      <c r="D27731" s="56"/>
      <c r="F27731"/>
    </row>
    <row r="27732" spans="2:6" x14ac:dyDescent="0.25">
      <c r="B27732" s="55"/>
      <c r="C27732" s="52"/>
      <c r="D27732" s="56"/>
      <c r="F27732"/>
    </row>
    <row r="27733" spans="2:6" x14ac:dyDescent="0.25">
      <c r="B27733" s="55"/>
      <c r="C27733" s="52"/>
      <c r="D27733" s="56"/>
      <c r="F27733"/>
    </row>
    <row r="27734" spans="2:6" x14ac:dyDescent="0.25">
      <c r="B27734" s="55"/>
      <c r="C27734" s="52"/>
      <c r="D27734" s="56"/>
      <c r="F27734"/>
    </row>
    <row r="27735" spans="2:6" x14ac:dyDescent="0.25">
      <c r="B27735" s="55"/>
      <c r="C27735" s="52"/>
      <c r="D27735" s="56"/>
      <c r="F27735"/>
    </row>
    <row r="27736" spans="2:6" x14ac:dyDescent="0.25">
      <c r="B27736" s="55"/>
      <c r="C27736" s="52"/>
      <c r="D27736" s="56"/>
      <c r="F27736"/>
    </row>
    <row r="27737" spans="2:6" x14ac:dyDescent="0.25">
      <c r="B27737" s="55"/>
      <c r="C27737" s="52"/>
      <c r="D27737" s="56"/>
      <c r="F27737"/>
    </row>
    <row r="27738" spans="2:6" x14ac:dyDescent="0.25">
      <c r="B27738" s="55"/>
      <c r="C27738" s="52"/>
      <c r="D27738" s="56"/>
      <c r="F27738"/>
    </row>
    <row r="27739" spans="2:6" x14ac:dyDescent="0.25">
      <c r="B27739" s="55"/>
      <c r="C27739" s="52"/>
      <c r="D27739" s="56"/>
      <c r="F27739"/>
    </row>
    <row r="27740" spans="2:6" x14ac:dyDescent="0.25">
      <c r="B27740" s="55"/>
      <c r="C27740" s="52"/>
      <c r="D27740" s="56"/>
      <c r="F27740"/>
    </row>
    <row r="27741" spans="2:6" x14ac:dyDescent="0.25">
      <c r="B27741" s="55"/>
      <c r="C27741" s="52"/>
      <c r="D27741" s="56"/>
      <c r="F27741"/>
    </row>
    <row r="27742" spans="2:6" x14ac:dyDescent="0.25">
      <c r="B27742" s="55"/>
      <c r="C27742" s="52"/>
      <c r="D27742" s="56"/>
      <c r="F27742"/>
    </row>
    <row r="27743" spans="2:6" x14ac:dyDescent="0.25">
      <c r="B27743" s="55"/>
      <c r="C27743" s="52"/>
      <c r="D27743" s="56"/>
      <c r="F27743"/>
    </row>
    <row r="27744" spans="2:6" x14ac:dyDescent="0.25">
      <c r="B27744" s="55"/>
      <c r="C27744" s="52"/>
      <c r="D27744" s="56"/>
      <c r="F27744"/>
    </row>
    <row r="27745" spans="2:6" x14ac:dyDescent="0.25">
      <c r="B27745" s="55"/>
      <c r="C27745" s="52"/>
      <c r="D27745" s="56"/>
      <c r="F27745"/>
    </row>
    <row r="27746" spans="2:6" x14ac:dyDescent="0.25">
      <c r="B27746" s="55"/>
      <c r="C27746" s="52"/>
      <c r="D27746" s="56"/>
      <c r="F27746"/>
    </row>
    <row r="27747" spans="2:6" x14ac:dyDescent="0.25">
      <c r="B27747" s="55"/>
      <c r="C27747" s="52"/>
      <c r="D27747" s="56"/>
      <c r="F27747"/>
    </row>
    <row r="27748" spans="2:6" x14ac:dyDescent="0.25">
      <c r="B27748" s="55"/>
      <c r="C27748" s="52"/>
      <c r="D27748" s="56"/>
      <c r="F27748"/>
    </row>
    <row r="27749" spans="2:6" x14ac:dyDescent="0.25">
      <c r="B27749" s="55"/>
      <c r="C27749" s="52"/>
      <c r="D27749" s="56"/>
      <c r="F27749"/>
    </row>
    <row r="27750" spans="2:6" x14ac:dyDescent="0.25">
      <c r="B27750" s="55"/>
      <c r="C27750" s="52"/>
      <c r="D27750" s="56"/>
      <c r="F27750"/>
    </row>
    <row r="27751" spans="2:6" x14ac:dyDescent="0.25">
      <c r="B27751" s="55"/>
      <c r="C27751" s="52"/>
      <c r="D27751" s="56"/>
      <c r="F27751"/>
    </row>
    <row r="27752" spans="2:6" x14ac:dyDescent="0.25">
      <c r="B27752" s="55"/>
      <c r="C27752" s="52"/>
      <c r="D27752" s="56"/>
      <c r="F27752"/>
    </row>
    <row r="27753" spans="2:6" x14ac:dyDescent="0.25">
      <c r="B27753" s="55"/>
      <c r="C27753" s="52"/>
      <c r="D27753" s="56"/>
      <c r="F27753"/>
    </row>
    <row r="27754" spans="2:6" x14ac:dyDescent="0.25">
      <c r="B27754" s="55"/>
      <c r="C27754" s="52"/>
      <c r="D27754" s="56"/>
      <c r="F27754"/>
    </row>
    <row r="27755" spans="2:6" x14ac:dyDescent="0.25">
      <c r="B27755" s="55"/>
      <c r="C27755" s="52"/>
      <c r="D27755" s="56"/>
      <c r="F27755"/>
    </row>
    <row r="27756" spans="2:6" x14ac:dyDescent="0.25">
      <c r="B27756" s="55"/>
      <c r="C27756" s="52"/>
      <c r="D27756" s="56"/>
      <c r="F27756"/>
    </row>
    <row r="27757" spans="2:6" x14ac:dyDescent="0.25">
      <c r="B27757" s="55"/>
      <c r="C27757" s="52"/>
      <c r="D27757" s="56"/>
      <c r="F27757"/>
    </row>
    <row r="27758" spans="2:6" x14ac:dyDescent="0.25">
      <c r="B27758" s="55"/>
      <c r="C27758" s="52"/>
      <c r="D27758" s="56"/>
      <c r="F27758"/>
    </row>
    <row r="27759" spans="2:6" x14ac:dyDescent="0.25">
      <c r="B27759" s="55"/>
      <c r="C27759" s="52"/>
      <c r="D27759" s="56"/>
      <c r="F27759"/>
    </row>
    <row r="27760" spans="2:6" x14ac:dyDescent="0.25">
      <c r="B27760" s="55"/>
      <c r="C27760" s="52"/>
      <c r="D27760" s="56"/>
      <c r="F27760"/>
    </row>
    <row r="27761" spans="2:6" x14ac:dyDescent="0.25">
      <c r="B27761" s="55"/>
      <c r="C27761" s="52"/>
      <c r="D27761" s="56"/>
      <c r="F27761"/>
    </row>
    <row r="27762" spans="2:6" x14ac:dyDescent="0.25">
      <c r="B27762" s="55"/>
      <c r="C27762" s="52"/>
      <c r="D27762" s="56"/>
      <c r="F27762"/>
    </row>
    <row r="27763" spans="2:6" x14ac:dyDescent="0.25">
      <c r="B27763" s="55"/>
      <c r="C27763" s="52"/>
      <c r="D27763" s="56"/>
      <c r="F27763"/>
    </row>
    <row r="27764" spans="2:6" x14ac:dyDescent="0.25">
      <c r="B27764" s="55"/>
      <c r="C27764" s="52"/>
      <c r="D27764" s="56"/>
      <c r="F27764"/>
    </row>
    <row r="27765" spans="2:6" x14ac:dyDescent="0.25">
      <c r="B27765" s="55"/>
      <c r="C27765" s="52"/>
      <c r="D27765" s="56"/>
      <c r="F27765"/>
    </row>
    <row r="27766" spans="2:6" x14ac:dyDescent="0.25">
      <c r="B27766" s="55"/>
      <c r="C27766" s="52"/>
      <c r="D27766" s="56"/>
      <c r="F27766"/>
    </row>
    <row r="27767" spans="2:6" x14ac:dyDescent="0.25">
      <c r="B27767" s="55"/>
      <c r="C27767" s="52"/>
      <c r="D27767" s="56"/>
      <c r="F27767"/>
    </row>
    <row r="27768" spans="2:6" x14ac:dyDescent="0.25">
      <c r="B27768" s="55"/>
      <c r="C27768" s="52"/>
      <c r="D27768" s="56"/>
      <c r="F27768"/>
    </row>
    <row r="27769" spans="2:6" x14ac:dyDescent="0.25">
      <c r="B27769" s="55"/>
      <c r="C27769" s="52"/>
      <c r="D27769" s="56"/>
      <c r="F27769"/>
    </row>
    <row r="27770" spans="2:6" x14ac:dyDescent="0.25">
      <c r="B27770" s="55"/>
      <c r="C27770" s="52"/>
      <c r="D27770" s="56"/>
      <c r="F27770"/>
    </row>
    <row r="27771" spans="2:6" x14ac:dyDescent="0.25">
      <c r="B27771" s="55"/>
      <c r="C27771" s="52"/>
      <c r="D27771" s="56"/>
      <c r="F27771"/>
    </row>
    <row r="27772" spans="2:6" x14ac:dyDescent="0.25">
      <c r="B27772" s="55"/>
      <c r="C27772" s="52"/>
      <c r="D27772" s="56"/>
      <c r="F27772"/>
    </row>
    <row r="27773" spans="2:6" x14ac:dyDescent="0.25">
      <c r="B27773" s="55"/>
      <c r="C27773" s="52"/>
      <c r="D27773" s="56"/>
      <c r="F27773"/>
    </row>
    <row r="27774" spans="2:6" x14ac:dyDescent="0.25">
      <c r="B27774" s="55"/>
      <c r="C27774" s="52"/>
      <c r="D27774" s="56"/>
      <c r="F27774"/>
    </row>
    <row r="27775" spans="2:6" x14ac:dyDescent="0.25">
      <c r="B27775" s="55"/>
      <c r="C27775" s="52"/>
      <c r="D27775" s="56"/>
      <c r="F27775"/>
    </row>
    <row r="27776" spans="2:6" x14ac:dyDescent="0.25">
      <c r="B27776" s="55"/>
      <c r="C27776" s="52"/>
      <c r="D27776" s="56"/>
      <c r="F27776"/>
    </row>
    <row r="27777" spans="2:6" x14ac:dyDescent="0.25">
      <c r="B27777" s="55"/>
      <c r="C27777" s="52"/>
      <c r="D27777" s="56"/>
      <c r="F27777"/>
    </row>
    <row r="27778" spans="2:6" x14ac:dyDescent="0.25">
      <c r="B27778" s="55"/>
      <c r="C27778" s="52"/>
      <c r="D27778" s="56"/>
      <c r="F27778"/>
    </row>
    <row r="27779" spans="2:6" x14ac:dyDescent="0.25">
      <c r="B27779" s="55"/>
      <c r="C27779" s="52"/>
      <c r="D27779" s="56"/>
      <c r="F27779"/>
    </row>
    <row r="27780" spans="2:6" x14ac:dyDescent="0.25">
      <c r="B27780" s="55"/>
      <c r="C27780" s="52"/>
      <c r="D27780" s="56"/>
      <c r="F27780"/>
    </row>
    <row r="27781" spans="2:6" x14ac:dyDescent="0.25">
      <c r="B27781" s="55"/>
      <c r="C27781" s="52"/>
      <c r="D27781" s="56"/>
      <c r="F27781"/>
    </row>
    <row r="27782" spans="2:6" x14ac:dyDescent="0.25">
      <c r="B27782" s="55"/>
      <c r="C27782" s="52"/>
      <c r="D27782" s="56"/>
      <c r="F27782"/>
    </row>
    <row r="27783" spans="2:6" x14ac:dyDescent="0.25">
      <c r="B27783" s="55"/>
      <c r="C27783" s="52"/>
      <c r="D27783" s="56"/>
      <c r="F27783"/>
    </row>
    <row r="27784" spans="2:6" x14ac:dyDescent="0.25">
      <c r="B27784" s="55"/>
      <c r="C27784" s="52"/>
      <c r="D27784" s="56"/>
      <c r="F27784"/>
    </row>
    <row r="27785" spans="2:6" x14ac:dyDescent="0.25">
      <c r="B27785" s="55"/>
      <c r="C27785" s="52"/>
      <c r="D27785" s="56"/>
      <c r="F27785"/>
    </row>
    <row r="27786" spans="2:6" x14ac:dyDescent="0.25">
      <c r="B27786" s="55"/>
      <c r="C27786" s="52"/>
      <c r="D27786" s="56"/>
      <c r="F27786"/>
    </row>
    <row r="27787" spans="2:6" x14ac:dyDescent="0.25">
      <c r="B27787" s="55"/>
      <c r="C27787" s="52"/>
      <c r="D27787" s="56"/>
      <c r="F27787"/>
    </row>
    <row r="27788" spans="2:6" x14ac:dyDescent="0.25">
      <c r="B27788" s="55"/>
      <c r="C27788" s="52"/>
      <c r="D27788" s="56"/>
      <c r="F27788"/>
    </row>
    <row r="27789" spans="2:6" x14ac:dyDescent="0.25">
      <c r="B27789" s="55"/>
      <c r="C27789" s="52"/>
      <c r="D27789" s="56"/>
      <c r="F27789"/>
    </row>
    <row r="27790" spans="2:6" x14ac:dyDescent="0.25">
      <c r="B27790" s="55"/>
      <c r="C27790" s="52"/>
      <c r="D27790" s="56"/>
      <c r="F27790"/>
    </row>
    <row r="27791" spans="2:6" x14ac:dyDescent="0.25">
      <c r="B27791" s="55"/>
      <c r="C27791" s="52"/>
      <c r="D27791" s="56"/>
      <c r="F27791"/>
    </row>
    <row r="27792" spans="2:6" x14ac:dyDescent="0.25">
      <c r="B27792" s="55"/>
      <c r="C27792" s="52"/>
      <c r="D27792" s="56"/>
      <c r="F27792"/>
    </row>
    <row r="27793" spans="2:6" x14ac:dyDescent="0.25">
      <c r="B27793" s="55"/>
      <c r="C27793" s="52"/>
      <c r="D27793" s="56"/>
      <c r="F27793"/>
    </row>
    <row r="27794" spans="2:6" x14ac:dyDescent="0.25">
      <c r="B27794" s="55"/>
      <c r="C27794" s="52"/>
      <c r="D27794" s="56"/>
      <c r="F27794"/>
    </row>
    <row r="27795" spans="2:6" x14ac:dyDescent="0.25">
      <c r="B27795" s="55"/>
      <c r="C27795" s="52"/>
      <c r="D27795" s="56"/>
      <c r="F27795"/>
    </row>
    <row r="27796" spans="2:6" x14ac:dyDescent="0.25">
      <c r="B27796" s="55"/>
      <c r="C27796" s="52"/>
      <c r="D27796" s="56"/>
      <c r="F27796"/>
    </row>
    <row r="27797" spans="2:6" x14ac:dyDescent="0.25">
      <c r="B27797" s="55"/>
      <c r="C27797" s="52"/>
      <c r="D27797" s="56"/>
      <c r="F27797"/>
    </row>
    <row r="27798" spans="2:6" x14ac:dyDescent="0.25">
      <c r="B27798" s="55"/>
      <c r="C27798" s="52"/>
      <c r="D27798" s="56"/>
      <c r="F27798"/>
    </row>
    <row r="27799" spans="2:6" x14ac:dyDescent="0.25">
      <c r="B27799" s="55"/>
      <c r="C27799" s="52"/>
      <c r="D27799" s="56"/>
      <c r="F27799"/>
    </row>
    <row r="27800" spans="2:6" x14ac:dyDescent="0.25">
      <c r="B27800" s="55"/>
      <c r="C27800" s="52"/>
      <c r="D27800" s="56"/>
      <c r="F27800"/>
    </row>
    <row r="27801" spans="2:6" x14ac:dyDescent="0.25">
      <c r="B27801" s="55"/>
      <c r="C27801" s="52"/>
      <c r="D27801" s="56"/>
      <c r="F27801"/>
    </row>
    <row r="27802" spans="2:6" x14ac:dyDescent="0.25">
      <c r="B27802" s="55"/>
      <c r="C27802" s="52"/>
      <c r="D27802" s="56"/>
      <c r="F27802"/>
    </row>
    <row r="27803" spans="2:6" x14ac:dyDescent="0.25">
      <c r="B27803" s="55"/>
      <c r="C27803" s="52"/>
      <c r="D27803" s="56"/>
      <c r="F27803"/>
    </row>
    <row r="27804" spans="2:6" x14ac:dyDescent="0.25">
      <c r="B27804" s="55"/>
      <c r="C27804" s="52"/>
      <c r="D27804" s="56"/>
      <c r="F27804"/>
    </row>
    <row r="27805" spans="2:6" x14ac:dyDescent="0.25">
      <c r="B27805" s="55"/>
      <c r="C27805" s="52"/>
      <c r="D27805" s="56"/>
      <c r="F27805"/>
    </row>
    <row r="27806" spans="2:6" x14ac:dyDescent="0.25">
      <c r="B27806" s="55"/>
      <c r="C27806" s="52"/>
      <c r="D27806" s="56"/>
      <c r="F27806"/>
    </row>
    <row r="27807" spans="2:6" x14ac:dyDescent="0.25">
      <c r="B27807" s="55"/>
      <c r="C27807" s="52"/>
      <c r="D27807" s="56"/>
      <c r="F27807"/>
    </row>
    <row r="27808" spans="2:6" x14ac:dyDescent="0.25">
      <c r="B27808" s="55"/>
      <c r="C27808" s="52"/>
      <c r="D27808" s="56"/>
      <c r="F27808"/>
    </row>
    <row r="27809" spans="2:6" x14ac:dyDescent="0.25">
      <c r="B27809" s="55"/>
      <c r="C27809" s="52"/>
      <c r="D27809" s="56"/>
      <c r="F27809"/>
    </row>
    <row r="27810" spans="2:6" x14ac:dyDescent="0.25">
      <c r="B27810" s="55"/>
      <c r="C27810" s="52"/>
      <c r="D27810" s="56"/>
      <c r="F27810"/>
    </row>
    <row r="27811" spans="2:6" x14ac:dyDescent="0.25">
      <c r="B27811" s="55"/>
      <c r="C27811" s="52"/>
      <c r="D27811" s="56"/>
      <c r="F27811"/>
    </row>
    <row r="27812" spans="2:6" x14ac:dyDescent="0.25">
      <c r="B27812" s="55"/>
      <c r="C27812" s="52"/>
      <c r="D27812" s="56"/>
      <c r="F27812"/>
    </row>
    <row r="27813" spans="2:6" x14ac:dyDescent="0.25">
      <c r="B27813" s="55"/>
      <c r="C27813" s="52"/>
      <c r="D27813" s="56"/>
      <c r="F27813"/>
    </row>
    <row r="27814" spans="2:6" x14ac:dyDescent="0.25">
      <c r="B27814" s="55"/>
      <c r="C27814" s="52"/>
      <c r="D27814" s="56"/>
      <c r="F27814"/>
    </row>
    <row r="27815" spans="2:6" x14ac:dyDescent="0.25">
      <c r="B27815" s="55"/>
      <c r="C27815" s="52"/>
      <c r="D27815" s="56"/>
      <c r="F27815"/>
    </row>
    <row r="27816" spans="2:6" x14ac:dyDescent="0.25">
      <c r="B27816" s="55"/>
      <c r="C27816" s="52"/>
      <c r="D27816" s="56"/>
      <c r="F27816"/>
    </row>
    <row r="27817" spans="2:6" x14ac:dyDescent="0.25">
      <c r="B27817" s="55"/>
      <c r="C27817" s="52"/>
      <c r="D27817" s="56"/>
      <c r="F27817"/>
    </row>
    <row r="27818" spans="2:6" x14ac:dyDescent="0.25">
      <c r="B27818" s="55"/>
      <c r="C27818" s="52"/>
      <c r="D27818" s="56"/>
      <c r="F27818"/>
    </row>
    <row r="27819" spans="2:6" x14ac:dyDescent="0.25">
      <c r="B27819" s="55"/>
      <c r="C27819" s="52"/>
      <c r="D27819" s="56"/>
      <c r="F27819"/>
    </row>
    <row r="27820" spans="2:6" x14ac:dyDescent="0.25">
      <c r="B27820" s="55"/>
      <c r="C27820" s="52"/>
      <c r="D27820" s="56"/>
      <c r="F27820"/>
    </row>
    <row r="27821" spans="2:6" x14ac:dyDescent="0.25">
      <c r="B27821" s="55"/>
      <c r="C27821" s="52"/>
      <c r="D27821" s="56"/>
      <c r="F27821"/>
    </row>
    <row r="27822" spans="2:6" x14ac:dyDescent="0.25">
      <c r="B27822" s="55"/>
      <c r="C27822" s="52"/>
      <c r="D27822" s="56"/>
      <c r="F27822"/>
    </row>
    <row r="27823" spans="2:6" x14ac:dyDescent="0.25">
      <c r="B27823" s="55"/>
      <c r="C27823" s="52"/>
      <c r="D27823" s="56"/>
      <c r="F27823"/>
    </row>
    <row r="27824" spans="2:6" x14ac:dyDescent="0.25">
      <c r="B27824" s="55"/>
      <c r="C27824" s="52"/>
      <c r="D27824" s="56"/>
      <c r="F27824"/>
    </row>
    <row r="27825" spans="2:6" x14ac:dyDescent="0.25">
      <c r="B27825" s="55"/>
      <c r="C27825" s="52"/>
      <c r="D27825" s="56"/>
      <c r="F27825"/>
    </row>
    <row r="27826" spans="2:6" x14ac:dyDescent="0.25">
      <c r="B27826" s="55"/>
      <c r="C27826" s="52"/>
      <c r="D27826" s="56"/>
      <c r="F27826"/>
    </row>
    <row r="27827" spans="2:6" x14ac:dyDescent="0.25">
      <c r="B27827" s="55"/>
      <c r="C27827" s="52"/>
      <c r="D27827" s="56"/>
      <c r="F27827"/>
    </row>
    <row r="27828" spans="2:6" x14ac:dyDescent="0.25">
      <c r="B27828" s="55"/>
      <c r="C27828" s="52"/>
      <c r="D27828" s="56"/>
      <c r="F27828"/>
    </row>
    <row r="27829" spans="2:6" x14ac:dyDescent="0.25">
      <c r="B27829" s="55"/>
      <c r="C27829" s="52"/>
      <c r="D27829" s="56"/>
      <c r="F27829"/>
    </row>
    <row r="27830" spans="2:6" x14ac:dyDescent="0.25">
      <c r="B27830" s="55"/>
      <c r="C27830" s="52"/>
      <c r="D27830" s="56"/>
      <c r="F27830"/>
    </row>
    <row r="27831" spans="2:6" x14ac:dyDescent="0.25">
      <c r="B27831" s="55"/>
      <c r="C27831" s="52"/>
      <c r="D27831" s="56"/>
      <c r="F27831"/>
    </row>
    <row r="27832" spans="2:6" x14ac:dyDescent="0.25">
      <c r="B27832" s="55"/>
      <c r="C27832" s="52"/>
      <c r="D27832" s="56"/>
      <c r="F27832"/>
    </row>
    <row r="27833" spans="2:6" x14ac:dyDescent="0.25">
      <c r="B27833" s="55"/>
      <c r="C27833" s="52"/>
      <c r="D27833" s="56"/>
      <c r="F27833"/>
    </row>
    <row r="27834" spans="2:6" x14ac:dyDescent="0.25">
      <c r="B27834" s="55"/>
      <c r="C27834" s="52"/>
      <c r="D27834" s="56"/>
      <c r="F27834"/>
    </row>
    <row r="27835" spans="2:6" x14ac:dyDescent="0.25">
      <c r="B27835" s="55"/>
      <c r="C27835" s="52"/>
      <c r="D27835" s="56"/>
      <c r="F27835"/>
    </row>
    <row r="27836" spans="2:6" x14ac:dyDescent="0.25">
      <c r="B27836" s="55"/>
      <c r="C27836" s="52"/>
      <c r="D27836" s="56"/>
      <c r="F27836"/>
    </row>
    <row r="27837" spans="2:6" x14ac:dyDescent="0.25">
      <c r="B27837" s="55"/>
      <c r="C27837" s="52"/>
      <c r="D27837" s="56"/>
      <c r="F27837"/>
    </row>
    <row r="27838" spans="2:6" x14ac:dyDescent="0.25">
      <c r="B27838" s="55"/>
      <c r="C27838" s="52"/>
      <c r="D27838" s="56"/>
      <c r="F27838"/>
    </row>
    <row r="27839" spans="2:6" x14ac:dyDescent="0.25">
      <c r="B27839" s="55"/>
      <c r="C27839" s="52"/>
      <c r="D27839" s="56"/>
      <c r="F27839"/>
    </row>
    <row r="27840" spans="2:6" x14ac:dyDescent="0.25">
      <c r="B27840" s="55"/>
      <c r="C27840" s="52"/>
      <c r="D27840" s="56"/>
      <c r="F27840"/>
    </row>
    <row r="27841" spans="2:6" x14ac:dyDescent="0.25">
      <c r="B27841" s="55"/>
      <c r="C27841" s="52"/>
      <c r="D27841" s="56"/>
      <c r="F27841"/>
    </row>
    <row r="27842" spans="2:6" x14ac:dyDescent="0.25">
      <c r="B27842" s="55"/>
      <c r="C27842" s="52"/>
      <c r="D27842" s="56"/>
      <c r="F27842"/>
    </row>
    <row r="27843" spans="2:6" x14ac:dyDescent="0.25">
      <c r="B27843" s="55"/>
      <c r="C27843" s="52"/>
      <c r="D27843" s="56"/>
      <c r="F27843"/>
    </row>
    <row r="27844" spans="2:6" x14ac:dyDescent="0.25">
      <c r="B27844" s="55"/>
      <c r="C27844" s="52"/>
      <c r="D27844" s="56"/>
      <c r="F27844"/>
    </row>
    <row r="27845" spans="2:6" x14ac:dyDescent="0.25">
      <c r="B27845" s="55"/>
      <c r="C27845" s="52"/>
      <c r="D27845" s="56"/>
      <c r="F27845"/>
    </row>
    <row r="27846" spans="2:6" x14ac:dyDescent="0.25">
      <c r="B27846" s="55"/>
      <c r="C27846" s="52"/>
      <c r="D27846" s="56"/>
      <c r="F27846"/>
    </row>
    <row r="27847" spans="2:6" x14ac:dyDescent="0.25">
      <c r="B27847" s="55"/>
      <c r="C27847" s="52"/>
      <c r="D27847" s="56"/>
      <c r="F27847"/>
    </row>
    <row r="27848" spans="2:6" x14ac:dyDescent="0.25">
      <c r="B27848" s="55"/>
      <c r="C27848" s="52"/>
      <c r="D27848" s="56"/>
      <c r="F27848"/>
    </row>
    <row r="27849" spans="2:6" x14ac:dyDescent="0.25">
      <c r="B27849" s="55"/>
      <c r="C27849" s="52"/>
      <c r="D27849" s="56"/>
      <c r="F27849"/>
    </row>
    <row r="27850" spans="2:6" x14ac:dyDescent="0.25">
      <c r="B27850" s="55"/>
      <c r="C27850" s="52"/>
      <c r="D27850" s="56"/>
      <c r="F27850"/>
    </row>
    <row r="27851" spans="2:6" x14ac:dyDescent="0.25">
      <c r="B27851" s="55"/>
      <c r="C27851" s="52"/>
      <c r="D27851" s="56"/>
      <c r="F27851"/>
    </row>
    <row r="27852" spans="2:6" x14ac:dyDescent="0.25">
      <c r="B27852" s="55"/>
      <c r="C27852" s="52"/>
      <c r="D27852" s="56"/>
      <c r="F27852"/>
    </row>
    <row r="27853" spans="2:6" x14ac:dyDescent="0.25">
      <c r="B27853" s="55"/>
      <c r="C27853" s="52"/>
      <c r="D27853" s="56"/>
      <c r="F27853"/>
    </row>
    <row r="27854" spans="2:6" x14ac:dyDescent="0.25">
      <c r="B27854" s="55"/>
      <c r="C27854" s="52"/>
      <c r="D27854" s="56"/>
      <c r="F27854"/>
    </row>
    <row r="27855" spans="2:6" x14ac:dyDescent="0.25">
      <c r="B27855" s="55"/>
      <c r="C27855" s="52"/>
      <c r="D27855" s="56"/>
      <c r="F27855"/>
    </row>
    <row r="27856" spans="2:6" x14ac:dyDescent="0.25">
      <c r="B27856" s="55"/>
      <c r="C27856" s="52"/>
      <c r="D27856" s="56"/>
      <c r="F27856"/>
    </row>
    <row r="27857" spans="2:6" x14ac:dyDescent="0.25">
      <c r="B27857" s="55"/>
      <c r="C27857" s="52"/>
      <c r="D27857" s="56"/>
      <c r="F27857"/>
    </row>
    <row r="27858" spans="2:6" x14ac:dyDescent="0.25">
      <c r="B27858" s="55"/>
      <c r="C27858" s="52"/>
      <c r="D27858" s="56"/>
      <c r="F27858"/>
    </row>
    <row r="27859" spans="2:6" x14ac:dyDescent="0.25">
      <c r="B27859" s="55"/>
      <c r="C27859" s="52"/>
      <c r="D27859" s="56"/>
      <c r="F27859"/>
    </row>
    <row r="27860" spans="2:6" x14ac:dyDescent="0.25">
      <c r="B27860" s="55"/>
      <c r="C27860" s="52"/>
      <c r="D27860" s="56"/>
      <c r="F27860"/>
    </row>
    <row r="27861" spans="2:6" x14ac:dyDescent="0.25">
      <c r="B27861" s="55"/>
      <c r="C27861" s="52"/>
      <c r="D27861" s="56"/>
      <c r="F27861"/>
    </row>
    <row r="27862" spans="2:6" x14ac:dyDescent="0.25">
      <c r="B27862" s="55"/>
      <c r="C27862" s="52"/>
      <c r="D27862" s="56"/>
      <c r="F27862"/>
    </row>
    <row r="27863" spans="2:6" x14ac:dyDescent="0.25">
      <c r="B27863" s="55"/>
      <c r="C27863" s="52"/>
      <c r="D27863" s="56"/>
      <c r="F27863"/>
    </row>
    <row r="27864" spans="2:6" x14ac:dyDescent="0.25">
      <c r="B27864" s="55"/>
      <c r="C27864" s="52"/>
      <c r="D27864" s="56"/>
      <c r="F27864"/>
    </row>
    <row r="27865" spans="2:6" x14ac:dyDescent="0.25">
      <c r="B27865" s="55"/>
      <c r="C27865" s="52"/>
      <c r="D27865" s="56"/>
      <c r="F27865"/>
    </row>
    <row r="27866" spans="2:6" x14ac:dyDescent="0.25">
      <c r="B27866" s="55"/>
      <c r="C27866" s="52"/>
      <c r="D27866" s="56"/>
      <c r="F27866"/>
    </row>
    <row r="27867" spans="2:6" x14ac:dyDescent="0.25">
      <c r="B27867" s="55"/>
      <c r="C27867" s="52"/>
      <c r="D27867" s="56"/>
      <c r="F27867"/>
    </row>
    <row r="27868" spans="2:6" x14ac:dyDescent="0.25">
      <c r="B27868" s="55"/>
      <c r="C27868" s="52"/>
      <c r="D27868" s="56"/>
      <c r="F27868"/>
    </row>
    <row r="27869" spans="2:6" x14ac:dyDescent="0.25">
      <c r="B27869" s="55"/>
      <c r="C27869" s="52"/>
      <c r="D27869" s="56"/>
      <c r="F27869"/>
    </row>
    <row r="27870" spans="2:6" x14ac:dyDescent="0.25">
      <c r="B27870" s="55"/>
      <c r="C27870" s="52"/>
      <c r="D27870" s="56"/>
      <c r="F27870"/>
    </row>
    <row r="27871" spans="2:6" x14ac:dyDescent="0.25">
      <c r="B27871" s="55"/>
      <c r="C27871" s="52"/>
      <c r="D27871" s="56"/>
      <c r="F27871"/>
    </row>
    <row r="27872" spans="2:6" x14ac:dyDescent="0.25">
      <c r="B27872" s="55"/>
      <c r="C27872" s="52"/>
      <c r="D27872" s="56"/>
      <c r="F27872"/>
    </row>
    <row r="27873" spans="2:6" x14ac:dyDescent="0.25">
      <c r="B27873" s="55"/>
      <c r="C27873" s="52"/>
      <c r="D27873" s="56"/>
      <c r="F27873"/>
    </row>
    <row r="27874" spans="2:6" x14ac:dyDescent="0.25">
      <c r="B27874" s="55"/>
      <c r="C27874" s="52"/>
      <c r="D27874" s="56"/>
      <c r="F27874"/>
    </row>
    <row r="27875" spans="2:6" x14ac:dyDescent="0.25">
      <c r="B27875" s="55"/>
      <c r="C27875" s="52"/>
      <c r="D27875" s="56"/>
      <c r="F27875"/>
    </row>
    <row r="27876" spans="2:6" x14ac:dyDescent="0.25">
      <c r="B27876" s="55"/>
      <c r="C27876" s="52"/>
      <c r="D27876" s="56"/>
      <c r="F27876"/>
    </row>
    <row r="27877" spans="2:6" x14ac:dyDescent="0.25">
      <c r="B27877" s="55"/>
      <c r="C27877" s="52"/>
      <c r="D27877" s="56"/>
      <c r="F27877"/>
    </row>
    <row r="27878" spans="2:6" x14ac:dyDescent="0.25">
      <c r="B27878" s="55"/>
      <c r="C27878" s="52"/>
      <c r="D27878" s="56"/>
      <c r="F27878"/>
    </row>
    <row r="27879" spans="2:6" x14ac:dyDescent="0.25">
      <c r="B27879" s="55"/>
      <c r="C27879" s="52"/>
      <c r="D27879" s="56"/>
      <c r="F27879"/>
    </row>
    <row r="27880" spans="2:6" x14ac:dyDescent="0.25">
      <c r="B27880" s="55"/>
      <c r="C27880" s="52"/>
      <c r="D27880" s="56"/>
      <c r="F27880"/>
    </row>
    <row r="27881" spans="2:6" x14ac:dyDescent="0.25">
      <c r="B27881" s="55"/>
      <c r="C27881" s="52"/>
      <c r="D27881" s="56"/>
      <c r="F27881"/>
    </row>
    <row r="27882" spans="2:6" x14ac:dyDescent="0.25">
      <c r="B27882" s="55"/>
      <c r="C27882" s="52"/>
      <c r="D27882" s="56"/>
      <c r="F27882"/>
    </row>
    <row r="27883" spans="2:6" x14ac:dyDescent="0.25">
      <c r="B27883" s="55"/>
      <c r="C27883" s="52"/>
      <c r="D27883" s="56"/>
      <c r="F27883"/>
    </row>
    <row r="27884" spans="2:6" x14ac:dyDescent="0.25">
      <c r="B27884" s="55"/>
      <c r="C27884" s="52"/>
      <c r="D27884" s="56"/>
      <c r="F27884"/>
    </row>
    <row r="27885" spans="2:6" x14ac:dyDescent="0.25">
      <c r="B27885" s="55"/>
      <c r="C27885" s="52"/>
      <c r="D27885" s="56"/>
      <c r="F27885"/>
    </row>
    <row r="27886" spans="2:6" x14ac:dyDescent="0.25">
      <c r="B27886" s="55"/>
      <c r="C27886" s="52"/>
      <c r="D27886" s="56"/>
      <c r="F27886"/>
    </row>
    <row r="27887" spans="2:6" x14ac:dyDescent="0.25">
      <c r="B27887" s="55"/>
      <c r="C27887" s="52"/>
      <c r="D27887" s="56"/>
      <c r="F27887"/>
    </row>
    <row r="27888" spans="2:6" x14ac:dyDescent="0.25">
      <c r="B27888" s="55"/>
      <c r="C27888" s="52"/>
      <c r="D27888" s="56"/>
      <c r="F27888"/>
    </row>
    <row r="27889" spans="2:6" x14ac:dyDescent="0.25">
      <c r="B27889" s="55"/>
      <c r="C27889" s="52"/>
      <c r="D27889" s="56"/>
      <c r="F27889"/>
    </row>
    <row r="27890" spans="2:6" x14ac:dyDescent="0.25">
      <c r="B27890" s="55"/>
      <c r="C27890" s="52"/>
      <c r="D27890" s="56"/>
      <c r="F27890"/>
    </row>
    <row r="27891" spans="2:6" x14ac:dyDescent="0.25">
      <c r="B27891" s="55"/>
      <c r="C27891" s="52"/>
      <c r="D27891" s="56"/>
      <c r="F27891"/>
    </row>
    <row r="27892" spans="2:6" x14ac:dyDescent="0.25">
      <c r="B27892" s="55"/>
      <c r="C27892" s="52"/>
      <c r="D27892" s="56"/>
      <c r="F27892"/>
    </row>
    <row r="27893" spans="2:6" x14ac:dyDescent="0.25">
      <c r="B27893" s="55"/>
      <c r="C27893" s="52"/>
      <c r="D27893" s="56"/>
      <c r="F27893"/>
    </row>
    <row r="27894" spans="2:6" x14ac:dyDescent="0.25">
      <c r="B27894" s="55"/>
      <c r="C27894" s="52"/>
      <c r="D27894" s="56"/>
      <c r="F27894"/>
    </row>
    <row r="27895" spans="2:6" x14ac:dyDescent="0.25">
      <c r="B27895" s="55"/>
      <c r="C27895" s="52"/>
      <c r="D27895" s="56"/>
      <c r="F27895"/>
    </row>
    <row r="27896" spans="2:6" x14ac:dyDescent="0.25">
      <c r="B27896" s="55"/>
      <c r="C27896" s="52"/>
      <c r="D27896" s="56"/>
      <c r="F27896"/>
    </row>
    <row r="27897" spans="2:6" x14ac:dyDescent="0.25">
      <c r="B27897" s="55"/>
      <c r="C27897" s="52"/>
      <c r="D27897" s="56"/>
      <c r="F27897"/>
    </row>
    <row r="27898" spans="2:6" x14ac:dyDescent="0.25">
      <c r="B27898" s="55"/>
      <c r="C27898" s="52"/>
      <c r="D27898" s="56"/>
      <c r="F27898"/>
    </row>
    <row r="27899" spans="2:6" x14ac:dyDescent="0.25">
      <c r="B27899" s="55"/>
      <c r="C27899" s="52"/>
      <c r="D27899" s="56"/>
      <c r="F27899"/>
    </row>
    <row r="27900" spans="2:6" x14ac:dyDescent="0.25">
      <c r="B27900" s="55"/>
      <c r="C27900" s="52"/>
      <c r="D27900" s="56"/>
      <c r="F27900"/>
    </row>
    <row r="27901" spans="2:6" x14ac:dyDescent="0.25">
      <c r="B27901" s="55"/>
      <c r="C27901" s="52"/>
      <c r="D27901" s="56"/>
      <c r="F27901"/>
    </row>
    <row r="27902" spans="2:6" x14ac:dyDescent="0.25">
      <c r="B27902" s="55"/>
      <c r="C27902" s="52"/>
      <c r="D27902" s="56"/>
      <c r="F27902"/>
    </row>
    <row r="27903" spans="2:6" x14ac:dyDescent="0.25">
      <c r="B27903" s="55"/>
      <c r="C27903" s="52"/>
      <c r="D27903" s="56"/>
      <c r="F27903"/>
    </row>
    <row r="27904" spans="2:6" x14ac:dyDescent="0.25">
      <c r="B27904" s="55"/>
      <c r="C27904" s="52"/>
      <c r="D27904" s="56"/>
      <c r="F27904"/>
    </row>
    <row r="27905" spans="2:6" x14ac:dyDescent="0.25">
      <c r="B27905" s="55"/>
      <c r="C27905" s="52"/>
      <c r="D27905" s="56"/>
      <c r="F27905"/>
    </row>
    <row r="27906" spans="2:6" x14ac:dyDescent="0.25">
      <c r="B27906" s="55"/>
      <c r="C27906" s="52"/>
      <c r="D27906" s="56"/>
      <c r="F27906"/>
    </row>
    <row r="27907" spans="2:6" x14ac:dyDescent="0.25">
      <c r="B27907" s="55"/>
      <c r="C27907" s="52"/>
      <c r="D27907" s="56"/>
      <c r="F27907"/>
    </row>
    <row r="27908" spans="2:6" x14ac:dyDescent="0.25">
      <c r="B27908" s="55"/>
      <c r="C27908" s="52"/>
      <c r="D27908" s="56"/>
      <c r="F27908"/>
    </row>
    <row r="27909" spans="2:6" x14ac:dyDescent="0.25">
      <c r="B27909" s="55"/>
      <c r="C27909" s="52"/>
      <c r="D27909" s="56"/>
      <c r="F27909"/>
    </row>
    <row r="27910" spans="2:6" x14ac:dyDescent="0.25">
      <c r="B27910" s="55"/>
      <c r="C27910" s="52"/>
      <c r="D27910" s="56"/>
      <c r="F27910"/>
    </row>
    <row r="27911" spans="2:6" x14ac:dyDescent="0.25">
      <c r="B27911" s="55"/>
      <c r="C27911" s="52"/>
      <c r="D27911" s="56"/>
      <c r="F27911"/>
    </row>
    <row r="27912" spans="2:6" x14ac:dyDescent="0.25">
      <c r="B27912" s="55"/>
      <c r="C27912" s="52"/>
      <c r="D27912" s="56"/>
      <c r="F27912"/>
    </row>
    <row r="27913" spans="2:6" x14ac:dyDescent="0.25">
      <c r="B27913" s="55"/>
      <c r="C27913" s="52"/>
      <c r="D27913" s="56"/>
      <c r="F27913"/>
    </row>
    <row r="27914" spans="2:6" x14ac:dyDescent="0.25">
      <c r="B27914" s="55"/>
      <c r="C27914" s="52"/>
      <c r="D27914" s="56"/>
      <c r="F27914"/>
    </row>
    <row r="27915" spans="2:6" x14ac:dyDescent="0.25">
      <c r="B27915" s="55"/>
      <c r="C27915" s="52"/>
      <c r="D27915" s="56"/>
      <c r="F27915"/>
    </row>
    <row r="27916" spans="2:6" x14ac:dyDescent="0.25">
      <c r="B27916" s="55"/>
      <c r="C27916" s="52"/>
      <c r="D27916" s="56"/>
      <c r="F27916"/>
    </row>
    <row r="27917" spans="2:6" x14ac:dyDescent="0.25">
      <c r="B27917" s="55"/>
      <c r="C27917" s="52"/>
      <c r="D27917" s="56"/>
      <c r="F27917"/>
    </row>
    <row r="27918" spans="2:6" x14ac:dyDescent="0.25">
      <c r="B27918" s="55"/>
      <c r="C27918" s="52"/>
      <c r="D27918" s="56"/>
      <c r="F27918"/>
    </row>
    <row r="27919" spans="2:6" x14ac:dyDescent="0.25">
      <c r="B27919" s="55"/>
      <c r="C27919" s="52"/>
      <c r="D27919" s="56"/>
      <c r="F27919"/>
    </row>
    <row r="27920" spans="2:6" x14ac:dyDescent="0.25">
      <c r="B27920" s="55"/>
      <c r="C27920" s="52"/>
      <c r="D27920" s="56"/>
      <c r="F27920"/>
    </row>
    <row r="27921" spans="2:6" x14ac:dyDescent="0.25">
      <c r="B27921" s="55"/>
      <c r="C27921" s="52"/>
      <c r="D27921" s="56"/>
      <c r="F27921"/>
    </row>
    <row r="27922" spans="2:6" x14ac:dyDescent="0.25">
      <c r="B27922" s="55"/>
      <c r="C27922" s="52"/>
      <c r="D27922" s="56"/>
      <c r="F27922"/>
    </row>
    <row r="27923" spans="2:6" x14ac:dyDescent="0.25">
      <c r="B27923" s="55"/>
      <c r="C27923" s="52"/>
      <c r="D27923" s="56"/>
      <c r="F27923"/>
    </row>
    <row r="27924" spans="2:6" x14ac:dyDescent="0.25">
      <c r="B27924" s="55"/>
      <c r="C27924" s="52"/>
      <c r="D27924" s="56"/>
      <c r="F27924"/>
    </row>
    <row r="27925" spans="2:6" x14ac:dyDescent="0.25">
      <c r="B27925" s="55"/>
      <c r="C27925" s="52"/>
      <c r="D27925" s="56"/>
      <c r="F27925"/>
    </row>
    <row r="27926" spans="2:6" x14ac:dyDescent="0.25">
      <c r="B27926" s="55"/>
      <c r="C27926" s="52"/>
      <c r="D27926" s="56"/>
      <c r="F27926"/>
    </row>
    <row r="27927" spans="2:6" x14ac:dyDescent="0.25">
      <c r="B27927" s="55"/>
      <c r="C27927" s="52"/>
      <c r="D27927" s="56"/>
      <c r="F27927"/>
    </row>
    <row r="27928" spans="2:6" x14ac:dyDescent="0.25">
      <c r="B27928" s="55"/>
      <c r="C27928" s="52"/>
      <c r="D27928" s="56"/>
      <c r="F27928"/>
    </row>
    <row r="27929" spans="2:6" x14ac:dyDescent="0.25">
      <c r="B27929" s="55"/>
      <c r="C27929" s="52"/>
      <c r="D27929" s="56"/>
      <c r="F27929"/>
    </row>
    <row r="27930" spans="2:6" x14ac:dyDescent="0.25">
      <c r="B27930" s="55"/>
      <c r="C27930" s="52"/>
      <c r="D27930" s="56"/>
      <c r="F27930"/>
    </row>
    <row r="27931" spans="2:6" x14ac:dyDescent="0.25">
      <c r="B27931" s="55"/>
      <c r="C27931" s="52"/>
      <c r="D27931" s="56"/>
      <c r="F27931"/>
    </row>
    <row r="27932" spans="2:6" x14ac:dyDescent="0.25">
      <c r="B27932" s="55"/>
      <c r="C27932" s="52"/>
      <c r="D27932" s="56"/>
      <c r="F27932"/>
    </row>
    <row r="27933" spans="2:6" x14ac:dyDescent="0.25">
      <c r="B27933" s="55"/>
      <c r="C27933" s="52"/>
      <c r="D27933" s="56"/>
      <c r="F27933"/>
    </row>
    <row r="27934" spans="2:6" x14ac:dyDescent="0.25">
      <c r="B27934" s="55"/>
      <c r="C27934" s="52"/>
      <c r="D27934" s="56"/>
      <c r="F27934"/>
    </row>
    <row r="27935" spans="2:6" x14ac:dyDescent="0.25">
      <c r="B27935" s="55"/>
      <c r="C27935" s="52"/>
      <c r="D27935" s="56"/>
      <c r="F27935"/>
    </row>
    <row r="27936" spans="2:6" x14ac:dyDescent="0.25">
      <c r="B27936" s="55"/>
      <c r="C27936" s="52"/>
      <c r="D27936" s="56"/>
      <c r="F27936"/>
    </row>
    <row r="27937" spans="2:6" x14ac:dyDescent="0.25">
      <c r="B27937" s="55"/>
      <c r="C27937" s="52"/>
      <c r="D27937" s="56"/>
      <c r="F27937"/>
    </row>
    <row r="27938" spans="2:6" x14ac:dyDescent="0.25">
      <c r="B27938" s="55"/>
      <c r="C27938" s="52"/>
      <c r="D27938" s="56"/>
      <c r="F27938"/>
    </row>
    <row r="27939" spans="2:6" x14ac:dyDescent="0.25">
      <c r="B27939" s="55"/>
      <c r="C27939" s="52"/>
      <c r="D27939" s="56"/>
      <c r="F27939"/>
    </row>
    <row r="27940" spans="2:6" x14ac:dyDescent="0.25">
      <c r="B27940" s="55"/>
      <c r="C27940" s="52"/>
      <c r="D27940" s="56"/>
      <c r="F27940"/>
    </row>
    <row r="27941" spans="2:6" x14ac:dyDescent="0.25">
      <c r="B27941" s="55"/>
      <c r="C27941" s="52"/>
      <c r="D27941" s="56"/>
      <c r="F27941"/>
    </row>
    <row r="27942" spans="2:6" x14ac:dyDescent="0.25">
      <c r="B27942" s="55"/>
      <c r="C27942" s="52"/>
      <c r="D27942" s="56"/>
      <c r="F27942"/>
    </row>
    <row r="27943" spans="2:6" x14ac:dyDescent="0.25">
      <c r="B27943" s="55"/>
      <c r="C27943" s="52"/>
      <c r="D27943" s="56"/>
      <c r="F27943"/>
    </row>
    <row r="27944" spans="2:6" x14ac:dyDescent="0.25">
      <c r="B27944" s="55"/>
      <c r="C27944" s="52"/>
      <c r="D27944" s="56"/>
      <c r="F27944"/>
    </row>
    <row r="27945" spans="2:6" x14ac:dyDescent="0.25">
      <c r="B27945" s="55"/>
      <c r="C27945" s="52"/>
      <c r="D27945" s="56"/>
      <c r="F27945"/>
    </row>
    <row r="27946" spans="2:6" x14ac:dyDescent="0.25">
      <c r="B27946" s="55"/>
      <c r="C27946" s="52"/>
      <c r="D27946" s="56"/>
      <c r="F27946"/>
    </row>
    <row r="27947" spans="2:6" x14ac:dyDescent="0.25">
      <c r="B27947" s="55"/>
      <c r="C27947" s="52"/>
      <c r="D27947" s="56"/>
      <c r="F27947"/>
    </row>
    <row r="27948" spans="2:6" x14ac:dyDescent="0.25">
      <c r="B27948" s="55"/>
      <c r="C27948" s="52"/>
      <c r="D27948" s="56"/>
      <c r="F27948"/>
    </row>
    <row r="27949" spans="2:6" x14ac:dyDescent="0.25">
      <c r="B27949" s="55"/>
      <c r="C27949" s="52"/>
      <c r="D27949" s="56"/>
      <c r="F27949"/>
    </row>
    <row r="27950" spans="2:6" x14ac:dyDescent="0.25">
      <c r="B27950" s="55"/>
      <c r="C27950" s="52"/>
      <c r="D27950" s="56"/>
      <c r="F27950"/>
    </row>
    <row r="27951" spans="2:6" x14ac:dyDescent="0.25">
      <c r="B27951" s="55"/>
      <c r="C27951" s="52"/>
      <c r="D27951" s="56"/>
      <c r="F27951"/>
    </row>
    <row r="27952" spans="2:6" x14ac:dyDescent="0.25">
      <c r="B27952" s="55"/>
      <c r="C27952" s="52"/>
      <c r="D27952" s="56"/>
      <c r="F27952"/>
    </row>
    <row r="27953" spans="2:6" x14ac:dyDescent="0.25">
      <c r="B27953" s="55"/>
      <c r="C27953" s="52"/>
      <c r="D27953" s="56"/>
      <c r="F27953"/>
    </row>
    <row r="27954" spans="2:6" x14ac:dyDescent="0.25">
      <c r="B27954" s="55"/>
      <c r="C27954" s="52"/>
      <c r="D27954" s="56"/>
      <c r="F27954"/>
    </row>
    <row r="27955" spans="2:6" x14ac:dyDescent="0.25">
      <c r="B27955" s="55"/>
      <c r="C27955" s="52"/>
      <c r="D27955" s="56"/>
      <c r="F27955"/>
    </row>
    <row r="27956" spans="2:6" x14ac:dyDescent="0.25">
      <c r="B27956" s="55"/>
      <c r="C27956" s="52"/>
      <c r="D27956" s="56"/>
      <c r="F27956"/>
    </row>
    <row r="27957" spans="2:6" x14ac:dyDescent="0.25">
      <c r="B27957" s="55"/>
      <c r="C27957" s="52"/>
      <c r="D27957" s="56"/>
      <c r="F27957"/>
    </row>
    <row r="27958" spans="2:6" x14ac:dyDescent="0.25">
      <c r="B27958" s="55"/>
      <c r="C27958" s="52"/>
      <c r="D27958" s="56"/>
      <c r="F27958"/>
    </row>
    <row r="27959" spans="2:6" x14ac:dyDescent="0.25">
      <c r="B27959" s="55"/>
      <c r="C27959" s="52"/>
      <c r="D27959" s="56"/>
      <c r="F27959"/>
    </row>
    <row r="27960" spans="2:6" x14ac:dyDescent="0.25">
      <c r="B27960" s="55"/>
      <c r="C27960" s="52"/>
      <c r="D27960" s="56"/>
      <c r="F27960"/>
    </row>
    <row r="27961" spans="2:6" x14ac:dyDescent="0.25">
      <c r="B27961" s="55"/>
      <c r="C27961" s="52"/>
      <c r="D27961" s="56"/>
      <c r="F27961"/>
    </row>
    <row r="27962" spans="2:6" x14ac:dyDescent="0.25">
      <c r="B27962" s="55"/>
      <c r="C27962" s="52"/>
      <c r="D27962" s="56"/>
      <c r="F27962"/>
    </row>
    <row r="27963" spans="2:6" x14ac:dyDescent="0.25">
      <c r="B27963" s="55"/>
      <c r="C27963" s="52"/>
      <c r="D27963" s="56"/>
      <c r="F27963"/>
    </row>
    <row r="27964" spans="2:6" x14ac:dyDescent="0.25">
      <c r="B27964" s="55"/>
      <c r="C27964" s="52"/>
      <c r="D27964" s="56"/>
      <c r="F27964"/>
    </row>
    <row r="27965" spans="2:6" x14ac:dyDescent="0.25">
      <c r="B27965" s="55"/>
      <c r="C27965" s="52"/>
      <c r="D27965" s="56"/>
      <c r="F27965"/>
    </row>
    <row r="27966" spans="2:6" x14ac:dyDescent="0.25">
      <c r="B27966" s="55"/>
      <c r="C27966" s="52"/>
      <c r="D27966" s="56"/>
      <c r="F27966"/>
    </row>
    <row r="27967" spans="2:6" x14ac:dyDescent="0.25">
      <c r="B27967" s="55"/>
      <c r="C27967" s="52"/>
      <c r="D27967" s="56"/>
      <c r="F27967"/>
    </row>
    <row r="27968" spans="2:6" x14ac:dyDescent="0.25">
      <c r="B27968" s="55"/>
      <c r="C27968" s="52"/>
      <c r="D27968" s="56"/>
      <c r="F27968"/>
    </row>
    <row r="27969" spans="2:6" x14ac:dyDescent="0.25">
      <c r="B27969" s="55"/>
      <c r="C27969" s="52"/>
      <c r="D27969" s="56"/>
      <c r="F27969"/>
    </row>
    <row r="27970" spans="2:6" x14ac:dyDescent="0.25">
      <c r="B27970" s="55"/>
      <c r="C27970" s="52"/>
      <c r="D27970" s="56"/>
      <c r="F27970"/>
    </row>
    <row r="27971" spans="2:6" x14ac:dyDescent="0.25">
      <c r="B27971" s="55"/>
      <c r="C27971" s="52"/>
      <c r="D27971" s="56"/>
      <c r="F27971"/>
    </row>
    <row r="27972" spans="2:6" x14ac:dyDescent="0.25">
      <c r="B27972" s="55"/>
      <c r="C27972" s="52"/>
      <c r="D27972" s="56"/>
      <c r="F27972"/>
    </row>
    <row r="27973" spans="2:6" x14ac:dyDescent="0.25">
      <c r="B27973" s="55"/>
      <c r="C27973" s="52"/>
      <c r="D27973" s="56"/>
      <c r="F27973"/>
    </row>
    <row r="27974" spans="2:6" x14ac:dyDescent="0.25">
      <c r="B27974" s="55"/>
      <c r="C27974" s="52"/>
      <c r="D27974" s="56"/>
      <c r="F27974"/>
    </row>
    <row r="27975" spans="2:6" x14ac:dyDescent="0.25">
      <c r="B27975" s="55"/>
      <c r="C27975" s="52"/>
      <c r="D27975" s="56"/>
      <c r="F27975"/>
    </row>
    <row r="27976" spans="2:6" x14ac:dyDescent="0.25">
      <c r="B27976" s="55"/>
      <c r="C27976" s="52"/>
      <c r="D27976" s="56"/>
      <c r="F27976"/>
    </row>
    <row r="27977" spans="2:6" x14ac:dyDescent="0.25">
      <c r="B27977" s="55"/>
      <c r="C27977" s="52"/>
      <c r="D27977" s="56"/>
      <c r="F27977"/>
    </row>
    <row r="27978" spans="2:6" x14ac:dyDescent="0.25">
      <c r="B27978" s="55"/>
      <c r="C27978" s="52"/>
      <c r="D27978" s="56"/>
      <c r="F27978"/>
    </row>
    <row r="27979" spans="2:6" x14ac:dyDescent="0.25">
      <c r="B27979" s="55"/>
      <c r="C27979" s="52"/>
      <c r="D27979" s="56"/>
      <c r="F27979"/>
    </row>
    <row r="27980" spans="2:6" x14ac:dyDescent="0.25">
      <c r="B27980" s="55"/>
      <c r="C27980" s="52"/>
      <c r="D27980" s="56"/>
      <c r="F27980"/>
    </row>
    <row r="27981" spans="2:6" x14ac:dyDescent="0.25">
      <c r="B27981" s="55"/>
      <c r="C27981" s="52"/>
      <c r="D27981" s="56"/>
      <c r="F27981"/>
    </row>
    <row r="27982" spans="2:6" x14ac:dyDescent="0.25">
      <c r="B27982" s="55"/>
      <c r="C27982" s="52"/>
      <c r="D27982" s="56"/>
      <c r="F27982"/>
    </row>
    <row r="27983" spans="2:6" x14ac:dyDescent="0.25">
      <c r="B27983" s="55"/>
      <c r="C27983" s="52"/>
      <c r="D27983" s="56"/>
      <c r="F27983"/>
    </row>
    <row r="27984" spans="2:6" x14ac:dyDescent="0.25">
      <c r="B27984" s="55"/>
      <c r="C27984" s="52"/>
      <c r="D27984" s="56"/>
      <c r="F27984"/>
    </row>
    <row r="27985" spans="2:6" x14ac:dyDescent="0.25">
      <c r="B27985" s="55"/>
      <c r="C27985" s="52"/>
      <c r="D27985" s="56"/>
      <c r="F27985"/>
    </row>
    <row r="27986" spans="2:6" x14ac:dyDescent="0.25">
      <c r="B27986" s="55"/>
      <c r="C27986" s="52"/>
      <c r="D27986" s="56"/>
      <c r="F27986"/>
    </row>
    <row r="27987" spans="2:6" x14ac:dyDescent="0.25">
      <c r="B27987" s="55"/>
      <c r="C27987" s="52"/>
      <c r="D27987" s="56"/>
      <c r="F27987"/>
    </row>
    <row r="27988" spans="2:6" x14ac:dyDescent="0.25">
      <c r="B27988" s="55"/>
      <c r="C27988" s="52"/>
      <c r="D27988" s="56"/>
      <c r="F27988"/>
    </row>
    <row r="27989" spans="2:6" x14ac:dyDescent="0.25">
      <c r="B27989" s="55"/>
      <c r="C27989" s="52"/>
      <c r="D27989" s="56"/>
      <c r="F27989"/>
    </row>
    <row r="27990" spans="2:6" x14ac:dyDescent="0.25">
      <c r="B27990" s="55"/>
      <c r="C27990" s="52"/>
      <c r="D27990" s="56"/>
      <c r="F27990"/>
    </row>
    <row r="27991" spans="2:6" x14ac:dyDescent="0.25">
      <c r="B27991" s="55"/>
      <c r="C27991" s="52"/>
      <c r="D27991" s="56"/>
      <c r="F27991"/>
    </row>
    <row r="27992" spans="2:6" x14ac:dyDescent="0.25">
      <c r="B27992" s="55"/>
      <c r="C27992" s="52"/>
      <c r="D27992" s="56"/>
      <c r="F27992"/>
    </row>
    <row r="27993" spans="2:6" x14ac:dyDescent="0.25">
      <c r="B27993" s="55"/>
      <c r="C27993" s="52"/>
      <c r="D27993" s="56"/>
      <c r="F27993"/>
    </row>
    <row r="27994" spans="2:6" x14ac:dyDescent="0.25">
      <c r="B27994" s="55"/>
      <c r="C27994" s="52"/>
      <c r="D27994" s="56"/>
      <c r="F27994"/>
    </row>
    <row r="27995" spans="2:6" x14ac:dyDescent="0.25">
      <c r="B27995" s="55"/>
      <c r="C27995" s="52"/>
      <c r="D27995" s="56"/>
      <c r="F27995"/>
    </row>
    <row r="27996" spans="2:6" x14ac:dyDescent="0.25">
      <c r="B27996" s="55"/>
      <c r="C27996" s="52"/>
      <c r="D27996" s="56"/>
      <c r="F27996"/>
    </row>
    <row r="27997" spans="2:6" x14ac:dyDescent="0.25">
      <c r="B27997" s="55"/>
      <c r="C27997" s="52"/>
      <c r="D27997" s="56"/>
      <c r="F27997"/>
    </row>
    <row r="27998" spans="2:6" x14ac:dyDescent="0.25">
      <c r="B27998" s="55"/>
      <c r="C27998" s="52"/>
      <c r="D27998" s="56"/>
      <c r="F27998"/>
    </row>
    <row r="27999" spans="2:6" x14ac:dyDescent="0.25">
      <c r="B27999" s="55"/>
      <c r="C27999" s="52"/>
      <c r="D27999" s="56"/>
      <c r="F27999"/>
    </row>
    <row r="28000" spans="2:6" x14ac:dyDescent="0.25">
      <c r="B28000" s="55"/>
      <c r="C28000" s="52"/>
      <c r="D28000" s="56"/>
      <c r="F28000"/>
    </row>
    <row r="28001" spans="2:6" x14ac:dyDescent="0.25">
      <c r="B28001" s="55"/>
      <c r="C28001" s="52"/>
      <c r="D28001" s="56"/>
      <c r="F28001"/>
    </row>
    <row r="28002" spans="2:6" x14ac:dyDescent="0.25">
      <c r="B28002" s="55"/>
      <c r="C28002" s="52"/>
      <c r="D28002" s="56"/>
      <c r="F28002"/>
    </row>
    <row r="28003" spans="2:6" x14ac:dyDescent="0.25">
      <c r="B28003" s="55"/>
      <c r="C28003" s="52"/>
      <c r="D28003" s="56"/>
      <c r="F28003"/>
    </row>
    <row r="28004" spans="2:6" x14ac:dyDescent="0.25">
      <c r="B28004" s="55"/>
      <c r="C28004" s="52"/>
      <c r="D28004" s="56"/>
      <c r="F28004"/>
    </row>
    <row r="28005" spans="2:6" x14ac:dyDescent="0.25">
      <c r="B28005" s="55"/>
      <c r="C28005" s="52"/>
      <c r="D28005" s="56"/>
      <c r="F28005"/>
    </row>
    <row r="28006" spans="2:6" x14ac:dyDescent="0.25">
      <c r="B28006" s="55"/>
      <c r="C28006" s="52"/>
      <c r="D28006" s="56"/>
      <c r="F28006"/>
    </row>
    <row r="28007" spans="2:6" x14ac:dyDescent="0.25">
      <c r="B28007" s="55"/>
      <c r="C28007" s="52"/>
      <c r="D28007" s="56"/>
      <c r="F28007"/>
    </row>
    <row r="28008" spans="2:6" x14ac:dyDescent="0.25">
      <c r="B28008" s="55"/>
      <c r="C28008" s="52"/>
      <c r="D28008" s="56"/>
      <c r="F28008"/>
    </row>
    <row r="28009" spans="2:6" x14ac:dyDescent="0.25">
      <c r="B28009" s="55"/>
      <c r="C28009" s="52"/>
      <c r="D28009" s="56"/>
      <c r="F28009"/>
    </row>
    <row r="28010" spans="2:6" x14ac:dyDescent="0.25">
      <c r="B28010" s="55"/>
      <c r="C28010" s="52"/>
      <c r="D28010" s="56"/>
      <c r="F28010"/>
    </row>
    <row r="28011" spans="2:6" x14ac:dyDescent="0.25">
      <c r="B28011" s="55"/>
      <c r="C28011" s="52"/>
      <c r="D28011" s="56"/>
      <c r="F28011"/>
    </row>
    <row r="28012" spans="2:6" x14ac:dyDescent="0.25">
      <c r="B28012" s="55"/>
      <c r="C28012" s="52"/>
      <c r="D28012" s="56"/>
      <c r="F28012"/>
    </row>
    <row r="28013" spans="2:6" x14ac:dyDescent="0.25">
      <c r="B28013" s="55"/>
      <c r="C28013" s="52"/>
      <c r="D28013" s="56"/>
      <c r="F28013"/>
    </row>
    <row r="28014" spans="2:6" x14ac:dyDescent="0.25">
      <c r="B28014" s="55"/>
      <c r="C28014" s="52"/>
      <c r="D28014" s="56"/>
      <c r="F28014"/>
    </row>
    <row r="28015" spans="2:6" x14ac:dyDescent="0.25">
      <c r="B28015" s="55"/>
      <c r="C28015" s="52"/>
      <c r="D28015" s="56"/>
      <c r="F28015"/>
    </row>
    <row r="28016" spans="2:6" x14ac:dyDescent="0.25">
      <c r="B28016" s="55"/>
      <c r="C28016" s="52"/>
      <c r="D28016" s="56"/>
      <c r="F28016"/>
    </row>
    <row r="28017" spans="2:6" x14ac:dyDescent="0.25">
      <c r="B28017" s="55"/>
      <c r="C28017" s="52"/>
      <c r="D28017" s="56"/>
      <c r="F28017"/>
    </row>
    <row r="28018" spans="2:6" x14ac:dyDescent="0.25">
      <c r="B28018" s="55"/>
      <c r="C28018" s="52"/>
      <c r="D28018" s="56"/>
      <c r="F28018"/>
    </row>
    <row r="28019" spans="2:6" x14ac:dyDescent="0.25">
      <c r="B28019" s="55"/>
      <c r="C28019" s="52"/>
      <c r="D28019" s="56"/>
      <c r="F28019"/>
    </row>
    <row r="28020" spans="2:6" x14ac:dyDescent="0.25">
      <c r="B28020" s="55"/>
      <c r="C28020" s="52"/>
      <c r="D28020" s="56"/>
      <c r="F28020"/>
    </row>
    <row r="28021" spans="2:6" x14ac:dyDescent="0.25">
      <c r="B28021" s="55"/>
      <c r="C28021" s="52"/>
      <c r="D28021" s="56"/>
      <c r="F28021"/>
    </row>
    <row r="28022" spans="2:6" x14ac:dyDescent="0.25">
      <c r="B28022" s="55"/>
      <c r="C28022" s="52"/>
      <c r="D28022" s="56"/>
      <c r="F28022"/>
    </row>
    <row r="28023" spans="2:6" x14ac:dyDescent="0.25">
      <c r="B28023" s="55"/>
      <c r="C28023" s="52"/>
      <c r="D28023" s="56"/>
      <c r="F28023"/>
    </row>
    <row r="28024" spans="2:6" x14ac:dyDescent="0.25">
      <c r="B28024" s="55"/>
      <c r="C28024" s="52"/>
      <c r="D28024" s="56"/>
      <c r="F28024"/>
    </row>
    <row r="28025" spans="2:6" x14ac:dyDescent="0.25">
      <c r="B28025" s="55"/>
      <c r="C28025" s="52"/>
      <c r="D28025" s="56"/>
      <c r="F28025"/>
    </row>
    <row r="28026" spans="2:6" x14ac:dyDescent="0.25">
      <c r="B28026" s="55"/>
      <c r="C28026" s="52"/>
      <c r="D28026" s="56"/>
      <c r="F28026"/>
    </row>
    <row r="28027" spans="2:6" x14ac:dyDescent="0.25">
      <c r="B28027" s="55"/>
      <c r="C28027" s="52"/>
      <c r="D28027" s="56"/>
      <c r="F28027"/>
    </row>
    <row r="28028" spans="2:6" x14ac:dyDescent="0.25">
      <c r="B28028" s="55"/>
      <c r="C28028" s="52"/>
      <c r="D28028" s="56"/>
      <c r="F28028"/>
    </row>
    <row r="28029" spans="2:6" x14ac:dyDescent="0.25">
      <c r="B28029" s="55"/>
      <c r="C28029" s="52"/>
      <c r="D28029" s="56"/>
      <c r="F28029"/>
    </row>
    <row r="28030" spans="2:6" x14ac:dyDescent="0.25">
      <c r="B28030" s="55"/>
      <c r="C28030" s="52"/>
      <c r="D28030" s="56"/>
      <c r="F28030"/>
    </row>
    <row r="28031" spans="2:6" x14ac:dyDescent="0.25">
      <c r="B28031" s="55"/>
      <c r="C28031" s="52"/>
      <c r="D28031" s="56"/>
      <c r="F28031"/>
    </row>
    <row r="28032" spans="2:6" x14ac:dyDescent="0.25">
      <c r="B28032" s="55"/>
      <c r="C28032" s="52"/>
      <c r="D28032" s="56"/>
      <c r="F28032"/>
    </row>
    <row r="28033" spans="2:6" x14ac:dyDescent="0.25">
      <c r="B28033" s="55"/>
      <c r="C28033" s="52"/>
      <c r="D28033" s="56"/>
      <c r="F28033"/>
    </row>
    <row r="28034" spans="2:6" x14ac:dyDescent="0.25">
      <c r="B28034" s="55"/>
      <c r="C28034" s="52"/>
      <c r="D28034" s="56"/>
      <c r="F28034"/>
    </row>
    <row r="28035" spans="2:6" x14ac:dyDescent="0.25">
      <c r="B28035" s="55"/>
      <c r="C28035" s="52"/>
      <c r="D28035" s="56"/>
      <c r="F28035"/>
    </row>
    <row r="28036" spans="2:6" x14ac:dyDescent="0.25">
      <c r="B28036" s="55"/>
      <c r="C28036" s="52"/>
      <c r="D28036" s="56"/>
      <c r="F28036"/>
    </row>
    <row r="28037" spans="2:6" x14ac:dyDescent="0.25">
      <c r="B28037" s="55"/>
      <c r="C28037" s="52"/>
      <c r="D28037" s="56"/>
      <c r="F28037"/>
    </row>
    <row r="28038" spans="2:6" x14ac:dyDescent="0.25">
      <c r="B28038" s="55"/>
      <c r="C28038" s="52"/>
      <c r="D28038" s="56"/>
      <c r="F28038"/>
    </row>
    <row r="28039" spans="2:6" x14ac:dyDescent="0.25">
      <c r="B28039" s="55"/>
      <c r="C28039" s="52"/>
      <c r="D28039" s="56"/>
      <c r="F28039"/>
    </row>
    <row r="28040" spans="2:6" x14ac:dyDescent="0.25">
      <c r="B28040" s="55"/>
      <c r="C28040" s="52"/>
      <c r="D28040" s="56"/>
      <c r="F28040"/>
    </row>
    <row r="28041" spans="2:6" x14ac:dyDescent="0.25">
      <c r="B28041" s="55"/>
      <c r="C28041" s="52"/>
      <c r="D28041" s="56"/>
      <c r="F28041"/>
    </row>
    <row r="28042" spans="2:6" x14ac:dyDescent="0.25">
      <c r="B28042" s="55"/>
      <c r="C28042" s="52"/>
      <c r="D28042" s="56"/>
      <c r="F28042"/>
    </row>
    <row r="28043" spans="2:6" x14ac:dyDescent="0.25">
      <c r="B28043" s="55"/>
      <c r="C28043" s="52"/>
      <c r="D28043" s="56"/>
      <c r="F28043"/>
    </row>
    <row r="28044" spans="2:6" x14ac:dyDescent="0.25">
      <c r="B28044" s="55"/>
      <c r="C28044" s="52"/>
      <c r="D28044" s="56"/>
      <c r="F28044"/>
    </row>
    <row r="28045" spans="2:6" x14ac:dyDescent="0.25">
      <c r="B28045" s="55"/>
      <c r="C28045" s="52"/>
      <c r="D28045" s="56"/>
      <c r="F28045"/>
    </row>
    <row r="28046" spans="2:6" x14ac:dyDescent="0.25">
      <c r="B28046" s="55"/>
      <c r="C28046" s="52"/>
      <c r="D28046" s="56"/>
      <c r="F28046"/>
    </row>
    <row r="28047" spans="2:6" x14ac:dyDescent="0.25">
      <c r="B28047" s="55"/>
      <c r="C28047" s="52"/>
      <c r="D28047" s="56"/>
      <c r="F28047"/>
    </row>
    <row r="28048" spans="2:6" x14ac:dyDescent="0.25">
      <c r="B28048" s="55"/>
      <c r="C28048" s="52"/>
      <c r="D28048" s="56"/>
      <c r="F28048"/>
    </row>
    <row r="28049" spans="2:6" x14ac:dyDescent="0.25">
      <c r="B28049" s="55"/>
      <c r="C28049" s="52"/>
      <c r="D28049" s="56"/>
      <c r="F28049"/>
    </row>
    <row r="28050" spans="2:6" x14ac:dyDescent="0.25">
      <c r="B28050" s="55"/>
      <c r="C28050" s="52"/>
      <c r="D28050" s="56"/>
      <c r="F28050"/>
    </row>
    <row r="28051" spans="2:6" x14ac:dyDescent="0.25">
      <c r="B28051" s="55"/>
      <c r="C28051" s="52"/>
      <c r="D28051" s="56"/>
      <c r="F28051"/>
    </row>
    <row r="28052" spans="2:6" x14ac:dyDescent="0.25">
      <c r="B28052" s="55"/>
      <c r="C28052" s="52"/>
      <c r="D28052" s="56"/>
      <c r="F28052"/>
    </row>
    <row r="28053" spans="2:6" x14ac:dyDescent="0.25">
      <c r="B28053" s="55"/>
      <c r="C28053" s="52"/>
      <c r="D28053" s="56"/>
      <c r="F28053"/>
    </row>
    <row r="28054" spans="2:6" x14ac:dyDescent="0.25">
      <c r="B28054" s="55"/>
      <c r="C28054" s="52"/>
      <c r="D28054" s="56"/>
      <c r="F28054"/>
    </row>
    <row r="28055" spans="2:6" x14ac:dyDescent="0.25">
      <c r="B28055" s="55"/>
      <c r="C28055" s="52"/>
      <c r="D28055" s="56"/>
      <c r="F28055"/>
    </row>
    <row r="28056" spans="2:6" x14ac:dyDescent="0.25">
      <c r="B28056" s="55"/>
      <c r="C28056" s="52"/>
      <c r="D28056" s="56"/>
      <c r="F28056"/>
    </row>
    <row r="28057" spans="2:6" x14ac:dyDescent="0.25">
      <c r="B28057" s="55"/>
      <c r="C28057" s="52"/>
      <c r="D28057" s="56"/>
      <c r="F28057"/>
    </row>
    <row r="28058" spans="2:6" x14ac:dyDescent="0.25">
      <c r="B28058" s="55"/>
      <c r="C28058" s="52"/>
      <c r="D28058" s="56"/>
      <c r="F28058"/>
    </row>
    <row r="28059" spans="2:6" x14ac:dyDescent="0.25">
      <c r="B28059" s="55"/>
      <c r="C28059" s="52"/>
      <c r="D28059" s="56"/>
      <c r="F28059"/>
    </row>
    <row r="28060" spans="2:6" x14ac:dyDescent="0.25">
      <c r="B28060" s="55"/>
      <c r="C28060" s="52"/>
      <c r="D28060" s="56"/>
      <c r="F28060"/>
    </row>
    <row r="28061" spans="2:6" x14ac:dyDescent="0.25">
      <c r="B28061" s="55"/>
      <c r="C28061" s="52"/>
      <c r="D28061" s="56"/>
      <c r="F28061"/>
    </row>
    <row r="28062" spans="2:6" x14ac:dyDescent="0.25">
      <c r="B28062" s="55"/>
      <c r="C28062" s="52"/>
      <c r="D28062" s="56"/>
      <c r="F28062"/>
    </row>
    <row r="28063" spans="2:6" x14ac:dyDescent="0.25">
      <c r="B28063" s="55"/>
      <c r="C28063" s="52"/>
      <c r="D28063" s="56"/>
      <c r="F28063"/>
    </row>
    <row r="28064" spans="2:6" x14ac:dyDescent="0.25">
      <c r="B28064" s="55"/>
      <c r="C28064" s="52"/>
      <c r="D28064" s="56"/>
      <c r="F28064"/>
    </row>
    <row r="28065" spans="2:6" x14ac:dyDescent="0.25">
      <c r="B28065" s="55"/>
      <c r="C28065" s="52"/>
      <c r="D28065" s="56"/>
      <c r="F28065"/>
    </row>
    <row r="28066" spans="2:6" x14ac:dyDescent="0.25">
      <c r="B28066" s="55"/>
      <c r="C28066" s="52"/>
      <c r="D28066" s="56"/>
      <c r="F28066"/>
    </row>
    <row r="28067" spans="2:6" x14ac:dyDescent="0.25">
      <c r="B28067" s="55"/>
      <c r="C28067" s="52"/>
      <c r="D28067" s="56"/>
      <c r="F28067"/>
    </row>
    <row r="28068" spans="2:6" x14ac:dyDescent="0.25">
      <c r="B28068" s="55"/>
      <c r="C28068" s="52"/>
      <c r="D28068" s="56"/>
      <c r="F28068"/>
    </row>
    <row r="28069" spans="2:6" x14ac:dyDescent="0.25">
      <c r="B28069" s="55"/>
      <c r="C28069" s="52"/>
      <c r="D28069" s="56"/>
      <c r="F28069"/>
    </row>
    <row r="28070" spans="2:6" x14ac:dyDescent="0.25">
      <c r="B28070" s="55"/>
      <c r="C28070" s="52"/>
      <c r="D28070" s="56"/>
      <c r="F28070"/>
    </row>
    <row r="28071" spans="2:6" x14ac:dyDescent="0.25">
      <c r="B28071" s="55"/>
      <c r="C28071" s="52"/>
      <c r="D28071" s="56"/>
      <c r="F28071"/>
    </row>
    <row r="28072" spans="2:6" x14ac:dyDescent="0.25">
      <c r="B28072" s="55"/>
      <c r="C28072" s="52"/>
      <c r="D28072" s="56"/>
      <c r="F28072"/>
    </row>
    <row r="28073" spans="2:6" x14ac:dyDescent="0.25">
      <c r="B28073" s="55"/>
      <c r="C28073" s="52"/>
      <c r="D28073" s="56"/>
      <c r="F28073"/>
    </row>
    <row r="28074" spans="2:6" x14ac:dyDescent="0.25">
      <c r="B28074" s="55"/>
      <c r="C28074" s="52"/>
      <c r="D28074" s="56"/>
      <c r="F28074"/>
    </row>
    <row r="28075" spans="2:6" x14ac:dyDescent="0.25">
      <c r="B28075" s="55"/>
      <c r="C28075" s="52"/>
      <c r="D28075" s="56"/>
      <c r="F28075"/>
    </row>
    <row r="28076" spans="2:6" x14ac:dyDescent="0.25">
      <c r="B28076" s="55"/>
      <c r="C28076" s="52"/>
      <c r="D28076" s="56"/>
      <c r="F28076"/>
    </row>
    <row r="28077" spans="2:6" x14ac:dyDescent="0.25">
      <c r="B28077" s="55"/>
      <c r="C28077" s="52"/>
      <c r="D28077" s="56"/>
      <c r="F28077"/>
    </row>
    <row r="28078" spans="2:6" x14ac:dyDescent="0.25">
      <c r="B28078" s="55"/>
      <c r="C28078" s="52"/>
      <c r="D28078" s="56"/>
      <c r="F28078"/>
    </row>
    <row r="28079" spans="2:6" x14ac:dyDescent="0.25">
      <c r="B28079" s="55"/>
      <c r="C28079" s="52"/>
      <c r="D28079" s="56"/>
      <c r="F28079"/>
    </row>
    <row r="28080" spans="2:6" x14ac:dyDescent="0.25">
      <c r="B28080" s="55"/>
      <c r="C28080" s="52"/>
      <c r="D28080" s="56"/>
      <c r="F28080"/>
    </row>
    <row r="28081" spans="2:6" x14ac:dyDescent="0.25">
      <c r="B28081" s="55"/>
      <c r="C28081" s="52"/>
      <c r="D28081" s="56"/>
      <c r="F28081"/>
    </row>
    <row r="28082" spans="2:6" x14ac:dyDescent="0.25">
      <c r="B28082" s="55"/>
      <c r="C28082" s="52"/>
      <c r="D28082" s="56"/>
      <c r="F28082"/>
    </row>
    <row r="28083" spans="2:6" x14ac:dyDescent="0.25">
      <c r="B28083" s="55"/>
      <c r="C28083" s="52"/>
      <c r="D28083" s="56"/>
      <c r="F28083"/>
    </row>
    <row r="28084" spans="2:6" x14ac:dyDescent="0.25">
      <c r="B28084" s="55"/>
      <c r="C28084" s="52"/>
      <c r="D28084" s="56"/>
      <c r="F28084"/>
    </row>
    <row r="28085" spans="2:6" x14ac:dyDescent="0.25">
      <c r="B28085" s="55"/>
      <c r="C28085" s="52"/>
      <c r="D28085" s="56"/>
      <c r="F28085"/>
    </row>
    <row r="28086" spans="2:6" x14ac:dyDescent="0.25">
      <c r="B28086" s="55"/>
      <c r="C28086" s="52"/>
      <c r="D28086" s="56"/>
      <c r="F28086"/>
    </row>
    <row r="28087" spans="2:6" x14ac:dyDescent="0.25">
      <c r="B28087" s="55"/>
      <c r="C28087" s="52"/>
      <c r="D28087" s="56"/>
      <c r="F28087"/>
    </row>
    <row r="28088" spans="2:6" x14ac:dyDescent="0.25">
      <c r="B28088" s="55"/>
      <c r="C28088" s="52"/>
      <c r="D28088" s="56"/>
      <c r="F28088"/>
    </row>
    <row r="28089" spans="2:6" x14ac:dyDescent="0.25">
      <c r="B28089" s="55"/>
      <c r="C28089" s="52"/>
      <c r="D28089" s="56"/>
      <c r="F28089"/>
    </row>
    <row r="28090" spans="2:6" x14ac:dyDescent="0.25">
      <c r="B28090" s="55"/>
      <c r="C28090" s="52"/>
      <c r="D28090" s="56"/>
      <c r="F28090"/>
    </row>
    <row r="28091" spans="2:6" x14ac:dyDescent="0.25">
      <c r="B28091" s="55"/>
      <c r="C28091" s="52"/>
      <c r="D28091" s="56"/>
      <c r="F28091"/>
    </row>
    <row r="28092" spans="2:6" x14ac:dyDescent="0.25">
      <c r="B28092" s="55"/>
      <c r="C28092" s="52"/>
      <c r="D28092" s="56"/>
      <c r="F28092"/>
    </row>
    <row r="28093" spans="2:6" x14ac:dyDescent="0.25">
      <c r="B28093" s="55"/>
      <c r="C28093" s="52"/>
      <c r="D28093" s="56"/>
      <c r="F28093"/>
    </row>
    <row r="28094" spans="2:6" x14ac:dyDescent="0.25">
      <c r="B28094" s="55"/>
      <c r="C28094" s="52"/>
      <c r="D28094" s="56"/>
      <c r="F28094"/>
    </row>
    <row r="28095" spans="2:6" x14ac:dyDescent="0.25">
      <c r="B28095" s="55"/>
      <c r="C28095" s="52"/>
      <c r="D28095" s="56"/>
      <c r="F28095"/>
    </row>
    <row r="28096" spans="2:6" x14ac:dyDescent="0.25">
      <c r="B28096" s="55"/>
      <c r="C28096" s="52"/>
      <c r="D28096" s="56"/>
      <c r="F28096"/>
    </row>
    <row r="28097" spans="2:6" x14ac:dyDescent="0.25">
      <c r="B28097" s="55"/>
      <c r="C28097" s="52"/>
      <c r="D28097" s="56"/>
      <c r="F28097"/>
    </row>
    <row r="28098" spans="2:6" x14ac:dyDescent="0.25">
      <c r="B28098" s="55"/>
      <c r="C28098" s="52"/>
      <c r="D28098" s="56"/>
      <c r="F28098"/>
    </row>
    <row r="28099" spans="2:6" x14ac:dyDescent="0.25">
      <c r="B28099" s="55"/>
      <c r="C28099" s="52"/>
      <c r="D28099" s="56"/>
      <c r="F28099"/>
    </row>
    <row r="28100" spans="2:6" x14ac:dyDescent="0.25">
      <c r="B28100" s="55"/>
      <c r="C28100" s="52"/>
      <c r="D28100" s="56"/>
      <c r="F28100"/>
    </row>
    <row r="28101" spans="2:6" x14ac:dyDescent="0.25">
      <c r="B28101" s="55"/>
      <c r="C28101" s="52"/>
      <c r="D28101" s="56"/>
      <c r="F28101"/>
    </row>
    <row r="28102" spans="2:6" x14ac:dyDescent="0.25">
      <c r="B28102" s="55"/>
      <c r="C28102" s="52"/>
      <c r="D28102" s="56"/>
      <c r="F28102"/>
    </row>
    <row r="28103" spans="2:6" x14ac:dyDescent="0.25">
      <c r="B28103" s="55"/>
      <c r="C28103" s="52"/>
      <c r="D28103" s="56"/>
      <c r="F28103"/>
    </row>
    <row r="28104" spans="2:6" x14ac:dyDescent="0.25">
      <c r="B28104" s="55"/>
      <c r="C28104" s="52"/>
      <c r="D28104" s="56"/>
      <c r="F28104"/>
    </row>
    <row r="28105" spans="2:6" x14ac:dyDescent="0.25">
      <c r="B28105" s="55"/>
      <c r="C28105" s="52"/>
      <c r="D28105" s="56"/>
      <c r="F28105"/>
    </row>
    <row r="28106" spans="2:6" x14ac:dyDescent="0.25">
      <c r="B28106" s="55"/>
      <c r="C28106" s="52"/>
      <c r="D28106" s="56"/>
      <c r="F28106"/>
    </row>
    <row r="28107" spans="2:6" x14ac:dyDescent="0.25">
      <c r="B28107" s="55"/>
      <c r="C28107" s="52"/>
      <c r="D28107" s="56"/>
      <c r="F28107"/>
    </row>
    <row r="28108" spans="2:6" x14ac:dyDescent="0.25">
      <c r="B28108" s="55"/>
      <c r="C28108" s="52"/>
      <c r="D28108" s="56"/>
      <c r="F28108"/>
    </row>
    <row r="28109" spans="2:6" x14ac:dyDescent="0.25">
      <c r="B28109" s="55"/>
      <c r="C28109" s="52"/>
      <c r="D28109" s="56"/>
      <c r="F28109"/>
    </row>
    <row r="28110" spans="2:6" x14ac:dyDescent="0.25">
      <c r="B28110" s="55"/>
      <c r="C28110" s="52"/>
      <c r="D28110" s="56"/>
      <c r="F28110"/>
    </row>
    <row r="28111" spans="2:6" x14ac:dyDescent="0.25">
      <c r="B28111" s="55"/>
      <c r="C28111" s="52"/>
      <c r="D28111" s="56"/>
      <c r="F28111"/>
    </row>
    <row r="28112" spans="2:6" x14ac:dyDescent="0.25">
      <c r="B28112" s="55"/>
      <c r="C28112" s="52"/>
      <c r="D28112" s="56"/>
      <c r="F28112"/>
    </row>
    <row r="28113" spans="2:6" x14ac:dyDescent="0.25">
      <c r="B28113" s="55"/>
      <c r="C28113" s="52"/>
      <c r="D28113" s="56"/>
      <c r="F28113"/>
    </row>
    <row r="28114" spans="2:6" x14ac:dyDescent="0.25">
      <c r="B28114" s="55"/>
      <c r="C28114" s="52"/>
      <c r="D28114" s="56"/>
      <c r="F28114"/>
    </row>
    <row r="28115" spans="2:6" x14ac:dyDescent="0.25">
      <c r="B28115" s="55"/>
      <c r="C28115" s="52"/>
      <c r="D28115" s="56"/>
      <c r="F28115"/>
    </row>
    <row r="28116" spans="2:6" x14ac:dyDescent="0.25">
      <c r="B28116" s="55"/>
      <c r="C28116" s="52"/>
      <c r="D28116" s="56"/>
      <c r="F28116"/>
    </row>
    <row r="28117" spans="2:6" x14ac:dyDescent="0.25">
      <c r="B28117" s="55"/>
      <c r="C28117" s="52"/>
      <c r="D28117" s="56"/>
      <c r="F28117"/>
    </row>
    <row r="28118" spans="2:6" x14ac:dyDescent="0.25">
      <c r="B28118" s="55"/>
      <c r="C28118" s="52"/>
      <c r="D28118" s="56"/>
      <c r="F28118"/>
    </row>
    <row r="28119" spans="2:6" x14ac:dyDescent="0.25">
      <c r="B28119" s="55"/>
      <c r="C28119" s="52"/>
      <c r="D28119" s="56"/>
      <c r="F28119"/>
    </row>
    <row r="28120" spans="2:6" x14ac:dyDescent="0.25">
      <c r="B28120" s="55"/>
      <c r="C28120" s="52"/>
      <c r="D28120" s="56"/>
      <c r="F28120"/>
    </row>
    <row r="28121" spans="2:6" x14ac:dyDescent="0.25">
      <c r="B28121" s="55"/>
      <c r="C28121" s="52"/>
      <c r="D28121" s="56"/>
      <c r="F28121"/>
    </row>
    <row r="28122" spans="2:6" x14ac:dyDescent="0.25">
      <c r="B28122" s="55"/>
      <c r="C28122" s="52"/>
      <c r="D28122" s="56"/>
      <c r="F28122"/>
    </row>
    <row r="28123" spans="2:6" x14ac:dyDescent="0.25">
      <c r="B28123" s="55"/>
      <c r="C28123" s="52"/>
      <c r="D28123" s="56"/>
      <c r="F28123"/>
    </row>
    <row r="28124" spans="2:6" x14ac:dyDescent="0.25">
      <c r="B28124" s="55"/>
      <c r="C28124" s="52"/>
      <c r="D28124" s="56"/>
      <c r="F28124"/>
    </row>
    <row r="28125" spans="2:6" x14ac:dyDescent="0.25">
      <c r="B28125" s="55"/>
      <c r="C28125" s="52"/>
      <c r="D28125" s="56"/>
      <c r="F28125"/>
    </row>
    <row r="28126" spans="2:6" x14ac:dyDescent="0.25">
      <c r="B28126" s="55"/>
      <c r="C28126" s="52"/>
      <c r="D28126" s="56"/>
      <c r="F28126"/>
    </row>
    <row r="28127" spans="2:6" x14ac:dyDescent="0.25">
      <c r="B28127" s="55"/>
      <c r="C28127" s="52"/>
      <c r="D28127" s="56"/>
      <c r="F28127"/>
    </row>
    <row r="28128" spans="2:6" x14ac:dyDescent="0.25">
      <c r="B28128" s="55"/>
      <c r="C28128" s="52"/>
      <c r="D28128" s="56"/>
      <c r="F28128"/>
    </row>
    <row r="28129" spans="2:6" x14ac:dyDescent="0.25">
      <c r="B28129" s="55"/>
      <c r="C28129" s="52"/>
      <c r="D28129" s="56"/>
      <c r="F28129"/>
    </row>
    <row r="28130" spans="2:6" x14ac:dyDescent="0.25">
      <c r="B28130" s="55"/>
      <c r="C28130" s="52"/>
      <c r="D28130" s="56"/>
      <c r="F28130"/>
    </row>
    <row r="28131" spans="2:6" x14ac:dyDescent="0.25">
      <c r="B28131" s="55"/>
      <c r="C28131" s="52"/>
      <c r="D28131" s="56"/>
      <c r="F28131"/>
    </row>
    <row r="28132" spans="2:6" x14ac:dyDescent="0.25">
      <c r="B28132" s="55"/>
      <c r="C28132" s="52"/>
      <c r="D28132" s="56"/>
      <c r="F28132"/>
    </row>
    <row r="28133" spans="2:6" x14ac:dyDescent="0.25">
      <c r="B28133" s="55"/>
      <c r="C28133" s="52"/>
      <c r="D28133" s="56"/>
      <c r="F28133"/>
    </row>
    <row r="28134" spans="2:6" x14ac:dyDescent="0.25">
      <c r="B28134" s="55"/>
      <c r="C28134" s="52"/>
      <c r="D28134" s="56"/>
      <c r="F28134"/>
    </row>
    <row r="28135" spans="2:6" x14ac:dyDescent="0.25">
      <c r="B28135" s="55"/>
      <c r="C28135" s="52"/>
      <c r="D28135" s="56"/>
      <c r="F28135"/>
    </row>
    <row r="28136" spans="2:6" x14ac:dyDescent="0.25">
      <c r="B28136" s="55"/>
      <c r="C28136" s="52"/>
      <c r="D28136" s="56"/>
      <c r="F28136"/>
    </row>
    <row r="28137" spans="2:6" x14ac:dyDescent="0.25">
      <c r="B28137" s="55"/>
      <c r="C28137" s="52"/>
      <c r="D28137" s="56"/>
      <c r="F28137"/>
    </row>
    <row r="28138" spans="2:6" x14ac:dyDescent="0.25">
      <c r="B28138" s="55"/>
      <c r="C28138" s="52"/>
      <c r="D28138" s="56"/>
      <c r="F28138"/>
    </row>
    <row r="28139" spans="2:6" x14ac:dyDescent="0.25">
      <c r="B28139" s="55"/>
      <c r="C28139" s="52"/>
      <c r="D28139" s="56"/>
      <c r="F28139"/>
    </row>
    <row r="28140" spans="2:6" x14ac:dyDescent="0.25">
      <c r="B28140" s="55"/>
      <c r="C28140" s="52"/>
      <c r="D28140" s="56"/>
      <c r="F28140"/>
    </row>
    <row r="28141" spans="2:6" x14ac:dyDescent="0.25">
      <c r="B28141" s="55"/>
      <c r="C28141" s="52"/>
      <c r="D28141" s="56"/>
      <c r="F28141"/>
    </row>
    <row r="28142" spans="2:6" x14ac:dyDescent="0.25">
      <c r="B28142" s="55"/>
      <c r="C28142" s="52"/>
      <c r="D28142" s="56"/>
      <c r="F28142"/>
    </row>
    <row r="28143" spans="2:6" x14ac:dyDescent="0.25">
      <c r="B28143" s="55"/>
      <c r="C28143" s="52"/>
      <c r="D28143" s="56"/>
      <c r="F28143"/>
    </row>
    <row r="28144" spans="2:6" x14ac:dyDescent="0.25">
      <c r="B28144" s="55"/>
      <c r="C28144" s="52"/>
      <c r="D28144" s="56"/>
      <c r="F28144"/>
    </row>
    <row r="28145" spans="2:6" x14ac:dyDescent="0.25">
      <c r="B28145" s="55"/>
      <c r="C28145" s="52"/>
      <c r="D28145" s="56"/>
      <c r="F28145"/>
    </row>
    <row r="28146" spans="2:6" x14ac:dyDescent="0.25">
      <c r="B28146" s="55"/>
      <c r="C28146" s="52"/>
      <c r="D28146" s="56"/>
      <c r="F28146"/>
    </row>
    <row r="28147" spans="2:6" x14ac:dyDescent="0.25">
      <c r="B28147" s="55"/>
      <c r="C28147" s="52"/>
      <c r="D28147" s="56"/>
      <c r="F28147"/>
    </row>
    <row r="28148" spans="2:6" x14ac:dyDescent="0.25">
      <c r="B28148" s="55"/>
      <c r="C28148" s="52"/>
      <c r="D28148" s="56"/>
      <c r="F28148"/>
    </row>
    <row r="28149" spans="2:6" x14ac:dyDescent="0.25">
      <c r="B28149" s="55"/>
      <c r="C28149" s="52"/>
      <c r="D28149" s="56"/>
      <c r="F28149"/>
    </row>
    <row r="28150" spans="2:6" x14ac:dyDescent="0.25">
      <c r="B28150" s="55"/>
      <c r="C28150" s="52"/>
      <c r="D28150" s="56"/>
      <c r="F28150"/>
    </row>
    <row r="28151" spans="2:6" x14ac:dyDescent="0.25">
      <c r="B28151" s="55"/>
      <c r="C28151" s="52"/>
      <c r="D28151" s="56"/>
      <c r="F28151"/>
    </row>
    <row r="28152" spans="2:6" x14ac:dyDescent="0.25">
      <c r="B28152" s="55"/>
      <c r="C28152" s="52"/>
      <c r="D28152" s="56"/>
      <c r="F28152"/>
    </row>
    <row r="28153" spans="2:6" x14ac:dyDescent="0.25">
      <c r="B28153" s="55"/>
      <c r="C28153" s="52"/>
      <c r="D28153" s="56"/>
      <c r="F28153"/>
    </row>
    <row r="28154" spans="2:6" x14ac:dyDescent="0.25">
      <c r="B28154" s="55"/>
      <c r="C28154" s="52"/>
      <c r="D28154" s="56"/>
      <c r="F28154"/>
    </row>
    <row r="28155" spans="2:6" x14ac:dyDescent="0.25">
      <c r="B28155" s="55"/>
      <c r="C28155" s="52"/>
      <c r="D28155" s="56"/>
      <c r="F28155"/>
    </row>
    <row r="28156" spans="2:6" x14ac:dyDescent="0.25">
      <c r="B28156" s="55"/>
      <c r="C28156" s="52"/>
      <c r="D28156" s="56"/>
      <c r="F28156"/>
    </row>
    <row r="28157" spans="2:6" x14ac:dyDescent="0.25">
      <c r="B28157" s="55"/>
      <c r="C28157" s="52"/>
      <c r="D28157" s="56"/>
      <c r="F28157"/>
    </row>
    <row r="28158" spans="2:6" x14ac:dyDescent="0.25">
      <c r="B28158" s="55"/>
      <c r="C28158" s="52"/>
      <c r="D28158" s="56"/>
      <c r="F28158"/>
    </row>
    <row r="28159" spans="2:6" x14ac:dyDescent="0.25">
      <c r="B28159" s="55"/>
      <c r="C28159" s="52"/>
      <c r="D28159" s="56"/>
      <c r="F28159"/>
    </row>
    <row r="28160" spans="2:6" x14ac:dyDescent="0.25">
      <c r="B28160" s="55"/>
      <c r="C28160" s="52"/>
      <c r="D28160" s="56"/>
      <c r="F28160"/>
    </row>
    <row r="28161" spans="2:6" x14ac:dyDescent="0.25">
      <c r="B28161" s="55"/>
      <c r="C28161" s="52"/>
      <c r="D28161" s="56"/>
      <c r="F28161"/>
    </row>
    <row r="28162" spans="2:6" x14ac:dyDescent="0.25">
      <c r="B28162" s="55"/>
      <c r="C28162" s="52"/>
      <c r="D28162" s="56"/>
      <c r="F28162"/>
    </row>
    <row r="28163" spans="2:6" x14ac:dyDescent="0.25">
      <c r="B28163" s="55"/>
      <c r="C28163" s="52"/>
      <c r="D28163" s="56"/>
      <c r="F28163"/>
    </row>
    <row r="28164" spans="2:6" x14ac:dyDescent="0.25">
      <c r="B28164" s="55"/>
      <c r="C28164" s="52"/>
      <c r="D28164" s="56"/>
      <c r="F28164"/>
    </row>
    <row r="28165" spans="2:6" x14ac:dyDescent="0.25">
      <c r="B28165" s="55"/>
      <c r="C28165" s="52"/>
      <c r="D28165" s="56"/>
      <c r="F28165"/>
    </row>
    <row r="28166" spans="2:6" x14ac:dyDescent="0.25">
      <c r="B28166" s="55"/>
      <c r="C28166" s="52"/>
      <c r="D28166" s="56"/>
      <c r="F28166"/>
    </row>
    <row r="28167" spans="2:6" x14ac:dyDescent="0.25">
      <c r="B28167" s="55"/>
      <c r="C28167" s="52"/>
      <c r="D28167" s="56"/>
      <c r="F28167"/>
    </row>
    <row r="28168" spans="2:6" x14ac:dyDescent="0.25">
      <c r="B28168" s="55"/>
      <c r="C28168" s="52"/>
      <c r="D28168" s="56"/>
      <c r="F28168"/>
    </row>
    <row r="28169" spans="2:6" x14ac:dyDescent="0.25">
      <c r="B28169" s="55"/>
      <c r="C28169" s="52"/>
      <c r="D28169" s="56"/>
      <c r="F28169"/>
    </row>
    <row r="28170" spans="2:6" x14ac:dyDescent="0.25">
      <c r="B28170" s="55"/>
      <c r="C28170" s="52"/>
      <c r="D28170" s="56"/>
      <c r="F28170"/>
    </row>
    <row r="28171" spans="2:6" x14ac:dyDescent="0.25">
      <c r="B28171" s="55"/>
      <c r="C28171" s="52"/>
      <c r="D28171" s="56"/>
      <c r="F28171"/>
    </row>
    <row r="28172" spans="2:6" x14ac:dyDescent="0.25">
      <c r="B28172" s="55"/>
      <c r="C28172" s="52"/>
      <c r="D28172" s="56"/>
      <c r="F28172"/>
    </row>
    <row r="28173" spans="2:6" x14ac:dyDescent="0.25">
      <c r="B28173" s="55"/>
      <c r="C28173" s="52"/>
      <c r="D28173" s="56"/>
      <c r="F28173"/>
    </row>
    <row r="28174" spans="2:6" x14ac:dyDescent="0.25">
      <c r="B28174" s="55"/>
      <c r="C28174" s="52"/>
      <c r="D28174" s="56"/>
      <c r="F28174"/>
    </row>
    <row r="28175" spans="2:6" x14ac:dyDescent="0.25">
      <c r="B28175" s="55"/>
      <c r="C28175" s="52"/>
      <c r="D28175" s="56"/>
      <c r="F28175"/>
    </row>
    <row r="28176" spans="2:6" x14ac:dyDescent="0.25">
      <c r="B28176" s="55"/>
      <c r="C28176" s="52"/>
      <c r="D28176" s="56"/>
      <c r="F28176"/>
    </row>
    <row r="28177" spans="2:6" x14ac:dyDescent="0.25">
      <c r="B28177" s="55"/>
      <c r="C28177" s="52"/>
      <c r="D28177" s="56"/>
      <c r="F28177"/>
    </row>
    <row r="28178" spans="2:6" x14ac:dyDescent="0.25">
      <c r="B28178" s="55"/>
      <c r="C28178" s="52"/>
      <c r="D28178" s="56"/>
      <c r="F28178"/>
    </row>
    <row r="28179" spans="2:6" x14ac:dyDescent="0.25">
      <c r="B28179" s="55"/>
      <c r="C28179" s="52"/>
      <c r="D28179" s="56"/>
      <c r="F28179"/>
    </row>
    <row r="28180" spans="2:6" x14ac:dyDescent="0.25">
      <c r="B28180" s="55"/>
      <c r="C28180" s="52"/>
      <c r="D28180" s="56"/>
      <c r="F28180"/>
    </row>
    <row r="28181" spans="2:6" x14ac:dyDescent="0.25">
      <c r="B28181" s="55"/>
      <c r="C28181" s="52"/>
      <c r="D28181" s="56"/>
      <c r="F28181"/>
    </row>
    <row r="28182" spans="2:6" x14ac:dyDescent="0.25">
      <c r="B28182" s="55"/>
      <c r="C28182" s="52"/>
      <c r="D28182" s="56"/>
      <c r="F28182"/>
    </row>
    <row r="28183" spans="2:6" x14ac:dyDescent="0.25">
      <c r="B28183" s="55"/>
      <c r="C28183" s="52"/>
      <c r="D28183" s="56"/>
      <c r="F28183"/>
    </row>
    <row r="28184" spans="2:6" x14ac:dyDescent="0.25">
      <c r="B28184" s="55"/>
      <c r="C28184" s="52"/>
      <c r="D28184" s="56"/>
      <c r="F28184"/>
    </row>
    <row r="28185" spans="2:6" x14ac:dyDescent="0.25">
      <c r="B28185" s="55"/>
      <c r="C28185" s="52"/>
      <c r="D28185" s="56"/>
      <c r="F28185"/>
    </row>
    <row r="28186" spans="2:6" x14ac:dyDescent="0.25">
      <c r="B28186" s="55"/>
      <c r="C28186" s="52"/>
      <c r="D28186" s="56"/>
      <c r="F28186"/>
    </row>
    <row r="28187" spans="2:6" x14ac:dyDescent="0.25">
      <c r="B28187" s="55"/>
      <c r="C28187" s="52"/>
      <c r="D28187" s="56"/>
      <c r="F28187"/>
    </row>
    <row r="28188" spans="2:6" x14ac:dyDescent="0.25">
      <c r="B28188" s="55"/>
      <c r="C28188" s="52"/>
      <c r="D28188" s="56"/>
      <c r="F28188"/>
    </row>
    <row r="28189" spans="2:6" x14ac:dyDescent="0.25">
      <c r="B28189" s="55"/>
      <c r="C28189" s="52"/>
      <c r="D28189" s="56"/>
      <c r="F28189"/>
    </row>
    <row r="28190" spans="2:6" x14ac:dyDescent="0.25">
      <c r="B28190" s="55"/>
      <c r="C28190" s="52"/>
      <c r="D28190" s="56"/>
      <c r="F28190"/>
    </row>
    <row r="28191" spans="2:6" x14ac:dyDescent="0.25">
      <c r="B28191" s="55"/>
      <c r="C28191" s="52"/>
      <c r="D28191" s="56"/>
      <c r="F28191"/>
    </row>
    <row r="28192" spans="2:6" x14ac:dyDescent="0.25">
      <c r="B28192" s="55"/>
      <c r="C28192" s="52"/>
      <c r="D28192" s="56"/>
      <c r="F28192"/>
    </row>
    <row r="28193" spans="2:6" x14ac:dyDescent="0.25">
      <c r="B28193" s="55"/>
      <c r="C28193" s="52"/>
      <c r="D28193" s="56"/>
      <c r="F28193"/>
    </row>
    <row r="28194" spans="2:6" x14ac:dyDescent="0.25">
      <c r="B28194" s="55"/>
      <c r="C28194" s="52"/>
      <c r="D28194" s="56"/>
      <c r="F28194"/>
    </row>
    <row r="28195" spans="2:6" x14ac:dyDescent="0.25">
      <c r="B28195" s="55"/>
      <c r="C28195" s="52"/>
      <c r="D28195" s="56"/>
      <c r="F28195"/>
    </row>
    <row r="28196" spans="2:6" x14ac:dyDescent="0.25">
      <c r="B28196" s="55"/>
      <c r="C28196" s="52"/>
      <c r="D28196" s="56"/>
      <c r="F28196"/>
    </row>
    <row r="28197" spans="2:6" x14ac:dyDescent="0.25">
      <c r="B28197" s="55"/>
      <c r="C28197" s="52"/>
      <c r="D28197" s="56"/>
      <c r="F28197"/>
    </row>
    <row r="28198" spans="2:6" x14ac:dyDescent="0.25">
      <c r="B28198" s="55"/>
      <c r="C28198" s="52"/>
      <c r="D28198" s="56"/>
      <c r="F28198"/>
    </row>
    <row r="28199" spans="2:6" x14ac:dyDescent="0.25">
      <c r="B28199" s="55"/>
      <c r="C28199" s="52"/>
      <c r="D28199" s="56"/>
      <c r="F28199"/>
    </row>
    <row r="28200" spans="2:6" x14ac:dyDescent="0.25">
      <c r="B28200" s="55"/>
      <c r="C28200" s="52"/>
      <c r="D28200" s="56"/>
      <c r="F28200"/>
    </row>
    <row r="28201" spans="2:6" x14ac:dyDescent="0.25">
      <c r="B28201" s="55"/>
      <c r="C28201" s="52"/>
      <c r="D28201" s="56"/>
      <c r="F28201"/>
    </row>
    <row r="28202" spans="2:6" x14ac:dyDescent="0.25">
      <c r="B28202" s="55"/>
      <c r="C28202" s="52"/>
      <c r="D28202" s="56"/>
      <c r="F28202"/>
    </row>
    <row r="28203" spans="2:6" x14ac:dyDescent="0.25">
      <c r="B28203" s="55"/>
      <c r="C28203" s="52"/>
      <c r="D28203" s="56"/>
      <c r="F28203"/>
    </row>
    <row r="28204" spans="2:6" x14ac:dyDescent="0.25">
      <c r="B28204" s="55"/>
      <c r="C28204" s="52"/>
      <c r="D28204" s="56"/>
      <c r="F28204"/>
    </row>
    <row r="28205" spans="2:6" x14ac:dyDescent="0.25">
      <c r="B28205" s="55"/>
      <c r="C28205" s="52"/>
      <c r="D28205" s="56"/>
      <c r="F28205"/>
    </row>
    <row r="28206" spans="2:6" x14ac:dyDescent="0.25">
      <c r="B28206" s="55"/>
      <c r="C28206" s="52"/>
      <c r="D28206" s="56"/>
      <c r="F28206"/>
    </row>
    <row r="28207" spans="2:6" x14ac:dyDescent="0.25">
      <c r="B28207" s="55"/>
      <c r="C28207" s="52"/>
      <c r="D28207" s="56"/>
      <c r="F28207"/>
    </row>
    <row r="28208" spans="2:6" x14ac:dyDescent="0.25">
      <c r="B28208" s="55"/>
      <c r="C28208" s="52"/>
      <c r="D28208" s="56"/>
      <c r="F28208"/>
    </row>
    <row r="28209" spans="2:6" x14ac:dyDescent="0.25">
      <c r="B28209" s="55"/>
      <c r="C28209" s="52"/>
      <c r="D28209" s="56"/>
      <c r="F28209"/>
    </row>
    <row r="28210" spans="2:6" x14ac:dyDescent="0.25">
      <c r="B28210" s="55"/>
      <c r="C28210" s="52"/>
      <c r="D28210" s="56"/>
      <c r="F28210"/>
    </row>
    <row r="28211" spans="2:6" x14ac:dyDescent="0.25">
      <c r="B28211" s="55"/>
      <c r="C28211" s="52"/>
      <c r="D28211" s="56"/>
      <c r="F28211"/>
    </row>
    <row r="28212" spans="2:6" x14ac:dyDescent="0.25">
      <c r="B28212" s="55"/>
      <c r="C28212" s="52"/>
      <c r="D28212" s="56"/>
      <c r="F28212"/>
    </row>
    <row r="28213" spans="2:6" x14ac:dyDescent="0.25">
      <c r="B28213" s="55"/>
      <c r="C28213" s="52"/>
      <c r="D28213" s="56"/>
      <c r="F28213"/>
    </row>
    <row r="28214" spans="2:6" x14ac:dyDescent="0.25">
      <c r="B28214" s="55"/>
      <c r="C28214" s="52"/>
      <c r="D28214" s="56"/>
      <c r="F28214"/>
    </row>
    <row r="28215" spans="2:6" x14ac:dyDescent="0.25">
      <c r="B28215" s="55"/>
      <c r="C28215" s="52"/>
      <c r="D28215" s="56"/>
      <c r="F28215"/>
    </row>
    <row r="28216" spans="2:6" x14ac:dyDescent="0.25">
      <c r="B28216" s="55"/>
      <c r="C28216" s="52"/>
      <c r="D28216" s="56"/>
      <c r="F28216"/>
    </row>
    <row r="28217" spans="2:6" x14ac:dyDescent="0.25">
      <c r="B28217" s="55"/>
      <c r="C28217" s="52"/>
      <c r="D28217" s="56"/>
      <c r="F28217"/>
    </row>
    <row r="28218" spans="2:6" x14ac:dyDescent="0.25">
      <c r="B28218" s="55"/>
      <c r="C28218" s="52"/>
      <c r="D28218" s="56"/>
      <c r="F28218"/>
    </row>
    <row r="28219" spans="2:6" x14ac:dyDescent="0.25">
      <c r="B28219" s="55"/>
      <c r="C28219" s="52"/>
      <c r="D28219" s="56"/>
      <c r="F28219"/>
    </row>
    <row r="28220" spans="2:6" x14ac:dyDescent="0.25">
      <c r="B28220" s="55"/>
      <c r="C28220" s="52"/>
      <c r="D28220" s="56"/>
      <c r="F28220"/>
    </row>
    <row r="28221" spans="2:6" x14ac:dyDescent="0.25">
      <c r="B28221" s="55"/>
      <c r="C28221" s="52"/>
      <c r="D28221" s="56"/>
      <c r="F28221"/>
    </row>
    <row r="28222" spans="2:6" x14ac:dyDescent="0.25">
      <c r="B28222" s="55"/>
      <c r="C28222" s="52"/>
      <c r="D28222" s="56"/>
      <c r="F28222"/>
    </row>
    <row r="28223" spans="2:6" x14ac:dyDescent="0.25">
      <c r="B28223" s="55"/>
      <c r="C28223" s="52"/>
      <c r="D28223" s="56"/>
      <c r="F28223"/>
    </row>
    <row r="28224" spans="2:6" x14ac:dyDescent="0.25">
      <c r="B28224" s="55"/>
      <c r="C28224" s="52"/>
      <c r="D28224" s="56"/>
      <c r="F28224"/>
    </row>
    <row r="28225" spans="2:6" x14ac:dyDescent="0.25">
      <c r="B28225" s="55"/>
      <c r="C28225" s="52"/>
      <c r="D28225" s="56"/>
      <c r="F28225"/>
    </row>
    <row r="28226" spans="2:6" x14ac:dyDescent="0.25">
      <c r="B28226" s="55"/>
      <c r="C28226" s="52"/>
      <c r="D28226" s="56"/>
      <c r="F28226"/>
    </row>
    <row r="28227" spans="2:6" x14ac:dyDescent="0.25">
      <c r="B28227" s="55"/>
      <c r="C28227" s="52"/>
      <c r="D28227" s="56"/>
      <c r="F28227"/>
    </row>
    <row r="28228" spans="2:6" x14ac:dyDescent="0.25">
      <c r="B28228" s="55"/>
      <c r="C28228" s="52"/>
      <c r="D28228" s="56"/>
      <c r="F28228"/>
    </row>
    <row r="28229" spans="2:6" x14ac:dyDescent="0.25">
      <c r="B28229" s="55"/>
      <c r="C28229" s="52"/>
      <c r="D28229" s="56"/>
      <c r="F28229"/>
    </row>
    <row r="28230" spans="2:6" x14ac:dyDescent="0.25">
      <c r="B28230" s="55"/>
      <c r="C28230" s="52"/>
      <c r="D28230" s="56"/>
      <c r="F28230"/>
    </row>
    <row r="28231" spans="2:6" x14ac:dyDescent="0.25">
      <c r="B28231" s="55"/>
      <c r="C28231" s="52"/>
      <c r="D28231" s="56"/>
      <c r="F28231"/>
    </row>
    <row r="28232" spans="2:6" x14ac:dyDescent="0.25">
      <c r="B28232" s="55"/>
      <c r="C28232" s="52"/>
      <c r="D28232" s="56"/>
      <c r="F28232"/>
    </row>
    <row r="28233" spans="2:6" x14ac:dyDescent="0.25">
      <c r="B28233" s="55"/>
      <c r="C28233" s="52"/>
      <c r="D28233" s="56"/>
      <c r="F28233"/>
    </row>
    <row r="28234" spans="2:6" x14ac:dyDescent="0.25">
      <c r="B28234" s="55"/>
      <c r="C28234" s="52"/>
      <c r="D28234" s="56"/>
      <c r="F28234"/>
    </row>
    <row r="28235" spans="2:6" x14ac:dyDescent="0.25">
      <c r="B28235" s="55"/>
      <c r="C28235" s="52"/>
      <c r="D28235" s="56"/>
      <c r="F28235"/>
    </row>
    <row r="28236" spans="2:6" x14ac:dyDescent="0.25">
      <c r="B28236" s="55"/>
      <c r="C28236" s="52"/>
      <c r="D28236" s="56"/>
      <c r="F28236"/>
    </row>
    <row r="28237" spans="2:6" x14ac:dyDescent="0.25">
      <c r="B28237" s="55"/>
      <c r="C28237" s="52"/>
      <c r="D28237" s="56"/>
      <c r="F28237"/>
    </row>
    <row r="28238" spans="2:6" x14ac:dyDescent="0.25">
      <c r="B28238" s="55"/>
      <c r="C28238" s="52"/>
      <c r="D28238" s="56"/>
      <c r="F28238"/>
    </row>
    <row r="28239" spans="2:6" x14ac:dyDescent="0.25">
      <c r="B28239" s="55"/>
      <c r="C28239" s="52"/>
      <c r="D28239" s="56"/>
      <c r="F28239"/>
    </row>
    <row r="28240" spans="2:6" x14ac:dyDescent="0.25">
      <c r="B28240" s="55"/>
      <c r="C28240" s="52"/>
      <c r="D28240" s="56"/>
      <c r="F28240"/>
    </row>
    <row r="28241" spans="2:6" x14ac:dyDescent="0.25">
      <c r="B28241" s="55"/>
      <c r="C28241" s="52"/>
      <c r="D28241" s="56"/>
      <c r="F28241"/>
    </row>
    <row r="28242" spans="2:6" x14ac:dyDescent="0.25">
      <c r="B28242" s="55"/>
      <c r="C28242" s="52"/>
      <c r="D28242" s="56"/>
      <c r="F28242"/>
    </row>
    <row r="28243" spans="2:6" x14ac:dyDescent="0.25">
      <c r="B28243" s="55"/>
      <c r="C28243" s="52"/>
      <c r="D28243" s="56"/>
      <c r="F28243"/>
    </row>
    <row r="28244" spans="2:6" x14ac:dyDescent="0.25">
      <c r="B28244" s="55"/>
      <c r="C28244" s="52"/>
      <c r="D28244" s="56"/>
      <c r="F28244"/>
    </row>
    <row r="28245" spans="2:6" x14ac:dyDescent="0.25">
      <c r="B28245" s="55"/>
      <c r="C28245" s="52"/>
      <c r="D28245" s="56"/>
      <c r="F28245"/>
    </row>
    <row r="28246" spans="2:6" x14ac:dyDescent="0.25">
      <c r="B28246" s="55"/>
      <c r="C28246" s="52"/>
      <c r="D28246" s="56"/>
      <c r="F28246"/>
    </row>
    <row r="28247" spans="2:6" x14ac:dyDescent="0.25">
      <c r="B28247" s="55"/>
      <c r="C28247" s="52"/>
      <c r="D28247" s="56"/>
      <c r="F28247"/>
    </row>
    <row r="28248" spans="2:6" x14ac:dyDescent="0.25">
      <c r="B28248" s="55"/>
      <c r="C28248" s="52"/>
      <c r="D28248" s="56"/>
      <c r="F28248"/>
    </row>
    <row r="28249" spans="2:6" x14ac:dyDescent="0.25">
      <c r="B28249" s="55"/>
      <c r="C28249" s="52"/>
      <c r="D28249" s="56"/>
      <c r="F28249"/>
    </row>
    <row r="28250" spans="2:6" x14ac:dyDescent="0.25">
      <c r="B28250" s="55"/>
      <c r="C28250" s="52"/>
      <c r="D28250" s="56"/>
      <c r="F28250"/>
    </row>
    <row r="28251" spans="2:6" x14ac:dyDescent="0.25">
      <c r="B28251" s="55"/>
      <c r="C28251" s="52"/>
      <c r="D28251" s="56"/>
      <c r="F28251"/>
    </row>
    <row r="28252" spans="2:6" x14ac:dyDescent="0.25">
      <c r="B28252" s="55"/>
      <c r="C28252" s="52"/>
      <c r="D28252" s="56"/>
      <c r="F28252"/>
    </row>
    <row r="28253" spans="2:6" x14ac:dyDescent="0.25">
      <c r="B28253" s="55"/>
      <c r="C28253" s="52"/>
      <c r="D28253" s="56"/>
      <c r="F28253"/>
    </row>
    <row r="28254" spans="2:6" x14ac:dyDescent="0.25">
      <c r="B28254" s="55"/>
      <c r="C28254" s="52"/>
      <c r="D28254" s="56"/>
      <c r="F28254"/>
    </row>
    <row r="28255" spans="2:6" x14ac:dyDescent="0.25">
      <c r="B28255" s="55"/>
      <c r="C28255" s="52"/>
      <c r="D28255" s="56"/>
      <c r="F28255"/>
    </row>
    <row r="28256" spans="2:6" x14ac:dyDescent="0.25">
      <c r="B28256" s="55"/>
      <c r="C28256" s="52"/>
      <c r="D28256" s="56"/>
      <c r="F28256"/>
    </row>
    <row r="28257" spans="2:6" x14ac:dyDescent="0.25">
      <c r="B28257" s="55"/>
      <c r="C28257" s="52"/>
      <c r="D28257" s="56"/>
      <c r="F28257"/>
    </row>
    <row r="28258" spans="2:6" x14ac:dyDescent="0.25">
      <c r="B28258" s="55"/>
      <c r="C28258" s="52"/>
      <c r="D28258" s="56"/>
      <c r="F28258"/>
    </row>
    <row r="28259" spans="2:6" x14ac:dyDescent="0.25">
      <c r="B28259" s="55"/>
      <c r="C28259" s="52"/>
      <c r="D28259" s="56"/>
      <c r="F28259"/>
    </row>
    <row r="28260" spans="2:6" x14ac:dyDescent="0.25">
      <c r="B28260" s="55"/>
      <c r="C28260" s="52"/>
      <c r="D28260" s="56"/>
      <c r="F28260"/>
    </row>
    <row r="28261" spans="2:6" x14ac:dyDescent="0.25">
      <c r="B28261" s="55"/>
      <c r="C28261" s="52"/>
      <c r="D28261" s="56"/>
      <c r="F28261"/>
    </row>
    <row r="28262" spans="2:6" x14ac:dyDescent="0.25">
      <c r="B28262" s="55"/>
      <c r="C28262" s="52"/>
      <c r="D28262" s="56"/>
      <c r="F28262"/>
    </row>
    <row r="28263" spans="2:6" x14ac:dyDescent="0.25">
      <c r="B28263" s="55"/>
      <c r="C28263" s="52"/>
      <c r="D28263" s="56"/>
      <c r="F28263"/>
    </row>
    <row r="28264" spans="2:6" x14ac:dyDescent="0.25">
      <c r="B28264" s="55"/>
      <c r="C28264" s="52"/>
      <c r="D28264" s="56"/>
      <c r="F28264"/>
    </row>
    <row r="28265" spans="2:6" x14ac:dyDescent="0.25">
      <c r="B28265" s="55"/>
      <c r="C28265" s="52"/>
      <c r="D28265" s="56"/>
      <c r="F28265"/>
    </row>
    <row r="28266" spans="2:6" x14ac:dyDescent="0.25">
      <c r="B28266" s="55"/>
      <c r="C28266" s="52"/>
      <c r="D28266" s="56"/>
      <c r="F28266"/>
    </row>
    <row r="28267" spans="2:6" x14ac:dyDescent="0.25">
      <c r="B28267" s="55"/>
      <c r="C28267" s="52"/>
      <c r="D28267" s="56"/>
      <c r="F28267"/>
    </row>
    <row r="28268" spans="2:6" x14ac:dyDescent="0.25">
      <c r="B28268" s="55"/>
      <c r="C28268" s="52"/>
      <c r="D28268" s="56"/>
      <c r="F28268"/>
    </row>
    <row r="28269" spans="2:6" x14ac:dyDescent="0.25">
      <c r="B28269" s="55"/>
      <c r="C28269" s="52"/>
      <c r="D28269" s="56"/>
      <c r="F28269"/>
    </row>
    <row r="28270" spans="2:6" x14ac:dyDescent="0.25">
      <c r="B28270" s="55"/>
      <c r="C28270" s="52"/>
      <c r="D28270" s="56"/>
      <c r="F28270"/>
    </row>
    <row r="28271" spans="2:6" x14ac:dyDescent="0.25">
      <c r="B28271" s="55"/>
      <c r="C28271" s="52"/>
      <c r="D28271" s="56"/>
      <c r="F28271"/>
    </row>
    <row r="28272" spans="2:6" x14ac:dyDescent="0.25">
      <c r="B28272" s="55"/>
      <c r="C28272" s="52"/>
      <c r="D28272" s="56"/>
      <c r="F28272"/>
    </row>
    <row r="28273" spans="2:6" x14ac:dyDescent="0.25">
      <c r="B28273" s="55"/>
      <c r="C28273" s="52"/>
      <c r="D28273" s="56"/>
      <c r="F28273"/>
    </row>
    <row r="28274" spans="2:6" x14ac:dyDescent="0.25">
      <c r="B28274" s="55"/>
      <c r="C28274" s="52"/>
      <c r="D28274" s="56"/>
      <c r="F28274"/>
    </row>
    <row r="28275" spans="2:6" x14ac:dyDescent="0.25">
      <c r="B28275" s="55"/>
      <c r="C28275" s="52"/>
      <c r="D28275" s="56"/>
      <c r="F28275"/>
    </row>
    <row r="28276" spans="2:6" x14ac:dyDescent="0.25">
      <c r="B28276" s="55"/>
      <c r="C28276" s="52"/>
      <c r="D28276" s="56"/>
      <c r="F28276"/>
    </row>
    <row r="28277" spans="2:6" x14ac:dyDescent="0.25">
      <c r="B28277" s="55"/>
      <c r="C28277" s="52"/>
      <c r="D28277" s="56"/>
      <c r="F28277"/>
    </row>
    <row r="28278" spans="2:6" x14ac:dyDescent="0.25">
      <c r="B28278" s="55"/>
      <c r="C28278" s="52"/>
      <c r="D28278" s="56"/>
      <c r="F28278"/>
    </row>
    <row r="28279" spans="2:6" x14ac:dyDescent="0.25">
      <c r="B28279" s="55"/>
      <c r="C28279" s="52"/>
      <c r="D28279" s="56"/>
      <c r="F28279"/>
    </row>
    <row r="28280" spans="2:6" x14ac:dyDescent="0.25">
      <c r="B28280" s="55"/>
      <c r="C28280" s="52"/>
      <c r="D28280" s="56"/>
      <c r="F28280"/>
    </row>
    <row r="28281" spans="2:6" x14ac:dyDescent="0.25">
      <c r="B28281" s="55"/>
      <c r="C28281" s="52"/>
      <c r="D28281" s="56"/>
      <c r="F28281"/>
    </row>
    <row r="28282" spans="2:6" x14ac:dyDescent="0.25">
      <c r="B28282" s="55"/>
      <c r="C28282" s="52"/>
      <c r="D28282" s="56"/>
      <c r="F28282"/>
    </row>
    <row r="28283" spans="2:6" x14ac:dyDescent="0.25">
      <c r="B28283" s="55"/>
      <c r="C28283" s="52"/>
      <c r="D28283" s="56"/>
      <c r="F28283"/>
    </row>
    <row r="28284" spans="2:6" x14ac:dyDescent="0.25">
      <c r="B28284" s="55"/>
      <c r="C28284" s="52"/>
      <c r="D28284" s="56"/>
      <c r="F28284"/>
    </row>
    <row r="28285" spans="2:6" x14ac:dyDescent="0.25">
      <c r="B28285" s="55"/>
      <c r="C28285" s="52"/>
      <c r="D28285" s="56"/>
      <c r="F28285"/>
    </row>
    <row r="28286" spans="2:6" x14ac:dyDescent="0.25">
      <c r="B28286" s="55"/>
      <c r="C28286" s="52"/>
      <c r="D28286" s="56"/>
      <c r="F28286"/>
    </row>
    <row r="28287" spans="2:6" x14ac:dyDescent="0.25">
      <c r="B28287" s="55"/>
      <c r="C28287" s="52"/>
      <c r="D28287" s="56"/>
      <c r="F28287"/>
    </row>
    <row r="28288" spans="2:6" x14ac:dyDescent="0.25">
      <c r="B28288" s="55"/>
      <c r="C28288" s="52"/>
      <c r="D28288" s="56"/>
      <c r="F28288"/>
    </row>
    <row r="28289" spans="2:6" x14ac:dyDescent="0.25">
      <c r="B28289" s="55"/>
      <c r="C28289" s="52"/>
      <c r="D28289" s="56"/>
      <c r="F28289"/>
    </row>
    <row r="28290" spans="2:6" x14ac:dyDescent="0.25">
      <c r="B28290" s="55"/>
      <c r="C28290" s="52"/>
      <c r="D28290" s="56"/>
      <c r="F28290"/>
    </row>
    <row r="28291" spans="2:6" x14ac:dyDescent="0.25">
      <c r="B28291" s="55"/>
      <c r="C28291" s="52"/>
      <c r="D28291" s="56"/>
      <c r="F28291"/>
    </row>
    <row r="28292" spans="2:6" x14ac:dyDescent="0.25">
      <c r="B28292" s="55"/>
      <c r="C28292" s="52"/>
      <c r="D28292" s="56"/>
      <c r="F28292"/>
    </row>
    <row r="28293" spans="2:6" x14ac:dyDescent="0.25">
      <c r="B28293" s="55"/>
      <c r="C28293" s="52"/>
      <c r="D28293" s="56"/>
      <c r="F28293"/>
    </row>
    <row r="28294" spans="2:6" x14ac:dyDescent="0.25">
      <c r="B28294" s="55"/>
      <c r="C28294" s="52"/>
      <c r="D28294" s="56"/>
      <c r="F28294"/>
    </row>
    <row r="28295" spans="2:6" x14ac:dyDescent="0.25">
      <c r="B28295" s="55"/>
      <c r="C28295" s="52"/>
      <c r="D28295" s="56"/>
      <c r="F28295"/>
    </row>
    <row r="28296" spans="2:6" x14ac:dyDescent="0.25">
      <c r="B28296" s="55"/>
      <c r="C28296" s="52"/>
      <c r="D28296" s="56"/>
      <c r="F28296"/>
    </row>
    <row r="28297" spans="2:6" x14ac:dyDescent="0.25">
      <c r="B28297" s="55"/>
      <c r="C28297" s="52"/>
      <c r="D28297" s="56"/>
      <c r="F28297"/>
    </row>
    <row r="28298" spans="2:6" x14ac:dyDescent="0.25">
      <c r="B28298" s="55"/>
      <c r="C28298" s="52"/>
      <c r="D28298" s="56"/>
      <c r="F28298"/>
    </row>
    <row r="28299" spans="2:6" x14ac:dyDescent="0.25">
      <c r="B28299" s="55"/>
      <c r="C28299" s="52"/>
      <c r="D28299" s="56"/>
      <c r="F28299"/>
    </row>
    <row r="28300" spans="2:6" x14ac:dyDescent="0.25">
      <c r="B28300" s="55"/>
      <c r="C28300" s="52"/>
      <c r="D28300" s="56"/>
      <c r="F28300"/>
    </row>
    <row r="28301" spans="2:6" x14ac:dyDescent="0.25">
      <c r="B28301" s="55"/>
      <c r="C28301" s="52"/>
      <c r="D28301" s="56"/>
      <c r="F28301"/>
    </row>
    <row r="28302" spans="2:6" x14ac:dyDescent="0.25">
      <c r="B28302" s="55"/>
      <c r="C28302" s="52"/>
      <c r="D28302" s="56"/>
      <c r="F28302"/>
    </row>
    <row r="28303" spans="2:6" x14ac:dyDescent="0.25">
      <c r="B28303" s="55"/>
      <c r="C28303" s="52"/>
      <c r="D28303" s="56"/>
      <c r="F28303"/>
    </row>
    <row r="28304" spans="2:6" x14ac:dyDescent="0.25">
      <c r="B28304" s="55"/>
      <c r="C28304" s="52"/>
      <c r="D28304" s="56"/>
      <c r="F28304"/>
    </row>
    <row r="28305" spans="2:6" x14ac:dyDescent="0.25">
      <c r="B28305" s="55"/>
      <c r="C28305" s="52"/>
      <c r="D28305" s="56"/>
      <c r="F28305"/>
    </row>
    <row r="28306" spans="2:6" x14ac:dyDescent="0.25">
      <c r="B28306" s="55"/>
      <c r="C28306" s="52"/>
      <c r="D28306" s="56"/>
      <c r="F28306"/>
    </row>
    <row r="28307" spans="2:6" x14ac:dyDescent="0.25">
      <c r="B28307" s="55"/>
      <c r="C28307" s="52"/>
      <c r="D28307" s="56"/>
      <c r="F28307"/>
    </row>
    <row r="28308" spans="2:6" x14ac:dyDescent="0.25">
      <c r="B28308" s="55"/>
      <c r="C28308" s="52"/>
      <c r="D28308" s="56"/>
      <c r="F28308"/>
    </row>
    <row r="28309" spans="2:6" x14ac:dyDescent="0.25">
      <c r="B28309" s="55"/>
      <c r="C28309" s="52"/>
      <c r="D28309" s="56"/>
      <c r="F28309"/>
    </row>
    <row r="28310" spans="2:6" x14ac:dyDescent="0.25">
      <c r="B28310" s="55"/>
      <c r="C28310" s="52"/>
      <c r="D28310" s="56"/>
      <c r="F28310"/>
    </row>
    <row r="28311" spans="2:6" x14ac:dyDescent="0.25">
      <c r="B28311" s="55"/>
      <c r="C28311" s="52"/>
      <c r="D28311" s="56"/>
      <c r="F28311"/>
    </row>
    <row r="28312" spans="2:6" x14ac:dyDescent="0.25">
      <c r="B28312" s="55"/>
      <c r="C28312" s="52"/>
      <c r="D28312" s="56"/>
      <c r="F28312"/>
    </row>
    <row r="28313" spans="2:6" x14ac:dyDescent="0.25">
      <c r="B28313" s="55"/>
      <c r="C28313" s="52"/>
      <c r="D28313" s="56"/>
      <c r="F28313"/>
    </row>
    <row r="28314" spans="2:6" x14ac:dyDescent="0.25">
      <c r="B28314" s="55"/>
      <c r="C28314" s="52"/>
      <c r="D28314" s="56"/>
      <c r="F28314"/>
    </row>
    <row r="28315" spans="2:6" x14ac:dyDescent="0.25">
      <c r="B28315" s="55"/>
      <c r="C28315" s="52"/>
      <c r="D28315" s="56"/>
      <c r="F28315"/>
    </row>
    <row r="28316" spans="2:6" x14ac:dyDescent="0.25">
      <c r="B28316" s="55"/>
      <c r="C28316" s="52"/>
      <c r="D28316" s="56"/>
      <c r="F28316"/>
    </row>
    <row r="28317" spans="2:6" x14ac:dyDescent="0.25">
      <c r="B28317" s="55"/>
      <c r="C28317" s="52"/>
      <c r="D28317" s="56"/>
      <c r="F28317"/>
    </row>
    <row r="28318" spans="2:6" x14ac:dyDescent="0.25">
      <c r="B28318" s="55"/>
      <c r="C28318" s="52"/>
      <c r="D28318" s="56"/>
      <c r="F28318"/>
    </row>
    <row r="28319" spans="2:6" x14ac:dyDescent="0.25">
      <c r="B28319" s="55"/>
      <c r="C28319" s="52"/>
      <c r="D28319" s="56"/>
      <c r="F28319"/>
    </row>
    <row r="28320" spans="2:6" x14ac:dyDescent="0.25">
      <c r="B28320" s="55"/>
      <c r="C28320" s="52"/>
      <c r="D28320" s="56"/>
      <c r="F28320"/>
    </row>
    <row r="28321" spans="2:6" x14ac:dyDescent="0.25">
      <c r="B28321" s="55"/>
      <c r="C28321" s="52"/>
      <c r="D28321" s="56"/>
      <c r="F28321"/>
    </row>
    <row r="28322" spans="2:6" x14ac:dyDescent="0.25">
      <c r="B28322" s="55"/>
      <c r="C28322" s="52"/>
      <c r="D28322" s="56"/>
      <c r="F28322"/>
    </row>
    <row r="28323" spans="2:6" x14ac:dyDescent="0.25">
      <c r="B28323" s="55"/>
      <c r="C28323" s="52"/>
      <c r="D28323" s="56"/>
      <c r="F28323"/>
    </row>
    <row r="28324" spans="2:6" x14ac:dyDescent="0.25">
      <c r="B28324" s="55"/>
      <c r="C28324" s="52"/>
      <c r="D28324" s="56"/>
      <c r="F28324"/>
    </row>
    <row r="28325" spans="2:6" x14ac:dyDescent="0.25">
      <c r="B28325" s="55"/>
      <c r="C28325" s="52"/>
      <c r="D28325" s="56"/>
      <c r="F28325"/>
    </row>
    <row r="28326" spans="2:6" x14ac:dyDescent="0.25">
      <c r="B28326" s="55"/>
      <c r="C28326" s="52"/>
      <c r="D28326" s="56"/>
      <c r="F28326"/>
    </row>
    <row r="28327" spans="2:6" x14ac:dyDescent="0.25">
      <c r="B28327" s="55"/>
      <c r="C28327" s="52"/>
      <c r="D28327" s="56"/>
      <c r="F28327"/>
    </row>
    <row r="28328" spans="2:6" x14ac:dyDescent="0.25">
      <c r="B28328" s="55"/>
      <c r="C28328" s="52"/>
      <c r="D28328" s="56"/>
      <c r="F28328"/>
    </row>
    <row r="28329" spans="2:6" x14ac:dyDescent="0.25">
      <c r="B28329" s="55"/>
      <c r="C28329" s="52"/>
      <c r="D28329" s="56"/>
      <c r="F28329"/>
    </row>
    <row r="28330" spans="2:6" x14ac:dyDescent="0.25">
      <c r="B28330" s="55"/>
      <c r="C28330" s="52"/>
      <c r="D28330" s="56"/>
      <c r="F28330"/>
    </row>
    <row r="28331" spans="2:6" x14ac:dyDescent="0.25">
      <c r="B28331" s="55"/>
      <c r="C28331" s="52"/>
      <c r="D28331" s="56"/>
      <c r="F28331"/>
    </row>
    <row r="28332" spans="2:6" x14ac:dyDescent="0.25">
      <c r="B28332" s="55"/>
      <c r="C28332" s="52"/>
      <c r="D28332" s="56"/>
      <c r="F28332"/>
    </row>
    <row r="28333" spans="2:6" x14ac:dyDescent="0.25">
      <c r="B28333" s="55"/>
      <c r="C28333" s="52"/>
      <c r="D28333" s="56"/>
      <c r="F28333"/>
    </row>
    <row r="28334" spans="2:6" x14ac:dyDescent="0.25">
      <c r="B28334" s="55"/>
      <c r="C28334" s="52"/>
      <c r="D28334" s="56"/>
      <c r="F28334"/>
    </row>
    <row r="28335" spans="2:6" x14ac:dyDescent="0.25">
      <c r="B28335" s="55"/>
      <c r="C28335" s="52"/>
      <c r="D28335" s="56"/>
      <c r="F28335"/>
    </row>
    <row r="28336" spans="2:6" x14ac:dyDescent="0.25">
      <c r="B28336" s="55"/>
      <c r="C28336" s="52"/>
      <c r="D28336" s="56"/>
      <c r="F28336"/>
    </row>
    <row r="28337" spans="2:6" x14ac:dyDescent="0.25">
      <c r="B28337" s="55"/>
      <c r="C28337" s="52"/>
      <c r="D28337" s="56"/>
      <c r="F28337"/>
    </row>
    <row r="28338" spans="2:6" x14ac:dyDescent="0.25">
      <c r="B28338" s="55"/>
      <c r="C28338" s="52"/>
      <c r="D28338" s="56"/>
      <c r="F28338"/>
    </row>
    <row r="28339" spans="2:6" x14ac:dyDescent="0.25">
      <c r="B28339" s="55"/>
      <c r="C28339" s="52"/>
      <c r="D28339" s="56"/>
      <c r="F28339"/>
    </row>
    <row r="28340" spans="2:6" x14ac:dyDescent="0.25">
      <c r="B28340" s="55"/>
      <c r="C28340" s="52"/>
      <c r="D28340" s="56"/>
      <c r="F28340"/>
    </row>
    <row r="28341" spans="2:6" x14ac:dyDescent="0.25">
      <c r="B28341" s="55"/>
      <c r="C28341" s="52"/>
      <c r="D28341" s="56"/>
      <c r="F28341"/>
    </row>
    <row r="28342" spans="2:6" x14ac:dyDescent="0.25">
      <c r="B28342" s="55"/>
      <c r="C28342" s="52"/>
      <c r="D28342" s="56"/>
      <c r="F28342"/>
    </row>
    <row r="28343" spans="2:6" x14ac:dyDescent="0.25">
      <c r="B28343" s="55"/>
      <c r="C28343" s="52"/>
      <c r="D28343" s="56"/>
      <c r="F28343"/>
    </row>
    <row r="28344" spans="2:6" x14ac:dyDescent="0.25">
      <c r="B28344" s="55"/>
      <c r="C28344" s="52"/>
      <c r="D28344" s="56"/>
      <c r="F28344"/>
    </row>
    <row r="28345" spans="2:6" x14ac:dyDescent="0.25">
      <c r="B28345" s="55"/>
      <c r="C28345" s="52"/>
      <c r="D28345" s="56"/>
      <c r="F28345"/>
    </row>
    <row r="28346" spans="2:6" x14ac:dyDescent="0.25">
      <c r="B28346" s="55"/>
      <c r="C28346" s="52"/>
      <c r="D28346" s="56"/>
      <c r="F28346"/>
    </row>
    <row r="28347" spans="2:6" x14ac:dyDescent="0.25">
      <c r="B28347" s="55"/>
      <c r="C28347" s="52"/>
      <c r="D28347" s="56"/>
      <c r="F28347"/>
    </row>
    <row r="28348" spans="2:6" x14ac:dyDescent="0.25">
      <c r="B28348" s="55"/>
      <c r="C28348" s="52"/>
      <c r="D28348" s="56"/>
      <c r="F28348"/>
    </row>
    <row r="28349" spans="2:6" x14ac:dyDescent="0.25">
      <c r="B28349" s="55"/>
      <c r="C28349" s="52"/>
      <c r="D28349" s="56"/>
      <c r="F28349"/>
    </row>
    <row r="28350" spans="2:6" x14ac:dyDescent="0.25">
      <c r="B28350" s="55"/>
      <c r="C28350" s="52"/>
      <c r="D28350" s="56"/>
      <c r="F28350"/>
    </row>
    <row r="28351" spans="2:6" x14ac:dyDescent="0.25">
      <c r="B28351" s="55"/>
      <c r="C28351" s="52"/>
      <c r="D28351" s="56"/>
      <c r="F28351"/>
    </row>
    <row r="28352" spans="2:6" x14ac:dyDescent="0.25">
      <c r="B28352" s="55"/>
      <c r="C28352" s="52"/>
      <c r="D28352" s="56"/>
      <c r="F28352"/>
    </row>
    <row r="28353" spans="2:6" x14ac:dyDescent="0.25">
      <c r="B28353" s="55"/>
      <c r="C28353" s="52"/>
      <c r="D28353" s="56"/>
      <c r="F28353"/>
    </row>
    <row r="28354" spans="2:6" x14ac:dyDescent="0.25">
      <c r="B28354" s="55"/>
      <c r="C28354" s="52"/>
      <c r="D28354" s="56"/>
      <c r="F28354"/>
    </row>
    <row r="28355" spans="2:6" x14ac:dyDescent="0.25">
      <c r="B28355" s="55"/>
      <c r="C28355" s="52"/>
      <c r="D28355" s="56"/>
      <c r="F28355"/>
    </row>
    <row r="28356" spans="2:6" x14ac:dyDescent="0.25">
      <c r="B28356" s="55"/>
      <c r="C28356" s="52"/>
      <c r="D28356" s="56"/>
      <c r="F28356"/>
    </row>
    <row r="28357" spans="2:6" x14ac:dyDescent="0.25">
      <c r="B28357" s="55"/>
      <c r="C28357" s="52"/>
      <c r="D28357" s="56"/>
      <c r="F28357"/>
    </row>
    <row r="28358" spans="2:6" x14ac:dyDescent="0.25">
      <c r="B28358" s="55"/>
      <c r="C28358" s="52"/>
      <c r="D28358" s="56"/>
      <c r="F28358"/>
    </row>
    <row r="28359" spans="2:6" x14ac:dyDescent="0.25">
      <c r="B28359" s="55"/>
      <c r="C28359" s="52"/>
      <c r="D28359" s="56"/>
      <c r="F28359"/>
    </row>
    <row r="28360" spans="2:6" x14ac:dyDescent="0.25">
      <c r="B28360" s="55"/>
      <c r="C28360" s="52"/>
      <c r="D28360" s="56"/>
      <c r="F28360"/>
    </row>
    <row r="28361" spans="2:6" x14ac:dyDescent="0.25">
      <c r="B28361" s="55"/>
      <c r="C28361" s="52"/>
      <c r="D28361" s="56"/>
      <c r="F28361"/>
    </row>
    <row r="28362" spans="2:6" x14ac:dyDescent="0.25">
      <c r="B28362" s="55"/>
      <c r="C28362" s="52"/>
      <c r="D28362" s="56"/>
      <c r="F28362"/>
    </row>
    <row r="28363" spans="2:6" x14ac:dyDescent="0.25">
      <c r="B28363" s="55"/>
      <c r="C28363" s="52"/>
      <c r="D28363" s="56"/>
      <c r="F28363"/>
    </row>
    <row r="28364" spans="2:6" x14ac:dyDescent="0.25">
      <c r="B28364" s="55"/>
      <c r="C28364" s="52"/>
      <c r="D28364" s="56"/>
      <c r="F28364"/>
    </row>
    <row r="28365" spans="2:6" x14ac:dyDescent="0.25">
      <c r="B28365" s="55"/>
      <c r="C28365" s="52"/>
      <c r="D28365" s="56"/>
      <c r="F28365"/>
    </row>
    <row r="28366" spans="2:6" x14ac:dyDescent="0.25">
      <c r="B28366" s="55"/>
      <c r="C28366" s="52"/>
      <c r="D28366" s="56"/>
      <c r="F28366"/>
    </row>
    <row r="28367" spans="2:6" x14ac:dyDescent="0.25">
      <c r="B28367" s="55"/>
      <c r="C28367" s="52"/>
      <c r="D28367" s="56"/>
      <c r="F28367"/>
    </row>
    <row r="28368" spans="2:6" x14ac:dyDescent="0.25">
      <c r="B28368" s="55"/>
      <c r="C28368" s="52"/>
      <c r="D28368" s="56"/>
      <c r="F28368"/>
    </row>
    <row r="28369" spans="2:6" x14ac:dyDescent="0.25">
      <c r="B28369" s="55"/>
      <c r="C28369" s="52"/>
      <c r="D28369" s="56"/>
      <c r="F28369"/>
    </row>
    <row r="28370" spans="2:6" x14ac:dyDescent="0.25">
      <c r="B28370" s="55"/>
      <c r="C28370" s="52"/>
      <c r="D28370" s="56"/>
      <c r="F28370"/>
    </row>
    <row r="28371" spans="2:6" x14ac:dyDescent="0.25">
      <c r="B28371" s="55"/>
      <c r="C28371" s="52"/>
      <c r="D28371" s="56"/>
      <c r="F28371"/>
    </row>
    <row r="28372" spans="2:6" x14ac:dyDescent="0.25">
      <c r="B28372" s="55"/>
      <c r="C28372" s="52"/>
      <c r="D28372" s="56"/>
      <c r="F28372"/>
    </row>
    <row r="28373" spans="2:6" x14ac:dyDescent="0.25">
      <c r="B28373" s="55"/>
      <c r="C28373" s="52"/>
      <c r="D28373" s="56"/>
      <c r="F28373"/>
    </row>
    <row r="28374" spans="2:6" x14ac:dyDescent="0.25">
      <c r="B28374" s="55"/>
      <c r="C28374" s="52"/>
      <c r="D28374" s="56"/>
      <c r="F28374"/>
    </row>
    <row r="28375" spans="2:6" x14ac:dyDescent="0.25">
      <c r="B28375" s="55"/>
      <c r="C28375" s="52"/>
      <c r="D28375" s="56"/>
      <c r="F28375"/>
    </row>
    <row r="28376" spans="2:6" x14ac:dyDescent="0.25">
      <c r="B28376" s="55"/>
      <c r="C28376" s="52"/>
      <c r="D28376" s="56"/>
      <c r="F28376"/>
    </row>
    <row r="28377" spans="2:6" x14ac:dyDescent="0.25">
      <c r="B28377" s="55"/>
      <c r="C28377" s="52"/>
      <c r="D28377" s="56"/>
      <c r="F28377"/>
    </row>
    <row r="28378" spans="2:6" x14ac:dyDescent="0.25">
      <c r="B28378" s="55"/>
      <c r="C28378" s="52"/>
      <c r="D28378" s="56"/>
      <c r="F28378"/>
    </row>
    <row r="28379" spans="2:6" x14ac:dyDescent="0.25">
      <c r="B28379" s="55"/>
      <c r="C28379" s="52"/>
      <c r="D28379" s="56"/>
      <c r="F28379"/>
    </row>
    <row r="28380" spans="2:6" x14ac:dyDescent="0.25">
      <c r="B28380" s="55"/>
      <c r="C28380" s="52"/>
      <c r="D28380" s="56"/>
      <c r="F28380"/>
    </row>
    <row r="28381" spans="2:6" x14ac:dyDescent="0.25">
      <c r="B28381" s="55"/>
      <c r="C28381" s="52"/>
      <c r="D28381" s="56"/>
      <c r="F28381"/>
    </row>
    <row r="28382" spans="2:6" x14ac:dyDescent="0.25">
      <c r="B28382" s="55"/>
      <c r="C28382" s="52"/>
      <c r="D28382" s="56"/>
      <c r="F28382"/>
    </row>
    <row r="28383" spans="2:6" x14ac:dyDescent="0.25">
      <c r="B28383" s="55"/>
      <c r="C28383" s="52"/>
      <c r="D28383" s="56"/>
      <c r="F28383"/>
    </row>
    <row r="28384" spans="2:6" x14ac:dyDescent="0.25">
      <c r="B28384" s="55"/>
      <c r="C28384" s="52"/>
      <c r="D28384" s="56"/>
      <c r="F28384"/>
    </row>
    <row r="28385" spans="2:6" x14ac:dyDescent="0.25">
      <c r="B28385" s="55"/>
      <c r="C28385" s="52"/>
      <c r="D28385" s="56"/>
      <c r="F28385"/>
    </row>
    <row r="28386" spans="2:6" x14ac:dyDescent="0.25">
      <c r="B28386" s="55"/>
      <c r="C28386" s="52"/>
      <c r="D28386" s="56"/>
      <c r="F28386"/>
    </row>
    <row r="28387" spans="2:6" x14ac:dyDescent="0.25">
      <c r="B28387" s="55"/>
      <c r="C28387" s="52"/>
      <c r="D28387" s="56"/>
      <c r="F28387"/>
    </row>
    <row r="28388" spans="2:6" x14ac:dyDescent="0.25">
      <c r="B28388" s="55"/>
      <c r="C28388" s="52"/>
      <c r="D28388" s="56"/>
      <c r="F28388"/>
    </row>
    <row r="28389" spans="2:6" x14ac:dyDescent="0.25">
      <c r="B28389" s="55"/>
      <c r="C28389" s="52"/>
      <c r="D28389" s="56"/>
      <c r="F28389"/>
    </row>
    <row r="28390" spans="2:6" x14ac:dyDescent="0.25">
      <c r="B28390" s="55"/>
      <c r="C28390" s="52"/>
      <c r="D28390" s="56"/>
      <c r="F28390"/>
    </row>
    <row r="28391" spans="2:6" x14ac:dyDescent="0.25">
      <c r="B28391" s="55"/>
      <c r="C28391" s="52"/>
      <c r="D28391" s="56"/>
      <c r="F28391"/>
    </row>
    <row r="28392" spans="2:6" x14ac:dyDescent="0.25">
      <c r="B28392" s="55"/>
      <c r="C28392" s="52"/>
      <c r="D28392" s="56"/>
      <c r="F28392"/>
    </row>
    <row r="28393" spans="2:6" x14ac:dyDescent="0.25">
      <c r="B28393" s="55"/>
      <c r="C28393" s="52"/>
      <c r="D28393" s="56"/>
      <c r="F28393"/>
    </row>
    <row r="28394" spans="2:6" x14ac:dyDescent="0.25">
      <c r="B28394" s="55"/>
      <c r="C28394" s="52"/>
      <c r="D28394" s="56"/>
      <c r="F28394"/>
    </row>
    <row r="28395" spans="2:6" x14ac:dyDescent="0.25">
      <c r="B28395" s="55"/>
      <c r="C28395" s="52"/>
      <c r="D28395" s="56"/>
      <c r="F28395"/>
    </row>
    <row r="28396" spans="2:6" x14ac:dyDescent="0.25">
      <c r="B28396" s="55"/>
      <c r="C28396" s="52"/>
      <c r="D28396" s="56"/>
      <c r="F28396"/>
    </row>
    <row r="28397" spans="2:6" x14ac:dyDescent="0.25">
      <c r="B28397" s="55"/>
      <c r="C28397" s="52"/>
      <c r="D28397" s="56"/>
      <c r="F28397"/>
    </row>
    <row r="28398" spans="2:6" x14ac:dyDescent="0.25">
      <c r="B28398" s="55"/>
      <c r="C28398" s="52"/>
      <c r="D28398" s="56"/>
      <c r="F28398"/>
    </row>
    <row r="28399" spans="2:6" x14ac:dyDescent="0.25">
      <c r="B28399" s="55"/>
      <c r="C28399" s="52"/>
      <c r="D28399" s="56"/>
      <c r="F28399"/>
    </row>
    <row r="28400" spans="2:6" x14ac:dyDescent="0.25">
      <c r="B28400" s="55"/>
      <c r="C28400" s="52"/>
      <c r="D28400" s="56"/>
      <c r="F28400"/>
    </row>
    <row r="28401" spans="2:6" x14ac:dyDescent="0.25">
      <c r="B28401" s="55"/>
      <c r="C28401" s="52"/>
      <c r="D28401" s="56"/>
      <c r="F28401"/>
    </row>
    <row r="28402" spans="2:6" x14ac:dyDescent="0.25">
      <c r="B28402" s="55"/>
      <c r="C28402" s="52"/>
      <c r="D28402" s="56"/>
      <c r="F28402"/>
    </row>
    <row r="28403" spans="2:6" x14ac:dyDescent="0.25">
      <c r="B28403" s="55"/>
      <c r="C28403" s="52"/>
      <c r="D28403" s="56"/>
      <c r="F28403"/>
    </row>
    <row r="28404" spans="2:6" x14ac:dyDescent="0.25">
      <c r="B28404" s="55"/>
      <c r="C28404" s="52"/>
      <c r="D28404" s="56"/>
      <c r="F28404"/>
    </row>
    <row r="28405" spans="2:6" x14ac:dyDescent="0.25">
      <c r="B28405" s="55"/>
      <c r="C28405" s="52"/>
      <c r="D28405" s="56"/>
      <c r="F28405"/>
    </row>
    <row r="28406" spans="2:6" x14ac:dyDescent="0.25">
      <c r="B28406" s="55"/>
      <c r="C28406" s="52"/>
      <c r="D28406" s="56"/>
      <c r="F28406"/>
    </row>
    <row r="28407" spans="2:6" x14ac:dyDescent="0.25">
      <c r="B28407" s="55"/>
      <c r="C28407" s="52"/>
      <c r="D28407" s="56"/>
      <c r="F28407"/>
    </row>
    <row r="28408" spans="2:6" x14ac:dyDescent="0.25">
      <c r="B28408" s="55"/>
      <c r="C28408" s="52"/>
      <c r="D28408" s="56"/>
      <c r="F28408"/>
    </row>
    <row r="28409" spans="2:6" x14ac:dyDescent="0.25">
      <c r="B28409" s="55"/>
      <c r="C28409" s="52"/>
      <c r="D28409" s="56"/>
      <c r="F28409"/>
    </row>
    <row r="28410" spans="2:6" x14ac:dyDescent="0.25">
      <c r="B28410" s="55"/>
      <c r="C28410" s="52"/>
      <c r="D28410" s="56"/>
      <c r="F28410"/>
    </row>
    <row r="28411" spans="2:6" x14ac:dyDescent="0.25">
      <c r="B28411" s="55"/>
      <c r="C28411" s="52"/>
      <c r="D28411" s="56"/>
      <c r="F28411"/>
    </row>
    <row r="28412" spans="2:6" x14ac:dyDescent="0.25">
      <c r="B28412" s="55"/>
      <c r="C28412" s="52"/>
      <c r="D28412" s="56"/>
      <c r="F28412"/>
    </row>
    <row r="28413" spans="2:6" x14ac:dyDescent="0.25">
      <c r="B28413" s="55"/>
      <c r="C28413" s="52"/>
      <c r="D28413" s="56"/>
      <c r="F28413"/>
    </row>
    <row r="28414" spans="2:6" x14ac:dyDescent="0.25">
      <c r="B28414" s="55"/>
      <c r="C28414" s="52"/>
      <c r="D28414" s="56"/>
      <c r="F28414"/>
    </row>
    <row r="28415" spans="2:6" x14ac:dyDescent="0.25">
      <c r="B28415" s="55"/>
      <c r="C28415" s="52"/>
      <c r="D28415" s="56"/>
      <c r="F28415"/>
    </row>
    <row r="28416" spans="2:6" x14ac:dyDescent="0.25">
      <c r="B28416" s="55"/>
      <c r="C28416" s="52"/>
      <c r="D28416" s="56"/>
      <c r="F28416"/>
    </row>
    <row r="28417" spans="2:6" x14ac:dyDescent="0.25">
      <c r="B28417" s="55"/>
      <c r="C28417" s="52"/>
      <c r="D28417" s="56"/>
      <c r="F28417"/>
    </row>
    <row r="28418" spans="2:6" x14ac:dyDescent="0.25">
      <c r="B28418" s="55"/>
      <c r="C28418" s="52"/>
      <c r="D28418" s="56"/>
      <c r="F28418"/>
    </row>
    <row r="28419" spans="2:6" x14ac:dyDescent="0.25">
      <c r="B28419" s="55"/>
      <c r="C28419" s="52"/>
      <c r="D28419" s="56"/>
      <c r="F28419"/>
    </row>
    <row r="28420" spans="2:6" x14ac:dyDescent="0.25">
      <c r="B28420" s="55"/>
      <c r="C28420" s="52"/>
      <c r="D28420" s="56"/>
      <c r="F28420"/>
    </row>
    <row r="28421" spans="2:6" x14ac:dyDescent="0.25">
      <c r="B28421" s="55"/>
      <c r="C28421" s="52"/>
      <c r="D28421" s="56"/>
      <c r="F28421"/>
    </row>
    <row r="28422" spans="2:6" x14ac:dyDescent="0.25">
      <c r="B28422" s="55"/>
      <c r="C28422" s="52"/>
      <c r="D28422" s="56"/>
      <c r="F28422"/>
    </row>
    <row r="28423" spans="2:6" x14ac:dyDescent="0.25">
      <c r="B28423" s="55"/>
      <c r="C28423" s="52"/>
      <c r="D28423" s="56"/>
      <c r="F28423"/>
    </row>
    <row r="28424" spans="2:6" x14ac:dyDescent="0.25">
      <c r="B28424" s="55"/>
      <c r="C28424" s="52"/>
      <c r="D28424" s="56"/>
      <c r="F28424"/>
    </row>
    <row r="28425" spans="2:6" x14ac:dyDescent="0.25">
      <c r="B28425" s="55"/>
      <c r="C28425" s="52"/>
      <c r="D28425" s="56"/>
      <c r="F28425"/>
    </row>
    <row r="28426" spans="2:6" x14ac:dyDescent="0.25">
      <c r="B28426" s="55"/>
      <c r="C28426" s="52"/>
      <c r="D28426" s="56"/>
      <c r="F28426"/>
    </row>
    <row r="28427" spans="2:6" x14ac:dyDescent="0.25">
      <c r="B28427" s="55"/>
      <c r="C28427" s="52"/>
      <c r="D28427" s="56"/>
      <c r="F28427"/>
    </row>
    <row r="28428" spans="2:6" x14ac:dyDescent="0.25">
      <c r="B28428" s="55"/>
      <c r="C28428" s="52"/>
      <c r="D28428" s="56"/>
      <c r="F28428"/>
    </row>
    <row r="28429" spans="2:6" x14ac:dyDescent="0.25">
      <c r="B28429" s="55"/>
      <c r="C28429" s="52"/>
      <c r="D28429" s="56"/>
      <c r="F28429"/>
    </row>
    <row r="28430" spans="2:6" x14ac:dyDescent="0.25">
      <c r="B28430" s="55"/>
      <c r="C28430" s="52"/>
      <c r="D28430" s="56"/>
      <c r="F28430"/>
    </row>
    <row r="28431" spans="2:6" x14ac:dyDescent="0.25">
      <c r="B28431" s="55"/>
      <c r="C28431" s="52"/>
      <c r="D28431" s="56"/>
      <c r="F28431"/>
    </row>
    <row r="28432" spans="2:6" x14ac:dyDescent="0.25">
      <c r="B28432" s="55"/>
      <c r="C28432" s="52"/>
      <c r="D28432" s="56"/>
      <c r="F28432"/>
    </row>
    <row r="28433" spans="2:6" x14ac:dyDescent="0.25">
      <c r="B28433" s="55"/>
      <c r="C28433" s="52"/>
      <c r="D28433" s="56"/>
      <c r="F28433"/>
    </row>
    <row r="28434" spans="2:6" x14ac:dyDescent="0.25">
      <c r="B28434" s="55"/>
      <c r="C28434" s="52"/>
      <c r="D28434" s="56"/>
      <c r="F28434"/>
    </row>
    <row r="28435" spans="2:6" x14ac:dyDescent="0.25">
      <c r="B28435" s="55"/>
      <c r="C28435" s="52"/>
      <c r="D28435" s="56"/>
      <c r="F28435"/>
    </row>
    <row r="28436" spans="2:6" x14ac:dyDescent="0.25">
      <c r="B28436" s="55"/>
      <c r="C28436" s="52"/>
      <c r="D28436" s="56"/>
      <c r="F28436"/>
    </row>
    <row r="28437" spans="2:6" x14ac:dyDescent="0.25">
      <c r="B28437" s="55"/>
      <c r="C28437" s="52"/>
      <c r="D28437" s="56"/>
      <c r="F28437"/>
    </row>
    <row r="28438" spans="2:6" x14ac:dyDescent="0.25">
      <c r="B28438" s="55"/>
      <c r="C28438" s="52"/>
      <c r="D28438" s="56"/>
      <c r="F28438"/>
    </row>
    <row r="28439" spans="2:6" x14ac:dyDescent="0.25">
      <c r="B28439" s="55"/>
      <c r="C28439" s="52"/>
      <c r="D28439" s="56"/>
      <c r="F28439"/>
    </row>
    <row r="28440" spans="2:6" x14ac:dyDescent="0.25">
      <c r="B28440" s="55"/>
      <c r="C28440" s="52"/>
      <c r="D28440" s="56"/>
      <c r="F28440"/>
    </row>
    <row r="28441" spans="2:6" x14ac:dyDescent="0.25">
      <c r="B28441" s="55"/>
      <c r="C28441" s="52"/>
      <c r="D28441" s="56"/>
      <c r="F28441"/>
    </row>
    <row r="28442" spans="2:6" x14ac:dyDescent="0.25">
      <c r="B28442" s="55"/>
      <c r="C28442" s="52"/>
      <c r="D28442" s="56"/>
      <c r="F28442"/>
    </row>
    <row r="28443" spans="2:6" x14ac:dyDescent="0.25">
      <c r="B28443" s="55"/>
      <c r="C28443" s="52"/>
      <c r="D28443" s="56"/>
      <c r="F28443"/>
    </row>
    <row r="28444" spans="2:6" x14ac:dyDescent="0.25">
      <c r="B28444" s="55"/>
      <c r="C28444" s="52"/>
      <c r="D28444" s="56"/>
      <c r="F28444"/>
    </row>
    <row r="28445" spans="2:6" x14ac:dyDescent="0.25">
      <c r="B28445" s="55"/>
      <c r="C28445" s="52"/>
      <c r="D28445" s="56"/>
      <c r="F28445"/>
    </row>
    <row r="28446" spans="2:6" x14ac:dyDescent="0.25">
      <c r="B28446" s="55"/>
      <c r="C28446" s="52"/>
      <c r="D28446" s="56"/>
      <c r="F28446"/>
    </row>
    <row r="28447" spans="2:6" x14ac:dyDescent="0.25">
      <c r="B28447" s="55"/>
      <c r="C28447" s="52"/>
      <c r="D28447" s="56"/>
      <c r="F28447"/>
    </row>
    <row r="28448" spans="2:6" x14ac:dyDescent="0.25">
      <c r="B28448" s="55"/>
      <c r="C28448" s="52"/>
      <c r="D28448" s="56"/>
      <c r="F28448"/>
    </row>
    <row r="28449" spans="2:6" x14ac:dyDescent="0.25">
      <c r="B28449" s="55"/>
      <c r="C28449" s="52"/>
      <c r="D28449" s="56"/>
      <c r="F28449"/>
    </row>
    <row r="28450" spans="2:6" x14ac:dyDescent="0.25">
      <c r="B28450" s="55"/>
      <c r="C28450" s="52"/>
      <c r="D28450" s="56"/>
      <c r="F28450"/>
    </row>
    <row r="28451" spans="2:6" x14ac:dyDescent="0.25">
      <c r="B28451" s="55"/>
      <c r="C28451" s="52"/>
      <c r="D28451" s="56"/>
      <c r="F28451"/>
    </row>
    <row r="28452" spans="2:6" x14ac:dyDescent="0.25">
      <c r="B28452" s="55"/>
      <c r="C28452" s="52"/>
      <c r="D28452" s="56"/>
      <c r="F28452"/>
    </row>
    <row r="28453" spans="2:6" x14ac:dyDescent="0.25">
      <c r="B28453" s="55"/>
      <c r="C28453" s="52"/>
      <c r="D28453" s="56"/>
      <c r="F28453"/>
    </row>
    <row r="28454" spans="2:6" x14ac:dyDescent="0.25">
      <c r="B28454" s="55"/>
      <c r="C28454" s="52"/>
      <c r="D28454" s="56"/>
      <c r="F28454"/>
    </row>
    <row r="28455" spans="2:6" x14ac:dyDescent="0.25">
      <c r="B28455" s="55"/>
      <c r="C28455" s="52"/>
      <c r="D28455" s="56"/>
      <c r="F28455"/>
    </row>
    <row r="28456" spans="2:6" x14ac:dyDescent="0.25">
      <c r="B28456" s="55"/>
      <c r="C28456" s="52"/>
      <c r="D28456" s="56"/>
      <c r="F28456"/>
    </row>
    <row r="28457" spans="2:6" x14ac:dyDescent="0.25">
      <c r="B28457" s="55"/>
      <c r="C28457" s="52"/>
      <c r="D28457" s="56"/>
      <c r="F28457"/>
    </row>
    <row r="28458" spans="2:6" x14ac:dyDescent="0.25">
      <c r="B28458" s="55"/>
      <c r="C28458" s="52"/>
      <c r="D28458" s="56"/>
      <c r="F28458"/>
    </row>
    <row r="28459" spans="2:6" x14ac:dyDescent="0.25">
      <c r="B28459" s="55"/>
      <c r="C28459" s="52"/>
      <c r="D28459" s="56"/>
      <c r="F28459"/>
    </row>
    <row r="28460" spans="2:6" x14ac:dyDescent="0.25">
      <c r="B28460" s="55"/>
      <c r="C28460" s="52"/>
      <c r="D28460" s="56"/>
      <c r="F28460"/>
    </row>
    <row r="28461" spans="2:6" x14ac:dyDescent="0.25">
      <c r="B28461" s="55"/>
      <c r="C28461" s="52"/>
      <c r="D28461" s="56"/>
      <c r="F28461"/>
    </row>
    <row r="28462" spans="2:6" x14ac:dyDescent="0.25">
      <c r="B28462" s="55"/>
      <c r="C28462" s="52"/>
      <c r="D28462" s="56"/>
      <c r="F28462"/>
    </row>
    <row r="28463" spans="2:6" x14ac:dyDescent="0.25">
      <c r="B28463" s="55"/>
      <c r="C28463" s="52"/>
      <c r="D28463" s="56"/>
      <c r="F28463"/>
    </row>
    <row r="28464" spans="2:6" x14ac:dyDescent="0.25">
      <c r="B28464" s="55"/>
      <c r="C28464" s="52"/>
      <c r="D28464" s="56"/>
      <c r="F28464"/>
    </row>
    <row r="28465" spans="2:6" x14ac:dyDescent="0.25">
      <c r="B28465" s="55"/>
      <c r="C28465" s="52"/>
      <c r="D28465" s="56"/>
      <c r="F28465"/>
    </row>
    <row r="28466" spans="2:6" x14ac:dyDescent="0.25">
      <c r="B28466" s="55"/>
      <c r="C28466" s="52"/>
      <c r="D28466" s="56"/>
      <c r="F28466"/>
    </row>
    <row r="28467" spans="2:6" x14ac:dyDescent="0.25">
      <c r="B28467" s="55"/>
      <c r="C28467" s="52"/>
      <c r="D28467" s="56"/>
      <c r="F28467"/>
    </row>
    <row r="28468" spans="2:6" x14ac:dyDescent="0.25">
      <c r="B28468" s="55"/>
      <c r="C28468" s="52"/>
      <c r="D28468" s="56"/>
      <c r="F28468"/>
    </row>
    <row r="28469" spans="2:6" x14ac:dyDescent="0.25">
      <c r="B28469" s="55"/>
      <c r="C28469" s="52"/>
      <c r="D28469" s="56"/>
      <c r="F28469"/>
    </row>
    <row r="28470" spans="2:6" x14ac:dyDescent="0.25">
      <c r="B28470" s="55"/>
      <c r="C28470" s="52"/>
      <c r="D28470" s="56"/>
      <c r="F28470"/>
    </row>
    <row r="28471" spans="2:6" x14ac:dyDescent="0.25">
      <c r="B28471" s="55"/>
      <c r="C28471" s="52"/>
      <c r="D28471" s="56"/>
      <c r="F28471"/>
    </row>
    <row r="28472" spans="2:6" x14ac:dyDescent="0.25">
      <c r="B28472" s="55"/>
      <c r="C28472" s="52"/>
      <c r="D28472" s="56"/>
      <c r="F28472"/>
    </row>
    <row r="28473" spans="2:6" x14ac:dyDescent="0.25">
      <c r="B28473" s="55"/>
      <c r="C28473" s="52"/>
      <c r="D28473" s="56"/>
      <c r="F28473"/>
    </row>
    <row r="28474" spans="2:6" x14ac:dyDescent="0.25">
      <c r="B28474" s="55"/>
      <c r="C28474" s="52"/>
      <c r="D28474" s="56"/>
      <c r="F28474"/>
    </row>
    <row r="28475" spans="2:6" x14ac:dyDescent="0.25">
      <c r="B28475" s="55"/>
      <c r="C28475" s="52"/>
      <c r="D28475" s="56"/>
      <c r="F28475"/>
    </row>
    <row r="28476" spans="2:6" x14ac:dyDescent="0.25">
      <c r="B28476" s="55"/>
      <c r="C28476" s="52"/>
      <c r="D28476" s="56"/>
      <c r="F28476"/>
    </row>
    <row r="28477" spans="2:6" x14ac:dyDescent="0.25">
      <c r="B28477" s="55"/>
      <c r="C28477" s="52"/>
      <c r="D28477" s="56"/>
      <c r="F28477"/>
    </row>
    <row r="28478" spans="2:6" x14ac:dyDescent="0.25">
      <c r="B28478" s="55"/>
      <c r="C28478" s="52"/>
      <c r="D28478" s="56"/>
      <c r="F28478"/>
    </row>
    <row r="28479" spans="2:6" x14ac:dyDescent="0.25">
      <c r="B28479" s="55"/>
      <c r="C28479" s="52"/>
      <c r="D28479" s="56"/>
      <c r="F28479"/>
    </row>
    <row r="28480" spans="2:6" x14ac:dyDescent="0.25">
      <c r="B28480" s="55"/>
      <c r="C28480" s="52"/>
      <c r="D28480" s="56"/>
      <c r="F28480"/>
    </row>
    <row r="28481" spans="2:6" x14ac:dyDescent="0.25">
      <c r="B28481" s="55"/>
      <c r="C28481" s="52"/>
      <c r="D28481" s="56"/>
      <c r="F28481"/>
    </row>
    <row r="28482" spans="2:6" x14ac:dyDescent="0.25">
      <c r="B28482" s="55"/>
      <c r="C28482" s="52"/>
      <c r="D28482" s="56"/>
      <c r="F28482"/>
    </row>
    <row r="28483" spans="2:6" x14ac:dyDescent="0.25">
      <c r="B28483" s="55"/>
      <c r="C28483" s="52"/>
      <c r="D28483" s="56"/>
      <c r="F28483"/>
    </row>
    <row r="28484" spans="2:6" x14ac:dyDescent="0.25">
      <c r="B28484" s="55"/>
      <c r="C28484" s="52"/>
      <c r="D28484" s="56"/>
      <c r="F28484"/>
    </row>
    <row r="28485" spans="2:6" x14ac:dyDescent="0.25">
      <c r="B28485" s="55"/>
      <c r="C28485" s="52"/>
      <c r="D28485" s="56"/>
      <c r="F28485"/>
    </row>
    <row r="28486" spans="2:6" x14ac:dyDescent="0.25">
      <c r="B28486" s="55"/>
      <c r="C28486" s="52"/>
      <c r="D28486" s="56"/>
      <c r="F28486"/>
    </row>
    <row r="28487" spans="2:6" x14ac:dyDescent="0.25">
      <c r="B28487" s="55"/>
      <c r="C28487" s="52"/>
      <c r="D28487" s="56"/>
      <c r="F28487"/>
    </row>
    <row r="28488" spans="2:6" x14ac:dyDescent="0.25">
      <c r="B28488" s="55"/>
      <c r="C28488" s="52"/>
      <c r="D28488" s="56"/>
      <c r="F28488"/>
    </row>
    <row r="28489" spans="2:6" x14ac:dyDescent="0.25">
      <c r="B28489" s="55"/>
      <c r="C28489" s="52"/>
      <c r="D28489" s="56"/>
      <c r="F28489"/>
    </row>
    <row r="28490" spans="2:6" x14ac:dyDescent="0.25">
      <c r="B28490" s="55"/>
      <c r="C28490" s="52"/>
      <c r="D28490" s="56"/>
      <c r="F28490"/>
    </row>
    <row r="28491" spans="2:6" x14ac:dyDescent="0.25">
      <c r="B28491" s="55"/>
      <c r="C28491" s="52"/>
      <c r="D28491" s="56"/>
      <c r="F28491"/>
    </row>
    <row r="28492" spans="2:6" x14ac:dyDescent="0.25">
      <c r="B28492" s="55"/>
      <c r="C28492" s="52"/>
      <c r="D28492" s="56"/>
      <c r="F28492"/>
    </row>
    <row r="28493" spans="2:6" x14ac:dyDescent="0.25">
      <c r="B28493" s="55"/>
      <c r="C28493" s="52"/>
      <c r="D28493" s="56"/>
      <c r="F28493"/>
    </row>
    <row r="28494" spans="2:6" x14ac:dyDescent="0.25">
      <c r="B28494" s="55"/>
      <c r="C28494" s="52"/>
      <c r="D28494" s="56"/>
      <c r="F28494"/>
    </row>
    <row r="28495" spans="2:6" x14ac:dyDescent="0.25">
      <c r="B28495" s="55"/>
      <c r="C28495" s="52"/>
      <c r="D28495" s="56"/>
      <c r="F28495"/>
    </row>
    <row r="28496" spans="2:6" x14ac:dyDescent="0.25">
      <c r="B28496" s="55"/>
      <c r="C28496" s="52"/>
      <c r="D28496" s="56"/>
      <c r="F28496"/>
    </row>
    <row r="28497" spans="2:6" x14ac:dyDescent="0.25">
      <c r="B28497" s="55"/>
      <c r="C28497" s="52"/>
      <c r="D28497" s="56"/>
      <c r="F28497"/>
    </row>
    <row r="28498" spans="2:6" x14ac:dyDescent="0.25">
      <c r="B28498" s="55"/>
      <c r="C28498" s="52"/>
      <c r="D28498" s="56"/>
      <c r="F28498"/>
    </row>
    <row r="28499" spans="2:6" x14ac:dyDescent="0.25">
      <c r="B28499" s="55"/>
      <c r="C28499" s="52"/>
      <c r="D28499" s="56"/>
      <c r="F28499"/>
    </row>
    <row r="28500" spans="2:6" x14ac:dyDescent="0.25">
      <c r="B28500" s="55"/>
      <c r="C28500" s="52"/>
      <c r="D28500" s="56"/>
      <c r="F28500"/>
    </row>
    <row r="28501" spans="2:6" x14ac:dyDescent="0.25">
      <c r="B28501" s="55"/>
      <c r="C28501" s="52"/>
      <c r="D28501" s="56"/>
      <c r="F28501"/>
    </row>
    <row r="28502" spans="2:6" x14ac:dyDescent="0.25">
      <c r="B28502" s="55"/>
      <c r="C28502" s="52"/>
      <c r="D28502" s="56"/>
      <c r="F28502"/>
    </row>
    <row r="28503" spans="2:6" x14ac:dyDescent="0.25">
      <c r="B28503" s="55"/>
      <c r="C28503" s="52"/>
      <c r="D28503" s="56"/>
      <c r="F28503"/>
    </row>
    <row r="28504" spans="2:6" x14ac:dyDescent="0.25">
      <c r="B28504" s="55"/>
      <c r="C28504" s="52"/>
      <c r="D28504" s="56"/>
      <c r="F28504"/>
    </row>
    <row r="28505" spans="2:6" x14ac:dyDescent="0.25">
      <c r="B28505" s="55"/>
      <c r="C28505" s="52"/>
      <c r="D28505" s="56"/>
      <c r="F28505"/>
    </row>
    <row r="28506" spans="2:6" x14ac:dyDescent="0.25">
      <c r="B28506" s="55"/>
      <c r="C28506" s="52"/>
      <c r="D28506" s="56"/>
      <c r="F28506"/>
    </row>
    <row r="28507" spans="2:6" x14ac:dyDescent="0.25">
      <c r="B28507" s="55"/>
      <c r="C28507" s="52"/>
      <c r="D28507" s="56"/>
      <c r="F28507"/>
    </row>
    <row r="28508" spans="2:6" x14ac:dyDescent="0.25">
      <c r="B28508" s="55"/>
      <c r="C28508" s="52"/>
      <c r="D28508" s="56"/>
      <c r="F28508"/>
    </row>
    <row r="28509" spans="2:6" x14ac:dyDescent="0.25">
      <c r="B28509" s="55"/>
      <c r="C28509" s="52"/>
      <c r="D28509" s="56"/>
      <c r="F28509"/>
    </row>
    <row r="28510" spans="2:6" x14ac:dyDescent="0.25">
      <c r="B28510" s="55"/>
      <c r="C28510" s="52"/>
      <c r="D28510" s="56"/>
      <c r="F28510"/>
    </row>
    <row r="28511" spans="2:6" x14ac:dyDescent="0.25">
      <c r="B28511" s="55"/>
      <c r="C28511" s="52"/>
      <c r="D28511" s="56"/>
      <c r="F28511"/>
    </row>
    <row r="28512" spans="2:6" x14ac:dyDescent="0.25">
      <c r="B28512" s="55"/>
      <c r="C28512" s="52"/>
      <c r="D28512" s="56"/>
      <c r="F28512"/>
    </row>
    <row r="28513" spans="2:6" x14ac:dyDescent="0.25">
      <c r="B28513" s="55"/>
      <c r="C28513" s="52"/>
      <c r="D28513" s="56"/>
      <c r="F28513"/>
    </row>
    <row r="28514" spans="2:6" x14ac:dyDescent="0.25">
      <c r="B28514" s="55"/>
      <c r="C28514" s="52"/>
      <c r="D28514" s="56"/>
      <c r="F28514"/>
    </row>
    <row r="28515" spans="2:6" x14ac:dyDescent="0.25">
      <c r="B28515" s="55"/>
      <c r="C28515" s="52"/>
      <c r="D28515" s="56"/>
      <c r="F28515"/>
    </row>
    <row r="28516" spans="2:6" x14ac:dyDescent="0.25">
      <c r="B28516" s="55"/>
      <c r="C28516" s="52"/>
      <c r="D28516" s="56"/>
      <c r="F28516"/>
    </row>
    <row r="28517" spans="2:6" x14ac:dyDescent="0.25">
      <c r="B28517" s="55"/>
      <c r="C28517" s="52"/>
      <c r="D28517" s="56"/>
      <c r="F28517"/>
    </row>
    <row r="28518" spans="2:6" x14ac:dyDescent="0.25">
      <c r="B28518" s="55"/>
      <c r="C28518" s="52"/>
      <c r="D28518" s="56"/>
      <c r="F28518"/>
    </row>
    <row r="28519" spans="2:6" x14ac:dyDescent="0.25">
      <c r="B28519" s="55"/>
      <c r="C28519" s="52"/>
      <c r="D28519" s="56"/>
      <c r="F28519"/>
    </row>
    <row r="28520" spans="2:6" x14ac:dyDescent="0.25">
      <c r="B28520" s="55"/>
      <c r="C28520" s="52"/>
      <c r="D28520" s="56"/>
      <c r="F28520"/>
    </row>
    <row r="28521" spans="2:6" x14ac:dyDescent="0.25">
      <c r="B28521" s="55"/>
      <c r="C28521" s="52"/>
      <c r="D28521" s="56"/>
      <c r="F28521"/>
    </row>
    <row r="28522" spans="2:6" x14ac:dyDescent="0.25">
      <c r="B28522" s="55"/>
      <c r="C28522" s="52"/>
      <c r="D28522" s="56"/>
      <c r="F28522"/>
    </row>
    <row r="28523" spans="2:6" x14ac:dyDescent="0.25">
      <c r="B28523" s="55"/>
      <c r="C28523" s="52"/>
      <c r="D28523" s="56"/>
      <c r="F28523"/>
    </row>
    <row r="28524" spans="2:6" x14ac:dyDescent="0.25">
      <c r="B28524" s="55"/>
      <c r="C28524" s="52"/>
      <c r="D28524" s="56"/>
      <c r="F28524"/>
    </row>
    <row r="28525" spans="2:6" x14ac:dyDescent="0.25">
      <c r="B28525" s="55"/>
      <c r="C28525" s="52"/>
      <c r="D28525" s="56"/>
      <c r="F28525"/>
    </row>
    <row r="28526" spans="2:6" x14ac:dyDescent="0.25">
      <c r="B28526" s="55"/>
      <c r="C28526" s="52"/>
      <c r="D28526" s="56"/>
      <c r="F28526"/>
    </row>
    <row r="28527" spans="2:6" x14ac:dyDescent="0.25">
      <c r="B28527" s="55"/>
      <c r="C28527" s="52"/>
      <c r="D28527" s="56"/>
      <c r="F28527"/>
    </row>
    <row r="28528" spans="2:6" x14ac:dyDescent="0.25">
      <c r="B28528" s="55"/>
      <c r="C28528" s="52"/>
      <c r="D28528" s="56"/>
      <c r="F28528"/>
    </row>
    <row r="28529" spans="2:6" x14ac:dyDescent="0.25">
      <c r="B28529" s="55"/>
      <c r="C28529" s="52"/>
      <c r="D28529" s="56"/>
      <c r="F28529"/>
    </row>
    <row r="28530" spans="2:6" x14ac:dyDescent="0.25">
      <c r="B28530" s="55"/>
      <c r="C28530" s="52"/>
      <c r="D28530" s="56"/>
      <c r="F28530"/>
    </row>
    <row r="28531" spans="2:6" x14ac:dyDescent="0.25">
      <c r="B28531" s="55"/>
      <c r="C28531" s="52"/>
      <c r="D28531" s="56"/>
      <c r="F28531"/>
    </row>
    <row r="28532" spans="2:6" x14ac:dyDescent="0.25">
      <c r="B28532" s="55"/>
      <c r="C28532" s="52"/>
      <c r="D28532" s="56"/>
      <c r="F28532"/>
    </row>
    <row r="28533" spans="2:6" x14ac:dyDescent="0.25">
      <c r="B28533" s="55"/>
      <c r="C28533" s="52"/>
      <c r="D28533" s="56"/>
      <c r="F28533"/>
    </row>
    <row r="28534" spans="2:6" x14ac:dyDescent="0.25">
      <c r="B28534" s="55"/>
      <c r="C28534" s="52"/>
      <c r="D28534" s="56"/>
      <c r="F28534"/>
    </row>
    <row r="28535" spans="2:6" x14ac:dyDescent="0.25">
      <c r="B28535" s="55"/>
      <c r="C28535" s="52"/>
      <c r="D28535" s="56"/>
      <c r="F28535"/>
    </row>
    <row r="28536" spans="2:6" x14ac:dyDescent="0.25">
      <c r="B28536" s="55"/>
      <c r="C28536" s="52"/>
      <c r="D28536" s="56"/>
      <c r="F28536"/>
    </row>
    <row r="28537" spans="2:6" x14ac:dyDescent="0.25">
      <c r="B28537" s="55"/>
      <c r="C28537" s="52"/>
      <c r="D28537" s="56"/>
      <c r="F28537"/>
    </row>
    <row r="28538" spans="2:6" x14ac:dyDescent="0.25">
      <c r="B28538" s="55"/>
      <c r="C28538" s="52"/>
      <c r="D28538" s="56"/>
      <c r="F28538"/>
    </row>
    <row r="28539" spans="2:6" x14ac:dyDescent="0.25">
      <c r="B28539" s="55"/>
      <c r="C28539" s="52"/>
      <c r="D28539" s="56"/>
      <c r="F28539"/>
    </row>
    <row r="28540" spans="2:6" x14ac:dyDescent="0.25">
      <c r="B28540" s="55"/>
      <c r="C28540" s="52"/>
      <c r="D28540" s="56"/>
      <c r="F28540"/>
    </row>
    <row r="28541" spans="2:6" x14ac:dyDescent="0.25">
      <c r="B28541" s="55"/>
      <c r="C28541" s="52"/>
      <c r="D28541" s="56"/>
      <c r="F28541"/>
    </row>
    <row r="28542" spans="2:6" x14ac:dyDescent="0.25">
      <c r="B28542" s="55"/>
      <c r="C28542" s="52"/>
      <c r="D28542" s="56"/>
      <c r="F28542"/>
    </row>
    <row r="28543" spans="2:6" x14ac:dyDescent="0.25">
      <c r="B28543" s="55"/>
      <c r="C28543" s="52"/>
      <c r="D28543" s="56"/>
      <c r="F28543"/>
    </row>
    <row r="28544" spans="2:6" x14ac:dyDescent="0.25">
      <c r="B28544" s="55"/>
      <c r="C28544" s="52"/>
      <c r="D28544" s="56"/>
      <c r="F28544"/>
    </row>
    <row r="28545" spans="2:6" x14ac:dyDescent="0.25">
      <c r="B28545" s="55"/>
      <c r="C28545" s="52"/>
      <c r="D28545" s="56"/>
      <c r="F28545"/>
    </row>
    <row r="28546" spans="2:6" x14ac:dyDescent="0.25">
      <c r="B28546" s="55"/>
      <c r="C28546" s="52"/>
      <c r="D28546" s="56"/>
      <c r="F28546"/>
    </row>
    <row r="28547" spans="2:6" x14ac:dyDescent="0.25">
      <c r="B28547" s="55"/>
      <c r="C28547" s="52"/>
      <c r="D28547" s="56"/>
      <c r="F28547"/>
    </row>
    <row r="28548" spans="2:6" x14ac:dyDescent="0.25">
      <c r="B28548" s="55"/>
      <c r="C28548" s="52"/>
      <c r="D28548" s="56"/>
      <c r="F28548"/>
    </row>
    <row r="28549" spans="2:6" x14ac:dyDescent="0.25">
      <c r="B28549" s="55"/>
      <c r="C28549" s="52"/>
      <c r="D28549" s="56"/>
      <c r="F28549"/>
    </row>
    <row r="28550" spans="2:6" x14ac:dyDescent="0.25">
      <c r="B28550" s="55"/>
      <c r="C28550" s="52"/>
      <c r="D28550" s="56"/>
      <c r="F28550"/>
    </row>
    <row r="28551" spans="2:6" x14ac:dyDescent="0.25">
      <c r="B28551" s="55"/>
      <c r="C28551" s="52"/>
      <c r="D28551" s="56"/>
      <c r="F28551"/>
    </row>
    <row r="28552" spans="2:6" x14ac:dyDescent="0.25">
      <c r="B28552" s="55"/>
      <c r="C28552" s="52"/>
      <c r="D28552" s="56"/>
      <c r="F28552"/>
    </row>
    <row r="28553" spans="2:6" x14ac:dyDescent="0.25">
      <c r="B28553" s="55"/>
      <c r="C28553" s="52"/>
      <c r="D28553" s="56"/>
      <c r="F28553"/>
    </row>
    <row r="28554" spans="2:6" x14ac:dyDescent="0.25">
      <c r="B28554" s="55"/>
      <c r="C28554" s="52"/>
      <c r="D28554" s="56"/>
      <c r="F28554"/>
    </row>
    <row r="28555" spans="2:6" x14ac:dyDescent="0.25">
      <c r="B28555" s="55"/>
      <c r="C28555" s="52"/>
      <c r="D28555" s="56"/>
      <c r="F28555"/>
    </row>
    <row r="28556" spans="2:6" x14ac:dyDescent="0.25">
      <c r="B28556" s="55"/>
      <c r="C28556" s="52"/>
      <c r="D28556" s="56"/>
      <c r="F28556"/>
    </row>
    <row r="28557" spans="2:6" x14ac:dyDescent="0.25">
      <c r="B28557" s="55"/>
      <c r="C28557" s="52"/>
      <c r="D28557" s="56"/>
      <c r="F28557"/>
    </row>
    <row r="28558" spans="2:6" x14ac:dyDescent="0.25">
      <c r="B28558" s="55"/>
      <c r="C28558" s="52"/>
      <c r="D28558" s="56"/>
      <c r="F28558"/>
    </row>
    <row r="28559" spans="2:6" x14ac:dyDescent="0.25">
      <c r="B28559" s="55"/>
      <c r="C28559" s="52"/>
      <c r="D28559" s="56"/>
      <c r="F28559"/>
    </row>
    <row r="28560" spans="2:6" x14ac:dyDescent="0.25">
      <c r="B28560" s="55"/>
      <c r="C28560" s="52"/>
      <c r="D28560" s="56"/>
      <c r="F28560"/>
    </row>
    <row r="28561" spans="2:6" x14ac:dyDescent="0.25">
      <c r="B28561" s="55"/>
      <c r="C28561" s="52"/>
      <c r="D28561" s="56"/>
      <c r="F28561"/>
    </row>
    <row r="28562" spans="2:6" x14ac:dyDescent="0.25">
      <c r="B28562" s="55"/>
      <c r="C28562" s="52"/>
      <c r="D28562" s="56"/>
      <c r="F28562"/>
    </row>
    <row r="28563" spans="2:6" x14ac:dyDescent="0.25">
      <c r="B28563" s="55"/>
      <c r="C28563" s="52"/>
      <c r="D28563" s="56"/>
      <c r="F28563"/>
    </row>
    <row r="28564" spans="2:6" x14ac:dyDescent="0.25">
      <c r="B28564" s="55"/>
      <c r="C28564" s="52"/>
      <c r="D28564" s="56"/>
      <c r="F28564"/>
    </row>
    <row r="28565" spans="2:6" x14ac:dyDescent="0.25">
      <c r="B28565" s="55"/>
      <c r="C28565" s="52"/>
      <c r="D28565" s="56"/>
      <c r="F28565"/>
    </row>
    <row r="28566" spans="2:6" x14ac:dyDescent="0.25">
      <c r="B28566" s="55"/>
      <c r="C28566" s="52"/>
      <c r="D28566" s="56"/>
      <c r="F28566"/>
    </row>
    <row r="28567" spans="2:6" x14ac:dyDescent="0.25">
      <c r="B28567" s="55"/>
      <c r="C28567" s="52"/>
      <c r="D28567" s="56"/>
      <c r="F28567"/>
    </row>
    <row r="28568" spans="2:6" x14ac:dyDescent="0.25">
      <c r="B28568" s="55"/>
      <c r="C28568" s="52"/>
      <c r="D28568" s="56"/>
      <c r="F28568"/>
    </row>
    <row r="28569" spans="2:6" x14ac:dyDescent="0.25">
      <c r="B28569" s="55"/>
      <c r="C28569" s="52"/>
      <c r="D28569" s="56"/>
      <c r="F28569"/>
    </row>
    <row r="28570" spans="2:6" x14ac:dyDescent="0.25">
      <c r="B28570" s="55"/>
      <c r="C28570" s="52"/>
      <c r="D28570" s="56"/>
      <c r="F28570"/>
    </row>
    <row r="28571" spans="2:6" x14ac:dyDescent="0.25">
      <c r="B28571" s="55"/>
      <c r="C28571" s="52"/>
      <c r="D28571" s="56"/>
      <c r="F28571"/>
    </row>
    <row r="28572" spans="2:6" x14ac:dyDescent="0.25">
      <c r="B28572" s="55"/>
      <c r="C28572" s="52"/>
      <c r="D28572" s="56"/>
      <c r="F28572"/>
    </row>
    <row r="28573" spans="2:6" x14ac:dyDescent="0.25">
      <c r="B28573" s="55"/>
      <c r="C28573" s="52"/>
      <c r="D28573" s="56"/>
      <c r="F28573"/>
    </row>
    <row r="28574" spans="2:6" x14ac:dyDescent="0.25">
      <c r="B28574" s="55"/>
      <c r="C28574" s="52"/>
      <c r="D28574" s="56"/>
      <c r="F28574"/>
    </row>
    <row r="28575" spans="2:6" x14ac:dyDescent="0.25">
      <c r="B28575" s="55"/>
      <c r="C28575" s="52"/>
      <c r="D28575" s="56"/>
      <c r="F28575"/>
    </row>
    <row r="28576" spans="2:6" x14ac:dyDescent="0.25">
      <c r="B28576" s="55"/>
      <c r="C28576" s="52"/>
      <c r="D28576" s="56"/>
      <c r="F28576"/>
    </row>
    <row r="28577" spans="2:6" x14ac:dyDescent="0.25">
      <c r="B28577" s="55"/>
      <c r="C28577" s="52"/>
      <c r="D28577" s="56"/>
      <c r="F28577"/>
    </row>
    <row r="28578" spans="2:6" x14ac:dyDescent="0.25">
      <c r="B28578" s="55"/>
      <c r="C28578" s="52"/>
      <c r="D28578" s="56"/>
      <c r="F28578"/>
    </row>
    <row r="28579" spans="2:6" x14ac:dyDescent="0.25">
      <c r="B28579" s="55"/>
      <c r="C28579" s="52"/>
      <c r="D28579" s="56"/>
      <c r="F28579"/>
    </row>
    <row r="28580" spans="2:6" x14ac:dyDescent="0.25">
      <c r="B28580" s="55"/>
      <c r="C28580" s="52"/>
      <c r="D28580" s="56"/>
      <c r="F28580"/>
    </row>
    <row r="28581" spans="2:6" x14ac:dyDescent="0.25">
      <c r="B28581" s="55"/>
      <c r="C28581" s="52"/>
      <c r="D28581" s="56"/>
      <c r="F28581"/>
    </row>
    <row r="28582" spans="2:6" x14ac:dyDescent="0.25">
      <c r="B28582" s="55"/>
      <c r="C28582" s="52"/>
      <c r="D28582" s="56"/>
      <c r="F28582"/>
    </row>
    <row r="28583" spans="2:6" x14ac:dyDescent="0.25">
      <c r="B28583" s="55"/>
      <c r="C28583" s="52"/>
      <c r="D28583" s="56"/>
      <c r="F28583"/>
    </row>
    <row r="28584" spans="2:6" x14ac:dyDescent="0.25">
      <c r="B28584" s="55"/>
      <c r="C28584" s="52"/>
      <c r="D28584" s="56"/>
      <c r="F28584"/>
    </row>
    <row r="28585" spans="2:6" x14ac:dyDescent="0.25">
      <c r="B28585" s="55"/>
      <c r="C28585" s="52"/>
      <c r="D28585" s="56"/>
      <c r="F28585"/>
    </row>
    <row r="28586" spans="2:6" x14ac:dyDescent="0.25">
      <c r="B28586" s="55"/>
      <c r="C28586" s="52"/>
      <c r="D28586" s="56"/>
      <c r="F28586"/>
    </row>
    <row r="28587" spans="2:6" x14ac:dyDescent="0.25">
      <c r="B28587" s="55"/>
      <c r="C28587" s="52"/>
      <c r="D28587" s="56"/>
      <c r="F28587"/>
    </row>
    <row r="28588" spans="2:6" x14ac:dyDescent="0.25">
      <c r="B28588" s="55"/>
      <c r="C28588" s="52"/>
      <c r="D28588" s="56"/>
      <c r="F28588"/>
    </row>
    <row r="28589" spans="2:6" x14ac:dyDescent="0.25">
      <c r="B28589" s="55"/>
      <c r="C28589" s="52"/>
      <c r="D28589" s="56"/>
      <c r="F28589"/>
    </row>
    <row r="28590" spans="2:6" x14ac:dyDescent="0.25">
      <c r="B28590" s="55"/>
      <c r="C28590" s="52"/>
      <c r="D28590" s="56"/>
      <c r="F28590"/>
    </row>
    <row r="28591" spans="2:6" x14ac:dyDescent="0.25">
      <c r="B28591" s="55"/>
      <c r="C28591" s="52"/>
      <c r="D28591" s="56"/>
      <c r="F28591"/>
    </row>
    <row r="28592" spans="2:6" x14ac:dyDescent="0.25">
      <c r="B28592" s="55"/>
      <c r="C28592" s="52"/>
      <c r="D28592" s="56"/>
      <c r="F28592"/>
    </row>
    <row r="28593" spans="2:6" x14ac:dyDescent="0.25">
      <c r="B28593" s="55"/>
      <c r="C28593" s="52"/>
      <c r="D28593" s="56"/>
      <c r="F28593"/>
    </row>
    <row r="28594" spans="2:6" x14ac:dyDescent="0.25">
      <c r="B28594" s="55"/>
      <c r="C28594" s="52"/>
      <c r="D28594" s="56"/>
      <c r="F28594"/>
    </row>
    <row r="28595" spans="2:6" x14ac:dyDescent="0.25">
      <c r="B28595" s="55"/>
      <c r="C28595" s="52"/>
      <c r="D28595" s="56"/>
      <c r="F28595"/>
    </row>
    <row r="28596" spans="2:6" x14ac:dyDescent="0.25">
      <c r="B28596" s="55"/>
      <c r="C28596" s="52"/>
      <c r="D28596" s="56"/>
      <c r="F28596"/>
    </row>
    <row r="28597" spans="2:6" x14ac:dyDescent="0.25">
      <c r="B28597" s="55"/>
      <c r="C28597" s="52"/>
      <c r="D28597" s="56"/>
      <c r="F28597"/>
    </row>
    <row r="28598" spans="2:6" x14ac:dyDescent="0.25">
      <c r="B28598" s="55"/>
      <c r="C28598" s="52"/>
      <c r="D28598" s="56"/>
      <c r="F28598"/>
    </row>
    <row r="28599" spans="2:6" x14ac:dyDescent="0.25">
      <c r="B28599" s="55"/>
      <c r="C28599" s="52"/>
      <c r="D28599" s="56"/>
      <c r="F28599"/>
    </row>
    <row r="28600" spans="2:6" x14ac:dyDescent="0.25">
      <c r="B28600" s="55"/>
      <c r="C28600" s="52"/>
      <c r="D28600" s="56"/>
      <c r="F28600"/>
    </row>
    <row r="28601" spans="2:6" x14ac:dyDescent="0.25">
      <c r="B28601" s="55"/>
      <c r="C28601" s="52"/>
      <c r="D28601" s="56"/>
      <c r="F28601"/>
    </row>
    <row r="28602" spans="2:6" x14ac:dyDescent="0.25">
      <c r="B28602" s="55"/>
      <c r="C28602" s="52"/>
      <c r="D28602" s="56"/>
      <c r="F28602"/>
    </row>
    <row r="28603" spans="2:6" x14ac:dyDescent="0.25">
      <c r="B28603" s="55"/>
      <c r="C28603" s="52"/>
      <c r="D28603" s="56"/>
      <c r="F28603"/>
    </row>
    <row r="28604" spans="2:6" x14ac:dyDescent="0.25">
      <c r="B28604" s="55"/>
      <c r="C28604" s="52"/>
      <c r="D28604" s="56"/>
      <c r="F28604"/>
    </row>
    <row r="28605" spans="2:6" x14ac:dyDescent="0.25">
      <c r="B28605" s="55"/>
      <c r="C28605" s="52"/>
      <c r="D28605" s="56"/>
      <c r="F28605"/>
    </row>
    <row r="28606" spans="2:6" x14ac:dyDescent="0.25">
      <c r="B28606" s="55"/>
      <c r="C28606" s="52"/>
      <c r="D28606" s="56"/>
      <c r="F28606"/>
    </row>
    <row r="28607" spans="2:6" x14ac:dyDescent="0.25">
      <c r="B28607" s="55"/>
      <c r="C28607" s="52"/>
      <c r="D28607" s="56"/>
      <c r="F28607"/>
    </row>
    <row r="28608" spans="2:6" x14ac:dyDescent="0.25">
      <c r="B28608" s="55"/>
      <c r="C28608" s="52"/>
      <c r="D28608" s="56"/>
      <c r="F28608"/>
    </row>
    <row r="28609" spans="2:6" x14ac:dyDescent="0.25">
      <c r="B28609" s="55"/>
      <c r="C28609" s="52"/>
      <c r="D28609" s="56"/>
      <c r="F28609"/>
    </row>
    <row r="28610" spans="2:6" x14ac:dyDescent="0.25">
      <c r="B28610" s="55"/>
      <c r="C28610" s="52"/>
      <c r="D28610" s="56"/>
      <c r="F28610"/>
    </row>
    <row r="28611" spans="2:6" x14ac:dyDescent="0.25">
      <c r="B28611" s="55"/>
      <c r="C28611" s="52"/>
      <c r="D28611" s="56"/>
      <c r="F28611"/>
    </row>
    <row r="28612" spans="2:6" x14ac:dyDescent="0.25">
      <c r="B28612" s="55"/>
      <c r="C28612" s="52"/>
      <c r="D28612" s="56"/>
      <c r="F28612"/>
    </row>
    <row r="28613" spans="2:6" x14ac:dyDescent="0.25">
      <c r="B28613" s="55"/>
      <c r="C28613" s="52"/>
      <c r="D28613" s="56"/>
      <c r="F28613"/>
    </row>
    <row r="28614" spans="2:6" x14ac:dyDescent="0.25">
      <c r="B28614" s="55"/>
      <c r="C28614" s="52"/>
      <c r="D28614" s="56"/>
      <c r="F28614"/>
    </row>
    <row r="28615" spans="2:6" x14ac:dyDescent="0.25">
      <c r="B28615" s="55"/>
      <c r="C28615" s="52"/>
      <c r="D28615" s="56"/>
      <c r="F28615"/>
    </row>
    <row r="28616" spans="2:6" x14ac:dyDescent="0.25">
      <c r="B28616" s="55"/>
      <c r="C28616" s="52"/>
      <c r="D28616" s="56"/>
      <c r="F28616"/>
    </row>
    <row r="28617" spans="2:6" x14ac:dyDescent="0.25">
      <c r="B28617" s="55"/>
      <c r="C28617" s="52"/>
      <c r="D28617" s="56"/>
      <c r="F28617"/>
    </row>
    <row r="28618" spans="2:6" x14ac:dyDescent="0.25">
      <c r="B28618" s="55"/>
      <c r="C28618" s="52"/>
      <c r="D28618" s="56"/>
      <c r="F28618"/>
    </row>
    <row r="28619" spans="2:6" x14ac:dyDescent="0.25">
      <c r="B28619" s="55"/>
      <c r="C28619" s="52"/>
      <c r="D28619" s="56"/>
      <c r="F28619"/>
    </row>
    <row r="28620" spans="2:6" x14ac:dyDescent="0.25">
      <c r="B28620" s="55"/>
      <c r="C28620" s="52"/>
      <c r="D28620" s="56"/>
      <c r="F28620"/>
    </row>
    <row r="28621" spans="2:6" x14ac:dyDescent="0.25">
      <c r="B28621" s="55"/>
      <c r="C28621" s="52"/>
      <c r="D28621" s="56"/>
      <c r="F28621"/>
    </row>
    <row r="28622" spans="2:6" x14ac:dyDescent="0.25">
      <c r="B28622" s="55"/>
      <c r="C28622" s="52"/>
      <c r="D28622" s="56"/>
      <c r="F28622"/>
    </row>
    <row r="28623" spans="2:6" x14ac:dyDescent="0.25">
      <c r="B28623" s="55"/>
      <c r="C28623" s="52"/>
      <c r="D28623" s="56"/>
      <c r="F28623"/>
    </row>
    <row r="28624" spans="2:6" x14ac:dyDescent="0.25">
      <c r="B28624" s="55"/>
      <c r="C28624" s="52"/>
      <c r="D28624" s="56"/>
      <c r="F28624"/>
    </row>
    <row r="28625" spans="2:6" x14ac:dyDescent="0.25">
      <c r="B28625" s="55"/>
      <c r="C28625" s="52"/>
      <c r="D28625" s="56"/>
      <c r="F28625"/>
    </row>
    <row r="28626" spans="2:6" x14ac:dyDescent="0.25">
      <c r="B28626" s="55"/>
      <c r="C28626" s="52"/>
      <c r="D28626" s="56"/>
      <c r="F28626"/>
    </row>
    <row r="28627" spans="2:6" x14ac:dyDescent="0.25">
      <c r="B28627" s="55"/>
      <c r="C28627" s="52"/>
      <c r="D28627" s="56"/>
      <c r="F28627"/>
    </row>
    <row r="28628" spans="2:6" x14ac:dyDescent="0.25">
      <c r="B28628" s="55"/>
      <c r="C28628" s="52"/>
      <c r="D28628" s="56"/>
      <c r="F28628"/>
    </row>
    <row r="28629" spans="2:6" x14ac:dyDescent="0.25">
      <c r="B28629" s="55"/>
      <c r="C28629" s="52"/>
      <c r="D28629" s="56"/>
      <c r="F28629"/>
    </row>
    <row r="28630" spans="2:6" x14ac:dyDescent="0.25">
      <c r="B28630" s="55"/>
      <c r="C28630" s="52"/>
      <c r="D28630" s="56"/>
      <c r="F28630"/>
    </row>
    <row r="28631" spans="2:6" x14ac:dyDescent="0.25">
      <c r="B28631" s="55"/>
      <c r="C28631" s="52"/>
      <c r="D28631" s="56"/>
      <c r="F28631"/>
    </row>
    <row r="28632" spans="2:6" x14ac:dyDescent="0.25">
      <c r="B28632" s="55"/>
      <c r="C28632" s="52"/>
      <c r="D28632" s="56"/>
      <c r="F28632"/>
    </row>
    <row r="28633" spans="2:6" x14ac:dyDescent="0.25">
      <c r="B28633" s="55"/>
      <c r="C28633" s="52"/>
      <c r="D28633" s="56"/>
      <c r="F28633"/>
    </row>
    <row r="28634" spans="2:6" x14ac:dyDescent="0.25">
      <c r="B28634" s="55"/>
      <c r="C28634" s="52"/>
      <c r="D28634" s="56"/>
      <c r="F28634"/>
    </row>
    <row r="28635" spans="2:6" x14ac:dyDescent="0.25">
      <c r="B28635" s="55"/>
      <c r="C28635" s="52"/>
      <c r="D28635" s="56"/>
      <c r="F28635"/>
    </row>
    <row r="28636" spans="2:6" x14ac:dyDescent="0.25">
      <c r="B28636" s="55"/>
      <c r="C28636" s="52"/>
      <c r="D28636" s="56"/>
      <c r="F28636"/>
    </row>
    <row r="28637" spans="2:6" x14ac:dyDescent="0.25">
      <c r="B28637" s="55"/>
      <c r="C28637" s="52"/>
      <c r="D28637" s="56"/>
      <c r="F28637"/>
    </row>
    <row r="28638" spans="2:6" x14ac:dyDescent="0.25">
      <c r="B28638" s="55"/>
      <c r="C28638" s="52"/>
      <c r="D28638" s="56"/>
      <c r="F28638"/>
    </row>
    <row r="28639" spans="2:6" x14ac:dyDescent="0.25">
      <c r="B28639" s="55"/>
      <c r="C28639" s="52"/>
      <c r="D28639" s="56"/>
      <c r="F28639"/>
    </row>
    <row r="28640" spans="2:6" x14ac:dyDescent="0.25">
      <c r="B28640" s="55"/>
      <c r="C28640" s="52"/>
      <c r="D28640" s="56"/>
      <c r="F28640"/>
    </row>
    <row r="28641" spans="2:6" x14ac:dyDescent="0.25">
      <c r="B28641" s="55"/>
      <c r="C28641" s="52"/>
      <c r="D28641" s="56"/>
      <c r="F28641"/>
    </row>
    <row r="28642" spans="2:6" x14ac:dyDescent="0.25">
      <c r="B28642" s="55"/>
      <c r="C28642" s="52"/>
      <c r="D28642" s="56"/>
      <c r="F28642"/>
    </row>
    <row r="28643" spans="2:6" x14ac:dyDescent="0.25">
      <c r="B28643" s="55"/>
      <c r="C28643" s="52"/>
      <c r="D28643" s="56"/>
      <c r="F28643"/>
    </row>
    <row r="28644" spans="2:6" x14ac:dyDescent="0.25">
      <c r="B28644" s="55"/>
      <c r="C28644" s="52"/>
      <c r="D28644" s="56"/>
      <c r="F28644"/>
    </row>
    <row r="28645" spans="2:6" x14ac:dyDescent="0.25">
      <c r="B28645" s="55"/>
      <c r="C28645" s="52"/>
      <c r="D28645" s="56"/>
      <c r="F28645"/>
    </row>
    <row r="28646" spans="2:6" x14ac:dyDescent="0.25">
      <c r="B28646" s="55"/>
      <c r="C28646" s="52"/>
      <c r="D28646" s="56"/>
      <c r="F28646"/>
    </row>
    <row r="28647" spans="2:6" x14ac:dyDescent="0.25">
      <c r="B28647" s="55"/>
      <c r="C28647" s="52"/>
      <c r="D28647" s="56"/>
      <c r="F28647"/>
    </row>
    <row r="28648" spans="2:6" x14ac:dyDescent="0.25">
      <c r="B28648" s="55"/>
      <c r="C28648" s="52"/>
      <c r="D28648" s="56"/>
      <c r="F28648"/>
    </row>
    <row r="28649" spans="2:6" x14ac:dyDescent="0.25">
      <c r="B28649" s="55"/>
      <c r="C28649" s="52"/>
      <c r="D28649" s="56"/>
      <c r="F28649"/>
    </row>
    <row r="28650" spans="2:6" x14ac:dyDescent="0.25">
      <c r="B28650" s="55"/>
      <c r="C28650" s="52"/>
      <c r="D28650" s="56"/>
      <c r="F28650"/>
    </row>
    <row r="28651" spans="2:6" x14ac:dyDescent="0.25">
      <c r="B28651" s="55"/>
      <c r="C28651" s="52"/>
      <c r="D28651" s="56"/>
      <c r="F28651"/>
    </row>
    <row r="28652" spans="2:6" x14ac:dyDescent="0.25">
      <c r="B28652" s="55"/>
      <c r="C28652" s="52"/>
      <c r="D28652" s="56"/>
      <c r="F28652"/>
    </row>
    <row r="28653" spans="2:6" x14ac:dyDescent="0.25">
      <c r="B28653" s="55"/>
      <c r="C28653" s="52"/>
      <c r="D28653" s="56"/>
      <c r="F28653"/>
    </row>
    <row r="28654" spans="2:6" x14ac:dyDescent="0.25">
      <c r="B28654" s="55"/>
      <c r="C28654" s="52"/>
      <c r="D28654" s="56"/>
      <c r="F28654"/>
    </row>
    <row r="28655" spans="2:6" x14ac:dyDescent="0.25">
      <c r="B28655" s="55"/>
      <c r="C28655" s="52"/>
      <c r="D28655" s="56"/>
      <c r="F28655"/>
    </row>
    <row r="28656" spans="2:6" x14ac:dyDescent="0.25">
      <c r="B28656" s="55"/>
      <c r="C28656" s="52"/>
      <c r="D28656" s="56"/>
      <c r="F28656"/>
    </row>
    <row r="28657" spans="2:6" x14ac:dyDescent="0.25">
      <c r="B28657" s="55"/>
      <c r="C28657" s="52"/>
      <c r="D28657" s="56"/>
      <c r="F28657"/>
    </row>
    <row r="28658" spans="2:6" x14ac:dyDescent="0.25">
      <c r="B28658" s="55"/>
      <c r="C28658" s="52"/>
      <c r="D28658" s="56"/>
      <c r="F28658"/>
    </row>
    <row r="28659" spans="2:6" x14ac:dyDescent="0.25">
      <c r="B28659" s="55"/>
      <c r="C28659" s="52"/>
      <c r="D28659" s="56"/>
      <c r="F28659"/>
    </row>
    <row r="28660" spans="2:6" x14ac:dyDescent="0.25">
      <c r="B28660" s="55"/>
      <c r="C28660" s="52"/>
      <c r="D28660" s="56"/>
      <c r="F28660"/>
    </row>
    <row r="28661" spans="2:6" x14ac:dyDescent="0.25">
      <c r="B28661" s="55"/>
      <c r="C28661" s="52"/>
      <c r="D28661" s="56"/>
      <c r="F28661"/>
    </row>
    <row r="28662" spans="2:6" x14ac:dyDescent="0.25">
      <c r="B28662" s="55"/>
      <c r="C28662" s="52"/>
      <c r="D28662" s="56"/>
      <c r="F28662"/>
    </row>
    <row r="28663" spans="2:6" x14ac:dyDescent="0.25">
      <c r="B28663" s="55"/>
      <c r="C28663" s="52"/>
      <c r="D28663" s="56"/>
      <c r="F28663"/>
    </row>
    <row r="28664" spans="2:6" x14ac:dyDescent="0.25">
      <c r="B28664" s="55"/>
      <c r="C28664" s="52"/>
      <c r="D28664" s="56"/>
      <c r="F28664"/>
    </row>
    <row r="28665" spans="2:6" x14ac:dyDescent="0.25">
      <c r="B28665" s="55"/>
      <c r="C28665" s="52"/>
      <c r="D28665" s="56"/>
      <c r="F28665"/>
    </row>
    <row r="28666" spans="2:6" x14ac:dyDescent="0.25">
      <c r="B28666" s="55"/>
      <c r="C28666" s="52"/>
      <c r="D28666" s="56"/>
      <c r="F28666"/>
    </row>
    <row r="28667" spans="2:6" x14ac:dyDescent="0.25">
      <c r="B28667" s="55"/>
      <c r="C28667" s="52"/>
      <c r="D28667" s="56"/>
      <c r="F28667"/>
    </row>
    <row r="28668" spans="2:6" x14ac:dyDescent="0.25">
      <c r="B28668" s="55"/>
      <c r="C28668" s="52"/>
      <c r="D28668" s="56"/>
      <c r="F28668"/>
    </row>
    <row r="28669" spans="2:6" x14ac:dyDescent="0.25">
      <c r="B28669" s="55"/>
      <c r="C28669" s="52"/>
      <c r="D28669" s="56"/>
      <c r="F28669"/>
    </row>
    <row r="28670" spans="2:6" x14ac:dyDescent="0.25">
      <c r="B28670" s="55"/>
      <c r="C28670" s="52"/>
      <c r="D28670" s="56"/>
      <c r="F28670"/>
    </row>
    <row r="28671" spans="2:6" x14ac:dyDescent="0.25">
      <c r="B28671" s="55"/>
      <c r="C28671" s="52"/>
      <c r="D28671" s="56"/>
      <c r="F28671"/>
    </row>
    <row r="28672" spans="2:6" x14ac:dyDescent="0.25">
      <c r="B28672" s="55"/>
      <c r="C28672" s="52"/>
      <c r="D28672" s="56"/>
      <c r="F28672"/>
    </row>
    <row r="28673" spans="2:6" x14ac:dyDescent="0.25">
      <c r="B28673" s="55"/>
      <c r="C28673" s="52"/>
      <c r="D28673" s="56"/>
      <c r="F28673"/>
    </row>
    <row r="28674" spans="2:6" x14ac:dyDescent="0.25">
      <c r="B28674" s="55"/>
      <c r="C28674" s="52"/>
      <c r="D28674" s="56"/>
      <c r="F28674"/>
    </row>
    <row r="28675" spans="2:6" x14ac:dyDescent="0.25">
      <c r="B28675" s="55"/>
      <c r="C28675" s="52"/>
      <c r="D28675" s="56"/>
      <c r="F28675"/>
    </row>
    <row r="28676" spans="2:6" x14ac:dyDescent="0.25">
      <c r="B28676" s="55"/>
      <c r="C28676" s="52"/>
      <c r="D28676" s="56"/>
      <c r="F28676"/>
    </row>
    <row r="28677" spans="2:6" x14ac:dyDescent="0.25">
      <c r="B28677" s="55"/>
      <c r="C28677" s="52"/>
      <c r="D28677" s="56"/>
      <c r="F28677"/>
    </row>
    <row r="28678" spans="2:6" x14ac:dyDescent="0.25">
      <c r="B28678" s="55"/>
      <c r="C28678" s="52"/>
      <c r="D28678" s="56"/>
      <c r="F28678"/>
    </row>
    <row r="28679" spans="2:6" x14ac:dyDescent="0.25">
      <c r="B28679" s="55"/>
      <c r="C28679" s="52"/>
      <c r="D28679" s="56"/>
      <c r="F28679"/>
    </row>
    <row r="28680" spans="2:6" x14ac:dyDescent="0.25">
      <c r="B28680" s="55"/>
      <c r="C28680" s="52"/>
      <c r="D28680" s="56"/>
      <c r="F28680"/>
    </row>
    <row r="28681" spans="2:6" x14ac:dyDescent="0.25">
      <c r="B28681" s="55"/>
      <c r="C28681" s="52"/>
      <c r="D28681" s="56"/>
      <c r="F28681"/>
    </row>
    <row r="28682" spans="2:6" x14ac:dyDescent="0.25">
      <c r="B28682" s="55"/>
      <c r="C28682" s="52"/>
      <c r="D28682" s="56"/>
      <c r="F28682"/>
    </row>
    <row r="28683" spans="2:6" x14ac:dyDescent="0.25">
      <c r="B28683" s="55"/>
      <c r="C28683" s="52"/>
      <c r="D28683" s="56"/>
      <c r="F28683"/>
    </row>
    <row r="28684" spans="2:6" x14ac:dyDescent="0.25">
      <c r="B28684" s="55"/>
      <c r="C28684" s="52"/>
      <c r="D28684" s="56"/>
      <c r="F28684"/>
    </row>
    <row r="28685" spans="2:6" x14ac:dyDescent="0.25">
      <c r="B28685" s="55"/>
      <c r="C28685" s="52"/>
      <c r="D28685" s="56"/>
      <c r="F28685"/>
    </row>
    <row r="28686" spans="2:6" x14ac:dyDescent="0.25">
      <c r="B28686" s="55"/>
      <c r="C28686" s="52"/>
      <c r="D28686" s="56"/>
      <c r="F28686"/>
    </row>
    <row r="28687" spans="2:6" x14ac:dyDescent="0.25">
      <c r="B28687" s="55"/>
      <c r="C28687" s="52"/>
      <c r="D28687" s="56"/>
      <c r="F28687"/>
    </row>
    <row r="28688" spans="2:6" x14ac:dyDescent="0.25">
      <c r="B28688" s="55"/>
      <c r="C28688" s="52"/>
      <c r="D28688" s="56"/>
      <c r="F28688"/>
    </row>
    <row r="28689" spans="2:6" x14ac:dyDescent="0.25">
      <c r="B28689" s="55"/>
      <c r="C28689" s="52"/>
      <c r="D28689" s="56"/>
      <c r="F28689"/>
    </row>
    <row r="28690" spans="2:6" x14ac:dyDescent="0.25">
      <c r="B28690" s="55"/>
      <c r="C28690" s="52"/>
      <c r="D28690" s="56"/>
      <c r="F28690"/>
    </row>
    <row r="28691" spans="2:6" x14ac:dyDescent="0.25">
      <c r="B28691" s="55"/>
      <c r="C28691" s="52"/>
      <c r="D28691" s="56"/>
      <c r="F28691"/>
    </row>
    <row r="28692" spans="2:6" x14ac:dyDescent="0.25">
      <c r="B28692" s="55"/>
      <c r="C28692" s="52"/>
      <c r="D28692" s="56"/>
      <c r="F28692"/>
    </row>
    <row r="28693" spans="2:6" x14ac:dyDescent="0.25">
      <c r="B28693" s="55"/>
      <c r="C28693" s="52"/>
      <c r="D28693" s="56"/>
      <c r="F28693"/>
    </row>
    <row r="28694" spans="2:6" x14ac:dyDescent="0.25">
      <c r="B28694" s="55"/>
      <c r="C28694" s="52"/>
      <c r="D28694" s="56"/>
      <c r="F28694"/>
    </row>
    <row r="28695" spans="2:6" x14ac:dyDescent="0.25">
      <c r="B28695" s="55"/>
      <c r="C28695" s="52"/>
      <c r="D28695" s="56"/>
      <c r="F28695"/>
    </row>
    <row r="28696" spans="2:6" x14ac:dyDescent="0.25">
      <c r="B28696" s="55"/>
      <c r="C28696" s="52"/>
      <c r="D28696" s="56"/>
      <c r="F28696"/>
    </row>
    <row r="28697" spans="2:6" x14ac:dyDescent="0.25">
      <c r="B28697" s="55"/>
      <c r="C28697" s="52"/>
      <c r="D28697" s="56"/>
      <c r="F28697"/>
    </row>
    <row r="28698" spans="2:6" x14ac:dyDescent="0.25">
      <c r="B28698" s="55"/>
      <c r="C28698" s="52"/>
      <c r="D28698" s="56"/>
      <c r="F28698"/>
    </row>
    <row r="28699" spans="2:6" x14ac:dyDescent="0.25">
      <c r="B28699" s="55"/>
      <c r="C28699" s="52"/>
      <c r="D28699" s="56"/>
      <c r="F28699"/>
    </row>
    <row r="28700" spans="2:6" x14ac:dyDescent="0.25">
      <c r="B28700" s="55"/>
      <c r="C28700" s="52"/>
      <c r="D28700" s="56"/>
      <c r="F28700"/>
    </row>
    <row r="28701" spans="2:6" x14ac:dyDescent="0.25">
      <c r="B28701" s="55"/>
      <c r="C28701" s="52"/>
      <c r="D28701" s="56"/>
      <c r="F28701"/>
    </row>
    <row r="28702" spans="2:6" x14ac:dyDescent="0.25">
      <c r="B28702" s="55"/>
      <c r="C28702" s="52"/>
      <c r="D28702" s="56"/>
      <c r="F28702"/>
    </row>
    <row r="28703" spans="2:6" x14ac:dyDescent="0.25">
      <c r="B28703" s="55"/>
      <c r="C28703" s="52"/>
      <c r="D28703" s="56"/>
      <c r="F28703"/>
    </row>
    <row r="28704" spans="2:6" x14ac:dyDescent="0.25">
      <c r="B28704" s="55"/>
      <c r="C28704" s="52"/>
      <c r="D28704" s="56"/>
      <c r="F28704"/>
    </row>
    <row r="28705" spans="2:6" x14ac:dyDescent="0.25">
      <c r="B28705" s="55"/>
      <c r="C28705" s="52"/>
      <c r="D28705" s="56"/>
      <c r="F28705"/>
    </row>
    <row r="28706" spans="2:6" x14ac:dyDescent="0.25">
      <c r="B28706" s="55"/>
      <c r="C28706" s="52"/>
      <c r="D28706" s="56"/>
      <c r="F28706"/>
    </row>
    <row r="28707" spans="2:6" x14ac:dyDescent="0.25">
      <c r="B28707" s="55"/>
      <c r="C28707" s="52"/>
      <c r="D28707" s="56"/>
      <c r="F28707"/>
    </row>
    <row r="28708" spans="2:6" x14ac:dyDescent="0.25">
      <c r="B28708" s="55"/>
      <c r="C28708" s="52"/>
      <c r="D28708" s="56"/>
      <c r="F28708"/>
    </row>
    <row r="28709" spans="2:6" x14ac:dyDescent="0.25">
      <c r="B28709" s="55"/>
      <c r="C28709" s="52"/>
      <c r="D28709" s="56"/>
      <c r="F28709"/>
    </row>
    <row r="28710" spans="2:6" x14ac:dyDescent="0.25">
      <c r="B28710" s="55"/>
      <c r="C28710" s="52"/>
      <c r="D28710" s="56"/>
      <c r="F28710"/>
    </row>
    <row r="28711" spans="2:6" x14ac:dyDescent="0.25">
      <c r="B28711" s="55"/>
      <c r="C28711" s="52"/>
      <c r="D28711" s="56"/>
      <c r="F28711"/>
    </row>
    <row r="28712" spans="2:6" x14ac:dyDescent="0.25">
      <c r="B28712" s="55"/>
      <c r="C28712" s="52"/>
      <c r="D28712" s="56"/>
      <c r="F28712"/>
    </row>
    <row r="28713" spans="2:6" x14ac:dyDescent="0.25">
      <c r="B28713" s="55"/>
      <c r="C28713" s="52"/>
      <c r="D28713" s="56"/>
      <c r="F28713"/>
    </row>
    <row r="28714" spans="2:6" x14ac:dyDescent="0.25">
      <c r="B28714" s="55"/>
      <c r="C28714" s="52"/>
      <c r="D28714" s="56"/>
      <c r="F28714"/>
    </row>
    <row r="28715" spans="2:6" x14ac:dyDescent="0.25">
      <c r="B28715" s="55"/>
      <c r="C28715" s="52"/>
      <c r="D28715" s="56"/>
      <c r="F28715"/>
    </row>
    <row r="28716" spans="2:6" x14ac:dyDescent="0.25">
      <c r="B28716" s="55"/>
      <c r="C28716" s="52"/>
      <c r="D28716" s="56"/>
      <c r="F28716"/>
    </row>
    <row r="28717" spans="2:6" x14ac:dyDescent="0.25">
      <c r="B28717" s="55"/>
      <c r="C28717" s="52"/>
      <c r="D28717" s="56"/>
      <c r="F28717"/>
    </row>
    <row r="28718" spans="2:6" x14ac:dyDescent="0.25">
      <c r="B28718" s="55"/>
      <c r="C28718" s="52"/>
      <c r="D28718" s="56"/>
      <c r="F28718"/>
    </row>
    <row r="28719" spans="2:6" x14ac:dyDescent="0.25">
      <c r="B28719" s="55"/>
      <c r="C28719" s="52"/>
      <c r="D28719" s="56"/>
      <c r="F28719"/>
    </row>
    <row r="28720" spans="2:6" x14ac:dyDescent="0.25">
      <c r="B28720" s="55"/>
      <c r="C28720" s="52"/>
      <c r="D28720" s="56"/>
      <c r="F28720"/>
    </row>
    <row r="28721" spans="2:6" x14ac:dyDescent="0.25">
      <c r="B28721" s="55"/>
      <c r="C28721" s="52"/>
      <c r="D28721" s="56"/>
      <c r="F28721"/>
    </row>
    <row r="28722" spans="2:6" x14ac:dyDescent="0.25">
      <c r="B28722" s="55"/>
      <c r="C28722" s="52"/>
      <c r="D28722" s="56"/>
      <c r="F28722"/>
    </row>
    <row r="28723" spans="2:6" x14ac:dyDescent="0.25">
      <c r="B28723" s="55"/>
      <c r="C28723" s="52"/>
      <c r="D28723" s="56"/>
      <c r="F28723"/>
    </row>
    <row r="28724" spans="2:6" x14ac:dyDescent="0.25">
      <c r="B28724" s="55"/>
      <c r="C28724" s="52"/>
      <c r="D28724" s="56"/>
      <c r="F28724"/>
    </row>
    <row r="28725" spans="2:6" x14ac:dyDescent="0.25">
      <c r="B28725" s="55"/>
      <c r="C28725" s="52"/>
      <c r="D28725" s="56"/>
      <c r="F28725"/>
    </row>
    <row r="28726" spans="2:6" x14ac:dyDescent="0.25">
      <c r="B28726" s="55"/>
      <c r="C28726" s="52"/>
      <c r="D28726" s="56"/>
      <c r="F28726"/>
    </row>
    <row r="28727" spans="2:6" x14ac:dyDescent="0.25">
      <c r="B28727" s="55"/>
      <c r="C28727" s="52"/>
      <c r="D28727" s="56"/>
      <c r="F28727"/>
    </row>
    <row r="28728" spans="2:6" x14ac:dyDescent="0.25">
      <c r="B28728" s="55"/>
      <c r="C28728" s="52"/>
      <c r="D28728" s="56"/>
      <c r="F28728"/>
    </row>
    <row r="28729" spans="2:6" x14ac:dyDescent="0.25">
      <c r="B28729" s="55"/>
      <c r="C28729" s="52"/>
      <c r="D28729" s="56"/>
      <c r="F28729"/>
    </row>
    <row r="28730" spans="2:6" x14ac:dyDescent="0.25">
      <c r="B28730" s="55"/>
      <c r="C28730" s="52"/>
      <c r="D28730" s="56"/>
      <c r="F28730"/>
    </row>
    <row r="28731" spans="2:6" x14ac:dyDescent="0.25">
      <c r="B28731" s="55"/>
      <c r="C28731" s="52"/>
      <c r="D28731" s="56"/>
      <c r="F28731"/>
    </row>
    <row r="28732" spans="2:6" x14ac:dyDescent="0.25">
      <c r="B28732" s="55"/>
      <c r="C28732" s="52"/>
      <c r="D28732" s="56"/>
      <c r="F28732"/>
    </row>
    <row r="28733" spans="2:6" x14ac:dyDescent="0.25">
      <c r="B28733" s="55"/>
      <c r="C28733" s="52"/>
      <c r="D28733" s="56"/>
      <c r="F28733"/>
    </row>
    <row r="28734" spans="2:6" x14ac:dyDescent="0.25">
      <c r="B28734" s="55"/>
      <c r="C28734" s="52"/>
      <c r="D28734" s="56"/>
      <c r="F28734"/>
    </row>
    <row r="28735" spans="2:6" x14ac:dyDescent="0.25">
      <c r="B28735" s="55"/>
      <c r="C28735" s="52"/>
      <c r="D28735" s="56"/>
      <c r="F28735"/>
    </row>
    <row r="28736" spans="2:6" x14ac:dyDescent="0.25">
      <c r="B28736" s="55"/>
      <c r="C28736" s="52"/>
      <c r="D28736" s="56"/>
      <c r="F28736"/>
    </row>
    <row r="28737" spans="2:6" x14ac:dyDescent="0.25">
      <c r="B28737" s="55"/>
      <c r="C28737" s="52"/>
      <c r="D28737" s="56"/>
      <c r="F28737"/>
    </row>
    <row r="28738" spans="2:6" x14ac:dyDescent="0.25">
      <c r="B28738" s="55"/>
      <c r="C28738" s="52"/>
      <c r="D28738" s="56"/>
      <c r="F28738"/>
    </row>
    <row r="28739" spans="2:6" x14ac:dyDescent="0.25">
      <c r="B28739" s="55"/>
      <c r="C28739" s="52"/>
      <c r="D28739" s="56"/>
      <c r="F28739"/>
    </row>
    <row r="28740" spans="2:6" x14ac:dyDescent="0.25">
      <c r="B28740" s="55"/>
      <c r="C28740" s="52"/>
      <c r="D28740" s="56"/>
      <c r="F28740"/>
    </row>
    <row r="28741" spans="2:6" x14ac:dyDescent="0.25">
      <c r="B28741" s="55"/>
      <c r="C28741" s="52"/>
      <c r="D28741" s="56"/>
      <c r="F28741"/>
    </row>
    <row r="28742" spans="2:6" x14ac:dyDescent="0.25">
      <c r="B28742" s="55"/>
      <c r="C28742" s="52"/>
      <c r="D28742" s="56"/>
      <c r="F28742"/>
    </row>
    <row r="28743" spans="2:6" x14ac:dyDescent="0.25">
      <c r="B28743" s="55"/>
      <c r="C28743" s="52"/>
      <c r="D28743" s="56"/>
      <c r="F28743"/>
    </row>
    <row r="28744" spans="2:6" x14ac:dyDescent="0.25">
      <c r="B28744" s="55"/>
      <c r="C28744" s="52"/>
      <c r="D28744" s="56"/>
      <c r="F28744"/>
    </row>
    <row r="28745" spans="2:6" x14ac:dyDescent="0.25">
      <c r="B28745" s="55"/>
      <c r="C28745" s="52"/>
      <c r="D28745" s="56"/>
      <c r="F28745"/>
    </row>
    <row r="28746" spans="2:6" x14ac:dyDescent="0.25">
      <c r="B28746" s="55"/>
      <c r="C28746" s="52"/>
      <c r="D28746" s="56"/>
      <c r="F28746"/>
    </row>
    <row r="28747" spans="2:6" x14ac:dyDescent="0.25">
      <c r="B28747" s="55"/>
      <c r="C28747" s="52"/>
      <c r="D28747" s="56"/>
      <c r="F28747"/>
    </row>
    <row r="28748" spans="2:6" x14ac:dyDescent="0.25">
      <c r="B28748" s="55"/>
      <c r="C28748" s="52"/>
      <c r="D28748" s="56"/>
      <c r="F28748"/>
    </row>
    <row r="28749" spans="2:6" x14ac:dyDescent="0.25">
      <c r="B28749" s="55"/>
      <c r="C28749" s="52"/>
      <c r="D28749" s="56"/>
      <c r="F28749"/>
    </row>
    <row r="28750" spans="2:6" x14ac:dyDescent="0.25">
      <c r="B28750" s="55"/>
      <c r="C28750" s="52"/>
      <c r="D28750" s="56"/>
      <c r="F28750"/>
    </row>
    <row r="28751" spans="2:6" x14ac:dyDescent="0.25">
      <c r="B28751" s="55"/>
      <c r="C28751" s="52"/>
      <c r="D28751" s="56"/>
      <c r="F28751"/>
    </row>
    <row r="28752" spans="2:6" x14ac:dyDescent="0.25">
      <c r="B28752" s="55"/>
      <c r="C28752" s="52"/>
      <c r="D28752" s="56"/>
      <c r="F28752"/>
    </row>
    <row r="28753" spans="2:6" x14ac:dyDescent="0.25">
      <c r="B28753" s="55"/>
      <c r="C28753" s="52"/>
      <c r="D28753" s="56"/>
      <c r="F28753"/>
    </row>
    <row r="28754" spans="2:6" x14ac:dyDescent="0.25">
      <c r="B28754" s="55"/>
      <c r="C28754" s="52"/>
      <c r="D28754" s="56"/>
      <c r="F28754"/>
    </row>
    <row r="28755" spans="2:6" x14ac:dyDescent="0.25">
      <c r="B28755" s="55"/>
      <c r="C28755" s="52"/>
      <c r="D28755" s="56"/>
      <c r="F28755"/>
    </row>
    <row r="28756" spans="2:6" x14ac:dyDescent="0.25">
      <c r="B28756" s="55"/>
      <c r="C28756" s="52"/>
      <c r="D28756" s="56"/>
      <c r="F28756"/>
    </row>
    <row r="28757" spans="2:6" x14ac:dyDescent="0.25">
      <c r="B28757" s="55"/>
      <c r="C28757" s="52"/>
      <c r="D28757" s="56"/>
      <c r="F28757"/>
    </row>
    <row r="28758" spans="2:6" x14ac:dyDescent="0.25">
      <c r="B28758" s="55"/>
      <c r="C28758" s="52"/>
      <c r="D28758" s="56"/>
      <c r="F28758"/>
    </row>
    <row r="28759" spans="2:6" x14ac:dyDescent="0.25">
      <c r="B28759" s="55"/>
      <c r="C28759" s="52"/>
      <c r="D28759" s="56"/>
      <c r="F28759"/>
    </row>
    <row r="28760" spans="2:6" x14ac:dyDescent="0.25">
      <c r="B28760" s="55"/>
      <c r="C28760" s="52"/>
      <c r="D28760" s="56"/>
      <c r="F28760"/>
    </row>
    <row r="28761" spans="2:6" x14ac:dyDescent="0.25">
      <c r="B28761" s="55"/>
      <c r="C28761" s="52"/>
      <c r="D28761" s="56"/>
      <c r="F28761"/>
    </row>
    <row r="28762" spans="2:6" x14ac:dyDescent="0.25">
      <c r="B28762" s="55"/>
      <c r="C28762" s="52"/>
      <c r="D28762" s="56"/>
      <c r="F28762"/>
    </row>
    <row r="28763" spans="2:6" x14ac:dyDescent="0.25">
      <c r="B28763" s="55"/>
      <c r="C28763" s="52"/>
      <c r="D28763" s="56"/>
      <c r="F28763"/>
    </row>
    <row r="28764" spans="2:6" x14ac:dyDescent="0.25">
      <c r="B28764" s="55"/>
      <c r="C28764" s="52"/>
      <c r="D28764" s="56"/>
      <c r="F28764"/>
    </row>
    <row r="28765" spans="2:6" x14ac:dyDescent="0.25">
      <c r="B28765" s="55"/>
      <c r="C28765" s="52"/>
      <c r="D28765" s="56"/>
      <c r="F28765"/>
    </row>
    <row r="28766" spans="2:6" x14ac:dyDescent="0.25">
      <c r="B28766" s="55"/>
      <c r="C28766" s="52"/>
      <c r="D28766" s="56"/>
      <c r="F28766"/>
    </row>
    <row r="28767" spans="2:6" x14ac:dyDescent="0.25">
      <c r="B28767" s="55"/>
      <c r="C28767" s="52"/>
      <c r="D28767" s="56"/>
      <c r="F28767"/>
    </row>
    <row r="28768" spans="2:6" x14ac:dyDescent="0.25">
      <c r="B28768" s="55"/>
      <c r="C28768" s="52"/>
      <c r="D28768" s="56"/>
      <c r="F28768"/>
    </row>
    <row r="28769" spans="2:6" x14ac:dyDescent="0.25">
      <c r="B28769" s="55"/>
      <c r="C28769" s="52"/>
      <c r="D28769" s="56"/>
      <c r="F28769"/>
    </row>
    <row r="28770" spans="2:6" x14ac:dyDescent="0.25">
      <c r="B28770" s="55"/>
      <c r="C28770" s="52"/>
      <c r="D28770" s="56"/>
      <c r="F28770"/>
    </row>
    <row r="28771" spans="2:6" x14ac:dyDescent="0.25">
      <c r="B28771" s="55"/>
      <c r="C28771" s="52"/>
      <c r="D28771" s="56"/>
      <c r="F28771"/>
    </row>
    <row r="28772" spans="2:6" x14ac:dyDescent="0.25">
      <c r="B28772" s="55"/>
      <c r="C28772" s="52"/>
      <c r="D28772" s="56"/>
      <c r="F28772"/>
    </row>
    <row r="28773" spans="2:6" x14ac:dyDescent="0.25">
      <c r="B28773" s="55"/>
      <c r="C28773" s="52"/>
      <c r="D28773" s="56"/>
      <c r="F28773"/>
    </row>
    <row r="28774" spans="2:6" x14ac:dyDescent="0.25">
      <c r="B28774" s="55"/>
      <c r="C28774" s="52"/>
      <c r="D28774" s="56"/>
      <c r="F28774"/>
    </row>
    <row r="28775" spans="2:6" x14ac:dyDescent="0.25">
      <c r="B28775" s="55"/>
      <c r="C28775" s="52"/>
      <c r="D28775" s="56"/>
      <c r="F28775"/>
    </row>
    <row r="28776" spans="2:6" x14ac:dyDescent="0.25">
      <c r="B28776" s="55"/>
      <c r="C28776" s="52"/>
      <c r="D28776" s="56"/>
      <c r="F28776"/>
    </row>
    <row r="28777" spans="2:6" x14ac:dyDescent="0.25">
      <c r="B28777" s="55"/>
      <c r="C28777" s="52"/>
      <c r="D28777" s="56"/>
      <c r="F28777"/>
    </row>
    <row r="28778" spans="2:6" x14ac:dyDescent="0.25">
      <c r="B28778" s="55"/>
      <c r="C28778" s="52"/>
      <c r="D28778" s="56"/>
      <c r="F28778"/>
    </row>
    <row r="28779" spans="2:6" x14ac:dyDescent="0.25">
      <c r="B28779" s="55"/>
      <c r="C28779" s="52"/>
      <c r="D28779" s="56"/>
      <c r="F28779"/>
    </row>
    <row r="28780" spans="2:6" x14ac:dyDescent="0.25">
      <c r="B28780" s="55"/>
      <c r="C28780" s="52"/>
      <c r="D28780" s="56"/>
      <c r="F28780"/>
    </row>
    <row r="28781" spans="2:6" x14ac:dyDescent="0.25">
      <c r="B28781" s="55"/>
      <c r="C28781" s="52"/>
      <c r="D28781" s="56"/>
      <c r="F28781"/>
    </row>
    <row r="28782" spans="2:6" x14ac:dyDescent="0.25">
      <c r="B28782" s="55"/>
      <c r="C28782" s="52"/>
      <c r="D28782" s="56"/>
      <c r="F28782"/>
    </row>
    <row r="28783" spans="2:6" x14ac:dyDescent="0.25">
      <c r="B28783" s="55"/>
      <c r="C28783" s="52"/>
      <c r="D28783" s="56"/>
      <c r="F28783"/>
    </row>
    <row r="28784" spans="2:6" x14ac:dyDescent="0.25">
      <c r="B28784" s="55"/>
      <c r="C28784" s="52"/>
      <c r="D28784" s="56"/>
      <c r="F28784"/>
    </row>
    <row r="28785" spans="2:6" x14ac:dyDescent="0.25">
      <c r="B28785" s="55"/>
      <c r="C28785" s="52"/>
      <c r="D28785" s="56"/>
      <c r="F28785"/>
    </row>
    <row r="28786" spans="2:6" x14ac:dyDescent="0.25">
      <c r="B28786" s="55"/>
      <c r="C28786" s="52"/>
      <c r="D28786" s="56"/>
      <c r="F28786"/>
    </row>
    <row r="28787" spans="2:6" x14ac:dyDescent="0.25">
      <c r="B28787" s="55"/>
      <c r="C28787" s="52"/>
      <c r="D28787" s="56"/>
      <c r="F28787"/>
    </row>
    <row r="28788" spans="2:6" x14ac:dyDescent="0.25">
      <c r="B28788" s="55"/>
      <c r="C28788" s="52"/>
      <c r="D28788" s="56"/>
      <c r="F28788"/>
    </row>
    <row r="28789" spans="2:6" x14ac:dyDescent="0.25">
      <c r="B28789" s="55"/>
      <c r="C28789" s="52"/>
      <c r="D28789" s="56"/>
      <c r="F28789"/>
    </row>
    <row r="28790" spans="2:6" x14ac:dyDescent="0.25">
      <c r="B28790" s="55"/>
      <c r="C28790" s="52"/>
      <c r="D28790" s="56"/>
      <c r="F28790"/>
    </row>
    <row r="28791" spans="2:6" x14ac:dyDescent="0.25">
      <c r="B28791" s="55"/>
      <c r="C28791" s="52"/>
      <c r="D28791" s="56"/>
      <c r="F28791"/>
    </row>
    <row r="28792" spans="2:6" x14ac:dyDescent="0.25">
      <c r="B28792" s="55"/>
      <c r="C28792" s="52"/>
      <c r="D28792" s="56"/>
      <c r="F28792"/>
    </row>
    <row r="28793" spans="2:6" x14ac:dyDescent="0.25">
      <c r="B28793" s="55"/>
      <c r="C28793" s="52"/>
      <c r="D28793" s="56"/>
      <c r="F28793"/>
    </row>
    <row r="28794" spans="2:6" x14ac:dyDescent="0.25">
      <c r="B28794" s="55"/>
      <c r="C28794" s="52"/>
      <c r="D28794" s="56"/>
      <c r="F28794"/>
    </row>
    <row r="28795" spans="2:6" x14ac:dyDescent="0.25">
      <c r="B28795" s="55"/>
      <c r="C28795" s="52"/>
      <c r="D28795" s="56"/>
      <c r="F28795"/>
    </row>
    <row r="28796" spans="2:6" x14ac:dyDescent="0.25">
      <c r="B28796" s="55"/>
      <c r="C28796" s="52"/>
      <c r="D28796" s="56"/>
      <c r="F28796"/>
    </row>
    <row r="28797" spans="2:6" x14ac:dyDescent="0.25">
      <c r="B28797" s="55"/>
      <c r="C28797" s="52"/>
      <c r="D28797" s="56"/>
      <c r="F28797"/>
    </row>
    <row r="28798" spans="2:6" x14ac:dyDescent="0.25">
      <c r="B28798" s="55"/>
      <c r="C28798" s="52"/>
      <c r="D28798" s="56"/>
      <c r="F28798"/>
    </row>
    <row r="28799" spans="2:6" x14ac:dyDescent="0.25">
      <c r="B28799" s="55"/>
      <c r="C28799" s="52"/>
      <c r="D28799" s="56"/>
      <c r="F28799"/>
    </row>
    <row r="28800" spans="2:6" x14ac:dyDescent="0.25">
      <c r="B28800" s="55"/>
      <c r="C28800" s="52"/>
      <c r="D28800" s="56"/>
      <c r="F28800"/>
    </row>
    <row r="28801" spans="2:6" x14ac:dyDescent="0.25">
      <c r="B28801" s="55"/>
      <c r="C28801" s="52"/>
      <c r="D28801" s="56"/>
      <c r="F28801"/>
    </row>
    <row r="28802" spans="2:6" x14ac:dyDescent="0.25">
      <c r="B28802" s="55"/>
      <c r="C28802" s="52"/>
      <c r="D28802" s="56"/>
      <c r="F28802"/>
    </row>
    <row r="28803" spans="2:6" x14ac:dyDescent="0.25">
      <c r="B28803" s="55"/>
      <c r="C28803" s="52"/>
      <c r="D28803" s="56"/>
      <c r="F28803"/>
    </row>
    <row r="28804" spans="2:6" x14ac:dyDescent="0.25">
      <c r="B28804" s="55"/>
      <c r="C28804" s="52"/>
      <c r="D28804" s="56"/>
      <c r="F28804"/>
    </row>
    <row r="28805" spans="2:6" x14ac:dyDescent="0.25">
      <c r="B28805" s="55"/>
      <c r="C28805" s="52"/>
      <c r="D28805" s="56"/>
      <c r="F28805"/>
    </row>
    <row r="28806" spans="2:6" x14ac:dyDescent="0.25">
      <c r="B28806" s="55"/>
      <c r="C28806" s="52"/>
      <c r="D28806" s="56"/>
      <c r="F28806"/>
    </row>
    <row r="28807" spans="2:6" x14ac:dyDescent="0.25">
      <c r="B28807" s="55"/>
      <c r="C28807" s="52"/>
      <c r="D28807" s="56"/>
      <c r="F28807"/>
    </row>
    <row r="28808" spans="2:6" x14ac:dyDescent="0.25">
      <c r="B28808" s="55"/>
      <c r="C28808" s="52"/>
      <c r="D28808" s="56"/>
      <c r="F28808"/>
    </row>
    <row r="28809" spans="2:6" x14ac:dyDescent="0.25">
      <c r="B28809" s="55"/>
      <c r="C28809" s="52"/>
      <c r="D28809" s="56"/>
      <c r="F28809"/>
    </row>
    <row r="28810" spans="2:6" x14ac:dyDescent="0.25">
      <c r="B28810" s="55"/>
      <c r="C28810" s="52"/>
      <c r="D28810" s="56"/>
      <c r="F28810"/>
    </row>
    <row r="28811" spans="2:6" x14ac:dyDescent="0.25">
      <c r="B28811" s="55"/>
      <c r="C28811" s="52"/>
      <c r="D28811" s="56"/>
      <c r="F28811"/>
    </row>
    <row r="28812" spans="2:6" x14ac:dyDescent="0.25">
      <c r="B28812" s="55"/>
      <c r="C28812" s="52"/>
      <c r="D28812" s="56"/>
      <c r="F28812"/>
    </row>
    <row r="28813" spans="2:6" x14ac:dyDescent="0.25">
      <c r="B28813" s="55"/>
      <c r="C28813" s="52"/>
      <c r="D28813" s="56"/>
      <c r="F28813"/>
    </row>
    <row r="28814" spans="2:6" x14ac:dyDescent="0.25">
      <c r="B28814" s="55"/>
      <c r="C28814" s="52"/>
      <c r="D28814" s="56"/>
      <c r="F28814"/>
    </row>
    <row r="28815" spans="2:6" x14ac:dyDescent="0.25">
      <c r="B28815" s="55"/>
      <c r="C28815" s="52"/>
      <c r="D28815" s="56"/>
      <c r="F28815"/>
    </row>
    <row r="28816" spans="2:6" x14ac:dyDescent="0.25">
      <c r="B28816" s="55"/>
      <c r="C28816" s="52"/>
      <c r="D28816" s="56"/>
      <c r="F28816"/>
    </row>
    <row r="28817" spans="2:6" x14ac:dyDescent="0.25">
      <c r="B28817" s="55"/>
      <c r="C28817" s="52"/>
      <c r="D28817" s="56"/>
      <c r="F28817"/>
    </row>
    <row r="28818" spans="2:6" x14ac:dyDescent="0.25">
      <c r="B28818" s="55"/>
      <c r="C28818" s="52"/>
      <c r="D28818" s="56"/>
      <c r="F28818"/>
    </row>
    <row r="28819" spans="2:6" x14ac:dyDescent="0.25">
      <c r="B28819" s="55"/>
      <c r="C28819" s="52"/>
      <c r="D28819" s="56"/>
      <c r="F28819"/>
    </row>
    <row r="28820" spans="2:6" x14ac:dyDescent="0.25">
      <c r="B28820" s="55"/>
      <c r="C28820" s="52"/>
      <c r="D28820" s="56"/>
      <c r="F28820"/>
    </row>
    <row r="28821" spans="2:6" x14ac:dyDescent="0.25">
      <c r="B28821" s="55"/>
      <c r="C28821" s="52"/>
      <c r="D28821" s="56"/>
      <c r="F28821"/>
    </row>
    <row r="28822" spans="2:6" x14ac:dyDescent="0.25">
      <c r="B28822" s="55"/>
      <c r="C28822" s="52"/>
      <c r="D28822" s="56"/>
      <c r="F28822"/>
    </row>
    <row r="28823" spans="2:6" x14ac:dyDescent="0.25">
      <c r="B28823" s="55"/>
      <c r="C28823" s="52"/>
      <c r="D28823" s="56"/>
      <c r="F28823"/>
    </row>
    <row r="28824" spans="2:6" x14ac:dyDescent="0.25">
      <c r="B28824" s="55"/>
      <c r="C28824" s="52"/>
      <c r="D28824" s="56"/>
      <c r="F28824"/>
    </row>
    <row r="28825" spans="2:6" x14ac:dyDescent="0.25">
      <c r="B28825" s="55"/>
      <c r="C28825" s="52"/>
      <c r="D28825" s="56"/>
      <c r="F28825"/>
    </row>
    <row r="28826" spans="2:6" x14ac:dyDescent="0.25">
      <c r="B28826" s="55"/>
      <c r="C28826" s="52"/>
      <c r="D28826" s="56"/>
      <c r="F28826"/>
    </row>
    <row r="28827" spans="2:6" x14ac:dyDescent="0.25">
      <c r="B28827" s="55"/>
      <c r="C28827" s="52"/>
      <c r="D28827" s="56"/>
      <c r="F28827"/>
    </row>
    <row r="28828" spans="2:6" x14ac:dyDescent="0.25">
      <c r="B28828" s="55"/>
      <c r="C28828" s="52"/>
      <c r="D28828" s="56"/>
      <c r="F28828"/>
    </row>
    <row r="28829" spans="2:6" x14ac:dyDescent="0.25">
      <c r="B28829" s="55"/>
      <c r="C28829" s="52"/>
      <c r="D28829" s="56"/>
      <c r="F28829"/>
    </row>
    <row r="28830" spans="2:6" x14ac:dyDescent="0.25">
      <c r="B28830" s="55"/>
      <c r="C28830" s="52"/>
      <c r="D28830" s="56"/>
      <c r="F28830"/>
    </row>
    <row r="28831" spans="2:6" x14ac:dyDescent="0.25">
      <c r="B28831" s="55"/>
      <c r="C28831" s="52"/>
      <c r="D28831" s="56"/>
      <c r="F28831"/>
    </row>
    <row r="28832" spans="2:6" x14ac:dyDescent="0.25">
      <c r="B28832" s="55"/>
      <c r="C28832" s="52"/>
      <c r="D28832" s="56"/>
      <c r="F28832"/>
    </row>
    <row r="28833" spans="2:6" x14ac:dyDescent="0.25">
      <c r="B28833" s="55"/>
      <c r="C28833" s="52"/>
      <c r="D28833" s="56"/>
      <c r="F28833"/>
    </row>
    <row r="28834" spans="2:6" x14ac:dyDescent="0.25">
      <c r="B28834" s="55"/>
      <c r="C28834" s="52"/>
      <c r="D28834" s="56"/>
      <c r="F28834"/>
    </row>
    <row r="28835" spans="2:6" x14ac:dyDescent="0.25">
      <c r="B28835" s="55"/>
      <c r="C28835" s="52"/>
      <c r="D28835" s="56"/>
      <c r="F28835"/>
    </row>
    <row r="28836" spans="2:6" x14ac:dyDescent="0.25">
      <c r="B28836" s="55"/>
      <c r="C28836" s="52"/>
      <c r="D28836" s="56"/>
      <c r="F28836"/>
    </row>
    <row r="28837" spans="2:6" x14ac:dyDescent="0.25">
      <c r="B28837" s="55"/>
      <c r="C28837" s="52"/>
      <c r="D28837" s="56"/>
      <c r="F28837"/>
    </row>
    <row r="28838" spans="2:6" x14ac:dyDescent="0.25">
      <c r="B28838" s="55"/>
      <c r="C28838" s="52"/>
      <c r="D28838" s="56"/>
      <c r="F28838"/>
    </row>
    <row r="28839" spans="2:6" x14ac:dyDescent="0.25">
      <c r="B28839" s="55"/>
      <c r="C28839" s="52"/>
      <c r="D28839" s="56"/>
      <c r="F28839"/>
    </row>
    <row r="28840" spans="2:6" x14ac:dyDescent="0.25">
      <c r="B28840" s="55"/>
      <c r="C28840" s="52"/>
      <c r="D28840" s="56"/>
      <c r="F28840"/>
    </row>
    <row r="28841" spans="2:6" x14ac:dyDescent="0.25">
      <c r="B28841" s="55"/>
      <c r="C28841" s="52"/>
      <c r="D28841" s="56"/>
      <c r="F28841"/>
    </row>
    <row r="28842" spans="2:6" x14ac:dyDescent="0.25">
      <c r="B28842" s="55"/>
      <c r="C28842" s="52"/>
      <c r="D28842" s="56"/>
      <c r="F28842"/>
    </row>
    <row r="28843" spans="2:6" x14ac:dyDescent="0.25">
      <c r="B28843" s="55"/>
      <c r="C28843" s="52"/>
      <c r="D28843" s="56"/>
      <c r="F28843"/>
    </row>
    <row r="28844" spans="2:6" x14ac:dyDescent="0.25">
      <c r="B28844" s="55"/>
      <c r="C28844" s="52"/>
      <c r="D28844" s="56"/>
      <c r="F28844"/>
    </row>
    <row r="28845" spans="2:6" x14ac:dyDescent="0.25">
      <c r="B28845" s="55"/>
      <c r="C28845" s="52"/>
      <c r="D28845" s="56"/>
      <c r="F28845"/>
    </row>
    <row r="28846" spans="2:6" x14ac:dyDescent="0.25">
      <c r="B28846" s="55"/>
      <c r="C28846" s="52"/>
      <c r="D28846" s="56"/>
      <c r="F28846"/>
    </row>
    <row r="28847" spans="2:6" x14ac:dyDescent="0.25">
      <c r="B28847" s="55"/>
      <c r="C28847" s="52"/>
      <c r="D28847" s="56"/>
      <c r="F28847"/>
    </row>
    <row r="28848" spans="2:6" x14ac:dyDescent="0.25">
      <c r="B28848" s="55"/>
      <c r="C28848" s="52"/>
      <c r="D28848" s="56"/>
      <c r="F28848"/>
    </row>
    <row r="28849" spans="2:6" x14ac:dyDescent="0.25">
      <c r="B28849" s="55"/>
      <c r="C28849" s="52"/>
      <c r="D28849" s="56"/>
      <c r="F28849"/>
    </row>
    <row r="28850" spans="2:6" x14ac:dyDescent="0.25">
      <c r="B28850" s="55"/>
      <c r="C28850" s="52"/>
      <c r="D28850" s="56"/>
      <c r="F28850"/>
    </row>
    <row r="28851" spans="2:6" x14ac:dyDescent="0.25">
      <c r="B28851" s="55"/>
      <c r="C28851" s="52"/>
      <c r="D28851" s="56"/>
      <c r="F28851"/>
    </row>
    <row r="28852" spans="2:6" x14ac:dyDescent="0.25">
      <c r="B28852" s="55"/>
      <c r="C28852" s="52"/>
      <c r="D28852" s="56"/>
      <c r="F28852"/>
    </row>
    <row r="28853" spans="2:6" x14ac:dyDescent="0.25">
      <c r="B28853" s="55"/>
      <c r="C28853" s="52"/>
      <c r="D28853" s="56"/>
      <c r="F28853"/>
    </row>
    <row r="28854" spans="2:6" x14ac:dyDescent="0.25">
      <c r="B28854" s="55"/>
      <c r="C28854" s="52"/>
      <c r="D28854" s="56"/>
      <c r="F28854"/>
    </row>
    <row r="28855" spans="2:6" x14ac:dyDescent="0.25">
      <c r="B28855" s="55"/>
      <c r="C28855" s="52"/>
      <c r="D28855" s="56"/>
      <c r="F28855"/>
    </row>
    <row r="28856" spans="2:6" x14ac:dyDescent="0.25">
      <c r="B28856" s="55"/>
      <c r="C28856" s="52"/>
      <c r="D28856" s="56"/>
      <c r="F28856"/>
    </row>
    <row r="28857" spans="2:6" x14ac:dyDescent="0.25">
      <c r="B28857" s="55"/>
      <c r="C28857" s="52"/>
      <c r="D28857" s="56"/>
      <c r="F28857"/>
    </row>
    <row r="28858" spans="2:6" x14ac:dyDescent="0.25">
      <c r="B28858" s="55"/>
      <c r="C28858" s="52"/>
      <c r="D28858" s="56"/>
      <c r="F28858"/>
    </row>
    <row r="28859" spans="2:6" x14ac:dyDescent="0.25">
      <c r="B28859" s="55"/>
      <c r="C28859" s="52"/>
      <c r="D28859" s="56"/>
      <c r="F28859"/>
    </row>
    <row r="28860" spans="2:6" x14ac:dyDescent="0.25">
      <c r="B28860" s="55"/>
      <c r="C28860" s="52"/>
      <c r="D28860" s="56"/>
      <c r="F28860"/>
    </row>
    <row r="28861" spans="2:6" x14ac:dyDescent="0.25">
      <c r="B28861" s="55"/>
      <c r="C28861" s="52"/>
      <c r="D28861" s="56"/>
      <c r="F28861"/>
    </row>
    <row r="28862" spans="2:6" x14ac:dyDescent="0.25">
      <c r="B28862" s="55"/>
      <c r="C28862" s="52"/>
      <c r="D28862" s="56"/>
      <c r="F28862"/>
    </row>
    <row r="28863" spans="2:6" x14ac:dyDescent="0.25">
      <c r="B28863" s="55"/>
      <c r="C28863" s="52"/>
      <c r="D28863" s="56"/>
      <c r="F28863"/>
    </row>
    <row r="28864" spans="2:6" x14ac:dyDescent="0.25">
      <c r="B28864" s="55"/>
      <c r="C28864" s="52"/>
      <c r="D28864" s="56"/>
      <c r="F28864"/>
    </row>
    <row r="28865" spans="2:6" x14ac:dyDescent="0.25">
      <c r="B28865" s="55"/>
      <c r="C28865" s="52"/>
      <c r="D28865" s="56"/>
      <c r="F28865"/>
    </row>
    <row r="28866" spans="2:6" x14ac:dyDescent="0.25">
      <c r="B28866" s="55"/>
      <c r="C28866" s="52"/>
      <c r="D28866" s="56"/>
      <c r="F28866"/>
    </row>
    <row r="28867" spans="2:6" x14ac:dyDescent="0.25">
      <c r="B28867" s="55"/>
      <c r="C28867" s="52"/>
      <c r="D28867" s="56"/>
      <c r="F28867"/>
    </row>
    <row r="28868" spans="2:6" x14ac:dyDescent="0.25">
      <c r="B28868" s="55"/>
      <c r="C28868" s="52"/>
      <c r="D28868" s="56"/>
      <c r="F28868"/>
    </row>
    <row r="28869" spans="2:6" x14ac:dyDescent="0.25">
      <c r="B28869" s="55"/>
      <c r="C28869" s="52"/>
      <c r="D28869" s="56"/>
      <c r="F28869"/>
    </row>
    <row r="28870" spans="2:6" x14ac:dyDescent="0.25">
      <c r="B28870" s="55"/>
      <c r="C28870" s="52"/>
      <c r="D28870" s="56"/>
      <c r="F28870"/>
    </row>
    <row r="28871" spans="2:6" x14ac:dyDescent="0.25">
      <c r="B28871" s="55"/>
      <c r="C28871" s="52"/>
      <c r="D28871" s="56"/>
      <c r="F28871"/>
    </row>
    <row r="28872" spans="2:6" x14ac:dyDescent="0.25">
      <c r="B28872" s="55"/>
      <c r="C28872" s="52"/>
      <c r="D28872" s="56"/>
      <c r="F28872"/>
    </row>
    <row r="28873" spans="2:6" x14ac:dyDescent="0.25">
      <c r="B28873" s="55"/>
      <c r="C28873" s="52"/>
      <c r="D28873" s="56"/>
      <c r="F28873"/>
    </row>
    <row r="28874" spans="2:6" x14ac:dyDescent="0.25">
      <c r="B28874" s="55"/>
      <c r="C28874" s="52"/>
      <c r="D28874" s="56"/>
      <c r="F28874"/>
    </row>
    <row r="28875" spans="2:6" x14ac:dyDescent="0.25">
      <c r="B28875" s="55"/>
      <c r="C28875" s="52"/>
      <c r="D28875" s="56"/>
      <c r="F28875"/>
    </row>
    <row r="28876" spans="2:6" x14ac:dyDescent="0.25">
      <c r="B28876" s="55"/>
      <c r="C28876" s="52"/>
      <c r="D28876" s="56"/>
      <c r="F28876"/>
    </row>
    <row r="28877" spans="2:6" x14ac:dyDescent="0.25">
      <c r="B28877" s="55"/>
      <c r="C28877" s="52"/>
      <c r="D28877" s="56"/>
      <c r="F28877"/>
    </row>
    <row r="28878" spans="2:6" x14ac:dyDescent="0.25">
      <c r="B28878" s="55"/>
      <c r="C28878" s="52"/>
      <c r="D28878" s="56"/>
      <c r="F28878"/>
    </row>
    <row r="28879" spans="2:6" x14ac:dyDescent="0.25">
      <c r="B28879" s="55"/>
      <c r="C28879" s="52"/>
      <c r="D28879" s="56"/>
      <c r="F28879"/>
    </row>
    <row r="28880" spans="2:6" x14ac:dyDescent="0.25">
      <c r="B28880" s="55"/>
      <c r="C28880" s="52"/>
      <c r="D28880" s="56"/>
      <c r="F28880"/>
    </row>
    <row r="28881" spans="2:6" x14ac:dyDescent="0.25">
      <c r="B28881" s="55"/>
      <c r="C28881" s="52"/>
      <c r="D28881" s="56"/>
      <c r="F28881"/>
    </row>
    <row r="28882" spans="2:6" x14ac:dyDescent="0.25">
      <c r="B28882" s="55"/>
      <c r="C28882" s="52"/>
      <c r="D28882" s="56"/>
      <c r="F28882"/>
    </row>
    <row r="28883" spans="2:6" x14ac:dyDescent="0.25">
      <c r="B28883" s="55"/>
      <c r="C28883" s="52"/>
      <c r="D28883" s="56"/>
      <c r="F28883"/>
    </row>
    <row r="28884" spans="2:6" x14ac:dyDescent="0.25">
      <c r="B28884" s="55"/>
      <c r="C28884" s="52"/>
      <c r="D28884" s="56"/>
      <c r="F28884"/>
    </row>
    <row r="28885" spans="2:6" x14ac:dyDescent="0.25">
      <c r="B28885" s="55"/>
      <c r="C28885" s="52"/>
      <c r="D28885" s="56"/>
      <c r="F28885"/>
    </row>
    <row r="28886" spans="2:6" x14ac:dyDescent="0.25">
      <c r="B28886" s="55"/>
      <c r="C28886" s="52"/>
      <c r="D28886" s="56"/>
      <c r="F28886"/>
    </row>
    <row r="28887" spans="2:6" x14ac:dyDescent="0.25">
      <c r="B28887" s="55"/>
      <c r="C28887" s="52"/>
      <c r="D28887" s="56"/>
      <c r="F28887"/>
    </row>
    <row r="28888" spans="2:6" x14ac:dyDescent="0.25">
      <c r="B28888" s="55"/>
      <c r="C28888" s="52"/>
      <c r="D28888" s="56"/>
      <c r="F28888"/>
    </row>
    <row r="28889" spans="2:6" x14ac:dyDescent="0.25">
      <c r="B28889" s="55"/>
      <c r="C28889" s="52"/>
      <c r="D28889" s="56"/>
      <c r="F28889"/>
    </row>
    <row r="28890" spans="2:6" x14ac:dyDescent="0.25">
      <c r="B28890" s="55"/>
      <c r="C28890" s="52"/>
      <c r="D28890" s="56"/>
      <c r="F28890"/>
    </row>
    <row r="28891" spans="2:6" x14ac:dyDescent="0.25">
      <c r="B28891" s="55"/>
      <c r="C28891" s="52"/>
      <c r="D28891" s="56"/>
      <c r="F28891"/>
    </row>
    <row r="28892" spans="2:6" x14ac:dyDescent="0.25">
      <c r="B28892" s="55"/>
      <c r="C28892" s="52"/>
      <c r="D28892" s="56"/>
      <c r="F28892"/>
    </row>
    <row r="28893" spans="2:6" x14ac:dyDescent="0.25">
      <c r="B28893" s="55"/>
      <c r="C28893" s="52"/>
      <c r="D28893" s="56"/>
      <c r="F28893"/>
    </row>
    <row r="28894" spans="2:6" x14ac:dyDescent="0.25">
      <c r="B28894" s="55"/>
      <c r="C28894" s="52"/>
      <c r="D28894" s="56"/>
      <c r="F28894"/>
    </row>
    <row r="28895" spans="2:6" x14ac:dyDescent="0.25">
      <c r="B28895" s="55"/>
      <c r="C28895" s="52"/>
      <c r="D28895" s="56"/>
      <c r="F28895"/>
    </row>
    <row r="28896" spans="2:6" x14ac:dyDescent="0.25">
      <c r="B28896" s="55"/>
      <c r="C28896" s="52"/>
      <c r="D28896" s="56"/>
      <c r="F28896"/>
    </row>
    <row r="28897" spans="2:6" x14ac:dyDescent="0.25">
      <c r="B28897" s="55"/>
      <c r="C28897" s="52"/>
      <c r="D28897" s="56"/>
      <c r="F28897"/>
    </row>
    <row r="28898" spans="2:6" x14ac:dyDescent="0.25">
      <c r="B28898" s="55"/>
      <c r="C28898" s="52"/>
      <c r="D28898" s="56"/>
      <c r="F28898"/>
    </row>
    <row r="28899" spans="2:6" x14ac:dyDescent="0.25">
      <c r="B28899" s="55"/>
      <c r="C28899" s="52"/>
      <c r="D28899" s="56"/>
      <c r="F28899"/>
    </row>
    <row r="28900" spans="2:6" x14ac:dyDescent="0.25">
      <c r="B28900" s="55"/>
      <c r="C28900" s="52"/>
      <c r="D28900" s="56"/>
      <c r="F28900"/>
    </row>
    <row r="28901" spans="2:6" x14ac:dyDescent="0.25">
      <c r="B28901" s="55"/>
      <c r="C28901" s="52"/>
      <c r="D28901" s="56"/>
      <c r="F28901"/>
    </row>
    <row r="28902" spans="2:6" x14ac:dyDescent="0.25">
      <c r="B28902" s="55"/>
      <c r="C28902" s="52"/>
      <c r="D28902" s="56"/>
      <c r="F28902"/>
    </row>
    <row r="28903" spans="2:6" x14ac:dyDescent="0.25">
      <c r="B28903" s="55"/>
      <c r="C28903" s="52"/>
      <c r="D28903" s="56"/>
      <c r="F28903"/>
    </row>
    <row r="28904" spans="2:6" x14ac:dyDescent="0.25">
      <c r="B28904" s="55"/>
      <c r="C28904" s="52"/>
      <c r="D28904" s="56"/>
      <c r="F28904"/>
    </row>
    <row r="28905" spans="2:6" x14ac:dyDescent="0.25">
      <c r="B28905" s="55"/>
      <c r="C28905" s="52"/>
      <c r="D28905" s="56"/>
      <c r="F28905"/>
    </row>
    <row r="28906" spans="2:6" x14ac:dyDescent="0.25">
      <c r="B28906" s="55"/>
      <c r="C28906" s="52"/>
      <c r="D28906" s="56"/>
      <c r="F28906"/>
    </row>
    <row r="28907" spans="2:6" x14ac:dyDescent="0.25">
      <c r="B28907" s="55"/>
      <c r="C28907" s="52"/>
      <c r="D28907" s="56"/>
      <c r="F28907"/>
    </row>
    <row r="28908" spans="2:6" x14ac:dyDescent="0.25">
      <c r="B28908" s="55"/>
      <c r="C28908" s="52"/>
      <c r="D28908" s="56"/>
      <c r="F28908"/>
    </row>
    <row r="28909" spans="2:6" x14ac:dyDescent="0.25">
      <c r="B28909" s="55"/>
      <c r="C28909" s="52"/>
      <c r="D28909" s="56"/>
      <c r="F28909"/>
    </row>
    <row r="28910" spans="2:6" x14ac:dyDescent="0.25">
      <c r="B28910" s="55"/>
      <c r="C28910" s="52"/>
      <c r="D28910" s="56"/>
      <c r="F28910"/>
    </row>
    <row r="28911" spans="2:6" x14ac:dyDescent="0.25">
      <c r="B28911" s="55"/>
      <c r="C28911" s="52"/>
      <c r="D28911" s="56"/>
      <c r="F28911"/>
    </row>
    <row r="28912" spans="2:6" x14ac:dyDescent="0.25">
      <c r="B28912" s="55"/>
      <c r="C28912" s="52"/>
      <c r="D28912" s="56"/>
      <c r="F28912"/>
    </row>
    <row r="28913" spans="2:6" x14ac:dyDescent="0.25">
      <c r="B28913" s="55"/>
      <c r="C28913" s="52"/>
      <c r="D28913" s="56"/>
      <c r="F28913"/>
    </row>
    <row r="28914" spans="2:6" x14ac:dyDescent="0.25">
      <c r="B28914" s="55"/>
      <c r="C28914" s="52"/>
      <c r="D28914" s="56"/>
      <c r="F28914"/>
    </row>
    <row r="28915" spans="2:6" x14ac:dyDescent="0.25">
      <c r="B28915" s="55"/>
      <c r="C28915" s="52"/>
      <c r="D28915" s="56"/>
      <c r="F28915"/>
    </row>
    <row r="28916" spans="2:6" x14ac:dyDescent="0.25">
      <c r="B28916" s="55"/>
      <c r="C28916" s="52"/>
      <c r="D28916" s="56"/>
      <c r="F28916"/>
    </row>
    <row r="28917" spans="2:6" x14ac:dyDescent="0.25">
      <c r="B28917" s="55"/>
      <c r="C28917" s="52"/>
      <c r="D28917" s="56"/>
      <c r="F28917"/>
    </row>
    <row r="28918" spans="2:6" x14ac:dyDescent="0.25">
      <c r="B28918" s="55"/>
      <c r="C28918" s="52"/>
      <c r="D28918" s="56"/>
      <c r="F28918"/>
    </row>
    <row r="28919" spans="2:6" x14ac:dyDescent="0.25">
      <c r="B28919" s="55"/>
      <c r="C28919" s="52"/>
      <c r="D28919" s="56"/>
      <c r="F28919"/>
    </row>
    <row r="28920" spans="2:6" x14ac:dyDescent="0.25">
      <c r="B28920" s="55"/>
      <c r="C28920" s="52"/>
      <c r="D28920" s="56"/>
      <c r="F28920"/>
    </row>
    <row r="28921" spans="2:6" x14ac:dyDescent="0.25">
      <c r="B28921" s="55"/>
      <c r="C28921" s="52"/>
      <c r="D28921" s="56"/>
      <c r="F28921"/>
    </row>
    <row r="28922" spans="2:6" x14ac:dyDescent="0.25">
      <c r="B28922" s="55"/>
      <c r="C28922" s="52"/>
      <c r="D28922" s="56"/>
      <c r="F28922"/>
    </row>
    <row r="28923" spans="2:6" x14ac:dyDescent="0.25">
      <c r="B28923" s="55"/>
      <c r="C28923" s="52"/>
      <c r="D28923" s="56"/>
      <c r="F28923"/>
    </row>
    <row r="28924" spans="2:6" x14ac:dyDescent="0.25">
      <c r="B28924" s="55"/>
      <c r="C28924" s="52"/>
      <c r="D28924" s="56"/>
      <c r="F28924"/>
    </row>
    <row r="28925" spans="2:6" x14ac:dyDescent="0.25">
      <c r="B28925" s="55"/>
      <c r="C28925" s="52"/>
      <c r="D28925" s="56"/>
      <c r="F28925"/>
    </row>
    <row r="28926" spans="2:6" x14ac:dyDescent="0.25">
      <c r="B28926" s="55"/>
      <c r="C28926" s="52"/>
      <c r="D28926" s="56"/>
      <c r="F28926"/>
    </row>
    <row r="28927" spans="2:6" x14ac:dyDescent="0.25">
      <c r="B28927" s="55"/>
      <c r="C28927" s="52"/>
      <c r="D28927" s="56"/>
      <c r="F28927"/>
    </row>
    <row r="28928" spans="2:6" x14ac:dyDescent="0.25">
      <c r="B28928" s="55"/>
      <c r="C28928" s="52"/>
      <c r="D28928" s="56"/>
      <c r="F28928"/>
    </row>
    <row r="28929" spans="2:6" x14ac:dyDescent="0.25">
      <c r="B28929" s="55"/>
      <c r="C28929" s="52"/>
      <c r="D28929" s="56"/>
      <c r="F28929"/>
    </row>
    <row r="28930" spans="2:6" x14ac:dyDescent="0.25">
      <c r="B28930" s="55"/>
      <c r="C28930" s="52"/>
      <c r="D28930" s="56"/>
      <c r="F28930"/>
    </row>
    <row r="28931" spans="2:6" x14ac:dyDescent="0.25">
      <c r="B28931" s="55"/>
      <c r="C28931" s="52"/>
      <c r="D28931" s="56"/>
      <c r="F28931"/>
    </row>
    <row r="28932" spans="2:6" x14ac:dyDescent="0.25">
      <c r="B28932" s="55"/>
      <c r="C28932" s="52"/>
      <c r="D28932" s="56"/>
      <c r="F28932"/>
    </row>
    <row r="28933" spans="2:6" x14ac:dyDescent="0.25">
      <c r="B28933" s="55"/>
      <c r="C28933" s="52"/>
      <c r="D28933" s="56"/>
      <c r="F28933"/>
    </row>
    <row r="28934" spans="2:6" x14ac:dyDescent="0.25">
      <c r="B28934" s="55"/>
      <c r="C28934" s="52"/>
      <c r="D28934" s="56"/>
      <c r="F28934"/>
    </row>
    <row r="28935" spans="2:6" x14ac:dyDescent="0.25">
      <c r="B28935" s="55"/>
      <c r="C28935" s="52"/>
      <c r="D28935" s="56"/>
      <c r="F28935"/>
    </row>
    <row r="28936" spans="2:6" x14ac:dyDescent="0.25">
      <c r="B28936" s="55"/>
      <c r="C28936" s="52"/>
      <c r="D28936" s="56"/>
      <c r="F28936"/>
    </row>
    <row r="28937" spans="2:6" x14ac:dyDescent="0.25">
      <c r="B28937" s="55"/>
      <c r="C28937" s="52"/>
      <c r="D28937" s="56"/>
      <c r="F28937"/>
    </row>
    <row r="28938" spans="2:6" x14ac:dyDescent="0.25">
      <c r="B28938" s="55"/>
      <c r="C28938" s="52"/>
      <c r="D28938" s="56"/>
      <c r="F28938"/>
    </row>
    <row r="28939" spans="2:6" x14ac:dyDescent="0.25">
      <c r="B28939" s="55"/>
      <c r="C28939" s="52"/>
      <c r="D28939" s="56"/>
      <c r="F28939"/>
    </row>
    <row r="28940" spans="2:6" x14ac:dyDescent="0.25">
      <c r="B28940" s="55"/>
      <c r="C28940" s="52"/>
      <c r="D28940" s="56"/>
      <c r="F28940"/>
    </row>
    <row r="28941" spans="2:6" x14ac:dyDescent="0.25">
      <c r="B28941" s="55"/>
      <c r="C28941" s="52"/>
      <c r="D28941" s="56"/>
      <c r="F28941"/>
    </row>
    <row r="28942" spans="2:6" x14ac:dyDescent="0.25">
      <c r="B28942" s="55"/>
      <c r="C28942" s="52"/>
      <c r="D28942" s="56"/>
      <c r="F28942"/>
    </row>
    <row r="28943" spans="2:6" x14ac:dyDescent="0.25">
      <c r="B28943" s="55"/>
      <c r="C28943" s="52"/>
      <c r="D28943" s="56"/>
      <c r="F28943"/>
    </row>
    <row r="28944" spans="2:6" x14ac:dyDescent="0.25">
      <c r="B28944" s="55"/>
      <c r="C28944" s="52"/>
      <c r="D28944" s="56"/>
      <c r="F28944"/>
    </row>
    <row r="28945" spans="2:6" x14ac:dyDescent="0.25">
      <c r="B28945" s="55"/>
      <c r="C28945" s="52"/>
      <c r="D28945" s="56"/>
      <c r="F28945"/>
    </row>
    <row r="28946" spans="2:6" x14ac:dyDescent="0.25">
      <c r="B28946" s="55"/>
      <c r="C28946" s="52"/>
      <c r="D28946" s="56"/>
      <c r="F28946"/>
    </row>
    <row r="28947" spans="2:6" x14ac:dyDescent="0.25">
      <c r="B28947" s="55"/>
      <c r="C28947" s="52"/>
      <c r="D28947" s="56"/>
      <c r="F28947"/>
    </row>
    <row r="28948" spans="2:6" x14ac:dyDescent="0.25">
      <c r="B28948" s="55"/>
      <c r="C28948" s="52"/>
      <c r="D28948" s="56"/>
      <c r="F28948"/>
    </row>
    <row r="28949" spans="2:6" x14ac:dyDescent="0.25">
      <c r="B28949" s="55"/>
      <c r="C28949" s="52"/>
      <c r="D28949" s="56"/>
      <c r="F28949"/>
    </row>
    <row r="28950" spans="2:6" x14ac:dyDescent="0.25">
      <c r="B28950" s="55"/>
      <c r="C28950" s="52"/>
      <c r="D28950" s="56"/>
      <c r="F28950"/>
    </row>
    <row r="28951" spans="2:6" x14ac:dyDescent="0.25">
      <c r="B28951" s="55"/>
      <c r="C28951" s="52"/>
      <c r="D28951" s="56"/>
      <c r="F28951"/>
    </row>
    <row r="28952" spans="2:6" x14ac:dyDescent="0.25">
      <c r="B28952" s="55"/>
      <c r="C28952" s="52"/>
      <c r="D28952" s="56"/>
      <c r="F28952"/>
    </row>
    <row r="28953" spans="2:6" x14ac:dyDescent="0.25">
      <c r="B28953" s="55"/>
      <c r="C28953" s="52"/>
      <c r="D28953" s="56"/>
      <c r="F28953"/>
    </row>
    <row r="28954" spans="2:6" x14ac:dyDescent="0.25">
      <c r="B28954" s="55"/>
      <c r="C28954" s="52"/>
      <c r="D28954" s="56"/>
      <c r="F28954"/>
    </row>
    <row r="28955" spans="2:6" x14ac:dyDescent="0.25">
      <c r="B28955" s="55"/>
      <c r="C28955" s="52"/>
      <c r="D28955" s="56"/>
      <c r="F28955"/>
    </row>
    <row r="28956" spans="2:6" x14ac:dyDescent="0.25">
      <c r="B28956" s="55"/>
      <c r="C28956" s="52"/>
      <c r="D28956" s="56"/>
      <c r="F28956"/>
    </row>
    <row r="28957" spans="2:6" x14ac:dyDescent="0.25">
      <c r="B28957" s="55"/>
      <c r="C28957" s="52"/>
      <c r="D28957" s="56"/>
      <c r="F28957"/>
    </row>
    <row r="28958" spans="2:6" x14ac:dyDescent="0.25">
      <c r="B28958" s="55"/>
      <c r="C28958" s="52"/>
      <c r="D28958" s="56"/>
      <c r="F28958"/>
    </row>
    <row r="28959" spans="2:6" x14ac:dyDescent="0.25">
      <c r="B28959" s="55"/>
      <c r="C28959" s="52"/>
      <c r="D28959" s="56"/>
      <c r="F28959"/>
    </row>
    <row r="28960" spans="2:6" x14ac:dyDescent="0.25">
      <c r="B28960" s="55"/>
      <c r="C28960" s="52"/>
      <c r="D28960" s="56"/>
      <c r="F28960"/>
    </row>
    <row r="28961" spans="2:6" x14ac:dyDescent="0.25">
      <c r="B28961" s="55"/>
      <c r="C28961" s="52"/>
      <c r="D28961" s="56"/>
      <c r="F28961"/>
    </row>
    <row r="28962" spans="2:6" x14ac:dyDescent="0.25">
      <c r="B28962" s="55"/>
      <c r="C28962" s="52"/>
      <c r="D28962" s="56"/>
      <c r="F28962"/>
    </row>
    <row r="28963" spans="2:6" x14ac:dyDescent="0.25">
      <c r="B28963" s="55"/>
      <c r="C28963" s="52"/>
      <c r="D28963" s="56"/>
      <c r="F28963"/>
    </row>
    <row r="28964" spans="2:6" x14ac:dyDescent="0.25">
      <c r="B28964" s="55"/>
      <c r="C28964" s="52"/>
      <c r="D28964" s="56"/>
      <c r="F28964"/>
    </row>
    <row r="28965" spans="2:6" x14ac:dyDescent="0.25">
      <c r="B28965" s="55"/>
      <c r="C28965" s="52"/>
      <c r="D28965" s="56"/>
      <c r="F28965"/>
    </row>
    <row r="28966" spans="2:6" x14ac:dyDescent="0.25">
      <c r="B28966" s="55"/>
      <c r="C28966" s="52"/>
      <c r="D28966" s="56"/>
      <c r="F28966"/>
    </row>
    <row r="28967" spans="2:6" x14ac:dyDescent="0.25">
      <c r="B28967" s="55"/>
      <c r="C28967" s="52"/>
      <c r="D28967" s="56"/>
      <c r="F28967"/>
    </row>
    <row r="28968" spans="2:6" x14ac:dyDescent="0.25">
      <c r="B28968" s="55"/>
      <c r="C28968" s="52"/>
      <c r="D28968" s="56"/>
      <c r="F28968"/>
    </row>
    <row r="28969" spans="2:6" x14ac:dyDescent="0.25">
      <c r="B28969" s="55"/>
      <c r="C28969" s="52"/>
      <c r="D28969" s="56"/>
      <c r="F28969"/>
    </row>
    <row r="28970" spans="2:6" x14ac:dyDescent="0.25">
      <c r="B28970" s="55"/>
      <c r="C28970" s="52"/>
      <c r="D28970" s="56"/>
      <c r="F28970"/>
    </row>
    <row r="28971" spans="2:6" x14ac:dyDescent="0.25">
      <c r="B28971" s="55"/>
      <c r="C28971" s="52"/>
      <c r="D28971" s="56"/>
      <c r="F28971"/>
    </row>
    <row r="28972" spans="2:6" x14ac:dyDescent="0.25">
      <c r="B28972" s="55"/>
      <c r="C28972" s="52"/>
      <c r="D28972" s="56"/>
      <c r="F28972"/>
    </row>
    <row r="28973" spans="2:6" x14ac:dyDescent="0.25">
      <c r="B28973" s="55"/>
      <c r="C28973" s="52"/>
      <c r="D28973" s="56"/>
      <c r="F28973"/>
    </row>
    <row r="28974" spans="2:6" x14ac:dyDescent="0.25">
      <c r="B28974" s="55"/>
      <c r="C28974" s="52"/>
      <c r="D28974" s="56"/>
      <c r="F28974"/>
    </row>
    <row r="28975" spans="2:6" x14ac:dyDescent="0.25">
      <c r="B28975" s="55"/>
      <c r="C28975" s="52"/>
      <c r="D28975" s="56"/>
      <c r="F28975"/>
    </row>
    <row r="28976" spans="2:6" x14ac:dyDescent="0.25">
      <c r="B28976" s="55"/>
      <c r="C28976" s="52"/>
      <c r="D28976" s="56"/>
      <c r="F28976"/>
    </row>
    <row r="28977" spans="2:6" x14ac:dyDescent="0.25">
      <c r="B28977" s="55"/>
      <c r="C28977" s="52"/>
      <c r="D28977" s="56"/>
      <c r="F28977"/>
    </row>
    <row r="28978" spans="2:6" x14ac:dyDescent="0.25">
      <c r="B28978" s="55"/>
      <c r="C28978" s="52"/>
      <c r="D28978" s="56"/>
      <c r="F28978"/>
    </row>
    <row r="28979" spans="2:6" x14ac:dyDescent="0.25">
      <c r="B28979" s="55"/>
      <c r="C28979" s="52"/>
      <c r="D28979" s="56"/>
      <c r="F28979"/>
    </row>
    <row r="28980" spans="2:6" x14ac:dyDescent="0.25">
      <c r="B28980" s="55"/>
      <c r="C28980" s="52"/>
      <c r="D28980" s="56"/>
      <c r="F28980"/>
    </row>
    <row r="28981" spans="2:6" x14ac:dyDescent="0.25">
      <c r="B28981" s="55"/>
      <c r="C28981" s="52"/>
      <c r="D28981" s="56"/>
      <c r="F28981"/>
    </row>
    <row r="28982" spans="2:6" x14ac:dyDescent="0.25">
      <c r="B28982" s="55"/>
      <c r="C28982" s="52"/>
      <c r="D28982" s="56"/>
      <c r="F28982"/>
    </row>
    <row r="28983" spans="2:6" x14ac:dyDescent="0.25">
      <c r="B28983" s="55"/>
      <c r="C28983" s="52"/>
      <c r="D28983" s="56"/>
      <c r="F28983"/>
    </row>
    <row r="28984" spans="2:6" x14ac:dyDescent="0.25">
      <c r="B28984" s="55"/>
      <c r="C28984" s="52"/>
      <c r="D28984" s="56"/>
      <c r="F28984"/>
    </row>
    <row r="28985" spans="2:6" x14ac:dyDescent="0.25">
      <c r="B28985" s="55"/>
      <c r="C28985" s="52"/>
      <c r="D28985" s="56"/>
      <c r="F28985"/>
    </row>
    <row r="28986" spans="2:6" x14ac:dyDescent="0.25">
      <c r="B28986" s="55"/>
      <c r="C28986" s="52"/>
      <c r="D28986" s="56"/>
      <c r="F28986"/>
    </row>
    <row r="28987" spans="2:6" x14ac:dyDescent="0.25">
      <c r="B28987" s="55"/>
      <c r="C28987" s="52"/>
      <c r="D28987" s="56"/>
      <c r="F28987"/>
    </row>
    <row r="28988" spans="2:6" x14ac:dyDescent="0.25">
      <c r="B28988" s="55"/>
      <c r="C28988" s="52"/>
      <c r="D28988" s="56"/>
      <c r="F28988"/>
    </row>
    <row r="28989" spans="2:6" x14ac:dyDescent="0.25">
      <c r="B28989" s="55"/>
      <c r="C28989" s="52"/>
      <c r="D28989" s="56"/>
      <c r="F28989"/>
    </row>
    <row r="28990" spans="2:6" x14ac:dyDescent="0.25">
      <c r="B28990" s="55"/>
      <c r="C28990" s="52"/>
      <c r="D28990" s="56"/>
      <c r="F28990"/>
    </row>
    <row r="28991" spans="2:6" x14ac:dyDescent="0.25">
      <c r="B28991" s="55"/>
      <c r="C28991" s="52"/>
      <c r="D28991" s="56"/>
      <c r="F28991"/>
    </row>
    <row r="28992" spans="2:6" x14ac:dyDescent="0.25">
      <c r="B28992" s="55"/>
      <c r="C28992" s="52"/>
      <c r="D28992" s="56"/>
      <c r="F28992"/>
    </row>
    <row r="28993" spans="2:6" x14ac:dyDescent="0.25">
      <c r="B28993" s="55"/>
      <c r="C28993" s="52"/>
      <c r="D28993" s="56"/>
      <c r="F28993"/>
    </row>
    <row r="28994" spans="2:6" x14ac:dyDescent="0.25">
      <c r="B28994" s="55"/>
      <c r="C28994" s="52"/>
      <c r="D28994" s="56"/>
      <c r="F28994"/>
    </row>
    <row r="28995" spans="2:6" x14ac:dyDescent="0.25">
      <c r="B28995" s="55"/>
      <c r="C28995" s="52"/>
      <c r="D28995" s="56"/>
      <c r="F28995"/>
    </row>
    <row r="28996" spans="2:6" x14ac:dyDescent="0.25">
      <c r="B28996" s="55"/>
      <c r="C28996" s="52"/>
      <c r="D28996" s="56"/>
      <c r="F28996"/>
    </row>
    <row r="28997" spans="2:6" x14ac:dyDescent="0.25">
      <c r="B28997" s="55"/>
      <c r="C28997" s="52"/>
      <c r="D28997" s="56"/>
      <c r="F28997"/>
    </row>
    <row r="28998" spans="2:6" x14ac:dyDescent="0.25">
      <c r="B28998" s="55"/>
      <c r="C28998" s="52"/>
      <c r="D28998" s="56"/>
      <c r="F28998"/>
    </row>
    <row r="28999" spans="2:6" x14ac:dyDescent="0.25">
      <c r="B28999" s="55"/>
      <c r="C28999" s="52"/>
      <c r="D28999" s="56"/>
      <c r="F28999"/>
    </row>
    <row r="29000" spans="2:6" x14ac:dyDescent="0.25">
      <c r="B29000" s="55"/>
      <c r="C29000" s="52"/>
      <c r="D29000" s="56"/>
      <c r="F29000"/>
    </row>
    <row r="29001" spans="2:6" x14ac:dyDescent="0.25">
      <c r="B29001" s="55"/>
      <c r="C29001" s="52"/>
      <c r="D29001" s="56"/>
      <c r="F29001"/>
    </row>
    <row r="29002" spans="2:6" x14ac:dyDescent="0.25">
      <c r="B29002" s="55"/>
      <c r="C29002" s="52"/>
      <c r="D29002" s="56"/>
      <c r="F29002"/>
    </row>
    <row r="29003" spans="2:6" x14ac:dyDescent="0.25">
      <c r="B29003" s="55"/>
      <c r="C29003" s="52"/>
      <c r="D29003" s="56"/>
      <c r="F29003"/>
    </row>
    <row r="29004" spans="2:6" x14ac:dyDescent="0.25">
      <c r="B29004" s="55"/>
      <c r="C29004" s="52"/>
      <c r="D29004" s="56"/>
      <c r="F29004"/>
    </row>
    <row r="29005" spans="2:6" x14ac:dyDescent="0.25">
      <c r="B29005" s="55"/>
      <c r="C29005" s="52"/>
      <c r="D29005" s="56"/>
      <c r="F29005"/>
    </row>
    <row r="29006" spans="2:6" x14ac:dyDescent="0.25">
      <c r="B29006" s="55"/>
      <c r="C29006" s="52"/>
      <c r="D29006" s="56"/>
      <c r="F29006"/>
    </row>
    <row r="29007" spans="2:6" x14ac:dyDescent="0.25">
      <c r="B29007" s="55"/>
      <c r="C29007" s="52"/>
      <c r="D29007" s="56"/>
      <c r="F29007"/>
    </row>
    <row r="29008" spans="2:6" x14ac:dyDescent="0.25">
      <c r="B29008" s="55"/>
      <c r="C29008" s="52"/>
      <c r="D29008" s="56"/>
      <c r="F29008"/>
    </row>
    <row r="29009" spans="2:6" x14ac:dyDescent="0.25">
      <c r="B29009" s="55"/>
      <c r="C29009" s="52"/>
      <c r="D29009" s="56"/>
      <c r="F29009"/>
    </row>
    <row r="29010" spans="2:6" x14ac:dyDescent="0.25">
      <c r="B29010" s="55"/>
      <c r="C29010" s="52"/>
      <c r="D29010" s="56"/>
      <c r="F29010"/>
    </row>
    <row r="29011" spans="2:6" x14ac:dyDescent="0.25">
      <c r="B29011" s="55"/>
      <c r="C29011" s="52"/>
      <c r="D29011" s="56"/>
      <c r="F29011"/>
    </row>
    <row r="29012" spans="2:6" x14ac:dyDescent="0.25">
      <c r="B29012" s="55"/>
      <c r="C29012" s="52"/>
      <c r="D29012" s="56"/>
      <c r="F29012"/>
    </row>
    <row r="29013" spans="2:6" x14ac:dyDescent="0.25">
      <c r="B29013" s="55"/>
      <c r="C29013" s="52"/>
      <c r="D29013" s="56"/>
      <c r="F29013"/>
    </row>
    <row r="29014" spans="2:6" x14ac:dyDescent="0.25">
      <c r="B29014" s="55"/>
      <c r="C29014" s="52"/>
      <c r="D29014" s="56"/>
      <c r="F29014"/>
    </row>
    <row r="29015" spans="2:6" x14ac:dyDescent="0.25">
      <c r="B29015" s="55"/>
      <c r="C29015" s="52"/>
      <c r="D29015" s="56"/>
      <c r="F29015"/>
    </row>
    <row r="29016" spans="2:6" x14ac:dyDescent="0.25">
      <c r="B29016" s="55"/>
      <c r="C29016" s="52"/>
      <c r="D29016" s="56"/>
      <c r="F29016"/>
    </row>
    <row r="29017" spans="2:6" x14ac:dyDescent="0.25">
      <c r="B29017" s="55"/>
      <c r="C29017" s="52"/>
      <c r="D29017" s="56"/>
      <c r="F29017"/>
    </row>
    <row r="29018" spans="2:6" x14ac:dyDescent="0.25">
      <c r="B29018" s="55"/>
      <c r="C29018" s="52"/>
      <c r="D29018" s="56"/>
      <c r="F29018"/>
    </row>
    <row r="29019" spans="2:6" x14ac:dyDescent="0.25">
      <c r="B29019" s="55"/>
      <c r="C29019" s="52"/>
      <c r="D29019" s="56"/>
      <c r="F29019"/>
    </row>
    <row r="29020" spans="2:6" x14ac:dyDescent="0.25">
      <c r="B29020" s="55"/>
      <c r="C29020" s="52"/>
      <c r="D29020" s="56"/>
      <c r="F29020"/>
    </row>
    <row r="29021" spans="2:6" x14ac:dyDescent="0.25">
      <c r="B29021" s="55"/>
      <c r="C29021" s="52"/>
      <c r="D29021" s="56"/>
      <c r="F29021"/>
    </row>
    <row r="29022" spans="2:6" x14ac:dyDescent="0.25">
      <c r="B29022" s="55"/>
      <c r="C29022" s="52"/>
      <c r="D29022" s="56"/>
      <c r="F29022"/>
    </row>
    <row r="29023" spans="2:6" x14ac:dyDescent="0.25">
      <c r="B29023" s="55"/>
      <c r="C29023" s="52"/>
      <c r="D29023" s="56"/>
      <c r="F29023"/>
    </row>
    <row r="29024" spans="2:6" x14ac:dyDescent="0.25">
      <c r="B29024" s="55"/>
      <c r="C29024" s="52"/>
      <c r="D29024" s="56"/>
      <c r="F29024"/>
    </row>
    <row r="29025" spans="2:6" x14ac:dyDescent="0.25">
      <c r="B29025" s="55"/>
      <c r="C29025" s="52"/>
      <c r="D29025" s="56"/>
      <c r="F29025"/>
    </row>
    <row r="29026" spans="2:6" x14ac:dyDescent="0.25">
      <c r="B29026" s="55"/>
      <c r="C29026" s="52"/>
      <c r="D29026" s="56"/>
      <c r="F29026"/>
    </row>
    <row r="29027" spans="2:6" x14ac:dyDescent="0.25">
      <c r="B29027" s="55"/>
      <c r="C29027" s="52"/>
      <c r="D29027" s="56"/>
      <c r="F29027"/>
    </row>
    <row r="29028" spans="2:6" x14ac:dyDescent="0.25">
      <c r="B29028" s="55"/>
      <c r="C29028" s="52"/>
      <c r="D29028" s="56"/>
      <c r="F29028"/>
    </row>
    <row r="29029" spans="2:6" x14ac:dyDescent="0.25">
      <c r="B29029" s="55"/>
      <c r="C29029" s="52"/>
      <c r="D29029" s="56"/>
      <c r="F29029"/>
    </row>
    <row r="29030" spans="2:6" x14ac:dyDescent="0.25">
      <c r="B29030" s="55"/>
      <c r="C29030" s="52"/>
      <c r="D29030" s="56"/>
      <c r="F29030"/>
    </row>
    <row r="29031" spans="2:6" x14ac:dyDescent="0.25">
      <c r="B29031" s="55"/>
      <c r="C29031" s="52"/>
      <c r="D29031" s="56"/>
      <c r="F29031"/>
    </row>
    <row r="29032" spans="2:6" x14ac:dyDescent="0.25">
      <c r="B29032" s="55"/>
      <c r="C29032" s="52"/>
      <c r="D29032" s="56"/>
      <c r="F29032"/>
    </row>
    <row r="29033" spans="2:6" x14ac:dyDescent="0.25">
      <c r="B29033" s="55"/>
      <c r="C29033" s="52"/>
      <c r="D29033" s="56"/>
      <c r="F29033"/>
    </row>
    <row r="29034" spans="2:6" x14ac:dyDescent="0.25">
      <c r="B29034" s="55"/>
      <c r="C29034" s="52"/>
      <c r="D29034" s="56"/>
      <c r="F29034"/>
    </row>
    <row r="29035" spans="2:6" x14ac:dyDescent="0.25">
      <c r="B29035" s="55"/>
      <c r="C29035" s="52"/>
      <c r="D29035" s="56"/>
      <c r="F29035"/>
    </row>
    <row r="29036" spans="2:6" x14ac:dyDescent="0.25">
      <c r="B29036" s="55"/>
      <c r="C29036" s="52"/>
      <c r="D29036" s="56"/>
      <c r="F29036"/>
    </row>
    <row r="29037" spans="2:6" x14ac:dyDescent="0.25">
      <c r="B29037" s="55"/>
      <c r="C29037" s="52"/>
      <c r="D29037" s="56"/>
      <c r="F29037"/>
    </row>
    <row r="29038" spans="2:6" x14ac:dyDescent="0.25">
      <c r="B29038" s="55"/>
      <c r="C29038" s="52"/>
      <c r="D29038" s="56"/>
      <c r="F29038"/>
    </row>
    <row r="29039" spans="2:6" x14ac:dyDescent="0.25">
      <c r="B29039" s="55"/>
      <c r="C29039" s="52"/>
      <c r="D29039" s="56"/>
      <c r="F29039"/>
    </row>
    <row r="29040" spans="2:6" x14ac:dyDescent="0.25">
      <c r="B29040" s="55"/>
      <c r="C29040" s="52"/>
      <c r="D29040" s="56"/>
      <c r="F29040"/>
    </row>
    <row r="29041" spans="2:6" x14ac:dyDescent="0.25">
      <c r="B29041" s="55"/>
      <c r="C29041" s="52"/>
      <c r="D29041" s="56"/>
      <c r="F29041"/>
    </row>
    <row r="29042" spans="2:6" x14ac:dyDescent="0.25">
      <c r="B29042" s="55"/>
      <c r="C29042" s="52"/>
      <c r="D29042" s="56"/>
      <c r="F29042"/>
    </row>
    <row r="29043" spans="2:6" x14ac:dyDescent="0.25">
      <c r="B29043" s="55"/>
      <c r="C29043" s="52"/>
      <c r="D29043" s="56"/>
      <c r="F29043"/>
    </row>
    <row r="29044" spans="2:6" x14ac:dyDescent="0.25">
      <c r="B29044" s="55"/>
      <c r="C29044" s="52"/>
      <c r="D29044" s="56"/>
      <c r="F29044"/>
    </row>
    <row r="29045" spans="2:6" x14ac:dyDescent="0.25">
      <c r="B29045" s="55"/>
      <c r="C29045" s="52"/>
      <c r="D29045" s="56"/>
      <c r="F29045"/>
    </row>
    <row r="29046" spans="2:6" x14ac:dyDescent="0.25">
      <c r="B29046" s="55"/>
      <c r="C29046" s="52"/>
      <c r="D29046" s="56"/>
      <c r="F29046"/>
    </row>
    <row r="29047" spans="2:6" x14ac:dyDescent="0.25">
      <c r="B29047" s="55"/>
      <c r="C29047" s="52"/>
      <c r="D29047" s="56"/>
      <c r="F29047"/>
    </row>
    <row r="29048" spans="2:6" x14ac:dyDescent="0.25">
      <c r="B29048" s="55"/>
      <c r="C29048" s="52"/>
      <c r="D29048" s="56"/>
      <c r="F29048"/>
    </row>
    <row r="29049" spans="2:6" x14ac:dyDescent="0.25">
      <c r="B29049" s="55"/>
      <c r="C29049" s="52"/>
      <c r="D29049" s="56"/>
      <c r="F29049"/>
    </row>
    <row r="29050" spans="2:6" x14ac:dyDescent="0.25">
      <c r="B29050" s="55"/>
      <c r="C29050" s="52"/>
      <c r="D29050" s="56"/>
      <c r="F29050"/>
    </row>
    <row r="29051" spans="2:6" x14ac:dyDescent="0.25">
      <c r="B29051" s="55"/>
      <c r="C29051" s="52"/>
      <c r="D29051" s="56"/>
      <c r="F29051"/>
    </row>
    <row r="29052" spans="2:6" x14ac:dyDescent="0.25">
      <c r="B29052" s="55"/>
      <c r="C29052" s="52"/>
      <c r="D29052" s="56"/>
      <c r="F29052"/>
    </row>
    <row r="29053" spans="2:6" x14ac:dyDescent="0.25">
      <c r="B29053" s="55"/>
      <c r="C29053" s="52"/>
      <c r="D29053" s="56"/>
      <c r="F29053"/>
    </row>
    <row r="29054" spans="2:6" x14ac:dyDescent="0.25">
      <c r="B29054" s="55"/>
      <c r="C29054" s="52"/>
      <c r="D29054" s="56"/>
      <c r="F29054"/>
    </row>
    <row r="29055" spans="2:6" x14ac:dyDescent="0.25">
      <c r="B29055" s="55"/>
      <c r="C29055" s="52"/>
      <c r="D29055" s="56"/>
      <c r="F29055"/>
    </row>
    <row r="29056" spans="2:6" x14ac:dyDescent="0.25">
      <c r="B29056" s="55"/>
      <c r="C29056" s="52"/>
      <c r="D29056" s="56"/>
      <c r="F29056"/>
    </row>
    <row r="29057" spans="2:6" x14ac:dyDescent="0.25">
      <c r="B29057" s="55"/>
      <c r="C29057" s="52"/>
      <c r="D29057" s="56"/>
      <c r="F29057"/>
    </row>
    <row r="29058" spans="2:6" x14ac:dyDescent="0.25">
      <c r="B29058" s="55"/>
      <c r="C29058" s="52"/>
      <c r="D29058" s="56"/>
      <c r="F29058"/>
    </row>
    <row r="29059" spans="2:6" x14ac:dyDescent="0.25">
      <c r="B29059" s="55"/>
      <c r="C29059" s="52"/>
      <c r="D29059" s="56"/>
      <c r="F29059"/>
    </row>
    <row r="29060" spans="2:6" x14ac:dyDescent="0.25">
      <c r="B29060" s="55"/>
      <c r="C29060" s="52"/>
      <c r="D29060" s="56"/>
      <c r="F29060"/>
    </row>
    <row r="29061" spans="2:6" x14ac:dyDescent="0.25">
      <c r="B29061" s="55"/>
      <c r="C29061" s="52"/>
      <c r="D29061" s="56"/>
      <c r="F29061"/>
    </row>
    <row r="29062" spans="2:6" x14ac:dyDescent="0.25">
      <c r="B29062" s="55"/>
      <c r="C29062" s="52"/>
      <c r="D29062" s="56"/>
      <c r="F29062"/>
    </row>
    <row r="29063" spans="2:6" x14ac:dyDescent="0.25">
      <c r="B29063" s="55"/>
      <c r="C29063" s="52"/>
      <c r="D29063" s="56"/>
      <c r="F29063"/>
    </row>
    <row r="29064" spans="2:6" x14ac:dyDescent="0.25">
      <c r="B29064" s="55"/>
      <c r="C29064" s="52"/>
      <c r="D29064" s="56"/>
      <c r="F29064"/>
    </row>
    <row r="29065" spans="2:6" x14ac:dyDescent="0.25">
      <c r="B29065" s="55"/>
      <c r="C29065" s="52"/>
      <c r="D29065" s="56"/>
      <c r="F29065"/>
    </row>
    <row r="29066" spans="2:6" x14ac:dyDescent="0.25">
      <c r="B29066" s="55"/>
      <c r="C29066" s="52"/>
      <c r="D29066" s="56"/>
      <c r="F29066"/>
    </row>
    <row r="29067" spans="2:6" x14ac:dyDescent="0.25">
      <c r="B29067" s="55"/>
      <c r="C29067" s="52"/>
      <c r="D29067" s="56"/>
      <c r="F29067"/>
    </row>
    <row r="29068" spans="2:6" x14ac:dyDescent="0.25">
      <c r="B29068" s="55"/>
      <c r="C29068" s="52"/>
      <c r="D29068" s="56"/>
      <c r="F29068"/>
    </row>
    <row r="29069" spans="2:6" x14ac:dyDescent="0.25">
      <c r="B29069" s="55"/>
      <c r="C29069" s="52"/>
      <c r="D29069" s="56"/>
      <c r="F29069"/>
    </row>
    <row r="29070" spans="2:6" x14ac:dyDescent="0.25">
      <c r="B29070" s="55"/>
      <c r="C29070" s="52"/>
      <c r="D29070" s="56"/>
      <c r="F29070"/>
    </row>
    <row r="29071" spans="2:6" x14ac:dyDescent="0.25">
      <c r="B29071" s="55"/>
      <c r="C29071" s="52"/>
      <c r="D29071" s="56"/>
      <c r="F29071"/>
    </row>
    <row r="29072" spans="2:6" x14ac:dyDescent="0.25">
      <c r="B29072" s="55"/>
      <c r="C29072" s="52"/>
      <c r="D29072" s="56"/>
      <c r="F29072"/>
    </row>
    <row r="29073" spans="2:6" x14ac:dyDescent="0.25">
      <c r="B29073" s="55"/>
      <c r="C29073" s="52"/>
      <c r="D29073" s="56"/>
      <c r="F29073"/>
    </row>
    <row r="29074" spans="2:6" x14ac:dyDescent="0.25">
      <c r="B29074" s="55"/>
      <c r="C29074" s="52"/>
      <c r="D29074" s="56"/>
      <c r="F29074"/>
    </row>
    <row r="29075" spans="2:6" x14ac:dyDescent="0.25">
      <c r="B29075" s="55"/>
      <c r="C29075" s="52"/>
      <c r="D29075" s="56"/>
      <c r="F29075"/>
    </row>
    <row r="29076" spans="2:6" x14ac:dyDescent="0.25">
      <c r="B29076" s="55"/>
      <c r="C29076" s="52"/>
      <c r="D29076" s="56"/>
      <c r="F29076"/>
    </row>
    <row r="29077" spans="2:6" x14ac:dyDescent="0.25">
      <c r="B29077" s="55"/>
      <c r="C29077" s="52"/>
      <c r="D29077" s="56"/>
      <c r="F29077"/>
    </row>
    <row r="29078" spans="2:6" x14ac:dyDescent="0.25">
      <c r="B29078" s="55"/>
      <c r="C29078" s="52"/>
      <c r="D29078" s="56"/>
      <c r="F29078"/>
    </row>
    <row r="29079" spans="2:6" x14ac:dyDescent="0.25">
      <c r="B29079" s="55"/>
      <c r="C29079" s="52"/>
      <c r="D29079" s="56"/>
      <c r="F29079"/>
    </row>
    <row r="29080" spans="2:6" x14ac:dyDescent="0.25">
      <c r="B29080" s="55"/>
      <c r="C29080" s="52"/>
      <c r="D29080" s="56"/>
      <c r="F29080"/>
    </row>
    <row r="29081" spans="2:6" x14ac:dyDescent="0.25">
      <c r="B29081" s="55"/>
      <c r="C29081" s="52"/>
      <c r="D29081" s="56"/>
      <c r="F29081"/>
    </row>
    <row r="29082" spans="2:6" x14ac:dyDescent="0.25">
      <c r="B29082" s="55"/>
      <c r="C29082" s="52"/>
      <c r="D29082" s="56"/>
      <c r="F29082"/>
    </row>
    <row r="29083" spans="2:6" x14ac:dyDescent="0.25">
      <c r="B29083" s="55"/>
      <c r="C29083" s="52"/>
      <c r="D29083" s="56"/>
      <c r="F29083"/>
    </row>
    <row r="29084" spans="2:6" x14ac:dyDescent="0.25">
      <c r="B29084" s="55"/>
      <c r="C29084" s="52"/>
      <c r="D29084" s="56"/>
      <c r="F29084"/>
    </row>
    <row r="29085" spans="2:6" x14ac:dyDescent="0.25">
      <c r="B29085" s="55"/>
      <c r="C29085" s="52"/>
      <c r="D29085" s="56"/>
      <c r="F29085"/>
    </row>
    <row r="29086" spans="2:6" x14ac:dyDescent="0.25">
      <c r="B29086" s="55"/>
      <c r="C29086" s="52"/>
      <c r="D29086" s="56"/>
      <c r="F29086"/>
    </row>
    <row r="29087" spans="2:6" x14ac:dyDescent="0.25">
      <c r="B29087" s="55"/>
      <c r="C29087" s="52"/>
      <c r="D29087" s="56"/>
      <c r="F29087"/>
    </row>
    <row r="29088" spans="2:6" x14ac:dyDescent="0.25">
      <c r="B29088" s="55"/>
      <c r="C29088" s="52"/>
      <c r="D29088" s="56"/>
      <c r="F29088"/>
    </row>
    <row r="29089" spans="2:6" x14ac:dyDescent="0.25">
      <c r="B29089" s="55"/>
      <c r="C29089" s="52"/>
      <c r="D29089" s="56"/>
      <c r="F29089"/>
    </row>
    <row r="29090" spans="2:6" x14ac:dyDescent="0.25">
      <c r="B29090" s="55"/>
      <c r="C29090" s="52"/>
      <c r="D29090" s="56"/>
      <c r="F29090"/>
    </row>
    <row r="29091" spans="2:6" x14ac:dyDescent="0.25">
      <c r="B29091" s="55"/>
      <c r="C29091" s="52"/>
      <c r="D29091" s="56"/>
      <c r="F29091"/>
    </row>
    <row r="29092" spans="2:6" x14ac:dyDescent="0.25">
      <c r="B29092" s="55"/>
      <c r="C29092" s="52"/>
      <c r="D29092" s="56"/>
      <c r="F29092"/>
    </row>
    <row r="29093" spans="2:6" x14ac:dyDescent="0.25">
      <c r="B29093" s="55"/>
      <c r="C29093" s="52"/>
      <c r="D29093" s="56"/>
      <c r="F29093"/>
    </row>
    <row r="29094" spans="2:6" x14ac:dyDescent="0.25">
      <c r="B29094" s="55"/>
      <c r="C29094" s="52"/>
      <c r="D29094" s="56"/>
      <c r="F29094"/>
    </row>
    <row r="29095" spans="2:6" x14ac:dyDescent="0.25">
      <c r="B29095" s="55"/>
      <c r="C29095" s="52"/>
      <c r="D29095" s="56"/>
      <c r="F29095"/>
    </row>
    <row r="29096" spans="2:6" x14ac:dyDescent="0.25">
      <c r="B29096" s="55"/>
      <c r="C29096" s="52"/>
      <c r="D29096" s="56"/>
      <c r="F29096"/>
    </row>
    <row r="29097" spans="2:6" x14ac:dyDescent="0.25">
      <c r="B29097" s="55"/>
      <c r="C29097" s="52"/>
      <c r="D29097" s="56"/>
      <c r="F29097"/>
    </row>
    <row r="29098" spans="2:6" x14ac:dyDescent="0.25">
      <c r="B29098" s="55"/>
      <c r="C29098" s="52"/>
      <c r="D29098" s="56"/>
      <c r="F29098"/>
    </row>
    <row r="29099" spans="2:6" x14ac:dyDescent="0.25">
      <c r="B29099" s="55"/>
      <c r="C29099" s="52"/>
      <c r="D29099" s="56"/>
      <c r="F29099"/>
    </row>
    <row r="29100" spans="2:6" x14ac:dyDescent="0.25">
      <c r="B29100" s="55"/>
      <c r="C29100" s="52"/>
      <c r="D29100" s="56"/>
      <c r="F29100"/>
    </row>
    <row r="29101" spans="2:6" x14ac:dyDescent="0.25">
      <c r="B29101" s="55"/>
      <c r="C29101" s="52"/>
      <c r="D29101" s="56"/>
      <c r="F29101"/>
    </row>
    <row r="29102" spans="2:6" x14ac:dyDescent="0.25">
      <c r="B29102" s="55"/>
      <c r="C29102" s="52"/>
      <c r="D29102" s="56"/>
      <c r="F29102"/>
    </row>
    <row r="29103" spans="2:6" x14ac:dyDescent="0.25">
      <c r="B29103" s="55"/>
      <c r="C29103" s="52"/>
      <c r="D29103" s="56"/>
      <c r="F29103"/>
    </row>
    <row r="29104" spans="2:6" x14ac:dyDescent="0.25">
      <c r="B29104" s="55"/>
      <c r="C29104" s="52"/>
      <c r="D29104" s="56"/>
      <c r="F29104"/>
    </row>
    <row r="29105" spans="2:6" x14ac:dyDescent="0.25">
      <c r="B29105" s="55"/>
      <c r="C29105" s="52"/>
      <c r="D29105" s="56"/>
      <c r="F29105"/>
    </row>
    <row r="29106" spans="2:6" x14ac:dyDescent="0.25">
      <c r="B29106" s="55"/>
      <c r="C29106" s="52"/>
      <c r="D29106" s="56"/>
      <c r="F29106"/>
    </row>
    <row r="29107" spans="2:6" x14ac:dyDescent="0.25">
      <c r="B29107" s="55"/>
      <c r="C29107" s="52"/>
      <c r="D29107" s="56"/>
      <c r="F29107"/>
    </row>
    <row r="29108" spans="2:6" x14ac:dyDescent="0.25">
      <c r="B29108" s="55"/>
      <c r="C29108" s="52"/>
      <c r="D29108" s="56"/>
      <c r="F29108"/>
    </row>
    <row r="29109" spans="2:6" x14ac:dyDescent="0.25">
      <c r="B29109" s="55"/>
      <c r="C29109" s="52"/>
      <c r="D29109" s="56"/>
      <c r="F29109"/>
    </row>
    <row r="29110" spans="2:6" x14ac:dyDescent="0.25">
      <c r="B29110" s="55"/>
      <c r="C29110" s="52"/>
      <c r="D29110" s="56"/>
      <c r="F29110"/>
    </row>
    <row r="29111" spans="2:6" x14ac:dyDescent="0.25">
      <c r="B29111" s="55"/>
      <c r="C29111" s="52"/>
      <c r="D29111" s="56"/>
      <c r="F29111"/>
    </row>
    <row r="29112" spans="2:6" x14ac:dyDescent="0.25">
      <c r="B29112" s="55"/>
      <c r="C29112" s="52"/>
      <c r="D29112" s="56"/>
      <c r="F29112"/>
    </row>
    <row r="29113" spans="2:6" x14ac:dyDescent="0.25">
      <c r="B29113" s="55"/>
      <c r="C29113" s="52"/>
      <c r="D29113" s="56"/>
      <c r="F29113"/>
    </row>
    <row r="29114" spans="2:6" x14ac:dyDescent="0.25">
      <c r="B29114" s="55"/>
      <c r="C29114" s="52"/>
      <c r="D29114" s="56"/>
      <c r="F29114"/>
    </row>
    <row r="29115" spans="2:6" x14ac:dyDescent="0.25">
      <c r="B29115" s="55"/>
      <c r="C29115" s="52"/>
      <c r="D29115" s="56"/>
      <c r="F29115"/>
    </row>
    <row r="29116" spans="2:6" x14ac:dyDescent="0.25">
      <c r="B29116" s="55"/>
      <c r="C29116" s="52"/>
      <c r="D29116" s="56"/>
      <c r="F29116"/>
    </row>
    <row r="29117" spans="2:6" x14ac:dyDescent="0.25">
      <c r="B29117" s="55"/>
      <c r="C29117" s="52"/>
      <c r="D29117" s="56"/>
      <c r="F29117"/>
    </row>
    <row r="29118" spans="2:6" x14ac:dyDescent="0.25">
      <c r="B29118" s="55"/>
      <c r="C29118" s="52"/>
      <c r="D29118" s="56"/>
      <c r="F29118"/>
    </row>
    <row r="29119" spans="2:6" x14ac:dyDescent="0.25">
      <c r="B29119" s="55"/>
      <c r="C29119" s="52"/>
      <c r="D29119" s="56"/>
      <c r="F29119"/>
    </row>
    <row r="29120" spans="2:6" x14ac:dyDescent="0.25">
      <c r="B29120" s="55"/>
      <c r="C29120" s="52"/>
      <c r="D29120" s="56"/>
      <c r="F29120"/>
    </row>
    <row r="29121" spans="2:6" x14ac:dyDescent="0.25">
      <c r="B29121" s="55"/>
      <c r="C29121" s="52"/>
      <c r="D29121" s="56"/>
      <c r="F29121"/>
    </row>
    <row r="29122" spans="2:6" x14ac:dyDescent="0.25">
      <c r="B29122" s="55"/>
      <c r="C29122" s="52"/>
      <c r="D29122" s="56"/>
      <c r="F29122"/>
    </row>
    <row r="29123" spans="2:6" x14ac:dyDescent="0.25">
      <c r="B29123" s="55"/>
      <c r="C29123" s="52"/>
      <c r="D29123" s="56"/>
      <c r="F29123"/>
    </row>
    <row r="29124" spans="2:6" x14ac:dyDescent="0.25">
      <c r="B29124" s="55"/>
      <c r="C29124" s="52"/>
      <c r="D29124" s="56"/>
      <c r="F29124"/>
    </row>
    <row r="29125" spans="2:6" x14ac:dyDescent="0.25">
      <c r="B29125" s="55"/>
      <c r="C29125" s="52"/>
      <c r="D29125" s="56"/>
      <c r="F29125"/>
    </row>
    <row r="29126" spans="2:6" x14ac:dyDescent="0.25">
      <c r="B29126" s="55"/>
      <c r="C29126" s="52"/>
      <c r="D29126" s="56"/>
      <c r="F29126"/>
    </row>
    <row r="29127" spans="2:6" x14ac:dyDescent="0.25">
      <c r="B29127" s="55"/>
      <c r="C29127" s="52"/>
      <c r="D29127" s="56"/>
      <c r="F29127"/>
    </row>
    <row r="29128" spans="2:6" x14ac:dyDescent="0.25">
      <c r="B29128" s="55"/>
      <c r="C29128" s="52"/>
      <c r="D29128" s="56"/>
      <c r="F29128"/>
    </row>
    <row r="29129" spans="2:6" x14ac:dyDescent="0.25">
      <c r="B29129" s="55"/>
      <c r="C29129" s="52"/>
      <c r="D29129" s="56"/>
      <c r="F29129"/>
    </row>
    <row r="29130" spans="2:6" x14ac:dyDescent="0.25">
      <c r="B29130" s="55"/>
      <c r="C29130" s="52"/>
      <c r="D29130" s="56"/>
      <c r="F29130"/>
    </row>
    <row r="29131" spans="2:6" x14ac:dyDescent="0.25">
      <c r="B29131" s="55"/>
      <c r="C29131" s="52"/>
      <c r="D29131" s="56"/>
      <c r="F29131"/>
    </row>
    <row r="29132" spans="2:6" x14ac:dyDescent="0.25">
      <c r="B29132" s="55"/>
      <c r="C29132" s="52"/>
      <c r="D29132" s="56"/>
      <c r="F29132"/>
    </row>
    <row r="29133" spans="2:6" x14ac:dyDescent="0.25">
      <c r="B29133" s="55"/>
      <c r="C29133" s="52"/>
      <c r="D29133" s="56"/>
      <c r="F29133"/>
    </row>
    <row r="29134" spans="2:6" x14ac:dyDescent="0.25">
      <c r="B29134" s="55"/>
      <c r="C29134" s="52"/>
      <c r="D29134" s="56"/>
      <c r="F29134"/>
    </row>
    <row r="29135" spans="2:6" x14ac:dyDescent="0.25">
      <c r="B29135" s="55"/>
      <c r="C29135" s="52"/>
      <c r="D29135" s="56"/>
      <c r="F29135"/>
    </row>
    <row r="29136" spans="2:6" x14ac:dyDescent="0.25">
      <c r="B29136" s="55"/>
      <c r="C29136" s="52"/>
      <c r="D29136" s="56"/>
      <c r="F29136"/>
    </row>
    <row r="29137" spans="2:6" x14ac:dyDescent="0.25">
      <c r="B29137" s="55"/>
      <c r="C29137" s="52"/>
      <c r="D29137" s="56"/>
      <c r="F29137"/>
    </row>
    <row r="29138" spans="2:6" x14ac:dyDescent="0.25">
      <c r="B29138" s="55"/>
      <c r="C29138" s="52"/>
      <c r="D29138" s="56"/>
      <c r="F29138"/>
    </row>
    <row r="29139" spans="2:6" x14ac:dyDescent="0.25">
      <c r="B29139" s="55"/>
      <c r="C29139" s="52"/>
      <c r="D29139" s="56"/>
      <c r="F29139"/>
    </row>
    <row r="29140" spans="2:6" x14ac:dyDescent="0.25">
      <c r="B29140" s="55"/>
      <c r="C29140" s="52"/>
      <c r="D29140" s="56"/>
      <c r="F29140"/>
    </row>
    <row r="29141" spans="2:6" x14ac:dyDescent="0.25">
      <c r="B29141" s="55"/>
      <c r="C29141" s="52"/>
      <c r="D29141" s="56"/>
      <c r="F29141"/>
    </row>
    <row r="29142" spans="2:6" x14ac:dyDescent="0.25">
      <c r="B29142" s="55"/>
      <c r="C29142" s="52"/>
      <c r="D29142" s="56"/>
      <c r="F29142"/>
    </row>
    <row r="29143" spans="2:6" x14ac:dyDescent="0.25">
      <c r="B29143" s="55"/>
      <c r="C29143" s="52"/>
      <c r="D29143" s="56"/>
      <c r="F29143"/>
    </row>
    <row r="29144" spans="2:6" x14ac:dyDescent="0.25">
      <c r="B29144" s="55"/>
      <c r="C29144" s="52"/>
      <c r="D29144" s="56"/>
      <c r="F29144"/>
    </row>
    <row r="29145" spans="2:6" x14ac:dyDescent="0.25">
      <c r="B29145" s="55"/>
      <c r="C29145" s="52"/>
      <c r="D29145" s="56"/>
      <c r="F29145"/>
    </row>
    <row r="29146" spans="2:6" x14ac:dyDescent="0.25">
      <c r="B29146" s="55"/>
      <c r="C29146" s="52"/>
      <c r="D29146" s="56"/>
      <c r="F29146"/>
    </row>
    <row r="29147" spans="2:6" x14ac:dyDescent="0.25">
      <c r="B29147" s="55"/>
      <c r="C29147" s="52"/>
      <c r="D29147" s="56"/>
      <c r="F29147"/>
    </row>
    <row r="29148" spans="2:6" x14ac:dyDescent="0.25">
      <c r="B29148" s="55"/>
      <c r="C29148" s="52"/>
      <c r="D29148" s="56"/>
      <c r="F29148"/>
    </row>
    <row r="29149" spans="2:6" x14ac:dyDescent="0.25">
      <c r="B29149" s="55"/>
      <c r="C29149" s="52"/>
      <c r="D29149" s="56"/>
      <c r="F29149"/>
    </row>
    <row r="29150" spans="2:6" x14ac:dyDescent="0.25">
      <c r="B29150" s="55"/>
      <c r="C29150" s="52"/>
      <c r="D29150" s="56"/>
      <c r="F29150"/>
    </row>
    <row r="29151" spans="2:6" x14ac:dyDescent="0.25">
      <c r="B29151" s="55"/>
      <c r="C29151" s="52"/>
      <c r="D29151" s="56"/>
      <c r="F29151"/>
    </row>
    <row r="29152" spans="2:6" x14ac:dyDescent="0.25">
      <c r="B29152" s="55"/>
      <c r="C29152" s="52"/>
      <c r="D29152" s="56"/>
      <c r="F29152"/>
    </row>
    <row r="29153" spans="2:6" x14ac:dyDescent="0.25">
      <c r="B29153" s="55"/>
      <c r="C29153" s="52"/>
      <c r="D29153" s="56"/>
      <c r="F29153"/>
    </row>
    <row r="29154" spans="2:6" x14ac:dyDescent="0.25">
      <c r="B29154" s="55"/>
      <c r="C29154" s="52"/>
      <c r="D29154" s="56"/>
      <c r="F29154"/>
    </row>
    <row r="29155" spans="2:6" x14ac:dyDescent="0.25">
      <c r="B29155" s="55"/>
      <c r="C29155" s="52"/>
      <c r="D29155" s="56"/>
      <c r="F29155"/>
    </row>
    <row r="29156" spans="2:6" x14ac:dyDescent="0.25">
      <c r="B29156" s="55"/>
      <c r="C29156" s="52"/>
      <c r="D29156" s="56"/>
      <c r="F29156"/>
    </row>
    <row r="29157" spans="2:6" x14ac:dyDescent="0.25">
      <c r="B29157" s="55"/>
      <c r="C29157" s="52"/>
      <c r="D29157" s="56"/>
      <c r="F29157"/>
    </row>
    <row r="29158" spans="2:6" x14ac:dyDescent="0.25">
      <c r="B29158" s="55"/>
      <c r="C29158" s="52"/>
      <c r="D29158" s="56"/>
      <c r="F29158"/>
    </row>
    <row r="29159" spans="2:6" x14ac:dyDescent="0.25">
      <c r="B29159" s="55"/>
      <c r="C29159" s="52"/>
      <c r="D29159" s="56"/>
      <c r="F29159"/>
    </row>
    <row r="29160" spans="2:6" x14ac:dyDescent="0.25">
      <c r="B29160" s="55"/>
      <c r="C29160" s="52"/>
      <c r="D29160" s="56"/>
      <c r="F29160"/>
    </row>
    <row r="29161" spans="2:6" x14ac:dyDescent="0.25">
      <c r="B29161" s="55"/>
      <c r="C29161" s="52"/>
      <c r="D29161" s="56"/>
      <c r="F29161"/>
    </row>
    <row r="29162" spans="2:6" x14ac:dyDescent="0.25">
      <c r="B29162" s="55"/>
      <c r="C29162" s="52"/>
      <c r="D29162" s="56"/>
      <c r="F29162"/>
    </row>
    <row r="29163" spans="2:6" x14ac:dyDescent="0.25">
      <c r="B29163" s="55"/>
      <c r="C29163" s="52"/>
      <c r="D29163" s="56"/>
      <c r="F29163"/>
    </row>
    <row r="29164" spans="2:6" x14ac:dyDescent="0.25">
      <c r="B29164" s="55"/>
      <c r="C29164" s="52"/>
      <c r="D29164" s="56"/>
      <c r="F29164"/>
    </row>
    <row r="29165" spans="2:6" x14ac:dyDescent="0.25">
      <c r="B29165" s="55"/>
      <c r="C29165" s="52"/>
      <c r="D29165" s="56"/>
      <c r="F29165"/>
    </row>
    <row r="29166" spans="2:6" x14ac:dyDescent="0.25">
      <c r="B29166" s="55"/>
      <c r="C29166" s="52"/>
      <c r="D29166" s="56"/>
      <c r="F29166"/>
    </row>
    <row r="29167" spans="2:6" x14ac:dyDescent="0.25">
      <c r="B29167" s="55"/>
      <c r="C29167" s="52"/>
      <c r="D29167" s="56"/>
      <c r="F29167"/>
    </row>
    <row r="29168" spans="2:6" x14ac:dyDescent="0.25">
      <c r="B29168" s="55"/>
      <c r="C29168" s="52"/>
      <c r="D29168" s="56"/>
      <c r="F29168"/>
    </row>
    <row r="29169" spans="2:6" x14ac:dyDescent="0.25">
      <c r="B29169" s="55"/>
      <c r="C29169" s="52"/>
      <c r="D29169" s="56"/>
      <c r="F29169"/>
    </row>
    <row r="29170" spans="2:6" x14ac:dyDescent="0.25">
      <c r="B29170" s="55"/>
      <c r="C29170" s="52"/>
      <c r="D29170" s="56"/>
      <c r="F29170"/>
    </row>
    <row r="29171" spans="2:6" x14ac:dyDescent="0.25">
      <c r="B29171" s="55"/>
      <c r="C29171" s="52"/>
      <c r="D29171" s="56"/>
      <c r="F29171"/>
    </row>
    <row r="29172" spans="2:6" x14ac:dyDescent="0.25">
      <c r="B29172" s="55"/>
      <c r="C29172" s="52"/>
      <c r="D29172" s="56"/>
      <c r="F29172"/>
    </row>
    <row r="29173" spans="2:6" x14ac:dyDescent="0.25">
      <c r="B29173" s="55"/>
      <c r="C29173" s="52"/>
      <c r="D29173" s="56"/>
      <c r="F29173"/>
    </row>
    <row r="29174" spans="2:6" x14ac:dyDescent="0.25">
      <c r="B29174" s="55"/>
      <c r="C29174" s="52"/>
      <c r="D29174" s="56"/>
      <c r="F29174"/>
    </row>
    <row r="29175" spans="2:6" x14ac:dyDescent="0.25">
      <c r="B29175" s="55"/>
      <c r="C29175" s="52"/>
      <c r="D29175" s="56"/>
      <c r="F29175"/>
    </row>
    <row r="29176" spans="2:6" x14ac:dyDescent="0.25">
      <c r="B29176" s="55"/>
      <c r="C29176" s="52"/>
      <c r="D29176" s="56"/>
      <c r="F29176"/>
    </row>
    <row r="29177" spans="2:6" x14ac:dyDescent="0.25">
      <c r="B29177" s="55"/>
      <c r="C29177" s="52"/>
      <c r="D29177" s="56"/>
      <c r="F29177"/>
    </row>
    <row r="29178" spans="2:6" x14ac:dyDescent="0.25">
      <c r="B29178" s="55"/>
      <c r="C29178" s="52"/>
      <c r="D29178" s="56"/>
      <c r="F29178"/>
    </row>
    <row r="29179" spans="2:6" x14ac:dyDescent="0.25">
      <c r="B29179" s="55"/>
      <c r="C29179" s="52"/>
      <c r="D29179" s="56"/>
      <c r="F29179"/>
    </row>
    <row r="29180" spans="2:6" x14ac:dyDescent="0.25">
      <c r="B29180" s="55"/>
      <c r="C29180" s="52"/>
      <c r="D29180" s="56"/>
      <c r="F29180"/>
    </row>
    <row r="29181" spans="2:6" x14ac:dyDescent="0.25">
      <c r="B29181" s="55"/>
      <c r="C29181" s="52"/>
      <c r="D29181" s="56"/>
      <c r="F29181"/>
    </row>
    <row r="29182" spans="2:6" x14ac:dyDescent="0.25">
      <c r="B29182" s="55"/>
      <c r="C29182" s="52"/>
      <c r="D29182" s="56"/>
      <c r="F29182"/>
    </row>
    <row r="29183" spans="2:6" x14ac:dyDescent="0.25">
      <c r="B29183" s="55"/>
      <c r="C29183" s="52"/>
      <c r="D29183" s="56"/>
      <c r="F29183"/>
    </row>
    <row r="29184" spans="2:6" x14ac:dyDescent="0.25">
      <c r="B29184" s="55"/>
      <c r="C29184" s="52"/>
      <c r="D29184" s="56"/>
      <c r="F29184"/>
    </row>
    <row r="29185" spans="2:6" x14ac:dyDescent="0.25">
      <c r="B29185" s="55"/>
      <c r="C29185" s="52"/>
      <c r="D29185" s="56"/>
      <c r="F29185"/>
    </row>
    <row r="29186" spans="2:6" x14ac:dyDescent="0.25">
      <c r="B29186" s="55"/>
      <c r="C29186" s="52"/>
      <c r="D29186" s="56"/>
      <c r="F29186"/>
    </row>
    <row r="29187" spans="2:6" x14ac:dyDescent="0.25">
      <c r="B29187" s="55"/>
      <c r="C29187" s="52"/>
      <c r="D29187" s="56"/>
      <c r="F29187"/>
    </row>
    <row r="29188" spans="2:6" x14ac:dyDescent="0.25">
      <c r="B29188" s="55"/>
      <c r="C29188" s="52"/>
      <c r="D29188" s="56"/>
      <c r="F29188"/>
    </row>
    <row r="29189" spans="2:6" x14ac:dyDescent="0.25">
      <c r="B29189" s="55"/>
      <c r="C29189" s="52"/>
      <c r="D29189" s="56"/>
      <c r="F29189"/>
    </row>
    <row r="29190" spans="2:6" x14ac:dyDescent="0.25">
      <c r="B29190" s="55"/>
      <c r="C29190" s="52"/>
      <c r="D29190" s="56"/>
      <c r="F29190"/>
    </row>
    <row r="29191" spans="2:6" x14ac:dyDescent="0.25">
      <c r="B29191" s="55"/>
      <c r="C29191" s="52"/>
      <c r="D29191" s="56"/>
      <c r="F29191"/>
    </row>
    <row r="29192" spans="2:6" x14ac:dyDescent="0.25">
      <c r="B29192" s="55"/>
      <c r="C29192" s="52"/>
      <c r="D29192" s="56"/>
      <c r="F29192"/>
    </row>
    <row r="29193" spans="2:6" x14ac:dyDescent="0.25">
      <c r="B29193" s="55"/>
      <c r="C29193" s="52"/>
      <c r="D29193" s="56"/>
      <c r="F29193"/>
    </row>
    <row r="29194" spans="2:6" x14ac:dyDescent="0.25">
      <c r="B29194" s="55"/>
      <c r="C29194" s="52"/>
      <c r="D29194" s="56"/>
      <c r="F29194"/>
    </row>
    <row r="29195" spans="2:6" x14ac:dyDescent="0.25">
      <c r="B29195" s="55"/>
      <c r="C29195" s="52"/>
      <c r="D29195" s="56"/>
      <c r="F29195"/>
    </row>
    <row r="29196" spans="2:6" x14ac:dyDescent="0.25">
      <c r="B29196" s="55"/>
      <c r="C29196" s="52"/>
      <c r="D29196" s="56"/>
      <c r="F29196"/>
    </row>
    <row r="29197" spans="2:6" x14ac:dyDescent="0.25">
      <c r="B29197" s="55"/>
      <c r="C29197" s="52"/>
      <c r="D29197" s="56"/>
      <c r="F29197"/>
    </row>
    <row r="29198" spans="2:6" x14ac:dyDescent="0.25">
      <c r="B29198" s="55"/>
      <c r="C29198" s="52"/>
      <c r="D29198" s="56"/>
      <c r="F29198"/>
    </row>
    <row r="29199" spans="2:6" x14ac:dyDescent="0.25">
      <c r="B29199" s="55"/>
      <c r="C29199" s="52"/>
      <c r="D29199" s="56"/>
      <c r="F29199"/>
    </row>
    <row r="29200" spans="2:6" x14ac:dyDescent="0.25">
      <c r="B29200" s="55"/>
      <c r="C29200" s="52"/>
      <c r="D29200" s="56"/>
      <c r="F29200"/>
    </row>
    <row r="29201" spans="2:6" x14ac:dyDescent="0.25">
      <c r="B29201" s="55"/>
      <c r="C29201" s="52"/>
      <c r="D29201" s="56"/>
      <c r="F29201"/>
    </row>
    <row r="29202" spans="2:6" x14ac:dyDescent="0.25">
      <c r="B29202" s="55"/>
      <c r="C29202" s="52"/>
      <c r="D29202" s="56"/>
      <c r="F29202"/>
    </row>
    <row r="29203" spans="2:6" x14ac:dyDescent="0.25">
      <c r="B29203" s="55"/>
      <c r="C29203" s="52"/>
      <c r="D29203" s="56"/>
      <c r="F29203"/>
    </row>
    <row r="29204" spans="2:6" x14ac:dyDescent="0.25">
      <c r="B29204" s="55"/>
      <c r="C29204" s="52"/>
      <c r="D29204" s="56"/>
      <c r="F29204"/>
    </row>
    <row r="29205" spans="2:6" x14ac:dyDescent="0.25">
      <c r="B29205" s="55"/>
      <c r="C29205" s="52"/>
      <c r="D29205" s="56"/>
      <c r="F29205"/>
    </row>
    <row r="29206" spans="2:6" x14ac:dyDescent="0.25">
      <c r="B29206" s="55"/>
      <c r="C29206" s="52"/>
      <c r="D29206" s="56"/>
      <c r="F29206"/>
    </row>
    <row r="29207" spans="2:6" x14ac:dyDescent="0.25">
      <c r="B29207" s="55"/>
      <c r="C29207" s="52"/>
      <c r="D29207" s="56"/>
      <c r="F29207"/>
    </row>
    <row r="29208" spans="2:6" x14ac:dyDescent="0.25">
      <c r="B29208" s="55"/>
      <c r="C29208" s="52"/>
      <c r="D29208" s="56"/>
      <c r="F29208"/>
    </row>
    <row r="29209" spans="2:6" x14ac:dyDescent="0.25">
      <c r="B29209" s="55"/>
      <c r="C29209" s="52"/>
      <c r="D29209" s="56"/>
      <c r="F29209"/>
    </row>
    <row r="29210" spans="2:6" x14ac:dyDescent="0.25">
      <c r="B29210" s="55"/>
      <c r="C29210" s="52"/>
      <c r="D29210" s="56"/>
      <c r="F29210"/>
    </row>
    <row r="29211" spans="2:6" x14ac:dyDescent="0.25">
      <c r="B29211" s="55"/>
      <c r="C29211" s="52"/>
      <c r="D29211" s="56"/>
      <c r="F29211"/>
    </row>
    <row r="29212" spans="2:6" x14ac:dyDescent="0.25">
      <c r="B29212" s="55"/>
      <c r="C29212" s="52"/>
      <c r="D29212" s="56"/>
      <c r="F29212"/>
    </row>
    <row r="29213" spans="2:6" x14ac:dyDescent="0.25">
      <c r="B29213" s="55"/>
      <c r="C29213" s="52"/>
      <c r="D29213" s="56"/>
      <c r="F29213"/>
    </row>
    <row r="29214" spans="2:6" x14ac:dyDescent="0.25">
      <c r="B29214" s="55"/>
      <c r="C29214" s="52"/>
      <c r="D29214" s="56"/>
      <c r="F29214"/>
    </row>
    <row r="29215" spans="2:6" x14ac:dyDescent="0.25">
      <c r="B29215" s="55"/>
      <c r="C29215" s="52"/>
      <c r="D29215" s="56"/>
      <c r="F29215"/>
    </row>
    <row r="29216" spans="2:6" x14ac:dyDescent="0.25">
      <c r="B29216" s="55"/>
      <c r="C29216" s="52"/>
      <c r="D29216" s="56"/>
      <c r="F29216"/>
    </row>
    <row r="29217" spans="2:6" x14ac:dyDescent="0.25">
      <c r="B29217" s="55"/>
      <c r="C29217" s="52"/>
      <c r="D29217" s="56"/>
      <c r="F29217"/>
    </row>
    <row r="29218" spans="2:6" x14ac:dyDescent="0.25">
      <c r="B29218" s="55"/>
      <c r="C29218" s="52"/>
      <c r="D29218" s="56"/>
      <c r="F29218"/>
    </row>
    <row r="29219" spans="2:6" x14ac:dyDescent="0.25">
      <c r="B29219" s="55"/>
      <c r="C29219" s="52"/>
      <c r="D29219" s="56"/>
      <c r="F29219"/>
    </row>
    <row r="29220" spans="2:6" x14ac:dyDescent="0.25">
      <c r="B29220" s="55"/>
      <c r="C29220" s="52"/>
      <c r="D29220" s="56"/>
      <c r="F29220"/>
    </row>
    <row r="29221" spans="2:6" x14ac:dyDescent="0.25">
      <c r="B29221" s="55"/>
      <c r="C29221" s="52"/>
      <c r="D29221" s="56"/>
      <c r="F29221"/>
    </row>
    <row r="29222" spans="2:6" x14ac:dyDescent="0.25">
      <c r="B29222" s="55"/>
      <c r="C29222" s="52"/>
      <c r="D29222" s="56"/>
      <c r="F29222"/>
    </row>
    <row r="29223" spans="2:6" x14ac:dyDescent="0.25">
      <c r="B29223" s="55"/>
      <c r="C29223" s="52"/>
      <c r="D29223" s="56"/>
      <c r="F29223"/>
    </row>
    <row r="29224" spans="2:6" x14ac:dyDescent="0.25">
      <c r="B29224" s="55"/>
      <c r="C29224" s="52"/>
      <c r="D29224" s="56"/>
      <c r="F29224"/>
    </row>
    <row r="29225" spans="2:6" x14ac:dyDescent="0.25">
      <c r="B29225" s="55"/>
      <c r="C29225" s="52"/>
      <c r="D29225" s="56"/>
      <c r="F29225"/>
    </row>
    <row r="29226" spans="2:6" x14ac:dyDescent="0.25">
      <c r="B29226" s="55"/>
      <c r="C29226" s="52"/>
      <c r="D29226" s="56"/>
      <c r="F29226"/>
    </row>
    <row r="29227" spans="2:6" x14ac:dyDescent="0.25">
      <c r="B29227" s="55"/>
      <c r="C29227" s="52"/>
      <c r="D29227" s="56"/>
      <c r="F29227"/>
    </row>
    <row r="29228" spans="2:6" x14ac:dyDescent="0.25">
      <c r="B29228" s="55"/>
      <c r="C29228" s="52"/>
      <c r="D29228" s="56"/>
      <c r="F29228"/>
    </row>
    <row r="29229" spans="2:6" x14ac:dyDescent="0.25">
      <c r="B29229" s="55"/>
      <c r="C29229" s="52"/>
      <c r="D29229" s="56"/>
      <c r="F29229"/>
    </row>
    <row r="29230" spans="2:6" x14ac:dyDescent="0.25">
      <c r="B29230" s="55"/>
      <c r="C29230" s="52"/>
      <c r="D29230" s="56"/>
      <c r="F29230"/>
    </row>
    <row r="29231" spans="2:6" x14ac:dyDescent="0.25">
      <c r="B29231" s="55"/>
      <c r="C29231" s="52"/>
      <c r="D29231" s="56"/>
      <c r="F29231"/>
    </row>
    <row r="29232" spans="2:6" x14ac:dyDescent="0.25">
      <c r="B29232" s="55"/>
      <c r="C29232" s="52"/>
      <c r="D29232" s="56"/>
      <c r="F29232"/>
    </row>
    <row r="29233" spans="2:6" x14ac:dyDescent="0.25">
      <c r="B29233" s="55"/>
      <c r="C29233" s="52"/>
      <c r="D29233" s="56"/>
      <c r="F29233"/>
    </row>
    <row r="29234" spans="2:6" x14ac:dyDescent="0.25">
      <c r="B29234" s="55"/>
      <c r="C29234" s="52"/>
      <c r="D29234" s="56"/>
      <c r="F29234"/>
    </row>
    <row r="29235" spans="2:6" x14ac:dyDescent="0.25">
      <c r="B29235" s="55"/>
      <c r="C29235" s="52"/>
      <c r="D29235" s="56"/>
      <c r="F29235"/>
    </row>
    <row r="29236" spans="2:6" x14ac:dyDescent="0.25">
      <c r="B29236" s="55"/>
      <c r="C29236" s="52"/>
      <c r="D29236" s="56"/>
      <c r="F29236"/>
    </row>
    <row r="29237" spans="2:6" x14ac:dyDescent="0.25">
      <c r="B29237" s="55"/>
      <c r="C29237" s="52"/>
      <c r="D29237" s="56"/>
      <c r="F29237"/>
    </row>
    <row r="29238" spans="2:6" x14ac:dyDescent="0.25">
      <c r="B29238" s="55"/>
      <c r="C29238" s="52"/>
      <c r="D29238" s="56"/>
      <c r="F29238"/>
    </row>
    <row r="29239" spans="2:6" x14ac:dyDescent="0.25">
      <c r="B29239" s="55"/>
      <c r="C29239" s="52"/>
      <c r="D29239" s="56"/>
      <c r="F29239"/>
    </row>
    <row r="29240" spans="2:6" x14ac:dyDescent="0.25">
      <c r="B29240" s="55"/>
      <c r="C29240" s="52"/>
      <c r="D29240" s="56"/>
      <c r="F29240"/>
    </row>
    <row r="29241" spans="2:6" x14ac:dyDescent="0.25">
      <c r="B29241" s="55"/>
      <c r="C29241" s="52"/>
      <c r="D29241" s="56"/>
      <c r="F29241"/>
    </row>
    <row r="29242" spans="2:6" x14ac:dyDescent="0.25">
      <c r="B29242" s="55"/>
      <c r="C29242" s="52"/>
      <c r="D29242" s="56"/>
      <c r="F29242"/>
    </row>
    <row r="29243" spans="2:6" x14ac:dyDescent="0.25">
      <c r="B29243" s="55"/>
      <c r="C29243" s="52"/>
      <c r="D29243" s="56"/>
      <c r="F29243"/>
    </row>
    <row r="29244" spans="2:6" x14ac:dyDescent="0.25">
      <c r="B29244" s="55"/>
      <c r="C29244" s="52"/>
      <c r="D29244" s="56"/>
      <c r="F29244"/>
    </row>
    <row r="29245" spans="2:6" x14ac:dyDescent="0.25">
      <c r="B29245" s="55"/>
      <c r="C29245" s="52"/>
      <c r="D29245" s="56"/>
      <c r="F29245"/>
    </row>
    <row r="29246" spans="2:6" x14ac:dyDescent="0.25">
      <c r="B29246" s="55"/>
      <c r="C29246" s="52"/>
      <c r="D29246" s="56"/>
      <c r="F29246"/>
    </row>
    <row r="29247" spans="2:6" x14ac:dyDescent="0.25">
      <c r="B29247" s="55"/>
      <c r="C29247" s="52"/>
      <c r="D29247" s="56"/>
      <c r="F29247"/>
    </row>
    <row r="29248" spans="2:6" x14ac:dyDescent="0.25">
      <c r="B29248" s="55"/>
      <c r="C29248" s="52"/>
      <c r="D29248" s="56"/>
      <c r="F29248"/>
    </row>
    <row r="29249" spans="2:6" x14ac:dyDescent="0.25">
      <c r="B29249" s="55"/>
      <c r="C29249" s="52"/>
      <c r="D29249" s="56"/>
      <c r="F29249"/>
    </row>
    <row r="29250" spans="2:6" x14ac:dyDescent="0.25">
      <c r="B29250" s="55"/>
      <c r="C29250" s="52"/>
      <c r="D29250" s="56"/>
      <c r="F29250"/>
    </row>
    <row r="29251" spans="2:6" x14ac:dyDescent="0.25">
      <c r="B29251" s="55"/>
      <c r="C29251" s="52"/>
      <c r="D29251" s="56"/>
      <c r="F29251"/>
    </row>
    <row r="29252" spans="2:6" x14ac:dyDescent="0.25">
      <c r="B29252" s="55"/>
      <c r="C29252" s="52"/>
      <c r="D29252" s="56"/>
      <c r="F29252"/>
    </row>
    <row r="29253" spans="2:6" x14ac:dyDescent="0.25">
      <c r="B29253" s="55"/>
      <c r="C29253" s="52"/>
      <c r="D29253" s="56"/>
      <c r="F29253"/>
    </row>
    <row r="29254" spans="2:6" x14ac:dyDescent="0.25">
      <c r="B29254" s="55"/>
      <c r="C29254" s="52"/>
      <c r="D29254" s="56"/>
      <c r="F29254"/>
    </row>
    <row r="29255" spans="2:6" x14ac:dyDescent="0.25">
      <c r="B29255" s="55"/>
      <c r="C29255" s="52"/>
      <c r="D29255" s="56"/>
      <c r="F29255"/>
    </row>
    <row r="29256" spans="2:6" x14ac:dyDescent="0.25">
      <c r="B29256" s="55"/>
      <c r="C29256" s="52"/>
      <c r="D29256" s="56"/>
      <c r="F29256"/>
    </row>
    <row r="29257" spans="2:6" x14ac:dyDescent="0.25">
      <c r="B29257" s="55"/>
      <c r="C29257" s="52"/>
      <c r="D29257" s="56"/>
      <c r="F29257"/>
    </row>
    <row r="29258" spans="2:6" x14ac:dyDescent="0.25">
      <c r="B29258" s="55"/>
      <c r="C29258" s="52"/>
      <c r="D29258" s="56"/>
      <c r="F29258"/>
    </row>
    <row r="29259" spans="2:6" x14ac:dyDescent="0.25">
      <c r="B29259" s="55"/>
      <c r="C29259" s="52"/>
      <c r="D29259" s="56"/>
      <c r="F29259"/>
    </row>
    <row r="29260" spans="2:6" x14ac:dyDescent="0.25">
      <c r="B29260" s="55"/>
      <c r="C29260" s="52"/>
      <c r="D29260" s="56"/>
      <c r="F29260"/>
    </row>
    <row r="29261" spans="2:6" x14ac:dyDescent="0.25">
      <c r="B29261" s="55"/>
      <c r="C29261" s="52"/>
      <c r="D29261" s="56"/>
      <c r="F29261"/>
    </row>
    <row r="29262" spans="2:6" x14ac:dyDescent="0.25">
      <c r="B29262" s="55"/>
      <c r="C29262" s="52"/>
      <c r="D29262" s="56"/>
      <c r="F29262"/>
    </row>
    <row r="29263" spans="2:6" x14ac:dyDescent="0.25">
      <c r="B29263" s="55"/>
      <c r="C29263" s="52"/>
      <c r="D29263" s="56"/>
      <c r="F29263"/>
    </row>
    <row r="29264" spans="2:6" x14ac:dyDescent="0.25">
      <c r="B29264" s="55"/>
      <c r="C29264" s="52"/>
      <c r="D29264" s="56"/>
      <c r="F29264"/>
    </row>
    <row r="29265" spans="2:6" x14ac:dyDescent="0.25">
      <c r="B29265" s="55"/>
      <c r="C29265" s="52"/>
      <c r="D29265" s="56"/>
      <c r="F29265"/>
    </row>
    <row r="29266" spans="2:6" x14ac:dyDescent="0.25">
      <c r="B29266" s="55"/>
      <c r="C29266" s="52"/>
      <c r="D29266" s="56"/>
      <c r="F29266"/>
    </row>
    <row r="29267" spans="2:6" x14ac:dyDescent="0.25">
      <c r="B29267" s="55"/>
      <c r="C29267" s="52"/>
      <c r="D29267" s="56"/>
      <c r="F29267"/>
    </row>
    <row r="29268" spans="2:6" x14ac:dyDescent="0.25">
      <c r="B29268" s="55"/>
      <c r="C29268" s="52"/>
      <c r="D29268" s="56"/>
      <c r="F29268"/>
    </row>
    <row r="29269" spans="2:6" x14ac:dyDescent="0.25">
      <c r="B29269" s="55"/>
      <c r="C29269" s="52"/>
      <c r="D29269" s="56"/>
      <c r="F29269"/>
    </row>
    <row r="29270" spans="2:6" x14ac:dyDescent="0.25">
      <c r="B29270" s="55"/>
      <c r="C29270" s="52"/>
      <c r="D29270" s="56"/>
      <c r="F29270"/>
    </row>
    <row r="29271" spans="2:6" x14ac:dyDescent="0.25">
      <c r="B29271" s="55"/>
      <c r="C29271" s="52"/>
      <c r="D29271" s="56"/>
      <c r="F29271"/>
    </row>
    <row r="29272" spans="2:6" x14ac:dyDescent="0.25">
      <c r="B29272" s="55"/>
      <c r="C29272" s="52"/>
      <c r="D29272" s="56"/>
      <c r="F29272"/>
    </row>
    <row r="29273" spans="2:6" x14ac:dyDescent="0.25">
      <c r="B29273" s="55"/>
      <c r="C29273" s="52"/>
      <c r="D29273" s="56"/>
      <c r="F29273"/>
    </row>
    <row r="29274" spans="2:6" x14ac:dyDescent="0.25">
      <c r="B29274" s="55"/>
      <c r="C29274" s="52"/>
      <c r="D29274" s="56"/>
      <c r="F29274"/>
    </row>
    <row r="29275" spans="2:6" x14ac:dyDescent="0.25">
      <c r="B29275" s="55"/>
      <c r="C29275" s="52"/>
      <c r="D29275" s="56"/>
      <c r="F29275"/>
    </row>
    <row r="29276" spans="2:6" x14ac:dyDescent="0.25">
      <c r="B29276" s="55"/>
      <c r="C29276" s="52"/>
      <c r="D29276" s="56"/>
      <c r="F29276"/>
    </row>
    <row r="29277" spans="2:6" x14ac:dyDescent="0.25">
      <c r="B29277" s="55"/>
      <c r="C29277" s="52"/>
      <c r="D29277" s="56"/>
      <c r="F29277"/>
    </row>
    <row r="29278" spans="2:6" x14ac:dyDescent="0.25">
      <c r="B29278" s="55"/>
      <c r="C29278" s="52"/>
      <c r="D29278" s="56"/>
      <c r="F29278"/>
    </row>
    <row r="29279" spans="2:6" x14ac:dyDescent="0.25">
      <c r="B29279" s="55"/>
      <c r="C29279" s="52"/>
      <c r="D29279" s="56"/>
      <c r="F29279"/>
    </row>
    <row r="29280" spans="2:6" x14ac:dyDescent="0.25">
      <c r="B29280" s="55"/>
      <c r="C29280" s="52"/>
      <c r="D29280" s="56"/>
      <c r="F29280"/>
    </row>
    <row r="29281" spans="2:6" x14ac:dyDescent="0.25">
      <c r="B29281" s="55"/>
      <c r="C29281" s="52"/>
      <c r="D29281" s="56"/>
      <c r="F29281"/>
    </row>
    <row r="29282" spans="2:6" x14ac:dyDescent="0.25">
      <c r="B29282" s="55"/>
      <c r="C29282" s="52"/>
      <c r="D29282" s="56"/>
      <c r="F29282"/>
    </row>
    <row r="29283" spans="2:6" x14ac:dyDescent="0.25">
      <c r="B29283" s="55"/>
      <c r="C29283" s="52"/>
      <c r="D29283" s="56"/>
      <c r="F29283"/>
    </row>
    <row r="29284" spans="2:6" x14ac:dyDescent="0.25">
      <c r="B29284" s="55"/>
      <c r="C29284" s="52"/>
      <c r="D29284" s="56"/>
      <c r="F29284"/>
    </row>
    <row r="29285" spans="2:6" x14ac:dyDescent="0.25">
      <c r="B29285" s="55"/>
      <c r="C29285" s="52"/>
      <c r="D29285" s="56"/>
      <c r="F29285"/>
    </row>
    <row r="29286" spans="2:6" x14ac:dyDescent="0.25">
      <c r="B29286" s="55"/>
      <c r="C29286" s="52"/>
      <c r="D29286" s="56"/>
      <c r="F29286"/>
    </row>
    <row r="29287" spans="2:6" x14ac:dyDescent="0.25">
      <c r="B29287" s="55"/>
      <c r="C29287" s="52"/>
      <c r="D29287" s="56"/>
      <c r="F29287"/>
    </row>
    <row r="29288" spans="2:6" x14ac:dyDescent="0.25">
      <c r="B29288" s="55"/>
      <c r="C29288" s="52"/>
      <c r="D29288" s="56"/>
      <c r="F29288"/>
    </row>
    <row r="29289" spans="2:6" x14ac:dyDescent="0.25">
      <c r="B29289" s="55"/>
      <c r="C29289" s="52"/>
      <c r="D29289" s="56"/>
      <c r="F29289"/>
    </row>
    <row r="29290" spans="2:6" x14ac:dyDescent="0.25">
      <c r="B29290" s="55"/>
      <c r="C29290" s="52"/>
      <c r="D29290" s="56"/>
      <c r="F29290"/>
    </row>
    <row r="29291" spans="2:6" x14ac:dyDescent="0.25">
      <c r="B29291" s="55"/>
      <c r="C29291" s="52"/>
      <c r="D29291" s="56"/>
      <c r="F29291"/>
    </row>
    <row r="29292" spans="2:6" x14ac:dyDescent="0.25">
      <c r="B29292" s="55"/>
      <c r="C29292" s="52"/>
      <c r="D29292" s="56"/>
      <c r="F29292"/>
    </row>
    <row r="29293" spans="2:6" x14ac:dyDescent="0.25">
      <c r="B29293" s="55"/>
      <c r="C29293" s="52"/>
      <c r="D29293" s="56"/>
      <c r="F29293"/>
    </row>
    <row r="29294" spans="2:6" x14ac:dyDescent="0.25">
      <c r="B29294" s="55"/>
      <c r="C29294" s="52"/>
      <c r="D29294" s="56"/>
      <c r="F29294"/>
    </row>
    <row r="29295" spans="2:6" x14ac:dyDescent="0.25">
      <c r="B29295" s="55"/>
      <c r="C29295" s="52"/>
      <c r="D29295" s="56"/>
      <c r="F29295"/>
    </row>
    <row r="29296" spans="2:6" x14ac:dyDescent="0.25">
      <c r="B29296" s="55"/>
      <c r="C29296" s="52"/>
      <c r="D29296" s="56"/>
      <c r="F29296"/>
    </row>
    <row r="29297" spans="2:6" x14ac:dyDescent="0.25">
      <c r="B29297" s="55"/>
      <c r="C29297" s="52"/>
      <c r="D29297" s="56"/>
      <c r="F29297"/>
    </row>
    <row r="29298" spans="2:6" x14ac:dyDescent="0.25">
      <c r="B29298" s="55"/>
      <c r="C29298" s="52"/>
      <c r="D29298" s="56"/>
      <c r="F29298"/>
    </row>
    <row r="29299" spans="2:6" x14ac:dyDescent="0.25">
      <c r="B29299" s="55"/>
      <c r="C29299" s="52"/>
      <c r="D29299" s="56"/>
      <c r="F29299"/>
    </row>
    <row r="29300" spans="2:6" x14ac:dyDescent="0.25">
      <c r="B29300" s="55"/>
      <c r="C29300" s="52"/>
      <c r="D29300" s="56"/>
      <c r="F29300"/>
    </row>
    <row r="29301" spans="2:6" x14ac:dyDescent="0.25">
      <c r="B29301" s="55"/>
      <c r="C29301" s="52"/>
      <c r="D29301" s="56"/>
      <c r="F29301"/>
    </row>
    <row r="29302" spans="2:6" x14ac:dyDescent="0.25">
      <c r="B29302" s="55"/>
      <c r="C29302" s="52"/>
      <c r="D29302" s="56"/>
      <c r="F29302"/>
    </row>
    <row r="29303" spans="2:6" x14ac:dyDescent="0.25">
      <c r="B29303" s="55"/>
      <c r="C29303" s="52"/>
      <c r="D29303" s="56"/>
      <c r="F29303"/>
    </row>
    <row r="29304" spans="2:6" x14ac:dyDescent="0.25">
      <c r="B29304" s="55"/>
      <c r="C29304" s="52"/>
      <c r="D29304" s="56"/>
      <c r="F29304"/>
    </row>
    <row r="29305" spans="2:6" x14ac:dyDescent="0.25">
      <c r="B29305" s="55"/>
      <c r="C29305" s="52"/>
      <c r="D29305" s="56"/>
      <c r="F29305"/>
    </row>
    <row r="29306" spans="2:6" x14ac:dyDescent="0.25">
      <c r="B29306" s="55"/>
      <c r="C29306" s="52"/>
      <c r="D29306" s="56"/>
      <c r="F29306"/>
    </row>
    <row r="29307" spans="2:6" x14ac:dyDescent="0.25">
      <c r="B29307" s="55"/>
      <c r="C29307" s="52"/>
      <c r="D29307" s="56"/>
      <c r="F29307"/>
    </row>
    <row r="29308" spans="2:6" x14ac:dyDescent="0.25">
      <c r="B29308" s="55"/>
      <c r="C29308" s="52"/>
      <c r="D29308" s="56"/>
      <c r="F29308"/>
    </row>
    <row r="29309" spans="2:6" x14ac:dyDescent="0.25">
      <c r="B29309" s="55"/>
      <c r="C29309" s="52"/>
      <c r="D29309" s="56"/>
      <c r="F29309"/>
    </row>
    <row r="29310" spans="2:6" x14ac:dyDescent="0.25">
      <c r="B29310" s="55"/>
      <c r="C29310" s="52"/>
      <c r="D29310" s="56"/>
      <c r="F29310"/>
    </row>
    <row r="29311" spans="2:6" x14ac:dyDescent="0.25">
      <c r="B29311" s="55"/>
      <c r="C29311" s="52"/>
      <c r="D29311" s="56"/>
      <c r="F29311"/>
    </row>
    <row r="29312" spans="2:6" x14ac:dyDescent="0.25">
      <c r="B29312" s="55"/>
      <c r="C29312" s="52"/>
      <c r="D29312" s="56"/>
      <c r="F29312"/>
    </row>
    <row r="29313" spans="2:6" x14ac:dyDescent="0.25">
      <c r="B29313" s="55"/>
      <c r="C29313" s="52"/>
      <c r="D29313" s="56"/>
      <c r="F29313"/>
    </row>
    <row r="29314" spans="2:6" x14ac:dyDescent="0.25">
      <c r="B29314" s="55"/>
      <c r="C29314" s="52"/>
      <c r="D29314" s="56"/>
      <c r="F29314"/>
    </row>
    <row r="29315" spans="2:6" x14ac:dyDescent="0.25">
      <c r="B29315" s="55"/>
      <c r="C29315" s="52"/>
      <c r="D29315" s="56"/>
      <c r="F29315"/>
    </row>
    <row r="29316" spans="2:6" x14ac:dyDescent="0.25">
      <c r="B29316" s="55"/>
      <c r="C29316" s="52"/>
      <c r="D29316" s="56"/>
      <c r="F29316"/>
    </row>
    <row r="29317" spans="2:6" x14ac:dyDescent="0.25">
      <c r="B29317" s="55"/>
      <c r="C29317" s="52"/>
      <c r="D29317" s="56"/>
      <c r="F29317"/>
    </row>
    <row r="29318" spans="2:6" x14ac:dyDescent="0.25">
      <c r="B29318" s="55"/>
      <c r="C29318" s="52"/>
      <c r="D29318" s="56"/>
      <c r="F29318"/>
    </row>
    <row r="29319" spans="2:6" x14ac:dyDescent="0.25">
      <c r="B29319" s="55"/>
      <c r="C29319" s="52"/>
      <c r="D29319" s="56"/>
      <c r="F29319"/>
    </row>
    <row r="29320" spans="2:6" x14ac:dyDescent="0.25">
      <c r="B29320" s="55"/>
      <c r="C29320" s="52"/>
      <c r="D29320" s="56"/>
      <c r="F29320"/>
    </row>
    <row r="29321" spans="2:6" x14ac:dyDescent="0.25">
      <c r="B29321" s="55"/>
      <c r="C29321" s="52"/>
      <c r="D29321" s="56"/>
      <c r="F29321"/>
    </row>
    <row r="29322" spans="2:6" x14ac:dyDescent="0.25">
      <c r="B29322" s="55"/>
      <c r="C29322" s="52"/>
      <c r="D29322" s="56"/>
      <c r="F29322"/>
    </row>
    <row r="29323" spans="2:6" x14ac:dyDescent="0.25">
      <c r="B29323" s="55"/>
      <c r="C29323" s="52"/>
      <c r="D29323" s="56"/>
      <c r="F29323"/>
    </row>
    <row r="29324" spans="2:6" x14ac:dyDescent="0.25">
      <c r="B29324" s="55"/>
      <c r="C29324" s="52"/>
      <c r="D29324" s="56"/>
      <c r="F29324"/>
    </row>
    <row r="29325" spans="2:6" x14ac:dyDescent="0.25">
      <c r="B29325" s="55"/>
      <c r="C29325" s="52"/>
      <c r="D29325" s="56"/>
      <c r="F29325"/>
    </row>
    <row r="29326" spans="2:6" x14ac:dyDescent="0.25">
      <c r="B29326" s="55"/>
      <c r="C29326" s="52"/>
      <c r="D29326" s="56"/>
      <c r="F29326"/>
    </row>
    <row r="29327" spans="2:6" x14ac:dyDescent="0.25">
      <c r="B29327" s="55"/>
      <c r="C29327" s="52"/>
      <c r="D29327" s="56"/>
      <c r="F29327"/>
    </row>
    <row r="29328" spans="2:6" x14ac:dyDescent="0.25">
      <c r="B29328" s="55"/>
      <c r="C29328" s="52"/>
      <c r="D29328" s="56"/>
      <c r="F29328"/>
    </row>
    <row r="29329" spans="2:6" x14ac:dyDescent="0.25">
      <c r="B29329" s="55"/>
      <c r="C29329" s="52"/>
      <c r="D29329" s="56"/>
      <c r="F29329"/>
    </row>
    <row r="29330" spans="2:6" x14ac:dyDescent="0.25">
      <c r="B29330" s="55"/>
      <c r="C29330" s="52"/>
      <c r="D29330" s="56"/>
      <c r="F29330"/>
    </row>
    <row r="29331" spans="2:6" x14ac:dyDescent="0.25">
      <c r="B29331" s="55"/>
      <c r="C29331" s="52"/>
      <c r="D29331" s="56"/>
      <c r="F29331"/>
    </row>
    <row r="29332" spans="2:6" x14ac:dyDescent="0.25">
      <c r="B29332" s="55"/>
      <c r="C29332" s="52"/>
      <c r="D29332" s="56"/>
      <c r="F29332"/>
    </row>
    <row r="29333" spans="2:6" x14ac:dyDescent="0.25">
      <c r="B29333" s="55"/>
      <c r="C29333" s="52"/>
      <c r="D29333" s="56"/>
      <c r="F29333"/>
    </row>
    <row r="29334" spans="2:6" x14ac:dyDescent="0.25">
      <c r="B29334" s="55"/>
      <c r="C29334" s="52"/>
      <c r="D29334" s="56"/>
      <c r="F29334"/>
    </row>
    <row r="29335" spans="2:6" x14ac:dyDescent="0.25">
      <c r="B29335" s="55"/>
      <c r="C29335" s="52"/>
      <c r="D29335" s="56"/>
      <c r="F29335"/>
    </row>
    <row r="29336" spans="2:6" x14ac:dyDescent="0.25">
      <c r="B29336" s="55"/>
      <c r="C29336" s="52"/>
      <c r="D29336" s="56"/>
      <c r="F29336"/>
    </row>
    <row r="29337" spans="2:6" x14ac:dyDescent="0.25">
      <c r="B29337" s="55"/>
      <c r="C29337" s="52"/>
      <c r="D29337" s="56"/>
      <c r="F29337"/>
    </row>
    <row r="29338" spans="2:6" x14ac:dyDescent="0.25">
      <c r="B29338" s="55"/>
      <c r="C29338" s="52"/>
      <c r="D29338" s="56"/>
      <c r="F29338"/>
    </row>
    <row r="29339" spans="2:6" x14ac:dyDescent="0.25">
      <c r="B29339" s="55"/>
      <c r="C29339" s="52"/>
      <c r="D29339" s="56"/>
      <c r="F29339"/>
    </row>
    <row r="29340" spans="2:6" x14ac:dyDescent="0.25">
      <c r="B29340" s="55"/>
      <c r="C29340" s="52"/>
      <c r="D29340" s="56"/>
      <c r="F29340"/>
    </row>
    <row r="29341" spans="2:6" x14ac:dyDescent="0.25">
      <c r="B29341" s="55"/>
      <c r="C29341" s="52"/>
      <c r="D29341" s="56"/>
      <c r="F29341"/>
    </row>
    <row r="29342" spans="2:6" x14ac:dyDescent="0.25">
      <c r="B29342" s="55"/>
      <c r="C29342" s="52"/>
      <c r="D29342" s="56"/>
      <c r="F29342"/>
    </row>
    <row r="29343" spans="2:6" x14ac:dyDescent="0.25">
      <c r="B29343" s="55"/>
      <c r="C29343" s="52"/>
      <c r="D29343" s="56"/>
      <c r="F29343"/>
    </row>
    <row r="29344" spans="2:6" x14ac:dyDescent="0.25">
      <c r="B29344" s="55"/>
      <c r="C29344" s="52"/>
      <c r="D29344" s="56"/>
      <c r="F29344"/>
    </row>
    <row r="29345" spans="2:6" x14ac:dyDescent="0.25">
      <c r="B29345" s="55"/>
      <c r="C29345" s="52"/>
      <c r="D29345" s="56"/>
      <c r="F29345"/>
    </row>
    <row r="29346" spans="2:6" x14ac:dyDescent="0.25">
      <c r="B29346" s="55"/>
      <c r="C29346" s="52"/>
      <c r="D29346" s="56"/>
      <c r="F29346"/>
    </row>
    <row r="29347" spans="2:6" x14ac:dyDescent="0.25">
      <c r="B29347" s="55"/>
      <c r="C29347" s="52"/>
      <c r="D29347" s="56"/>
      <c r="F29347"/>
    </row>
    <row r="29348" spans="2:6" x14ac:dyDescent="0.25">
      <c r="B29348" s="55"/>
      <c r="C29348" s="52"/>
      <c r="D29348" s="56"/>
      <c r="F29348"/>
    </row>
    <row r="29349" spans="2:6" x14ac:dyDescent="0.25">
      <c r="B29349" s="55"/>
      <c r="C29349" s="52"/>
      <c r="D29349" s="56"/>
      <c r="F29349"/>
    </row>
    <row r="29350" spans="2:6" x14ac:dyDescent="0.25">
      <c r="B29350" s="55"/>
      <c r="C29350" s="52"/>
      <c r="D29350" s="56"/>
      <c r="F29350"/>
    </row>
    <row r="29351" spans="2:6" x14ac:dyDescent="0.25">
      <c r="B29351" s="55"/>
      <c r="C29351" s="52"/>
      <c r="D29351" s="56"/>
      <c r="F29351"/>
    </row>
    <row r="29352" spans="2:6" x14ac:dyDescent="0.25">
      <c r="B29352" s="55"/>
      <c r="C29352" s="52"/>
      <c r="D29352" s="56"/>
      <c r="F29352"/>
    </row>
    <row r="29353" spans="2:6" x14ac:dyDescent="0.25">
      <c r="B29353" s="55"/>
      <c r="C29353" s="52"/>
      <c r="D29353" s="56"/>
      <c r="F29353"/>
    </row>
    <row r="29354" spans="2:6" x14ac:dyDescent="0.25">
      <c r="B29354" s="55"/>
      <c r="C29354" s="52"/>
      <c r="D29354" s="56"/>
      <c r="F29354"/>
    </row>
    <row r="29355" spans="2:6" x14ac:dyDescent="0.25">
      <c r="B29355" s="55"/>
      <c r="C29355" s="52"/>
      <c r="D29355" s="56"/>
      <c r="F29355"/>
    </row>
    <row r="29356" spans="2:6" x14ac:dyDescent="0.25">
      <c r="B29356" s="55"/>
      <c r="C29356" s="52"/>
      <c r="D29356" s="56"/>
      <c r="F29356"/>
    </row>
    <row r="29357" spans="2:6" x14ac:dyDescent="0.25">
      <c r="B29357" s="55"/>
      <c r="C29357" s="52"/>
      <c r="D29357" s="56"/>
      <c r="F29357"/>
    </row>
    <row r="29358" spans="2:6" x14ac:dyDescent="0.25">
      <c r="B29358" s="55"/>
      <c r="C29358" s="52"/>
      <c r="D29358" s="56"/>
      <c r="F29358"/>
    </row>
    <row r="29359" spans="2:6" x14ac:dyDescent="0.25">
      <c r="B29359" s="55"/>
      <c r="C29359" s="52"/>
      <c r="D29359" s="56"/>
      <c r="F29359"/>
    </row>
    <row r="29360" spans="2:6" x14ac:dyDescent="0.25">
      <c r="B29360" s="55"/>
      <c r="C29360" s="52"/>
      <c r="D29360" s="56"/>
      <c r="F29360"/>
    </row>
    <row r="29361" spans="2:6" x14ac:dyDescent="0.25">
      <c r="B29361" s="55"/>
      <c r="C29361" s="52"/>
      <c r="D29361" s="56"/>
      <c r="F29361"/>
    </row>
    <row r="29362" spans="2:6" x14ac:dyDescent="0.25">
      <c r="B29362" s="55"/>
      <c r="C29362" s="52"/>
      <c r="D29362" s="56"/>
      <c r="F29362"/>
    </row>
    <row r="29363" spans="2:6" x14ac:dyDescent="0.25">
      <c r="B29363" s="55"/>
      <c r="C29363" s="52"/>
      <c r="D29363" s="56"/>
      <c r="F29363"/>
    </row>
    <row r="29364" spans="2:6" x14ac:dyDescent="0.25">
      <c r="B29364" s="55"/>
      <c r="C29364" s="52"/>
      <c r="D29364" s="56"/>
      <c r="F29364"/>
    </row>
    <row r="29365" spans="2:6" x14ac:dyDescent="0.25">
      <c r="B29365" s="55"/>
      <c r="C29365" s="52"/>
      <c r="D29365" s="56"/>
      <c r="F29365"/>
    </row>
    <row r="29366" spans="2:6" x14ac:dyDescent="0.25">
      <c r="B29366" s="55"/>
      <c r="C29366" s="52"/>
      <c r="D29366" s="56"/>
      <c r="F29366"/>
    </row>
    <row r="29367" spans="2:6" x14ac:dyDescent="0.25">
      <c r="B29367" s="55"/>
      <c r="C29367" s="52"/>
      <c r="D29367" s="56"/>
      <c r="F29367"/>
    </row>
    <row r="29368" spans="2:6" x14ac:dyDescent="0.25">
      <c r="B29368" s="55"/>
      <c r="C29368" s="52"/>
      <c r="D29368" s="56"/>
      <c r="F29368"/>
    </row>
    <row r="29369" spans="2:6" x14ac:dyDescent="0.25">
      <c r="B29369" s="55"/>
      <c r="C29369" s="52"/>
      <c r="D29369" s="56"/>
      <c r="F29369"/>
    </row>
    <row r="29370" spans="2:6" x14ac:dyDescent="0.25">
      <c r="B29370" s="55"/>
      <c r="C29370" s="52"/>
      <c r="D29370" s="56"/>
      <c r="F29370"/>
    </row>
    <row r="29371" spans="2:6" x14ac:dyDescent="0.25">
      <c r="B29371" s="55"/>
      <c r="C29371" s="52"/>
      <c r="D29371" s="56"/>
      <c r="F29371"/>
    </row>
    <row r="29372" spans="2:6" x14ac:dyDescent="0.25">
      <c r="B29372" s="55"/>
      <c r="C29372" s="52"/>
      <c r="D29372" s="56"/>
      <c r="F29372"/>
    </row>
    <row r="29373" spans="2:6" x14ac:dyDescent="0.25">
      <c r="B29373" s="55"/>
      <c r="C29373" s="52"/>
      <c r="D29373" s="56"/>
      <c r="F29373"/>
    </row>
    <row r="29374" spans="2:6" x14ac:dyDescent="0.25">
      <c r="B29374" s="55"/>
      <c r="C29374" s="52"/>
      <c r="D29374" s="56"/>
      <c r="F29374"/>
    </row>
    <row r="29375" spans="2:6" x14ac:dyDescent="0.25">
      <c r="B29375" s="55"/>
      <c r="C29375" s="52"/>
      <c r="D29375" s="56"/>
      <c r="F29375"/>
    </row>
    <row r="29376" spans="2:6" x14ac:dyDescent="0.25">
      <c r="B29376" s="55"/>
      <c r="C29376" s="52"/>
      <c r="D29376" s="56"/>
      <c r="F29376"/>
    </row>
    <row r="29377" spans="2:6" x14ac:dyDescent="0.25">
      <c r="B29377" s="55"/>
      <c r="C29377" s="52"/>
      <c r="D29377" s="56"/>
      <c r="F29377"/>
    </row>
    <row r="29378" spans="2:6" x14ac:dyDescent="0.25">
      <c r="B29378" s="55"/>
      <c r="C29378" s="52"/>
      <c r="D29378" s="56"/>
      <c r="F29378"/>
    </row>
    <row r="29379" spans="2:6" x14ac:dyDescent="0.25">
      <c r="B29379" s="55"/>
      <c r="C29379" s="52"/>
      <c r="D29379" s="56"/>
      <c r="F29379"/>
    </row>
    <row r="29380" spans="2:6" x14ac:dyDescent="0.25">
      <c r="B29380" s="55"/>
      <c r="C29380" s="52"/>
      <c r="D29380" s="56"/>
      <c r="F29380"/>
    </row>
    <row r="29381" spans="2:6" x14ac:dyDescent="0.25">
      <c r="B29381" s="55"/>
      <c r="C29381" s="52"/>
      <c r="D29381" s="56"/>
      <c r="F29381"/>
    </row>
    <row r="29382" spans="2:6" x14ac:dyDescent="0.25">
      <c r="B29382" s="55"/>
      <c r="C29382" s="52"/>
      <c r="D29382" s="56"/>
      <c r="F29382"/>
    </row>
    <row r="29383" spans="2:6" x14ac:dyDescent="0.25">
      <c r="B29383" s="55"/>
      <c r="C29383" s="52"/>
      <c r="D29383" s="56"/>
      <c r="F29383"/>
    </row>
    <row r="29384" spans="2:6" x14ac:dyDescent="0.25">
      <c r="B29384" s="55"/>
      <c r="C29384" s="52"/>
      <c r="D29384" s="56"/>
      <c r="F29384"/>
    </row>
    <row r="29385" spans="2:6" x14ac:dyDescent="0.25">
      <c r="B29385" s="55"/>
      <c r="C29385" s="52"/>
      <c r="D29385" s="56"/>
      <c r="F29385"/>
    </row>
    <row r="29386" spans="2:6" x14ac:dyDescent="0.25">
      <c r="B29386" s="55"/>
      <c r="C29386" s="52"/>
      <c r="D29386" s="56"/>
      <c r="F29386"/>
    </row>
    <row r="29387" spans="2:6" x14ac:dyDescent="0.25">
      <c r="B29387" s="55"/>
      <c r="C29387" s="52"/>
      <c r="D29387" s="56"/>
      <c r="F29387"/>
    </row>
    <row r="29388" spans="2:6" x14ac:dyDescent="0.25">
      <c r="B29388" s="55"/>
      <c r="C29388" s="52"/>
      <c r="D29388" s="56"/>
      <c r="F29388"/>
    </row>
    <row r="29389" spans="2:6" x14ac:dyDescent="0.25">
      <c r="B29389" s="55"/>
      <c r="C29389" s="52"/>
      <c r="D29389" s="56"/>
      <c r="F29389"/>
    </row>
    <row r="29390" spans="2:6" x14ac:dyDescent="0.25">
      <c r="B29390" s="55"/>
      <c r="C29390" s="52"/>
      <c r="D29390" s="56"/>
      <c r="F29390"/>
    </row>
    <row r="29391" spans="2:6" x14ac:dyDescent="0.25">
      <c r="B29391" s="55"/>
      <c r="C29391" s="52"/>
      <c r="D29391" s="56"/>
      <c r="F29391"/>
    </row>
    <row r="29392" spans="2:6" x14ac:dyDescent="0.25">
      <c r="B29392" s="55"/>
      <c r="C29392" s="52"/>
      <c r="D29392" s="56"/>
      <c r="F29392"/>
    </row>
    <row r="29393" spans="2:6" x14ac:dyDescent="0.25">
      <c r="B29393" s="55"/>
      <c r="C29393" s="52"/>
      <c r="D29393" s="56"/>
      <c r="F29393"/>
    </row>
    <row r="29394" spans="2:6" x14ac:dyDescent="0.25">
      <c r="B29394" s="55"/>
      <c r="C29394" s="52"/>
      <c r="D29394" s="56"/>
      <c r="F29394"/>
    </row>
    <row r="29395" spans="2:6" x14ac:dyDescent="0.25">
      <c r="B29395" s="55"/>
      <c r="C29395" s="52"/>
      <c r="D29395" s="56"/>
      <c r="F29395"/>
    </row>
    <row r="29396" spans="2:6" x14ac:dyDescent="0.25">
      <c r="B29396" s="55"/>
      <c r="C29396" s="52"/>
      <c r="D29396" s="56"/>
      <c r="F29396"/>
    </row>
    <row r="29397" spans="2:6" x14ac:dyDescent="0.25">
      <c r="B29397" s="55"/>
      <c r="C29397" s="52"/>
      <c r="D29397" s="56"/>
      <c r="F29397"/>
    </row>
    <row r="29398" spans="2:6" x14ac:dyDescent="0.25">
      <c r="B29398" s="55"/>
      <c r="C29398" s="52"/>
      <c r="D29398" s="56"/>
      <c r="F29398"/>
    </row>
    <row r="29399" spans="2:6" x14ac:dyDescent="0.25">
      <c r="B29399" s="55"/>
      <c r="C29399" s="52"/>
      <c r="D29399" s="56"/>
      <c r="F29399"/>
    </row>
    <row r="29400" spans="2:6" x14ac:dyDescent="0.25">
      <c r="B29400" s="55"/>
      <c r="C29400" s="52"/>
      <c r="D29400" s="56"/>
      <c r="F29400"/>
    </row>
    <row r="29401" spans="2:6" x14ac:dyDescent="0.25">
      <c r="B29401" s="55"/>
      <c r="C29401" s="52"/>
      <c r="D29401" s="56"/>
      <c r="F29401"/>
    </row>
    <row r="29402" spans="2:6" x14ac:dyDescent="0.25">
      <c r="B29402" s="55"/>
      <c r="C29402" s="52"/>
      <c r="D29402" s="56"/>
      <c r="F29402"/>
    </row>
    <row r="29403" spans="2:6" x14ac:dyDescent="0.25">
      <c r="B29403" s="55"/>
      <c r="C29403" s="52"/>
      <c r="D29403" s="56"/>
      <c r="F29403"/>
    </row>
    <row r="29404" spans="2:6" x14ac:dyDescent="0.25">
      <c r="B29404" s="55"/>
      <c r="C29404" s="52"/>
      <c r="D29404" s="56"/>
      <c r="F29404"/>
    </row>
    <row r="29405" spans="2:6" x14ac:dyDescent="0.25">
      <c r="B29405" s="55"/>
      <c r="C29405" s="52"/>
      <c r="D29405" s="56"/>
      <c r="F29405"/>
    </row>
    <row r="29406" spans="2:6" x14ac:dyDescent="0.25">
      <c r="B29406" s="55"/>
      <c r="C29406" s="52"/>
      <c r="D29406" s="56"/>
      <c r="F29406"/>
    </row>
    <row r="29407" spans="2:6" x14ac:dyDescent="0.25">
      <c r="B29407" s="55"/>
      <c r="C29407" s="52"/>
      <c r="D29407" s="56"/>
      <c r="F29407"/>
    </row>
    <row r="29408" spans="2:6" x14ac:dyDescent="0.25">
      <c r="B29408" s="55"/>
      <c r="C29408" s="52"/>
      <c r="D29408" s="56"/>
      <c r="F29408"/>
    </row>
    <row r="29409" spans="2:6" x14ac:dyDescent="0.25">
      <c r="B29409" s="55"/>
      <c r="C29409" s="52"/>
      <c r="D29409" s="56"/>
      <c r="F29409"/>
    </row>
    <row r="29410" spans="2:6" x14ac:dyDescent="0.25">
      <c r="B29410" s="55"/>
      <c r="C29410" s="52"/>
      <c r="D29410" s="56"/>
      <c r="F29410"/>
    </row>
    <row r="29411" spans="2:6" x14ac:dyDescent="0.25">
      <c r="B29411" s="55"/>
      <c r="C29411" s="52"/>
      <c r="D29411" s="56"/>
      <c r="F29411"/>
    </row>
    <row r="29412" spans="2:6" x14ac:dyDescent="0.25">
      <c r="B29412" s="55"/>
      <c r="C29412" s="52"/>
      <c r="D29412" s="56"/>
      <c r="F29412"/>
    </row>
    <row r="29413" spans="2:6" x14ac:dyDescent="0.25">
      <c r="B29413" s="55"/>
      <c r="C29413" s="52"/>
      <c r="D29413" s="56"/>
      <c r="F29413"/>
    </row>
    <row r="29414" spans="2:6" x14ac:dyDescent="0.25">
      <c r="B29414" s="55"/>
      <c r="C29414" s="52"/>
      <c r="D29414" s="56"/>
      <c r="F29414"/>
    </row>
    <row r="29415" spans="2:6" x14ac:dyDescent="0.25">
      <c r="B29415" s="55"/>
      <c r="C29415" s="52"/>
      <c r="D29415" s="56"/>
      <c r="F29415"/>
    </row>
    <row r="29416" spans="2:6" x14ac:dyDescent="0.25">
      <c r="B29416" s="55"/>
      <c r="C29416" s="52"/>
      <c r="D29416" s="56"/>
      <c r="F29416"/>
    </row>
    <row r="29417" spans="2:6" x14ac:dyDescent="0.25">
      <c r="B29417" s="55"/>
      <c r="C29417" s="52"/>
      <c r="D29417" s="56"/>
      <c r="F29417"/>
    </row>
    <row r="29418" spans="2:6" x14ac:dyDescent="0.25">
      <c r="B29418" s="55"/>
      <c r="C29418" s="52"/>
      <c r="D29418" s="56"/>
      <c r="F29418"/>
    </row>
    <row r="29419" spans="2:6" x14ac:dyDescent="0.25">
      <c r="B29419" s="55"/>
      <c r="C29419" s="52"/>
      <c r="D29419" s="56"/>
      <c r="F29419"/>
    </row>
    <row r="29420" spans="2:6" x14ac:dyDescent="0.25">
      <c r="B29420" s="55"/>
      <c r="C29420" s="52"/>
      <c r="D29420" s="56"/>
      <c r="F29420"/>
    </row>
    <row r="29421" spans="2:6" x14ac:dyDescent="0.25">
      <c r="B29421" s="55"/>
      <c r="C29421" s="52"/>
      <c r="D29421" s="56"/>
      <c r="F29421"/>
    </row>
    <row r="29422" spans="2:6" x14ac:dyDescent="0.25">
      <c r="B29422" s="55"/>
      <c r="C29422" s="52"/>
      <c r="D29422" s="56"/>
      <c r="F29422"/>
    </row>
    <row r="29423" spans="2:6" x14ac:dyDescent="0.25">
      <c r="B29423" s="55"/>
      <c r="C29423" s="52"/>
      <c r="D29423" s="56"/>
      <c r="F29423"/>
    </row>
    <row r="29424" spans="2:6" x14ac:dyDescent="0.25">
      <c r="B29424" s="55"/>
      <c r="C29424" s="52"/>
      <c r="D29424" s="56"/>
      <c r="F29424"/>
    </row>
    <row r="29425" spans="2:6" x14ac:dyDescent="0.25">
      <c r="B29425" s="55"/>
      <c r="C29425" s="52"/>
      <c r="D29425" s="56"/>
      <c r="F29425"/>
    </row>
    <row r="29426" spans="2:6" x14ac:dyDescent="0.25">
      <c r="B29426" s="55"/>
      <c r="C29426" s="52"/>
      <c r="D29426" s="56"/>
      <c r="F29426"/>
    </row>
    <row r="29427" spans="2:6" x14ac:dyDescent="0.25">
      <c r="B29427" s="55"/>
      <c r="C29427" s="52"/>
      <c r="D29427" s="56"/>
      <c r="F29427"/>
    </row>
    <row r="29428" spans="2:6" x14ac:dyDescent="0.25">
      <c r="B29428" s="55"/>
      <c r="C29428" s="52"/>
      <c r="D29428" s="56"/>
      <c r="F29428"/>
    </row>
    <row r="29429" spans="2:6" x14ac:dyDescent="0.25">
      <c r="B29429" s="55"/>
      <c r="C29429" s="52"/>
      <c r="D29429" s="56"/>
      <c r="F29429"/>
    </row>
    <row r="29430" spans="2:6" x14ac:dyDescent="0.25">
      <c r="B29430" s="55"/>
      <c r="C29430" s="52"/>
      <c r="D29430" s="56"/>
      <c r="F29430"/>
    </row>
    <row r="29431" spans="2:6" x14ac:dyDescent="0.25">
      <c r="B29431" s="55"/>
      <c r="C29431" s="52"/>
      <c r="D29431" s="56"/>
      <c r="F29431"/>
    </row>
    <row r="29432" spans="2:6" x14ac:dyDescent="0.25">
      <c r="B29432" s="55"/>
      <c r="C29432" s="52"/>
      <c r="D29432" s="56"/>
      <c r="F29432"/>
    </row>
    <row r="29433" spans="2:6" x14ac:dyDescent="0.25">
      <c r="B29433" s="55"/>
      <c r="C29433" s="52"/>
      <c r="D29433" s="56"/>
      <c r="F29433"/>
    </row>
    <row r="29434" spans="2:6" x14ac:dyDescent="0.25">
      <c r="B29434" s="55"/>
      <c r="C29434" s="52"/>
      <c r="D29434" s="56"/>
      <c r="F29434"/>
    </row>
    <row r="29435" spans="2:6" x14ac:dyDescent="0.25">
      <c r="B29435" s="55"/>
      <c r="C29435" s="52"/>
      <c r="D29435" s="56"/>
      <c r="F29435"/>
    </row>
    <row r="29436" spans="2:6" x14ac:dyDescent="0.25">
      <c r="B29436" s="55"/>
      <c r="C29436" s="52"/>
      <c r="D29436" s="56"/>
      <c r="F29436"/>
    </row>
    <row r="29437" spans="2:6" x14ac:dyDescent="0.25">
      <c r="B29437" s="55"/>
      <c r="C29437" s="52"/>
      <c r="D29437" s="56"/>
      <c r="F29437"/>
    </row>
    <row r="29438" spans="2:6" x14ac:dyDescent="0.25">
      <c r="B29438" s="55"/>
      <c r="C29438" s="52"/>
      <c r="D29438" s="56"/>
      <c r="F29438"/>
    </row>
    <row r="29439" spans="2:6" x14ac:dyDescent="0.25">
      <c r="B29439" s="55"/>
      <c r="C29439" s="52"/>
      <c r="D29439" s="56"/>
      <c r="F29439"/>
    </row>
    <row r="29440" spans="2:6" x14ac:dyDescent="0.25">
      <c r="B29440" s="55"/>
      <c r="C29440" s="52"/>
      <c r="D29440" s="56"/>
      <c r="F29440"/>
    </row>
    <row r="29441" spans="2:6" x14ac:dyDescent="0.25">
      <c r="B29441" s="55"/>
      <c r="C29441" s="52"/>
      <c r="D29441" s="56"/>
      <c r="F29441"/>
    </row>
    <row r="29442" spans="2:6" x14ac:dyDescent="0.25">
      <c r="B29442" s="55"/>
      <c r="C29442" s="52"/>
      <c r="D29442" s="56"/>
      <c r="F29442"/>
    </row>
    <row r="29443" spans="2:6" x14ac:dyDescent="0.25">
      <c r="B29443" s="55"/>
      <c r="C29443" s="52"/>
      <c r="D29443" s="56"/>
      <c r="F29443"/>
    </row>
    <row r="29444" spans="2:6" x14ac:dyDescent="0.25">
      <c r="B29444" s="55"/>
      <c r="C29444" s="52"/>
      <c r="D29444" s="56"/>
      <c r="F29444"/>
    </row>
    <row r="29445" spans="2:6" x14ac:dyDescent="0.25">
      <c r="B29445" s="55"/>
      <c r="C29445" s="52"/>
      <c r="D29445" s="56"/>
      <c r="F29445"/>
    </row>
    <row r="29446" spans="2:6" x14ac:dyDescent="0.25">
      <c r="B29446" s="55"/>
      <c r="C29446" s="52"/>
      <c r="D29446" s="56"/>
      <c r="F29446"/>
    </row>
    <row r="29447" spans="2:6" x14ac:dyDescent="0.25">
      <c r="B29447" s="55"/>
      <c r="C29447" s="52"/>
      <c r="D29447" s="56"/>
      <c r="F29447"/>
    </row>
    <row r="29448" spans="2:6" x14ac:dyDescent="0.25">
      <c r="B29448" s="55"/>
      <c r="C29448" s="52"/>
      <c r="D29448" s="56"/>
      <c r="F29448"/>
    </row>
    <row r="29449" spans="2:6" x14ac:dyDescent="0.25">
      <c r="B29449" s="55"/>
      <c r="C29449" s="52"/>
      <c r="D29449" s="56"/>
      <c r="F29449"/>
    </row>
    <row r="29450" spans="2:6" x14ac:dyDescent="0.25">
      <c r="B29450" s="55"/>
      <c r="C29450" s="52"/>
      <c r="D29450" s="56"/>
      <c r="F29450"/>
    </row>
    <row r="29451" spans="2:6" x14ac:dyDescent="0.25">
      <c r="B29451" s="55"/>
      <c r="C29451" s="52"/>
      <c r="D29451" s="56"/>
      <c r="F29451"/>
    </row>
    <row r="29452" spans="2:6" x14ac:dyDescent="0.25">
      <c r="B29452" s="55"/>
      <c r="C29452" s="52"/>
      <c r="D29452" s="56"/>
      <c r="F29452"/>
    </row>
    <row r="29453" spans="2:6" x14ac:dyDescent="0.25">
      <c r="B29453" s="55"/>
      <c r="C29453" s="52"/>
      <c r="D29453" s="56"/>
      <c r="F29453"/>
    </row>
    <row r="29454" spans="2:6" x14ac:dyDescent="0.25">
      <c r="B29454" s="55"/>
      <c r="C29454" s="52"/>
      <c r="D29454" s="56"/>
      <c r="F29454"/>
    </row>
    <row r="29455" spans="2:6" x14ac:dyDescent="0.25">
      <c r="B29455" s="55"/>
      <c r="C29455" s="52"/>
      <c r="D29455" s="56"/>
      <c r="F29455"/>
    </row>
    <row r="29456" spans="2:6" x14ac:dyDescent="0.25">
      <c r="B29456" s="55"/>
      <c r="C29456" s="52"/>
      <c r="D29456" s="56"/>
      <c r="F29456"/>
    </row>
    <row r="29457" spans="2:6" x14ac:dyDescent="0.25">
      <c r="B29457" s="55"/>
      <c r="C29457" s="52"/>
      <c r="D29457" s="56"/>
      <c r="F29457"/>
    </row>
    <row r="29458" spans="2:6" x14ac:dyDescent="0.25">
      <c r="B29458" s="55"/>
      <c r="C29458" s="52"/>
      <c r="D29458" s="56"/>
      <c r="F29458"/>
    </row>
    <row r="29459" spans="2:6" x14ac:dyDescent="0.25">
      <c r="B29459" s="55"/>
      <c r="C29459" s="52"/>
      <c r="D29459" s="56"/>
      <c r="F29459"/>
    </row>
    <row r="29460" spans="2:6" x14ac:dyDescent="0.25">
      <c r="B29460" s="55"/>
      <c r="C29460" s="52"/>
      <c r="D29460" s="56"/>
      <c r="F29460"/>
    </row>
    <row r="29461" spans="2:6" x14ac:dyDescent="0.25">
      <c r="B29461" s="55"/>
      <c r="C29461" s="52"/>
      <c r="D29461" s="56"/>
      <c r="F29461"/>
    </row>
    <row r="29462" spans="2:6" x14ac:dyDescent="0.25">
      <c r="B29462" s="55"/>
      <c r="C29462" s="52"/>
      <c r="D29462" s="56"/>
      <c r="F29462"/>
    </row>
    <row r="29463" spans="2:6" x14ac:dyDescent="0.25">
      <c r="B29463" s="55"/>
      <c r="C29463" s="52"/>
      <c r="D29463" s="56"/>
      <c r="F29463"/>
    </row>
    <row r="29464" spans="2:6" x14ac:dyDescent="0.25">
      <c r="B29464" s="55"/>
      <c r="C29464" s="52"/>
      <c r="D29464" s="56"/>
      <c r="F29464"/>
    </row>
    <row r="29465" spans="2:6" x14ac:dyDescent="0.25">
      <c r="B29465" s="55"/>
      <c r="C29465" s="52"/>
      <c r="D29465" s="56"/>
      <c r="F29465"/>
    </row>
    <row r="29466" spans="2:6" x14ac:dyDescent="0.25">
      <c r="B29466" s="55"/>
      <c r="C29466" s="52"/>
      <c r="D29466" s="56"/>
      <c r="F29466"/>
    </row>
    <row r="29467" spans="2:6" x14ac:dyDescent="0.25">
      <c r="B29467" s="55"/>
      <c r="C29467" s="52"/>
      <c r="D29467" s="56"/>
      <c r="F29467"/>
    </row>
    <row r="29468" spans="2:6" x14ac:dyDescent="0.25">
      <c r="B29468" s="55"/>
      <c r="C29468" s="52"/>
      <c r="D29468" s="56"/>
      <c r="F29468"/>
    </row>
    <row r="29469" spans="2:6" x14ac:dyDescent="0.25">
      <c r="B29469" s="55"/>
      <c r="C29469" s="52"/>
      <c r="D29469" s="56"/>
      <c r="F29469"/>
    </row>
    <row r="29470" spans="2:6" x14ac:dyDescent="0.25">
      <c r="B29470" s="55"/>
      <c r="C29470" s="52"/>
      <c r="D29470" s="56"/>
      <c r="F29470"/>
    </row>
    <row r="29471" spans="2:6" x14ac:dyDescent="0.25">
      <c r="B29471" s="55"/>
      <c r="C29471" s="52"/>
      <c r="D29471" s="56"/>
      <c r="F29471"/>
    </row>
    <row r="29472" spans="2:6" x14ac:dyDescent="0.25">
      <c r="B29472" s="55"/>
      <c r="C29472" s="52"/>
      <c r="D29472" s="56"/>
      <c r="F29472"/>
    </row>
    <row r="29473" spans="2:6" x14ac:dyDescent="0.25">
      <c r="B29473" s="55"/>
      <c r="C29473" s="52"/>
      <c r="D29473" s="56"/>
      <c r="F29473"/>
    </row>
    <row r="29474" spans="2:6" x14ac:dyDescent="0.25">
      <c r="B29474" s="55"/>
      <c r="C29474" s="52"/>
      <c r="D29474" s="56"/>
      <c r="F29474"/>
    </row>
    <row r="29475" spans="2:6" x14ac:dyDescent="0.25">
      <c r="B29475" s="55"/>
      <c r="C29475" s="52"/>
      <c r="D29475" s="56"/>
      <c r="F29475"/>
    </row>
    <row r="29476" spans="2:6" x14ac:dyDescent="0.25">
      <c r="B29476" s="55"/>
      <c r="C29476" s="52"/>
      <c r="D29476" s="56"/>
      <c r="F29476"/>
    </row>
    <row r="29477" spans="2:6" x14ac:dyDescent="0.25">
      <c r="B29477" s="55"/>
      <c r="C29477" s="52"/>
      <c r="D29477" s="56"/>
      <c r="F29477"/>
    </row>
    <row r="29478" spans="2:6" x14ac:dyDescent="0.25">
      <c r="B29478" s="55"/>
      <c r="C29478" s="52"/>
      <c r="D29478" s="56"/>
      <c r="F29478"/>
    </row>
    <row r="29479" spans="2:6" x14ac:dyDescent="0.25">
      <c r="B29479" s="55"/>
      <c r="C29479" s="52"/>
      <c r="D29479" s="56"/>
      <c r="F29479"/>
    </row>
    <row r="29480" spans="2:6" x14ac:dyDescent="0.25">
      <c r="B29480" s="55"/>
      <c r="C29480" s="52"/>
      <c r="D29480" s="56"/>
      <c r="F29480"/>
    </row>
    <row r="29481" spans="2:6" x14ac:dyDescent="0.25">
      <c r="B29481" s="55"/>
      <c r="C29481" s="52"/>
      <c r="D29481" s="56"/>
      <c r="F29481"/>
    </row>
    <row r="29482" spans="2:6" x14ac:dyDescent="0.25">
      <c r="B29482" s="55"/>
      <c r="C29482" s="52"/>
      <c r="D29482" s="56"/>
      <c r="F29482"/>
    </row>
    <row r="29483" spans="2:6" x14ac:dyDescent="0.25">
      <c r="B29483" s="55"/>
      <c r="C29483" s="52"/>
      <c r="D29483" s="56"/>
      <c r="F29483"/>
    </row>
    <row r="29484" spans="2:6" x14ac:dyDescent="0.25">
      <c r="B29484" s="55"/>
      <c r="C29484" s="52"/>
      <c r="D29484" s="56"/>
      <c r="F29484"/>
    </row>
    <row r="29485" spans="2:6" x14ac:dyDescent="0.25">
      <c r="B29485" s="55"/>
      <c r="C29485" s="52"/>
      <c r="D29485" s="56"/>
      <c r="F29485"/>
    </row>
    <row r="29486" spans="2:6" x14ac:dyDescent="0.25">
      <c r="B29486" s="55"/>
      <c r="C29486" s="52"/>
      <c r="D29486" s="56"/>
      <c r="F29486"/>
    </row>
    <row r="29487" spans="2:6" x14ac:dyDescent="0.25">
      <c r="B29487" s="55"/>
      <c r="C29487" s="52"/>
      <c r="D29487" s="56"/>
      <c r="F29487"/>
    </row>
    <row r="29488" spans="2:6" x14ac:dyDescent="0.25">
      <c r="B29488" s="55"/>
      <c r="C29488" s="52"/>
      <c r="D29488" s="56"/>
      <c r="F29488"/>
    </row>
    <row r="29489" spans="2:6" x14ac:dyDescent="0.25">
      <c r="B29489" s="55"/>
      <c r="C29489" s="52"/>
      <c r="D29489" s="56"/>
      <c r="F29489"/>
    </row>
    <row r="29490" spans="2:6" x14ac:dyDescent="0.25">
      <c r="B29490" s="55"/>
      <c r="C29490" s="52"/>
      <c r="D29490" s="56"/>
      <c r="F29490"/>
    </row>
    <row r="29491" spans="2:6" x14ac:dyDescent="0.25">
      <c r="B29491" s="55"/>
      <c r="C29491" s="52"/>
      <c r="D29491" s="56"/>
      <c r="F29491"/>
    </row>
    <row r="29492" spans="2:6" x14ac:dyDescent="0.25">
      <c r="B29492" s="55"/>
      <c r="C29492" s="52"/>
      <c r="D29492" s="56"/>
      <c r="F29492"/>
    </row>
    <row r="29493" spans="2:6" x14ac:dyDescent="0.25">
      <c r="B29493" s="55"/>
      <c r="C29493" s="52"/>
      <c r="D29493" s="56"/>
      <c r="F29493"/>
    </row>
    <row r="29494" spans="2:6" x14ac:dyDescent="0.25">
      <c r="B29494" s="55"/>
      <c r="C29494" s="52"/>
      <c r="D29494" s="56"/>
      <c r="F29494"/>
    </row>
    <row r="29495" spans="2:6" x14ac:dyDescent="0.25">
      <c r="B29495" s="55"/>
      <c r="C29495" s="52"/>
      <c r="D29495" s="56"/>
      <c r="F29495"/>
    </row>
    <row r="29496" spans="2:6" x14ac:dyDescent="0.25">
      <c r="B29496" s="55"/>
      <c r="C29496" s="52"/>
      <c r="D29496" s="56"/>
      <c r="F29496"/>
    </row>
    <row r="29497" spans="2:6" x14ac:dyDescent="0.25">
      <c r="B29497" s="55"/>
      <c r="C29497" s="52"/>
      <c r="D29497" s="56"/>
      <c r="F29497"/>
    </row>
    <row r="29498" spans="2:6" x14ac:dyDescent="0.25">
      <c r="B29498" s="55"/>
      <c r="C29498" s="52"/>
      <c r="D29498" s="56"/>
      <c r="F29498"/>
    </row>
    <row r="29499" spans="2:6" x14ac:dyDescent="0.25">
      <c r="B29499" s="55"/>
      <c r="C29499" s="52"/>
      <c r="D29499" s="56"/>
      <c r="F29499"/>
    </row>
    <row r="29500" spans="2:6" x14ac:dyDescent="0.25">
      <c r="B29500" s="55"/>
      <c r="C29500" s="52"/>
      <c r="D29500" s="56"/>
      <c r="F29500"/>
    </row>
    <row r="29501" spans="2:6" x14ac:dyDescent="0.25">
      <c r="B29501" s="55"/>
      <c r="C29501" s="52"/>
      <c r="D29501" s="56"/>
      <c r="F29501"/>
    </row>
    <row r="29502" spans="2:6" x14ac:dyDescent="0.25">
      <c r="B29502" s="55"/>
      <c r="C29502" s="52"/>
      <c r="D29502" s="56"/>
      <c r="F29502"/>
    </row>
    <row r="29503" spans="2:6" x14ac:dyDescent="0.25">
      <c r="B29503" s="55"/>
      <c r="C29503" s="52"/>
      <c r="D29503" s="56"/>
      <c r="F29503"/>
    </row>
    <row r="29504" spans="2:6" x14ac:dyDescent="0.25">
      <c r="B29504" s="55"/>
      <c r="C29504" s="52"/>
      <c r="D29504" s="56"/>
      <c r="F29504"/>
    </row>
    <row r="29505" spans="2:6" x14ac:dyDescent="0.25">
      <c r="B29505" s="55"/>
      <c r="C29505" s="52"/>
      <c r="D29505" s="56"/>
      <c r="F29505"/>
    </row>
    <row r="29506" spans="2:6" x14ac:dyDescent="0.25">
      <c r="B29506" s="55"/>
      <c r="C29506" s="52"/>
      <c r="D29506" s="56"/>
      <c r="F29506"/>
    </row>
    <row r="29507" spans="2:6" x14ac:dyDescent="0.25">
      <c r="B29507" s="55"/>
      <c r="C29507" s="52"/>
      <c r="D29507" s="56"/>
      <c r="F29507"/>
    </row>
    <row r="29508" spans="2:6" x14ac:dyDescent="0.25">
      <c r="B29508" s="55"/>
      <c r="C29508" s="52"/>
      <c r="D29508" s="56"/>
      <c r="F29508"/>
    </row>
    <row r="29509" spans="2:6" x14ac:dyDescent="0.25">
      <c r="B29509" s="55"/>
      <c r="C29509" s="52"/>
      <c r="D29509" s="56"/>
      <c r="F29509"/>
    </row>
    <row r="29510" spans="2:6" x14ac:dyDescent="0.25">
      <c r="B29510" s="55"/>
      <c r="C29510" s="52"/>
      <c r="D29510" s="56"/>
      <c r="F29510"/>
    </row>
    <row r="29511" spans="2:6" x14ac:dyDescent="0.25">
      <c r="B29511" s="55"/>
      <c r="C29511" s="52"/>
      <c r="D29511" s="56"/>
      <c r="F29511"/>
    </row>
    <row r="29512" spans="2:6" x14ac:dyDescent="0.25">
      <c r="B29512" s="55"/>
      <c r="C29512" s="52"/>
      <c r="D29512" s="56"/>
      <c r="F29512"/>
    </row>
    <row r="29513" spans="2:6" x14ac:dyDescent="0.25">
      <c r="B29513" s="55"/>
      <c r="C29513" s="52"/>
      <c r="D29513" s="56"/>
      <c r="F29513"/>
    </row>
    <row r="29514" spans="2:6" x14ac:dyDescent="0.25">
      <c r="B29514" s="55"/>
      <c r="C29514" s="52"/>
      <c r="D29514" s="56"/>
      <c r="F29514"/>
    </row>
    <row r="29515" spans="2:6" x14ac:dyDescent="0.25">
      <c r="B29515" s="55"/>
      <c r="C29515" s="52"/>
      <c r="D29515" s="56"/>
      <c r="F29515"/>
    </row>
    <row r="29516" spans="2:6" x14ac:dyDescent="0.25">
      <c r="B29516" s="55"/>
      <c r="C29516" s="52"/>
      <c r="D29516" s="56"/>
      <c r="F29516"/>
    </row>
    <row r="29517" spans="2:6" x14ac:dyDescent="0.25">
      <c r="B29517" s="55"/>
      <c r="C29517" s="52"/>
      <c r="D29517" s="56"/>
      <c r="F29517"/>
    </row>
    <row r="29518" spans="2:6" x14ac:dyDescent="0.25">
      <c r="B29518" s="55"/>
      <c r="C29518" s="52"/>
      <c r="D29518" s="56"/>
      <c r="F29518"/>
    </row>
    <row r="29519" spans="2:6" x14ac:dyDescent="0.25">
      <c r="B29519" s="55"/>
      <c r="C29519" s="52"/>
      <c r="D29519" s="56"/>
      <c r="F29519"/>
    </row>
    <row r="29520" spans="2:6" x14ac:dyDescent="0.25">
      <c r="B29520" s="55"/>
      <c r="C29520" s="52"/>
      <c r="D29520" s="56"/>
      <c r="F29520"/>
    </row>
    <row r="29521" spans="2:6" x14ac:dyDescent="0.25">
      <c r="B29521" s="55"/>
      <c r="C29521" s="52"/>
      <c r="D29521" s="56"/>
      <c r="F29521"/>
    </row>
    <row r="29522" spans="2:6" x14ac:dyDescent="0.25">
      <c r="B29522" s="55"/>
      <c r="C29522" s="52"/>
      <c r="D29522" s="56"/>
      <c r="F29522"/>
    </row>
    <row r="29523" spans="2:6" x14ac:dyDescent="0.25">
      <c r="B29523" s="55"/>
      <c r="C29523" s="52"/>
      <c r="D29523" s="56"/>
      <c r="F29523"/>
    </row>
    <row r="29524" spans="2:6" x14ac:dyDescent="0.25">
      <c r="B29524" s="55"/>
      <c r="C29524" s="52"/>
      <c r="D29524" s="56"/>
      <c r="F29524"/>
    </row>
    <row r="29525" spans="2:6" x14ac:dyDescent="0.25">
      <c r="B29525" s="55"/>
      <c r="C29525" s="52"/>
      <c r="D29525" s="56"/>
      <c r="F29525"/>
    </row>
    <row r="29526" spans="2:6" x14ac:dyDescent="0.25">
      <c r="B29526" s="55"/>
      <c r="C29526" s="52"/>
      <c r="D29526" s="56"/>
      <c r="F29526"/>
    </row>
    <row r="29527" spans="2:6" x14ac:dyDescent="0.25">
      <c r="B29527" s="55"/>
      <c r="C29527" s="52"/>
      <c r="D29527" s="56"/>
      <c r="F29527"/>
    </row>
    <row r="29528" spans="2:6" x14ac:dyDescent="0.25">
      <c r="B29528" s="55"/>
      <c r="C29528" s="52"/>
      <c r="D29528" s="56"/>
      <c r="F29528"/>
    </row>
    <row r="29529" spans="2:6" x14ac:dyDescent="0.25">
      <c r="B29529" s="55"/>
      <c r="C29529" s="52"/>
      <c r="D29529" s="56"/>
      <c r="F29529"/>
    </row>
    <row r="29530" spans="2:6" x14ac:dyDescent="0.25">
      <c r="B29530" s="55"/>
      <c r="C29530" s="52"/>
      <c r="D29530" s="56"/>
      <c r="F29530"/>
    </row>
    <row r="29531" spans="2:6" x14ac:dyDescent="0.25">
      <c r="B29531" s="55"/>
      <c r="C29531" s="52"/>
      <c r="D29531" s="56"/>
      <c r="F29531"/>
    </row>
    <row r="29532" spans="2:6" x14ac:dyDescent="0.25">
      <c r="B29532" s="55"/>
      <c r="C29532" s="52"/>
      <c r="D29532" s="56"/>
      <c r="F29532"/>
    </row>
    <row r="29533" spans="2:6" x14ac:dyDescent="0.25">
      <c r="B29533" s="55"/>
      <c r="C29533" s="52"/>
      <c r="D29533" s="56"/>
      <c r="F29533"/>
    </row>
    <row r="29534" spans="2:6" x14ac:dyDescent="0.25">
      <c r="B29534" s="55"/>
      <c r="C29534" s="52"/>
      <c r="D29534" s="56"/>
      <c r="F29534"/>
    </row>
    <row r="29535" spans="2:6" x14ac:dyDescent="0.25">
      <c r="B29535" s="55"/>
      <c r="C29535" s="52"/>
      <c r="D29535" s="56"/>
      <c r="F29535"/>
    </row>
    <row r="29536" spans="2:6" x14ac:dyDescent="0.25">
      <c r="B29536" s="55"/>
      <c r="C29536" s="52"/>
      <c r="D29536" s="56"/>
      <c r="F29536"/>
    </row>
    <row r="29537" spans="2:6" x14ac:dyDescent="0.25">
      <c r="B29537" s="55"/>
      <c r="C29537" s="52"/>
      <c r="D29537" s="56"/>
      <c r="F29537"/>
    </row>
    <row r="29538" spans="2:6" x14ac:dyDescent="0.25">
      <c r="B29538" s="55"/>
      <c r="C29538" s="52"/>
      <c r="D29538" s="56"/>
      <c r="F29538"/>
    </row>
    <row r="29539" spans="2:6" x14ac:dyDescent="0.25">
      <c r="B29539" s="55"/>
      <c r="C29539" s="52"/>
      <c r="D29539" s="56"/>
      <c r="F29539"/>
    </row>
    <row r="29540" spans="2:6" x14ac:dyDescent="0.25">
      <c r="B29540" s="55"/>
      <c r="C29540" s="52"/>
      <c r="D29540" s="56"/>
      <c r="F29540"/>
    </row>
    <row r="29541" spans="2:6" x14ac:dyDescent="0.25">
      <c r="B29541" s="55"/>
      <c r="C29541" s="52"/>
      <c r="D29541" s="56"/>
      <c r="F29541"/>
    </row>
    <row r="29542" spans="2:6" x14ac:dyDescent="0.25">
      <c r="B29542" s="55"/>
      <c r="C29542" s="52"/>
      <c r="D29542" s="56"/>
      <c r="F29542"/>
    </row>
    <row r="29543" spans="2:6" x14ac:dyDescent="0.25">
      <c r="B29543" s="55"/>
      <c r="C29543" s="52"/>
      <c r="D29543" s="56"/>
      <c r="F29543"/>
    </row>
    <row r="29544" spans="2:6" x14ac:dyDescent="0.25">
      <c r="B29544" s="55"/>
      <c r="C29544" s="52"/>
      <c r="D29544" s="56"/>
      <c r="F29544"/>
    </row>
    <row r="29545" spans="2:6" x14ac:dyDescent="0.25">
      <c r="B29545" s="55"/>
      <c r="C29545" s="52"/>
      <c r="D29545" s="56"/>
      <c r="F29545"/>
    </row>
    <row r="29546" spans="2:6" x14ac:dyDescent="0.25">
      <c r="B29546" s="55"/>
      <c r="C29546" s="52"/>
      <c r="D29546" s="56"/>
      <c r="F29546"/>
    </row>
    <row r="29547" spans="2:6" x14ac:dyDescent="0.25">
      <c r="B29547" s="55"/>
      <c r="C29547" s="52"/>
      <c r="D29547" s="56"/>
      <c r="F29547"/>
    </row>
    <row r="29548" spans="2:6" x14ac:dyDescent="0.25">
      <c r="B29548" s="55"/>
      <c r="C29548" s="52"/>
      <c r="D29548" s="56"/>
      <c r="F29548"/>
    </row>
    <row r="29549" spans="2:6" x14ac:dyDescent="0.25">
      <c r="B29549" s="55"/>
      <c r="C29549" s="52"/>
      <c r="D29549" s="56"/>
      <c r="F29549"/>
    </row>
    <row r="29550" spans="2:6" x14ac:dyDescent="0.25">
      <c r="B29550" s="55"/>
      <c r="C29550" s="52"/>
      <c r="D29550" s="56"/>
      <c r="F29550"/>
    </row>
    <row r="29551" spans="2:6" x14ac:dyDescent="0.25">
      <c r="B29551" s="55"/>
      <c r="C29551" s="52"/>
      <c r="D29551" s="56"/>
      <c r="F29551"/>
    </row>
    <row r="29552" spans="2:6" x14ac:dyDescent="0.25">
      <c r="B29552" s="55"/>
      <c r="C29552" s="52"/>
      <c r="D29552" s="56"/>
      <c r="F29552"/>
    </row>
    <row r="29553" spans="2:6" x14ac:dyDescent="0.25">
      <c r="B29553" s="55"/>
      <c r="C29553" s="52"/>
      <c r="D29553" s="56"/>
      <c r="F29553"/>
    </row>
    <row r="29554" spans="2:6" x14ac:dyDescent="0.25">
      <c r="B29554" s="55"/>
      <c r="C29554" s="52"/>
      <c r="D29554" s="56"/>
      <c r="F29554"/>
    </row>
    <row r="29555" spans="2:6" x14ac:dyDescent="0.25">
      <c r="B29555" s="55"/>
      <c r="C29555" s="52"/>
      <c r="D29555" s="56"/>
      <c r="F29555"/>
    </row>
    <row r="29556" spans="2:6" x14ac:dyDescent="0.25">
      <c r="B29556" s="55"/>
      <c r="C29556" s="52"/>
      <c r="D29556" s="56"/>
      <c r="F29556"/>
    </row>
    <row r="29557" spans="2:6" x14ac:dyDescent="0.25">
      <c r="B29557" s="55"/>
      <c r="C29557" s="52"/>
      <c r="D29557" s="56"/>
      <c r="F29557"/>
    </row>
    <row r="29558" spans="2:6" x14ac:dyDescent="0.25">
      <c r="B29558" s="55"/>
      <c r="C29558" s="52"/>
      <c r="D29558" s="56"/>
      <c r="F29558"/>
    </row>
    <row r="29559" spans="2:6" x14ac:dyDescent="0.25">
      <c r="B29559" s="55"/>
      <c r="C29559" s="52"/>
      <c r="D29559" s="56"/>
      <c r="F29559"/>
    </row>
    <row r="29560" spans="2:6" x14ac:dyDescent="0.25">
      <c r="B29560" s="55"/>
      <c r="C29560" s="52"/>
      <c r="D29560" s="56"/>
      <c r="F29560"/>
    </row>
    <row r="29561" spans="2:6" x14ac:dyDescent="0.25">
      <c r="B29561" s="55"/>
      <c r="C29561" s="52"/>
      <c r="D29561" s="56"/>
      <c r="F29561"/>
    </row>
    <row r="29562" spans="2:6" x14ac:dyDescent="0.25">
      <c r="B29562" s="55"/>
      <c r="C29562" s="52"/>
      <c r="D29562" s="56"/>
      <c r="F29562"/>
    </row>
    <row r="29563" spans="2:6" x14ac:dyDescent="0.25">
      <c r="B29563" s="55"/>
      <c r="C29563" s="52"/>
      <c r="D29563" s="56"/>
      <c r="F29563"/>
    </row>
    <row r="29564" spans="2:6" x14ac:dyDescent="0.25">
      <c r="B29564" s="55"/>
      <c r="C29564" s="52"/>
      <c r="D29564" s="56"/>
      <c r="F29564"/>
    </row>
    <row r="29565" spans="2:6" x14ac:dyDescent="0.25">
      <c r="B29565" s="55"/>
      <c r="C29565" s="52"/>
      <c r="D29565" s="56"/>
      <c r="F29565"/>
    </row>
    <row r="29566" spans="2:6" x14ac:dyDescent="0.25">
      <c r="B29566" s="55"/>
      <c r="C29566" s="52"/>
      <c r="D29566" s="56"/>
      <c r="F29566"/>
    </row>
    <row r="29567" spans="2:6" x14ac:dyDescent="0.25">
      <c r="B29567" s="55"/>
      <c r="C29567" s="52"/>
      <c r="D29567" s="56"/>
      <c r="F29567"/>
    </row>
    <row r="29568" spans="2:6" x14ac:dyDescent="0.25">
      <c r="B29568" s="55"/>
      <c r="C29568" s="52"/>
      <c r="D29568" s="56"/>
      <c r="F29568"/>
    </row>
    <row r="29569" spans="2:6" x14ac:dyDescent="0.25">
      <c r="B29569" s="55"/>
      <c r="C29569" s="52"/>
      <c r="D29569" s="56"/>
      <c r="F29569"/>
    </row>
    <row r="29570" spans="2:6" x14ac:dyDescent="0.25">
      <c r="B29570" s="55"/>
      <c r="C29570" s="52"/>
      <c r="D29570" s="56"/>
      <c r="F29570"/>
    </row>
    <row r="29571" spans="2:6" x14ac:dyDescent="0.25">
      <c r="B29571" s="55"/>
      <c r="C29571" s="52"/>
      <c r="D29571" s="56"/>
      <c r="F29571"/>
    </row>
    <row r="29572" spans="2:6" x14ac:dyDescent="0.25">
      <c r="B29572" s="55"/>
      <c r="C29572" s="52"/>
      <c r="D29572" s="56"/>
      <c r="F29572"/>
    </row>
    <row r="29573" spans="2:6" x14ac:dyDescent="0.25">
      <c r="B29573" s="55"/>
      <c r="C29573" s="52"/>
      <c r="D29573" s="56"/>
      <c r="F29573"/>
    </row>
    <row r="29574" spans="2:6" x14ac:dyDescent="0.25">
      <c r="B29574" s="55"/>
      <c r="C29574" s="52"/>
      <c r="D29574" s="56"/>
      <c r="F29574"/>
    </row>
    <row r="29575" spans="2:6" x14ac:dyDescent="0.25">
      <c r="B29575" s="55"/>
      <c r="C29575" s="52"/>
      <c r="D29575" s="56"/>
      <c r="F29575"/>
    </row>
    <row r="29576" spans="2:6" x14ac:dyDescent="0.25">
      <c r="B29576" s="55"/>
      <c r="C29576" s="52"/>
      <c r="D29576" s="56"/>
      <c r="F29576"/>
    </row>
    <row r="29577" spans="2:6" x14ac:dyDescent="0.25">
      <c r="B29577" s="55"/>
      <c r="C29577" s="52"/>
      <c r="D29577" s="56"/>
      <c r="F29577"/>
    </row>
    <row r="29578" spans="2:6" x14ac:dyDescent="0.25">
      <c r="B29578" s="55"/>
      <c r="C29578" s="52"/>
      <c r="D29578" s="56"/>
      <c r="F29578"/>
    </row>
    <row r="29579" spans="2:6" x14ac:dyDescent="0.25">
      <c r="B29579" s="55"/>
      <c r="C29579" s="52"/>
      <c r="D29579" s="56"/>
      <c r="F29579"/>
    </row>
    <row r="29580" spans="2:6" x14ac:dyDescent="0.25">
      <c r="B29580" s="55"/>
      <c r="C29580" s="52"/>
      <c r="D29580" s="56"/>
      <c r="F29580"/>
    </row>
    <row r="29581" spans="2:6" x14ac:dyDescent="0.25">
      <c r="B29581" s="55"/>
      <c r="C29581" s="52"/>
      <c r="D29581" s="56"/>
      <c r="F29581"/>
    </row>
    <row r="29582" spans="2:6" x14ac:dyDescent="0.25">
      <c r="B29582" s="55"/>
      <c r="C29582" s="52"/>
      <c r="D29582" s="56"/>
      <c r="F29582"/>
    </row>
    <row r="29583" spans="2:6" x14ac:dyDescent="0.25">
      <c r="B29583" s="55"/>
      <c r="C29583" s="52"/>
      <c r="D29583" s="56"/>
      <c r="F29583"/>
    </row>
    <row r="29584" spans="2:6" x14ac:dyDescent="0.25">
      <c r="B29584" s="55"/>
      <c r="C29584" s="52"/>
      <c r="D29584" s="56"/>
      <c r="F29584"/>
    </row>
    <row r="29585" spans="2:6" x14ac:dyDescent="0.25">
      <c r="B29585" s="55"/>
      <c r="C29585" s="52"/>
      <c r="D29585" s="56"/>
      <c r="F29585"/>
    </row>
    <row r="29586" spans="2:6" x14ac:dyDescent="0.25">
      <c r="B29586" s="55"/>
      <c r="C29586" s="52"/>
      <c r="D29586" s="56"/>
      <c r="F29586"/>
    </row>
    <row r="29587" spans="2:6" x14ac:dyDescent="0.25">
      <c r="B29587" s="55"/>
      <c r="C29587" s="52"/>
      <c r="D29587" s="56"/>
      <c r="F29587"/>
    </row>
    <row r="29588" spans="2:6" x14ac:dyDescent="0.25">
      <c r="B29588" s="55"/>
      <c r="C29588" s="52"/>
      <c r="D29588" s="56"/>
      <c r="F29588"/>
    </row>
    <row r="29589" spans="2:6" x14ac:dyDescent="0.25">
      <c r="B29589" s="55"/>
      <c r="C29589" s="52"/>
      <c r="D29589" s="56"/>
      <c r="F29589"/>
    </row>
    <row r="29590" spans="2:6" x14ac:dyDescent="0.25">
      <c r="B29590" s="55"/>
      <c r="C29590" s="52"/>
      <c r="D29590" s="56"/>
      <c r="F29590"/>
    </row>
    <row r="29591" spans="2:6" x14ac:dyDescent="0.25">
      <c r="B29591" s="55"/>
      <c r="C29591" s="52"/>
      <c r="D29591" s="56"/>
      <c r="F29591"/>
    </row>
    <row r="29592" spans="2:6" x14ac:dyDescent="0.25">
      <c r="B29592" s="55"/>
      <c r="C29592" s="52"/>
      <c r="D29592" s="56"/>
      <c r="F29592"/>
    </row>
    <row r="29593" spans="2:6" x14ac:dyDescent="0.25">
      <c r="B29593" s="55"/>
      <c r="C29593" s="52"/>
      <c r="D29593" s="56"/>
      <c r="F29593"/>
    </row>
    <row r="29594" spans="2:6" x14ac:dyDescent="0.25">
      <c r="B29594" s="55"/>
      <c r="C29594" s="52"/>
      <c r="D29594" s="56"/>
      <c r="F29594"/>
    </row>
    <row r="29595" spans="2:6" x14ac:dyDescent="0.25">
      <c r="B29595" s="55"/>
      <c r="C29595" s="52"/>
      <c r="D29595" s="56"/>
      <c r="F29595"/>
    </row>
    <row r="29596" spans="2:6" x14ac:dyDescent="0.25">
      <c r="B29596" s="55"/>
      <c r="C29596" s="52"/>
      <c r="D29596" s="56"/>
      <c r="F29596"/>
    </row>
    <row r="29597" spans="2:6" x14ac:dyDescent="0.25">
      <c r="B29597" s="55"/>
      <c r="C29597" s="52"/>
      <c r="D29597" s="56"/>
      <c r="F29597"/>
    </row>
    <row r="29598" spans="2:6" x14ac:dyDescent="0.25">
      <c r="B29598" s="55"/>
      <c r="C29598" s="52"/>
      <c r="D29598" s="56"/>
      <c r="F29598"/>
    </row>
    <row r="29599" spans="2:6" x14ac:dyDescent="0.25">
      <c r="B29599" s="55"/>
      <c r="C29599" s="52"/>
      <c r="D29599" s="56"/>
      <c r="F29599"/>
    </row>
    <row r="29600" spans="2:6" x14ac:dyDescent="0.25">
      <c r="B29600" s="55"/>
      <c r="C29600" s="52"/>
      <c r="D29600" s="56"/>
      <c r="F29600"/>
    </row>
    <row r="29601" spans="2:6" x14ac:dyDescent="0.25">
      <c r="B29601" s="55"/>
      <c r="C29601" s="52"/>
      <c r="D29601" s="56"/>
      <c r="F29601"/>
    </row>
    <row r="29602" spans="2:6" x14ac:dyDescent="0.25">
      <c r="B29602" s="55"/>
      <c r="C29602" s="52"/>
      <c r="D29602" s="56"/>
      <c r="F29602"/>
    </row>
    <row r="29603" spans="2:6" x14ac:dyDescent="0.25">
      <c r="B29603" s="55"/>
      <c r="C29603" s="52"/>
      <c r="D29603" s="56"/>
      <c r="F29603"/>
    </row>
    <row r="29604" spans="2:6" x14ac:dyDescent="0.25">
      <c r="B29604" s="55"/>
      <c r="C29604" s="52"/>
      <c r="D29604" s="56"/>
      <c r="F29604"/>
    </row>
    <row r="29605" spans="2:6" x14ac:dyDescent="0.25">
      <c r="B29605" s="55"/>
      <c r="C29605" s="52"/>
      <c r="D29605" s="56"/>
      <c r="F29605"/>
    </row>
    <row r="29606" spans="2:6" x14ac:dyDescent="0.25">
      <c r="B29606" s="55"/>
      <c r="C29606" s="52"/>
      <c r="D29606" s="56"/>
      <c r="F29606"/>
    </row>
    <row r="29607" spans="2:6" x14ac:dyDescent="0.25">
      <c r="B29607" s="55"/>
      <c r="C29607" s="52"/>
      <c r="D29607" s="56"/>
      <c r="F29607"/>
    </row>
    <row r="29608" spans="2:6" x14ac:dyDescent="0.25">
      <c r="B29608" s="55"/>
      <c r="C29608" s="52"/>
      <c r="D29608" s="56"/>
      <c r="F29608"/>
    </row>
    <row r="29609" spans="2:6" x14ac:dyDescent="0.25">
      <c r="B29609" s="55"/>
      <c r="C29609" s="52"/>
      <c r="D29609" s="56"/>
      <c r="F29609"/>
    </row>
    <row r="29610" spans="2:6" x14ac:dyDescent="0.25">
      <c r="B29610" s="55"/>
      <c r="C29610" s="52"/>
      <c r="D29610" s="56"/>
      <c r="F29610"/>
    </row>
    <row r="29611" spans="2:6" x14ac:dyDescent="0.25">
      <c r="B29611" s="55"/>
      <c r="C29611" s="52"/>
      <c r="D29611" s="56"/>
      <c r="F29611"/>
    </row>
    <row r="29612" spans="2:6" x14ac:dyDescent="0.25">
      <c r="B29612" s="55"/>
      <c r="C29612" s="52"/>
      <c r="D29612" s="56"/>
      <c r="F29612"/>
    </row>
    <row r="29613" spans="2:6" x14ac:dyDescent="0.25">
      <c r="B29613" s="55"/>
      <c r="C29613" s="52"/>
      <c r="D29613" s="56"/>
      <c r="F29613"/>
    </row>
    <row r="29614" spans="2:6" x14ac:dyDescent="0.25">
      <c r="B29614" s="55"/>
      <c r="C29614" s="52"/>
      <c r="D29614" s="56"/>
      <c r="F29614"/>
    </row>
    <row r="29615" spans="2:6" x14ac:dyDescent="0.25">
      <c r="B29615" s="55"/>
      <c r="C29615" s="52"/>
      <c r="D29615" s="56"/>
      <c r="F29615"/>
    </row>
    <row r="29616" spans="2:6" x14ac:dyDescent="0.25">
      <c r="B29616" s="55"/>
      <c r="C29616" s="52"/>
      <c r="D29616" s="56"/>
      <c r="F29616"/>
    </row>
    <row r="29617" spans="2:6" x14ac:dyDescent="0.25">
      <c r="B29617" s="55"/>
      <c r="C29617" s="52"/>
      <c r="D29617" s="56"/>
      <c r="F29617"/>
    </row>
    <row r="29618" spans="2:6" x14ac:dyDescent="0.25">
      <c r="B29618" s="55"/>
      <c r="C29618" s="52"/>
      <c r="D29618" s="56"/>
      <c r="F29618"/>
    </row>
    <row r="29619" spans="2:6" x14ac:dyDescent="0.25">
      <c r="B29619" s="55"/>
      <c r="C29619" s="52"/>
      <c r="D29619" s="56"/>
      <c r="F29619"/>
    </row>
    <row r="29620" spans="2:6" x14ac:dyDescent="0.25">
      <c r="B29620" s="55"/>
      <c r="C29620" s="52"/>
      <c r="D29620" s="56"/>
      <c r="F29620"/>
    </row>
    <row r="29621" spans="2:6" x14ac:dyDescent="0.25">
      <c r="B29621" s="55"/>
      <c r="C29621" s="52"/>
      <c r="D29621" s="56"/>
      <c r="F29621"/>
    </row>
    <row r="29622" spans="2:6" x14ac:dyDescent="0.25">
      <c r="B29622" s="55"/>
      <c r="C29622" s="52"/>
      <c r="D29622" s="56"/>
      <c r="F29622"/>
    </row>
    <row r="29623" spans="2:6" x14ac:dyDescent="0.25">
      <c r="B29623" s="55"/>
      <c r="C29623" s="52"/>
      <c r="D29623" s="56"/>
      <c r="F29623"/>
    </row>
    <row r="29624" spans="2:6" x14ac:dyDescent="0.25">
      <c r="B29624" s="55"/>
      <c r="C29624" s="52"/>
      <c r="D29624" s="56"/>
      <c r="F29624"/>
    </row>
    <row r="29625" spans="2:6" x14ac:dyDescent="0.25">
      <c r="B29625" s="55"/>
      <c r="C29625" s="52"/>
      <c r="D29625" s="56"/>
      <c r="F29625"/>
    </row>
    <row r="29626" spans="2:6" x14ac:dyDescent="0.25">
      <c r="B29626" s="55"/>
      <c r="C29626" s="52"/>
      <c r="D29626" s="56"/>
      <c r="F29626"/>
    </row>
    <row r="29627" spans="2:6" x14ac:dyDescent="0.25">
      <c r="B29627" s="55"/>
      <c r="C29627" s="52"/>
      <c r="D29627" s="56"/>
      <c r="F29627"/>
    </row>
    <row r="29628" spans="2:6" x14ac:dyDescent="0.25">
      <c r="B29628" s="55"/>
      <c r="C29628" s="52"/>
      <c r="D29628" s="56"/>
      <c r="F29628"/>
    </row>
    <row r="29629" spans="2:6" x14ac:dyDescent="0.25">
      <c r="B29629" s="55"/>
      <c r="C29629" s="52"/>
      <c r="D29629" s="56"/>
      <c r="F29629"/>
    </row>
    <row r="29630" spans="2:6" x14ac:dyDescent="0.25">
      <c r="B29630" s="55"/>
      <c r="C29630" s="52"/>
      <c r="D29630" s="56"/>
      <c r="F29630"/>
    </row>
    <row r="29631" spans="2:6" x14ac:dyDescent="0.25">
      <c r="B29631" s="55"/>
      <c r="C29631" s="52"/>
      <c r="D29631" s="56"/>
      <c r="F29631"/>
    </row>
    <row r="29632" spans="2:6" x14ac:dyDescent="0.25">
      <c r="B29632" s="55"/>
      <c r="C29632" s="52"/>
      <c r="D29632" s="56"/>
      <c r="F29632"/>
    </row>
    <row r="29633" spans="2:6" x14ac:dyDescent="0.25">
      <c r="B29633" s="55"/>
      <c r="C29633" s="52"/>
      <c r="D29633" s="56"/>
      <c r="F29633"/>
    </row>
    <row r="29634" spans="2:6" x14ac:dyDescent="0.25">
      <c r="B29634" s="55"/>
      <c r="C29634" s="52"/>
      <c r="D29634" s="56"/>
      <c r="F29634"/>
    </row>
    <row r="29635" spans="2:6" x14ac:dyDescent="0.25">
      <c r="B29635" s="55"/>
      <c r="C29635" s="52"/>
      <c r="D29635" s="56"/>
      <c r="F29635"/>
    </row>
    <row r="29636" spans="2:6" x14ac:dyDescent="0.25">
      <c r="B29636" s="55"/>
      <c r="C29636" s="52"/>
      <c r="D29636" s="56"/>
      <c r="F29636"/>
    </row>
    <row r="29637" spans="2:6" x14ac:dyDescent="0.25">
      <c r="B29637" s="55"/>
      <c r="C29637" s="52"/>
      <c r="D29637" s="56"/>
      <c r="F29637"/>
    </row>
    <row r="29638" spans="2:6" x14ac:dyDescent="0.25">
      <c r="B29638" s="55"/>
      <c r="C29638" s="52"/>
      <c r="D29638" s="56"/>
      <c r="F29638"/>
    </row>
    <row r="29639" spans="2:6" x14ac:dyDescent="0.25">
      <c r="B29639" s="55"/>
      <c r="C29639" s="52"/>
      <c r="D29639" s="56"/>
      <c r="F29639"/>
    </row>
    <row r="29640" spans="2:6" x14ac:dyDescent="0.25">
      <c r="B29640" s="55"/>
      <c r="C29640" s="52"/>
      <c r="D29640" s="56"/>
      <c r="F29640"/>
    </row>
    <row r="29641" spans="2:6" x14ac:dyDescent="0.25">
      <c r="B29641" s="55"/>
      <c r="C29641" s="52"/>
      <c r="D29641" s="56"/>
      <c r="F29641"/>
    </row>
    <row r="29642" spans="2:6" x14ac:dyDescent="0.25">
      <c r="B29642" s="55"/>
      <c r="C29642" s="52"/>
      <c r="D29642" s="56"/>
      <c r="F29642"/>
    </row>
    <row r="29643" spans="2:6" x14ac:dyDescent="0.25">
      <c r="B29643" s="55"/>
      <c r="C29643" s="52"/>
      <c r="D29643" s="56"/>
      <c r="F29643"/>
    </row>
    <row r="29644" spans="2:6" x14ac:dyDescent="0.25">
      <c r="B29644" s="55"/>
      <c r="C29644" s="52"/>
      <c r="D29644" s="56"/>
      <c r="F29644"/>
    </row>
    <row r="29645" spans="2:6" x14ac:dyDescent="0.25">
      <c r="B29645" s="55"/>
      <c r="C29645" s="52"/>
      <c r="D29645" s="56"/>
      <c r="F29645"/>
    </row>
    <row r="29646" spans="2:6" x14ac:dyDescent="0.25">
      <c r="B29646" s="55"/>
      <c r="C29646" s="52"/>
      <c r="D29646" s="56"/>
      <c r="F29646"/>
    </row>
    <row r="29647" spans="2:6" x14ac:dyDescent="0.25">
      <c r="B29647" s="55"/>
      <c r="C29647" s="52"/>
      <c r="D29647" s="56"/>
      <c r="F29647"/>
    </row>
    <row r="29648" spans="2:6" x14ac:dyDescent="0.25">
      <c r="B29648" s="55"/>
      <c r="C29648" s="52"/>
      <c r="D29648" s="56"/>
      <c r="F29648"/>
    </row>
    <row r="29649" spans="2:6" x14ac:dyDescent="0.25">
      <c r="B29649" s="55"/>
      <c r="C29649" s="52"/>
      <c r="D29649" s="56"/>
      <c r="F29649"/>
    </row>
    <row r="29650" spans="2:6" x14ac:dyDescent="0.25">
      <c r="B29650" s="55"/>
      <c r="C29650" s="52"/>
      <c r="D29650" s="56"/>
      <c r="F29650"/>
    </row>
    <row r="29651" spans="2:6" x14ac:dyDescent="0.25">
      <c r="B29651" s="55"/>
      <c r="C29651" s="52"/>
      <c r="D29651" s="56"/>
      <c r="F29651"/>
    </row>
    <row r="29652" spans="2:6" x14ac:dyDescent="0.25">
      <c r="B29652" s="55"/>
      <c r="C29652" s="52"/>
      <c r="D29652" s="56"/>
      <c r="F29652"/>
    </row>
    <row r="29653" spans="2:6" x14ac:dyDescent="0.25">
      <c r="B29653" s="55"/>
      <c r="C29653" s="52"/>
      <c r="D29653" s="56"/>
      <c r="F29653"/>
    </row>
    <row r="29654" spans="2:6" x14ac:dyDescent="0.25">
      <c r="B29654" s="55"/>
      <c r="C29654" s="52"/>
      <c r="D29654" s="56"/>
      <c r="F29654"/>
    </row>
    <row r="29655" spans="2:6" x14ac:dyDescent="0.25">
      <c r="B29655" s="55"/>
      <c r="C29655" s="52"/>
      <c r="D29655" s="56"/>
      <c r="F29655"/>
    </row>
    <row r="29656" spans="2:6" x14ac:dyDescent="0.25">
      <c r="B29656" s="55"/>
      <c r="C29656" s="52"/>
      <c r="D29656" s="56"/>
      <c r="F29656"/>
    </row>
    <row r="29657" spans="2:6" x14ac:dyDescent="0.25">
      <c r="B29657" s="55"/>
      <c r="C29657" s="52"/>
      <c r="D29657" s="56"/>
      <c r="F29657"/>
    </row>
    <row r="29658" spans="2:6" x14ac:dyDescent="0.25">
      <c r="B29658" s="55"/>
      <c r="C29658" s="52"/>
      <c r="D29658" s="56"/>
      <c r="F29658"/>
    </row>
    <row r="29659" spans="2:6" x14ac:dyDescent="0.25">
      <c r="B29659" s="55"/>
      <c r="C29659" s="52"/>
      <c r="D29659" s="56"/>
      <c r="F29659"/>
    </row>
    <row r="29660" spans="2:6" x14ac:dyDescent="0.25">
      <c r="B29660" s="55"/>
      <c r="C29660" s="52"/>
      <c r="D29660" s="56"/>
      <c r="F29660"/>
    </row>
    <row r="29661" spans="2:6" x14ac:dyDescent="0.25">
      <c r="B29661" s="55"/>
      <c r="C29661" s="52"/>
      <c r="D29661" s="56"/>
      <c r="F29661"/>
    </row>
    <row r="29662" spans="2:6" x14ac:dyDescent="0.25">
      <c r="B29662" s="55"/>
      <c r="C29662" s="52"/>
      <c r="D29662" s="56"/>
      <c r="F29662"/>
    </row>
    <row r="29663" spans="2:6" x14ac:dyDescent="0.25">
      <c r="B29663" s="55"/>
      <c r="C29663" s="52"/>
      <c r="D29663" s="56"/>
      <c r="F29663"/>
    </row>
    <row r="29664" spans="2:6" x14ac:dyDescent="0.25">
      <c r="B29664" s="55"/>
      <c r="C29664" s="52"/>
      <c r="D29664" s="56"/>
      <c r="F29664"/>
    </row>
    <row r="29665" spans="2:6" x14ac:dyDescent="0.25">
      <c r="B29665" s="55"/>
      <c r="C29665" s="52"/>
      <c r="D29665" s="56"/>
      <c r="F29665"/>
    </row>
    <row r="29666" spans="2:6" x14ac:dyDescent="0.25">
      <c r="B29666" s="55"/>
      <c r="C29666" s="52"/>
      <c r="D29666" s="56"/>
      <c r="F29666"/>
    </row>
    <row r="29667" spans="2:6" x14ac:dyDescent="0.25">
      <c r="B29667" s="55"/>
      <c r="C29667" s="52"/>
      <c r="D29667" s="56"/>
      <c r="F29667"/>
    </row>
    <row r="29668" spans="2:6" x14ac:dyDescent="0.25">
      <c r="B29668" s="55"/>
      <c r="C29668" s="52"/>
      <c r="D29668" s="56"/>
      <c r="F29668"/>
    </row>
    <row r="29669" spans="2:6" x14ac:dyDescent="0.25">
      <c r="B29669" s="55"/>
      <c r="C29669" s="52"/>
      <c r="D29669" s="56"/>
      <c r="F29669"/>
    </row>
    <row r="29670" spans="2:6" x14ac:dyDescent="0.25">
      <c r="B29670" s="55"/>
      <c r="C29670" s="52"/>
      <c r="D29670" s="56"/>
      <c r="F29670"/>
    </row>
    <row r="29671" spans="2:6" x14ac:dyDescent="0.25">
      <c r="B29671" s="55"/>
      <c r="C29671" s="52"/>
      <c r="D29671" s="56"/>
      <c r="F29671"/>
    </row>
    <row r="29672" spans="2:6" x14ac:dyDescent="0.25">
      <c r="B29672" s="55"/>
      <c r="C29672" s="52"/>
      <c r="D29672" s="56"/>
      <c r="F29672"/>
    </row>
    <row r="29673" spans="2:6" x14ac:dyDescent="0.25">
      <c r="B29673" s="55"/>
      <c r="C29673" s="52"/>
      <c r="D29673" s="56"/>
      <c r="F29673"/>
    </row>
    <row r="29674" spans="2:6" x14ac:dyDescent="0.25">
      <c r="B29674" s="55"/>
      <c r="C29674" s="52"/>
      <c r="D29674" s="56"/>
      <c r="F29674"/>
    </row>
    <row r="29675" spans="2:6" x14ac:dyDescent="0.25">
      <c r="B29675" s="55"/>
      <c r="C29675" s="52"/>
      <c r="D29675" s="56"/>
      <c r="F29675"/>
    </row>
    <row r="29676" spans="2:6" x14ac:dyDescent="0.25">
      <c r="B29676" s="55"/>
      <c r="C29676" s="52"/>
      <c r="D29676" s="56"/>
      <c r="F29676"/>
    </row>
    <row r="29677" spans="2:6" x14ac:dyDescent="0.25">
      <c r="B29677" s="55"/>
      <c r="C29677" s="52"/>
      <c r="D29677" s="56"/>
      <c r="F29677"/>
    </row>
    <row r="29678" spans="2:6" x14ac:dyDescent="0.25">
      <c r="B29678" s="55"/>
      <c r="C29678" s="52"/>
      <c r="D29678" s="56"/>
      <c r="F29678"/>
    </row>
    <row r="29679" spans="2:6" x14ac:dyDescent="0.25">
      <c r="B29679" s="55"/>
      <c r="C29679" s="52"/>
      <c r="D29679" s="56"/>
      <c r="F29679"/>
    </row>
    <row r="29680" spans="2:6" x14ac:dyDescent="0.25">
      <c r="B29680" s="55"/>
      <c r="C29680" s="52"/>
      <c r="D29680" s="56"/>
      <c r="F29680"/>
    </row>
    <row r="29681" spans="2:6" x14ac:dyDescent="0.25">
      <c r="B29681" s="55"/>
      <c r="C29681" s="52"/>
      <c r="D29681" s="56"/>
      <c r="F29681"/>
    </row>
    <row r="29682" spans="2:6" x14ac:dyDescent="0.25">
      <c r="B29682" s="55"/>
      <c r="C29682" s="52"/>
      <c r="D29682" s="56"/>
      <c r="F29682"/>
    </row>
    <row r="29683" spans="2:6" x14ac:dyDescent="0.25">
      <c r="B29683" s="55"/>
      <c r="C29683" s="52"/>
      <c r="D29683" s="56"/>
      <c r="F29683"/>
    </row>
    <row r="29684" spans="2:6" x14ac:dyDescent="0.25">
      <c r="B29684" s="55"/>
      <c r="C29684" s="52"/>
      <c r="D29684" s="56"/>
      <c r="F29684"/>
    </row>
    <row r="29685" spans="2:6" x14ac:dyDescent="0.25">
      <c r="B29685" s="55"/>
      <c r="C29685" s="52"/>
      <c r="D29685" s="56"/>
      <c r="F29685"/>
    </row>
    <row r="29686" spans="2:6" x14ac:dyDescent="0.25">
      <c r="B29686" s="55"/>
      <c r="C29686" s="52"/>
      <c r="D29686" s="56"/>
      <c r="F29686"/>
    </row>
    <row r="29687" spans="2:6" x14ac:dyDescent="0.25">
      <c r="B29687" s="55"/>
      <c r="C29687" s="52"/>
      <c r="D29687" s="56"/>
      <c r="F29687"/>
    </row>
    <row r="29688" spans="2:6" x14ac:dyDescent="0.25">
      <c r="B29688" s="55"/>
      <c r="C29688" s="52"/>
      <c r="D29688" s="56"/>
      <c r="F29688"/>
    </row>
    <row r="29689" spans="2:6" x14ac:dyDescent="0.25">
      <c r="B29689" s="55"/>
      <c r="C29689" s="52"/>
      <c r="D29689" s="56"/>
      <c r="F29689"/>
    </row>
    <row r="29690" spans="2:6" x14ac:dyDescent="0.25">
      <c r="B29690" s="55"/>
      <c r="C29690" s="52"/>
      <c r="D29690" s="56"/>
      <c r="F29690"/>
    </row>
    <row r="29691" spans="2:6" x14ac:dyDescent="0.25">
      <c r="B29691" s="55"/>
      <c r="C29691" s="52"/>
      <c r="D29691" s="56"/>
      <c r="F29691"/>
    </row>
    <row r="29692" spans="2:6" x14ac:dyDescent="0.25">
      <c r="B29692" s="55"/>
      <c r="C29692" s="52"/>
      <c r="D29692" s="56"/>
      <c r="F29692"/>
    </row>
    <row r="29693" spans="2:6" x14ac:dyDescent="0.25">
      <c r="B29693" s="55"/>
      <c r="C29693" s="52"/>
      <c r="D29693" s="56"/>
      <c r="F29693"/>
    </row>
    <row r="29694" spans="2:6" x14ac:dyDescent="0.25">
      <c r="B29694" s="55"/>
      <c r="C29694" s="52"/>
      <c r="D29694" s="56"/>
      <c r="F29694"/>
    </row>
    <row r="29695" spans="2:6" x14ac:dyDescent="0.25">
      <c r="B29695" s="55"/>
      <c r="C29695" s="52"/>
      <c r="D29695" s="56"/>
      <c r="F29695"/>
    </row>
    <row r="29696" spans="2:6" x14ac:dyDescent="0.25">
      <c r="B29696" s="55"/>
      <c r="C29696" s="52"/>
      <c r="D29696" s="56"/>
      <c r="F29696"/>
    </row>
    <row r="29697" spans="2:6" x14ac:dyDescent="0.25">
      <c r="B29697" s="55"/>
      <c r="C29697" s="52"/>
      <c r="D29697" s="56"/>
      <c r="F29697"/>
    </row>
    <row r="29698" spans="2:6" x14ac:dyDescent="0.25">
      <c r="B29698" s="55"/>
      <c r="C29698" s="52"/>
      <c r="D29698" s="56"/>
      <c r="F29698"/>
    </row>
    <row r="29699" spans="2:6" x14ac:dyDescent="0.25">
      <c r="B29699" s="55"/>
      <c r="C29699" s="52"/>
      <c r="D29699" s="56"/>
      <c r="F29699"/>
    </row>
    <row r="29700" spans="2:6" x14ac:dyDescent="0.25">
      <c r="B29700" s="55"/>
      <c r="C29700" s="52"/>
      <c r="D29700" s="56"/>
      <c r="F29700"/>
    </row>
    <row r="29701" spans="2:6" x14ac:dyDescent="0.25">
      <c r="B29701" s="55"/>
      <c r="C29701" s="52"/>
      <c r="D29701" s="56"/>
      <c r="F29701"/>
    </row>
    <row r="29702" spans="2:6" x14ac:dyDescent="0.25">
      <c r="B29702" s="55"/>
      <c r="C29702" s="52"/>
      <c r="D29702" s="56"/>
      <c r="F29702"/>
    </row>
    <row r="29703" spans="2:6" x14ac:dyDescent="0.25">
      <c r="B29703" s="55"/>
      <c r="C29703" s="52"/>
      <c r="D29703" s="56"/>
      <c r="F29703"/>
    </row>
    <row r="29704" spans="2:6" x14ac:dyDescent="0.25">
      <c r="B29704" s="55"/>
      <c r="C29704" s="52"/>
      <c r="D29704" s="56"/>
      <c r="F29704"/>
    </row>
    <row r="29705" spans="2:6" x14ac:dyDescent="0.25">
      <c r="B29705" s="55"/>
      <c r="C29705" s="52"/>
      <c r="D29705" s="56"/>
      <c r="F29705"/>
    </row>
    <row r="29706" spans="2:6" x14ac:dyDescent="0.25">
      <c r="B29706" s="55"/>
      <c r="C29706" s="52"/>
      <c r="D29706" s="56"/>
      <c r="F29706"/>
    </row>
    <row r="29707" spans="2:6" x14ac:dyDescent="0.25">
      <c r="B29707" s="55"/>
      <c r="C29707" s="52"/>
      <c r="D29707" s="56"/>
      <c r="F29707"/>
    </row>
    <row r="29708" spans="2:6" x14ac:dyDescent="0.25">
      <c r="B29708" s="55"/>
      <c r="C29708" s="52"/>
      <c r="D29708" s="56"/>
      <c r="F29708"/>
    </row>
    <row r="29709" spans="2:6" x14ac:dyDescent="0.25">
      <c r="B29709" s="55"/>
      <c r="C29709" s="52"/>
      <c r="D29709" s="56"/>
      <c r="F29709"/>
    </row>
    <row r="29710" spans="2:6" x14ac:dyDescent="0.25">
      <c r="B29710" s="55"/>
      <c r="C29710" s="52"/>
      <c r="D29710" s="56"/>
      <c r="F29710"/>
    </row>
    <row r="29711" spans="2:6" x14ac:dyDescent="0.25">
      <c r="B29711" s="55"/>
      <c r="C29711" s="52"/>
      <c r="D29711" s="56"/>
      <c r="F29711"/>
    </row>
    <row r="29712" spans="2:6" x14ac:dyDescent="0.25">
      <c r="B29712" s="55"/>
      <c r="C29712" s="52"/>
      <c r="D29712" s="56"/>
      <c r="F29712"/>
    </row>
    <row r="29713" spans="2:6" x14ac:dyDescent="0.25">
      <c r="B29713" s="55"/>
      <c r="C29713" s="52"/>
      <c r="D29713" s="56"/>
      <c r="F29713"/>
    </row>
    <row r="29714" spans="2:6" x14ac:dyDescent="0.25">
      <c r="B29714" s="55"/>
      <c r="C29714" s="52"/>
      <c r="D29714" s="56"/>
      <c r="F29714"/>
    </row>
    <row r="29715" spans="2:6" x14ac:dyDescent="0.25">
      <c r="B29715" s="55"/>
      <c r="C29715" s="52"/>
      <c r="D29715" s="56"/>
      <c r="F29715"/>
    </row>
    <row r="29716" spans="2:6" x14ac:dyDescent="0.25">
      <c r="B29716" s="55"/>
      <c r="C29716" s="52"/>
      <c r="D29716" s="56"/>
      <c r="F29716"/>
    </row>
    <row r="29717" spans="2:6" x14ac:dyDescent="0.25">
      <c r="B29717" s="55"/>
      <c r="C29717" s="52"/>
      <c r="D29717" s="56"/>
      <c r="F29717"/>
    </row>
    <row r="29718" spans="2:6" x14ac:dyDescent="0.25">
      <c r="B29718" s="55"/>
      <c r="C29718" s="52"/>
      <c r="D29718" s="56"/>
      <c r="F29718"/>
    </row>
    <row r="29719" spans="2:6" x14ac:dyDescent="0.25">
      <c r="B29719" s="55"/>
      <c r="C29719" s="52"/>
      <c r="D29719" s="56"/>
      <c r="F29719"/>
    </row>
    <row r="29720" spans="2:6" x14ac:dyDescent="0.25">
      <c r="B29720" s="55"/>
      <c r="C29720" s="52"/>
      <c r="D29720" s="56"/>
      <c r="F29720"/>
    </row>
    <row r="29721" spans="2:6" x14ac:dyDescent="0.25">
      <c r="B29721" s="55"/>
      <c r="C29721" s="52"/>
      <c r="D29721" s="56"/>
      <c r="F29721"/>
    </row>
    <row r="29722" spans="2:6" x14ac:dyDescent="0.25">
      <c r="B29722" s="55"/>
      <c r="C29722" s="52"/>
      <c r="D29722" s="56"/>
      <c r="F29722"/>
    </row>
    <row r="29723" spans="2:6" x14ac:dyDescent="0.25">
      <c r="B29723" s="55"/>
      <c r="C29723" s="52"/>
      <c r="D29723" s="56"/>
      <c r="F29723"/>
    </row>
    <row r="29724" spans="2:6" x14ac:dyDescent="0.25">
      <c r="B29724" s="55"/>
      <c r="C29724" s="52"/>
      <c r="D29724" s="56"/>
      <c r="F29724"/>
    </row>
    <row r="29725" spans="2:6" x14ac:dyDescent="0.25">
      <c r="B29725" s="55"/>
      <c r="C29725" s="52"/>
      <c r="D29725" s="56"/>
      <c r="F29725"/>
    </row>
    <row r="29726" spans="2:6" x14ac:dyDescent="0.25">
      <c r="B29726" s="55"/>
      <c r="C29726" s="52"/>
      <c r="D29726" s="56"/>
      <c r="F29726"/>
    </row>
    <row r="29727" spans="2:6" x14ac:dyDescent="0.25">
      <c r="B29727" s="55"/>
      <c r="C29727" s="52"/>
      <c r="D29727" s="56"/>
      <c r="F29727"/>
    </row>
    <row r="29728" spans="2:6" x14ac:dyDescent="0.25">
      <c r="B29728" s="55"/>
      <c r="C29728" s="52"/>
      <c r="D29728" s="56"/>
      <c r="F29728"/>
    </row>
    <row r="29729" spans="2:6" x14ac:dyDescent="0.25">
      <c r="B29729" s="55"/>
      <c r="C29729" s="52"/>
      <c r="D29729" s="56"/>
      <c r="F29729"/>
    </row>
    <row r="29730" spans="2:6" x14ac:dyDescent="0.25">
      <c r="B29730" s="55"/>
      <c r="C29730" s="52"/>
      <c r="D29730" s="56"/>
      <c r="F29730"/>
    </row>
    <row r="29731" spans="2:6" x14ac:dyDescent="0.25">
      <c r="B29731" s="55"/>
      <c r="C29731" s="52"/>
      <c r="D29731" s="56"/>
      <c r="F29731"/>
    </row>
    <row r="29732" spans="2:6" x14ac:dyDescent="0.25">
      <c r="B29732" s="55"/>
      <c r="C29732" s="52"/>
      <c r="D29732" s="56"/>
      <c r="F29732"/>
    </row>
    <row r="29733" spans="2:6" x14ac:dyDescent="0.25">
      <c r="B29733" s="55"/>
      <c r="C29733" s="52"/>
      <c r="D29733" s="56"/>
      <c r="F29733"/>
    </row>
    <row r="29734" spans="2:6" x14ac:dyDescent="0.25">
      <c r="B29734" s="55"/>
      <c r="C29734" s="52"/>
      <c r="D29734" s="56"/>
      <c r="F29734"/>
    </row>
    <row r="29735" spans="2:6" x14ac:dyDescent="0.25">
      <c r="B29735" s="55"/>
      <c r="C29735" s="52"/>
      <c r="D29735" s="56"/>
      <c r="F29735"/>
    </row>
    <row r="29736" spans="2:6" x14ac:dyDescent="0.25">
      <c r="B29736" s="55"/>
      <c r="C29736" s="52"/>
      <c r="D29736" s="56"/>
      <c r="F29736"/>
    </row>
    <row r="29737" spans="2:6" x14ac:dyDescent="0.25">
      <c r="B29737" s="55"/>
      <c r="C29737" s="52"/>
      <c r="D29737" s="56"/>
      <c r="F29737"/>
    </row>
    <row r="29738" spans="2:6" x14ac:dyDescent="0.25">
      <c r="B29738" s="55"/>
      <c r="C29738" s="52"/>
      <c r="D29738" s="56"/>
      <c r="F29738"/>
    </row>
    <row r="29739" spans="2:6" x14ac:dyDescent="0.25">
      <c r="B29739" s="55"/>
      <c r="C29739" s="52"/>
      <c r="D29739" s="56"/>
      <c r="F29739"/>
    </row>
    <row r="29740" spans="2:6" x14ac:dyDescent="0.25">
      <c r="B29740" s="55"/>
      <c r="C29740" s="52"/>
      <c r="D29740" s="56"/>
      <c r="F29740"/>
    </row>
    <row r="29741" spans="2:6" x14ac:dyDescent="0.25">
      <c r="B29741" s="55"/>
      <c r="C29741" s="52"/>
      <c r="D29741" s="56"/>
      <c r="F29741"/>
    </row>
    <row r="29742" spans="2:6" x14ac:dyDescent="0.25">
      <c r="B29742" s="55"/>
      <c r="C29742" s="52"/>
      <c r="D29742" s="56"/>
      <c r="F29742"/>
    </row>
    <row r="29743" spans="2:6" x14ac:dyDescent="0.25">
      <c r="B29743" s="55"/>
      <c r="C29743" s="52"/>
      <c r="D29743" s="56"/>
      <c r="F29743"/>
    </row>
    <row r="29744" spans="2:6" x14ac:dyDescent="0.25">
      <c r="B29744" s="55"/>
      <c r="C29744" s="52"/>
      <c r="D29744" s="56"/>
      <c r="F29744"/>
    </row>
    <row r="29745" spans="2:6" x14ac:dyDescent="0.25">
      <c r="B29745" s="55"/>
      <c r="C29745" s="52"/>
      <c r="D29745" s="56"/>
      <c r="F29745"/>
    </row>
    <row r="29746" spans="2:6" x14ac:dyDescent="0.25">
      <c r="B29746" s="55"/>
      <c r="C29746" s="52"/>
      <c r="D29746" s="56"/>
      <c r="F29746"/>
    </row>
    <row r="29747" spans="2:6" x14ac:dyDescent="0.25">
      <c r="B29747" s="55"/>
      <c r="C29747" s="52"/>
      <c r="D29747" s="56"/>
      <c r="F29747"/>
    </row>
    <row r="29748" spans="2:6" x14ac:dyDescent="0.25">
      <c r="B29748" s="55"/>
      <c r="C29748" s="52"/>
      <c r="D29748" s="56"/>
      <c r="F29748"/>
    </row>
    <row r="29749" spans="2:6" x14ac:dyDescent="0.25">
      <c r="B29749" s="55"/>
      <c r="C29749" s="52"/>
      <c r="D29749" s="56"/>
      <c r="F29749"/>
    </row>
    <row r="29750" spans="2:6" x14ac:dyDescent="0.25">
      <c r="B29750" s="55"/>
      <c r="C29750" s="52"/>
      <c r="D29750" s="56"/>
      <c r="F29750"/>
    </row>
    <row r="29751" spans="2:6" x14ac:dyDescent="0.25">
      <c r="B29751" s="55"/>
      <c r="C29751" s="52"/>
      <c r="D29751" s="56"/>
      <c r="F29751"/>
    </row>
    <row r="29752" spans="2:6" x14ac:dyDescent="0.25">
      <c r="B29752" s="55"/>
      <c r="C29752" s="52"/>
      <c r="D29752" s="56"/>
      <c r="F29752"/>
    </row>
    <row r="29753" spans="2:6" x14ac:dyDescent="0.25">
      <c r="B29753" s="55"/>
      <c r="C29753" s="52"/>
      <c r="D29753" s="56"/>
      <c r="F29753"/>
    </row>
    <row r="29754" spans="2:6" x14ac:dyDescent="0.25">
      <c r="B29754" s="55"/>
      <c r="C29754" s="52"/>
      <c r="D29754" s="56"/>
      <c r="F29754"/>
    </row>
    <row r="29755" spans="2:6" x14ac:dyDescent="0.25">
      <c r="B29755" s="55"/>
      <c r="C29755" s="52"/>
      <c r="D29755" s="56"/>
      <c r="F29755"/>
    </row>
    <row r="29756" spans="2:6" x14ac:dyDescent="0.25">
      <c r="B29756" s="55"/>
      <c r="C29756" s="52"/>
      <c r="D29756" s="56"/>
      <c r="F29756"/>
    </row>
    <row r="29757" spans="2:6" x14ac:dyDescent="0.25">
      <c r="B29757" s="55"/>
      <c r="C29757" s="52"/>
      <c r="D29757" s="56"/>
      <c r="F29757"/>
    </row>
    <row r="29758" spans="2:6" x14ac:dyDescent="0.25">
      <c r="B29758" s="55"/>
      <c r="C29758" s="52"/>
      <c r="D29758" s="56"/>
      <c r="F29758"/>
    </row>
    <row r="29759" spans="2:6" x14ac:dyDescent="0.25">
      <c r="B29759" s="55"/>
      <c r="C29759" s="52"/>
      <c r="D29759" s="56"/>
      <c r="F29759"/>
    </row>
    <row r="29760" spans="2:6" x14ac:dyDescent="0.25">
      <c r="B29760" s="55"/>
      <c r="C29760" s="52"/>
      <c r="D29760" s="56"/>
      <c r="F29760"/>
    </row>
    <row r="29761" spans="2:6" x14ac:dyDescent="0.25">
      <c r="B29761" s="55"/>
      <c r="C29761" s="52"/>
      <c r="D29761" s="56"/>
      <c r="F29761"/>
    </row>
    <row r="29762" spans="2:6" x14ac:dyDescent="0.25">
      <c r="B29762" s="55"/>
      <c r="C29762" s="52"/>
      <c r="D29762" s="56"/>
      <c r="F29762"/>
    </row>
    <row r="29763" spans="2:6" x14ac:dyDescent="0.25">
      <c r="B29763" s="55"/>
      <c r="C29763" s="52"/>
      <c r="D29763" s="56"/>
      <c r="F29763"/>
    </row>
    <row r="29764" spans="2:6" x14ac:dyDescent="0.25">
      <c r="B29764" s="55"/>
      <c r="C29764" s="52"/>
      <c r="D29764" s="56"/>
      <c r="F29764"/>
    </row>
    <row r="29765" spans="2:6" x14ac:dyDescent="0.25">
      <c r="B29765" s="55"/>
      <c r="C29765" s="52"/>
      <c r="D29765" s="56"/>
      <c r="F29765"/>
    </row>
    <row r="29766" spans="2:6" x14ac:dyDescent="0.25">
      <c r="B29766" s="55"/>
      <c r="C29766" s="52"/>
      <c r="D29766" s="56"/>
      <c r="F29766"/>
    </row>
    <row r="29767" spans="2:6" x14ac:dyDescent="0.25">
      <c r="B29767" s="55"/>
      <c r="C29767" s="52"/>
      <c r="D29767" s="56"/>
      <c r="F29767"/>
    </row>
    <row r="29768" spans="2:6" x14ac:dyDescent="0.25">
      <c r="B29768" s="55"/>
      <c r="C29768" s="52"/>
      <c r="D29768" s="56"/>
      <c r="F29768"/>
    </row>
    <row r="29769" spans="2:6" x14ac:dyDescent="0.25">
      <c r="B29769" s="55"/>
      <c r="C29769" s="52"/>
      <c r="D29769" s="56"/>
      <c r="F29769"/>
    </row>
    <row r="29770" spans="2:6" x14ac:dyDescent="0.25">
      <c r="B29770" s="55"/>
      <c r="C29770" s="52"/>
      <c r="D29770" s="56"/>
      <c r="F29770"/>
    </row>
    <row r="29771" spans="2:6" x14ac:dyDescent="0.25">
      <c r="B29771" s="55"/>
      <c r="C29771" s="52"/>
      <c r="D29771" s="56"/>
      <c r="F29771"/>
    </row>
    <row r="29772" spans="2:6" x14ac:dyDescent="0.25">
      <c r="B29772" s="55"/>
      <c r="C29772" s="52"/>
      <c r="D29772" s="56"/>
      <c r="F29772"/>
    </row>
    <row r="29773" spans="2:6" x14ac:dyDescent="0.25">
      <c r="B29773" s="55"/>
      <c r="C29773" s="52"/>
      <c r="D29773" s="56"/>
      <c r="F29773"/>
    </row>
    <row r="29774" spans="2:6" x14ac:dyDescent="0.25">
      <c r="B29774" s="55"/>
      <c r="C29774" s="52"/>
      <c r="D29774" s="56"/>
      <c r="F29774"/>
    </row>
    <row r="29775" spans="2:6" x14ac:dyDescent="0.25">
      <c r="B29775" s="55"/>
      <c r="C29775" s="52"/>
      <c r="D29775" s="56"/>
      <c r="F29775"/>
    </row>
    <row r="29776" spans="2:6" x14ac:dyDescent="0.25">
      <c r="B29776" s="55"/>
      <c r="C29776" s="52"/>
      <c r="D29776" s="56"/>
      <c r="F29776"/>
    </row>
    <row r="29777" spans="2:6" x14ac:dyDescent="0.25">
      <c r="B29777" s="55"/>
      <c r="C29777" s="52"/>
      <c r="D29777" s="56"/>
      <c r="F29777"/>
    </row>
    <row r="29778" spans="2:6" x14ac:dyDescent="0.25">
      <c r="B29778" s="55"/>
      <c r="C29778" s="52"/>
      <c r="D29778" s="56"/>
      <c r="F29778"/>
    </row>
    <row r="29779" spans="2:6" x14ac:dyDescent="0.25">
      <c r="B29779" s="55"/>
      <c r="C29779" s="52"/>
      <c r="D29779" s="56"/>
      <c r="F29779"/>
    </row>
    <row r="29780" spans="2:6" x14ac:dyDescent="0.25">
      <c r="B29780" s="55"/>
      <c r="C29780" s="52"/>
      <c r="D29780" s="56"/>
      <c r="F29780"/>
    </row>
    <row r="29781" spans="2:6" x14ac:dyDescent="0.25">
      <c r="B29781" s="55"/>
      <c r="C29781" s="52"/>
      <c r="D29781" s="56"/>
      <c r="F29781"/>
    </row>
    <row r="29782" spans="2:6" x14ac:dyDescent="0.25">
      <c r="B29782" s="55"/>
      <c r="C29782" s="52"/>
      <c r="D29782" s="56"/>
      <c r="F29782"/>
    </row>
    <row r="29783" spans="2:6" x14ac:dyDescent="0.25">
      <c r="B29783" s="55"/>
      <c r="C29783" s="52"/>
      <c r="D29783" s="56"/>
      <c r="F29783"/>
    </row>
    <row r="29784" spans="2:6" x14ac:dyDescent="0.25">
      <c r="B29784" s="55"/>
      <c r="C29784" s="52"/>
      <c r="D29784" s="56"/>
      <c r="F29784"/>
    </row>
    <row r="29785" spans="2:6" x14ac:dyDescent="0.25">
      <c r="B29785" s="55"/>
      <c r="C29785" s="52"/>
      <c r="D29785" s="56"/>
      <c r="F29785"/>
    </row>
    <row r="29786" spans="2:6" x14ac:dyDescent="0.25">
      <c r="B29786" s="55"/>
      <c r="C29786" s="52"/>
      <c r="D29786" s="56"/>
      <c r="F29786"/>
    </row>
    <row r="29787" spans="2:6" x14ac:dyDescent="0.25">
      <c r="B29787" s="55"/>
      <c r="C29787" s="52"/>
      <c r="D29787" s="56"/>
      <c r="F29787"/>
    </row>
    <row r="29788" spans="2:6" x14ac:dyDescent="0.25">
      <c r="B29788" s="55"/>
      <c r="C29788" s="52"/>
      <c r="D29788" s="56"/>
      <c r="F29788"/>
    </row>
    <row r="29789" spans="2:6" x14ac:dyDescent="0.25">
      <c r="B29789" s="55"/>
      <c r="C29789" s="52"/>
      <c r="D29789" s="56"/>
      <c r="F29789"/>
    </row>
    <row r="29790" spans="2:6" x14ac:dyDescent="0.25">
      <c r="B29790" s="55"/>
      <c r="C29790" s="52"/>
      <c r="D29790" s="56"/>
      <c r="F29790"/>
    </row>
    <row r="29791" spans="2:6" x14ac:dyDescent="0.25">
      <c r="B29791" s="55"/>
      <c r="C29791" s="52"/>
      <c r="D29791" s="56"/>
      <c r="F29791"/>
    </row>
    <row r="29792" spans="2:6" x14ac:dyDescent="0.25">
      <c r="B29792" s="55"/>
      <c r="C29792" s="52"/>
      <c r="D29792" s="56"/>
      <c r="F29792"/>
    </row>
    <row r="29793" spans="2:6" x14ac:dyDescent="0.25">
      <c r="B29793" s="55"/>
      <c r="C29793" s="52"/>
      <c r="D29793" s="56"/>
      <c r="F29793"/>
    </row>
    <row r="29794" spans="2:6" x14ac:dyDescent="0.25">
      <c r="B29794" s="55"/>
      <c r="C29794" s="52"/>
      <c r="D29794" s="56"/>
      <c r="F29794"/>
    </row>
    <row r="29795" spans="2:6" x14ac:dyDescent="0.25">
      <c r="B29795" s="55"/>
      <c r="C29795" s="52"/>
      <c r="D29795" s="56"/>
      <c r="F29795"/>
    </row>
    <row r="29796" spans="2:6" x14ac:dyDescent="0.25">
      <c r="B29796" s="55"/>
      <c r="C29796" s="52"/>
      <c r="D29796" s="56"/>
      <c r="F29796"/>
    </row>
    <row r="29797" spans="2:6" x14ac:dyDescent="0.25">
      <c r="B29797" s="55"/>
      <c r="C29797" s="52"/>
      <c r="D29797" s="56"/>
      <c r="F29797"/>
    </row>
    <row r="29798" spans="2:6" x14ac:dyDescent="0.25">
      <c r="B29798" s="55"/>
      <c r="C29798" s="52"/>
      <c r="D29798" s="56"/>
      <c r="F29798"/>
    </row>
    <row r="29799" spans="2:6" x14ac:dyDescent="0.25">
      <c r="B29799" s="55"/>
      <c r="C29799" s="52"/>
      <c r="D29799" s="56"/>
      <c r="F29799"/>
    </row>
    <row r="29800" spans="2:6" x14ac:dyDescent="0.25">
      <c r="B29800" s="55"/>
      <c r="C29800" s="52"/>
      <c r="D29800" s="56"/>
      <c r="F29800"/>
    </row>
    <row r="29801" spans="2:6" x14ac:dyDescent="0.25">
      <c r="B29801" s="55"/>
      <c r="C29801" s="52"/>
      <c r="D29801" s="56"/>
      <c r="F29801"/>
    </row>
    <row r="29802" spans="2:6" x14ac:dyDescent="0.25">
      <c r="B29802" s="55"/>
      <c r="C29802" s="52"/>
      <c r="D29802" s="56"/>
      <c r="F29802"/>
    </row>
    <row r="29803" spans="2:6" x14ac:dyDescent="0.25">
      <c r="B29803" s="55"/>
      <c r="C29803" s="52"/>
      <c r="D29803" s="56"/>
      <c r="F29803"/>
    </row>
    <row r="29804" spans="2:6" x14ac:dyDescent="0.25">
      <c r="B29804" s="55"/>
      <c r="C29804" s="52"/>
      <c r="D29804" s="56"/>
      <c r="F29804"/>
    </row>
    <row r="29805" spans="2:6" x14ac:dyDescent="0.25">
      <c r="B29805" s="55"/>
      <c r="C29805" s="52"/>
      <c r="D29805" s="56"/>
      <c r="F29805"/>
    </row>
    <row r="29806" spans="2:6" x14ac:dyDescent="0.25">
      <c r="B29806" s="55"/>
      <c r="C29806" s="52"/>
      <c r="D29806" s="56"/>
      <c r="F29806"/>
    </row>
    <row r="29807" spans="2:6" x14ac:dyDescent="0.25">
      <c r="B29807" s="55"/>
      <c r="C29807" s="52"/>
      <c r="D29807" s="56"/>
      <c r="F29807"/>
    </row>
    <row r="29808" spans="2:6" x14ac:dyDescent="0.25">
      <c r="B29808" s="55"/>
      <c r="C29808" s="52"/>
      <c r="D29808" s="56"/>
      <c r="F29808"/>
    </row>
    <row r="29809" spans="2:6" x14ac:dyDescent="0.25">
      <c r="B29809" s="55"/>
      <c r="C29809" s="52"/>
      <c r="D29809" s="56"/>
      <c r="F29809"/>
    </row>
    <row r="29810" spans="2:6" x14ac:dyDescent="0.25">
      <c r="B29810" s="55"/>
      <c r="C29810" s="52"/>
      <c r="D29810" s="56"/>
      <c r="F29810"/>
    </row>
    <row r="29811" spans="2:6" x14ac:dyDescent="0.25">
      <c r="B29811" s="55"/>
      <c r="C29811" s="52"/>
      <c r="D29811" s="56"/>
      <c r="F29811"/>
    </row>
    <row r="29812" spans="2:6" x14ac:dyDescent="0.25">
      <c r="B29812" s="55"/>
      <c r="C29812" s="52"/>
      <c r="D29812" s="56"/>
      <c r="F29812"/>
    </row>
    <row r="29813" spans="2:6" x14ac:dyDescent="0.25">
      <c r="B29813" s="55"/>
      <c r="C29813" s="52"/>
      <c r="D29813" s="56"/>
      <c r="F29813"/>
    </row>
    <row r="29814" spans="2:6" x14ac:dyDescent="0.25">
      <c r="B29814" s="55"/>
      <c r="C29814" s="52"/>
      <c r="D29814" s="56"/>
      <c r="F29814"/>
    </row>
    <row r="29815" spans="2:6" x14ac:dyDescent="0.25">
      <c r="B29815" s="55"/>
      <c r="C29815" s="52"/>
      <c r="D29815" s="56"/>
      <c r="F29815"/>
    </row>
    <row r="29816" spans="2:6" x14ac:dyDescent="0.25">
      <c r="B29816" s="55"/>
      <c r="C29816" s="52"/>
      <c r="D29816" s="56"/>
      <c r="F29816"/>
    </row>
    <row r="29817" spans="2:6" x14ac:dyDescent="0.25">
      <c r="B29817" s="55"/>
      <c r="C29817" s="52"/>
      <c r="D29817" s="56"/>
      <c r="F29817"/>
    </row>
    <row r="29818" spans="2:6" x14ac:dyDescent="0.25">
      <c r="B29818" s="55"/>
      <c r="C29818" s="52"/>
      <c r="D29818" s="56"/>
      <c r="F29818"/>
    </row>
    <row r="29819" spans="2:6" x14ac:dyDescent="0.25">
      <c r="B29819" s="55"/>
      <c r="C29819" s="52"/>
      <c r="D29819" s="56"/>
      <c r="F29819"/>
    </row>
    <row r="29820" spans="2:6" x14ac:dyDescent="0.25">
      <c r="B29820" s="55"/>
      <c r="C29820" s="52"/>
      <c r="D29820" s="56"/>
      <c r="F29820"/>
    </row>
    <row r="29821" spans="2:6" x14ac:dyDescent="0.25">
      <c r="B29821" s="55"/>
      <c r="C29821" s="52"/>
      <c r="D29821" s="56"/>
      <c r="F29821"/>
    </row>
    <row r="29822" spans="2:6" x14ac:dyDescent="0.25">
      <c r="B29822" s="55"/>
      <c r="C29822" s="52"/>
      <c r="D29822" s="56"/>
      <c r="F29822"/>
    </row>
    <row r="29823" spans="2:6" x14ac:dyDescent="0.25">
      <c r="B29823" s="55"/>
      <c r="C29823" s="52"/>
      <c r="D29823" s="56"/>
      <c r="F29823"/>
    </row>
    <row r="29824" spans="2:6" x14ac:dyDescent="0.25">
      <c r="B29824" s="55"/>
      <c r="C29824" s="52"/>
      <c r="D29824" s="56"/>
      <c r="F29824"/>
    </row>
    <row r="29825" spans="2:6" x14ac:dyDescent="0.25">
      <c r="B29825" s="55"/>
      <c r="C29825" s="52"/>
      <c r="D29825" s="56"/>
      <c r="F29825"/>
    </row>
    <row r="29826" spans="2:6" x14ac:dyDescent="0.25">
      <c r="B29826" s="55"/>
      <c r="C29826" s="52"/>
      <c r="D29826" s="56"/>
      <c r="F29826"/>
    </row>
    <row r="29827" spans="2:6" x14ac:dyDescent="0.25">
      <c r="B29827" s="55"/>
      <c r="C29827" s="52"/>
      <c r="D29827" s="56"/>
      <c r="F29827"/>
    </row>
    <row r="29828" spans="2:6" x14ac:dyDescent="0.25">
      <c r="B29828" s="55"/>
      <c r="C29828" s="52"/>
      <c r="D29828" s="56"/>
      <c r="F29828"/>
    </row>
    <row r="29829" spans="2:6" x14ac:dyDescent="0.25">
      <c r="B29829" s="55"/>
      <c r="C29829" s="52"/>
      <c r="D29829" s="56"/>
      <c r="F29829"/>
    </row>
    <row r="29830" spans="2:6" x14ac:dyDescent="0.25">
      <c r="B29830" s="55"/>
      <c r="C29830" s="52"/>
      <c r="D29830" s="56"/>
      <c r="F29830"/>
    </row>
    <row r="29831" spans="2:6" x14ac:dyDescent="0.25">
      <c r="B29831" s="55"/>
      <c r="C29831" s="52"/>
      <c r="D29831" s="56"/>
      <c r="F29831"/>
    </row>
    <row r="29832" spans="2:6" x14ac:dyDescent="0.25">
      <c r="B29832" s="55"/>
      <c r="C29832" s="52"/>
      <c r="D29832" s="56"/>
      <c r="F29832"/>
    </row>
    <row r="29833" spans="2:6" x14ac:dyDescent="0.25">
      <c r="B29833" s="55"/>
      <c r="C29833" s="52"/>
      <c r="D29833" s="56"/>
      <c r="F29833"/>
    </row>
    <row r="29834" spans="2:6" x14ac:dyDescent="0.25">
      <c r="B29834" s="55"/>
      <c r="C29834" s="52"/>
      <c r="D29834" s="56"/>
      <c r="F29834"/>
    </row>
    <row r="29835" spans="2:6" x14ac:dyDescent="0.25">
      <c r="B29835" s="55"/>
      <c r="C29835" s="52"/>
      <c r="D29835" s="56"/>
      <c r="F29835"/>
    </row>
    <row r="29836" spans="2:6" x14ac:dyDescent="0.25">
      <c r="B29836" s="55"/>
      <c r="C29836" s="52"/>
      <c r="D29836" s="56"/>
      <c r="F29836"/>
    </row>
    <row r="29837" spans="2:6" x14ac:dyDescent="0.25">
      <c r="B29837" s="55"/>
      <c r="C29837" s="52"/>
      <c r="D29837" s="56"/>
      <c r="F29837"/>
    </row>
    <row r="29838" spans="2:6" x14ac:dyDescent="0.25">
      <c r="B29838" s="55"/>
      <c r="C29838" s="52"/>
      <c r="D29838" s="56"/>
      <c r="F29838"/>
    </row>
    <row r="29839" spans="2:6" x14ac:dyDescent="0.25">
      <c r="B29839" s="55"/>
      <c r="C29839" s="52"/>
      <c r="D29839" s="56"/>
      <c r="F29839"/>
    </row>
    <row r="29840" spans="2:6" x14ac:dyDescent="0.25">
      <c r="B29840" s="55"/>
      <c r="C29840" s="52"/>
      <c r="D29840" s="56"/>
      <c r="F29840"/>
    </row>
    <row r="29841" spans="2:6" x14ac:dyDescent="0.25">
      <c r="B29841" s="55"/>
      <c r="C29841" s="52"/>
      <c r="D29841" s="56"/>
      <c r="F29841"/>
    </row>
    <row r="29842" spans="2:6" x14ac:dyDescent="0.25">
      <c r="B29842" s="55"/>
      <c r="C29842" s="52"/>
      <c r="D29842" s="56"/>
      <c r="F29842"/>
    </row>
    <row r="29843" spans="2:6" x14ac:dyDescent="0.25">
      <c r="B29843" s="55"/>
      <c r="C29843" s="52"/>
      <c r="D29843" s="56"/>
      <c r="F29843"/>
    </row>
    <row r="29844" spans="2:6" x14ac:dyDescent="0.25">
      <c r="B29844" s="55"/>
      <c r="C29844" s="52"/>
      <c r="D29844" s="56"/>
      <c r="F29844"/>
    </row>
    <row r="29845" spans="2:6" x14ac:dyDescent="0.25">
      <c r="B29845" s="55"/>
      <c r="C29845" s="52"/>
      <c r="D29845" s="56"/>
      <c r="F29845"/>
    </row>
    <row r="29846" spans="2:6" x14ac:dyDescent="0.25">
      <c r="B29846" s="55"/>
      <c r="C29846" s="52"/>
      <c r="D29846" s="56"/>
      <c r="F29846"/>
    </row>
    <row r="29847" spans="2:6" x14ac:dyDescent="0.25">
      <c r="B29847" s="55"/>
      <c r="C29847" s="52"/>
      <c r="D29847" s="56"/>
      <c r="F29847"/>
    </row>
    <row r="29848" spans="2:6" x14ac:dyDescent="0.25">
      <c r="B29848" s="55"/>
      <c r="C29848" s="52"/>
      <c r="D29848" s="56"/>
      <c r="F29848"/>
    </row>
    <row r="29849" spans="2:6" x14ac:dyDescent="0.25">
      <c r="B29849" s="55"/>
      <c r="C29849" s="52"/>
      <c r="D29849" s="56"/>
      <c r="F29849"/>
    </row>
    <row r="29850" spans="2:6" x14ac:dyDescent="0.25">
      <c r="B29850" s="55"/>
      <c r="C29850" s="52"/>
      <c r="D29850" s="56"/>
      <c r="F29850"/>
    </row>
    <row r="29851" spans="2:6" x14ac:dyDescent="0.25">
      <c r="B29851" s="55"/>
      <c r="C29851" s="52"/>
      <c r="D29851" s="56"/>
      <c r="F29851"/>
    </row>
    <row r="29852" spans="2:6" x14ac:dyDescent="0.25">
      <c r="B29852" s="55"/>
      <c r="C29852" s="52"/>
      <c r="D29852" s="56"/>
      <c r="F29852"/>
    </row>
    <row r="29853" spans="2:6" x14ac:dyDescent="0.25">
      <c r="B29853" s="55"/>
      <c r="C29853" s="52"/>
      <c r="D29853" s="56"/>
      <c r="F29853"/>
    </row>
    <row r="29854" spans="2:6" x14ac:dyDescent="0.25">
      <c r="B29854" s="55"/>
      <c r="C29854" s="52"/>
      <c r="D29854" s="56"/>
      <c r="F29854"/>
    </row>
    <row r="29855" spans="2:6" x14ac:dyDescent="0.25">
      <c r="B29855" s="55"/>
      <c r="C29855" s="52"/>
      <c r="D29855" s="56"/>
      <c r="F29855"/>
    </row>
    <row r="29856" spans="2:6" x14ac:dyDescent="0.25">
      <c r="B29856" s="55"/>
      <c r="C29856" s="52"/>
      <c r="D29856" s="56"/>
      <c r="F29856"/>
    </row>
    <row r="29857" spans="2:6" x14ac:dyDescent="0.25">
      <c r="B29857" s="55"/>
      <c r="C29857" s="52"/>
      <c r="D29857" s="56"/>
      <c r="F29857"/>
    </row>
    <row r="29858" spans="2:6" x14ac:dyDescent="0.25">
      <c r="B29858" s="55"/>
      <c r="C29858" s="52"/>
      <c r="D29858" s="56"/>
      <c r="F29858"/>
    </row>
    <row r="29859" spans="2:6" x14ac:dyDescent="0.25">
      <c r="B29859" s="55"/>
      <c r="C29859" s="52"/>
      <c r="D29859" s="56"/>
      <c r="F29859"/>
    </row>
    <row r="29860" spans="2:6" x14ac:dyDescent="0.25">
      <c r="B29860" s="55"/>
      <c r="C29860" s="52"/>
      <c r="D29860" s="56"/>
      <c r="F29860"/>
    </row>
    <row r="29861" spans="2:6" x14ac:dyDescent="0.25">
      <c r="B29861" s="55"/>
      <c r="C29861" s="52"/>
      <c r="D29861" s="56"/>
      <c r="F29861"/>
    </row>
    <row r="29862" spans="2:6" x14ac:dyDescent="0.25">
      <c r="B29862" s="55"/>
      <c r="C29862" s="52"/>
      <c r="D29862" s="56"/>
      <c r="F29862"/>
    </row>
    <row r="29863" spans="2:6" x14ac:dyDescent="0.25">
      <c r="B29863" s="55"/>
      <c r="C29863" s="52"/>
      <c r="D29863" s="56"/>
      <c r="F29863"/>
    </row>
    <row r="29864" spans="2:6" x14ac:dyDescent="0.25">
      <c r="B29864" s="55"/>
      <c r="C29864" s="52"/>
      <c r="D29864" s="56"/>
      <c r="F29864"/>
    </row>
    <row r="29865" spans="2:6" x14ac:dyDescent="0.25">
      <c r="B29865" s="55"/>
      <c r="C29865" s="52"/>
      <c r="D29865" s="56"/>
      <c r="F29865"/>
    </row>
    <row r="29866" spans="2:6" x14ac:dyDescent="0.25">
      <c r="B29866" s="55"/>
      <c r="C29866" s="52"/>
      <c r="D29866" s="56"/>
      <c r="F29866"/>
    </row>
    <row r="29867" spans="2:6" x14ac:dyDescent="0.25">
      <c r="B29867" s="55"/>
      <c r="C29867" s="52"/>
      <c r="D29867" s="56"/>
      <c r="F29867"/>
    </row>
    <row r="29868" spans="2:6" x14ac:dyDescent="0.25">
      <c r="B29868" s="55"/>
      <c r="C29868" s="52"/>
      <c r="D29868" s="56"/>
      <c r="F29868"/>
    </row>
    <row r="29869" spans="2:6" x14ac:dyDescent="0.25">
      <c r="B29869" s="55"/>
      <c r="C29869" s="52"/>
      <c r="D29869" s="56"/>
      <c r="F29869"/>
    </row>
    <row r="29870" spans="2:6" x14ac:dyDescent="0.25">
      <c r="B29870" s="55"/>
      <c r="C29870" s="52"/>
      <c r="D29870" s="56"/>
      <c r="F29870"/>
    </row>
    <row r="29871" spans="2:6" x14ac:dyDescent="0.25">
      <c r="B29871" s="55"/>
      <c r="C29871" s="52"/>
      <c r="D29871" s="56"/>
      <c r="F29871"/>
    </row>
    <row r="29872" spans="2:6" x14ac:dyDescent="0.25">
      <c r="B29872" s="55"/>
      <c r="C29872" s="52"/>
      <c r="D29872" s="56"/>
      <c r="F29872"/>
    </row>
    <row r="29873" spans="2:6" x14ac:dyDescent="0.25">
      <c r="B29873" s="55"/>
      <c r="C29873" s="52"/>
      <c r="D29873" s="56"/>
      <c r="F29873"/>
    </row>
    <row r="29874" spans="2:6" x14ac:dyDescent="0.25">
      <c r="B29874" s="55"/>
      <c r="C29874" s="52"/>
      <c r="D29874" s="56"/>
      <c r="F29874"/>
    </row>
    <row r="29875" spans="2:6" x14ac:dyDescent="0.25">
      <c r="B29875" s="55"/>
      <c r="C29875" s="52"/>
      <c r="D29875" s="56"/>
      <c r="F29875"/>
    </row>
    <row r="29876" spans="2:6" x14ac:dyDescent="0.25">
      <c r="B29876" s="55"/>
      <c r="C29876" s="52"/>
      <c r="D29876" s="56"/>
      <c r="F29876"/>
    </row>
    <row r="29877" spans="2:6" x14ac:dyDescent="0.25">
      <c r="B29877" s="55"/>
      <c r="C29877" s="52"/>
      <c r="D29877" s="56"/>
      <c r="F29877"/>
    </row>
    <row r="29878" spans="2:6" x14ac:dyDescent="0.25">
      <c r="B29878" s="55"/>
      <c r="C29878" s="52"/>
      <c r="D29878" s="56"/>
      <c r="F29878"/>
    </row>
    <row r="29879" spans="2:6" x14ac:dyDescent="0.25">
      <c r="B29879" s="55"/>
      <c r="C29879" s="52"/>
      <c r="D29879" s="56"/>
      <c r="F29879"/>
    </row>
    <row r="29880" spans="2:6" x14ac:dyDescent="0.25">
      <c r="B29880" s="55"/>
      <c r="C29880" s="52"/>
      <c r="D29880" s="56"/>
      <c r="F29880"/>
    </row>
    <row r="29881" spans="2:6" x14ac:dyDescent="0.25">
      <c r="B29881" s="55"/>
      <c r="C29881" s="52"/>
      <c r="D29881" s="56"/>
      <c r="F29881"/>
    </row>
    <row r="29882" spans="2:6" x14ac:dyDescent="0.25">
      <c r="B29882" s="55"/>
      <c r="C29882" s="52"/>
      <c r="D29882" s="56"/>
      <c r="F29882"/>
    </row>
    <row r="29883" spans="2:6" x14ac:dyDescent="0.25">
      <c r="B29883" s="55"/>
      <c r="C29883" s="52"/>
      <c r="D29883" s="56"/>
      <c r="F29883"/>
    </row>
    <row r="29884" spans="2:6" x14ac:dyDescent="0.25">
      <c r="B29884" s="55"/>
      <c r="C29884" s="52"/>
      <c r="D29884" s="56"/>
      <c r="F29884"/>
    </row>
    <row r="29885" spans="2:6" x14ac:dyDescent="0.25">
      <c r="B29885" s="55"/>
      <c r="C29885" s="52"/>
      <c r="D29885" s="56"/>
      <c r="F29885"/>
    </row>
    <row r="29886" spans="2:6" x14ac:dyDescent="0.25">
      <c r="B29886" s="55"/>
      <c r="C29886" s="52"/>
      <c r="D29886" s="56"/>
      <c r="F29886"/>
    </row>
    <row r="29887" spans="2:6" x14ac:dyDescent="0.25">
      <c r="B29887" s="55"/>
      <c r="C29887" s="52"/>
      <c r="D29887" s="56"/>
      <c r="F29887"/>
    </row>
    <row r="29888" spans="2:6" x14ac:dyDescent="0.25">
      <c r="B29888" s="55"/>
      <c r="C29888" s="52"/>
      <c r="D29888" s="56"/>
      <c r="F29888"/>
    </row>
    <row r="29889" spans="2:6" x14ac:dyDescent="0.25">
      <c r="B29889" s="55"/>
      <c r="C29889" s="52"/>
      <c r="D29889" s="56"/>
      <c r="F29889"/>
    </row>
    <row r="29890" spans="2:6" x14ac:dyDescent="0.25">
      <c r="B29890" s="55"/>
      <c r="C29890" s="52"/>
      <c r="D29890" s="56"/>
      <c r="F29890"/>
    </row>
    <row r="29891" spans="2:6" x14ac:dyDescent="0.25">
      <c r="B29891" s="55"/>
      <c r="C29891" s="52"/>
      <c r="D29891" s="56"/>
      <c r="F29891"/>
    </row>
    <row r="29892" spans="2:6" x14ac:dyDescent="0.25">
      <c r="B29892" s="55"/>
      <c r="C29892" s="52"/>
      <c r="D29892" s="56"/>
      <c r="F29892"/>
    </row>
    <row r="29893" spans="2:6" x14ac:dyDescent="0.25">
      <c r="B29893" s="55"/>
      <c r="C29893" s="52"/>
      <c r="D29893" s="56"/>
      <c r="F29893"/>
    </row>
    <row r="29894" spans="2:6" x14ac:dyDescent="0.25">
      <c r="B29894" s="55"/>
      <c r="C29894" s="52"/>
      <c r="D29894" s="56"/>
      <c r="F29894"/>
    </row>
    <row r="29895" spans="2:6" x14ac:dyDescent="0.25">
      <c r="B29895" s="55"/>
      <c r="C29895" s="52"/>
      <c r="D29895" s="56"/>
      <c r="F29895"/>
    </row>
    <row r="29896" spans="2:6" x14ac:dyDescent="0.25">
      <c r="B29896" s="55"/>
      <c r="C29896" s="52"/>
      <c r="D29896" s="56"/>
      <c r="F29896"/>
    </row>
    <row r="29897" spans="2:6" x14ac:dyDescent="0.25">
      <c r="B29897" s="55"/>
      <c r="C29897" s="52"/>
      <c r="D29897" s="56"/>
      <c r="F29897"/>
    </row>
    <row r="29898" spans="2:6" x14ac:dyDescent="0.25">
      <c r="B29898" s="55"/>
      <c r="C29898" s="52"/>
      <c r="D29898" s="56"/>
      <c r="F29898"/>
    </row>
    <row r="29899" spans="2:6" x14ac:dyDescent="0.25">
      <c r="B29899" s="55"/>
      <c r="C29899" s="52"/>
      <c r="D29899" s="56"/>
      <c r="F29899"/>
    </row>
    <row r="29900" spans="2:6" x14ac:dyDescent="0.25">
      <c r="B29900" s="55"/>
      <c r="C29900" s="52"/>
      <c r="D29900" s="56"/>
      <c r="F29900"/>
    </row>
    <row r="29901" spans="2:6" x14ac:dyDescent="0.25">
      <c r="B29901" s="55"/>
      <c r="C29901" s="52"/>
      <c r="D29901" s="56"/>
      <c r="F29901"/>
    </row>
    <row r="29902" spans="2:6" x14ac:dyDescent="0.25">
      <c r="B29902" s="55"/>
      <c r="C29902" s="52"/>
      <c r="D29902" s="56"/>
      <c r="F29902"/>
    </row>
    <row r="29903" spans="2:6" x14ac:dyDescent="0.25">
      <c r="B29903" s="55"/>
      <c r="C29903" s="52"/>
      <c r="D29903" s="56"/>
      <c r="F29903"/>
    </row>
    <row r="29904" spans="2:6" x14ac:dyDescent="0.25">
      <c r="B29904" s="55"/>
      <c r="C29904" s="52"/>
      <c r="D29904" s="56"/>
      <c r="F29904"/>
    </row>
    <row r="29905" spans="2:6" x14ac:dyDescent="0.25">
      <c r="B29905" s="55"/>
      <c r="C29905" s="52"/>
      <c r="D29905" s="56"/>
      <c r="F29905"/>
    </row>
    <row r="29906" spans="2:6" x14ac:dyDescent="0.25">
      <c r="B29906" s="55"/>
      <c r="C29906" s="52"/>
      <c r="D29906" s="56"/>
      <c r="F29906"/>
    </row>
    <row r="29907" spans="2:6" x14ac:dyDescent="0.25">
      <c r="B29907" s="55"/>
      <c r="C29907" s="52"/>
      <c r="D29907" s="56"/>
      <c r="F29907"/>
    </row>
    <row r="29908" spans="2:6" x14ac:dyDescent="0.25">
      <c r="B29908" s="55"/>
      <c r="C29908" s="52"/>
      <c r="D29908" s="56"/>
      <c r="F29908"/>
    </row>
    <row r="29909" spans="2:6" x14ac:dyDescent="0.25">
      <c r="B29909" s="55"/>
      <c r="C29909" s="52"/>
      <c r="D29909" s="56"/>
      <c r="F29909"/>
    </row>
    <row r="29910" spans="2:6" x14ac:dyDescent="0.25">
      <c r="B29910" s="55"/>
      <c r="C29910" s="52"/>
      <c r="D29910" s="56"/>
      <c r="F29910"/>
    </row>
    <row r="29911" spans="2:6" x14ac:dyDescent="0.25">
      <c r="B29911" s="55"/>
      <c r="C29911" s="52"/>
      <c r="D29911" s="56"/>
      <c r="F29911"/>
    </row>
    <row r="29912" spans="2:6" x14ac:dyDescent="0.25">
      <c r="B29912" s="55"/>
      <c r="C29912" s="52"/>
      <c r="D29912" s="56"/>
      <c r="F29912"/>
    </row>
    <row r="29913" spans="2:6" x14ac:dyDescent="0.25">
      <c r="B29913" s="55"/>
      <c r="C29913" s="52"/>
      <c r="D29913" s="56"/>
      <c r="F29913"/>
    </row>
    <row r="29914" spans="2:6" x14ac:dyDescent="0.25">
      <c r="B29914" s="55"/>
      <c r="C29914" s="52"/>
      <c r="D29914" s="56"/>
      <c r="F29914"/>
    </row>
    <row r="29915" spans="2:6" x14ac:dyDescent="0.25">
      <c r="B29915" s="55"/>
      <c r="C29915" s="52"/>
      <c r="D29915" s="56"/>
      <c r="F29915"/>
    </row>
    <row r="29916" spans="2:6" x14ac:dyDescent="0.25">
      <c r="B29916" s="55"/>
      <c r="C29916" s="52"/>
      <c r="D29916" s="56"/>
      <c r="F29916"/>
    </row>
    <row r="29917" spans="2:6" x14ac:dyDescent="0.25">
      <c r="B29917" s="55"/>
      <c r="C29917" s="52"/>
      <c r="D29917" s="56"/>
      <c r="F29917"/>
    </row>
    <row r="29918" spans="2:6" x14ac:dyDescent="0.25">
      <c r="B29918" s="55"/>
      <c r="C29918" s="52"/>
      <c r="D29918" s="56"/>
      <c r="F29918"/>
    </row>
    <row r="29919" spans="2:6" x14ac:dyDescent="0.25">
      <c r="B29919" s="55"/>
      <c r="C29919" s="52"/>
      <c r="D29919" s="56"/>
      <c r="F29919"/>
    </row>
    <row r="29920" spans="2:6" x14ac:dyDescent="0.25">
      <c r="B29920" s="55"/>
      <c r="C29920" s="52"/>
      <c r="D29920" s="56"/>
      <c r="F29920"/>
    </row>
    <row r="29921" spans="2:6" x14ac:dyDescent="0.25">
      <c r="B29921" s="55"/>
      <c r="C29921" s="52"/>
      <c r="D29921" s="56"/>
      <c r="F29921"/>
    </row>
    <row r="29922" spans="2:6" x14ac:dyDescent="0.25">
      <c r="B29922" s="55"/>
      <c r="C29922" s="52"/>
      <c r="D29922" s="56"/>
      <c r="F29922"/>
    </row>
    <row r="29923" spans="2:6" x14ac:dyDescent="0.25">
      <c r="B29923" s="55"/>
      <c r="C29923" s="52"/>
      <c r="D29923" s="56"/>
      <c r="F29923"/>
    </row>
    <row r="29924" spans="2:6" x14ac:dyDescent="0.25">
      <c r="B29924" s="55"/>
      <c r="C29924" s="52"/>
      <c r="D29924" s="56"/>
      <c r="F29924"/>
    </row>
    <row r="29925" spans="2:6" x14ac:dyDescent="0.25">
      <c r="B29925" s="55"/>
      <c r="C29925" s="52"/>
      <c r="D29925" s="56"/>
      <c r="F29925"/>
    </row>
    <row r="29926" spans="2:6" x14ac:dyDescent="0.25">
      <c r="B29926" s="55"/>
      <c r="C29926" s="52"/>
      <c r="D29926" s="56"/>
      <c r="F29926"/>
    </row>
    <row r="29927" spans="2:6" x14ac:dyDescent="0.25">
      <c r="B29927" s="55"/>
      <c r="C29927" s="52"/>
      <c r="D29927" s="56"/>
      <c r="F29927"/>
    </row>
    <row r="29928" spans="2:6" x14ac:dyDescent="0.25">
      <c r="B29928" s="55"/>
      <c r="C29928" s="52"/>
      <c r="D29928" s="56"/>
      <c r="F29928"/>
    </row>
    <row r="29929" spans="2:6" x14ac:dyDescent="0.25">
      <c r="B29929" s="55"/>
      <c r="C29929" s="52"/>
      <c r="D29929" s="56"/>
      <c r="F29929"/>
    </row>
    <row r="29930" spans="2:6" x14ac:dyDescent="0.25">
      <c r="B29930" s="55"/>
      <c r="C29930" s="52"/>
      <c r="D29930" s="56"/>
      <c r="F29930"/>
    </row>
    <row r="29931" spans="2:6" x14ac:dyDescent="0.25">
      <c r="B29931" s="55"/>
      <c r="C29931" s="52"/>
      <c r="D29931" s="56"/>
      <c r="F29931"/>
    </row>
    <row r="29932" spans="2:6" x14ac:dyDescent="0.25">
      <c r="B29932" s="55"/>
      <c r="C29932" s="52"/>
      <c r="D29932" s="56"/>
      <c r="F29932"/>
    </row>
    <row r="29933" spans="2:6" x14ac:dyDescent="0.25">
      <c r="B29933" s="55"/>
      <c r="C29933" s="52"/>
      <c r="D29933" s="56"/>
      <c r="F29933"/>
    </row>
    <row r="29934" spans="2:6" x14ac:dyDescent="0.25">
      <c r="B29934" s="55"/>
      <c r="C29934" s="52"/>
      <c r="D29934" s="56"/>
      <c r="F29934"/>
    </row>
    <row r="29935" spans="2:6" x14ac:dyDescent="0.25">
      <c r="B29935" s="55"/>
      <c r="C29935" s="52"/>
      <c r="D29935" s="56"/>
      <c r="F29935"/>
    </row>
    <row r="29936" spans="2:6" x14ac:dyDescent="0.25">
      <c r="B29936" s="55"/>
      <c r="C29936" s="52"/>
      <c r="D29936" s="56"/>
      <c r="F29936"/>
    </row>
    <row r="29937" spans="2:6" x14ac:dyDescent="0.25">
      <c r="B29937" s="55"/>
      <c r="C29937" s="52"/>
      <c r="D29937" s="56"/>
      <c r="F29937"/>
    </row>
    <row r="29938" spans="2:6" x14ac:dyDescent="0.25">
      <c r="B29938" s="55"/>
      <c r="C29938" s="52"/>
      <c r="D29938" s="56"/>
      <c r="F29938"/>
    </row>
    <row r="29939" spans="2:6" x14ac:dyDescent="0.25">
      <c r="B29939" s="55"/>
      <c r="C29939" s="52"/>
      <c r="D29939" s="56"/>
      <c r="F29939"/>
    </row>
    <row r="29940" spans="2:6" x14ac:dyDescent="0.25">
      <c r="B29940" s="55"/>
      <c r="C29940" s="52"/>
      <c r="D29940" s="56"/>
      <c r="F29940"/>
    </row>
    <row r="29941" spans="2:6" x14ac:dyDescent="0.25">
      <c r="B29941" s="55"/>
      <c r="C29941" s="52"/>
      <c r="D29941" s="56"/>
      <c r="F29941"/>
    </row>
    <row r="29942" spans="2:6" x14ac:dyDescent="0.25">
      <c r="B29942" s="55"/>
      <c r="C29942" s="52"/>
      <c r="D29942" s="56"/>
      <c r="F29942"/>
    </row>
    <row r="29943" spans="2:6" x14ac:dyDescent="0.25">
      <c r="B29943" s="55"/>
      <c r="C29943" s="52"/>
      <c r="D29943" s="56"/>
      <c r="F29943"/>
    </row>
    <row r="29944" spans="2:6" x14ac:dyDescent="0.25">
      <c r="B29944" s="55"/>
      <c r="C29944" s="52"/>
      <c r="D29944" s="56"/>
      <c r="F29944"/>
    </row>
    <row r="29945" spans="2:6" x14ac:dyDescent="0.25">
      <c r="B29945" s="55"/>
      <c r="C29945" s="52"/>
      <c r="D29945" s="56"/>
      <c r="F29945"/>
    </row>
    <row r="29946" spans="2:6" x14ac:dyDescent="0.25">
      <c r="B29946" s="55"/>
      <c r="C29946" s="52"/>
      <c r="D29946" s="56"/>
      <c r="F29946"/>
    </row>
    <row r="29947" spans="2:6" x14ac:dyDescent="0.25">
      <c r="B29947" s="55"/>
      <c r="C29947" s="52"/>
      <c r="D29947" s="56"/>
      <c r="F29947"/>
    </row>
    <row r="29948" spans="2:6" x14ac:dyDescent="0.25">
      <c r="B29948" s="55"/>
      <c r="C29948" s="52"/>
      <c r="D29948" s="56"/>
      <c r="F29948"/>
    </row>
    <row r="29949" spans="2:6" x14ac:dyDescent="0.25">
      <c r="B29949" s="55"/>
      <c r="C29949" s="52"/>
      <c r="D29949" s="56"/>
      <c r="F29949"/>
    </row>
    <row r="29950" spans="2:6" x14ac:dyDescent="0.25">
      <c r="B29950" s="55"/>
      <c r="C29950" s="52"/>
      <c r="D29950" s="56"/>
      <c r="F29950"/>
    </row>
    <row r="29951" spans="2:6" x14ac:dyDescent="0.25">
      <c r="B29951" s="55"/>
      <c r="C29951" s="52"/>
      <c r="D29951" s="56"/>
      <c r="F29951"/>
    </row>
    <row r="29952" spans="2:6" x14ac:dyDescent="0.25">
      <c r="B29952" s="55"/>
      <c r="C29952" s="52"/>
      <c r="D29952" s="56"/>
      <c r="F29952"/>
    </row>
    <row r="29953" spans="2:6" x14ac:dyDescent="0.25">
      <c r="B29953" s="55"/>
      <c r="C29953" s="52"/>
      <c r="D29953" s="56"/>
      <c r="F29953"/>
    </row>
    <row r="29954" spans="2:6" x14ac:dyDescent="0.25">
      <c r="B29954" s="55"/>
      <c r="C29954" s="52"/>
      <c r="D29954" s="56"/>
      <c r="F29954"/>
    </row>
    <row r="29955" spans="2:6" x14ac:dyDescent="0.25">
      <c r="B29955" s="55"/>
      <c r="C29955" s="52"/>
      <c r="D29955" s="56"/>
      <c r="F29955"/>
    </row>
    <row r="29956" spans="2:6" x14ac:dyDescent="0.25">
      <c r="B29956" s="55"/>
      <c r="C29956" s="52"/>
      <c r="D29956" s="56"/>
      <c r="F29956"/>
    </row>
    <row r="29957" spans="2:6" x14ac:dyDescent="0.25">
      <c r="B29957" s="55"/>
      <c r="C29957" s="52"/>
      <c r="D29957" s="56"/>
      <c r="F29957"/>
    </row>
    <row r="29958" spans="2:6" x14ac:dyDescent="0.25">
      <c r="B29958" s="55"/>
      <c r="C29958" s="52"/>
      <c r="D29958" s="56"/>
      <c r="F29958"/>
    </row>
    <row r="29959" spans="2:6" x14ac:dyDescent="0.25">
      <c r="B29959" s="55"/>
      <c r="C29959" s="52"/>
      <c r="D29959" s="56"/>
      <c r="F29959"/>
    </row>
    <row r="29960" spans="2:6" x14ac:dyDescent="0.25">
      <c r="B29960" s="55"/>
      <c r="C29960" s="52"/>
      <c r="D29960" s="56"/>
      <c r="F29960"/>
    </row>
    <row r="29961" spans="2:6" x14ac:dyDescent="0.25">
      <c r="B29961" s="55"/>
      <c r="C29961" s="52"/>
      <c r="D29961" s="56"/>
      <c r="F29961"/>
    </row>
    <row r="29962" spans="2:6" x14ac:dyDescent="0.25">
      <c r="B29962" s="55"/>
      <c r="C29962" s="52"/>
      <c r="D29962" s="56"/>
      <c r="F29962"/>
    </row>
    <row r="29963" spans="2:6" x14ac:dyDescent="0.25">
      <c r="B29963" s="55"/>
      <c r="C29963" s="52"/>
      <c r="D29963" s="56"/>
      <c r="F29963"/>
    </row>
    <row r="29964" spans="2:6" x14ac:dyDescent="0.25">
      <c r="B29964" s="55"/>
      <c r="C29964" s="52"/>
      <c r="D29964" s="56"/>
      <c r="F29964"/>
    </row>
    <row r="29965" spans="2:6" x14ac:dyDescent="0.25">
      <c r="B29965" s="55"/>
      <c r="C29965" s="52"/>
      <c r="D29965" s="56"/>
      <c r="F29965"/>
    </row>
    <row r="29966" spans="2:6" x14ac:dyDescent="0.25">
      <c r="B29966" s="55"/>
      <c r="C29966" s="52"/>
      <c r="D29966" s="56"/>
      <c r="F29966"/>
    </row>
    <row r="29967" spans="2:6" x14ac:dyDescent="0.25">
      <c r="B29967" s="55"/>
      <c r="C29967" s="52"/>
      <c r="D29967" s="56"/>
      <c r="F29967"/>
    </row>
    <row r="29968" spans="2:6" x14ac:dyDescent="0.25">
      <c r="B29968" s="55"/>
      <c r="C29968" s="52"/>
      <c r="D29968" s="56"/>
      <c r="F29968"/>
    </row>
    <row r="29969" spans="2:6" x14ac:dyDescent="0.25">
      <c r="B29969" s="55"/>
      <c r="C29969" s="52"/>
      <c r="D29969" s="56"/>
      <c r="F29969"/>
    </row>
    <row r="29970" spans="2:6" x14ac:dyDescent="0.25">
      <c r="B29970" s="55"/>
      <c r="C29970" s="52"/>
      <c r="D29970" s="56"/>
      <c r="F29970"/>
    </row>
    <row r="29971" spans="2:6" x14ac:dyDescent="0.25">
      <c r="B29971" s="55"/>
      <c r="C29971" s="52"/>
      <c r="D29971" s="56"/>
      <c r="F29971"/>
    </row>
    <row r="29972" spans="2:6" x14ac:dyDescent="0.25">
      <c r="B29972" s="55"/>
      <c r="C29972" s="52"/>
      <c r="D29972" s="56"/>
      <c r="F29972"/>
    </row>
    <row r="29973" spans="2:6" x14ac:dyDescent="0.25">
      <c r="B29973" s="55"/>
      <c r="C29973" s="52"/>
      <c r="D29973" s="56"/>
      <c r="F29973"/>
    </row>
    <row r="29974" spans="2:6" x14ac:dyDescent="0.25">
      <c r="B29974" s="55"/>
      <c r="C29974" s="52"/>
      <c r="D29974" s="56"/>
      <c r="F29974"/>
    </row>
    <row r="29975" spans="2:6" x14ac:dyDescent="0.25">
      <c r="B29975" s="55"/>
      <c r="C29975" s="52"/>
      <c r="D29975" s="56"/>
      <c r="F29975"/>
    </row>
    <row r="29976" spans="2:6" x14ac:dyDescent="0.25">
      <c r="B29976" s="55"/>
      <c r="C29976" s="52"/>
      <c r="D29976" s="56"/>
      <c r="F29976"/>
    </row>
    <row r="29977" spans="2:6" x14ac:dyDescent="0.25">
      <c r="B29977" s="55"/>
      <c r="C29977" s="52"/>
      <c r="D29977" s="56"/>
      <c r="F29977"/>
    </row>
    <row r="29978" spans="2:6" x14ac:dyDescent="0.25">
      <c r="B29978" s="55"/>
      <c r="C29978" s="52"/>
      <c r="D29978" s="56"/>
      <c r="F29978"/>
    </row>
    <row r="29979" spans="2:6" x14ac:dyDescent="0.25">
      <c r="B29979" s="55"/>
      <c r="C29979" s="52"/>
      <c r="D29979" s="56"/>
      <c r="F29979"/>
    </row>
    <row r="29980" spans="2:6" x14ac:dyDescent="0.25">
      <c r="B29980" s="55"/>
      <c r="C29980" s="52"/>
      <c r="D29980" s="56"/>
      <c r="F29980"/>
    </row>
    <row r="29981" spans="2:6" x14ac:dyDescent="0.25">
      <c r="B29981" s="55"/>
      <c r="C29981" s="52"/>
      <c r="D29981" s="56"/>
      <c r="F29981"/>
    </row>
    <row r="29982" spans="2:6" x14ac:dyDescent="0.25">
      <c r="B29982" s="55"/>
      <c r="C29982" s="52"/>
      <c r="D29982" s="56"/>
      <c r="F29982"/>
    </row>
    <row r="29983" spans="2:6" x14ac:dyDescent="0.25">
      <c r="B29983" s="55"/>
      <c r="C29983" s="52"/>
      <c r="D29983" s="56"/>
      <c r="F29983"/>
    </row>
    <row r="29984" spans="2:6" x14ac:dyDescent="0.25">
      <c r="B29984" s="55"/>
      <c r="C29984" s="52"/>
      <c r="D29984" s="56"/>
      <c r="F29984"/>
    </row>
    <row r="29985" spans="2:6" x14ac:dyDescent="0.25">
      <c r="B29985" s="55"/>
      <c r="C29985" s="52"/>
      <c r="D29985" s="56"/>
      <c r="F29985"/>
    </row>
    <row r="29986" spans="2:6" x14ac:dyDescent="0.25">
      <c r="B29986" s="55"/>
      <c r="C29986" s="52"/>
      <c r="D29986" s="56"/>
      <c r="F29986"/>
    </row>
    <row r="29987" spans="2:6" x14ac:dyDescent="0.25">
      <c r="B29987" s="55"/>
      <c r="C29987" s="52"/>
      <c r="D29987" s="56"/>
      <c r="F29987"/>
    </row>
    <row r="29988" spans="2:6" x14ac:dyDescent="0.25">
      <c r="B29988" s="55"/>
      <c r="C29988" s="52"/>
      <c r="D29988" s="56"/>
      <c r="F29988"/>
    </row>
    <row r="29989" spans="2:6" x14ac:dyDescent="0.25">
      <c r="B29989" s="55"/>
      <c r="C29989" s="52"/>
      <c r="D29989" s="56"/>
      <c r="F29989"/>
    </row>
    <row r="29990" spans="2:6" x14ac:dyDescent="0.25">
      <c r="B29990" s="55"/>
      <c r="C29990" s="52"/>
      <c r="D29990" s="56"/>
      <c r="F29990"/>
    </row>
    <row r="29991" spans="2:6" x14ac:dyDescent="0.25">
      <c r="B29991" s="55"/>
      <c r="C29991" s="52"/>
      <c r="D29991" s="56"/>
      <c r="F29991"/>
    </row>
    <row r="29992" spans="2:6" x14ac:dyDescent="0.25">
      <c r="B29992" s="55"/>
      <c r="C29992" s="52"/>
      <c r="D29992" s="56"/>
      <c r="F29992"/>
    </row>
    <row r="29993" spans="2:6" x14ac:dyDescent="0.25">
      <c r="B29993" s="55"/>
      <c r="C29993" s="52"/>
      <c r="D29993" s="56"/>
      <c r="F29993"/>
    </row>
    <row r="29994" spans="2:6" x14ac:dyDescent="0.25">
      <c r="B29994" s="55"/>
      <c r="C29994" s="52"/>
      <c r="D29994" s="56"/>
      <c r="F29994"/>
    </row>
    <row r="29995" spans="2:6" x14ac:dyDescent="0.25">
      <c r="B29995" s="55"/>
      <c r="C29995" s="52"/>
      <c r="D29995" s="56"/>
      <c r="F29995"/>
    </row>
    <row r="29996" spans="2:6" x14ac:dyDescent="0.25">
      <c r="B29996" s="55"/>
      <c r="C29996" s="52"/>
      <c r="D29996" s="56"/>
      <c r="F29996"/>
    </row>
    <row r="29997" spans="2:6" x14ac:dyDescent="0.25">
      <c r="B29997" s="55"/>
      <c r="C29997" s="52"/>
      <c r="D29997" s="56"/>
      <c r="F29997"/>
    </row>
    <row r="29998" spans="2:6" x14ac:dyDescent="0.25">
      <c r="B29998" s="55"/>
      <c r="C29998" s="52"/>
      <c r="D29998" s="56"/>
      <c r="F29998"/>
    </row>
    <row r="29999" spans="2:6" x14ac:dyDescent="0.25">
      <c r="B29999" s="55"/>
      <c r="C29999" s="52"/>
      <c r="D29999" s="56"/>
      <c r="F29999"/>
    </row>
    <row r="30000" spans="2:6" x14ac:dyDescent="0.25">
      <c r="B30000" s="55"/>
      <c r="C30000" s="52"/>
      <c r="D30000" s="56"/>
      <c r="F30000"/>
    </row>
    <row r="30001" spans="2:6" x14ac:dyDescent="0.25">
      <c r="B30001" s="55"/>
      <c r="C30001" s="52"/>
      <c r="D30001" s="56"/>
      <c r="F30001"/>
    </row>
    <row r="30002" spans="2:6" x14ac:dyDescent="0.25">
      <c r="B30002" s="55"/>
      <c r="C30002" s="52"/>
      <c r="D30002" s="56"/>
      <c r="F30002"/>
    </row>
    <row r="30003" spans="2:6" x14ac:dyDescent="0.25">
      <c r="B30003" s="55"/>
      <c r="C30003" s="52"/>
      <c r="D30003" s="56"/>
      <c r="F30003"/>
    </row>
    <row r="30004" spans="2:6" x14ac:dyDescent="0.25">
      <c r="B30004" s="55"/>
      <c r="C30004" s="52"/>
      <c r="D30004" s="56"/>
      <c r="F30004"/>
    </row>
    <row r="30005" spans="2:6" x14ac:dyDescent="0.25">
      <c r="B30005" s="55"/>
      <c r="C30005" s="52"/>
      <c r="D30005" s="56"/>
      <c r="F30005"/>
    </row>
    <row r="30006" spans="2:6" x14ac:dyDescent="0.25">
      <c r="B30006" s="55"/>
      <c r="C30006" s="52"/>
      <c r="D30006" s="56"/>
      <c r="F30006"/>
    </row>
    <row r="30007" spans="2:6" x14ac:dyDescent="0.25">
      <c r="B30007" s="55"/>
      <c r="C30007" s="52"/>
      <c r="D30007" s="56"/>
      <c r="F30007"/>
    </row>
    <row r="30008" spans="2:6" x14ac:dyDescent="0.25">
      <c r="B30008" s="55"/>
      <c r="C30008" s="52"/>
      <c r="D30008" s="56"/>
      <c r="F30008"/>
    </row>
    <row r="30009" spans="2:6" x14ac:dyDescent="0.25">
      <c r="B30009" s="55"/>
      <c r="C30009" s="52"/>
      <c r="D30009" s="56"/>
      <c r="F30009"/>
    </row>
    <row r="30010" spans="2:6" x14ac:dyDescent="0.25">
      <c r="B30010" s="55"/>
      <c r="C30010" s="52"/>
      <c r="D30010" s="56"/>
      <c r="F30010"/>
    </row>
    <row r="30011" spans="2:6" x14ac:dyDescent="0.25">
      <c r="B30011" s="55"/>
      <c r="C30011" s="52"/>
      <c r="D30011" s="56"/>
      <c r="F30011"/>
    </row>
    <row r="30012" spans="2:6" x14ac:dyDescent="0.25">
      <c r="B30012" s="55"/>
      <c r="C30012" s="52"/>
      <c r="D30012" s="56"/>
      <c r="F30012"/>
    </row>
    <row r="30013" spans="2:6" x14ac:dyDescent="0.25">
      <c r="B30013" s="55"/>
      <c r="C30013" s="52"/>
      <c r="D30013" s="56"/>
      <c r="F30013"/>
    </row>
    <row r="30014" spans="2:6" x14ac:dyDescent="0.25">
      <c r="B30014" s="55"/>
      <c r="C30014" s="52"/>
      <c r="D30014" s="56"/>
      <c r="F30014"/>
    </row>
    <row r="30015" spans="2:6" x14ac:dyDescent="0.25">
      <c r="B30015" s="55"/>
      <c r="C30015" s="52"/>
      <c r="D30015" s="56"/>
      <c r="F30015"/>
    </row>
    <row r="30016" spans="2:6" x14ac:dyDescent="0.25">
      <c r="B30016" s="55"/>
      <c r="C30016" s="52"/>
      <c r="D30016" s="56"/>
      <c r="F30016"/>
    </row>
    <row r="30017" spans="2:6" x14ac:dyDescent="0.25">
      <c r="B30017" s="55"/>
      <c r="C30017" s="52"/>
      <c r="D30017" s="56"/>
      <c r="F30017"/>
    </row>
    <row r="30018" spans="2:6" x14ac:dyDescent="0.25">
      <c r="B30018" s="55"/>
      <c r="C30018" s="52"/>
      <c r="D30018" s="56"/>
      <c r="F30018"/>
    </row>
    <row r="30019" spans="2:6" x14ac:dyDescent="0.25">
      <c r="B30019" s="55"/>
      <c r="C30019" s="52"/>
      <c r="D30019" s="56"/>
      <c r="F30019"/>
    </row>
    <row r="30020" spans="2:6" x14ac:dyDescent="0.25">
      <c r="B30020" s="55"/>
      <c r="C30020" s="52"/>
      <c r="D30020" s="56"/>
      <c r="F30020"/>
    </row>
    <row r="30021" spans="2:6" x14ac:dyDescent="0.25">
      <c r="B30021" s="55"/>
      <c r="C30021" s="52"/>
      <c r="D30021" s="56"/>
      <c r="F30021"/>
    </row>
    <row r="30022" spans="2:6" x14ac:dyDescent="0.25">
      <c r="B30022" s="55"/>
      <c r="C30022" s="52"/>
      <c r="D30022" s="56"/>
      <c r="F30022"/>
    </row>
    <row r="30023" spans="2:6" x14ac:dyDescent="0.25">
      <c r="B30023" s="55"/>
      <c r="C30023" s="52"/>
      <c r="D30023" s="56"/>
      <c r="F30023"/>
    </row>
    <row r="30024" spans="2:6" x14ac:dyDescent="0.25">
      <c r="B30024" s="55"/>
      <c r="C30024" s="52"/>
      <c r="D30024" s="56"/>
      <c r="F30024"/>
    </row>
    <row r="30025" spans="2:6" x14ac:dyDescent="0.25">
      <c r="B30025" s="55"/>
      <c r="C30025" s="52"/>
      <c r="D30025" s="56"/>
      <c r="F30025"/>
    </row>
    <row r="30026" spans="2:6" x14ac:dyDescent="0.25">
      <c r="B30026" s="55"/>
      <c r="C30026" s="52"/>
      <c r="D30026" s="56"/>
      <c r="F30026"/>
    </row>
    <row r="30027" spans="2:6" x14ac:dyDescent="0.25">
      <c r="B30027" s="55"/>
      <c r="C30027" s="52"/>
      <c r="D30027" s="56"/>
      <c r="F30027"/>
    </row>
    <row r="30028" spans="2:6" x14ac:dyDescent="0.25">
      <c r="B30028" s="55"/>
      <c r="C30028" s="52"/>
      <c r="D30028" s="56"/>
      <c r="F30028"/>
    </row>
    <row r="30029" spans="2:6" x14ac:dyDescent="0.25">
      <c r="B30029" s="55"/>
      <c r="C30029" s="52"/>
      <c r="D30029" s="56"/>
      <c r="F30029"/>
    </row>
    <row r="30030" spans="2:6" x14ac:dyDescent="0.25">
      <c r="B30030" s="55"/>
      <c r="C30030" s="52"/>
      <c r="D30030" s="56"/>
      <c r="F30030"/>
    </row>
    <row r="30031" spans="2:6" x14ac:dyDescent="0.25">
      <c r="B30031" s="55"/>
      <c r="C30031" s="52"/>
      <c r="D30031" s="56"/>
      <c r="F30031"/>
    </row>
    <row r="30032" spans="2:6" x14ac:dyDescent="0.25">
      <c r="B30032" s="55"/>
      <c r="C30032" s="52"/>
      <c r="D30032" s="56"/>
      <c r="F30032"/>
    </row>
    <row r="30033" spans="2:6" x14ac:dyDescent="0.25">
      <c r="B30033" s="55"/>
      <c r="C30033" s="52"/>
      <c r="D30033" s="56"/>
      <c r="F30033"/>
    </row>
    <row r="30034" spans="2:6" x14ac:dyDescent="0.25">
      <c r="B30034" s="55"/>
      <c r="C30034" s="52"/>
      <c r="D30034" s="56"/>
      <c r="F30034"/>
    </row>
    <row r="30035" spans="2:6" x14ac:dyDescent="0.25">
      <c r="B30035" s="55"/>
      <c r="C30035" s="52"/>
      <c r="D30035" s="56"/>
      <c r="F30035"/>
    </row>
    <row r="30036" spans="2:6" x14ac:dyDescent="0.25">
      <c r="B30036" s="55"/>
      <c r="C30036" s="52"/>
      <c r="D30036" s="56"/>
      <c r="F30036"/>
    </row>
    <row r="30037" spans="2:6" x14ac:dyDescent="0.25">
      <c r="B30037" s="55"/>
      <c r="C30037" s="52"/>
      <c r="D30037" s="56"/>
      <c r="F30037"/>
    </row>
    <row r="30038" spans="2:6" x14ac:dyDescent="0.25">
      <c r="B30038" s="55"/>
      <c r="C30038" s="52"/>
      <c r="D30038" s="56"/>
      <c r="F30038"/>
    </row>
    <row r="30039" spans="2:6" x14ac:dyDescent="0.25">
      <c r="B30039" s="55"/>
      <c r="C30039" s="52"/>
      <c r="D30039" s="56"/>
      <c r="F30039"/>
    </row>
    <row r="30040" spans="2:6" x14ac:dyDescent="0.25">
      <c r="B30040" s="55"/>
      <c r="C30040" s="52"/>
      <c r="D30040" s="56"/>
      <c r="F30040"/>
    </row>
    <row r="30041" spans="2:6" x14ac:dyDescent="0.25">
      <c r="B30041" s="55"/>
      <c r="C30041" s="52"/>
      <c r="D30041" s="56"/>
      <c r="F30041"/>
    </row>
    <row r="30042" spans="2:6" x14ac:dyDescent="0.25">
      <c r="B30042" s="55"/>
      <c r="C30042" s="52"/>
      <c r="D30042" s="56"/>
      <c r="F30042"/>
    </row>
    <row r="30043" spans="2:6" x14ac:dyDescent="0.25">
      <c r="B30043" s="55"/>
      <c r="C30043" s="52"/>
      <c r="D30043" s="56"/>
      <c r="F30043"/>
    </row>
    <row r="30044" spans="2:6" x14ac:dyDescent="0.25">
      <c r="B30044" s="55"/>
      <c r="C30044" s="52"/>
      <c r="D30044" s="56"/>
      <c r="F30044"/>
    </row>
    <row r="30045" spans="2:6" x14ac:dyDescent="0.25">
      <c r="B30045" s="55"/>
      <c r="C30045" s="52"/>
      <c r="D30045" s="56"/>
      <c r="F30045"/>
    </row>
    <row r="30046" spans="2:6" x14ac:dyDescent="0.25">
      <c r="B30046" s="55"/>
      <c r="C30046" s="52"/>
      <c r="D30046" s="56"/>
      <c r="F30046"/>
    </row>
    <row r="30047" spans="2:6" x14ac:dyDescent="0.25">
      <c r="B30047" s="55"/>
      <c r="C30047" s="52"/>
      <c r="D30047" s="56"/>
      <c r="F30047"/>
    </row>
    <row r="30048" spans="2:6" x14ac:dyDescent="0.25">
      <c r="B30048" s="55"/>
      <c r="C30048" s="52"/>
      <c r="D30048" s="56"/>
      <c r="F30048"/>
    </row>
    <row r="30049" spans="2:6" x14ac:dyDescent="0.25">
      <c r="B30049" s="55"/>
      <c r="C30049" s="52"/>
      <c r="D30049" s="56"/>
      <c r="F30049"/>
    </row>
    <row r="30050" spans="2:6" x14ac:dyDescent="0.25">
      <c r="B30050" s="55"/>
      <c r="C30050" s="52"/>
      <c r="D30050" s="56"/>
      <c r="F30050"/>
    </row>
    <row r="30051" spans="2:6" x14ac:dyDescent="0.25">
      <c r="B30051" s="55"/>
      <c r="C30051" s="52"/>
      <c r="D30051" s="56"/>
      <c r="F30051"/>
    </row>
    <row r="30052" spans="2:6" x14ac:dyDescent="0.25">
      <c r="B30052" s="55"/>
      <c r="C30052" s="52"/>
      <c r="D30052" s="56"/>
      <c r="F30052"/>
    </row>
    <row r="30053" spans="2:6" x14ac:dyDescent="0.25">
      <c r="B30053" s="55"/>
      <c r="C30053" s="52"/>
      <c r="D30053" s="56"/>
      <c r="F30053"/>
    </row>
    <row r="30054" spans="2:6" x14ac:dyDescent="0.25">
      <c r="B30054" s="55"/>
      <c r="C30054" s="52"/>
      <c r="D30054" s="56"/>
      <c r="F30054"/>
    </row>
    <row r="30055" spans="2:6" x14ac:dyDescent="0.25">
      <c r="B30055" s="55"/>
      <c r="C30055" s="52"/>
      <c r="D30055" s="56"/>
      <c r="F30055"/>
    </row>
    <row r="30056" spans="2:6" x14ac:dyDescent="0.25">
      <c r="B30056" s="55"/>
      <c r="C30056" s="52"/>
      <c r="D30056" s="56"/>
      <c r="F30056"/>
    </row>
    <row r="30057" spans="2:6" x14ac:dyDescent="0.25">
      <c r="B30057" s="55"/>
      <c r="C30057" s="52"/>
      <c r="D30057" s="56"/>
      <c r="F30057"/>
    </row>
    <row r="30058" spans="2:6" x14ac:dyDescent="0.25">
      <c r="B30058" s="55"/>
      <c r="C30058" s="52"/>
      <c r="D30058" s="56"/>
      <c r="F30058"/>
    </row>
    <row r="30059" spans="2:6" x14ac:dyDescent="0.25">
      <c r="B30059" s="55"/>
      <c r="C30059" s="52"/>
      <c r="D30059" s="56"/>
      <c r="F30059"/>
    </row>
    <row r="30060" spans="2:6" x14ac:dyDescent="0.25">
      <c r="B30060" s="55"/>
      <c r="C30060" s="52"/>
      <c r="D30060" s="56"/>
      <c r="F30060"/>
    </row>
    <row r="30061" spans="2:6" x14ac:dyDescent="0.25">
      <c r="B30061" s="55"/>
      <c r="C30061" s="52"/>
      <c r="D30061" s="56"/>
      <c r="F30061"/>
    </row>
    <row r="30062" spans="2:6" x14ac:dyDescent="0.25">
      <c r="B30062" s="55"/>
      <c r="C30062" s="52"/>
      <c r="D30062" s="56"/>
      <c r="F30062"/>
    </row>
    <row r="30063" spans="2:6" x14ac:dyDescent="0.25">
      <c r="B30063" s="55"/>
      <c r="C30063" s="52"/>
      <c r="D30063" s="56"/>
      <c r="F30063"/>
    </row>
    <row r="30064" spans="2:6" x14ac:dyDescent="0.25">
      <c r="B30064" s="55"/>
      <c r="C30064" s="52"/>
      <c r="D30064" s="56"/>
      <c r="F30064"/>
    </row>
    <row r="30065" spans="2:6" x14ac:dyDescent="0.25">
      <c r="B30065" s="55"/>
      <c r="C30065" s="52"/>
      <c r="D30065" s="56"/>
      <c r="F30065"/>
    </row>
    <row r="30066" spans="2:6" x14ac:dyDescent="0.25">
      <c r="B30066" s="55"/>
      <c r="C30066" s="52"/>
      <c r="D30066" s="56"/>
      <c r="F30066"/>
    </row>
    <row r="30067" spans="2:6" x14ac:dyDescent="0.25">
      <c r="B30067" s="55"/>
      <c r="C30067" s="52"/>
      <c r="D30067" s="56"/>
      <c r="F30067"/>
    </row>
    <row r="30068" spans="2:6" x14ac:dyDescent="0.25">
      <c r="B30068" s="55"/>
      <c r="C30068" s="52"/>
      <c r="D30068" s="56"/>
      <c r="F30068"/>
    </row>
    <row r="30069" spans="2:6" x14ac:dyDescent="0.25">
      <c r="B30069" s="55"/>
      <c r="C30069" s="52"/>
      <c r="D30069" s="56"/>
      <c r="F30069"/>
    </row>
    <row r="30070" spans="2:6" x14ac:dyDescent="0.25">
      <c r="B30070" s="55"/>
      <c r="C30070" s="52"/>
      <c r="D30070" s="56"/>
      <c r="F30070"/>
    </row>
    <row r="30071" spans="2:6" x14ac:dyDescent="0.25">
      <c r="B30071" s="55"/>
      <c r="C30071" s="52"/>
      <c r="D30071" s="56"/>
      <c r="F30071"/>
    </row>
    <row r="30072" spans="2:6" x14ac:dyDescent="0.25">
      <c r="B30072" s="55"/>
      <c r="C30072" s="52"/>
      <c r="D30072" s="56"/>
      <c r="F30072"/>
    </row>
    <row r="30073" spans="2:6" x14ac:dyDescent="0.25">
      <c r="B30073" s="55"/>
      <c r="C30073" s="52"/>
      <c r="D30073" s="56"/>
      <c r="F30073"/>
    </row>
    <row r="30074" spans="2:6" x14ac:dyDescent="0.25">
      <c r="B30074" s="55"/>
      <c r="C30074" s="52"/>
      <c r="D30074" s="56"/>
      <c r="F30074"/>
    </row>
    <row r="30075" spans="2:6" x14ac:dyDescent="0.25">
      <c r="B30075" s="55"/>
      <c r="C30075" s="52"/>
      <c r="D30075" s="56"/>
      <c r="F30075"/>
    </row>
    <row r="30076" spans="2:6" x14ac:dyDescent="0.25">
      <c r="B30076" s="55"/>
      <c r="C30076" s="52"/>
      <c r="D30076" s="56"/>
      <c r="F30076"/>
    </row>
    <row r="30077" spans="2:6" x14ac:dyDescent="0.25">
      <c r="B30077" s="55"/>
      <c r="C30077" s="52"/>
      <c r="D30077" s="56"/>
      <c r="F30077"/>
    </row>
    <row r="30078" spans="2:6" x14ac:dyDescent="0.25">
      <c r="B30078" s="55"/>
      <c r="C30078" s="52"/>
      <c r="D30078" s="56"/>
      <c r="F30078"/>
    </row>
    <row r="30079" spans="2:6" x14ac:dyDescent="0.25">
      <c r="B30079" s="55"/>
      <c r="C30079" s="52"/>
      <c r="D30079" s="56"/>
      <c r="F30079"/>
    </row>
    <row r="30080" spans="2:6" x14ac:dyDescent="0.25">
      <c r="B30080" s="55"/>
      <c r="C30080" s="52"/>
      <c r="D30080" s="56"/>
      <c r="F30080"/>
    </row>
    <row r="30081" spans="2:6" x14ac:dyDescent="0.25">
      <c r="B30081" s="55"/>
      <c r="C30081" s="52"/>
      <c r="D30081" s="56"/>
      <c r="F30081"/>
    </row>
    <row r="30082" spans="2:6" x14ac:dyDescent="0.25">
      <c r="B30082" s="55"/>
      <c r="C30082" s="52"/>
      <c r="D30082" s="56"/>
      <c r="F30082"/>
    </row>
    <row r="30083" spans="2:6" x14ac:dyDescent="0.25">
      <c r="B30083" s="55"/>
      <c r="C30083" s="52"/>
      <c r="D30083" s="56"/>
      <c r="F30083"/>
    </row>
    <row r="30084" spans="2:6" x14ac:dyDescent="0.25">
      <c r="B30084" s="55"/>
      <c r="C30084" s="52"/>
      <c r="D30084" s="56"/>
      <c r="F30084"/>
    </row>
    <row r="30085" spans="2:6" x14ac:dyDescent="0.25">
      <c r="B30085" s="55"/>
      <c r="C30085" s="52"/>
      <c r="D30085" s="56"/>
      <c r="F30085"/>
    </row>
    <row r="30086" spans="2:6" x14ac:dyDescent="0.25">
      <c r="B30086" s="55"/>
      <c r="C30086" s="52"/>
      <c r="D30086" s="56"/>
      <c r="F30086"/>
    </row>
    <row r="30087" spans="2:6" x14ac:dyDescent="0.25">
      <c r="B30087" s="55"/>
      <c r="C30087" s="52"/>
      <c r="D30087" s="56"/>
      <c r="F30087"/>
    </row>
    <row r="30088" spans="2:6" x14ac:dyDescent="0.25">
      <c r="B30088" s="55"/>
      <c r="C30088" s="52"/>
      <c r="D30088" s="56"/>
      <c r="F30088"/>
    </row>
    <row r="30089" spans="2:6" x14ac:dyDescent="0.25">
      <c r="B30089" s="55"/>
      <c r="C30089" s="52"/>
      <c r="D30089" s="56"/>
      <c r="F30089"/>
    </row>
    <row r="30090" spans="2:6" x14ac:dyDescent="0.25">
      <c r="B30090" s="55"/>
      <c r="C30090" s="52"/>
      <c r="D30090" s="56"/>
      <c r="F30090"/>
    </row>
    <row r="30091" spans="2:6" x14ac:dyDescent="0.25">
      <c r="B30091" s="55"/>
      <c r="C30091" s="52"/>
      <c r="D30091" s="56"/>
      <c r="F30091"/>
    </row>
    <row r="30092" spans="2:6" x14ac:dyDescent="0.25">
      <c r="B30092" s="55"/>
      <c r="C30092" s="52"/>
      <c r="D30092" s="56"/>
      <c r="F30092"/>
    </row>
    <row r="30093" spans="2:6" x14ac:dyDescent="0.25">
      <c r="B30093" s="55"/>
      <c r="C30093" s="52"/>
      <c r="D30093" s="56"/>
      <c r="F30093"/>
    </row>
    <row r="30094" spans="2:6" x14ac:dyDescent="0.25">
      <c r="B30094" s="55"/>
      <c r="C30094" s="52"/>
      <c r="D30094" s="56"/>
      <c r="F30094"/>
    </row>
    <row r="30095" spans="2:6" x14ac:dyDescent="0.25">
      <c r="B30095" s="55"/>
      <c r="C30095" s="52"/>
      <c r="D30095" s="56"/>
      <c r="F30095"/>
    </row>
    <row r="30096" spans="2:6" x14ac:dyDescent="0.25">
      <c r="B30096" s="55"/>
      <c r="C30096" s="52"/>
      <c r="D30096" s="56"/>
      <c r="F30096"/>
    </row>
    <row r="30097" spans="2:6" x14ac:dyDescent="0.25">
      <c r="B30097" s="55"/>
      <c r="C30097" s="52"/>
      <c r="D30097" s="56"/>
      <c r="F30097"/>
    </row>
    <row r="30098" spans="2:6" x14ac:dyDescent="0.25">
      <c r="B30098" s="55"/>
      <c r="C30098" s="52"/>
      <c r="D30098" s="56"/>
      <c r="F30098"/>
    </row>
    <row r="30099" spans="2:6" x14ac:dyDescent="0.25">
      <c r="B30099" s="55"/>
      <c r="C30099" s="52"/>
      <c r="D30099" s="56"/>
      <c r="F30099"/>
    </row>
    <row r="30100" spans="2:6" x14ac:dyDescent="0.25">
      <c r="B30100" s="55"/>
      <c r="C30100" s="52"/>
      <c r="D30100" s="56"/>
      <c r="F30100"/>
    </row>
    <row r="30101" spans="2:6" x14ac:dyDescent="0.25">
      <c r="B30101" s="55"/>
      <c r="C30101" s="52"/>
      <c r="D30101" s="56"/>
      <c r="F30101"/>
    </row>
    <row r="30102" spans="2:6" x14ac:dyDescent="0.25">
      <c r="B30102" s="55"/>
      <c r="C30102" s="52"/>
      <c r="D30102" s="56"/>
      <c r="F30102"/>
    </row>
    <row r="30103" spans="2:6" x14ac:dyDescent="0.25">
      <c r="B30103" s="55"/>
      <c r="C30103" s="52"/>
      <c r="D30103" s="56"/>
      <c r="F30103"/>
    </row>
    <row r="30104" spans="2:6" x14ac:dyDescent="0.25">
      <c r="B30104" s="55"/>
      <c r="C30104" s="52"/>
      <c r="D30104" s="56"/>
      <c r="F30104"/>
    </row>
    <row r="30105" spans="2:6" x14ac:dyDescent="0.25">
      <c r="B30105" s="55"/>
      <c r="C30105" s="52"/>
      <c r="D30105" s="56"/>
      <c r="F30105"/>
    </row>
    <row r="30106" spans="2:6" x14ac:dyDescent="0.25">
      <c r="B30106" s="55"/>
      <c r="C30106" s="52"/>
      <c r="D30106" s="56"/>
      <c r="F30106"/>
    </row>
    <row r="30107" spans="2:6" x14ac:dyDescent="0.25">
      <c r="B30107" s="55"/>
      <c r="C30107" s="52"/>
      <c r="D30107" s="56"/>
      <c r="F30107"/>
    </row>
    <row r="30108" spans="2:6" x14ac:dyDescent="0.25">
      <c r="B30108" s="55"/>
      <c r="C30108" s="52"/>
      <c r="D30108" s="56"/>
      <c r="F30108"/>
    </row>
    <row r="30109" spans="2:6" x14ac:dyDescent="0.25">
      <c r="B30109" s="55"/>
      <c r="C30109" s="52"/>
      <c r="D30109" s="56"/>
      <c r="F30109"/>
    </row>
    <row r="30110" spans="2:6" x14ac:dyDescent="0.25">
      <c r="B30110" s="55"/>
      <c r="C30110" s="52"/>
      <c r="D30110" s="56"/>
      <c r="F30110"/>
    </row>
    <row r="30111" spans="2:6" x14ac:dyDescent="0.25">
      <c r="B30111" s="55"/>
      <c r="C30111" s="52"/>
      <c r="D30111" s="56"/>
      <c r="F30111"/>
    </row>
    <row r="30112" spans="2:6" x14ac:dyDescent="0.25">
      <c r="B30112" s="55"/>
      <c r="C30112" s="52"/>
      <c r="D30112" s="56"/>
      <c r="F30112"/>
    </row>
    <row r="30113" spans="2:6" x14ac:dyDescent="0.25">
      <c r="B30113" s="55"/>
      <c r="C30113" s="52"/>
      <c r="D30113" s="56"/>
      <c r="F30113"/>
    </row>
    <row r="30114" spans="2:6" x14ac:dyDescent="0.25">
      <c r="B30114" s="55"/>
      <c r="C30114" s="52"/>
      <c r="D30114" s="56"/>
      <c r="F30114"/>
    </row>
    <row r="30115" spans="2:6" x14ac:dyDescent="0.25">
      <c r="B30115" s="55"/>
      <c r="C30115" s="52"/>
      <c r="D30115" s="56"/>
      <c r="F30115"/>
    </row>
    <row r="30116" spans="2:6" x14ac:dyDescent="0.25">
      <c r="B30116" s="55"/>
      <c r="C30116" s="52"/>
      <c r="D30116" s="56"/>
      <c r="F30116"/>
    </row>
    <row r="30117" spans="2:6" x14ac:dyDescent="0.25">
      <c r="B30117" s="55"/>
      <c r="C30117" s="52"/>
      <c r="D30117" s="56"/>
      <c r="F30117"/>
    </row>
    <row r="30118" spans="2:6" x14ac:dyDescent="0.25">
      <c r="B30118" s="55"/>
      <c r="C30118" s="52"/>
      <c r="D30118" s="56"/>
      <c r="F30118"/>
    </row>
    <row r="30119" spans="2:6" x14ac:dyDescent="0.25">
      <c r="B30119" s="55"/>
      <c r="C30119" s="52"/>
      <c r="D30119" s="56"/>
      <c r="F30119"/>
    </row>
    <row r="30120" spans="2:6" x14ac:dyDescent="0.25">
      <c r="B30120" s="55"/>
      <c r="C30120" s="52"/>
      <c r="D30120" s="56"/>
      <c r="F30120"/>
    </row>
    <row r="30121" spans="2:6" x14ac:dyDescent="0.25">
      <c r="B30121" s="55"/>
      <c r="C30121" s="52"/>
      <c r="D30121" s="56"/>
      <c r="F30121"/>
    </row>
    <row r="30122" spans="2:6" x14ac:dyDescent="0.25">
      <c r="B30122" s="55"/>
      <c r="C30122" s="52"/>
      <c r="D30122" s="56"/>
      <c r="F30122"/>
    </row>
    <row r="30123" spans="2:6" x14ac:dyDescent="0.25">
      <c r="B30123" s="55"/>
      <c r="C30123" s="52"/>
      <c r="D30123" s="56"/>
      <c r="F30123"/>
    </row>
    <row r="30124" spans="2:6" x14ac:dyDescent="0.25">
      <c r="B30124" s="55"/>
      <c r="C30124" s="52"/>
      <c r="D30124" s="56"/>
      <c r="F30124"/>
    </row>
    <row r="30125" spans="2:6" x14ac:dyDescent="0.25">
      <c r="B30125" s="55"/>
      <c r="C30125" s="52"/>
      <c r="D30125" s="56"/>
      <c r="F30125"/>
    </row>
    <row r="30126" spans="2:6" x14ac:dyDescent="0.25">
      <c r="B30126" s="55"/>
      <c r="C30126" s="52"/>
      <c r="D30126" s="56"/>
      <c r="F30126"/>
    </row>
    <row r="30127" spans="2:6" x14ac:dyDescent="0.25">
      <c r="B30127" s="55"/>
      <c r="C30127" s="52"/>
      <c r="D30127" s="56"/>
      <c r="F30127"/>
    </row>
    <row r="30128" spans="2:6" x14ac:dyDescent="0.25">
      <c r="B30128" s="55"/>
      <c r="C30128" s="52"/>
      <c r="D30128" s="56"/>
      <c r="F30128"/>
    </row>
    <row r="30129" spans="2:6" x14ac:dyDescent="0.25">
      <c r="B30129" s="55"/>
      <c r="C30129" s="52"/>
      <c r="D30129" s="56"/>
      <c r="F30129"/>
    </row>
    <row r="30130" spans="2:6" x14ac:dyDescent="0.25">
      <c r="B30130" s="55"/>
      <c r="C30130" s="52"/>
      <c r="D30130" s="56"/>
      <c r="F30130"/>
    </row>
    <row r="30131" spans="2:6" x14ac:dyDescent="0.25">
      <c r="B30131" s="55"/>
      <c r="C30131" s="52"/>
      <c r="D30131" s="56"/>
      <c r="F30131"/>
    </row>
    <row r="30132" spans="2:6" x14ac:dyDescent="0.25">
      <c r="B30132" s="55"/>
      <c r="C30132" s="52"/>
      <c r="D30132" s="56"/>
      <c r="F30132"/>
    </row>
    <row r="30133" spans="2:6" x14ac:dyDescent="0.25">
      <c r="B30133" s="55"/>
      <c r="C30133" s="52"/>
      <c r="D30133" s="56"/>
      <c r="F30133"/>
    </row>
    <row r="30134" spans="2:6" x14ac:dyDescent="0.25">
      <c r="B30134" s="55"/>
      <c r="C30134" s="52"/>
      <c r="D30134" s="56"/>
      <c r="F30134"/>
    </row>
    <row r="30135" spans="2:6" x14ac:dyDescent="0.25">
      <c r="B30135" s="55"/>
      <c r="C30135" s="52"/>
      <c r="D30135" s="56"/>
      <c r="F30135"/>
    </row>
    <row r="30136" spans="2:6" x14ac:dyDescent="0.25">
      <c r="B30136" s="55"/>
      <c r="C30136" s="52"/>
      <c r="D30136" s="56"/>
      <c r="F30136"/>
    </row>
    <row r="30137" spans="2:6" x14ac:dyDescent="0.25">
      <c r="B30137" s="55"/>
      <c r="C30137" s="52"/>
      <c r="D30137" s="56"/>
      <c r="F30137"/>
    </row>
    <row r="30138" spans="2:6" x14ac:dyDescent="0.25">
      <c r="B30138" s="55"/>
      <c r="C30138" s="52"/>
      <c r="D30138" s="56"/>
      <c r="F30138"/>
    </row>
    <row r="30139" spans="2:6" x14ac:dyDescent="0.25">
      <c r="B30139" s="55"/>
      <c r="C30139" s="52"/>
      <c r="D30139" s="56"/>
      <c r="F30139"/>
    </row>
    <row r="30140" spans="2:6" x14ac:dyDescent="0.25">
      <c r="B30140" s="55"/>
      <c r="C30140" s="52"/>
      <c r="D30140" s="56"/>
      <c r="F30140"/>
    </row>
    <row r="30141" spans="2:6" x14ac:dyDescent="0.25">
      <c r="B30141" s="55"/>
      <c r="C30141" s="52"/>
      <c r="D30141" s="56"/>
      <c r="F30141"/>
    </row>
    <row r="30142" spans="2:6" x14ac:dyDescent="0.25">
      <c r="B30142" s="55"/>
      <c r="C30142" s="52"/>
      <c r="D30142" s="56"/>
      <c r="F30142"/>
    </row>
    <row r="30143" spans="2:6" x14ac:dyDescent="0.25">
      <c r="B30143" s="55"/>
      <c r="C30143" s="52"/>
      <c r="D30143" s="56"/>
      <c r="F30143"/>
    </row>
    <row r="30144" spans="2:6" x14ac:dyDescent="0.25">
      <c r="B30144" s="55"/>
      <c r="C30144" s="52"/>
      <c r="D30144" s="56"/>
      <c r="F30144"/>
    </row>
    <row r="30145" spans="2:6" x14ac:dyDescent="0.25">
      <c r="B30145" s="55"/>
      <c r="C30145" s="52"/>
      <c r="D30145" s="56"/>
      <c r="F30145"/>
    </row>
    <row r="30146" spans="2:6" x14ac:dyDescent="0.25">
      <c r="B30146" s="55"/>
      <c r="C30146" s="52"/>
      <c r="D30146" s="56"/>
      <c r="F30146"/>
    </row>
    <row r="30147" spans="2:6" x14ac:dyDescent="0.25">
      <c r="B30147" s="55"/>
      <c r="C30147" s="52"/>
      <c r="D30147" s="56"/>
      <c r="F30147"/>
    </row>
    <row r="30148" spans="2:6" x14ac:dyDescent="0.25">
      <c r="B30148" s="55"/>
      <c r="C30148" s="52"/>
      <c r="D30148" s="56"/>
      <c r="F30148"/>
    </row>
    <row r="30149" spans="2:6" x14ac:dyDescent="0.25">
      <c r="B30149" s="55"/>
      <c r="C30149" s="52"/>
      <c r="D30149" s="56"/>
      <c r="F30149"/>
    </row>
    <row r="30150" spans="2:6" x14ac:dyDescent="0.25">
      <c r="B30150" s="55"/>
      <c r="C30150" s="52"/>
      <c r="D30150" s="56"/>
      <c r="F30150"/>
    </row>
    <row r="30151" spans="2:6" x14ac:dyDescent="0.25">
      <c r="B30151" s="55"/>
      <c r="C30151" s="52"/>
      <c r="D30151" s="56"/>
      <c r="F30151"/>
    </row>
    <row r="30152" spans="2:6" x14ac:dyDescent="0.25">
      <c r="B30152" s="55"/>
      <c r="C30152" s="52"/>
      <c r="D30152" s="56"/>
      <c r="F30152"/>
    </row>
    <row r="30153" spans="2:6" x14ac:dyDescent="0.25">
      <c r="B30153" s="55"/>
      <c r="C30153" s="52"/>
      <c r="D30153" s="56"/>
      <c r="F30153"/>
    </row>
    <row r="30154" spans="2:6" x14ac:dyDescent="0.25">
      <c r="B30154" s="55"/>
      <c r="C30154" s="52"/>
      <c r="D30154" s="56"/>
      <c r="F30154"/>
    </row>
    <row r="30155" spans="2:6" x14ac:dyDescent="0.25">
      <c r="B30155" s="55"/>
      <c r="C30155" s="52"/>
      <c r="D30155" s="56"/>
      <c r="F30155"/>
    </row>
    <row r="30156" spans="2:6" x14ac:dyDescent="0.25">
      <c r="B30156" s="55"/>
      <c r="C30156" s="52"/>
      <c r="D30156" s="56"/>
      <c r="F30156"/>
    </row>
    <row r="30157" spans="2:6" x14ac:dyDescent="0.25">
      <c r="B30157" s="55"/>
      <c r="C30157" s="52"/>
      <c r="D30157" s="56"/>
      <c r="F30157"/>
    </row>
    <row r="30158" spans="2:6" x14ac:dyDescent="0.25">
      <c r="B30158" s="55"/>
      <c r="C30158" s="52"/>
      <c r="D30158" s="56"/>
      <c r="F30158"/>
    </row>
    <row r="30159" spans="2:6" x14ac:dyDescent="0.25">
      <c r="B30159" s="55"/>
      <c r="C30159" s="52"/>
      <c r="D30159" s="56"/>
      <c r="F30159"/>
    </row>
    <row r="30160" spans="2:6" x14ac:dyDescent="0.25">
      <c r="B30160" s="55"/>
      <c r="C30160" s="52"/>
      <c r="D30160" s="56"/>
      <c r="F30160"/>
    </row>
    <row r="30161" spans="2:6" x14ac:dyDescent="0.25">
      <c r="B30161" s="55"/>
      <c r="C30161" s="52"/>
      <c r="D30161" s="56"/>
      <c r="F30161"/>
    </row>
    <row r="30162" spans="2:6" x14ac:dyDescent="0.25">
      <c r="B30162" s="55"/>
      <c r="C30162" s="52"/>
      <c r="D30162" s="56"/>
      <c r="F30162"/>
    </row>
    <row r="30163" spans="2:6" x14ac:dyDescent="0.25">
      <c r="B30163" s="55"/>
      <c r="C30163" s="52"/>
      <c r="D30163" s="56"/>
      <c r="F30163"/>
    </row>
    <row r="30164" spans="2:6" x14ac:dyDescent="0.25">
      <c r="B30164" s="55"/>
      <c r="C30164" s="52"/>
      <c r="D30164" s="56"/>
      <c r="F30164"/>
    </row>
    <row r="30165" spans="2:6" x14ac:dyDescent="0.25">
      <c r="B30165" s="55"/>
      <c r="C30165" s="52"/>
      <c r="D30165" s="56"/>
      <c r="F30165"/>
    </row>
    <row r="30166" spans="2:6" x14ac:dyDescent="0.25">
      <c r="B30166" s="55"/>
      <c r="C30166" s="52"/>
      <c r="D30166" s="56"/>
      <c r="F30166"/>
    </row>
    <row r="30167" spans="2:6" x14ac:dyDescent="0.25">
      <c r="B30167" s="55"/>
      <c r="C30167" s="52"/>
      <c r="D30167" s="56"/>
      <c r="F30167"/>
    </row>
    <row r="30168" spans="2:6" x14ac:dyDescent="0.25">
      <c r="B30168" s="55"/>
      <c r="C30168" s="52"/>
      <c r="D30168" s="56"/>
      <c r="F30168"/>
    </row>
    <row r="30169" spans="2:6" x14ac:dyDescent="0.25">
      <c r="B30169" s="55"/>
      <c r="C30169" s="52"/>
      <c r="D30169" s="56"/>
      <c r="F30169"/>
    </row>
    <row r="30170" spans="2:6" x14ac:dyDescent="0.25">
      <c r="B30170" s="55"/>
      <c r="C30170" s="52"/>
      <c r="D30170" s="56"/>
      <c r="F30170"/>
    </row>
    <row r="30171" spans="2:6" x14ac:dyDescent="0.25">
      <c r="B30171" s="55"/>
      <c r="C30171" s="52"/>
      <c r="D30171" s="56"/>
      <c r="F30171"/>
    </row>
    <row r="30172" spans="2:6" x14ac:dyDescent="0.25">
      <c r="B30172" s="55"/>
      <c r="C30172" s="52"/>
      <c r="D30172" s="56"/>
      <c r="F30172"/>
    </row>
    <row r="30173" spans="2:6" x14ac:dyDescent="0.25">
      <c r="B30173" s="55"/>
      <c r="C30173" s="52"/>
      <c r="D30173" s="56"/>
      <c r="F30173"/>
    </row>
    <row r="30174" spans="2:6" x14ac:dyDescent="0.25">
      <c r="B30174" s="55"/>
      <c r="C30174" s="52"/>
      <c r="D30174" s="56"/>
      <c r="F30174"/>
    </row>
    <row r="30175" spans="2:6" x14ac:dyDescent="0.25">
      <c r="B30175" s="55"/>
      <c r="C30175" s="52"/>
      <c r="D30175" s="56"/>
      <c r="F30175"/>
    </row>
    <row r="30176" spans="2:6" x14ac:dyDescent="0.25">
      <c r="B30176" s="55"/>
      <c r="C30176" s="52"/>
      <c r="D30176" s="56"/>
      <c r="F30176"/>
    </row>
    <row r="30177" spans="2:6" x14ac:dyDescent="0.25">
      <c r="B30177" s="55"/>
      <c r="C30177" s="52"/>
      <c r="D30177" s="56"/>
      <c r="F30177"/>
    </row>
    <row r="30178" spans="2:6" x14ac:dyDescent="0.25">
      <c r="B30178" s="55"/>
      <c r="C30178" s="52"/>
      <c r="D30178" s="56"/>
      <c r="F30178"/>
    </row>
    <row r="30179" spans="2:6" x14ac:dyDescent="0.25">
      <c r="B30179" s="55"/>
      <c r="C30179" s="52"/>
      <c r="D30179" s="56"/>
      <c r="F30179"/>
    </row>
    <row r="30180" spans="2:6" x14ac:dyDescent="0.25">
      <c r="B30180" s="55"/>
      <c r="C30180" s="52"/>
      <c r="D30180" s="56"/>
      <c r="F30180"/>
    </row>
    <row r="30181" spans="2:6" x14ac:dyDescent="0.25">
      <c r="B30181" s="55"/>
      <c r="C30181" s="52"/>
      <c r="D30181" s="56"/>
      <c r="F30181"/>
    </row>
    <row r="30182" spans="2:6" x14ac:dyDescent="0.25">
      <c r="B30182" s="55"/>
      <c r="C30182" s="52"/>
      <c r="D30182" s="56"/>
      <c r="F30182"/>
    </row>
    <row r="30183" spans="2:6" x14ac:dyDescent="0.25">
      <c r="B30183" s="55"/>
      <c r="C30183" s="52"/>
      <c r="D30183" s="56"/>
      <c r="F30183"/>
    </row>
    <row r="30184" spans="2:6" x14ac:dyDescent="0.25">
      <c r="B30184" s="55"/>
      <c r="C30184" s="52"/>
      <c r="D30184" s="56"/>
      <c r="F30184"/>
    </row>
    <row r="30185" spans="2:6" x14ac:dyDescent="0.25">
      <c r="B30185" s="55"/>
      <c r="C30185" s="52"/>
      <c r="D30185" s="56"/>
      <c r="F30185"/>
    </row>
    <row r="30186" spans="2:6" x14ac:dyDescent="0.25">
      <c r="B30186" s="55"/>
      <c r="C30186" s="52"/>
      <c r="D30186" s="56"/>
      <c r="F30186"/>
    </row>
    <row r="30187" spans="2:6" x14ac:dyDescent="0.25">
      <c r="B30187" s="55"/>
      <c r="C30187" s="52"/>
      <c r="D30187" s="56"/>
      <c r="F30187"/>
    </row>
    <row r="30188" spans="2:6" x14ac:dyDescent="0.25">
      <c r="B30188" s="55"/>
      <c r="C30188" s="52"/>
      <c r="D30188" s="56"/>
      <c r="F30188"/>
    </row>
    <row r="30189" spans="2:6" x14ac:dyDescent="0.25">
      <c r="B30189" s="55"/>
      <c r="C30189" s="52"/>
      <c r="D30189" s="56"/>
      <c r="F30189"/>
    </row>
    <row r="30190" spans="2:6" x14ac:dyDescent="0.25">
      <c r="B30190" s="55"/>
      <c r="C30190" s="52"/>
      <c r="D30190" s="56"/>
      <c r="F30190"/>
    </row>
    <row r="30191" spans="2:6" x14ac:dyDescent="0.25">
      <c r="B30191" s="55"/>
      <c r="C30191" s="52"/>
      <c r="D30191" s="56"/>
      <c r="F30191"/>
    </row>
    <row r="30192" spans="2:6" x14ac:dyDescent="0.25">
      <c r="B30192" s="55"/>
      <c r="C30192" s="52"/>
      <c r="D30192" s="56"/>
      <c r="F30192"/>
    </row>
    <row r="30193" spans="2:6" x14ac:dyDescent="0.25">
      <c r="B30193" s="55"/>
      <c r="C30193" s="52"/>
      <c r="D30193" s="56"/>
      <c r="F30193"/>
    </row>
    <row r="30194" spans="2:6" x14ac:dyDescent="0.25">
      <c r="B30194" s="55"/>
      <c r="C30194" s="52"/>
      <c r="D30194" s="56"/>
      <c r="F30194"/>
    </row>
    <row r="30195" spans="2:6" x14ac:dyDescent="0.25">
      <c r="B30195" s="55"/>
      <c r="C30195" s="52"/>
      <c r="D30195" s="56"/>
      <c r="F30195"/>
    </row>
    <row r="30196" spans="2:6" x14ac:dyDescent="0.25">
      <c r="B30196" s="55"/>
      <c r="C30196" s="52"/>
      <c r="D30196" s="56"/>
      <c r="F30196"/>
    </row>
    <row r="30197" spans="2:6" x14ac:dyDescent="0.25">
      <c r="B30197" s="55"/>
      <c r="C30197" s="52"/>
      <c r="D30197" s="56"/>
      <c r="F30197"/>
    </row>
    <row r="30198" spans="2:6" x14ac:dyDescent="0.25">
      <c r="B30198" s="55"/>
      <c r="C30198" s="52"/>
      <c r="D30198" s="56"/>
      <c r="F30198"/>
    </row>
    <row r="30199" spans="2:6" x14ac:dyDescent="0.25">
      <c r="B30199" s="55"/>
      <c r="C30199" s="52"/>
      <c r="D30199" s="56"/>
      <c r="F30199"/>
    </row>
    <row r="30200" spans="2:6" x14ac:dyDescent="0.25">
      <c r="B30200" s="55"/>
      <c r="C30200" s="52"/>
      <c r="D30200" s="56"/>
      <c r="F30200"/>
    </row>
    <row r="30201" spans="2:6" x14ac:dyDescent="0.25">
      <c r="B30201" s="55"/>
      <c r="C30201" s="52"/>
      <c r="D30201" s="56"/>
      <c r="F30201"/>
    </row>
    <row r="30202" spans="2:6" x14ac:dyDescent="0.25">
      <c r="B30202" s="55"/>
      <c r="C30202" s="52"/>
      <c r="D30202" s="56"/>
      <c r="F30202"/>
    </row>
    <row r="30203" spans="2:6" x14ac:dyDescent="0.25">
      <c r="B30203" s="55"/>
      <c r="C30203" s="52"/>
      <c r="D30203" s="56"/>
      <c r="F30203"/>
    </row>
    <row r="30204" spans="2:6" x14ac:dyDescent="0.25">
      <c r="B30204" s="55"/>
      <c r="C30204" s="52"/>
      <c r="D30204" s="56"/>
      <c r="F30204"/>
    </row>
    <row r="30205" spans="2:6" x14ac:dyDescent="0.25">
      <c r="B30205" s="55"/>
      <c r="C30205" s="52"/>
      <c r="D30205" s="56"/>
      <c r="F30205"/>
    </row>
    <row r="30206" spans="2:6" x14ac:dyDescent="0.25">
      <c r="B30206" s="55"/>
      <c r="C30206" s="52"/>
      <c r="D30206" s="56"/>
      <c r="F30206"/>
    </row>
    <row r="30207" spans="2:6" x14ac:dyDescent="0.25">
      <c r="B30207" s="55"/>
      <c r="C30207" s="52"/>
      <c r="D30207" s="56"/>
      <c r="F30207"/>
    </row>
    <row r="30208" spans="2:6" x14ac:dyDescent="0.25">
      <c r="B30208" s="55"/>
      <c r="C30208" s="52"/>
      <c r="D30208" s="56"/>
      <c r="F30208"/>
    </row>
    <row r="30209" spans="2:6" x14ac:dyDescent="0.25">
      <c r="B30209" s="55"/>
      <c r="C30209" s="52"/>
      <c r="D30209" s="56"/>
      <c r="F30209"/>
    </row>
    <row r="30210" spans="2:6" x14ac:dyDescent="0.25">
      <c r="B30210" s="55"/>
      <c r="C30210" s="52"/>
      <c r="D30210" s="56"/>
      <c r="F30210"/>
    </row>
    <row r="30211" spans="2:6" x14ac:dyDescent="0.25">
      <c r="B30211" s="55"/>
      <c r="C30211" s="52"/>
      <c r="D30211" s="56"/>
      <c r="F30211"/>
    </row>
    <row r="30212" spans="2:6" x14ac:dyDescent="0.25">
      <c r="B30212" s="55"/>
      <c r="C30212" s="52"/>
      <c r="D30212" s="56"/>
      <c r="F30212"/>
    </row>
    <row r="30213" spans="2:6" x14ac:dyDescent="0.25">
      <c r="B30213" s="55"/>
      <c r="C30213" s="52"/>
      <c r="D30213" s="56"/>
      <c r="F30213"/>
    </row>
    <row r="30214" spans="2:6" x14ac:dyDescent="0.25">
      <c r="B30214" s="55"/>
      <c r="C30214" s="52"/>
      <c r="D30214" s="56"/>
      <c r="F30214"/>
    </row>
    <row r="30215" spans="2:6" x14ac:dyDescent="0.25">
      <c r="B30215" s="55"/>
      <c r="C30215" s="52"/>
      <c r="D30215" s="56"/>
      <c r="F30215"/>
    </row>
    <row r="30216" spans="2:6" x14ac:dyDescent="0.25">
      <c r="B30216" s="55"/>
      <c r="C30216" s="52"/>
      <c r="D30216" s="56"/>
      <c r="F30216"/>
    </row>
    <row r="30217" spans="2:6" x14ac:dyDescent="0.25">
      <c r="B30217" s="55"/>
      <c r="C30217" s="52"/>
      <c r="D30217" s="56"/>
      <c r="F30217"/>
    </row>
    <row r="30218" spans="2:6" x14ac:dyDescent="0.25">
      <c r="B30218" s="55"/>
      <c r="C30218" s="52"/>
      <c r="D30218" s="56"/>
      <c r="F30218"/>
    </row>
    <row r="30219" spans="2:6" x14ac:dyDescent="0.25">
      <c r="B30219" s="55"/>
      <c r="C30219" s="52"/>
      <c r="D30219" s="56"/>
      <c r="F30219"/>
    </row>
    <row r="30220" spans="2:6" x14ac:dyDescent="0.25">
      <c r="B30220" s="55"/>
      <c r="C30220" s="52"/>
      <c r="D30220" s="56"/>
      <c r="F30220"/>
    </row>
    <row r="30221" spans="2:6" x14ac:dyDescent="0.25">
      <c r="B30221" s="55"/>
      <c r="C30221" s="52"/>
      <c r="D30221" s="56"/>
      <c r="F30221"/>
    </row>
    <row r="30222" spans="2:6" x14ac:dyDescent="0.25">
      <c r="B30222" s="55"/>
      <c r="C30222" s="52"/>
      <c r="D30222" s="56"/>
      <c r="F30222"/>
    </row>
    <row r="30223" spans="2:6" x14ac:dyDescent="0.25">
      <c r="B30223" s="55"/>
      <c r="C30223" s="52"/>
      <c r="D30223" s="56"/>
      <c r="F30223"/>
    </row>
    <row r="30224" spans="2:6" x14ac:dyDescent="0.25">
      <c r="B30224" s="55"/>
      <c r="C30224" s="52"/>
      <c r="D30224" s="56"/>
      <c r="F30224"/>
    </row>
    <row r="30225" spans="2:6" x14ac:dyDescent="0.25">
      <c r="B30225" s="55"/>
      <c r="C30225" s="52"/>
      <c r="D30225" s="56"/>
      <c r="F30225"/>
    </row>
    <row r="30226" spans="2:6" x14ac:dyDescent="0.25">
      <c r="B30226" s="55"/>
      <c r="C30226" s="52"/>
      <c r="D30226" s="56"/>
      <c r="F30226"/>
    </row>
    <row r="30227" spans="2:6" x14ac:dyDescent="0.25">
      <c r="B30227" s="55"/>
      <c r="C30227" s="52"/>
      <c r="D30227" s="56"/>
      <c r="F30227"/>
    </row>
    <row r="30228" spans="2:6" x14ac:dyDescent="0.25">
      <c r="B30228" s="55"/>
      <c r="C30228" s="52"/>
      <c r="D30228" s="56"/>
      <c r="F30228"/>
    </row>
    <row r="30229" spans="2:6" x14ac:dyDescent="0.25">
      <c r="B30229" s="55"/>
      <c r="C30229" s="52"/>
      <c r="D30229" s="56"/>
      <c r="F30229"/>
    </row>
    <row r="30230" spans="2:6" x14ac:dyDescent="0.25">
      <c r="B30230" s="55"/>
      <c r="C30230" s="52"/>
      <c r="D30230" s="56"/>
      <c r="F30230"/>
    </row>
    <row r="30231" spans="2:6" x14ac:dyDescent="0.25">
      <c r="B30231" s="55"/>
      <c r="C30231" s="52"/>
      <c r="D30231" s="56"/>
      <c r="F30231"/>
    </row>
    <row r="30232" spans="2:6" x14ac:dyDescent="0.25">
      <c r="B30232" s="55"/>
      <c r="C30232" s="52"/>
      <c r="D30232" s="56"/>
      <c r="F30232"/>
    </row>
    <row r="30233" spans="2:6" x14ac:dyDescent="0.25">
      <c r="B30233" s="55"/>
      <c r="C30233" s="52"/>
      <c r="D30233" s="56"/>
      <c r="F30233"/>
    </row>
    <row r="30234" spans="2:6" x14ac:dyDescent="0.25">
      <c r="B30234" s="55"/>
      <c r="C30234" s="52"/>
      <c r="D30234" s="56"/>
      <c r="F30234"/>
    </row>
    <row r="30235" spans="2:6" x14ac:dyDescent="0.25">
      <c r="B30235" s="55"/>
      <c r="C30235" s="52"/>
      <c r="D30235" s="56"/>
      <c r="F30235"/>
    </row>
    <row r="30236" spans="2:6" x14ac:dyDescent="0.25">
      <c r="B30236" s="55"/>
      <c r="C30236" s="52"/>
      <c r="D30236" s="56"/>
      <c r="F30236"/>
    </row>
    <row r="30237" spans="2:6" x14ac:dyDescent="0.25">
      <c r="B30237" s="55"/>
      <c r="C30237" s="52"/>
      <c r="D30237" s="56"/>
      <c r="F30237"/>
    </row>
    <row r="30238" spans="2:6" x14ac:dyDescent="0.25">
      <c r="B30238" s="55"/>
      <c r="C30238" s="52"/>
      <c r="D30238" s="56"/>
      <c r="F30238"/>
    </row>
    <row r="30239" spans="2:6" x14ac:dyDescent="0.25">
      <c r="B30239" s="55"/>
      <c r="C30239" s="52"/>
      <c r="D30239" s="56"/>
      <c r="F30239"/>
    </row>
    <row r="30240" spans="2:6" x14ac:dyDescent="0.25">
      <c r="B30240" s="55"/>
      <c r="C30240" s="52"/>
      <c r="D30240" s="56"/>
      <c r="F30240"/>
    </row>
    <row r="30241" spans="2:6" x14ac:dyDescent="0.25">
      <c r="B30241" s="55"/>
      <c r="C30241" s="52"/>
      <c r="D30241" s="56"/>
      <c r="F30241"/>
    </row>
    <row r="30242" spans="2:6" x14ac:dyDescent="0.25">
      <c r="B30242" s="55"/>
      <c r="C30242" s="52"/>
      <c r="D30242" s="56"/>
      <c r="F30242"/>
    </row>
    <row r="30243" spans="2:6" x14ac:dyDescent="0.25">
      <c r="B30243" s="55"/>
      <c r="C30243" s="52"/>
      <c r="D30243" s="56"/>
      <c r="F30243"/>
    </row>
    <row r="30244" spans="2:6" x14ac:dyDescent="0.25">
      <c r="B30244" s="55"/>
      <c r="C30244" s="52"/>
      <c r="D30244" s="56"/>
      <c r="F30244"/>
    </row>
    <row r="30245" spans="2:6" x14ac:dyDescent="0.25">
      <c r="B30245" s="55"/>
      <c r="C30245" s="52"/>
      <c r="D30245" s="56"/>
      <c r="F30245"/>
    </row>
    <row r="30246" spans="2:6" x14ac:dyDescent="0.25">
      <c r="B30246" s="55"/>
      <c r="C30246" s="52"/>
      <c r="D30246" s="56"/>
      <c r="F30246"/>
    </row>
    <row r="30247" spans="2:6" x14ac:dyDescent="0.25">
      <c r="B30247" s="55"/>
      <c r="C30247" s="52"/>
      <c r="D30247" s="56"/>
      <c r="F30247"/>
    </row>
    <row r="30248" spans="2:6" x14ac:dyDescent="0.25">
      <c r="B30248" s="55"/>
      <c r="C30248" s="52"/>
      <c r="D30248" s="56"/>
      <c r="F30248"/>
    </row>
    <row r="30249" spans="2:6" x14ac:dyDescent="0.25">
      <c r="B30249" s="55"/>
      <c r="C30249" s="52"/>
      <c r="D30249" s="56"/>
      <c r="F30249"/>
    </row>
    <row r="30250" spans="2:6" x14ac:dyDescent="0.25">
      <c r="B30250" s="55"/>
      <c r="C30250" s="52"/>
      <c r="D30250" s="56"/>
      <c r="F30250"/>
    </row>
    <row r="30251" spans="2:6" x14ac:dyDescent="0.25">
      <c r="B30251" s="55"/>
      <c r="C30251" s="52"/>
      <c r="D30251" s="56"/>
      <c r="F30251"/>
    </row>
    <row r="30252" spans="2:6" x14ac:dyDescent="0.25">
      <c r="B30252" s="55"/>
      <c r="C30252" s="52"/>
      <c r="D30252" s="56"/>
      <c r="F30252"/>
    </row>
    <row r="30253" spans="2:6" x14ac:dyDescent="0.25">
      <c r="B30253" s="55"/>
      <c r="C30253" s="52"/>
      <c r="D30253" s="56"/>
      <c r="F30253"/>
    </row>
    <row r="30254" spans="2:6" x14ac:dyDescent="0.25">
      <c r="B30254" s="55"/>
      <c r="C30254" s="52"/>
      <c r="D30254" s="56"/>
      <c r="F30254"/>
    </row>
    <row r="30255" spans="2:6" x14ac:dyDescent="0.25">
      <c r="B30255" s="55"/>
      <c r="C30255" s="52"/>
      <c r="D30255" s="56"/>
      <c r="F30255"/>
    </row>
    <row r="30256" spans="2:6" x14ac:dyDescent="0.25">
      <c r="B30256" s="55"/>
      <c r="C30256" s="52"/>
      <c r="D30256" s="56"/>
      <c r="F30256"/>
    </row>
    <row r="30257" spans="2:6" x14ac:dyDescent="0.25">
      <c r="B30257" s="55"/>
      <c r="C30257" s="52"/>
      <c r="D30257" s="56"/>
      <c r="F30257"/>
    </row>
    <row r="30258" spans="2:6" x14ac:dyDescent="0.25">
      <c r="B30258" s="55"/>
      <c r="C30258" s="52"/>
      <c r="D30258" s="56"/>
      <c r="F30258"/>
    </row>
    <row r="30259" spans="2:6" x14ac:dyDescent="0.25">
      <c r="B30259" s="55"/>
      <c r="C30259" s="52"/>
      <c r="D30259" s="56"/>
      <c r="F30259"/>
    </row>
    <row r="30260" spans="2:6" x14ac:dyDescent="0.25">
      <c r="B30260" s="55"/>
      <c r="C30260" s="52"/>
      <c r="D30260" s="56"/>
      <c r="F30260"/>
    </row>
    <row r="30261" spans="2:6" x14ac:dyDescent="0.25">
      <c r="B30261" s="55"/>
      <c r="C30261" s="52"/>
      <c r="D30261" s="56"/>
      <c r="F30261"/>
    </row>
    <row r="30262" spans="2:6" x14ac:dyDescent="0.25">
      <c r="B30262" s="55"/>
      <c r="C30262" s="52"/>
      <c r="D30262" s="56"/>
      <c r="F30262"/>
    </row>
    <row r="30263" spans="2:6" x14ac:dyDescent="0.25">
      <c r="B30263" s="55"/>
      <c r="C30263" s="52"/>
      <c r="D30263" s="56"/>
      <c r="F30263"/>
    </row>
    <row r="30264" spans="2:6" x14ac:dyDescent="0.25">
      <c r="B30264" s="55"/>
      <c r="C30264" s="52"/>
      <c r="D30264" s="56"/>
      <c r="F30264"/>
    </row>
    <row r="30265" spans="2:6" x14ac:dyDescent="0.25">
      <c r="B30265" s="55"/>
      <c r="C30265" s="52"/>
      <c r="D30265" s="56"/>
      <c r="F30265"/>
    </row>
    <row r="30266" spans="2:6" x14ac:dyDescent="0.25">
      <c r="B30266" s="55"/>
      <c r="C30266" s="52"/>
      <c r="D30266" s="56"/>
      <c r="F30266"/>
    </row>
    <row r="30267" spans="2:6" x14ac:dyDescent="0.25">
      <c r="B30267" s="55"/>
      <c r="C30267" s="52"/>
      <c r="D30267" s="56"/>
      <c r="F30267"/>
    </row>
    <row r="30268" spans="2:6" x14ac:dyDescent="0.25">
      <c r="B30268" s="55"/>
      <c r="C30268" s="52"/>
      <c r="D30268" s="56"/>
      <c r="F30268"/>
    </row>
    <row r="30269" spans="2:6" x14ac:dyDescent="0.25">
      <c r="B30269" s="55"/>
      <c r="C30269" s="52"/>
      <c r="D30269" s="56"/>
      <c r="F30269"/>
    </row>
    <row r="30270" spans="2:6" x14ac:dyDescent="0.25">
      <c r="B30270" s="55"/>
      <c r="C30270" s="52"/>
      <c r="D30270" s="56"/>
      <c r="F30270"/>
    </row>
    <row r="30271" spans="2:6" x14ac:dyDescent="0.25">
      <c r="B30271" s="55"/>
      <c r="C30271" s="52"/>
      <c r="D30271" s="56"/>
      <c r="F30271"/>
    </row>
    <row r="30272" spans="2:6" x14ac:dyDescent="0.25">
      <c r="B30272" s="55"/>
      <c r="C30272" s="52"/>
      <c r="D30272" s="56"/>
      <c r="F30272"/>
    </row>
    <row r="30273" spans="2:6" x14ac:dyDescent="0.25">
      <c r="B30273" s="55"/>
      <c r="C30273" s="52"/>
      <c r="D30273" s="56"/>
      <c r="F30273"/>
    </row>
    <row r="30274" spans="2:6" x14ac:dyDescent="0.25">
      <c r="B30274" s="55"/>
      <c r="C30274" s="52"/>
      <c r="D30274" s="56"/>
      <c r="F30274"/>
    </row>
    <row r="30275" spans="2:6" x14ac:dyDescent="0.25">
      <c r="B30275" s="55"/>
      <c r="C30275" s="52"/>
      <c r="D30275" s="56"/>
      <c r="F30275"/>
    </row>
    <row r="30276" spans="2:6" x14ac:dyDescent="0.25">
      <c r="B30276" s="55"/>
      <c r="C30276" s="52"/>
      <c r="D30276" s="56"/>
      <c r="F30276"/>
    </row>
    <row r="30277" spans="2:6" x14ac:dyDescent="0.25">
      <c r="B30277" s="55"/>
      <c r="C30277" s="52"/>
      <c r="D30277" s="56"/>
      <c r="F30277"/>
    </row>
    <row r="30278" spans="2:6" x14ac:dyDescent="0.25">
      <c r="B30278" s="55"/>
      <c r="C30278" s="52"/>
      <c r="D30278" s="56"/>
      <c r="F30278"/>
    </row>
    <row r="30279" spans="2:6" x14ac:dyDescent="0.25">
      <c r="B30279" s="55"/>
      <c r="C30279" s="52"/>
      <c r="D30279" s="56"/>
      <c r="F30279"/>
    </row>
    <row r="30280" spans="2:6" x14ac:dyDescent="0.25">
      <c r="B30280" s="55"/>
      <c r="C30280" s="52"/>
      <c r="D30280" s="56"/>
      <c r="F30280"/>
    </row>
    <row r="30281" spans="2:6" x14ac:dyDescent="0.25">
      <c r="B30281" s="55"/>
      <c r="C30281" s="52"/>
      <c r="D30281" s="56"/>
      <c r="F30281"/>
    </row>
    <row r="30282" spans="2:6" x14ac:dyDescent="0.25">
      <c r="B30282" s="55"/>
      <c r="C30282" s="52"/>
      <c r="D30282" s="56"/>
      <c r="F30282"/>
    </row>
    <row r="30283" spans="2:6" x14ac:dyDescent="0.25">
      <c r="B30283" s="55"/>
      <c r="C30283" s="52"/>
      <c r="D30283" s="56"/>
      <c r="F30283"/>
    </row>
    <row r="30284" spans="2:6" x14ac:dyDescent="0.25">
      <c r="B30284" s="55"/>
      <c r="C30284" s="52"/>
      <c r="D30284" s="56"/>
      <c r="F30284"/>
    </row>
    <row r="30285" spans="2:6" x14ac:dyDescent="0.25">
      <c r="B30285" s="55"/>
      <c r="C30285" s="52"/>
      <c r="D30285" s="56"/>
      <c r="F30285"/>
    </row>
    <row r="30286" spans="2:6" x14ac:dyDescent="0.25">
      <c r="B30286" s="55"/>
      <c r="C30286" s="52"/>
      <c r="D30286" s="56"/>
      <c r="F30286"/>
    </row>
    <row r="30287" spans="2:6" x14ac:dyDescent="0.25">
      <c r="B30287" s="55"/>
      <c r="C30287" s="52"/>
      <c r="D30287" s="56"/>
      <c r="F30287"/>
    </row>
    <row r="30288" spans="2:6" x14ac:dyDescent="0.25">
      <c r="B30288" s="55"/>
      <c r="C30288" s="52"/>
      <c r="D30288" s="56"/>
      <c r="F30288"/>
    </row>
    <row r="30289" spans="2:6" x14ac:dyDescent="0.25">
      <c r="B30289" s="55"/>
      <c r="C30289" s="52"/>
      <c r="D30289" s="56"/>
      <c r="F30289"/>
    </row>
    <row r="30290" spans="2:6" x14ac:dyDescent="0.25">
      <c r="B30290" s="55"/>
      <c r="C30290" s="52"/>
      <c r="D30290" s="56"/>
      <c r="F30290"/>
    </row>
    <row r="30291" spans="2:6" x14ac:dyDescent="0.25">
      <c r="B30291" s="55"/>
      <c r="C30291" s="52"/>
      <c r="D30291" s="56"/>
      <c r="F30291"/>
    </row>
    <row r="30292" spans="2:6" x14ac:dyDescent="0.25">
      <c r="B30292" s="55"/>
      <c r="C30292" s="52"/>
      <c r="D30292" s="56"/>
      <c r="F30292"/>
    </row>
    <row r="30293" spans="2:6" x14ac:dyDescent="0.25">
      <c r="B30293" s="55"/>
      <c r="C30293" s="52"/>
      <c r="D30293" s="56"/>
      <c r="F30293"/>
    </row>
    <row r="30294" spans="2:6" x14ac:dyDescent="0.25">
      <c r="B30294" s="55"/>
      <c r="C30294" s="52"/>
      <c r="D30294" s="56"/>
      <c r="F30294"/>
    </row>
    <row r="30295" spans="2:6" x14ac:dyDescent="0.25">
      <c r="B30295" s="55"/>
      <c r="C30295" s="52"/>
      <c r="D30295" s="56"/>
      <c r="F30295"/>
    </row>
    <row r="30296" spans="2:6" x14ac:dyDescent="0.25">
      <c r="B30296" s="55"/>
      <c r="C30296" s="52"/>
      <c r="D30296" s="56"/>
      <c r="F30296"/>
    </row>
    <row r="30297" spans="2:6" x14ac:dyDescent="0.25">
      <c r="B30297" s="55"/>
      <c r="C30297" s="52"/>
      <c r="D30297" s="56"/>
      <c r="F30297"/>
    </row>
    <row r="30298" spans="2:6" x14ac:dyDescent="0.25">
      <c r="B30298" s="55"/>
      <c r="C30298" s="52"/>
      <c r="D30298" s="56"/>
      <c r="F30298"/>
    </row>
    <row r="30299" spans="2:6" x14ac:dyDescent="0.25">
      <c r="B30299" s="55"/>
      <c r="C30299" s="52"/>
      <c r="D30299" s="56"/>
      <c r="F30299"/>
    </row>
    <row r="30300" spans="2:6" x14ac:dyDescent="0.25">
      <c r="B30300" s="55"/>
      <c r="C30300" s="52"/>
      <c r="D30300" s="56"/>
      <c r="F30300"/>
    </row>
    <row r="30301" spans="2:6" x14ac:dyDescent="0.25">
      <c r="B30301" s="55"/>
      <c r="C30301" s="52"/>
      <c r="D30301" s="56"/>
      <c r="F30301"/>
    </row>
    <row r="30302" spans="2:6" x14ac:dyDescent="0.25">
      <c r="B30302" s="55"/>
      <c r="C30302" s="52"/>
      <c r="D30302" s="56"/>
      <c r="F30302"/>
    </row>
    <row r="30303" spans="2:6" x14ac:dyDescent="0.25">
      <c r="B30303" s="55"/>
      <c r="C30303" s="52"/>
      <c r="D30303" s="56"/>
      <c r="F30303"/>
    </row>
    <row r="30304" spans="2:6" x14ac:dyDescent="0.25">
      <c r="B30304" s="55"/>
      <c r="C30304" s="52"/>
      <c r="D30304" s="56"/>
      <c r="F30304"/>
    </row>
    <row r="30305" spans="2:6" x14ac:dyDescent="0.25">
      <c r="B30305" s="55"/>
      <c r="C30305" s="52"/>
      <c r="D30305" s="56"/>
      <c r="F30305"/>
    </row>
    <row r="30306" spans="2:6" x14ac:dyDescent="0.25">
      <c r="B30306" s="55"/>
      <c r="C30306" s="52"/>
      <c r="D30306" s="56"/>
      <c r="F30306"/>
    </row>
    <row r="30307" spans="2:6" x14ac:dyDescent="0.25">
      <c r="B30307" s="55"/>
      <c r="C30307" s="52"/>
      <c r="D30307" s="56"/>
      <c r="F30307"/>
    </row>
    <row r="30308" spans="2:6" x14ac:dyDescent="0.25">
      <c r="B30308" s="55"/>
      <c r="C30308" s="52"/>
      <c r="D30308" s="56"/>
      <c r="F30308"/>
    </row>
    <row r="30309" spans="2:6" x14ac:dyDescent="0.25">
      <c r="B30309" s="55"/>
      <c r="C30309" s="52"/>
      <c r="D30309" s="56"/>
      <c r="F30309"/>
    </row>
    <row r="30310" spans="2:6" x14ac:dyDescent="0.25">
      <c r="B30310" s="55"/>
      <c r="C30310" s="52"/>
      <c r="D30310" s="56"/>
      <c r="F30310"/>
    </row>
    <row r="30311" spans="2:6" x14ac:dyDescent="0.25">
      <c r="B30311" s="55"/>
      <c r="C30311" s="52"/>
      <c r="D30311" s="56"/>
      <c r="F30311"/>
    </row>
    <row r="30312" spans="2:6" x14ac:dyDescent="0.25">
      <c r="B30312" s="55"/>
      <c r="C30312" s="52"/>
      <c r="D30312" s="56"/>
      <c r="F30312"/>
    </row>
    <row r="30313" spans="2:6" x14ac:dyDescent="0.25">
      <c r="B30313" s="55"/>
      <c r="C30313" s="52"/>
      <c r="D30313" s="56"/>
      <c r="F30313"/>
    </row>
    <row r="30314" spans="2:6" x14ac:dyDescent="0.25">
      <c r="B30314" s="55"/>
      <c r="C30314" s="52"/>
      <c r="D30314" s="56"/>
      <c r="F30314"/>
    </row>
    <row r="30315" spans="2:6" x14ac:dyDescent="0.25">
      <c r="B30315" s="55"/>
      <c r="C30315" s="52"/>
      <c r="D30315" s="56"/>
      <c r="F30315"/>
    </row>
    <row r="30316" spans="2:6" x14ac:dyDescent="0.25">
      <c r="B30316" s="55"/>
      <c r="C30316" s="52"/>
      <c r="D30316" s="56"/>
      <c r="F30316"/>
    </row>
    <row r="30317" spans="2:6" x14ac:dyDescent="0.25">
      <c r="B30317" s="55"/>
      <c r="C30317" s="52"/>
      <c r="D30317" s="56"/>
      <c r="F30317"/>
    </row>
    <row r="30318" spans="2:6" x14ac:dyDescent="0.25">
      <c r="B30318" s="55"/>
      <c r="C30318" s="52"/>
      <c r="D30318" s="56"/>
      <c r="F30318"/>
    </row>
    <row r="30319" spans="2:6" x14ac:dyDescent="0.25">
      <c r="B30319" s="55"/>
      <c r="C30319" s="52"/>
      <c r="D30319" s="56"/>
      <c r="F30319"/>
    </row>
    <row r="30320" spans="2:6" x14ac:dyDescent="0.25">
      <c r="B30320" s="55"/>
      <c r="C30320" s="52"/>
      <c r="D30320" s="56"/>
      <c r="F30320"/>
    </row>
    <row r="30321" spans="2:6" x14ac:dyDescent="0.25">
      <c r="B30321" s="55"/>
      <c r="C30321" s="52"/>
      <c r="D30321" s="56"/>
      <c r="F30321"/>
    </row>
    <row r="30322" spans="2:6" x14ac:dyDescent="0.25">
      <c r="B30322" s="55"/>
      <c r="C30322" s="52"/>
      <c r="D30322" s="56"/>
      <c r="F30322"/>
    </row>
    <row r="30323" spans="2:6" x14ac:dyDescent="0.25">
      <c r="B30323" s="55"/>
      <c r="C30323" s="52"/>
      <c r="D30323" s="56"/>
      <c r="F30323"/>
    </row>
    <row r="30324" spans="2:6" x14ac:dyDescent="0.25">
      <c r="B30324" s="55"/>
      <c r="C30324" s="52"/>
      <c r="D30324" s="56"/>
      <c r="F30324"/>
    </row>
    <row r="30325" spans="2:6" x14ac:dyDescent="0.25">
      <c r="B30325" s="55"/>
      <c r="C30325" s="52"/>
      <c r="D30325" s="56"/>
      <c r="F30325"/>
    </row>
    <row r="30326" spans="2:6" x14ac:dyDescent="0.25">
      <c r="B30326" s="55"/>
      <c r="C30326" s="52"/>
      <c r="D30326" s="56"/>
      <c r="F30326"/>
    </row>
    <row r="30327" spans="2:6" x14ac:dyDescent="0.25">
      <c r="B30327" s="55"/>
      <c r="C30327" s="52"/>
      <c r="D30327" s="56"/>
      <c r="F30327"/>
    </row>
    <row r="30328" spans="2:6" x14ac:dyDescent="0.25">
      <c r="B30328" s="55"/>
      <c r="C30328" s="52"/>
      <c r="D30328" s="56"/>
      <c r="F30328"/>
    </row>
    <row r="30329" spans="2:6" x14ac:dyDescent="0.25">
      <c r="B30329" s="55"/>
      <c r="C30329" s="52"/>
      <c r="D30329" s="56"/>
      <c r="F30329"/>
    </row>
    <row r="30330" spans="2:6" x14ac:dyDescent="0.25">
      <c r="B30330" s="55"/>
      <c r="C30330" s="52"/>
      <c r="D30330" s="56"/>
      <c r="F30330"/>
    </row>
    <row r="30331" spans="2:6" x14ac:dyDescent="0.25">
      <c r="B30331" s="55"/>
      <c r="C30331" s="52"/>
      <c r="D30331" s="56"/>
      <c r="F30331"/>
    </row>
    <row r="30332" spans="2:6" x14ac:dyDescent="0.25">
      <c r="B30332" s="55"/>
      <c r="C30332" s="52"/>
      <c r="D30332" s="56"/>
      <c r="F30332"/>
    </row>
    <row r="30333" spans="2:6" x14ac:dyDescent="0.25">
      <c r="B30333" s="55"/>
      <c r="C30333" s="52"/>
      <c r="D30333" s="56"/>
      <c r="F30333"/>
    </row>
    <row r="30334" spans="2:6" x14ac:dyDescent="0.25">
      <c r="B30334" s="55"/>
      <c r="C30334" s="52"/>
      <c r="D30334" s="56"/>
      <c r="F30334"/>
    </row>
    <row r="30335" spans="2:6" x14ac:dyDescent="0.25">
      <c r="B30335" s="55"/>
      <c r="C30335" s="52"/>
      <c r="D30335" s="56"/>
      <c r="F30335"/>
    </row>
    <row r="30336" spans="2:6" x14ac:dyDescent="0.25">
      <c r="B30336" s="55"/>
      <c r="C30336" s="52"/>
      <c r="D30336" s="56"/>
      <c r="F30336"/>
    </row>
    <row r="30337" spans="2:6" x14ac:dyDescent="0.25">
      <c r="B30337" s="55"/>
      <c r="C30337" s="52"/>
      <c r="D30337" s="56"/>
      <c r="F30337"/>
    </row>
    <row r="30338" spans="2:6" x14ac:dyDescent="0.25">
      <c r="B30338" s="55"/>
      <c r="C30338" s="52"/>
      <c r="D30338" s="56"/>
      <c r="F30338"/>
    </row>
    <row r="30339" spans="2:6" x14ac:dyDescent="0.25">
      <c r="B30339" s="55"/>
      <c r="C30339" s="52"/>
      <c r="D30339" s="56"/>
      <c r="F30339"/>
    </row>
    <row r="30340" spans="2:6" x14ac:dyDescent="0.25">
      <c r="B30340" s="55"/>
      <c r="C30340" s="52"/>
      <c r="D30340" s="56"/>
      <c r="F30340"/>
    </row>
    <row r="30341" spans="2:6" x14ac:dyDescent="0.25">
      <c r="B30341" s="55"/>
      <c r="C30341" s="52"/>
      <c r="D30341" s="56"/>
      <c r="F30341"/>
    </row>
    <row r="30342" spans="2:6" x14ac:dyDescent="0.25">
      <c r="B30342" s="55"/>
      <c r="C30342" s="52"/>
      <c r="D30342" s="56"/>
      <c r="F30342"/>
    </row>
    <row r="30343" spans="2:6" x14ac:dyDescent="0.25">
      <c r="B30343" s="55"/>
      <c r="C30343" s="52"/>
      <c r="D30343" s="56"/>
      <c r="F30343"/>
    </row>
    <row r="30344" spans="2:6" x14ac:dyDescent="0.25">
      <c r="B30344" s="55"/>
      <c r="C30344" s="52"/>
      <c r="D30344" s="56"/>
      <c r="F30344"/>
    </row>
    <row r="30345" spans="2:6" x14ac:dyDescent="0.25">
      <c r="B30345" s="55"/>
      <c r="C30345" s="52"/>
      <c r="D30345" s="56"/>
      <c r="F30345"/>
    </row>
    <row r="30346" spans="2:6" x14ac:dyDescent="0.25">
      <c r="B30346" s="55"/>
      <c r="C30346" s="52"/>
      <c r="D30346" s="56"/>
      <c r="F30346"/>
    </row>
    <row r="30347" spans="2:6" x14ac:dyDescent="0.25">
      <c r="B30347" s="55"/>
      <c r="C30347" s="52"/>
      <c r="D30347" s="56"/>
      <c r="F30347"/>
    </row>
    <row r="30348" spans="2:6" x14ac:dyDescent="0.25">
      <c r="B30348" s="55"/>
      <c r="C30348" s="52"/>
      <c r="D30348" s="56"/>
      <c r="F30348"/>
    </row>
    <row r="30349" spans="2:6" x14ac:dyDescent="0.25">
      <c r="B30349" s="55"/>
      <c r="C30349" s="52"/>
      <c r="D30349" s="56"/>
      <c r="F30349"/>
    </row>
    <row r="30350" spans="2:6" x14ac:dyDescent="0.25">
      <c r="B30350" s="55"/>
      <c r="C30350" s="52"/>
      <c r="D30350" s="56"/>
      <c r="F30350"/>
    </row>
    <row r="30351" spans="2:6" x14ac:dyDescent="0.25">
      <c r="B30351" s="55"/>
      <c r="C30351" s="52"/>
      <c r="D30351" s="56"/>
      <c r="F30351"/>
    </row>
    <row r="30352" spans="2:6" x14ac:dyDescent="0.25">
      <c r="B30352" s="55"/>
      <c r="C30352" s="52"/>
      <c r="D30352" s="56"/>
      <c r="F30352"/>
    </row>
    <row r="30353" spans="2:6" x14ac:dyDescent="0.25">
      <c r="B30353" s="55"/>
      <c r="C30353" s="52"/>
      <c r="D30353" s="56"/>
      <c r="F30353"/>
    </row>
    <row r="30354" spans="2:6" x14ac:dyDescent="0.25">
      <c r="B30354" s="55"/>
      <c r="C30354" s="52"/>
      <c r="D30354" s="56"/>
      <c r="F30354"/>
    </row>
    <row r="30355" spans="2:6" x14ac:dyDescent="0.25">
      <c r="B30355" s="55"/>
      <c r="C30355" s="52"/>
      <c r="D30355" s="56"/>
      <c r="F30355"/>
    </row>
    <row r="30356" spans="2:6" x14ac:dyDescent="0.25">
      <c r="B30356" s="55"/>
      <c r="C30356" s="52"/>
      <c r="D30356" s="56"/>
      <c r="F30356"/>
    </row>
    <row r="30357" spans="2:6" x14ac:dyDescent="0.25">
      <c r="B30357" s="55"/>
      <c r="C30357" s="52"/>
      <c r="D30357" s="56"/>
      <c r="F30357"/>
    </row>
    <row r="30358" spans="2:6" x14ac:dyDescent="0.25">
      <c r="B30358" s="55"/>
      <c r="C30358" s="52"/>
      <c r="D30358" s="56"/>
      <c r="F30358"/>
    </row>
    <row r="30359" spans="2:6" x14ac:dyDescent="0.25">
      <c r="B30359" s="55"/>
      <c r="C30359" s="52"/>
      <c r="D30359" s="56"/>
      <c r="F30359"/>
    </row>
    <row r="30360" spans="2:6" x14ac:dyDescent="0.25">
      <c r="B30360" s="55"/>
      <c r="C30360" s="52"/>
      <c r="D30360" s="56"/>
      <c r="F30360"/>
    </row>
    <row r="30361" spans="2:6" x14ac:dyDescent="0.25">
      <c r="B30361" s="55"/>
      <c r="C30361" s="52"/>
      <c r="D30361" s="56"/>
      <c r="F30361"/>
    </row>
    <row r="30362" spans="2:6" x14ac:dyDescent="0.25">
      <c r="B30362" s="55"/>
      <c r="C30362" s="52"/>
      <c r="D30362" s="56"/>
      <c r="F30362"/>
    </row>
    <row r="30363" spans="2:6" x14ac:dyDescent="0.25">
      <c r="B30363" s="55"/>
      <c r="C30363" s="52"/>
      <c r="D30363" s="56"/>
      <c r="F30363"/>
    </row>
    <row r="30364" spans="2:6" x14ac:dyDescent="0.25">
      <c r="B30364" s="55"/>
      <c r="C30364" s="52"/>
      <c r="D30364" s="56"/>
      <c r="F30364"/>
    </row>
    <row r="30365" spans="2:6" x14ac:dyDescent="0.25">
      <c r="B30365" s="55"/>
      <c r="C30365" s="52"/>
      <c r="D30365" s="56"/>
      <c r="F30365"/>
    </row>
    <row r="30366" spans="2:6" x14ac:dyDescent="0.25">
      <c r="B30366" s="55"/>
      <c r="C30366" s="52"/>
      <c r="D30366" s="56"/>
      <c r="F30366"/>
    </row>
    <row r="30367" spans="2:6" x14ac:dyDescent="0.25">
      <c r="B30367" s="55"/>
      <c r="C30367" s="52"/>
      <c r="D30367" s="56"/>
      <c r="F30367"/>
    </row>
    <row r="30368" spans="2:6" x14ac:dyDescent="0.25">
      <c r="B30368" s="55"/>
      <c r="C30368" s="52"/>
      <c r="D30368" s="56"/>
      <c r="F30368"/>
    </row>
    <row r="30369" spans="2:6" x14ac:dyDescent="0.25">
      <c r="B30369" s="55"/>
      <c r="C30369" s="52"/>
      <c r="D30369" s="56"/>
      <c r="F30369"/>
    </row>
    <row r="30370" spans="2:6" x14ac:dyDescent="0.25">
      <c r="B30370" s="55"/>
      <c r="C30370" s="52"/>
      <c r="D30370" s="56"/>
      <c r="F30370"/>
    </row>
    <row r="30371" spans="2:6" x14ac:dyDescent="0.25">
      <c r="B30371" s="55"/>
      <c r="C30371" s="52"/>
      <c r="D30371" s="56"/>
      <c r="F30371"/>
    </row>
    <row r="30372" spans="2:6" x14ac:dyDescent="0.25">
      <c r="B30372" s="55"/>
      <c r="C30372" s="52"/>
      <c r="D30372" s="56"/>
      <c r="F30372"/>
    </row>
    <row r="30373" spans="2:6" x14ac:dyDescent="0.25">
      <c r="B30373" s="55"/>
      <c r="C30373" s="52"/>
      <c r="D30373" s="56"/>
      <c r="F30373"/>
    </row>
    <row r="30374" spans="2:6" x14ac:dyDescent="0.25">
      <c r="B30374" s="55"/>
      <c r="C30374" s="52"/>
      <c r="D30374" s="56"/>
      <c r="F30374"/>
    </row>
    <row r="30375" spans="2:6" x14ac:dyDescent="0.25">
      <c r="B30375" s="55"/>
      <c r="C30375" s="52"/>
      <c r="D30375" s="56"/>
      <c r="F30375"/>
    </row>
    <row r="30376" spans="2:6" x14ac:dyDescent="0.25">
      <c r="B30376" s="55"/>
      <c r="C30376" s="52"/>
      <c r="D30376" s="56"/>
      <c r="F30376"/>
    </row>
    <row r="30377" spans="2:6" x14ac:dyDescent="0.25">
      <c r="B30377" s="55"/>
      <c r="C30377" s="52"/>
      <c r="D30377" s="56"/>
      <c r="F30377"/>
    </row>
    <row r="30378" spans="2:6" x14ac:dyDescent="0.25">
      <c r="B30378" s="55"/>
      <c r="C30378" s="52"/>
      <c r="D30378" s="56"/>
      <c r="F30378"/>
    </row>
    <row r="30379" spans="2:6" x14ac:dyDescent="0.25">
      <c r="B30379" s="55"/>
      <c r="C30379" s="52"/>
      <c r="D30379" s="56"/>
      <c r="F30379"/>
    </row>
    <row r="30380" spans="2:6" x14ac:dyDescent="0.25">
      <c r="B30380" s="55"/>
      <c r="C30380" s="52"/>
      <c r="D30380" s="56"/>
      <c r="F30380"/>
    </row>
    <row r="30381" spans="2:6" x14ac:dyDescent="0.25">
      <c r="B30381" s="55"/>
      <c r="C30381" s="52"/>
      <c r="D30381" s="56"/>
      <c r="F30381"/>
    </row>
    <row r="30382" spans="2:6" x14ac:dyDescent="0.25">
      <c r="B30382" s="55"/>
      <c r="C30382" s="52"/>
      <c r="D30382" s="56"/>
      <c r="F30382"/>
    </row>
    <row r="30383" spans="2:6" x14ac:dyDescent="0.25">
      <c r="B30383" s="55"/>
      <c r="C30383" s="52"/>
      <c r="D30383" s="56"/>
      <c r="F30383"/>
    </row>
    <row r="30384" spans="2:6" x14ac:dyDescent="0.25">
      <c r="B30384" s="55"/>
      <c r="C30384" s="52"/>
      <c r="D30384" s="56"/>
      <c r="F30384"/>
    </row>
    <row r="30385" spans="2:6" x14ac:dyDescent="0.25">
      <c r="B30385" s="55"/>
      <c r="C30385" s="52"/>
      <c r="D30385" s="56"/>
      <c r="F30385"/>
    </row>
    <row r="30386" spans="2:6" x14ac:dyDescent="0.25">
      <c r="B30386" s="55"/>
      <c r="C30386" s="52"/>
      <c r="D30386" s="56"/>
      <c r="F30386"/>
    </row>
    <row r="30387" spans="2:6" x14ac:dyDescent="0.25">
      <c r="B30387" s="55"/>
      <c r="C30387" s="52"/>
      <c r="D30387" s="56"/>
      <c r="F30387"/>
    </row>
    <row r="30388" spans="2:6" x14ac:dyDescent="0.25">
      <c r="B30388" s="55"/>
      <c r="C30388" s="52"/>
      <c r="D30388" s="56"/>
      <c r="F30388"/>
    </row>
    <row r="30389" spans="2:6" x14ac:dyDescent="0.25">
      <c r="B30389" s="55"/>
      <c r="C30389" s="52"/>
      <c r="D30389" s="56"/>
      <c r="F30389"/>
    </row>
    <row r="30390" spans="2:6" x14ac:dyDescent="0.25">
      <c r="B30390" s="55"/>
      <c r="C30390" s="52"/>
      <c r="D30390" s="56"/>
      <c r="F30390"/>
    </row>
    <row r="30391" spans="2:6" x14ac:dyDescent="0.25">
      <c r="B30391" s="55"/>
      <c r="C30391" s="52"/>
      <c r="D30391" s="56"/>
      <c r="F30391"/>
    </row>
    <row r="30392" spans="2:6" x14ac:dyDescent="0.25">
      <c r="B30392" s="55"/>
      <c r="C30392" s="52"/>
      <c r="D30392" s="56"/>
      <c r="F30392"/>
    </row>
    <row r="30393" spans="2:6" x14ac:dyDescent="0.25">
      <c r="B30393" s="55"/>
      <c r="C30393" s="52"/>
      <c r="D30393" s="56"/>
      <c r="F30393"/>
    </row>
    <row r="30394" spans="2:6" x14ac:dyDescent="0.25">
      <c r="B30394" s="55"/>
      <c r="C30394" s="52"/>
      <c r="D30394" s="56"/>
      <c r="F30394"/>
    </row>
    <row r="30395" spans="2:6" x14ac:dyDescent="0.25">
      <c r="B30395" s="55"/>
      <c r="C30395" s="52"/>
      <c r="D30395" s="56"/>
      <c r="F30395"/>
    </row>
    <row r="30396" spans="2:6" x14ac:dyDescent="0.25">
      <c r="B30396" s="55"/>
      <c r="C30396" s="52"/>
      <c r="D30396" s="56"/>
      <c r="F30396"/>
    </row>
    <row r="30397" spans="2:6" x14ac:dyDescent="0.25">
      <c r="B30397" s="55"/>
      <c r="C30397" s="52"/>
      <c r="D30397" s="56"/>
      <c r="F30397"/>
    </row>
    <row r="30398" spans="2:6" x14ac:dyDescent="0.25">
      <c r="B30398" s="55"/>
      <c r="C30398" s="52"/>
      <c r="D30398" s="56"/>
      <c r="F30398"/>
    </row>
    <row r="30399" spans="2:6" x14ac:dyDescent="0.25">
      <c r="B30399" s="55"/>
      <c r="C30399" s="52"/>
      <c r="D30399" s="56"/>
      <c r="F30399"/>
    </row>
    <row r="30400" spans="2:6" x14ac:dyDescent="0.25">
      <c r="B30400" s="55"/>
      <c r="C30400" s="52"/>
      <c r="D30400" s="56"/>
      <c r="F30400"/>
    </row>
    <row r="30401" spans="2:6" x14ac:dyDescent="0.25">
      <c r="B30401" s="55"/>
      <c r="C30401" s="52"/>
      <c r="D30401" s="56"/>
      <c r="F30401"/>
    </row>
    <row r="30402" spans="2:6" x14ac:dyDescent="0.25">
      <c r="B30402" s="55"/>
      <c r="C30402" s="52"/>
      <c r="D30402" s="56"/>
      <c r="F30402"/>
    </row>
    <row r="30403" spans="2:6" x14ac:dyDescent="0.25">
      <c r="B30403" s="55"/>
      <c r="C30403" s="52"/>
      <c r="D30403" s="56"/>
      <c r="F30403"/>
    </row>
    <row r="30404" spans="2:6" x14ac:dyDescent="0.25">
      <c r="B30404" s="55"/>
      <c r="C30404" s="52"/>
      <c r="D30404" s="56"/>
      <c r="F30404"/>
    </row>
    <row r="30405" spans="2:6" x14ac:dyDescent="0.25">
      <c r="B30405" s="55"/>
      <c r="C30405" s="52"/>
      <c r="D30405" s="56"/>
      <c r="F30405"/>
    </row>
    <row r="30406" spans="2:6" x14ac:dyDescent="0.25">
      <c r="B30406" s="55"/>
      <c r="C30406" s="52"/>
      <c r="D30406" s="56"/>
      <c r="F30406"/>
    </row>
    <row r="30407" spans="2:6" x14ac:dyDescent="0.25">
      <c r="B30407" s="55"/>
      <c r="C30407" s="52"/>
      <c r="D30407" s="56"/>
      <c r="F30407"/>
    </row>
    <row r="30408" spans="2:6" x14ac:dyDescent="0.25">
      <c r="B30408" s="55"/>
      <c r="C30408" s="52"/>
      <c r="D30408" s="56"/>
      <c r="F30408"/>
    </row>
    <row r="30409" spans="2:6" x14ac:dyDescent="0.25">
      <c r="B30409" s="55"/>
      <c r="C30409" s="52"/>
      <c r="D30409" s="56"/>
      <c r="F30409"/>
    </row>
    <row r="30410" spans="2:6" x14ac:dyDescent="0.25">
      <c r="B30410" s="55"/>
      <c r="C30410" s="52"/>
      <c r="D30410" s="56"/>
      <c r="F30410"/>
    </row>
    <row r="30411" spans="2:6" x14ac:dyDescent="0.25">
      <c r="B30411" s="55"/>
      <c r="C30411" s="52"/>
      <c r="D30411" s="56"/>
      <c r="F30411"/>
    </row>
    <row r="30412" spans="2:6" x14ac:dyDescent="0.25">
      <c r="B30412" s="55"/>
      <c r="C30412" s="52"/>
      <c r="D30412" s="56"/>
      <c r="F30412"/>
    </row>
    <row r="30413" spans="2:6" x14ac:dyDescent="0.25">
      <c r="B30413" s="55"/>
      <c r="C30413" s="52"/>
      <c r="D30413" s="56"/>
      <c r="F30413"/>
    </row>
    <row r="30414" spans="2:6" x14ac:dyDescent="0.25">
      <c r="B30414" s="55"/>
      <c r="C30414" s="52"/>
      <c r="D30414" s="56"/>
      <c r="F30414"/>
    </row>
    <row r="30415" spans="2:6" x14ac:dyDescent="0.25">
      <c r="B30415" s="55"/>
      <c r="C30415" s="52"/>
      <c r="D30415" s="56"/>
      <c r="F30415"/>
    </row>
    <row r="30416" spans="2:6" x14ac:dyDescent="0.25">
      <c r="B30416" s="55"/>
      <c r="C30416" s="52"/>
      <c r="D30416" s="56"/>
      <c r="F30416"/>
    </row>
    <row r="30417" spans="2:6" x14ac:dyDescent="0.25">
      <c r="B30417" s="55"/>
      <c r="C30417" s="52"/>
      <c r="D30417" s="56"/>
      <c r="F30417"/>
    </row>
    <row r="30418" spans="2:6" x14ac:dyDescent="0.25">
      <c r="B30418" s="55"/>
      <c r="C30418" s="52"/>
      <c r="D30418" s="56"/>
      <c r="F30418"/>
    </row>
    <row r="30419" spans="2:6" x14ac:dyDescent="0.25">
      <c r="B30419" s="55"/>
      <c r="C30419" s="52"/>
      <c r="D30419" s="56"/>
      <c r="F30419"/>
    </row>
    <row r="30420" spans="2:6" x14ac:dyDescent="0.25">
      <c r="B30420" s="55"/>
      <c r="C30420" s="52"/>
      <c r="D30420" s="56"/>
      <c r="F30420"/>
    </row>
    <row r="30421" spans="2:6" x14ac:dyDescent="0.25">
      <c r="B30421" s="55"/>
      <c r="C30421" s="52"/>
      <c r="D30421" s="56"/>
      <c r="F30421"/>
    </row>
    <row r="30422" spans="2:6" x14ac:dyDescent="0.25">
      <c r="B30422" s="55"/>
      <c r="C30422" s="52"/>
      <c r="D30422" s="56"/>
      <c r="F30422"/>
    </row>
    <row r="30423" spans="2:6" x14ac:dyDescent="0.25">
      <c r="B30423" s="55"/>
      <c r="C30423" s="52"/>
      <c r="D30423" s="56"/>
      <c r="F30423"/>
    </row>
    <row r="30424" spans="2:6" x14ac:dyDescent="0.25">
      <c r="B30424" s="55"/>
      <c r="C30424" s="52"/>
      <c r="D30424" s="56"/>
      <c r="F30424"/>
    </row>
    <row r="30425" spans="2:6" x14ac:dyDescent="0.25">
      <c r="B30425" s="55"/>
      <c r="C30425" s="52"/>
      <c r="D30425" s="56"/>
      <c r="F30425"/>
    </row>
    <row r="30426" spans="2:6" x14ac:dyDescent="0.25">
      <c r="B30426" s="55"/>
      <c r="C30426" s="52"/>
      <c r="D30426" s="56"/>
      <c r="F30426"/>
    </row>
    <row r="30427" spans="2:6" x14ac:dyDescent="0.25">
      <c r="B30427" s="55"/>
      <c r="C30427" s="52"/>
      <c r="D30427" s="56"/>
      <c r="F30427"/>
    </row>
    <row r="30428" spans="2:6" x14ac:dyDescent="0.25">
      <c r="B30428" s="55"/>
      <c r="C30428" s="52"/>
      <c r="D30428" s="56"/>
      <c r="F30428"/>
    </row>
    <row r="30429" spans="2:6" x14ac:dyDescent="0.25">
      <c r="B30429" s="55"/>
      <c r="C30429" s="52"/>
      <c r="D30429" s="56"/>
      <c r="F30429"/>
    </row>
    <row r="30430" spans="2:6" x14ac:dyDescent="0.25">
      <c r="B30430" s="55"/>
      <c r="C30430" s="52"/>
      <c r="D30430" s="56"/>
      <c r="F30430"/>
    </row>
    <row r="30431" spans="2:6" x14ac:dyDescent="0.25">
      <c r="B30431" s="55"/>
      <c r="C30431" s="52"/>
      <c r="D30431" s="56"/>
      <c r="F30431"/>
    </row>
    <row r="30432" spans="2:6" x14ac:dyDescent="0.25">
      <c r="B30432" s="55"/>
      <c r="C30432" s="52"/>
      <c r="D30432" s="56"/>
      <c r="F30432"/>
    </row>
    <row r="30433" spans="2:6" x14ac:dyDescent="0.25">
      <c r="B30433" s="55"/>
      <c r="C30433" s="52"/>
      <c r="D30433" s="56"/>
      <c r="F30433"/>
    </row>
    <row r="30434" spans="2:6" x14ac:dyDescent="0.25">
      <c r="B30434" s="55"/>
      <c r="C30434" s="52"/>
      <c r="D30434" s="56"/>
      <c r="F30434"/>
    </row>
    <row r="30435" spans="2:6" x14ac:dyDescent="0.25">
      <c r="B30435" s="55"/>
      <c r="C30435" s="52"/>
      <c r="D30435" s="56"/>
      <c r="F30435"/>
    </row>
    <row r="30436" spans="2:6" x14ac:dyDescent="0.25">
      <c r="B30436" s="55"/>
      <c r="C30436" s="52"/>
      <c r="D30436" s="56"/>
      <c r="F30436"/>
    </row>
    <row r="30437" spans="2:6" x14ac:dyDescent="0.25">
      <c r="B30437" s="55"/>
      <c r="C30437" s="52"/>
      <c r="D30437" s="56"/>
      <c r="F30437"/>
    </row>
    <row r="30438" spans="2:6" x14ac:dyDescent="0.25">
      <c r="B30438" s="55"/>
      <c r="C30438" s="52"/>
      <c r="D30438" s="56"/>
      <c r="F30438"/>
    </row>
    <row r="30439" spans="2:6" x14ac:dyDescent="0.25">
      <c r="B30439" s="55"/>
      <c r="C30439" s="52"/>
      <c r="D30439" s="56"/>
      <c r="F30439"/>
    </row>
    <row r="30440" spans="2:6" x14ac:dyDescent="0.25">
      <c r="B30440" s="55"/>
      <c r="C30440" s="52"/>
      <c r="D30440" s="56"/>
      <c r="F30440"/>
    </row>
    <row r="30441" spans="2:6" x14ac:dyDescent="0.25">
      <c r="B30441" s="55"/>
      <c r="C30441" s="52"/>
      <c r="D30441" s="56"/>
      <c r="F30441"/>
    </row>
    <row r="30442" spans="2:6" x14ac:dyDescent="0.25">
      <c r="B30442" s="55"/>
      <c r="C30442" s="52"/>
      <c r="D30442" s="56"/>
      <c r="F30442"/>
    </row>
    <row r="30443" spans="2:6" x14ac:dyDescent="0.25">
      <c r="B30443" s="55"/>
      <c r="C30443" s="52"/>
      <c r="D30443" s="56"/>
      <c r="F30443"/>
    </row>
    <row r="30444" spans="2:6" x14ac:dyDescent="0.25">
      <c r="B30444" s="55"/>
      <c r="C30444" s="52"/>
      <c r="D30444" s="56"/>
      <c r="F30444"/>
    </row>
    <row r="30445" spans="2:6" x14ac:dyDescent="0.25">
      <c r="B30445" s="55"/>
      <c r="C30445" s="52"/>
      <c r="D30445" s="56"/>
      <c r="F30445"/>
    </row>
    <row r="30446" spans="2:6" x14ac:dyDescent="0.25">
      <c r="B30446" s="55"/>
      <c r="C30446" s="52"/>
      <c r="D30446" s="56"/>
      <c r="F30446"/>
    </row>
    <row r="30447" spans="2:6" x14ac:dyDescent="0.25">
      <c r="B30447" s="55"/>
      <c r="C30447" s="52"/>
      <c r="D30447" s="56"/>
      <c r="F30447"/>
    </row>
    <row r="30448" spans="2:6" x14ac:dyDescent="0.25">
      <c r="B30448" s="55"/>
      <c r="C30448" s="52"/>
      <c r="D30448" s="56"/>
      <c r="F30448"/>
    </row>
    <row r="30449" spans="2:6" x14ac:dyDescent="0.25">
      <c r="B30449" s="55"/>
      <c r="C30449" s="52"/>
      <c r="D30449" s="56"/>
      <c r="F30449"/>
    </row>
    <row r="30450" spans="2:6" x14ac:dyDescent="0.25">
      <c r="B30450" s="55"/>
      <c r="C30450" s="52"/>
      <c r="D30450" s="56"/>
      <c r="F30450"/>
    </row>
    <row r="30451" spans="2:6" x14ac:dyDescent="0.25">
      <c r="B30451" s="55"/>
      <c r="C30451" s="52"/>
      <c r="D30451" s="56"/>
      <c r="F30451"/>
    </row>
    <row r="30452" spans="2:6" x14ac:dyDescent="0.25">
      <c r="B30452" s="55"/>
      <c r="C30452" s="52"/>
      <c r="D30452" s="56"/>
      <c r="F30452"/>
    </row>
    <row r="30453" spans="2:6" x14ac:dyDescent="0.25">
      <c r="B30453" s="55"/>
      <c r="C30453" s="52"/>
      <c r="D30453" s="56"/>
      <c r="F30453"/>
    </row>
    <row r="30454" spans="2:6" x14ac:dyDescent="0.25">
      <c r="B30454" s="55"/>
      <c r="C30454" s="52"/>
      <c r="D30454" s="56"/>
      <c r="F30454"/>
    </row>
    <row r="30455" spans="2:6" x14ac:dyDescent="0.25">
      <c r="B30455" s="55"/>
      <c r="C30455" s="52"/>
      <c r="D30455" s="56"/>
      <c r="F30455"/>
    </row>
    <row r="30456" spans="2:6" x14ac:dyDescent="0.25">
      <c r="B30456" s="55"/>
      <c r="C30456" s="52"/>
      <c r="D30456" s="56"/>
      <c r="F30456"/>
    </row>
    <row r="30457" spans="2:6" x14ac:dyDescent="0.25">
      <c r="B30457" s="55"/>
      <c r="C30457" s="52"/>
      <c r="D30457" s="56"/>
      <c r="F30457"/>
    </row>
    <row r="30458" spans="2:6" x14ac:dyDescent="0.25">
      <c r="B30458" s="55"/>
      <c r="C30458" s="52"/>
      <c r="D30458" s="56"/>
      <c r="F30458"/>
    </row>
    <row r="30459" spans="2:6" x14ac:dyDescent="0.25">
      <c r="B30459" s="55"/>
      <c r="C30459" s="52"/>
      <c r="D30459" s="56"/>
      <c r="F30459"/>
    </row>
    <row r="30460" spans="2:6" x14ac:dyDescent="0.25">
      <c r="B30460" s="55"/>
      <c r="C30460" s="52"/>
      <c r="D30460" s="56"/>
      <c r="F30460"/>
    </row>
    <row r="30461" spans="2:6" x14ac:dyDescent="0.25">
      <c r="B30461" s="55"/>
      <c r="C30461" s="52"/>
      <c r="D30461" s="56"/>
      <c r="F30461"/>
    </row>
    <row r="30462" spans="2:6" x14ac:dyDescent="0.25">
      <c r="B30462" s="55"/>
      <c r="C30462" s="52"/>
      <c r="D30462" s="56"/>
      <c r="F30462"/>
    </row>
    <row r="30463" spans="2:6" x14ac:dyDescent="0.25">
      <c r="B30463" s="55"/>
      <c r="C30463" s="52"/>
      <c r="D30463" s="56"/>
      <c r="F30463"/>
    </row>
    <row r="30464" spans="2:6" x14ac:dyDescent="0.25">
      <c r="B30464" s="55"/>
      <c r="C30464" s="52"/>
      <c r="D30464" s="56"/>
      <c r="F30464"/>
    </row>
    <row r="30465" spans="2:6" x14ac:dyDescent="0.25">
      <c r="B30465" s="55"/>
      <c r="C30465" s="52"/>
      <c r="D30465" s="56"/>
      <c r="F30465"/>
    </row>
    <row r="30466" spans="2:6" x14ac:dyDescent="0.25">
      <c r="B30466" s="55"/>
      <c r="C30466" s="52"/>
      <c r="D30466" s="56"/>
      <c r="F30466"/>
    </row>
    <row r="30467" spans="2:6" x14ac:dyDescent="0.25">
      <c r="B30467" s="55"/>
      <c r="C30467" s="52"/>
      <c r="D30467" s="56"/>
      <c r="F30467"/>
    </row>
    <row r="30468" spans="2:6" x14ac:dyDescent="0.25">
      <c r="B30468" s="55"/>
      <c r="C30468" s="52"/>
      <c r="D30468" s="56"/>
      <c r="F30468"/>
    </row>
    <row r="30469" spans="2:6" x14ac:dyDescent="0.25">
      <c r="B30469" s="55"/>
      <c r="C30469" s="52"/>
      <c r="D30469" s="56"/>
      <c r="F30469"/>
    </row>
    <row r="30470" spans="2:6" x14ac:dyDescent="0.25">
      <c r="B30470" s="55"/>
      <c r="C30470" s="52"/>
      <c r="D30470" s="56"/>
      <c r="F30470"/>
    </row>
    <row r="30471" spans="2:6" x14ac:dyDescent="0.25">
      <c r="B30471" s="55"/>
      <c r="C30471" s="52"/>
      <c r="D30471" s="56"/>
      <c r="F30471"/>
    </row>
    <row r="30472" spans="2:6" x14ac:dyDescent="0.25">
      <c r="B30472" s="55"/>
      <c r="C30472" s="52"/>
      <c r="D30472" s="56"/>
      <c r="F30472"/>
    </row>
    <row r="30473" spans="2:6" x14ac:dyDescent="0.25">
      <c r="B30473" s="55"/>
      <c r="C30473" s="52"/>
      <c r="D30473" s="56"/>
      <c r="F30473"/>
    </row>
    <row r="30474" spans="2:6" x14ac:dyDescent="0.25">
      <c r="B30474" s="55"/>
      <c r="C30474" s="52"/>
      <c r="D30474" s="56"/>
      <c r="F30474"/>
    </row>
    <row r="30475" spans="2:6" x14ac:dyDescent="0.25">
      <c r="B30475" s="55"/>
      <c r="C30475" s="52"/>
      <c r="D30475" s="56"/>
      <c r="F30475"/>
    </row>
    <row r="30476" spans="2:6" x14ac:dyDescent="0.25">
      <c r="B30476" s="55"/>
      <c r="C30476" s="52"/>
      <c r="D30476" s="56"/>
      <c r="F30476"/>
    </row>
    <row r="30477" spans="2:6" x14ac:dyDescent="0.25">
      <c r="B30477" s="55"/>
      <c r="C30477" s="52"/>
      <c r="D30477" s="56"/>
      <c r="F30477"/>
    </row>
    <row r="30478" spans="2:6" x14ac:dyDescent="0.25">
      <c r="B30478" s="55"/>
      <c r="C30478" s="52"/>
      <c r="D30478" s="56"/>
      <c r="F30478"/>
    </row>
    <row r="30479" spans="2:6" x14ac:dyDescent="0.25">
      <c r="B30479" s="55"/>
      <c r="C30479" s="52"/>
      <c r="D30479" s="56"/>
      <c r="F30479"/>
    </row>
    <row r="30480" spans="2:6" x14ac:dyDescent="0.25">
      <c r="B30480" s="55"/>
      <c r="C30480" s="52"/>
      <c r="D30480" s="56"/>
      <c r="F30480"/>
    </row>
    <row r="30481" spans="2:6" x14ac:dyDescent="0.25">
      <c r="B30481" s="55"/>
      <c r="C30481" s="52"/>
      <c r="D30481" s="56"/>
      <c r="F30481"/>
    </row>
    <row r="30482" spans="2:6" x14ac:dyDescent="0.25">
      <c r="B30482" s="55"/>
      <c r="C30482" s="52"/>
      <c r="D30482" s="56"/>
      <c r="F30482"/>
    </row>
    <row r="30483" spans="2:6" x14ac:dyDescent="0.25">
      <c r="B30483" s="55"/>
      <c r="C30483" s="52"/>
      <c r="D30483" s="56"/>
      <c r="F30483"/>
    </row>
    <row r="30484" spans="2:6" x14ac:dyDescent="0.25">
      <c r="B30484" s="55"/>
      <c r="C30484" s="52"/>
      <c r="D30484" s="56"/>
      <c r="F30484"/>
    </row>
    <row r="30485" spans="2:6" x14ac:dyDescent="0.25">
      <c r="B30485" s="55"/>
      <c r="C30485" s="52"/>
      <c r="D30485" s="56"/>
      <c r="F30485"/>
    </row>
    <row r="30486" spans="2:6" x14ac:dyDescent="0.25">
      <c r="B30486" s="55"/>
      <c r="C30486" s="52"/>
      <c r="D30486" s="56"/>
      <c r="F30486"/>
    </row>
    <row r="30487" spans="2:6" x14ac:dyDescent="0.25">
      <c r="B30487" s="55"/>
      <c r="C30487" s="52"/>
      <c r="D30487" s="56"/>
      <c r="F30487"/>
    </row>
    <row r="30488" spans="2:6" x14ac:dyDescent="0.25">
      <c r="B30488" s="55"/>
      <c r="C30488" s="52"/>
      <c r="D30488" s="56"/>
      <c r="F30488"/>
    </row>
    <row r="30489" spans="2:6" x14ac:dyDescent="0.25">
      <c r="B30489" s="55"/>
      <c r="C30489" s="52"/>
      <c r="D30489" s="56"/>
      <c r="F30489"/>
    </row>
    <row r="30490" spans="2:6" x14ac:dyDescent="0.25">
      <c r="B30490" s="55"/>
      <c r="C30490" s="52"/>
      <c r="D30490" s="56"/>
      <c r="F30490"/>
    </row>
    <row r="30491" spans="2:6" x14ac:dyDescent="0.25">
      <c r="B30491" s="55"/>
      <c r="C30491" s="52"/>
      <c r="D30491" s="56"/>
      <c r="F30491"/>
    </row>
    <row r="30492" spans="2:6" x14ac:dyDescent="0.25">
      <c r="B30492" s="55"/>
      <c r="C30492" s="52"/>
      <c r="D30492" s="56"/>
      <c r="F30492"/>
    </row>
    <row r="30493" spans="2:6" x14ac:dyDescent="0.25">
      <c r="B30493" s="55"/>
      <c r="C30493" s="52"/>
      <c r="D30493" s="56"/>
      <c r="F30493"/>
    </row>
    <row r="30494" spans="2:6" x14ac:dyDescent="0.25">
      <c r="B30494" s="55"/>
      <c r="C30494" s="52"/>
      <c r="D30494" s="56"/>
      <c r="F30494"/>
    </row>
    <row r="30495" spans="2:6" x14ac:dyDescent="0.25">
      <c r="B30495" s="55"/>
      <c r="C30495" s="52"/>
      <c r="D30495" s="56"/>
      <c r="F30495"/>
    </row>
    <row r="30496" spans="2:6" x14ac:dyDescent="0.25">
      <c r="B30496" s="55"/>
      <c r="C30496" s="52"/>
      <c r="D30496" s="56"/>
      <c r="F30496"/>
    </row>
    <row r="30497" spans="2:6" x14ac:dyDescent="0.25">
      <c r="B30497" s="55"/>
      <c r="C30497" s="52"/>
      <c r="D30497" s="56"/>
      <c r="F30497"/>
    </row>
    <row r="30498" spans="2:6" x14ac:dyDescent="0.25">
      <c r="B30498" s="55"/>
      <c r="C30498" s="52"/>
      <c r="D30498" s="56"/>
      <c r="F30498"/>
    </row>
    <row r="30499" spans="2:6" x14ac:dyDescent="0.25">
      <c r="B30499" s="55"/>
      <c r="C30499" s="52"/>
      <c r="D30499" s="56"/>
      <c r="F30499"/>
    </row>
    <row r="30500" spans="2:6" x14ac:dyDescent="0.25">
      <c r="B30500" s="55"/>
      <c r="C30500" s="52"/>
      <c r="D30500" s="56"/>
      <c r="F30500"/>
    </row>
    <row r="30501" spans="2:6" x14ac:dyDescent="0.25">
      <c r="B30501" s="55"/>
      <c r="C30501" s="52"/>
      <c r="D30501" s="56"/>
      <c r="F30501"/>
    </row>
    <row r="30502" spans="2:6" x14ac:dyDescent="0.25">
      <c r="B30502" s="55"/>
      <c r="C30502" s="52"/>
      <c r="D30502" s="56"/>
      <c r="F30502"/>
    </row>
    <row r="30503" spans="2:6" x14ac:dyDescent="0.25">
      <c r="B30503" s="55"/>
      <c r="C30503" s="52"/>
      <c r="D30503" s="56"/>
      <c r="F30503"/>
    </row>
    <row r="30504" spans="2:6" x14ac:dyDescent="0.25">
      <c r="B30504" s="55"/>
      <c r="C30504" s="52"/>
      <c r="D30504" s="56"/>
      <c r="F30504"/>
    </row>
    <row r="30505" spans="2:6" x14ac:dyDescent="0.25">
      <c r="B30505" s="55"/>
      <c r="C30505" s="52"/>
      <c r="D30505" s="56"/>
      <c r="F30505"/>
    </row>
    <row r="30506" spans="2:6" x14ac:dyDescent="0.25">
      <c r="B30506" s="55"/>
      <c r="C30506" s="52"/>
      <c r="D30506" s="56"/>
      <c r="F30506"/>
    </row>
    <row r="30507" spans="2:6" x14ac:dyDescent="0.25">
      <c r="B30507" s="55"/>
      <c r="C30507" s="52"/>
      <c r="D30507" s="56"/>
      <c r="F30507"/>
    </row>
    <row r="30508" spans="2:6" x14ac:dyDescent="0.25">
      <c r="B30508" s="55"/>
      <c r="C30508" s="52"/>
      <c r="D30508" s="56"/>
      <c r="F30508"/>
    </row>
    <row r="30509" spans="2:6" x14ac:dyDescent="0.25">
      <c r="B30509" s="55"/>
      <c r="C30509" s="52"/>
      <c r="D30509" s="56"/>
      <c r="F30509"/>
    </row>
    <row r="30510" spans="2:6" x14ac:dyDescent="0.25">
      <c r="B30510" s="55"/>
      <c r="C30510" s="52"/>
      <c r="D30510" s="56"/>
      <c r="F30510"/>
    </row>
    <row r="30511" spans="2:6" x14ac:dyDescent="0.25">
      <c r="B30511" s="55"/>
      <c r="C30511" s="52"/>
      <c r="D30511" s="56"/>
      <c r="F30511"/>
    </row>
    <row r="30512" spans="2:6" x14ac:dyDescent="0.25">
      <c r="B30512" s="55"/>
      <c r="C30512" s="52"/>
      <c r="D30512" s="56"/>
      <c r="F30512"/>
    </row>
    <row r="30513" spans="2:6" x14ac:dyDescent="0.25">
      <c r="B30513" s="55"/>
      <c r="C30513" s="52"/>
      <c r="D30513" s="56"/>
      <c r="F30513"/>
    </row>
    <row r="30514" spans="2:6" x14ac:dyDescent="0.25">
      <c r="B30514" s="55"/>
      <c r="C30514" s="52"/>
      <c r="D30514" s="56"/>
      <c r="F30514"/>
    </row>
    <row r="30515" spans="2:6" x14ac:dyDescent="0.25">
      <c r="B30515" s="55"/>
      <c r="C30515" s="52"/>
      <c r="D30515" s="56"/>
      <c r="F30515"/>
    </row>
    <row r="30516" spans="2:6" x14ac:dyDescent="0.25">
      <c r="B30516" s="55"/>
      <c r="C30516" s="52"/>
      <c r="D30516" s="56"/>
      <c r="F30516"/>
    </row>
    <row r="30517" spans="2:6" x14ac:dyDescent="0.25">
      <c r="B30517" s="55"/>
      <c r="C30517" s="52"/>
      <c r="D30517" s="56"/>
      <c r="F30517"/>
    </row>
    <row r="30518" spans="2:6" x14ac:dyDescent="0.25">
      <c r="B30518" s="55"/>
      <c r="C30518" s="52"/>
      <c r="D30518" s="56"/>
      <c r="F30518"/>
    </row>
    <row r="30519" spans="2:6" x14ac:dyDescent="0.25">
      <c r="B30519" s="55"/>
      <c r="C30519" s="52"/>
      <c r="D30519" s="56"/>
      <c r="F30519"/>
    </row>
    <row r="30520" spans="2:6" x14ac:dyDescent="0.25">
      <c r="B30520" s="55"/>
      <c r="C30520" s="52"/>
      <c r="D30520" s="56"/>
      <c r="F30520"/>
    </row>
    <row r="30521" spans="2:6" x14ac:dyDescent="0.25">
      <c r="B30521" s="55"/>
      <c r="C30521" s="52"/>
      <c r="D30521" s="56"/>
      <c r="F30521"/>
    </row>
    <row r="30522" spans="2:6" x14ac:dyDescent="0.25">
      <c r="B30522" s="55"/>
      <c r="C30522" s="52"/>
      <c r="D30522" s="56"/>
      <c r="F30522"/>
    </row>
    <row r="30523" spans="2:6" x14ac:dyDescent="0.25">
      <c r="B30523" s="55"/>
      <c r="C30523" s="52"/>
      <c r="D30523" s="56"/>
      <c r="F30523"/>
    </row>
    <row r="30524" spans="2:6" x14ac:dyDescent="0.25">
      <c r="B30524" s="55"/>
      <c r="C30524" s="52"/>
      <c r="D30524" s="56"/>
      <c r="F30524"/>
    </row>
    <row r="30525" spans="2:6" x14ac:dyDescent="0.25">
      <c r="B30525" s="55"/>
      <c r="C30525" s="52"/>
      <c r="D30525" s="56"/>
      <c r="F30525"/>
    </row>
    <row r="30526" spans="2:6" x14ac:dyDescent="0.25">
      <c r="B30526" s="55"/>
      <c r="C30526" s="52"/>
      <c r="D30526" s="56"/>
      <c r="F30526"/>
    </row>
    <row r="30527" spans="2:6" x14ac:dyDescent="0.25">
      <c r="B30527" s="55"/>
      <c r="C30527" s="52"/>
      <c r="D30527" s="56"/>
      <c r="F30527"/>
    </row>
    <row r="30528" spans="2:6" x14ac:dyDescent="0.25">
      <c r="B30528" s="55"/>
      <c r="C30528" s="52"/>
      <c r="D30528" s="56"/>
      <c r="F30528"/>
    </row>
    <row r="30529" spans="2:6" x14ac:dyDescent="0.25">
      <c r="B30529" s="55"/>
      <c r="C30529" s="52"/>
      <c r="D30529" s="56"/>
      <c r="F30529"/>
    </row>
    <row r="30530" spans="2:6" x14ac:dyDescent="0.25">
      <c r="B30530" s="55"/>
      <c r="C30530" s="52"/>
      <c r="D30530" s="56"/>
      <c r="F30530"/>
    </row>
    <row r="30531" spans="2:6" x14ac:dyDescent="0.25">
      <c r="B30531" s="55"/>
      <c r="C30531" s="52"/>
      <c r="D30531" s="56"/>
      <c r="F30531"/>
    </row>
    <row r="30532" spans="2:6" x14ac:dyDescent="0.25">
      <c r="B30532" s="55"/>
      <c r="C30532" s="52"/>
      <c r="D30532" s="56"/>
      <c r="F30532"/>
    </row>
    <row r="30533" spans="2:6" x14ac:dyDescent="0.25">
      <c r="B30533" s="55"/>
      <c r="C30533" s="52"/>
      <c r="D30533" s="56"/>
      <c r="F30533"/>
    </row>
    <row r="30534" spans="2:6" x14ac:dyDescent="0.25">
      <c r="B30534" s="55"/>
      <c r="C30534" s="52"/>
      <c r="D30534" s="56"/>
      <c r="F30534"/>
    </row>
    <row r="30535" spans="2:6" x14ac:dyDescent="0.25">
      <c r="B30535" s="55"/>
      <c r="C30535" s="52"/>
      <c r="D30535" s="56"/>
      <c r="F30535"/>
    </row>
    <row r="30536" spans="2:6" x14ac:dyDescent="0.25">
      <c r="B30536" s="55"/>
      <c r="C30536" s="52"/>
      <c r="D30536" s="56"/>
      <c r="F30536"/>
    </row>
    <row r="30537" spans="2:6" x14ac:dyDescent="0.25">
      <c r="B30537" s="55"/>
      <c r="C30537" s="52"/>
      <c r="D30537" s="56"/>
      <c r="F30537"/>
    </row>
    <row r="30538" spans="2:6" x14ac:dyDescent="0.25">
      <c r="B30538" s="55"/>
      <c r="C30538" s="52"/>
      <c r="D30538" s="56"/>
      <c r="F30538"/>
    </row>
    <row r="30539" spans="2:6" x14ac:dyDescent="0.25">
      <c r="B30539" s="55"/>
      <c r="C30539" s="52"/>
      <c r="D30539" s="56"/>
      <c r="F30539"/>
    </row>
    <row r="30540" spans="2:6" x14ac:dyDescent="0.25">
      <c r="B30540" s="55"/>
      <c r="C30540" s="52"/>
      <c r="D30540" s="56"/>
      <c r="F30540"/>
    </row>
    <row r="30541" spans="2:6" x14ac:dyDescent="0.25">
      <c r="B30541" s="55"/>
      <c r="C30541" s="52"/>
      <c r="D30541" s="56"/>
      <c r="F30541"/>
    </row>
    <row r="30542" spans="2:6" x14ac:dyDescent="0.25">
      <c r="B30542" s="55"/>
      <c r="C30542" s="52"/>
      <c r="D30542" s="56"/>
      <c r="F30542"/>
    </row>
    <row r="30543" spans="2:6" x14ac:dyDescent="0.25">
      <c r="B30543" s="55"/>
      <c r="C30543" s="52"/>
      <c r="D30543" s="56"/>
      <c r="F30543"/>
    </row>
    <row r="30544" spans="2:6" x14ac:dyDescent="0.25">
      <c r="B30544" s="55"/>
      <c r="C30544" s="52"/>
      <c r="D30544" s="56"/>
      <c r="F30544"/>
    </row>
    <row r="30545" spans="2:6" x14ac:dyDescent="0.25">
      <c r="B30545" s="55"/>
      <c r="C30545" s="52"/>
      <c r="D30545" s="56"/>
      <c r="F30545"/>
    </row>
    <row r="30546" spans="2:6" x14ac:dyDescent="0.25">
      <c r="B30546" s="55"/>
      <c r="C30546" s="52"/>
      <c r="D30546" s="56"/>
      <c r="F30546"/>
    </row>
    <row r="30547" spans="2:6" x14ac:dyDescent="0.25">
      <c r="B30547" s="55"/>
      <c r="C30547" s="52"/>
      <c r="D30547" s="56"/>
      <c r="F30547"/>
    </row>
    <row r="30548" spans="2:6" x14ac:dyDescent="0.25">
      <c r="B30548" s="55"/>
      <c r="C30548" s="52"/>
      <c r="D30548" s="56"/>
      <c r="F30548"/>
    </row>
    <row r="30549" spans="2:6" x14ac:dyDescent="0.25">
      <c r="B30549" s="55"/>
      <c r="C30549" s="52"/>
      <c r="D30549" s="56"/>
      <c r="F30549"/>
    </row>
    <row r="30550" spans="2:6" x14ac:dyDescent="0.25">
      <c r="B30550" s="55"/>
      <c r="C30550" s="52"/>
      <c r="D30550" s="56"/>
      <c r="F30550"/>
    </row>
    <row r="30551" spans="2:6" x14ac:dyDescent="0.25">
      <c r="B30551" s="55"/>
      <c r="C30551" s="52"/>
      <c r="D30551" s="56"/>
      <c r="F30551"/>
    </row>
    <row r="30552" spans="2:6" x14ac:dyDescent="0.25">
      <c r="B30552" s="55"/>
      <c r="C30552" s="52"/>
      <c r="D30552" s="56"/>
      <c r="F30552"/>
    </row>
    <row r="30553" spans="2:6" x14ac:dyDescent="0.25">
      <c r="B30553" s="55"/>
      <c r="C30553" s="52"/>
      <c r="D30553" s="56"/>
      <c r="F30553"/>
    </row>
    <row r="30554" spans="2:6" x14ac:dyDescent="0.25">
      <c r="B30554" s="55"/>
      <c r="C30554" s="52"/>
      <c r="D30554" s="56"/>
      <c r="F30554"/>
    </row>
    <row r="30555" spans="2:6" x14ac:dyDescent="0.25">
      <c r="B30555" s="55"/>
      <c r="C30555" s="52"/>
      <c r="D30555" s="56"/>
      <c r="F30555"/>
    </row>
    <row r="30556" spans="2:6" x14ac:dyDescent="0.25">
      <c r="B30556" s="55"/>
      <c r="C30556" s="52"/>
      <c r="D30556" s="56"/>
      <c r="F30556"/>
    </row>
    <row r="30557" spans="2:6" x14ac:dyDescent="0.25">
      <c r="B30557" s="55"/>
      <c r="C30557" s="52"/>
      <c r="D30557" s="56"/>
      <c r="F30557"/>
    </row>
    <row r="30558" spans="2:6" x14ac:dyDescent="0.25">
      <c r="B30558" s="55"/>
      <c r="C30558" s="52"/>
      <c r="D30558" s="56"/>
      <c r="F30558"/>
    </row>
    <row r="30559" spans="2:6" x14ac:dyDescent="0.25">
      <c r="B30559" s="55"/>
      <c r="C30559" s="52"/>
      <c r="D30559" s="56"/>
      <c r="F30559"/>
    </row>
    <row r="30560" spans="2:6" x14ac:dyDescent="0.25">
      <c r="B30560" s="55"/>
      <c r="C30560" s="52"/>
      <c r="D30560" s="56"/>
      <c r="F30560"/>
    </row>
    <row r="30561" spans="2:6" x14ac:dyDescent="0.25">
      <c r="B30561" s="55"/>
      <c r="C30561" s="52"/>
      <c r="D30561" s="56"/>
      <c r="F30561"/>
    </row>
    <row r="30562" spans="2:6" x14ac:dyDescent="0.25">
      <c r="B30562" s="55"/>
      <c r="C30562" s="52"/>
      <c r="D30562" s="56"/>
      <c r="F30562"/>
    </row>
    <row r="30563" spans="2:6" x14ac:dyDescent="0.25">
      <c r="B30563" s="55"/>
      <c r="C30563" s="52"/>
      <c r="D30563" s="56"/>
      <c r="F30563"/>
    </row>
    <row r="30564" spans="2:6" x14ac:dyDescent="0.25">
      <c r="B30564" s="55"/>
      <c r="C30564" s="52"/>
      <c r="D30564" s="56"/>
      <c r="F30564"/>
    </row>
    <row r="30565" spans="2:6" x14ac:dyDescent="0.25">
      <c r="B30565" s="55"/>
      <c r="C30565" s="52"/>
      <c r="D30565" s="56"/>
      <c r="F30565"/>
    </row>
    <row r="30566" spans="2:6" x14ac:dyDescent="0.25">
      <c r="B30566" s="55"/>
      <c r="C30566" s="52"/>
      <c r="D30566" s="56"/>
      <c r="F30566"/>
    </row>
    <row r="30567" spans="2:6" x14ac:dyDescent="0.25">
      <c r="B30567" s="55"/>
      <c r="C30567" s="52"/>
      <c r="D30567" s="56"/>
      <c r="F30567"/>
    </row>
    <row r="30568" spans="2:6" x14ac:dyDescent="0.25">
      <c r="B30568" s="55"/>
      <c r="C30568" s="52"/>
      <c r="D30568" s="56"/>
      <c r="F30568"/>
    </row>
    <row r="30569" spans="2:6" x14ac:dyDescent="0.25">
      <c r="B30569" s="55"/>
      <c r="C30569" s="52"/>
      <c r="D30569" s="56"/>
      <c r="F30569"/>
    </row>
    <row r="30570" spans="2:6" x14ac:dyDescent="0.25">
      <c r="B30570" s="55"/>
      <c r="C30570" s="52"/>
      <c r="D30570" s="56"/>
      <c r="F30570"/>
    </row>
    <row r="30571" spans="2:6" x14ac:dyDescent="0.25">
      <c r="B30571" s="55"/>
      <c r="C30571" s="52"/>
      <c r="D30571" s="56"/>
      <c r="F30571"/>
    </row>
    <row r="30572" spans="2:6" x14ac:dyDescent="0.25">
      <c r="B30572" s="55"/>
      <c r="C30572" s="52"/>
      <c r="D30572" s="56"/>
      <c r="F30572"/>
    </row>
    <row r="30573" spans="2:6" x14ac:dyDescent="0.25">
      <c r="B30573" s="55"/>
      <c r="C30573" s="52"/>
      <c r="D30573" s="56"/>
      <c r="F30573"/>
    </row>
    <row r="30574" spans="2:6" x14ac:dyDescent="0.25">
      <c r="B30574" s="55"/>
      <c r="C30574" s="52"/>
      <c r="D30574" s="56"/>
      <c r="F30574"/>
    </row>
    <row r="30575" spans="2:6" x14ac:dyDescent="0.25">
      <c r="B30575" s="55"/>
      <c r="C30575" s="52"/>
      <c r="D30575" s="56"/>
      <c r="F30575"/>
    </row>
    <row r="30576" spans="2:6" x14ac:dyDescent="0.25">
      <c r="B30576" s="55"/>
      <c r="C30576" s="52"/>
      <c r="D30576" s="56"/>
      <c r="F30576"/>
    </row>
    <row r="30577" spans="2:6" x14ac:dyDescent="0.25">
      <c r="B30577" s="55"/>
      <c r="C30577" s="52"/>
      <c r="D30577" s="56"/>
      <c r="F30577"/>
    </row>
    <row r="30578" spans="2:6" x14ac:dyDescent="0.25">
      <c r="B30578" s="55"/>
      <c r="C30578" s="52"/>
      <c r="D30578" s="56"/>
      <c r="F30578"/>
    </row>
    <row r="30579" spans="2:6" x14ac:dyDescent="0.25">
      <c r="B30579" s="55"/>
      <c r="C30579" s="52"/>
      <c r="D30579" s="56"/>
      <c r="F30579"/>
    </row>
    <row r="30580" spans="2:6" x14ac:dyDescent="0.25">
      <c r="B30580" s="55"/>
      <c r="C30580" s="52"/>
      <c r="D30580" s="56"/>
      <c r="F30580"/>
    </row>
    <row r="30581" spans="2:6" x14ac:dyDescent="0.25">
      <c r="B30581" s="55"/>
      <c r="C30581" s="52"/>
      <c r="D30581" s="56"/>
      <c r="F30581"/>
    </row>
    <row r="30582" spans="2:6" x14ac:dyDescent="0.25">
      <c r="B30582" s="55"/>
      <c r="C30582" s="52"/>
      <c r="D30582" s="56"/>
      <c r="F30582"/>
    </row>
    <row r="30583" spans="2:6" x14ac:dyDescent="0.25">
      <c r="B30583" s="55"/>
      <c r="C30583" s="52"/>
      <c r="D30583" s="56"/>
      <c r="F30583"/>
    </row>
    <row r="30584" spans="2:6" x14ac:dyDescent="0.25">
      <c r="B30584" s="55"/>
      <c r="C30584" s="52"/>
      <c r="D30584" s="56"/>
      <c r="F30584"/>
    </row>
    <row r="30585" spans="2:6" x14ac:dyDescent="0.25">
      <c r="B30585" s="55"/>
      <c r="C30585" s="52"/>
      <c r="D30585" s="56"/>
      <c r="F30585"/>
    </row>
    <row r="30586" spans="2:6" x14ac:dyDescent="0.25">
      <c r="B30586" s="55"/>
      <c r="C30586" s="52"/>
      <c r="D30586" s="56"/>
      <c r="F30586"/>
    </row>
    <row r="30587" spans="2:6" x14ac:dyDescent="0.25">
      <c r="B30587" s="55"/>
      <c r="C30587" s="52"/>
      <c r="D30587" s="56"/>
      <c r="F30587"/>
    </row>
    <row r="30588" spans="2:6" x14ac:dyDescent="0.25">
      <c r="B30588" s="55"/>
      <c r="C30588" s="52"/>
      <c r="D30588" s="56"/>
      <c r="F30588"/>
    </row>
    <row r="30589" spans="2:6" x14ac:dyDescent="0.25">
      <c r="B30589" s="55"/>
      <c r="C30589" s="52"/>
      <c r="D30589" s="56"/>
      <c r="F30589"/>
    </row>
    <row r="30590" spans="2:6" x14ac:dyDescent="0.25">
      <c r="B30590" s="55"/>
      <c r="C30590" s="52"/>
      <c r="D30590" s="56"/>
      <c r="F30590"/>
    </row>
    <row r="30591" spans="2:6" x14ac:dyDescent="0.25">
      <c r="B30591" s="55"/>
      <c r="C30591" s="52"/>
      <c r="D30591" s="56"/>
      <c r="F30591"/>
    </row>
    <row r="30592" spans="2:6" x14ac:dyDescent="0.25">
      <c r="B30592" s="55"/>
      <c r="C30592" s="52"/>
      <c r="D30592" s="56"/>
      <c r="F30592"/>
    </row>
    <row r="30593" spans="2:6" x14ac:dyDescent="0.25">
      <c r="B30593" s="55"/>
      <c r="C30593" s="52"/>
      <c r="D30593" s="56"/>
      <c r="F30593"/>
    </row>
    <row r="30594" spans="2:6" x14ac:dyDescent="0.25">
      <c r="B30594" s="55"/>
      <c r="C30594" s="52"/>
      <c r="D30594" s="56"/>
      <c r="F30594"/>
    </row>
    <row r="30595" spans="2:6" x14ac:dyDescent="0.25">
      <c r="B30595" s="55"/>
      <c r="C30595" s="52"/>
      <c r="D30595" s="56"/>
      <c r="F30595"/>
    </row>
    <row r="30596" spans="2:6" x14ac:dyDescent="0.25">
      <c r="B30596" s="55"/>
      <c r="C30596" s="52"/>
      <c r="D30596" s="56"/>
      <c r="F30596"/>
    </row>
    <row r="30597" spans="2:6" x14ac:dyDescent="0.25">
      <c r="B30597" s="55"/>
      <c r="C30597" s="52"/>
      <c r="D30597" s="56"/>
      <c r="F30597"/>
    </row>
    <row r="30598" spans="2:6" x14ac:dyDescent="0.25">
      <c r="B30598" s="55"/>
      <c r="C30598" s="52"/>
      <c r="D30598" s="56"/>
      <c r="F30598"/>
    </row>
    <row r="30599" spans="2:6" x14ac:dyDescent="0.25">
      <c r="B30599" s="55"/>
      <c r="C30599" s="52"/>
      <c r="D30599" s="56"/>
      <c r="F30599"/>
    </row>
    <row r="30600" spans="2:6" x14ac:dyDescent="0.25">
      <c r="B30600" s="55"/>
      <c r="C30600" s="52"/>
      <c r="D30600" s="56"/>
      <c r="F30600"/>
    </row>
    <row r="30601" spans="2:6" x14ac:dyDescent="0.25">
      <c r="B30601" s="55"/>
      <c r="C30601" s="52"/>
      <c r="D30601" s="56"/>
      <c r="F30601"/>
    </row>
    <row r="30602" spans="2:6" x14ac:dyDescent="0.25">
      <c r="B30602" s="55"/>
      <c r="C30602" s="52"/>
      <c r="D30602" s="56"/>
      <c r="F30602"/>
    </row>
    <row r="30603" spans="2:6" x14ac:dyDescent="0.25">
      <c r="B30603" s="55"/>
      <c r="C30603" s="52"/>
      <c r="D30603" s="56"/>
      <c r="F30603"/>
    </row>
    <row r="30604" spans="2:6" x14ac:dyDescent="0.25">
      <c r="B30604" s="55"/>
      <c r="C30604" s="52"/>
      <c r="D30604" s="56"/>
      <c r="F30604"/>
    </row>
    <row r="30605" spans="2:6" x14ac:dyDescent="0.25">
      <c r="B30605" s="55"/>
      <c r="C30605" s="52"/>
      <c r="D30605" s="56"/>
      <c r="F30605"/>
    </row>
    <row r="30606" spans="2:6" x14ac:dyDescent="0.25">
      <c r="B30606" s="55"/>
      <c r="C30606" s="52"/>
      <c r="D30606" s="56"/>
      <c r="F30606"/>
    </row>
    <row r="30607" spans="2:6" x14ac:dyDescent="0.25">
      <c r="B30607" s="55"/>
      <c r="C30607" s="52"/>
      <c r="D30607" s="56"/>
      <c r="F30607"/>
    </row>
    <row r="30608" spans="2:6" x14ac:dyDescent="0.25">
      <c r="B30608" s="55"/>
      <c r="C30608" s="52"/>
      <c r="D30608" s="56"/>
      <c r="F30608"/>
    </row>
    <row r="30609" spans="2:6" x14ac:dyDescent="0.25">
      <c r="B30609" s="55"/>
      <c r="C30609" s="52"/>
      <c r="D30609" s="56"/>
      <c r="F30609"/>
    </row>
    <row r="30610" spans="2:6" x14ac:dyDescent="0.25">
      <c r="B30610" s="55"/>
      <c r="C30610" s="52"/>
      <c r="D30610" s="56"/>
      <c r="F30610"/>
    </row>
    <row r="30611" spans="2:6" x14ac:dyDescent="0.25">
      <c r="B30611" s="55"/>
      <c r="C30611" s="52"/>
      <c r="D30611" s="56"/>
      <c r="F30611"/>
    </row>
    <row r="30612" spans="2:6" x14ac:dyDescent="0.25">
      <c r="B30612" s="55"/>
      <c r="C30612" s="52"/>
      <c r="D30612" s="56"/>
      <c r="F30612"/>
    </row>
    <row r="30613" spans="2:6" x14ac:dyDescent="0.25">
      <c r="B30613" s="55"/>
      <c r="C30613" s="52"/>
      <c r="D30613" s="56"/>
      <c r="F30613"/>
    </row>
    <row r="30614" spans="2:6" x14ac:dyDescent="0.25">
      <c r="B30614" s="55"/>
      <c r="C30614" s="52"/>
      <c r="D30614" s="56"/>
      <c r="F30614"/>
    </row>
    <row r="30615" spans="2:6" x14ac:dyDescent="0.25">
      <c r="B30615" s="55"/>
      <c r="C30615" s="52"/>
      <c r="D30615" s="56"/>
      <c r="F30615"/>
    </row>
    <row r="30616" spans="2:6" x14ac:dyDescent="0.25">
      <c r="B30616" s="55"/>
      <c r="C30616" s="52"/>
      <c r="D30616" s="56"/>
      <c r="F30616"/>
    </row>
    <row r="30617" spans="2:6" x14ac:dyDescent="0.25">
      <c r="B30617" s="55"/>
      <c r="C30617" s="52"/>
      <c r="D30617" s="56"/>
      <c r="F30617"/>
    </row>
    <row r="30618" spans="2:6" x14ac:dyDescent="0.25">
      <c r="B30618" s="55"/>
      <c r="C30618" s="52"/>
      <c r="D30618" s="56"/>
      <c r="F30618"/>
    </row>
    <row r="30619" spans="2:6" x14ac:dyDescent="0.25">
      <c r="B30619" s="55"/>
      <c r="C30619" s="52"/>
      <c r="D30619" s="56"/>
      <c r="F30619"/>
    </row>
    <row r="30620" spans="2:6" x14ac:dyDescent="0.25">
      <c r="B30620" s="55"/>
      <c r="C30620" s="52"/>
      <c r="D30620" s="56"/>
      <c r="F30620"/>
    </row>
    <row r="30621" spans="2:6" x14ac:dyDescent="0.25">
      <c r="B30621" s="55"/>
      <c r="C30621" s="52"/>
      <c r="D30621" s="56"/>
      <c r="F30621"/>
    </row>
    <row r="30622" spans="2:6" x14ac:dyDescent="0.25">
      <c r="B30622" s="55"/>
      <c r="C30622" s="52"/>
      <c r="D30622" s="56"/>
      <c r="F30622"/>
    </row>
    <row r="30623" spans="2:6" x14ac:dyDescent="0.25">
      <c r="B30623" s="55"/>
      <c r="C30623" s="52"/>
      <c r="D30623" s="56"/>
      <c r="F30623"/>
    </row>
    <row r="30624" spans="2:6" x14ac:dyDescent="0.25">
      <c r="B30624" s="55"/>
      <c r="C30624" s="52"/>
      <c r="D30624" s="56"/>
      <c r="F30624"/>
    </row>
    <row r="30625" spans="2:6" x14ac:dyDescent="0.25">
      <c r="B30625" s="55"/>
      <c r="C30625" s="52"/>
      <c r="D30625" s="56"/>
      <c r="F30625"/>
    </row>
    <row r="30626" spans="2:6" x14ac:dyDescent="0.25">
      <c r="B30626" s="55"/>
      <c r="C30626" s="52"/>
      <c r="D30626" s="56"/>
      <c r="F30626"/>
    </row>
    <row r="30627" spans="2:6" x14ac:dyDescent="0.25">
      <c r="B30627" s="55"/>
      <c r="C30627" s="52"/>
      <c r="D30627" s="56"/>
      <c r="F30627"/>
    </row>
    <row r="30628" spans="2:6" x14ac:dyDescent="0.25">
      <c r="B30628" s="55"/>
      <c r="C30628" s="52"/>
      <c r="D30628" s="56"/>
      <c r="F30628"/>
    </row>
    <row r="30629" spans="2:6" x14ac:dyDescent="0.25">
      <c r="B30629" s="55"/>
      <c r="C30629" s="52"/>
      <c r="D30629" s="56"/>
      <c r="F30629"/>
    </row>
    <row r="30630" spans="2:6" x14ac:dyDescent="0.25">
      <c r="B30630" s="55"/>
      <c r="C30630" s="52"/>
      <c r="D30630" s="56"/>
      <c r="F30630"/>
    </row>
    <row r="30631" spans="2:6" x14ac:dyDescent="0.25">
      <c r="B30631" s="55"/>
      <c r="C30631" s="52"/>
      <c r="D30631" s="56"/>
      <c r="F30631"/>
    </row>
    <row r="30632" spans="2:6" x14ac:dyDescent="0.25">
      <c r="B30632" s="55"/>
      <c r="C30632" s="52"/>
      <c r="D30632" s="56"/>
      <c r="F30632"/>
    </row>
    <row r="30633" spans="2:6" x14ac:dyDescent="0.25">
      <c r="B30633" s="55"/>
      <c r="C30633" s="52"/>
      <c r="D30633" s="56"/>
      <c r="F30633"/>
    </row>
    <row r="30634" spans="2:6" x14ac:dyDescent="0.25">
      <c r="B30634" s="55"/>
      <c r="C30634" s="52"/>
      <c r="D30634" s="56"/>
      <c r="F30634"/>
    </row>
    <row r="30635" spans="2:6" x14ac:dyDescent="0.25">
      <c r="B30635" s="55"/>
      <c r="C30635" s="52"/>
      <c r="D30635" s="56"/>
      <c r="F30635"/>
    </row>
    <row r="30636" spans="2:6" x14ac:dyDescent="0.25">
      <c r="B30636" s="55"/>
      <c r="C30636" s="52"/>
      <c r="D30636" s="56"/>
      <c r="F30636"/>
    </row>
    <row r="30637" spans="2:6" x14ac:dyDescent="0.25">
      <c r="B30637" s="55"/>
      <c r="C30637" s="52"/>
      <c r="D30637" s="56"/>
      <c r="F30637"/>
    </row>
    <row r="30638" spans="2:6" x14ac:dyDescent="0.25">
      <c r="B30638" s="55"/>
      <c r="C30638" s="52"/>
      <c r="D30638" s="56"/>
      <c r="F30638"/>
    </row>
    <row r="30639" spans="2:6" x14ac:dyDescent="0.25">
      <c r="B30639" s="55"/>
      <c r="C30639" s="52"/>
      <c r="D30639" s="56"/>
      <c r="F30639"/>
    </row>
    <row r="30640" spans="2:6" x14ac:dyDescent="0.25">
      <c r="B30640" s="55"/>
      <c r="C30640" s="52"/>
      <c r="D30640" s="56"/>
      <c r="F30640"/>
    </row>
    <row r="30641" spans="2:6" x14ac:dyDescent="0.25">
      <c r="B30641" s="55"/>
      <c r="C30641" s="52"/>
      <c r="D30641" s="56"/>
      <c r="F30641"/>
    </row>
    <row r="30642" spans="2:6" x14ac:dyDescent="0.25">
      <c r="B30642" s="55"/>
      <c r="C30642" s="52"/>
      <c r="D30642" s="56"/>
      <c r="F30642"/>
    </row>
    <row r="30643" spans="2:6" x14ac:dyDescent="0.25">
      <c r="B30643" s="55"/>
      <c r="C30643" s="52"/>
      <c r="D30643" s="56"/>
      <c r="F30643"/>
    </row>
    <row r="30644" spans="2:6" x14ac:dyDescent="0.25">
      <c r="B30644" s="55"/>
      <c r="C30644" s="52"/>
      <c r="D30644" s="56"/>
      <c r="F30644"/>
    </row>
    <row r="30645" spans="2:6" x14ac:dyDescent="0.25">
      <c r="B30645" s="55"/>
      <c r="C30645" s="52"/>
      <c r="D30645" s="56"/>
      <c r="F30645"/>
    </row>
    <row r="30646" spans="2:6" x14ac:dyDescent="0.25">
      <c r="B30646" s="55"/>
      <c r="C30646" s="52"/>
      <c r="D30646" s="56"/>
      <c r="F30646"/>
    </row>
    <row r="30647" spans="2:6" x14ac:dyDescent="0.25">
      <c r="B30647" s="55"/>
      <c r="C30647" s="52"/>
      <c r="D30647" s="56"/>
      <c r="F30647"/>
    </row>
    <row r="30648" spans="2:6" x14ac:dyDescent="0.25">
      <c r="B30648" s="55"/>
      <c r="C30648" s="52"/>
      <c r="D30648" s="56"/>
      <c r="F30648"/>
    </row>
    <row r="30649" spans="2:6" x14ac:dyDescent="0.25">
      <c r="B30649" s="55"/>
      <c r="C30649" s="52"/>
      <c r="D30649" s="56"/>
      <c r="F30649"/>
    </row>
    <row r="30650" spans="2:6" x14ac:dyDescent="0.25">
      <c r="B30650" s="55"/>
      <c r="C30650" s="52"/>
      <c r="D30650" s="56"/>
      <c r="F30650"/>
    </row>
    <row r="30651" spans="2:6" x14ac:dyDescent="0.25">
      <c r="B30651" s="55"/>
      <c r="C30651" s="52"/>
      <c r="D30651" s="56"/>
      <c r="F30651"/>
    </row>
    <row r="30652" spans="2:6" x14ac:dyDescent="0.25">
      <c r="B30652" s="55"/>
      <c r="C30652" s="52"/>
      <c r="D30652" s="56"/>
      <c r="F30652"/>
    </row>
    <row r="30653" spans="2:6" x14ac:dyDescent="0.25">
      <c r="B30653" s="55"/>
      <c r="C30653" s="52"/>
      <c r="D30653" s="56"/>
      <c r="F30653"/>
    </row>
    <row r="30654" spans="2:6" x14ac:dyDescent="0.25">
      <c r="B30654" s="55"/>
      <c r="C30654" s="52"/>
      <c r="D30654" s="56"/>
      <c r="F30654"/>
    </row>
    <row r="30655" spans="2:6" x14ac:dyDescent="0.25">
      <c r="B30655" s="55"/>
      <c r="C30655" s="52"/>
      <c r="D30655" s="56"/>
      <c r="F30655"/>
    </row>
    <row r="30656" spans="2:6" x14ac:dyDescent="0.25">
      <c r="B30656" s="55"/>
      <c r="C30656" s="52"/>
      <c r="D30656" s="56"/>
      <c r="F30656"/>
    </row>
    <row r="30657" spans="2:6" x14ac:dyDescent="0.25">
      <c r="B30657" s="55"/>
      <c r="C30657" s="52"/>
      <c r="D30657" s="56"/>
      <c r="F30657"/>
    </row>
    <row r="30658" spans="2:6" x14ac:dyDescent="0.25">
      <c r="B30658" s="55"/>
      <c r="C30658" s="52"/>
      <c r="D30658" s="56"/>
      <c r="F30658"/>
    </row>
    <row r="30659" spans="2:6" x14ac:dyDescent="0.25">
      <c r="B30659" s="55"/>
      <c r="C30659" s="52"/>
      <c r="D30659" s="56"/>
      <c r="F30659"/>
    </row>
    <row r="30660" spans="2:6" x14ac:dyDescent="0.25">
      <c r="B30660" s="55"/>
      <c r="C30660" s="52"/>
      <c r="D30660" s="56"/>
      <c r="F30660"/>
    </row>
    <row r="30661" spans="2:6" x14ac:dyDescent="0.25">
      <c r="B30661" s="55"/>
      <c r="C30661" s="52"/>
      <c r="D30661" s="56"/>
      <c r="F30661"/>
    </row>
    <row r="30662" spans="2:6" x14ac:dyDescent="0.25">
      <c r="B30662" s="55"/>
      <c r="C30662" s="52"/>
      <c r="D30662" s="56"/>
      <c r="F30662"/>
    </row>
    <row r="30663" spans="2:6" x14ac:dyDescent="0.25">
      <c r="B30663" s="55"/>
      <c r="C30663" s="52"/>
      <c r="D30663" s="56"/>
      <c r="F30663"/>
    </row>
    <row r="30664" spans="2:6" x14ac:dyDescent="0.25">
      <c r="B30664" s="55"/>
      <c r="C30664" s="52"/>
      <c r="D30664" s="56"/>
      <c r="F30664"/>
    </row>
    <row r="30665" spans="2:6" x14ac:dyDescent="0.25">
      <c r="B30665" s="55"/>
      <c r="C30665" s="52"/>
      <c r="D30665" s="56"/>
      <c r="F30665"/>
    </row>
    <row r="30666" spans="2:6" x14ac:dyDescent="0.25">
      <c r="B30666" s="55"/>
      <c r="C30666" s="52"/>
      <c r="D30666" s="56"/>
      <c r="F30666"/>
    </row>
    <row r="30667" spans="2:6" x14ac:dyDescent="0.25">
      <c r="B30667" s="55"/>
      <c r="C30667" s="52"/>
      <c r="D30667" s="56"/>
      <c r="F30667"/>
    </row>
    <row r="30668" spans="2:6" x14ac:dyDescent="0.25">
      <c r="B30668" s="55"/>
      <c r="C30668" s="52"/>
      <c r="D30668" s="56"/>
      <c r="F30668"/>
    </row>
    <row r="30669" spans="2:6" x14ac:dyDescent="0.25">
      <c r="B30669" s="55"/>
      <c r="C30669" s="52"/>
      <c r="D30669" s="56"/>
      <c r="F30669"/>
    </row>
    <row r="30670" spans="2:6" x14ac:dyDescent="0.25">
      <c r="B30670" s="55"/>
      <c r="C30670" s="52"/>
      <c r="D30670" s="56"/>
      <c r="F30670"/>
    </row>
    <row r="30671" spans="2:6" x14ac:dyDescent="0.25">
      <c r="B30671" s="55"/>
      <c r="C30671" s="52"/>
      <c r="D30671" s="56"/>
      <c r="F30671"/>
    </row>
    <row r="30672" spans="2:6" x14ac:dyDescent="0.25">
      <c r="B30672" s="55"/>
      <c r="C30672" s="52"/>
      <c r="D30672" s="56"/>
      <c r="F30672"/>
    </row>
    <row r="30673" spans="2:6" x14ac:dyDescent="0.25">
      <c r="B30673" s="55"/>
      <c r="C30673" s="52"/>
      <c r="D30673" s="56"/>
      <c r="F30673"/>
    </row>
    <row r="30674" spans="2:6" x14ac:dyDescent="0.25">
      <c r="B30674" s="55"/>
      <c r="C30674" s="52"/>
      <c r="D30674" s="56"/>
      <c r="F30674"/>
    </row>
    <row r="30675" spans="2:6" x14ac:dyDescent="0.25">
      <c r="B30675" s="55"/>
      <c r="C30675" s="52"/>
      <c r="D30675" s="56"/>
      <c r="F30675"/>
    </row>
    <row r="30676" spans="2:6" x14ac:dyDescent="0.25">
      <c r="B30676" s="55"/>
      <c r="C30676" s="52"/>
      <c r="D30676" s="56"/>
      <c r="F30676"/>
    </row>
    <row r="30677" spans="2:6" x14ac:dyDescent="0.25">
      <c r="B30677" s="55"/>
      <c r="C30677" s="52"/>
      <c r="D30677" s="56"/>
      <c r="F30677"/>
    </row>
    <row r="30678" spans="2:6" x14ac:dyDescent="0.25">
      <c r="B30678" s="55"/>
      <c r="C30678" s="52"/>
      <c r="D30678" s="56"/>
      <c r="F30678"/>
    </row>
    <row r="30679" spans="2:6" x14ac:dyDescent="0.25">
      <c r="B30679" s="55"/>
      <c r="C30679" s="52"/>
      <c r="D30679" s="56"/>
      <c r="F30679"/>
    </row>
    <row r="30680" spans="2:6" x14ac:dyDescent="0.25">
      <c r="B30680" s="55"/>
      <c r="C30680" s="52"/>
      <c r="D30680" s="56"/>
      <c r="F30680"/>
    </row>
    <row r="30681" spans="2:6" x14ac:dyDescent="0.25">
      <c r="B30681" s="55"/>
      <c r="C30681" s="52"/>
      <c r="D30681" s="56"/>
      <c r="F30681"/>
    </row>
    <row r="30682" spans="2:6" x14ac:dyDescent="0.25">
      <c r="B30682" s="55"/>
      <c r="C30682" s="52"/>
      <c r="D30682" s="56"/>
      <c r="F30682"/>
    </row>
    <row r="30683" spans="2:6" x14ac:dyDescent="0.25">
      <c r="B30683" s="55"/>
      <c r="C30683" s="52"/>
      <c r="D30683" s="56"/>
      <c r="F30683"/>
    </row>
    <row r="30684" spans="2:6" x14ac:dyDescent="0.25">
      <c r="B30684" s="55"/>
      <c r="C30684" s="52"/>
      <c r="D30684" s="56"/>
      <c r="F30684"/>
    </row>
    <row r="30685" spans="2:6" x14ac:dyDescent="0.25">
      <c r="B30685" s="55"/>
      <c r="C30685" s="52"/>
      <c r="D30685" s="56"/>
      <c r="F30685"/>
    </row>
    <row r="30686" spans="2:6" x14ac:dyDescent="0.25">
      <c r="B30686" s="55"/>
      <c r="C30686" s="52"/>
      <c r="D30686" s="56"/>
      <c r="F30686"/>
    </row>
    <row r="30687" spans="2:6" x14ac:dyDescent="0.25">
      <c r="B30687" s="55"/>
      <c r="C30687" s="52"/>
      <c r="D30687" s="56"/>
      <c r="F30687"/>
    </row>
    <row r="30688" spans="2:6" x14ac:dyDescent="0.25">
      <c r="B30688" s="55"/>
      <c r="C30688" s="52"/>
      <c r="D30688" s="56"/>
      <c r="F30688"/>
    </row>
    <row r="30689" spans="2:6" x14ac:dyDescent="0.25">
      <c r="B30689" s="55"/>
      <c r="C30689" s="52"/>
      <c r="D30689" s="56"/>
      <c r="F30689"/>
    </row>
    <row r="30690" spans="2:6" x14ac:dyDescent="0.25">
      <c r="B30690" s="55"/>
      <c r="C30690" s="52"/>
      <c r="D30690" s="56"/>
      <c r="F30690"/>
    </row>
    <row r="30691" spans="2:6" x14ac:dyDescent="0.25">
      <c r="B30691" s="55"/>
      <c r="C30691" s="52"/>
      <c r="D30691" s="56"/>
      <c r="F30691"/>
    </row>
    <row r="30692" spans="2:6" x14ac:dyDescent="0.25">
      <c r="B30692" s="55"/>
      <c r="C30692" s="52"/>
      <c r="D30692" s="56"/>
      <c r="F30692"/>
    </row>
    <row r="30693" spans="2:6" x14ac:dyDescent="0.25">
      <c r="B30693" s="55"/>
      <c r="C30693" s="52"/>
      <c r="D30693" s="56"/>
      <c r="F30693"/>
    </row>
    <row r="30694" spans="2:6" x14ac:dyDescent="0.25">
      <c r="B30694" s="55"/>
      <c r="C30694" s="52"/>
      <c r="D30694" s="56"/>
      <c r="F30694"/>
    </row>
    <row r="30695" spans="2:6" x14ac:dyDescent="0.25">
      <c r="B30695" s="55"/>
      <c r="C30695" s="52"/>
      <c r="D30695" s="56"/>
      <c r="F30695"/>
    </row>
    <row r="30696" spans="2:6" x14ac:dyDescent="0.25">
      <c r="B30696" s="55"/>
      <c r="C30696" s="52"/>
      <c r="D30696" s="56"/>
      <c r="F30696"/>
    </row>
    <row r="30697" spans="2:6" x14ac:dyDescent="0.25">
      <c r="B30697" s="55"/>
      <c r="C30697" s="52"/>
      <c r="D30697" s="56"/>
      <c r="F30697"/>
    </row>
    <row r="30698" spans="2:6" x14ac:dyDescent="0.25">
      <c r="B30698" s="55"/>
      <c r="C30698" s="52"/>
      <c r="D30698" s="56"/>
      <c r="F30698"/>
    </row>
    <row r="30699" spans="2:6" x14ac:dyDescent="0.25">
      <c r="B30699" s="55"/>
      <c r="C30699" s="52"/>
      <c r="D30699" s="56"/>
      <c r="F30699"/>
    </row>
    <row r="30700" spans="2:6" x14ac:dyDescent="0.25">
      <c r="B30700" s="55"/>
      <c r="C30700" s="52"/>
      <c r="D30700" s="56"/>
      <c r="F30700"/>
    </row>
    <row r="30701" spans="2:6" x14ac:dyDescent="0.25">
      <c r="B30701" s="55"/>
      <c r="C30701" s="52"/>
      <c r="D30701" s="56"/>
      <c r="F30701"/>
    </row>
    <row r="30702" spans="2:6" x14ac:dyDescent="0.25">
      <c r="B30702" s="55"/>
      <c r="C30702" s="52"/>
      <c r="D30702" s="56"/>
      <c r="F30702"/>
    </row>
    <row r="30703" spans="2:6" x14ac:dyDescent="0.25">
      <c r="B30703" s="55"/>
      <c r="C30703" s="52"/>
      <c r="D30703" s="56"/>
      <c r="F30703"/>
    </row>
    <row r="30704" spans="2:6" x14ac:dyDescent="0.25">
      <c r="B30704" s="55"/>
      <c r="C30704" s="52"/>
      <c r="D30704" s="56"/>
      <c r="F30704"/>
    </row>
    <row r="30705" spans="2:6" x14ac:dyDescent="0.25">
      <c r="B30705" s="55"/>
      <c r="C30705" s="52"/>
      <c r="D30705" s="56"/>
      <c r="F30705"/>
    </row>
    <row r="30706" spans="2:6" x14ac:dyDescent="0.25">
      <c r="B30706" s="55"/>
      <c r="C30706" s="52"/>
      <c r="D30706" s="56"/>
      <c r="F30706"/>
    </row>
    <row r="30707" spans="2:6" x14ac:dyDescent="0.25">
      <c r="B30707" s="55"/>
      <c r="C30707" s="52"/>
      <c r="D30707" s="56"/>
      <c r="F30707"/>
    </row>
    <row r="30708" spans="2:6" x14ac:dyDescent="0.25">
      <c r="B30708" s="55"/>
      <c r="C30708" s="52"/>
      <c r="D30708" s="56"/>
      <c r="F30708"/>
    </row>
    <row r="30709" spans="2:6" x14ac:dyDescent="0.25">
      <c r="B30709" s="55"/>
      <c r="C30709" s="52"/>
      <c r="D30709" s="56"/>
      <c r="F30709"/>
    </row>
    <row r="30710" spans="2:6" x14ac:dyDescent="0.25">
      <c r="B30710" s="55"/>
      <c r="C30710" s="52"/>
      <c r="D30710" s="56"/>
      <c r="F30710"/>
    </row>
    <row r="30711" spans="2:6" x14ac:dyDescent="0.25">
      <c r="B30711" s="55"/>
      <c r="C30711" s="52"/>
      <c r="D30711" s="56"/>
      <c r="F30711"/>
    </row>
    <row r="30712" spans="2:6" x14ac:dyDescent="0.25">
      <c r="B30712" s="55"/>
      <c r="C30712" s="52"/>
      <c r="D30712" s="56"/>
      <c r="F30712"/>
    </row>
    <row r="30713" spans="2:6" x14ac:dyDescent="0.25">
      <c r="B30713" s="55"/>
      <c r="C30713" s="52"/>
      <c r="D30713" s="56"/>
      <c r="F30713"/>
    </row>
    <row r="30714" spans="2:6" x14ac:dyDescent="0.25">
      <c r="B30714" s="55"/>
      <c r="C30714" s="52"/>
      <c r="D30714" s="56"/>
      <c r="F30714"/>
    </row>
    <row r="30715" spans="2:6" x14ac:dyDescent="0.25">
      <c r="B30715" s="55"/>
      <c r="C30715" s="52"/>
      <c r="D30715" s="56"/>
      <c r="F30715"/>
    </row>
    <row r="30716" spans="2:6" x14ac:dyDescent="0.25">
      <c r="B30716" s="55"/>
      <c r="C30716" s="52"/>
      <c r="D30716" s="56"/>
      <c r="F30716"/>
    </row>
    <row r="30717" spans="2:6" x14ac:dyDescent="0.25">
      <c r="B30717" s="55"/>
      <c r="C30717" s="52"/>
      <c r="D30717" s="56"/>
      <c r="F30717"/>
    </row>
    <row r="30718" spans="2:6" x14ac:dyDescent="0.25">
      <c r="B30718" s="55"/>
      <c r="C30718" s="52"/>
      <c r="D30718" s="56"/>
      <c r="F30718"/>
    </row>
    <row r="30719" spans="2:6" x14ac:dyDescent="0.25">
      <c r="B30719" s="55"/>
      <c r="C30719" s="52"/>
      <c r="D30719" s="56"/>
      <c r="F30719"/>
    </row>
    <row r="30720" spans="2:6" x14ac:dyDescent="0.25">
      <c r="B30720" s="55"/>
      <c r="C30720" s="52"/>
      <c r="D30720" s="56"/>
      <c r="F30720"/>
    </row>
    <row r="30721" spans="2:6" x14ac:dyDescent="0.25">
      <c r="B30721" s="55"/>
      <c r="C30721" s="52"/>
      <c r="D30721" s="56"/>
      <c r="F30721"/>
    </row>
    <row r="30722" spans="2:6" x14ac:dyDescent="0.25">
      <c r="B30722" s="55"/>
      <c r="C30722" s="52"/>
      <c r="D30722" s="56"/>
      <c r="F30722"/>
    </row>
    <row r="30723" spans="2:6" x14ac:dyDescent="0.25">
      <c r="B30723" s="55"/>
      <c r="C30723" s="52"/>
      <c r="D30723" s="56"/>
      <c r="F30723"/>
    </row>
    <row r="30724" spans="2:6" x14ac:dyDescent="0.25">
      <c r="B30724" s="55"/>
      <c r="C30724" s="52"/>
      <c r="D30724" s="56"/>
      <c r="F30724"/>
    </row>
    <row r="30725" spans="2:6" x14ac:dyDescent="0.25">
      <c r="B30725" s="55"/>
      <c r="C30725" s="52"/>
      <c r="D30725" s="56"/>
      <c r="F30725"/>
    </row>
    <row r="30726" spans="2:6" x14ac:dyDescent="0.25">
      <c r="B30726" s="55"/>
      <c r="C30726" s="52"/>
      <c r="D30726" s="56"/>
      <c r="F30726"/>
    </row>
    <row r="30727" spans="2:6" x14ac:dyDescent="0.25">
      <c r="B30727" s="55"/>
      <c r="C30727" s="52"/>
      <c r="D30727" s="56"/>
      <c r="F30727"/>
    </row>
    <row r="30728" spans="2:6" x14ac:dyDescent="0.25">
      <c r="B30728" s="55"/>
      <c r="C30728" s="52"/>
      <c r="D30728" s="56"/>
      <c r="F30728"/>
    </row>
    <row r="30729" spans="2:6" x14ac:dyDescent="0.25">
      <c r="B30729" s="55"/>
      <c r="C30729" s="52"/>
      <c r="D30729" s="56"/>
      <c r="F30729"/>
    </row>
    <row r="30730" spans="2:6" x14ac:dyDescent="0.25">
      <c r="B30730" s="55"/>
      <c r="C30730" s="52"/>
      <c r="D30730" s="56"/>
      <c r="F30730"/>
    </row>
    <row r="30731" spans="2:6" x14ac:dyDescent="0.25">
      <c r="B30731" s="55"/>
      <c r="C30731" s="52"/>
      <c r="D30731" s="56"/>
      <c r="F30731"/>
    </row>
    <row r="30732" spans="2:6" x14ac:dyDescent="0.25">
      <c r="B30732" s="55"/>
      <c r="C30732" s="52"/>
      <c r="D30732" s="56"/>
      <c r="F30732"/>
    </row>
    <row r="30733" spans="2:6" x14ac:dyDescent="0.25">
      <c r="B30733" s="55"/>
      <c r="C30733" s="52"/>
      <c r="D30733" s="56"/>
      <c r="F30733"/>
    </row>
    <row r="30734" spans="2:6" x14ac:dyDescent="0.25">
      <c r="B30734" s="55"/>
      <c r="C30734" s="52"/>
      <c r="D30734" s="56"/>
      <c r="F30734"/>
    </row>
    <row r="30735" spans="2:6" x14ac:dyDescent="0.25">
      <c r="B30735" s="55"/>
      <c r="C30735" s="52"/>
      <c r="D30735" s="56"/>
      <c r="F30735"/>
    </row>
    <row r="30736" spans="2:6" x14ac:dyDescent="0.25">
      <c r="B30736" s="55"/>
      <c r="C30736" s="52"/>
      <c r="D30736" s="56"/>
      <c r="F30736"/>
    </row>
    <row r="30737" spans="2:6" x14ac:dyDescent="0.25">
      <c r="B30737" s="55"/>
      <c r="C30737" s="52"/>
      <c r="D30737" s="56"/>
      <c r="F30737"/>
    </row>
    <row r="30738" spans="2:6" x14ac:dyDescent="0.25">
      <c r="B30738" s="55"/>
      <c r="C30738" s="52"/>
      <c r="D30738" s="56"/>
      <c r="F30738"/>
    </row>
    <row r="30739" spans="2:6" x14ac:dyDescent="0.25">
      <c r="B30739" s="55"/>
      <c r="C30739" s="52"/>
      <c r="D30739" s="56"/>
      <c r="F30739"/>
    </row>
    <row r="30740" spans="2:6" x14ac:dyDescent="0.25">
      <c r="B30740" s="55"/>
      <c r="C30740" s="52"/>
      <c r="D30740" s="56"/>
      <c r="F30740"/>
    </row>
    <row r="30741" spans="2:6" x14ac:dyDescent="0.25">
      <c r="B30741" s="55"/>
      <c r="C30741" s="52"/>
      <c r="D30741" s="56"/>
      <c r="F30741"/>
    </row>
    <row r="30742" spans="2:6" x14ac:dyDescent="0.25">
      <c r="B30742" s="55"/>
      <c r="C30742" s="52"/>
      <c r="D30742" s="56"/>
      <c r="F30742"/>
    </row>
    <row r="30743" spans="2:6" x14ac:dyDescent="0.25">
      <c r="B30743" s="55"/>
      <c r="C30743" s="52"/>
      <c r="D30743" s="56"/>
      <c r="F30743"/>
    </row>
    <row r="30744" spans="2:6" x14ac:dyDescent="0.25">
      <c r="B30744" s="55"/>
      <c r="C30744" s="52"/>
      <c r="D30744" s="56"/>
      <c r="F30744"/>
    </row>
    <row r="30745" spans="2:6" x14ac:dyDescent="0.25">
      <c r="B30745" s="55"/>
      <c r="C30745" s="52"/>
      <c r="D30745" s="56"/>
      <c r="F30745"/>
    </row>
    <row r="30746" spans="2:6" x14ac:dyDescent="0.25">
      <c r="B30746" s="55"/>
      <c r="C30746" s="52"/>
      <c r="D30746" s="56"/>
      <c r="F30746"/>
    </row>
    <row r="30747" spans="2:6" x14ac:dyDescent="0.25">
      <c r="B30747" s="55"/>
      <c r="C30747" s="52"/>
      <c r="D30747" s="56"/>
      <c r="F30747"/>
    </row>
    <row r="30748" spans="2:6" x14ac:dyDescent="0.25">
      <c r="B30748" s="55"/>
      <c r="C30748" s="52"/>
      <c r="D30748" s="56"/>
      <c r="F30748"/>
    </row>
    <row r="30749" spans="2:6" x14ac:dyDescent="0.25">
      <c r="B30749" s="55"/>
      <c r="C30749" s="52"/>
      <c r="D30749" s="56"/>
      <c r="F30749"/>
    </row>
    <row r="30750" spans="2:6" x14ac:dyDescent="0.25">
      <c r="B30750" s="55"/>
      <c r="C30750" s="52"/>
      <c r="D30750" s="56"/>
      <c r="F30750"/>
    </row>
    <row r="30751" spans="2:6" x14ac:dyDescent="0.25">
      <c r="B30751" s="55"/>
      <c r="C30751" s="52"/>
      <c r="D30751" s="56"/>
      <c r="F30751"/>
    </row>
    <row r="30752" spans="2:6" x14ac:dyDescent="0.25">
      <c r="B30752" s="55"/>
      <c r="C30752" s="52"/>
      <c r="D30752" s="56"/>
      <c r="F30752"/>
    </row>
    <row r="30753" spans="2:6" x14ac:dyDescent="0.25">
      <c r="B30753" s="55"/>
      <c r="C30753" s="52"/>
      <c r="D30753" s="56"/>
      <c r="F30753"/>
    </row>
    <row r="30754" spans="2:6" x14ac:dyDescent="0.25">
      <c r="B30754" s="55"/>
      <c r="C30754" s="52"/>
      <c r="D30754" s="56"/>
      <c r="F30754"/>
    </row>
    <row r="30755" spans="2:6" x14ac:dyDescent="0.25">
      <c r="B30755" s="55"/>
      <c r="C30755" s="52"/>
      <c r="D30755" s="56"/>
      <c r="F30755"/>
    </row>
    <row r="30756" spans="2:6" x14ac:dyDescent="0.25">
      <c r="B30756" s="55"/>
      <c r="C30756" s="52"/>
      <c r="D30756" s="56"/>
      <c r="F30756"/>
    </row>
    <row r="30757" spans="2:6" x14ac:dyDescent="0.25">
      <c r="B30757" s="55"/>
      <c r="C30757" s="52"/>
      <c r="D30757" s="56"/>
      <c r="F30757"/>
    </row>
    <row r="30758" spans="2:6" x14ac:dyDescent="0.25">
      <c r="B30758" s="55"/>
      <c r="C30758" s="52"/>
      <c r="D30758" s="56"/>
      <c r="F30758"/>
    </row>
    <row r="30759" spans="2:6" x14ac:dyDescent="0.25">
      <c r="B30759" s="55"/>
      <c r="C30759" s="52"/>
      <c r="D30759" s="56"/>
      <c r="F30759"/>
    </row>
    <row r="30760" spans="2:6" x14ac:dyDescent="0.25">
      <c r="B30760" s="55"/>
      <c r="C30760" s="52"/>
      <c r="D30760" s="56"/>
      <c r="F30760"/>
    </row>
    <row r="30761" spans="2:6" x14ac:dyDescent="0.25">
      <c r="B30761" s="55"/>
      <c r="C30761" s="52"/>
      <c r="D30761" s="56"/>
      <c r="F30761"/>
    </row>
    <row r="30762" spans="2:6" x14ac:dyDescent="0.25">
      <c r="B30762" s="55"/>
      <c r="C30762" s="52"/>
      <c r="D30762" s="56"/>
      <c r="F30762"/>
    </row>
    <row r="30763" spans="2:6" x14ac:dyDescent="0.25">
      <c r="B30763" s="55"/>
      <c r="C30763" s="52"/>
      <c r="D30763" s="56"/>
      <c r="F30763"/>
    </row>
    <row r="30764" spans="2:6" x14ac:dyDescent="0.25">
      <c r="B30764" s="55"/>
      <c r="C30764" s="52"/>
      <c r="D30764" s="56"/>
      <c r="F30764"/>
    </row>
    <row r="30765" spans="2:6" x14ac:dyDescent="0.25">
      <c r="B30765" s="55"/>
      <c r="C30765" s="52"/>
      <c r="D30765" s="56"/>
      <c r="F30765"/>
    </row>
    <row r="30766" spans="2:6" x14ac:dyDescent="0.25">
      <c r="B30766" s="55"/>
      <c r="C30766" s="52"/>
      <c r="D30766" s="56"/>
      <c r="F30766"/>
    </row>
    <row r="30767" spans="2:6" x14ac:dyDescent="0.25">
      <c r="B30767" s="55"/>
      <c r="C30767" s="52"/>
      <c r="D30767" s="56"/>
      <c r="F30767"/>
    </row>
    <row r="30768" spans="2:6" x14ac:dyDescent="0.25">
      <c r="B30768" s="55"/>
      <c r="C30768" s="52"/>
      <c r="D30768" s="56"/>
      <c r="F30768"/>
    </row>
    <row r="30769" spans="2:6" x14ac:dyDescent="0.25">
      <c r="B30769" s="55"/>
      <c r="C30769" s="52"/>
      <c r="D30769" s="56"/>
      <c r="F30769"/>
    </row>
    <row r="30770" spans="2:6" x14ac:dyDescent="0.25">
      <c r="B30770" s="55"/>
      <c r="C30770" s="52"/>
      <c r="D30770" s="56"/>
      <c r="F30770"/>
    </row>
    <row r="30771" spans="2:6" x14ac:dyDescent="0.25">
      <c r="B30771" s="55"/>
      <c r="C30771" s="52"/>
      <c r="D30771" s="56"/>
      <c r="F30771"/>
    </row>
    <row r="30772" spans="2:6" x14ac:dyDescent="0.25">
      <c r="B30772" s="55"/>
      <c r="C30772" s="52"/>
      <c r="D30772" s="56"/>
      <c r="F30772"/>
    </row>
    <row r="30773" spans="2:6" x14ac:dyDescent="0.25">
      <c r="B30773" s="55"/>
      <c r="C30773" s="52"/>
      <c r="D30773" s="56"/>
      <c r="F30773"/>
    </row>
    <row r="30774" spans="2:6" x14ac:dyDescent="0.25">
      <c r="B30774" s="55"/>
      <c r="C30774" s="52"/>
      <c r="D30774" s="56"/>
      <c r="F30774"/>
    </row>
    <row r="30775" spans="2:6" x14ac:dyDescent="0.25">
      <c r="B30775" s="55"/>
      <c r="C30775" s="52"/>
      <c r="D30775" s="56"/>
      <c r="F30775"/>
    </row>
    <row r="30776" spans="2:6" x14ac:dyDescent="0.25">
      <c r="B30776" s="55"/>
      <c r="C30776" s="52"/>
      <c r="D30776" s="56"/>
      <c r="F30776"/>
    </row>
    <row r="30777" spans="2:6" x14ac:dyDescent="0.25">
      <c r="B30777" s="55"/>
      <c r="C30777" s="52"/>
      <c r="D30777" s="56"/>
      <c r="F30777"/>
    </row>
    <row r="30778" spans="2:6" x14ac:dyDescent="0.25">
      <c r="B30778" s="55"/>
      <c r="C30778" s="52"/>
      <c r="D30778" s="56"/>
      <c r="F30778"/>
    </row>
    <row r="30779" spans="2:6" x14ac:dyDescent="0.25">
      <c r="B30779" s="55"/>
      <c r="C30779" s="52"/>
      <c r="D30779" s="56"/>
      <c r="F30779"/>
    </row>
    <row r="30780" spans="2:6" x14ac:dyDescent="0.25">
      <c r="B30780" s="55"/>
      <c r="C30780" s="52"/>
      <c r="D30780" s="56"/>
      <c r="F30780"/>
    </row>
    <row r="30781" spans="2:6" x14ac:dyDescent="0.25">
      <c r="B30781" s="55"/>
      <c r="C30781" s="52"/>
      <c r="D30781" s="56"/>
      <c r="F30781"/>
    </row>
    <row r="30782" spans="2:6" x14ac:dyDescent="0.25">
      <c r="B30782" s="55"/>
      <c r="C30782" s="52"/>
      <c r="D30782" s="56"/>
      <c r="F30782"/>
    </row>
    <row r="30783" spans="2:6" x14ac:dyDescent="0.25">
      <c r="B30783" s="55"/>
      <c r="C30783" s="52"/>
      <c r="D30783" s="56"/>
      <c r="F30783"/>
    </row>
    <row r="30784" spans="2:6" x14ac:dyDescent="0.25">
      <c r="B30784" s="55"/>
      <c r="C30784" s="52"/>
      <c r="D30784" s="56"/>
      <c r="F30784"/>
    </row>
    <row r="30785" spans="2:6" x14ac:dyDescent="0.25">
      <c r="B30785" s="55"/>
      <c r="C30785" s="52"/>
      <c r="D30785" s="56"/>
      <c r="F30785"/>
    </row>
    <row r="30786" spans="2:6" x14ac:dyDescent="0.25">
      <c r="B30786" s="55"/>
      <c r="C30786" s="52"/>
      <c r="D30786" s="56"/>
      <c r="F30786"/>
    </row>
    <row r="30787" spans="2:6" x14ac:dyDescent="0.25">
      <c r="B30787" s="55"/>
      <c r="C30787" s="52"/>
      <c r="D30787" s="56"/>
      <c r="F30787"/>
    </row>
    <row r="30788" spans="2:6" x14ac:dyDescent="0.25">
      <c r="B30788" s="55"/>
      <c r="C30788" s="52"/>
      <c r="D30788" s="56"/>
      <c r="F30788"/>
    </row>
    <row r="30789" spans="2:6" x14ac:dyDescent="0.25">
      <c r="B30789" s="55"/>
      <c r="C30789" s="52"/>
      <c r="D30789" s="56"/>
      <c r="F30789"/>
    </row>
    <row r="30790" spans="2:6" x14ac:dyDescent="0.25">
      <c r="B30790" s="55"/>
      <c r="C30790" s="52"/>
      <c r="D30790" s="56"/>
      <c r="F30790"/>
    </row>
    <row r="30791" spans="2:6" x14ac:dyDescent="0.25">
      <c r="B30791" s="55"/>
      <c r="C30791" s="52"/>
      <c r="D30791" s="56"/>
      <c r="F30791"/>
    </row>
    <row r="30792" spans="2:6" x14ac:dyDescent="0.25">
      <c r="B30792" s="55"/>
      <c r="C30792" s="52"/>
      <c r="D30792" s="56"/>
      <c r="F30792"/>
    </row>
    <row r="30793" spans="2:6" x14ac:dyDescent="0.25">
      <c r="B30793" s="55"/>
      <c r="C30793" s="52"/>
      <c r="D30793" s="56"/>
      <c r="F30793"/>
    </row>
    <row r="30794" spans="2:6" x14ac:dyDescent="0.25">
      <c r="B30794" s="55"/>
      <c r="C30794" s="52"/>
      <c r="D30794" s="56"/>
      <c r="F30794"/>
    </row>
    <row r="30795" spans="2:6" x14ac:dyDescent="0.25">
      <c r="B30795" s="55"/>
      <c r="C30795" s="52"/>
      <c r="D30795" s="56"/>
      <c r="F30795"/>
    </row>
    <row r="30796" spans="2:6" x14ac:dyDescent="0.25">
      <c r="B30796" s="55"/>
      <c r="C30796" s="52"/>
      <c r="D30796" s="56"/>
      <c r="F30796"/>
    </row>
    <row r="30797" spans="2:6" x14ac:dyDescent="0.25">
      <c r="B30797" s="55"/>
      <c r="C30797" s="52"/>
      <c r="D30797" s="56"/>
      <c r="F30797"/>
    </row>
    <row r="30798" spans="2:6" x14ac:dyDescent="0.25">
      <c r="B30798" s="55"/>
      <c r="C30798" s="52"/>
      <c r="D30798" s="56"/>
      <c r="F30798"/>
    </row>
    <row r="30799" spans="2:6" x14ac:dyDescent="0.25">
      <c r="B30799" s="55"/>
      <c r="C30799" s="52"/>
      <c r="D30799" s="56"/>
      <c r="F30799"/>
    </row>
    <row r="30800" spans="2:6" x14ac:dyDescent="0.25">
      <c r="B30800" s="55"/>
      <c r="C30800" s="52"/>
      <c r="D30800" s="56"/>
      <c r="F30800"/>
    </row>
    <row r="30801" spans="2:6" x14ac:dyDescent="0.25">
      <c r="B30801" s="55"/>
      <c r="C30801" s="52"/>
      <c r="D30801" s="56"/>
      <c r="F30801"/>
    </row>
    <row r="30802" spans="2:6" x14ac:dyDescent="0.25">
      <c r="B30802" s="55"/>
      <c r="C30802" s="52"/>
      <c r="D30802" s="56"/>
      <c r="F30802"/>
    </row>
    <row r="30803" spans="2:6" x14ac:dyDescent="0.25">
      <c r="B30803" s="55"/>
      <c r="C30803" s="52"/>
      <c r="D30803" s="56"/>
      <c r="F30803"/>
    </row>
    <row r="30804" spans="2:6" x14ac:dyDescent="0.25">
      <c r="B30804" s="55"/>
      <c r="C30804" s="52"/>
      <c r="D30804" s="56"/>
      <c r="F30804"/>
    </row>
    <row r="30805" spans="2:6" x14ac:dyDescent="0.25">
      <c r="B30805" s="55"/>
      <c r="C30805" s="52"/>
      <c r="D30805" s="56"/>
      <c r="F30805"/>
    </row>
    <row r="30806" spans="2:6" x14ac:dyDescent="0.25">
      <c r="B30806" s="55"/>
      <c r="C30806" s="52"/>
      <c r="D30806" s="56"/>
      <c r="F30806"/>
    </row>
    <row r="30807" spans="2:6" x14ac:dyDescent="0.25">
      <c r="B30807" s="55"/>
      <c r="C30807" s="52"/>
      <c r="D30807" s="56"/>
      <c r="F30807"/>
    </row>
    <row r="30808" spans="2:6" x14ac:dyDescent="0.25">
      <c r="B30808" s="55"/>
      <c r="C30808" s="52"/>
      <c r="D30808" s="56"/>
      <c r="F30808"/>
    </row>
    <row r="30809" spans="2:6" x14ac:dyDescent="0.25">
      <c r="B30809" s="55"/>
      <c r="C30809" s="52"/>
      <c r="D30809" s="56"/>
      <c r="F30809"/>
    </row>
    <row r="30810" spans="2:6" x14ac:dyDescent="0.25">
      <c r="B30810" s="55"/>
      <c r="C30810" s="52"/>
      <c r="D30810" s="56"/>
      <c r="F30810"/>
    </row>
    <row r="30811" spans="2:6" x14ac:dyDescent="0.25">
      <c r="B30811" s="55"/>
      <c r="C30811" s="52"/>
      <c r="D30811" s="56"/>
      <c r="F30811"/>
    </row>
    <row r="30812" spans="2:6" x14ac:dyDescent="0.25">
      <c r="B30812" s="55"/>
      <c r="C30812" s="52"/>
      <c r="D30812" s="56"/>
      <c r="F30812"/>
    </row>
    <row r="30813" spans="2:6" x14ac:dyDescent="0.25">
      <c r="B30813" s="55"/>
      <c r="C30813" s="52"/>
      <c r="D30813" s="56"/>
      <c r="F30813"/>
    </row>
    <row r="30814" spans="2:6" x14ac:dyDescent="0.25">
      <c r="B30814" s="55"/>
      <c r="C30814" s="52"/>
      <c r="D30814" s="56"/>
      <c r="F30814"/>
    </row>
    <row r="30815" spans="2:6" x14ac:dyDescent="0.25">
      <c r="B30815" s="55"/>
      <c r="C30815" s="52"/>
      <c r="D30815" s="56"/>
      <c r="F30815"/>
    </row>
    <row r="30816" spans="2:6" x14ac:dyDescent="0.25">
      <c r="B30816" s="55"/>
      <c r="C30816" s="52"/>
      <c r="D30816" s="56"/>
      <c r="F30816"/>
    </row>
    <row r="30817" spans="2:6" x14ac:dyDescent="0.25">
      <c r="B30817" s="55"/>
      <c r="C30817" s="52"/>
      <c r="D30817" s="56"/>
      <c r="F30817"/>
    </row>
    <row r="30818" spans="2:6" x14ac:dyDescent="0.25">
      <c r="B30818" s="55"/>
      <c r="C30818" s="52"/>
      <c r="D30818" s="56"/>
      <c r="F30818"/>
    </row>
    <row r="30819" spans="2:6" x14ac:dyDescent="0.25">
      <c r="B30819" s="55"/>
      <c r="C30819" s="52"/>
      <c r="D30819" s="56"/>
      <c r="F30819"/>
    </row>
    <row r="30820" spans="2:6" x14ac:dyDescent="0.25">
      <c r="B30820" s="55"/>
      <c r="C30820" s="52"/>
      <c r="D30820" s="56"/>
      <c r="F30820"/>
    </row>
    <row r="30821" spans="2:6" x14ac:dyDescent="0.25">
      <c r="B30821" s="55"/>
      <c r="C30821" s="52"/>
      <c r="D30821" s="56"/>
      <c r="F30821"/>
    </row>
    <row r="30822" spans="2:6" x14ac:dyDescent="0.25">
      <c r="B30822" s="55"/>
      <c r="C30822" s="52"/>
      <c r="D30822" s="56"/>
      <c r="F30822"/>
    </row>
    <row r="30823" spans="2:6" x14ac:dyDescent="0.25">
      <c r="B30823" s="55"/>
      <c r="C30823" s="52"/>
      <c r="D30823" s="56"/>
      <c r="F30823"/>
    </row>
    <row r="30824" spans="2:6" x14ac:dyDescent="0.25">
      <c r="B30824" s="55"/>
      <c r="C30824" s="52"/>
      <c r="D30824" s="56"/>
      <c r="F30824"/>
    </row>
    <row r="30825" spans="2:6" x14ac:dyDescent="0.25">
      <c r="B30825" s="55"/>
      <c r="C30825" s="52"/>
      <c r="D30825" s="56"/>
      <c r="F30825"/>
    </row>
    <row r="30826" spans="2:6" x14ac:dyDescent="0.25">
      <c r="B30826" s="55"/>
      <c r="C30826" s="52"/>
      <c r="D30826" s="56"/>
      <c r="F30826"/>
    </row>
    <row r="30827" spans="2:6" x14ac:dyDescent="0.25">
      <c r="B30827" s="55"/>
      <c r="C30827" s="52"/>
      <c r="D30827" s="56"/>
      <c r="F30827"/>
    </row>
    <row r="30828" spans="2:6" x14ac:dyDescent="0.25">
      <c r="B30828" s="55"/>
      <c r="C30828" s="52"/>
      <c r="D30828" s="56"/>
      <c r="F30828"/>
    </row>
    <row r="30829" spans="2:6" x14ac:dyDescent="0.25">
      <c r="B30829" s="55"/>
      <c r="C30829" s="52"/>
      <c r="D30829" s="56"/>
      <c r="F30829"/>
    </row>
    <row r="30830" spans="2:6" x14ac:dyDescent="0.25">
      <c r="B30830" s="55"/>
      <c r="C30830" s="52"/>
      <c r="D30830" s="56"/>
      <c r="F30830"/>
    </row>
    <row r="30831" spans="2:6" x14ac:dyDescent="0.25">
      <c r="B30831" s="55"/>
      <c r="C30831" s="52"/>
      <c r="D30831" s="56"/>
      <c r="F30831"/>
    </row>
    <row r="30832" spans="2:6" x14ac:dyDescent="0.25">
      <c r="B30832" s="55"/>
      <c r="C30832" s="52"/>
      <c r="D30832" s="56"/>
      <c r="F30832"/>
    </row>
    <row r="30833" spans="2:6" x14ac:dyDescent="0.25">
      <c r="B30833" s="55"/>
      <c r="C30833" s="52"/>
      <c r="D30833" s="56"/>
      <c r="F30833"/>
    </row>
    <row r="30834" spans="2:6" x14ac:dyDescent="0.25">
      <c r="B30834" s="55"/>
      <c r="C30834" s="52"/>
      <c r="D30834" s="56"/>
      <c r="F30834"/>
    </row>
    <row r="30835" spans="2:6" x14ac:dyDescent="0.25">
      <c r="B30835" s="55"/>
      <c r="C30835" s="52"/>
      <c r="D30835" s="56"/>
      <c r="F30835"/>
    </row>
    <row r="30836" spans="2:6" x14ac:dyDescent="0.25">
      <c r="B30836" s="55"/>
      <c r="C30836" s="52"/>
      <c r="D30836" s="56"/>
      <c r="F30836"/>
    </row>
    <row r="30837" spans="2:6" x14ac:dyDescent="0.25">
      <c r="B30837" s="55"/>
      <c r="C30837" s="52"/>
      <c r="D30837" s="56"/>
      <c r="F30837"/>
    </row>
    <row r="30838" spans="2:6" x14ac:dyDescent="0.25">
      <c r="B30838" s="55"/>
      <c r="C30838" s="52"/>
      <c r="D30838" s="56"/>
      <c r="F30838"/>
    </row>
    <row r="30839" spans="2:6" x14ac:dyDescent="0.25">
      <c r="B30839" s="55"/>
      <c r="C30839" s="52"/>
      <c r="D30839" s="56"/>
      <c r="F30839"/>
    </row>
    <row r="30840" spans="2:6" x14ac:dyDescent="0.25">
      <c r="B30840" s="55"/>
      <c r="C30840" s="52"/>
      <c r="D30840" s="56"/>
      <c r="F30840"/>
    </row>
    <row r="30841" spans="2:6" x14ac:dyDescent="0.25">
      <c r="B30841" s="55"/>
      <c r="C30841" s="52"/>
      <c r="D30841" s="56"/>
      <c r="F30841"/>
    </row>
    <row r="30842" spans="2:6" x14ac:dyDescent="0.25">
      <c r="B30842" s="55"/>
      <c r="C30842" s="52"/>
      <c r="D30842" s="56"/>
      <c r="F30842"/>
    </row>
    <row r="30843" spans="2:6" x14ac:dyDescent="0.25">
      <c r="B30843" s="55"/>
      <c r="C30843" s="52"/>
      <c r="D30843" s="56"/>
      <c r="F30843"/>
    </row>
    <row r="30844" spans="2:6" x14ac:dyDescent="0.25">
      <c r="B30844" s="55"/>
      <c r="C30844" s="52"/>
      <c r="D30844" s="56"/>
      <c r="F30844"/>
    </row>
    <row r="30845" spans="2:6" x14ac:dyDescent="0.25">
      <c r="B30845" s="55"/>
      <c r="C30845" s="52"/>
      <c r="D30845" s="56"/>
      <c r="F30845"/>
    </row>
    <row r="30846" spans="2:6" x14ac:dyDescent="0.25">
      <c r="B30846" s="55"/>
      <c r="C30846" s="52"/>
      <c r="D30846" s="56"/>
      <c r="F30846"/>
    </row>
    <row r="30847" spans="2:6" x14ac:dyDescent="0.25">
      <c r="B30847" s="55"/>
      <c r="C30847" s="52"/>
      <c r="D30847" s="56"/>
      <c r="F30847"/>
    </row>
    <row r="30848" spans="2:6" x14ac:dyDescent="0.25">
      <c r="B30848" s="55"/>
      <c r="C30848" s="52"/>
      <c r="D30848" s="56"/>
      <c r="F30848"/>
    </row>
    <row r="30849" spans="2:6" x14ac:dyDescent="0.25">
      <c r="B30849" s="55"/>
      <c r="C30849" s="52"/>
      <c r="D30849" s="56"/>
      <c r="F30849"/>
    </row>
    <row r="30850" spans="2:6" x14ac:dyDescent="0.25">
      <c r="B30850" s="55"/>
      <c r="C30850" s="52"/>
      <c r="D30850" s="56"/>
      <c r="F30850"/>
    </row>
    <row r="30851" spans="2:6" x14ac:dyDescent="0.25">
      <c r="B30851" s="55"/>
      <c r="C30851" s="52"/>
      <c r="D30851" s="56"/>
      <c r="F30851"/>
    </row>
    <row r="30852" spans="2:6" x14ac:dyDescent="0.25">
      <c r="B30852" s="55"/>
      <c r="C30852" s="52"/>
      <c r="D30852" s="56"/>
      <c r="F30852"/>
    </row>
    <row r="30853" spans="2:6" x14ac:dyDescent="0.25">
      <c r="B30853" s="55"/>
      <c r="C30853" s="52"/>
      <c r="D30853" s="56"/>
      <c r="F30853"/>
    </row>
    <row r="30854" spans="2:6" x14ac:dyDescent="0.25">
      <c r="B30854" s="55"/>
      <c r="C30854" s="52"/>
      <c r="D30854" s="56"/>
      <c r="F30854"/>
    </row>
    <row r="30855" spans="2:6" x14ac:dyDescent="0.25">
      <c r="B30855" s="55"/>
      <c r="C30855" s="52"/>
      <c r="D30855" s="56"/>
      <c r="F30855"/>
    </row>
    <row r="30856" spans="2:6" x14ac:dyDescent="0.25">
      <c r="B30856" s="55"/>
      <c r="C30856" s="52"/>
      <c r="D30856" s="56"/>
      <c r="F30856"/>
    </row>
    <row r="30857" spans="2:6" x14ac:dyDescent="0.25">
      <c r="B30857" s="55"/>
      <c r="C30857" s="52"/>
      <c r="D30857" s="56"/>
      <c r="F30857"/>
    </row>
    <row r="30858" spans="2:6" x14ac:dyDescent="0.25">
      <c r="B30858" s="55"/>
      <c r="C30858" s="52"/>
      <c r="D30858" s="56"/>
      <c r="F30858"/>
    </row>
    <row r="30859" spans="2:6" x14ac:dyDescent="0.25">
      <c r="B30859" s="55"/>
      <c r="C30859" s="52"/>
      <c r="D30859" s="56"/>
      <c r="F30859"/>
    </row>
    <row r="30860" spans="2:6" x14ac:dyDescent="0.25">
      <c r="B30860" s="55"/>
      <c r="C30860" s="52"/>
      <c r="D30860" s="56"/>
      <c r="F30860"/>
    </row>
    <row r="30861" spans="2:6" x14ac:dyDescent="0.25">
      <c r="B30861" s="55"/>
      <c r="C30861" s="52"/>
      <c r="D30861" s="56"/>
      <c r="F30861"/>
    </row>
    <row r="30862" spans="2:6" x14ac:dyDescent="0.25">
      <c r="B30862" s="55"/>
      <c r="C30862" s="52"/>
      <c r="D30862" s="56"/>
      <c r="F30862"/>
    </row>
    <row r="30863" spans="2:6" x14ac:dyDescent="0.25">
      <c r="B30863" s="55"/>
      <c r="C30863" s="52"/>
      <c r="D30863" s="56"/>
      <c r="F30863"/>
    </row>
    <row r="30864" spans="2:6" x14ac:dyDescent="0.25">
      <c r="B30864" s="55"/>
      <c r="C30864" s="52"/>
      <c r="D30864" s="56"/>
      <c r="F30864"/>
    </row>
    <row r="30865" spans="2:6" x14ac:dyDescent="0.25">
      <c r="B30865" s="55"/>
      <c r="C30865" s="52"/>
      <c r="D30865" s="56"/>
      <c r="F30865"/>
    </row>
    <row r="30866" spans="2:6" x14ac:dyDescent="0.25">
      <c r="B30866" s="55"/>
      <c r="C30866" s="52"/>
      <c r="D30866" s="56"/>
      <c r="F30866"/>
    </row>
    <row r="30867" spans="2:6" x14ac:dyDescent="0.25">
      <c r="B30867" s="55"/>
      <c r="C30867" s="52"/>
      <c r="D30867" s="56"/>
      <c r="F30867"/>
    </row>
    <row r="30868" spans="2:6" x14ac:dyDescent="0.25">
      <c r="B30868" s="55"/>
      <c r="C30868" s="52"/>
      <c r="D30868" s="56"/>
      <c r="F30868"/>
    </row>
    <row r="30869" spans="2:6" x14ac:dyDescent="0.25">
      <c r="B30869" s="55"/>
      <c r="C30869" s="52"/>
      <c r="D30869" s="56"/>
      <c r="F30869"/>
    </row>
    <row r="30870" spans="2:6" x14ac:dyDescent="0.25">
      <c r="B30870" s="55"/>
      <c r="C30870" s="52"/>
      <c r="D30870" s="56"/>
      <c r="F30870"/>
    </row>
    <row r="30871" spans="2:6" x14ac:dyDescent="0.25">
      <c r="B30871" s="55"/>
      <c r="C30871" s="52"/>
      <c r="D30871" s="56"/>
      <c r="F30871"/>
    </row>
    <row r="30872" spans="2:6" x14ac:dyDescent="0.25">
      <c r="B30872" s="55"/>
      <c r="C30872" s="52"/>
      <c r="D30872" s="56"/>
      <c r="F30872"/>
    </row>
    <row r="30873" spans="2:6" x14ac:dyDescent="0.25">
      <c r="B30873" s="55"/>
      <c r="C30873" s="52"/>
      <c r="D30873" s="56"/>
      <c r="F30873"/>
    </row>
    <row r="30874" spans="2:6" x14ac:dyDescent="0.25">
      <c r="B30874" s="55"/>
      <c r="C30874" s="52"/>
      <c r="D30874" s="56"/>
      <c r="F30874"/>
    </row>
    <row r="30875" spans="2:6" x14ac:dyDescent="0.25">
      <c r="B30875" s="55"/>
      <c r="C30875" s="52"/>
      <c r="D30875" s="56"/>
      <c r="F30875"/>
    </row>
    <row r="30876" spans="2:6" x14ac:dyDescent="0.25">
      <c r="B30876" s="55"/>
      <c r="C30876" s="52"/>
      <c r="D30876" s="56"/>
      <c r="F30876"/>
    </row>
    <row r="30877" spans="2:6" x14ac:dyDescent="0.25">
      <c r="B30877" s="55"/>
      <c r="C30877" s="52"/>
      <c r="D30877" s="56"/>
      <c r="F30877"/>
    </row>
    <row r="30878" spans="2:6" x14ac:dyDescent="0.25">
      <c r="B30878" s="55"/>
      <c r="C30878" s="52"/>
      <c r="D30878" s="56"/>
      <c r="F30878"/>
    </row>
    <row r="30879" spans="2:6" x14ac:dyDescent="0.25">
      <c r="B30879" s="55"/>
      <c r="C30879" s="52"/>
      <c r="D30879" s="56"/>
      <c r="F30879"/>
    </row>
    <row r="30880" spans="2:6" x14ac:dyDescent="0.25">
      <c r="B30880" s="55"/>
      <c r="C30880" s="52"/>
      <c r="D30880" s="56"/>
      <c r="F30880"/>
    </row>
    <row r="30881" spans="2:6" x14ac:dyDescent="0.25">
      <c r="B30881" s="55"/>
      <c r="C30881" s="52"/>
      <c r="D30881" s="56"/>
      <c r="F30881"/>
    </row>
    <row r="30882" spans="2:6" x14ac:dyDescent="0.25">
      <c r="B30882" s="55"/>
      <c r="C30882" s="52"/>
      <c r="D30882" s="56"/>
      <c r="F30882"/>
    </row>
    <row r="30883" spans="2:6" x14ac:dyDescent="0.25">
      <c r="B30883" s="55"/>
      <c r="C30883" s="52"/>
      <c r="D30883" s="56"/>
      <c r="F30883"/>
    </row>
    <row r="30884" spans="2:6" x14ac:dyDescent="0.25">
      <c r="B30884" s="55"/>
      <c r="C30884" s="52"/>
      <c r="D30884" s="56"/>
      <c r="F30884"/>
    </row>
    <row r="30885" spans="2:6" x14ac:dyDescent="0.25">
      <c r="B30885" s="55"/>
      <c r="C30885" s="52"/>
      <c r="D30885" s="56"/>
      <c r="F30885"/>
    </row>
    <row r="30886" spans="2:6" x14ac:dyDescent="0.25">
      <c r="B30886" s="55"/>
      <c r="C30886" s="52"/>
      <c r="D30886" s="56"/>
      <c r="F30886"/>
    </row>
    <row r="30887" spans="2:6" x14ac:dyDescent="0.25">
      <c r="B30887" s="55"/>
      <c r="C30887" s="52"/>
      <c r="D30887" s="56"/>
      <c r="F30887"/>
    </row>
    <row r="30888" spans="2:6" x14ac:dyDescent="0.25">
      <c r="B30888" s="55"/>
      <c r="C30888" s="52"/>
      <c r="D30888" s="56"/>
      <c r="F30888"/>
    </row>
    <row r="30889" spans="2:6" x14ac:dyDescent="0.25">
      <c r="B30889" s="55"/>
      <c r="C30889" s="52"/>
      <c r="D30889" s="56"/>
      <c r="F30889"/>
    </row>
    <row r="30890" spans="2:6" x14ac:dyDescent="0.25">
      <c r="B30890" s="55"/>
      <c r="C30890" s="52"/>
      <c r="D30890" s="56"/>
      <c r="F30890"/>
    </row>
    <row r="30891" spans="2:6" x14ac:dyDescent="0.25">
      <c r="B30891" s="55"/>
      <c r="C30891" s="52"/>
      <c r="D30891" s="56"/>
      <c r="F30891"/>
    </row>
    <row r="30892" spans="2:6" x14ac:dyDescent="0.25">
      <c r="B30892" s="55"/>
      <c r="C30892" s="52"/>
      <c r="D30892" s="56"/>
      <c r="F30892"/>
    </row>
    <row r="30893" spans="2:6" x14ac:dyDescent="0.25">
      <c r="B30893" s="55"/>
      <c r="C30893" s="52"/>
      <c r="D30893" s="56"/>
      <c r="F30893"/>
    </row>
    <row r="30894" spans="2:6" x14ac:dyDescent="0.25">
      <c r="B30894" s="55"/>
      <c r="C30894" s="52"/>
      <c r="D30894" s="56"/>
      <c r="F30894"/>
    </row>
    <row r="30895" spans="2:6" x14ac:dyDescent="0.25">
      <c r="B30895" s="55"/>
      <c r="C30895" s="52"/>
      <c r="D30895" s="56"/>
      <c r="F30895"/>
    </row>
    <row r="30896" spans="2:6" x14ac:dyDescent="0.25">
      <c r="B30896" s="55"/>
      <c r="C30896" s="52"/>
      <c r="D30896" s="56"/>
      <c r="F30896"/>
    </row>
    <row r="30897" spans="2:6" x14ac:dyDescent="0.25">
      <c r="B30897" s="55"/>
      <c r="C30897" s="52"/>
      <c r="D30897" s="56"/>
      <c r="F30897"/>
    </row>
    <row r="30898" spans="2:6" x14ac:dyDescent="0.25">
      <c r="B30898" s="55"/>
      <c r="C30898" s="52"/>
      <c r="D30898" s="56"/>
      <c r="F30898"/>
    </row>
    <row r="30899" spans="2:6" x14ac:dyDescent="0.25">
      <c r="B30899" s="55"/>
      <c r="C30899" s="52"/>
      <c r="D30899" s="56"/>
      <c r="F30899"/>
    </row>
    <row r="30900" spans="2:6" x14ac:dyDescent="0.25">
      <c r="B30900" s="55"/>
      <c r="C30900" s="52"/>
      <c r="D30900" s="56"/>
      <c r="F30900"/>
    </row>
    <row r="30901" spans="2:6" x14ac:dyDescent="0.25">
      <c r="B30901" s="55"/>
      <c r="C30901" s="52"/>
      <c r="D30901" s="56"/>
      <c r="F30901"/>
    </row>
    <row r="30902" spans="2:6" x14ac:dyDescent="0.25">
      <c r="B30902" s="55"/>
      <c r="C30902" s="52"/>
      <c r="D30902" s="56"/>
      <c r="F30902"/>
    </row>
    <row r="30903" spans="2:6" x14ac:dyDescent="0.25">
      <c r="B30903" s="55"/>
      <c r="C30903" s="52"/>
      <c r="D30903" s="56"/>
      <c r="F30903"/>
    </row>
    <row r="30904" spans="2:6" x14ac:dyDescent="0.25">
      <c r="B30904" s="55"/>
      <c r="C30904" s="52"/>
      <c r="D30904" s="56"/>
      <c r="F30904"/>
    </row>
    <row r="30905" spans="2:6" x14ac:dyDescent="0.25">
      <c r="B30905" s="55"/>
      <c r="C30905" s="52"/>
      <c r="D30905" s="56"/>
      <c r="F30905"/>
    </row>
    <row r="30906" spans="2:6" x14ac:dyDescent="0.25">
      <c r="B30906" s="55"/>
      <c r="C30906" s="52"/>
      <c r="D30906" s="56"/>
      <c r="F30906"/>
    </row>
    <row r="30907" spans="2:6" x14ac:dyDescent="0.25">
      <c r="B30907" s="55"/>
      <c r="C30907" s="52"/>
      <c r="D30907" s="56"/>
      <c r="F30907"/>
    </row>
    <row r="30908" spans="2:6" x14ac:dyDescent="0.25">
      <c r="B30908" s="55"/>
      <c r="C30908" s="52"/>
      <c r="D30908" s="56"/>
      <c r="F30908"/>
    </row>
    <row r="30909" spans="2:6" x14ac:dyDescent="0.25">
      <c r="B30909" s="55"/>
      <c r="C30909" s="52"/>
      <c r="D30909" s="56"/>
      <c r="F30909"/>
    </row>
    <row r="30910" spans="2:6" x14ac:dyDescent="0.25">
      <c r="B30910" s="55"/>
      <c r="C30910" s="52"/>
      <c r="D30910" s="56"/>
      <c r="F30910"/>
    </row>
    <row r="30911" spans="2:6" x14ac:dyDescent="0.25">
      <c r="B30911" s="55"/>
      <c r="C30911" s="52"/>
      <c r="D30911" s="56"/>
      <c r="F30911"/>
    </row>
    <row r="30912" spans="2:6" x14ac:dyDescent="0.25">
      <c r="B30912" s="55"/>
      <c r="C30912" s="52"/>
      <c r="D30912" s="56"/>
      <c r="F30912"/>
    </row>
    <row r="30913" spans="2:6" x14ac:dyDescent="0.25">
      <c r="B30913" s="55"/>
      <c r="C30913" s="52"/>
      <c r="D30913" s="56"/>
      <c r="F30913"/>
    </row>
    <row r="30914" spans="2:6" x14ac:dyDescent="0.25">
      <c r="B30914" s="55"/>
      <c r="C30914" s="52"/>
      <c r="D30914" s="56"/>
      <c r="F30914"/>
    </row>
    <row r="30915" spans="2:6" x14ac:dyDescent="0.25">
      <c r="B30915" s="55"/>
      <c r="C30915" s="52"/>
      <c r="D30915" s="56"/>
      <c r="F30915"/>
    </row>
    <row r="30916" spans="2:6" x14ac:dyDescent="0.25">
      <c r="B30916" s="55"/>
      <c r="C30916" s="52"/>
      <c r="D30916" s="56"/>
      <c r="F30916"/>
    </row>
    <row r="30917" spans="2:6" x14ac:dyDescent="0.25">
      <c r="B30917" s="55"/>
      <c r="C30917" s="52"/>
      <c r="D30917" s="56"/>
      <c r="F30917"/>
    </row>
    <row r="30918" spans="2:6" x14ac:dyDescent="0.25">
      <c r="B30918" s="55"/>
      <c r="C30918" s="52"/>
      <c r="D30918" s="56"/>
      <c r="F30918"/>
    </row>
    <row r="30919" spans="2:6" x14ac:dyDescent="0.25">
      <c r="B30919" s="55"/>
      <c r="C30919" s="52"/>
      <c r="D30919" s="56"/>
      <c r="F30919"/>
    </row>
    <row r="30920" spans="2:6" x14ac:dyDescent="0.25">
      <c r="B30920" s="55"/>
      <c r="C30920" s="52"/>
      <c r="D30920" s="56"/>
      <c r="F30920"/>
    </row>
    <row r="30921" spans="2:6" x14ac:dyDescent="0.25">
      <c r="B30921" s="55"/>
      <c r="C30921" s="52"/>
      <c r="D30921" s="56"/>
      <c r="F30921"/>
    </row>
    <row r="30922" spans="2:6" x14ac:dyDescent="0.25">
      <c r="B30922" s="55"/>
      <c r="C30922" s="52"/>
      <c r="D30922" s="56"/>
      <c r="F30922"/>
    </row>
    <row r="30923" spans="2:6" x14ac:dyDescent="0.25">
      <c r="B30923" s="55"/>
      <c r="C30923" s="52"/>
      <c r="D30923" s="56"/>
      <c r="F30923"/>
    </row>
    <row r="30924" spans="2:6" x14ac:dyDescent="0.25">
      <c r="B30924" s="55"/>
      <c r="C30924" s="52"/>
      <c r="D30924" s="56"/>
      <c r="F30924"/>
    </row>
    <row r="30925" spans="2:6" x14ac:dyDescent="0.25">
      <c r="B30925" s="55"/>
      <c r="C30925" s="52"/>
      <c r="D30925" s="56"/>
      <c r="F30925"/>
    </row>
    <row r="30926" spans="2:6" x14ac:dyDescent="0.25">
      <c r="B30926" s="55"/>
      <c r="C30926" s="52"/>
      <c r="D30926" s="56"/>
      <c r="F30926"/>
    </row>
    <row r="30927" spans="2:6" x14ac:dyDescent="0.25">
      <c r="B30927" s="55"/>
      <c r="C30927" s="52"/>
      <c r="D30927" s="56"/>
      <c r="F30927"/>
    </row>
    <row r="30928" spans="2:6" x14ac:dyDescent="0.25">
      <c r="B30928" s="55"/>
      <c r="C30928" s="52"/>
      <c r="D30928" s="56"/>
      <c r="F30928"/>
    </row>
    <row r="30929" spans="2:6" x14ac:dyDescent="0.25">
      <c r="B30929" s="55"/>
      <c r="C30929" s="52"/>
      <c r="D30929" s="56"/>
      <c r="F30929"/>
    </row>
    <row r="30930" spans="2:6" x14ac:dyDescent="0.25">
      <c r="B30930" s="55"/>
      <c r="C30930" s="52"/>
      <c r="D30930" s="56"/>
      <c r="F30930"/>
    </row>
    <row r="30931" spans="2:6" x14ac:dyDescent="0.25">
      <c r="B30931" s="55"/>
      <c r="C30931" s="52"/>
      <c r="D30931" s="56"/>
      <c r="F30931"/>
    </row>
    <row r="30932" spans="2:6" x14ac:dyDescent="0.25">
      <c r="B30932" s="55"/>
      <c r="C30932" s="52"/>
      <c r="D30932" s="56"/>
      <c r="F30932"/>
    </row>
    <row r="30933" spans="2:6" x14ac:dyDescent="0.25">
      <c r="B30933" s="55"/>
      <c r="C30933" s="52"/>
      <c r="D30933" s="56"/>
      <c r="F30933"/>
    </row>
    <row r="30934" spans="2:6" x14ac:dyDescent="0.25">
      <c r="B30934" s="55"/>
      <c r="C30934" s="52"/>
      <c r="D30934" s="56"/>
      <c r="F30934"/>
    </row>
    <row r="30935" spans="2:6" x14ac:dyDescent="0.25">
      <c r="B30935" s="55"/>
      <c r="C30935" s="52"/>
      <c r="D30935" s="56"/>
      <c r="F30935"/>
    </row>
    <row r="30936" spans="2:6" x14ac:dyDescent="0.25">
      <c r="B30936" s="55"/>
      <c r="C30936" s="52"/>
      <c r="D30936" s="56"/>
      <c r="F30936"/>
    </row>
    <row r="30937" spans="2:6" x14ac:dyDescent="0.25">
      <c r="B30937" s="55"/>
      <c r="C30937" s="52"/>
      <c r="D30937" s="56"/>
      <c r="F30937"/>
    </row>
    <row r="30938" spans="2:6" x14ac:dyDescent="0.25">
      <c r="B30938" s="55"/>
      <c r="C30938" s="52"/>
      <c r="D30938" s="56"/>
      <c r="F30938"/>
    </row>
    <row r="30939" spans="2:6" x14ac:dyDescent="0.25">
      <c r="B30939" s="55"/>
      <c r="C30939" s="52"/>
      <c r="D30939" s="56"/>
      <c r="F30939"/>
    </row>
    <row r="30940" spans="2:6" x14ac:dyDescent="0.25">
      <c r="B30940" s="55"/>
      <c r="C30940" s="52"/>
      <c r="D30940" s="56"/>
      <c r="F30940"/>
    </row>
    <row r="30941" spans="2:6" x14ac:dyDescent="0.25">
      <c r="B30941" s="55"/>
      <c r="C30941" s="52"/>
      <c r="D30941" s="56"/>
      <c r="F30941"/>
    </row>
    <row r="30942" spans="2:6" x14ac:dyDescent="0.25">
      <c r="B30942" s="55"/>
      <c r="C30942" s="52"/>
      <c r="D30942" s="56"/>
      <c r="F30942"/>
    </row>
    <row r="30943" spans="2:6" x14ac:dyDescent="0.25">
      <c r="B30943" s="55"/>
      <c r="C30943" s="52"/>
      <c r="D30943" s="56"/>
      <c r="F30943"/>
    </row>
    <row r="30944" spans="2:6" x14ac:dyDescent="0.25">
      <c r="B30944" s="55"/>
      <c r="C30944" s="52"/>
      <c r="D30944" s="56"/>
      <c r="F30944"/>
    </row>
    <row r="30945" spans="2:6" x14ac:dyDescent="0.25">
      <c r="B30945" s="55"/>
      <c r="C30945" s="52"/>
      <c r="D30945" s="56"/>
      <c r="F30945"/>
    </row>
    <row r="30946" spans="2:6" x14ac:dyDescent="0.25">
      <c r="B30946" s="55"/>
      <c r="C30946" s="52"/>
      <c r="D30946" s="56"/>
      <c r="F30946"/>
    </row>
    <row r="30947" spans="2:6" x14ac:dyDescent="0.25">
      <c r="B30947" s="55"/>
      <c r="C30947" s="52"/>
      <c r="D30947" s="56"/>
      <c r="F30947"/>
    </row>
    <row r="30948" spans="2:6" x14ac:dyDescent="0.25">
      <c r="B30948" s="55"/>
      <c r="C30948" s="52"/>
      <c r="D30948" s="56"/>
      <c r="F30948"/>
    </row>
    <row r="30949" spans="2:6" x14ac:dyDescent="0.25">
      <c r="B30949" s="55"/>
      <c r="C30949" s="52"/>
      <c r="D30949" s="56"/>
      <c r="F30949"/>
    </row>
    <row r="30950" spans="2:6" x14ac:dyDescent="0.25">
      <c r="B30950" s="55"/>
      <c r="C30950" s="52"/>
      <c r="D30950" s="56"/>
      <c r="F30950"/>
    </row>
    <row r="30951" spans="2:6" x14ac:dyDescent="0.25">
      <c r="B30951" s="55"/>
      <c r="C30951" s="52"/>
      <c r="D30951" s="56"/>
      <c r="F30951"/>
    </row>
    <row r="30952" spans="2:6" x14ac:dyDescent="0.25">
      <c r="B30952" s="55"/>
      <c r="C30952" s="52"/>
      <c r="D30952" s="56"/>
      <c r="F30952"/>
    </row>
    <row r="30953" spans="2:6" x14ac:dyDescent="0.25">
      <c r="B30953" s="55"/>
      <c r="C30953" s="52"/>
      <c r="D30953" s="56"/>
      <c r="F30953"/>
    </row>
    <row r="30954" spans="2:6" x14ac:dyDescent="0.25">
      <c r="B30954" s="55"/>
      <c r="C30954" s="52"/>
      <c r="D30954" s="56"/>
      <c r="F30954"/>
    </row>
    <row r="30955" spans="2:6" x14ac:dyDescent="0.25">
      <c r="B30955" s="55"/>
      <c r="C30955" s="52"/>
      <c r="D30955" s="56"/>
      <c r="F30955"/>
    </row>
    <row r="30956" spans="2:6" x14ac:dyDescent="0.25">
      <c r="B30956" s="55"/>
      <c r="C30956" s="52"/>
      <c r="D30956" s="56"/>
      <c r="F30956"/>
    </row>
    <row r="30957" spans="2:6" x14ac:dyDescent="0.25">
      <c r="B30957" s="55"/>
      <c r="C30957" s="52"/>
      <c r="D30957" s="56"/>
      <c r="F30957"/>
    </row>
    <row r="30958" spans="2:6" x14ac:dyDescent="0.25">
      <c r="B30958" s="55"/>
      <c r="C30958" s="52"/>
      <c r="D30958" s="56"/>
      <c r="F30958"/>
    </row>
    <row r="30959" spans="2:6" x14ac:dyDescent="0.25">
      <c r="B30959" s="55"/>
      <c r="C30959" s="52"/>
      <c r="D30959" s="56"/>
      <c r="F30959"/>
    </row>
    <row r="30960" spans="2:6" x14ac:dyDescent="0.25">
      <c r="B30960" s="55"/>
      <c r="C30960" s="52"/>
      <c r="D30960" s="56"/>
      <c r="F30960"/>
    </row>
    <row r="30961" spans="2:6" x14ac:dyDescent="0.25">
      <c r="B30961" s="55"/>
      <c r="C30961" s="52"/>
      <c r="D30961" s="56"/>
      <c r="F30961"/>
    </row>
    <row r="30962" spans="2:6" x14ac:dyDescent="0.25">
      <c r="B30962" s="55"/>
      <c r="C30962" s="52"/>
      <c r="D30962" s="56"/>
      <c r="F30962"/>
    </row>
    <row r="30963" spans="2:6" x14ac:dyDescent="0.25">
      <c r="B30963" s="55"/>
      <c r="C30963" s="52"/>
      <c r="D30963" s="56"/>
      <c r="F30963"/>
    </row>
    <row r="30964" spans="2:6" x14ac:dyDescent="0.25">
      <c r="B30964" s="55"/>
      <c r="C30964" s="52"/>
      <c r="D30964" s="56"/>
      <c r="F30964"/>
    </row>
    <row r="30965" spans="2:6" x14ac:dyDescent="0.25">
      <c r="B30965" s="55"/>
      <c r="C30965" s="52"/>
      <c r="D30965" s="56"/>
      <c r="F30965"/>
    </row>
    <row r="30966" spans="2:6" x14ac:dyDescent="0.25">
      <c r="B30966" s="55"/>
      <c r="C30966" s="52"/>
      <c r="D30966" s="56"/>
      <c r="F30966"/>
    </row>
    <row r="30967" spans="2:6" x14ac:dyDescent="0.25">
      <c r="B30967" s="55"/>
      <c r="C30967" s="52"/>
      <c r="D30967" s="56"/>
      <c r="F30967"/>
    </row>
    <row r="30968" spans="2:6" x14ac:dyDescent="0.25">
      <c r="B30968" s="55"/>
      <c r="C30968" s="52"/>
      <c r="D30968" s="56"/>
      <c r="F30968"/>
    </row>
    <row r="30969" spans="2:6" x14ac:dyDescent="0.25">
      <c r="B30969" s="55"/>
      <c r="C30969" s="52"/>
      <c r="D30969" s="56"/>
      <c r="F30969"/>
    </row>
    <row r="30970" spans="2:6" x14ac:dyDescent="0.25">
      <c r="B30970" s="55"/>
      <c r="C30970" s="52"/>
      <c r="D30970" s="56"/>
      <c r="F30970"/>
    </row>
    <row r="30971" spans="2:6" x14ac:dyDescent="0.25">
      <c r="B30971" s="55"/>
      <c r="C30971" s="52"/>
      <c r="D30971" s="56"/>
      <c r="F30971"/>
    </row>
    <row r="30972" spans="2:6" x14ac:dyDescent="0.25">
      <c r="B30972" s="55"/>
      <c r="C30972" s="52"/>
      <c r="D30972" s="56"/>
      <c r="F30972"/>
    </row>
    <row r="30973" spans="2:6" x14ac:dyDescent="0.25">
      <c r="B30973" s="55"/>
      <c r="C30973" s="52"/>
      <c r="D30973" s="56"/>
      <c r="F30973"/>
    </row>
    <row r="30974" spans="2:6" x14ac:dyDescent="0.25">
      <c r="B30974" s="55"/>
      <c r="C30974" s="52"/>
      <c r="D30974" s="56"/>
      <c r="F30974"/>
    </row>
    <row r="30975" spans="2:6" x14ac:dyDescent="0.25">
      <c r="B30975" s="55"/>
      <c r="C30975" s="52"/>
      <c r="D30975" s="56"/>
      <c r="F30975"/>
    </row>
    <row r="30976" spans="2:6" x14ac:dyDescent="0.25">
      <c r="B30976" s="55"/>
      <c r="C30976" s="52"/>
      <c r="D30976" s="56"/>
      <c r="F30976"/>
    </row>
    <row r="30977" spans="2:6" x14ac:dyDescent="0.25">
      <c r="B30977" s="55"/>
      <c r="C30977" s="52"/>
      <c r="D30977" s="56"/>
      <c r="F30977"/>
    </row>
    <row r="30978" spans="2:6" x14ac:dyDescent="0.25">
      <c r="B30978" s="55"/>
      <c r="C30978" s="52"/>
      <c r="D30978" s="56"/>
      <c r="F30978"/>
    </row>
    <row r="30979" spans="2:6" x14ac:dyDescent="0.25">
      <c r="B30979" s="55"/>
      <c r="C30979" s="52"/>
      <c r="D30979" s="56"/>
      <c r="F30979"/>
    </row>
    <row r="30980" spans="2:6" x14ac:dyDescent="0.25">
      <c r="B30980" s="55"/>
      <c r="C30980" s="52"/>
      <c r="D30980" s="56"/>
      <c r="F30980"/>
    </row>
    <row r="30981" spans="2:6" x14ac:dyDescent="0.25">
      <c r="B30981" s="55"/>
      <c r="C30981" s="52"/>
      <c r="D30981" s="56"/>
      <c r="F30981"/>
    </row>
    <row r="30982" spans="2:6" x14ac:dyDescent="0.25">
      <c r="B30982" s="55"/>
      <c r="C30982" s="52"/>
      <c r="D30982" s="56"/>
      <c r="F30982"/>
    </row>
    <row r="30983" spans="2:6" x14ac:dyDescent="0.25">
      <c r="B30983" s="55"/>
      <c r="C30983" s="52"/>
      <c r="D30983" s="56"/>
      <c r="F30983"/>
    </row>
    <row r="30984" spans="2:6" x14ac:dyDescent="0.25">
      <c r="B30984" s="55"/>
      <c r="C30984" s="52"/>
      <c r="D30984" s="56"/>
      <c r="F30984"/>
    </row>
    <row r="30985" spans="2:6" x14ac:dyDescent="0.25">
      <c r="B30985" s="55"/>
      <c r="C30985" s="52"/>
      <c r="D30985" s="56"/>
      <c r="F30985"/>
    </row>
    <row r="30986" spans="2:6" x14ac:dyDescent="0.25">
      <c r="B30986" s="55"/>
      <c r="C30986" s="52"/>
      <c r="D30986" s="56"/>
      <c r="F30986"/>
    </row>
    <row r="30987" spans="2:6" x14ac:dyDescent="0.25">
      <c r="B30987" s="55"/>
      <c r="C30987" s="52"/>
      <c r="D30987" s="56"/>
      <c r="F30987"/>
    </row>
    <row r="30988" spans="2:6" x14ac:dyDescent="0.25">
      <c r="B30988" s="55"/>
      <c r="C30988" s="52"/>
      <c r="D30988" s="56"/>
      <c r="F30988"/>
    </row>
    <row r="30989" spans="2:6" x14ac:dyDescent="0.25">
      <c r="B30989" s="55"/>
      <c r="C30989" s="52"/>
      <c r="D30989" s="56"/>
      <c r="F30989"/>
    </row>
    <row r="30990" spans="2:6" x14ac:dyDescent="0.25">
      <c r="B30990" s="55"/>
      <c r="C30990" s="52"/>
      <c r="D30990" s="56"/>
      <c r="F30990"/>
    </row>
    <row r="30991" spans="2:6" x14ac:dyDescent="0.25">
      <c r="B30991" s="55"/>
      <c r="C30991" s="52"/>
      <c r="D30991" s="56"/>
      <c r="F30991"/>
    </row>
    <row r="30992" spans="2:6" x14ac:dyDescent="0.25">
      <c r="B30992" s="55"/>
      <c r="C30992" s="52"/>
      <c r="D30992" s="56"/>
      <c r="F30992"/>
    </row>
    <row r="30993" spans="2:6" x14ac:dyDescent="0.25">
      <c r="B30993" s="55"/>
      <c r="C30993" s="52"/>
      <c r="D30993" s="56"/>
      <c r="F30993"/>
    </row>
    <row r="30994" spans="2:6" x14ac:dyDescent="0.25">
      <c r="B30994" s="55"/>
      <c r="C30994" s="52"/>
      <c r="D30994" s="56"/>
      <c r="F30994"/>
    </row>
    <row r="30995" spans="2:6" x14ac:dyDescent="0.25">
      <c r="B30995" s="55"/>
      <c r="C30995" s="52"/>
      <c r="D30995" s="56"/>
      <c r="F30995"/>
    </row>
    <row r="30996" spans="2:6" x14ac:dyDescent="0.25">
      <c r="B30996" s="55"/>
      <c r="C30996" s="52"/>
      <c r="D30996" s="56"/>
      <c r="F30996"/>
    </row>
    <row r="30997" spans="2:6" x14ac:dyDescent="0.25">
      <c r="B30997" s="55"/>
      <c r="C30997" s="52"/>
      <c r="D30997" s="56"/>
      <c r="F30997"/>
    </row>
    <row r="30998" spans="2:6" x14ac:dyDescent="0.25">
      <c r="B30998" s="55"/>
      <c r="C30998" s="52"/>
      <c r="D30998" s="56"/>
      <c r="F30998"/>
    </row>
    <row r="30999" spans="2:6" x14ac:dyDescent="0.25">
      <c r="B30999" s="55"/>
      <c r="C30999" s="52"/>
      <c r="D30999" s="56"/>
      <c r="F30999"/>
    </row>
    <row r="31000" spans="2:6" x14ac:dyDescent="0.25">
      <c r="B31000" s="55"/>
      <c r="C31000" s="52"/>
      <c r="D31000" s="56"/>
      <c r="F31000"/>
    </row>
    <row r="31001" spans="2:6" x14ac:dyDescent="0.25">
      <c r="B31001" s="55"/>
      <c r="C31001" s="52"/>
      <c r="D31001" s="56"/>
      <c r="F31001"/>
    </row>
    <row r="31002" spans="2:6" x14ac:dyDescent="0.25">
      <c r="B31002" s="55"/>
      <c r="C31002" s="52"/>
      <c r="D31002" s="56"/>
      <c r="F31002"/>
    </row>
    <row r="31003" spans="2:6" x14ac:dyDescent="0.25">
      <c r="B31003" s="55"/>
      <c r="C31003" s="52"/>
      <c r="D31003" s="56"/>
      <c r="F31003"/>
    </row>
    <row r="31004" spans="2:6" x14ac:dyDescent="0.25">
      <c r="B31004" s="55"/>
      <c r="C31004" s="52"/>
      <c r="D31004" s="56"/>
      <c r="F31004"/>
    </row>
    <row r="31005" spans="2:6" x14ac:dyDescent="0.25">
      <c r="B31005" s="55"/>
      <c r="C31005" s="52"/>
      <c r="D31005" s="56"/>
      <c r="F31005"/>
    </row>
    <row r="31006" spans="2:6" x14ac:dyDescent="0.25">
      <c r="B31006" s="55"/>
      <c r="C31006" s="52"/>
      <c r="D31006" s="56"/>
      <c r="F31006"/>
    </row>
    <row r="31007" spans="2:6" x14ac:dyDescent="0.25">
      <c r="B31007" s="55"/>
      <c r="C31007" s="52"/>
      <c r="D31007" s="56"/>
      <c r="F31007"/>
    </row>
    <row r="31008" spans="2:6" x14ac:dyDescent="0.25">
      <c r="B31008" s="55"/>
      <c r="C31008" s="52"/>
      <c r="D31008" s="56"/>
      <c r="F31008"/>
    </row>
    <row r="31009" spans="2:6" x14ac:dyDescent="0.25">
      <c r="B31009" s="55"/>
      <c r="C31009" s="52"/>
      <c r="D31009" s="56"/>
      <c r="F31009"/>
    </row>
    <row r="31010" spans="2:6" x14ac:dyDescent="0.25">
      <c r="B31010" s="55"/>
      <c r="C31010" s="52"/>
      <c r="D31010" s="56"/>
      <c r="F31010"/>
    </row>
    <row r="31011" spans="2:6" x14ac:dyDescent="0.25">
      <c r="B31011" s="55"/>
      <c r="C31011" s="52"/>
      <c r="D31011" s="56"/>
      <c r="F31011"/>
    </row>
    <row r="31012" spans="2:6" x14ac:dyDescent="0.25">
      <c r="B31012" s="55"/>
      <c r="C31012" s="52"/>
      <c r="D31012" s="56"/>
      <c r="F31012"/>
    </row>
    <row r="31013" spans="2:6" x14ac:dyDescent="0.25">
      <c r="B31013" s="55"/>
      <c r="C31013" s="52"/>
      <c r="D31013" s="56"/>
      <c r="F31013"/>
    </row>
    <row r="31014" spans="2:6" x14ac:dyDescent="0.25">
      <c r="B31014" s="55"/>
      <c r="C31014" s="52"/>
      <c r="D31014" s="56"/>
      <c r="F31014"/>
    </row>
    <row r="31015" spans="2:6" x14ac:dyDescent="0.25">
      <c r="B31015" s="55"/>
      <c r="C31015" s="52"/>
      <c r="D31015" s="56"/>
      <c r="F31015"/>
    </row>
    <row r="31016" spans="2:6" x14ac:dyDescent="0.25">
      <c r="B31016" s="55"/>
      <c r="C31016" s="52"/>
      <c r="D31016" s="56"/>
      <c r="F31016"/>
    </row>
    <row r="31017" spans="2:6" x14ac:dyDescent="0.25">
      <c r="B31017" s="55"/>
      <c r="C31017" s="52"/>
      <c r="D31017" s="56"/>
      <c r="F31017"/>
    </row>
    <row r="31018" spans="2:6" x14ac:dyDescent="0.25">
      <c r="B31018" s="55"/>
      <c r="C31018" s="52"/>
      <c r="D31018" s="56"/>
      <c r="F31018"/>
    </row>
    <row r="31019" spans="2:6" x14ac:dyDescent="0.25">
      <c r="B31019" s="55"/>
      <c r="C31019" s="52"/>
      <c r="D31019" s="56"/>
      <c r="F31019"/>
    </row>
    <row r="31020" spans="2:6" x14ac:dyDescent="0.25">
      <c r="B31020" s="55"/>
      <c r="C31020" s="52"/>
      <c r="D31020" s="56"/>
      <c r="F31020"/>
    </row>
    <row r="31021" spans="2:6" x14ac:dyDescent="0.25">
      <c r="B31021" s="55"/>
      <c r="C31021" s="52"/>
      <c r="D31021" s="56"/>
      <c r="F31021"/>
    </row>
    <row r="31022" spans="2:6" x14ac:dyDescent="0.25">
      <c r="B31022" s="55"/>
      <c r="C31022" s="52"/>
      <c r="D31022" s="56"/>
      <c r="F31022"/>
    </row>
    <row r="31023" spans="2:6" x14ac:dyDescent="0.25">
      <c r="B31023" s="55"/>
      <c r="C31023" s="52"/>
      <c r="D31023" s="56"/>
      <c r="F31023"/>
    </row>
    <row r="31024" spans="2:6" x14ac:dyDescent="0.25">
      <c r="B31024" s="55"/>
      <c r="C31024" s="52"/>
      <c r="D31024" s="56"/>
      <c r="F31024"/>
    </row>
    <row r="31025" spans="2:6" x14ac:dyDescent="0.25">
      <c r="B31025" s="55"/>
      <c r="C31025" s="52"/>
      <c r="D31025" s="56"/>
      <c r="F31025"/>
    </row>
    <row r="31026" spans="2:6" x14ac:dyDescent="0.25">
      <c r="B31026" s="55"/>
      <c r="C31026" s="52"/>
      <c r="D31026" s="56"/>
      <c r="F31026"/>
    </row>
    <row r="31027" spans="2:6" x14ac:dyDescent="0.25">
      <c r="B31027" s="55"/>
      <c r="C31027" s="52"/>
      <c r="D31027" s="56"/>
      <c r="F31027"/>
    </row>
    <row r="31028" spans="2:6" x14ac:dyDescent="0.25">
      <c r="B31028" s="55"/>
      <c r="C31028" s="52"/>
      <c r="D31028" s="56"/>
      <c r="F31028"/>
    </row>
    <row r="31029" spans="2:6" x14ac:dyDescent="0.25">
      <c r="B31029" s="55"/>
      <c r="C31029" s="52"/>
      <c r="D31029" s="56"/>
      <c r="F31029"/>
    </row>
    <row r="31030" spans="2:6" x14ac:dyDescent="0.25">
      <c r="B31030" s="55"/>
      <c r="C31030" s="52"/>
      <c r="D31030" s="56"/>
      <c r="F31030"/>
    </row>
    <row r="31031" spans="2:6" x14ac:dyDescent="0.25">
      <c r="B31031" s="55"/>
      <c r="C31031" s="52"/>
      <c r="D31031" s="56"/>
      <c r="F31031"/>
    </row>
    <row r="31032" spans="2:6" x14ac:dyDescent="0.25">
      <c r="B31032" s="55"/>
      <c r="C31032" s="52"/>
      <c r="D31032" s="56"/>
      <c r="F31032"/>
    </row>
    <row r="31033" spans="2:6" x14ac:dyDescent="0.25">
      <c r="B31033" s="55"/>
      <c r="C31033" s="52"/>
      <c r="D31033" s="56"/>
      <c r="F31033"/>
    </row>
    <row r="31034" spans="2:6" x14ac:dyDescent="0.25">
      <c r="B31034" s="55"/>
      <c r="C31034" s="52"/>
      <c r="D31034" s="56"/>
      <c r="F31034"/>
    </row>
    <row r="31035" spans="2:6" x14ac:dyDescent="0.25">
      <c r="B31035" s="55"/>
      <c r="C31035" s="52"/>
      <c r="D31035" s="56"/>
      <c r="F31035"/>
    </row>
    <row r="31036" spans="2:6" x14ac:dyDescent="0.25">
      <c r="B31036" s="55"/>
      <c r="C31036" s="52"/>
      <c r="D31036" s="56"/>
      <c r="F31036"/>
    </row>
    <row r="31037" spans="2:6" x14ac:dyDescent="0.25">
      <c r="B31037" s="55"/>
      <c r="C31037" s="52"/>
      <c r="D31037" s="56"/>
      <c r="F31037"/>
    </row>
    <row r="31038" spans="2:6" x14ac:dyDescent="0.25">
      <c r="B31038" s="55"/>
      <c r="C31038" s="52"/>
      <c r="D31038" s="56"/>
      <c r="F31038"/>
    </row>
    <row r="31039" spans="2:6" x14ac:dyDescent="0.25">
      <c r="B31039" s="55"/>
      <c r="C31039" s="52"/>
      <c r="D31039" s="56"/>
      <c r="F31039"/>
    </row>
    <row r="31040" spans="2:6" x14ac:dyDescent="0.25">
      <c r="B31040" s="55"/>
      <c r="C31040" s="52"/>
      <c r="D31040" s="56"/>
      <c r="F31040"/>
    </row>
    <row r="31041" spans="2:6" x14ac:dyDescent="0.25">
      <c r="B31041" s="55"/>
      <c r="C31041" s="52"/>
      <c r="D31041" s="56"/>
      <c r="F31041"/>
    </row>
    <row r="31042" spans="2:6" x14ac:dyDescent="0.25">
      <c r="B31042" s="55"/>
      <c r="C31042" s="52"/>
      <c r="D31042" s="56"/>
      <c r="F31042"/>
    </row>
    <row r="31043" spans="2:6" x14ac:dyDescent="0.25">
      <c r="B31043" s="55"/>
      <c r="C31043" s="52"/>
      <c r="D31043" s="56"/>
      <c r="F31043"/>
    </row>
    <row r="31044" spans="2:6" x14ac:dyDescent="0.25">
      <c r="B31044" s="55"/>
      <c r="C31044" s="52"/>
      <c r="D31044" s="56"/>
      <c r="F31044"/>
    </row>
    <row r="31045" spans="2:6" x14ac:dyDescent="0.25">
      <c r="B31045" s="55"/>
      <c r="C31045" s="52"/>
      <c r="D31045" s="56"/>
      <c r="F31045"/>
    </row>
    <row r="31046" spans="2:6" x14ac:dyDescent="0.25">
      <c r="B31046" s="55"/>
      <c r="C31046" s="52"/>
      <c r="D31046" s="56"/>
      <c r="F31046"/>
    </row>
    <row r="31047" spans="2:6" x14ac:dyDescent="0.25">
      <c r="B31047" s="55"/>
      <c r="C31047" s="52"/>
      <c r="D31047" s="56"/>
      <c r="F31047"/>
    </row>
    <row r="31048" spans="2:6" x14ac:dyDescent="0.25">
      <c r="B31048" s="55"/>
      <c r="C31048" s="52"/>
      <c r="D31048" s="56"/>
      <c r="F31048"/>
    </row>
    <row r="31049" spans="2:6" x14ac:dyDescent="0.25">
      <c r="B31049" s="55"/>
      <c r="C31049" s="52"/>
      <c r="D31049" s="56"/>
      <c r="F31049"/>
    </row>
    <row r="31050" spans="2:6" x14ac:dyDescent="0.25">
      <c r="B31050" s="55"/>
      <c r="C31050" s="52"/>
      <c r="D31050" s="56"/>
      <c r="F31050"/>
    </row>
    <row r="31051" spans="2:6" x14ac:dyDescent="0.25">
      <c r="B31051" s="55"/>
      <c r="C31051" s="52"/>
      <c r="D31051" s="56"/>
      <c r="F31051"/>
    </row>
    <row r="31052" spans="2:6" x14ac:dyDescent="0.25">
      <c r="B31052" s="55"/>
      <c r="C31052" s="52"/>
      <c r="D31052" s="56"/>
      <c r="F31052"/>
    </row>
    <row r="31053" spans="2:6" x14ac:dyDescent="0.25">
      <c r="B31053" s="55"/>
      <c r="C31053" s="52"/>
      <c r="D31053" s="56"/>
      <c r="F31053"/>
    </row>
    <row r="31054" spans="2:6" x14ac:dyDescent="0.25">
      <c r="B31054" s="55"/>
      <c r="C31054" s="52"/>
      <c r="D31054" s="56"/>
      <c r="F31054"/>
    </row>
    <row r="31055" spans="2:6" x14ac:dyDescent="0.25">
      <c r="B31055" s="55"/>
      <c r="C31055" s="52"/>
      <c r="D31055" s="56"/>
      <c r="F31055"/>
    </row>
    <row r="31056" spans="2:6" x14ac:dyDescent="0.25">
      <c r="B31056" s="55"/>
      <c r="C31056" s="52"/>
      <c r="D31056" s="56"/>
      <c r="F31056"/>
    </row>
    <row r="31057" spans="2:6" x14ac:dyDescent="0.25">
      <c r="B31057" s="55"/>
      <c r="C31057" s="52"/>
      <c r="D31057" s="56"/>
      <c r="F31057"/>
    </row>
    <row r="31058" spans="2:6" x14ac:dyDescent="0.25">
      <c r="B31058" s="55"/>
      <c r="C31058" s="52"/>
      <c r="D31058" s="56"/>
      <c r="F31058"/>
    </row>
    <row r="31059" spans="2:6" x14ac:dyDescent="0.25">
      <c r="B31059" s="55"/>
      <c r="C31059" s="52"/>
      <c r="D31059" s="56"/>
      <c r="F31059"/>
    </row>
    <row r="31060" spans="2:6" x14ac:dyDescent="0.25">
      <c r="B31060" s="55"/>
      <c r="C31060" s="52"/>
      <c r="D31060" s="56"/>
      <c r="F31060"/>
    </row>
    <row r="31061" spans="2:6" x14ac:dyDescent="0.25">
      <c r="B31061" s="55"/>
      <c r="C31061" s="52"/>
      <c r="D31061" s="56"/>
      <c r="F31061"/>
    </row>
    <row r="31062" spans="2:6" x14ac:dyDescent="0.25">
      <c r="B31062" s="55"/>
      <c r="C31062" s="52"/>
      <c r="D31062" s="56"/>
      <c r="F31062"/>
    </row>
    <row r="31063" spans="2:6" x14ac:dyDescent="0.25">
      <c r="B31063" s="55"/>
      <c r="C31063" s="52"/>
      <c r="D31063" s="56"/>
      <c r="F31063"/>
    </row>
    <row r="31064" spans="2:6" x14ac:dyDescent="0.25">
      <c r="B31064" s="55"/>
      <c r="C31064" s="52"/>
      <c r="D31064" s="56"/>
      <c r="F31064"/>
    </row>
    <row r="31065" spans="2:6" x14ac:dyDescent="0.25">
      <c r="B31065" s="55"/>
      <c r="C31065" s="52"/>
      <c r="D31065" s="56"/>
      <c r="F31065"/>
    </row>
    <row r="31066" spans="2:6" x14ac:dyDescent="0.25">
      <c r="B31066" s="55"/>
      <c r="C31066" s="52"/>
      <c r="D31066" s="56"/>
      <c r="F31066"/>
    </row>
    <row r="31067" spans="2:6" x14ac:dyDescent="0.25">
      <c r="B31067" s="55"/>
      <c r="C31067" s="52"/>
      <c r="D31067" s="56"/>
      <c r="F31067"/>
    </row>
    <row r="31068" spans="2:6" x14ac:dyDescent="0.25">
      <c r="B31068" s="55"/>
      <c r="C31068" s="52"/>
      <c r="D31068" s="56"/>
      <c r="F31068"/>
    </row>
    <row r="31069" spans="2:6" x14ac:dyDescent="0.25">
      <c r="B31069" s="55"/>
      <c r="C31069" s="52"/>
      <c r="D31069" s="56"/>
      <c r="F31069"/>
    </row>
    <row r="31070" spans="2:6" x14ac:dyDescent="0.25">
      <c r="B31070" s="55"/>
      <c r="C31070" s="52"/>
      <c r="D31070" s="56"/>
      <c r="F31070"/>
    </row>
    <row r="31071" spans="2:6" x14ac:dyDescent="0.25">
      <c r="B31071" s="55"/>
      <c r="C31071" s="52"/>
      <c r="D31071" s="56"/>
      <c r="F31071"/>
    </row>
    <row r="31072" spans="2:6" x14ac:dyDescent="0.25">
      <c r="B31072" s="55"/>
      <c r="C31072" s="52"/>
      <c r="D31072" s="56"/>
      <c r="F31072"/>
    </row>
    <row r="31073" spans="2:6" x14ac:dyDescent="0.25">
      <c r="B31073" s="55"/>
      <c r="C31073" s="52"/>
      <c r="D31073" s="56"/>
      <c r="F31073"/>
    </row>
    <row r="31074" spans="2:6" x14ac:dyDescent="0.25">
      <c r="B31074" s="55"/>
      <c r="C31074" s="52"/>
      <c r="D31074" s="56"/>
      <c r="F31074"/>
    </row>
    <row r="31075" spans="2:6" x14ac:dyDescent="0.25">
      <c r="B31075" s="55"/>
      <c r="C31075" s="52"/>
      <c r="D31075" s="56"/>
      <c r="F31075"/>
    </row>
    <row r="31076" spans="2:6" x14ac:dyDescent="0.25">
      <c r="B31076" s="55"/>
      <c r="C31076" s="52"/>
      <c r="D31076" s="56"/>
      <c r="F31076"/>
    </row>
    <row r="31077" spans="2:6" x14ac:dyDescent="0.25">
      <c r="B31077" s="55"/>
      <c r="C31077" s="52"/>
      <c r="D31077" s="56"/>
      <c r="F31077"/>
    </row>
    <row r="31078" spans="2:6" x14ac:dyDescent="0.25">
      <c r="B31078" s="55"/>
      <c r="C31078" s="52"/>
      <c r="D31078" s="56"/>
      <c r="F31078"/>
    </row>
    <row r="31079" spans="2:6" x14ac:dyDescent="0.25">
      <c r="B31079" s="55"/>
      <c r="C31079" s="52"/>
      <c r="D31079" s="56"/>
      <c r="F31079"/>
    </row>
    <row r="31080" spans="2:6" x14ac:dyDescent="0.25">
      <c r="B31080" s="55"/>
      <c r="C31080" s="52"/>
      <c r="D31080" s="56"/>
      <c r="F31080"/>
    </row>
    <row r="31081" spans="2:6" x14ac:dyDescent="0.25">
      <c r="B31081" s="55"/>
      <c r="C31081" s="52"/>
      <c r="D31081" s="56"/>
      <c r="F31081"/>
    </row>
    <row r="31082" spans="2:6" x14ac:dyDescent="0.25">
      <c r="B31082" s="55"/>
      <c r="C31082" s="52"/>
      <c r="D31082" s="56"/>
      <c r="F31082"/>
    </row>
    <row r="31083" spans="2:6" x14ac:dyDescent="0.25">
      <c r="B31083" s="55"/>
      <c r="C31083" s="52"/>
      <c r="D31083" s="56"/>
      <c r="F31083"/>
    </row>
    <row r="31084" spans="2:6" x14ac:dyDescent="0.25">
      <c r="B31084" s="55"/>
      <c r="C31084" s="52"/>
      <c r="D31084" s="56"/>
      <c r="F31084"/>
    </row>
    <row r="31085" spans="2:6" x14ac:dyDescent="0.25">
      <c r="B31085" s="55"/>
      <c r="C31085" s="52"/>
      <c r="D31085" s="56"/>
      <c r="F31085"/>
    </row>
    <row r="31086" spans="2:6" x14ac:dyDescent="0.25">
      <c r="B31086" s="55"/>
      <c r="C31086" s="52"/>
      <c r="D31086" s="56"/>
      <c r="F31086"/>
    </row>
    <row r="31087" spans="2:6" x14ac:dyDescent="0.25">
      <c r="B31087" s="55"/>
      <c r="C31087" s="52"/>
      <c r="D31087" s="56"/>
      <c r="F31087"/>
    </row>
    <row r="31088" spans="2:6" x14ac:dyDescent="0.25">
      <c r="B31088" s="55"/>
      <c r="C31088" s="52"/>
      <c r="D31088" s="56"/>
      <c r="F31088"/>
    </row>
    <row r="31089" spans="2:6" x14ac:dyDescent="0.25">
      <c r="B31089" s="55"/>
      <c r="C31089" s="52"/>
      <c r="D31089" s="56"/>
      <c r="F31089"/>
    </row>
    <row r="31090" spans="2:6" x14ac:dyDescent="0.25">
      <c r="B31090" s="55"/>
      <c r="C31090" s="52"/>
      <c r="D31090" s="56"/>
      <c r="F31090"/>
    </row>
    <row r="31091" spans="2:6" x14ac:dyDescent="0.25">
      <c r="B31091" s="55"/>
      <c r="C31091" s="52"/>
      <c r="D31091" s="56"/>
      <c r="F31091"/>
    </row>
    <row r="31092" spans="2:6" x14ac:dyDescent="0.25">
      <c r="B31092" s="55"/>
      <c r="C31092" s="52"/>
      <c r="D31092" s="56"/>
      <c r="F31092"/>
    </row>
    <row r="31093" spans="2:6" x14ac:dyDescent="0.25">
      <c r="B31093" s="55"/>
      <c r="C31093" s="52"/>
      <c r="D31093" s="56"/>
      <c r="F31093"/>
    </row>
    <row r="31094" spans="2:6" x14ac:dyDescent="0.25">
      <c r="B31094" s="55"/>
      <c r="C31094" s="52"/>
      <c r="D31094" s="56"/>
      <c r="F31094"/>
    </row>
    <row r="31095" spans="2:6" x14ac:dyDescent="0.25">
      <c r="B31095" s="55"/>
      <c r="C31095" s="52"/>
      <c r="D31095" s="56"/>
      <c r="F31095"/>
    </row>
    <row r="31096" spans="2:6" x14ac:dyDescent="0.25">
      <c r="B31096" s="55"/>
      <c r="C31096" s="52"/>
      <c r="D31096" s="56"/>
      <c r="F31096"/>
    </row>
    <row r="31097" spans="2:6" x14ac:dyDescent="0.25">
      <c r="B31097" s="55"/>
      <c r="C31097" s="52"/>
      <c r="D31097" s="56"/>
      <c r="F31097"/>
    </row>
    <row r="31098" spans="2:6" x14ac:dyDescent="0.25">
      <c r="B31098" s="55"/>
      <c r="C31098" s="52"/>
      <c r="D31098" s="56"/>
      <c r="F31098"/>
    </row>
    <row r="31099" spans="2:6" x14ac:dyDescent="0.25">
      <c r="B31099" s="55"/>
      <c r="C31099" s="52"/>
      <c r="D31099" s="56"/>
      <c r="F31099"/>
    </row>
    <row r="31100" spans="2:6" x14ac:dyDescent="0.25">
      <c r="B31100" s="55"/>
      <c r="C31100" s="52"/>
      <c r="D31100" s="56"/>
      <c r="F31100"/>
    </row>
    <row r="31101" spans="2:6" x14ac:dyDescent="0.25">
      <c r="B31101" s="55"/>
      <c r="C31101" s="52"/>
      <c r="D31101" s="56"/>
      <c r="F31101"/>
    </row>
    <row r="31102" spans="2:6" x14ac:dyDescent="0.25">
      <c r="B31102" s="55"/>
      <c r="C31102" s="52"/>
      <c r="D31102" s="56"/>
      <c r="F31102"/>
    </row>
    <row r="31103" spans="2:6" x14ac:dyDescent="0.25">
      <c r="B31103" s="55"/>
      <c r="C31103" s="52"/>
      <c r="D31103" s="56"/>
      <c r="F31103"/>
    </row>
    <row r="31104" spans="2:6" x14ac:dyDescent="0.25">
      <c r="B31104" s="55"/>
      <c r="C31104" s="52"/>
      <c r="D31104" s="56"/>
      <c r="F31104"/>
    </row>
    <row r="31105" spans="2:6" x14ac:dyDescent="0.25">
      <c r="B31105" s="55"/>
      <c r="C31105" s="52"/>
      <c r="D31105" s="56"/>
      <c r="F31105"/>
    </row>
    <row r="31106" spans="2:6" x14ac:dyDescent="0.25">
      <c r="B31106" s="55"/>
      <c r="C31106" s="52"/>
      <c r="D31106" s="56"/>
      <c r="F31106"/>
    </row>
    <row r="31107" spans="2:6" x14ac:dyDescent="0.25">
      <c r="B31107" s="55"/>
      <c r="C31107" s="52"/>
      <c r="D31107" s="56"/>
      <c r="F31107"/>
    </row>
    <row r="31108" spans="2:6" x14ac:dyDescent="0.25">
      <c r="B31108" s="55"/>
      <c r="C31108" s="52"/>
      <c r="D31108" s="56"/>
      <c r="F31108"/>
    </row>
    <row r="31109" spans="2:6" x14ac:dyDescent="0.25">
      <c r="B31109" s="55"/>
      <c r="C31109" s="52"/>
      <c r="D31109" s="56"/>
      <c r="F31109"/>
    </row>
    <row r="31110" spans="2:6" x14ac:dyDescent="0.25">
      <c r="B31110" s="55"/>
      <c r="C31110" s="52"/>
      <c r="D31110" s="56"/>
      <c r="F31110"/>
    </row>
    <row r="31111" spans="2:6" x14ac:dyDescent="0.25">
      <c r="B31111" s="55"/>
      <c r="C31111" s="52"/>
      <c r="D31111" s="56"/>
      <c r="F31111"/>
    </row>
    <row r="31112" spans="2:6" x14ac:dyDescent="0.25">
      <c r="B31112" s="55"/>
      <c r="C31112" s="52"/>
      <c r="D31112" s="56"/>
      <c r="F31112"/>
    </row>
    <row r="31113" spans="2:6" x14ac:dyDescent="0.25">
      <c r="B31113" s="55"/>
      <c r="C31113" s="52"/>
      <c r="D31113" s="56"/>
      <c r="F31113"/>
    </row>
    <row r="31114" spans="2:6" x14ac:dyDescent="0.25">
      <c r="B31114" s="55"/>
      <c r="C31114" s="52"/>
      <c r="D31114" s="56"/>
      <c r="F31114"/>
    </row>
    <row r="31115" spans="2:6" x14ac:dyDescent="0.25">
      <c r="B31115" s="55"/>
      <c r="C31115" s="52"/>
      <c r="D31115" s="56"/>
      <c r="F31115"/>
    </row>
    <row r="31116" spans="2:6" x14ac:dyDescent="0.25">
      <c r="B31116" s="55"/>
      <c r="C31116" s="52"/>
      <c r="D31116" s="56"/>
      <c r="F31116"/>
    </row>
    <row r="31117" spans="2:6" x14ac:dyDescent="0.25">
      <c r="B31117" s="55"/>
      <c r="C31117" s="52"/>
      <c r="D31117" s="56"/>
      <c r="F31117"/>
    </row>
    <row r="31118" spans="2:6" x14ac:dyDescent="0.25">
      <c r="B31118" s="55"/>
      <c r="C31118" s="52"/>
      <c r="D31118" s="56"/>
      <c r="F31118"/>
    </row>
    <row r="31119" spans="2:6" x14ac:dyDescent="0.25">
      <c r="B31119" s="55"/>
      <c r="C31119" s="52"/>
      <c r="D31119" s="56"/>
      <c r="F31119"/>
    </row>
    <row r="31120" spans="2:6" x14ac:dyDescent="0.25">
      <c r="B31120" s="55"/>
      <c r="C31120" s="52"/>
      <c r="D31120" s="56"/>
      <c r="F31120"/>
    </row>
    <row r="31121" spans="2:6" x14ac:dyDescent="0.25">
      <c r="B31121" s="55"/>
      <c r="C31121" s="52"/>
      <c r="D31121" s="56"/>
      <c r="F31121"/>
    </row>
    <row r="31122" spans="2:6" x14ac:dyDescent="0.25">
      <c r="B31122" s="55"/>
      <c r="C31122" s="52"/>
      <c r="D31122" s="56"/>
      <c r="F31122"/>
    </row>
    <row r="31123" spans="2:6" x14ac:dyDescent="0.25">
      <c r="B31123" s="55"/>
      <c r="C31123" s="52"/>
      <c r="D31123" s="56"/>
      <c r="F31123"/>
    </row>
    <row r="31124" spans="2:6" x14ac:dyDescent="0.25">
      <c r="B31124" s="55"/>
      <c r="C31124" s="52"/>
      <c r="D31124" s="56"/>
      <c r="F31124"/>
    </row>
    <row r="31125" spans="2:6" x14ac:dyDescent="0.25">
      <c r="B31125" s="55"/>
      <c r="C31125" s="52"/>
      <c r="D31125" s="56"/>
      <c r="F31125"/>
    </row>
    <row r="31126" spans="2:6" x14ac:dyDescent="0.25">
      <c r="B31126" s="55"/>
      <c r="C31126" s="52"/>
      <c r="D31126" s="56"/>
      <c r="F31126"/>
    </row>
    <row r="31127" spans="2:6" x14ac:dyDescent="0.25">
      <c r="B31127" s="55"/>
      <c r="C31127" s="52"/>
      <c r="D31127" s="56"/>
      <c r="F31127"/>
    </row>
    <row r="31128" spans="2:6" x14ac:dyDescent="0.25">
      <c r="B31128" s="55"/>
      <c r="C31128" s="52"/>
      <c r="D31128" s="56"/>
      <c r="F31128"/>
    </row>
    <row r="31129" spans="2:6" x14ac:dyDescent="0.25">
      <c r="B31129" s="55"/>
      <c r="C31129" s="52"/>
      <c r="D31129" s="56"/>
      <c r="F31129"/>
    </row>
    <row r="31130" spans="2:6" x14ac:dyDescent="0.25">
      <c r="B31130" s="55"/>
      <c r="C31130" s="52"/>
      <c r="D31130" s="56"/>
      <c r="F31130"/>
    </row>
    <row r="31131" spans="2:6" x14ac:dyDescent="0.25">
      <c r="B31131" s="55"/>
      <c r="C31131" s="52"/>
      <c r="D31131" s="56"/>
      <c r="F31131"/>
    </row>
    <row r="31132" spans="2:6" x14ac:dyDescent="0.25">
      <c r="B31132" s="55"/>
      <c r="C31132" s="52"/>
      <c r="D31132" s="56"/>
      <c r="F31132"/>
    </row>
    <row r="31133" spans="2:6" x14ac:dyDescent="0.25">
      <c r="B31133" s="55"/>
      <c r="C31133" s="52"/>
      <c r="D31133" s="56"/>
      <c r="F31133"/>
    </row>
    <row r="31134" spans="2:6" x14ac:dyDescent="0.25">
      <c r="B31134" s="55"/>
      <c r="C31134" s="52"/>
      <c r="D31134" s="56"/>
      <c r="F31134"/>
    </row>
    <row r="31135" spans="2:6" x14ac:dyDescent="0.25">
      <c r="B31135" s="55"/>
      <c r="C31135" s="52"/>
      <c r="D31135" s="56"/>
      <c r="F31135"/>
    </row>
    <row r="31136" spans="2:6" x14ac:dyDescent="0.25">
      <c r="B31136" s="55"/>
      <c r="C31136" s="52"/>
      <c r="D31136" s="56"/>
      <c r="F31136"/>
    </row>
    <row r="31137" spans="2:6" x14ac:dyDescent="0.25">
      <c r="B31137" s="55"/>
      <c r="C31137" s="52"/>
      <c r="D31137" s="56"/>
      <c r="F31137"/>
    </row>
    <row r="31138" spans="2:6" x14ac:dyDescent="0.25">
      <c r="B31138" s="55"/>
      <c r="C31138" s="52"/>
      <c r="D31138" s="56"/>
      <c r="F31138"/>
    </row>
    <row r="31139" spans="2:6" x14ac:dyDescent="0.25">
      <c r="B31139" s="55"/>
      <c r="C31139" s="52"/>
      <c r="D31139" s="56"/>
      <c r="F31139"/>
    </row>
    <row r="31140" spans="2:6" x14ac:dyDescent="0.25">
      <c r="B31140" s="55"/>
      <c r="C31140" s="52"/>
      <c r="D31140" s="56"/>
      <c r="F31140"/>
    </row>
    <row r="31141" spans="2:6" x14ac:dyDescent="0.25">
      <c r="B31141" s="55"/>
      <c r="C31141" s="52"/>
      <c r="D31141" s="56"/>
      <c r="F31141"/>
    </row>
    <row r="31142" spans="2:6" x14ac:dyDescent="0.25">
      <c r="B31142" s="55"/>
      <c r="C31142" s="52"/>
      <c r="D31142" s="56"/>
      <c r="F31142"/>
    </row>
    <row r="31143" spans="2:6" x14ac:dyDescent="0.25">
      <c r="B31143" s="55"/>
      <c r="C31143" s="52"/>
      <c r="D31143" s="56"/>
      <c r="F31143"/>
    </row>
    <row r="31144" spans="2:6" x14ac:dyDescent="0.25">
      <c r="B31144" s="55"/>
      <c r="C31144" s="52"/>
      <c r="D31144" s="56"/>
      <c r="F31144"/>
    </row>
    <row r="31145" spans="2:6" x14ac:dyDescent="0.25">
      <c r="B31145" s="55"/>
      <c r="C31145" s="52"/>
      <c r="D31145" s="56"/>
      <c r="F31145"/>
    </row>
    <row r="31146" spans="2:6" x14ac:dyDescent="0.25">
      <c r="B31146" s="55"/>
      <c r="C31146" s="52"/>
      <c r="D31146" s="56"/>
      <c r="F31146"/>
    </row>
    <row r="31147" spans="2:6" x14ac:dyDescent="0.25">
      <c r="B31147" s="55"/>
      <c r="C31147" s="52"/>
      <c r="D31147" s="56"/>
      <c r="F31147"/>
    </row>
    <row r="31148" spans="2:6" x14ac:dyDescent="0.25">
      <c r="B31148" s="55"/>
      <c r="C31148" s="52"/>
      <c r="D31148" s="56"/>
      <c r="F31148"/>
    </row>
    <row r="31149" spans="2:6" x14ac:dyDescent="0.25">
      <c r="B31149" s="55"/>
      <c r="C31149" s="52"/>
      <c r="D31149" s="56"/>
      <c r="F31149"/>
    </row>
    <row r="31150" spans="2:6" x14ac:dyDescent="0.25">
      <c r="B31150" s="55"/>
      <c r="C31150" s="52"/>
      <c r="D31150" s="56"/>
      <c r="F31150"/>
    </row>
    <row r="31151" spans="2:6" x14ac:dyDescent="0.25">
      <c r="B31151" s="55"/>
      <c r="C31151" s="52"/>
      <c r="D31151" s="56"/>
      <c r="F31151"/>
    </row>
    <row r="31152" spans="2:6" x14ac:dyDescent="0.25">
      <c r="B31152" s="55"/>
      <c r="C31152" s="52"/>
      <c r="D31152" s="56"/>
      <c r="F31152"/>
    </row>
    <row r="31153" spans="2:6" x14ac:dyDescent="0.25">
      <c r="B31153" s="55"/>
      <c r="C31153" s="52"/>
      <c r="D31153" s="56"/>
      <c r="F31153"/>
    </row>
    <row r="31154" spans="2:6" x14ac:dyDescent="0.25">
      <c r="B31154" s="55"/>
      <c r="C31154" s="52"/>
      <c r="D31154" s="56"/>
      <c r="F31154"/>
    </row>
    <row r="31155" spans="2:6" x14ac:dyDescent="0.25">
      <c r="B31155" s="55"/>
      <c r="C31155" s="52"/>
      <c r="D31155" s="56"/>
      <c r="F31155"/>
    </row>
    <row r="31156" spans="2:6" x14ac:dyDescent="0.25">
      <c r="B31156" s="55"/>
      <c r="C31156" s="52"/>
      <c r="D31156" s="56"/>
      <c r="F31156"/>
    </row>
    <row r="31157" spans="2:6" x14ac:dyDescent="0.25">
      <c r="B31157" s="55"/>
      <c r="C31157" s="52"/>
      <c r="D31157" s="56"/>
      <c r="F31157"/>
    </row>
    <row r="31158" spans="2:6" x14ac:dyDescent="0.25">
      <c r="B31158" s="55"/>
      <c r="C31158" s="52"/>
      <c r="D31158" s="56"/>
      <c r="F31158"/>
    </row>
    <row r="31159" spans="2:6" x14ac:dyDescent="0.25">
      <c r="B31159" s="55"/>
      <c r="C31159" s="52"/>
      <c r="D31159" s="56"/>
      <c r="F31159"/>
    </row>
    <row r="31160" spans="2:6" x14ac:dyDescent="0.25">
      <c r="B31160" s="55"/>
      <c r="C31160" s="52"/>
      <c r="D31160" s="56"/>
      <c r="F31160"/>
    </row>
    <row r="31161" spans="2:6" x14ac:dyDescent="0.25">
      <c r="B31161" s="55"/>
      <c r="C31161" s="52"/>
      <c r="D31161" s="56"/>
      <c r="F31161"/>
    </row>
    <row r="31162" spans="2:6" x14ac:dyDescent="0.25">
      <c r="B31162" s="55"/>
      <c r="C31162" s="52"/>
      <c r="D31162" s="56"/>
      <c r="F31162"/>
    </row>
    <row r="31163" spans="2:6" x14ac:dyDescent="0.25">
      <c r="B31163" s="55"/>
      <c r="C31163" s="52"/>
      <c r="D31163" s="56"/>
      <c r="F31163"/>
    </row>
    <row r="31164" spans="2:6" x14ac:dyDescent="0.25">
      <c r="B31164" s="55"/>
      <c r="C31164" s="52"/>
      <c r="D31164" s="56"/>
      <c r="F31164"/>
    </row>
    <row r="31165" spans="2:6" x14ac:dyDescent="0.25">
      <c r="B31165" s="55"/>
      <c r="C31165" s="52"/>
      <c r="D31165" s="56"/>
      <c r="F31165"/>
    </row>
    <row r="31166" spans="2:6" x14ac:dyDescent="0.25">
      <c r="B31166" s="55"/>
      <c r="C31166" s="52"/>
      <c r="D31166" s="56"/>
      <c r="F31166"/>
    </row>
    <row r="31167" spans="2:6" x14ac:dyDescent="0.25">
      <c r="B31167" s="55"/>
      <c r="C31167" s="52"/>
      <c r="D31167" s="56"/>
      <c r="F31167"/>
    </row>
    <row r="31168" spans="2:6" x14ac:dyDescent="0.25">
      <c r="B31168" s="55"/>
      <c r="C31168" s="52"/>
      <c r="D31168" s="56"/>
      <c r="F31168"/>
    </row>
    <row r="31169" spans="2:6" x14ac:dyDescent="0.25">
      <c r="B31169" s="55"/>
      <c r="C31169" s="52"/>
      <c r="D31169" s="56"/>
      <c r="F31169"/>
    </row>
    <row r="31170" spans="2:6" x14ac:dyDescent="0.25">
      <c r="B31170" s="55"/>
      <c r="C31170" s="52"/>
      <c r="D31170" s="56"/>
      <c r="F31170"/>
    </row>
    <row r="31171" spans="2:6" x14ac:dyDescent="0.25">
      <c r="B31171" s="55"/>
      <c r="C31171" s="52"/>
      <c r="D31171" s="56"/>
      <c r="F31171"/>
    </row>
    <row r="31172" spans="2:6" x14ac:dyDescent="0.25">
      <c r="B31172" s="55"/>
      <c r="C31172" s="52"/>
      <c r="D31172" s="56"/>
      <c r="F31172"/>
    </row>
    <row r="31173" spans="2:6" x14ac:dyDescent="0.25">
      <c r="B31173" s="55"/>
      <c r="C31173" s="52"/>
      <c r="D31173" s="56"/>
      <c r="F31173"/>
    </row>
    <row r="31174" spans="2:6" x14ac:dyDescent="0.25">
      <c r="B31174" s="55"/>
      <c r="C31174" s="52"/>
      <c r="D31174" s="56"/>
      <c r="F31174"/>
    </row>
    <row r="31175" spans="2:6" x14ac:dyDescent="0.25">
      <c r="B31175" s="55"/>
      <c r="C31175" s="52"/>
      <c r="D31175" s="56"/>
      <c r="F31175"/>
    </row>
    <row r="31176" spans="2:6" x14ac:dyDescent="0.25">
      <c r="B31176" s="55"/>
      <c r="C31176" s="52"/>
      <c r="D31176" s="56"/>
      <c r="F31176"/>
    </row>
    <row r="31177" spans="2:6" x14ac:dyDescent="0.25">
      <c r="B31177" s="55"/>
      <c r="C31177" s="52"/>
      <c r="D31177" s="56"/>
      <c r="F31177"/>
    </row>
    <row r="31178" spans="2:6" x14ac:dyDescent="0.25">
      <c r="B31178" s="55"/>
      <c r="C31178" s="52"/>
      <c r="D31178" s="56"/>
      <c r="F31178"/>
    </row>
    <row r="31179" spans="2:6" x14ac:dyDescent="0.25">
      <c r="B31179" s="55"/>
      <c r="C31179" s="52"/>
      <c r="D31179" s="56"/>
      <c r="F31179"/>
    </row>
    <row r="31180" spans="2:6" x14ac:dyDescent="0.25">
      <c r="B31180" s="55"/>
      <c r="C31180" s="52"/>
      <c r="D31180" s="56"/>
      <c r="F31180"/>
    </row>
    <row r="31181" spans="2:6" x14ac:dyDescent="0.25">
      <c r="B31181" s="55"/>
      <c r="C31181" s="52"/>
      <c r="D31181" s="56"/>
      <c r="F31181"/>
    </row>
    <row r="31182" spans="2:6" x14ac:dyDescent="0.25">
      <c r="B31182" s="55"/>
      <c r="C31182" s="52"/>
      <c r="D31182" s="56"/>
      <c r="F31182"/>
    </row>
    <row r="31183" spans="2:6" x14ac:dyDescent="0.25">
      <c r="B31183" s="55"/>
      <c r="C31183" s="52"/>
      <c r="D31183" s="56"/>
      <c r="F31183"/>
    </row>
    <row r="31184" spans="2:6" x14ac:dyDescent="0.25">
      <c r="B31184" s="55"/>
      <c r="C31184" s="52"/>
      <c r="D31184" s="56"/>
      <c r="F31184"/>
    </row>
    <row r="31185" spans="2:6" x14ac:dyDescent="0.25">
      <c r="B31185" s="55"/>
      <c r="C31185" s="52"/>
      <c r="D31185" s="56"/>
      <c r="F31185"/>
    </row>
    <row r="31186" spans="2:6" x14ac:dyDescent="0.25">
      <c r="B31186" s="55"/>
      <c r="C31186" s="52"/>
      <c r="D31186" s="56"/>
      <c r="F31186"/>
    </row>
    <row r="31187" spans="2:6" x14ac:dyDescent="0.25">
      <c r="B31187" s="55"/>
      <c r="C31187" s="52"/>
      <c r="D31187" s="56"/>
      <c r="F31187"/>
    </row>
    <row r="31188" spans="2:6" x14ac:dyDescent="0.25">
      <c r="B31188" s="55"/>
      <c r="C31188" s="52"/>
      <c r="D31188" s="56"/>
      <c r="F31188"/>
    </row>
    <row r="31189" spans="2:6" x14ac:dyDescent="0.25">
      <c r="B31189" s="55"/>
      <c r="C31189" s="52"/>
      <c r="D31189" s="56"/>
      <c r="F31189"/>
    </row>
    <row r="31190" spans="2:6" x14ac:dyDescent="0.25">
      <c r="B31190" s="55"/>
      <c r="C31190" s="52"/>
      <c r="D31190" s="56"/>
      <c r="F31190"/>
    </row>
    <row r="31191" spans="2:6" x14ac:dyDescent="0.25">
      <c r="B31191" s="55"/>
      <c r="C31191" s="52"/>
      <c r="D31191" s="56"/>
      <c r="F31191"/>
    </row>
    <row r="31192" spans="2:6" x14ac:dyDescent="0.25">
      <c r="B31192" s="55"/>
      <c r="C31192" s="52"/>
      <c r="D31192" s="56"/>
      <c r="F31192"/>
    </row>
    <row r="31193" spans="2:6" x14ac:dyDescent="0.25">
      <c r="B31193" s="55"/>
      <c r="C31193" s="52"/>
      <c r="D31193" s="56"/>
      <c r="F31193"/>
    </row>
    <row r="31194" spans="2:6" x14ac:dyDescent="0.25">
      <c r="B31194" s="55"/>
      <c r="C31194" s="52"/>
      <c r="D31194" s="56"/>
      <c r="F31194"/>
    </row>
    <row r="31195" spans="2:6" x14ac:dyDescent="0.25">
      <c r="B31195" s="55"/>
      <c r="C31195" s="52"/>
      <c r="D31195" s="56"/>
      <c r="F31195"/>
    </row>
    <row r="31196" spans="2:6" x14ac:dyDescent="0.25">
      <c r="B31196" s="55"/>
      <c r="C31196" s="52"/>
      <c r="D31196" s="56"/>
      <c r="F31196"/>
    </row>
    <row r="31197" spans="2:6" x14ac:dyDescent="0.25">
      <c r="B31197" s="55"/>
      <c r="C31197" s="52"/>
      <c r="D31197" s="56"/>
      <c r="F31197"/>
    </row>
    <row r="31198" spans="2:6" x14ac:dyDescent="0.25">
      <c r="B31198" s="55"/>
      <c r="C31198" s="52"/>
      <c r="D31198" s="56"/>
      <c r="F31198"/>
    </row>
    <row r="31199" spans="2:6" x14ac:dyDescent="0.25">
      <c r="B31199" s="55"/>
      <c r="C31199" s="52"/>
      <c r="D31199" s="56"/>
      <c r="F31199"/>
    </row>
    <row r="31200" spans="2:6" x14ac:dyDescent="0.25">
      <c r="B31200" s="55"/>
      <c r="C31200" s="52"/>
      <c r="D31200" s="56"/>
      <c r="F31200"/>
    </row>
    <row r="31201" spans="2:6" x14ac:dyDescent="0.25">
      <c r="B31201" s="55"/>
      <c r="C31201" s="52"/>
      <c r="D31201" s="56"/>
      <c r="F31201"/>
    </row>
    <row r="31202" spans="2:6" x14ac:dyDescent="0.25">
      <c r="B31202" s="55"/>
      <c r="C31202" s="52"/>
      <c r="D31202" s="56"/>
      <c r="F31202"/>
    </row>
    <row r="31203" spans="2:6" x14ac:dyDescent="0.25">
      <c r="B31203" s="55"/>
      <c r="C31203" s="52"/>
      <c r="D31203" s="56"/>
      <c r="F31203"/>
    </row>
    <row r="31204" spans="2:6" x14ac:dyDescent="0.25">
      <c r="B31204" s="55"/>
      <c r="C31204" s="52"/>
      <c r="D31204" s="56"/>
      <c r="F31204"/>
    </row>
    <row r="31205" spans="2:6" x14ac:dyDescent="0.25">
      <c r="B31205" s="55"/>
      <c r="C31205" s="52"/>
      <c r="D31205" s="56"/>
      <c r="F31205"/>
    </row>
    <row r="31206" spans="2:6" x14ac:dyDescent="0.25">
      <c r="B31206" s="55"/>
      <c r="C31206" s="52"/>
      <c r="D31206" s="56"/>
      <c r="F31206"/>
    </row>
    <row r="31207" spans="2:6" x14ac:dyDescent="0.25">
      <c r="B31207" s="55"/>
      <c r="C31207" s="52"/>
      <c r="D31207" s="56"/>
      <c r="F31207"/>
    </row>
    <row r="31208" spans="2:6" x14ac:dyDescent="0.25">
      <c r="B31208" s="55"/>
      <c r="C31208" s="52"/>
      <c r="D31208" s="56"/>
      <c r="F31208"/>
    </row>
    <row r="31209" spans="2:6" x14ac:dyDescent="0.25">
      <c r="B31209" s="55"/>
      <c r="C31209" s="52"/>
      <c r="D31209" s="56"/>
      <c r="F31209"/>
    </row>
    <row r="31210" spans="2:6" x14ac:dyDescent="0.25">
      <c r="B31210" s="55"/>
      <c r="C31210" s="52"/>
      <c r="D31210" s="56"/>
      <c r="F31210"/>
    </row>
    <row r="31211" spans="2:6" x14ac:dyDescent="0.25">
      <c r="B31211" s="55"/>
      <c r="C31211" s="52"/>
      <c r="D31211" s="56"/>
      <c r="F31211"/>
    </row>
    <row r="31212" spans="2:6" x14ac:dyDescent="0.25">
      <c r="B31212" s="55"/>
      <c r="C31212" s="52"/>
      <c r="D31212" s="56"/>
      <c r="F31212"/>
    </row>
    <row r="31213" spans="2:6" x14ac:dyDescent="0.25">
      <c r="B31213" s="55"/>
      <c r="C31213" s="52"/>
      <c r="D31213" s="56"/>
      <c r="F31213"/>
    </row>
    <row r="31214" spans="2:6" x14ac:dyDescent="0.25">
      <c r="B31214" s="55"/>
      <c r="C31214" s="52"/>
      <c r="D31214" s="56"/>
      <c r="F31214"/>
    </row>
    <row r="31215" spans="2:6" x14ac:dyDescent="0.25">
      <c r="B31215" s="55"/>
      <c r="C31215" s="52"/>
      <c r="D31215" s="56"/>
      <c r="F31215"/>
    </row>
    <row r="31216" spans="2:6" x14ac:dyDescent="0.25">
      <c r="B31216" s="55"/>
      <c r="C31216" s="52"/>
      <c r="D31216" s="56"/>
      <c r="F31216"/>
    </row>
    <row r="31217" spans="2:6" x14ac:dyDescent="0.25">
      <c r="B31217" s="55"/>
      <c r="C31217" s="52"/>
      <c r="D31217" s="56"/>
      <c r="F31217"/>
    </row>
    <row r="31218" spans="2:6" x14ac:dyDescent="0.25">
      <c r="B31218" s="55"/>
      <c r="C31218" s="52"/>
      <c r="D31218" s="56"/>
      <c r="F31218"/>
    </row>
    <row r="31219" spans="2:6" x14ac:dyDescent="0.25">
      <c r="B31219" s="55"/>
      <c r="C31219" s="52"/>
      <c r="D31219" s="56"/>
      <c r="F31219"/>
    </row>
    <row r="31220" spans="2:6" x14ac:dyDescent="0.25">
      <c r="B31220" s="55"/>
      <c r="C31220" s="52"/>
      <c r="D31220" s="56"/>
      <c r="F31220"/>
    </row>
    <row r="31221" spans="2:6" x14ac:dyDescent="0.25">
      <c r="B31221" s="55"/>
      <c r="C31221" s="52"/>
      <c r="D31221" s="56"/>
      <c r="F31221"/>
    </row>
    <row r="31222" spans="2:6" x14ac:dyDescent="0.25">
      <c r="B31222" s="55"/>
      <c r="C31222" s="52"/>
      <c r="D31222" s="56"/>
      <c r="F31222"/>
    </row>
    <row r="31223" spans="2:6" x14ac:dyDescent="0.25">
      <c r="B31223" s="55"/>
      <c r="C31223" s="52"/>
      <c r="D31223" s="56"/>
      <c r="F31223"/>
    </row>
    <row r="31224" spans="2:6" x14ac:dyDescent="0.25">
      <c r="B31224" s="55"/>
      <c r="C31224" s="52"/>
      <c r="D31224" s="56"/>
      <c r="F31224"/>
    </row>
    <row r="31225" spans="2:6" x14ac:dyDescent="0.25">
      <c r="B31225" s="55"/>
      <c r="C31225" s="52"/>
      <c r="D31225" s="56"/>
      <c r="F31225"/>
    </row>
    <row r="31226" spans="2:6" x14ac:dyDescent="0.25">
      <c r="B31226" s="55"/>
      <c r="C31226" s="52"/>
      <c r="D31226" s="56"/>
      <c r="F31226"/>
    </row>
    <row r="31227" spans="2:6" x14ac:dyDescent="0.25">
      <c r="B31227" s="55"/>
      <c r="C31227" s="52"/>
      <c r="D31227" s="56"/>
      <c r="F31227"/>
    </row>
    <row r="31228" spans="2:6" x14ac:dyDescent="0.25">
      <c r="B31228" s="55"/>
      <c r="C31228" s="52"/>
      <c r="D31228" s="56"/>
      <c r="F31228"/>
    </row>
    <row r="31229" spans="2:6" x14ac:dyDescent="0.25">
      <c r="B31229" s="55"/>
      <c r="C31229" s="52"/>
      <c r="D31229" s="56"/>
      <c r="F31229"/>
    </row>
    <row r="31230" spans="2:6" x14ac:dyDescent="0.25">
      <c r="B31230" s="55"/>
      <c r="C31230" s="52"/>
      <c r="D31230" s="56"/>
      <c r="F31230"/>
    </row>
    <row r="31231" spans="2:6" x14ac:dyDescent="0.25">
      <c r="B31231" s="55"/>
      <c r="C31231" s="52"/>
      <c r="D31231" s="56"/>
      <c r="F31231"/>
    </row>
    <row r="31232" spans="2:6" x14ac:dyDescent="0.25">
      <c r="B31232" s="55"/>
      <c r="C31232" s="52"/>
      <c r="D31232" s="56"/>
      <c r="F31232"/>
    </row>
    <row r="31233" spans="2:6" x14ac:dyDescent="0.25">
      <c r="B31233" s="55"/>
      <c r="C31233" s="52"/>
      <c r="D31233" s="56"/>
      <c r="F31233"/>
    </row>
    <row r="31234" spans="2:6" x14ac:dyDescent="0.25">
      <c r="B31234" s="55"/>
      <c r="C31234" s="52"/>
      <c r="D31234" s="56"/>
      <c r="F31234"/>
    </row>
    <row r="31235" spans="2:6" x14ac:dyDescent="0.25">
      <c r="B31235" s="55"/>
      <c r="C31235" s="52"/>
      <c r="D31235" s="56"/>
      <c r="F31235"/>
    </row>
    <row r="31236" spans="2:6" x14ac:dyDescent="0.25">
      <c r="B31236" s="55"/>
      <c r="C31236" s="52"/>
      <c r="D31236" s="56"/>
      <c r="F31236"/>
    </row>
    <row r="31237" spans="2:6" x14ac:dyDescent="0.25">
      <c r="B31237" s="55"/>
      <c r="C31237" s="52"/>
      <c r="D31237" s="56"/>
      <c r="F31237"/>
    </row>
    <row r="31238" spans="2:6" x14ac:dyDescent="0.25">
      <c r="B31238" s="55"/>
      <c r="C31238" s="52"/>
      <c r="D31238" s="56"/>
      <c r="F31238"/>
    </row>
    <row r="31239" spans="2:6" x14ac:dyDescent="0.25">
      <c r="B31239" s="55"/>
      <c r="C31239" s="52"/>
      <c r="D31239" s="56"/>
      <c r="F31239"/>
    </row>
    <row r="31240" spans="2:6" x14ac:dyDescent="0.25">
      <c r="B31240" s="55"/>
      <c r="C31240" s="52"/>
      <c r="D31240" s="56"/>
      <c r="F31240"/>
    </row>
    <row r="31241" spans="2:6" x14ac:dyDescent="0.25">
      <c r="B31241" s="55"/>
      <c r="C31241" s="52"/>
      <c r="D31241" s="56"/>
      <c r="F31241"/>
    </row>
    <row r="31242" spans="2:6" x14ac:dyDescent="0.25">
      <c r="B31242" s="55"/>
      <c r="C31242" s="52"/>
      <c r="D31242" s="56"/>
      <c r="F31242"/>
    </row>
    <row r="31243" spans="2:6" x14ac:dyDescent="0.25">
      <c r="B31243" s="55"/>
      <c r="C31243" s="52"/>
      <c r="D31243" s="56"/>
      <c r="F31243"/>
    </row>
    <row r="31244" spans="2:6" x14ac:dyDescent="0.25">
      <c r="B31244" s="55"/>
      <c r="C31244" s="52"/>
      <c r="D31244" s="56"/>
      <c r="F31244"/>
    </row>
    <row r="31245" spans="2:6" x14ac:dyDescent="0.25">
      <c r="B31245" s="55"/>
      <c r="C31245" s="52"/>
      <c r="D31245" s="56"/>
      <c r="F31245"/>
    </row>
    <row r="31246" spans="2:6" x14ac:dyDescent="0.25">
      <c r="B31246" s="55"/>
      <c r="C31246" s="52"/>
      <c r="D31246" s="56"/>
      <c r="F31246"/>
    </row>
    <row r="31247" spans="2:6" x14ac:dyDescent="0.25">
      <c r="B31247" s="55"/>
      <c r="C31247" s="52"/>
      <c r="D31247" s="56"/>
      <c r="F31247"/>
    </row>
    <row r="31248" spans="2:6" x14ac:dyDescent="0.25">
      <c r="B31248" s="55"/>
      <c r="C31248" s="52"/>
      <c r="D31248" s="56"/>
      <c r="F31248"/>
    </row>
    <row r="31249" spans="2:6" x14ac:dyDescent="0.25">
      <c r="B31249" s="55"/>
      <c r="C31249" s="52"/>
      <c r="D31249" s="56"/>
      <c r="F31249"/>
    </row>
    <row r="31250" spans="2:6" x14ac:dyDescent="0.25">
      <c r="B31250" s="55"/>
      <c r="C31250" s="52"/>
      <c r="D31250" s="56"/>
      <c r="F31250"/>
    </row>
    <row r="31251" spans="2:6" x14ac:dyDescent="0.25">
      <c r="B31251" s="55"/>
      <c r="C31251" s="52"/>
      <c r="D31251" s="56"/>
      <c r="F31251"/>
    </row>
    <row r="31252" spans="2:6" x14ac:dyDescent="0.25">
      <c r="B31252" s="55"/>
      <c r="C31252" s="52"/>
      <c r="D31252" s="56"/>
      <c r="F31252"/>
    </row>
    <row r="31253" spans="2:6" x14ac:dyDescent="0.25">
      <c r="B31253" s="55"/>
      <c r="C31253" s="52"/>
      <c r="D31253" s="56"/>
      <c r="F31253"/>
    </row>
    <row r="31254" spans="2:6" x14ac:dyDescent="0.25">
      <c r="B31254" s="55"/>
      <c r="C31254" s="52"/>
      <c r="D31254" s="56"/>
      <c r="F31254"/>
    </row>
    <row r="31255" spans="2:6" x14ac:dyDescent="0.25">
      <c r="B31255" s="55"/>
      <c r="C31255" s="52"/>
      <c r="D31255" s="56"/>
      <c r="F31255"/>
    </row>
    <row r="31256" spans="2:6" x14ac:dyDescent="0.25">
      <c r="B31256" s="55"/>
      <c r="C31256" s="52"/>
      <c r="D31256" s="56"/>
      <c r="F31256"/>
    </row>
    <row r="31257" spans="2:6" x14ac:dyDescent="0.25">
      <c r="B31257" s="55"/>
      <c r="C31257" s="52"/>
      <c r="D31257" s="56"/>
      <c r="F31257"/>
    </row>
    <row r="31258" spans="2:6" x14ac:dyDescent="0.25">
      <c r="B31258" s="55"/>
      <c r="C31258" s="52"/>
      <c r="D31258" s="56"/>
      <c r="F31258"/>
    </row>
    <row r="31259" spans="2:6" x14ac:dyDescent="0.25">
      <c r="B31259" s="55"/>
      <c r="C31259" s="52"/>
      <c r="D31259" s="56"/>
      <c r="F31259"/>
    </row>
    <row r="31260" spans="2:6" x14ac:dyDescent="0.25">
      <c r="B31260" s="55"/>
      <c r="C31260" s="52"/>
      <c r="D31260" s="56"/>
      <c r="F31260"/>
    </row>
    <row r="31261" spans="2:6" x14ac:dyDescent="0.25">
      <c r="B31261" s="55"/>
      <c r="C31261" s="52"/>
      <c r="D31261" s="56"/>
      <c r="F31261"/>
    </row>
    <row r="31262" spans="2:6" x14ac:dyDescent="0.25">
      <c r="B31262" s="55"/>
      <c r="C31262" s="52"/>
      <c r="D31262" s="56"/>
      <c r="F31262"/>
    </row>
    <row r="31263" spans="2:6" x14ac:dyDescent="0.25">
      <c r="B31263" s="55"/>
      <c r="C31263" s="52"/>
      <c r="D31263" s="56"/>
      <c r="F31263"/>
    </row>
    <row r="31264" spans="2:6" x14ac:dyDescent="0.25">
      <c r="B31264" s="55"/>
      <c r="C31264" s="52"/>
      <c r="D31264" s="56"/>
      <c r="F31264"/>
    </row>
    <row r="31265" spans="2:6" x14ac:dyDescent="0.25">
      <c r="B31265" s="55"/>
      <c r="C31265" s="52"/>
      <c r="D31265" s="56"/>
      <c r="F31265"/>
    </row>
    <row r="31266" spans="2:6" x14ac:dyDescent="0.25">
      <c r="B31266" s="55"/>
      <c r="C31266" s="52"/>
      <c r="D31266" s="56"/>
      <c r="F31266"/>
    </row>
    <row r="31267" spans="2:6" x14ac:dyDescent="0.25">
      <c r="B31267" s="55"/>
      <c r="C31267" s="52"/>
      <c r="D31267" s="56"/>
      <c r="F31267"/>
    </row>
    <row r="31268" spans="2:6" x14ac:dyDescent="0.25">
      <c r="B31268" s="55"/>
      <c r="C31268" s="52"/>
      <c r="D31268" s="56"/>
      <c r="F31268"/>
    </row>
    <row r="31269" spans="2:6" x14ac:dyDescent="0.25">
      <c r="B31269" s="55"/>
      <c r="C31269" s="52"/>
      <c r="D31269" s="56"/>
      <c r="F31269"/>
    </row>
    <row r="31270" spans="2:6" x14ac:dyDescent="0.25">
      <c r="B31270" s="55"/>
      <c r="C31270" s="52"/>
      <c r="D31270" s="56"/>
      <c r="F31270"/>
    </row>
    <row r="31271" spans="2:6" x14ac:dyDescent="0.25">
      <c r="B31271" s="55"/>
      <c r="C31271" s="52"/>
      <c r="D31271" s="56"/>
      <c r="F31271"/>
    </row>
    <row r="31272" spans="2:6" x14ac:dyDescent="0.25">
      <c r="B31272" s="55"/>
      <c r="C31272" s="52"/>
      <c r="D31272" s="56"/>
      <c r="F31272"/>
    </row>
    <row r="31273" spans="2:6" x14ac:dyDescent="0.25">
      <c r="B31273" s="55"/>
      <c r="C31273" s="52"/>
      <c r="D31273" s="56"/>
      <c r="F31273"/>
    </row>
    <row r="31274" spans="2:6" x14ac:dyDescent="0.25">
      <c r="B31274" s="55"/>
      <c r="C31274" s="52"/>
      <c r="D31274" s="56"/>
      <c r="F31274"/>
    </row>
    <row r="31275" spans="2:6" x14ac:dyDescent="0.25">
      <c r="B31275" s="55"/>
      <c r="C31275" s="52"/>
      <c r="D31275" s="56"/>
      <c r="F31275"/>
    </row>
    <row r="31276" spans="2:6" x14ac:dyDescent="0.25">
      <c r="B31276" s="55"/>
      <c r="C31276" s="52"/>
      <c r="D31276" s="56"/>
      <c r="F31276"/>
    </row>
    <row r="31277" spans="2:6" x14ac:dyDescent="0.25">
      <c r="B31277" s="55"/>
      <c r="C31277" s="52"/>
      <c r="D31277" s="56"/>
      <c r="F31277"/>
    </row>
    <row r="31278" spans="2:6" x14ac:dyDescent="0.25">
      <c r="B31278" s="55"/>
      <c r="C31278" s="52"/>
      <c r="D31278" s="56"/>
      <c r="F31278"/>
    </row>
    <row r="31279" spans="2:6" x14ac:dyDescent="0.25">
      <c r="B31279" s="55"/>
      <c r="C31279" s="52"/>
      <c r="D31279" s="56"/>
      <c r="F31279"/>
    </row>
    <row r="31280" spans="2:6" x14ac:dyDescent="0.25">
      <c r="B31280" s="55"/>
      <c r="C31280" s="52"/>
      <c r="D31280" s="56"/>
      <c r="F31280"/>
    </row>
    <row r="31281" spans="2:6" x14ac:dyDescent="0.25">
      <c r="B31281" s="55"/>
      <c r="C31281" s="52"/>
      <c r="D31281" s="56"/>
      <c r="F31281"/>
    </row>
    <row r="31282" spans="2:6" x14ac:dyDescent="0.25">
      <c r="B31282" s="55"/>
      <c r="C31282" s="52"/>
      <c r="D31282" s="56"/>
      <c r="F31282"/>
    </row>
    <row r="31283" spans="2:6" x14ac:dyDescent="0.25">
      <c r="B31283" s="55"/>
      <c r="C31283" s="52"/>
      <c r="D31283" s="56"/>
      <c r="F31283"/>
    </row>
    <row r="31284" spans="2:6" x14ac:dyDescent="0.25">
      <c r="B31284" s="55"/>
      <c r="C31284" s="52"/>
      <c r="D31284" s="56"/>
      <c r="F31284"/>
    </row>
    <row r="31285" spans="2:6" x14ac:dyDescent="0.25">
      <c r="B31285" s="55"/>
      <c r="C31285" s="52"/>
      <c r="D31285" s="56"/>
      <c r="F31285"/>
    </row>
    <row r="31286" spans="2:6" x14ac:dyDescent="0.25">
      <c r="B31286" s="55"/>
      <c r="C31286" s="52"/>
      <c r="D31286" s="56"/>
      <c r="F31286"/>
    </row>
    <row r="31287" spans="2:6" x14ac:dyDescent="0.25">
      <c r="B31287" s="55"/>
      <c r="C31287" s="52"/>
      <c r="D31287" s="56"/>
      <c r="F31287"/>
    </row>
    <row r="31288" spans="2:6" x14ac:dyDescent="0.25">
      <c r="B31288" s="55"/>
      <c r="C31288" s="52"/>
      <c r="D31288" s="56"/>
      <c r="F31288"/>
    </row>
    <row r="31289" spans="2:6" x14ac:dyDescent="0.25">
      <c r="B31289" s="55"/>
      <c r="C31289" s="52"/>
      <c r="D31289" s="56"/>
      <c r="F31289"/>
    </row>
    <row r="31290" spans="2:6" x14ac:dyDescent="0.25">
      <c r="B31290" s="55"/>
      <c r="C31290" s="52"/>
      <c r="D31290" s="56"/>
      <c r="F31290"/>
    </row>
    <row r="31291" spans="2:6" x14ac:dyDescent="0.25">
      <c r="B31291" s="55"/>
      <c r="C31291" s="52"/>
      <c r="D31291" s="56"/>
      <c r="F31291"/>
    </row>
    <row r="31292" spans="2:6" x14ac:dyDescent="0.25">
      <c r="B31292" s="55"/>
      <c r="C31292" s="52"/>
      <c r="D31292" s="56"/>
      <c r="F31292"/>
    </row>
    <row r="31293" spans="2:6" x14ac:dyDescent="0.25">
      <c r="B31293" s="55"/>
      <c r="C31293" s="52"/>
      <c r="D31293" s="56"/>
      <c r="F31293"/>
    </row>
    <row r="31294" spans="2:6" x14ac:dyDescent="0.25">
      <c r="B31294" s="55"/>
      <c r="C31294" s="52"/>
      <c r="D31294" s="56"/>
      <c r="F31294"/>
    </row>
    <row r="31295" spans="2:6" x14ac:dyDescent="0.25">
      <c r="B31295" s="55"/>
      <c r="C31295" s="52"/>
      <c r="D31295" s="56"/>
      <c r="F31295"/>
    </row>
    <row r="31296" spans="2:6" x14ac:dyDescent="0.25">
      <c r="B31296" s="55"/>
      <c r="C31296" s="52"/>
      <c r="D31296" s="56"/>
      <c r="F31296"/>
    </row>
    <row r="31297" spans="2:6" x14ac:dyDescent="0.25">
      <c r="B31297" s="55"/>
      <c r="C31297" s="52"/>
      <c r="D31297" s="56"/>
      <c r="F31297"/>
    </row>
    <row r="31298" spans="2:6" x14ac:dyDescent="0.25">
      <c r="B31298" s="55"/>
      <c r="C31298" s="52"/>
      <c r="D31298" s="56"/>
      <c r="F31298"/>
    </row>
    <row r="31299" spans="2:6" x14ac:dyDescent="0.25">
      <c r="B31299" s="55"/>
      <c r="C31299" s="52"/>
      <c r="D31299" s="56"/>
      <c r="F31299"/>
    </row>
    <row r="31300" spans="2:6" x14ac:dyDescent="0.25">
      <c r="B31300" s="55"/>
      <c r="C31300" s="52"/>
      <c r="D31300" s="56"/>
      <c r="F31300"/>
    </row>
    <row r="31301" spans="2:6" x14ac:dyDescent="0.25">
      <c r="B31301" s="55"/>
      <c r="C31301" s="52"/>
      <c r="D31301" s="56"/>
      <c r="F31301"/>
    </row>
    <row r="31302" spans="2:6" x14ac:dyDescent="0.25">
      <c r="B31302" s="55"/>
      <c r="C31302" s="52"/>
      <c r="D31302" s="56"/>
      <c r="F31302"/>
    </row>
    <row r="31303" spans="2:6" x14ac:dyDescent="0.25">
      <c r="B31303" s="55"/>
      <c r="C31303" s="52"/>
      <c r="D31303" s="56"/>
      <c r="F31303"/>
    </row>
    <row r="31304" spans="2:6" x14ac:dyDescent="0.25">
      <c r="B31304" s="55"/>
      <c r="C31304" s="52"/>
      <c r="D31304" s="56"/>
      <c r="F31304"/>
    </row>
    <row r="31305" spans="2:6" x14ac:dyDescent="0.25">
      <c r="B31305" s="55"/>
      <c r="C31305" s="52"/>
      <c r="D31305" s="56"/>
      <c r="F31305"/>
    </row>
    <row r="31306" spans="2:6" x14ac:dyDescent="0.25">
      <c r="B31306" s="55"/>
      <c r="C31306" s="52"/>
      <c r="D31306" s="56"/>
      <c r="F31306"/>
    </row>
    <row r="31307" spans="2:6" x14ac:dyDescent="0.25">
      <c r="B31307" s="55"/>
      <c r="C31307" s="52"/>
      <c r="D31307" s="56"/>
      <c r="F31307"/>
    </row>
    <row r="31308" spans="2:6" x14ac:dyDescent="0.25">
      <c r="B31308" s="55"/>
      <c r="C31308" s="52"/>
      <c r="D31308" s="56"/>
      <c r="F31308"/>
    </row>
    <row r="31309" spans="2:6" x14ac:dyDescent="0.25">
      <c r="B31309" s="55"/>
      <c r="C31309" s="52"/>
      <c r="D31309" s="56"/>
      <c r="F31309"/>
    </row>
    <row r="31310" spans="2:6" x14ac:dyDescent="0.25">
      <c r="B31310" s="55"/>
      <c r="C31310" s="52"/>
      <c r="D31310" s="56"/>
      <c r="F31310"/>
    </row>
    <row r="31311" spans="2:6" x14ac:dyDescent="0.25">
      <c r="B31311" s="55"/>
      <c r="C31311" s="52"/>
      <c r="D31311" s="56"/>
      <c r="F31311"/>
    </row>
    <row r="31312" spans="2:6" x14ac:dyDescent="0.25">
      <c r="B31312" s="55"/>
      <c r="C31312" s="52"/>
      <c r="D31312" s="56"/>
      <c r="F31312"/>
    </row>
    <row r="31313" spans="2:6" x14ac:dyDescent="0.25">
      <c r="B31313" s="55"/>
      <c r="C31313" s="52"/>
      <c r="D31313" s="56"/>
      <c r="F31313"/>
    </row>
    <row r="31314" spans="2:6" x14ac:dyDescent="0.25">
      <c r="B31314" s="55"/>
      <c r="C31314" s="52"/>
      <c r="D31314" s="56"/>
      <c r="F31314"/>
    </row>
    <row r="31315" spans="2:6" x14ac:dyDescent="0.25">
      <c r="B31315" s="55"/>
      <c r="C31315" s="52"/>
      <c r="D31315" s="56"/>
      <c r="F31315"/>
    </row>
    <row r="31316" spans="2:6" x14ac:dyDescent="0.25">
      <c r="B31316" s="55"/>
      <c r="C31316" s="52"/>
      <c r="D31316" s="56"/>
      <c r="F31316"/>
    </row>
    <row r="31317" spans="2:6" x14ac:dyDescent="0.25">
      <c r="B31317" s="55"/>
      <c r="C31317" s="52"/>
      <c r="D31317" s="56"/>
      <c r="F31317"/>
    </row>
    <row r="31318" spans="2:6" x14ac:dyDescent="0.25">
      <c r="B31318" s="55"/>
      <c r="C31318" s="52"/>
      <c r="D31318" s="56"/>
      <c r="F31318"/>
    </row>
    <row r="31319" spans="2:6" x14ac:dyDescent="0.25">
      <c r="B31319" s="55"/>
      <c r="C31319" s="52"/>
      <c r="D31319" s="56"/>
      <c r="F31319"/>
    </row>
    <row r="31320" spans="2:6" x14ac:dyDescent="0.25">
      <c r="B31320" s="55"/>
      <c r="C31320" s="52"/>
      <c r="D31320" s="56"/>
      <c r="F31320"/>
    </row>
    <row r="31321" spans="2:6" x14ac:dyDescent="0.25">
      <c r="B31321" s="55"/>
      <c r="C31321" s="52"/>
      <c r="D31321" s="56"/>
      <c r="F31321"/>
    </row>
    <row r="31322" spans="2:6" x14ac:dyDescent="0.25">
      <c r="B31322" s="55"/>
      <c r="C31322" s="52"/>
      <c r="D31322" s="56"/>
      <c r="F31322"/>
    </row>
    <row r="31323" spans="2:6" x14ac:dyDescent="0.25">
      <c r="B31323" s="55"/>
      <c r="C31323" s="52"/>
      <c r="D31323" s="56"/>
      <c r="F31323"/>
    </row>
    <row r="31324" spans="2:6" x14ac:dyDescent="0.25">
      <c r="B31324" s="55"/>
      <c r="C31324" s="52"/>
      <c r="D31324" s="56"/>
      <c r="F31324"/>
    </row>
    <row r="31325" spans="2:6" x14ac:dyDescent="0.25">
      <c r="B31325" s="55"/>
      <c r="C31325" s="52"/>
      <c r="D31325" s="56"/>
      <c r="F31325"/>
    </row>
    <row r="31326" spans="2:6" x14ac:dyDescent="0.25">
      <c r="B31326" s="55"/>
      <c r="C31326" s="52"/>
      <c r="D31326" s="56"/>
      <c r="F31326"/>
    </row>
    <row r="31327" spans="2:6" x14ac:dyDescent="0.25">
      <c r="B31327" s="55"/>
      <c r="C31327" s="52"/>
      <c r="D31327" s="56"/>
      <c r="F31327"/>
    </row>
    <row r="31328" spans="2:6" x14ac:dyDescent="0.25">
      <c r="B31328" s="55"/>
      <c r="C31328" s="52"/>
      <c r="D31328" s="56"/>
      <c r="F31328"/>
    </row>
    <row r="31329" spans="2:6" x14ac:dyDescent="0.25">
      <c r="B31329" s="55"/>
      <c r="C31329" s="52"/>
      <c r="D31329" s="56"/>
      <c r="F31329"/>
    </row>
    <row r="31330" spans="2:6" x14ac:dyDescent="0.25">
      <c r="B31330" s="55"/>
      <c r="C31330" s="52"/>
      <c r="D31330" s="56"/>
      <c r="F31330"/>
    </row>
    <row r="31331" spans="2:6" x14ac:dyDescent="0.25">
      <c r="B31331" s="55"/>
      <c r="C31331" s="52"/>
      <c r="D31331" s="56"/>
      <c r="F31331"/>
    </row>
    <row r="31332" spans="2:6" x14ac:dyDescent="0.25">
      <c r="B31332" s="55"/>
      <c r="C31332" s="52"/>
      <c r="D31332" s="56"/>
      <c r="F31332"/>
    </row>
    <row r="31333" spans="2:6" x14ac:dyDescent="0.25">
      <c r="B31333" s="55"/>
      <c r="C31333" s="52"/>
      <c r="D31333" s="56"/>
      <c r="F31333"/>
    </row>
    <row r="31334" spans="2:6" x14ac:dyDescent="0.25">
      <c r="B31334" s="55"/>
      <c r="C31334" s="52"/>
      <c r="D31334" s="56"/>
      <c r="F31334"/>
    </row>
    <row r="31335" spans="2:6" x14ac:dyDescent="0.25">
      <c r="B31335" s="55"/>
      <c r="C31335" s="52"/>
      <c r="D31335" s="56"/>
      <c r="F31335"/>
    </row>
    <row r="31336" spans="2:6" x14ac:dyDescent="0.25">
      <c r="B31336" s="55"/>
      <c r="C31336" s="52"/>
      <c r="D31336" s="56"/>
      <c r="F31336"/>
    </row>
    <row r="31337" spans="2:6" x14ac:dyDescent="0.25">
      <c r="B31337" s="55"/>
      <c r="C31337" s="52"/>
      <c r="D31337" s="56"/>
      <c r="F31337"/>
    </row>
    <row r="31338" spans="2:6" x14ac:dyDescent="0.25">
      <c r="B31338" s="55"/>
      <c r="C31338" s="52"/>
      <c r="D31338" s="56"/>
      <c r="F31338"/>
    </row>
    <row r="31339" spans="2:6" x14ac:dyDescent="0.25">
      <c r="B31339" s="55"/>
      <c r="C31339" s="52"/>
      <c r="D31339" s="56"/>
      <c r="F31339"/>
    </row>
    <row r="31340" spans="2:6" x14ac:dyDescent="0.25">
      <c r="B31340" s="55"/>
      <c r="C31340" s="52"/>
      <c r="D31340" s="56"/>
      <c r="F31340"/>
    </row>
    <row r="31341" spans="2:6" x14ac:dyDescent="0.25">
      <c r="B31341" s="55"/>
      <c r="C31341" s="52"/>
      <c r="D31341" s="56"/>
      <c r="F31341"/>
    </row>
    <row r="31342" spans="2:6" x14ac:dyDescent="0.25">
      <c r="B31342" s="55"/>
      <c r="C31342" s="52"/>
      <c r="D31342" s="56"/>
      <c r="F31342"/>
    </row>
    <row r="31343" spans="2:6" x14ac:dyDescent="0.25">
      <c r="B31343" s="55"/>
      <c r="C31343" s="52"/>
      <c r="D31343" s="56"/>
      <c r="F31343"/>
    </row>
    <row r="31344" spans="2:6" x14ac:dyDescent="0.25">
      <c r="B31344" s="55"/>
      <c r="C31344" s="52"/>
      <c r="D31344" s="56"/>
      <c r="F31344"/>
    </row>
    <row r="31345" spans="2:6" x14ac:dyDescent="0.25">
      <c r="B31345" s="55"/>
      <c r="C31345" s="52"/>
      <c r="D31345" s="56"/>
      <c r="F31345"/>
    </row>
    <row r="31346" spans="2:6" x14ac:dyDescent="0.25">
      <c r="B31346" s="55"/>
      <c r="C31346" s="52"/>
      <c r="D31346" s="56"/>
      <c r="F31346"/>
    </row>
    <row r="31347" spans="2:6" x14ac:dyDescent="0.25">
      <c r="B31347" s="55"/>
      <c r="C31347" s="52"/>
      <c r="D31347" s="56"/>
      <c r="F31347"/>
    </row>
    <row r="31348" spans="2:6" x14ac:dyDescent="0.25">
      <c r="B31348" s="55"/>
      <c r="C31348" s="52"/>
      <c r="D31348" s="56"/>
      <c r="F31348"/>
    </row>
    <row r="31349" spans="2:6" x14ac:dyDescent="0.25">
      <c r="B31349" s="55"/>
      <c r="C31349" s="52"/>
      <c r="D31349" s="56"/>
      <c r="F31349"/>
    </row>
    <row r="31350" spans="2:6" x14ac:dyDescent="0.25">
      <c r="B31350" s="55"/>
      <c r="C31350" s="52"/>
      <c r="D31350" s="56"/>
      <c r="F31350"/>
    </row>
    <row r="31351" spans="2:6" x14ac:dyDescent="0.25">
      <c r="B31351" s="55"/>
      <c r="C31351" s="52"/>
      <c r="D31351" s="56"/>
      <c r="F31351"/>
    </row>
    <row r="31352" spans="2:6" x14ac:dyDescent="0.25">
      <c r="B31352" s="55"/>
      <c r="C31352" s="52"/>
      <c r="D31352" s="56"/>
      <c r="F31352"/>
    </row>
    <row r="31353" spans="2:6" x14ac:dyDescent="0.25">
      <c r="B31353" s="55"/>
      <c r="C31353" s="52"/>
      <c r="D31353" s="56"/>
      <c r="F31353"/>
    </row>
    <row r="31354" spans="2:6" x14ac:dyDescent="0.25">
      <c r="B31354" s="55"/>
      <c r="C31354" s="52"/>
      <c r="D31354" s="56"/>
      <c r="F31354"/>
    </row>
    <row r="31355" spans="2:6" x14ac:dyDescent="0.25">
      <c r="B31355" s="55"/>
      <c r="C31355" s="52"/>
      <c r="D31355" s="56"/>
      <c r="F31355"/>
    </row>
    <row r="31356" spans="2:6" x14ac:dyDescent="0.25">
      <c r="B31356" s="55"/>
      <c r="C31356" s="52"/>
      <c r="D31356" s="56"/>
      <c r="F31356"/>
    </row>
    <row r="31357" spans="2:6" x14ac:dyDescent="0.25">
      <c r="B31357" s="55"/>
      <c r="C31357" s="52"/>
      <c r="D31357" s="56"/>
      <c r="F31357"/>
    </row>
    <row r="31358" spans="2:6" x14ac:dyDescent="0.25">
      <c r="B31358" s="55"/>
      <c r="C31358" s="52"/>
      <c r="D31358" s="56"/>
      <c r="F31358"/>
    </row>
    <row r="31359" spans="2:6" x14ac:dyDescent="0.25">
      <c r="B31359" s="55"/>
      <c r="C31359" s="52"/>
      <c r="D31359" s="56"/>
      <c r="F31359"/>
    </row>
    <row r="31360" spans="2:6" x14ac:dyDescent="0.25">
      <c r="B31360" s="55"/>
      <c r="C31360" s="52"/>
      <c r="D31360" s="56"/>
      <c r="F31360"/>
    </row>
    <row r="31361" spans="2:6" x14ac:dyDescent="0.25">
      <c r="B31361" s="55"/>
      <c r="C31361" s="52"/>
      <c r="D31361" s="56"/>
      <c r="F31361"/>
    </row>
    <row r="31362" spans="2:6" x14ac:dyDescent="0.25">
      <c r="B31362" s="55"/>
      <c r="C31362" s="52"/>
      <c r="D31362" s="56"/>
      <c r="F31362"/>
    </row>
    <row r="31363" spans="2:6" x14ac:dyDescent="0.25">
      <c r="B31363" s="55"/>
      <c r="C31363" s="52"/>
      <c r="D31363" s="56"/>
      <c r="F31363"/>
    </row>
    <row r="31364" spans="2:6" x14ac:dyDescent="0.25">
      <c r="B31364" s="55"/>
      <c r="C31364" s="52"/>
      <c r="D31364" s="56"/>
      <c r="F31364"/>
    </row>
    <row r="31365" spans="2:6" x14ac:dyDescent="0.25">
      <c r="B31365" s="55"/>
      <c r="C31365" s="52"/>
      <c r="D31365" s="56"/>
      <c r="F31365"/>
    </row>
    <row r="31366" spans="2:6" x14ac:dyDescent="0.25">
      <c r="B31366" s="55"/>
      <c r="C31366" s="52"/>
      <c r="D31366" s="56"/>
      <c r="F31366"/>
    </row>
    <row r="31367" spans="2:6" x14ac:dyDescent="0.25">
      <c r="B31367" s="55"/>
      <c r="C31367" s="52"/>
      <c r="D31367" s="56"/>
      <c r="F31367"/>
    </row>
    <row r="31368" spans="2:6" x14ac:dyDescent="0.25">
      <c r="B31368" s="55"/>
      <c r="C31368" s="52"/>
      <c r="D31368" s="56"/>
      <c r="F31368"/>
    </row>
    <row r="31369" spans="2:6" x14ac:dyDescent="0.25">
      <c r="B31369" s="55"/>
      <c r="C31369" s="52"/>
      <c r="D31369" s="56"/>
      <c r="F31369"/>
    </row>
    <row r="31370" spans="2:6" x14ac:dyDescent="0.25">
      <c r="B31370" s="55"/>
      <c r="C31370" s="52"/>
      <c r="D31370" s="56"/>
      <c r="F31370"/>
    </row>
    <row r="31371" spans="2:6" x14ac:dyDescent="0.25">
      <c r="B31371" s="55"/>
      <c r="C31371" s="52"/>
      <c r="D31371" s="56"/>
      <c r="F31371"/>
    </row>
    <row r="31372" spans="2:6" x14ac:dyDescent="0.25">
      <c r="B31372" s="55"/>
      <c r="C31372" s="52"/>
      <c r="D31372" s="56"/>
      <c r="F31372"/>
    </row>
    <row r="31373" spans="2:6" x14ac:dyDescent="0.25">
      <c r="B31373" s="55"/>
      <c r="C31373" s="52"/>
      <c r="D31373" s="56"/>
      <c r="F31373"/>
    </row>
    <row r="31374" spans="2:6" x14ac:dyDescent="0.25">
      <c r="B31374" s="55"/>
      <c r="C31374" s="52"/>
      <c r="D31374" s="56"/>
      <c r="F31374"/>
    </row>
    <row r="31375" spans="2:6" x14ac:dyDescent="0.25">
      <c r="B31375" s="55"/>
      <c r="C31375" s="52"/>
      <c r="D31375" s="56"/>
      <c r="F31375"/>
    </row>
    <row r="31376" spans="2:6" x14ac:dyDescent="0.25">
      <c r="B31376" s="55"/>
      <c r="C31376" s="52"/>
      <c r="D31376" s="56"/>
      <c r="F31376"/>
    </row>
    <row r="31377" spans="2:6" x14ac:dyDescent="0.25">
      <c r="B31377" s="55"/>
      <c r="C31377" s="52"/>
      <c r="D31377" s="56"/>
      <c r="F31377"/>
    </row>
    <row r="31378" spans="2:6" x14ac:dyDescent="0.25">
      <c r="B31378" s="55"/>
      <c r="C31378" s="52"/>
      <c r="D31378" s="56"/>
      <c r="F31378"/>
    </row>
    <row r="31379" spans="2:6" x14ac:dyDescent="0.25">
      <c r="B31379" s="55"/>
      <c r="C31379" s="52"/>
      <c r="D31379" s="56"/>
      <c r="F31379"/>
    </row>
    <row r="31380" spans="2:6" x14ac:dyDescent="0.25">
      <c r="B31380" s="55"/>
      <c r="C31380" s="52"/>
      <c r="D31380" s="56"/>
      <c r="F31380"/>
    </row>
    <row r="31381" spans="2:6" x14ac:dyDescent="0.25">
      <c r="B31381" s="55"/>
      <c r="C31381" s="52"/>
      <c r="D31381" s="56"/>
      <c r="F31381"/>
    </row>
    <row r="31382" spans="2:6" x14ac:dyDescent="0.25">
      <c r="B31382" s="55"/>
      <c r="C31382" s="52"/>
      <c r="D31382" s="56"/>
      <c r="F31382"/>
    </row>
    <row r="31383" spans="2:6" x14ac:dyDescent="0.25">
      <c r="B31383" s="55"/>
      <c r="C31383" s="52"/>
      <c r="D31383" s="56"/>
      <c r="F31383"/>
    </row>
    <row r="31384" spans="2:6" x14ac:dyDescent="0.25">
      <c r="B31384" s="55"/>
      <c r="C31384" s="52"/>
      <c r="D31384" s="56"/>
      <c r="F31384"/>
    </row>
    <row r="31385" spans="2:6" x14ac:dyDescent="0.25">
      <c r="B31385" s="55"/>
      <c r="C31385" s="52"/>
      <c r="D31385" s="56"/>
      <c r="F31385"/>
    </row>
    <row r="31386" spans="2:6" x14ac:dyDescent="0.25">
      <c r="B31386" s="55"/>
      <c r="C31386" s="52"/>
      <c r="D31386" s="56"/>
      <c r="F31386"/>
    </row>
    <row r="31387" spans="2:6" x14ac:dyDescent="0.25">
      <c r="B31387" s="55"/>
      <c r="C31387" s="52"/>
      <c r="D31387" s="56"/>
      <c r="F31387"/>
    </row>
    <row r="31388" spans="2:6" x14ac:dyDescent="0.25">
      <c r="B31388" s="55"/>
      <c r="C31388" s="52"/>
      <c r="D31388" s="56"/>
      <c r="F31388"/>
    </row>
    <row r="31389" spans="2:6" x14ac:dyDescent="0.25">
      <c r="B31389" s="55"/>
      <c r="C31389" s="52"/>
      <c r="D31389" s="56"/>
      <c r="F31389"/>
    </row>
    <row r="31390" spans="2:6" x14ac:dyDescent="0.25">
      <c r="B31390" s="55"/>
      <c r="C31390" s="52"/>
      <c r="D31390" s="56"/>
      <c r="F31390"/>
    </row>
    <row r="31391" spans="2:6" x14ac:dyDescent="0.25">
      <c r="B31391" s="55"/>
      <c r="C31391" s="52"/>
      <c r="D31391" s="56"/>
      <c r="F31391"/>
    </row>
    <row r="31392" spans="2:6" x14ac:dyDescent="0.25">
      <c r="B31392" s="55"/>
      <c r="C31392" s="52"/>
      <c r="D31392" s="56"/>
      <c r="F31392"/>
    </row>
    <row r="31393" spans="2:6" x14ac:dyDescent="0.25">
      <c r="B31393" s="55"/>
      <c r="C31393" s="52"/>
      <c r="D31393" s="56"/>
      <c r="F31393"/>
    </row>
    <row r="31394" spans="2:6" x14ac:dyDescent="0.25">
      <c r="B31394" s="55"/>
      <c r="C31394" s="52"/>
      <c r="D31394" s="56"/>
      <c r="F31394"/>
    </row>
    <row r="31395" spans="2:6" x14ac:dyDescent="0.25">
      <c r="B31395" s="55"/>
      <c r="C31395" s="52"/>
      <c r="D31395" s="56"/>
      <c r="F31395"/>
    </row>
    <row r="31396" spans="2:6" x14ac:dyDescent="0.25">
      <c r="B31396" s="55"/>
      <c r="C31396" s="52"/>
      <c r="D31396" s="56"/>
      <c r="F31396"/>
    </row>
    <row r="31397" spans="2:6" x14ac:dyDescent="0.25">
      <c r="B31397" s="55"/>
      <c r="C31397" s="52"/>
      <c r="D31397" s="56"/>
      <c r="F31397"/>
    </row>
    <row r="31398" spans="2:6" x14ac:dyDescent="0.25">
      <c r="B31398" s="55"/>
      <c r="C31398" s="52"/>
      <c r="D31398" s="56"/>
      <c r="F31398"/>
    </row>
    <row r="31399" spans="2:6" x14ac:dyDescent="0.25">
      <c r="B31399" s="55"/>
      <c r="C31399" s="52"/>
      <c r="D31399" s="56"/>
      <c r="F31399"/>
    </row>
    <row r="31400" spans="2:6" x14ac:dyDescent="0.25">
      <c r="B31400" s="55"/>
      <c r="C31400" s="52"/>
      <c r="D31400" s="56"/>
      <c r="F31400"/>
    </row>
    <row r="31401" spans="2:6" x14ac:dyDescent="0.25">
      <c r="B31401" s="55"/>
      <c r="C31401" s="52"/>
      <c r="D31401" s="56"/>
      <c r="F31401"/>
    </row>
    <row r="31402" spans="2:6" x14ac:dyDescent="0.25">
      <c r="B31402" s="55"/>
      <c r="C31402" s="52"/>
      <c r="D31402" s="56"/>
      <c r="F31402"/>
    </row>
    <row r="31403" spans="2:6" x14ac:dyDescent="0.25">
      <c r="B31403" s="55"/>
      <c r="C31403" s="52"/>
      <c r="D31403" s="56"/>
      <c r="F31403"/>
    </row>
    <row r="31404" spans="2:6" x14ac:dyDescent="0.25">
      <c r="B31404" s="55"/>
      <c r="C31404" s="52"/>
      <c r="D31404" s="56"/>
      <c r="F31404"/>
    </row>
    <row r="31405" spans="2:6" x14ac:dyDescent="0.25">
      <c r="B31405" s="55"/>
      <c r="C31405" s="52"/>
      <c r="D31405" s="56"/>
      <c r="F31405"/>
    </row>
    <row r="31406" spans="2:6" x14ac:dyDescent="0.25">
      <c r="B31406" s="55"/>
      <c r="C31406" s="52"/>
      <c r="D31406" s="56"/>
      <c r="F31406"/>
    </row>
    <row r="31407" spans="2:6" x14ac:dyDescent="0.25">
      <c r="B31407" s="55"/>
      <c r="C31407" s="52"/>
      <c r="D31407" s="56"/>
      <c r="F31407"/>
    </row>
    <row r="31408" spans="2:6" x14ac:dyDescent="0.25">
      <c r="B31408" s="55"/>
      <c r="C31408" s="52"/>
      <c r="D31408" s="56"/>
      <c r="F31408"/>
    </row>
    <row r="31409" spans="2:6" x14ac:dyDescent="0.25">
      <c r="B31409" s="55"/>
      <c r="C31409" s="52"/>
      <c r="D31409" s="56"/>
      <c r="F31409"/>
    </row>
    <row r="31410" spans="2:6" x14ac:dyDescent="0.25">
      <c r="B31410" s="55"/>
      <c r="C31410" s="52"/>
      <c r="D31410" s="56"/>
      <c r="F31410"/>
    </row>
    <row r="31411" spans="2:6" x14ac:dyDescent="0.25">
      <c r="B31411" s="55"/>
      <c r="C31411" s="52"/>
      <c r="D31411" s="56"/>
      <c r="F31411"/>
    </row>
    <row r="31412" spans="2:6" x14ac:dyDescent="0.25">
      <c r="B31412" s="55"/>
      <c r="C31412" s="52"/>
      <c r="D31412" s="56"/>
      <c r="F31412"/>
    </row>
    <row r="31413" spans="2:6" x14ac:dyDescent="0.25">
      <c r="B31413" s="55"/>
      <c r="C31413" s="52"/>
      <c r="D31413" s="56"/>
      <c r="F31413"/>
    </row>
    <row r="31414" spans="2:6" x14ac:dyDescent="0.25">
      <c r="B31414" s="55"/>
      <c r="C31414" s="52"/>
      <c r="D31414" s="56"/>
      <c r="F31414"/>
    </row>
    <row r="31415" spans="2:6" x14ac:dyDescent="0.25">
      <c r="B31415" s="55"/>
      <c r="C31415" s="52"/>
      <c r="D31415" s="56"/>
      <c r="F31415"/>
    </row>
    <row r="31416" spans="2:6" x14ac:dyDescent="0.25">
      <c r="B31416" s="55"/>
      <c r="C31416" s="52"/>
      <c r="D31416" s="56"/>
      <c r="F31416"/>
    </row>
    <row r="31417" spans="2:6" x14ac:dyDescent="0.25">
      <c r="B31417" s="55"/>
      <c r="C31417" s="52"/>
      <c r="D31417" s="56"/>
      <c r="F31417"/>
    </row>
    <row r="31418" spans="2:6" x14ac:dyDescent="0.25">
      <c r="B31418" s="55"/>
      <c r="C31418" s="52"/>
      <c r="D31418" s="56"/>
      <c r="F31418"/>
    </row>
    <row r="31419" spans="2:6" x14ac:dyDescent="0.25">
      <c r="B31419" s="55"/>
      <c r="C31419" s="52"/>
      <c r="D31419" s="56"/>
      <c r="F31419"/>
    </row>
    <row r="31420" spans="2:6" x14ac:dyDescent="0.25">
      <c r="B31420" s="55"/>
      <c r="C31420" s="52"/>
      <c r="D31420" s="56"/>
      <c r="F31420"/>
    </row>
    <row r="31421" spans="2:6" x14ac:dyDescent="0.25">
      <c r="B31421" s="55"/>
      <c r="C31421" s="52"/>
      <c r="D31421" s="56"/>
      <c r="F31421"/>
    </row>
    <row r="31422" spans="2:6" x14ac:dyDescent="0.25">
      <c r="B31422" s="55"/>
      <c r="C31422" s="52"/>
      <c r="D31422" s="56"/>
      <c r="F31422"/>
    </row>
    <row r="31423" spans="2:6" x14ac:dyDescent="0.25">
      <c r="B31423" s="55"/>
      <c r="C31423" s="52"/>
      <c r="D31423" s="56"/>
      <c r="F31423"/>
    </row>
    <row r="31424" spans="2:6" x14ac:dyDescent="0.25">
      <c r="B31424" s="55"/>
      <c r="C31424" s="52"/>
      <c r="D31424" s="56"/>
      <c r="F31424"/>
    </row>
    <row r="31425" spans="2:6" x14ac:dyDescent="0.25">
      <c r="B31425" s="55"/>
      <c r="C31425" s="52"/>
      <c r="D31425" s="56"/>
      <c r="F31425"/>
    </row>
    <row r="31426" spans="2:6" x14ac:dyDescent="0.25">
      <c r="B31426" s="55"/>
      <c r="C31426" s="52"/>
      <c r="D31426" s="56"/>
      <c r="F31426"/>
    </row>
    <row r="31427" spans="2:6" x14ac:dyDescent="0.25">
      <c r="B31427" s="55"/>
      <c r="C31427" s="52"/>
      <c r="D31427" s="56"/>
      <c r="F31427"/>
    </row>
    <row r="31428" spans="2:6" x14ac:dyDescent="0.25">
      <c r="B31428" s="55"/>
      <c r="C31428" s="52"/>
      <c r="D31428" s="56"/>
      <c r="F31428"/>
    </row>
    <row r="31429" spans="2:6" x14ac:dyDescent="0.25">
      <c r="B31429" s="55"/>
      <c r="C31429" s="52"/>
      <c r="D31429" s="56"/>
      <c r="F31429"/>
    </row>
    <row r="31430" spans="2:6" x14ac:dyDescent="0.25">
      <c r="B31430" s="55"/>
      <c r="C31430" s="52"/>
      <c r="D31430" s="56"/>
      <c r="F31430"/>
    </row>
    <row r="31431" spans="2:6" x14ac:dyDescent="0.25">
      <c r="B31431" s="55"/>
      <c r="C31431" s="52"/>
      <c r="D31431" s="56"/>
      <c r="F31431"/>
    </row>
    <row r="31432" spans="2:6" x14ac:dyDescent="0.25">
      <c r="B31432" s="55"/>
      <c r="C31432" s="52"/>
      <c r="D31432" s="56"/>
      <c r="F31432"/>
    </row>
    <row r="31433" spans="2:6" x14ac:dyDescent="0.25">
      <c r="B31433" s="55"/>
      <c r="C31433" s="52"/>
      <c r="D31433" s="56"/>
      <c r="F31433"/>
    </row>
    <row r="31434" spans="2:6" x14ac:dyDescent="0.25">
      <c r="B31434" s="55"/>
      <c r="C31434" s="52"/>
      <c r="D31434" s="56"/>
      <c r="F31434"/>
    </row>
    <row r="31435" spans="2:6" x14ac:dyDescent="0.25">
      <c r="B31435" s="55"/>
      <c r="C31435" s="52"/>
      <c r="D31435" s="56"/>
      <c r="F31435"/>
    </row>
    <row r="31436" spans="2:6" x14ac:dyDescent="0.25">
      <c r="B31436" s="55"/>
      <c r="C31436" s="52"/>
      <c r="D31436" s="56"/>
      <c r="F31436"/>
    </row>
    <row r="31437" spans="2:6" x14ac:dyDescent="0.25">
      <c r="B31437" s="55"/>
      <c r="C31437" s="52"/>
      <c r="D31437" s="56"/>
      <c r="F31437"/>
    </row>
    <row r="31438" spans="2:6" x14ac:dyDescent="0.25">
      <c r="B31438" s="55"/>
      <c r="C31438" s="52"/>
      <c r="D31438" s="56"/>
      <c r="F31438"/>
    </row>
    <row r="31439" spans="2:6" x14ac:dyDescent="0.25">
      <c r="B31439" s="55"/>
      <c r="C31439" s="52"/>
      <c r="D31439" s="56"/>
      <c r="F31439"/>
    </row>
    <row r="31440" spans="2:6" x14ac:dyDescent="0.25">
      <c r="B31440" s="55"/>
      <c r="C31440" s="52"/>
      <c r="D31440" s="56"/>
      <c r="F31440"/>
    </row>
    <row r="31441" spans="2:6" x14ac:dyDescent="0.25">
      <c r="B31441" s="55"/>
      <c r="C31441" s="52"/>
      <c r="D31441" s="56"/>
      <c r="F31441"/>
    </row>
    <row r="31442" spans="2:6" x14ac:dyDescent="0.25">
      <c r="B31442" s="55"/>
      <c r="C31442" s="52"/>
      <c r="D31442" s="56"/>
      <c r="F31442"/>
    </row>
    <row r="31443" spans="2:6" x14ac:dyDescent="0.25">
      <c r="B31443" s="55"/>
      <c r="C31443" s="52"/>
      <c r="D31443" s="56"/>
      <c r="F31443"/>
    </row>
    <row r="31444" spans="2:6" x14ac:dyDescent="0.25">
      <c r="B31444" s="55"/>
      <c r="C31444" s="52"/>
      <c r="D31444" s="56"/>
      <c r="F31444"/>
    </row>
    <row r="31445" spans="2:6" x14ac:dyDescent="0.25">
      <c r="B31445" s="55"/>
      <c r="C31445" s="52"/>
      <c r="D31445" s="56"/>
      <c r="F31445"/>
    </row>
    <row r="31446" spans="2:6" x14ac:dyDescent="0.25">
      <c r="B31446" s="55"/>
      <c r="C31446" s="52"/>
      <c r="D31446" s="56"/>
      <c r="F31446"/>
    </row>
    <row r="31447" spans="2:6" x14ac:dyDescent="0.25">
      <c r="B31447" s="55"/>
      <c r="C31447" s="52"/>
      <c r="D31447" s="56"/>
      <c r="F31447"/>
    </row>
    <row r="31448" spans="2:6" x14ac:dyDescent="0.25">
      <c r="B31448" s="55"/>
      <c r="C31448" s="52"/>
      <c r="D31448" s="56"/>
      <c r="F31448"/>
    </row>
    <row r="31449" spans="2:6" x14ac:dyDescent="0.25">
      <c r="B31449" s="55"/>
      <c r="C31449" s="52"/>
      <c r="D31449" s="56"/>
      <c r="F31449"/>
    </row>
    <row r="31450" spans="2:6" x14ac:dyDescent="0.25">
      <c r="B31450" s="55"/>
      <c r="C31450" s="52"/>
      <c r="D31450" s="56"/>
      <c r="F31450"/>
    </row>
    <row r="31451" spans="2:6" x14ac:dyDescent="0.25">
      <c r="B31451" s="55"/>
      <c r="C31451" s="52"/>
      <c r="D31451" s="56"/>
      <c r="F31451"/>
    </row>
    <row r="31452" spans="2:6" x14ac:dyDescent="0.25">
      <c r="B31452" s="55"/>
      <c r="C31452" s="52"/>
      <c r="D31452" s="56"/>
      <c r="F31452"/>
    </row>
    <row r="31453" spans="2:6" x14ac:dyDescent="0.25">
      <c r="B31453" s="55"/>
      <c r="C31453" s="52"/>
      <c r="D31453" s="56"/>
      <c r="F31453"/>
    </row>
    <row r="31454" spans="2:6" x14ac:dyDescent="0.25">
      <c r="B31454" s="55"/>
      <c r="C31454" s="52"/>
      <c r="D31454" s="56"/>
      <c r="F31454"/>
    </row>
    <row r="31455" spans="2:6" x14ac:dyDescent="0.25">
      <c r="B31455" s="55"/>
      <c r="C31455" s="52"/>
      <c r="D31455" s="56"/>
      <c r="F31455"/>
    </row>
    <row r="31456" spans="2:6" x14ac:dyDescent="0.25">
      <c r="B31456" s="55"/>
      <c r="C31456" s="52"/>
      <c r="D31456" s="56"/>
      <c r="F31456"/>
    </row>
    <row r="31457" spans="2:6" x14ac:dyDescent="0.25">
      <c r="B31457" s="55"/>
      <c r="C31457" s="52"/>
      <c r="D31457" s="56"/>
      <c r="F31457"/>
    </row>
    <row r="31458" spans="2:6" x14ac:dyDescent="0.25">
      <c r="B31458" s="55"/>
      <c r="C31458" s="52"/>
      <c r="D31458" s="56"/>
      <c r="F31458"/>
    </row>
    <row r="31459" spans="2:6" x14ac:dyDescent="0.25">
      <c r="B31459" s="55"/>
      <c r="C31459" s="52"/>
      <c r="D31459" s="56"/>
      <c r="F31459"/>
    </row>
    <row r="31460" spans="2:6" x14ac:dyDescent="0.25">
      <c r="B31460" s="55"/>
      <c r="C31460" s="52"/>
      <c r="D31460" s="56"/>
      <c r="F31460"/>
    </row>
    <row r="31461" spans="2:6" x14ac:dyDescent="0.25">
      <c r="B31461" s="55"/>
      <c r="C31461" s="52"/>
      <c r="D31461" s="56"/>
      <c r="F31461"/>
    </row>
    <row r="31462" spans="2:6" x14ac:dyDescent="0.25">
      <c r="B31462" s="55"/>
      <c r="C31462" s="52"/>
      <c r="D31462" s="56"/>
      <c r="F31462"/>
    </row>
    <row r="31463" spans="2:6" x14ac:dyDescent="0.25">
      <c r="B31463" s="55"/>
      <c r="C31463" s="52"/>
      <c r="D31463" s="56"/>
      <c r="F31463"/>
    </row>
    <row r="31464" spans="2:6" x14ac:dyDescent="0.25">
      <c r="B31464" s="55"/>
      <c r="C31464" s="52"/>
      <c r="D31464" s="56"/>
      <c r="F31464"/>
    </row>
    <row r="31465" spans="2:6" x14ac:dyDescent="0.25">
      <c r="B31465" s="55"/>
      <c r="C31465" s="52"/>
      <c r="D31465" s="56"/>
      <c r="F31465"/>
    </row>
    <row r="31466" spans="2:6" x14ac:dyDescent="0.25">
      <c r="B31466" s="55"/>
      <c r="C31466" s="52"/>
      <c r="D31466" s="56"/>
      <c r="F31466"/>
    </row>
    <row r="31467" spans="2:6" x14ac:dyDescent="0.25">
      <c r="B31467" s="55"/>
      <c r="C31467" s="52"/>
      <c r="D31467" s="56"/>
      <c r="F31467"/>
    </row>
    <row r="31468" spans="2:6" x14ac:dyDescent="0.25">
      <c r="B31468" s="55"/>
      <c r="C31468" s="52"/>
      <c r="D31468" s="56"/>
      <c r="F31468"/>
    </row>
    <row r="31469" spans="2:6" x14ac:dyDescent="0.25">
      <c r="B31469" s="55"/>
      <c r="C31469" s="52"/>
      <c r="D31469" s="56"/>
      <c r="F31469"/>
    </row>
    <row r="31470" spans="2:6" x14ac:dyDescent="0.25">
      <c r="B31470" s="55"/>
      <c r="C31470" s="52"/>
      <c r="D31470" s="56"/>
      <c r="F31470"/>
    </row>
    <row r="31471" spans="2:6" x14ac:dyDescent="0.25">
      <c r="B31471" s="55"/>
      <c r="C31471" s="52"/>
      <c r="D31471" s="56"/>
      <c r="F31471"/>
    </row>
    <row r="31472" spans="2:6" x14ac:dyDescent="0.25">
      <c r="B31472" s="55"/>
      <c r="C31472" s="52"/>
      <c r="D31472" s="56"/>
      <c r="F31472"/>
    </row>
    <row r="31473" spans="2:6" x14ac:dyDescent="0.25">
      <c r="B31473" s="55"/>
      <c r="C31473" s="52"/>
      <c r="D31473" s="56"/>
      <c r="F31473"/>
    </row>
    <row r="31474" spans="2:6" x14ac:dyDescent="0.25">
      <c r="B31474" s="55"/>
      <c r="C31474" s="52"/>
      <c r="D31474" s="56"/>
      <c r="F31474"/>
    </row>
    <row r="31475" spans="2:6" x14ac:dyDescent="0.25">
      <c r="B31475" s="55"/>
      <c r="C31475" s="52"/>
      <c r="D31475" s="56"/>
      <c r="F31475"/>
    </row>
    <row r="31476" spans="2:6" x14ac:dyDescent="0.25">
      <c r="B31476" s="55"/>
      <c r="C31476" s="52"/>
      <c r="D31476" s="56"/>
      <c r="F31476"/>
    </row>
    <row r="31477" spans="2:6" x14ac:dyDescent="0.25">
      <c r="B31477" s="55"/>
      <c r="C31477" s="52"/>
      <c r="D31477" s="56"/>
      <c r="F31477"/>
    </row>
    <row r="31478" spans="2:6" x14ac:dyDescent="0.25">
      <c r="B31478" s="55"/>
      <c r="C31478" s="52"/>
      <c r="D31478" s="56"/>
      <c r="F31478"/>
    </row>
    <row r="31479" spans="2:6" x14ac:dyDescent="0.25">
      <c r="B31479" s="55"/>
      <c r="C31479" s="52"/>
      <c r="D31479" s="56"/>
      <c r="F31479"/>
    </row>
    <row r="31480" spans="2:6" x14ac:dyDescent="0.25">
      <c r="B31480" s="55"/>
      <c r="C31480" s="52"/>
      <c r="D31480" s="56"/>
      <c r="F31480"/>
    </row>
    <row r="31481" spans="2:6" x14ac:dyDescent="0.25">
      <c r="B31481" s="55"/>
      <c r="C31481" s="52"/>
      <c r="D31481" s="56"/>
      <c r="F31481"/>
    </row>
    <row r="31482" spans="2:6" x14ac:dyDescent="0.25">
      <c r="B31482" s="55"/>
      <c r="C31482" s="52"/>
      <c r="D31482" s="56"/>
      <c r="F31482"/>
    </row>
    <row r="31483" spans="2:6" x14ac:dyDescent="0.25">
      <c r="B31483" s="55"/>
      <c r="C31483" s="52"/>
      <c r="D31483" s="56"/>
      <c r="F31483"/>
    </row>
    <row r="31484" spans="2:6" x14ac:dyDescent="0.25">
      <c r="B31484" s="55"/>
      <c r="C31484" s="52"/>
      <c r="D31484" s="56"/>
      <c r="F31484"/>
    </row>
    <row r="31485" spans="2:6" x14ac:dyDescent="0.25">
      <c r="B31485" s="55"/>
      <c r="C31485" s="52"/>
      <c r="D31485" s="56"/>
      <c r="F31485"/>
    </row>
    <row r="31486" spans="2:6" x14ac:dyDescent="0.25">
      <c r="B31486" s="55"/>
      <c r="C31486" s="52"/>
      <c r="D31486" s="56"/>
      <c r="F31486"/>
    </row>
    <row r="31487" spans="2:6" x14ac:dyDescent="0.25">
      <c r="B31487" s="55"/>
      <c r="C31487" s="52"/>
      <c r="D31487" s="56"/>
      <c r="F31487"/>
    </row>
    <row r="31488" spans="2:6" x14ac:dyDescent="0.25">
      <c r="B31488" s="55"/>
      <c r="C31488" s="52"/>
      <c r="D31488" s="56"/>
      <c r="F31488"/>
    </row>
    <row r="31489" spans="2:6" x14ac:dyDescent="0.25">
      <c r="B31489" s="55"/>
      <c r="C31489" s="52"/>
      <c r="D31489" s="56"/>
      <c r="F31489"/>
    </row>
    <row r="31490" spans="2:6" x14ac:dyDescent="0.25">
      <c r="B31490" s="55"/>
      <c r="C31490" s="52"/>
      <c r="D31490" s="56"/>
      <c r="F31490"/>
    </row>
    <row r="31491" spans="2:6" x14ac:dyDescent="0.25">
      <c r="B31491" s="55"/>
      <c r="C31491" s="52"/>
      <c r="D31491" s="56"/>
      <c r="F31491"/>
    </row>
    <row r="31492" spans="2:6" x14ac:dyDescent="0.25">
      <c r="B31492" s="55"/>
      <c r="C31492" s="52"/>
      <c r="D31492" s="56"/>
      <c r="F31492"/>
    </row>
    <row r="31493" spans="2:6" x14ac:dyDescent="0.25">
      <c r="B31493" s="55"/>
      <c r="C31493" s="52"/>
      <c r="D31493" s="56"/>
      <c r="F31493"/>
    </row>
    <row r="31494" spans="2:6" x14ac:dyDescent="0.25">
      <c r="B31494" s="55"/>
      <c r="C31494" s="52"/>
      <c r="D31494" s="56"/>
      <c r="F31494"/>
    </row>
    <row r="31495" spans="2:6" x14ac:dyDescent="0.25">
      <c r="B31495" s="55"/>
      <c r="C31495" s="52"/>
      <c r="D31495" s="56"/>
      <c r="F31495"/>
    </row>
    <row r="31496" spans="2:6" x14ac:dyDescent="0.25">
      <c r="B31496" s="55"/>
      <c r="C31496" s="52"/>
      <c r="D31496" s="56"/>
      <c r="F31496"/>
    </row>
    <row r="31497" spans="2:6" x14ac:dyDescent="0.25">
      <c r="B31497" s="55"/>
      <c r="C31497" s="52"/>
      <c r="D31497" s="56"/>
      <c r="F31497"/>
    </row>
    <row r="31498" spans="2:6" x14ac:dyDescent="0.25">
      <c r="B31498" s="55"/>
      <c r="C31498" s="52"/>
      <c r="D31498" s="56"/>
      <c r="F31498"/>
    </row>
    <row r="31499" spans="2:6" x14ac:dyDescent="0.25">
      <c r="B31499" s="55"/>
      <c r="C31499" s="52"/>
      <c r="D31499" s="56"/>
      <c r="F31499"/>
    </row>
    <row r="31500" spans="2:6" x14ac:dyDescent="0.25">
      <c r="B31500" s="55"/>
      <c r="C31500" s="52"/>
      <c r="D31500" s="56"/>
      <c r="F31500"/>
    </row>
    <row r="31501" spans="2:6" x14ac:dyDescent="0.25">
      <c r="B31501" s="55"/>
      <c r="C31501" s="52"/>
      <c r="D31501" s="56"/>
      <c r="F31501"/>
    </row>
    <row r="31502" spans="2:6" x14ac:dyDescent="0.25">
      <c r="B31502" s="55"/>
      <c r="C31502" s="52"/>
      <c r="D31502" s="56"/>
      <c r="F31502"/>
    </row>
    <row r="31503" spans="2:6" x14ac:dyDescent="0.25">
      <c r="B31503" s="55"/>
      <c r="C31503" s="52"/>
      <c r="D31503" s="56"/>
      <c r="F31503"/>
    </row>
    <row r="31504" spans="2:6" x14ac:dyDescent="0.25">
      <c r="B31504" s="55"/>
      <c r="C31504" s="52"/>
      <c r="D31504" s="56"/>
      <c r="F31504"/>
    </row>
    <row r="31505" spans="2:6" x14ac:dyDescent="0.25">
      <c r="B31505" s="55"/>
      <c r="C31505" s="52"/>
      <c r="D31505" s="56"/>
      <c r="F31505"/>
    </row>
    <row r="31506" spans="2:6" x14ac:dyDescent="0.25">
      <c r="B31506" s="55"/>
      <c r="C31506" s="52"/>
      <c r="D31506" s="56"/>
      <c r="F31506"/>
    </row>
    <row r="31507" spans="2:6" x14ac:dyDescent="0.25">
      <c r="B31507" s="55"/>
      <c r="C31507" s="52"/>
      <c r="D31507" s="56"/>
      <c r="F31507"/>
    </row>
    <row r="31508" spans="2:6" x14ac:dyDescent="0.25">
      <c r="B31508" s="55"/>
      <c r="C31508" s="52"/>
      <c r="D31508" s="56"/>
      <c r="F31508"/>
    </row>
    <row r="31509" spans="2:6" x14ac:dyDescent="0.25">
      <c r="B31509" s="55"/>
      <c r="C31509" s="52"/>
      <c r="D31509" s="56"/>
      <c r="F31509"/>
    </row>
    <row r="31510" spans="2:6" x14ac:dyDescent="0.25">
      <c r="B31510" s="55"/>
      <c r="C31510" s="52"/>
      <c r="D31510" s="56"/>
      <c r="F31510"/>
    </row>
    <row r="31511" spans="2:6" x14ac:dyDescent="0.25">
      <c r="B31511" s="55"/>
      <c r="C31511" s="52"/>
      <c r="D31511" s="56"/>
      <c r="F31511"/>
    </row>
    <row r="31512" spans="2:6" x14ac:dyDescent="0.25">
      <c r="B31512" s="55"/>
      <c r="C31512" s="52"/>
      <c r="D31512" s="56"/>
      <c r="F31512"/>
    </row>
    <row r="31513" spans="2:6" x14ac:dyDescent="0.25">
      <c r="B31513" s="55"/>
      <c r="C31513" s="52"/>
      <c r="D31513" s="56"/>
      <c r="F31513"/>
    </row>
    <row r="31514" spans="2:6" x14ac:dyDescent="0.25">
      <c r="B31514" s="55"/>
      <c r="C31514" s="52"/>
      <c r="D31514" s="56"/>
      <c r="F31514"/>
    </row>
    <row r="31515" spans="2:6" x14ac:dyDescent="0.25">
      <c r="B31515" s="55"/>
      <c r="C31515" s="52"/>
      <c r="D31515" s="56"/>
      <c r="F31515"/>
    </row>
    <row r="31516" spans="2:6" x14ac:dyDescent="0.25">
      <c r="B31516" s="55"/>
      <c r="C31516" s="52"/>
      <c r="D31516" s="56"/>
      <c r="F31516"/>
    </row>
    <row r="31517" spans="2:6" x14ac:dyDescent="0.25">
      <c r="B31517" s="55"/>
      <c r="C31517" s="52"/>
      <c r="D31517" s="56"/>
      <c r="F31517"/>
    </row>
    <row r="31518" spans="2:6" x14ac:dyDescent="0.25">
      <c r="B31518" s="55"/>
      <c r="C31518" s="52"/>
      <c r="D31518" s="56"/>
      <c r="F31518"/>
    </row>
    <row r="31519" spans="2:6" x14ac:dyDescent="0.25">
      <c r="B31519" s="55"/>
      <c r="C31519" s="52"/>
      <c r="D31519" s="56"/>
      <c r="F31519"/>
    </row>
    <row r="31520" spans="2:6" x14ac:dyDescent="0.25">
      <c r="B31520" s="55"/>
      <c r="C31520" s="52"/>
      <c r="D31520" s="56"/>
      <c r="F31520"/>
    </row>
    <row r="31521" spans="2:6" x14ac:dyDescent="0.25">
      <c r="B31521" s="55"/>
      <c r="C31521" s="52"/>
      <c r="D31521" s="56"/>
      <c r="F31521"/>
    </row>
    <row r="31522" spans="2:6" x14ac:dyDescent="0.25">
      <c r="B31522" s="55"/>
      <c r="C31522" s="52"/>
      <c r="D31522" s="56"/>
      <c r="F31522"/>
    </row>
    <row r="31523" spans="2:6" x14ac:dyDescent="0.25">
      <c r="B31523" s="55"/>
      <c r="C31523" s="52"/>
      <c r="D31523" s="56"/>
      <c r="F31523"/>
    </row>
    <row r="31524" spans="2:6" x14ac:dyDescent="0.25">
      <c r="B31524" s="55"/>
      <c r="C31524" s="52"/>
      <c r="D31524" s="56"/>
      <c r="F31524"/>
    </row>
    <row r="31525" spans="2:6" x14ac:dyDescent="0.25">
      <c r="B31525" s="55"/>
      <c r="C31525" s="52"/>
      <c r="D31525" s="56"/>
      <c r="F31525"/>
    </row>
    <row r="31526" spans="2:6" x14ac:dyDescent="0.25">
      <c r="B31526" s="55"/>
      <c r="C31526" s="52"/>
      <c r="D31526" s="56"/>
      <c r="F31526"/>
    </row>
    <row r="31527" spans="2:6" x14ac:dyDescent="0.25">
      <c r="B31527" s="55"/>
      <c r="C31527" s="52"/>
      <c r="D31527" s="56"/>
      <c r="F31527"/>
    </row>
    <row r="31528" spans="2:6" x14ac:dyDescent="0.25">
      <c r="B31528" s="55"/>
      <c r="C31528" s="52"/>
      <c r="D31528" s="56"/>
      <c r="F31528"/>
    </row>
    <row r="31529" spans="2:6" x14ac:dyDescent="0.25">
      <c r="B31529" s="55"/>
      <c r="C31529" s="52"/>
      <c r="D31529" s="56"/>
      <c r="F31529"/>
    </row>
    <row r="31530" spans="2:6" x14ac:dyDescent="0.25">
      <c r="B31530" s="55"/>
      <c r="C31530" s="52"/>
      <c r="D31530" s="56"/>
      <c r="F31530"/>
    </row>
    <row r="31531" spans="2:6" x14ac:dyDescent="0.25">
      <c r="B31531" s="55"/>
      <c r="C31531" s="52"/>
      <c r="D31531" s="56"/>
      <c r="F31531"/>
    </row>
    <row r="31532" spans="2:6" x14ac:dyDescent="0.25">
      <c r="B31532" s="55"/>
      <c r="C31532" s="52"/>
      <c r="D31532" s="56"/>
      <c r="F31532"/>
    </row>
    <row r="31533" spans="2:6" x14ac:dyDescent="0.25">
      <c r="B31533" s="55"/>
      <c r="C31533" s="52"/>
      <c r="D31533" s="56"/>
      <c r="F31533"/>
    </row>
    <row r="31534" spans="2:6" x14ac:dyDescent="0.25">
      <c r="B31534" s="55"/>
      <c r="C31534" s="52"/>
      <c r="D31534" s="56"/>
      <c r="F31534"/>
    </row>
    <row r="31535" spans="2:6" x14ac:dyDescent="0.25">
      <c r="B31535" s="55"/>
      <c r="C31535" s="52"/>
      <c r="D31535" s="56"/>
      <c r="F31535"/>
    </row>
    <row r="31536" spans="2:6" x14ac:dyDescent="0.25">
      <c r="B31536" s="55"/>
      <c r="C31536" s="52"/>
      <c r="D31536" s="56"/>
      <c r="F31536"/>
    </row>
    <row r="31537" spans="2:6" x14ac:dyDescent="0.25">
      <c r="B31537" s="55"/>
      <c r="C31537" s="52"/>
      <c r="D31537" s="56"/>
      <c r="F31537"/>
    </row>
    <row r="31538" spans="2:6" x14ac:dyDescent="0.25">
      <c r="B31538" s="55"/>
      <c r="C31538" s="52"/>
      <c r="D31538" s="56"/>
      <c r="F31538"/>
    </row>
    <row r="31539" spans="2:6" x14ac:dyDescent="0.25">
      <c r="B31539" s="55"/>
      <c r="C31539" s="52"/>
      <c r="D31539" s="56"/>
      <c r="F31539"/>
    </row>
    <row r="31540" spans="2:6" x14ac:dyDescent="0.25">
      <c r="B31540" s="55"/>
      <c r="C31540" s="52"/>
      <c r="D31540" s="56"/>
      <c r="F31540"/>
    </row>
    <row r="31541" spans="2:6" x14ac:dyDescent="0.25">
      <c r="B31541" s="55"/>
      <c r="C31541" s="52"/>
      <c r="D31541" s="56"/>
      <c r="F31541"/>
    </row>
    <row r="31542" spans="2:6" x14ac:dyDescent="0.25">
      <c r="B31542" s="55"/>
      <c r="C31542" s="52"/>
      <c r="D31542" s="56"/>
      <c r="F31542"/>
    </row>
    <row r="31543" spans="2:6" x14ac:dyDescent="0.25">
      <c r="B31543" s="55"/>
      <c r="C31543" s="52"/>
      <c r="D31543" s="56"/>
      <c r="F31543"/>
    </row>
    <row r="31544" spans="2:6" x14ac:dyDescent="0.25">
      <c r="B31544" s="55"/>
      <c r="C31544" s="52"/>
      <c r="D31544" s="56"/>
      <c r="F31544"/>
    </row>
    <row r="31545" spans="2:6" x14ac:dyDescent="0.25">
      <c r="B31545" s="55"/>
      <c r="C31545" s="52"/>
      <c r="D31545" s="56"/>
      <c r="F31545"/>
    </row>
    <row r="31546" spans="2:6" x14ac:dyDescent="0.25">
      <c r="B31546" s="55"/>
      <c r="C31546" s="52"/>
      <c r="D31546" s="56"/>
      <c r="F31546"/>
    </row>
    <row r="31547" spans="2:6" x14ac:dyDescent="0.25">
      <c r="B31547" s="55"/>
      <c r="C31547" s="52"/>
      <c r="D31547" s="56"/>
      <c r="F31547"/>
    </row>
    <row r="31548" spans="2:6" x14ac:dyDescent="0.25">
      <c r="B31548" s="55"/>
      <c r="C31548" s="52"/>
      <c r="D31548" s="56"/>
      <c r="F31548"/>
    </row>
    <row r="31549" spans="2:6" x14ac:dyDescent="0.25">
      <c r="B31549" s="55"/>
      <c r="C31549" s="52"/>
      <c r="D31549" s="56"/>
      <c r="F31549"/>
    </row>
    <row r="31550" spans="2:6" x14ac:dyDescent="0.25">
      <c r="B31550" s="55"/>
      <c r="C31550" s="52"/>
      <c r="D31550" s="56"/>
      <c r="F31550"/>
    </row>
    <row r="31551" spans="2:6" x14ac:dyDescent="0.25">
      <c r="B31551" s="55"/>
      <c r="C31551" s="52"/>
      <c r="D31551" s="56"/>
      <c r="F31551"/>
    </row>
    <row r="31552" spans="2:6" x14ac:dyDescent="0.25">
      <c r="B31552" s="55"/>
      <c r="C31552" s="52"/>
      <c r="D31552" s="56"/>
      <c r="F31552"/>
    </row>
    <row r="31553" spans="2:6" x14ac:dyDescent="0.25">
      <c r="B31553" s="55"/>
      <c r="C31553" s="52"/>
      <c r="D31553" s="56"/>
      <c r="F31553"/>
    </row>
    <row r="31554" spans="2:6" x14ac:dyDescent="0.25">
      <c r="B31554" s="55"/>
      <c r="C31554" s="52"/>
      <c r="D31554" s="56"/>
      <c r="F31554"/>
    </row>
    <row r="31555" spans="2:6" x14ac:dyDescent="0.25">
      <c r="B31555" s="55"/>
      <c r="C31555" s="52"/>
      <c r="D31555" s="56"/>
      <c r="F31555"/>
    </row>
    <row r="31556" spans="2:6" x14ac:dyDescent="0.25">
      <c r="B31556" s="55"/>
      <c r="C31556" s="52"/>
      <c r="D31556" s="56"/>
      <c r="F31556"/>
    </row>
    <row r="31557" spans="2:6" x14ac:dyDescent="0.25">
      <c r="B31557" s="55"/>
      <c r="C31557" s="52"/>
      <c r="D31557" s="56"/>
      <c r="F31557"/>
    </row>
    <row r="31558" spans="2:6" x14ac:dyDescent="0.25">
      <c r="B31558" s="55"/>
      <c r="C31558" s="52"/>
      <c r="D31558" s="56"/>
      <c r="F31558"/>
    </row>
    <row r="31559" spans="2:6" x14ac:dyDescent="0.25">
      <c r="B31559" s="55"/>
      <c r="C31559" s="52"/>
      <c r="D31559" s="56"/>
      <c r="F31559"/>
    </row>
    <row r="31560" spans="2:6" x14ac:dyDescent="0.25">
      <c r="B31560" s="55"/>
      <c r="C31560" s="52"/>
      <c r="D31560" s="56"/>
      <c r="F31560"/>
    </row>
    <row r="31561" spans="2:6" x14ac:dyDescent="0.25">
      <c r="B31561" s="55"/>
      <c r="C31561" s="52"/>
      <c r="D31561" s="56"/>
      <c r="F31561"/>
    </row>
    <row r="31562" spans="2:6" x14ac:dyDescent="0.25">
      <c r="B31562" s="55"/>
      <c r="C31562" s="52"/>
      <c r="D31562" s="56"/>
      <c r="F31562"/>
    </row>
    <row r="31563" spans="2:6" x14ac:dyDescent="0.25">
      <c r="B31563" s="55"/>
      <c r="C31563" s="52"/>
      <c r="D31563" s="56"/>
      <c r="F31563"/>
    </row>
    <row r="31564" spans="2:6" x14ac:dyDescent="0.25">
      <c r="B31564" s="55"/>
      <c r="C31564" s="52"/>
      <c r="D31564" s="56"/>
      <c r="F31564"/>
    </row>
    <row r="31565" spans="2:6" x14ac:dyDescent="0.25">
      <c r="B31565" s="55"/>
      <c r="C31565" s="52"/>
      <c r="D31565" s="56"/>
      <c r="F31565"/>
    </row>
    <row r="31566" spans="2:6" x14ac:dyDescent="0.25">
      <c r="B31566" s="55"/>
      <c r="C31566" s="52"/>
      <c r="D31566" s="56"/>
      <c r="F31566"/>
    </row>
    <row r="31567" spans="2:6" x14ac:dyDescent="0.25">
      <c r="B31567" s="55"/>
      <c r="C31567" s="52"/>
      <c r="D31567" s="56"/>
      <c r="F31567"/>
    </row>
    <row r="31568" spans="2:6" x14ac:dyDescent="0.25">
      <c r="B31568" s="55"/>
      <c r="C31568" s="52"/>
      <c r="D31568" s="56"/>
      <c r="F31568"/>
    </row>
    <row r="31569" spans="2:6" x14ac:dyDescent="0.25">
      <c r="B31569" s="55"/>
      <c r="C31569" s="52"/>
      <c r="D31569" s="56"/>
      <c r="F31569"/>
    </row>
    <row r="31570" spans="2:6" x14ac:dyDescent="0.25">
      <c r="B31570" s="55"/>
      <c r="C31570" s="52"/>
      <c r="D31570" s="56"/>
      <c r="F31570"/>
    </row>
    <row r="31571" spans="2:6" x14ac:dyDescent="0.25">
      <c r="B31571" s="55"/>
      <c r="C31571" s="52"/>
      <c r="D31571" s="56"/>
      <c r="F31571"/>
    </row>
    <row r="31572" spans="2:6" x14ac:dyDescent="0.25">
      <c r="B31572" s="55"/>
      <c r="C31572" s="52"/>
      <c r="D31572" s="56"/>
      <c r="F31572"/>
    </row>
    <row r="31573" spans="2:6" x14ac:dyDescent="0.25">
      <c r="B31573" s="55"/>
      <c r="C31573" s="52"/>
      <c r="D31573" s="56"/>
      <c r="F31573"/>
    </row>
    <row r="31574" spans="2:6" x14ac:dyDescent="0.25">
      <c r="B31574" s="55"/>
      <c r="C31574" s="52"/>
      <c r="D31574" s="56"/>
      <c r="F31574"/>
    </row>
    <row r="31575" spans="2:6" x14ac:dyDescent="0.25">
      <c r="B31575" s="55"/>
      <c r="C31575" s="52"/>
      <c r="D31575" s="56"/>
      <c r="F31575"/>
    </row>
    <row r="31576" spans="2:6" x14ac:dyDescent="0.25">
      <c r="B31576" s="55"/>
      <c r="C31576" s="52"/>
      <c r="D31576" s="56"/>
      <c r="F31576"/>
    </row>
    <row r="31577" spans="2:6" x14ac:dyDescent="0.25">
      <c r="B31577" s="55"/>
      <c r="C31577" s="52"/>
      <c r="D31577" s="56"/>
      <c r="F31577"/>
    </row>
    <row r="31578" spans="2:6" x14ac:dyDescent="0.25">
      <c r="B31578" s="55"/>
      <c r="C31578" s="52"/>
      <c r="D31578" s="56"/>
      <c r="F31578"/>
    </row>
    <row r="31579" spans="2:6" x14ac:dyDescent="0.25">
      <c r="B31579" s="55"/>
      <c r="C31579" s="52"/>
      <c r="D31579" s="56"/>
      <c r="F31579"/>
    </row>
    <row r="31580" spans="2:6" x14ac:dyDescent="0.25">
      <c r="B31580" s="55"/>
      <c r="C31580" s="52"/>
      <c r="D31580" s="56"/>
      <c r="F31580"/>
    </row>
    <row r="31581" spans="2:6" x14ac:dyDescent="0.25">
      <c r="B31581" s="55"/>
      <c r="C31581" s="52"/>
      <c r="D31581" s="56"/>
      <c r="F31581"/>
    </row>
    <row r="31582" spans="2:6" x14ac:dyDescent="0.25">
      <c r="B31582" s="55"/>
      <c r="C31582" s="52"/>
      <c r="D31582" s="56"/>
      <c r="F31582"/>
    </row>
    <row r="31583" spans="2:6" x14ac:dyDescent="0.25">
      <c r="B31583" s="55"/>
      <c r="C31583" s="52"/>
      <c r="D31583" s="56"/>
      <c r="F31583"/>
    </row>
    <row r="31584" spans="2:6" x14ac:dyDescent="0.25">
      <c r="B31584" s="55"/>
      <c r="C31584" s="52"/>
      <c r="D31584" s="56"/>
      <c r="F31584"/>
    </row>
    <row r="31585" spans="2:6" x14ac:dyDescent="0.25">
      <c r="B31585" s="55"/>
      <c r="C31585" s="52"/>
      <c r="D31585" s="56"/>
      <c r="F31585"/>
    </row>
    <row r="31586" spans="2:6" x14ac:dyDescent="0.25">
      <c r="B31586" s="55"/>
      <c r="C31586" s="52"/>
      <c r="D31586" s="56"/>
      <c r="F31586"/>
    </row>
    <row r="31587" spans="2:6" x14ac:dyDescent="0.25">
      <c r="B31587" s="55"/>
      <c r="C31587" s="52"/>
      <c r="D31587" s="56"/>
      <c r="F31587"/>
    </row>
    <row r="31588" spans="2:6" x14ac:dyDescent="0.25">
      <c r="B31588" s="55"/>
      <c r="C31588" s="52"/>
      <c r="D31588" s="56"/>
      <c r="F31588"/>
    </row>
    <row r="31589" spans="2:6" x14ac:dyDescent="0.25">
      <c r="B31589" s="55"/>
      <c r="C31589" s="52"/>
      <c r="D31589" s="56"/>
      <c r="F31589"/>
    </row>
    <row r="31590" spans="2:6" x14ac:dyDescent="0.25">
      <c r="B31590" s="55"/>
      <c r="C31590" s="52"/>
      <c r="D31590" s="56"/>
      <c r="F31590"/>
    </row>
    <row r="31591" spans="2:6" x14ac:dyDescent="0.25">
      <c r="B31591" s="55"/>
      <c r="C31591" s="52"/>
      <c r="D31591" s="56"/>
      <c r="F31591"/>
    </row>
    <row r="31592" spans="2:6" x14ac:dyDescent="0.25">
      <c r="B31592" s="55"/>
      <c r="C31592" s="52"/>
      <c r="D31592" s="56"/>
      <c r="F31592"/>
    </row>
    <row r="31593" spans="2:6" x14ac:dyDescent="0.25">
      <c r="B31593" s="55"/>
      <c r="C31593" s="52"/>
      <c r="D31593" s="56"/>
      <c r="F31593"/>
    </row>
    <row r="31594" spans="2:6" x14ac:dyDescent="0.25">
      <c r="B31594" s="55"/>
      <c r="C31594" s="52"/>
      <c r="D31594" s="56"/>
      <c r="F31594"/>
    </row>
    <row r="31595" spans="2:6" x14ac:dyDescent="0.25">
      <c r="B31595" s="55"/>
      <c r="C31595" s="52"/>
      <c r="D31595" s="56"/>
      <c r="F31595"/>
    </row>
    <row r="31596" spans="2:6" x14ac:dyDescent="0.25">
      <c r="B31596" s="55"/>
      <c r="C31596" s="52"/>
      <c r="D31596" s="56"/>
      <c r="F31596"/>
    </row>
    <row r="31597" spans="2:6" x14ac:dyDescent="0.25">
      <c r="B31597" s="55"/>
      <c r="C31597" s="52"/>
      <c r="D31597" s="56"/>
      <c r="F31597"/>
    </row>
    <row r="31598" spans="2:6" x14ac:dyDescent="0.25">
      <c r="B31598" s="55"/>
      <c r="C31598" s="52"/>
      <c r="D31598" s="56"/>
      <c r="F31598"/>
    </row>
    <row r="31599" spans="2:6" x14ac:dyDescent="0.25">
      <c r="B31599" s="55"/>
      <c r="C31599" s="52"/>
      <c r="D31599" s="56"/>
      <c r="F31599"/>
    </row>
    <row r="31600" spans="2:6" x14ac:dyDescent="0.25">
      <c r="B31600" s="55"/>
      <c r="C31600" s="52"/>
      <c r="D31600" s="56"/>
      <c r="F31600"/>
    </row>
    <row r="31601" spans="2:6" x14ac:dyDescent="0.25">
      <c r="B31601" s="55"/>
      <c r="C31601" s="52"/>
      <c r="D31601" s="56"/>
      <c r="F31601"/>
    </row>
    <row r="31602" spans="2:6" x14ac:dyDescent="0.25">
      <c r="B31602" s="55"/>
      <c r="C31602" s="52"/>
      <c r="D31602" s="56"/>
      <c r="F31602"/>
    </row>
    <row r="31603" spans="2:6" x14ac:dyDescent="0.25">
      <c r="B31603" s="55"/>
      <c r="C31603" s="52"/>
      <c r="D31603" s="56"/>
      <c r="F31603"/>
    </row>
    <row r="31604" spans="2:6" x14ac:dyDescent="0.25">
      <c r="B31604" s="55"/>
      <c r="C31604" s="52"/>
      <c r="D31604" s="56"/>
      <c r="F31604"/>
    </row>
    <row r="31605" spans="2:6" x14ac:dyDescent="0.25">
      <c r="B31605" s="55"/>
      <c r="C31605" s="52"/>
      <c r="D31605" s="56"/>
      <c r="F31605"/>
    </row>
    <row r="31606" spans="2:6" x14ac:dyDescent="0.25">
      <c r="B31606" s="55"/>
      <c r="C31606" s="52"/>
      <c r="D31606" s="56"/>
      <c r="F31606"/>
    </row>
    <row r="31607" spans="2:6" x14ac:dyDescent="0.25">
      <c r="B31607" s="55"/>
      <c r="C31607" s="52"/>
      <c r="D31607" s="56"/>
      <c r="F31607"/>
    </row>
    <row r="31608" spans="2:6" x14ac:dyDescent="0.25">
      <c r="B31608" s="55"/>
      <c r="C31608" s="52"/>
      <c r="D31608" s="56"/>
      <c r="F31608"/>
    </row>
    <row r="31609" spans="2:6" x14ac:dyDescent="0.25">
      <c r="B31609" s="55"/>
      <c r="C31609" s="52"/>
      <c r="D31609" s="56"/>
      <c r="F31609"/>
    </row>
    <row r="31610" spans="2:6" x14ac:dyDescent="0.25">
      <c r="B31610" s="55"/>
      <c r="C31610" s="52"/>
      <c r="D31610" s="56"/>
      <c r="F31610"/>
    </row>
    <row r="31611" spans="2:6" x14ac:dyDescent="0.25">
      <c r="B31611" s="55"/>
      <c r="C31611" s="52"/>
      <c r="D31611" s="56"/>
      <c r="F31611"/>
    </row>
    <row r="31612" spans="2:6" x14ac:dyDescent="0.25">
      <c r="B31612" s="55"/>
      <c r="C31612" s="52"/>
      <c r="D31612" s="56"/>
      <c r="F31612"/>
    </row>
    <row r="31613" spans="2:6" x14ac:dyDescent="0.25">
      <c r="B31613" s="55"/>
      <c r="C31613" s="52"/>
      <c r="D31613" s="56"/>
      <c r="F31613"/>
    </row>
    <row r="31614" spans="2:6" x14ac:dyDescent="0.25">
      <c r="B31614" s="55"/>
      <c r="C31614" s="52"/>
      <c r="D31614" s="56"/>
      <c r="F31614"/>
    </row>
    <row r="31615" spans="2:6" x14ac:dyDescent="0.25">
      <c r="B31615" s="55"/>
      <c r="C31615" s="52"/>
      <c r="D31615" s="56"/>
      <c r="F31615"/>
    </row>
    <row r="31616" spans="2:6" x14ac:dyDescent="0.25">
      <c r="B31616" s="55"/>
      <c r="C31616" s="52"/>
      <c r="D31616" s="56"/>
      <c r="F31616"/>
    </row>
    <row r="31617" spans="2:6" x14ac:dyDescent="0.25">
      <c r="B31617" s="55"/>
      <c r="C31617" s="52"/>
      <c r="D31617" s="56"/>
      <c r="F31617"/>
    </row>
    <row r="31618" spans="2:6" x14ac:dyDescent="0.25">
      <c r="B31618" s="55"/>
      <c r="C31618" s="52"/>
      <c r="D31618" s="56"/>
      <c r="F31618"/>
    </row>
    <row r="31619" spans="2:6" x14ac:dyDescent="0.25">
      <c r="B31619" s="55"/>
      <c r="C31619" s="52"/>
      <c r="D31619" s="56"/>
      <c r="F31619"/>
    </row>
    <row r="31620" spans="2:6" x14ac:dyDescent="0.25">
      <c r="B31620" s="55"/>
      <c r="C31620" s="52"/>
      <c r="D31620" s="56"/>
      <c r="F31620"/>
    </row>
    <row r="31621" spans="2:6" x14ac:dyDescent="0.25">
      <c r="B31621" s="55"/>
      <c r="C31621" s="52"/>
      <c r="D31621" s="56"/>
      <c r="F31621"/>
    </row>
    <row r="31622" spans="2:6" x14ac:dyDescent="0.25">
      <c r="B31622" s="55"/>
      <c r="C31622" s="52"/>
      <c r="D31622" s="56"/>
      <c r="F31622"/>
    </row>
    <row r="31623" spans="2:6" x14ac:dyDescent="0.25">
      <c r="B31623" s="55"/>
      <c r="C31623" s="52"/>
      <c r="D31623" s="56"/>
      <c r="F31623"/>
    </row>
    <row r="31624" spans="2:6" x14ac:dyDescent="0.25">
      <c r="B31624" s="55"/>
      <c r="C31624" s="52"/>
      <c r="D31624" s="56"/>
      <c r="F31624"/>
    </row>
    <row r="31625" spans="2:6" x14ac:dyDescent="0.25">
      <c r="B31625" s="55"/>
      <c r="C31625" s="52"/>
      <c r="D31625" s="56"/>
      <c r="F31625"/>
    </row>
    <row r="31626" spans="2:6" x14ac:dyDescent="0.25">
      <c r="B31626" s="55"/>
      <c r="C31626" s="52"/>
      <c r="D31626" s="56"/>
      <c r="F31626"/>
    </row>
    <row r="31627" spans="2:6" x14ac:dyDescent="0.25">
      <c r="B31627" s="55"/>
      <c r="C31627" s="52"/>
      <c r="D31627" s="56"/>
      <c r="F31627"/>
    </row>
    <row r="31628" spans="2:6" x14ac:dyDescent="0.25">
      <c r="B31628" s="55"/>
      <c r="C31628" s="52"/>
      <c r="D31628" s="56"/>
      <c r="F31628"/>
    </row>
    <row r="31629" spans="2:6" x14ac:dyDescent="0.25">
      <c r="B31629" s="55"/>
      <c r="C31629" s="52"/>
      <c r="D31629" s="56"/>
      <c r="F31629"/>
    </row>
    <row r="31630" spans="2:6" x14ac:dyDescent="0.25">
      <c r="B31630" s="55"/>
      <c r="C31630" s="52"/>
      <c r="D31630" s="56"/>
      <c r="F31630"/>
    </row>
    <row r="31631" spans="2:6" x14ac:dyDescent="0.25">
      <c r="B31631" s="55"/>
      <c r="C31631" s="52"/>
      <c r="D31631" s="56"/>
      <c r="F31631"/>
    </row>
    <row r="31632" spans="2:6" x14ac:dyDescent="0.25">
      <c r="B31632" s="55"/>
      <c r="C31632" s="52"/>
      <c r="D31632" s="56"/>
      <c r="F31632"/>
    </row>
    <row r="31633" spans="2:6" x14ac:dyDescent="0.25">
      <c r="B31633" s="55"/>
      <c r="C31633" s="52"/>
      <c r="D31633" s="56"/>
      <c r="F31633"/>
    </row>
    <row r="31634" spans="2:6" x14ac:dyDescent="0.25">
      <c r="B31634" s="55"/>
      <c r="C31634" s="52"/>
      <c r="D31634" s="56"/>
      <c r="F31634"/>
    </row>
    <row r="31635" spans="2:6" x14ac:dyDescent="0.25">
      <c r="B31635" s="55"/>
      <c r="C31635" s="52"/>
      <c r="D31635" s="56"/>
      <c r="F31635"/>
    </row>
    <row r="31636" spans="2:6" x14ac:dyDescent="0.25">
      <c r="B31636" s="55"/>
      <c r="C31636" s="52"/>
      <c r="D31636" s="56"/>
      <c r="F31636"/>
    </row>
    <row r="31637" spans="2:6" x14ac:dyDescent="0.25">
      <c r="B31637" s="55"/>
      <c r="C31637" s="52"/>
      <c r="D31637" s="56"/>
      <c r="F31637"/>
    </row>
    <row r="31638" spans="2:6" x14ac:dyDescent="0.25">
      <c r="B31638" s="55"/>
      <c r="C31638" s="52"/>
      <c r="D31638" s="56"/>
      <c r="F31638"/>
    </row>
    <row r="31639" spans="2:6" x14ac:dyDescent="0.25">
      <c r="B31639" s="55"/>
      <c r="C31639" s="52"/>
      <c r="D31639" s="56"/>
      <c r="F31639"/>
    </row>
    <row r="31640" spans="2:6" x14ac:dyDescent="0.25">
      <c r="B31640" s="55"/>
      <c r="C31640" s="52"/>
      <c r="D31640" s="56"/>
      <c r="F31640"/>
    </row>
    <row r="31641" spans="2:6" x14ac:dyDescent="0.25">
      <c r="B31641" s="55"/>
      <c r="C31641" s="52"/>
      <c r="D31641" s="56"/>
      <c r="F31641"/>
    </row>
    <row r="31642" spans="2:6" x14ac:dyDescent="0.25">
      <c r="B31642" s="55"/>
      <c r="C31642" s="52"/>
      <c r="D31642" s="56"/>
      <c r="F31642"/>
    </row>
    <row r="31643" spans="2:6" x14ac:dyDescent="0.25">
      <c r="B31643" s="55"/>
      <c r="C31643" s="52"/>
      <c r="D31643" s="56"/>
      <c r="F31643"/>
    </row>
    <row r="31644" spans="2:6" x14ac:dyDescent="0.25">
      <c r="B31644" s="55"/>
      <c r="C31644" s="52"/>
      <c r="D31644" s="56"/>
      <c r="F31644"/>
    </row>
    <row r="31645" spans="2:6" x14ac:dyDescent="0.25">
      <c r="B31645" s="55"/>
      <c r="C31645" s="52"/>
      <c r="D31645" s="56"/>
      <c r="F31645"/>
    </row>
    <row r="31646" spans="2:6" x14ac:dyDescent="0.25">
      <c r="B31646" s="55"/>
      <c r="C31646" s="52"/>
      <c r="D31646" s="56"/>
      <c r="F31646"/>
    </row>
    <row r="31647" spans="2:6" x14ac:dyDescent="0.25">
      <c r="B31647" s="55"/>
      <c r="C31647" s="52"/>
      <c r="D31647" s="56"/>
      <c r="F31647"/>
    </row>
    <row r="31648" spans="2:6" x14ac:dyDescent="0.25">
      <c r="B31648" s="55"/>
      <c r="C31648" s="52"/>
      <c r="D31648" s="56"/>
      <c r="F31648"/>
    </row>
    <row r="31649" spans="2:6" x14ac:dyDescent="0.25">
      <c r="B31649" s="55"/>
      <c r="C31649" s="52"/>
      <c r="D31649" s="56"/>
      <c r="F31649"/>
    </row>
    <row r="31650" spans="2:6" x14ac:dyDescent="0.25">
      <c r="B31650" s="55"/>
      <c r="C31650" s="52"/>
      <c r="D31650" s="56"/>
      <c r="F31650"/>
    </row>
    <row r="31651" spans="2:6" x14ac:dyDescent="0.25">
      <c r="B31651" s="55"/>
      <c r="C31651" s="52"/>
      <c r="D31651" s="56"/>
      <c r="F31651"/>
    </row>
    <row r="31652" spans="2:6" x14ac:dyDescent="0.25">
      <c r="B31652" s="55"/>
      <c r="C31652" s="52"/>
      <c r="D31652" s="56"/>
      <c r="F31652"/>
    </row>
    <row r="31653" spans="2:6" x14ac:dyDescent="0.25">
      <c r="B31653" s="55"/>
      <c r="C31653" s="52"/>
      <c r="D31653" s="56"/>
      <c r="F31653"/>
    </row>
    <row r="31654" spans="2:6" x14ac:dyDescent="0.25">
      <c r="B31654" s="55"/>
      <c r="C31654" s="52"/>
      <c r="D31654" s="56"/>
      <c r="F31654"/>
    </row>
    <row r="31655" spans="2:6" x14ac:dyDescent="0.25">
      <c r="B31655" s="55"/>
      <c r="C31655" s="52"/>
      <c r="D31655" s="56"/>
      <c r="F31655"/>
    </row>
    <row r="31656" spans="2:6" x14ac:dyDescent="0.25">
      <c r="B31656" s="55"/>
      <c r="C31656" s="52"/>
      <c r="D31656" s="56"/>
      <c r="F31656"/>
    </row>
    <row r="31657" spans="2:6" x14ac:dyDescent="0.25">
      <c r="B31657" s="55"/>
      <c r="C31657" s="52"/>
      <c r="D31657" s="56"/>
      <c r="F31657"/>
    </row>
    <row r="31658" spans="2:6" x14ac:dyDescent="0.25">
      <c r="B31658" s="55"/>
      <c r="C31658" s="52"/>
      <c r="D31658" s="56"/>
      <c r="F31658"/>
    </row>
    <row r="31659" spans="2:6" x14ac:dyDescent="0.25">
      <c r="B31659" s="55"/>
      <c r="C31659" s="52"/>
      <c r="D31659" s="56"/>
      <c r="F31659"/>
    </row>
    <row r="31660" spans="2:6" x14ac:dyDescent="0.25">
      <c r="B31660" s="55"/>
      <c r="C31660" s="52"/>
      <c r="D31660" s="56"/>
      <c r="F31660"/>
    </row>
    <row r="31661" spans="2:6" x14ac:dyDescent="0.25">
      <c r="B31661" s="55"/>
      <c r="C31661" s="52"/>
      <c r="D31661" s="56"/>
      <c r="F31661"/>
    </row>
    <row r="31662" spans="2:6" x14ac:dyDescent="0.25">
      <c r="B31662" s="55"/>
      <c r="C31662" s="52"/>
      <c r="D31662" s="56"/>
      <c r="F31662"/>
    </row>
    <row r="31663" spans="2:6" x14ac:dyDescent="0.25">
      <c r="B31663" s="55"/>
      <c r="C31663" s="52"/>
      <c r="D31663" s="56"/>
      <c r="F31663"/>
    </row>
    <row r="31664" spans="2:6" x14ac:dyDescent="0.25">
      <c r="B31664" s="55"/>
      <c r="C31664" s="52"/>
      <c r="D31664" s="56"/>
      <c r="F31664"/>
    </row>
    <row r="31665" spans="2:6" x14ac:dyDescent="0.25">
      <c r="B31665" s="55"/>
      <c r="C31665" s="52"/>
      <c r="D31665" s="56"/>
      <c r="F31665"/>
    </row>
    <row r="31666" spans="2:6" x14ac:dyDescent="0.25">
      <c r="B31666" s="55"/>
      <c r="C31666" s="52"/>
      <c r="D31666" s="56"/>
      <c r="F31666"/>
    </row>
    <row r="31667" spans="2:6" x14ac:dyDescent="0.25">
      <c r="B31667" s="55"/>
      <c r="C31667" s="52"/>
      <c r="D31667" s="56"/>
      <c r="F31667"/>
    </row>
    <row r="31668" spans="2:6" x14ac:dyDescent="0.25">
      <c r="B31668" s="55"/>
      <c r="C31668" s="52"/>
      <c r="D31668" s="56"/>
      <c r="F31668"/>
    </row>
    <row r="31669" spans="2:6" x14ac:dyDescent="0.25">
      <c r="B31669" s="55"/>
      <c r="C31669" s="52"/>
      <c r="D31669" s="56"/>
      <c r="F31669"/>
    </row>
    <row r="31670" spans="2:6" x14ac:dyDescent="0.25">
      <c r="B31670" s="55"/>
      <c r="C31670" s="52"/>
      <c r="D31670" s="56"/>
      <c r="F31670"/>
    </row>
    <row r="31671" spans="2:6" x14ac:dyDescent="0.25">
      <c r="B31671" s="55"/>
      <c r="C31671" s="52"/>
      <c r="D31671" s="56"/>
      <c r="F31671"/>
    </row>
    <row r="31672" spans="2:6" x14ac:dyDescent="0.25">
      <c r="B31672" s="55"/>
      <c r="C31672" s="52"/>
      <c r="D31672" s="56"/>
      <c r="F31672"/>
    </row>
    <row r="31673" spans="2:6" x14ac:dyDescent="0.25">
      <c r="B31673" s="55"/>
      <c r="C31673" s="52"/>
      <c r="D31673" s="56"/>
      <c r="F31673"/>
    </row>
    <row r="31674" spans="2:6" x14ac:dyDescent="0.25">
      <c r="B31674" s="55"/>
      <c r="C31674" s="52"/>
      <c r="D31674" s="56"/>
      <c r="F31674"/>
    </row>
    <row r="31675" spans="2:6" x14ac:dyDescent="0.25">
      <c r="B31675" s="55"/>
      <c r="C31675" s="52"/>
      <c r="D31675" s="56"/>
      <c r="F31675"/>
    </row>
    <row r="31676" spans="2:6" x14ac:dyDescent="0.25">
      <c r="B31676" s="55"/>
      <c r="C31676" s="52"/>
      <c r="D31676" s="56"/>
      <c r="F31676"/>
    </row>
    <row r="31677" spans="2:6" x14ac:dyDescent="0.25">
      <c r="B31677" s="55"/>
      <c r="C31677" s="52"/>
      <c r="D31677" s="56"/>
      <c r="F31677"/>
    </row>
    <row r="31678" spans="2:6" x14ac:dyDescent="0.25">
      <c r="B31678" s="55"/>
      <c r="C31678" s="52"/>
      <c r="D31678" s="56"/>
      <c r="F31678"/>
    </row>
    <row r="31679" spans="2:6" x14ac:dyDescent="0.25">
      <c r="B31679" s="55"/>
      <c r="C31679" s="52"/>
      <c r="D31679" s="56"/>
      <c r="F31679"/>
    </row>
    <row r="31680" spans="2:6" x14ac:dyDescent="0.25">
      <c r="B31680" s="55"/>
      <c r="C31680" s="52"/>
      <c r="D31680" s="56"/>
      <c r="F31680"/>
    </row>
    <row r="31681" spans="2:6" x14ac:dyDescent="0.25">
      <c r="B31681" s="55"/>
      <c r="C31681" s="52"/>
      <c r="D31681" s="56"/>
      <c r="F31681"/>
    </row>
    <row r="31682" spans="2:6" x14ac:dyDescent="0.25">
      <c r="B31682" s="55"/>
      <c r="C31682" s="52"/>
      <c r="D31682" s="56"/>
      <c r="F31682"/>
    </row>
    <row r="31683" spans="2:6" x14ac:dyDescent="0.25">
      <c r="B31683" s="55"/>
      <c r="C31683" s="52"/>
      <c r="D31683" s="56"/>
      <c r="F31683"/>
    </row>
    <row r="31684" spans="2:6" x14ac:dyDescent="0.25">
      <c r="B31684" s="55"/>
      <c r="C31684" s="52"/>
      <c r="D31684" s="56"/>
      <c r="F31684"/>
    </row>
    <row r="31685" spans="2:6" x14ac:dyDescent="0.25">
      <c r="B31685" s="55"/>
      <c r="C31685" s="52"/>
      <c r="D31685" s="56"/>
      <c r="F31685"/>
    </row>
    <row r="31686" spans="2:6" x14ac:dyDescent="0.25">
      <c r="B31686" s="55"/>
      <c r="C31686" s="52"/>
      <c r="D31686" s="56"/>
      <c r="F31686"/>
    </row>
    <row r="31687" spans="2:6" x14ac:dyDescent="0.25">
      <c r="B31687" s="55"/>
      <c r="C31687" s="52"/>
      <c r="D31687" s="56"/>
      <c r="F31687"/>
    </row>
    <row r="31688" spans="2:6" x14ac:dyDescent="0.25">
      <c r="B31688" s="55"/>
      <c r="C31688" s="52"/>
      <c r="D31688" s="56"/>
      <c r="F31688"/>
    </row>
    <row r="31689" spans="2:6" x14ac:dyDescent="0.25">
      <c r="B31689" s="55"/>
      <c r="C31689" s="52"/>
      <c r="D31689" s="56"/>
      <c r="F31689"/>
    </row>
    <row r="31690" spans="2:6" x14ac:dyDescent="0.25">
      <c r="B31690" s="55"/>
      <c r="C31690" s="52"/>
      <c r="D31690" s="56"/>
      <c r="F31690"/>
    </row>
    <row r="31691" spans="2:6" x14ac:dyDescent="0.25">
      <c r="B31691" s="55"/>
      <c r="C31691" s="52"/>
      <c r="D31691" s="56"/>
      <c r="F31691"/>
    </row>
    <row r="31692" spans="2:6" x14ac:dyDescent="0.25">
      <c r="B31692" s="55"/>
      <c r="C31692" s="52"/>
      <c r="D31692" s="56"/>
      <c r="F31692"/>
    </row>
    <row r="31693" spans="2:6" x14ac:dyDescent="0.25">
      <c r="B31693" s="55"/>
      <c r="C31693" s="52"/>
      <c r="D31693" s="56"/>
      <c r="F31693"/>
    </row>
    <row r="31694" spans="2:6" x14ac:dyDescent="0.25">
      <c r="B31694" s="55"/>
      <c r="C31694" s="52"/>
      <c r="D31694" s="56"/>
      <c r="F31694"/>
    </row>
    <row r="31695" spans="2:6" x14ac:dyDescent="0.25">
      <c r="B31695" s="55"/>
      <c r="C31695" s="52"/>
      <c r="D31695" s="56"/>
      <c r="F31695"/>
    </row>
    <row r="31696" spans="2:6" x14ac:dyDescent="0.25">
      <c r="B31696" s="55"/>
      <c r="C31696" s="52"/>
      <c r="D31696" s="56"/>
      <c r="F31696"/>
    </row>
    <row r="31697" spans="2:6" x14ac:dyDescent="0.25">
      <c r="B31697" s="55"/>
      <c r="C31697" s="52"/>
      <c r="D31697" s="56"/>
      <c r="F31697"/>
    </row>
    <row r="31698" spans="2:6" x14ac:dyDescent="0.25">
      <c r="B31698" s="55"/>
      <c r="C31698" s="52"/>
      <c r="D31698" s="56"/>
      <c r="F31698"/>
    </row>
    <row r="31699" spans="2:6" x14ac:dyDescent="0.25">
      <c r="B31699" s="55"/>
      <c r="C31699" s="52"/>
      <c r="D31699" s="56"/>
      <c r="F31699"/>
    </row>
    <row r="31700" spans="2:6" x14ac:dyDescent="0.25">
      <c r="B31700" s="55"/>
      <c r="C31700" s="52"/>
      <c r="D31700" s="56"/>
      <c r="F31700"/>
    </row>
    <row r="31701" spans="2:6" x14ac:dyDescent="0.25">
      <c r="B31701" s="55"/>
      <c r="C31701" s="52"/>
      <c r="D31701" s="56"/>
      <c r="F31701"/>
    </row>
    <row r="31702" spans="2:6" x14ac:dyDescent="0.25">
      <c r="B31702" s="55"/>
      <c r="C31702" s="52"/>
      <c r="D31702" s="56"/>
      <c r="F31702"/>
    </row>
    <row r="31703" spans="2:6" x14ac:dyDescent="0.25">
      <c r="B31703" s="55"/>
      <c r="C31703" s="52"/>
      <c r="D31703" s="56"/>
      <c r="F31703"/>
    </row>
    <row r="31704" spans="2:6" x14ac:dyDescent="0.25">
      <c r="B31704" s="55"/>
      <c r="C31704" s="52"/>
      <c r="D31704" s="56"/>
      <c r="F31704"/>
    </row>
    <row r="31705" spans="2:6" x14ac:dyDescent="0.25">
      <c r="B31705" s="55"/>
      <c r="C31705" s="52"/>
      <c r="D31705" s="56"/>
      <c r="F31705"/>
    </row>
    <row r="31706" spans="2:6" x14ac:dyDescent="0.25">
      <c r="B31706" s="55"/>
      <c r="C31706" s="52"/>
      <c r="D31706" s="56"/>
      <c r="F31706"/>
    </row>
    <row r="31707" spans="2:6" x14ac:dyDescent="0.25">
      <c r="B31707" s="55"/>
      <c r="C31707" s="52"/>
      <c r="D31707" s="56"/>
      <c r="F31707"/>
    </row>
    <row r="31708" spans="2:6" x14ac:dyDescent="0.25">
      <c r="B31708" s="55"/>
      <c r="C31708" s="52"/>
      <c r="D31708" s="56"/>
      <c r="F31708"/>
    </row>
    <row r="31709" spans="2:6" x14ac:dyDescent="0.25">
      <c r="B31709" s="55"/>
      <c r="C31709" s="52"/>
      <c r="D31709" s="56"/>
      <c r="F31709"/>
    </row>
    <row r="31710" spans="2:6" x14ac:dyDescent="0.25">
      <c r="B31710" s="55"/>
      <c r="C31710" s="52"/>
      <c r="D31710" s="56"/>
      <c r="F31710"/>
    </row>
    <row r="31711" spans="2:6" x14ac:dyDescent="0.25">
      <c r="B31711" s="55"/>
      <c r="C31711" s="52"/>
      <c r="D31711" s="56"/>
      <c r="F31711"/>
    </row>
    <row r="31712" spans="2:6" x14ac:dyDescent="0.25">
      <c r="B31712" s="55"/>
      <c r="C31712" s="52"/>
      <c r="D31712" s="56"/>
      <c r="F31712"/>
    </row>
    <row r="31713" spans="2:6" x14ac:dyDescent="0.25">
      <c r="B31713" s="55"/>
      <c r="C31713" s="52"/>
      <c r="D31713" s="56"/>
      <c r="F31713"/>
    </row>
    <row r="31714" spans="2:6" x14ac:dyDescent="0.25">
      <c r="B31714" s="55"/>
      <c r="C31714" s="52"/>
      <c r="D31714" s="56"/>
      <c r="F31714"/>
    </row>
    <row r="31715" spans="2:6" x14ac:dyDescent="0.25">
      <c r="B31715" s="55"/>
      <c r="C31715" s="52"/>
      <c r="D31715" s="56"/>
      <c r="F31715"/>
    </row>
    <row r="31716" spans="2:6" x14ac:dyDescent="0.25">
      <c r="B31716" s="55"/>
      <c r="C31716" s="52"/>
      <c r="D31716" s="56"/>
      <c r="F31716"/>
    </row>
    <row r="31717" spans="2:6" x14ac:dyDescent="0.25">
      <c r="B31717" s="55"/>
      <c r="C31717" s="52"/>
      <c r="D31717" s="56"/>
      <c r="F31717"/>
    </row>
    <row r="31718" spans="2:6" x14ac:dyDescent="0.25">
      <c r="B31718" s="55"/>
      <c r="C31718" s="52"/>
      <c r="D31718" s="56"/>
      <c r="F31718"/>
    </row>
    <row r="31719" spans="2:6" x14ac:dyDescent="0.25">
      <c r="B31719" s="55"/>
      <c r="C31719" s="52"/>
      <c r="D31719" s="56"/>
      <c r="F31719"/>
    </row>
    <row r="31720" spans="2:6" x14ac:dyDescent="0.25">
      <c r="B31720" s="55"/>
      <c r="C31720" s="52"/>
      <c r="D31720" s="56"/>
      <c r="F31720"/>
    </row>
    <row r="31721" spans="2:6" x14ac:dyDescent="0.25">
      <c r="B31721" s="55"/>
      <c r="C31721" s="52"/>
      <c r="D31721" s="56"/>
      <c r="F31721"/>
    </row>
    <row r="31722" spans="2:6" x14ac:dyDescent="0.25">
      <c r="B31722" s="55"/>
      <c r="C31722" s="52"/>
      <c r="D31722" s="56"/>
      <c r="F31722"/>
    </row>
    <row r="31723" spans="2:6" x14ac:dyDescent="0.25">
      <c r="B31723" s="55"/>
      <c r="C31723" s="52"/>
      <c r="D31723" s="56"/>
      <c r="F31723"/>
    </row>
    <row r="31724" spans="2:6" x14ac:dyDescent="0.25">
      <c r="B31724" s="55"/>
      <c r="C31724" s="52"/>
      <c r="D31724" s="56"/>
      <c r="F31724"/>
    </row>
    <row r="31725" spans="2:6" x14ac:dyDescent="0.25">
      <c r="B31725" s="55"/>
      <c r="C31725" s="52"/>
      <c r="D31725" s="56"/>
      <c r="F31725"/>
    </row>
    <row r="31726" spans="2:6" x14ac:dyDescent="0.25">
      <c r="B31726" s="55"/>
      <c r="C31726" s="52"/>
      <c r="D31726" s="56"/>
      <c r="F31726"/>
    </row>
    <row r="31727" spans="2:6" x14ac:dyDescent="0.25">
      <c r="B31727" s="55"/>
      <c r="C31727" s="52"/>
      <c r="D31727" s="56"/>
      <c r="F31727"/>
    </row>
    <row r="31728" spans="2:6" x14ac:dyDescent="0.25">
      <c r="B31728" s="55"/>
      <c r="C31728" s="52"/>
      <c r="D31728" s="56"/>
      <c r="F31728"/>
    </row>
    <row r="31729" spans="2:6" x14ac:dyDescent="0.25">
      <c r="B31729" s="55"/>
      <c r="C31729" s="52"/>
      <c r="D31729" s="56"/>
      <c r="F31729"/>
    </row>
    <row r="31730" spans="2:6" x14ac:dyDescent="0.25">
      <c r="B31730" s="55"/>
      <c r="C31730" s="52"/>
      <c r="D31730" s="56"/>
      <c r="F31730"/>
    </row>
    <row r="31731" spans="2:6" x14ac:dyDescent="0.25">
      <c r="B31731" s="55"/>
      <c r="C31731" s="52"/>
      <c r="D31731" s="56"/>
      <c r="F31731"/>
    </row>
    <row r="31732" spans="2:6" x14ac:dyDescent="0.25">
      <c r="B31732" s="55"/>
      <c r="C31732" s="52"/>
      <c r="D31732" s="56"/>
      <c r="F31732"/>
    </row>
    <row r="31733" spans="2:6" x14ac:dyDescent="0.25">
      <c r="B31733" s="55"/>
      <c r="C31733" s="52"/>
      <c r="D31733" s="56"/>
      <c r="F31733"/>
    </row>
    <row r="31734" spans="2:6" x14ac:dyDescent="0.25">
      <c r="B31734" s="55"/>
      <c r="C31734" s="52"/>
      <c r="D31734" s="56"/>
      <c r="F31734"/>
    </row>
    <row r="31735" spans="2:6" x14ac:dyDescent="0.25">
      <c r="B31735" s="55"/>
      <c r="C31735" s="52"/>
      <c r="D31735" s="56"/>
      <c r="F31735"/>
    </row>
    <row r="31736" spans="2:6" x14ac:dyDescent="0.25">
      <c r="B31736" s="55"/>
      <c r="C31736" s="52"/>
      <c r="D31736" s="56"/>
      <c r="F31736"/>
    </row>
    <row r="31737" spans="2:6" x14ac:dyDescent="0.25">
      <c r="B31737" s="55"/>
      <c r="C31737" s="52"/>
      <c r="D31737" s="56"/>
      <c r="F31737"/>
    </row>
    <row r="31738" spans="2:6" x14ac:dyDescent="0.25">
      <c r="B31738" s="55"/>
      <c r="C31738" s="52"/>
      <c r="D31738" s="56"/>
      <c r="F31738"/>
    </row>
    <row r="31739" spans="2:6" x14ac:dyDescent="0.25">
      <c r="B31739" s="55"/>
      <c r="C31739" s="52"/>
      <c r="D31739" s="56"/>
      <c r="F31739"/>
    </row>
    <row r="31740" spans="2:6" x14ac:dyDescent="0.25">
      <c r="B31740" s="55"/>
      <c r="C31740" s="52"/>
      <c r="D31740" s="56"/>
      <c r="F31740"/>
    </row>
    <row r="31741" spans="2:6" x14ac:dyDescent="0.25">
      <c r="B31741" s="55"/>
      <c r="C31741" s="52"/>
      <c r="D31741" s="56"/>
      <c r="F31741"/>
    </row>
    <row r="31742" spans="2:6" x14ac:dyDescent="0.25">
      <c r="B31742" s="55"/>
      <c r="C31742" s="52"/>
      <c r="D31742" s="56"/>
      <c r="F31742"/>
    </row>
    <row r="31743" spans="2:6" x14ac:dyDescent="0.25">
      <c r="B31743" s="55"/>
      <c r="C31743" s="52"/>
      <c r="D31743" s="56"/>
      <c r="F31743"/>
    </row>
    <row r="31744" spans="2:6" x14ac:dyDescent="0.25">
      <c r="B31744" s="55"/>
      <c r="C31744" s="52"/>
      <c r="D31744" s="56"/>
      <c r="F31744"/>
    </row>
    <row r="31745" spans="2:6" x14ac:dyDescent="0.25">
      <c r="B31745" s="55"/>
      <c r="C31745" s="52"/>
      <c r="D31745" s="56"/>
      <c r="F31745"/>
    </row>
    <row r="31746" spans="2:6" x14ac:dyDescent="0.25">
      <c r="B31746" s="55"/>
      <c r="C31746" s="52"/>
      <c r="D31746" s="56"/>
      <c r="F31746"/>
    </row>
    <row r="31747" spans="2:6" x14ac:dyDescent="0.25">
      <c r="B31747" s="55"/>
      <c r="C31747" s="52"/>
      <c r="D31747" s="56"/>
      <c r="F31747"/>
    </row>
    <row r="31748" spans="2:6" x14ac:dyDescent="0.25">
      <c r="B31748" s="55"/>
      <c r="C31748" s="52"/>
      <c r="D31748" s="56"/>
      <c r="F31748"/>
    </row>
    <row r="31749" spans="2:6" x14ac:dyDescent="0.25">
      <c r="B31749" s="55"/>
      <c r="C31749" s="52"/>
      <c r="D31749" s="56"/>
      <c r="F31749"/>
    </row>
    <row r="31750" spans="2:6" x14ac:dyDescent="0.25">
      <c r="B31750" s="55"/>
      <c r="C31750" s="52"/>
      <c r="D31750" s="56"/>
      <c r="F31750"/>
    </row>
    <row r="31751" spans="2:6" x14ac:dyDescent="0.25">
      <c r="B31751" s="55"/>
      <c r="C31751" s="52"/>
      <c r="D31751" s="56"/>
      <c r="F31751"/>
    </row>
    <row r="31752" spans="2:6" x14ac:dyDescent="0.25">
      <c r="B31752" s="55"/>
      <c r="C31752" s="52"/>
      <c r="D31752" s="56"/>
      <c r="F31752"/>
    </row>
    <row r="31753" spans="2:6" x14ac:dyDescent="0.25">
      <c r="B31753" s="55"/>
      <c r="C31753" s="52"/>
      <c r="D31753" s="56"/>
      <c r="F31753"/>
    </row>
    <row r="31754" spans="2:6" x14ac:dyDescent="0.25">
      <c r="B31754" s="55"/>
      <c r="C31754" s="52"/>
      <c r="D31754" s="56"/>
      <c r="F31754"/>
    </row>
    <row r="31755" spans="2:6" x14ac:dyDescent="0.25">
      <c r="B31755" s="55"/>
      <c r="C31755" s="52"/>
      <c r="D31755" s="56"/>
      <c r="F31755"/>
    </row>
    <row r="31756" spans="2:6" x14ac:dyDescent="0.25">
      <c r="B31756" s="55"/>
      <c r="C31756" s="52"/>
      <c r="D31756" s="56"/>
      <c r="F31756"/>
    </row>
    <row r="31757" spans="2:6" x14ac:dyDescent="0.25">
      <c r="B31757" s="55"/>
      <c r="C31757" s="52"/>
      <c r="D31757" s="56"/>
      <c r="F31757"/>
    </row>
    <row r="31758" spans="2:6" x14ac:dyDescent="0.25">
      <c r="B31758" s="55"/>
      <c r="C31758" s="52"/>
      <c r="D31758" s="56"/>
      <c r="F31758"/>
    </row>
    <row r="31759" spans="2:6" x14ac:dyDescent="0.25">
      <c r="B31759" s="55"/>
      <c r="C31759" s="52"/>
      <c r="D31759" s="56"/>
      <c r="F31759"/>
    </row>
    <row r="31760" spans="2:6" x14ac:dyDescent="0.25">
      <c r="B31760" s="55"/>
      <c r="C31760" s="52"/>
      <c r="D31760" s="56"/>
      <c r="F31760"/>
    </row>
    <row r="31761" spans="2:6" x14ac:dyDescent="0.25">
      <c r="B31761" s="55"/>
      <c r="C31761" s="52"/>
      <c r="D31761" s="56"/>
      <c r="F31761"/>
    </row>
    <row r="31762" spans="2:6" x14ac:dyDescent="0.25">
      <c r="B31762" s="55"/>
      <c r="C31762" s="52"/>
      <c r="D31762" s="56"/>
      <c r="F31762"/>
    </row>
    <row r="31763" spans="2:6" x14ac:dyDescent="0.25">
      <c r="B31763" s="55"/>
      <c r="C31763" s="52"/>
      <c r="D31763" s="56"/>
      <c r="F31763"/>
    </row>
    <row r="31764" spans="2:6" x14ac:dyDescent="0.25">
      <c r="B31764" s="55"/>
      <c r="C31764" s="52"/>
      <c r="D31764" s="56"/>
      <c r="F31764"/>
    </row>
    <row r="31765" spans="2:6" x14ac:dyDescent="0.25">
      <c r="B31765" s="55"/>
      <c r="C31765" s="52"/>
      <c r="D31765" s="56"/>
      <c r="F31765"/>
    </row>
    <row r="31766" spans="2:6" x14ac:dyDescent="0.25">
      <c r="B31766" s="55"/>
      <c r="C31766" s="52"/>
      <c r="D31766" s="56"/>
      <c r="F31766"/>
    </row>
    <row r="31767" spans="2:6" x14ac:dyDescent="0.25">
      <c r="B31767" s="55"/>
      <c r="C31767" s="52"/>
      <c r="D31767" s="56"/>
      <c r="F31767"/>
    </row>
    <row r="31768" spans="2:6" x14ac:dyDescent="0.25">
      <c r="B31768" s="55"/>
      <c r="C31768" s="52"/>
      <c r="D31768" s="56"/>
      <c r="F31768"/>
    </row>
    <row r="31769" spans="2:6" x14ac:dyDescent="0.25">
      <c r="B31769" s="55"/>
      <c r="C31769" s="52"/>
      <c r="D31769" s="56"/>
      <c r="F31769"/>
    </row>
    <row r="31770" spans="2:6" x14ac:dyDescent="0.25">
      <c r="B31770" s="55"/>
      <c r="C31770" s="52"/>
      <c r="D31770" s="56"/>
      <c r="F31770"/>
    </row>
    <row r="31771" spans="2:6" x14ac:dyDescent="0.25">
      <c r="B31771" s="55"/>
      <c r="C31771" s="52"/>
      <c r="D31771" s="56"/>
      <c r="F31771"/>
    </row>
    <row r="31772" spans="2:6" x14ac:dyDescent="0.25">
      <c r="B31772" s="55"/>
      <c r="C31772" s="52"/>
      <c r="D31772" s="56"/>
      <c r="F31772"/>
    </row>
    <row r="31773" spans="2:6" x14ac:dyDescent="0.25">
      <c r="B31773" s="55"/>
      <c r="C31773" s="52"/>
      <c r="D31773" s="56"/>
      <c r="F31773"/>
    </row>
    <row r="31774" spans="2:6" x14ac:dyDescent="0.25">
      <c r="B31774" s="55"/>
      <c r="C31774" s="52"/>
      <c r="D31774" s="56"/>
      <c r="F31774"/>
    </row>
    <row r="31775" spans="2:6" x14ac:dyDescent="0.25">
      <c r="B31775" s="55"/>
      <c r="C31775" s="52"/>
      <c r="D31775" s="56"/>
      <c r="F31775"/>
    </row>
    <row r="31776" spans="2:6" x14ac:dyDescent="0.25">
      <c r="B31776" s="55"/>
      <c r="C31776" s="52"/>
      <c r="D31776" s="56"/>
      <c r="F31776"/>
    </row>
    <row r="31777" spans="2:6" x14ac:dyDescent="0.25">
      <c r="B31777" s="55"/>
      <c r="C31777" s="52"/>
      <c r="D31777" s="56"/>
      <c r="F31777"/>
    </row>
    <row r="31778" spans="2:6" x14ac:dyDescent="0.25">
      <c r="B31778" s="55"/>
      <c r="C31778" s="52"/>
      <c r="D31778" s="56"/>
      <c r="F31778"/>
    </row>
    <row r="31779" spans="2:6" x14ac:dyDescent="0.25">
      <c r="B31779" s="55"/>
      <c r="C31779" s="52"/>
      <c r="D31779" s="56"/>
      <c r="F31779"/>
    </row>
    <row r="31780" spans="2:6" x14ac:dyDescent="0.25">
      <c r="B31780" s="55"/>
      <c r="C31780" s="52"/>
      <c r="D31780" s="56"/>
      <c r="F31780"/>
    </row>
    <row r="31781" spans="2:6" x14ac:dyDescent="0.25">
      <c r="B31781" s="55"/>
      <c r="C31781" s="52"/>
      <c r="D31781" s="56"/>
      <c r="F31781"/>
    </row>
    <row r="31782" spans="2:6" x14ac:dyDescent="0.25">
      <c r="B31782" s="55"/>
      <c r="C31782" s="52"/>
      <c r="D31782" s="56"/>
      <c r="F31782"/>
    </row>
    <row r="31783" spans="2:6" x14ac:dyDescent="0.25">
      <c r="B31783" s="55"/>
      <c r="C31783" s="52"/>
      <c r="D31783" s="56"/>
      <c r="F31783"/>
    </row>
    <row r="31784" spans="2:6" x14ac:dyDescent="0.25">
      <c r="B31784" s="55"/>
      <c r="C31784" s="52"/>
      <c r="D31784" s="56"/>
      <c r="F31784"/>
    </row>
    <row r="31785" spans="2:6" x14ac:dyDescent="0.25">
      <c r="B31785" s="55"/>
      <c r="C31785" s="52"/>
      <c r="D31785" s="56"/>
      <c r="F31785"/>
    </row>
    <row r="31786" spans="2:6" x14ac:dyDescent="0.25">
      <c r="B31786" s="55"/>
      <c r="C31786" s="52"/>
      <c r="D31786" s="56"/>
      <c r="F31786"/>
    </row>
    <row r="31787" spans="2:6" x14ac:dyDescent="0.25">
      <c r="B31787" s="55"/>
      <c r="C31787" s="52"/>
      <c r="D31787" s="56"/>
      <c r="F31787"/>
    </row>
    <row r="31788" spans="2:6" x14ac:dyDescent="0.25">
      <c r="B31788" s="55"/>
      <c r="C31788" s="52"/>
      <c r="D31788" s="56"/>
      <c r="F31788"/>
    </row>
    <row r="31789" spans="2:6" x14ac:dyDescent="0.25">
      <c r="B31789" s="55"/>
      <c r="C31789" s="52"/>
      <c r="D31789" s="56"/>
      <c r="F31789"/>
    </row>
    <row r="31790" spans="2:6" x14ac:dyDescent="0.25">
      <c r="B31790" s="55"/>
      <c r="C31790" s="52"/>
      <c r="D31790" s="56"/>
      <c r="F31790"/>
    </row>
    <row r="31791" spans="2:6" x14ac:dyDescent="0.25">
      <c r="B31791" s="55"/>
      <c r="C31791" s="52"/>
      <c r="D31791" s="56"/>
      <c r="F31791"/>
    </row>
    <row r="31792" spans="2:6" x14ac:dyDescent="0.25">
      <c r="B31792" s="55"/>
      <c r="C31792" s="52"/>
      <c r="D31792" s="56"/>
      <c r="F31792"/>
    </row>
    <row r="31793" spans="2:6" x14ac:dyDescent="0.25">
      <c r="B31793" s="55"/>
      <c r="C31793" s="52"/>
      <c r="D31793" s="56"/>
      <c r="F31793"/>
    </row>
    <row r="31794" spans="2:6" x14ac:dyDescent="0.25">
      <c r="B31794" s="55"/>
      <c r="C31794" s="52"/>
      <c r="D31794" s="56"/>
      <c r="F31794"/>
    </row>
    <row r="31795" spans="2:6" x14ac:dyDescent="0.25">
      <c r="B31795" s="55"/>
      <c r="C31795" s="52"/>
      <c r="D31795" s="56"/>
      <c r="F31795"/>
    </row>
    <row r="31796" spans="2:6" x14ac:dyDescent="0.25">
      <c r="B31796" s="55"/>
      <c r="C31796" s="52"/>
      <c r="D31796" s="56"/>
      <c r="F31796"/>
    </row>
    <row r="31797" spans="2:6" x14ac:dyDescent="0.25">
      <c r="B31797" s="55"/>
      <c r="C31797" s="52"/>
      <c r="D31797" s="56"/>
      <c r="F31797"/>
    </row>
    <row r="31798" spans="2:6" x14ac:dyDescent="0.25">
      <c r="B31798" s="55"/>
      <c r="C31798" s="52"/>
      <c r="D31798" s="56"/>
      <c r="F31798"/>
    </row>
    <row r="31799" spans="2:6" x14ac:dyDescent="0.25">
      <c r="B31799" s="55"/>
      <c r="C31799" s="52"/>
      <c r="D31799" s="56"/>
      <c r="F31799"/>
    </row>
    <row r="31800" spans="2:6" x14ac:dyDescent="0.25">
      <c r="B31800" s="55"/>
      <c r="C31800" s="52"/>
      <c r="D31800" s="56"/>
      <c r="F31800"/>
    </row>
    <row r="31801" spans="2:6" x14ac:dyDescent="0.25">
      <c r="B31801" s="55"/>
      <c r="C31801" s="52"/>
      <c r="D31801" s="56"/>
      <c r="F31801"/>
    </row>
    <row r="31802" spans="2:6" x14ac:dyDescent="0.25">
      <c r="B31802" s="55"/>
      <c r="C31802" s="52"/>
      <c r="D31802" s="56"/>
      <c r="F31802"/>
    </row>
    <row r="31803" spans="2:6" x14ac:dyDescent="0.25">
      <c r="B31803" s="55"/>
      <c r="C31803" s="52"/>
      <c r="D31803" s="56"/>
      <c r="F31803"/>
    </row>
    <row r="31804" spans="2:6" x14ac:dyDescent="0.25">
      <c r="B31804" s="55"/>
      <c r="C31804" s="52"/>
      <c r="D31804" s="56"/>
      <c r="F31804"/>
    </row>
    <row r="31805" spans="2:6" x14ac:dyDescent="0.25">
      <c r="B31805" s="55"/>
      <c r="C31805" s="52"/>
      <c r="D31805" s="56"/>
      <c r="F31805"/>
    </row>
    <row r="31806" spans="2:6" x14ac:dyDescent="0.25">
      <c r="B31806" s="55"/>
      <c r="C31806" s="52"/>
      <c r="D31806" s="56"/>
      <c r="F31806"/>
    </row>
    <row r="31807" spans="2:6" x14ac:dyDescent="0.25">
      <c r="B31807" s="55"/>
      <c r="C31807" s="52"/>
      <c r="D31807" s="56"/>
      <c r="F31807"/>
    </row>
    <row r="31808" spans="2:6" x14ac:dyDescent="0.25">
      <c r="B31808" s="55"/>
      <c r="C31808" s="52"/>
      <c r="D31808" s="56"/>
      <c r="F31808"/>
    </row>
    <row r="31809" spans="2:6" x14ac:dyDescent="0.25">
      <c r="B31809" s="55"/>
      <c r="C31809" s="52"/>
      <c r="D31809" s="56"/>
      <c r="F31809"/>
    </row>
    <row r="31810" spans="2:6" x14ac:dyDescent="0.25">
      <c r="B31810" s="55"/>
      <c r="C31810" s="52"/>
      <c r="D31810" s="56"/>
      <c r="F31810"/>
    </row>
    <row r="31811" spans="2:6" x14ac:dyDescent="0.25">
      <c r="B31811" s="55"/>
      <c r="C31811" s="52"/>
      <c r="D31811" s="56"/>
      <c r="F31811"/>
    </row>
    <row r="31812" spans="2:6" x14ac:dyDescent="0.25">
      <c r="B31812" s="55"/>
      <c r="C31812" s="52"/>
      <c r="D31812" s="56"/>
      <c r="F31812"/>
    </row>
    <row r="31813" spans="2:6" x14ac:dyDescent="0.25">
      <c r="B31813" s="55"/>
      <c r="C31813" s="52"/>
      <c r="D31813" s="56"/>
      <c r="F31813"/>
    </row>
    <row r="31814" spans="2:6" x14ac:dyDescent="0.25">
      <c r="B31814" s="55"/>
      <c r="C31814" s="52"/>
      <c r="D31814" s="56"/>
      <c r="F31814"/>
    </row>
    <row r="31815" spans="2:6" x14ac:dyDescent="0.25">
      <c r="B31815" s="55"/>
      <c r="C31815" s="52"/>
      <c r="D31815" s="56"/>
      <c r="F31815"/>
    </row>
    <row r="31816" spans="2:6" x14ac:dyDescent="0.25">
      <c r="B31816" s="55"/>
      <c r="C31816" s="52"/>
      <c r="D31816" s="56"/>
      <c r="F31816"/>
    </row>
    <row r="31817" spans="2:6" x14ac:dyDescent="0.25">
      <c r="B31817" s="55"/>
      <c r="C31817" s="52"/>
      <c r="D31817" s="56"/>
      <c r="F31817"/>
    </row>
    <row r="31818" spans="2:6" x14ac:dyDescent="0.25">
      <c r="B31818" s="55"/>
      <c r="C31818" s="52"/>
      <c r="D31818" s="56"/>
      <c r="F31818"/>
    </row>
    <row r="31819" spans="2:6" x14ac:dyDescent="0.25">
      <c r="B31819" s="55"/>
      <c r="C31819" s="52"/>
      <c r="D31819" s="56"/>
      <c r="F31819"/>
    </row>
    <row r="31820" spans="2:6" x14ac:dyDescent="0.25">
      <c r="B31820" s="55"/>
      <c r="C31820" s="52"/>
      <c r="D31820" s="56"/>
      <c r="F31820"/>
    </row>
    <row r="31821" spans="2:6" x14ac:dyDescent="0.25">
      <c r="B31821" s="55"/>
      <c r="C31821" s="52"/>
      <c r="D31821" s="56"/>
      <c r="F31821"/>
    </row>
    <row r="31822" spans="2:6" x14ac:dyDescent="0.25">
      <c r="B31822" s="55"/>
      <c r="C31822" s="52"/>
      <c r="D31822" s="56"/>
      <c r="F31822"/>
    </row>
    <row r="31823" spans="2:6" x14ac:dyDescent="0.25">
      <c r="B31823" s="55"/>
      <c r="C31823" s="52"/>
      <c r="D31823" s="56"/>
      <c r="F31823"/>
    </row>
    <row r="31824" spans="2:6" x14ac:dyDescent="0.25">
      <c r="B31824" s="55"/>
      <c r="C31824" s="52"/>
      <c r="D31824" s="56"/>
      <c r="F31824"/>
    </row>
    <row r="31825" spans="2:6" x14ac:dyDescent="0.25">
      <c r="B31825" s="55"/>
      <c r="C31825" s="52"/>
      <c r="D31825" s="56"/>
      <c r="F31825"/>
    </row>
    <row r="31826" spans="2:6" x14ac:dyDescent="0.25">
      <c r="B31826" s="55"/>
      <c r="C31826" s="52"/>
      <c r="D31826" s="56"/>
      <c r="F31826"/>
    </row>
    <row r="31827" spans="2:6" x14ac:dyDescent="0.25">
      <c r="B31827" s="55"/>
      <c r="C31827" s="52"/>
      <c r="D31827" s="56"/>
      <c r="F31827"/>
    </row>
    <row r="31828" spans="2:6" x14ac:dyDescent="0.25">
      <c r="B31828" s="55"/>
      <c r="C31828" s="52"/>
      <c r="D31828" s="56"/>
      <c r="F31828"/>
    </row>
    <row r="31829" spans="2:6" x14ac:dyDescent="0.25">
      <c r="B31829" s="55"/>
      <c r="C31829" s="52"/>
      <c r="D31829" s="56"/>
      <c r="F31829"/>
    </row>
    <row r="31830" spans="2:6" x14ac:dyDescent="0.25">
      <c r="B31830" s="55"/>
      <c r="C31830" s="52"/>
      <c r="D31830" s="56"/>
      <c r="F31830"/>
    </row>
    <row r="31831" spans="2:6" x14ac:dyDescent="0.25">
      <c r="B31831" s="55"/>
      <c r="C31831" s="52"/>
      <c r="D31831" s="56"/>
      <c r="F31831"/>
    </row>
    <row r="31832" spans="2:6" x14ac:dyDescent="0.25">
      <c r="B31832" s="55"/>
      <c r="C31832" s="52"/>
      <c r="D31832" s="56"/>
      <c r="F31832"/>
    </row>
    <row r="31833" spans="2:6" x14ac:dyDescent="0.25">
      <c r="B31833" s="55"/>
      <c r="C31833" s="52"/>
      <c r="D31833" s="56"/>
      <c r="F31833"/>
    </row>
    <row r="31834" spans="2:6" x14ac:dyDescent="0.25">
      <c r="B31834" s="55"/>
      <c r="C31834" s="52"/>
      <c r="D31834" s="56"/>
      <c r="F31834"/>
    </row>
    <row r="31835" spans="2:6" x14ac:dyDescent="0.25">
      <c r="B31835" s="55"/>
      <c r="C31835" s="52"/>
      <c r="D31835" s="56"/>
      <c r="F31835"/>
    </row>
    <row r="31836" spans="2:6" x14ac:dyDescent="0.25">
      <c r="B31836" s="55"/>
      <c r="C31836" s="52"/>
      <c r="D31836" s="56"/>
      <c r="F31836"/>
    </row>
    <row r="31837" spans="2:6" x14ac:dyDescent="0.25">
      <c r="B31837" s="55"/>
      <c r="C31837" s="52"/>
      <c r="D31837" s="56"/>
      <c r="F31837"/>
    </row>
    <row r="31838" spans="2:6" x14ac:dyDescent="0.25">
      <c r="B31838" s="55"/>
      <c r="C31838" s="52"/>
      <c r="D31838" s="56"/>
      <c r="F31838"/>
    </row>
    <row r="31839" spans="2:6" x14ac:dyDescent="0.25">
      <c r="B31839" s="55"/>
      <c r="C31839" s="52"/>
      <c r="D31839" s="56"/>
      <c r="F31839"/>
    </row>
    <row r="31840" spans="2:6" x14ac:dyDescent="0.25">
      <c r="B31840" s="55"/>
      <c r="C31840" s="52"/>
      <c r="D31840" s="56"/>
      <c r="F31840"/>
    </row>
    <row r="31841" spans="2:6" x14ac:dyDescent="0.25">
      <c r="B31841" s="55"/>
      <c r="C31841" s="52"/>
      <c r="D31841" s="56"/>
      <c r="F31841"/>
    </row>
    <row r="31842" spans="2:6" x14ac:dyDescent="0.25">
      <c r="B31842" s="55"/>
      <c r="C31842" s="52"/>
      <c r="D31842" s="56"/>
      <c r="F31842"/>
    </row>
    <row r="31843" spans="2:6" x14ac:dyDescent="0.25">
      <c r="B31843" s="55"/>
      <c r="C31843" s="52"/>
      <c r="D31843" s="56"/>
      <c r="F31843"/>
    </row>
    <row r="31844" spans="2:6" x14ac:dyDescent="0.25">
      <c r="B31844" s="55"/>
      <c r="C31844" s="52"/>
      <c r="D31844" s="56"/>
      <c r="F31844"/>
    </row>
    <row r="31845" spans="2:6" x14ac:dyDescent="0.25">
      <c r="B31845" s="55"/>
      <c r="C31845" s="52"/>
      <c r="D31845" s="56"/>
      <c r="F31845"/>
    </row>
    <row r="31846" spans="2:6" x14ac:dyDescent="0.25">
      <c r="B31846" s="55"/>
      <c r="C31846" s="52"/>
      <c r="D31846" s="56"/>
      <c r="F31846"/>
    </row>
    <row r="31847" spans="2:6" x14ac:dyDescent="0.25">
      <c r="B31847" s="55"/>
      <c r="C31847" s="52"/>
      <c r="D31847" s="56"/>
      <c r="F31847"/>
    </row>
    <row r="31848" spans="2:6" x14ac:dyDescent="0.25">
      <c r="B31848" s="55"/>
      <c r="C31848" s="52"/>
      <c r="D31848" s="56"/>
      <c r="F31848"/>
    </row>
    <row r="31849" spans="2:6" x14ac:dyDescent="0.25">
      <c r="B31849" s="55"/>
      <c r="C31849" s="52"/>
      <c r="D31849" s="56"/>
      <c r="F31849"/>
    </row>
    <row r="31850" spans="2:6" x14ac:dyDescent="0.25">
      <c r="B31850" s="55"/>
      <c r="C31850" s="52"/>
      <c r="D31850" s="56"/>
      <c r="F31850"/>
    </row>
    <row r="31851" spans="2:6" x14ac:dyDescent="0.25">
      <c r="B31851" s="55"/>
      <c r="C31851" s="52"/>
      <c r="D31851" s="56"/>
      <c r="F31851"/>
    </row>
    <row r="31852" spans="2:6" x14ac:dyDescent="0.25">
      <c r="B31852" s="55"/>
      <c r="C31852" s="52"/>
      <c r="D31852" s="56"/>
      <c r="F31852"/>
    </row>
    <row r="31853" spans="2:6" x14ac:dyDescent="0.25">
      <c r="B31853" s="55"/>
      <c r="C31853" s="52"/>
      <c r="D31853" s="56"/>
      <c r="F31853"/>
    </row>
    <row r="31854" spans="2:6" x14ac:dyDescent="0.25">
      <c r="B31854" s="55"/>
      <c r="C31854" s="52"/>
      <c r="D31854" s="56"/>
      <c r="F31854"/>
    </row>
    <row r="31855" spans="2:6" x14ac:dyDescent="0.25">
      <c r="B31855" s="55"/>
      <c r="C31855" s="52"/>
      <c r="D31855" s="56"/>
      <c r="F31855"/>
    </row>
    <row r="31856" spans="2:6" x14ac:dyDescent="0.25">
      <c r="B31856" s="55"/>
      <c r="C31856" s="52"/>
      <c r="D31856" s="56"/>
      <c r="F31856"/>
    </row>
    <row r="31857" spans="2:6" x14ac:dyDescent="0.25">
      <c r="B31857" s="55"/>
      <c r="C31857" s="52"/>
      <c r="D31857" s="56"/>
      <c r="F31857"/>
    </row>
    <row r="31858" spans="2:6" x14ac:dyDescent="0.25">
      <c r="B31858" s="55"/>
      <c r="C31858" s="52"/>
      <c r="D31858" s="56"/>
      <c r="F31858"/>
    </row>
    <row r="31859" spans="2:6" x14ac:dyDescent="0.25">
      <c r="B31859" s="55"/>
      <c r="C31859" s="52"/>
      <c r="D31859" s="56"/>
      <c r="F31859"/>
    </row>
    <row r="31860" spans="2:6" x14ac:dyDescent="0.25">
      <c r="B31860" s="55"/>
      <c r="C31860" s="52"/>
      <c r="D31860" s="56"/>
      <c r="F31860"/>
    </row>
    <row r="31861" spans="2:6" x14ac:dyDescent="0.25">
      <c r="B31861" s="55"/>
      <c r="C31861" s="52"/>
      <c r="D31861" s="56"/>
      <c r="F31861"/>
    </row>
    <row r="31862" spans="2:6" x14ac:dyDescent="0.25">
      <c r="B31862" s="55"/>
      <c r="C31862" s="52"/>
      <c r="D31862" s="56"/>
      <c r="F31862"/>
    </row>
    <row r="31863" spans="2:6" x14ac:dyDescent="0.25">
      <c r="B31863" s="55"/>
      <c r="C31863" s="52"/>
      <c r="D31863" s="56"/>
      <c r="F31863"/>
    </row>
    <row r="31864" spans="2:6" x14ac:dyDescent="0.25">
      <c r="B31864" s="55"/>
      <c r="C31864" s="52"/>
      <c r="D31864" s="56"/>
      <c r="F31864"/>
    </row>
    <row r="31865" spans="2:6" x14ac:dyDescent="0.25">
      <c r="B31865" s="55"/>
      <c r="C31865" s="52"/>
      <c r="D31865" s="56"/>
      <c r="F31865"/>
    </row>
    <row r="31866" spans="2:6" x14ac:dyDescent="0.25">
      <c r="B31866" s="55"/>
      <c r="C31866" s="52"/>
      <c r="D31866" s="56"/>
      <c r="F31866"/>
    </row>
    <row r="31867" spans="2:6" x14ac:dyDescent="0.25">
      <c r="B31867" s="55"/>
      <c r="C31867" s="52"/>
      <c r="D31867" s="56"/>
      <c r="F31867"/>
    </row>
    <row r="31868" spans="2:6" x14ac:dyDescent="0.25">
      <c r="B31868" s="55"/>
      <c r="C31868" s="52"/>
      <c r="D31868" s="56"/>
      <c r="F31868"/>
    </row>
    <row r="31869" spans="2:6" x14ac:dyDescent="0.25">
      <c r="B31869" s="55"/>
      <c r="C31869" s="52"/>
      <c r="D31869" s="56"/>
      <c r="F31869"/>
    </row>
    <row r="31870" spans="2:6" x14ac:dyDescent="0.25">
      <c r="B31870" s="55"/>
      <c r="C31870" s="52"/>
      <c r="D31870" s="56"/>
      <c r="F31870"/>
    </row>
    <row r="31871" spans="2:6" x14ac:dyDescent="0.25">
      <c r="B31871" s="55"/>
      <c r="C31871" s="52"/>
      <c r="D31871" s="56"/>
      <c r="F31871"/>
    </row>
    <row r="31872" spans="2:6" x14ac:dyDescent="0.25">
      <c r="B31872" s="55"/>
      <c r="C31872" s="52"/>
      <c r="D31872" s="56"/>
      <c r="F31872"/>
    </row>
    <row r="31873" spans="2:6" x14ac:dyDescent="0.25">
      <c r="B31873" s="55"/>
      <c r="C31873" s="52"/>
      <c r="D31873" s="56"/>
      <c r="F31873"/>
    </row>
    <row r="31874" spans="2:6" x14ac:dyDescent="0.25">
      <c r="B31874" s="55"/>
      <c r="C31874" s="52"/>
      <c r="D31874" s="56"/>
      <c r="F31874"/>
    </row>
    <row r="31875" spans="2:6" x14ac:dyDescent="0.25">
      <c r="B31875" s="55"/>
      <c r="C31875" s="52"/>
      <c r="D31875" s="56"/>
      <c r="F31875"/>
    </row>
    <row r="31876" spans="2:6" x14ac:dyDescent="0.25">
      <c r="B31876" s="55"/>
      <c r="C31876" s="52"/>
      <c r="D31876" s="56"/>
      <c r="F31876"/>
    </row>
    <row r="31877" spans="2:6" x14ac:dyDescent="0.25">
      <c r="B31877" s="55"/>
      <c r="C31877" s="52"/>
      <c r="D31877" s="56"/>
      <c r="F31877"/>
    </row>
    <row r="31878" spans="2:6" x14ac:dyDescent="0.25">
      <c r="B31878" s="55"/>
      <c r="C31878" s="52"/>
      <c r="D31878" s="56"/>
      <c r="F31878"/>
    </row>
    <row r="31879" spans="2:6" x14ac:dyDescent="0.25">
      <c r="B31879" s="55"/>
      <c r="C31879" s="52"/>
      <c r="D31879" s="56"/>
      <c r="F31879"/>
    </row>
    <row r="31880" spans="2:6" x14ac:dyDescent="0.25">
      <c r="B31880" s="55"/>
      <c r="C31880" s="52"/>
      <c r="D31880" s="56"/>
      <c r="F31880"/>
    </row>
    <row r="31881" spans="2:6" x14ac:dyDescent="0.25">
      <c r="B31881" s="55"/>
      <c r="C31881" s="52"/>
      <c r="D31881" s="56"/>
      <c r="F31881"/>
    </row>
    <row r="31882" spans="2:6" x14ac:dyDescent="0.25">
      <c r="B31882" s="55"/>
      <c r="C31882" s="52"/>
      <c r="D31882" s="56"/>
      <c r="F31882"/>
    </row>
    <row r="31883" spans="2:6" x14ac:dyDescent="0.25">
      <c r="B31883" s="55"/>
      <c r="C31883" s="52"/>
      <c r="D31883" s="56"/>
      <c r="F31883"/>
    </row>
    <row r="31884" spans="2:6" x14ac:dyDescent="0.25">
      <c r="B31884" s="55"/>
      <c r="C31884" s="52"/>
      <c r="D31884" s="56"/>
      <c r="F31884"/>
    </row>
    <row r="31885" spans="2:6" x14ac:dyDescent="0.25">
      <c r="B31885" s="55"/>
      <c r="C31885" s="52"/>
      <c r="D31885" s="56"/>
      <c r="F31885"/>
    </row>
    <row r="31886" spans="2:6" x14ac:dyDescent="0.25">
      <c r="B31886" s="55"/>
      <c r="C31886" s="52"/>
      <c r="D31886" s="56"/>
      <c r="F31886"/>
    </row>
    <row r="31887" spans="2:6" x14ac:dyDescent="0.25">
      <c r="B31887" s="55"/>
      <c r="C31887" s="52"/>
      <c r="D31887" s="56"/>
      <c r="F31887"/>
    </row>
    <row r="31888" spans="2:6" x14ac:dyDescent="0.25">
      <c r="B31888" s="55"/>
      <c r="C31888" s="52"/>
      <c r="D31888" s="56"/>
      <c r="F31888"/>
    </row>
    <row r="31889" spans="2:6" x14ac:dyDescent="0.25">
      <c r="B31889" s="55"/>
      <c r="C31889" s="52"/>
      <c r="D31889" s="56"/>
      <c r="F31889"/>
    </row>
    <row r="31890" spans="2:6" x14ac:dyDescent="0.25">
      <c r="B31890" s="55"/>
      <c r="C31890" s="52"/>
      <c r="D31890" s="56"/>
      <c r="F31890"/>
    </row>
    <row r="31891" spans="2:6" x14ac:dyDescent="0.25">
      <c r="B31891" s="55"/>
      <c r="C31891" s="52"/>
      <c r="D31891" s="56"/>
      <c r="F31891"/>
    </row>
    <row r="31892" spans="2:6" x14ac:dyDescent="0.25">
      <c r="B31892" s="55"/>
      <c r="C31892" s="52"/>
      <c r="D31892" s="56"/>
      <c r="F31892"/>
    </row>
    <row r="31893" spans="2:6" x14ac:dyDescent="0.25">
      <c r="B31893" s="55"/>
      <c r="C31893" s="52"/>
      <c r="D31893" s="56"/>
      <c r="F31893"/>
    </row>
    <row r="31894" spans="2:6" x14ac:dyDescent="0.25">
      <c r="B31894" s="55"/>
      <c r="C31894" s="52"/>
      <c r="D31894" s="56"/>
      <c r="F31894"/>
    </row>
    <row r="31895" spans="2:6" x14ac:dyDescent="0.25">
      <c r="B31895" s="55"/>
      <c r="C31895" s="52"/>
      <c r="D31895" s="56"/>
      <c r="F31895"/>
    </row>
    <row r="31896" spans="2:6" x14ac:dyDescent="0.25">
      <c r="B31896" s="55"/>
      <c r="C31896" s="52"/>
      <c r="D31896" s="56"/>
      <c r="F31896"/>
    </row>
    <row r="31897" spans="2:6" x14ac:dyDescent="0.25">
      <c r="B31897" s="55"/>
      <c r="C31897" s="52"/>
      <c r="D31897" s="56"/>
      <c r="F31897"/>
    </row>
    <row r="31898" spans="2:6" x14ac:dyDescent="0.25">
      <c r="B31898" s="55"/>
      <c r="C31898" s="52"/>
      <c r="D31898" s="56"/>
      <c r="F31898"/>
    </row>
    <row r="31899" spans="2:6" x14ac:dyDescent="0.25">
      <c r="B31899" s="55"/>
      <c r="C31899" s="52"/>
      <c r="D31899" s="56"/>
      <c r="F31899"/>
    </row>
    <row r="31900" spans="2:6" x14ac:dyDescent="0.25">
      <c r="B31900" s="55"/>
      <c r="C31900" s="52"/>
      <c r="D31900" s="56"/>
      <c r="F31900"/>
    </row>
    <row r="31901" spans="2:6" x14ac:dyDescent="0.25">
      <c r="B31901" s="55"/>
      <c r="C31901" s="52"/>
      <c r="D31901" s="56"/>
      <c r="F31901"/>
    </row>
    <row r="31902" spans="2:6" x14ac:dyDescent="0.25">
      <c r="B31902" s="55"/>
      <c r="C31902" s="52"/>
      <c r="D31902" s="56"/>
      <c r="F31902"/>
    </row>
    <row r="31903" spans="2:6" x14ac:dyDescent="0.25">
      <c r="B31903" s="55"/>
      <c r="C31903" s="52"/>
      <c r="D31903" s="56"/>
      <c r="F31903"/>
    </row>
    <row r="31904" spans="2:6" x14ac:dyDescent="0.25">
      <c r="B31904" s="55"/>
      <c r="C31904" s="52"/>
      <c r="D31904" s="56"/>
      <c r="F31904"/>
    </row>
    <row r="31905" spans="2:6" x14ac:dyDescent="0.25">
      <c r="B31905" s="55"/>
      <c r="C31905" s="52"/>
      <c r="D31905" s="56"/>
      <c r="F31905"/>
    </row>
    <row r="31906" spans="2:6" x14ac:dyDescent="0.25">
      <c r="B31906" s="55"/>
      <c r="C31906" s="52"/>
      <c r="D31906" s="56"/>
      <c r="F31906"/>
    </row>
    <row r="31907" spans="2:6" x14ac:dyDescent="0.25">
      <c r="B31907" s="55"/>
      <c r="C31907" s="52"/>
      <c r="D31907" s="56"/>
      <c r="F31907"/>
    </row>
    <row r="31908" spans="2:6" x14ac:dyDescent="0.25">
      <c r="B31908" s="55"/>
      <c r="C31908" s="52"/>
      <c r="D31908" s="56"/>
      <c r="F31908"/>
    </row>
    <row r="31909" spans="2:6" x14ac:dyDescent="0.25">
      <c r="B31909" s="55"/>
      <c r="C31909" s="52"/>
      <c r="D31909" s="56"/>
      <c r="F31909"/>
    </row>
    <row r="31910" spans="2:6" x14ac:dyDescent="0.25">
      <c r="B31910" s="55"/>
      <c r="C31910" s="52"/>
      <c r="D31910" s="56"/>
      <c r="F31910"/>
    </row>
    <row r="31911" spans="2:6" x14ac:dyDescent="0.25">
      <c r="B31911" s="55"/>
      <c r="C31911" s="52"/>
      <c r="D31911" s="56"/>
      <c r="F31911"/>
    </row>
    <row r="31912" spans="2:6" x14ac:dyDescent="0.25">
      <c r="B31912" s="55"/>
      <c r="C31912" s="52"/>
      <c r="D31912" s="56"/>
      <c r="F31912"/>
    </row>
    <row r="31913" spans="2:6" x14ac:dyDescent="0.25">
      <c r="B31913" s="55"/>
      <c r="C31913" s="52"/>
      <c r="D31913" s="56"/>
      <c r="F31913"/>
    </row>
    <row r="31914" spans="2:6" x14ac:dyDescent="0.25">
      <c r="B31914" s="55"/>
      <c r="C31914" s="52"/>
      <c r="D31914" s="56"/>
      <c r="F31914"/>
    </row>
    <row r="31915" spans="2:6" x14ac:dyDescent="0.25">
      <c r="B31915" s="55"/>
      <c r="C31915" s="52"/>
      <c r="D31915" s="56"/>
      <c r="F31915"/>
    </row>
    <row r="31916" spans="2:6" x14ac:dyDescent="0.25">
      <c r="B31916" s="55"/>
      <c r="C31916" s="52"/>
      <c r="D31916" s="56"/>
      <c r="F31916"/>
    </row>
    <row r="31917" spans="2:6" x14ac:dyDescent="0.25">
      <c r="B31917" s="55"/>
      <c r="C31917" s="52"/>
      <c r="D31917" s="56"/>
      <c r="F31917"/>
    </row>
    <row r="31918" spans="2:6" x14ac:dyDescent="0.25">
      <c r="B31918" s="55"/>
      <c r="C31918" s="52"/>
      <c r="D31918" s="56"/>
      <c r="F31918"/>
    </row>
    <row r="31919" spans="2:6" x14ac:dyDescent="0.25">
      <c r="B31919" s="55"/>
      <c r="C31919" s="52"/>
      <c r="D31919" s="56"/>
      <c r="F31919"/>
    </row>
    <row r="31920" spans="2:6" x14ac:dyDescent="0.25">
      <c r="B31920" s="55"/>
      <c r="C31920" s="52"/>
      <c r="D31920" s="56"/>
      <c r="F31920"/>
    </row>
    <row r="31921" spans="2:6" x14ac:dyDescent="0.25">
      <c r="B31921" s="55"/>
      <c r="C31921" s="52"/>
      <c r="D31921" s="56"/>
      <c r="F31921"/>
    </row>
    <row r="31922" spans="2:6" x14ac:dyDescent="0.25">
      <c r="B31922" s="55"/>
      <c r="C31922" s="52"/>
      <c r="D31922" s="56"/>
      <c r="F31922"/>
    </row>
    <row r="31923" spans="2:6" x14ac:dyDescent="0.25">
      <c r="B31923" s="55"/>
      <c r="C31923" s="52"/>
      <c r="D31923" s="56"/>
      <c r="F31923"/>
    </row>
    <row r="31924" spans="2:6" x14ac:dyDescent="0.25">
      <c r="B31924" s="55"/>
      <c r="C31924" s="52"/>
      <c r="D31924" s="56"/>
      <c r="F31924"/>
    </row>
    <row r="31925" spans="2:6" x14ac:dyDescent="0.25">
      <c r="B31925" s="55"/>
      <c r="C31925" s="52"/>
      <c r="D31925" s="56"/>
      <c r="F31925"/>
    </row>
    <row r="31926" spans="2:6" x14ac:dyDescent="0.25">
      <c r="B31926" s="55"/>
      <c r="C31926" s="52"/>
      <c r="D31926" s="56"/>
      <c r="F31926"/>
    </row>
    <row r="31927" spans="2:6" x14ac:dyDescent="0.25">
      <c r="B31927" s="55"/>
      <c r="C31927" s="52"/>
      <c r="D31927" s="56"/>
      <c r="F31927"/>
    </row>
    <row r="31928" spans="2:6" x14ac:dyDescent="0.25">
      <c r="B31928" s="55"/>
      <c r="C31928" s="52"/>
      <c r="D31928" s="56"/>
      <c r="F31928"/>
    </row>
    <row r="31929" spans="2:6" x14ac:dyDescent="0.25">
      <c r="B31929" s="55"/>
      <c r="C31929" s="52"/>
      <c r="D31929" s="56"/>
      <c r="F31929"/>
    </row>
    <row r="31930" spans="2:6" x14ac:dyDescent="0.25">
      <c r="B31930" s="55"/>
      <c r="C31930" s="52"/>
      <c r="D31930" s="56"/>
      <c r="F31930"/>
    </row>
    <row r="31931" spans="2:6" x14ac:dyDescent="0.25">
      <c r="B31931" s="55"/>
      <c r="C31931" s="52"/>
      <c r="D31931" s="56"/>
      <c r="F31931"/>
    </row>
    <row r="31932" spans="2:6" x14ac:dyDescent="0.25">
      <c r="B31932" s="55"/>
      <c r="C31932" s="52"/>
      <c r="D31932" s="56"/>
      <c r="F31932"/>
    </row>
    <row r="31933" spans="2:6" x14ac:dyDescent="0.25">
      <c r="B31933" s="55"/>
      <c r="C31933" s="52"/>
      <c r="D31933" s="56"/>
      <c r="F31933"/>
    </row>
    <row r="31934" spans="2:6" x14ac:dyDescent="0.25">
      <c r="B31934" s="55"/>
      <c r="C31934" s="52"/>
      <c r="D31934" s="56"/>
      <c r="F31934"/>
    </row>
    <row r="31935" spans="2:6" x14ac:dyDescent="0.25">
      <c r="B31935" s="55"/>
      <c r="C31935" s="52"/>
      <c r="D31935" s="56"/>
      <c r="F31935"/>
    </row>
    <row r="31936" spans="2:6" x14ac:dyDescent="0.25">
      <c r="B31936" s="55"/>
      <c r="C31936" s="52"/>
      <c r="D31936" s="56"/>
      <c r="F31936"/>
    </row>
    <row r="31937" spans="2:6" x14ac:dyDescent="0.25">
      <c r="B31937" s="55"/>
      <c r="C31937" s="52"/>
      <c r="D31937" s="56"/>
      <c r="F31937"/>
    </row>
    <row r="31938" spans="2:6" x14ac:dyDescent="0.25">
      <c r="B31938" s="55"/>
      <c r="C31938" s="52"/>
      <c r="D31938" s="56"/>
      <c r="F31938"/>
    </row>
    <row r="31939" spans="2:6" x14ac:dyDescent="0.25">
      <c r="B31939" s="55"/>
      <c r="C31939" s="52"/>
      <c r="D31939" s="56"/>
      <c r="F31939"/>
    </row>
    <row r="31940" spans="2:6" x14ac:dyDescent="0.25">
      <c r="B31940" s="55"/>
      <c r="C31940" s="52"/>
      <c r="D31940" s="56"/>
      <c r="F31940"/>
    </row>
    <row r="31941" spans="2:6" x14ac:dyDescent="0.25">
      <c r="B31941" s="55"/>
      <c r="C31941" s="52"/>
      <c r="D31941" s="56"/>
      <c r="F31941"/>
    </row>
    <row r="31942" spans="2:6" x14ac:dyDescent="0.25">
      <c r="B31942" s="55"/>
      <c r="C31942" s="52"/>
      <c r="D31942" s="56"/>
      <c r="F31942"/>
    </row>
    <row r="31943" spans="2:6" x14ac:dyDescent="0.25">
      <c r="B31943" s="55"/>
      <c r="C31943" s="52"/>
      <c r="D31943" s="56"/>
      <c r="F31943"/>
    </row>
    <row r="31944" spans="2:6" x14ac:dyDescent="0.25">
      <c r="B31944" s="55"/>
      <c r="C31944" s="52"/>
      <c r="D31944" s="56"/>
      <c r="F31944"/>
    </row>
    <row r="31945" spans="2:6" x14ac:dyDescent="0.25">
      <c r="B31945" s="55"/>
      <c r="C31945" s="52"/>
      <c r="D31945" s="56"/>
      <c r="F31945"/>
    </row>
    <row r="31946" spans="2:6" x14ac:dyDescent="0.25">
      <c r="B31946" s="55"/>
      <c r="C31946" s="52"/>
      <c r="D31946" s="56"/>
      <c r="F31946"/>
    </row>
    <row r="31947" spans="2:6" x14ac:dyDescent="0.25">
      <c r="B31947" s="55"/>
      <c r="C31947" s="52"/>
      <c r="D31947" s="56"/>
      <c r="F31947"/>
    </row>
    <row r="31948" spans="2:6" x14ac:dyDescent="0.25">
      <c r="B31948" s="55"/>
      <c r="C31948" s="52"/>
      <c r="D31948" s="56"/>
      <c r="F31948"/>
    </row>
    <row r="31949" spans="2:6" x14ac:dyDescent="0.25">
      <c r="B31949" s="55"/>
      <c r="C31949" s="52"/>
      <c r="D31949" s="56"/>
      <c r="F31949"/>
    </row>
    <row r="31950" spans="2:6" x14ac:dyDescent="0.25">
      <c r="B31950" s="55"/>
      <c r="C31950" s="52"/>
      <c r="D31950" s="56"/>
      <c r="F31950"/>
    </row>
    <row r="31951" spans="2:6" x14ac:dyDescent="0.25">
      <c r="B31951" s="55"/>
      <c r="C31951" s="52"/>
      <c r="D31951" s="56"/>
      <c r="F31951"/>
    </row>
    <row r="31952" spans="2:6" x14ac:dyDescent="0.25">
      <c r="B31952" s="55"/>
      <c r="C31952" s="52"/>
      <c r="D31952" s="56"/>
      <c r="F31952"/>
    </row>
    <row r="31953" spans="2:6" x14ac:dyDescent="0.25">
      <c r="B31953" s="55"/>
      <c r="C31953" s="52"/>
      <c r="D31953" s="56"/>
      <c r="F31953"/>
    </row>
    <row r="31954" spans="2:6" x14ac:dyDescent="0.25">
      <c r="B31954" s="55"/>
      <c r="C31954" s="52"/>
      <c r="D31954" s="56"/>
      <c r="F31954"/>
    </row>
    <row r="31955" spans="2:6" x14ac:dyDescent="0.25">
      <c r="B31955" s="55"/>
      <c r="C31955" s="52"/>
      <c r="D31955" s="56"/>
      <c r="F31955"/>
    </row>
    <row r="31956" spans="2:6" x14ac:dyDescent="0.25">
      <c r="B31956" s="55"/>
      <c r="C31956" s="52"/>
      <c r="D31956" s="56"/>
      <c r="F31956"/>
    </row>
    <row r="31957" spans="2:6" x14ac:dyDescent="0.25">
      <c r="B31957" s="55"/>
      <c r="C31957" s="52"/>
      <c r="D31957" s="56"/>
      <c r="F31957"/>
    </row>
    <row r="31958" spans="2:6" x14ac:dyDescent="0.25">
      <c r="B31958" s="55"/>
      <c r="C31958" s="52"/>
      <c r="D31958" s="56"/>
      <c r="F31958"/>
    </row>
    <row r="31959" spans="2:6" x14ac:dyDescent="0.25">
      <c r="B31959" s="55"/>
      <c r="C31959" s="52"/>
      <c r="D31959" s="56"/>
      <c r="F31959"/>
    </row>
    <row r="31960" spans="2:6" x14ac:dyDescent="0.25">
      <c r="B31960" s="55"/>
      <c r="C31960" s="52"/>
      <c r="D31960" s="56"/>
      <c r="F31960"/>
    </row>
    <row r="31961" spans="2:6" x14ac:dyDescent="0.25">
      <c r="B31961" s="55"/>
      <c r="C31961" s="52"/>
      <c r="D31961" s="56"/>
      <c r="F31961"/>
    </row>
    <row r="31962" spans="2:6" x14ac:dyDescent="0.25">
      <c r="B31962" s="55"/>
      <c r="C31962" s="52"/>
      <c r="D31962" s="56"/>
      <c r="F31962"/>
    </row>
    <row r="31963" spans="2:6" x14ac:dyDescent="0.25">
      <c r="B31963" s="55"/>
      <c r="C31963" s="52"/>
      <c r="D31963" s="56"/>
      <c r="F31963"/>
    </row>
    <row r="31964" spans="2:6" x14ac:dyDescent="0.25">
      <c r="B31964" s="55"/>
      <c r="C31964" s="52"/>
      <c r="D31964" s="56"/>
      <c r="F31964"/>
    </row>
    <row r="31965" spans="2:6" x14ac:dyDescent="0.25">
      <c r="B31965" s="55"/>
      <c r="C31965" s="52"/>
      <c r="D31965" s="56"/>
      <c r="F31965"/>
    </row>
    <row r="31966" spans="2:6" x14ac:dyDescent="0.25">
      <c r="B31966" s="55"/>
      <c r="C31966" s="52"/>
      <c r="D31966" s="56"/>
      <c r="F31966"/>
    </row>
    <row r="31967" spans="2:6" x14ac:dyDescent="0.25">
      <c r="B31967" s="55"/>
      <c r="C31967" s="52"/>
      <c r="D31967" s="56"/>
      <c r="F31967"/>
    </row>
    <row r="31968" spans="2:6" x14ac:dyDescent="0.25">
      <c r="B31968" s="55"/>
      <c r="C31968" s="52"/>
      <c r="D31968" s="56"/>
      <c r="F31968"/>
    </row>
    <row r="31969" spans="2:6" x14ac:dyDescent="0.25">
      <c r="B31969" s="55"/>
      <c r="C31969" s="52"/>
      <c r="D31969" s="56"/>
      <c r="F31969"/>
    </row>
    <row r="31970" spans="2:6" x14ac:dyDescent="0.25">
      <c r="B31970" s="55"/>
      <c r="C31970" s="52"/>
      <c r="D31970" s="56"/>
      <c r="F31970"/>
    </row>
    <row r="31971" spans="2:6" x14ac:dyDescent="0.25">
      <c r="B31971" s="55"/>
      <c r="C31971" s="52"/>
      <c r="D31971" s="56"/>
      <c r="F31971"/>
    </row>
    <row r="31972" spans="2:6" x14ac:dyDescent="0.25">
      <c r="B31972" s="55"/>
      <c r="C31972" s="52"/>
      <c r="D31972" s="56"/>
      <c r="F31972"/>
    </row>
    <row r="31973" spans="2:6" x14ac:dyDescent="0.25">
      <c r="B31973" s="55"/>
      <c r="C31973" s="52"/>
      <c r="D31973" s="56"/>
      <c r="F31973"/>
    </row>
    <row r="31974" spans="2:6" x14ac:dyDescent="0.25">
      <c r="B31974" s="55"/>
      <c r="C31974" s="52"/>
      <c r="D31974" s="56"/>
      <c r="F31974"/>
    </row>
    <row r="31975" spans="2:6" x14ac:dyDescent="0.25">
      <c r="B31975" s="55"/>
      <c r="C31975" s="52"/>
      <c r="D31975" s="56"/>
      <c r="F31975"/>
    </row>
    <row r="31976" spans="2:6" x14ac:dyDescent="0.25">
      <c r="B31976" s="55"/>
      <c r="C31976" s="52"/>
      <c r="D31976" s="56"/>
      <c r="F31976"/>
    </row>
    <row r="31977" spans="2:6" x14ac:dyDescent="0.25">
      <c r="B31977" s="55"/>
      <c r="C31977" s="52"/>
      <c r="D31977" s="56"/>
      <c r="F31977"/>
    </row>
    <row r="31978" spans="2:6" x14ac:dyDescent="0.25">
      <c r="B31978" s="55"/>
      <c r="C31978" s="52"/>
      <c r="D31978" s="56"/>
      <c r="F31978"/>
    </row>
    <row r="31979" spans="2:6" x14ac:dyDescent="0.25">
      <c r="B31979" s="55"/>
      <c r="C31979" s="52"/>
      <c r="D31979" s="56"/>
      <c r="F31979"/>
    </row>
    <row r="31980" spans="2:6" x14ac:dyDescent="0.25">
      <c r="B31980" s="55"/>
      <c r="C31980" s="52"/>
      <c r="D31980" s="56"/>
      <c r="F31980"/>
    </row>
    <row r="31981" spans="2:6" x14ac:dyDescent="0.25">
      <c r="B31981" s="55"/>
      <c r="C31981" s="52"/>
      <c r="D31981" s="56"/>
      <c r="F31981"/>
    </row>
    <row r="31982" spans="2:6" x14ac:dyDescent="0.25">
      <c r="B31982" s="55"/>
      <c r="C31982" s="52"/>
      <c r="D31982" s="56"/>
      <c r="F31982"/>
    </row>
    <row r="31983" spans="2:6" x14ac:dyDescent="0.25">
      <c r="B31983" s="55"/>
      <c r="C31983" s="52"/>
      <c r="D31983" s="56"/>
      <c r="F31983"/>
    </row>
    <row r="31984" spans="2:6" x14ac:dyDescent="0.25">
      <c r="B31984" s="55"/>
      <c r="C31984" s="52"/>
      <c r="D31984" s="56"/>
      <c r="F31984"/>
    </row>
    <row r="31985" spans="2:6" x14ac:dyDescent="0.25">
      <c r="B31985" s="55"/>
      <c r="C31985" s="52"/>
      <c r="D31985" s="56"/>
      <c r="F31985"/>
    </row>
    <row r="31986" spans="2:6" x14ac:dyDescent="0.25">
      <c r="B31986" s="55"/>
      <c r="C31986" s="52"/>
      <c r="D31986" s="56"/>
      <c r="F31986"/>
    </row>
    <row r="31987" spans="2:6" x14ac:dyDescent="0.25">
      <c r="B31987" s="55"/>
      <c r="C31987" s="52"/>
      <c r="D31987" s="56"/>
      <c r="F31987"/>
    </row>
    <row r="31988" spans="2:6" x14ac:dyDescent="0.25">
      <c r="B31988" s="55"/>
      <c r="C31988" s="52"/>
      <c r="D31988" s="56"/>
      <c r="F31988"/>
    </row>
    <row r="31989" spans="2:6" x14ac:dyDescent="0.25">
      <c r="B31989" s="55"/>
      <c r="C31989" s="52"/>
      <c r="D31989" s="56"/>
      <c r="F31989"/>
    </row>
    <row r="31990" spans="2:6" x14ac:dyDescent="0.25">
      <c r="B31990" s="55"/>
      <c r="C31990" s="52"/>
      <c r="D31990" s="56"/>
      <c r="F31990"/>
    </row>
    <row r="31991" spans="2:6" x14ac:dyDescent="0.25">
      <c r="B31991" s="55"/>
      <c r="C31991" s="52"/>
      <c r="D31991" s="56"/>
      <c r="F31991"/>
    </row>
    <row r="31992" spans="2:6" x14ac:dyDescent="0.25">
      <c r="B31992" s="55"/>
      <c r="C31992" s="52"/>
      <c r="D31992" s="56"/>
      <c r="F31992"/>
    </row>
    <row r="31993" spans="2:6" x14ac:dyDescent="0.25">
      <c r="B31993" s="55"/>
      <c r="C31993" s="52"/>
      <c r="D31993" s="56"/>
      <c r="F31993"/>
    </row>
    <row r="31994" spans="2:6" x14ac:dyDescent="0.25">
      <c r="B31994" s="55"/>
      <c r="C31994" s="52"/>
      <c r="D31994" s="56"/>
      <c r="F31994"/>
    </row>
    <row r="31995" spans="2:6" x14ac:dyDescent="0.25">
      <c r="B31995" s="55"/>
      <c r="C31995" s="52"/>
      <c r="D31995" s="56"/>
      <c r="F31995"/>
    </row>
    <row r="31996" spans="2:6" x14ac:dyDescent="0.25">
      <c r="B31996" s="55"/>
      <c r="C31996" s="52"/>
      <c r="D31996" s="56"/>
      <c r="F31996"/>
    </row>
    <row r="31997" spans="2:6" x14ac:dyDescent="0.25">
      <c r="B31997" s="55"/>
      <c r="C31997" s="52"/>
      <c r="D31997" s="56"/>
      <c r="F31997"/>
    </row>
    <row r="31998" spans="2:6" x14ac:dyDescent="0.25">
      <c r="B31998" s="55"/>
      <c r="C31998" s="52"/>
      <c r="D31998" s="56"/>
      <c r="F31998"/>
    </row>
    <row r="31999" spans="2:6" x14ac:dyDescent="0.25">
      <c r="B31999" s="55"/>
      <c r="C31999" s="52"/>
      <c r="D31999" s="56"/>
      <c r="F31999"/>
    </row>
    <row r="32000" spans="2:6" x14ac:dyDescent="0.25">
      <c r="B32000" s="55"/>
      <c r="C32000" s="52"/>
      <c r="D32000" s="56"/>
      <c r="F32000"/>
    </row>
    <row r="32001" spans="2:6" x14ac:dyDescent="0.25">
      <c r="B32001" s="55"/>
      <c r="C32001" s="52"/>
      <c r="D32001" s="56"/>
      <c r="F32001"/>
    </row>
    <row r="32002" spans="2:6" x14ac:dyDescent="0.25">
      <c r="B32002" s="55"/>
      <c r="C32002" s="52"/>
      <c r="D32002" s="56"/>
      <c r="F32002"/>
    </row>
    <row r="32003" spans="2:6" x14ac:dyDescent="0.25">
      <c r="B32003" s="55"/>
      <c r="C32003" s="52"/>
      <c r="D32003" s="56"/>
      <c r="F32003"/>
    </row>
    <row r="32004" spans="2:6" x14ac:dyDescent="0.25">
      <c r="B32004" s="55"/>
      <c r="C32004" s="52"/>
      <c r="D32004" s="56"/>
      <c r="F32004"/>
    </row>
    <row r="32005" spans="2:6" x14ac:dyDescent="0.25">
      <c r="B32005" s="55"/>
      <c r="C32005" s="52"/>
      <c r="D32005" s="56"/>
      <c r="F32005"/>
    </row>
    <row r="32006" spans="2:6" x14ac:dyDescent="0.25">
      <c r="B32006" s="55"/>
      <c r="C32006" s="52"/>
      <c r="D32006" s="56"/>
      <c r="F32006"/>
    </row>
    <row r="32007" spans="2:6" x14ac:dyDescent="0.25">
      <c r="B32007" s="55"/>
      <c r="C32007" s="52"/>
      <c r="D32007" s="56"/>
      <c r="F32007"/>
    </row>
    <row r="32008" spans="2:6" x14ac:dyDescent="0.25">
      <c r="B32008" s="55"/>
      <c r="C32008" s="52"/>
      <c r="D32008" s="56"/>
      <c r="F32008"/>
    </row>
    <row r="32009" spans="2:6" x14ac:dyDescent="0.25">
      <c r="B32009" s="55"/>
      <c r="C32009" s="52"/>
      <c r="D32009" s="56"/>
      <c r="F32009"/>
    </row>
    <row r="32010" spans="2:6" x14ac:dyDescent="0.25">
      <c r="B32010" s="55"/>
      <c r="C32010" s="52"/>
      <c r="D32010" s="56"/>
      <c r="F32010"/>
    </row>
    <row r="32011" spans="2:6" x14ac:dyDescent="0.25">
      <c r="B32011" s="55"/>
      <c r="C32011" s="52"/>
      <c r="D32011" s="56"/>
      <c r="F32011"/>
    </row>
    <row r="32012" spans="2:6" x14ac:dyDescent="0.25">
      <c r="B32012" s="55"/>
      <c r="C32012" s="52"/>
      <c r="D32012" s="56"/>
      <c r="F32012"/>
    </row>
    <row r="32013" spans="2:6" x14ac:dyDescent="0.25">
      <c r="B32013" s="55"/>
      <c r="C32013" s="52"/>
      <c r="D32013" s="56"/>
      <c r="F32013"/>
    </row>
    <row r="32014" spans="2:6" x14ac:dyDescent="0.25">
      <c r="B32014" s="55"/>
      <c r="C32014" s="52"/>
      <c r="D32014" s="56"/>
      <c r="F32014"/>
    </row>
    <row r="32015" spans="2:6" x14ac:dyDescent="0.25">
      <c r="B32015" s="55"/>
      <c r="C32015" s="52"/>
      <c r="D32015" s="56"/>
      <c r="F32015"/>
    </row>
    <row r="32016" spans="2:6" x14ac:dyDescent="0.25">
      <c r="B32016" s="55"/>
      <c r="C32016" s="52"/>
      <c r="D32016" s="56"/>
      <c r="F32016"/>
    </row>
    <row r="32017" spans="2:6" x14ac:dyDescent="0.25">
      <c r="B32017" s="55"/>
      <c r="C32017" s="52"/>
      <c r="D32017" s="56"/>
      <c r="F32017"/>
    </row>
    <row r="32018" spans="2:6" x14ac:dyDescent="0.25">
      <c r="B32018" s="55"/>
      <c r="C32018" s="52"/>
      <c r="D32018" s="56"/>
      <c r="F32018"/>
    </row>
    <row r="32019" spans="2:6" x14ac:dyDescent="0.25">
      <c r="B32019" s="55"/>
      <c r="C32019" s="52"/>
      <c r="D32019" s="56"/>
      <c r="F32019"/>
    </row>
    <row r="32020" spans="2:6" x14ac:dyDescent="0.25">
      <c r="B32020" s="55"/>
      <c r="C32020" s="52"/>
      <c r="D32020" s="56"/>
      <c r="F32020"/>
    </row>
    <row r="32021" spans="2:6" x14ac:dyDescent="0.25">
      <c r="B32021" s="55"/>
      <c r="C32021" s="52"/>
      <c r="D32021" s="56"/>
      <c r="F32021"/>
    </row>
    <row r="32022" spans="2:6" x14ac:dyDescent="0.25">
      <c r="B32022" s="55"/>
      <c r="C32022" s="52"/>
      <c r="D32022" s="56"/>
      <c r="F32022"/>
    </row>
    <row r="32023" spans="2:6" x14ac:dyDescent="0.25">
      <c r="B32023" s="55"/>
      <c r="C32023" s="52"/>
      <c r="D32023" s="56"/>
      <c r="F32023"/>
    </row>
    <row r="32024" spans="2:6" x14ac:dyDescent="0.25">
      <c r="B32024" s="55"/>
      <c r="C32024" s="52"/>
      <c r="D32024" s="56"/>
      <c r="F32024"/>
    </row>
    <row r="32025" spans="2:6" x14ac:dyDescent="0.25">
      <c r="B32025" s="55"/>
      <c r="C32025" s="52"/>
      <c r="D32025" s="56"/>
      <c r="F32025"/>
    </row>
    <row r="32026" spans="2:6" x14ac:dyDescent="0.25">
      <c r="B32026" s="55"/>
      <c r="C32026" s="52"/>
      <c r="D32026" s="56"/>
      <c r="F32026"/>
    </row>
    <row r="32027" spans="2:6" x14ac:dyDescent="0.25">
      <c r="B32027" s="55"/>
      <c r="C32027" s="52"/>
      <c r="D32027" s="56"/>
      <c r="F32027"/>
    </row>
    <row r="32028" spans="2:6" x14ac:dyDescent="0.25">
      <c r="B32028" s="55"/>
      <c r="C32028" s="52"/>
      <c r="D32028" s="56"/>
      <c r="F32028"/>
    </row>
    <row r="32029" spans="2:6" x14ac:dyDescent="0.25">
      <c r="B32029" s="55"/>
      <c r="C32029" s="52"/>
      <c r="D32029" s="56"/>
      <c r="F32029"/>
    </row>
    <row r="32030" spans="2:6" x14ac:dyDescent="0.25">
      <c r="B32030" s="55"/>
      <c r="C32030" s="52"/>
      <c r="D32030" s="56"/>
      <c r="F32030"/>
    </row>
    <row r="32031" spans="2:6" x14ac:dyDescent="0.25">
      <c r="B32031" s="55"/>
      <c r="C32031" s="52"/>
      <c r="D32031" s="56"/>
      <c r="F32031"/>
    </row>
    <row r="32032" spans="2:6" x14ac:dyDescent="0.25">
      <c r="B32032" s="55"/>
      <c r="C32032" s="52"/>
      <c r="D32032" s="56"/>
      <c r="F32032"/>
    </row>
    <row r="32033" spans="2:6" x14ac:dyDescent="0.25">
      <c r="B32033" s="55"/>
      <c r="C32033" s="52"/>
      <c r="D32033" s="56"/>
      <c r="F32033"/>
    </row>
    <row r="32034" spans="2:6" x14ac:dyDescent="0.25">
      <c r="B32034" s="55"/>
      <c r="C32034" s="52"/>
      <c r="D32034" s="56"/>
      <c r="F32034"/>
    </row>
    <row r="32035" spans="2:6" x14ac:dyDescent="0.25">
      <c r="B32035" s="55"/>
      <c r="C32035" s="52"/>
      <c r="D32035" s="56"/>
      <c r="F32035"/>
    </row>
    <row r="32036" spans="2:6" x14ac:dyDescent="0.25">
      <c r="B32036" s="55"/>
      <c r="C32036" s="52"/>
      <c r="D32036" s="56"/>
      <c r="F32036"/>
    </row>
    <row r="32037" spans="2:6" x14ac:dyDescent="0.25">
      <c r="B32037" s="55"/>
      <c r="C32037" s="52"/>
      <c r="D32037" s="56"/>
      <c r="F32037"/>
    </row>
    <row r="32038" spans="2:6" x14ac:dyDescent="0.25">
      <c r="B32038" s="55"/>
      <c r="C32038" s="52"/>
      <c r="D32038" s="56"/>
      <c r="F32038"/>
    </row>
    <row r="32039" spans="2:6" x14ac:dyDescent="0.25">
      <c r="B32039" s="55"/>
      <c r="C32039" s="52"/>
      <c r="D32039" s="56"/>
      <c r="F32039"/>
    </row>
    <row r="32040" spans="2:6" x14ac:dyDescent="0.25">
      <c r="B32040" s="55"/>
      <c r="C32040" s="52"/>
      <c r="D32040" s="56"/>
      <c r="F32040"/>
    </row>
    <row r="32041" spans="2:6" x14ac:dyDescent="0.25">
      <c r="B32041" s="55"/>
      <c r="C32041" s="52"/>
      <c r="D32041" s="56"/>
      <c r="F32041"/>
    </row>
    <row r="32042" spans="2:6" x14ac:dyDescent="0.25">
      <c r="B32042" s="55"/>
      <c r="C32042" s="52"/>
      <c r="D32042" s="56"/>
      <c r="F32042"/>
    </row>
    <row r="32043" spans="2:6" x14ac:dyDescent="0.25">
      <c r="B32043" s="55"/>
      <c r="C32043" s="52"/>
      <c r="D32043" s="56"/>
      <c r="F32043"/>
    </row>
    <row r="32044" spans="2:6" x14ac:dyDescent="0.25">
      <c r="B32044" s="55"/>
      <c r="C32044" s="52"/>
      <c r="D32044" s="56"/>
      <c r="F32044"/>
    </row>
    <row r="32045" spans="2:6" x14ac:dyDescent="0.25">
      <c r="B32045" s="55"/>
      <c r="C32045" s="52"/>
      <c r="D32045" s="56"/>
      <c r="F32045"/>
    </row>
    <row r="32046" spans="2:6" x14ac:dyDescent="0.25">
      <c r="B32046" s="55"/>
      <c r="C32046" s="52"/>
      <c r="D32046" s="56"/>
      <c r="F32046"/>
    </row>
    <row r="32047" spans="2:6" x14ac:dyDescent="0.25">
      <c r="B32047" s="55"/>
      <c r="C32047" s="52"/>
      <c r="D32047" s="56"/>
      <c r="F32047"/>
    </row>
    <row r="32048" spans="2:6" x14ac:dyDescent="0.25">
      <c r="B32048" s="55"/>
      <c r="C32048" s="52"/>
      <c r="D32048" s="56"/>
      <c r="F32048"/>
    </row>
    <row r="32049" spans="2:6" x14ac:dyDescent="0.25">
      <c r="B32049" s="55"/>
      <c r="C32049" s="52"/>
      <c r="D32049" s="56"/>
      <c r="F32049"/>
    </row>
    <row r="32050" spans="2:6" x14ac:dyDescent="0.25">
      <c r="B32050" s="55"/>
      <c r="C32050" s="52"/>
      <c r="D32050" s="56"/>
      <c r="F32050"/>
    </row>
    <row r="32051" spans="2:6" x14ac:dyDescent="0.25">
      <c r="B32051" s="55"/>
      <c r="C32051" s="52"/>
      <c r="D32051" s="56"/>
      <c r="F32051"/>
    </row>
    <row r="32052" spans="2:6" x14ac:dyDescent="0.25">
      <c r="B32052" s="55"/>
      <c r="C32052" s="52"/>
      <c r="D32052" s="56"/>
      <c r="F32052"/>
    </row>
    <row r="32053" spans="2:6" x14ac:dyDescent="0.25">
      <c r="B32053" s="55"/>
      <c r="C32053" s="52"/>
      <c r="D32053" s="56"/>
      <c r="F32053"/>
    </row>
    <row r="32054" spans="2:6" x14ac:dyDescent="0.25">
      <c r="B32054" s="55"/>
      <c r="C32054" s="52"/>
      <c r="D32054" s="56"/>
      <c r="F32054"/>
    </row>
    <row r="32055" spans="2:6" x14ac:dyDescent="0.25">
      <c r="B32055" s="55"/>
      <c r="C32055" s="52"/>
      <c r="D32055" s="56"/>
      <c r="F32055"/>
    </row>
    <row r="32056" spans="2:6" x14ac:dyDescent="0.25">
      <c r="B32056" s="55"/>
      <c r="C32056" s="52"/>
      <c r="D32056" s="56"/>
      <c r="F32056"/>
    </row>
    <row r="32057" spans="2:6" x14ac:dyDescent="0.25">
      <c r="B32057" s="55"/>
      <c r="C32057" s="52"/>
      <c r="D32057" s="56"/>
      <c r="F32057"/>
    </row>
    <row r="32058" spans="2:6" x14ac:dyDescent="0.25">
      <c r="B32058" s="55"/>
      <c r="C32058" s="52"/>
      <c r="D32058" s="56"/>
      <c r="F32058"/>
    </row>
    <row r="32059" spans="2:6" x14ac:dyDescent="0.25">
      <c r="B32059" s="55"/>
      <c r="C32059" s="52"/>
      <c r="D32059" s="56"/>
      <c r="F32059"/>
    </row>
    <row r="32060" spans="2:6" x14ac:dyDescent="0.25">
      <c r="B32060" s="55"/>
      <c r="C32060" s="52"/>
      <c r="D32060" s="56"/>
      <c r="F32060"/>
    </row>
    <row r="32061" spans="2:6" x14ac:dyDescent="0.25">
      <c r="B32061" s="55"/>
      <c r="C32061" s="52"/>
      <c r="D32061" s="56"/>
      <c r="F32061"/>
    </row>
    <row r="32062" spans="2:6" x14ac:dyDescent="0.25">
      <c r="B32062" s="55"/>
      <c r="C32062" s="52"/>
      <c r="D32062" s="56"/>
      <c r="F32062"/>
    </row>
    <row r="32063" spans="2:6" x14ac:dyDescent="0.25">
      <c r="B32063" s="55"/>
      <c r="C32063" s="52"/>
      <c r="D32063" s="56"/>
      <c r="F32063"/>
    </row>
    <row r="32064" spans="2:6" x14ac:dyDescent="0.25">
      <c r="B32064" s="55"/>
      <c r="C32064" s="52"/>
      <c r="D32064" s="56"/>
      <c r="F32064"/>
    </row>
    <row r="32065" spans="2:6" x14ac:dyDescent="0.25">
      <c r="B32065" s="55"/>
      <c r="C32065" s="52"/>
      <c r="D32065" s="56"/>
      <c r="F32065"/>
    </row>
    <row r="32066" spans="2:6" x14ac:dyDescent="0.25">
      <c r="B32066" s="55"/>
      <c r="C32066" s="52"/>
      <c r="D32066" s="56"/>
      <c r="F32066"/>
    </row>
    <row r="32067" spans="2:6" x14ac:dyDescent="0.25">
      <c r="B32067" s="55"/>
      <c r="C32067" s="52"/>
      <c r="D32067" s="56"/>
      <c r="F32067"/>
    </row>
    <row r="32068" spans="2:6" x14ac:dyDescent="0.25">
      <c r="B32068" s="55"/>
      <c r="C32068" s="52"/>
      <c r="D32068" s="56"/>
      <c r="F32068"/>
    </row>
    <row r="32069" spans="2:6" x14ac:dyDescent="0.25">
      <c r="B32069" s="55"/>
      <c r="C32069" s="52"/>
      <c r="D32069" s="56"/>
      <c r="F32069"/>
    </row>
    <row r="32070" spans="2:6" x14ac:dyDescent="0.25">
      <c r="B32070" s="55"/>
      <c r="C32070" s="52"/>
      <c r="D32070" s="56"/>
      <c r="F32070"/>
    </row>
    <row r="32071" spans="2:6" x14ac:dyDescent="0.25">
      <c r="B32071" s="55"/>
      <c r="C32071" s="52"/>
      <c r="D32071" s="56"/>
      <c r="F32071"/>
    </row>
    <row r="32072" spans="2:6" x14ac:dyDescent="0.25">
      <c r="B32072" s="55"/>
      <c r="C32072" s="52"/>
      <c r="D32072" s="56"/>
      <c r="F32072"/>
    </row>
    <row r="32073" spans="2:6" x14ac:dyDescent="0.25">
      <c r="B32073" s="55"/>
      <c r="C32073" s="52"/>
      <c r="D32073" s="56"/>
      <c r="F32073"/>
    </row>
    <row r="32074" spans="2:6" x14ac:dyDescent="0.25">
      <c r="B32074" s="55"/>
      <c r="C32074" s="52"/>
      <c r="D32074" s="56"/>
      <c r="F32074"/>
    </row>
    <row r="32075" spans="2:6" x14ac:dyDescent="0.25">
      <c r="B32075" s="55"/>
      <c r="C32075" s="52"/>
      <c r="D32075" s="56"/>
      <c r="F32075"/>
    </row>
    <row r="32076" spans="2:6" x14ac:dyDescent="0.25">
      <c r="B32076" s="55"/>
      <c r="C32076" s="52"/>
      <c r="D32076" s="56"/>
      <c r="F32076"/>
    </row>
    <row r="32077" spans="2:6" x14ac:dyDescent="0.25">
      <c r="B32077" s="55"/>
      <c r="C32077" s="52"/>
      <c r="D32077" s="56"/>
      <c r="F32077"/>
    </row>
    <row r="32078" spans="2:6" x14ac:dyDescent="0.25">
      <c r="B32078" s="55"/>
      <c r="C32078" s="52"/>
      <c r="D32078" s="56"/>
      <c r="F32078"/>
    </row>
    <row r="32079" spans="2:6" x14ac:dyDescent="0.25">
      <c r="B32079" s="55"/>
      <c r="C32079" s="52"/>
      <c r="D32079" s="56"/>
      <c r="F32079"/>
    </row>
    <row r="32080" spans="2:6" x14ac:dyDescent="0.25">
      <c r="B32080" s="55"/>
      <c r="C32080" s="52"/>
      <c r="D32080" s="56"/>
      <c r="F32080"/>
    </row>
    <row r="32081" spans="2:6" x14ac:dyDescent="0.25">
      <c r="B32081" s="55"/>
      <c r="C32081" s="52"/>
      <c r="D32081" s="56"/>
      <c r="F32081"/>
    </row>
    <row r="32082" spans="2:6" x14ac:dyDescent="0.25">
      <c r="B32082" s="55"/>
      <c r="C32082" s="52"/>
      <c r="D32082" s="56"/>
      <c r="F32082"/>
    </row>
    <row r="32083" spans="2:6" x14ac:dyDescent="0.25">
      <c r="B32083" s="55"/>
      <c r="C32083" s="52"/>
      <c r="D32083" s="56"/>
      <c r="F32083"/>
    </row>
    <row r="32084" spans="2:6" x14ac:dyDescent="0.25">
      <c r="B32084" s="55"/>
      <c r="C32084" s="52"/>
      <c r="D32084" s="56"/>
      <c r="F32084"/>
    </row>
    <row r="32085" spans="2:6" x14ac:dyDescent="0.25">
      <c r="B32085" s="55"/>
      <c r="C32085" s="52"/>
      <c r="D32085" s="56"/>
      <c r="F32085"/>
    </row>
    <row r="32086" spans="2:6" x14ac:dyDescent="0.25">
      <c r="B32086" s="55"/>
      <c r="C32086" s="52"/>
      <c r="D32086" s="56"/>
      <c r="F32086"/>
    </row>
    <row r="32087" spans="2:6" x14ac:dyDescent="0.25">
      <c r="B32087" s="55"/>
      <c r="C32087" s="52"/>
      <c r="D32087" s="56"/>
      <c r="F32087"/>
    </row>
    <row r="32088" spans="2:6" x14ac:dyDescent="0.25">
      <c r="B32088" s="55"/>
      <c r="C32088" s="52"/>
      <c r="D32088" s="56"/>
      <c r="F32088"/>
    </row>
    <row r="32089" spans="2:6" x14ac:dyDescent="0.25">
      <c r="B32089" s="55"/>
      <c r="C32089" s="52"/>
      <c r="D32089" s="56"/>
      <c r="F32089"/>
    </row>
    <row r="32090" spans="2:6" x14ac:dyDescent="0.25">
      <c r="B32090" s="55"/>
      <c r="C32090" s="52"/>
      <c r="D32090" s="56"/>
      <c r="F32090"/>
    </row>
    <row r="32091" spans="2:6" x14ac:dyDescent="0.25">
      <c r="B32091" s="55"/>
      <c r="C32091" s="52"/>
      <c r="D32091" s="56"/>
      <c r="F32091"/>
    </row>
    <row r="32092" spans="2:6" x14ac:dyDescent="0.25">
      <c r="B32092" s="55"/>
      <c r="C32092" s="52"/>
      <c r="D32092" s="56"/>
      <c r="F32092"/>
    </row>
    <row r="32093" spans="2:6" x14ac:dyDescent="0.25">
      <c r="B32093" s="55"/>
      <c r="C32093" s="52"/>
      <c r="D32093" s="56"/>
      <c r="F32093"/>
    </row>
    <row r="32094" spans="2:6" x14ac:dyDescent="0.25">
      <c r="B32094" s="55"/>
      <c r="C32094" s="52"/>
      <c r="D32094" s="56"/>
      <c r="F32094"/>
    </row>
    <row r="32095" spans="2:6" x14ac:dyDescent="0.25">
      <c r="B32095" s="55"/>
      <c r="C32095" s="52"/>
      <c r="D32095" s="56"/>
      <c r="F32095"/>
    </row>
    <row r="32096" spans="2:6" x14ac:dyDescent="0.25">
      <c r="B32096" s="55"/>
      <c r="C32096" s="52"/>
      <c r="D32096" s="56"/>
      <c r="F32096"/>
    </row>
    <row r="32097" spans="2:6" x14ac:dyDescent="0.25">
      <c r="B32097" s="55"/>
      <c r="C32097" s="52"/>
      <c r="D32097" s="56"/>
      <c r="F32097"/>
    </row>
    <row r="32098" spans="2:6" x14ac:dyDescent="0.25">
      <c r="B32098" s="55"/>
      <c r="C32098" s="52"/>
      <c r="D32098" s="56"/>
      <c r="F32098"/>
    </row>
    <row r="32099" spans="2:6" x14ac:dyDescent="0.25">
      <c r="B32099" s="55"/>
      <c r="C32099" s="52"/>
      <c r="D32099" s="56"/>
      <c r="F32099"/>
    </row>
    <row r="32100" spans="2:6" x14ac:dyDescent="0.25">
      <c r="B32100" s="55"/>
      <c r="C32100" s="52"/>
      <c r="D32100" s="56"/>
      <c r="F32100"/>
    </row>
    <row r="32101" spans="2:6" x14ac:dyDescent="0.25">
      <c r="B32101" s="55"/>
      <c r="C32101" s="52"/>
      <c r="D32101" s="56"/>
      <c r="F32101"/>
    </row>
    <row r="32102" spans="2:6" x14ac:dyDescent="0.25">
      <c r="B32102" s="55"/>
      <c r="C32102" s="52"/>
      <c r="D32102" s="56"/>
      <c r="F32102"/>
    </row>
    <row r="32103" spans="2:6" x14ac:dyDescent="0.25">
      <c r="B32103" s="55"/>
      <c r="C32103" s="52"/>
      <c r="D32103" s="56"/>
      <c r="F32103"/>
    </row>
    <row r="32104" spans="2:6" x14ac:dyDescent="0.25">
      <c r="B32104" s="55"/>
      <c r="C32104" s="52"/>
      <c r="D32104" s="56"/>
      <c r="F32104"/>
    </row>
    <row r="32105" spans="2:6" x14ac:dyDescent="0.25">
      <c r="B32105" s="55"/>
      <c r="C32105" s="52"/>
      <c r="D32105" s="56"/>
      <c r="F32105"/>
    </row>
    <row r="32106" spans="2:6" x14ac:dyDescent="0.25">
      <c r="B32106" s="55"/>
      <c r="C32106" s="52"/>
      <c r="D32106" s="56"/>
      <c r="F32106"/>
    </row>
    <row r="32107" spans="2:6" x14ac:dyDescent="0.25">
      <c r="B32107" s="55"/>
      <c r="C32107" s="52"/>
      <c r="D32107" s="56"/>
      <c r="F32107"/>
    </row>
    <row r="32108" spans="2:6" x14ac:dyDescent="0.25">
      <c r="B32108" s="55"/>
      <c r="C32108" s="52"/>
      <c r="D32108" s="56"/>
      <c r="F32108"/>
    </row>
    <row r="32109" spans="2:6" x14ac:dyDescent="0.25">
      <c r="B32109" s="55"/>
      <c r="C32109" s="52"/>
      <c r="D32109" s="56"/>
      <c r="F32109"/>
    </row>
    <row r="32110" spans="2:6" x14ac:dyDescent="0.25">
      <c r="B32110" s="55"/>
      <c r="C32110" s="52"/>
      <c r="D32110" s="56"/>
      <c r="F32110"/>
    </row>
    <row r="32111" spans="2:6" x14ac:dyDescent="0.25">
      <c r="B32111" s="55"/>
      <c r="C32111" s="52"/>
      <c r="D32111" s="56"/>
      <c r="F32111"/>
    </row>
    <row r="32112" spans="2:6" x14ac:dyDescent="0.25">
      <c r="B32112" s="55"/>
      <c r="C32112" s="52"/>
      <c r="D32112" s="56"/>
      <c r="F32112"/>
    </row>
    <row r="32113" spans="2:6" x14ac:dyDescent="0.25">
      <c r="B32113" s="55"/>
      <c r="C32113" s="52"/>
      <c r="D32113" s="56"/>
      <c r="F32113"/>
    </row>
    <row r="32114" spans="2:6" x14ac:dyDescent="0.25">
      <c r="B32114" s="55"/>
      <c r="C32114" s="52"/>
      <c r="D32114" s="56"/>
      <c r="F32114"/>
    </row>
    <row r="32115" spans="2:6" x14ac:dyDescent="0.25">
      <c r="B32115" s="55"/>
      <c r="C32115" s="52"/>
      <c r="D32115" s="56"/>
      <c r="F32115"/>
    </row>
    <row r="32116" spans="2:6" x14ac:dyDescent="0.25">
      <c r="B32116" s="55"/>
      <c r="C32116" s="52"/>
      <c r="D32116" s="56"/>
      <c r="F32116"/>
    </row>
    <row r="32117" spans="2:6" x14ac:dyDescent="0.25">
      <c r="B32117" s="55"/>
      <c r="C32117" s="52"/>
      <c r="D32117" s="56"/>
      <c r="F32117"/>
    </row>
    <row r="32118" spans="2:6" x14ac:dyDescent="0.25">
      <c r="B32118" s="55"/>
      <c r="C32118" s="52"/>
      <c r="D32118" s="56"/>
      <c r="F32118"/>
    </row>
    <row r="32119" spans="2:6" x14ac:dyDescent="0.25">
      <c r="B32119" s="55"/>
      <c r="C32119" s="52"/>
      <c r="D32119" s="56"/>
      <c r="F32119"/>
    </row>
    <row r="32120" spans="2:6" x14ac:dyDescent="0.25">
      <c r="B32120" s="55"/>
      <c r="C32120" s="52"/>
      <c r="D32120" s="56"/>
      <c r="F32120"/>
    </row>
    <row r="32121" spans="2:6" x14ac:dyDescent="0.25">
      <c r="B32121" s="55"/>
      <c r="C32121" s="52"/>
      <c r="D32121" s="56"/>
      <c r="F32121"/>
    </row>
    <row r="32122" spans="2:6" x14ac:dyDescent="0.25">
      <c r="B32122" s="55"/>
      <c r="C32122" s="52"/>
      <c r="D32122" s="56"/>
      <c r="F32122"/>
    </row>
    <row r="32123" spans="2:6" x14ac:dyDescent="0.25">
      <c r="B32123" s="55"/>
      <c r="C32123" s="52"/>
      <c r="D32123" s="56"/>
      <c r="F32123"/>
    </row>
    <row r="32124" spans="2:6" x14ac:dyDescent="0.25">
      <c r="B32124" s="55"/>
      <c r="C32124" s="52"/>
      <c r="D32124" s="56"/>
      <c r="F32124"/>
    </row>
    <row r="32125" spans="2:6" x14ac:dyDescent="0.25">
      <c r="B32125" s="55"/>
      <c r="C32125" s="52"/>
      <c r="D32125" s="56"/>
      <c r="F32125"/>
    </row>
    <row r="32126" spans="2:6" x14ac:dyDescent="0.25">
      <c r="B32126" s="55"/>
      <c r="C32126" s="52"/>
      <c r="D32126" s="56"/>
      <c r="F32126"/>
    </row>
    <row r="32127" spans="2:6" x14ac:dyDescent="0.25">
      <c r="B32127" s="55"/>
      <c r="C32127" s="52"/>
      <c r="D32127" s="56"/>
      <c r="F32127"/>
    </row>
    <row r="32128" spans="2:6" x14ac:dyDescent="0.25">
      <c r="B32128" s="55"/>
      <c r="C32128" s="52"/>
      <c r="D32128" s="56"/>
      <c r="F32128"/>
    </row>
    <row r="32129" spans="2:6" x14ac:dyDescent="0.25">
      <c r="B32129" s="55"/>
      <c r="C32129" s="52"/>
      <c r="D32129" s="56"/>
      <c r="F32129"/>
    </row>
    <row r="32130" spans="2:6" x14ac:dyDescent="0.25">
      <c r="B32130" s="55"/>
      <c r="C32130" s="52"/>
      <c r="D32130" s="56"/>
      <c r="F32130"/>
    </row>
    <row r="32131" spans="2:6" x14ac:dyDescent="0.25">
      <c r="B32131" s="55"/>
      <c r="C32131" s="52"/>
      <c r="D32131" s="56"/>
      <c r="F32131"/>
    </row>
    <row r="32132" spans="2:6" x14ac:dyDescent="0.25">
      <c r="B32132" s="55"/>
      <c r="C32132" s="52"/>
      <c r="D32132" s="56"/>
      <c r="F32132"/>
    </row>
    <row r="32133" spans="2:6" x14ac:dyDescent="0.25">
      <c r="B32133" s="55"/>
      <c r="C32133" s="52"/>
      <c r="D32133" s="56"/>
      <c r="F32133"/>
    </row>
    <row r="32134" spans="2:6" x14ac:dyDescent="0.25">
      <c r="B32134" s="55"/>
      <c r="C32134" s="52"/>
      <c r="D32134" s="56"/>
      <c r="F32134"/>
    </row>
    <row r="32135" spans="2:6" x14ac:dyDescent="0.25">
      <c r="B32135" s="55"/>
      <c r="C32135" s="52"/>
      <c r="D32135" s="56"/>
      <c r="F32135"/>
    </row>
    <row r="32136" spans="2:6" x14ac:dyDescent="0.25">
      <c r="B32136" s="55"/>
      <c r="C32136" s="52"/>
      <c r="D32136" s="56"/>
      <c r="F32136"/>
    </row>
    <row r="32137" spans="2:6" x14ac:dyDescent="0.25">
      <c r="B32137" s="55"/>
      <c r="C32137" s="52"/>
      <c r="D32137" s="56"/>
      <c r="F32137"/>
    </row>
    <row r="32138" spans="2:6" x14ac:dyDescent="0.25">
      <c r="B32138" s="55"/>
      <c r="C32138" s="52"/>
      <c r="D32138" s="56"/>
      <c r="F32138"/>
    </row>
    <row r="32139" spans="2:6" x14ac:dyDescent="0.25">
      <c r="B32139" s="55"/>
      <c r="C32139" s="52"/>
      <c r="D32139" s="56"/>
      <c r="F32139"/>
    </row>
    <row r="32140" spans="2:6" x14ac:dyDescent="0.25">
      <c r="B32140" s="55"/>
      <c r="C32140" s="52"/>
      <c r="D32140" s="56"/>
      <c r="F32140"/>
    </row>
    <row r="32141" spans="2:6" x14ac:dyDescent="0.25">
      <c r="B32141" s="55"/>
      <c r="C32141" s="52"/>
      <c r="D32141" s="56"/>
      <c r="F32141"/>
    </row>
    <row r="32142" spans="2:6" x14ac:dyDescent="0.25">
      <c r="B32142" s="55"/>
      <c r="C32142" s="52"/>
      <c r="D32142" s="56"/>
      <c r="F32142"/>
    </row>
    <row r="32143" spans="2:6" x14ac:dyDescent="0.25">
      <c r="B32143" s="55"/>
      <c r="C32143" s="52"/>
      <c r="D32143" s="56"/>
      <c r="F32143"/>
    </row>
    <row r="32144" spans="2:6" x14ac:dyDescent="0.25">
      <c r="B32144" s="55"/>
      <c r="C32144" s="52"/>
      <c r="D32144" s="56"/>
      <c r="F32144"/>
    </row>
    <row r="32145" spans="2:6" x14ac:dyDescent="0.25">
      <c r="B32145" s="55"/>
      <c r="C32145" s="52"/>
      <c r="D32145" s="56"/>
      <c r="F32145"/>
    </row>
    <row r="32146" spans="2:6" x14ac:dyDescent="0.25">
      <c r="B32146" s="55"/>
      <c r="C32146" s="52"/>
      <c r="D32146" s="56"/>
      <c r="F32146"/>
    </row>
    <row r="32147" spans="2:6" x14ac:dyDescent="0.25">
      <c r="B32147" s="55"/>
      <c r="C32147" s="52"/>
      <c r="D32147" s="56"/>
      <c r="F32147"/>
    </row>
    <row r="32148" spans="2:6" x14ac:dyDescent="0.25">
      <c r="B32148" s="55"/>
      <c r="C32148" s="52"/>
      <c r="D32148" s="56"/>
      <c r="F32148"/>
    </row>
    <row r="32149" spans="2:6" x14ac:dyDescent="0.25">
      <c r="B32149" s="55"/>
      <c r="C32149" s="52"/>
      <c r="D32149" s="56"/>
      <c r="F32149"/>
    </row>
    <row r="32150" spans="2:6" x14ac:dyDescent="0.25">
      <c r="B32150" s="55"/>
      <c r="C32150" s="52"/>
      <c r="D32150" s="56"/>
      <c r="F32150"/>
    </row>
    <row r="32151" spans="2:6" x14ac:dyDescent="0.25">
      <c r="B32151" s="55"/>
      <c r="C32151" s="52"/>
      <c r="D32151" s="56"/>
      <c r="F32151"/>
    </row>
    <row r="32152" spans="2:6" x14ac:dyDescent="0.25">
      <c r="B32152" s="55"/>
      <c r="C32152" s="52"/>
      <c r="D32152" s="56"/>
      <c r="F32152"/>
    </row>
    <row r="32153" spans="2:6" x14ac:dyDescent="0.25">
      <c r="B32153" s="55"/>
      <c r="C32153" s="52"/>
      <c r="D32153" s="56"/>
      <c r="F32153"/>
    </row>
    <row r="32154" spans="2:6" x14ac:dyDescent="0.25">
      <c r="B32154" s="55"/>
      <c r="C32154" s="52"/>
      <c r="D32154" s="56"/>
      <c r="F32154"/>
    </row>
    <row r="32155" spans="2:6" x14ac:dyDescent="0.25">
      <c r="B32155" s="55"/>
      <c r="C32155" s="52"/>
      <c r="D32155" s="56"/>
      <c r="F32155"/>
    </row>
    <row r="32156" spans="2:6" x14ac:dyDescent="0.25">
      <c r="B32156" s="55"/>
      <c r="C32156" s="52"/>
      <c r="D32156" s="56"/>
      <c r="F32156"/>
    </row>
    <row r="32157" spans="2:6" x14ac:dyDescent="0.25">
      <c r="B32157" s="55"/>
      <c r="C32157" s="52"/>
      <c r="D32157" s="56"/>
      <c r="F32157"/>
    </row>
    <row r="32158" spans="2:6" x14ac:dyDescent="0.25">
      <c r="B32158" s="55"/>
      <c r="C32158" s="52"/>
      <c r="D32158" s="56"/>
      <c r="F32158"/>
    </row>
    <row r="32159" spans="2:6" x14ac:dyDescent="0.25">
      <c r="B32159" s="55"/>
      <c r="C32159" s="52"/>
      <c r="D32159" s="56"/>
      <c r="F32159"/>
    </row>
    <row r="32160" spans="2:6" x14ac:dyDescent="0.25">
      <c r="B32160" s="55"/>
      <c r="C32160" s="52"/>
      <c r="D32160" s="56"/>
      <c r="F32160"/>
    </row>
    <row r="32161" spans="2:6" x14ac:dyDescent="0.25">
      <c r="B32161" s="55"/>
      <c r="C32161" s="52"/>
      <c r="D32161" s="56"/>
      <c r="F32161"/>
    </row>
    <row r="32162" spans="2:6" x14ac:dyDescent="0.25">
      <c r="B32162" s="55"/>
      <c r="C32162" s="52"/>
      <c r="D32162" s="56"/>
      <c r="F32162"/>
    </row>
    <row r="32163" spans="2:6" x14ac:dyDescent="0.25">
      <c r="B32163" s="55"/>
      <c r="C32163" s="52"/>
      <c r="D32163" s="56"/>
      <c r="F32163"/>
    </row>
    <row r="32164" spans="2:6" x14ac:dyDescent="0.25">
      <c r="B32164" s="55"/>
      <c r="C32164" s="52"/>
      <c r="D32164" s="56"/>
      <c r="F32164"/>
    </row>
    <row r="32165" spans="2:6" x14ac:dyDescent="0.25">
      <c r="B32165" s="55"/>
      <c r="C32165" s="52"/>
      <c r="D32165" s="56"/>
      <c r="F32165"/>
    </row>
    <row r="32166" spans="2:6" x14ac:dyDescent="0.25">
      <c r="B32166" s="55"/>
      <c r="C32166" s="52"/>
      <c r="D32166" s="56"/>
      <c r="F32166"/>
    </row>
    <row r="32167" spans="2:6" x14ac:dyDescent="0.25">
      <c r="B32167" s="55"/>
      <c r="C32167" s="52"/>
      <c r="D32167" s="56"/>
      <c r="F32167"/>
    </row>
    <row r="32168" spans="2:6" x14ac:dyDescent="0.25">
      <c r="B32168" s="55"/>
      <c r="C32168" s="52"/>
      <c r="D32168" s="56"/>
      <c r="F32168"/>
    </row>
    <row r="32169" spans="2:6" x14ac:dyDescent="0.25">
      <c r="B32169" s="55"/>
      <c r="C32169" s="52"/>
      <c r="D32169" s="56"/>
      <c r="F32169"/>
    </row>
    <row r="32170" spans="2:6" x14ac:dyDescent="0.25">
      <c r="B32170" s="55"/>
      <c r="C32170" s="52"/>
      <c r="D32170" s="56"/>
      <c r="F32170"/>
    </row>
    <row r="32171" spans="2:6" x14ac:dyDescent="0.25">
      <c r="B32171" s="55"/>
      <c r="C32171" s="52"/>
      <c r="D32171" s="56"/>
      <c r="F32171"/>
    </row>
    <row r="32172" spans="2:6" x14ac:dyDescent="0.25">
      <c r="B32172" s="55"/>
      <c r="C32172" s="52"/>
      <c r="D32172" s="56"/>
      <c r="F32172"/>
    </row>
    <row r="32173" spans="2:6" x14ac:dyDescent="0.25">
      <c r="B32173" s="55"/>
      <c r="C32173" s="52"/>
      <c r="D32173" s="56"/>
      <c r="F32173"/>
    </row>
    <row r="32174" spans="2:6" x14ac:dyDescent="0.25">
      <c r="B32174" s="55"/>
      <c r="C32174" s="52"/>
      <c r="D32174" s="56"/>
      <c r="F32174"/>
    </row>
    <row r="32175" spans="2:6" x14ac:dyDescent="0.25">
      <c r="B32175" s="55"/>
      <c r="C32175" s="52"/>
      <c r="D32175" s="56"/>
      <c r="F32175"/>
    </row>
    <row r="32176" spans="2:6" x14ac:dyDescent="0.25">
      <c r="B32176" s="55"/>
      <c r="C32176" s="52"/>
      <c r="D32176" s="56"/>
      <c r="F32176"/>
    </row>
    <row r="32177" spans="2:6" x14ac:dyDescent="0.25">
      <c r="B32177" s="55"/>
      <c r="C32177" s="52"/>
      <c r="D32177" s="56"/>
      <c r="F32177"/>
    </row>
    <row r="32178" spans="2:6" x14ac:dyDescent="0.25">
      <c r="B32178" s="55"/>
      <c r="C32178" s="52"/>
      <c r="D32178" s="56"/>
      <c r="F32178"/>
    </row>
    <row r="32179" spans="2:6" x14ac:dyDescent="0.25">
      <c r="B32179" s="55"/>
      <c r="C32179" s="52"/>
      <c r="D32179" s="56"/>
      <c r="F32179"/>
    </row>
    <row r="32180" spans="2:6" x14ac:dyDescent="0.25">
      <c r="B32180" s="55"/>
      <c r="C32180" s="52"/>
      <c r="D32180" s="56"/>
      <c r="F32180"/>
    </row>
    <row r="32181" spans="2:6" x14ac:dyDescent="0.25">
      <c r="B32181" s="55"/>
      <c r="C32181" s="52"/>
      <c r="D32181" s="56"/>
      <c r="F32181"/>
    </row>
    <row r="32182" spans="2:6" x14ac:dyDescent="0.25">
      <c r="B32182" s="55"/>
      <c r="C32182" s="52"/>
      <c r="D32182" s="56"/>
      <c r="F32182"/>
    </row>
    <row r="32183" spans="2:6" x14ac:dyDescent="0.25">
      <c r="B32183" s="55"/>
      <c r="C32183" s="52"/>
      <c r="D32183" s="56"/>
      <c r="F32183"/>
    </row>
    <row r="32184" spans="2:6" x14ac:dyDescent="0.25">
      <c r="B32184" s="55"/>
      <c r="C32184" s="52"/>
      <c r="D32184" s="56"/>
      <c r="F32184"/>
    </row>
    <row r="32185" spans="2:6" x14ac:dyDescent="0.25">
      <c r="B32185" s="55"/>
      <c r="C32185" s="52"/>
      <c r="D32185" s="56"/>
      <c r="F32185"/>
    </row>
    <row r="32186" spans="2:6" x14ac:dyDescent="0.25">
      <c r="B32186" s="55"/>
      <c r="C32186" s="52"/>
      <c r="D32186" s="56"/>
      <c r="F32186"/>
    </row>
    <row r="32187" spans="2:6" x14ac:dyDescent="0.25">
      <c r="B32187" s="55"/>
      <c r="C32187" s="52"/>
      <c r="D32187" s="56"/>
      <c r="F32187"/>
    </row>
    <row r="32188" spans="2:6" x14ac:dyDescent="0.25">
      <c r="B32188" s="55"/>
      <c r="C32188" s="52"/>
      <c r="D32188" s="56"/>
      <c r="F32188"/>
    </row>
    <row r="32189" spans="2:6" x14ac:dyDescent="0.25">
      <c r="B32189" s="55"/>
      <c r="C32189" s="52"/>
      <c r="D32189" s="56"/>
      <c r="F32189"/>
    </row>
    <row r="32190" spans="2:6" x14ac:dyDescent="0.25">
      <c r="B32190" s="55"/>
      <c r="C32190" s="52"/>
      <c r="D32190" s="56"/>
      <c r="F32190"/>
    </row>
    <row r="32191" spans="2:6" x14ac:dyDescent="0.25">
      <c r="B32191" s="55"/>
      <c r="C32191" s="52"/>
      <c r="D32191" s="56"/>
      <c r="F32191"/>
    </row>
    <row r="32192" spans="2:6" x14ac:dyDescent="0.25">
      <c r="B32192" s="55"/>
      <c r="C32192" s="52"/>
      <c r="D32192" s="56"/>
      <c r="F32192"/>
    </row>
    <row r="32193" spans="2:6" x14ac:dyDescent="0.25">
      <c r="B32193" s="55"/>
      <c r="C32193" s="52"/>
      <c r="D32193" s="56"/>
      <c r="F32193"/>
    </row>
    <row r="32194" spans="2:6" x14ac:dyDescent="0.25">
      <c r="B32194" s="55"/>
      <c r="C32194" s="52"/>
      <c r="D32194" s="56"/>
      <c r="F32194"/>
    </row>
    <row r="32195" spans="2:6" x14ac:dyDescent="0.25">
      <c r="B32195" s="55"/>
      <c r="C32195" s="52"/>
      <c r="D32195" s="56"/>
      <c r="F32195"/>
    </row>
    <row r="32196" spans="2:6" x14ac:dyDescent="0.25">
      <c r="B32196" s="55"/>
      <c r="C32196" s="52"/>
      <c r="D32196" s="56"/>
      <c r="F32196"/>
    </row>
    <row r="32197" spans="2:6" x14ac:dyDescent="0.25">
      <c r="B32197" s="55"/>
      <c r="C32197" s="52"/>
      <c r="D32197" s="56"/>
      <c r="F32197"/>
    </row>
    <row r="32198" spans="2:6" x14ac:dyDescent="0.25">
      <c r="B32198" s="55"/>
      <c r="C32198" s="52"/>
      <c r="D32198" s="56"/>
      <c r="F32198"/>
    </row>
    <row r="32199" spans="2:6" x14ac:dyDescent="0.25">
      <c r="B32199" s="55"/>
      <c r="C32199" s="52"/>
      <c r="D32199" s="56"/>
      <c r="F32199"/>
    </row>
    <row r="32200" spans="2:6" x14ac:dyDescent="0.25">
      <c r="B32200" s="55"/>
      <c r="C32200" s="52"/>
      <c r="D32200" s="56"/>
      <c r="F32200"/>
    </row>
    <row r="32201" spans="2:6" x14ac:dyDescent="0.25">
      <c r="B32201" s="55"/>
      <c r="C32201" s="52"/>
      <c r="D32201" s="56"/>
      <c r="F32201"/>
    </row>
    <row r="32202" spans="2:6" x14ac:dyDescent="0.25">
      <c r="B32202" s="55"/>
      <c r="C32202" s="52"/>
      <c r="D32202" s="56"/>
      <c r="F32202"/>
    </row>
    <row r="32203" spans="2:6" x14ac:dyDescent="0.25">
      <c r="B32203" s="55"/>
      <c r="C32203" s="52"/>
      <c r="D32203" s="56"/>
      <c r="F32203"/>
    </row>
    <row r="32204" spans="2:6" x14ac:dyDescent="0.25">
      <c r="B32204" s="55"/>
      <c r="C32204" s="52"/>
      <c r="D32204" s="56"/>
      <c r="F32204"/>
    </row>
    <row r="32205" spans="2:6" x14ac:dyDescent="0.25">
      <c r="B32205" s="55"/>
      <c r="C32205" s="52"/>
      <c r="D32205" s="56"/>
      <c r="F32205"/>
    </row>
    <row r="32206" spans="2:6" x14ac:dyDescent="0.25">
      <c r="B32206" s="55"/>
      <c r="C32206" s="52"/>
      <c r="D32206" s="56"/>
      <c r="F32206"/>
    </row>
    <row r="32207" spans="2:6" x14ac:dyDescent="0.25">
      <c r="B32207" s="55"/>
      <c r="C32207" s="52"/>
      <c r="D32207" s="56"/>
      <c r="F32207"/>
    </row>
    <row r="32208" spans="2:6" x14ac:dyDescent="0.25">
      <c r="B32208" s="55"/>
      <c r="C32208" s="52"/>
      <c r="D32208" s="56"/>
      <c r="F32208"/>
    </row>
    <row r="32209" spans="2:6" x14ac:dyDescent="0.25">
      <c r="B32209" s="55"/>
      <c r="C32209" s="52"/>
      <c r="D32209" s="56"/>
      <c r="F32209"/>
    </row>
    <row r="32210" spans="2:6" x14ac:dyDescent="0.25">
      <c r="B32210" s="55"/>
      <c r="C32210" s="52"/>
      <c r="D32210" s="56"/>
      <c r="F32210"/>
    </row>
    <row r="32211" spans="2:6" x14ac:dyDescent="0.25">
      <c r="B32211" s="55"/>
      <c r="C32211" s="52"/>
      <c r="D32211" s="56"/>
      <c r="F32211"/>
    </row>
    <row r="32212" spans="2:6" x14ac:dyDescent="0.25">
      <c r="B32212" s="55"/>
      <c r="C32212" s="52"/>
      <c r="D32212" s="56"/>
      <c r="F32212"/>
    </row>
    <row r="32213" spans="2:6" x14ac:dyDescent="0.25">
      <c r="B32213" s="55"/>
      <c r="C32213" s="52"/>
      <c r="D32213" s="56"/>
      <c r="F32213"/>
    </row>
    <row r="32214" spans="2:6" x14ac:dyDescent="0.25">
      <c r="B32214" s="55"/>
      <c r="C32214" s="52"/>
      <c r="D32214" s="56"/>
      <c r="F32214"/>
    </row>
    <row r="32215" spans="2:6" x14ac:dyDescent="0.25">
      <c r="B32215" s="55"/>
      <c r="C32215" s="52"/>
      <c r="D32215" s="56"/>
      <c r="F32215"/>
    </row>
    <row r="32216" spans="2:6" x14ac:dyDescent="0.25">
      <c r="B32216" s="55"/>
      <c r="C32216" s="52"/>
      <c r="D32216" s="56"/>
      <c r="F32216"/>
    </row>
    <row r="32217" spans="2:6" x14ac:dyDescent="0.25">
      <c r="B32217" s="55"/>
      <c r="C32217" s="52"/>
      <c r="D32217" s="56"/>
      <c r="F32217"/>
    </row>
    <row r="32218" spans="2:6" x14ac:dyDescent="0.25">
      <c r="B32218" s="55"/>
      <c r="C32218" s="52"/>
      <c r="D32218" s="56"/>
      <c r="F32218"/>
    </row>
    <row r="32219" spans="2:6" x14ac:dyDescent="0.25">
      <c r="B32219" s="55"/>
      <c r="C32219" s="52"/>
      <c r="D32219" s="56"/>
      <c r="F32219"/>
    </row>
    <row r="32220" spans="2:6" x14ac:dyDescent="0.25">
      <c r="B32220" s="55"/>
      <c r="C32220" s="52"/>
      <c r="D32220" s="56"/>
      <c r="F32220"/>
    </row>
    <row r="32221" spans="2:6" x14ac:dyDescent="0.25">
      <c r="B32221" s="55"/>
      <c r="C32221" s="52"/>
      <c r="D32221" s="56"/>
      <c r="F32221"/>
    </row>
    <row r="32222" spans="2:6" x14ac:dyDescent="0.25">
      <c r="B32222" s="55"/>
      <c r="C32222" s="52"/>
      <c r="D32222" s="56"/>
      <c r="F32222"/>
    </row>
    <row r="32223" spans="2:6" x14ac:dyDescent="0.25">
      <c r="B32223" s="55"/>
      <c r="C32223" s="52"/>
      <c r="D32223" s="56"/>
      <c r="F32223"/>
    </row>
    <row r="32224" spans="2:6" x14ac:dyDescent="0.25">
      <c r="B32224" s="55"/>
      <c r="C32224" s="52"/>
      <c r="D32224" s="56"/>
      <c r="F32224"/>
    </row>
    <row r="32225" spans="2:6" x14ac:dyDescent="0.25">
      <c r="B32225" s="55"/>
      <c r="C32225" s="52"/>
      <c r="D32225" s="56"/>
      <c r="F32225"/>
    </row>
    <row r="32226" spans="2:6" x14ac:dyDescent="0.25">
      <c r="B32226" s="55"/>
      <c r="C32226" s="52"/>
      <c r="D32226" s="56"/>
      <c r="F32226"/>
    </row>
    <row r="32227" spans="2:6" x14ac:dyDescent="0.25">
      <c r="B32227" s="55"/>
      <c r="C32227" s="52"/>
      <c r="D32227" s="56"/>
      <c r="F32227"/>
    </row>
    <row r="32228" spans="2:6" x14ac:dyDescent="0.25">
      <c r="B32228" s="55"/>
      <c r="C32228" s="52"/>
      <c r="D32228" s="56"/>
      <c r="F32228"/>
    </row>
    <row r="32229" spans="2:6" x14ac:dyDescent="0.25">
      <c r="B32229" s="55"/>
      <c r="C32229" s="52"/>
      <c r="D32229" s="56"/>
      <c r="F32229"/>
    </row>
    <row r="32230" spans="2:6" x14ac:dyDescent="0.25">
      <c r="B32230" s="55"/>
      <c r="C32230" s="52"/>
      <c r="D32230" s="56"/>
      <c r="F32230"/>
    </row>
    <row r="32231" spans="2:6" x14ac:dyDescent="0.25">
      <c r="B32231" s="55"/>
      <c r="C32231" s="52"/>
      <c r="D32231" s="56"/>
      <c r="F32231"/>
    </row>
    <row r="32232" spans="2:6" x14ac:dyDescent="0.25">
      <c r="B32232" s="55"/>
      <c r="C32232" s="52"/>
      <c r="D32232" s="56"/>
      <c r="F32232"/>
    </row>
    <row r="32233" spans="2:6" x14ac:dyDescent="0.25">
      <c r="B32233" s="55"/>
      <c r="C32233" s="52"/>
      <c r="D32233" s="56"/>
      <c r="F32233"/>
    </row>
    <row r="32234" spans="2:6" x14ac:dyDescent="0.25">
      <c r="B32234" s="55"/>
      <c r="C32234" s="52"/>
      <c r="D32234" s="56"/>
      <c r="F32234"/>
    </row>
    <row r="32235" spans="2:6" x14ac:dyDescent="0.25">
      <c r="B32235" s="55"/>
      <c r="C32235" s="52"/>
      <c r="D32235" s="56"/>
      <c r="F32235"/>
    </row>
    <row r="32236" spans="2:6" x14ac:dyDescent="0.25">
      <c r="B32236" s="55"/>
      <c r="C32236" s="52"/>
      <c r="D32236" s="56"/>
      <c r="F32236"/>
    </row>
    <row r="32237" spans="2:6" x14ac:dyDescent="0.25">
      <c r="B32237" s="55"/>
      <c r="C32237" s="52"/>
      <c r="D32237" s="56"/>
      <c r="F32237"/>
    </row>
    <row r="32238" spans="2:6" x14ac:dyDescent="0.25">
      <c r="B32238" s="55"/>
      <c r="C32238" s="52"/>
      <c r="D32238" s="56"/>
      <c r="F32238"/>
    </row>
    <row r="32239" spans="2:6" x14ac:dyDescent="0.25">
      <c r="B32239" s="55"/>
      <c r="C32239" s="52"/>
      <c r="D32239" s="56"/>
      <c r="F32239"/>
    </row>
    <row r="32240" spans="2:6" x14ac:dyDescent="0.25">
      <c r="B32240" s="55"/>
      <c r="C32240" s="52"/>
      <c r="D32240" s="56"/>
      <c r="F32240"/>
    </row>
    <row r="32241" spans="2:6" x14ac:dyDescent="0.25">
      <c r="B32241" s="55"/>
      <c r="C32241" s="52"/>
      <c r="D32241" s="56"/>
      <c r="F32241"/>
    </row>
    <row r="32242" spans="2:6" x14ac:dyDescent="0.25">
      <c r="B32242" s="55"/>
      <c r="C32242" s="52"/>
      <c r="D32242" s="56"/>
      <c r="F32242"/>
    </row>
    <row r="32243" spans="2:6" x14ac:dyDescent="0.25">
      <c r="B32243" s="55"/>
      <c r="C32243" s="52"/>
      <c r="D32243" s="56"/>
      <c r="F32243"/>
    </row>
    <row r="32244" spans="2:6" x14ac:dyDescent="0.25">
      <c r="B32244" s="55"/>
      <c r="C32244" s="52"/>
      <c r="D32244" s="56"/>
      <c r="F32244"/>
    </row>
    <row r="32245" spans="2:6" x14ac:dyDescent="0.25">
      <c r="B32245" s="55"/>
      <c r="C32245" s="52"/>
      <c r="D32245" s="56"/>
      <c r="F32245"/>
    </row>
    <row r="32246" spans="2:6" x14ac:dyDescent="0.25">
      <c r="B32246" s="55"/>
      <c r="C32246" s="52"/>
      <c r="D32246" s="56"/>
      <c r="F32246"/>
    </row>
    <row r="32247" spans="2:6" x14ac:dyDescent="0.25">
      <c r="B32247" s="55"/>
      <c r="C32247" s="52"/>
      <c r="D32247" s="56"/>
      <c r="F32247"/>
    </row>
    <row r="32248" spans="2:6" x14ac:dyDescent="0.25">
      <c r="B32248" s="55"/>
      <c r="C32248" s="52"/>
      <c r="D32248" s="56"/>
      <c r="F32248"/>
    </row>
    <row r="32249" spans="2:6" x14ac:dyDescent="0.25">
      <c r="B32249" s="55"/>
      <c r="C32249" s="52"/>
      <c r="D32249" s="56"/>
      <c r="F32249"/>
    </row>
    <row r="32250" spans="2:6" x14ac:dyDescent="0.25">
      <c r="B32250" s="55"/>
      <c r="C32250" s="52"/>
      <c r="D32250" s="56"/>
      <c r="F32250"/>
    </row>
    <row r="32251" spans="2:6" x14ac:dyDescent="0.25">
      <c r="B32251" s="55"/>
      <c r="C32251" s="52"/>
      <c r="D32251" s="56"/>
      <c r="F32251"/>
    </row>
    <row r="32252" spans="2:6" x14ac:dyDescent="0.25">
      <c r="B32252" s="55"/>
      <c r="C32252" s="52"/>
      <c r="D32252" s="56"/>
      <c r="F32252"/>
    </row>
    <row r="32253" spans="2:6" x14ac:dyDescent="0.25">
      <c r="B32253" s="55"/>
      <c r="C32253" s="52"/>
      <c r="D32253" s="56"/>
      <c r="F32253"/>
    </row>
    <row r="32254" spans="2:6" x14ac:dyDescent="0.25">
      <c r="B32254" s="55"/>
      <c r="C32254" s="52"/>
      <c r="D32254" s="56"/>
      <c r="F32254"/>
    </row>
    <row r="32255" spans="2:6" x14ac:dyDescent="0.25">
      <c r="B32255" s="55"/>
      <c r="C32255" s="52"/>
      <c r="D32255" s="56"/>
      <c r="F32255"/>
    </row>
    <row r="32256" spans="2:6" x14ac:dyDescent="0.25">
      <c r="B32256" s="55"/>
      <c r="C32256" s="52"/>
      <c r="D32256" s="56"/>
      <c r="F32256"/>
    </row>
    <row r="32257" spans="2:6" x14ac:dyDescent="0.25">
      <c r="B32257" s="55"/>
      <c r="C32257" s="52"/>
      <c r="D32257" s="56"/>
      <c r="F32257"/>
    </row>
    <row r="32258" spans="2:6" x14ac:dyDescent="0.25">
      <c r="B32258" s="55"/>
      <c r="C32258" s="52"/>
      <c r="D32258" s="56"/>
      <c r="F32258"/>
    </row>
    <row r="32259" spans="2:6" x14ac:dyDescent="0.25">
      <c r="B32259" s="55"/>
      <c r="C32259" s="52"/>
      <c r="D32259" s="56"/>
      <c r="F32259"/>
    </row>
    <row r="32260" spans="2:6" x14ac:dyDescent="0.25">
      <c r="B32260" s="55"/>
      <c r="C32260" s="52"/>
      <c r="D32260" s="56"/>
      <c r="F32260"/>
    </row>
    <row r="32261" spans="2:6" x14ac:dyDescent="0.25">
      <c r="B32261" s="55"/>
      <c r="C32261" s="52"/>
      <c r="D32261" s="56"/>
      <c r="F32261"/>
    </row>
    <row r="32262" spans="2:6" x14ac:dyDescent="0.25">
      <c r="B32262" s="55"/>
      <c r="C32262" s="52"/>
      <c r="D32262" s="56"/>
      <c r="F32262"/>
    </row>
    <row r="32263" spans="2:6" x14ac:dyDescent="0.25">
      <c r="B32263" s="55"/>
      <c r="C32263" s="52"/>
      <c r="D32263" s="56"/>
      <c r="F32263"/>
    </row>
    <row r="32264" spans="2:6" x14ac:dyDescent="0.25">
      <c r="B32264" s="55"/>
      <c r="C32264" s="52"/>
      <c r="D32264" s="56"/>
      <c r="F32264"/>
    </row>
    <row r="32265" spans="2:6" x14ac:dyDescent="0.25">
      <c r="B32265" s="55"/>
      <c r="C32265" s="52"/>
      <c r="D32265" s="56"/>
      <c r="F32265"/>
    </row>
    <row r="32266" spans="2:6" x14ac:dyDescent="0.25">
      <c r="B32266" s="55"/>
      <c r="C32266" s="52"/>
      <c r="D32266" s="56"/>
      <c r="F32266"/>
    </row>
    <row r="32267" spans="2:6" x14ac:dyDescent="0.25">
      <c r="B32267" s="55"/>
      <c r="C32267" s="52"/>
      <c r="D32267" s="56"/>
      <c r="F32267"/>
    </row>
    <row r="32268" spans="2:6" x14ac:dyDescent="0.25">
      <c r="B32268" s="55"/>
      <c r="C32268" s="52"/>
      <c r="D32268" s="56"/>
      <c r="F32268"/>
    </row>
    <row r="32269" spans="2:6" x14ac:dyDescent="0.25">
      <c r="B32269" s="55"/>
      <c r="C32269" s="52"/>
      <c r="D32269" s="56"/>
      <c r="F32269"/>
    </row>
    <row r="32270" spans="2:6" x14ac:dyDescent="0.25">
      <c r="B32270" s="55"/>
      <c r="C32270" s="52"/>
      <c r="D32270" s="56"/>
      <c r="F32270"/>
    </row>
    <row r="32271" spans="2:6" x14ac:dyDescent="0.25">
      <c r="B32271" s="55"/>
      <c r="C32271" s="52"/>
      <c r="D32271" s="56"/>
      <c r="F32271"/>
    </row>
    <row r="32272" spans="2:6" x14ac:dyDescent="0.25">
      <c r="B32272" s="55"/>
      <c r="C32272" s="52"/>
      <c r="D32272" s="56"/>
      <c r="F32272"/>
    </row>
    <row r="32273" spans="2:6" x14ac:dyDescent="0.25">
      <c r="B32273" s="55"/>
      <c r="C32273" s="52"/>
      <c r="D32273" s="56"/>
      <c r="F32273"/>
    </row>
    <row r="32274" spans="2:6" x14ac:dyDescent="0.25">
      <c r="B32274" s="55"/>
      <c r="C32274" s="52"/>
      <c r="D32274" s="56"/>
      <c r="F32274"/>
    </row>
    <row r="32275" spans="2:6" x14ac:dyDescent="0.25">
      <c r="B32275" s="55"/>
      <c r="C32275" s="52"/>
      <c r="D32275" s="56"/>
      <c r="F32275"/>
    </row>
    <row r="32276" spans="2:6" x14ac:dyDescent="0.25">
      <c r="B32276" s="55"/>
      <c r="C32276" s="52"/>
      <c r="D32276" s="56"/>
      <c r="F32276"/>
    </row>
    <row r="32277" spans="2:6" x14ac:dyDescent="0.25">
      <c r="B32277" s="55"/>
      <c r="C32277" s="52"/>
      <c r="D32277" s="56"/>
      <c r="F32277"/>
    </row>
    <row r="32278" spans="2:6" x14ac:dyDescent="0.25">
      <c r="B32278" s="55"/>
      <c r="C32278" s="52"/>
      <c r="D32278" s="56"/>
      <c r="F32278"/>
    </row>
    <row r="32279" spans="2:6" x14ac:dyDescent="0.25">
      <c r="B32279" s="55"/>
      <c r="C32279" s="52"/>
      <c r="D32279" s="56"/>
      <c r="F32279"/>
    </row>
    <row r="32280" spans="2:6" x14ac:dyDescent="0.25">
      <c r="B32280" s="55"/>
      <c r="C32280" s="52"/>
      <c r="D32280" s="56"/>
      <c r="F32280"/>
    </row>
    <row r="32281" spans="2:6" x14ac:dyDescent="0.25">
      <c r="B32281" s="55"/>
      <c r="C32281" s="52"/>
      <c r="D32281" s="56"/>
      <c r="F32281"/>
    </row>
    <row r="32282" spans="2:6" x14ac:dyDescent="0.25">
      <c r="B32282" s="55"/>
      <c r="C32282" s="52"/>
      <c r="D32282" s="56"/>
      <c r="F32282"/>
    </row>
    <row r="32283" spans="2:6" x14ac:dyDescent="0.25">
      <c r="B32283" s="55"/>
      <c r="C32283" s="52"/>
      <c r="D32283" s="56"/>
      <c r="F32283"/>
    </row>
    <row r="32284" spans="2:6" x14ac:dyDescent="0.25">
      <c r="B32284" s="55"/>
      <c r="C32284" s="52"/>
      <c r="D32284" s="56"/>
      <c r="F32284"/>
    </row>
    <row r="32285" spans="2:6" x14ac:dyDescent="0.25">
      <c r="B32285" s="55"/>
      <c r="C32285" s="52"/>
      <c r="D32285" s="56"/>
      <c r="F32285"/>
    </row>
    <row r="32286" spans="2:6" x14ac:dyDescent="0.25">
      <c r="B32286" s="55"/>
      <c r="C32286" s="52"/>
      <c r="D32286" s="56"/>
      <c r="F32286"/>
    </row>
    <row r="32287" spans="2:6" x14ac:dyDescent="0.25">
      <c r="B32287" s="55"/>
      <c r="C32287" s="52"/>
      <c r="D32287" s="56"/>
      <c r="F32287"/>
    </row>
    <row r="32288" spans="2:6" x14ac:dyDescent="0.25">
      <c r="B32288" s="55"/>
      <c r="C32288" s="52"/>
      <c r="D32288" s="56"/>
      <c r="F32288"/>
    </row>
    <row r="32289" spans="2:6" x14ac:dyDescent="0.25">
      <c r="B32289" s="55"/>
      <c r="C32289" s="52"/>
      <c r="D32289" s="56"/>
      <c r="F32289"/>
    </row>
    <row r="32290" spans="2:6" x14ac:dyDescent="0.25">
      <c r="B32290" s="55"/>
      <c r="C32290" s="52"/>
      <c r="D32290" s="56"/>
      <c r="F32290"/>
    </row>
    <row r="32291" spans="2:6" x14ac:dyDescent="0.25">
      <c r="B32291" s="55"/>
      <c r="C32291" s="52"/>
      <c r="D32291" s="56"/>
      <c r="F32291"/>
    </row>
    <row r="32292" spans="2:6" x14ac:dyDescent="0.25">
      <c r="B32292" s="55"/>
      <c r="C32292" s="52"/>
      <c r="D32292" s="56"/>
      <c r="F32292"/>
    </row>
    <row r="32293" spans="2:6" x14ac:dyDescent="0.25">
      <c r="B32293" s="55"/>
      <c r="C32293" s="52"/>
      <c r="D32293" s="56"/>
      <c r="F32293"/>
    </row>
    <row r="32294" spans="2:6" x14ac:dyDescent="0.25">
      <c r="B32294" s="55"/>
      <c r="C32294" s="52"/>
      <c r="D32294" s="56"/>
      <c r="F32294"/>
    </row>
    <row r="32295" spans="2:6" x14ac:dyDescent="0.25">
      <c r="B32295" s="55"/>
      <c r="C32295" s="52"/>
      <c r="D32295" s="56"/>
      <c r="F32295"/>
    </row>
    <row r="32296" spans="2:6" x14ac:dyDescent="0.25">
      <c r="B32296" s="55"/>
      <c r="C32296" s="52"/>
      <c r="D32296" s="56"/>
      <c r="F32296"/>
    </row>
    <row r="32297" spans="2:6" x14ac:dyDescent="0.25">
      <c r="B32297" s="55"/>
      <c r="C32297" s="52"/>
      <c r="D32297" s="56"/>
      <c r="F32297"/>
    </row>
    <row r="32298" spans="2:6" x14ac:dyDescent="0.25">
      <c r="B32298" s="55"/>
      <c r="C32298" s="52"/>
      <c r="D32298" s="56"/>
      <c r="F32298"/>
    </row>
    <row r="32299" spans="2:6" x14ac:dyDescent="0.25">
      <c r="B32299" s="55"/>
      <c r="C32299" s="52"/>
      <c r="D32299" s="56"/>
      <c r="F32299"/>
    </row>
    <row r="32300" spans="2:6" x14ac:dyDescent="0.25">
      <c r="B32300" s="55"/>
      <c r="C32300" s="52"/>
      <c r="D32300" s="56"/>
      <c r="F32300"/>
    </row>
    <row r="32301" spans="2:6" x14ac:dyDescent="0.25">
      <c r="B32301" s="55"/>
      <c r="C32301" s="52"/>
      <c r="D32301" s="56"/>
      <c r="F32301"/>
    </row>
    <row r="32302" spans="2:6" x14ac:dyDescent="0.25">
      <c r="B32302" s="55"/>
      <c r="C32302" s="52"/>
      <c r="D32302" s="56"/>
      <c r="F32302"/>
    </row>
    <row r="32303" spans="2:6" x14ac:dyDescent="0.25">
      <c r="B32303" s="55"/>
      <c r="C32303" s="52"/>
      <c r="D32303" s="56"/>
      <c r="F32303"/>
    </row>
    <row r="32304" spans="2:6" x14ac:dyDescent="0.25">
      <c r="B32304" s="55"/>
      <c r="C32304" s="52"/>
      <c r="D32304" s="56"/>
      <c r="F32304"/>
    </row>
    <row r="32305" spans="2:6" x14ac:dyDescent="0.25">
      <c r="B32305" s="55"/>
      <c r="C32305" s="52"/>
      <c r="D32305" s="56"/>
      <c r="F32305"/>
    </row>
    <row r="32306" spans="2:6" x14ac:dyDescent="0.25">
      <c r="B32306" s="55"/>
      <c r="C32306" s="52"/>
      <c r="D32306" s="56"/>
      <c r="F32306"/>
    </row>
    <row r="32307" spans="2:6" x14ac:dyDescent="0.25">
      <c r="B32307" s="55"/>
      <c r="C32307" s="52"/>
      <c r="D32307" s="56"/>
      <c r="F32307"/>
    </row>
    <row r="32308" spans="2:6" x14ac:dyDescent="0.25">
      <c r="B32308" s="55"/>
      <c r="C32308" s="52"/>
      <c r="D32308" s="56"/>
      <c r="F32308"/>
    </row>
    <row r="32309" spans="2:6" x14ac:dyDescent="0.25">
      <c r="B32309" s="55"/>
      <c r="C32309" s="52"/>
      <c r="D32309" s="56"/>
      <c r="F32309"/>
    </row>
    <row r="32310" spans="2:6" x14ac:dyDescent="0.25">
      <c r="B32310" s="55"/>
      <c r="C32310" s="52"/>
      <c r="D32310" s="56"/>
      <c r="F32310"/>
    </row>
    <row r="32311" spans="2:6" x14ac:dyDescent="0.25">
      <c r="B32311" s="55"/>
      <c r="C32311" s="52"/>
      <c r="D32311" s="56"/>
      <c r="F32311"/>
    </row>
    <row r="32312" spans="2:6" x14ac:dyDescent="0.25">
      <c r="B32312" s="55"/>
      <c r="C32312" s="52"/>
      <c r="D32312" s="56"/>
      <c r="F32312"/>
    </row>
    <row r="32313" spans="2:6" x14ac:dyDescent="0.25">
      <c r="B32313" s="55"/>
      <c r="C32313" s="52"/>
      <c r="D32313" s="56"/>
      <c r="F32313"/>
    </row>
    <row r="32314" spans="2:6" x14ac:dyDescent="0.25">
      <c r="B32314" s="55"/>
      <c r="C32314" s="52"/>
      <c r="D32314" s="56"/>
      <c r="F32314"/>
    </row>
    <row r="32315" spans="2:6" x14ac:dyDescent="0.25">
      <c r="B32315" s="55"/>
      <c r="C32315" s="52"/>
      <c r="D32315" s="56"/>
      <c r="F32315"/>
    </row>
    <row r="32316" spans="2:6" x14ac:dyDescent="0.25">
      <c r="B32316" s="55"/>
      <c r="C32316" s="52"/>
      <c r="D32316" s="56"/>
      <c r="F32316"/>
    </row>
    <row r="32317" spans="2:6" x14ac:dyDescent="0.25">
      <c r="B32317" s="55"/>
      <c r="C32317" s="52"/>
      <c r="D32317" s="56"/>
      <c r="F32317"/>
    </row>
    <row r="32318" spans="2:6" x14ac:dyDescent="0.25">
      <c r="B32318" s="55"/>
      <c r="C32318" s="52"/>
      <c r="D32318" s="56"/>
      <c r="F32318"/>
    </row>
    <row r="32319" spans="2:6" x14ac:dyDescent="0.25">
      <c r="B32319" s="55"/>
      <c r="C32319" s="52"/>
      <c r="D32319" s="56"/>
      <c r="F32319"/>
    </row>
    <row r="32320" spans="2:6" x14ac:dyDescent="0.25">
      <c r="B32320" s="55"/>
      <c r="C32320" s="52"/>
      <c r="D32320" s="56"/>
      <c r="F32320"/>
    </row>
    <row r="32321" spans="2:6" x14ac:dyDescent="0.25">
      <c r="B32321" s="55"/>
      <c r="C32321" s="52"/>
      <c r="D32321" s="56"/>
      <c r="F32321"/>
    </row>
    <row r="32322" spans="2:6" x14ac:dyDescent="0.25">
      <c r="B32322" s="55"/>
      <c r="C32322" s="52"/>
      <c r="D32322" s="56"/>
      <c r="F32322"/>
    </row>
    <row r="32323" spans="2:6" x14ac:dyDescent="0.25">
      <c r="B32323" s="55"/>
      <c r="C32323" s="52"/>
      <c r="D32323" s="56"/>
      <c r="F32323"/>
    </row>
    <row r="32324" spans="2:6" x14ac:dyDescent="0.25">
      <c r="B32324" s="55"/>
      <c r="C32324" s="52"/>
      <c r="D32324" s="56"/>
      <c r="F32324"/>
    </row>
    <row r="32325" spans="2:6" x14ac:dyDescent="0.25">
      <c r="B32325" s="55"/>
      <c r="C32325" s="52"/>
      <c r="D32325" s="56"/>
      <c r="F32325"/>
    </row>
    <row r="32326" spans="2:6" x14ac:dyDescent="0.25">
      <c r="B32326" s="55"/>
      <c r="C32326" s="52"/>
      <c r="D32326" s="56"/>
      <c r="F32326"/>
    </row>
    <row r="32327" spans="2:6" x14ac:dyDescent="0.25">
      <c r="B32327" s="55"/>
      <c r="C32327" s="52"/>
      <c r="D32327" s="56"/>
      <c r="F32327"/>
    </row>
    <row r="32328" spans="2:6" x14ac:dyDescent="0.25">
      <c r="B32328" s="55"/>
      <c r="C32328" s="52"/>
      <c r="D32328" s="56"/>
      <c r="F32328"/>
    </row>
    <row r="32329" spans="2:6" x14ac:dyDescent="0.25">
      <c r="B32329" s="55"/>
      <c r="C32329" s="52"/>
      <c r="D32329" s="56"/>
      <c r="F32329"/>
    </row>
    <row r="32330" spans="2:6" x14ac:dyDescent="0.25">
      <c r="B32330" s="55"/>
      <c r="C32330" s="52"/>
      <c r="D32330" s="56"/>
      <c r="F32330"/>
    </row>
    <row r="32331" spans="2:6" x14ac:dyDescent="0.25">
      <c r="B32331" s="55"/>
      <c r="C32331" s="52"/>
      <c r="D32331" s="56"/>
      <c r="F32331"/>
    </row>
    <row r="32332" spans="2:6" x14ac:dyDescent="0.25">
      <c r="B32332" s="55"/>
      <c r="C32332" s="52"/>
      <c r="D32332" s="56"/>
      <c r="F32332"/>
    </row>
    <row r="32333" spans="2:6" x14ac:dyDescent="0.25">
      <c r="B32333" s="55"/>
      <c r="C32333" s="52"/>
      <c r="D32333" s="56"/>
      <c r="F32333"/>
    </row>
    <row r="32334" spans="2:6" x14ac:dyDescent="0.25">
      <c r="B32334" s="55"/>
      <c r="C32334" s="52"/>
      <c r="D32334" s="56"/>
      <c r="F32334"/>
    </row>
    <row r="32335" spans="2:6" x14ac:dyDescent="0.25">
      <c r="B32335" s="55"/>
      <c r="C32335" s="52"/>
      <c r="D32335" s="56"/>
      <c r="F32335"/>
    </row>
    <row r="32336" spans="2:6" x14ac:dyDescent="0.25">
      <c r="B32336" s="55"/>
      <c r="C32336" s="52"/>
      <c r="D32336" s="56"/>
      <c r="F32336"/>
    </row>
    <row r="32337" spans="2:6" x14ac:dyDescent="0.25">
      <c r="B32337" s="55"/>
      <c r="C32337" s="52"/>
      <c r="D32337" s="56"/>
      <c r="F32337"/>
    </row>
    <row r="32338" spans="2:6" x14ac:dyDescent="0.25">
      <c r="B32338" s="55"/>
      <c r="C32338" s="52"/>
      <c r="D32338" s="56"/>
      <c r="F32338"/>
    </row>
    <row r="32339" spans="2:6" x14ac:dyDescent="0.25">
      <c r="B32339" s="55"/>
      <c r="C32339" s="52"/>
      <c r="D32339" s="56"/>
      <c r="F32339"/>
    </row>
    <row r="32340" spans="2:6" x14ac:dyDescent="0.25">
      <c r="B32340" s="55"/>
      <c r="C32340" s="52"/>
      <c r="D32340" s="56"/>
      <c r="F32340"/>
    </row>
    <row r="32341" spans="2:6" x14ac:dyDescent="0.25">
      <c r="B32341" s="55"/>
      <c r="C32341" s="52"/>
      <c r="D32341" s="56"/>
      <c r="F32341"/>
    </row>
    <row r="32342" spans="2:6" x14ac:dyDescent="0.25">
      <c r="B32342" s="55"/>
      <c r="C32342" s="52"/>
      <c r="D32342" s="56"/>
      <c r="F32342"/>
    </row>
    <row r="32343" spans="2:6" x14ac:dyDescent="0.25">
      <c r="B32343" s="55"/>
      <c r="C32343" s="52"/>
      <c r="D32343" s="56"/>
      <c r="F32343"/>
    </row>
    <row r="32344" spans="2:6" x14ac:dyDescent="0.25">
      <c r="B32344" s="55"/>
      <c r="C32344" s="52"/>
      <c r="D32344" s="56"/>
      <c r="F32344"/>
    </row>
    <row r="32345" spans="2:6" x14ac:dyDescent="0.25">
      <c r="B32345" s="55"/>
      <c r="C32345" s="52"/>
      <c r="D32345" s="56"/>
      <c r="F32345"/>
    </row>
    <row r="32346" spans="2:6" x14ac:dyDescent="0.25">
      <c r="B32346" s="55"/>
      <c r="C32346" s="52"/>
      <c r="D32346" s="56"/>
      <c r="F32346"/>
    </row>
    <row r="32347" spans="2:6" x14ac:dyDescent="0.25">
      <c r="B32347" s="55"/>
      <c r="C32347" s="52"/>
      <c r="D32347" s="56"/>
      <c r="F32347"/>
    </row>
    <row r="32348" spans="2:6" x14ac:dyDescent="0.25">
      <c r="B32348" s="55"/>
      <c r="C32348" s="52"/>
      <c r="D32348" s="56"/>
      <c r="F32348"/>
    </row>
    <row r="32349" spans="2:6" x14ac:dyDescent="0.25">
      <c r="B32349" s="55"/>
      <c r="C32349" s="52"/>
      <c r="D32349" s="56"/>
      <c r="F32349"/>
    </row>
    <row r="32350" spans="2:6" x14ac:dyDescent="0.25">
      <c r="B32350" s="55"/>
      <c r="C32350" s="52"/>
      <c r="D32350" s="56"/>
      <c r="F32350"/>
    </row>
    <row r="32351" spans="2:6" x14ac:dyDescent="0.25">
      <c r="B32351" s="55"/>
      <c r="C32351" s="52"/>
      <c r="D32351" s="56"/>
      <c r="F32351"/>
    </row>
    <row r="32352" spans="2:6" x14ac:dyDescent="0.25">
      <c r="B32352" s="55"/>
      <c r="C32352" s="52"/>
      <c r="D32352" s="56"/>
      <c r="F32352"/>
    </row>
    <row r="32353" spans="2:6" x14ac:dyDescent="0.25">
      <c r="B32353" s="55"/>
      <c r="C32353" s="52"/>
      <c r="D32353" s="56"/>
      <c r="F32353"/>
    </row>
    <row r="32354" spans="2:6" x14ac:dyDescent="0.25">
      <c r="B32354" s="55"/>
      <c r="C32354" s="52"/>
      <c r="D32354" s="56"/>
      <c r="F32354"/>
    </row>
    <row r="32355" spans="2:6" x14ac:dyDescent="0.25">
      <c r="B32355" s="55"/>
      <c r="C32355" s="52"/>
      <c r="D32355" s="56"/>
      <c r="F32355"/>
    </row>
    <row r="32356" spans="2:6" x14ac:dyDescent="0.25">
      <c r="B32356" s="55"/>
      <c r="C32356" s="52"/>
      <c r="D32356" s="56"/>
      <c r="F32356"/>
    </row>
    <row r="32357" spans="2:6" x14ac:dyDescent="0.25">
      <c r="B32357" s="55"/>
      <c r="C32357" s="52"/>
      <c r="D32357" s="56"/>
      <c r="F32357"/>
    </row>
    <row r="32358" spans="2:6" x14ac:dyDescent="0.25">
      <c r="B32358" s="55"/>
      <c r="C32358" s="52"/>
      <c r="D32358" s="56"/>
      <c r="F32358"/>
    </row>
    <row r="32359" spans="2:6" x14ac:dyDescent="0.25">
      <c r="B32359" s="55"/>
      <c r="C32359" s="52"/>
      <c r="D32359" s="56"/>
      <c r="F32359"/>
    </row>
    <row r="32360" spans="2:6" x14ac:dyDescent="0.25">
      <c r="B32360" s="55"/>
      <c r="C32360" s="52"/>
      <c r="D32360" s="56"/>
      <c r="F32360"/>
    </row>
    <row r="32361" spans="2:6" x14ac:dyDescent="0.25">
      <c r="B32361" s="55"/>
      <c r="C32361" s="52"/>
      <c r="D32361" s="56"/>
      <c r="F32361"/>
    </row>
    <row r="32362" spans="2:6" x14ac:dyDescent="0.25">
      <c r="B32362" s="55"/>
      <c r="C32362" s="52"/>
      <c r="D32362" s="56"/>
      <c r="F32362"/>
    </row>
    <row r="32363" spans="2:6" x14ac:dyDescent="0.25">
      <c r="B32363" s="55"/>
      <c r="C32363" s="52"/>
      <c r="D32363" s="56"/>
      <c r="F32363"/>
    </row>
    <row r="32364" spans="2:6" x14ac:dyDescent="0.25">
      <c r="B32364" s="55"/>
      <c r="C32364" s="52"/>
      <c r="D32364" s="56"/>
      <c r="F32364"/>
    </row>
    <row r="32365" spans="2:6" x14ac:dyDescent="0.25">
      <c r="B32365" s="55"/>
      <c r="C32365" s="52"/>
      <c r="D32365" s="56"/>
      <c r="F32365"/>
    </row>
    <row r="32366" spans="2:6" x14ac:dyDescent="0.25">
      <c r="B32366" s="55"/>
      <c r="C32366" s="52"/>
      <c r="D32366" s="56"/>
      <c r="F32366"/>
    </row>
    <row r="32367" spans="2:6" x14ac:dyDescent="0.25">
      <c r="B32367" s="55"/>
      <c r="C32367" s="52"/>
      <c r="D32367" s="56"/>
      <c r="F32367"/>
    </row>
    <row r="32368" spans="2:6" x14ac:dyDescent="0.25">
      <c r="B32368" s="55"/>
      <c r="C32368" s="52"/>
      <c r="D32368" s="56"/>
      <c r="F32368"/>
    </row>
    <row r="32369" spans="2:6" x14ac:dyDescent="0.25">
      <c r="B32369" s="55"/>
      <c r="C32369" s="52"/>
      <c r="D32369" s="56"/>
      <c r="F32369"/>
    </row>
    <row r="32370" spans="2:6" x14ac:dyDescent="0.25">
      <c r="B32370" s="55"/>
      <c r="C32370" s="52"/>
      <c r="D32370" s="56"/>
      <c r="F32370"/>
    </row>
    <row r="32371" spans="2:6" x14ac:dyDescent="0.25">
      <c r="B32371" s="55"/>
      <c r="C32371" s="52"/>
      <c r="D32371" s="56"/>
      <c r="F32371"/>
    </row>
    <row r="32372" spans="2:6" x14ac:dyDescent="0.25">
      <c r="B32372" s="55"/>
      <c r="C32372" s="52"/>
      <c r="D32372" s="56"/>
      <c r="F32372"/>
    </row>
    <row r="32373" spans="2:6" x14ac:dyDescent="0.25">
      <c r="B32373" s="55"/>
      <c r="C32373" s="52"/>
      <c r="D32373" s="56"/>
      <c r="F32373"/>
    </row>
    <row r="32374" spans="2:6" x14ac:dyDescent="0.25">
      <c r="B32374" s="55"/>
      <c r="C32374" s="52"/>
      <c r="D32374" s="56"/>
      <c r="F32374"/>
    </row>
    <row r="32375" spans="2:6" x14ac:dyDescent="0.25">
      <c r="B32375" s="55"/>
      <c r="C32375" s="52"/>
      <c r="D32375" s="56"/>
      <c r="F32375"/>
    </row>
    <row r="32376" spans="2:6" x14ac:dyDescent="0.25">
      <c r="B32376" s="55"/>
      <c r="C32376" s="52"/>
      <c r="D32376" s="56"/>
      <c r="F32376"/>
    </row>
    <row r="32377" spans="2:6" x14ac:dyDescent="0.25">
      <c r="B32377" s="55"/>
      <c r="C32377" s="52"/>
      <c r="D32377" s="56"/>
      <c r="F32377"/>
    </row>
    <row r="32378" spans="2:6" x14ac:dyDescent="0.25">
      <c r="B32378" s="55"/>
      <c r="C32378" s="52"/>
      <c r="D32378" s="56"/>
      <c r="F32378"/>
    </row>
    <row r="32379" spans="2:6" x14ac:dyDescent="0.25">
      <c r="B32379" s="55"/>
      <c r="C32379" s="52"/>
      <c r="D32379" s="56"/>
      <c r="F32379"/>
    </row>
    <row r="32380" spans="2:6" x14ac:dyDescent="0.25">
      <c r="B32380" s="55"/>
      <c r="C32380" s="52"/>
      <c r="D32380" s="56"/>
      <c r="F32380"/>
    </row>
    <row r="32381" spans="2:6" x14ac:dyDescent="0.25">
      <c r="B32381" s="55"/>
      <c r="C32381" s="52"/>
      <c r="D32381" s="56"/>
      <c r="F32381"/>
    </row>
    <row r="32382" spans="2:6" x14ac:dyDescent="0.25">
      <c r="B32382" s="55"/>
      <c r="C32382" s="52"/>
      <c r="D32382" s="56"/>
      <c r="F32382"/>
    </row>
    <row r="32383" spans="2:6" x14ac:dyDescent="0.25">
      <c r="B32383" s="55"/>
      <c r="C32383" s="52"/>
      <c r="D32383" s="56"/>
      <c r="F32383"/>
    </row>
    <row r="32384" spans="2:6" x14ac:dyDescent="0.25">
      <c r="B32384" s="55"/>
      <c r="C32384" s="52"/>
      <c r="D32384" s="56"/>
      <c r="F32384"/>
    </row>
    <row r="32385" spans="2:6" x14ac:dyDescent="0.25">
      <c r="B32385" s="55"/>
      <c r="C32385" s="52"/>
      <c r="D32385" s="56"/>
      <c r="F32385"/>
    </row>
    <row r="32386" spans="2:6" x14ac:dyDescent="0.25">
      <c r="B32386" s="55"/>
      <c r="C32386" s="52"/>
      <c r="D32386" s="56"/>
      <c r="F32386"/>
    </row>
    <row r="32387" spans="2:6" x14ac:dyDescent="0.25">
      <c r="B32387" s="55"/>
      <c r="C32387" s="52"/>
      <c r="D32387" s="56"/>
      <c r="F32387"/>
    </row>
    <row r="32388" spans="2:6" x14ac:dyDescent="0.25">
      <c r="B32388" s="55"/>
      <c r="C32388" s="52"/>
      <c r="D32388" s="56"/>
      <c r="F32388"/>
    </row>
    <row r="32389" spans="2:6" x14ac:dyDescent="0.25">
      <c r="B32389" s="55"/>
      <c r="C32389" s="52"/>
      <c r="D32389" s="56"/>
      <c r="F32389"/>
    </row>
    <row r="32390" spans="2:6" x14ac:dyDescent="0.25">
      <c r="B32390" s="55"/>
      <c r="C32390" s="52"/>
      <c r="D32390" s="56"/>
      <c r="F32390"/>
    </row>
    <row r="32391" spans="2:6" x14ac:dyDescent="0.25">
      <c r="B32391" s="55"/>
      <c r="C32391" s="52"/>
      <c r="D32391" s="56"/>
      <c r="F32391"/>
    </row>
    <row r="32392" spans="2:6" x14ac:dyDescent="0.25">
      <c r="B32392" s="55"/>
      <c r="C32392" s="52"/>
      <c r="D32392" s="56"/>
      <c r="F32392"/>
    </row>
    <row r="32393" spans="2:6" x14ac:dyDescent="0.25">
      <c r="B32393" s="55"/>
      <c r="C32393" s="52"/>
      <c r="D32393" s="56"/>
      <c r="F32393"/>
    </row>
    <row r="32394" spans="2:6" x14ac:dyDescent="0.25">
      <c r="B32394" s="55"/>
      <c r="C32394" s="52"/>
      <c r="D32394" s="56"/>
      <c r="F32394"/>
    </row>
    <row r="32395" spans="2:6" x14ac:dyDescent="0.25">
      <c r="B32395" s="55"/>
      <c r="C32395" s="52"/>
      <c r="D32395" s="56"/>
      <c r="F32395"/>
    </row>
    <row r="32396" spans="2:6" x14ac:dyDescent="0.25">
      <c r="B32396" s="55"/>
      <c r="C32396" s="52"/>
      <c r="D32396" s="56"/>
      <c r="F32396"/>
    </row>
    <row r="32397" spans="2:6" x14ac:dyDescent="0.25">
      <c r="B32397" s="55"/>
      <c r="C32397" s="52"/>
      <c r="D32397" s="56"/>
      <c r="F32397"/>
    </row>
    <row r="32398" spans="2:6" x14ac:dyDescent="0.25">
      <c r="B32398" s="55"/>
      <c r="C32398" s="52"/>
      <c r="D32398" s="56"/>
      <c r="F32398"/>
    </row>
    <row r="32399" spans="2:6" x14ac:dyDescent="0.25">
      <c r="B32399" s="55"/>
      <c r="C32399" s="52"/>
      <c r="D32399" s="56"/>
      <c r="F32399"/>
    </row>
    <row r="32400" spans="2:6" x14ac:dyDescent="0.25">
      <c r="B32400" s="55"/>
      <c r="C32400" s="52"/>
      <c r="D32400" s="56"/>
      <c r="F32400"/>
    </row>
    <row r="32401" spans="2:6" x14ac:dyDescent="0.25">
      <c r="B32401" s="55"/>
      <c r="C32401" s="52"/>
      <c r="D32401" s="56"/>
      <c r="F32401"/>
    </row>
    <row r="32402" spans="2:6" x14ac:dyDescent="0.25">
      <c r="B32402" s="55"/>
      <c r="C32402" s="52"/>
      <c r="D32402" s="56"/>
      <c r="F32402"/>
    </row>
    <row r="32403" spans="2:6" x14ac:dyDescent="0.25">
      <c r="B32403" s="55"/>
      <c r="C32403" s="52"/>
      <c r="D32403" s="56"/>
      <c r="F32403"/>
    </row>
    <row r="32404" spans="2:6" x14ac:dyDescent="0.25">
      <c r="B32404" s="55"/>
      <c r="C32404" s="52"/>
      <c r="D32404" s="56"/>
      <c r="F32404"/>
    </row>
    <row r="32405" spans="2:6" x14ac:dyDescent="0.25">
      <c r="B32405" s="55"/>
      <c r="C32405" s="52"/>
      <c r="D32405" s="56"/>
      <c r="F32405"/>
    </row>
    <row r="32406" spans="2:6" x14ac:dyDescent="0.25">
      <c r="B32406" s="55"/>
      <c r="C32406" s="52"/>
      <c r="D32406" s="56"/>
      <c r="F32406"/>
    </row>
    <row r="32407" spans="2:6" x14ac:dyDescent="0.25">
      <c r="B32407" s="55"/>
      <c r="C32407" s="52"/>
      <c r="D32407" s="56"/>
      <c r="F32407"/>
    </row>
    <row r="32408" spans="2:6" x14ac:dyDescent="0.25">
      <c r="B32408" s="55"/>
      <c r="C32408" s="52"/>
      <c r="D32408" s="56"/>
      <c r="F32408"/>
    </row>
    <row r="32409" spans="2:6" x14ac:dyDescent="0.25">
      <c r="B32409" s="55"/>
      <c r="C32409" s="52"/>
      <c r="D32409" s="56"/>
      <c r="F32409"/>
    </row>
    <row r="32410" spans="2:6" x14ac:dyDescent="0.25">
      <c r="B32410" s="55"/>
      <c r="C32410" s="52"/>
      <c r="D32410" s="56"/>
      <c r="F32410"/>
    </row>
    <row r="32411" spans="2:6" x14ac:dyDescent="0.25">
      <c r="B32411" s="55"/>
      <c r="C32411" s="52"/>
      <c r="D32411" s="56"/>
      <c r="F32411"/>
    </row>
    <row r="32412" spans="2:6" x14ac:dyDescent="0.25">
      <c r="B32412" s="55"/>
      <c r="C32412" s="52"/>
      <c r="D32412" s="56"/>
      <c r="F32412"/>
    </row>
    <row r="32413" spans="2:6" x14ac:dyDescent="0.25">
      <c r="B32413" s="55"/>
      <c r="C32413" s="52"/>
      <c r="D32413" s="56"/>
      <c r="F32413"/>
    </row>
    <row r="32414" spans="2:6" x14ac:dyDescent="0.25">
      <c r="B32414" s="55"/>
      <c r="C32414" s="52"/>
      <c r="D32414" s="56"/>
      <c r="F32414"/>
    </row>
    <row r="32415" spans="2:6" x14ac:dyDescent="0.25">
      <c r="B32415" s="55"/>
      <c r="C32415" s="52"/>
      <c r="D32415" s="56"/>
      <c r="F32415"/>
    </row>
    <row r="32416" spans="2:6" x14ac:dyDescent="0.25">
      <c r="B32416" s="55"/>
      <c r="C32416" s="52"/>
      <c r="D32416" s="56"/>
      <c r="F32416"/>
    </row>
    <row r="32417" spans="2:6" x14ac:dyDescent="0.25">
      <c r="B32417" s="55"/>
      <c r="C32417" s="52"/>
      <c r="D32417" s="56"/>
      <c r="F32417"/>
    </row>
    <row r="32418" spans="2:6" x14ac:dyDescent="0.25">
      <c r="B32418" s="55"/>
      <c r="C32418" s="52"/>
      <c r="D32418" s="56"/>
      <c r="F32418"/>
    </row>
    <row r="32419" spans="2:6" x14ac:dyDescent="0.25">
      <c r="B32419" s="55"/>
      <c r="C32419" s="52"/>
      <c r="D32419" s="56"/>
      <c r="F32419"/>
    </row>
    <row r="32420" spans="2:6" x14ac:dyDescent="0.25">
      <c r="B32420" s="55"/>
      <c r="C32420" s="52"/>
      <c r="D32420" s="56"/>
      <c r="F32420"/>
    </row>
    <row r="32421" spans="2:6" x14ac:dyDescent="0.25">
      <c r="B32421" s="55"/>
      <c r="C32421" s="52"/>
      <c r="D32421" s="56"/>
      <c r="F32421"/>
    </row>
    <row r="32422" spans="2:6" x14ac:dyDescent="0.25">
      <c r="B32422" s="55"/>
      <c r="C32422" s="52"/>
      <c r="D32422" s="56"/>
      <c r="F32422"/>
    </row>
    <row r="32423" spans="2:6" x14ac:dyDescent="0.25">
      <c r="B32423" s="55"/>
      <c r="C32423" s="52"/>
      <c r="D32423" s="56"/>
      <c r="F32423"/>
    </row>
    <row r="32424" spans="2:6" x14ac:dyDescent="0.25">
      <c r="B32424" s="55"/>
      <c r="C32424" s="52"/>
      <c r="D32424" s="56"/>
      <c r="F32424"/>
    </row>
    <row r="32425" spans="2:6" x14ac:dyDescent="0.25">
      <c r="B32425" s="55"/>
      <c r="C32425" s="52"/>
      <c r="D32425" s="56"/>
      <c r="F32425"/>
    </row>
    <row r="32426" spans="2:6" x14ac:dyDescent="0.25">
      <c r="B32426" s="55"/>
      <c r="C32426" s="52"/>
      <c r="D32426" s="56"/>
      <c r="F32426"/>
    </row>
    <row r="32427" spans="2:6" x14ac:dyDescent="0.25">
      <c r="B32427" s="55"/>
      <c r="C32427" s="52"/>
      <c r="D32427" s="56"/>
      <c r="F32427"/>
    </row>
    <row r="32428" spans="2:6" x14ac:dyDescent="0.25">
      <c r="B32428" s="55"/>
      <c r="C32428" s="52"/>
      <c r="D32428" s="56"/>
      <c r="F32428"/>
    </row>
    <row r="32429" spans="2:6" x14ac:dyDescent="0.25">
      <c r="B32429" s="55"/>
      <c r="C32429" s="52"/>
      <c r="D32429" s="56"/>
      <c r="F32429"/>
    </row>
    <row r="32430" spans="2:6" x14ac:dyDescent="0.25">
      <c r="B32430" s="55"/>
      <c r="C32430" s="52"/>
      <c r="D32430" s="56"/>
      <c r="F32430"/>
    </row>
    <row r="32431" spans="2:6" x14ac:dyDescent="0.25">
      <c r="B32431" s="55"/>
      <c r="C32431" s="52"/>
      <c r="D32431" s="56"/>
      <c r="F32431"/>
    </row>
    <row r="32432" spans="2:6" x14ac:dyDescent="0.25">
      <c r="B32432" s="55"/>
      <c r="C32432" s="52"/>
      <c r="D32432" s="56"/>
      <c r="F32432"/>
    </row>
    <row r="32433" spans="2:6" x14ac:dyDescent="0.25">
      <c r="B32433" s="55"/>
      <c r="C32433" s="52"/>
      <c r="D32433" s="56"/>
      <c r="F32433"/>
    </row>
    <row r="32434" spans="2:6" x14ac:dyDescent="0.25">
      <c r="B32434" s="55"/>
      <c r="C32434" s="52"/>
      <c r="D32434" s="56"/>
      <c r="F32434"/>
    </row>
    <row r="32435" spans="2:6" x14ac:dyDescent="0.25">
      <c r="B32435" s="55"/>
      <c r="C32435" s="52"/>
      <c r="D32435" s="56"/>
      <c r="F32435"/>
    </row>
    <row r="32436" spans="2:6" x14ac:dyDescent="0.25">
      <c r="B32436" s="55"/>
      <c r="C32436" s="52"/>
      <c r="D32436" s="56"/>
      <c r="F32436"/>
    </row>
    <row r="32437" spans="2:6" x14ac:dyDescent="0.25">
      <c r="B32437" s="55"/>
      <c r="C32437" s="52"/>
      <c r="D32437" s="56"/>
      <c r="F32437"/>
    </row>
    <row r="32438" spans="2:6" x14ac:dyDescent="0.25">
      <c r="B32438" s="55"/>
      <c r="C32438" s="52"/>
      <c r="D32438" s="56"/>
      <c r="F32438"/>
    </row>
    <row r="32439" spans="2:6" x14ac:dyDescent="0.25">
      <c r="B32439" s="55"/>
      <c r="C32439" s="52"/>
      <c r="D32439" s="56"/>
      <c r="F32439"/>
    </row>
    <row r="32440" spans="2:6" x14ac:dyDescent="0.25">
      <c r="B32440" s="55"/>
      <c r="C32440" s="52"/>
      <c r="D32440" s="56"/>
      <c r="F32440"/>
    </row>
    <row r="32441" spans="2:6" x14ac:dyDescent="0.25">
      <c r="B32441" s="55"/>
      <c r="C32441" s="52"/>
      <c r="D32441" s="56"/>
      <c r="F32441"/>
    </row>
    <row r="32442" spans="2:6" x14ac:dyDescent="0.25">
      <c r="B32442" s="55"/>
      <c r="C32442" s="52"/>
      <c r="D32442" s="56"/>
      <c r="F32442"/>
    </row>
    <row r="32443" spans="2:6" x14ac:dyDescent="0.25">
      <c r="B32443" s="55"/>
      <c r="C32443" s="52"/>
      <c r="D32443" s="56"/>
      <c r="F32443"/>
    </row>
    <row r="32444" spans="2:6" x14ac:dyDescent="0.25">
      <c r="B32444" s="55"/>
      <c r="C32444" s="52"/>
      <c r="D32444" s="56"/>
      <c r="F32444"/>
    </row>
    <row r="32445" spans="2:6" x14ac:dyDescent="0.25">
      <c r="B32445" s="55"/>
      <c r="C32445" s="52"/>
      <c r="D32445" s="56"/>
      <c r="F32445"/>
    </row>
    <row r="32446" spans="2:6" x14ac:dyDescent="0.25">
      <c r="B32446" s="55"/>
      <c r="C32446" s="52"/>
      <c r="D32446" s="56"/>
      <c r="F32446"/>
    </row>
    <row r="32447" spans="2:6" x14ac:dyDescent="0.25">
      <c r="B32447" s="55"/>
      <c r="C32447" s="52"/>
      <c r="D32447" s="56"/>
      <c r="F32447"/>
    </row>
    <row r="32448" spans="2:6" x14ac:dyDescent="0.25">
      <c r="B32448" s="55"/>
      <c r="C32448" s="52"/>
      <c r="D32448" s="56"/>
      <c r="F32448"/>
    </row>
    <row r="32449" spans="2:6" x14ac:dyDescent="0.25">
      <c r="B32449" s="55"/>
      <c r="C32449" s="52"/>
      <c r="D32449" s="56"/>
      <c r="F32449"/>
    </row>
    <row r="32450" spans="2:6" x14ac:dyDescent="0.25">
      <c r="B32450" s="55"/>
      <c r="C32450" s="52"/>
      <c r="D32450" s="56"/>
      <c r="F32450"/>
    </row>
    <row r="32451" spans="2:6" x14ac:dyDescent="0.25">
      <c r="B32451" s="55"/>
      <c r="C32451" s="52"/>
      <c r="D32451" s="56"/>
      <c r="F32451"/>
    </row>
    <row r="32452" spans="2:6" x14ac:dyDescent="0.25">
      <c r="B32452" s="55"/>
      <c r="C32452" s="52"/>
      <c r="D32452" s="56"/>
      <c r="F32452"/>
    </row>
    <row r="32453" spans="2:6" x14ac:dyDescent="0.25">
      <c r="B32453" s="55"/>
      <c r="C32453" s="52"/>
      <c r="D32453" s="56"/>
      <c r="F32453"/>
    </row>
    <row r="32454" spans="2:6" x14ac:dyDescent="0.25">
      <c r="B32454" s="55"/>
      <c r="C32454" s="52"/>
      <c r="D32454" s="56"/>
      <c r="F32454"/>
    </row>
    <row r="32455" spans="2:6" x14ac:dyDescent="0.25">
      <c r="B32455" s="55"/>
      <c r="C32455" s="52"/>
      <c r="D32455" s="56"/>
      <c r="F32455"/>
    </row>
    <row r="32456" spans="2:6" x14ac:dyDescent="0.25">
      <c r="B32456" s="55"/>
      <c r="C32456" s="52"/>
      <c r="D32456" s="56"/>
      <c r="F32456"/>
    </row>
    <row r="32457" spans="2:6" x14ac:dyDescent="0.25">
      <c r="B32457" s="55"/>
      <c r="C32457" s="52"/>
      <c r="D32457" s="56"/>
      <c r="F32457"/>
    </row>
    <row r="32458" spans="2:6" x14ac:dyDescent="0.25">
      <c r="B32458" s="55"/>
      <c r="C32458" s="52"/>
      <c r="D32458" s="56"/>
      <c r="F32458"/>
    </row>
    <row r="32459" spans="2:6" x14ac:dyDescent="0.25">
      <c r="B32459" s="55"/>
      <c r="C32459" s="52"/>
      <c r="D32459" s="56"/>
      <c r="F32459"/>
    </row>
    <row r="32460" spans="2:6" x14ac:dyDescent="0.25">
      <c r="B32460" s="55"/>
      <c r="C32460" s="52"/>
      <c r="D32460" s="56"/>
      <c r="F32460"/>
    </row>
    <row r="32461" spans="2:6" x14ac:dyDescent="0.25">
      <c r="B32461" s="55"/>
      <c r="C32461" s="52"/>
      <c r="D32461" s="56"/>
      <c r="F32461"/>
    </row>
    <row r="32462" spans="2:6" x14ac:dyDescent="0.25">
      <c r="B32462" s="55"/>
      <c r="C32462" s="52"/>
      <c r="D32462" s="56"/>
      <c r="F32462"/>
    </row>
    <row r="32463" spans="2:6" x14ac:dyDescent="0.25">
      <c r="B32463" s="55"/>
      <c r="C32463" s="52"/>
      <c r="D32463" s="56"/>
      <c r="F32463"/>
    </row>
    <row r="32464" spans="2:6" x14ac:dyDescent="0.25">
      <c r="B32464" s="55"/>
      <c r="C32464" s="52"/>
      <c r="D32464" s="56"/>
      <c r="F32464"/>
    </row>
    <row r="32465" spans="2:6" x14ac:dyDescent="0.25">
      <c r="B32465" s="55"/>
      <c r="C32465" s="52"/>
      <c r="D32465" s="56"/>
      <c r="F32465"/>
    </row>
    <row r="32466" spans="2:6" x14ac:dyDescent="0.25">
      <c r="B32466" s="55"/>
      <c r="C32466" s="52"/>
      <c r="D32466" s="56"/>
      <c r="F32466"/>
    </row>
    <row r="32467" spans="2:6" x14ac:dyDescent="0.25">
      <c r="B32467" s="55"/>
      <c r="C32467" s="52"/>
      <c r="D32467" s="56"/>
      <c r="F32467"/>
    </row>
    <row r="32468" spans="2:6" x14ac:dyDescent="0.25">
      <c r="B32468" s="55"/>
      <c r="C32468" s="52"/>
      <c r="D32468" s="56"/>
      <c r="F32468"/>
    </row>
    <row r="32469" spans="2:6" x14ac:dyDescent="0.25">
      <c r="B32469" s="55"/>
      <c r="C32469" s="52"/>
      <c r="D32469" s="56"/>
      <c r="F32469"/>
    </row>
    <row r="32470" spans="2:6" x14ac:dyDescent="0.25">
      <c r="B32470" s="55"/>
      <c r="C32470" s="52"/>
      <c r="D32470" s="56"/>
      <c r="F32470"/>
    </row>
    <row r="32471" spans="2:6" x14ac:dyDescent="0.25">
      <c r="B32471" s="55"/>
      <c r="C32471" s="52"/>
      <c r="D32471" s="56"/>
      <c r="F32471"/>
    </row>
    <row r="32472" spans="2:6" x14ac:dyDescent="0.25">
      <c r="B32472" s="55"/>
      <c r="C32472" s="52"/>
      <c r="D32472" s="56"/>
      <c r="F32472"/>
    </row>
    <row r="32473" spans="2:6" x14ac:dyDescent="0.25">
      <c r="B32473" s="55"/>
      <c r="C32473" s="52"/>
      <c r="D32473" s="56"/>
      <c r="F32473"/>
    </row>
    <row r="32474" spans="2:6" x14ac:dyDescent="0.25">
      <c r="B32474" s="55"/>
      <c r="C32474" s="52"/>
      <c r="D32474" s="56"/>
      <c r="F32474"/>
    </row>
    <row r="32475" spans="2:6" x14ac:dyDescent="0.25">
      <c r="B32475" s="55"/>
      <c r="C32475" s="52"/>
      <c r="D32475" s="56"/>
      <c r="F32475"/>
    </row>
    <row r="32476" spans="2:6" x14ac:dyDescent="0.25">
      <c r="B32476" s="55"/>
      <c r="C32476" s="52"/>
      <c r="D32476" s="56"/>
      <c r="F32476"/>
    </row>
    <row r="32477" spans="2:6" x14ac:dyDescent="0.25">
      <c r="B32477" s="55"/>
      <c r="C32477" s="52"/>
      <c r="D32477" s="56"/>
      <c r="F32477"/>
    </row>
    <row r="32478" spans="2:6" x14ac:dyDescent="0.25">
      <c r="B32478" s="55"/>
      <c r="C32478" s="52"/>
      <c r="D32478" s="56"/>
      <c r="F32478"/>
    </row>
    <row r="32479" spans="2:6" x14ac:dyDescent="0.25">
      <c r="B32479" s="55"/>
      <c r="C32479" s="52"/>
      <c r="D32479" s="56"/>
      <c r="F32479"/>
    </row>
    <row r="32480" spans="2:6" x14ac:dyDescent="0.25">
      <c r="B32480" s="55"/>
      <c r="C32480" s="52"/>
      <c r="D32480" s="56"/>
      <c r="F32480"/>
    </row>
    <row r="32481" spans="2:6" x14ac:dyDescent="0.25">
      <c r="B32481" s="55"/>
      <c r="C32481" s="52"/>
      <c r="D32481" s="56"/>
      <c r="F32481"/>
    </row>
    <row r="32482" spans="2:6" x14ac:dyDescent="0.25">
      <c r="B32482" s="55"/>
      <c r="C32482" s="52"/>
      <c r="D32482" s="56"/>
      <c r="F32482"/>
    </row>
    <row r="32483" spans="2:6" x14ac:dyDescent="0.25">
      <c r="B32483" s="55"/>
      <c r="C32483" s="52"/>
      <c r="D32483" s="56"/>
      <c r="F32483"/>
    </row>
    <row r="32484" spans="2:6" x14ac:dyDescent="0.25">
      <c r="B32484" s="55"/>
      <c r="C32484" s="52"/>
      <c r="D32484" s="56"/>
      <c r="F32484"/>
    </row>
    <row r="32485" spans="2:6" x14ac:dyDescent="0.25">
      <c r="B32485" s="55"/>
      <c r="C32485" s="52"/>
      <c r="D32485" s="56"/>
      <c r="F32485"/>
    </row>
    <row r="32486" spans="2:6" x14ac:dyDescent="0.25">
      <c r="B32486" s="55"/>
      <c r="C32486" s="52"/>
      <c r="D32486" s="56"/>
      <c r="F32486"/>
    </row>
    <row r="32487" spans="2:6" x14ac:dyDescent="0.25">
      <c r="B32487" s="55"/>
      <c r="C32487" s="52"/>
      <c r="D32487" s="56"/>
      <c r="F32487"/>
    </row>
    <row r="32488" spans="2:6" x14ac:dyDescent="0.25">
      <c r="B32488" s="55"/>
      <c r="C32488" s="52"/>
      <c r="D32488" s="56"/>
      <c r="F32488"/>
    </row>
    <row r="32489" spans="2:6" x14ac:dyDescent="0.25">
      <c r="B32489" s="55"/>
      <c r="C32489" s="52"/>
      <c r="D32489" s="56"/>
      <c r="F32489"/>
    </row>
    <row r="32490" spans="2:6" x14ac:dyDescent="0.25">
      <c r="B32490" s="55"/>
      <c r="C32490" s="52"/>
      <c r="D32490" s="56"/>
      <c r="F32490"/>
    </row>
    <row r="32491" spans="2:6" x14ac:dyDescent="0.25">
      <c r="B32491" s="55"/>
      <c r="C32491" s="52"/>
      <c r="D32491" s="56"/>
      <c r="F32491"/>
    </row>
    <row r="32492" spans="2:6" x14ac:dyDescent="0.25">
      <c r="B32492" s="55"/>
      <c r="C32492" s="52"/>
      <c r="D32492" s="56"/>
      <c r="F32492"/>
    </row>
    <row r="32493" spans="2:6" x14ac:dyDescent="0.25">
      <c r="B32493" s="55"/>
      <c r="C32493" s="52"/>
      <c r="D32493" s="56"/>
      <c r="F32493"/>
    </row>
    <row r="32494" spans="2:6" x14ac:dyDescent="0.25">
      <c r="B32494" s="55"/>
      <c r="C32494" s="52"/>
      <c r="D32494" s="56"/>
      <c r="F32494"/>
    </row>
    <row r="32495" spans="2:6" x14ac:dyDescent="0.25">
      <c r="B32495" s="55"/>
      <c r="C32495" s="52"/>
      <c r="D32495" s="56"/>
      <c r="F32495"/>
    </row>
    <row r="32496" spans="2:6" x14ac:dyDescent="0.25">
      <c r="B32496" s="55"/>
      <c r="C32496" s="52"/>
      <c r="D32496" s="56"/>
      <c r="F32496"/>
    </row>
    <row r="32497" spans="2:6" x14ac:dyDescent="0.25">
      <c r="B32497" s="55"/>
      <c r="C32497" s="52"/>
      <c r="D32497" s="56"/>
      <c r="F32497"/>
    </row>
    <row r="32498" spans="2:6" x14ac:dyDescent="0.25">
      <c r="B32498" s="55"/>
      <c r="C32498" s="52"/>
      <c r="D32498" s="56"/>
      <c r="F32498"/>
    </row>
    <row r="32499" spans="2:6" x14ac:dyDescent="0.25">
      <c r="B32499" s="55"/>
      <c r="C32499" s="52"/>
      <c r="D32499" s="56"/>
      <c r="F32499"/>
    </row>
    <row r="32500" spans="2:6" x14ac:dyDescent="0.25">
      <c r="B32500" s="55"/>
      <c r="C32500" s="52"/>
      <c r="D32500" s="56"/>
      <c r="F32500"/>
    </row>
    <row r="32501" spans="2:6" x14ac:dyDescent="0.25">
      <c r="B32501" s="55"/>
      <c r="C32501" s="52"/>
      <c r="D32501" s="56"/>
      <c r="F32501"/>
    </row>
    <row r="32502" spans="2:6" x14ac:dyDescent="0.25">
      <c r="B32502" s="55"/>
      <c r="C32502" s="52"/>
      <c r="D32502" s="56"/>
      <c r="F32502"/>
    </row>
    <row r="32503" spans="2:6" x14ac:dyDescent="0.25">
      <c r="B32503" s="55"/>
      <c r="C32503" s="52"/>
      <c r="D32503" s="56"/>
      <c r="F32503"/>
    </row>
    <row r="32504" spans="2:6" x14ac:dyDescent="0.25">
      <c r="B32504" s="55"/>
      <c r="C32504" s="52"/>
      <c r="D32504" s="56"/>
      <c r="F32504"/>
    </row>
    <row r="32505" spans="2:6" x14ac:dyDescent="0.25">
      <c r="B32505" s="55"/>
      <c r="C32505" s="52"/>
      <c r="D32505" s="56"/>
      <c r="F32505"/>
    </row>
    <row r="32506" spans="2:6" x14ac:dyDescent="0.25">
      <c r="B32506" s="55"/>
      <c r="C32506" s="52"/>
      <c r="D32506" s="56"/>
      <c r="F32506"/>
    </row>
    <row r="32507" spans="2:6" x14ac:dyDescent="0.25">
      <c r="B32507" s="55"/>
      <c r="C32507" s="52"/>
      <c r="D32507" s="56"/>
      <c r="F32507"/>
    </row>
    <row r="32508" spans="2:6" x14ac:dyDescent="0.25">
      <c r="B32508" s="55"/>
      <c r="C32508" s="52"/>
      <c r="D32508" s="56"/>
      <c r="F32508"/>
    </row>
    <row r="32509" spans="2:6" x14ac:dyDescent="0.25">
      <c r="B32509" s="55"/>
      <c r="C32509" s="52"/>
      <c r="D32509" s="56"/>
      <c r="F32509"/>
    </row>
    <row r="32510" spans="2:6" x14ac:dyDescent="0.25">
      <c r="B32510" s="55"/>
      <c r="C32510" s="52"/>
      <c r="D32510" s="56"/>
      <c r="F32510"/>
    </row>
    <row r="32511" spans="2:6" x14ac:dyDescent="0.25">
      <c r="B32511" s="55"/>
      <c r="C32511" s="52"/>
      <c r="D32511" s="56"/>
      <c r="F32511"/>
    </row>
    <row r="32512" spans="2:6" x14ac:dyDescent="0.25">
      <c r="B32512" s="55"/>
      <c r="C32512" s="52"/>
      <c r="D32512" s="56"/>
      <c r="F32512"/>
    </row>
    <row r="32513" spans="2:6" x14ac:dyDescent="0.25">
      <c r="B32513" s="55"/>
      <c r="C32513" s="52"/>
      <c r="D32513" s="56"/>
      <c r="F32513"/>
    </row>
    <row r="32514" spans="2:6" x14ac:dyDescent="0.25">
      <c r="B32514" s="55"/>
      <c r="C32514" s="52"/>
      <c r="D32514" s="56"/>
      <c r="F32514"/>
    </row>
    <row r="32515" spans="2:6" x14ac:dyDescent="0.25">
      <c r="B32515" s="55"/>
      <c r="C32515" s="52"/>
      <c r="D32515" s="56"/>
      <c r="F32515"/>
    </row>
    <row r="32516" spans="2:6" x14ac:dyDescent="0.25">
      <c r="B32516" s="55"/>
      <c r="C32516" s="52"/>
      <c r="D32516" s="56"/>
      <c r="F32516"/>
    </row>
    <row r="32517" spans="2:6" x14ac:dyDescent="0.25">
      <c r="B32517" s="55"/>
      <c r="C32517" s="52"/>
      <c r="D32517" s="56"/>
      <c r="F32517"/>
    </row>
    <row r="32518" spans="2:6" x14ac:dyDescent="0.25">
      <c r="B32518" s="55"/>
      <c r="C32518" s="52"/>
      <c r="D32518" s="56"/>
      <c r="F32518"/>
    </row>
    <row r="32519" spans="2:6" x14ac:dyDescent="0.25">
      <c r="B32519" s="55"/>
      <c r="C32519" s="52"/>
      <c r="D32519" s="56"/>
      <c r="F32519"/>
    </row>
    <row r="32520" spans="2:6" x14ac:dyDescent="0.25">
      <c r="B32520" s="55"/>
      <c r="C32520" s="52"/>
      <c r="D32520" s="56"/>
      <c r="F32520"/>
    </row>
    <row r="32521" spans="2:6" x14ac:dyDescent="0.25">
      <c r="B32521" s="55"/>
      <c r="C32521" s="52"/>
      <c r="D32521" s="56"/>
      <c r="F32521"/>
    </row>
    <row r="32522" spans="2:6" x14ac:dyDescent="0.25">
      <c r="B32522" s="55"/>
      <c r="C32522" s="52"/>
      <c r="D32522" s="56"/>
      <c r="F32522"/>
    </row>
    <row r="32523" spans="2:6" x14ac:dyDescent="0.25">
      <c r="B32523" s="55"/>
      <c r="C32523" s="52"/>
      <c r="D32523" s="56"/>
      <c r="F32523"/>
    </row>
    <row r="32524" spans="2:6" x14ac:dyDescent="0.25">
      <c r="B32524" s="55"/>
      <c r="C32524" s="52"/>
      <c r="D32524" s="56"/>
      <c r="F32524"/>
    </row>
    <row r="32525" spans="2:6" x14ac:dyDescent="0.25">
      <c r="B32525" s="55"/>
      <c r="C32525" s="52"/>
      <c r="D32525" s="56"/>
      <c r="F32525"/>
    </row>
    <row r="32526" spans="2:6" x14ac:dyDescent="0.25">
      <c r="B32526" s="55"/>
      <c r="C32526" s="52"/>
      <c r="D32526" s="56"/>
      <c r="F32526"/>
    </row>
    <row r="32527" spans="2:6" x14ac:dyDescent="0.25">
      <c r="B32527" s="55"/>
      <c r="C32527" s="52"/>
      <c r="D32527" s="56"/>
      <c r="F32527"/>
    </row>
    <row r="32528" spans="2:6" x14ac:dyDescent="0.25">
      <c r="B32528" s="55"/>
      <c r="C32528" s="52"/>
      <c r="D32528" s="56"/>
      <c r="F32528"/>
    </row>
    <row r="32529" spans="2:6" x14ac:dyDescent="0.25">
      <c r="B32529" s="55"/>
      <c r="C32529" s="52"/>
      <c r="D32529" s="56"/>
      <c r="F32529"/>
    </row>
    <row r="32530" spans="2:6" x14ac:dyDescent="0.25">
      <c r="B32530" s="55"/>
      <c r="C32530" s="52"/>
      <c r="D32530" s="56"/>
      <c r="F32530"/>
    </row>
    <row r="32531" spans="2:6" x14ac:dyDescent="0.25">
      <c r="B32531" s="55"/>
      <c r="C32531" s="52"/>
      <c r="D32531" s="56"/>
      <c r="F32531"/>
    </row>
    <row r="32532" spans="2:6" x14ac:dyDescent="0.25">
      <c r="B32532" s="55"/>
      <c r="C32532" s="52"/>
      <c r="D32532" s="56"/>
      <c r="F32532"/>
    </row>
    <row r="32533" spans="2:6" x14ac:dyDescent="0.25">
      <c r="B32533" s="55"/>
      <c r="C32533" s="52"/>
      <c r="D32533" s="56"/>
      <c r="F32533"/>
    </row>
    <row r="32534" spans="2:6" x14ac:dyDescent="0.25">
      <c r="B32534" s="55"/>
      <c r="C32534" s="52"/>
      <c r="D32534" s="56"/>
      <c r="F32534"/>
    </row>
    <row r="32535" spans="2:6" x14ac:dyDescent="0.25">
      <c r="B32535" s="55"/>
      <c r="C32535" s="52"/>
      <c r="D32535" s="56"/>
      <c r="F32535"/>
    </row>
    <row r="32536" spans="2:6" x14ac:dyDescent="0.25">
      <c r="B32536" s="55"/>
      <c r="C32536" s="52"/>
      <c r="D32536" s="56"/>
      <c r="F32536"/>
    </row>
    <row r="32537" spans="2:6" x14ac:dyDescent="0.25">
      <c r="B32537" s="55"/>
      <c r="C32537" s="52"/>
      <c r="D32537" s="56"/>
      <c r="F32537"/>
    </row>
    <row r="32538" spans="2:6" x14ac:dyDescent="0.25">
      <c r="B32538" s="55"/>
      <c r="C32538" s="52"/>
      <c r="D32538" s="56"/>
      <c r="F32538"/>
    </row>
    <row r="32539" spans="2:6" x14ac:dyDescent="0.25">
      <c r="B32539" s="55"/>
      <c r="C32539" s="52"/>
      <c r="D32539" s="56"/>
      <c r="F32539"/>
    </row>
    <row r="32540" spans="2:6" x14ac:dyDescent="0.25">
      <c r="B32540" s="55"/>
      <c r="C32540" s="52"/>
      <c r="D32540" s="56"/>
      <c r="F32540"/>
    </row>
    <row r="32541" spans="2:6" x14ac:dyDescent="0.25">
      <c r="B32541" s="55"/>
      <c r="C32541" s="52"/>
      <c r="D32541" s="56"/>
      <c r="F32541"/>
    </row>
    <row r="32542" spans="2:6" x14ac:dyDescent="0.25">
      <c r="B32542" s="55"/>
      <c r="C32542" s="52"/>
      <c r="D32542" s="56"/>
      <c r="F32542"/>
    </row>
    <row r="32543" spans="2:6" x14ac:dyDescent="0.25">
      <c r="B32543" s="55"/>
      <c r="C32543" s="52"/>
      <c r="D32543" s="56"/>
      <c r="F32543"/>
    </row>
    <row r="32544" spans="2:6" x14ac:dyDescent="0.25">
      <c r="B32544" s="55"/>
      <c r="C32544" s="52"/>
      <c r="D32544" s="56"/>
      <c r="F32544"/>
    </row>
    <row r="32545" spans="2:6" x14ac:dyDescent="0.25">
      <c r="B32545" s="55"/>
      <c r="C32545" s="52"/>
      <c r="D32545" s="56"/>
      <c r="F32545"/>
    </row>
    <row r="32546" spans="2:6" x14ac:dyDescent="0.25">
      <c r="B32546" s="55"/>
      <c r="C32546" s="52"/>
      <c r="D32546" s="56"/>
      <c r="F32546"/>
    </row>
    <row r="32547" spans="2:6" x14ac:dyDescent="0.25">
      <c r="B32547" s="55"/>
      <c r="C32547" s="52"/>
      <c r="D32547" s="56"/>
      <c r="F32547"/>
    </row>
    <row r="32548" spans="2:6" x14ac:dyDescent="0.25">
      <c r="B32548" s="55"/>
      <c r="C32548" s="52"/>
      <c r="D32548" s="56"/>
      <c r="F32548"/>
    </row>
    <row r="32549" spans="2:6" x14ac:dyDescent="0.25">
      <c r="B32549" s="55"/>
      <c r="C32549" s="52"/>
      <c r="D32549" s="56"/>
      <c r="F32549"/>
    </row>
    <row r="32550" spans="2:6" x14ac:dyDescent="0.25">
      <c r="B32550" s="55"/>
      <c r="C32550" s="52"/>
      <c r="D32550" s="56"/>
      <c r="F32550"/>
    </row>
    <row r="32551" spans="2:6" x14ac:dyDescent="0.25">
      <c r="B32551" s="55"/>
      <c r="C32551" s="52"/>
      <c r="D32551" s="56"/>
      <c r="F32551"/>
    </row>
    <row r="32552" spans="2:6" x14ac:dyDescent="0.25">
      <c r="B32552" s="55"/>
      <c r="C32552" s="52"/>
      <c r="D32552" s="56"/>
      <c r="F32552"/>
    </row>
    <row r="32553" spans="2:6" x14ac:dyDescent="0.25">
      <c r="B32553" s="55"/>
      <c r="C32553" s="52"/>
      <c r="D32553" s="56"/>
      <c r="F32553"/>
    </row>
    <row r="32554" spans="2:6" x14ac:dyDescent="0.25">
      <c r="B32554" s="55"/>
      <c r="C32554" s="52"/>
      <c r="D32554" s="56"/>
      <c r="F32554"/>
    </row>
    <row r="32555" spans="2:6" x14ac:dyDescent="0.25">
      <c r="B32555" s="55"/>
      <c r="C32555" s="52"/>
      <c r="D32555" s="56"/>
      <c r="F32555"/>
    </row>
    <row r="32556" spans="2:6" x14ac:dyDescent="0.25">
      <c r="B32556" s="55"/>
      <c r="C32556" s="52"/>
      <c r="D32556" s="56"/>
      <c r="F32556"/>
    </row>
    <row r="32557" spans="2:6" x14ac:dyDescent="0.25">
      <c r="B32557" s="55"/>
      <c r="C32557" s="52"/>
      <c r="D32557" s="56"/>
      <c r="F32557"/>
    </row>
    <row r="32558" spans="2:6" x14ac:dyDescent="0.25">
      <c r="B32558" s="55"/>
      <c r="C32558" s="52"/>
      <c r="D32558" s="56"/>
      <c r="F32558"/>
    </row>
    <row r="32559" spans="2:6" x14ac:dyDescent="0.25">
      <c r="B32559" s="55"/>
      <c r="C32559" s="52"/>
      <c r="D32559" s="56"/>
      <c r="F32559"/>
    </row>
    <row r="32560" spans="2:6" x14ac:dyDescent="0.25">
      <c r="B32560" s="55"/>
      <c r="C32560" s="52"/>
      <c r="D32560" s="56"/>
      <c r="F32560"/>
    </row>
    <row r="32561" spans="2:6" x14ac:dyDescent="0.25">
      <c r="B32561" s="55"/>
      <c r="C32561" s="52"/>
      <c r="D32561" s="56"/>
      <c r="F32561"/>
    </row>
    <row r="32562" spans="2:6" x14ac:dyDescent="0.25">
      <c r="B32562" s="55"/>
      <c r="C32562" s="52"/>
      <c r="D32562" s="56"/>
      <c r="F32562"/>
    </row>
    <row r="32563" spans="2:6" x14ac:dyDescent="0.25">
      <c r="B32563" s="55"/>
      <c r="C32563" s="52"/>
      <c r="D32563" s="56"/>
      <c r="F32563"/>
    </row>
    <row r="32564" spans="2:6" x14ac:dyDescent="0.25">
      <c r="B32564" s="55"/>
      <c r="C32564" s="52"/>
      <c r="D32564" s="56"/>
      <c r="F32564"/>
    </row>
    <row r="32565" spans="2:6" x14ac:dyDescent="0.25">
      <c r="B32565" s="55"/>
      <c r="C32565" s="52"/>
      <c r="D32565" s="56"/>
      <c r="F32565"/>
    </row>
    <row r="32566" spans="2:6" x14ac:dyDescent="0.25">
      <c r="B32566" s="55"/>
      <c r="C32566" s="52"/>
      <c r="D32566" s="56"/>
      <c r="F32566"/>
    </row>
    <row r="32567" spans="2:6" x14ac:dyDescent="0.25">
      <c r="B32567" s="55"/>
      <c r="C32567" s="52"/>
      <c r="D32567" s="56"/>
      <c r="F32567"/>
    </row>
    <row r="32568" spans="2:6" x14ac:dyDescent="0.25">
      <c r="B32568" s="55"/>
      <c r="C32568" s="52"/>
      <c r="D32568" s="56"/>
      <c r="F32568"/>
    </row>
    <row r="32569" spans="2:6" x14ac:dyDescent="0.25">
      <c r="B32569" s="55"/>
      <c r="C32569" s="52"/>
      <c r="D32569" s="56"/>
      <c r="F32569"/>
    </row>
    <row r="32570" spans="2:6" x14ac:dyDescent="0.25">
      <c r="B32570" s="55"/>
      <c r="C32570" s="52"/>
      <c r="D32570" s="56"/>
      <c r="F32570"/>
    </row>
    <row r="32571" spans="2:6" x14ac:dyDescent="0.25">
      <c r="B32571" s="55"/>
      <c r="C32571" s="52"/>
      <c r="D32571" s="56"/>
      <c r="F32571"/>
    </row>
    <row r="32572" spans="2:6" x14ac:dyDescent="0.25">
      <c r="B32572" s="55"/>
      <c r="C32572" s="52"/>
      <c r="D32572" s="56"/>
      <c r="F32572"/>
    </row>
    <row r="32573" spans="2:6" x14ac:dyDescent="0.25">
      <c r="B32573" s="55"/>
      <c r="C32573" s="52"/>
      <c r="D32573" s="56"/>
      <c r="F32573"/>
    </row>
    <row r="32574" spans="2:6" x14ac:dyDescent="0.25">
      <c r="B32574" s="55"/>
      <c r="C32574" s="52"/>
      <c r="D32574" s="56"/>
      <c r="F32574"/>
    </row>
    <row r="32575" spans="2:6" x14ac:dyDescent="0.25">
      <c r="B32575" s="55"/>
      <c r="C32575" s="52"/>
      <c r="D32575" s="56"/>
      <c r="F32575"/>
    </row>
    <row r="32576" spans="2:6" x14ac:dyDescent="0.25">
      <c r="B32576" s="55"/>
      <c r="C32576" s="52"/>
      <c r="D32576" s="56"/>
      <c r="F32576"/>
    </row>
    <row r="32577" spans="2:6" x14ac:dyDescent="0.25">
      <c r="B32577" s="55"/>
      <c r="C32577" s="52"/>
      <c r="D32577" s="56"/>
      <c r="F32577"/>
    </row>
    <row r="32578" spans="2:6" x14ac:dyDescent="0.25">
      <c r="B32578" s="55"/>
      <c r="C32578" s="52"/>
      <c r="D32578" s="56"/>
      <c r="F32578"/>
    </row>
    <row r="32579" spans="2:6" x14ac:dyDescent="0.25">
      <c r="B32579" s="55"/>
      <c r="C32579" s="52"/>
      <c r="D32579" s="56"/>
      <c r="F32579"/>
    </row>
    <row r="32580" spans="2:6" x14ac:dyDescent="0.25">
      <c r="B32580" s="55"/>
      <c r="C32580" s="52"/>
      <c r="D32580" s="56"/>
      <c r="F32580"/>
    </row>
    <row r="32581" spans="2:6" x14ac:dyDescent="0.25">
      <c r="B32581" s="55"/>
      <c r="C32581" s="52"/>
      <c r="D32581" s="56"/>
      <c r="F32581"/>
    </row>
    <row r="32582" spans="2:6" x14ac:dyDescent="0.25">
      <c r="B32582" s="55"/>
      <c r="C32582" s="52"/>
      <c r="D32582" s="56"/>
      <c r="F32582"/>
    </row>
    <row r="32583" spans="2:6" x14ac:dyDescent="0.25">
      <c r="B32583" s="55"/>
      <c r="C32583" s="52"/>
      <c r="D32583" s="56"/>
      <c r="F32583"/>
    </row>
    <row r="32584" spans="2:6" x14ac:dyDescent="0.25">
      <c r="B32584" s="55"/>
      <c r="C32584" s="52"/>
      <c r="D32584" s="56"/>
      <c r="F32584"/>
    </row>
    <row r="32585" spans="2:6" x14ac:dyDescent="0.25">
      <c r="B32585" s="55"/>
      <c r="C32585" s="52"/>
      <c r="D32585" s="56"/>
      <c r="F32585"/>
    </row>
    <row r="32586" spans="2:6" x14ac:dyDescent="0.25">
      <c r="B32586" s="55"/>
      <c r="C32586" s="52"/>
      <c r="D32586" s="56"/>
      <c r="F32586"/>
    </row>
    <row r="32587" spans="2:6" x14ac:dyDescent="0.25">
      <c r="B32587" s="55"/>
      <c r="C32587" s="52"/>
      <c r="D32587" s="56"/>
      <c r="F32587"/>
    </row>
    <row r="32588" spans="2:6" x14ac:dyDescent="0.25">
      <c r="B32588" s="55"/>
      <c r="C32588" s="52"/>
      <c r="D32588" s="56"/>
      <c r="F32588"/>
    </row>
    <row r="32589" spans="2:6" x14ac:dyDescent="0.25">
      <c r="B32589" s="55"/>
      <c r="C32589" s="52"/>
      <c r="D32589" s="56"/>
      <c r="F32589"/>
    </row>
    <row r="32590" spans="2:6" x14ac:dyDescent="0.25">
      <c r="B32590" s="55"/>
      <c r="C32590" s="52"/>
      <c r="D32590" s="56"/>
      <c r="F32590"/>
    </row>
    <row r="32591" spans="2:6" x14ac:dyDescent="0.25">
      <c r="B32591" s="55"/>
      <c r="C32591" s="52"/>
      <c r="D32591" s="56"/>
      <c r="F32591"/>
    </row>
    <row r="32592" spans="2:6" x14ac:dyDescent="0.25">
      <c r="B32592" s="55"/>
      <c r="C32592" s="52"/>
      <c r="D32592" s="56"/>
      <c r="F32592"/>
    </row>
    <row r="32593" spans="2:6" x14ac:dyDescent="0.25">
      <c r="B32593" s="55"/>
      <c r="C32593" s="52"/>
      <c r="D32593" s="56"/>
      <c r="F32593"/>
    </row>
    <row r="32594" spans="2:6" x14ac:dyDescent="0.25">
      <c r="B32594" s="55"/>
      <c r="C32594" s="52"/>
      <c r="D32594" s="56"/>
      <c r="F32594"/>
    </row>
    <row r="32595" spans="2:6" x14ac:dyDescent="0.25">
      <c r="B32595" s="55"/>
      <c r="C32595" s="52"/>
      <c r="D32595" s="56"/>
      <c r="F32595"/>
    </row>
    <row r="32596" spans="2:6" x14ac:dyDescent="0.25">
      <c r="B32596" s="55"/>
      <c r="C32596" s="52"/>
      <c r="D32596" s="56"/>
      <c r="F32596"/>
    </row>
    <row r="32597" spans="2:6" x14ac:dyDescent="0.25">
      <c r="B32597" s="55"/>
      <c r="C32597" s="52"/>
      <c r="D32597" s="56"/>
      <c r="F32597"/>
    </row>
    <row r="32598" spans="2:6" x14ac:dyDescent="0.25">
      <c r="B32598" s="55"/>
      <c r="C32598" s="52"/>
      <c r="D32598" s="56"/>
      <c r="F32598"/>
    </row>
    <row r="32599" spans="2:6" x14ac:dyDescent="0.25">
      <c r="B32599" s="55"/>
      <c r="C32599" s="52"/>
      <c r="D32599" s="56"/>
      <c r="F32599"/>
    </row>
    <row r="32600" spans="2:6" x14ac:dyDescent="0.25">
      <c r="B32600" s="55"/>
      <c r="C32600" s="52"/>
      <c r="D32600" s="56"/>
      <c r="F32600"/>
    </row>
    <row r="32601" spans="2:6" x14ac:dyDescent="0.25">
      <c r="B32601" s="55"/>
      <c r="C32601" s="52"/>
      <c r="D32601" s="56"/>
      <c r="F32601"/>
    </row>
    <row r="32602" spans="2:6" x14ac:dyDescent="0.25">
      <c r="B32602" s="55"/>
      <c r="C32602" s="52"/>
      <c r="D32602" s="56"/>
      <c r="F32602"/>
    </row>
    <row r="32603" spans="2:6" x14ac:dyDescent="0.25">
      <c r="B32603" s="55"/>
      <c r="C32603" s="52"/>
      <c r="D32603" s="56"/>
      <c r="F32603"/>
    </row>
    <row r="32604" spans="2:6" x14ac:dyDescent="0.25">
      <c r="B32604" s="55"/>
      <c r="C32604" s="52"/>
      <c r="D32604" s="56"/>
      <c r="F32604"/>
    </row>
    <row r="32605" spans="2:6" x14ac:dyDescent="0.25">
      <c r="B32605" s="55"/>
      <c r="C32605" s="52"/>
      <c r="D32605" s="56"/>
      <c r="F32605"/>
    </row>
    <row r="32606" spans="2:6" x14ac:dyDescent="0.25">
      <c r="B32606" s="55"/>
      <c r="C32606" s="52"/>
      <c r="D32606" s="56"/>
      <c r="F32606"/>
    </row>
    <row r="32607" spans="2:6" x14ac:dyDescent="0.25">
      <c r="B32607" s="55"/>
      <c r="C32607" s="52"/>
      <c r="D32607" s="56"/>
      <c r="F32607"/>
    </row>
    <row r="32608" spans="2:6" x14ac:dyDescent="0.25">
      <c r="B32608" s="55"/>
      <c r="C32608" s="52"/>
      <c r="D32608" s="56"/>
      <c r="F32608"/>
    </row>
    <row r="32609" spans="2:6" x14ac:dyDescent="0.25">
      <c r="B32609" s="55"/>
      <c r="C32609" s="52"/>
      <c r="D32609" s="56"/>
      <c r="F32609"/>
    </row>
    <row r="32610" spans="2:6" x14ac:dyDescent="0.25">
      <c r="B32610" s="55"/>
      <c r="C32610" s="52"/>
      <c r="D32610" s="56"/>
      <c r="F32610"/>
    </row>
    <row r="32611" spans="2:6" x14ac:dyDescent="0.25">
      <c r="B32611" s="55"/>
      <c r="C32611" s="52"/>
      <c r="D32611" s="56"/>
      <c r="F32611"/>
    </row>
    <row r="32612" spans="2:6" x14ac:dyDescent="0.25">
      <c r="B32612" s="55"/>
      <c r="C32612" s="52"/>
      <c r="D32612" s="56"/>
      <c r="F32612"/>
    </row>
    <row r="32613" spans="2:6" x14ac:dyDescent="0.25">
      <c r="B32613" s="55"/>
      <c r="C32613" s="52"/>
      <c r="D32613" s="56"/>
      <c r="F32613"/>
    </row>
    <row r="32614" spans="2:6" x14ac:dyDescent="0.25">
      <c r="B32614" s="55"/>
      <c r="C32614" s="52"/>
      <c r="D32614" s="56"/>
      <c r="F32614"/>
    </row>
    <row r="32615" spans="2:6" x14ac:dyDescent="0.25">
      <c r="B32615" s="55"/>
      <c r="C32615" s="52"/>
      <c r="D32615" s="56"/>
      <c r="F32615"/>
    </row>
    <row r="32616" spans="2:6" x14ac:dyDescent="0.25">
      <c r="B32616" s="55"/>
      <c r="C32616" s="52"/>
      <c r="D32616" s="56"/>
      <c r="F32616"/>
    </row>
    <row r="32617" spans="2:6" x14ac:dyDescent="0.25">
      <c r="B32617" s="55"/>
      <c r="C32617" s="52"/>
      <c r="D32617" s="56"/>
      <c r="F32617"/>
    </row>
    <row r="32618" spans="2:6" x14ac:dyDescent="0.25">
      <c r="B32618" s="55"/>
      <c r="C32618" s="52"/>
      <c r="D32618" s="56"/>
      <c r="F32618"/>
    </row>
    <row r="32619" spans="2:6" x14ac:dyDescent="0.25">
      <c r="B32619" s="55"/>
      <c r="C32619" s="52"/>
      <c r="D32619" s="56"/>
      <c r="F32619"/>
    </row>
    <row r="32620" spans="2:6" x14ac:dyDescent="0.25">
      <c r="B32620" s="55"/>
      <c r="C32620" s="52"/>
      <c r="D32620" s="56"/>
      <c r="F32620"/>
    </row>
    <row r="32621" spans="2:6" x14ac:dyDescent="0.25">
      <c r="B32621" s="55"/>
      <c r="C32621" s="52"/>
      <c r="D32621" s="56"/>
      <c r="F32621"/>
    </row>
    <row r="32622" spans="2:6" x14ac:dyDescent="0.25">
      <c r="B32622" s="55"/>
      <c r="C32622" s="52"/>
      <c r="D32622" s="56"/>
      <c r="F32622"/>
    </row>
    <row r="32623" spans="2:6" x14ac:dyDescent="0.25">
      <c r="B32623" s="55"/>
      <c r="C32623" s="52"/>
      <c r="D32623" s="56"/>
      <c r="F32623"/>
    </row>
    <row r="32624" spans="2:6" x14ac:dyDescent="0.25">
      <c r="B32624" s="55"/>
      <c r="C32624" s="52"/>
      <c r="D32624" s="56"/>
      <c r="F32624"/>
    </row>
    <row r="32625" spans="2:6" x14ac:dyDescent="0.25">
      <c r="B32625" s="55"/>
      <c r="C32625" s="52"/>
      <c r="D32625" s="56"/>
      <c r="F32625"/>
    </row>
    <row r="32626" spans="2:6" x14ac:dyDescent="0.25">
      <c r="B32626" s="55"/>
      <c r="C32626" s="52"/>
      <c r="D32626" s="56"/>
      <c r="F32626"/>
    </row>
    <row r="32627" spans="2:6" x14ac:dyDescent="0.25">
      <c r="B32627" s="55"/>
      <c r="C32627" s="52"/>
      <c r="D32627" s="56"/>
      <c r="F32627"/>
    </row>
    <row r="32628" spans="2:6" x14ac:dyDescent="0.25">
      <c r="B32628" s="55"/>
      <c r="C32628" s="52"/>
      <c r="D32628" s="56"/>
      <c r="F32628"/>
    </row>
    <row r="32629" spans="2:6" x14ac:dyDescent="0.25">
      <c r="B32629" s="55"/>
      <c r="C32629" s="52"/>
      <c r="D32629" s="56"/>
      <c r="F32629"/>
    </row>
    <row r="32630" spans="2:6" x14ac:dyDescent="0.25">
      <c r="B32630" s="55"/>
      <c r="C32630" s="52"/>
      <c r="D32630" s="56"/>
      <c r="F32630"/>
    </row>
    <row r="32631" spans="2:6" x14ac:dyDescent="0.25">
      <c r="B32631" s="55"/>
      <c r="C32631" s="52"/>
      <c r="D32631" s="56"/>
      <c r="F32631"/>
    </row>
    <row r="32632" spans="2:6" x14ac:dyDescent="0.25">
      <c r="B32632" s="55"/>
      <c r="C32632" s="52"/>
      <c r="D32632" s="56"/>
      <c r="F32632"/>
    </row>
    <row r="32633" spans="2:6" x14ac:dyDescent="0.25">
      <c r="B32633" s="55"/>
      <c r="C32633" s="52"/>
      <c r="D32633" s="56"/>
      <c r="F32633"/>
    </row>
    <row r="32634" spans="2:6" x14ac:dyDescent="0.25">
      <c r="B32634" s="55"/>
      <c r="C32634" s="52"/>
      <c r="D32634" s="56"/>
      <c r="F32634"/>
    </row>
    <row r="32635" spans="2:6" x14ac:dyDescent="0.25">
      <c r="B32635" s="55"/>
      <c r="C32635" s="52"/>
      <c r="D32635" s="56"/>
      <c r="F32635"/>
    </row>
    <row r="32636" spans="2:6" x14ac:dyDescent="0.25">
      <c r="B32636" s="55"/>
      <c r="C32636" s="52"/>
      <c r="D32636" s="56"/>
      <c r="F32636"/>
    </row>
    <row r="32637" spans="2:6" x14ac:dyDescent="0.25">
      <c r="B32637" s="55"/>
      <c r="C32637" s="52"/>
      <c r="D32637" s="56"/>
      <c r="F32637"/>
    </row>
    <row r="32638" spans="2:6" x14ac:dyDescent="0.25">
      <c r="B32638" s="55"/>
      <c r="C32638" s="52"/>
      <c r="D32638" s="56"/>
      <c r="F32638"/>
    </row>
    <row r="32639" spans="2:6" x14ac:dyDescent="0.25">
      <c r="B32639" s="55"/>
      <c r="C32639" s="52"/>
      <c r="D32639" s="56"/>
      <c r="F32639"/>
    </row>
    <row r="32640" spans="2:6" x14ac:dyDescent="0.25">
      <c r="B32640" s="55"/>
      <c r="C32640" s="52"/>
      <c r="D32640" s="56"/>
      <c r="F32640"/>
    </row>
    <row r="32641" spans="2:6" x14ac:dyDescent="0.25">
      <c r="B32641" s="55"/>
      <c r="C32641" s="52"/>
      <c r="D32641" s="56"/>
      <c r="F32641"/>
    </row>
    <row r="32642" spans="2:6" x14ac:dyDescent="0.25">
      <c r="B32642" s="55"/>
      <c r="C32642" s="52"/>
      <c r="D32642" s="56"/>
      <c r="F32642"/>
    </row>
    <row r="32643" spans="2:6" x14ac:dyDescent="0.25">
      <c r="B32643" s="55"/>
      <c r="C32643" s="52"/>
      <c r="D32643" s="56"/>
      <c r="F32643"/>
    </row>
    <row r="32644" spans="2:6" x14ac:dyDescent="0.25">
      <c r="B32644" s="55"/>
      <c r="C32644" s="52"/>
      <c r="D32644" s="56"/>
      <c r="F32644"/>
    </row>
    <row r="32645" spans="2:6" x14ac:dyDescent="0.25">
      <c r="B32645" s="55"/>
      <c r="C32645" s="52"/>
      <c r="D32645" s="56"/>
      <c r="F32645"/>
    </row>
    <row r="32646" spans="2:6" x14ac:dyDescent="0.25">
      <c r="B32646" s="55"/>
      <c r="C32646" s="52"/>
      <c r="D32646" s="56"/>
      <c r="F32646"/>
    </row>
    <row r="32647" spans="2:6" x14ac:dyDescent="0.25">
      <c r="B32647" s="55"/>
      <c r="C32647" s="52"/>
      <c r="D32647" s="56"/>
      <c r="F32647"/>
    </row>
    <row r="32648" spans="2:6" x14ac:dyDescent="0.25">
      <c r="B32648" s="55"/>
      <c r="C32648" s="52"/>
      <c r="D32648" s="56"/>
      <c r="F32648"/>
    </row>
    <row r="32649" spans="2:6" x14ac:dyDescent="0.25">
      <c r="B32649" s="55"/>
      <c r="C32649" s="52"/>
      <c r="D32649" s="56"/>
      <c r="F32649"/>
    </row>
    <row r="32650" spans="2:6" x14ac:dyDescent="0.25">
      <c r="B32650" s="55"/>
      <c r="C32650" s="52"/>
      <c r="D32650" s="56"/>
      <c r="F32650"/>
    </row>
    <row r="32651" spans="2:6" x14ac:dyDescent="0.25">
      <c r="B32651" s="55"/>
      <c r="C32651" s="52"/>
      <c r="D32651" s="56"/>
      <c r="F32651"/>
    </row>
    <row r="32652" spans="2:6" x14ac:dyDescent="0.25">
      <c r="B32652" s="55"/>
      <c r="C32652" s="52"/>
      <c r="D32652" s="56"/>
      <c r="F32652"/>
    </row>
    <row r="32653" spans="2:6" x14ac:dyDescent="0.25">
      <c r="B32653" s="55"/>
      <c r="C32653" s="52"/>
      <c r="D32653" s="56"/>
      <c r="F32653"/>
    </row>
    <row r="32654" spans="2:6" x14ac:dyDescent="0.25">
      <c r="B32654" s="55"/>
      <c r="C32654" s="52"/>
      <c r="D32654" s="56"/>
      <c r="F32654"/>
    </row>
    <row r="32655" spans="2:6" x14ac:dyDescent="0.25">
      <c r="B32655" s="55"/>
      <c r="C32655" s="52"/>
      <c r="D32655" s="56"/>
      <c r="F32655"/>
    </row>
    <row r="32656" spans="2:6" x14ac:dyDescent="0.25">
      <c r="B32656" s="55"/>
      <c r="C32656" s="52"/>
      <c r="D32656" s="56"/>
      <c r="F32656"/>
    </row>
    <row r="32657" spans="2:6" x14ac:dyDescent="0.25">
      <c r="B32657" s="55"/>
      <c r="C32657" s="52"/>
      <c r="D32657" s="56"/>
      <c r="F32657"/>
    </row>
    <row r="32658" spans="2:6" x14ac:dyDescent="0.25">
      <c r="B32658" s="55"/>
      <c r="C32658" s="52"/>
      <c r="D32658" s="56"/>
      <c r="F32658"/>
    </row>
    <row r="32659" spans="2:6" x14ac:dyDescent="0.25">
      <c r="B32659" s="55"/>
      <c r="C32659" s="52"/>
      <c r="D32659" s="56"/>
      <c r="F32659"/>
    </row>
    <row r="32660" spans="2:6" x14ac:dyDescent="0.25">
      <c r="B32660" s="55"/>
      <c r="C32660" s="52"/>
      <c r="D32660" s="56"/>
      <c r="F32660"/>
    </row>
    <row r="32661" spans="2:6" x14ac:dyDescent="0.25">
      <c r="B32661" s="55"/>
      <c r="C32661" s="52"/>
      <c r="D32661" s="56"/>
      <c r="F32661"/>
    </row>
    <row r="32662" spans="2:6" x14ac:dyDescent="0.25">
      <c r="B32662" s="55"/>
      <c r="C32662" s="52"/>
      <c r="D32662" s="56"/>
      <c r="F32662"/>
    </row>
    <row r="32663" spans="2:6" x14ac:dyDescent="0.25">
      <c r="B32663" s="55"/>
      <c r="C32663" s="52"/>
      <c r="D32663" s="56"/>
      <c r="F32663"/>
    </row>
    <row r="32664" spans="2:6" x14ac:dyDescent="0.25">
      <c r="B32664" s="55"/>
      <c r="C32664" s="52"/>
      <c r="D32664" s="56"/>
      <c r="F32664"/>
    </row>
    <row r="32665" spans="2:6" x14ac:dyDescent="0.25">
      <c r="B32665" s="55"/>
      <c r="C32665" s="52"/>
      <c r="D32665" s="56"/>
      <c r="F32665"/>
    </row>
    <row r="32666" spans="2:6" x14ac:dyDescent="0.25">
      <c r="B32666" s="55"/>
      <c r="C32666" s="52"/>
      <c r="D32666" s="56"/>
      <c r="F32666"/>
    </row>
    <row r="32667" spans="2:6" x14ac:dyDescent="0.25">
      <c r="B32667" s="55"/>
      <c r="C32667" s="52"/>
      <c r="D32667" s="56"/>
      <c r="F32667"/>
    </row>
    <row r="32668" spans="2:6" x14ac:dyDescent="0.25">
      <c r="B32668" s="55"/>
      <c r="C32668" s="52"/>
      <c r="D32668" s="56"/>
      <c r="F32668"/>
    </row>
    <row r="32669" spans="2:6" x14ac:dyDescent="0.25">
      <c r="B32669" s="55"/>
      <c r="C32669" s="52"/>
      <c r="D32669" s="56"/>
      <c r="F32669"/>
    </row>
    <row r="32670" spans="2:6" x14ac:dyDescent="0.25">
      <c r="B32670" s="55"/>
      <c r="C32670" s="52"/>
      <c r="D32670" s="56"/>
      <c r="F32670"/>
    </row>
    <row r="32671" spans="2:6" x14ac:dyDescent="0.25">
      <c r="B32671" s="55"/>
      <c r="C32671" s="52"/>
      <c r="D32671" s="56"/>
      <c r="F32671"/>
    </row>
    <row r="32672" spans="2:6" x14ac:dyDescent="0.25">
      <c r="B32672" s="55"/>
      <c r="C32672" s="52"/>
      <c r="D32672" s="56"/>
      <c r="F32672"/>
    </row>
    <row r="32673" spans="2:6" x14ac:dyDescent="0.25">
      <c r="B32673" s="55"/>
      <c r="C32673" s="52"/>
      <c r="D32673" s="56"/>
      <c r="F32673"/>
    </row>
    <row r="32674" spans="2:6" x14ac:dyDescent="0.25">
      <c r="B32674" s="55"/>
      <c r="C32674" s="52"/>
      <c r="D32674" s="56"/>
      <c r="F32674"/>
    </row>
    <row r="32675" spans="2:6" x14ac:dyDescent="0.25">
      <c r="B32675" s="55"/>
      <c r="C32675" s="52"/>
      <c r="D32675" s="56"/>
      <c r="F32675"/>
    </row>
    <row r="32676" spans="2:6" x14ac:dyDescent="0.25">
      <c r="B32676" s="55"/>
      <c r="C32676" s="52"/>
      <c r="D32676" s="56"/>
      <c r="F32676"/>
    </row>
    <row r="32677" spans="2:6" x14ac:dyDescent="0.25">
      <c r="B32677" s="55"/>
      <c r="C32677" s="52"/>
      <c r="D32677" s="56"/>
      <c r="F32677"/>
    </row>
    <row r="32678" spans="2:6" x14ac:dyDescent="0.25">
      <c r="B32678" s="55"/>
      <c r="C32678" s="52"/>
      <c r="D32678" s="56"/>
      <c r="F32678"/>
    </row>
    <row r="32679" spans="2:6" x14ac:dyDescent="0.25">
      <c r="B32679" s="55"/>
      <c r="C32679" s="52"/>
      <c r="D32679" s="56"/>
      <c r="F32679"/>
    </row>
    <row r="32680" spans="2:6" x14ac:dyDescent="0.25">
      <c r="B32680" s="55"/>
      <c r="C32680" s="52"/>
      <c r="D32680" s="56"/>
      <c r="F32680"/>
    </row>
    <row r="32681" spans="2:6" x14ac:dyDescent="0.25">
      <c r="B32681" s="55"/>
      <c r="C32681" s="52"/>
      <c r="D32681" s="56"/>
      <c r="F32681"/>
    </row>
    <row r="32682" spans="2:6" x14ac:dyDescent="0.25">
      <c r="B32682" s="55"/>
      <c r="C32682" s="52"/>
      <c r="D32682" s="56"/>
      <c r="F32682"/>
    </row>
    <row r="32683" spans="2:6" x14ac:dyDescent="0.25">
      <c r="B32683" s="55"/>
      <c r="C32683" s="52"/>
      <c r="D32683" s="56"/>
      <c r="F32683"/>
    </row>
    <row r="32684" spans="2:6" x14ac:dyDescent="0.25">
      <c r="B32684" s="55"/>
      <c r="C32684" s="52"/>
      <c r="D32684" s="56"/>
      <c r="F32684"/>
    </row>
    <row r="32685" spans="2:6" x14ac:dyDescent="0.25">
      <c r="B32685" s="55"/>
      <c r="C32685" s="52"/>
      <c r="D32685" s="56"/>
      <c r="F32685"/>
    </row>
    <row r="32686" spans="2:6" x14ac:dyDescent="0.25">
      <c r="B32686" s="55"/>
      <c r="C32686" s="52"/>
      <c r="D32686" s="56"/>
      <c r="F32686"/>
    </row>
    <row r="32687" spans="2:6" x14ac:dyDescent="0.25">
      <c r="B32687" s="55"/>
      <c r="C32687" s="52"/>
      <c r="D32687" s="56"/>
      <c r="F32687"/>
    </row>
    <row r="32688" spans="2:6" x14ac:dyDescent="0.25">
      <c r="B32688" s="55"/>
      <c r="C32688" s="52"/>
      <c r="D32688" s="56"/>
      <c r="F32688"/>
    </row>
    <row r="32689" spans="2:6" x14ac:dyDescent="0.25">
      <c r="B32689" s="55"/>
      <c r="C32689" s="52"/>
      <c r="D32689" s="56"/>
      <c r="F32689"/>
    </row>
    <row r="32690" spans="2:6" x14ac:dyDescent="0.25">
      <c r="B32690" s="55"/>
      <c r="C32690" s="52"/>
      <c r="D32690" s="56"/>
      <c r="F32690"/>
    </row>
    <row r="32691" spans="2:6" x14ac:dyDescent="0.25">
      <c r="B32691" s="55"/>
      <c r="C32691" s="52"/>
      <c r="D32691" s="56"/>
      <c r="F32691"/>
    </row>
    <row r="32692" spans="2:6" x14ac:dyDescent="0.25">
      <c r="B32692" s="55"/>
      <c r="C32692" s="52"/>
      <c r="D32692" s="56"/>
      <c r="F32692"/>
    </row>
    <row r="32693" spans="2:6" x14ac:dyDescent="0.25">
      <c r="B32693" s="55"/>
      <c r="C32693" s="52"/>
      <c r="D32693" s="56"/>
      <c r="F32693"/>
    </row>
    <row r="32694" spans="2:6" x14ac:dyDescent="0.25">
      <c r="B32694" s="55"/>
      <c r="C32694" s="52"/>
      <c r="D32694" s="56"/>
      <c r="F32694"/>
    </row>
    <row r="32695" spans="2:6" x14ac:dyDescent="0.25">
      <c r="B32695" s="55"/>
      <c r="C32695" s="52"/>
      <c r="D32695" s="56"/>
      <c r="F32695"/>
    </row>
    <row r="32696" spans="2:6" x14ac:dyDescent="0.25">
      <c r="B32696" s="55"/>
      <c r="C32696" s="52"/>
      <c r="D32696" s="56"/>
      <c r="F32696"/>
    </row>
    <row r="32697" spans="2:6" x14ac:dyDescent="0.25">
      <c r="B32697" s="55"/>
      <c r="C32697" s="52"/>
      <c r="D32697" s="56"/>
      <c r="F32697"/>
    </row>
    <row r="32698" spans="2:6" x14ac:dyDescent="0.25">
      <c r="B32698" s="55"/>
      <c r="C32698" s="52"/>
      <c r="D32698" s="56"/>
      <c r="F32698"/>
    </row>
    <row r="32699" spans="2:6" x14ac:dyDescent="0.25">
      <c r="B32699" s="55"/>
      <c r="C32699" s="52"/>
      <c r="D32699" s="56"/>
      <c r="F32699"/>
    </row>
    <row r="32700" spans="2:6" x14ac:dyDescent="0.25">
      <c r="B32700" s="55"/>
      <c r="C32700" s="52"/>
      <c r="D32700" s="56"/>
      <c r="F32700"/>
    </row>
    <row r="32701" spans="2:6" x14ac:dyDescent="0.25">
      <c r="B32701" s="55"/>
      <c r="C32701" s="52"/>
      <c r="D32701" s="56"/>
      <c r="F32701"/>
    </row>
    <row r="32702" spans="2:6" x14ac:dyDescent="0.25">
      <c r="B32702" s="55"/>
      <c r="C32702" s="52"/>
      <c r="D32702" s="56"/>
      <c r="F32702"/>
    </row>
    <row r="32703" spans="2:6" x14ac:dyDescent="0.25">
      <c r="B32703" s="55"/>
      <c r="C32703" s="52"/>
      <c r="D32703" s="56"/>
      <c r="F32703"/>
    </row>
    <row r="32704" spans="2:6" x14ac:dyDescent="0.25">
      <c r="B32704" s="55"/>
      <c r="C32704" s="52"/>
      <c r="D32704" s="56"/>
      <c r="F32704"/>
    </row>
    <row r="32705" spans="2:6" x14ac:dyDescent="0.25">
      <c r="B32705" s="55"/>
      <c r="C32705" s="52"/>
      <c r="D32705" s="56"/>
      <c r="F32705"/>
    </row>
    <row r="32706" spans="2:6" x14ac:dyDescent="0.25">
      <c r="B32706" s="55"/>
      <c r="C32706" s="52"/>
      <c r="D32706" s="56"/>
      <c r="F32706"/>
    </row>
    <row r="32707" spans="2:6" x14ac:dyDescent="0.25">
      <c r="B32707" s="55"/>
      <c r="C32707" s="52"/>
      <c r="D32707" s="56"/>
      <c r="F32707"/>
    </row>
    <row r="32708" spans="2:6" x14ac:dyDescent="0.25">
      <c r="B32708" s="55"/>
      <c r="C32708" s="52"/>
      <c r="D32708" s="56"/>
      <c r="F32708"/>
    </row>
    <row r="32709" spans="2:6" x14ac:dyDescent="0.25">
      <c r="B32709" s="55"/>
      <c r="C32709" s="52"/>
      <c r="D32709" s="56"/>
      <c r="F32709"/>
    </row>
    <row r="32710" spans="2:6" x14ac:dyDescent="0.25">
      <c r="B32710" s="55"/>
      <c r="C32710" s="52"/>
      <c r="D32710" s="56"/>
      <c r="F32710"/>
    </row>
    <row r="32711" spans="2:6" x14ac:dyDescent="0.25">
      <c r="B32711" s="55"/>
      <c r="C32711" s="52"/>
      <c r="D32711" s="56"/>
      <c r="F32711"/>
    </row>
    <row r="32712" spans="2:6" x14ac:dyDescent="0.25">
      <c r="B32712" s="55"/>
      <c r="C32712" s="52"/>
      <c r="D32712" s="56"/>
      <c r="F32712"/>
    </row>
    <row r="32713" spans="2:6" x14ac:dyDescent="0.25">
      <c r="B32713" s="55"/>
      <c r="C32713" s="52"/>
      <c r="D32713" s="56"/>
      <c r="F32713"/>
    </row>
    <row r="32714" spans="2:6" x14ac:dyDescent="0.25">
      <c r="B32714" s="55"/>
      <c r="C32714" s="52"/>
      <c r="D32714" s="56"/>
      <c r="F32714"/>
    </row>
    <row r="32715" spans="2:6" x14ac:dyDescent="0.25">
      <c r="B32715" s="55"/>
      <c r="C32715" s="52"/>
      <c r="D32715" s="56"/>
      <c r="F32715"/>
    </row>
    <row r="32716" spans="2:6" x14ac:dyDescent="0.25">
      <c r="B32716" s="55"/>
      <c r="C32716" s="52"/>
      <c r="D32716" s="56"/>
      <c r="F32716"/>
    </row>
    <row r="32717" spans="2:6" x14ac:dyDescent="0.25">
      <c r="B32717" s="55"/>
      <c r="C32717" s="52"/>
      <c r="D32717" s="56"/>
      <c r="F32717"/>
    </row>
    <row r="32718" spans="2:6" x14ac:dyDescent="0.25">
      <c r="B32718" s="55"/>
      <c r="C32718" s="52"/>
      <c r="D32718" s="56"/>
      <c r="F32718"/>
    </row>
    <row r="32719" spans="2:6" x14ac:dyDescent="0.25">
      <c r="B32719" s="55"/>
      <c r="C32719" s="52"/>
      <c r="D32719" s="56"/>
      <c r="F32719"/>
    </row>
    <row r="32720" spans="2:6" x14ac:dyDescent="0.25">
      <c r="B32720" s="55"/>
      <c r="C32720" s="52"/>
      <c r="D32720" s="56"/>
      <c r="F32720"/>
    </row>
    <row r="32721" spans="2:6" x14ac:dyDescent="0.25">
      <c r="B32721" s="55"/>
      <c r="C32721" s="52"/>
      <c r="D32721" s="56"/>
      <c r="F32721"/>
    </row>
    <row r="32722" spans="2:6" x14ac:dyDescent="0.25">
      <c r="B32722" s="55"/>
      <c r="C32722" s="52"/>
      <c r="D32722" s="56"/>
      <c r="F32722"/>
    </row>
    <row r="32723" spans="2:6" x14ac:dyDescent="0.25">
      <c r="B32723" s="55"/>
      <c r="C32723" s="52"/>
      <c r="D32723" s="56"/>
      <c r="F32723"/>
    </row>
    <row r="32724" spans="2:6" x14ac:dyDescent="0.25">
      <c r="B32724" s="55"/>
      <c r="C32724" s="52"/>
      <c r="D32724" s="56"/>
      <c r="F32724"/>
    </row>
    <row r="32725" spans="2:6" x14ac:dyDescent="0.25">
      <c r="B32725" s="55"/>
      <c r="C32725" s="52"/>
      <c r="D32725" s="56"/>
      <c r="F32725"/>
    </row>
    <row r="32726" spans="2:6" x14ac:dyDescent="0.25">
      <c r="B32726" s="55"/>
      <c r="C32726" s="52"/>
      <c r="D32726" s="56"/>
      <c r="F32726"/>
    </row>
    <row r="32727" spans="2:6" x14ac:dyDescent="0.25">
      <c r="B32727" s="55"/>
      <c r="C32727" s="52"/>
      <c r="D32727" s="56"/>
      <c r="F32727"/>
    </row>
    <row r="32728" spans="2:6" x14ac:dyDescent="0.25">
      <c r="B32728" s="55"/>
      <c r="C32728" s="52"/>
      <c r="D32728" s="56"/>
      <c r="F32728"/>
    </row>
    <row r="32729" spans="2:6" x14ac:dyDescent="0.25">
      <c r="B32729" s="55"/>
      <c r="C32729" s="52"/>
      <c r="D32729" s="56"/>
      <c r="F32729"/>
    </row>
    <row r="32730" spans="2:6" x14ac:dyDescent="0.25">
      <c r="B32730" s="55"/>
      <c r="C32730" s="52"/>
      <c r="D32730" s="56"/>
      <c r="F32730"/>
    </row>
    <row r="32731" spans="2:6" x14ac:dyDescent="0.25">
      <c r="B32731" s="55"/>
      <c r="C32731" s="52"/>
      <c r="D32731" s="56"/>
      <c r="F32731"/>
    </row>
    <row r="32732" spans="2:6" x14ac:dyDescent="0.25">
      <c r="B32732" s="55"/>
      <c r="C32732" s="52"/>
      <c r="D32732" s="56"/>
      <c r="F32732"/>
    </row>
    <row r="32733" spans="2:6" x14ac:dyDescent="0.25">
      <c r="B32733" s="55"/>
      <c r="C32733" s="52"/>
      <c r="D32733" s="56"/>
      <c r="F32733"/>
    </row>
    <row r="32734" spans="2:6" x14ac:dyDescent="0.25">
      <c r="B32734" s="55"/>
      <c r="C32734" s="52"/>
      <c r="D32734" s="56"/>
      <c r="F32734"/>
    </row>
    <row r="32735" spans="2:6" x14ac:dyDescent="0.25">
      <c r="B32735" s="55"/>
      <c r="C32735" s="52"/>
      <c r="D32735" s="56"/>
      <c r="F32735"/>
    </row>
    <row r="32736" spans="2:6" x14ac:dyDescent="0.25">
      <c r="B32736" s="55"/>
      <c r="C32736" s="52"/>
      <c r="D32736" s="56"/>
      <c r="F32736"/>
    </row>
    <row r="32737" spans="2:6" x14ac:dyDescent="0.25">
      <c r="B32737" s="55"/>
      <c r="C32737" s="52"/>
      <c r="D32737" s="56"/>
      <c r="F32737"/>
    </row>
    <row r="32738" spans="2:6" x14ac:dyDescent="0.25">
      <c r="B32738" s="55"/>
      <c r="C32738" s="52"/>
      <c r="D32738" s="56"/>
      <c r="F32738"/>
    </row>
    <row r="32739" spans="2:6" x14ac:dyDescent="0.25">
      <c r="B32739" s="55"/>
      <c r="C32739" s="52"/>
      <c r="D32739" s="56"/>
      <c r="F32739"/>
    </row>
    <row r="32740" spans="2:6" x14ac:dyDescent="0.25">
      <c r="B32740" s="55"/>
      <c r="C32740" s="52"/>
      <c r="D32740" s="56"/>
      <c r="F32740"/>
    </row>
    <row r="32741" spans="2:6" x14ac:dyDescent="0.25">
      <c r="B32741" s="55"/>
      <c r="C32741" s="52"/>
      <c r="D32741" s="56"/>
      <c r="F32741"/>
    </row>
    <row r="32742" spans="2:6" x14ac:dyDescent="0.25">
      <c r="B32742" s="55"/>
      <c r="C32742" s="52"/>
      <c r="D32742" s="56"/>
      <c r="F32742"/>
    </row>
    <row r="32743" spans="2:6" x14ac:dyDescent="0.25">
      <c r="B32743" s="55"/>
      <c r="C32743" s="52"/>
      <c r="D32743" s="56"/>
      <c r="F32743"/>
    </row>
    <row r="32744" spans="2:6" x14ac:dyDescent="0.25">
      <c r="B32744" s="55"/>
      <c r="C32744" s="52"/>
      <c r="D32744" s="56"/>
      <c r="F32744"/>
    </row>
    <row r="32745" spans="2:6" x14ac:dyDescent="0.25">
      <c r="B32745" s="55"/>
      <c r="C32745" s="52"/>
      <c r="D32745" s="56"/>
      <c r="F32745"/>
    </row>
    <row r="32746" spans="2:6" x14ac:dyDescent="0.25">
      <c r="B32746" s="55"/>
      <c r="C32746" s="52"/>
      <c r="D32746" s="56"/>
      <c r="F32746"/>
    </row>
    <row r="32747" spans="2:6" x14ac:dyDescent="0.25">
      <c r="B32747" s="55"/>
      <c r="C32747" s="52"/>
      <c r="D32747" s="56"/>
      <c r="F32747"/>
    </row>
    <row r="32748" spans="2:6" x14ac:dyDescent="0.25">
      <c r="B32748" s="55"/>
      <c r="C32748" s="52"/>
      <c r="D32748" s="56"/>
      <c r="F32748"/>
    </row>
    <row r="32749" spans="2:6" x14ac:dyDescent="0.25">
      <c r="B32749" s="55"/>
      <c r="C32749" s="52"/>
      <c r="D32749" s="56"/>
      <c r="F32749"/>
    </row>
    <row r="32750" spans="2:6" x14ac:dyDescent="0.25">
      <c r="B32750" s="55"/>
      <c r="C32750" s="52"/>
      <c r="D32750" s="56"/>
      <c r="F32750"/>
    </row>
    <row r="32751" spans="2:6" x14ac:dyDescent="0.25">
      <c r="B32751" s="55"/>
      <c r="C32751" s="52"/>
      <c r="D32751" s="56"/>
      <c r="F32751"/>
    </row>
    <row r="32752" spans="2:6" x14ac:dyDescent="0.25">
      <c r="B32752" s="55"/>
      <c r="C32752" s="52"/>
      <c r="D32752" s="56"/>
      <c r="F32752"/>
    </row>
    <row r="32753" spans="2:6" x14ac:dyDescent="0.25">
      <c r="B32753" s="55"/>
      <c r="C32753" s="52"/>
      <c r="D32753" s="56"/>
      <c r="F32753"/>
    </row>
    <row r="32754" spans="2:6" x14ac:dyDescent="0.25">
      <c r="B32754" s="55"/>
      <c r="C32754" s="52"/>
      <c r="D32754" s="56"/>
      <c r="F32754"/>
    </row>
    <row r="32755" spans="2:6" x14ac:dyDescent="0.25">
      <c r="B32755" s="55"/>
      <c r="C32755" s="52"/>
      <c r="D32755" s="56"/>
      <c r="F32755"/>
    </row>
    <row r="32756" spans="2:6" x14ac:dyDescent="0.25">
      <c r="B32756" s="55"/>
      <c r="C32756" s="52"/>
      <c r="D32756" s="56"/>
      <c r="F32756"/>
    </row>
    <row r="32757" spans="2:6" x14ac:dyDescent="0.25">
      <c r="B32757" s="55"/>
      <c r="C32757" s="52"/>
      <c r="D32757" s="56"/>
      <c r="F32757"/>
    </row>
    <row r="32758" spans="2:6" x14ac:dyDescent="0.25">
      <c r="B32758" s="55"/>
      <c r="C32758" s="52"/>
      <c r="D32758" s="56"/>
      <c r="F32758"/>
    </row>
    <row r="32759" spans="2:6" x14ac:dyDescent="0.25">
      <c r="B32759" s="55"/>
      <c r="C32759" s="52"/>
      <c r="D32759" s="56"/>
      <c r="F32759"/>
    </row>
    <row r="32760" spans="2:6" x14ac:dyDescent="0.25">
      <c r="B32760" s="55"/>
      <c r="C32760" s="52"/>
      <c r="D32760" s="56"/>
      <c r="F32760"/>
    </row>
    <row r="32761" spans="2:6" x14ac:dyDescent="0.25">
      <c r="B32761" s="55"/>
      <c r="C32761" s="52"/>
      <c r="D32761" s="56"/>
      <c r="F32761"/>
    </row>
    <row r="32762" spans="2:6" x14ac:dyDescent="0.25">
      <c r="B32762" s="55"/>
      <c r="C32762" s="52"/>
      <c r="D32762" s="56"/>
      <c r="F32762"/>
    </row>
    <row r="32763" spans="2:6" x14ac:dyDescent="0.25">
      <c r="B32763" s="55"/>
      <c r="C32763" s="52"/>
      <c r="D32763" s="56"/>
      <c r="F32763"/>
    </row>
    <row r="32764" spans="2:6" x14ac:dyDescent="0.25">
      <c r="B32764" s="55"/>
      <c r="C32764" s="52"/>
      <c r="D32764" s="56"/>
      <c r="F32764"/>
    </row>
    <row r="32765" spans="2:6" x14ac:dyDescent="0.25">
      <c r="B32765" s="55"/>
      <c r="C32765" s="52"/>
      <c r="D32765" s="56"/>
      <c r="F32765"/>
    </row>
    <row r="32766" spans="2:6" x14ac:dyDescent="0.25">
      <c r="B32766" s="55"/>
      <c r="C32766" s="52"/>
      <c r="D32766" s="56"/>
      <c r="F32766"/>
    </row>
    <row r="32767" spans="2:6" x14ac:dyDescent="0.25">
      <c r="B32767" s="55"/>
      <c r="C32767" s="52"/>
      <c r="D32767" s="56"/>
      <c r="F32767"/>
    </row>
    <row r="32768" spans="2:6" x14ac:dyDescent="0.25">
      <c r="B32768" s="55"/>
      <c r="C32768" s="52"/>
      <c r="D32768" s="56"/>
      <c r="F32768"/>
    </row>
    <row r="32769" spans="2:6" x14ac:dyDescent="0.25">
      <c r="B32769" s="55"/>
      <c r="C32769" s="52"/>
      <c r="D32769" s="56"/>
      <c r="F32769"/>
    </row>
    <row r="32770" spans="2:6" x14ac:dyDescent="0.25">
      <c r="B32770" s="55"/>
      <c r="C32770" s="52"/>
      <c r="D32770" s="56"/>
      <c r="F32770"/>
    </row>
    <row r="32771" spans="2:6" x14ac:dyDescent="0.25">
      <c r="B32771" s="55"/>
      <c r="C32771" s="52"/>
      <c r="D32771" s="56"/>
      <c r="F32771"/>
    </row>
    <row r="32772" spans="2:6" x14ac:dyDescent="0.25">
      <c r="B32772" s="55"/>
      <c r="C32772" s="52"/>
      <c r="D32772" s="56"/>
      <c r="F32772"/>
    </row>
    <row r="32773" spans="2:6" x14ac:dyDescent="0.25">
      <c r="B32773" s="55"/>
      <c r="C32773" s="52"/>
      <c r="D32773" s="56"/>
      <c r="F32773"/>
    </row>
    <row r="32774" spans="2:6" x14ac:dyDescent="0.25">
      <c r="B32774" s="55"/>
      <c r="C32774" s="52"/>
      <c r="D32774" s="56"/>
      <c r="F32774"/>
    </row>
    <row r="32775" spans="2:6" x14ac:dyDescent="0.25">
      <c r="B32775" s="55"/>
      <c r="C32775" s="52"/>
      <c r="D32775" s="56"/>
      <c r="F32775"/>
    </row>
    <row r="32776" spans="2:6" x14ac:dyDescent="0.25">
      <c r="B32776" s="55"/>
      <c r="C32776" s="52"/>
      <c r="D32776" s="56"/>
      <c r="F32776"/>
    </row>
    <row r="32777" spans="2:6" x14ac:dyDescent="0.25">
      <c r="B32777" s="55"/>
      <c r="C32777" s="52"/>
      <c r="D32777" s="56"/>
      <c r="F32777"/>
    </row>
    <row r="32778" spans="2:6" x14ac:dyDescent="0.25">
      <c r="B32778" s="55"/>
      <c r="C32778" s="52"/>
      <c r="D32778" s="56"/>
      <c r="F32778"/>
    </row>
    <row r="32779" spans="2:6" x14ac:dyDescent="0.25">
      <c r="B32779" s="55"/>
      <c r="C32779" s="52"/>
      <c r="D32779" s="56"/>
      <c r="F32779"/>
    </row>
    <row r="32780" spans="2:6" x14ac:dyDescent="0.25">
      <c r="B32780" s="55"/>
      <c r="C32780" s="52"/>
      <c r="D32780" s="56"/>
      <c r="F32780"/>
    </row>
    <row r="32781" spans="2:6" x14ac:dyDescent="0.25">
      <c r="B32781" s="55"/>
      <c r="C32781" s="52"/>
      <c r="D32781" s="56"/>
      <c r="F32781"/>
    </row>
    <row r="32782" spans="2:6" x14ac:dyDescent="0.25">
      <c r="B32782" s="55"/>
      <c r="C32782" s="52"/>
      <c r="D32782" s="56"/>
      <c r="F32782"/>
    </row>
    <row r="32783" spans="2:6" x14ac:dyDescent="0.25">
      <c r="B32783" s="55"/>
      <c r="C32783" s="52"/>
      <c r="D32783" s="56"/>
      <c r="F32783"/>
    </row>
    <row r="32784" spans="2:6" x14ac:dyDescent="0.25">
      <c r="B32784" s="55"/>
      <c r="C32784" s="52"/>
      <c r="D32784" s="56"/>
      <c r="F32784"/>
    </row>
    <row r="32785" spans="2:6" x14ac:dyDescent="0.25">
      <c r="B32785" s="55"/>
      <c r="C32785" s="52"/>
      <c r="D32785" s="56"/>
      <c r="F32785"/>
    </row>
    <row r="32786" spans="2:6" x14ac:dyDescent="0.25">
      <c r="B32786" s="55"/>
      <c r="C32786" s="52"/>
      <c r="D32786" s="56"/>
      <c r="F32786"/>
    </row>
    <row r="32787" spans="2:6" x14ac:dyDescent="0.25">
      <c r="B32787" s="55"/>
      <c r="C32787" s="52"/>
      <c r="D32787" s="56"/>
      <c r="F32787"/>
    </row>
    <row r="32788" spans="2:6" x14ac:dyDescent="0.25">
      <c r="B32788" s="55"/>
      <c r="C32788" s="52"/>
      <c r="D32788" s="56"/>
      <c r="F32788"/>
    </row>
    <row r="32789" spans="2:6" x14ac:dyDescent="0.25">
      <c r="B32789" s="55"/>
      <c r="C32789" s="52"/>
      <c r="D32789" s="56"/>
      <c r="F32789"/>
    </row>
    <row r="32790" spans="2:6" x14ac:dyDescent="0.25">
      <c r="B32790" s="55"/>
      <c r="C32790" s="52"/>
      <c r="D32790" s="56"/>
      <c r="F32790"/>
    </row>
    <row r="32791" spans="2:6" x14ac:dyDescent="0.25">
      <c r="B32791" s="55"/>
      <c r="C32791" s="52"/>
      <c r="D32791" s="56"/>
      <c r="F32791"/>
    </row>
    <row r="32792" spans="2:6" x14ac:dyDescent="0.25">
      <c r="B32792" s="55"/>
      <c r="C32792" s="52"/>
      <c r="D32792" s="56"/>
      <c r="F32792"/>
    </row>
    <row r="32793" spans="2:6" x14ac:dyDescent="0.25">
      <c r="B32793" s="55"/>
      <c r="C32793" s="52"/>
      <c r="D32793" s="56"/>
      <c r="F32793"/>
    </row>
    <row r="32794" spans="2:6" x14ac:dyDescent="0.25">
      <c r="B32794" s="55"/>
      <c r="C32794" s="52"/>
      <c r="D32794" s="56"/>
      <c r="F32794"/>
    </row>
    <row r="32795" spans="2:6" x14ac:dyDescent="0.25">
      <c r="B32795" s="55"/>
      <c r="C32795" s="52"/>
      <c r="D32795" s="56"/>
      <c r="F32795"/>
    </row>
    <row r="32796" spans="2:6" x14ac:dyDescent="0.25">
      <c r="B32796" s="55"/>
      <c r="C32796" s="52"/>
      <c r="D32796" s="56"/>
      <c r="F32796"/>
    </row>
    <row r="32797" spans="2:6" x14ac:dyDescent="0.25">
      <c r="B32797" s="55"/>
      <c r="C32797" s="52"/>
      <c r="D32797" s="56"/>
      <c r="F32797"/>
    </row>
    <row r="32798" spans="2:6" x14ac:dyDescent="0.25">
      <c r="B32798" s="55"/>
      <c r="C32798" s="52"/>
      <c r="D32798" s="56"/>
      <c r="F32798"/>
    </row>
    <row r="32799" spans="2:6" x14ac:dyDescent="0.25">
      <c r="B32799" s="55"/>
      <c r="C32799" s="52"/>
      <c r="D32799" s="56"/>
      <c r="F32799"/>
    </row>
    <row r="32800" spans="2:6" x14ac:dyDescent="0.25">
      <c r="B32800" s="55"/>
      <c r="C32800" s="52"/>
      <c r="D32800" s="56"/>
      <c r="F32800"/>
    </row>
    <row r="32801" spans="2:6" x14ac:dyDescent="0.25">
      <c r="B32801" s="55"/>
      <c r="C32801" s="52"/>
      <c r="D32801" s="56"/>
      <c r="F32801"/>
    </row>
    <row r="32802" spans="2:6" x14ac:dyDescent="0.25">
      <c r="B32802" s="55"/>
      <c r="C32802" s="52"/>
      <c r="D32802" s="56"/>
      <c r="F32802"/>
    </row>
    <row r="32803" spans="2:6" x14ac:dyDescent="0.25">
      <c r="B32803" s="55"/>
      <c r="C32803" s="52"/>
      <c r="D32803" s="56"/>
      <c r="F32803"/>
    </row>
    <row r="32804" spans="2:6" x14ac:dyDescent="0.25">
      <c r="B32804" s="55"/>
      <c r="C32804" s="52"/>
      <c r="D32804" s="56"/>
      <c r="F32804"/>
    </row>
    <row r="32805" spans="2:6" x14ac:dyDescent="0.25">
      <c r="B32805" s="55"/>
      <c r="C32805" s="52"/>
      <c r="D32805" s="56"/>
      <c r="F32805"/>
    </row>
    <row r="32806" spans="2:6" x14ac:dyDescent="0.25">
      <c r="B32806" s="55"/>
      <c r="C32806" s="52"/>
      <c r="D32806" s="56"/>
      <c r="F32806"/>
    </row>
    <row r="32807" spans="2:6" x14ac:dyDescent="0.25">
      <c r="B32807" s="55"/>
      <c r="C32807" s="52"/>
      <c r="D32807" s="56"/>
      <c r="F32807"/>
    </row>
    <row r="32808" spans="2:6" x14ac:dyDescent="0.25">
      <c r="B32808" s="55"/>
      <c r="C32808" s="52"/>
      <c r="D32808" s="56"/>
      <c r="F32808"/>
    </row>
    <row r="32809" spans="2:6" x14ac:dyDescent="0.25">
      <c r="B32809" s="55"/>
      <c r="C32809" s="52"/>
      <c r="D32809" s="56"/>
      <c r="F32809"/>
    </row>
    <row r="32810" spans="2:6" x14ac:dyDescent="0.25">
      <c r="B32810" s="55"/>
      <c r="C32810" s="52"/>
      <c r="D32810" s="56"/>
      <c r="F32810"/>
    </row>
    <row r="32811" spans="2:6" x14ac:dyDescent="0.25">
      <c r="B32811" s="55"/>
      <c r="C32811" s="52"/>
      <c r="D32811" s="56"/>
      <c r="F32811"/>
    </row>
    <row r="32812" spans="2:6" x14ac:dyDescent="0.25">
      <c r="B32812" s="55"/>
      <c r="C32812" s="52"/>
      <c r="D32812" s="56"/>
      <c r="F32812"/>
    </row>
    <row r="32813" spans="2:6" x14ac:dyDescent="0.25">
      <c r="B32813" s="55"/>
      <c r="C32813" s="52"/>
      <c r="D32813" s="56"/>
      <c r="F32813"/>
    </row>
    <row r="32814" spans="2:6" x14ac:dyDescent="0.25">
      <c r="B32814" s="55"/>
      <c r="C32814" s="52"/>
      <c r="D32814" s="56"/>
      <c r="F32814"/>
    </row>
    <row r="32815" spans="2:6" x14ac:dyDescent="0.25">
      <c r="B32815" s="55"/>
      <c r="C32815" s="52"/>
      <c r="D32815" s="56"/>
      <c r="F32815"/>
    </row>
    <row r="32816" spans="2:6" x14ac:dyDescent="0.25">
      <c r="B32816" s="55"/>
      <c r="C32816" s="52"/>
      <c r="D32816" s="56"/>
      <c r="F32816"/>
    </row>
    <row r="32817" spans="2:6" x14ac:dyDescent="0.25">
      <c r="B32817" s="55"/>
      <c r="C32817" s="52"/>
      <c r="D32817" s="56"/>
      <c r="F32817"/>
    </row>
    <row r="32818" spans="2:6" x14ac:dyDescent="0.25">
      <c r="B32818" s="55"/>
      <c r="C32818" s="52"/>
      <c r="D32818" s="56"/>
      <c r="F32818"/>
    </row>
    <row r="32819" spans="2:6" x14ac:dyDescent="0.25">
      <c r="B32819" s="55"/>
      <c r="C32819" s="52"/>
      <c r="D32819" s="56"/>
      <c r="F32819"/>
    </row>
    <row r="32820" spans="2:6" x14ac:dyDescent="0.25">
      <c r="B32820" s="55"/>
      <c r="C32820" s="52"/>
      <c r="D32820" s="56"/>
      <c r="F32820"/>
    </row>
    <row r="32821" spans="2:6" x14ac:dyDescent="0.25">
      <c r="B32821" s="55"/>
      <c r="C32821" s="52"/>
      <c r="D32821" s="56"/>
      <c r="F32821"/>
    </row>
    <row r="32822" spans="2:6" x14ac:dyDescent="0.25">
      <c r="B32822" s="55"/>
      <c r="C32822" s="52"/>
      <c r="D32822" s="56"/>
      <c r="F32822"/>
    </row>
    <row r="32823" spans="2:6" x14ac:dyDescent="0.25">
      <c r="B32823" s="55"/>
      <c r="C32823" s="52"/>
      <c r="D32823" s="56"/>
      <c r="F32823"/>
    </row>
    <row r="32824" spans="2:6" x14ac:dyDescent="0.25">
      <c r="B32824" s="55"/>
      <c r="C32824" s="52"/>
      <c r="D32824" s="56"/>
      <c r="F32824"/>
    </row>
    <row r="32825" spans="2:6" x14ac:dyDescent="0.25">
      <c r="B32825" s="55"/>
      <c r="C32825" s="52"/>
      <c r="D32825" s="56"/>
      <c r="F32825"/>
    </row>
    <row r="32826" spans="2:6" x14ac:dyDescent="0.25">
      <c r="B32826" s="55"/>
      <c r="C32826" s="52"/>
      <c r="D32826" s="56"/>
      <c r="F32826"/>
    </row>
    <row r="32827" spans="2:6" x14ac:dyDescent="0.25">
      <c r="B32827" s="55"/>
      <c r="C32827" s="52"/>
      <c r="D32827" s="56"/>
      <c r="F32827"/>
    </row>
    <row r="32828" spans="2:6" x14ac:dyDescent="0.25">
      <c r="B32828" s="55"/>
      <c r="C32828" s="52"/>
      <c r="D32828" s="56"/>
      <c r="F32828"/>
    </row>
    <row r="32829" spans="2:6" x14ac:dyDescent="0.25">
      <c r="B32829" s="55"/>
      <c r="C32829" s="52"/>
      <c r="D32829" s="56"/>
      <c r="F32829"/>
    </row>
    <row r="32830" spans="2:6" x14ac:dyDescent="0.25">
      <c r="B32830" s="55"/>
      <c r="C32830" s="52"/>
      <c r="D32830" s="56"/>
      <c r="F32830"/>
    </row>
    <row r="32831" spans="2:6" x14ac:dyDescent="0.25">
      <c r="B32831" s="55"/>
      <c r="C32831" s="52"/>
      <c r="D32831" s="56"/>
      <c r="F32831"/>
    </row>
    <row r="32832" spans="2:6" x14ac:dyDescent="0.25">
      <c r="B32832" s="55"/>
      <c r="C32832" s="52"/>
      <c r="D32832" s="56"/>
      <c r="F32832"/>
    </row>
    <row r="32833" spans="2:6" x14ac:dyDescent="0.25">
      <c r="B32833" s="55"/>
      <c r="C32833" s="52"/>
      <c r="D32833" s="56"/>
      <c r="F32833"/>
    </row>
    <row r="32834" spans="2:6" x14ac:dyDescent="0.25">
      <c r="B32834" s="55"/>
      <c r="C32834" s="52"/>
      <c r="D32834" s="56"/>
      <c r="F32834"/>
    </row>
    <row r="32835" spans="2:6" x14ac:dyDescent="0.25">
      <c r="B32835" s="55"/>
      <c r="C32835" s="52"/>
      <c r="D32835" s="56"/>
      <c r="F32835"/>
    </row>
    <row r="32836" spans="2:6" x14ac:dyDescent="0.25">
      <c r="B32836" s="55"/>
      <c r="C32836" s="52"/>
      <c r="D32836" s="56"/>
      <c r="F32836"/>
    </row>
    <row r="32837" spans="2:6" x14ac:dyDescent="0.25">
      <c r="B32837" s="55"/>
      <c r="C32837" s="52"/>
      <c r="D32837" s="56"/>
      <c r="F32837"/>
    </row>
    <row r="32838" spans="2:6" x14ac:dyDescent="0.25">
      <c r="B32838" s="55"/>
      <c r="C32838" s="52"/>
      <c r="D32838" s="56"/>
      <c r="F32838"/>
    </row>
    <row r="32839" spans="2:6" x14ac:dyDescent="0.25">
      <c r="B32839" s="55"/>
      <c r="C32839" s="52"/>
      <c r="D32839" s="56"/>
      <c r="F32839"/>
    </row>
    <row r="32840" spans="2:6" x14ac:dyDescent="0.25">
      <c r="B32840" s="55"/>
      <c r="C32840" s="52"/>
      <c r="D32840" s="56"/>
      <c r="F32840"/>
    </row>
    <row r="32841" spans="2:6" x14ac:dyDescent="0.25">
      <c r="B32841" s="55"/>
      <c r="C32841" s="52"/>
      <c r="D32841" s="56"/>
      <c r="F32841"/>
    </row>
    <row r="32842" spans="2:6" x14ac:dyDescent="0.25">
      <c r="B32842" s="55"/>
      <c r="C32842" s="52"/>
      <c r="D32842" s="56"/>
      <c r="F32842"/>
    </row>
    <row r="32843" spans="2:6" x14ac:dyDescent="0.25">
      <c r="B32843" s="55"/>
      <c r="C32843" s="52"/>
      <c r="D32843" s="56"/>
      <c r="F32843"/>
    </row>
    <row r="32844" spans="2:6" x14ac:dyDescent="0.25">
      <c r="B32844" s="55"/>
      <c r="C32844" s="52"/>
      <c r="D32844" s="56"/>
      <c r="F32844"/>
    </row>
    <row r="32845" spans="2:6" x14ac:dyDescent="0.25">
      <c r="B32845" s="55"/>
      <c r="C32845" s="52"/>
      <c r="D32845" s="56"/>
      <c r="F32845"/>
    </row>
    <row r="32846" spans="2:6" x14ac:dyDescent="0.25">
      <c r="B32846" s="55"/>
      <c r="C32846" s="52"/>
      <c r="D32846" s="56"/>
      <c r="F32846"/>
    </row>
    <row r="32847" spans="2:6" x14ac:dyDescent="0.25">
      <c r="B32847" s="55"/>
      <c r="C32847" s="52"/>
      <c r="D32847" s="56"/>
      <c r="F32847"/>
    </row>
    <row r="32848" spans="2:6" x14ac:dyDescent="0.25">
      <c r="B32848" s="55"/>
      <c r="C32848" s="52"/>
      <c r="D32848" s="56"/>
      <c r="F32848"/>
    </row>
    <row r="32849" spans="2:6" x14ac:dyDescent="0.25">
      <c r="B32849" s="55"/>
      <c r="C32849" s="52"/>
      <c r="D32849" s="56"/>
      <c r="F32849"/>
    </row>
    <row r="32850" spans="2:6" x14ac:dyDescent="0.25">
      <c r="B32850" s="55"/>
      <c r="C32850" s="52"/>
      <c r="D32850" s="56"/>
      <c r="F32850"/>
    </row>
    <row r="32851" spans="2:6" x14ac:dyDescent="0.25">
      <c r="B32851" s="55"/>
      <c r="C32851" s="52"/>
      <c r="D32851" s="56"/>
      <c r="F32851"/>
    </row>
    <row r="32852" spans="2:6" x14ac:dyDescent="0.25">
      <c r="B32852" s="55"/>
      <c r="C32852" s="52"/>
      <c r="D32852" s="56"/>
      <c r="F32852"/>
    </row>
    <row r="32853" spans="2:6" x14ac:dyDescent="0.25">
      <c r="B32853" s="55"/>
      <c r="C32853" s="52"/>
      <c r="D32853" s="56"/>
      <c r="F32853"/>
    </row>
    <row r="32854" spans="2:6" x14ac:dyDescent="0.25">
      <c r="B32854" s="55"/>
      <c r="C32854" s="52"/>
      <c r="D32854" s="56"/>
      <c r="F32854"/>
    </row>
    <row r="32855" spans="2:6" x14ac:dyDescent="0.25">
      <c r="B32855" s="55"/>
      <c r="C32855" s="52"/>
      <c r="D32855" s="56"/>
      <c r="F32855"/>
    </row>
    <row r="32856" spans="2:6" x14ac:dyDescent="0.25">
      <c r="B32856" s="55"/>
      <c r="C32856" s="52"/>
      <c r="D32856" s="56"/>
      <c r="F32856"/>
    </row>
    <row r="32857" spans="2:6" x14ac:dyDescent="0.25">
      <c r="B32857" s="55"/>
      <c r="C32857" s="52"/>
      <c r="D32857" s="56"/>
      <c r="F32857"/>
    </row>
    <row r="32858" spans="2:6" x14ac:dyDescent="0.25">
      <c r="B32858" s="55"/>
      <c r="C32858" s="52"/>
      <c r="D32858" s="56"/>
      <c r="F32858"/>
    </row>
    <row r="32859" spans="2:6" x14ac:dyDescent="0.25">
      <c r="B32859" s="55"/>
      <c r="C32859" s="52"/>
      <c r="D32859" s="56"/>
      <c r="F32859"/>
    </row>
    <row r="32860" spans="2:6" x14ac:dyDescent="0.25">
      <c r="B32860" s="55"/>
      <c r="C32860" s="52"/>
      <c r="D32860" s="56"/>
      <c r="F32860"/>
    </row>
    <row r="32861" spans="2:6" x14ac:dyDescent="0.25">
      <c r="B32861" s="55"/>
      <c r="C32861" s="52"/>
      <c r="D32861" s="56"/>
      <c r="F32861"/>
    </row>
    <row r="32862" spans="2:6" x14ac:dyDescent="0.25">
      <c r="B32862" s="55"/>
      <c r="C32862" s="52"/>
      <c r="D32862" s="56"/>
      <c r="F32862"/>
    </row>
    <row r="32863" spans="2:6" x14ac:dyDescent="0.25">
      <c r="B32863" s="55"/>
      <c r="C32863" s="52"/>
      <c r="D32863" s="56"/>
      <c r="F32863"/>
    </row>
    <row r="32864" spans="2:6" x14ac:dyDescent="0.25">
      <c r="B32864" s="55"/>
      <c r="C32864" s="52"/>
      <c r="D32864" s="56"/>
      <c r="F32864"/>
    </row>
    <row r="32865" spans="2:6" x14ac:dyDescent="0.25">
      <c r="B32865" s="55"/>
      <c r="C32865" s="52"/>
      <c r="D32865" s="56"/>
      <c r="F32865"/>
    </row>
    <row r="32866" spans="2:6" x14ac:dyDescent="0.25">
      <c r="B32866" s="55"/>
      <c r="C32866" s="52"/>
      <c r="D32866" s="56"/>
      <c r="F32866"/>
    </row>
    <row r="32867" spans="2:6" x14ac:dyDescent="0.25">
      <c r="B32867" s="55"/>
      <c r="C32867" s="52"/>
      <c r="D32867" s="56"/>
      <c r="F32867"/>
    </row>
    <row r="32868" spans="2:6" x14ac:dyDescent="0.25">
      <c r="B32868" s="55"/>
      <c r="C32868" s="52"/>
      <c r="D32868" s="56"/>
      <c r="F32868"/>
    </row>
    <row r="32869" spans="2:6" x14ac:dyDescent="0.25">
      <c r="B32869" s="55"/>
      <c r="C32869" s="52"/>
      <c r="D32869" s="56"/>
      <c r="F32869"/>
    </row>
    <row r="32870" spans="2:6" x14ac:dyDescent="0.25">
      <c r="B32870" s="55"/>
      <c r="C32870" s="52"/>
      <c r="D32870" s="56"/>
      <c r="F32870"/>
    </row>
    <row r="32871" spans="2:6" x14ac:dyDescent="0.25">
      <c r="B32871" s="55"/>
      <c r="C32871" s="52"/>
      <c r="D32871" s="56"/>
      <c r="F32871"/>
    </row>
    <row r="32872" spans="2:6" x14ac:dyDescent="0.25">
      <c r="B32872" s="55"/>
      <c r="C32872" s="52"/>
      <c r="D32872" s="56"/>
      <c r="F32872"/>
    </row>
    <row r="32873" spans="2:6" x14ac:dyDescent="0.25">
      <c r="B32873" s="55"/>
      <c r="C32873" s="52"/>
      <c r="D32873" s="56"/>
      <c r="F32873"/>
    </row>
    <row r="32874" spans="2:6" x14ac:dyDescent="0.25">
      <c r="B32874" s="55"/>
      <c r="C32874" s="52"/>
      <c r="D32874" s="56"/>
      <c r="F32874"/>
    </row>
    <row r="32875" spans="2:6" x14ac:dyDescent="0.25">
      <c r="B32875" s="55"/>
      <c r="C32875" s="52"/>
      <c r="D32875" s="56"/>
      <c r="F32875"/>
    </row>
    <row r="32876" spans="2:6" x14ac:dyDescent="0.25">
      <c r="B32876" s="55"/>
      <c r="C32876" s="52"/>
      <c r="D32876" s="56"/>
      <c r="F32876"/>
    </row>
    <row r="32877" spans="2:6" x14ac:dyDescent="0.25">
      <c r="B32877" s="55"/>
      <c r="C32877" s="52"/>
      <c r="D32877" s="56"/>
      <c r="F32877"/>
    </row>
    <row r="32878" spans="2:6" x14ac:dyDescent="0.25">
      <c r="B32878" s="55"/>
      <c r="C32878" s="52"/>
      <c r="D32878" s="56"/>
      <c r="F32878"/>
    </row>
    <row r="32879" spans="2:6" x14ac:dyDescent="0.25">
      <c r="B32879" s="55"/>
      <c r="C32879" s="52"/>
      <c r="D32879" s="56"/>
      <c r="F32879"/>
    </row>
    <row r="32880" spans="2:6" x14ac:dyDescent="0.25">
      <c r="B32880" s="55"/>
      <c r="C32880" s="52"/>
      <c r="D32880" s="56"/>
      <c r="F32880"/>
    </row>
    <row r="32881" spans="2:6" x14ac:dyDescent="0.25">
      <c r="B32881" s="55"/>
      <c r="C32881" s="52"/>
      <c r="D32881" s="56"/>
      <c r="F32881"/>
    </row>
    <row r="32882" spans="2:6" x14ac:dyDescent="0.25">
      <c r="B32882" s="55"/>
      <c r="C32882" s="52"/>
      <c r="D32882" s="56"/>
      <c r="F32882"/>
    </row>
    <row r="32883" spans="2:6" x14ac:dyDescent="0.25">
      <c r="B32883" s="55"/>
      <c r="C32883" s="52"/>
      <c r="D32883" s="56"/>
      <c r="F32883"/>
    </row>
    <row r="32884" spans="2:6" x14ac:dyDescent="0.25">
      <c r="B32884" s="55"/>
      <c r="C32884" s="52"/>
      <c r="D32884" s="56"/>
      <c r="F32884"/>
    </row>
    <row r="32885" spans="2:6" x14ac:dyDescent="0.25">
      <c r="B32885" s="55"/>
      <c r="C32885" s="52"/>
      <c r="D32885" s="56"/>
      <c r="F32885"/>
    </row>
    <row r="32886" spans="2:6" x14ac:dyDescent="0.25">
      <c r="B32886" s="55"/>
      <c r="C32886" s="52"/>
      <c r="D32886" s="56"/>
      <c r="F32886"/>
    </row>
    <row r="32887" spans="2:6" x14ac:dyDescent="0.25">
      <c r="B32887" s="55"/>
      <c r="C32887" s="52"/>
      <c r="D32887" s="56"/>
      <c r="F32887"/>
    </row>
    <row r="32888" spans="2:6" x14ac:dyDescent="0.25">
      <c r="B32888" s="55"/>
      <c r="C32888" s="52"/>
      <c r="D32888" s="56"/>
      <c r="F32888"/>
    </row>
    <row r="32889" spans="2:6" x14ac:dyDescent="0.25">
      <c r="B32889" s="55"/>
      <c r="C32889" s="52"/>
      <c r="D32889" s="56"/>
      <c r="F32889"/>
    </row>
    <row r="32890" spans="2:6" x14ac:dyDescent="0.25">
      <c r="B32890" s="55"/>
      <c r="C32890" s="52"/>
      <c r="D32890" s="56"/>
      <c r="F32890"/>
    </row>
    <row r="32891" spans="2:6" x14ac:dyDescent="0.25">
      <c r="B32891" s="55"/>
      <c r="C32891" s="52"/>
      <c r="D32891" s="56"/>
      <c r="F32891"/>
    </row>
    <row r="32892" spans="2:6" x14ac:dyDescent="0.25">
      <c r="B32892" s="55"/>
      <c r="C32892" s="52"/>
      <c r="D32892" s="56"/>
      <c r="F32892"/>
    </row>
    <row r="32893" spans="2:6" x14ac:dyDescent="0.25">
      <c r="B32893" s="55"/>
      <c r="C32893" s="52"/>
      <c r="D32893" s="56"/>
      <c r="F32893"/>
    </row>
    <row r="32894" spans="2:6" x14ac:dyDescent="0.25">
      <c r="B32894" s="55"/>
      <c r="C32894" s="52"/>
      <c r="D32894" s="56"/>
      <c r="F32894"/>
    </row>
    <row r="32895" spans="2:6" x14ac:dyDescent="0.25">
      <c r="B32895" s="55"/>
      <c r="C32895" s="52"/>
      <c r="D32895" s="56"/>
      <c r="F32895"/>
    </row>
    <row r="32896" spans="2:6" x14ac:dyDescent="0.25">
      <c r="B32896" s="55"/>
      <c r="C32896" s="52"/>
      <c r="D32896" s="56"/>
      <c r="F32896"/>
    </row>
    <row r="32897" spans="2:6" x14ac:dyDescent="0.25">
      <c r="B32897" s="55"/>
      <c r="C32897" s="52"/>
      <c r="D32897" s="56"/>
      <c r="F32897"/>
    </row>
    <row r="32898" spans="2:6" x14ac:dyDescent="0.25">
      <c r="B32898" s="55"/>
      <c r="C32898" s="52"/>
      <c r="D32898" s="56"/>
      <c r="F32898"/>
    </row>
    <row r="32899" spans="2:6" x14ac:dyDescent="0.25">
      <c r="B32899" s="55"/>
      <c r="C32899" s="52"/>
      <c r="D32899" s="56"/>
      <c r="F32899"/>
    </row>
    <row r="32900" spans="2:6" x14ac:dyDescent="0.25">
      <c r="B32900" s="55"/>
      <c r="C32900" s="52"/>
      <c r="D32900" s="56"/>
      <c r="F32900"/>
    </row>
    <row r="32901" spans="2:6" x14ac:dyDescent="0.25">
      <c r="B32901" s="55"/>
      <c r="C32901" s="52"/>
      <c r="D32901" s="56"/>
      <c r="F32901"/>
    </row>
    <row r="32902" spans="2:6" x14ac:dyDescent="0.25">
      <c r="B32902" s="55"/>
      <c r="C32902" s="52"/>
      <c r="D32902" s="56"/>
      <c r="F32902"/>
    </row>
    <row r="32903" spans="2:6" x14ac:dyDescent="0.25">
      <c r="B32903" s="55"/>
      <c r="C32903" s="52"/>
      <c r="D32903" s="56"/>
      <c r="F32903"/>
    </row>
    <row r="32904" spans="2:6" x14ac:dyDescent="0.25">
      <c r="B32904" s="55"/>
      <c r="C32904" s="52"/>
      <c r="D32904" s="56"/>
      <c r="F32904"/>
    </row>
    <row r="32905" spans="2:6" x14ac:dyDescent="0.25">
      <c r="B32905" s="55"/>
      <c r="C32905" s="52"/>
      <c r="D32905" s="56"/>
      <c r="F32905"/>
    </row>
    <row r="32906" spans="2:6" x14ac:dyDescent="0.25">
      <c r="B32906" s="55"/>
      <c r="C32906" s="52"/>
      <c r="D32906" s="56"/>
      <c r="F32906"/>
    </row>
    <row r="32907" spans="2:6" x14ac:dyDescent="0.25">
      <c r="B32907" s="55"/>
      <c r="C32907" s="52"/>
      <c r="D32907" s="56"/>
      <c r="F32907"/>
    </row>
    <row r="32908" spans="2:6" x14ac:dyDescent="0.25">
      <c r="B32908" s="55"/>
      <c r="C32908" s="52"/>
      <c r="D32908" s="56"/>
      <c r="F32908"/>
    </row>
    <row r="32909" spans="2:6" x14ac:dyDescent="0.25">
      <c r="B32909" s="55"/>
      <c r="C32909" s="52"/>
      <c r="D32909" s="56"/>
      <c r="F32909"/>
    </row>
    <row r="32910" spans="2:6" x14ac:dyDescent="0.25">
      <c r="B32910" s="55"/>
      <c r="C32910" s="52"/>
      <c r="D32910" s="56"/>
      <c r="F32910"/>
    </row>
    <row r="32911" spans="2:6" x14ac:dyDescent="0.25">
      <c r="B32911" s="55"/>
      <c r="C32911" s="52"/>
      <c r="D32911" s="56"/>
      <c r="F32911"/>
    </row>
    <row r="32912" spans="2:6" x14ac:dyDescent="0.25">
      <c r="B32912" s="55"/>
      <c r="C32912" s="52"/>
      <c r="D32912" s="56"/>
      <c r="F32912"/>
    </row>
    <row r="32913" spans="2:6" x14ac:dyDescent="0.25">
      <c r="B32913" s="55"/>
      <c r="C32913" s="52"/>
      <c r="D32913" s="56"/>
      <c r="F32913"/>
    </row>
    <row r="32914" spans="2:6" x14ac:dyDescent="0.25">
      <c r="B32914" s="55"/>
      <c r="C32914" s="52"/>
      <c r="D32914" s="56"/>
      <c r="F32914"/>
    </row>
    <row r="32915" spans="2:6" x14ac:dyDescent="0.25">
      <c r="B32915" s="55"/>
      <c r="C32915" s="52"/>
      <c r="D32915" s="56"/>
      <c r="F32915"/>
    </row>
    <row r="32916" spans="2:6" x14ac:dyDescent="0.25">
      <c r="B32916" s="55"/>
      <c r="C32916" s="52"/>
      <c r="D32916" s="56"/>
      <c r="F32916"/>
    </row>
    <row r="32917" spans="2:6" x14ac:dyDescent="0.25">
      <c r="B32917" s="55"/>
      <c r="C32917" s="52"/>
      <c r="D32917" s="56"/>
      <c r="F32917"/>
    </row>
    <row r="32918" spans="2:6" x14ac:dyDescent="0.25">
      <c r="B32918" s="55"/>
      <c r="C32918" s="52"/>
      <c r="D32918" s="56"/>
      <c r="F32918"/>
    </row>
    <row r="32919" spans="2:6" x14ac:dyDescent="0.25">
      <c r="B32919" s="55"/>
      <c r="C32919" s="52"/>
      <c r="D32919" s="56"/>
      <c r="F32919"/>
    </row>
    <row r="32920" spans="2:6" x14ac:dyDescent="0.25">
      <c r="B32920" s="55"/>
      <c r="C32920" s="52"/>
      <c r="D32920" s="56"/>
      <c r="F32920"/>
    </row>
    <row r="32921" spans="2:6" x14ac:dyDescent="0.25">
      <c r="B32921" s="55"/>
      <c r="C32921" s="52"/>
      <c r="D32921" s="56"/>
      <c r="F32921"/>
    </row>
    <row r="32922" spans="2:6" x14ac:dyDescent="0.25">
      <c r="B32922" s="55"/>
      <c r="C32922" s="52"/>
      <c r="D32922" s="56"/>
      <c r="F32922"/>
    </row>
    <row r="32923" spans="2:6" x14ac:dyDescent="0.25">
      <c r="B32923" s="55"/>
      <c r="C32923" s="52"/>
      <c r="D32923" s="56"/>
      <c r="F32923"/>
    </row>
    <row r="32924" spans="2:6" x14ac:dyDescent="0.25">
      <c r="B32924" s="55"/>
      <c r="C32924" s="52"/>
      <c r="D32924" s="56"/>
      <c r="F32924"/>
    </row>
    <row r="32925" spans="2:6" x14ac:dyDescent="0.25">
      <c r="B32925" s="55"/>
      <c r="C32925" s="52"/>
      <c r="D32925" s="56"/>
      <c r="F32925"/>
    </row>
    <row r="32926" spans="2:6" x14ac:dyDescent="0.25">
      <c r="B32926" s="55"/>
      <c r="C32926" s="52"/>
      <c r="D32926" s="56"/>
      <c r="F32926"/>
    </row>
    <row r="32927" spans="2:6" x14ac:dyDescent="0.25">
      <c r="B32927" s="55"/>
      <c r="C32927" s="52"/>
      <c r="D32927" s="56"/>
      <c r="F32927"/>
    </row>
    <row r="32928" spans="2:6" x14ac:dyDescent="0.25">
      <c r="B32928" s="55"/>
      <c r="C32928" s="52"/>
      <c r="D32928" s="56"/>
      <c r="F32928"/>
    </row>
    <row r="32929" spans="2:6" x14ac:dyDescent="0.25">
      <c r="B32929" s="55"/>
      <c r="C32929" s="52"/>
      <c r="D32929" s="56"/>
      <c r="F32929"/>
    </row>
    <row r="32930" spans="2:6" x14ac:dyDescent="0.25">
      <c r="B32930" s="55"/>
      <c r="C32930" s="52"/>
      <c r="D32930" s="56"/>
      <c r="F32930"/>
    </row>
    <row r="32931" spans="2:6" x14ac:dyDescent="0.25">
      <c r="B32931" s="55"/>
      <c r="C32931" s="52"/>
      <c r="D32931" s="56"/>
      <c r="F32931"/>
    </row>
    <row r="32932" spans="2:6" x14ac:dyDescent="0.25">
      <c r="B32932" s="55"/>
      <c r="C32932" s="52"/>
      <c r="D32932" s="56"/>
      <c r="F32932"/>
    </row>
    <row r="32933" spans="2:6" x14ac:dyDescent="0.25">
      <c r="B32933" s="55"/>
      <c r="C32933" s="52"/>
      <c r="D32933" s="56"/>
      <c r="F32933"/>
    </row>
    <row r="32934" spans="2:6" x14ac:dyDescent="0.25">
      <c r="B32934" s="55"/>
      <c r="C32934" s="52"/>
      <c r="D32934" s="56"/>
      <c r="F32934"/>
    </row>
    <row r="32935" spans="2:6" x14ac:dyDescent="0.25">
      <c r="B32935" s="55"/>
      <c r="C32935" s="52"/>
      <c r="D32935" s="56"/>
      <c r="F32935"/>
    </row>
    <row r="32936" spans="2:6" x14ac:dyDescent="0.25">
      <c r="B32936" s="55"/>
      <c r="C32936" s="52"/>
      <c r="D32936" s="56"/>
      <c r="F32936"/>
    </row>
    <row r="32937" spans="2:6" x14ac:dyDescent="0.25">
      <c r="B32937" s="55"/>
      <c r="C32937" s="52"/>
      <c r="D32937" s="56"/>
      <c r="F32937"/>
    </row>
    <row r="32938" spans="2:6" x14ac:dyDescent="0.25">
      <c r="B32938" s="55"/>
      <c r="C32938" s="52"/>
      <c r="D32938" s="56"/>
      <c r="F32938"/>
    </row>
    <row r="32939" spans="2:6" x14ac:dyDescent="0.25">
      <c r="B32939" s="55"/>
      <c r="C32939" s="52"/>
      <c r="D32939" s="56"/>
      <c r="F32939"/>
    </row>
    <row r="32940" spans="2:6" x14ac:dyDescent="0.25">
      <c r="B32940" s="55"/>
      <c r="C32940" s="52"/>
      <c r="D32940" s="56"/>
      <c r="F32940"/>
    </row>
    <row r="32941" spans="2:6" x14ac:dyDescent="0.25">
      <c r="B32941" s="55"/>
      <c r="C32941" s="52"/>
      <c r="D32941" s="56"/>
      <c r="F32941"/>
    </row>
    <row r="32942" spans="2:6" x14ac:dyDescent="0.25">
      <c r="B32942" s="55"/>
      <c r="C32942" s="52"/>
      <c r="D32942" s="56"/>
      <c r="F32942"/>
    </row>
    <row r="32943" spans="2:6" x14ac:dyDescent="0.25">
      <c r="B32943" s="55"/>
      <c r="C32943" s="52"/>
      <c r="D32943" s="56"/>
      <c r="F32943"/>
    </row>
    <row r="32944" spans="2:6" x14ac:dyDescent="0.25">
      <c r="B32944" s="55"/>
      <c r="C32944" s="52"/>
      <c r="D32944" s="56"/>
      <c r="F32944"/>
    </row>
    <row r="32945" spans="2:6" x14ac:dyDescent="0.25">
      <c r="B32945" s="55"/>
      <c r="C32945" s="52"/>
      <c r="D32945" s="56"/>
      <c r="F32945"/>
    </row>
    <row r="32946" spans="2:6" x14ac:dyDescent="0.25">
      <c r="B32946" s="55"/>
      <c r="C32946" s="52"/>
      <c r="D32946" s="56"/>
      <c r="F32946"/>
    </row>
    <row r="32947" spans="2:6" x14ac:dyDescent="0.25">
      <c r="B32947" s="55"/>
      <c r="C32947" s="52"/>
      <c r="D32947" s="56"/>
      <c r="F32947"/>
    </row>
    <row r="32948" spans="2:6" x14ac:dyDescent="0.25">
      <c r="B32948" s="55"/>
      <c r="C32948" s="52"/>
      <c r="D32948" s="56"/>
      <c r="F32948"/>
    </row>
    <row r="32949" spans="2:6" x14ac:dyDescent="0.25">
      <c r="B32949" s="55"/>
      <c r="C32949" s="52"/>
      <c r="D32949" s="56"/>
      <c r="F32949"/>
    </row>
    <row r="32950" spans="2:6" x14ac:dyDescent="0.25">
      <c r="B32950" s="55"/>
      <c r="C32950" s="52"/>
      <c r="D32950" s="56"/>
      <c r="F32950"/>
    </row>
    <row r="32951" spans="2:6" x14ac:dyDescent="0.25">
      <c r="B32951" s="55"/>
      <c r="C32951" s="52"/>
      <c r="D32951" s="56"/>
      <c r="F32951"/>
    </row>
    <row r="32952" spans="2:6" x14ac:dyDescent="0.25">
      <c r="B32952" s="55"/>
      <c r="C32952" s="52"/>
      <c r="D32952" s="56"/>
      <c r="F32952"/>
    </row>
    <row r="32953" spans="2:6" x14ac:dyDescent="0.25">
      <c r="B32953" s="55"/>
      <c r="C32953" s="52"/>
      <c r="D32953" s="56"/>
      <c r="F32953"/>
    </row>
    <row r="32954" spans="2:6" x14ac:dyDescent="0.25">
      <c r="B32954" s="55"/>
      <c r="C32954" s="52"/>
      <c r="D32954" s="56"/>
      <c r="F32954"/>
    </row>
    <row r="32955" spans="2:6" x14ac:dyDescent="0.25">
      <c r="B32955" s="55"/>
      <c r="C32955" s="52"/>
      <c r="D32955" s="56"/>
      <c r="F32955"/>
    </row>
    <row r="32956" spans="2:6" x14ac:dyDescent="0.25">
      <c r="B32956" s="55"/>
      <c r="C32956" s="52"/>
      <c r="D32956" s="56"/>
      <c r="F32956"/>
    </row>
    <row r="32957" spans="2:6" x14ac:dyDescent="0.25">
      <c r="B32957" s="55"/>
      <c r="C32957" s="52"/>
      <c r="D32957" s="56"/>
      <c r="F32957"/>
    </row>
    <row r="32958" spans="2:6" x14ac:dyDescent="0.25">
      <c r="B32958" s="55"/>
      <c r="C32958" s="52"/>
      <c r="D32958" s="56"/>
      <c r="F32958"/>
    </row>
    <row r="32959" spans="2:6" x14ac:dyDescent="0.25">
      <c r="B32959" s="55"/>
      <c r="C32959" s="52"/>
      <c r="D32959" s="56"/>
      <c r="F32959"/>
    </row>
    <row r="32960" spans="2:6" x14ac:dyDescent="0.25">
      <c r="B32960" s="55"/>
      <c r="C32960" s="52"/>
      <c r="D32960" s="56"/>
      <c r="F32960"/>
    </row>
    <row r="32961" spans="2:6" x14ac:dyDescent="0.25">
      <c r="B32961" s="55"/>
      <c r="C32961" s="52"/>
      <c r="D32961" s="56"/>
      <c r="F32961"/>
    </row>
    <row r="32962" spans="2:6" x14ac:dyDescent="0.25">
      <c r="B32962" s="55"/>
      <c r="C32962" s="52"/>
      <c r="D32962" s="56"/>
      <c r="F32962"/>
    </row>
    <row r="32963" spans="2:6" x14ac:dyDescent="0.25">
      <c r="B32963" s="55"/>
      <c r="C32963" s="52"/>
      <c r="D32963" s="56"/>
      <c r="F32963"/>
    </row>
    <row r="32964" spans="2:6" x14ac:dyDescent="0.25">
      <c r="B32964" s="55"/>
      <c r="C32964" s="52"/>
      <c r="D32964" s="56"/>
      <c r="F32964"/>
    </row>
    <row r="32965" spans="2:6" x14ac:dyDescent="0.25">
      <c r="B32965" s="55"/>
      <c r="C32965" s="52"/>
      <c r="D32965" s="56"/>
      <c r="F32965"/>
    </row>
    <row r="32966" spans="2:6" x14ac:dyDescent="0.25">
      <c r="B32966" s="55"/>
      <c r="C32966" s="52"/>
      <c r="D32966" s="56"/>
      <c r="F32966"/>
    </row>
    <row r="32967" spans="2:6" x14ac:dyDescent="0.25">
      <c r="B32967" s="55"/>
      <c r="C32967" s="52"/>
      <c r="D32967" s="56"/>
      <c r="F32967"/>
    </row>
    <row r="32968" spans="2:6" x14ac:dyDescent="0.25">
      <c r="B32968" s="55"/>
      <c r="C32968" s="52"/>
      <c r="D32968" s="56"/>
      <c r="F32968"/>
    </row>
    <row r="32969" spans="2:6" x14ac:dyDescent="0.25">
      <c r="B32969" s="55"/>
      <c r="C32969" s="52"/>
      <c r="D32969" s="56"/>
      <c r="F32969"/>
    </row>
    <row r="32970" spans="2:6" x14ac:dyDescent="0.25">
      <c r="B32970" s="55"/>
      <c r="C32970" s="52"/>
      <c r="D32970" s="56"/>
      <c r="F32970"/>
    </row>
    <row r="32971" spans="2:6" x14ac:dyDescent="0.25">
      <c r="B32971" s="55"/>
      <c r="C32971" s="52"/>
      <c r="D32971" s="56"/>
      <c r="F32971"/>
    </row>
    <row r="32972" spans="2:6" x14ac:dyDescent="0.25">
      <c r="B32972" s="55"/>
      <c r="C32972" s="52"/>
      <c r="D32972" s="56"/>
      <c r="F32972"/>
    </row>
    <row r="32973" spans="2:6" x14ac:dyDescent="0.25">
      <c r="B32973" s="55"/>
      <c r="C32973" s="52"/>
      <c r="D32973" s="56"/>
      <c r="F32973"/>
    </row>
    <row r="32974" spans="2:6" x14ac:dyDescent="0.25">
      <c r="B32974" s="55"/>
      <c r="C32974" s="52"/>
      <c r="D32974" s="56"/>
      <c r="F32974"/>
    </row>
    <row r="32975" spans="2:6" x14ac:dyDescent="0.25">
      <c r="B32975" s="55"/>
      <c r="C32975" s="52"/>
      <c r="D32975" s="56"/>
      <c r="F32975"/>
    </row>
    <row r="32976" spans="2:6" x14ac:dyDescent="0.25">
      <c r="B32976" s="55"/>
      <c r="C32976" s="52"/>
      <c r="D32976" s="56"/>
      <c r="F32976"/>
    </row>
    <row r="32977" spans="2:6" x14ac:dyDescent="0.25">
      <c r="B32977" s="55"/>
      <c r="C32977" s="52"/>
      <c r="D32977" s="56"/>
      <c r="F32977"/>
    </row>
    <row r="32978" spans="2:6" x14ac:dyDescent="0.25">
      <c r="B32978" s="55"/>
      <c r="C32978" s="52"/>
      <c r="D32978" s="56"/>
      <c r="F32978"/>
    </row>
    <row r="32979" spans="2:6" x14ac:dyDescent="0.25">
      <c r="B32979" s="55"/>
      <c r="C32979" s="52"/>
      <c r="D32979" s="56"/>
      <c r="F32979"/>
    </row>
    <row r="32980" spans="2:6" x14ac:dyDescent="0.25">
      <c r="B32980" s="55"/>
      <c r="C32980" s="52"/>
      <c r="D32980" s="56"/>
      <c r="F32980"/>
    </row>
    <row r="32981" spans="2:6" x14ac:dyDescent="0.25">
      <c r="B32981" s="55"/>
      <c r="C32981" s="52"/>
      <c r="D32981" s="56"/>
      <c r="F32981"/>
    </row>
    <row r="32982" spans="2:6" x14ac:dyDescent="0.25">
      <c r="B32982" s="55"/>
      <c r="C32982" s="52"/>
      <c r="D32982" s="56"/>
      <c r="F32982"/>
    </row>
    <row r="32983" spans="2:6" x14ac:dyDescent="0.25">
      <c r="B32983" s="55"/>
      <c r="C32983" s="52"/>
      <c r="D32983" s="56"/>
      <c r="F32983"/>
    </row>
    <row r="32984" spans="2:6" x14ac:dyDescent="0.25">
      <c r="B32984" s="55"/>
      <c r="C32984" s="52"/>
      <c r="D32984" s="56"/>
      <c r="F32984"/>
    </row>
    <row r="32985" spans="2:6" x14ac:dyDescent="0.25">
      <c r="B32985" s="55"/>
      <c r="C32985" s="52"/>
      <c r="D32985" s="56"/>
      <c r="F32985"/>
    </row>
    <row r="32986" spans="2:6" x14ac:dyDescent="0.25">
      <c r="B32986" s="55"/>
      <c r="C32986" s="52"/>
      <c r="D32986" s="56"/>
      <c r="F32986"/>
    </row>
    <row r="32987" spans="2:6" x14ac:dyDescent="0.25">
      <c r="B32987" s="55"/>
      <c r="C32987" s="52"/>
      <c r="D32987" s="56"/>
      <c r="F32987"/>
    </row>
    <row r="32988" spans="2:6" x14ac:dyDescent="0.25">
      <c r="B32988" s="55"/>
      <c r="C32988" s="52"/>
      <c r="D32988" s="56"/>
      <c r="F32988"/>
    </row>
    <row r="32989" spans="2:6" x14ac:dyDescent="0.25">
      <c r="B32989" s="55"/>
      <c r="C32989" s="52"/>
      <c r="D32989" s="56"/>
      <c r="F32989"/>
    </row>
    <row r="32990" spans="2:6" x14ac:dyDescent="0.25">
      <c r="B32990" s="55"/>
      <c r="C32990" s="52"/>
      <c r="D32990" s="56"/>
      <c r="F32990"/>
    </row>
    <row r="32991" spans="2:6" x14ac:dyDescent="0.25">
      <c r="B32991" s="55"/>
      <c r="C32991" s="52"/>
      <c r="D32991" s="56"/>
      <c r="F32991"/>
    </row>
    <row r="32992" spans="2:6" x14ac:dyDescent="0.25">
      <c r="B32992" s="55"/>
      <c r="C32992" s="52"/>
      <c r="D32992" s="56"/>
      <c r="F32992"/>
    </row>
    <row r="32993" spans="2:6" x14ac:dyDescent="0.25">
      <c r="B32993" s="55"/>
      <c r="C32993" s="52"/>
      <c r="D32993" s="56"/>
      <c r="F32993"/>
    </row>
    <row r="32994" spans="2:6" x14ac:dyDescent="0.25">
      <c r="B32994" s="55"/>
      <c r="C32994" s="52"/>
      <c r="D32994" s="56"/>
      <c r="F32994"/>
    </row>
    <row r="32995" spans="2:6" x14ac:dyDescent="0.25">
      <c r="B32995" s="55"/>
      <c r="C32995" s="52"/>
      <c r="D32995" s="56"/>
      <c r="F32995"/>
    </row>
    <row r="32996" spans="2:6" x14ac:dyDescent="0.25">
      <c r="B32996" s="55"/>
      <c r="C32996" s="52"/>
      <c r="D32996" s="56"/>
      <c r="F32996"/>
    </row>
    <row r="32997" spans="2:6" x14ac:dyDescent="0.25">
      <c r="B32997" s="55"/>
      <c r="C32997" s="52"/>
      <c r="D32997" s="56"/>
      <c r="F32997"/>
    </row>
    <row r="32998" spans="2:6" x14ac:dyDescent="0.25">
      <c r="B32998" s="55"/>
      <c r="C32998" s="52"/>
      <c r="D32998" s="56"/>
      <c r="F32998"/>
    </row>
    <row r="32999" spans="2:6" x14ac:dyDescent="0.25">
      <c r="B32999" s="55"/>
      <c r="C32999" s="52"/>
      <c r="D32999" s="56"/>
      <c r="F32999"/>
    </row>
    <row r="33000" spans="2:6" x14ac:dyDescent="0.25">
      <c r="B33000" s="55"/>
      <c r="C33000" s="52"/>
      <c r="D33000" s="56"/>
      <c r="F33000"/>
    </row>
    <row r="33001" spans="2:6" x14ac:dyDescent="0.25">
      <c r="B33001" s="55"/>
      <c r="C33001" s="52"/>
      <c r="D33001" s="56"/>
      <c r="F33001"/>
    </row>
    <row r="33002" spans="2:6" x14ac:dyDescent="0.25">
      <c r="B33002" s="55"/>
      <c r="C33002" s="52"/>
      <c r="D33002" s="56"/>
      <c r="F33002"/>
    </row>
    <row r="33003" spans="2:6" x14ac:dyDescent="0.25">
      <c r="B33003" s="55"/>
      <c r="C33003" s="52"/>
      <c r="D33003" s="56"/>
      <c r="F33003"/>
    </row>
    <row r="33004" spans="2:6" x14ac:dyDescent="0.25">
      <c r="B33004" s="55"/>
      <c r="C33004" s="52"/>
      <c r="D33004" s="56"/>
      <c r="F33004"/>
    </row>
    <row r="33005" spans="2:6" x14ac:dyDescent="0.25">
      <c r="B33005" s="55"/>
      <c r="C33005" s="52"/>
      <c r="D33005" s="56"/>
      <c r="F33005"/>
    </row>
    <row r="33006" spans="2:6" x14ac:dyDescent="0.25">
      <c r="B33006" s="55"/>
      <c r="C33006" s="52"/>
      <c r="D33006" s="56"/>
      <c r="F33006"/>
    </row>
    <row r="33007" spans="2:6" x14ac:dyDescent="0.25">
      <c r="B33007" s="55"/>
      <c r="C33007" s="52"/>
      <c r="D33007" s="56"/>
      <c r="F33007"/>
    </row>
    <row r="33008" spans="2:6" x14ac:dyDescent="0.25">
      <c r="B33008" s="55"/>
      <c r="C33008" s="52"/>
      <c r="D33008" s="56"/>
      <c r="F33008"/>
    </row>
    <row r="33009" spans="2:6" x14ac:dyDescent="0.25">
      <c r="B33009" s="55"/>
      <c r="C33009" s="52"/>
      <c r="D33009" s="56"/>
      <c r="F33009"/>
    </row>
    <row r="33010" spans="2:6" x14ac:dyDescent="0.25">
      <c r="B33010" s="55"/>
      <c r="C33010" s="52"/>
      <c r="D33010" s="56"/>
      <c r="F33010"/>
    </row>
    <row r="33011" spans="2:6" x14ac:dyDescent="0.25">
      <c r="B33011" s="55"/>
      <c r="C33011" s="52"/>
      <c r="D33011" s="56"/>
      <c r="F33011"/>
    </row>
    <row r="33012" spans="2:6" x14ac:dyDescent="0.25">
      <c r="B33012" s="55"/>
      <c r="C33012" s="52"/>
      <c r="D33012" s="56"/>
      <c r="F33012"/>
    </row>
    <row r="33013" spans="2:6" x14ac:dyDescent="0.25">
      <c r="B33013" s="55"/>
      <c r="C33013" s="52"/>
      <c r="D33013" s="56"/>
      <c r="F33013"/>
    </row>
    <row r="33014" spans="2:6" x14ac:dyDescent="0.25">
      <c r="B33014" s="55"/>
      <c r="C33014" s="52"/>
      <c r="D33014" s="56"/>
      <c r="F33014"/>
    </row>
    <row r="33015" spans="2:6" x14ac:dyDescent="0.25">
      <c r="B33015" s="55"/>
      <c r="C33015" s="52"/>
      <c r="D33015" s="56"/>
      <c r="F33015"/>
    </row>
    <row r="33016" spans="2:6" x14ac:dyDescent="0.25">
      <c r="B33016" s="55"/>
      <c r="C33016" s="52"/>
      <c r="D33016" s="56"/>
      <c r="F33016"/>
    </row>
    <row r="33017" spans="2:6" x14ac:dyDescent="0.25">
      <c r="B33017" s="55"/>
      <c r="C33017" s="52"/>
      <c r="D33017" s="56"/>
      <c r="F33017"/>
    </row>
    <row r="33018" spans="2:6" x14ac:dyDescent="0.25">
      <c r="B33018" s="55"/>
      <c r="C33018" s="52"/>
      <c r="D33018" s="56"/>
      <c r="F33018"/>
    </row>
    <row r="33019" spans="2:6" x14ac:dyDescent="0.25">
      <c r="B33019" s="55"/>
      <c r="C33019" s="52"/>
      <c r="D33019" s="56"/>
      <c r="F33019"/>
    </row>
    <row r="33020" spans="2:6" x14ac:dyDescent="0.25">
      <c r="B33020" s="55"/>
      <c r="C33020" s="52"/>
      <c r="D33020" s="56"/>
      <c r="F33020"/>
    </row>
    <row r="33021" spans="2:6" x14ac:dyDescent="0.25">
      <c r="B33021" s="55"/>
      <c r="C33021" s="52"/>
      <c r="D33021" s="56"/>
      <c r="F33021"/>
    </row>
    <row r="33022" spans="2:6" x14ac:dyDescent="0.25">
      <c r="B33022" s="55"/>
      <c r="C33022" s="52"/>
      <c r="D33022" s="56"/>
      <c r="F33022"/>
    </row>
    <row r="33023" spans="2:6" x14ac:dyDescent="0.25">
      <c r="B33023" s="55"/>
      <c r="C33023" s="52"/>
      <c r="D33023" s="56"/>
      <c r="F33023"/>
    </row>
    <row r="33024" spans="2:6" x14ac:dyDescent="0.25">
      <c r="B33024" s="55"/>
      <c r="C33024" s="52"/>
      <c r="D33024" s="56"/>
      <c r="F33024"/>
    </row>
    <row r="33025" spans="2:6" x14ac:dyDescent="0.25">
      <c r="B33025" s="55"/>
      <c r="C33025" s="52"/>
      <c r="D33025" s="56"/>
      <c r="F33025"/>
    </row>
    <row r="33026" spans="2:6" x14ac:dyDescent="0.25">
      <c r="B33026" s="55"/>
      <c r="C33026" s="52"/>
      <c r="D33026" s="56"/>
      <c r="F33026"/>
    </row>
    <row r="33027" spans="2:6" x14ac:dyDescent="0.25">
      <c r="B33027" s="55"/>
      <c r="C33027" s="52"/>
      <c r="D33027" s="56"/>
      <c r="F33027"/>
    </row>
    <row r="33028" spans="2:6" x14ac:dyDescent="0.25">
      <c r="B33028" s="55"/>
      <c r="C33028" s="52"/>
      <c r="D33028" s="56"/>
      <c r="F33028"/>
    </row>
    <row r="33029" spans="2:6" x14ac:dyDescent="0.25">
      <c r="B33029" s="55"/>
      <c r="C33029" s="52"/>
      <c r="D33029" s="56"/>
      <c r="F33029"/>
    </row>
    <row r="33030" spans="2:6" x14ac:dyDescent="0.25">
      <c r="B33030" s="55"/>
      <c r="C33030" s="52"/>
      <c r="D33030" s="56"/>
      <c r="F33030"/>
    </row>
    <row r="33031" spans="2:6" x14ac:dyDescent="0.25">
      <c r="B33031" s="55"/>
      <c r="C33031" s="52"/>
      <c r="D33031" s="56"/>
      <c r="F33031"/>
    </row>
    <row r="33032" spans="2:6" x14ac:dyDescent="0.25">
      <c r="B33032" s="55"/>
      <c r="C33032" s="52"/>
      <c r="D33032" s="56"/>
      <c r="F33032"/>
    </row>
    <row r="33033" spans="2:6" x14ac:dyDescent="0.25">
      <c r="B33033" s="55"/>
      <c r="C33033" s="52"/>
      <c r="D33033" s="56"/>
      <c r="F33033"/>
    </row>
    <row r="33034" spans="2:6" x14ac:dyDescent="0.25">
      <c r="B33034" s="55"/>
      <c r="C33034" s="52"/>
      <c r="D33034" s="56"/>
      <c r="F33034"/>
    </row>
    <row r="33035" spans="2:6" x14ac:dyDescent="0.25">
      <c r="B33035" s="55"/>
      <c r="C33035" s="52"/>
      <c r="D33035" s="56"/>
      <c r="F33035"/>
    </row>
    <row r="33036" spans="2:6" x14ac:dyDescent="0.25">
      <c r="B33036" s="55"/>
      <c r="C33036" s="52"/>
      <c r="D33036" s="56"/>
      <c r="F33036"/>
    </row>
    <row r="33037" spans="2:6" x14ac:dyDescent="0.25">
      <c r="B33037" s="55"/>
      <c r="C33037" s="52"/>
      <c r="D33037" s="56"/>
      <c r="F33037"/>
    </row>
    <row r="33038" spans="2:6" x14ac:dyDescent="0.25">
      <c r="B33038" s="55"/>
      <c r="C33038" s="52"/>
      <c r="D33038" s="56"/>
      <c r="F33038"/>
    </row>
    <row r="33039" spans="2:6" x14ac:dyDescent="0.25">
      <c r="B33039" s="55"/>
      <c r="C33039" s="52"/>
      <c r="D33039" s="56"/>
      <c r="F33039"/>
    </row>
    <row r="33040" spans="2:6" x14ac:dyDescent="0.25">
      <c r="B33040" s="55"/>
      <c r="C33040" s="52"/>
      <c r="D33040" s="56"/>
      <c r="F33040"/>
    </row>
    <row r="33041" spans="2:6" x14ac:dyDescent="0.25">
      <c r="B33041" s="55"/>
      <c r="C33041" s="52"/>
      <c r="D33041" s="56"/>
      <c r="F33041"/>
    </row>
    <row r="33042" spans="2:6" x14ac:dyDescent="0.25">
      <c r="B33042" s="55"/>
      <c r="C33042" s="52"/>
      <c r="D33042" s="56"/>
      <c r="F33042"/>
    </row>
    <row r="33043" spans="2:6" x14ac:dyDescent="0.25">
      <c r="B33043" s="55"/>
      <c r="C33043" s="52"/>
      <c r="D33043" s="56"/>
      <c r="F33043"/>
    </row>
    <row r="33044" spans="2:6" x14ac:dyDescent="0.25">
      <c r="B33044" s="55"/>
      <c r="C33044" s="52"/>
      <c r="D33044" s="56"/>
      <c r="F33044"/>
    </row>
    <row r="33045" spans="2:6" x14ac:dyDescent="0.25">
      <c r="B33045" s="55"/>
      <c r="C33045" s="52"/>
      <c r="D33045" s="56"/>
      <c r="F33045"/>
    </row>
    <row r="33046" spans="2:6" x14ac:dyDescent="0.25">
      <c r="B33046" s="55"/>
      <c r="C33046" s="52"/>
      <c r="D33046" s="56"/>
      <c r="F33046"/>
    </row>
    <row r="33047" spans="2:6" x14ac:dyDescent="0.25">
      <c r="B33047" s="55"/>
      <c r="C33047" s="52"/>
      <c r="D33047" s="56"/>
      <c r="F33047"/>
    </row>
    <row r="33048" spans="2:6" x14ac:dyDescent="0.25">
      <c r="B33048" s="55"/>
      <c r="C33048" s="52"/>
      <c r="D33048" s="56"/>
      <c r="F33048"/>
    </row>
    <row r="33049" spans="2:6" x14ac:dyDescent="0.25">
      <c r="B33049" s="55"/>
      <c r="C33049" s="52"/>
      <c r="D33049" s="56"/>
      <c r="F33049"/>
    </row>
    <row r="33050" spans="2:6" x14ac:dyDescent="0.25">
      <c r="B33050" s="55"/>
      <c r="C33050" s="52"/>
      <c r="D33050" s="56"/>
      <c r="F33050"/>
    </row>
    <row r="33051" spans="2:6" x14ac:dyDescent="0.25">
      <c r="B33051" s="55"/>
      <c r="C33051" s="52"/>
      <c r="D33051" s="56"/>
      <c r="F33051"/>
    </row>
    <row r="33052" spans="2:6" x14ac:dyDescent="0.25">
      <c r="B33052" s="55"/>
      <c r="C33052" s="52"/>
      <c r="D33052" s="56"/>
      <c r="F33052"/>
    </row>
    <row r="33053" spans="2:6" x14ac:dyDescent="0.25">
      <c r="B33053" s="55"/>
      <c r="C33053" s="52"/>
      <c r="D33053" s="56"/>
      <c r="F33053"/>
    </row>
    <row r="33054" spans="2:6" x14ac:dyDescent="0.25">
      <c r="B33054" s="55"/>
      <c r="C33054" s="52"/>
      <c r="D33054" s="56"/>
      <c r="F33054"/>
    </row>
    <row r="33055" spans="2:6" x14ac:dyDescent="0.25">
      <c r="B33055" s="55"/>
      <c r="C33055" s="52"/>
      <c r="D33055" s="56"/>
      <c r="F33055"/>
    </row>
    <row r="33056" spans="2:6" x14ac:dyDescent="0.25">
      <c r="B33056" s="55"/>
      <c r="C33056" s="52"/>
      <c r="D33056" s="56"/>
      <c r="F33056"/>
    </row>
    <row r="33057" spans="2:6" x14ac:dyDescent="0.25">
      <c r="B33057" s="55"/>
      <c r="C33057" s="52"/>
      <c r="D33057" s="56"/>
      <c r="F33057"/>
    </row>
    <row r="33058" spans="2:6" x14ac:dyDescent="0.25">
      <c r="B33058" s="55"/>
      <c r="C33058" s="52"/>
      <c r="D33058" s="56"/>
      <c r="F33058"/>
    </row>
    <row r="33059" spans="2:6" x14ac:dyDescent="0.25">
      <c r="B33059" s="55"/>
      <c r="C33059" s="52"/>
      <c r="D33059" s="56"/>
      <c r="F33059"/>
    </row>
    <row r="33060" spans="2:6" x14ac:dyDescent="0.25">
      <c r="B33060" s="55"/>
      <c r="C33060" s="52"/>
      <c r="D33060" s="56"/>
      <c r="F33060"/>
    </row>
    <row r="33061" spans="2:6" x14ac:dyDescent="0.25">
      <c r="B33061" s="55"/>
      <c r="C33061" s="52"/>
      <c r="D33061" s="56"/>
      <c r="F33061"/>
    </row>
    <row r="33062" spans="2:6" x14ac:dyDescent="0.25">
      <c r="B33062" s="55"/>
      <c r="C33062" s="52"/>
      <c r="D33062" s="56"/>
      <c r="F33062"/>
    </row>
    <row r="33063" spans="2:6" x14ac:dyDescent="0.25">
      <c r="B33063" s="55"/>
      <c r="C33063" s="52"/>
      <c r="D33063" s="56"/>
      <c r="F33063"/>
    </row>
    <row r="33064" spans="2:6" x14ac:dyDescent="0.25">
      <c r="B33064" s="55"/>
      <c r="C33064" s="52"/>
      <c r="D33064" s="56"/>
      <c r="F33064"/>
    </row>
    <row r="33065" spans="2:6" x14ac:dyDescent="0.25">
      <c r="B33065" s="55"/>
      <c r="C33065" s="52"/>
      <c r="D33065" s="56"/>
      <c r="F33065"/>
    </row>
    <row r="33066" spans="2:6" x14ac:dyDescent="0.25">
      <c r="B33066" s="55"/>
      <c r="C33066" s="52"/>
      <c r="D33066" s="56"/>
      <c r="F33066"/>
    </row>
    <row r="33067" spans="2:6" x14ac:dyDescent="0.25">
      <c r="B33067" s="55"/>
      <c r="C33067" s="52"/>
      <c r="D33067" s="56"/>
      <c r="F33067"/>
    </row>
    <row r="33068" spans="2:6" x14ac:dyDescent="0.25">
      <c r="B33068" s="55"/>
      <c r="C33068" s="52"/>
      <c r="D33068" s="56"/>
      <c r="F33068"/>
    </row>
    <row r="33069" spans="2:6" x14ac:dyDescent="0.25">
      <c r="B33069" s="55"/>
      <c r="C33069" s="52"/>
      <c r="D33069" s="56"/>
      <c r="F33069"/>
    </row>
    <row r="33070" spans="2:6" x14ac:dyDescent="0.25">
      <c r="B33070" s="55"/>
      <c r="C33070" s="52"/>
      <c r="D33070" s="56"/>
      <c r="F33070"/>
    </row>
    <row r="33071" spans="2:6" x14ac:dyDescent="0.25">
      <c r="B33071" s="55"/>
      <c r="C33071" s="52"/>
      <c r="D33071" s="56"/>
      <c r="F33071"/>
    </row>
    <row r="33072" spans="2:6" x14ac:dyDescent="0.25">
      <c r="B33072" s="55"/>
      <c r="C33072" s="52"/>
      <c r="D33072" s="56"/>
      <c r="F33072"/>
    </row>
    <row r="33073" spans="2:6" x14ac:dyDescent="0.25">
      <c r="B33073" s="55"/>
      <c r="C33073" s="52"/>
      <c r="D33073" s="56"/>
      <c r="F33073"/>
    </row>
    <row r="33074" spans="2:6" x14ac:dyDescent="0.25">
      <c r="B33074" s="55"/>
      <c r="C33074" s="52"/>
      <c r="D33074" s="56"/>
      <c r="F33074"/>
    </row>
    <row r="33075" spans="2:6" x14ac:dyDescent="0.25">
      <c r="B33075" s="55"/>
      <c r="C33075" s="52"/>
      <c r="D33075" s="56"/>
      <c r="F33075"/>
    </row>
    <row r="33076" spans="2:6" x14ac:dyDescent="0.25">
      <c r="B33076" s="55"/>
      <c r="C33076" s="52"/>
      <c r="D33076" s="56"/>
      <c r="F33076"/>
    </row>
    <row r="33077" spans="2:6" x14ac:dyDescent="0.25">
      <c r="B33077" s="55"/>
      <c r="C33077" s="52"/>
      <c r="D33077" s="56"/>
      <c r="F33077"/>
    </row>
    <row r="33078" spans="2:6" x14ac:dyDescent="0.25">
      <c r="B33078" s="55"/>
      <c r="C33078" s="52"/>
      <c r="D33078" s="56"/>
      <c r="F33078"/>
    </row>
    <row r="33079" spans="2:6" x14ac:dyDescent="0.25">
      <c r="B33079" s="55"/>
      <c r="C33079" s="52"/>
      <c r="D33079" s="56"/>
      <c r="F33079"/>
    </row>
    <row r="33080" spans="2:6" x14ac:dyDescent="0.25">
      <c r="B33080" s="55"/>
      <c r="C33080" s="52"/>
      <c r="D33080" s="56"/>
      <c r="F33080"/>
    </row>
    <row r="33081" spans="2:6" x14ac:dyDescent="0.25">
      <c r="B33081" s="55"/>
      <c r="C33081" s="52"/>
      <c r="D33081" s="56"/>
      <c r="F33081"/>
    </row>
    <row r="33082" spans="2:6" x14ac:dyDescent="0.25">
      <c r="B33082" s="55"/>
      <c r="C33082" s="52"/>
      <c r="D33082" s="56"/>
      <c r="F33082"/>
    </row>
    <row r="33083" spans="2:6" x14ac:dyDescent="0.25">
      <c r="B33083" s="55"/>
      <c r="C33083" s="52"/>
      <c r="D33083" s="56"/>
      <c r="F33083"/>
    </row>
    <row r="33084" spans="2:6" x14ac:dyDescent="0.25">
      <c r="B33084" s="55"/>
      <c r="C33084" s="52"/>
      <c r="D33084" s="56"/>
      <c r="F33084"/>
    </row>
    <row r="33085" spans="2:6" x14ac:dyDescent="0.25">
      <c r="B33085" s="55"/>
      <c r="C33085" s="52"/>
      <c r="D33085" s="56"/>
      <c r="F33085"/>
    </row>
    <row r="33086" spans="2:6" x14ac:dyDescent="0.25">
      <c r="B33086" s="55"/>
      <c r="C33086" s="52"/>
      <c r="D33086" s="56"/>
      <c r="F33086"/>
    </row>
    <row r="33087" spans="2:6" x14ac:dyDescent="0.25">
      <c r="B33087" s="55"/>
      <c r="C33087" s="52"/>
      <c r="D33087" s="56"/>
      <c r="F33087"/>
    </row>
    <row r="33088" spans="2:6" x14ac:dyDescent="0.25">
      <c r="B33088" s="55"/>
      <c r="C33088" s="52"/>
      <c r="D33088" s="56"/>
      <c r="F33088"/>
    </row>
    <row r="33089" spans="2:6" x14ac:dyDescent="0.25">
      <c r="B33089" s="55"/>
      <c r="C33089" s="52"/>
      <c r="D33089" s="56"/>
      <c r="F33089"/>
    </row>
    <row r="33090" spans="2:6" x14ac:dyDescent="0.25">
      <c r="B33090" s="55"/>
      <c r="C33090" s="52"/>
      <c r="D33090" s="56"/>
      <c r="F33090"/>
    </row>
    <row r="33091" spans="2:6" x14ac:dyDescent="0.25">
      <c r="B33091" s="55"/>
      <c r="C33091" s="52"/>
      <c r="D33091" s="56"/>
      <c r="F33091"/>
    </row>
    <row r="33092" spans="2:6" x14ac:dyDescent="0.25">
      <c r="B33092" s="55"/>
      <c r="C33092" s="52"/>
      <c r="D33092" s="56"/>
      <c r="F33092"/>
    </row>
    <row r="33093" spans="2:6" x14ac:dyDescent="0.25">
      <c r="B33093" s="55"/>
      <c r="C33093" s="52"/>
      <c r="D33093" s="56"/>
      <c r="F33093"/>
    </row>
    <row r="33094" spans="2:6" x14ac:dyDescent="0.25">
      <c r="B33094" s="55"/>
      <c r="C33094" s="52"/>
      <c r="D33094" s="56"/>
      <c r="F33094"/>
    </row>
    <row r="33095" spans="2:6" x14ac:dyDescent="0.25">
      <c r="B33095" s="55"/>
      <c r="C33095" s="52"/>
      <c r="D33095" s="56"/>
      <c r="F33095"/>
    </row>
    <row r="33096" spans="2:6" x14ac:dyDescent="0.25">
      <c r="B33096" s="55"/>
      <c r="C33096" s="52"/>
      <c r="D33096" s="56"/>
      <c r="F33096"/>
    </row>
    <row r="33097" spans="2:6" x14ac:dyDescent="0.25">
      <c r="B33097" s="55"/>
      <c r="C33097" s="52"/>
      <c r="D33097" s="56"/>
      <c r="F33097"/>
    </row>
    <row r="33098" spans="2:6" x14ac:dyDescent="0.25">
      <c r="B33098" s="55"/>
      <c r="C33098" s="52"/>
      <c r="D33098" s="56"/>
      <c r="F33098"/>
    </row>
    <row r="33099" spans="2:6" x14ac:dyDescent="0.25">
      <c r="B33099" s="55"/>
      <c r="C33099" s="52"/>
      <c r="D33099" s="56"/>
      <c r="F33099"/>
    </row>
    <row r="33100" spans="2:6" x14ac:dyDescent="0.25">
      <c r="B33100" s="55"/>
      <c r="C33100" s="52"/>
      <c r="D33100" s="56"/>
      <c r="F33100"/>
    </row>
    <row r="33101" spans="2:6" x14ac:dyDescent="0.25">
      <c r="B33101" s="55"/>
      <c r="C33101" s="52"/>
      <c r="D33101" s="56"/>
      <c r="F33101"/>
    </row>
    <row r="33102" spans="2:6" x14ac:dyDescent="0.25">
      <c r="B33102" s="55"/>
      <c r="C33102" s="52"/>
      <c r="D33102" s="56"/>
      <c r="F33102"/>
    </row>
    <row r="33103" spans="2:6" x14ac:dyDescent="0.25">
      <c r="B33103" s="55"/>
      <c r="C33103" s="52"/>
      <c r="D33103" s="56"/>
      <c r="F33103"/>
    </row>
    <row r="33104" spans="2:6" x14ac:dyDescent="0.25">
      <c r="B33104" s="55"/>
      <c r="C33104" s="52"/>
      <c r="D33104" s="56"/>
      <c r="F33104"/>
    </row>
    <row r="33105" spans="2:6" x14ac:dyDescent="0.25">
      <c r="B33105" s="55"/>
      <c r="C33105" s="52"/>
      <c r="D33105" s="56"/>
      <c r="F33105"/>
    </row>
    <row r="33106" spans="2:6" x14ac:dyDescent="0.25">
      <c r="B33106" s="55"/>
      <c r="C33106" s="52"/>
      <c r="D33106" s="56"/>
      <c r="F33106"/>
    </row>
    <row r="33107" spans="2:6" x14ac:dyDescent="0.25">
      <c r="B33107" s="55"/>
      <c r="C33107" s="52"/>
      <c r="D33107" s="56"/>
      <c r="F33107"/>
    </row>
    <row r="33108" spans="2:6" x14ac:dyDescent="0.25">
      <c r="B33108" s="55"/>
      <c r="C33108" s="52"/>
      <c r="D33108" s="56"/>
      <c r="F33108"/>
    </row>
    <row r="33109" spans="2:6" x14ac:dyDescent="0.25">
      <c r="B33109" s="55"/>
      <c r="C33109" s="52"/>
      <c r="D33109" s="56"/>
      <c r="F33109"/>
    </row>
    <row r="33110" spans="2:6" x14ac:dyDescent="0.25">
      <c r="B33110" s="55"/>
      <c r="C33110" s="52"/>
      <c r="D33110" s="56"/>
      <c r="F33110"/>
    </row>
    <row r="33111" spans="2:6" x14ac:dyDescent="0.25">
      <c r="B33111" s="55"/>
      <c r="C33111" s="52"/>
      <c r="D33111" s="56"/>
      <c r="F33111"/>
    </row>
    <row r="33112" spans="2:6" x14ac:dyDescent="0.25">
      <c r="B33112" s="55"/>
      <c r="C33112" s="52"/>
      <c r="D33112" s="56"/>
      <c r="F33112"/>
    </row>
    <row r="33113" spans="2:6" x14ac:dyDescent="0.25">
      <c r="B33113" s="55"/>
      <c r="C33113" s="52"/>
      <c r="D33113" s="56"/>
      <c r="F33113"/>
    </row>
    <row r="33114" spans="2:6" x14ac:dyDescent="0.25">
      <c r="B33114" s="55"/>
      <c r="C33114" s="52"/>
      <c r="D33114" s="56"/>
      <c r="F33114"/>
    </row>
    <row r="33115" spans="2:6" x14ac:dyDescent="0.25">
      <c r="B33115" s="55"/>
      <c r="C33115" s="52"/>
      <c r="D33115" s="56"/>
      <c r="F33115"/>
    </row>
    <row r="33116" spans="2:6" x14ac:dyDescent="0.25">
      <c r="B33116" s="55"/>
      <c r="C33116" s="52"/>
      <c r="D33116" s="56"/>
      <c r="F33116"/>
    </row>
    <row r="33117" spans="2:6" x14ac:dyDescent="0.25">
      <c r="B33117" s="55"/>
      <c r="C33117" s="52"/>
      <c r="D33117" s="56"/>
      <c r="F33117"/>
    </row>
    <row r="33118" spans="2:6" x14ac:dyDescent="0.25">
      <c r="B33118" s="55"/>
      <c r="C33118" s="52"/>
      <c r="D33118" s="56"/>
      <c r="F33118"/>
    </row>
    <row r="33119" spans="2:6" x14ac:dyDescent="0.25">
      <c r="B33119" s="55"/>
      <c r="C33119" s="52"/>
      <c r="D33119" s="56"/>
      <c r="F33119"/>
    </row>
    <row r="33120" spans="2:6" x14ac:dyDescent="0.25">
      <c r="B33120" s="55"/>
      <c r="C33120" s="52"/>
      <c r="D33120" s="56"/>
      <c r="F33120"/>
    </row>
    <row r="33121" spans="2:6" x14ac:dyDescent="0.25">
      <c r="B33121" s="55"/>
      <c r="C33121" s="52"/>
      <c r="D33121" s="56"/>
      <c r="F33121"/>
    </row>
    <row r="33122" spans="2:6" x14ac:dyDescent="0.25">
      <c r="B33122" s="55"/>
      <c r="C33122" s="52"/>
      <c r="D33122" s="56"/>
      <c r="F33122"/>
    </row>
    <row r="33123" spans="2:6" x14ac:dyDescent="0.25">
      <c r="B33123" s="55"/>
      <c r="C33123" s="52"/>
      <c r="D33123" s="56"/>
      <c r="F33123"/>
    </row>
    <row r="33124" spans="2:6" x14ac:dyDescent="0.25">
      <c r="B33124" s="55"/>
      <c r="C33124" s="52"/>
      <c r="D33124" s="56"/>
      <c r="F33124"/>
    </row>
    <row r="33125" spans="2:6" x14ac:dyDescent="0.25">
      <c r="B33125" s="55"/>
      <c r="C33125" s="52"/>
      <c r="D33125" s="56"/>
      <c r="F33125"/>
    </row>
    <row r="33126" spans="2:6" x14ac:dyDescent="0.25">
      <c r="B33126" s="55"/>
      <c r="C33126" s="52"/>
      <c r="D33126" s="56"/>
      <c r="F33126"/>
    </row>
    <row r="33127" spans="2:6" x14ac:dyDescent="0.25">
      <c r="B33127" s="55"/>
      <c r="C33127" s="52"/>
      <c r="D33127" s="56"/>
      <c r="F33127"/>
    </row>
    <row r="33128" spans="2:6" x14ac:dyDescent="0.25">
      <c r="B33128" s="55"/>
      <c r="C33128" s="52"/>
      <c r="D33128" s="56"/>
      <c r="F33128"/>
    </row>
    <row r="33129" spans="2:6" x14ac:dyDescent="0.25">
      <c r="B33129" s="55"/>
      <c r="C33129" s="52"/>
      <c r="D33129" s="56"/>
      <c r="F33129"/>
    </row>
    <row r="33130" spans="2:6" x14ac:dyDescent="0.25">
      <c r="B33130" s="55"/>
      <c r="C33130" s="52"/>
      <c r="D33130" s="56"/>
      <c r="F33130"/>
    </row>
    <row r="33131" spans="2:6" x14ac:dyDescent="0.25">
      <c r="B33131" s="55"/>
      <c r="C33131" s="52"/>
      <c r="D33131" s="56"/>
      <c r="F33131"/>
    </row>
    <row r="33132" spans="2:6" x14ac:dyDescent="0.25">
      <c r="B33132" s="55"/>
      <c r="C33132" s="52"/>
      <c r="D33132" s="56"/>
      <c r="F33132"/>
    </row>
    <row r="33133" spans="2:6" x14ac:dyDescent="0.25">
      <c r="B33133" s="55"/>
      <c r="C33133" s="52"/>
      <c r="D33133" s="56"/>
      <c r="F33133"/>
    </row>
    <row r="33134" spans="2:6" x14ac:dyDescent="0.25">
      <c r="B33134" s="55"/>
      <c r="C33134" s="52"/>
      <c r="D33134" s="56"/>
      <c r="F33134"/>
    </row>
    <row r="33135" spans="2:6" x14ac:dyDescent="0.25">
      <c r="B33135" s="55"/>
      <c r="C33135" s="52"/>
      <c r="D33135" s="56"/>
      <c r="F33135"/>
    </row>
    <row r="33136" spans="2:6" x14ac:dyDescent="0.25">
      <c r="B33136" s="55"/>
      <c r="C33136" s="52"/>
      <c r="D33136" s="56"/>
      <c r="F33136"/>
    </row>
    <row r="33137" spans="2:6" x14ac:dyDescent="0.25">
      <c r="B33137" s="55"/>
      <c r="C33137" s="52"/>
      <c r="D33137" s="56"/>
      <c r="F33137"/>
    </row>
    <row r="33138" spans="2:6" x14ac:dyDescent="0.25">
      <c r="B33138" s="55"/>
      <c r="C33138" s="52"/>
      <c r="D33138" s="56"/>
      <c r="F33138"/>
    </row>
    <row r="33139" spans="2:6" x14ac:dyDescent="0.25">
      <c r="B33139" s="55"/>
      <c r="C33139" s="52"/>
      <c r="D33139" s="56"/>
      <c r="F33139"/>
    </row>
    <row r="33140" spans="2:6" x14ac:dyDescent="0.25">
      <c r="B33140" s="55"/>
      <c r="C33140" s="52"/>
      <c r="D33140" s="56"/>
      <c r="F33140"/>
    </row>
    <row r="33141" spans="2:6" x14ac:dyDescent="0.25">
      <c r="B33141" s="55"/>
      <c r="C33141" s="52"/>
      <c r="D33141" s="56"/>
      <c r="F33141"/>
    </row>
    <row r="33142" spans="2:6" x14ac:dyDescent="0.25">
      <c r="B33142" s="55"/>
      <c r="C33142" s="52"/>
      <c r="D33142" s="56"/>
      <c r="F33142"/>
    </row>
    <row r="33143" spans="2:6" x14ac:dyDescent="0.25">
      <c r="B33143" s="55"/>
      <c r="C33143" s="52"/>
      <c r="D33143" s="56"/>
      <c r="F33143"/>
    </row>
    <row r="33144" spans="2:6" x14ac:dyDescent="0.25">
      <c r="B33144" s="55"/>
      <c r="C33144" s="52"/>
      <c r="D33144" s="56"/>
      <c r="F33144"/>
    </row>
    <row r="33145" spans="2:6" x14ac:dyDescent="0.25">
      <c r="B33145" s="55"/>
      <c r="C33145" s="52"/>
      <c r="D33145" s="56"/>
      <c r="F33145"/>
    </row>
    <row r="33146" spans="2:6" x14ac:dyDescent="0.25">
      <c r="B33146" s="55"/>
      <c r="C33146" s="52"/>
      <c r="D33146" s="56"/>
      <c r="F33146"/>
    </row>
    <row r="33147" spans="2:6" x14ac:dyDescent="0.25">
      <c r="B33147" s="55"/>
      <c r="C33147" s="52"/>
      <c r="D33147" s="56"/>
      <c r="F33147"/>
    </row>
    <row r="33148" spans="2:6" x14ac:dyDescent="0.25">
      <c r="B33148" s="55"/>
      <c r="C33148" s="52"/>
      <c r="D33148" s="56"/>
      <c r="F33148"/>
    </row>
    <row r="33149" spans="2:6" x14ac:dyDescent="0.25">
      <c r="B33149" s="55"/>
      <c r="C33149" s="52"/>
      <c r="D33149" s="56"/>
      <c r="F33149"/>
    </row>
    <row r="33150" spans="2:6" x14ac:dyDescent="0.25">
      <c r="B33150" s="55"/>
      <c r="C33150" s="52"/>
      <c r="D33150" s="56"/>
      <c r="F33150"/>
    </row>
    <row r="33151" spans="2:6" x14ac:dyDescent="0.25">
      <c r="B33151" s="55"/>
      <c r="C33151" s="52"/>
      <c r="D33151" s="56"/>
      <c r="F33151"/>
    </row>
    <row r="33152" spans="2:6" x14ac:dyDescent="0.25">
      <c r="B33152" s="55"/>
      <c r="C33152" s="52"/>
      <c r="D33152" s="56"/>
      <c r="F33152"/>
    </row>
    <row r="33153" spans="2:6" x14ac:dyDescent="0.25">
      <c r="B33153" s="55"/>
      <c r="C33153" s="52"/>
      <c r="D33153" s="56"/>
      <c r="F33153"/>
    </row>
    <row r="33154" spans="2:6" x14ac:dyDescent="0.25">
      <c r="B33154" s="55"/>
      <c r="C33154" s="52"/>
      <c r="D33154" s="56"/>
      <c r="F33154"/>
    </row>
    <row r="33155" spans="2:6" x14ac:dyDescent="0.25">
      <c r="B33155" s="55"/>
      <c r="C33155" s="52"/>
      <c r="D33155" s="56"/>
      <c r="F33155"/>
    </row>
    <row r="33156" spans="2:6" x14ac:dyDescent="0.25">
      <c r="B33156" s="55"/>
      <c r="C33156" s="52"/>
      <c r="D33156" s="56"/>
      <c r="F33156"/>
    </row>
    <row r="33157" spans="2:6" x14ac:dyDescent="0.25">
      <c r="B33157" s="55"/>
      <c r="C33157" s="52"/>
      <c r="D33157" s="56"/>
      <c r="F33157"/>
    </row>
    <row r="33158" spans="2:6" x14ac:dyDescent="0.25">
      <c r="B33158" s="55"/>
      <c r="C33158" s="52"/>
      <c r="D33158" s="56"/>
      <c r="F33158"/>
    </row>
    <row r="33159" spans="2:6" x14ac:dyDescent="0.25">
      <c r="B33159" s="55"/>
      <c r="C33159" s="52"/>
      <c r="D33159" s="56"/>
      <c r="F33159"/>
    </row>
    <row r="33160" spans="2:6" x14ac:dyDescent="0.25">
      <c r="B33160" s="55"/>
      <c r="C33160" s="52"/>
      <c r="D33160" s="56"/>
      <c r="F33160"/>
    </row>
    <row r="33161" spans="2:6" x14ac:dyDescent="0.25">
      <c r="B33161" s="55"/>
      <c r="C33161" s="52"/>
      <c r="D33161" s="56"/>
      <c r="F33161"/>
    </row>
    <row r="33162" spans="2:6" x14ac:dyDescent="0.25">
      <c r="B33162" s="55"/>
      <c r="C33162" s="52"/>
      <c r="D33162" s="56"/>
      <c r="F33162"/>
    </row>
    <row r="33163" spans="2:6" x14ac:dyDescent="0.25">
      <c r="B33163" s="55"/>
      <c r="C33163" s="52"/>
      <c r="D33163" s="56"/>
      <c r="F33163"/>
    </row>
    <row r="33164" spans="2:6" x14ac:dyDescent="0.25">
      <c r="B33164" s="55"/>
      <c r="C33164" s="52"/>
      <c r="D33164" s="56"/>
      <c r="F33164"/>
    </row>
    <row r="33165" spans="2:6" x14ac:dyDescent="0.25">
      <c r="B33165" s="55"/>
      <c r="C33165" s="52"/>
      <c r="D33165" s="56"/>
      <c r="F33165"/>
    </row>
    <row r="33166" spans="2:6" x14ac:dyDescent="0.25">
      <c r="B33166" s="55"/>
      <c r="C33166" s="52"/>
      <c r="D33166" s="56"/>
      <c r="F33166"/>
    </row>
    <row r="33167" spans="2:6" x14ac:dyDescent="0.25">
      <c r="B33167" s="55"/>
      <c r="C33167" s="52"/>
      <c r="D33167" s="56"/>
      <c r="F33167"/>
    </row>
    <row r="33168" spans="2:6" x14ac:dyDescent="0.25">
      <c r="B33168" s="55"/>
      <c r="C33168" s="52"/>
      <c r="D33168" s="56"/>
      <c r="F33168"/>
    </row>
    <row r="33169" spans="2:6" x14ac:dyDescent="0.25">
      <c r="B33169" s="55"/>
      <c r="C33169" s="52"/>
      <c r="D33169" s="56"/>
      <c r="F33169"/>
    </row>
    <row r="33170" spans="2:6" x14ac:dyDescent="0.25">
      <c r="B33170" s="55"/>
      <c r="C33170" s="52"/>
      <c r="D33170" s="56"/>
      <c r="F33170"/>
    </row>
    <row r="33171" spans="2:6" x14ac:dyDescent="0.25">
      <c r="B33171" s="55"/>
      <c r="C33171" s="52"/>
      <c r="D33171" s="56"/>
      <c r="F33171"/>
    </row>
    <row r="33172" spans="2:6" x14ac:dyDescent="0.25">
      <c r="B33172" s="55"/>
      <c r="C33172" s="52"/>
      <c r="D33172" s="56"/>
      <c r="F33172"/>
    </row>
    <row r="33173" spans="2:6" x14ac:dyDescent="0.25">
      <c r="B33173" s="55"/>
      <c r="C33173" s="52"/>
      <c r="D33173" s="56"/>
      <c r="F33173"/>
    </row>
    <row r="33174" spans="2:6" x14ac:dyDescent="0.25">
      <c r="B33174" s="55"/>
      <c r="C33174" s="52"/>
      <c r="D33174" s="56"/>
      <c r="F33174"/>
    </row>
    <row r="33175" spans="2:6" x14ac:dyDescent="0.25">
      <c r="B33175" s="55"/>
      <c r="C33175" s="52"/>
      <c r="D33175" s="56"/>
      <c r="F33175"/>
    </row>
    <row r="33176" spans="2:6" x14ac:dyDescent="0.25">
      <c r="B33176" s="55"/>
      <c r="C33176" s="52"/>
      <c r="D33176" s="56"/>
      <c r="F33176"/>
    </row>
    <row r="33177" spans="2:6" x14ac:dyDescent="0.25">
      <c r="B33177" s="55"/>
      <c r="C33177" s="52"/>
      <c r="D33177" s="56"/>
      <c r="F33177"/>
    </row>
    <row r="33178" spans="2:6" x14ac:dyDescent="0.25">
      <c r="B33178" s="55"/>
      <c r="C33178" s="52"/>
      <c r="D33178" s="56"/>
      <c r="F33178"/>
    </row>
    <row r="33179" spans="2:6" x14ac:dyDescent="0.25">
      <c r="B33179" s="55"/>
      <c r="C33179" s="52"/>
      <c r="D33179" s="56"/>
      <c r="F33179"/>
    </row>
    <row r="33180" spans="2:6" x14ac:dyDescent="0.25">
      <c r="B33180" s="55"/>
      <c r="C33180" s="52"/>
      <c r="D33180" s="56"/>
      <c r="F33180"/>
    </row>
    <row r="33181" spans="2:6" x14ac:dyDescent="0.25">
      <c r="B33181" s="55"/>
      <c r="C33181" s="52"/>
      <c r="D33181" s="56"/>
      <c r="F33181"/>
    </row>
    <row r="33182" spans="2:6" x14ac:dyDescent="0.25">
      <c r="B33182" s="55"/>
      <c r="C33182" s="52"/>
      <c r="D33182" s="56"/>
      <c r="F33182"/>
    </row>
    <row r="33183" spans="2:6" x14ac:dyDescent="0.25">
      <c r="B33183" s="55"/>
      <c r="C33183" s="52"/>
      <c r="D33183" s="56"/>
      <c r="F33183"/>
    </row>
    <row r="33184" spans="2:6" x14ac:dyDescent="0.25">
      <c r="B33184" s="55"/>
      <c r="C33184" s="52"/>
      <c r="D33184" s="56"/>
      <c r="F33184"/>
    </row>
    <row r="33185" spans="2:6" x14ac:dyDescent="0.25">
      <c r="B33185" s="55"/>
      <c r="C33185" s="52"/>
      <c r="D33185" s="56"/>
      <c r="F33185"/>
    </row>
    <row r="33186" spans="2:6" x14ac:dyDescent="0.25">
      <c r="B33186" s="55"/>
      <c r="C33186" s="52"/>
      <c r="D33186" s="56"/>
      <c r="F33186"/>
    </row>
    <row r="33187" spans="2:6" x14ac:dyDescent="0.25">
      <c r="B33187" s="55"/>
      <c r="C33187" s="52"/>
      <c r="D33187" s="56"/>
      <c r="F33187"/>
    </row>
    <row r="33188" spans="2:6" x14ac:dyDescent="0.25">
      <c r="B33188" s="55"/>
      <c r="C33188" s="52"/>
      <c r="D33188" s="56"/>
      <c r="F33188"/>
    </row>
    <row r="33189" spans="2:6" x14ac:dyDescent="0.25">
      <c r="B33189" s="55"/>
      <c r="C33189" s="52"/>
      <c r="D33189" s="56"/>
      <c r="F33189"/>
    </row>
    <row r="33190" spans="2:6" x14ac:dyDescent="0.25">
      <c r="B33190" s="55"/>
      <c r="C33190" s="52"/>
      <c r="D33190" s="56"/>
      <c r="F33190"/>
    </row>
    <row r="33191" spans="2:6" x14ac:dyDescent="0.25">
      <c r="B33191" s="55"/>
      <c r="C33191" s="52"/>
      <c r="D33191" s="56"/>
      <c r="F33191"/>
    </row>
    <row r="33192" spans="2:6" x14ac:dyDescent="0.25">
      <c r="B33192" s="55"/>
      <c r="C33192" s="52"/>
      <c r="D33192" s="56"/>
      <c r="F33192"/>
    </row>
    <row r="33193" spans="2:6" x14ac:dyDescent="0.25">
      <c r="B33193" s="55"/>
      <c r="C33193" s="52"/>
      <c r="D33193" s="56"/>
      <c r="F33193"/>
    </row>
    <row r="33194" spans="2:6" x14ac:dyDescent="0.25">
      <c r="B33194" s="55"/>
      <c r="C33194" s="52"/>
      <c r="D33194" s="56"/>
      <c r="F33194"/>
    </row>
    <row r="33195" spans="2:6" x14ac:dyDescent="0.25">
      <c r="B33195" s="55"/>
      <c r="C33195" s="52"/>
      <c r="D33195" s="56"/>
      <c r="F33195"/>
    </row>
    <row r="33196" spans="2:6" x14ac:dyDescent="0.25">
      <c r="B33196" s="55"/>
      <c r="C33196" s="52"/>
      <c r="D33196" s="56"/>
      <c r="F33196"/>
    </row>
    <row r="33197" spans="2:6" x14ac:dyDescent="0.25">
      <c r="B33197" s="55"/>
      <c r="C33197" s="52"/>
      <c r="D33197" s="56"/>
      <c r="F33197"/>
    </row>
    <row r="33198" spans="2:6" x14ac:dyDescent="0.25">
      <c r="B33198" s="55"/>
      <c r="C33198" s="52"/>
      <c r="D33198" s="56"/>
      <c r="F33198"/>
    </row>
    <row r="33199" spans="2:6" x14ac:dyDescent="0.25">
      <c r="B33199" s="55"/>
      <c r="C33199" s="52"/>
      <c r="D33199" s="56"/>
      <c r="F33199"/>
    </row>
    <row r="33200" spans="2:6" x14ac:dyDescent="0.25">
      <c r="B33200" s="55"/>
      <c r="C33200" s="52"/>
      <c r="D33200" s="56"/>
      <c r="F33200"/>
    </row>
    <row r="33201" spans="2:6" x14ac:dyDescent="0.25">
      <c r="B33201" s="55"/>
      <c r="C33201" s="52"/>
      <c r="D33201" s="56"/>
      <c r="F33201"/>
    </row>
    <row r="33202" spans="2:6" x14ac:dyDescent="0.25">
      <c r="B33202" s="55"/>
      <c r="C33202" s="52"/>
      <c r="D33202" s="56"/>
      <c r="F33202"/>
    </row>
    <row r="33203" spans="2:6" x14ac:dyDescent="0.25">
      <c r="B33203" s="55"/>
      <c r="C33203" s="52"/>
      <c r="D33203" s="56"/>
      <c r="F33203"/>
    </row>
    <row r="33204" spans="2:6" x14ac:dyDescent="0.25">
      <c r="B33204" s="55"/>
      <c r="C33204" s="52"/>
      <c r="D33204" s="56"/>
      <c r="F33204"/>
    </row>
    <row r="33205" spans="2:6" x14ac:dyDescent="0.25">
      <c r="B33205" s="55"/>
      <c r="C33205" s="52"/>
      <c r="D33205" s="56"/>
      <c r="F33205"/>
    </row>
    <row r="33206" spans="2:6" x14ac:dyDescent="0.25">
      <c r="B33206" s="55"/>
      <c r="C33206" s="52"/>
      <c r="D33206" s="56"/>
      <c r="F33206"/>
    </row>
    <row r="33207" spans="2:6" x14ac:dyDescent="0.25">
      <c r="B33207" s="55"/>
      <c r="C33207" s="52"/>
      <c r="D33207" s="56"/>
      <c r="F33207"/>
    </row>
    <row r="33208" spans="2:6" x14ac:dyDescent="0.25">
      <c r="B33208" s="55"/>
      <c r="C33208" s="52"/>
      <c r="D33208" s="56"/>
      <c r="F33208"/>
    </row>
    <row r="33209" spans="2:6" x14ac:dyDescent="0.25">
      <c r="B33209" s="55"/>
      <c r="C33209" s="52"/>
      <c r="D33209" s="56"/>
      <c r="F33209"/>
    </row>
    <row r="33210" spans="2:6" x14ac:dyDescent="0.25">
      <c r="B33210" s="55"/>
      <c r="C33210" s="52"/>
      <c r="D33210" s="56"/>
      <c r="F33210"/>
    </row>
    <row r="33211" spans="2:6" x14ac:dyDescent="0.25">
      <c r="B33211" s="55"/>
      <c r="C33211" s="52"/>
      <c r="D33211" s="56"/>
      <c r="F33211"/>
    </row>
    <row r="33212" spans="2:6" x14ac:dyDescent="0.25">
      <c r="B33212" s="55"/>
      <c r="C33212" s="52"/>
      <c r="D33212" s="56"/>
      <c r="F33212"/>
    </row>
    <row r="33213" spans="2:6" x14ac:dyDescent="0.25">
      <c r="B33213" s="55"/>
      <c r="C33213" s="52"/>
      <c r="D33213" s="56"/>
      <c r="F33213"/>
    </row>
    <row r="33214" spans="2:6" x14ac:dyDescent="0.25">
      <c r="B33214" s="55"/>
      <c r="C33214" s="52"/>
      <c r="D33214" s="56"/>
      <c r="F33214"/>
    </row>
    <row r="33215" spans="2:6" x14ac:dyDescent="0.25">
      <c r="B33215" s="55"/>
      <c r="C33215" s="52"/>
      <c r="D33215" s="56"/>
      <c r="F33215"/>
    </row>
    <row r="33216" spans="2:6" x14ac:dyDescent="0.25">
      <c r="B33216" s="55"/>
      <c r="C33216" s="52"/>
      <c r="D33216" s="56"/>
      <c r="F33216"/>
    </row>
    <row r="33217" spans="2:6" x14ac:dyDescent="0.25">
      <c r="B33217" s="55"/>
      <c r="C33217" s="52"/>
      <c r="D33217" s="56"/>
      <c r="F33217"/>
    </row>
    <row r="33218" spans="2:6" x14ac:dyDescent="0.25">
      <c r="B33218" s="55"/>
      <c r="C33218" s="52"/>
      <c r="D33218" s="56"/>
      <c r="F33218"/>
    </row>
    <row r="33219" spans="2:6" x14ac:dyDescent="0.25">
      <c r="B33219" s="55"/>
      <c r="C33219" s="52"/>
      <c r="D33219" s="56"/>
      <c r="F33219"/>
    </row>
    <row r="33220" spans="2:6" x14ac:dyDescent="0.25">
      <c r="B33220" s="55"/>
      <c r="C33220" s="52"/>
      <c r="D33220" s="56"/>
      <c r="F33220"/>
    </row>
    <row r="33221" spans="2:6" x14ac:dyDescent="0.25">
      <c r="B33221" s="55"/>
      <c r="C33221" s="52"/>
      <c r="D33221" s="56"/>
      <c r="F33221"/>
    </row>
    <row r="33222" spans="2:6" x14ac:dyDescent="0.25">
      <c r="B33222" s="55"/>
      <c r="C33222" s="52"/>
      <c r="D33222" s="56"/>
      <c r="F33222"/>
    </row>
    <row r="33223" spans="2:6" x14ac:dyDescent="0.25">
      <c r="B33223" s="55"/>
      <c r="C33223" s="52"/>
      <c r="D33223" s="56"/>
      <c r="F33223"/>
    </row>
    <row r="33224" spans="2:6" x14ac:dyDescent="0.25">
      <c r="B33224" s="55"/>
      <c r="C33224" s="52"/>
      <c r="D33224" s="56"/>
      <c r="F33224"/>
    </row>
    <row r="33225" spans="2:6" x14ac:dyDescent="0.25">
      <c r="B33225" s="55"/>
      <c r="C33225" s="52"/>
      <c r="D33225" s="56"/>
      <c r="F33225"/>
    </row>
    <row r="33226" spans="2:6" x14ac:dyDescent="0.25">
      <c r="B33226" s="55"/>
      <c r="C33226" s="52"/>
      <c r="D33226" s="56"/>
      <c r="F33226"/>
    </row>
    <row r="33227" spans="2:6" x14ac:dyDescent="0.25">
      <c r="B33227" s="55"/>
      <c r="C33227" s="52"/>
      <c r="D33227" s="56"/>
      <c r="F33227"/>
    </row>
    <row r="33228" spans="2:6" x14ac:dyDescent="0.25">
      <c r="B33228" s="55"/>
      <c r="C33228" s="52"/>
      <c r="D33228" s="56"/>
      <c r="F33228"/>
    </row>
    <row r="33229" spans="2:6" x14ac:dyDescent="0.25">
      <c r="B33229" s="55"/>
      <c r="C33229" s="52"/>
      <c r="D33229" s="56"/>
      <c r="F33229"/>
    </row>
    <row r="33230" spans="2:6" x14ac:dyDescent="0.25">
      <c r="B33230" s="55"/>
      <c r="C33230" s="52"/>
      <c r="D33230" s="56"/>
      <c r="F33230"/>
    </row>
    <row r="33231" spans="2:6" x14ac:dyDescent="0.25">
      <c r="B33231" s="55"/>
      <c r="C33231" s="52"/>
      <c r="D33231" s="56"/>
      <c r="F33231"/>
    </row>
    <row r="33232" spans="2:6" x14ac:dyDescent="0.25">
      <c r="B33232" s="55"/>
      <c r="C33232" s="52"/>
      <c r="D33232" s="56"/>
      <c r="F33232"/>
    </row>
    <row r="33233" spans="2:6" x14ac:dyDescent="0.25">
      <c r="B33233" s="55"/>
      <c r="C33233" s="52"/>
      <c r="D33233" s="56"/>
      <c r="F33233"/>
    </row>
    <row r="33234" spans="2:6" x14ac:dyDescent="0.25">
      <c r="B33234" s="55"/>
      <c r="C33234" s="52"/>
      <c r="D33234" s="56"/>
      <c r="F33234"/>
    </row>
    <row r="33235" spans="2:6" x14ac:dyDescent="0.25">
      <c r="B33235" s="55"/>
      <c r="C33235" s="52"/>
      <c r="D33235" s="56"/>
      <c r="F33235"/>
    </row>
    <row r="33236" spans="2:6" x14ac:dyDescent="0.25">
      <c r="B33236" s="55"/>
      <c r="C33236" s="52"/>
      <c r="D33236" s="56"/>
      <c r="F33236"/>
    </row>
    <row r="33237" spans="2:6" x14ac:dyDescent="0.25">
      <c r="B33237" s="55"/>
      <c r="C33237" s="52"/>
      <c r="D33237" s="56"/>
      <c r="F33237"/>
    </row>
    <row r="33238" spans="2:6" x14ac:dyDescent="0.25">
      <c r="B33238" s="55"/>
      <c r="C33238" s="52"/>
      <c r="D33238" s="56"/>
      <c r="F33238"/>
    </row>
    <row r="33239" spans="2:6" x14ac:dyDescent="0.25">
      <c r="B33239" s="55"/>
      <c r="C33239" s="52"/>
      <c r="D33239" s="56"/>
      <c r="F33239"/>
    </row>
    <row r="33240" spans="2:6" x14ac:dyDescent="0.25">
      <c r="B33240" s="55"/>
      <c r="C33240" s="52"/>
      <c r="D33240" s="56"/>
      <c r="F33240"/>
    </row>
    <row r="33241" spans="2:6" x14ac:dyDescent="0.25">
      <c r="B33241" s="55"/>
      <c r="C33241" s="52"/>
      <c r="D33241" s="56"/>
      <c r="F33241"/>
    </row>
    <row r="33242" spans="2:6" x14ac:dyDescent="0.25">
      <c r="B33242" s="55"/>
      <c r="C33242" s="52"/>
      <c r="D33242" s="56"/>
      <c r="F33242"/>
    </row>
    <row r="33243" spans="2:6" x14ac:dyDescent="0.25">
      <c r="B33243" s="55"/>
      <c r="C33243" s="52"/>
      <c r="D33243" s="56"/>
      <c r="F33243"/>
    </row>
    <row r="33244" spans="2:6" x14ac:dyDescent="0.25">
      <c r="B33244" s="55"/>
      <c r="C33244" s="52"/>
      <c r="D33244" s="56"/>
      <c r="F33244"/>
    </row>
    <row r="33245" spans="2:6" x14ac:dyDescent="0.25">
      <c r="B33245" s="55"/>
      <c r="C33245" s="52"/>
      <c r="D33245" s="56"/>
      <c r="F33245"/>
    </row>
    <row r="33246" spans="2:6" x14ac:dyDescent="0.25">
      <c r="B33246" s="55"/>
      <c r="C33246" s="52"/>
      <c r="D33246" s="56"/>
      <c r="F33246"/>
    </row>
    <row r="33247" spans="2:6" x14ac:dyDescent="0.25">
      <c r="B33247" s="55"/>
      <c r="C33247" s="52"/>
      <c r="D33247" s="56"/>
      <c r="F33247"/>
    </row>
    <row r="33248" spans="2:6" x14ac:dyDescent="0.25">
      <c r="B33248" s="55"/>
      <c r="C33248" s="52"/>
      <c r="D33248" s="56"/>
      <c r="F33248"/>
    </row>
    <row r="33249" spans="2:6" x14ac:dyDescent="0.25">
      <c r="B33249" s="55"/>
      <c r="C33249" s="52"/>
      <c r="D33249" s="56"/>
      <c r="F33249"/>
    </row>
    <row r="33250" spans="2:6" x14ac:dyDescent="0.25">
      <c r="B33250" s="55"/>
      <c r="C33250" s="52"/>
      <c r="D33250" s="56"/>
      <c r="F33250"/>
    </row>
    <row r="33251" spans="2:6" x14ac:dyDescent="0.25">
      <c r="B33251" s="55"/>
      <c r="C33251" s="52"/>
      <c r="D33251" s="56"/>
      <c r="F33251"/>
    </row>
    <row r="33252" spans="2:6" x14ac:dyDescent="0.25">
      <c r="B33252" s="55"/>
      <c r="C33252" s="52"/>
      <c r="D33252" s="56"/>
      <c r="F33252"/>
    </row>
    <row r="33253" spans="2:6" x14ac:dyDescent="0.25">
      <c r="B33253" s="55"/>
      <c r="C33253" s="52"/>
      <c r="D33253" s="56"/>
      <c r="F33253"/>
    </row>
    <row r="33254" spans="2:6" x14ac:dyDescent="0.25">
      <c r="B33254" s="55"/>
      <c r="C33254" s="52"/>
      <c r="D33254" s="56"/>
      <c r="F33254"/>
    </row>
    <row r="33255" spans="2:6" x14ac:dyDescent="0.25">
      <c r="B33255" s="55"/>
      <c r="C33255" s="52"/>
      <c r="D33255" s="56"/>
      <c r="F33255"/>
    </row>
    <row r="33256" spans="2:6" x14ac:dyDescent="0.25">
      <c r="B33256" s="55"/>
      <c r="C33256" s="52"/>
      <c r="D33256" s="56"/>
      <c r="F33256"/>
    </row>
    <row r="33257" spans="2:6" x14ac:dyDescent="0.25">
      <c r="B33257" s="55"/>
      <c r="C33257" s="52"/>
      <c r="D33257" s="56"/>
      <c r="F33257"/>
    </row>
    <row r="33258" spans="2:6" x14ac:dyDescent="0.25">
      <c r="B33258" s="55"/>
      <c r="C33258" s="52"/>
      <c r="D33258" s="56"/>
      <c r="F33258"/>
    </row>
    <row r="33259" spans="2:6" x14ac:dyDescent="0.25">
      <c r="B33259" s="55"/>
      <c r="C33259" s="52"/>
      <c r="D33259" s="56"/>
      <c r="F33259"/>
    </row>
    <row r="33260" spans="2:6" x14ac:dyDescent="0.25">
      <c r="B33260" s="55"/>
      <c r="C33260" s="52"/>
      <c r="D33260" s="56"/>
      <c r="F33260"/>
    </row>
    <row r="33261" spans="2:6" x14ac:dyDescent="0.25">
      <c r="B33261" s="55"/>
      <c r="C33261" s="52"/>
      <c r="D33261" s="56"/>
      <c r="F33261"/>
    </row>
    <row r="33262" spans="2:6" x14ac:dyDescent="0.25">
      <c r="B33262" s="55"/>
      <c r="C33262" s="52"/>
      <c r="D33262" s="56"/>
      <c r="F33262"/>
    </row>
    <row r="33263" spans="2:6" x14ac:dyDescent="0.25">
      <c r="B33263" s="55"/>
      <c r="C33263" s="52"/>
      <c r="D33263" s="56"/>
      <c r="F33263"/>
    </row>
    <row r="33264" spans="2:6" x14ac:dyDescent="0.25">
      <c r="B33264" s="55"/>
      <c r="C33264" s="52"/>
      <c r="D33264" s="56"/>
      <c r="F33264"/>
    </row>
    <row r="33265" spans="2:6" x14ac:dyDescent="0.25">
      <c r="B33265" s="55"/>
      <c r="C33265" s="52"/>
      <c r="D33265" s="56"/>
      <c r="F33265"/>
    </row>
    <row r="33266" spans="2:6" x14ac:dyDescent="0.25">
      <c r="B33266" s="55"/>
      <c r="C33266" s="52"/>
      <c r="D33266" s="56"/>
      <c r="F33266"/>
    </row>
    <row r="33267" spans="2:6" x14ac:dyDescent="0.25">
      <c r="B33267" s="55"/>
      <c r="C33267" s="52"/>
      <c r="D33267" s="56"/>
      <c r="F33267"/>
    </row>
    <row r="33268" spans="2:6" x14ac:dyDescent="0.25">
      <c r="B33268" s="55"/>
      <c r="C33268" s="52"/>
      <c r="D33268" s="56"/>
      <c r="F33268"/>
    </row>
    <row r="33269" spans="2:6" x14ac:dyDescent="0.25">
      <c r="B33269" s="55"/>
      <c r="C33269" s="52"/>
      <c r="D33269" s="56"/>
      <c r="F33269"/>
    </row>
    <row r="33270" spans="2:6" x14ac:dyDescent="0.25">
      <c r="B33270" s="55"/>
      <c r="C33270" s="52"/>
      <c r="D33270" s="56"/>
      <c r="F33270"/>
    </row>
    <row r="33271" spans="2:6" x14ac:dyDescent="0.25">
      <c r="B33271" s="55"/>
      <c r="C33271" s="52"/>
      <c r="D33271" s="56"/>
      <c r="F33271"/>
    </row>
    <row r="33272" spans="2:6" x14ac:dyDescent="0.25">
      <c r="B33272" s="55"/>
      <c r="C33272" s="52"/>
      <c r="D33272" s="56"/>
      <c r="F33272"/>
    </row>
    <row r="33273" spans="2:6" x14ac:dyDescent="0.25">
      <c r="B33273" s="55"/>
      <c r="C33273" s="52"/>
      <c r="D33273" s="56"/>
      <c r="F33273"/>
    </row>
    <row r="33274" spans="2:6" x14ac:dyDescent="0.25">
      <c r="B33274" s="55"/>
      <c r="C33274" s="52"/>
      <c r="D33274" s="56"/>
      <c r="F33274"/>
    </row>
    <row r="33275" spans="2:6" x14ac:dyDescent="0.25">
      <c r="B33275" s="55"/>
      <c r="C33275" s="52"/>
      <c r="D33275" s="56"/>
      <c r="F33275"/>
    </row>
    <row r="33276" spans="2:6" x14ac:dyDescent="0.25">
      <c r="B33276" s="55"/>
      <c r="C33276" s="52"/>
      <c r="D33276" s="56"/>
      <c r="F33276"/>
    </row>
    <row r="33277" spans="2:6" x14ac:dyDescent="0.25">
      <c r="B33277" s="55"/>
      <c r="C33277" s="52"/>
      <c r="D33277" s="56"/>
      <c r="F33277"/>
    </row>
    <row r="33278" spans="2:6" x14ac:dyDescent="0.25">
      <c r="B33278" s="55"/>
      <c r="C33278" s="52"/>
      <c r="D33278" s="56"/>
      <c r="F33278"/>
    </row>
    <row r="33279" spans="2:6" x14ac:dyDescent="0.25">
      <c r="B33279" s="55"/>
      <c r="C33279" s="52"/>
      <c r="D33279" s="56"/>
      <c r="F33279"/>
    </row>
    <row r="33280" spans="2:6" x14ac:dyDescent="0.25">
      <c r="B33280" s="55"/>
      <c r="C33280" s="52"/>
      <c r="D33280" s="56"/>
      <c r="F33280"/>
    </row>
    <row r="33281" spans="2:6" x14ac:dyDescent="0.25">
      <c r="B33281" s="55"/>
      <c r="C33281" s="52"/>
      <c r="D33281" s="56"/>
      <c r="F33281"/>
    </row>
    <row r="33282" spans="2:6" x14ac:dyDescent="0.25">
      <c r="B33282" s="55"/>
      <c r="C33282" s="52"/>
      <c r="D33282" s="56"/>
      <c r="F33282"/>
    </row>
    <row r="33283" spans="2:6" x14ac:dyDescent="0.25">
      <c r="B33283" s="55"/>
      <c r="C33283" s="52"/>
      <c r="D33283" s="56"/>
      <c r="F33283"/>
    </row>
    <row r="33284" spans="2:6" x14ac:dyDescent="0.25">
      <c r="B33284" s="55"/>
      <c r="C33284" s="52"/>
      <c r="D33284" s="56"/>
      <c r="F33284"/>
    </row>
    <row r="33285" spans="2:6" x14ac:dyDescent="0.25">
      <c r="B33285" s="55"/>
      <c r="C33285" s="52"/>
      <c r="D33285" s="56"/>
      <c r="F33285"/>
    </row>
    <row r="33286" spans="2:6" x14ac:dyDescent="0.25">
      <c r="B33286" s="55"/>
      <c r="C33286" s="52"/>
      <c r="D33286" s="56"/>
      <c r="F33286"/>
    </row>
    <row r="33287" spans="2:6" x14ac:dyDescent="0.25">
      <c r="B33287" s="55"/>
      <c r="C33287" s="52"/>
      <c r="D33287" s="56"/>
      <c r="F33287"/>
    </row>
    <row r="33288" spans="2:6" x14ac:dyDescent="0.25">
      <c r="B33288" s="55"/>
      <c r="C33288" s="52"/>
      <c r="D33288" s="56"/>
      <c r="F33288"/>
    </row>
    <row r="33289" spans="2:6" x14ac:dyDescent="0.25">
      <c r="B33289" s="55"/>
      <c r="C33289" s="52"/>
      <c r="D33289" s="56"/>
      <c r="F33289"/>
    </row>
    <row r="33290" spans="2:6" x14ac:dyDescent="0.25">
      <c r="B33290" s="55"/>
      <c r="C33290" s="52"/>
      <c r="D33290" s="56"/>
      <c r="F33290"/>
    </row>
    <row r="33291" spans="2:6" x14ac:dyDescent="0.25">
      <c r="B33291" s="55"/>
      <c r="C33291" s="52"/>
      <c r="D33291" s="56"/>
      <c r="F33291"/>
    </row>
    <row r="33292" spans="2:6" x14ac:dyDescent="0.25">
      <c r="B33292" s="55"/>
      <c r="C33292" s="52"/>
      <c r="D33292" s="56"/>
      <c r="F33292"/>
    </row>
    <row r="33293" spans="2:6" x14ac:dyDescent="0.25">
      <c r="B33293" s="55"/>
      <c r="C33293" s="52"/>
      <c r="D33293" s="56"/>
      <c r="F33293"/>
    </row>
    <row r="33294" spans="2:6" x14ac:dyDescent="0.25">
      <c r="B33294" s="55"/>
      <c r="C33294" s="52"/>
      <c r="D33294" s="56"/>
      <c r="F33294"/>
    </row>
    <row r="33295" spans="2:6" x14ac:dyDescent="0.25">
      <c r="B33295" s="55"/>
      <c r="C33295" s="52"/>
      <c r="D33295" s="56"/>
      <c r="F33295"/>
    </row>
    <row r="33296" spans="2:6" x14ac:dyDescent="0.25">
      <c r="B33296" s="55"/>
      <c r="C33296" s="52"/>
      <c r="D33296" s="56"/>
      <c r="F33296"/>
    </row>
    <row r="33297" spans="2:6" x14ac:dyDescent="0.25">
      <c r="B33297" s="55"/>
      <c r="C33297" s="52"/>
      <c r="D33297" s="56"/>
      <c r="F33297"/>
    </row>
    <row r="33298" spans="2:6" x14ac:dyDescent="0.25">
      <c r="B33298" s="55"/>
      <c r="C33298" s="52"/>
      <c r="D33298" s="56"/>
      <c r="F33298"/>
    </row>
    <row r="33299" spans="2:6" x14ac:dyDescent="0.25">
      <c r="B33299" s="55"/>
      <c r="C33299" s="52"/>
      <c r="D33299" s="56"/>
      <c r="F33299"/>
    </row>
    <row r="33300" spans="2:6" x14ac:dyDescent="0.25">
      <c r="B33300" s="55"/>
      <c r="C33300" s="52"/>
      <c r="D33300" s="56"/>
      <c r="F33300"/>
    </row>
    <row r="33301" spans="2:6" x14ac:dyDescent="0.25">
      <c r="B33301" s="55"/>
      <c r="C33301" s="52"/>
      <c r="D33301" s="56"/>
      <c r="F33301"/>
    </row>
    <row r="33302" spans="2:6" x14ac:dyDescent="0.25">
      <c r="B33302" s="55"/>
      <c r="C33302" s="52"/>
      <c r="D33302" s="56"/>
      <c r="F33302"/>
    </row>
    <row r="33303" spans="2:6" x14ac:dyDescent="0.25">
      <c r="B33303" s="55"/>
      <c r="C33303" s="52"/>
      <c r="D33303" s="56"/>
      <c r="F33303"/>
    </row>
    <row r="33304" spans="2:6" x14ac:dyDescent="0.25">
      <c r="B33304" s="55"/>
      <c r="C33304" s="52"/>
      <c r="D33304" s="56"/>
      <c r="F33304"/>
    </row>
    <row r="33305" spans="2:6" x14ac:dyDescent="0.25">
      <c r="B33305" s="55"/>
      <c r="C33305" s="52"/>
      <c r="D33305" s="56"/>
      <c r="F33305"/>
    </row>
    <row r="33306" spans="2:6" x14ac:dyDescent="0.25">
      <c r="B33306" s="55"/>
      <c r="C33306" s="52"/>
      <c r="D33306" s="56"/>
      <c r="F33306"/>
    </row>
    <row r="33307" spans="2:6" x14ac:dyDescent="0.25">
      <c r="B33307" s="55"/>
      <c r="C33307" s="52"/>
      <c r="D33307" s="56"/>
      <c r="F33307"/>
    </row>
    <row r="33308" spans="2:6" x14ac:dyDescent="0.25">
      <c r="B33308" s="55"/>
      <c r="C33308" s="52"/>
      <c r="D33308" s="56"/>
      <c r="F33308"/>
    </row>
    <row r="33309" spans="2:6" x14ac:dyDescent="0.25">
      <c r="B33309" s="55"/>
      <c r="C33309" s="52"/>
      <c r="D33309" s="56"/>
      <c r="F33309"/>
    </row>
    <row r="33310" spans="2:6" x14ac:dyDescent="0.25">
      <c r="B33310" s="55"/>
      <c r="C33310" s="52"/>
      <c r="D33310" s="56"/>
      <c r="F33310"/>
    </row>
    <row r="33311" spans="2:6" x14ac:dyDescent="0.25">
      <c r="B33311" s="55"/>
      <c r="C33311" s="52"/>
      <c r="D33311" s="56"/>
      <c r="F33311"/>
    </row>
    <row r="33312" spans="2:6" x14ac:dyDescent="0.25">
      <c r="B33312" s="55"/>
      <c r="C33312" s="52"/>
      <c r="D33312" s="56"/>
      <c r="F33312"/>
    </row>
    <row r="33313" spans="2:6" x14ac:dyDescent="0.25">
      <c r="B33313" s="55"/>
      <c r="C33313" s="52"/>
      <c r="D33313" s="56"/>
      <c r="F33313"/>
    </row>
    <row r="33314" spans="2:6" x14ac:dyDescent="0.25">
      <c r="B33314" s="55"/>
      <c r="C33314" s="52"/>
      <c r="D33314" s="56"/>
      <c r="F33314"/>
    </row>
    <row r="33315" spans="2:6" x14ac:dyDescent="0.25">
      <c r="B33315" s="55"/>
      <c r="C33315" s="52"/>
      <c r="D33315" s="56"/>
      <c r="F33315"/>
    </row>
    <row r="33316" spans="2:6" x14ac:dyDescent="0.25">
      <c r="B33316" s="55"/>
      <c r="C33316" s="52"/>
      <c r="D33316" s="56"/>
      <c r="F33316"/>
    </row>
    <row r="33317" spans="2:6" x14ac:dyDescent="0.25">
      <c r="B33317" s="55"/>
      <c r="C33317" s="52"/>
      <c r="D33317" s="56"/>
      <c r="F33317"/>
    </row>
    <row r="33318" spans="2:6" x14ac:dyDescent="0.25">
      <c r="B33318" s="55"/>
      <c r="C33318" s="52"/>
      <c r="D33318" s="56"/>
      <c r="F33318"/>
    </row>
    <row r="33319" spans="2:6" x14ac:dyDescent="0.25">
      <c r="B33319" s="55"/>
      <c r="C33319" s="52"/>
      <c r="D33319" s="56"/>
      <c r="F33319"/>
    </row>
    <row r="33320" spans="2:6" x14ac:dyDescent="0.25">
      <c r="B33320" s="55"/>
      <c r="C33320" s="52"/>
      <c r="D33320" s="56"/>
      <c r="F33320"/>
    </row>
    <row r="33321" spans="2:6" x14ac:dyDescent="0.25">
      <c r="B33321" s="55"/>
      <c r="C33321" s="52"/>
      <c r="D33321" s="56"/>
      <c r="F33321"/>
    </row>
    <row r="33322" spans="2:6" x14ac:dyDescent="0.25">
      <c r="B33322" s="55"/>
      <c r="C33322" s="52"/>
      <c r="D33322" s="56"/>
      <c r="F33322"/>
    </row>
    <row r="33323" spans="2:6" x14ac:dyDescent="0.25">
      <c r="B33323" s="55"/>
      <c r="C33323" s="52"/>
      <c r="D33323" s="56"/>
      <c r="F33323"/>
    </row>
    <row r="33324" spans="2:6" x14ac:dyDescent="0.25">
      <c r="B33324" s="55"/>
      <c r="C33324" s="52"/>
      <c r="D33324" s="56"/>
      <c r="F33324"/>
    </row>
    <row r="33325" spans="2:6" x14ac:dyDescent="0.25">
      <c r="B33325" s="55"/>
      <c r="C33325" s="52"/>
      <c r="D33325" s="56"/>
      <c r="F33325"/>
    </row>
    <row r="33326" spans="2:6" x14ac:dyDescent="0.25">
      <c r="B33326" s="55"/>
      <c r="C33326" s="52"/>
      <c r="D33326" s="56"/>
      <c r="F33326"/>
    </row>
    <row r="33327" spans="2:6" x14ac:dyDescent="0.25">
      <c r="B33327" s="55"/>
      <c r="C33327" s="52"/>
      <c r="D33327" s="56"/>
      <c r="F33327"/>
    </row>
    <row r="33328" spans="2:6" x14ac:dyDescent="0.25">
      <c r="B33328" s="55"/>
      <c r="C33328" s="52"/>
      <c r="D33328" s="56"/>
      <c r="F33328"/>
    </row>
    <row r="33329" spans="2:6" x14ac:dyDescent="0.25">
      <c r="B33329" s="55"/>
      <c r="C33329" s="52"/>
      <c r="D33329" s="56"/>
      <c r="F33329"/>
    </row>
    <row r="33330" spans="2:6" x14ac:dyDescent="0.25">
      <c r="B33330" s="55"/>
      <c r="C33330" s="52"/>
      <c r="D33330" s="56"/>
      <c r="F33330"/>
    </row>
    <row r="33331" spans="2:6" x14ac:dyDescent="0.25">
      <c r="B33331" s="55"/>
      <c r="C33331" s="52"/>
      <c r="D33331" s="56"/>
      <c r="F33331"/>
    </row>
    <row r="33332" spans="2:6" x14ac:dyDescent="0.25">
      <c r="B33332" s="55"/>
      <c r="C33332" s="52"/>
      <c r="D33332" s="56"/>
      <c r="F33332"/>
    </row>
    <row r="33333" spans="2:6" x14ac:dyDescent="0.25">
      <c r="B33333" s="55"/>
      <c r="C33333" s="52"/>
      <c r="D33333" s="56"/>
      <c r="F33333"/>
    </row>
    <row r="33334" spans="2:6" x14ac:dyDescent="0.25">
      <c r="B33334" s="55"/>
      <c r="C33334" s="52"/>
      <c r="D33334" s="56"/>
      <c r="F33334"/>
    </row>
    <row r="33335" spans="2:6" x14ac:dyDescent="0.25">
      <c r="B33335" s="55"/>
      <c r="C33335" s="52"/>
      <c r="D33335" s="56"/>
      <c r="F33335"/>
    </row>
    <row r="33336" spans="2:6" x14ac:dyDescent="0.25">
      <c r="B33336" s="55"/>
      <c r="C33336" s="52"/>
      <c r="D33336" s="56"/>
      <c r="F33336"/>
    </row>
    <row r="33337" spans="2:6" x14ac:dyDescent="0.25">
      <c r="B33337" s="55"/>
      <c r="C33337" s="52"/>
      <c r="D33337" s="56"/>
      <c r="F33337"/>
    </row>
    <row r="33338" spans="2:6" x14ac:dyDescent="0.25">
      <c r="B33338" s="55"/>
      <c r="C33338" s="52"/>
      <c r="D33338" s="56"/>
      <c r="F33338"/>
    </row>
    <row r="33339" spans="2:6" x14ac:dyDescent="0.25">
      <c r="B33339" s="55"/>
      <c r="C33339" s="52"/>
      <c r="D33339" s="56"/>
      <c r="F33339"/>
    </row>
    <row r="33340" spans="2:6" x14ac:dyDescent="0.25">
      <c r="B33340" s="55"/>
      <c r="C33340" s="52"/>
      <c r="D33340" s="56"/>
      <c r="F33340"/>
    </row>
    <row r="33341" spans="2:6" x14ac:dyDescent="0.25">
      <c r="B33341" s="55"/>
      <c r="C33341" s="52"/>
      <c r="D33341" s="56"/>
      <c r="F33341"/>
    </row>
    <row r="33342" spans="2:6" x14ac:dyDescent="0.25">
      <c r="B33342" s="55"/>
      <c r="C33342" s="52"/>
      <c r="D33342" s="56"/>
      <c r="F33342"/>
    </row>
    <row r="33343" spans="2:6" x14ac:dyDescent="0.25">
      <c r="B33343" s="55"/>
      <c r="C33343" s="52"/>
      <c r="D33343" s="56"/>
      <c r="F33343"/>
    </row>
    <row r="33344" spans="2:6" x14ac:dyDescent="0.25">
      <c r="B33344" s="55"/>
      <c r="C33344" s="52"/>
      <c r="D33344" s="56"/>
      <c r="F33344"/>
    </row>
    <row r="33345" spans="2:6" x14ac:dyDescent="0.25">
      <c r="B33345" s="55"/>
      <c r="C33345" s="52"/>
      <c r="D33345" s="56"/>
      <c r="F33345"/>
    </row>
    <row r="33346" spans="2:6" x14ac:dyDescent="0.25">
      <c r="B33346" s="55"/>
      <c r="C33346" s="52"/>
      <c r="D33346" s="56"/>
      <c r="F33346"/>
    </row>
    <row r="33347" spans="2:6" x14ac:dyDescent="0.25">
      <c r="B33347" s="55"/>
      <c r="C33347" s="52"/>
      <c r="D33347" s="56"/>
      <c r="F33347"/>
    </row>
    <row r="33348" spans="2:6" x14ac:dyDescent="0.25">
      <c r="B33348" s="55"/>
      <c r="C33348" s="52"/>
      <c r="D33348" s="56"/>
      <c r="F33348"/>
    </row>
    <row r="33349" spans="2:6" x14ac:dyDescent="0.25">
      <c r="B33349" s="55"/>
      <c r="C33349" s="52"/>
      <c r="D33349" s="56"/>
      <c r="F33349"/>
    </row>
    <row r="33350" spans="2:6" x14ac:dyDescent="0.25">
      <c r="B33350" s="55"/>
      <c r="C33350" s="52"/>
      <c r="D33350" s="56"/>
      <c r="F33350"/>
    </row>
    <row r="33351" spans="2:6" x14ac:dyDescent="0.25">
      <c r="B33351" s="55"/>
      <c r="C33351" s="52"/>
      <c r="D33351" s="56"/>
      <c r="F33351"/>
    </row>
    <row r="33352" spans="2:6" x14ac:dyDescent="0.25">
      <c r="B33352" s="55"/>
      <c r="C33352" s="52"/>
      <c r="D33352" s="56"/>
      <c r="F33352"/>
    </row>
    <row r="33353" spans="2:6" x14ac:dyDescent="0.25">
      <c r="B33353" s="55"/>
      <c r="C33353" s="52"/>
      <c r="D33353" s="56"/>
      <c r="F33353"/>
    </row>
    <row r="33354" spans="2:6" x14ac:dyDescent="0.25">
      <c r="B33354" s="55"/>
      <c r="C33354" s="52"/>
      <c r="D33354" s="56"/>
      <c r="F33354"/>
    </row>
    <row r="33355" spans="2:6" x14ac:dyDescent="0.25">
      <c r="B33355" s="55"/>
      <c r="C33355" s="52"/>
      <c r="D33355" s="56"/>
      <c r="F33355"/>
    </row>
    <row r="33356" spans="2:6" x14ac:dyDescent="0.25">
      <c r="B33356" s="55"/>
      <c r="C33356" s="52"/>
      <c r="D33356" s="56"/>
      <c r="F33356"/>
    </row>
    <row r="33357" spans="2:6" x14ac:dyDescent="0.25">
      <c r="B33357" s="55"/>
      <c r="C33357" s="52"/>
      <c r="D33357" s="56"/>
      <c r="F33357"/>
    </row>
    <row r="33358" spans="2:6" x14ac:dyDescent="0.25">
      <c r="B33358" s="55"/>
      <c r="C33358" s="52"/>
      <c r="D33358" s="56"/>
      <c r="F33358"/>
    </row>
    <row r="33359" spans="2:6" x14ac:dyDescent="0.25">
      <c r="B33359" s="55"/>
      <c r="C33359" s="52"/>
      <c r="D33359" s="56"/>
      <c r="F33359"/>
    </row>
    <row r="33360" spans="2:6" x14ac:dyDescent="0.25">
      <c r="B33360" s="55"/>
      <c r="C33360" s="52"/>
      <c r="D33360" s="56"/>
      <c r="F33360"/>
    </row>
    <row r="33361" spans="2:6" x14ac:dyDescent="0.25">
      <c r="B33361" s="55"/>
      <c r="C33361" s="52"/>
      <c r="D33361" s="56"/>
      <c r="F33361"/>
    </row>
    <row r="33362" spans="2:6" x14ac:dyDescent="0.25">
      <c r="B33362" s="55"/>
      <c r="C33362" s="52"/>
      <c r="D33362" s="56"/>
      <c r="F33362"/>
    </row>
    <row r="33363" spans="2:6" x14ac:dyDescent="0.25">
      <c r="B33363" s="55"/>
      <c r="C33363" s="52"/>
      <c r="D33363" s="56"/>
      <c r="F33363"/>
    </row>
    <row r="33364" spans="2:6" x14ac:dyDescent="0.25">
      <c r="B33364" s="55"/>
      <c r="C33364" s="52"/>
      <c r="D33364" s="56"/>
      <c r="F33364"/>
    </row>
    <row r="33365" spans="2:6" x14ac:dyDescent="0.25">
      <c r="B33365" s="55"/>
      <c r="C33365" s="52"/>
      <c r="D33365" s="56"/>
      <c r="F33365"/>
    </row>
    <row r="33366" spans="2:6" x14ac:dyDescent="0.25">
      <c r="B33366" s="55"/>
      <c r="C33366" s="52"/>
      <c r="D33366" s="56"/>
      <c r="F33366"/>
    </row>
    <row r="33367" spans="2:6" x14ac:dyDescent="0.25">
      <c r="B33367" s="55"/>
      <c r="C33367" s="52"/>
      <c r="D33367" s="56"/>
      <c r="F33367"/>
    </row>
    <row r="33368" spans="2:6" x14ac:dyDescent="0.25">
      <c r="B33368" s="55"/>
      <c r="C33368" s="52"/>
      <c r="D33368" s="56"/>
      <c r="F33368"/>
    </row>
    <row r="33369" spans="2:6" x14ac:dyDescent="0.25">
      <c r="B33369" s="55"/>
      <c r="C33369" s="52"/>
      <c r="D33369" s="56"/>
      <c r="F33369"/>
    </row>
    <row r="33370" spans="2:6" x14ac:dyDescent="0.25">
      <c r="B33370" s="55"/>
      <c r="C33370" s="52"/>
      <c r="D33370" s="56"/>
      <c r="F33370"/>
    </row>
    <row r="33371" spans="2:6" x14ac:dyDescent="0.25">
      <c r="B33371" s="55"/>
      <c r="C33371" s="52"/>
      <c r="D33371" s="56"/>
      <c r="F33371"/>
    </row>
    <row r="33372" spans="2:6" x14ac:dyDescent="0.25">
      <c r="B33372" s="55"/>
      <c r="C33372" s="52"/>
      <c r="D33372" s="56"/>
      <c r="F33372"/>
    </row>
    <row r="33373" spans="2:6" x14ac:dyDescent="0.25">
      <c r="B33373" s="55"/>
      <c r="C33373" s="52"/>
      <c r="D33373" s="56"/>
      <c r="F33373"/>
    </row>
    <row r="33374" spans="2:6" x14ac:dyDescent="0.25">
      <c r="B33374" s="55"/>
      <c r="C33374" s="52"/>
      <c r="D33374" s="56"/>
      <c r="F33374"/>
    </row>
    <row r="33375" spans="2:6" x14ac:dyDescent="0.25">
      <c r="B33375" s="55"/>
      <c r="C33375" s="52"/>
      <c r="D33375" s="56"/>
      <c r="F33375"/>
    </row>
    <row r="33376" spans="2:6" x14ac:dyDescent="0.25">
      <c r="B33376" s="55"/>
      <c r="C33376" s="52"/>
      <c r="D33376" s="56"/>
      <c r="F33376"/>
    </row>
    <row r="33377" spans="2:6" x14ac:dyDescent="0.25">
      <c r="B33377" s="55"/>
      <c r="C33377" s="52"/>
      <c r="D33377" s="56"/>
      <c r="F33377"/>
    </row>
    <row r="33378" spans="2:6" x14ac:dyDescent="0.25">
      <c r="B33378" s="55"/>
      <c r="C33378" s="52"/>
      <c r="D33378" s="56"/>
      <c r="F33378"/>
    </row>
    <row r="33379" spans="2:6" x14ac:dyDescent="0.25">
      <c r="B33379" s="55"/>
      <c r="C33379" s="52"/>
      <c r="D33379" s="56"/>
      <c r="F33379"/>
    </row>
    <row r="33380" spans="2:6" x14ac:dyDescent="0.25">
      <c r="B33380" s="55"/>
      <c r="C33380" s="52"/>
      <c r="D33380" s="56"/>
      <c r="F33380"/>
    </row>
    <row r="33381" spans="2:6" x14ac:dyDescent="0.25">
      <c r="B33381" s="55"/>
      <c r="C33381" s="52"/>
      <c r="D33381" s="56"/>
      <c r="F33381"/>
    </row>
    <row r="33382" spans="2:6" x14ac:dyDescent="0.25">
      <c r="B33382" s="55"/>
      <c r="C33382" s="52"/>
      <c r="D33382" s="56"/>
      <c r="F33382"/>
    </row>
    <row r="33383" spans="2:6" x14ac:dyDescent="0.25">
      <c r="B33383" s="55"/>
      <c r="C33383" s="52"/>
      <c r="D33383" s="56"/>
      <c r="F33383"/>
    </row>
    <row r="33384" spans="2:6" x14ac:dyDescent="0.25">
      <c r="B33384" s="55"/>
      <c r="C33384" s="52"/>
      <c r="D33384" s="56"/>
      <c r="F33384"/>
    </row>
    <row r="33385" spans="2:6" x14ac:dyDescent="0.25">
      <c r="B33385" s="55"/>
      <c r="C33385" s="52"/>
      <c r="D33385" s="56"/>
      <c r="F33385"/>
    </row>
    <row r="33386" spans="2:6" x14ac:dyDescent="0.25">
      <c r="B33386" s="55"/>
      <c r="C33386" s="52"/>
      <c r="D33386" s="56"/>
      <c r="F33386"/>
    </row>
    <row r="33387" spans="2:6" x14ac:dyDescent="0.25">
      <c r="B33387" s="55"/>
      <c r="C33387" s="52"/>
      <c r="D33387" s="56"/>
      <c r="F33387"/>
    </row>
    <row r="33388" spans="2:6" x14ac:dyDescent="0.25">
      <c r="B33388" s="55"/>
      <c r="C33388" s="52"/>
      <c r="D33388" s="56"/>
      <c r="F33388"/>
    </row>
    <row r="33389" spans="2:6" x14ac:dyDescent="0.25">
      <c r="B33389" s="55"/>
      <c r="C33389" s="52"/>
      <c r="D33389" s="56"/>
      <c r="F33389"/>
    </row>
    <row r="33390" spans="2:6" x14ac:dyDescent="0.25">
      <c r="B33390" s="55"/>
      <c r="C33390" s="52"/>
      <c r="D33390" s="56"/>
      <c r="F33390"/>
    </row>
    <row r="33391" spans="2:6" x14ac:dyDescent="0.25">
      <c r="B33391" s="55"/>
      <c r="C33391" s="52"/>
      <c r="D33391" s="56"/>
      <c r="F33391"/>
    </row>
    <row r="33392" spans="2:6" x14ac:dyDescent="0.25">
      <c r="B33392" s="55"/>
      <c r="C33392" s="52"/>
      <c r="D33392" s="56"/>
      <c r="F33392"/>
    </row>
    <row r="33393" spans="2:6" x14ac:dyDescent="0.25">
      <c r="B33393" s="55"/>
      <c r="C33393" s="52"/>
      <c r="D33393" s="56"/>
      <c r="F33393"/>
    </row>
    <row r="33394" spans="2:6" x14ac:dyDescent="0.25">
      <c r="B33394" s="55"/>
      <c r="C33394" s="52"/>
      <c r="D33394" s="56"/>
      <c r="F33394"/>
    </row>
    <row r="33395" spans="2:6" x14ac:dyDescent="0.25">
      <c r="B33395" s="55"/>
      <c r="C33395" s="52"/>
      <c r="D33395" s="56"/>
      <c r="F33395"/>
    </row>
    <row r="33396" spans="2:6" x14ac:dyDescent="0.25">
      <c r="B33396" s="55"/>
      <c r="C33396" s="52"/>
      <c r="D33396" s="56"/>
      <c r="F33396"/>
    </row>
    <row r="33397" spans="2:6" x14ac:dyDescent="0.25">
      <c r="B33397" s="55"/>
      <c r="C33397" s="52"/>
      <c r="D33397" s="56"/>
      <c r="F33397"/>
    </row>
    <row r="33398" spans="2:6" x14ac:dyDescent="0.25">
      <c r="B33398" s="55"/>
      <c r="C33398" s="52"/>
      <c r="D33398" s="56"/>
      <c r="F33398"/>
    </row>
    <row r="33399" spans="2:6" x14ac:dyDescent="0.25">
      <c r="B33399" s="55"/>
      <c r="C33399" s="52"/>
      <c r="D33399" s="56"/>
      <c r="F33399"/>
    </row>
    <row r="33400" spans="2:6" x14ac:dyDescent="0.25">
      <c r="B33400" s="55"/>
      <c r="C33400" s="52"/>
      <c r="D33400" s="56"/>
      <c r="F33400"/>
    </row>
    <row r="33401" spans="2:6" x14ac:dyDescent="0.25">
      <c r="B33401" s="55"/>
      <c r="C33401" s="52"/>
      <c r="D33401" s="56"/>
      <c r="F33401"/>
    </row>
    <row r="33402" spans="2:6" x14ac:dyDescent="0.25">
      <c r="B33402" s="55"/>
      <c r="C33402" s="52"/>
      <c r="D33402" s="56"/>
      <c r="F33402"/>
    </row>
    <row r="33403" spans="2:6" x14ac:dyDescent="0.25">
      <c r="B33403" s="55"/>
      <c r="C33403" s="52"/>
      <c r="D33403" s="56"/>
      <c r="F33403"/>
    </row>
    <row r="33404" spans="2:6" x14ac:dyDescent="0.25">
      <c r="B33404" s="55"/>
      <c r="C33404" s="52"/>
      <c r="D33404" s="56"/>
      <c r="F33404"/>
    </row>
    <row r="33405" spans="2:6" x14ac:dyDescent="0.25">
      <c r="B33405" s="55"/>
      <c r="C33405" s="52"/>
      <c r="D33405" s="56"/>
      <c r="F33405"/>
    </row>
    <row r="33406" spans="2:6" x14ac:dyDescent="0.25">
      <c r="B33406" s="55"/>
      <c r="C33406" s="52"/>
      <c r="D33406" s="56"/>
      <c r="F33406"/>
    </row>
    <row r="33407" spans="2:6" x14ac:dyDescent="0.25">
      <c r="B33407" s="55"/>
      <c r="C33407" s="52"/>
      <c r="D33407" s="56"/>
      <c r="F33407"/>
    </row>
    <row r="33408" spans="2:6" x14ac:dyDescent="0.25">
      <c r="B33408" s="55"/>
      <c r="C33408" s="52"/>
      <c r="D33408" s="56"/>
      <c r="F33408"/>
    </row>
    <row r="33409" spans="2:6" x14ac:dyDescent="0.25">
      <c r="B33409" s="55"/>
      <c r="C33409" s="52"/>
      <c r="D33409" s="56"/>
      <c r="F33409"/>
    </row>
    <row r="33410" spans="2:6" x14ac:dyDescent="0.25">
      <c r="B33410" s="55"/>
      <c r="C33410" s="52"/>
      <c r="D33410" s="56"/>
      <c r="F33410"/>
    </row>
    <row r="33411" spans="2:6" x14ac:dyDescent="0.25">
      <c r="B33411" s="55"/>
      <c r="C33411" s="52"/>
      <c r="D33411" s="56"/>
      <c r="F33411"/>
    </row>
    <row r="33412" spans="2:6" x14ac:dyDescent="0.25">
      <c r="B33412" s="55"/>
      <c r="C33412" s="52"/>
      <c r="D33412" s="56"/>
      <c r="F33412"/>
    </row>
    <row r="33413" spans="2:6" x14ac:dyDescent="0.25">
      <c r="B33413" s="55"/>
      <c r="C33413" s="52"/>
      <c r="D33413" s="56"/>
      <c r="F33413"/>
    </row>
    <row r="33414" spans="2:6" x14ac:dyDescent="0.25">
      <c r="B33414" s="55"/>
      <c r="C33414" s="52"/>
      <c r="D33414" s="56"/>
      <c r="F33414"/>
    </row>
    <row r="33415" spans="2:6" x14ac:dyDescent="0.25">
      <c r="B33415" s="55"/>
      <c r="C33415" s="52"/>
      <c r="D33415" s="56"/>
      <c r="F33415"/>
    </row>
    <row r="33416" spans="2:6" x14ac:dyDescent="0.25">
      <c r="B33416" s="55"/>
      <c r="C33416" s="52"/>
      <c r="D33416" s="56"/>
      <c r="F33416"/>
    </row>
    <row r="33417" spans="2:6" x14ac:dyDescent="0.25">
      <c r="B33417" s="55"/>
      <c r="C33417" s="52"/>
      <c r="D33417" s="56"/>
      <c r="F33417"/>
    </row>
    <row r="33418" spans="2:6" x14ac:dyDescent="0.25">
      <c r="B33418" s="55"/>
      <c r="C33418" s="52"/>
      <c r="D33418" s="56"/>
      <c r="F33418"/>
    </row>
    <row r="33419" spans="2:6" x14ac:dyDescent="0.25">
      <c r="B33419" s="55"/>
      <c r="C33419" s="52"/>
      <c r="D33419" s="56"/>
      <c r="F33419"/>
    </row>
    <row r="33420" spans="2:6" x14ac:dyDescent="0.25">
      <c r="B33420" s="55"/>
      <c r="C33420" s="52"/>
      <c r="D33420" s="56"/>
      <c r="F33420"/>
    </row>
    <row r="33421" spans="2:6" x14ac:dyDescent="0.25">
      <c r="B33421" s="55"/>
      <c r="C33421" s="52"/>
      <c r="D33421" s="56"/>
      <c r="F33421"/>
    </row>
    <row r="33422" spans="2:6" x14ac:dyDescent="0.25">
      <c r="B33422" s="55"/>
      <c r="C33422" s="52"/>
      <c r="D33422" s="56"/>
      <c r="F33422"/>
    </row>
    <row r="33423" spans="2:6" x14ac:dyDescent="0.25">
      <c r="B33423" s="55"/>
      <c r="C33423" s="52"/>
      <c r="D33423" s="56"/>
      <c r="F33423"/>
    </row>
    <row r="33424" spans="2:6" x14ac:dyDescent="0.25">
      <c r="B33424" s="55"/>
      <c r="C33424" s="52"/>
      <c r="D33424" s="56"/>
      <c r="F33424"/>
    </row>
    <row r="33425" spans="2:6" x14ac:dyDescent="0.25">
      <c r="B33425" s="55"/>
      <c r="C33425" s="52"/>
      <c r="D33425" s="56"/>
      <c r="F33425"/>
    </row>
    <row r="33426" spans="2:6" x14ac:dyDescent="0.25">
      <c r="B33426" s="55"/>
      <c r="C33426" s="52"/>
      <c r="D33426" s="56"/>
      <c r="F33426"/>
    </row>
    <row r="33427" spans="2:6" x14ac:dyDescent="0.25">
      <c r="B33427" s="55"/>
      <c r="C33427" s="52"/>
      <c r="D33427" s="56"/>
      <c r="F33427"/>
    </row>
    <row r="33428" spans="2:6" x14ac:dyDescent="0.25">
      <c r="B33428" s="55"/>
      <c r="C33428" s="52"/>
      <c r="D33428" s="56"/>
      <c r="F33428"/>
    </row>
    <row r="33429" spans="2:6" x14ac:dyDescent="0.25">
      <c r="B33429" s="55"/>
      <c r="C33429" s="52"/>
      <c r="D33429" s="56"/>
      <c r="F33429"/>
    </row>
    <row r="33430" spans="2:6" x14ac:dyDescent="0.25">
      <c r="B33430" s="55"/>
      <c r="C33430" s="52"/>
      <c r="D33430" s="56"/>
      <c r="F33430"/>
    </row>
    <row r="33431" spans="2:6" x14ac:dyDescent="0.25">
      <c r="B33431" s="55"/>
      <c r="C33431" s="52"/>
      <c r="D33431" s="56"/>
      <c r="F33431"/>
    </row>
    <row r="33432" spans="2:6" x14ac:dyDescent="0.25">
      <c r="B33432" s="55"/>
      <c r="C33432" s="52"/>
      <c r="D33432" s="56"/>
      <c r="F33432"/>
    </row>
    <row r="33433" spans="2:6" x14ac:dyDescent="0.25">
      <c r="B33433" s="55"/>
      <c r="C33433" s="52"/>
      <c r="D33433" s="56"/>
      <c r="F33433"/>
    </row>
    <row r="33434" spans="2:6" x14ac:dyDescent="0.25">
      <c r="B33434" s="55"/>
      <c r="C33434" s="52"/>
      <c r="D33434" s="56"/>
      <c r="F33434"/>
    </row>
    <row r="33435" spans="2:6" x14ac:dyDescent="0.25">
      <c r="B33435" s="55"/>
      <c r="C33435" s="52"/>
      <c r="D33435" s="56"/>
      <c r="F33435"/>
    </row>
    <row r="33436" spans="2:6" x14ac:dyDescent="0.25">
      <c r="B33436" s="55"/>
      <c r="C33436" s="52"/>
      <c r="D33436" s="56"/>
      <c r="F33436"/>
    </row>
    <row r="33437" spans="2:6" x14ac:dyDescent="0.25">
      <c r="B33437" s="55"/>
      <c r="C33437" s="52"/>
      <c r="D33437" s="56"/>
      <c r="F33437"/>
    </row>
    <row r="33438" spans="2:6" x14ac:dyDescent="0.25">
      <c r="B33438" s="55"/>
      <c r="C33438" s="52"/>
      <c r="D33438" s="56"/>
      <c r="F33438"/>
    </row>
    <row r="33439" spans="2:6" x14ac:dyDescent="0.25">
      <c r="B33439" s="55"/>
      <c r="C33439" s="52"/>
      <c r="D33439" s="56"/>
      <c r="F33439"/>
    </row>
    <row r="33440" spans="2:6" x14ac:dyDescent="0.25">
      <c r="B33440" s="55"/>
      <c r="C33440" s="52"/>
      <c r="D33440" s="56"/>
      <c r="F33440"/>
    </row>
    <row r="33441" spans="2:6" x14ac:dyDescent="0.25">
      <c r="B33441" s="55"/>
      <c r="C33441" s="52"/>
      <c r="D33441" s="56"/>
      <c r="F33441"/>
    </row>
    <row r="33442" spans="2:6" x14ac:dyDescent="0.25">
      <c r="B33442" s="55"/>
      <c r="C33442" s="52"/>
      <c r="D33442" s="56"/>
      <c r="F33442"/>
    </row>
    <row r="33443" spans="2:6" x14ac:dyDescent="0.25">
      <c r="B33443" s="55"/>
      <c r="C33443" s="52"/>
      <c r="D33443" s="56"/>
      <c r="F33443"/>
    </row>
    <row r="33444" spans="2:6" x14ac:dyDescent="0.25">
      <c r="B33444" s="55"/>
      <c r="C33444" s="52"/>
      <c r="D33444" s="56"/>
      <c r="F33444"/>
    </row>
    <row r="33445" spans="2:6" x14ac:dyDescent="0.25">
      <c r="B33445" s="55"/>
      <c r="C33445" s="52"/>
      <c r="D33445" s="56"/>
      <c r="F33445"/>
    </row>
    <row r="33446" spans="2:6" x14ac:dyDescent="0.25">
      <c r="B33446" s="55"/>
      <c r="C33446" s="52"/>
      <c r="D33446" s="56"/>
      <c r="F33446"/>
    </row>
    <row r="33447" spans="2:6" x14ac:dyDescent="0.25">
      <c r="B33447" s="55"/>
      <c r="C33447" s="52"/>
      <c r="D33447" s="56"/>
      <c r="F33447"/>
    </row>
    <row r="33448" spans="2:6" x14ac:dyDescent="0.25">
      <c r="B33448" s="55"/>
      <c r="C33448" s="52"/>
      <c r="D33448" s="56"/>
      <c r="F33448"/>
    </row>
    <row r="33449" spans="2:6" x14ac:dyDescent="0.25">
      <c r="B33449" s="55"/>
      <c r="C33449" s="52"/>
      <c r="D33449" s="56"/>
      <c r="F33449"/>
    </row>
    <row r="33450" spans="2:6" x14ac:dyDescent="0.25">
      <c r="B33450" s="55"/>
      <c r="C33450" s="52"/>
      <c r="D33450" s="56"/>
      <c r="F33450"/>
    </row>
    <row r="33451" spans="2:6" x14ac:dyDescent="0.25">
      <c r="B33451" s="55"/>
      <c r="C33451" s="52"/>
      <c r="D33451" s="56"/>
      <c r="F33451"/>
    </row>
    <row r="33452" spans="2:6" x14ac:dyDescent="0.25">
      <c r="B33452" s="55"/>
      <c r="C33452" s="52"/>
      <c r="D33452" s="56"/>
      <c r="F33452"/>
    </row>
    <row r="33453" spans="2:6" x14ac:dyDescent="0.25">
      <c r="B33453" s="55"/>
      <c r="C33453" s="52"/>
      <c r="D33453" s="56"/>
      <c r="F33453"/>
    </row>
    <row r="33454" spans="2:6" x14ac:dyDescent="0.25">
      <c r="B33454" s="55"/>
      <c r="C33454" s="52"/>
      <c r="D33454" s="56"/>
      <c r="F33454"/>
    </row>
    <row r="33455" spans="2:6" x14ac:dyDescent="0.25">
      <c r="B33455" s="55"/>
      <c r="C33455" s="52"/>
      <c r="D33455" s="56"/>
      <c r="F33455"/>
    </row>
    <row r="33456" spans="2:6" x14ac:dyDescent="0.25">
      <c r="B33456" s="55"/>
      <c r="C33456" s="52"/>
      <c r="D33456" s="56"/>
      <c r="F33456"/>
    </row>
    <row r="33457" spans="2:6" x14ac:dyDescent="0.25">
      <c r="B33457" s="55"/>
      <c r="C33457" s="52"/>
      <c r="D33457" s="56"/>
      <c r="F33457"/>
    </row>
    <row r="33458" spans="2:6" x14ac:dyDescent="0.25">
      <c r="B33458" s="55"/>
      <c r="C33458" s="52"/>
      <c r="D33458" s="56"/>
      <c r="F33458"/>
    </row>
    <row r="33459" spans="2:6" x14ac:dyDescent="0.25">
      <c r="B33459" s="55"/>
      <c r="C33459" s="52"/>
      <c r="D33459" s="56"/>
      <c r="F33459"/>
    </row>
    <row r="33460" spans="2:6" x14ac:dyDescent="0.25">
      <c r="B33460" s="55"/>
      <c r="C33460" s="52"/>
      <c r="D33460" s="56"/>
      <c r="F33460"/>
    </row>
    <row r="33461" spans="2:6" x14ac:dyDescent="0.25">
      <c r="B33461" s="55"/>
      <c r="C33461" s="52"/>
      <c r="D33461" s="56"/>
      <c r="F33461"/>
    </row>
    <row r="33462" spans="2:6" x14ac:dyDescent="0.25">
      <c r="B33462" s="55"/>
      <c r="C33462" s="52"/>
      <c r="D33462" s="56"/>
      <c r="F33462"/>
    </row>
    <row r="33463" spans="2:6" x14ac:dyDescent="0.25">
      <c r="B33463" s="55"/>
      <c r="C33463" s="52"/>
      <c r="D33463" s="56"/>
      <c r="F33463"/>
    </row>
    <row r="33464" spans="2:6" x14ac:dyDescent="0.25">
      <c r="B33464" s="55"/>
      <c r="C33464" s="52"/>
      <c r="D33464" s="56"/>
      <c r="F33464"/>
    </row>
    <row r="33465" spans="2:6" x14ac:dyDescent="0.25">
      <c r="B33465" s="55"/>
      <c r="C33465" s="52"/>
      <c r="D33465" s="56"/>
      <c r="F33465"/>
    </row>
    <row r="33466" spans="2:6" x14ac:dyDescent="0.25">
      <c r="B33466" s="55"/>
      <c r="C33466" s="52"/>
      <c r="D33466" s="56"/>
      <c r="F33466"/>
    </row>
    <row r="33467" spans="2:6" x14ac:dyDescent="0.25">
      <c r="B33467" s="55"/>
      <c r="C33467" s="52"/>
      <c r="D33467" s="56"/>
      <c r="F33467"/>
    </row>
    <row r="33468" spans="2:6" x14ac:dyDescent="0.25">
      <c r="B33468" s="55"/>
      <c r="C33468" s="52"/>
      <c r="D33468" s="56"/>
      <c r="F33468"/>
    </row>
    <row r="33469" spans="2:6" x14ac:dyDescent="0.25">
      <c r="B33469" s="55"/>
      <c r="C33469" s="52"/>
      <c r="D33469" s="56"/>
      <c r="F33469"/>
    </row>
    <row r="33470" spans="2:6" x14ac:dyDescent="0.25">
      <c r="B33470" s="55"/>
      <c r="C33470" s="52"/>
      <c r="D33470" s="56"/>
      <c r="F33470"/>
    </row>
    <row r="33471" spans="2:6" x14ac:dyDescent="0.25">
      <c r="B33471" s="55"/>
      <c r="C33471" s="52"/>
      <c r="D33471" s="56"/>
      <c r="F33471"/>
    </row>
    <row r="33472" spans="2:6" x14ac:dyDescent="0.25">
      <c r="B33472" s="55"/>
      <c r="C33472" s="52"/>
      <c r="D33472" s="56"/>
      <c r="F33472"/>
    </row>
    <row r="33473" spans="2:6" x14ac:dyDescent="0.25">
      <c r="B33473" s="55"/>
      <c r="C33473" s="52"/>
      <c r="D33473" s="56"/>
      <c r="F33473"/>
    </row>
    <row r="33474" spans="2:6" x14ac:dyDescent="0.25">
      <c r="B33474" s="55"/>
      <c r="C33474" s="52"/>
      <c r="D33474" s="56"/>
      <c r="F33474"/>
    </row>
    <row r="33475" spans="2:6" x14ac:dyDescent="0.25">
      <c r="B33475" s="55"/>
      <c r="C33475" s="52"/>
      <c r="D33475" s="56"/>
      <c r="F33475"/>
    </row>
    <row r="33476" spans="2:6" x14ac:dyDescent="0.25">
      <c r="B33476" s="55"/>
      <c r="C33476" s="52"/>
      <c r="D33476" s="56"/>
      <c r="F33476"/>
    </row>
    <row r="33477" spans="2:6" x14ac:dyDescent="0.25">
      <c r="B33477" s="55"/>
      <c r="C33477" s="52"/>
      <c r="D33477" s="56"/>
      <c r="F33477"/>
    </row>
    <row r="33478" spans="2:6" x14ac:dyDescent="0.25">
      <c r="B33478" s="55"/>
      <c r="C33478" s="52"/>
      <c r="D33478" s="56"/>
      <c r="F33478"/>
    </row>
    <row r="33479" spans="2:6" x14ac:dyDescent="0.25">
      <c r="B33479" s="55"/>
      <c r="C33479" s="52"/>
      <c r="D33479" s="56"/>
      <c r="F33479"/>
    </row>
    <row r="33480" spans="2:6" x14ac:dyDescent="0.25">
      <c r="B33480" s="55"/>
      <c r="C33480" s="52"/>
      <c r="D33480" s="56"/>
      <c r="F33480"/>
    </row>
    <row r="33481" spans="2:6" x14ac:dyDescent="0.25">
      <c r="B33481" s="55"/>
      <c r="C33481" s="52"/>
      <c r="D33481" s="56"/>
      <c r="F33481"/>
    </row>
    <row r="33482" spans="2:6" x14ac:dyDescent="0.25">
      <c r="B33482" s="55"/>
      <c r="C33482" s="52"/>
      <c r="D33482" s="56"/>
      <c r="F33482"/>
    </row>
    <row r="33483" spans="2:6" x14ac:dyDescent="0.25">
      <c r="B33483" s="55"/>
      <c r="C33483" s="52"/>
      <c r="D33483" s="56"/>
      <c r="F33483"/>
    </row>
    <row r="33484" spans="2:6" x14ac:dyDescent="0.25">
      <c r="B33484" s="55"/>
      <c r="C33484" s="52"/>
      <c r="D33484" s="56"/>
      <c r="F33484"/>
    </row>
    <row r="33485" spans="2:6" x14ac:dyDescent="0.25">
      <c r="B33485" s="55"/>
      <c r="C33485" s="52"/>
      <c r="D33485" s="56"/>
      <c r="F33485"/>
    </row>
    <row r="33486" spans="2:6" x14ac:dyDescent="0.25">
      <c r="B33486" s="55"/>
      <c r="C33486" s="52"/>
      <c r="D33486" s="56"/>
      <c r="F33486"/>
    </row>
    <row r="33487" spans="2:6" x14ac:dyDescent="0.25">
      <c r="B33487" s="55"/>
      <c r="C33487" s="52"/>
      <c r="D33487" s="56"/>
      <c r="F33487"/>
    </row>
    <row r="33488" spans="2:6" x14ac:dyDescent="0.25">
      <c r="B33488" s="55"/>
      <c r="C33488" s="52"/>
      <c r="D33488" s="56"/>
      <c r="F33488"/>
    </row>
    <row r="33489" spans="2:6" x14ac:dyDescent="0.25">
      <c r="B33489" s="55"/>
      <c r="C33489" s="52"/>
      <c r="D33489" s="56"/>
      <c r="F33489"/>
    </row>
    <row r="33490" spans="2:6" x14ac:dyDescent="0.25">
      <c r="B33490" s="55"/>
      <c r="C33490" s="52"/>
      <c r="D33490" s="56"/>
      <c r="F33490"/>
    </row>
    <row r="33491" spans="2:6" x14ac:dyDescent="0.25">
      <c r="B33491" s="55"/>
      <c r="C33491" s="52"/>
      <c r="D33491" s="56"/>
      <c r="F33491"/>
    </row>
    <row r="33492" spans="2:6" x14ac:dyDescent="0.25">
      <c r="B33492" s="55"/>
      <c r="C33492" s="52"/>
      <c r="D33492" s="56"/>
      <c r="F33492"/>
    </row>
    <row r="33493" spans="2:6" x14ac:dyDescent="0.25">
      <c r="B33493" s="55"/>
      <c r="C33493" s="52"/>
      <c r="D33493" s="56"/>
      <c r="F33493"/>
    </row>
    <row r="33494" spans="2:6" x14ac:dyDescent="0.25">
      <c r="B33494" s="55"/>
      <c r="C33494" s="52"/>
      <c r="D33494" s="56"/>
      <c r="F33494"/>
    </row>
    <row r="33495" spans="2:6" x14ac:dyDescent="0.25">
      <c r="B33495" s="55"/>
      <c r="C33495" s="52"/>
      <c r="D33495" s="56"/>
      <c r="F33495"/>
    </row>
    <row r="33496" spans="2:6" x14ac:dyDescent="0.25">
      <c r="B33496" s="55"/>
      <c r="C33496" s="52"/>
      <c r="D33496" s="56"/>
      <c r="F33496"/>
    </row>
    <row r="33497" spans="2:6" x14ac:dyDescent="0.25">
      <c r="B33497" s="55"/>
      <c r="C33497" s="52"/>
      <c r="D33497" s="56"/>
      <c r="F33497"/>
    </row>
    <row r="33498" spans="2:6" x14ac:dyDescent="0.25">
      <c r="B33498" s="55"/>
      <c r="C33498" s="52"/>
      <c r="D33498" s="56"/>
      <c r="F33498"/>
    </row>
    <row r="33499" spans="2:6" x14ac:dyDescent="0.25">
      <c r="B33499" s="55"/>
      <c r="C33499" s="52"/>
      <c r="D33499" s="56"/>
      <c r="F33499"/>
    </row>
    <row r="33500" spans="2:6" x14ac:dyDescent="0.25">
      <c r="B33500" s="55"/>
      <c r="C33500" s="52"/>
      <c r="D33500" s="56"/>
      <c r="F33500"/>
    </row>
    <row r="33501" spans="2:6" x14ac:dyDescent="0.25">
      <c r="B33501" s="55"/>
      <c r="C33501" s="52"/>
      <c r="D33501" s="56"/>
      <c r="F33501"/>
    </row>
    <row r="33502" spans="2:6" x14ac:dyDescent="0.25">
      <c r="B33502" s="55"/>
      <c r="C33502" s="52"/>
      <c r="D33502" s="56"/>
      <c r="F33502"/>
    </row>
    <row r="33503" spans="2:6" x14ac:dyDescent="0.25">
      <c r="B33503" s="55"/>
      <c r="C33503" s="52"/>
      <c r="D33503" s="56"/>
      <c r="F33503"/>
    </row>
    <row r="33504" spans="2:6" x14ac:dyDescent="0.25">
      <c r="B33504" s="55"/>
      <c r="C33504" s="52"/>
      <c r="D33504" s="56"/>
      <c r="F33504"/>
    </row>
    <row r="33505" spans="2:6" x14ac:dyDescent="0.25">
      <c r="B33505" s="55"/>
      <c r="C33505" s="52"/>
      <c r="D33505" s="56"/>
      <c r="F33505"/>
    </row>
    <row r="33506" spans="2:6" x14ac:dyDescent="0.25">
      <c r="B33506" s="55"/>
      <c r="C33506" s="52"/>
      <c r="D33506" s="56"/>
      <c r="F33506"/>
    </row>
    <row r="33507" spans="2:6" x14ac:dyDescent="0.25">
      <c r="B33507" s="55"/>
      <c r="C33507" s="52"/>
      <c r="D33507" s="56"/>
      <c r="F33507"/>
    </row>
    <row r="33508" spans="2:6" x14ac:dyDescent="0.25">
      <c r="B33508" s="55"/>
      <c r="C33508" s="52"/>
      <c r="D33508" s="56"/>
      <c r="F33508"/>
    </row>
    <row r="33509" spans="2:6" x14ac:dyDescent="0.25">
      <c r="B33509" s="55"/>
      <c r="C33509" s="52"/>
      <c r="D33509" s="56"/>
      <c r="F33509"/>
    </row>
    <row r="33510" spans="2:6" x14ac:dyDescent="0.25">
      <c r="B33510" s="55"/>
      <c r="C33510" s="52"/>
      <c r="D33510" s="56"/>
      <c r="F33510"/>
    </row>
    <row r="33511" spans="2:6" x14ac:dyDescent="0.25">
      <c r="B33511" s="55"/>
      <c r="C33511" s="52"/>
      <c r="D33511" s="56"/>
      <c r="F33511"/>
    </row>
    <row r="33512" spans="2:6" x14ac:dyDescent="0.25">
      <c r="B33512" s="55"/>
      <c r="C33512" s="52"/>
      <c r="D33512" s="56"/>
      <c r="F33512"/>
    </row>
    <row r="33513" spans="2:6" x14ac:dyDescent="0.25">
      <c r="B33513" s="55"/>
      <c r="C33513" s="52"/>
      <c r="D33513" s="56"/>
      <c r="F33513"/>
    </row>
    <row r="33514" spans="2:6" x14ac:dyDescent="0.25">
      <c r="B33514" s="55"/>
      <c r="C33514" s="52"/>
      <c r="D33514" s="56"/>
      <c r="F33514"/>
    </row>
    <row r="33515" spans="2:6" x14ac:dyDescent="0.25">
      <c r="B33515" s="55"/>
      <c r="C33515" s="52"/>
      <c r="D33515" s="56"/>
      <c r="F33515"/>
    </row>
    <row r="33516" spans="2:6" x14ac:dyDescent="0.25">
      <c r="B33516" s="55"/>
      <c r="C33516" s="52"/>
      <c r="D33516" s="56"/>
      <c r="F33516"/>
    </row>
    <row r="33517" spans="2:6" x14ac:dyDescent="0.25">
      <c r="B33517" s="55"/>
      <c r="C33517" s="52"/>
      <c r="D33517" s="56"/>
      <c r="F33517"/>
    </row>
    <row r="33518" spans="2:6" x14ac:dyDescent="0.25">
      <c r="B33518" s="55"/>
      <c r="C33518" s="52"/>
      <c r="D33518" s="56"/>
      <c r="F33518"/>
    </row>
    <row r="33519" spans="2:6" x14ac:dyDescent="0.25">
      <c r="B33519" s="55"/>
      <c r="C33519" s="52"/>
      <c r="D33519" s="56"/>
      <c r="F33519"/>
    </row>
    <row r="33520" spans="2:6" x14ac:dyDescent="0.25">
      <c r="B33520" s="55"/>
      <c r="C33520" s="52"/>
      <c r="D33520" s="56"/>
      <c r="F33520"/>
    </row>
    <row r="33521" spans="2:6" x14ac:dyDescent="0.25">
      <c r="B33521" s="55"/>
      <c r="C33521" s="52"/>
      <c r="D33521" s="56"/>
      <c r="F33521"/>
    </row>
    <row r="33522" spans="2:6" x14ac:dyDescent="0.25">
      <c r="B33522" s="55"/>
      <c r="C33522" s="52"/>
      <c r="D33522" s="56"/>
      <c r="F33522"/>
    </row>
    <row r="33523" spans="2:6" x14ac:dyDescent="0.25">
      <c r="B33523" s="55"/>
      <c r="C33523" s="52"/>
      <c r="D33523" s="56"/>
      <c r="F33523"/>
    </row>
    <row r="33524" spans="2:6" x14ac:dyDescent="0.25">
      <c r="B33524" s="55"/>
      <c r="C33524" s="52"/>
      <c r="D33524" s="56"/>
      <c r="F33524"/>
    </row>
    <row r="33525" spans="2:6" x14ac:dyDescent="0.25">
      <c r="B33525" s="55"/>
      <c r="C33525" s="52"/>
      <c r="D33525" s="56"/>
      <c r="F33525"/>
    </row>
    <row r="33526" spans="2:6" x14ac:dyDescent="0.25">
      <c r="B33526" s="55"/>
      <c r="C33526" s="52"/>
      <c r="D33526" s="56"/>
      <c r="F33526"/>
    </row>
    <row r="33527" spans="2:6" x14ac:dyDescent="0.25">
      <c r="B33527" s="55"/>
      <c r="C33527" s="52"/>
      <c r="D33527" s="56"/>
      <c r="F33527"/>
    </row>
    <row r="33528" spans="2:6" x14ac:dyDescent="0.25">
      <c r="B33528" s="55"/>
      <c r="C33528" s="52"/>
      <c r="D33528" s="56"/>
      <c r="F33528"/>
    </row>
    <row r="33529" spans="2:6" x14ac:dyDescent="0.25">
      <c r="B33529" s="55"/>
      <c r="C33529" s="52"/>
      <c r="D33529" s="56"/>
      <c r="F33529"/>
    </row>
    <row r="33530" spans="2:6" x14ac:dyDescent="0.25">
      <c r="B33530" s="55"/>
      <c r="C33530" s="52"/>
      <c r="D33530" s="56"/>
      <c r="F33530"/>
    </row>
    <row r="33531" spans="2:6" x14ac:dyDescent="0.25">
      <c r="B33531" s="55"/>
      <c r="C33531" s="52"/>
      <c r="D33531" s="56"/>
      <c r="F33531"/>
    </row>
    <row r="33532" spans="2:6" x14ac:dyDescent="0.25">
      <c r="B33532" s="55"/>
      <c r="C33532" s="52"/>
      <c r="D33532" s="56"/>
      <c r="F33532"/>
    </row>
    <row r="33533" spans="2:6" x14ac:dyDescent="0.25">
      <c r="B33533" s="55"/>
      <c r="C33533" s="52"/>
      <c r="D33533" s="56"/>
      <c r="F33533"/>
    </row>
    <row r="33534" spans="2:6" x14ac:dyDescent="0.25">
      <c r="B33534" s="55"/>
      <c r="C33534" s="52"/>
      <c r="D33534" s="56"/>
      <c r="F33534"/>
    </row>
    <row r="33535" spans="2:6" x14ac:dyDescent="0.25">
      <c r="B33535" s="55"/>
      <c r="C33535" s="52"/>
      <c r="D33535" s="56"/>
      <c r="F33535"/>
    </row>
    <row r="33536" spans="2:6" x14ac:dyDescent="0.25">
      <c r="B33536" s="55"/>
      <c r="C33536" s="52"/>
      <c r="D33536" s="56"/>
      <c r="F33536"/>
    </row>
    <row r="33537" spans="2:6" x14ac:dyDescent="0.25">
      <c r="B33537" s="55"/>
      <c r="C33537" s="52"/>
      <c r="D33537" s="56"/>
      <c r="F33537"/>
    </row>
    <row r="33538" spans="2:6" x14ac:dyDescent="0.25">
      <c r="B33538" s="55"/>
      <c r="C33538" s="52"/>
      <c r="D33538" s="56"/>
      <c r="F33538"/>
    </row>
    <row r="33539" spans="2:6" x14ac:dyDescent="0.25">
      <c r="B33539" s="55"/>
      <c r="C33539" s="52"/>
      <c r="D33539" s="56"/>
      <c r="F33539"/>
    </row>
    <row r="33540" spans="2:6" x14ac:dyDescent="0.25">
      <c r="B33540" s="55"/>
      <c r="C33540" s="52"/>
      <c r="D33540" s="56"/>
      <c r="F33540"/>
    </row>
    <row r="33541" spans="2:6" x14ac:dyDescent="0.25">
      <c r="B33541" s="55"/>
      <c r="C33541" s="52"/>
      <c r="D33541" s="56"/>
      <c r="F33541"/>
    </row>
    <row r="33542" spans="2:6" x14ac:dyDescent="0.25">
      <c r="B33542" s="55"/>
      <c r="C33542" s="52"/>
      <c r="D33542" s="56"/>
      <c r="F33542"/>
    </row>
    <row r="33543" spans="2:6" x14ac:dyDescent="0.25">
      <c r="B33543" s="55"/>
      <c r="C33543" s="52"/>
      <c r="D33543" s="56"/>
      <c r="F33543"/>
    </row>
    <row r="33544" spans="2:6" x14ac:dyDescent="0.25">
      <c r="B33544" s="55"/>
      <c r="C33544" s="52"/>
      <c r="D33544" s="56"/>
      <c r="F33544"/>
    </row>
    <row r="33545" spans="2:6" x14ac:dyDescent="0.25">
      <c r="B33545" s="55"/>
      <c r="C33545" s="52"/>
      <c r="D33545" s="56"/>
      <c r="F33545"/>
    </row>
    <row r="33546" spans="2:6" x14ac:dyDescent="0.25">
      <c r="B33546" s="55"/>
      <c r="C33546" s="52"/>
      <c r="D33546" s="56"/>
      <c r="F33546"/>
    </row>
    <row r="33547" spans="2:6" x14ac:dyDescent="0.25">
      <c r="B33547" s="55"/>
      <c r="C33547" s="52"/>
      <c r="D33547" s="56"/>
      <c r="F33547"/>
    </row>
    <row r="33548" spans="2:6" x14ac:dyDescent="0.25">
      <c r="B33548" s="55"/>
      <c r="C33548" s="52"/>
      <c r="D33548" s="56"/>
      <c r="F33548"/>
    </row>
    <row r="33549" spans="2:6" x14ac:dyDescent="0.25">
      <c r="B33549" s="55"/>
      <c r="C33549" s="52"/>
      <c r="D33549" s="56"/>
      <c r="F33549"/>
    </row>
    <row r="33550" spans="2:6" x14ac:dyDescent="0.25">
      <c r="B33550" s="55"/>
      <c r="C33550" s="52"/>
      <c r="D33550" s="56"/>
      <c r="F33550"/>
    </row>
    <row r="33551" spans="2:6" x14ac:dyDescent="0.25">
      <c r="B33551" s="55"/>
      <c r="C33551" s="52"/>
      <c r="D33551" s="56"/>
      <c r="F33551"/>
    </row>
    <row r="33552" spans="2:6" x14ac:dyDescent="0.25">
      <c r="B33552" s="55"/>
      <c r="C33552" s="52"/>
      <c r="D33552" s="56"/>
      <c r="F33552"/>
    </row>
    <row r="33553" spans="2:6" x14ac:dyDescent="0.25">
      <c r="B33553" s="55"/>
      <c r="C33553" s="52"/>
      <c r="D33553" s="56"/>
      <c r="F33553"/>
    </row>
    <row r="33554" spans="2:6" x14ac:dyDescent="0.25">
      <c r="B33554" s="55"/>
      <c r="C33554" s="52"/>
      <c r="D33554" s="56"/>
      <c r="F33554"/>
    </row>
    <row r="33555" spans="2:6" x14ac:dyDescent="0.25">
      <c r="B33555" s="55"/>
      <c r="C33555" s="52"/>
      <c r="D33555" s="56"/>
      <c r="F33555"/>
    </row>
    <row r="33556" spans="2:6" x14ac:dyDescent="0.25">
      <c r="B33556" s="55"/>
      <c r="C33556" s="52"/>
      <c r="D33556" s="56"/>
      <c r="F33556"/>
    </row>
    <row r="33557" spans="2:6" x14ac:dyDescent="0.25">
      <c r="B33557" s="55"/>
      <c r="C33557" s="52"/>
      <c r="D33557" s="56"/>
      <c r="F33557"/>
    </row>
    <row r="33558" spans="2:6" x14ac:dyDescent="0.25">
      <c r="B33558" s="55"/>
      <c r="C33558" s="52"/>
      <c r="D33558" s="56"/>
      <c r="F33558"/>
    </row>
    <row r="33559" spans="2:6" x14ac:dyDescent="0.25">
      <c r="B33559" s="55"/>
      <c r="C33559" s="52"/>
      <c r="D33559" s="56"/>
      <c r="F33559"/>
    </row>
    <row r="33560" spans="2:6" x14ac:dyDescent="0.25">
      <c r="B33560" s="55"/>
      <c r="C33560" s="52"/>
      <c r="D33560" s="56"/>
      <c r="F33560"/>
    </row>
    <row r="33561" spans="2:6" x14ac:dyDescent="0.25">
      <c r="B33561" s="55"/>
      <c r="C33561" s="52"/>
      <c r="D33561" s="56"/>
      <c r="F33561"/>
    </row>
    <row r="33562" spans="2:6" x14ac:dyDescent="0.25">
      <c r="B33562" s="55"/>
      <c r="C33562" s="52"/>
      <c r="D33562" s="56"/>
      <c r="F33562"/>
    </row>
    <row r="33563" spans="2:6" x14ac:dyDescent="0.25">
      <c r="B33563" s="55"/>
      <c r="C33563" s="52"/>
      <c r="D33563" s="56"/>
      <c r="F33563"/>
    </row>
    <row r="33564" spans="2:6" x14ac:dyDescent="0.25">
      <c r="B33564" s="55"/>
      <c r="C33564" s="52"/>
      <c r="D33564" s="56"/>
      <c r="F33564"/>
    </row>
    <row r="33565" spans="2:6" x14ac:dyDescent="0.25">
      <c r="B33565" s="55"/>
      <c r="C33565" s="52"/>
      <c r="D33565" s="56"/>
      <c r="F33565"/>
    </row>
    <row r="33566" spans="2:6" x14ac:dyDescent="0.25">
      <c r="B33566" s="55"/>
      <c r="C33566" s="52"/>
      <c r="D33566" s="56"/>
      <c r="F33566"/>
    </row>
    <row r="33567" spans="2:6" x14ac:dyDescent="0.25">
      <c r="B33567" s="55"/>
      <c r="C33567" s="52"/>
      <c r="D33567" s="56"/>
      <c r="F33567"/>
    </row>
    <row r="33568" spans="2:6" x14ac:dyDescent="0.25">
      <c r="B33568" s="55"/>
      <c r="C33568" s="52"/>
      <c r="D33568" s="56"/>
      <c r="F33568"/>
    </row>
    <row r="33569" spans="2:6" x14ac:dyDescent="0.25">
      <c r="B33569" s="55"/>
      <c r="C33569" s="52"/>
      <c r="D33569" s="56"/>
      <c r="F33569"/>
    </row>
    <row r="33570" spans="2:6" x14ac:dyDescent="0.25">
      <c r="B33570" s="55"/>
      <c r="C33570" s="52"/>
      <c r="D33570" s="56"/>
      <c r="F33570"/>
    </row>
    <row r="33571" spans="2:6" x14ac:dyDescent="0.25">
      <c r="B33571" s="55"/>
      <c r="C33571" s="52"/>
      <c r="D33571" s="56"/>
      <c r="F33571"/>
    </row>
    <row r="33572" spans="2:6" x14ac:dyDescent="0.25">
      <c r="B33572" s="55"/>
      <c r="C33572" s="52"/>
      <c r="D33572" s="56"/>
      <c r="F33572"/>
    </row>
    <row r="33573" spans="2:6" x14ac:dyDescent="0.25">
      <c r="B33573" s="55"/>
      <c r="C33573" s="52"/>
      <c r="D33573" s="56"/>
      <c r="F33573"/>
    </row>
    <row r="33574" spans="2:6" x14ac:dyDescent="0.25">
      <c r="B33574" s="55"/>
      <c r="C33574" s="52"/>
      <c r="D33574" s="56"/>
      <c r="F33574"/>
    </row>
    <row r="33575" spans="2:6" x14ac:dyDescent="0.25">
      <c r="B33575" s="55"/>
      <c r="C33575" s="52"/>
      <c r="D33575" s="56"/>
      <c r="F33575"/>
    </row>
    <row r="33576" spans="2:6" x14ac:dyDescent="0.25">
      <c r="B33576" s="55"/>
      <c r="C33576" s="52"/>
      <c r="D33576" s="56"/>
      <c r="F33576"/>
    </row>
    <row r="33577" spans="2:6" x14ac:dyDescent="0.25">
      <c r="B33577" s="55"/>
      <c r="C33577" s="52"/>
      <c r="D33577" s="56"/>
      <c r="F33577"/>
    </row>
    <row r="33578" spans="2:6" x14ac:dyDescent="0.25">
      <c r="B33578" s="55"/>
      <c r="C33578" s="52"/>
      <c r="D33578" s="56"/>
      <c r="F33578"/>
    </row>
    <row r="33579" spans="2:6" x14ac:dyDescent="0.25">
      <c r="B33579" s="55"/>
      <c r="C33579" s="52"/>
      <c r="D33579" s="56"/>
      <c r="F33579"/>
    </row>
    <row r="33580" spans="2:6" x14ac:dyDescent="0.25">
      <c r="B33580" s="55"/>
      <c r="C33580" s="52"/>
      <c r="D33580" s="56"/>
      <c r="F33580"/>
    </row>
    <row r="33581" spans="2:6" x14ac:dyDescent="0.25">
      <c r="B33581" s="55"/>
      <c r="C33581" s="52"/>
      <c r="D33581" s="56"/>
      <c r="F33581"/>
    </row>
    <row r="33582" spans="2:6" x14ac:dyDescent="0.25">
      <c r="B33582" s="55"/>
      <c r="C33582" s="52"/>
      <c r="D33582" s="56"/>
      <c r="F33582"/>
    </row>
    <row r="33583" spans="2:6" x14ac:dyDescent="0.25">
      <c r="B33583" s="55"/>
      <c r="C33583" s="52"/>
      <c r="D33583" s="56"/>
      <c r="F33583"/>
    </row>
    <row r="33584" spans="2:6" x14ac:dyDescent="0.25">
      <c r="B33584" s="55"/>
      <c r="C33584" s="52"/>
      <c r="D33584" s="56"/>
      <c r="F33584"/>
    </row>
    <row r="33585" spans="2:6" x14ac:dyDescent="0.25">
      <c r="B33585" s="55"/>
      <c r="C33585" s="52"/>
      <c r="D33585" s="56"/>
      <c r="F33585"/>
    </row>
    <row r="33586" spans="2:6" x14ac:dyDescent="0.25">
      <c r="B33586" s="55"/>
      <c r="C33586" s="52"/>
      <c r="D33586" s="56"/>
      <c r="F33586"/>
    </row>
    <row r="33587" spans="2:6" x14ac:dyDescent="0.25">
      <c r="B33587" s="55"/>
      <c r="C33587" s="52"/>
      <c r="D33587" s="56"/>
      <c r="F33587"/>
    </row>
    <row r="33588" spans="2:6" x14ac:dyDescent="0.25">
      <c r="B33588" s="55"/>
      <c r="C33588" s="52"/>
      <c r="D33588" s="56"/>
      <c r="F33588"/>
    </row>
    <row r="33589" spans="2:6" x14ac:dyDescent="0.25">
      <c r="B33589" s="55"/>
      <c r="C33589" s="52"/>
      <c r="D33589" s="56"/>
      <c r="F33589"/>
    </row>
    <row r="33590" spans="2:6" x14ac:dyDescent="0.25">
      <c r="B33590" s="55"/>
      <c r="C33590" s="52"/>
      <c r="D33590" s="56"/>
      <c r="F33590"/>
    </row>
    <row r="33591" spans="2:6" x14ac:dyDescent="0.25">
      <c r="B33591" s="55"/>
      <c r="C33591" s="52"/>
      <c r="D33591" s="56"/>
      <c r="F33591"/>
    </row>
    <row r="33592" spans="2:6" x14ac:dyDescent="0.25">
      <c r="B33592" s="55"/>
      <c r="C33592" s="52"/>
      <c r="D33592" s="56"/>
      <c r="F33592"/>
    </row>
    <row r="33593" spans="2:6" x14ac:dyDescent="0.25">
      <c r="B33593" s="55"/>
      <c r="C33593" s="52"/>
      <c r="D33593" s="56"/>
      <c r="F33593"/>
    </row>
    <row r="33594" spans="2:6" x14ac:dyDescent="0.25">
      <c r="B33594" s="55"/>
      <c r="C33594" s="52"/>
      <c r="D33594" s="56"/>
      <c r="F33594"/>
    </row>
    <row r="33595" spans="2:6" x14ac:dyDescent="0.25">
      <c r="B33595" s="55"/>
      <c r="C33595" s="52"/>
      <c r="D33595" s="56"/>
      <c r="F33595"/>
    </row>
    <row r="33596" spans="2:6" x14ac:dyDescent="0.25">
      <c r="B33596" s="55"/>
      <c r="C33596" s="52"/>
      <c r="D33596" s="56"/>
      <c r="F33596"/>
    </row>
    <row r="33597" spans="2:6" x14ac:dyDescent="0.25">
      <c r="B33597" s="55"/>
      <c r="C33597" s="52"/>
      <c r="D33597" s="56"/>
      <c r="F33597"/>
    </row>
    <row r="33598" spans="2:6" x14ac:dyDescent="0.25">
      <c r="B33598" s="55"/>
      <c r="C33598" s="52"/>
      <c r="D33598" s="56"/>
      <c r="F33598"/>
    </row>
    <row r="33599" spans="2:6" x14ac:dyDescent="0.25">
      <c r="B33599" s="55"/>
      <c r="C33599" s="52"/>
      <c r="D33599" s="56"/>
      <c r="F33599"/>
    </row>
    <row r="33600" spans="2:6" x14ac:dyDescent="0.25">
      <c r="B33600" s="55"/>
      <c r="C33600" s="52"/>
      <c r="D33600" s="56"/>
      <c r="F33600"/>
    </row>
    <row r="33601" spans="2:6" x14ac:dyDescent="0.25">
      <c r="B33601" s="55"/>
      <c r="C33601" s="52"/>
      <c r="D33601" s="56"/>
      <c r="F33601"/>
    </row>
    <row r="33602" spans="2:6" x14ac:dyDescent="0.25">
      <c r="B33602" s="55"/>
      <c r="C33602" s="52"/>
      <c r="D33602" s="56"/>
      <c r="F33602"/>
    </row>
    <row r="33603" spans="2:6" x14ac:dyDescent="0.25">
      <c r="B33603" s="55"/>
      <c r="C33603" s="52"/>
      <c r="D33603" s="56"/>
      <c r="F33603"/>
    </row>
    <row r="33604" spans="2:6" x14ac:dyDescent="0.25">
      <c r="B33604" s="55"/>
      <c r="C33604" s="52"/>
      <c r="D33604" s="56"/>
      <c r="F33604"/>
    </row>
    <row r="33605" spans="2:6" x14ac:dyDescent="0.25">
      <c r="B33605" s="55"/>
      <c r="C33605" s="52"/>
      <c r="D33605" s="56"/>
      <c r="F33605"/>
    </row>
    <row r="33606" spans="2:6" x14ac:dyDescent="0.25">
      <c r="B33606" s="55"/>
      <c r="C33606" s="52"/>
      <c r="D33606" s="56"/>
      <c r="F33606"/>
    </row>
    <row r="33607" spans="2:6" x14ac:dyDescent="0.25">
      <c r="B33607" s="55"/>
      <c r="C33607" s="52"/>
      <c r="D33607" s="56"/>
      <c r="F33607"/>
    </row>
    <row r="33608" spans="2:6" x14ac:dyDescent="0.25">
      <c r="B33608" s="55"/>
      <c r="C33608" s="52"/>
      <c r="D33608" s="56"/>
      <c r="F33608"/>
    </row>
    <row r="33609" spans="2:6" x14ac:dyDescent="0.25">
      <c r="B33609" s="55"/>
      <c r="C33609" s="52"/>
      <c r="D33609" s="56"/>
      <c r="F33609"/>
    </row>
    <row r="33610" spans="2:6" x14ac:dyDescent="0.25">
      <c r="B33610" s="55"/>
      <c r="C33610" s="52"/>
      <c r="D33610" s="56"/>
      <c r="F33610"/>
    </row>
    <row r="33611" spans="2:6" x14ac:dyDescent="0.25">
      <c r="B33611" s="55"/>
      <c r="C33611" s="52"/>
      <c r="D33611" s="56"/>
      <c r="F33611"/>
    </row>
    <row r="33612" spans="2:6" x14ac:dyDescent="0.25">
      <c r="B33612" s="55"/>
      <c r="C33612" s="52"/>
      <c r="D33612" s="56"/>
      <c r="F33612"/>
    </row>
    <row r="33613" spans="2:6" x14ac:dyDescent="0.25">
      <c r="B33613" s="55"/>
      <c r="C33613" s="52"/>
      <c r="D33613" s="56"/>
      <c r="F33613"/>
    </row>
    <row r="33614" spans="2:6" x14ac:dyDescent="0.25">
      <c r="B33614" s="55"/>
      <c r="C33614" s="52"/>
      <c r="D33614" s="56"/>
      <c r="F33614"/>
    </row>
    <row r="33615" spans="2:6" x14ac:dyDescent="0.25">
      <c r="B33615" s="55"/>
      <c r="C33615" s="52"/>
      <c r="D33615" s="56"/>
      <c r="F33615"/>
    </row>
    <row r="33616" spans="2:6" x14ac:dyDescent="0.25">
      <c r="B33616" s="55"/>
      <c r="C33616" s="52"/>
      <c r="D33616" s="56"/>
      <c r="F33616"/>
    </row>
    <row r="33617" spans="2:6" x14ac:dyDescent="0.25">
      <c r="B33617" s="55"/>
      <c r="C33617" s="52"/>
      <c r="D33617" s="56"/>
      <c r="F33617"/>
    </row>
    <row r="33618" spans="2:6" x14ac:dyDescent="0.25">
      <c r="B33618" s="55"/>
      <c r="C33618" s="52"/>
      <c r="D33618" s="56"/>
      <c r="F33618"/>
    </row>
    <row r="33619" spans="2:6" x14ac:dyDescent="0.25">
      <c r="B33619" s="55"/>
      <c r="C33619" s="52"/>
      <c r="D33619" s="56"/>
      <c r="F33619"/>
    </row>
    <row r="33620" spans="2:6" x14ac:dyDescent="0.25">
      <c r="B33620" s="55"/>
      <c r="C33620" s="52"/>
      <c r="D33620" s="56"/>
      <c r="F33620"/>
    </row>
    <row r="33621" spans="2:6" x14ac:dyDescent="0.25">
      <c r="B33621" s="55"/>
      <c r="C33621" s="52"/>
      <c r="D33621" s="56"/>
      <c r="F33621"/>
    </row>
    <row r="33622" spans="2:6" x14ac:dyDescent="0.25">
      <c r="B33622" s="55"/>
      <c r="C33622" s="52"/>
      <c r="D33622" s="56"/>
      <c r="F33622"/>
    </row>
    <row r="33623" spans="2:6" x14ac:dyDescent="0.25">
      <c r="B33623" s="55"/>
      <c r="C33623" s="52"/>
      <c r="D33623" s="56"/>
      <c r="F33623"/>
    </row>
    <row r="33624" spans="2:6" x14ac:dyDescent="0.25">
      <c r="B33624" s="55"/>
      <c r="C33624" s="52"/>
      <c r="D33624" s="56"/>
      <c r="F33624"/>
    </row>
    <row r="33625" spans="2:6" x14ac:dyDescent="0.25">
      <c r="B33625" s="55"/>
      <c r="C33625" s="52"/>
      <c r="D33625" s="56"/>
      <c r="F33625"/>
    </row>
    <row r="33626" spans="2:6" x14ac:dyDescent="0.25">
      <c r="B33626" s="55"/>
      <c r="C33626" s="52"/>
      <c r="D33626" s="56"/>
      <c r="F33626"/>
    </row>
    <row r="33627" spans="2:6" x14ac:dyDescent="0.25">
      <c r="B33627" s="55"/>
      <c r="C33627" s="52"/>
      <c r="D33627" s="56"/>
      <c r="F33627"/>
    </row>
    <row r="33628" spans="2:6" x14ac:dyDescent="0.25">
      <c r="B33628" s="55"/>
      <c r="C33628" s="52"/>
      <c r="D33628" s="56"/>
      <c r="F33628"/>
    </row>
    <row r="33629" spans="2:6" x14ac:dyDescent="0.25">
      <c r="B33629" s="55"/>
      <c r="C33629" s="52"/>
      <c r="D33629" s="56"/>
      <c r="F33629"/>
    </row>
    <row r="33630" spans="2:6" x14ac:dyDescent="0.25">
      <c r="B33630" s="55"/>
      <c r="C33630" s="52"/>
      <c r="D33630" s="56"/>
      <c r="F33630"/>
    </row>
    <row r="33631" spans="2:6" x14ac:dyDescent="0.25">
      <c r="B33631" s="55"/>
      <c r="C33631" s="52"/>
      <c r="D33631" s="56"/>
      <c r="F33631"/>
    </row>
    <row r="33632" spans="2:6" x14ac:dyDescent="0.25">
      <c r="B33632" s="55"/>
      <c r="C33632" s="52"/>
      <c r="D33632" s="56"/>
      <c r="F33632"/>
    </row>
    <row r="33633" spans="2:6" x14ac:dyDescent="0.25">
      <c r="B33633" s="55"/>
      <c r="C33633" s="52"/>
      <c r="D33633" s="56"/>
      <c r="F33633"/>
    </row>
    <row r="33634" spans="2:6" x14ac:dyDescent="0.25">
      <c r="B33634" s="55"/>
      <c r="C33634" s="52"/>
      <c r="D33634" s="56"/>
      <c r="F33634"/>
    </row>
    <row r="33635" spans="2:6" x14ac:dyDescent="0.25">
      <c r="B33635" s="55"/>
      <c r="C33635" s="52"/>
      <c r="D33635" s="56"/>
      <c r="F33635"/>
    </row>
    <row r="33636" spans="2:6" x14ac:dyDescent="0.25">
      <c r="B33636" s="55"/>
      <c r="C33636" s="52"/>
      <c r="D33636" s="56"/>
      <c r="F33636"/>
    </row>
    <row r="33637" spans="2:6" x14ac:dyDescent="0.25">
      <c r="B33637" s="55"/>
      <c r="C33637" s="52"/>
      <c r="D33637" s="56"/>
      <c r="F33637"/>
    </row>
    <row r="33638" spans="2:6" x14ac:dyDescent="0.25">
      <c r="B33638" s="55"/>
      <c r="C33638" s="52"/>
      <c r="D33638" s="56"/>
      <c r="F33638"/>
    </row>
    <row r="33639" spans="2:6" x14ac:dyDescent="0.25">
      <c r="B33639" s="55"/>
      <c r="C33639" s="52"/>
      <c r="D33639" s="56"/>
      <c r="F33639"/>
    </row>
    <row r="33640" spans="2:6" x14ac:dyDescent="0.25">
      <c r="B33640" s="55"/>
      <c r="C33640" s="52"/>
      <c r="D33640" s="56"/>
      <c r="F33640"/>
    </row>
    <row r="33641" spans="2:6" x14ac:dyDescent="0.25">
      <c r="B33641" s="55"/>
      <c r="C33641" s="52"/>
      <c r="D33641" s="56"/>
      <c r="F33641"/>
    </row>
    <row r="33642" spans="2:6" x14ac:dyDescent="0.25">
      <c r="B33642" s="55"/>
      <c r="C33642" s="52"/>
      <c r="D33642" s="56"/>
      <c r="F33642"/>
    </row>
    <row r="33643" spans="2:6" x14ac:dyDescent="0.25">
      <c r="B33643" s="55"/>
      <c r="C33643" s="52"/>
      <c r="D33643" s="56"/>
      <c r="F33643"/>
    </row>
    <row r="33644" spans="2:6" x14ac:dyDescent="0.25">
      <c r="B33644" s="55"/>
      <c r="C33644" s="52"/>
      <c r="D33644" s="56"/>
      <c r="F33644"/>
    </row>
    <row r="33645" spans="2:6" x14ac:dyDescent="0.25">
      <c r="B33645" s="55"/>
      <c r="C33645" s="52"/>
      <c r="D33645" s="56"/>
      <c r="F33645"/>
    </row>
    <row r="33646" spans="2:6" x14ac:dyDescent="0.25">
      <c r="B33646" s="55"/>
      <c r="C33646" s="52"/>
      <c r="D33646" s="56"/>
      <c r="F33646"/>
    </row>
    <row r="33647" spans="2:6" x14ac:dyDescent="0.25">
      <c r="B33647" s="55"/>
      <c r="C33647" s="52"/>
      <c r="D33647" s="56"/>
      <c r="F33647"/>
    </row>
    <row r="33648" spans="2:6" x14ac:dyDescent="0.25">
      <c r="B33648" s="55"/>
      <c r="C33648" s="52"/>
      <c r="D33648" s="56"/>
      <c r="F33648"/>
    </row>
    <row r="33649" spans="2:6" x14ac:dyDescent="0.25">
      <c r="B33649" s="55"/>
      <c r="C33649" s="52"/>
      <c r="D33649" s="56"/>
      <c r="F33649"/>
    </row>
    <row r="33650" spans="2:6" x14ac:dyDescent="0.25">
      <c r="B33650" s="55"/>
      <c r="C33650" s="52"/>
      <c r="D33650" s="56"/>
      <c r="F33650"/>
    </row>
    <row r="33651" spans="2:6" x14ac:dyDescent="0.25">
      <c r="B33651" s="55"/>
      <c r="C33651" s="52"/>
      <c r="D33651" s="56"/>
      <c r="F33651"/>
    </row>
    <row r="33652" spans="2:6" x14ac:dyDescent="0.25">
      <c r="B33652" s="55"/>
      <c r="C33652" s="52"/>
      <c r="D33652" s="56"/>
      <c r="F33652"/>
    </row>
    <row r="33653" spans="2:6" x14ac:dyDescent="0.25">
      <c r="B33653" s="55"/>
      <c r="C33653" s="52"/>
      <c r="D33653" s="56"/>
      <c r="F33653"/>
    </row>
    <row r="33654" spans="2:6" x14ac:dyDescent="0.25">
      <c r="B33654" s="55"/>
      <c r="C33654" s="52"/>
      <c r="D33654" s="56"/>
      <c r="F33654"/>
    </row>
    <row r="33655" spans="2:6" x14ac:dyDescent="0.25">
      <c r="B33655" s="55"/>
      <c r="C33655" s="52"/>
      <c r="D33655" s="56"/>
      <c r="F33655"/>
    </row>
    <row r="33656" spans="2:6" x14ac:dyDescent="0.25">
      <c r="B33656" s="55"/>
      <c r="C33656" s="52"/>
      <c r="D33656" s="56"/>
      <c r="F33656"/>
    </row>
    <row r="33657" spans="2:6" x14ac:dyDescent="0.25">
      <c r="B33657" s="55"/>
      <c r="C33657" s="52"/>
      <c r="D33657" s="56"/>
      <c r="F33657"/>
    </row>
    <row r="33658" spans="2:6" x14ac:dyDescent="0.25">
      <c r="B33658" s="55"/>
      <c r="C33658" s="52"/>
      <c r="D33658" s="56"/>
      <c r="F33658"/>
    </row>
    <row r="33659" spans="2:6" x14ac:dyDescent="0.25">
      <c r="B33659" s="55"/>
      <c r="C33659" s="52"/>
      <c r="D33659" s="56"/>
      <c r="F33659"/>
    </row>
    <row r="33660" spans="2:6" x14ac:dyDescent="0.25">
      <c r="B33660" s="55"/>
      <c r="C33660" s="52"/>
      <c r="D33660" s="56"/>
      <c r="F33660"/>
    </row>
    <row r="33661" spans="2:6" x14ac:dyDescent="0.25">
      <c r="B33661" s="55"/>
      <c r="C33661" s="52"/>
      <c r="D33661" s="56"/>
      <c r="F33661"/>
    </row>
    <row r="33662" spans="2:6" x14ac:dyDescent="0.25">
      <c r="B33662" s="55"/>
      <c r="C33662" s="52"/>
      <c r="D33662" s="56"/>
      <c r="F33662"/>
    </row>
    <row r="33663" spans="2:6" x14ac:dyDescent="0.25">
      <c r="B33663" s="55"/>
      <c r="C33663" s="52"/>
      <c r="D33663" s="56"/>
      <c r="F33663"/>
    </row>
    <row r="33664" spans="2:6" x14ac:dyDescent="0.25">
      <c r="B33664" s="55"/>
      <c r="C33664" s="52"/>
      <c r="D33664" s="56"/>
      <c r="F33664"/>
    </row>
    <row r="33665" spans="2:6" x14ac:dyDescent="0.25">
      <c r="B33665" s="55"/>
      <c r="C33665" s="52"/>
      <c r="D33665" s="56"/>
      <c r="F33665"/>
    </row>
    <row r="33666" spans="2:6" x14ac:dyDescent="0.25">
      <c r="B33666" s="55"/>
      <c r="C33666" s="52"/>
      <c r="D33666" s="56"/>
      <c r="F33666"/>
    </row>
    <row r="33667" spans="2:6" x14ac:dyDescent="0.25">
      <c r="B33667" s="55"/>
      <c r="C33667" s="52"/>
      <c r="D33667" s="56"/>
      <c r="F33667"/>
    </row>
    <row r="33668" spans="2:6" x14ac:dyDescent="0.25">
      <c r="B33668" s="55"/>
      <c r="C33668" s="52"/>
      <c r="D33668" s="56"/>
      <c r="F33668"/>
    </row>
    <row r="33669" spans="2:6" x14ac:dyDescent="0.25">
      <c r="B33669" s="55"/>
      <c r="C33669" s="52"/>
      <c r="D33669" s="56"/>
      <c r="F33669"/>
    </row>
    <row r="33670" spans="2:6" x14ac:dyDescent="0.25">
      <c r="B33670" s="55"/>
      <c r="C33670" s="52"/>
      <c r="D33670" s="56"/>
      <c r="F33670"/>
    </row>
    <row r="33671" spans="2:6" x14ac:dyDescent="0.25">
      <c r="B33671" s="55"/>
      <c r="C33671" s="52"/>
      <c r="D33671" s="56"/>
      <c r="F33671"/>
    </row>
    <row r="33672" spans="2:6" x14ac:dyDescent="0.25">
      <c r="B33672" s="55"/>
      <c r="C33672" s="52"/>
      <c r="D33672" s="56"/>
      <c r="F33672"/>
    </row>
    <row r="33673" spans="2:6" x14ac:dyDescent="0.25">
      <c r="B33673" s="55"/>
      <c r="C33673" s="52"/>
      <c r="D33673" s="56"/>
      <c r="F33673"/>
    </row>
    <row r="33674" spans="2:6" x14ac:dyDescent="0.25">
      <c r="B33674" s="55"/>
      <c r="C33674" s="52"/>
      <c r="D33674" s="56"/>
      <c r="F33674"/>
    </row>
    <row r="33675" spans="2:6" x14ac:dyDescent="0.25">
      <c r="B33675" s="55"/>
      <c r="C33675" s="52"/>
      <c r="D33675" s="56"/>
      <c r="F33675"/>
    </row>
    <row r="33676" spans="2:6" x14ac:dyDescent="0.25">
      <c r="B33676" s="55"/>
      <c r="C33676" s="52"/>
      <c r="D33676" s="56"/>
      <c r="F33676"/>
    </row>
    <row r="33677" spans="2:6" x14ac:dyDescent="0.25">
      <c r="B33677" s="55"/>
      <c r="C33677" s="52"/>
      <c r="D33677" s="56"/>
      <c r="F33677"/>
    </row>
    <row r="33678" spans="2:6" x14ac:dyDescent="0.25">
      <c r="B33678" s="55"/>
      <c r="C33678" s="52"/>
      <c r="D33678" s="56"/>
      <c r="F33678"/>
    </row>
    <row r="33679" spans="2:6" x14ac:dyDescent="0.25">
      <c r="B33679" s="55"/>
      <c r="C33679" s="52"/>
      <c r="D33679" s="56"/>
      <c r="F33679"/>
    </row>
    <row r="33680" spans="2:6" x14ac:dyDescent="0.25">
      <c r="B33680" s="55"/>
      <c r="C33680" s="52"/>
      <c r="D33680" s="56"/>
      <c r="F33680"/>
    </row>
    <row r="33681" spans="2:6" x14ac:dyDescent="0.25">
      <c r="B33681" s="55"/>
      <c r="C33681" s="52"/>
      <c r="D33681" s="56"/>
      <c r="F33681"/>
    </row>
    <row r="33682" spans="2:6" x14ac:dyDescent="0.25">
      <c r="B33682" s="55"/>
      <c r="C33682" s="52"/>
      <c r="D33682" s="56"/>
      <c r="F33682"/>
    </row>
    <row r="33683" spans="2:6" x14ac:dyDescent="0.25">
      <c r="B33683" s="55"/>
      <c r="C33683" s="52"/>
      <c r="D33683" s="56"/>
      <c r="F33683"/>
    </row>
    <row r="33684" spans="2:6" x14ac:dyDescent="0.25">
      <c r="B33684" s="55"/>
      <c r="C33684" s="52"/>
      <c r="D33684" s="56"/>
      <c r="F33684"/>
    </row>
    <row r="33685" spans="2:6" x14ac:dyDescent="0.25">
      <c r="B33685" s="55"/>
      <c r="C33685" s="52"/>
      <c r="D33685" s="56"/>
      <c r="F33685"/>
    </row>
    <row r="33686" spans="2:6" x14ac:dyDescent="0.25">
      <c r="B33686" s="55"/>
      <c r="C33686" s="52"/>
      <c r="D33686" s="56"/>
      <c r="F33686"/>
    </row>
    <row r="33687" spans="2:6" x14ac:dyDescent="0.25">
      <c r="B33687" s="55"/>
      <c r="C33687" s="52"/>
      <c r="D33687" s="56"/>
      <c r="F33687"/>
    </row>
    <row r="33688" spans="2:6" x14ac:dyDescent="0.25">
      <c r="B33688" s="55"/>
      <c r="C33688" s="52"/>
      <c r="D33688" s="56"/>
      <c r="F33688"/>
    </row>
    <row r="33689" spans="2:6" x14ac:dyDescent="0.25">
      <c r="B33689" s="55"/>
      <c r="C33689" s="52"/>
      <c r="D33689" s="56"/>
      <c r="F33689"/>
    </row>
    <row r="33690" spans="2:6" x14ac:dyDescent="0.25">
      <c r="B33690" s="55"/>
      <c r="C33690" s="52"/>
      <c r="D33690" s="56"/>
      <c r="F33690"/>
    </row>
    <row r="33691" spans="2:6" x14ac:dyDescent="0.25">
      <c r="B33691" s="55"/>
      <c r="C33691" s="52"/>
      <c r="D33691" s="56"/>
      <c r="F33691"/>
    </row>
    <row r="33692" spans="2:6" x14ac:dyDescent="0.25">
      <c r="B33692" s="55"/>
      <c r="C33692" s="52"/>
      <c r="D33692" s="56"/>
      <c r="F33692"/>
    </row>
    <row r="33693" spans="2:6" x14ac:dyDescent="0.25">
      <c r="B33693" s="55"/>
      <c r="C33693" s="52"/>
      <c r="D33693" s="56"/>
      <c r="F33693"/>
    </row>
    <row r="33694" spans="2:6" x14ac:dyDescent="0.25">
      <c r="B33694" s="55"/>
      <c r="C33694" s="52"/>
      <c r="D33694" s="56"/>
      <c r="F33694"/>
    </row>
    <row r="33695" spans="2:6" x14ac:dyDescent="0.25">
      <c r="B33695" s="55"/>
      <c r="C33695" s="52"/>
      <c r="D33695" s="56"/>
      <c r="F33695"/>
    </row>
    <row r="33696" spans="2:6" x14ac:dyDescent="0.25">
      <c r="B33696" s="55"/>
      <c r="C33696" s="52"/>
      <c r="D33696" s="56"/>
      <c r="F33696"/>
    </row>
    <row r="33697" spans="2:6" x14ac:dyDescent="0.25">
      <c r="B33697" s="55"/>
      <c r="C33697" s="52"/>
      <c r="D33697" s="56"/>
      <c r="F33697"/>
    </row>
    <row r="33698" spans="2:6" x14ac:dyDescent="0.25">
      <c r="B33698" s="55"/>
      <c r="C33698" s="52"/>
      <c r="D33698" s="56"/>
      <c r="F33698"/>
    </row>
    <row r="33699" spans="2:6" x14ac:dyDescent="0.25">
      <c r="B33699" s="55"/>
      <c r="C33699" s="52"/>
      <c r="D33699" s="56"/>
      <c r="F33699"/>
    </row>
    <row r="33700" spans="2:6" x14ac:dyDescent="0.25">
      <c r="B33700" s="55"/>
      <c r="C33700" s="52"/>
      <c r="D33700" s="56"/>
      <c r="F33700"/>
    </row>
    <row r="33701" spans="2:6" x14ac:dyDescent="0.25">
      <c r="B33701" s="55"/>
      <c r="C33701" s="52"/>
      <c r="D33701" s="56"/>
      <c r="F33701"/>
    </row>
    <row r="33702" spans="2:6" x14ac:dyDescent="0.25">
      <c r="B33702" s="55"/>
      <c r="C33702" s="52"/>
      <c r="D33702" s="56"/>
      <c r="F33702"/>
    </row>
    <row r="33703" spans="2:6" x14ac:dyDescent="0.25">
      <c r="B33703" s="55"/>
      <c r="C33703" s="52"/>
      <c r="D33703" s="56"/>
      <c r="F33703"/>
    </row>
    <row r="33704" spans="2:6" x14ac:dyDescent="0.25">
      <c r="B33704" s="55"/>
      <c r="C33704" s="52"/>
      <c r="D33704" s="56"/>
      <c r="F33704"/>
    </row>
    <row r="33705" spans="2:6" x14ac:dyDescent="0.25">
      <c r="B33705" s="55"/>
      <c r="C33705" s="52"/>
      <c r="D33705" s="56"/>
      <c r="F33705"/>
    </row>
    <row r="33706" spans="2:6" x14ac:dyDescent="0.25">
      <c r="B33706" s="55"/>
      <c r="C33706" s="52"/>
      <c r="D33706" s="56"/>
      <c r="F33706"/>
    </row>
    <row r="33707" spans="2:6" x14ac:dyDescent="0.25">
      <c r="B33707" s="55"/>
      <c r="C33707" s="52"/>
      <c r="D33707" s="56"/>
      <c r="F33707"/>
    </row>
    <row r="33708" spans="2:6" x14ac:dyDescent="0.25">
      <c r="B33708" s="55"/>
      <c r="C33708" s="52"/>
      <c r="D33708" s="56"/>
      <c r="F33708"/>
    </row>
    <row r="33709" spans="2:6" x14ac:dyDescent="0.25">
      <c r="B33709" s="55"/>
      <c r="C33709" s="52"/>
      <c r="D33709" s="56"/>
      <c r="F33709"/>
    </row>
    <row r="33710" spans="2:6" x14ac:dyDescent="0.25">
      <c r="B33710" s="55"/>
      <c r="C33710" s="52"/>
      <c r="D33710" s="56"/>
      <c r="F33710"/>
    </row>
    <row r="33711" spans="2:6" x14ac:dyDescent="0.25">
      <c r="B33711" s="55"/>
      <c r="C33711" s="52"/>
      <c r="D33711" s="56"/>
      <c r="F33711"/>
    </row>
    <row r="33712" spans="2:6" x14ac:dyDescent="0.25">
      <c r="B33712" s="55"/>
      <c r="C33712" s="52"/>
      <c r="D33712" s="56"/>
      <c r="F33712"/>
    </row>
    <row r="33713" spans="2:6" x14ac:dyDescent="0.25">
      <c r="B33713" s="55"/>
      <c r="C33713" s="52"/>
      <c r="D33713" s="56"/>
      <c r="F33713"/>
    </row>
    <row r="33714" spans="2:6" x14ac:dyDescent="0.25">
      <c r="B33714" s="55"/>
      <c r="C33714" s="52"/>
      <c r="D33714" s="56"/>
      <c r="F33714"/>
    </row>
    <row r="33715" spans="2:6" x14ac:dyDescent="0.25">
      <c r="B33715" s="55"/>
      <c r="C33715" s="52"/>
      <c r="D33715" s="56"/>
      <c r="F33715"/>
    </row>
    <row r="33716" spans="2:6" x14ac:dyDescent="0.25">
      <c r="B33716" s="55"/>
      <c r="C33716" s="52"/>
      <c r="D33716" s="56"/>
      <c r="F33716"/>
    </row>
    <row r="33717" spans="2:6" x14ac:dyDescent="0.25">
      <c r="B33717" s="55"/>
      <c r="C33717" s="52"/>
      <c r="D33717" s="56"/>
      <c r="F33717"/>
    </row>
    <row r="33718" spans="2:6" x14ac:dyDescent="0.25">
      <c r="B33718" s="55"/>
      <c r="C33718" s="52"/>
      <c r="D33718" s="56"/>
      <c r="F33718"/>
    </row>
    <row r="33719" spans="2:6" x14ac:dyDescent="0.25">
      <c r="B33719" s="55"/>
      <c r="C33719" s="52"/>
      <c r="D33719" s="56"/>
      <c r="F33719"/>
    </row>
    <row r="33720" spans="2:6" x14ac:dyDescent="0.25">
      <c r="B33720" s="55"/>
      <c r="C33720" s="52"/>
      <c r="D33720" s="56"/>
      <c r="F33720"/>
    </row>
    <row r="33721" spans="2:6" x14ac:dyDescent="0.25">
      <c r="B33721" s="55"/>
      <c r="C33721" s="52"/>
      <c r="D33721" s="56"/>
      <c r="F33721"/>
    </row>
    <row r="33722" spans="2:6" x14ac:dyDescent="0.25">
      <c r="B33722" s="55"/>
      <c r="C33722" s="52"/>
      <c r="D33722" s="56"/>
      <c r="F33722"/>
    </row>
    <row r="33723" spans="2:6" x14ac:dyDescent="0.25">
      <c r="B33723" s="55"/>
      <c r="C33723" s="52"/>
      <c r="D33723" s="56"/>
      <c r="F33723"/>
    </row>
    <row r="33724" spans="2:6" x14ac:dyDescent="0.25">
      <c r="B33724" s="55"/>
      <c r="C33724" s="52"/>
      <c r="D33724" s="56"/>
      <c r="F33724"/>
    </row>
    <row r="33725" spans="2:6" x14ac:dyDescent="0.25">
      <c r="B33725" s="55"/>
      <c r="C33725" s="52"/>
      <c r="D33725" s="56"/>
      <c r="F33725"/>
    </row>
    <row r="33726" spans="2:6" x14ac:dyDescent="0.25">
      <c r="B33726" s="55"/>
      <c r="C33726" s="52"/>
      <c r="D33726" s="56"/>
      <c r="F33726"/>
    </row>
    <row r="33727" spans="2:6" x14ac:dyDescent="0.25">
      <c r="B33727" s="55"/>
      <c r="C33727" s="52"/>
      <c r="D33727" s="56"/>
      <c r="F33727"/>
    </row>
    <row r="33728" spans="2:6" x14ac:dyDescent="0.25">
      <c r="B33728" s="55"/>
      <c r="C33728" s="52"/>
      <c r="D33728" s="56"/>
      <c r="F33728"/>
    </row>
    <row r="33729" spans="2:6" x14ac:dyDescent="0.25">
      <c r="B33729" s="55"/>
      <c r="C33729" s="52"/>
      <c r="D33729" s="56"/>
      <c r="F33729"/>
    </row>
    <row r="33730" spans="2:6" x14ac:dyDescent="0.25">
      <c r="B33730" s="55"/>
      <c r="C33730" s="52"/>
      <c r="D33730" s="56"/>
      <c r="F33730"/>
    </row>
    <row r="33731" spans="2:6" x14ac:dyDescent="0.25">
      <c r="B33731" s="55"/>
      <c r="C33731" s="52"/>
      <c r="D33731" s="56"/>
      <c r="F33731"/>
    </row>
    <row r="33732" spans="2:6" x14ac:dyDescent="0.25">
      <c r="B33732" s="55"/>
      <c r="C33732" s="52"/>
      <c r="D33732" s="56"/>
      <c r="F33732"/>
    </row>
    <row r="33733" spans="2:6" x14ac:dyDescent="0.25">
      <c r="B33733" s="55"/>
      <c r="C33733" s="52"/>
      <c r="D33733" s="56"/>
      <c r="F33733"/>
    </row>
    <row r="33734" spans="2:6" x14ac:dyDescent="0.25">
      <c r="B33734" s="55"/>
      <c r="C33734" s="52"/>
      <c r="D33734" s="56"/>
      <c r="F33734"/>
    </row>
    <row r="33735" spans="2:6" x14ac:dyDescent="0.25">
      <c r="B33735" s="55"/>
      <c r="C33735" s="52"/>
      <c r="D33735" s="56"/>
      <c r="F33735"/>
    </row>
    <row r="33736" spans="2:6" x14ac:dyDescent="0.25">
      <c r="B33736" s="55"/>
      <c r="C33736" s="52"/>
      <c r="D33736" s="56"/>
      <c r="F33736"/>
    </row>
    <row r="33737" spans="2:6" x14ac:dyDescent="0.25">
      <c r="B33737" s="55"/>
      <c r="C33737" s="52"/>
      <c r="D33737" s="56"/>
      <c r="F33737"/>
    </row>
    <row r="33738" spans="2:6" x14ac:dyDescent="0.25">
      <c r="B33738" s="55"/>
      <c r="C33738" s="52"/>
      <c r="D33738" s="56"/>
      <c r="F33738"/>
    </row>
    <row r="33739" spans="2:6" x14ac:dyDescent="0.25">
      <c r="B33739" s="55"/>
      <c r="C33739" s="52"/>
      <c r="D33739" s="56"/>
      <c r="F33739"/>
    </row>
    <row r="33740" spans="2:6" x14ac:dyDescent="0.25">
      <c r="B33740" s="55"/>
      <c r="C33740" s="52"/>
      <c r="D33740" s="56"/>
      <c r="F33740"/>
    </row>
    <row r="33741" spans="2:6" x14ac:dyDescent="0.25">
      <c r="B33741" s="55"/>
      <c r="C33741" s="52"/>
      <c r="D33741" s="56"/>
      <c r="F33741"/>
    </row>
    <row r="33742" spans="2:6" x14ac:dyDescent="0.25">
      <c r="B33742" s="55"/>
      <c r="C33742" s="52"/>
      <c r="D33742" s="56"/>
      <c r="F33742"/>
    </row>
    <row r="33743" spans="2:6" x14ac:dyDescent="0.25">
      <c r="B33743" s="55"/>
      <c r="C33743" s="52"/>
      <c r="D33743" s="56"/>
      <c r="F33743"/>
    </row>
    <row r="33744" spans="2:6" x14ac:dyDescent="0.25">
      <c r="B33744" s="55"/>
      <c r="C33744" s="52"/>
      <c r="D33744" s="56"/>
      <c r="F33744"/>
    </row>
    <row r="33745" spans="2:6" x14ac:dyDescent="0.25">
      <c r="B33745" s="55"/>
      <c r="C33745" s="52"/>
      <c r="D33745" s="56"/>
      <c r="F33745"/>
    </row>
    <row r="33746" spans="2:6" x14ac:dyDescent="0.25">
      <c r="B33746" s="55"/>
      <c r="C33746" s="52"/>
      <c r="D33746" s="56"/>
      <c r="F33746"/>
    </row>
    <row r="33747" spans="2:6" x14ac:dyDescent="0.25">
      <c r="B33747" s="55"/>
      <c r="C33747" s="52"/>
      <c r="D33747" s="56"/>
      <c r="F33747"/>
    </row>
    <row r="33748" spans="2:6" x14ac:dyDescent="0.25">
      <c r="B33748" s="55"/>
      <c r="C33748" s="52"/>
      <c r="D33748" s="56"/>
      <c r="F33748"/>
    </row>
    <row r="33749" spans="2:6" x14ac:dyDescent="0.25">
      <c r="B33749" s="55"/>
      <c r="C33749" s="52"/>
      <c r="D33749" s="56"/>
      <c r="F33749"/>
    </row>
    <row r="33750" spans="2:6" x14ac:dyDescent="0.25">
      <c r="B33750" s="55"/>
      <c r="C33750" s="52"/>
      <c r="D33750" s="56"/>
      <c r="F33750"/>
    </row>
    <row r="33751" spans="2:6" x14ac:dyDescent="0.25">
      <c r="B33751" s="55"/>
      <c r="C33751" s="52"/>
      <c r="D33751" s="56"/>
      <c r="F33751"/>
    </row>
    <row r="33752" spans="2:6" x14ac:dyDescent="0.25">
      <c r="B33752" s="55"/>
      <c r="C33752" s="52"/>
      <c r="D33752" s="56"/>
      <c r="F33752"/>
    </row>
    <row r="33753" spans="2:6" x14ac:dyDescent="0.25">
      <c r="B33753" s="55"/>
      <c r="C33753" s="52"/>
      <c r="D33753" s="56"/>
      <c r="F33753"/>
    </row>
    <row r="33754" spans="2:6" x14ac:dyDescent="0.25">
      <c r="B33754" s="55"/>
      <c r="C33754" s="52"/>
      <c r="D33754" s="56"/>
      <c r="F33754"/>
    </row>
    <row r="33755" spans="2:6" x14ac:dyDescent="0.25">
      <c r="B33755" s="55"/>
      <c r="C33755" s="52"/>
      <c r="D33755" s="56"/>
      <c r="F33755"/>
    </row>
    <row r="33756" spans="2:6" x14ac:dyDescent="0.25">
      <c r="B33756" s="55"/>
      <c r="C33756" s="52"/>
      <c r="D33756" s="56"/>
      <c r="F33756"/>
    </row>
    <row r="33757" spans="2:6" x14ac:dyDescent="0.25">
      <c r="B33757" s="55"/>
      <c r="C33757" s="52"/>
      <c r="D33757" s="56"/>
      <c r="F33757"/>
    </row>
    <row r="33758" spans="2:6" x14ac:dyDescent="0.25">
      <c r="B33758" s="55"/>
      <c r="C33758" s="52"/>
      <c r="D33758" s="56"/>
      <c r="F33758"/>
    </row>
    <row r="33759" spans="2:6" x14ac:dyDescent="0.25">
      <c r="B33759" s="55"/>
      <c r="C33759" s="52"/>
      <c r="D33759" s="56"/>
      <c r="F33759"/>
    </row>
    <row r="33760" spans="2:6" x14ac:dyDescent="0.25">
      <c r="B33760" s="55"/>
      <c r="C33760" s="52"/>
      <c r="D33760" s="56"/>
      <c r="F33760"/>
    </row>
    <row r="33761" spans="2:6" x14ac:dyDescent="0.25">
      <c r="B33761" s="55"/>
      <c r="C33761" s="52"/>
      <c r="D33761" s="56"/>
      <c r="F33761"/>
    </row>
    <row r="33762" spans="2:6" x14ac:dyDescent="0.25">
      <c r="B33762" s="55"/>
      <c r="C33762" s="52"/>
      <c r="D33762" s="56"/>
      <c r="F33762"/>
    </row>
    <row r="33763" spans="2:6" x14ac:dyDescent="0.25">
      <c r="B33763" s="55"/>
      <c r="C33763" s="52"/>
      <c r="D33763" s="56"/>
      <c r="F33763"/>
    </row>
    <row r="33764" spans="2:6" x14ac:dyDescent="0.25">
      <c r="B33764" s="55"/>
      <c r="C33764" s="52"/>
      <c r="D33764" s="56"/>
      <c r="F33764"/>
    </row>
    <row r="33765" spans="2:6" x14ac:dyDescent="0.25">
      <c r="B33765" s="55"/>
      <c r="C33765" s="52"/>
      <c r="D33765" s="56"/>
      <c r="F33765"/>
    </row>
    <row r="33766" spans="2:6" x14ac:dyDescent="0.25">
      <c r="B33766" s="55"/>
      <c r="C33766" s="52"/>
      <c r="D33766" s="56"/>
      <c r="F33766"/>
    </row>
    <row r="33767" spans="2:6" x14ac:dyDescent="0.25">
      <c r="B33767" s="55"/>
      <c r="C33767" s="52"/>
      <c r="D33767" s="56"/>
      <c r="F33767"/>
    </row>
    <row r="33768" spans="2:6" x14ac:dyDescent="0.25">
      <c r="B33768" s="55"/>
      <c r="C33768" s="52"/>
      <c r="D33768" s="56"/>
      <c r="F33768"/>
    </row>
    <row r="33769" spans="2:6" x14ac:dyDescent="0.25">
      <c r="B33769" s="55"/>
      <c r="C33769" s="52"/>
      <c r="D33769" s="56"/>
      <c r="F33769"/>
    </row>
    <row r="33770" spans="2:6" x14ac:dyDescent="0.25">
      <c r="B33770" s="55"/>
      <c r="C33770" s="52"/>
      <c r="D33770" s="56"/>
      <c r="F33770"/>
    </row>
    <row r="33771" spans="2:6" x14ac:dyDescent="0.25">
      <c r="B33771" s="55"/>
      <c r="C33771" s="52"/>
      <c r="D33771" s="56"/>
      <c r="F33771"/>
    </row>
    <row r="33772" spans="2:6" x14ac:dyDescent="0.25">
      <c r="B33772" s="55"/>
      <c r="C33772" s="52"/>
      <c r="D33772" s="56"/>
      <c r="F33772"/>
    </row>
    <row r="33773" spans="2:6" x14ac:dyDescent="0.25">
      <c r="B33773" s="55"/>
      <c r="C33773" s="52"/>
      <c r="D33773" s="56"/>
      <c r="F33773"/>
    </row>
    <row r="33774" spans="2:6" x14ac:dyDescent="0.25">
      <c r="B33774" s="55"/>
      <c r="C33774" s="52"/>
      <c r="D33774" s="56"/>
      <c r="F33774"/>
    </row>
    <row r="33775" spans="2:6" x14ac:dyDescent="0.25">
      <c r="B33775" s="55"/>
      <c r="C33775" s="52"/>
      <c r="D33775" s="56"/>
      <c r="F33775"/>
    </row>
    <row r="33776" spans="2:6" x14ac:dyDescent="0.25">
      <c r="B33776" s="55"/>
      <c r="C33776" s="52"/>
      <c r="D33776" s="56"/>
      <c r="F33776"/>
    </row>
    <row r="33777" spans="2:6" x14ac:dyDescent="0.25">
      <c r="B33777" s="55"/>
      <c r="C33777" s="52"/>
      <c r="D33777" s="56"/>
      <c r="F33777"/>
    </row>
    <row r="33778" spans="2:6" x14ac:dyDescent="0.25">
      <c r="B33778" s="55"/>
      <c r="C33778" s="52"/>
      <c r="D33778" s="56"/>
      <c r="F33778"/>
    </row>
    <row r="33779" spans="2:6" x14ac:dyDescent="0.25">
      <c r="B33779" s="55"/>
      <c r="C33779" s="52"/>
      <c r="D33779" s="56"/>
      <c r="F33779"/>
    </row>
    <row r="33780" spans="2:6" x14ac:dyDescent="0.25">
      <c r="B33780" s="55"/>
      <c r="C33780" s="52"/>
      <c r="D33780" s="56"/>
      <c r="F33780"/>
    </row>
    <row r="33781" spans="2:6" x14ac:dyDescent="0.25">
      <c r="B33781" s="55"/>
      <c r="C33781" s="52"/>
      <c r="D33781" s="56"/>
      <c r="F33781"/>
    </row>
    <row r="33782" spans="2:6" x14ac:dyDescent="0.25">
      <c r="B33782" s="55"/>
      <c r="C33782" s="52"/>
      <c r="D33782" s="56"/>
      <c r="F33782"/>
    </row>
    <row r="33783" spans="2:6" x14ac:dyDescent="0.25">
      <c r="B33783" s="55"/>
      <c r="C33783" s="52"/>
      <c r="D33783" s="56"/>
      <c r="F33783"/>
    </row>
    <row r="33784" spans="2:6" x14ac:dyDescent="0.25">
      <c r="B33784" s="55"/>
      <c r="C33784" s="52"/>
      <c r="D33784" s="56"/>
      <c r="F33784"/>
    </row>
    <row r="33785" spans="2:6" x14ac:dyDescent="0.25">
      <c r="B33785" s="55"/>
      <c r="C33785" s="52"/>
      <c r="D33785" s="56"/>
      <c r="F33785"/>
    </row>
    <row r="33786" spans="2:6" x14ac:dyDescent="0.25">
      <c r="B33786" s="55"/>
      <c r="C33786" s="52"/>
      <c r="D33786" s="56"/>
      <c r="F33786"/>
    </row>
    <row r="33787" spans="2:6" x14ac:dyDescent="0.25">
      <c r="B33787" s="55"/>
      <c r="C33787" s="52"/>
      <c r="D33787" s="56"/>
      <c r="F33787"/>
    </row>
    <row r="33788" spans="2:6" x14ac:dyDescent="0.25">
      <c r="B33788" s="55"/>
      <c r="C33788" s="52"/>
      <c r="D33788" s="56"/>
      <c r="F33788"/>
    </row>
    <row r="33789" spans="2:6" x14ac:dyDescent="0.25">
      <c r="B33789" s="55"/>
      <c r="C33789" s="52"/>
      <c r="D33789" s="56"/>
      <c r="F33789"/>
    </row>
    <row r="33790" spans="2:6" x14ac:dyDescent="0.25">
      <c r="B33790" s="55"/>
      <c r="C33790" s="52"/>
      <c r="D33790" s="56"/>
      <c r="F33790"/>
    </row>
    <row r="33791" spans="2:6" x14ac:dyDescent="0.25">
      <c r="B33791" s="55"/>
      <c r="C33791" s="52"/>
      <c r="D33791" s="56"/>
      <c r="F33791"/>
    </row>
    <row r="33792" spans="2:6" x14ac:dyDescent="0.25">
      <c r="B33792" s="55"/>
      <c r="C33792" s="52"/>
      <c r="D33792" s="56"/>
      <c r="F33792"/>
    </row>
    <row r="33793" spans="2:6" x14ac:dyDescent="0.25">
      <c r="B33793" s="55"/>
      <c r="C33793" s="52"/>
      <c r="D33793" s="56"/>
      <c r="F33793"/>
    </row>
    <row r="33794" spans="2:6" x14ac:dyDescent="0.25">
      <c r="B33794" s="55"/>
      <c r="C33794" s="52"/>
      <c r="D33794" s="56"/>
      <c r="F33794"/>
    </row>
    <row r="33795" spans="2:6" x14ac:dyDescent="0.25">
      <c r="B33795" s="55"/>
      <c r="C33795" s="52"/>
      <c r="D33795" s="56"/>
      <c r="F33795"/>
    </row>
    <row r="33796" spans="2:6" x14ac:dyDescent="0.25">
      <c r="B33796" s="55"/>
      <c r="C33796" s="52"/>
      <c r="D33796" s="56"/>
      <c r="F33796"/>
    </row>
    <row r="33797" spans="2:6" x14ac:dyDescent="0.25">
      <c r="B33797" s="55"/>
      <c r="C33797" s="52"/>
      <c r="D33797" s="56"/>
      <c r="F33797"/>
    </row>
    <row r="33798" spans="2:6" x14ac:dyDescent="0.25">
      <c r="B33798" s="55"/>
      <c r="C33798" s="52"/>
      <c r="D33798" s="56"/>
      <c r="F33798"/>
    </row>
    <row r="33799" spans="2:6" x14ac:dyDescent="0.25">
      <c r="B33799" s="55"/>
      <c r="C33799" s="52"/>
      <c r="D33799" s="56"/>
      <c r="F33799"/>
    </row>
    <row r="33800" spans="2:6" x14ac:dyDescent="0.25">
      <c r="B33800" s="55"/>
      <c r="C33800" s="52"/>
      <c r="D33800" s="56"/>
      <c r="F33800"/>
    </row>
    <row r="33801" spans="2:6" x14ac:dyDescent="0.25">
      <c r="B33801" s="55"/>
      <c r="C33801" s="52"/>
      <c r="D33801" s="56"/>
      <c r="F33801"/>
    </row>
    <row r="33802" spans="2:6" x14ac:dyDescent="0.25">
      <c r="B33802" s="55"/>
      <c r="C33802" s="52"/>
      <c r="D33802" s="56"/>
      <c r="F33802"/>
    </row>
    <row r="33803" spans="2:6" x14ac:dyDescent="0.25">
      <c r="B33803" s="55"/>
      <c r="C33803" s="52"/>
      <c r="D33803" s="56"/>
      <c r="F33803"/>
    </row>
    <row r="33804" spans="2:6" x14ac:dyDescent="0.25">
      <c r="B33804" s="55"/>
      <c r="C33804" s="52"/>
      <c r="D33804" s="56"/>
      <c r="F33804"/>
    </row>
    <row r="33805" spans="2:6" x14ac:dyDescent="0.25">
      <c r="B33805" s="55"/>
      <c r="C33805" s="52"/>
      <c r="D33805" s="56"/>
      <c r="F33805"/>
    </row>
    <row r="33806" spans="2:6" x14ac:dyDescent="0.25">
      <c r="B33806" s="55"/>
      <c r="C33806" s="52"/>
      <c r="D33806" s="56"/>
      <c r="F33806"/>
    </row>
    <row r="33807" spans="2:6" x14ac:dyDescent="0.25">
      <c r="B33807" s="55"/>
      <c r="C33807" s="52"/>
      <c r="D33807" s="56"/>
      <c r="F33807"/>
    </row>
    <row r="33808" spans="2:6" x14ac:dyDescent="0.25">
      <c r="B33808" s="55"/>
      <c r="C33808" s="52"/>
      <c r="D33808" s="56"/>
      <c r="F33808"/>
    </row>
    <row r="33809" spans="2:6" x14ac:dyDescent="0.25">
      <c r="B33809" s="55"/>
      <c r="C33809" s="52"/>
      <c r="D33809" s="56"/>
      <c r="F33809"/>
    </row>
    <row r="33810" spans="2:6" x14ac:dyDescent="0.25">
      <c r="B33810" s="55"/>
      <c r="C33810" s="52"/>
      <c r="D33810" s="56"/>
      <c r="F33810"/>
    </row>
    <row r="33811" spans="2:6" x14ac:dyDescent="0.25">
      <c r="B33811" s="55"/>
      <c r="C33811" s="52"/>
      <c r="D33811" s="56"/>
      <c r="F33811"/>
    </row>
    <row r="33812" spans="2:6" x14ac:dyDescent="0.25">
      <c r="B33812" s="55"/>
      <c r="C33812" s="52"/>
      <c r="D33812" s="56"/>
      <c r="F33812"/>
    </row>
    <row r="33813" spans="2:6" x14ac:dyDescent="0.25">
      <c r="B33813" s="55"/>
      <c r="C33813" s="52"/>
      <c r="D33813" s="56"/>
      <c r="F33813"/>
    </row>
    <row r="33814" spans="2:6" x14ac:dyDescent="0.25">
      <c r="B33814" s="55"/>
      <c r="C33814" s="52"/>
      <c r="D33814" s="56"/>
      <c r="F33814"/>
    </row>
    <row r="33815" spans="2:6" x14ac:dyDescent="0.25">
      <c r="B33815" s="55"/>
      <c r="C33815" s="52"/>
      <c r="D33815" s="56"/>
      <c r="F33815"/>
    </row>
    <row r="33816" spans="2:6" x14ac:dyDescent="0.25">
      <c r="B33816" s="55"/>
      <c r="C33816" s="52"/>
      <c r="D33816" s="56"/>
      <c r="F33816"/>
    </row>
    <row r="33817" spans="2:6" x14ac:dyDescent="0.25">
      <c r="B33817" s="55"/>
      <c r="C33817" s="52"/>
      <c r="D33817" s="56"/>
      <c r="F33817"/>
    </row>
    <row r="33818" spans="2:6" x14ac:dyDescent="0.25">
      <c r="B33818" s="55"/>
      <c r="C33818" s="52"/>
      <c r="D33818" s="56"/>
      <c r="F33818"/>
    </row>
    <row r="33819" spans="2:6" x14ac:dyDescent="0.25">
      <c r="B33819" s="55"/>
      <c r="C33819" s="52"/>
      <c r="D33819" s="56"/>
      <c r="F33819"/>
    </row>
    <row r="33820" spans="2:6" x14ac:dyDescent="0.25">
      <c r="B33820" s="55"/>
      <c r="C33820" s="52"/>
      <c r="D33820" s="56"/>
      <c r="F33820"/>
    </row>
    <row r="33821" spans="2:6" x14ac:dyDescent="0.25">
      <c r="B33821" s="55"/>
      <c r="C33821" s="52"/>
      <c r="D33821" s="56"/>
      <c r="F33821"/>
    </row>
    <row r="33822" spans="2:6" x14ac:dyDescent="0.25">
      <c r="B33822" s="55"/>
      <c r="C33822" s="52"/>
      <c r="D33822" s="56"/>
      <c r="F33822"/>
    </row>
    <row r="33823" spans="2:6" x14ac:dyDescent="0.25">
      <c r="B33823" s="55"/>
      <c r="C33823" s="52"/>
      <c r="D33823" s="56"/>
      <c r="F33823"/>
    </row>
    <row r="33824" spans="2:6" x14ac:dyDescent="0.25">
      <c r="B33824" s="55"/>
      <c r="C33824" s="52"/>
      <c r="D33824" s="56"/>
      <c r="F33824"/>
    </row>
    <row r="33825" spans="2:6" x14ac:dyDescent="0.25">
      <c r="B33825" s="55"/>
      <c r="C33825" s="52"/>
      <c r="D33825" s="56"/>
      <c r="F33825"/>
    </row>
    <row r="33826" spans="2:6" x14ac:dyDescent="0.25">
      <c r="B33826" s="55"/>
      <c r="C33826" s="52"/>
      <c r="D33826" s="56"/>
      <c r="F33826"/>
    </row>
    <row r="33827" spans="2:6" x14ac:dyDescent="0.25">
      <c r="B33827" s="55"/>
      <c r="C33827" s="52"/>
      <c r="D33827" s="56"/>
      <c r="F33827"/>
    </row>
    <row r="33828" spans="2:6" x14ac:dyDescent="0.25">
      <c r="B33828" s="55"/>
      <c r="C33828" s="52"/>
      <c r="D33828" s="56"/>
      <c r="F33828"/>
    </row>
    <row r="33829" spans="2:6" x14ac:dyDescent="0.25">
      <c r="B33829" s="55"/>
      <c r="C33829" s="52"/>
      <c r="D33829" s="56"/>
      <c r="F33829"/>
    </row>
    <row r="33830" spans="2:6" x14ac:dyDescent="0.25">
      <c r="B33830" s="55"/>
      <c r="C33830" s="52"/>
      <c r="D33830" s="56"/>
      <c r="F33830"/>
    </row>
    <row r="33831" spans="2:6" x14ac:dyDescent="0.25">
      <c r="B33831" s="55"/>
      <c r="C33831" s="52"/>
      <c r="D33831" s="56"/>
      <c r="F33831"/>
    </row>
    <row r="33832" spans="2:6" x14ac:dyDescent="0.25">
      <c r="B33832" s="55"/>
      <c r="C33832" s="52"/>
      <c r="D33832" s="56"/>
      <c r="F33832"/>
    </row>
    <row r="33833" spans="2:6" x14ac:dyDescent="0.25">
      <c r="B33833" s="55"/>
      <c r="C33833" s="52"/>
      <c r="D33833" s="56"/>
      <c r="F33833"/>
    </row>
    <row r="33834" spans="2:6" x14ac:dyDescent="0.25">
      <c r="B33834" s="55"/>
      <c r="C33834" s="52"/>
      <c r="D33834" s="56"/>
      <c r="F33834"/>
    </row>
    <row r="33835" spans="2:6" x14ac:dyDescent="0.25">
      <c r="B33835" s="55"/>
      <c r="C33835" s="52"/>
      <c r="D33835" s="56"/>
      <c r="F33835"/>
    </row>
    <row r="33836" spans="2:6" x14ac:dyDescent="0.25">
      <c r="B33836" s="55"/>
      <c r="C33836" s="52"/>
      <c r="D33836" s="56"/>
      <c r="F33836"/>
    </row>
    <row r="33837" spans="2:6" x14ac:dyDescent="0.25">
      <c r="B33837" s="55"/>
      <c r="C33837" s="52"/>
      <c r="D33837" s="56"/>
      <c r="F33837"/>
    </row>
    <row r="33838" spans="2:6" x14ac:dyDescent="0.25">
      <c r="B33838" s="55"/>
      <c r="C33838" s="52"/>
      <c r="D33838" s="56"/>
      <c r="F33838"/>
    </row>
    <row r="33839" spans="2:6" x14ac:dyDescent="0.25">
      <c r="B33839" s="55"/>
      <c r="C33839" s="52"/>
      <c r="D33839" s="56"/>
      <c r="F33839"/>
    </row>
    <row r="33840" spans="2:6" x14ac:dyDescent="0.25">
      <c r="B33840" s="55"/>
      <c r="C33840" s="52"/>
      <c r="D33840" s="56"/>
      <c r="F33840"/>
    </row>
    <row r="33841" spans="2:6" x14ac:dyDescent="0.25">
      <c r="B33841" s="55"/>
      <c r="C33841" s="52"/>
      <c r="D33841" s="56"/>
      <c r="F33841"/>
    </row>
    <row r="33842" spans="2:6" x14ac:dyDescent="0.25">
      <c r="B33842" s="55"/>
      <c r="C33842" s="52"/>
      <c r="D33842" s="56"/>
      <c r="F33842"/>
    </row>
    <row r="33843" spans="2:6" x14ac:dyDescent="0.25">
      <c r="B33843" s="55"/>
      <c r="C33843" s="52"/>
      <c r="D33843" s="56"/>
      <c r="F33843"/>
    </row>
    <row r="33844" spans="2:6" x14ac:dyDescent="0.25">
      <c r="B33844" s="55"/>
      <c r="C33844" s="52"/>
      <c r="D33844" s="56"/>
      <c r="F33844"/>
    </row>
    <row r="33845" spans="2:6" x14ac:dyDescent="0.25">
      <c r="B33845" s="55"/>
      <c r="C33845" s="52"/>
      <c r="D33845" s="56"/>
      <c r="F33845"/>
    </row>
    <row r="33846" spans="2:6" x14ac:dyDescent="0.25">
      <c r="B33846" s="55"/>
      <c r="C33846" s="52"/>
      <c r="D33846" s="56"/>
      <c r="F33846"/>
    </row>
    <row r="33847" spans="2:6" x14ac:dyDescent="0.25">
      <c r="B33847" s="55"/>
      <c r="C33847" s="52"/>
      <c r="D33847" s="56"/>
      <c r="F33847"/>
    </row>
    <row r="33848" spans="2:6" x14ac:dyDescent="0.25">
      <c r="B33848" s="55"/>
      <c r="C33848" s="52"/>
      <c r="D33848" s="56"/>
      <c r="F33848"/>
    </row>
    <row r="33849" spans="2:6" x14ac:dyDescent="0.25">
      <c r="B33849" s="55"/>
      <c r="C33849" s="52"/>
      <c r="D33849" s="56"/>
      <c r="F33849"/>
    </row>
    <row r="33850" spans="2:6" x14ac:dyDescent="0.25">
      <c r="B33850" s="55"/>
      <c r="C33850" s="52"/>
      <c r="D33850" s="56"/>
      <c r="F33850"/>
    </row>
    <row r="33851" spans="2:6" x14ac:dyDescent="0.25">
      <c r="B33851" s="55"/>
      <c r="C33851" s="52"/>
      <c r="D33851" s="56"/>
      <c r="F33851"/>
    </row>
    <row r="33852" spans="2:6" x14ac:dyDescent="0.25">
      <c r="B33852" s="55"/>
      <c r="C33852" s="52"/>
      <c r="D33852" s="56"/>
      <c r="F33852"/>
    </row>
    <row r="33853" spans="2:6" x14ac:dyDescent="0.25">
      <c r="B33853" s="55"/>
      <c r="C33853" s="52"/>
      <c r="D33853" s="56"/>
      <c r="F33853"/>
    </row>
    <row r="33854" spans="2:6" x14ac:dyDescent="0.25">
      <c r="B33854" s="55"/>
      <c r="C33854" s="52"/>
      <c r="D33854" s="56"/>
      <c r="F33854"/>
    </row>
    <row r="33855" spans="2:6" x14ac:dyDescent="0.25">
      <c r="B33855" s="55"/>
      <c r="C33855" s="52"/>
      <c r="D33855" s="56"/>
      <c r="F33855"/>
    </row>
    <row r="33856" spans="2:6" x14ac:dyDescent="0.25">
      <c r="B33856" s="55"/>
      <c r="C33856" s="52"/>
      <c r="D33856" s="56"/>
      <c r="F33856"/>
    </row>
    <row r="33857" spans="2:6" x14ac:dyDescent="0.25">
      <c r="B33857" s="55"/>
      <c r="C33857" s="52"/>
      <c r="D33857" s="56"/>
      <c r="F33857"/>
    </row>
    <row r="33858" spans="2:6" x14ac:dyDescent="0.25">
      <c r="B33858" s="55"/>
      <c r="C33858" s="52"/>
      <c r="D33858" s="56"/>
      <c r="F33858"/>
    </row>
    <row r="33859" spans="2:6" x14ac:dyDescent="0.25">
      <c r="B33859" s="55"/>
      <c r="C33859" s="52"/>
      <c r="D33859" s="56"/>
      <c r="F33859"/>
    </row>
    <row r="33860" spans="2:6" x14ac:dyDescent="0.25">
      <c r="B33860" s="55"/>
      <c r="C33860" s="52"/>
      <c r="D33860" s="56"/>
      <c r="F33860"/>
    </row>
    <row r="33861" spans="2:6" x14ac:dyDescent="0.25">
      <c r="B33861" s="55"/>
      <c r="C33861" s="52"/>
      <c r="D33861" s="56"/>
      <c r="F33861"/>
    </row>
    <row r="33862" spans="2:6" x14ac:dyDescent="0.25">
      <c r="B33862" s="55"/>
      <c r="C33862" s="52"/>
      <c r="D33862" s="56"/>
      <c r="F33862"/>
    </row>
    <row r="33863" spans="2:6" x14ac:dyDescent="0.25">
      <c r="B33863" s="55"/>
      <c r="C33863" s="52"/>
      <c r="D33863" s="56"/>
      <c r="F33863"/>
    </row>
    <row r="33864" spans="2:6" x14ac:dyDescent="0.25">
      <c r="B33864" s="55"/>
      <c r="C33864" s="52"/>
      <c r="D33864" s="56"/>
      <c r="F33864"/>
    </row>
    <row r="33865" spans="2:6" x14ac:dyDescent="0.25">
      <c r="B33865" s="55"/>
      <c r="C33865" s="52"/>
      <c r="D33865" s="56"/>
      <c r="F33865"/>
    </row>
    <row r="33866" spans="2:6" x14ac:dyDescent="0.25">
      <c r="B33866" s="55"/>
      <c r="C33866" s="52"/>
      <c r="D33866" s="56"/>
      <c r="F33866"/>
    </row>
    <row r="33867" spans="2:6" x14ac:dyDescent="0.25">
      <c r="B33867" s="55"/>
      <c r="C33867" s="52"/>
      <c r="D33867" s="56"/>
      <c r="F33867"/>
    </row>
    <row r="33868" spans="2:6" x14ac:dyDescent="0.25">
      <c r="B33868" s="55"/>
      <c r="C33868" s="52"/>
      <c r="D33868" s="56"/>
      <c r="F33868"/>
    </row>
    <row r="33869" spans="2:6" x14ac:dyDescent="0.25">
      <c r="B33869" s="55"/>
      <c r="C33869" s="52"/>
      <c r="D33869" s="56"/>
      <c r="F33869"/>
    </row>
    <row r="33870" spans="2:6" x14ac:dyDescent="0.25">
      <c r="B33870" s="55"/>
      <c r="C33870" s="52"/>
      <c r="D33870" s="56"/>
      <c r="F33870"/>
    </row>
    <row r="33871" spans="2:6" x14ac:dyDescent="0.25">
      <c r="B33871" s="55"/>
      <c r="C33871" s="52"/>
      <c r="D33871" s="56"/>
      <c r="F33871"/>
    </row>
    <row r="33872" spans="2:6" x14ac:dyDescent="0.25">
      <c r="B33872" s="55"/>
      <c r="C33872" s="52"/>
      <c r="D33872" s="56"/>
      <c r="F33872"/>
    </row>
    <row r="33873" spans="2:6" x14ac:dyDescent="0.25">
      <c r="B33873" s="55"/>
      <c r="C33873" s="52"/>
      <c r="D33873" s="56"/>
      <c r="F33873"/>
    </row>
    <row r="33874" spans="2:6" x14ac:dyDescent="0.25">
      <c r="B33874" s="55"/>
      <c r="C33874" s="52"/>
      <c r="D33874" s="56"/>
      <c r="F33874"/>
    </row>
    <row r="33875" spans="2:6" x14ac:dyDescent="0.25">
      <c r="B33875" s="55"/>
      <c r="C33875" s="52"/>
      <c r="D33875" s="56"/>
      <c r="F33875"/>
    </row>
    <row r="33876" spans="2:6" x14ac:dyDescent="0.25">
      <c r="B33876" s="55"/>
      <c r="C33876" s="52"/>
      <c r="D33876" s="56"/>
      <c r="F33876"/>
    </row>
    <row r="33877" spans="2:6" x14ac:dyDescent="0.25">
      <c r="B33877" s="55"/>
      <c r="C33877" s="52"/>
      <c r="D33877" s="56"/>
      <c r="F33877"/>
    </row>
    <row r="33878" spans="2:6" x14ac:dyDescent="0.25">
      <c r="B33878" s="55"/>
      <c r="C33878" s="52"/>
      <c r="D33878" s="56"/>
      <c r="F33878"/>
    </row>
    <row r="33879" spans="2:6" x14ac:dyDescent="0.25">
      <c r="B33879" s="55"/>
      <c r="C33879" s="52"/>
      <c r="D33879" s="56"/>
      <c r="F33879"/>
    </row>
    <row r="33880" spans="2:6" x14ac:dyDescent="0.25">
      <c r="B33880" s="55"/>
      <c r="C33880" s="52"/>
      <c r="D33880" s="56"/>
      <c r="F33880"/>
    </row>
    <row r="33881" spans="2:6" x14ac:dyDescent="0.25">
      <c r="B33881" s="55"/>
      <c r="C33881" s="52"/>
      <c r="D33881" s="56"/>
      <c r="F33881"/>
    </row>
    <row r="33882" spans="2:6" x14ac:dyDescent="0.25">
      <c r="B33882" s="55"/>
      <c r="C33882" s="52"/>
      <c r="D33882" s="56"/>
      <c r="F33882"/>
    </row>
    <row r="33883" spans="2:6" x14ac:dyDescent="0.25">
      <c r="B33883" s="55"/>
      <c r="C33883" s="52"/>
      <c r="D33883" s="56"/>
      <c r="F33883"/>
    </row>
    <row r="33884" spans="2:6" x14ac:dyDescent="0.25">
      <c r="B33884" s="55"/>
      <c r="C33884" s="52"/>
      <c r="D33884" s="56"/>
      <c r="F33884"/>
    </row>
    <row r="33885" spans="2:6" x14ac:dyDescent="0.25">
      <c r="B33885" s="55"/>
      <c r="C33885" s="52"/>
      <c r="D33885" s="56"/>
      <c r="F33885"/>
    </row>
    <row r="33886" spans="2:6" x14ac:dyDescent="0.25">
      <c r="B33886" s="55"/>
      <c r="C33886" s="52"/>
      <c r="D33886" s="56"/>
      <c r="F33886"/>
    </row>
    <row r="33887" spans="2:6" x14ac:dyDescent="0.25">
      <c r="B33887" s="55"/>
      <c r="C33887" s="52"/>
      <c r="D33887" s="56"/>
      <c r="F33887"/>
    </row>
    <row r="33888" spans="2:6" x14ac:dyDescent="0.25">
      <c r="B33888" s="55"/>
      <c r="C33888" s="52"/>
      <c r="D33888" s="56"/>
      <c r="F33888"/>
    </row>
    <row r="33889" spans="2:6" x14ac:dyDescent="0.25">
      <c r="B33889" s="55"/>
      <c r="C33889" s="52"/>
      <c r="D33889" s="56"/>
      <c r="F33889"/>
    </row>
    <row r="33890" spans="2:6" x14ac:dyDescent="0.25">
      <c r="B33890" s="55"/>
      <c r="C33890" s="52"/>
      <c r="D33890" s="56"/>
      <c r="F33890"/>
    </row>
    <row r="33891" spans="2:6" x14ac:dyDescent="0.25">
      <c r="B33891" s="55"/>
      <c r="C33891" s="52"/>
      <c r="D33891" s="56"/>
      <c r="F33891"/>
    </row>
    <row r="33892" spans="2:6" x14ac:dyDescent="0.25">
      <c r="B33892" s="55"/>
      <c r="C33892" s="52"/>
      <c r="D33892" s="56"/>
      <c r="F33892"/>
    </row>
    <row r="33893" spans="2:6" x14ac:dyDescent="0.25">
      <c r="B33893" s="55"/>
      <c r="C33893" s="52"/>
      <c r="D33893" s="56"/>
      <c r="F33893"/>
    </row>
    <row r="33894" spans="2:6" x14ac:dyDescent="0.25">
      <c r="B33894" s="55"/>
      <c r="C33894" s="52"/>
      <c r="D33894" s="56"/>
      <c r="F33894"/>
    </row>
    <row r="33895" spans="2:6" x14ac:dyDescent="0.25">
      <c r="B33895" s="55"/>
      <c r="C33895" s="52"/>
      <c r="D33895" s="56"/>
      <c r="F33895"/>
    </row>
    <row r="33896" spans="2:6" x14ac:dyDescent="0.25">
      <c r="B33896" s="55"/>
      <c r="C33896" s="52"/>
      <c r="D33896" s="56"/>
      <c r="F33896"/>
    </row>
    <row r="33897" spans="2:6" x14ac:dyDescent="0.25">
      <c r="B33897" s="55"/>
      <c r="C33897" s="52"/>
      <c r="D33897" s="56"/>
      <c r="F33897"/>
    </row>
    <row r="33898" spans="2:6" x14ac:dyDescent="0.25">
      <c r="B33898" s="55"/>
      <c r="C33898" s="52"/>
      <c r="D33898" s="56"/>
      <c r="F33898"/>
    </row>
    <row r="33899" spans="2:6" x14ac:dyDescent="0.25">
      <c r="B33899" s="55"/>
      <c r="C33899" s="52"/>
      <c r="D33899" s="56"/>
      <c r="F33899"/>
    </row>
    <row r="33900" spans="2:6" x14ac:dyDescent="0.25">
      <c r="B33900" s="55"/>
      <c r="C33900" s="52"/>
      <c r="D33900" s="56"/>
      <c r="F33900"/>
    </row>
    <row r="33901" spans="2:6" x14ac:dyDescent="0.25">
      <c r="B33901" s="55"/>
      <c r="C33901" s="52"/>
      <c r="D33901" s="56"/>
      <c r="F33901"/>
    </row>
    <row r="33902" spans="2:6" x14ac:dyDescent="0.25">
      <c r="B33902" s="55"/>
      <c r="C33902" s="52"/>
      <c r="D33902" s="56"/>
      <c r="F33902"/>
    </row>
    <row r="33903" spans="2:6" x14ac:dyDescent="0.25">
      <c r="B33903" s="55"/>
      <c r="C33903" s="52"/>
      <c r="D33903" s="56"/>
      <c r="F33903"/>
    </row>
    <row r="33904" spans="2:6" x14ac:dyDescent="0.25">
      <c r="B33904" s="55"/>
      <c r="C33904" s="52"/>
      <c r="D33904" s="56"/>
      <c r="F33904"/>
    </row>
    <row r="33905" spans="2:6" x14ac:dyDescent="0.25">
      <c r="B33905" s="55"/>
      <c r="C33905" s="52"/>
      <c r="D33905" s="56"/>
      <c r="F33905"/>
    </row>
    <row r="33906" spans="2:6" x14ac:dyDescent="0.25">
      <c r="B33906" s="55"/>
      <c r="C33906" s="52"/>
      <c r="D33906" s="56"/>
      <c r="F33906"/>
    </row>
    <row r="33907" spans="2:6" x14ac:dyDescent="0.25">
      <c r="B33907" s="55"/>
      <c r="C33907" s="52"/>
      <c r="D33907" s="56"/>
      <c r="F33907"/>
    </row>
    <row r="33908" spans="2:6" x14ac:dyDescent="0.25">
      <c r="B33908" s="55"/>
      <c r="C33908" s="52"/>
      <c r="D33908" s="56"/>
      <c r="F33908"/>
    </row>
    <row r="33909" spans="2:6" x14ac:dyDescent="0.25">
      <c r="B33909" s="55"/>
      <c r="C33909" s="52"/>
      <c r="D33909" s="56"/>
      <c r="F33909"/>
    </row>
    <row r="33910" spans="2:6" x14ac:dyDescent="0.25">
      <c r="B33910" s="55"/>
      <c r="C33910" s="52"/>
      <c r="D33910" s="56"/>
      <c r="F33910"/>
    </row>
    <row r="33911" spans="2:6" x14ac:dyDescent="0.25">
      <c r="B33911" s="55"/>
      <c r="C33911" s="52"/>
      <c r="D33911" s="56"/>
      <c r="F33911"/>
    </row>
    <row r="33912" spans="2:6" x14ac:dyDescent="0.25">
      <c r="B33912" s="55"/>
      <c r="C33912" s="52"/>
      <c r="D33912" s="56"/>
      <c r="F33912"/>
    </row>
    <row r="33913" spans="2:6" x14ac:dyDescent="0.25">
      <c r="B33913" s="55"/>
      <c r="C33913" s="52"/>
      <c r="D33913" s="56"/>
      <c r="F33913"/>
    </row>
    <row r="33914" spans="2:6" x14ac:dyDescent="0.25">
      <c r="B33914" s="55"/>
      <c r="C33914" s="52"/>
      <c r="D33914" s="56"/>
      <c r="F33914"/>
    </row>
    <row r="33915" spans="2:6" x14ac:dyDescent="0.25">
      <c r="B33915" s="55"/>
      <c r="C33915" s="52"/>
      <c r="D33915" s="56"/>
      <c r="F33915"/>
    </row>
    <row r="33916" spans="2:6" x14ac:dyDescent="0.25">
      <c r="B33916" s="55"/>
      <c r="C33916" s="52"/>
      <c r="D33916" s="56"/>
      <c r="F33916"/>
    </row>
    <row r="33917" spans="2:6" x14ac:dyDescent="0.25">
      <c r="B33917" s="55"/>
      <c r="C33917" s="52"/>
      <c r="D33917" s="56"/>
      <c r="F33917"/>
    </row>
    <row r="33918" spans="2:6" x14ac:dyDescent="0.25">
      <c r="B33918" s="55"/>
      <c r="C33918" s="52"/>
      <c r="D33918" s="56"/>
      <c r="F33918"/>
    </row>
    <row r="33919" spans="2:6" x14ac:dyDescent="0.25">
      <c r="B33919" s="55"/>
      <c r="C33919" s="52"/>
      <c r="D33919" s="56"/>
      <c r="F33919"/>
    </row>
    <row r="33920" spans="2:6" x14ac:dyDescent="0.25">
      <c r="B33920" s="55"/>
      <c r="C33920" s="52"/>
      <c r="D33920" s="56"/>
      <c r="F33920"/>
    </row>
    <row r="33921" spans="2:6" x14ac:dyDescent="0.25">
      <c r="B33921" s="55"/>
      <c r="C33921" s="52"/>
      <c r="D33921" s="56"/>
      <c r="F33921"/>
    </row>
    <row r="33922" spans="2:6" x14ac:dyDescent="0.25">
      <c r="B33922" s="55"/>
      <c r="C33922" s="52"/>
      <c r="D33922" s="56"/>
      <c r="F33922"/>
    </row>
    <row r="33923" spans="2:6" x14ac:dyDescent="0.25">
      <c r="B33923" s="55"/>
      <c r="C33923" s="52"/>
      <c r="D33923" s="56"/>
      <c r="F33923"/>
    </row>
    <row r="33924" spans="2:6" x14ac:dyDescent="0.25">
      <c r="B33924" s="55"/>
      <c r="C33924" s="52"/>
      <c r="D33924" s="56"/>
      <c r="F33924"/>
    </row>
    <row r="33925" spans="2:6" x14ac:dyDescent="0.25">
      <c r="B33925" s="55"/>
      <c r="C33925" s="52"/>
      <c r="D33925" s="56"/>
      <c r="F33925"/>
    </row>
    <row r="33926" spans="2:6" x14ac:dyDescent="0.25">
      <c r="B33926" s="55"/>
      <c r="C33926" s="52"/>
      <c r="D33926" s="56"/>
      <c r="F33926"/>
    </row>
    <row r="33927" spans="2:6" x14ac:dyDescent="0.25">
      <c r="B33927" s="55"/>
      <c r="C33927" s="52"/>
      <c r="D33927" s="56"/>
      <c r="F33927"/>
    </row>
    <row r="33928" spans="2:6" x14ac:dyDescent="0.25">
      <c r="B33928" s="55"/>
      <c r="C33928" s="52"/>
      <c r="D33928" s="56"/>
      <c r="F33928"/>
    </row>
    <row r="33929" spans="2:6" x14ac:dyDescent="0.25">
      <c r="B33929" s="55"/>
      <c r="C33929" s="52"/>
      <c r="D33929" s="56"/>
      <c r="F33929"/>
    </row>
    <row r="33930" spans="2:6" x14ac:dyDescent="0.25">
      <c r="B33930" s="55"/>
      <c r="C33930" s="52"/>
      <c r="D33930" s="56"/>
      <c r="F33930"/>
    </row>
    <row r="33931" spans="2:6" x14ac:dyDescent="0.25">
      <c r="B33931" s="55"/>
      <c r="C33931" s="52"/>
      <c r="D33931" s="56"/>
      <c r="F33931"/>
    </row>
    <row r="33932" spans="2:6" x14ac:dyDescent="0.25">
      <c r="B33932" s="55"/>
      <c r="C33932" s="52"/>
      <c r="D33932" s="56"/>
      <c r="F33932"/>
    </row>
    <row r="33933" spans="2:6" x14ac:dyDescent="0.25">
      <c r="B33933" s="55"/>
      <c r="C33933" s="52"/>
      <c r="D33933" s="56"/>
      <c r="F33933"/>
    </row>
    <row r="33934" spans="2:6" x14ac:dyDescent="0.25">
      <c r="B33934" s="55"/>
      <c r="C33934" s="52"/>
      <c r="D33934" s="56"/>
      <c r="F33934"/>
    </row>
    <row r="33935" spans="2:6" x14ac:dyDescent="0.25">
      <c r="B33935" s="55"/>
      <c r="C33935" s="52"/>
      <c r="D33935" s="56"/>
      <c r="F33935"/>
    </row>
    <row r="33936" spans="2:6" x14ac:dyDescent="0.25">
      <c r="B33936" s="55"/>
      <c r="C33936" s="52"/>
      <c r="D33936" s="56"/>
      <c r="F33936"/>
    </row>
    <row r="33937" spans="2:6" x14ac:dyDescent="0.25">
      <c r="B33937" s="55"/>
      <c r="C33937" s="52"/>
      <c r="D33937" s="56"/>
      <c r="F33937"/>
    </row>
    <row r="33938" spans="2:6" x14ac:dyDescent="0.25">
      <c r="B33938" s="55"/>
      <c r="C33938" s="52"/>
      <c r="D33938" s="56"/>
      <c r="F33938"/>
    </row>
    <row r="33939" spans="2:6" x14ac:dyDescent="0.25">
      <c r="B33939" s="55"/>
      <c r="C33939" s="52"/>
      <c r="D33939" s="56"/>
      <c r="F33939"/>
    </row>
    <row r="33940" spans="2:6" x14ac:dyDescent="0.25">
      <c r="B33940" s="55"/>
      <c r="C33940" s="52"/>
      <c r="D33940" s="56"/>
      <c r="F33940"/>
    </row>
    <row r="33941" spans="2:6" x14ac:dyDescent="0.25">
      <c r="B33941" s="55"/>
      <c r="C33941" s="52"/>
      <c r="D33941" s="56"/>
      <c r="F33941"/>
    </row>
    <row r="33942" spans="2:6" x14ac:dyDescent="0.25">
      <c r="B33942" s="55"/>
      <c r="C33942" s="52"/>
      <c r="D33942" s="56"/>
      <c r="F33942"/>
    </row>
    <row r="33943" spans="2:6" x14ac:dyDescent="0.25">
      <c r="B33943" s="55"/>
      <c r="C33943" s="52"/>
      <c r="D33943" s="56"/>
      <c r="F33943"/>
    </row>
    <row r="33944" spans="2:6" x14ac:dyDescent="0.25">
      <c r="B33944" s="55"/>
      <c r="C33944" s="52"/>
      <c r="D33944" s="56"/>
      <c r="F33944"/>
    </row>
    <row r="33945" spans="2:6" x14ac:dyDescent="0.25">
      <c r="B33945" s="55"/>
      <c r="C33945" s="52"/>
      <c r="D33945" s="56"/>
      <c r="F33945"/>
    </row>
    <row r="33946" spans="2:6" x14ac:dyDescent="0.25">
      <c r="B33946" s="55"/>
      <c r="C33946" s="52"/>
      <c r="D33946" s="56"/>
      <c r="F33946"/>
    </row>
    <row r="33947" spans="2:6" x14ac:dyDescent="0.25">
      <c r="B33947" s="55"/>
      <c r="C33947" s="52"/>
      <c r="D33947" s="56"/>
      <c r="F33947"/>
    </row>
    <row r="33948" spans="2:6" x14ac:dyDescent="0.25">
      <c r="B33948" s="55"/>
      <c r="C33948" s="52"/>
      <c r="D33948" s="56"/>
      <c r="F33948"/>
    </row>
    <row r="33949" spans="2:6" x14ac:dyDescent="0.25">
      <c r="B33949" s="55"/>
      <c r="C33949" s="52"/>
      <c r="D33949" s="56"/>
      <c r="F33949"/>
    </row>
    <row r="33950" spans="2:6" x14ac:dyDescent="0.25">
      <c r="B33950" s="55"/>
      <c r="C33950" s="52"/>
      <c r="D33950" s="56"/>
      <c r="F33950"/>
    </row>
    <row r="33951" spans="2:6" x14ac:dyDescent="0.25">
      <c r="B33951" s="55"/>
      <c r="C33951" s="52"/>
      <c r="D33951" s="56"/>
      <c r="F33951"/>
    </row>
    <row r="33952" spans="2:6" x14ac:dyDescent="0.25">
      <c r="B33952" s="55"/>
      <c r="C33952" s="52"/>
      <c r="D33952" s="56"/>
      <c r="F33952"/>
    </row>
    <row r="33953" spans="2:6" x14ac:dyDescent="0.25">
      <c r="B33953" s="55"/>
      <c r="C33953" s="52"/>
      <c r="D33953" s="56"/>
      <c r="F33953"/>
    </row>
    <row r="33954" spans="2:6" x14ac:dyDescent="0.25">
      <c r="B33954" s="55"/>
      <c r="C33954" s="52"/>
      <c r="D33954" s="56"/>
      <c r="F33954"/>
    </row>
    <row r="33955" spans="2:6" x14ac:dyDescent="0.25">
      <c r="B33955" s="55"/>
      <c r="C33955" s="52"/>
      <c r="D33955" s="56"/>
      <c r="F33955"/>
    </row>
    <row r="33956" spans="2:6" x14ac:dyDescent="0.25">
      <c r="B33956" s="55"/>
      <c r="C33956" s="52"/>
      <c r="D33956" s="56"/>
      <c r="F33956"/>
    </row>
    <row r="33957" spans="2:6" x14ac:dyDescent="0.25">
      <c r="B33957" s="55"/>
      <c r="C33957" s="52"/>
      <c r="D33957" s="56"/>
      <c r="F33957"/>
    </row>
    <row r="33958" spans="2:6" x14ac:dyDescent="0.25">
      <c r="B33958" s="55"/>
      <c r="C33958" s="52"/>
      <c r="D33958" s="56"/>
      <c r="F33958"/>
    </row>
    <row r="33959" spans="2:6" x14ac:dyDescent="0.25">
      <c r="B33959" s="55"/>
      <c r="C33959" s="52"/>
      <c r="D33959" s="56"/>
      <c r="F33959"/>
    </row>
    <row r="33960" spans="2:6" x14ac:dyDescent="0.25">
      <c r="B33960" s="55"/>
      <c r="C33960" s="52"/>
      <c r="D33960" s="56"/>
      <c r="F33960"/>
    </row>
    <row r="33961" spans="2:6" x14ac:dyDescent="0.25">
      <c r="B33961" s="55"/>
      <c r="C33961" s="52"/>
      <c r="D33961" s="56"/>
      <c r="F33961"/>
    </row>
    <row r="33962" spans="2:6" x14ac:dyDescent="0.25">
      <c r="B33962" s="55"/>
      <c r="C33962" s="52"/>
      <c r="D33962" s="56"/>
      <c r="F33962"/>
    </row>
    <row r="33963" spans="2:6" x14ac:dyDescent="0.25">
      <c r="B33963" s="55"/>
      <c r="C33963" s="52"/>
      <c r="D33963" s="56"/>
      <c r="F33963"/>
    </row>
    <row r="33964" spans="2:6" x14ac:dyDescent="0.25">
      <c r="B33964" s="55"/>
      <c r="C33964" s="52"/>
      <c r="D33964" s="56"/>
      <c r="F33964"/>
    </row>
    <row r="33965" spans="2:6" x14ac:dyDescent="0.25">
      <c r="B33965" s="55"/>
      <c r="C33965" s="52"/>
      <c r="D33965" s="56"/>
      <c r="F33965"/>
    </row>
    <row r="33966" spans="2:6" x14ac:dyDescent="0.25">
      <c r="B33966" s="55"/>
      <c r="C33966" s="52"/>
      <c r="D33966" s="56"/>
      <c r="F33966"/>
    </row>
    <row r="33967" spans="2:6" x14ac:dyDescent="0.25">
      <c r="B33967" s="55"/>
      <c r="C33967" s="52"/>
      <c r="D33967" s="56"/>
      <c r="F33967"/>
    </row>
    <row r="33968" spans="2:6" x14ac:dyDescent="0.25">
      <c r="B33968" s="55"/>
      <c r="C33968" s="52"/>
      <c r="D33968" s="56"/>
      <c r="F33968"/>
    </row>
    <row r="33969" spans="2:6" x14ac:dyDescent="0.25">
      <c r="B33969" s="55"/>
      <c r="C33969" s="52"/>
      <c r="D33969" s="56"/>
      <c r="F33969"/>
    </row>
    <row r="33970" spans="2:6" x14ac:dyDescent="0.25">
      <c r="B33970" s="55"/>
      <c r="C33970" s="52"/>
      <c r="D33970" s="56"/>
      <c r="F33970"/>
    </row>
    <row r="33971" spans="2:6" x14ac:dyDescent="0.25">
      <c r="B33971" s="55"/>
      <c r="C33971" s="52"/>
      <c r="D33971" s="56"/>
      <c r="F33971"/>
    </row>
    <row r="33972" spans="2:6" x14ac:dyDescent="0.25">
      <c r="B33972" s="55"/>
      <c r="C33972" s="52"/>
      <c r="D33972" s="56"/>
      <c r="F33972"/>
    </row>
    <row r="33973" spans="2:6" x14ac:dyDescent="0.25">
      <c r="B33973" s="55"/>
      <c r="C33973" s="52"/>
      <c r="D33973" s="56"/>
      <c r="F33973"/>
    </row>
    <row r="33974" spans="2:6" x14ac:dyDescent="0.25">
      <c r="B33974" s="55"/>
      <c r="C33974" s="52"/>
      <c r="D33974" s="56"/>
      <c r="F33974"/>
    </row>
    <row r="33975" spans="2:6" x14ac:dyDescent="0.25">
      <c r="B33975" s="55"/>
      <c r="C33975" s="52"/>
      <c r="D33975" s="56"/>
      <c r="F33975"/>
    </row>
    <row r="33976" spans="2:6" x14ac:dyDescent="0.25">
      <c r="B33976" s="55"/>
      <c r="C33976" s="52"/>
      <c r="D33976" s="56"/>
      <c r="F33976"/>
    </row>
    <row r="33977" spans="2:6" x14ac:dyDescent="0.25">
      <c r="B33977" s="55"/>
      <c r="C33977" s="52"/>
      <c r="D33977" s="56"/>
      <c r="F33977"/>
    </row>
    <row r="33978" spans="2:6" x14ac:dyDescent="0.25">
      <c r="B33978" s="55"/>
      <c r="C33978" s="52"/>
      <c r="D33978" s="56"/>
      <c r="F33978"/>
    </row>
    <row r="33979" spans="2:6" x14ac:dyDescent="0.25">
      <c r="B33979" s="55"/>
      <c r="C33979" s="52"/>
      <c r="D33979" s="56"/>
      <c r="F33979"/>
    </row>
    <row r="33980" spans="2:6" x14ac:dyDescent="0.25">
      <c r="B33980" s="55"/>
      <c r="C33980" s="52"/>
      <c r="D33980" s="56"/>
      <c r="F33980"/>
    </row>
    <row r="33981" spans="2:6" x14ac:dyDescent="0.25">
      <c r="B33981" s="55"/>
      <c r="C33981" s="52"/>
      <c r="D33981" s="56"/>
      <c r="F33981"/>
    </row>
    <row r="33982" spans="2:6" x14ac:dyDescent="0.25">
      <c r="B33982" s="55"/>
      <c r="C33982" s="52"/>
      <c r="D33982" s="56"/>
      <c r="F33982"/>
    </row>
    <row r="33983" spans="2:6" x14ac:dyDescent="0.25">
      <c r="B33983" s="55"/>
      <c r="C33983" s="52"/>
      <c r="D33983" s="56"/>
      <c r="F33983"/>
    </row>
    <row r="33984" spans="2:6" x14ac:dyDescent="0.25">
      <c r="B33984" s="55"/>
      <c r="C33984" s="52"/>
      <c r="D33984" s="56"/>
      <c r="F33984"/>
    </row>
    <row r="33985" spans="2:6" x14ac:dyDescent="0.25">
      <c r="B33985" s="55"/>
      <c r="C33985" s="52"/>
      <c r="D33985" s="56"/>
      <c r="F33985"/>
    </row>
    <row r="33986" spans="2:6" x14ac:dyDescent="0.25">
      <c r="B33986" s="55"/>
      <c r="C33986" s="52"/>
      <c r="D33986" s="56"/>
      <c r="F33986"/>
    </row>
    <row r="33987" spans="2:6" x14ac:dyDescent="0.25">
      <c r="B33987" s="55"/>
      <c r="C33987" s="52"/>
      <c r="D33987" s="56"/>
      <c r="F33987"/>
    </row>
    <row r="33988" spans="2:6" x14ac:dyDescent="0.25">
      <c r="B33988" s="55"/>
      <c r="C33988" s="52"/>
      <c r="D33988" s="56"/>
      <c r="F33988"/>
    </row>
    <row r="33989" spans="2:6" x14ac:dyDescent="0.25">
      <c r="B33989" s="55"/>
      <c r="C33989" s="52"/>
      <c r="D33989" s="56"/>
      <c r="F33989"/>
    </row>
    <row r="33990" spans="2:6" x14ac:dyDescent="0.25">
      <c r="B33990" s="55"/>
      <c r="C33990" s="52"/>
      <c r="D33990" s="56"/>
      <c r="F33990"/>
    </row>
    <row r="33991" spans="2:6" x14ac:dyDescent="0.25">
      <c r="B33991" s="55"/>
      <c r="C33991" s="52"/>
      <c r="D33991" s="56"/>
      <c r="F33991"/>
    </row>
    <row r="33992" spans="2:6" x14ac:dyDescent="0.25">
      <c r="B33992" s="55"/>
      <c r="C33992" s="52"/>
      <c r="D33992" s="56"/>
      <c r="F33992"/>
    </row>
    <row r="33993" spans="2:6" x14ac:dyDescent="0.25">
      <c r="B33993" s="55"/>
      <c r="C33993" s="52"/>
      <c r="D33993" s="56"/>
      <c r="F33993"/>
    </row>
    <row r="33994" spans="2:6" x14ac:dyDescent="0.25">
      <c r="B33994" s="55"/>
      <c r="C33994" s="52"/>
      <c r="D33994" s="56"/>
      <c r="F33994"/>
    </row>
    <row r="33995" spans="2:6" x14ac:dyDescent="0.25">
      <c r="B33995" s="55"/>
      <c r="C33995" s="52"/>
      <c r="D33995" s="56"/>
      <c r="F33995"/>
    </row>
    <row r="33996" spans="2:6" x14ac:dyDescent="0.25">
      <c r="B33996" s="55"/>
      <c r="C33996" s="52"/>
      <c r="D33996" s="56"/>
      <c r="F33996"/>
    </row>
    <row r="33997" spans="2:6" x14ac:dyDescent="0.25">
      <c r="B33997" s="55"/>
      <c r="C33997" s="52"/>
      <c r="D33997" s="56"/>
      <c r="F33997"/>
    </row>
    <row r="33998" spans="2:6" x14ac:dyDescent="0.25">
      <c r="B33998" s="55"/>
      <c r="C33998" s="52"/>
      <c r="D33998" s="56"/>
      <c r="F33998"/>
    </row>
    <row r="33999" spans="2:6" x14ac:dyDescent="0.25">
      <c r="B33999" s="55"/>
      <c r="C33999" s="52"/>
      <c r="D33999" s="56"/>
      <c r="F33999"/>
    </row>
    <row r="34000" spans="2:6" x14ac:dyDescent="0.25">
      <c r="B34000" s="55"/>
      <c r="C34000" s="52"/>
      <c r="D34000" s="56"/>
      <c r="F34000"/>
    </row>
    <row r="34001" spans="2:6" x14ac:dyDescent="0.25">
      <c r="B34001" s="55"/>
      <c r="C34001" s="52"/>
      <c r="D34001" s="56"/>
      <c r="F34001"/>
    </row>
    <row r="34002" spans="2:6" x14ac:dyDescent="0.25">
      <c r="B34002" s="55"/>
      <c r="C34002" s="52"/>
      <c r="D34002" s="56"/>
      <c r="F34002"/>
    </row>
    <row r="34003" spans="2:6" x14ac:dyDescent="0.25">
      <c r="B34003" s="55"/>
      <c r="C34003" s="52"/>
      <c r="D34003" s="56"/>
      <c r="F34003"/>
    </row>
    <row r="34004" spans="2:6" x14ac:dyDescent="0.25">
      <c r="B34004" s="55"/>
      <c r="C34004" s="52"/>
      <c r="D34004" s="56"/>
      <c r="F34004"/>
    </row>
    <row r="34005" spans="2:6" x14ac:dyDescent="0.25">
      <c r="B34005" s="55"/>
      <c r="C34005" s="52"/>
      <c r="D34005" s="56"/>
      <c r="F34005"/>
    </row>
    <row r="34006" spans="2:6" x14ac:dyDescent="0.25">
      <c r="B34006" s="55"/>
      <c r="C34006" s="52"/>
      <c r="D34006" s="56"/>
      <c r="F34006"/>
    </row>
    <row r="34007" spans="2:6" x14ac:dyDescent="0.25">
      <c r="B34007" s="55"/>
      <c r="C34007" s="52"/>
      <c r="D34007" s="56"/>
      <c r="F34007"/>
    </row>
    <row r="34008" spans="2:6" x14ac:dyDescent="0.25">
      <c r="B34008" s="55"/>
      <c r="C34008" s="52"/>
      <c r="D34008" s="56"/>
      <c r="F34008"/>
    </row>
    <row r="34009" spans="2:6" x14ac:dyDescent="0.25">
      <c r="B34009" s="55"/>
      <c r="C34009" s="52"/>
      <c r="D34009" s="56"/>
      <c r="F34009"/>
    </row>
    <row r="34010" spans="2:6" x14ac:dyDescent="0.25">
      <c r="B34010" s="55"/>
      <c r="C34010" s="52"/>
      <c r="D34010" s="56"/>
      <c r="F34010"/>
    </row>
    <row r="34011" spans="2:6" x14ac:dyDescent="0.25">
      <c r="B34011" s="55"/>
      <c r="C34011" s="52"/>
      <c r="D34011" s="56"/>
      <c r="F34011"/>
    </row>
    <row r="34012" spans="2:6" x14ac:dyDescent="0.25">
      <c r="B34012" s="55"/>
      <c r="C34012" s="52"/>
      <c r="D34012" s="56"/>
      <c r="F34012"/>
    </row>
    <row r="34013" spans="2:6" x14ac:dyDescent="0.25">
      <c r="B34013" s="55"/>
      <c r="C34013" s="52"/>
      <c r="D34013" s="56"/>
      <c r="F34013"/>
    </row>
    <row r="34014" spans="2:6" x14ac:dyDescent="0.25">
      <c r="B34014" s="55"/>
      <c r="C34014" s="52"/>
      <c r="D34014" s="56"/>
      <c r="F34014"/>
    </row>
    <row r="34015" spans="2:6" x14ac:dyDescent="0.25">
      <c r="B34015" s="55"/>
      <c r="C34015" s="52"/>
      <c r="D34015" s="56"/>
      <c r="F34015"/>
    </row>
    <row r="34016" spans="2:6" x14ac:dyDescent="0.25">
      <c r="B34016" s="55"/>
      <c r="C34016" s="52"/>
      <c r="D34016" s="56"/>
      <c r="F34016"/>
    </row>
    <row r="34017" spans="2:6" x14ac:dyDescent="0.25">
      <c r="B34017" s="55"/>
      <c r="C34017" s="52"/>
      <c r="D34017" s="56"/>
      <c r="F34017"/>
    </row>
    <row r="34018" spans="2:6" x14ac:dyDescent="0.25">
      <c r="B34018" s="55"/>
      <c r="C34018" s="52"/>
      <c r="D34018" s="56"/>
      <c r="F34018"/>
    </row>
    <row r="34019" spans="2:6" x14ac:dyDescent="0.25">
      <c r="B34019" s="55"/>
      <c r="C34019" s="52"/>
      <c r="D34019" s="56"/>
      <c r="F34019"/>
    </row>
    <row r="34020" spans="2:6" x14ac:dyDescent="0.25">
      <c r="B34020" s="55"/>
      <c r="C34020" s="52"/>
      <c r="D34020" s="56"/>
      <c r="F34020"/>
    </row>
    <row r="34021" spans="2:6" x14ac:dyDescent="0.25">
      <c r="B34021" s="55"/>
      <c r="C34021" s="52"/>
      <c r="D34021" s="56"/>
      <c r="F34021"/>
    </row>
    <row r="34022" spans="2:6" x14ac:dyDescent="0.25">
      <c r="B34022" s="55"/>
      <c r="C34022" s="52"/>
      <c r="D34022" s="56"/>
      <c r="F34022"/>
    </row>
    <row r="34023" spans="2:6" x14ac:dyDescent="0.25">
      <c r="B34023" s="55"/>
      <c r="C34023" s="52"/>
      <c r="D34023" s="56"/>
      <c r="F34023"/>
    </row>
    <row r="34024" spans="2:6" x14ac:dyDescent="0.25">
      <c r="B34024" s="55"/>
      <c r="C34024" s="52"/>
      <c r="D34024" s="56"/>
      <c r="F34024"/>
    </row>
    <row r="34025" spans="2:6" x14ac:dyDescent="0.25">
      <c r="B34025" s="55"/>
      <c r="C34025" s="52"/>
      <c r="D34025" s="56"/>
      <c r="F34025"/>
    </row>
    <row r="34026" spans="2:6" x14ac:dyDescent="0.25">
      <c r="B34026" s="55"/>
      <c r="C34026" s="52"/>
      <c r="D34026" s="56"/>
      <c r="F34026"/>
    </row>
    <row r="34027" spans="2:6" x14ac:dyDescent="0.25">
      <c r="B34027" s="55"/>
      <c r="C34027" s="52"/>
      <c r="D34027" s="56"/>
      <c r="F34027"/>
    </row>
    <row r="34028" spans="2:6" x14ac:dyDescent="0.25">
      <c r="B34028" s="55"/>
      <c r="C34028" s="52"/>
      <c r="D34028" s="56"/>
      <c r="F34028"/>
    </row>
    <row r="34029" spans="2:6" x14ac:dyDescent="0.25">
      <c r="B34029" s="55"/>
      <c r="C34029" s="52"/>
      <c r="D34029" s="56"/>
      <c r="F34029"/>
    </row>
    <row r="34030" spans="2:6" x14ac:dyDescent="0.25">
      <c r="B34030" s="55"/>
      <c r="C34030" s="52"/>
      <c r="D34030" s="56"/>
      <c r="F34030"/>
    </row>
    <row r="34031" spans="2:6" x14ac:dyDescent="0.25">
      <c r="B34031" s="55"/>
      <c r="C34031" s="52"/>
      <c r="D34031" s="56"/>
      <c r="F34031"/>
    </row>
    <row r="34032" spans="2:6" x14ac:dyDescent="0.25">
      <c r="B34032" s="55"/>
      <c r="C34032" s="52"/>
      <c r="D34032" s="56"/>
      <c r="F34032"/>
    </row>
    <row r="34033" spans="2:6" x14ac:dyDescent="0.25">
      <c r="B34033" s="55"/>
      <c r="C34033" s="52"/>
      <c r="D34033" s="56"/>
      <c r="F34033"/>
    </row>
    <row r="34034" spans="2:6" x14ac:dyDescent="0.25">
      <c r="B34034" s="55"/>
      <c r="C34034" s="52"/>
      <c r="D34034" s="56"/>
      <c r="F34034"/>
    </row>
    <row r="34035" spans="2:6" x14ac:dyDescent="0.25">
      <c r="B34035" s="55"/>
      <c r="C34035" s="52"/>
      <c r="D34035" s="56"/>
      <c r="F34035"/>
    </row>
    <row r="34036" spans="2:6" x14ac:dyDescent="0.25">
      <c r="B34036" s="55"/>
      <c r="C34036" s="52"/>
      <c r="D34036" s="56"/>
      <c r="F34036"/>
    </row>
    <row r="34037" spans="2:6" x14ac:dyDescent="0.25">
      <c r="B34037" s="55"/>
      <c r="C34037" s="52"/>
      <c r="D34037" s="56"/>
      <c r="F34037"/>
    </row>
    <row r="34038" spans="2:6" x14ac:dyDescent="0.25">
      <c r="B34038" s="55"/>
      <c r="C34038" s="52"/>
      <c r="D34038" s="56"/>
      <c r="F34038"/>
    </row>
    <row r="34039" spans="2:6" x14ac:dyDescent="0.25">
      <c r="B34039" s="55"/>
      <c r="C34039" s="52"/>
      <c r="D34039" s="56"/>
      <c r="F34039"/>
    </row>
    <row r="34040" spans="2:6" x14ac:dyDescent="0.25">
      <c r="B34040" s="55"/>
      <c r="C34040" s="52"/>
      <c r="D34040" s="56"/>
      <c r="F34040"/>
    </row>
    <row r="34041" spans="2:6" x14ac:dyDescent="0.25">
      <c r="B34041" s="55"/>
      <c r="C34041" s="52"/>
      <c r="D34041" s="56"/>
      <c r="F34041"/>
    </row>
    <row r="34042" spans="2:6" x14ac:dyDescent="0.25">
      <c r="B34042" s="55"/>
      <c r="C34042" s="52"/>
      <c r="D34042" s="56"/>
      <c r="F34042"/>
    </row>
    <row r="34043" spans="2:6" x14ac:dyDescent="0.25">
      <c r="B34043" s="55"/>
      <c r="C34043" s="52"/>
      <c r="D34043" s="56"/>
      <c r="F34043"/>
    </row>
    <row r="34044" spans="2:6" x14ac:dyDescent="0.25">
      <c r="B34044" s="55"/>
      <c r="C34044" s="52"/>
      <c r="D34044" s="56"/>
      <c r="F34044"/>
    </row>
    <row r="34045" spans="2:6" x14ac:dyDescent="0.25">
      <c r="B34045" s="55"/>
      <c r="C34045" s="52"/>
      <c r="D34045" s="56"/>
      <c r="F34045"/>
    </row>
    <row r="34046" spans="2:6" x14ac:dyDescent="0.25">
      <c r="B34046" s="55"/>
      <c r="C34046" s="52"/>
      <c r="D34046" s="56"/>
      <c r="F34046"/>
    </row>
    <row r="34047" spans="2:6" x14ac:dyDescent="0.25">
      <c r="B34047" s="55"/>
      <c r="C34047" s="52"/>
      <c r="D34047" s="56"/>
      <c r="F34047"/>
    </row>
    <row r="34048" spans="2:6" x14ac:dyDescent="0.25">
      <c r="B34048" s="55"/>
      <c r="C34048" s="52"/>
      <c r="D34048" s="56"/>
      <c r="F34048"/>
    </row>
    <row r="34049" spans="2:6" x14ac:dyDescent="0.25">
      <c r="B34049" s="55"/>
      <c r="C34049" s="52"/>
      <c r="D34049" s="56"/>
      <c r="F34049"/>
    </row>
    <row r="34050" spans="2:6" x14ac:dyDescent="0.25">
      <c r="B34050" s="55"/>
      <c r="C34050" s="52"/>
      <c r="D34050" s="56"/>
      <c r="F34050"/>
    </row>
    <row r="34051" spans="2:6" x14ac:dyDescent="0.25">
      <c r="B34051" s="55"/>
      <c r="C34051" s="52"/>
      <c r="D34051" s="56"/>
      <c r="F34051"/>
    </row>
    <row r="34052" spans="2:6" x14ac:dyDescent="0.25">
      <c r="B34052" s="55"/>
      <c r="C34052" s="52"/>
      <c r="D34052" s="56"/>
      <c r="F34052"/>
    </row>
    <row r="34053" spans="2:6" x14ac:dyDescent="0.25">
      <c r="B34053" s="55"/>
      <c r="C34053" s="52"/>
      <c r="D34053" s="56"/>
      <c r="F34053"/>
    </row>
    <row r="34054" spans="2:6" x14ac:dyDescent="0.25">
      <c r="B34054" s="55"/>
      <c r="C34054" s="52"/>
      <c r="D34054" s="56"/>
      <c r="F34054"/>
    </row>
    <row r="34055" spans="2:6" x14ac:dyDescent="0.25">
      <c r="B34055" s="55"/>
      <c r="C34055" s="52"/>
      <c r="D34055" s="56"/>
      <c r="F34055"/>
    </row>
    <row r="34056" spans="2:6" x14ac:dyDescent="0.25">
      <c r="B34056" s="55"/>
      <c r="C34056" s="52"/>
      <c r="D34056" s="56"/>
      <c r="F34056"/>
    </row>
    <row r="34057" spans="2:6" x14ac:dyDescent="0.25">
      <c r="B34057" s="55"/>
      <c r="C34057" s="52"/>
      <c r="D34057" s="56"/>
      <c r="F34057"/>
    </row>
    <row r="34058" spans="2:6" x14ac:dyDescent="0.25">
      <c r="B34058" s="55"/>
      <c r="C34058" s="52"/>
      <c r="D34058" s="56"/>
      <c r="F34058"/>
    </row>
    <row r="34059" spans="2:6" x14ac:dyDescent="0.25">
      <c r="B34059" s="55"/>
      <c r="C34059" s="52"/>
      <c r="D34059" s="56"/>
      <c r="F34059"/>
    </row>
    <row r="34060" spans="2:6" x14ac:dyDescent="0.25">
      <c r="B34060" s="55"/>
      <c r="C34060" s="52"/>
      <c r="D34060" s="56"/>
      <c r="F34060"/>
    </row>
    <row r="34061" spans="2:6" x14ac:dyDescent="0.25">
      <c r="B34061" s="55"/>
      <c r="C34061" s="52"/>
      <c r="D34061" s="56"/>
      <c r="F34061"/>
    </row>
    <row r="34062" spans="2:6" x14ac:dyDescent="0.25">
      <c r="B34062" s="55"/>
      <c r="C34062" s="52"/>
      <c r="D34062" s="56"/>
      <c r="F34062"/>
    </row>
    <row r="34063" spans="2:6" x14ac:dyDescent="0.25">
      <c r="B34063" s="55"/>
      <c r="C34063" s="52"/>
      <c r="D34063" s="56"/>
      <c r="F34063"/>
    </row>
    <row r="34064" spans="2:6" x14ac:dyDescent="0.25">
      <c r="B34064" s="55"/>
      <c r="C34064" s="52"/>
      <c r="D34064" s="56"/>
      <c r="F34064"/>
    </row>
    <row r="34065" spans="2:6" x14ac:dyDescent="0.25">
      <c r="B34065" s="55"/>
      <c r="C34065" s="52"/>
      <c r="D34065" s="56"/>
      <c r="F34065"/>
    </row>
    <row r="34066" spans="2:6" x14ac:dyDescent="0.25">
      <c r="B34066" s="55"/>
      <c r="C34066" s="52"/>
      <c r="D34066" s="56"/>
      <c r="F34066"/>
    </row>
    <row r="34067" spans="2:6" x14ac:dyDescent="0.25">
      <c r="B34067" s="55"/>
      <c r="C34067" s="52"/>
      <c r="D34067" s="56"/>
      <c r="F34067"/>
    </row>
    <row r="34068" spans="2:6" x14ac:dyDescent="0.25">
      <c r="B34068" s="55"/>
      <c r="C34068" s="52"/>
      <c r="D34068" s="56"/>
      <c r="F34068"/>
    </row>
    <row r="34069" spans="2:6" x14ac:dyDescent="0.25">
      <c r="B34069" s="55"/>
      <c r="C34069" s="52"/>
      <c r="D34069" s="56"/>
      <c r="F34069"/>
    </row>
    <row r="34070" spans="2:6" x14ac:dyDescent="0.25">
      <c r="B34070" s="55"/>
      <c r="C34070" s="52"/>
      <c r="D34070" s="56"/>
      <c r="F34070"/>
    </row>
    <row r="34071" spans="2:6" x14ac:dyDescent="0.25">
      <c r="B34071" s="55"/>
      <c r="C34071" s="52"/>
      <c r="D34071" s="56"/>
      <c r="F34071"/>
    </row>
    <row r="34072" spans="2:6" x14ac:dyDescent="0.25">
      <c r="B34072" s="55"/>
      <c r="C34072" s="52"/>
      <c r="D34072" s="56"/>
      <c r="F34072"/>
    </row>
    <row r="34073" spans="2:6" x14ac:dyDescent="0.25">
      <c r="B34073" s="55"/>
      <c r="C34073" s="52"/>
      <c r="D34073" s="56"/>
      <c r="F34073"/>
    </row>
    <row r="34074" spans="2:6" x14ac:dyDescent="0.25">
      <c r="B34074" s="55"/>
      <c r="C34074" s="52"/>
      <c r="D34074" s="56"/>
      <c r="F34074"/>
    </row>
    <row r="34075" spans="2:6" x14ac:dyDescent="0.25">
      <c r="B34075" s="55"/>
      <c r="C34075" s="52"/>
      <c r="D34075" s="56"/>
      <c r="F34075"/>
    </row>
    <row r="34076" spans="2:6" x14ac:dyDescent="0.25">
      <c r="B34076" s="55"/>
      <c r="C34076" s="52"/>
      <c r="D34076" s="56"/>
      <c r="F34076"/>
    </row>
    <row r="34077" spans="2:6" x14ac:dyDescent="0.25">
      <c r="B34077" s="55"/>
      <c r="C34077" s="52"/>
      <c r="D34077" s="56"/>
      <c r="F34077"/>
    </row>
    <row r="34078" spans="2:6" x14ac:dyDescent="0.25">
      <c r="B34078" s="55"/>
      <c r="C34078" s="52"/>
      <c r="D34078" s="56"/>
      <c r="F34078"/>
    </row>
    <row r="34079" spans="2:6" x14ac:dyDescent="0.25">
      <c r="B34079" s="55"/>
      <c r="C34079" s="52"/>
      <c r="D34079" s="56"/>
      <c r="F34079"/>
    </row>
    <row r="34080" spans="2:6" x14ac:dyDescent="0.25">
      <c r="B34080" s="55"/>
      <c r="C34080" s="52"/>
      <c r="D34080" s="56"/>
      <c r="F34080"/>
    </row>
    <row r="34081" spans="2:6" x14ac:dyDescent="0.25">
      <c r="B34081" s="55"/>
      <c r="C34081" s="52"/>
      <c r="D34081" s="56"/>
      <c r="F34081"/>
    </row>
    <row r="34082" spans="2:6" x14ac:dyDescent="0.25">
      <c r="B34082" s="55"/>
      <c r="C34082" s="52"/>
      <c r="D34082" s="56"/>
      <c r="F34082"/>
    </row>
    <row r="34083" spans="2:6" x14ac:dyDescent="0.25">
      <c r="B34083" s="55"/>
      <c r="C34083" s="52"/>
      <c r="D34083" s="56"/>
      <c r="F34083"/>
    </row>
    <row r="34084" spans="2:6" x14ac:dyDescent="0.25">
      <c r="B34084" s="55"/>
      <c r="C34084" s="52"/>
      <c r="D34084" s="56"/>
      <c r="F34084"/>
    </row>
    <row r="34085" spans="2:6" x14ac:dyDescent="0.25">
      <c r="B34085" s="55"/>
      <c r="C34085" s="52"/>
      <c r="D34085" s="56"/>
      <c r="F34085"/>
    </row>
    <row r="34086" spans="2:6" x14ac:dyDescent="0.25">
      <c r="B34086" s="55"/>
      <c r="C34086" s="52"/>
      <c r="D34086" s="56"/>
      <c r="F34086"/>
    </row>
    <row r="34087" spans="2:6" x14ac:dyDescent="0.25">
      <c r="B34087" s="55"/>
      <c r="C34087" s="52"/>
      <c r="D34087" s="56"/>
      <c r="F34087"/>
    </row>
    <row r="34088" spans="2:6" x14ac:dyDescent="0.25">
      <c r="B34088" s="55"/>
      <c r="C34088" s="52"/>
      <c r="D34088" s="56"/>
      <c r="F34088"/>
    </row>
    <row r="34089" spans="2:6" x14ac:dyDescent="0.25">
      <c r="B34089" s="55"/>
      <c r="C34089" s="52"/>
      <c r="D34089" s="56"/>
      <c r="F34089"/>
    </row>
    <row r="34090" spans="2:6" x14ac:dyDescent="0.25">
      <c r="B34090" s="55"/>
      <c r="C34090" s="52"/>
      <c r="D34090" s="56"/>
      <c r="F34090"/>
    </row>
    <row r="34091" spans="2:6" x14ac:dyDescent="0.25">
      <c r="B34091" s="55"/>
      <c r="C34091" s="52"/>
      <c r="D34091" s="56"/>
      <c r="F34091"/>
    </row>
    <row r="34092" spans="2:6" x14ac:dyDescent="0.25">
      <c r="B34092" s="55"/>
      <c r="C34092" s="52"/>
      <c r="D34092" s="56"/>
      <c r="F34092"/>
    </row>
    <row r="34093" spans="2:6" x14ac:dyDescent="0.25">
      <c r="B34093" s="55"/>
      <c r="C34093" s="52"/>
      <c r="D34093" s="56"/>
      <c r="F34093"/>
    </row>
    <row r="34094" spans="2:6" x14ac:dyDescent="0.25">
      <c r="B34094" s="55"/>
      <c r="C34094" s="52"/>
      <c r="D34094" s="56"/>
      <c r="F34094"/>
    </row>
    <row r="34095" spans="2:6" x14ac:dyDescent="0.25">
      <c r="B34095" s="55"/>
      <c r="C34095" s="52"/>
      <c r="D34095" s="56"/>
      <c r="F34095"/>
    </row>
    <row r="34096" spans="2:6" x14ac:dyDescent="0.25">
      <c r="B34096" s="55"/>
      <c r="C34096" s="52"/>
      <c r="D34096" s="56"/>
      <c r="F34096"/>
    </row>
    <row r="34097" spans="2:6" x14ac:dyDescent="0.25">
      <c r="B34097" s="55"/>
      <c r="C34097" s="52"/>
      <c r="D34097" s="56"/>
      <c r="F34097"/>
    </row>
    <row r="34098" spans="2:6" x14ac:dyDescent="0.25">
      <c r="B34098" s="55"/>
      <c r="C34098" s="52"/>
      <c r="D34098" s="56"/>
      <c r="F34098"/>
    </row>
    <row r="34099" spans="2:6" x14ac:dyDescent="0.25">
      <c r="B34099" s="55"/>
      <c r="C34099" s="52"/>
      <c r="D34099" s="56"/>
      <c r="F34099"/>
    </row>
    <row r="34100" spans="2:6" x14ac:dyDescent="0.25">
      <c r="B34100" s="55"/>
      <c r="C34100" s="52"/>
      <c r="D34100" s="56"/>
      <c r="F34100"/>
    </row>
    <row r="34101" spans="2:6" x14ac:dyDescent="0.25">
      <c r="B34101" s="55"/>
      <c r="C34101" s="52"/>
      <c r="D34101" s="56"/>
      <c r="F34101"/>
    </row>
    <row r="34102" spans="2:6" x14ac:dyDescent="0.25">
      <c r="B34102" s="55"/>
      <c r="C34102" s="52"/>
      <c r="D34102" s="56"/>
      <c r="F34102"/>
    </row>
    <row r="34103" spans="2:6" x14ac:dyDescent="0.25">
      <c r="B34103" s="55"/>
      <c r="C34103" s="52"/>
      <c r="D34103" s="56"/>
      <c r="F34103"/>
    </row>
    <row r="34104" spans="2:6" x14ac:dyDescent="0.25">
      <c r="B34104" s="55"/>
      <c r="C34104" s="52"/>
      <c r="D34104" s="56"/>
      <c r="F34104"/>
    </row>
    <row r="34105" spans="2:6" x14ac:dyDescent="0.25">
      <c r="B34105" s="55"/>
      <c r="C34105" s="52"/>
      <c r="D34105" s="56"/>
      <c r="F34105"/>
    </row>
    <row r="34106" spans="2:6" x14ac:dyDescent="0.25">
      <c r="B34106" s="55"/>
      <c r="C34106" s="52"/>
      <c r="D34106" s="56"/>
      <c r="F34106"/>
    </row>
    <row r="34107" spans="2:6" x14ac:dyDescent="0.25">
      <c r="B34107" s="55"/>
      <c r="C34107" s="52"/>
      <c r="D34107" s="56"/>
      <c r="F34107"/>
    </row>
    <row r="34108" spans="2:6" x14ac:dyDescent="0.25">
      <c r="B34108" s="55"/>
      <c r="C34108" s="52"/>
      <c r="D34108" s="56"/>
      <c r="F34108"/>
    </row>
    <row r="34109" spans="2:6" x14ac:dyDescent="0.25">
      <c r="B34109" s="55"/>
      <c r="C34109" s="52"/>
      <c r="D34109" s="56"/>
      <c r="F34109"/>
    </row>
    <row r="34110" spans="2:6" x14ac:dyDescent="0.25">
      <c r="B34110" s="55"/>
      <c r="C34110" s="52"/>
      <c r="D34110" s="56"/>
      <c r="F34110"/>
    </row>
    <row r="34111" spans="2:6" x14ac:dyDescent="0.25">
      <c r="B34111" s="55"/>
      <c r="C34111" s="52"/>
      <c r="D34111" s="56"/>
      <c r="F34111"/>
    </row>
    <row r="34112" spans="2:6" x14ac:dyDescent="0.25">
      <c r="B34112" s="55"/>
      <c r="C34112" s="52"/>
      <c r="D34112" s="56"/>
      <c r="F34112"/>
    </row>
    <row r="34113" spans="2:6" x14ac:dyDescent="0.25">
      <c r="B34113" s="55"/>
      <c r="C34113" s="52"/>
      <c r="D34113" s="56"/>
      <c r="F34113"/>
    </row>
    <row r="34114" spans="2:6" x14ac:dyDescent="0.25">
      <c r="B34114" s="55"/>
      <c r="C34114" s="52"/>
      <c r="D34114" s="56"/>
      <c r="F34114"/>
    </row>
    <row r="34115" spans="2:6" x14ac:dyDescent="0.25">
      <c r="B34115" s="55"/>
      <c r="C34115" s="52"/>
      <c r="D34115" s="56"/>
      <c r="F34115"/>
    </row>
    <row r="34116" spans="2:6" x14ac:dyDescent="0.25">
      <c r="B34116" s="55"/>
      <c r="C34116" s="52"/>
      <c r="D34116" s="56"/>
      <c r="F34116"/>
    </row>
    <row r="34117" spans="2:6" x14ac:dyDescent="0.25">
      <c r="B34117" s="55"/>
      <c r="C34117" s="52"/>
      <c r="D34117" s="56"/>
      <c r="F34117"/>
    </row>
    <row r="34118" spans="2:6" x14ac:dyDescent="0.25">
      <c r="B34118" s="55"/>
      <c r="C34118" s="52"/>
      <c r="D34118" s="56"/>
      <c r="F34118"/>
    </row>
    <row r="34119" spans="2:6" x14ac:dyDescent="0.25">
      <c r="B34119" s="55"/>
      <c r="C34119" s="52"/>
      <c r="D34119" s="56"/>
      <c r="F34119"/>
    </row>
    <row r="34120" spans="2:6" x14ac:dyDescent="0.25">
      <c r="B34120" s="55"/>
      <c r="C34120" s="52"/>
      <c r="D34120" s="56"/>
      <c r="F34120"/>
    </row>
    <row r="34121" spans="2:6" x14ac:dyDescent="0.25">
      <c r="B34121" s="55"/>
      <c r="C34121" s="52"/>
      <c r="D34121" s="56"/>
      <c r="F34121"/>
    </row>
    <row r="34122" spans="2:6" x14ac:dyDescent="0.25">
      <c r="B34122" s="55"/>
      <c r="C34122" s="52"/>
      <c r="D34122" s="56"/>
      <c r="F34122"/>
    </row>
    <row r="34123" spans="2:6" x14ac:dyDescent="0.25">
      <c r="B34123" s="55"/>
      <c r="C34123" s="52"/>
      <c r="D34123" s="56"/>
      <c r="F34123"/>
    </row>
    <row r="34124" spans="2:6" x14ac:dyDescent="0.25">
      <c r="B34124" s="55"/>
      <c r="C34124" s="52"/>
      <c r="D34124" s="56"/>
      <c r="F34124"/>
    </row>
    <row r="34125" spans="2:6" x14ac:dyDescent="0.25">
      <c r="B34125" s="55"/>
      <c r="C34125" s="52"/>
      <c r="D34125" s="56"/>
      <c r="F34125"/>
    </row>
    <row r="34126" spans="2:6" x14ac:dyDescent="0.25">
      <c r="B34126" s="55"/>
      <c r="C34126" s="52"/>
      <c r="D34126" s="56"/>
      <c r="F34126"/>
    </row>
    <row r="34127" spans="2:6" x14ac:dyDescent="0.25">
      <c r="B34127" s="55"/>
      <c r="C34127" s="52"/>
      <c r="D34127" s="56"/>
      <c r="F34127"/>
    </row>
    <row r="34128" spans="2:6" x14ac:dyDescent="0.25">
      <c r="B34128" s="55"/>
      <c r="C34128" s="52"/>
      <c r="D34128" s="56"/>
      <c r="F34128"/>
    </row>
    <row r="34129" spans="2:6" x14ac:dyDescent="0.25">
      <c r="B34129" s="55"/>
      <c r="C34129" s="52"/>
      <c r="D34129" s="56"/>
      <c r="F34129"/>
    </row>
    <row r="34130" spans="2:6" x14ac:dyDescent="0.25">
      <c r="B34130" s="55"/>
      <c r="C34130" s="52"/>
      <c r="D34130" s="56"/>
      <c r="F34130"/>
    </row>
    <row r="34131" spans="2:6" x14ac:dyDescent="0.25">
      <c r="B34131" s="55"/>
      <c r="C34131" s="52"/>
      <c r="D34131" s="56"/>
      <c r="F34131"/>
    </row>
    <row r="34132" spans="2:6" x14ac:dyDescent="0.25">
      <c r="B34132" s="55"/>
      <c r="C34132" s="52"/>
      <c r="D34132" s="56"/>
      <c r="F34132"/>
    </row>
    <row r="34133" spans="2:6" x14ac:dyDescent="0.25">
      <c r="B34133" s="55"/>
      <c r="C34133" s="52"/>
      <c r="D34133" s="56"/>
      <c r="F34133"/>
    </row>
    <row r="34134" spans="2:6" x14ac:dyDescent="0.25">
      <c r="B34134" s="55"/>
      <c r="C34134" s="52"/>
      <c r="D34134" s="56"/>
      <c r="F34134"/>
    </row>
    <row r="34135" spans="2:6" x14ac:dyDescent="0.25">
      <c r="B34135" s="55"/>
      <c r="C34135" s="52"/>
      <c r="D34135" s="56"/>
      <c r="F34135"/>
    </row>
    <row r="34136" spans="2:6" x14ac:dyDescent="0.25">
      <c r="B34136" s="55"/>
      <c r="C34136" s="52"/>
      <c r="D34136" s="56"/>
      <c r="F34136"/>
    </row>
    <row r="34137" spans="2:6" x14ac:dyDescent="0.25">
      <c r="B34137" s="55"/>
      <c r="C34137" s="52"/>
      <c r="D34137" s="56"/>
      <c r="F34137"/>
    </row>
    <row r="34138" spans="2:6" x14ac:dyDescent="0.25">
      <c r="B34138" s="55"/>
      <c r="C34138" s="52"/>
      <c r="D34138" s="56"/>
      <c r="F34138"/>
    </row>
    <row r="34139" spans="2:6" x14ac:dyDescent="0.25">
      <c r="B34139" s="55"/>
      <c r="C34139" s="52"/>
      <c r="D34139" s="56"/>
      <c r="F34139"/>
    </row>
    <row r="34140" spans="2:6" x14ac:dyDescent="0.25">
      <c r="B34140" s="55"/>
      <c r="C34140" s="52"/>
      <c r="D34140" s="56"/>
      <c r="F34140"/>
    </row>
    <row r="34141" spans="2:6" x14ac:dyDescent="0.25">
      <c r="B34141" s="55"/>
      <c r="C34141" s="52"/>
      <c r="D34141" s="56"/>
      <c r="F34141"/>
    </row>
    <row r="34142" spans="2:6" x14ac:dyDescent="0.25">
      <c r="B34142" s="55"/>
      <c r="C34142" s="52"/>
      <c r="D34142" s="56"/>
      <c r="F34142"/>
    </row>
    <row r="34143" spans="2:6" x14ac:dyDescent="0.25">
      <c r="B34143" s="55"/>
      <c r="C34143" s="52"/>
      <c r="D34143" s="56"/>
      <c r="F34143"/>
    </row>
    <row r="34144" spans="2:6" x14ac:dyDescent="0.25">
      <c r="B34144" s="55"/>
      <c r="C34144" s="52"/>
      <c r="D34144" s="56"/>
      <c r="F34144"/>
    </row>
    <row r="34145" spans="2:6" x14ac:dyDescent="0.25">
      <c r="B34145" s="55"/>
      <c r="C34145" s="52"/>
      <c r="D34145" s="56"/>
      <c r="F34145"/>
    </row>
    <row r="34146" spans="2:6" x14ac:dyDescent="0.25">
      <c r="B34146" s="55"/>
      <c r="C34146" s="52"/>
      <c r="D34146" s="56"/>
      <c r="F34146"/>
    </row>
    <row r="34147" spans="2:6" x14ac:dyDescent="0.25">
      <c r="B34147" s="55"/>
      <c r="C34147" s="52"/>
      <c r="D34147" s="56"/>
      <c r="F34147"/>
    </row>
    <row r="34148" spans="2:6" x14ac:dyDescent="0.25">
      <c r="B34148" s="55"/>
      <c r="C34148" s="52"/>
      <c r="D34148" s="56"/>
      <c r="F34148"/>
    </row>
    <row r="34149" spans="2:6" x14ac:dyDescent="0.25">
      <c r="B34149" s="55"/>
      <c r="C34149" s="52"/>
      <c r="D34149" s="56"/>
      <c r="F34149"/>
    </row>
    <row r="34150" spans="2:6" x14ac:dyDescent="0.25">
      <c r="B34150" s="55"/>
      <c r="C34150" s="52"/>
      <c r="D34150" s="56"/>
      <c r="F34150"/>
    </row>
    <row r="34151" spans="2:6" x14ac:dyDescent="0.25">
      <c r="B34151" s="55"/>
      <c r="C34151" s="52"/>
      <c r="D34151" s="56"/>
      <c r="F34151"/>
    </row>
    <row r="34152" spans="2:6" x14ac:dyDescent="0.25">
      <c r="B34152" s="55"/>
      <c r="C34152" s="52"/>
      <c r="D34152" s="56"/>
      <c r="F34152"/>
    </row>
    <row r="34153" spans="2:6" x14ac:dyDescent="0.25">
      <c r="B34153" s="55"/>
      <c r="C34153" s="52"/>
      <c r="D34153" s="56"/>
      <c r="F34153"/>
    </row>
    <row r="34154" spans="2:6" x14ac:dyDescent="0.25">
      <c r="B34154" s="55"/>
      <c r="C34154" s="52"/>
      <c r="D34154" s="56"/>
      <c r="F34154"/>
    </row>
    <row r="34155" spans="2:6" x14ac:dyDescent="0.25">
      <c r="B34155" s="55"/>
      <c r="C34155" s="52"/>
      <c r="D34155" s="56"/>
      <c r="F34155"/>
    </row>
    <row r="34156" spans="2:6" x14ac:dyDescent="0.25">
      <c r="B34156" s="55"/>
      <c r="C34156" s="52"/>
      <c r="D34156" s="56"/>
      <c r="F34156"/>
    </row>
    <row r="34157" spans="2:6" x14ac:dyDescent="0.25">
      <c r="B34157" s="55"/>
      <c r="C34157" s="52"/>
      <c r="D34157" s="56"/>
      <c r="F34157"/>
    </row>
    <row r="34158" spans="2:6" x14ac:dyDescent="0.25">
      <c r="B34158" s="55"/>
      <c r="C34158" s="52"/>
      <c r="D34158" s="56"/>
      <c r="F34158"/>
    </row>
    <row r="34159" spans="2:6" x14ac:dyDescent="0.25">
      <c r="B34159" s="55"/>
      <c r="C34159" s="52"/>
      <c r="D34159" s="56"/>
      <c r="F34159"/>
    </row>
    <row r="34160" spans="2:6" x14ac:dyDescent="0.25">
      <c r="B34160" s="55"/>
      <c r="C34160" s="52"/>
      <c r="D34160" s="56"/>
      <c r="F34160"/>
    </row>
    <row r="34161" spans="2:6" x14ac:dyDescent="0.25">
      <c r="B34161" s="55"/>
      <c r="C34161" s="52"/>
      <c r="D34161" s="56"/>
      <c r="F34161"/>
    </row>
    <row r="34162" spans="2:6" x14ac:dyDescent="0.25">
      <c r="B34162" s="55"/>
      <c r="C34162" s="52"/>
      <c r="D34162" s="56"/>
      <c r="F34162"/>
    </row>
    <row r="34163" spans="2:6" x14ac:dyDescent="0.25">
      <c r="B34163" s="55"/>
      <c r="C34163" s="52"/>
      <c r="D34163" s="56"/>
      <c r="F34163"/>
    </row>
    <row r="34164" spans="2:6" x14ac:dyDescent="0.25">
      <c r="B34164" s="55"/>
      <c r="C34164" s="52"/>
      <c r="D34164" s="56"/>
      <c r="F34164"/>
    </row>
    <row r="34165" spans="2:6" x14ac:dyDescent="0.25">
      <c r="B34165" s="55"/>
      <c r="C34165" s="52"/>
      <c r="D34165" s="56"/>
      <c r="F34165"/>
    </row>
    <row r="34166" spans="2:6" x14ac:dyDescent="0.25">
      <c r="B34166" s="55"/>
      <c r="C34166" s="52"/>
      <c r="D34166" s="56"/>
      <c r="F34166"/>
    </row>
    <row r="34167" spans="2:6" x14ac:dyDescent="0.25">
      <c r="B34167" s="55"/>
      <c r="C34167" s="52"/>
      <c r="D34167" s="56"/>
      <c r="F34167"/>
    </row>
    <row r="34168" spans="2:6" x14ac:dyDescent="0.25">
      <c r="B34168" s="55"/>
      <c r="C34168" s="52"/>
      <c r="D34168" s="56"/>
      <c r="F34168"/>
    </row>
    <row r="34169" spans="2:6" x14ac:dyDescent="0.25">
      <c r="B34169" s="55"/>
      <c r="C34169" s="52"/>
      <c r="D34169" s="56"/>
      <c r="F34169"/>
    </row>
    <row r="34170" spans="2:6" x14ac:dyDescent="0.25">
      <c r="B34170" s="55"/>
      <c r="C34170" s="52"/>
      <c r="D34170" s="56"/>
      <c r="F34170"/>
    </row>
    <row r="34171" spans="2:6" x14ac:dyDescent="0.25">
      <c r="B34171" s="55"/>
      <c r="C34171" s="52"/>
      <c r="D34171" s="56"/>
      <c r="F34171"/>
    </row>
    <row r="34172" spans="2:6" x14ac:dyDescent="0.25">
      <c r="B34172" s="55"/>
      <c r="C34172" s="52"/>
      <c r="D34172" s="56"/>
      <c r="F34172"/>
    </row>
    <row r="34173" spans="2:6" x14ac:dyDescent="0.25">
      <c r="B34173" s="55"/>
      <c r="C34173" s="52"/>
      <c r="D34173" s="56"/>
      <c r="F34173"/>
    </row>
    <row r="34174" spans="2:6" x14ac:dyDescent="0.25">
      <c r="B34174" s="55"/>
      <c r="C34174" s="52"/>
      <c r="D34174" s="56"/>
      <c r="F34174"/>
    </row>
    <row r="34175" spans="2:6" x14ac:dyDescent="0.25">
      <c r="B34175" s="55"/>
      <c r="C34175" s="52"/>
      <c r="D34175" s="56"/>
      <c r="F34175"/>
    </row>
    <row r="34176" spans="2:6" x14ac:dyDescent="0.25">
      <c r="B34176" s="55"/>
      <c r="C34176" s="52"/>
      <c r="D34176" s="56"/>
      <c r="F34176"/>
    </row>
    <row r="34177" spans="2:6" x14ac:dyDescent="0.25">
      <c r="B34177" s="55"/>
      <c r="C34177" s="52"/>
      <c r="D34177" s="56"/>
      <c r="F34177"/>
    </row>
    <row r="34178" spans="2:6" x14ac:dyDescent="0.25">
      <c r="B34178" s="55"/>
      <c r="C34178" s="52"/>
      <c r="D34178" s="56"/>
      <c r="F34178"/>
    </row>
    <row r="34179" spans="2:6" x14ac:dyDescent="0.25">
      <c r="B34179" s="55"/>
      <c r="C34179" s="52"/>
      <c r="D34179" s="56"/>
      <c r="F34179"/>
    </row>
    <row r="34180" spans="2:6" x14ac:dyDescent="0.25">
      <c r="B34180" s="55"/>
      <c r="C34180" s="52"/>
      <c r="D34180" s="56"/>
      <c r="F34180"/>
    </row>
    <row r="34181" spans="2:6" x14ac:dyDescent="0.25">
      <c r="B34181" s="55"/>
      <c r="C34181" s="52"/>
      <c r="D34181" s="56"/>
      <c r="F34181"/>
    </row>
    <row r="34182" spans="2:6" x14ac:dyDescent="0.25">
      <c r="B34182" s="55"/>
      <c r="C34182" s="52"/>
      <c r="D34182" s="56"/>
      <c r="F34182"/>
    </row>
    <row r="34183" spans="2:6" x14ac:dyDescent="0.25">
      <c r="B34183" s="55"/>
      <c r="C34183" s="52"/>
      <c r="D34183" s="56"/>
      <c r="F34183"/>
    </row>
    <row r="34184" spans="2:6" x14ac:dyDescent="0.25">
      <c r="B34184" s="55"/>
      <c r="C34184" s="52"/>
      <c r="D34184" s="56"/>
      <c r="F34184"/>
    </row>
    <row r="34185" spans="2:6" x14ac:dyDescent="0.25">
      <c r="B34185" s="55"/>
      <c r="C34185" s="52"/>
      <c r="D34185" s="56"/>
      <c r="F34185"/>
    </row>
    <row r="34186" spans="2:6" x14ac:dyDescent="0.25">
      <c r="B34186" s="55"/>
      <c r="C34186" s="52"/>
      <c r="D34186" s="56"/>
      <c r="F34186"/>
    </row>
    <row r="34187" spans="2:6" x14ac:dyDescent="0.25">
      <c r="B34187" s="55"/>
      <c r="C34187" s="52"/>
      <c r="D34187" s="56"/>
      <c r="F34187"/>
    </row>
    <row r="34188" spans="2:6" x14ac:dyDescent="0.25">
      <c r="B34188" s="55"/>
      <c r="C34188" s="52"/>
      <c r="D34188" s="56"/>
      <c r="F34188"/>
    </row>
    <row r="34189" spans="2:6" x14ac:dyDescent="0.25">
      <c r="B34189" s="55"/>
      <c r="C34189" s="52"/>
      <c r="D34189" s="56"/>
      <c r="F34189"/>
    </row>
    <row r="34190" spans="2:6" x14ac:dyDescent="0.25">
      <c r="B34190" s="55"/>
      <c r="C34190" s="52"/>
      <c r="D34190" s="56"/>
      <c r="F34190"/>
    </row>
    <row r="34191" spans="2:6" x14ac:dyDescent="0.25">
      <c r="B34191" s="55"/>
      <c r="C34191" s="52"/>
      <c r="D34191" s="56"/>
      <c r="F34191"/>
    </row>
    <row r="34192" spans="2:6" x14ac:dyDescent="0.25">
      <c r="B34192" s="55"/>
      <c r="C34192" s="52"/>
      <c r="D34192" s="56"/>
      <c r="F34192"/>
    </row>
    <row r="34193" spans="2:6" x14ac:dyDescent="0.25">
      <c r="B34193" s="55"/>
      <c r="C34193" s="52"/>
      <c r="D34193" s="56"/>
      <c r="F34193"/>
    </row>
    <row r="34194" spans="2:6" x14ac:dyDescent="0.25">
      <c r="B34194" s="55"/>
      <c r="C34194" s="52"/>
      <c r="D34194" s="56"/>
      <c r="F34194"/>
    </row>
    <row r="34195" spans="2:6" x14ac:dyDescent="0.25">
      <c r="B34195" s="55"/>
      <c r="C34195" s="52"/>
      <c r="D34195" s="56"/>
      <c r="F34195"/>
    </row>
    <row r="34196" spans="2:6" x14ac:dyDescent="0.25">
      <c r="B34196" s="55"/>
      <c r="C34196" s="52"/>
      <c r="D34196" s="56"/>
      <c r="F34196"/>
    </row>
    <row r="34197" spans="2:6" x14ac:dyDescent="0.25">
      <c r="B34197" s="55"/>
      <c r="C34197" s="52"/>
      <c r="D34197" s="56"/>
      <c r="F34197"/>
    </row>
    <row r="34198" spans="2:6" x14ac:dyDescent="0.25">
      <c r="B34198" s="55"/>
      <c r="C34198" s="52"/>
      <c r="D34198" s="56"/>
      <c r="F34198"/>
    </row>
    <row r="34199" spans="2:6" x14ac:dyDescent="0.25">
      <c r="B34199" s="55"/>
      <c r="C34199" s="52"/>
      <c r="D34199" s="56"/>
      <c r="F34199"/>
    </row>
    <row r="34200" spans="2:6" x14ac:dyDescent="0.25">
      <c r="B34200" s="55"/>
      <c r="C34200" s="52"/>
      <c r="D34200" s="56"/>
      <c r="F34200"/>
    </row>
    <row r="34201" spans="2:6" x14ac:dyDescent="0.25">
      <c r="B34201" s="55"/>
      <c r="C34201" s="52"/>
      <c r="D34201" s="56"/>
      <c r="F34201"/>
    </row>
    <row r="34202" spans="2:6" x14ac:dyDescent="0.25">
      <c r="B34202" s="55"/>
      <c r="C34202" s="52"/>
      <c r="D34202" s="56"/>
      <c r="F34202"/>
    </row>
    <row r="34203" spans="2:6" x14ac:dyDescent="0.25">
      <c r="B34203" s="55"/>
      <c r="C34203" s="52"/>
      <c r="D34203" s="56"/>
      <c r="F34203"/>
    </row>
    <row r="34204" spans="2:6" x14ac:dyDescent="0.25">
      <c r="B34204" s="55"/>
      <c r="C34204" s="52"/>
      <c r="D34204" s="56"/>
      <c r="F34204"/>
    </row>
    <row r="34205" spans="2:6" x14ac:dyDescent="0.25">
      <c r="B34205" s="55"/>
      <c r="C34205" s="52"/>
      <c r="D34205" s="56"/>
      <c r="F34205"/>
    </row>
    <row r="34206" spans="2:6" x14ac:dyDescent="0.25">
      <c r="B34206" s="55"/>
      <c r="C34206" s="52"/>
      <c r="D34206" s="56"/>
      <c r="F34206"/>
    </row>
    <row r="34207" spans="2:6" x14ac:dyDescent="0.25">
      <c r="B34207" s="55"/>
      <c r="C34207" s="52"/>
      <c r="D34207" s="56"/>
      <c r="F34207"/>
    </row>
    <row r="34208" spans="2:6" x14ac:dyDescent="0.25">
      <c r="B34208" s="55"/>
      <c r="C34208" s="52"/>
      <c r="D34208" s="56"/>
      <c r="F34208"/>
    </row>
    <row r="34209" spans="2:6" x14ac:dyDescent="0.25">
      <c r="B34209" s="55"/>
      <c r="C34209" s="52"/>
      <c r="D34209" s="56"/>
      <c r="F34209"/>
    </row>
    <row r="34210" spans="2:6" x14ac:dyDescent="0.25">
      <c r="B34210" s="55"/>
      <c r="C34210" s="52"/>
      <c r="D34210" s="56"/>
      <c r="F34210"/>
    </row>
    <row r="34211" spans="2:6" x14ac:dyDescent="0.25">
      <c r="B34211" s="55"/>
      <c r="C34211" s="52"/>
      <c r="D34211" s="56"/>
      <c r="F34211"/>
    </row>
    <row r="34212" spans="2:6" x14ac:dyDescent="0.25">
      <c r="B34212" s="55"/>
      <c r="C34212" s="52"/>
      <c r="D34212" s="56"/>
      <c r="F34212"/>
    </row>
    <row r="34213" spans="2:6" x14ac:dyDescent="0.25">
      <c r="B34213" s="55"/>
      <c r="C34213" s="52"/>
      <c r="D34213" s="56"/>
      <c r="F34213"/>
    </row>
    <row r="34214" spans="2:6" x14ac:dyDescent="0.25">
      <c r="B34214" s="55"/>
      <c r="C34214" s="52"/>
      <c r="D34214" s="56"/>
      <c r="F34214"/>
    </row>
    <row r="34215" spans="2:6" x14ac:dyDescent="0.25">
      <c r="B34215" s="55"/>
      <c r="C34215" s="52"/>
      <c r="D34215" s="56"/>
      <c r="F34215"/>
    </row>
    <row r="34216" spans="2:6" x14ac:dyDescent="0.25">
      <c r="B34216" s="55"/>
      <c r="C34216" s="52"/>
      <c r="D34216" s="56"/>
      <c r="F34216"/>
    </row>
    <row r="34217" spans="2:6" x14ac:dyDescent="0.25">
      <c r="B34217" s="55"/>
      <c r="C34217" s="52"/>
      <c r="D34217" s="56"/>
      <c r="F34217"/>
    </row>
    <row r="34218" spans="2:6" x14ac:dyDescent="0.25">
      <c r="B34218" s="55"/>
      <c r="C34218" s="52"/>
      <c r="D34218" s="56"/>
      <c r="F34218"/>
    </row>
    <row r="34219" spans="2:6" x14ac:dyDescent="0.25">
      <c r="B34219" s="55"/>
      <c r="C34219" s="52"/>
      <c r="D34219" s="56"/>
      <c r="F34219"/>
    </row>
    <row r="34220" spans="2:6" x14ac:dyDescent="0.25">
      <c r="B34220" s="55"/>
      <c r="C34220" s="52"/>
      <c r="D34220" s="56"/>
      <c r="F34220"/>
    </row>
    <row r="34221" spans="2:6" x14ac:dyDescent="0.25">
      <c r="B34221" s="55"/>
      <c r="C34221" s="52"/>
      <c r="D34221" s="56"/>
      <c r="F34221"/>
    </row>
    <row r="34222" spans="2:6" x14ac:dyDescent="0.25">
      <c r="B34222" s="55"/>
      <c r="C34222" s="52"/>
      <c r="D34222" s="56"/>
      <c r="F34222"/>
    </row>
    <row r="34223" spans="2:6" x14ac:dyDescent="0.25">
      <c r="B34223" s="55"/>
      <c r="C34223" s="52"/>
      <c r="D34223" s="56"/>
      <c r="F34223"/>
    </row>
    <row r="34224" spans="2:6" x14ac:dyDescent="0.25">
      <c r="B34224" s="55"/>
      <c r="C34224" s="52"/>
      <c r="D34224" s="56"/>
      <c r="F34224"/>
    </row>
    <row r="34225" spans="2:6" x14ac:dyDescent="0.25">
      <c r="B34225" s="55"/>
      <c r="C34225" s="52"/>
      <c r="D34225" s="56"/>
      <c r="F34225"/>
    </row>
    <row r="34226" spans="2:6" x14ac:dyDescent="0.25">
      <c r="B34226" s="55"/>
      <c r="C34226" s="52"/>
      <c r="D34226" s="56"/>
      <c r="F34226"/>
    </row>
    <row r="34227" spans="2:6" x14ac:dyDescent="0.25">
      <c r="B34227" s="55"/>
      <c r="C34227" s="52"/>
      <c r="D34227" s="56"/>
      <c r="F34227"/>
    </row>
    <row r="34228" spans="2:6" x14ac:dyDescent="0.25">
      <c r="B34228" s="55"/>
      <c r="C34228" s="52"/>
      <c r="D34228" s="56"/>
      <c r="F34228"/>
    </row>
    <row r="34229" spans="2:6" x14ac:dyDescent="0.25">
      <c r="B34229" s="55"/>
      <c r="C34229" s="52"/>
      <c r="D34229" s="56"/>
      <c r="F34229"/>
    </row>
    <row r="34230" spans="2:6" x14ac:dyDescent="0.25">
      <c r="B34230" s="55"/>
      <c r="C34230" s="52"/>
      <c r="D34230" s="56"/>
      <c r="F34230"/>
    </row>
    <row r="34231" spans="2:6" x14ac:dyDescent="0.25">
      <c r="B34231" s="55"/>
      <c r="C34231" s="52"/>
      <c r="D34231" s="56"/>
      <c r="F34231"/>
    </row>
    <row r="34232" spans="2:6" x14ac:dyDescent="0.25">
      <c r="B34232" s="55"/>
      <c r="C34232" s="52"/>
      <c r="D34232" s="56"/>
      <c r="F34232"/>
    </row>
    <row r="34233" spans="2:6" x14ac:dyDescent="0.25">
      <c r="B34233" s="55"/>
      <c r="C34233" s="52"/>
      <c r="D34233" s="56"/>
      <c r="F34233"/>
    </row>
    <row r="34234" spans="2:6" x14ac:dyDescent="0.25">
      <c r="B34234" s="55"/>
      <c r="C34234" s="52"/>
      <c r="D34234" s="56"/>
      <c r="F34234"/>
    </row>
    <row r="34235" spans="2:6" x14ac:dyDescent="0.25">
      <c r="B34235" s="55"/>
      <c r="C34235" s="52"/>
      <c r="D34235" s="56"/>
      <c r="F34235"/>
    </row>
    <row r="34236" spans="2:6" x14ac:dyDescent="0.25">
      <c r="B34236" s="55"/>
      <c r="C34236" s="52"/>
      <c r="D34236" s="56"/>
      <c r="F34236"/>
    </row>
    <row r="34237" spans="2:6" x14ac:dyDescent="0.25">
      <c r="B34237" s="55"/>
      <c r="C34237" s="52"/>
      <c r="D34237" s="56"/>
      <c r="F34237"/>
    </row>
    <row r="34238" spans="2:6" x14ac:dyDescent="0.25">
      <c r="B34238" s="55"/>
      <c r="C34238" s="52"/>
      <c r="D34238" s="56"/>
      <c r="F34238"/>
    </row>
    <row r="34239" spans="2:6" x14ac:dyDescent="0.25">
      <c r="B34239" s="55"/>
      <c r="C34239" s="52"/>
      <c r="D34239" s="56"/>
      <c r="F34239"/>
    </row>
    <row r="34240" spans="2:6" x14ac:dyDescent="0.25">
      <c r="B34240" s="55"/>
      <c r="C34240" s="52"/>
      <c r="D34240" s="56"/>
      <c r="F34240"/>
    </row>
    <row r="34241" spans="2:6" x14ac:dyDescent="0.25">
      <c r="B34241" s="55"/>
      <c r="C34241" s="52"/>
      <c r="D34241" s="56"/>
      <c r="F34241"/>
    </row>
    <row r="34242" spans="2:6" x14ac:dyDescent="0.25">
      <c r="B34242" s="55"/>
      <c r="C34242" s="52"/>
      <c r="D34242" s="56"/>
      <c r="F34242"/>
    </row>
    <row r="34243" spans="2:6" x14ac:dyDescent="0.25">
      <c r="B34243" s="55"/>
      <c r="C34243" s="52"/>
      <c r="D34243" s="56"/>
      <c r="F34243"/>
    </row>
    <row r="34244" spans="2:6" x14ac:dyDescent="0.25">
      <c r="B34244" s="55"/>
      <c r="C34244" s="52"/>
      <c r="D34244" s="56"/>
      <c r="F34244"/>
    </row>
    <row r="34245" spans="2:6" x14ac:dyDescent="0.25">
      <c r="B34245" s="55"/>
      <c r="C34245" s="52"/>
      <c r="D34245" s="56"/>
      <c r="F34245"/>
    </row>
    <row r="34246" spans="2:6" x14ac:dyDescent="0.25">
      <c r="B34246" s="55"/>
      <c r="C34246" s="52"/>
      <c r="D34246" s="56"/>
      <c r="F34246"/>
    </row>
    <row r="34247" spans="2:6" x14ac:dyDescent="0.25">
      <c r="B34247" s="55"/>
      <c r="C34247" s="52"/>
      <c r="D34247" s="56"/>
      <c r="F34247"/>
    </row>
    <row r="34248" spans="2:6" x14ac:dyDescent="0.25">
      <c r="B34248" s="55"/>
      <c r="C34248" s="52"/>
      <c r="D34248" s="56"/>
      <c r="F34248"/>
    </row>
    <row r="34249" spans="2:6" x14ac:dyDescent="0.25">
      <c r="B34249" s="55"/>
      <c r="C34249" s="52"/>
      <c r="D34249" s="56"/>
      <c r="F34249"/>
    </row>
    <row r="34250" spans="2:6" x14ac:dyDescent="0.25">
      <c r="B34250" s="55"/>
      <c r="C34250" s="52"/>
      <c r="D34250" s="56"/>
      <c r="F34250"/>
    </row>
    <row r="34251" spans="2:6" x14ac:dyDescent="0.25">
      <c r="B34251" s="55"/>
      <c r="C34251" s="52"/>
      <c r="D34251" s="56"/>
      <c r="F34251"/>
    </row>
    <row r="34252" spans="2:6" x14ac:dyDescent="0.25">
      <c r="B34252" s="55"/>
      <c r="C34252" s="52"/>
      <c r="D34252" s="56"/>
      <c r="F34252"/>
    </row>
    <row r="34253" spans="2:6" x14ac:dyDescent="0.25">
      <c r="B34253" s="55"/>
      <c r="C34253" s="52"/>
      <c r="D34253" s="56"/>
      <c r="F34253"/>
    </row>
    <row r="34254" spans="2:6" x14ac:dyDescent="0.25">
      <c r="B34254" s="55"/>
      <c r="C34254" s="52"/>
      <c r="D34254" s="56"/>
      <c r="F34254"/>
    </row>
    <row r="34255" spans="2:6" x14ac:dyDescent="0.25">
      <c r="B34255" s="55"/>
      <c r="C34255" s="52"/>
      <c r="D34255" s="56"/>
      <c r="F34255"/>
    </row>
    <row r="34256" spans="2:6" x14ac:dyDescent="0.25">
      <c r="B34256" s="55"/>
      <c r="C34256" s="52"/>
      <c r="D34256" s="56"/>
      <c r="F34256"/>
    </row>
    <row r="34257" spans="2:6" x14ac:dyDescent="0.25">
      <c r="B34257" s="55"/>
      <c r="C34257" s="52"/>
      <c r="D34257" s="56"/>
      <c r="F34257"/>
    </row>
    <row r="34258" spans="2:6" x14ac:dyDescent="0.25">
      <c r="B34258" s="55"/>
      <c r="C34258" s="52"/>
      <c r="D34258" s="56"/>
      <c r="F34258"/>
    </row>
    <row r="34259" spans="2:6" x14ac:dyDescent="0.25">
      <c r="B34259" s="55"/>
      <c r="C34259" s="52"/>
      <c r="D34259" s="56"/>
      <c r="F34259"/>
    </row>
    <row r="34260" spans="2:6" x14ac:dyDescent="0.25">
      <c r="B34260" s="55"/>
      <c r="C34260" s="52"/>
      <c r="D34260" s="56"/>
      <c r="F34260"/>
    </row>
    <row r="34261" spans="2:6" x14ac:dyDescent="0.25">
      <c r="B34261" s="55"/>
      <c r="C34261" s="52"/>
      <c r="D34261" s="56"/>
      <c r="F34261"/>
    </row>
    <row r="34262" spans="2:6" x14ac:dyDescent="0.25">
      <c r="B34262" s="55"/>
      <c r="C34262" s="52"/>
      <c r="D34262" s="56"/>
      <c r="F34262"/>
    </row>
    <row r="34263" spans="2:6" x14ac:dyDescent="0.25">
      <c r="B34263" s="55"/>
      <c r="C34263" s="52"/>
      <c r="D34263" s="56"/>
      <c r="F34263"/>
    </row>
    <row r="34264" spans="2:6" x14ac:dyDescent="0.25">
      <c r="B34264" s="55"/>
      <c r="C34264" s="52"/>
      <c r="D34264" s="56"/>
      <c r="F34264"/>
    </row>
    <row r="34265" spans="2:6" x14ac:dyDescent="0.25">
      <c r="B34265" s="55"/>
      <c r="C34265" s="52"/>
      <c r="D34265" s="56"/>
      <c r="F34265"/>
    </row>
    <row r="34266" spans="2:6" x14ac:dyDescent="0.25">
      <c r="B34266" s="55"/>
      <c r="C34266" s="52"/>
      <c r="D34266" s="56"/>
      <c r="F34266"/>
    </row>
    <row r="34267" spans="2:6" x14ac:dyDescent="0.25">
      <c r="B34267" s="55"/>
      <c r="C34267" s="52"/>
      <c r="D34267" s="56"/>
      <c r="F34267"/>
    </row>
    <row r="34268" spans="2:6" x14ac:dyDescent="0.25">
      <c r="B34268" s="55"/>
      <c r="C34268" s="52"/>
      <c r="D34268" s="56"/>
      <c r="F34268"/>
    </row>
    <row r="34269" spans="2:6" x14ac:dyDescent="0.25">
      <c r="B34269" s="55"/>
      <c r="C34269" s="52"/>
      <c r="D34269" s="56"/>
      <c r="F34269"/>
    </row>
    <row r="34270" spans="2:6" x14ac:dyDescent="0.25">
      <c r="B34270" s="55"/>
      <c r="C34270" s="52"/>
      <c r="D34270" s="56"/>
      <c r="F34270"/>
    </row>
    <row r="34271" spans="2:6" x14ac:dyDescent="0.25">
      <c r="B34271" s="55"/>
      <c r="C34271" s="52"/>
      <c r="D34271" s="56"/>
      <c r="F34271"/>
    </row>
    <row r="34272" spans="2:6" x14ac:dyDescent="0.25">
      <c r="B34272" s="55"/>
      <c r="C34272" s="52"/>
      <c r="D34272" s="56"/>
      <c r="F34272"/>
    </row>
    <row r="34273" spans="2:6" x14ac:dyDescent="0.25">
      <c r="B34273" s="55"/>
      <c r="C34273" s="52"/>
      <c r="D34273" s="56"/>
      <c r="F34273"/>
    </row>
    <row r="34274" spans="2:6" x14ac:dyDescent="0.25">
      <c r="B34274" s="55"/>
      <c r="C34274" s="52"/>
      <c r="D34274" s="56"/>
      <c r="F34274"/>
    </row>
    <row r="34275" spans="2:6" x14ac:dyDescent="0.25">
      <c r="B34275" s="55"/>
      <c r="C34275" s="52"/>
      <c r="D34275" s="56"/>
      <c r="F34275"/>
    </row>
    <row r="34276" spans="2:6" x14ac:dyDescent="0.25">
      <c r="B34276" s="55"/>
      <c r="C34276" s="52"/>
      <c r="D34276" s="56"/>
      <c r="F34276"/>
    </row>
    <row r="34277" spans="2:6" x14ac:dyDescent="0.25">
      <c r="B34277" s="55"/>
      <c r="C34277" s="52"/>
      <c r="D34277" s="56"/>
      <c r="F34277"/>
    </row>
    <row r="34278" spans="2:6" x14ac:dyDescent="0.25">
      <c r="B34278" s="55"/>
      <c r="C34278" s="52"/>
      <c r="D34278" s="56"/>
      <c r="F34278"/>
    </row>
    <row r="34279" spans="2:6" x14ac:dyDescent="0.25">
      <c r="B34279" s="55"/>
      <c r="C34279" s="52"/>
      <c r="D34279" s="56"/>
      <c r="F34279"/>
    </row>
    <row r="34280" spans="2:6" x14ac:dyDescent="0.25">
      <c r="B34280" s="55"/>
      <c r="C34280" s="52"/>
      <c r="D34280" s="56"/>
      <c r="F34280"/>
    </row>
    <row r="34281" spans="2:6" x14ac:dyDescent="0.25">
      <c r="B34281" s="55"/>
      <c r="C34281" s="52"/>
      <c r="D34281" s="56"/>
      <c r="F34281"/>
    </row>
    <row r="34282" spans="2:6" x14ac:dyDescent="0.25">
      <c r="B34282" s="55"/>
      <c r="C34282" s="52"/>
      <c r="D34282" s="56"/>
      <c r="F34282"/>
    </row>
    <row r="34283" spans="2:6" x14ac:dyDescent="0.25">
      <c r="B34283" s="55"/>
      <c r="C34283" s="52"/>
      <c r="D34283" s="56"/>
      <c r="F34283"/>
    </row>
    <row r="34284" spans="2:6" x14ac:dyDescent="0.25">
      <c r="B34284" s="55"/>
      <c r="C34284" s="52"/>
      <c r="D34284" s="56"/>
      <c r="F34284"/>
    </row>
    <row r="34285" spans="2:6" x14ac:dyDescent="0.25">
      <c r="B34285" s="55"/>
      <c r="C34285" s="52"/>
      <c r="D34285" s="56"/>
      <c r="F34285"/>
    </row>
    <row r="34286" spans="2:6" x14ac:dyDescent="0.25">
      <c r="B34286" s="55"/>
      <c r="C34286" s="52"/>
      <c r="D34286" s="56"/>
      <c r="F34286"/>
    </row>
    <row r="34287" spans="2:6" x14ac:dyDescent="0.25">
      <c r="B34287" s="55"/>
      <c r="C34287" s="52"/>
      <c r="D34287" s="56"/>
      <c r="F34287"/>
    </row>
    <row r="34288" spans="2:6" x14ac:dyDescent="0.25">
      <c r="B34288" s="55"/>
      <c r="C34288" s="52"/>
      <c r="D34288" s="56"/>
      <c r="F34288"/>
    </row>
    <row r="34289" spans="2:6" x14ac:dyDescent="0.25">
      <c r="B34289" s="55"/>
      <c r="C34289" s="52"/>
      <c r="D34289" s="56"/>
      <c r="F34289"/>
    </row>
    <row r="34290" spans="2:6" x14ac:dyDescent="0.25">
      <c r="B34290" s="55"/>
      <c r="C34290" s="52"/>
      <c r="D34290" s="56"/>
      <c r="F34290"/>
    </row>
    <row r="34291" spans="2:6" x14ac:dyDescent="0.25">
      <c r="B34291" s="55"/>
      <c r="C34291" s="52"/>
      <c r="D34291" s="56"/>
      <c r="F34291"/>
    </row>
    <row r="34292" spans="2:6" x14ac:dyDescent="0.25">
      <c r="B34292" s="55"/>
      <c r="C34292" s="52"/>
      <c r="D34292" s="56"/>
      <c r="F34292"/>
    </row>
    <row r="34293" spans="2:6" x14ac:dyDescent="0.25">
      <c r="B34293" s="55"/>
      <c r="C34293" s="52"/>
      <c r="D34293" s="56"/>
      <c r="F34293"/>
    </row>
    <row r="34294" spans="2:6" x14ac:dyDescent="0.25">
      <c r="B34294" s="55"/>
      <c r="C34294" s="52"/>
      <c r="D34294" s="56"/>
      <c r="F34294"/>
    </row>
    <row r="34295" spans="2:6" x14ac:dyDescent="0.25">
      <c r="B34295" s="55"/>
      <c r="C34295" s="52"/>
      <c r="D34295" s="56"/>
      <c r="F34295"/>
    </row>
    <row r="34296" spans="2:6" x14ac:dyDescent="0.25">
      <c r="B34296" s="55"/>
      <c r="C34296" s="52"/>
      <c r="D34296" s="56"/>
      <c r="F34296"/>
    </row>
    <row r="34297" spans="2:6" x14ac:dyDescent="0.25">
      <c r="B34297" s="55"/>
      <c r="C34297" s="52"/>
      <c r="D34297" s="56"/>
      <c r="F34297"/>
    </row>
    <row r="34298" spans="2:6" x14ac:dyDescent="0.25">
      <c r="B34298" s="55"/>
      <c r="C34298" s="52"/>
      <c r="D34298" s="56"/>
      <c r="F34298"/>
    </row>
    <row r="34299" spans="2:6" x14ac:dyDescent="0.25">
      <c r="B34299" s="55"/>
      <c r="C34299" s="52"/>
      <c r="D34299" s="56"/>
      <c r="F34299"/>
    </row>
    <row r="34300" spans="2:6" x14ac:dyDescent="0.25">
      <c r="B34300" s="55"/>
      <c r="C34300" s="52"/>
      <c r="D34300" s="56"/>
      <c r="F34300"/>
    </row>
    <row r="34301" spans="2:6" x14ac:dyDescent="0.25">
      <c r="B34301" s="55"/>
      <c r="C34301" s="52"/>
      <c r="D34301" s="56"/>
      <c r="F34301"/>
    </row>
    <row r="34302" spans="2:6" x14ac:dyDescent="0.25">
      <c r="B34302" s="55"/>
      <c r="C34302" s="52"/>
      <c r="D34302" s="56"/>
      <c r="F34302"/>
    </row>
    <row r="34303" spans="2:6" x14ac:dyDescent="0.25">
      <c r="B34303" s="55"/>
      <c r="C34303" s="52"/>
      <c r="D34303" s="56"/>
      <c r="F34303"/>
    </row>
    <row r="34304" spans="2:6" x14ac:dyDescent="0.25">
      <c r="B34304" s="55"/>
      <c r="C34304" s="52"/>
      <c r="D34304" s="56"/>
      <c r="F34304"/>
    </row>
    <row r="34305" spans="2:6" x14ac:dyDescent="0.25">
      <c r="B34305" s="55"/>
      <c r="C34305" s="52"/>
      <c r="D34305" s="56"/>
      <c r="F34305"/>
    </row>
    <row r="34306" spans="2:6" x14ac:dyDescent="0.25">
      <c r="B34306" s="55"/>
      <c r="C34306" s="52"/>
      <c r="D34306" s="56"/>
      <c r="F34306"/>
    </row>
    <row r="34307" spans="2:6" x14ac:dyDescent="0.25">
      <c r="B34307" s="55"/>
      <c r="C34307" s="52"/>
      <c r="D34307" s="56"/>
      <c r="F34307"/>
    </row>
    <row r="34308" spans="2:6" x14ac:dyDescent="0.25">
      <c r="B34308" s="55"/>
      <c r="C34308" s="52"/>
      <c r="D34308" s="56"/>
      <c r="F34308"/>
    </row>
    <row r="34309" spans="2:6" x14ac:dyDescent="0.25">
      <c r="B34309" s="55"/>
      <c r="C34309" s="52"/>
      <c r="D34309" s="56"/>
      <c r="F34309"/>
    </row>
    <row r="34310" spans="2:6" x14ac:dyDescent="0.25">
      <c r="B34310" s="55"/>
      <c r="C34310" s="52"/>
      <c r="D34310" s="56"/>
      <c r="F34310"/>
    </row>
    <row r="34311" spans="2:6" x14ac:dyDescent="0.25">
      <c r="B34311" s="55"/>
      <c r="C34311" s="52"/>
      <c r="D34311" s="56"/>
      <c r="F34311"/>
    </row>
    <row r="34312" spans="2:6" x14ac:dyDescent="0.25">
      <c r="B34312" s="55"/>
      <c r="C34312" s="52"/>
      <c r="D34312" s="56"/>
      <c r="F34312"/>
    </row>
    <row r="34313" spans="2:6" x14ac:dyDescent="0.25">
      <c r="B34313" s="55"/>
      <c r="C34313" s="52"/>
      <c r="D34313" s="56"/>
      <c r="F34313"/>
    </row>
    <row r="34314" spans="2:6" x14ac:dyDescent="0.25">
      <c r="B34314" s="55"/>
      <c r="C34314" s="52"/>
      <c r="D34314" s="56"/>
      <c r="F34314"/>
    </row>
    <row r="34315" spans="2:6" x14ac:dyDescent="0.25">
      <c r="B34315" s="55"/>
      <c r="C34315" s="52"/>
      <c r="D34315" s="56"/>
      <c r="F34315"/>
    </row>
    <row r="34316" spans="2:6" x14ac:dyDescent="0.25">
      <c r="B34316" s="55"/>
      <c r="C34316" s="52"/>
      <c r="D34316" s="56"/>
      <c r="F34316"/>
    </row>
    <row r="34317" spans="2:6" x14ac:dyDescent="0.25">
      <c r="B34317" s="55"/>
      <c r="C34317" s="52"/>
      <c r="D34317" s="56"/>
      <c r="F34317"/>
    </row>
    <row r="34318" spans="2:6" x14ac:dyDescent="0.25">
      <c r="B34318" s="55"/>
      <c r="C34318" s="52"/>
      <c r="D34318" s="56"/>
      <c r="F34318"/>
    </row>
    <row r="34319" spans="2:6" x14ac:dyDescent="0.25">
      <c r="B34319" s="55"/>
      <c r="C34319" s="52"/>
      <c r="D34319" s="56"/>
      <c r="F34319"/>
    </row>
    <row r="34320" spans="2:6" x14ac:dyDescent="0.25">
      <c r="B34320" s="55"/>
      <c r="C34320" s="52"/>
      <c r="D34320" s="56"/>
      <c r="F34320"/>
    </row>
    <row r="34321" spans="2:6" x14ac:dyDescent="0.25">
      <c r="B34321" s="55"/>
      <c r="C34321" s="52"/>
      <c r="D34321" s="56"/>
      <c r="F34321"/>
    </row>
    <row r="34322" spans="2:6" x14ac:dyDescent="0.25">
      <c r="B34322" s="55"/>
      <c r="C34322" s="52"/>
      <c r="D34322" s="56"/>
      <c r="F34322"/>
    </row>
    <row r="34323" spans="2:6" x14ac:dyDescent="0.25">
      <c r="B34323" s="55"/>
      <c r="C34323" s="52"/>
      <c r="D34323" s="56"/>
      <c r="F34323"/>
    </row>
    <row r="34324" spans="2:6" x14ac:dyDescent="0.25">
      <c r="B34324" s="55"/>
      <c r="C34324" s="52"/>
      <c r="D34324" s="56"/>
      <c r="F34324"/>
    </row>
    <row r="34325" spans="2:6" x14ac:dyDescent="0.25">
      <c r="B34325" s="55"/>
      <c r="C34325" s="52"/>
      <c r="D34325" s="56"/>
      <c r="F34325"/>
    </row>
    <row r="34326" spans="2:6" x14ac:dyDescent="0.25">
      <c r="B34326" s="55"/>
      <c r="C34326" s="52"/>
      <c r="D34326" s="56"/>
      <c r="F34326"/>
    </row>
    <row r="34327" spans="2:6" x14ac:dyDescent="0.25">
      <c r="B34327" s="55"/>
      <c r="C34327" s="52"/>
      <c r="D34327" s="56"/>
      <c r="F34327"/>
    </row>
    <row r="34328" spans="2:6" x14ac:dyDescent="0.25">
      <c r="B34328" s="55"/>
      <c r="C34328" s="52"/>
      <c r="D34328" s="56"/>
      <c r="F34328"/>
    </row>
    <row r="34329" spans="2:6" x14ac:dyDescent="0.25">
      <c r="B34329" s="55"/>
      <c r="C34329" s="52"/>
      <c r="D34329" s="56"/>
      <c r="F34329"/>
    </row>
    <row r="34330" spans="2:6" x14ac:dyDescent="0.25">
      <c r="B34330" s="55"/>
      <c r="C34330" s="52"/>
      <c r="D34330" s="56"/>
      <c r="F34330"/>
    </row>
    <row r="34331" spans="2:6" x14ac:dyDescent="0.25">
      <c r="B34331" s="55"/>
      <c r="C34331" s="52"/>
      <c r="D34331" s="56"/>
      <c r="F34331"/>
    </row>
    <row r="34332" spans="2:6" x14ac:dyDescent="0.25">
      <c r="B34332" s="55"/>
      <c r="C34332" s="52"/>
      <c r="D34332" s="56"/>
      <c r="F34332"/>
    </row>
    <row r="34333" spans="2:6" x14ac:dyDescent="0.25">
      <c r="B34333" s="55"/>
      <c r="C34333" s="52"/>
      <c r="D34333" s="56"/>
      <c r="F34333"/>
    </row>
    <row r="34334" spans="2:6" x14ac:dyDescent="0.25">
      <c r="B34334" s="55"/>
      <c r="C34334" s="52"/>
      <c r="D34334" s="56"/>
      <c r="F34334"/>
    </row>
    <row r="34335" spans="2:6" x14ac:dyDescent="0.25">
      <c r="B34335" s="55"/>
      <c r="C34335" s="52"/>
      <c r="D34335" s="56"/>
      <c r="F34335"/>
    </row>
    <row r="34336" spans="2:6" x14ac:dyDescent="0.25">
      <c r="B34336" s="55"/>
      <c r="C34336" s="52"/>
      <c r="D34336" s="56"/>
      <c r="F34336"/>
    </row>
    <row r="34337" spans="2:6" x14ac:dyDescent="0.25">
      <c r="B34337" s="55"/>
      <c r="C34337" s="52"/>
      <c r="D34337" s="56"/>
      <c r="F34337"/>
    </row>
    <row r="34338" spans="2:6" x14ac:dyDescent="0.25">
      <c r="B34338" s="55"/>
      <c r="C34338" s="52"/>
      <c r="D34338" s="56"/>
      <c r="F34338"/>
    </row>
    <row r="34339" spans="2:6" x14ac:dyDescent="0.25">
      <c r="B34339" s="55"/>
      <c r="C34339" s="52"/>
      <c r="D34339" s="56"/>
      <c r="F34339"/>
    </row>
    <row r="34340" spans="2:6" x14ac:dyDescent="0.25">
      <c r="B34340" s="55"/>
      <c r="C34340" s="52"/>
      <c r="D34340" s="56"/>
      <c r="F34340"/>
    </row>
    <row r="34341" spans="2:6" x14ac:dyDescent="0.25">
      <c r="B34341" s="55"/>
      <c r="C34341" s="52"/>
      <c r="D34341" s="56"/>
      <c r="F34341"/>
    </row>
    <row r="34342" spans="2:6" x14ac:dyDescent="0.25">
      <c r="B34342" s="55"/>
      <c r="C34342" s="52"/>
      <c r="D34342" s="56"/>
      <c r="F34342"/>
    </row>
    <row r="34343" spans="2:6" x14ac:dyDescent="0.25">
      <c r="B34343" s="55"/>
      <c r="C34343" s="52"/>
      <c r="D34343" s="56"/>
      <c r="F34343"/>
    </row>
    <row r="34344" spans="2:6" x14ac:dyDescent="0.25">
      <c r="B34344" s="55"/>
      <c r="C34344" s="52"/>
      <c r="D34344" s="56"/>
      <c r="F34344"/>
    </row>
    <row r="34345" spans="2:6" x14ac:dyDescent="0.25">
      <c r="B34345" s="55"/>
      <c r="C34345" s="52"/>
      <c r="D34345" s="56"/>
      <c r="F34345"/>
    </row>
    <row r="34346" spans="2:6" x14ac:dyDescent="0.25">
      <c r="B34346" s="55"/>
      <c r="C34346" s="52"/>
      <c r="D34346" s="56"/>
      <c r="F34346"/>
    </row>
    <row r="34347" spans="2:6" x14ac:dyDescent="0.25">
      <c r="B34347" s="55"/>
      <c r="C34347" s="52"/>
      <c r="D34347" s="56"/>
      <c r="F34347"/>
    </row>
    <row r="34348" spans="2:6" x14ac:dyDescent="0.25">
      <c r="B34348" s="55"/>
      <c r="C34348" s="52"/>
      <c r="D34348" s="56"/>
      <c r="F34348"/>
    </row>
    <row r="34349" spans="2:6" x14ac:dyDescent="0.25">
      <c r="B34349" s="55"/>
      <c r="C34349" s="52"/>
      <c r="D34349" s="56"/>
      <c r="F34349"/>
    </row>
    <row r="34350" spans="2:6" x14ac:dyDescent="0.25">
      <c r="B34350" s="55"/>
      <c r="C34350" s="52"/>
      <c r="D34350" s="56"/>
      <c r="F34350"/>
    </row>
    <row r="34351" spans="2:6" x14ac:dyDescent="0.25">
      <c r="B34351" s="55"/>
      <c r="C34351" s="52"/>
      <c r="D34351" s="56"/>
      <c r="F34351"/>
    </row>
    <row r="34352" spans="2:6" x14ac:dyDescent="0.25">
      <c r="B34352" s="55"/>
      <c r="C34352" s="52"/>
      <c r="D34352" s="56"/>
      <c r="F34352"/>
    </row>
    <row r="34353" spans="2:6" x14ac:dyDescent="0.25">
      <c r="B34353" s="55"/>
      <c r="C34353" s="52"/>
      <c r="D34353" s="56"/>
      <c r="F34353"/>
    </row>
    <row r="34354" spans="2:6" x14ac:dyDescent="0.25">
      <c r="B34354" s="55"/>
      <c r="C34354" s="52"/>
      <c r="D34354" s="56"/>
      <c r="F34354"/>
    </row>
    <row r="34355" spans="2:6" x14ac:dyDescent="0.25">
      <c r="B34355" s="55"/>
      <c r="C34355" s="52"/>
      <c r="D34355" s="56"/>
      <c r="F34355"/>
    </row>
    <row r="34356" spans="2:6" x14ac:dyDescent="0.25">
      <c r="B34356" s="55"/>
      <c r="C34356" s="52"/>
      <c r="D34356" s="56"/>
      <c r="F34356"/>
    </row>
    <row r="34357" spans="2:6" x14ac:dyDescent="0.25">
      <c r="B34357" s="55"/>
      <c r="C34357" s="52"/>
      <c r="D34357" s="56"/>
      <c r="F34357"/>
    </row>
    <row r="34358" spans="2:6" x14ac:dyDescent="0.25">
      <c r="B34358" s="55"/>
      <c r="C34358" s="52"/>
      <c r="D34358" s="56"/>
      <c r="F34358"/>
    </row>
    <row r="34359" spans="2:6" x14ac:dyDescent="0.25">
      <c r="B34359" s="55"/>
      <c r="C34359" s="52"/>
      <c r="D34359" s="56"/>
      <c r="F34359"/>
    </row>
    <row r="34360" spans="2:6" x14ac:dyDescent="0.25">
      <c r="B34360" s="55"/>
      <c r="C34360" s="52"/>
      <c r="D34360" s="56"/>
      <c r="F34360"/>
    </row>
    <row r="34361" spans="2:6" x14ac:dyDescent="0.25">
      <c r="B34361" s="55"/>
      <c r="C34361" s="52"/>
      <c r="D34361" s="56"/>
      <c r="F34361"/>
    </row>
    <row r="34362" spans="2:6" x14ac:dyDescent="0.25">
      <c r="B34362" s="55"/>
      <c r="C34362" s="52"/>
      <c r="D34362" s="56"/>
      <c r="F34362"/>
    </row>
    <row r="34363" spans="2:6" x14ac:dyDescent="0.25">
      <c r="B34363" s="55"/>
      <c r="C34363" s="52"/>
      <c r="D34363" s="56"/>
      <c r="F34363"/>
    </row>
    <row r="34364" spans="2:6" x14ac:dyDescent="0.25">
      <c r="B34364" s="55"/>
      <c r="C34364" s="52"/>
      <c r="D34364" s="56"/>
      <c r="F34364"/>
    </row>
    <row r="34365" spans="2:6" x14ac:dyDescent="0.25">
      <c r="B34365" s="55"/>
      <c r="C34365" s="52"/>
      <c r="D34365" s="56"/>
      <c r="F34365"/>
    </row>
    <row r="34366" spans="2:6" x14ac:dyDescent="0.25">
      <c r="B34366" s="55"/>
      <c r="C34366" s="52"/>
      <c r="D34366" s="56"/>
      <c r="F34366"/>
    </row>
    <row r="34367" spans="2:6" x14ac:dyDescent="0.25">
      <c r="B34367" s="55"/>
      <c r="C34367" s="52"/>
      <c r="D34367" s="56"/>
      <c r="F34367"/>
    </row>
    <row r="34368" spans="2:6" x14ac:dyDescent="0.25">
      <c r="B34368" s="55"/>
      <c r="C34368" s="52"/>
      <c r="D34368" s="56"/>
      <c r="F34368"/>
    </row>
    <row r="34369" spans="2:6" x14ac:dyDescent="0.25">
      <c r="B34369" s="55"/>
      <c r="C34369" s="52"/>
      <c r="D34369" s="56"/>
      <c r="F34369"/>
    </row>
    <row r="34370" spans="2:6" x14ac:dyDescent="0.25">
      <c r="B34370" s="55"/>
      <c r="C34370" s="52"/>
      <c r="D34370" s="56"/>
      <c r="F34370"/>
    </row>
    <row r="34371" spans="2:6" x14ac:dyDescent="0.25">
      <c r="B34371" s="55"/>
      <c r="C34371" s="52"/>
      <c r="D34371" s="56"/>
      <c r="F34371"/>
    </row>
    <row r="34372" spans="2:6" x14ac:dyDescent="0.25">
      <c r="B34372" s="55"/>
      <c r="C34372" s="52"/>
      <c r="D34372" s="56"/>
      <c r="F34372"/>
    </row>
    <row r="34373" spans="2:6" x14ac:dyDescent="0.25">
      <c r="B34373" s="55"/>
      <c r="C34373" s="52"/>
      <c r="D34373" s="56"/>
      <c r="F34373"/>
    </row>
    <row r="34374" spans="2:6" x14ac:dyDescent="0.25">
      <c r="B34374" s="55"/>
      <c r="C34374" s="52"/>
      <c r="D34374" s="56"/>
      <c r="F34374"/>
    </row>
    <row r="34375" spans="2:6" x14ac:dyDescent="0.25">
      <c r="B34375" s="55"/>
      <c r="C34375" s="52"/>
      <c r="D34375" s="56"/>
      <c r="F34375"/>
    </row>
    <row r="34376" spans="2:6" x14ac:dyDescent="0.25">
      <c r="B34376" s="55"/>
      <c r="C34376" s="52"/>
      <c r="D34376" s="56"/>
      <c r="F34376"/>
    </row>
    <row r="34377" spans="2:6" x14ac:dyDescent="0.25">
      <c r="B34377" s="55"/>
      <c r="C34377" s="52"/>
      <c r="D34377" s="56"/>
      <c r="F34377"/>
    </row>
    <row r="34378" spans="2:6" x14ac:dyDescent="0.25">
      <c r="B34378" s="55"/>
      <c r="C34378" s="52"/>
      <c r="D34378" s="56"/>
      <c r="F34378"/>
    </row>
    <row r="34379" spans="2:6" x14ac:dyDescent="0.25">
      <c r="B34379" s="55"/>
      <c r="C34379" s="52"/>
      <c r="D34379" s="56"/>
      <c r="F34379"/>
    </row>
    <row r="34380" spans="2:6" x14ac:dyDescent="0.25">
      <c r="B34380" s="55"/>
      <c r="C34380" s="52"/>
      <c r="D34380" s="56"/>
      <c r="F34380"/>
    </row>
    <row r="34381" spans="2:6" x14ac:dyDescent="0.25">
      <c r="B34381" s="55"/>
      <c r="C34381" s="52"/>
      <c r="D34381" s="56"/>
      <c r="F34381"/>
    </row>
    <row r="34382" spans="2:6" x14ac:dyDescent="0.25">
      <c r="B34382" s="55"/>
      <c r="C34382" s="52"/>
      <c r="D34382" s="56"/>
      <c r="F34382"/>
    </row>
    <row r="34383" spans="2:6" x14ac:dyDescent="0.25">
      <c r="B34383" s="55"/>
      <c r="C34383" s="52"/>
      <c r="D34383" s="56"/>
      <c r="F34383"/>
    </row>
    <row r="34384" spans="2:6" x14ac:dyDescent="0.25">
      <c r="B34384" s="55"/>
      <c r="C34384" s="52"/>
      <c r="D34384" s="56"/>
      <c r="F34384"/>
    </row>
    <row r="34385" spans="2:6" x14ac:dyDescent="0.25">
      <c r="B34385" s="55"/>
      <c r="C34385" s="52"/>
      <c r="D34385" s="56"/>
      <c r="F34385"/>
    </row>
    <row r="34386" spans="2:6" x14ac:dyDescent="0.25">
      <c r="B34386" s="55"/>
      <c r="C34386" s="52"/>
      <c r="D34386" s="56"/>
      <c r="F34386"/>
    </row>
    <row r="34387" spans="2:6" x14ac:dyDescent="0.25">
      <c r="B34387" s="55"/>
      <c r="C34387" s="52"/>
      <c r="D34387" s="56"/>
      <c r="F34387"/>
    </row>
    <row r="34388" spans="2:6" x14ac:dyDescent="0.25">
      <c r="B34388" s="55"/>
      <c r="C34388" s="52"/>
      <c r="D34388" s="56"/>
      <c r="F34388"/>
    </row>
    <row r="34389" spans="2:6" x14ac:dyDescent="0.25">
      <c r="B34389" s="55"/>
      <c r="C34389" s="52"/>
      <c r="D34389" s="56"/>
      <c r="F34389"/>
    </row>
    <row r="34390" spans="2:6" x14ac:dyDescent="0.25">
      <c r="B34390" s="55"/>
      <c r="C34390" s="52"/>
      <c r="D34390" s="56"/>
      <c r="F34390"/>
    </row>
    <row r="34391" spans="2:6" x14ac:dyDescent="0.25">
      <c r="B34391" s="55"/>
      <c r="C34391" s="52"/>
      <c r="D34391" s="56"/>
      <c r="F34391"/>
    </row>
    <row r="34392" spans="2:6" x14ac:dyDescent="0.25">
      <c r="B34392" s="55"/>
      <c r="C34392" s="52"/>
      <c r="D34392" s="56"/>
      <c r="F34392"/>
    </row>
    <row r="34393" spans="2:6" x14ac:dyDescent="0.25">
      <c r="B34393" s="55"/>
      <c r="C34393" s="52"/>
      <c r="D34393" s="56"/>
      <c r="F34393"/>
    </row>
    <row r="34394" spans="2:6" x14ac:dyDescent="0.25">
      <c r="B34394" s="55"/>
      <c r="C34394" s="52"/>
      <c r="D34394" s="56"/>
      <c r="F34394"/>
    </row>
    <row r="34395" spans="2:6" x14ac:dyDescent="0.25">
      <c r="B34395" s="55"/>
      <c r="C34395" s="52"/>
      <c r="D34395" s="56"/>
      <c r="F34395"/>
    </row>
    <row r="34396" spans="2:6" x14ac:dyDescent="0.25">
      <c r="B34396" s="55"/>
      <c r="C34396" s="52"/>
      <c r="D34396" s="56"/>
      <c r="F34396"/>
    </row>
    <row r="34397" spans="2:6" x14ac:dyDescent="0.25">
      <c r="B34397" s="55"/>
      <c r="C34397" s="52"/>
      <c r="D34397" s="56"/>
      <c r="F34397"/>
    </row>
    <row r="34398" spans="2:6" x14ac:dyDescent="0.25">
      <c r="B34398" s="55"/>
      <c r="C34398" s="52"/>
      <c r="D34398" s="56"/>
      <c r="F34398"/>
    </row>
    <row r="34399" spans="2:6" x14ac:dyDescent="0.25">
      <c r="B34399" s="55"/>
      <c r="C34399" s="52"/>
      <c r="D34399" s="56"/>
      <c r="F34399"/>
    </row>
    <row r="34400" spans="2:6" x14ac:dyDescent="0.25">
      <c r="B34400" s="55"/>
      <c r="C34400" s="52"/>
      <c r="D34400" s="56"/>
      <c r="F34400"/>
    </row>
    <row r="34401" spans="2:6" x14ac:dyDescent="0.25">
      <c r="B34401" s="55"/>
      <c r="C34401" s="52"/>
      <c r="D34401" s="56"/>
      <c r="F34401"/>
    </row>
    <row r="34402" spans="2:6" x14ac:dyDescent="0.25">
      <c r="B34402" s="55"/>
      <c r="C34402" s="52"/>
      <c r="D34402" s="56"/>
      <c r="F34402"/>
    </row>
    <row r="34403" spans="2:6" x14ac:dyDescent="0.25">
      <c r="B34403" s="55"/>
      <c r="C34403" s="52"/>
      <c r="D34403" s="56"/>
      <c r="F34403"/>
    </row>
    <row r="34404" spans="2:6" x14ac:dyDescent="0.25">
      <c r="B34404" s="55"/>
      <c r="C34404" s="52"/>
      <c r="D34404" s="56"/>
      <c r="F34404"/>
    </row>
    <row r="34405" spans="2:6" x14ac:dyDescent="0.25">
      <c r="B34405" s="55"/>
      <c r="C34405" s="52"/>
      <c r="D34405" s="56"/>
      <c r="F34405"/>
    </row>
    <row r="34406" spans="2:6" x14ac:dyDescent="0.25">
      <c r="B34406" s="55"/>
      <c r="C34406" s="52"/>
      <c r="D34406" s="56"/>
      <c r="F34406"/>
    </row>
    <row r="34407" spans="2:6" x14ac:dyDescent="0.25">
      <c r="B34407" s="55"/>
      <c r="C34407" s="52"/>
      <c r="D34407" s="56"/>
      <c r="F34407"/>
    </row>
    <row r="34408" spans="2:6" x14ac:dyDescent="0.25">
      <c r="B34408" s="55"/>
      <c r="C34408" s="52"/>
      <c r="D34408" s="56"/>
      <c r="F34408"/>
    </row>
    <row r="34409" spans="2:6" x14ac:dyDescent="0.25">
      <c r="B34409" s="55"/>
      <c r="C34409" s="52"/>
      <c r="D34409" s="56"/>
      <c r="F34409"/>
    </row>
    <row r="34410" spans="2:6" x14ac:dyDescent="0.25">
      <c r="B34410" s="55"/>
      <c r="C34410" s="52"/>
      <c r="D34410" s="56"/>
      <c r="F34410"/>
    </row>
    <row r="34411" spans="2:6" x14ac:dyDescent="0.25">
      <c r="B34411" s="55"/>
      <c r="C34411" s="52"/>
      <c r="D34411" s="56"/>
      <c r="F34411"/>
    </row>
    <row r="34412" spans="2:6" x14ac:dyDescent="0.25">
      <c r="B34412" s="55"/>
      <c r="C34412" s="52"/>
      <c r="D34412" s="56"/>
      <c r="F34412"/>
    </row>
    <row r="34413" spans="2:6" x14ac:dyDescent="0.25">
      <c r="B34413" s="55"/>
      <c r="C34413" s="52"/>
      <c r="D34413" s="56"/>
      <c r="F34413"/>
    </row>
    <row r="34414" spans="2:6" x14ac:dyDescent="0.25">
      <c r="B34414" s="55"/>
      <c r="C34414" s="52"/>
      <c r="D34414" s="56"/>
      <c r="F34414"/>
    </row>
    <row r="34415" spans="2:6" x14ac:dyDescent="0.25">
      <c r="B34415" s="55"/>
      <c r="C34415" s="52"/>
      <c r="D34415" s="56"/>
      <c r="F34415"/>
    </row>
    <row r="34416" spans="2:6" x14ac:dyDescent="0.25">
      <c r="B34416" s="55"/>
      <c r="C34416" s="52"/>
      <c r="D34416" s="56"/>
      <c r="F34416"/>
    </row>
    <row r="34417" spans="2:6" x14ac:dyDescent="0.25">
      <c r="B34417" s="55"/>
      <c r="C34417" s="52"/>
      <c r="D34417" s="56"/>
      <c r="F34417"/>
    </row>
    <row r="34418" spans="2:6" x14ac:dyDescent="0.25">
      <c r="B34418" s="55"/>
      <c r="C34418" s="52"/>
      <c r="D34418" s="56"/>
      <c r="F34418"/>
    </row>
    <row r="34419" spans="2:6" x14ac:dyDescent="0.25">
      <c r="B34419" s="55"/>
      <c r="C34419" s="52"/>
      <c r="D34419" s="56"/>
      <c r="F34419"/>
    </row>
    <row r="34420" spans="2:6" x14ac:dyDescent="0.25">
      <c r="B34420" s="55"/>
      <c r="C34420" s="52"/>
      <c r="D34420" s="56"/>
      <c r="F34420"/>
    </row>
    <row r="34421" spans="2:6" x14ac:dyDescent="0.25">
      <c r="B34421" s="55"/>
      <c r="C34421" s="52"/>
      <c r="D34421" s="56"/>
      <c r="F34421"/>
    </row>
    <row r="34422" spans="2:6" x14ac:dyDescent="0.25">
      <c r="B34422" s="55"/>
      <c r="C34422" s="52"/>
      <c r="D34422" s="56"/>
      <c r="F34422"/>
    </row>
    <row r="34423" spans="2:6" x14ac:dyDescent="0.25">
      <c r="B34423" s="55"/>
      <c r="C34423" s="52"/>
      <c r="D34423" s="56"/>
      <c r="F34423"/>
    </row>
    <row r="34424" spans="2:6" x14ac:dyDescent="0.25">
      <c r="B34424" s="55"/>
      <c r="C34424" s="52"/>
      <c r="D34424" s="56"/>
      <c r="F34424"/>
    </row>
    <row r="34425" spans="2:6" x14ac:dyDescent="0.25">
      <c r="B34425" s="55"/>
      <c r="C34425" s="52"/>
      <c r="D34425" s="56"/>
      <c r="F34425"/>
    </row>
    <row r="34426" spans="2:6" x14ac:dyDescent="0.25">
      <c r="B34426" s="55"/>
      <c r="C34426" s="52"/>
      <c r="D34426" s="56"/>
      <c r="F34426"/>
    </row>
    <row r="34427" spans="2:6" x14ac:dyDescent="0.25">
      <c r="B34427" s="55"/>
      <c r="C34427" s="52"/>
      <c r="D34427" s="56"/>
      <c r="F34427"/>
    </row>
    <row r="34428" spans="2:6" x14ac:dyDescent="0.25">
      <c r="B34428" s="55"/>
      <c r="C34428" s="52"/>
      <c r="D34428" s="56"/>
      <c r="F34428"/>
    </row>
    <row r="34429" spans="2:6" x14ac:dyDescent="0.25">
      <c r="B34429" s="55"/>
      <c r="C34429" s="52"/>
      <c r="D34429" s="56"/>
      <c r="F34429"/>
    </row>
    <row r="34430" spans="2:6" x14ac:dyDescent="0.25">
      <c r="B34430" s="55"/>
      <c r="C34430" s="52"/>
      <c r="D34430" s="56"/>
      <c r="F34430"/>
    </row>
    <row r="34431" spans="2:6" x14ac:dyDescent="0.25">
      <c r="B34431" s="55"/>
      <c r="C34431" s="52"/>
      <c r="D34431" s="56"/>
      <c r="F34431"/>
    </row>
    <row r="34432" spans="2:6" x14ac:dyDescent="0.25">
      <c r="B34432" s="55"/>
      <c r="C34432" s="52"/>
      <c r="D34432" s="56"/>
      <c r="F34432"/>
    </row>
    <row r="34433" spans="2:6" x14ac:dyDescent="0.25">
      <c r="B34433" s="55"/>
      <c r="C34433" s="52"/>
      <c r="D34433" s="56"/>
      <c r="F34433"/>
    </row>
    <row r="34434" spans="2:6" x14ac:dyDescent="0.25">
      <c r="B34434" s="55"/>
      <c r="C34434" s="52"/>
      <c r="D34434" s="56"/>
      <c r="F34434"/>
    </row>
    <row r="34435" spans="2:6" x14ac:dyDescent="0.25">
      <c r="B34435" s="55"/>
      <c r="C34435" s="52"/>
      <c r="D34435" s="56"/>
      <c r="F34435"/>
    </row>
    <row r="34436" spans="2:6" x14ac:dyDescent="0.25">
      <c r="B34436" s="55"/>
      <c r="C34436" s="52"/>
      <c r="D34436" s="56"/>
      <c r="F34436"/>
    </row>
    <row r="34437" spans="2:6" x14ac:dyDescent="0.25">
      <c r="B34437" s="55"/>
      <c r="C34437" s="52"/>
      <c r="D34437" s="56"/>
      <c r="F34437"/>
    </row>
    <row r="34438" spans="2:6" x14ac:dyDescent="0.25">
      <c r="B34438" s="55"/>
      <c r="C34438" s="52"/>
      <c r="D34438" s="56"/>
      <c r="F34438"/>
    </row>
    <row r="34439" spans="2:6" x14ac:dyDescent="0.25">
      <c r="B34439" s="55"/>
      <c r="C34439" s="52"/>
      <c r="D34439" s="56"/>
      <c r="F34439"/>
    </row>
    <row r="34440" spans="2:6" x14ac:dyDescent="0.25">
      <c r="B34440" s="55"/>
      <c r="C34440" s="52"/>
      <c r="D34440" s="56"/>
      <c r="F34440"/>
    </row>
    <row r="34441" spans="2:6" x14ac:dyDescent="0.25">
      <c r="B34441" s="55"/>
      <c r="C34441" s="52"/>
      <c r="D34441" s="56"/>
      <c r="F34441"/>
    </row>
    <row r="34442" spans="2:6" x14ac:dyDescent="0.25">
      <c r="B34442" s="55"/>
      <c r="C34442" s="52"/>
      <c r="D34442" s="56"/>
      <c r="F34442"/>
    </row>
    <row r="34443" spans="2:6" x14ac:dyDescent="0.25">
      <c r="B34443" s="55"/>
      <c r="C34443" s="52"/>
      <c r="D34443" s="56"/>
      <c r="F34443"/>
    </row>
    <row r="34444" spans="2:6" x14ac:dyDescent="0.25">
      <c r="B34444" s="55"/>
      <c r="C34444" s="52"/>
      <c r="D34444" s="56"/>
      <c r="F34444"/>
    </row>
    <row r="34445" spans="2:6" x14ac:dyDescent="0.25">
      <c r="B34445" s="55"/>
      <c r="C34445" s="52"/>
      <c r="D34445" s="56"/>
      <c r="F34445"/>
    </row>
    <row r="34446" spans="2:6" x14ac:dyDescent="0.25">
      <c r="B34446" s="55"/>
      <c r="C34446" s="52"/>
      <c r="D34446" s="56"/>
      <c r="F34446"/>
    </row>
    <row r="34447" spans="2:6" x14ac:dyDescent="0.25">
      <c r="B34447" s="55"/>
      <c r="C34447" s="52"/>
      <c r="D34447" s="56"/>
      <c r="F34447"/>
    </row>
    <row r="34448" spans="2:6" x14ac:dyDescent="0.25">
      <c r="B34448" s="55"/>
      <c r="C34448" s="52"/>
      <c r="D34448" s="56"/>
      <c r="F34448"/>
    </row>
    <row r="34449" spans="2:6" x14ac:dyDescent="0.25">
      <c r="B34449" s="55"/>
      <c r="C34449" s="52"/>
      <c r="D34449" s="56"/>
      <c r="F34449"/>
    </row>
    <row r="34450" spans="2:6" x14ac:dyDescent="0.25">
      <c r="B34450" s="55"/>
      <c r="C34450" s="52"/>
      <c r="D34450" s="56"/>
      <c r="F34450"/>
    </row>
    <row r="34451" spans="2:6" x14ac:dyDescent="0.25">
      <c r="B34451" s="55"/>
      <c r="C34451" s="52"/>
      <c r="D34451" s="56"/>
      <c r="F34451"/>
    </row>
    <row r="34452" spans="2:6" x14ac:dyDescent="0.25">
      <c r="B34452" s="55"/>
      <c r="C34452" s="52"/>
      <c r="D34452" s="56"/>
      <c r="F34452"/>
    </row>
    <row r="34453" spans="2:6" x14ac:dyDescent="0.25">
      <c r="B34453" s="55"/>
      <c r="C34453" s="52"/>
      <c r="D34453" s="56"/>
      <c r="F34453"/>
    </row>
    <row r="34454" spans="2:6" x14ac:dyDescent="0.25">
      <c r="B34454" s="55"/>
      <c r="C34454" s="52"/>
      <c r="D34454" s="56"/>
      <c r="F34454"/>
    </row>
    <row r="34455" spans="2:6" x14ac:dyDescent="0.25">
      <c r="B34455" s="55"/>
      <c r="C34455" s="52"/>
      <c r="D34455" s="56"/>
      <c r="F34455"/>
    </row>
    <row r="34456" spans="2:6" x14ac:dyDescent="0.25">
      <c r="B34456" s="55"/>
      <c r="C34456" s="52"/>
      <c r="D34456" s="56"/>
      <c r="F34456"/>
    </row>
    <row r="34457" spans="2:6" x14ac:dyDescent="0.25">
      <c r="B34457" s="55"/>
      <c r="C34457" s="52"/>
      <c r="D34457" s="56"/>
      <c r="F34457"/>
    </row>
    <row r="34458" spans="2:6" x14ac:dyDescent="0.25">
      <c r="B34458" s="55"/>
      <c r="C34458" s="52"/>
      <c r="D34458" s="56"/>
      <c r="F34458"/>
    </row>
    <row r="34459" spans="2:6" x14ac:dyDescent="0.25">
      <c r="B34459" s="55"/>
      <c r="C34459" s="52"/>
      <c r="D34459" s="56"/>
      <c r="F34459"/>
    </row>
    <row r="34460" spans="2:6" x14ac:dyDescent="0.25">
      <c r="B34460" s="55"/>
      <c r="C34460" s="52"/>
      <c r="D34460" s="56"/>
      <c r="F34460"/>
    </row>
    <row r="34461" spans="2:6" x14ac:dyDescent="0.25">
      <c r="B34461" s="55"/>
      <c r="C34461" s="52"/>
      <c r="D34461" s="56"/>
      <c r="F34461"/>
    </row>
    <row r="34462" spans="2:6" x14ac:dyDescent="0.25">
      <c r="B34462" s="55"/>
      <c r="C34462" s="52"/>
      <c r="D34462" s="56"/>
      <c r="F34462"/>
    </row>
    <row r="34463" spans="2:6" x14ac:dyDescent="0.25">
      <c r="B34463" s="55"/>
      <c r="C34463" s="52"/>
      <c r="D34463" s="56"/>
      <c r="F34463"/>
    </row>
    <row r="34464" spans="2:6" x14ac:dyDescent="0.25">
      <c r="B34464" s="55"/>
      <c r="C34464" s="52"/>
      <c r="D34464" s="56"/>
      <c r="F34464"/>
    </row>
    <row r="34465" spans="2:6" x14ac:dyDescent="0.25">
      <c r="B34465" s="55"/>
      <c r="C34465" s="52"/>
      <c r="D34465" s="56"/>
      <c r="F34465"/>
    </row>
    <row r="34466" spans="2:6" x14ac:dyDescent="0.25">
      <c r="B34466" s="55"/>
      <c r="C34466" s="52"/>
      <c r="D34466" s="56"/>
      <c r="F34466"/>
    </row>
    <row r="34467" spans="2:6" x14ac:dyDescent="0.25">
      <c r="B34467" s="55"/>
      <c r="C34467" s="52"/>
      <c r="D34467" s="56"/>
      <c r="F34467"/>
    </row>
    <row r="34468" spans="2:6" x14ac:dyDescent="0.25">
      <c r="B34468" s="55"/>
      <c r="C34468" s="52"/>
      <c r="D34468" s="56"/>
      <c r="F34468"/>
    </row>
    <row r="34469" spans="2:6" x14ac:dyDescent="0.25">
      <c r="B34469" s="55"/>
      <c r="C34469" s="52"/>
      <c r="D34469" s="56"/>
      <c r="F34469"/>
    </row>
    <row r="34470" spans="2:6" x14ac:dyDescent="0.25">
      <c r="B34470" s="55"/>
      <c r="C34470" s="52"/>
      <c r="D34470" s="56"/>
      <c r="F34470"/>
    </row>
    <row r="34471" spans="2:6" x14ac:dyDescent="0.25">
      <c r="B34471" s="55"/>
      <c r="C34471" s="52"/>
      <c r="D34471" s="56"/>
      <c r="F34471"/>
    </row>
    <row r="34472" spans="2:6" x14ac:dyDescent="0.25">
      <c r="B34472" s="55"/>
      <c r="C34472" s="52"/>
      <c r="D34472" s="56"/>
      <c r="F34472"/>
    </row>
    <row r="34473" spans="2:6" x14ac:dyDescent="0.25">
      <c r="B34473" s="55"/>
      <c r="C34473" s="52"/>
      <c r="D34473" s="56"/>
      <c r="F34473"/>
    </row>
    <row r="34474" spans="2:6" x14ac:dyDescent="0.25">
      <c r="B34474" s="55"/>
      <c r="C34474" s="52"/>
      <c r="D34474" s="56"/>
      <c r="F34474"/>
    </row>
    <row r="34475" spans="2:6" x14ac:dyDescent="0.25">
      <c r="B34475" s="55"/>
      <c r="C34475" s="52"/>
      <c r="D34475" s="56"/>
      <c r="F34475"/>
    </row>
    <row r="34476" spans="2:6" x14ac:dyDescent="0.25">
      <c r="B34476" s="55"/>
      <c r="C34476" s="52"/>
      <c r="D34476" s="56"/>
      <c r="F34476"/>
    </row>
    <row r="34477" spans="2:6" x14ac:dyDescent="0.25">
      <c r="B34477" s="55"/>
      <c r="C34477" s="52"/>
      <c r="D34477" s="56"/>
      <c r="F34477"/>
    </row>
    <row r="34478" spans="2:6" x14ac:dyDescent="0.25">
      <c r="B34478" s="55"/>
      <c r="C34478" s="52"/>
      <c r="D34478" s="56"/>
      <c r="F34478"/>
    </row>
    <row r="34479" spans="2:6" x14ac:dyDescent="0.25">
      <c r="B34479" s="55"/>
      <c r="C34479" s="52"/>
      <c r="D34479" s="56"/>
      <c r="F34479"/>
    </row>
    <row r="34480" spans="2:6" x14ac:dyDescent="0.25">
      <c r="B34480" s="55"/>
      <c r="C34480" s="52"/>
      <c r="D34480" s="56"/>
      <c r="F34480"/>
    </row>
    <row r="34481" spans="2:6" x14ac:dyDescent="0.25">
      <c r="B34481" s="55"/>
      <c r="C34481" s="52"/>
      <c r="D34481" s="56"/>
      <c r="F34481"/>
    </row>
    <row r="34482" spans="2:6" x14ac:dyDescent="0.25">
      <c r="B34482" s="55"/>
      <c r="C34482" s="52"/>
      <c r="D34482" s="56"/>
      <c r="F34482"/>
    </row>
    <row r="34483" spans="2:6" x14ac:dyDescent="0.25">
      <c r="B34483" s="55"/>
      <c r="C34483" s="52"/>
      <c r="D34483" s="56"/>
      <c r="F34483"/>
    </row>
    <row r="34484" spans="2:6" x14ac:dyDescent="0.25">
      <c r="B34484" s="55"/>
      <c r="C34484" s="52"/>
      <c r="D34484" s="56"/>
      <c r="F34484"/>
    </row>
    <row r="34485" spans="2:6" x14ac:dyDescent="0.25">
      <c r="B34485" s="55"/>
      <c r="C34485" s="52"/>
      <c r="D34485" s="56"/>
      <c r="F34485"/>
    </row>
    <row r="34486" spans="2:6" x14ac:dyDescent="0.25">
      <c r="B34486" s="55"/>
      <c r="C34486" s="52"/>
      <c r="D34486" s="56"/>
      <c r="F34486"/>
    </row>
    <row r="34487" spans="2:6" x14ac:dyDescent="0.25">
      <c r="B34487" s="55"/>
      <c r="C34487" s="52"/>
      <c r="D34487" s="56"/>
      <c r="F34487"/>
    </row>
    <row r="34488" spans="2:6" x14ac:dyDescent="0.25">
      <c r="B34488" s="55"/>
      <c r="C34488" s="52"/>
      <c r="D34488" s="56"/>
      <c r="F34488"/>
    </row>
    <row r="34489" spans="2:6" x14ac:dyDescent="0.25">
      <c r="B34489" s="55"/>
      <c r="C34489" s="52"/>
      <c r="D34489" s="56"/>
      <c r="F34489"/>
    </row>
    <row r="34490" spans="2:6" x14ac:dyDescent="0.25">
      <c r="B34490" s="55"/>
      <c r="C34490" s="52"/>
      <c r="D34490" s="56"/>
      <c r="F34490"/>
    </row>
    <row r="34491" spans="2:6" x14ac:dyDescent="0.25">
      <c r="B34491" s="55"/>
      <c r="C34491" s="52"/>
      <c r="D34491" s="56"/>
      <c r="F34491"/>
    </row>
    <row r="34492" spans="2:6" x14ac:dyDescent="0.25">
      <c r="B34492" s="55"/>
      <c r="C34492" s="52"/>
      <c r="D34492" s="56"/>
      <c r="F34492"/>
    </row>
    <row r="34493" spans="2:6" x14ac:dyDescent="0.25">
      <c r="B34493" s="55"/>
      <c r="C34493" s="52"/>
      <c r="D34493" s="56"/>
      <c r="F34493"/>
    </row>
    <row r="34494" spans="2:6" x14ac:dyDescent="0.25">
      <c r="B34494" s="55"/>
      <c r="C34494" s="52"/>
      <c r="D34494" s="56"/>
      <c r="F34494"/>
    </row>
    <row r="34495" spans="2:6" x14ac:dyDescent="0.25">
      <c r="B34495" s="55"/>
      <c r="C34495" s="52"/>
      <c r="D34495" s="56"/>
      <c r="F34495"/>
    </row>
    <row r="34496" spans="2:6" x14ac:dyDescent="0.25">
      <c r="B34496" s="55"/>
      <c r="C34496" s="52"/>
      <c r="D34496" s="56"/>
      <c r="F34496"/>
    </row>
    <row r="34497" spans="2:6" x14ac:dyDescent="0.25">
      <c r="B34497" s="55"/>
      <c r="C34497" s="52"/>
      <c r="D34497" s="56"/>
      <c r="F34497"/>
    </row>
    <row r="34498" spans="2:6" x14ac:dyDescent="0.25">
      <c r="B34498" s="55"/>
      <c r="C34498" s="52"/>
      <c r="D34498" s="56"/>
      <c r="F34498"/>
    </row>
    <row r="34499" spans="2:6" x14ac:dyDescent="0.25">
      <c r="B34499" s="55"/>
      <c r="C34499" s="52"/>
      <c r="D34499" s="56"/>
      <c r="F34499"/>
    </row>
    <row r="34500" spans="2:6" x14ac:dyDescent="0.25">
      <c r="B34500" s="55"/>
      <c r="C34500" s="52"/>
      <c r="D34500" s="56"/>
      <c r="F34500"/>
    </row>
    <row r="34501" spans="2:6" x14ac:dyDescent="0.25">
      <c r="B34501" s="55"/>
      <c r="C34501" s="52"/>
      <c r="D34501" s="56"/>
      <c r="F34501"/>
    </row>
    <row r="34502" spans="2:6" x14ac:dyDescent="0.25">
      <c r="B34502" s="55"/>
      <c r="C34502" s="52"/>
      <c r="D34502" s="56"/>
      <c r="F34502"/>
    </row>
    <row r="34503" spans="2:6" x14ac:dyDescent="0.25">
      <c r="B34503" s="55"/>
      <c r="C34503" s="52"/>
      <c r="D34503" s="56"/>
      <c r="F34503"/>
    </row>
    <row r="34504" spans="2:6" x14ac:dyDescent="0.25">
      <c r="B34504" s="55"/>
      <c r="C34504" s="52"/>
      <c r="D34504" s="56"/>
      <c r="F34504"/>
    </row>
    <row r="34505" spans="2:6" x14ac:dyDescent="0.25">
      <c r="B34505" s="55"/>
      <c r="C34505" s="52"/>
      <c r="D34505" s="56"/>
      <c r="F34505"/>
    </row>
    <row r="34506" spans="2:6" x14ac:dyDescent="0.25">
      <c r="B34506" s="55"/>
      <c r="C34506" s="52"/>
      <c r="D34506" s="56"/>
      <c r="F34506"/>
    </row>
    <row r="34507" spans="2:6" x14ac:dyDescent="0.25">
      <c r="B34507" s="55"/>
      <c r="C34507" s="52"/>
      <c r="D34507" s="56"/>
      <c r="F34507"/>
    </row>
    <row r="34508" spans="2:6" x14ac:dyDescent="0.25">
      <c r="B34508" s="55"/>
      <c r="C34508" s="52"/>
      <c r="D34508" s="56"/>
      <c r="F34508"/>
    </row>
    <row r="34509" spans="2:6" x14ac:dyDescent="0.25">
      <c r="B34509" s="55"/>
      <c r="C34509" s="52"/>
      <c r="D34509" s="56"/>
      <c r="F34509"/>
    </row>
    <row r="34510" spans="2:6" x14ac:dyDescent="0.25">
      <c r="B34510" s="55"/>
      <c r="C34510" s="52"/>
      <c r="D34510" s="56"/>
      <c r="F34510"/>
    </row>
    <row r="34511" spans="2:6" x14ac:dyDescent="0.25">
      <c r="B34511" s="55"/>
      <c r="C34511" s="52"/>
      <c r="D34511" s="56"/>
      <c r="F34511"/>
    </row>
    <row r="34512" spans="2:6" x14ac:dyDescent="0.25">
      <c r="B34512" s="55"/>
      <c r="C34512" s="52"/>
      <c r="D34512" s="56"/>
      <c r="F34512"/>
    </row>
    <row r="34513" spans="2:6" x14ac:dyDescent="0.25">
      <c r="B34513" s="55"/>
      <c r="C34513" s="52"/>
      <c r="D34513" s="56"/>
      <c r="F34513"/>
    </row>
    <row r="34514" spans="2:6" x14ac:dyDescent="0.25">
      <c r="B34514" s="55"/>
      <c r="C34514" s="52"/>
      <c r="D34514" s="56"/>
      <c r="F34514"/>
    </row>
    <row r="34515" spans="2:6" x14ac:dyDescent="0.25">
      <c r="B34515" s="55"/>
      <c r="C34515" s="52"/>
      <c r="D34515" s="56"/>
      <c r="F34515"/>
    </row>
    <row r="34516" spans="2:6" x14ac:dyDescent="0.25">
      <c r="B34516" s="55"/>
      <c r="C34516" s="52"/>
      <c r="D34516" s="56"/>
      <c r="F34516"/>
    </row>
    <row r="34517" spans="2:6" x14ac:dyDescent="0.25">
      <c r="B34517" s="55"/>
      <c r="C34517" s="52"/>
      <c r="D34517" s="56"/>
      <c r="F34517"/>
    </row>
    <row r="34518" spans="2:6" x14ac:dyDescent="0.25">
      <c r="B34518" s="55"/>
      <c r="C34518" s="52"/>
      <c r="D34518" s="56"/>
      <c r="F34518"/>
    </row>
    <row r="34519" spans="2:6" x14ac:dyDescent="0.25">
      <c r="B34519" s="55"/>
      <c r="C34519" s="52"/>
      <c r="D34519" s="56"/>
      <c r="F34519"/>
    </row>
    <row r="34520" spans="2:6" x14ac:dyDescent="0.25">
      <c r="B34520" s="55"/>
      <c r="C34520" s="52"/>
      <c r="D34520" s="56"/>
      <c r="F34520"/>
    </row>
    <row r="34521" spans="2:6" x14ac:dyDescent="0.25">
      <c r="B34521" s="55"/>
      <c r="C34521" s="52"/>
      <c r="D34521" s="56"/>
      <c r="F34521"/>
    </row>
    <row r="34522" spans="2:6" x14ac:dyDescent="0.25">
      <c r="B34522" s="55"/>
      <c r="C34522" s="52"/>
      <c r="D34522" s="56"/>
      <c r="F34522"/>
    </row>
    <row r="34523" spans="2:6" x14ac:dyDescent="0.25">
      <c r="B34523" s="55"/>
      <c r="C34523" s="52"/>
      <c r="D34523" s="56"/>
      <c r="F34523"/>
    </row>
    <row r="34524" spans="2:6" x14ac:dyDescent="0.25">
      <c r="B34524" s="55"/>
      <c r="C34524" s="52"/>
      <c r="D34524" s="56"/>
      <c r="F34524"/>
    </row>
    <row r="34525" spans="2:6" x14ac:dyDescent="0.25">
      <c r="B34525" s="55"/>
      <c r="C34525" s="52"/>
      <c r="D34525" s="56"/>
      <c r="F34525"/>
    </row>
    <row r="34526" spans="2:6" x14ac:dyDescent="0.25">
      <c r="B34526" s="55"/>
      <c r="C34526" s="52"/>
      <c r="D34526" s="56"/>
      <c r="F34526"/>
    </row>
    <row r="34527" spans="2:6" x14ac:dyDescent="0.25">
      <c r="B34527" s="55"/>
      <c r="C34527" s="52"/>
      <c r="D34527" s="56"/>
      <c r="F34527"/>
    </row>
    <row r="34528" spans="2:6" x14ac:dyDescent="0.25">
      <c r="B34528" s="55"/>
      <c r="C34528" s="52"/>
      <c r="D34528" s="56"/>
      <c r="F34528"/>
    </row>
    <row r="34529" spans="2:6" x14ac:dyDescent="0.25">
      <c r="B34529" s="55"/>
      <c r="C34529" s="52"/>
      <c r="D34529" s="56"/>
      <c r="F34529"/>
    </row>
    <row r="34530" spans="2:6" x14ac:dyDescent="0.25">
      <c r="B34530" s="55"/>
      <c r="C34530" s="52"/>
      <c r="D34530" s="56"/>
      <c r="F34530"/>
    </row>
    <row r="34531" spans="2:6" x14ac:dyDescent="0.25">
      <c r="B34531" s="55"/>
      <c r="C34531" s="52"/>
      <c r="D34531" s="56"/>
      <c r="F34531"/>
    </row>
    <row r="34532" spans="2:6" x14ac:dyDescent="0.25">
      <c r="B34532" s="55"/>
      <c r="C34532" s="52"/>
      <c r="D34532" s="56"/>
      <c r="F34532"/>
    </row>
    <row r="34533" spans="2:6" x14ac:dyDescent="0.25">
      <c r="B34533" s="55"/>
      <c r="C34533" s="52"/>
      <c r="D34533" s="56"/>
      <c r="F34533"/>
    </row>
    <row r="34534" spans="2:6" x14ac:dyDescent="0.25">
      <c r="B34534" s="55"/>
      <c r="C34534" s="52"/>
      <c r="D34534" s="56"/>
      <c r="F34534"/>
    </row>
    <row r="34535" spans="2:6" x14ac:dyDescent="0.25">
      <c r="B34535" s="55"/>
      <c r="C34535" s="52"/>
      <c r="D34535" s="56"/>
      <c r="F34535"/>
    </row>
    <row r="34536" spans="2:6" x14ac:dyDescent="0.25">
      <c r="B34536" s="55"/>
      <c r="C34536" s="52"/>
      <c r="D34536" s="56"/>
      <c r="F34536"/>
    </row>
    <row r="34537" spans="2:6" x14ac:dyDescent="0.25">
      <c r="B34537" s="55"/>
      <c r="C34537" s="52"/>
      <c r="D34537" s="56"/>
      <c r="F34537"/>
    </row>
    <row r="34538" spans="2:6" x14ac:dyDescent="0.25">
      <c r="B34538" s="55"/>
      <c r="C34538" s="52"/>
      <c r="D34538" s="56"/>
      <c r="F34538"/>
    </row>
    <row r="34539" spans="2:6" x14ac:dyDescent="0.25">
      <c r="B34539" s="55"/>
      <c r="C34539" s="52"/>
      <c r="D34539" s="56"/>
      <c r="F34539"/>
    </row>
    <row r="34540" spans="2:6" x14ac:dyDescent="0.25">
      <c r="B34540" s="55"/>
      <c r="C34540" s="52"/>
      <c r="D34540" s="56"/>
      <c r="F34540"/>
    </row>
    <row r="34541" spans="2:6" x14ac:dyDescent="0.25">
      <c r="B34541" s="55"/>
      <c r="C34541" s="52"/>
      <c r="D34541" s="56"/>
      <c r="F34541"/>
    </row>
    <row r="34542" spans="2:6" x14ac:dyDescent="0.25">
      <c r="B34542" s="55"/>
      <c r="C34542" s="52"/>
      <c r="D34542" s="56"/>
      <c r="F34542"/>
    </row>
    <row r="34543" spans="2:6" x14ac:dyDescent="0.25">
      <c r="B34543" s="55"/>
      <c r="C34543" s="52"/>
      <c r="D34543" s="56"/>
      <c r="F34543"/>
    </row>
    <row r="34544" spans="2:6" x14ac:dyDescent="0.25">
      <c r="B34544" s="55"/>
      <c r="C34544" s="52"/>
      <c r="D34544" s="56"/>
      <c r="F34544"/>
    </row>
    <row r="34545" spans="2:6" x14ac:dyDescent="0.25">
      <c r="B34545" s="55"/>
      <c r="C34545" s="52"/>
      <c r="D34545" s="56"/>
      <c r="F34545"/>
    </row>
    <row r="34546" spans="2:6" x14ac:dyDescent="0.25">
      <c r="B34546" s="55"/>
      <c r="C34546" s="52"/>
      <c r="D34546" s="56"/>
      <c r="F34546"/>
    </row>
    <row r="34547" spans="2:6" x14ac:dyDescent="0.25">
      <c r="B34547" s="55"/>
      <c r="C34547" s="52"/>
      <c r="D34547" s="56"/>
      <c r="F34547"/>
    </row>
    <row r="34548" spans="2:6" x14ac:dyDescent="0.25">
      <c r="B34548" s="55"/>
      <c r="C34548" s="52"/>
      <c r="D34548" s="56"/>
      <c r="F34548"/>
    </row>
    <row r="34549" spans="2:6" x14ac:dyDescent="0.25">
      <c r="B34549" s="55"/>
      <c r="C34549" s="52"/>
      <c r="D34549" s="56"/>
      <c r="F34549"/>
    </row>
    <row r="34550" spans="2:6" x14ac:dyDescent="0.25">
      <c r="B34550" s="55"/>
      <c r="C34550" s="52"/>
      <c r="D34550" s="56"/>
      <c r="F34550"/>
    </row>
    <row r="34551" spans="2:6" x14ac:dyDescent="0.25">
      <c r="B34551" s="55"/>
      <c r="C34551" s="52"/>
      <c r="D34551" s="56"/>
      <c r="F34551"/>
    </row>
    <row r="34552" spans="2:6" x14ac:dyDescent="0.25">
      <c r="B34552" s="55"/>
      <c r="C34552" s="52"/>
      <c r="D34552" s="56"/>
      <c r="F34552"/>
    </row>
    <row r="34553" spans="2:6" x14ac:dyDescent="0.25">
      <c r="B34553" s="55"/>
      <c r="C34553" s="52"/>
      <c r="D34553" s="56"/>
      <c r="F34553"/>
    </row>
    <row r="34554" spans="2:6" x14ac:dyDescent="0.25">
      <c r="B34554" s="55"/>
      <c r="C34554" s="52"/>
      <c r="D34554" s="56"/>
      <c r="F34554"/>
    </row>
    <row r="34555" spans="2:6" x14ac:dyDescent="0.25">
      <c r="B34555" s="55"/>
      <c r="C34555" s="52"/>
      <c r="D34555" s="56"/>
      <c r="F34555"/>
    </row>
    <row r="34556" spans="2:6" x14ac:dyDescent="0.25">
      <c r="B34556" s="55"/>
      <c r="C34556" s="52"/>
      <c r="D34556" s="56"/>
      <c r="F34556"/>
    </row>
    <row r="34557" spans="2:6" x14ac:dyDescent="0.25">
      <c r="B34557" s="55"/>
      <c r="C34557" s="52"/>
      <c r="D34557" s="56"/>
      <c r="F34557"/>
    </row>
    <row r="34558" spans="2:6" x14ac:dyDescent="0.25">
      <c r="B34558" s="55"/>
      <c r="C34558" s="52"/>
      <c r="D34558" s="56"/>
      <c r="F34558"/>
    </row>
    <row r="34559" spans="2:6" x14ac:dyDescent="0.25">
      <c r="B34559" s="55"/>
      <c r="C34559" s="52"/>
      <c r="D34559" s="56"/>
      <c r="F34559"/>
    </row>
    <row r="34560" spans="2:6" x14ac:dyDescent="0.25">
      <c r="B34560" s="55"/>
      <c r="C34560" s="52"/>
      <c r="D34560" s="56"/>
      <c r="F34560"/>
    </row>
    <row r="34561" spans="2:6" x14ac:dyDescent="0.25">
      <c r="B34561" s="55"/>
      <c r="C34561" s="52"/>
      <c r="D34561" s="56"/>
      <c r="F34561"/>
    </row>
    <row r="34562" spans="2:6" x14ac:dyDescent="0.25">
      <c r="B34562" s="55"/>
      <c r="C34562" s="52"/>
      <c r="D34562" s="56"/>
      <c r="F34562"/>
    </row>
    <row r="34563" spans="2:6" x14ac:dyDescent="0.25">
      <c r="B34563" s="55"/>
      <c r="C34563" s="52"/>
      <c r="D34563" s="56"/>
      <c r="F34563"/>
    </row>
    <row r="34564" spans="2:6" x14ac:dyDescent="0.25">
      <c r="B34564" s="55"/>
      <c r="C34564" s="52"/>
      <c r="D34564" s="56"/>
      <c r="F34564"/>
    </row>
    <row r="34565" spans="2:6" x14ac:dyDescent="0.25">
      <c r="B34565" s="55"/>
      <c r="C34565" s="52"/>
      <c r="D34565" s="56"/>
      <c r="F34565"/>
    </row>
    <row r="34566" spans="2:6" x14ac:dyDescent="0.25">
      <c r="B34566" s="55"/>
      <c r="C34566" s="52"/>
      <c r="D34566" s="56"/>
      <c r="F34566"/>
    </row>
    <row r="34567" spans="2:6" x14ac:dyDescent="0.25">
      <c r="B34567" s="55"/>
      <c r="C34567" s="52"/>
      <c r="D34567" s="56"/>
      <c r="F34567"/>
    </row>
    <row r="34568" spans="2:6" x14ac:dyDescent="0.25">
      <c r="B34568" s="55"/>
      <c r="C34568" s="52"/>
      <c r="D34568" s="56"/>
      <c r="F34568"/>
    </row>
    <row r="34569" spans="2:6" x14ac:dyDescent="0.25">
      <c r="B34569" s="55"/>
      <c r="C34569" s="52"/>
      <c r="D34569" s="56"/>
      <c r="F34569"/>
    </row>
    <row r="34570" spans="2:6" x14ac:dyDescent="0.25">
      <c r="B34570" s="55"/>
      <c r="C34570" s="52"/>
      <c r="D34570" s="56"/>
      <c r="F34570"/>
    </row>
    <row r="34571" spans="2:6" x14ac:dyDescent="0.25">
      <c r="B34571" s="55"/>
      <c r="C34571" s="52"/>
      <c r="D34571" s="56"/>
      <c r="F34571"/>
    </row>
    <row r="34572" spans="2:6" x14ac:dyDescent="0.25">
      <c r="B34572" s="55"/>
      <c r="C34572" s="52"/>
      <c r="D34572" s="56"/>
      <c r="F34572"/>
    </row>
    <row r="34573" spans="2:6" x14ac:dyDescent="0.25">
      <c r="B34573" s="55"/>
      <c r="C34573" s="52"/>
      <c r="D34573" s="56"/>
      <c r="F34573"/>
    </row>
    <row r="34574" spans="2:6" x14ac:dyDescent="0.25">
      <c r="B34574" s="55"/>
      <c r="C34574" s="52"/>
      <c r="D34574" s="56"/>
      <c r="F34574"/>
    </row>
    <row r="34575" spans="2:6" x14ac:dyDescent="0.25">
      <c r="B34575" s="55"/>
      <c r="C34575" s="52"/>
      <c r="D34575" s="56"/>
      <c r="F34575"/>
    </row>
    <row r="34576" spans="2:6" x14ac:dyDescent="0.25">
      <c r="B34576" s="55"/>
      <c r="C34576" s="52"/>
      <c r="D34576" s="56"/>
      <c r="F34576"/>
    </row>
    <row r="34577" spans="2:6" x14ac:dyDescent="0.25">
      <c r="B34577" s="55"/>
      <c r="C34577" s="52"/>
      <c r="D34577" s="56"/>
      <c r="F34577"/>
    </row>
    <row r="34578" spans="2:6" x14ac:dyDescent="0.25">
      <c r="B34578" s="55"/>
      <c r="C34578" s="52"/>
      <c r="D34578" s="56"/>
      <c r="F34578"/>
    </row>
    <row r="34579" spans="2:6" x14ac:dyDescent="0.25">
      <c r="B34579" s="55"/>
      <c r="C34579" s="52"/>
      <c r="D34579" s="56"/>
      <c r="F34579"/>
    </row>
    <row r="34580" spans="2:6" x14ac:dyDescent="0.25">
      <c r="B34580" s="55"/>
      <c r="C34580" s="52"/>
      <c r="D34580" s="56"/>
      <c r="F34580"/>
    </row>
    <row r="34581" spans="2:6" x14ac:dyDescent="0.25">
      <c r="B34581" s="55"/>
      <c r="C34581" s="52"/>
      <c r="D34581" s="56"/>
      <c r="F34581"/>
    </row>
    <row r="34582" spans="2:6" x14ac:dyDescent="0.25">
      <c r="B34582" s="55"/>
      <c r="C34582" s="52"/>
      <c r="D34582" s="56"/>
      <c r="F34582"/>
    </row>
    <row r="34583" spans="2:6" x14ac:dyDescent="0.25">
      <c r="B34583" s="55"/>
      <c r="C34583" s="52"/>
      <c r="D34583" s="56"/>
      <c r="F34583"/>
    </row>
    <row r="34584" spans="2:6" x14ac:dyDescent="0.25">
      <c r="B34584" s="55"/>
      <c r="C34584" s="52"/>
      <c r="D34584" s="56"/>
      <c r="F34584"/>
    </row>
    <row r="34585" spans="2:6" x14ac:dyDescent="0.25">
      <c r="B34585" s="55"/>
      <c r="C34585" s="52"/>
      <c r="D34585" s="56"/>
      <c r="F34585"/>
    </row>
    <row r="34586" spans="2:6" x14ac:dyDescent="0.25">
      <c r="B34586" s="55"/>
      <c r="C34586" s="52"/>
      <c r="D34586" s="56"/>
      <c r="F34586"/>
    </row>
    <row r="34587" spans="2:6" x14ac:dyDescent="0.25">
      <c r="B34587" s="55"/>
      <c r="C34587" s="52"/>
      <c r="D34587" s="56"/>
      <c r="F34587"/>
    </row>
    <row r="34588" spans="2:6" x14ac:dyDescent="0.25">
      <c r="B34588" s="55"/>
      <c r="C34588" s="52"/>
      <c r="D34588" s="56"/>
      <c r="F34588"/>
    </row>
    <row r="34589" spans="2:6" x14ac:dyDescent="0.25">
      <c r="B34589" s="55"/>
      <c r="C34589" s="52"/>
      <c r="D34589" s="56"/>
      <c r="F34589"/>
    </row>
    <row r="34590" spans="2:6" x14ac:dyDescent="0.25">
      <c r="B34590" s="55"/>
      <c r="C34590" s="52"/>
      <c r="D34590" s="56"/>
      <c r="F34590"/>
    </row>
    <row r="34591" spans="2:6" x14ac:dyDescent="0.25">
      <c r="B34591" s="55"/>
      <c r="C34591" s="52"/>
      <c r="D34591" s="56"/>
      <c r="F34591"/>
    </row>
    <row r="34592" spans="2:6" x14ac:dyDescent="0.25">
      <c r="B34592" s="55"/>
      <c r="C34592" s="52"/>
      <c r="D34592" s="56"/>
      <c r="F34592"/>
    </row>
    <row r="34593" spans="2:6" x14ac:dyDescent="0.25">
      <c r="B34593" s="55"/>
      <c r="C34593" s="52"/>
      <c r="D34593" s="56"/>
      <c r="F34593"/>
    </row>
    <row r="34594" spans="2:6" x14ac:dyDescent="0.25">
      <c r="B34594" s="55"/>
      <c r="C34594" s="52"/>
      <c r="D34594" s="56"/>
      <c r="F34594"/>
    </row>
    <row r="34595" spans="2:6" x14ac:dyDescent="0.25">
      <c r="B34595" s="55"/>
      <c r="C34595" s="52"/>
      <c r="D34595" s="56"/>
      <c r="F34595"/>
    </row>
    <row r="34596" spans="2:6" x14ac:dyDescent="0.25">
      <c r="B34596" s="55"/>
      <c r="C34596" s="52"/>
      <c r="D34596" s="56"/>
      <c r="F34596"/>
    </row>
    <row r="34597" spans="2:6" x14ac:dyDescent="0.25">
      <c r="B34597" s="55"/>
      <c r="C34597" s="52"/>
      <c r="D34597" s="56"/>
      <c r="F34597"/>
    </row>
    <row r="34598" spans="2:6" x14ac:dyDescent="0.25">
      <c r="B34598" s="55"/>
      <c r="C34598" s="52"/>
      <c r="D34598" s="56"/>
      <c r="F34598"/>
    </row>
    <row r="34599" spans="2:6" x14ac:dyDescent="0.25">
      <c r="B34599" s="55"/>
      <c r="C34599" s="52"/>
      <c r="D34599" s="56"/>
      <c r="F34599"/>
    </row>
    <row r="34600" spans="2:6" x14ac:dyDescent="0.25">
      <c r="B34600" s="55"/>
      <c r="C34600" s="52"/>
      <c r="D34600" s="56"/>
      <c r="F34600"/>
    </row>
    <row r="34601" spans="2:6" x14ac:dyDescent="0.25">
      <c r="B34601" s="55"/>
      <c r="C34601" s="52"/>
      <c r="D34601" s="56"/>
      <c r="F34601"/>
    </row>
    <row r="34602" spans="2:6" x14ac:dyDescent="0.25">
      <c r="B34602" s="55"/>
      <c r="C34602" s="52"/>
      <c r="D34602" s="56"/>
      <c r="F34602"/>
    </row>
    <row r="34603" spans="2:6" x14ac:dyDescent="0.25">
      <c r="B34603" s="55"/>
      <c r="C34603" s="52"/>
      <c r="D34603" s="56"/>
      <c r="F34603"/>
    </row>
    <row r="34604" spans="2:6" x14ac:dyDescent="0.25">
      <c r="B34604" s="55"/>
      <c r="C34604" s="52"/>
      <c r="D34604" s="56"/>
      <c r="F34604"/>
    </row>
    <row r="34605" spans="2:6" x14ac:dyDescent="0.25">
      <c r="B34605" s="55"/>
      <c r="C34605" s="52"/>
      <c r="D34605" s="56"/>
      <c r="F34605"/>
    </row>
    <row r="34606" spans="2:6" x14ac:dyDescent="0.25">
      <c r="B34606" s="55"/>
      <c r="C34606" s="52"/>
      <c r="D34606" s="56"/>
      <c r="F34606"/>
    </row>
    <row r="34607" spans="2:6" x14ac:dyDescent="0.25">
      <c r="B34607" s="55"/>
      <c r="C34607" s="52"/>
      <c r="D34607" s="56"/>
      <c r="F34607"/>
    </row>
    <row r="34608" spans="2:6" x14ac:dyDescent="0.25">
      <c r="B34608" s="55"/>
      <c r="C34608" s="52"/>
      <c r="D34608" s="56"/>
      <c r="F34608"/>
    </row>
    <row r="34609" spans="2:6" x14ac:dyDescent="0.25">
      <c r="B34609" s="55"/>
      <c r="C34609" s="52"/>
      <c r="D34609" s="56"/>
      <c r="F34609"/>
    </row>
    <row r="34610" spans="2:6" x14ac:dyDescent="0.25">
      <c r="B34610" s="55"/>
      <c r="C34610" s="52"/>
      <c r="D34610" s="56"/>
      <c r="F34610"/>
    </row>
    <row r="34611" spans="2:6" x14ac:dyDescent="0.25">
      <c r="B34611" s="55"/>
      <c r="C34611" s="52"/>
      <c r="D34611" s="56"/>
      <c r="F34611"/>
    </row>
    <row r="34612" spans="2:6" x14ac:dyDescent="0.25">
      <c r="B34612" s="55"/>
      <c r="C34612" s="52"/>
      <c r="D34612" s="56"/>
      <c r="F34612"/>
    </row>
    <row r="34613" spans="2:6" x14ac:dyDescent="0.25">
      <c r="B34613" s="55"/>
      <c r="C34613" s="52"/>
      <c r="D34613" s="56"/>
      <c r="F34613"/>
    </row>
    <row r="34614" spans="2:6" x14ac:dyDescent="0.25">
      <c r="B34614" s="55"/>
      <c r="C34614" s="52"/>
      <c r="D34614" s="56"/>
      <c r="F34614"/>
    </row>
    <row r="34615" spans="2:6" x14ac:dyDescent="0.25">
      <c r="B34615" s="55"/>
      <c r="C34615" s="52"/>
      <c r="D34615" s="56"/>
      <c r="F34615"/>
    </row>
    <row r="34616" spans="2:6" x14ac:dyDescent="0.25">
      <c r="B34616" s="55"/>
      <c r="C34616" s="52"/>
      <c r="D34616" s="56"/>
      <c r="F34616"/>
    </row>
    <row r="34617" spans="2:6" x14ac:dyDescent="0.25">
      <c r="B34617" s="55"/>
      <c r="C34617" s="52"/>
      <c r="D34617" s="56"/>
      <c r="F34617"/>
    </row>
    <row r="34618" spans="2:6" x14ac:dyDescent="0.25">
      <c r="B34618" s="55"/>
      <c r="C34618" s="52"/>
      <c r="D34618" s="56"/>
      <c r="F34618"/>
    </row>
    <row r="34619" spans="2:6" x14ac:dyDescent="0.25">
      <c r="B34619" s="55"/>
      <c r="C34619" s="52"/>
      <c r="D34619" s="56"/>
      <c r="F34619"/>
    </row>
    <row r="34620" spans="2:6" x14ac:dyDescent="0.25">
      <c r="B34620" s="55"/>
      <c r="C34620" s="52"/>
      <c r="D34620" s="56"/>
      <c r="F34620"/>
    </row>
    <row r="34621" spans="2:6" x14ac:dyDescent="0.25">
      <c r="B34621" s="55"/>
      <c r="C34621" s="52"/>
      <c r="D34621" s="56"/>
      <c r="F34621"/>
    </row>
    <row r="34622" spans="2:6" x14ac:dyDescent="0.25">
      <c r="B34622" s="55"/>
      <c r="C34622" s="52"/>
      <c r="D34622" s="56"/>
      <c r="F34622"/>
    </row>
    <row r="34623" spans="2:6" x14ac:dyDescent="0.25">
      <c r="B34623" s="55"/>
      <c r="C34623" s="52"/>
      <c r="D34623" s="56"/>
      <c r="F34623"/>
    </row>
    <row r="34624" spans="2:6" x14ac:dyDescent="0.25">
      <c r="B34624" s="55"/>
      <c r="C34624" s="52"/>
      <c r="D34624" s="56"/>
      <c r="F34624"/>
    </row>
    <row r="34625" spans="2:6" x14ac:dyDescent="0.25">
      <c r="B34625" s="55"/>
      <c r="C34625" s="52"/>
      <c r="D34625" s="56"/>
      <c r="F34625"/>
    </row>
    <row r="34626" spans="2:6" x14ac:dyDescent="0.25">
      <c r="B34626" s="55"/>
      <c r="C34626" s="52"/>
      <c r="D34626" s="56"/>
      <c r="F34626"/>
    </row>
    <row r="34627" spans="2:6" x14ac:dyDescent="0.25">
      <c r="B34627" s="55"/>
      <c r="C34627" s="52"/>
      <c r="D34627" s="56"/>
      <c r="F34627"/>
    </row>
    <row r="34628" spans="2:6" x14ac:dyDescent="0.25">
      <c r="B34628" s="55"/>
      <c r="C34628" s="52"/>
      <c r="D34628" s="56"/>
      <c r="F34628"/>
    </row>
    <row r="34629" spans="2:6" x14ac:dyDescent="0.25">
      <c r="B34629" s="55"/>
      <c r="C34629" s="52"/>
      <c r="D34629" s="56"/>
      <c r="F34629"/>
    </row>
    <row r="34630" spans="2:6" x14ac:dyDescent="0.25">
      <c r="B34630" s="55"/>
      <c r="C34630" s="52"/>
      <c r="D34630" s="56"/>
      <c r="F34630"/>
    </row>
    <row r="34631" spans="2:6" x14ac:dyDescent="0.25">
      <c r="B34631" s="55"/>
      <c r="C34631" s="52"/>
      <c r="D34631" s="56"/>
      <c r="F34631"/>
    </row>
    <row r="34632" spans="2:6" x14ac:dyDescent="0.25">
      <c r="B34632" s="55"/>
      <c r="C34632" s="52"/>
      <c r="D34632" s="56"/>
      <c r="F34632"/>
    </row>
    <row r="34633" spans="2:6" x14ac:dyDescent="0.25">
      <c r="B34633" s="55"/>
      <c r="C34633" s="52"/>
      <c r="D34633" s="56"/>
      <c r="F34633"/>
    </row>
    <row r="34634" spans="2:6" x14ac:dyDescent="0.25">
      <c r="B34634" s="55"/>
      <c r="C34634" s="52"/>
      <c r="D34634" s="56"/>
      <c r="F34634"/>
    </row>
    <row r="34635" spans="2:6" x14ac:dyDescent="0.25">
      <c r="B34635" s="55"/>
      <c r="C34635" s="52"/>
      <c r="D34635" s="56"/>
      <c r="F34635"/>
    </row>
    <row r="34636" spans="2:6" x14ac:dyDescent="0.25">
      <c r="B34636" s="55"/>
      <c r="C34636" s="52"/>
      <c r="D34636" s="56"/>
      <c r="F34636"/>
    </row>
    <row r="34637" spans="2:6" x14ac:dyDescent="0.25">
      <c r="B34637" s="55"/>
      <c r="C34637" s="52"/>
      <c r="D34637" s="56"/>
      <c r="F34637"/>
    </row>
    <row r="34638" spans="2:6" x14ac:dyDescent="0.25">
      <c r="B34638" s="55"/>
      <c r="C34638" s="52"/>
      <c r="D34638" s="56"/>
      <c r="F34638"/>
    </row>
    <row r="34639" spans="2:6" x14ac:dyDescent="0.25">
      <c r="B34639" s="55"/>
      <c r="C34639" s="52"/>
      <c r="D34639" s="56"/>
      <c r="F34639"/>
    </row>
    <row r="34640" spans="2:6" x14ac:dyDescent="0.25">
      <c r="B34640" s="55"/>
      <c r="C34640" s="52"/>
      <c r="D34640" s="56"/>
      <c r="F34640"/>
    </row>
    <row r="34641" spans="2:6" x14ac:dyDescent="0.25">
      <c r="B34641" s="55"/>
      <c r="C34641" s="52"/>
      <c r="D34641" s="56"/>
      <c r="F34641"/>
    </row>
    <row r="34642" spans="2:6" x14ac:dyDescent="0.25">
      <c r="B34642" s="55"/>
      <c r="C34642" s="52"/>
      <c r="D34642" s="56"/>
      <c r="F34642"/>
    </row>
    <row r="34643" spans="2:6" x14ac:dyDescent="0.25">
      <c r="B34643" s="55"/>
      <c r="C34643" s="52"/>
      <c r="D34643" s="56"/>
      <c r="F34643"/>
    </row>
    <row r="34644" spans="2:6" x14ac:dyDescent="0.25">
      <c r="B34644" s="55"/>
      <c r="C34644" s="52"/>
      <c r="D34644" s="56"/>
      <c r="F34644"/>
    </row>
    <row r="34645" spans="2:6" x14ac:dyDescent="0.25">
      <c r="B34645" s="55"/>
      <c r="C34645" s="52"/>
      <c r="D34645" s="56"/>
      <c r="F34645"/>
    </row>
    <row r="34646" spans="2:6" x14ac:dyDescent="0.25">
      <c r="B34646" s="55"/>
      <c r="C34646" s="52"/>
      <c r="D34646" s="56"/>
      <c r="F34646"/>
    </row>
    <row r="34647" spans="2:6" x14ac:dyDescent="0.25">
      <c r="B34647" s="55"/>
      <c r="C34647" s="52"/>
      <c r="D34647" s="56"/>
      <c r="F34647"/>
    </row>
    <row r="34648" spans="2:6" x14ac:dyDescent="0.25">
      <c r="B34648" s="55"/>
      <c r="C34648" s="52"/>
      <c r="D34648" s="56"/>
      <c r="F34648"/>
    </row>
    <row r="34649" spans="2:6" x14ac:dyDescent="0.25">
      <c r="B34649" s="55"/>
      <c r="C34649" s="52"/>
      <c r="D34649" s="56"/>
      <c r="F34649"/>
    </row>
    <row r="34650" spans="2:6" x14ac:dyDescent="0.25">
      <c r="B34650" s="55"/>
      <c r="C34650" s="52"/>
      <c r="D34650" s="56"/>
      <c r="F34650"/>
    </row>
    <row r="34651" spans="2:6" x14ac:dyDescent="0.25">
      <c r="B34651" s="55"/>
      <c r="C34651" s="52"/>
      <c r="D34651" s="56"/>
      <c r="F34651"/>
    </row>
    <row r="34652" spans="2:6" x14ac:dyDescent="0.25">
      <c r="B34652" s="55"/>
      <c r="C34652" s="52"/>
      <c r="D34652" s="56"/>
      <c r="F34652"/>
    </row>
    <row r="34653" spans="2:6" x14ac:dyDescent="0.25">
      <c r="B34653" s="55"/>
      <c r="C34653" s="52"/>
      <c r="D34653" s="56"/>
      <c r="F34653"/>
    </row>
    <row r="34654" spans="2:6" x14ac:dyDescent="0.25">
      <c r="B34654" s="55"/>
      <c r="C34654" s="52"/>
      <c r="D34654" s="56"/>
      <c r="F34654"/>
    </row>
    <row r="34655" spans="2:6" x14ac:dyDescent="0.25">
      <c r="B34655" s="55"/>
      <c r="C34655" s="52"/>
      <c r="D34655" s="56"/>
      <c r="F34655"/>
    </row>
    <row r="34656" spans="2:6" x14ac:dyDescent="0.25">
      <c r="B34656" s="55"/>
      <c r="C34656" s="52"/>
      <c r="D34656" s="56"/>
      <c r="F34656"/>
    </row>
    <row r="34657" spans="2:6" x14ac:dyDescent="0.25">
      <c r="B34657" s="55"/>
      <c r="C34657" s="52"/>
      <c r="D34657" s="56"/>
      <c r="F34657"/>
    </row>
    <row r="34658" spans="2:6" x14ac:dyDescent="0.25">
      <c r="B34658" s="55"/>
      <c r="C34658" s="52"/>
      <c r="D34658" s="56"/>
      <c r="F34658"/>
    </row>
    <row r="34659" spans="2:6" x14ac:dyDescent="0.25">
      <c r="B34659" s="55"/>
      <c r="C34659" s="52"/>
      <c r="D34659" s="56"/>
      <c r="F34659"/>
    </row>
    <row r="34660" spans="2:6" x14ac:dyDescent="0.25">
      <c r="B34660" s="55"/>
      <c r="C34660" s="52"/>
      <c r="D34660" s="56"/>
      <c r="F34660"/>
    </row>
    <row r="34661" spans="2:6" x14ac:dyDescent="0.25">
      <c r="B34661" s="55"/>
      <c r="C34661" s="52"/>
      <c r="D34661" s="56"/>
      <c r="F34661"/>
    </row>
    <row r="34662" spans="2:6" x14ac:dyDescent="0.25">
      <c r="B34662" s="55"/>
      <c r="C34662" s="52"/>
      <c r="D34662" s="56"/>
      <c r="F34662"/>
    </row>
    <row r="34663" spans="2:6" x14ac:dyDescent="0.25">
      <c r="B34663" s="55"/>
      <c r="C34663" s="52"/>
      <c r="D34663" s="56"/>
      <c r="F34663"/>
    </row>
    <row r="34664" spans="2:6" x14ac:dyDescent="0.25">
      <c r="B34664" s="55"/>
      <c r="C34664" s="52"/>
      <c r="D34664" s="56"/>
      <c r="F34664"/>
    </row>
    <row r="34665" spans="2:6" x14ac:dyDescent="0.25">
      <c r="B34665" s="55"/>
      <c r="C34665" s="52"/>
      <c r="D34665" s="56"/>
      <c r="F34665"/>
    </row>
    <row r="34666" spans="2:6" x14ac:dyDescent="0.25">
      <c r="B34666" s="55"/>
      <c r="C34666" s="52"/>
      <c r="D34666" s="56"/>
      <c r="F34666"/>
    </row>
    <row r="34667" spans="2:6" x14ac:dyDescent="0.25">
      <c r="B34667" s="55"/>
      <c r="C34667" s="52"/>
      <c r="D34667" s="56"/>
      <c r="F34667"/>
    </row>
    <row r="34668" spans="2:6" x14ac:dyDescent="0.25">
      <c r="B34668" s="55"/>
      <c r="C34668" s="52"/>
      <c r="D34668" s="56"/>
      <c r="F34668"/>
    </row>
    <row r="34669" spans="2:6" x14ac:dyDescent="0.25">
      <c r="B34669" s="55"/>
      <c r="C34669" s="52"/>
      <c r="D34669" s="56"/>
      <c r="F34669"/>
    </row>
    <row r="34670" spans="2:6" x14ac:dyDescent="0.25">
      <c r="B34670" s="55"/>
      <c r="C34670" s="52"/>
      <c r="D34670" s="56"/>
      <c r="F34670"/>
    </row>
    <row r="34671" spans="2:6" x14ac:dyDescent="0.25">
      <c r="B34671" s="55"/>
      <c r="C34671" s="52"/>
      <c r="D34671" s="56"/>
      <c r="F34671"/>
    </row>
    <row r="34672" spans="2:6" x14ac:dyDescent="0.25">
      <c r="B34672" s="55"/>
      <c r="C34672" s="52"/>
      <c r="D34672" s="56"/>
      <c r="F34672"/>
    </row>
    <row r="34673" spans="2:6" x14ac:dyDescent="0.25">
      <c r="B34673" s="55"/>
      <c r="C34673" s="52"/>
      <c r="D34673" s="56"/>
      <c r="F34673"/>
    </row>
    <row r="34674" spans="2:6" x14ac:dyDescent="0.25">
      <c r="B34674" s="55"/>
      <c r="C34674" s="52"/>
      <c r="D34674" s="56"/>
      <c r="F34674"/>
    </row>
    <row r="34675" spans="2:6" x14ac:dyDescent="0.25">
      <c r="B34675" s="55"/>
      <c r="C34675" s="52"/>
      <c r="D34675" s="56"/>
      <c r="F34675"/>
    </row>
    <row r="34676" spans="2:6" x14ac:dyDescent="0.25">
      <c r="B34676" s="55"/>
      <c r="C34676" s="52"/>
      <c r="D34676" s="56"/>
      <c r="F34676"/>
    </row>
    <row r="34677" spans="2:6" x14ac:dyDescent="0.25">
      <c r="B34677" s="55"/>
      <c r="C34677" s="52"/>
      <c r="D34677" s="56"/>
      <c r="F34677"/>
    </row>
    <row r="34678" spans="2:6" x14ac:dyDescent="0.25">
      <c r="B34678" s="55"/>
      <c r="C34678" s="52"/>
      <c r="D34678" s="56"/>
      <c r="F34678"/>
    </row>
    <row r="34679" spans="2:6" x14ac:dyDescent="0.25">
      <c r="B34679" s="55"/>
      <c r="C34679" s="52"/>
      <c r="D34679" s="56"/>
      <c r="F34679"/>
    </row>
    <row r="34680" spans="2:6" x14ac:dyDescent="0.25">
      <c r="B34680" s="55"/>
      <c r="C34680" s="52"/>
      <c r="D34680" s="56"/>
      <c r="F34680"/>
    </row>
    <row r="34681" spans="2:6" x14ac:dyDescent="0.25">
      <c r="B34681" s="55"/>
      <c r="C34681" s="52"/>
      <c r="D34681" s="56"/>
      <c r="F34681"/>
    </row>
    <row r="34682" spans="2:6" x14ac:dyDescent="0.25">
      <c r="B34682" s="55"/>
      <c r="C34682" s="52"/>
      <c r="D34682" s="56"/>
      <c r="F34682"/>
    </row>
    <row r="34683" spans="2:6" x14ac:dyDescent="0.25">
      <c r="B34683" s="55"/>
      <c r="C34683" s="52"/>
      <c r="D34683" s="56"/>
      <c r="F34683"/>
    </row>
    <row r="34684" spans="2:6" x14ac:dyDescent="0.25">
      <c r="B34684" s="55"/>
      <c r="C34684" s="52"/>
      <c r="D34684" s="56"/>
      <c r="F34684"/>
    </row>
    <row r="34685" spans="2:6" x14ac:dyDescent="0.25">
      <c r="B34685" s="55"/>
      <c r="C34685" s="52"/>
      <c r="D34685" s="56"/>
      <c r="F34685"/>
    </row>
    <row r="34686" spans="2:6" x14ac:dyDescent="0.25">
      <c r="B34686" s="55"/>
      <c r="C34686" s="52"/>
      <c r="D34686" s="56"/>
      <c r="F34686"/>
    </row>
    <row r="34687" spans="2:6" x14ac:dyDescent="0.25">
      <c r="B34687" s="55"/>
      <c r="C34687" s="52"/>
      <c r="D34687" s="56"/>
      <c r="F34687"/>
    </row>
    <row r="34688" spans="2:6" x14ac:dyDescent="0.25">
      <c r="B34688" s="55"/>
      <c r="C34688" s="52"/>
      <c r="D34688" s="56"/>
      <c r="F34688"/>
    </row>
    <row r="34689" spans="2:6" x14ac:dyDescent="0.25">
      <c r="B34689" s="55"/>
      <c r="C34689" s="52"/>
      <c r="D34689" s="56"/>
      <c r="F34689"/>
    </row>
    <row r="34690" spans="2:6" x14ac:dyDescent="0.25">
      <c r="B34690" s="55"/>
      <c r="C34690" s="52"/>
      <c r="D34690" s="56"/>
      <c r="F34690"/>
    </row>
    <row r="34691" spans="2:6" x14ac:dyDescent="0.25">
      <c r="B34691" s="55"/>
      <c r="C34691" s="52"/>
      <c r="D34691" s="56"/>
      <c r="F34691"/>
    </row>
    <row r="34692" spans="2:6" x14ac:dyDescent="0.25">
      <c r="B34692" s="55"/>
      <c r="C34692" s="52"/>
      <c r="D34692" s="56"/>
      <c r="F34692"/>
    </row>
    <row r="34693" spans="2:6" x14ac:dyDescent="0.25">
      <c r="B34693" s="55"/>
      <c r="C34693" s="52"/>
      <c r="D34693" s="56"/>
      <c r="F34693"/>
    </row>
    <row r="34694" spans="2:6" x14ac:dyDescent="0.25">
      <c r="B34694" s="55"/>
      <c r="C34694" s="52"/>
      <c r="D34694" s="56"/>
      <c r="F34694"/>
    </row>
    <row r="34695" spans="2:6" x14ac:dyDescent="0.25">
      <c r="B34695" s="55"/>
      <c r="C34695" s="52"/>
      <c r="D34695" s="56"/>
      <c r="F34695"/>
    </row>
    <row r="34696" spans="2:6" x14ac:dyDescent="0.25">
      <c r="B34696" s="55"/>
      <c r="C34696" s="52"/>
      <c r="D34696" s="56"/>
      <c r="F34696"/>
    </row>
    <row r="34697" spans="2:6" x14ac:dyDescent="0.25">
      <c r="B34697" s="55"/>
      <c r="C34697" s="52"/>
      <c r="D34697" s="56"/>
      <c r="F34697"/>
    </row>
    <row r="34698" spans="2:6" x14ac:dyDescent="0.25">
      <c r="B34698" s="55"/>
      <c r="C34698" s="52"/>
      <c r="D34698" s="56"/>
      <c r="F34698"/>
    </row>
    <row r="34699" spans="2:6" x14ac:dyDescent="0.25">
      <c r="B34699" s="55"/>
      <c r="C34699" s="52"/>
      <c r="D34699" s="56"/>
      <c r="F34699"/>
    </row>
    <row r="34700" spans="2:6" x14ac:dyDescent="0.25">
      <c r="B34700" s="55"/>
      <c r="C34700" s="52"/>
      <c r="D34700" s="56"/>
      <c r="F34700"/>
    </row>
    <row r="34701" spans="2:6" x14ac:dyDescent="0.25">
      <c r="B34701" s="55"/>
      <c r="C34701" s="52"/>
      <c r="D34701" s="56"/>
      <c r="F34701"/>
    </row>
    <row r="34702" spans="2:6" x14ac:dyDescent="0.25">
      <c r="B34702" s="55"/>
      <c r="C34702" s="52"/>
      <c r="D34702" s="56"/>
      <c r="F34702"/>
    </row>
    <row r="34703" spans="2:6" x14ac:dyDescent="0.25">
      <c r="B34703" s="55"/>
      <c r="C34703" s="52"/>
      <c r="D34703" s="56"/>
      <c r="F34703"/>
    </row>
    <row r="34704" spans="2:6" x14ac:dyDescent="0.25">
      <c r="B34704" s="55"/>
      <c r="C34704" s="52"/>
      <c r="D34704" s="56"/>
      <c r="F34704"/>
    </row>
    <row r="34705" spans="2:6" x14ac:dyDescent="0.25">
      <c r="B34705" s="55"/>
      <c r="C34705" s="52"/>
      <c r="D34705" s="56"/>
      <c r="F34705"/>
    </row>
    <row r="34706" spans="2:6" x14ac:dyDescent="0.25">
      <c r="B34706" s="55"/>
      <c r="C34706" s="52"/>
      <c r="D34706" s="56"/>
      <c r="F34706"/>
    </row>
    <row r="34707" spans="2:6" x14ac:dyDescent="0.25">
      <c r="B34707" s="55"/>
      <c r="C34707" s="52"/>
      <c r="D34707" s="56"/>
      <c r="F34707"/>
    </row>
    <row r="34708" spans="2:6" x14ac:dyDescent="0.25">
      <c r="B34708" s="55"/>
      <c r="C34708" s="52"/>
      <c r="D34708" s="56"/>
      <c r="F34708"/>
    </row>
    <row r="34709" spans="2:6" x14ac:dyDescent="0.25">
      <c r="B34709" s="55"/>
      <c r="C34709" s="52"/>
      <c r="D34709" s="56"/>
      <c r="F34709"/>
    </row>
    <row r="34710" spans="2:6" x14ac:dyDescent="0.25">
      <c r="B34710" s="55"/>
      <c r="C34710" s="52"/>
      <c r="D34710" s="56"/>
      <c r="F34710"/>
    </row>
    <row r="34711" spans="2:6" x14ac:dyDescent="0.25">
      <c r="B34711" s="55"/>
      <c r="C34711" s="52"/>
      <c r="D34711" s="56"/>
      <c r="F34711"/>
    </row>
    <row r="34712" spans="2:6" x14ac:dyDescent="0.25">
      <c r="B34712" s="55"/>
      <c r="C34712" s="52"/>
      <c r="D34712" s="56"/>
      <c r="F34712"/>
    </row>
    <row r="34713" spans="2:6" x14ac:dyDescent="0.25">
      <c r="B34713" s="55"/>
      <c r="C34713" s="52"/>
      <c r="D34713" s="56"/>
      <c r="F34713"/>
    </row>
    <row r="34714" spans="2:6" x14ac:dyDescent="0.25">
      <c r="B34714" s="55"/>
      <c r="C34714" s="52"/>
      <c r="D34714" s="56"/>
      <c r="F34714"/>
    </row>
    <row r="34715" spans="2:6" x14ac:dyDescent="0.25">
      <c r="B34715" s="55"/>
      <c r="C34715" s="52"/>
      <c r="D34715" s="56"/>
      <c r="F34715"/>
    </row>
    <row r="34716" spans="2:6" x14ac:dyDescent="0.25">
      <c r="B34716" s="55"/>
      <c r="C34716" s="52"/>
      <c r="D34716" s="56"/>
      <c r="F34716"/>
    </row>
    <row r="34717" spans="2:6" x14ac:dyDescent="0.25">
      <c r="B34717" s="55"/>
      <c r="C34717" s="52"/>
      <c r="D34717" s="56"/>
      <c r="F34717"/>
    </row>
    <row r="34718" spans="2:6" x14ac:dyDescent="0.25">
      <c r="B34718" s="55"/>
      <c r="C34718" s="52"/>
      <c r="D34718" s="56"/>
      <c r="F34718"/>
    </row>
    <row r="34719" spans="2:6" x14ac:dyDescent="0.25">
      <c r="B34719" s="55"/>
      <c r="C34719" s="52"/>
      <c r="D34719" s="56"/>
      <c r="F34719"/>
    </row>
    <row r="34720" spans="2:6" x14ac:dyDescent="0.25">
      <c r="B34720" s="55"/>
      <c r="C34720" s="52"/>
      <c r="D34720" s="56"/>
      <c r="F34720"/>
    </row>
    <row r="34721" spans="2:6" x14ac:dyDescent="0.25">
      <c r="B34721" s="55"/>
      <c r="C34721" s="52"/>
      <c r="D34721" s="56"/>
      <c r="F34721"/>
    </row>
    <row r="34722" spans="2:6" x14ac:dyDescent="0.25">
      <c r="B34722" s="55"/>
      <c r="C34722" s="52"/>
      <c r="D34722" s="56"/>
      <c r="F34722"/>
    </row>
    <row r="34723" spans="2:6" x14ac:dyDescent="0.25">
      <c r="B34723" s="55"/>
      <c r="C34723" s="52"/>
      <c r="D34723" s="56"/>
      <c r="F34723"/>
    </row>
    <row r="34724" spans="2:6" x14ac:dyDescent="0.25">
      <c r="B34724" s="55"/>
      <c r="C34724" s="52"/>
      <c r="D34724" s="56"/>
      <c r="F34724"/>
    </row>
    <row r="34725" spans="2:6" x14ac:dyDescent="0.25">
      <c r="B34725" s="55"/>
      <c r="C34725" s="52"/>
      <c r="D34725" s="56"/>
      <c r="F34725"/>
    </row>
    <row r="34726" spans="2:6" x14ac:dyDescent="0.25">
      <c r="B34726" s="55"/>
      <c r="C34726" s="52"/>
      <c r="D34726" s="56"/>
      <c r="F34726"/>
    </row>
    <row r="34727" spans="2:6" x14ac:dyDescent="0.25">
      <c r="B34727" s="55"/>
      <c r="C34727" s="52"/>
      <c r="D34727" s="56"/>
      <c r="F34727"/>
    </row>
    <row r="34728" spans="2:6" x14ac:dyDescent="0.25">
      <c r="B34728" s="55"/>
      <c r="C34728" s="52"/>
      <c r="D34728" s="56"/>
      <c r="F34728"/>
    </row>
    <row r="34729" spans="2:6" x14ac:dyDescent="0.25">
      <c r="B34729" s="55"/>
      <c r="C34729" s="52"/>
      <c r="D34729" s="56"/>
      <c r="F34729"/>
    </row>
    <row r="34730" spans="2:6" x14ac:dyDescent="0.25">
      <c r="B34730" s="55"/>
      <c r="C34730" s="52"/>
      <c r="D34730" s="56"/>
      <c r="F34730"/>
    </row>
    <row r="34731" spans="2:6" x14ac:dyDescent="0.25">
      <c r="B34731" s="55"/>
      <c r="C34731" s="52"/>
      <c r="D34731" s="56"/>
      <c r="F34731"/>
    </row>
    <row r="34732" spans="2:6" x14ac:dyDescent="0.25">
      <c r="B34732" s="55"/>
      <c r="C34732" s="52"/>
      <c r="D34732" s="56"/>
      <c r="F34732"/>
    </row>
    <row r="34733" spans="2:6" x14ac:dyDescent="0.25">
      <c r="B34733" s="55"/>
      <c r="C34733" s="52"/>
      <c r="D34733" s="56"/>
      <c r="F34733"/>
    </row>
    <row r="34734" spans="2:6" x14ac:dyDescent="0.25">
      <c r="B34734" s="55"/>
      <c r="C34734" s="52"/>
      <c r="D34734" s="56"/>
      <c r="F34734"/>
    </row>
    <row r="34735" spans="2:6" x14ac:dyDescent="0.25">
      <c r="B34735" s="55"/>
      <c r="C34735" s="52"/>
      <c r="D34735" s="56"/>
      <c r="F34735"/>
    </row>
    <row r="34736" spans="2:6" x14ac:dyDescent="0.25">
      <c r="B34736" s="55"/>
      <c r="C34736" s="52"/>
      <c r="D34736" s="56"/>
      <c r="F34736"/>
    </row>
    <row r="34737" spans="2:6" x14ac:dyDescent="0.25">
      <c r="B34737" s="55"/>
      <c r="C34737" s="52"/>
      <c r="D34737" s="56"/>
      <c r="F34737"/>
    </row>
    <row r="34738" spans="2:6" x14ac:dyDescent="0.25">
      <c r="B34738" s="55"/>
      <c r="C34738" s="52"/>
      <c r="D34738" s="56"/>
      <c r="F34738"/>
    </row>
    <row r="34739" spans="2:6" x14ac:dyDescent="0.25">
      <c r="B34739" s="55"/>
      <c r="C34739" s="52"/>
      <c r="D34739" s="56"/>
      <c r="F34739"/>
    </row>
    <row r="34740" spans="2:6" x14ac:dyDescent="0.25">
      <c r="B34740" s="55"/>
      <c r="C34740" s="52"/>
      <c r="D34740" s="56"/>
      <c r="F34740"/>
    </row>
    <row r="34741" spans="2:6" x14ac:dyDescent="0.25">
      <c r="B34741" s="55"/>
      <c r="C34741" s="52"/>
      <c r="D34741" s="56"/>
      <c r="F34741"/>
    </row>
    <row r="34742" spans="2:6" x14ac:dyDescent="0.25">
      <c r="B34742" s="55"/>
      <c r="C34742" s="52"/>
      <c r="D34742" s="56"/>
      <c r="F34742"/>
    </row>
    <row r="34743" spans="2:6" x14ac:dyDescent="0.25">
      <c r="B34743" s="55"/>
      <c r="C34743" s="52"/>
      <c r="D34743" s="56"/>
      <c r="F34743"/>
    </row>
    <row r="34744" spans="2:6" x14ac:dyDescent="0.25">
      <c r="B34744" s="55"/>
      <c r="C34744" s="52"/>
      <c r="D34744" s="56"/>
      <c r="F34744"/>
    </row>
    <row r="34745" spans="2:6" x14ac:dyDescent="0.25">
      <c r="B34745" s="55"/>
      <c r="C34745" s="52"/>
      <c r="D34745" s="56"/>
      <c r="F34745"/>
    </row>
    <row r="34746" spans="2:6" x14ac:dyDescent="0.25">
      <c r="B34746" s="55"/>
      <c r="C34746" s="52"/>
      <c r="D34746" s="56"/>
      <c r="F34746"/>
    </row>
    <row r="34747" spans="2:6" x14ac:dyDescent="0.25">
      <c r="B34747" s="55"/>
      <c r="C34747" s="52"/>
      <c r="D34747" s="56"/>
      <c r="F34747"/>
    </row>
    <row r="34748" spans="2:6" x14ac:dyDescent="0.25">
      <c r="B34748" s="55"/>
      <c r="C34748" s="52"/>
      <c r="D34748" s="56"/>
      <c r="F34748"/>
    </row>
    <row r="34749" spans="2:6" x14ac:dyDescent="0.25">
      <c r="B34749" s="55"/>
      <c r="C34749" s="52"/>
      <c r="D34749" s="56"/>
      <c r="F34749"/>
    </row>
    <row r="34750" spans="2:6" x14ac:dyDescent="0.25">
      <c r="B34750" s="55"/>
      <c r="C34750" s="52"/>
      <c r="D34750" s="56"/>
      <c r="F34750"/>
    </row>
    <row r="34751" spans="2:6" x14ac:dyDescent="0.25">
      <c r="B34751" s="55"/>
      <c r="C34751" s="52"/>
      <c r="D34751" s="56"/>
      <c r="F34751"/>
    </row>
    <row r="34752" spans="2:6" x14ac:dyDescent="0.25">
      <c r="B34752" s="55"/>
      <c r="C34752" s="52"/>
      <c r="D34752" s="56"/>
      <c r="F34752"/>
    </row>
    <row r="34753" spans="2:6" x14ac:dyDescent="0.25">
      <c r="B34753" s="55"/>
      <c r="C34753" s="52"/>
      <c r="D34753" s="56"/>
      <c r="F34753"/>
    </row>
    <row r="34754" spans="2:6" x14ac:dyDescent="0.25">
      <c r="B34754" s="55"/>
      <c r="C34754" s="52"/>
      <c r="D34754" s="56"/>
      <c r="F34754"/>
    </row>
    <row r="34755" spans="2:6" x14ac:dyDescent="0.25">
      <c r="B34755" s="55"/>
      <c r="C34755" s="52"/>
      <c r="D34755" s="56"/>
      <c r="F34755"/>
    </row>
    <row r="34756" spans="2:6" x14ac:dyDescent="0.25">
      <c r="B34756" s="55"/>
      <c r="C34756" s="52"/>
      <c r="D34756" s="56"/>
      <c r="F34756"/>
    </row>
    <row r="34757" spans="2:6" x14ac:dyDescent="0.25">
      <c r="B34757" s="55"/>
      <c r="C34757" s="52"/>
      <c r="D34757" s="56"/>
      <c r="F34757"/>
    </row>
    <row r="34758" spans="2:6" x14ac:dyDescent="0.25">
      <c r="B34758" s="55"/>
      <c r="C34758" s="52"/>
      <c r="D34758" s="56"/>
      <c r="F34758"/>
    </row>
    <row r="34759" spans="2:6" x14ac:dyDescent="0.25">
      <c r="B34759" s="55"/>
      <c r="C34759" s="52"/>
      <c r="D34759" s="56"/>
      <c r="F34759"/>
    </row>
    <row r="34760" spans="2:6" x14ac:dyDescent="0.25">
      <c r="B34760" s="55"/>
      <c r="C34760" s="52"/>
      <c r="D34760" s="56"/>
      <c r="F34760"/>
    </row>
    <row r="34761" spans="2:6" x14ac:dyDescent="0.25">
      <c r="B34761" s="55"/>
      <c r="C34761" s="52"/>
      <c r="D34761" s="56"/>
      <c r="F34761"/>
    </row>
    <row r="34762" spans="2:6" x14ac:dyDescent="0.25">
      <c r="B34762" s="55"/>
      <c r="C34762" s="52"/>
      <c r="D34762" s="56"/>
      <c r="F34762"/>
    </row>
    <row r="34763" spans="2:6" x14ac:dyDescent="0.25">
      <c r="B34763" s="55"/>
      <c r="C34763" s="52"/>
      <c r="D34763" s="56"/>
      <c r="F34763"/>
    </row>
    <row r="34764" spans="2:6" x14ac:dyDescent="0.25">
      <c r="B34764" s="55"/>
      <c r="C34764" s="52"/>
      <c r="D34764" s="56"/>
      <c r="F34764"/>
    </row>
    <row r="34765" spans="2:6" x14ac:dyDescent="0.25">
      <c r="B34765" s="55"/>
      <c r="C34765" s="52"/>
      <c r="D34765" s="56"/>
      <c r="F34765"/>
    </row>
    <row r="34766" spans="2:6" x14ac:dyDescent="0.25">
      <c r="B34766" s="55"/>
      <c r="C34766" s="52"/>
      <c r="D34766" s="56"/>
      <c r="F34766"/>
    </row>
    <row r="34767" spans="2:6" x14ac:dyDescent="0.25">
      <c r="B34767" s="55"/>
      <c r="C34767" s="52"/>
      <c r="D34767" s="56"/>
      <c r="F34767"/>
    </row>
    <row r="34768" spans="2:6" x14ac:dyDescent="0.25">
      <c r="B34768" s="55"/>
      <c r="C34768" s="52"/>
      <c r="D34768" s="56"/>
      <c r="F34768"/>
    </row>
    <row r="34769" spans="2:6" x14ac:dyDescent="0.25">
      <c r="B34769" s="55"/>
      <c r="C34769" s="52"/>
      <c r="D34769" s="56"/>
      <c r="F34769"/>
    </row>
    <row r="34770" spans="2:6" x14ac:dyDescent="0.25">
      <c r="B34770" s="55"/>
      <c r="C34770" s="52"/>
      <c r="D34770" s="56"/>
      <c r="F34770"/>
    </row>
    <row r="34771" spans="2:6" x14ac:dyDescent="0.25">
      <c r="B34771" s="55"/>
      <c r="C34771" s="52"/>
      <c r="D34771" s="56"/>
      <c r="F34771"/>
    </row>
    <row r="34772" spans="2:6" x14ac:dyDescent="0.25">
      <c r="B34772" s="55"/>
      <c r="C34772" s="52"/>
      <c r="D34772" s="56"/>
      <c r="F34772"/>
    </row>
    <row r="34773" spans="2:6" x14ac:dyDescent="0.25">
      <c r="B34773" s="55"/>
      <c r="C34773" s="52"/>
      <c r="D34773" s="56"/>
      <c r="F34773"/>
    </row>
    <row r="34774" spans="2:6" x14ac:dyDescent="0.25">
      <c r="B34774" s="55"/>
      <c r="C34774" s="52"/>
      <c r="D34774" s="56"/>
      <c r="F34774"/>
    </row>
    <row r="34775" spans="2:6" x14ac:dyDescent="0.25">
      <c r="B34775" s="55"/>
      <c r="C34775" s="52"/>
      <c r="D34775" s="56"/>
      <c r="F34775"/>
    </row>
    <row r="34776" spans="2:6" x14ac:dyDescent="0.25">
      <c r="B34776" s="55"/>
      <c r="C34776" s="52"/>
      <c r="D34776" s="56"/>
      <c r="F34776"/>
    </row>
    <row r="34777" spans="2:6" x14ac:dyDescent="0.25">
      <c r="B34777" s="55"/>
      <c r="C34777" s="52"/>
      <c r="D34777" s="56"/>
      <c r="F34777"/>
    </row>
    <row r="34778" spans="2:6" x14ac:dyDescent="0.25">
      <c r="B34778" s="55"/>
      <c r="C34778" s="52"/>
      <c r="D34778" s="56"/>
      <c r="F34778"/>
    </row>
    <row r="34779" spans="2:6" x14ac:dyDescent="0.25">
      <c r="B34779" s="55"/>
      <c r="C34779" s="52"/>
      <c r="D34779" s="56"/>
      <c r="F34779"/>
    </row>
    <row r="34780" spans="2:6" x14ac:dyDescent="0.25">
      <c r="B34780" s="55"/>
      <c r="C34780" s="52"/>
      <c r="D34780" s="56"/>
      <c r="F34780"/>
    </row>
    <row r="34781" spans="2:6" x14ac:dyDescent="0.25">
      <c r="B34781" s="55"/>
      <c r="C34781" s="52"/>
      <c r="D34781" s="56"/>
      <c r="F34781"/>
    </row>
    <row r="34782" spans="2:6" x14ac:dyDescent="0.25">
      <c r="B34782" s="55"/>
      <c r="C34782" s="52"/>
      <c r="D34782" s="56"/>
      <c r="F34782"/>
    </row>
    <row r="34783" spans="2:6" x14ac:dyDescent="0.25">
      <c r="B34783" s="55"/>
      <c r="C34783" s="52"/>
      <c r="D34783" s="56"/>
      <c r="F34783"/>
    </row>
    <row r="34784" spans="2:6" x14ac:dyDescent="0.25">
      <c r="B34784" s="55"/>
      <c r="C34784" s="52"/>
      <c r="D34784" s="56"/>
      <c r="F34784"/>
    </row>
    <row r="34785" spans="2:6" x14ac:dyDescent="0.25">
      <c r="B34785" s="55"/>
      <c r="C34785" s="52"/>
      <c r="D34785" s="56"/>
      <c r="F34785"/>
    </row>
    <row r="34786" spans="2:6" x14ac:dyDescent="0.25">
      <c r="B34786" s="55"/>
      <c r="C34786" s="52"/>
      <c r="D34786" s="56"/>
      <c r="F34786"/>
    </row>
    <row r="34787" spans="2:6" x14ac:dyDescent="0.25">
      <c r="B34787" s="55"/>
      <c r="C34787" s="52"/>
      <c r="D34787" s="56"/>
      <c r="F34787"/>
    </row>
    <row r="34788" spans="2:6" x14ac:dyDescent="0.25">
      <c r="B34788" s="55"/>
      <c r="C34788" s="52"/>
      <c r="D34788" s="56"/>
      <c r="F34788"/>
    </row>
    <row r="34789" spans="2:6" x14ac:dyDescent="0.25">
      <c r="B34789" s="55"/>
      <c r="C34789" s="52"/>
      <c r="D34789" s="56"/>
      <c r="F34789"/>
    </row>
    <row r="34790" spans="2:6" x14ac:dyDescent="0.25">
      <c r="B34790" s="55"/>
      <c r="C34790" s="52"/>
      <c r="D34790" s="56"/>
      <c r="F34790"/>
    </row>
    <row r="34791" spans="2:6" x14ac:dyDescent="0.25">
      <c r="B34791" s="55"/>
      <c r="C34791" s="52"/>
      <c r="D34791" s="56"/>
      <c r="F34791"/>
    </row>
    <row r="34792" spans="2:6" x14ac:dyDescent="0.25">
      <c r="B34792" s="55"/>
      <c r="C34792" s="52"/>
      <c r="D34792" s="56"/>
      <c r="F34792"/>
    </row>
    <row r="34793" spans="2:6" x14ac:dyDescent="0.25">
      <c r="B34793" s="55"/>
      <c r="C34793" s="52"/>
      <c r="D34793" s="56"/>
      <c r="F34793"/>
    </row>
    <row r="34794" spans="2:6" x14ac:dyDescent="0.25">
      <c r="B34794" s="55"/>
      <c r="C34794" s="52"/>
      <c r="D34794" s="56"/>
      <c r="F34794"/>
    </row>
    <row r="34795" spans="2:6" x14ac:dyDescent="0.25">
      <c r="B34795" s="55"/>
      <c r="C34795" s="52"/>
      <c r="D34795" s="56"/>
      <c r="F34795"/>
    </row>
    <row r="34796" spans="2:6" x14ac:dyDescent="0.25">
      <c r="B34796" s="55"/>
      <c r="C34796" s="52"/>
      <c r="D34796" s="56"/>
      <c r="F34796"/>
    </row>
    <row r="34797" spans="2:6" x14ac:dyDescent="0.25">
      <c r="B34797" s="55"/>
      <c r="C34797" s="52"/>
      <c r="D34797" s="56"/>
      <c r="F34797"/>
    </row>
    <row r="34798" spans="2:6" x14ac:dyDescent="0.25">
      <c r="B34798" s="55"/>
      <c r="C34798" s="52"/>
      <c r="D34798" s="56"/>
      <c r="F34798"/>
    </row>
    <row r="34799" spans="2:6" x14ac:dyDescent="0.25">
      <c r="B34799" s="55"/>
      <c r="C34799" s="52"/>
      <c r="D34799" s="56"/>
      <c r="F34799"/>
    </row>
    <row r="34800" spans="2:6" x14ac:dyDescent="0.25">
      <c r="B34800" s="55"/>
      <c r="C34800" s="52"/>
      <c r="D34800" s="56"/>
      <c r="F34800"/>
    </row>
    <row r="34801" spans="2:6" x14ac:dyDescent="0.25">
      <c r="B34801" s="55"/>
      <c r="C34801" s="52"/>
      <c r="D34801" s="56"/>
      <c r="F34801"/>
    </row>
    <row r="34802" spans="2:6" x14ac:dyDescent="0.25">
      <c r="B34802" s="55"/>
      <c r="C34802" s="52"/>
      <c r="D34802" s="56"/>
      <c r="F34802"/>
    </row>
    <row r="34803" spans="2:6" x14ac:dyDescent="0.25">
      <c r="B34803" s="55"/>
      <c r="C34803" s="52"/>
      <c r="D34803" s="56"/>
      <c r="F34803"/>
    </row>
    <row r="34804" spans="2:6" x14ac:dyDescent="0.25">
      <c r="B34804" s="55"/>
      <c r="C34804" s="52"/>
      <c r="D34804" s="56"/>
      <c r="F34804"/>
    </row>
    <row r="34805" spans="2:6" x14ac:dyDescent="0.25">
      <c r="B34805" s="55"/>
      <c r="C34805" s="52"/>
      <c r="D34805" s="56"/>
      <c r="F34805"/>
    </row>
    <row r="34806" spans="2:6" x14ac:dyDescent="0.25">
      <c r="B34806" s="55"/>
      <c r="C34806" s="52"/>
      <c r="D34806" s="56"/>
      <c r="F34806"/>
    </row>
    <row r="34807" spans="2:6" x14ac:dyDescent="0.25">
      <c r="B34807" s="55"/>
      <c r="C34807" s="52"/>
      <c r="D34807" s="56"/>
      <c r="F34807"/>
    </row>
    <row r="34808" spans="2:6" x14ac:dyDescent="0.25">
      <c r="B34808" s="55"/>
      <c r="C34808" s="52"/>
      <c r="D34808" s="56"/>
      <c r="F34808"/>
    </row>
    <row r="34809" spans="2:6" x14ac:dyDescent="0.25">
      <c r="B34809" s="55"/>
      <c r="C34809" s="52"/>
      <c r="D34809" s="56"/>
      <c r="F34809"/>
    </row>
    <row r="34810" spans="2:6" x14ac:dyDescent="0.25">
      <c r="B34810" s="55"/>
      <c r="C34810" s="52"/>
      <c r="D34810" s="56"/>
      <c r="F34810"/>
    </row>
    <row r="34811" spans="2:6" x14ac:dyDescent="0.25">
      <c r="B34811" s="55"/>
      <c r="C34811" s="52"/>
      <c r="D34811" s="56"/>
      <c r="F34811"/>
    </row>
    <row r="34812" spans="2:6" x14ac:dyDescent="0.25">
      <c r="B34812" s="55"/>
      <c r="C34812" s="52"/>
      <c r="D34812" s="56"/>
      <c r="F34812"/>
    </row>
    <row r="34813" spans="2:6" x14ac:dyDescent="0.25">
      <c r="B34813" s="55"/>
      <c r="C34813" s="52"/>
      <c r="D34813" s="56"/>
      <c r="F34813"/>
    </row>
    <row r="34814" spans="2:6" x14ac:dyDescent="0.25">
      <c r="B34814" s="55"/>
      <c r="C34814" s="52"/>
      <c r="D34814" s="56"/>
      <c r="F34814"/>
    </row>
    <row r="34815" spans="2:6" x14ac:dyDescent="0.25">
      <c r="B34815" s="55"/>
      <c r="C34815" s="52"/>
      <c r="D34815" s="56"/>
      <c r="F34815"/>
    </row>
    <row r="34816" spans="2:6" x14ac:dyDescent="0.25">
      <c r="B34816" s="55"/>
      <c r="C34816" s="52"/>
      <c r="D34816" s="56"/>
      <c r="F34816"/>
    </row>
    <row r="34817" spans="2:6" x14ac:dyDescent="0.25">
      <c r="B34817" s="55"/>
      <c r="C34817" s="52"/>
      <c r="D34817" s="56"/>
      <c r="F34817"/>
    </row>
    <row r="34818" spans="2:6" x14ac:dyDescent="0.25">
      <c r="B34818" s="55"/>
      <c r="C34818" s="52"/>
      <c r="D34818" s="56"/>
      <c r="F34818"/>
    </row>
    <row r="34819" spans="2:6" x14ac:dyDescent="0.25">
      <c r="B34819" s="55"/>
      <c r="C34819" s="52"/>
      <c r="D34819" s="56"/>
      <c r="F34819"/>
    </row>
    <row r="34820" spans="2:6" x14ac:dyDescent="0.25">
      <c r="B34820" s="55"/>
      <c r="C34820" s="52"/>
      <c r="D34820" s="56"/>
      <c r="F34820"/>
    </row>
    <row r="34821" spans="2:6" x14ac:dyDescent="0.25">
      <c r="B34821" s="55"/>
      <c r="C34821" s="52"/>
      <c r="D34821" s="56"/>
      <c r="F34821"/>
    </row>
    <row r="34822" spans="2:6" x14ac:dyDescent="0.25">
      <c r="B34822" s="55"/>
      <c r="C34822" s="52"/>
      <c r="D34822" s="56"/>
      <c r="F34822"/>
    </row>
    <row r="34823" spans="2:6" x14ac:dyDescent="0.25">
      <c r="B34823" s="55"/>
      <c r="C34823" s="52"/>
      <c r="D34823" s="56"/>
      <c r="F34823"/>
    </row>
    <row r="34824" spans="2:6" x14ac:dyDescent="0.25">
      <c r="B34824" s="55"/>
      <c r="C34824" s="52"/>
      <c r="D34824" s="56"/>
      <c r="F34824"/>
    </row>
    <row r="34825" spans="2:6" x14ac:dyDescent="0.25">
      <c r="B34825" s="55"/>
      <c r="C34825" s="52"/>
      <c r="D34825" s="56"/>
      <c r="F34825"/>
    </row>
    <row r="34826" spans="2:6" x14ac:dyDescent="0.25">
      <c r="B34826" s="55"/>
      <c r="C34826" s="52"/>
      <c r="D34826" s="56"/>
      <c r="F34826"/>
    </row>
    <row r="34827" spans="2:6" x14ac:dyDescent="0.25">
      <c r="B34827" s="55"/>
      <c r="C34827" s="52"/>
      <c r="D34827" s="56"/>
      <c r="F34827"/>
    </row>
    <row r="34828" spans="2:6" x14ac:dyDescent="0.25">
      <c r="B34828" s="55"/>
      <c r="C34828" s="52"/>
      <c r="D34828" s="56"/>
      <c r="F34828"/>
    </row>
    <row r="34829" spans="2:6" x14ac:dyDescent="0.25">
      <c r="B34829" s="55"/>
      <c r="C34829" s="52"/>
      <c r="D34829" s="56"/>
      <c r="F34829"/>
    </row>
    <row r="34830" spans="2:6" x14ac:dyDescent="0.25">
      <c r="B34830" s="55"/>
      <c r="C34830" s="52"/>
      <c r="D34830" s="56"/>
      <c r="F34830"/>
    </row>
    <row r="34831" spans="2:6" x14ac:dyDescent="0.25">
      <c r="B34831" s="55"/>
      <c r="C34831" s="52"/>
      <c r="D34831" s="56"/>
      <c r="F34831"/>
    </row>
    <row r="34832" spans="2:6" x14ac:dyDescent="0.25">
      <c r="B34832" s="55"/>
      <c r="C34832" s="52"/>
      <c r="D34832" s="56"/>
      <c r="F34832"/>
    </row>
    <row r="34833" spans="2:6" x14ac:dyDescent="0.25">
      <c r="B34833" s="55"/>
      <c r="C34833" s="52"/>
      <c r="D34833" s="56"/>
      <c r="F34833"/>
    </row>
    <row r="34834" spans="2:6" x14ac:dyDescent="0.25">
      <c r="B34834" s="55"/>
      <c r="C34834" s="52"/>
      <c r="D34834" s="56"/>
      <c r="F34834"/>
    </row>
    <row r="34835" spans="2:6" x14ac:dyDescent="0.25">
      <c r="B34835" s="55"/>
      <c r="C34835" s="52"/>
      <c r="D34835" s="56"/>
      <c r="F34835"/>
    </row>
    <row r="34836" spans="2:6" x14ac:dyDescent="0.25">
      <c r="B34836" s="55"/>
      <c r="C34836" s="52"/>
      <c r="D34836" s="56"/>
      <c r="F34836"/>
    </row>
    <row r="34837" spans="2:6" x14ac:dyDescent="0.25">
      <c r="B34837" s="55"/>
      <c r="C34837" s="52"/>
      <c r="D34837" s="56"/>
      <c r="F34837"/>
    </row>
    <row r="34838" spans="2:6" x14ac:dyDescent="0.25">
      <c r="B34838" s="55"/>
      <c r="C34838" s="52"/>
      <c r="D34838" s="56"/>
      <c r="F34838"/>
    </row>
    <row r="34839" spans="2:6" x14ac:dyDescent="0.25">
      <c r="B34839" s="55"/>
      <c r="C34839" s="52"/>
      <c r="D34839" s="56"/>
      <c r="F34839"/>
    </row>
    <row r="34840" spans="2:6" x14ac:dyDescent="0.25">
      <c r="B34840" s="55"/>
      <c r="C34840" s="52"/>
      <c r="D34840" s="56"/>
      <c r="F34840"/>
    </row>
    <row r="34841" spans="2:6" x14ac:dyDescent="0.25">
      <c r="B34841" s="55"/>
      <c r="C34841" s="52"/>
      <c r="D34841" s="56"/>
      <c r="F34841"/>
    </row>
    <row r="34842" spans="2:6" x14ac:dyDescent="0.25">
      <c r="B34842" s="55"/>
      <c r="C34842" s="52"/>
      <c r="D34842" s="56"/>
      <c r="F34842"/>
    </row>
    <row r="34843" spans="2:6" x14ac:dyDescent="0.25">
      <c r="B34843" s="55"/>
      <c r="C34843" s="52"/>
      <c r="D34843" s="56"/>
      <c r="F34843"/>
    </row>
    <row r="34844" spans="2:6" x14ac:dyDescent="0.25">
      <c r="B34844" s="55"/>
      <c r="C34844" s="52"/>
      <c r="D34844" s="56"/>
      <c r="F34844"/>
    </row>
    <row r="34845" spans="2:6" x14ac:dyDescent="0.25">
      <c r="B34845" s="55"/>
      <c r="C34845" s="52"/>
      <c r="D34845" s="56"/>
      <c r="F34845"/>
    </row>
    <row r="34846" spans="2:6" x14ac:dyDescent="0.25">
      <c r="B34846" s="55"/>
      <c r="C34846" s="52"/>
      <c r="D34846" s="56"/>
      <c r="F34846"/>
    </row>
    <row r="34847" spans="2:6" x14ac:dyDescent="0.25">
      <c r="B34847" s="55"/>
      <c r="C34847" s="52"/>
      <c r="D34847" s="56"/>
      <c r="F34847"/>
    </row>
    <row r="34848" spans="2:6" x14ac:dyDescent="0.25">
      <c r="B34848" s="55"/>
      <c r="C34848" s="52"/>
      <c r="D34848" s="56"/>
      <c r="F34848"/>
    </row>
    <row r="34849" spans="2:6" x14ac:dyDescent="0.25">
      <c r="B34849" s="55"/>
      <c r="C34849" s="52"/>
      <c r="D34849" s="56"/>
      <c r="F34849"/>
    </row>
    <row r="34850" spans="2:6" x14ac:dyDescent="0.25">
      <c r="B34850" s="55"/>
      <c r="C34850" s="52"/>
      <c r="D34850" s="56"/>
      <c r="F34850"/>
    </row>
    <row r="34851" spans="2:6" x14ac:dyDescent="0.25">
      <c r="B34851" s="55"/>
      <c r="C34851" s="52"/>
      <c r="D34851" s="56"/>
      <c r="F34851"/>
    </row>
    <row r="34852" spans="2:6" x14ac:dyDescent="0.25">
      <c r="B34852" s="55"/>
      <c r="C34852" s="52"/>
      <c r="D34852" s="56"/>
      <c r="F34852"/>
    </row>
    <row r="34853" spans="2:6" x14ac:dyDescent="0.25">
      <c r="B34853" s="55"/>
      <c r="C34853" s="52"/>
      <c r="D34853" s="56"/>
      <c r="F34853"/>
    </row>
    <row r="34854" spans="2:6" x14ac:dyDescent="0.25">
      <c r="B34854" s="55"/>
      <c r="C34854" s="52"/>
      <c r="D34854" s="56"/>
      <c r="F34854"/>
    </row>
    <row r="34855" spans="2:6" x14ac:dyDescent="0.25">
      <c r="B34855" s="55"/>
      <c r="C34855" s="52"/>
      <c r="D34855" s="56"/>
      <c r="F34855"/>
    </row>
    <row r="34856" spans="2:6" x14ac:dyDescent="0.25">
      <c r="B34856" s="55"/>
      <c r="C34856" s="52"/>
      <c r="D34856" s="56"/>
      <c r="F34856"/>
    </row>
    <row r="34857" spans="2:6" x14ac:dyDescent="0.25">
      <c r="B34857" s="55"/>
      <c r="C34857" s="52"/>
      <c r="D34857" s="56"/>
      <c r="F34857"/>
    </row>
    <row r="34858" spans="2:6" x14ac:dyDescent="0.25">
      <c r="B34858" s="55"/>
      <c r="C34858" s="52"/>
      <c r="D34858" s="56"/>
      <c r="F34858"/>
    </row>
    <row r="34859" spans="2:6" x14ac:dyDescent="0.25">
      <c r="B34859" s="55"/>
      <c r="C34859" s="52"/>
      <c r="D34859" s="56"/>
      <c r="F34859"/>
    </row>
    <row r="34860" spans="2:6" x14ac:dyDescent="0.25">
      <c r="B34860" s="55"/>
      <c r="C34860" s="52"/>
      <c r="D34860" s="56"/>
      <c r="F34860"/>
    </row>
    <row r="34861" spans="2:6" x14ac:dyDescent="0.25">
      <c r="B34861" s="55"/>
      <c r="C34861" s="52"/>
      <c r="D34861" s="56"/>
      <c r="F34861"/>
    </row>
    <row r="34862" spans="2:6" x14ac:dyDescent="0.25">
      <c r="B34862" s="55"/>
      <c r="C34862" s="52"/>
      <c r="D34862" s="56"/>
      <c r="F34862"/>
    </row>
    <row r="34863" spans="2:6" x14ac:dyDescent="0.25">
      <c r="B34863" s="55"/>
      <c r="C34863" s="52"/>
      <c r="D34863" s="56"/>
      <c r="F34863"/>
    </row>
    <row r="34864" spans="2:6" x14ac:dyDescent="0.25">
      <c r="B34864" s="55"/>
      <c r="C34864" s="52"/>
      <c r="D34864" s="56"/>
      <c r="F34864"/>
    </row>
    <row r="34865" spans="2:6" x14ac:dyDescent="0.25">
      <c r="B34865" s="55"/>
      <c r="C34865" s="52"/>
      <c r="D34865" s="56"/>
      <c r="F34865"/>
    </row>
    <row r="34866" spans="2:6" x14ac:dyDescent="0.25">
      <c r="B34866" s="55"/>
      <c r="C34866" s="52"/>
      <c r="D34866" s="56"/>
      <c r="F34866"/>
    </row>
    <row r="34867" spans="2:6" x14ac:dyDescent="0.25">
      <c r="B34867" s="55"/>
      <c r="C34867" s="52"/>
      <c r="D34867" s="56"/>
      <c r="F34867"/>
    </row>
    <row r="34868" spans="2:6" x14ac:dyDescent="0.25">
      <c r="B34868" s="55"/>
      <c r="C34868" s="52"/>
      <c r="D34868" s="56"/>
      <c r="F34868"/>
    </row>
    <row r="34869" spans="2:6" x14ac:dyDescent="0.25">
      <c r="B34869" s="55"/>
      <c r="C34869" s="52"/>
      <c r="D34869" s="56"/>
      <c r="F34869"/>
    </row>
    <row r="34870" spans="2:6" x14ac:dyDescent="0.25">
      <c r="B34870" s="55"/>
      <c r="C34870" s="52"/>
      <c r="D34870" s="56"/>
      <c r="F34870"/>
    </row>
    <row r="34871" spans="2:6" x14ac:dyDescent="0.25">
      <c r="B34871" s="55"/>
      <c r="C34871" s="52"/>
      <c r="D34871" s="56"/>
      <c r="F34871"/>
    </row>
    <row r="34872" spans="2:6" x14ac:dyDescent="0.25">
      <c r="B34872" s="55"/>
      <c r="C34872" s="52"/>
      <c r="D34872" s="56"/>
      <c r="F34872"/>
    </row>
    <row r="34873" spans="2:6" x14ac:dyDescent="0.25">
      <c r="B34873" s="55"/>
      <c r="C34873" s="52"/>
      <c r="D34873" s="56"/>
      <c r="F34873"/>
    </row>
    <row r="34874" spans="2:6" x14ac:dyDescent="0.25">
      <c r="B34874" s="55"/>
      <c r="C34874" s="52"/>
      <c r="D34874" s="56"/>
      <c r="F34874"/>
    </row>
    <row r="34875" spans="2:6" x14ac:dyDescent="0.25">
      <c r="B34875" s="55"/>
      <c r="C34875" s="52"/>
      <c r="D34875" s="56"/>
      <c r="F34875"/>
    </row>
    <row r="34876" spans="2:6" x14ac:dyDescent="0.25">
      <c r="B34876" s="55"/>
      <c r="C34876" s="52"/>
      <c r="D34876" s="56"/>
      <c r="F34876"/>
    </row>
    <row r="34877" spans="2:6" x14ac:dyDescent="0.25">
      <c r="B34877" s="55"/>
      <c r="C34877" s="52"/>
      <c r="D34877" s="56"/>
      <c r="F34877"/>
    </row>
    <row r="34878" spans="2:6" x14ac:dyDescent="0.25">
      <c r="B34878" s="55"/>
      <c r="C34878" s="52"/>
      <c r="D34878" s="56"/>
      <c r="F34878"/>
    </row>
    <row r="34879" spans="2:6" x14ac:dyDescent="0.25">
      <c r="B34879" s="55"/>
      <c r="C34879" s="52"/>
      <c r="D34879" s="56"/>
      <c r="F34879"/>
    </row>
    <row r="34880" spans="2:6" x14ac:dyDescent="0.25">
      <c r="B34880" s="55"/>
      <c r="C34880" s="52"/>
      <c r="D34880" s="56"/>
      <c r="F34880"/>
    </row>
    <row r="34881" spans="2:6" x14ac:dyDescent="0.25">
      <c r="B34881" s="55"/>
      <c r="C34881" s="52"/>
      <c r="D34881" s="56"/>
      <c r="F34881"/>
    </row>
    <row r="34882" spans="2:6" x14ac:dyDescent="0.25">
      <c r="B34882" s="55"/>
      <c r="C34882" s="52"/>
      <c r="D34882" s="56"/>
      <c r="F34882"/>
    </row>
    <row r="34883" spans="2:6" x14ac:dyDescent="0.25">
      <c r="B34883" s="55"/>
      <c r="C34883" s="52"/>
      <c r="D34883" s="56"/>
      <c r="F34883"/>
    </row>
    <row r="34884" spans="2:6" x14ac:dyDescent="0.25">
      <c r="B34884" s="55"/>
      <c r="C34884" s="52"/>
      <c r="D34884" s="56"/>
      <c r="F34884"/>
    </row>
    <row r="34885" spans="2:6" x14ac:dyDescent="0.25">
      <c r="B34885" s="55"/>
      <c r="C34885" s="52"/>
      <c r="D34885" s="56"/>
      <c r="F34885"/>
    </row>
    <row r="34886" spans="2:6" x14ac:dyDescent="0.25">
      <c r="B34886" s="55"/>
      <c r="C34886" s="52"/>
      <c r="D34886" s="56"/>
      <c r="F34886"/>
    </row>
    <row r="34887" spans="2:6" x14ac:dyDescent="0.25">
      <c r="B34887" s="55"/>
      <c r="C34887" s="52"/>
      <c r="D34887" s="56"/>
      <c r="F34887"/>
    </row>
    <row r="34888" spans="2:6" x14ac:dyDescent="0.25">
      <c r="B34888" s="55"/>
      <c r="C34888" s="52"/>
      <c r="D34888" s="56"/>
      <c r="F34888"/>
    </row>
    <row r="34889" spans="2:6" x14ac:dyDescent="0.25">
      <c r="B34889" s="55"/>
      <c r="C34889" s="52"/>
      <c r="D34889" s="56"/>
      <c r="F34889"/>
    </row>
    <row r="34890" spans="2:6" x14ac:dyDescent="0.25">
      <c r="B34890" s="55"/>
      <c r="C34890" s="52"/>
      <c r="D34890" s="56"/>
      <c r="F34890"/>
    </row>
    <row r="34891" spans="2:6" x14ac:dyDescent="0.25">
      <c r="B34891" s="55"/>
      <c r="C34891" s="52"/>
      <c r="D34891" s="56"/>
      <c r="F34891"/>
    </row>
    <row r="34892" spans="2:6" x14ac:dyDescent="0.25">
      <c r="B34892" s="55"/>
      <c r="C34892" s="52"/>
      <c r="D34892" s="56"/>
      <c r="F34892"/>
    </row>
    <row r="34893" spans="2:6" x14ac:dyDescent="0.25">
      <c r="B34893" s="55"/>
      <c r="C34893" s="52"/>
      <c r="D34893" s="56"/>
      <c r="F34893"/>
    </row>
    <row r="34894" spans="2:6" x14ac:dyDescent="0.25">
      <c r="B34894" s="55"/>
      <c r="C34894" s="52"/>
      <c r="D34894" s="56"/>
      <c r="F34894"/>
    </row>
    <row r="34895" spans="2:6" x14ac:dyDescent="0.25">
      <c r="B34895" s="55"/>
      <c r="C34895" s="52"/>
      <c r="D34895" s="56"/>
      <c r="F34895"/>
    </row>
    <row r="34896" spans="2:6" x14ac:dyDescent="0.25">
      <c r="B34896" s="55"/>
      <c r="C34896" s="52"/>
      <c r="D34896" s="56"/>
      <c r="F34896"/>
    </row>
    <row r="34897" spans="2:6" x14ac:dyDescent="0.25">
      <c r="B34897" s="55"/>
      <c r="C34897" s="52"/>
      <c r="D34897" s="56"/>
      <c r="F34897"/>
    </row>
    <row r="34898" spans="2:6" x14ac:dyDescent="0.25">
      <c r="B34898" s="55"/>
      <c r="C34898" s="52"/>
      <c r="D34898" s="56"/>
      <c r="F34898"/>
    </row>
    <row r="34899" spans="2:6" x14ac:dyDescent="0.25">
      <c r="B34899" s="55"/>
      <c r="C34899" s="52"/>
      <c r="D34899" s="56"/>
      <c r="F34899"/>
    </row>
    <row r="34900" spans="2:6" x14ac:dyDescent="0.25">
      <c r="B34900" s="55"/>
      <c r="C34900" s="52"/>
      <c r="D34900" s="56"/>
      <c r="F34900"/>
    </row>
    <row r="34901" spans="2:6" x14ac:dyDescent="0.25">
      <c r="B34901" s="55"/>
      <c r="C34901" s="52"/>
      <c r="D34901" s="56"/>
      <c r="F34901"/>
    </row>
    <row r="34902" spans="2:6" x14ac:dyDescent="0.25">
      <c r="B34902" s="55"/>
      <c r="C34902" s="52"/>
      <c r="D34902" s="56"/>
      <c r="F34902"/>
    </row>
    <row r="34903" spans="2:6" x14ac:dyDescent="0.25">
      <c r="B34903" s="55"/>
      <c r="C34903" s="52"/>
      <c r="D34903" s="56"/>
      <c r="F34903"/>
    </row>
    <row r="34904" spans="2:6" x14ac:dyDescent="0.25">
      <c r="B34904" s="55"/>
      <c r="C34904" s="52"/>
      <c r="D34904" s="56"/>
      <c r="F34904"/>
    </row>
    <row r="34905" spans="2:6" x14ac:dyDescent="0.25">
      <c r="B34905" s="55"/>
      <c r="C34905" s="52"/>
      <c r="D34905" s="56"/>
      <c r="F34905"/>
    </row>
    <row r="34906" spans="2:6" x14ac:dyDescent="0.25">
      <c r="B34906" s="55"/>
      <c r="C34906" s="52"/>
      <c r="D34906" s="56"/>
      <c r="F34906"/>
    </row>
    <row r="34907" spans="2:6" x14ac:dyDescent="0.25">
      <c r="B34907" s="55"/>
      <c r="C34907" s="52"/>
      <c r="D34907" s="56"/>
      <c r="F34907"/>
    </row>
    <row r="34908" spans="2:6" x14ac:dyDescent="0.25">
      <c r="B34908" s="55"/>
      <c r="C34908" s="52"/>
      <c r="D34908" s="56"/>
      <c r="F34908"/>
    </row>
    <row r="34909" spans="2:6" x14ac:dyDescent="0.25">
      <c r="B34909" s="55"/>
      <c r="C34909" s="52"/>
      <c r="D34909" s="56"/>
      <c r="F34909"/>
    </row>
    <row r="34910" spans="2:6" x14ac:dyDescent="0.25">
      <c r="B34910" s="55"/>
      <c r="C34910" s="52"/>
      <c r="D34910" s="56"/>
      <c r="F34910"/>
    </row>
    <row r="34911" spans="2:6" x14ac:dyDescent="0.25">
      <c r="B34911" s="55"/>
      <c r="C34911" s="52"/>
      <c r="D34911" s="56"/>
      <c r="F34911"/>
    </row>
    <row r="34912" spans="2:6" x14ac:dyDescent="0.25">
      <c r="B34912" s="55"/>
      <c r="C34912" s="52"/>
      <c r="D34912" s="56"/>
      <c r="F34912"/>
    </row>
    <row r="34913" spans="2:6" x14ac:dyDescent="0.25">
      <c r="B34913" s="55"/>
      <c r="C34913" s="52"/>
      <c r="D34913" s="56"/>
      <c r="F34913"/>
    </row>
    <row r="34914" spans="2:6" x14ac:dyDescent="0.25">
      <c r="B34914" s="55"/>
      <c r="C34914" s="52"/>
      <c r="D34914" s="56"/>
      <c r="F34914"/>
    </row>
    <row r="34915" spans="2:6" x14ac:dyDescent="0.25">
      <c r="B34915" s="55"/>
      <c r="C34915" s="52"/>
      <c r="D34915" s="56"/>
      <c r="F34915"/>
    </row>
    <row r="34916" spans="2:6" x14ac:dyDescent="0.25">
      <c r="B34916" s="55"/>
      <c r="C34916" s="52"/>
      <c r="D34916" s="56"/>
      <c r="F34916"/>
    </row>
    <row r="34917" spans="2:6" x14ac:dyDescent="0.25">
      <c r="B34917" s="55"/>
      <c r="C34917" s="52"/>
      <c r="D34917" s="56"/>
      <c r="F34917"/>
    </row>
    <row r="34918" spans="2:6" x14ac:dyDescent="0.25">
      <c r="B34918" s="55"/>
      <c r="C34918" s="52"/>
      <c r="D34918" s="56"/>
      <c r="F34918"/>
    </row>
    <row r="34919" spans="2:6" x14ac:dyDescent="0.25">
      <c r="B34919" s="55"/>
      <c r="C34919" s="52"/>
      <c r="D34919" s="56"/>
      <c r="F34919"/>
    </row>
    <row r="34920" spans="2:6" x14ac:dyDescent="0.25">
      <c r="B34920" s="55"/>
      <c r="C34920" s="52"/>
      <c r="D34920" s="56"/>
      <c r="F34920"/>
    </row>
    <row r="34921" spans="2:6" x14ac:dyDescent="0.25">
      <c r="B34921" s="55"/>
      <c r="C34921" s="52"/>
      <c r="D34921" s="56"/>
      <c r="F34921"/>
    </row>
    <row r="34922" spans="2:6" x14ac:dyDescent="0.25">
      <c r="B34922" s="55"/>
      <c r="C34922" s="52"/>
      <c r="D34922" s="56"/>
      <c r="F34922"/>
    </row>
    <row r="34923" spans="2:6" x14ac:dyDescent="0.25">
      <c r="B34923" s="55"/>
      <c r="C34923" s="52"/>
      <c r="D34923" s="56"/>
      <c r="F34923"/>
    </row>
    <row r="34924" spans="2:6" x14ac:dyDescent="0.25">
      <c r="B34924" s="55"/>
      <c r="C34924" s="52"/>
      <c r="D34924" s="56"/>
      <c r="F34924"/>
    </row>
    <row r="34925" spans="2:6" x14ac:dyDescent="0.25">
      <c r="B34925" s="55"/>
      <c r="C34925" s="52"/>
      <c r="D34925" s="56"/>
      <c r="F34925"/>
    </row>
    <row r="34926" spans="2:6" x14ac:dyDescent="0.25">
      <c r="B34926" s="55"/>
      <c r="C34926" s="52"/>
      <c r="D34926" s="56"/>
      <c r="F34926"/>
    </row>
    <row r="34927" spans="2:6" x14ac:dyDescent="0.25">
      <c r="B34927" s="55"/>
      <c r="C34927" s="52"/>
      <c r="D34927" s="56"/>
      <c r="F34927"/>
    </row>
    <row r="34928" spans="2:6" x14ac:dyDescent="0.25">
      <c r="B34928" s="55"/>
      <c r="C34928" s="52"/>
      <c r="D34928" s="56"/>
      <c r="F34928"/>
    </row>
    <row r="34929" spans="2:6" x14ac:dyDescent="0.25">
      <c r="B34929" s="55"/>
      <c r="C34929" s="52"/>
      <c r="D34929" s="56"/>
      <c r="F34929"/>
    </row>
    <row r="34930" spans="2:6" x14ac:dyDescent="0.25">
      <c r="B34930" s="55"/>
      <c r="C34930" s="52"/>
      <c r="D34930" s="56"/>
      <c r="F34930"/>
    </row>
    <row r="34931" spans="2:6" x14ac:dyDescent="0.25">
      <c r="B34931" s="55"/>
      <c r="C34931" s="52"/>
      <c r="D34931" s="56"/>
      <c r="F34931"/>
    </row>
    <row r="34932" spans="2:6" x14ac:dyDescent="0.25">
      <c r="B34932" s="55"/>
      <c r="C34932" s="52"/>
      <c r="D34932" s="56"/>
      <c r="F34932"/>
    </row>
    <row r="34933" spans="2:6" x14ac:dyDescent="0.25">
      <c r="B34933" s="55"/>
      <c r="C34933" s="52"/>
      <c r="D34933" s="56"/>
      <c r="F34933"/>
    </row>
    <row r="34934" spans="2:6" x14ac:dyDescent="0.25">
      <c r="B34934" s="55"/>
      <c r="C34934" s="52"/>
      <c r="D34934" s="56"/>
      <c r="F34934"/>
    </row>
    <row r="34935" spans="2:6" x14ac:dyDescent="0.25">
      <c r="B34935" s="55"/>
      <c r="C34935" s="52"/>
      <c r="D34935" s="56"/>
      <c r="F34935"/>
    </row>
    <row r="34936" spans="2:6" x14ac:dyDescent="0.25">
      <c r="B34936" s="55"/>
      <c r="C34936" s="52"/>
      <c r="D34936" s="56"/>
      <c r="F34936"/>
    </row>
    <row r="34937" spans="2:6" x14ac:dyDescent="0.25">
      <c r="B34937" s="55"/>
      <c r="C34937" s="52"/>
      <c r="D34937" s="56"/>
      <c r="F34937"/>
    </row>
    <row r="34938" spans="2:6" x14ac:dyDescent="0.25">
      <c r="B34938" s="55"/>
      <c r="C34938" s="52"/>
      <c r="D34938" s="56"/>
      <c r="F34938"/>
    </row>
    <row r="34939" spans="2:6" x14ac:dyDescent="0.25">
      <c r="B34939" s="55"/>
      <c r="C34939" s="52"/>
      <c r="D34939" s="56"/>
      <c r="F34939"/>
    </row>
    <row r="34940" spans="2:6" x14ac:dyDescent="0.25">
      <c r="B34940" s="55"/>
      <c r="C34940" s="52"/>
      <c r="D34940" s="56"/>
      <c r="F34940"/>
    </row>
    <row r="34941" spans="2:6" x14ac:dyDescent="0.25">
      <c r="B34941" s="55"/>
      <c r="C34941" s="52"/>
      <c r="D34941" s="56"/>
      <c r="F34941"/>
    </row>
    <row r="34942" spans="2:6" x14ac:dyDescent="0.25">
      <c r="B34942" s="55"/>
      <c r="C34942" s="52"/>
      <c r="D34942" s="56"/>
      <c r="F34942"/>
    </row>
    <row r="34943" spans="2:6" x14ac:dyDescent="0.25">
      <c r="B34943" s="55"/>
      <c r="C34943" s="52"/>
      <c r="D34943" s="56"/>
      <c r="F34943"/>
    </row>
    <row r="34944" spans="2:6" x14ac:dyDescent="0.25">
      <c r="B34944" s="55"/>
      <c r="C34944" s="52"/>
      <c r="D34944" s="56"/>
      <c r="F34944"/>
    </row>
    <row r="34945" spans="2:6" x14ac:dyDescent="0.25">
      <c r="B34945" s="55"/>
      <c r="C34945" s="52"/>
      <c r="D34945" s="56"/>
      <c r="F34945"/>
    </row>
    <row r="34946" spans="2:6" x14ac:dyDescent="0.25">
      <c r="B34946" s="55"/>
      <c r="C34946" s="52"/>
      <c r="D34946" s="56"/>
      <c r="F34946"/>
    </row>
    <row r="34947" spans="2:6" x14ac:dyDescent="0.25">
      <c r="B34947" s="55"/>
      <c r="C34947" s="52"/>
      <c r="D34947" s="56"/>
      <c r="F34947"/>
    </row>
    <row r="34948" spans="2:6" x14ac:dyDescent="0.25">
      <c r="B34948" s="55"/>
      <c r="C34948" s="52"/>
      <c r="D34948" s="56"/>
      <c r="F34948"/>
    </row>
    <row r="34949" spans="2:6" x14ac:dyDescent="0.25">
      <c r="B34949" s="55"/>
      <c r="C34949" s="52"/>
      <c r="D34949" s="56"/>
      <c r="F34949"/>
    </row>
    <row r="34950" spans="2:6" x14ac:dyDescent="0.25">
      <c r="B34950" s="55"/>
      <c r="C34950" s="52"/>
      <c r="D34950" s="56"/>
      <c r="F34950"/>
    </row>
    <row r="34951" spans="2:6" x14ac:dyDescent="0.25">
      <c r="B34951" s="55"/>
      <c r="C34951" s="52"/>
      <c r="D34951" s="56"/>
      <c r="F34951"/>
    </row>
    <row r="34952" spans="2:6" x14ac:dyDescent="0.25">
      <c r="B34952" s="55"/>
      <c r="C34952" s="52"/>
      <c r="D34952" s="56"/>
      <c r="F34952"/>
    </row>
    <row r="34953" spans="2:6" x14ac:dyDescent="0.25">
      <c r="B34953" s="55"/>
      <c r="C34953" s="52"/>
      <c r="D34953" s="56"/>
      <c r="F34953"/>
    </row>
    <row r="34954" spans="2:6" x14ac:dyDescent="0.25">
      <c r="B34954" s="55"/>
      <c r="C34954" s="52"/>
      <c r="D34954" s="56"/>
      <c r="F34954"/>
    </row>
    <row r="34955" spans="2:6" x14ac:dyDescent="0.25">
      <c r="B34955" s="55"/>
      <c r="C34955" s="52"/>
      <c r="D34955" s="56"/>
      <c r="F34955"/>
    </row>
    <row r="34956" spans="2:6" x14ac:dyDescent="0.25">
      <c r="B34956" s="55"/>
      <c r="C34956" s="52"/>
      <c r="D34956" s="56"/>
      <c r="F34956"/>
    </row>
    <row r="34957" spans="2:6" x14ac:dyDescent="0.25">
      <c r="B34957" s="55"/>
      <c r="C34957" s="52"/>
      <c r="D34957" s="56"/>
      <c r="F34957"/>
    </row>
    <row r="34958" spans="2:6" x14ac:dyDescent="0.25">
      <c r="B34958" s="55"/>
      <c r="C34958" s="52"/>
      <c r="D34958" s="56"/>
      <c r="F34958"/>
    </row>
    <row r="34959" spans="2:6" x14ac:dyDescent="0.25">
      <c r="B34959" s="55"/>
      <c r="C34959" s="52"/>
      <c r="D34959" s="56"/>
      <c r="F34959"/>
    </row>
    <row r="34960" spans="2:6" x14ac:dyDescent="0.25">
      <c r="B34960" s="55"/>
      <c r="C34960" s="52"/>
      <c r="D34960" s="56"/>
      <c r="F34960"/>
    </row>
    <row r="34961" spans="2:6" x14ac:dyDescent="0.25">
      <c r="B34961" s="55"/>
      <c r="C34961" s="52"/>
      <c r="D34961" s="56"/>
      <c r="F34961"/>
    </row>
    <row r="34962" spans="2:6" x14ac:dyDescent="0.25">
      <c r="B34962" s="55"/>
      <c r="C34962" s="52"/>
      <c r="D34962" s="56"/>
      <c r="F34962"/>
    </row>
    <row r="34963" spans="2:6" x14ac:dyDescent="0.25">
      <c r="B34963" s="55"/>
      <c r="C34963" s="52"/>
      <c r="D34963" s="56"/>
      <c r="F34963"/>
    </row>
    <row r="34964" spans="2:6" x14ac:dyDescent="0.25">
      <c r="B34964" s="55"/>
      <c r="C34964" s="52"/>
      <c r="D34964" s="56"/>
      <c r="F34964"/>
    </row>
    <row r="34965" spans="2:6" x14ac:dyDescent="0.25">
      <c r="B34965" s="55"/>
      <c r="C34965" s="52"/>
      <c r="D34965" s="56"/>
      <c r="F34965"/>
    </row>
    <row r="34966" spans="2:6" x14ac:dyDescent="0.25">
      <c r="B34966" s="55"/>
      <c r="C34966" s="52"/>
      <c r="D34966" s="56"/>
      <c r="F34966"/>
    </row>
    <row r="34967" spans="2:6" x14ac:dyDescent="0.25">
      <c r="B34967" s="55"/>
      <c r="C34967" s="52"/>
      <c r="D34967" s="56"/>
      <c r="F34967"/>
    </row>
    <row r="34968" spans="2:6" x14ac:dyDescent="0.25">
      <c r="B34968" s="55"/>
      <c r="C34968" s="52"/>
      <c r="D34968" s="56"/>
      <c r="F34968"/>
    </row>
    <row r="34969" spans="2:6" x14ac:dyDescent="0.25">
      <c r="B34969" s="55"/>
      <c r="C34969" s="52"/>
      <c r="D34969" s="56"/>
      <c r="F34969"/>
    </row>
    <row r="34970" spans="2:6" x14ac:dyDescent="0.25">
      <c r="B34970" s="55"/>
      <c r="C34970" s="52"/>
      <c r="D34970" s="56"/>
      <c r="F34970"/>
    </row>
    <row r="34971" spans="2:6" x14ac:dyDescent="0.25">
      <c r="B34971" s="55"/>
      <c r="C34971" s="52"/>
      <c r="D34971" s="56"/>
      <c r="F34971"/>
    </row>
    <row r="34972" spans="2:6" x14ac:dyDescent="0.25">
      <c r="B34972" s="55"/>
      <c r="C34972" s="52"/>
      <c r="D34972" s="56"/>
      <c r="F34972"/>
    </row>
    <row r="34973" spans="2:6" x14ac:dyDescent="0.25">
      <c r="B34973" s="55"/>
      <c r="C34973" s="52"/>
      <c r="D34973" s="56"/>
      <c r="F34973"/>
    </row>
    <row r="34974" spans="2:6" x14ac:dyDescent="0.25">
      <c r="B34974" s="55"/>
      <c r="C34974" s="52"/>
      <c r="D34974" s="56"/>
      <c r="F34974"/>
    </row>
    <row r="34975" spans="2:6" x14ac:dyDescent="0.25">
      <c r="B34975" s="55"/>
      <c r="C34975" s="52"/>
      <c r="D34975" s="56"/>
      <c r="F34975"/>
    </row>
    <row r="34976" spans="2:6" x14ac:dyDescent="0.25">
      <c r="B34976" s="55"/>
      <c r="C34976" s="52"/>
      <c r="D34976" s="56"/>
      <c r="F34976"/>
    </row>
    <row r="34977" spans="2:6" x14ac:dyDescent="0.25">
      <c r="B34977" s="55"/>
      <c r="C34977" s="52"/>
      <c r="D34977" s="56"/>
      <c r="F34977"/>
    </row>
    <row r="34978" spans="2:6" x14ac:dyDescent="0.25">
      <c r="B34978" s="55"/>
      <c r="C34978" s="52"/>
      <c r="D34978" s="56"/>
      <c r="F34978"/>
    </row>
    <row r="34979" spans="2:6" x14ac:dyDescent="0.25">
      <c r="B34979" s="55"/>
      <c r="C34979" s="52"/>
      <c r="D34979" s="56"/>
      <c r="F34979"/>
    </row>
    <row r="34980" spans="2:6" x14ac:dyDescent="0.25">
      <c r="B34980" s="55"/>
      <c r="C34980" s="52"/>
      <c r="D34980" s="56"/>
      <c r="F34980"/>
    </row>
    <row r="34981" spans="2:6" x14ac:dyDescent="0.25">
      <c r="B34981" s="55"/>
      <c r="C34981" s="52"/>
      <c r="D34981" s="56"/>
      <c r="F34981"/>
    </row>
    <row r="34982" spans="2:6" x14ac:dyDescent="0.25">
      <c r="B34982" s="55"/>
      <c r="C34982" s="52"/>
      <c r="D34982" s="56"/>
      <c r="F34982"/>
    </row>
    <row r="34983" spans="2:6" x14ac:dyDescent="0.25">
      <c r="B34983" s="55"/>
      <c r="C34983" s="52"/>
      <c r="D34983" s="56"/>
      <c r="F34983"/>
    </row>
    <row r="34984" spans="2:6" x14ac:dyDescent="0.25">
      <c r="B34984" s="55"/>
      <c r="C34984" s="52"/>
      <c r="D34984" s="56"/>
      <c r="F34984"/>
    </row>
    <row r="34985" spans="2:6" x14ac:dyDescent="0.25">
      <c r="B34985" s="55"/>
      <c r="C34985" s="52"/>
      <c r="D34985" s="56"/>
      <c r="F34985"/>
    </row>
    <row r="34986" spans="2:6" x14ac:dyDescent="0.25">
      <c r="B34986" s="55"/>
      <c r="C34986" s="52"/>
      <c r="D34986" s="56"/>
      <c r="F34986"/>
    </row>
    <row r="34987" spans="2:6" x14ac:dyDescent="0.25">
      <c r="B34987" s="55"/>
      <c r="C34987" s="52"/>
      <c r="D34987" s="56"/>
      <c r="F34987"/>
    </row>
    <row r="34988" spans="2:6" x14ac:dyDescent="0.25">
      <c r="B34988" s="55"/>
      <c r="C34988" s="52"/>
      <c r="D34988" s="56"/>
      <c r="F34988"/>
    </row>
    <row r="34989" spans="2:6" x14ac:dyDescent="0.25">
      <c r="B34989" s="55"/>
      <c r="C34989" s="52"/>
      <c r="D34989" s="56"/>
      <c r="F34989"/>
    </row>
    <row r="34990" spans="2:6" x14ac:dyDescent="0.25">
      <c r="B34990" s="55"/>
      <c r="C34990" s="52"/>
      <c r="D34990" s="56"/>
      <c r="F34990"/>
    </row>
    <row r="34991" spans="2:6" x14ac:dyDescent="0.25">
      <c r="B34991" s="55"/>
      <c r="C34991" s="52"/>
      <c r="D34991" s="56"/>
      <c r="F34991"/>
    </row>
    <row r="34992" spans="2:6" x14ac:dyDescent="0.25">
      <c r="B34992" s="55"/>
      <c r="C34992" s="52"/>
      <c r="D34992" s="56"/>
      <c r="F34992"/>
    </row>
    <row r="34993" spans="2:6" x14ac:dyDescent="0.25">
      <c r="B34993" s="55"/>
      <c r="C34993" s="52"/>
      <c r="D34993" s="56"/>
      <c r="F34993"/>
    </row>
    <row r="34994" spans="2:6" x14ac:dyDescent="0.25">
      <c r="B34994" s="55"/>
      <c r="C34994" s="52"/>
      <c r="D34994" s="56"/>
      <c r="F34994"/>
    </row>
    <row r="34995" spans="2:6" x14ac:dyDescent="0.25">
      <c r="B34995" s="55"/>
      <c r="C34995" s="52"/>
      <c r="D34995" s="56"/>
      <c r="F34995"/>
    </row>
    <row r="34996" spans="2:6" x14ac:dyDescent="0.25">
      <c r="B34996" s="55"/>
      <c r="C34996" s="52"/>
      <c r="D34996" s="56"/>
      <c r="F34996"/>
    </row>
    <row r="34997" spans="2:6" x14ac:dyDescent="0.25">
      <c r="B34997" s="55"/>
      <c r="C34997" s="52"/>
      <c r="D34997" s="56"/>
      <c r="F34997"/>
    </row>
    <row r="34998" spans="2:6" x14ac:dyDescent="0.25">
      <c r="B34998" s="55"/>
      <c r="C34998" s="52"/>
      <c r="D34998" s="56"/>
      <c r="F34998"/>
    </row>
    <row r="34999" spans="2:6" x14ac:dyDescent="0.25">
      <c r="B34999" s="55"/>
      <c r="C34999" s="52"/>
      <c r="D34999" s="56"/>
      <c r="F34999"/>
    </row>
    <row r="35000" spans="2:6" x14ac:dyDescent="0.25">
      <c r="B35000" s="55"/>
      <c r="C35000" s="52"/>
      <c r="D35000" s="56"/>
      <c r="F35000"/>
    </row>
    <row r="35001" spans="2:6" x14ac:dyDescent="0.25">
      <c r="B35001" s="55"/>
      <c r="C35001" s="52"/>
      <c r="D35001" s="56"/>
      <c r="F35001"/>
    </row>
    <row r="35002" spans="2:6" x14ac:dyDescent="0.25">
      <c r="B35002" s="55"/>
      <c r="C35002" s="52"/>
      <c r="D35002" s="56"/>
      <c r="F35002"/>
    </row>
    <row r="35003" spans="2:6" x14ac:dyDescent="0.25">
      <c r="B35003" s="55"/>
      <c r="C35003" s="52"/>
      <c r="D35003" s="56"/>
      <c r="F35003"/>
    </row>
    <row r="35004" spans="2:6" x14ac:dyDescent="0.25">
      <c r="B35004" s="55"/>
      <c r="C35004" s="52"/>
      <c r="D35004" s="56"/>
      <c r="F35004"/>
    </row>
    <row r="35005" spans="2:6" x14ac:dyDescent="0.25">
      <c r="B35005" s="55"/>
      <c r="C35005" s="52"/>
      <c r="D35005" s="56"/>
      <c r="F35005"/>
    </row>
    <row r="35006" spans="2:6" x14ac:dyDescent="0.25">
      <c r="B35006" s="55"/>
      <c r="C35006" s="52"/>
      <c r="D35006" s="56"/>
      <c r="F35006"/>
    </row>
    <row r="35007" spans="2:6" x14ac:dyDescent="0.25">
      <c r="B35007" s="55"/>
      <c r="C35007" s="52"/>
      <c r="D35007" s="56"/>
      <c r="F35007"/>
    </row>
    <row r="35008" spans="2:6" x14ac:dyDescent="0.25">
      <c r="B35008" s="55"/>
      <c r="C35008" s="52"/>
      <c r="D35008" s="56"/>
      <c r="F35008"/>
    </row>
    <row r="35009" spans="2:6" x14ac:dyDescent="0.25">
      <c r="B35009" s="55"/>
      <c r="C35009" s="52"/>
      <c r="D35009" s="56"/>
      <c r="F35009"/>
    </row>
    <row r="35010" spans="2:6" x14ac:dyDescent="0.25">
      <c r="B35010" s="55"/>
      <c r="C35010" s="52"/>
      <c r="D35010" s="56"/>
      <c r="F35010"/>
    </row>
    <row r="35011" spans="2:6" x14ac:dyDescent="0.25">
      <c r="B35011" s="55"/>
      <c r="C35011" s="52"/>
      <c r="D35011" s="56"/>
      <c r="F35011"/>
    </row>
    <row r="35012" spans="2:6" x14ac:dyDescent="0.25">
      <c r="B35012" s="55"/>
      <c r="C35012" s="52"/>
      <c r="D35012" s="56"/>
      <c r="F35012"/>
    </row>
    <row r="35013" spans="2:6" x14ac:dyDescent="0.25">
      <c r="B35013" s="55"/>
      <c r="C35013" s="52"/>
      <c r="D35013" s="56"/>
      <c r="F35013"/>
    </row>
    <row r="35014" spans="2:6" x14ac:dyDescent="0.25">
      <c r="B35014" s="55"/>
      <c r="C35014" s="52"/>
      <c r="D35014" s="56"/>
      <c r="F35014"/>
    </row>
    <row r="35015" spans="2:6" x14ac:dyDescent="0.25">
      <c r="B35015" s="55"/>
      <c r="C35015" s="52"/>
      <c r="D35015" s="56"/>
      <c r="F35015"/>
    </row>
    <row r="35016" spans="2:6" x14ac:dyDescent="0.25">
      <c r="B35016" s="55"/>
      <c r="C35016" s="52"/>
      <c r="D35016" s="56"/>
      <c r="F35016"/>
    </row>
    <row r="35017" spans="2:6" x14ac:dyDescent="0.25">
      <c r="B35017" s="55"/>
      <c r="C35017" s="52"/>
      <c r="D35017" s="56"/>
      <c r="F35017"/>
    </row>
    <row r="35018" spans="2:6" x14ac:dyDescent="0.25">
      <c r="B35018" s="55"/>
      <c r="C35018" s="52"/>
      <c r="D35018" s="56"/>
      <c r="F35018"/>
    </row>
    <row r="35019" spans="2:6" x14ac:dyDescent="0.25">
      <c r="B35019" s="55"/>
      <c r="C35019" s="52"/>
      <c r="D35019" s="56"/>
      <c r="F35019"/>
    </row>
    <row r="35020" spans="2:6" x14ac:dyDescent="0.25">
      <c r="B35020" s="55"/>
      <c r="C35020" s="52"/>
      <c r="D35020" s="56"/>
      <c r="F35020"/>
    </row>
    <row r="35021" spans="2:6" x14ac:dyDescent="0.25">
      <c r="B35021" s="55"/>
      <c r="C35021" s="52"/>
      <c r="D35021" s="56"/>
      <c r="F35021"/>
    </row>
    <row r="35022" spans="2:6" x14ac:dyDescent="0.25">
      <c r="B35022" s="55"/>
      <c r="C35022" s="52"/>
      <c r="D35022" s="56"/>
      <c r="F35022"/>
    </row>
    <row r="35023" spans="2:6" x14ac:dyDescent="0.25">
      <c r="B35023" s="55"/>
      <c r="C35023" s="52"/>
      <c r="D35023" s="56"/>
      <c r="F35023"/>
    </row>
    <row r="35024" spans="2:6" x14ac:dyDescent="0.25">
      <c r="B35024" s="55"/>
      <c r="C35024" s="52"/>
      <c r="D35024" s="56"/>
      <c r="F35024"/>
    </row>
    <row r="35025" spans="2:6" x14ac:dyDescent="0.25">
      <c r="B35025" s="55"/>
      <c r="C35025" s="52"/>
      <c r="D35025" s="56"/>
      <c r="F35025"/>
    </row>
    <row r="35026" spans="2:6" x14ac:dyDescent="0.25">
      <c r="B35026" s="55"/>
      <c r="C35026" s="52"/>
      <c r="D35026" s="56"/>
      <c r="F35026"/>
    </row>
    <row r="35027" spans="2:6" x14ac:dyDescent="0.25">
      <c r="B35027" s="55"/>
      <c r="C35027" s="52"/>
      <c r="D35027" s="56"/>
      <c r="F35027"/>
    </row>
    <row r="35028" spans="2:6" x14ac:dyDescent="0.25">
      <c r="B35028" s="55"/>
      <c r="C35028" s="52"/>
      <c r="D35028" s="56"/>
      <c r="F35028"/>
    </row>
    <row r="35029" spans="2:6" x14ac:dyDescent="0.25">
      <c r="B35029" s="55"/>
      <c r="C35029" s="52"/>
      <c r="D35029" s="56"/>
      <c r="F35029"/>
    </row>
    <row r="35030" spans="2:6" x14ac:dyDescent="0.25">
      <c r="B35030" s="55"/>
      <c r="C35030" s="52"/>
      <c r="D35030" s="56"/>
      <c r="F35030"/>
    </row>
    <row r="35031" spans="2:6" x14ac:dyDescent="0.25">
      <c r="B35031" s="55"/>
      <c r="C35031" s="52"/>
      <c r="D35031" s="56"/>
      <c r="F35031"/>
    </row>
    <row r="35032" spans="2:6" x14ac:dyDescent="0.25">
      <c r="B35032" s="55"/>
      <c r="C35032" s="52"/>
      <c r="D35032" s="56"/>
      <c r="F35032"/>
    </row>
    <row r="35033" spans="2:6" x14ac:dyDescent="0.25">
      <c r="B35033" s="55"/>
      <c r="C35033" s="52"/>
      <c r="D35033" s="56"/>
      <c r="F35033"/>
    </row>
    <row r="35034" spans="2:6" x14ac:dyDescent="0.25">
      <c r="B35034" s="55"/>
      <c r="C35034" s="52"/>
      <c r="D35034" s="56"/>
      <c r="F35034"/>
    </row>
    <row r="35035" spans="2:6" x14ac:dyDescent="0.25">
      <c r="B35035" s="55"/>
      <c r="C35035" s="52"/>
      <c r="D35035" s="56"/>
      <c r="F35035"/>
    </row>
    <row r="35036" spans="2:6" x14ac:dyDescent="0.25">
      <c r="B35036" s="55"/>
      <c r="C35036" s="52"/>
      <c r="D35036" s="56"/>
      <c r="F35036"/>
    </row>
    <row r="35037" spans="2:6" x14ac:dyDescent="0.25">
      <c r="B35037" s="55"/>
      <c r="C35037" s="52"/>
      <c r="D35037" s="56"/>
      <c r="F35037"/>
    </row>
    <row r="35038" spans="2:6" x14ac:dyDescent="0.25">
      <c r="B35038" s="55"/>
      <c r="C35038" s="52"/>
      <c r="D35038" s="56"/>
      <c r="F35038"/>
    </row>
    <row r="35039" spans="2:6" x14ac:dyDescent="0.25">
      <c r="B35039" s="55"/>
      <c r="C35039" s="52"/>
      <c r="D35039" s="56"/>
      <c r="F35039"/>
    </row>
    <row r="35040" spans="2:6" x14ac:dyDescent="0.25">
      <c r="B35040" s="55"/>
      <c r="C35040" s="52"/>
      <c r="D35040" s="56"/>
      <c r="F35040"/>
    </row>
    <row r="35041" spans="2:6" x14ac:dyDescent="0.25">
      <c r="B35041" s="55"/>
      <c r="C35041" s="52"/>
      <c r="D35041" s="56"/>
      <c r="F35041"/>
    </row>
    <row r="35042" spans="2:6" x14ac:dyDescent="0.25">
      <c r="B35042" s="55"/>
      <c r="C35042" s="52"/>
      <c r="D35042" s="56"/>
      <c r="F35042"/>
    </row>
    <row r="35043" spans="2:6" x14ac:dyDescent="0.25">
      <c r="B35043" s="55"/>
      <c r="C35043" s="52"/>
      <c r="D35043" s="56"/>
      <c r="F35043"/>
    </row>
    <row r="35044" spans="2:6" x14ac:dyDescent="0.25">
      <c r="B35044" s="55"/>
      <c r="C35044" s="52"/>
      <c r="D35044" s="56"/>
      <c r="F35044"/>
    </row>
    <row r="35045" spans="2:6" x14ac:dyDescent="0.25">
      <c r="B35045" s="55"/>
      <c r="C35045" s="52"/>
      <c r="D35045" s="56"/>
      <c r="F35045"/>
    </row>
    <row r="35046" spans="2:6" x14ac:dyDescent="0.25">
      <c r="B35046" s="55"/>
      <c r="C35046" s="52"/>
      <c r="D35046" s="56"/>
      <c r="F35046"/>
    </row>
    <row r="35047" spans="2:6" x14ac:dyDescent="0.25">
      <c r="B35047" s="55"/>
      <c r="C35047" s="52"/>
      <c r="D35047" s="56"/>
      <c r="F35047"/>
    </row>
    <row r="35048" spans="2:6" x14ac:dyDescent="0.25">
      <c r="B35048" s="55"/>
      <c r="C35048" s="52"/>
      <c r="D35048" s="56"/>
      <c r="F35048"/>
    </row>
    <row r="35049" spans="2:6" x14ac:dyDescent="0.25">
      <c r="B35049" s="55"/>
      <c r="C35049" s="52"/>
      <c r="D35049" s="56"/>
      <c r="F35049"/>
    </row>
    <row r="35050" spans="2:6" x14ac:dyDescent="0.25">
      <c r="B35050" s="55"/>
      <c r="C35050" s="52"/>
      <c r="D35050" s="56"/>
      <c r="F35050"/>
    </row>
    <row r="35051" spans="2:6" x14ac:dyDescent="0.25">
      <c r="B35051" s="55"/>
      <c r="C35051" s="52"/>
      <c r="D35051" s="56"/>
      <c r="F35051"/>
    </row>
    <row r="35052" spans="2:6" x14ac:dyDescent="0.25">
      <c r="B35052" s="55"/>
      <c r="C35052" s="52"/>
      <c r="D35052" s="56"/>
      <c r="F35052"/>
    </row>
    <row r="35053" spans="2:6" x14ac:dyDescent="0.25">
      <c r="B35053" s="55"/>
      <c r="C35053" s="52"/>
      <c r="D35053" s="56"/>
      <c r="F35053"/>
    </row>
    <row r="35054" spans="2:6" x14ac:dyDescent="0.25">
      <c r="B35054" s="55"/>
      <c r="C35054" s="52"/>
      <c r="D35054" s="56"/>
      <c r="F35054"/>
    </row>
    <row r="35055" spans="2:6" x14ac:dyDescent="0.25">
      <c r="B35055" s="55"/>
      <c r="C35055" s="52"/>
      <c r="D35055" s="56"/>
      <c r="F35055"/>
    </row>
    <row r="35056" spans="2:6" x14ac:dyDescent="0.25">
      <c r="B35056" s="55"/>
      <c r="C35056" s="52"/>
      <c r="D35056" s="56"/>
      <c r="F35056"/>
    </row>
    <row r="35057" spans="2:6" x14ac:dyDescent="0.25">
      <c r="B35057" s="55"/>
      <c r="C35057" s="52"/>
      <c r="D35057" s="56"/>
      <c r="F35057"/>
    </row>
    <row r="35058" spans="2:6" x14ac:dyDescent="0.25">
      <c r="B35058" s="55"/>
      <c r="C35058" s="52"/>
      <c r="D35058" s="56"/>
      <c r="F35058"/>
    </row>
    <row r="35059" spans="2:6" x14ac:dyDescent="0.25">
      <c r="B35059" s="55"/>
      <c r="C35059" s="52"/>
      <c r="D35059" s="56"/>
      <c r="F35059"/>
    </row>
    <row r="35060" spans="2:6" x14ac:dyDescent="0.25">
      <c r="B35060" s="55"/>
      <c r="C35060" s="52"/>
      <c r="D35060" s="56"/>
      <c r="F35060"/>
    </row>
    <row r="35061" spans="2:6" x14ac:dyDescent="0.25">
      <c r="B35061" s="55"/>
      <c r="C35061" s="52"/>
      <c r="D35061" s="56"/>
      <c r="F35061"/>
    </row>
    <row r="35062" spans="2:6" x14ac:dyDescent="0.25">
      <c r="B35062" s="55"/>
      <c r="C35062" s="52"/>
      <c r="D35062" s="56"/>
      <c r="F35062"/>
    </row>
    <row r="35063" spans="2:6" x14ac:dyDescent="0.25">
      <c r="B35063" s="55"/>
      <c r="C35063" s="52"/>
      <c r="D35063" s="56"/>
      <c r="F35063"/>
    </row>
    <row r="35064" spans="2:6" x14ac:dyDescent="0.25">
      <c r="B35064" s="55"/>
      <c r="C35064" s="52"/>
      <c r="D35064" s="56"/>
      <c r="F35064"/>
    </row>
    <row r="35065" spans="2:6" x14ac:dyDescent="0.25">
      <c r="B35065" s="55"/>
      <c r="C35065" s="52"/>
      <c r="D35065" s="56"/>
      <c r="F35065"/>
    </row>
    <row r="35066" spans="2:6" x14ac:dyDescent="0.25">
      <c r="B35066" s="55"/>
      <c r="C35066" s="52"/>
      <c r="D35066" s="56"/>
      <c r="F35066"/>
    </row>
    <row r="35067" spans="2:6" x14ac:dyDescent="0.25">
      <c r="B35067" s="55"/>
      <c r="C35067" s="52"/>
      <c r="D35067" s="56"/>
      <c r="F35067"/>
    </row>
    <row r="35068" spans="2:6" x14ac:dyDescent="0.25">
      <c r="B35068" s="55"/>
      <c r="C35068" s="52"/>
      <c r="D35068" s="56"/>
      <c r="F35068"/>
    </row>
    <row r="35069" spans="2:6" x14ac:dyDescent="0.25">
      <c r="B35069" s="55"/>
      <c r="C35069" s="52"/>
      <c r="D35069" s="56"/>
      <c r="F35069"/>
    </row>
    <row r="35070" spans="2:6" x14ac:dyDescent="0.25">
      <c r="B35070" s="55"/>
      <c r="C35070" s="52"/>
      <c r="D35070" s="56"/>
      <c r="F35070"/>
    </row>
    <row r="35071" spans="2:6" x14ac:dyDescent="0.25">
      <c r="B35071" s="55"/>
      <c r="C35071" s="52"/>
      <c r="D35071" s="56"/>
      <c r="F35071"/>
    </row>
    <row r="35072" spans="2:6" x14ac:dyDescent="0.25">
      <c r="B35072" s="55"/>
      <c r="C35072" s="52"/>
      <c r="D35072" s="56"/>
      <c r="F35072"/>
    </row>
    <row r="35073" spans="2:6" x14ac:dyDescent="0.25">
      <c r="B35073" s="55"/>
      <c r="C35073" s="52"/>
      <c r="D35073" s="56"/>
      <c r="F35073"/>
    </row>
    <row r="35074" spans="2:6" x14ac:dyDescent="0.25">
      <c r="B35074" s="55"/>
      <c r="C35074" s="52"/>
      <c r="D35074" s="56"/>
      <c r="F35074"/>
    </row>
    <row r="35075" spans="2:6" x14ac:dyDescent="0.25">
      <c r="B35075" s="55"/>
      <c r="C35075" s="52"/>
      <c r="D35075" s="56"/>
      <c r="F35075"/>
    </row>
    <row r="35076" spans="2:6" x14ac:dyDescent="0.25">
      <c r="B35076" s="55"/>
      <c r="C35076" s="52"/>
      <c r="D35076" s="56"/>
      <c r="F35076"/>
    </row>
    <row r="35077" spans="2:6" x14ac:dyDescent="0.25">
      <c r="B35077" s="55"/>
      <c r="C35077" s="52"/>
      <c r="D35077" s="56"/>
      <c r="F35077"/>
    </row>
    <row r="35078" spans="2:6" x14ac:dyDescent="0.25">
      <c r="B35078" s="55"/>
      <c r="C35078" s="52"/>
      <c r="D35078" s="56"/>
      <c r="F35078"/>
    </row>
    <row r="35079" spans="2:6" x14ac:dyDescent="0.25">
      <c r="B35079" s="55"/>
      <c r="C35079" s="52"/>
      <c r="D35079" s="56"/>
      <c r="F35079"/>
    </row>
    <row r="35080" spans="2:6" x14ac:dyDescent="0.25">
      <c r="B35080" s="55"/>
      <c r="C35080" s="52"/>
      <c r="D35080" s="56"/>
      <c r="F35080"/>
    </row>
    <row r="35081" spans="2:6" x14ac:dyDescent="0.25">
      <c r="B35081" s="55"/>
      <c r="C35081" s="52"/>
      <c r="D35081" s="56"/>
      <c r="F35081"/>
    </row>
    <row r="35082" spans="2:6" x14ac:dyDescent="0.25">
      <c r="B35082" s="55"/>
      <c r="C35082" s="52"/>
      <c r="D35082" s="56"/>
      <c r="F35082"/>
    </row>
    <row r="35083" spans="2:6" x14ac:dyDescent="0.25">
      <c r="B35083" s="55"/>
      <c r="C35083" s="52"/>
      <c r="D35083" s="56"/>
      <c r="F35083"/>
    </row>
    <row r="35084" spans="2:6" x14ac:dyDescent="0.25">
      <c r="B35084" s="55"/>
      <c r="C35084" s="52"/>
      <c r="D35084" s="56"/>
      <c r="F35084"/>
    </row>
    <row r="35085" spans="2:6" x14ac:dyDescent="0.25">
      <c r="B35085" s="55"/>
      <c r="C35085" s="52"/>
      <c r="D35085" s="56"/>
      <c r="F35085"/>
    </row>
    <row r="35086" spans="2:6" x14ac:dyDescent="0.25">
      <c r="B35086" s="55"/>
      <c r="C35086" s="52"/>
      <c r="D35086" s="56"/>
      <c r="F35086"/>
    </row>
    <row r="35087" spans="2:6" x14ac:dyDescent="0.25">
      <c r="B35087" s="55"/>
      <c r="C35087" s="52"/>
      <c r="D35087" s="56"/>
      <c r="F35087"/>
    </row>
    <row r="35088" spans="2:6" x14ac:dyDescent="0.25">
      <c r="B35088" s="55"/>
      <c r="C35088" s="52"/>
      <c r="D35088" s="56"/>
      <c r="F35088"/>
    </row>
    <row r="35089" spans="2:6" x14ac:dyDescent="0.25">
      <c r="B35089" s="55"/>
      <c r="C35089" s="52"/>
      <c r="D35089" s="56"/>
      <c r="F35089"/>
    </row>
    <row r="35090" spans="2:6" x14ac:dyDescent="0.25">
      <c r="B35090" s="55"/>
      <c r="C35090" s="52"/>
      <c r="D35090" s="56"/>
      <c r="F35090"/>
    </row>
    <row r="35091" spans="2:6" x14ac:dyDescent="0.25">
      <c r="B35091" s="55"/>
      <c r="C35091" s="52"/>
      <c r="D35091" s="56"/>
      <c r="F35091"/>
    </row>
    <row r="35092" spans="2:6" x14ac:dyDescent="0.25">
      <c r="B35092" s="55"/>
      <c r="C35092" s="52"/>
      <c r="D35092" s="56"/>
      <c r="F35092"/>
    </row>
    <row r="35093" spans="2:6" x14ac:dyDescent="0.25">
      <c r="B35093" s="55"/>
      <c r="C35093" s="52"/>
      <c r="D35093" s="56"/>
      <c r="F35093"/>
    </row>
    <row r="35094" spans="2:6" x14ac:dyDescent="0.25">
      <c r="B35094" s="55"/>
      <c r="C35094" s="52"/>
      <c r="D35094" s="56"/>
      <c r="F35094"/>
    </row>
    <row r="35095" spans="2:6" x14ac:dyDescent="0.25">
      <c r="B35095" s="55"/>
      <c r="C35095" s="52"/>
      <c r="D35095" s="56"/>
      <c r="F35095"/>
    </row>
    <row r="35096" spans="2:6" x14ac:dyDescent="0.25">
      <c r="B35096" s="55"/>
      <c r="C35096" s="52"/>
      <c r="D35096" s="56"/>
      <c r="F35096"/>
    </row>
    <row r="35097" spans="2:6" x14ac:dyDescent="0.25">
      <c r="B35097" s="55"/>
      <c r="C35097" s="52"/>
      <c r="D35097" s="56"/>
      <c r="F35097"/>
    </row>
    <row r="35098" spans="2:6" x14ac:dyDescent="0.25">
      <c r="B35098" s="55"/>
      <c r="C35098" s="52"/>
      <c r="D35098" s="56"/>
      <c r="F35098"/>
    </row>
    <row r="35099" spans="2:6" x14ac:dyDescent="0.25">
      <c r="B35099" s="55"/>
      <c r="C35099" s="52"/>
      <c r="D35099" s="56"/>
      <c r="F35099"/>
    </row>
    <row r="35100" spans="2:6" x14ac:dyDescent="0.25">
      <c r="B35100" s="55"/>
      <c r="C35100" s="52"/>
      <c r="D35100" s="56"/>
      <c r="F35100"/>
    </row>
    <row r="35101" spans="2:6" x14ac:dyDescent="0.25">
      <c r="B35101" s="55"/>
      <c r="C35101" s="52"/>
      <c r="D35101" s="56"/>
      <c r="F35101"/>
    </row>
    <row r="35102" spans="2:6" x14ac:dyDescent="0.25">
      <c r="B35102" s="55"/>
      <c r="C35102" s="52"/>
      <c r="D35102" s="56"/>
      <c r="F35102"/>
    </row>
    <row r="35103" spans="2:6" x14ac:dyDescent="0.25">
      <c r="B35103" s="55"/>
      <c r="C35103" s="52"/>
      <c r="D35103" s="56"/>
      <c r="F35103"/>
    </row>
    <row r="35104" spans="2:6" x14ac:dyDescent="0.25">
      <c r="B35104" s="55"/>
      <c r="C35104" s="52"/>
      <c r="D35104" s="56"/>
      <c r="F35104"/>
    </row>
    <row r="35105" spans="2:6" x14ac:dyDescent="0.25">
      <c r="B35105" s="55"/>
      <c r="C35105" s="52"/>
      <c r="D35105" s="56"/>
      <c r="F35105"/>
    </row>
    <row r="35106" spans="2:6" x14ac:dyDescent="0.25">
      <c r="B35106" s="55"/>
      <c r="C35106" s="52"/>
      <c r="D35106" s="56"/>
      <c r="F35106"/>
    </row>
    <row r="35107" spans="2:6" x14ac:dyDescent="0.25">
      <c r="B35107" s="55"/>
      <c r="C35107" s="52"/>
      <c r="D35107" s="56"/>
      <c r="F35107"/>
    </row>
    <row r="35108" spans="2:6" x14ac:dyDescent="0.25">
      <c r="B35108" s="55"/>
      <c r="C35108" s="52"/>
      <c r="D35108" s="56"/>
      <c r="F35108"/>
    </row>
    <row r="35109" spans="2:6" x14ac:dyDescent="0.25">
      <c r="B35109" s="55"/>
      <c r="C35109" s="52"/>
      <c r="D35109" s="56"/>
      <c r="F35109"/>
    </row>
    <row r="35110" spans="2:6" x14ac:dyDescent="0.25">
      <c r="B35110" s="55"/>
      <c r="C35110" s="52"/>
      <c r="D35110" s="56"/>
      <c r="F35110"/>
    </row>
    <row r="35111" spans="2:6" x14ac:dyDescent="0.25">
      <c r="B35111" s="55"/>
      <c r="C35111" s="52"/>
      <c r="D35111" s="56"/>
      <c r="F35111"/>
    </row>
    <row r="35112" spans="2:6" x14ac:dyDescent="0.25">
      <c r="B35112" s="55"/>
      <c r="C35112" s="52"/>
      <c r="D35112" s="56"/>
      <c r="F35112"/>
    </row>
    <row r="35113" spans="2:6" x14ac:dyDescent="0.25">
      <c r="B35113" s="55"/>
      <c r="C35113" s="52"/>
      <c r="D35113" s="56"/>
      <c r="F35113"/>
    </row>
    <row r="35114" spans="2:6" x14ac:dyDescent="0.25">
      <c r="B35114" s="55"/>
      <c r="C35114" s="52"/>
      <c r="D35114" s="56"/>
      <c r="F35114"/>
    </row>
    <row r="35115" spans="2:6" x14ac:dyDescent="0.25">
      <c r="B35115" s="55"/>
      <c r="C35115" s="52"/>
      <c r="D35115" s="56"/>
      <c r="F35115"/>
    </row>
    <row r="35116" spans="2:6" x14ac:dyDescent="0.25">
      <c r="B35116" s="55"/>
      <c r="C35116" s="52"/>
      <c r="D35116" s="56"/>
      <c r="F35116"/>
    </row>
    <row r="35117" spans="2:6" x14ac:dyDescent="0.25">
      <c r="B35117" s="55"/>
      <c r="C35117" s="52"/>
      <c r="D35117" s="56"/>
      <c r="F35117"/>
    </row>
    <row r="35118" spans="2:6" x14ac:dyDescent="0.25">
      <c r="B35118" s="55"/>
      <c r="C35118" s="52"/>
      <c r="D35118" s="56"/>
      <c r="F35118"/>
    </row>
    <row r="35119" spans="2:6" x14ac:dyDescent="0.25">
      <c r="B35119" s="55"/>
      <c r="C35119" s="52"/>
      <c r="D35119" s="56"/>
      <c r="F35119"/>
    </row>
    <row r="35120" spans="2:6" x14ac:dyDescent="0.25">
      <c r="B35120" s="55"/>
      <c r="C35120" s="52"/>
      <c r="D35120" s="56"/>
      <c r="F35120"/>
    </row>
    <row r="35121" spans="2:6" x14ac:dyDescent="0.25">
      <c r="B35121" s="55"/>
      <c r="C35121" s="52"/>
      <c r="D35121" s="56"/>
      <c r="F35121"/>
    </row>
    <row r="35122" spans="2:6" x14ac:dyDescent="0.25">
      <c r="B35122" s="55"/>
      <c r="C35122" s="52"/>
      <c r="D35122" s="56"/>
      <c r="F35122"/>
    </row>
    <row r="35123" spans="2:6" x14ac:dyDescent="0.25">
      <c r="B35123" s="55"/>
      <c r="C35123" s="52"/>
      <c r="D35123" s="56"/>
      <c r="F35123"/>
    </row>
    <row r="35124" spans="2:6" x14ac:dyDescent="0.25">
      <c r="B35124" s="55"/>
      <c r="C35124" s="52"/>
      <c r="D35124" s="56"/>
      <c r="F35124"/>
    </row>
    <row r="35125" spans="2:6" x14ac:dyDescent="0.25">
      <c r="B35125" s="55"/>
      <c r="C35125" s="52"/>
      <c r="D35125" s="56"/>
      <c r="F35125"/>
    </row>
    <row r="35126" spans="2:6" x14ac:dyDescent="0.25">
      <c r="B35126" s="55"/>
      <c r="C35126" s="52"/>
      <c r="D35126" s="56"/>
      <c r="F35126"/>
    </row>
    <row r="35127" spans="2:6" x14ac:dyDescent="0.25">
      <c r="B35127" s="55"/>
      <c r="C35127" s="52"/>
      <c r="D35127" s="56"/>
      <c r="F35127"/>
    </row>
    <row r="35128" spans="2:6" x14ac:dyDescent="0.25">
      <c r="B35128" s="55"/>
      <c r="C35128" s="52"/>
      <c r="D35128" s="56"/>
      <c r="F35128"/>
    </row>
    <row r="35129" spans="2:6" x14ac:dyDescent="0.25">
      <c r="B35129" s="55"/>
      <c r="C35129" s="52"/>
      <c r="D35129" s="56"/>
      <c r="F35129"/>
    </row>
    <row r="35130" spans="2:6" x14ac:dyDescent="0.25">
      <c r="B35130" s="55"/>
      <c r="C35130" s="52"/>
      <c r="D35130" s="56"/>
      <c r="F35130"/>
    </row>
    <row r="35131" spans="2:6" x14ac:dyDescent="0.25">
      <c r="B35131" s="55"/>
      <c r="C35131" s="52"/>
      <c r="D35131" s="56"/>
      <c r="F35131"/>
    </row>
    <row r="35132" spans="2:6" x14ac:dyDescent="0.25">
      <c r="B35132" s="55"/>
      <c r="C35132" s="52"/>
      <c r="D35132" s="56"/>
      <c r="F35132"/>
    </row>
    <row r="35133" spans="2:6" x14ac:dyDescent="0.25">
      <c r="B35133" s="55"/>
      <c r="C35133" s="52"/>
      <c r="D35133" s="56"/>
      <c r="F35133"/>
    </row>
    <row r="35134" spans="2:6" x14ac:dyDescent="0.25">
      <c r="B35134" s="55"/>
      <c r="C35134" s="52"/>
      <c r="D35134" s="56"/>
      <c r="F35134"/>
    </row>
    <row r="35135" spans="2:6" x14ac:dyDescent="0.25">
      <c r="B35135" s="55"/>
      <c r="C35135" s="52"/>
      <c r="D35135" s="56"/>
      <c r="F35135"/>
    </row>
    <row r="35136" spans="2:6" x14ac:dyDescent="0.25">
      <c r="B35136" s="55"/>
      <c r="C35136" s="52"/>
      <c r="D35136" s="56"/>
      <c r="F35136"/>
    </row>
    <row r="35137" spans="2:6" x14ac:dyDescent="0.25">
      <c r="B35137" s="55"/>
      <c r="C35137" s="52"/>
      <c r="D35137" s="56"/>
      <c r="F35137"/>
    </row>
    <row r="35138" spans="2:6" x14ac:dyDescent="0.25">
      <c r="B35138" s="55"/>
      <c r="C35138" s="52"/>
      <c r="D35138" s="56"/>
      <c r="F35138"/>
    </row>
    <row r="35139" spans="2:6" x14ac:dyDescent="0.25">
      <c r="B35139" s="55"/>
      <c r="C35139" s="52"/>
      <c r="D35139" s="56"/>
      <c r="F35139"/>
    </row>
    <row r="35140" spans="2:6" x14ac:dyDescent="0.25">
      <c r="B35140" s="55"/>
      <c r="C35140" s="52"/>
      <c r="D35140" s="56"/>
      <c r="F35140"/>
    </row>
    <row r="35141" spans="2:6" x14ac:dyDescent="0.25">
      <c r="B35141" s="55"/>
      <c r="C35141" s="52"/>
      <c r="D35141" s="56"/>
      <c r="F35141"/>
    </row>
    <row r="35142" spans="2:6" x14ac:dyDescent="0.25">
      <c r="B35142" s="55"/>
      <c r="C35142" s="52"/>
      <c r="D35142" s="56"/>
      <c r="F35142"/>
    </row>
    <row r="35143" spans="2:6" x14ac:dyDescent="0.25">
      <c r="B35143" s="55"/>
      <c r="C35143" s="52"/>
      <c r="D35143" s="56"/>
      <c r="F35143"/>
    </row>
    <row r="35144" spans="2:6" x14ac:dyDescent="0.25">
      <c r="B35144" s="55"/>
      <c r="C35144" s="52"/>
      <c r="D35144" s="56"/>
      <c r="F35144"/>
    </row>
    <row r="35145" spans="2:6" x14ac:dyDescent="0.25">
      <c r="B35145" s="55"/>
      <c r="C35145" s="52"/>
      <c r="D35145" s="56"/>
      <c r="F35145"/>
    </row>
    <row r="35146" spans="2:6" x14ac:dyDescent="0.25">
      <c r="B35146" s="55"/>
      <c r="C35146" s="52"/>
      <c r="D35146" s="56"/>
      <c r="F35146"/>
    </row>
    <row r="35147" spans="2:6" x14ac:dyDescent="0.25">
      <c r="B35147" s="55"/>
      <c r="C35147" s="52"/>
      <c r="D35147" s="56"/>
      <c r="F35147"/>
    </row>
    <row r="35148" spans="2:6" x14ac:dyDescent="0.25">
      <c r="B35148" s="55"/>
      <c r="C35148" s="52"/>
      <c r="D35148" s="56"/>
      <c r="F35148"/>
    </row>
    <row r="35149" spans="2:6" x14ac:dyDescent="0.25">
      <c r="B35149" s="55"/>
      <c r="C35149" s="52"/>
      <c r="D35149" s="56"/>
      <c r="F35149"/>
    </row>
    <row r="35150" spans="2:6" x14ac:dyDescent="0.25">
      <c r="B35150" s="55"/>
      <c r="C35150" s="52"/>
      <c r="D35150" s="56"/>
      <c r="F35150"/>
    </row>
    <row r="35151" spans="2:6" x14ac:dyDescent="0.25">
      <c r="B35151" s="55"/>
      <c r="C35151" s="52"/>
      <c r="D35151" s="56"/>
      <c r="F35151"/>
    </row>
    <row r="35152" spans="2:6" x14ac:dyDescent="0.25">
      <c r="B35152" s="55"/>
      <c r="C35152" s="52"/>
      <c r="D35152" s="56"/>
      <c r="F35152"/>
    </row>
    <row r="35153" spans="2:6" x14ac:dyDescent="0.25">
      <c r="B35153" s="55"/>
      <c r="C35153" s="52"/>
      <c r="D35153" s="56"/>
      <c r="F35153"/>
    </row>
    <row r="35154" spans="2:6" x14ac:dyDescent="0.25">
      <c r="B35154" s="55"/>
      <c r="C35154" s="52"/>
      <c r="D35154" s="56"/>
      <c r="F35154"/>
    </row>
    <row r="35155" spans="2:6" x14ac:dyDescent="0.25">
      <c r="B35155" s="55"/>
      <c r="C35155" s="52"/>
      <c r="D35155" s="56"/>
      <c r="F35155"/>
    </row>
    <row r="35156" spans="2:6" x14ac:dyDescent="0.25">
      <c r="B35156" s="55"/>
      <c r="C35156" s="52"/>
      <c r="D35156" s="56"/>
      <c r="F35156"/>
    </row>
    <row r="35157" spans="2:6" x14ac:dyDescent="0.25">
      <c r="B35157" s="55"/>
      <c r="C35157" s="52"/>
      <c r="D35157" s="56"/>
      <c r="F35157"/>
    </row>
    <row r="35158" spans="2:6" x14ac:dyDescent="0.25">
      <c r="B35158" s="55"/>
      <c r="C35158" s="52"/>
      <c r="D35158" s="56"/>
      <c r="F35158"/>
    </row>
    <row r="35159" spans="2:6" x14ac:dyDescent="0.25">
      <c r="B35159" s="55"/>
      <c r="C35159" s="52"/>
      <c r="D35159" s="56"/>
      <c r="F35159"/>
    </row>
    <row r="35160" spans="2:6" x14ac:dyDescent="0.25">
      <c r="B35160" s="55"/>
      <c r="C35160" s="52"/>
      <c r="D35160" s="56"/>
      <c r="F35160"/>
    </row>
    <row r="35161" spans="2:6" x14ac:dyDescent="0.25">
      <c r="B35161" s="55"/>
      <c r="C35161" s="52"/>
      <c r="D35161" s="56"/>
      <c r="F35161"/>
    </row>
    <row r="35162" spans="2:6" x14ac:dyDescent="0.25">
      <c r="B35162" s="55"/>
      <c r="C35162" s="52"/>
      <c r="D35162" s="56"/>
      <c r="F35162"/>
    </row>
    <row r="35163" spans="2:6" x14ac:dyDescent="0.25">
      <c r="B35163" s="55"/>
      <c r="C35163" s="52"/>
      <c r="D35163" s="56"/>
      <c r="F35163"/>
    </row>
    <row r="35164" spans="2:6" x14ac:dyDescent="0.25">
      <c r="B35164" s="55"/>
      <c r="C35164" s="52"/>
      <c r="D35164" s="56"/>
      <c r="F35164"/>
    </row>
    <row r="35165" spans="2:6" x14ac:dyDescent="0.25">
      <c r="B35165" s="55"/>
      <c r="C35165" s="52"/>
      <c r="D35165" s="56"/>
      <c r="F35165"/>
    </row>
    <row r="35166" spans="2:6" x14ac:dyDescent="0.25">
      <c r="B35166" s="55"/>
      <c r="C35166" s="52"/>
      <c r="D35166" s="56"/>
      <c r="F35166"/>
    </row>
    <row r="35167" spans="2:6" x14ac:dyDescent="0.25">
      <c r="B35167" s="55"/>
      <c r="C35167" s="52"/>
      <c r="D35167" s="56"/>
      <c r="F35167"/>
    </row>
    <row r="35168" spans="2:6" x14ac:dyDescent="0.25">
      <c r="B35168" s="55"/>
      <c r="C35168" s="52"/>
      <c r="D35168" s="56"/>
      <c r="F35168"/>
    </row>
    <row r="35169" spans="2:6" x14ac:dyDescent="0.25">
      <c r="B35169" s="55"/>
      <c r="C35169" s="52"/>
      <c r="D35169" s="56"/>
      <c r="F35169"/>
    </row>
    <row r="35170" spans="2:6" x14ac:dyDescent="0.25">
      <c r="B35170" s="55"/>
      <c r="C35170" s="52"/>
      <c r="D35170" s="56"/>
      <c r="F35170"/>
    </row>
    <row r="35171" spans="2:6" x14ac:dyDescent="0.25">
      <c r="B35171" s="55"/>
      <c r="C35171" s="52"/>
      <c r="D35171" s="56"/>
      <c r="F35171"/>
    </row>
    <row r="35172" spans="2:6" x14ac:dyDescent="0.25">
      <c r="B35172" s="55"/>
      <c r="C35172" s="52"/>
      <c r="D35172" s="56"/>
      <c r="F35172"/>
    </row>
    <row r="35173" spans="2:6" x14ac:dyDescent="0.25">
      <c r="B35173" s="55"/>
      <c r="C35173" s="52"/>
      <c r="D35173" s="56"/>
      <c r="F35173"/>
    </row>
    <row r="35174" spans="2:6" x14ac:dyDescent="0.25">
      <c r="B35174" s="55"/>
      <c r="C35174" s="52"/>
      <c r="D35174" s="56"/>
      <c r="F35174"/>
    </row>
    <row r="35175" spans="2:6" x14ac:dyDescent="0.25">
      <c r="B35175" s="55"/>
      <c r="C35175" s="52"/>
      <c r="D35175" s="56"/>
      <c r="F35175"/>
    </row>
    <row r="35176" spans="2:6" x14ac:dyDescent="0.25">
      <c r="B35176" s="55"/>
      <c r="C35176" s="52"/>
      <c r="D35176" s="56"/>
      <c r="F35176"/>
    </row>
    <row r="35177" spans="2:6" x14ac:dyDescent="0.25">
      <c r="B35177" s="55"/>
      <c r="C35177" s="52"/>
      <c r="D35177" s="56"/>
      <c r="F35177"/>
    </row>
    <row r="35178" spans="2:6" x14ac:dyDescent="0.25">
      <c r="B35178" s="55"/>
      <c r="C35178" s="52"/>
      <c r="D35178" s="56"/>
      <c r="F35178"/>
    </row>
    <row r="35179" spans="2:6" x14ac:dyDescent="0.25">
      <c r="B35179" s="55"/>
      <c r="C35179" s="52"/>
      <c r="D35179" s="56"/>
      <c r="F35179"/>
    </row>
    <row r="35180" spans="2:6" x14ac:dyDescent="0.25">
      <c r="B35180" s="55"/>
      <c r="C35180" s="52"/>
      <c r="D35180" s="56"/>
      <c r="F35180"/>
    </row>
    <row r="35181" spans="2:6" x14ac:dyDescent="0.25">
      <c r="B35181" s="55"/>
      <c r="C35181" s="52"/>
      <c r="D35181" s="56"/>
      <c r="F35181"/>
    </row>
    <row r="35182" spans="2:6" x14ac:dyDescent="0.25">
      <c r="B35182" s="55"/>
      <c r="C35182" s="52"/>
      <c r="D35182" s="56"/>
      <c r="F35182"/>
    </row>
    <row r="35183" spans="2:6" x14ac:dyDescent="0.25">
      <c r="B35183" s="55"/>
      <c r="C35183" s="52"/>
      <c r="D35183" s="56"/>
      <c r="F35183"/>
    </row>
    <row r="35184" spans="2:6" x14ac:dyDescent="0.25">
      <c r="B35184" s="55"/>
      <c r="C35184" s="52"/>
      <c r="D35184" s="56"/>
      <c r="F35184"/>
    </row>
    <row r="35185" spans="2:6" x14ac:dyDescent="0.25">
      <c r="B35185" s="55"/>
      <c r="C35185" s="52"/>
      <c r="D35185" s="56"/>
      <c r="F35185"/>
    </row>
    <row r="35186" spans="2:6" x14ac:dyDescent="0.25">
      <c r="B35186" s="55"/>
      <c r="C35186" s="52"/>
      <c r="D35186" s="56"/>
      <c r="F35186"/>
    </row>
    <row r="35187" spans="2:6" x14ac:dyDescent="0.25">
      <c r="B35187" s="55"/>
      <c r="C35187" s="52"/>
      <c r="D35187" s="56"/>
      <c r="F35187"/>
    </row>
    <row r="35188" spans="2:6" x14ac:dyDescent="0.25">
      <c r="B35188" s="55"/>
      <c r="C35188" s="52"/>
      <c r="D35188" s="56"/>
      <c r="F35188"/>
    </row>
    <row r="35189" spans="2:6" x14ac:dyDescent="0.25">
      <c r="B35189" s="55"/>
      <c r="C35189" s="52"/>
      <c r="D35189" s="56"/>
      <c r="F35189"/>
    </row>
    <row r="35190" spans="2:6" x14ac:dyDescent="0.25">
      <c r="B35190" s="55"/>
      <c r="C35190" s="52"/>
      <c r="D35190" s="56"/>
      <c r="F35190"/>
    </row>
    <row r="35191" spans="2:6" x14ac:dyDescent="0.25">
      <c r="B35191" s="55"/>
      <c r="C35191" s="52"/>
      <c r="D35191" s="56"/>
      <c r="F35191"/>
    </row>
    <row r="35192" spans="2:6" x14ac:dyDescent="0.25">
      <c r="B35192" s="55"/>
      <c r="C35192" s="52"/>
      <c r="D35192" s="56"/>
      <c r="F35192"/>
    </row>
    <row r="35193" spans="2:6" x14ac:dyDescent="0.25">
      <c r="B35193" s="55"/>
      <c r="C35193" s="52"/>
      <c r="D35193" s="56"/>
      <c r="F35193"/>
    </row>
    <row r="35194" spans="2:6" x14ac:dyDescent="0.25">
      <c r="B35194" s="55"/>
      <c r="C35194" s="52"/>
      <c r="D35194" s="56"/>
      <c r="F35194"/>
    </row>
    <row r="35195" spans="2:6" x14ac:dyDescent="0.25">
      <c r="B35195" s="55"/>
      <c r="C35195" s="52"/>
      <c r="D35195" s="56"/>
      <c r="F35195"/>
    </row>
    <row r="35196" spans="2:6" x14ac:dyDescent="0.25">
      <c r="B35196" s="55"/>
      <c r="C35196" s="52"/>
      <c r="D35196" s="56"/>
      <c r="F35196"/>
    </row>
    <row r="35197" spans="2:6" x14ac:dyDescent="0.25">
      <c r="B35197" s="55"/>
      <c r="C35197" s="52"/>
      <c r="D35197" s="56"/>
      <c r="F35197"/>
    </row>
    <row r="35198" spans="2:6" x14ac:dyDescent="0.25">
      <c r="B35198" s="55"/>
      <c r="C35198" s="52"/>
      <c r="D35198" s="56"/>
      <c r="F35198"/>
    </row>
    <row r="35199" spans="2:6" x14ac:dyDescent="0.25">
      <c r="B35199" s="55"/>
      <c r="C35199" s="52"/>
      <c r="D35199" s="56"/>
      <c r="F35199"/>
    </row>
    <row r="35200" spans="2:6" x14ac:dyDescent="0.25">
      <c r="B35200" s="55"/>
      <c r="C35200" s="52"/>
      <c r="D35200" s="56"/>
      <c r="F35200"/>
    </row>
    <row r="35201" spans="2:6" x14ac:dyDescent="0.25">
      <c r="B35201" s="55"/>
      <c r="C35201" s="52"/>
      <c r="D35201" s="56"/>
      <c r="F35201"/>
    </row>
    <row r="35202" spans="2:6" x14ac:dyDescent="0.25">
      <c r="B35202" s="55"/>
      <c r="C35202" s="52"/>
      <c r="D35202" s="56"/>
      <c r="F35202"/>
    </row>
    <row r="35203" spans="2:6" x14ac:dyDescent="0.25">
      <c r="B35203" s="55"/>
      <c r="C35203" s="52"/>
      <c r="D35203" s="56"/>
      <c r="F35203"/>
    </row>
    <row r="35204" spans="2:6" x14ac:dyDescent="0.25">
      <c r="B35204" s="55"/>
      <c r="C35204" s="52"/>
      <c r="D35204" s="56"/>
      <c r="F35204"/>
    </row>
    <row r="35205" spans="2:6" x14ac:dyDescent="0.25">
      <c r="B35205" s="55"/>
      <c r="C35205" s="52"/>
      <c r="D35205" s="56"/>
      <c r="F35205"/>
    </row>
    <row r="35206" spans="2:6" x14ac:dyDescent="0.25">
      <c r="B35206" s="55"/>
      <c r="C35206" s="52"/>
      <c r="D35206" s="56"/>
      <c r="F35206"/>
    </row>
    <row r="35207" spans="2:6" x14ac:dyDescent="0.25">
      <c r="B35207" s="55"/>
      <c r="C35207" s="52"/>
      <c r="D35207" s="56"/>
      <c r="F35207"/>
    </row>
    <row r="35208" spans="2:6" x14ac:dyDescent="0.25">
      <c r="B35208" s="55"/>
      <c r="C35208" s="52"/>
      <c r="D35208" s="56"/>
      <c r="F35208"/>
    </row>
    <row r="35209" spans="2:6" x14ac:dyDescent="0.25">
      <c r="B35209" s="55"/>
      <c r="C35209" s="52"/>
      <c r="D35209" s="56"/>
      <c r="F35209"/>
    </row>
    <row r="35210" spans="2:6" x14ac:dyDescent="0.25">
      <c r="B35210" s="55"/>
      <c r="C35210" s="52"/>
      <c r="D35210" s="56"/>
      <c r="F35210"/>
    </row>
    <row r="35211" spans="2:6" x14ac:dyDescent="0.25">
      <c r="B35211" s="55"/>
      <c r="C35211" s="52"/>
      <c r="D35211" s="56"/>
      <c r="F35211"/>
    </row>
    <row r="35212" spans="2:6" x14ac:dyDescent="0.25">
      <c r="B35212" s="55"/>
      <c r="C35212" s="52"/>
      <c r="D35212" s="56"/>
      <c r="F35212"/>
    </row>
    <row r="35213" spans="2:6" x14ac:dyDescent="0.25">
      <c r="B35213" s="55"/>
      <c r="C35213" s="52"/>
      <c r="D35213" s="56"/>
      <c r="F35213"/>
    </row>
    <row r="35214" spans="2:6" x14ac:dyDescent="0.25">
      <c r="B35214" s="55"/>
      <c r="C35214" s="52"/>
      <c r="D35214" s="56"/>
      <c r="F35214"/>
    </row>
    <row r="35215" spans="2:6" x14ac:dyDescent="0.25">
      <c r="B35215" s="55"/>
      <c r="C35215" s="52"/>
      <c r="D35215" s="56"/>
      <c r="F35215"/>
    </row>
    <row r="35216" spans="2:6" x14ac:dyDescent="0.25">
      <c r="B35216" s="55"/>
      <c r="C35216" s="52"/>
      <c r="D35216" s="56"/>
      <c r="F35216"/>
    </row>
    <row r="35217" spans="2:6" x14ac:dyDescent="0.25">
      <c r="B35217" s="55"/>
      <c r="C35217" s="52"/>
      <c r="D35217" s="56"/>
      <c r="F35217"/>
    </row>
    <row r="35218" spans="2:6" x14ac:dyDescent="0.25">
      <c r="B35218" s="55"/>
      <c r="C35218" s="52"/>
      <c r="D35218" s="56"/>
      <c r="F35218"/>
    </row>
    <row r="35219" spans="2:6" x14ac:dyDescent="0.25">
      <c r="B35219" s="55"/>
      <c r="C35219" s="52"/>
      <c r="D35219" s="56"/>
      <c r="F35219"/>
    </row>
    <row r="35220" spans="2:6" x14ac:dyDescent="0.25">
      <c r="B35220" s="55"/>
      <c r="C35220" s="52"/>
      <c r="D35220" s="56"/>
      <c r="F35220"/>
    </row>
    <row r="35221" spans="2:6" x14ac:dyDescent="0.25">
      <c r="B35221" s="55"/>
      <c r="C35221" s="52"/>
      <c r="D35221" s="56"/>
      <c r="F35221"/>
    </row>
    <row r="35222" spans="2:6" x14ac:dyDescent="0.25">
      <c r="B35222" s="55"/>
      <c r="C35222" s="52"/>
      <c r="D35222" s="56"/>
      <c r="F35222"/>
    </row>
    <row r="35223" spans="2:6" x14ac:dyDescent="0.25">
      <c r="B35223" s="55"/>
      <c r="C35223" s="52"/>
      <c r="D35223" s="56"/>
      <c r="F35223"/>
    </row>
    <row r="35224" spans="2:6" x14ac:dyDescent="0.25">
      <c r="B35224" s="55"/>
      <c r="C35224" s="52"/>
      <c r="D35224" s="56"/>
      <c r="F35224"/>
    </row>
    <row r="35225" spans="2:6" x14ac:dyDescent="0.25">
      <c r="B35225" s="55"/>
      <c r="C35225" s="52"/>
      <c r="D35225" s="56"/>
      <c r="F35225"/>
    </row>
    <row r="35226" spans="2:6" x14ac:dyDescent="0.25">
      <c r="B35226" s="55"/>
      <c r="C35226" s="52"/>
      <c r="D35226" s="56"/>
      <c r="F35226"/>
    </row>
    <row r="35227" spans="2:6" x14ac:dyDescent="0.25">
      <c r="B35227" s="55"/>
      <c r="C35227" s="52"/>
      <c r="D35227" s="56"/>
      <c r="F35227"/>
    </row>
    <row r="35228" spans="2:6" x14ac:dyDescent="0.25">
      <c r="B35228" s="55"/>
      <c r="C35228" s="52"/>
      <c r="D35228" s="56"/>
      <c r="F35228"/>
    </row>
    <row r="35229" spans="2:6" x14ac:dyDescent="0.25">
      <c r="B35229" s="55"/>
      <c r="C35229" s="52"/>
      <c r="D35229" s="56"/>
      <c r="F35229"/>
    </row>
    <row r="35230" spans="2:6" x14ac:dyDescent="0.25">
      <c r="B35230" s="55"/>
      <c r="C35230" s="52"/>
      <c r="D35230" s="56"/>
      <c r="F35230"/>
    </row>
    <row r="35231" spans="2:6" x14ac:dyDescent="0.25">
      <c r="B35231" s="55"/>
      <c r="C35231" s="52"/>
      <c r="D35231" s="56"/>
      <c r="F35231"/>
    </row>
    <row r="35232" spans="2:6" x14ac:dyDescent="0.25">
      <c r="B35232" s="55"/>
      <c r="C35232" s="52"/>
      <c r="D35232" s="56"/>
      <c r="F35232"/>
    </row>
    <row r="35233" spans="2:6" x14ac:dyDescent="0.25">
      <c r="B35233" s="55"/>
      <c r="C35233" s="52"/>
      <c r="D35233" s="56"/>
      <c r="F35233"/>
    </row>
    <row r="35234" spans="2:6" x14ac:dyDescent="0.25">
      <c r="B35234" s="55"/>
      <c r="C35234" s="52"/>
      <c r="D35234" s="56"/>
      <c r="F35234"/>
    </row>
    <row r="35235" spans="2:6" x14ac:dyDescent="0.25">
      <c r="B35235" s="55"/>
      <c r="C35235" s="52"/>
      <c r="D35235" s="56"/>
      <c r="F35235"/>
    </row>
    <row r="35236" spans="2:6" x14ac:dyDescent="0.25">
      <c r="B35236" s="55"/>
      <c r="C35236" s="52"/>
      <c r="D35236" s="56"/>
      <c r="F35236"/>
    </row>
    <row r="35237" spans="2:6" x14ac:dyDescent="0.25">
      <c r="B35237" s="55"/>
      <c r="C35237" s="52"/>
      <c r="D35237" s="56"/>
      <c r="F35237"/>
    </row>
    <row r="35238" spans="2:6" x14ac:dyDescent="0.25">
      <c r="B35238" s="55"/>
      <c r="C35238" s="52"/>
      <c r="D35238" s="56"/>
      <c r="F35238"/>
    </row>
    <row r="35239" spans="2:6" x14ac:dyDescent="0.25">
      <c r="B35239" s="55"/>
      <c r="C35239" s="52"/>
      <c r="D35239" s="56"/>
      <c r="F35239"/>
    </row>
    <row r="35240" spans="2:6" x14ac:dyDescent="0.25">
      <c r="B35240" s="55"/>
      <c r="C35240" s="52"/>
      <c r="D35240" s="56"/>
      <c r="F35240"/>
    </row>
    <row r="35241" spans="2:6" x14ac:dyDescent="0.25">
      <c r="B35241" s="55"/>
      <c r="C35241" s="52"/>
      <c r="D35241" s="56"/>
      <c r="F35241"/>
    </row>
    <row r="35242" spans="2:6" x14ac:dyDescent="0.25">
      <c r="B35242" s="55"/>
      <c r="C35242" s="52"/>
      <c r="D35242" s="56"/>
      <c r="F35242"/>
    </row>
    <row r="35243" spans="2:6" x14ac:dyDescent="0.25">
      <c r="B35243" s="55"/>
      <c r="C35243" s="52"/>
      <c r="D35243" s="56"/>
      <c r="F35243"/>
    </row>
    <row r="35244" spans="2:6" x14ac:dyDescent="0.25">
      <c r="B35244" s="55"/>
      <c r="C35244" s="52"/>
      <c r="D35244" s="56"/>
      <c r="F35244"/>
    </row>
    <row r="35245" spans="2:6" x14ac:dyDescent="0.25">
      <c r="B35245" s="55"/>
      <c r="C35245" s="52"/>
      <c r="D35245" s="56"/>
      <c r="F35245"/>
    </row>
    <row r="35246" spans="2:6" x14ac:dyDescent="0.25">
      <c r="B35246" s="55"/>
      <c r="C35246" s="52"/>
      <c r="D35246" s="56"/>
      <c r="F35246"/>
    </row>
    <row r="35247" spans="2:6" x14ac:dyDescent="0.25">
      <c r="B35247" s="55"/>
      <c r="C35247" s="52"/>
      <c r="D35247" s="56"/>
      <c r="F35247"/>
    </row>
    <row r="35248" spans="2:6" x14ac:dyDescent="0.25">
      <c r="B35248" s="55"/>
      <c r="C35248" s="52"/>
      <c r="D35248" s="56"/>
      <c r="F35248"/>
    </row>
    <row r="35249" spans="2:6" x14ac:dyDescent="0.25">
      <c r="B35249" s="55"/>
      <c r="C35249" s="52"/>
      <c r="D35249" s="56"/>
      <c r="F35249"/>
    </row>
    <row r="35250" spans="2:6" x14ac:dyDescent="0.25">
      <c r="B35250" s="55"/>
      <c r="C35250" s="52"/>
      <c r="D35250" s="56"/>
      <c r="F35250"/>
    </row>
    <row r="35251" spans="2:6" x14ac:dyDescent="0.25">
      <c r="B35251" s="55"/>
      <c r="C35251" s="52"/>
      <c r="D35251" s="56"/>
      <c r="F35251"/>
    </row>
    <row r="35252" spans="2:6" x14ac:dyDescent="0.25">
      <c r="B35252" s="55"/>
      <c r="C35252" s="52"/>
      <c r="D35252" s="56"/>
      <c r="F35252"/>
    </row>
    <row r="35253" spans="2:6" x14ac:dyDescent="0.25">
      <c r="B35253" s="55"/>
      <c r="C35253" s="52"/>
      <c r="D35253" s="56"/>
      <c r="F35253"/>
    </row>
    <row r="35254" spans="2:6" x14ac:dyDescent="0.25">
      <c r="B35254" s="55"/>
      <c r="C35254" s="52"/>
      <c r="D35254" s="56"/>
      <c r="F35254"/>
    </row>
    <row r="35255" spans="2:6" x14ac:dyDescent="0.25">
      <c r="B35255" s="55"/>
      <c r="C35255" s="52"/>
      <c r="D35255" s="56"/>
      <c r="F35255"/>
    </row>
    <row r="35256" spans="2:6" x14ac:dyDescent="0.25">
      <c r="B35256" s="55"/>
      <c r="C35256" s="52"/>
      <c r="D35256" s="56"/>
      <c r="F35256"/>
    </row>
    <row r="35257" spans="2:6" x14ac:dyDescent="0.25">
      <c r="B35257" s="55"/>
      <c r="C35257" s="52"/>
      <c r="D35257" s="56"/>
      <c r="F35257"/>
    </row>
    <row r="35258" spans="2:6" x14ac:dyDescent="0.25">
      <c r="B35258" s="55"/>
      <c r="C35258" s="52"/>
      <c r="D35258" s="56"/>
      <c r="F35258"/>
    </row>
    <row r="35259" spans="2:6" x14ac:dyDescent="0.25">
      <c r="B35259" s="55"/>
      <c r="C35259" s="52"/>
      <c r="D35259" s="56"/>
      <c r="F35259"/>
    </row>
    <row r="35260" spans="2:6" x14ac:dyDescent="0.25">
      <c r="B35260" s="55"/>
      <c r="C35260" s="52"/>
      <c r="D35260" s="56"/>
      <c r="F35260"/>
    </row>
    <row r="35261" spans="2:6" x14ac:dyDescent="0.25">
      <c r="B35261" s="55"/>
      <c r="C35261" s="52"/>
      <c r="D35261" s="56"/>
      <c r="F35261"/>
    </row>
    <row r="35262" spans="2:6" x14ac:dyDescent="0.25">
      <c r="B35262" s="55"/>
      <c r="C35262" s="52"/>
      <c r="D35262" s="56"/>
      <c r="F35262"/>
    </row>
    <row r="35263" spans="2:6" x14ac:dyDescent="0.25">
      <c r="B35263" s="55"/>
      <c r="C35263" s="52"/>
      <c r="D35263" s="56"/>
      <c r="F35263"/>
    </row>
    <row r="35264" spans="2:6" x14ac:dyDescent="0.25">
      <c r="B35264" s="55"/>
      <c r="C35264" s="52"/>
      <c r="D35264" s="56"/>
      <c r="F35264"/>
    </row>
    <row r="35265" spans="2:6" x14ac:dyDescent="0.25">
      <c r="B35265" s="55"/>
      <c r="C35265" s="52"/>
      <c r="D35265" s="56"/>
      <c r="F35265"/>
    </row>
    <row r="35266" spans="2:6" x14ac:dyDescent="0.25">
      <c r="B35266" s="55"/>
      <c r="C35266" s="52"/>
      <c r="D35266" s="56"/>
      <c r="F35266"/>
    </row>
    <row r="35267" spans="2:6" x14ac:dyDescent="0.25">
      <c r="B35267" s="55"/>
      <c r="C35267" s="52"/>
      <c r="D35267" s="56"/>
      <c r="F35267"/>
    </row>
    <row r="35268" spans="2:6" x14ac:dyDescent="0.25">
      <c r="B35268" s="55"/>
      <c r="C35268" s="52"/>
      <c r="D35268" s="56"/>
      <c r="F35268"/>
    </row>
    <row r="35269" spans="2:6" x14ac:dyDescent="0.25">
      <c r="B35269" s="55"/>
      <c r="C35269" s="52"/>
      <c r="D35269" s="56"/>
      <c r="F35269"/>
    </row>
    <row r="35270" spans="2:6" x14ac:dyDescent="0.25">
      <c r="B35270" s="55"/>
      <c r="C35270" s="52"/>
      <c r="D35270" s="56"/>
      <c r="F35270"/>
    </row>
    <row r="35271" spans="2:6" x14ac:dyDescent="0.25">
      <c r="B35271" s="55"/>
      <c r="C35271" s="52"/>
      <c r="D35271" s="56"/>
      <c r="F35271"/>
    </row>
    <row r="35272" spans="2:6" x14ac:dyDescent="0.25">
      <c r="B35272" s="55"/>
      <c r="C35272" s="52"/>
      <c r="D35272" s="56"/>
      <c r="F35272"/>
    </row>
    <row r="35273" spans="2:6" x14ac:dyDescent="0.25">
      <c r="B35273" s="55"/>
      <c r="C35273" s="52"/>
      <c r="D35273" s="56"/>
      <c r="F35273"/>
    </row>
    <row r="35274" spans="2:6" x14ac:dyDescent="0.25">
      <c r="B35274" s="55"/>
      <c r="C35274" s="52"/>
      <c r="D35274" s="56"/>
      <c r="F35274"/>
    </row>
    <row r="35275" spans="2:6" x14ac:dyDescent="0.25">
      <c r="B35275" s="55"/>
      <c r="C35275" s="52"/>
      <c r="D35275" s="56"/>
      <c r="F35275"/>
    </row>
    <row r="35276" spans="2:6" x14ac:dyDescent="0.25">
      <c r="B35276" s="55"/>
      <c r="C35276" s="52"/>
      <c r="D35276" s="56"/>
      <c r="F35276"/>
    </row>
    <row r="35277" spans="2:6" x14ac:dyDescent="0.25">
      <c r="B35277" s="55"/>
      <c r="C35277" s="52"/>
      <c r="D35277" s="56"/>
      <c r="F35277"/>
    </row>
    <row r="35278" spans="2:6" x14ac:dyDescent="0.25">
      <c r="B35278" s="55"/>
      <c r="C35278" s="52"/>
      <c r="D35278" s="56"/>
      <c r="F35278"/>
    </row>
    <row r="35279" spans="2:6" x14ac:dyDescent="0.25">
      <c r="B35279" s="55"/>
      <c r="C35279" s="52"/>
      <c r="D35279" s="56"/>
      <c r="F35279"/>
    </row>
    <row r="35280" spans="2:6" x14ac:dyDescent="0.25">
      <c r="B35280" s="55"/>
      <c r="C35280" s="52"/>
      <c r="D35280" s="56"/>
      <c r="F35280"/>
    </row>
    <row r="35281" spans="2:6" x14ac:dyDescent="0.25">
      <c r="B35281" s="55"/>
      <c r="C35281" s="52"/>
      <c r="D35281" s="56"/>
      <c r="F35281"/>
    </row>
    <row r="35282" spans="2:6" x14ac:dyDescent="0.25">
      <c r="B35282" s="55"/>
      <c r="C35282" s="52"/>
      <c r="D35282" s="56"/>
      <c r="F35282"/>
    </row>
    <row r="35283" spans="2:6" x14ac:dyDescent="0.25">
      <c r="B35283" s="55"/>
      <c r="C35283" s="52"/>
      <c r="D35283" s="56"/>
      <c r="F35283"/>
    </row>
    <row r="35284" spans="2:6" x14ac:dyDescent="0.25">
      <c r="B35284" s="55"/>
      <c r="C35284" s="52"/>
      <c r="D35284" s="56"/>
      <c r="F35284"/>
    </row>
    <row r="35285" spans="2:6" x14ac:dyDescent="0.25">
      <c r="B35285" s="55"/>
      <c r="C35285" s="52"/>
      <c r="D35285" s="56"/>
      <c r="F35285"/>
    </row>
    <row r="35286" spans="2:6" x14ac:dyDescent="0.25">
      <c r="B35286" s="55"/>
      <c r="C35286" s="52"/>
      <c r="D35286" s="56"/>
      <c r="F35286"/>
    </row>
    <row r="35287" spans="2:6" x14ac:dyDescent="0.25">
      <c r="B35287" s="55"/>
      <c r="C35287" s="52"/>
      <c r="D35287" s="56"/>
      <c r="F35287"/>
    </row>
    <row r="35288" spans="2:6" x14ac:dyDescent="0.25">
      <c r="B35288" s="55"/>
      <c r="C35288" s="52"/>
      <c r="D35288" s="56"/>
      <c r="F35288"/>
    </row>
    <row r="35289" spans="2:6" x14ac:dyDescent="0.25">
      <c r="B35289" s="55"/>
      <c r="C35289" s="52"/>
      <c r="D35289" s="56"/>
      <c r="F35289"/>
    </row>
    <row r="35290" spans="2:6" x14ac:dyDescent="0.25">
      <c r="B35290" s="55"/>
      <c r="C35290" s="52"/>
      <c r="D35290" s="56"/>
      <c r="F35290"/>
    </row>
    <row r="35291" spans="2:6" x14ac:dyDescent="0.25">
      <c r="B35291" s="55"/>
      <c r="C35291" s="52"/>
      <c r="D35291" s="56"/>
      <c r="F35291"/>
    </row>
    <row r="35292" spans="2:6" x14ac:dyDescent="0.25">
      <c r="B35292" s="55"/>
      <c r="C35292" s="52"/>
      <c r="D35292" s="56"/>
      <c r="F35292"/>
    </row>
    <row r="35293" spans="2:6" x14ac:dyDescent="0.25">
      <c r="B35293" s="55"/>
      <c r="C35293" s="52"/>
      <c r="D35293" s="56"/>
      <c r="F35293"/>
    </row>
    <row r="35294" spans="2:6" x14ac:dyDescent="0.25">
      <c r="B35294" s="55"/>
      <c r="C35294" s="52"/>
      <c r="D35294" s="56"/>
      <c r="F35294"/>
    </row>
    <row r="35295" spans="2:6" x14ac:dyDescent="0.25">
      <c r="B35295" s="55"/>
      <c r="C35295" s="52"/>
      <c r="D35295" s="56"/>
      <c r="F35295"/>
    </row>
    <row r="35296" spans="2:6" x14ac:dyDescent="0.25">
      <c r="B35296" s="55"/>
      <c r="C35296" s="52"/>
      <c r="D35296" s="56"/>
      <c r="F35296"/>
    </row>
    <row r="35297" spans="2:6" x14ac:dyDescent="0.25">
      <c r="B35297" s="55"/>
      <c r="C35297" s="52"/>
      <c r="D35297" s="56"/>
      <c r="F35297"/>
    </row>
    <row r="35298" spans="2:6" x14ac:dyDescent="0.25">
      <c r="B35298" s="55"/>
      <c r="C35298" s="52"/>
      <c r="D35298" s="56"/>
      <c r="F35298"/>
    </row>
    <row r="35299" spans="2:6" x14ac:dyDescent="0.25">
      <c r="B35299" s="55"/>
      <c r="C35299" s="52"/>
      <c r="D35299" s="56"/>
      <c r="F35299"/>
    </row>
    <row r="35300" spans="2:6" x14ac:dyDescent="0.25">
      <c r="B35300" s="55"/>
      <c r="C35300" s="52"/>
      <c r="D35300" s="56"/>
      <c r="F35300"/>
    </row>
    <row r="35301" spans="2:6" x14ac:dyDescent="0.25">
      <c r="B35301" s="55"/>
      <c r="C35301" s="52"/>
      <c r="D35301" s="56"/>
      <c r="F35301"/>
    </row>
    <row r="35302" spans="2:6" x14ac:dyDescent="0.25">
      <c r="B35302" s="55"/>
      <c r="C35302" s="52"/>
      <c r="D35302" s="56"/>
      <c r="F35302"/>
    </row>
    <row r="35303" spans="2:6" x14ac:dyDescent="0.25">
      <c r="B35303" s="55"/>
      <c r="C35303" s="52"/>
      <c r="D35303" s="56"/>
      <c r="F35303"/>
    </row>
    <row r="35304" spans="2:6" x14ac:dyDescent="0.25">
      <c r="B35304" s="55"/>
      <c r="C35304" s="52"/>
      <c r="D35304" s="56"/>
      <c r="F35304"/>
    </row>
    <row r="35305" spans="2:6" x14ac:dyDescent="0.25">
      <c r="B35305" s="55"/>
      <c r="C35305" s="52"/>
      <c r="D35305" s="56"/>
      <c r="F35305"/>
    </row>
    <row r="35306" spans="2:6" x14ac:dyDescent="0.25">
      <c r="B35306" s="55"/>
      <c r="C35306" s="52"/>
      <c r="D35306" s="56"/>
      <c r="F35306"/>
    </row>
    <row r="35307" spans="2:6" x14ac:dyDescent="0.25">
      <c r="B35307" s="55"/>
      <c r="C35307" s="52"/>
      <c r="D35307" s="56"/>
      <c r="F35307"/>
    </row>
    <row r="35308" spans="2:6" x14ac:dyDescent="0.25">
      <c r="B35308" s="55"/>
      <c r="C35308" s="52"/>
      <c r="D35308" s="56"/>
      <c r="F35308"/>
    </row>
    <row r="35309" spans="2:6" x14ac:dyDescent="0.25">
      <c r="B35309" s="55"/>
      <c r="C35309" s="52"/>
      <c r="D35309" s="56"/>
      <c r="F35309"/>
    </row>
    <row r="35310" spans="2:6" x14ac:dyDescent="0.25">
      <c r="B35310" s="55"/>
      <c r="C35310" s="52"/>
      <c r="D35310" s="56"/>
      <c r="F35310"/>
    </row>
    <row r="35311" spans="2:6" x14ac:dyDescent="0.25">
      <c r="B35311" s="55"/>
      <c r="C35311" s="52"/>
      <c r="D35311" s="56"/>
      <c r="F35311"/>
    </row>
    <row r="35312" spans="2:6" x14ac:dyDescent="0.25">
      <c r="B35312" s="55"/>
      <c r="C35312" s="52"/>
      <c r="D35312" s="56"/>
      <c r="F35312"/>
    </row>
    <row r="35313" spans="2:6" x14ac:dyDescent="0.25">
      <c r="B35313" s="55"/>
      <c r="C35313" s="52"/>
      <c r="D35313" s="56"/>
      <c r="F35313"/>
    </row>
    <row r="35314" spans="2:6" x14ac:dyDescent="0.25">
      <c r="B35314" s="55"/>
      <c r="C35314" s="52"/>
      <c r="D35314" s="56"/>
      <c r="F35314"/>
    </row>
    <row r="35315" spans="2:6" x14ac:dyDescent="0.25">
      <c r="B35315" s="55"/>
      <c r="C35315" s="52"/>
      <c r="D35315" s="56"/>
      <c r="F35315"/>
    </row>
    <row r="35316" spans="2:6" x14ac:dyDescent="0.25">
      <c r="B35316" s="55"/>
      <c r="C35316" s="52"/>
      <c r="D35316" s="56"/>
      <c r="F35316"/>
    </row>
    <row r="35317" spans="2:6" x14ac:dyDescent="0.25">
      <c r="B35317" s="55"/>
      <c r="C35317" s="52"/>
      <c r="D35317" s="56"/>
      <c r="F35317"/>
    </row>
    <row r="35318" spans="2:6" x14ac:dyDescent="0.25">
      <c r="B35318" s="55"/>
      <c r="C35318" s="52"/>
      <c r="D35318" s="56"/>
      <c r="F35318"/>
    </row>
    <row r="35319" spans="2:6" x14ac:dyDescent="0.25">
      <c r="B35319" s="55"/>
      <c r="C35319" s="52"/>
      <c r="D35319" s="56"/>
      <c r="F35319"/>
    </row>
    <row r="35320" spans="2:6" x14ac:dyDescent="0.25">
      <c r="B35320" s="55"/>
      <c r="C35320" s="52"/>
      <c r="D35320" s="56"/>
      <c r="F35320"/>
    </row>
    <row r="35321" spans="2:6" x14ac:dyDescent="0.25">
      <c r="B35321" s="55"/>
      <c r="C35321" s="52"/>
      <c r="D35321" s="56"/>
      <c r="F35321"/>
    </row>
    <row r="35322" spans="2:6" x14ac:dyDescent="0.25">
      <c r="B35322" s="55"/>
      <c r="C35322" s="52"/>
      <c r="D35322" s="56"/>
      <c r="F35322"/>
    </row>
    <row r="35323" spans="2:6" x14ac:dyDescent="0.25">
      <c r="B35323" s="55"/>
      <c r="C35323" s="52"/>
      <c r="D35323" s="56"/>
      <c r="F35323"/>
    </row>
    <row r="35324" spans="2:6" x14ac:dyDescent="0.25">
      <c r="B35324" s="55"/>
      <c r="C35324" s="52"/>
      <c r="D35324" s="56"/>
      <c r="F35324"/>
    </row>
    <row r="35325" spans="2:6" x14ac:dyDescent="0.25">
      <c r="B35325" s="55"/>
      <c r="C35325" s="52"/>
      <c r="D35325" s="56"/>
      <c r="F35325"/>
    </row>
    <row r="35326" spans="2:6" x14ac:dyDescent="0.25">
      <c r="B35326" s="55"/>
      <c r="C35326" s="52"/>
      <c r="D35326" s="56"/>
      <c r="F35326"/>
    </row>
    <row r="35327" spans="2:6" x14ac:dyDescent="0.25">
      <c r="B35327" s="55"/>
      <c r="C35327" s="52"/>
      <c r="D35327" s="56"/>
      <c r="F35327"/>
    </row>
    <row r="35328" spans="2:6" x14ac:dyDescent="0.25">
      <c r="B35328" s="55"/>
      <c r="C35328" s="52"/>
      <c r="D35328" s="56"/>
      <c r="F35328"/>
    </row>
    <row r="35329" spans="2:6" x14ac:dyDescent="0.25">
      <c r="B35329" s="55"/>
      <c r="C35329" s="52"/>
      <c r="D35329" s="56"/>
      <c r="F35329"/>
    </row>
    <row r="35330" spans="2:6" x14ac:dyDescent="0.25">
      <c r="B35330" s="55"/>
      <c r="C35330" s="52"/>
      <c r="D35330" s="56"/>
      <c r="F35330"/>
    </row>
    <row r="35331" spans="2:6" x14ac:dyDescent="0.25">
      <c r="B35331" s="55"/>
      <c r="C35331" s="52"/>
      <c r="D35331" s="56"/>
      <c r="F35331"/>
    </row>
    <row r="35332" spans="2:6" x14ac:dyDescent="0.25">
      <c r="B35332" s="55"/>
      <c r="C35332" s="52"/>
      <c r="D35332" s="56"/>
      <c r="F35332"/>
    </row>
    <row r="35333" spans="2:6" x14ac:dyDescent="0.25">
      <c r="B35333" s="55"/>
      <c r="C35333" s="52"/>
      <c r="D35333" s="56"/>
      <c r="F35333"/>
    </row>
    <row r="35334" spans="2:6" x14ac:dyDescent="0.25">
      <c r="B35334" s="55"/>
      <c r="C35334" s="52"/>
      <c r="D35334" s="56"/>
      <c r="F35334"/>
    </row>
    <row r="35335" spans="2:6" x14ac:dyDescent="0.25">
      <c r="B35335" s="55"/>
      <c r="C35335" s="52"/>
      <c r="D35335" s="56"/>
      <c r="F35335"/>
    </row>
    <row r="35336" spans="2:6" x14ac:dyDescent="0.25">
      <c r="B35336" s="55"/>
      <c r="C35336" s="52"/>
      <c r="D35336" s="56"/>
      <c r="F35336"/>
    </row>
    <row r="35337" spans="2:6" x14ac:dyDescent="0.25">
      <c r="B35337" s="55"/>
      <c r="C35337" s="52"/>
      <c r="D35337" s="56"/>
      <c r="F35337"/>
    </row>
    <row r="35338" spans="2:6" x14ac:dyDescent="0.25">
      <c r="B35338" s="55"/>
      <c r="C35338" s="52"/>
      <c r="D35338" s="56"/>
      <c r="F35338"/>
    </row>
    <row r="35339" spans="2:6" x14ac:dyDescent="0.25">
      <c r="B35339" s="55"/>
      <c r="C35339" s="52"/>
      <c r="D35339" s="56"/>
      <c r="F35339"/>
    </row>
    <row r="35340" spans="2:6" x14ac:dyDescent="0.25">
      <c r="B35340" s="55"/>
      <c r="C35340" s="52"/>
      <c r="D35340" s="56"/>
      <c r="F35340"/>
    </row>
    <row r="35341" spans="2:6" x14ac:dyDescent="0.25">
      <c r="B35341" s="55"/>
      <c r="C35341" s="52"/>
      <c r="D35341" s="56"/>
      <c r="F35341"/>
    </row>
    <row r="35342" spans="2:6" x14ac:dyDescent="0.25">
      <c r="B35342" s="55"/>
      <c r="C35342" s="52"/>
      <c r="D35342" s="56"/>
      <c r="F35342"/>
    </row>
    <row r="35343" spans="2:6" x14ac:dyDescent="0.25">
      <c r="B35343" s="55"/>
      <c r="C35343" s="52"/>
      <c r="D35343" s="56"/>
      <c r="F35343"/>
    </row>
    <row r="35344" spans="2:6" x14ac:dyDescent="0.25">
      <c r="B35344" s="55"/>
      <c r="C35344" s="52"/>
      <c r="D35344" s="56"/>
      <c r="F35344"/>
    </row>
    <row r="35345" spans="2:6" x14ac:dyDescent="0.25">
      <c r="B35345" s="55"/>
      <c r="C35345" s="52"/>
      <c r="D35345" s="56"/>
      <c r="F35345"/>
    </row>
    <row r="35346" spans="2:6" x14ac:dyDescent="0.25">
      <c r="B35346" s="55"/>
      <c r="C35346" s="52"/>
      <c r="D35346" s="56"/>
      <c r="F35346"/>
    </row>
    <row r="35347" spans="2:6" x14ac:dyDescent="0.25">
      <c r="B35347" s="55"/>
      <c r="C35347" s="52"/>
      <c r="D35347" s="56"/>
      <c r="F35347"/>
    </row>
    <row r="35348" spans="2:6" x14ac:dyDescent="0.25">
      <c r="B35348" s="55"/>
      <c r="C35348" s="52"/>
      <c r="D35348" s="56"/>
      <c r="F35348"/>
    </row>
    <row r="35349" spans="2:6" x14ac:dyDescent="0.25">
      <c r="B35349" s="55"/>
      <c r="C35349" s="52"/>
      <c r="D35349" s="56"/>
      <c r="F35349"/>
    </row>
    <row r="35350" spans="2:6" x14ac:dyDescent="0.25">
      <c r="B35350" s="55"/>
      <c r="C35350" s="52"/>
      <c r="D35350" s="56"/>
      <c r="F35350"/>
    </row>
    <row r="35351" spans="2:6" x14ac:dyDescent="0.25">
      <c r="B35351" s="55"/>
      <c r="C35351" s="52"/>
      <c r="D35351" s="56"/>
      <c r="F35351"/>
    </row>
    <row r="35352" spans="2:6" x14ac:dyDescent="0.25">
      <c r="B35352" s="55"/>
      <c r="C35352" s="52"/>
      <c r="D35352" s="56"/>
      <c r="F35352"/>
    </row>
    <row r="35353" spans="2:6" x14ac:dyDescent="0.25">
      <c r="B35353" s="55"/>
      <c r="C35353" s="52"/>
      <c r="D35353" s="56"/>
      <c r="F35353"/>
    </row>
    <row r="35354" spans="2:6" x14ac:dyDescent="0.25">
      <c r="B35354" s="55"/>
      <c r="C35354" s="52"/>
      <c r="D35354" s="56"/>
      <c r="F35354"/>
    </row>
    <row r="35355" spans="2:6" x14ac:dyDescent="0.25">
      <c r="B35355" s="55"/>
      <c r="C35355" s="52"/>
      <c r="D35355" s="56"/>
      <c r="F35355"/>
    </row>
    <row r="35356" spans="2:6" x14ac:dyDescent="0.25">
      <c r="B35356" s="55"/>
      <c r="C35356" s="52"/>
      <c r="D35356" s="56"/>
      <c r="F35356"/>
    </row>
    <row r="35357" spans="2:6" x14ac:dyDescent="0.25">
      <c r="B35357" s="55"/>
      <c r="C35357" s="52"/>
      <c r="D35357" s="56"/>
      <c r="F35357"/>
    </row>
    <row r="35358" spans="2:6" x14ac:dyDescent="0.25">
      <c r="B35358" s="55"/>
      <c r="C35358" s="52"/>
      <c r="D35358" s="56"/>
      <c r="F35358"/>
    </row>
    <row r="35359" spans="2:6" x14ac:dyDescent="0.25">
      <c r="B35359" s="55"/>
      <c r="C35359" s="52"/>
      <c r="D35359" s="56"/>
      <c r="F35359"/>
    </row>
    <row r="35360" spans="2:6" x14ac:dyDescent="0.25">
      <c r="B35360" s="55"/>
      <c r="C35360" s="52"/>
      <c r="D35360" s="56"/>
      <c r="F35360"/>
    </row>
    <row r="35361" spans="2:6" x14ac:dyDescent="0.25">
      <c r="B35361" s="55"/>
      <c r="C35361" s="52"/>
      <c r="D35361" s="56"/>
      <c r="F35361"/>
    </row>
    <row r="35362" spans="2:6" x14ac:dyDescent="0.25">
      <c r="B35362" s="55"/>
      <c r="C35362" s="52"/>
      <c r="D35362" s="56"/>
      <c r="F35362"/>
    </row>
    <row r="35363" spans="2:6" x14ac:dyDescent="0.25">
      <c r="B35363" s="55"/>
      <c r="C35363" s="52"/>
      <c r="D35363" s="56"/>
      <c r="F35363"/>
    </row>
    <row r="35364" spans="2:6" x14ac:dyDescent="0.25">
      <c r="B35364" s="55"/>
      <c r="C35364" s="52"/>
      <c r="D35364" s="56"/>
      <c r="F35364"/>
    </row>
    <row r="35365" spans="2:6" x14ac:dyDescent="0.25">
      <c r="B35365" s="55"/>
      <c r="C35365" s="52"/>
      <c r="D35365" s="56"/>
      <c r="F35365"/>
    </row>
    <row r="35366" spans="2:6" x14ac:dyDescent="0.25">
      <c r="B35366" s="55"/>
      <c r="C35366" s="52"/>
      <c r="D35366" s="56"/>
      <c r="F35366"/>
    </row>
    <row r="35367" spans="2:6" x14ac:dyDescent="0.25">
      <c r="B35367" s="55"/>
      <c r="C35367" s="52"/>
      <c r="D35367" s="56"/>
      <c r="F35367"/>
    </row>
    <row r="35368" spans="2:6" x14ac:dyDescent="0.25">
      <c r="B35368" s="55"/>
      <c r="C35368" s="52"/>
      <c r="D35368" s="56"/>
      <c r="F35368"/>
    </row>
    <row r="35369" spans="2:6" x14ac:dyDescent="0.25">
      <c r="B35369" s="55"/>
      <c r="C35369" s="52"/>
      <c r="D35369" s="56"/>
      <c r="F35369"/>
    </row>
    <row r="35370" spans="2:6" x14ac:dyDescent="0.25">
      <c r="B35370" s="55"/>
      <c r="C35370" s="52"/>
      <c r="D35370" s="56"/>
      <c r="F35370"/>
    </row>
    <row r="35371" spans="2:6" x14ac:dyDescent="0.25">
      <c r="B35371" s="55"/>
      <c r="C35371" s="52"/>
      <c r="D35371" s="56"/>
      <c r="F35371"/>
    </row>
    <row r="35372" spans="2:6" x14ac:dyDescent="0.25">
      <c r="B35372" s="55"/>
      <c r="C35372" s="52"/>
      <c r="D35372" s="56"/>
      <c r="F35372"/>
    </row>
    <row r="35373" spans="2:6" x14ac:dyDescent="0.25">
      <c r="B35373" s="55"/>
      <c r="C35373" s="52"/>
      <c r="D35373" s="56"/>
      <c r="F35373"/>
    </row>
    <row r="35374" spans="2:6" x14ac:dyDescent="0.25">
      <c r="B35374" s="55"/>
      <c r="C35374" s="52"/>
      <c r="D35374" s="56"/>
      <c r="F35374"/>
    </row>
    <row r="35375" spans="2:6" x14ac:dyDescent="0.25">
      <c r="B35375" s="55"/>
      <c r="C35375" s="52"/>
      <c r="D35375" s="56"/>
      <c r="F35375"/>
    </row>
    <row r="35376" spans="2:6" x14ac:dyDescent="0.25">
      <c r="B35376" s="55"/>
      <c r="C35376" s="52"/>
      <c r="D35376" s="56"/>
      <c r="F35376"/>
    </row>
    <row r="35377" spans="2:6" x14ac:dyDescent="0.25">
      <c r="B35377" s="55"/>
      <c r="C35377" s="52"/>
      <c r="D35377" s="56"/>
      <c r="F35377"/>
    </row>
    <row r="35378" spans="2:6" x14ac:dyDescent="0.25">
      <c r="B35378" s="55"/>
      <c r="C35378" s="52"/>
      <c r="D35378" s="56"/>
      <c r="F35378"/>
    </row>
    <row r="35379" spans="2:6" x14ac:dyDescent="0.25">
      <c r="B35379" s="55"/>
      <c r="C35379" s="52"/>
      <c r="D35379" s="56"/>
      <c r="F35379"/>
    </row>
    <row r="35380" spans="2:6" x14ac:dyDescent="0.25">
      <c r="B35380" s="55"/>
      <c r="C35380" s="52"/>
      <c r="D35380" s="56"/>
      <c r="F35380"/>
    </row>
    <row r="35381" spans="2:6" x14ac:dyDescent="0.25">
      <c r="B35381" s="55"/>
      <c r="C35381" s="52"/>
      <c r="D35381" s="56"/>
      <c r="F35381"/>
    </row>
    <row r="35382" spans="2:6" x14ac:dyDescent="0.25">
      <c r="B35382" s="55"/>
      <c r="C35382" s="52"/>
      <c r="D35382" s="56"/>
      <c r="F35382"/>
    </row>
    <row r="35383" spans="2:6" x14ac:dyDescent="0.25">
      <c r="B35383" s="55"/>
      <c r="C35383" s="52"/>
      <c r="D35383" s="56"/>
      <c r="F35383"/>
    </row>
    <row r="35384" spans="2:6" x14ac:dyDescent="0.25">
      <c r="B35384" s="55"/>
      <c r="C35384" s="52"/>
      <c r="D35384" s="56"/>
      <c r="F35384"/>
    </row>
    <row r="35385" spans="2:6" x14ac:dyDescent="0.25">
      <c r="B35385" s="55"/>
      <c r="C35385" s="52"/>
      <c r="D35385" s="56"/>
      <c r="F35385"/>
    </row>
    <row r="35386" spans="2:6" x14ac:dyDescent="0.25">
      <c r="B35386" s="55"/>
      <c r="C35386" s="52"/>
      <c r="D35386" s="56"/>
      <c r="F35386"/>
    </row>
    <row r="35387" spans="2:6" x14ac:dyDescent="0.25">
      <c r="B35387" s="55"/>
      <c r="C35387" s="52"/>
      <c r="D35387" s="56"/>
      <c r="F35387"/>
    </row>
    <row r="35388" spans="2:6" x14ac:dyDescent="0.25">
      <c r="B35388" s="55"/>
      <c r="C35388" s="52"/>
      <c r="D35388" s="56"/>
      <c r="F35388"/>
    </row>
    <row r="35389" spans="2:6" x14ac:dyDescent="0.25">
      <c r="B35389" s="55"/>
      <c r="C35389" s="52"/>
      <c r="D35389" s="56"/>
      <c r="F35389"/>
    </row>
    <row r="35390" spans="2:6" x14ac:dyDescent="0.25">
      <c r="B35390" s="55"/>
      <c r="C35390" s="52"/>
      <c r="D35390" s="56"/>
      <c r="F35390"/>
    </row>
    <row r="35391" spans="2:6" x14ac:dyDescent="0.25">
      <c r="B35391" s="55"/>
      <c r="C35391" s="52"/>
      <c r="D35391" s="56"/>
      <c r="F35391"/>
    </row>
    <row r="35392" spans="2:6" x14ac:dyDescent="0.25">
      <c r="B35392" s="55"/>
      <c r="C35392" s="52"/>
      <c r="D35392" s="56"/>
      <c r="F35392"/>
    </row>
    <row r="35393" spans="2:6" x14ac:dyDescent="0.25">
      <c r="B35393" s="55"/>
      <c r="C35393" s="52"/>
      <c r="D35393" s="56"/>
      <c r="F35393"/>
    </row>
    <row r="35394" spans="2:6" x14ac:dyDescent="0.25">
      <c r="B35394" s="55"/>
      <c r="C35394" s="52"/>
      <c r="D35394" s="56"/>
      <c r="F35394"/>
    </row>
    <row r="35395" spans="2:6" x14ac:dyDescent="0.25">
      <c r="B35395" s="55"/>
      <c r="C35395" s="52"/>
      <c r="D35395" s="56"/>
      <c r="F35395"/>
    </row>
    <row r="35396" spans="2:6" x14ac:dyDescent="0.25">
      <c r="B35396" s="55"/>
      <c r="C35396" s="52"/>
      <c r="D35396" s="56"/>
      <c r="F35396"/>
    </row>
    <row r="35397" spans="2:6" x14ac:dyDescent="0.25">
      <c r="B35397" s="55"/>
      <c r="C35397" s="52"/>
      <c r="D35397" s="56"/>
      <c r="F35397"/>
    </row>
    <row r="35398" spans="2:6" x14ac:dyDescent="0.25">
      <c r="B35398" s="55"/>
      <c r="C35398" s="52"/>
      <c r="D35398" s="56"/>
      <c r="F35398"/>
    </row>
    <row r="35399" spans="2:6" x14ac:dyDescent="0.25">
      <c r="B35399" s="55"/>
      <c r="C35399" s="52"/>
      <c r="D35399" s="56"/>
      <c r="F35399"/>
    </row>
    <row r="35400" spans="2:6" x14ac:dyDescent="0.25">
      <c r="B35400" s="55"/>
      <c r="C35400" s="52"/>
      <c r="D35400" s="56"/>
      <c r="F35400"/>
    </row>
    <row r="35401" spans="2:6" x14ac:dyDescent="0.25">
      <c r="B35401" s="55"/>
      <c r="C35401" s="52"/>
      <c r="D35401" s="56"/>
      <c r="F35401"/>
    </row>
    <row r="35402" spans="2:6" x14ac:dyDescent="0.25">
      <c r="B35402" s="55"/>
      <c r="C35402" s="52"/>
      <c r="D35402" s="56"/>
      <c r="F35402"/>
    </row>
    <row r="35403" spans="2:6" x14ac:dyDescent="0.25">
      <c r="B35403" s="55"/>
      <c r="C35403" s="52"/>
      <c r="D35403" s="56"/>
      <c r="F35403"/>
    </row>
    <row r="35404" spans="2:6" x14ac:dyDescent="0.25">
      <c r="B35404" s="55"/>
      <c r="C35404" s="52"/>
      <c r="D35404" s="56"/>
      <c r="F35404"/>
    </row>
    <row r="35405" spans="2:6" x14ac:dyDescent="0.25">
      <c r="B35405" s="55"/>
      <c r="C35405" s="52"/>
      <c r="D35405" s="56"/>
      <c r="F35405"/>
    </row>
    <row r="35406" spans="2:6" x14ac:dyDescent="0.25">
      <c r="B35406" s="55"/>
      <c r="C35406" s="52"/>
      <c r="D35406" s="56"/>
      <c r="F35406"/>
    </row>
    <row r="35407" spans="2:6" x14ac:dyDescent="0.25">
      <c r="B35407" s="55"/>
      <c r="C35407" s="52"/>
      <c r="D35407" s="56"/>
      <c r="F35407"/>
    </row>
    <row r="35408" spans="2:6" x14ac:dyDescent="0.25">
      <c r="B35408" s="55"/>
      <c r="C35408" s="52"/>
      <c r="D35408" s="56"/>
      <c r="F35408"/>
    </row>
    <row r="35409" spans="2:6" x14ac:dyDescent="0.25">
      <c r="B35409" s="55"/>
      <c r="C35409" s="52"/>
      <c r="D35409" s="56"/>
      <c r="F35409"/>
    </row>
    <row r="35410" spans="2:6" x14ac:dyDescent="0.25">
      <c r="B35410" s="55"/>
      <c r="C35410" s="52"/>
      <c r="D35410" s="56"/>
      <c r="F35410"/>
    </row>
    <row r="35411" spans="2:6" x14ac:dyDescent="0.25">
      <c r="B35411" s="55"/>
      <c r="C35411" s="52"/>
      <c r="D35411" s="56"/>
      <c r="F35411"/>
    </row>
    <row r="35412" spans="2:6" x14ac:dyDescent="0.25">
      <c r="B35412" s="55"/>
      <c r="C35412" s="52"/>
      <c r="D35412" s="56"/>
      <c r="F35412"/>
    </row>
    <row r="35413" spans="2:6" x14ac:dyDescent="0.25">
      <c r="B35413" s="55"/>
      <c r="C35413" s="52"/>
      <c r="D35413" s="56"/>
      <c r="F35413"/>
    </row>
    <row r="35414" spans="2:6" x14ac:dyDescent="0.25">
      <c r="B35414" s="55"/>
      <c r="C35414" s="52"/>
      <c r="D35414" s="56"/>
      <c r="F35414"/>
    </row>
    <row r="35415" spans="2:6" x14ac:dyDescent="0.25">
      <c r="B35415" s="55"/>
      <c r="C35415" s="52"/>
      <c r="D35415" s="56"/>
      <c r="F35415"/>
    </row>
    <row r="35416" spans="2:6" x14ac:dyDescent="0.25">
      <c r="B35416" s="55"/>
      <c r="C35416" s="52"/>
      <c r="D35416" s="56"/>
      <c r="F35416"/>
    </row>
    <row r="35417" spans="2:6" x14ac:dyDescent="0.25">
      <c r="B35417" s="55"/>
      <c r="C35417" s="52"/>
      <c r="D35417" s="56"/>
      <c r="F35417"/>
    </row>
    <row r="35418" spans="2:6" x14ac:dyDescent="0.25">
      <c r="B35418" s="55"/>
      <c r="C35418" s="52"/>
      <c r="D35418" s="56"/>
      <c r="F35418"/>
    </row>
    <row r="35419" spans="2:6" x14ac:dyDescent="0.25">
      <c r="B35419" s="55"/>
      <c r="C35419" s="52"/>
      <c r="D35419" s="56"/>
      <c r="F35419"/>
    </row>
    <row r="35420" spans="2:6" x14ac:dyDescent="0.25">
      <c r="B35420" s="55"/>
      <c r="C35420" s="52"/>
      <c r="D35420" s="56"/>
      <c r="F35420"/>
    </row>
    <row r="35421" spans="2:6" x14ac:dyDescent="0.25">
      <c r="B35421" s="55"/>
      <c r="C35421" s="52"/>
      <c r="D35421" s="56"/>
      <c r="F35421"/>
    </row>
    <row r="35422" spans="2:6" x14ac:dyDescent="0.25">
      <c r="B35422" s="55"/>
      <c r="C35422" s="52"/>
      <c r="D35422" s="56"/>
      <c r="F35422"/>
    </row>
    <row r="35423" spans="2:6" x14ac:dyDescent="0.25">
      <c r="B35423" s="55"/>
      <c r="C35423" s="52"/>
      <c r="D35423" s="56"/>
      <c r="F35423"/>
    </row>
    <row r="35424" spans="2:6" x14ac:dyDescent="0.25">
      <c r="B35424" s="55"/>
      <c r="C35424" s="52"/>
      <c r="D35424" s="56"/>
      <c r="F35424"/>
    </row>
    <row r="35425" spans="2:6" x14ac:dyDescent="0.25">
      <c r="B35425" s="55"/>
      <c r="C35425" s="52"/>
      <c r="D35425" s="56"/>
      <c r="F35425"/>
    </row>
    <row r="35426" spans="2:6" x14ac:dyDescent="0.25">
      <c r="B35426" s="55"/>
      <c r="C35426" s="52"/>
      <c r="D35426" s="56"/>
      <c r="F35426"/>
    </row>
    <row r="35427" spans="2:6" x14ac:dyDescent="0.25">
      <c r="B35427" s="55"/>
      <c r="C35427" s="52"/>
      <c r="D35427" s="56"/>
      <c r="F35427"/>
    </row>
    <row r="35428" spans="2:6" x14ac:dyDescent="0.25">
      <c r="B35428" s="55"/>
      <c r="C35428" s="52"/>
      <c r="D35428" s="56"/>
      <c r="F35428"/>
    </row>
    <row r="35429" spans="2:6" x14ac:dyDescent="0.25">
      <c r="B35429" s="55"/>
      <c r="C35429" s="52"/>
      <c r="D35429" s="56"/>
      <c r="F35429"/>
    </row>
    <row r="35430" spans="2:6" x14ac:dyDescent="0.25">
      <c r="B35430" s="55"/>
      <c r="C35430" s="52"/>
      <c r="D35430" s="56"/>
      <c r="F35430"/>
    </row>
    <row r="35431" spans="2:6" x14ac:dyDescent="0.25">
      <c r="B35431" s="55"/>
      <c r="C35431" s="52"/>
      <c r="D35431" s="56"/>
      <c r="F35431"/>
    </row>
    <row r="35432" spans="2:6" x14ac:dyDescent="0.25">
      <c r="B35432" s="55"/>
      <c r="C35432" s="52"/>
      <c r="D35432" s="56"/>
      <c r="F35432"/>
    </row>
    <row r="35433" spans="2:6" x14ac:dyDescent="0.25">
      <c r="B35433" s="55"/>
      <c r="C35433" s="52"/>
      <c r="D35433" s="56"/>
      <c r="F35433"/>
    </row>
    <row r="35434" spans="2:6" x14ac:dyDescent="0.25">
      <c r="B35434" s="55"/>
      <c r="C35434" s="52"/>
      <c r="D35434" s="56"/>
      <c r="F35434"/>
    </row>
    <row r="35435" spans="2:6" x14ac:dyDescent="0.25">
      <c r="B35435" s="55"/>
      <c r="C35435" s="52"/>
      <c r="D35435" s="56"/>
      <c r="F35435"/>
    </row>
    <row r="35436" spans="2:6" x14ac:dyDescent="0.25">
      <c r="B35436" s="55"/>
      <c r="C35436" s="52"/>
      <c r="D35436" s="56"/>
      <c r="F35436"/>
    </row>
    <row r="35437" spans="2:6" x14ac:dyDescent="0.25">
      <c r="B35437" s="55"/>
      <c r="C35437" s="52"/>
      <c r="D35437" s="56"/>
      <c r="F35437"/>
    </row>
    <row r="35438" spans="2:6" x14ac:dyDescent="0.25">
      <c r="B35438" s="55"/>
      <c r="C35438" s="52"/>
      <c r="D35438" s="56"/>
      <c r="F35438"/>
    </row>
    <row r="35439" spans="2:6" x14ac:dyDescent="0.25">
      <c r="B35439" s="55"/>
      <c r="C35439" s="52"/>
      <c r="D35439" s="56"/>
      <c r="F35439"/>
    </row>
    <row r="35440" spans="2:6" x14ac:dyDescent="0.25">
      <c r="B35440" s="55"/>
      <c r="C35440" s="52"/>
      <c r="D35440" s="56"/>
      <c r="F35440"/>
    </row>
    <row r="35441" spans="2:6" x14ac:dyDescent="0.25">
      <c r="B35441" s="55"/>
      <c r="C35441" s="52"/>
      <c r="D35441" s="56"/>
      <c r="F35441"/>
    </row>
    <row r="35442" spans="2:6" x14ac:dyDescent="0.25">
      <c r="B35442" s="55"/>
      <c r="C35442" s="52"/>
      <c r="D35442" s="56"/>
      <c r="F35442"/>
    </row>
    <row r="35443" spans="2:6" x14ac:dyDescent="0.25">
      <c r="B35443" s="55"/>
      <c r="C35443" s="52"/>
      <c r="D35443" s="56"/>
      <c r="F35443"/>
    </row>
    <row r="35444" spans="2:6" x14ac:dyDescent="0.25">
      <c r="B35444" s="55"/>
      <c r="C35444" s="52"/>
      <c r="D35444" s="56"/>
      <c r="F35444"/>
    </row>
    <row r="35445" spans="2:6" x14ac:dyDescent="0.25">
      <c r="B35445" s="55"/>
      <c r="C35445" s="52"/>
      <c r="D35445" s="56"/>
      <c r="F35445"/>
    </row>
    <row r="35446" spans="2:6" x14ac:dyDescent="0.25">
      <c r="B35446" s="55"/>
      <c r="C35446" s="52"/>
      <c r="D35446" s="56"/>
      <c r="F35446"/>
    </row>
    <row r="35447" spans="2:6" x14ac:dyDescent="0.25">
      <c r="B35447" s="55"/>
      <c r="C35447" s="52"/>
      <c r="D35447" s="56"/>
      <c r="F35447"/>
    </row>
    <row r="35448" spans="2:6" x14ac:dyDescent="0.25">
      <c r="B35448" s="55"/>
      <c r="C35448" s="52"/>
      <c r="D35448" s="56"/>
      <c r="F35448"/>
    </row>
    <row r="35449" spans="2:6" x14ac:dyDescent="0.25">
      <c r="B35449" s="55"/>
      <c r="C35449" s="52"/>
      <c r="D35449" s="56"/>
      <c r="F35449"/>
    </row>
    <row r="35450" spans="2:6" x14ac:dyDescent="0.25">
      <c r="B35450" s="55"/>
      <c r="C35450" s="52"/>
      <c r="D35450" s="56"/>
      <c r="F35450"/>
    </row>
    <row r="35451" spans="2:6" x14ac:dyDescent="0.25">
      <c r="B35451" s="55"/>
      <c r="C35451" s="52"/>
      <c r="D35451" s="56"/>
      <c r="F35451"/>
    </row>
    <row r="35452" spans="2:6" x14ac:dyDescent="0.25">
      <c r="B35452" s="55"/>
      <c r="C35452" s="52"/>
      <c r="D35452" s="56"/>
      <c r="F35452"/>
    </row>
    <row r="35453" spans="2:6" x14ac:dyDescent="0.25">
      <c r="B35453" s="55"/>
      <c r="C35453" s="52"/>
      <c r="D35453" s="56"/>
      <c r="F35453"/>
    </row>
    <row r="35454" spans="2:6" x14ac:dyDescent="0.25">
      <c r="B35454" s="55"/>
      <c r="C35454" s="52"/>
      <c r="D35454" s="56"/>
      <c r="F35454"/>
    </row>
    <row r="35455" spans="2:6" x14ac:dyDescent="0.25">
      <c r="B35455" s="55"/>
      <c r="C35455" s="52"/>
      <c r="D35455" s="56"/>
      <c r="F35455"/>
    </row>
    <row r="35456" spans="2:6" x14ac:dyDescent="0.25">
      <c r="B35456" s="55"/>
      <c r="C35456" s="52"/>
      <c r="D35456" s="56"/>
      <c r="F35456"/>
    </row>
    <row r="35457" spans="2:6" x14ac:dyDescent="0.25">
      <c r="B35457" s="55"/>
      <c r="C35457" s="52"/>
      <c r="D35457" s="56"/>
      <c r="F35457"/>
    </row>
    <row r="35458" spans="2:6" x14ac:dyDescent="0.25">
      <c r="B35458" s="55"/>
      <c r="C35458" s="52"/>
      <c r="D35458" s="56"/>
      <c r="F35458"/>
    </row>
    <row r="35459" spans="2:6" x14ac:dyDescent="0.25">
      <c r="B35459" s="55"/>
      <c r="C35459" s="52"/>
      <c r="D35459" s="56"/>
      <c r="F35459"/>
    </row>
    <row r="35460" spans="2:6" x14ac:dyDescent="0.25">
      <c r="B35460" s="55"/>
      <c r="C35460" s="52"/>
      <c r="D35460" s="56"/>
      <c r="F35460"/>
    </row>
    <row r="35461" spans="2:6" x14ac:dyDescent="0.25">
      <c r="B35461" s="55"/>
      <c r="C35461" s="52"/>
      <c r="D35461" s="56"/>
      <c r="F35461"/>
    </row>
    <row r="35462" spans="2:6" x14ac:dyDescent="0.25">
      <c r="B35462" s="55"/>
      <c r="C35462" s="52"/>
      <c r="D35462" s="56"/>
      <c r="F35462"/>
    </row>
    <row r="35463" spans="2:6" x14ac:dyDescent="0.25">
      <c r="B35463" s="55"/>
      <c r="C35463" s="52"/>
      <c r="D35463" s="56"/>
      <c r="F35463"/>
    </row>
    <row r="35464" spans="2:6" x14ac:dyDescent="0.25">
      <c r="B35464" s="55"/>
      <c r="C35464" s="52"/>
      <c r="D35464" s="56"/>
      <c r="F35464"/>
    </row>
    <row r="35465" spans="2:6" x14ac:dyDescent="0.25">
      <c r="B35465" s="55"/>
      <c r="C35465" s="52"/>
      <c r="D35465" s="56"/>
      <c r="F35465"/>
    </row>
    <row r="35466" spans="2:6" x14ac:dyDescent="0.25">
      <c r="B35466" s="55"/>
      <c r="C35466" s="52"/>
      <c r="D35466" s="56"/>
      <c r="F35466"/>
    </row>
    <row r="35467" spans="2:6" x14ac:dyDescent="0.25">
      <c r="B35467" s="55"/>
      <c r="C35467" s="52"/>
      <c r="D35467" s="56"/>
      <c r="F35467"/>
    </row>
    <row r="35468" spans="2:6" x14ac:dyDescent="0.25">
      <c r="B35468" s="55"/>
      <c r="C35468" s="52"/>
      <c r="D35468" s="56"/>
      <c r="F35468"/>
    </row>
    <row r="35469" spans="2:6" x14ac:dyDescent="0.25">
      <c r="B35469" s="55"/>
      <c r="C35469" s="52"/>
      <c r="D35469" s="56"/>
      <c r="F35469"/>
    </row>
    <row r="35470" spans="2:6" x14ac:dyDescent="0.25">
      <c r="B35470" s="55"/>
      <c r="C35470" s="52"/>
      <c r="D35470" s="56"/>
      <c r="F35470"/>
    </row>
    <row r="35471" spans="2:6" x14ac:dyDescent="0.25">
      <c r="B35471" s="55"/>
      <c r="C35471" s="52"/>
      <c r="D35471" s="56"/>
      <c r="F35471"/>
    </row>
    <row r="35472" spans="2:6" x14ac:dyDescent="0.25">
      <c r="B35472" s="55"/>
      <c r="C35472" s="52"/>
      <c r="D35472" s="56"/>
      <c r="F35472"/>
    </row>
    <row r="35473" spans="2:6" x14ac:dyDescent="0.25">
      <c r="B35473" s="55"/>
      <c r="C35473" s="52"/>
      <c r="D35473" s="56"/>
      <c r="F35473"/>
    </row>
    <row r="35474" spans="2:6" x14ac:dyDescent="0.25">
      <c r="B35474" s="55"/>
      <c r="C35474" s="52"/>
      <c r="D35474" s="56"/>
      <c r="F35474"/>
    </row>
    <row r="35475" spans="2:6" x14ac:dyDescent="0.25">
      <c r="B35475" s="55"/>
      <c r="C35475" s="52"/>
      <c r="D35475" s="56"/>
      <c r="F35475"/>
    </row>
    <row r="35476" spans="2:6" x14ac:dyDescent="0.25">
      <c r="B35476" s="55"/>
      <c r="C35476" s="52"/>
      <c r="D35476" s="56"/>
      <c r="F35476"/>
    </row>
    <row r="35477" spans="2:6" x14ac:dyDescent="0.25">
      <c r="B35477" s="55"/>
      <c r="C35477" s="52"/>
      <c r="D35477" s="56"/>
      <c r="F35477"/>
    </row>
    <row r="35478" spans="2:6" x14ac:dyDescent="0.25">
      <c r="B35478" s="55"/>
      <c r="C35478" s="52"/>
      <c r="D35478" s="56"/>
      <c r="F35478"/>
    </row>
    <row r="35479" spans="2:6" x14ac:dyDescent="0.25">
      <c r="B35479" s="55"/>
      <c r="C35479" s="52"/>
      <c r="D35479" s="56"/>
      <c r="F35479"/>
    </row>
    <row r="35480" spans="2:6" x14ac:dyDescent="0.25">
      <c r="B35480" s="55"/>
      <c r="C35480" s="52"/>
      <c r="D35480" s="56"/>
      <c r="F35480"/>
    </row>
    <row r="35481" spans="2:6" x14ac:dyDescent="0.25">
      <c r="B35481" s="55"/>
      <c r="C35481" s="52"/>
      <c r="D35481" s="56"/>
      <c r="F35481"/>
    </row>
    <row r="35482" spans="2:6" x14ac:dyDescent="0.25">
      <c r="B35482" s="55"/>
      <c r="C35482" s="52"/>
      <c r="D35482" s="56"/>
      <c r="F35482"/>
    </row>
    <row r="35483" spans="2:6" x14ac:dyDescent="0.25">
      <c r="B35483" s="55"/>
      <c r="C35483" s="52"/>
      <c r="D35483" s="56"/>
      <c r="F35483"/>
    </row>
    <row r="35484" spans="2:6" x14ac:dyDescent="0.25">
      <c r="B35484" s="55"/>
      <c r="C35484" s="52"/>
      <c r="D35484" s="56"/>
      <c r="F35484"/>
    </row>
    <row r="35485" spans="2:6" x14ac:dyDescent="0.25">
      <c r="B35485" s="55"/>
      <c r="C35485" s="52"/>
      <c r="D35485" s="56"/>
      <c r="F35485"/>
    </row>
    <row r="35486" spans="2:6" x14ac:dyDescent="0.25">
      <c r="B35486" s="55"/>
      <c r="C35486" s="52"/>
      <c r="D35486" s="56"/>
      <c r="F35486"/>
    </row>
    <row r="35487" spans="2:6" x14ac:dyDescent="0.25">
      <c r="B35487" s="55"/>
      <c r="C35487" s="52"/>
      <c r="D35487" s="56"/>
      <c r="F35487"/>
    </row>
    <row r="35488" spans="2:6" x14ac:dyDescent="0.25">
      <c r="B35488" s="55"/>
      <c r="C35488" s="52"/>
      <c r="D35488" s="56"/>
      <c r="F35488"/>
    </row>
    <row r="35489" spans="2:6" x14ac:dyDescent="0.25">
      <c r="B35489" s="55"/>
      <c r="C35489" s="52"/>
      <c r="D35489" s="56"/>
      <c r="F35489"/>
    </row>
    <row r="35490" spans="2:6" x14ac:dyDescent="0.25">
      <c r="B35490" s="55"/>
      <c r="C35490" s="52"/>
      <c r="D35490" s="56"/>
      <c r="F35490"/>
    </row>
    <row r="35491" spans="2:6" x14ac:dyDescent="0.25">
      <c r="B35491" s="55"/>
      <c r="C35491" s="52"/>
      <c r="D35491" s="56"/>
      <c r="F35491"/>
    </row>
    <row r="35492" spans="2:6" x14ac:dyDescent="0.25">
      <c r="B35492" s="55"/>
      <c r="C35492" s="52"/>
      <c r="D35492" s="56"/>
      <c r="F35492"/>
    </row>
    <row r="35493" spans="2:6" x14ac:dyDescent="0.25">
      <c r="B35493" s="55"/>
      <c r="C35493" s="52"/>
      <c r="D35493" s="56"/>
      <c r="F35493"/>
    </row>
    <row r="35494" spans="2:6" x14ac:dyDescent="0.25">
      <c r="B35494" s="55"/>
      <c r="C35494" s="52"/>
      <c r="D35494" s="56"/>
      <c r="F35494"/>
    </row>
    <row r="35495" spans="2:6" x14ac:dyDescent="0.25">
      <c r="B35495" s="55"/>
      <c r="C35495" s="52"/>
      <c r="D35495" s="56"/>
      <c r="F35495"/>
    </row>
    <row r="35496" spans="2:6" x14ac:dyDescent="0.25">
      <c r="B35496" s="55"/>
      <c r="C35496" s="52"/>
      <c r="D35496" s="56"/>
      <c r="F35496"/>
    </row>
    <row r="35497" spans="2:6" x14ac:dyDescent="0.25">
      <c r="B35497" s="55"/>
      <c r="C35497" s="52"/>
      <c r="D35497" s="56"/>
      <c r="F35497"/>
    </row>
    <row r="35498" spans="2:6" x14ac:dyDescent="0.25">
      <c r="B35498" s="55"/>
      <c r="C35498" s="52"/>
      <c r="D35498" s="56"/>
      <c r="F35498"/>
    </row>
    <row r="35499" spans="2:6" x14ac:dyDescent="0.25">
      <c r="B35499" s="55"/>
      <c r="C35499" s="52"/>
      <c r="D35499" s="56"/>
      <c r="F35499"/>
    </row>
    <row r="35500" spans="2:6" x14ac:dyDescent="0.25">
      <c r="B35500" s="55"/>
      <c r="C35500" s="52"/>
      <c r="D35500" s="56"/>
      <c r="F35500"/>
    </row>
    <row r="35501" spans="2:6" x14ac:dyDescent="0.25">
      <c r="B35501" s="55"/>
      <c r="C35501" s="52"/>
      <c r="D35501" s="56"/>
      <c r="F35501"/>
    </row>
    <row r="35502" spans="2:6" x14ac:dyDescent="0.25">
      <c r="B35502" s="55"/>
      <c r="C35502" s="52"/>
      <c r="D35502" s="56"/>
      <c r="F35502"/>
    </row>
    <row r="35503" spans="2:6" x14ac:dyDescent="0.25">
      <c r="B35503" s="55"/>
      <c r="C35503" s="52"/>
      <c r="D35503" s="56"/>
      <c r="F35503"/>
    </row>
    <row r="35504" spans="2:6" x14ac:dyDescent="0.25">
      <c r="B35504" s="55"/>
      <c r="C35504" s="52"/>
      <c r="D35504" s="56"/>
      <c r="F35504"/>
    </row>
    <row r="35505" spans="2:6" x14ac:dyDescent="0.25">
      <c r="B35505" s="55"/>
      <c r="C35505" s="52"/>
      <c r="D35505" s="56"/>
      <c r="F35505"/>
    </row>
    <row r="35506" spans="2:6" x14ac:dyDescent="0.25">
      <c r="B35506" s="55"/>
      <c r="C35506" s="52"/>
      <c r="D35506" s="56"/>
      <c r="F35506"/>
    </row>
    <row r="35507" spans="2:6" x14ac:dyDescent="0.25">
      <c r="B35507" s="55"/>
      <c r="C35507" s="52"/>
      <c r="D35507" s="56"/>
      <c r="F35507"/>
    </row>
    <row r="35508" spans="2:6" x14ac:dyDescent="0.25">
      <c r="B35508" s="55"/>
      <c r="C35508" s="52"/>
      <c r="D35508" s="56"/>
      <c r="F35508"/>
    </row>
    <row r="35509" spans="2:6" x14ac:dyDescent="0.25">
      <c r="B35509" s="55"/>
      <c r="C35509" s="52"/>
      <c r="D35509" s="56"/>
      <c r="F35509"/>
    </row>
    <row r="35510" spans="2:6" x14ac:dyDescent="0.25">
      <c r="B35510" s="55"/>
      <c r="C35510" s="52"/>
      <c r="D35510" s="56"/>
      <c r="F35510"/>
    </row>
    <row r="35511" spans="2:6" x14ac:dyDescent="0.25">
      <c r="B35511" s="55"/>
      <c r="C35511" s="52"/>
      <c r="D35511" s="56"/>
      <c r="F35511"/>
    </row>
    <row r="35512" spans="2:6" x14ac:dyDescent="0.25">
      <c r="B35512" s="55"/>
      <c r="C35512" s="52"/>
      <c r="D35512" s="56"/>
      <c r="F35512"/>
    </row>
    <row r="35513" spans="2:6" x14ac:dyDescent="0.25">
      <c r="B35513" s="55"/>
      <c r="C35513" s="52"/>
      <c r="D35513" s="56"/>
      <c r="F35513"/>
    </row>
    <row r="35514" spans="2:6" x14ac:dyDescent="0.25">
      <c r="B35514" s="55"/>
      <c r="C35514" s="52"/>
      <c r="D35514" s="56"/>
      <c r="F35514"/>
    </row>
    <row r="35515" spans="2:6" x14ac:dyDescent="0.25">
      <c r="B35515" s="55"/>
      <c r="C35515" s="52"/>
      <c r="D35515" s="56"/>
      <c r="F35515"/>
    </row>
    <row r="35516" spans="2:6" x14ac:dyDescent="0.25">
      <c r="B35516" s="55"/>
      <c r="C35516" s="52"/>
      <c r="D35516" s="56"/>
      <c r="F35516"/>
    </row>
    <row r="35517" spans="2:6" x14ac:dyDescent="0.25">
      <c r="B35517" s="55"/>
      <c r="C35517" s="52"/>
      <c r="D35517" s="56"/>
      <c r="F35517"/>
    </row>
    <row r="35518" spans="2:6" x14ac:dyDescent="0.25">
      <c r="B35518" s="55"/>
      <c r="C35518" s="52"/>
      <c r="D35518" s="56"/>
      <c r="F35518"/>
    </row>
    <row r="35519" spans="2:6" x14ac:dyDescent="0.25">
      <c r="B35519" s="55"/>
      <c r="C35519" s="52"/>
      <c r="D35519" s="56"/>
      <c r="F35519"/>
    </row>
    <row r="35520" spans="2:6" x14ac:dyDescent="0.25">
      <c r="B35520" s="55"/>
      <c r="C35520" s="52"/>
      <c r="D35520" s="56"/>
      <c r="F35520"/>
    </row>
    <row r="35521" spans="2:6" x14ac:dyDescent="0.25">
      <c r="B35521" s="55"/>
      <c r="C35521" s="52"/>
      <c r="D35521" s="56"/>
      <c r="F35521"/>
    </row>
    <row r="35522" spans="2:6" x14ac:dyDescent="0.25">
      <c r="B35522" s="55"/>
      <c r="C35522" s="52"/>
      <c r="D35522" s="56"/>
      <c r="F35522"/>
    </row>
    <row r="35523" spans="2:6" x14ac:dyDescent="0.25">
      <c r="B35523" s="55"/>
      <c r="C35523" s="52"/>
      <c r="D35523" s="56"/>
      <c r="F35523"/>
    </row>
    <row r="35524" spans="2:6" x14ac:dyDescent="0.25">
      <c r="B35524" s="55"/>
      <c r="C35524" s="52"/>
      <c r="D35524" s="56"/>
      <c r="F35524"/>
    </row>
    <row r="35525" spans="2:6" x14ac:dyDescent="0.25">
      <c r="B35525" s="55"/>
      <c r="C35525" s="52"/>
      <c r="D35525" s="56"/>
      <c r="F35525"/>
    </row>
    <row r="35526" spans="2:6" x14ac:dyDescent="0.25">
      <c r="B35526" s="55"/>
      <c r="C35526" s="52"/>
      <c r="D35526" s="56"/>
      <c r="F35526"/>
    </row>
    <row r="35527" spans="2:6" x14ac:dyDescent="0.25">
      <c r="B35527" s="55"/>
      <c r="C35527" s="52"/>
      <c r="D35527" s="56"/>
      <c r="F35527"/>
    </row>
    <row r="35528" spans="2:6" x14ac:dyDescent="0.25">
      <c r="B35528" s="55"/>
      <c r="C35528" s="52"/>
      <c r="D35528" s="56"/>
      <c r="F35528"/>
    </row>
    <row r="35529" spans="2:6" x14ac:dyDescent="0.25">
      <c r="B35529" s="55"/>
      <c r="C35529" s="52"/>
      <c r="D35529" s="56"/>
      <c r="F35529"/>
    </row>
    <row r="35530" spans="2:6" x14ac:dyDescent="0.25">
      <c r="B35530" s="55"/>
      <c r="C35530" s="52"/>
      <c r="D35530" s="56"/>
      <c r="F35530"/>
    </row>
    <row r="35531" spans="2:6" x14ac:dyDescent="0.25">
      <c r="B35531" s="55"/>
      <c r="C35531" s="52"/>
      <c r="D35531" s="56"/>
      <c r="F35531"/>
    </row>
    <row r="35532" spans="2:6" x14ac:dyDescent="0.25">
      <c r="B35532" s="55"/>
      <c r="C35532" s="52"/>
      <c r="D35532" s="56"/>
      <c r="F35532"/>
    </row>
    <row r="35533" spans="2:6" x14ac:dyDescent="0.25">
      <c r="B35533" s="55"/>
      <c r="C35533" s="52"/>
      <c r="D35533" s="56"/>
      <c r="F35533"/>
    </row>
    <row r="35534" spans="2:6" x14ac:dyDescent="0.25">
      <c r="B35534" s="55"/>
      <c r="C35534" s="52"/>
      <c r="D35534" s="56"/>
      <c r="F35534"/>
    </row>
    <row r="35535" spans="2:6" x14ac:dyDescent="0.25">
      <c r="B35535" s="55"/>
      <c r="C35535" s="52"/>
      <c r="D35535" s="56"/>
      <c r="F35535"/>
    </row>
    <row r="35536" spans="2:6" x14ac:dyDescent="0.25">
      <c r="B35536" s="55"/>
      <c r="C35536" s="52"/>
      <c r="D35536" s="56"/>
      <c r="F35536"/>
    </row>
    <row r="35537" spans="2:6" x14ac:dyDescent="0.25">
      <c r="B35537" s="55"/>
      <c r="C35537" s="52"/>
      <c r="D35537" s="56"/>
      <c r="F35537"/>
    </row>
    <row r="35538" spans="2:6" x14ac:dyDescent="0.25">
      <c r="B35538" s="55"/>
      <c r="C35538" s="52"/>
      <c r="D35538" s="56"/>
      <c r="F35538"/>
    </row>
    <row r="35539" spans="2:6" x14ac:dyDescent="0.25">
      <c r="B35539" s="55"/>
      <c r="C35539" s="52"/>
      <c r="D35539" s="56"/>
      <c r="F35539"/>
    </row>
    <row r="35540" spans="2:6" x14ac:dyDescent="0.25">
      <c r="B35540" s="55"/>
      <c r="C35540" s="52"/>
      <c r="D35540" s="56"/>
      <c r="F35540"/>
    </row>
    <row r="35541" spans="2:6" x14ac:dyDescent="0.25">
      <c r="B35541" s="55"/>
      <c r="C35541" s="52"/>
      <c r="D35541" s="56"/>
      <c r="F35541"/>
    </row>
    <row r="35542" spans="2:6" x14ac:dyDescent="0.25">
      <c r="B35542" s="55"/>
      <c r="C35542" s="52"/>
      <c r="D35542" s="56"/>
      <c r="F35542"/>
    </row>
    <row r="35543" spans="2:6" x14ac:dyDescent="0.25">
      <c r="B35543" s="55"/>
      <c r="C35543" s="52"/>
      <c r="D35543" s="56"/>
      <c r="F35543"/>
    </row>
    <row r="35544" spans="2:6" x14ac:dyDescent="0.25">
      <c r="B35544" s="55"/>
      <c r="C35544" s="52"/>
      <c r="D35544" s="56"/>
      <c r="F35544"/>
    </row>
    <row r="35545" spans="2:6" x14ac:dyDescent="0.25">
      <c r="B35545" s="55"/>
      <c r="C35545" s="52"/>
      <c r="D35545" s="56"/>
      <c r="F35545"/>
    </row>
    <row r="35546" spans="2:6" x14ac:dyDescent="0.25">
      <c r="B35546" s="55"/>
      <c r="C35546" s="52"/>
      <c r="D35546" s="56"/>
      <c r="F35546"/>
    </row>
    <row r="35547" spans="2:6" x14ac:dyDescent="0.25">
      <c r="B35547" s="55"/>
      <c r="C35547" s="52"/>
      <c r="D35547" s="56"/>
      <c r="F35547"/>
    </row>
    <row r="35548" spans="2:6" x14ac:dyDescent="0.25">
      <c r="B35548" s="55"/>
      <c r="C35548" s="52"/>
      <c r="D35548" s="56"/>
      <c r="F35548"/>
    </row>
    <row r="35549" spans="2:6" x14ac:dyDescent="0.25">
      <c r="B35549" s="55"/>
      <c r="C35549" s="52"/>
      <c r="D35549" s="56"/>
      <c r="F35549"/>
    </row>
    <row r="35550" spans="2:6" x14ac:dyDescent="0.25">
      <c r="B35550" s="55"/>
      <c r="C35550" s="52"/>
      <c r="D35550" s="56"/>
      <c r="F35550"/>
    </row>
    <row r="35551" spans="2:6" x14ac:dyDescent="0.25">
      <c r="B35551" s="55"/>
      <c r="C35551" s="52"/>
      <c r="D35551" s="56"/>
      <c r="F35551"/>
    </row>
    <row r="35552" spans="2:6" x14ac:dyDescent="0.25">
      <c r="B35552" s="55"/>
      <c r="C35552" s="52"/>
      <c r="D35552" s="56"/>
      <c r="F35552"/>
    </row>
    <row r="35553" spans="2:6" x14ac:dyDescent="0.25">
      <c r="B35553" s="55"/>
      <c r="C35553" s="52"/>
      <c r="D35553" s="56"/>
      <c r="F35553"/>
    </row>
    <row r="35554" spans="2:6" x14ac:dyDescent="0.25">
      <c r="B35554" s="55"/>
      <c r="C35554" s="52"/>
      <c r="D35554" s="56"/>
      <c r="F35554"/>
    </row>
    <row r="35555" spans="2:6" x14ac:dyDescent="0.25">
      <c r="B35555" s="55"/>
      <c r="C35555" s="52"/>
      <c r="D35555" s="56"/>
      <c r="F35555"/>
    </row>
    <row r="35556" spans="2:6" x14ac:dyDescent="0.25">
      <c r="B35556" s="55"/>
      <c r="C35556" s="52"/>
      <c r="D35556" s="56"/>
      <c r="F35556"/>
    </row>
    <row r="35557" spans="2:6" x14ac:dyDescent="0.25">
      <c r="B35557" s="55"/>
      <c r="C35557" s="52"/>
      <c r="D35557" s="56"/>
      <c r="F35557"/>
    </row>
    <row r="35558" spans="2:6" x14ac:dyDescent="0.25">
      <c r="B35558" s="55"/>
      <c r="C35558" s="52"/>
      <c r="D35558" s="56"/>
      <c r="F35558"/>
    </row>
    <row r="35559" spans="2:6" x14ac:dyDescent="0.25">
      <c r="B35559" s="55"/>
      <c r="C35559" s="52"/>
      <c r="D35559" s="56"/>
      <c r="F35559"/>
    </row>
    <row r="35560" spans="2:6" x14ac:dyDescent="0.25">
      <c r="B35560" s="55"/>
      <c r="C35560" s="52"/>
      <c r="D35560" s="56"/>
      <c r="F35560"/>
    </row>
    <row r="35561" spans="2:6" x14ac:dyDescent="0.25">
      <c r="B35561" s="55"/>
      <c r="C35561" s="52"/>
      <c r="D35561" s="56"/>
      <c r="F35561"/>
    </row>
    <row r="35562" spans="2:6" x14ac:dyDescent="0.25">
      <c r="B35562" s="55"/>
      <c r="C35562" s="52"/>
      <c r="D35562" s="56"/>
      <c r="F35562"/>
    </row>
    <row r="35563" spans="2:6" x14ac:dyDescent="0.25">
      <c r="B35563" s="55"/>
      <c r="C35563" s="52"/>
      <c r="D35563" s="56"/>
      <c r="F35563"/>
    </row>
    <row r="35564" spans="2:6" x14ac:dyDescent="0.25">
      <c r="B35564" s="55"/>
      <c r="C35564" s="52"/>
      <c r="D35564" s="56"/>
      <c r="F35564"/>
    </row>
    <row r="35565" spans="2:6" x14ac:dyDescent="0.25">
      <c r="B35565" s="55"/>
      <c r="C35565" s="52"/>
      <c r="D35565" s="56"/>
      <c r="F35565"/>
    </row>
    <row r="35566" spans="2:6" x14ac:dyDescent="0.25">
      <c r="B35566" s="55"/>
      <c r="C35566" s="52"/>
      <c r="D35566" s="56"/>
      <c r="F35566"/>
    </row>
    <row r="35567" spans="2:6" x14ac:dyDescent="0.25">
      <c r="B35567" s="55"/>
      <c r="C35567" s="52"/>
      <c r="D35567" s="56"/>
      <c r="F35567"/>
    </row>
    <row r="35568" spans="2:6" x14ac:dyDescent="0.25">
      <c r="B35568" s="55"/>
      <c r="C35568" s="52"/>
      <c r="D35568" s="56"/>
      <c r="F35568"/>
    </row>
    <row r="35569" spans="2:6" x14ac:dyDescent="0.25">
      <c r="B35569" s="55"/>
      <c r="C35569" s="52"/>
      <c r="D35569" s="56"/>
      <c r="F35569"/>
    </row>
    <row r="35570" spans="2:6" x14ac:dyDescent="0.25">
      <c r="B35570" s="55"/>
      <c r="C35570" s="52"/>
      <c r="D35570" s="56"/>
      <c r="F35570"/>
    </row>
    <row r="35571" spans="2:6" x14ac:dyDescent="0.25">
      <c r="B35571" s="55"/>
      <c r="C35571" s="52"/>
      <c r="D35571" s="56"/>
      <c r="F35571"/>
    </row>
    <row r="35572" spans="2:6" x14ac:dyDescent="0.25">
      <c r="B35572" s="55"/>
      <c r="C35572" s="52"/>
      <c r="D35572" s="56"/>
      <c r="F35572"/>
    </row>
    <row r="35573" spans="2:6" x14ac:dyDescent="0.25">
      <c r="B35573" s="55"/>
      <c r="C35573" s="52"/>
      <c r="D35573" s="56"/>
      <c r="F35573"/>
    </row>
    <row r="35574" spans="2:6" x14ac:dyDescent="0.25">
      <c r="B35574" s="55"/>
      <c r="C35574" s="52"/>
      <c r="D35574" s="56"/>
      <c r="F35574"/>
    </row>
    <row r="35575" spans="2:6" x14ac:dyDescent="0.25">
      <c r="B35575" s="55"/>
      <c r="C35575" s="52"/>
      <c r="D35575" s="56"/>
      <c r="F35575"/>
    </row>
    <row r="35576" spans="2:6" x14ac:dyDescent="0.25">
      <c r="B35576" s="55"/>
      <c r="C35576" s="52"/>
      <c r="D35576" s="56"/>
      <c r="F35576"/>
    </row>
    <row r="35577" spans="2:6" x14ac:dyDescent="0.25">
      <c r="B35577" s="55"/>
      <c r="C35577" s="52"/>
      <c r="D35577" s="56"/>
      <c r="F35577"/>
    </row>
    <row r="35578" spans="2:6" x14ac:dyDescent="0.25">
      <c r="B35578" s="55"/>
      <c r="C35578" s="52"/>
      <c r="D35578" s="56"/>
      <c r="F35578"/>
    </row>
    <row r="35579" spans="2:6" x14ac:dyDescent="0.25">
      <c r="B35579" s="55"/>
      <c r="C35579" s="52"/>
      <c r="D35579" s="56"/>
      <c r="F35579"/>
    </row>
    <row r="35580" spans="2:6" x14ac:dyDescent="0.25">
      <c r="B35580" s="55"/>
      <c r="C35580" s="52"/>
      <c r="D35580" s="56"/>
      <c r="F35580"/>
    </row>
    <row r="35581" spans="2:6" x14ac:dyDescent="0.25">
      <c r="B35581" s="55"/>
      <c r="C35581" s="52"/>
      <c r="D35581" s="56"/>
      <c r="F35581"/>
    </row>
    <row r="35582" spans="2:6" x14ac:dyDescent="0.25">
      <c r="B35582" s="55"/>
      <c r="C35582" s="52"/>
      <c r="D35582" s="56"/>
      <c r="F35582"/>
    </row>
    <row r="35583" spans="2:6" x14ac:dyDescent="0.25">
      <c r="B35583" s="55"/>
      <c r="C35583" s="52"/>
      <c r="D35583" s="56"/>
      <c r="F35583"/>
    </row>
    <row r="35584" spans="2:6" x14ac:dyDescent="0.25">
      <c r="B35584" s="55"/>
      <c r="C35584" s="52"/>
      <c r="D35584" s="56"/>
      <c r="F35584"/>
    </row>
    <row r="35585" spans="2:6" x14ac:dyDescent="0.25">
      <c r="B35585" s="55"/>
      <c r="C35585" s="52"/>
      <c r="D35585" s="56"/>
      <c r="F35585"/>
    </row>
    <row r="35586" spans="2:6" x14ac:dyDescent="0.25">
      <c r="B35586" s="55"/>
      <c r="C35586" s="52"/>
      <c r="D35586" s="56"/>
      <c r="F35586"/>
    </row>
    <row r="35587" spans="2:6" x14ac:dyDescent="0.25">
      <c r="B35587" s="55"/>
      <c r="C35587" s="52"/>
      <c r="D35587" s="56"/>
      <c r="F35587"/>
    </row>
    <row r="35588" spans="2:6" x14ac:dyDescent="0.25">
      <c r="B35588" s="55"/>
      <c r="C35588" s="52"/>
      <c r="D35588" s="56"/>
      <c r="F35588"/>
    </row>
    <row r="35589" spans="2:6" x14ac:dyDescent="0.25">
      <c r="B35589" s="55"/>
      <c r="C35589" s="52"/>
      <c r="D35589" s="56"/>
      <c r="F35589"/>
    </row>
    <row r="35590" spans="2:6" x14ac:dyDescent="0.25">
      <c r="B35590" s="55"/>
      <c r="C35590" s="52"/>
      <c r="D35590" s="56"/>
      <c r="F35590"/>
    </row>
    <row r="35591" spans="2:6" x14ac:dyDescent="0.25">
      <c r="B35591" s="55"/>
      <c r="C35591" s="52"/>
      <c r="D35591" s="56"/>
      <c r="F35591"/>
    </row>
    <row r="35592" spans="2:6" x14ac:dyDescent="0.25">
      <c r="B35592" s="55"/>
      <c r="C35592" s="52"/>
      <c r="D35592" s="56"/>
      <c r="F35592"/>
    </row>
    <row r="35593" spans="2:6" x14ac:dyDescent="0.25">
      <c r="B35593" s="55"/>
      <c r="C35593" s="52"/>
      <c r="D35593" s="56"/>
      <c r="F35593"/>
    </row>
    <row r="35594" spans="2:6" x14ac:dyDescent="0.25">
      <c r="B35594" s="55"/>
      <c r="C35594" s="52"/>
      <c r="D35594" s="56"/>
      <c r="F35594"/>
    </row>
    <row r="35595" spans="2:6" x14ac:dyDescent="0.25">
      <c r="B35595" s="55"/>
      <c r="C35595" s="52"/>
      <c r="D35595" s="56"/>
      <c r="F35595"/>
    </row>
    <row r="35596" spans="2:6" x14ac:dyDescent="0.25">
      <c r="B35596" s="55"/>
      <c r="C35596" s="52"/>
      <c r="D35596" s="56"/>
      <c r="F35596"/>
    </row>
    <row r="35597" spans="2:6" x14ac:dyDescent="0.25">
      <c r="B35597" s="55"/>
      <c r="C35597" s="52"/>
      <c r="D35597" s="56"/>
      <c r="F35597"/>
    </row>
    <row r="35598" spans="2:6" x14ac:dyDescent="0.25">
      <c r="B35598" s="55"/>
      <c r="C35598" s="52"/>
      <c r="D35598" s="56"/>
      <c r="F35598"/>
    </row>
    <row r="35599" spans="2:6" x14ac:dyDescent="0.25">
      <c r="B35599" s="55"/>
      <c r="C35599" s="52"/>
      <c r="D35599" s="56"/>
      <c r="F35599"/>
    </row>
    <row r="35600" spans="2:6" x14ac:dyDescent="0.25">
      <c r="B35600" s="55"/>
      <c r="C35600" s="52"/>
      <c r="D35600" s="56"/>
      <c r="F35600"/>
    </row>
    <row r="35601" spans="2:6" x14ac:dyDescent="0.25">
      <c r="B35601" s="55"/>
      <c r="C35601" s="52"/>
      <c r="D35601" s="56"/>
      <c r="F35601"/>
    </row>
    <row r="35602" spans="2:6" x14ac:dyDescent="0.25">
      <c r="B35602" s="55"/>
      <c r="C35602" s="52"/>
      <c r="D35602" s="56"/>
      <c r="F35602"/>
    </row>
    <row r="35603" spans="2:6" x14ac:dyDescent="0.25">
      <c r="B35603" s="55"/>
      <c r="C35603" s="52"/>
      <c r="D35603" s="56"/>
      <c r="F35603"/>
    </row>
    <row r="35604" spans="2:6" x14ac:dyDescent="0.25">
      <c r="B35604" s="55"/>
      <c r="C35604" s="52"/>
      <c r="D35604" s="56"/>
      <c r="F35604"/>
    </row>
    <row r="35605" spans="2:6" x14ac:dyDescent="0.25">
      <c r="B35605" s="55"/>
      <c r="C35605" s="52"/>
      <c r="D35605" s="56"/>
      <c r="F35605"/>
    </row>
    <row r="35606" spans="2:6" x14ac:dyDescent="0.25">
      <c r="B35606" s="55"/>
      <c r="C35606" s="52"/>
      <c r="D35606" s="56"/>
      <c r="F35606"/>
    </row>
    <row r="35607" spans="2:6" x14ac:dyDescent="0.25">
      <c r="B35607" s="55"/>
      <c r="C35607" s="52"/>
      <c r="D35607" s="56"/>
      <c r="F35607"/>
    </row>
    <row r="35608" spans="2:6" x14ac:dyDescent="0.25">
      <c r="B35608" s="55"/>
      <c r="C35608" s="52"/>
      <c r="D35608" s="56"/>
      <c r="F35608"/>
    </row>
    <row r="35609" spans="2:6" x14ac:dyDescent="0.25">
      <c r="B35609" s="55"/>
      <c r="C35609" s="52"/>
      <c r="D35609" s="56"/>
      <c r="F35609"/>
    </row>
    <row r="35610" spans="2:6" x14ac:dyDescent="0.25">
      <c r="B35610" s="55"/>
      <c r="C35610" s="52"/>
      <c r="D35610" s="56"/>
      <c r="F35610"/>
    </row>
    <row r="35611" spans="2:6" x14ac:dyDescent="0.25">
      <c r="B35611" s="55"/>
      <c r="C35611" s="52"/>
      <c r="D35611" s="56"/>
      <c r="F35611"/>
    </row>
    <row r="35612" spans="2:6" x14ac:dyDescent="0.25">
      <c r="B35612" s="55"/>
      <c r="C35612" s="52"/>
      <c r="D35612" s="56"/>
      <c r="F35612"/>
    </row>
    <row r="35613" spans="2:6" x14ac:dyDescent="0.25">
      <c r="B35613" s="55"/>
      <c r="C35613" s="52"/>
      <c r="D35613" s="56"/>
      <c r="F35613"/>
    </row>
    <row r="35614" spans="2:6" x14ac:dyDescent="0.25">
      <c r="B35614" s="55"/>
      <c r="C35614" s="52"/>
      <c r="D35614" s="56"/>
      <c r="F35614"/>
    </row>
    <row r="35615" spans="2:6" x14ac:dyDescent="0.25">
      <c r="B35615" s="55"/>
      <c r="C35615" s="52"/>
      <c r="D35615" s="56"/>
      <c r="F35615"/>
    </row>
    <row r="35616" spans="2:6" x14ac:dyDescent="0.25">
      <c r="B35616" s="55"/>
      <c r="C35616" s="52"/>
      <c r="D35616" s="56"/>
      <c r="F35616"/>
    </row>
    <row r="35617" spans="2:6" x14ac:dyDescent="0.25">
      <c r="B35617" s="55"/>
      <c r="C35617" s="52"/>
      <c r="D35617" s="56"/>
      <c r="F35617"/>
    </row>
    <row r="35618" spans="2:6" x14ac:dyDescent="0.25">
      <c r="B35618" s="55"/>
      <c r="C35618" s="52"/>
      <c r="D35618" s="56"/>
      <c r="F35618"/>
    </row>
    <row r="35619" spans="2:6" x14ac:dyDescent="0.25">
      <c r="B35619" s="55"/>
      <c r="C35619" s="52"/>
      <c r="D35619" s="56"/>
      <c r="F35619"/>
    </row>
    <row r="35620" spans="2:6" x14ac:dyDescent="0.25">
      <c r="B35620" s="55"/>
      <c r="C35620" s="52"/>
      <c r="D35620" s="56"/>
      <c r="F35620"/>
    </row>
    <row r="35621" spans="2:6" x14ac:dyDescent="0.25">
      <c r="B35621" s="55"/>
      <c r="C35621" s="52"/>
      <c r="D35621" s="56"/>
      <c r="F35621"/>
    </row>
    <row r="35622" spans="2:6" x14ac:dyDescent="0.25">
      <c r="B35622" s="55"/>
      <c r="C35622" s="52"/>
      <c r="D35622" s="56"/>
      <c r="F35622"/>
    </row>
    <row r="35623" spans="2:6" x14ac:dyDescent="0.25">
      <c r="B35623" s="55"/>
      <c r="C35623" s="52"/>
      <c r="D35623" s="56"/>
      <c r="F35623"/>
    </row>
    <row r="35624" spans="2:6" x14ac:dyDescent="0.25">
      <c r="B35624" s="55"/>
      <c r="C35624" s="52"/>
      <c r="D35624" s="56"/>
      <c r="F35624"/>
    </row>
    <row r="35625" spans="2:6" x14ac:dyDescent="0.25">
      <c r="B35625" s="55"/>
      <c r="C35625" s="52"/>
      <c r="D35625" s="56"/>
      <c r="F35625"/>
    </row>
    <row r="35626" spans="2:6" x14ac:dyDescent="0.25">
      <c r="B35626" s="55"/>
      <c r="C35626" s="52"/>
      <c r="D35626" s="56"/>
      <c r="F35626"/>
    </row>
    <row r="35627" spans="2:6" x14ac:dyDescent="0.25">
      <c r="B35627" s="55"/>
      <c r="C35627" s="52"/>
      <c r="D35627" s="56"/>
      <c r="F35627"/>
    </row>
    <row r="35628" spans="2:6" x14ac:dyDescent="0.25">
      <c r="B35628" s="55"/>
      <c r="C35628" s="52"/>
      <c r="D35628" s="56"/>
      <c r="F35628"/>
    </row>
    <row r="35629" spans="2:6" x14ac:dyDescent="0.25">
      <c r="B35629" s="55"/>
      <c r="C35629" s="52"/>
      <c r="D35629" s="56"/>
      <c r="F35629"/>
    </row>
    <row r="35630" spans="2:6" x14ac:dyDescent="0.25">
      <c r="B35630" s="55"/>
      <c r="C35630" s="52"/>
      <c r="D35630" s="56"/>
      <c r="F35630"/>
    </row>
    <row r="35631" spans="2:6" x14ac:dyDescent="0.25">
      <c r="B35631" s="55"/>
      <c r="C35631" s="52"/>
      <c r="D35631" s="56"/>
      <c r="F35631"/>
    </row>
    <row r="35632" spans="2:6" x14ac:dyDescent="0.25">
      <c r="B35632" s="55"/>
      <c r="C35632" s="52"/>
      <c r="D35632" s="56"/>
      <c r="F35632"/>
    </row>
    <row r="35633" spans="2:6" x14ac:dyDescent="0.25">
      <c r="B35633" s="55"/>
      <c r="C35633" s="52"/>
      <c r="D35633" s="56"/>
      <c r="F35633"/>
    </row>
    <row r="35634" spans="2:6" x14ac:dyDescent="0.25">
      <c r="B35634" s="55"/>
      <c r="C35634" s="52"/>
      <c r="D35634" s="56"/>
      <c r="F35634"/>
    </row>
    <row r="35635" spans="2:6" x14ac:dyDescent="0.25">
      <c r="B35635" s="55"/>
      <c r="C35635" s="52"/>
      <c r="D35635" s="56"/>
      <c r="F35635"/>
    </row>
    <row r="35636" spans="2:6" x14ac:dyDescent="0.25">
      <c r="B35636" s="55"/>
      <c r="C35636" s="52"/>
      <c r="D35636" s="56"/>
      <c r="F35636"/>
    </row>
    <row r="35637" spans="2:6" x14ac:dyDescent="0.25">
      <c r="B35637" s="55"/>
      <c r="C35637" s="52"/>
      <c r="D35637" s="56"/>
      <c r="F35637"/>
    </row>
    <row r="35638" spans="2:6" x14ac:dyDescent="0.25">
      <c r="B35638" s="55"/>
      <c r="C35638" s="52"/>
      <c r="D35638" s="56"/>
      <c r="F35638"/>
    </row>
    <row r="35639" spans="2:6" x14ac:dyDescent="0.25">
      <c r="B35639" s="55"/>
      <c r="C35639" s="52"/>
      <c r="D35639" s="56"/>
      <c r="F35639"/>
    </row>
    <row r="35640" spans="2:6" x14ac:dyDescent="0.25">
      <c r="B35640" s="55"/>
      <c r="C35640" s="52"/>
      <c r="D35640" s="56"/>
      <c r="F35640"/>
    </row>
    <row r="35641" spans="2:6" x14ac:dyDescent="0.25">
      <c r="B35641" s="55"/>
      <c r="C35641" s="52"/>
      <c r="D35641" s="56"/>
      <c r="F35641"/>
    </row>
    <row r="35642" spans="2:6" x14ac:dyDescent="0.25">
      <c r="B35642" s="55"/>
      <c r="C35642" s="52"/>
      <c r="D35642" s="56"/>
      <c r="F35642"/>
    </row>
    <row r="35643" spans="2:6" x14ac:dyDescent="0.25">
      <c r="B35643" s="55"/>
      <c r="C35643" s="52"/>
      <c r="D35643" s="56"/>
      <c r="F35643"/>
    </row>
    <row r="35644" spans="2:6" x14ac:dyDescent="0.25">
      <c r="B35644" s="55"/>
      <c r="C35644" s="52"/>
      <c r="D35644" s="56"/>
      <c r="F35644"/>
    </row>
    <row r="35645" spans="2:6" x14ac:dyDescent="0.25">
      <c r="B35645" s="55"/>
      <c r="C35645" s="52"/>
      <c r="D35645" s="56"/>
      <c r="F35645"/>
    </row>
    <row r="35646" spans="2:6" x14ac:dyDescent="0.25">
      <c r="B35646" s="55"/>
      <c r="C35646" s="52"/>
      <c r="D35646" s="56"/>
      <c r="F35646"/>
    </row>
    <row r="35647" spans="2:6" x14ac:dyDescent="0.25">
      <c r="B35647" s="55"/>
      <c r="C35647" s="52"/>
      <c r="D35647" s="56"/>
      <c r="F35647"/>
    </row>
    <row r="35648" spans="2:6" x14ac:dyDescent="0.25">
      <c r="B35648" s="55"/>
      <c r="C35648" s="52"/>
      <c r="D35648" s="56"/>
      <c r="F35648"/>
    </row>
    <row r="35649" spans="2:6" x14ac:dyDescent="0.25">
      <c r="B35649" s="55"/>
      <c r="C35649" s="52"/>
      <c r="D35649" s="56"/>
      <c r="F35649"/>
    </row>
    <row r="35650" spans="2:6" x14ac:dyDescent="0.25">
      <c r="B35650" s="55"/>
      <c r="C35650" s="52"/>
      <c r="D35650" s="56"/>
      <c r="F35650"/>
    </row>
    <row r="35651" spans="2:6" x14ac:dyDescent="0.25">
      <c r="B35651" s="55"/>
      <c r="C35651" s="52"/>
      <c r="D35651" s="56"/>
      <c r="F35651"/>
    </row>
    <row r="35652" spans="2:6" x14ac:dyDescent="0.25">
      <c r="B35652" s="55"/>
      <c r="C35652" s="52"/>
      <c r="D35652" s="56"/>
      <c r="F35652"/>
    </row>
    <row r="35653" spans="2:6" x14ac:dyDescent="0.25">
      <c r="B35653" s="55"/>
      <c r="C35653" s="52"/>
      <c r="D35653" s="56"/>
      <c r="F35653"/>
    </row>
    <row r="35654" spans="2:6" x14ac:dyDescent="0.25">
      <c r="B35654" s="55"/>
      <c r="C35654" s="52"/>
      <c r="D35654" s="56"/>
      <c r="F35654"/>
    </row>
    <row r="35655" spans="2:6" x14ac:dyDescent="0.25">
      <c r="B35655" s="55"/>
      <c r="C35655" s="52"/>
      <c r="D35655" s="56"/>
      <c r="F35655"/>
    </row>
    <row r="35656" spans="2:6" x14ac:dyDescent="0.25">
      <c r="B35656" s="55"/>
      <c r="C35656" s="52"/>
      <c r="D35656" s="56"/>
      <c r="F35656"/>
    </row>
    <row r="35657" spans="2:6" x14ac:dyDescent="0.25">
      <c r="B35657" s="55"/>
      <c r="C35657" s="52"/>
      <c r="D35657" s="56"/>
      <c r="F35657"/>
    </row>
    <row r="35658" spans="2:6" x14ac:dyDescent="0.25">
      <c r="B35658" s="55"/>
      <c r="C35658" s="52"/>
      <c r="D35658" s="56"/>
      <c r="F35658"/>
    </row>
    <row r="35659" spans="2:6" x14ac:dyDescent="0.25">
      <c r="B35659" s="55"/>
      <c r="C35659" s="52"/>
      <c r="D35659" s="56"/>
      <c r="F35659"/>
    </row>
    <row r="35660" spans="2:6" x14ac:dyDescent="0.25">
      <c r="B35660" s="55"/>
      <c r="C35660" s="52"/>
      <c r="D35660" s="56"/>
      <c r="F35660"/>
    </row>
    <row r="35661" spans="2:6" x14ac:dyDescent="0.25">
      <c r="B35661" s="55"/>
      <c r="C35661" s="52"/>
      <c r="D35661" s="56"/>
      <c r="F35661"/>
    </row>
    <row r="35662" spans="2:6" x14ac:dyDescent="0.25">
      <c r="B35662" s="55"/>
      <c r="C35662" s="52"/>
      <c r="D35662" s="56"/>
      <c r="F35662"/>
    </row>
    <row r="35663" spans="2:6" x14ac:dyDescent="0.25">
      <c r="B35663" s="55"/>
      <c r="C35663" s="52"/>
      <c r="D35663" s="56"/>
      <c r="F35663"/>
    </row>
    <row r="35664" spans="2:6" x14ac:dyDescent="0.25">
      <c r="B35664" s="55"/>
      <c r="C35664" s="52"/>
      <c r="D35664" s="56"/>
      <c r="F35664"/>
    </row>
    <row r="35665" spans="2:6" x14ac:dyDescent="0.25">
      <c r="B35665" s="55"/>
      <c r="C35665" s="52"/>
      <c r="D35665" s="56"/>
      <c r="F35665"/>
    </row>
    <row r="35666" spans="2:6" x14ac:dyDescent="0.25">
      <c r="B35666" s="55"/>
      <c r="C35666" s="52"/>
      <c r="D35666" s="56"/>
      <c r="F35666"/>
    </row>
    <row r="35667" spans="2:6" x14ac:dyDescent="0.25">
      <c r="B35667" s="55"/>
      <c r="C35667" s="52"/>
      <c r="D35667" s="56"/>
      <c r="F35667"/>
    </row>
    <row r="35668" spans="2:6" x14ac:dyDescent="0.25">
      <c r="B35668" s="55"/>
      <c r="C35668" s="52"/>
      <c r="D35668" s="56"/>
      <c r="F35668"/>
    </row>
    <row r="35669" spans="2:6" x14ac:dyDescent="0.25">
      <c r="B35669" s="55"/>
      <c r="C35669" s="52"/>
      <c r="D35669" s="56"/>
      <c r="F35669"/>
    </row>
    <row r="35670" spans="2:6" x14ac:dyDescent="0.25">
      <c r="B35670" s="55"/>
      <c r="C35670" s="52"/>
      <c r="D35670" s="56"/>
      <c r="F35670"/>
    </row>
    <row r="35671" spans="2:6" x14ac:dyDescent="0.25">
      <c r="B35671" s="55"/>
      <c r="C35671" s="52"/>
      <c r="D35671" s="56"/>
      <c r="F35671"/>
    </row>
    <row r="35672" spans="2:6" x14ac:dyDescent="0.25">
      <c r="B35672" s="55"/>
      <c r="C35672" s="52"/>
      <c r="D35672" s="56"/>
      <c r="F35672"/>
    </row>
    <row r="35673" spans="2:6" x14ac:dyDescent="0.25">
      <c r="B35673" s="55"/>
      <c r="C35673" s="52"/>
      <c r="D35673" s="56"/>
      <c r="F35673"/>
    </row>
    <row r="35674" spans="2:6" x14ac:dyDescent="0.25">
      <c r="B35674" s="55"/>
      <c r="C35674" s="52"/>
      <c r="D35674" s="56"/>
      <c r="F35674"/>
    </row>
    <row r="35675" spans="2:6" x14ac:dyDescent="0.25">
      <c r="B35675" s="55"/>
      <c r="C35675" s="52"/>
      <c r="D35675" s="56"/>
      <c r="F35675"/>
    </row>
    <row r="35676" spans="2:6" x14ac:dyDescent="0.25">
      <c r="B35676" s="55"/>
      <c r="C35676" s="52"/>
      <c r="D35676" s="56"/>
      <c r="F35676"/>
    </row>
    <row r="35677" spans="2:6" x14ac:dyDescent="0.25">
      <c r="B35677" s="55"/>
      <c r="C35677" s="52"/>
      <c r="D35677" s="56"/>
      <c r="F35677"/>
    </row>
    <row r="35678" spans="2:6" x14ac:dyDescent="0.25">
      <c r="B35678" s="55"/>
      <c r="C35678" s="52"/>
      <c r="D35678" s="56"/>
      <c r="F35678"/>
    </row>
    <row r="35679" spans="2:6" x14ac:dyDescent="0.25">
      <c r="B35679" s="55"/>
      <c r="C35679" s="52"/>
      <c r="D35679" s="56"/>
      <c r="F35679"/>
    </row>
    <row r="35680" spans="2:6" x14ac:dyDescent="0.25">
      <c r="B35680" s="55"/>
      <c r="C35680" s="52"/>
      <c r="D35680" s="56"/>
      <c r="F35680"/>
    </row>
    <row r="35681" spans="2:6" x14ac:dyDescent="0.25">
      <c r="B35681" s="55"/>
      <c r="C35681" s="52"/>
      <c r="D35681" s="56"/>
      <c r="F35681"/>
    </row>
    <row r="35682" spans="2:6" x14ac:dyDescent="0.25">
      <c r="B35682" s="55"/>
      <c r="C35682" s="52"/>
      <c r="D35682" s="56"/>
      <c r="F35682"/>
    </row>
    <row r="35683" spans="2:6" x14ac:dyDescent="0.25">
      <c r="B35683" s="55"/>
      <c r="C35683" s="52"/>
      <c r="D35683" s="56"/>
      <c r="F35683"/>
    </row>
    <row r="35684" spans="2:6" x14ac:dyDescent="0.25">
      <c r="B35684" s="55"/>
      <c r="C35684" s="52"/>
      <c r="D35684" s="56"/>
      <c r="F35684"/>
    </row>
    <row r="35685" spans="2:6" x14ac:dyDescent="0.25">
      <c r="B35685" s="55"/>
      <c r="C35685" s="52"/>
      <c r="D35685" s="56"/>
      <c r="F35685"/>
    </row>
    <row r="35686" spans="2:6" x14ac:dyDescent="0.25">
      <c r="B35686" s="55"/>
      <c r="C35686" s="52"/>
      <c r="D35686" s="56"/>
      <c r="F35686"/>
    </row>
    <row r="35687" spans="2:6" x14ac:dyDescent="0.25">
      <c r="B35687" s="55"/>
      <c r="C35687" s="52"/>
      <c r="D35687" s="56"/>
      <c r="F35687"/>
    </row>
    <row r="35688" spans="2:6" x14ac:dyDescent="0.25">
      <c r="B35688" s="55"/>
      <c r="C35688" s="52"/>
      <c r="D35688" s="56"/>
      <c r="F35688"/>
    </row>
    <row r="35689" spans="2:6" x14ac:dyDescent="0.25">
      <c r="B35689" s="55"/>
      <c r="C35689" s="52"/>
      <c r="D35689" s="56"/>
      <c r="F35689"/>
    </row>
    <row r="35690" spans="2:6" x14ac:dyDescent="0.25">
      <c r="B35690" s="55"/>
      <c r="C35690" s="52"/>
      <c r="D35690" s="56"/>
      <c r="F35690"/>
    </row>
    <row r="35691" spans="2:6" x14ac:dyDescent="0.25">
      <c r="B35691" s="55"/>
      <c r="C35691" s="52"/>
      <c r="D35691" s="56"/>
      <c r="F35691"/>
    </row>
    <row r="35692" spans="2:6" x14ac:dyDescent="0.25">
      <c r="B35692" s="55"/>
      <c r="C35692" s="52"/>
      <c r="D35692" s="56"/>
      <c r="F35692"/>
    </row>
    <row r="35693" spans="2:6" x14ac:dyDescent="0.25">
      <c r="B35693" s="55"/>
      <c r="C35693" s="52"/>
      <c r="D35693" s="56"/>
      <c r="F35693"/>
    </row>
    <row r="35694" spans="2:6" x14ac:dyDescent="0.25">
      <c r="B35694" s="55"/>
      <c r="C35694" s="52"/>
      <c r="D35694" s="56"/>
      <c r="F35694"/>
    </row>
    <row r="35695" spans="2:6" x14ac:dyDescent="0.25">
      <c r="B35695" s="55"/>
      <c r="C35695" s="52"/>
      <c r="D35695" s="56"/>
      <c r="F35695"/>
    </row>
    <row r="35696" spans="2:6" x14ac:dyDescent="0.25">
      <c r="B35696" s="55"/>
      <c r="C35696" s="52"/>
      <c r="D35696" s="56"/>
      <c r="F35696"/>
    </row>
    <row r="35697" spans="2:6" x14ac:dyDescent="0.25">
      <c r="B35697" s="55"/>
      <c r="C35697" s="52"/>
      <c r="D35697" s="56"/>
      <c r="F35697"/>
    </row>
    <row r="35698" spans="2:6" x14ac:dyDescent="0.25">
      <c r="B35698" s="55"/>
      <c r="C35698" s="52"/>
      <c r="D35698" s="56"/>
      <c r="F35698"/>
    </row>
    <row r="35699" spans="2:6" x14ac:dyDescent="0.25">
      <c r="B35699" s="55"/>
      <c r="C35699" s="52"/>
      <c r="D35699" s="56"/>
      <c r="F35699"/>
    </row>
    <row r="35700" spans="2:6" x14ac:dyDescent="0.25">
      <c r="B35700" s="55"/>
      <c r="C35700" s="52"/>
      <c r="D35700" s="56"/>
      <c r="F35700"/>
    </row>
    <row r="35701" spans="2:6" x14ac:dyDescent="0.25">
      <c r="B35701" s="55"/>
      <c r="C35701" s="52"/>
      <c r="D35701" s="56"/>
      <c r="F35701"/>
    </row>
    <row r="35702" spans="2:6" x14ac:dyDescent="0.25">
      <c r="B35702" s="55"/>
      <c r="C35702" s="52"/>
      <c r="D35702" s="56"/>
      <c r="F35702"/>
    </row>
    <row r="35703" spans="2:6" x14ac:dyDescent="0.25">
      <c r="B35703" s="55"/>
      <c r="C35703" s="52"/>
      <c r="D35703" s="56"/>
      <c r="F35703"/>
    </row>
    <row r="35704" spans="2:6" x14ac:dyDescent="0.25">
      <c r="B35704" s="55"/>
      <c r="C35704" s="52"/>
      <c r="D35704" s="56"/>
      <c r="F35704"/>
    </row>
    <row r="35705" spans="2:6" x14ac:dyDescent="0.25">
      <c r="B35705" s="55"/>
      <c r="C35705" s="52"/>
      <c r="D35705" s="56"/>
      <c r="F35705"/>
    </row>
    <row r="35706" spans="2:6" x14ac:dyDescent="0.25">
      <c r="B35706" s="55"/>
      <c r="C35706" s="52"/>
      <c r="D35706" s="56"/>
      <c r="F35706"/>
    </row>
    <row r="35707" spans="2:6" x14ac:dyDescent="0.25">
      <c r="B35707" s="55"/>
      <c r="C35707" s="52"/>
      <c r="D35707" s="56"/>
      <c r="F35707"/>
    </row>
    <row r="35708" spans="2:6" x14ac:dyDescent="0.25">
      <c r="B35708" s="55"/>
      <c r="C35708" s="52"/>
      <c r="D35708" s="56"/>
      <c r="F35708"/>
    </row>
    <row r="35709" spans="2:6" x14ac:dyDescent="0.25">
      <c r="B35709" s="55"/>
      <c r="C35709" s="52"/>
      <c r="D35709" s="56"/>
      <c r="F35709"/>
    </row>
    <row r="35710" spans="2:6" x14ac:dyDescent="0.25">
      <c r="B35710" s="55"/>
      <c r="C35710" s="52"/>
      <c r="D35710" s="56"/>
      <c r="F35710"/>
    </row>
    <row r="35711" spans="2:6" x14ac:dyDescent="0.25">
      <c r="B35711" s="55"/>
      <c r="C35711" s="52"/>
      <c r="D35711" s="56"/>
      <c r="F35711"/>
    </row>
    <row r="35712" spans="2:6" x14ac:dyDescent="0.25">
      <c r="B35712" s="55"/>
      <c r="C35712" s="52"/>
      <c r="D35712" s="56"/>
      <c r="F35712"/>
    </row>
    <row r="35713" spans="2:6" x14ac:dyDescent="0.25">
      <c r="B35713" s="55"/>
      <c r="C35713" s="52"/>
      <c r="D35713" s="56"/>
      <c r="F35713"/>
    </row>
    <row r="35714" spans="2:6" x14ac:dyDescent="0.25">
      <c r="B35714" s="55"/>
      <c r="C35714" s="52"/>
      <c r="D35714" s="56"/>
      <c r="F35714"/>
    </row>
    <row r="35715" spans="2:6" x14ac:dyDescent="0.25">
      <c r="B35715" s="55"/>
      <c r="C35715" s="52"/>
      <c r="D35715" s="56"/>
      <c r="F35715"/>
    </row>
    <row r="35716" spans="2:6" x14ac:dyDescent="0.25">
      <c r="B35716" s="55"/>
      <c r="C35716" s="52"/>
      <c r="D35716" s="56"/>
      <c r="F35716"/>
    </row>
    <row r="35717" spans="2:6" x14ac:dyDescent="0.25">
      <c r="B35717" s="55"/>
      <c r="C35717" s="52"/>
      <c r="D35717" s="56"/>
      <c r="F35717"/>
    </row>
    <row r="35718" spans="2:6" x14ac:dyDescent="0.25">
      <c r="B35718" s="55"/>
      <c r="C35718" s="52"/>
      <c r="D35718" s="56"/>
      <c r="F35718"/>
    </row>
    <row r="35719" spans="2:6" x14ac:dyDescent="0.25">
      <c r="B35719" s="55"/>
      <c r="C35719" s="52"/>
      <c r="D35719" s="56"/>
      <c r="F35719"/>
    </row>
    <row r="35720" spans="2:6" x14ac:dyDescent="0.25">
      <c r="B35720" s="55"/>
      <c r="C35720" s="52"/>
      <c r="D35720" s="56"/>
      <c r="F35720"/>
    </row>
    <row r="35721" spans="2:6" x14ac:dyDescent="0.25">
      <c r="B35721" s="55"/>
      <c r="C35721" s="52"/>
      <c r="D35721" s="56"/>
      <c r="F35721"/>
    </row>
    <row r="35722" spans="2:6" x14ac:dyDescent="0.25">
      <c r="B35722" s="55"/>
      <c r="C35722" s="52"/>
      <c r="D35722" s="56"/>
      <c r="F35722"/>
    </row>
    <row r="35723" spans="2:6" x14ac:dyDescent="0.25">
      <c r="B35723" s="55"/>
      <c r="C35723" s="52"/>
      <c r="D35723" s="56"/>
      <c r="F35723"/>
    </row>
    <row r="35724" spans="2:6" x14ac:dyDescent="0.25">
      <c r="B35724" s="55"/>
      <c r="C35724" s="52"/>
      <c r="D35724" s="56"/>
      <c r="F35724"/>
    </row>
    <row r="35725" spans="2:6" x14ac:dyDescent="0.25">
      <c r="B35725" s="55"/>
      <c r="C35725" s="52"/>
      <c r="D35725" s="56"/>
      <c r="F35725"/>
    </row>
    <row r="35726" spans="2:6" x14ac:dyDescent="0.25">
      <c r="B35726" s="55"/>
      <c r="C35726" s="52"/>
      <c r="D35726" s="56"/>
      <c r="F35726"/>
    </row>
    <row r="35727" spans="2:6" x14ac:dyDescent="0.25">
      <c r="B35727" s="55"/>
      <c r="C35727" s="52"/>
      <c r="D35727" s="56"/>
      <c r="F35727"/>
    </row>
    <row r="35728" spans="2:6" x14ac:dyDescent="0.25">
      <c r="B35728" s="55"/>
      <c r="C35728" s="52"/>
      <c r="D35728" s="56"/>
      <c r="F35728"/>
    </row>
    <row r="35729" spans="2:6" x14ac:dyDescent="0.25">
      <c r="B35729" s="55"/>
      <c r="C35729" s="52"/>
      <c r="D35729" s="56"/>
      <c r="F35729"/>
    </row>
    <row r="35730" spans="2:6" x14ac:dyDescent="0.25">
      <c r="B35730" s="55"/>
      <c r="C35730" s="52"/>
      <c r="D35730" s="56"/>
      <c r="F35730"/>
    </row>
    <row r="35731" spans="2:6" x14ac:dyDescent="0.25">
      <c r="B35731" s="55"/>
      <c r="C35731" s="52"/>
      <c r="D35731" s="56"/>
      <c r="F35731"/>
    </row>
    <row r="35732" spans="2:6" x14ac:dyDescent="0.25">
      <c r="B35732" s="55"/>
      <c r="C35732" s="52"/>
      <c r="D35732" s="56"/>
      <c r="F35732"/>
    </row>
    <row r="35733" spans="2:6" x14ac:dyDescent="0.25">
      <c r="B35733" s="55"/>
      <c r="C35733" s="52"/>
      <c r="D35733" s="56"/>
      <c r="F35733"/>
    </row>
    <row r="35734" spans="2:6" x14ac:dyDescent="0.25">
      <c r="B35734" s="55"/>
      <c r="C35734" s="52"/>
      <c r="D35734" s="56"/>
      <c r="F35734"/>
    </row>
    <row r="35735" spans="2:6" x14ac:dyDescent="0.25">
      <c r="B35735" s="55"/>
      <c r="C35735" s="52"/>
      <c r="D35735" s="56"/>
      <c r="F35735"/>
    </row>
    <row r="35736" spans="2:6" x14ac:dyDescent="0.25">
      <c r="B35736" s="55"/>
      <c r="C35736" s="52"/>
      <c r="D35736" s="56"/>
      <c r="F35736"/>
    </row>
    <row r="35737" spans="2:6" x14ac:dyDescent="0.25">
      <c r="B35737" s="55"/>
      <c r="C35737" s="52"/>
      <c r="D35737" s="56"/>
      <c r="F35737"/>
    </row>
    <row r="35738" spans="2:6" x14ac:dyDescent="0.25">
      <c r="B35738" s="55"/>
      <c r="C35738" s="52"/>
      <c r="D35738" s="56"/>
      <c r="F35738"/>
    </row>
    <row r="35739" spans="2:6" x14ac:dyDescent="0.25">
      <c r="B35739" s="55"/>
      <c r="C35739" s="52"/>
      <c r="D35739" s="56"/>
      <c r="F35739"/>
    </row>
    <row r="35740" spans="2:6" x14ac:dyDescent="0.25">
      <c r="B35740" s="55"/>
      <c r="C35740" s="52"/>
      <c r="D35740" s="56"/>
      <c r="F35740"/>
    </row>
    <row r="35741" spans="2:6" x14ac:dyDescent="0.25">
      <c r="B35741" s="55"/>
      <c r="C35741" s="52"/>
      <c r="D35741" s="56"/>
      <c r="F35741"/>
    </row>
    <row r="35742" spans="2:6" x14ac:dyDescent="0.25">
      <c r="B35742" s="55"/>
      <c r="C35742" s="52"/>
      <c r="D35742" s="56"/>
      <c r="F35742"/>
    </row>
    <row r="35743" spans="2:6" x14ac:dyDescent="0.25">
      <c r="B35743" s="55"/>
      <c r="C35743" s="52"/>
      <c r="D35743" s="56"/>
      <c r="F35743"/>
    </row>
    <row r="35744" spans="2:6" x14ac:dyDescent="0.25">
      <c r="B35744" s="55"/>
      <c r="C35744" s="52"/>
      <c r="D35744" s="56"/>
      <c r="F35744"/>
    </row>
    <row r="35745" spans="2:6" x14ac:dyDescent="0.25">
      <c r="B35745" s="55"/>
      <c r="C35745" s="52"/>
      <c r="D35745" s="56"/>
      <c r="F35745"/>
    </row>
    <row r="35746" spans="2:6" x14ac:dyDescent="0.25">
      <c r="B35746" s="55"/>
      <c r="C35746" s="52"/>
      <c r="D35746" s="56"/>
      <c r="F35746"/>
    </row>
    <row r="35747" spans="2:6" x14ac:dyDescent="0.25">
      <c r="B35747" s="55"/>
      <c r="C35747" s="52"/>
      <c r="D35747" s="56"/>
      <c r="F35747"/>
    </row>
    <row r="35748" spans="2:6" x14ac:dyDescent="0.25">
      <c r="B35748" s="55"/>
      <c r="C35748" s="52"/>
      <c r="D35748" s="56"/>
      <c r="F35748"/>
    </row>
    <row r="35749" spans="2:6" x14ac:dyDescent="0.25">
      <c r="B35749" s="55"/>
      <c r="C35749" s="52"/>
      <c r="D35749" s="56"/>
      <c r="F35749"/>
    </row>
    <row r="35750" spans="2:6" x14ac:dyDescent="0.25">
      <c r="B35750" s="55"/>
      <c r="C35750" s="52"/>
      <c r="D35750" s="56"/>
      <c r="F35750"/>
    </row>
    <row r="35751" spans="2:6" x14ac:dyDescent="0.25">
      <c r="B35751" s="55"/>
      <c r="C35751" s="52"/>
      <c r="D35751" s="56"/>
      <c r="F35751"/>
    </row>
    <row r="35752" spans="2:6" x14ac:dyDescent="0.25">
      <c r="B35752" s="55"/>
      <c r="C35752" s="52"/>
      <c r="D35752" s="56"/>
      <c r="F35752"/>
    </row>
    <row r="35753" spans="2:6" x14ac:dyDescent="0.25">
      <c r="B35753" s="55"/>
      <c r="C35753" s="52"/>
      <c r="D35753" s="56"/>
      <c r="F35753"/>
    </row>
    <row r="35754" spans="2:6" x14ac:dyDescent="0.25">
      <c r="B35754" s="55"/>
      <c r="C35754" s="52"/>
      <c r="D35754" s="56"/>
      <c r="F35754"/>
    </row>
    <row r="35755" spans="2:6" x14ac:dyDescent="0.25">
      <c r="B35755" s="55"/>
      <c r="C35755" s="52"/>
      <c r="D35755" s="56"/>
      <c r="F35755"/>
    </row>
    <row r="35756" spans="2:6" x14ac:dyDescent="0.25">
      <c r="B35756" s="55"/>
      <c r="C35756" s="52"/>
      <c r="D35756" s="56"/>
      <c r="F35756"/>
    </row>
    <row r="35757" spans="2:6" x14ac:dyDescent="0.25">
      <c r="B35757" s="55"/>
      <c r="C35757" s="52"/>
      <c r="D35757" s="56"/>
      <c r="F35757"/>
    </row>
    <row r="35758" spans="2:6" x14ac:dyDescent="0.25">
      <c r="B35758" s="55"/>
      <c r="C35758" s="52"/>
      <c r="D35758" s="56"/>
      <c r="F35758"/>
    </row>
    <row r="35759" spans="2:6" x14ac:dyDescent="0.25">
      <c r="B35759" s="55"/>
      <c r="C35759" s="52"/>
      <c r="D35759" s="56"/>
      <c r="F35759"/>
    </row>
    <row r="35760" spans="2:6" x14ac:dyDescent="0.25">
      <c r="B35760" s="55"/>
      <c r="C35760" s="52"/>
      <c r="D35760" s="56"/>
      <c r="F35760"/>
    </row>
    <row r="35761" spans="2:6" x14ac:dyDescent="0.25">
      <c r="B35761" s="55"/>
      <c r="C35761" s="52"/>
      <c r="D35761" s="56"/>
      <c r="F35761"/>
    </row>
    <row r="35762" spans="2:6" x14ac:dyDescent="0.25">
      <c r="B35762" s="55"/>
      <c r="C35762" s="52"/>
      <c r="D35762" s="56"/>
      <c r="F35762"/>
    </row>
    <row r="35763" spans="2:6" x14ac:dyDescent="0.25">
      <c r="B35763" s="55"/>
      <c r="C35763" s="52"/>
      <c r="D35763" s="56"/>
      <c r="F35763"/>
    </row>
    <row r="35764" spans="2:6" x14ac:dyDescent="0.25">
      <c r="B35764" s="55"/>
      <c r="C35764" s="52"/>
      <c r="D35764" s="56"/>
      <c r="F35764"/>
    </row>
    <row r="35765" spans="2:6" x14ac:dyDescent="0.25">
      <c r="B35765" s="55"/>
      <c r="C35765" s="52"/>
      <c r="D35765" s="56"/>
      <c r="F35765"/>
    </row>
    <row r="35766" spans="2:6" x14ac:dyDescent="0.25">
      <c r="B35766" s="55"/>
      <c r="C35766" s="52"/>
      <c r="D35766" s="56"/>
      <c r="F35766"/>
    </row>
    <row r="35767" spans="2:6" x14ac:dyDescent="0.25">
      <c r="B35767" s="55"/>
      <c r="C35767" s="52"/>
      <c r="D35767" s="56"/>
      <c r="F35767"/>
    </row>
    <row r="35768" spans="2:6" x14ac:dyDescent="0.25">
      <c r="B35768" s="55"/>
      <c r="C35768" s="52"/>
      <c r="D35768" s="56"/>
      <c r="F35768"/>
    </row>
    <row r="35769" spans="2:6" x14ac:dyDescent="0.25">
      <c r="B35769" s="55"/>
      <c r="C35769" s="52"/>
      <c r="D35769" s="56"/>
      <c r="F35769"/>
    </row>
    <row r="35770" spans="2:6" x14ac:dyDescent="0.25">
      <c r="B35770" s="55"/>
      <c r="C35770" s="52"/>
      <c r="D35770" s="56"/>
      <c r="F35770"/>
    </row>
    <row r="35771" spans="2:6" x14ac:dyDescent="0.25">
      <c r="B35771" s="55"/>
      <c r="C35771" s="52"/>
      <c r="D35771" s="56"/>
      <c r="F35771"/>
    </row>
    <row r="35772" spans="2:6" x14ac:dyDescent="0.25">
      <c r="B35772" s="55"/>
      <c r="C35772" s="52"/>
      <c r="D35772" s="56"/>
      <c r="F35772"/>
    </row>
    <row r="35773" spans="2:6" x14ac:dyDescent="0.25">
      <c r="B35773" s="55"/>
      <c r="C35773" s="52"/>
      <c r="D35773" s="56"/>
      <c r="F35773"/>
    </row>
    <row r="35774" spans="2:6" x14ac:dyDescent="0.25">
      <c r="B35774" s="55"/>
      <c r="C35774" s="52"/>
      <c r="D35774" s="56"/>
      <c r="F35774"/>
    </row>
    <row r="35775" spans="2:6" x14ac:dyDescent="0.25">
      <c r="B35775" s="55"/>
      <c r="C35775" s="52"/>
      <c r="D35775" s="56"/>
      <c r="F35775"/>
    </row>
    <row r="35776" spans="2:6" x14ac:dyDescent="0.25">
      <c r="B35776" s="55"/>
      <c r="C35776" s="52"/>
      <c r="D35776" s="56"/>
      <c r="F35776"/>
    </row>
    <row r="35777" spans="2:6" x14ac:dyDescent="0.25">
      <c r="B35777" s="55"/>
      <c r="C35777" s="52"/>
      <c r="D35777" s="56"/>
      <c r="F35777"/>
    </row>
    <row r="35778" spans="2:6" x14ac:dyDescent="0.25">
      <c r="B35778" s="55"/>
      <c r="C35778" s="52"/>
      <c r="D35778" s="56"/>
      <c r="F35778"/>
    </row>
    <row r="35779" spans="2:6" x14ac:dyDescent="0.25">
      <c r="B35779" s="55"/>
      <c r="C35779" s="52"/>
      <c r="D35779" s="56"/>
      <c r="F35779"/>
    </row>
    <row r="35780" spans="2:6" x14ac:dyDescent="0.25">
      <c r="B35780" s="55"/>
      <c r="C35780" s="52"/>
      <c r="D35780" s="56"/>
      <c r="F35780"/>
    </row>
    <row r="35781" spans="2:6" x14ac:dyDescent="0.25">
      <c r="B35781" s="55"/>
      <c r="C35781" s="52"/>
      <c r="D35781" s="56"/>
      <c r="F35781"/>
    </row>
    <row r="35782" spans="2:6" x14ac:dyDescent="0.25">
      <c r="B35782" s="55"/>
      <c r="C35782" s="52"/>
      <c r="D35782" s="56"/>
      <c r="F35782"/>
    </row>
    <row r="35783" spans="2:6" x14ac:dyDescent="0.25">
      <c r="B35783" s="55"/>
      <c r="C35783" s="52"/>
      <c r="D35783" s="56"/>
      <c r="F35783"/>
    </row>
    <row r="35784" spans="2:6" x14ac:dyDescent="0.25">
      <c r="B35784" s="55"/>
      <c r="C35784" s="52"/>
      <c r="D35784" s="56"/>
      <c r="F35784"/>
    </row>
    <row r="35785" spans="2:6" x14ac:dyDescent="0.25">
      <c r="B35785" s="55"/>
      <c r="C35785" s="52"/>
      <c r="D35785" s="56"/>
      <c r="F35785"/>
    </row>
    <row r="35786" spans="2:6" x14ac:dyDescent="0.25">
      <c r="B35786" s="55"/>
      <c r="C35786" s="52"/>
      <c r="D35786" s="56"/>
      <c r="F35786"/>
    </row>
    <row r="35787" spans="2:6" x14ac:dyDescent="0.25">
      <c r="B35787" s="55"/>
      <c r="C35787" s="52"/>
      <c r="D35787" s="56"/>
      <c r="F35787"/>
    </row>
    <row r="35788" spans="2:6" x14ac:dyDescent="0.25">
      <c r="B35788" s="55"/>
      <c r="C35788" s="52"/>
      <c r="D35788" s="56"/>
      <c r="F35788"/>
    </row>
    <row r="35789" spans="2:6" x14ac:dyDescent="0.25">
      <c r="B35789" s="55"/>
      <c r="C35789" s="52"/>
      <c r="D35789" s="56"/>
      <c r="F35789"/>
    </row>
    <row r="35790" spans="2:6" x14ac:dyDescent="0.25">
      <c r="B35790" s="55"/>
      <c r="C35790" s="52"/>
      <c r="D35790" s="56"/>
      <c r="F35790"/>
    </row>
    <row r="35791" spans="2:6" x14ac:dyDescent="0.25">
      <c r="B35791" s="55"/>
      <c r="C35791" s="52"/>
      <c r="D35791" s="56"/>
      <c r="F35791"/>
    </row>
    <row r="35792" spans="2:6" x14ac:dyDescent="0.25">
      <c r="B35792" s="55"/>
      <c r="C35792" s="52"/>
      <c r="D35792" s="56"/>
      <c r="F35792"/>
    </row>
    <row r="35793" spans="2:6" x14ac:dyDescent="0.25">
      <c r="B35793" s="55"/>
      <c r="C35793" s="52"/>
      <c r="D35793" s="56"/>
      <c r="F35793"/>
    </row>
    <row r="35794" spans="2:6" x14ac:dyDescent="0.25">
      <c r="B35794" s="55"/>
      <c r="C35794" s="52"/>
      <c r="D35794" s="56"/>
      <c r="F35794"/>
    </row>
    <row r="35795" spans="2:6" x14ac:dyDescent="0.25">
      <c r="B35795" s="55"/>
      <c r="C35795" s="52"/>
      <c r="D35795" s="56"/>
      <c r="F35795"/>
    </row>
    <row r="35796" spans="2:6" x14ac:dyDescent="0.25">
      <c r="B35796" s="55"/>
      <c r="C35796" s="52"/>
      <c r="D35796" s="56"/>
      <c r="F35796"/>
    </row>
    <row r="35797" spans="2:6" x14ac:dyDescent="0.25">
      <c r="B35797" s="55"/>
      <c r="C35797" s="52"/>
      <c r="D35797" s="56"/>
      <c r="F35797"/>
    </row>
    <row r="35798" spans="2:6" x14ac:dyDescent="0.25">
      <c r="B35798" s="55"/>
      <c r="C35798" s="52"/>
      <c r="D35798" s="56"/>
      <c r="F35798"/>
    </row>
    <row r="35799" spans="2:6" x14ac:dyDescent="0.25">
      <c r="B35799" s="55"/>
      <c r="C35799" s="52"/>
      <c r="D35799" s="56"/>
      <c r="F35799"/>
    </row>
    <row r="35800" spans="2:6" x14ac:dyDescent="0.25">
      <c r="B35800" s="55"/>
      <c r="C35800" s="52"/>
      <c r="D35800" s="56"/>
      <c r="F35800"/>
    </row>
    <row r="35801" spans="2:6" x14ac:dyDescent="0.25">
      <c r="B35801" s="55"/>
      <c r="C35801" s="52"/>
      <c r="D35801" s="56"/>
      <c r="F35801"/>
    </row>
    <row r="35802" spans="2:6" x14ac:dyDescent="0.25">
      <c r="B35802" s="55"/>
      <c r="C35802" s="52"/>
      <c r="D35802" s="56"/>
      <c r="F35802"/>
    </row>
    <row r="35803" spans="2:6" x14ac:dyDescent="0.25">
      <c r="B35803" s="55"/>
      <c r="C35803" s="52"/>
      <c r="D35803" s="56"/>
      <c r="F35803"/>
    </row>
    <row r="35804" spans="2:6" x14ac:dyDescent="0.25">
      <c r="B35804" s="55"/>
      <c r="C35804" s="52"/>
      <c r="D35804" s="56"/>
      <c r="F35804"/>
    </row>
    <row r="35805" spans="2:6" x14ac:dyDescent="0.25">
      <c r="B35805" s="55"/>
      <c r="C35805" s="52"/>
      <c r="D35805" s="56"/>
      <c r="F35805"/>
    </row>
    <row r="35806" spans="2:6" x14ac:dyDescent="0.25">
      <c r="B35806" s="55"/>
      <c r="C35806" s="52"/>
      <c r="D35806" s="56"/>
      <c r="F35806"/>
    </row>
    <row r="35807" spans="2:6" x14ac:dyDescent="0.25">
      <c r="B35807" s="55"/>
      <c r="C35807" s="52"/>
      <c r="D35807" s="56"/>
      <c r="F35807"/>
    </row>
    <row r="35808" spans="2:6" x14ac:dyDescent="0.25">
      <c r="B35808" s="55"/>
      <c r="C35808" s="52"/>
      <c r="D35808" s="56"/>
      <c r="F35808"/>
    </row>
    <row r="35809" spans="2:6" x14ac:dyDescent="0.25">
      <c r="B35809" s="55"/>
      <c r="C35809" s="52"/>
      <c r="D35809" s="56"/>
      <c r="F35809"/>
    </row>
    <row r="35810" spans="2:6" x14ac:dyDescent="0.25">
      <c r="B35810" s="55"/>
      <c r="C35810" s="52"/>
      <c r="D35810" s="56"/>
      <c r="F35810"/>
    </row>
    <row r="35811" spans="2:6" x14ac:dyDescent="0.25">
      <c r="B35811" s="55"/>
      <c r="C35811" s="52"/>
      <c r="D35811" s="56"/>
      <c r="F35811"/>
    </row>
    <row r="35812" spans="2:6" x14ac:dyDescent="0.25">
      <c r="B35812" s="55"/>
      <c r="C35812" s="52"/>
      <c r="D35812" s="56"/>
      <c r="F35812"/>
    </row>
    <row r="35813" spans="2:6" x14ac:dyDescent="0.25">
      <c r="B35813" s="55"/>
      <c r="C35813" s="52"/>
      <c r="D35813" s="56"/>
      <c r="F35813"/>
    </row>
    <row r="35814" spans="2:6" x14ac:dyDescent="0.25">
      <c r="B35814" s="55"/>
      <c r="C35814" s="52"/>
      <c r="D35814" s="56"/>
      <c r="F35814"/>
    </row>
    <row r="35815" spans="2:6" x14ac:dyDescent="0.25">
      <c r="B35815" s="55"/>
      <c r="C35815" s="52"/>
      <c r="D35815" s="56"/>
      <c r="F35815"/>
    </row>
    <row r="35816" spans="2:6" x14ac:dyDescent="0.25">
      <c r="B35816" s="55"/>
      <c r="C35816" s="52"/>
      <c r="D35816" s="56"/>
      <c r="F35816"/>
    </row>
    <row r="35817" spans="2:6" x14ac:dyDescent="0.25">
      <c r="B35817" s="55"/>
      <c r="C35817" s="52"/>
      <c r="D35817" s="56"/>
      <c r="F35817"/>
    </row>
    <row r="35818" spans="2:6" x14ac:dyDescent="0.25">
      <c r="B35818" s="55"/>
      <c r="C35818" s="52"/>
      <c r="D35818" s="56"/>
      <c r="F35818"/>
    </row>
    <row r="35819" spans="2:6" x14ac:dyDescent="0.25">
      <c r="B35819" s="55"/>
      <c r="C35819" s="52"/>
      <c r="D35819" s="56"/>
      <c r="F35819"/>
    </row>
    <row r="35820" spans="2:6" x14ac:dyDescent="0.25">
      <c r="B35820" s="55"/>
      <c r="C35820" s="52"/>
      <c r="D35820" s="56"/>
      <c r="F35820"/>
    </row>
    <row r="35821" spans="2:6" x14ac:dyDescent="0.25">
      <c r="B35821" s="55"/>
      <c r="C35821" s="52"/>
      <c r="D35821" s="56"/>
      <c r="F35821"/>
    </row>
    <row r="35822" spans="2:6" x14ac:dyDescent="0.25">
      <c r="B35822" s="55"/>
      <c r="C35822" s="52"/>
      <c r="D35822" s="56"/>
      <c r="F35822"/>
    </row>
    <row r="35823" spans="2:6" x14ac:dyDescent="0.25">
      <c r="B35823" s="55"/>
      <c r="C35823" s="52"/>
      <c r="D35823" s="56"/>
      <c r="F35823"/>
    </row>
    <row r="35824" spans="2:6" x14ac:dyDescent="0.25">
      <c r="B35824" s="55"/>
      <c r="C35824" s="52"/>
      <c r="D35824" s="56"/>
      <c r="F35824"/>
    </row>
    <row r="35825" spans="2:6" x14ac:dyDescent="0.25">
      <c r="B35825" s="55"/>
      <c r="C35825" s="52"/>
      <c r="D35825" s="56"/>
      <c r="F35825"/>
    </row>
    <row r="35826" spans="2:6" x14ac:dyDescent="0.25">
      <c r="B35826" s="55"/>
      <c r="C35826" s="52"/>
      <c r="D35826" s="56"/>
      <c r="F35826"/>
    </row>
    <row r="35827" spans="2:6" x14ac:dyDescent="0.25">
      <c r="B35827" s="55"/>
      <c r="C35827" s="52"/>
      <c r="D35827" s="56"/>
      <c r="F35827"/>
    </row>
    <row r="35828" spans="2:6" x14ac:dyDescent="0.25">
      <c r="B35828" s="55"/>
      <c r="C35828" s="52"/>
      <c r="D35828" s="56"/>
      <c r="F35828"/>
    </row>
    <row r="35829" spans="2:6" x14ac:dyDescent="0.25">
      <c r="B35829" s="55"/>
      <c r="C35829" s="52"/>
      <c r="D35829" s="56"/>
      <c r="F35829"/>
    </row>
    <row r="35830" spans="2:6" x14ac:dyDescent="0.25">
      <c r="B35830" s="55"/>
      <c r="C35830" s="52"/>
      <c r="D35830" s="56"/>
      <c r="F35830"/>
    </row>
    <row r="35831" spans="2:6" x14ac:dyDescent="0.25">
      <c r="B35831" s="55"/>
      <c r="C35831" s="52"/>
      <c r="D35831" s="56"/>
      <c r="F35831"/>
    </row>
    <row r="35832" spans="2:6" x14ac:dyDescent="0.25">
      <c r="B35832" s="55"/>
      <c r="C35832" s="52"/>
      <c r="D35832" s="56"/>
      <c r="F35832"/>
    </row>
    <row r="35833" spans="2:6" x14ac:dyDescent="0.25">
      <c r="B35833" s="55"/>
      <c r="C35833" s="52"/>
      <c r="D35833" s="56"/>
      <c r="F35833"/>
    </row>
    <row r="35834" spans="2:6" x14ac:dyDescent="0.25">
      <c r="B35834" s="55"/>
      <c r="C35834" s="52"/>
      <c r="D35834" s="56"/>
      <c r="F35834"/>
    </row>
    <row r="35835" spans="2:6" x14ac:dyDescent="0.25">
      <c r="B35835" s="55"/>
      <c r="C35835" s="52"/>
      <c r="D35835" s="56"/>
      <c r="F35835"/>
    </row>
    <row r="35836" spans="2:6" x14ac:dyDescent="0.25">
      <c r="B35836" s="55"/>
      <c r="C35836" s="52"/>
      <c r="D35836" s="56"/>
      <c r="F35836"/>
    </row>
    <row r="35837" spans="2:6" x14ac:dyDescent="0.25">
      <c r="B35837" s="55"/>
      <c r="C35837" s="52"/>
      <c r="D35837" s="56"/>
      <c r="F35837"/>
    </row>
    <row r="35838" spans="2:6" x14ac:dyDescent="0.25">
      <c r="B35838" s="55"/>
      <c r="C35838" s="52"/>
      <c r="D35838" s="56"/>
      <c r="F35838"/>
    </row>
    <row r="35839" spans="2:6" x14ac:dyDescent="0.25">
      <c r="B35839" s="55"/>
      <c r="C35839" s="52"/>
      <c r="D35839" s="56"/>
      <c r="F35839"/>
    </row>
    <row r="35840" spans="2:6" x14ac:dyDescent="0.25">
      <c r="B35840" s="55"/>
      <c r="C35840" s="52"/>
      <c r="D35840" s="56"/>
      <c r="F35840"/>
    </row>
    <row r="35841" spans="2:6" x14ac:dyDescent="0.25">
      <c r="B35841" s="55"/>
      <c r="C35841" s="52"/>
      <c r="D35841" s="56"/>
      <c r="F35841"/>
    </row>
    <row r="35842" spans="2:6" x14ac:dyDescent="0.25">
      <c r="B35842" s="55"/>
      <c r="C35842" s="52"/>
      <c r="D35842" s="56"/>
      <c r="F35842"/>
    </row>
    <row r="35843" spans="2:6" x14ac:dyDescent="0.25">
      <c r="B35843" s="55"/>
      <c r="C35843" s="52"/>
      <c r="D35843" s="56"/>
      <c r="F35843"/>
    </row>
    <row r="35844" spans="2:6" x14ac:dyDescent="0.25">
      <c r="B35844" s="55"/>
      <c r="C35844" s="52"/>
      <c r="D35844" s="56"/>
      <c r="F35844"/>
    </row>
    <row r="35845" spans="2:6" x14ac:dyDescent="0.25">
      <c r="B35845" s="55"/>
      <c r="C35845" s="52"/>
      <c r="D35845" s="56"/>
      <c r="F35845"/>
    </row>
    <row r="35846" spans="2:6" x14ac:dyDescent="0.25">
      <c r="B35846" s="55"/>
      <c r="C35846" s="52"/>
      <c r="D35846" s="56"/>
      <c r="F35846"/>
    </row>
    <row r="35847" spans="2:6" x14ac:dyDescent="0.25">
      <c r="B35847" s="55"/>
      <c r="C35847" s="52"/>
      <c r="D35847" s="56"/>
      <c r="F35847"/>
    </row>
    <row r="35848" spans="2:6" x14ac:dyDescent="0.25">
      <c r="B35848" s="55"/>
      <c r="C35848" s="52"/>
      <c r="D35848" s="56"/>
      <c r="F35848"/>
    </row>
    <row r="35849" spans="2:6" x14ac:dyDescent="0.25">
      <c r="B35849" s="55"/>
      <c r="C35849" s="52"/>
      <c r="D35849" s="56"/>
      <c r="F35849"/>
    </row>
    <row r="35850" spans="2:6" x14ac:dyDescent="0.25">
      <c r="B35850" s="55"/>
      <c r="C35850" s="52"/>
      <c r="D35850" s="56"/>
      <c r="F35850"/>
    </row>
    <row r="35851" spans="2:6" x14ac:dyDescent="0.25">
      <c r="B35851" s="55"/>
      <c r="C35851" s="52"/>
      <c r="D35851" s="56"/>
      <c r="F35851"/>
    </row>
    <row r="35852" spans="2:6" x14ac:dyDescent="0.25">
      <c r="B35852" s="55"/>
      <c r="C35852" s="52"/>
      <c r="D35852" s="56"/>
      <c r="F35852"/>
    </row>
    <row r="35853" spans="2:6" x14ac:dyDescent="0.25">
      <c r="B35853" s="55"/>
      <c r="C35853" s="52"/>
      <c r="D35853" s="56"/>
      <c r="F35853"/>
    </row>
    <row r="35854" spans="2:6" x14ac:dyDescent="0.25">
      <c r="B35854" s="55"/>
      <c r="C35854" s="52"/>
      <c r="D35854" s="56"/>
      <c r="F35854"/>
    </row>
    <row r="35855" spans="2:6" x14ac:dyDescent="0.25">
      <c r="B35855" s="55"/>
      <c r="C35855" s="52"/>
      <c r="D35855" s="56"/>
      <c r="F35855"/>
    </row>
    <row r="35856" spans="2:6" x14ac:dyDescent="0.25">
      <c r="B35856" s="55"/>
      <c r="C35856" s="52"/>
      <c r="D35856" s="56"/>
      <c r="F35856"/>
    </row>
    <row r="35857" spans="2:6" x14ac:dyDescent="0.25">
      <c r="B35857" s="55"/>
      <c r="C35857" s="52"/>
      <c r="D35857" s="56"/>
      <c r="F35857"/>
    </row>
    <row r="35858" spans="2:6" x14ac:dyDescent="0.25">
      <c r="B35858" s="55"/>
      <c r="C35858" s="52"/>
      <c r="D35858" s="56"/>
      <c r="F35858"/>
    </row>
    <row r="35859" spans="2:6" x14ac:dyDescent="0.25">
      <c r="B35859" s="55"/>
      <c r="C35859" s="52"/>
      <c r="D35859" s="56"/>
      <c r="F35859"/>
    </row>
    <row r="35860" spans="2:6" x14ac:dyDescent="0.25">
      <c r="B35860" s="55"/>
      <c r="C35860" s="52"/>
      <c r="D35860" s="56"/>
      <c r="F35860"/>
    </row>
    <row r="35861" spans="2:6" x14ac:dyDescent="0.25">
      <c r="B35861" s="55"/>
      <c r="C35861" s="52"/>
      <c r="D35861" s="56"/>
      <c r="F35861"/>
    </row>
    <row r="35862" spans="2:6" x14ac:dyDescent="0.25">
      <c r="B35862" s="55"/>
      <c r="C35862" s="52"/>
      <c r="D35862" s="56"/>
      <c r="F35862"/>
    </row>
    <row r="35863" spans="2:6" x14ac:dyDescent="0.25">
      <c r="B35863" s="55"/>
      <c r="C35863" s="52"/>
      <c r="D35863" s="56"/>
      <c r="F35863"/>
    </row>
    <row r="35864" spans="2:6" x14ac:dyDescent="0.25">
      <c r="B35864" s="55"/>
      <c r="C35864" s="52"/>
      <c r="D35864" s="56"/>
      <c r="F35864"/>
    </row>
    <row r="35865" spans="2:6" x14ac:dyDescent="0.25">
      <c r="B35865" s="55"/>
      <c r="C35865" s="52"/>
      <c r="D35865" s="56"/>
      <c r="F35865"/>
    </row>
    <row r="35866" spans="2:6" x14ac:dyDescent="0.25">
      <c r="B35866" s="55"/>
      <c r="C35866" s="52"/>
      <c r="D35866" s="56"/>
      <c r="F35866"/>
    </row>
    <row r="35867" spans="2:6" x14ac:dyDescent="0.25">
      <c r="B35867" s="55"/>
      <c r="C35867" s="52"/>
      <c r="D35867" s="56"/>
      <c r="F35867"/>
    </row>
    <row r="35868" spans="2:6" x14ac:dyDescent="0.25">
      <c r="B35868" s="55"/>
      <c r="C35868" s="52"/>
      <c r="D35868" s="56"/>
      <c r="F35868"/>
    </row>
    <row r="35869" spans="2:6" x14ac:dyDescent="0.25">
      <c r="B35869" s="55"/>
      <c r="C35869" s="52"/>
      <c r="D35869" s="56"/>
      <c r="F35869"/>
    </row>
    <row r="35870" spans="2:6" x14ac:dyDescent="0.25">
      <c r="B35870" s="55"/>
      <c r="C35870" s="52"/>
      <c r="D35870" s="56"/>
      <c r="F35870"/>
    </row>
    <row r="35871" spans="2:6" x14ac:dyDescent="0.25">
      <c r="B35871" s="55"/>
      <c r="C35871" s="52"/>
      <c r="D35871" s="56"/>
      <c r="F35871"/>
    </row>
    <row r="35872" spans="2:6" x14ac:dyDescent="0.25">
      <c r="B35872" s="55"/>
      <c r="C35872" s="52"/>
      <c r="D35872" s="56"/>
      <c r="F35872"/>
    </row>
    <row r="35873" spans="2:6" x14ac:dyDescent="0.25">
      <c r="B35873" s="55"/>
      <c r="C35873" s="52"/>
      <c r="D35873" s="56"/>
      <c r="F35873"/>
    </row>
    <row r="35874" spans="2:6" x14ac:dyDescent="0.25">
      <c r="B35874" s="55"/>
      <c r="C35874" s="52"/>
      <c r="D35874" s="56"/>
      <c r="F35874"/>
    </row>
    <row r="35875" spans="2:6" x14ac:dyDescent="0.25">
      <c r="B35875" s="55"/>
      <c r="C35875" s="52"/>
      <c r="D35875" s="56"/>
      <c r="F35875"/>
    </row>
    <row r="35876" spans="2:6" x14ac:dyDescent="0.25">
      <c r="B35876" s="55"/>
      <c r="C35876" s="52"/>
      <c r="D35876" s="56"/>
      <c r="F35876"/>
    </row>
    <row r="35877" spans="2:6" x14ac:dyDescent="0.25">
      <c r="B35877" s="55"/>
      <c r="C35877" s="52"/>
      <c r="D35877" s="56"/>
      <c r="F35877"/>
    </row>
    <row r="35878" spans="2:6" x14ac:dyDescent="0.25">
      <c r="B35878" s="55"/>
      <c r="C35878" s="52"/>
      <c r="D35878" s="56"/>
      <c r="F35878"/>
    </row>
    <row r="35879" spans="2:6" x14ac:dyDescent="0.25">
      <c r="B35879" s="55"/>
      <c r="C35879" s="52"/>
      <c r="D35879" s="56"/>
      <c r="F35879"/>
    </row>
    <row r="35880" spans="2:6" x14ac:dyDescent="0.25">
      <c r="B35880" s="55"/>
      <c r="C35880" s="52"/>
      <c r="D35880" s="56"/>
      <c r="F35880"/>
    </row>
    <row r="35881" spans="2:6" x14ac:dyDescent="0.25">
      <c r="B35881" s="55"/>
      <c r="C35881" s="52"/>
      <c r="D35881" s="56"/>
      <c r="F35881"/>
    </row>
    <row r="35882" spans="2:6" x14ac:dyDescent="0.25">
      <c r="B35882" s="55"/>
      <c r="C35882" s="52"/>
      <c r="D35882" s="56"/>
      <c r="F35882"/>
    </row>
    <row r="35883" spans="2:6" x14ac:dyDescent="0.25">
      <c r="B35883" s="55"/>
      <c r="C35883" s="52"/>
      <c r="D35883" s="56"/>
      <c r="F35883"/>
    </row>
    <row r="35884" spans="2:6" x14ac:dyDescent="0.25">
      <c r="B35884" s="55"/>
      <c r="C35884" s="52"/>
      <c r="D35884" s="56"/>
      <c r="F35884"/>
    </row>
    <row r="35885" spans="2:6" x14ac:dyDescent="0.25">
      <c r="B35885" s="55"/>
      <c r="C35885" s="52"/>
      <c r="D35885" s="56"/>
      <c r="F35885"/>
    </row>
    <row r="35886" spans="2:6" x14ac:dyDescent="0.25">
      <c r="B35886" s="55"/>
      <c r="C35886" s="52"/>
      <c r="D35886" s="56"/>
      <c r="F35886"/>
    </row>
    <row r="35887" spans="2:6" x14ac:dyDescent="0.25">
      <c r="B35887" s="55"/>
      <c r="C35887" s="52"/>
      <c r="D35887" s="56"/>
      <c r="F35887"/>
    </row>
    <row r="35888" spans="2:6" x14ac:dyDescent="0.25">
      <c r="B35888" s="55"/>
      <c r="C35888" s="52"/>
      <c r="D35888" s="56"/>
      <c r="F35888"/>
    </row>
    <row r="35889" spans="2:6" x14ac:dyDescent="0.25">
      <c r="B35889" s="55"/>
      <c r="C35889" s="52"/>
      <c r="D35889" s="56"/>
      <c r="F35889"/>
    </row>
    <row r="35890" spans="2:6" x14ac:dyDescent="0.25">
      <c r="B35890" s="55"/>
      <c r="C35890" s="52"/>
      <c r="D35890" s="56"/>
      <c r="F35890"/>
    </row>
    <row r="35891" spans="2:6" x14ac:dyDescent="0.25">
      <c r="B35891" s="55"/>
      <c r="C35891" s="52"/>
      <c r="D35891" s="56"/>
      <c r="F35891"/>
    </row>
    <row r="35892" spans="2:6" x14ac:dyDescent="0.25">
      <c r="B35892" s="55"/>
      <c r="C35892" s="52"/>
      <c r="D35892" s="56"/>
      <c r="F35892"/>
    </row>
    <row r="35893" spans="2:6" x14ac:dyDescent="0.25">
      <c r="B35893" s="55"/>
      <c r="C35893" s="52"/>
      <c r="D35893" s="56"/>
      <c r="F35893"/>
    </row>
    <row r="35894" spans="2:6" x14ac:dyDescent="0.25">
      <c r="B35894" s="55"/>
      <c r="C35894" s="52"/>
      <c r="D35894" s="56"/>
      <c r="F35894"/>
    </row>
    <row r="35895" spans="2:6" x14ac:dyDescent="0.25">
      <c r="B35895" s="55"/>
      <c r="C35895" s="52"/>
      <c r="D35895" s="56"/>
      <c r="F35895"/>
    </row>
    <row r="35896" spans="2:6" x14ac:dyDescent="0.25">
      <c r="B35896" s="55"/>
      <c r="C35896" s="52"/>
      <c r="D35896" s="56"/>
      <c r="F35896"/>
    </row>
    <row r="35897" spans="2:6" x14ac:dyDescent="0.25">
      <c r="B35897" s="55"/>
      <c r="C35897" s="52"/>
      <c r="D35897" s="56"/>
      <c r="F35897"/>
    </row>
    <row r="35898" spans="2:6" x14ac:dyDescent="0.25">
      <c r="B35898" s="55"/>
      <c r="C35898" s="52"/>
      <c r="D35898" s="56"/>
      <c r="F35898"/>
    </row>
    <row r="35899" spans="2:6" x14ac:dyDescent="0.25">
      <c r="B35899" s="55"/>
      <c r="C35899" s="52"/>
      <c r="D35899" s="56"/>
      <c r="F35899"/>
    </row>
    <row r="35900" spans="2:6" x14ac:dyDescent="0.25">
      <c r="B35900" s="55"/>
      <c r="C35900" s="52"/>
      <c r="D35900" s="56"/>
      <c r="F35900"/>
    </row>
    <row r="35901" spans="2:6" x14ac:dyDescent="0.25">
      <c r="B35901" s="55"/>
      <c r="C35901" s="52"/>
      <c r="D35901" s="56"/>
      <c r="F35901"/>
    </row>
    <row r="35902" spans="2:6" x14ac:dyDescent="0.25">
      <c r="B35902" s="55"/>
      <c r="C35902" s="52"/>
      <c r="D35902" s="56"/>
      <c r="F35902"/>
    </row>
    <row r="35903" spans="2:6" x14ac:dyDescent="0.25">
      <c r="B35903" s="55"/>
      <c r="C35903" s="52"/>
      <c r="D35903" s="56"/>
      <c r="F35903"/>
    </row>
    <row r="35904" spans="2:6" x14ac:dyDescent="0.25">
      <c r="B35904" s="55"/>
      <c r="C35904" s="52"/>
      <c r="D35904" s="56"/>
      <c r="F35904"/>
    </row>
    <row r="35905" spans="2:6" x14ac:dyDescent="0.25">
      <c r="B35905" s="55"/>
      <c r="C35905" s="52"/>
      <c r="D35905" s="56"/>
      <c r="F35905"/>
    </row>
    <row r="35906" spans="2:6" x14ac:dyDescent="0.25">
      <c r="B35906" s="55"/>
      <c r="C35906" s="52"/>
      <c r="D35906" s="56"/>
      <c r="F35906"/>
    </row>
    <row r="35907" spans="2:6" x14ac:dyDescent="0.25">
      <c r="B35907" s="55"/>
      <c r="C35907" s="52"/>
      <c r="D35907" s="56"/>
      <c r="F35907"/>
    </row>
    <row r="35908" spans="2:6" x14ac:dyDescent="0.25">
      <c r="B35908" s="55"/>
      <c r="C35908" s="52"/>
      <c r="D35908" s="56"/>
      <c r="F35908"/>
    </row>
    <row r="35909" spans="2:6" x14ac:dyDescent="0.25">
      <c r="B35909" s="55"/>
      <c r="C35909" s="52"/>
      <c r="D35909" s="56"/>
      <c r="F35909"/>
    </row>
    <row r="35910" spans="2:6" x14ac:dyDescent="0.25">
      <c r="B35910" s="55"/>
      <c r="C35910" s="52"/>
      <c r="D35910" s="56"/>
      <c r="F35910"/>
    </row>
    <row r="35911" spans="2:6" x14ac:dyDescent="0.25">
      <c r="B35911" s="55"/>
      <c r="C35911" s="52"/>
      <c r="D35911" s="56"/>
      <c r="F35911"/>
    </row>
    <row r="35912" spans="2:6" x14ac:dyDescent="0.25">
      <c r="B35912" s="55"/>
      <c r="C35912" s="52"/>
      <c r="D35912" s="56"/>
      <c r="F35912"/>
    </row>
    <row r="35913" spans="2:6" x14ac:dyDescent="0.25">
      <c r="B35913" s="55"/>
      <c r="C35913" s="52"/>
      <c r="D35913" s="56"/>
      <c r="F35913"/>
    </row>
    <row r="35914" spans="2:6" x14ac:dyDescent="0.25">
      <c r="B35914" s="55"/>
      <c r="C35914" s="52"/>
      <c r="D35914" s="56"/>
      <c r="F35914"/>
    </row>
    <row r="35915" spans="2:6" x14ac:dyDescent="0.25">
      <c r="B35915" s="55"/>
      <c r="C35915" s="52"/>
      <c r="D35915" s="56"/>
      <c r="F35915"/>
    </row>
    <row r="35916" spans="2:6" x14ac:dyDescent="0.25">
      <c r="B35916" s="55"/>
      <c r="C35916" s="52"/>
      <c r="D35916" s="56"/>
      <c r="F35916"/>
    </row>
    <row r="35917" spans="2:6" x14ac:dyDescent="0.25">
      <c r="B35917" s="55"/>
      <c r="C35917" s="52"/>
      <c r="D35917" s="56"/>
      <c r="F35917"/>
    </row>
    <row r="35918" spans="2:6" x14ac:dyDescent="0.25">
      <c r="B35918" s="55"/>
      <c r="C35918" s="52"/>
      <c r="D35918" s="56"/>
      <c r="F35918"/>
    </row>
    <row r="35919" spans="2:6" x14ac:dyDescent="0.25">
      <c r="B35919" s="55"/>
      <c r="C35919" s="52"/>
      <c r="D35919" s="56"/>
      <c r="F35919"/>
    </row>
    <row r="35920" spans="2:6" x14ac:dyDescent="0.25">
      <c r="B35920" s="55"/>
      <c r="C35920" s="52"/>
      <c r="D35920" s="56"/>
      <c r="F35920"/>
    </row>
    <row r="35921" spans="2:6" x14ac:dyDescent="0.25">
      <c r="B35921" s="55"/>
      <c r="C35921" s="52"/>
      <c r="D35921" s="56"/>
      <c r="F35921"/>
    </row>
    <row r="35922" spans="2:6" x14ac:dyDescent="0.25">
      <c r="B35922" s="55"/>
      <c r="C35922" s="52"/>
      <c r="D35922" s="56"/>
      <c r="F35922"/>
    </row>
    <row r="35923" spans="2:6" x14ac:dyDescent="0.25">
      <c r="B35923" s="55"/>
      <c r="C35923" s="52"/>
      <c r="D35923" s="56"/>
      <c r="F35923"/>
    </row>
    <row r="35924" spans="2:6" x14ac:dyDescent="0.25">
      <c r="B35924" s="55"/>
      <c r="C35924" s="52"/>
      <c r="D35924" s="56"/>
      <c r="F35924"/>
    </row>
    <row r="35925" spans="2:6" x14ac:dyDescent="0.25">
      <c r="B35925" s="55"/>
      <c r="C35925" s="52"/>
      <c r="D35925" s="56"/>
      <c r="F35925"/>
    </row>
    <row r="35926" spans="2:6" x14ac:dyDescent="0.25">
      <c r="B35926" s="55"/>
      <c r="C35926" s="52"/>
      <c r="D35926" s="56"/>
      <c r="F35926"/>
    </row>
    <row r="35927" spans="2:6" x14ac:dyDescent="0.25">
      <c r="B35927" s="55"/>
      <c r="C35927" s="52"/>
      <c r="D35927" s="56"/>
      <c r="F35927"/>
    </row>
    <row r="35928" spans="2:6" x14ac:dyDescent="0.25">
      <c r="B35928" s="55"/>
      <c r="C35928" s="52"/>
      <c r="D35928" s="56"/>
      <c r="F35928"/>
    </row>
    <row r="35929" spans="2:6" x14ac:dyDescent="0.25">
      <c r="B35929" s="55"/>
      <c r="C35929" s="52"/>
      <c r="D35929" s="56"/>
      <c r="F35929"/>
    </row>
    <row r="35930" spans="2:6" x14ac:dyDescent="0.25">
      <c r="B35930" s="55"/>
      <c r="C35930" s="52"/>
      <c r="D35930" s="56"/>
      <c r="F35930"/>
    </row>
    <row r="35931" spans="2:6" x14ac:dyDescent="0.25">
      <c r="B35931" s="55"/>
      <c r="C35931" s="52"/>
      <c r="D35931" s="56"/>
      <c r="F35931"/>
    </row>
    <row r="35932" spans="2:6" x14ac:dyDescent="0.25">
      <c r="B35932" s="55"/>
      <c r="C35932" s="52"/>
      <c r="D35932" s="56"/>
      <c r="F35932"/>
    </row>
    <row r="35933" spans="2:6" x14ac:dyDescent="0.25">
      <c r="B35933" s="55"/>
      <c r="C35933" s="52"/>
      <c r="D35933" s="56"/>
      <c r="F35933"/>
    </row>
    <row r="35934" spans="2:6" x14ac:dyDescent="0.25">
      <c r="B35934" s="55"/>
      <c r="C35934" s="52"/>
      <c r="D35934" s="56"/>
      <c r="F35934"/>
    </row>
    <row r="35935" spans="2:6" x14ac:dyDescent="0.25">
      <c r="B35935" s="55"/>
      <c r="C35935" s="52"/>
      <c r="D35935" s="56"/>
      <c r="F35935"/>
    </row>
    <row r="35936" spans="2:6" x14ac:dyDescent="0.25">
      <c r="B35936" s="55"/>
      <c r="C35936" s="52"/>
      <c r="D35936" s="56"/>
      <c r="F35936"/>
    </row>
    <row r="35937" spans="2:6" x14ac:dyDescent="0.25">
      <c r="B35937" s="55"/>
      <c r="C35937" s="52"/>
      <c r="D35937" s="56"/>
      <c r="F35937"/>
    </row>
    <row r="35938" spans="2:6" x14ac:dyDescent="0.25">
      <c r="B35938" s="55"/>
      <c r="C35938" s="52"/>
      <c r="D35938" s="56"/>
      <c r="F35938"/>
    </row>
    <row r="35939" spans="2:6" x14ac:dyDescent="0.25">
      <c r="B35939" s="55"/>
      <c r="C35939" s="52"/>
      <c r="D35939" s="56"/>
      <c r="F35939"/>
    </row>
    <row r="35940" spans="2:6" x14ac:dyDescent="0.25">
      <c r="B35940" s="55"/>
      <c r="C35940" s="52"/>
      <c r="D35940" s="56"/>
      <c r="F35940"/>
    </row>
    <row r="35941" spans="2:6" x14ac:dyDescent="0.25">
      <c r="B35941" s="55"/>
      <c r="C35941" s="52"/>
      <c r="D35941" s="56"/>
      <c r="F35941"/>
    </row>
    <row r="35942" spans="2:6" x14ac:dyDescent="0.25">
      <c r="B35942" s="55"/>
      <c r="C35942" s="52"/>
      <c r="D35942" s="56"/>
      <c r="F35942"/>
    </row>
    <row r="35943" spans="2:6" x14ac:dyDescent="0.25">
      <c r="B35943" s="55"/>
      <c r="C35943" s="52"/>
      <c r="D35943" s="56"/>
      <c r="F35943"/>
    </row>
    <row r="35944" spans="2:6" x14ac:dyDescent="0.25">
      <c r="B35944" s="55"/>
      <c r="C35944" s="52"/>
      <c r="D35944" s="56"/>
      <c r="F35944"/>
    </row>
    <row r="35945" spans="2:6" x14ac:dyDescent="0.25">
      <c r="B35945" s="55"/>
      <c r="C35945" s="52"/>
      <c r="D35945" s="56"/>
      <c r="F35945"/>
    </row>
    <row r="35946" spans="2:6" x14ac:dyDescent="0.25">
      <c r="B35946" s="55"/>
      <c r="C35946" s="52"/>
      <c r="D35946" s="56"/>
      <c r="F35946"/>
    </row>
    <row r="35947" spans="2:6" x14ac:dyDescent="0.25">
      <c r="B35947" s="55"/>
      <c r="C35947" s="52"/>
      <c r="D35947" s="56"/>
      <c r="F35947"/>
    </row>
    <row r="35948" spans="2:6" x14ac:dyDescent="0.25">
      <c r="B35948" s="55"/>
      <c r="C35948" s="52"/>
      <c r="D35948" s="56"/>
      <c r="F35948"/>
    </row>
    <row r="35949" spans="2:6" x14ac:dyDescent="0.25">
      <c r="B35949" s="55"/>
      <c r="C35949" s="52"/>
      <c r="D35949" s="56"/>
      <c r="F35949"/>
    </row>
    <row r="35950" spans="2:6" x14ac:dyDescent="0.25">
      <c r="B35950" s="55"/>
      <c r="C35950" s="52"/>
      <c r="D35950" s="56"/>
      <c r="F35950"/>
    </row>
    <row r="35951" spans="2:6" x14ac:dyDescent="0.25">
      <c r="B35951" s="55"/>
      <c r="C35951" s="52"/>
      <c r="D35951" s="56"/>
      <c r="F35951"/>
    </row>
    <row r="35952" spans="2:6" x14ac:dyDescent="0.25">
      <c r="B35952" s="55"/>
      <c r="C35952" s="52"/>
      <c r="D35952" s="56"/>
      <c r="F35952"/>
    </row>
    <row r="35953" spans="2:6" x14ac:dyDescent="0.25">
      <c r="B35953" s="55"/>
      <c r="C35953" s="52"/>
      <c r="D35953" s="56"/>
      <c r="F35953"/>
    </row>
    <row r="35954" spans="2:6" x14ac:dyDescent="0.25">
      <c r="B35954" s="55"/>
      <c r="C35954" s="52"/>
      <c r="D35954" s="56"/>
      <c r="F35954"/>
    </row>
    <row r="35955" spans="2:6" x14ac:dyDescent="0.25">
      <c r="B35955" s="55"/>
      <c r="C35955" s="52"/>
      <c r="D35955" s="56"/>
      <c r="F35955"/>
    </row>
    <row r="35956" spans="2:6" x14ac:dyDescent="0.25">
      <c r="B35956" s="55"/>
      <c r="C35956" s="52"/>
      <c r="D35956" s="56"/>
      <c r="F35956"/>
    </row>
    <row r="35957" spans="2:6" x14ac:dyDescent="0.25">
      <c r="B35957" s="55"/>
      <c r="C35957" s="52"/>
      <c r="D35957" s="56"/>
      <c r="F35957"/>
    </row>
    <row r="35958" spans="2:6" x14ac:dyDescent="0.25">
      <c r="B35958" s="55"/>
      <c r="C35958" s="52"/>
      <c r="D35958" s="56"/>
      <c r="F35958"/>
    </row>
    <row r="35959" spans="2:6" x14ac:dyDescent="0.25">
      <c r="B35959" s="55"/>
      <c r="C35959" s="52"/>
      <c r="D35959" s="56"/>
      <c r="F35959"/>
    </row>
    <row r="35960" spans="2:6" x14ac:dyDescent="0.25">
      <c r="B35960" s="55"/>
      <c r="C35960" s="52"/>
      <c r="D35960" s="56"/>
      <c r="F35960"/>
    </row>
    <row r="35961" spans="2:6" x14ac:dyDescent="0.25">
      <c r="B35961" s="55"/>
      <c r="C35961" s="52"/>
      <c r="D35961" s="56"/>
      <c r="F35961"/>
    </row>
    <row r="35962" spans="2:6" x14ac:dyDescent="0.25">
      <c r="B35962" s="55"/>
      <c r="C35962" s="52"/>
      <c r="D35962" s="56"/>
      <c r="F35962"/>
    </row>
    <row r="35963" spans="2:6" x14ac:dyDescent="0.25">
      <c r="B35963" s="55"/>
      <c r="C35963" s="52"/>
      <c r="D35963" s="56"/>
      <c r="F35963"/>
    </row>
    <row r="35964" spans="2:6" x14ac:dyDescent="0.25">
      <c r="B35964" s="55"/>
      <c r="C35964" s="52"/>
      <c r="D35964" s="56"/>
      <c r="F35964"/>
    </row>
    <row r="35965" spans="2:6" x14ac:dyDescent="0.25">
      <c r="B35965" s="55"/>
      <c r="C35965" s="52"/>
      <c r="D35965" s="56"/>
      <c r="F35965"/>
    </row>
    <row r="35966" spans="2:6" x14ac:dyDescent="0.25">
      <c r="B35966" s="55"/>
      <c r="C35966" s="52"/>
      <c r="D35966" s="56"/>
      <c r="F35966"/>
    </row>
    <row r="35967" spans="2:6" x14ac:dyDescent="0.25">
      <c r="B35967" s="55"/>
      <c r="C35967" s="52"/>
      <c r="D35967" s="56"/>
      <c r="F35967"/>
    </row>
    <row r="35968" spans="2:6" x14ac:dyDescent="0.25">
      <c r="B35968" s="55"/>
      <c r="C35968" s="52"/>
      <c r="D35968" s="56"/>
      <c r="F35968"/>
    </row>
    <row r="35969" spans="2:6" x14ac:dyDescent="0.25">
      <c r="B35969" s="55"/>
      <c r="C35969" s="52"/>
      <c r="D35969" s="56"/>
      <c r="F35969"/>
    </row>
    <row r="35970" spans="2:6" x14ac:dyDescent="0.25">
      <c r="B35970" s="55"/>
      <c r="C35970" s="52"/>
      <c r="D35970" s="56"/>
      <c r="F35970"/>
    </row>
    <row r="35971" spans="2:6" x14ac:dyDescent="0.25">
      <c r="B35971" s="55"/>
      <c r="C35971" s="52"/>
      <c r="D35971" s="56"/>
      <c r="F35971"/>
    </row>
    <row r="35972" spans="2:6" x14ac:dyDescent="0.25">
      <c r="B35972" s="55"/>
      <c r="C35972" s="52"/>
      <c r="D35972" s="56"/>
      <c r="F35972"/>
    </row>
    <row r="35973" spans="2:6" x14ac:dyDescent="0.25">
      <c r="B35973" s="55"/>
      <c r="C35973" s="52"/>
      <c r="D35973" s="56"/>
      <c r="F35973"/>
    </row>
    <row r="35974" spans="2:6" x14ac:dyDescent="0.25">
      <c r="B35974" s="55"/>
      <c r="C35974" s="52"/>
      <c r="D35974" s="56"/>
      <c r="F35974"/>
    </row>
    <row r="35975" spans="2:6" x14ac:dyDescent="0.25">
      <c r="B35975" s="55"/>
      <c r="C35975" s="52"/>
      <c r="D35975" s="56"/>
      <c r="F35975"/>
    </row>
    <row r="35976" spans="2:6" x14ac:dyDescent="0.25">
      <c r="B35976" s="55"/>
      <c r="C35976" s="52"/>
      <c r="D35976" s="56"/>
      <c r="F35976"/>
    </row>
    <row r="35977" spans="2:6" x14ac:dyDescent="0.25">
      <c r="B35977" s="55"/>
      <c r="C35977" s="52"/>
      <c r="D35977" s="56"/>
      <c r="F35977"/>
    </row>
    <row r="35978" spans="2:6" x14ac:dyDescent="0.25">
      <c r="B35978" s="55"/>
      <c r="C35978" s="52"/>
      <c r="D35978" s="56"/>
      <c r="F35978"/>
    </row>
    <row r="35979" spans="2:6" x14ac:dyDescent="0.25">
      <c r="B35979" s="55"/>
      <c r="C35979" s="52"/>
      <c r="D35979" s="56"/>
      <c r="F35979"/>
    </row>
    <row r="35980" spans="2:6" x14ac:dyDescent="0.25">
      <c r="B35980" s="55"/>
      <c r="C35980" s="52"/>
      <c r="D35980" s="56"/>
      <c r="F35980"/>
    </row>
    <row r="35981" spans="2:6" x14ac:dyDescent="0.25">
      <c r="B35981" s="55"/>
      <c r="C35981" s="52"/>
      <c r="D35981" s="56"/>
      <c r="F35981"/>
    </row>
    <row r="35982" spans="2:6" x14ac:dyDescent="0.25">
      <c r="B35982" s="55"/>
      <c r="C35982" s="52"/>
      <c r="D35982" s="56"/>
      <c r="F35982"/>
    </row>
    <row r="35983" spans="2:6" x14ac:dyDescent="0.25">
      <c r="B35983" s="55"/>
      <c r="C35983" s="52"/>
      <c r="D35983" s="56"/>
      <c r="F35983"/>
    </row>
    <row r="35984" spans="2:6" x14ac:dyDescent="0.25">
      <c r="B35984" s="55"/>
      <c r="C35984" s="52"/>
      <c r="D35984" s="56"/>
      <c r="F35984"/>
    </row>
    <row r="35985" spans="2:6" x14ac:dyDescent="0.25">
      <c r="B35985" s="55"/>
      <c r="C35985" s="52"/>
      <c r="D35985" s="56"/>
      <c r="F35985"/>
    </row>
    <row r="35986" spans="2:6" x14ac:dyDescent="0.25">
      <c r="B35986" s="55"/>
      <c r="C35986" s="52"/>
      <c r="D35986" s="56"/>
      <c r="F35986"/>
    </row>
    <row r="35987" spans="2:6" x14ac:dyDescent="0.25">
      <c r="B35987" s="55"/>
      <c r="C35987" s="52"/>
      <c r="D35987" s="56"/>
      <c r="F35987"/>
    </row>
    <row r="35988" spans="2:6" x14ac:dyDescent="0.25">
      <c r="B35988" s="55"/>
      <c r="C35988" s="52"/>
      <c r="D35988" s="56"/>
      <c r="F35988"/>
    </row>
    <row r="35989" spans="2:6" x14ac:dyDescent="0.25">
      <c r="B35989" s="55"/>
      <c r="C35989" s="52"/>
      <c r="D35989" s="56"/>
      <c r="F35989"/>
    </row>
    <row r="35990" spans="2:6" x14ac:dyDescent="0.25">
      <c r="B35990" s="55"/>
      <c r="C35990" s="52"/>
      <c r="D35990" s="56"/>
      <c r="F35990"/>
    </row>
    <row r="35991" spans="2:6" x14ac:dyDescent="0.25">
      <c r="B35991" s="55"/>
      <c r="C35991" s="52"/>
      <c r="D35991" s="56"/>
      <c r="F35991"/>
    </row>
    <row r="35992" spans="2:6" x14ac:dyDescent="0.25">
      <c r="B35992" s="55"/>
      <c r="C35992" s="52"/>
      <c r="D35992" s="56"/>
      <c r="F35992"/>
    </row>
    <row r="35993" spans="2:6" x14ac:dyDescent="0.25">
      <c r="B35993" s="55"/>
      <c r="C35993" s="52"/>
      <c r="D35993" s="56"/>
      <c r="F35993"/>
    </row>
    <row r="35994" spans="2:6" x14ac:dyDescent="0.25">
      <c r="B35994" s="55"/>
      <c r="C35994" s="52"/>
      <c r="D35994" s="56"/>
      <c r="F35994"/>
    </row>
    <row r="35995" spans="2:6" x14ac:dyDescent="0.25">
      <c r="B35995" s="55"/>
      <c r="C35995" s="52"/>
      <c r="D35995" s="56"/>
      <c r="F35995"/>
    </row>
    <row r="35996" spans="2:6" x14ac:dyDescent="0.25">
      <c r="B35996" s="55"/>
      <c r="C35996" s="52"/>
      <c r="D35996" s="56"/>
      <c r="F35996"/>
    </row>
    <row r="35997" spans="2:6" x14ac:dyDescent="0.25">
      <c r="B35997" s="55"/>
      <c r="C35997" s="52"/>
      <c r="D35997" s="56"/>
      <c r="F35997"/>
    </row>
    <row r="35998" spans="2:6" x14ac:dyDescent="0.25">
      <c r="B35998" s="55"/>
      <c r="C35998" s="52"/>
      <c r="D35998" s="56"/>
      <c r="F35998"/>
    </row>
    <row r="35999" spans="2:6" x14ac:dyDescent="0.25">
      <c r="B35999" s="55"/>
      <c r="C35999" s="52"/>
      <c r="D35999" s="56"/>
      <c r="F35999"/>
    </row>
    <row r="36000" spans="2:6" x14ac:dyDescent="0.25">
      <c r="B36000" s="55"/>
      <c r="C36000" s="52"/>
      <c r="D36000" s="56"/>
      <c r="F36000"/>
    </row>
    <row r="36001" spans="2:6" x14ac:dyDescent="0.25">
      <c r="B36001" s="55"/>
      <c r="C36001" s="52"/>
      <c r="D36001" s="56"/>
      <c r="F36001"/>
    </row>
    <row r="36002" spans="2:6" x14ac:dyDescent="0.25">
      <c r="B36002" s="55"/>
      <c r="C36002" s="52"/>
      <c r="D36002" s="56"/>
      <c r="F36002"/>
    </row>
    <row r="36003" spans="2:6" x14ac:dyDescent="0.25">
      <c r="B36003" s="55"/>
      <c r="C36003" s="52"/>
      <c r="D36003" s="56"/>
      <c r="F36003"/>
    </row>
    <row r="36004" spans="2:6" x14ac:dyDescent="0.25">
      <c r="B36004" s="55"/>
      <c r="C36004" s="52"/>
      <c r="D36004" s="56"/>
      <c r="F36004"/>
    </row>
    <row r="36005" spans="2:6" x14ac:dyDescent="0.25">
      <c r="B36005" s="55"/>
      <c r="C36005" s="52"/>
      <c r="D36005" s="56"/>
      <c r="F36005"/>
    </row>
    <row r="36006" spans="2:6" x14ac:dyDescent="0.25">
      <c r="B36006" s="55"/>
      <c r="C36006" s="52"/>
      <c r="D36006" s="56"/>
      <c r="F36006"/>
    </row>
    <row r="36007" spans="2:6" x14ac:dyDescent="0.25">
      <c r="B36007" s="55"/>
      <c r="C36007" s="52"/>
      <c r="D36007" s="56"/>
      <c r="F36007"/>
    </row>
    <row r="36008" spans="2:6" x14ac:dyDescent="0.25">
      <c r="B36008" s="55"/>
      <c r="C36008" s="52"/>
      <c r="D36008" s="56"/>
      <c r="F36008"/>
    </row>
    <row r="36009" spans="2:6" x14ac:dyDescent="0.25">
      <c r="B36009" s="55"/>
      <c r="C36009" s="52"/>
      <c r="D36009" s="56"/>
      <c r="F36009"/>
    </row>
    <row r="36010" spans="2:6" x14ac:dyDescent="0.25">
      <c r="B36010" s="55"/>
      <c r="C36010" s="52"/>
      <c r="D36010" s="56"/>
      <c r="F36010"/>
    </row>
    <row r="36011" spans="2:6" x14ac:dyDescent="0.25">
      <c r="B36011" s="55"/>
      <c r="C36011" s="52"/>
      <c r="D36011" s="56"/>
      <c r="F36011"/>
    </row>
    <row r="36012" spans="2:6" x14ac:dyDescent="0.25">
      <c r="B36012" s="55"/>
      <c r="C36012" s="52"/>
      <c r="D36012" s="56"/>
      <c r="F36012"/>
    </row>
    <row r="36013" spans="2:6" x14ac:dyDescent="0.25">
      <c r="B36013" s="55"/>
      <c r="C36013" s="52"/>
      <c r="D36013" s="56"/>
      <c r="F36013"/>
    </row>
    <row r="36014" spans="2:6" x14ac:dyDescent="0.25">
      <c r="B36014" s="55"/>
      <c r="C36014" s="52"/>
      <c r="D36014" s="56"/>
      <c r="F36014"/>
    </row>
    <row r="36015" spans="2:6" x14ac:dyDescent="0.25">
      <c r="B36015" s="55"/>
      <c r="C36015" s="52"/>
      <c r="D36015" s="56"/>
      <c r="F36015"/>
    </row>
    <row r="36016" spans="2:6" x14ac:dyDescent="0.25">
      <c r="B36016" s="55"/>
      <c r="C36016" s="52"/>
      <c r="D36016" s="56"/>
      <c r="F36016"/>
    </row>
    <row r="36017" spans="2:6" x14ac:dyDescent="0.25">
      <c r="B36017" s="55"/>
      <c r="C36017" s="52"/>
      <c r="D36017" s="56"/>
      <c r="F36017"/>
    </row>
    <row r="36018" spans="2:6" x14ac:dyDescent="0.25">
      <c r="B36018" s="55"/>
      <c r="C36018" s="52"/>
      <c r="D36018" s="56"/>
      <c r="F36018"/>
    </row>
    <row r="36019" spans="2:6" x14ac:dyDescent="0.25">
      <c r="B36019" s="55"/>
      <c r="C36019" s="52"/>
      <c r="D36019" s="56"/>
      <c r="F36019"/>
    </row>
    <row r="36020" spans="2:6" x14ac:dyDescent="0.25">
      <c r="B36020" s="55"/>
      <c r="C36020" s="52"/>
      <c r="D36020" s="56"/>
      <c r="F36020"/>
    </row>
    <row r="36021" spans="2:6" x14ac:dyDescent="0.25">
      <c r="B36021" s="55"/>
      <c r="C36021" s="52"/>
      <c r="D36021" s="56"/>
      <c r="F36021"/>
    </row>
    <row r="36022" spans="2:6" x14ac:dyDescent="0.25">
      <c r="B36022" s="55"/>
      <c r="C36022" s="52"/>
      <c r="D36022" s="56"/>
      <c r="F36022"/>
    </row>
    <row r="36023" spans="2:6" x14ac:dyDescent="0.25">
      <c r="B36023" s="55"/>
      <c r="C36023" s="52"/>
      <c r="D36023" s="56"/>
      <c r="F36023"/>
    </row>
    <row r="36024" spans="2:6" x14ac:dyDescent="0.25">
      <c r="B36024" s="55"/>
      <c r="C36024" s="52"/>
      <c r="D36024" s="56"/>
      <c r="F36024"/>
    </row>
    <row r="36025" spans="2:6" x14ac:dyDescent="0.25">
      <c r="B36025" s="55"/>
      <c r="C36025" s="52"/>
      <c r="D36025" s="56"/>
      <c r="F36025"/>
    </row>
    <row r="36026" spans="2:6" x14ac:dyDescent="0.25">
      <c r="B36026" s="55"/>
      <c r="C36026" s="52"/>
      <c r="D36026" s="56"/>
      <c r="F36026"/>
    </row>
    <row r="36027" spans="2:6" x14ac:dyDescent="0.25">
      <c r="B36027" s="55"/>
      <c r="C36027" s="52"/>
      <c r="D36027" s="56"/>
      <c r="F36027"/>
    </row>
    <row r="36028" spans="2:6" x14ac:dyDescent="0.25">
      <c r="B36028" s="55"/>
      <c r="C36028" s="52"/>
      <c r="D36028" s="56"/>
      <c r="F36028"/>
    </row>
    <row r="36029" spans="2:6" x14ac:dyDescent="0.25">
      <c r="B36029" s="55"/>
      <c r="C36029" s="52"/>
      <c r="D36029" s="56"/>
      <c r="F36029"/>
    </row>
    <row r="36030" spans="2:6" x14ac:dyDescent="0.25">
      <c r="B36030" s="55"/>
      <c r="C36030" s="52"/>
      <c r="D36030" s="56"/>
      <c r="F36030"/>
    </row>
    <row r="36031" spans="2:6" x14ac:dyDescent="0.25">
      <c r="B36031" s="55"/>
      <c r="C36031" s="52"/>
      <c r="D36031" s="56"/>
      <c r="F36031"/>
    </row>
    <row r="36032" spans="2:6" x14ac:dyDescent="0.25">
      <c r="B36032" s="55"/>
      <c r="C36032" s="52"/>
      <c r="D36032" s="56"/>
      <c r="F36032"/>
    </row>
    <row r="36033" spans="2:6" x14ac:dyDescent="0.25">
      <c r="B36033" s="55"/>
      <c r="C36033" s="52"/>
      <c r="D36033" s="56"/>
      <c r="F36033"/>
    </row>
    <row r="36034" spans="2:6" x14ac:dyDescent="0.25">
      <c r="B36034" s="55"/>
      <c r="C36034" s="52"/>
      <c r="D36034" s="56"/>
      <c r="F36034"/>
    </row>
    <row r="36035" spans="2:6" x14ac:dyDescent="0.25">
      <c r="B36035" s="55"/>
      <c r="C36035" s="52"/>
      <c r="D36035" s="56"/>
      <c r="F36035"/>
    </row>
    <row r="36036" spans="2:6" x14ac:dyDescent="0.25">
      <c r="B36036" s="55"/>
      <c r="C36036" s="52"/>
      <c r="D36036" s="56"/>
      <c r="F36036"/>
    </row>
    <row r="36037" spans="2:6" x14ac:dyDescent="0.25">
      <c r="B36037" s="55"/>
      <c r="C36037" s="52"/>
      <c r="D36037" s="56"/>
      <c r="F36037"/>
    </row>
    <row r="36038" spans="2:6" x14ac:dyDescent="0.25">
      <c r="B36038" s="55"/>
      <c r="C36038" s="52"/>
      <c r="D36038" s="56"/>
      <c r="F36038"/>
    </row>
    <row r="36039" spans="2:6" x14ac:dyDescent="0.25">
      <c r="B36039" s="55"/>
      <c r="C36039" s="52"/>
      <c r="D36039" s="56"/>
      <c r="F36039"/>
    </row>
    <row r="36040" spans="2:6" x14ac:dyDescent="0.25">
      <c r="B36040" s="55"/>
      <c r="C36040" s="52"/>
      <c r="D36040" s="56"/>
      <c r="F36040"/>
    </row>
    <row r="36041" spans="2:6" x14ac:dyDescent="0.25">
      <c r="B36041" s="55"/>
      <c r="C36041" s="52"/>
      <c r="D36041" s="56"/>
      <c r="F36041"/>
    </row>
    <row r="36042" spans="2:6" x14ac:dyDescent="0.25">
      <c r="B36042" s="55"/>
      <c r="C36042" s="52"/>
      <c r="D36042" s="56"/>
      <c r="F36042"/>
    </row>
    <row r="36043" spans="2:6" x14ac:dyDescent="0.25">
      <c r="B36043" s="55"/>
      <c r="C36043" s="52"/>
      <c r="D36043" s="56"/>
      <c r="F36043"/>
    </row>
    <row r="36044" spans="2:6" x14ac:dyDescent="0.25">
      <c r="B36044" s="55"/>
      <c r="C36044" s="52"/>
      <c r="D36044" s="56"/>
      <c r="F36044"/>
    </row>
    <row r="36045" spans="2:6" x14ac:dyDescent="0.25">
      <c r="B36045" s="55"/>
      <c r="C36045" s="52"/>
      <c r="D36045" s="56"/>
      <c r="F36045"/>
    </row>
    <row r="36046" spans="2:6" x14ac:dyDescent="0.25">
      <c r="B36046" s="55"/>
      <c r="C36046" s="52"/>
      <c r="D36046" s="56"/>
      <c r="F36046"/>
    </row>
    <row r="36047" spans="2:6" x14ac:dyDescent="0.25">
      <c r="B36047" s="55"/>
      <c r="C36047" s="52"/>
      <c r="D36047" s="56"/>
      <c r="F36047"/>
    </row>
    <row r="36048" spans="2:6" x14ac:dyDescent="0.25">
      <c r="B36048" s="55"/>
      <c r="C36048" s="52"/>
      <c r="D36048" s="56"/>
      <c r="F36048"/>
    </row>
    <row r="36049" spans="2:6" x14ac:dyDescent="0.25">
      <c r="B36049" s="55"/>
      <c r="C36049" s="52"/>
      <c r="D36049" s="56"/>
      <c r="F36049"/>
    </row>
    <row r="36050" spans="2:6" x14ac:dyDescent="0.25">
      <c r="B36050" s="55"/>
      <c r="C36050" s="52"/>
      <c r="D36050" s="56"/>
      <c r="F36050"/>
    </row>
    <row r="36051" spans="2:6" x14ac:dyDescent="0.25">
      <c r="B36051" s="55"/>
      <c r="C36051" s="52"/>
      <c r="D36051" s="56"/>
      <c r="F36051"/>
    </row>
    <row r="36052" spans="2:6" x14ac:dyDescent="0.25">
      <c r="B36052" s="55"/>
      <c r="C36052" s="52"/>
      <c r="D36052" s="56"/>
      <c r="F36052"/>
    </row>
    <row r="36053" spans="2:6" x14ac:dyDescent="0.25">
      <c r="B36053" s="55"/>
      <c r="C36053" s="52"/>
      <c r="D36053" s="56"/>
      <c r="F36053"/>
    </row>
    <row r="36054" spans="2:6" x14ac:dyDescent="0.25">
      <c r="B36054" s="55"/>
      <c r="C36054" s="52"/>
      <c r="D36054" s="56"/>
      <c r="F36054"/>
    </row>
    <row r="36055" spans="2:6" x14ac:dyDescent="0.25">
      <c r="B36055" s="55"/>
      <c r="C36055" s="52"/>
      <c r="D36055" s="56"/>
      <c r="F36055"/>
    </row>
    <row r="36056" spans="2:6" x14ac:dyDescent="0.25">
      <c r="B36056" s="55"/>
      <c r="C36056" s="52"/>
      <c r="D36056" s="56"/>
      <c r="F36056"/>
    </row>
    <row r="36057" spans="2:6" x14ac:dyDescent="0.25">
      <c r="B36057" s="55"/>
      <c r="C36057" s="52"/>
      <c r="D36057" s="56"/>
      <c r="F36057"/>
    </row>
    <row r="36058" spans="2:6" x14ac:dyDescent="0.25">
      <c r="B36058" s="55"/>
      <c r="C36058" s="52"/>
      <c r="D36058" s="56"/>
      <c r="F36058"/>
    </row>
    <row r="36059" spans="2:6" x14ac:dyDescent="0.25">
      <c r="B36059" s="55"/>
      <c r="C36059" s="52"/>
      <c r="D36059" s="56"/>
      <c r="F36059"/>
    </row>
    <row r="36060" spans="2:6" x14ac:dyDescent="0.25">
      <c r="B36060" s="55"/>
      <c r="C36060" s="52"/>
      <c r="D36060" s="56"/>
      <c r="F36060"/>
    </row>
    <row r="36061" spans="2:6" x14ac:dyDescent="0.25">
      <c r="B36061" s="55"/>
      <c r="C36061" s="52"/>
      <c r="D36061" s="56"/>
      <c r="F36061"/>
    </row>
    <row r="36062" spans="2:6" x14ac:dyDescent="0.25">
      <c r="B36062" s="55"/>
      <c r="C36062" s="52"/>
      <c r="D36062" s="56"/>
      <c r="F36062"/>
    </row>
    <row r="36063" spans="2:6" x14ac:dyDescent="0.25">
      <c r="B36063" s="55"/>
      <c r="C36063" s="52"/>
      <c r="D36063" s="56"/>
      <c r="F36063"/>
    </row>
    <row r="36064" spans="2:6" x14ac:dyDescent="0.25">
      <c r="B36064" s="55"/>
      <c r="C36064" s="52"/>
      <c r="D36064" s="56"/>
      <c r="F36064"/>
    </row>
    <row r="36065" spans="2:6" x14ac:dyDescent="0.25">
      <c r="B36065" s="55"/>
      <c r="C36065" s="52"/>
      <c r="D36065" s="56"/>
      <c r="F36065"/>
    </row>
    <row r="36066" spans="2:6" x14ac:dyDescent="0.25">
      <c r="B36066" s="55"/>
      <c r="C36066" s="52"/>
      <c r="D36066" s="56"/>
      <c r="F36066"/>
    </row>
    <row r="36067" spans="2:6" x14ac:dyDescent="0.25">
      <c r="B36067" s="55"/>
      <c r="C36067" s="52"/>
      <c r="D36067" s="56"/>
      <c r="F36067"/>
    </row>
    <row r="36068" spans="2:6" x14ac:dyDescent="0.25">
      <c r="B36068" s="55"/>
      <c r="C36068" s="52"/>
      <c r="D36068" s="56"/>
      <c r="F36068"/>
    </row>
    <row r="36069" spans="2:6" x14ac:dyDescent="0.25">
      <c r="B36069" s="55"/>
      <c r="C36069" s="52"/>
      <c r="D36069" s="56"/>
      <c r="F36069"/>
    </row>
    <row r="36070" spans="2:6" x14ac:dyDescent="0.25">
      <c r="B36070" s="55"/>
      <c r="C36070" s="52"/>
      <c r="D36070" s="56"/>
      <c r="F36070"/>
    </row>
    <row r="36071" spans="2:6" x14ac:dyDescent="0.25">
      <c r="B36071" s="55"/>
      <c r="C36071" s="52"/>
      <c r="D36071" s="56"/>
      <c r="F36071"/>
    </row>
    <row r="36072" spans="2:6" x14ac:dyDescent="0.25">
      <c r="B36072" s="55"/>
      <c r="C36072" s="52"/>
      <c r="D36072" s="56"/>
      <c r="F36072"/>
    </row>
    <row r="36073" spans="2:6" x14ac:dyDescent="0.25">
      <c r="B36073" s="55"/>
      <c r="C36073" s="52"/>
      <c r="D36073" s="56"/>
      <c r="F36073"/>
    </row>
    <row r="36074" spans="2:6" x14ac:dyDescent="0.25">
      <c r="B36074" s="55"/>
      <c r="C36074" s="52"/>
      <c r="D36074" s="56"/>
      <c r="F36074"/>
    </row>
    <row r="36075" spans="2:6" x14ac:dyDescent="0.25">
      <c r="B36075" s="55"/>
      <c r="C36075" s="52"/>
      <c r="D36075" s="56"/>
      <c r="F36075"/>
    </row>
    <row r="36076" spans="2:6" x14ac:dyDescent="0.25">
      <c r="B36076" s="55"/>
      <c r="C36076" s="52"/>
      <c r="D36076" s="56"/>
      <c r="F36076"/>
    </row>
    <row r="36077" spans="2:6" x14ac:dyDescent="0.25">
      <c r="B36077" s="55"/>
      <c r="C36077" s="52"/>
      <c r="D36077" s="56"/>
      <c r="F36077"/>
    </row>
    <row r="36078" spans="2:6" x14ac:dyDescent="0.25">
      <c r="B36078" s="55"/>
      <c r="C36078" s="52"/>
      <c r="D36078" s="56"/>
      <c r="F36078"/>
    </row>
    <row r="36079" spans="2:6" x14ac:dyDescent="0.25">
      <c r="B36079" s="55"/>
      <c r="C36079" s="52"/>
      <c r="D36079" s="56"/>
      <c r="F36079"/>
    </row>
    <row r="36080" spans="2:6" x14ac:dyDescent="0.25">
      <c r="B36080" s="55"/>
      <c r="C36080" s="52"/>
      <c r="D36080" s="56"/>
      <c r="F36080"/>
    </row>
    <row r="36081" spans="2:6" x14ac:dyDescent="0.25">
      <c r="B36081" s="55"/>
      <c r="C36081" s="52"/>
      <c r="D36081" s="56"/>
      <c r="F36081"/>
    </row>
    <row r="36082" spans="2:6" x14ac:dyDescent="0.25">
      <c r="B36082" s="55"/>
      <c r="C36082" s="52"/>
      <c r="D36082" s="56"/>
      <c r="F36082"/>
    </row>
    <row r="36083" spans="2:6" x14ac:dyDescent="0.25">
      <c r="B36083" s="55"/>
      <c r="C36083" s="52"/>
      <c r="D36083" s="56"/>
      <c r="F36083"/>
    </row>
    <row r="36084" spans="2:6" x14ac:dyDescent="0.25">
      <c r="B36084" s="55"/>
      <c r="C36084" s="52"/>
      <c r="D36084" s="56"/>
      <c r="F36084"/>
    </row>
    <row r="36085" spans="2:6" x14ac:dyDescent="0.25">
      <c r="B36085" s="55"/>
      <c r="C36085" s="52"/>
      <c r="D36085" s="56"/>
      <c r="F36085"/>
    </row>
    <row r="36086" spans="2:6" x14ac:dyDescent="0.25">
      <c r="B36086" s="55"/>
      <c r="C36086" s="52"/>
      <c r="D36086" s="56"/>
      <c r="F36086"/>
    </row>
    <row r="36087" spans="2:6" x14ac:dyDescent="0.25">
      <c r="B36087" s="55"/>
      <c r="C36087" s="52"/>
      <c r="D36087" s="56"/>
      <c r="F36087"/>
    </row>
    <row r="36088" spans="2:6" x14ac:dyDescent="0.25">
      <c r="B36088" s="55"/>
      <c r="C36088" s="52"/>
      <c r="D36088" s="56"/>
      <c r="F36088"/>
    </row>
    <row r="36089" spans="2:6" x14ac:dyDescent="0.25">
      <c r="B36089" s="55"/>
      <c r="C36089" s="52"/>
      <c r="D36089" s="56"/>
      <c r="F36089"/>
    </row>
    <row r="36090" spans="2:6" x14ac:dyDescent="0.25">
      <c r="B36090" s="55"/>
      <c r="C36090" s="52"/>
      <c r="D36090" s="56"/>
      <c r="F36090"/>
    </row>
    <row r="36091" spans="2:6" x14ac:dyDescent="0.25">
      <c r="B36091" s="55"/>
      <c r="C36091" s="52"/>
      <c r="D36091" s="56"/>
      <c r="F36091"/>
    </row>
    <row r="36092" spans="2:6" x14ac:dyDescent="0.25">
      <c r="B36092" s="55"/>
      <c r="C36092" s="52"/>
      <c r="D36092" s="56"/>
      <c r="F36092"/>
    </row>
    <row r="36093" spans="2:6" x14ac:dyDescent="0.25">
      <c r="B36093" s="55"/>
      <c r="C36093" s="52"/>
      <c r="D36093" s="56"/>
      <c r="F36093"/>
    </row>
    <row r="36094" spans="2:6" x14ac:dyDescent="0.25">
      <c r="B36094" s="55"/>
      <c r="C36094" s="52"/>
      <c r="D36094" s="56"/>
      <c r="F36094"/>
    </row>
    <row r="36095" spans="2:6" x14ac:dyDescent="0.25">
      <c r="B36095" s="55"/>
      <c r="C36095" s="52"/>
      <c r="D36095" s="56"/>
      <c r="F36095"/>
    </row>
    <row r="36096" spans="2:6" x14ac:dyDescent="0.25">
      <c r="B36096" s="55"/>
      <c r="C36096" s="52"/>
      <c r="D36096" s="56"/>
      <c r="F36096"/>
    </row>
    <row r="36097" spans="2:6" x14ac:dyDescent="0.25">
      <c r="B36097" s="55"/>
      <c r="C36097" s="52"/>
      <c r="D36097" s="56"/>
      <c r="F36097"/>
    </row>
    <row r="36098" spans="2:6" x14ac:dyDescent="0.25">
      <c r="B36098" s="55"/>
      <c r="C36098" s="52"/>
      <c r="D36098" s="56"/>
      <c r="F36098"/>
    </row>
    <row r="36099" spans="2:6" x14ac:dyDescent="0.25">
      <c r="B36099" s="55"/>
      <c r="C36099" s="52"/>
      <c r="D36099" s="56"/>
      <c r="F36099"/>
    </row>
    <row r="36100" spans="2:6" x14ac:dyDescent="0.25">
      <c r="B36100" s="55"/>
      <c r="C36100" s="52"/>
      <c r="D36100" s="56"/>
      <c r="F36100"/>
    </row>
    <row r="36101" spans="2:6" x14ac:dyDescent="0.25">
      <c r="B36101" s="55"/>
      <c r="C36101" s="52"/>
      <c r="D36101" s="56"/>
      <c r="F36101"/>
    </row>
    <row r="36102" spans="2:6" x14ac:dyDescent="0.25">
      <c r="B36102" s="55"/>
      <c r="C36102" s="52"/>
      <c r="D36102" s="56"/>
      <c r="F36102"/>
    </row>
    <row r="36103" spans="2:6" x14ac:dyDescent="0.25">
      <c r="B36103" s="55"/>
      <c r="C36103" s="52"/>
      <c r="D36103" s="56"/>
      <c r="F36103"/>
    </row>
    <row r="36104" spans="2:6" x14ac:dyDescent="0.25">
      <c r="B36104" s="55"/>
      <c r="C36104" s="52"/>
      <c r="D36104" s="56"/>
      <c r="F36104"/>
    </row>
    <row r="36105" spans="2:6" x14ac:dyDescent="0.25">
      <c r="B36105" s="55"/>
      <c r="C36105" s="52"/>
      <c r="D36105" s="56"/>
      <c r="F36105"/>
    </row>
    <row r="36106" spans="2:6" x14ac:dyDescent="0.25">
      <c r="B36106" s="55"/>
      <c r="C36106" s="52"/>
      <c r="D36106" s="56"/>
      <c r="F36106"/>
    </row>
    <row r="36107" spans="2:6" x14ac:dyDescent="0.25">
      <c r="B36107" s="55"/>
      <c r="C36107" s="52"/>
      <c r="D36107" s="56"/>
      <c r="F36107"/>
    </row>
    <row r="36108" spans="2:6" x14ac:dyDescent="0.25">
      <c r="B36108" s="55"/>
      <c r="C36108" s="52"/>
      <c r="D36108" s="56"/>
      <c r="F36108"/>
    </row>
    <row r="36109" spans="2:6" x14ac:dyDescent="0.25">
      <c r="B36109" s="55"/>
      <c r="C36109" s="52"/>
      <c r="D36109" s="56"/>
      <c r="F36109"/>
    </row>
    <row r="36110" spans="2:6" x14ac:dyDescent="0.25">
      <c r="B36110" s="55"/>
      <c r="C36110" s="52"/>
      <c r="D36110" s="56"/>
      <c r="F36110"/>
    </row>
    <row r="36111" spans="2:6" x14ac:dyDescent="0.25">
      <c r="B36111" s="55"/>
      <c r="C36111" s="52"/>
      <c r="D36111" s="56"/>
      <c r="F36111"/>
    </row>
    <row r="36112" spans="2:6" x14ac:dyDescent="0.25">
      <c r="B36112" s="55"/>
      <c r="C36112" s="52"/>
      <c r="D36112" s="56"/>
      <c r="F36112"/>
    </row>
    <row r="36113" spans="2:6" x14ac:dyDescent="0.25">
      <c r="B36113" s="55"/>
      <c r="C36113" s="52"/>
      <c r="D36113" s="56"/>
      <c r="F36113"/>
    </row>
    <row r="36114" spans="2:6" x14ac:dyDescent="0.25">
      <c r="B36114" s="55"/>
      <c r="C36114" s="52"/>
      <c r="D36114" s="56"/>
      <c r="F36114"/>
    </row>
    <row r="36115" spans="2:6" x14ac:dyDescent="0.25">
      <c r="B36115" s="55"/>
      <c r="C36115" s="52"/>
      <c r="D36115" s="56"/>
      <c r="F36115"/>
    </row>
    <row r="36116" spans="2:6" x14ac:dyDescent="0.25">
      <c r="B36116" s="55"/>
      <c r="C36116" s="52"/>
      <c r="D36116" s="56"/>
      <c r="F36116"/>
    </row>
    <row r="36117" spans="2:6" x14ac:dyDescent="0.25">
      <c r="B36117" s="55"/>
      <c r="C36117" s="52"/>
      <c r="D36117" s="56"/>
      <c r="F36117"/>
    </row>
    <row r="36118" spans="2:6" x14ac:dyDescent="0.25">
      <c r="B36118" s="55"/>
      <c r="C36118" s="52"/>
      <c r="D36118" s="56"/>
      <c r="F36118"/>
    </row>
    <row r="36119" spans="2:6" x14ac:dyDescent="0.25">
      <c r="B36119" s="55"/>
      <c r="C36119" s="52"/>
      <c r="D36119" s="56"/>
      <c r="F36119"/>
    </row>
    <row r="36120" spans="2:6" x14ac:dyDescent="0.25">
      <c r="B36120" s="55"/>
      <c r="C36120" s="52"/>
      <c r="D36120" s="56"/>
      <c r="F36120"/>
    </row>
    <row r="36121" spans="2:6" x14ac:dyDescent="0.25">
      <c r="B36121" s="55"/>
      <c r="C36121" s="52"/>
      <c r="D36121" s="56"/>
      <c r="F36121"/>
    </row>
    <row r="36122" spans="2:6" x14ac:dyDescent="0.25">
      <c r="B36122" s="55"/>
      <c r="C36122" s="52"/>
      <c r="D36122" s="56"/>
      <c r="F36122"/>
    </row>
    <row r="36123" spans="2:6" x14ac:dyDescent="0.25">
      <c r="B36123" s="55"/>
      <c r="C36123" s="52"/>
      <c r="D36123" s="56"/>
      <c r="F36123"/>
    </row>
    <row r="36124" spans="2:6" x14ac:dyDescent="0.25">
      <c r="B36124" s="55"/>
      <c r="C36124" s="52"/>
      <c r="D36124" s="56"/>
      <c r="F36124"/>
    </row>
    <row r="36125" spans="2:6" x14ac:dyDescent="0.25">
      <c r="B36125" s="55"/>
      <c r="C36125" s="52"/>
      <c r="D36125" s="56"/>
      <c r="F36125"/>
    </row>
    <row r="36126" spans="2:6" x14ac:dyDescent="0.25">
      <c r="B36126" s="55"/>
      <c r="C36126" s="52"/>
      <c r="D36126" s="56"/>
      <c r="F36126"/>
    </row>
    <row r="36127" spans="2:6" x14ac:dyDescent="0.25">
      <c r="B36127" s="55"/>
      <c r="C36127" s="52"/>
      <c r="D36127" s="56"/>
      <c r="F36127"/>
    </row>
    <row r="36128" spans="2:6" x14ac:dyDescent="0.25">
      <c r="B36128" s="55"/>
      <c r="C36128" s="52"/>
      <c r="D36128" s="56"/>
      <c r="F36128"/>
    </row>
    <row r="36129" spans="2:6" x14ac:dyDescent="0.25">
      <c r="B36129" s="55"/>
      <c r="C36129" s="52"/>
      <c r="D36129" s="56"/>
      <c r="F36129"/>
    </row>
    <row r="36130" spans="2:6" x14ac:dyDescent="0.25">
      <c r="B36130" s="55"/>
      <c r="C36130" s="52"/>
      <c r="D36130" s="56"/>
      <c r="F36130"/>
    </row>
    <row r="36131" spans="2:6" x14ac:dyDescent="0.25">
      <c r="B36131" s="55"/>
      <c r="C36131" s="52"/>
      <c r="D36131" s="56"/>
      <c r="F36131"/>
    </row>
    <row r="36132" spans="2:6" x14ac:dyDescent="0.25">
      <c r="B36132" s="55"/>
      <c r="C36132" s="52"/>
      <c r="D36132" s="56"/>
      <c r="F36132"/>
    </row>
    <row r="36133" spans="2:6" x14ac:dyDescent="0.25">
      <c r="B36133" s="55"/>
      <c r="C36133" s="52"/>
      <c r="D36133" s="56"/>
      <c r="F36133"/>
    </row>
    <row r="36134" spans="2:6" x14ac:dyDescent="0.25">
      <c r="B36134" s="55"/>
      <c r="C36134" s="52"/>
      <c r="D36134" s="56"/>
      <c r="F36134"/>
    </row>
    <row r="36135" spans="2:6" x14ac:dyDescent="0.25">
      <c r="B36135" s="55"/>
      <c r="C36135" s="52"/>
      <c r="D36135" s="56"/>
      <c r="F36135"/>
    </row>
    <row r="36136" spans="2:6" x14ac:dyDescent="0.25">
      <c r="B36136" s="55"/>
      <c r="C36136" s="52"/>
      <c r="D36136" s="56"/>
      <c r="F36136"/>
    </row>
    <row r="36137" spans="2:6" x14ac:dyDescent="0.25">
      <c r="B36137" s="55"/>
      <c r="C36137" s="52"/>
      <c r="D36137" s="56"/>
      <c r="F36137"/>
    </row>
    <row r="36138" spans="2:6" x14ac:dyDescent="0.25">
      <c r="B36138" s="55"/>
      <c r="C36138" s="52"/>
      <c r="D36138" s="56"/>
      <c r="F36138"/>
    </row>
    <row r="36139" spans="2:6" x14ac:dyDescent="0.25">
      <c r="B36139" s="55"/>
      <c r="C36139" s="52"/>
      <c r="D36139" s="56"/>
      <c r="F36139"/>
    </row>
    <row r="36140" spans="2:6" x14ac:dyDescent="0.25">
      <c r="B36140" s="55"/>
      <c r="C36140" s="52"/>
      <c r="D36140" s="56"/>
      <c r="F36140"/>
    </row>
    <row r="36141" spans="2:6" x14ac:dyDescent="0.25">
      <c r="B36141" s="55"/>
      <c r="C36141" s="52"/>
      <c r="D36141" s="56"/>
      <c r="F36141"/>
    </row>
    <row r="36142" spans="2:6" x14ac:dyDescent="0.25">
      <c r="B36142" s="55"/>
      <c r="C36142" s="52"/>
      <c r="D36142" s="56"/>
      <c r="F36142"/>
    </row>
    <row r="36143" spans="2:6" x14ac:dyDescent="0.25">
      <c r="B36143" s="55"/>
      <c r="C36143" s="52"/>
      <c r="D36143" s="56"/>
      <c r="F36143"/>
    </row>
    <row r="36144" spans="2:6" x14ac:dyDescent="0.25">
      <c r="B36144" s="55"/>
      <c r="C36144" s="52"/>
      <c r="D36144" s="56"/>
      <c r="F36144"/>
    </row>
    <row r="36145" spans="2:6" x14ac:dyDescent="0.25">
      <c r="B36145" s="55"/>
      <c r="C36145" s="52"/>
      <c r="D36145" s="56"/>
      <c r="F36145"/>
    </row>
    <row r="36146" spans="2:6" x14ac:dyDescent="0.25">
      <c r="B36146" s="55"/>
      <c r="C36146" s="52"/>
      <c r="D36146" s="56"/>
      <c r="F36146"/>
    </row>
    <row r="36147" spans="2:6" x14ac:dyDescent="0.25">
      <c r="B36147" s="55"/>
      <c r="C36147" s="52"/>
      <c r="D36147" s="56"/>
      <c r="F36147"/>
    </row>
    <row r="36148" spans="2:6" x14ac:dyDescent="0.25">
      <c r="B36148" s="55"/>
      <c r="C36148" s="52"/>
      <c r="D36148" s="56"/>
      <c r="F36148"/>
    </row>
    <row r="36149" spans="2:6" x14ac:dyDescent="0.25">
      <c r="B36149" s="55"/>
      <c r="C36149" s="52"/>
      <c r="D36149" s="56"/>
      <c r="F36149"/>
    </row>
    <row r="36150" spans="2:6" x14ac:dyDescent="0.25">
      <c r="B36150" s="55"/>
      <c r="C36150" s="52"/>
      <c r="D36150" s="56"/>
      <c r="F36150"/>
    </row>
    <row r="36151" spans="2:6" x14ac:dyDescent="0.25">
      <c r="B36151" s="55"/>
      <c r="C36151" s="52"/>
      <c r="D36151" s="56"/>
      <c r="F36151"/>
    </row>
    <row r="36152" spans="2:6" x14ac:dyDescent="0.25">
      <c r="B36152" s="55"/>
      <c r="C36152" s="52"/>
      <c r="D36152" s="56"/>
      <c r="F36152"/>
    </row>
    <row r="36153" spans="2:6" x14ac:dyDescent="0.25">
      <c r="B36153" s="55"/>
      <c r="C36153" s="52"/>
      <c r="D36153" s="56"/>
      <c r="F36153"/>
    </row>
    <row r="36154" spans="2:6" x14ac:dyDescent="0.25">
      <c r="B36154" s="55"/>
      <c r="C36154" s="52"/>
      <c r="D36154" s="56"/>
      <c r="F36154"/>
    </row>
    <row r="36155" spans="2:6" x14ac:dyDescent="0.25">
      <c r="B36155" s="55"/>
      <c r="C36155" s="52"/>
      <c r="D36155" s="56"/>
      <c r="F36155"/>
    </row>
    <row r="36156" spans="2:6" x14ac:dyDescent="0.25">
      <c r="B36156" s="55"/>
      <c r="C36156" s="52"/>
      <c r="D36156" s="56"/>
      <c r="F36156"/>
    </row>
    <row r="36157" spans="2:6" x14ac:dyDescent="0.25">
      <c r="B36157" s="55"/>
      <c r="C36157" s="52"/>
      <c r="D36157" s="56"/>
      <c r="F36157"/>
    </row>
    <row r="36158" spans="2:6" x14ac:dyDescent="0.25">
      <c r="B36158" s="55"/>
      <c r="C36158" s="52"/>
      <c r="D36158" s="56"/>
      <c r="F36158"/>
    </row>
    <row r="36159" spans="2:6" x14ac:dyDescent="0.25">
      <c r="B36159" s="55"/>
      <c r="C36159" s="52"/>
      <c r="D36159" s="56"/>
      <c r="F36159"/>
    </row>
    <row r="36160" spans="2:6" x14ac:dyDescent="0.25">
      <c r="B36160" s="55"/>
      <c r="C36160" s="52"/>
      <c r="D36160" s="56"/>
      <c r="F36160"/>
    </row>
    <row r="36161" spans="2:6" x14ac:dyDescent="0.25">
      <c r="B36161" s="55"/>
      <c r="C36161" s="52"/>
      <c r="D36161" s="56"/>
      <c r="F36161"/>
    </row>
    <row r="36162" spans="2:6" x14ac:dyDescent="0.25">
      <c r="B36162" s="55"/>
      <c r="C36162" s="52"/>
      <c r="D36162" s="56"/>
      <c r="F36162"/>
    </row>
    <row r="36163" spans="2:6" x14ac:dyDescent="0.25">
      <c r="B36163" s="55"/>
      <c r="C36163" s="52"/>
      <c r="D36163" s="56"/>
      <c r="F36163"/>
    </row>
    <row r="36164" spans="2:6" x14ac:dyDescent="0.25">
      <c r="B36164" s="55"/>
      <c r="C36164" s="52"/>
      <c r="D36164" s="56"/>
      <c r="F36164"/>
    </row>
    <row r="36165" spans="2:6" x14ac:dyDescent="0.25">
      <c r="B36165" s="55"/>
      <c r="C36165" s="52"/>
      <c r="D36165" s="56"/>
      <c r="F36165"/>
    </row>
    <row r="36166" spans="2:6" x14ac:dyDescent="0.25">
      <c r="B36166" s="55"/>
      <c r="C36166" s="52"/>
      <c r="D36166" s="56"/>
      <c r="F36166"/>
    </row>
    <row r="36167" spans="2:6" x14ac:dyDescent="0.25">
      <c r="B36167" s="55"/>
      <c r="C36167" s="52"/>
      <c r="D36167" s="56"/>
      <c r="F36167"/>
    </row>
    <row r="36168" spans="2:6" x14ac:dyDescent="0.25">
      <c r="B36168" s="55"/>
      <c r="C36168" s="52"/>
      <c r="D36168" s="56"/>
      <c r="F36168"/>
    </row>
    <row r="36169" spans="2:6" x14ac:dyDescent="0.25">
      <c r="B36169" s="55"/>
      <c r="C36169" s="52"/>
      <c r="D36169" s="56"/>
      <c r="F36169"/>
    </row>
    <row r="36170" spans="2:6" x14ac:dyDescent="0.25">
      <c r="B36170" s="55"/>
      <c r="C36170" s="52"/>
      <c r="D36170" s="56"/>
      <c r="F36170"/>
    </row>
    <row r="36171" spans="2:6" x14ac:dyDescent="0.25">
      <c r="B36171" s="55"/>
      <c r="C36171" s="52"/>
      <c r="D36171" s="56"/>
      <c r="F36171"/>
    </row>
    <row r="36172" spans="2:6" x14ac:dyDescent="0.25">
      <c r="B36172" s="55"/>
      <c r="C36172" s="52"/>
      <c r="D36172" s="56"/>
      <c r="F36172"/>
    </row>
    <row r="36173" spans="2:6" x14ac:dyDescent="0.25">
      <c r="B36173" s="55"/>
      <c r="C36173" s="52"/>
      <c r="D36173" s="56"/>
      <c r="F36173"/>
    </row>
    <row r="36174" spans="2:6" x14ac:dyDescent="0.25">
      <c r="B36174" s="55"/>
      <c r="C36174" s="52"/>
      <c r="D36174" s="56"/>
      <c r="F36174"/>
    </row>
    <row r="36175" spans="2:6" x14ac:dyDescent="0.25">
      <c r="B36175" s="55"/>
      <c r="C36175" s="52"/>
      <c r="D36175" s="56"/>
      <c r="F36175"/>
    </row>
    <row r="36176" spans="2:6" x14ac:dyDescent="0.25">
      <c r="B36176" s="55"/>
      <c r="C36176" s="52"/>
      <c r="D36176" s="56"/>
      <c r="F36176"/>
    </row>
    <row r="36177" spans="2:6" x14ac:dyDescent="0.25">
      <c r="B36177" s="55"/>
      <c r="C36177" s="52"/>
      <c r="D36177" s="56"/>
      <c r="F36177"/>
    </row>
    <row r="36178" spans="2:6" x14ac:dyDescent="0.25">
      <c r="B36178" s="55"/>
      <c r="C36178" s="52"/>
      <c r="D36178" s="56"/>
      <c r="F36178"/>
    </row>
    <row r="36179" spans="2:6" x14ac:dyDescent="0.25">
      <c r="B36179" s="55"/>
      <c r="C36179" s="52"/>
      <c r="D36179" s="56"/>
      <c r="F36179"/>
    </row>
    <row r="36180" spans="2:6" x14ac:dyDescent="0.25">
      <c r="B36180" s="55"/>
      <c r="C36180" s="52"/>
      <c r="D36180" s="56"/>
      <c r="F36180"/>
    </row>
    <row r="36181" spans="2:6" x14ac:dyDescent="0.25">
      <c r="B36181" s="55"/>
      <c r="C36181" s="52"/>
      <c r="D36181" s="56"/>
      <c r="F36181"/>
    </row>
    <row r="36182" spans="2:6" x14ac:dyDescent="0.25">
      <c r="B36182" s="55"/>
      <c r="C36182" s="52"/>
      <c r="D36182" s="56"/>
      <c r="F36182"/>
    </row>
    <row r="36183" spans="2:6" x14ac:dyDescent="0.25">
      <c r="B36183" s="55"/>
      <c r="C36183" s="52"/>
      <c r="D36183" s="56"/>
      <c r="F36183"/>
    </row>
    <row r="36184" spans="2:6" x14ac:dyDescent="0.25">
      <c r="B36184" s="55"/>
      <c r="C36184" s="52"/>
      <c r="D36184" s="56"/>
      <c r="F36184"/>
    </row>
    <row r="36185" spans="2:6" x14ac:dyDescent="0.25">
      <c r="B36185" s="55"/>
      <c r="C36185" s="52"/>
      <c r="D36185" s="56"/>
      <c r="F36185"/>
    </row>
    <row r="36186" spans="2:6" x14ac:dyDescent="0.25">
      <c r="B36186" s="55"/>
      <c r="C36186" s="52"/>
      <c r="D36186" s="56"/>
      <c r="F36186"/>
    </row>
    <row r="36187" spans="2:6" x14ac:dyDescent="0.25">
      <c r="B36187" s="55"/>
      <c r="C36187" s="52"/>
      <c r="D36187" s="56"/>
      <c r="F36187"/>
    </row>
    <row r="36188" spans="2:6" x14ac:dyDescent="0.25">
      <c r="B36188" s="55"/>
      <c r="C36188" s="52"/>
      <c r="D36188" s="56"/>
      <c r="F36188"/>
    </row>
    <row r="36189" spans="2:6" x14ac:dyDescent="0.25">
      <c r="B36189" s="55"/>
      <c r="C36189" s="52"/>
      <c r="D36189" s="56"/>
      <c r="F36189"/>
    </row>
    <row r="36190" spans="2:6" x14ac:dyDescent="0.25">
      <c r="B36190" s="55"/>
      <c r="C36190" s="52"/>
      <c r="D36190" s="56"/>
      <c r="F36190"/>
    </row>
    <row r="36191" spans="2:6" x14ac:dyDescent="0.25">
      <c r="B36191" s="55"/>
      <c r="C36191" s="52"/>
      <c r="D36191" s="56"/>
      <c r="F36191"/>
    </row>
    <row r="36192" spans="2:6" x14ac:dyDescent="0.25">
      <c r="B36192" s="55"/>
      <c r="C36192" s="52"/>
      <c r="D36192" s="56"/>
      <c r="F36192"/>
    </row>
    <row r="36193" spans="2:6" x14ac:dyDescent="0.25">
      <c r="B36193" s="55"/>
      <c r="C36193" s="52"/>
      <c r="D36193" s="56"/>
      <c r="F36193"/>
    </row>
    <row r="36194" spans="2:6" x14ac:dyDescent="0.25">
      <c r="B36194" s="55"/>
      <c r="C36194" s="52"/>
      <c r="D36194" s="56"/>
      <c r="F36194"/>
    </row>
    <row r="36195" spans="2:6" x14ac:dyDescent="0.25">
      <c r="B36195" s="55"/>
      <c r="C36195" s="52"/>
      <c r="D36195" s="56"/>
      <c r="F36195"/>
    </row>
    <row r="36196" spans="2:6" x14ac:dyDescent="0.25">
      <c r="B36196" s="55"/>
      <c r="C36196" s="52"/>
      <c r="D36196" s="56"/>
      <c r="F36196"/>
    </row>
    <row r="36197" spans="2:6" x14ac:dyDescent="0.25">
      <c r="B36197" s="55"/>
      <c r="C36197" s="52"/>
      <c r="D36197" s="56"/>
      <c r="F36197"/>
    </row>
    <row r="36198" spans="2:6" x14ac:dyDescent="0.25">
      <c r="B36198" s="55"/>
      <c r="C36198" s="52"/>
      <c r="D36198" s="56"/>
      <c r="F36198"/>
    </row>
    <row r="36199" spans="2:6" x14ac:dyDescent="0.25">
      <c r="B36199" s="55"/>
      <c r="C36199" s="52"/>
      <c r="D36199" s="56"/>
      <c r="F36199"/>
    </row>
    <row r="36200" spans="2:6" x14ac:dyDescent="0.25">
      <c r="B36200" s="55"/>
      <c r="C36200" s="52"/>
      <c r="D36200" s="56"/>
      <c r="F36200"/>
    </row>
    <row r="36201" spans="2:6" x14ac:dyDescent="0.25">
      <c r="B36201" s="55"/>
      <c r="C36201" s="52"/>
      <c r="D36201" s="56"/>
      <c r="F36201"/>
    </row>
    <row r="36202" spans="2:6" x14ac:dyDescent="0.25">
      <c r="B36202" s="55"/>
      <c r="C36202" s="52"/>
      <c r="D36202" s="56"/>
      <c r="F36202"/>
    </row>
    <row r="36203" spans="2:6" x14ac:dyDescent="0.25">
      <c r="B36203" s="55"/>
      <c r="C36203" s="52"/>
      <c r="D36203" s="56"/>
      <c r="F36203"/>
    </row>
    <row r="36204" spans="2:6" x14ac:dyDescent="0.25">
      <c r="B36204" s="55"/>
      <c r="C36204" s="52"/>
      <c r="D36204" s="56"/>
      <c r="F36204"/>
    </row>
    <row r="36205" spans="2:6" x14ac:dyDescent="0.25">
      <c r="B36205" s="55"/>
      <c r="C36205" s="52"/>
      <c r="D36205" s="56"/>
      <c r="F36205"/>
    </row>
    <row r="36206" spans="2:6" x14ac:dyDescent="0.25">
      <c r="B36206" s="55"/>
      <c r="C36206" s="52"/>
      <c r="D36206" s="56"/>
      <c r="F36206"/>
    </row>
    <row r="36207" spans="2:6" x14ac:dyDescent="0.25">
      <c r="B36207" s="55"/>
      <c r="C36207" s="52"/>
      <c r="D36207" s="56"/>
      <c r="F36207"/>
    </row>
    <row r="36208" spans="2:6" x14ac:dyDescent="0.25">
      <c r="B36208" s="55"/>
      <c r="C36208" s="52"/>
      <c r="D36208" s="56"/>
      <c r="F36208"/>
    </row>
    <row r="36209" spans="2:6" x14ac:dyDescent="0.25">
      <c r="B36209" s="55"/>
      <c r="C36209" s="52"/>
      <c r="D36209" s="56"/>
      <c r="F36209"/>
    </row>
    <row r="36210" spans="2:6" x14ac:dyDescent="0.25">
      <c r="B36210" s="55"/>
      <c r="C36210" s="52"/>
      <c r="D36210" s="56"/>
      <c r="F36210"/>
    </row>
    <row r="36211" spans="2:6" x14ac:dyDescent="0.25">
      <c r="B36211" s="55"/>
      <c r="C36211" s="52"/>
      <c r="D36211" s="56"/>
      <c r="F36211"/>
    </row>
    <row r="36212" spans="2:6" x14ac:dyDescent="0.25">
      <c r="B36212" s="55"/>
      <c r="C36212" s="52"/>
      <c r="D36212" s="56"/>
      <c r="F36212"/>
    </row>
    <row r="36213" spans="2:6" x14ac:dyDescent="0.25">
      <c r="B36213" s="55"/>
      <c r="C36213" s="52"/>
      <c r="D36213" s="56"/>
      <c r="F36213"/>
    </row>
    <row r="36214" spans="2:6" x14ac:dyDescent="0.25">
      <c r="B36214" s="55"/>
      <c r="C36214" s="52"/>
      <c r="D36214" s="56"/>
      <c r="F36214"/>
    </row>
    <row r="36215" spans="2:6" x14ac:dyDescent="0.25">
      <c r="B36215" s="55"/>
      <c r="C36215" s="52"/>
      <c r="D36215" s="56"/>
      <c r="F36215"/>
    </row>
    <row r="36216" spans="2:6" x14ac:dyDescent="0.25">
      <c r="B36216" s="55"/>
      <c r="C36216" s="52"/>
      <c r="D36216" s="56"/>
      <c r="F36216"/>
    </row>
    <row r="36217" spans="2:6" x14ac:dyDescent="0.25">
      <c r="B36217" s="55"/>
      <c r="C36217" s="52"/>
      <c r="D36217" s="56"/>
      <c r="F36217"/>
    </row>
    <row r="36218" spans="2:6" x14ac:dyDescent="0.25">
      <c r="B36218" s="55"/>
      <c r="C36218" s="52"/>
      <c r="D36218" s="56"/>
      <c r="F36218"/>
    </row>
    <row r="36219" spans="2:6" x14ac:dyDescent="0.25">
      <c r="B36219" s="55"/>
      <c r="C36219" s="52"/>
      <c r="D36219" s="56"/>
      <c r="F36219"/>
    </row>
    <row r="36220" spans="2:6" x14ac:dyDescent="0.25">
      <c r="B36220" s="55"/>
      <c r="C36220" s="52"/>
      <c r="D36220" s="56"/>
      <c r="F36220"/>
    </row>
    <row r="36221" spans="2:6" x14ac:dyDescent="0.25">
      <c r="B36221" s="55"/>
      <c r="C36221" s="52"/>
      <c r="D36221" s="56"/>
      <c r="F36221"/>
    </row>
    <row r="36222" spans="2:6" x14ac:dyDescent="0.25">
      <c r="B36222" s="55"/>
      <c r="C36222" s="52"/>
      <c r="D36222" s="56"/>
      <c r="F36222"/>
    </row>
    <row r="36223" spans="2:6" x14ac:dyDescent="0.25">
      <c r="B36223" s="55"/>
      <c r="C36223" s="52"/>
      <c r="D36223" s="56"/>
      <c r="F36223"/>
    </row>
    <row r="36224" spans="2:6" x14ac:dyDescent="0.25">
      <c r="B36224" s="55"/>
      <c r="C36224" s="52"/>
      <c r="D36224" s="56"/>
      <c r="F36224"/>
    </row>
    <row r="36225" spans="2:6" x14ac:dyDescent="0.25">
      <c r="B36225" s="55"/>
      <c r="C36225" s="52"/>
      <c r="D36225" s="56"/>
      <c r="F36225"/>
    </row>
    <row r="36226" spans="2:6" x14ac:dyDescent="0.25">
      <c r="B36226" s="55"/>
      <c r="C36226" s="52"/>
      <c r="D36226" s="56"/>
      <c r="F36226"/>
    </row>
    <row r="36227" spans="2:6" x14ac:dyDescent="0.25">
      <c r="B36227" s="55"/>
      <c r="C36227" s="52"/>
      <c r="D36227" s="56"/>
      <c r="F36227"/>
    </row>
    <row r="36228" spans="2:6" x14ac:dyDescent="0.25">
      <c r="B36228" s="55"/>
      <c r="C36228" s="52"/>
      <c r="D36228" s="56"/>
      <c r="F36228"/>
    </row>
    <row r="36229" spans="2:6" x14ac:dyDescent="0.25">
      <c r="B36229" s="55"/>
      <c r="C36229" s="52"/>
      <c r="D36229" s="56"/>
      <c r="F36229"/>
    </row>
    <row r="36230" spans="2:6" x14ac:dyDescent="0.25">
      <c r="B36230" s="55"/>
      <c r="C36230" s="52"/>
      <c r="D36230" s="56"/>
      <c r="F36230"/>
    </row>
    <row r="36231" spans="2:6" x14ac:dyDescent="0.25">
      <c r="B36231" s="55"/>
      <c r="C36231" s="52"/>
      <c r="D36231" s="56"/>
      <c r="F36231"/>
    </row>
    <row r="36232" spans="2:6" x14ac:dyDescent="0.25">
      <c r="B36232" s="55"/>
      <c r="C36232" s="52"/>
      <c r="D36232" s="56"/>
      <c r="F36232"/>
    </row>
    <row r="36233" spans="2:6" x14ac:dyDescent="0.25">
      <c r="B36233" s="55"/>
      <c r="C36233" s="52"/>
      <c r="D36233" s="56"/>
      <c r="F36233"/>
    </row>
    <row r="36234" spans="2:6" x14ac:dyDescent="0.25">
      <c r="B36234" s="55"/>
      <c r="C36234" s="52"/>
      <c r="D36234" s="56"/>
      <c r="F36234"/>
    </row>
    <row r="36235" spans="2:6" x14ac:dyDescent="0.25">
      <c r="B36235" s="55"/>
      <c r="C36235" s="52"/>
      <c r="D36235" s="56"/>
      <c r="F36235"/>
    </row>
    <row r="36236" spans="2:6" x14ac:dyDescent="0.25">
      <c r="B36236" s="55"/>
      <c r="C36236" s="52"/>
      <c r="D36236" s="56"/>
      <c r="F36236"/>
    </row>
    <row r="36237" spans="2:6" x14ac:dyDescent="0.25">
      <c r="B36237" s="55"/>
      <c r="C36237" s="52"/>
      <c r="D36237" s="56"/>
      <c r="F36237"/>
    </row>
    <row r="36238" spans="2:6" x14ac:dyDescent="0.25">
      <c r="B36238" s="55"/>
      <c r="C36238" s="52"/>
      <c r="D36238" s="56"/>
      <c r="F36238"/>
    </row>
    <row r="36239" spans="2:6" x14ac:dyDescent="0.25">
      <c r="B36239" s="55"/>
      <c r="C36239" s="52"/>
      <c r="D36239" s="56"/>
      <c r="F36239"/>
    </row>
    <row r="36240" spans="2:6" x14ac:dyDescent="0.25">
      <c r="B36240" s="55"/>
      <c r="C36240" s="52"/>
      <c r="D36240" s="56"/>
      <c r="F36240"/>
    </row>
    <row r="36241" spans="2:6" x14ac:dyDescent="0.25">
      <c r="B36241" s="55"/>
      <c r="C36241" s="52"/>
      <c r="D36241" s="56"/>
      <c r="F36241"/>
    </row>
    <row r="36242" spans="2:6" x14ac:dyDescent="0.25">
      <c r="B36242" s="55"/>
      <c r="C36242" s="52"/>
      <c r="D36242" s="56"/>
      <c r="F36242"/>
    </row>
    <row r="36243" spans="2:6" x14ac:dyDescent="0.25">
      <c r="B36243" s="55"/>
      <c r="C36243" s="52"/>
      <c r="D36243" s="56"/>
      <c r="F36243"/>
    </row>
    <row r="36244" spans="2:6" x14ac:dyDescent="0.25">
      <c r="B36244" s="55"/>
      <c r="C36244" s="52"/>
      <c r="D36244" s="56"/>
      <c r="F36244"/>
    </row>
    <row r="36245" spans="2:6" x14ac:dyDescent="0.25">
      <c r="B36245" s="55"/>
      <c r="C36245" s="52"/>
      <c r="D36245" s="56"/>
      <c r="F36245"/>
    </row>
    <row r="36246" spans="2:6" x14ac:dyDescent="0.25">
      <c r="B36246" s="55"/>
      <c r="C36246" s="52"/>
      <c r="D36246" s="56"/>
      <c r="F36246"/>
    </row>
    <row r="36247" spans="2:6" x14ac:dyDescent="0.25">
      <c r="B36247" s="55"/>
      <c r="C36247" s="52"/>
      <c r="D36247" s="56"/>
      <c r="F36247"/>
    </row>
    <row r="36248" spans="2:6" x14ac:dyDescent="0.25">
      <c r="B36248" s="55"/>
      <c r="C36248" s="52"/>
      <c r="D36248" s="56"/>
      <c r="F36248"/>
    </row>
    <row r="36249" spans="2:6" x14ac:dyDescent="0.25">
      <c r="B36249" s="55"/>
      <c r="C36249" s="52"/>
      <c r="D36249" s="56"/>
      <c r="F36249"/>
    </row>
    <row r="36250" spans="2:6" x14ac:dyDescent="0.25">
      <c r="B36250" s="55"/>
      <c r="C36250" s="52"/>
      <c r="D36250" s="56"/>
      <c r="F36250"/>
    </row>
    <row r="36251" spans="2:6" x14ac:dyDescent="0.25">
      <c r="B36251" s="55"/>
      <c r="C36251" s="52"/>
      <c r="D36251" s="56"/>
      <c r="F36251"/>
    </row>
    <row r="36252" spans="2:6" x14ac:dyDescent="0.25">
      <c r="B36252" s="55"/>
      <c r="C36252" s="52"/>
      <c r="D36252" s="56"/>
      <c r="F36252"/>
    </row>
    <row r="36253" spans="2:6" x14ac:dyDescent="0.25">
      <c r="B36253" s="55"/>
      <c r="C36253" s="52"/>
      <c r="D36253" s="56"/>
      <c r="F36253"/>
    </row>
    <row r="36254" spans="2:6" x14ac:dyDescent="0.25">
      <c r="B36254" s="55"/>
      <c r="C36254" s="52"/>
      <c r="D36254" s="56"/>
      <c r="F36254"/>
    </row>
    <row r="36255" spans="2:6" x14ac:dyDescent="0.25">
      <c r="B36255" s="55"/>
      <c r="C36255" s="52"/>
      <c r="D36255" s="56"/>
      <c r="F36255"/>
    </row>
    <row r="36256" spans="2:6" x14ac:dyDescent="0.25">
      <c r="B36256" s="55"/>
      <c r="C36256" s="52"/>
      <c r="D36256" s="56"/>
      <c r="F36256"/>
    </row>
    <row r="36257" spans="2:6" x14ac:dyDescent="0.25">
      <c r="B36257" s="55"/>
      <c r="C36257" s="52"/>
      <c r="D36257" s="56"/>
      <c r="F36257"/>
    </row>
    <row r="36258" spans="2:6" x14ac:dyDescent="0.25">
      <c r="B36258" s="55"/>
      <c r="C36258" s="52"/>
      <c r="D36258" s="56"/>
      <c r="F36258"/>
    </row>
    <row r="36259" spans="2:6" x14ac:dyDescent="0.25">
      <c r="B36259" s="55"/>
      <c r="C36259" s="52"/>
      <c r="D36259" s="56"/>
      <c r="F36259"/>
    </row>
    <row r="36260" spans="2:6" x14ac:dyDescent="0.25">
      <c r="B36260" s="55"/>
      <c r="C36260" s="52"/>
      <c r="D36260" s="56"/>
      <c r="F36260"/>
    </row>
    <row r="36261" spans="2:6" x14ac:dyDescent="0.25">
      <c r="B36261" s="55"/>
      <c r="C36261" s="52"/>
      <c r="D36261" s="56"/>
      <c r="F36261"/>
    </row>
    <row r="36262" spans="2:6" x14ac:dyDescent="0.25">
      <c r="B36262" s="55"/>
      <c r="C36262" s="52"/>
      <c r="D36262" s="56"/>
      <c r="F36262"/>
    </row>
    <row r="36263" spans="2:6" x14ac:dyDescent="0.25">
      <c r="B36263" s="55"/>
      <c r="C36263" s="52"/>
      <c r="D36263" s="56"/>
      <c r="F36263"/>
    </row>
    <row r="36264" spans="2:6" x14ac:dyDescent="0.25">
      <c r="B36264" s="55"/>
      <c r="C36264" s="52"/>
      <c r="D36264" s="56"/>
      <c r="F36264"/>
    </row>
    <row r="36265" spans="2:6" x14ac:dyDescent="0.25">
      <c r="B36265" s="55"/>
      <c r="C36265" s="52"/>
      <c r="D36265" s="56"/>
      <c r="F36265"/>
    </row>
    <row r="36266" spans="2:6" x14ac:dyDescent="0.25">
      <c r="B36266" s="55"/>
      <c r="C36266" s="52"/>
      <c r="D36266" s="56"/>
      <c r="F36266"/>
    </row>
    <row r="36267" spans="2:6" x14ac:dyDescent="0.25">
      <c r="B36267" s="55"/>
      <c r="C36267" s="52"/>
      <c r="D36267" s="56"/>
      <c r="F36267"/>
    </row>
    <row r="36268" spans="2:6" x14ac:dyDescent="0.25">
      <c r="B36268" s="55"/>
      <c r="C36268" s="52"/>
      <c r="D36268" s="56"/>
      <c r="F36268"/>
    </row>
    <row r="36269" spans="2:6" x14ac:dyDescent="0.25">
      <c r="B36269" s="55"/>
      <c r="C36269" s="52"/>
      <c r="D36269" s="56"/>
      <c r="F36269"/>
    </row>
    <row r="36270" spans="2:6" x14ac:dyDescent="0.25">
      <c r="B36270" s="55"/>
      <c r="C36270" s="52"/>
      <c r="D36270" s="56"/>
      <c r="F36270"/>
    </row>
    <row r="36271" spans="2:6" x14ac:dyDescent="0.25">
      <c r="B36271" s="55"/>
      <c r="C36271" s="52"/>
      <c r="D36271" s="56"/>
      <c r="F36271"/>
    </row>
    <row r="36272" spans="2:6" x14ac:dyDescent="0.25">
      <c r="B36272" s="55"/>
      <c r="C36272" s="52"/>
      <c r="D36272" s="56"/>
      <c r="F36272"/>
    </row>
    <row r="36273" spans="2:6" x14ac:dyDescent="0.25">
      <c r="B36273" s="55"/>
      <c r="C36273" s="52"/>
      <c r="D36273" s="56"/>
      <c r="F36273"/>
    </row>
    <row r="36274" spans="2:6" x14ac:dyDescent="0.25">
      <c r="B36274" s="55"/>
      <c r="C36274" s="52"/>
      <c r="D36274" s="56"/>
      <c r="F36274"/>
    </row>
    <row r="36275" spans="2:6" x14ac:dyDescent="0.25">
      <c r="B36275" s="55"/>
      <c r="C36275" s="52"/>
      <c r="D36275" s="56"/>
      <c r="F36275"/>
    </row>
    <row r="36276" spans="2:6" x14ac:dyDescent="0.25">
      <c r="B36276" s="55"/>
      <c r="C36276" s="52"/>
      <c r="D36276" s="56"/>
      <c r="F36276"/>
    </row>
    <row r="36277" spans="2:6" x14ac:dyDescent="0.25">
      <c r="B36277" s="55"/>
      <c r="C36277" s="52"/>
      <c r="D36277" s="56"/>
      <c r="F36277"/>
    </row>
    <row r="36278" spans="2:6" x14ac:dyDescent="0.25">
      <c r="B36278" s="55"/>
      <c r="C36278" s="52"/>
      <c r="D36278" s="56"/>
      <c r="F36278"/>
    </row>
    <row r="36279" spans="2:6" x14ac:dyDescent="0.25">
      <c r="B36279" s="55"/>
      <c r="C36279" s="52"/>
      <c r="D36279" s="56"/>
      <c r="F36279"/>
    </row>
    <row r="36280" spans="2:6" x14ac:dyDescent="0.25">
      <c r="B36280" s="55"/>
      <c r="C36280" s="52"/>
      <c r="D36280" s="56"/>
      <c r="F36280"/>
    </row>
    <row r="36281" spans="2:6" x14ac:dyDescent="0.25">
      <c r="B36281" s="55"/>
      <c r="C36281" s="52"/>
      <c r="D36281" s="56"/>
      <c r="F36281"/>
    </row>
    <row r="36282" spans="2:6" x14ac:dyDescent="0.25">
      <c r="B36282" s="55"/>
      <c r="C36282" s="52"/>
      <c r="D36282" s="56"/>
      <c r="F36282"/>
    </row>
    <row r="36283" spans="2:6" x14ac:dyDescent="0.25">
      <c r="B36283" s="55"/>
      <c r="C36283" s="52"/>
      <c r="D36283" s="56"/>
      <c r="F36283"/>
    </row>
    <row r="36284" spans="2:6" x14ac:dyDescent="0.25">
      <c r="B36284" s="55"/>
      <c r="C36284" s="52"/>
      <c r="D36284" s="56"/>
      <c r="F36284"/>
    </row>
    <row r="36285" spans="2:6" x14ac:dyDescent="0.25">
      <c r="B36285" s="55"/>
      <c r="C36285" s="52"/>
      <c r="D36285" s="56"/>
      <c r="F36285"/>
    </row>
    <row r="36286" spans="2:6" x14ac:dyDescent="0.25">
      <c r="B36286" s="55"/>
      <c r="C36286" s="52"/>
      <c r="D36286" s="56"/>
      <c r="F36286"/>
    </row>
    <row r="36287" spans="2:6" x14ac:dyDescent="0.25">
      <c r="B36287" s="55"/>
      <c r="C36287" s="52"/>
      <c r="D36287" s="56"/>
      <c r="F36287"/>
    </row>
    <row r="36288" spans="2:6" x14ac:dyDescent="0.25">
      <c r="B36288" s="55"/>
      <c r="C36288" s="52"/>
      <c r="D36288" s="56"/>
      <c r="F36288"/>
    </row>
    <row r="36289" spans="2:6" x14ac:dyDescent="0.25">
      <c r="B36289" s="55"/>
      <c r="C36289" s="52"/>
      <c r="D36289" s="56"/>
      <c r="F36289"/>
    </row>
    <row r="36290" spans="2:6" x14ac:dyDescent="0.25">
      <c r="B36290" s="55"/>
      <c r="C36290" s="52"/>
      <c r="D36290" s="56"/>
      <c r="F36290"/>
    </row>
    <row r="36291" spans="2:6" x14ac:dyDescent="0.25">
      <c r="B36291" s="55"/>
      <c r="C36291" s="52"/>
      <c r="D36291" s="56"/>
      <c r="F36291"/>
    </row>
    <row r="36292" spans="2:6" x14ac:dyDescent="0.25">
      <c r="B36292" s="55"/>
      <c r="C36292" s="52"/>
      <c r="D36292" s="56"/>
      <c r="F36292"/>
    </row>
    <row r="36293" spans="2:6" x14ac:dyDescent="0.25">
      <c r="B36293" s="55"/>
      <c r="C36293" s="52"/>
      <c r="D36293" s="56"/>
      <c r="F36293"/>
    </row>
    <row r="36294" spans="2:6" x14ac:dyDescent="0.25">
      <c r="B36294" s="55"/>
      <c r="C36294" s="52"/>
      <c r="D36294" s="56"/>
      <c r="F36294"/>
    </row>
    <row r="36295" spans="2:6" x14ac:dyDescent="0.25">
      <c r="B36295" s="55"/>
      <c r="C36295" s="52"/>
      <c r="D36295" s="56"/>
      <c r="F36295"/>
    </row>
    <row r="36296" spans="2:6" x14ac:dyDescent="0.25">
      <c r="B36296" s="55"/>
      <c r="C36296" s="52"/>
      <c r="D36296" s="56"/>
      <c r="F36296"/>
    </row>
    <row r="36297" spans="2:6" x14ac:dyDescent="0.25">
      <c r="B36297" s="55"/>
      <c r="C36297" s="52"/>
      <c r="D36297" s="56"/>
      <c r="F36297"/>
    </row>
    <row r="36298" spans="2:6" x14ac:dyDescent="0.25">
      <c r="B36298" s="55"/>
      <c r="C36298" s="52"/>
      <c r="D36298" s="56"/>
      <c r="F36298"/>
    </row>
    <row r="36299" spans="2:6" x14ac:dyDescent="0.25">
      <c r="B36299" s="55"/>
      <c r="C36299" s="52"/>
      <c r="D36299" s="56"/>
      <c r="F36299"/>
    </row>
    <row r="36300" spans="2:6" x14ac:dyDescent="0.25">
      <c r="B36300" s="55"/>
      <c r="C36300" s="52"/>
      <c r="D36300" s="56"/>
      <c r="F36300"/>
    </row>
    <row r="36301" spans="2:6" x14ac:dyDescent="0.25">
      <c r="B36301" s="55"/>
      <c r="C36301" s="52"/>
      <c r="D36301" s="56"/>
      <c r="F36301"/>
    </row>
    <row r="36302" spans="2:6" x14ac:dyDescent="0.25">
      <c r="B36302" s="55"/>
      <c r="C36302" s="52"/>
      <c r="D36302" s="56"/>
      <c r="F36302"/>
    </row>
    <row r="36303" spans="2:6" x14ac:dyDescent="0.25">
      <c r="B36303" s="55"/>
      <c r="C36303" s="52"/>
      <c r="D36303" s="56"/>
      <c r="F36303"/>
    </row>
    <row r="36304" spans="2:6" x14ac:dyDescent="0.25">
      <c r="B36304" s="55"/>
      <c r="C36304" s="52"/>
      <c r="D36304" s="56"/>
      <c r="F36304"/>
    </row>
    <row r="36305" spans="2:6" x14ac:dyDescent="0.25">
      <c r="B36305" s="55"/>
      <c r="C36305" s="52"/>
      <c r="D36305" s="56"/>
      <c r="F36305"/>
    </row>
    <row r="36306" spans="2:6" x14ac:dyDescent="0.25">
      <c r="B36306" s="55"/>
      <c r="C36306" s="52"/>
      <c r="D36306" s="56"/>
      <c r="F36306"/>
    </row>
    <row r="36307" spans="2:6" x14ac:dyDescent="0.25">
      <c r="B36307" s="55"/>
      <c r="C36307" s="52"/>
      <c r="D36307" s="56"/>
      <c r="F36307"/>
    </row>
    <row r="36308" spans="2:6" x14ac:dyDescent="0.25">
      <c r="B36308" s="55"/>
      <c r="C36308" s="52"/>
      <c r="D36308" s="56"/>
      <c r="F36308"/>
    </row>
    <row r="36309" spans="2:6" x14ac:dyDescent="0.25">
      <c r="B36309" s="55"/>
      <c r="C36309" s="52"/>
      <c r="D36309" s="56"/>
      <c r="F36309"/>
    </row>
    <row r="36310" spans="2:6" x14ac:dyDescent="0.25">
      <c r="B36310" s="55"/>
      <c r="C36310" s="52"/>
      <c r="D36310" s="56"/>
      <c r="F36310"/>
    </row>
    <row r="36311" spans="2:6" x14ac:dyDescent="0.25">
      <c r="B36311" s="55"/>
      <c r="C36311" s="52"/>
      <c r="D36311" s="56"/>
      <c r="F36311"/>
    </row>
    <row r="36312" spans="2:6" x14ac:dyDescent="0.25">
      <c r="B36312" s="55"/>
      <c r="C36312" s="52"/>
      <c r="D36312" s="56"/>
      <c r="F36312"/>
    </row>
    <row r="36313" spans="2:6" x14ac:dyDescent="0.25">
      <c r="B36313" s="55"/>
      <c r="C36313" s="52"/>
      <c r="D36313" s="56"/>
      <c r="F36313"/>
    </row>
    <row r="36314" spans="2:6" x14ac:dyDescent="0.25">
      <c r="B36314" s="55"/>
      <c r="C36314" s="52"/>
      <c r="D36314" s="56"/>
      <c r="F36314"/>
    </row>
    <row r="36315" spans="2:6" x14ac:dyDescent="0.25">
      <c r="B36315" s="55"/>
      <c r="C36315" s="52"/>
      <c r="D36315" s="56"/>
      <c r="F36315"/>
    </row>
    <row r="36316" spans="2:6" x14ac:dyDescent="0.25">
      <c r="B36316" s="55"/>
      <c r="C36316" s="52"/>
      <c r="D36316" s="56"/>
      <c r="F36316"/>
    </row>
    <row r="36317" spans="2:6" x14ac:dyDescent="0.25">
      <c r="B36317" s="55"/>
      <c r="C36317" s="52"/>
      <c r="D36317" s="56"/>
      <c r="F36317"/>
    </row>
    <row r="36318" spans="2:6" x14ac:dyDescent="0.25">
      <c r="B36318" s="55"/>
      <c r="C36318" s="52"/>
      <c r="D36318" s="56"/>
      <c r="F36318"/>
    </row>
    <row r="36319" spans="2:6" x14ac:dyDescent="0.25">
      <c r="B36319" s="55"/>
      <c r="C36319" s="52"/>
      <c r="D36319" s="56"/>
      <c r="F36319"/>
    </row>
    <row r="36320" spans="2:6" x14ac:dyDescent="0.25">
      <c r="B36320" s="55"/>
      <c r="C36320" s="52"/>
      <c r="D36320" s="56"/>
      <c r="F36320"/>
    </row>
    <row r="36321" spans="2:6" x14ac:dyDescent="0.25">
      <c r="B36321" s="55"/>
      <c r="C36321" s="52"/>
      <c r="D36321" s="56"/>
      <c r="F36321"/>
    </row>
    <row r="36322" spans="2:6" x14ac:dyDescent="0.25">
      <c r="B36322" s="55"/>
      <c r="C36322" s="52"/>
      <c r="D36322" s="56"/>
      <c r="F36322"/>
    </row>
    <row r="36323" spans="2:6" x14ac:dyDescent="0.25">
      <c r="B36323" s="55"/>
      <c r="C36323" s="52"/>
      <c r="D36323" s="56"/>
      <c r="F36323"/>
    </row>
    <row r="36324" spans="2:6" x14ac:dyDescent="0.25">
      <c r="B36324" s="55"/>
      <c r="C36324" s="52"/>
      <c r="D36324" s="56"/>
      <c r="F36324"/>
    </row>
    <row r="36325" spans="2:6" x14ac:dyDescent="0.25">
      <c r="B36325" s="55"/>
      <c r="C36325" s="52"/>
      <c r="D36325" s="56"/>
      <c r="F36325"/>
    </row>
    <row r="36326" spans="2:6" x14ac:dyDescent="0.25">
      <c r="B36326" s="55"/>
      <c r="C36326" s="52"/>
      <c r="D36326" s="56"/>
      <c r="F36326"/>
    </row>
    <row r="36327" spans="2:6" x14ac:dyDescent="0.25">
      <c r="B36327" s="55"/>
      <c r="C36327" s="52"/>
      <c r="D36327" s="56"/>
      <c r="F36327"/>
    </row>
    <row r="36328" spans="2:6" x14ac:dyDescent="0.25">
      <c r="B36328" s="55"/>
      <c r="C36328" s="52"/>
      <c r="D36328" s="56"/>
      <c r="F36328"/>
    </row>
    <row r="36329" spans="2:6" x14ac:dyDescent="0.25">
      <c r="B36329" s="55"/>
      <c r="C36329" s="52"/>
      <c r="D36329" s="56"/>
      <c r="F36329"/>
    </row>
    <row r="36330" spans="2:6" x14ac:dyDescent="0.25">
      <c r="B36330" s="55"/>
      <c r="C36330" s="52"/>
      <c r="D36330" s="56"/>
      <c r="F36330"/>
    </row>
    <row r="36331" spans="2:6" x14ac:dyDescent="0.25">
      <c r="B36331" s="55"/>
      <c r="C36331" s="52"/>
      <c r="D36331" s="56"/>
      <c r="F36331"/>
    </row>
    <row r="36332" spans="2:6" x14ac:dyDescent="0.25">
      <c r="B36332" s="55"/>
      <c r="C36332" s="52"/>
      <c r="D36332" s="56"/>
      <c r="F36332"/>
    </row>
    <row r="36333" spans="2:6" x14ac:dyDescent="0.25">
      <c r="B36333" s="55"/>
      <c r="C36333" s="52"/>
      <c r="D36333" s="56"/>
      <c r="F36333"/>
    </row>
    <row r="36334" spans="2:6" x14ac:dyDescent="0.25">
      <c r="B36334" s="55"/>
      <c r="C36334" s="52"/>
      <c r="D36334" s="56"/>
      <c r="F36334"/>
    </row>
    <row r="36335" spans="2:6" x14ac:dyDescent="0.25">
      <c r="B36335" s="55"/>
      <c r="C36335" s="52"/>
      <c r="D36335" s="56"/>
      <c r="F36335"/>
    </row>
    <row r="36336" spans="2:6" x14ac:dyDescent="0.25">
      <c r="B36336" s="55"/>
      <c r="C36336" s="52"/>
      <c r="D36336" s="56"/>
      <c r="F36336"/>
    </row>
    <row r="36337" spans="2:6" x14ac:dyDescent="0.25">
      <c r="B36337" s="55"/>
      <c r="C36337" s="52"/>
      <c r="D36337" s="56"/>
      <c r="F36337"/>
    </row>
    <row r="36338" spans="2:6" x14ac:dyDescent="0.25">
      <c r="B36338" s="55"/>
      <c r="C36338" s="52"/>
      <c r="D36338" s="56"/>
      <c r="F36338"/>
    </row>
    <row r="36339" spans="2:6" x14ac:dyDescent="0.25">
      <c r="B36339" s="55"/>
      <c r="C36339" s="52"/>
      <c r="D36339" s="56"/>
      <c r="F36339"/>
    </row>
    <row r="36340" spans="2:6" x14ac:dyDescent="0.25">
      <c r="B36340" s="55"/>
      <c r="C36340" s="52"/>
      <c r="D36340" s="56"/>
      <c r="F36340"/>
    </row>
    <row r="36341" spans="2:6" x14ac:dyDescent="0.25">
      <c r="B36341" s="55"/>
      <c r="C36341" s="52"/>
      <c r="D36341" s="56"/>
      <c r="F36341"/>
    </row>
    <row r="36342" spans="2:6" x14ac:dyDescent="0.25">
      <c r="B36342" s="55"/>
      <c r="C36342" s="52"/>
      <c r="D36342" s="56"/>
      <c r="F36342"/>
    </row>
    <row r="36343" spans="2:6" x14ac:dyDescent="0.25">
      <c r="B36343" s="55"/>
      <c r="C36343" s="52"/>
      <c r="D36343" s="56"/>
      <c r="F36343"/>
    </row>
    <row r="36344" spans="2:6" x14ac:dyDescent="0.25">
      <c r="B36344" s="55"/>
      <c r="C36344" s="52"/>
      <c r="D36344" s="56"/>
      <c r="F36344"/>
    </row>
    <row r="36345" spans="2:6" x14ac:dyDescent="0.25">
      <c r="B36345" s="55"/>
      <c r="C36345" s="52"/>
      <c r="D36345" s="56"/>
      <c r="F36345"/>
    </row>
    <row r="36346" spans="2:6" x14ac:dyDescent="0.25">
      <c r="B36346" s="55"/>
      <c r="C36346" s="52"/>
      <c r="D36346" s="56"/>
      <c r="F36346"/>
    </row>
    <row r="36347" spans="2:6" x14ac:dyDescent="0.25">
      <c r="B36347" s="55"/>
      <c r="C36347" s="52"/>
      <c r="D36347" s="56"/>
      <c r="F36347"/>
    </row>
    <row r="36348" spans="2:6" x14ac:dyDescent="0.25">
      <c r="B36348" s="55"/>
      <c r="C36348" s="52"/>
      <c r="D36348" s="56"/>
      <c r="F36348"/>
    </row>
    <row r="36349" spans="2:6" x14ac:dyDescent="0.25">
      <c r="B36349" s="55"/>
      <c r="C36349" s="52"/>
      <c r="D36349" s="56"/>
      <c r="F36349"/>
    </row>
    <row r="36350" spans="2:6" x14ac:dyDescent="0.25">
      <c r="B36350" s="55"/>
      <c r="C36350" s="52"/>
      <c r="D36350" s="56"/>
      <c r="F36350"/>
    </row>
    <row r="36351" spans="2:6" x14ac:dyDescent="0.25">
      <c r="B36351" s="55"/>
      <c r="C36351" s="52"/>
      <c r="D36351" s="56"/>
      <c r="F36351"/>
    </row>
    <row r="36352" spans="2:6" x14ac:dyDescent="0.25">
      <c r="B36352" s="55"/>
      <c r="C36352" s="52"/>
      <c r="D36352" s="56"/>
      <c r="F36352"/>
    </row>
    <row r="36353" spans="2:6" x14ac:dyDescent="0.25">
      <c r="B36353" s="55"/>
      <c r="C36353" s="52"/>
      <c r="D36353" s="56"/>
      <c r="F36353"/>
    </row>
    <row r="36354" spans="2:6" x14ac:dyDescent="0.25">
      <c r="B36354" s="55"/>
      <c r="C36354" s="52"/>
      <c r="D36354" s="56"/>
      <c r="F36354"/>
    </row>
    <row r="36355" spans="2:6" x14ac:dyDescent="0.25">
      <c r="B36355" s="55"/>
      <c r="C36355" s="52"/>
      <c r="D36355" s="56"/>
      <c r="F36355"/>
    </row>
    <row r="36356" spans="2:6" x14ac:dyDescent="0.25">
      <c r="B36356" s="55"/>
      <c r="C36356" s="52"/>
      <c r="D36356" s="56"/>
      <c r="F36356"/>
    </row>
    <row r="36357" spans="2:6" x14ac:dyDescent="0.25">
      <c r="B36357" s="55"/>
      <c r="C36357" s="52"/>
      <c r="D36357" s="56"/>
      <c r="F36357"/>
    </row>
    <row r="36358" spans="2:6" x14ac:dyDescent="0.25">
      <c r="B36358" s="55"/>
      <c r="C36358" s="52"/>
      <c r="D36358" s="56"/>
      <c r="F36358"/>
    </row>
    <row r="36359" spans="2:6" x14ac:dyDescent="0.25">
      <c r="B36359" s="55"/>
      <c r="C36359" s="52"/>
      <c r="D36359" s="56"/>
      <c r="F36359"/>
    </row>
    <row r="36360" spans="2:6" x14ac:dyDescent="0.25">
      <c r="B36360" s="55"/>
      <c r="C36360" s="52"/>
      <c r="D36360" s="56"/>
      <c r="F36360"/>
    </row>
    <row r="36361" spans="2:6" x14ac:dyDescent="0.25">
      <c r="B36361" s="55"/>
      <c r="C36361" s="52"/>
      <c r="D36361" s="56"/>
      <c r="F36361"/>
    </row>
    <row r="36362" spans="2:6" x14ac:dyDescent="0.25">
      <c r="B36362" s="55"/>
      <c r="C36362" s="52"/>
      <c r="D36362" s="56"/>
      <c r="F36362"/>
    </row>
    <row r="36363" spans="2:6" x14ac:dyDescent="0.25">
      <c r="B36363" s="55"/>
      <c r="C36363" s="52"/>
      <c r="D36363" s="56"/>
      <c r="F36363"/>
    </row>
    <row r="36364" spans="2:6" x14ac:dyDescent="0.25">
      <c r="B36364" s="55"/>
      <c r="C36364" s="52"/>
      <c r="D36364" s="56"/>
      <c r="F36364"/>
    </row>
    <row r="36365" spans="2:6" x14ac:dyDescent="0.25">
      <c r="B36365" s="55"/>
      <c r="C36365" s="52"/>
      <c r="D36365" s="56"/>
      <c r="F36365"/>
    </row>
    <row r="36366" spans="2:6" x14ac:dyDescent="0.25">
      <c r="B36366" s="55"/>
      <c r="C36366" s="52"/>
      <c r="D36366" s="56"/>
      <c r="F36366"/>
    </row>
    <row r="36367" spans="2:6" x14ac:dyDescent="0.25">
      <c r="B36367" s="55"/>
      <c r="C36367" s="52"/>
      <c r="D36367" s="56"/>
      <c r="F36367"/>
    </row>
    <row r="36368" spans="2:6" x14ac:dyDescent="0.25">
      <c r="B36368" s="55"/>
      <c r="C36368" s="52"/>
      <c r="D36368" s="56"/>
      <c r="F36368"/>
    </row>
    <row r="36369" spans="2:6" x14ac:dyDescent="0.25">
      <c r="B36369" s="55"/>
      <c r="C36369" s="52"/>
      <c r="D36369" s="56"/>
      <c r="F36369"/>
    </row>
    <row r="36370" spans="2:6" x14ac:dyDescent="0.25">
      <c r="B36370" s="55"/>
      <c r="C36370" s="52"/>
      <c r="D36370" s="56"/>
      <c r="F36370"/>
    </row>
    <row r="36371" spans="2:6" x14ac:dyDescent="0.25">
      <c r="B36371" s="55"/>
      <c r="C36371" s="52"/>
      <c r="D36371" s="56"/>
      <c r="F36371"/>
    </row>
    <row r="36372" spans="2:6" x14ac:dyDescent="0.25">
      <c r="B36372" s="55"/>
      <c r="C36372" s="52"/>
      <c r="D36372" s="56"/>
      <c r="F36372"/>
    </row>
    <row r="36373" spans="2:6" x14ac:dyDescent="0.25">
      <c r="B36373" s="55"/>
      <c r="C36373" s="52"/>
      <c r="D36373" s="56"/>
      <c r="F36373"/>
    </row>
    <row r="36374" spans="2:6" x14ac:dyDescent="0.25">
      <c r="B36374" s="55"/>
      <c r="C36374" s="52"/>
      <c r="D36374" s="56"/>
      <c r="F36374"/>
    </row>
    <row r="36375" spans="2:6" x14ac:dyDescent="0.25">
      <c r="B36375" s="55"/>
      <c r="C36375" s="52"/>
      <c r="D36375" s="56"/>
      <c r="F36375"/>
    </row>
    <row r="36376" spans="2:6" x14ac:dyDescent="0.25">
      <c r="B36376" s="55"/>
      <c r="C36376" s="52"/>
      <c r="D36376" s="56"/>
      <c r="F36376"/>
    </row>
    <row r="36377" spans="2:6" x14ac:dyDescent="0.25">
      <c r="B36377" s="55"/>
      <c r="C36377" s="52"/>
      <c r="D36377" s="56"/>
      <c r="F36377"/>
    </row>
    <row r="36378" spans="2:6" x14ac:dyDescent="0.25">
      <c r="B36378" s="55"/>
      <c r="C36378" s="52"/>
      <c r="D36378" s="56"/>
      <c r="F36378"/>
    </row>
    <row r="36379" spans="2:6" x14ac:dyDescent="0.25">
      <c r="B36379" s="55"/>
      <c r="C36379" s="52"/>
      <c r="D36379" s="56"/>
      <c r="F36379"/>
    </row>
    <row r="36380" spans="2:6" x14ac:dyDescent="0.25">
      <c r="B36380" s="55"/>
      <c r="C36380" s="52"/>
      <c r="D36380" s="56"/>
      <c r="F36380"/>
    </row>
    <row r="36381" spans="2:6" x14ac:dyDescent="0.25">
      <c r="B36381" s="55"/>
      <c r="C36381" s="52"/>
      <c r="D36381" s="56"/>
      <c r="F36381"/>
    </row>
    <row r="36382" spans="2:6" x14ac:dyDescent="0.25">
      <c r="B36382" s="55"/>
      <c r="C36382" s="52"/>
      <c r="D36382" s="56"/>
      <c r="F36382"/>
    </row>
    <row r="36383" spans="2:6" x14ac:dyDescent="0.25">
      <c r="B36383" s="55"/>
      <c r="C36383" s="52"/>
      <c r="D36383" s="56"/>
      <c r="F36383"/>
    </row>
    <row r="36384" spans="2:6" x14ac:dyDescent="0.25">
      <c r="B36384" s="55"/>
      <c r="C36384" s="52"/>
      <c r="D36384" s="56"/>
      <c r="F36384"/>
    </row>
    <row r="36385" spans="2:6" x14ac:dyDescent="0.25">
      <c r="B36385" s="55"/>
      <c r="C36385" s="52"/>
      <c r="D36385" s="56"/>
      <c r="F36385"/>
    </row>
    <row r="36386" spans="2:6" x14ac:dyDescent="0.25">
      <c r="B36386" s="55"/>
      <c r="C36386" s="52"/>
      <c r="D36386" s="56"/>
      <c r="F36386"/>
    </row>
    <row r="36387" spans="2:6" x14ac:dyDescent="0.25">
      <c r="B36387" s="55"/>
      <c r="C36387" s="52"/>
      <c r="D36387" s="56"/>
      <c r="F36387"/>
    </row>
    <row r="36388" spans="2:6" x14ac:dyDescent="0.25">
      <c r="B36388" s="55"/>
      <c r="C36388" s="52"/>
      <c r="D36388" s="56"/>
      <c r="F36388"/>
    </row>
    <row r="36389" spans="2:6" x14ac:dyDescent="0.25">
      <c r="B36389" s="55"/>
      <c r="C36389" s="52"/>
      <c r="D36389" s="56"/>
      <c r="F36389"/>
    </row>
    <row r="36390" spans="2:6" x14ac:dyDescent="0.25">
      <c r="B36390" s="55"/>
      <c r="C36390" s="52"/>
      <c r="D36390" s="56"/>
      <c r="F36390"/>
    </row>
    <row r="36391" spans="2:6" x14ac:dyDescent="0.25">
      <c r="B36391" s="55"/>
      <c r="C36391" s="52"/>
      <c r="D36391" s="56"/>
      <c r="F36391"/>
    </row>
    <row r="36392" spans="2:6" x14ac:dyDescent="0.25">
      <c r="B36392" s="55"/>
      <c r="C36392" s="52"/>
      <c r="D36392" s="56"/>
      <c r="F36392"/>
    </row>
    <row r="36393" spans="2:6" x14ac:dyDescent="0.25">
      <c r="B36393" s="55"/>
      <c r="C36393" s="52"/>
      <c r="D36393" s="56"/>
      <c r="F36393"/>
    </row>
    <row r="36394" spans="2:6" x14ac:dyDescent="0.25">
      <c r="B36394" s="55"/>
      <c r="C36394" s="52"/>
      <c r="D36394" s="56"/>
      <c r="F36394"/>
    </row>
    <row r="36395" spans="2:6" x14ac:dyDescent="0.25">
      <c r="B36395" s="55"/>
      <c r="C36395" s="52"/>
      <c r="D36395" s="56"/>
      <c r="F36395"/>
    </row>
    <row r="36396" spans="2:6" x14ac:dyDescent="0.25">
      <c r="B36396" s="55"/>
      <c r="C36396" s="52"/>
      <c r="D36396" s="56"/>
      <c r="F36396"/>
    </row>
    <row r="36397" spans="2:6" x14ac:dyDescent="0.25">
      <c r="B36397" s="55"/>
      <c r="C36397" s="52"/>
      <c r="D36397" s="56"/>
      <c r="F36397"/>
    </row>
    <row r="36398" spans="2:6" x14ac:dyDescent="0.25">
      <c r="B36398" s="55"/>
      <c r="C36398" s="52"/>
      <c r="D36398" s="56"/>
      <c r="F36398"/>
    </row>
    <row r="36399" spans="2:6" x14ac:dyDescent="0.25">
      <c r="B36399" s="55"/>
      <c r="C36399" s="52"/>
      <c r="D36399" s="56"/>
      <c r="F36399"/>
    </row>
    <row r="36400" spans="2:6" x14ac:dyDescent="0.25">
      <c r="B36400" s="55"/>
      <c r="C36400" s="52"/>
      <c r="D36400" s="56"/>
      <c r="F36400"/>
    </row>
    <row r="36401" spans="2:6" x14ac:dyDescent="0.25">
      <c r="B36401" s="55"/>
      <c r="C36401" s="52"/>
      <c r="D36401" s="56"/>
      <c r="F36401"/>
    </row>
    <row r="36402" spans="2:6" x14ac:dyDescent="0.25">
      <c r="B36402" s="55"/>
      <c r="C36402" s="52"/>
      <c r="D36402" s="56"/>
      <c r="F36402"/>
    </row>
    <row r="36403" spans="2:6" x14ac:dyDescent="0.25">
      <c r="B36403" s="55"/>
      <c r="C36403" s="52"/>
      <c r="D36403" s="56"/>
      <c r="F36403"/>
    </row>
    <row r="36404" spans="2:6" x14ac:dyDescent="0.25">
      <c r="B36404" s="55"/>
      <c r="C36404" s="52"/>
      <c r="D36404" s="56"/>
      <c r="F36404"/>
    </row>
    <row r="36405" spans="2:6" x14ac:dyDescent="0.25">
      <c r="B36405" s="55"/>
      <c r="C36405" s="52"/>
      <c r="D36405" s="56"/>
      <c r="F36405"/>
    </row>
    <row r="36406" spans="2:6" x14ac:dyDescent="0.25">
      <c r="B36406" s="55"/>
      <c r="C36406" s="52"/>
      <c r="D36406" s="56"/>
      <c r="F36406"/>
    </row>
    <row r="36407" spans="2:6" x14ac:dyDescent="0.25">
      <c r="B36407" s="55"/>
      <c r="C36407" s="52"/>
      <c r="D36407" s="56"/>
      <c r="F36407"/>
    </row>
    <row r="36408" spans="2:6" x14ac:dyDescent="0.25">
      <c r="B36408" s="55"/>
      <c r="C36408" s="52"/>
      <c r="D36408" s="56"/>
      <c r="F36408"/>
    </row>
    <row r="36409" spans="2:6" x14ac:dyDescent="0.25">
      <c r="B36409" s="55"/>
      <c r="C36409" s="52"/>
      <c r="D36409" s="56"/>
      <c r="F36409"/>
    </row>
    <row r="36410" spans="2:6" x14ac:dyDescent="0.25">
      <c r="B36410" s="55"/>
      <c r="C36410" s="52"/>
      <c r="D36410" s="56"/>
      <c r="F36410"/>
    </row>
    <row r="36411" spans="2:6" x14ac:dyDescent="0.25">
      <c r="B36411" s="55"/>
      <c r="C36411" s="52"/>
      <c r="D36411" s="56"/>
      <c r="F36411"/>
    </row>
    <row r="36412" spans="2:6" x14ac:dyDescent="0.25">
      <c r="B36412" s="55"/>
      <c r="C36412" s="52"/>
      <c r="D36412" s="56"/>
      <c r="F36412"/>
    </row>
    <row r="36413" spans="2:6" x14ac:dyDescent="0.25">
      <c r="B36413" s="55"/>
      <c r="C36413" s="52"/>
      <c r="D36413" s="56"/>
      <c r="F36413"/>
    </row>
    <row r="36414" spans="2:6" x14ac:dyDescent="0.25">
      <c r="B36414" s="55"/>
      <c r="C36414" s="52"/>
      <c r="D36414" s="56"/>
      <c r="F36414"/>
    </row>
    <row r="36415" spans="2:6" x14ac:dyDescent="0.25">
      <c r="B36415" s="55"/>
      <c r="C36415" s="52"/>
      <c r="D36415" s="56"/>
      <c r="F36415"/>
    </row>
    <row r="36416" spans="2:6" x14ac:dyDescent="0.25">
      <c r="B36416" s="55"/>
      <c r="C36416" s="52"/>
      <c r="D36416" s="56"/>
      <c r="F36416"/>
    </row>
    <row r="36417" spans="2:6" x14ac:dyDescent="0.25">
      <c r="B36417" s="55"/>
      <c r="C36417" s="52"/>
      <c r="D36417" s="56"/>
      <c r="F36417"/>
    </row>
    <row r="36418" spans="2:6" x14ac:dyDescent="0.25">
      <c r="B36418" s="55"/>
      <c r="C36418" s="52"/>
      <c r="D36418" s="56"/>
      <c r="F36418"/>
    </row>
    <row r="36419" spans="2:6" x14ac:dyDescent="0.25">
      <c r="B36419" s="55"/>
      <c r="C36419" s="52"/>
      <c r="D36419" s="56"/>
      <c r="F36419"/>
    </row>
    <row r="36420" spans="2:6" x14ac:dyDescent="0.25">
      <c r="B36420" s="55"/>
      <c r="C36420" s="52"/>
      <c r="D36420" s="56"/>
      <c r="F36420"/>
    </row>
    <row r="36421" spans="2:6" x14ac:dyDescent="0.25">
      <c r="B36421" s="55"/>
      <c r="C36421" s="52"/>
      <c r="D36421" s="56"/>
      <c r="F36421"/>
    </row>
    <row r="36422" spans="2:6" x14ac:dyDescent="0.25">
      <c r="B36422" s="55"/>
      <c r="C36422" s="52"/>
      <c r="D36422" s="56"/>
      <c r="F36422"/>
    </row>
    <row r="36423" spans="2:6" x14ac:dyDescent="0.25">
      <c r="B36423" s="55"/>
      <c r="C36423" s="52"/>
      <c r="D36423" s="56"/>
      <c r="F36423"/>
    </row>
    <row r="36424" spans="2:6" x14ac:dyDescent="0.25">
      <c r="B36424" s="55"/>
      <c r="C36424" s="52"/>
      <c r="D36424" s="56"/>
      <c r="F36424"/>
    </row>
    <row r="36425" spans="2:6" x14ac:dyDescent="0.25">
      <c r="B36425" s="55"/>
      <c r="C36425" s="52"/>
      <c r="D36425" s="56"/>
      <c r="F36425"/>
    </row>
    <row r="36426" spans="2:6" x14ac:dyDescent="0.25">
      <c r="B36426" s="55"/>
      <c r="C36426" s="52"/>
      <c r="D36426" s="56"/>
      <c r="F36426"/>
    </row>
    <row r="36427" spans="2:6" x14ac:dyDescent="0.25">
      <c r="B36427" s="55"/>
      <c r="C36427" s="52"/>
      <c r="D36427" s="56"/>
      <c r="F36427"/>
    </row>
    <row r="36428" spans="2:6" x14ac:dyDescent="0.25">
      <c r="B36428" s="55"/>
      <c r="C36428" s="52"/>
      <c r="D36428" s="56"/>
      <c r="F36428"/>
    </row>
    <row r="36429" spans="2:6" x14ac:dyDescent="0.25">
      <c r="B36429" s="55"/>
      <c r="C36429" s="52"/>
      <c r="D36429" s="56"/>
      <c r="F36429"/>
    </row>
    <row r="36430" spans="2:6" x14ac:dyDescent="0.25">
      <c r="B36430" s="55"/>
      <c r="C36430" s="52"/>
      <c r="D36430" s="56"/>
      <c r="F36430"/>
    </row>
    <row r="36431" spans="2:6" x14ac:dyDescent="0.25">
      <c r="B36431" s="55"/>
      <c r="C36431" s="52"/>
      <c r="D36431" s="56"/>
      <c r="F36431"/>
    </row>
    <row r="36432" spans="2:6" x14ac:dyDescent="0.25">
      <c r="B36432" s="55"/>
      <c r="C36432" s="52"/>
      <c r="D36432" s="56"/>
      <c r="F36432"/>
    </row>
    <row r="36433" spans="2:6" x14ac:dyDescent="0.25">
      <c r="B36433" s="55"/>
      <c r="C36433" s="52"/>
      <c r="D36433" s="56"/>
      <c r="F36433"/>
    </row>
    <row r="36434" spans="2:6" x14ac:dyDescent="0.25">
      <c r="B36434" s="55"/>
      <c r="C36434" s="52"/>
      <c r="D36434" s="56"/>
      <c r="F36434"/>
    </row>
    <row r="36435" spans="2:6" x14ac:dyDescent="0.25">
      <c r="B36435" s="55"/>
      <c r="C36435" s="52"/>
      <c r="D36435" s="56"/>
      <c r="F36435"/>
    </row>
    <row r="36436" spans="2:6" x14ac:dyDescent="0.25">
      <c r="B36436" s="55"/>
      <c r="C36436" s="52"/>
      <c r="D36436" s="56"/>
      <c r="F36436"/>
    </row>
    <row r="36437" spans="2:6" x14ac:dyDescent="0.25">
      <c r="B36437" s="55"/>
      <c r="C36437" s="52"/>
      <c r="D36437" s="56"/>
      <c r="F36437"/>
    </row>
    <row r="36438" spans="2:6" x14ac:dyDescent="0.25">
      <c r="B36438" s="55"/>
      <c r="C36438" s="52"/>
      <c r="D36438" s="56"/>
      <c r="F36438"/>
    </row>
    <row r="36439" spans="2:6" x14ac:dyDescent="0.25">
      <c r="B36439" s="55"/>
      <c r="C36439" s="52"/>
      <c r="D36439" s="56"/>
      <c r="F36439"/>
    </row>
    <row r="36440" spans="2:6" x14ac:dyDescent="0.25">
      <c r="B36440" s="55"/>
      <c r="C36440" s="52"/>
      <c r="D36440" s="56"/>
      <c r="F36440"/>
    </row>
    <row r="36441" spans="2:6" x14ac:dyDescent="0.25">
      <c r="B36441" s="55"/>
      <c r="C36441" s="52"/>
      <c r="D36441" s="56"/>
      <c r="F36441"/>
    </row>
    <row r="36442" spans="2:6" x14ac:dyDescent="0.25">
      <c r="B36442" s="55"/>
      <c r="C36442" s="52"/>
      <c r="D36442" s="56"/>
      <c r="F36442"/>
    </row>
    <row r="36443" spans="2:6" x14ac:dyDescent="0.25">
      <c r="B36443" s="55"/>
      <c r="C36443" s="52"/>
      <c r="D36443" s="56"/>
      <c r="F36443"/>
    </row>
    <row r="36444" spans="2:6" x14ac:dyDescent="0.25">
      <c r="B36444" s="55"/>
      <c r="C36444" s="52"/>
      <c r="D36444" s="56"/>
      <c r="F36444"/>
    </row>
    <row r="36445" spans="2:6" x14ac:dyDescent="0.25">
      <c r="B36445" s="55"/>
      <c r="C36445" s="52"/>
      <c r="D36445" s="56"/>
      <c r="F36445"/>
    </row>
    <row r="36446" spans="2:6" x14ac:dyDescent="0.25">
      <c r="B36446" s="55"/>
      <c r="C36446" s="52"/>
      <c r="D36446" s="56"/>
      <c r="F36446"/>
    </row>
    <row r="36447" spans="2:6" x14ac:dyDescent="0.25">
      <c r="B36447" s="55"/>
      <c r="C36447" s="52"/>
      <c r="D36447" s="56"/>
      <c r="F36447"/>
    </row>
    <row r="36448" spans="2:6" x14ac:dyDescent="0.25">
      <c r="B36448" s="55"/>
      <c r="C36448" s="52"/>
      <c r="D36448" s="56"/>
      <c r="F36448"/>
    </row>
    <row r="36449" spans="2:6" x14ac:dyDescent="0.25">
      <c r="B36449" s="55"/>
      <c r="C36449" s="52"/>
      <c r="D36449" s="56"/>
      <c r="F36449"/>
    </row>
    <row r="36450" spans="2:6" x14ac:dyDescent="0.25">
      <c r="B36450" s="55"/>
      <c r="C36450" s="52"/>
      <c r="D36450" s="56"/>
      <c r="F36450"/>
    </row>
    <row r="36451" spans="2:6" x14ac:dyDescent="0.25">
      <c r="B36451" s="55"/>
      <c r="C36451" s="52"/>
      <c r="D36451" s="56"/>
      <c r="F36451"/>
    </row>
    <row r="36452" spans="2:6" x14ac:dyDescent="0.25">
      <c r="B36452" s="55"/>
      <c r="C36452" s="52"/>
      <c r="D36452" s="56"/>
      <c r="F36452"/>
    </row>
    <row r="36453" spans="2:6" x14ac:dyDescent="0.25">
      <c r="B36453" s="55"/>
      <c r="C36453" s="52"/>
      <c r="D36453" s="56"/>
      <c r="F36453"/>
    </row>
    <row r="36454" spans="2:6" x14ac:dyDescent="0.25">
      <c r="B36454" s="55"/>
      <c r="C36454" s="52"/>
      <c r="D36454" s="56"/>
      <c r="F36454"/>
    </row>
    <row r="36455" spans="2:6" x14ac:dyDescent="0.25">
      <c r="B36455" s="55"/>
      <c r="C36455" s="52"/>
      <c r="D36455" s="56"/>
      <c r="F36455"/>
    </row>
    <row r="36456" spans="2:6" x14ac:dyDescent="0.25">
      <c r="B36456" s="55"/>
      <c r="C36456" s="52"/>
      <c r="D36456" s="56"/>
      <c r="F36456"/>
    </row>
    <row r="36457" spans="2:6" x14ac:dyDescent="0.25">
      <c r="B36457" s="55"/>
      <c r="C36457" s="52"/>
      <c r="D36457" s="56"/>
      <c r="F36457"/>
    </row>
    <row r="36458" spans="2:6" x14ac:dyDescent="0.25">
      <c r="B36458" s="55"/>
      <c r="C36458" s="52"/>
      <c r="D36458" s="56"/>
      <c r="F36458"/>
    </row>
    <row r="36459" spans="2:6" x14ac:dyDescent="0.25">
      <c r="B36459" s="55"/>
      <c r="C36459" s="52"/>
      <c r="D36459" s="56"/>
      <c r="F36459"/>
    </row>
    <row r="36460" spans="2:6" x14ac:dyDescent="0.25">
      <c r="B36460" s="55"/>
      <c r="C36460" s="52"/>
      <c r="D36460" s="56"/>
      <c r="F36460"/>
    </row>
    <row r="36461" spans="2:6" x14ac:dyDescent="0.25">
      <c r="B36461" s="55"/>
      <c r="C36461" s="52"/>
      <c r="D36461" s="56"/>
      <c r="F36461"/>
    </row>
    <row r="36462" spans="2:6" x14ac:dyDescent="0.25">
      <c r="B36462" s="55"/>
      <c r="C36462" s="52"/>
      <c r="D36462" s="56"/>
      <c r="F36462"/>
    </row>
    <row r="36463" spans="2:6" x14ac:dyDescent="0.25">
      <c r="B36463" s="55"/>
      <c r="C36463" s="52"/>
      <c r="D36463" s="56"/>
      <c r="F36463"/>
    </row>
    <row r="36464" spans="2:6" x14ac:dyDescent="0.25">
      <c r="B36464" s="55"/>
      <c r="C36464" s="52"/>
      <c r="D36464" s="56"/>
      <c r="F36464"/>
    </row>
    <row r="36465" spans="2:6" x14ac:dyDescent="0.25">
      <c r="B36465" s="55"/>
      <c r="C36465" s="52"/>
      <c r="D36465" s="56"/>
      <c r="F36465"/>
    </row>
    <row r="36466" spans="2:6" x14ac:dyDescent="0.25">
      <c r="B36466" s="55"/>
      <c r="C36466" s="52"/>
      <c r="D36466" s="56"/>
      <c r="F36466"/>
    </row>
    <row r="36467" spans="2:6" x14ac:dyDescent="0.25">
      <c r="B36467" s="55"/>
      <c r="C36467" s="52"/>
      <c r="D36467" s="56"/>
      <c r="F36467"/>
    </row>
    <row r="36468" spans="2:6" x14ac:dyDescent="0.25">
      <c r="B36468" s="55"/>
      <c r="C36468" s="52"/>
      <c r="D36468" s="56"/>
      <c r="F36468"/>
    </row>
    <row r="36469" spans="2:6" x14ac:dyDescent="0.25">
      <c r="B36469" s="55"/>
      <c r="C36469" s="52"/>
      <c r="D36469" s="56"/>
      <c r="F36469"/>
    </row>
    <row r="36470" spans="2:6" x14ac:dyDescent="0.25">
      <c r="B36470" s="55"/>
      <c r="C36470" s="52"/>
      <c r="D36470" s="56"/>
      <c r="F36470"/>
    </row>
    <row r="36471" spans="2:6" x14ac:dyDescent="0.25">
      <c r="B36471" s="55"/>
      <c r="C36471" s="52"/>
      <c r="D36471" s="56"/>
      <c r="F36471"/>
    </row>
    <row r="36472" spans="2:6" x14ac:dyDescent="0.25">
      <c r="B36472" s="55"/>
      <c r="C36472" s="52"/>
      <c r="D36472" s="56"/>
      <c r="F36472"/>
    </row>
    <row r="36473" spans="2:6" x14ac:dyDescent="0.25">
      <c r="B36473" s="55"/>
      <c r="C36473" s="52"/>
      <c r="D36473" s="56"/>
      <c r="F36473"/>
    </row>
    <row r="36474" spans="2:6" x14ac:dyDescent="0.25">
      <c r="B36474" s="55"/>
      <c r="C36474" s="52"/>
      <c r="D36474" s="56"/>
      <c r="F36474"/>
    </row>
    <row r="36475" spans="2:6" x14ac:dyDescent="0.25">
      <c r="B36475" s="55"/>
      <c r="C36475" s="52"/>
      <c r="D36475" s="56"/>
      <c r="F36475"/>
    </row>
    <row r="36476" spans="2:6" x14ac:dyDescent="0.25">
      <c r="B36476" s="55"/>
      <c r="C36476" s="52"/>
      <c r="D36476" s="56"/>
      <c r="F36476"/>
    </row>
    <row r="36477" spans="2:6" x14ac:dyDescent="0.25">
      <c r="B36477" s="55"/>
      <c r="C36477" s="52"/>
      <c r="D36477" s="56"/>
      <c r="F36477"/>
    </row>
    <row r="36478" spans="2:6" x14ac:dyDescent="0.25">
      <c r="B36478" s="55"/>
      <c r="C36478" s="52"/>
      <c r="D36478" s="56"/>
      <c r="F36478"/>
    </row>
    <row r="36479" spans="2:6" x14ac:dyDescent="0.25">
      <c r="B36479" s="55"/>
      <c r="C36479" s="52"/>
      <c r="D36479" s="56"/>
      <c r="F36479"/>
    </row>
    <row r="36480" spans="2:6" x14ac:dyDescent="0.25">
      <c r="B36480" s="55"/>
      <c r="C36480" s="52"/>
      <c r="D36480" s="56"/>
      <c r="F36480"/>
    </row>
    <row r="36481" spans="2:6" x14ac:dyDescent="0.25">
      <c r="B36481" s="55"/>
      <c r="C36481" s="52"/>
      <c r="D36481" s="56"/>
      <c r="F36481"/>
    </row>
    <row r="36482" spans="2:6" x14ac:dyDescent="0.25">
      <c r="B36482" s="55"/>
      <c r="C36482" s="52"/>
      <c r="D36482" s="56"/>
      <c r="F36482"/>
    </row>
    <row r="36483" spans="2:6" x14ac:dyDescent="0.25">
      <c r="B36483" s="55"/>
      <c r="C36483" s="52"/>
      <c r="D36483" s="56"/>
      <c r="F36483"/>
    </row>
    <row r="36484" spans="2:6" x14ac:dyDescent="0.25">
      <c r="B36484" s="55"/>
      <c r="C36484" s="52"/>
      <c r="D36484" s="56"/>
      <c r="F36484"/>
    </row>
    <row r="36485" spans="2:6" x14ac:dyDescent="0.25">
      <c r="B36485" s="55"/>
      <c r="C36485" s="52"/>
      <c r="D36485" s="56"/>
      <c r="F36485"/>
    </row>
    <row r="36486" spans="2:6" x14ac:dyDescent="0.25">
      <c r="B36486" s="55"/>
      <c r="C36486" s="52"/>
      <c r="D36486" s="56"/>
      <c r="F36486"/>
    </row>
    <row r="36487" spans="2:6" x14ac:dyDescent="0.25">
      <c r="B36487" s="55"/>
      <c r="C36487" s="52"/>
      <c r="D36487" s="56"/>
      <c r="F36487"/>
    </row>
    <row r="36488" spans="2:6" x14ac:dyDescent="0.25">
      <c r="B36488" s="55"/>
      <c r="C36488" s="52"/>
      <c r="D36488" s="56"/>
      <c r="F36488"/>
    </row>
    <row r="36489" spans="2:6" x14ac:dyDescent="0.25">
      <c r="B36489" s="55"/>
      <c r="C36489" s="52"/>
      <c r="D36489" s="56"/>
      <c r="F36489"/>
    </row>
    <row r="36490" spans="2:6" x14ac:dyDescent="0.25">
      <c r="B36490" s="55"/>
      <c r="C36490" s="52"/>
      <c r="D36490" s="56"/>
      <c r="F36490"/>
    </row>
    <row r="36491" spans="2:6" x14ac:dyDescent="0.25">
      <c r="B36491" s="55"/>
      <c r="C36491" s="52"/>
      <c r="D36491" s="56"/>
      <c r="F36491"/>
    </row>
    <row r="36492" spans="2:6" x14ac:dyDescent="0.25">
      <c r="B36492" s="55"/>
      <c r="C36492" s="52"/>
      <c r="D36492" s="56"/>
      <c r="F36492"/>
    </row>
    <row r="36493" spans="2:6" x14ac:dyDescent="0.25">
      <c r="B36493" s="55"/>
      <c r="C36493" s="52"/>
      <c r="D36493" s="56"/>
      <c r="F36493"/>
    </row>
    <row r="36494" spans="2:6" x14ac:dyDescent="0.25">
      <c r="B36494" s="55"/>
      <c r="C36494" s="52"/>
      <c r="D36494" s="56"/>
      <c r="F36494"/>
    </row>
    <row r="36495" spans="2:6" x14ac:dyDescent="0.25">
      <c r="B36495" s="55"/>
      <c r="C36495" s="52"/>
      <c r="D36495" s="56"/>
      <c r="F36495"/>
    </row>
    <row r="36496" spans="2:6" x14ac:dyDescent="0.25">
      <c r="B36496" s="55"/>
      <c r="C36496" s="52"/>
      <c r="D36496" s="56"/>
      <c r="F36496"/>
    </row>
    <row r="36497" spans="2:6" x14ac:dyDescent="0.25">
      <c r="B36497" s="55"/>
      <c r="C36497" s="52"/>
      <c r="D36497" s="56"/>
      <c r="F36497"/>
    </row>
    <row r="36498" spans="2:6" x14ac:dyDescent="0.25">
      <c r="B36498" s="55"/>
      <c r="C36498" s="52"/>
      <c r="D36498" s="56"/>
      <c r="F36498"/>
    </row>
    <row r="36499" spans="2:6" x14ac:dyDescent="0.25">
      <c r="B36499" s="55"/>
      <c r="C36499" s="52"/>
      <c r="D36499" s="56"/>
      <c r="F36499"/>
    </row>
    <row r="36500" spans="2:6" x14ac:dyDescent="0.25">
      <c r="B36500" s="55"/>
      <c r="C36500" s="52"/>
      <c r="D36500" s="56"/>
      <c r="F36500"/>
    </row>
    <row r="36501" spans="2:6" x14ac:dyDescent="0.25">
      <c r="B36501" s="55"/>
      <c r="C36501" s="52"/>
      <c r="D36501" s="56"/>
      <c r="F36501"/>
    </row>
    <row r="36502" spans="2:6" x14ac:dyDescent="0.25">
      <c r="B36502" s="55"/>
      <c r="C36502" s="52"/>
      <c r="D36502" s="56"/>
      <c r="F36502"/>
    </row>
    <row r="36503" spans="2:6" x14ac:dyDescent="0.25">
      <c r="B36503" s="55"/>
      <c r="C36503" s="52"/>
      <c r="D36503" s="56"/>
      <c r="F36503"/>
    </row>
    <row r="36504" spans="2:6" x14ac:dyDescent="0.25">
      <c r="B36504" s="55"/>
      <c r="C36504" s="52"/>
      <c r="D36504" s="56"/>
      <c r="F36504"/>
    </row>
    <row r="36505" spans="2:6" x14ac:dyDescent="0.25">
      <c r="B36505" s="55"/>
      <c r="C36505" s="52"/>
      <c r="D36505" s="56"/>
      <c r="F36505"/>
    </row>
    <row r="36506" spans="2:6" x14ac:dyDescent="0.25">
      <c r="B36506" s="55"/>
      <c r="C36506" s="52"/>
      <c r="D36506" s="56"/>
      <c r="F36506"/>
    </row>
    <row r="36507" spans="2:6" x14ac:dyDescent="0.25">
      <c r="B36507" s="55"/>
      <c r="C36507" s="52"/>
      <c r="D36507" s="56"/>
      <c r="F36507"/>
    </row>
    <row r="36508" spans="2:6" x14ac:dyDescent="0.25">
      <c r="B36508" s="55"/>
      <c r="C36508" s="52"/>
      <c r="D36508" s="56"/>
      <c r="F36508"/>
    </row>
    <row r="36509" spans="2:6" x14ac:dyDescent="0.25">
      <c r="B36509" s="55"/>
      <c r="C36509" s="52"/>
      <c r="D36509" s="56"/>
      <c r="F36509"/>
    </row>
    <row r="36510" spans="2:6" x14ac:dyDescent="0.25">
      <c r="B36510" s="55"/>
      <c r="C36510" s="52"/>
      <c r="D36510" s="56"/>
      <c r="F36510"/>
    </row>
    <row r="36511" spans="2:6" x14ac:dyDescent="0.25">
      <c r="B36511" s="55"/>
      <c r="C36511" s="52"/>
      <c r="D36511" s="56"/>
      <c r="F36511"/>
    </row>
    <row r="36512" spans="2:6" x14ac:dyDescent="0.25">
      <c r="B36512" s="55"/>
      <c r="C36512" s="52"/>
      <c r="D36512" s="56"/>
      <c r="F36512"/>
    </row>
    <row r="36513" spans="2:6" x14ac:dyDescent="0.25">
      <c r="B36513" s="55"/>
      <c r="C36513" s="52"/>
      <c r="D36513" s="56"/>
      <c r="F36513"/>
    </row>
    <row r="36514" spans="2:6" x14ac:dyDescent="0.25">
      <c r="B36514" s="55"/>
      <c r="C36514" s="52"/>
      <c r="D36514" s="56"/>
      <c r="F36514"/>
    </row>
    <row r="36515" spans="2:6" x14ac:dyDescent="0.25">
      <c r="B36515" s="55"/>
      <c r="C36515" s="52"/>
      <c r="D36515" s="56"/>
      <c r="F36515"/>
    </row>
    <row r="36516" spans="2:6" x14ac:dyDescent="0.25">
      <c r="B36516" s="55"/>
      <c r="C36516" s="52"/>
      <c r="D36516" s="56"/>
      <c r="F36516"/>
    </row>
    <row r="36517" spans="2:6" x14ac:dyDescent="0.25">
      <c r="B36517" s="55"/>
      <c r="C36517" s="52"/>
      <c r="D36517" s="56"/>
      <c r="F36517"/>
    </row>
    <row r="36518" spans="2:6" x14ac:dyDescent="0.25">
      <c r="B36518" s="55"/>
      <c r="C36518" s="52"/>
      <c r="D36518" s="56"/>
      <c r="F36518"/>
    </row>
    <row r="36519" spans="2:6" x14ac:dyDescent="0.25">
      <c r="B36519" s="55"/>
      <c r="C36519" s="52"/>
      <c r="D36519" s="56"/>
      <c r="F36519"/>
    </row>
    <row r="36520" spans="2:6" x14ac:dyDescent="0.25">
      <c r="B36520" s="55"/>
      <c r="C36520" s="52"/>
      <c r="D36520" s="56"/>
      <c r="F36520"/>
    </row>
    <row r="36521" spans="2:6" x14ac:dyDescent="0.25">
      <c r="B36521" s="55"/>
      <c r="C36521" s="52"/>
      <c r="D36521" s="56"/>
      <c r="F36521"/>
    </row>
    <row r="36522" spans="2:6" x14ac:dyDescent="0.25">
      <c r="B36522" s="55"/>
      <c r="C36522" s="52"/>
      <c r="D36522" s="56"/>
      <c r="F36522"/>
    </row>
    <row r="36523" spans="2:6" x14ac:dyDescent="0.25">
      <c r="B36523" s="55"/>
      <c r="C36523" s="52"/>
      <c r="D36523" s="56"/>
      <c r="F36523"/>
    </row>
    <row r="36524" spans="2:6" x14ac:dyDescent="0.25">
      <c r="B36524" s="55"/>
      <c r="C36524" s="52"/>
      <c r="D36524" s="56"/>
      <c r="F36524"/>
    </row>
    <row r="36525" spans="2:6" x14ac:dyDescent="0.25">
      <c r="B36525" s="55"/>
      <c r="C36525" s="52"/>
      <c r="D36525" s="56"/>
      <c r="F36525"/>
    </row>
    <row r="36526" spans="2:6" x14ac:dyDescent="0.25">
      <c r="B36526" s="55"/>
      <c r="C36526" s="52"/>
      <c r="D36526" s="56"/>
      <c r="F36526"/>
    </row>
    <row r="36527" spans="2:6" x14ac:dyDescent="0.25">
      <c r="B36527" s="55"/>
      <c r="C36527" s="52"/>
      <c r="D36527" s="56"/>
      <c r="F36527"/>
    </row>
    <row r="36528" spans="2:6" x14ac:dyDescent="0.25">
      <c r="B36528" s="55"/>
      <c r="C36528" s="52"/>
      <c r="D36528" s="56"/>
      <c r="F36528"/>
    </row>
    <row r="36529" spans="2:6" x14ac:dyDescent="0.25">
      <c r="B36529" s="55"/>
      <c r="C36529" s="52"/>
      <c r="D36529" s="56"/>
      <c r="F36529"/>
    </row>
    <row r="36530" spans="2:6" x14ac:dyDescent="0.25">
      <c r="B36530" s="55"/>
      <c r="C36530" s="52"/>
      <c r="D36530" s="56"/>
      <c r="F36530"/>
    </row>
    <row r="36531" spans="2:6" x14ac:dyDescent="0.25">
      <c r="B36531" s="55"/>
      <c r="C36531" s="52"/>
      <c r="D36531" s="56"/>
      <c r="F36531"/>
    </row>
    <row r="36532" spans="2:6" x14ac:dyDescent="0.25">
      <c r="B36532" s="55"/>
      <c r="C36532" s="52"/>
      <c r="D36532" s="56"/>
      <c r="F36532"/>
    </row>
    <row r="36533" spans="2:6" x14ac:dyDescent="0.25">
      <c r="B36533" s="55"/>
      <c r="C36533" s="52"/>
      <c r="D36533" s="56"/>
      <c r="F36533"/>
    </row>
    <row r="36534" spans="2:6" x14ac:dyDescent="0.25">
      <c r="B36534" s="55"/>
      <c r="C36534" s="52"/>
      <c r="D36534" s="56"/>
      <c r="F36534"/>
    </row>
    <row r="36535" spans="2:6" x14ac:dyDescent="0.25">
      <c r="B36535" s="55"/>
      <c r="C36535" s="52"/>
      <c r="D36535" s="56"/>
      <c r="F36535"/>
    </row>
    <row r="36536" spans="2:6" x14ac:dyDescent="0.25">
      <c r="B36536" s="55"/>
      <c r="C36536" s="52"/>
      <c r="D36536" s="56"/>
      <c r="F36536"/>
    </row>
    <row r="36537" spans="2:6" x14ac:dyDescent="0.25">
      <c r="B36537" s="55"/>
      <c r="C36537" s="52"/>
      <c r="D36537" s="56"/>
      <c r="F36537"/>
    </row>
    <row r="36538" spans="2:6" x14ac:dyDescent="0.25">
      <c r="B36538" s="55"/>
      <c r="C36538" s="52"/>
      <c r="D36538" s="56"/>
      <c r="F36538"/>
    </row>
    <row r="36539" spans="2:6" x14ac:dyDescent="0.25">
      <c r="B36539" s="55"/>
      <c r="C36539" s="52"/>
      <c r="D36539" s="56"/>
      <c r="F36539"/>
    </row>
    <row r="36540" spans="2:6" x14ac:dyDescent="0.25">
      <c r="B36540" s="55"/>
      <c r="C36540" s="52"/>
      <c r="D36540" s="56"/>
      <c r="F36540"/>
    </row>
    <row r="36541" spans="2:6" x14ac:dyDescent="0.25">
      <c r="B36541" s="55"/>
      <c r="C36541" s="52"/>
      <c r="D36541" s="56"/>
      <c r="F36541"/>
    </row>
    <row r="36542" spans="2:6" x14ac:dyDescent="0.25">
      <c r="B36542" s="55"/>
      <c r="C36542" s="52"/>
      <c r="D36542" s="56"/>
      <c r="F36542"/>
    </row>
    <row r="36543" spans="2:6" x14ac:dyDescent="0.25">
      <c r="B36543" s="55"/>
      <c r="C36543" s="52"/>
      <c r="D36543" s="56"/>
      <c r="F36543"/>
    </row>
    <row r="36544" spans="2:6" x14ac:dyDescent="0.25">
      <c r="B36544" s="55"/>
      <c r="C36544" s="52"/>
      <c r="D36544" s="56"/>
      <c r="F36544"/>
    </row>
    <row r="36545" spans="2:6" x14ac:dyDescent="0.25">
      <c r="B36545" s="55"/>
      <c r="C36545" s="52"/>
      <c r="D36545" s="56"/>
      <c r="F36545"/>
    </row>
    <row r="36546" spans="2:6" x14ac:dyDescent="0.25">
      <c r="B36546" s="55"/>
      <c r="C36546" s="52"/>
      <c r="D36546" s="56"/>
      <c r="F36546"/>
    </row>
    <row r="36547" spans="2:6" x14ac:dyDescent="0.25">
      <c r="B36547" s="55"/>
      <c r="C36547" s="52"/>
      <c r="D36547" s="56"/>
      <c r="F36547"/>
    </row>
    <row r="36548" spans="2:6" x14ac:dyDescent="0.25">
      <c r="B36548" s="55"/>
      <c r="C36548" s="52"/>
      <c r="D36548" s="56"/>
      <c r="F36548"/>
    </row>
    <row r="36549" spans="2:6" x14ac:dyDescent="0.25">
      <c r="B36549" s="55"/>
      <c r="C36549" s="52"/>
      <c r="D36549" s="56"/>
      <c r="F36549"/>
    </row>
    <row r="36550" spans="2:6" x14ac:dyDescent="0.25">
      <c r="B36550" s="55"/>
      <c r="C36550" s="52"/>
      <c r="D36550" s="56"/>
      <c r="F36550"/>
    </row>
    <row r="36551" spans="2:6" x14ac:dyDescent="0.25">
      <c r="B36551" s="55"/>
      <c r="C36551" s="52"/>
      <c r="D36551" s="56"/>
      <c r="F36551"/>
    </row>
    <row r="36552" spans="2:6" x14ac:dyDescent="0.25">
      <c r="B36552" s="55"/>
      <c r="C36552" s="52"/>
      <c r="D36552" s="56"/>
      <c r="F36552"/>
    </row>
    <row r="36553" spans="2:6" x14ac:dyDescent="0.25">
      <c r="B36553" s="55"/>
      <c r="C36553" s="52"/>
      <c r="D36553" s="56"/>
      <c r="F36553"/>
    </row>
    <row r="36554" spans="2:6" x14ac:dyDescent="0.25">
      <c r="B36554" s="55"/>
      <c r="C36554" s="52"/>
      <c r="D36554" s="56"/>
      <c r="F36554"/>
    </row>
    <row r="36555" spans="2:6" x14ac:dyDescent="0.25">
      <c r="B36555" s="55"/>
      <c r="C36555" s="52"/>
      <c r="D36555" s="56"/>
      <c r="F36555"/>
    </row>
    <row r="36556" spans="2:6" x14ac:dyDescent="0.25">
      <c r="B36556" s="55"/>
      <c r="C36556" s="52"/>
      <c r="D36556" s="56"/>
      <c r="F36556"/>
    </row>
    <row r="36557" spans="2:6" x14ac:dyDescent="0.25">
      <c r="B36557" s="55"/>
      <c r="C36557" s="52"/>
      <c r="D36557" s="56"/>
      <c r="F36557"/>
    </row>
    <row r="36558" spans="2:6" x14ac:dyDescent="0.25">
      <c r="B36558" s="55"/>
      <c r="C36558" s="52"/>
      <c r="D36558" s="56"/>
      <c r="F36558"/>
    </row>
    <row r="36559" spans="2:6" x14ac:dyDescent="0.25">
      <c r="B36559" s="55"/>
      <c r="C36559" s="52"/>
      <c r="D36559" s="56"/>
      <c r="F36559"/>
    </row>
    <row r="36560" spans="2:6" x14ac:dyDescent="0.25">
      <c r="B36560" s="55"/>
      <c r="C36560" s="52"/>
      <c r="D36560" s="56"/>
      <c r="F36560"/>
    </row>
    <row r="36561" spans="2:6" x14ac:dyDescent="0.25">
      <c r="B36561" s="55"/>
      <c r="C36561" s="52"/>
      <c r="D36561" s="56"/>
      <c r="F36561"/>
    </row>
    <row r="36562" spans="2:6" x14ac:dyDescent="0.25">
      <c r="B36562" s="55"/>
      <c r="C36562" s="52"/>
      <c r="D36562" s="56"/>
      <c r="F36562"/>
    </row>
    <row r="36563" spans="2:6" x14ac:dyDescent="0.25">
      <c r="B36563" s="55"/>
      <c r="C36563" s="52"/>
      <c r="D36563" s="56"/>
      <c r="F36563"/>
    </row>
    <row r="36564" spans="2:6" x14ac:dyDescent="0.25">
      <c r="B36564" s="55"/>
      <c r="C36564" s="52"/>
      <c r="D36564" s="56"/>
      <c r="F36564"/>
    </row>
    <row r="36565" spans="2:6" x14ac:dyDescent="0.25">
      <c r="B36565" s="55"/>
      <c r="C36565" s="52"/>
      <c r="D36565" s="56"/>
      <c r="F36565"/>
    </row>
    <row r="36566" spans="2:6" x14ac:dyDescent="0.25">
      <c r="B36566" s="55"/>
      <c r="C36566" s="52"/>
      <c r="D36566" s="56"/>
      <c r="F36566"/>
    </row>
    <row r="36567" spans="2:6" x14ac:dyDescent="0.25">
      <c r="B36567" s="55"/>
      <c r="C36567" s="52"/>
      <c r="D36567" s="56"/>
      <c r="F36567"/>
    </row>
    <row r="36568" spans="2:6" x14ac:dyDescent="0.25">
      <c r="B36568" s="55"/>
      <c r="C36568" s="52"/>
      <c r="D36568" s="56"/>
      <c r="F36568"/>
    </row>
    <row r="36569" spans="2:6" x14ac:dyDescent="0.25">
      <c r="B36569" s="55"/>
      <c r="C36569" s="52"/>
      <c r="D36569" s="56"/>
      <c r="F36569"/>
    </row>
    <row r="36570" spans="2:6" x14ac:dyDescent="0.25">
      <c r="B36570" s="55"/>
      <c r="C36570" s="52"/>
      <c r="D36570" s="56"/>
      <c r="F36570"/>
    </row>
    <row r="36571" spans="2:6" x14ac:dyDescent="0.25">
      <c r="B36571" s="55"/>
      <c r="C36571" s="52"/>
      <c r="D36571" s="56"/>
      <c r="F36571"/>
    </row>
    <row r="36572" spans="2:6" x14ac:dyDescent="0.25">
      <c r="B36572" s="55"/>
      <c r="C36572" s="52"/>
      <c r="D36572" s="56"/>
      <c r="F36572"/>
    </row>
    <row r="36573" spans="2:6" x14ac:dyDescent="0.25">
      <c r="B36573" s="55"/>
      <c r="C36573" s="52"/>
      <c r="D36573" s="56"/>
      <c r="F36573"/>
    </row>
    <row r="36574" spans="2:6" x14ac:dyDescent="0.25">
      <c r="B36574" s="55"/>
      <c r="C36574" s="52"/>
      <c r="D36574" s="56"/>
      <c r="F36574"/>
    </row>
    <row r="36575" spans="2:6" x14ac:dyDescent="0.25">
      <c r="B36575" s="55"/>
      <c r="C36575" s="52"/>
      <c r="D36575" s="56"/>
      <c r="F36575"/>
    </row>
    <row r="36576" spans="2:6" x14ac:dyDescent="0.25">
      <c r="B36576" s="55"/>
      <c r="C36576" s="52"/>
      <c r="D36576" s="56"/>
      <c r="F36576"/>
    </row>
    <row r="36577" spans="2:6" x14ac:dyDescent="0.25">
      <c r="B36577" s="55"/>
      <c r="C36577" s="52"/>
      <c r="D36577" s="56"/>
      <c r="F36577"/>
    </row>
    <row r="36578" spans="2:6" x14ac:dyDescent="0.25">
      <c r="B36578" s="55"/>
      <c r="C36578" s="52"/>
      <c r="D36578" s="56"/>
      <c r="F36578"/>
    </row>
    <row r="36579" spans="2:6" x14ac:dyDescent="0.25">
      <c r="B36579" s="55"/>
      <c r="C36579" s="52"/>
      <c r="D36579" s="56"/>
      <c r="F36579"/>
    </row>
    <row r="36580" spans="2:6" x14ac:dyDescent="0.25">
      <c r="B36580" s="55"/>
      <c r="C36580" s="52"/>
      <c r="D36580" s="56"/>
      <c r="F36580"/>
    </row>
    <row r="36581" spans="2:6" x14ac:dyDescent="0.25">
      <c r="B36581" s="55"/>
      <c r="C36581" s="52"/>
      <c r="D36581" s="56"/>
      <c r="F36581"/>
    </row>
    <row r="36582" spans="2:6" x14ac:dyDescent="0.25">
      <c r="B36582" s="55"/>
      <c r="C36582" s="52"/>
      <c r="D36582" s="56"/>
      <c r="F36582"/>
    </row>
    <row r="36583" spans="2:6" x14ac:dyDescent="0.25">
      <c r="B36583" s="55"/>
      <c r="C36583" s="52"/>
      <c r="D36583" s="56"/>
      <c r="F36583"/>
    </row>
    <row r="36584" spans="2:6" x14ac:dyDescent="0.25">
      <c r="B36584" s="55"/>
      <c r="C36584" s="52"/>
      <c r="D36584" s="56"/>
      <c r="F36584"/>
    </row>
    <row r="36585" spans="2:6" x14ac:dyDescent="0.25">
      <c r="B36585" s="55"/>
      <c r="C36585" s="52"/>
      <c r="D36585" s="56"/>
      <c r="F36585"/>
    </row>
    <row r="36586" spans="2:6" x14ac:dyDescent="0.25">
      <c r="B36586" s="55"/>
      <c r="C36586" s="52"/>
      <c r="D36586" s="56"/>
      <c r="F36586"/>
    </row>
    <row r="36587" spans="2:6" x14ac:dyDescent="0.25">
      <c r="B36587" s="55"/>
      <c r="C36587" s="52"/>
      <c r="D36587" s="56"/>
      <c r="F36587"/>
    </row>
    <row r="36588" spans="2:6" x14ac:dyDescent="0.25">
      <c r="B36588" s="55"/>
      <c r="C36588" s="52"/>
      <c r="D36588" s="56"/>
      <c r="F36588"/>
    </row>
    <row r="36589" spans="2:6" x14ac:dyDescent="0.25">
      <c r="B36589" s="55"/>
      <c r="C36589" s="52"/>
      <c r="D36589" s="56"/>
      <c r="F36589"/>
    </row>
    <row r="36590" spans="2:6" x14ac:dyDescent="0.25">
      <c r="B36590" s="55"/>
      <c r="C36590" s="52"/>
      <c r="D36590" s="56"/>
      <c r="F36590"/>
    </row>
    <row r="36591" spans="2:6" x14ac:dyDescent="0.25">
      <c r="B36591" s="55"/>
      <c r="C36591" s="52"/>
      <c r="D36591" s="56"/>
      <c r="F36591"/>
    </row>
    <row r="36592" spans="2:6" x14ac:dyDescent="0.25">
      <c r="B36592" s="55"/>
      <c r="C36592" s="52"/>
      <c r="D36592" s="56"/>
      <c r="F36592"/>
    </row>
    <row r="36593" spans="2:6" x14ac:dyDescent="0.25">
      <c r="B36593" s="55"/>
      <c r="C36593" s="52"/>
      <c r="D36593" s="56"/>
      <c r="F36593"/>
    </row>
    <row r="36594" spans="2:6" x14ac:dyDescent="0.25">
      <c r="B36594" s="55"/>
      <c r="C36594" s="52"/>
      <c r="D36594" s="56"/>
      <c r="F36594"/>
    </row>
    <row r="36595" spans="2:6" x14ac:dyDescent="0.25">
      <c r="B36595" s="55"/>
      <c r="C36595" s="52"/>
      <c r="D36595" s="56"/>
      <c r="F36595"/>
    </row>
    <row r="36596" spans="2:6" x14ac:dyDescent="0.25">
      <c r="B36596" s="55"/>
      <c r="C36596" s="52"/>
      <c r="D36596" s="56"/>
      <c r="F36596"/>
    </row>
    <row r="36597" spans="2:6" x14ac:dyDescent="0.25">
      <c r="B36597" s="55"/>
      <c r="C36597" s="52"/>
      <c r="D36597" s="56"/>
      <c r="F36597"/>
    </row>
    <row r="36598" spans="2:6" x14ac:dyDescent="0.25">
      <c r="B36598" s="55"/>
      <c r="C36598" s="52"/>
      <c r="D36598" s="56"/>
      <c r="F36598"/>
    </row>
    <row r="36599" spans="2:6" x14ac:dyDescent="0.25">
      <c r="B36599" s="55"/>
      <c r="C36599" s="52"/>
      <c r="D36599" s="56"/>
      <c r="F36599"/>
    </row>
    <row r="36600" spans="2:6" x14ac:dyDescent="0.25">
      <c r="B36600" s="55"/>
      <c r="C36600" s="52"/>
      <c r="D36600" s="56"/>
      <c r="F36600"/>
    </row>
    <row r="36601" spans="2:6" x14ac:dyDescent="0.25">
      <c r="B36601" s="55"/>
      <c r="C36601" s="52"/>
      <c r="D36601" s="56"/>
      <c r="F36601"/>
    </row>
    <row r="36602" spans="2:6" x14ac:dyDescent="0.25">
      <c r="B36602" s="55"/>
      <c r="C36602" s="52"/>
      <c r="D36602" s="56"/>
      <c r="F36602"/>
    </row>
    <row r="36603" spans="2:6" x14ac:dyDescent="0.25">
      <c r="B36603" s="55"/>
      <c r="C36603" s="52"/>
      <c r="D36603" s="56"/>
      <c r="F36603"/>
    </row>
    <row r="36604" spans="2:6" x14ac:dyDescent="0.25">
      <c r="B36604" s="55"/>
      <c r="C36604" s="52"/>
      <c r="D36604" s="56"/>
      <c r="F36604"/>
    </row>
    <row r="36605" spans="2:6" x14ac:dyDescent="0.25">
      <c r="B36605" s="55"/>
      <c r="C36605" s="52"/>
      <c r="D36605" s="56"/>
      <c r="F36605"/>
    </row>
    <row r="36606" spans="2:6" x14ac:dyDescent="0.25">
      <c r="B36606" s="55"/>
      <c r="C36606" s="52"/>
      <c r="D36606" s="56"/>
      <c r="F36606"/>
    </row>
    <row r="36607" spans="2:6" x14ac:dyDescent="0.25">
      <c r="B36607" s="55"/>
      <c r="C36607" s="52"/>
      <c r="D36607" s="56"/>
      <c r="F36607"/>
    </row>
    <row r="36608" spans="2:6" x14ac:dyDescent="0.25">
      <c r="B36608" s="55"/>
      <c r="C36608" s="52"/>
      <c r="D36608" s="56"/>
      <c r="F36608"/>
    </row>
    <row r="36609" spans="2:6" x14ac:dyDescent="0.25">
      <c r="B36609" s="55"/>
      <c r="C36609" s="52"/>
      <c r="D36609" s="56"/>
      <c r="F36609"/>
    </row>
    <row r="36610" spans="2:6" x14ac:dyDescent="0.25">
      <c r="B36610" s="55"/>
      <c r="C36610" s="52"/>
      <c r="D36610" s="56"/>
      <c r="F36610"/>
    </row>
    <row r="36611" spans="2:6" x14ac:dyDescent="0.25">
      <c r="B36611" s="55"/>
      <c r="C36611" s="52"/>
      <c r="D36611" s="56"/>
      <c r="F36611"/>
    </row>
    <row r="36612" spans="2:6" x14ac:dyDescent="0.25">
      <c r="B36612" s="55"/>
      <c r="C36612" s="52"/>
      <c r="D36612" s="56"/>
      <c r="F36612"/>
    </row>
    <row r="36613" spans="2:6" x14ac:dyDescent="0.25">
      <c r="B36613" s="55"/>
      <c r="C36613" s="52"/>
      <c r="D36613" s="56"/>
      <c r="F36613"/>
    </row>
    <row r="36614" spans="2:6" x14ac:dyDescent="0.25">
      <c r="B36614" s="55"/>
      <c r="C36614" s="52"/>
      <c r="D36614" s="56"/>
      <c r="F36614"/>
    </row>
    <row r="36615" spans="2:6" x14ac:dyDescent="0.25">
      <c r="B36615" s="55"/>
      <c r="C36615" s="52"/>
      <c r="D36615" s="56"/>
      <c r="F36615"/>
    </row>
    <row r="36616" spans="2:6" x14ac:dyDescent="0.25">
      <c r="B36616" s="55"/>
      <c r="C36616" s="52"/>
      <c r="D36616" s="56"/>
      <c r="F36616"/>
    </row>
    <row r="36617" spans="2:6" x14ac:dyDescent="0.25">
      <c r="B36617" s="55"/>
      <c r="C36617" s="52"/>
      <c r="D36617" s="56"/>
      <c r="F36617"/>
    </row>
    <row r="36618" spans="2:6" x14ac:dyDescent="0.25">
      <c r="B36618" s="55"/>
      <c r="C36618" s="52"/>
      <c r="D36618" s="56"/>
      <c r="F36618"/>
    </row>
    <row r="36619" spans="2:6" x14ac:dyDescent="0.25">
      <c r="B36619" s="55"/>
      <c r="C36619" s="52"/>
      <c r="D36619" s="56"/>
      <c r="F36619"/>
    </row>
    <row r="36620" spans="2:6" x14ac:dyDescent="0.25">
      <c r="B36620" s="55"/>
      <c r="C36620" s="52"/>
      <c r="D36620" s="56"/>
      <c r="F36620"/>
    </row>
    <row r="36621" spans="2:6" x14ac:dyDescent="0.25">
      <c r="B36621" s="55"/>
      <c r="C36621" s="52"/>
      <c r="D36621" s="56"/>
      <c r="F36621"/>
    </row>
    <row r="36622" spans="2:6" x14ac:dyDescent="0.25">
      <c r="B36622" s="55"/>
      <c r="C36622" s="52"/>
      <c r="D36622" s="56"/>
      <c r="F36622"/>
    </row>
    <row r="36623" spans="2:6" x14ac:dyDescent="0.25">
      <c r="B36623" s="55"/>
      <c r="C36623" s="52"/>
      <c r="D36623" s="56"/>
      <c r="F36623"/>
    </row>
    <row r="36624" spans="2:6" x14ac:dyDescent="0.25">
      <c r="B36624" s="55"/>
      <c r="C36624" s="52"/>
      <c r="D36624" s="56"/>
      <c r="F36624"/>
    </row>
    <row r="36625" spans="2:6" x14ac:dyDescent="0.25">
      <c r="B36625" s="55"/>
      <c r="C36625" s="52"/>
      <c r="D36625" s="56"/>
      <c r="F36625"/>
    </row>
    <row r="36626" spans="2:6" x14ac:dyDescent="0.25">
      <c r="B36626" s="55"/>
      <c r="C36626" s="52"/>
      <c r="D36626" s="56"/>
      <c r="F36626"/>
    </row>
    <row r="36627" spans="2:6" x14ac:dyDescent="0.25">
      <c r="B36627" s="55"/>
      <c r="C36627" s="52"/>
      <c r="D36627" s="56"/>
      <c r="F36627"/>
    </row>
    <row r="36628" spans="2:6" x14ac:dyDescent="0.25">
      <c r="B36628" s="55"/>
      <c r="C36628" s="52"/>
      <c r="D36628" s="56"/>
      <c r="F36628"/>
    </row>
    <row r="36629" spans="2:6" x14ac:dyDescent="0.25">
      <c r="B36629" s="55"/>
      <c r="C36629" s="52"/>
      <c r="D36629" s="56"/>
      <c r="F36629"/>
    </row>
    <row r="36630" spans="2:6" x14ac:dyDescent="0.25">
      <c r="B36630" s="55"/>
      <c r="C36630" s="52"/>
      <c r="D36630" s="56"/>
      <c r="F36630"/>
    </row>
    <row r="36631" spans="2:6" x14ac:dyDescent="0.25">
      <c r="B36631" s="55"/>
      <c r="C36631" s="52"/>
      <c r="D36631" s="56"/>
      <c r="F36631"/>
    </row>
    <row r="36632" spans="2:6" x14ac:dyDescent="0.25">
      <c r="B36632" s="55"/>
      <c r="C36632" s="52"/>
      <c r="D36632" s="56"/>
      <c r="F36632"/>
    </row>
    <row r="36633" spans="2:6" x14ac:dyDescent="0.25">
      <c r="B36633" s="55"/>
      <c r="C36633" s="52"/>
      <c r="D36633" s="56"/>
      <c r="F36633"/>
    </row>
    <row r="36634" spans="2:6" x14ac:dyDescent="0.25">
      <c r="B36634" s="55"/>
      <c r="C36634" s="52"/>
      <c r="D36634" s="56"/>
      <c r="F36634"/>
    </row>
    <row r="36635" spans="2:6" x14ac:dyDescent="0.25">
      <c r="B36635" s="55"/>
      <c r="C36635" s="52"/>
      <c r="D36635" s="56"/>
      <c r="F36635"/>
    </row>
    <row r="36636" spans="2:6" x14ac:dyDescent="0.25">
      <c r="B36636" s="55"/>
      <c r="C36636" s="52"/>
      <c r="D36636" s="56"/>
      <c r="F36636"/>
    </row>
    <row r="36637" spans="2:6" x14ac:dyDescent="0.25">
      <c r="B36637" s="55"/>
      <c r="C36637" s="52"/>
      <c r="D36637" s="56"/>
      <c r="F36637"/>
    </row>
    <row r="36638" spans="2:6" x14ac:dyDescent="0.25">
      <c r="B36638" s="55"/>
      <c r="C36638" s="52"/>
      <c r="D36638" s="56"/>
      <c r="F36638"/>
    </row>
    <row r="36639" spans="2:6" x14ac:dyDescent="0.25">
      <c r="B36639" s="55"/>
      <c r="C36639" s="52"/>
      <c r="D36639" s="56"/>
      <c r="F36639"/>
    </row>
    <row r="36640" spans="2:6" x14ac:dyDescent="0.25">
      <c r="B36640" s="55"/>
      <c r="C36640" s="52"/>
      <c r="D36640" s="56"/>
      <c r="F36640"/>
    </row>
    <row r="36641" spans="2:6" x14ac:dyDescent="0.25">
      <c r="B36641" s="55"/>
      <c r="C36641" s="52"/>
      <c r="D36641" s="56"/>
      <c r="F36641"/>
    </row>
    <row r="36642" spans="2:6" x14ac:dyDescent="0.25">
      <c r="B36642" s="55"/>
      <c r="C36642" s="52"/>
      <c r="D36642" s="56"/>
      <c r="F36642"/>
    </row>
    <row r="36643" spans="2:6" x14ac:dyDescent="0.25">
      <c r="B36643" s="55"/>
      <c r="C36643" s="52"/>
      <c r="D36643" s="56"/>
      <c r="F36643"/>
    </row>
    <row r="36644" spans="2:6" x14ac:dyDescent="0.25">
      <c r="B36644" s="55"/>
      <c r="C36644" s="52"/>
      <c r="D36644" s="56"/>
      <c r="F36644"/>
    </row>
    <row r="36645" spans="2:6" x14ac:dyDescent="0.25">
      <c r="B36645" s="55"/>
      <c r="C36645" s="52"/>
      <c r="D36645" s="56"/>
      <c r="F36645"/>
    </row>
    <row r="36646" spans="2:6" x14ac:dyDescent="0.25">
      <c r="B36646" s="55"/>
      <c r="C36646" s="52"/>
      <c r="D36646" s="56"/>
      <c r="F36646"/>
    </row>
    <row r="36647" spans="2:6" x14ac:dyDescent="0.25">
      <c r="B36647" s="55"/>
      <c r="C36647" s="52"/>
      <c r="D36647" s="56"/>
      <c r="F36647"/>
    </row>
    <row r="36648" spans="2:6" x14ac:dyDescent="0.25">
      <c r="B36648" s="55"/>
      <c r="C36648" s="52"/>
      <c r="D36648" s="56"/>
      <c r="F36648"/>
    </row>
    <row r="36649" spans="2:6" x14ac:dyDescent="0.25">
      <c r="B36649" s="55"/>
      <c r="C36649" s="52"/>
      <c r="D36649" s="56"/>
      <c r="F36649"/>
    </row>
    <row r="36650" spans="2:6" x14ac:dyDescent="0.25">
      <c r="B36650" s="55"/>
      <c r="C36650" s="52"/>
      <c r="D36650" s="56"/>
      <c r="F36650"/>
    </row>
    <row r="36651" spans="2:6" x14ac:dyDescent="0.25">
      <c r="B36651" s="55"/>
      <c r="C36651" s="52"/>
      <c r="D36651" s="56"/>
      <c r="F36651"/>
    </row>
    <row r="36652" spans="2:6" x14ac:dyDescent="0.25">
      <c r="B36652" s="55"/>
      <c r="C36652" s="52"/>
      <c r="D36652" s="56"/>
      <c r="F36652"/>
    </row>
    <row r="36653" spans="2:6" x14ac:dyDescent="0.25">
      <c r="B36653" s="55"/>
      <c r="C36653" s="52"/>
      <c r="D36653" s="56"/>
      <c r="F36653"/>
    </row>
    <row r="36654" spans="2:6" x14ac:dyDescent="0.25">
      <c r="B36654" s="55"/>
      <c r="C36654" s="52"/>
      <c r="D36654" s="56"/>
      <c r="F36654"/>
    </row>
    <row r="36655" spans="2:6" x14ac:dyDescent="0.25">
      <c r="B36655" s="55"/>
      <c r="C36655" s="52"/>
      <c r="D36655" s="56"/>
      <c r="F36655"/>
    </row>
    <row r="36656" spans="2:6" x14ac:dyDescent="0.25">
      <c r="B36656" s="55"/>
      <c r="C36656" s="52"/>
      <c r="D36656" s="56"/>
      <c r="F36656"/>
    </row>
    <row r="36657" spans="2:6" x14ac:dyDescent="0.25">
      <c r="B36657" s="55"/>
      <c r="C36657" s="52"/>
      <c r="D36657" s="56"/>
      <c r="F36657"/>
    </row>
    <row r="36658" spans="2:6" x14ac:dyDescent="0.25">
      <c r="B36658" s="55"/>
      <c r="C36658" s="52"/>
      <c r="D36658" s="56"/>
      <c r="F36658"/>
    </row>
    <row r="36659" spans="2:6" x14ac:dyDescent="0.25">
      <c r="B36659" s="55"/>
      <c r="C36659" s="52"/>
      <c r="D36659" s="56"/>
      <c r="F36659"/>
    </row>
    <row r="36660" spans="2:6" x14ac:dyDescent="0.25">
      <c r="B36660" s="55"/>
      <c r="C36660" s="52"/>
      <c r="D36660" s="56"/>
      <c r="F36660"/>
    </row>
    <row r="36661" spans="2:6" x14ac:dyDescent="0.25">
      <c r="B36661" s="55"/>
      <c r="C36661" s="52"/>
      <c r="D36661" s="56"/>
      <c r="F36661"/>
    </row>
    <row r="36662" spans="2:6" x14ac:dyDescent="0.25">
      <c r="B36662" s="55"/>
      <c r="C36662" s="52"/>
      <c r="D36662" s="56"/>
      <c r="F36662"/>
    </row>
    <row r="36663" spans="2:6" x14ac:dyDescent="0.25">
      <c r="B36663" s="55"/>
      <c r="C36663" s="52"/>
      <c r="D36663" s="56"/>
      <c r="F36663"/>
    </row>
    <row r="36664" spans="2:6" x14ac:dyDescent="0.25">
      <c r="B36664" s="55"/>
      <c r="C36664" s="52"/>
      <c r="D36664" s="56"/>
      <c r="F36664"/>
    </row>
    <row r="36665" spans="2:6" x14ac:dyDescent="0.25">
      <c r="B36665" s="55"/>
      <c r="C36665" s="52"/>
      <c r="D36665" s="56"/>
      <c r="F36665"/>
    </row>
    <row r="36666" spans="2:6" x14ac:dyDescent="0.25">
      <c r="B36666" s="55"/>
      <c r="C36666" s="52"/>
      <c r="D36666" s="56"/>
      <c r="F36666"/>
    </row>
    <row r="36667" spans="2:6" x14ac:dyDescent="0.25">
      <c r="B36667" s="55"/>
      <c r="C36667" s="52"/>
      <c r="D36667" s="56"/>
      <c r="F36667"/>
    </row>
    <row r="36668" spans="2:6" x14ac:dyDescent="0.25">
      <c r="B36668" s="55"/>
      <c r="C36668" s="52"/>
      <c r="D36668" s="56"/>
      <c r="F36668"/>
    </row>
    <row r="36669" spans="2:6" x14ac:dyDescent="0.25">
      <c r="B36669" s="55"/>
      <c r="C36669" s="52"/>
      <c r="D36669" s="56"/>
      <c r="F36669"/>
    </row>
    <row r="36670" spans="2:6" x14ac:dyDescent="0.25">
      <c r="B36670" s="55"/>
      <c r="C36670" s="52"/>
      <c r="D36670" s="56"/>
      <c r="F36670"/>
    </row>
    <row r="36671" spans="2:6" x14ac:dyDescent="0.25">
      <c r="B36671" s="55"/>
      <c r="C36671" s="52"/>
      <c r="D36671" s="56"/>
      <c r="F36671"/>
    </row>
    <row r="36672" spans="2:6" x14ac:dyDescent="0.25">
      <c r="B36672" s="55"/>
      <c r="C36672" s="52"/>
      <c r="D36672" s="56"/>
      <c r="F36672"/>
    </row>
    <row r="36673" spans="2:6" x14ac:dyDescent="0.25">
      <c r="B36673" s="55"/>
      <c r="C36673" s="52"/>
      <c r="D36673" s="56"/>
      <c r="F36673"/>
    </row>
    <row r="36674" spans="2:6" x14ac:dyDescent="0.25">
      <c r="B36674" s="55"/>
      <c r="C36674" s="52"/>
      <c r="D36674" s="56"/>
      <c r="F36674"/>
    </row>
    <row r="36675" spans="2:6" x14ac:dyDescent="0.25">
      <c r="B36675" s="55"/>
      <c r="C36675" s="52"/>
      <c r="D36675" s="56"/>
      <c r="F36675"/>
    </row>
    <row r="36676" spans="2:6" x14ac:dyDescent="0.25">
      <c r="B36676" s="55"/>
      <c r="C36676" s="52"/>
      <c r="D36676" s="56"/>
      <c r="F36676"/>
    </row>
    <row r="36677" spans="2:6" x14ac:dyDescent="0.25">
      <c r="B36677" s="55"/>
      <c r="C36677" s="52"/>
      <c r="D36677" s="56"/>
      <c r="F36677"/>
    </row>
    <row r="36678" spans="2:6" x14ac:dyDescent="0.25">
      <c r="B36678" s="55"/>
      <c r="C36678" s="52"/>
      <c r="D36678" s="56"/>
      <c r="F36678"/>
    </row>
    <row r="36679" spans="2:6" x14ac:dyDescent="0.25">
      <c r="B36679" s="55"/>
      <c r="C36679" s="52"/>
      <c r="D36679" s="56"/>
      <c r="F36679"/>
    </row>
    <row r="36680" spans="2:6" x14ac:dyDescent="0.25">
      <c r="B36680" s="55"/>
      <c r="C36680" s="52"/>
      <c r="D36680" s="56"/>
      <c r="F36680"/>
    </row>
    <row r="36681" spans="2:6" x14ac:dyDescent="0.25">
      <c r="B36681" s="55"/>
      <c r="C36681" s="52"/>
      <c r="D36681" s="56"/>
      <c r="F36681"/>
    </row>
    <row r="36682" spans="2:6" x14ac:dyDescent="0.25">
      <c r="B36682" s="55"/>
      <c r="C36682" s="52"/>
      <c r="D36682" s="56"/>
      <c r="F36682"/>
    </row>
    <row r="36683" spans="2:6" x14ac:dyDescent="0.25">
      <c r="B36683" s="55"/>
      <c r="C36683" s="52"/>
      <c r="D36683" s="56"/>
      <c r="F36683"/>
    </row>
    <row r="36684" spans="2:6" x14ac:dyDescent="0.25">
      <c r="B36684" s="55"/>
      <c r="C36684" s="52"/>
      <c r="D36684" s="56"/>
      <c r="F36684"/>
    </row>
    <row r="36685" spans="2:6" x14ac:dyDescent="0.25">
      <c r="B36685" s="55"/>
      <c r="C36685" s="52"/>
      <c r="D36685" s="56"/>
      <c r="F36685"/>
    </row>
    <row r="36686" spans="2:6" x14ac:dyDescent="0.25">
      <c r="B36686" s="55"/>
      <c r="C36686" s="52"/>
      <c r="D36686" s="56"/>
      <c r="F36686"/>
    </row>
    <row r="36687" spans="2:6" x14ac:dyDescent="0.25">
      <c r="B36687" s="55"/>
      <c r="C36687" s="52"/>
      <c r="D36687" s="56"/>
      <c r="F36687"/>
    </row>
    <row r="36688" spans="2:6" x14ac:dyDescent="0.25">
      <c r="B36688" s="55"/>
      <c r="C36688" s="52"/>
      <c r="D36688" s="56"/>
      <c r="F36688"/>
    </row>
    <row r="36689" spans="2:6" x14ac:dyDescent="0.25">
      <c r="B36689" s="55"/>
      <c r="C36689" s="52"/>
      <c r="D36689" s="56"/>
      <c r="F36689"/>
    </row>
    <row r="36690" spans="2:6" x14ac:dyDescent="0.25">
      <c r="B36690" s="55"/>
      <c r="C36690" s="52"/>
      <c r="D36690" s="56"/>
      <c r="F36690"/>
    </row>
    <row r="36691" spans="2:6" x14ac:dyDescent="0.25">
      <c r="B36691" s="55"/>
      <c r="C36691" s="52"/>
      <c r="D36691" s="56"/>
      <c r="F36691"/>
    </row>
    <row r="36692" spans="2:6" x14ac:dyDescent="0.25">
      <c r="B36692" s="55"/>
      <c r="C36692" s="52"/>
      <c r="D36692" s="56"/>
      <c r="F36692"/>
    </row>
    <row r="36693" spans="2:6" x14ac:dyDescent="0.25">
      <c r="B36693" s="55"/>
      <c r="C36693" s="52"/>
      <c r="D36693" s="56"/>
      <c r="F36693"/>
    </row>
    <row r="36694" spans="2:6" x14ac:dyDescent="0.25">
      <c r="B36694" s="55"/>
      <c r="C36694" s="52"/>
      <c r="D36694" s="56"/>
      <c r="F36694"/>
    </row>
    <row r="36695" spans="2:6" x14ac:dyDescent="0.25">
      <c r="B36695" s="55"/>
      <c r="C36695" s="52"/>
      <c r="D36695" s="56"/>
      <c r="F36695"/>
    </row>
    <row r="36696" spans="2:6" x14ac:dyDescent="0.25">
      <c r="B36696" s="55"/>
      <c r="C36696" s="52"/>
      <c r="D36696" s="56"/>
      <c r="F36696"/>
    </row>
    <row r="36697" spans="2:6" x14ac:dyDescent="0.25">
      <c r="B36697" s="55"/>
      <c r="C36697" s="52"/>
      <c r="D36697" s="56"/>
      <c r="F36697"/>
    </row>
    <row r="36698" spans="2:6" x14ac:dyDescent="0.25">
      <c r="B36698" s="55"/>
      <c r="C36698" s="52"/>
      <c r="D36698" s="56"/>
      <c r="F36698"/>
    </row>
    <row r="36699" spans="2:6" x14ac:dyDescent="0.25">
      <c r="B36699" s="55"/>
      <c r="C36699" s="52"/>
      <c r="D36699" s="56"/>
      <c r="F36699"/>
    </row>
    <row r="36700" spans="2:6" x14ac:dyDescent="0.25">
      <c r="B36700" s="55"/>
      <c r="C36700" s="52"/>
      <c r="D36700" s="56"/>
      <c r="F36700"/>
    </row>
    <row r="36701" spans="2:6" x14ac:dyDescent="0.25">
      <c r="B36701" s="55"/>
      <c r="C36701" s="52"/>
      <c r="D36701" s="56"/>
      <c r="F36701"/>
    </row>
    <row r="36702" spans="2:6" x14ac:dyDescent="0.25">
      <c r="B36702" s="55"/>
      <c r="C36702" s="52"/>
      <c r="D36702" s="56"/>
      <c r="F36702"/>
    </row>
    <row r="36703" spans="2:6" x14ac:dyDescent="0.25">
      <c r="B36703" s="55"/>
      <c r="C36703" s="52"/>
      <c r="D36703" s="56"/>
      <c r="F36703"/>
    </row>
    <row r="36704" spans="2:6" x14ac:dyDescent="0.25">
      <c r="B36704" s="55"/>
      <c r="C36704" s="52"/>
      <c r="D36704" s="56"/>
      <c r="F36704"/>
    </row>
    <row r="36705" spans="2:6" x14ac:dyDescent="0.25">
      <c r="B36705" s="55"/>
      <c r="C36705" s="52"/>
      <c r="D36705" s="56"/>
      <c r="F36705"/>
    </row>
    <row r="36706" spans="2:6" x14ac:dyDescent="0.25">
      <c r="B36706" s="55"/>
      <c r="C36706" s="52"/>
      <c r="D36706" s="56"/>
      <c r="F36706"/>
    </row>
    <row r="36707" spans="2:6" x14ac:dyDescent="0.25">
      <c r="B36707" s="55"/>
      <c r="C36707" s="52"/>
      <c r="D36707" s="56"/>
      <c r="F36707"/>
    </row>
    <row r="36708" spans="2:6" x14ac:dyDescent="0.25">
      <c r="B36708" s="55"/>
      <c r="C36708" s="52"/>
      <c r="D36708" s="56"/>
      <c r="F36708"/>
    </row>
    <row r="36709" spans="2:6" x14ac:dyDescent="0.25">
      <c r="B36709" s="55"/>
      <c r="C36709" s="52"/>
      <c r="D36709" s="56"/>
      <c r="F36709"/>
    </row>
    <row r="36710" spans="2:6" x14ac:dyDescent="0.25">
      <c r="B36710" s="55"/>
      <c r="C36710" s="52"/>
      <c r="D36710" s="56"/>
      <c r="F36710"/>
    </row>
    <row r="36711" spans="2:6" x14ac:dyDescent="0.25">
      <c r="B36711" s="55"/>
      <c r="C36711" s="52"/>
      <c r="D36711" s="56"/>
      <c r="F36711"/>
    </row>
    <row r="36712" spans="2:6" x14ac:dyDescent="0.25">
      <c r="B36712" s="55"/>
      <c r="C36712" s="52"/>
      <c r="D36712" s="56"/>
      <c r="F36712"/>
    </row>
    <row r="36713" spans="2:6" x14ac:dyDescent="0.25">
      <c r="B36713" s="55"/>
      <c r="C36713" s="52"/>
      <c r="D36713" s="56"/>
      <c r="F36713"/>
    </row>
    <row r="36714" spans="2:6" x14ac:dyDescent="0.25">
      <c r="B36714" s="55"/>
      <c r="C36714" s="52"/>
      <c r="D36714" s="56"/>
      <c r="F36714"/>
    </row>
    <row r="36715" spans="2:6" x14ac:dyDescent="0.25">
      <c r="B36715" s="55"/>
      <c r="C36715" s="52"/>
      <c r="D36715" s="56"/>
      <c r="F36715"/>
    </row>
    <row r="36716" spans="2:6" x14ac:dyDescent="0.25">
      <c r="B36716" s="55"/>
      <c r="C36716" s="52"/>
      <c r="D36716" s="56"/>
      <c r="F36716"/>
    </row>
    <row r="36717" spans="2:6" x14ac:dyDescent="0.25">
      <c r="B36717" s="55"/>
      <c r="C36717" s="52"/>
      <c r="D36717" s="56"/>
      <c r="F36717"/>
    </row>
    <row r="36718" spans="2:6" x14ac:dyDescent="0.25">
      <c r="B36718" s="55"/>
      <c r="C36718" s="52"/>
      <c r="D36718" s="56"/>
      <c r="F36718"/>
    </row>
    <row r="36719" spans="2:6" x14ac:dyDescent="0.25">
      <c r="B36719" s="55"/>
      <c r="C36719" s="52"/>
      <c r="D36719" s="56"/>
      <c r="F36719"/>
    </row>
    <row r="36720" spans="2:6" x14ac:dyDescent="0.25">
      <c r="B36720" s="55"/>
      <c r="C36720" s="52"/>
      <c r="D36720" s="56"/>
      <c r="F36720"/>
    </row>
    <row r="36721" spans="2:6" x14ac:dyDescent="0.25">
      <c r="B36721" s="55"/>
      <c r="C36721" s="52"/>
      <c r="D36721" s="56"/>
      <c r="F36721"/>
    </row>
    <row r="36722" spans="2:6" x14ac:dyDescent="0.25">
      <c r="B36722" s="55"/>
      <c r="C36722" s="52"/>
      <c r="D36722" s="56"/>
      <c r="F36722"/>
    </row>
    <row r="36723" spans="2:6" x14ac:dyDescent="0.25">
      <c r="B36723" s="55"/>
      <c r="C36723" s="52"/>
      <c r="D36723" s="56"/>
      <c r="F36723"/>
    </row>
    <row r="36724" spans="2:6" x14ac:dyDescent="0.25">
      <c r="B36724" s="55"/>
      <c r="C36724" s="52"/>
      <c r="D36724" s="56"/>
      <c r="F36724"/>
    </row>
    <row r="36725" spans="2:6" x14ac:dyDescent="0.25">
      <c r="B36725" s="55"/>
      <c r="C36725" s="52"/>
      <c r="D36725" s="56"/>
      <c r="F36725"/>
    </row>
    <row r="36726" spans="2:6" x14ac:dyDescent="0.25">
      <c r="B36726" s="55"/>
      <c r="C36726" s="52"/>
      <c r="D36726" s="56"/>
      <c r="F36726"/>
    </row>
    <row r="36727" spans="2:6" x14ac:dyDescent="0.25">
      <c r="B36727" s="55"/>
      <c r="C36727" s="52"/>
      <c r="D36727" s="56"/>
      <c r="F36727"/>
    </row>
    <row r="36728" spans="2:6" x14ac:dyDescent="0.25">
      <c r="B36728" s="55"/>
      <c r="C36728" s="52"/>
      <c r="D36728" s="56"/>
      <c r="F36728"/>
    </row>
    <row r="36729" spans="2:6" x14ac:dyDescent="0.25">
      <c r="B36729" s="55"/>
      <c r="C36729" s="52"/>
      <c r="D36729" s="56"/>
      <c r="F36729"/>
    </row>
    <row r="36730" spans="2:6" x14ac:dyDescent="0.25">
      <c r="B36730" s="55"/>
      <c r="C36730" s="52"/>
      <c r="D36730" s="56"/>
      <c r="F36730"/>
    </row>
    <row r="36731" spans="2:6" x14ac:dyDescent="0.25">
      <c r="B36731" s="55"/>
      <c r="C36731" s="52"/>
      <c r="D36731" s="56"/>
      <c r="F36731"/>
    </row>
    <row r="36732" spans="2:6" x14ac:dyDescent="0.25">
      <c r="B36732" s="55"/>
      <c r="C36732" s="52"/>
      <c r="D36732" s="56"/>
      <c r="F36732"/>
    </row>
    <row r="36733" spans="2:6" x14ac:dyDescent="0.25">
      <c r="B36733" s="55"/>
      <c r="C36733" s="52"/>
      <c r="D36733" s="56"/>
      <c r="F36733"/>
    </row>
    <row r="36734" spans="2:6" x14ac:dyDescent="0.25">
      <c r="B36734" s="55"/>
      <c r="C36734" s="52"/>
      <c r="D36734" s="56"/>
      <c r="F36734"/>
    </row>
    <row r="36735" spans="2:6" x14ac:dyDescent="0.25">
      <c r="B36735" s="55"/>
      <c r="C36735" s="52"/>
      <c r="D36735" s="56"/>
      <c r="F36735"/>
    </row>
    <row r="36736" spans="2:6" x14ac:dyDescent="0.25">
      <c r="B36736" s="55"/>
      <c r="C36736" s="52"/>
      <c r="D36736" s="56"/>
      <c r="F36736"/>
    </row>
    <row r="36737" spans="2:6" x14ac:dyDescent="0.25">
      <c r="B36737" s="55"/>
      <c r="C36737" s="52"/>
      <c r="D36737" s="56"/>
      <c r="F36737"/>
    </row>
    <row r="36738" spans="2:6" x14ac:dyDescent="0.25">
      <c r="B36738" s="55"/>
      <c r="C36738" s="52"/>
      <c r="D36738" s="56"/>
      <c r="F36738"/>
    </row>
    <row r="36739" spans="2:6" x14ac:dyDescent="0.25">
      <c r="B36739" s="55"/>
      <c r="C36739" s="52"/>
      <c r="D36739" s="56"/>
      <c r="F36739"/>
    </row>
    <row r="36740" spans="2:6" x14ac:dyDescent="0.25">
      <c r="B36740" s="55"/>
      <c r="C36740" s="52"/>
      <c r="D36740" s="56"/>
      <c r="F36740"/>
    </row>
    <row r="36741" spans="2:6" x14ac:dyDescent="0.25">
      <c r="B36741" s="55"/>
      <c r="C36741" s="52"/>
      <c r="D36741" s="56"/>
      <c r="F36741"/>
    </row>
    <row r="36742" spans="2:6" x14ac:dyDescent="0.25">
      <c r="B36742" s="55"/>
      <c r="C36742" s="52"/>
      <c r="D36742" s="56"/>
      <c r="F36742"/>
    </row>
    <row r="36743" spans="2:6" x14ac:dyDescent="0.25">
      <c r="B36743" s="55"/>
      <c r="C36743" s="52"/>
      <c r="D36743" s="56"/>
      <c r="F36743"/>
    </row>
    <row r="36744" spans="2:6" x14ac:dyDescent="0.25">
      <c r="B36744" s="55"/>
      <c r="C36744" s="52"/>
      <c r="D36744" s="56"/>
      <c r="F36744"/>
    </row>
    <row r="36745" spans="2:6" x14ac:dyDescent="0.25">
      <c r="B36745" s="55"/>
      <c r="C36745" s="52"/>
      <c r="D36745" s="56"/>
      <c r="F36745"/>
    </row>
    <row r="36746" spans="2:6" x14ac:dyDescent="0.25">
      <c r="B36746" s="55"/>
      <c r="C36746" s="52"/>
      <c r="D36746" s="56"/>
      <c r="F36746"/>
    </row>
    <row r="36747" spans="2:6" x14ac:dyDescent="0.25">
      <c r="B36747" s="55"/>
      <c r="C36747" s="52"/>
      <c r="D36747" s="56"/>
      <c r="F36747"/>
    </row>
    <row r="36748" spans="2:6" x14ac:dyDescent="0.25">
      <c r="B36748" s="55"/>
      <c r="C36748" s="52"/>
      <c r="D36748" s="56"/>
      <c r="F36748"/>
    </row>
    <row r="36749" spans="2:6" x14ac:dyDescent="0.25">
      <c r="B36749" s="55"/>
      <c r="C36749" s="52"/>
      <c r="D36749" s="56"/>
      <c r="F36749"/>
    </row>
    <row r="36750" spans="2:6" x14ac:dyDescent="0.25">
      <c r="B36750" s="55"/>
      <c r="C36750" s="52"/>
      <c r="D36750" s="56"/>
      <c r="F36750"/>
    </row>
    <row r="36751" spans="2:6" x14ac:dyDescent="0.25">
      <c r="B36751" s="55"/>
      <c r="C36751" s="52"/>
      <c r="D36751" s="56"/>
      <c r="F36751"/>
    </row>
    <row r="36752" spans="2:6" x14ac:dyDescent="0.25">
      <c r="B36752" s="55"/>
      <c r="C36752" s="52"/>
      <c r="D36752" s="56"/>
      <c r="F36752"/>
    </row>
    <row r="36753" spans="2:6" x14ac:dyDescent="0.25">
      <c r="B36753" s="55"/>
      <c r="C36753" s="52"/>
      <c r="D36753" s="56"/>
      <c r="F36753"/>
    </row>
    <row r="36754" spans="2:6" x14ac:dyDescent="0.25">
      <c r="B36754" s="55"/>
      <c r="C36754" s="52"/>
      <c r="D36754" s="56"/>
      <c r="F36754"/>
    </row>
    <row r="36755" spans="2:6" x14ac:dyDescent="0.25">
      <c r="B36755" s="55"/>
      <c r="C36755" s="52"/>
      <c r="D36755" s="56"/>
      <c r="F36755"/>
    </row>
    <row r="36756" spans="2:6" x14ac:dyDescent="0.25">
      <c r="B36756" s="55"/>
      <c r="C36756" s="52"/>
      <c r="D36756" s="56"/>
      <c r="F36756"/>
    </row>
    <row r="36757" spans="2:6" x14ac:dyDescent="0.25">
      <c r="B36757" s="55"/>
      <c r="C36757" s="52"/>
      <c r="D36757" s="56"/>
      <c r="F36757"/>
    </row>
    <row r="36758" spans="2:6" x14ac:dyDescent="0.25">
      <c r="B36758" s="55"/>
      <c r="C36758" s="52"/>
      <c r="D36758" s="56"/>
      <c r="F36758"/>
    </row>
    <row r="36759" spans="2:6" x14ac:dyDescent="0.25">
      <c r="B36759" s="55"/>
      <c r="C36759" s="52"/>
      <c r="D36759" s="56"/>
      <c r="F36759"/>
    </row>
    <row r="36760" spans="2:6" x14ac:dyDescent="0.25">
      <c r="B36760" s="55"/>
      <c r="C36760" s="52"/>
      <c r="D36760" s="56"/>
      <c r="F36760"/>
    </row>
    <row r="36761" spans="2:6" x14ac:dyDescent="0.25">
      <c r="B36761" s="55"/>
      <c r="C36761" s="52"/>
      <c r="D36761" s="56"/>
      <c r="F36761"/>
    </row>
    <row r="36762" spans="2:6" x14ac:dyDescent="0.25">
      <c r="B36762" s="55"/>
      <c r="C36762" s="52"/>
      <c r="D36762" s="56"/>
      <c r="F36762"/>
    </row>
    <row r="36763" spans="2:6" x14ac:dyDescent="0.25">
      <c r="B36763" s="55"/>
      <c r="C36763" s="52"/>
      <c r="D36763" s="56"/>
      <c r="F36763"/>
    </row>
    <row r="36764" spans="2:6" x14ac:dyDescent="0.25">
      <c r="B36764" s="55"/>
      <c r="C36764" s="52"/>
      <c r="D36764" s="56"/>
      <c r="F36764"/>
    </row>
    <row r="36765" spans="2:6" x14ac:dyDescent="0.25">
      <c r="B36765" s="55"/>
      <c r="C36765" s="52"/>
      <c r="D36765" s="56"/>
      <c r="F36765"/>
    </row>
    <row r="36766" spans="2:6" x14ac:dyDescent="0.25">
      <c r="B36766" s="55"/>
      <c r="C36766" s="52"/>
      <c r="D36766" s="56"/>
      <c r="F36766"/>
    </row>
    <row r="36767" spans="2:6" x14ac:dyDescent="0.25">
      <c r="B36767" s="55"/>
      <c r="C36767" s="52"/>
      <c r="D36767" s="56"/>
      <c r="F36767"/>
    </row>
    <row r="36768" spans="2:6" x14ac:dyDescent="0.25">
      <c r="B36768" s="55"/>
      <c r="C36768" s="52"/>
      <c r="D36768" s="56"/>
      <c r="F36768"/>
    </row>
    <row r="36769" spans="2:6" x14ac:dyDescent="0.25">
      <c r="B36769" s="55"/>
      <c r="C36769" s="52"/>
      <c r="D36769" s="56"/>
      <c r="F36769"/>
    </row>
    <row r="36770" spans="2:6" x14ac:dyDescent="0.25">
      <c r="B36770" s="55"/>
      <c r="C36770" s="52"/>
      <c r="D36770" s="56"/>
      <c r="F36770"/>
    </row>
    <row r="36771" spans="2:6" x14ac:dyDescent="0.25">
      <c r="B36771" s="55"/>
      <c r="C36771" s="52"/>
      <c r="D36771" s="56"/>
      <c r="F36771"/>
    </row>
    <row r="36772" spans="2:6" x14ac:dyDescent="0.25">
      <c r="B36772" s="55"/>
      <c r="C36772" s="52"/>
      <c r="D36772" s="56"/>
      <c r="F36772"/>
    </row>
    <row r="36773" spans="2:6" x14ac:dyDescent="0.25">
      <c r="B36773" s="55"/>
      <c r="C36773" s="52"/>
      <c r="D36773" s="56"/>
      <c r="F36773"/>
    </row>
    <row r="36774" spans="2:6" x14ac:dyDescent="0.25">
      <c r="B36774" s="55"/>
      <c r="C36774" s="52"/>
      <c r="D36774" s="56"/>
      <c r="F36774"/>
    </row>
    <row r="36775" spans="2:6" x14ac:dyDescent="0.25">
      <c r="B36775" s="55"/>
      <c r="C36775" s="52"/>
      <c r="D36775" s="56"/>
      <c r="F36775"/>
    </row>
    <row r="36776" spans="2:6" x14ac:dyDescent="0.25">
      <c r="B36776" s="55"/>
      <c r="C36776" s="52"/>
      <c r="D36776" s="56"/>
      <c r="F36776"/>
    </row>
    <row r="36777" spans="2:6" x14ac:dyDescent="0.25">
      <c r="B36777" s="55"/>
      <c r="C36777" s="52"/>
      <c r="D36777" s="56"/>
      <c r="F36777"/>
    </row>
    <row r="36778" spans="2:6" x14ac:dyDescent="0.25">
      <c r="B36778" s="55"/>
      <c r="C36778" s="52"/>
      <c r="D36778" s="56"/>
      <c r="F36778"/>
    </row>
    <row r="36779" spans="2:6" x14ac:dyDescent="0.25">
      <c r="B36779" s="55"/>
      <c r="C36779" s="52"/>
      <c r="D36779" s="56"/>
      <c r="F36779"/>
    </row>
    <row r="36780" spans="2:6" x14ac:dyDescent="0.25">
      <c r="B36780" s="55"/>
      <c r="C36780" s="52"/>
      <c r="D36780" s="56"/>
      <c r="F36780"/>
    </row>
    <row r="36781" spans="2:6" x14ac:dyDescent="0.25">
      <c r="B36781" s="55"/>
      <c r="C36781" s="52"/>
      <c r="D36781" s="56"/>
      <c r="F36781"/>
    </row>
    <row r="36782" spans="2:6" x14ac:dyDescent="0.25">
      <c r="B36782" s="55"/>
      <c r="C36782" s="52"/>
      <c r="D36782" s="56"/>
      <c r="F36782"/>
    </row>
    <row r="36783" spans="2:6" x14ac:dyDescent="0.25">
      <c r="B36783" s="55"/>
      <c r="C36783" s="52"/>
      <c r="D36783" s="56"/>
      <c r="F36783"/>
    </row>
    <row r="36784" spans="2:6" x14ac:dyDescent="0.25">
      <c r="B36784" s="55"/>
      <c r="C36784" s="52"/>
      <c r="D36784" s="56"/>
      <c r="F36784"/>
    </row>
    <row r="36785" spans="2:6" x14ac:dyDescent="0.25">
      <c r="B36785" s="55"/>
      <c r="C36785" s="52"/>
      <c r="D36785" s="56"/>
      <c r="F36785"/>
    </row>
    <row r="36786" spans="2:6" x14ac:dyDescent="0.25">
      <c r="B36786" s="55"/>
      <c r="C36786" s="52"/>
      <c r="D36786" s="56"/>
      <c r="F36786"/>
    </row>
    <row r="36787" spans="2:6" x14ac:dyDescent="0.25">
      <c r="B36787" s="55"/>
      <c r="C36787" s="52"/>
      <c r="D36787" s="56"/>
      <c r="F36787"/>
    </row>
    <row r="36788" spans="2:6" x14ac:dyDescent="0.25">
      <c r="B36788" s="55"/>
      <c r="C36788" s="52"/>
      <c r="D36788" s="56"/>
      <c r="F36788"/>
    </row>
    <row r="36789" spans="2:6" x14ac:dyDescent="0.25">
      <c r="B36789" s="55"/>
      <c r="C36789" s="52"/>
      <c r="D36789" s="56"/>
      <c r="F36789"/>
    </row>
    <row r="36790" spans="2:6" x14ac:dyDescent="0.25">
      <c r="B36790" s="55"/>
      <c r="C36790" s="52"/>
      <c r="D36790" s="56"/>
      <c r="F36790"/>
    </row>
    <row r="36791" spans="2:6" x14ac:dyDescent="0.25">
      <c r="B36791" s="55"/>
      <c r="C36791" s="52"/>
      <c r="D36791" s="56"/>
      <c r="F36791"/>
    </row>
    <row r="36792" spans="2:6" x14ac:dyDescent="0.25">
      <c r="B36792" s="55"/>
      <c r="C36792" s="52"/>
      <c r="D36792" s="56"/>
      <c r="F36792"/>
    </row>
    <row r="36793" spans="2:6" x14ac:dyDescent="0.25">
      <c r="B36793" s="55"/>
      <c r="C36793" s="52"/>
      <c r="D36793" s="56"/>
      <c r="F36793"/>
    </row>
    <row r="36794" spans="2:6" x14ac:dyDescent="0.25">
      <c r="B36794" s="55"/>
      <c r="C36794" s="52"/>
      <c r="D36794" s="56"/>
      <c r="F36794"/>
    </row>
    <row r="36795" spans="2:6" x14ac:dyDescent="0.25">
      <c r="B36795" s="55"/>
      <c r="C36795" s="52"/>
      <c r="D36795" s="56"/>
      <c r="F36795"/>
    </row>
    <row r="36796" spans="2:6" x14ac:dyDescent="0.25">
      <c r="B36796" s="55"/>
      <c r="C36796" s="52"/>
      <c r="D36796" s="56"/>
      <c r="F36796"/>
    </row>
    <row r="36797" spans="2:6" x14ac:dyDescent="0.25">
      <c r="B36797" s="55"/>
      <c r="C36797" s="52"/>
      <c r="D36797" s="56"/>
      <c r="F36797"/>
    </row>
    <row r="36798" spans="2:6" x14ac:dyDescent="0.25">
      <c r="B36798" s="55"/>
      <c r="C36798" s="52"/>
      <c r="D36798" s="56"/>
      <c r="F36798"/>
    </row>
    <row r="36799" spans="2:6" x14ac:dyDescent="0.25">
      <c r="B36799" s="55"/>
      <c r="C36799" s="52"/>
      <c r="D36799" s="56"/>
      <c r="F36799"/>
    </row>
    <row r="36800" spans="2:6" x14ac:dyDescent="0.25">
      <c r="B36800" s="55"/>
      <c r="C36800" s="52"/>
      <c r="D36800" s="56"/>
      <c r="F36800"/>
    </row>
    <row r="36801" spans="2:6" x14ac:dyDescent="0.25">
      <c r="B36801" s="55"/>
      <c r="C36801" s="52"/>
      <c r="D36801" s="56"/>
      <c r="F36801"/>
    </row>
    <row r="36802" spans="2:6" x14ac:dyDescent="0.25">
      <c r="B36802" s="55"/>
      <c r="C36802" s="52"/>
      <c r="D36802" s="56"/>
      <c r="F36802"/>
    </row>
    <row r="36803" spans="2:6" x14ac:dyDescent="0.25">
      <c r="B36803" s="55"/>
      <c r="C36803" s="52"/>
      <c r="D36803" s="56"/>
      <c r="F36803"/>
    </row>
    <row r="36804" spans="2:6" x14ac:dyDescent="0.25">
      <c r="B36804" s="55"/>
      <c r="C36804" s="52"/>
      <c r="D36804" s="56"/>
      <c r="F36804"/>
    </row>
    <row r="36805" spans="2:6" x14ac:dyDescent="0.25">
      <c r="B36805" s="55"/>
      <c r="C36805" s="52"/>
      <c r="D36805" s="56"/>
      <c r="F36805"/>
    </row>
    <row r="36806" spans="2:6" x14ac:dyDescent="0.25">
      <c r="B36806" s="55"/>
      <c r="C36806" s="52"/>
      <c r="D36806" s="56"/>
      <c r="F36806"/>
    </row>
    <row r="36807" spans="2:6" x14ac:dyDescent="0.25">
      <c r="B36807" s="55"/>
      <c r="C36807" s="52"/>
      <c r="D36807" s="56"/>
      <c r="F36807"/>
    </row>
    <row r="36808" spans="2:6" x14ac:dyDescent="0.25">
      <c r="B36808" s="55"/>
      <c r="C36808" s="52"/>
      <c r="D36808" s="56"/>
      <c r="F36808"/>
    </row>
    <row r="36809" spans="2:6" x14ac:dyDescent="0.25">
      <c r="B36809" s="55"/>
      <c r="C36809" s="52"/>
      <c r="D36809" s="56"/>
      <c r="F36809"/>
    </row>
    <row r="36810" spans="2:6" x14ac:dyDescent="0.25">
      <c r="B36810" s="55"/>
      <c r="C36810" s="52"/>
      <c r="D36810" s="56"/>
      <c r="F36810"/>
    </row>
    <row r="36811" spans="2:6" x14ac:dyDescent="0.25">
      <c r="B36811" s="55"/>
      <c r="C36811" s="52"/>
      <c r="D36811" s="56"/>
      <c r="F36811"/>
    </row>
    <row r="36812" spans="2:6" x14ac:dyDescent="0.25">
      <c r="B36812" s="55"/>
      <c r="C36812" s="52"/>
      <c r="D36812" s="56"/>
      <c r="F36812"/>
    </row>
    <row r="36813" spans="2:6" x14ac:dyDescent="0.25">
      <c r="B36813" s="55"/>
      <c r="C36813" s="52"/>
      <c r="D36813" s="56"/>
      <c r="F36813"/>
    </row>
    <row r="36814" spans="2:6" x14ac:dyDescent="0.25">
      <c r="B36814" s="55"/>
      <c r="C36814" s="52"/>
      <c r="D36814" s="56"/>
      <c r="F36814"/>
    </row>
    <row r="36815" spans="2:6" x14ac:dyDescent="0.25">
      <c r="B36815" s="55"/>
      <c r="C36815" s="52"/>
      <c r="D36815" s="56"/>
      <c r="F36815"/>
    </row>
    <row r="36816" spans="2:6" x14ac:dyDescent="0.25">
      <c r="B36816" s="55"/>
      <c r="C36816" s="52"/>
      <c r="D36816" s="56"/>
      <c r="F36816"/>
    </row>
    <row r="36817" spans="2:6" x14ac:dyDescent="0.25">
      <c r="B36817" s="55"/>
      <c r="C36817" s="52"/>
      <c r="D36817" s="56"/>
      <c r="F36817"/>
    </row>
    <row r="36818" spans="2:6" x14ac:dyDescent="0.25">
      <c r="B36818" s="55"/>
      <c r="C36818" s="52"/>
      <c r="D36818" s="56"/>
      <c r="F36818"/>
    </row>
    <row r="36819" spans="2:6" x14ac:dyDescent="0.25">
      <c r="B36819" s="55"/>
      <c r="C36819" s="52"/>
      <c r="D36819" s="56"/>
      <c r="F36819"/>
    </row>
    <row r="36820" spans="2:6" x14ac:dyDescent="0.25">
      <c r="B36820" s="55"/>
      <c r="C36820" s="52"/>
      <c r="D36820" s="56"/>
      <c r="F36820"/>
    </row>
    <row r="36821" spans="2:6" x14ac:dyDescent="0.25">
      <c r="B36821" s="55"/>
      <c r="C36821" s="52"/>
      <c r="D36821" s="56"/>
      <c r="F36821"/>
    </row>
    <row r="36822" spans="2:6" x14ac:dyDescent="0.25">
      <c r="B36822" s="55"/>
      <c r="C36822" s="52"/>
      <c r="D36822" s="56"/>
      <c r="F36822"/>
    </row>
    <row r="36823" spans="2:6" x14ac:dyDescent="0.25">
      <c r="B36823" s="55"/>
      <c r="C36823" s="52"/>
      <c r="D36823" s="56"/>
      <c r="F36823"/>
    </row>
    <row r="36824" spans="2:6" x14ac:dyDescent="0.25">
      <c r="B36824" s="55"/>
      <c r="C36824" s="52"/>
      <c r="D36824" s="56"/>
      <c r="F36824"/>
    </row>
    <row r="36825" spans="2:6" x14ac:dyDescent="0.25">
      <c r="B36825" s="55"/>
      <c r="C36825" s="52"/>
      <c r="D36825" s="56"/>
      <c r="F36825"/>
    </row>
    <row r="36826" spans="2:6" x14ac:dyDescent="0.25">
      <c r="B36826" s="55"/>
      <c r="C36826" s="52"/>
      <c r="D36826" s="56"/>
      <c r="F36826"/>
    </row>
    <row r="36827" spans="2:6" x14ac:dyDescent="0.25">
      <c r="B36827" s="55"/>
      <c r="C36827" s="52"/>
      <c r="D36827" s="56"/>
      <c r="F36827"/>
    </row>
    <row r="36828" spans="2:6" x14ac:dyDescent="0.25">
      <c r="B36828" s="55"/>
      <c r="C36828" s="52"/>
      <c r="D36828" s="56"/>
      <c r="F36828"/>
    </row>
    <row r="36829" spans="2:6" x14ac:dyDescent="0.25">
      <c r="B36829" s="55"/>
      <c r="C36829" s="52"/>
      <c r="D36829" s="56"/>
      <c r="F36829"/>
    </row>
    <row r="36830" spans="2:6" x14ac:dyDescent="0.25">
      <c r="B36830" s="55"/>
      <c r="C36830" s="52"/>
      <c r="D36830" s="56"/>
      <c r="F36830"/>
    </row>
    <row r="36831" spans="2:6" x14ac:dyDescent="0.25">
      <c r="B36831" s="55"/>
      <c r="C36831" s="52"/>
      <c r="D36831" s="56"/>
      <c r="F36831"/>
    </row>
    <row r="36832" spans="2:6" x14ac:dyDescent="0.25">
      <c r="B36832" s="55"/>
      <c r="C36832" s="52"/>
      <c r="D36832" s="56"/>
      <c r="F36832"/>
    </row>
    <row r="36833" spans="2:6" x14ac:dyDescent="0.25">
      <c r="B36833" s="55"/>
      <c r="C36833" s="52"/>
      <c r="D36833" s="56"/>
      <c r="F36833"/>
    </row>
    <row r="36834" spans="2:6" x14ac:dyDescent="0.25">
      <c r="B36834" s="55"/>
      <c r="C36834" s="52"/>
      <c r="D36834" s="56"/>
      <c r="F36834"/>
    </row>
    <row r="36835" spans="2:6" x14ac:dyDescent="0.25">
      <c r="B36835" s="55"/>
      <c r="C36835" s="52"/>
      <c r="D36835" s="56"/>
      <c r="F36835"/>
    </row>
    <row r="36836" spans="2:6" x14ac:dyDescent="0.25">
      <c r="B36836" s="55"/>
      <c r="C36836" s="52"/>
      <c r="D36836" s="56"/>
      <c r="F36836"/>
    </row>
    <row r="36837" spans="2:6" x14ac:dyDescent="0.25">
      <c r="B36837" s="55"/>
      <c r="C36837" s="52"/>
      <c r="D36837" s="56"/>
      <c r="F36837"/>
    </row>
    <row r="36838" spans="2:6" x14ac:dyDescent="0.25">
      <c r="B36838" s="55"/>
      <c r="C36838" s="52"/>
      <c r="D36838" s="56"/>
      <c r="F36838"/>
    </row>
    <row r="36839" spans="2:6" x14ac:dyDescent="0.25">
      <c r="B36839" s="55"/>
      <c r="C36839" s="52"/>
      <c r="D36839" s="56"/>
      <c r="F36839"/>
    </row>
    <row r="36840" spans="2:6" x14ac:dyDescent="0.25">
      <c r="B36840" s="55"/>
      <c r="C36840" s="52"/>
      <c r="D36840" s="56"/>
      <c r="F36840"/>
    </row>
    <row r="36841" spans="2:6" x14ac:dyDescent="0.25">
      <c r="B36841" s="55"/>
      <c r="C36841" s="52"/>
      <c r="D36841" s="56"/>
      <c r="F36841"/>
    </row>
    <row r="36842" spans="2:6" x14ac:dyDescent="0.25">
      <c r="B36842" s="55"/>
      <c r="C36842" s="52"/>
      <c r="D36842" s="56"/>
      <c r="F36842"/>
    </row>
    <row r="36843" spans="2:6" x14ac:dyDescent="0.25">
      <c r="B36843" s="55"/>
      <c r="C36843" s="52"/>
      <c r="D36843" s="56"/>
      <c r="F36843"/>
    </row>
    <row r="36844" spans="2:6" x14ac:dyDescent="0.25">
      <c r="B36844" s="55"/>
      <c r="C36844" s="52"/>
      <c r="D36844" s="56"/>
      <c r="F36844"/>
    </row>
    <row r="36845" spans="2:6" x14ac:dyDescent="0.25">
      <c r="B36845" s="55"/>
      <c r="C36845" s="52"/>
      <c r="D36845" s="56"/>
      <c r="F36845"/>
    </row>
    <row r="36846" spans="2:6" x14ac:dyDescent="0.25">
      <c r="B36846" s="55"/>
      <c r="C36846" s="52"/>
      <c r="D36846" s="56"/>
      <c r="F36846"/>
    </row>
    <row r="36847" spans="2:6" x14ac:dyDescent="0.25">
      <c r="B36847" s="55"/>
      <c r="C36847" s="52"/>
      <c r="D36847" s="56"/>
      <c r="F36847"/>
    </row>
    <row r="36848" spans="2:6" x14ac:dyDescent="0.25">
      <c r="B36848" s="55"/>
      <c r="C36848" s="52"/>
      <c r="D36848" s="56"/>
      <c r="F36848"/>
    </row>
    <row r="36849" spans="2:6" x14ac:dyDescent="0.25">
      <c r="B36849" s="55"/>
      <c r="C36849" s="52"/>
      <c r="D36849" s="56"/>
      <c r="F36849"/>
    </row>
    <row r="36850" spans="2:6" x14ac:dyDescent="0.25">
      <c r="B36850" s="55"/>
      <c r="C36850" s="52"/>
      <c r="D36850" s="56"/>
      <c r="F36850"/>
    </row>
    <row r="36851" spans="2:6" x14ac:dyDescent="0.25">
      <c r="B36851" s="55"/>
      <c r="C36851" s="52"/>
      <c r="D36851" s="56"/>
      <c r="F36851"/>
    </row>
    <row r="36852" spans="2:6" x14ac:dyDescent="0.25">
      <c r="B36852" s="55"/>
      <c r="C36852" s="52"/>
      <c r="D36852" s="56"/>
      <c r="F36852"/>
    </row>
    <row r="36853" spans="2:6" x14ac:dyDescent="0.25">
      <c r="B36853" s="55"/>
      <c r="C36853" s="52"/>
      <c r="D36853" s="56"/>
      <c r="F36853"/>
    </row>
    <row r="36854" spans="2:6" x14ac:dyDescent="0.25">
      <c r="B36854" s="55"/>
      <c r="C36854" s="52"/>
      <c r="D36854" s="56"/>
      <c r="F36854"/>
    </row>
    <row r="36855" spans="2:6" x14ac:dyDescent="0.25">
      <c r="B36855" s="55"/>
      <c r="C36855" s="52"/>
      <c r="D36855" s="56"/>
      <c r="F36855"/>
    </row>
    <row r="36856" spans="2:6" x14ac:dyDescent="0.25">
      <c r="B36856" s="55"/>
      <c r="C36856" s="52"/>
      <c r="D36856" s="56"/>
      <c r="F36856"/>
    </row>
    <row r="36857" spans="2:6" x14ac:dyDescent="0.25">
      <c r="B36857" s="55"/>
      <c r="C36857" s="52"/>
      <c r="D36857" s="56"/>
      <c r="F36857"/>
    </row>
    <row r="36858" spans="2:6" x14ac:dyDescent="0.25">
      <c r="B36858" s="55"/>
      <c r="C36858" s="52"/>
      <c r="D36858" s="56"/>
      <c r="F36858"/>
    </row>
    <row r="36859" spans="2:6" x14ac:dyDescent="0.25">
      <c r="B36859" s="55"/>
      <c r="C36859" s="52"/>
      <c r="D36859" s="56"/>
      <c r="F36859"/>
    </row>
    <row r="36860" spans="2:6" x14ac:dyDescent="0.25">
      <c r="B36860" s="55"/>
      <c r="C36860" s="52"/>
      <c r="D36860" s="56"/>
      <c r="F36860"/>
    </row>
    <row r="36861" spans="2:6" x14ac:dyDescent="0.25">
      <c r="B36861" s="55"/>
      <c r="C36861" s="52"/>
      <c r="D36861" s="56"/>
      <c r="F36861"/>
    </row>
    <row r="36862" spans="2:6" x14ac:dyDescent="0.25">
      <c r="B36862" s="55"/>
      <c r="C36862" s="52"/>
      <c r="D36862" s="56"/>
      <c r="F36862"/>
    </row>
    <row r="36863" spans="2:6" x14ac:dyDescent="0.25">
      <c r="B36863" s="55"/>
      <c r="C36863" s="52"/>
      <c r="D36863" s="56"/>
      <c r="F36863"/>
    </row>
    <row r="36864" spans="2:6" x14ac:dyDescent="0.25">
      <c r="B36864" s="55"/>
      <c r="C36864" s="52"/>
      <c r="D36864" s="56"/>
      <c r="F36864"/>
    </row>
    <row r="36865" spans="2:6" x14ac:dyDescent="0.25">
      <c r="B36865" s="55"/>
      <c r="C36865" s="52"/>
      <c r="D36865" s="56"/>
      <c r="F36865"/>
    </row>
    <row r="36866" spans="2:6" x14ac:dyDescent="0.25">
      <c r="B36866" s="55"/>
      <c r="C36866" s="52"/>
      <c r="D36866" s="56"/>
      <c r="F36866"/>
    </row>
    <row r="36867" spans="2:6" x14ac:dyDescent="0.25">
      <c r="B36867" s="55"/>
      <c r="C36867" s="52"/>
      <c r="D36867" s="56"/>
      <c r="F36867"/>
    </row>
    <row r="36868" spans="2:6" x14ac:dyDescent="0.25">
      <c r="B36868" s="55"/>
      <c r="C36868" s="52"/>
      <c r="D36868" s="56"/>
      <c r="F36868"/>
    </row>
    <row r="36869" spans="2:6" x14ac:dyDescent="0.25">
      <c r="B36869" s="55"/>
      <c r="C36869" s="52"/>
      <c r="D36869" s="56"/>
      <c r="F36869"/>
    </row>
    <row r="36870" spans="2:6" x14ac:dyDescent="0.25">
      <c r="B36870" s="55"/>
      <c r="C36870" s="52"/>
      <c r="D36870" s="56"/>
      <c r="F36870"/>
    </row>
    <row r="36871" spans="2:6" x14ac:dyDescent="0.25">
      <c r="B36871" s="55"/>
      <c r="C36871" s="52"/>
      <c r="D36871" s="56"/>
      <c r="F36871"/>
    </row>
    <row r="36872" spans="2:6" x14ac:dyDescent="0.25">
      <c r="B36872" s="55"/>
      <c r="C36872" s="52"/>
      <c r="D36872" s="56"/>
      <c r="F36872"/>
    </row>
    <row r="36873" spans="2:6" x14ac:dyDescent="0.25">
      <c r="B36873" s="55"/>
      <c r="C36873" s="52"/>
      <c r="D36873" s="56"/>
      <c r="F36873"/>
    </row>
    <row r="36874" spans="2:6" x14ac:dyDescent="0.25">
      <c r="B36874" s="55"/>
      <c r="C36874" s="52"/>
      <c r="D36874" s="56"/>
      <c r="F36874"/>
    </row>
    <row r="36875" spans="2:6" x14ac:dyDescent="0.25">
      <c r="B36875" s="55"/>
      <c r="C36875" s="52"/>
      <c r="D36875" s="56"/>
      <c r="F36875"/>
    </row>
    <row r="36876" spans="2:6" x14ac:dyDescent="0.25">
      <c r="B36876" s="55"/>
      <c r="C36876" s="52"/>
      <c r="D36876" s="56"/>
      <c r="F36876"/>
    </row>
    <row r="36877" spans="2:6" x14ac:dyDescent="0.25">
      <c r="B36877" s="55"/>
      <c r="C36877" s="52"/>
      <c r="D36877" s="56"/>
      <c r="F36877"/>
    </row>
    <row r="36878" spans="2:6" x14ac:dyDescent="0.25">
      <c r="B36878" s="55"/>
      <c r="C36878" s="52"/>
      <c r="D36878" s="56"/>
      <c r="F36878"/>
    </row>
    <row r="36879" spans="2:6" x14ac:dyDescent="0.25">
      <c r="B36879" s="55"/>
      <c r="C36879" s="52"/>
      <c r="D36879" s="56"/>
      <c r="F36879"/>
    </row>
    <row r="36880" spans="2:6" x14ac:dyDescent="0.25">
      <c r="B36880" s="55"/>
      <c r="C36880" s="52"/>
      <c r="D36880" s="56"/>
      <c r="F36880"/>
    </row>
    <row r="36881" spans="2:6" x14ac:dyDescent="0.25">
      <c r="B36881" s="55"/>
      <c r="C36881" s="52"/>
      <c r="D36881" s="56"/>
      <c r="F36881"/>
    </row>
    <row r="36882" spans="2:6" x14ac:dyDescent="0.25">
      <c r="B36882" s="55"/>
      <c r="C36882" s="52"/>
      <c r="D36882" s="56"/>
      <c r="F36882"/>
    </row>
    <row r="36883" spans="2:6" x14ac:dyDescent="0.25">
      <c r="B36883" s="55"/>
      <c r="C36883" s="52"/>
      <c r="D36883" s="56"/>
      <c r="F36883"/>
    </row>
    <row r="36884" spans="2:6" x14ac:dyDescent="0.25">
      <c r="B36884" s="55"/>
      <c r="C36884" s="52"/>
      <c r="D36884" s="56"/>
      <c r="F36884"/>
    </row>
    <row r="36885" spans="2:6" x14ac:dyDescent="0.25">
      <c r="B36885" s="55"/>
      <c r="C36885" s="52"/>
      <c r="D36885" s="56"/>
      <c r="F36885"/>
    </row>
    <row r="36886" spans="2:6" x14ac:dyDescent="0.25">
      <c r="B36886" s="55"/>
      <c r="C36886" s="52"/>
      <c r="D36886" s="56"/>
      <c r="F36886"/>
    </row>
    <row r="36887" spans="2:6" x14ac:dyDescent="0.25">
      <c r="B36887" s="55"/>
      <c r="C36887" s="52"/>
      <c r="D36887" s="56"/>
      <c r="F36887"/>
    </row>
    <row r="36888" spans="2:6" x14ac:dyDescent="0.25">
      <c r="B36888" s="55"/>
      <c r="C36888" s="52"/>
      <c r="D36888" s="56"/>
      <c r="F36888"/>
    </row>
    <row r="36889" spans="2:6" x14ac:dyDescent="0.25">
      <c r="B36889" s="55"/>
      <c r="C36889" s="52"/>
      <c r="D36889" s="56"/>
      <c r="F36889"/>
    </row>
    <row r="36890" spans="2:6" x14ac:dyDescent="0.25">
      <c r="B36890" s="55"/>
      <c r="C36890" s="52"/>
      <c r="D36890" s="56"/>
      <c r="F36890"/>
    </row>
    <row r="36891" spans="2:6" x14ac:dyDescent="0.25">
      <c r="B36891" s="55"/>
      <c r="C36891" s="52"/>
      <c r="D36891" s="56"/>
      <c r="F36891"/>
    </row>
    <row r="36892" spans="2:6" x14ac:dyDescent="0.25">
      <c r="B36892" s="55"/>
      <c r="C36892" s="52"/>
      <c r="D36892" s="56"/>
      <c r="F36892"/>
    </row>
    <row r="36893" spans="2:6" x14ac:dyDescent="0.25">
      <c r="B36893" s="55"/>
      <c r="C36893" s="52"/>
      <c r="D36893" s="56"/>
      <c r="F36893"/>
    </row>
    <row r="36894" spans="2:6" x14ac:dyDescent="0.25">
      <c r="B36894" s="55"/>
      <c r="C36894" s="52"/>
      <c r="D36894" s="56"/>
      <c r="F36894"/>
    </row>
    <row r="36895" spans="2:6" x14ac:dyDescent="0.25">
      <c r="B36895" s="55"/>
      <c r="C36895" s="52"/>
      <c r="D36895" s="56"/>
      <c r="F36895"/>
    </row>
    <row r="36896" spans="2:6" x14ac:dyDescent="0.25">
      <c r="B36896" s="55"/>
      <c r="C36896" s="52"/>
      <c r="D36896" s="56"/>
      <c r="F36896"/>
    </row>
    <row r="36897" spans="2:6" x14ac:dyDescent="0.25">
      <c r="B36897" s="55"/>
      <c r="C36897" s="52"/>
      <c r="D36897" s="56"/>
      <c r="F36897"/>
    </row>
    <row r="36898" spans="2:6" x14ac:dyDescent="0.25">
      <c r="B36898" s="55"/>
      <c r="C36898" s="52"/>
      <c r="D36898" s="56"/>
      <c r="F36898"/>
    </row>
    <row r="36899" spans="2:6" x14ac:dyDescent="0.25">
      <c r="B36899" s="55"/>
      <c r="C36899" s="52"/>
      <c r="D36899" s="56"/>
      <c r="F36899"/>
    </row>
    <row r="36900" spans="2:6" x14ac:dyDescent="0.25">
      <c r="B36900" s="55"/>
      <c r="C36900" s="52"/>
      <c r="D36900" s="56"/>
      <c r="F36900"/>
    </row>
    <row r="36901" spans="2:6" x14ac:dyDescent="0.25">
      <c r="B36901" s="55"/>
      <c r="C36901" s="52"/>
      <c r="D36901" s="56"/>
      <c r="F36901"/>
    </row>
    <row r="36902" spans="2:6" x14ac:dyDescent="0.25">
      <c r="B36902" s="55"/>
      <c r="C36902" s="52"/>
      <c r="D36902" s="56"/>
      <c r="F36902"/>
    </row>
    <row r="36903" spans="2:6" x14ac:dyDescent="0.25">
      <c r="B36903" s="55"/>
      <c r="C36903" s="52"/>
      <c r="D36903" s="56"/>
      <c r="F36903"/>
    </row>
    <row r="36904" spans="2:6" x14ac:dyDescent="0.25">
      <c r="B36904" s="55"/>
      <c r="C36904" s="52"/>
      <c r="D36904" s="56"/>
      <c r="F36904"/>
    </row>
    <row r="36905" spans="2:6" x14ac:dyDescent="0.25">
      <c r="B36905" s="55"/>
      <c r="C36905" s="52"/>
      <c r="D36905" s="56"/>
      <c r="F36905"/>
    </row>
    <row r="36906" spans="2:6" x14ac:dyDescent="0.25">
      <c r="B36906" s="55"/>
      <c r="C36906" s="52"/>
      <c r="D36906" s="56"/>
      <c r="F36906"/>
    </row>
    <row r="36907" spans="2:6" x14ac:dyDescent="0.25">
      <c r="B36907" s="55"/>
      <c r="C36907" s="52"/>
      <c r="D36907" s="56"/>
      <c r="F36907"/>
    </row>
    <row r="36908" spans="2:6" x14ac:dyDescent="0.25">
      <c r="B36908" s="55"/>
      <c r="C36908" s="52"/>
      <c r="D36908" s="56"/>
      <c r="F36908"/>
    </row>
    <row r="36909" spans="2:6" x14ac:dyDescent="0.25">
      <c r="B36909" s="55"/>
      <c r="C36909" s="52"/>
      <c r="D36909" s="56"/>
      <c r="F36909"/>
    </row>
    <row r="36910" spans="2:6" x14ac:dyDescent="0.25">
      <c r="B36910" s="55"/>
      <c r="C36910" s="52"/>
      <c r="D36910" s="56"/>
      <c r="F36910"/>
    </row>
    <row r="36911" spans="2:6" x14ac:dyDescent="0.25">
      <c r="B36911" s="55"/>
      <c r="C36911" s="52"/>
      <c r="D36911" s="56"/>
      <c r="F36911"/>
    </row>
    <row r="36912" spans="2:6" x14ac:dyDescent="0.25">
      <c r="B36912" s="55"/>
      <c r="C36912" s="52"/>
      <c r="D36912" s="56"/>
      <c r="F36912"/>
    </row>
    <row r="36913" spans="2:6" x14ac:dyDescent="0.25">
      <c r="B36913" s="55"/>
      <c r="C36913" s="52"/>
      <c r="D36913" s="56"/>
      <c r="F36913"/>
    </row>
    <row r="36914" spans="2:6" x14ac:dyDescent="0.25">
      <c r="B36914" s="55"/>
      <c r="C36914" s="52"/>
      <c r="D36914" s="56"/>
      <c r="F36914"/>
    </row>
    <row r="36915" spans="2:6" x14ac:dyDescent="0.25">
      <c r="B36915" s="55"/>
      <c r="C36915" s="52"/>
      <c r="D36915" s="56"/>
      <c r="F36915"/>
    </row>
    <row r="36916" spans="2:6" x14ac:dyDescent="0.25">
      <c r="B36916" s="55"/>
      <c r="C36916" s="52"/>
      <c r="D36916" s="56"/>
      <c r="F36916"/>
    </row>
    <row r="36917" spans="2:6" x14ac:dyDescent="0.25">
      <c r="B36917" s="55"/>
      <c r="C36917" s="52"/>
      <c r="D36917" s="56"/>
      <c r="F36917"/>
    </row>
    <row r="36918" spans="2:6" x14ac:dyDescent="0.25">
      <c r="B36918" s="55"/>
      <c r="C36918" s="52"/>
      <c r="D36918" s="56"/>
      <c r="F36918"/>
    </row>
    <row r="36919" spans="2:6" x14ac:dyDescent="0.25">
      <c r="B36919" s="55"/>
      <c r="C36919" s="52"/>
      <c r="D36919" s="56"/>
      <c r="F36919"/>
    </row>
    <row r="36920" spans="2:6" x14ac:dyDescent="0.25">
      <c r="B36920" s="55"/>
      <c r="C36920" s="52"/>
      <c r="D36920" s="56"/>
      <c r="F36920"/>
    </row>
    <row r="36921" spans="2:6" x14ac:dyDescent="0.25">
      <c r="B36921" s="55"/>
      <c r="C36921" s="52"/>
      <c r="D36921" s="56"/>
      <c r="F36921"/>
    </row>
    <row r="36922" spans="2:6" x14ac:dyDescent="0.25">
      <c r="B36922" s="55"/>
      <c r="C36922" s="52"/>
      <c r="D36922" s="56"/>
      <c r="F36922"/>
    </row>
    <row r="36923" spans="2:6" x14ac:dyDescent="0.25">
      <c r="B36923" s="55"/>
      <c r="C36923" s="52"/>
      <c r="D36923" s="56"/>
      <c r="F36923"/>
    </row>
    <row r="36924" spans="2:6" x14ac:dyDescent="0.25">
      <c r="B36924" s="55"/>
      <c r="C36924" s="52"/>
      <c r="D36924" s="56"/>
      <c r="F36924"/>
    </row>
    <row r="36925" spans="2:6" x14ac:dyDescent="0.25">
      <c r="B36925" s="55"/>
      <c r="C36925" s="52"/>
      <c r="D36925" s="56"/>
      <c r="F36925"/>
    </row>
    <row r="36926" spans="2:6" x14ac:dyDescent="0.25">
      <c r="B36926" s="55"/>
      <c r="C36926" s="52"/>
      <c r="D36926" s="56"/>
      <c r="F36926"/>
    </row>
    <row r="36927" spans="2:6" x14ac:dyDescent="0.25">
      <c r="B36927" s="55"/>
      <c r="C36927" s="52"/>
      <c r="D36927" s="56"/>
      <c r="F36927"/>
    </row>
    <row r="36928" spans="2:6" x14ac:dyDescent="0.25">
      <c r="B36928" s="55"/>
      <c r="C36928" s="52"/>
      <c r="D36928" s="56"/>
      <c r="F36928"/>
    </row>
    <row r="36929" spans="2:6" x14ac:dyDescent="0.25">
      <c r="B36929" s="55"/>
      <c r="C36929" s="52"/>
      <c r="D36929" s="56"/>
      <c r="F36929"/>
    </row>
    <row r="36930" spans="2:6" x14ac:dyDescent="0.25">
      <c r="B36930" s="55"/>
      <c r="C36930" s="52"/>
      <c r="D36930" s="56"/>
      <c r="F36930"/>
    </row>
    <row r="36931" spans="2:6" x14ac:dyDescent="0.25">
      <c r="B36931" s="55"/>
      <c r="C36931" s="52"/>
      <c r="D36931" s="56"/>
      <c r="F36931"/>
    </row>
    <row r="36932" spans="2:6" x14ac:dyDescent="0.25">
      <c r="B36932" s="55"/>
      <c r="C36932" s="52"/>
      <c r="D36932" s="56"/>
      <c r="F36932"/>
    </row>
    <row r="36933" spans="2:6" x14ac:dyDescent="0.25">
      <c r="B36933" s="55"/>
      <c r="C36933" s="52"/>
      <c r="D36933" s="56"/>
      <c r="F36933"/>
    </row>
    <row r="36934" spans="2:6" x14ac:dyDescent="0.25">
      <c r="B36934" s="55"/>
      <c r="C36934" s="52"/>
      <c r="D36934" s="56"/>
      <c r="F36934"/>
    </row>
    <row r="36935" spans="2:6" x14ac:dyDescent="0.25">
      <c r="B36935" s="55"/>
      <c r="C36935" s="52"/>
      <c r="D36935" s="56"/>
      <c r="F36935"/>
    </row>
    <row r="36936" spans="2:6" x14ac:dyDescent="0.25">
      <c r="B36936" s="55"/>
      <c r="C36936" s="52"/>
      <c r="D36936" s="56"/>
      <c r="F36936"/>
    </row>
    <row r="36937" spans="2:6" x14ac:dyDescent="0.25">
      <c r="B36937" s="55"/>
      <c r="C36937" s="52"/>
      <c r="D36937" s="56"/>
      <c r="F36937"/>
    </row>
    <row r="36938" spans="2:6" x14ac:dyDescent="0.25">
      <c r="B36938" s="55"/>
      <c r="C36938" s="52"/>
      <c r="D36938" s="56"/>
      <c r="F36938"/>
    </row>
    <row r="36939" spans="2:6" x14ac:dyDescent="0.25">
      <c r="B36939" s="55"/>
      <c r="C36939" s="52"/>
      <c r="D36939" s="56"/>
      <c r="F36939"/>
    </row>
    <row r="36940" spans="2:6" x14ac:dyDescent="0.25">
      <c r="B36940" s="55"/>
      <c r="C36940" s="52"/>
      <c r="D36940" s="56"/>
      <c r="F36940"/>
    </row>
    <row r="36941" spans="2:6" x14ac:dyDescent="0.25">
      <c r="B36941" s="55"/>
      <c r="C36941" s="52"/>
      <c r="D36941" s="56"/>
      <c r="F36941"/>
    </row>
    <row r="36942" spans="2:6" x14ac:dyDescent="0.25">
      <c r="B36942" s="55"/>
      <c r="C36942" s="52"/>
      <c r="D36942" s="56"/>
      <c r="F36942"/>
    </row>
    <row r="36943" spans="2:6" x14ac:dyDescent="0.25">
      <c r="B36943" s="55"/>
      <c r="C36943" s="52"/>
      <c r="D36943" s="56"/>
      <c r="F36943"/>
    </row>
    <row r="36944" spans="2:6" x14ac:dyDescent="0.25">
      <c r="B36944" s="55"/>
      <c r="C36944" s="52"/>
      <c r="D36944" s="56"/>
      <c r="F36944"/>
    </row>
    <row r="36945" spans="2:6" x14ac:dyDescent="0.25">
      <c r="B36945" s="55"/>
      <c r="C36945" s="52"/>
      <c r="D36945" s="56"/>
      <c r="F36945"/>
    </row>
    <row r="36946" spans="2:6" x14ac:dyDescent="0.25">
      <c r="B36946" s="55"/>
      <c r="C36946" s="52"/>
      <c r="D36946" s="56"/>
      <c r="F36946"/>
    </row>
    <row r="36947" spans="2:6" x14ac:dyDescent="0.25">
      <c r="B36947" s="55"/>
      <c r="C36947" s="52"/>
      <c r="D36947" s="56"/>
      <c r="F36947"/>
    </row>
    <row r="36948" spans="2:6" x14ac:dyDescent="0.25">
      <c r="B36948" s="55"/>
      <c r="C36948" s="52"/>
      <c r="D36948" s="56"/>
      <c r="F36948"/>
    </row>
    <row r="36949" spans="2:6" x14ac:dyDescent="0.25">
      <c r="B36949" s="55"/>
      <c r="C36949" s="52"/>
      <c r="D36949" s="56"/>
      <c r="F36949"/>
    </row>
    <row r="36950" spans="2:6" x14ac:dyDescent="0.25">
      <c r="B36950" s="55"/>
      <c r="C36950" s="52"/>
      <c r="D36950" s="56"/>
      <c r="F36950"/>
    </row>
    <row r="36951" spans="2:6" x14ac:dyDescent="0.25">
      <c r="B36951" s="55"/>
      <c r="C36951" s="52"/>
      <c r="D36951" s="56"/>
      <c r="F36951"/>
    </row>
    <row r="36952" spans="2:6" x14ac:dyDescent="0.25">
      <c r="B36952" s="55"/>
      <c r="C36952" s="52"/>
      <c r="D36952" s="56"/>
      <c r="F36952"/>
    </row>
    <row r="36953" spans="2:6" x14ac:dyDescent="0.25">
      <c r="B36953" s="55"/>
      <c r="C36953" s="52"/>
      <c r="D36953" s="56"/>
      <c r="F36953"/>
    </row>
    <row r="36954" spans="2:6" x14ac:dyDescent="0.25">
      <c r="B36954" s="55"/>
      <c r="C36954" s="52"/>
      <c r="D36954" s="56"/>
      <c r="F36954"/>
    </row>
    <row r="36955" spans="2:6" x14ac:dyDescent="0.25">
      <c r="B36955" s="55"/>
      <c r="C36955" s="52"/>
      <c r="D36955" s="56"/>
      <c r="F36955"/>
    </row>
    <row r="36956" spans="2:6" x14ac:dyDescent="0.25">
      <c r="B36956" s="55"/>
      <c r="C36956" s="52"/>
      <c r="D36956" s="56"/>
      <c r="F36956"/>
    </row>
    <row r="36957" spans="2:6" x14ac:dyDescent="0.25">
      <c r="B36957" s="55"/>
      <c r="C36957" s="52"/>
      <c r="D36957" s="56"/>
      <c r="F36957"/>
    </row>
    <row r="36958" spans="2:6" x14ac:dyDescent="0.25">
      <c r="B36958" s="55"/>
      <c r="C36958" s="52"/>
      <c r="D36958" s="56"/>
      <c r="F36958"/>
    </row>
    <row r="36959" spans="2:6" x14ac:dyDescent="0.25">
      <c r="B36959" s="55"/>
      <c r="C36959" s="52"/>
      <c r="D36959" s="56"/>
      <c r="F36959"/>
    </row>
    <row r="36960" spans="2:6" x14ac:dyDescent="0.25">
      <c r="B36960" s="55"/>
      <c r="C36960" s="52"/>
      <c r="D36960" s="56"/>
      <c r="F36960"/>
    </row>
    <row r="36961" spans="2:6" x14ac:dyDescent="0.25">
      <c r="B36961" s="55"/>
      <c r="C36961" s="52"/>
      <c r="D36961" s="56"/>
      <c r="F36961"/>
    </row>
    <row r="36962" spans="2:6" x14ac:dyDescent="0.25">
      <c r="B36962" s="55"/>
      <c r="C36962" s="52"/>
      <c r="D36962" s="56"/>
      <c r="F36962"/>
    </row>
    <row r="36963" spans="2:6" x14ac:dyDescent="0.25">
      <c r="B36963" s="55"/>
      <c r="C36963" s="52"/>
      <c r="D36963" s="56"/>
      <c r="F36963"/>
    </row>
    <row r="36964" spans="2:6" x14ac:dyDescent="0.25">
      <c r="B36964" s="55"/>
      <c r="C36964" s="52"/>
      <c r="D36964" s="56"/>
      <c r="F36964"/>
    </row>
    <row r="36965" spans="2:6" x14ac:dyDescent="0.25">
      <c r="B36965" s="55"/>
      <c r="C36965" s="52"/>
      <c r="D36965" s="56"/>
      <c r="F36965"/>
    </row>
    <row r="36966" spans="2:6" x14ac:dyDescent="0.25">
      <c r="B36966" s="55"/>
      <c r="C36966" s="52"/>
      <c r="D36966" s="56"/>
      <c r="F36966"/>
    </row>
    <row r="36967" spans="2:6" x14ac:dyDescent="0.25">
      <c r="B36967" s="55"/>
      <c r="C36967" s="52"/>
      <c r="D36967" s="56"/>
      <c r="F36967"/>
    </row>
    <row r="36968" spans="2:6" x14ac:dyDescent="0.25">
      <c r="B36968" s="55"/>
      <c r="C36968" s="52"/>
      <c r="D36968" s="56"/>
      <c r="F36968"/>
    </row>
    <row r="36969" spans="2:6" x14ac:dyDescent="0.25">
      <c r="B36969" s="55"/>
      <c r="C36969" s="52"/>
      <c r="D36969" s="56"/>
      <c r="F36969"/>
    </row>
    <row r="36970" spans="2:6" x14ac:dyDescent="0.25">
      <c r="B36970" s="55"/>
      <c r="C36970" s="52"/>
      <c r="D36970" s="56"/>
      <c r="F36970"/>
    </row>
    <row r="36971" spans="2:6" x14ac:dyDescent="0.25">
      <c r="B36971" s="55"/>
      <c r="C36971" s="52"/>
      <c r="D36971" s="56"/>
      <c r="F36971"/>
    </row>
    <row r="36972" spans="2:6" x14ac:dyDescent="0.25">
      <c r="B36972" s="55"/>
      <c r="C36972" s="52"/>
      <c r="D36972" s="56"/>
      <c r="F36972"/>
    </row>
    <row r="36973" spans="2:6" x14ac:dyDescent="0.25">
      <c r="B36973" s="55"/>
      <c r="C36973" s="52"/>
      <c r="D36973" s="56"/>
      <c r="F36973"/>
    </row>
    <row r="36974" spans="2:6" x14ac:dyDescent="0.25">
      <c r="B36974" s="55"/>
      <c r="C36974" s="52"/>
      <c r="D36974" s="56"/>
      <c r="F36974"/>
    </row>
    <row r="36975" spans="2:6" x14ac:dyDescent="0.25">
      <c r="B36975" s="55"/>
      <c r="C36975" s="52"/>
      <c r="D36975" s="56"/>
      <c r="F36975"/>
    </row>
    <row r="36976" spans="2:6" x14ac:dyDescent="0.25">
      <c r="B36976" s="55"/>
      <c r="C36976" s="52"/>
      <c r="D36976" s="56"/>
      <c r="F36976"/>
    </row>
    <row r="36977" spans="2:6" x14ac:dyDescent="0.25">
      <c r="B36977" s="55"/>
      <c r="C36977" s="52"/>
      <c r="D36977" s="56"/>
      <c r="F36977"/>
    </row>
    <row r="36978" spans="2:6" x14ac:dyDescent="0.25">
      <c r="B36978" s="55"/>
      <c r="C36978" s="52"/>
      <c r="D36978" s="56"/>
      <c r="F36978"/>
    </row>
    <row r="36979" spans="2:6" x14ac:dyDescent="0.25">
      <c r="B36979" s="55"/>
      <c r="C36979" s="52"/>
      <c r="D36979" s="56"/>
      <c r="F36979"/>
    </row>
    <row r="36980" spans="2:6" x14ac:dyDescent="0.25">
      <c r="B36980" s="55"/>
      <c r="C36980" s="52"/>
      <c r="D36980" s="56"/>
      <c r="F36980"/>
    </row>
    <row r="36981" spans="2:6" x14ac:dyDescent="0.25">
      <c r="B36981" s="55"/>
      <c r="C36981" s="52"/>
      <c r="D36981" s="56"/>
      <c r="F36981"/>
    </row>
    <row r="36982" spans="2:6" x14ac:dyDescent="0.25">
      <c r="B36982" s="55"/>
      <c r="C36982" s="52"/>
      <c r="D36982" s="56"/>
      <c r="F36982"/>
    </row>
    <row r="36983" spans="2:6" x14ac:dyDescent="0.25">
      <c r="B36983" s="55"/>
      <c r="C36983" s="52"/>
      <c r="D36983" s="56"/>
      <c r="F36983"/>
    </row>
    <row r="36984" spans="2:6" x14ac:dyDescent="0.25">
      <c r="B36984" s="55"/>
      <c r="C36984" s="52"/>
      <c r="D36984" s="56"/>
      <c r="F36984"/>
    </row>
    <row r="36985" spans="2:6" x14ac:dyDescent="0.25">
      <c r="B36985" s="55"/>
      <c r="C36985" s="52"/>
      <c r="D36985" s="56"/>
      <c r="F36985"/>
    </row>
    <row r="36986" spans="2:6" x14ac:dyDescent="0.25">
      <c r="B36986" s="55"/>
      <c r="C36986" s="52"/>
      <c r="D36986" s="56"/>
      <c r="F36986"/>
    </row>
    <row r="36987" spans="2:6" x14ac:dyDescent="0.25">
      <c r="B36987" s="55"/>
      <c r="C36987" s="52"/>
      <c r="D36987" s="56"/>
      <c r="F36987"/>
    </row>
    <row r="36988" spans="2:6" x14ac:dyDescent="0.25">
      <c r="B36988" s="55"/>
      <c r="C36988" s="52"/>
      <c r="D36988" s="56"/>
      <c r="F36988"/>
    </row>
    <row r="36989" spans="2:6" x14ac:dyDescent="0.25">
      <c r="B36989" s="55"/>
      <c r="C36989" s="52"/>
      <c r="D36989" s="56"/>
      <c r="F36989"/>
    </row>
    <row r="36990" spans="2:6" x14ac:dyDescent="0.25">
      <c r="B36990" s="55"/>
      <c r="C36990" s="52"/>
      <c r="D36990" s="56"/>
      <c r="F36990"/>
    </row>
    <row r="36991" spans="2:6" x14ac:dyDescent="0.25">
      <c r="B36991" s="55"/>
      <c r="C36991" s="52"/>
      <c r="D36991" s="56"/>
      <c r="F36991"/>
    </row>
    <row r="36992" spans="2:6" x14ac:dyDescent="0.25">
      <c r="B36992" s="55"/>
      <c r="C36992" s="52"/>
      <c r="D36992" s="56"/>
      <c r="F36992"/>
    </row>
    <row r="36993" spans="2:6" x14ac:dyDescent="0.25">
      <c r="B36993" s="55"/>
      <c r="C36993" s="52"/>
      <c r="D36993" s="56"/>
      <c r="F36993"/>
    </row>
    <row r="36994" spans="2:6" x14ac:dyDescent="0.25">
      <c r="B36994" s="55"/>
      <c r="C36994" s="52"/>
      <c r="D36994" s="56"/>
      <c r="F36994"/>
    </row>
    <row r="36995" spans="2:6" x14ac:dyDescent="0.25">
      <c r="B36995" s="55"/>
      <c r="C36995" s="52"/>
      <c r="D36995" s="56"/>
      <c r="F36995"/>
    </row>
    <row r="36996" spans="2:6" x14ac:dyDescent="0.25">
      <c r="B36996" s="55"/>
      <c r="C36996" s="52"/>
      <c r="D36996" s="56"/>
      <c r="F36996"/>
    </row>
    <row r="36997" spans="2:6" x14ac:dyDescent="0.25">
      <c r="B36997" s="55"/>
      <c r="C36997" s="52"/>
      <c r="D36997" s="56"/>
      <c r="F36997"/>
    </row>
    <row r="36998" spans="2:6" x14ac:dyDescent="0.25">
      <c r="B36998" s="55"/>
      <c r="C36998" s="52"/>
      <c r="D36998" s="56"/>
      <c r="F36998"/>
    </row>
    <row r="36999" spans="2:6" x14ac:dyDescent="0.25">
      <c r="B36999" s="55"/>
      <c r="C36999" s="52"/>
      <c r="D36999" s="56"/>
      <c r="F36999"/>
    </row>
    <row r="37000" spans="2:6" x14ac:dyDescent="0.25">
      <c r="B37000" s="55"/>
      <c r="C37000" s="52"/>
      <c r="D37000" s="56"/>
      <c r="F37000"/>
    </row>
    <row r="37001" spans="2:6" x14ac:dyDescent="0.25">
      <c r="B37001" s="55"/>
      <c r="C37001" s="52"/>
      <c r="D37001" s="56"/>
      <c r="F37001"/>
    </row>
    <row r="37002" spans="2:6" x14ac:dyDescent="0.25">
      <c r="B37002" s="55"/>
      <c r="C37002" s="52"/>
      <c r="D37002" s="56"/>
      <c r="F37002"/>
    </row>
    <row r="37003" spans="2:6" x14ac:dyDescent="0.25">
      <c r="B37003" s="55"/>
      <c r="C37003" s="52"/>
      <c r="D37003" s="56"/>
      <c r="F37003"/>
    </row>
    <row r="37004" spans="2:6" x14ac:dyDescent="0.25">
      <c r="B37004" s="55"/>
      <c r="C37004" s="52"/>
      <c r="D37004" s="56"/>
      <c r="F37004"/>
    </row>
    <row r="37005" spans="2:6" x14ac:dyDescent="0.25">
      <c r="B37005" s="55"/>
      <c r="C37005" s="52"/>
      <c r="D37005" s="56"/>
      <c r="F37005"/>
    </row>
    <row r="37006" spans="2:6" x14ac:dyDescent="0.25">
      <c r="B37006" s="55"/>
      <c r="C37006" s="52"/>
      <c r="D37006" s="56"/>
      <c r="F37006"/>
    </row>
    <row r="37007" spans="2:6" x14ac:dyDescent="0.25">
      <c r="B37007" s="55"/>
      <c r="C37007" s="52"/>
      <c r="D37007" s="56"/>
      <c r="F37007"/>
    </row>
    <row r="37008" spans="2:6" x14ac:dyDescent="0.25">
      <c r="B37008" s="55"/>
      <c r="C37008" s="52"/>
      <c r="D37008" s="56"/>
      <c r="F37008"/>
    </row>
    <row r="37009" spans="2:6" x14ac:dyDescent="0.25">
      <c r="B37009" s="55"/>
      <c r="C37009" s="52"/>
      <c r="D37009" s="56"/>
      <c r="F37009"/>
    </row>
    <row r="37010" spans="2:6" x14ac:dyDescent="0.25">
      <c r="B37010" s="55"/>
      <c r="C37010" s="52"/>
      <c r="D37010" s="56"/>
      <c r="F37010"/>
    </row>
    <row r="37011" spans="2:6" x14ac:dyDescent="0.25">
      <c r="B37011" s="55"/>
      <c r="C37011" s="52"/>
      <c r="D37011" s="56"/>
      <c r="F37011"/>
    </row>
    <row r="37012" spans="2:6" x14ac:dyDescent="0.25">
      <c r="B37012" s="55"/>
      <c r="C37012" s="52"/>
      <c r="D37012" s="56"/>
      <c r="F37012"/>
    </row>
    <row r="37013" spans="2:6" x14ac:dyDescent="0.25">
      <c r="B37013" s="55"/>
      <c r="C37013" s="52"/>
      <c r="D37013" s="56"/>
      <c r="F37013"/>
    </row>
    <row r="37014" spans="2:6" x14ac:dyDescent="0.25">
      <c r="B37014" s="55"/>
      <c r="C37014" s="52"/>
      <c r="D37014" s="56"/>
      <c r="F37014"/>
    </row>
    <row r="37015" spans="2:6" x14ac:dyDescent="0.25">
      <c r="B37015" s="55"/>
      <c r="C37015" s="52"/>
      <c r="D37015" s="56"/>
      <c r="F37015"/>
    </row>
    <row r="37016" spans="2:6" x14ac:dyDescent="0.25">
      <c r="B37016" s="55"/>
      <c r="C37016" s="52"/>
      <c r="D37016" s="56"/>
      <c r="F37016"/>
    </row>
    <row r="37017" spans="2:6" x14ac:dyDescent="0.25">
      <c r="B37017" s="55"/>
      <c r="C37017" s="52"/>
      <c r="D37017" s="56"/>
      <c r="F37017"/>
    </row>
    <row r="37018" spans="2:6" x14ac:dyDescent="0.25">
      <c r="B37018" s="55"/>
      <c r="C37018" s="52"/>
      <c r="D37018" s="56"/>
      <c r="F37018"/>
    </row>
    <row r="37019" spans="2:6" x14ac:dyDescent="0.25">
      <c r="B37019" s="55"/>
      <c r="C37019" s="52"/>
      <c r="D37019" s="56"/>
      <c r="F37019"/>
    </row>
    <row r="37020" spans="2:6" x14ac:dyDescent="0.25">
      <c r="B37020" s="55"/>
      <c r="C37020" s="52"/>
      <c r="D37020" s="56"/>
      <c r="F37020"/>
    </row>
    <row r="37021" spans="2:6" x14ac:dyDescent="0.25">
      <c r="B37021" s="55"/>
      <c r="C37021" s="52"/>
      <c r="D37021" s="56"/>
      <c r="F37021"/>
    </row>
    <row r="37022" spans="2:6" x14ac:dyDescent="0.25">
      <c r="B37022" s="55"/>
      <c r="C37022" s="52"/>
      <c r="D37022" s="56"/>
      <c r="F37022"/>
    </row>
    <row r="37023" spans="2:6" x14ac:dyDescent="0.25">
      <c r="B37023" s="55"/>
      <c r="C37023" s="52"/>
      <c r="D37023" s="56"/>
      <c r="F37023"/>
    </row>
    <row r="37024" spans="2:6" x14ac:dyDescent="0.25">
      <c r="B37024" s="55"/>
      <c r="C37024" s="52"/>
      <c r="D37024" s="56"/>
      <c r="F37024"/>
    </row>
    <row r="37025" spans="2:6" x14ac:dyDescent="0.25">
      <c r="B37025" s="55"/>
      <c r="C37025" s="52"/>
      <c r="D37025" s="56"/>
      <c r="F37025"/>
    </row>
    <row r="37026" spans="2:6" x14ac:dyDescent="0.25">
      <c r="B37026" s="55"/>
      <c r="C37026" s="52"/>
      <c r="D37026" s="56"/>
      <c r="F37026"/>
    </row>
    <row r="37027" spans="2:6" x14ac:dyDescent="0.25">
      <c r="B37027" s="55"/>
      <c r="C37027" s="52"/>
      <c r="D37027" s="56"/>
      <c r="F37027"/>
    </row>
    <row r="37028" spans="2:6" x14ac:dyDescent="0.25">
      <c r="B37028" s="55"/>
      <c r="C37028" s="52"/>
      <c r="D37028" s="56"/>
      <c r="F37028"/>
    </row>
    <row r="37029" spans="2:6" x14ac:dyDescent="0.25">
      <c r="B37029" s="55"/>
      <c r="C37029" s="52"/>
      <c r="D37029" s="56"/>
      <c r="F37029"/>
    </row>
    <row r="37030" spans="2:6" x14ac:dyDescent="0.25">
      <c r="B37030" s="55"/>
      <c r="C37030" s="52"/>
      <c r="D37030" s="56"/>
      <c r="F37030"/>
    </row>
    <row r="37031" spans="2:6" x14ac:dyDescent="0.25">
      <c r="B37031" s="55"/>
      <c r="C37031" s="52"/>
      <c r="D37031" s="56"/>
      <c r="F37031"/>
    </row>
    <row r="37032" spans="2:6" x14ac:dyDescent="0.25">
      <c r="B37032" s="55"/>
      <c r="C37032" s="52"/>
      <c r="D37032" s="56"/>
      <c r="F37032"/>
    </row>
    <row r="37033" spans="2:6" x14ac:dyDescent="0.25">
      <c r="B37033" s="55"/>
      <c r="C37033" s="52"/>
      <c r="D37033" s="56"/>
      <c r="F37033"/>
    </row>
    <row r="37034" spans="2:6" x14ac:dyDescent="0.25">
      <c r="B37034" s="55"/>
      <c r="C37034" s="52"/>
      <c r="D37034" s="56"/>
      <c r="F37034"/>
    </row>
    <row r="37035" spans="2:6" x14ac:dyDescent="0.25">
      <c r="B37035" s="55"/>
      <c r="C37035" s="52"/>
      <c r="D37035" s="56"/>
      <c r="F37035"/>
    </row>
    <row r="37036" spans="2:6" x14ac:dyDescent="0.25">
      <c r="B37036" s="55"/>
      <c r="C37036" s="52"/>
      <c r="D37036" s="56"/>
      <c r="F37036"/>
    </row>
    <row r="37037" spans="2:6" x14ac:dyDescent="0.25">
      <c r="B37037" s="55"/>
      <c r="C37037" s="52"/>
      <c r="D37037" s="56"/>
      <c r="F37037"/>
    </row>
    <row r="37038" spans="2:6" x14ac:dyDescent="0.25">
      <c r="B37038" s="55"/>
      <c r="C37038" s="52"/>
      <c r="D37038" s="56"/>
      <c r="F37038"/>
    </row>
    <row r="37039" spans="2:6" x14ac:dyDescent="0.25">
      <c r="B37039" s="55"/>
      <c r="C37039" s="52"/>
      <c r="D37039" s="56"/>
      <c r="F37039"/>
    </row>
    <row r="37040" spans="2:6" x14ac:dyDescent="0.25">
      <c r="B37040" s="55"/>
      <c r="C37040" s="52"/>
      <c r="D37040" s="56"/>
      <c r="F37040"/>
    </row>
    <row r="37041" spans="2:6" x14ac:dyDescent="0.25">
      <c r="B37041" s="55"/>
      <c r="C37041" s="52"/>
      <c r="D37041" s="56"/>
      <c r="F37041"/>
    </row>
    <row r="37042" spans="2:6" x14ac:dyDescent="0.25">
      <c r="B37042" s="55"/>
      <c r="C37042" s="52"/>
      <c r="D37042" s="56"/>
      <c r="F37042"/>
    </row>
    <row r="37043" spans="2:6" x14ac:dyDescent="0.25">
      <c r="B37043" s="55"/>
      <c r="C37043" s="52"/>
      <c r="D37043" s="56"/>
      <c r="F37043"/>
    </row>
    <row r="37044" spans="2:6" x14ac:dyDescent="0.25">
      <c r="B37044" s="55"/>
      <c r="C37044" s="52"/>
      <c r="D37044" s="56"/>
      <c r="F37044"/>
    </row>
    <row r="37045" spans="2:6" x14ac:dyDescent="0.25">
      <c r="B37045" s="55"/>
      <c r="C37045" s="52"/>
      <c r="D37045" s="56"/>
      <c r="F37045"/>
    </row>
    <row r="37046" spans="2:6" x14ac:dyDescent="0.25">
      <c r="B37046" s="55"/>
      <c r="C37046" s="52"/>
      <c r="D37046" s="56"/>
      <c r="F37046"/>
    </row>
    <row r="37047" spans="2:6" x14ac:dyDescent="0.25">
      <c r="B37047" s="55"/>
      <c r="C37047" s="52"/>
      <c r="D37047" s="56"/>
      <c r="F37047"/>
    </row>
    <row r="37048" spans="2:6" x14ac:dyDescent="0.25">
      <c r="B37048" s="55"/>
      <c r="C37048" s="52"/>
      <c r="D37048" s="56"/>
      <c r="F37048"/>
    </row>
    <row r="37049" spans="2:6" x14ac:dyDescent="0.25">
      <c r="B37049" s="55"/>
      <c r="C37049" s="52"/>
      <c r="D37049" s="56"/>
      <c r="F37049"/>
    </row>
    <row r="37050" spans="2:6" x14ac:dyDescent="0.25">
      <c r="B37050" s="55"/>
      <c r="C37050" s="52"/>
      <c r="D37050" s="56"/>
      <c r="F37050"/>
    </row>
    <row r="37051" spans="2:6" x14ac:dyDescent="0.25">
      <c r="B37051" s="55"/>
      <c r="C37051" s="52"/>
      <c r="D37051" s="56"/>
      <c r="F37051"/>
    </row>
    <row r="37052" spans="2:6" x14ac:dyDescent="0.25">
      <c r="B37052" s="55"/>
      <c r="C37052" s="52"/>
      <c r="D37052" s="56"/>
      <c r="F37052"/>
    </row>
    <row r="37053" spans="2:6" x14ac:dyDescent="0.25">
      <c r="B37053" s="55"/>
      <c r="C37053" s="52"/>
      <c r="D37053" s="56"/>
      <c r="F37053"/>
    </row>
    <row r="37054" spans="2:6" x14ac:dyDescent="0.25">
      <c r="B37054" s="55"/>
      <c r="C37054" s="52"/>
      <c r="D37054" s="56"/>
      <c r="F37054"/>
    </row>
    <row r="37055" spans="2:6" x14ac:dyDescent="0.25">
      <c r="B37055" s="55"/>
      <c r="C37055" s="52"/>
      <c r="D37055" s="56"/>
      <c r="F37055"/>
    </row>
    <row r="37056" spans="2:6" x14ac:dyDescent="0.25">
      <c r="B37056" s="55"/>
      <c r="C37056" s="52"/>
      <c r="D37056" s="56"/>
      <c r="F37056"/>
    </row>
    <row r="37057" spans="2:6" x14ac:dyDescent="0.25">
      <c r="B37057" s="55"/>
      <c r="C37057" s="52"/>
      <c r="D37057" s="56"/>
      <c r="F37057"/>
    </row>
    <row r="37058" spans="2:6" x14ac:dyDescent="0.25">
      <c r="B37058" s="55"/>
      <c r="C37058" s="52"/>
      <c r="D37058" s="56"/>
      <c r="F37058"/>
    </row>
    <row r="37059" spans="2:6" x14ac:dyDescent="0.25">
      <c r="B37059" s="55"/>
      <c r="C37059" s="52"/>
      <c r="D37059" s="56"/>
      <c r="F37059"/>
    </row>
    <row r="37060" spans="2:6" x14ac:dyDescent="0.25">
      <c r="B37060" s="55"/>
      <c r="C37060" s="52"/>
      <c r="D37060" s="56"/>
      <c r="F37060"/>
    </row>
    <row r="37061" spans="2:6" x14ac:dyDescent="0.25">
      <c r="B37061" s="55"/>
      <c r="C37061" s="52"/>
      <c r="D37061" s="56"/>
      <c r="F37061"/>
    </row>
    <row r="37062" spans="2:6" x14ac:dyDescent="0.25">
      <c r="B37062" s="55"/>
      <c r="C37062" s="52"/>
      <c r="D37062" s="56"/>
      <c r="F37062"/>
    </row>
    <row r="37063" spans="2:6" x14ac:dyDescent="0.25">
      <c r="B37063" s="55"/>
      <c r="C37063" s="52"/>
      <c r="D37063" s="56"/>
      <c r="F37063"/>
    </row>
    <row r="37064" spans="2:6" x14ac:dyDescent="0.25">
      <c r="B37064" s="55"/>
      <c r="C37064" s="52"/>
      <c r="D37064" s="56"/>
      <c r="F37064"/>
    </row>
    <row r="37065" spans="2:6" x14ac:dyDescent="0.25">
      <c r="B37065" s="55"/>
      <c r="C37065" s="52"/>
      <c r="D37065" s="56"/>
      <c r="F37065"/>
    </row>
    <row r="37066" spans="2:6" x14ac:dyDescent="0.25">
      <c r="B37066" s="55"/>
      <c r="C37066" s="52"/>
      <c r="D37066" s="56"/>
      <c r="F37066"/>
    </row>
    <row r="37067" spans="2:6" x14ac:dyDescent="0.25">
      <c r="B37067" s="55"/>
      <c r="C37067" s="52"/>
      <c r="D37067" s="56"/>
      <c r="F37067"/>
    </row>
    <row r="37068" spans="2:6" x14ac:dyDescent="0.25">
      <c r="B37068" s="55"/>
      <c r="C37068" s="52"/>
      <c r="D37068" s="56"/>
      <c r="F37068"/>
    </row>
    <row r="37069" spans="2:6" x14ac:dyDescent="0.25">
      <c r="B37069" s="55"/>
      <c r="C37069" s="52"/>
      <c r="D37069" s="56"/>
      <c r="F37069"/>
    </row>
    <row r="37070" spans="2:6" x14ac:dyDescent="0.25">
      <c r="B37070" s="55"/>
      <c r="C37070" s="52"/>
      <c r="D37070" s="56"/>
      <c r="F37070"/>
    </row>
    <row r="37071" spans="2:6" x14ac:dyDescent="0.25">
      <c r="B37071" s="55"/>
      <c r="C37071" s="52"/>
      <c r="D37071" s="56"/>
      <c r="F37071"/>
    </row>
    <row r="37072" spans="2:6" x14ac:dyDescent="0.25">
      <c r="B37072" s="55"/>
      <c r="C37072" s="52"/>
      <c r="D37072" s="56"/>
      <c r="F37072"/>
    </row>
    <row r="37073" spans="2:6" x14ac:dyDescent="0.25">
      <c r="B37073" s="55"/>
      <c r="C37073" s="52"/>
      <c r="D37073" s="56"/>
      <c r="F37073"/>
    </row>
    <row r="37074" spans="2:6" x14ac:dyDescent="0.25">
      <c r="B37074" s="55"/>
      <c r="C37074" s="52"/>
      <c r="D37074" s="56"/>
      <c r="F37074"/>
    </row>
    <row r="37075" spans="2:6" x14ac:dyDescent="0.25">
      <c r="B37075" s="55"/>
      <c r="C37075" s="52"/>
      <c r="D37075" s="56"/>
      <c r="F37075"/>
    </row>
    <row r="37076" spans="2:6" x14ac:dyDescent="0.25">
      <c r="B37076" s="55"/>
      <c r="C37076" s="52"/>
      <c r="D37076" s="56"/>
      <c r="F37076"/>
    </row>
    <row r="37077" spans="2:6" x14ac:dyDescent="0.25">
      <c r="B37077" s="55"/>
      <c r="C37077" s="52"/>
      <c r="D37077" s="56"/>
      <c r="F37077"/>
    </row>
    <row r="37078" spans="2:6" x14ac:dyDescent="0.25">
      <c r="B37078" s="55"/>
      <c r="C37078" s="52"/>
      <c r="D37078" s="56"/>
      <c r="F37078"/>
    </row>
    <row r="37079" spans="2:6" x14ac:dyDescent="0.25">
      <c r="B37079" s="55"/>
      <c r="C37079" s="52"/>
      <c r="D37079" s="56"/>
      <c r="F37079"/>
    </row>
    <row r="37080" spans="2:6" x14ac:dyDescent="0.25">
      <c r="B37080" s="55"/>
      <c r="C37080" s="52"/>
      <c r="D37080" s="56"/>
      <c r="F37080"/>
    </row>
    <row r="37081" spans="2:6" x14ac:dyDescent="0.25">
      <c r="B37081" s="55"/>
      <c r="C37081" s="52"/>
      <c r="D37081" s="56"/>
      <c r="F37081"/>
    </row>
    <row r="37082" spans="2:6" x14ac:dyDescent="0.25">
      <c r="B37082" s="55"/>
      <c r="C37082" s="52"/>
      <c r="D37082" s="56"/>
      <c r="F37082"/>
    </row>
    <row r="37083" spans="2:6" x14ac:dyDescent="0.25">
      <c r="B37083" s="55"/>
      <c r="C37083" s="52"/>
      <c r="D37083" s="56"/>
      <c r="F37083"/>
    </row>
    <row r="37084" spans="2:6" x14ac:dyDescent="0.25">
      <c r="B37084" s="55"/>
      <c r="C37084" s="52"/>
      <c r="D37084" s="56"/>
      <c r="F37084"/>
    </row>
    <row r="37085" spans="2:6" x14ac:dyDescent="0.25">
      <c r="B37085" s="55"/>
      <c r="C37085" s="52"/>
      <c r="D37085" s="56"/>
      <c r="F37085"/>
    </row>
    <row r="37086" spans="2:6" x14ac:dyDescent="0.25">
      <c r="B37086" s="55"/>
      <c r="C37086" s="52"/>
      <c r="D37086" s="56"/>
      <c r="F37086"/>
    </row>
    <row r="37087" spans="2:6" x14ac:dyDescent="0.25">
      <c r="B37087" s="55"/>
      <c r="C37087" s="52"/>
      <c r="D37087" s="56"/>
      <c r="F37087"/>
    </row>
    <row r="37088" spans="2:6" x14ac:dyDescent="0.25">
      <c r="B37088" s="55"/>
      <c r="C37088" s="52"/>
      <c r="D37088" s="56"/>
      <c r="F37088"/>
    </row>
    <row r="37089" spans="2:6" x14ac:dyDescent="0.25">
      <c r="B37089" s="55"/>
      <c r="C37089" s="52"/>
      <c r="D37089" s="56"/>
      <c r="F37089"/>
    </row>
    <row r="37090" spans="2:6" x14ac:dyDescent="0.25">
      <c r="B37090" s="55"/>
      <c r="C37090" s="52"/>
      <c r="D37090" s="56"/>
      <c r="F37090"/>
    </row>
    <row r="37091" spans="2:6" x14ac:dyDescent="0.25">
      <c r="B37091" s="55"/>
      <c r="C37091" s="52"/>
      <c r="D37091" s="56"/>
      <c r="F37091"/>
    </row>
    <row r="37092" spans="2:6" x14ac:dyDescent="0.25">
      <c r="B37092" s="55"/>
      <c r="C37092" s="52"/>
      <c r="D37092" s="56"/>
      <c r="F37092"/>
    </row>
    <row r="37093" spans="2:6" x14ac:dyDescent="0.25">
      <c r="B37093" s="55"/>
      <c r="C37093" s="52"/>
      <c r="D37093" s="56"/>
      <c r="F37093"/>
    </row>
    <row r="37094" spans="2:6" x14ac:dyDescent="0.25">
      <c r="B37094" s="55"/>
      <c r="C37094" s="52"/>
      <c r="D37094" s="56"/>
      <c r="F37094"/>
    </row>
    <row r="37095" spans="2:6" x14ac:dyDescent="0.25">
      <c r="B37095" s="55"/>
      <c r="C37095" s="52"/>
      <c r="D37095" s="56"/>
      <c r="F37095"/>
    </row>
    <row r="37096" spans="2:6" x14ac:dyDescent="0.25">
      <c r="B37096" s="55"/>
      <c r="C37096" s="52"/>
      <c r="D37096" s="56"/>
      <c r="F37096"/>
    </row>
    <row r="37097" spans="2:6" x14ac:dyDescent="0.25">
      <c r="B37097" s="55"/>
      <c r="C37097" s="52"/>
      <c r="D37097" s="56"/>
      <c r="F37097"/>
    </row>
    <row r="37098" spans="2:6" x14ac:dyDescent="0.25">
      <c r="B37098" s="55"/>
      <c r="C37098" s="52"/>
      <c r="D37098" s="56"/>
      <c r="F37098"/>
    </row>
    <row r="37099" spans="2:6" x14ac:dyDescent="0.25">
      <c r="B37099" s="55"/>
      <c r="C37099" s="52"/>
      <c r="D37099" s="56"/>
      <c r="F37099"/>
    </row>
    <row r="37100" spans="2:6" x14ac:dyDescent="0.25">
      <c r="B37100" s="55"/>
      <c r="C37100" s="52"/>
      <c r="D37100" s="56"/>
      <c r="F37100"/>
    </row>
    <row r="37101" spans="2:6" x14ac:dyDescent="0.25">
      <c r="B37101" s="55"/>
      <c r="C37101" s="52"/>
      <c r="D37101" s="56"/>
      <c r="F37101"/>
    </row>
    <row r="37102" spans="2:6" x14ac:dyDescent="0.25">
      <c r="B37102" s="55"/>
      <c r="C37102" s="52"/>
      <c r="D37102" s="56"/>
      <c r="F37102"/>
    </row>
    <row r="37103" spans="2:6" x14ac:dyDescent="0.25">
      <c r="B37103" s="55"/>
      <c r="C37103" s="52"/>
      <c r="D37103" s="56"/>
      <c r="F37103"/>
    </row>
    <row r="37104" spans="2:6" x14ac:dyDescent="0.25">
      <c r="B37104" s="55"/>
      <c r="C37104" s="52"/>
      <c r="D37104" s="56"/>
      <c r="F37104"/>
    </row>
    <row r="37105" spans="2:6" x14ac:dyDescent="0.25">
      <c r="B37105" s="55"/>
      <c r="C37105" s="52"/>
      <c r="D37105" s="56"/>
      <c r="F37105"/>
    </row>
    <row r="37106" spans="2:6" x14ac:dyDescent="0.25">
      <c r="B37106" s="55"/>
      <c r="C37106" s="52"/>
      <c r="D37106" s="56"/>
      <c r="F37106"/>
    </row>
    <row r="37107" spans="2:6" x14ac:dyDescent="0.25">
      <c r="B37107" s="55"/>
      <c r="C37107" s="52"/>
      <c r="D37107" s="56"/>
      <c r="F37107"/>
    </row>
    <row r="37108" spans="2:6" x14ac:dyDescent="0.25">
      <c r="B37108" s="55"/>
      <c r="C37108" s="52"/>
      <c r="D37108" s="56"/>
      <c r="F37108"/>
    </row>
    <row r="37109" spans="2:6" x14ac:dyDescent="0.25">
      <c r="B37109" s="55"/>
      <c r="C37109" s="52"/>
      <c r="D37109" s="56"/>
      <c r="F37109"/>
    </row>
    <row r="37110" spans="2:6" x14ac:dyDescent="0.25">
      <c r="B37110" s="55"/>
      <c r="C37110" s="52"/>
      <c r="D37110" s="56"/>
      <c r="F37110"/>
    </row>
    <row r="37111" spans="2:6" x14ac:dyDescent="0.25">
      <c r="B37111" s="55"/>
      <c r="C37111" s="52"/>
      <c r="D37111" s="56"/>
      <c r="F37111"/>
    </row>
    <row r="37112" spans="2:6" x14ac:dyDescent="0.25">
      <c r="B37112" s="55"/>
      <c r="C37112" s="52"/>
      <c r="D37112" s="56"/>
      <c r="F37112"/>
    </row>
    <row r="37113" spans="2:6" x14ac:dyDescent="0.25">
      <c r="B37113" s="55"/>
      <c r="C37113" s="52"/>
      <c r="D37113" s="56"/>
      <c r="F37113"/>
    </row>
    <row r="37114" spans="2:6" x14ac:dyDescent="0.25">
      <c r="B37114" s="55"/>
      <c r="C37114" s="52"/>
      <c r="D37114" s="56"/>
      <c r="F37114"/>
    </row>
    <row r="37115" spans="2:6" x14ac:dyDescent="0.25">
      <c r="B37115" s="55"/>
      <c r="C37115" s="52"/>
      <c r="D37115" s="56"/>
      <c r="F37115"/>
    </row>
    <row r="37116" spans="2:6" x14ac:dyDescent="0.25">
      <c r="B37116" s="55"/>
      <c r="C37116" s="52"/>
      <c r="D37116" s="56"/>
      <c r="F37116"/>
    </row>
    <row r="37117" spans="2:6" x14ac:dyDescent="0.25">
      <c r="B37117" s="55"/>
      <c r="C37117" s="52"/>
      <c r="D37117" s="56"/>
      <c r="F37117"/>
    </row>
    <row r="37118" spans="2:6" x14ac:dyDescent="0.25">
      <c r="B37118" s="55"/>
      <c r="C37118" s="52"/>
      <c r="D37118" s="56"/>
      <c r="F37118"/>
    </row>
    <row r="37119" spans="2:6" x14ac:dyDescent="0.25">
      <c r="B37119" s="55"/>
      <c r="C37119" s="52"/>
      <c r="D37119" s="56"/>
      <c r="F37119"/>
    </row>
    <row r="37120" spans="2:6" x14ac:dyDescent="0.25">
      <c r="B37120" s="55"/>
      <c r="C37120" s="52"/>
      <c r="D37120" s="56"/>
      <c r="F37120"/>
    </row>
    <row r="37121" spans="2:6" x14ac:dyDescent="0.25">
      <c r="B37121" s="55"/>
      <c r="C37121" s="52"/>
      <c r="D37121" s="56"/>
      <c r="F37121"/>
    </row>
    <row r="37122" spans="2:6" x14ac:dyDescent="0.25">
      <c r="B37122" s="55"/>
      <c r="C37122" s="52"/>
      <c r="D37122" s="56"/>
      <c r="F37122"/>
    </row>
    <row r="37123" spans="2:6" x14ac:dyDescent="0.25">
      <c r="B37123" s="55"/>
      <c r="C37123" s="52"/>
      <c r="D37123" s="56"/>
      <c r="F37123"/>
    </row>
    <row r="37124" spans="2:6" x14ac:dyDescent="0.25">
      <c r="B37124" s="55"/>
      <c r="C37124" s="52"/>
      <c r="D37124" s="56"/>
      <c r="F37124"/>
    </row>
    <row r="37125" spans="2:6" x14ac:dyDescent="0.25">
      <c r="B37125" s="55"/>
      <c r="C37125" s="52"/>
      <c r="D37125" s="56"/>
      <c r="F37125"/>
    </row>
    <row r="37126" spans="2:6" x14ac:dyDescent="0.25">
      <c r="B37126" s="55"/>
      <c r="C37126" s="52"/>
      <c r="D37126" s="56"/>
      <c r="F37126"/>
    </row>
    <row r="37127" spans="2:6" x14ac:dyDescent="0.25">
      <c r="B37127" s="55"/>
      <c r="C37127" s="52"/>
      <c r="D37127" s="56"/>
      <c r="F37127"/>
    </row>
    <row r="37128" spans="2:6" x14ac:dyDescent="0.25">
      <c r="B37128" s="55"/>
      <c r="C37128" s="52"/>
      <c r="D37128" s="56"/>
      <c r="F37128"/>
    </row>
    <row r="37129" spans="2:6" x14ac:dyDescent="0.25">
      <c r="B37129" s="55"/>
      <c r="C37129" s="52"/>
      <c r="D37129" s="56"/>
      <c r="F37129"/>
    </row>
    <row r="37130" spans="2:6" x14ac:dyDescent="0.25">
      <c r="B37130" s="55"/>
      <c r="C37130" s="52"/>
      <c r="D37130" s="56"/>
      <c r="F37130"/>
    </row>
    <row r="37131" spans="2:6" x14ac:dyDescent="0.25">
      <c r="B37131" s="55"/>
      <c r="C37131" s="52"/>
      <c r="D37131" s="56"/>
      <c r="F37131"/>
    </row>
    <row r="37132" spans="2:6" x14ac:dyDescent="0.25">
      <c r="B37132" s="55"/>
      <c r="C37132" s="52"/>
      <c r="D37132" s="56"/>
      <c r="F37132"/>
    </row>
    <row r="37133" spans="2:6" x14ac:dyDescent="0.25">
      <c r="B37133" s="55"/>
      <c r="C37133" s="52"/>
      <c r="D37133" s="56"/>
      <c r="F37133"/>
    </row>
    <row r="37134" spans="2:6" x14ac:dyDescent="0.25">
      <c r="B37134" s="55"/>
      <c r="C37134" s="52"/>
      <c r="D37134" s="56"/>
      <c r="F37134"/>
    </row>
    <row r="37135" spans="2:6" x14ac:dyDescent="0.25">
      <c r="B37135" s="55"/>
      <c r="C37135" s="52"/>
      <c r="D37135" s="56"/>
      <c r="F37135"/>
    </row>
    <row r="37136" spans="2:6" x14ac:dyDescent="0.25">
      <c r="B37136" s="55"/>
      <c r="C37136" s="52"/>
      <c r="D37136" s="56"/>
      <c r="F37136"/>
    </row>
    <row r="37137" spans="2:6" x14ac:dyDescent="0.25">
      <c r="B37137" s="55"/>
      <c r="C37137" s="52"/>
      <c r="D37137" s="56"/>
      <c r="F37137"/>
    </row>
    <row r="37138" spans="2:6" x14ac:dyDescent="0.25">
      <c r="B37138" s="55"/>
      <c r="C37138" s="52"/>
      <c r="D37138" s="56"/>
      <c r="F37138"/>
    </row>
    <row r="37139" spans="2:6" x14ac:dyDescent="0.25">
      <c r="B37139" s="55"/>
      <c r="C37139" s="52"/>
      <c r="D37139" s="56"/>
      <c r="F37139"/>
    </row>
    <row r="37140" spans="2:6" x14ac:dyDescent="0.25">
      <c r="B37140" s="55"/>
      <c r="C37140" s="52"/>
      <c r="D37140" s="56"/>
      <c r="F37140"/>
    </row>
    <row r="37141" spans="2:6" x14ac:dyDescent="0.25">
      <c r="B37141" s="55"/>
      <c r="C37141" s="52"/>
      <c r="D37141" s="56"/>
      <c r="F37141"/>
    </row>
    <row r="37142" spans="2:6" x14ac:dyDescent="0.25">
      <c r="B37142" s="55"/>
      <c r="C37142" s="52"/>
      <c r="D37142" s="56"/>
      <c r="F37142"/>
    </row>
    <row r="37143" spans="2:6" x14ac:dyDescent="0.25">
      <c r="B37143" s="55"/>
      <c r="C37143" s="52"/>
      <c r="D37143" s="56"/>
      <c r="F37143"/>
    </row>
    <row r="37144" spans="2:6" x14ac:dyDescent="0.25">
      <c r="B37144" s="55"/>
      <c r="C37144" s="52"/>
      <c r="D37144" s="56"/>
      <c r="F37144"/>
    </row>
    <row r="37145" spans="2:6" x14ac:dyDescent="0.25">
      <c r="B37145" s="55"/>
      <c r="C37145" s="52"/>
      <c r="D37145" s="56"/>
      <c r="F37145"/>
    </row>
    <row r="37146" spans="2:6" x14ac:dyDescent="0.25">
      <c r="B37146" s="55"/>
      <c r="C37146" s="52"/>
      <c r="D37146" s="56"/>
      <c r="F37146"/>
    </row>
    <row r="37147" spans="2:6" x14ac:dyDescent="0.25">
      <c r="B37147" s="55"/>
      <c r="C37147" s="52"/>
      <c r="D37147" s="56"/>
      <c r="F37147"/>
    </row>
    <row r="37148" spans="2:6" x14ac:dyDescent="0.25">
      <c r="B37148" s="55"/>
      <c r="C37148" s="52"/>
      <c r="D37148" s="56"/>
      <c r="F37148"/>
    </row>
    <row r="37149" spans="2:6" x14ac:dyDescent="0.25">
      <c r="B37149" s="55"/>
      <c r="C37149" s="52"/>
      <c r="D37149" s="56"/>
      <c r="F37149"/>
    </row>
    <row r="37150" spans="2:6" x14ac:dyDescent="0.25">
      <c r="B37150" s="55"/>
      <c r="C37150" s="52"/>
      <c r="D37150" s="56"/>
      <c r="F37150"/>
    </row>
    <row r="37151" spans="2:6" x14ac:dyDescent="0.25">
      <c r="B37151" s="55"/>
      <c r="C37151" s="52"/>
      <c r="D37151" s="56"/>
      <c r="F37151"/>
    </row>
    <row r="37152" spans="2:6" x14ac:dyDescent="0.25">
      <c r="B37152" s="55"/>
      <c r="C37152" s="52"/>
      <c r="D37152" s="56"/>
      <c r="F37152"/>
    </row>
    <row r="37153" spans="2:6" x14ac:dyDescent="0.25">
      <c r="B37153" s="55"/>
      <c r="C37153" s="52"/>
      <c r="D37153" s="56"/>
      <c r="F37153"/>
    </row>
    <row r="37154" spans="2:6" x14ac:dyDescent="0.25">
      <c r="B37154" s="55"/>
      <c r="C37154" s="52"/>
      <c r="D37154" s="56"/>
      <c r="F37154"/>
    </row>
    <row r="37155" spans="2:6" x14ac:dyDescent="0.25">
      <c r="B37155" s="55"/>
      <c r="C37155" s="52"/>
      <c r="D37155" s="56"/>
      <c r="F37155"/>
    </row>
    <row r="37156" spans="2:6" x14ac:dyDescent="0.25">
      <c r="B37156" s="55"/>
      <c r="C37156" s="52"/>
      <c r="D37156" s="56"/>
      <c r="F37156"/>
    </row>
    <row r="37157" spans="2:6" x14ac:dyDescent="0.25">
      <c r="B37157" s="55"/>
      <c r="C37157" s="52"/>
      <c r="D37157" s="56"/>
      <c r="F37157"/>
    </row>
    <row r="37158" spans="2:6" x14ac:dyDescent="0.25">
      <c r="B37158" s="55"/>
      <c r="C37158" s="52"/>
      <c r="D37158" s="56"/>
      <c r="F37158"/>
    </row>
    <row r="37159" spans="2:6" x14ac:dyDescent="0.25">
      <c r="B37159" s="55"/>
      <c r="C37159" s="52"/>
      <c r="D37159" s="56"/>
      <c r="F37159"/>
    </row>
    <row r="37160" spans="2:6" x14ac:dyDescent="0.25">
      <c r="B37160" s="55"/>
      <c r="C37160" s="52"/>
      <c r="D37160" s="56"/>
      <c r="F37160"/>
    </row>
    <row r="37161" spans="2:6" x14ac:dyDescent="0.25">
      <c r="B37161" s="55"/>
      <c r="C37161" s="52"/>
      <c r="D37161" s="56"/>
      <c r="F37161"/>
    </row>
    <row r="37162" spans="2:6" x14ac:dyDescent="0.25">
      <c r="B37162" s="55"/>
      <c r="C37162" s="52"/>
      <c r="D37162" s="56"/>
      <c r="F37162"/>
    </row>
    <row r="37163" spans="2:6" x14ac:dyDescent="0.25">
      <c r="B37163" s="55"/>
      <c r="C37163" s="52"/>
      <c r="D37163" s="56"/>
      <c r="F37163"/>
    </row>
    <row r="37164" spans="2:6" x14ac:dyDescent="0.25">
      <c r="B37164" s="55"/>
      <c r="C37164" s="52"/>
      <c r="D37164" s="56"/>
      <c r="F37164"/>
    </row>
    <row r="37165" spans="2:6" x14ac:dyDescent="0.25">
      <c r="B37165" s="55"/>
      <c r="C37165" s="52"/>
      <c r="D37165" s="56"/>
      <c r="F37165"/>
    </row>
    <row r="37166" spans="2:6" x14ac:dyDescent="0.25">
      <c r="B37166" s="55"/>
      <c r="C37166" s="52"/>
      <c r="D37166" s="56"/>
      <c r="F37166"/>
    </row>
    <row r="37167" spans="2:6" x14ac:dyDescent="0.25">
      <c r="B37167" s="55"/>
      <c r="C37167" s="52"/>
      <c r="D37167" s="56"/>
      <c r="F37167"/>
    </row>
    <row r="37168" spans="2:6" x14ac:dyDescent="0.25">
      <c r="B37168" s="55"/>
      <c r="C37168" s="52"/>
      <c r="D37168" s="56"/>
      <c r="F37168"/>
    </row>
    <row r="37169" spans="2:6" x14ac:dyDescent="0.25">
      <c r="B37169" s="55"/>
      <c r="C37169" s="52"/>
      <c r="D37169" s="56"/>
      <c r="F37169"/>
    </row>
    <row r="37170" spans="2:6" x14ac:dyDescent="0.25">
      <c r="B37170" s="55"/>
      <c r="C37170" s="52"/>
      <c r="D37170" s="56"/>
      <c r="F37170"/>
    </row>
    <row r="37171" spans="2:6" x14ac:dyDescent="0.25">
      <c r="B37171" s="55"/>
      <c r="C37171" s="52"/>
      <c r="D37171" s="56"/>
      <c r="F37171"/>
    </row>
    <row r="37172" spans="2:6" x14ac:dyDescent="0.25">
      <c r="B37172" s="55"/>
      <c r="C37172" s="52"/>
      <c r="D37172" s="56"/>
      <c r="F37172"/>
    </row>
    <row r="37173" spans="2:6" x14ac:dyDescent="0.25">
      <c r="B37173" s="55"/>
      <c r="C37173" s="52"/>
      <c r="D37173" s="56"/>
      <c r="F37173"/>
    </row>
    <row r="37174" spans="2:6" x14ac:dyDescent="0.25">
      <c r="B37174" s="55"/>
      <c r="C37174" s="52"/>
      <c r="D37174" s="56"/>
      <c r="F37174"/>
    </row>
    <row r="37175" spans="2:6" x14ac:dyDescent="0.25">
      <c r="B37175" s="55"/>
      <c r="C37175" s="52"/>
      <c r="D37175" s="56"/>
      <c r="F37175"/>
    </row>
    <row r="37176" spans="2:6" x14ac:dyDescent="0.25">
      <c r="B37176" s="55"/>
      <c r="C37176" s="52"/>
      <c r="D37176" s="56"/>
      <c r="F37176"/>
    </row>
    <row r="37177" spans="2:6" x14ac:dyDescent="0.25">
      <c r="B37177" s="55"/>
      <c r="C37177" s="52"/>
      <c r="D37177" s="56"/>
      <c r="F37177"/>
    </row>
    <row r="37178" spans="2:6" x14ac:dyDescent="0.25">
      <c r="B37178" s="55"/>
      <c r="C37178" s="52"/>
      <c r="D37178" s="56"/>
      <c r="F37178"/>
    </row>
    <row r="37179" spans="2:6" x14ac:dyDescent="0.25">
      <c r="B37179" s="55"/>
      <c r="C37179" s="52"/>
      <c r="D37179" s="56"/>
      <c r="F37179"/>
    </row>
    <row r="37180" spans="2:6" x14ac:dyDescent="0.25">
      <c r="B37180" s="55"/>
      <c r="C37180" s="52"/>
      <c r="D37180" s="56"/>
      <c r="F37180"/>
    </row>
    <row r="37181" spans="2:6" x14ac:dyDescent="0.25">
      <c r="B37181" s="55"/>
      <c r="C37181" s="52"/>
      <c r="D37181" s="56"/>
      <c r="F37181"/>
    </row>
    <row r="37182" spans="2:6" x14ac:dyDescent="0.25">
      <c r="B37182" s="55"/>
      <c r="C37182" s="52"/>
      <c r="D37182" s="56"/>
      <c r="F37182"/>
    </row>
    <row r="37183" spans="2:6" x14ac:dyDescent="0.25">
      <c r="B37183" s="55"/>
      <c r="C37183" s="52"/>
      <c r="D37183" s="56"/>
      <c r="F37183"/>
    </row>
    <row r="37184" spans="2:6" x14ac:dyDescent="0.25">
      <c r="B37184" s="55"/>
      <c r="C37184" s="52"/>
      <c r="D37184" s="56"/>
      <c r="F37184"/>
    </row>
    <row r="37185" spans="2:6" x14ac:dyDescent="0.25">
      <c r="B37185" s="55"/>
      <c r="C37185" s="52"/>
      <c r="D37185" s="56"/>
      <c r="F37185"/>
    </row>
    <row r="37186" spans="2:6" x14ac:dyDescent="0.25">
      <c r="B37186" s="55"/>
      <c r="C37186" s="52"/>
      <c r="D37186" s="56"/>
      <c r="F37186"/>
    </row>
    <row r="37187" spans="2:6" x14ac:dyDescent="0.25">
      <c r="B37187" s="55"/>
      <c r="C37187" s="52"/>
      <c r="D37187" s="56"/>
      <c r="F37187"/>
    </row>
    <row r="37188" spans="2:6" x14ac:dyDescent="0.25">
      <c r="B37188" s="55"/>
      <c r="C37188" s="52"/>
      <c r="D37188" s="56"/>
      <c r="F37188"/>
    </row>
    <row r="37189" spans="2:6" x14ac:dyDescent="0.25">
      <c r="B37189" s="55"/>
      <c r="C37189" s="52"/>
      <c r="D37189" s="56"/>
      <c r="F37189"/>
    </row>
    <row r="37190" spans="2:6" x14ac:dyDescent="0.25">
      <c r="B37190" s="55"/>
      <c r="C37190" s="52"/>
      <c r="D37190" s="56"/>
      <c r="F37190"/>
    </row>
    <row r="37191" spans="2:6" x14ac:dyDescent="0.25">
      <c r="B37191" s="55"/>
      <c r="C37191" s="52"/>
      <c r="D37191" s="56"/>
      <c r="F37191"/>
    </row>
    <row r="37192" spans="2:6" x14ac:dyDescent="0.25">
      <c r="B37192" s="55"/>
      <c r="C37192" s="52"/>
      <c r="D37192" s="56"/>
      <c r="F37192"/>
    </row>
    <row r="37193" spans="2:6" x14ac:dyDescent="0.25">
      <c r="B37193" s="55"/>
      <c r="C37193" s="52"/>
      <c r="D37193" s="56"/>
      <c r="F37193"/>
    </row>
    <row r="37194" spans="2:6" x14ac:dyDescent="0.25">
      <c r="B37194" s="55"/>
      <c r="C37194" s="52"/>
      <c r="D37194" s="56"/>
      <c r="F37194"/>
    </row>
    <row r="37195" spans="2:6" x14ac:dyDescent="0.25">
      <c r="B37195" s="55"/>
      <c r="C37195" s="52"/>
      <c r="D37195" s="56"/>
      <c r="F37195"/>
    </row>
    <row r="37196" spans="2:6" x14ac:dyDescent="0.25">
      <c r="B37196" s="55"/>
      <c r="C37196" s="52"/>
      <c r="D37196" s="56"/>
      <c r="F37196"/>
    </row>
    <row r="37197" spans="2:6" x14ac:dyDescent="0.25">
      <c r="B37197" s="55"/>
      <c r="C37197" s="52"/>
      <c r="D37197" s="56"/>
      <c r="F37197"/>
    </row>
    <row r="37198" spans="2:6" x14ac:dyDescent="0.25">
      <c r="B37198" s="55"/>
      <c r="C37198" s="52"/>
      <c r="D37198" s="56"/>
      <c r="F37198"/>
    </row>
    <row r="37199" spans="2:6" x14ac:dyDescent="0.25">
      <c r="B37199" s="55"/>
      <c r="C37199" s="52"/>
      <c r="D37199" s="56"/>
      <c r="F37199"/>
    </row>
    <row r="37200" spans="2:6" x14ac:dyDescent="0.25">
      <c r="B37200" s="55"/>
      <c r="C37200" s="52"/>
      <c r="D37200" s="56"/>
      <c r="F37200"/>
    </row>
    <row r="37201" spans="2:6" x14ac:dyDescent="0.25">
      <c r="B37201" s="55"/>
      <c r="C37201" s="52"/>
      <c r="D37201" s="56"/>
      <c r="F37201"/>
    </row>
    <row r="37202" spans="2:6" x14ac:dyDescent="0.25">
      <c r="B37202" s="55"/>
      <c r="C37202" s="52"/>
      <c r="D37202" s="56"/>
      <c r="F37202"/>
    </row>
    <row r="37203" spans="2:6" x14ac:dyDescent="0.25">
      <c r="B37203" s="55"/>
      <c r="C37203" s="52"/>
      <c r="D37203" s="56"/>
      <c r="F37203"/>
    </row>
    <row r="37204" spans="2:6" x14ac:dyDescent="0.25">
      <c r="B37204" s="55"/>
      <c r="C37204" s="52"/>
      <c r="D37204" s="56"/>
      <c r="F37204"/>
    </row>
    <row r="37205" spans="2:6" x14ac:dyDescent="0.25">
      <c r="B37205" s="55"/>
      <c r="C37205" s="52"/>
      <c r="D37205" s="56"/>
      <c r="F37205"/>
    </row>
    <row r="37206" spans="2:6" x14ac:dyDescent="0.25">
      <c r="B37206" s="55"/>
      <c r="C37206" s="52"/>
      <c r="D37206" s="56"/>
      <c r="F37206"/>
    </row>
    <row r="37207" spans="2:6" x14ac:dyDescent="0.25">
      <c r="B37207" s="55"/>
      <c r="C37207" s="52"/>
      <c r="D37207" s="56"/>
      <c r="F37207"/>
    </row>
    <row r="37208" spans="2:6" x14ac:dyDescent="0.25">
      <c r="B37208" s="55"/>
      <c r="C37208" s="52"/>
      <c r="D37208" s="56"/>
      <c r="F37208"/>
    </row>
    <row r="37209" spans="2:6" x14ac:dyDescent="0.25">
      <c r="B37209" s="55"/>
      <c r="C37209" s="52"/>
      <c r="D37209" s="56"/>
      <c r="F37209"/>
    </row>
    <row r="37210" spans="2:6" x14ac:dyDescent="0.25">
      <c r="B37210" s="55"/>
      <c r="C37210" s="52"/>
      <c r="D37210" s="56"/>
      <c r="F37210"/>
    </row>
    <row r="37211" spans="2:6" x14ac:dyDescent="0.25">
      <c r="B37211" s="55"/>
      <c r="C37211" s="52"/>
      <c r="D37211" s="56"/>
      <c r="F37211"/>
    </row>
    <row r="37212" spans="2:6" x14ac:dyDescent="0.25">
      <c r="B37212" s="55"/>
      <c r="C37212" s="52"/>
      <c r="D37212" s="56"/>
      <c r="F37212"/>
    </row>
    <row r="37213" spans="2:6" x14ac:dyDescent="0.25">
      <c r="B37213" s="55"/>
      <c r="C37213" s="52"/>
      <c r="D37213" s="56"/>
      <c r="F37213"/>
    </row>
    <row r="37214" spans="2:6" x14ac:dyDescent="0.25">
      <c r="B37214" s="55"/>
      <c r="C37214" s="52"/>
      <c r="D37214" s="56"/>
      <c r="F37214"/>
    </row>
    <row r="37215" spans="2:6" x14ac:dyDescent="0.25">
      <c r="B37215" s="55"/>
      <c r="C37215" s="52"/>
      <c r="D37215" s="56"/>
      <c r="F37215"/>
    </row>
    <row r="37216" spans="2:6" x14ac:dyDescent="0.25">
      <c r="B37216" s="55"/>
      <c r="C37216" s="52"/>
      <c r="D37216" s="56"/>
      <c r="F37216"/>
    </row>
    <row r="37217" spans="2:6" x14ac:dyDescent="0.25">
      <c r="B37217" s="55"/>
      <c r="C37217" s="52"/>
      <c r="D37217" s="56"/>
      <c r="F37217"/>
    </row>
    <row r="37218" spans="2:6" x14ac:dyDescent="0.25">
      <c r="B37218" s="55"/>
      <c r="C37218" s="52"/>
      <c r="D37218" s="56"/>
      <c r="F37218"/>
    </row>
    <row r="37219" spans="2:6" x14ac:dyDescent="0.25">
      <c r="B37219" s="55"/>
      <c r="C37219" s="52"/>
      <c r="D37219" s="56"/>
      <c r="F37219"/>
    </row>
    <row r="37220" spans="2:6" x14ac:dyDescent="0.25">
      <c r="B37220" s="55"/>
      <c r="C37220" s="52"/>
      <c r="D37220" s="56"/>
      <c r="F37220"/>
    </row>
    <row r="37221" spans="2:6" x14ac:dyDescent="0.25">
      <c r="B37221" s="55"/>
      <c r="C37221" s="52"/>
      <c r="D37221" s="56"/>
      <c r="F37221"/>
    </row>
    <row r="37222" spans="2:6" x14ac:dyDescent="0.25">
      <c r="B37222" s="55"/>
      <c r="C37222" s="52"/>
      <c r="D37222" s="56"/>
      <c r="F37222"/>
    </row>
    <row r="37223" spans="2:6" x14ac:dyDescent="0.25">
      <c r="B37223" s="55"/>
      <c r="C37223" s="52"/>
      <c r="D37223" s="56"/>
      <c r="F37223"/>
    </row>
    <row r="37224" spans="2:6" x14ac:dyDescent="0.25">
      <c r="B37224" s="55"/>
      <c r="C37224" s="52"/>
      <c r="D37224" s="56"/>
      <c r="F37224"/>
    </row>
    <row r="37225" spans="2:6" x14ac:dyDescent="0.25">
      <c r="B37225" s="55"/>
      <c r="C37225" s="52"/>
      <c r="D37225" s="56"/>
      <c r="F37225"/>
    </row>
    <row r="37226" spans="2:6" x14ac:dyDescent="0.25">
      <c r="B37226" s="55"/>
      <c r="C37226" s="52"/>
      <c r="D37226" s="56"/>
      <c r="F37226"/>
    </row>
    <row r="37227" spans="2:6" x14ac:dyDescent="0.25">
      <c r="B37227" s="55"/>
      <c r="C37227" s="52"/>
      <c r="D37227" s="56"/>
      <c r="F37227"/>
    </row>
    <row r="37228" spans="2:6" x14ac:dyDescent="0.25">
      <c r="B37228" s="55"/>
      <c r="C37228" s="52"/>
      <c r="D37228" s="56"/>
      <c r="F37228"/>
    </row>
    <row r="37229" spans="2:6" x14ac:dyDescent="0.25">
      <c r="B37229" s="55"/>
      <c r="C37229" s="52"/>
      <c r="D37229" s="56"/>
      <c r="F37229"/>
    </row>
    <row r="37230" spans="2:6" x14ac:dyDescent="0.25">
      <c r="B37230" s="55"/>
      <c r="C37230" s="52"/>
      <c r="D37230" s="56"/>
      <c r="F37230"/>
    </row>
    <row r="37231" spans="2:6" x14ac:dyDescent="0.25">
      <c r="B37231" s="55"/>
      <c r="C37231" s="52"/>
      <c r="D37231" s="56"/>
      <c r="F37231"/>
    </row>
    <row r="37232" spans="2:6" x14ac:dyDescent="0.25">
      <c r="B37232" s="55"/>
      <c r="C37232" s="52"/>
      <c r="D37232" s="56"/>
      <c r="F37232"/>
    </row>
    <row r="37233" spans="2:6" x14ac:dyDescent="0.25">
      <c r="B37233" s="55"/>
      <c r="C37233" s="52"/>
      <c r="D37233" s="56"/>
      <c r="F37233"/>
    </row>
    <row r="37234" spans="2:6" x14ac:dyDescent="0.25">
      <c r="B37234" s="55"/>
      <c r="C37234" s="52"/>
      <c r="D37234" s="56"/>
      <c r="F37234"/>
    </row>
    <row r="37235" spans="2:6" x14ac:dyDescent="0.25">
      <c r="B37235" s="55"/>
      <c r="C37235" s="52"/>
      <c r="D37235" s="56"/>
      <c r="F37235"/>
    </row>
    <row r="37236" spans="2:6" x14ac:dyDescent="0.25">
      <c r="B37236" s="55"/>
      <c r="C37236" s="52"/>
      <c r="D37236" s="56"/>
      <c r="F37236"/>
    </row>
    <row r="37237" spans="2:6" x14ac:dyDescent="0.25">
      <c r="B37237" s="55"/>
      <c r="C37237" s="52"/>
      <c r="D37237" s="56"/>
      <c r="F37237"/>
    </row>
    <row r="37238" spans="2:6" x14ac:dyDescent="0.25">
      <c r="B37238" s="55"/>
      <c r="C37238" s="52"/>
      <c r="D37238" s="56"/>
      <c r="F37238"/>
    </row>
    <row r="37239" spans="2:6" x14ac:dyDescent="0.25">
      <c r="B37239" s="55"/>
      <c r="C37239" s="52"/>
      <c r="D37239" s="56"/>
      <c r="F37239"/>
    </row>
    <row r="37240" spans="2:6" x14ac:dyDescent="0.25">
      <c r="B37240" s="55"/>
      <c r="C37240" s="52"/>
      <c r="D37240" s="56"/>
      <c r="F37240"/>
    </row>
    <row r="37241" spans="2:6" x14ac:dyDescent="0.25">
      <c r="B37241" s="55"/>
      <c r="C37241" s="52"/>
      <c r="D37241" s="56"/>
      <c r="F37241"/>
    </row>
    <row r="37242" spans="2:6" x14ac:dyDescent="0.25">
      <c r="B37242" s="55"/>
      <c r="C37242" s="52"/>
      <c r="D37242" s="56"/>
      <c r="F37242"/>
    </row>
    <row r="37243" spans="2:6" x14ac:dyDescent="0.25">
      <c r="B37243" s="55"/>
      <c r="C37243" s="52"/>
      <c r="D37243" s="56"/>
      <c r="F37243"/>
    </row>
    <row r="37244" spans="2:6" x14ac:dyDescent="0.25">
      <c r="B37244" s="55"/>
      <c r="C37244" s="52"/>
      <c r="D37244" s="56"/>
      <c r="F37244"/>
    </row>
    <row r="37245" spans="2:6" x14ac:dyDescent="0.25">
      <c r="B37245" s="55"/>
      <c r="C37245" s="52"/>
      <c r="D37245" s="56"/>
      <c r="F37245"/>
    </row>
    <row r="37246" spans="2:6" x14ac:dyDescent="0.25">
      <c r="B37246" s="55"/>
      <c r="C37246" s="52"/>
      <c r="D37246" s="56"/>
      <c r="F37246"/>
    </row>
    <row r="37247" spans="2:6" x14ac:dyDescent="0.25">
      <c r="B37247" s="55"/>
      <c r="C37247" s="52"/>
      <c r="D37247" s="56"/>
      <c r="F37247"/>
    </row>
    <row r="37248" spans="2:6" x14ac:dyDescent="0.25">
      <c r="B37248" s="55"/>
      <c r="C37248" s="52"/>
      <c r="D37248" s="56"/>
      <c r="F37248"/>
    </row>
    <row r="37249" spans="2:6" x14ac:dyDescent="0.25">
      <c r="B37249" s="55"/>
      <c r="C37249" s="52"/>
      <c r="D37249" s="56"/>
      <c r="F37249"/>
    </row>
    <row r="37250" spans="2:6" x14ac:dyDescent="0.25">
      <c r="B37250" s="55"/>
      <c r="C37250" s="52"/>
      <c r="D37250" s="56"/>
      <c r="F37250"/>
    </row>
    <row r="37251" spans="2:6" x14ac:dyDescent="0.25">
      <c r="B37251" s="55"/>
      <c r="C37251" s="52"/>
      <c r="D37251" s="56"/>
      <c r="F37251"/>
    </row>
    <row r="37252" spans="2:6" x14ac:dyDescent="0.25">
      <c r="B37252" s="55"/>
      <c r="C37252" s="52"/>
      <c r="D37252" s="56"/>
      <c r="F37252"/>
    </row>
    <row r="37253" spans="2:6" x14ac:dyDescent="0.25">
      <c r="B37253" s="55"/>
      <c r="C37253" s="52"/>
      <c r="D37253" s="56"/>
      <c r="F37253"/>
    </row>
    <row r="37254" spans="2:6" x14ac:dyDescent="0.25">
      <c r="B37254" s="55"/>
      <c r="C37254" s="52"/>
      <c r="D37254" s="56"/>
      <c r="F37254"/>
    </row>
    <row r="37255" spans="2:6" x14ac:dyDescent="0.25">
      <c r="B37255" s="55"/>
      <c r="C37255" s="52"/>
      <c r="D37255" s="56"/>
      <c r="F37255"/>
    </row>
    <row r="37256" spans="2:6" x14ac:dyDescent="0.25">
      <c r="B37256" s="55"/>
      <c r="C37256" s="52"/>
      <c r="D37256" s="56"/>
      <c r="F37256"/>
    </row>
    <row r="37257" spans="2:6" x14ac:dyDescent="0.25">
      <c r="B37257" s="55"/>
      <c r="C37257" s="52"/>
      <c r="D37257" s="56"/>
      <c r="F37257"/>
    </row>
    <row r="37258" spans="2:6" x14ac:dyDescent="0.25">
      <c r="B37258" s="55"/>
      <c r="C37258" s="52"/>
      <c r="D37258" s="56"/>
      <c r="F37258"/>
    </row>
    <row r="37259" spans="2:6" x14ac:dyDescent="0.25">
      <c r="B37259" s="55"/>
      <c r="C37259" s="52"/>
      <c r="D37259" s="56"/>
      <c r="F37259"/>
    </row>
    <row r="37260" spans="2:6" x14ac:dyDescent="0.25">
      <c r="B37260" s="55"/>
      <c r="C37260" s="52"/>
      <c r="D37260" s="56"/>
      <c r="F37260"/>
    </row>
    <row r="37261" spans="2:6" x14ac:dyDescent="0.25">
      <c r="B37261" s="55"/>
      <c r="C37261" s="52"/>
      <c r="D37261" s="56"/>
      <c r="F37261"/>
    </row>
    <row r="37262" spans="2:6" x14ac:dyDescent="0.25">
      <c r="B37262" s="55"/>
      <c r="C37262" s="52"/>
      <c r="D37262" s="56"/>
      <c r="F37262"/>
    </row>
    <row r="37263" spans="2:6" x14ac:dyDescent="0.25">
      <c r="B37263" s="55"/>
      <c r="C37263" s="52"/>
      <c r="D37263" s="56"/>
      <c r="F37263"/>
    </row>
    <row r="37264" spans="2:6" x14ac:dyDescent="0.25">
      <c r="B37264" s="55"/>
      <c r="C37264" s="52"/>
      <c r="D37264" s="56"/>
      <c r="F37264"/>
    </row>
    <row r="37265" spans="2:6" x14ac:dyDescent="0.25">
      <c r="B37265" s="55"/>
      <c r="C37265" s="52"/>
      <c r="D37265" s="56"/>
      <c r="F37265"/>
    </row>
    <row r="37266" spans="2:6" x14ac:dyDescent="0.25">
      <c r="B37266" s="55"/>
      <c r="C37266" s="52"/>
      <c r="D37266" s="56"/>
      <c r="F37266"/>
    </row>
    <row r="37267" spans="2:6" x14ac:dyDescent="0.25">
      <c r="B37267" s="55"/>
      <c r="C37267" s="52"/>
      <c r="D37267" s="56"/>
      <c r="F37267"/>
    </row>
    <row r="37268" spans="2:6" x14ac:dyDescent="0.25">
      <c r="B37268" s="55"/>
      <c r="C37268" s="52"/>
      <c r="D37268" s="56"/>
      <c r="F37268"/>
    </row>
    <row r="37269" spans="2:6" x14ac:dyDescent="0.25">
      <c r="B37269" s="55"/>
      <c r="C37269" s="52"/>
      <c r="D37269" s="56"/>
      <c r="F37269"/>
    </row>
    <row r="37270" spans="2:6" x14ac:dyDescent="0.25">
      <c r="B37270" s="55"/>
      <c r="C37270" s="52"/>
      <c r="D37270" s="56"/>
      <c r="F37270"/>
    </row>
    <row r="37271" spans="2:6" x14ac:dyDescent="0.25">
      <c r="B37271" s="55"/>
      <c r="C37271" s="52"/>
      <c r="D37271" s="56"/>
      <c r="F37271"/>
    </row>
    <row r="37272" spans="2:6" x14ac:dyDescent="0.25">
      <c r="B37272" s="55"/>
      <c r="C37272" s="52"/>
      <c r="D37272" s="56"/>
      <c r="F37272"/>
    </row>
    <row r="37273" spans="2:6" x14ac:dyDescent="0.25">
      <c r="B37273" s="55"/>
      <c r="C37273" s="52"/>
      <c r="D37273" s="56"/>
      <c r="F37273"/>
    </row>
    <row r="37274" spans="2:6" x14ac:dyDescent="0.25">
      <c r="B37274" s="55"/>
      <c r="C37274" s="52"/>
      <c r="D37274" s="56"/>
      <c r="F37274"/>
    </row>
    <row r="37275" spans="2:6" x14ac:dyDescent="0.25">
      <c r="B37275" s="55"/>
      <c r="C37275" s="52"/>
      <c r="D37275" s="56"/>
      <c r="F37275"/>
    </row>
    <row r="37276" spans="2:6" x14ac:dyDescent="0.25">
      <c r="B37276" s="55"/>
      <c r="C37276" s="52"/>
      <c r="D37276" s="56"/>
      <c r="F37276"/>
    </row>
    <row r="37277" spans="2:6" x14ac:dyDescent="0.25">
      <c r="B37277" s="55"/>
      <c r="C37277" s="52"/>
      <c r="D37277" s="56"/>
      <c r="F37277"/>
    </row>
    <row r="37278" spans="2:6" x14ac:dyDescent="0.25">
      <c r="B37278" s="55"/>
      <c r="C37278" s="52"/>
      <c r="D37278" s="56"/>
      <c r="F37278"/>
    </row>
    <row r="37279" spans="2:6" x14ac:dyDescent="0.25">
      <c r="B37279" s="55"/>
      <c r="C37279" s="52"/>
      <c r="D37279" s="56"/>
      <c r="F37279"/>
    </row>
    <row r="37280" spans="2:6" x14ac:dyDescent="0.25">
      <c r="B37280" s="55"/>
      <c r="C37280" s="52"/>
      <c r="D37280" s="56"/>
      <c r="F37280"/>
    </row>
    <row r="37281" spans="2:6" x14ac:dyDescent="0.25">
      <c r="B37281" s="55"/>
      <c r="C37281" s="52"/>
      <c r="D37281" s="56"/>
      <c r="F37281"/>
    </row>
    <row r="37282" spans="2:6" x14ac:dyDescent="0.25">
      <c r="B37282" s="55"/>
      <c r="C37282" s="52"/>
      <c r="D37282" s="56"/>
      <c r="F37282"/>
    </row>
    <row r="37283" spans="2:6" x14ac:dyDescent="0.25">
      <c r="B37283" s="55"/>
      <c r="C37283" s="52"/>
      <c r="D37283" s="56"/>
      <c r="F37283"/>
    </row>
    <row r="37284" spans="2:6" x14ac:dyDescent="0.25">
      <c r="B37284" s="55"/>
      <c r="C37284" s="52"/>
      <c r="D37284" s="56"/>
      <c r="F37284"/>
    </row>
    <row r="37285" spans="2:6" x14ac:dyDescent="0.25">
      <c r="B37285" s="55"/>
      <c r="C37285" s="52"/>
      <c r="D37285" s="56"/>
      <c r="F37285"/>
    </row>
    <row r="37286" spans="2:6" x14ac:dyDescent="0.25">
      <c r="B37286" s="55"/>
      <c r="C37286" s="52"/>
      <c r="D37286" s="56"/>
      <c r="F37286"/>
    </row>
    <row r="37287" spans="2:6" x14ac:dyDescent="0.25">
      <c r="B37287" s="55"/>
      <c r="C37287" s="52"/>
      <c r="D37287" s="56"/>
      <c r="F37287"/>
    </row>
    <row r="37288" spans="2:6" x14ac:dyDescent="0.25">
      <c r="B37288" s="55"/>
      <c r="C37288" s="52"/>
      <c r="D37288" s="56"/>
      <c r="F37288"/>
    </row>
    <row r="37289" spans="2:6" x14ac:dyDescent="0.25">
      <c r="B37289" s="55"/>
      <c r="C37289" s="52"/>
      <c r="D37289" s="56"/>
      <c r="F37289"/>
    </row>
    <row r="37290" spans="2:6" x14ac:dyDescent="0.25">
      <c r="B37290" s="55"/>
      <c r="C37290" s="52"/>
      <c r="D37290" s="56"/>
      <c r="F37290"/>
    </row>
    <row r="37291" spans="2:6" x14ac:dyDescent="0.25">
      <c r="B37291" s="55"/>
      <c r="C37291" s="52"/>
      <c r="D37291" s="56"/>
      <c r="F37291"/>
    </row>
    <row r="37292" spans="2:6" x14ac:dyDescent="0.25">
      <c r="B37292" s="55"/>
      <c r="C37292" s="52"/>
      <c r="D37292" s="56"/>
      <c r="F37292"/>
    </row>
    <row r="37293" spans="2:6" x14ac:dyDescent="0.25">
      <c r="B37293" s="55"/>
      <c r="C37293" s="52"/>
      <c r="D37293" s="56"/>
      <c r="F37293"/>
    </row>
    <row r="37294" spans="2:6" x14ac:dyDescent="0.25">
      <c r="B37294" s="55"/>
      <c r="C37294" s="52"/>
      <c r="D37294" s="56"/>
      <c r="F37294"/>
    </row>
    <row r="37295" spans="2:6" x14ac:dyDescent="0.25">
      <c r="B37295" s="55"/>
      <c r="C37295" s="52"/>
      <c r="D37295" s="56"/>
      <c r="F37295"/>
    </row>
    <row r="37296" spans="2:6" x14ac:dyDescent="0.25">
      <c r="B37296" s="55"/>
      <c r="C37296" s="52"/>
      <c r="D37296" s="56"/>
      <c r="F37296"/>
    </row>
    <row r="37297" spans="2:6" x14ac:dyDescent="0.25">
      <c r="B37297" s="55"/>
      <c r="C37297" s="52"/>
      <c r="D37297" s="56"/>
      <c r="F37297"/>
    </row>
    <row r="37298" spans="2:6" x14ac:dyDescent="0.25">
      <c r="B37298" s="55"/>
      <c r="C37298" s="52"/>
      <c r="D37298" s="56"/>
      <c r="F37298"/>
    </row>
    <row r="37299" spans="2:6" x14ac:dyDescent="0.25">
      <c r="B37299" s="55"/>
      <c r="C37299" s="52"/>
      <c r="D37299" s="56"/>
      <c r="F37299"/>
    </row>
    <row r="37300" spans="2:6" x14ac:dyDescent="0.25">
      <c r="B37300" s="55"/>
      <c r="C37300" s="52"/>
      <c r="D37300" s="56"/>
      <c r="F37300"/>
    </row>
    <row r="37301" spans="2:6" x14ac:dyDescent="0.25">
      <c r="B37301" s="55"/>
      <c r="C37301" s="52"/>
      <c r="D37301" s="56"/>
      <c r="F37301"/>
    </row>
    <row r="37302" spans="2:6" x14ac:dyDescent="0.25">
      <c r="B37302" s="55"/>
      <c r="C37302" s="52"/>
      <c r="D37302" s="56"/>
      <c r="F37302"/>
    </row>
    <row r="37303" spans="2:6" x14ac:dyDescent="0.25">
      <c r="B37303" s="55"/>
      <c r="C37303" s="52"/>
      <c r="D37303" s="56"/>
      <c r="F37303"/>
    </row>
    <row r="37304" spans="2:6" x14ac:dyDescent="0.25">
      <c r="B37304" s="55"/>
      <c r="C37304" s="52"/>
      <c r="D37304" s="56"/>
      <c r="F37304"/>
    </row>
    <row r="37305" spans="2:6" x14ac:dyDescent="0.25">
      <c r="B37305" s="55"/>
      <c r="C37305" s="52"/>
      <c r="D37305" s="56"/>
      <c r="F37305"/>
    </row>
    <row r="37306" spans="2:6" x14ac:dyDescent="0.25">
      <c r="B37306" s="55"/>
      <c r="C37306" s="52"/>
      <c r="D37306" s="56"/>
      <c r="F37306"/>
    </row>
    <row r="37307" spans="2:6" x14ac:dyDescent="0.25">
      <c r="B37307" s="55"/>
      <c r="C37307" s="52"/>
      <c r="D37307" s="56"/>
      <c r="F37307"/>
    </row>
    <row r="37308" spans="2:6" x14ac:dyDescent="0.25">
      <c r="B37308" s="55"/>
      <c r="C37308" s="52"/>
      <c r="D37308" s="56"/>
      <c r="F37308"/>
    </row>
    <row r="37309" spans="2:6" x14ac:dyDescent="0.25">
      <c r="B37309" s="55"/>
      <c r="C37309" s="52"/>
      <c r="D37309" s="56"/>
      <c r="F37309"/>
    </row>
    <row r="37310" spans="2:6" x14ac:dyDescent="0.25">
      <c r="B37310" s="55"/>
      <c r="C37310" s="52"/>
      <c r="D37310" s="56"/>
      <c r="F37310"/>
    </row>
    <row r="37311" spans="2:6" x14ac:dyDescent="0.25">
      <c r="B37311" s="55"/>
      <c r="C37311" s="52"/>
      <c r="D37311" s="56"/>
      <c r="F37311"/>
    </row>
    <row r="37312" spans="2:6" x14ac:dyDescent="0.25">
      <c r="B37312" s="55"/>
      <c r="C37312" s="52"/>
      <c r="D37312" s="56"/>
      <c r="F37312"/>
    </row>
    <row r="37313" spans="2:6" x14ac:dyDescent="0.25">
      <c r="B37313" s="55"/>
      <c r="C37313" s="52"/>
      <c r="D37313" s="56"/>
      <c r="F37313"/>
    </row>
    <row r="37314" spans="2:6" x14ac:dyDescent="0.25">
      <c r="B37314" s="55"/>
      <c r="C37314" s="52"/>
      <c r="D37314" s="56"/>
      <c r="F37314"/>
    </row>
    <row r="37315" spans="2:6" x14ac:dyDescent="0.25">
      <c r="B37315" s="55"/>
      <c r="C37315" s="52"/>
      <c r="D37315" s="56"/>
      <c r="F37315"/>
    </row>
    <row r="37316" spans="2:6" x14ac:dyDescent="0.25">
      <c r="B37316" s="55"/>
      <c r="C37316" s="52"/>
      <c r="D37316" s="56"/>
      <c r="F37316"/>
    </row>
    <row r="37317" spans="2:6" x14ac:dyDescent="0.25">
      <c r="B37317" s="55"/>
      <c r="C37317" s="52"/>
      <c r="D37317" s="56"/>
      <c r="F37317"/>
    </row>
    <row r="37318" spans="2:6" x14ac:dyDescent="0.25">
      <c r="B37318" s="55"/>
      <c r="C37318" s="52"/>
      <c r="D37318" s="56"/>
      <c r="F37318"/>
    </row>
    <row r="37319" spans="2:6" x14ac:dyDescent="0.25">
      <c r="B37319" s="55"/>
      <c r="C37319" s="52"/>
      <c r="D37319" s="56"/>
      <c r="F37319"/>
    </row>
    <row r="37320" spans="2:6" x14ac:dyDescent="0.25">
      <c r="B37320" s="55"/>
      <c r="C37320" s="52"/>
      <c r="D37320" s="56"/>
      <c r="F37320"/>
    </row>
    <row r="37321" spans="2:6" x14ac:dyDescent="0.25">
      <c r="B37321" s="55"/>
      <c r="C37321" s="52"/>
      <c r="D37321" s="56"/>
      <c r="F37321"/>
    </row>
    <row r="37322" spans="2:6" x14ac:dyDescent="0.25">
      <c r="B37322" s="55"/>
      <c r="C37322" s="52"/>
      <c r="D37322" s="56"/>
      <c r="F37322"/>
    </row>
    <row r="37323" spans="2:6" x14ac:dyDescent="0.25">
      <c r="B37323" s="55"/>
      <c r="C37323" s="52"/>
      <c r="D37323" s="56"/>
      <c r="F37323"/>
    </row>
    <row r="37324" spans="2:6" x14ac:dyDescent="0.25">
      <c r="B37324" s="55"/>
      <c r="C37324" s="52"/>
      <c r="D37324" s="56"/>
      <c r="F37324"/>
    </row>
    <row r="37325" spans="2:6" x14ac:dyDescent="0.25">
      <c r="B37325" s="55"/>
      <c r="C37325" s="52"/>
      <c r="D37325" s="56"/>
      <c r="F37325"/>
    </row>
    <row r="37326" spans="2:6" x14ac:dyDescent="0.25">
      <c r="B37326" s="55"/>
      <c r="C37326" s="52"/>
      <c r="D37326" s="56"/>
      <c r="F37326"/>
    </row>
    <row r="37327" spans="2:6" x14ac:dyDescent="0.25">
      <c r="B37327" s="55"/>
      <c r="C37327" s="52"/>
      <c r="D37327" s="56"/>
      <c r="F37327"/>
    </row>
    <row r="37328" spans="2:6" x14ac:dyDescent="0.25">
      <c r="B37328" s="55"/>
      <c r="C37328" s="52"/>
      <c r="D37328" s="56"/>
      <c r="F37328"/>
    </row>
    <row r="37329" spans="2:6" x14ac:dyDescent="0.25">
      <c r="B37329" s="55"/>
      <c r="C37329" s="52"/>
      <c r="D37329" s="56"/>
      <c r="F37329"/>
    </row>
    <row r="37330" spans="2:6" x14ac:dyDescent="0.25">
      <c r="B37330" s="55"/>
      <c r="C37330" s="52"/>
      <c r="D37330" s="56"/>
      <c r="F37330"/>
    </row>
    <row r="37331" spans="2:6" x14ac:dyDescent="0.25">
      <c r="B37331" s="55"/>
      <c r="C37331" s="52"/>
      <c r="D37331" s="56"/>
      <c r="F37331"/>
    </row>
    <row r="37332" spans="2:6" x14ac:dyDescent="0.25">
      <c r="B37332" s="55"/>
      <c r="C37332" s="52"/>
      <c r="D37332" s="56"/>
      <c r="F37332"/>
    </row>
    <row r="37333" spans="2:6" x14ac:dyDescent="0.25">
      <c r="B37333" s="55"/>
      <c r="C37333" s="52"/>
      <c r="D37333" s="56"/>
      <c r="F37333"/>
    </row>
    <row r="37334" spans="2:6" x14ac:dyDescent="0.25">
      <c r="B37334" s="55"/>
      <c r="C37334" s="52"/>
      <c r="D37334" s="56"/>
      <c r="F37334"/>
    </row>
    <row r="37335" spans="2:6" x14ac:dyDescent="0.25">
      <c r="B37335" s="55"/>
      <c r="C37335" s="52"/>
      <c r="D37335" s="56"/>
      <c r="F37335"/>
    </row>
    <row r="37336" spans="2:6" x14ac:dyDescent="0.25">
      <c r="B37336" s="55"/>
      <c r="C37336" s="52"/>
      <c r="D37336" s="56"/>
      <c r="F37336"/>
    </row>
    <row r="37337" spans="2:6" x14ac:dyDescent="0.25">
      <c r="B37337" s="55"/>
      <c r="C37337" s="52"/>
      <c r="D37337" s="56"/>
      <c r="F37337"/>
    </row>
    <row r="37338" spans="2:6" x14ac:dyDescent="0.25">
      <c r="B37338" s="55"/>
      <c r="C37338" s="52"/>
      <c r="D37338" s="56"/>
      <c r="F37338"/>
    </row>
    <row r="37339" spans="2:6" x14ac:dyDescent="0.25">
      <c r="B37339" s="55"/>
      <c r="C37339" s="52"/>
      <c r="D37339" s="56"/>
      <c r="F37339"/>
    </row>
    <row r="37340" spans="2:6" x14ac:dyDescent="0.25">
      <c r="B37340" s="55"/>
      <c r="C37340" s="52"/>
      <c r="D37340" s="56"/>
      <c r="F37340"/>
    </row>
    <row r="37341" spans="2:6" x14ac:dyDescent="0.25">
      <c r="B37341" s="55"/>
      <c r="C37341" s="52"/>
      <c r="D37341" s="56"/>
      <c r="F37341"/>
    </row>
    <row r="37342" spans="2:6" x14ac:dyDescent="0.25">
      <c r="B37342" s="55"/>
      <c r="C37342" s="52"/>
      <c r="D37342" s="56"/>
      <c r="F37342"/>
    </row>
    <row r="37343" spans="2:6" x14ac:dyDescent="0.25">
      <c r="B37343" s="55"/>
      <c r="C37343" s="52"/>
      <c r="D37343" s="56"/>
      <c r="F37343"/>
    </row>
    <row r="37344" spans="2:6" x14ac:dyDescent="0.25">
      <c r="B37344" s="55"/>
      <c r="C37344" s="52"/>
      <c r="D37344" s="56"/>
      <c r="F37344"/>
    </row>
    <row r="37345" spans="2:6" x14ac:dyDescent="0.25">
      <c r="B37345" s="55"/>
      <c r="C37345" s="52"/>
      <c r="D37345" s="56"/>
      <c r="F37345"/>
    </row>
    <row r="37346" spans="2:6" x14ac:dyDescent="0.25">
      <c r="B37346" s="55"/>
      <c r="C37346" s="52"/>
      <c r="D37346" s="56"/>
      <c r="F37346"/>
    </row>
    <row r="37347" spans="2:6" x14ac:dyDescent="0.25">
      <c r="B37347" s="55"/>
      <c r="C37347" s="52"/>
      <c r="D37347" s="56"/>
      <c r="F37347"/>
    </row>
    <row r="37348" spans="2:6" x14ac:dyDescent="0.25">
      <c r="B37348" s="55"/>
      <c r="C37348" s="52"/>
      <c r="D37348" s="56"/>
      <c r="F37348"/>
    </row>
    <row r="37349" spans="2:6" x14ac:dyDescent="0.25">
      <c r="B37349" s="55"/>
      <c r="C37349" s="52"/>
      <c r="D37349" s="56"/>
      <c r="F37349"/>
    </row>
    <row r="37350" spans="2:6" x14ac:dyDescent="0.25">
      <c r="B37350" s="55"/>
      <c r="C37350" s="52"/>
      <c r="D37350" s="56"/>
      <c r="F37350"/>
    </row>
    <row r="37351" spans="2:6" x14ac:dyDescent="0.25">
      <c r="B37351" s="55"/>
      <c r="C37351" s="52"/>
      <c r="D37351" s="56"/>
      <c r="F37351"/>
    </row>
    <row r="37352" spans="2:6" x14ac:dyDescent="0.25">
      <c r="B37352" s="55"/>
      <c r="C37352" s="52"/>
      <c r="D37352" s="56"/>
      <c r="F37352"/>
    </row>
    <row r="37353" spans="2:6" x14ac:dyDescent="0.25">
      <c r="B37353" s="55"/>
      <c r="C37353" s="52"/>
      <c r="D37353" s="56"/>
      <c r="F37353"/>
    </row>
    <row r="37354" spans="2:6" x14ac:dyDescent="0.25">
      <c r="B37354" s="55"/>
      <c r="C37354" s="52"/>
      <c r="D37354" s="56"/>
      <c r="F37354"/>
    </row>
    <row r="37355" spans="2:6" x14ac:dyDescent="0.25">
      <c r="B37355" s="55"/>
      <c r="C37355" s="52"/>
      <c r="D37355" s="56"/>
      <c r="F37355"/>
    </row>
    <row r="37356" spans="2:6" x14ac:dyDescent="0.25">
      <c r="B37356" s="55"/>
      <c r="C37356" s="52"/>
      <c r="D37356" s="56"/>
      <c r="F37356"/>
    </row>
    <row r="37357" spans="2:6" x14ac:dyDescent="0.25">
      <c r="B37357" s="55"/>
      <c r="C37357" s="52"/>
      <c r="D37357" s="56"/>
      <c r="F37357"/>
    </row>
    <row r="37358" spans="2:6" x14ac:dyDescent="0.25">
      <c r="B37358" s="55"/>
      <c r="C37358" s="52"/>
      <c r="D37358" s="56"/>
      <c r="F37358"/>
    </row>
    <row r="37359" spans="2:6" x14ac:dyDescent="0.25">
      <c r="B37359" s="55"/>
      <c r="C37359" s="52"/>
      <c r="D37359" s="56"/>
      <c r="F37359"/>
    </row>
    <row r="37360" spans="2:6" x14ac:dyDescent="0.25">
      <c r="B37360" s="55"/>
      <c r="C37360" s="52"/>
      <c r="D37360" s="56"/>
      <c r="F37360"/>
    </row>
    <row r="37361" spans="2:6" x14ac:dyDescent="0.25">
      <c r="B37361" s="55"/>
      <c r="C37361" s="52"/>
      <c r="D37361" s="56"/>
      <c r="F37361"/>
    </row>
    <row r="37362" spans="2:6" x14ac:dyDescent="0.25">
      <c r="B37362" s="55"/>
      <c r="C37362" s="52"/>
      <c r="D37362" s="56"/>
      <c r="F37362"/>
    </row>
    <row r="37363" spans="2:6" x14ac:dyDescent="0.25">
      <c r="B37363" s="55"/>
      <c r="C37363" s="52"/>
      <c r="D37363" s="56"/>
      <c r="F37363"/>
    </row>
    <row r="37364" spans="2:6" x14ac:dyDescent="0.25">
      <c r="B37364" s="55"/>
      <c r="C37364" s="52"/>
      <c r="D37364" s="56"/>
      <c r="F37364"/>
    </row>
    <row r="37365" spans="2:6" x14ac:dyDescent="0.25">
      <c r="B37365" s="55"/>
      <c r="C37365" s="52"/>
      <c r="D37365" s="56"/>
      <c r="F37365"/>
    </row>
    <row r="37366" spans="2:6" x14ac:dyDescent="0.25">
      <c r="B37366" s="55"/>
      <c r="C37366" s="52"/>
      <c r="D37366" s="56"/>
      <c r="F37366"/>
    </row>
    <row r="37367" spans="2:6" x14ac:dyDescent="0.25">
      <c r="B37367" s="55"/>
      <c r="C37367" s="52"/>
      <c r="D37367" s="56"/>
      <c r="F37367"/>
    </row>
    <row r="37368" spans="2:6" x14ac:dyDescent="0.25">
      <c r="B37368" s="55"/>
      <c r="C37368" s="52"/>
      <c r="D37368" s="56"/>
      <c r="F37368"/>
    </row>
    <row r="37369" spans="2:6" x14ac:dyDescent="0.25">
      <c r="B37369" s="55"/>
      <c r="C37369" s="52"/>
      <c r="D37369" s="56"/>
      <c r="F37369"/>
    </row>
    <row r="37370" spans="2:6" x14ac:dyDescent="0.25">
      <c r="B37370" s="55"/>
      <c r="C37370" s="52"/>
      <c r="D37370" s="56"/>
      <c r="F37370"/>
    </row>
    <row r="37371" spans="2:6" x14ac:dyDescent="0.25">
      <c r="B37371" s="55"/>
      <c r="C37371" s="52"/>
      <c r="D37371" s="56"/>
      <c r="F37371"/>
    </row>
    <row r="37372" spans="2:6" x14ac:dyDescent="0.25">
      <c r="B37372" s="55"/>
      <c r="C37372" s="52"/>
      <c r="D37372" s="56"/>
      <c r="F37372"/>
    </row>
    <row r="37373" spans="2:6" x14ac:dyDescent="0.25">
      <c r="B37373" s="55"/>
      <c r="C37373" s="52"/>
      <c r="D37373" s="56"/>
      <c r="F37373"/>
    </row>
    <row r="37374" spans="2:6" x14ac:dyDescent="0.25">
      <c r="B37374" s="55"/>
      <c r="C37374" s="52"/>
      <c r="D37374" s="56"/>
      <c r="F37374"/>
    </row>
    <row r="37375" spans="2:6" x14ac:dyDescent="0.25">
      <c r="B37375" s="55"/>
      <c r="C37375" s="52"/>
      <c r="D37375" s="56"/>
      <c r="F37375"/>
    </row>
    <row r="37376" spans="2:6" x14ac:dyDescent="0.25">
      <c r="B37376" s="55"/>
      <c r="C37376" s="52"/>
      <c r="D37376" s="56"/>
      <c r="F37376"/>
    </row>
    <row r="37377" spans="2:6" x14ac:dyDescent="0.25">
      <c r="B37377" s="55"/>
      <c r="C37377" s="52"/>
      <c r="D37377" s="56"/>
      <c r="F37377"/>
    </row>
    <row r="37378" spans="2:6" x14ac:dyDescent="0.25">
      <c r="B37378" s="55"/>
      <c r="C37378" s="52"/>
      <c r="D37378" s="56"/>
      <c r="F37378"/>
    </row>
    <row r="37379" spans="2:6" x14ac:dyDescent="0.25">
      <c r="B37379" s="55"/>
      <c r="C37379" s="52"/>
      <c r="D37379" s="56"/>
      <c r="F37379"/>
    </row>
    <row r="37380" spans="2:6" x14ac:dyDescent="0.25">
      <c r="B37380" s="55"/>
      <c r="C37380" s="52"/>
      <c r="D37380" s="56"/>
      <c r="F37380"/>
    </row>
    <row r="37381" spans="2:6" x14ac:dyDescent="0.25">
      <c r="B37381" s="55"/>
      <c r="C37381" s="52"/>
      <c r="D37381" s="56"/>
      <c r="F37381"/>
    </row>
    <row r="37382" spans="2:6" x14ac:dyDescent="0.25">
      <c r="B37382" s="55"/>
      <c r="C37382" s="52"/>
      <c r="D37382" s="56"/>
      <c r="F37382"/>
    </row>
    <row r="37383" spans="2:6" x14ac:dyDescent="0.25">
      <c r="B37383" s="55"/>
      <c r="C37383" s="52"/>
      <c r="D37383" s="56"/>
      <c r="F37383"/>
    </row>
    <row r="37384" spans="2:6" x14ac:dyDescent="0.25">
      <c r="B37384" s="55"/>
      <c r="C37384" s="52"/>
      <c r="D37384" s="56"/>
      <c r="F37384"/>
    </row>
    <row r="37385" spans="2:6" x14ac:dyDescent="0.25">
      <c r="B37385" s="55"/>
      <c r="C37385" s="52"/>
      <c r="D37385" s="56"/>
      <c r="F37385"/>
    </row>
    <row r="37386" spans="2:6" x14ac:dyDescent="0.25">
      <c r="B37386" s="55"/>
      <c r="C37386" s="52"/>
      <c r="D37386" s="56"/>
      <c r="F37386"/>
    </row>
    <row r="37387" spans="2:6" x14ac:dyDescent="0.25">
      <c r="B37387" s="55"/>
      <c r="C37387" s="52"/>
      <c r="D37387" s="56"/>
      <c r="F37387"/>
    </row>
    <row r="37388" spans="2:6" x14ac:dyDescent="0.25">
      <c r="B37388" s="55"/>
      <c r="C37388" s="52"/>
      <c r="D37388" s="56"/>
      <c r="F37388"/>
    </row>
    <row r="37389" spans="2:6" x14ac:dyDescent="0.25">
      <c r="B37389" s="55"/>
      <c r="C37389" s="52"/>
      <c r="D37389" s="56"/>
      <c r="F37389"/>
    </row>
    <row r="37390" spans="2:6" x14ac:dyDescent="0.25">
      <c r="B37390" s="55"/>
      <c r="C37390" s="52"/>
      <c r="D37390" s="56"/>
      <c r="F37390"/>
    </row>
    <row r="37391" spans="2:6" x14ac:dyDescent="0.25">
      <c r="B37391" s="55"/>
      <c r="C37391" s="52"/>
      <c r="D37391" s="56"/>
      <c r="F37391"/>
    </row>
    <row r="37392" spans="2:6" x14ac:dyDescent="0.25">
      <c r="B37392" s="55"/>
      <c r="C37392" s="52"/>
      <c r="D37392" s="56"/>
      <c r="F37392"/>
    </row>
    <row r="37393" spans="2:6" x14ac:dyDescent="0.25">
      <c r="B37393" s="55"/>
      <c r="C37393" s="52"/>
      <c r="D37393" s="56"/>
      <c r="F37393"/>
    </row>
    <row r="37394" spans="2:6" x14ac:dyDescent="0.25">
      <c r="B37394" s="55"/>
      <c r="C37394" s="52"/>
      <c r="D37394" s="56"/>
      <c r="F37394"/>
    </row>
    <row r="37395" spans="2:6" x14ac:dyDescent="0.25">
      <c r="B37395" s="55"/>
      <c r="C37395" s="52"/>
      <c r="D37395" s="56"/>
      <c r="F37395"/>
    </row>
    <row r="37396" spans="2:6" x14ac:dyDescent="0.25">
      <c r="B37396" s="55"/>
      <c r="C37396" s="52"/>
      <c r="D37396" s="56"/>
      <c r="F37396"/>
    </row>
    <row r="37397" spans="2:6" x14ac:dyDescent="0.25">
      <c r="B37397" s="55"/>
      <c r="C37397" s="52"/>
      <c r="D37397" s="56"/>
      <c r="F37397"/>
    </row>
    <row r="37398" spans="2:6" x14ac:dyDescent="0.25">
      <c r="B37398" s="55"/>
      <c r="C37398" s="52"/>
      <c r="D37398" s="56"/>
      <c r="F37398"/>
    </row>
    <row r="37399" spans="2:6" x14ac:dyDescent="0.25">
      <c r="B37399" s="55"/>
      <c r="C37399" s="52"/>
      <c r="D37399" s="56"/>
      <c r="F37399"/>
    </row>
    <row r="37400" spans="2:6" x14ac:dyDescent="0.25">
      <c r="B37400" s="55"/>
      <c r="C37400" s="52"/>
      <c r="D37400" s="56"/>
      <c r="F37400"/>
    </row>
    <row r="37401" spans="2:6" x14ac:dyDescent="0.25">
      <c r="B37401" s="55"/>
      <c r="C37401" s="52"/>
      <c r="D37401" s="56"/>
      <c r="F37401"/>
    </row>
    <row r="37402" spans="2:6" x14ac:dyDescent="0.25">
      <c r="B37402" s="55"/>
      <c r="C37402" s="52"/>
      <c r="D37402" s="56"/>
      <c r="F37402"/>
    </row>
    <row r="37403" spans="2:6" x14ac:dyDescent="0.25">
      <c r="B37403" s="55"/>
      <c r="C37403" s="52"/>
      <c r="D37403" s="56"/>
      <c r="F37403"/>
    </row>
    <row r="37404" spans="2:6" x14ac:dyDescent="0.25">
      <c r="B37404" s="55"/>
      <c r="C37404" s="52"/>
      <c r="D37404" s="56"/>
      <c r="F37404"/>
    </row>
    <row r="37405" spans="2:6" x14ac:dyDescent="0.25">
      <c r="B37405" s="55"/>
      <c r="C37405" s="52"/>
      <c r="D37405" s="56"/>
      <c r="F37405"/>
    </row>
    <row r="37406" spans="2:6" x14ac:dyDescent="0.25">
      <c r="B37406" s="55"/>
      <c r="C37406" s="52"/>
      <c r="D37406" s="56"/>
      <c r="F37406"/>
    </row>
    <row r="37407" spans="2:6" x14ac:dyDescent="0.25">
      <c r="B37407" s="55"/>
      <c r="C37407" s="52"/>
      <c r="D37407" s="56"/>
      <c r="F37407"/>
    </row>
    <row r="37408" spans="2:6" x14ac:dyDescent="0.25">
      <c r="B37408" s="55"/>
      <c r="C37408" s="52"/>
      <c r="D37408" s="56"/>
      <c r="F37408"/>
    </row>
    <row r="37409" spans="2:6" x14ac:dyDescent="0.25">
      <c r="B37409" s="55"/>
      <c r="C37409" s="52"/>
      <c r="D37409" s="56"/>
      <c r="F37409"/>
    </row>
    <row r="37410" spans="2:6" x14ac:dyDescent="0.25">
      <c r="B37410" s="55"/>
      <c r="C37410" s="52"/>
      <c r="D37410" s="56"/>
      <c r="F37410"/>
    </row>
    <row r="37411" spans="2:6" x14ac:dyDescent="0.25">
      <c r="B37411" s="55"/>
      <c r="C37411" s="52"/>
      <c r="D37411" s="56"/>
      <c r="F37411"/>
    </row>
    <row r="37412" spans="2:6" x14ac:dyDescent="0.25">
      <c r="B37412" s="55"/>
      <c r="C37412" s="52"/>
      <c r="D37412" s="56"/>
      <c r="F37412"/>
    </row>
    <row r="37413" spans="2:6" x14ac:dyDescent="0.25">
      <c r="B37413" s="55"/>
      <c r="C37413" s="52"/>
      <c r="D37413" s="56"/>
      <c r="F37413"/>
    </row>
    <row r="37414" spans="2:6" x14ac:dyDescent="0.25">
      <c r="B37414" s="55"/>
      <c r="C37414" s="52"/>
      <c r="D37414" s="56"/>
      <c r="F37414"/>
    </row>
    <row r="37415" spans="2:6" x14ac:dyDescent="0.25">
      <c r="B37415" s="55"/>
      <c r="C37415" s="52"/>
      <c r="D37415" s="56"/>
      <c r="F37415"/>
    </row>
    <row r="37416" spans="2:6" x14ac:dyDescent="0.25">
      <c r="B37416" s="55"/>
      <c r="C37416" s="52"/>
      <c r="D37416" s="56"/>
      <c r="F37416"/>
    </row>
    <row r="37417" spans="2:6" x14ac:dyDescent="0.25">
      <c r="B37417" s="55"/>
      <c r="C37417" s="52"/>
      <c r="D37417" s="56"/>
      <c r="F37417"/>
    </row>
    <row r="37418" spans="2:6" x14ac:dyDescent="0.25">
      <c r="B37418" s="55"/>
      <c r="C37418" s="52"/>
      <c r="D37418" s="56"/>
      <c r="F37418"/>
    </row>
    <row r="37419" spans="2:6" x14ac:dyDescent="0.25">
      <c r="B37419" s="55"/>
      <c r="C37419" s="52"/>
      <c r="D37419" s="56"/>
      <c r="F37419"/>
    </row>
    <row r="37420" spans="2:6" x14ac:dyDescent="0.25">
      <c r="B37420" s="55"/>
      <c r="C37420" s="52"/>
      <c r="D37420" s="56"/>
      <c r="F37420"/>
    </row>
    <row r="37421" spans="2:6" x14ac:dyDescent="0.25">
      <c r="B37421" s="55"/>
      <c r="C37421" s="52"/>
      <c r="D37421" s="56"/>
      <c r="F37421"/>
    </row>
    <row r="37422" spans="2:6" x14ac:dyDescent="0.25">
      <c r="B37422" s="55"/>
      <c r="C37422" s="52"/>
      <c r="D37422" s="56"/>
      <c r="F37422"/>
    </row>
    <row r="37423" spans="2:6" x14ac:dyDescent="0.25">
      <c r="B37423" s="55"/>
      <c r="C37423" s="52"/>
      <c r="D37423" s="56"/>
      <c r="F37423"/>
    </row>
    <row r="37424" spans="2:6" x14ac:dyDescent="0.25">
      <c r="B37424" s="55"/>
      <c r="C37424" s="52"/>
      <c r="D37424" s="56"/>
      <c r="F37424"/>
    </row>
    <row r="37425" spans="2:6" x14ac:dyDescent="0.25">
      <c r="B37425" s="55"/>
      <c r="C37425" s="52"/>
      <c r="D37425" s="56"/>
      <c r="F37425"/>
    </row>
    <row r="37426" spans="2:6" x14ac:dyDescent="0.25">
      <c r="B37426" s="55"/>
      <c r="C37426" s="52"/>
      <c r="D37426" s="56"/>
      <c r="F37426"/>
    </row>
    <row r="37427" spans="2:6" x14ac:dyDescent="0.25">
      <c r="B37427" s="55"/>
      <c r="C37427" s="52"/>
      <c r="D37427" s="56"/>
      <c r="F37427"/>
    </row>
    <row r="37428" spans="2:6" x14ac:dyDescent="0.25">
      <c r="B37428" s="55"/>
      <c r="C37428" s="52"/>
      <c r="D37428" s="56"/>
      <c r="F37428"/>
    </row>
    <row r="37429" spans="2:6" x14ac:dyDescent="0.25">
      <c r="B37429" s="55"/>
      <c r="C37429" s="52"/>
      <c r="D37429" s="56"/>
      <c r="F37429"/>
    </row>
    <row r="37430" spans="2:6" x14ac:dyDescent="0.25">
      <c r="B37430" s="55"/>
      <c r="C37430" s="52"/>
      <c r="D37430" s="56"/>
      <c r="F37430"/>
    </row>
    <row r="37431" spans="2:6" x14ac:dyDescent="0.25">
      <c r="B37431" s="55"/>
      <c r="C37431" s="52"/>
      <c r="D37431" s="56"/>
      <c r="F37431"/>
    </row>
    <row r="37432" spans="2:6" x14ac:dyDescent="0.25">
      <c r="B37432" s="55"/>
      <c r="C37432" s="52"/>
      <c r="D37432" s="56"/>
      <c r="F37432"/>
    </row>
    <row r="37433" spans="2:6" x14ac:dyDescent="0.25">
      <c r="B37433" s="55"/>
      <c r="C37433" s="52"/>
      <c r="D37433" s="56"/>
      <c r="F37433"/>
    </row>
    <row r="37434" spans="2:6" x14ac:dyDescent="0.25">
      <c r="B37434" s="55"/>
      <c r="C37434" s="52"/>
      <c r="D37434" s="56"/>
      <c r="F37434"/>
    </row>
    <row r="37435" spans="2:6" x14ac:dyDescent="0.25">
      <c r="B37435" s="55"/>
      <c r="C37435" s="52"/>
      <c r="D37435" s="56"/>
      <c r="F37435"/>
    </row>
    <row r="37436" spans="2:6" x14ac:dyDescent="0.25">
      <c r="B37436" s="55"/>
      <c r="C37436" s="52"/>
      <c r="D37436" s="56"/>
      <c r="F37436"/>
    </row>
    <row r="37437" spans="2:6" x14ac:dyDescent="0.25">
      <c r="B37437" s="55"/>
      <c r="C37437" s="52"/>
      <c r="D37437" s="56"/>
      <c r="F37437"/>
    </row>
    <row r="37438" spans="2:6" x14ac:dyDescent="0.25">
      <c r="B37438" s="55"/>
      <c r="C37438" s="52"/>
      <c r="D37438" s="56"/>
      <c r="F37438"/>
    </row>
    <row r="37439" spans="2:6" x14ac:dyDescent="0.25">
      <c r="B37439" s="55"/>
      <c r="C37439" s="52"/>
      <c r="D37439" s="56"/>
      <c r="F37439"/>
    </row>
    <row r="37440" spans="2:6" x14ac:dyDescent="0.25">
      <c r="B37440" s="55"/>
      <c r="C37440" s="52"/>
      <c r="D37440" s="56"/>
      <c r="F37440"/>
    </row>
    <row r="37441" spans="2:6" x14ac:dyDescent="0.25">
      <c r="B37441" s="55"/>
      <c r="C37441" s="52"/>
      <c r="D37441" s="56"/>
      <c r="F37441"/>
    </row>
    <row r="37442" spans="2:6" x14ac:dyDescent="0.25">
      <c r="B37442" s="55"/>
      <c r="C37442" s="52"/>
      <c r="D37442" s="56"/>
      <c r="F37442"/>
    </row>
    <row r="37443" spans="2:6" x14ac:dyDescent="0.25">
      <c r="B37443" s="55"/>
      <c r="C37443" s="52"/>
      <c r="D37443" s="56"/>
      <c r="F37443"/>
    </row>
    <row r="37444" spans="2:6" x14ac:dyDescent="0.25">
      <c r="B37444" s="55"/>
      <c r="C37444" s="52"/>
      <c r="D37444" s="56"/>
      <c r="F37444"/>
    </row>
    <row r="37445" spans="2:6" x14ac:dyDescent="0.25">
      <c r="B37445" s="55"/>
      <c r="C37445" s="52"/>
      <c r="D37445" s="56"/>
      <c r="F37445"/>
    </row>
    <row r="37446" spans="2:6" x14ac:dyDescent="0.25">
      <c r="B37446" s="55"/>
      <c r="C37446" s="52"/>
      <c r="D37446" s="56"/>
      <c r="F37446"/>
    </row>
    <row r="37447" spans="2:6" x14ac:dyDescent="0.25">
      <c r="B37447" s="55"/>
      <c r="C37447" s="52"/>
      <c r="D37447" s="56"/>
      <c r="F37447"/>
    </row>
    <row r="37448" spans="2:6" x14ac:dyDescent="0.25">
      <c r="B37448" s="55"/>
      <c r="C37448" s="52"/>
      <c r="D37448" s="56"/>
      <c r="F37448"/>
    </row>
    <row r="37449" spans="2:6" x14ac:dyDescent="0.25">
      <c r="B37449" s="55"/>
      <c r="C37449" s="52"/>
      <c r="D37449" s="56"/>
      <c r="F37449"/>
    </row>
    <row r="37450" spans="2:6" x14ac:dyDescent="0.25">
      <c r="B37450" s="55"/>
      <c r="C37450" s="52"/>
      <c r="D37450" s="56"/>
      <c r="F37450"/>
    </row>
    <row r="37451" spans="2:6" x14ac:dyDescent="0.25">
      <c r="B37451" s="55"/>
      <c r="C37451" s="52"/>
      <c r="D37451" s="56"/>
      <c r="F37451"/>
    </row>
    <row r="37452" spans="2:6" x14ac:dyDescent="0.25">
      <c r="B37452" s="55"/>
      <c r="C37452" s="52"/>
      <c r="D37452" s="56"/>
      <c r="F37452"/>
    </row>
    <row r="37453" spans="2:6" x14ac:dyDescent="0.25">
      <c r="B37453" s="55"/>
      <c r="C37453" s="52"/>
      <c r="D37453" s="56"/>
      <c r="F37453"/>
    </row>
    <row r="37454" spans="2:6" x14ac:dyDescent="0.25">
      <c r="B37454" s="55"/>
      <c r="C37454" s="52"/>
      <c r="D37454" s="56"/>
      <c r="F37454"/>
    </row>
    <row r="37455" spans="2:6" x14ac:dyDescent="0.25">
      <c r="B37455" s="55"/>
      <c r="C37455" s="52"/>
      <c r="D37455" s="56"/>
      <c r="F37455"/>
    </row>
    <row r="37456" spans="2:6" x14ac:dyDescent="0.25">
      <c r="B37456" s="55"/>
      <c r="C37456" s="52"/>
      <c r="D37456" s="56"/>
      <c r="F37456"/>
    </row>
    <row r="37457" spans="2:6" x14ac:dyDescent="0.25">
      <c r="B37457" s="55"/>
      <c r="C37457" s="52"/>
      <c r="D37457" s="56"/>
      <c r="F37457"/>
    </row>
    <row r="37458" spans="2:6" x14ac:dyDescent="0.25">
      <c r="B37458" s="55"/>
      <c r="C37458" s="52"/>
      <c r="D37458" s="56"/>
      <c r="F37458"/>
    </row>
    <row r="37459" spans="2:6" x14ac:dyDescent="0.25">
      <c r="B37459" s="55"/>
      <c r="C37459" s="52"/>
      <c r="D37459" s="56"/>
      <c r="F37459"/>
    </row>
    <row r="37460" spans="2:6" x14ac:dyDescent="0.25">
      <c r="B37460" s="55"/>
      <c r="C37460" s="52"/>
      <c r="D37460" s="56"/>
      <c r="F37460"/>
    </row>
    <row r="37461" spans="2:6" x14ac:dyDescent="0.25">
      <c r="B37461" s="55"/>
      <c r="C37461" s="52"/>
      <c r="D37461" s="56"/>
      <c r="F37461"/>
    </row>
    <row r="37462" spans="2:6" x14ac:dyDescent="0.25">
      <c r="B37462" s="55"/>
      <c r="C37462" s="52"/>
      <c r="D37462" s="56"/>
      <c r="F37462"/>
    </row>
    <row r="37463" spans="2:6" x14ac:dyDescent="0.25">
      <c r="B37463" s="55"/>
      <c r="C37463" s="52"/>
      <c r="D37463" s="56"/>
      <c r="F37463"/>
    </row>
    <row r="37464" spans="2:6" x14ac:dyDescent="0.25">
      <c r="B37464" s="55"/>
      <c r="C37464" s="52"/>
      <c r="D37464" s="56"/>
      <c r="F37464"/>
    </row>
    <row r="37465" spans="2:6" x14ac:dyDescent="0.25">
      <c r="B37465" s="55"/>
      <c r="C37465" s="52"/>
      <c r="D37465" s="56"/>
      <c r="F37465"/>
    </row>
    <row r="37466" spans="2:6" x14ac:dyDescent="0.25">
      <c r="B37466" s="55"/>
      <c r="C37466" s="52"/>
      <c r="D37466" s="56"/>
      <c r="F37466"/>
    </row>
    <row r="37467" spans="2:6" x14ac:dyDescent="0.25">
      <c r="B37467" s="55"/>
      <c r="C37467" s="52"/>
      <c r="D37467" s="56"/>
      <c r="F37467"/>
    </row>
    <row r="37468" spans="2:6" x14ac:dyDescent="0.25">
      <c r="B37468" s="55"/>
      <c r="C37468" s="52"/>
      <c r="D37468" s="56"/>
      <c r="F37468"/>
    </row>
    <row r="37469" spans="2:6" x14ac:dyDescent="0.25">
      <c r="B37469" s="55"/>
      <c r="C37469" s="52"/>
      <c r="D37469" s="56"/>
      <c r="F37469"/>
    </row>
    <row r="37470" spans="2:6" x14ac:dyDescent="0.25">
      <c r="B37470" s="55"/>
      <c r="C37470" s="52"/>
      <c r="D37470" s="56"/>
      <c r="F37470"/>
    </row>
    <row r="37471" spans="2:6" x14ac:dyDescent="0.25">
      <c r="B37471" s="55"/>
      <c r="C37471" s="52"/>
      <c r="D37471" s="56"/>
      <c r="F37471"/>
    </row>
    <row r="37472" spans="2:6" x14ac:dyDescent="0.25">
      <c r="B37472" s="55"/>
      <c r="C37472" s="52"/>
      <c r="D37472" s="56"/>
      <c r="F37472"/>
    </row>
    <row r="37473" spans="2:6" x14ac:dyDescent="0.25">
      <c r="B37473" s="55"/>
      <c r="C37473" s="52"/>
      <c r="D37473" s="56"/>
      <c r="F37473"/>
    </row>
    <row r="37474" spans="2:6" x14ac:dyDescent="0.25">
      <c r="B37474" s="55"/>
      <c r="C37474" s="52"/>
      <c r="D37474" s="56"/>
      <c r="F37474"/>
    </row>
    <row r="37475" spans="2:6" x14ac:dyDescent="0.25">
      <c r="B37475" s="55"/>
      <c r="C37475" s="52"/>
      <c r="D37475" s="56"/>
      <c r="F37475"/>
    </row>
    <row r="37476" spans="2:6" x14ac:dyDescent="0.25">
      <c r="B37476" s="55"/>
      <c r="C37476" s="52"/>
      <c r="D37476" s="56"/>
      <c r="F37476"/>
    </row>
    <row r="37477" spans="2:6" x14ac:dyDescent="0.25">
      <c r="B37477" s="55"/>
      <c r="C37477" s="52"/>
      <c r="D37477" s="56"/>
      <c r="F37477"/>
    </row>
    <row r="37478" spans="2:6" x14ac:dyDescent="0.25">
      <c r="B37478" s="55"/>
      <c r="C37478" s="52"/>
      <c r="D37478" s="56"/>
      <c r="F37478"/>
    </row>
    <row r="37479" spans="2:6" x14ac:dyDescent="0.25">
      <c r="B37479" s="55"/>
      <c r="C37479" s="52"/>
      <c r="D37479" s="56"/>
      <c r="F37479"/>
    </row>
    <row r="37480" spans="2:6" x14ac:dyDescent="0.25">
      <c r="B37480" s="55"/>
      <c r="C37480" s="52"/>
      <c r="D37480" s="56"/>
      <c r="F37480"/>
    </row>
    <row r="37481" spans="2:6" x14ac:dyDescent="0.25">
      <c r="B37481" s="55"/>
      <c r="C37481" s="52"/>
      <c r="D37481" s="56"/>
      <c r="F37481"/>
    </row>
    <row r="37482" spans="2:6" x14ac:dyDescent="0.25">
      <c r="B37482" s="55"/>
      <c r="C37482" s="52"/>
      <c r="D37482" s="56"/>
      <c r="F37482"/>
    </row>
    <row r="37483" spans="2:6" x14ac:dyDescent="0.25">
      <c r="B37483" s="55"/>
      <c r="C37483" s="52"/>
      <c r="D37483" s="56"/>
      <c r="F37483"/>
    </row>
    <row r="37484" spans="2:6" x14ac:dyDescent="0.25">
      <c r="B37484" s="55"/>
      <c r="C37484" s="52"/>
      <c r="D37484" s="56"/>
      <c r="F37484"/>
    </row>
    <row r="37485" spans="2:6" x14ac:dyDescent="0.25">
      <c r="B37485" s="55"/>
      <c r="C37485" s="52"/>
      <c r="D37485" s="56"/>
      <c r="F37485"/>
    </row>
    <row r="37486" spans="2:6" x14ac:dyDescent="0.25">
      <c r="B37486" s="55"/>
      <c r="C37486" s="52"/>
      <c r="D37486" s="56"/>
      <c r="F37486"/>
    </row>
    <row r="37487" spans="2:6" x14ac:dyDescent="0.25">
      <c r="B37487" s="55"/>
      <c r="C37487" s="52"/>
      <c r="D37487" s="56"/>
      <c r="F37487"/>
    </row>
    <row r="37488" spans="2:6" x14ac:dyDescent="0.25">
      <c r="B37488" s="55"/>
      <c r="C37488" s="52"/>
      <c r="D37488" s="56"/>
      <c r="F37488"/>
    </row>
    <row r="37489" spans="2:6" x14ac:dyDescent="0.25">
      <c r="B37489" s="55"/>
      <c r="C37489" s="52"/>
      <c r="D37489" s="56"/>
      <c r="F37489"/>
    </row>
    <row r="37490" spans="2:6" x14ac:dyDescent="0.25">
      <c r="B37490" s="55"/>
      <c r="C37490" s="52"/>
      <c r="D37490" s="56"/>
      <c r="F37490"/>
    </row>
    <row r="37491" spans="2:6" x14ac:dyDescent="0.25">
      <c r="B37491" s="55"/>
      <c r="C37491" s="52"/>
      <c r="D37491" s="56"/>
      <c r="F37491"/>
    </row>
    <row r="37492" spans="2:6" x14ac:dyDescent="0.25">
      <c r="B37492" s="55"/>
      <c r="C37492" s="52"/>
      <c r="D37492" s="56"/>
      <c r="F37492"/>
    </row>
    <row r="37493" spans="2:6" x14ac:dyDescent="0.25">
      <c r="B37493" s="55"/>
      <c r="C37493" s="52"/>
      <c r="D37493" s="56"/>
      <c r="F37493"/>
    </row>
    <row r="37494" spans="2:6" x14ac:dyDescent="0.25">
      <c r="B37494" s="55"/>
      <c r="C37494" s="52"/>
      <c r="D37494" s="56"/>
      <c r="F37494"/>
    </row>
    <row r="37495" spans="2:6" x14ac:dyDescent="0.25">
      <c r="B37495" s="55"/>
      <c r="C37495" s="52"/>
      <c r="D37495" s="56"/>
      <c r="F37495"/>
    </row>
    <row r="37496" spans="2:6" x14ac:dyDescent="0.25">
      <c r="B37496" s="55"/>
      <c r="C37496" s="52"/>
      <c r="D37496" s="56"/>
      <c r="F37496"/>
    </row>
    <row r="37497" spans="2:6" x14ac:dyDescent="0.25">
      <c r="B37497" s="55"/>
      <c r="C37497" s="52"/>
      <c r="D37497" s="56"/>
      <c r="F37497"/>
    </row>
    <row r="37498" spans="2:6" x14ac:dyDescent="0.25">
      <c r="B37498" s="55"/>
      <c r="C37498" s="52"/>
      <c r="D37498" s="56"/>
      <c r="F37498"/>
    </row>
    <row r="37499" spans="2:6" x14ac:dyDescent="0.25">
      <c r="B37499" s="55"/>
      <c r="C37499" s="52"/>
      <c r="D37499" s="56"/>
      <c r="F37499"/>
    </row>
    <row r="37500" spans="2:6" x14ac:dyDescent="0.25">
      <c r="B37500" s="55"/>
      <c r="C37500" s="52"/>
      <c r="D37500" s="56"/>
      <c r="F37500"/>
    </row>
    <row r="37501" spans="2:6" x14ac:dyDescent="0.25">
      <c r="B37501" s="55"/>
      <c r="C37501" s="52"/>
      <c r="D37501" s="56"/>
      <c r="F37501"/>
    </row>
    <row r="37502" spans="2:6" x14ac:dyDescent="0.25">
      <c r="B37502" s="55"/>
      <c r="C37502" s="52"/>
      <c r="D37502" s="56"/>
      <c r="F37502"/>
    </row>
    <row r="37503" spans="2:6" x14ac:dyDescent="0.25">
      <c r="B37503" s="55"/>
      <c r="C37503" s="52"/>
      <c r="D37503" s="56"/>
      <c r="F37503"/>
    </row>
    <row r="37504" spans="2:6" x14ac:dyDescent="0.25">
      <c r="B37504" s="55"/>
      <c r="C37504" s="52"/>
      <c r="D37504" s="56"/>
      <c r="F37504"/>
    </row>
    <row r="37505" spans="2:6" x14ac:dyDescent="0.25">
      <c r="B37505" s="55"/>
      <c r="C37505" s="52"/>
      <c r="D37505" s="56"/>
      <c r="F37505"/>
    </row>
    <row r="37506" spans="2:6" x14ac:dyDescent="0.25">
      <c r="B37506" s="55"/>
      <c r="C37506" s="52"/>
      <c r="D37506" s="56"/>
      <c r="F37506"/>
    </row>
    <row r="37507" spans="2:6" x14ac:dyDescent="0.25">
      <c r="B37507" s="55"/>
      <c r="C37507" s="52"/>
      <c r="D37507" s="56"/>
      <c r="F37507"/>
    </row>
    <row r="37508" spans="2:6" x14ac:dyDescent="0.25">
      <c r="B37508" s="55"/>
      <c r="C37508" s="52"/>
      <c r="D37508" s="56"/>
      <c r="F37508"/>
    </row>
    <row r="37509" spans="2:6" x14ac:dyDescent="0.25">
      <c r="B37509" s="55"/>
      <c r="C37509" s="52"/>
      <c r="D37509" s="56"/>
      <c r="F37509"/>
    </row>
    <row r="37510" spans="2:6" x14ac:dyDescent="0.25">
      <c r="B37510" s="55"/>
      <c r="C37510" s="52"/>
      <c r="D37510" s="56"/>
      <c r="F37510"/>
    </row>
    <row r="37511" spans="2:6" x14ac:dyDescent="0.25">
      <c r="B37511" s="55"/>
      <c r="C37511" s="52"/>
      <c r="D37511" s="56"/>
      <c r="F37511"/>
    </row>
    <row r="37512" spans="2:6" x14ac:dyDescent="0.25">
      <c r="B37512" s="55"/>
      <c r="C37512" s="52"/>
      <c r="D37512" s="56"/>
      <c r="F37512"/>
    </row>
    <row r="37513" spans="2:6" x14ac:dyDescent="0.25">
      <c r="B37513" s="55"/>
      <c r="C37513" s="52"/>
      <c r="D37513" s="56"/>
      <c r="F37513"/>
    </row>
    <row r="37514" spans="2:6" x14ac:dyDescent="0.25">
      <c r="B37514" s="55"/>
      <c r="C37514" s="52"/>
      <c r="D37514" s="56"/>
      <c r="F37514"/>
    </row>
    <row r="37515" spans="2:6" x14ac:dyDescent="0.25">
      <c r="B37515" s="55"/>
      <c r="C37515" s="52"/>
      <c r="D37515" s="56"/>
      <c r="F37515"/>
    </row>
    <row r="37516" spans="2:6" x14ac:dyDescent="0.25">
      <c r="B37516" s="55"/>
      <c r="C37516" s="52"/>
      <c r="D37516" s="56"/>
      <c r="F37516"/>
    </row>
    <row r="37517" spans="2:6" x14ac:dyDescent="0.25">
      <c r="B37517" s="55"/>
      <c r="C37517" s="52"/>
      <c r="D37517" s="56"/>
      <c r="F37517"/>
    </row>
    <row r="37518" spans="2:6" x14ac:dyDescent="0.25">
      <c r="B37518" s="55"/>
      <c r="C37518" s="52"/>
      <c r="D37518" s="56"/>
      <c r="F37518"/>
    </row>
    <row r="37519" spans="2:6" x14ac:dyDescent="0.25">
      <c r="B37519" s="55"/>
      <c r="C37519" s="52"/>
      <c r="D37519" s="56"/>
      <c r="F37519"/>
    </row>
    <row r="37520" spans="2:6" x14ac:dyDescent="0.25">
      <c r="B37520" s="55"/>
      <c r="C37520" s="52"/>
      <c r="D37520" s="56"/>
      <c r="F37520"/>
    </row>
    <row r="37521" spans="2:6" x14ac:dyDescent="0.25">
      <c r="B37521" s="55"/>
      <c r="C37521" s="52"/>
      <c r="D37521" s="56"/>
      <c r="F37521"/>
    </row>
    <row r="37522" spans="2:6" x14ac:dyDescent="0.25">
      <c r="B37522" s="55"/>
      <c r="C37522" s="52"/>
      <c r="D37522" s="56"/>
      <c r="F37522"/>
    </row>
    <row r="37523" spans="2:6" x14ac:dyDescent="0.25">
      <c r="B37523" s="55"/>
      <c r="C37523" s="52"/>
      <c r="D37523" s="56"/>
      <c r="F37523"/>
    </row>
    <row r="37524" spans="2:6" x14ac:dyDescent="0.25">
      <c r="B37524" s="55"/>
      <c r="C37524" s="52"/>
      <c r="D37524" s="56"/>
      <c r="F37524"/>
    </row>
    <row r="37525" spans="2:6" x14ac:dyDescent="0.25">
      <c r="B37525" s="55"/>
      <c r="C37525" s="52"/>
      <c r="D37525" s="56"/>
      <c r="F37525"/>
    </row>
    <row r="37526" spans="2:6" x14ac:dyDescent="0.25">
      <c r="B37526" s="55"/>
      <c r="C37526" s="52"/>
      <c r="D37526" s="56"/>
      <c r="F37526"/>
    </row>
    <row r="37527" spans="2:6" x14ac:dyDescent="0.25">
      <c r="B37527" s="55"/>
      <c r="C37527" s="52"/>
      <c r="D37527" s="56"/>
      <c r="F37527"/>
    </row>
    <row r="37528" spans="2:6" x14ac:dyDescent="0.25">
      <c r="B37528" s="55"/>
      <c r="C37528" s="52"/>
      <c r="D37528" s="56"/>
      <c r="F37528"/>
    </row>
    <row r="37529" spans="2:6" x14ac:dyDescent="0.25">
      <c r="B37529" s="55"/>
      <c r="C37529" s="52"/>
      <c r="D37529" s="56"/>
      <c r="F37529"/>
    </row>
    <row r="37530" spans="2:6" x14ac:dyDescent="0.25">
      <c r="B37530" s="55"/>
      <c r="C37530" s="52"/>
      <c r="D37530" s="56"/>
      <c r="F37530"/>
    </row>
    <row r="37531" spans="2:6" x14ac:dyDescent="0.25">
      <c r="B37531" s="55"/>
      <c r="C37531" s="52"/>
      <c r="D37531" s="56"/>
      <c r="F37531"/>
    </row>
    <row r="37532" spans="2:6" x14ac:dyDescent="0.25">
      <c r="B37532" s="55"/>
      <c r="C37532" s="52"/>
      <c r="D37532" s="56"/>
      <c r="F37532"/>
    </row>
    <row r="37533" spans="2:6" x14ac:dyDescent="0.25">
      <c r="B37533" s="55"/>
      <c r="C37533" s="52"/>
      <c r="D37533" s="56"/>
      <c r="F37533"/>
    </row>
    <row r="37534" spans="2:6" x14ac:dyDescent="0.25">
      <c r="B37534" s="55"/>
      <c r="C37534" s="52"/>
      <c r="D37534" s="56"/>
      <c r="F37534"/>
    </row>
    <row r="37535" spans="2:6" x14ac:dyDescent="0.25">
      <c r="B37535" s="55"/>
      <c r="C37535" s="52"/>
      <c r="D37535" s="56"/>
      <c r="F37535"/>
    </row>
    <row r="37536" spans="2:6" x14ac:dyDescent="0.25">
      <c r="B37536" s="55"/>
      <c r="C37536" s="52"/>
      <c r="D37536" s="56"/>
      <c r="F37536"/>
    </row>
    <row r="37537" spans="2:6" x14ac:dyDescent="0.25">
      <c r="B37537" s="55"/>
      <c r="C37537" s="52"/>
      <c r="D37537" s="56"/>
      <c r="F37537"/>
    </row>
    <row r="37538" spans="2:6" x14ac:dyDescent="0.25">
      <c r="B37538" s="55"/>
      <c r="C37538" s="52"/>
      <c r="D37538" s="56"/>
      <c r="F37538"/>
    </row>
    <row r="37539" spans="2:6" x14ac:dyDescent="0.25">
      <c r="B37539" s="55"/>
      <c r="C37539" s="52"/>
      <c r="D37539" s="56"/>
      <c r="F37539"/>
    </row>
    <row r="37540" spans="2:6" x14ac:dyDescent="0.25">
      <c r="B37540" s="55"/>
      <c r="C37540" s="52"/>
      <c r="D37540" s="56"/>
      <c r="F37540"/>
    </row>
    <row r="37541" spans="2:6" x14ac:dyDescent="0.25">
      <c r="B37541" s="55"/>
      <c r="C37541" s="52"/>
      <c r="D37541" s="56"/>
      <c r="F37541"/>
    </row>
    <row r="37542" spans="2:6" x14ac:dyDescent="0.25">
      <c r="B37542" s="55"/>
      <c r="C37542" s="52"/>
      <c r="D37542" s="56"/>
      <c r="F37542"/>
    </row>
    <row r="37543" spans="2:6" x14ac:dyDescent="0.25">
      <c r="B37543" s="55"/>
      <c r="C37543" s="52"/>
      <c r="D37543" s="56"/>
      <c r="F37543"/>
    </row>
    <row r="37544" spans="2:6" x14ac:dyDescent="0.25">
      <c r="B37544" s="55"/>
      <c r="C37544" s="52"/>
      <c r="D37544" s="56"/>
      <c r="F37544"/>
    </row>
    <row r="37545" spans="2:6" x14ac:dyDescent="0.25">
      <c r="B37545" s="55"/>
      <c r="C37545" s="52"/>
      <c r="D37545" s="56"/>
      <c r="F37545"/>
    </row>
    <row r="37546" spans="2:6" x14ac:dyDescent="0.25">
      <c r="B37546" s="55"/>
      <c r="C37546" s="52"/>
      <c r="D37546" s="56"/>
      <c r="F37546"/>
    </row>
    <row r="37547" spans="2:6" x14ac:dyDescent="0.25">
      <c r="B37547" s="55"/>
      <c r="C37547" s="52"/>
      <c r="D37547" s="56"/>
      <c r="F37547"/>
    </row>
    <row r="37548" spans="2:6" x14ac:dyDescent="0.25">
      <c r="B37548" s="55"/>
      <c r="C37548" s="52"/>
      <c r="D37548" s="56"/>
      <c r="F37548"/>
    </row>
    <row r="37549" spans="2:6" x14ac:dyDescent="0.25">
      <c r="B37549" s="55"/>
      <c r="C37549" s="52"/>
      <c r="D37549" s="56"/>
      <c r="F37549"/>
    </row>
    <row r="37550" spans="2:6" x14ac:dyDescent="0.25">
      <c r="B37550" s="55"/>
      <c r="C37550" s="52"/>
      <c r="D37550" s="56"/>
      <c r="F37550"/>
    </row>
    <row r="37551" spans="2:6" x14ac:dyDescent="0.25">
      <c r="B37551" s="55"/>
      <c r="C37551" s="52"/>
      <c r="D37551" s="56"/>
      <c r="F37551"/>
    </row>
    <row r="37552" spans="2:6" x14ac:dyDescent="0.25">
      <c r="B37552" s="55"/>
      <c r="C37552" s="52"/>
      <c r="D37552" s="56"/>
      <c r="F37552"/>
    </row>
    <row r="37553" spans="2:6" x14ac:dyDescent="0.25">
      <c r="B37553" s="55"/>
      <c r="C37553" s="52"/>
      <c r="D37553" s="56"/>
      <c r="F37553"/>
    </row>
    <row r="37554" spans="2:6" x14ac:dyDescent="0.25">
      <c r="B37554" s="55"/>
      <c r="C37554" s="52"/>
      <c r="D37554" s="56"/>
      <c r="F37554"/>
    </row>
    <row r="37555" spans="2:6" x14ac:dyDescent="0.25">
      <c r="B37555" s="55"/>
      <c r="C37555" s="52"/>
      <c r="D37555" s="56"/>
      <c r="F37555"/>
    </row>
    <row r="37556" spans="2:6" x14ac:dyDescent="0.25">
      <c r="B37556" s="55"/>
      <c r="C37556" s="52"/>
      <c r="D37556" s="56"/>
      <c r="F37556"/>
    </row>
    <row r="37557" spans="2:6" x14ac:dyDescent="0.25">
      <c r="B37557" s="55"/>
      <c r="C37557" s="52"/>
      <c r="D37557" s="56"/>
      <c r="F37557"/>
    </row>
    <row r="37558" spans="2:6" x14ac:dyDescent="0.25">
      <c r="B37558" s="55"/>
      <c r="C37558" s="52"/>
      <c r="D37558" s="56"/>
      <c r="F37558"/>
    </row>
    <row r="37559" spans="2:6" x14ac:dyDescent="0.25">
      <c r="B37559" s="55"/>
      <c r="C37559" s="52"/>
      <c r="D37559" s="56"/>
      <c r="F37559"/>
    </row>
    <row r="37560" spans="2:6" x14ac:dyDescent="0.25">
      <c r="B37560" s="55"/>
      <c r="C37560" s="52"/>
      <c r="D37560" s="56"/>
      <c r="F37560"/>
    </row>
    <row r="37561" spans="2:6" x14ac:dyDescent="0.25">
      <c r="B37561" s="55"/>
      <c r="C37561" s="52"/>
      <c r="D37561" s="56"/>
      <c r="F37561"/>
    </row>
    <row r="37562" spans="2:6" x14ac:dyDescent="0.25">
      <c r="B37562" s="55"/>
      <c r="C37562" s="52"/>
      <c r="D37562" s="56"/>
      <c r="F37562"/>
    </row>
    <row r="37563" spans="2:6" x14ac:dyDescent="0.25">
      <c r="B37563" s="55"/>
      <c r="C37563" s="52"/>
      <c r="D37563" s="56"/>
      <c r="F37563"/>
    </row>
    <row r="37564" spans="2:6" x14ac:dyDescent="0.25">
      <c r="B37564" s="55"/>
      <c r="C37564" s="52"/>
      <c r="D37564" s="56"/>
      <c r="F37564"/>
    </row>
    <row r="37565" spans="2:6" x14ac:dyDescent="0.25">
      <c r="B37565" s="55"/>
      <c r="C37565" s="52"/>
      <c r="D37565" s="56"/>
      <c r="F37565"/>
    </row>
    <row r="37566" spans="2:6" x14ac:dyDescent="0.25">
      <c r="B37566" s="55"/>
      <c r="C37566" s="52"/>
      <c r="D37566" s="56"/>
      <c r="F37566"/>
    </row>
    <row r="37567" spans="2:6" x14ac:dyDescent="0.25">
      <c r="B37567" s="55"/>
      <c r="C37567" s="52"/>
      <c r="D37567" s="56"/>
      <c r="F37567"/>
    </row>
    <row r="37568" spans="2:6" x14ac:dyDescent="0.25">
      <c r="B37568" s="55"/>
      <c r="C37568" s="52"/>
      <c r="D37568" s="56"/>
      <c r="F37568"/>
    </row>
    <row r="37569" spans="2:6" x14ac:dyDescent="0.25">
      <c r="B37569" s="55"/>
      <c r="C37569" s="52"/>
      <c r="D37569" s="56"/>
      <c r="F37569"/>
    </row>
    <row r="37570" spans="2:6" x14ac:dyDescent="0.25">
      <c r="B37570" s="55"/>
      <c r="C37570" s="52"/>
      <c r="D37570" s="56"/>
      <c r="F37570"/>
    </row>
    <row r="37571" spans="2:6" x14ac:dyDescent="0.25">
      <c r="B37571" s="55"/>
      <c r="C37571" s="52"/>
      <c r="D37571" s="56"/>
      <c r="F37571"/>
    </row>
    <row r="37572" spans="2:6" x14ac:dyDescent="0.25">
      <c r="B37572" s="55"/>
      <c r="C37572" s="52"/>
      <c r="D37572" s="56"/>
      <c r="F37572"/>
    </row>
    <row r="37573" spans="2:6" x14ac:dyDescent="0.25">
      <c r="B37573" s="55"/>
      <c r="C37573" s="52"/>
      <c r="D37573" s="56"/>
      <c r="F37573"/>
    </row>
    <row r="37574" spans="2:6" x14ac:dyDescent="0.25">
      <c r="B37574" s="55"/>
      <c r="C37574" s="52"/>
      <c r="D37574" s="56"/>
      <c r="F37574"/>
    </row>
    <row r="37575" spans="2:6" x14ac:dyDescent="0.25">
      <c r="B37575" s="55"/>
      <c r="C37575" s="52"/>
      <c r="D37575" s="56"/>
      <c r="F37575"/>
    </row>
    <row r="37576" spans="2:6" x14ac:dyDescent="0.25">
      <c r="B37576" s="55"/>
      <c r="C37576" s="52"/>
      <c r="D37576" s="56"/>
      <c r="F37576"/>
    </row>
    <row r="37577" spans="2:6" x14ac:dyDescent="0.25">
      <c r="B37577" s="55"/>
      <c r="C37577" s="52"/>
      <c r="D37577" s="56"/>
      <c r="F37577"/>
    </row>
    <row r="37578" spans="2:6" x14ac:dyDescent="0.25">
      <c r="B37578" s="55"/>
      <c r="C37578" s="52"/>
      <c r="D37578" s="56"/>
      <c r="F37578"/>
    </row>
    <row r="37579" spans="2:6" x14ac:dyDescent="0.25">
      <c r="B37579" s="55"/>
      <c r="C37579" s="52"/>
      <c r="D37579" s="56"/>
      <c r="F37579"/>
    </row>
    <row r="37580" spans="2:6" x14ac:dyDescent="0.25">
      <c r="B37580" s="55"/>
      <c r="C37580" s="52"/>
      <c r="D37580" s="56"/>
      <c r="F37580"/>
    </row>
    <row r="37581" spans="2:6" x14ac:dyDescent="0.25">
      <c r="B37581" s="55"/>
      <c r="C37581" s="52"/>
      <c r="D37581" s="56"/>
      <c r="F37581"/>
    </row>
    <row r="37582" spans="2:6" x14ac:dyDescent="0.25">
      <c r="B37582" s="55"/>
      <c r="C37582" s="52"/>
      <c r="D37582" s="56"/>
      <c r="F37582"/>
    </row>
    <row r="37583" spans="2:6" x14ac:dyDescent="0.25">
      <c r="B37583" s="55"/>
      <c r="C37583" s="52"/>
      <c r="D37583" s="56"/>
      <c r="F37583"/>
    </row>
    <row r="37584" spans="2:6" x14ac:dyDescent="0.25">
      <c r="B37584" s="55"/>
      <c r="C37584" s="52"/>
      <c r="D37584" s="56"/>
      <c r="F37584"/>
    </row>
    <row r="37585" spans="2:6" x14ac:dyDescent="0.25">
      <c r="B37585" s="55"/>
      <c r="C37585" s="52"/>
      <c r="D37585" s="56"/>
      <c r="F37585"/>
    </row>
    <row r="37586" spans="2:6" x14ac:dyDescent="0.25">
      <c r="B37586" s="55"/>
      <c r="C37586" s="52"/>
      <c r="D37586" s="56"/>
      <c r="F37586"/>
    </row>
    <row r="37587" spans="2:6" x14ac:dyDescent="0.25">
      <c r="B37587" s="55"/>
      <c r="C37587" s="52"/>
      <c r="D37587" s="56"/>
      <c r="F37587"/>
    </row>
    <row r="37588" spans="2:6" x14ac:dyDescent="0.25">
      <c r="B37588" s="55"/>
      <c r="C37588" s="52"/>
      <c r="D37588" s="56"/>
      <c r="F37588"/>
    </row>
    <row r="37589" spans="2:6" x14ac:dyDescent="0.25">
      <c r="B37589" s="55"/>
      <c r="C37589" s="52"/>
      <c r="D37589" s="56"/>
      <c r="F37589"/>
    </row>
    <row r="37590" spans="2:6" x14ac:dyDescent="0.25">
      <c r="B37590" s="55"/>
      <c r="C37590" s="52"/>
      <c r="D37590" s="56"/>
      <c r="F37590"/>
    </row>
    <row r="37591" spans="2:6" x14ac:dyDescent="0.25">
      <c r="B37591" s="55"/>
      <c r="C37591" s="52"/>
      <c r="D37591" s="56"/>
      <c r="F37591"/>
    </row>
    <row r="37592" spans="2:6" x14ac:dyDescent="0.25">
      <c r="B37592" s="55"/>
      <c r="C37592" s="52"/>
      <c r="D37592" s="56"/>
      <c r="F37592"/>
    </row>
    <row r="37593" spans="2:6" x14ac:dyDescent="0.25">
      <c r="B37593" s="55"/>
      <c r="C37593" s="52"/>
      <c r="D37593" s="56"/>
      <c r="F37593"/>
    </row>
    <row r="37594" spans="2:6" x14ac:dyDescent="0.25">
      <c r="B37594" s="55"/>
      <c r="C37594" s="52"/>
      <c r="D37594" s="56"/>
      <c r="F37594"/>
    </row>
    <row r="37595" spans="2:6" x14ac:dyDescent="0.25">
      <c r="B37595" s="55"/>
      <c r="C37595" s="52"/>
      <c r="D37595" s="56"/>
      <c r="F37595"/>
    </row>
    <row r="37596" spans="2:6" x14ac:dyDescent="0.25">
      <c r="B37596" s="55"/>
      <c r="C37596" s="52"/>
      <c r="D37596" s="56"/>
      <c r="F37596"/>
    </row>
    <row r="37597" spans="2:6" x14ac:dyDescent="0.25">
      <c r="B37597" s="55"/>
      <c r="C37597" s="52"/>
      <c r="D37597" s="56"/>
      <c r="F37597"/>
    </row>
    <row r="37598" spans="2:6" x14ac:dyDescent="0.25">
      <c r="B37598" s="55"/>
      <c r="C37598" s="52"/>
      <c r="D37598" s="56"/>
      <c r="F37598"/>
    </row>
    <row r="37599" spans="2:6" x14ac:dyDescent="0.25">
      <c r="B37599" s="55"/>
      <c r="C37599" s="52"/>
      <c r="D37599" s="56"/>
      <c r="F37599"/>
    </row>
    <row r="37600" spans="2:6" x14ac:dyDescent="0.25">
      <c r="B37600" s="55"/>
      <c r="C37600" s="52"/>
      <c r="D37600" s="56"/>
      <c r="F37600"/>
    </row>
    <row r="37601" spans="2:6" x14ac:dyDescent="0.25">
      <c r="B37601" s="55"/>
      <c r="C37601" s="52"/>
      <c r="D37601" s="56"/>
      <c r="F37601"/>
    </row>
    <row r="37602" spans="2:6" x14ac:dyDescent="0.25">
      <c r="B37602" s="55"/>
      <c r="C37602" s="52"/>
      <c r="D37602" s="56"/>
      <c r="F37602"/>
    </row>
    <row r="37603" spans="2:6" x14ac:dyDescent="0.25">
      <c r="B37603" s="55"/>
      <c r="C37603" s="52"/>
      <c r="D37603" s="56"/>
      <c r="F37603"/>
    </row>
    <row r="37604" spans="2:6" x14ac:dyDescent="0.25">
      <c r="B37604" s="55"/>
      <c r="C37604" s="52"/>
      <c r="D37604" s="56"/>
      <c r="F37604"/>
    </row>
    <row r="37605" spans="2:6" x14ac:dyDescent="0.25">
      <c r="B37605" s="55"/>
      <c r="C37605" s="52"/>
      <c r="D37605" s="56"/>
      <c r="F37605"/>
    </row>
    <row r="37606" spans="2:6" x14ac:dyDescent="0.25">
      <c r="B37606" s="55"/>
      <c r="C37606" s="52"/>
      <c r="D37606" s="56"/>
      <c r="F37606"/>
    </row>
    <row r="37607" spans="2:6" x14ac:dyDescent="0.25">
      <c r="B37607" s="55"/>
      <c r="C37607" s="52"/>
      <c r="D37607" s="56"/>
      <c r="F37607"/>
    </row>
    <row r="37608" spans="2:6" x14ac:dyDescent="0.25">
      <c r="B37608" s="55"/>
      <c r="C37608" s="52"/>
      <c r="D37608" s="56"/>
      <c r="F37608"/>
    </row>
    <row r="37609" spans="2:6" x14ac:dyDescent="0.25">
      <c r="B37609" s="55"/>
      <c r="C37609" s="52"/>
      <c r="D37609" s="56"/>
      <c r="F37609"/>
    </row>
    <row r="37610" spans="2:6" x14ac:dyDescent="0.25">
      <c r="B37610" s="55"/>
      <c r="C37610" s="52"/>
      <c r="D37610" s="56"/>
      <c r="F37610"/>
    </row>
    <row r="37611" spans="2:6" x14ac:dyDescent="0.25">
      <c r="B37611" s="55"/>
      <c r="C37611" s="52"/>
      <c r="D37611" s="56"/>
      <c r="F37611"/>
    </row>
    <row r="37612" spans="2:6" x14ac:dyDescent="0.25">
      <c r="B37612" s="55"/>
      <c r="C37612" s="52"/>
      <c r="D37612" s="56"/>
      <c r="F37612"/>
    </row>
    <row r="37613" spans="2:6" x14ac:dyDescent="0.25">
      <c r="B37613" s="55"/>
      <c r="C37613" s="52"/>
      <c r="D37613" s="56"/>
      <c r="F37613"/>
    </row>
    <row r="37614" spans="2:6" x14ac:dyDescent="0.25">
      <c r="B37614" s="55"/>
      <c r="C37614" s="52"/>
      <c r="D37614" s="56"/>
      <c r="F37614"/>
    </row>
    <row r="37615" spans="2:6" x14ac:dyDescent="0.25">
      <c r="B37615" s="55"/>
      <c r="C37615" s="52"/>
      <c r="D37615" s="56"/>
      <c r="F37615"/>
    </row>
    <row r="37616" spans="2:6" x14ac:dyDescent="0.25">
      <c r="B37616" s="55"/>
      <c r="C37616" s="52"/>
      <c r="D37616" s="56"/>
      <c r="F37616"/>
    </row>
    <row r="37617" spans="2:6" x14ac:dyDescent="0.25">
      <c r="B37617" s="55"/>
      <c r="C37617" s="52"/>
      <c r="D37617" s="56"/>
      <c r="F37617"/>
    </row>
    <row r="37618" spans="2:6" x14ac:dyDescent="0.25">
      <c r="B37618" s="55"/>
      <c r="C37618" s="52"/>
      <c r="D37618" s="56"/>
      <c r="F37618"/>
    </row>
    <row r="37619" spans="2:6" x14ac:dyDescent="0.25">
      <c r="B37619" s="55"/>
      <c r="C37619" s="52"/>
      <c r="D37619" s="56"/>
      <c r="F37619"/>
    </row>
    <row r="37620" spans="2:6" x14ac:dyDescent="0.25">
      <c r="B37620" s="55"/>
      <c r="C37620" s="52"/>
      <c r="D37620" s="56"/>
      <c r="F37620"/>
    </row>
    <row r="37621" spans="2:6" x14ac:dyDescent="0.25">
      <c r="B37621" s="55"/>
      <c r="C37621" s="52"/>
      <c r="D37621" s="56"/>
      <c r="F37621"/>
    </row>
    <row r="37622" spans="2:6" x14ac:dyDescent="0.25">
      <c r="B37622" s="55"/>
      <c r="C37622" s="52"/>
      <c r="D37622" s="56"/>
      <c r="F37622"/>
    </row>
    <row r="37623" spans="2:6" x14ac:dyDescent="0.25">
      <c r="B37623" s="55"/>
      <c r="C37623" s="52"/>
      <c r="D37623" s="56"/>
      <c r="F37623"/>
    </row>
    <row r="37624" spans="2:6" x14ac:dyDescent="0.25">
      <c r="B37624" s="55"/>
      <c r="C37624" s="52"/>
      <c r="D37624" s="56"/>
      <c r="F37624"/>
    </row>
    <row r="37625" spans="2:6" x14ac:dyDescent="0.25">
      <c r="B37625" s="55"/>
      <c r="C37625" s="52"/>
      <c r="D37625" s="56"/>
      <c r="F37625"/>
    </row>
    <row r="37626" spans="2:6" x14ac:dyDescent="0.25">
      <c r="B37626" s="55"/>
      <c r="C37626" s="52"/>
      <c r="D37626" s="56"/>
      <c r="F37626"/>
    </row>
    <row r="37627" spans="2:6" x14ac:dyDescent="0.25">
      <c r="B37627" s="55"/>
      <c r="C37627" s="52"/>
      <c r="D37627" s="56"/>
      <c r="F37627"/>
    </row>
    <row r="37628" spans="2:6" x14ac:dyDescent="0.25">
      <c r="B37628" s="55"/>
      <c r="C37628" s="52"/>
      <c r="D37628" s="56"/>
      <c r="F37628"/>
    </row>
    <row r="37629" spans="2:6" x14ac:dyDescent="0.25">
      <c r="B37629" s="55"/>
      <c r="C37629" s="52"/>
      <c r="D37629" s="56"/>
      <c r="F37629"/>
    </row>
    <row r="37630" spans="2:6" x14ac:dyDescent="0.25">
      <c r="B37630" s="55"/>
      <c r="C37630" s="52"/>
      <c r="D37630" s="56"/>
      <c r="F37630"/>
    </row>
    <row r="37631" spans="2:6" x14ac:dyDescent="0.25">
      <c r="B37631" s="55"/>
      <c r="C37631" s="52"/>
      <c r="D37631" s="56"/>
      <c r="F37631"/>
    </row>
    <row r="37632" spans="2:6" x14ac:dyDescent="0.25">
      <c r="B37632" s="55"/>
      <c r="C37632" s="52"/>
      <c r="D37632" s="56"/>
      <c r="F37632"/>
    </row>
    <row r="37633" spans="2:6" x14ac:dyDescent="0.25">
      <c r="B37633" s="55"/>
      <c r="C37633" s="52"/>
      <c r="D37633" s="56"/>
      <c r="F37633"/>
    </row>
    <row r="37634" spans="2:6" x14ac:dyDescent="0.25">
      <c r="B37634" s="55"/>
      <c r="C37634" s="52"/>
      <c r="D37634" s="56"/>
      <c r="F37634"/>
    </row>
    <row r="37635" spans="2:6" x14ac:dyDescent="0.25">
      <c r="B37635" s="55"/>
      <c r="C37635" s="52"/>
      <c r="D37635" s="56"/>
      <c r="F37635"/>
    </row>
    <row r="37636" spans="2:6" x14ac:dyDescent="0.25">
      <c r="B37636" s="55"/>
      <c r="C37636" s="52"/>
      <c r="D37636" s="56"/>
      <c r="F37636"/>
    </row>
    <row r="37637" spans="2:6" x14ac:dyDescent="0.25">
      <c r="B37637" s="55"/>
      <c r="C37637" s="52"/>
      <c r="D37637" s="56"/>
      <c r="F37637"/>
    </row>
    <row r="37638" spans="2:6" x14ac:dyDescent="0.25">
      <c r="B37638" s="55"/>
      <c r="C37638" s="52"/>
      <c r="D37638" s="56"/>
      <c r="F37638"/>
    </row>
    <row r="37639" spans="2:6" x14ac:dyDescent="0.25">
      <c r="B37639" s="55"/>
      <c r="C37639" s="52"/>
      <c r="D37639" s="56"/>
      <c r="F37639"/>
    </row>
    <row r="37640" spans="2:6" x14ac:dyDescent="0.25">
      <c r="B37640" s="55"/>
      <c r="C37640" s="52"/>
      <c r="D37640" s="56"/>
      <c r="F37640"/>
    </row>
    <row r="37641" spans="2:6" x14ac:dyDescent="0.25">
      <c r="B37641" s="55"/>
      <c r="C37641" s="52"/>
      <c r="D37641" s="56"/>
      <c r="F37641"/>
    </row>
    <row r="37642" spans="2:6" x14ac:dyDescent="0.25">
      <c r="B37642" s="55"/>
      <c r="C37642" s="52"/>
      <c r="D37642" s="56"/>
      <c r="F37642"/>
    </row>
    <row r="37643" spans="2:6" x14ac:dyDescent="0.25">
      <c r="B37643" s="55"/>
      <c r="C37643" s="52"/>
      <c r="D37643" s="56"/>
      <c r="F37643"/>
    </row>
    <row r="37644" spans="2:6" x14ac:dyDescent="0.25">
      <c r="B37644" s="55"/>
      <c r="C37644" s="52"/>
      <c r="D37644" s="56"/>
      <c r="F37644"/>
    </row>
    <row r="37645" spans="2:6" x14ac:dyDescent="0.25">
      <c r="B37645" s="55"/>
      <c r="C37645" s="52"/>
      <c r="D37645" s="56"/>
      <c r="F37645"/>
    </row>
    <row r="37646" spans="2:6" x14ac:dyDescent="0.25">
      <c r="B37646" s="55"/>
      <c r="C37646" s="52"/>
      <c r="D37646" s="56"/>
      <c r="F37646"/>
    </row>
    <row r="37647" spans="2:6" x14ac:dyDescent="0.25">
      <c r="B37647" s="55"/>
      <c r="C37647" s="52"/>
      <c r="D37647" s="56"/>
      <c r="F37647"/>
    </row>
    <row r="37648" spans="2:6" x14ac:dyDescent="0.25">
      <c r="B37648" s="55"/>
      <c r="C37648" s="52"/>
      <c r="D37648" s="56"/>
      <c r="F37648"/>
    </row>
    <row r="37649" spans="2:6" x14ac:dyDescent="0.25">
      <c r="B37649" s="55"/>
      <c r="C37649" s="52"/>
      <c r="D37649" s="56"/>
      <c r="F37649"/>
    </row>
    <row r="37650" spans="2:6" x14ac:dyDescent="0.25">
      <c r="B37650" s="55"/>
      <c r="C37650" s="52"/>
      <c r="D37650" s="56"/>
      <c r="F37650"/>
    </row>
    <row r="37651" spans="2:6" x14ac:dyDescent="0.25">
      <c r="B37651" s="55"/>
      <c r="C37651" s="52"/>
      <c r="D37651" s="56"/>
      <c r="F37651"/>
    </row>
    <row r="37652" spans="2:6" x14ac:dyDescent="0.25">
      <c r="B37652" s="55"/>
      <c r="C37652" s="52"/>
      <c r="D37652" s="56"/>
      <c r="F37652"/>
    </row>
    <row r="37653" spans="2:6" x14ac:dyDescent="0.25">
      <c r="B37653" s="55"/>
      <c r="C37653" s="52"/>
      <c r="D37653" s="56"/>
      <c r="F37653"/>
    </row>
    <row r="37654" spans="2:6" x14ac:dyDescent="0.25">
      <c r="B37654" s="55"/>
      <c r="C37654" s="52"/>
      <c r="D37654" s="56"/>
      <c r="F37654"/>
    </row>
    <row r="37655" spans="2:6" x14ac:dyDescent="0.25">
      <c r="B37655" s="55"/>
      <c r="C37655" s="52"/>
      <c r="D37655" s="56"/>
      <c r="F37655"/>
    </row>
    <row r="37656" spans="2:6" x14ac:dyDescent="0.25">
      <c r="B37656" s="55"/>
      <c r="C37656" s="52"/>
      <c r="D37656" s="56"/>
      <c r="F37656"/>
    </row>
    <row r="37657" spans="2:6" x14ac:dyDescent="0.25">
      <c r="B37657" s="55"/>
      <c r="C37657" s="52"/>
      <c r="D37657" s="56"/>
      <c r="F37657"/>
    </row>
    <row r="37658" spans="2:6" x14ac:dyDescent="0.25">
      <c r="B37658" s="55"/>
      <c r="C37658" s="52"/>
      <c r="D37658" s="56"/>
      <c r="F37658"/>
    </row>
    <row r="37659" spans="2:6" x14ac:dyDescent="0.25">
      <c r="B37659" s="55"/>
      <c r="C37659" s="52"/>
      <c r="D37659" s="56"/>
      <c r="F37659"/>
    </row>
    <row r="37660" spans="2:6" x14ac:dyDescent="0.25">
      <c r="B37660" s="55"/>
      <c r="C37660" s="52"/>
      <c r="D37660" s="56"/>
      <c r="F37660"/>
    </row>
    <row r="37661" spans="2:6" x14ac:dyDescent="0.25">
      <c r="B37661" s="55"/>
      <c r="C37661" s="52"/>
      <c r="D37661" s="56"/>
      <c r="F37661"/>
    </row>
    <row r="37662" spans="2:6" x14ac:dyDescent="0.25">
      <c r="B37662" s="55"/>
      <c r="C37662" s="52"/>
      <c r="D37662" s="56"/>
      <c r="F37662"/>
    </row>
    <row r="37663" spans="2:6" x14ac:dyDescent="0.25">
      <c r="B37663" s="55"/>
      <c r="C37663" s="52"/>
      <c r="D37663" s="56"/>
      <c r="F37663"/>
    </row>
    <row r="37664" spans="2:6" x14ac:dyDescent="0.25">
      <c r="B37664" s="55"/>
      <c r="C37664" s="52"/>
      <c r="D37664" s="56"/>
      <c r="F37664"/>
    </row>
    <row r="37665" spans="2:6" x14ac:dyDescent="0.25">
      <c r="B37665" s="55"/>
      <c r="C37665" s="52"/>
      <c r="D37665" s="56"/>
      <c r="F37665"/>
    </row>
    <row r="37666" spans="2:6" x14ac:dyDescent="0.25">
      <c r="B37666" s="55"/>
      <c r="C37666" s="52"/>
      <c r="D37666" s="56"/>
      <c r="F37666"/>
    </row>
    <row r="37667" spans="2:6" x14ac:dyDescent="0.25">
      <c r="B37667" s="55"/>
      <c r="C37667" s="52"/>
      <c r="D37667" s="56"/>
      <c r="F37667"/>
    </row>
    <row r="37668" spans="2:6" x14ac:dyDescent="0.25">
      <c r="B37668" s="55"/>
      <c r="C37668" s="52"/>
      <c r="D37668" s="56"/>
      <c r="F37668"/>
    </row>
    <row r="37669" spans="2:6" x14ac:dyDescent="0.25">
      <c r="B37669" s="55"/>
      <c r="C37669" s="52"/>
      <c r="D37669" s="56"/>
      <c r="F37669"/>
    </row>
    <row r="37670" spans="2:6" x14ac:dyDescent="0.25">
      <c r="B37670" s="55"/>
      <c r="C37670" s="52"/>
      <c r="D37670" s="56"/>
      <c r="F37670"/>
    </row>
    <row r="37671" spans="2:6" x14ac:dyDescent="0.25">
      <c r="B37671" s="55"/>
      <c r="C37671" s="52"/>
      <c r="D37671" s="56"/>
      <c r="F37671"/>
    </row>
    <row r="37672" spans="2:6" x14ac:dyDescent="0.25">
      <c r="B37672" s="55"/>
      <c r="C37672" s="52"/>
      <c r="D37672" s="56"/>
      <c r="F37672"/>
    </row>
    <row r="37673" spans="2:6" x14ac:dyDescent="0.25">
      <c r="B37673" s="55"/>
      <c r="C37673" s="52"/>
      <c r="D37673" s="56"/>
      <c r="F37673"/>
    </row>
    <row r="37674" spans="2:6" x14ac:dyDescent="0.25">
      <c r="B37674" s="55"/>
      <c r="C37674" s="52"/>
      <c r="D37674" s="56"/>
      <c r="F37674"/>
    </row>
    <row r="37675" spans="2:6" x14ac:dyDescent="0.25">
      <c r="B37675" s="55"/>
      <c r="C37675" s="52"/>
      <c r="D37675" s="56"/>
      <c r="F37675"/>
    </row>
    <row r="37676" spans="2:6" x14ac:dyDescent="0.25">
      <c r="B37676" s="55"/>
      <c r="C37676" s="52"/>
      <c r="D37676" s="56"/>
      <c r="F37676"/>
    </row>
    <row r="37677" spans="2:6" x14ac:dyDescent="0.25">
      <c r="B37677" s="55"/>
      <c r="C37677" s="52"/>
      <c r="D37677" s="56"/>
      <c r="F37677"/>
    </row>
    <row r="37678" spans="2:6" x14ac:dyDescent="0.25">
      <c r="B37678" s="55"/>
      <c r="C37678" s="52"/>
      <c r="D37678" s="56"/>
      <c r="F37678"/>
    </row>
    <row r="37679" spans="2:6" x14ac:dyDescent="0.25">
      <c r="B37679" s="55"/>
      <c r="C37679" s="52"/>
      <c r="D37679" s="56"/>
      <c r="F37679"/>
    </row>
    <row r="37680" spans="2:6" x14ac:dyDescent="0.25">
      <c r="B37680" s="55"/>
      <c r="C37680" s="52"/>
      <c r="D37680" s="56"/>
      <c r="F37680"/>
    </row>
    <row r="37681" spans="2:6" x14ac:dyDescent="0.25">
      <c r="B37681" s="55"/>
      <c r="C37681" s="52"/>
      <c r="D37681" s="56"/>
      <c r="F37681"/>
    </row>
    <row r="37682" spans="2:6" x14ac:dyDescent="0.25">
      <c r="B37682" s="55"/>
      <c r="C37682" s="52"/>
      <c r="D37682" s="56"/>
      <c r="F37682"/>
    </row>
    <row r="37683" spans="2:6" x14ac:dyDescent="0.25">
      <c r="B37683" s="55"/>
      <c r="C37683" s="52"/>
      <c r="D37683" s="56"/>
      <c r="F37683"/>
    </row>
    <row r="37684" spans="2:6" x14ac:dyDescent="0.25">
      <c r="B37684" s="55"/>
      <c r="C37684" s="52"/>
      <c r="D37684" s="56"/>
      <c r="F37684"/>
    </row>
    <row r="37685" spans="2:6" x14ac:dyDescent="0.25">
      <c r="B37685" s="55"/>
      <c r="C37685" s="52"/>
      <c r="D37685" s="56"/>
      <c r="F37685"/>
    </row>
    <row r="37686" spans="2:6" x14ac:dyDescent="0.25">
      <c r="B37686" s="55"/>
      <c r="C37686" s="52"/>
      <c r="D37686" s="56"/>
      <c r="F37686"/>
    </row>
    <row r="37687" spans="2:6" x14ac:dyDescent="0.25">
      <c r="B37687" s="55"/>
      <c r="C37687" s="52"/>
      <c r="D37687" s="56"/>
      <c r="F37687"/>
    </row>
    <row r="37688" spans="2:6" x14ac:dyDescent="0.25">
      <c r="B37688" s="55"/>
      <c r="C37688" s="52"/>
      <c r="D37688" s="56"/>
      <c r="F37688"/>
    </row>
    <row r="37689" spans="2:6" x14ac:dyDescent="0.25">
      <c r="B37689" s="55"/>
      <c r="C37689" s="52"/>
      <c r="D37689" s="56"/>
      <c r="F37689"/>
    </row>
    <row r="37690" spans="2:6" x14ac:dyDescent="0.25">
      <c r="B37690" s="55"/>
      <c r="C37690" s="52"/>
      <c r="D37690" s="56"/>
      <c r="F37690"/>
    </row>
    <row r="37691" spans="2:6" x14ac:dyDescent="0.25">
      <c r="B37691" s="55"/>
      <c r="C37691" s="52"/>
      <c r="D37691" s="56"/>
      <c r="F37691"/>
    </row>
    <row r="37692" spans="2:6" x14ac:dyDescent="0.25">
      <c r="B37692" s="55"/>
      <c r="C37692" s="52"/>
      <c r="D37692" s="56"/>
      <c r="F37692"/>
    </row>
    <row r="37693" spans="2:6" x14ac:dyDescent="0.25">
      <c r="B37693" s="55"/>
      <c r="C37693" s="52"/>
      <c r="D37693" s="56"/>
      <c r="F37693"/>
    </row>
    <row r="37694" spans="2:6" x14ac:dyDescent="0.25">
      <c r="B37694" s="55"/>
      <c r="C37694" s="52"/>
      <c r="D37694" s="56"/>
      <c r="F37694"/>
    </row>
    <row r="37695" spans="2:6" x14ac:dyDescent="0.25">
      <c r="B37695" s="55"/>
      <c r="C37695" s="52"/>
      <c r="D37695" s="56"/>
      <c r="F37695"/>
    </row>
    <row r="37696" spans="2:6" x14ac:dyDescent="0.25">
      <c r="B37696" s="55"/>
      <c r="C37696" s="52"/>
      <c r="D37696" s="56"/>
      <c r="F37696"/>
    </row>
    <row r="37697" spans="2:6" x14ac:dyDescent="0.25">
      <c r="B37697" s="55"/>
      <c r="C37697" s="52"/>
      <c r="D37697" s="56"/>
      <c r="F37697"/>
    </row>
    <row r="37698" spans="2:6" x14ac:dyDescent="0.25">
      <c r="B37698" s="55"/>
      <c r="C37698" s="52"/>
      <c r="D37698" s="56"/>
      <c r="F37698"/>
    </row>
    <row r="37699" spans="2:6" x14ac:dyDescent="0.25">
      <c r="B37699" s="55"/>
      <c r="C37699" s="52"/>
      <c r="D37699" s="56"/>
      <c r="F37699"/>
    </row>
    <row r="37700" spans="2:6" x14ac:dyDescent="0.25">
      <c r="B37700" s="55"/>
      <c r="C37700" s="52"/>
      <c r="D37700" s="56"/>
      <c r="F37700"/>
    </row>
    <row r="37701" spans="2:6" x14ac:dyDescent="0.25">
      <c r="B37701" s="55"/>
      <c r="C37701" s="52"/>
      <c r="D37701" s="56"/>
      <c r="F37701"/>
    </row>
    <row r="37702" spans="2:6" x14ac:dyDescent="0.25">
      <c r="B37702" s="55"/>
      <c r="C37702" s="52"/>
      <c r="D37702" s="56"/>
      <c r="F37702"/>
    </row>
    <row r="37703" spans="2:6" x14ac:dyDescent="0.25">
      <c r="B37703" s="55"/>
      <c r="C37703" s="52"/>
      <c r="D37703" s="56"/>
      <c r="F37703"/>
    </row>
    <row r="37704" spans="2:6" x14ac:dyDescent="0.25">
      <c r="B37704" s="55"/>
      <c r="C37704" s="52"/>
      <c r="D37704" s="56"/>
      <c r="F37704"/>
    </row>
    <row r="37705" spans="2:6" x14ac:dyDescent="0.25">
      <c r="B37705" s="55"/>
      <c r="C37705" s="52"/>
      <c r="D37705" s="56"/>
      <c r="F37705"/>
    </row>
    <row r="37706" spans="2:6" x14ac:dyDescent="0.25">
      <c r="B37706" s="55"/>
      <c r="C37706" s="52"/>
      <c r="D37706" s="56"/>
      <c r="F37706"/>
    </row>
    <row r="37707" spans="2:6" x14ac:dyDescent="0.25">
      <c r="B37707" s="55"/>
      <c r="C37707" s="52"/>
      <c r="D37707" s="56"/>
      <c r="F37707"/>
    </row>
    <row r="37708" spans="2:6" x14ac:dyDescent="0.25">
      <c r="B37708" s="55"/>
      <c r="C37708" s="52"/>
      <c r="D37708" s="56"/>
      <c r="F37708"/>
    </row>
    <row r="37709" spans="2:6" x14ac:dyDescent="0.25">
      <c r="B37709" s="55"/>
      <c r="C37709" s="52"/>
      <c r="D37709" s="56"/>
      <c r="F37709"/>
    </row>
    <row r="37710" spans="2:6" x14ac:dyDescent="0.25">
      <c r="B37710" s="55"/>
      <c r="C37710" s="52"/>
      <c r="D37710" s="56"/>
      <c r="F37710"/>
    </row>
    <row r="37711" spans="2:6" x14ac:dyDescent="0.25">
      <c r="B37711" s="55"/>
      <c r="C37711" s="52"/>
      <c r="D37711" s="56"/>
      <c r="F37711"/>
    </row>
    <row r="37712" spans="2:6" x14ac:dyDescent="0.25">
      <c r="B37712" s="55"/>
      <c r="C37712" s="52"/>
      <c r="D37712" s="56"/>
      <c r="F37712"/>
    </row>
    <row r="37713" spans="2:6" x14ac:dyDescent="0.25">
      <c r="B37713" s="55"/>
      <c r="C37713" s="52"/>
      <c r="D37713" s="56"/>
      <c r="F37713"/>
    </row>
    <row r="37714" spans="2:6" x14ac:dyDescent="0.25">
      <c r="B37714" s="55"/>
      <c r="C37714" s="52"/>
      <c r="D37714" s="56"/>
      <c r="F37714"/>
    </row>
    <row r="37715" spans="2:6" x14ac:dyDescent="0.25">
      <c r="B37715" s="55"/>
      <c r="C37715" s="52"/>
      <c r="D37715" s="56"/>
      <c r="F37715"/>
    </row>
    <row r="37716" spans="2:6" x14ac:dyDescent="0.25">
      <c r="B37716" s="55"/>
      <c r="C37716" s="52"/>
      <c r="D37716" s="56"/>
      <c r="F37716"/>
    </row>
    <row r="37717" spans="2:6" x14ac:dyDescent="0.25">
      <c r="B37717" s="55"/>
      <c r="C37717" s="52"/>
      <c r="D37717" s="56"/>
      <c r="F37717"/>
    </row>
    <row r="37718" spans="2:6" x14ac:dyDescent="0.25">
      <c r="B37718" s="55"/>
      <c r="C37718" s="52"/>
      <c r="D37718" s="56"/>
      <c r="F37718"/>
    </row>
    <row r="37719" spans="2:6" x14ac:dyDescent="0.25">
      <c r="B37719" s="55"/>
      <c r="C37719" s="52"/>
      <c r="D37719" s="56"/>
      <c r="F37719"/>
    </row>
    <row r="37720" spans="2:6" x14ac:dyDescent="0.25">
      <c r="B37720" s="55"/>
      <c r="C37720" s="52"/>
      <c r="D37720" s="56"/>
      <c r="F37720"/>
    </row>
    <row r="37721" spans="2:6" x14ac:dyDescent="0.25">
      <c r="B37721" s="55"/>
      <c r="C37721" s="52"/>
      <c r="D37721" s="56"/>
      <c r="F37721"/>
    </row>
    <row r="37722" spans="2:6" x14ac:dyDescent="0.25">
      <c r="B37722" s="55"/>
      <c r="C37722" s="52"/>
      <c r="D37722" s="56"/>
      <c r="F37722"/>
    </row>
    <row r="37723" spans="2:6" x14ac:dyDescent="0.25">
      <c r="B37723" s="55"/>
      <c r="C37723" s="52"/>
      <c r="D37723" s="56"/>
      <c r="F37723"/>
    </row>
    <row r="37724" spans="2:6" x14ac:dyDescent="0.25">
      <c r="B37724" s="55"/>
      <c r="C37724" s="52"/>
      <c r="D37724" s="56"/>
      <c r="F37724"/>
    </row>
    <row r="37725" spans="2:6" x14ac:dyDescent="0.25">
      <c r="B37725" s="55"/>
      <c r="C37725" s="52"/>
      <c r="D37725" s="56"/>
      <c r="F37725"/>
    </row>
    <row r="37726" spans="2:6" x14ac:dyDescent="0.25">
      <c r="B37726" s="55"/>
      <c r="C37726" s="52"/>
      <c r="D37726" s="56"/>
      <c r="F37726"/>
    </row>
    <row r="37727" spans="2:6" x14ac:dyDescent="0.25">
      <c r="B37727" s="55"/>
      <c r="C37727" s="52"/>
      <c r="D37727" s="56"/>
      <c r="F37727"/>
    </row>
    <row r="37728" spans="2:6" x14ac:dyDescent="0.25">
      <c r="B37728" s="55"/>
      <c r="C37728" s="52"/>
      <c r="D37728" s="56"/>
      <c r="F37728"/>
    </row>
    <row r="37729" spans="2:6" x14ac:dyDescent="0.25">
      <c r="B37729" s="55"/>
      <c r="C37729" s="52"/>
      <c r="D37729" s="56"/>
      <c r="F37729"/>
    </row>
    <row r="37730" spans="2:6" x14ac:dyDescent="0.25">
      <c r="B37730" s="55"/>
      <c r="C37730" s="52"/>
      <c r="D37730" s="56"/>
      <c r="F37730"/>
    </row>
    <row r="37731" spans="2:6" x14ac:dyDescent="0.25">
      <c r="B37731" s="55"/>
      <c r="C37731" s="52"/>
      <c r="D37731" s="56"/>
      <c r="F37731"/>
    </row>
    <row r="37732" spans="2:6" x14ac:dyDescent="0.25">
      <c r="B37732" s="55"/>
      <c r="C37732" s="52"/>
      <c r="D37732" s="56"/>
      <c r="F37732"/>
    </row>
    <row r="37733" spans="2:6" x14ac:dyDescent="0.25">
      <c r="B37733" s="55"/>
      <c r="C37733" s="52"/>
      <c r="D37733" s="56"/>
      <c r="F37733"/>
    </row>
    <row r="37734" spans="2:6" x14ac:dyDescent="0.25">
      <c r="B37734" s="55"/>
      <c r="C37734" s="52"/>
      <c r="D37734" s="56"/>
      <c r="F37734"/>
    </row>
    <row r="37735" spans="2:6" x14ac:dyDescent="0.25">
      <c r="B37735" s="55"/>
      <c r="C37735" s="52"/>
      <c r="D37735" s="56"/>
      <c r="F37735"/>
    </row>
    <row r="37736" spans="2:6" x14ac:dyDescent="0.25">
      <c r="B37736" s="55"/>
      <c r="C37736" s="52"/>
      <c r="D37736" s="56"/>
      <c r="F37736"/>
    </row>
    <row r="37737" spans="2:6" x14ac:dyDescent="0.25">
      <c r="B37737" s="55"/>
      <c r="C37737" s="52"/>
      <c r="D37737" s="56"/>
      <c r="F37737"/>
    </row>
    <row r="37738" spans="2:6" x14ac:dyDescent="0.25">
      <c r="B37738" s="55"/>
      <c r="C37738" s="52"/>
      <c r="D37738" s="56"/>
      <c r="F37738"/>
    </row>
    <row r="37739" spans="2:6" x14ac:dyDescent="0.25">
      <c r="B37739" s="55"/>
      <c r="C37739" s="52"/>
      <c r="D37739" s="56"/>
      <c r="F37739"/>
    </row>
    <row r="37740" spans="2:6" x14ac:dyDescent="0.25">
      <c r="B37740" s="55"/>
      <c r="C37740" s="52"/>
      <c r="D37740" s="56"/>
      <c r="F37740"/>
    </row>
    <row r="37741" spans="2:6" x14ac:dyDescent="0.25">
      <c r="B37741" s="55"/>
      <c r="C37741" s="52"/>
      <c r="D37741" s="56"/>
      <c r="F37741"/>
    </row>
    <row r="37742" spans="2:6" x14ac:dyDescent="0.25">
      <c r="B37742" s="55"/>
      <c r="C37742" s="52"/>
      <c r="D37742" s="56"/>
      <c r="F37742"/>
    </row>
    <row r="37743" spans="2:6" x14ac:dyDescent="0.25">
      <c r="B37743" s="55"/>
      <c r="C37743" s="52"/>
      <c r="D37743" s="56"/>
      <c r="F37743"/>
    </row>
    <row r="37744" spans="2:6" x14ac:dyDescent="0.25">
      <c r="B37744" s="55"/>
      <c r="C37744" s="52"/>
      <c r="D37744" s="56"/>
      <c r="F37744"/>
    </row>
    <row r="37745" spans="2:6" x14ac:dyDescent="0.25">
      <c r="B37745" s="55"/>
      <c r="C37745" s="52"/>
      <c r="D37745" s="56"/>
      <c r="F37745"/>
    </row>
    <row r="37746" spans="2:6" x14ac:dyDescent="0.25">
      <c r="B37746" s="55"/>
      <c r="C37746" s="52"/>
      <c r="D37746" s="56"/>
      <c r="F37746"/>
    </row>
    <row r="37747" spans="2:6" x14ac:dyDescent="0.25">
      <c r="B37747" s="55"/>
      <c r="C37747" s="52"/>
      <c r="D37747" s="56"/>
      <c r="F37747"/>
    </row>
    <row r="37748" spans="2:6" x14ac:dyDescent="0.25">
      <c r="B37748" s="55"/>
      <c r="C37748" s="52"/>
      <c r="D37748" s="56"/>
      <c r="F37748"/>
    </row>
    <row r="37749" spans="2:6" x14ac:dyDescent="0.25">
      <c r="B37749" s="55"/>
      <c r="C37749" s="52"/>
      <c r="D37749" s="56"/>
      <c r="F37749"/>
    </row>
    <row r="37750" spans="2:6" x14ac:dyDescent="0.25">
      <c r="B37750" s="55"/>
      <c r="C37750" s="52"/>
      <c r="D37750" s="56"/>
      <c r="F37750"/>
    </row>
    <row r="37751" spans="2:6" x14ac:dyDescent="0.25">
      <c r="B37751" s="55"/>
      <c r="C37751" s="52"/>
      <c r="D37751" s="56"/>
      <c r="F37751"/>
    </row>
    <row r="37752" spans="2:6" x14ac:dyDescent="0.25">
      <c r="B37752" s="55"/>
      <c r="C37752" s="52"/>
      <c r="D37752" s="56"/>
      <c r="F37752"/>
    </row>
    <row r="37753" spans="2:6" x14ac:dyDescent="0.25">
      <c r="B37753" s="55"/>
      <c r="C37753" s="52"/>
      <c r="D37753" s="56"/>
      <c r="F37753"/>
    </row>
    <row r="37754" spans="2:6" x14ac:dyDescent="0.25">
      <c r="B37754" s="55"/>
      <c r="C37754" s="52"/>
      <c r="D37754" s="56"/>
      <c r="F37754"/>
    </row>
    <row r="37755" spans="2:6" x14ac:dyDescent="0.25">
      <c r="B37755" s="55"/>
      <c r="C37755" s="52"/>
      <c r="D37755" s="56"/>
      <c r="F37755"/>
    </row>
    <row r="37756" spans="2:6" x14ac:dyDescent="0.25">
      <c r="B37756" s="55"/>
      <c r="C37756" s="52"/>
      <c r="D37756" s="56"/>
      <c r="F37756"/>
    </row>
    <row r="37757" spans="2:6" x14ac:dyDescent="0.25">
      <c r="B37757" s="55"/>
      <c r="C37757" s="52"/>
      <c r="D37757" s="56"/>
      <c r="F37757"/>
    </row>
    <row r="37758" spans="2:6" x14ac:dyDescent="0.25">
      <c r="B37758" s="55"/>
      <c r="C37758" s="52"/>
      <c r="D37758" s="56"/>
      <c r="F37758"/>
    </row>
    <row r="37759" spans="2:6" x14ac:dyDescent="0.25">
      <c r="B37759" s="55"/>
      <c r="C37759" s="52"/>
      <c r="D37759" s="56"/>
      <c r="F37759"/>
    </row>
    <row r="37760" spans="2:6" x14ac:dyDescent="0.25">
      <c r="B37760" s="55"/>
      <c r="C37760" s="52"/>
      <c r="D37760" s="56"/>
      <c r="F37760"/>
    </row>
    <row r="37761" spans="2:6" x14ac:dyDescent="0.25">
      <c r="B37761" s="55"/>
      <c r="C37761" s="52"/>
      <c r="D37761" s="56"/>
      <c r="F37761"/>
    </row>
    <row r="37762" spans="2:6" x14ac:dyDescent="0.25">
      <c r="B37762" s="55"/>
      <c r="C37762" s="52"/>
      <c r="D37762" s="56"/>
      <c r="F37762"/>
    </row>
    <row r="37763" spans="2:6" x14ac:dyDescent="0.25">
      <c r="B37763" s="55"/>
      <c r="C37763" s="52"/>
      <c r="D37763" s="56"/>
      <c r="F37763"/>
    </row>
    <row r="37764" spans="2:6" x14ac:dyDescent="0.25">
      <c r="B37764" s="55"/>
      <c r="C37764" s="52"/>
      <c r="D37764" s="56"/>
      <c r="F37764"/>
    </row>
    <row r="37765" spans="2:6" x14ac:dyDescent="0.25">
      <c r="B37765" s="55"/>
      <c r="C37765" s="52"/>
      <c r="D37765" s="56"/>
      <c r="F37765"/>
    </row>
    <row r="37766" spans="2:6" x14ac:dyDescent="0.25">
      <c r="B37766" s="55"/>
      <c r="C37766" s="52"/>
      <c r="D37766" s="56"/>
      <c r="F37766"/>
    </row>
    <row r="37767" spans="2:6" x14ac:dyDescent="0.25">
      <c r="B37767" s="55"/>
      <c r="C37767" s="52"/>
      <c r="D37767" s="56"/>
      <c r="F37767"/>
    </row>
    <row r="37768" spans="2:6" x14ac:dyDescent="0.25">
      <c r="B37768" s="55"/>
      <c r="C37768" s="52"/>
      <c r="D37768" s="56"/>
      <c r="F37768"/>
    </row>
    <row r="37769" spans="2:6" x14ac:dyDescent="0.25">
      <c r="B37769" s="55"/>
      <c r="C37769" s="52"/>
      <c r="D37769" s="56"/>
      <c r="F37769"/>
    </row>
    <row r="37770" spans="2:6" x14ac:dyDescent="0.25">
      <c r="B37770" s="55"/>
      <c r="C37770" s="52"/>
      <c r="D37770" s="56"/>
      <c r="F37770"/>
    </row>
    <row r="37771" spans="2:6" x14ac:dyDescent="0.25">
      <c r="B37771" s="55"/>
      <c r="C37771" s="52"/>
      <c r="D37771" s="56"/>
      <c r="F37771"/>
    </row>
    <row r="37772" spans="2:6" x14ac:dyDescent="0.25">
      <c r="B37772" s="55"/>
      <c r="C37772" s="52"/>
      <c r="D37772" s="56"/>
      <c r="F37772"/>
    </row>
    <row r="37773" spans="2:6" x14ac:dyDescent="0.25">
      <c r="B37773" s="55"/>
      <c r="C37773" s="52"/>
      <c r="D37773" s="56"/>
      <c r="F37773"/>
    </row>
    <row r="37774" spans="2:6" x14ac:dyDescent="0.25">
      <c r="B37774" s="55"/>
      <c r="C37774" s="52"/>
      <c r="D37774" s="56"/>
      <c r="F37774"/>
    </row>
    <row r="37775" spans="2:6" x14ac:dyDescent="0.25">
      <c r="B37775" s="55"/>
      <c r="C37775" s="52"/>
      <c r="D37775" s="56"/>
      <c r="F37775"/>
    </row>
    <row r="37776" spans="2:6" x14ac:dyDescent="0.25">
      <c r="B37776" s="55"/>
      <c r="C37776" s="52"/>
      <c r="D37776" s="56"/>
      <c r="F37776"/>
    </row>
    <row r="37777" spans="2:6" x14ac:dyDescent="0.25">
      <c r="B37777" s="55"/>
      <c r="C37777" s="52"/>
      <c r="D37777" s="56"/>
      <c r="F37777"/>
    </row>
    <row r="37778" spans="2:6" x14ac:dyDescent="0.25">
      <c r="B37778" s="55"/>
      <c r="C37778" s="52"/>
      <c r="D37778" s="56"/>
      <c r="F37778"/>
    </row>
    <row r="37779" spans="2:6" x14ac:dyDescent="0.25">
      <c r="B37779" s="55"/>
      <c r="C37779" s="52"/>
      <c r="D37779" s="56"/>
      <c r="F37779"/>
    </row>
    <row r="37780" spans="2:6" x14ac:dyDescent="0.25">
      <c r="B37780" s="55"/>
      <c r="C37780" s="52"/>
      <c r="D37780" s="56"/>
      <c r="F37780"/>
    </row>
    <row r="37781" spans="2:6" x14ac:dyDescent="0.25">
      <c r="B37781" s="55"/>
      <c r="C37781" s="52"/>
      <c r="D37781" s="56"/>
      <c r="F37781"/>
    </row>
    <row r="37782" spans="2:6" x14ac:dyDescent="0.25">
      <c r="B37782" s="55"/>
      <c r="C37782" s="52"/>
      <c r="D37782" s="56"/>
      <c r="F37782"/>
    </row>
    <row r="37783" spans="2:6" x14ac:dyDescent="0.25">
      <c r="B37783" s="55"/>
      <c r="C37783" s="52"/>
      <c r="D37783" s="56"/>
      <c r="F37783"/>
    </row>
    <row r="37784" spans="2:6" x14ac:dyDescent="0.25">
      <c r="B37784" s="55"/>
      <c r="C37784" s="52"/>
      <c r="D37784" s="56"/>
      <c r="F37784"/>
    </row>
    <row r="37785" spans="2:6" x14ac:dyDescent="0.25">
      <c r="B37785" s="55"/>
      <c r="C37785" s="52"/>
      <c r="D37785" s="56"/>
      <c r="F37785"/>
    </row>
    <row r="37786" spans="2:6" x14ac:dyDescent="0.25">
      <c r="B37786" s="55"/>
      <c r="C37786" s="52"/>
      <c r="D37786" s="56"/>
      <c r="F37786"/>
    </row>
    <row r="37787" spans="2:6" x14ac:dyDescent="0.25">
      <c r="B37787" s="55"/>
      <c r="C37787" s="52"/>
      <c r="D37787" s="56"/>
      <c r="F37787"/>
    </row>
    <row r="37788" spans="2:6" x14ac:dyDescent="0.25">
      <c r="B37788" s="55"/>
      <c r="C37788" s="52"/>
      <c r="D37788" s="56"/>
      <c r="F37788"/>
    </row>
    <row r="37789" spans="2:6" x14ac:dyDescent="0.25">
      <c r="B37789" s="55"/>
      <c r="C37789" s="52"/>
      <c r="D37789" s="56"/>
      <c r="F37789"/>
    </row>
    <row r="37790" spans="2:6" x14ac:dyDescent="0.25">
      <c r="B37790" s="55"/>
      <c r="C37790" s="52"/>
      <c r="D37790" s="56"/>
      <c r="F37790"/>
    </row>
    <row r="37791" spans="2:6" x14ac:dyDescent="0.25">
      <c r="B37791" s="55"/>
      <c r="C37791" s="52"/>
      <c r="D37791" s="56"/>
      <c r="F37791"/>
    </row>
    <row r="37792" spans="2:6" x14ac:dyDescent="0.25">
      <c r="B37792" s="55"/>
      <c r="C37792" s="52"/>
      <c r="D37792" s="56"/>
      <c r="F37792"/>
    </row>
    <row r="37793" spans="2:6" x14ac:dyDescent="0.25">
      <c r="B37793" s="55"/>
      <c r="C37793" s="52"/>
      <c r="D37793" s="56"/>
      <c r="F37793"/>
    </row>
    <row r="37794" spans="2:6" x14ac:dyDescent="0.25">
      <c r="B37794" s="55"/>
      <c r="C37794" s="52"/>
      <c r="D37794" s="56"/>
      <c r="F37794"/>
    </row>
    <row r="37795" spans="2:6" x14ac:dyDescent="0.25">
      <c r="B37795" s="55"/>
      <c r="C37795" s="52"/>
      <c r="D37795" s="56"/>
      <c r="F37795"/>
    </row>
    <row r="37796" spans="2:6" x14ac:dyDescent="0.25">
      <c r="B37796" s="55"/>
      <c r="C37796" s="52"/>
      <c r="D37796" s="56"/>
      <c r="F37796"/>
    </row>
    <row r="37797" spans="2:6" x14ac:dyDescent="0.25">
      <c r="B37797" s="55"/>
      <c r="C37797" s="52"/>
      <c r="D37797" s="56"/>
      <c r="F37797"/>
    </row>
    <row r="37798" spans="2:6" x14ac:dyDescent="0.25">
      <c r="B37798" s="55"/>
      <c r="C37798" s="52"/>
      <c r="D37798" s="56"/>
      <c r="F37798"/>
    </row>
    <row r="37799" spans="2:6" x14ac:dyDescent="0.25">
      <c r="B37799" s="55"/>
      <c r="C37799" s="52"/>
      <c r="D37799" s="56"/>
      <c r="F37799"/>
    </row>
    <row r="37800" spans="2:6" x14ac:dyDescent="0.25">
      <c r="B37800" s="55"/>
      <c r="C37800" s="52"/>
      <c r="D37800" s="56"/>
      <c r="F37800"/>
    </row>
    <row r="37801" spans="2:6" x14ac:dyDescent="0.25">
      <c r="B37801" s="55"/>
      <c r="C37801" s="52"/>
      <c r="D37801" s="56"/>
      <c r="F37801"/>
    </row>
    <row r="37802" spans="2:6" x14ac:dyDescent="0.25">
      <c r="B37802" s="55"/>
      <c r="C37802" s="52"/>
      <c r="D37802" s="56"/>
      <c r="F37802"/>
    </row>
    <row r="37803" spans="2:6" x14ac:dyDescent="0.25">
      <c r="B37803" s="55"/>
      <c r="C37803" s="52"/>
      <c r="D37803" s="56"/>
      <c r="F37803"/>
    </row>
    <row r="37804" spans="2:6" x14ac:dyDescent="0.25">
      <c r="B37804" s="55"/>
      <c r="C37804" s="52"/>
      <c r="D37804" s="56"/>
      <c r="F37804"/>
    </row>
    <row r="37805" spans="2:6" x14ac:dyDescent="0.25">
      <c r="B37805" s="55"/>
      <c r="C37805" s="52"/>
      <c r="D37805" s="56"/>
      <c r="F37805"/>
    </row>
    <row r="37806" spans="2:6" x14ac:dyDescent="0.25">
      <c r="B37806" s="55"/>
      <c r="C37806" s="52"/>
      <c r="D37806" s="56"/>
      <c r="F37806"/>
    </row>
    <row r="37807" spans="2:6" x14ac:dyDescent="0.25">
      <c r="B37807" s="55"/>
      <c r="C37807" s="52"/>
      <c r="D37807" s="56"/>
      <c r="F37807"/>
    </row>
    <row r="37808" spans="2:6" x14ac:dyDescent="0.25">
      <c r="B37808" s="55"/>
      <c r="C37808" s="52"/>
      <c r="D37808" s="56"/>
      <c r="F37808"/>
    </row>
    <row r="37809" spans="2:6" x14ac:dyDescent="0.25">
      <c r="B37809" s="55"/>
      <c r="C37809" s="52"/>
      <c r="D37809" s="56"/>
      <c r="F37809"/>
    </row>
    <row r="37810" spans="2:6" x14ac:dyDescent="0.25">
      <c r="B37810" s="55"/>
      <c r="C37810" s="52"/>
      <c r="D37810" s="56"/>
      <c r="F37810"/>
    </row>
    <row r="37811" spans="2:6" x14ac:dyDescent="0.25">
      <c r="B37811" s="55"/>
      <c r="C37811" s="52"/>
      <c r="D37811" s="56"/>
      <c r="F37811"/>
    </row>
    <row r="37812" spans="2:6" x14ac:dyDescent="0.25">
      <c r="B37812" s="55"/>
      <c r="C37812" s="52"/>
      <c r="D37812" s="56"/>
      <c r="F37812"/>
    </row>
    <row r="37813" spans="2:6" x14ac:dyDescent="0.25">
      <c r="B37813" s="55"/>
      <c r="C37813" s="52"/>
      <c r="D37813" s="56"/>
      <c r="F37813"/>
    </row>
    <row r="37814" spans="2:6" x14ac:dyDescent="0.25">
      <c r="B37814" s="55"/>
      <c r="C37814" s="52"/>
      <c r="D37814" s="56"/>
      <c r="F37814"/>
    </row>
    <row r="37815" spans="2:6" x14ac:dyDescent="0.25">
      <c r="B37815" s="55"/>
      <c r="C37815" s="52"/>
      <c r="D37815" s="56"/>
      <c r="F37815"/>
    </row>
    <row r="37816" spans="2:6" x14ac:dyDescent="0.25">
      <c r="B37816" s="55"/>
      <c r="C37816" s="52"/>
      <c r="D37816" s="56"/>
      <c r="F37816"/>
    </row>
    <row r="37817" spans="2:6" x14ac:dyDescent="0.25">
      <c r="B37817" s="55"/>
      <c r="C37817" s="52"/>
      <c r="D37817" s="56"/>
      <c r="F37817"/>
    </row>
    <row r="37818" spans="2:6" x14ac:dyDescent="0.25">
      <c r="B37818" s="55"/>
      <c r="C37818" s="52"/>
      <c r="D37818" s="56"/>
      <c r="F37818"/>
    </row>
    <row r="37819" spans="2:6" x14ac:dyDescent="0.25">
      <c r="B37819" s="55"/>
      <c r="C37819" s="52"/>
      <c r="D37819" s="56"/>
      <c r="F37819"/>
    </row>
    <row r="37820" spans="2:6" x14ac:dyDescent="0.25">
      <c r="B37820" s="55"/>
      <c r="C37820" s="52"/>
      <c r="D37820" s="56"/>
      <c r="F37820"/>
    </row>
    <row r="37821" spans="2:6" x14ac:dyDescent="0.25">
      <c r="B37821" s="55"/>
      <c r="C37821" s="52"/>
      <c r="D37821" s="56"/>
      <c r="F37821"/>
    </row>
    <row r="37822" spans="2:6" x14ac:dyDescent="0.25">
      <c r="B37822" s="55"/>
      <c r="C37822" s="52"/>
      <c r="D37822" s="56"/>
      <c r="F37822"/>
    </row>
    <row r="37823" spans="2:6" x14ac:dyDescent="0.25">
      <c r="B37823" s="55"/>
      <c r="C37823" s="52"/>
      <c r="D37823" s="56"/>
      <c r="F37823"/>
    </row>
    <row r="37824" spans="2:6" x14ac:dyDescent="0.25">
      <c r="B37824" s="55"/>
      <c r="C37824" s="52"/>
      <c r="D37824" s="56"/>
      <c r="F37824"/>
    </row>
    <row r="37825" spans="2:6" x14ac:dyDescent="0.25">
      <c r="B37825" s="55"/>
      <c r="C37825" s="52"/>
      <c r="D37825" s="56"/>
      <c r="F37825"/>
    </row>
    <row r="37826" spans="2:6" x14ac:dyDescent="0.25">
      <c r="B37826" s="55"/>
      <c r="C37826" s="52"/>
      <c r="D37826" s="56"/>
      <c r="F37826"/>
    </row>
    <row r="37827" spans="2:6" x14ac:dyDescent="0.25">
      <c r="B37827" s="55"/>
      <c r="C37827" s="52"/>
      <c r="D37827" s="56"/>
      <c r="F37827"/>
    </row>
    <row r="37828" spans="2:6" x14ac:dyDescent="0.25">
      <c r="B37828" s="55"/>
      <c r="C37828" s="52"/>
      <c r="D37828" s="56"/>
      <c r="F37828"/>
    </row>
    <row r="37829" spans="2:6" x14ac:dyDescent="0.25">
      <c r="B37829" s="55"/>
      <c r="C37829" s="52"/>
      <c r="D37829" s="56"/>
      <c r="F37829"/>
    </row>
    <row r="37830" spans="2:6" x14ac:dyDescent="0.25">
      <c r="B37830" s="55"/>
      <c r="C37830" s="52"/>
      <c r="D37830" s="56"/>
      <c r="F37830"/>
    </row>
    <row r="37831" spans="2:6" x14ac:dyDescent="0.25">
      <c r="B37831" s="55"/>
      <c r="C37831" s="52"/>
      <c r="D37831" s="56"/>
      <c r="F37831"/>
    </row>
    <row r="37832" spans="2:6" x14ac:dyDescent="0.25">
      <c r="B37832" s="55"/>
      <c r="C37832" s="52"/>
      <c r="D37832" s="56"/>
      <c r="F37832"/>
    </row>
    <row r="37833" spans="2:6" x14ac:dyDescent="0.25">
      <c r="B37833" s="55"/>
      <c r="C37833" s="52"/>
      <c r="D37833" s="56"/>
      <c r="F37833"/>
    </row>
    <row r="37834" spans="2:6" x14ac:dyDescent="0.25">
      <c r="B37834" s="55"/>
      <c r="C37834" s="52"/>
      <c r="D37834" s="56"/>
      <c r="F37834"/>
    </row>
    <row r="37835" spans="2:6" x14ac:dyDescent="0.25">
      <c r="B37835" s="55"/>
      <c r="C37835" s="52"/>
      <c r="D37835" s="56"/>
      <c r="F37835"/>
    </row>
    <row r="37836" spans="2:6" x14ac:dyDescent="0.25">
      <c r="B37836" s="55"/>
      <c r="C37836" s="52"/>
      <c r="D37836" s="56"/>
      <c r="F37836"/>
    </row>
    <row r="37837" spans="2:6" x14ac:dyDescent="0.25">
      <c r="B37837" s="55"/>
      <c r="C37837" s="52"/>
      <c r="D37837" s="56"/>
      <c r="F37837"/>
    </row>
    <row r="37838" spans="2:6" x14ac:dyDescent="0.25">
      <c r="B37838" s="55"/>
      <c r="C37838" s="52"/>
      <c r="D37838" s="56"/>
      <c r="F37838"/>
    </row>
    <row r="37839" spans="2:6" x14ac:dyDescent="0.25">
      <c r="B37839" s="55"/>
      <c r="C37839" s="52"/>
      <c r="D37839" s="56"/>
      <c r="F37839"/>
    </row>
    <row r="37840" spans="2:6" x14ac:dyDescent="0.25">
      <c r="B37840" s="55"/>
      <c r="C37840" s="52"/>
      <c r="D37840" s="56"/>
      <c r="F37840"/>
    </row>
    <row r="37841" spans="2:6" x14ac:dyDescent="0.25">
      <c r="B37841" s="55"/>
      <c r="C37841" s="52"/>
      <c r="D37841" s="56"/>
      <c r="F37841"/>
    </row>
    <row r="37842" spans="2:6" x14ac:dyDescent="0.25">
      <c r="B37842" s="55"/>
      <c r="C37842" s="52"/>
      <c r="D37842" s="56"/>
      <c r="F37842"/>
    </row>
    <row r="37843" spans="2:6" x14ac:dyDescent="0.25">
      <c r="B37843" s="55"/>
      <c r="C37843" s="52"/>
      <c r="D37843" s="56"/>
      <c r="F37843"/>
    </row>
    <row r="37844" spans="2:6" x14ac:dyDescent="0.25">
      <c r="B37844" s="55"/>
      <c r="C37844" s="52"/>
      <c r="D37844" s="56"/>
      <c r="F37844"/>
    </row>
    <row r="37845" spans="2:6" x14ac:dyDescent="0.25">
      <c r="B37845" s="55"/>
      <c r="C37845" s="52"/>
      <c r="D37845" s="56"/>
      <c r="F37845"/>
    </row>
    <row r="37846" spans="2:6" x14ac:dyDescent="0.25">
      <c r="B37846" s="55"/>
      <c r="C37846" s="52"/>
      <c r="D37846" s="56"/>
      <c r="F37846"/>
    </row>
    <row r="37847" spans="2:6" x14ac:dyDescent="0.25">
      <c r="B37847" s="55"/>
      <c r="C37847" s="52"/>
      <c r="D37847" s="56"/>
      <c r="F37847"/>
    </row>
    <row r="37848" spans="2:6" x14ac:dyDescent="0.25">
      <c r="B37848" s="55"/>
      <c r="C37848" s="52"/>
      <c r="D37848" s="56"/>
      <c r="F37848"/>
    </row>
    <row r="37849" spans="2:6" x14ac:dyDescent="0.25">
      <c r="B37849" s="55"/>
      <c r="C37849" s="52"/>
      <c r="D37849" s="56"/>
      <c r="F37849"/>
    </row>
    <row r="37850" spans="2:6" x14ac:dyDescent="0.25">
      <c r="B37850" s="55"/>
      <c r="C37850" s="52"/>
      <c r="D37850" s="56"/>
      <c r="F37850"/>
    </row>
    <row r="37851" spans="2:6" x14ac:dyDescent="0.25">
      <c r="B37851" s="55"/>
      <c r="C37851" s="52"/>
      <c r="D37851" s="56"/>
      <c r="F37851"/>
    </row>
    <row r="37852" spans="2:6" x14ac:dyDescent="0.25">
      <c r="B37852" s="55"/>
      <c r="C37852" s="52"/>
      <c r="D37852" s="56"/>
      <c r="F37852"/>
    </row>
    <row r="37853" spans="2:6" x14ac:dyDescent="0.25">
      <c r="B37853" s="55"/>
      <c r="C37853" s="52"/>
      <c r="D37853" s="56"/>
      <c r="F37853"/>
    </row>
    <row r="37854" spans="2:6" x14ac:dyDescent="0.25">
      <c r="B37854" s="55"/>
      <c r="C37854" s="52"/>
      <c r="D37854" s="56"/>
      <c r="F37854"/>
    </row>
    <row r="37855" spans="2:6" x14ac:dyDescent="0.25">
      <c r="B37855" s="55"/>
      <c r="C37855" s="52"/>
      <c r="D37855" s="56"/>
      <c r="F37855"/>
    </row>
    <row r="37856" spans="2:6" x14ac:dyDescent="0.25">
      <c r="B37856" s="55"/>
      <c r="C37856" s="52"/>
      <c r="D37856" s="56"/>
      <c r="F37856"/>
    </row>
    <row r="37857" spans="2:6" x14ac:dyDescent="0.25">
      <c r="B37857" s="55"/>
      <c r="C37857" s="52"/>
      <c r="D37857" s="56"/>
      <c r="F37857"/>
    </row>
    <row r="37858" spans="2:6" x14ac:dyDescent="0.25">
      <c r="B37858" s="55"/>
      <c r="C37858" s="52"/>
      <c r="D37858" s="56"/>
      <c r="F37858"/>
    </row>
    <row r="37859" spans="2:6" x14ac:dyDescent="0.25">
      <c r="B37859" s="55"/>
      <c r="C37859" s="52"/>
      <c r="D37859" s="56"/>
      <c r="F37859"/>
    </row>
    <row r="37860" spans="2:6" x14ac:dyDescent="0.25">
      <c r="B37860" s="55"/>
      <c r="C37860" s="52"/>
      <c r="D37860" s="56"/>
      <c r="F37860"/>
    </row>
    <row r="37861" spans="2:6" x14ac:dyDescent="0.25">
      <c r="B37861" s="55"/>
      <c r="C37861" s="52"/>
      <c r="D37861" s="56"/>
      <c r="F37861"/>
    </row>
    <row r="37862" spans="2:6" x14ac:dyDescent="0.25">
      <c r="B37862" s="55"/>
      <c r="C37862" s="52"/>
      <c r="D37862" s="56"/>
      <c r="F37862"/>
    </row>
    <row r="37863" spans="2:6" x14ac:dyDescent="0.25">
      <c r="B37863" s="55"/>
      <c r="C37863" s="52"/>
      <c r="D37863" s="56"/>
      <c r="F37863"/>
    </row>
    <row r="37864" spans="2:6" x14ac:dyDescent="0.25">
      <c r="B37864" s="55"/>
      <c r="C37864" s="52"/>
      <c r="D37864" s="56"/>
      <c r="F37864"/>
    </row>
    <row r="37865" spans="2:6" x14ac:dyDescent="0.25">
      <c r="B37865" s="55"/>
      <c r="C37865" s="52"/>
      <c r="D37865" s="56"/>
      <c r="F37865"/>
    </row>
    <row r="37866" spans="2:6" x14ac:dyDescent="0.25">
      <c r="B37866" s="55"/>
      <c r="C37866" s="52"/>
      <c r="D37866" s="56"/>
      <c r="F37866"/>
    </row>
    <row r="37867" spans="2:6" x14ac:dyDescent="0.25">
      <c r="B37867" s="55"/>
      <c r="C37867" s="52"/>
      <c r="D37867" s="56"/>
      <c r="F37867"/>
    </row>
    <row r="37868" spans="2:6" x14ac:dyDescent="0.25">
      <c r="B37868" s="55"/>
      <c r="C37868" s="52"/>
      <c r="D37868" s="56"/>
      <c r="F37868"/>
    </row>
    <row r="37869" spans="2:6" x14ac:dyDescent="0.25">
      <c r="B37869" s="55"/>
      <c r="C37869" s="52"/>
      <c r="D37869" s="56"/>
      <c r="F37869"/>
    </row>
    <row r="37870" spans="2:6" x14ac:dyDescent="0.25">
      <c r="B37870" s="55"/>
      <c r="C37870" s="52"/>
      <c r="D37870" s="56"/>
      <c r="F37870"/>
    </row>
    <row r="37871" spans="2:6" x14ac:dyDescent="0.25">
      <c r="B37871" s="55"/>
      <c r="C37871" s="52"/>
      <c r="D37871" s="56"/>
      <c r="F37871"/>
    </row>
    <row r="37872" spans="2:6" x14ac:dyDescent="0.25">
      <c r="B37872" s="55"/>
      <c r="C37872" s="52"/>
      <c r="D37872" s="56"/>
      <c r="F37872"/>
    </row>
    <row r="37873" spans="2:6" x14ac:dyDescent="0.25">
      <c r="B37873" s="55"/>
      <c r="C37873" s="52"/>
      <c r="D37873" s="56"/>
      <c r="F37873"/>
    </row>
    <row r="37874" spans="2:6" x14ac:dyDescent="0.25">
      <c r="B37874" s="55"/>
      <c r="C37874" s="52"/>
      <c r="D37874" s="56"/>
      <c r="F37874"/>
    </row>
    <row r="37875" spans="2:6" x14ac:dyDescent="0.25">
      <c r="B37875" s="55"/>
      <c r="C37875" s="52"/>
      <c r="D37875" s="56"/>
      <c r="F37875"/>
    </row>
    <row r="37876" spans="2:6" x14ac:dyDescent="0.25">
      <c r="B37876" s="55"/>
      <c r="C37876" s="52"/>
      <c r="D37876" s="56"/>
      <c r="F37876"/>
    </row>
    <row r="37877" spans="2:6" x14ac:dyDescent="0.25">
      <c r="B37877" s="55"/>
      <c r="C37877" s="52"/>
      <c r="D37877" s="56"/>
      <c r="F37877"/>
    </row>
    <row r="37878" spans="2:6" x14ac:dyDescent="0.25">
      <c r="B37878" s="55"/>
      <c r="C37878" s="52"/>
      <c r="D37878" s="56"/>
      <c r="F37878"/>
    </row>
    <row r="37879" spans="2:6" x14ac:dyDescent="0.25">
      <c r="B37879" s="55"/>
      <c r="C37879" s="52"/>
      <c r="D37879" s="56"/>
      <c r="F37879"/>
    </row>
    <row r="37880" spans="2:6" x14ac:dyDescent="0.25">
      <c r="B37880" s="55"/>
      <c r="C37880" s="52"/>
      <c r="D37880" s="56"/>
      <c r="F37880"/>
    </row>
    <row r="37881" spans="2:6" x14ac:dyDescent="0.25">
      <c r="B37881" s="55"/>
      <c r="C37881" s="52"/>
      <c r="D37881" s="56"/>
      <c r="F37881"/>
    </row>
    <row r="37882" spans="2:6" x14ac:dyDescent="0.25">
      <c r="B37882" s="55"/>
      <c r="C37882" s="52"/>
      <c r="D37882" s="56"/>
      <c r="F37882"/>
    </row>
    <row r="37883" spans="2:6" x14ac:dyDescent="0.25">
      <c r="B37883" s="55"/>
      <c r="C37883" s="52"/>
      <c r="D37883" s="56"/>
      <c r="F37883"/>
    </row>
    <row r="37884" spans="2:6" x14ac:dyDescent="0.25">
      <c r="B37884" s="55"/>
      <c r="C37884" s="52"/>
      <c r="D37884" s="56"/>
      <c r="F37884"/>
    </row>
    <row r="37885" spans="2:6" x14ac:dyDescent="0.25">
      <c r="B37885" s="55"/>
      <c r="C37885" s="52"/>
      <c r="D37885" s="56"/>
      <c r="F37885"/>
    </row>
    <row r="37886" spans="2:6" x14ac:dyDescent="0.25">
      <c r="B37886" s="55"/>
      <c r="C37886" s="52"/>
      <c r="D37886" s="56"/>
      <c r="F37886"/>
    </row>
    <row r="37887" spans="2:6" x14ac:dyDescent="0.25">
      <c r="B37887" s="55"/>
      <c r="C37887" s="52"/>
      <c r="D37887" s="56"/>
      <c r="F37887"/>
    </row>
    <row r="37888" spans="2:6" x14ac:dyDescent="0.25">
      <c r="B37888" s="55"/>
      <c r="C37888" s="52"/>
      <c r="D37888" s="56"/>
      <c r="F37888"/>
    </row>
    <row r="37889" spans="2:6" x14ac:dyDescent="0.25">
      <c r="B37889" s="55"/>
      <c r="C37889" s="52"/>
      <c r="D37889" s="56"/>
      <c r="F37889"/>
    </row>
    <row r="37890" spans="2:6" x14ac:dyDescent="0.25">
      <c r="B37890" s="55"/>
      <c r="C37890" s="52"/>
      <c r="D37890" s="56"/>
      <c r="F37890"/>
    </row>
    <row r="37891" spans="2:6" x14ac:dyDescent="0.25">
      <c r="B37891" s="55"/>
      <c r="C37891" s="52"/>
      <c r="D37891" s="56"/>
      <c r="F37891"/>
    </row>
    <row r="37892" spans="2:6" x14ac:dyDescent="0.25">
      <c r="B37892" s="55"/>
      <c r="C37892" s="52"/>
      <c r="D37892" s="56"/>
      <c r="F37892"/>
    </row>
    <row r="37893" spans="2:6" x14ac:dyDescent="0.25">
      <c r="B37893" s="55"/>
      <c r="C37893" s="52"/>
      <c r="D37893" s="56"/>
      <c r="F37893"/>
    </row>
    <row r="37894" spans="2:6" x14ac:dyDescent="0.25">
      <c r="B37894" s="55"/>
      <c r="C37894" s="52"/>
      <c r="D37894" s="56"/>
      <c r="F37894"/>
    </row>
    <row r="37895" spans="2:6" x14ac:dyDescent="0.25">
      <c r="B37895" s="55"/>
      <c r="C37895" s="52"/>
      <c r="D37895" s="56"/>
      <c r="F37895"/>
    </row>
    <row r="37896" spans="2:6" x14ac:dyDescent="0.25">
      <c r="B37896" s="55"/>
      <c r="C37896" s="52"/>
      <c r="D37896" s="56"/>
      <c r="F37896"/>
    </row>
    <row r="37897" spans="2:6" x14ac:dyDescent="0.25">
      <c r="B37897" s="55"/>
      <c r="C37897" s="52"/>
      <c r="D37897" s="56"/>
      <c r="F37897"/>
    </row>
    <row r="37898" spans="2:6" x14ac:dyDescent="0.25">
      <c r="B37898" s="55"/>
      <c r="C37898" s="52"/>
      <c r="D37898" s="56"/>
      <c r="F37898"/>
    </row>
    <row r="37899" spans="2:6" x14ac:dyDescent="0.25">
      <c r="B37899" s="55"/>
      <c r="C37899" s="52"/>
      <c r="D37899" s="56"/>
      <c r="F37899"/>
    </row>
    <row r="37900" spans="2:6" x14ac:dyDescent="0.25">
      <c r="B37900" s="55"/>
      <c r="C37900" s="52"/>
      <c r="D37900" s="56"/>
      <c r="F37900"/>
    </row>
    <row r="37901" spans="2:6" x14ac:dyDescent="0.25">
      <c r="B37901" s="55"/>
      <c r="C37901" s="52"/>
      <c r="D37901" s="56"/>
      <c r="F37901"/>
    </row>
    <row r="37902" spans="2:6" x14ac:dyDescent="0.25">
      <c r="B37902" s="55"/>
      <c r="C37902" s="52"/>
      <c r="D37902" s="56"/>
      <c r="F37902"/>
    </row>
    <row r="37903" spans="2:6" x14ac:dyDescent="0.25">
      <c r="B37903" s="55"/>
      <c r="C37903" s="52"/>
      <c r="D37903" s="56"/>
      <c r="F37903"/>
    </row>
    <row r="37904" spans="2:6" x14ac:dyDescent="0.25">
      <c r="B37904" s="55"/>
      <c r="C37904" s="52"/>
      <c r="D37904" s="56"/>
      <c r="F37904"/>
    </row>
    <row r="37905" spans="2:6" x14ac:dyDescent="0.25">
      <c r="B37905" s="55"/>
      <c r="C37905" s="52"/>
      <c r="D37905" s="56"/>
      <c r="F37905"/>
    </row>
    <row r="37906" spans="2:6" x14ac:dyDescent="0.25">
      <c r="B37906" s="55"/>
      <c r="C37906" s="52"/>
      <c r="D37906" s="56"/>
      <c r="F37906"/>
    </row>
    <row r="37907" spans="2:6" x14ac:dyDescent="0.25">
      <c r="B37907" s="55"/>
      <c r="C37907" s="52"/>
      <c r="D37907" s="56"/>
      <c r="F37907"/>
    </row>
    <row r="37908" spans="2:6" x14ac:dyDescent="0.25">
      <c r="B37908" s="55"/>
      <c r="C37908" s="52"/>
      <c r="D37908" s="56"/>
      <c r="F37908"/>
    </row>
    <row r="37909" spans="2:6" x14ac:dyDescent="0.25">
      <c r="B37909" s="55"/>
      <c r="C37909" s="52"/>
      <c r="D37909" s="56"/>
      <c r="F37909"/>
    </row>
    <row r="37910" spans="2:6" x14ac:dyDescent="0.25">
      <c r="B37910" s="55"/>
      <c r="C37910" s="52"/>
      <c r="D37910" s="56"/>
      <c r="F37910"/>
    </row>
    <row r="37911" spans="2:6" x14ac:dyDescent="0.25">
      <c r="B37911" s="55"/>
      <c r="C37911" s="52"/>
      <c r="D37911" s="56"/>
      <c r="F37911"/>
    </row>
    <row r="37912" spans="2:6" x14ac:dyDescent="0.25">
      <c r="B37912" s="55"/>
      <c r="C37912" s="52"/>
      <c r="D37912" s="56"/>
      <c r="F37912"/>
    </row>
    <row r="37913" spans="2:6" x14ac:dyDescent="0.25">
      <c r="B37913" s="55"/>
      <c r="C37913" s="52"/>
      <c r="D37913" s="56"/>
      <c r="F37913"/>
    </row>
    <row r="37914" spans="2:6" x14ac:dyDescent="0.25">
      <c r="B37914" s="55"/>
      <c r="C37914" s="52"/>
      <c r="D37914" s="56"/>
      <c r="F37914"/>
    </row>
    <row r="37915" spans="2:6" x14ac:dyDescent="0.25">
      <c r="B37915" s="55"/>
      <c r="C37915" s="52"/>
      <c r="D37915" s="56"/>
      <c r="F37915"/>
    </row>
    <row r="37916" spans="2:6" x14ac:dyDescent="0.25">
      <c r="B37916" s="55"/>
      <c r="C37916" s="52"/>
      <c r="D37916" s="56"/>
      <c r="F37916"/>
    </row>
    <row r="37917" spans="2:6" x14ac:dyDescent="0.25">
      <c r="B37917" s="55"/>
      <c r="C37917" s="52"/>
      <c r="D37917" s="56"/>
      <c r="F37917"/>
    </row>
    <row r="37918" spans="2:6" x14ac:dyDescent="0.25">
      <c r="B37918" s="55"/>
      <c r="C37918" s="52"/>
      <c r="D37918" s="56"/>
      <c r="F37918"/>
    </row>
    <row r="37919" spans="2:6" x14ac:dyDescent="0.25">
      <c r="B37919" s="55"/>
      <c r="C37919" s="52"/>
      <c r="D37919" s="56"/>
      <c r="F37919"/>
    </row>
    <row r="37920" spans="2:6" x14ac:dyDescent="0.25">
      <c r="B37920" s="55"/>
      <c r="C37920" s="52"/>
      <c r="D37920" s="56"/>
      <c r="F37920"/>
    </row>
    <row r="37921" spans="2:6" x14ac:dyDescent="0.25">
      <c r="B37921" s="55"/>
      <c r="C37921" s="52"/>
      <c r="D37921" s="56"/>
      <c r="F37921"/>
    </row>
    <row r="37922" spans="2:6" x14ac:dyDescent="0.25">
      <c r="B37922" s="55"/>
      <c r="C37922" s="52"/>
      <c r="D37922" s="56"/>
      <c r="F37922"/>
    </row>
    <row r="37923" spans="2:6" x14ac:dyDescent="0.25">
      <c r="B37923" s="55"/>
      <c r="C37923" s="52"/>
      <c r="D37923" s="56"/>
      <c r="F37923"/>
    </row>
    <row r="37924" spans="2:6" x14ac:dyDescent="0.25">
      <c r="B37924" s="55"/>
      <c r="C37924" s="52"/>
      <c r="D37924" s="56"/>
      <c r="F37924"/>
    </row>
    <row r="37925" spans="2:6" x14ac:dyDescent="0.25">
      <c r="B37925" s="55"/>
      <c r="C37925" s="52"/>
      <c r="D37925" s="56"/>
      <c r="F37925"/>
    </row>
    <row r="37926" spans="2:6" x14ac:dyDescent="0.25">
      <c r="B37926" s="55"/>
      <c r="C37926" s="52"/>
      <c r="D37926" s="56"/>
      <c r="F37926"/>
    </row>
    <row r="37927" spans="2:6" x14ac:dyDescent="0.25">
      <c r="B37927" s="55"/>
      <c r="C37927" s="52"/>
      <c r="D37927" s="56"/>
      <c r="F37927"/>
    </row>
    <row r="37928" spans="2:6" x14ac:dyDescent="0.25">
      <c r="B37928" s="55"/>
      <c r="C37928" s="52"/>
      <c r="D37928" s="56"/>
      <c r="F37928"/>
    </row>
    <row r="37929" spans="2:6" x14ac:dyDescent="0.25">
      <c r="B37929" s="55"/>
      <c r="C37929" s="52"/>
      <c r="D37929" s="56"/>
      <c r="F37929"/>
    </row>
    <row r="37930" spans="2:6" x14ac:dyDescent="0.25">
      <c r="B37930" s="55"/>
      <c r="C37930" s="52"/>
      <c r="D37930" s="56"/>
      <c r="F37930"/>
    </row>
    <row r="37931" spans="2:6" x14ac:dyDescent="0.25">
      <c r="B37931" s="55"/>
      <c r="C37931" s="52"/>
      <c r="D37931" s="56"/>
      <c r="F37931"/>
    </row>
    <row r="37932" spans="2:6" x14ac:dyDescent="0.25">
      <c r="B37932" s="55"/>
      <c r="C37932" s="52"/>
      <c r="D37932" s="56"/>
      <c r="F37932"/>
    </row>
    <row r="37933" spans="2:6" x14ac:dyDescent="0.25">
      <c r="B37933" s="55"/>
      <c r="C37933" s="52"/>
      <c r="D37933" s="56"/>
      <c r="F37933"/>
    </row>
    <row r="37934" spans="2:6" x14ac:dyDescent="0.25">
      <c r="B37934" s="55"/>
      <c r="C37934" s="52"/>
      <c r="D37934" s="56"/>
      <c r="F37934"/>
    </row>
    <row r="37935" spans="2:6" x14ac:dyDescent="0.25">
      <c r="B37935" s="55"/>
      <c r="C37935" s="52"/>
      <c r="D37935" s="56"/>
      <c r="F37935"/>
    </row>
    <row r="37936" spans="2:6" x14ac:dyDescent="0.25">
      <c r="B37936" s="55"/>
      <c r="C37936" s="52"/>
      <c r="D37936" s="56"/>
      <c r="F37936"/>
    </row>
    <row r="37937" spans="2:6" x14ac:dyDescent="0.25">
      <c r="B37937" s="55"/>
      <c r="C37937" s="52"/>
      <c r="D37937" s="56"/>
      <c r="F37937"/>
    </row>
    <row r="37938" spans="2:6" x14ac:dyDescent="0.25">
      <c r="B37938" s="55"/>
      <c r="C37938" s="52"/>
      <c r="D37938" s="56"/>
      <c r="F37938"/>
    </row>
    <row r="37939" spans="2:6" x14ac:dyDescent="0.25">
      <c r="B37939" s="55"/>
      <c r="C37939" s="52"/>
      <c r="D37939" s="56"/>
      <c r="F37939"/>
    </row>
    <row r="37940" spans="2:6" x14ac:dyDescent="0.25">
      <c r="B37940" s="55"/>
      <c r="C37940" s="52"/>
      <c r="D37940" s="56"/>
      <c r="F37940"/>
    </row>
    <row r="37941" spans="2:6" x14ac:dyDescent="0.25">
      <c r="B37941" s="55"/>
      <c r="C37941" s="52"/>
      <c r="D37941" s="56"/>
      <c r="F37941"/>
    </row>
    <row r="37942" spans="2:6" x14ac:dyDescent="0.25">
      <c r="B37942" s="55"/>
      <c r="C37942" s="52"/>
      <c r="D37942" s="56"/>
      <c r="F37942"/>
    </row>
    <row r="37943" spans="2:6" x14ac:dyDescent="0.25">
      <c r="B37943" s="55"/>
      <c r="C37943" s="52"/>
      <c r="D37943" s="56"/>
      <c r="F37943"/>
    </row>
    <row r="37944" spans="2:6" x14ac:dyDescent="0.25">
      <c r="B37944" s="55"/>
      <c r="C37944" s="52"/>
      <c r="D37944" s="56"/>
      <c r="F37944"/>
    </row>
    <row r="37945" spans="2:6" x14ac:dyDescent="0.25">
      <c r="B37945" s="55"/>
      <c r="C37945" s="52"/>
      <c r="D37945" s="56"/>
      <c r="F37945"/>
    </row>
    <row r="37946" spans="2:6" x14ac:dyDescent="0.25">
      <c r="B37946" s="55"/>
      <c r="C37946" s="52"/>
      <c r="D37946" s="56"/>
      <c r="F37946"/>
    </row>
    <row r="37947" spans="2:6" x14ac:dyDescent="0.25">
      <c r="B37947" s="55"/>
      <c r="C37947" s="52"/>
      <c r="D37947" s="56"/>
      <c r="F37947"/>
    </row>
    <row r="37948" spans="2:6" x14ac:dyDescent="0.25">
      <c r="B37948" s="55"/>
      <c r="C37948" s="52"/>
      <c r="D37948" s="56"/>
      <c r="F37948"/>
    </row>
    <row r="37949" spans="2:6" x14ac:dyDescent="0.25">
      <c r="B37949" s="55"/>
      <c r="C37949" s="52"/>
      <c r="D37949" s="56"/>
      <c r="F37949"/>
    </row>
    <row r="37950" spans="2:6" x14ac:dyDescent="0.25">
      <c r="B37950" s="55"/>
      <c r="C37950" s="52"/>
      <c r="D37950" s="56"/>
      <c r="F37950"/>
    </row>
    <row r="37951" spans="2:6" x14ac:dyDescent="0.25">
      <c r="B37951" s="55"/>
      <c r="C37951" s="52"/>
      <c r="D37951" s="56"/>
      <c r="F37951"/>
    </row>
    <row r="37952" spans="2:6" x14ac:dyDescent="0.25">
      <c r="B37952" s="55"/>
      <c r="C37952" s="52"/>
      <c r="D37952" s="56"/>
      <c r="F37952"/>
    </row>
    <row r="37953" spans="2:6" x14ac:dyDescent="0.25">
      <c r="B37953" s="55"/>
      <c r="C37953" s="52"/>
      <c r="D37953" s="56"/>
      <c r="F37953"/>
    </row>
    <row r="37954" spans="2:6" x14ac:dyDescent="0.25">
      <c r="B37954" s="55"/>
      <c r="C37954" s="52"/>
      <c r="D37954" s="56"/>
      <c r="F37954"/>
    </row>
    <row r="37955" spans="2:6" x14ac:dyDescent="0.25">
      <c r="B37955" s="55"/>
      <c r="C37955" s="52"/>
      <c r="D37955" s="56"/>
      <c r="F37955"/>
    </row>
    <row r="37956" spans="2:6" x14ac:dyDescent="0.25">
      <c r="B37956" s="55"/>
      <c r="C37956" s="52"/>
      <c r="D37956" s="56"/>
      <c r="F37956"/>
    </row>
    <row r="37957" spans="2:6" x14ac:dyDescent="0.25">
      <c r="B37957" s="55"/>
      <c r="C37957" s="52"/>
      <c r="D37957" s="56"/>
      <c r="F37957"/>
    </row>
    <row r="37958" spans="2:6" x14ac:dyDescent="0.25">
      <c r="B37958" s="55"/>
      <c r="C37958" s="52"/>
      <c r="D37958" s="56"/>
      <c r="F37958"/>
    </row>
    <row r="37959" spans="2:6" x14ac:dyDescent="0.25">
      <c r="B37959" s="55"/>
      <c r="C37959" s="52"/>
      <c r="D37959" s="56"/>
      <c r="F37959"/>
    </row>
    <row r="37960" spans="2:6" x14ac:dyDescent="0.25">
      <c r="B37960" s="55"/>
      <c r="C37960" s="52"/>
      <c r="D37960" s="56"/>
      <c r="F37960"/>
    </row>
    <row r="37961" spans="2:6" x14ac:dyDescent="0.25">
      <c r="B37961" s="55"/>
      <c r="C37961" s="52"/>
      <c r="D37961" s="56"/>
      <c r="F37961"/>
    </row>
    <row r="37962" spans="2:6" x14ac:dyDescent="0.25">
      <c r="B37962" s="55"/>
      <c r="C37962" s="52"/>
      <c r="D37962" s="56"/>
      <c r="F37962"/>
    </row>
    <row r="37963" spans="2:6" x14ac:dyDescent="0.25">
      <c r="B37963" s="55"/>
      <c r="C37963" s="52"/>
      <c r="D37963" s="56"/>
      <c r="F37963"/>
    </row>
    <row r="37964" spans="2:6" x14ac:dyDescent="0.25">
      <c r="B37964" s="55"/>
      <c r="C37964" s="52"/>
      <c r="D37964" s="56"/>
      <c r="F37964"/>
    </row>
    <row r="37965" spans="2:6" x14ac:dyDescent="0.25">
      <c r="B37965" s="55"/>
      <c r="C37965" s="52"/>
      <c r="D37965" s="56"/>
      <c r="F37965"/>
    </row>
    <row r="37966" spans="2:6" x14ac:dyDescent="0.25">
      <c r="B37966" s="55"/>
      <c r="C37966" s="52"/>
      <c r="D37966" s="56"/>
      <c r="F37966"/>
    </row>
    <row r="37967" spans="2:6" x14ac:dyDescent="0.25">
      <c r="B37967" s="55"/>
      <c r="C37967" s="52"/>
      <c r="D37967" s="56"/>
      <c r="F37967"/>
    </row>
    <row r="37968" spans="2:6" x14ac:dyDescent="0.25">
      <c r="B37968" s="55"/>
      <c r="C37968" s="52"/>
      <c r="D37968" s="56"/>
      <c r="F37968"/>
    </row>
    <row r="37969" spans="2:6" x14ac:dyDescent="0.25">
      <c r="B37969" s="55"/>
      <c r="C37969" s="52"/>
      <c r="D37969" s="56"/>
      <c r="F37969"/>
    </row>
    <row r="37970" spans="2:6" x14ac:dyDescent="0.25">
      <c r="B37970" s="55"/>
      <c r="C37970" s="52"/>
      <c r="D37970" s="56"/>
      <c r="F37970"/>
    </row>
    <row r="37971" spans="2:6" x14ac:dyDescent="0.25">
      <c r="B37971" s="55"/>
      <c r="C37971" s="52"/>
      <c r="D37971" s="56"/>
      <c r="F37971"/>
    </row>
    <row r="37972" spans="2:6" x14ac:dyDescent="0.25">
      <c r="B37972" s="55"/>
      <c r="C37972" s="52"/>
      <c r="D37972" s="56"/>
      <c r="F37972"/>
    </row>
    <row r="37973" spans="2:6" x14ac:dyDescent="0.25">
      <c r="B37973" s="55"/>
      <c r="C37973" s="52"/>
      <c r="D37973" s="56"/>
      <c r="F37973"/>
    </row>
    <row r="37974" spans="2:6" x14ac:dyDescent="0.25">
      <c r="B37974" s="55"/>
      <c r="C37974" s="52"/>
      <c r="D37974" s="56"/>
      <c r="F37974"/>
    </row>
    <row r="37975" spans="2:6" x14ac:dyDescent="0.25">
      <c r="B37975" s="55"/>
      <c r="C37975" s="52"/>
      <c r="D37975" s="56"/>
      <c r="F37975"/>
    </row>
    <row r="37976" spans="2:6" x14ac:dyDescent="0.25">
      <c r="B37976" s="55"/>
      <c r="C37976" s="52"/>
      <c r="D37976" s="56"/>
      <c r="F37976"/>
    </row>
    <row r="37977" spans="2:6" x14ac:dyDescent="0.25">
      <c r="B37977" s="55"/>
      <c r="C37977" s="52"/>
      <c r="D37977" s="56"/>
      <c r="F37977"/>
    </row>
    <row r="37978" spans="2:6" x14ac:dyDescent="0.25">
      <c r="B37978" s="55"/>
      <c r="C37978" s="52"/>
      <c r="D37978" s="56"/>
      <c r="F37978"/>
    </row>
    <row r="37979" spans="2:6" x14ac:dyDescent="0.25">
      <c r="B37979" s="55"/>
      <c r="C37979" s="52"/>
      <c r="D37979" s="56"/>
      <c r="F37979"/>
    </row>
    <row r="37980" spans="2:6" x14ac:dyDescent="0.25">
      <c r="B37980" s="55"/>
      <c r="C37980" s="52"/>
      <c r="D37980" s="56"/>
      <c r="F37980"/>
    </row>
    <row r="37981" spans="2:6" x14ac:dyDescent="0.25">
      <c r="B37981" s="55"/>
      <c r="C37981" s="52"/>
      <c r="D37981" s="56"/>
      <c r="F37981"/>
    </row>
    <row r="37982" spans="2:6" x14ac:dyDescent="0.25">
      <c r="B37982" s="55"/>
      <c r="C37982" s="52"/>
      <c r="D37982" s="56"/>
      <c r="F37982"/>
    </row>
    <row r="37983" spans="2:6" x14ac:dyDescent="0.25">
      <c r="B37983" s="55"/>
      <c r="C37983" s="52"/>
      <c r="D37983" s="56"/>
      <c r="F37983"/>
    </row>
    <row r="37984" spans="2:6" x14ac:dyDescent="0.25">
      <c r="B37984" s="55"/>
      <c r="C37984" s="52"/>
      <c r="D37984" s="56"/>
      <c r="F37984"/>
    </row>
    <row r="37985" spans="2:6" x14ac:dyDescent="0.25">
      <c r="B37985" s="55"/>
      <c r="C37985" s="52"/>
      <c r="D37985" s="56"/>
      <c r="F37985"/>
    </row>
    <row r="37986" spans="2:6" x14ac:dyDescent="0.25">
      <c r="B37986" s="55"/>
      <c r="C37986" s="52"/>
      <c r="D37986" s="56"/>
      <c r="F37986"/>
    </row>
    <row r="37987" spans="2:6" x14ac:dyDescent="0.25">
      <c r="B37987" s="55"/>
      <c r="C37987" s="52"/>
      <c r="D37987" s="56"/>
      <c r="F37987"/>
    </row>
    <row r="37988" spans="2:6" x14ac:dyDescent="0.25">
      <c r="B37988" s="55"/>
      <c r="C37988" s="52"/>
      <c r="D37988" s="56"/>
      <c r="F37988"/>
    </row>
    <row r="37989" spans="2:6" x14ac:dyDescent="0.25">
      <c r="B37989" s="55"/>
      <c r="C37989" s="52"/>
      <c r="D37989" s="56"/>
      <c r="F37989"/>
    </row>
    <row r="37990" spans="2:6" x14ac:dyDescent="0.25">
      <c r="B37990" s="55"/>
      <c r="C37990" s="52"/>
      <c r="D37990" s="56"/>
      <c r="F37990"/>
    </row>
    <row r="37991" spans="2:6" x14ac:dyDescent="0.25">
      <c r="B37991" s="55"/>
      <c r="C37991" s="52"/>
      <c r="D37991" s="56"/>
      <c r="F37991"/>
    </row>
    <row r="37992" spans="2:6" x14ac:dyDescent="0.25">
      <c r="B37992" s="55"/>
      <c r="C37992" s="52"/>
      <c r="D37992" s="56"/>
      <c r="F37992"/>
    </row>
    <row r="37993" spans="2:6" x14ac:dyDescent="0.25">
      <c r="B37993" s="55"/>
      <c r="C37993" s="52"/>
      <c r="D37993" s="56"/>
      <c r="F37993"/>
    </row>
    <row r="37994" spans="2:6" x14ac:dyDescent="0.25">
      <c r="B37994" s="55"/>
      <c r="C37994" s="52"/>
      <c r="D37994" s="56"/>
      <c r="F37994"/>
    </row>
    <row r="37995" spans="2:6" x14ac:dyDescent="0.25">
      <c r="B37995" s="55"/>
      <c r="C37995" s="52"/>
      <c r="D37995" s="56"/>
      <c r="F37995"/>
    </row>
    <row r="37996" spans="2:6" x14ac:dyDescent="0.25">
      <c r="B37996" s="55"/>
      <c r="C37996" s="52"/>
      <c r="D37996" s="56"/>
      <c r="F37996"/>
    </row>
    <row r="37997" spans="2:6" x14ac:dyDescent="0.25">
      <c r="B37997" s="55"/>
      <c r="C37997" s="52"/>
      <c r="D37997" s="56"/>
      <c r="F37997"/>
    </row>
    <row r="37998" spans="2:6" x14ac:dyDescent="0.25">
      <c r="B37998" s="55"/>
      <c r="C37998" s="52"/>
      <c r="D37998" s="56"/>
      <c r="F37998"/>
    </row>
    <row r="37999" spans="2:6" x14ac:dyDescent="0.25">
      <c r="B37999" s="55"/>
      <c r="C37999" s="52"/>
      <c r="D37999" s="56"/>
      <c r="F37999"/>
    </row>
    <row r="38000" spans="2:6" x14ac:dyDescent="0.25">
      <c r="B38000" s="55"/>
      <c r="C38000" s="52"/>
      <c r="D38000" s="56"/>
      <c r="F38000"/>
    </row>
    <row r="38001" spans="2:6" x14ac:dyDescent="0.25">
      <c r="B38001" s="55"/>
      <c r="C38001" s="52"/>
      <c r="D38001" s="56"/>
      <c r="F38001"/>
    </row>
    <row r="38002" spans="2:6" x14ac:dyDescent="0.25">
      <c r="B38002" s="55"/>
      <c r="C38002" s="52"/>
      <c r="D38002" s="56"/>
      <c r="F38002"/>
    </row>
    <row r="38003" spans="2:6" x14ac:dyDescent="0.25">
      <c r="B38003" s="55"/>
      <c r="C38003" s="52"/>
      <c r="D38003" s="56"/>
      <c r="F38003"/>
    </row>
    <row r="38004" spans="2:6" x14ac:dyDescent="0.25">
      <c r="B38004" s="55"/>
      <c r="C38004" s="52"/>
      <c r="D38004" s="56"/>
      <c r="F38004"/>
    </row>
    <row r="38005" spans="2:6" x14ac:dyDescent="0.25">
      <c r="B38005" s="55"/>
      <c r="C38005" s="52"/>
      <c r="D38005" s="56"/>
      <c r="F38005"/>
    </row>
    <row r="38006" spans="2:6" x14ac:dyDescent="0.25">
      <c r="B38006" s="55"/>
      <c r="C38006" s="52"/>
      <c r="D38006" s="56"/>
      <c r="F38006"/>
    </row>
    <row r="38007" spans="2:6" x14ac:dyDescent="0.25">
      <c r="B38007" s="55"/>
      <c r="C38007" s="52"/>
      <c r="D38007" s="56"/>
      <c r="F38007"/>
    </row>
    <row r="38008" spans="2:6" x14ac:dyDescent="0.25">
      <c r="B38008" s="55"/>
      <c r="C38008" s="52"/>
      <c r="D38008" s="56"/>
      <c r="F38008"/>
    </row>
    <row r="38009" spans="2:6" x14ac:dyDescent="0.25">
      <c r="B38009" s="55"/>
      <c r="C38009" s="52"/>
      <c r="D38009" s="56"/>
      <c r="F38009"/>
    </row>
    <row r="38010" spans="2:6" x14ac:dyDescent="0.25">
      <c r="B38010" s="55"/>
      <c r="C38010" s="52"/>
      <c r="D38010" s="56"/>
      <c r="F38010"/>
    </row>
    <row r="38011" spans="2:6" x14ac:dyDescent="0.25">
      <c r="B38011" s="55"/>
      <c r="C38011" s="52"/>
      <c r="D38011" s="56"/>
      <c r="F38011"/>
    </row>
    <row r="38012" spans="2:6" x14ac:dyDescent="0.25">
      <c r="B38012" s="55"/>
      <c r="C38012" s="52"/>
      <c r="D38012" s="56"/>
      <c r="F38012"/>
    </row>
    <row r="38013" spans="2:6" x14ac:dyDescent="0.25">
      <c r="B38013" s="55"/>
      <c r="C38013" s="52"/>
      <c r="D38013" s="56"/>
      <c r="F38013"/>
    </row>
    <row r="38014" spans="2:6" x14ac:dyDescent="0.25">
      <c r="B38014" s="55"/>
      <c r="C38014" s="52"/>
      <c r="D38014" s="56"/>
      <c r="F38014"/>
    </row>
    <row r="38015" spans="2:6" x14ac:dyDescent="0.25">
      <c r="B38015" s="55"/>
      <c r="C38015" s="52"/>
      <c r="D38015" s="56"/>
      <c r="F38015"/>
    </row>
    <row r="38016" spans="2:6" x14ac:dyDescent="0.25">
      <c r="B38016" s="55"/>
      <c r="C38016" s="52"/>
      <c r="D38016" s="56"/>
      <c r="F38016"/>
    </row>
    <row r="38017" spans="2:6" x14ac:dyDescent="0.25">
      <c r="B38017" s="55"/>
      <c r="C38017" s="52"/>
      <c r="D38017" s="56"/>
      <c r="F38017"/>
    </row>
    <row r="38018" spans="2:6" x14ac:dyDescent="0.25">
      <c r="B38018" s="55"/>
      <c r="C38018" s="52"/>
      <c r="D38018" s="56"/>
      <c r="F38018"/>
    </row>
    <row r="38019" spans="2:6" x14ac:dyDescent="0.25">
      <c r="B38019" s="55"/>
      <c r="C38019" s="52"/>
      <c r="D38019" s="56"/>
      <c r="F38019"/>
    </row>
    <row r="38020" spans="2:6" x14ac:dyDescent="0.25">
      <c r="B38020" s="55"/>
      <c r="C38020" s="52"/>
      <c r="D38020" s="56"/>
      <c r="F38020"/>
    </row>
    <row r="38021" spans="2:6" x14ac:dyDescent="0.25">
      <c r="B38021" s="55"/>
      <c r="C38021" s="52"/>
      <c r="D38021" s="56"/>
      <c r="F38021"/>
    </row>
    <row r="38022" spans="2:6" x14ac:dyDescent="0.25">
      <c r="B38022" s="55"/>
      <c r="C38022" s="52"/>
      <c r="D38022" s="56"/>
      <c r="F38022"/>
    </row>
    <row r="38023" spans="2:6" x14ac:dyDescent="0.25">
      <c r="B38023" s="55"/>
      <c r="C38023" s="52"/>
      <c r="D38023" s="56"/>
      <c r="F38023"/>
    </row>
    <row r="38024" spans="2:6" x14ac:dyDescent="0.25">
      <c r="B38024" s="55"/>
      <c r="C38024" s="52"/>
      <c r="D38024" s="56"/>
      <c r="F38024"/>
    </row>
    <row r="38025" spans="2:6" x14ac:dyDescent="0.25">
      <c r="B38025" s="55"/>
      <c r="C38025" s="52"/>
      <c r="D38025" s="56"/>
      <c r="F38025"/>
    </row>
    <row r="38026" spans="2:6" x14ac:dyDescent="0.25">
      <c r="B38026" s="55"/>
      <c r="C38026" s="52"/>
      <c r="D38026" s="56"/>
      <c r="F38026"/>
    </row>
    <row r="38027" spans="2:6" x14ac:dyDescent="0.25">
      <c r="B38027" s="55"/>
      <c r="C38027" s="52"/>
      <c r="D38027" s="56"/>
      <c r="F38027"/>
    </row>
    <row r="38028" spans="2:6" x14ac:dyDescent="0.25">
      <c r="B38028" s="55"/>
      <c r="C38028" s="52"/>
      <c r="D38028" s="56"/>
      <c r="F38028"/>
    </row>
    <row r="38029" spans="2:6" x14ac:dyDescent="0.25">
      <c r="B38029" s="55"/>
      <c r="C38029" s="52"/>
      <c r="D38029" s="56"/>
      <c r="F38029"/>
    </row>
    <row r="38030" spans="2:6" x14ac:dyDescent="0.25">
      <c r="B38030" s="55"/>
      <c r="C38030" s="52"/>
      <c r="D38030" s="56"/>
      <c r="F38030"/>
    </row>
    <row r="38031" spans="2:6" x14ac:dyDescent="0.25">
      <c r="B38031" s="55"/>
      <c r="C38031" s="52"/>
      <c r="D38031" s="56"/>
      <c r="F38031"/>
    </row>
    <row r="38032" spans="2:6" x14ac:dyDescent="0.25">
      <c r="B38032" s="55"/>
      <c r="C38032" s="52"/>
      <c r="D38032" s="56"/>
      <c r="F38032"/>
    </row>
    <row r="38033" spans="2:6" x14ac:dyDescent="0.25">
      <c r="B38033" s="55"/>
      <c r="C38033" s="52"/>
      <c r="D38033" s="56"/>
      <c r="F38033"/>
    </row>
    <row r="38034" spans="2:6" x14ac:dyDescent="0.25">
      <c r="B38034" s="55"/>
      <c r="C38034" s="52"/>
      <c r="D38034" s="56"/>
      <c r="F38034"/>
    </row>
    <row r="38035" spans="2:6" x14ac:dyDescent="0.25">
      <c r="B38035" s="55"/>
      <c r="C38035" s="52"/>
      <c r="D38035" s="56"/>
      <c r="F38035"/>
    </row>
    <row r="38036" spans="2:6" x14ac:dyDescent="0.25">
      <c r="B38036" s="55"/>
      <c r="C38036" s="52"/>
      <c r="D38036" s="56"/>
      <c r="F38036"/>
    </row>
    <row r="38037" spans="2:6" x14ac:dyDescent="0.25">
      <c r="B38037" s="55"/>
      <c r="C38037" s="52"/>
      <c r="D38037" s="56"/>
      <c r="F38037"/>
    </row>
    <row r="38038" spans="2:6" x14ac:dyDescent="0.25">
      <c r="B38038" s="55"/>
      <c r="C38038" s="52"/>
      <c r="D38038" s="56"/>
      <c r="F38038"/>
    </row>
    <row r="38039" spans="2:6" x14ac:dyDescent="0.25">
      <c r="B38039" s="55"/>
      <c r="C38039" s="52"/>
      <c r="D38039" s="56"/>
      <c r="F38039"/>
    </row>
    <row r="38040" spans="2:6" x14ac:dyDescent="0.25">
      <c r="B38040" s="55"/>
      <c r="C38040" s="52"/>
      <c r="D38040" s="56"/>
      <c r="F38040"/>
    </row>
    <row r="38041" spans="2:6" x14ac:dyDescent="0.25">
      <c r="B38041" s="55"/>
      <c r="C38041" s="52"/>
      <c r="D38041" s="56"/>
      <c r="F38041"/>
    </row>
    <row r="38042" spans="2:6" x14ac:dyDescent="0.25">
      <c r="B38042" s="55"/>
      <c r="C38042" s="52"/>
      <c r="D38042" s="56"/>
      <c r="F38042"/>
    </row>
    <row r="38043" spans="2:6" x14ac:dyDescent="0.25">
      <c r="B38043" s="55"/>
      <c r="C38043" s="52"/>
      <c r="D38043" s="56"/>
      <c r="F38043"/>
    </row>
    <row r="38044" spans="2:6" x14ac:dyDescent="0.25">
      <c r="B38044" s="55"/>
      <c r="C38044" s="52"/>
      <c r="D38044" s="56"/>
      <c r="F38044"/>
    </row>
    <row r="38045" spans="2:6" x14ac:dyDescent="0.25">
      <c r="B38045" s="55"/>
      <c r="C38045" s="52"/>
      <c r="D38045" s="56"/>
      <c r="F38045"/>
    </row>
    <row r="38046" spans="2:6" x14ac:dyDescent="0.25">
      <c r="B38046" s="55"/>
      <c r="C38046" s="52"/>
      <c r="D38046" s="56"/>
      <c r="F38046"/>
    </row>
    <row r="38047" spans="2:6" x14ac:dyDescent="0.25">
      <c r="B38047" s="55"/>
      <c r="C38047" s="52"/>
      <c r="D38047" s="56"/>
      <c r="F38047"/>
    </row>
    <row r="38048" spans="2:6" x14ac:dyDescent="0.25">
      <c r="B38048" s="55"/>
      <c r="C38048" s="52"/>
      <c r="D38048" s="56"/>
      <c r="F38048"/>
    </row>
    <row r="38049" spans="2:6" x14ac:dyDescent="0.25">
      <c r="B38049" s="55"/>
      <c r="C38049" s="52"/>
      <c r="D38049" s="56"/>
      <c r="F38049"/>
    </row>
    <row r="38050" spans="2:6" x14ac:dyDescent="0.25">
      <c r="B38050" s="55"/>
      <c r="C38050" s="52"/>
      <c r="D38050" s="56"/>
      <c r="F38050"/>
    </row>
    <row r="38051" spans="2:6" x14ac:dyDescent="0.25">
      <c r="B38051" s="55"/>
      <c r="C38051" s="52"/>
      <c r="D38051" s="56"/>
      <c r="F38051"/>
    </row>
    <row r="38052" spans="2:6" x14ac:dyDescent="0.25">
      <c r="B38052" s="55"/>
      <c r="C38052" s="52"/>
      <c r="D38052" s="56"/>
      <c r="F38052"/>
    </row>
    <row r="38053" spans="2:6" x14ac:dyDescent="0.25">
      <c r="B38053" s="55"/>
      <c r="C38053" s="52"/>
      <c r="D38053" s="56"/>
      <c r="F38053"/>
    </row>
    <row r="38054" spans="2:6" x14ac:dyDescent="0.25">
      <c r="B38054" s="55"/>
      <c r="C38054" s="52"/>
      <c r="D38054" s="56"/>
      <c r="F38054"/>
    </row>
    <row r="38055" spans="2:6" x14ac:dyDescent="0.25">
      <c r="B38055" s="55"/>
      <c r="C38055" s="52"/>
      <c r="D38055" s="56"/>
      <c r="F38055"/>
    </row>
    <row r="38056" spans="2:6" x14ac:dyDescent="0.25">
      <c r="B38056" s="55"/>
      <c r="C38056" s="52"/>
      <c r="D38056" s="56"/>
      <c r="F38056"/>
    </row>
    <row r="38057" spans="2:6" x14ac:dyDescent="0.25">
      <c r="B38057" s="55"/>
      <c r="C38057" s="52"/>
      <c r="D38057" s="56"/>
      <c r="F38057"/>
    </row>
    <row r="38058" spans="2:6" x14ac:dyDescent="0.25">
      <c r="B38058" s="55"/>
      <c r="C38058" s="52"/>
      <c r="D38058" s="56"/>
      <c r="F38058"/>
    </row>
    <row r="38059" spans="2:6" x14ac:dyDescent="0.25">
      <c r="B38059" s="55"/>
      <c r="C38059" s="52"/>
      <c r="D38059" s="56"/>
      <c r="F38059"/>
    </row>
    <row r="38060" spans="2:6" x14ac:dyDescent="0.25">
      <c r="B38060" s="55"/>
      <c r="C38060" s="52"/>
      <c r="D38060" s="56"/>
      <c r="F38060"/>
    </row>
    <row r="38061" spans="2:6" x14ac:dyDescent="0.25">
      <c r="B38061" s="55"/>
      <c r="C38061" s="52"/>
      <c r="D38061" s="56"/>
      <c r="F38061"/>
    </row>
    <row r="38062" spans="2:6" x14ac:dyDescent="0.25">
      <c r="B38062" s="55"/>
      <c r="C38062" s="52"/>
      <c r="D38062" s="56"/>
      <c r="F38062"/>
    </row>
    <row r="38063" spans="2:6" x14ac:dyDescent="0.25">
      <c r="B38063" s="55"/>
      <c r="C38063" s="52"/>
      <c r="D38063" s="56"/>
      <c r="F38063"/>
    </row>
    <row r="38064" spans="2:6" x14ac:dyDescent="0.25">
      <c r="B38064" s="55"/>
      <c r="C38064" s="52"/>
      <c r="D38064" s="56"/>
      <c r="F38064"/>
    </row>
    <row r="38065" spans="2:6" x14ac:dyDescent="0.25">
      <c r="B38065" s="55"/>
      <c r="C38065" s="52"/>
      <c r="D38065" s="56"/>
      <c r="F38065"/>
    </row>
    <row r="38066" spans="2:6" x14ac:dyDescent="0.25">
      <c r="B38066" s="55"/>
      <c r="C38066" s="52"/>
      <c r="D38066" s="56"/>
      <c r="F38066"/>
    </row>
    <row r="38067" spans="2:6" x14ac:dyDescent="0.25">
      <c r="B38067" s="55"/>
      <c r="C38067" s="52"/>
      <c r="D38067" s="56"/>
      <c r="F38067"/>
    </row>
    <row r="38068" spans="2:6" x14ac:dyDescent="0.25">
      <c r="B38068" s="55"/>
      <c r="C38068" s="52"/>
      <c r="D38068" s="56"/>
      <c r="F38068"/>
    </row>
    <row r="38069" spans="2:6" x14ac:dyDescent="0.25">
      <c r="B38069" s="55"/>
      <c r="C38069" s="52"/>
      <c r="D38069" s="56"/>
      <c r="F38069"/>
    </row>
    <row r="38070" spans="2:6" x14ac:dyDescent="0.25">
      <c r="B38070" s="55"/>
      <c r="C38070" s="52"/>
      <c r="D38070" s="56"/>
      <c r="F38070"/>
    </row>
    <row r="38071" spans="2:6" x14ac:dyDescent="0.25">
      <c r="B38071" s="55"/>
      <c r="C38071" s="52"/>
      <c r="D38071" s="56"/>
      <c r="F38071"/>
    </row>
    <row r="38072" spans="2:6" x14ac:dyDescent="0.25">
      <c r="B38072" s="55"/>
      <c r="C38072" s="52"/>
      <c r="D38072" s="56"/>
      <c r="F38072"/>
    </row>
    <row r="38073" spans="2:6" x14ac:dyDescent="0.25">
      <c r="B38073" s="55"/>
      <c r="C38073" s="52"/>
      <c r="D38073" s="56"/>
      <c r="F38073"/>
    </row>
    <row r="38074" spans="2:6" x14ac:dyDescent="0.25">
      <c r="B38074" s="55"/>
      <c r="C38074" s="52"/>
      <c r="D38074" s="56"/>
      <c r="F38074"/>
    </row>
    <row r="38075" spans="2:6" x14ac:dyDescent="0.25">
      <c r="B38075" s="55"/>
      <c r="C38075" s="52"/>
      <c r="D38075" s="56"/>
      <c r="F38075"/>
    </row>
    <row r="38076" spans="2:6" x14ac:dyDescent="0.25">
      <c r="B38076" s="55"/>
      <c r="C38076" s="52"/>
      <c r="D38076" s="56"/>
      <c r="F38076"/>
    </row>
    <row r="38077" spans="2:6" x14ac:dyDescent="0.25">
      <c r="B38077" s="55"/>
      <c r="C38077" s="52"/>
      <c r="D38077" s="56"/>
      <c r="F38077"/>
    </row>
    <row r="38078" spans="2:6" x14ac:dyDescent="0.25">
      <c r="B38078" s="55"/>
      <c r="C38078" s="52"/>
      <c r="D38078" s="56"/>
      <c r="F38078"/>
    </row>
    <row r="38079" spans="2:6" x14ac:dyDescent="0.25">
      <c r="B38079" s="55"/>
      <c r="C38079" s="52"/>
      <c r="D38079" s="56"/>
      <c r="F38079"/>
    </row>
    <row r="38080" spans="2:6" x14ac:dyDescent="0.25">
      <c r="B38080" s="55"/>
      <c r="C38080" s="52"/>
      <c r="D38080" s="56"/>
      <c r="F38080"/>
    </row>
    <row r="38081" spans="2:6" x14ac:dyDescent="0.25">
      <c r="B38081" s="55"/>
      <c r="C38081" s="52"/>
      <c r="D38081" s="56"/>
      <c r="F38081"/>
    </row>
    <row r="38082" spans="2:6" x14ac:dyDescent="0.25">
      <c r="B38082" s="55"/>
      <c r="C38082" s="52"/>
      <c r="D38082" s="56"/>
      <c r="F38082"/>
    </row>
    <row r="38083" spans="2:6" x14ac:dyDescent="0.25">
      <c r="B38083" s="55"/>
      <c r="C38083" s="52"/>
      <c r="D38083" s="56"/>
      <c r="F38083"/>
    </row>
    <row r="38084" spans="2:6" x14ac:dyDescent="0.25">
      <c r="B38084" s="55"/>
      <c r="C38084" s="52"/>
      <c r="D38084" s="56"/>
      <c r="F38084"/>
    </row>
    <row r="38085" spans="2:6" x14ac:dyDescent="0.25">
      <c r="B38085" s="55"/>
      <c r="C38085" s="52"/>
      <c r="D38085" s="56"/>
      <c r="F38085"/>
    </row>
    <row r="38086" spans="2:6" x14ac:dyDescent="0.25">
      <c r="B38086" s="55"/>
      <c r="C38086" s="52"/>
      <c r="D38086" s="56"/>
      <c r="F38086"/>
    </row>
    <row r="38087" spans="2:6" x14ac:dyDescent="0.25">
      <c r="B38087" s="55"/>
      <c r="C38087" s="52"/>
      <c r="D38087" s="56"/>
      <c r="F38087"/>
    </row>
    <row r="38088" spans="2:6" x14ac:dyDescent="0.25">
      <c r="B38088" s="55"/>
      <c r="C38088" s="52"/>
      <c r="D38088" s="56"/>
      <c r="F38088"/>
    </row>
    <row r="38089" spans="2:6" x14ac:dyDescent="0.25">
      <c r="B38089" s="55"/>
      <c r="C38089" s="52"/>
      <c r="D38089" s="56"/>
      <c r="F38089"/>
    </row>
    <row r="38090" spans="2:6" x14ac:dyDescent="0.25">
      <c r="B38090" s="55"/>
      <c r="C38090" s="52"/>
      <c r="D38090" s="56"/>
      <c r="F38090"/>
    </row>
    <row r="38091" spans="2:6" x14ac:dyDescent="0.25">
      <c r="B38091" s="55"/>
      <c r="C38091" s="52"/>
      <c r="D38091" s="56"/>
      <c r="F38091"/>
    </row>
    <row r="38092" spans="2:6" x14ac:dyDescent="0.25">
      <c r="B38092" s="55"/>
      <c r="C38092" s="52"/>
      <c r="D38092" s="56"/>
      <c r="F38092"/>
    </row>
    <row r="38093" spans="2:6" x14ac:dyDescent="0.25">
      <c r="B38093" s="55"/>
      <c r="C38093" s="52"/>
      <c r="D38093" s="56"/>
      <c r="F38093"/>
    </row>
    <row r="38094" spans="2:6" x14ac:dyDescent="0.25">
      <c r="B38094" s="55"/>
      <c r="C38094" s="52"/>
      <c r="D38094" s="56"/>
      <c r="F38094"/>
    </row>
    <row r="38095" spans="2:6" x14ac:dyDescent="0.25">
      <c r="B38095" s="55"/>
      <c r="C38095" s="52"/>
      <c r="D38095" s="56"/>
      <c r="F38095"/>
    </row>
    <row r="38096" spans="2:6" x14ac:dyDescent="0.25">
      <c r="B38096" s="55"/>
      <c r="C38096" s="52"/>
      <c r="D38096" s="56"/>
      <c r="F38096"/>
    </row>
    <row r="38097" spans="2:6" x14ac:dyDescent="0.25">
      <c r="B38097" s="55"/>
      <c r="C38097" s="52"/>
      <c r="D38097" s="56"/>
      <c r="F38097"/>
    </row>
    <row r="38098" spans="2:6" x14ac:dyDescent="0.25">
      <c r="B38098" s="55"/>
      <c r="C38098" s="52"/>
      <c r="D38098" s="56"/>
      <c r="F38098"/>
    </row>
    <row r="38099" spans="2:6" x14ac:dyDescent="0.25">
      <c r="B38099" s="55"/>
      <c r="C38099" s="52"/>
      <c r="D38099" s="56"/>
      <c r="F38099"/>
    </row>
    <row r="38100" spans="2:6" x14ac:dyDescent="0.25">
      <c r="B38100" s="55"/>
      <c r="C38100" s="52"/>
      <c r="D38100" s="56"/>
      <c r="F38100"/>
    </row>
    <row r="38101" spans="2:6" x14ac:dyDescent="0.25">
      <c r="B38101" s="55"/>
      <c r="C38101" s="52"/>
      <c r="D38101" s="56"/>
      <c r="F38101"/>
    </row>
    <row r="38102" spans="2:6" x14ac:dyDescent="0.25">
      <c r="B38102" s="55"/>
      <c r="C38102" s="52"/>
      <c r="D38102" s="56"/>
      <c r="F38102"/>
    </row>
    <row r="38103" spans="2:6" x14ac:dyDescent="0.25">
      <c r="B38103" s="55"/>
      <c r="C38103" s="52"/>
      <c r="D38103" s="56"/>
      <c r="F38103"/>
    </row>
    <row r="38104" spans="2:6" x14ac:dyDescent="0.25">
      <c r="B38104" s="55"/>
      <c r="C38104" s="52"/>
      <c r="D38104" s="56"/>
      <c r="F38104"/>
    </row>
    <row r="38105" spans="2:6" x14ac:dyDescent="0.25">
      <c r="B38105" s="55"/>
      <c r="C38105" s="52"/>
      <c r="D38105" s="56"/>
      <c r="F38105"/>
    </row>
    <row r="38106" spans="2:6" x14ac:dyDescent="0.25">
      <c r="B38106" s="55"/>
      <c r="C38106" s="52"/>
      <c r="D38106" s="56"/>
      <c r="F38106"/>
    </row>
    <row r="38107" spans="2:6" x14ac:dyDescent="0.25">
      <c r="B38107" s="55"/>
      <c r="C38107" s="52"/>
      <c r="D38107" s="56"/>
      <c r="F38107"/>
    </row>
    <row r="38108" spans="2:6" x14ac:dyDescent="0.25">
      <c r="B38108" s="55"/>
      <c r="C38108" s="52"/>
      <c r="D38108" s="56"/>
      <c r="F38108"/>
    </row>
    <row r="38109" spans="2:6" x14ac:dyDescent="0.25">
      <c r="B38109" s="55"/>
      <c r="C38109" s="52"/>
      <c r="D38109" s="56"/>
      <c r="F38109"/>
    </row>
    <row r="38110" spans="2:6" x14ac:dyDescent="0.25">
      <c r="B38110" s="55"/>
      <c r="C38110" s="52"/>
      <c r="D38110" s="56"/>
      <c r="F38110"/>
    </row>
    <row r="38111" spans="2:6" x14ac:dyDescent="0.25">
      <c r="B38111" s="55"/>
      <c r="C38111" s="52"/>
      <c r="D38111" s="56"/>
      <c r="F38111"/>
    </row>
    <row r="38112" spans="2:6" x14ac:dyDescent="0.25">
      <c r="B38112" s="55"/>
      <c r="C38112" s="52"/>
      <c r="D38112" s="56"/>
      <c r="F38112"/>
    </row>
    <row r="38113" spans="2:6" x14ac:dyDescent="0.25">
      <c r="B38113" s="55"/>
      <c r="C38113" s="52"/>
      <c r="D38113" s="56"/>
      <c r="F38113"/>
    </row>
    <row r="38114" spans="2:6" x14ac:dyDescent="0.25">
      <c r="B38114" s="55"/>
      <c r="C38114" s="52"/>
      <c r="D38114" s="56"/>
      <c r="F38114"/>
    </row>
    <row r="38115" spans="2:6" x14ac:dyDescent="0.25">
      <c r="B38115" s="55"/>
      <c r="C38115" s="52"/>
      <c r="D38115" s="56"/>
      <c r="F38115"/>
    </row>
    <row r="38116" spans="2:6" x14ac:dyDescent="0.25">
      <c r="B38116" s="55"/>
      <c r="C38116" s="52"/>
      <c r="D38116" s="56"/>
      <c r="F38116"/>
    </row>
    <row r="38117" spans="2:6" x14ac:dyDescent="0.25">
      <c r="B38117" s="55"/>
      <c r="C38117" s="52"/>
      <c r="D38117" s="56"/>
      <c r="F38117"/>
    </row>
    <row r="38118" spans="2:6" x14ac:dyDescent="0.25">
      <c r="B38118" s="55"/>
      <c r="C38118" s="52"/>
      <c r="D38118" s="56"/>
      <c r="F38118"/>
    </row>
    <row r="38119" spans="2:6" x14ac:dyDescent="0.25">
      <c r="B38119" s="55"/>
      <c r="C38119" s="52"/>
      <c r="D38119" s="56"/>
      <c r="F38119"/>
    </row>
    <row r="38120" spans="2:6" x14ac:dyDescent="0.25">
      <c r="B38120" s="55"/>
      <c r="C38120" s="52"/>
      <c r="D38120" s="56"/>
      <c r="F38120"/>
    </row>
    <row r="38121" spans="2:6" x14ac:dyDescent="0.25">
      <c r="B38121" s="55"/>
      <c r="C38121" s="52"/>
      <c r="D38121" s="56"/>
      <c r="F38121"/>
    </row>
    <row r="38122" spans="2:6" x14ac:dyDescent="0.25">
      <c r="B38122" s="55"/>
      <c r="C38122" s="52"/>
      <c r="D38122" s="56"/>
      <c r="F38122"/>
    </row>
    <row r="38123" spans="2:6" x14ac:dyDescent="0.25">
      <c r="B38123" s="55"/>
      <c r="C38123" s="52"/>
      <c r="D38123" s="56"/>
      <c r="F38123"/>
    </row>
    <row r="38124" spans="2:6" x14ac:dyDescent="0.25">
      <c r="B38124" s="55"/>
      <c r="C38124" s="52"/>
      <c r="D38124" s="56"/>
      <c r="F38124"/>
    </row>
    <row r="38125" spans="2:6" x14ac:dyDescent="0.25">
      <c r="B38125" s="55"/>
      <c r="C38125" s="52"/>
      <c r="D38125" s="56"/>
      <c r="F38125"/>
    </row>
    <row r="38126" spans="2:6" x14ac:dyDescent="0.25">
      <c r="B38126" s="55"/>
      <c r="C38126" s="52"/>
      <c r="D38126" s="56"/>
      <c r="F38126"/>
    </row>
    <row r="38127" spans="2:6" x14ac:dyDescent="0.25">
      <c r="B38127" s="55"/>
      <c r="C38127" s="52"/>
      <c r="D38127" s="56"/>
      <c r="F38127"/>
    </row>
    <row r="38128" spans="2:6" x14ac:dyDescent="0.25">
      <c r="B38128" s="55"/>
      <c r="C38128" s="52"/>
      <c r="D38128" s="56"/>
      <c r="F38128"/>
    </row>
    <row r="38129" spans="2:6" x14ac:dyDescent="0.25">
      <c r="B38129" s="55"/>
      <c r="C38129" s="52"/>
      <c r="D38129" s="56"/>
      <c r="F38129"/>
    </row>
    <row r="38130" spans="2:6" x14ac:dyDescent="0.25">
      <c r="B38130" s="55"/>
      <c r="C38130" s="52"/>
      <c r="D38130" s="56"/>
      <c r="F38130"/>
    </row>
    <row r="38131" spans="2:6" x14ac:dyDescent="0.25">
      <c r="B38131" s="55"/>
      <c r="C38131" s="52"/>
      <c r="D38131" s="56"/>
      <c r="F38131"/>
    </row>
    <row r="38132" spans="2:6" x14ac:dyDescent="0.25">
      <c r="B38132" s="55"/>
      <c r="C38132" s="52"/>
      <c r="D38132" s="56"/>
      <c r="F38132"/>
    </row>
    <row r="38133" spans="2:6" x14ac:dyDescent="0.25">
      <c r="B38133" s="55"/>
      <c r="C38133" s="52"/>
      <c r="D38133" s="56"/>
      <c r="F38133"/>
    </row>
    <row r="38134" spans="2:6" x14ac:dyDescent="0.25">
      <c r="B38134" s="55"/>
      <c r="C38134" s="52"/>
      <c r="D38134" s="56"/>
      <c r="F38134"/>
    </row>
    <row r="38135" spans="2:6" x14ac:dyDescent="0.25">
      <c r="B38135" s="55"/>
      <c r="C38135" s="52"/>
      <c r="D38135" s="56"/>
      <c r="F38135"/>
    </row>
    <row r="38136" spans="2:6" x14ac:dyDescent="0.25">
      <c r="B38136" s="55"/>
      <c r="C38136" s="52"/>
      <c r="D38136" s="56"/>
      <c r="F38136"/>
    </row>
    <row r="38137" spans="2:6" x14ac:dyDescent="0.25">
      <c r="B38137" s="55"/>
      <c r="C38137" s="52"/>
      <c r="D38137" s="56"/>
      <c r="F38137"/>
    </row>
    <row r="38138" spans="2:6" x14ac:dyDescent="0.25">
      <c r="B38138" s="55"/>
      <c r="C38138" s="52"/>
      <c r="D38138" s="56"/>
      <c r="F38138"/>
    </row>
    <row r="38139" spans="2:6" x14ac:dyDescent="0.25">
      <c r="B38139" s="55"/>
      <c r="C38139" s="52"/>
      <c r="D38139" s="56"/>
      <c r="F38139"/>
    </row>
    <row r="38140" spans="2:6" x14ac:dyDescent="0.25">
      <c r="B38140" s="55"/>
      <c r="C38140" s="52"/>
      <c r="D38140" s="56"/>
      <c r="F38140"/>
    </row>
    <row r="38141" spans="2:6" x14ac:dyDescent="0.25">
      <c r="B38141" s="55"/>
      <c r="C38141" s="52"/>
      <c r="D38141" s="56"/>
      <c r="F38141"/>
    </row>
    <row r="38142" spans="2:6" x14ac:dyDescent="0.25">
      <c r="B38142" s="55"/>
      <c r="C38142" s="52"/>
      <c r="D38142" s="56"/>
      <c r="F38142"/>
    </row>
    <row r="38143" spans="2:6" x14ac:dyDescent="0.25">
      <c r="B38143" s="55"/>
      <c r="C38143" s="52"/>
      <c r="D38143" s="56"/>
      <c r="F38143"/>
    </row>
    <row r="38144" spans="2:6" x14ac:dyDescent="0.25">
      <c r="B38144" s="55"/>
      <c r="C38144" s="52"/>
      <c r="D38144" s="56"/>
      <c r="F38144"/>
    </row>
    <row r="38145" spans="2:6" x14ac:dyDescent="0.25">
      <c r="B38145" s="55"/>
      <c r="C38145" s="52"/>
      <c r="D38145" s="56"/>
      <c r="F38145"/>
    </row>
    <row r="38146" spans="2:6" x14ac:dyDescent="0.25">
      <c r="B38146" s="55"/>
      <c r="C38146" s="52"/>
      <c r="D38146" s="56"/>
      <c r="F38146"/>
    </row>
    <row r="38147" spans="2:6" x14ac:dyDescent="0.25">
      <c r="B38147" s="55"/>
      <c r="C38147" s="52"/>
      <c r="D38147" s="56"/>
      <c r="F38147"/>
    </row>
    <row r="38148" spans="2:6" x14ac:dyDescent="0.25">
      <c r="B38148" s="55"/>
      <c r="C38148" s="52"/>
      <c r="D38148" s="56"/>
      <c r="F38148"/>
    </row>
    <row r="38149" spans="2:6" x14ac:dyDescent="0.25">
      <c r="B38149" s="55"/>
      <c r="C38149" s="52"/>
      <c r="D38149" s="56"/>
      <c r="F38149"/>
    </row>
    <row r="38150" spans="2:6" x14ac:dyDescent="0.25">
      <c r="B38150" s="55"/>
      <c r="C38150" s="52"/>
      <c r="D38150" s="56"/>
      <c r="F38150"/>
    </row>
    <row r="38151" spans="2:6" x14ac:dyDescent="0.25">
      <c r="B38151" s="55"/>
      <c r="C38151" s="52"/>
      <c r="D38151" s="56"/>
      <c r="F38151"/>
    </row>
    <row r="38152" spans="2:6" x14ac:dyDescent="0.25">
      <c r="B38152" s="55"/>
      <c r="C38152" s="52"/>
      <c r="D38152" s="56"/>
      <c r="F38152"/>
    </row>
    <row r="38153" spans="2:6" x14ac:dyDescent="0.25">
      <c r="B38153" s="55"/>
      <c r="C38153" s="52"/>
      <c r="D38153" s="56"/>
      <c r="F38153"/>
    </row>
    <row r="38154" spans="2:6" x14ac:dyDescent="0.25">
      <c r="B38154" s="55"/>
      <c r="C38154" s="52"/>
      <c r="D38154" s="56"/>
      <c r="F38154"/>
    </row>
    <row r="38155" spans="2:6" x14ac:dyDescent="0.25">
      <c r="B38155" s="55"/>
      <c r="C38155" s="52"/>
      <c r="D38155" s="56"/>
      <c r="F38155"/>
    </row>
    <row r="38156" spans="2:6" x14ac:dyDescent="0.25">
      <c r="B38156" s="55"/>
      <c r="C38156" s="52"/>
      <c r="D38156" s="56"/>
      <c r="F38156"/>
    </row>
    <row r="38157" spans="2:6" x14ac:dyDescent="0.25">
      <c r="B38157" s="55"/>
      <c r="C38157" s="52"/>
      <c r="D38157" s="56"/>
      <c r="F38157"/>
    </row>
    <row r="38158" spans="2:6" x14ac:dyDescent="0.25">
      <c r="B38158" s="55"/>
      <c r="C38158" s="52"/>
      <c r="D38158" s="56"/>
      <c r="F38158"/>
    </row>
    <row r="38159" spans="2:6" x14ac:dyDescent="0.25">
      <c r="B38159" s="55"/>
      <c r="C38159" s="52"/>
      <c r="D38159" s="56"/>
      <c r="F38159"/>
    </row>
    <row r="38160" spans="2:6" x14ac:dyDescent="0.25">
      <c r="B38160" s="55"/>
      <c r="C38160" s="52"/>
      <c r="D38160" s="56"/>
      <c r="F38160"/>
    </row>
    <row r="38161" spans="2:6" x14ac:dyDescent="0.25">
      <c r="B38161" s="55"/>
      <c r="C38161" s="52"/>
      <c r="D38161" s="56"/>
      <c r="F38161"/>
    </row>
    <row r="38162" spans="2:6" x14ac:dyDescent="0.25">
      <c r="B38162" s="55"/>
      <c r="C38162" s="52"/>
      <c r="D38162" s="56"/>
      <c r="F38162"/>
    </row>
    <row r="38163" spans="2:6" x14ac:dyDescent="0.25">
      <c r="B38163" s="55"/>
      <c r="C38163" s="52"/>
      <c r="D38163" s="56"/>
      <c r="F38163"/>
    </row>
    <row r="38164" spans="2:6" x14ac:dyDescent="0.25">
      <c r="B38164" s="55"/>
      <c r="C38164" s="52"/>
      <c r="D38164" s="56"/>
      <c r="F38164"/>
    </row>
    <row r="38165" spans="2:6" x14ac:dyDescent="0.25">
      <c r="B38165" s="55"/>
      <c r="C38165" s="52"/>
      <c r="D38165" s="56"/>
      <c r="F38165"/>
    </row>
    <row r="38166" spans="2:6" x14ac:dyDescent="0.25">
      <c r="B38166" s="55"/>
      <c r="C38166" s="52"/>
      <c r="D38166" s="56"/>
      <c r="F38166"/>
    </row>
    <row r="38167" spans="2:6" x14ac:dyDescent="0.25">
      <c r="B38167" s="55"/>
      <c r="C38167" s="52"/>
      <c r="D38167" s="56"/>
      <c r="F38167"/>
    </row>
    <row r="38168" spans="2:6" x14ac:dyDescent="0.25">
      <c r="B38168" s="55"/>
      <c r="C38168" s="52"/>
      <c r="D38168" s="56"/>
      <c r="F38168"/>
    </row>
    <row r="38169" spans="2:6" x14ac:dyDescent="0.25">
      <c r="B38169" s="55"/>
      <c r="C38169" s="52"/>
      <c r="D38169" s="56"/>
      <c r="F38169"/>
    </row>
    <row r="38170" spans="2:6" x14ac:dyDescent="0.25">
      <c r="B38170" s="55"/>
      <c r="C38170" s="52"/>
      <c r="D38170" s="56"/>
      <c r="F38170"/>
    </row>
    <row r="38171" spans="2:6" x14ac:dyDescent="0.25">
      <c r="B38171" s="55"/>
      <c r="C38171" s="52"/>
      <c r="D38171" s="56"/>
      <c r="F38171"/>
    </row>
    <row r="38172" spans="2:6" x14ac:dyDescent="0.25">
      <c r="B38172" s="55"/>
      <c r="C38172" s="52"/>
      <c r="D38172" s="56"/>
      <c r="F38172"/>
    </row>
    <row r="38173" spans="2:6" x14ac:dyDescent="0.25">
      <c r="B38173" s="55"/>
      <c r="C38173" s="52"/>
      <c r="D38173" s="56"/>
      <c r="F38173"/>
    </row>
    <row r="38174" spans="2:6" x14ac:dyDescent="0.25">
      <c r="B38174" s="55"/>
      <c r="C38174" s="52"/>
      <c r="D38174" s="56"/>
      <c r="F38174"/>
    </row>
    <row r="38175" spans="2:6" x14ac:dyDescent="0.25">
      <c r="B38175" s="55"/>
      <c r="C38175" s="52"/>
      <c r="D38175" s="56"/>
      <c r="F38175"/>
    </row>
    <row r="38176" spans="2:6" x14ac:dyDescent="0.25">
      <c r="B38176" s="55"/>
      <c r="C38176" s="52"/>
      <c r="D38176" s="56"/>
      <c r="F38176"/>
    </row>
    <row r="38177" spans="2:6" x14ac:dyDescent="0.25">
      <c r="B38177" s="55"/>
      <c r="C38177" s="52"/>
      <c r="D38177" s="56"/>
      <c r="F38177"/>
    </row>
    <row r="38178" spans="2:6" x14ac:dyDescent="0.25">
      <c r="B38178" s="55"/>
      <c r="C38178" s="52"/>
      <c r="D38178" s="56"/>
      <c r="F38178"/>
    </row>
    <row r="38179" spans="2:6" x14ac:dyDescent="0.25">
      <c r="B38179" s="55"/>
      <c r="C38179" s="52"/>
      <c r="D38179" s="56"/>
      <c r="F38179"/>
    </row>
    <row r="38180" spans="2:6" x14ac:dyDescent="0.25">
      <c r="B38180" s="55"/>
      <c r="C38180" s="52"/>
      <c r="D38180" s="56"/>
      <c r="F38180"/>
    </row>
    <row r="38181" spans="2:6" x14ac:dyDescent="0.25">
      <c r="B38181" s="55"/>
      <c r="C38181" s="52"/>
      <c r="D38181" s="56"/>
      <c r="F38181"/>
    </row>
    <row r="38182" spans="2:6" x14ac:dyDescent="0.25">
      <c r="B38182" s="55"/>
      <c r="C38182" s="52"/>
      <c r="D38182" s="56"/>
      <c r="F38182"/>
    </row>
    <row r="38183" spans="2:6" x14ac:dyDescent="0.25">
      <c r="B38183" s="55"/>
      <c r="C38183" s="52"/>
      <c r="D38183" s="56"/>
      <c r="F38183"/>
    </row>
    <row r="38184" spans="2:6" x14ac:dyDescent="0.25">
      <c r="B38184" s="55"/>
      <c r="C38184" s="52"/>
      <c r="D38184" s="56"/>
      <c r="F38184"/>
    </row>
    <row r="38185" spans="2:6" x14ac:dyDescent="0.25">
      <c r="B38185" s="55"/>
      <c r="C38185" s="52"/>
      <c r="D38185" s="56"/>
      <c r="F38185"/>
    </row>
    <row r="38186" spans="2:6" x14ac:dyDescent="0.25">
      <c r="B38186" s="55"/>
      <c r="C38186" s="52"/>
      <c r="D38186" s="56"/>
      <c r="F38186"/>
    </row>
    <row r="38187" spans="2:6" x14ac:dyDescent="0.25">
      <c r="B38187" s="55"/>
      <c r="C38187" s="52"/>
      <c r="D38187" s="56"/>
      <c r="F38187"/>
    </row>
    <row r="38188" spans="2:6" x14ac:dyDescent="0.25">
      <c r="B38188" s="55"/>
      <c r="C38188" s="52"/>
      <c r="D38188" s="56"/>
      <c r="F38188"/>
    </row>
    <row r="38189" spans="2:6" x14ac:dyDescent="0.25">
      <c r="B38189" s="55"/>
      <c r="C38189" s="52"/>
      <c r="D38189" s="56"/>
      <c r="F38189"/>
    </row>
    <row r="38190" spans="2:6" x14ac:dyDescent="0.25">
      <c r="B38190" s="55"/>
      <c r="C38190" s="52"/>
      <c r="D38190" s="56"/>
      <c r="F38190"/>
    </row>
    <row r="38191" spans="2:6" x14ac:dyDescent="0.25">
      <c r="B38191" s="55"/>
      <c r="C38191" s="52"/>
      <c r="D38191" s="56"/>
      <c r="F38191"/>
    </row>
    <row r="38192" spans="2:6" x14ac:dyDescent="0.25">
      <c r="B38192" s="55"/>
      <c r="C38192" s="52"/>
      <c r="D38192" s="56"/>
      <c r="F38192"/>
    </row>
    <row r="38193" spans="2:6" x14ac:dyDescent="0.25">
      <c r="B38193" s="55"/>
      <c r="C38193" s="52"/>
      <c r="D38193" s="56"/>
      <c r="F38193"/>
    </row>
    <row r="38194" spans="2:6" x14ac:dyDescent="0.25">
      <c r="B38194" s="55"/>
      <c r="C38194" s="52"/>
      <c r="D38194" s="56"/>
      <c r="F38194"/>
    </row>
    <row r="38195" spans="2:6" x14ac:dyDescent="0.25">
      <c r="B38195" s="55"/>
      <c r="C38195" s="52"/>
      <c r="D38195" s="56"/>
      <c r="F38195"/>
    </row>
    <row r="38196" spans="2:6" x14ac:dyDescent="0.25">
      <c r="B38196" s="55"/>
      <c r="C38196" s="52"/>
      <c r="D38196" s="56"/>
      <c r="F38196"/>
    </row>
    <row r="38197" spans="2:6" x14ac:dyDescent="0.25">
      <c r="B38197" s="55"/>
      <c r="C38197" s="52"/>
      <c r="D38197" s="56"/>
      <c r="F38197"/>
    </row>
    <row r="38198" spans="2:6" x14ac:dyDescent="0.25">
      <c r="B38198" s="55"/>
      <c r="C38198" s="52"/>
      <c r="D38198" s="56"/>
      <c r="F38198"/>
    </row>
    <row r="38199" spans="2:6" x14ac:dyDescent="0.25">
      <c r="B38199" s="55"/>
      <c r="C38199" s="52"/>
      <c r="D38199" s="56"/>
      <c r="F38199"/>
    </row>
    <row r="38200" spans="2:6" x14ac:dyDescent="0.25">
      <c r="B38200" s="55"/>
      <c r="C38200" s="52"/>
      <c r="D38200" s="56"/>
      <c r="F38200"/>
    </row>
    <row r="38201" spans="2:6" x14ac:dyDescent="0.25">
      <c r="B38201" s="55"/>
      <c r="C38201" s="52"/>
      <c r="D38201" s="56"/>
      <c r="F38201"/>
    </row>
    <row r="38202" spans="2:6" x14ac:dyDescent="0.25">
      <c r="B38202" s="55"/>
      <c r="C38202" s="52"/>
      <c r="D38202" s="56"/>
      <c r="F38202"/>
    </row>
    <row r="38203" spans="2:6" x14ac:dyDescent="0.25">
      <c r="B38203" s="55"/>
      <c r="C38203" s="52"/>
      <c r="D38203" s="56"/>
      <c r="F38203"/>
    </row>
    <row r="38204" spans="2:6" x14ac:dyDescent="0.25">
      <c r="B38204" s="55"/>
      <c r="C38204" s="52"/>
      <c r="D38204" s="56"/>
      <c r="F38204"/>
    </row>
    <row r="38205" spans="2:6" x14ac:dyDescent="0.25">
      <c r="B38205" s="55"/>
      <c r="C38205" s="52"/>
      <c r="D38205" s="56"/>
      <c r="F38205"/>
    </row>
    <row r="38206" spans="2:6" x14ac:dyDescent="0.25">
      <c r="B38206" s="55"/>
      <c r="C38206" s="52"/>
      <c r="D38206" s="56"/>
      <c r="F38206"/>
    </row>
    <row r="38207" spans="2:6" x14ac:dyDescent="0.25">
      <c r="B38207" s="55"/>
      <c r="C38207" s="52"/>
      <c r="D38207" s="56"/>
      <c r="F38207"/>
    </row>
    <row r="38208" spans="2:6" x14ac:dyDescent="0.25">
      <c r="B38208" s="55"/>
      <c r="C38208" s="52"/>
      <c r="D38208" s="56"/>
      <c r="F38208"/>
    </row>
    <row r="38209" spans="2:6" x14ac:dyDescent="0.25">
      <c r="B38209" s="55"/>
      <c r="C38209" s="52"/>
      <c r="D38209" s="56"/>
      <c r="F38209"/>
    </row>
    <row r="38210" spans="2:6" x14ac:dyDescent="0.25">
      <c r="B38210" s="55"/>
      <c r="C38210" s="52"/>
      <c r="D38210" s="56"/>
      <c r="F38210"/>
    </row>
    <row r="38211" spans="2:6" x14ac:dyDescent="0.25">
      <c r="B38211" s="55"/>
      <c r="C38211" s="52"/>
      <c r="D38211" s="56"/>
      <c r="F38211"/>
    </row>
    <row r="38212" spans="2:6" x14ac:dyDescent="0.25">
      <c r="B38212" s="55"/>
      <c r="C38212" s="52"/>
      <c r="D38212" s="56"/>
      <c r="F38212"/>
    </row>
    <row r="38213" spans="2:6" x14ac:dyDescent="0.25">
      <c r="B38213" s="55"/>
      <c r="C38213" s="52"/>
      <c r="D38213" s="56"/>
      <c r="F38213"/>
    </row>
    <row r="38214" spans="2:6" x14ac:dyDescent="0.25">
      <c r="B38214" s="55"/>
      <c r="C38214" s="52"/>
      <c r="D38214" s="56"/>
      <c r="F38214"/>
    </row>
    <row r="38215" spans="2:6" x14ac:dyDescent="0.25">
      <c r="B38215" s="55"/>
      <c r="C38215" s="52"/>
      <c r="D38215" s="56"/>
      <c r="F38215"/>
    </row>
    <row r="38216" spans="2:6" x14ac:dyDescent="0.25">
      <c r="B38216" s="55"/>
      <c r="C38216" s="52"/>
      <c r="D38216" s="56"/>
      <c r="F38216"/>
    </row>
    <row r="38217" spans="2:6" x14ac:dyDescent="0.25">
      <c r="B38217" s="55"/>
      <c r="C38217" s="52"/>
      <c r="D38217" s="56"/>
      <c r="F38217"/>
    </row>
    <row r="38218" spans="2:6" x14ac:dyDescent="0.25">
      <c r="B38218" s="55"/>
      <c r="C38218" s="52"/>
      <c r="D38218" s="56"/>
      <c r="F38218"/>
    </row>
    <row r="38219" spans="2:6" x14ac:dyDescent="0.25">
      <c r="B38219" s="55"/>
      <c r="C38219" s="52"/>
      <c r="D38219" s="56"/>
      <c r="F38219"/>
    </row>
    <row r="38220" spans="2:6" x14ac:dyDescent="0.25">
      <c r="B38220" s="55"/>
      <c r="C38220" s="52"/>
      <c r="D38220" s="56"/>
      <c r="F38220"/>
    </row>
    <row r="38221" spans="2:6" x14ac:dyDescent="0.25">
      <c r="B38221" s="55"/>
      <c r="C38221" s="52"/>
      <c r="D38221" s="56"/>
      <c r="F38221"/>
    </row>
    <row r="38222" spans="2:6" x14ac:dyDescent="0.25">
      <c r="B38222" s="55"/>
      <c r="C38222" s="52"/>
      <c r="D38222" s="56"/>
      <c r="F38222"/>
    </row>
    <row r="38223" spans="2:6" x14ac:dyDescent="0.25">
      <c r="B38223" s="55"/>
      <c r="C38223" s="52"/>
      <c r="D38223" s="56"/>
      <c r="F38223"/>
    </row>
    <row r="38224" spans="2:6" x14ac:dyDescent="0.25">
      <c r="B38224" s="55"/>
      <c r="C38224" s="52"/>
      <c r="D38224" s="56"/>
      <c r="F38224"/>
    </row>
    <row r="38225" spans="2:6" x14ac:dyDescent="0.25">
      <c r="B38225" s="55"/>
      <c r="C38225" s="52"/>
      <c r="D38225" s="56"/>
      <c r="F38225"/>
    </row>
    <row r="38226" spans="2:6" x14ac:dyDescent="0.25">
      <c r="B38226" s="55"/>
      <c r="C38226" s="52"/>
      <c r="D38226" s="56"/>
      <c r="F38226"/>
    </row>
    <row r="38227" spans="2:6" x14ac:dyDescent="0.25">
      <c r="B38227" s="55"/>
      <c r="C38227" s="52"/>
      <c r="D38227" s="56"/>
      <c r="F38227"/>
    </row>
    <row r="38228" spans="2:6" x14ac:dyDescent="0.25">
      <c r="B38228" s="55"/>
      <c r="C38228" s="52"/>
      <c r="D38228" s="56"/>
      <c r="F38228"/>
    </row>
    <row r="38229" spans="2:6" x14ac:dyDescent="0.25">
      <c r="B38229" s="55"/>
      <c r="C38229" s="52"/>
      <c r="D38229" s="56"/>
      <c r="F38229"/>
    </row>
    <row r="38230" spans="2:6" x14ac:dyDescent="0.25">
      <c r="B38230" s="55"/>
      <c r="C38230" s="52"/>
      <c r="D38230" s="56"/>
      <c r="F38230"/>
    </row>
    <row r="38231" spans="2:6" x14ac:dyDescent="0.25">
      <c r="B38231" s="55"/>
      <c r="C38231" s="52"/>
      <c r="D38231" s="56"/>
      <c r="F38231"/>
    </row>
    <row r="38232" spans="2:6" x14ac:dyDescent="0.25">
      <c r="B38232" s="55"/>
      <c r="C38232" s="52"/>
      <c r="D38232" s="56"/>
      <c r="F38232"/>
    </row>
    <row r="38233" spans="2:6" x14ac:dyDescent="0.25">
      <c r="B38233" s="55"/>
      <c r="C38233" s="52"/>
      <c r="D38233" s="56"/>
      <c r="F38233"/>
    </row>
    <row r="38234" spans="2:6" x14ac:dyDescent="0.25">
      <c r="B38234" s="55"/>
      <c r="C38234" s="52"/>
      <c r="D38234" s="56"/>
      <c r="F38234"/>
    </row>
    <row r="38235" spans="2:6" x14ac:dyDescent="0.25">
      <c r="B38235" s="55"/>
      <c r="C38235" s="52"/>
      <c r="D38235" s="56"/>
      <c r="F38235"/>
    </row>
    <row r="38236" spans="2:6" x14ac:dyDescent="0.25">
      <c r="B38236" s="55"/>
      <c r="C38236" s="52"/>
      <c r="D38236" s="56"/>
      <c r="F38236"/>
    </row>
    <row r="38237" spans="2:6" x14ac:dyDescent="0.25">
      <c r="B38237" s="55"/>
      <c r="C38237" s="52"/>
      <c r="D38237" s="56"/>
      <c r="F38237"/>
    </row>
    <row r="38238" spans="2:6" x14ac:dyDescent="0.25">
      <c r="B38238" s="55"/>
      <c r="C38238" s="52"/>
      <c r="D38238" s="56"/>
      <c r="F38238"/>
    </row>
    <row r="38239" spans="2:6" x14ac:dyDescent="0.25">
      <c r="B38239" s="55"/>
      <c r="C38239" s="52"/>
      <c r="D38239" s="56"/>
      <c r="F38239"/>
    </row>
    <row r="38240" spans="2:6" x14ac:dyDescent="0.25">
      <c r="B38240" s="55"/>
      <c r="C38240" s="52"/>
      <c r="D38240" s="56"/>
      <c r="F38240"/>
    </row>
    <row r="38241" spans="2:6" x14ac:dyDescent="0.25">
      <c r="B38241" s="55"/>
      <c r="C38241" s="52"/>
      <c r="D38241" s="56"/>
      <c r="F38241"/>
    </row>
    <row r="38242" spans="2:6" x14ac:dyDescent="0.25">
      <c r="B38242" s="55"/>
      <c r="C38242" s="52"/>
      <c r="D38242" s="56"/>
      <c r="F38242"/>
    </row>
    <row r="38243" spans="2:6" x14ac:dyDescent="0.25">
      <c r="B38243" s="55"/>
      <c r="C38243" s="52"/>
      <c r="D38243" s="56"/>
      <c r="F38243"/>
    </row>
    <row r="38244" spans="2:6" x14ac:dyDescent="0.25">
      <c r="B38244" s="55"/>
      <c r="C38244" s="52"/>
      <c r="D38244" s="56"/>
      <c r="F38244"/>
    </row>
    <row r="38245" spans="2:6" x14ac:dyDescent="0.25">
      <c r="B38245" s="55"/>
      <c r="C38245" s="52"/>
      <c r="D38245" s="56"/>
      <c r="F38245"/>
    </row>
    <row r="38246" spans="2:6" x14ac:dyDescent="0.25">
      <c r="B38246" s="55"/>
      <c r="C38246" s="52"/>
      <c r="D38246" s="56"/>
      <c r="F38246"/>
    </row>
    <row r="38247" spans="2:6" x14ac:dyDescent="0.25">
      <c r="B38247" s="55"/>
      <c r="C38247" s="52"/>
      <c r="D38247" s="56"/>
      <c r="F38247"/>
    </row>
    <row r="38248" spans="2:6" x14ac:dyDescent="0.25">
      <c r="B38248" s="55"/>
      <c r="C38248" s="52"/>
      <c r="D38248" s="56"/>
      <c r="F38248"/>
    </row>
    <row r="38249" spans="2:6" x14ac:dyDescent="0.25">
      <c r="B38249" s="55"/>
      <c r="C38249" s="52"/>
      <c r="D38249" s="56"/>
      <c r="F38249"/>
    </row>
    <row r="38250" spans="2:6" x14ac:dyDescent="0.25">
      <c r="B38250" s="55"/>
      <c r="C38250" s="52"/>
      <c r="D38250" s="56"/>
      <c r="F38250"/>
    </row>
    <row r="38251" spans="2:6" x14ac:dyDescent="0.25">
      <c r="B38251" s="55"/>
      <c r="C38251" s="52"/>
      <c r="D38251" s="56"/>
      <c r="F38251"/>
    </row>
    <row r="38252" spans="2:6" x14ac:dyDescent="0.25">
      <c r="B38252" s="55"/>
      <c r="C38252" s="52"/>
      <c r="D38252" s="56"/>
      <c r="F38252"/>
    </row>
    <row r="38253" spans="2:6" x14ac:dyDescent="0.25">
      <c r="B38253" s="55"/>
      <c r="C38253" s="52"/>
      <c r="D38253" s="56"/>
      <c r="F38253"/>
    </row>
    <row r="38254" spans="2:6" x14ac:dyDescent="0.25">
      <c r="B38254" s="55"/>
      <c r="C38254" s="52"/>
      <c r="D38254" s="56"/>
      <c r="F38254"/>
    </row>
    <row r="38255" spans="2:6" x14ac:dyDescent="0.25">
      <c r="B38255" s="55"/>
      <c r="C38255" s="52"/>
      <c r="D38255" s="56"/>
      <c r="F38255"/>
    </row>
    <row r="38256" spans="2:6" x14ac:dyDescent="0.25">
      <c r="B38256" s="55"/>
      <c r="C38256" s="52"/>
      <c r="D38256" s="56"/>
      <c r="F38256"/>
    </row>
    <row r="38257" spans="2:6" x14ac:dyDescent="0.25">
      <c r="B38257" s="55"/>
      <c r="C38257" s="52"/>
      <c r="D38257" s="56"/>
      <c r="F38257"/>
    </row>
    <row r="38258" spans="2:6" x14ac:dyDescent="0.25">
      <c r="B38258" s="55"/>
      <c r="C38258" s="52"/>
      <c r="D38258" s="56"/>
      <c r="F38258"/>
    </row>
    <row r="38259" spans="2:6" x14ac:dyDescent="0.25">
      <c r="B38259" s="55"/>
      <c r="C38259" s="52"/>
      <c r="D38259" s="56"/>
      <c r="F38259"/>
    </row>
    <row r="38260" spans="2:6" x14ac:dyDescent="0.25">
      <c r="B38260" s="55"/>
      <c r="C38260" s="52"/>
      <c r="D38260" s="56"/>
      <c r="F38260"/>
    </row>
    <row r="38261" spans="2:6" x14ac:dyDescent="0.25">
      <c r="B38261" s="55"/>
      <c r="C38261" s="52"/>
      <c r="D38261" s="56"/>
      <c r="F38261"/>
    </row>
    <row r="38262" spans="2:6" x14ac:dyDescent="0.25">
      <c r="B38262" s="55"/>
      <c r="C38262" s="52"/>
      <c r="D38262" s="56"/>
      <c r="F38262"/>
    </row>
    <row r="38263" spans="2:6" x14ac:dyDescent="0.25">
      <c r="B38263" s="55"/>
      <c r="C38263" s="52"/>
      <c r="D38263" s="56"/>
      <c r="F38263"/>
    </row>
    <row r="38264" spans="2:6" x14ac:dyDescent="0.25">
      <c r="B38264" s="55"/>
      <c r="C38264" s="52"/>
      <c r="D38264" s="56"/>
      <c r="F38264"/>
    </row>
    <row r="38265" spans="2:6" x14ac:dyDescent="0.25">
      <c r="B38265" s="55"/>
      <c r="C38265" s="52"/>
      <c r="D38265" s="56"/>
      <c r="F38265"/>
    </row>
    <row r="38266" spans="2:6" x14ac:dyDescent="0.25">
      <c r="B38266" s="55"/>
      <c r="C38266" s="52"/>
      <c r="D38266" s="56"/>
      <c r="F38266"/>
    </row>
    <row r="38267" spans="2:6" x14ac:dyDescent="0.25">
      <c r="B38267" s="55"/>
      <c r="C38267" s="52"/>
      <c r="D38267" s="56"/>
      <c r="F38267"/>
    </row>
    <row r="38268" spans="2:6" x14ac:dyDescent="0.25">
      <c r="B38268" s="55"/>
      <c r="C38268" s="52"/>
      <c r="D38268" s="56"/>
      <c r="F38268"/>
    </row>
    <row r="38269" spans="2:6" x14ac:dyDescent="0.25">
      <c r="B38269" s="55"/>
      <c r="C38269" s="52"/>
      <c r="D38269" s="56"/>
      <c r="F38269"/>
    </row>
    <row r="38270" spans="2:6" x14ac:dyDescent="0.25">
      <c r="B38270" s="55"/>
      <c r="C38270" s="52"/>
      <c r="D38270" s="56"/>
      <c r="F38270"/>
    </row>
    <row r="38271" spans="2:6" x14ac:dyDescent="0.25">
      <c r="B38271" s="55"/>
      <c r="C38271" s="52"/>
      <c r="D38271" s="56"/>
      <c r="F38271"/>
    </row>
    <row r="38272" spans="2:6" x14ac:dyDescent="0.25">
      <c r="B38272" s="55"/>
      <c r="C38272" s="52"/>
      <c r="D38272" s="56"/>
      <c r="F38272"/>
    </row>
    <row r="38273" spans="2:6" x14ac:dyDescent="0.25">
      <c r="B38273" s="55"/>
      <c r="C38273" s="52"/>
      <c r="D38273" s="56"/>
      <c r="F38273"/>
    </row>
    <row r="38274" spans="2:6" x14ac:dyDescent="0.25">
      <c r="B38274" s="55"/>
      <c r="C38274" s="52"/>
      <c r="D38274" s="56"/>
      <c r="F38274"/>
    </row>
    <row r="38275" spans="2:6" x14ac:dyDescent="0.25">
      <c r="B38275" s="55"/>
      <c r="C38275" s="52"/>
      <c r="D38275" s="56"/>
      <c r="F38275"/>
    </row>
    <row r="38276" spans="2:6" x14ac:dyDescent="0.25">
      <c r="B38276" s="55"/>
      <c r="C38276" s="52"/>
      <c r="D38276" s="56"/>
      <c r="F38276"/>
    </row>
    <row r="38277" spans="2:6" x14ac:dyDescent="0.25">
      <c r="B38277" s="55"/>
      <c r="C38277" s="52"/>
      <c r="D38277" s="56"/>
      <c r="F38277"/>
    </row>
    <row r="38278" spans="2:6" x14ac:dyDescent="0.25">
      <c r="B38278" s="55"/>
      <c r="C38278" s="52"/>
      <c r="D38278" s="56"/>
      <c r="F38278"/>
    </row>
    <row r="38279" spans="2:6" x14ac:dyDescent="0.25">
      <c r="B38279" s="55"/>
      <c r="C38279" s="52"/>
      <c r="D38279" s="56"/>
      <c r="F38279"/>
    </row>
    <row r="38280" spans="2:6" x14ac:dyDescent="0.25">
      <c r="B38280" s="55"/>
      <c r="C38280" s="52"/>
      <c r="D38280" s="56"/>
      <c r="F38280"/>
    </row>
    <row r="38281" spans="2:6" x14ac:dyDescent="0.25">
      <c r="B38281" s="55"/>
      <c r="C38281" s="52"/>
      <c r="D38281" s="56"/>
      <c r="F38281"/>
    </row>
    <row r="38282" spans="2:6" x14ac:dyDescent="0.25">
      <c r="B38282" s="55"/>
      <c r="C38282" s="52"/>
      <c r="D38282" s="56"/>
      <c r="F38282"/>
    </row>
    <row r="38283" spans="2:6" x14ac:dyDescent="0.25">
      <c r="B38283" s="55"/>
      <c r="C38283" s="52"/>
      <c r="D38283" s="56"/>
      <c r="F38283"/>
    </row>
    <row r="38284" spans="2:6" x14ac:dyDescent="0.25">
      <c r="B38284" s="55"/>
      <c r="C38284" s="52"/>
      <c r="D38284" s="56"/>
      <c r="F38284"/>
    </row>
    <row r="38285" spans="2:6" x14ac:dyDescent="0.25">
      <c r="B38285" s="55"/>
      <c r="C38285" s="52"/>
      <c r="D38285" s="56"/>
      <c r="F38285"/>
    </row>
    <row r="38286" spans="2:6" x14ac:dyDescent="0.25">
      <c r="B38286" s="55"/>
      <c r="C38286" s="52"/>
      <c r="D38286" s="56"/>
      <c r="F38286"/>
    </row>
    <row r="38287" spans="2:6" x14ac:dyDescent="0.25">
      <c r="B38287" s="55"/>
      <c r="C38287" s="52"/>
      <c r="D38287" s="56"/>
      <c r="F38287"/>
    </row>
    <row r="38288" spans="2:6" x14ac:dyDescent="0.25">
      <c r="B38288" s="55"/>
      <c r="C38288" s="52"/>
      <c r="D38288" s="56"/>
      <c r="F38288"/>
    </row>
    <row r="38289" spans="2:6" x14ac:dyDescent="0.25">
      <c r="B38289" s="55"/>
      <c r="C38289" s="52"/>
      <c r="D38289" s="56"/>
      <c r="F38289"/>
    </row>
    <row r="38290" spans="2:6" x14ac:dyDescent="0.25">
      <c r="B38290" s="55"/>
      <c r="C38290" s="52"/>
      <c r="D38290" s="56"/>
      <c r="F38290"/>
    </row>
    <row r="38291" spans="2:6" x14ac:dyDescent="0.25">
      <c r="B38291" s="55"/>
      <c r="C38291" s="52"/>
      <c r="D38291" s="56"/>
      <c r="F38291"/>
    </row>
    <row r="38292" spans="2:6" x14ac:dyDescent="0.25">
      <c r="B38292" s="55"/>
      <c r="C38292" s="52"/>
      <c r="D38292" s="56"/>
      <c r="F38292"/>
    </row>
    <row r="38293" spans="2:6" x14ac:dyDescent="0.25">
      <c r="B38293" s="55"/>
      <c r="C38293" s="52"/>
      <c r="D38293" s="56"/>
      <c r="F38293"/>
    </row>
    <row r="38294" spans="2:6" x14ac:dyDescent="0.25">
      <c r="B38294" s="55"/>
      <c r="C38294" s="52"/>
      <c r="D38294" s="56"/>
      <c r="F38294"/>
    </row>
    <row r="38295" spans="2:6" x14ac:dyDescent="0.25">
      <c r="B38295" s="55"/>
      <c r="C38295" s="52"/>
      <c r="D38295" s="56"/>
      <c r="F38295"/>
    </row>
    <row r="38296" spans="2:6" x14ac:dyDescent="0.25">
      <c r="B38296" s="55"/>
      <c r="C38296" s="52"/>
      <c r="D38296" s="56"/>
      <c r="F38296"/>
    </row>
    <row r="38297" spans="2:6" x14ac:dyDescent="0.25">
      <c r="B38297" s="55"/>
      <c r="C38297" s="52"/>
      <c r="D38297" s="56"/>
      <c r="F38297"/>
    </row>
    <row r="38298" spans="2:6" x14ac:dyDescent="0.25">
      <c r="B38298" s="55"/>
      <c r="C38298" s="52"/>
      <c r="D38298" s="56"/>
      <c r="F38298"/>
    </row>
    <row r="38299" spans="2:6" x14ac:dyDescent="0.25">
      <c r="B38299" s="55"/>
      <c r="C38299" s="52"/>
      <c r="D38299" s="56"/>
      <c r="F38299"/>
    </row>
    <row r="38300" spans="2:6" x14ac:dyDescent="0.25">
      <c r="B38300" s="55"/>
      <c r="C38300" s="52"/>
      <c r="D38300" s="56"/>
      <c r="F38300"/>
    </row>
    <row r="38301" spans="2:6" x14ac:dyDescent="0.25">
      <c r="B38301" s="55"/>
      <c r="C38301" s="52"/>
      <c r="D38301" s="56"/>
      <c r="F38301"/>
    </row>
    <row r="38302" spans="2:6" x14ac:dyDescent="0.25">
      <c r="B38302" s="55"/>
      <c r="C38302" s="52"/>
      <c r="D38302" s="56"/>
      <c r="F38302"/>
    </row>
    <row r="38303" spans="2:6" x14ac:dyDescent="0.25">
      <c r="B38303" s="55"/>
      <c r="C38303" s="52"/>
      <c r="D38303" s="56"/>
      <c r="F38303"/>
    </row>
    <row r="38304" spans="2:6" x14ac:dyDescent="0.25">
      <c r="B38304" s="55"/>
      <c r="C38304" s="52"/>
      <c r="D38304" s="56"/>
      <c r="F38304"/>
    </row>
    <row r="38305" spans="2:6" x14ac:dyDescent="0.25">
      <c r="B38305" s="55"/>
      <c r="C38305" s="52"/>
      <c r="D38305" s="56"/>
      <c r="F38305"/>
    </row>
    <row r="38306" spans="2:6" x14ac:dyDescent="0.25">
      <c r="B38306" s="55"/>
      <c r="C38306" s="52"/>
      <c r="D38306" s="56"/>
      <c r="F38306"/>
    </row>
    <row r="38307" spans="2:6" x14ac:dyDescent="0.25">
      <c r="B38307" s="55"/>
      <c r="C38307" s="52"/>
      <c r="D38307" s="56"/>
      <c r="F38307"/>
    </row>
    <row r="38308" spans="2:6" x14ac:dyDescent="0.25">
      <c r="B38308" s="55"/>
      <c r="C38308" s="52"/>
      <c r="D38308" s="56"/>
      <c r="F38308"/>
    </row>
    <row r="38309" spans="2:6" x14ac:dyDescent="0.25">
      <c r="B38309" s="55"/>
      <c r="C38309" s="52"/>
      <c r="D38309" s="56"/>
      <c r="F38309"/>
    </row>
    <row r="38310" spans="2:6" x14ac:dyDescent="0.25">
      <c r="B38310" s="55"/>
      <c r="C38310" s="52"/>
      <c r="D38310" s="56"/>
      <c r="F38310"/>
    </row>
    <row r="38311" spans="2:6" x14ac:dyDescent="0.25">
      <c r="B38311" s="55"/>
      <c r="C38311" s="52"/>
      <c r="D38311" s="56"/>
      <c r="F38311"/>
    </row>
    <row r="38312" spans="2:6" x14ac:dyDescent="0.25">
      <c r="B38312" s="55"/>
      <c r="C38312" s="52"/>
      <c r="D38312" s="56"/>
      <c r="F38312"/>
    </row>
    <row r="38313" spans="2:6" x14ac:dyDescent="0.25">
      <c r="B38313" s="55"/>
      <c r="C38313" s="52"/>
      <c r="D38313" s="56"/>
      <c r="F38313"/>
    </row>
    <row r="38314" spans="2:6" x14ac:dyDescent="0.25">
      <c r="B38314" s="55"/>
      <c r="C38314" s="52"/>
      <c r="D38314" s="56"/>
      <c r="F38314"/>
    </row>
    <row r="38315" spans="2:6" x14ac:dyDescent="0.25">
      <c r="B38315" s="55"/>
      <c r="C38315" s="52"/>
      <c r="D38315" s="56"/>
      <c r="F38315"/>
    </row>
    <row r="38316" spans="2:6" x14ac:dyDescent="0.25">
      <c r="B38316" s="55"/>
      <c r="C38316" s="52"/>
      <c r="D38316" s="56"/>
      <c r="F38316"/>
    </row>
    <row r="38317" spans="2:6" x14ac:dyDescent="0.25">
      <c r="B38317" s="55"/>
      <c r="C38317" s="52"/>
      <c r="D38317" s="56"/>
      <c r="F38317"/>
    </row>
    <row r="38318" spans="2:6" x14ac:dyDescent="0.25">
      <c r="B38318" s="55"/>
      <c r="C38318" s="52"/>
      <c r="D38318" s="56"/>
      <c r="F38318"/>
    </row>
    <row r="38319" spans="2:6" x14ac:dyDescent="0.25">
      <c r="B38319" s="55"/>
      <c r="C38319" s="52"/>
      <c r="D38319" s="56"/>
      <c r="F38319"/>
    </row>
    <row r="38320" spans="2:6" x14ac:dyDescent="0.25">
      <c r="B38320" s="55"/>
      <c r="C38320" s="52"/>
      <c r="D38320" s="56"/>
      <c r="F38320"/>
    </row>
    <row r="38321" spans="2:6" x14ac:dyDescent="0.25">
      <c r="B38321" s="55"/>
      <c r="C38321" s="52"/>
      <c r="D38321" s="56"/>
      <c r="F38321"/>
    </row>
    <row r="38322" spans="2:6" x14ac:dyDescent="0.25">
      <c r="B38322" s="55"/>
      <c r="C38322" s="52"/>
      <c r="D38322" s="56"/>
      <c r="F38322"/>
    </row>
    <row r="38323" spans="2:6" x14ac:dyDescent="0.25">
      <c r="B38323" s="55"/>
      <c r="C38323" s="52"/>
      <c r="D38323" s="56"/>
      <c r="F38323"/>
    </row>
    <row r="38324" spans="2:6" x14ac:dyDescent="0.25">
      <c r="B38324" s="55"/>
      <c r="C38324" s="52"/>
      <c r="D38324" s="56"/>
      <c r="F38324"/>
    </row>
    <row r="38325" spans="2:6" x14ac:dyDescent="0.25">
      <c r="B38325" s="55"/>
      <c r="C38325" s="52"/>
      <c r="D38325" s="56"/>
      <c r="F38325"/>
    </row>
    <row r="38326" spans="2:6" x14ac:dyDescent="0.25">
      <c r="B38326" s="55"/>
      <c r="C38326" s="52"/>
      <c r="D38326" s="56"/>
      <c r="F38326"/>
    </row>
    <row r="38327" spans="2:6" x14ac:dyDescent="0.25">
      <c r="B38327" s="55"/>
      <c r="C38327" s="52"/>
      <c r="D38327" s="56"/>
      <c r="F38327"/>
    </row>
    <row r="38328" spans="2:6" x14ac:dyDescent="0.25">
      <c r="B38328" s="55"/>
      <c r="C38328" s="52"/>
      <c r="D38328" s="56"/>
      <c r="F38328"/>
    </row>
    <row r="38329" spans="2:6" x14ac:dyDescent="0.25">
      <c r="B38329" s="55"/>
      <c r="C38329" s="52"/>
      <c r="D38329" s="56"/>
      <c r="F38329"/>
    </row>
    <row r="38330" spans="2:6" x14ac:dyDescent="0.25">
      <c r="B38330" s="55"/>
      <c r="C38330" s="52"/>
      <c r="D38330" s="56"/>
      <c r="F38330"/>
    </row>
    <row r="38331" spans="2:6" x14ac:dyDescent="0.25">
      <c r="B38331" s="55"/>
      <c r="C38331" s="52"/>
      <c r="D38331" s="56"/>
      <c r="F38331"/>
    </row>
    <row r="38332" spans="2:6" x14ac:dyDescent="0.25">
      <c r="B38332" s="55"/>
      <c r="C38332" s="52"/>
      <c r="D38332" s="56"/>
      <c r="F38332"/>
    </row>
    <row r="38333" spans="2:6" x14ac:dyDescent="0.25">
      <c r="B38333" s="55"/>
      <c r="C38333" s="52"/>
      <c r="D38333" s="56"/>
      <c r="F38333"/>
    </row>
    <row r="38334" spans="2:6" x14ac:dyDescent="0.25">
      <c r="B38334" s="55"/>
      <c r="C38334" s="52"/>
      <c r="D38334" s="56"/>
      <c r="F38334"/>
    </row>
    <row r="38335" spans="2:6" x14ac:dyDescent="0.25">
      <c r="B38335" s="55"/>
      <c r="C38335" s="52"/>
      <c r="D38335" s="56"/>
      <c r="F38335"/>
    </row>
    <row r="38336" spans="2:6" x14ac:dyDescent="0.25">
      <c r="B38336" s="55"/>
      <c r="C38336" s="52"/>
      <c r="D38336" s="56"/>
      <c r="F38336"/>
    </row>
    <row r="38337" spans="2:6" x14ac:dyDescent="0.25">
      <c r="B38337" s="55"/>
      <c r="C38337" s="52"/>
      <c r="D38337" s="56"/>
      <c r="F38337"/>
    </row>
    <row r="38338" spans="2:6" x14ac:dyDescent="0.25">
      <c r="B38338" s="55"/>
      <c r="C38338" s="52"/>
      <c r="D38338" s="56"/>
      <c r="F38338"/>
    </row>
    <row r="38339" spans="2:6" x14ac:dyDescent="0.25">
      <c r="B38339" s="55"/>
      <c r="C38339" s="52"/>
      <c r="D38339" s="56"/>
      <c r="F38339"/>
    </row>
    <row r="38340" spans="2:6" x14ac:dyDescent="0.25">
      <c r="B38340" s="55"/>
      <c r="C38340" s="52"/>
      <c r="D38340" s="56"/>
      <c r="F38340"/>
    </row>
    <row r="38341" spans="2:6" x14ac:dyDescent="0.25">
      <c r="B38341" s="55"/>
      <c r="C38341" s="52"/>
      <c r="D38341" s="56"/>
      <c r="F38341"/>
    </row>
    <row r="38342" spans="2:6" x14ac:dyDescent="0.25">
      <c r="B38342" s="55"/>
      <c r="C38342" s="52"/>
      <c r="D38342" s="56"/>
      <c r="F38342"/>
    </row>
    <row r="38343" spans="2:6" x14ac:dyDescent="0.25">
      <c r="B38343" s="55"/>
      <c r="C38343" s="52"/>
      <c r="D38343" s="56"/>
      <c r="F38343"/>
    </row>
    <row r="38344" spans="2:6" x14ac:dyDescent="0.25">
      <c r="B38344" s="55"/>
      <c r="C38344" s="52"/>
      <c r="D38344" s="56"/>
      <c r="F38344"/>
    </row>
    <row r="38345" spans="2:6" x14ac:dyDescent="0.25">
      <c r="B38345" s="55"/>
      <c r="C38345" s="52"/>
      <c r="D38345" s="56"/>
      <c r="F38345"/>
    </row>
    <row r="38346" spans="2:6" x14ac:dyDescent="0.25">
      <c r="B38346" s="55"/>
      <c r="C38346" s="52"/>
      <c r="D38346" s="56"/>
      <c r="F38346"/>
    </row>
    <row r="38347" spans="2:6" x14ac:dyDescent="0.25">
      <c r="B38347" s="55"/>
      <c r="C38347" s="52"/>
      <c r="D38347" s="56"/>
      <c r="F38347"/>
    </row>
    <row r="38348" spans="2:6" x14ac:dyDescent="0.25">
      <c r="B38348" s="55"/>
      <c r="C38348" s="52"/>
      <c r="D38348" s="56"/>
      <c r="F38348"/>
    </row>
    <row r="38349" spans="2:6" x14ac:dyDescent="0.25">
      <c r="B38349" s="55"/>
      <c r="C38349" s="52"/>
      <c r="D38349" s="56"/>
      <c r="F38349"/>
    </row>
    <row r="38350" spans="2:6" x14ac:dyDescent="0.25">
      <c r="B38350" s="55"/>
      <c r="C38350" s="52"/>
      <c r="D38350" s="56"/>
      <c r="F38350"/>
    </row>
    <row r="38351" spans="2:6" x14ac:dyDescent="0.25">
      <c r="B38351" s="55"/>
      <c r="C38351" s="52"/>
      <c r="D38351" s="56"/>
      <c r="F38351"/>
    </row>
    <row r="38352" spans="2:6" x14ac:dyDescent="0.25">
      <c r="B38352" s="55"/>
      <c r="C38352" s="52"/>
      <c r="D38352" s="56"/>
      <c r="F38352"/>
    </row>
    <row r="38353" spans="2:6" x14ac:dyDescent="0.25">
      <c r="B38353" s="55"/>
      <c r="C38353" s="52"/>
      <c r="D38353" s="56"/>
      <c r="F38353"/>
    </row>
    <row r="38354" spans="2:6" x14ac:dyDescent="0.25">
      <c r="B38354" s="55"/>
      <c r="C38354" s="52"/>
      <c r="D38354" s="56"/>
      <c r="F38354"/>
    </row>
    <row r="38355" spans="2:6" x14ac:dyDescent="0.25">
      <c r="B38355" s="55"/>
      <c r="C38355" s="52"/>
      <c r="D38355" s="56"/>
      <c r="F38355"/>
    </row>
    <row r="38356" spans="2:6" x14ac:dyDescent="0.25">
      <c r="B38356" s="55"/>
      <c r="C38356" s="52"/>
      <c r="D38356" s="56"/>
      <c r="F38356"/>
    </row>
    <row r="38357" spans="2:6" x14ac:dyDescent="0.25">
      <c r="B38357" s="55"/>
      <c r="C38357" s="52"/>
      <c r="D38357" s="56"/>
      <c r="F38357"/>
    </row>
    <row r="38358" spans="2:6" x14ac:dyDescent="0.25">
      <c r="B38358" s="55"/>
      <c r="C38358" s="52"/>
      <c r="D38358" s="56"/>
      <c r="F38358"/>
    </row>
    <row r="38359" spans="2:6" x14ac:dyDescent="0.25">
      <c r="B38359" s="55"/>
      <c r="C38359" s="52"/>
      <c r="D38359" s="56"/>
      <c r="F38359"/>
    </row>
    <row r="38360" spans="2:6" x14ac:dyDescent="0.25">
      <c r="B38360" s="55"/>
      <c r="C38360" s="52"/>
      <c r="D38360" s="56"/>
      <c r="F38360"/>
    </row>
    <row r="38361" spans="2:6" x14ac:dyDescent="0.25">
      <c r="B38361" s="55"/>
      <c r="C38361" s="52"/>
      <c r="D38361" s="56"/>
      <c r="F38361"/>
    </row>
    <row r="38362" spans="2:6" x14ac:dyDescent="0.25">
      <c r="B38362" s="55"/>
      <c r="C38362" s="52"/>
      <c r="D38362" s="56"/>
      <c r="F38362"/>
    </row>
    <row r="38363" spans="2:6" x14ac:dyDescent="0.25">
      <c r="B38363" s="55"/>
      <c r="C38363" s="52"/>
      <c r="D38363" s="56"/>
      <c r="F38363"/>
    </row>
    <row r="38364" spans="2:6" x14ac:dyDescent="0.25">
      <c r="B38364" s="55"/>
      <c r="C38364" s="52"/>
      <c r="D38364" s="56"/>
      <c r="F38364"/>
    </row>
    <row r="38365" spans="2:6" x14ac:dyDescent="0.25">
      <c r="B38365" s="55"/>
      <c r="C38365" s="52"/>
      <c r="D38365" s="56"/>
      <c r="F38365"/>
    </row>
    <row r="38366" spans="2:6" x14ac:dyDescent="0.25">
      <c r="B38366" s="55"/>
      <c r="C38366" s="52"/>
      <c r="D38366" s="56"/>
      <c r="F38366"/>
    </row>
    <row r="38367" spans="2:6" x14ac:dyDescent="0.25">
      <c r="B38367" s="55"/>
      <c r="C38367" s="52"/>
      <c r="D38367" s="56"/>
      <c r="F38367"/>
    </row>
    <row r="38368" spans="2:6" x14ac:dyDescent="0.25">
      <c r="B38368" s="55"/>
      <c r="C38368" s="52"/>
      <c r="D38368" s="56"/>
      <c r="F38368"/>
    </row>
    <row r="38369" spans="2:6" x14ac:dyDescent="0.25">
      <c r="B38369" s="55"/>
      <c r="C38369" s="52"/>
      <c r="D38369" s="56"/>
      <c r="F38369"/>
    </row>
    <row r="38370" spans="2:6" x14ac:dyDescent="0.25">
      <c r="B38370" s="55"/>
      <c r="C38370" s="52"/>
      <c r="D38370" s="56"/>
      <c r="F38370"/>
    </row>
    <row r="38371" spans="2:6" x14ac:dyDescent="0.25">
      <c r="B38371" s="55"/>
      <c r="C38371" s="52"/>
      <c r="D38371" s="56"/>
      <c r="F38371"/>
    </row>
    <row r="38372" spans="2:6" x14ac:dyDescent="0.25">
      <c r="B38372" s="55"/>
      <c r="C38372" s="52"/>
      <c r="D38372" s="56"/>
      <c r="F38372"/>
    </row>
    <row r="38373" spans="2:6" x14ac:dyDescent="0.25">
      <c r="B38373" s="55"/>
      <c r="C38373" s="52"/>
      <c r="D38373" s="56"/>
      <c r="F38373"/>
    </row>
    <row r="38374" spans="2:6" x14ac:dyDescent="0.25">
      <c r="B38374" s="55"/>
      <c r="C38374" s="52"/>
      <c r="D38374" s="56"/>
      <c r="F38374"/>
    </row>
    <row r="38375" spans="2:6" x14ac:dyDescent="0.25">
      <c r="B38375" s="55"/>
      <c r="C38375" s="52"/>
      <c r="D38375" s="56"/>
      <c r="F38375"/>
    </row>
    <row r="38376" spans="2:6" x14ac:dyDescent="0.25">
      <c r="B38376" s="55"/>
      <c r="C38376" s="52"/>
      <c r="D38376" s="56"/>
      <c r="F38376"/>
    </row>
    <row r="38377" spans="2:6" x14ac:dyDescent="0.25">
      <c r="B38377" s="55"/>
      <c r="C38377" s="52"/>
      <c r="D38377" s="56"/>
      <c r="F38377"/>
    </row>
    <row r="38378" spans="2:6" x14ac:dyDescent="0.25">
      <c r="B38378" s="55"/>
      <c r="C38378" s="52"/>
      <c r="D38378" s="56"/>
      <c r="F38378"/>
    </row>
    <row r="38379" spans="2:6" x14ac:dyDescent="0.25">
      <c r="B38379" s="55"/>
      <c r="C38379" s="52"/>
      <c r="D38379" s="56"/>
      <c r="F38379"/>
    </row>
    <row r="38380" spans="2:6" x14ac:dyDescent="0.25">
      <c r="B38380" s="55"/>
      <c r="C38380" s="52"/>
      <c r="D38380" s="56"/>
      <c r="F38380"/>
    </row>
    <row r="38381" spans="2:6" x14ac:dyDescent="0.25">
      <c r="B38381" s="55"/>
      <c r="C38381" s="52"/>
      <c r="D38381" s="56"/>
      <c r="F38381"/>
    </row>
    <row r="38382" spans="2:6" x14ac:dyDescent="0.25">
      <c r="B38382" s="55"/>
      <c r="C38382" s="52"/>
      <c r="D38382" s="56"/>
      <c r="F38382"/>
    </row>
    <row r="38383" spans="2:6" x14ac:dyDescent="0.25">
      <c r="B38383" s="55"/>
      <c r="C38383" s="52"/>
      <c r="D38383" s="56"/>
      <c r="F38383"/>
    </row>
    <row r="38384" spans="2:6" x14ac:dyDescent="0.25">
      <c r="B38384" s="55"/>
      <c r="C38384" s="52"/>
      <c r="D38384" s="56"/>
      <c r="F38384"/>
    </row>
    <row r="38385" spans="2:6" x14ac:dyDescent="0.25">
      <c r="B38385" s="55"/>
      <c r="C38385" s="52"/>
      <c r="D38385" s="56"/>
      <c r="F38385"/>
    </row>
    <row r="38386" spans="2:6" x14ac:dyDescent="0.25">
      <c r="B38386" s="55"/>
      <c r="C38386" s="52"/>
      <c r="D38386" s="56"/>
      <c r="F38386"/>
    </row>
    <row r="38387" spans="2:6" x14ac:dyDescent="0.25">
      <c r="B38387" s="55"/>
      <c r="C38387" s="52"/>
      <c r="D38387" s="56"/>
      <c r="F38387"/>
    </row>
    <row r="38388" spans="2:6" x14ac:dyDescent="0.25">
      <c r="B38388" s="55"/>
      <c r="C38388" s="52"/>
      <c r="D38388" s="56"/>
      <c r="F38388"/>
    </row>
    <row r="38389" spans="2:6" x14ac:dyDescent="0.25">
      <c r="B38389" s="55"/>
      <c r="C38389" s="52"/>
      <c r="D38389" s="56"/>
      <c r="F38389"/>
    </row>
    <row r="38390" spans="2:6" x14ac:dyDescent="0.25">
      <c r="B38390" s="55"/>
      <c r="C38390" s="52"/>
      <c r="D38390" s="56"/>
      <c r="F38390"/>
    </row>
    <row r="38391" spans="2:6" x14ac:dyDescent="0.25">
      <c r="B38391" s="55"/>
      <c r="C38391" s="52"/>
      <c r="D38391" s="56"/>
      <c r="F38391"/>
    </row>
    <row r="38392" spans="2:6" x14ac:dyDescent="0.25">
      <c r="B38392" s="55"/>
      <c r="C38392" s="52"/>
      <c r="D38392" s="56"/>
      <c r="F38392"/>
    </row>
    <row r="38393" spans="2:6" x14ac:dyDescent="0.25">
      <c r="B38393" s="55"/>
      <c r="C38393" s="52"/>
      <c r="D38393" s="56"/>
      <c r="F38393"/>
    </row>
    <row r="38394" spans="2:6" x14ac:dyDescent="0.25">
      <c r="B38394" s="55"/>
      <c r="C38394" s="52"/>
      <c r="D38394" s="56"/>
      <c r="F38394"/>
    </row>
    <row r="38395" spans="2:6" x14ac:dyDescent="0.25">
      <c r="B38395" s="55"/>
      <c r="C38395" s="52"/>
      <c r="D38395" s="56"/>
      <c r="F38395"/>
    </row>
    <row r="38396" spans="2:6" x14ac:dyDescent="0.25">
      <c r="B38396" s="55"/>
      <c r="C38396" s="52"/>
      <c r="D38396" s="56"/>
      <c r="F38396"/>
    </row>
    <row r="38397" spans="2:6" x14ac:dyDescent="0.25">
      <c r="B38397" s="55"/>
      <c r="C38397" s="52"/>
      <c r="D38397" s="56"/>
      <c r="F38397"/>
    </row>
    <row r="38398" spans="2:6" x14ac:dyDescent="0.25">
      <c r="B38398" s="55"/>
      <c r="C38398" s="52"/>
      <c r="D38398" s="56"/>
      <c r="F38398"/>
    </row>
    <row r="38399" spans="2:6" x14ac:dyDescent="0.25">
      <c r="B38399" s="55"/>
      <c r="C38399" s="52"/>
      <c r="D38399" s="56"/>
      <c r="F38399"/>
    </row>
    <row r="38400" spans="2:6" x14ac:dyDescent="0.25">
      <c r="B38400" s="55"/>
      <c r="C38400" s="52"/>
      <c r="D38400" s="56"/>
      <c r="F38400"/>
    </row>
    <row r="38401" spans="2:6" x14ac:dyDescent="0.25">
      <c r="B38401" s="55"/>
      <c r="C38401" s="52"/>
      <c r="D38401" s="56"/>
      <c r="F38401"/>
    </row>
    <row r="38402" spans="2:6" x14ac:dyDescent="0.25">
      <c r="B38402" s="55"/>
      <c r="C38402" s="52"/>
      <c r="D38402" s="56"/>
      <c r="F38402"/>
    </row>
    <row r="38403" spans="2:6" x14ac:dyDescent="0.25">
      <c r="B38403" s="55"/>
      <c r="C38403" s="52"/>
      <c r="D38403" s="56"/>
      <c r="F38403"/>
    </row>
    <row r="38404" spans="2:6" x14ac:dyDescent="0.25">
      <c r="B38404" s="55"/>
      <c r="C38404" s="52"/>
      <c r="D38404" s="56"/>
      <c r="F38404"/>
    </row>
    <row r="38405" spans="2:6" x14ac:dyDescent="0.25">
      <c r="B38405" s="55"/>
      <c r="C38405" s="52"/>
      <c r="D38405" s="56"/>
      <c r="F38405"/>
    </row>
    <row r="38406" spans="2:6" x14ac:dyDescent="0.25">
      <c r="B38406" s="55"/>
      <c r="C38406" s="52"/>
      <c r="D38406" s="56"/>
      <c r="F38406"/>
    </row>
    <row r="38407" spans="2:6" x14ac:dyDescent="0.25">
      <c r="B38407" s="55"/>
      <c r="C38407" s="52"/>
      <c r="D38407" s="56"/>
      <c r="F38407"/>
    </row>
    <row r="38408" spans="2:6" x14ac:dyDescent="0.25">
      <c r="B38408" s="55"/>
      <c r="C38408" s="52"/>
      <c r="D38408" s="56"/>
      <c r="F38408"/>
    </row>
    <row r="38409" spans="2:6" x14ac:dyDescent="0.25">
      <c r="B38409" s="55"/>
      <c r="C38409" s="52"/>
      <c r="D38409" s="56"/>
      <c r="F38409"/>
    </row>
    <row r="38410" spans="2:6" x14ac:dyDescent="0.25">
      <c r="B38410" s="55"/>
      <c r="C38410" s="52"/>
      <c r="D38410" s="56"/>
      <c r="F38410"/>
    </row>
    <row r="38411" spans="2:6" x14ac:dyDescent="0.25">
      <c r="B38411" s="55"/>
      <c r="C38411" s="52"/>
      <c r="D38411" s="56"/>
      <c r="F38411"/>
    </row>
    <row r="38412" spans="2:6" x14ac:dyDescent="0.25">
      <c r="B38412" s="55"/>
      <c r="C38412" s="52"/>
      <c r="D38412" s="56"/>
      <c r="F38412"/>
    </row>
    <row r="38413" spans="2:6" x14ac:dyDescent="0.25">
      <c r="B38413" s="55"/>
      <c r="C38413" s="52"/>
      <c r="D38413" s="56"/>
      <c r="F38413"/>
    </row>
    <row r="38414" spans="2:6" x14ac:dyDescent="0.25">
      <c r="B38414" s="55"/>
      <c r="C38414" s="52"/>
      <c r="D38414" s="56"/>
      <c r="F38414"/>
    </row>
    <row r="38415" spans="2:6" x14ac:dyDescent="0.25">
      <c r="B38415" s="55"/>
      <c r="C38415" s="52"/>
      <c r="D38415" s="56"/>
      <c r="F38415"/>
    </row>
    <row r="38416" spans="2:6" x14ac:dyDescent="0.25">
      <c r="B38416" s="55"/>
      <c r="C38416" s="52"/>
      <c r="D38416" s="56"/>
      <c r="F38416"/>
    </row>
    <row r="38417" spans="2:6" x14ac:dyDescent="0.25">
      <c r="B38417" s="55"/>
      <c r="C38417" s="52"/>
      <c r="D38417" s="56"/>
      <c r="F38417"/>
    </row>
    <row r="38418" spans="2:6" x14ac:dyDescent="0.25">
      <c r="B38418" s="55"/>
      <c r="C38418" s="52"/>
      <c r="D38418" s="56"/>
      <c r="F38418"/>
    </row>
    <row r="38419" spans="2:6" x14ac:dyDescent="0.25">
      <c r="B38419" s="55"/>
      <c r="C38419" s="52"/>
      <c r="D38419" s="56"/>
      <c r="F38419"/>
    </row>
    <row r="38420" spans="2:6" x14ac:dyDescent="0.25">
      <c r="B38420" s="55"/>
      <c r="C38420" s="52"/>
      <c r="D38420" s="56"/>
      <c r="F38420"/>
    </row>
    <row r="38421" spans="2:6" x14ac:dyDescent="0.25">
      <c r="B38421" s="55"/>
      <c r="C38421" s="52"/>
      <c r="D38421" s="56"/>
      <c r="F38421"/>
    </row>
    <row r="38422" spans="2:6" x14ac:dyDescent="0.25">
      <c r="B38422" s="55"/>
      <c r="C38422" s="52"/>
      <c r="D38422" s="56"/>
      <c r="F38422"/>
    </row>
    <row r="38423" spans="2:6" x14ac:dyDescent="0.25">
      <c r="B38423" s="55"/>
      <c r="C38423" s="52"/>
      <c r="D38423" s="56"/>
      <c r="F38423"/>
    </row>
    <row r="38424" spans="2:6" x14ac:dyDescent="0.25">
      <c r="B38424" s="55"/>
      <c r="C38424" s="52"/>
      <c r="D38424" s="56"/>
      <c r="F38424"/>
    </row>
    <row r="38425" spans="2:6" x14ac:dyDescent="0.25">
      <c r="B38425" s="55"/>
      <c r="C38425" s="52"/>
      <c r="D38425" s="56"/>
      <c r="F38425"/>
    </row>
    <row r="38426" spans="2:6" x14ac:dyDescent="0.25">
      <c r="B38426" s="55"/>
      <c r="C38426" s="52"/>
      <c r="D38426" s="56"/>
      <c r="F38426"/>
    </row>
    <row r="38427" spans="2:6" x14ac:dyDescent="0.25">
      <c r="B38427" s="55"/>
      <c r="C38427" s="52"/>
      <c r="D38427" s="56"/>
      <c r="F38427"/>
    </row>
    <row r="38428" spans="2:6" x14ac:dyDescent="0.25">
      <c r="B38428" s="55"/>
      <c r="C38428" s="52"/>
      <c r="D38428" s="56"/>
      <c r="F38428"/>
    </row>
    <row r="38429" spans="2:6" x14ac:dyDescent="0.25">
      <c r="B38429" s="55"/>
      <c r="C38429" s="52"/>
      <c r="D38429" s="56"/>
      <c r="F38429"/>
    </row>
    <row r="38430" spans="2:6" x14ac:dyDescent="0.25">
      <c r="B38430" s="55"/>
      <c r="C38430" s="52"/>
      <c r="D38430" s="56"/>
      <c r="F38430"/>
    </row>
    <row r="38431" spans="2:6" x14ac:dyDescent="0.25">
      <c r="B38431" s="55"/>
      <c r="C38431" s="52"/>
      <c r="D38431" s="56"/>
      <c r="F38431"/>
    </row>
    <row r="38432" spans="2:6" x14ac:dyDescent="0.25">
      <c r="B38432" s="55"/>
      <c r="C38432" s="52"/>
      <c r="D38432" s="56"/>
      <c r="F38432"/>
    </row>
    <row r="38433" spans="2:6" x14ac:dyDescent="0.25">
      <c r="B38433" s="55"/>
      <c r="C38433" s="52"/>
      <c r="D38433" s="56"/>
      <c r="F38433"/>
    </row>
    <row r="38434" spans="2:6" x14ac:dyDescent="0.25">
      <c r="B38434" s="55"/>
      <c r="C38434" s="52"/>
      <c r="D38434" s="56"/>
      <c r="F38434"/>
    </row>
    <row r="38435" spans="2:6" x14ac:dyDescent="0.25">
      <c r="B38435" s="55"/>
      <c r="C38435" s="52"/>
      <c r="D38435" s="56"/>
      <c r="F38435"/>
    </row>
    <row r="38436" spans="2:6" x14ac:dyDescent="0.25">
      <c r="B38436" s="55"/>
      <c r="C38436" s="52"/>
      <c r="D38436" s="56"/>
      <c r="F38436"/>
    </row>
    <row r="38437" spans="2:6" x14ac:dyDescent="0.25">
      <c r="B38437" s="55"/>
      <c r="C38437" s="52"/>
      <c r="D38437" s="56"/>
      <c r="F38437"/>
    </row>
    <row r="38438" spans="2:6" x14ac:dyDescent="0.25">
      <c r="B38438" s="55"/>
      <c r="C38438" s="52"/>
      <c r="D38438" s="56"/>
      <c r="F38438"/>
    </row>
    <row r="38439" spans="2:6" x14ac:dyDescent="0.25">
      <c r="B38439" s="55"/>
      <c r="C38439" s="52"/>
      <c r="D38439" s="56"/>
      <c r="F38439"/>
    </row>
    <row r="38440" spans="2:6" x14ac:dyDescent="0.25">
      <c r="B38440" s="55"/>
      <c r="C38440" s="52"/>
      <c r="D38440" s="56"/>
      <c r="F38440"/>
    </row>
    <row r="38441" spans="2:6" x14ac:dyDescent="0.25">
      <c r="B38441" s="55"/>
      <c r="C38441" s="52"/>
      <c r="D38441" s="56"/>
      <c r="F38441"/>
    </row>
    <row r="38442" spans="2:6" x14ac:dyDescent="0.25">
      <c r="B38442" s="55"/>
      <c r="C38442" s="52"/>
      <c r="D38442" s="56"/>
      <c r="F38442"/>
    </row>
    <row r="38443" spans="2:6" x14ac:dyDescent="0.25">
      <c r="B38443" s="55"/>
      <c r="C38443" s="52"/>
      <c r="D38443" s="56"/>
      <c r="F38443"/>
    </row>
    <row r="38444" spans="2:6" x14ac:dyDescent="0.25">
      <c r="B38444" s="55"/>
      <c r="C38444" s="52"/>
      <c r="D38444" s="56"/>
      <c r="F38444"/>
    </row>
    <row r="38445" spans="2:6" x14ac:dyDescent="0.25">
      <c r="B38445" s="55"/>
      <c r="C38445" s="52"/>
      <c r="D38445" s="56"/>
      <c r="F38445"/>
    </row>
    <row r="38446" spans="2:6" x14ac:dyDescent="0.25">
      <c r="B38446" s="55"/>
      <c r="C38446" s="52"/>
      <c r="D38446" s="56"/>
      <c r="F38446"/>
    </row>
    <row r="38447" spans="2:6" x14ac:dyDescent="0.25">
      <c r="B38447" s="55"/>
      <c r="C38447" s="52"/>
      <c r="D38447" s="56"/>
      <c r="F38447"/>
    </row>
    <row r="38448" spans="2:6" x14ac:dyDescent="0.25">
      <c r="B38448" s="55"/>
      <c r="C38448" s="52"/>
      <c r="D38448" s="56"/>
      <c r="F38448"/>
    </row>
    <row r="38449" spans="2:6" x14ac:dyDescent="0.25">
      <c r="B38449" s="55"/>
      <c r="C38449" s="52"/>
      <c r="D38449" s="56"/>
      <c r="F38449"/>
    </row>
    <row r="38450" spans="2:6" x14ac:dyDescent="0.25">
      <c r="B38450" s="55"/>
      <c r="C38450" s="52"/>
      <c r="D38450" s="56"/>
      <c r="F38450"/>
    </row>
    <row r="38451" spans="2:6" x14ac:dyDescent="0.25">
      <c r="B38451" s="55"/>
      <c r="C38451" s="52"/>
      <c r="D38451" s="56"/>
      <c r="F38451"/>
    </row>
    <row r="38452" spans="2:6" x14ac:dyDescent="0.25">
      <c r="B38452" s="55"/>
      <c r="C38452" s="52"/>
      <c r="D38452" s="56"/>
      <c r="F38452"/>
    </row>
    <row r="38453" spans="2:6" x14ac:dyDescent="0.25">
      <c r="B38453" s="55"/>
      <c r="C38453" s="52"/>
      <c r="D38453" s="56"/>
      <c r="F38453"/>
    </row>
    <row r="38454" spans="2:6" x14ac:dyDescent="0.25">
      <c r="B38454" s="55"/>
      <c r="C38454" s="52"/>
      <c r="D38454" s="56"/>
      <c r="F38454"/>
    </row>
    <row r="38455" spans="2:6" x14ac:dyDescent="0.25">
      <c r="B38455" s="55"/>
      <c r="C38455" s="52"/>
      <c r="D38455" s="56"/>
      <c r="F38455"/>
    </row>
    <row r="38456" spans="2:6" x14ac:dyDescent="0.25">
      <c r="B38456" s="55"/>
      <c r="C38456" s="52"/>
      <c r="D38456" s="56"/>
      <c r="F38456"/>
    </row>
    <row r="38457" spans="2:6" x14ac:dyDescent="0.25">
      <c r="B38457" s="55"/>
      <c r="C38457" s="52"/>
      <c r="D38457" s="56"/>
      <c r="F38457"/>
    </row>
    <row r="38458" spans="2:6" x14ac:dyDescent="0.25">
      <c r="B38458" s="55"/>
      <c r="C38458" s="52"/>
      <c r="D38458" s="56"/>
      <c r="F38458"/>
    </row>
    <row r="38459" spans="2:6" x14ac:dyDescent="0.25">
      <c r="B38459" s="55"/>
      <c r="C38459" s="52"/>
      <c r="D38459" s="56"/>
      <c r="F38459"/>
    </row>
    <row r="38460" spans="2:6" x14ac:dyDescent="0.25">
      <c r="B38460" s="55"/>
      <c r="C38460" s="52"/>
      <c r="D38460" s="56"/>
      <c r="F38460"/>
    </row>
    <row r="38461" spans="2:6" x14ac:dyDescent="0.25">
      <c r="B38461" s="55"/>
      <c r="C38461" s="52"/>
      <c r="D38461" s="56"/>
      <c r="F38461"/>
    </row>
    <row r="38462" spans="2:6" x14ac:dyDescent="0.25">
      <c r="B38462" s="55"/>
      <c r="C38462" s="52"/>
      <c r="D38462" s="56"/>
      <c r="F38462"/>
    </row>
    <row r="38463" spans="2:6" x14ac:dyDescent="0.25">
      <c r="B38463" s="55"/>
      <c r="C38463" s="52"/>
      <c r="D38463" s="56"/>
      <c r="F38463"/>
    </row>
    <row r="38464" spans="2:6" x14ac:dyDescent="0.25">
      <c r="B38464" s="55"/>
      <c r="C38464" s="52"/>
      <c r="D38464" s="56"/>
      <c r="F38464"/>
    </row>
    <row r="38465" spans="2:6" x14ac:dyDescent="0.25">
      <c r="B38465" s="55"/>
      <c r="C38465" s="52"/>
      <c r="D38465" s="56"/>
      <c r="F38465"/>
    </row>
    <row r="38466" spans="2:6" x14ac:dyDescent="0.25">
      <c r="B38466" s="55"/>
      <c r="C38466" s="52"/>
      <c r="D38466" s="56"/>
      <c r="F38466"/>
    </row>
    <row r="38467" spans="2:6" x14ac:dyDescent="0.25">
      <c r="B38467" s="55"/>
      <c r="C38467" s="52"/>
      <c r="D38467" s="56"/>
      <c r="F38467"/>
    </row>
    <row r="38468" spans="2:6" x14ac:dyDescent="0.25">
      <c r="B38468" s="55"/>
      <c r="C38468" s="52"/>
      <c r="D38468" s="56"/>
      <c r="F38468"/>
    </row>
    <row r="38469" spans="2:6" x14ac:dyDescent="0.25">
      <c r="B38469" s="55"/>
      <c r="C38469" s="52"/>
      <c r="D38469" s="56"/>
      <c r="F38469"/>
    </row>
    <row r="38470" spans="2:6" x14ac:dyDescent="0.25">
      <c r="B38470" s="55"/>
      <c r="C38470" s="52"/>
      <c r="D38470" s="56"/>
      <c r="F38470"/>
    </row>
    <row r="38471" spans="2:6" x14ac:dyDescent="0.25">
      <c r="B38471" s="55"/>
      <c r="C38471" s="52"/>
      <c r="D38471" s="56"/>
      <c r="F38471"/>
    </row>
    <row r="38472" spans="2:6" x14ac:dyDescent="0.25">
      <c r="B38472" s="55"/>
      <c r="C38472" s="52"/>
      <c r="D38472" s="56"/>
      <c r="F38472"/>
    </row>
    <row r="38473" spans="2:6" x14ac:dyDescent="0.25">
      <c r="B38473" s="55"/>
      <c r="C38473" s="52"/>
      <c r="D38473" s="56"/>
      <c r="F38473"/>
    </row>
    <row r="38474" spans="2:6" x14ac:dyDescent="0.25">
      <c r="B38474" s="55"/>
      <c r="C38474" s="52"/>
      <c r="D38474" s="56"/>
      <c r="F38474"/>
    </row>
    <row r="38475" spans="2:6" x14ac:dyDescent="0.25">
      <c r="B38475" s="55"/>
      <c r="C38475" s="52"/>
      <c r="D38475" s="56"/>
      <c r="F38475"/>
    </row>
    <row r="38476" spans="2:6" x14ac:dyDescent="0.25">
      <c r="B38476" s="55"/>
      <c r="C38476" s="52"/>
      <c r="D38476" s="56"/>
      <c r="F38476"/>
    </row>
    <row r="38477" spans="2:6" x14ac:dyDescent="0.25">
      <c r="B38477" s="55"/>
      <c r="C38477" s="52"/>
      <c r="D38477" s="56"/>
      <c r="F38477"/>
    </row>
    <row r="38478" spans="2:6" x14ac:dyDescent="0.25">
      <c r="B38478" s="55"/>
      <c r="C38478" s="52"/>
      <c r="D38478" s="56"/>
      <c r="F38478"/>
    </row>
    <row r="38479" spans="2:6" x14ac:dyDescent="0.25">
      <c r="B38479" s="55"/>
      <c r="C38479" s="52"/>
      <c r="D38479" s="56"/>
      <c r="F38479"/>
    </row>
    <row r="38480" spans="2:6" x14ac:dyDescent="0.25">
      <c r="B38480" s="55"/>
      <c r="C38480" s="52"/>
      <c r="D38480" s="56"/>
      <c r="F38480"/>
    </row>
    <row r="38481" spans="2:6" x14ac:dyDescent="0.25">
      <c r="B38481" s="55"/>
      <c r="C38481" s="52"/>
      <c r="D38481" s="56"/>
      <c r="F38481"/>
    </row>
    <row r="38482" spans="2:6" x14ac:dyDescent="0.25">
      <c r="B38482" s="55"/>
      <c r="C38482" s="52"/>
      <c r="D38482" s="56"/>
      <c r="F38482"/>
    </row>
    <row r="38483" spans="2:6" x14ac:dyDescent="0.25">
      <c r="B38483" s="55"/>
      <c r="C38483" s="52"/>
      <c r="D38483" s="56"/>
      <c r="F38483"/>
    </row>
    <row r="38484" spans="2:6" x14ac:dyDescent="0.25">
      <c r="B38484" s="55"/>
      <c r="C38484" s="52"/>
      <c r="D38484" s="56"/>
      <c r="F38484"/>
    </row>
    <row r="38485" spans="2:6" x14ac:dyDescent="0.25">
      <c r="B38485" s="55"/>
      <c r="C38485" s="52"/>
      <c r="D38485" s="56"/>
      <c r="F38485"/>
    </row>
    <row r="38486" spans="2:6" x14ac:dyDescent="0.25">
      <c r="B38486" s="55"/>
      <c r="C38486" s="52"/>
      <c r="D38486" s="56"/>
      <c r="F38486"/>
    </row>
    <row r="38487" spans="2:6" x14ac:dyDescent="0.25">
      <c r="B38487" s="55"/>
      <c r="C38487" s="52"/>
      <c r="D38487" s="56"/>
      <c r="F38487"/>
    </row>
    <row r="38488" spans="2:6" x14ac:dyDescent="0.25">
      <c r="B38488" s="55"/>
      <c r="C38488" s="52"/>
      <c r="D38488" s="56"/>
      <c r="F38488"/>
    </row>
    <row r="38489" spans="2:6" x14ac:dyDescent="0.25">
      <c r="B38489" s="55"/>
      <c r="C38489" s="52"/>
      <c r="D38489" s="56"/>
      <c r="F38489"/>
    </row>
    <row r="38490" spans="2:6" x14ac:dyDescent="0.25">
      <c r="B38490" s="55"/>
      <c r="C38490" s="52"/>
      <c r="D38490" s="56"/>
      <c r="F38490"/>
    </row>
    <row r="38491" spans="2:6" x14ac:dyDescent="0.25">
      <c r="B38491" s="55"/>
      <c r="C38491" s="52"/>
      <c r="D38491" s="56"/>
      <c r="F38491"/>
    </row>
    <row r="38492" spans="2:6" x14ac:dyDescent="0.25">
      <c r="B38492" s="55"/>
      <c r="C38492" s="52"/>
      <c r="D38492" s="56"/>
      <c r="F38492"/>
    </row>
    <row r="38493" spans="2:6" x14ac:dyDescent="0.25">
      <c r="B38493" s="55"/>
      <c r="C38493" s="52"/>
      <c r="D38493" s="56"/>
      <c r="F38493"/>
    </row>
    <row r="38494" spans="2:6" x14ac:dyDescent="0.25">
      <c r="B38494" s="55"/>
      <c r="C38494" s="52"/>
      <c r="D38494" s="56"/>
      <c r="F38494"/>
    </row>
    <row r="38495" spans="2:6" x14ac:dyDescent="0.25">
      <c r="B38495" s="55"/>
      <c r="C38495" s="52"/>
      <c r="D38495" s="56"/>
      <c r="F38495"/>
    </row>
    <row r="38496" spans="2:6" x14ac:dyDescent="0.25">
      <c r="B38496" s="55"/>
      <c r="C38496" s="52"/>
      <c r="D38496" s="56"/>
      <c r="F38496"/>
    </row>
    <row r="38497" spans="2:6" x14ac:dyDescent="0.25">
      <c r="B38497" s="55"/>
      <c r="C38497" s="52"/>
      <c r="D38497" s="56"/>
      <c r="F38497"/>
    </row>
    <row r="38498" spans="2:6" x14ac:dyDescent="0.25">
      <c r="B38498" s="55"/>
      <c r="C38498" s="52"/>
      <c r="D38498" s="56"/>
      <c r="F38498"/>
    </row>
    <row r="38499" spans="2:6" x14ac:dyDescent="0.25">
      <c r="B38499" s="55"/>
      <c r="C38499" s="52"/>
      <c r="D38499" s="56"/>
      <c r="F38499"/>
    </row>
    <row r="38500" spans="2:6" x14ac:dyDescent="0.25">
      <c r="B38500" s="55"/>
      <c r="C38500" s="52"/>
      <c r="D38500" s="56"/>
      <c r="F38500"/>
    </row>
    <row r="38501" spans="2:6" x14ac:dyDescent="0.25">
      <c r="B38501" s="55"/>
      <c r="C38501" s="52"/>
      <c r="D38501" s="56"/>
      <c r="F38501"/>
    </row>
    <row r="38502" spans="2:6" x14ac:dyDescent="0.25">
      <c r="B38502" s="55"/>
      <c r="C38502" s="52"/>
      <c r="D38502" s="56"/>
      <c r="F38502"/>
    </row>
    <row r="38503" spans="2:6" x14ac:dyDescent="0.25">
      <c r="B38503" s="55"/>
      <c r="C38503" s="52"/>
      <c r="D38503" s="56"/>
      <c r="F38503"/>
    </row>
    <row r="38504" spans="2:6" x14ac:dyDescent="0.25">
      <c r="B38504" s="55"/>
      <c r="C38504" s="52"/>
      <c r="D38504" s="56"/>
      <c r="F38504"/>
    </row>
    <row r="38505" spans="2:6" x14ac:dyDescent="0.25">
      <c r="B38505" s="55"/>
      <c r="C38505" s="52"/>
      <c r="D38505" s="56"/>
      <c r="F38505"/>
    </row>
    <row r="38506" spans="2:6" x14ac:dyDescent="0.25">
      <c r="B38506" s="55"/>
      <c r="C38506" s="52"/>
      <c r="D38506" s="56"/>
      <c r="F38506"/>
    </row>
    <row r="38507" spans="2:6" x14ac:dyDescent="0.25">
      <c r="B38507" s="55"/>
      <c r="C38507" s="52"/>
      <c r="D38507" s="56"/>
      <c r="F38507"/>
    </row>
    <row r="38508" spans="2:6" x14ac:dyDescent="0.25">
      <c r="B38508" s="55"/>
      <c r="C38508" s="52"/>
      <c r="D38508" s="56"/>
      <c r="F38508"/>
    </row>
    <row r="38509" spans="2:6" x14ac:dyDescent="0.25">
      <c r="B38509" s="55"/>
      <c r="C38509" s="52"/>
      <c r="D38509" s="56"/>
      <c r="F38509"/>
    </row>
    <row r="38510" spans="2:6" x14ac:dyDescent="0.25">
      <c r="B38510" s="55"/>
      <c r="C38510" s="52"/>
      <c r="D38510" s="56"/>
      <c r="F38510"/>
    </row>
    <row r="38511" spans="2:6" x14ac:dyDescent="0.25">
      <c r="B38511" s="55"/>
      <c r="C38511" s="52"/>
      <c r="D38511" s="56"/>
      <c r="F38511"/>
    </row>
    <row r="38512" spans="2:6" x14ac:dyDescent="0.25">
      <c r="B38512" s="55"/>
      <c r="C38512" s="52"/>
      <c r="D38512" s="56"/>
      <c r="F38512"/>
    </row>
    <row r="38513" spans="2:6" x14ac:dyDescent="0.25">
      <c r="B38513" s="55"/>
      <c r="C38513" s="52"/>
      <c r="D38513" s="56"/>
      <c r="F38513"/>
    </row>
    <row r="38514" spans="2:6" x14ac:dyDescent="0.25">
      <c r="B38514" s="55"/>
      <c r="C38514" s="52"/>
      <c r="D38514" s="56"/>
      <c r="F38514"/>
    </row>
    <row r="38515" spans="2:6" x14ac:dyDescent="0.25">
      <c r="B38515" s="55"/>
      <c r="C38515" s="52"/>
      <c r="D38515" s="56"/>
      <c r="F38515"/>
    </row>
    <row r="38516" spans="2:6" x14ac:dyDescent="0.25">
      <c r="B38516" s="55"/>
      <c r="C38516" s="52"/>
      <c r="D38516" s="56"/>
      <c r="F38516"/>
    </row>
    <row r="38517" spans="2:6" x14ac:dyDescent="0.25">
      <c r="B38517" s="55"/>
      <c r="C38517" s="52"/>
      <c r="D38517" s="56"/>
      <c r="F38517"/>
    </row>
    <row r="38518" spans="2:6" x14ac:dyDescent="0.25">
      <c r="B38518" s="55"/>
      <c r="C38518" s="52"/>
      <c r="D38518" s="56"/>
      <c r="F38518"/>
    </row>
    <row r="38519" spans="2:6" x14ac:dyDescent="0.25">
      <c r="B38519" s="55"/>
      <c r="C38519" s="52"/>
      <c r="D38519" s="56"/>
      <c r="F38519"/>
    </row>
    <row r="38520" spans="2:6" x14ac:dyDescent="0.25">
      <c r="B38520" s="55"/>
      <c r="C38520" s="52"/>
      <c r="D38520" s="56"/>
      <c r="F38520"/>
    </row>
    <row r="38521" spans="2:6" x14ac:dyDescent="0.25">
      <c r="B38521" s="55"/>
      <c r="C38521" s="52"/>
      <c r="D38521" s="56"/>
      <c r="F38521"/>
    </row>
    <row r="38522" spans="2:6" x14ac:dyDescent="0.25">
      <c r="B38522" s="55"/>
      <c r="C38522" s="52"/>
      <c r="D38522" s="56"/>
      <c r="F38522"/>
    </row>
    <row r="38523" spans="2:6" x14ac:dyDescent="0.25">
      <c r="B38523" s="55"/>
      <c r="C38523" s="52"/>
      <c r="D38523" s="56"/>
      <c r="F38523"/>
    </row>
    <row r="38524" spans="2:6" x14ac:dyDescent="0.25">
      <c r="B38524" s="55"/>
      <c r="C38524" s="52"/>
      <c r="D38524" s="56"/>
      <c r="F38524"/>
    </row>
    <row r="38525" spans="2:6" x14ac:dyDescent="0.25">
      <c r="B38525" s="55"/>
      <c r="C38525" s="52"/>
      <c r="D38525" s="56"/>
      <c r="F38525"/>
    </row>
    <row r="38526" spans="2:6" x14ac:dyDescent="0.25">
      <c r="B38526" s="55"/>
      <c r="C38526" s="52"/>
      <c r="D38526" s="56"/>
      <c r="F38526"/>
    </row>
    <row r="38527" spans="2:6" x14ac:dyDescent="0.25">
      <c r="B38527" s="55"/>
      <c r="C38527" s="52"/>
      <c r="D38527" s="56"/>
      <c r="F38527"/>
    </row>
    <row r="38528" spans="2:6" x14ac:dyDescent="0.25">
      <c r="B38528" s="55"/>
      <c r="C38528" s="52"/>
      <c r="D38528" s="56"/>
      <c r="F38528"/>
    </row>
    <row r="38529" spans="2:6" x14ac:dyDescent="0.25">
      <c r="B38529" s="55"/>
      <c r="C38529" s="52"/>
      <c r="D38529" s="56"/>
      <c r="F38529"/>
    </row>
    <row r="38530" spans="2:6" x14ac:dyDescent="0.25">
      <c r="B38530" s="55"/>
      <c r="C38530" s="52"/>
      <c r="D38530" s="56"/>
      <c r="F38530"/>
    </row>
    <row r="38531" spans="2:6" x14ac:dyDescent="0.25">
      <c r="B38531" s="55"/>
      <c r="C38531" s="52"/>
      <c r="D38531" s="56"/>
      <c r="F38531"/>
    </row>
    <row r="38532" spans="2:6" x14ac:dyDescent="0.25">
      <c r="B38532" s="55"/>
      <c r="C38532" s="52"/>
      <c r="D38532" s="56"/>
      <c r="F38532"/>
    </row>
    <row r="38533" spans="2:6" x14ac:dyDescent="0.25">
      <c r="B38533" s="55"/>
      <c r="C38533" s="52"/>
      <c r="D38533" s="56"/>
      <c r="F38533"/>
    </row>
    <row r="38534" spans="2:6" x14ac:dyDescent="0.25">
      <c r="B38534" s="55"/>
      <c r="C38534" s="52"/>
      <c r="D38534" s="56"/>
      <c r="F38534"/>
    </row>
    <row r="38535" spans="2:6" x14ac:dyDescent="0.25">
      <c r="B38535" s="55"/>
      <c r="C38535" s="52"/>
      <c r="D38535" s="56"/>
      <c r="F38535"/>
    </row>
    <row r="38536" spans="2:6" x14ac:dyDescent="0.25">
      <c r="B38536" s="55"/>
      <c r="C38536" s="52"/>
      <c r="D38536" s="56"/>
      <c r="F38536"/>
    </row>
    <row r="38537" spans="2:6" x14ac:dyDescent="0.25">
      <c r="B38537" s="55"/>
      <c r="C38537" s="52"/>
      <c r="D38537" s="56"/>
      <c r="F38537"/>
    </row>
    <row r="38538" spans="2:6" x14ac:dyDescent="0.25">
      <c r="B38538" s="55"/>
      <c r="C38538" s="52"/>
      <c r="D38538" s="56"/>
      <c r="F38538"/>
    </row>
    <row r="38539" spans="2:6" x14ac:dyDescent="0.25">
      <c r="B38539" s="55"/>
      <c r="C38539" s="52"/>
      <c r="D38539" s="56"/>
      <c r="F38539"/>
    </row>
    <row r="38540" spans="2:6" x14ac:dyDescent="0.25">
      <c r="B38540" s="55"/>
      <c r="C38540" s="52"/>
      <c r="D38540" s="56"/>
      <c r="F38540"/>
    </row>
    <row r="38541" spans="2:6" x14ac:dyDescent="0.25">
      <c r="B38541" s="55"/>
      <c r="C38541" s="52"/>
      <c r="D38541" s="56"/>
      <c r="F38541"/>
    </row>
    <row r="38542" spans="2:6" x14ac:dyDescent="0.25">
      <c r="B38542" s="55"/>
      <c r="C38542" s="52"/>
      <c r="D38542" s="56"/>
      <c r="F38542"/>
    </row>
    <row r="38543" spans="2:6" x14ac:dyDescent="0.25">
      <c r="B38543" s="55"/>
      <c r="C38543" s="52"/>
      <c r="D38543" s="56"/>
      <c r="F38543"/>
    </row>
    <row r="38544" spans="2:6" x14ac:dyDescent="0.25">
      <c r="B38544" s="55"/>
      <c r="C38544" s="52"/>
      <c r="D38544" s="56"/>
      <c r="F38544"/>
    </row>
    <row r="38545" spans="2:6" x14ac:dyDescent="0.25">
      <c r="B38545" s="55"/>
      <c r="C38545" s="52"/>
      <c r="D38545" s="56"/>
      <c r="F38545"/>
    </row>
    <row r="38546" spans="2:6" x14ac:dyDescent="0.25">
      <c r="B38546" s="55"/>
      <c r="C38546" s="52"/>
      <c r="D38546" s="56"/>
      <c r="F38546"/>
    </row>
    <row r="38547" spans="2:6" x14ac:dyDescent="0.25">
      <c r="B38547" s="55"/>
      <c r="C38547" s="52"/>
      <c r="D38547" s="56"/>
      <c r="F38547"/>
    </row>
    <row r="38548" spans="2:6" x14ac:dyDescent="0.25">
      <c r="B38548" s="55"/>
      <c r="C38548" s="52"/>
      <c r="D38548" s="56"/>
      <c r="F38548"/>
    </row>
    <row r="38549" spans="2:6" x14ac:dyDescent="0.25">
      <c r="B38549" s="55"/>
      <c r="C38549" s="52"/>
      <c r="D38549" s="56"/>
      <c r="F38549"/>
    </row>
    <row r="38550" spans="2:6" x14ac:dyDescent="0.25">
      <c r="B38550" s="55"/>
      <c r="C38550" s="52"/>
      <c r="D38550" s="56"/>
      <c r="F38550"/>
    </row>
    <row r="38551" spans="2:6" x14ac:dyDescent="0.25">
      <c r="B38551" s="55"/>
      <c r="C38551" s="52"/>
      <c r="D38551" s="56"/>
      <c r="F38551"/>
    </row>
    <row r="38552" spans="2:6" x14ac:dyDescent="0.25">
      <c r="B38552" s="55"/>
      <c r="C38552" s="52"/>
      <c r="D38552" s="56"/>
      <c r="F38552"/>
    </row>
    <row r="38553" spans="2:6" x14ac:dyDescent="0.25">
      <c r="B38553" s="55"/>
      <c r="C38553" s="52"/>
      <c r="D38553" s="56"/>
      <c r="F38553"/>
    </row>
    <row r="38554" spans="2:6" x14ac:dyDescent="0.25">
      <c r="B38554" s="55"/>
      <c r="C38554" s="52"/>
      <c r="D38554" s="56"/>
      <c r="F38554"/>
    </row>
    <row r="38555" spans="2:6" x14ac:dyDescent="0.25">
      <c r="B38555" s="55"/>
      <c r="C38555" s="52"/>
      <c r="D38555" s="56"/>
      <c r="F38555"/>
    </row>
    <row r="38556" spans="2:6" x14ac:dyDescent="0.25">
      <c r="B38556" s="55"/>
      <c r="C38556" s="52"/>
      <c r="D38556" s="56"/>
      <c r="F38556"/>
    </row>
    <row r="38557" spans="2:6" x14ac:dyDescent="0.25">
      <c r="B38557" s="55"/>
      <c r="C38557" s="52"/>
      <c r="D38557" s="56"/>
      <c r="F38557"/>
    </row>
    <row r="38558" spans="2:6" x14ac:dyDescent="0.25">
      <c r="B38558" s="55"/>
      <c r="C38558" s="52"/>
      <c r="D38558" s="56"/>
      <c r="F38558"/>
    </row>
    <row r="38559" spans="2:6" x14ac:dyDescent="0.25">
      <c r="B38559" s="55"/>
      <c r="C38559" s="52"/>
      <c r="D38559" s="56"/>
      <c r="F38559"/>
    </row>
    <row r="38560" spans="2:6" x14ac:dyDescent="0.25">
      <c r="B38560" s="55"/>
      <c r="C38560" s="52"/>
      <c r="D38560" s="56"/>
      <c r="F38560"/>
    </row>
    <row r="38561" spans="2:6" x14ac:dyDescent="0.25">
      <c r="B38561" s="55"/>
      <c r="C38561" s="52"/>
      <c r="D38561" s="56"/>
      <c r="F38561"/>
    </row>
    <row r="38562" spans="2:6" x14ac:dyDescent="0.25">
      <c r="B38562" s="55"/>
      <c r="C38562" s="52"/>
      <c r="D38562" s="56"/>
      <c r="F38562"/>
    </row>
    <row r="38563" spans="2:6" x14ac:dyDescent="0.25">
      <c r="B38563" s="55"/>
      <c r="C38563" s="52"/>
      <c r="D38563" s="56"/>
      <c r="F38563"/>
    </row>
    <row r="38564" spans="2:6" x14ac:dyDescent="0.25">
      <c r="B38564" s="55"/>
      <c r="C38564" s="52"/>
      <c r="D38564" s="56"/>
      <c r="F38564"/>
    </row>
    <row r="38565" spans="2:6" x14ac:dyDescent="0.25">
      <c r="B38565" s="55"/>
      <c r="C38565" s="52"/>
      <c r="D38565" s="56"/>
      <c r="F38565"/>
    </row>
    <row r="38566" spans="2:6" x14ac:dyDescent="0.25">
      <c r="B38566" s="55"/>
      <c r="C38566" s="52"/>
      <c r="D38566" s="56"/>
      <c r="F38566"/>
    </row>
    <row r="38567" spans="2:6" x14ac:dyDescent="0.25">
      <c r="B38567" s="55"/>
      <c r="C38567" s="52"/>
      <c r="D38567" s="56"/>
      <c r="F38567"/>
    </row>
    <row r="38568" spans="2:6" x14ac:dyDescent="0.25">
      <c r="B38568" s="55"/>
      <c r="C38568" s="52"/>
      <c r="D38568" s="56"/>
      <c r="F38568"/>
    </row>
    <row r="38569" spans="2:6" x14ac:dyDescent="0.25">
      <c r="B38569" s="55"/>
      <c r="C38569" s="52"/>
      <c r="D38569" s="56"/>
      <c r="F38569"/>
    </row>
    <row r="38570" spans="2:6" x14ac:dyDescent="0.25">
      <c r="B38570" s="55"/>
      <c r="C38570" s="52"/>
      <c r="D38570" s="56"/>
      <c r="F38570"/>
    </row>
    <row r="38571" spans="2:6" x14ac:dyDescent="0.25">
      <c r="B38571" s="55"/>
      <c r="C38571" s="52"/>
      <c r="D38571" s="56"/>
      <c r="F38571"/>
    </row>
    <row r="38572" spans="2:6" x14ac:dyDescent="0.25">
      <c r="B38572" s="55"/>
      <c r="C38572" s="52"/>
      <c r="D38572" s="56"/>
      <c r="F38572"/>
    </row>
    <row r="38573" spans="2:6" x14ac:dyDescent="0.25">
      <c r="B38573" s="55"/>
      <c r="C38573" s="52"/>
      <c r="D38573" s="56"/>
      <c r="F38573"/>
    </row>
    <row r="38574" spans="2:6" x14ac:dyDescent="0.25">
      <c r="B38574" s="55"/>
      <c r="C38574" s="52"/>
      <c r="D38574" s="56"/>
      <c r="F38574"/>
    </row>
    <row r="38575" spans="2:6" x14ac:dyDescent="0.25">
      <c r="B38575" s="55"/>
      <c r="C38575" s="52"/>
      <c r="D38575" s="56"/>
      <c r="F38575"/>
    </row>
    <row r="38576" spans="2:6" x14ac:dyDescent="0.25">
      <c r="B38576" s="55"/>
      <c r="C38576" s="52"/>
      <c r="D38576" s="56"/>
      <c r="F38576"/>
    </row>
    <row r="38577" spans="2:6" x14ac:dyDescent="0.25">
      <c r="B38577" s="55"/>
      <c r="C38577" s="52"/>
      <c r="D38577" s="56"/>
      <c r="F38577"/>
    </row>
    <row r="38578" spans="2:6" x14ac:dyDescent="0.25">
      <c r="B38578" s="55"/>
      <c r="C38578" s="52"/>
      <c r="D38578" s="56"/>
      <c r="F38578"/>
    </row>
    <row r="38579" spans="2:6" x14ac:dyDescent="0.25">
      <c r="B38579" s="55"/>
      <c r="C38579" s="52"/>
      <c r="D38579" s="56"/>
      <c r="F38579"/>
    </row>
    <row r="38580" spans="2:6" x14ac:dyDescent="0.25">
      <c r="B38580" s="55"/>
      <c r="C38580" s="52"/>
      <c r="D38580" s="56"/>
      <c r="F38580"/>
    </row>
    <row r="38581" spans="2:6" x14ac:dyDescent="0.25">
      <c r="B38581" s="55"/>
      <c r="C38581" s="52"/>
      <c r="D38581" s="56"/>
      <c r="F38581"/>
    </row>
    <row r="38582" spans="2:6" x14ac:dyDescent="0.25">
      <c r="B38582" s="55"/>
      <c r="C38582" s="52"/>
      <c r="D38582" s="56"/>
      <c r="F38582"/>
    </row>
    <row r="38583" spans="2:6" x14ac:dyDescent="0.25">
      <c r="B38583" s="55"/>
      <c r="C38583" s="52"/>
      <c r="D38583" s="56"/>
      <c r="F38583"/>
    </row>
    <row r="38584" spans="2:6" x14ac:dyDescent="0.25">
      <c r="B38584" s="55"/>
      <c r="C38584" s="52"/>
      <c r="D38584" s="56"/>
      <c r="F38584"/>
    </row>
    <row r="38585" spans="2:6" x14ac:dyDescent="0.25">
      <c r="B38585" s="55"/>
      <c r="C38585" s="52"/>
      <c r="D38585" s="56"/>
      <c r="F38585"/>
    </row>
    <row r="38586" spans="2:6" x14ac:dyDescent="0.25">
      <c r="B38586" s="55"/>
      <c r="C38586" s="52"/>
      <c r="D38586" s="56"/>
      <c r="F38586"/>
    </row>
    <row r="38587" spans="2:6" x14ac:dyDescent="0.25">
      <c r="B38587" s="55"/>
      <c r="C38587" s="52"/>
      <c r="D38587" s="56"/>
      <c r="F38587"/>
    </row>
    <row r="38588" spans="2:6" x14ac:dyDescent="0.25">
      <c r="B38588" s="55"/>
      <c r="C38588" s="52"/>
      <c r="D38588" s="56"/>
      <c r="F38588"/>
    </row>
    <row r="38589" spans="2:6" x14ac:dyDescent="0.25">
      <c r="B38589" s="55"/>
      <c r="C38589" s="52"/>
      <c r="D38589" s="56"/>
      <c r="F38589"/>
    </row>
    <row r="38590" spans="2:6" x14ac:dyDescent="0.25">
      <c r="B38590" s="55"/>
      <c r="C38590" s="52"/>
      <c r="D38590" s="56"/>
      <c r="F38590"/>
    </row>
    <row r="38591" spans="2:6" x14ac:dyDescent="0.25">
      <c r="B38591" s="55"/>
      <c r="C38591" s="52"/>
      <c r="D38591" s="56"/>
      <c r="F38591"/>
    </row>
    <row r="38592" spans="2:6" x14ac:dyDescent="0.25">
      <c r="B38592" s="55"/>
      <c r="C38592" s="52"/>
      <c r="D38592" s="56"/>
      <c r="F38592"/>
    </row>
    <row r="38593" spans="2:6" x14ac:dyDescent="0.25">
      <c r="B38593" s="55"/>
      <c r="C38593" s="52"/>
      <c r="D38593" s="56"/>
      <c r="F38593"/>
    </row>
    <row r="38594" spans="2:6" x14ac:dyDescent="0.25">
      <c r="B38594" s="55"/>
      <c r="C38594" s="52"/>
      <c r="D38594" s="56"/>
      <c r="F38594"/>
    </row>
    <row r="38595" spans="2:6" x14ac:dyDescent="0.25">
      <c r="B38595" s="55"/>
      <c r="C38595" s="52"/>
      <c r="D38595" s="56"/>
      <c r="F38595"/>
    </row>
    <row r="38596" spans="2:6" x14ac:dyDescent="0.25">
      <c r="B38596" s="55"/>
      <c r="C38596" s="52"/>
      <c r="D38596" s="56"/>
      <c r="F38596"/>
    </row>
    <row r="38597" spans="2:6" x14ac:dyDescent="0.25">
      <c r="B38597" s="55"/>
      <c r="C38597" s="52"/>
      <c r="D38597" s="56"/>
      <c r="F38597"/>
    </row>
    <row r="38598" spans="2:6" x14ac:dyDescent="0.25">
      <c r="B38598" s="55"/>
      <c r="C38598" s="52"/>
      <c r="D38598" s="56"/>
      <c r="F38598"/>
    </row>
    <row r="38599" spans="2:6" x14ac:dyDescent="0.25">
      <c r="B38599" s="55"/>
      <c r="C38599" s="52"/>
      <c r="D38599" s="56"/>
      <c r="F38599"/>
    </row>
    <row r="38600" spans="2:6" x14ac:dyDescent="0.25">
      <c r="B38600" s="55"/>
      <c r="C38600" s="52"/>
      <c r="D38600" s="56"/>
      <c r="F38600"/>
    </row>
    <row r="38601" spans="2:6" x14ac:dyDescent="0.25">
      <c r="B38601" s="55"/>
      <c r="C38601" s="52"/>
      <c r="D38601" s="56"/>
      <c r="F38601"/>
    </row>
    <row r="38602" spans="2:6" x14ac:dyDescent="0.25">
      <c r="B38602" s="55"/>
      <c r="C38602" s="52"/>
      <c r="D38602" s="56"/>
      <c r="F38602"/>
    </row>
    <row r="38603" spans="2:6" x14ac:dyDescent="0.25">
      <c r="B38603" s="55"/>
      <c r="C38603" s="52"/>
      <c r="D38603" s="56"/>
      <c r="F38603"/>
    </row>
    <row r="38604" spans="2:6" x14ac:dyDescent="0.25">
      <c r="B38604" s="55"/>
      <c r="C38604" s="52"/>
      <c r="D38604" s="56"/>
      <c r="F38604"/>
    </row>
    <row r="38605" spans="2:6" x14ac:dyDescent="0.25">
      <c r="B38605" s="55"/>
      <c r="C38605" s="52"/>
      <c r="D38605" s="56"/>
      <c r="F38605"/>
    </row>
    <row r="38606" spans="2:6" x14ac:dyDescent="0.25">
      <c r="B38606" s="55"/>
      <c r="C38606" s="52"/>
      <c r="D38606" s="56"/>
      <c r="F38606"/>
    </row>
    <row r="38607" spans="2:6" x14ac:dyDescent="0.25">
      <c r="B38607" s="55"/>
      <c r="C38607" s="52"/>
      <c r="D38607" s="56"/>
      <c r="F38607"/>
    </row>
    <row r="38608" spans="2:6" x14ac:dyDescent="0.25">
      <c r="B38608" s="55"/>
      <c r="C38608" s="52"/>
      <c r="D38608" s="56"/>
      <c r="F38608"/>
    </row>
    <row r="38609" spans="2:6" x14ac:dyDescent="0.25">
      <c r="B38609" s="55"/>
      <c r="C38609" s="52"/>
      <c r="D38609" s="56"/>
      <c r="F38609"/>
    </row>
    <row r="38610" spans="2:6" x14ac:dyDescent="0.25">
      <c r="B38610" s="55"/>
      <c r="C38610" s="52"/>
      <c r="D38610" s="56"/>
      <c r="F38610"/>
    </row>
    <row r="38611" spans="2:6" x14ac:dyDescent="0.25">
      <c r="B38611" s="55"/>
      <c r="C38611" s="52"/>
      <c r="D38611" s="56"/>
      <c r="F38611"/>
    </row>
    <row r="38612" spans="2:6" x14ac:dyDescent="0.25">
      <c r="B38612" s="55"/>
      <c r="C38612" s="52"/>
      <c r="D38612" s="56"/>
      <c r="F38612"/>
    </row>
    <row r="38613" spans="2:6" x14ac:dyDescent="0.25">
      <c r="B38613" s="55"/>
      <c r="C38613" s="52"/>
      <c r="D38613" s="56"/>
      <c r="F38613"/>
    </row>
    <row r="38614" spans="2:6" x14ac:dyDescent="0.25">
      <c r="B38614" s="55"/>
      <c r="C38614" s="52"/>
      <c r="D38614" s="56"/>
      <c r="F38614"/>
    </row>
    <row r="38615" spans="2:6" x14ac:dyDescent="0.25">
      <c r="B38615" s="55"/>
      <c r="C38615" s="52"/>
      <c r="D38615" s="56"/>
      <c r="F38615"/>
    </row>
    <row r="38616" spans="2:6" x14ac:dyDescent="0.25">
      <c r="B38616" s="55"/>
      <c r="C38616" s="52"/>
      <c r="D38616" s="56"/>
      <c r="F38616"/>
    </row>
    <row r="38617" spans="2:6" x14ac:dyDescent="0.25">
      <c r="B38617" s="55"/>
      <c r="C38617" s="52"/>
      <c r="D38617" s="56"/>
      <c r="F38617"/>
    </row>
    <row r="38618" spans="2:6" x14ac:dyDescent="0.25">
      <c r="B38618" s="55"/>
      <c r="C38618" s="52"/>
      <c r="D38618" s="56"/>
      <c r="F38618"/>
    </row>
    <row r="38619" spans="2:6" x14ac:dyDescent="0.25">
      <c r="B38619" s="55"/>
      <c r="C38619" s="52"/>
      <c r="D38619" s="56"/>
      <c r="F38619"/>
    </row>
    <row r="38620" spans="2:6" x14ac:dyDescent="0.25">
      <c r="B38620" s="55"/>
      <c r="C38620" s="52"/>
      <c r="D38620" s="56"/>
      <c r="F38620"/>
    </row>
    <row r="38621" spans="2:6" x14ac:dyDescent="0.25">
      <c r="B38621" s="55"/>
      <c r="C38621" s="52"/>
      <c r="D38621" s="56"/>
      <c r="F38621"/>
    </row>
    <row r="38622" spans="2:6" x14ac:dyDescent="0.25">
      <c r="B38622" s="55"/>
      <c r="C38622" s="52"/>
      <c r="D38622" s="56"/>
      <c r="F38622"/>
    </row>
    <row r="38623" spans="2:6" x14ac:dyDescent="0.25">
      <c r="B38623" s="55"/>
      <c r="C38623" s="52"/>
      <c r="D38623" s="56"/>
      <c r="F38623"/>
    </row>
    <row r="38624" spans="2:6" x14ac:dyDescent="0.25">
      <c r="B38624" s="55"/>
      <c r="C38624" s="52"/>
      <c r="D38624" s="56"/>
      <c r="F38624"/>
    </row>
    <row r="38625" spans="2:6" x14ac:dyDescent="0.25">
      <c r="B38625" s="55"/>
      <c r="C38625" s="52"/>
      <c r="D38625" s="56"/>
      <c r="F38625"/>
    </row>
    <row r="38626" spans="2:6" x14ac:dyDescent="0.25">
      <c r="B38626" s="55"/>
      <c r="C38626" s="52"/>
      <c r="D38626" s="56"/>
      <c r="F38626"/>
    </row>
    <row r="38627" spans="2:6" x14ac:dyDescent="0.25">
      <c r="B38627" s="55"/>
      <c r="C38627" s="52"/>
      <c r="D38627" s="56"/>
      <c r="F38627"/>
    </row>
    <row r="38628" spans="2:6" x14ac:dyDescent="0.25">
      <c r="B38628" s="55"/>
      <c r="C38628" s="52"/>
      <c r="D38628" s="56"/>
      <c r="F38628"/>
    </row>
    <row r="38629" spans="2:6" x14ac:dyDescent="0.25">
      <c r="B38629" s="55"/>
      <c r="C38629" s="52"/>
      <c r="D38629" s="56"/>
      <c r="F38629"/>
    </row>
    <row r="38630" spans="2:6" x14ac:dyDescent="0.25">
      <c r="B38630" s="55"/>
      <c r="C38630" s="52"/>
      <c r="D38630" s="56"/>
      <c r="F38630"/>
    </row>
    <row r="38631" spans="2:6" x14ac:dyDescent="0.25">
      <c r="B38631" s="55"/>
      <c r="C38631" s="52"/>
      <c r="D38631" s="56"/>
      <c r="F38631"/>
    </row>
    <row r="38632" spans="2:6" x14ac:dyDescent="0.25">
      <c r="B38632" s="55"/>
      <c r="C38632" s="52"/>
      <c r="D38632" s="56"/>
      <c r="F38632"/>
    </row>
    <row r="38633" spans="2:6" x14ac:dyDescent="0.25">
      <c r="B38633" s="55"/>
      <c r="C38633" s="52"/>
      <c r="D38633" s="56"/>
      <c r="F38633"/>
    </row>
    <row r="38634" spans="2:6" x14ac:dyDescent="0.25">
      <c r="B38634" s="55"/>
      <c r="C38634" s="52"/>
      <c r="D38634" s="56"/>
      <c r="F38634"/>
    </row>
    <row r="38635" spans="2:6" x14ac:dyDescent="0.25">
      <c r="B38635" s="55"/>
      <c r="C38635" s="52"/>
      <c r="D38635" s="56"/>
      <c r="F38635"/>
    </row>
    <row r="38636" spans="2:6" x14ac:dyDescent="0.25">
      <c r="B38636" s="55"/>
      <c r="C38636" s="52"/>
      <c r="D38636" s="56"/>
      <c r="F38636"/>
    </row>
    <row r="38637" spans="2:6" x14ac:dyDescent="0.25">
      <c r="B38637" s="55"/>
      <c r="C38637" s="52"/>
      <c r="D38637" s="56"/>
      <c r="F38637"/>
    </row>
    <row r="38638" spans="2:6" x14ac:dyDescent="0.25">
      <c r="B38638" s="55"/>
      <c r="C38638" s="52"/>
      <c r="D38638" s="56"/>
      <c r="F38638"/>
    </row>
    <row r="38639" spans="2:6" x14ac:dyDescent="0.25">
      <c r="B38639" s="55"/>
      <c r="C38639" s="52"/>
      <c r="D38639" s="56"/>
      <c r="F38639"/>
    </row>
    <row r="38640" spans="2:6" x14ac:dyDescent="0.25">
      <c r="B38640" s="55"/>
      <c r="C38640" s="52"/>
      <c r="D38640" s="56"/>
      <c r="F38640"/>
    </row>
    <row r="38641" spans="2:6" x14ac:dyDescent="0.25">
      <c r="B38641" s="55"/>
      <c r="C38641" s="52"/>
      <c r="D38641" s="56"/>
      <c r="F38641"/>
    </row>
    <row r="38642" spans="2:6" x14ac:dyDescent="0.25">
      <c r="B38642" s="55"/>
      <c r="C38642" s="52"/>
      <c r="D38642" s="56"/>
      <c r="F38642"/>
    </row>
    <row r="38643" spans="2:6" x14ac:dyDescent="0.25">
      <c r="B38643" s="55"/>
      <c r="C38643" s="52"/>
      <c r="D38643" s="56"/>
      <c r="F38643"/>
    </row>
    <row r="38644" spans="2:6" x14ac:dyDescent="0.25">
      <c r="B38644" s="55"/>
      <c r="C38644" s="52"/>
      <c r="D38644" s="56"/>
      <c r="F38644"/>
    </row>
    <row r="38645" spans="2:6" x14ac:dyDescent="0.25">
      <c r="B38645" s="55"/>
      <c r="C38645" s="52"/>
      <c r="D38645" s="56"/>
      <c r="F38645"/>
    </row>
    <row r="38646" spans="2:6" x14ac:dyDescent="0.25">
      <c r="B38646" s="55"/>
      <c r="C38646" s="52"/>
      <c r="D38646" s="56"/>
      <c r="F38646"/>
    </row>
    <row r="38647" spans="2:6" x14ac:dyDescent="0.25">
      <c r="B38647" s="55"/>
      <c r="C38647" s="52"/>
      <c r="D38647" s="56"/>
      <c r="F38647"/>
    </row>
    <row r="38648" spans="2:6" x14ac:dyDescent="0.25">
      <c r="B38648" s="55"/>
      <c r="C38648" s="52"/>
      <c r="D38648" s="56"/>
      <c r="F38648"/>
    </row>
    <row r="38649" spans="2:6" x14ac:dyDescent="0.25">
      <c r="B38649" s="55"/>
      <c r="C38649" s="52"/>
      <c r="D38649" s="56"/>
      <c r="F38649"/>
    </row>
    <row r="38650" spans="2:6" x14ac:dyDescent="0.25">
      <c r="B38650" s="55"/>
      <c r="C38650" s="52"/>
      <c r="D38650" s="56"/>
      <c r="F38650"/>
    </row>
    <row r="38651" spans="2:6" x14ac:dyDescent="0.25">
      <c r="B38651" s="55"/>
      <c r="C38651" s="52"/>
      <c r="D38651" s="56"/>
      <c r="F38651"/>
    </row>
    <row r="38652" spans="2:6" x14ac:dyDescent="0.25">
      <c r="B38652" s="55"/>
      <c r="C38652" s="52"/>
      <c r="D38652" s="56"/>
      <c r="F38652"/>
    </row>
    <row r="38653" spans="2:6" x14ac:dyDescent="0.25">
      <c r="B38653" s="55"/>
      <c r="C38653" s="52"/>
      <c r="D38653" s="56"/>
      <c r="F38653"/>
    </row>
    <row r="38654" spans="2:6" x14ac:dyDescent="0.25">
      <c r="B38654" s="55"/>
      <c r="C38654" s="52"/>
      <c r="D38654" s="56"/>
      <c r="F38654"/>
    </row>
    <row r="38655" spans="2:6" x14ac:dyDescent="0.25">
      <c r="B38655" s="55"/>
      <c r="C38655" s="52"/>
      <c r="D38655" s="56"/>
      <c r="F38655"/>
    </row>
    <row r="38656" spans="2:6" x14ac:dyDescent="0.25">
      <c r="B38656" s="55"/>
      <c r="C38656" s="52"/>
      <c r="D38656" s="56"/>
      <c r="F38656"/>
    </row>
    <row r="38657" spans="2:6" x14ac:dyDescent="0.25">
      <c r="B38657" s="55"/>
      <c r="C38657" s="52"/>
      <c r="D38657" s="56"/>
      <c r="F38657"/>
    </row>
    <row r="38658" spans="2:6" x14ac:dyDescent="0.25">
      <c r="B38658" s="55"/>
      <c r="C38658" s="52"/>
      <c r="D38658" s="56"/>
      <c r="F38658"/>
    </row>
    <row r="38659" spans="2:6" x14ac:dyDescent="0.25">
      <c r="B38659" s="55"/>
      <c r="C38659" s="52"/>
      <c r="D38659" s="56"/>
      <c r="F38659"/>
    </row>
    <row r="38660" spans="2:6" x14ac:dyDescent="0.25">
      <c r="B38660" s="55"/>
      <c r="C38660" s="52"/>
      <c r="D38660" s="56"/>
      <c r="F38660"/>
    </row>
    <row r="38661" spans="2:6" x14ac:dyDescent="0.25">
      <c r="B38661" s="55"/>
      <c r="C38661" s="52"/>
      <c r="D38661" s="56"/>
      <c r="F38661"/>
    </row>
    <row r="38662" spans="2:6" x14ac:dyDescent="0.25">
      <c r="B38662" s="55"/>
      <c r="C38662" s="52"/>
      <c r="D38662" s="56"/>
      <c r="F38662"/>
    </row>
    <row r="38663" spans="2:6" x14ac:dyDescent="0.25">
      <c r="B38663" s="55"/>
      <c r="C38663" s="52"/>
      <c r="D38663" s="56"/>
      <c r="F38663"/>
    </row>
    <row r="38664" spans="2:6" x14ac:dyDescent="0.25">
      <c r="B38664" s="55"/>
      <c r="C38664" s="52"/>
      <c r="D38664" s="56"/>
      <c r="F38664"/>
    </row>
    <row r="38665" spans="2:6" x14ac:dyDescent="0.25">
      <c r="B38665" s="55"/>
      <c r="C38665" s="52"/>
      <c r="D38665" s="56"/>
      <c r="F38665"/>
    </row>
    <row r="38666" spans="2:6" x14ac:dyDescent="0.25">
      <c r="B38666" s="55"/>
      <c r="C38666" s="52"/>
      <c r="D38666" s="56"/>
      <c r="F38666"/>
    </row>
    <row r="38667" spans="2:6" x14ac:dyDescent="0.25">
      <c r="B38667" s="55"/>
      <c r="C38667" s="52"/>
      <c r="D38667" s="56"/>
      <c r="F38667"/>
    </row>
    <row r="38668" spans="2:6" x14ac:dyDescent="0.25">
      <c r="B38668" s="55"/>
      <c r="C38668" s="52"/>
      <c r="D38668" s="56"/>
      <c r="F38668"/>
    </row>
    <row r="38669" spans="2:6" x14ac:dyDescent="0.25">
      <c r="B38669" s="55"/>
      <c r="C38669" s="52"/>
      <c r="D38669" s="56"/>
      <c r="F38669"/>
    </row>
    <row r="38670" spans="2:6" x14ac:dyDescent="0.25">
      <c r="B38670" s="55"/>
      <c r="C38670" s="52"/>
      <c r="D38670" s="56"/>
      <c r="F38670"/>
    </row>
    <row r="38671" spans="2:6" x14ac:dyDescent="0.25">
      <c r="B38671" s="55"/>
      <c r="C38671" s="52"/>
      <c r="D38671" s="56"/>
      <c r="F38671"/>
    </row>
    <row r="38672" spans="2:6" x14ac:dyDescent="0.25">
      <c r="B38672" s="55"/>
      <c r="C38672" s="52"/>
      <c r="D38672" s="56"/>
      <c r="F38672"/>
    </row>
    <row r="38673" spans="2:6" x14ac:dyDescent="0.25">
      <c r="B38673" s="55"/>
      <c r="C38673" s="52"/>
      <c r="D38673" s="56"/>
      <c r="F38673"/>
    </row>
    <row r="38674" spans="2:6" x14ac:dyDescent="0.25">
      <c r="B38674" s="55"/>
      <c r="C38674" s="52"/>
      <c r="D38674" s="56"/>
      <c r="F38674"/>
    </row>
    <row r="38675" spans="2:6" x14ac:dyDescent="0.25">
      <c r="B38675" s="55"/>
      <c r="C38675" s="52"/>
      <c r="D38675" s="56"/>
      <c r="F38675"/>
    </row>
    <row r="38676" spans="2:6" x14ac:dyDescent="0.25">
      <c r="B38676" s="55"/>
      <c r="C38676" s="52"/>
      <c r="D38676" s="56"/>
      <c r="F38676"/>
    </row>
    <row r="38677" spans="2:6" x14ac:dyDescent="0.25">
      <c r="B38677" s="55"/>
      <c r="C38677" s="52"/>
      <c r="D38677" s="56"/>
      <c r="F38677"/>
    </row>
    <row r="38678" spans="2:6" x14ac:dyDescent="0.25">
      <c r="B38678" s="55"/>
      <c r="C38678" s="52"/>
      <c r="D38678" s="56"/>
      <c r="F38678"/>
    </row>
    <row r="38679" spans="2:6" x14ac:dyDescent="0.25">
      <c r="B38679" s="55"/>
      <c r="C38679" s="52"/>
      <c r="D38679" s="56"/>
      <c r="F38679"/>
    </row>
    <row r="38680" spans="2:6" x14ac:dyDescent="0.25">
      <c r="B38680" s="55"/>
      <c r="C38680" s="52"/>
      <c r="D38680" s="56"/>
      <c r="F38680"/>
    </row>
    <row r="38681" spans="2:6" x14ac:dyDescent="0.25">
      <c r="B38681" s="55"/>
      <c r="C38681" s="52"/>
      <c r="D38681" s="56"/>
      <c r="F38681"/>
    </row>
    <row r="38682" spans="2:6" x14ac:dyDescent="0.25">
      <c r="B38682" s="55"/>
      <c r="C38682" s="52"/>
      <c r="D38682" s="56"/>
      <c r="F38682"/>
    </row>
    <row r="38683" spans="2:6" x14ac:dyDescent="0.25">
      <c r="B38683" s="55"/>
      <c r="C38683" s="52"/>
      <c r="D38683" s="56"/>
      <c r="F38683"/>
    </row>
    <row r="38684" spans="2:6" x14ac:dyDescent="0.25">
      <c r="B38684" s="55"/>
      <c r="C38684" s="52"/>
      <c r="D38684" s="56"/>
      <c r="F38684"/>
    </row>
    <row r="38685" spans="2:6" x14ac:dyDescent="0.25">
      <c r="B38685" s="55"/>
      <c r="C38685" s="52"/>
      <c r="D38685" s="56"/>
      <c r="F38685"/>
    </row>
    <row r="38686" spans="2:6" x14ac:dyDescent="0.25">
      <c r="B38686" s="55"/>
      <c r="C38686" s="52"/>
      <c r="D38686" s="56"/>
      <c r="F38686"/>
    </row>
    <row r="38687" spans="2:6" x14ac:dyDescent="0.25">
      <c r="B38687" s="55"/>
      <c r="C38687" s="52"/>
      <c r="D38687" s="56"/>
      <c r="F38687"/>
    </row>
    <row r="38688" spans="2:6" x14ac:dyDescent="0.25">
      <c r="B38688" s="55"/>
      <c r="C38688" s="52"/>
      <c r="D38688" s="56"/>
      <c r="F38688"/>
    </row>
    <row r="38689" spans="2:6" x14ac:dyDescent="0.25">
      <c r="B38689" s="55"/>
      <c r="C38689" s="52"/>
      <c r="D38689" s="56"/>
      <c r="F38689"/>
    </row>
    <row r="38690" spans="2:6" x14ac:dyDescent="0.25">
      <c r="B38690" s="55"/>
      <c r="C38690" s="52"/>
      <c r="D38690" s="56"/>
      <c r="F38690"/>
    </row>
    <row r="38691" spans="2:6" x14ac:dyDescent="0.25">
      <c r="B38691" s="55"/>
      <c r="C38691" s="52"/>
      <c r="D38691" s="56"/>
      <c r="F38691"/>
    </row>
    <row r="38692" spans="2:6" x14ac:dyDescent="0.25">
      <c r="B38692" s="55"/>
      <c r="C38692" s="52"/>
      <c r="D38692" s="56"/>
      <c r="F38692"/>
    </row>
    <row r="38693" spans="2:6" x14ac:dyDescent="0.25">
      <c r="B38693" s="55"/>
      <c r="C38693" s="52"/>
      <c r="D38693" s="56"/>
      <c r="F38693"/>
    </row>
    <row r="38694" spans="2:6" x14ac:dyDescent="0.25">
      <c r="B38694" s="55"/>
      <c r="C38694" s="52"/>
      <c r="D38694" s="56"/>
      <c r="F38694"/>
    </row>
    <row r="38695" spans="2:6" x14ac:dyDescent="0.25">
      <c r="B38695" s="55"/>
      <c r="C38695" s="52"/>
      <c r="D38695" s="56"/>
      <c r="F38695"/>
    </row>
    <row r="38696" spans="2:6" x14ac:dyDescent="0.25">
      <c r="B38696" s="55"/>
      <c r="C38696" s="52"/>
      <c r="D38696" s="56"/>
      <c r="F38696"/>
    </row>
    <row r="38697" spans="2:6" x14ac:dyDescent="0.25">
      <c r="B38697" s="55"/>
      <c r="C38697" s="52"/>
      <c r="D38697" s="56"/>
      <c r="F38697"/>
    </row>
    <row r="38698" spans="2:6" x14ac:dyDescent="0.25">
      <c r="B38698" s="55"/>
      <c r="C38698" s="52"/>
      <c r="D38698" s="56"/>
      <c r="F38698"/>
    </row>
    <row r="38699" spans="2:6" x14ac:dyDescent="0.25">
      <c r="B38699" s="55"/>
      <c r="C38699" s="52"/>
      <c r="D38699" s="56"/>
      <c r="F38699"/>
    </row>
    <row r="38700" spans="2:6" x14ac:dyDescent="0.25">
      <c r="B38700" s="55"/>
      <c r="C38700" s="52"/>
      <c r="D38700" s="56"/>
      <c r="F38700"/>
    </row>
    <row r="38701" spans="2:6" x14ac:dyDescent="0.25">
      <c r="B38701" s="55"/>
      <c r="C38701" s="52"/>
      <c r="D38701" s="56"/>
      <c r="F38701"/>
    </row>
    <row r="38702" spans="2:6" x14ac:dyDescent="0.25">
      <c r="B38702" s="55"/>
      <c r="C38702" s="52"/>
      <c r="D38702" s="56"/>
      <c r="F38702"/>
    </row>
    <row r="38703" spans="2:6" x14ac:dyDescent="0.25">
      <c r="B38703" s="55"/>
      <c r="C38703" s="52"/>
      <c r="D38703" s="56"/>
      <c r="F38703"/>
    </row>
    <row r="38704" spans="2:6" x14ac:dyDescent="0.25">
      <c r="B38704" s="55"/>
      <c r="C38704" s="52"/>
      <c r="D38704" s="56"/>
      <c r="F38704"/>
    </row>
    <row r="38705" spans="2:6" x14ac:dyDescent="0.25">
      <c r="B38705" s="55"/>
      <c r="C38705" s="52"/>
      <c r="D38705" s="56"/>
      <c r="F38705"/>
    </row>
    <row r="38706" spans="2:6" x14ac:dyDescent="0.25">
      <c r="B38706" s="55"/>
      <c r="C38706" s="52"/>
      <c r="D38706" s="56"/>
      <c r="F38706"/>
    </row>
    <row r="38707" spans="2:6" x14ac:dyDescent="0.25">
      <c r="B38707" s="55"/>
      <c r="C38707" s="52"/>
      <c r="D38707" s="56"/>
      <c r="F38707"/>
    </row>
    <row r="38708" spans="2:6" x14ac:dyDescent="0.25">
      <c r="B38708" s="55"/>
      <c r="C38708" s="52"/>
      <c r="D38708" s="56"/>
      <c r="F38708"/>
    </row>
    <row r="38709" spans="2:6" x14ac:dyDescent="0.25">
      <c r="B38709" s="55"/>
      <c r="C38709" s="52"/>
      <c r="D38709" s="56"/>
      <c r="F38709"/>
    </row>
    <row r="38710" spans="2:6" x14ac:dyDescent="0.25">
      <c r="B38710" s="55"/>
      <c r="C38710" s="52"/>
      <c r="D38710" s="56"/>
      <c r="F38710"/>
    </row>
    <row r="38711" spans="2:6" x14ac:dyDescent="0.25">
      <c r="B38711" s="55"/>
      <c r="C38711" s="52"/>
      <c r="D38711" s="56"/>
      <c r="F38711"/>
    </row>
    <row r="38712" spans="2:6" x14ac:dyDescent="0.25">
      <c r="B38712" s="55"/>
      <c r="C38712" s="52"/>
      <c r="D38712" s="56"/>
      <c r="F38712"/>
    </row>
    <row r="38713" spans="2:6" x14ac:dyDescent="0.25">
      <c r="B38713" s="55"/>
      <c r="C38713" s="52"/>
      <c r="D38713" s="56"/>
      <c r="F38713"/>
    </row>
    <row r="38714" spans="2:6" x14ac:dyDescent="0.25">
      <c r="B38714" s="55"/>
      <c r="C38714" s="52"/>
      <c r="D38714" s="56"/>
      <c r="F38714"/>
    </row>
    <row r="38715" spans="2:6" x14ac:dyDescent="0.25">
      <c r="B38715" s="55"/>
      <c r="C38715" s="52"/>
      <c r="D38715" s="56"/>
      <c r="F38715"/>
    </row>
    <row r="38716" spans="2:6" x14ac:dyDescent="0.25">
      <c r="B38716" s="55"/>
      <c r="C38716" s="52"/>
      <c r="D38716" s="56"/>
      <c r="F38716"/>
    </row>
    <row r="38717" spans="2:6" x14ac:dyDescent="0.25">
      <c r="B38717" s="55"/>
      <c r="C38717" s="52"/>
      <c r="D38717" s="56"/>
      <c r="F38717"/>
    </row>
    <row r="38718" spans="2:6" x14ac:dyDescent="0.25">
      <c r="B38718" s="55"/>
      <c r="C38718" s="52"/>
      <c r="D38718" s="56"/>
      <c r="F38718"/>
    </row>
    <row r="38719" spans="2:6" x14ac:dyDescent="0.25">
      <c r="B38719" s="55"/>
      <c r="C38719" s="52"/>
      <c r="D38719" s="56"/>
      <c r="F38719"/>
    </row>
    <row r="38720" spans="2:6" x14ac:dyDescent="0.25">
      <c r="B38720" s="55"/>
      <c r="C38720" s="52"/>
      <c r="D38720" s="56"/>
      <c r="F38720"/>
    </row>
    <row r="38721" spans="2:6" x14ac:dyDescent="0.25">
      <c r="B38721" s="55"/>
      <c r="C38721" s="52"/>
      <c r="D38721" s="56"/>
      <c r="F38721"/>
    </row>
    <row r="38722" spans="2:6" x14ac:dyDescent="0.25">
      <c r="B38722" s="55"/>
      <c r="C38722" s="52"/>
      <c r="D38722" s="56"/>
      <c r="F38722"/>
    </row>
    <row r="38723" spans="2:6" x14ac:dyDescent="0.25">
      <c r="B38723" s="55"/>
      <c r="C38723" s="52"/>
      <c r="D38723" s="56"/>
      <c r="F38723"/>
    </row>
    <row r="38724" spans="2:6" x14ac:dyDescent="0.25">
      <c r="B38724" s="55"/>
      <c r="C38724" s="52"/>
      <c r="D38724" s="56"/>
      <c r="F38724"/>
    </row>
    <row r="38725" spans="2:6" x14ac:dyDescent="0.25">
      <c r="B38725" s="55"/>
      <c r="C38725" s="52"/>
      <c r="D38725" s="56"/>
      <c r="F38725"/>
    </row>
    <row r="38726" spans="2:6" x14ac:dyDescent="0.25">
      <c r="B38726" s="55"/>
      <c r="C38726" s="52"/>
      <c r="D38726" s="56"/>
      <c r="F38726"/>
    </row>
    <row r="38727" spans="2:6" x14ac:dyDescent="0.25">
      <c r="B38727" s="55"/>
      <c r="C38727" s="52"/>
      <c r="D38727" s="56"/>
      <c r="F38727"/>
    </row>
    <row r="38728" spans="2:6" x14ac:dyDescent="0.25">
      <c r="B38728" s="55"/>
      <c r="C38728" s="52"/>
      <c r="D38728" s="56"/>
      <c r="F38728"/>
    </row>
    <row r="38729" spans="2:6" x14ac:dyDescent="0.25">
      <c r="B38729" s="55"/>
      <c r="C38729" s="52"/>
      <c r="D38729" s="56"/>
      <c r="F38729"/>
    </row>
    <row r="38730" spans="2:6" x14ac:dyDescent="0.25">
      <c r="B38730" s="55"/>
      <c r="C38730" s="52"/>
      <c r="D38730" s="56"/>
      <c r="F38730"/>
    </row>
    <row r="38731" spans="2:6" x14ac:dyDescent="0.25">
      <c r="B38731" s="55"/>
      <c r="C38731" s="52"/>
      <c r="D38731" s="56"/>
      <c r="F38731"/>
    </row>
    <row r="38732" spans="2:6" x14ac:dyDescent="0.25">
      <c r="B38732" s="55"/>
      <c r="C38732" s="52"/>
      <c r="D38732" s="56"/>
      <c r="F38732"/>
    </row>
    <row r="38733" spans="2:6" x14ac:dyDescent="0.25">
      <c r="B38733" s="55"/>
      <c r="C38733" s="52"/>
      <c r="D38733" s="56"/>
      <c r="F38733"/>
    </row>
    <row r="38734" spans="2:6" x14ac:dyDescent="0.25">
      <c r="B38734" s="55"/>
      <c r="C38734" s="52"/>
      <c r="D38734" s="56"/>
      <c r="F38734"/>
    </row>
    <row r="38735" spans="2:6" x14ac:dyDescent="0.25">
      <c r="B38735" s="55"/>
      <c r="C38735" s="52"/>
      <c r="D38735" s="56"/>
      <c r="F38735"/>
    </row>
    <row r="38736" spans="2:6" x14ac:dyDescent="0.25">
      <c r="B38736" s="55"/>
      <c r="C38736" s="52"/>
      <c r="D38736" s="56"/>
      <c r="F38736"/>
    </row>
    <row r="38737" spans="2:6" x14ac:dyDescent="0.25">
      <c r="B38737" s="55"/>
      <c r="C38737" s="52"/>
      <c r="D38737" s="56"/>
      <c r="F38737"/>
    </row>
    <row r="38738" spans="2:6" x14ac:dyDescent="0.25">
      <c r="B38738" s="55"/>
      <c r="C38738" s="52"/>
      <c r="D38738" s="56"/>
      <c r="F38738"/>
    </row>
    <row r="38739" spans="2:6" x14ac:dyDescent="0.25">
      <c r="B38739" s="55"/>
      <c r="C38739" s="52"/>
      <c r="D38739" s="56"/>
      <c r="F38739"/>
    </row>
    <row r="38740" spans="2:6" x14ac:dyDescent="0.25">
      <c r="B38740" s="55"/>
      <c r="C38740" s="52"/>
      <c r="D38740" s="56"/>
      <c r="F38740"/>
    </row>
    <row r="38741" spans="2:6" x14ac:dyDescent="0.25">
      <c r="B38741" s="55"/>
      <c r="C38741" s="52"/>
      <c r="D38741" s="56"/>
      <c r="F38741"/>
    </row>
    <row r="38742" spans="2:6" x14ac:dyDescent="0.25">
      <c r="B38742" s="55"/>
      <c r="C38742" s="52"/>
      <c r="D38742" s="56"/>
      <c r="F38742"/>
    </row>
    <row r="38743" spans="2:6" x14ac:dyDescent="0.25">
      <c r="B38743" s="55"/>
      <c r="C38743" s="52"/>
      <c r="D38743" s="56"/>
      <c r="F38743"/>
    </row>
    <row r="38744" spans="2:6" x14ac:dyDescent="0.25">
      <c r="B38744" s="55"/>
      <c r="C38744" s="52"/>
      <c r="D38744" s="56"/>
      <c r="F38744"/>
    </row>
    <row r="38745" spans="2:6" x14ac:dyDescent="0.25">
      <c r="B38745" s="55"/>
      <c r="C38745" s="52"/>
      <c r="D38745" s="56"/>
      <c r="F38745"/>
    </row>
    <row r="38746" spans="2:6" x14ac:dyDescent="0.25">
      <c r="B38746" s="55"/>
      <c r="C38746" s="52"/>
      <c r="D38746" s="56"/>
      <c r="F38746"/>
    </row>
    <row r="38747" spans="2:6" x14ac:dyDescent="0.25">
      <c r="B38747" s="55"/>
      <c r="C38747" s="52"/>
      <c r="D38747" s="56"/>
      <c r="F38747"/>
    </row>
    <row r="38748" spans="2:6" x14ac:dyDescent="0.25">
      <c r="B38748" s="55"/>
      <c r="C38748" s="52"/>
      <c r="D38748" s="56"/>
      <c r="F38748"/>
    </row>
    <row r="38749" spans="2:6" x14ac:dyDescent="0.25">
      <c r="B38749" s="55"/>
      <c r="C38749" s="52"/>
      <c r="D38749" s="56"/>
      <c r="F38749"/>
    </row>
    <row r="38750" spans="2:6" x14ac:dyDescent="0.25">
      <c r="B38750" s="55"/>
      <c r="C38750" s="52"/>
      <c r="D38750" s="56"/>
      <c r="F38750"/>
    </row>
    <row r="38751" spans="2:6" x14ac:dyDescent="0.25">
      <c r="B38751" s="55"/>
      <c r="C38751" s="52"/>
      <c r="D38751" s="56"/>
      <c r="F38751"/>
    </row>
    <row r="38752" spans="2:6" x14ac:dyDescent="0.25">
      <c r="B38752" s="55"/>
      <c r="C38752" s="52"/>
      <c r="D38752" s="56"/>
      <c r="F38752"/>
    </row>
    <row r="38753" spans="2:6" x14ac:dyDescent="0.25">
      <c r="B38753" s="55"/>
      <c r="C38753" s="52"/>
      <c r="D38753" s="56"/>
      <c r="F38753"/>
    </row>
    <row r="38754" spans="2:6" x14ac:dyDescent="0.25">
      <c r="B38754" s="55"/>
      <c r="C38754" s="52"/>
      <c r="D38754" s="56"/>
      <c r="F38754"/>
    </row>
    <row r="38755" spans="2:6" x14ac:dyDescent="0.25">
      <c r="B38755" s="55"/>
      <c r="C38755" s="52"/>
      <c r="D38755" s="56"/>
      <c r="F38755"/>
    </row>
    <row r="38756" spans="2:6" x14ac:dyDescent="0.25">
      <c r="B38756" s="55"/>
      <c r="C38756" s="52"/>
      <c r="D38756" s="56"/>
      <c r="F38756"/>
    </row>
    <row r="38757" spans="2:6" x14ac:dyDescent="0.25">
      <c r="B38757" s="55"/>
      <c r="C38757" s="52"/>
      <c r="D38757" s="56"/>
      <c r="F38757"/>
    </row>
    <row r="38758" spans="2:6" x14ac:dyDescent="0.25">
      <c r="B38758" s="55"/>
      <c r="C38758" s="52"/>
      <c r="D38758" s="56"/>
      <c r="F38758"/>
    </row>
    <row r="38759" spans="2:6" x14ac:dyDescent="0.25">
      <c r="B38759" s="55"/>
      <c r="C38759" s="52"/>
      <c r="D38759" s="56"/>
      <c r="F38759"/>
    </row>
    <row r="38760" spans="2:6" x14ac:dyDescent="0.25">
      <c r="B38760" s="55"/>
      <c r="C38760" s="52"/>
      <c r="D38760" s="56"/>
      <c r="F38760"/>
    </row>
    <row r="38761" spans="2:6" x14ac:dyDescent="0.25">
      <c r="B38761" s="55"/>
      <c r="C38761" s="52"/>
      <c r="D38761" s="56"/>
      <c r="F38761"/>
    </row>
    <row r="38762" spans="2:6" x14ac:dyDescent="0.25">
      <c r="B38762" s="55"/>
      <c r="C38762" s="52"/>
      <c r="D38762" s="56"/>
      <c r="F38762"/>
    </row>
    <row r="38763" spans="2:6" x14ac:dyDescent="0.25">
      <c r="B38763" s="55"/>
      <c r="C38763" s="52"/>
      <c r="D38763" s="56"/>
      <c r="F38763"/>
    </row>
    <row r="38764" spans="2:6" x14ac:dyDescent="0.25">
      <c r="B38764" s="55"/>
      <c r="C38764" s="52"/>
      <c r="D38764" s="56"/>
      <c r="F38764"/>
    </row>
    <row r="38765" spans="2:6" x14ac:dyDescent="0.25">
      <c r="B38765" s="55"/>
      <c r="C38765" s="52"/>
      <c r="D38765" s="56"/>
      <c r="F38765"/>
    </row>
    <row r="38766" spans="2:6" x14ac:dyDescent="0.25">
      <c r="B38766" s="55"/>
      <c r="C38766" s="52"/>
      <c r="D38766" s="56"/>
      <c r="F38766"/>
    </row>
    <row r="38767" spans="2:6" x14ac:dyDescent="0.25">
      <c r="B38767" s="55"/>
      <c r="C38767" s="52"/>
      <c r="D38767" s="56"/>
      <c r="F38767"/>
    </row>
    <row r="38768" spans="2:6" x14ac:dyDescent="0.25">
      <c r="B38768" s="55"/>
      <c r="C38768" s="52"/>
      <c r="D38768" s="56"/>
      <c r="F38768"/>
    </row>
    <row r="38769" spans="2:6" x14ac:dyDescent="0.25">
      <c r="B38769" s="55"/>
      <c r="C38769" s="52"/>
      <c r="D38769" s="56"/>
      <c r="F38769"/>
    </row>
    <row r="38770" spans="2:6" x14ac:dyDescent="0.25">
      <c r="B38770" s="55"/>
      <c r="C38770" s="52"/>
      <c r="D38770" s="56"/>
      <c r="F38770"/>
    </row>
    <row r="38771" spans="2:6" x14ac:dyDescent="0.25">
      <c r="B38771" s="55"/>
      <c r="C38771" s="52"/>
      <c r="D38771" s="56"/>
      <c r="F38771"/>
    </row>
    <row r="38772" spans="2:6" x14ac:dyDescent="0.25">
      <c r="B38772" s="55"/>
      <c r="C38772" s="52"/>
      <c r="D38772" s="56"/>
      <c r="F38772"/>
    </row>
    <row r="38773" spans="2:6" x14ac:dyDescent="0.25">
      <c r="B38773" s="55"/>
      <c r="C38773" s="52"/>
      <c r="D38773" s="56"/>
      <c r="F38773"/>
    </row>
    <row r="38774" spans="2:6" x14ac:dyDescent="0.25">
      <c r="B38774" s="55"/>
      <c r="C38774" s="52"/>
      <c r="D38774" s="56"/>
      <c r="F38774"/>
    </row>
    <row r="38775" spans="2:6" x14ac:dyDescent="0.25">
      <c r="B38775" s="55"/>
      <c r="C38775" s="52"/>
      <c r="D38775" s="56"/>
      <c r="F38775"/>
    </row>
    <row r="38776" spans="2:6" x14ac:dyDescent="0.25">
      <c r="B38776" s="55"/>
      <c r="C38776" s="52"/>
      <c r="D38776" s="56"/>
      <c r="F38776"/>
    </row>
    <row r="38777" spans="2:6" x14ac:dyDescent="0.25">
      <c r="B38777" s="55"/>
      <c r="C38777" s="52"/>
      <c r="D38777" s="56"/>
      <c r="F38777"/>
    </row>
    <row r="38778" spans="2:6" x14ac:dyDescent="0.25">
      <c r="B38778" s="55"/>
      <c r="C38778" s="52"/>
      <c r="D38778" s="56"/>
      <c r="F38778"/>
    </row>
    <row r="38779" spans="2:6" x14ac:dyDescent="0.25">
      <c r="B38779" s="55"/>
      <c r="C38779" s="52"/>
      <c r="D38779" s="56"/>
      <c r="F38779"/>
    </row>
    <row r="38780" spans="2:6" x14ac:dyDescent="0.25">
      <c r="B38780" s="55"/>
      <c r="C38780" s="52"/>
      <c r="D38780" s="56"/>
      <c r="F38780"/>
    </row>
    <row r="38781" spans="2:6" x14ac:dyDescent="0.25">
      <c r="B38781" s="55"/>
      <c r="C38781" s="52"/>
      <c r="D38781" s="56"/>
      <c r="F38781"/>
    </row>
    <row r="38782" spans="2:6" x14ac:dyDescent="0.25">
      <c r="B38782" s="55"/>
      <c r="C38782" s="52"/>
      <c r="D38782" s="56"/>
      <c r="F38782"/>
    </row>
    <row r="38783" spans="2:6" x14ac:dyDescent="0.25">
      <c r="B38783" s="55"/>
      <c r="C38783" s="52"/>
      <c r="D38783" s="56"/>
      <c r="F38783"/>
    </row>
    <row r="38784" spans="2:6" x14ac:dyDescent="0.25">
      <c r="B38784" s="55"/>
      <c r="C38784" s="52"/>
      <c r="D38784" s="56"/>
      <c r="F38784"/>
    </row>
    <row r="38785" spans="2:6" x14ac:dyDescent="0.25">
      <c r="B38785" s="55"/>
      <c r="C38785" s="52"/>
      <c r="D38785" s="56"/>
      <c r="F38785"/>
    </row>
    <row r="38786" spans="2:6" x14ac:dyDescent="0.25">
      <c r="B38786" s="55"/>
      <c r="C38786" s="52"/>
      <c r="D38786" s="56"/>
      <c r="F38786"/>
    </row>
    <row r="38787" spans="2:6" x14ac:dyDescent="0.25">
      <c r="B38787" s="55"/>
      <c r="C38787" s="52"/>
      <c r="D38787" s="56"/>
      <c r="F38787"/>
    </row>
    <row r="38788" spans="2:6" x14ac:dyDescent="0.25">
      <c r="B38788" s="55"/>
      <c r="C38788" s="52"/>
      <c r="D38788" s="56"/>
      <c r="F38788"/>
    </row>
    <row r="38789" spans="2:6" x14ac:dyDescent="0.25">
      <c r="B38789" s="55"/>
      <c r="C38789" s="52"/>
      <c r="D38789" s="56"/>
      <c r="F38789"/>
    </row>
    <row r="38790" spans="2:6" x14ac:dyDescent="0.25">
      <c r="B38790" s="55"/>
      <c r="C38790" s="52"/>
      <c r="D38790" s="56"/>
      <c r="F38790"/>
    </row>
    <row r="38791" spans="2:6" x14ac:dyDescent="0.25">
      <c r="B38791" s="55"/>
      <c r="C38791" s="52"/>
      <c r="D38791" s="56"/>
      <c r="F38791"/>
    </row>
    <row r="38792" spans="2:6" x14ac:dyDescent="0.25">
      <c r="B38792" s="55"/>
      <c r="C38792" s="52"/>
      <c r="D38792" s="56"/>
      <c r="F38792"/>
    </row>
    <row r="38793" spans="2:6" x14ac:dyDescent="0.25">
      <c r="B38793" s="55"/>
      <c r="C38793" s="52"/>
      <c r="D38793" s="56"/>
      <c r="F38793"/>
    </row>
    <row r="38794" spans="2:6" x14ac:dyDescent="0.25">
      <c r="B38794" s="55"/>
      <c r="C38794" s="52"/>
      <c r="D38794" s="56"/>
      <c r="F38794"/>
    </row>
    <row r="38795" spans="2:6" x14ac:dyDescent="0.25">
      <c r="B38795" s="55"/>
      <c r="C38795" s="52"/>
      <c r="D38795" s="56"/>
      <c r="F38795"/>
    </row>
    <row r="38796" spans="2:6" x14ac:dyDescent="0.25">
      <c r="B38796" s="55"/>
      <c r="C38796" s="52"/>
      <c r="D38796" s="56"/>
      <c r="F38796"/>
    </row>
    <row r="38797" spans="2:6" x14ac:dyDescent="0.25">
      <c r="B38797" s="55"/>
      <c r="C38797" s="52"/>
      <c r="D38797" s="56"/>
      <c r="F38797"/>
    </row>
    <row r="38798" spans="2:6" x14ac:dyDescent="0.25">
      <c r="B38798" s="55"/>
      <c r="C38798" s="52"/>
      <c r="D38798" s="56"/>
      <c r="F38798"/>
    </row>
    <row r="38799" spans="2:6" x14ac:dyDescent="0.25">
      <c r="B38799" s="55"/>
      <c r="C38799" s="52"/>
      <c r="D38799" s="56"/>
      <c r="F38799"/>
    </row>
    <row r="38800" spans="2:6" x14ac:dyDescent="0.25">
      <c r="B38800" s="55"/>
      <c r="C38800" s="52"/>
      <c r="D38800" s="56"/>
      <c r="F38800"/>
    </row>
    <row r="38801" spans="2:6" x14ac:dyDescent="0.25">
      <c r="B38801" s="55"/>
      <c r="C38801" s="52"/>
      <c r="D38801" s="56"/>
      <c r="F38801"/>
    </row>
    <row r="38802" spans="2:6" x14ac:dyDescent="0.25">
      <c r="B38802" s="55"/>
      <c r="C38802" s="52"/>
      <c r="D38802" s="56"/>
      <c r="F38802"/>
    </row>
    <row r="38803" spans="2:6" x14ac:dyDescent="0.25">
      <c r="B38803" s="55"/>
      <c r="C38803" s="52"/>
      <c r="D38803" s="56"/>
      <c r="F38803"/>
    </row>
    <row r="38804" spans="2:6" x14ac:dyDescent="0.25">
      <c r="B38804" s="55"/>
      <c r="C38804" s="52"/>
      <c r="D38804" s="56"/>
      <c r="F38804"/>
    </row>
    <row r="38805" spans="2:6" x14ac:dyDescent="0.25">
      <c r="B38805" s="55"/>
      <c r="C38805" s="52"/>
      <c r="D38805" s="56"/>
      <c r="F38805"/>
    </row>
    <row r="38806" spans="2:6" x14ac:dyDescent="0.25">
      <c r="B38806" s="55"/>
      <c r="C38806" s="52"/>
      <c r="D38806" s="56"/>
      <c r="F38806"/>
    </row>
    <row r="38807" spans="2:6" x14ac:dyDescent="0.25">
      <c r="B38807" s="55"/>
      <c r="C38807" s="52"/>
      <c r="D38807" s="56"/>
      <c r="F38807"/>
    </row>
    <row r="38808" spans="2:6" x14ac:dyDescent="0.25">
      <c r="B38808" s="55"/>
      <c r="C38808" s="52"/>
      <c r="D38808" s="56"/>
      <c r="F38808"/>
    </row>
    <row r="38809" spans="2:6" x14ac:dyDescent="0.25">
      <c r="B38809" s="55"/>
      <c r="C38809" s="52"/>
      <c r="D38809" s="56"/>
      <c r="F38809"/>
    </row>
    <row r="38810" spans="2:6" x14ac:dyDescent="0.25">
      <c r="B38810" s="55"/>
      <c r="C38810" s="52"/>
      <c r="D38810" s="56"/>
      <c r="F38810"/>
    </row>
    <row r="38811" spans="2:6" x14ac:dyDescent="0.25">
      <c r="B38811" s="55"/>
      <c r="C38811" s="52"/>
      <c r="D38811" s="56"/>
      <c r="F38811"/>
    </row>
    <row r="38812" spans="2:6" x14ac:dyDescent="0.25">
      <c r="B38812" s="55"/>
      <c r="C38812" s="52"/>
      <c r="D38812" s="56"/>
      <c r="F38812"/>
    </row>
    <row r="38813" spans="2:6" x14ac:dyDescent="0.25">
      <c r="B38813" s="55"/>
      <c r="C38813" s="52"/>
      <c r="D38813" s="56"/>
      <c r="F38813"/>
    </row>
    <row r="38814" spans="2:6" x14ac:dyDescent="0.25">
      <c r="B38814" s="55"/>
      <c r="C38814" s="52"/>
      <c r="D38814" s="56"/>
      <c r="F38814"/>
    </row>
    <row r="38815" spans="2:6" x14ac:dyDescent="0.25">
      <c r="B38815" s="55"/>
      <c r="C38815" s="52"/>
      <c r="D38815" s="56"/>
      <c r="F38815"/>
    </row>
    <row r="38816" spans="2:6" x14ac:dyDescent="0.25">
      <c r="B38816" s="55"/>
      <c r="C38816" s="52"/>
      <c r="D38816" s="56"/>
      <c r="F38816"/>
    </row>
    <row r="38817" spans="2:6" x14ac:dyDescent="0.25">
      <c r="B38817" s="55"/>
      <c r="C38817" s="52"/>
      <c r="D38817" s="56"/>
      <c r="F38817"/>
    </row>
    <row r="38818" spans="2:6" x14ac:dyDescent="0.25">
      <c r="B38818" s="55"/>
      <c r="C38818" s="52"/>
      <c r="D38818" s="56"/>
      <c r="F38818"/>
    </row>
    <row r="38819" spans="2:6" x14ac:dyDescent="0.25">
      <c r="B38819" s="55"/>
      <c r="C38819" s="52"/>
      <c r="D38819" s="56"/>
      <c r="F38819"/>
    </row>
    <row r="38820" spans="2:6" x14ac:dyDescent="0.25">
      <c r="B38820" s="55"/>
      <c r="C38820" s="52"/>
      <c r="D38820" s="56"/>
      <c r="F38820"/>
    </row>
    <row r="38821" spans="2:6" x14ac:dyDescent="0.25">
      <c r="B38821" s="55"/>
      <c r="C38821" s="52"/>
      <c r="D38821" s="56"/>
      <c r="F38821"/>
    </row>
    <row r="38822" spans="2:6" x14ac:dyDescent="0.25">
      <c r="B38822" s="55"/>
      <c r="C38822" s="52"/>
      <c r="D38822" s="56"/>
      <c r="F38822"/>
    </row>
    <row r="38823" spans="2:6" x14ac:dyDescent="0.25">
      <c r="B38823" s="55"/>
      <c r="C38823" s="52"/>
      <c r="D38823" s="56"/>
      <c r="F38823"/>
    </row>
    <row r="38824" spans="2:6" x14ac:dyDescent="0.25">
      <c r="B38824" s="55"/>
      <c r="C38824" s="52"/>
      <c r="D38824" s="56"/>
      <c r="F38824"/>
    </row>
    <row r="38825" spans="2:6" x14ac:dyDescent="0.25">
      <c r="B38825" s="55"/>
      <c r="C38825" s="52"/>
      <c r="D38825" s="56"/>
      <c r="F38825"/>
    </row>
    <row r="38826" spans="2:6" x14ac:dyDescent="0.25">
      <c r="B38826" s="55"/>
      <c r="C38826" s="52"/>
      <c r="D38826" s="56"/>
      <c r="F38826"/>
    </row>
    <row r="38827" spans="2:6" x14ac:dyDescent="0.25">
      <c r="B38827" s="55"/>
      <c r="C38827" s="52"/>
      <c r="D38827" s="56"/>
      <c r="F38827"/>
    </row>
    <row r="38828" spans="2:6" x14ac:dyDescent="0.25">
      <c r="B38828" s="55"/>
      <c r="C38828" s="52"/>
      <c r="D38828" s="56"/>
      <c r="F38828"/>
    </row>
    <row r="38829" spans="2:6" x14ac:dyDescent="0.25">
      <c r="B38829" s="55"/>
      <c r="C38829" s="52"/>
      <c r="D38829" s="56"/>
      <c r="F38829"/>
    </row>
    <row r="38830" spans="2:6" x14ac:dyDescent="0.25">
      <c r="B38830" s="55"/>
      <c r="C38830" s="52"/>
      <c r="D38830" s="56"/>
      <c r="F38830"/>
    </row>
    <row r="38831" spans="2:6" x14ac:dyDescent="0.25">
      <c r="B38831" s="55"/>
      <c r="C38831" s="52"/>
      <c r="D38831" s="56"/>
      <c r="F38831"/>
    </row>
    <row r="38832" spans="2:6" x14ac:dyDescent="0.25">
      <c r="B38832" s="55"/>
      <c r="C38832" s="52"/>
      <c r="D38832" s="56"/>
      <c r="F38832"/>
    </row>
    <row r="38833" spans="2:6" x14ac:dyDescent="0.25">
      <c r="B38833" s="55"/>
      <c r="C38833" s="52"/>
      <c r="D38833" s="56"/>
      <c r="F38833"/>
    </row>
    <row r="38834" spans="2:6" x14ac:dyDescent="0.25">
      <c r="B38834" s="55"/>
      <c r="C38834" s="52"/>
      <c r="D38834" s="56"/>
      <c r="F38834"/>
    </row>
    <row r="38835" spans="2:6" x14ac:dyDescent="0.25">
      <c r="B38835" s="55"/>
      <c r="C38835" s="52"/>
      <c r="D38835" s="56"/>
      <c r="F38835"/>
    </row>
    <row r="38836" spans="2:6" x14ac:dyDescent="0.25">
      <c r="B38836" s="55"/>
      <c r="C38836" s="52"/>
      <c r="D38836" s="56"/>
      <c r="F38836"/>
    </row>
    <row r="38837" spans="2:6" x14ac:dyDescent="0.25">
      <c r="B38837" s="55"/>
      <c r="C38837" s="52"/>
      <c r="D38837" s="56"/>
      <c r="F38837"/>
    </row>
    <row r="38838" spans="2:6" x14ac:dyDescent="0.25">
      <c r="B38838" s="55"/>
      <c r="C38838" s="52"/>
      <c r="D38838" s="56"/>
      <c r="F38838"/>
    </row>
    <row r="38839" spans="2:6" x14ac:dyDescent="0.25">
      <c r="B38839" s="55"/>
      <c r="C38839" s="52"/>
      <c r="D38839" s="56"/>
      <c r="F38839"/>
    </row>
    <row r="38840" spans="2:6" x14ac:dyDescent="0.25">
      <c r="B38840" s="55"/>
      <c r="C38840" s="52"/>
      <c r="D38840" s="56"/>
      <c r="F38840"/>
    </row>
    <row r="38841" spans="2:6" x14ac:dyDescent="0.25">
      <c r="B38841" s="55"/>
      <c r="C38841" s="52"/>
      <c r="D38841" s="56"/>
      <c r="F38841"/>
    </row>
    <row r="38842" spans="2:6" x14ac:dyDescent="0.25">
      <c r="B38842" s="55"/>
      <c r="C38842" s="52"/>
      <c r="D38842" s="56"/>
      <c r="F38842"/>
    </row>
    <row r="38843" spans="2:6" x14ac:dyDescent="0.25">
      <c r="B38843" s="55"/>
      <c r="C38843" s="52"/>
      <c r="D38843" s="56"/>
      <c r="F38843"/>
    </row>
    <row r="38844" spans="2:6" x14ac:dyDescent="0.25">
      <c r="B38844" s="55"/>
      <c r="C38844" s="52"/>
      <c r="D38844" s="56"/>
      <c r="F38844"/>
    </row>
    <row r="38845" spans="2:6" x14ac:dyDescent="0.25">
      <c r="B38845" s="55"/>
      <c r="C38845" s="52"/>
      <c r="D38845" s="56"/>
      <c r="F38845"/>
    </row>
    <row r="38846" spans="2:6" x14ac:dyDescent="0.25">
      <c r="B38846" s="55"/>
      <c r="C38846" s="52"/>
      <c r="D38846" s="56"/>
      <c r="F38846"/>
    </row>
    <row r="38847" spans="2:6" x14ac:dyDescent="0.25">
      <c r="B38847" s="55"/>
      <c r="C38847" s="52"/>
      <c r="D38847" s="56"/>
      <c r="F38847"/>
    </row>
    <row r="38848" spans="2:6" x14ac:dyDescent="0.25">
      <c r="B38848" s="55"/>
      <c r="C38848" s="52"/>
      <c r="D38848" s="56"/>
      <c r="F38848"/>
    </row>
    <row r="38849" spans="2:6" x14ac:dyDescent="0.25">
      <c r="B38849" s="55"/>
      <c r="C38849" s="52"/>
      <c r="D38849" s="56"/>
      <c r="F38849"/>
    </row>
    <row r="38850" spans="2:6" x14ac:dyDescent="0.25">
      <c r="B38850" s="55"/>
      <c r="C38850" s="52"/>
      <c r="D38850" s="56"/>
      <c r="F38850"/>
    </row>
    <row r="38851" spans="2:6" x14ac:dyDescent="0.25">
      <c r="B38851" s="55"/>
      <c r="C38851" s="52"/>
      <c r="D38851" s="56"/>
      <c r="F38851"/>
    </row>
    <row r="38852" spans="2:6" x14ac:dyDescent="0.25">
      <c r="B38852" s="55"/>
      <c r="C38852" s="52"/>
      <c r="D38852" s="56"/>
      <c r="F38852"/>
    </row>
    <row r="38853" spans="2:6" x14ac:dyDescent="0.25">
      <c r="B38853" s="55"/>
      <c r="C38853" s="52"/>
      <c r="D38853" s="56"/>
      <c r="F38853"/>
    </row>
    <row r="38854" spans="2:6" x14ac:dyDescent="0.25">
      <c r="B38854" s="55"/>
      <c r="C38854" s="52"/>
      <c r="D38854" s="56"/>
      <c r="F38854"/>
    </row>
    <row r="38855" spans="2:6" x14ac:dyDescent="0.25">
      <c r="B38855" s="55"/>
      <c r="C38855" s="52"/>
      <c r="D38855" s="56"/>
      <c r="F38855"/>
    </row>
    <row r="38856" spans="2:6" x14ac:dyDescent="0.25">
      <c r="B38856" s="55"/>
      <c r="C38856" s="52"/>
      <c r="D38856" s="56"/>
      <c r="F38856"/>
    </row>
    <row r="38857" spans="2:6" x14ac:dyDescent="0.25">
      <c r="B38857" s="55"/>
      <c r="C38857" s="52"/>
      <c r="D38857" s="56"/>
      <c r="F38857"/>
    </row>
    <row r="38858" spans="2:6" x14ac:dyDescent="0.25">
      <c r="B38858" s="55"/>
      <c r="C38858" s="52"/>
      <c r="D38858" s="56"/>
      <c r="F38858"/>
    </row>
    <row r="38859" spans="2:6" x14ac:dyDescent="0.25">
      <c r="B38859" s="55"/>
      <c r="C38859" s="52"/>
      <c r="D38859" s="56"/>
      <c r="F38859"/>
    </row>
    <row r="38860" spans="2:6" x14ac:dyDescent="0.25">
      <c r="B38860" s="55"/>
      <c r="C38860" s="52"/>
      <c r="D38860" s="56"/>
      <c r="F38860"/>
    </row>
    <row r="38861" spans="2:6" x14ac:dyDescent="0.25">
      <c r="B38861" s="55"/>
      <c r="C38861" s="52"/>
      <c r="D38861" s="56"/>
      <c r="F38861"/>
    </row>
    <row r="38862" spans="2:6" x14ac:dyDescent="0.25">
      <c r="B38862" s="55"/>
      <c r="C38862" s="52"/>
      <c r="D38862" s="56"/>
      <c r="F38862"/>
    </row>
    <row r="38863" spans="2:6" x14ac:dyDescent="0.25">
      <c r="B38863" s="55"/>
      <c r="C38863" s="52"/>
      <c r="D38863" s="56"/>
      <c r="F38863"/>
    </row>
    <row r="38864" spans="2:6" x14ac:dyDescent="0.25">
      <c r="B38864" s="55"/>
      <c r="C38864" s="52"/>
      <c r="D38864" s="56"/>
      <c r="F38864"/>
    </row>
    <row r="38865" spans="2:6" x14ac:dyDescent="0.25">
      <c r="B38865" s="55"/>
      <c r="C38865" s="52"/>
      <c r="D38865" s="56"/>
      <c r="F38865"/>
    </row>
    <row r="38866" spans="2:6" x14ac:dyDescent="0.25">
      <c r="B38866" s="55"/>
      <c r="C38866" s="52"/>
      <c r="D38866" s="56"/>
      <c r="F38866"/>
    </row>
    <row r="38867" spans="2:6" x14ac:dyDescent="0.25">
      <c r="B38867" s="55"/>
      <c r="C38867" s="52"/>
      <c r="D38867" s="56"/>
      <c r="F38867"/>
    </row>
    <row r="38868" spans="2:6" x14ac:dyDescent="0.25">
      <c r="B38868" s="55"/>
      <c r="C38868" s="52"/>
      <c r="D38868" s="56"/>
      <c r="F38868"/>
    </row>
    <row r="38869" spans="2:6" x14ac:dyDescent="0.25">
      <c r="B38869" s="55"/>
      <c r="C38869" s="52"/>
      <c r="D38869" s="56"/>
      <c r="F38869"/>
    </row>
    <row r="38870" spans="2:6" x14ac:dyDescent="0.25">
      <c r="B38870" s="55"/>
      <c r="C38870" s="52"/>
      <c r="D38870" s="56"/>
      <c r="F38870"/>
    </row>
    <row r="38871" spans="2:6" x14ac:dyDescent="0.25">
      <c r="B38871" s="55"/>
      <c r="C38871" s="52"/>
      <c r="D38871" s="56"/>
      <c r="F38871"/>
    </row>
    <row r="38872" spans="2:6" x14ac:dyDescent="0.25">
      <c r="B38872" s="55"/>
      <c r="C38872" s="52"/>
      <c r="D38872" s="56"/>
      <c r="F38872"/>
    </row>
    <row r="38873" spans="2:6" x14ac:dyDescent="0.25">
      <c r="B38873" s="55"/>
      <c r="C38873" s="52"/>
      <c r="D38873" s="56"/>
      <c r="F38873"/>
    </row>
    <row r="38874" spans="2:6" x14ac:dyDescent="0.25">
      <c r="B38874" s="55"/>
      <c r="C38874" s="52"/>
      <c r="D38874" s="56"/>
      <c r="F38874"/>
    </row>
    <row r="38875" spans="2:6" x14ac:dyDescent="0.25">
      <c r="B38875" s="55"/>
      <c r="C38875" s="52"/>
      <c r="D38875" s="56"/>
      <c r="F38875"/>
    </row>
    <row r="38876" spans="2:6" x14ac:dyDescent="0.25">
      <c r="B38876" s="55"/>
      <c r="C38876" s="52"/>
      <c r="D38876" s="56"/>
      <c r="F38876"/>
    </row>
    <row r="38877" spans="2:6" x14ac:dyDescent="0.25">
      <c r="B38877" s="55"/>
      <c r="C38877" s="52"/>
      <c r="D38877" s="56"/>
      <c r="F38877"/>
    </row>
    <row r="38878" spans="2:6" x14ac:dyDescent="0.25">
      <c r="B38878" s="55"/>
      <c r="C38878" s="52"/>
      <c r="D38878" s="56"/>
      <c r="F38878"/>
    </row>
    <row r="38879" spans="2:6" x14ac:dyDescent="0.25">
      <c r="B38879" s="55"/>
      <c r="C38879" s="52"/>
      <c r="D38879" s="56"/>
      <c r="F38879"/>
    </row>
    <row r="38880" spans="2:6" x14ac:dyDescent="0.25">
      <c r="B38880" s="55"/>
      <c r="C38880" s="52"/>
      <c r="D38880" s="56"/>
      <c r="F38880"/>
    </row>
    <row r="38881" spans="2:6" x14ac:dyDescent="0.25">
      <c r="B38881" s="55"/>
      <c r="C38881" s="52"/>
      <c r="D38881" s="56"/>
      <c r="F38881"/>
    </row>
    <row r="38882" spans="2:6" x14ac:dyDescent="0.25">
      <c r="B38882" s="55"/>
      <c r="C38882" s="52"/>
      <c r="D38882" s="56"/>
      <c r="F38882"/>
    </row>
    <row r="38883" spans="2:6" x14ac:dyDescent="0.25">
      <c r="B38883" s="55"/>
      <c r="C38883" s="52"/>
      <c r="D38883" s="56"/>
      <c r="F38883"/>
    </row>
    <row r="38884" spans="2:6" x14ac:dyDescent="0.25">
      <c r="B38884" s="55"/>
      <c r="C38884" s="52"/>
      <c r="D38884" s="56"/>
      <c r="F38884"/>
    </row>
    <row r="38885" spans="2:6" x14ac:dyDescent="0.25">
      <c r="B38885" s="55"/>
      <c r="C38885" s="52"/>
      <c r="D38885" s="56"/>
      <c r="F38885"/>
    </row>
    <row r="38886" spans="2:6" x14ac:dyDescent="0.25">
      <c r="B38886" s="55"/>
      <c r="C38886" s="52"/>
      <c r="D38886" s="56"/>
      <c r="F38886"/>
    </row>
    <row r="38887" spans="2:6" x14ac:dyDescent="0.25">
      <c r="B38887" s="55"/>
      <c r="C38887" s="52"/>
      <c r="D38887" s="56"/>
      <c r="F38887"/>
    </row>
    <row r="38888" spans="2:6" x14ac:dyDescent="0.25">
      <c r="B38888" s="55"/>
      <c r="C38888" s="52"/>
      <c r="D38888" s="56"/>
      <c r="F38888"/>
    </row>
    <row r="38889" spans="2:6" x14ac:dyDescent="0.25">
      <c r="B38889" s="55"/>
      <c r="C38889" s="52"/>
      <c r="D38889" s="56"/>
      <c r="F38889"/>
    </row>
    <row r="38890" spans="2:6" x14ac:dyDescent="0.25">
      <c r="B38890" s="55"/>
      <c r="C38890" s="52"/>
      <c r="D38890" s="56"/>
      <c r="F38890"/>
    </row>
    <row r="38891" spans="2:6" x14ac:dyDescent="0.25">
      <c r="B38891" s="55"/>
      <c r="C38891" s="52"/>
      <c r="D38891" s="56"/>
      <c r="F38891"/>
    </row>
    <row r="38892" spans="2:6" x14ac:dyDescent="0.25">
      <c r="B38892" s="55"/>
      <c r="C38892" s="52"/>
      <c r="D38892" s="56"/>
      <c r="F38892"/>
    </row>
    <row r="38893" spans="2:6" x14ac:dyDescent="0.25">
      <c r="B38893" s="55"/>
      <c r="C38893" s="52"/>
      <c r="D38893" s="56"/>
      <c r="F38893"/>
    </row>
    <row r="38894" spans="2:6" x14ac:dyDescent="0.25">
      <c r="B38894" s="55"/>
      <c r="C38894" s="52"/>
      <c r="D38894" s="56"/>
      <c r="F38894"/>
    </row>
    <row r="38895" spans="2:6" x14ac:dyDescent="0.25">
      <c r="B38895" s="55"/>
      <c r="C38895" s="52"/>
      <c r="D38895" s="56"/>
      <c r="F38895"/>
    </row>
    <row r="38896" spans="2:6" x14ac:dyDescent="0.25">
      <c r="B38896" s="55"/>
      <c r="C38896" s="52"/>
      <c r="D38896" s="56"/>
      <c r="F38896"/>
    </row>
    <row r="38897" spans="2:6" x14ac:dyDescent="0.25">
      <c r="B38897" s="55"/>
      <c r="C38897" s="52"/>
      <c r="D38897" s="56"/>
      <c r="F38897"/>
    </row>
    <row r="38898" spans="2:6" x14ac:dyDescent="0.25">
      <c r="B38898" s="55"/>
      <c r="C38898" s="52"/>
      <c r="D38898" s="56"/>
      <c r="F38898"/>
    </row>
    <row r="38899" spans="2:6" x14ac:dyDescent="0.25">
      <c r="B38899" s="55"/>
      <c r="C38899" s="52"/>
      <c r="D38899" s="56"/>
      <c r="F38899"/>
    </row>
    <row r="38900" spans="2:6" x14ac:dyDescent="0.25">
      <c r="B38900" s="55"/>
      <c r="C38900" s="52"/>
      <c r="D38900" s="56"/>
      <c r="F38900"/>
    </row>
    <row r="38901" spans="2:6" x14ac:dyDescent="0.25">
      <c r="B38901" s="55"/>
      <c r="C38901" s="52"/>
      <c r="D38901" s="56"/>
      <c r="F38901"/>
    </row>
    <row r="38902" spans="2:6" x14ac:dyDescent="0.25">
      <c r="B38902" s="55"/>
      <c r="C38902" s="52"/>
      <c r="D38902" s="56"/>
      <c r="F38902"/>
    </row>
    <row r="38903" spans="2:6" x14ac:dyDescent="0.25">
      <c r="B38903" s="55"/>
      <c r="C38903" s="52"/>
      <c r="D38903" s="56"/>
      <c r="F38903"/>
    </row>
    <row r="38904" spans="2:6" x14ac:dyDescent="0.25">
      <c r="B38904" s="55"/>
      <c r="C38904" s="52"/>
      <c r="D38904" s="56"/>
      <c r="F38904"/>
    </row>
    <row r="38905" spans="2:6" x14ac:dyDescent="0.25">
      <c r="B38905" s="55"/>
      <c r="C38905" s="52"/>
      <c r="D38905" s="56"/>
      <c r="F38905"/>
    </row>
    <row r="38906" spans="2:6" x14ac:dyDescent="0.25">
      <c r="B38906" s="55"/>
      <c r="C38906" s="52"/>
      <c r="D38906" s="56"/>
      <c r="F38906"/>
    </row>
    <row r="38907" spans="2:6" x14ac:dyDescent="0.25">
      <c r="B38907" s="55"/>
      <c r="C38907" s="52"/>
      <c r="D38907" s="56"/>
      <c r="F38907"/>
    </row>
    <row r="38908" spans="2:6" x14ac:dyDescent="0.25">
      <c r="B38908" s="55"/>
      <c r="C38908" s="52"/>
      <c r="D38908" s="56"/>
      <c r="F38908"/>
    </row>
    <row r="38909" spans="2:6" x14ac:dyDescent="0.25">
      <c r="B38909" s="55"/>
      <c r="C38909" s="52"/>
      <c r="D38909" s="56"/>
      <c r="F38909"/>
    </row>
    <row r="38910" spans="2:6" x14ac:dyDescent="0.25">
      <c r="B38910" s="55"/>
      <c r="C38910" s="52"/>
      <c r="D38910" s="56"/>
      <c r="F38910"/>
    </row>
    <row r="38911" spans="2:6" x14ac:dyDescent="0.25">
      <c r="B38911" s="55"/>
      <c r="C38911" s="52"/>
      <c r="D38911" s="56"/>
      <c r="F38911"/>
    </row>
    <row r="38912" spans="2:6" x14ac:dyDescent="0.25">
      <c r="B38912" s="55"/>
      <c r="C38912" s="52"/>
      <c r="D38912" s="56"/>
      <c r="F38912"/>
    </row>
    <row r="38913" spans="2:6" x14ac:dyDescent="0.25">
      <c r="B38913" s="55"/>
      <c r="C38913" s="52"/>
      <c r="D38913" s="56"/>
      <c r="F38913"/>
    </row>
    <row r="38914" spans="2:6" x14ac:dyDescent="0.25">
      <c r="B38914" s="55"/>
      <c r="C38914" s="52"/>
      <c r="D38914" s="56"/>
      <c r="F38914"/>
    </row>
    <row r="38915" spans="2:6" x14ac:dyDescent="0.25">
      <c r="B38915" s="55"/>
      <c r="C38915" s="52"/>
      <c r="D38915" s="56"/>
      <c r="F38915"/>
    </row>
    <row r="38916" spans="2:6" x14ac:dyDescent="0.25">
      <c r="B38916" s="55"/>
      <c r="C38916" s="52"/>
      <c r="D38916" s="56"/>
      <c r="F38916"/>
    </row>
    <row r="38917" spans="2:6" x14ac:dyDescent="0.25">
      <c r="B38917" s="55"/>
      <c r="C38917" s="52"/>
      <c r="D38917" s="56"/>
      <c r="F38917"/>
    </row>
    <row r="38918" spans="2:6" x14ac:dyDescent="0.25">
      <c r="B38918" s="55"/>
      <c r="C38918" s="52"/>
      <c r="D38918" s="56"/>
      <c r="F38918"/>
    </row>
    <row r="38919" spans="2:6" x14ac:dyDescent="0.25">
      <c r="B38919" s="55"/>
      <c r="C38919" s="52"/>
      <c r="D38919" s="56"/>
      <c r="F38919"/>
    </row>
    <row r="38920" spans="2:6" x14ac:dyDescent="0.25">
      <c r="B38920" s="55"/>
      <c r="C38920" s="52"/>
      <c r="D38920" s="56"/>
      <c r="F38920"/>
    </row>
    <row r="38921" spans="2:6" x14ac:dyDescent="0.25">
      <c r="B38921" s="55"/>
      <c r="C38921" s="52"/>
      <c r="D38921" s="56"/>
      <c r="F38921"/>
    </row>
    <row r="38922" spans="2:6" x14ac:dyDescent="0.25">
      <c r="B38922" s="55"/>
      <c r="C38922" s="52"/>
      <c r="D38922" s="56"/>
      <c r="F38922"/>
    </row>
    <row r="38923" spans="2:6" x14ac:dyDescent="0.25">
      <c r="B38923" s="55"/>
      <c r="C38923" s="52"/>
      <c r="D38923" s="56"/>
      <c r="F38923"/>
    </row>
    <row r="38924" spans="2:6" x14ac:dyDescent="0.25">
      <c r="B38924" s="55"/>
      <c r="C38924" s="52"/>
      <c r="D38924" s="56"/>
      <c r="F38924"/>
    </row>
    <row r="38925" spans="2:6" x14ac:dyDescent="0.25">
      <c r="B38925" s="55"/>
      <c r="C38925" s="52"/>
      <c r="D38925" s="56"/>
      <c r="F38925"/>
    </row>
    <row r="38926" spans="2:6" x14ac:dyDescent="0.25">
      <c r="B38926" s="55"/>
      <c r="C38926" s="52"/>
      <c r="D38926" s="56"/>
      <c r="F38926"/>
    </row>
    <row r="38927" spans="2:6" x14ac:dyDescent="0.25">
      <c r="B38927" s="55"/>
      <c r="C38927" s="52"/>
      <c r="D38927" s="56"/>
      <c r="F38927"/>
    </row>
    <row r="38928" spans="2:6" x14ac:dyDescent="0.25">
      <c r="B38928" s="55"/>
      <c r="C38928" s="52"/>
      <c r="D38928" s="56"/>
      <c r="F38928"/>
    </row>
    <row r="38929" spans="2:6" x14ac:dyDescent="0.25">
      <c r="B38929" s="55"/>
      <c r="C38929" s="52"/>
      <c r="D38929" s="56"/>
      <c r="F38929"/>
    </row>
    <row r="38930" spans="2:6" x14ac:dyDescent="0.25">
      <c r="B38930" s="55"/>
      <c r="C38930" s="52"/>
      <c r="D38930" s="56"/>
      <c r="F38930"/>
    </row>
    <row r="38931" spans="2:6" x14ac:dyDescent="0.25">
      <c r="B38931" s="55"/>
      <c r="C38931" s="52"/>
      <c r="D38931" s="56"/>
      <c r="F38931"/>
    </row>
    <row r="38932" spans="2:6" x14ac:dyDescent="0.25">
      <c r="B38932" s="55"/>
      <c r="C38932" s="52"/>
      <c r="D38932" s="56"/>
      <c r="F38932"/>
    </row>
    <row r="38933" spans="2:6" x14ac:dyDescent="0.25">
      <c r="B38933" s="55"/>
      <c r="C38933" s="52"/>
      <c r="D38933" s="56"/>
      <c r="F38933"/>
    </row>
    <row r="38934" spans="2:6" x14ac:dyDescent="0.25">
      <c r="B38934" s="55"/>
      <c r="C38934" s="52"/>
      <c r="D38934" s="56"/>
      <c r="F38934"/>
    </row>
    <row r="38935" spans="2:6" x14ac:dyDescent="0.25">
      <c r="B38935" s="55"/>
      <c r="C38935" s="52"/>
      <c r="D38935" s="56"/>
      <c r="F38935"/>
    </row>
    <row r="38936" spans="2:6" x14ac:dyDescent="0.25">
      <c r="B38936" s="55"/>
      <c r="C38936" s="52"/>
      <c r="D38936" s="56"/>
      <c r="F38936"/>
    </row>
    <row r="38937" spans="2:6" x14ac:dyDescent="0.25">
      <c r="B38937" s="55"/>
      <c r="C38937" s="52"/>
      <c r="D38937" s="56"/>
      <c r="F38937"/>
    </row>
    <row r="38938" spans="2:6" x14ac:dyDescent="0.25">
      <c r="B38938" s="55"/>
      <c r="C38938" s="52"/>
      <c r="D38938" s="56"/>
      <c r="F38938"/>
    </row>
    <row r="38939" spans="2:6" x14ac:dyDescent="0.25">
      <c r="B38939" s="55"/>
      <c r="C38939" s="52"/>
      <c r="D38939" s="56"/>
      <c r="F38939"/>
    </row>
    <row r="38940" spans="2:6" x14ac:dyDescent="0.25">
      <c r="B38940" s="55"/>
      <c r="C38940" s="52"/>
      <c r="D38940" s="56"/>
      <c r="F38940"/>
    </row>
    <row r="38941" spans="2:6" x14ac:dyDescent="0.25">
      <c r="B38941" s="55"/>
      <c r="C38941" s="52"/>
      <c r="D38941" s="56"/>
      <c r="F38941"/>
    </row>
    <row r="38942" spans="2:6" x14ac:dyDescent="0.25">
      <c r="B38942" s="55"/>
      <c r="C38942" s="52"/>
      <c r="D38942" s="56"/>
      <c r="F38942"/>
    </row>
    <row r="38943" spans="2:6" x14ac:dyDescent="0.25">
      <c r="B38943" s="55"/>
      <c r="C38943" s="52"/>
      <c r="D38943" s="56"/>
      <c r="F38943"/>
    </row>
    <row r="38944" spans="2:6" x14ac:dyDescent="0.25">
      <c r="B38944" s="55"/>
      <c r="C38944" s="52"/>
      <c r="D38944" s="56"/>
      <c r="F38944"/>
    </row>
    <row r="38945" spans="2:6" x14ac:dyDescent="0.25">
      <c r="B38945" s="55"/>
      <c r="C38945" s="52"/>
      <c r="D38945" s="56"/>
      <c r="F38945"/>
    </row>
    <row r="38946" spans="2:6" x14ac:dyDescent="0.25">
      <c r="B38946" s="55"/>
      <c r="C38946" s="52"/>
      <c r="D38946" s="56"/>
      <c r="F38946"/>
    </row>
    <row r="38947" spans="2:6" x14ac:dyDescent="0.25">
      <c r="B38947" s="55"/>
      <c r="C38947" s="52"/>
      <c r="D38947" s="56"/>
      <c r="F38947"/>
    </row>
    <row r="38948" spans="2:6" x14ac:dyDescent="0.25">
      <c r="B38948" s="55"/>
      <c r="C38948" s="52"/>
      <c r="D38948" s="56"/>
      <c r="F38948"/>
    </row>
    <row r="38949" spans="2:6" x14ac:dyDescent="0.25">
      <c r="B38949" s="55"/>
      <c r="C38949" s="52"/>
      <c r="D38949" s="56"/>
      <c r="F38949"/>
    </row>
    <row r="38950" spans="2:6" x14ac:dyDescent="0.25">
      <c r="B38950" s="55"/>
      <c r="C38950" s="52"/>
      <c r="D38950" s="56"/>
      <c r="F38950"/>
    </row>
    <row r="38951" spans="2:6" x14ac:dyDescent="0.25">
      <c r="B38951" s="55"/>
      <c r="C38951" s="52"/>
      <c r="D38951" s="56"/>
      <c r="F38951"/>
    </row>
    <row r="38952" spans="2:6" x14ac:dyDescent="0.25">
      <c r="B38952" s="55"/>
      <c r="C38952" s="52"/>
      <c r="D38952" s="56"/>
      <c r="F38952"/>
    </row>
    <row r="38953" spans="2:6" x14ac:dyDescent="0.25">
      <c r="B38953" s="55"/>
      <c r="C38953" s="52"/>
      <c r="D38953" s="56"/>
      <c r="F38953"/>
    </row>
    <row r="38954" spans="2:6" x14ac:dyDescent="0.25">
      <c r="B38954" s="55"/>
      <c r="C38954" s="52"/>
      <c r="D38954" s="56"/>
      <c r="F38954"/>
    </row>
    <row r="38955" spans="2:6" x14ac:dyDescent="0.25">
      <c r="B38955" s="55"/>
      <c r="C38955" s="52"/>
      <c r="D38955" s="56"/>
      <c r="F38955"/>
    </row>
    <row r="38956" spans="2:6" x14ac:dyDescent="0.25">
      <c r="B38956" s="55"/>
      <c r="C38956" s="52"/>
      <c r="D38956" s="56"/>
      <c r="F38956"/>
    </row>
    <row r="38957" spans="2:6" x14ac:dyDescent="0.25">
      <c r="B38957" s="55"/>
      <c r="C38957" s="52"/>
      <c r="D38957" s="56"/>
      <c r="F38957"/>
    </row>
    <row r="38958" spans="2:6" x14ac:dyDescent="0.25">
      <c r="B38958" s="55"/>
      <c r="C38958" s="52"/>
      <c r="D38958" s="56"/>
      <c r="F38958"/>
    </row>
    <row r="38959" spans="2:6" x14ac:dyDescent="0.25">
      <c r="B38959" s="55"/>
      <c r="C38959" s="52"/>
      <c r="D38959" s="56"/>
      <c r="F38959"/>
    </row>
    <row r="38960" spans="2:6" x14ac:dyDescent="0.25">
      <c r="B38960" s="55"/>
      <c r="C38960" s="52"/>
      <c r="D38960" s="56"/>
      <c r="F38960"/>
    </row>
    <row r="38961" spans="2:6" x14ac:dyDescent="0.25">
      <c r="B38961" s="55"/>
      <c r="C38961" s="52"/>
      <c r="D38961" s="56"/>
      <c r="F38961"/>
    </row>
    <row r="38962" spans="2:6" x14ac:dyDescent="0.25">
      <c r="B38962" s="55"/>
      <c r="C38962" s="52"/>
      <c r="D38962" s="56"/>
      <c r="F38962"/>
    </row>
    <row r="38963" spans="2:6" x14ac:dyDescent="0.25">
      <c r="B38963" s="55"/>
      <c r="C38963" s="52"/>
      <c r="D38963" s="56"/>
      <c r="F38963"/>
    </row>
    <row r="38964" spans="2:6" x14ac:dyDescent="0.25">
      <c r="B38964" s="55"/>
      <c r="C38964" s="52"/>
      <c r="D38964" s="56"/>
      <c r="F38964"/>
    </row>
    <row r="38965" spans="2:6" x14ac:dyDescent="0.25">
      <c r="B38965" s="55"/>
      <c r="C38965" s="52"/>
      <c r="D38965" s="56"/>
      <c r="F38965"/>
    </row>
    <row r="38966" spans="2:6" x14ac:dyDescent="0.25">
      <c r="B38966" s="55"/>
      <c r="C38966" s="52"/>
      <c r="D38966" s="56"/>
      <c r="F38966"/>
    </row>
    <row r="38967" spans="2:6" x14ac:dyDescent="0.25">
      <c r="B38967" s="55"/>
      <c r="C38967" s="52"/>
      <c r="D38967" s="56"/>
      <c r="F38967"/>
    </row>
    <row r="38968" spans="2:6" x14ac:dyDescent="0.25">
      <c r="B38968" s="55"/>
      <c r="C38968" s="52"/>
      <c r="D38968" s="56"/>
      <c r="F38968"/>
    </row>
    <row r="38969" spans="2:6" x14ac:dyDescent="0.25">
      <c r="B38969" s="55"/>
      <c r="C38969" s="52"/>
      <c r="D38969" s="56"/>
      <c r="F38969"/>
    </row>
    <row r="38970" spans="2:6" x14ac:dyDescent="0.25">
      <c r="B38970" s="55"/>
      <c r="C38970" s="52"/>
      <c r="D38970" s="56"/>
      <c r="F38970"/>
    </row>
    <row r="38971" spans="2:6" x14ac:dyDescent="0.25">
      <c r="B38971" s="55"/>
      <c r="C38971" s="52"/>
      <c r="D38971" s="56"/>
      <c r="F38971"/>
    </row>
    <row r="38972" spans="2:6" x14ac:dyDescent="0.25">
      <c r="B38972" s="55"/>
      <c r="C38972" s="52"/>
      <c r="D38972" s="56"/>
      <c r="F38972"/>
    </row>
    <row r="38973" spans="2:6" x14ac:dyDescent="0.25">
      <c r="B38973" s="55"/>
      <c r="C38973" s="52"/>
      <c r="D38973" s="56"/>
      <c r="F38973"/>
    </row>
    <row r="38974" spans="2:6" x14ac:dyDescent="0.25">
      <c r="B38974" s="55"/>
      <c r="C38974" s="52"/>
      <c r="D38974" s="56"/>
      <c r="F38974"/>
    </row>
    <row r="38975" spans="2:6" x14ac:dyDescent="0.25">
      <c r="B38975" s="55"/>
      <c r="C38975" s="52"/>
      <c r="D38975" s="56"/>
      <c r="F38975"/>
    </row>
    <row r="38976" spans="2:6" x14ac:dyDescent="0.25">
      <c r="B38976" s="55"/>
      <c r="C38976" s="52"/>
      <c r="D38976" s="56"/>
      <c r="F38976"/>
    </row>
    <row r="38977" spans="2:6" x14ac:dyDescent="0.25">
      <c r="B38977" s="55"/>
      <c r="C38977" s="52"/>
      <c r="D38977" s="56"/>
      <c r="F38977"/>
    </row>
    <row r="38978" spans="2:6" x14ac:dyDescent="0.25">
      <c r="B38978" s="55"/>
      <c r="C38978" s="52"/>
      <c r="D38978" s="56"/>
      <c r="F38978"/>
    </row>
    <row r="38979" spans="2:6" x14ac:dyDescent="0.25">
      <c r="B38979" s="55"/>
      <c r="C38979" s="52"/>
      <c r="D38979" s="56"/>
      <c r="F38979"/>
    </row>
    <row r="38980" spans="2:6" x14ac:dyDescent="0.25">
      <c r="B38980" s="55"/>
      <c r="C38980" s="52"/>
      <c r="D38980" s="56"/>
      <c r="F38980"/>
    </row>
    <row r="38981" spans="2:6" x14ac:dyDescent="0.25">
      <c r="B38981" s="55"/>
      <c r="C38981" s="52"/>
      <c r="D38981" s="56"/>
      <c r="F38981"/>
    </row>
    <row r="38982" spans="2:6" x14ac:dyDescent="0.25">
      <c r="B38982" s="55"/>
      <c r="C38982" s="52"/>
      <c r="D38982" s="56"/>
      <c r="F38982"/>
    </row>
    <row r="38983" spans="2:6" x14ac:dyDescent="0.25">
      <c r="B38983" s="55"/>
      <c r="C38983" s="52"/>
      <c r="D38983" s="56"/>
      <c r="F38983"/>
    </row>
    <row r="38984" spans="2:6" x14ac:dyDescent="0.25">
      <c r="B38984" s="55"/>
      <c r="C38984" s="52"/>
      <c r="D38984" s="56"/>
      <c r="F38984"/>
    </row>
    <row r="38985" spans="2:6" x14ac:dyDescent="0.25">
      <c r="B38985" s="55"/>
      <c r="C38985" s="52"/>
      <c r="D38985" s="56"/>
      <c r="F38985"/>
    </row>
    <row r="38986" spans="2:6" x14ac:dyDescent="0.25">
      <c r="B38986" s="55"/>
      <c r="C38986" s="52"/>
      <c r="D38986" s="56"/>
      <c r="F38986"/>
    </row>
    <row r="38987" spans="2:6" x14ac:dyDescent="0.25">
      <c r="B38987" s="55"/>
      <c r="C38987" s="52"/>
      <c r="D38987" s="56"/>
      <c r="F38987"/>
    </row>
    <row r="38988" spans="2:6" x14ac:dyDescent="0.25">
      <c r="B38988" s="55"/>
      <c r="C38988" s="52"/>
      <c r="D38988" s="56"/>
      <c r="F38988"/>
    </row>
    <row r="38989" spans="2:6" x14ac:dyDescent="0.25">
      <c r="B38989" s="55"/>
      <c r="C38989" s="52"/>
      <c r="D38989" s="56"/>
      <c r="F38989"/>
    </row>
    <row r="38990" spans="2:6" x14ac:dyDescent="0.25">
      <c r="B38990" s="55"/>
      <c r="C38990" s="52"/>
      <c r="D38990" s="56"/>
      <c r="F38990"/>
    </row>
    <row r="38991" spans="2:6" x14ac:dyDescent="0.25">
      <c r="B38991" s="55"/>
      <c r="C38991" s="52"/>
      <c r="D38991" s="56"/>
      <c r="F38991"/>
    </row>
    <row r="38992" spans="2:6" x14ac:dyDescent="0.25">
      <c r="B38992" s="55"/>
      <c r="C38992" s="52"/>
      <c r="D38992" s="56"/>
      <c r="F38992"/>
    </row>
    <row r="38993" spans="2:6" x14ac:dyDescent="0.25">
      <c r="B38993" s="55"/>
      <c r="C38993" s="52"/>
      <c r="D38993" s="56"/>
      <c r="F38993"/>
    </row>
    <row r="38994" spans="2:6" x14ac:dyDescent="0.25">
      <c r="B38994" s="55"/>
      <c r="C38994" s="52"/>
      <c r="D38994" s="56"/>
      <c r="F38994"/>
    </row>
    <row r="38995" spans="2:6" x14ac:dyDescent="0.25">
      <c r="B38995" s="55"/>
      <c r="C38995" s="52"/>
      <c r="D38995" s="56"/>
      <c r="F38995"/>
    </row>
    <row r="38996" spans="2:6" x14ac:dyDescent="0.25">
      <c r="B38996" s="55"/>
      <c r="C38996" s="52"/>
      <c r="D38996" s="56"/>
      <c r="F38996"/>
    </row>
    <row r="38997" spans="2:6" x14ac:dyDescent="0.25">
      <c r="B38997" s="55"/>
      <c r="C38997" s="52"/>
      <c r="D38997" s="56"/>
      <c r="F38997"/>
    </row>
    <row r="38998" spans="2:6" x14ac:dyDescent="0.25">
      <c r="B38998" s="55"/>
      <c r="C38998" s="52"/>
      <c r="D38998" s="56"/>
      <c r="F38998"/>
    </row>
    <row r="38999" spans="2:6" x14ac:dyDescent="0.25">
      <c r="B38999" s="55"/>
      <c r="C38999" s="52"/>
      <c r="D38999" s="56"/>
      <c r="F38999"/>
    </row>
    <row r="39000" spans="2:6" x14ac:dyDescent="0.25">
      <c r="B39000" s="55"/>
      <c r="C39000" s="52"/>
      <c r="D39000" s="56"/>
      <c r="F39000"/>
    </row>
    <row r="39001" spans="2:6" x14ac:dyDescent="0.25">
      <c r="B39001" s="55"/>
      <c r="C39001" s="52"/>
      <c r="D39001" s="56"/>
      <c r="F39001"/>
    </row>
    <row r="39002" spans="2:6" x14ac:dyDescent="0.25">
      <c r="B39002" s="55"/>
      <c r="C39002" s="52"/>
      <c r="D39002" s="56"/>
      <c r="F39002"/>
    </row>
    <row r="39003" spans="2:6" x14ac:dyDescent="0.25">
      <c r="B39003" s="55"/>
      <c r="C39003" s="52"/>
      <c r="D39003" s="56"/>
      <c r="F39003"/>
    </row>
    <row r="39004" spans="2:6" x14ac:dyDescent="0.25">
      <c r="B39004" s="55"/>
      <c r="C39004" s="52"/>
      <c r="D39004" s="56"/>
      <c r="F39004"/>
    </row>
    <row r="39005" spans="2:6" x14ac:dyDescent="0.25">
      <c r="B39005" s="55"/>
      <c r="C39005" s="52"/>
      <c r="D39005" s="56"/>
      <c r="F39005"/>
    </row>
    <row r="39006" spans="2:6" x14ac:dyDescent="0.25">
      <c r="B39006" s="55"/>
      <c r="C39006" s="52"/>
      <c r="D39006" s="56"/>
      <c r="F39006"/>
    </row>
    <row r="39007" spans="2:6" x14ac:dyDescent="0.25">
      <c r="B39007" s="55"/>
      <c r="C39007" s="52"/>
      <c r="D39007" s="56"/>
      <c r="F39007"/>
    </row>
    <row r="39008" spans="2:6" x14ac:dyDescent="0.25">
      <c r="B39008" s="55"/>
      <c r="C39008" s="52"/>
      <c r="D39008" s="56"/>
      <c r="F39008"/>
    </row>
    <row r="39009" spans="2:6" x14ac:dyDescent="0.25">
      <c r="B39009" s="55"/>
      <c r="C39009" s="52"/>
      <c r="D39009" s="56"/>
      <c r="F39009"/>
    </row>
    <row r="39010" spans="2:6" x14ac:dyDescent="0.25">
      <c r="B39010" s="55"/>
      <c r="C39010" s="52"/>
      <c r="D39010" s="56"/>
      <c r="F39010"/>
    </row>
    <row r="39011" spans="2:6" x14ac:dyDescent="0.25">
      <c r="B39011" s="55"/>
      <c r="C39011" s="52"/>
      <c r="D39011" s="56"/>
      <c r="F39011"/>
    </row>
    <row r="39012" spans="2:6" x14ac:dyDescent="0.25">
      <c r="B39012" s="55"/>
      <c r="C39012" s="52"/>
      <c r="D39012" s="56"/>
      <c r="F39012"/>
    </row>
    <row r="39013" spans="2:6" x14ac:dyDescent="0.25">
      <c r="B39013" s="55"/>
      <c r="C39013" s="52"/>
      <c r="D39013" s="56"/>
      <c r="F39013"/>
    </row>
    <row r="39014" spans="2:6" x14ac:dyDescent="0.25">
      <c r="B39014" s="55"/>
      <c r="C39014" s="52"/>
      <c r="D39014" s="56"/>
      <c r="F39014"/>
    </row>
    <row r="39015" spans="2:6" x14ac:dyDescent="0.25">
      <c r="B39015" s="55"/>
      <c r="C39015" s="52"/>
      <c r="D39015" s="56"/>
      <c r="F39015"/>
    </row>
    <row r="39016" spans="2:6" x14ac:dyDescent="0.25">
      <c r="B39016" s="55"/>
      <c r="C39016" s="52"/>
      <c r="D39016" s="56"/>
      <c r="F39016"/>
    </row>
    <row r="39017" spans="2:6" x14ac:dyDescent="0.25">
      <c r="B39017" s="55"/>
      <c r="C39017" s="52"/>
      <c r="D39017" s="56"/>
      <c r="F39017"/>
    </row>
    <row r="39018" spans="2:6" x14ac:dyDescent="0.25">
      <c r="B39018" s="55"/>
      <c r="C39018" s="52"/>
      <c r="D39018" s="56"/>
      <c r="F39018"/>
    </row>
    <row r="39019" spans="2:6" x14ac:dyDescent="0.25">
      <c r="B39019" s="55"/>
      <c r="C39019" s="52"/>
      <c r="D39019" s="56"/>
      <c r="F39019"/>
    </row>
    <row r="39020" spans="2:6" x14ac:dyDescent="0.25">
      <c r="B39020" s="55"/>
      <c r="C39020" s="52"/>
      <c r="D39020" s="56"/>
      <c r="F39020"/>
    </row>
    <row r="39021" spans="2:6" x14ac:dyDescent="0.25">
      <c r="B39021" s="55"/>
      <c r="C39021" s="52"/>
      <c r="D39021" s="56"/>
      <c r="F39021"/>
    </row>
    <row r="39022" spans="2:6" x14ac:dyDescent="0.25">
      <c r="B39022" s="55"/>
      <c r="C39022" s="52"/>
      <c r="D39022" s="56"/>
      <c r="F39022"/>
    </row>
    <row r="39023" spans="2:6" x14ac:dyDescent="0.25">
      <c r="B39023" s="55"/>
      <c r="C39023" s="52"/>
      <c r="D39023" s="56"/>
      <c r="F39023"/>
    </row>
    <row r="39024" spans="2:6" x14ac:dyDescent="0.25">
      <c r="B39024" s="55"/>
      <c r="C39024" s="52"/>
      <c r="D39024" s="56"/>
      <c r="F39024"/>
    </row>
    <row r="39025" spans="2:6" x14ac:dyDescent="0.25">
      <c r="B39025" s="55"/>
      <c r="C39025" s="52"/>
      <c r="D39025" s="56"/>
      <c r="F39025"/>
    </row>
    <row r="39026" spans="2:6" x14ac:dyDescent="0.25">
      <c r="B39026" s="55"/>
      <c r="C39026" s="52"/>
      <c r="D39026" s="56"/>
      <c r="F39026"/>
    </row>
    <row r="39027" spans="2:6" x14ac:dyDescent="0.25">
      <c r="B39027" s="55"/>
      <c r="C39027" s="52"/>
      <c r="D39027" s="56"/>
      <c r="F39027"/>
    </row>
    <row r="39028" spans="2:6" x14ac:dyDescent="0.25">
      <c r="B39028" s="55"/>
      <c r="C39028" s="52"/>
      <c r="D39028" s="56"/>
      <c r="F39028"/>
    </row>
    <row r="39029" spans="2:6" x14ac:dyDescent="0.25">
      <c r="B39029" s="55"/>
      <c r="C39029" s="52"/>
      <c r="D39029" s="56"/>
      <c r="F39029"/>
    </row>
    <row r="39030" spans="2:6" x14ac:dyDescent="0.25">
      <c r="B39030" s="55"/>
      <c r="C39030" s="52"/>
      <c r="D39030" s="56"/>
      <c r="F39030"/>
    </row>
    <row r="39031" spans="2:6" x14ac:dyDescent="0.25">
      <c r="B39031" s="55"/>
      <c r="C39031" s="52"/>
      <c r="D39031" s="56"/>
      <c r="F39031"/>
    </row>
    <row r="39032" spans="2:6" x14ac:dyDescent="0.25">
      <c r="B39032" s="55"/>
      <c r="C39032" s="52"/>
      <c r="D39032" s="56"/>
      <c r="F39032"/>
    </row>
    <row r="39033" spans="2:6" x14ac:dyDescent="0.25">
      <c r="B39033" s="55"/>
      <c r="C39033" s="52"/>
      <c r="D39033" s="56"/>
      <c r="F39033"/>
    </row>
    <row r="39034" spans="2:6" x14ac:dyDescent="0.25">
      <c r="B39034" s="55"/>
      <c r="C39034" s="52"/>
      <c r="D39034" s="56"/>
      <c r="F39034"/>
    </row>
    <row r="39035" spans="2:6" x14ac:dyDescent="0.25">
      <c r="B39035" s="55"/>
      <c r="C39035" s="52"/>
      <c r="D39035" s="56"/>
      <c r="F39035"/>
    </row>
    <row r="39036" spans="2:6" x14ac:dyDescent="0.25">
      <c r="B39036" s="55"/>
      <c r="C39036" s="52"/>
      <c r="D39036" s="56"/>
      <c r="F39036"/>
    </row>
    <row r="39037" spans="2:6" x14ac:dyDescent="0.25">
      <c r="B39037" s="55"/>
      <c r="C39037" s="52"/>
      <c r="D39037" s="56"/>
      <c r="F39037"/>
    </row>
    <row r="39038" spans="2:6" x14ac:dyDescent="0.25">
      <c r="B39038" s="55"/>
      <c r="C39038" s="52"/>
      <c r="D39038" s="56"/>
      <c r="F39038"/>
    </row>
    <row r="39039" spans="2:6" x14ac:dyDescent="0.25">
      <c r="B39039" s="55"/>
      <c r="C39039" s="52"/>
      <c r="D39039" s="56"/>
      <c r="F39039"/>
    </row>
    <row r="39040" spans="2:6" x14ac:dyDescent="0.25">
      <c r="B39040" s="55"/>
      <c r="C39040" s="52"/>
      <c r="D39040" s="56"/>
      <c r="F39040"/>
    </row>
    <row r="39041" spans="2:6" x14ac:dyDescent="0.25">
      <c r="B39041" s="55"/>
      <c r="C39041" s="52"/>
      <c r="D39041" s="56"/>
      <c r="F39041"/>
    </row>
    <row r="39042" spans="2:6" x14ac:dyDescent="0.25">
      <c r="B39042" s="55"/>
      <c r="C39042" s="52"/>
      <c r="D39042" s="56"/>
      <c r="F39042"/>
    </row>
    <row r="39043" spans="2:6" x14ac:dyDescent="0.25">
      <c r="B39043" s="55"/>
      <c r="C39043" s="52"/>
      <c r="D39043" s="56"/>
      <c r="F39043"/>
    </row>
    <row r="39044" spans="2:6" x14ac:dyDescent="0.25">
      <c r="B39044" s="55"/>
      <c r="C39044" s="52"/>
      <c r="D39044" s="56"/>
      <c r="F39044"/>
    </row>
    <row r="39045" spans="2:6" x14ac:dyDescent="0.25">
      <c r="B39045" s="55"/>
      <c r="C39045" s="52"/>
      <c r="D39045" s="56"/>
      <c r="F39045"/>
    </row>
    <row r="39046" spans="2:6" x14ac:dyDescent="0.25">
      <c r="B39046" s="55"/>
      <c r="C39046" s="52"/>
      <c r="D39046" s="56"/>
      <c r="F39046"/>
    </row>
    <row r="39047" spans="2:6" x14ac:dyDescent="0.25">
      <c r="B39047" s="55"/>
      <c r="C39047" s="52"/>
      <c r="D39047" s="56"/>
      <c r="F39047"/>
    </row>
    <row r="39048" spans="2:6" x14ac:dyDescent="0.25">
      <c r="B39048" s="55"/>
      <c r="C39048" s="52"/>
      <c r="D39048" s="56"/>
      <c r="F39048"/>
    </row>
    <row r="39049" spans="2:6" x14ac:dyDescent="0.25">
      <c r="B39049" s="55"/>
      <c r="C39049" s="52"/>
      <c r="D39049" s="56"/>
      <c r="F39049"/>
    </row>
    <row r="39050" spans="2:6" x14ac:dyDescent="0.25">
      <c r="B39050" s="55"/>
      <c r="C39050" s="52"/>
      <c r="D39050" s="56"/>
      <c r="F39050"/>
    </row>
    <row r="39051" spans="2:6" x14ac:dyDescent="0.25">
      <c r="B39051" s="55"/>
      <c r="C39051" s="52"/>
      <c r="D39051" s="56"/>
      <c r="F39051"/>
    </row>
    <row r="39052" spans="2:6" x14ac:dyDescent="0.25">
      <c r="B39052" s="55"/>
      <c r="C39052" s="52"/>
      <c r="D39052" s="56"/>
      <c r="F39052"/>
    </row>
    <row r="39053" spans="2:6" x14ac:dyDescent="0.25">
      <c r="B39053" s="55"/>
      <c r="C39053" s="52"/>
      <c r="D39053" s="56"/>
      <c r="F39053"/>
    </row>
    <row r="39054" spans="2:6" x14ac:dyDescent="0.25">
      <c r="B39054" s="55"/>
      <c r="C39054" s="52"/>
      <c r="D39054" s="56"/>
      <c r="F39054"/>
    </row>
    <row r="39055" spans="2:6" x14ac:dyDescent="0.25">
      <c r="B39055" s="55"/>
      <c r="C39055" s="52"/>
      <c r="D39055" s="56"/>
      <c r="F39055"/>
    </row>
    <row r="39056" spans="2:6" x14ac:dyDescent="0.25">
      <c r="B39056" s="55"/>
      <c r="C39056" s="52"/>
      <c r="D39056" s="56"/>
      <c r="F39056"/>
    </row>
    <row r="39057" spans="2:6" x14ac:dyDescent="0.25">
      <c r="B39057" s="55"/>
      <c r="C39057" s="52"/>
      <c r="D39057" s="56"/>
      <c r="F39057"/>
    </row>
    <row r="39058" spans="2:6" x14ac:dyDescent="0.25">
      <c r="B39058" s="55"/>
      <c r="C39058" s="52"/>
      <c r="D39058" s="56"/>
      <c r="F39058"/>
    </row>
    <row r="39059" spans="2:6" x14ac:dyDescent="0.25">
      <c r="B39059" s="55"/>
      <c r="C39059" s="52"/>
      <c r="D39059" s="56"/>
      <c r="F39059"/>
    </row>
    <row r="39060" spans="2:6" x14ac:dyDescent="0.25">
      <c r="B39060" s="55"/>
      <c r="C39060" s="52"/>
      <c r="D39060" s="56"/>
      <c r="F39060"/>
    </row>
    <row r="39061" spans="2:6" x14ac:dyDescent="0.25">
      <c r="B39061" s="55"/>
      <c r="C39061" s="52"/>
      <c r="D39061" s="56"/>
      <c r="F39061"/>
    </row>
    <row r="39062" spans="2:6" x14ac:dyDescent="0.25">
      <c r="B39062" s="55"/>
      <c r="C39062" s="52"/>
      <c r="D39062" s="56"/>
      <c r="F39062"/>
    </row>
    <row r="39063" spans="2:6" x14ac:dyDescent="0.25">
      <c r="B39063" s="55"/>
      <c r="C39063" s="52"/>
      <c r="D39063" s="56"/>
      <c r="F39063"/>
    </row>
    <row r="39064" spans="2:6" x14ac:dyDescent="0.25">
      <c r="B39064" s="55"/>
      <c r="C39064" s="52"/>
      <c r="D39064" s="56"/>
      <c r="F39064"/>
    </row>
    <row r="39065" spans="2:6" x14ac:dyDescent="0.25">
      <c r="B39065" s="55"/>
      <c r="C39065" s="52"/>
      <c r="D39065" s="56"/>
      <c r="F39065"/>
    </row>
    <row r="39066" spans="2:6" x14ac:dyDescent="0.25">
      <c r="B39066" s="55"/>
      <c r="C39066" s="52"/>
      <c r="D39066" s="56"/>
      <c r="F39066"/>
    </row>
    <row r="39067" spans="2:6" x14ac:dyDescent="0.25">
      <c r="B39067" s="55"/>
      <c r="C39067" s="52"/>
      <c r="D39067" s="56"/>
      <c r="F39067"/>
    </row>
    <row r="39068" spans="2:6" x14ac:dyDescent="0.25">
      <c r="B39068" s="55"/>
      <c r="C39068" s="52"/>
      <c r="D39068" s="56"/>
      <c r="F39068"/>
    </row>
    <row r="39069" spans="2:6" x14ac:dyDescent="0.25">
      <c r="B39069" s="55"/>
      <c r="C39069" s="52"/>
      <c r="D39069" s="56"/>
      <c r="F39069"/>
    </row>
    <row r="39070" spans="2:6" x14ac:dyDescent="0.25">
      <c r="B39070" s="55"/>
      <c r="C39070" s="52"/>
      <c r="D39070" s="56"/>
      <c r="F39070"/>
    </row>
    <row r="39071" spans="2:6" x14ac:dyDescent="0.25">
      <c r="B39071" s="55"/>
      <c r="C39071" s="52"/>
      <c r="D39071" s="56"/>
      <c r="F39071"/>
    </row>
    <row r="39072" spans="2:6" x14ac:dyDescent="0.25">
      <c r="B39072" s="55"/>
      <c r="C39072" s="52"/>
      <c r="D39072" s="56"/>
      <c r="F39072"/>
    </row>
    <row r="39073" spans="2:6" x14ac:dyDescent="0.25">
      <c r="B39073" s="55"/>
      <c r="C39073" s="52"/>
      <c r="D39073" s="56"/>
      <c r="F39073"/>
    </row>
    <row r="39074" spans="2:6" x14ac:dyDescent="0.25">
      <c r="B39074" s="55"/>
      <c r="C39074" s="52"/>
      <c r="D39074" s="56"/>
      <c r="F39074"/>
    </row>
    <row r="39075" spans="2:6" x14ac:dyDescent="0.25">
      <c r="B39075" s="55"/>
      <c r="C39075" s="52"/>
      <c r="D39075" s="56"/>
      <c r="F39075"/>
    </row>
    <row r="39076" spans="2:6" x14ac:dyDescent="0.25">
      <c r="B39076" s="55"/>
      <c r="C39076" s="52"/>
      <c r="D39076" s="56"/>
      <c r="F39076"/>
    </row>
    <row r="39077" spans="2:6" x14ac:dyDescent="0.25">
      <c r="B39077" s="55"/>
      <c r="C39077" s="52"/>
      <c r="D39077" s="56"/>
      <c r="F39077"/>
    </row>
    <row r="39078" spans="2:6" x14ac:dyDescent="0.25">
      <c r="B39078" s="55"/>
      <c r="C39078" s="52"/>
      <c r="D39078" s="56"/>
      <c r="F39078"/>
    </row>
    <row r="39079" spans="2:6" x14ac:dyDescent="0.25">
      <c r="B39079" s="55"/>
      <c r="C39079" s="52"/>
      <c r="D39079" s="56"/>
      <c r="F39079"/>
    </row>
    <row r="39080" spans="2:6" x14ac:dyDescent="0.25">
      <c r="B39080" s="55"/>
      <c r="C39080" s="52"/>
      <c r="D39080" s="56"/>
      <c r="F39080"/>
    </row>
    <row r="39081" spans="2:6" x14ac:dyDescent="0.25">
      <c r="B39081" s="55"/>
      <c r="C39081" s="52"/>
      <c r="D39081" s="56"/>
      <c r="F39081"/>
    </row>
    <row r="39082" spans="2:6" x14ac:dyDescent="0.25">
      <c r="B39082" s="55"/>
      <c r="C39082" s="52"/>
      <c r="D39082" s="56"/>
      <c r="F39082"/>
    </row>
    <row r="39083" spans="2:6" x14ac:dyDescent="0.25">
      <c r="B39083" s="55"/>
      <c r="C39083" s="52"/>
      <c r="D39083" s="56"/>
      <c r="F39083"/>
    </row>
    <row r="39084" spans="2:6" x14ac:dyDescent="0.25">
      <c r="B39084" s="55"/>
      <c r="C39084" s="52"/>
      <c r="D39084" s="56"/>
      <c r="F39084"/>
    </row>
    <row r="39085" spans="2:6" x14ac:dyDescent="0.25">
      <c r="B39085" s="55"/>
      <c r="C39085" s="52"/>
      <c r="D39085" s="56"/>
      <c r="F39085"/>
    </row>
    <row r="39086" spans="2:6" x14ac:dyDescent="0.25">
      <c r="B39086" s="55"/>
      <c r="C39086" s="52"/>
      <c r="D39086" s="56"/>
      <c r="F39086"/>
    </row>
    <row r="39087" spans="2:6" x14ac:dyDescent="0.25">
      <c r="B39087" s="55"/>
      <c r="C39087" s="52"/>
      <c r="D39087" s="56"/>
      <c r="F39087"/>
    </row>
    <row r="39088" spans="2:6" x14ac:dyDescent="0.25">
      <c r="B39088" s="55"/>
      <c r="C39088" s="52"/>
      <c r="D39088" s="56"/>
      <c r="F39088"/>
    </row>
    <row r="39089" spans="2:6" x14ac:dyDescent="0.25">
      <c r="B39089" s="55"/>
      <c r="C39089" s="52"/>
      <c r="D39089" s="56"/>
      <c r="F39089"/>
    </row>
    <row r="39090" spans="2:6" x14ac:dyDescent="0.25">
      <c r="B39090" s="55"/>
      <c r="C39090" s="52"/>
      <c r="D39090" s="56"/>
      <c r="F39090"/>
    </row>
    <row r="39091" spans="2:6" x14ac:dyDescent="0.25">
      <c r="B39091" s="55"/>
      <c r="C39091" s="52"/>
      <c r="D39091" s="56"/>
      <c r="F39091"/>
    </row>
    <row r="39092" spans="2:6" x14ac:dyDescent="0.25">
      <c r="B39092" s="55"/>
      <c r="C39092" s="52"/>
      <c r="D39092" s="56"/>
      <c r="F39092"/>
    </row>
    <row r="39093" spans="2:6" x14ac:dyDescent="0.25">
      <c r="B39093" s="55"/>
      <c r="C39093" s="52"/>
      <c r="D39093" s="56"/>
      <c r="F39093"/>
    </row>
    <row r="39094" spans="2:6" x14ac:dyDescent="0.25">
      <c r="B39094" s="55"/>
      <c r="C39094" s="52"/>
      <c r="D39094" s="56"/>
      <c r="F39094"/>
    </row>
    <row r="39095" spans="2:6" x14ac:dyDescent="0.25">
      <c r="B39095" s="55"/>
      <c r="C39095" s="52"/>
      <c r="D39095" s="56"/>
      <c r="F39095"/>
    </row>
    <row r="39096" spans="2:6" x14ac:dyDescent="0.25">
      <c r="B39096" s="55"/>
      <c r="C39096" s="52"/>
      <c r="D39096" s="56"/>
      <c r="F39096"/>
    </row>
    <row r="39097" spans="2:6" x14ac:dyDescent="0.25">
      <c r="B39097" s="55"/>
      <c r="C39097" s="52"/>
      <c r="D39097" s="56"/>
      <c r="F39097"/>
    </row>
    <row r="39098" spans="2:6" x14ac:dyDescent="0.25">
      <c r="B39098" s="55"/>
      <c r="C39098" s="52"/>
      <c r="D39098" s="56"/>
      <c r="F39098"/>
    </row>
    <row r="39099" spans="2:6" x14ac:dyDescent="0.25">
      <c r="B39099" s="55"/>
      <c r="C39099" s="52"/>
      <c r="D39099" s="56"/>
      <c r="F39099"/>
    </row>
    <row r="39100" spans="2:6" x14ac:dyDescent="0.25">
      <c r="B39100" s="55"/>
      <c r="C39100" s="52"/>
      <c r="D39100" s="56"/>
      <c r="F39100"/>
    </row>
    <row r="39101" spans="2:6" x14ac:dyDescent="0.25">
      <c r="B39101" s="55"/>
      <c r="C39101" s="52"/>
      <c r="D39101" s="56"/>
      <c r="F39101"/>
    </row>
    <row r="39102" spans="2:6" x14ac:dyDescent="0.25">
      <c r="B39102" s="55"/>
      <c r="C39102" s="52"/>
      <c r="D39102" s="56"/>
      <c r="F39102"/>
    </row>
    <row r="39103" spans="2:6" x14ac:dyDescent="0.25">
      <c r="B39103" s="55"/>
      <c r="C39103" s="52"/>
      <c r="D39103" s="56"/>
      <c r="F39103"/>
    </row>
    <row r="39104" spans="2:6" x14ac:dyDescent="0.25">
      <c r="B39104" s="55"/>
      <c r="C39104" s="52"/>
      <c r="D39104" s="56"/>
      <c r="F39104"/>
    </row>
    <row r="39105" spans="2:6" x14ac:dyDescent="0.25">
      <c r="B39105" s="55"/>
      <c r="C39105" s="52"/>
      <c r="D39105" s="56"/>
      <c r="F39105"/>
    </row>
    <row r="39106" spans="2:6" x14ac:dyDescent="0.25">
      <c r="B39106" s="55"/>
      <c r="C39106" s="52"/>
      <c r="D39106" s="56"/>
      <c r="F39106"/>
    </row>
    <row r="39107" spans="2:6" x14ac:dyDescent="0.25">
      <c r="B39107" s="55"/>
      <c r="C39107" s="52"/>
      <c r="D39107" s="56"/>
      <c r="F39107"/>
    </row>
    <row r="39108" spans="2:6" x14ac:dyDescent="0.25">
      <c r="B39108" s="55"/>
      <c r="C39108" s="52"/>
      <c r="D39108" s="56"/>
      <c r="F39108"/>
    </row>
    <row r="39109" spans="2:6" x14ac:dyDescent="0.25">
      <c r="B39109" s="55"/>
      <c r="C39109" s="52"/>
      <c r="D39109" s="56"/>
      <c r="F39109"/>
    </row>
    <row r="39110" spans="2:6" x14ac:dyDescent="0.25">
      <c r="B39110" s="55"/>
      <c r="C39110" s="52"/>
      <c r="D39110" s="56"/>
      <c r="F39110"/>
    </row>
    <row r="39111" spans="2:6" x14ac:dyDescent="0.25">
      <c r="B39111" s="55"/>
      <c r="C39111" s="52"/>
      <c r="D39111" s="56"/>
      <c r="F39111"/>
    </row>
    <row r="39112" spans="2:6" x14ac:dyDescent="0.25">
      <c r="B39112" s="55"/>
      <c r="C39112" s="52"/>
      <c r="D39112" s="56"/>
      <c r="F39112"/>
    </row>
    <row r="39113" spans="2:6" x14ac:dyDescent="0.25">
      <c r="B39113" s="55"/>
      <c r="C39113" s="52"/>
      <c r="D39113" s="56"/>
      <c r="F39113"/>
    </row>
    <row r="39114" spans="2:6" x14ac:dyDescent="0.25">
      <c r="B39114" s="55"/>
      <c r="C39114" s="52"/>
      <c r="D39114" s="56"/>
      <c r="F39114"/>
    </row>
    <row r="39115" spans="2:6" x14ac:dyDescent="0.25">
      <c r="B39115" s="55"/>
      <c r="C39115" s="52"/>
      <c r="D39115" s="56"/>
      <c r="F39115"/>
    </row>
    <row r="39116" spans="2:6" x14ac:dyDescent="0.25">
      <c r="B39116" s="55"/>
      <c r="C39116" s="52"/>
      <c r="D39116" s="56"/>
      <c r="F39116"/>
    </row>
    <row r="39117" spans="2:6" x14ac:dyDescent="0.25">
      <c r="B39117" s="55"/>
      <c r="C39117" s="52"/>
      <c r="D39117" s="56"/>
      <c r="F39117"/>
    </row>
    <row r="39118" spans="2:6" x14ac:dyDescent="0.25">
      <c r="B39118" s="55"/>
      <c r="C39118" s="52"/>
      <c r="D39118" s="56"/>
      <c r="F39118"/>
    </row>
    <row r="39119" spans="2:6" x14ac:dyDescent="0.25">
      <c r="B39119" s="55"/>
      <c r="C39119" s="52"/>
      <c r="D39119" s="56"/>
      <c r="F39119"/>
    </row>
    <row r="39120" spans="2:6" x14ac:dyDescent="0.25">
      <c r="B39120" s="55"/>
      <c r="C39120" s="52"/>
      <c r="D39120" s="56"/>
      <c r="F39120"/>
    </row>
    <row r="39121" spans="2:6" x14ac:dyDescent="0.25">
      <c r="B39121" s="55"/>
      <c r="C39121" s="52"/>
      <c r="D39121" s="56"/>
      <c r="F39121"/>
    </row>
    <row r="39122" spans="2:6" x14ac:dyDescent="0.25">
      <c r="B39122" s="55"/>
      <c r="C39122" s="52"/>
      <c r="D39122" s="56"/>
      <c r="F39122"/>
    </row>
    <row r="39123" spans="2:6" x14ac:dyDescent="0.25">
      <c r="B39123" s="55"/>
      <c r="C39123" s="52"/>
      <c r="D39123" s="56"/>
      <c r="F39123"/>
    </row>
    <row r="39124" spans="2:6" x14ac:dyDescent="0.25">
      <c r="B39124" s="55"/>
      <c r="C39124" s="52"/>
      <c r="D39124" s="56"/>
      <c r="F39124"/>
    </row>
    <row r="39125" spans="2:6" x14ac:dyDescent="0.25">
      <c r="B39125" s="55"/>
      <c r="C39125" s="52"/>
      <c r="D39125" s="56"/>
      <c r="F39125"/>
    </row>
    <row r="39126" spans="2:6" x14ac:dyDescent="0.25">
      <c r="B39126" s="55"/>
      <c r="C39126" s="52"/>
      <c r="D39126" s="56"/>
      <c r="F39126"/>
    </row>
    <row r="39127" spans="2:6" x14ac:dyDescent="0.25">
      <c r="B39127" s="55"/>
      <c r="C39127" s="52"/>
      <c r="D39127" s="56"/>
      <c r="F39127"/>
    </row>
    <row r="39128" spans="2:6" x14ac:dyDescent="0.25">
      <c r="B39128" s="55"/>
      <c r="C39128" s="52"/>
      <c r="D39128" s="56"/>
      <c r="F39128"/>
    </row>
    <row r="39129" spans="2:6" x14ac:dyDescent="0.25">
      <c r="B39129" s="55"/>
      <c r="C39129" s="52"/>
      <c r="D39129" s="56"/>
      <c r="F39129"/>
    </row>
    <row r="39130" spans="2:6" x14ac:dyDescent="0.25">
      <c r="B39130" s="55"/>
      <c r="C39130" s="52"/>
      <c r="D39130" s="56"/>
      <c r="F39130"/>
    </row>
    <row r="39131" spans="2:6" x14ac:dyDescent="0.25">
      <c r="B39131" s="55"/>
      <c r="C39131" s="52"/>
      <c r="D39131" s="56"/>
      <c r="F39131"/>
    </row>
    <row r="39132" spans="2:6" x14ac:dyDescent="0.25">
      <c r="B39132" s="55"/>
      <c r="C39132" s="52"/>
      <c r="D39132" s="56"/>
      <c r="F39132"/>
    </row>
    <row r="39133" spans="2:6" x14ac:dyDescent="0.25">
      <c r="B39133" s="55"/>
      <c r="C39133" s="52"/>
      <c r="D39133" s="56"/>
      <c r="F39133"/>
    </row>
    <row r="39134" spans="2:6" x14ac:dyDescent="0.25">
      <c r="B39134" s="55"/>
      <c r="C39134" s="52"/>
      <c r="D39134" s="56"/>
      <c r="F39134"/>
    </row>
    <row r="39135" spans="2:6" x14ac:dyDescent="0.25">
      <c r="B39135" s="55"/>
      <c r="C39135" s="52"/>
      <c r="D39135" s="56"/>
      <c r="F39135"/>
    </row>
    <row r="39136" spans="2:6" x14ac:dyDescent="0.25">
      <c r="B39136" s="55"/>
      <c r="C39136" s="52"/>
      <c r="D39136" s="56"/>
      <c r="F39136"/>
    </row>
    <row r="39137" spans="2:6" x14ac:dyDescent="0.25">
      <c r="B39137" s="55"/>
      <c r="C39137" s="52"/>
      <c r="D39137" s="56"/>
      <c r="F39137"/>
    </row>
    <row r="39138" spans="2:6" x14ac:dyDescent="0.25">
      <c r="B39138" s="55"/>
      <c r="C39138" s="52"/>
      <c r="D39138" s="56"/>
      <c r="F39138"/>
    </row>
    <row r="39139" spans="2:6" x14ac:dyDescent="0.25">
      <c r="B39139" s="55"/>
      <c r="C39139" s="52"/>
      <c r="D39139" s="56"/>
      <c r="F39139"/>
    </row>
    <row r="39140" spans="2:6" x14ac:dyDescent="0.25">
      <c r="B39140" s="55"/>
      <c r="C39140" s="52"/>
      <c r="D39140" s="56"/>
      <c r="F39140"/>
    </row>
    <row r="39141" spans="2:6" x14ac:dyDescent="0.25">
      <c r="B39141" s="55"/>
      <c r="C39141" s="52"/>
      <c r="D39141" s="56"/>
      <c r="F39141"/>
    </row>
    <row r="39142" spans="2:6" x14ac:dyDescent="0.25">
      <c r="B39142" s="55"/>
      <c r="C39142" s="52"/>
      <c r="D39142" s="56"/>
      <c r="F39142"/>
    </row>
    <row r="39143" spans="2:6" x14ac:dyDescent="0.25">
      <c r="B39143" s="55"/>
      <c r="C39143" s="52"/>
      <c r="D39143" s="56"/>
      <c r="F39143"/>
    </row>
    <row r="39144" spans="2:6" x14ac:dyDescent="0.25">
      <c r="B39144" s="55"/>
      <c r="C39144" s="52"/>
      <c r="D39144" s="56"/>
      <c r="F39144"/>
    </row>
    <row r="39145" spans="2:6" x14ac:dyDescent="0.25">
      <c r="B39145" s="55"/>
      <c r="C39145" s="52"/>
      <c r="D39145" s="56"/>
      <c r="F39145"/>
    </row>
    <row r="39146" spans="2:6" x14ac:dyDescent="0.25">
      <c r="B39146" s="55"/>
      <c r="C39146" s="52"/>
      <c r="D39146" s="56"/>
      <c r="F39146"/>
    </row>
    <row r="39147" spans="2:6" x14ac:dyDescent="0.25">
      <c r="B39147" s="55"/>
      <c r="C39147" s="52"/>
      <c r="D39147" s="56"/>
      <c r="F39147"/>
    </row>
    <row r="39148" spans="2:6" x14ac:dyDescent="0.25">
      <c r="B39148" s="55"/>
      <c r="C39148" s="52"/>
      <c r="D39148" s="56"/>
      <c r="F39148"/>
    </row>
    <row r="39149" spans="2:6" x14ac:dyDescent="0.25">
      <c r="B39149" s="55"/>
      <c r="C39149" s="52"/>
      <c r="D39149" s="56"/>
      <c r="F39149"/>
    </row>
    <row r="39150" spans="2:6" x14ac:dyDescent="0.25">
      <c r="B39150" s="55"/>
      <c r="C39150" s="52"/>
      <c r="D39150" s="56"/>
      <c r="F39150"/>
    </row>
    <row r="39151" spans="2:6" x14ac:dyDescent="0.25">
      <c r="B39151" s="55"/>
      <c r="C39151" s="52"/>
      <c r="D39151" s="56"/>
      <c r="F39151"/>
    </row>
    <row r="39152" spans="2:6" x14ac:dyDescent="0.25">
      <c r="B39152" s="55"/>
      <c r="C39152" s="52"/>
      <c r="D39152" s="56"/>
      <c r="F39152"/>
    </row>
    <row r="39153" spans="2:6" x14ac:dyDescent="0.25">
      <c r="B39153" s="55"/>
      <c r="C39153" s="52"/>
      <c r="D39153" s="56"/>
      <c r="F39153"/>
    </row>
    <row r="39154" spans="2:6" x14ac:dyDescent="0.25">
      <c r="B39154" s="55"/>
      <c r="C39154" s="52"/>
      <c r="D39154" s="56"/>
      <c r="F39154"/>
    </row>
    <row r="39155" spans="2:6" x14ac:dyDescent="0.25">
      <c r="B39155" s="55"/>
      <c r="C39155" s="52"/>
      <c r="D39155" s="56"/>
      <c r="F39155"/>
    </row>
    <row r="39156" spans="2:6" x14ac:dyDescent="0.25">
      <c r="B39156" s="55"/>
      <c r="C39156" s="52"/>
      <c r="D39156" s="56"/>
      <c r="F39156"/>
    </row>
    <row r="39157" spans="2:6" x14ac:dyDescent="0.25">
      <c r="B39157" s="55"/>
      <c r="C39157" s="52"/>
      <c r="D39157" s="56"/>
      <c r="F39157"/>
    </row>
    <row r="39158" spans="2:6" x14ac:dyDescent="0.25">
      <c r="B39158" s="55"/>
      <c r="C39158" s="52"/>
      <c r="D39158" s="56"/>
      <c r="F39158"/>
    </row>
    <row r="39159" spans="2:6" x14ac:dyDescent="0.25">
      <c r="B39159" s="55"/>
      <c r="C39159" s="52"/>
      <c r="D39159" s="56"/>
      <c r="F39159"/>
    </row>
    <row r="39160" spans="2:6" x14ac:dyDescent="0.25">
      <c r="B39160" s="55"/>
      <c r="C39160" s="52"/>
      <c r="D39160" s="56"/>
      <c r="F39160"/>
    </row>
    <row r="39161" spans="2:6" x14ac:dyDescent="0.25">
      <c r="B39161" s="55"/>
      <c r="C39161" s="52"/>
      <c r="D39161" s="56"/>
      <c r="F39161"/>
    </row>
    <row r="39162" spans="2:6" x14ac:dyDescent="0.25">
      <c r="B39162" s="55"/>
      <c r="C39162" s="52"/>
      <c r="D39162" s="56"/>
      <c r="F39162"/>
    </row>
    <row r="39163" spans="2:6" x14ac:dyDescent="0.25">
      <c r="B39163" s="55"/>
      <c r="C39163" s="52"/>
      <c r="D39163" s="56"/>
      <c r="F39163"/>
    </row>
    <row r="39164" spans="2:6" x14ac:dyDescent="0.25">
      <c r="B39164" s="55"/>
      <c r="C39164" s="52"/>
      <c r="D39164" s="56"/>
      <c r="F39164"/>
    </row>
    <row r="39165" spans="2:6" x14ac:dyDescent="0.25">
      <c r="B39165" s="55"/>
      <c r="C39165" s="52"/>
      <c r="D39165" s="56"/>
      <c r="F39165"/>
    </row>
    <row r="39166" spans="2:6" x14ac:dyDescent="0.25">
      <c r="B39166" s="55"/>
      <c r="C39166" s="52"/>
      <c r="D39166" s="56"/>
      <c r="F39166"/>
    </row>
    <row r="39167" spans="2:6" x14ac:dyDescent="0.25">
      <c r="B39167" s="55"/>
      <c r="C39167" s="52"/>
      <c r="D39167" s="56"/>
      <c r="F39167"/>
    </row>
    <row r="39168" spans="2:6" x14ac:dyDescent="0.25">
      <c r="B39168" s="55"/>
      <c r="C39168" s="52"/>
      <c r="D39168" s="56"/>
      <c r="F39168"/>
    </row>
    <row r="39169" spans="2:6" x14ac:dyDescent="0.25">
      <c r="B39169" s="55"/>
      <c r="C39169" s="52"/>
      <c r="D39169" s="56"/>
      <c r="F39169"/>
    </row>
    <row r="39170" spans="2:6" x14ac:dyDescent="0.25">
      <c r="B39170" s="55"/>
      <c r="C39170" s="52"/>
      <c r="D39170" s="56"/>
      <c r="F39170"/>
    </row>
    <row r="39171" spans="2:6" x14ac:dyDescent="0.25">
      <c r="B39171" s="55"/>
      <c r="C39171" s="52"/>
      <c r="D39171" s="56"/>
      <c r="F39171"/>
    </row>
    <row r="39172" spans="2:6" x14ac:dyDescent="0.25">
      <c r="B39172" s="55"/>
      <c r="C39172" s="52"/>
      <c r="D39172" s="56"/>
      <c r="F39172"/>
    </row>
    <row r="39173" spans="2:6" x14ac:dyDescent="0.25">
      <c r="B39173" s="55"/>
      <c r="C39173" s="52"/>
      <c r="D39173" s="56"/>
      <c r="F39173"/>
    </row>
    <row r="39174" spans="2:6" x14ac:dyDescent="0.25">
      <c r="B39174" s="55"/>
      <c r="C39174" s="52"/>
      <c r="D39174" s="56"/>
      <c r="F39174"/>
    </row>
    <row r="39175" spans="2:6" x14ac:dyDescent="0.25">
      <c r="B39175" s="55"/>
      <c r="C39175" s="52"/>
      <c r="D39175" s="56"/>
      <c r="F39175"/>
    </row>
    <row r="39176" spans="2:6" x14ac:dyDescent="0.25">
      <c r="B39176" s="55"/>
      <c r="C39176" s="52"/>
      <c r="D39176" s="56"/>
      <c r="F39176"/>
    </row>
    <row r="39177" spans="2:6" x14ac:dyDescent="0.25">
      <c r="B39177" s="55"/>
      <c r="C39177" s="52"/>
      <c r="D39177" s="56"/>
      <c r="F39177"/>
    </row>
    <row r="39178" spans="2:6" x14ac:dyDescent="0.25">
      <c r="B39178" s="55"/>
      <c r="C39178" s="52"/>
      <c r="D39178" s="56"/>
      <c r="F39178"/>
    </row>
    <row r="39179" spans="2:6" x14ac:dyDescent="0.25">
      <c r="B39179" s="55"/>
      <c r="C39179" s="52"/>
      <c r="D39179" s="56"/>
      <c r="F39179"/>
    </row>
    <row r="39180" spans="2:6" x14ac:dyDescent="0.25">
      <c r="B39180" s="55"/>
      <c r="C39180" s="52"/>
      <c r="D39180" s="56"/>
      <c r="F39180"/>
    </row>
    <row r="39181" spans="2:6" x14ac:dyDescent="0.25">
      <c r="B39181" s="55"/>
      <c r="C39181" s="52"/>
      <c r="D39181" s="56"/>
      <c r="F39181"/>
    </row>
    <row r="39182" spans="2:6" x14ac:dyDescent="0.25">
      <c r="B39182" s="55"/>
      <c r="C39182" s="52"/>
      <c r="D39182" s="56"/>
      <c r="F39182"/>
    </row>
    <row r="39183" spans="2:6" x14ac:dyDescent="0.25">
      <c r="B39183" s="55"/>
      <c r="C39183" s="52"/>
      <c r="D39183" s="56"/>
      <c r="F39183"/>
    </row>
    <row r="39184" spans="2:6" x14ac:dyDescent="0.25">
      <c r="B39184" s="55"/>
      <c r="C39184" s="52"/>
      <c r="D39184" s="56"/>
      <c r="F39184"/>
    </row>
    <row r="39185" spans="2:6" x14ac:dyDescent="0.25">
      <c r="B39185" s="55"/>
      <c r="C39185" s="52"/>
      <c r="D39185" s="56"/>
      <c r="F39185"/>
    </row>
    <row r="39186" spans="2:6" x14ac:dyDescent="0.25">
      <c r="B39186" s="55"/>
      <c r="C39186" s="52"/>
      <c r="D39186" s="56"/>
      <c r="F39186"/>
    </row>
    <row r="39187" spans="2:6" x14ac:dyDescent="0.25">
      <c r="B39187" s="55"/>
      <c r="C39187" s="52"/>
      <c r="D39187" s="56"/>
      <c r="F39187"/>
    </row>
    <row r="39188" spans="2:6" x14ac:dyDescent="0.25">
      <c r="B39188" s="55"/>
      <c r="C39188" s="52"/>
      <c r="D39188" s="56"/>
      <c r="F39188"/>
    </row>
    <row r="39189" spans="2:6" x14ac:dyDescent="0.25">
      <c r="B39189" s="55"/>
      <c r="C39189" s="52"/>
      <c r="D39189" s="56"/>
      <c r="F39189"/>
    </row>
    <row r="39190" spans="2:6" x14ac:dyDescent="0.25">
      <c r="B39190" s="55"/>
      <c r="C39190" s="52"/>
      <c r="D39190" s="56"/>
      <c r="F39190"/>
    </row>
    <row r="39191" spans="2:6" x14ac:dyDescent="0.25">
      <c r="B39191" s="55"/>
      <c r="C39191" s="52"/>
      <c r="D39191" s="56"/>
      <c r="F39191"/>
    </row>
    <row r="39192" spans="2:6" x14ac:dyDescent="0.25">
      <c r="B39192" s="55"/>
      <c r="C39192" s="52"/>
      <c r="D39192" s="56"/>
      <c r="F39192"/>
    </row>
    <row r="39193" spans="2:6" x14ac:dyDescent="0.25">
      <c r="B39193" s="55"/>
      <c r="C39193" s="52"/>
      <c r="D39193" s="56"/>
      <c r="F39193"/>
    </row>
    <row r="39194" spans="2:6" x14ac:dyDescent="0.25">
      <c r="B39194" s="55"/>
      <c r="C39194" s="52"/>
      <c r="D39194" s="56"/>
      <c r="F39194"/>
    </row>
    <row r="39195" spans="2:6" x14ac:dyDescent="0.25">
      <c r="B39195" s="55"/>
      <c r="C39195" s="52"/>
      <c r="D39195" s="56"/>
      <c r="F39195"/>
    </row>
    <row r="39196" spans="2:6" x14ac:dyDescent="0.25">
      <c r="B39196" s="55"/>
      <c r="C39196" s="52"/>
      <c r="D39196" s="56"/>
      <c r="F39196"/>
    </row>
    <row r="39197" spans="2:6" x14ac:dyDescent="0.25">
      <c r="B39197" s="55"/>
      <c r="C39197" s="52"/>
      <c r="D39197" s="56"/>
      <c r="F39197"/>
    </row>
    <row r="39198" spans="2:6" x14ac:dyDescent="0.25">
      <c r="B39198" s="55"/>
      <c r="C39198" s="52"/>
      <c r="D39198" s="56"/>
      <c r="F39198"/>
    </row>
    <row r="39199" spans="2:6" x14ac:dyDescent="0.25">
      <c r="B39199" s="55"/>
      <c r="C39199" s="52"/>
      <c r="D39199" s="56"/>
      <c r="F39199"/>
    </row>
    <row r="39200" spans="2:6" x14ac:dyDescent="0.25">
      <c r="B39200" s="55"/>
      <c r="C39200" s="52"/>
      <c r="D39200" s="56"/>
      <c r="F39200"/>
    </row>
    <row r="39201" spans="2:6" x14ac:dyDescent="0.25">
      <c r="B39201" s="55"/>
      <c r="C39201" s="52"/>
      <c r="D39201" s="56"/>
      <c r="F39201"/>
    </row>
    <row r="39202" spans="2:6" x14ac:dyDescent="0.25">
      <c r="B39202" s="55"/>
      <c r="C39202" s="52"/>
      <c r="D39202" s="56"/>
      <c r="F39202"/>
    </row>
    <row r="39203" spans="2:6" x14ac:dyDescent="0.25">
      <c r="B39203" s="55"/>
      <c r="C39203" s="52"/>
      <c r="D39203" s="56"/>
      <c r="F39203"/>
    </row>
    <row r="39204" spans="2:6" x14ac:dyDescent="0.25">
      <c r="B39204" s="55"/>
      <c r="C39204" s="52"/>
      <c r="D39204" s="56"/>
      <c r="F39204"/>
    </row>
    <row r="39205" spans="2:6" x14ac:dyDescent="0.25">
      <c r="B39205" s="55"/>
      <c r="C39205" s="52"/>
      <c r="D39205" s="56"/>
      <c r="F39205"/>
    </row>
    <row r="39206" spans="2:6" x14ac:dyDescent="0.25">
      <c r="B39206" s="55"/>
      <c r="C39206" s="52"/>
      <c r="D39206" s="56"/>
      <c r="F39206"/>
    </row>
    <row r="39207" spans="2:6" x14ac:dyDescent="0.25">
      <c r="B39207" s="55"/>
      <c r="C39207" s="52"/>
      <c r="D39207" s="56"/>
      <c r="F39207"/>
    </row>
    <row r="39208" spans="2:6" x14ac:dyDescent="0.25">
      <c r="B39208" s="55"/>
      <c r="C39208" s="52"/>
      <c r="D39208" s="56"/>
      <c r="F39208"/>
    </row>
    <row r="39209" spans="2:6" x14ac:dyDescent="0.25">
      <c r="B39209" s="55"/>
      <c r="C39209" s="52"/>
      <c r="D39209" s="56"/>
      <c r="F39209"/>
    </row>
    <row r="39210" spans="2:6" x14ac:dyDescent="0.25">
      <c r="B39210" s="55"/>
      <c r="C39210" s="52"/>
      <c r="D39210" s="56"/>
      <c r="F39210"/>
    </row>
    <row r="39211" spans="2:6" x14ac:dyDescent="0.25">
      <c r="B39211" s="55"/>
      <c r="C39211" s="52"/>
      <c r="D39211" s="56"/>
      <c r="F39211"/>
    </row>
    <row r="39212" spans="2:6" x14ac:dyDescent="0.25">
      <c r="B39212" s="55"/>
      <c r="C39212" s="52"/>
      <c r="D39212" s="56"/>
      <c r="F39212"/>
    </row>
    <row r="39213" spans="2:6" x14ac:dyDescent="0.25">
      <c r="B39213" s="55"/>
      <c r="C39213" s="52"/>
      <c r="D39213" s="56"/>
      <c r="F39213"/>
    </row>
    <row r="39214" spans="2:6" x14ac:dyDescent="0.25">
      <c r="B39214" s="55"/>
      <c r="C39214" s="52"/>
      <c r="D39214" s="56"/>
      <c r="F39214"/>
    </row>
    <row r="39215" spans="2:6" x14ac:dyDescent="0.25">
      <c r="B39215" s="55"/>
      <c r="C39215" s="52"/>
      <c r="D39215" s="56"/>
      <c r="F39215"/>
    </row>
    <row r="39216" spans="2:6" x14ac:dyDescent="0.25">
      <c r="B39216" s="55"/>
      <c r="C39216" s="52"/>
      <c r="D39216" s="56"/>
      <c r="F39216"/>
    </row>
    <row r="39217" spans="2:6" x14ac:dyDescent="0.25">
      <c r="B39217" s="55"/>
      <c r="C39217" s="52"/>
      <c r="D39217" s="56"/>
      <c r="F39217"/>
    </row>
    <row r="39218" spans="2:6" x14ac:dyDescent="0.25">
      <c r="B39218" s="55"/>
      <c r="C39218" s="52"/>
      <c r="D39218" s="56"/>
      <c r="F39218"/>
    </row>
    <row r="39219" spans="2:6" x14ac:dyDescent="0.25">
      <c r="B39219" s="55"/>
      <c r="C39219" s="52"/>
      <c r="D39219" s="56"/>
      <c r="F39219"/>
    </row>
    <row r="39220" spans="2:6" x14ac:dyDescent="0.25">
      <c r="B39220" s="55"/>
      <c r="C39220" s="52"/>
      <c r="D39220" s="56"/>
      <c r="F39220"/>
    </row>
    <row r="39221" spans="2:6" x14ac:dyDescent="0.25">
      <c r="B39221" s="55"/>
      <c r="C39221" s="52"/>
      <c r="D39221" s="56"/>
      <c r="F39221"/>
    </row>
    <row r="39222" spans="2:6" x14ac:dyDescent="0.25">
      <c r="B39222" s="55"/>
      <c r="C39222" s="52"/>
      <c r="D39222" s="56"/>
      <c r="F39222"/>
    </row>
    <row r="39223" spans="2:6" x14ac:dyDescent="0.25">
      <c r="B39223" s="55"/>
      <c r="C39223" s="52"/>
      <c r="D39223" s="56"/>
      <c r="F39223"/>
    </row>
    <row r="39224" spans="2:6" x14ac:dyDescent="0.25">
      <c r="B39224" s="55"/>
      <c r="C39224" s="52"/>
      <c r="D39224" s="56"/>
      <c r="F39224"/>
    </row>
    <row r="39225" spans="2:6" x14ac:dyDescent="0.25">
      <c r="B39225" s="55"/>
      <c r="C39225" s="52"/>
      <c r="D39225" s="56"/>
      <c r="F39225"/>
    </row>
    <row r="39226" spans="2:6" x14ac:dyDescent="0.25">
      <c r="B39226" s="55"/>
      <c r="C39226" s="52"/>
      <c r="D39226" s="56"/>
      <c r="F39226"/>
    </row>
    <row r="39227" spans="2:6" x14ac:dyDescent="0.25">
      <c r="B39227" s="55"/>
      <c r="C39227" s="52"/>
      <c r="D39227" s="56"/>
      <c r="F39227"/>
    </row>
    <row r="39228" spans="2:6" x14ac:dyDescent="0.25">
      <c r="B39228" s="55"/>
      <c r="C39228" s="52"/>
      <c r="D39228" s="56"/>
      <c r="F39228"/>
    </row>
    <row r="39229" spans="2:6" x14ac:dyDescent="0.25">
      <c r="B39229" s="55"/>
      <c r="C39229" s="52"/>
      <c r="D39229" s="56"/>
      <c r="F39229"/>
    </row>
    <row r="39230" spans="2:6" x14ac:dyDescent="0.25">
      <c r="B39230" s="55"/>
      <c r="C39230" s="52"/>
      <c r="D39230" s="56"/>
      <c r="F39230"/>
    </row>
    <row r="39231" spans="2:6" x14ac:dyDescent="0.25">
      <c r="B39231" s="55"/>
      <c r="C39231" s="52"/>
      <c r="D39231" s="56"/>
      <c r="F39231"/>
    </row>
    <row r="39232" spans="2:6" x14ac:dyDescent="0.25">
      <c r="B39232" s="55"/>
      <c r="C39232" s="52"/>
      <c r="D39232" s="56"/>
      <c r="F39232"/>
    </row>
    <row r="39233" spans="2:6" x14ac:dyDescent="0.25">
      <c r="B39233" s="55"/>
      <c r="C39233" s="52"/>
      <c r="D39233" s="56"/>
      <c r="F39233"/>
    </row>
    <row r="39234" spans="2:6" x14ac:dyDescent="0.25">
      <c r="B39234" s="55"/>
      <c r="C39234" s="52"/>
      <c r="D39234" s="56"/>
      <c r="F39234"/>
    </row>
    <row r="39235" spans="2:6" x14ac:dyDescent="0.25">
      <c r="B39235" s="55"/>
      <c r="C39235" s="52"/>
      <c r="D39235" s="56"/>
      <c r="F39235"/>
    </row>
    <row r="39236" spans="2:6" x14ac:dyDescent="0.25">
      <c r="B39236" s="55"/>
      <c r="C39236" s="52"/>
      <c r="D39236" s="56"/>
      <c r="F39236"/>
    </row>
    <row r="39237" spans="2:6" x14ac:dyDescent="0.25">
      <c r="B39237" s="55"/>
      <c r="C39237" s="52"/>
      <c r="D39237" s="56"/>
      <c r="F39237"/>
    </row>
    <row r="39238" spans="2:6" x14ac:dyDescent="0.25">
      <c r="B39238" s="55"/>
      <c r="C39238" s="52"/>
      <c r="D39238" s="56"/>
      <c r="F39238"/>
    </row>
    <row r="39239" spans="2:6" x14ac:dyDescent="0.25">
      <c r="B39239" s="55"/>
      <c r="C39239" s="52"/>
      <c r="D39239" s="56"/>
      <c r="F39239"/>
    </row>
    <row r="39240" spans="2:6" x14ac:dyDescent="0.25">
      <c r="B39240" s="55"/>
      <c r="C39240" s="52"/>
      <c r="D39240" s="56"/>
      <c r="F39240"/>
    </row>
    <row r="39241" spans="2:6" x14ac:dyDescent="0.25">
      <c r="B39241" s="55"/>
      <c r="C39241" s="52"/>
      <c r="D39241" s="56"/>
      <c r="F39241"/>
    </row>
    <row r="39242" spans="2:6" x14ac:dyDescent="0.25">
      <c r="B39242" s="55"/>
      <c r="C39242" s="52"/>
      <c r="D39242" s="56"/>
      <c r="F39242"/>
    </row>
    <row r="39243" spans="2:6" x14ac:dyDescent="0.25">
      <c r="B39243" s="55"/>
      <c r="C39243" s="52"/>
      <c r="D39243" s="56"/>
      <c r="F39243"/>
    </row>
    <row r="39244" spans="2:6" x14ac:dyDescent="0.25">
      <c r="B39244" s="55"/>
      <c r="C39244" s="52"/>
      <c r="D39244" s="56"/>
      <c r="F39244"/>
    </row>
    <row r="39245" spans="2:6" x14ac:dyDescent="0.25">
      <c r="B39245" s="55"/>
      <c r="C39245" s="52"/>
      <c r="D39245" s="56"/>
      <c r="F39245"/>
    </row>
    <row r="39246" spans="2:6" x14ac:dyDescent="0.25">
      <c r="B39246" s="55"/>
      <c r="C39246" s="52"/>
      <c r="D39246" s="56"/>
      <c r="F39246"/>
    </row>
    <row r="39247" spans="2:6" x14ac:dyDescent="0.25">
      <c r="B39247" s="55"/>
      <c r="C39247" s="52"/>
      <c r="D39247" s="56"/>
      <c r="F39247"/>
    </row>
    <row r="39248" spans="2:6" x14ac:dyDescent="0.25">
      <c r="B39248" s="55"/>
      <c r="C39248" s="52"/>
      <c r="D39248" s="56"/>
      <c r="F39248"/>
    </row>
    <row r="39249" spans="2:6" x14ac:dyDescent="0.25">
      <c r="B39249" s="55"/>
      <c r="C39249" s="52"/>
      <c r="D39249" s="56"/>
      <c r="F39249"/>
    </row>
    <row r="39250" spans="2:6" x14ac:dyDescent="0.25">
      <c r="B39250" s="55"/>
      <c r="C39250" s="52"/>
      <c r="D39250" s="56"/>
      <c r="F39250"/>
    </row>
    <row r="39251" spans="2:6" x14ac:dyDescent="0.25">
      <c r="B39251" s="55"/>
      <c r="C39251" s="52"/>
      <c r="D39251" s="56"/>
      <c r="F39251"/>
    </row>
    <row r="39252" spans="2:6" x14ac:dyDescent="0.25">
      <c r="B39252" s="55"/>
      <c r="C39252" s="52"/>
      <c r="D39252" s="56"/>
      <c r="F39252"/>
    </row>
    <row r="39253" spans="2:6" x14ac:dyDescent="0.25">
      <c r="B39253" s="55"/>
      <c r="C39253" s="52"/>
      <c r="D39253" s="56"/>
      <c r="F39253"/>
    </row>
    <row r="39254" spans="2:6" x14ac:dyDescent="0.25">
      <c r="B39254" s="55"/>
      <c r="C39254" s="52"/>
      <c r="D39254" s="56"/>
      <c r="F39254"/>
    </row>
    <row r="39255" spans="2:6" x14ac:dyDescent="0.25">
      <c r="B39255" s="55"/>
      <c r="C39255" s="52"/>
      <c r="D39255" s="56"/>
      <c r="F39255"/>
    </row>
    <row r="39256" spans="2:6" x14ac:dyDescent="0.25">
      <c r="B39256" s="55"/>
      <c r="C39256" s="52"/>
      <c r="D39256" s="56"/>
      <c r="F39256"/>
    </row>
    <row r="39257" spans="2:6" x14ac:dyDescent="0.25">
      <c r="B39257" s="55"/>
      <c r="C39257" s="52"/>
      <c r="D39257" s="56"/>
      <c r="F39257"/>
    </row>
    <row r="39258" spans="2:6" x14ac:dyDescent="0.25">
      <c r="B39258" s="55"/>
      <c r="C39258" s="52"/>
      <c r="D39258" s="56"/>
      <c r="F39258"/>
    </row>
    <row r="39259" spans="2:6" x14ac:dyDescent="0.25">
      <c r="B39259" s="55"/>
      <c r="C39259" s="52"/>
      <c r="D39259" s="56"/>
      <c r="F39259"/>
    </row>
    <row r="39260" spans="2:6" x14ac:dyDescent="0.25">
      <c r="B39260" s="55"/>
      <c r="C39260" s="52"/>
      <c r="D39260" s="56"/>
      <c r="F39260"/>
    </row>
    <row r="39261" spans="2:6" x14ac:dyDescent="0.25">
      <c r="B39261" s="55"/>
      <c r="C39261" s="52"/>
      <c r="D39261" s="56"/>
      <c r="F39261"/>
    </row>
    <row r="39262" spans="2:6" x14ac:dyDescent="0.25">
      <c r="B39262" s="55"/>
      <c r="C39262" s="52"/>
      <c r="D39262" s="56"/>
      <c r="F39262"/>
    </row>
    <row r="39263" spans="2:6" x14ac:dyDescent="0.25">
      <c r="B39263" s="55"/>
      <c r="C39263" s="52"/>
      <c r="D39263" s="56"/>
      <c r="F39263"/>
    </row>
    <row r="39264" spans="2:6" x14ac:dyDescent="0.25">
      <c r="B39264" s="55"/>
      <c r="C39264" s="52"/>
      <c r="D39264" s="56"/>
      <c r="F39264"/>
    </row>
    <row r="39265" spans="2:6" x14ac:dyDescent="0.25">
      <c r="B39265" s="55"/>
      <c r="C39265" s="52"/>
      <c r="D39265" s="56"/>
      <c r="F39265"/>
    </row>
    <row r="39266" spans="2:6" x14ac:dyDescent="0.25">
      <c r="B39266" s="55"/>
      <c r="C39266" s="52"/>
      <c r="D39266" s="56"/>
      <c r="F39266"/>
    </row>
    <row r="39267" spans="2:6" x14ac:dyDescent="0.25">
      <c r="B39267" s="55"/>
      <c r="C39267" s="52"/>
      <c r="D39267" s="56"/>
      <c r="F39267"/>
    </row>
    <row r="39268" spans="2:6" x14ac:dyDescent="0.25">
      <c r="B39268" s="55"/>
      <c r="C39268" s="52"/>
      <c r="D39268" s="56"/>
      <c r="F39268"/>
    </row>
    <row r="39269" spans="2:6" x14ac:dyDescent="0.25">
      <c r="B39269" s="55"/>
      <c r="C39269" s="52"/>
      <c r="D39269" s="56"/>
      <c r="F39269"/>
    </row>
    <row r="39270" spans="2:6" x14ac:dyDescent="0.25">
      <c r="B39270" s="55"/>
      <c r="C39270" s="52"/>
      <c r="D39270" s="56"/>
      <c r="F39270"/>
    </row>
    <row r="39271" spans="2:6" x14ac:dyDescent="0.25">
      <c r="B39271" s="55"/>
      <c r="C39271" s="52"/>
      <c r="D39271" s="56"/>
      <c r="F39271"/>
    </row>
    <row r="39272" spans="2:6" x14ac:dyDescent="0.25">
      <c r="B39272" s="55"/>
      <c r="C39272" s="52"/>
      <c r="D39272" s="56"/>
      <c r="F39272"/>
    </row>
    <row r="39273" spans="2:6" x14ac:dyDescent="0.25">
      <c r="B39273" s="55"/>
      <c r="C39273" s="52"/>
      <c r="D39273" s="56"/>
      <c r="F39273"/>
    </row>
    <row r="39274" spans="2:6" x14ac:dyDescent="0.25">
      <c r="B39274" s="55"/>
      <c r="C39274" s="52"/>
      <c r="D39274" s="56"/>
      <c r="F39274"/>
    </row>
    <row r="39275" spans="2:6" x14ac:dyDescent="0.25">
      <c r="B39275" s="55"/>
      <c r="C39275" s="52"/>
      <c r="D39275" s="56"/>
      <c r="F39275"/>
    </row>
    <row r="39276" spans="2:6" x14ac:dyDescent="0.25">
      <c r="B39276" s="55"/>
      <c r="C39276" s="52"/>
      <c r="D39276" s="56"/>
      <c r="F39276"/>
    </row>
    <row r="39277" spans="2:6" x14ac:dyDescent="0.25">
      <c r="B39277" s="55"/>
      <c r="C39277" s="52"/>
      <c r="D39277" s="56"/>
      <c r="F39277"/>
    </row>
    <row r="39278" spans="2:6" x14ac:dyDescent="0.25">
      <c r="B39278" s="55"/>
      <c r="C39278" s="52"/>
      <c r="D39278" s="56"/>
      <c r="F39278"/>
    </row>
    <row r="39279" spans="2:6" x14ac:dyDescent="0.25">
      <c r="B39279" s="55"/>
      <c r="C39279" s="52"/>
      <c r="D39279" s="56"/>
      <c r="F39279"/>
    </row>
    <row r="39280" spans="2:6" x14ac:dyDescent="0.25">
      <c r="B39280" s="55"/>
      <c r="C39280" s="52"/>
      <c r="D39280" s="56"/>
      <c r="F39280"/>
    </row>
    <row r="39281" spans="2:6" x14ac:dyDescent="0.25">
      <c r="B39281" s="55"/>
      <c r="C39281" s="52"/>
      <c r="D39281" s="56"/>
      <c r="F39281"/>
    </row>
    <row r="39282" spans="2:6" x14ac:dyDescent="0.25">
      <c r="B39282" s="55"/>
      <c r="C39282" s="52"/>
      <c r="D39282" s="56"/>
      <c r="F39282"/>
    </row>
    <row r="39283" spans="2:6" x14ac:dyDescent="0.25">
      <c r="B39283" s="55"/>
      <c r="C39283" s="52"/>
      <c r="D39283" s="56"/>
      <c r="F39283"/>
    </row>
    <row r="39284" spans="2:6" x14ac:dyDescent="0.25">
      <c r="B39284" s="55"/>
      <c r="C39284" s="52"/>
      <c r="D39284" s="56"/>
      <c r="F39284"/>
    </row>
    <row r="39285" spans="2:6" x14ac:dyDescent="0.25">
      <c r="B39285" s="55"/>
      <c r="C39285" s="52"/>
      <c r="D39285" s="56"/>
      <c r="F39285"/>
    </row>
    <row r="39286" spans="2:6" x14ac:dyDescent="0.25">
      <c r="B39286" s="55"/>
      <c r="C39286" s="52"/>
      <c r="D39286" s="56"/>
      <c r="F39286"/>
    </row>
    <row r="39287" spans="2:6" x14ac:dyDescent="0.25">
      <c r="B39287" s="55"/>
      <c r="C39287" s="52"/>
      <c r="D39287" s="56"/>
      <c r="F39287"/>
    </row>
    <row r="39288" spans="2:6" x14ac:dyDescent="0.25">
      <c r="B39288" s="55"/>
      <c r="C39288" s="52"/>
      <c r="D39288" s="56"/>
      <c r="F39288"/>
    </row>
    <row r="39289" spans="2:6" x14ac:dyDescent="0.25">
      <c r="B39289" s="55"/>
      <c r="C39289" s="52"/>
      <c r="D39289" s="56"/>
      <c r="F39289"/>
    </row>
    <row r="39290" spans="2:6" x14ac:dyDescent="0.25">
      <c r="B39290" s="55"/>
      <c r="C39290" s="52"/>
      <c r="D39290" s="56"/>
      <c r="F39290"/>
    </row>
    <row r="39291" spans="2:6" x14ac:dyDescent="0.25">
      <c r="B39291" s="55"/>
      <c r="C39291" s="52"/>
      <c r="D39291" s="56"/>
      <c r="F39291"/>
    </row>
    <row r="39292" spans="2:6" x14ac:dyDescent="0.25">
      <c r="B39292" s="55"/>
      <c r="C39292" s="52"/>
      <c r="D39292" s="56"/>
      <c r="F39292"/>
    </row>
    <row r="39293" spans="2:6" x14ac:dyDescent="0.25">
      <c r="B39293" s="55"/>
      <c r="C39293" s="52"/>
      <c r="D39293" s="56"/>
      <c r="F39293"/>
    </row>
    <row r="39294" spans="2:6" x14ac:dyDescent="0.25">
      <c r="B39294" s="55"/>
      <c r="C39294" s="52"/>
      <c r="D39294" s="56"/>
      <c r="F39294"/>
    </row>
    <row r="39295" spans="2:6" x14ac:dyDescent="0.25">
      <c r="B39295" s="55"/>
      <c r="C39295" s="52"/>
      <c r="D39295" s="56"/>
      <c r="F39295"/>
    </row>
    <row r="39296" spans="2:6" x14ac:dyDescent="0.25">
      <c r="B39296" s="55"/>
      <c r="C39296" s="52"/>
      <c r="D39296" s="56"/>
      <c r="F39296"/>
    </row>
    <row r="39297" spans="2:6" x14ac:dyDescent="0.25">
      <c r="B39297" s="55"/>
      <c r="C39297" s="52"/>
      <c r="D39297" s="56"/>
      <c r="F39297"/>
    </row>
    <row r="39298" spans="2:6" x14ac:dyDescent="0.25">
      <c r="B39298" s="55"/>
      <c r="C39298" s="52"/>
      <c r="D39298" s="56"/>
      <c r="F39298"/>
    </row>
    <row r="39299" spans="2:6" x14ac:dyDescent="0.25">
      <c r="B39299" s="55"/>
      <c r="C39299" s="52"/>
      <c r="D39299" s="56"/>
      <c r="F39299"/>
    </row>
    <row r="39300" spans="2:6" x14ac:dyDescent="0.25">
      <c r="B39300" s="55"/>
      <c r="C39300" s="52"/>
      <c r="D39300" s="56"/>
      <c r="F39300"/>
    </row>
    <row r="39301" spans="2:6" x14ac:dyDescent="0.25">
      <c r="B39301" s="55"/>
      <c r="C39301" s="52"/>
      <c r="D39301" s="56"/>
      <c r="F39301"/>
    </row>
    <row r="39302" spans="2:6" x14ac:dyDescent="0.25">
      <c r="B39302" s="55"/>
      <c r="C39302" s="52"/>
      <c r="D39302" s="56"/>
      <c r="F39302"/>
    </row>
    <row r="39303" spans="2:6" x14ac:dyDescent="0.25">
      <c r="B39303" s="55"/>
      <c r="C39303" s="52"/>
      <c r="D39303" s="56"/>
      <c r="F39303"/>
    </row>
    <row r="39304" spans="2:6" x14ac:dyDescent="0.25">
      <c r="B39304" s="55"/>
      <c r="C39304" s="52"/>
      <c r="D39304" s="56"/>
      <c r="F39304"/>
    </row>
    <row r="39305" spans="2:6" x14ac:dyDescent="0.25">
      <c r="B39305" s="55"/>
      <c r="C39305" s="52"/>
      <c r="D39305" s="56"/>
      <c r="F39305"/>
    </row>
    <row r="39306" spans="2:6" x14ac:dyDescent="0.25">
      <c r="B39306" s="55"/>
      <c r="C39306" s="52"/>
      <c r="D39306" s="56"/>
      <c r="F39306"/>
    </row>
    <row r="39307" spans="2:6" x14ac:dyDescent="0.25">
      <c r="B39307" s="55"/>
      <c r="C39307" s="52"/>
      <c r="D39307" s="56"/>
      <c r="F39307"/>
    </row>
    <row r="39308" spans="2:6" x14ac:dyDescent="0.25">
      <c r="B39308" s="55"/>
      <c r="C39308" s="52"/>
      <c r="D39308" s="56"/>
      <c r="F39308"/>
    </row>
    <row r="39309" spans="2:6" x14ac:dyDescent="0.25">
      <c r="B39309" s="55"/>
      <c r="C39309" s="52"/>
      <c r="D39309" s="56"/>
      <c r="F39309"/>
    </row>
    <row r="39310" spans="2:6" x14ac:dyDescent="0.25">
      <c r="B39310" s="55"/>
      <c r="C39310" s="52"/>
      <c r="D39310" s="56"/>
      <c r="F39310"/>
    </row>
    <row r="39311" spans="2:6" x14ac:dyDescent="0.25">
      <c r="B39311" s="55"/>
      <c r="C39311" s="52"/>
      <c r="D39311" s="56"/>
      <c r="F39311"/>
    </row>
    <row r="39312" spans="2:6" x14ac:dyDescent="0.25">
      <c r="B39312" s="55"/>
      <c r="C39312" s="52"/>
      <c r="D39312" s="56"/>
      <c r="F39312"/>
    </row>
    <row r="39313" spans="2:6" x14ac:dyDescent="0.25">
      <c r="B39313" s="55"/>
      <c r="C39313" s="52"/>
      <c r="D39313" s="56"/>
      <c r="F39313"/>
    </row>
    <row r="39314" spans="2:6" x14ac:dyDescent="0.25">
      <c r="B39314" s="55"/>
      <c r="C39314" s="52"/>
      <c r="D39314" s="56"/>
      <c r="F39314"/>
    </row>
    <row r="39315" spans="2:6" x14ac:dyDescent="0.25">
      <c r="B39315" s="55"/>
      <c r="C39315" s="52"/>
      <c r="D39315" s="56"/>
      <c r="F39315"/>
    </row>
    <row r="39316" spans="2:6" x14ac:dyDescent="0.25">
      <c r="B39316" s="55"/>
      <c r="C39316" s="52"/>
      <c r="D39316" s="56"/>
      <c r="F39316"/>
    </row>
    <row r="39317" spans="2:6" x14ac:dyDescent="0.25">
      <c r="B39317" s="55"/>
      <c r="C39317" s="52"/>
      <c r="D39317" s="56"/>
      <c r="F39317"/>
    </row>
    <row r="39318" spans="2:6" x14ac:dyDescent="0.25">
      <c r="B39318" s="55"/>
      <c r="C39318" s="52"/>
      <c r="D39318" s="56"/>
      <c r="F39318"/>
    </row>
    <row r="39319" spans="2:6" x14ac:dyDescent="0.25">
      <c r="B39319" s="55"/>
      <c r="C39319" s="52"/>
      <c r="D39319" s="56"/>
      <c r="F39319"/>
    </row>
    <row r="39320" spans="2:6" x14ac:dyDescent="0.25">
      <c r="B39320" s="55"/>
      <c r="C39320" s="52"/>
      <c r="D39320" s="56"/>
      <c r="F39320"/>
    </row>
    <row r="39321" spans="2:6" x14ac:dyDescent="0.25">
      <c r="B39321" s="55"/>
      <c r="C39321" s="52"/>
      <c r="D39321" s="56"/>
      <c r="F39321"/>
    </row>
    <row r="39322" spans="2:6" x14ac:dyDescent="0.25">
      <c r="B39322" s="55"/>
      <c r="C39322" s="52"/>
      <c r="D39322" s="56"/>
      <c r="F39322"/>
    </row>
    <row r="39323" spans="2:6" x14ac:dyDescent="0.25">
      <c r="B39323" s="55"/>
      <c r="C39323" s="52"/>
      <c r="D39323" s="56"/>
      <c r="F39323"/>
    </row>
    <row r="39324" spans="2:6" x14ac:dyDescent="0.25">
      <c r="B39324" s="55"/>
      <c r="C39324" s="52"/>
      <c r="D39324" s="56"/>
      <c r="F39324"/>
    </row>
    <row r="39325" spans="2:6" x14ac:dyDescent="0.25">
      <c r="B39325" s="55"/>
      <c r="C39325" s="52"/>
      <c r="D39325" s="56"/>
      <c r="F39325"/>
    </row>
    <row r="39326" spans="2:6" x14ac:dyDescent="0.25">
      <c r="B39326" s="55"/>
      <c r="C39326" s="52"/>
      <c r="D39326" s="56"/>
      <c r="F39326"/>
    </row>
    <row r="39327" spans="2:6" x14ac:dyDescent="0.25">
      <c r="B39327" s="55"/>
      <c r="C39327" s="52"/>
      <c r="D39327" s="56"/>
      <c r="F39327"/>
    </row>
    <row r="39328" spans="2:6" x14ac:dyDescent="0.25">
      <c r="B39328" s="55"/>
      <c r="C39328" s="52"/>
      <c r="D39328" s="56"/>
      <c r="F39328"/>
    </row>
    <row r="39329" spans="2:6" x14ac:dyDescent="0.25">
      <c r="B39329" s="55"/>
      <c r="C39329" s="52"/>
      <c r="D39329" s="56"/>
      <c r="F39329"/>
    </row>
    <row r="39330" spans="2:6" x14ac:dyDescent="0.25">
      <c r="B39330" s="55"/>
      <c r="C39330" s="52"/>
      <c r="D39330" s="56"/>
      <c r="F39330"/>
    </row>
    <row r="39331" spans="2:6" x14ac:dyDescent="0.25">
      <c r="B39331" s="55"/>
      <c r="C39331" s="52"/>
      <c r="D39331" s="56"/>
      <c r="F39331"/>
    </row>
    <row r="39332" spans="2:6" x14ac:dyDescent="0.25">
      <c r="B39332" s="55"/>
      <c r="C39332" s="52"/>
      <c r="D39332" s="56"/>
      <c r="F39332"/>
    </row>
    <row r="39333" spans="2:6" x14ac:dyDescent="0.25">
      <c r="B39333" s="55"/>
      <c r="C39333" s="52"/>
      <c r="D39333" s="56"/>
      <c r="F39333"/>
    </row>
    <row r="39334" spans="2:6" x14ac:dyDescent="0.25">
      <c r="B39334" s="55"/>
      <c r="C39334" s="52"/>
      <c r="D39334" s="56"/>
      <c r="F39334"/>
    </row>
    <row r="39335" spans="2:6" x14ac:dyDescent="0.25">
      <c r="B39335" s="55"/>
      <c r="C39335" s="52"/>
      <c r="D39335" s="56"/>
      <c r="F39335"/>
    </row>
    <row r="39336" spans="2:6" x14ac:dyDescent="0.25">
      <c r="B39336" s="55"/>
      <c r="C39336" s="52"/>
      <c r="D39336" s="56"/>
      <c r="F39336"/>
    </row>
    <row r="39337" spans="2:6" x14ac:dyDescent="0.25">
      <c r="B39337" s="55"/>
      <c r="C39337" s="52"/>
      <c r="D39337" s="56"/>
      <c r="F39337"/>
    </row>
    <row r="39338" spans="2:6" x14ac:dyDescent="0.25">
      <c r="B39338" s="55"/>
      <c r="C39338" s="52"/>
      <c r="D39338" s="56"/>
      <c r="F39338"/>
    </row>
    <row r="39339" spans="2:6" x14ac:dyDescent="0.25">
      <c r="B39339" s="55"/>
      <c r="C39339" s="52"/>
      <c r="D39339" s="56"/>
      <c r="F39339"/>
    </row>
    <row r="39340" spans="2:6" x14ac:dyDescent="0.25">
      <c r="B39340" s="55"/>
      <c r="C39340" s="52"/>
      <c r="D39340" s="56"/>
      <c r="F39340"/>
    </row>
    <row r="39341" spans="2:6" x14ac:dyDescent="0.25">
      <c r="B39341" s="55"/>
      <c r="C39341" s="52"/>
      <c r="D39341" s="56"/>
      <c r="F39341"/>
    </row>
    <row r="39342" spans="2:6" x14ac:dyDescent="0.25">
      <c r="B39342" s="55"/>
      <c r="C39342" s="52"/>
      <c r="D39342" s="56"/>
      <c r="F39342"/>
    </row>
    <row r="39343" spans="2:6" x14ac:dyDescent="0.25">
      <c r="B39343" s="55"/>
      <c r="C39343" s="52"/>
      <c r="D39343" s="56"/>
      <c r="F39343"/>
    </row>
    <row r="39344" spans="2:6" x14ac:dyDescent="0.25">
      <c r="B39344" s="55"/>
      <c r="C39344" s="52"/>
      <c r="D39344" s="56"/>
      <c r="F39344"/>
    </row>
    <row r="39345" spans="2:6" x14ac:dyDescent="0.25">
      <c r="B39345" s="55"/>
      <c r="C39345" s="52"/>
      <c r="D39345" s="56"/>
      <c r="F39345"/>
    </row>
    <row r="39346" spans="2:6" x14ac:dyDescent="0.25">
      <c r="B39346" s="55"/>
      <c r="C39346" s="52"/>
      <c r="D39346" s="56"/>
      <c r="F39346"/>
    </row>
    <row r="39347" spans="2:6" x14ac:dyDescent="0.25">
      <c r="B39347" s="55"/>
      <c r="C39347" s="52"/>
      <c r="D39347" s="56"/>
      <c r="F39347"/>
    </row>
    <row r="39348" spans="2:6" x14ac:dyDescent="0.25">
      <c r="B39348" s="55"/>
      <c r="C39348" s="52"/>
      <c r="D39348" s="56"/>
      <c r="F39348"/>
    </row>
    <row r="39349" spans="2:6" x14ac:dyDescent="0.25">
      <c r="B39349" s="55"/>
      <c r="C39349" s="52"/>
      <c r="D39349" s="56"/>
      <c r="F39349"/>
    </row>
    <row r="39350" spans="2:6" x14ac:dyDescent="0.25">
      <c r="B39350" s="55"/>
      <c r="C39350" s="52"/>
      <c r="D39350" s="56"/>
      <c r="F39350"/>
    </row>
    <row r="39351" spans="2:6" x14ac:dyDescent="0.25">
      <c r="B39351" s="55"/>
      <c r="C39351" s="52"/>
      <c r="D39351" s="56"/>
      <c r="F39351"/>
    </row>
    <row r="39352" spans="2:6" x14ac:dyDescent="0.25">
      <c r="B39352" s="55"/>
      <c r="C39352" s="52"/>
      <c r="D39352" s="56"/>
      <c r="F39352"/>
    </row>
    <row r="39353" spans="2:6" x14ac:dyDescent="0.25">
      <c r="B39353" s="55"/>
      <c r="C39353" s="52"/>
      <c r="D39353" s="56"/>
      <c r="F39353"/>
    </row>
    <row r="39354" spans="2:6" x14ac:dyDescent="0.25">
      <c r="B39354" s="55"/>
      <c r="C39354" s="52"/>
      <c r="D39354" s="56"/>
      <c r="F39354"/>
    </row>
    <row r="39355" spans="2:6" x14ac:dyDescent="0.25">
      <c r="B39355" s="55"/>
      <c r="C39355" s="52"/>
      <c r="D39355" s="56"/>
      <c r="F39355"/>
    </row>
    <row r="39356" spans="2:6" x14ac:dyDescent="0.25">
      <c r="B39356" s="55"/>
      <c r="C39356" s="52"/>
      <c r="D39356" s="56"/>
      <c r="F39356"/>
    </row>
    <row r="39357" spans="2:6" x14ac:dyDescent="0.25">
      <c r="B39357" s="55"/>
      <c r="C39357" s="52"/>
      <c r="D39357" s="56"/>
      <c r="F39357"/>
    </row>
    <row r="39358" spans="2:6" x14ac:dyDescent="0.25">
      <c r="B39358" s="55"/>
      <c r="C39358" s="52"/>
      <c r="D39358" s="56"/>
      <c r="F39358"/>
    </row>
    <row r="39359" spans="2:6" x14ac:dyDescent="0.25">
      <c r="B39359" s="55"/>
      <c r="C39359" s="52"/>
      <c r="D39359" s="56"/>
      <c r="F39359"/>
    </row>
    <row r="39360" spans="2:6" x14ac:dyDescent="0.25">
      <c r="B39360" s="55"/>
      <c r="C39360" s="52"/>
      <c r="D39360" s="56"/>
      <c r="F39360"/>
    </row>
    <row r="39361" spans="2:6" x14ac:dyDescent="0.25">
      <c r="B39361" s="55"/>
      <c r="C39361" s="52"/>
      <c r="D39361" s="56"/>
      <c r="F39361"/>
    </row>
    <row r="39362" spans="2:6" x14ac:dyDescent="0.25">
      <c r="B39362" s="55"/>
      <c r="C39362" s="52"/>
      <c r="D39362" s="56"/>
      <c r="F39362"/>
    </row>
    <row r="39363" spans="2:6" x14ac:dyDescent="0.25">
      <c r="B39363" s="55"/>
      <c r="C39363" s="52"/>
      <c r="D39363" s="56"/>
      <c r="F39363"/>
    </row>
    <row r="39364" spans="2:6" x14ac:dyDescent="0.25">
      <c r="B39364" s="55"/>
      <c r="C39364" s="52"/>
      <c r="D39364" s="56"/>
      <c r="F39364"/>
    </row>
    <row r="39365" spans="2:6" x14ac:dyDescent="0.25">
      <c r="B39365" s="55"/>
      <c r="C39365" s="52"/>
      <c r="D39365" s="56"/>
      <c r="F39365"/>
    </row>
    <row r="39366" spans="2:6" x14ac:dyDescent="0.25">
      <c r="B39366" s="55"/>
      <c r="C39366" s="52"/>
      <c r="D39366" s="56"/>
      <c r="F39366"/>
    </row>
    <row r="39367" spans="2:6" x14ac:dyDescent="0.25">
      <c r="B39367" s="55"/>
      <c r="C39367" s="52"/>
      <c r="D39367" s="56"/>
      <c r="F39367"/>
    </row>
    <row r="39368" spans="2:6" x14ac:dyDescent="0.25">
      <c r="B39368" s="55"/>
      <c r="C39368" s="52"/>
      <c r="D39368" s="56"/>
      <c r="F39368"/>
    </row>
    <row r="39369" spans="2:6" x14ac:dyDescent="0.25">
      <c r="B39369" s="55"/>
      <c r="C39369" s="52"/>
      <c r="D39369" s="56"/>
      <c r="F39369"/>
    </row>
    <row r="39370" spans="2:6" x14ac:dyDescent="0.25">
      <c r="B39370" s="55"/>
      <c r="C39370" s="52"/>
      <c r="D39370" s="56"/>
      <c r="F39370"/>
    </row>
    <row r="39371" spans="2:6" x14ac:dyDescent="0.25">
      <c r="B39371" s="55"/>
      <c r="C39371" s="52"/>
      <c r="D39371" s="56"/>
      <c r="F39371"/>
    </row>
    <row r="39372" spans="2:6" x14ac:dyDescent="0.25">
      <c r="B39372" s="55"/>
      <c r="C39372" s="52"/>
      <c r="D39372" s="56"/>
      <c r="F39372"/>
    </row>
    <row r="39373" spans="2:6" x14ac:dyDescent="0.25">
      <c r="B39373" s="55"/>
      <c r="C39373" s="52"/>
      <c r="D39373" s="56"/>
      <c r="F39373"/>
    </row>
    <row r="39374" spans="2:6" x14ac:dyDescent="0.25">
      <c r="B39374" s="55"/>
      <c r="C39374" s="52"/>
      <c r="D39374" s="56"/>
      <c r="F39374"/>
    </row>
    <row r="39375" spans="2:6" x14ac:dyDescent="0.25">
      <c r="B39375" s="55"/>
      <c r="C39375" s="52"/>
      <c r="D39375" s="56"/>
      <c r="F39375"/>
    </row>
    <row r="39376" spans="2:6" x14ac:dyDescent="0.25">
      <c r="B39376" s="55"/>
      <c r="C39376" s="52"/>
      <c r="D39376" s="56"/>
      <c r="F39376"/>
    </row>
    <row r="39377" spans="2:6" x14ac:dyDescent="0.25">
      <c r="B39377" s="55"/>
      <c r="C39377" s="52"/>
      <c r="D39377" s="56"/>
      <c r="F39377"/>
    </row>
    <row r="39378" spans="2:6" x14ac:dyDescent="0.25">
      <c r="B39378" s="55"/>
      <c r="C39378" s="52"/>
      <c r="D39378" s="56"/>
      <c r="F39378"/>
    </row>
    <row r="39379" spans="2:6" x14ac:dyDescent="0.25">
      <c r="B39379" s="55"/>
      <c r="C39379" s="52"/>
      <c r="D39379" s="56"/>
      <c r="F39379"/>
    </row>
    <row r="39380" spans="2:6" x14ac:dyDescent="0.25">
      <c r="B39380" s="55"/>
      <c r="C39380" s="52"/>
      <c r="D39380" s="56"/>
      <c r="F39380"/>
    </row>
    <row r="39381" spans="2:6" x14ac:dyDescent="0.25">
      <c r="B39381" s="55"/>
      <c r="C39381" s="52"/>
      <c r="D39381" s="56"/>
      <c r="F39381"/>
    </row>
    <row r="39382" spans="2:6" x14ac:dyDescent="0.25">
      <c r="B39382" s="55"/>
      <c r="C39382" s="52"/>
      <c r="D39382" s="56"/>
      <c r="F39382"/>
    </row>
    <row r="39383" spans="2:6" x14ac:dyDescent="0.25">
      <c r="B39383" s="55"/>
      <c r="C39383" s="52"/>
      <c r="D39383" s="56"/>
      <c r="F39383"/>
    </row>
    <row r="39384" spans="2:6" x14ac:dyDescent="0.25">
      <c r="B39384" s="55"/>
      <c r="C39384" s="52"/>
      <c r="D39384" s="56"/>
      <c r="F39384"/>
    </row>
    <row r="39385" spans="2:6" x14ac:dyDescent="0.25">
      <c r="B39385" s="55"/>
      <c r="C39385" s="52"/>
      <c r="D39385" s="56"/>
      <c r="F39385"/>
    </row>
    <row r="39386" spans="2:6" x14ac:dyDescent="0.25">
      <c r="B39386" s="55"/>
      <c r="C39386" s="52"/>
      <c r="D39386" s="56"/>
      <c r="F39386"/>
    </row>
    <row r="39387" spans="2:6" x14ac:dyDescent="0.25">
      <c r="B39387" s="55"/>
      <c r="C39387" s="52"/>
      <c r="D39387" s="56"/>
      <c r="F39387"/>
    </row>
    <row r="39388" spans="2:6" x14ac:dyDescent="0.25">
      <c r="B39388" s="55"/>
      <c r="C39388" s="52"/>
      <c r="D39388" s="56"/>
      <c r="F39388"/>
    </row>
    <row r="39389" spans="2:6" x14ac:dyDescent="0.25">
      <c r="B39389" s="55"/>
      <c r="C39389" s="52"/>
      <c r="D39389" s="56"/>
      <c r="F39389"/>
    </row>
    <row r="39390" spans="2:6" x14ac:dyDescent="0.25">
      <c r="B39390" s="55"/>
      <c r="C39390" s="52"/>
      <c r="D39390" s="56"/>
      <c r="F39390"/>
    </row>
    <row r="39391" spans="2:6" x14ac:dyDescent="0.25">
      <c r="B39391" s="55"/>
      <c r="C39391" s="52"/>
      <c r="D39391" s="56"/>
      <c r="F39391"/>
    </row>
    <row r="39392" spans="2:6" x14ac:dyDescent="0.25">
      <c r="B39392" s="55"/>
      <c r="C39392" s="52"/>
      <c r="D39392" s="56"/>
      <c r="F39392"/>
    </row>
    <row r="39393" spans="2:6" x14ac:dyDescent="0.25">
      <c r="B39393" s="55"/>
      <c r="C39393" s="52"/>
      <c r="D39393" s="56"/>
      <c r="F39393"/>
    </row>
    <row r="39394" spans="2:6" x14ac:dyDescent="0.25">
      <c r="B39394" s="55"/>
      <c r="C39394" s="52"/>
      <c r="D39394" s="56"/>
      <c r="F39394"/>
    </row>
    <row r="39395" spans="2:6" x14ac:dyDescent="0.25">
      <c r="B39395" s="55"/>
      <c r="C39395" s="52"/>
      <c r="D39395" s="56"/>
      <c r="F39395"/>
    </row>
    <row r="39396" spans="2:6" x14ac:dyDescent="0.25">
      <c r="B39396" s="55"/>
      <c r="C39396" s="52"/>
      <c r="D39396" s="56"/>
      <c r="F39396"/>
    </row>
    <row r="39397" spans="2:6" x14ac:dyDescent="0.25">
      <c r="B39397" s="55"/>
      <c r="C39397" s="52"/>
      <c r="D39397" s="56"/>
      <c r="F39397"/>
    </row>
    <row r="39398" spans="2:6" x14ac:dyDescent="0.25">
      <c r="B39398" s="55"/>
      <c r="C39398" s="52"/>
      <c r="D39398" s="56"/>
      <c r="F39398"/>
    </row>
    <row r="39399" spans="2:6" x14ac:dyDescent="0.25">
      <c r="B39399" s="55"/>
      <c r="C39399" s="52"/>
      <c r="D39399" s="56"/>
      <c r="F39399"/>
    </row>
    <row r="39400" spans="2:6" x14ac:dyDescent="0.25">
      <c r="B39400" s="55"/>
      <c r="C39400" s="52"/>
      <c r="D39400" s="56"/>
      <c r="F39400"/>
    </row>
    <row r="39401" spans="2:6" x14ac:dyDescent="0.25">
      <c r="B39401" s="55"/>
      <c r="C39401" s="52"/>
      <c r="D39401" s="56"/>
      <c r="F39401"/>
    </row>
    <row r="39402" spans="2:6" x14ac:dyDescent="0.25">
      <c r="B39402" s="55"/>
      <c r="C39402" s="52"/>
      <c r="D39402" s="56"/>
      <c r="F39402"/>
    </row>
    <row r="39403" spans="2:6" x14ac:dyDescent="0.25">
      <c r="B39403" s="55"/>
      <c r="C39403" s="52"/>
      <c r="D39403" s="56"/>
      <c r="F39403"/>
    </row>
    <row r="39404" spans="2:6" x14ac:dyDescent="0.25">
      <c r="B39404" s="55"/>
      <c r="C39404" s="52"/>
      <c r="D39404" s="56"/>
      <c r="F39404"/>
    </row>
    <row r="39405" spans="2:6" x14ac:dyDescent="0.25">
      <c r="B39405" s="55"/>
      <c r="C39405" s="52"/>
      <c r="D39405" s="56"/>
      <c r="F39405"/>
    </row>
    <row r="39406" spans="2:6" x14ac:dyDescent="0.25">
      <c r="B39406" s="55"/>
      <c r="C39406" s="52"/>
      <c r="D39406" s="56"/>
      <c r="F39406"/>
    </row>
    <row r="39407" spans="2:6" x14ac:dyDescent="0.25">
      <c r="B39407" s="55"/>
      <c r="C39407" s="52"/>
      <c r="D39407" s="56"/>
      <c r="F39407"/>
    </row>
    <row r="39408" spans="2:6" x14ac:dyDescent="0.25">
      <c r="B39408" s="55"/>
      <c r="C39408" s="52"/>
      <c r="D39408" s="56"/>
      <c r="F39408"/>
    </row>
    <row r="39409" spans="2:6" x14ac:dyDescent="0.25">
      <c r="B39409" s="55"/>
      <c r="C39409" s="52"/>
      <c r="D39409" s="56"/>
      <c r="F39409"/>
    </row>
    <row r="39410" spans="2:6" x14ac:dyDescent="0.25">
      <c r="B39410" s="55"/>
      <c r="C39410" s="52"/>
      <c r="D39410" s="56"/>
      <c r="F39410"/>
    </row>
    <row r="39411" spans="2:6" x14ac:dyDescent="0.25">
      <c r="B39411" s="55"/>
      <c r="C39411" s="52"/>
      <c r="D39411" s="56"/>
      <c r="F39411"/>
    </row>
    <row r="39412" spans="2:6" x14ac:dyDescent="0.25">
      <c r="B39412" s="55"/>
      <c r="C39412" s="52"/>
      <c r="D39412" s="56"/>
      <c r="F39412"/>
    </row>
    <row r="39413" spans="2:6" x14ac:dyDescent="0.25">
      <c r="B39413" s="55"/>
      <c r="C39413" s="52"/>
      <c r="D39413" s="56"/>
      <c r="F39413"/>
    </row>
    <row r="39414" spans="2:6" x14ac:dyDescent="0.25">
      <c r="B39414" s="55"/>
      <c r="C39414" s="52"/>
      <c r="D39414" s="56"/>
      <c r="F39414"/>
    </row>
    <row r="39415" spans="2:6" x14ac:dyDescent="0.25">
      <c r="B39415" s="55"/>
      <c r="C39415" s="52"/>
      <c r="D39415" s="56"/>
      <c r="F39415"/>
    </row>
    <row r="39416" spans="2:6" x14ac:dyDescent="0.25">
      <c r="B39416" s="55"/>
      <c r="C39416" s="52"/>
      <c r="D39416" s="56"/>
      <c r="F39416"/>
    </row>
    <row r="39417" spans="2:6" x14ac:dyDescent="0.25">
      <c r="B39417" s="55"/>
      <c r="C39417" s="52"/>
      <c r="D39417" s="56"/>
      <c r="F39417"/>
    </row>
    <row r="39418" spans="2:6" x14ac:dyDescent="0.25">
      <c r="B39418" s="55"/>
      <c r="C39418" s="52"/>
      <c r="D39418" s="56"/>
      <c r="F39418"/>
    </row>
    <row r="39419" spans="2:6" x14ac:dyDescent="0.25">
      <c r="B39419" s="55"/>
      <c r="C39419" s="52"/>
      <c r="D39419" s="56"/>
      <c r="F39419"/>
    </row>
    <row r="39420" spans="2:6" x14ac:dyDescent="0.25">
      <c r="B39420" s="55"/>
      <c r="C39420" s="52"/>
      <c r="D39420" s="56"/>
      <c r="F39420"/>
    </row>
    <row r="39421" spans="2:6" x14ac:dyDescent="0.25">
      <c r="B39421" s="55"/>
      <c r="C39421" s="52"/>
      <c r="D39421" s="56"/>
      <c r="F39421"/>
    </row>
    <row r="39422" spans="2:6" x14ac:dyDescent="0.25">
      <c r="B39422" s="55"/>
      <c r="C39422" s="52"/>
      <c r="D39422" s="56"/>
      <c r="F39422"/>
    </row>
    <row r="39423" spans="2:6" x14ac:dyDescent="0.25">
      <c r="B39423" s="55"/>
      <c r="C39423" s="52"/>
      <c r="D39423" s="56"/>
      <c r="F39423"/>
    </row>
    <row r="39424" spans="2:6" x14ac:dyDescent="0.25">
      <c r="B39424" s="55"/>
      <c r="C39424" s="52"/>
      <c r="D39424" s="56"/>
      <c r="F39424"/>
    </row>
    <row r="39425" spans="2:6" x14ac:dyDescent="0.25">
      <c r="B39425" s="55"/>
      <c r="C39425" s="52"/>
      <c r="D39425" s="56"/>
      <c r="F39425"/>
    </row>
    <row r="39426" spans="2:6" x14ac:dyDescent="0.25">
      <c r="B39426" s="55"/>
      <c r="C39426" s="52"/>
      <c r="D39426" s="56"/>
      <c r="F39426"/>
    </row>
    <row r="39427" spans="2:6" x14ac:dyDescent="0.25">
      <c r="B39427" s="55"/>
      <c r="C39427" s="52"/>
      <c r="D39427" s="56"/>
      <c r="F39427"/>
    </row>
    <row r="39428" spans="2:6" x14ac:dyDescent="0.25">
      <c r="B39428" s="55"/>
      <c r="C39428" s="52"/>
      <c r="D39428" s="56"/>
      <c r="F39428"/>
    </row>
    <row r="39429" spans="2:6" x14ac:dyDescent="0.25">
      <c r="B39429" s="55"/>
      <c r="C39429" s="52"/>
      <c r="D39429" s="56"/>
      <c r="F39429"/>
    </row>
    <row r="39430" spans="2:6" x14ac:dyDescent="0.25">
      <c r="B39430" s="55"/>
      <c r="C39430" s="52"/>
      <c r="D39430" s="56"/>
      <c r="F39430"/>
    </row>
    <row r="39431" spans="2:6" x14ac:dyDescent="0.25">
      <c r="B39431" s="55"/>
      <c r="C39431" s="52"/>
      <c r="D39431" s="56"/>
      <c r="F39431"/>
    </row>
    <row r="39432" spans="2:6" x14ac:dyDescent="0.25">
      <c r="B39432" s="55"/>
      <c r="C39432" s="52"/>
      <c r="D39432" s="56"/>
      <c r="F39432"/>
    </row>
    <row r="39433" spans="2:6" x14ac:dyDescent="0.25">
      <c r="B39433" s="55"/>
      <c r="C39433" s="52"/>
      <c r="D39433" s="56"/>
      <c r="F39433"/>
    </row>
    <row r="39434" spans="2:6" x14ac:dyDescent="0.25">
      <c r="B39434" s="55"/>
      <c r="C39434" s="52"/>
      <c r="D39434" s="56"/>
      <c r="F39434"/>
    </row>
    <row r="39435" spans="2:6" x14ac:dyDescent="0.25">
      <c r="B39435" s="55"/>
      <c r="C39435" s="52"/>
      <c r="D39435" s="56"/>
      <c r="F39435"/>
    </row>
    <row r="39436" spans="2:6" x14ac:dyDescent="0.25">
      <c r="B39436" s="55"/>
      <c r="C39436" s="52"/>
      <c r="D39436" s="56"/>
      <c r="F39436"/>
    </row>
    <row r="39437" spans="2:6" x14ac:dyDescent="0.25">
      <c r="B39437" s="55"/>
      <c r="C39437" s="52"/>
      <c r="D39437" s="56"/>
      <c r="F39437"/>
    </row>
    <row r="39438" spans="2:6" x14ac:dyDescent="0.25">
      <c r="B39438" s="55"/>
      <c r="C39438" s="52"/>
      <c r="D39438" s="56"/>
      <c r="F39438"/>
    </row>
    <row r="39439" spans="2:6" x14ac:dyDescent="0.25">
      <c r="B39439" s="55"/>
      <c r="C39439" s="52"/>
      <c r="D39439" s="56"/>
      <c r="F39439"/>
    </row>
    <row r="39440" spans="2:6" x14ac:dyDescent="0.25">
      <c r="B39440" s="55"/>
      <c r="C39440" s="52"/>
      <c r="D39440" s="56"/>
      <c r="F39440"/>
    </row>
    <row r="39441" spans="2:6" x14ac:dyDescent="0.25">
      <c r="B39441" s="55"/>
      <c r="C39441" s="52"/>
      <c r="D39441" s="56"/>
      <c r="F39441"/>
    </row>
    <row r="39442" spans="2:6" x14ac:dyDescent="0.25">
      <c r="B39442" s="55"/>
      <c r="C39442" s="52"/>
      <c r="D39442" s="56"/>
      <c r="F39442"/>
    </row>
    <row r="39443" spans="2:6" x14ac:dyDescent="0.25">
      <c r="B39443" s="55"/>
      <c r="C39443" s="52"/>
      <c r="D39443" s="56"/>
      <c r="F39443"/>
    </row>
    <row r="39444" spans="2:6" x14ac:dyDescent="0.25">
      <c r="B39444" s="55"/>
      <c r="C39444" s="52"/>
      <c r="D39444" s="56"/>
      <c r="F39444"/>
    </row>
    <row r="39445" spans="2:6" x14ac:dyDescent="0.25">
      <c r="B39445" s="55"/>
      <c r="C39445" s="52"/>
      <c r="D39445" s="56"/>
      <c r="F39445"/>
    </row>
    <row r="39446" spans="2:6" x14ac:dyDescent="0.25">
      <c r="B39446" s="55"/>
      <c r="C39446" s="52"/>
      <c r="D39446" s="56"/>
      <c r="F39446"/>
    </row>
    <row r="39447" spans="2:6" x14ac:dyDescent="0.25">
      <c r="B39447" s="55"/>
      <c r="C39447" s="52"/>
      <c r="D39447" s="56"/>
      <c r="F39447"/>
    </row>
    <row r="39448" spans="2:6" x14ac:dyDescent="0.25">
      <c r="B39448" s="55"/>
      <c r="C39448" s="52"/>
      <c r="D39448" s="56"/>
      <c r="F39448"/>
    </row>
    <row r="39449" spans="2:6" x14ac:dyDescent="0.25">
      <c r="B39449" s="55"/>
      <c r="C39449" s="52"/>
      <c r="D39449" s="56"/>
      <c r="F39449"/>
    </row>
    <row r="39450" spans="2:6" x14ac:dyDescent="0.25">
      <c r="B39450" s="55"/>
      <c r="C39450" s="52"/>
      <c r="D39450" s="56"/>
      <c r="F39450"/>
    </row>
    <row r="39451" spans="2:6" x14ac:dyDescent="0.25">
      <c r="B39451" s="55"/>
      <c r="C39451" s="52"/>
      <c r="D39451" s="56"/>
      <c r="F39451"/>
    </row>
    <row r="39452" spans="2:6" x14ac:dyDescent="0.25">
      <c r="B39452" s="55"/>
      <c r="C39452" s="52"/>
      <c r="D39452" s="56"/>
      <c r="F39452"/>
    </row>
    <row r="39453" spans="2:6" x14ac:dyDescent="0.25">
      <c r="B39453" s="55"/>
      <c r="C39453" s="52"/>
      <c r="D39453" s="56"/>
      <c r="F39453"/>
    </row>
    <row r="39454" spans="2:6" x14ac:dyDescent="0.25">
      <c r="B39454" s="55"/>
      <c r="C39454" s="52"/>
      <c r="D39454" s="56"/>
      <c r="F39454"/>
    </row>
    <row r="39455" spans="2:6" x14ac:dyDescent="0.25">
      <c r="B39455" s="55"/>
      <c r="C39455" s="52"/>
      <c r="D39455" s="56"/>
      <c r="F39455"/>
    </row>
    <row r="39456" spans="2:6" x14ac:dyDescent="0.25">
      <c r="B39456" s="55"/>
      <c r="C39456" s="52"/>
      <c r="D39456" s="56"/>
      <c r="F39456"/>
    </row>
    <row r="39457" spans="2:6" x14ac:dyDescent="0.25">
      <c r="B39457" s="55"/>
      <c r="C39457" s="52"/>
      <c r="D39457" s="56"/>
      <c r="F39457"/>
    </row>
    <row r="39458" spans="2:6" x14ac:dyDescent="0.25">
      <c r="B39458" s="55"/>
      <c r="C39458" s="52"/>
      <c r="D39458" s="56"/>
      <c r="F39458"/>
    </row>
    <row r="39459" spans="2:6" x14ac:dyDescent="0.25">
      <c r="B39459" s="55"/>
      <c r="C39459" s="52"/>
      <c r="D39459" s="56"/>
      <c r="F39459"/>
    </row>
    <row r="39460" spans="2:6" x14ac:dyDescent="0.25">
      <c r="B39460" s="55"/>
      <c r="C39460" s="52"/>
      <c r="D39460" s="56"/>
      <c r="F39460"/>
    </row>
    <row r="39461" spans="2:6" x14ac:dyDescent="0.25">
      <c r="B39461" s="55"/>
      <c r="C39461" s="52"/>
      <c r="D39461" s="56"/>
      <c r="F39461"/>
    </row>
    <row r="39462" spans="2:6" x14ac:dyDescent="0.25">
      <c r="B39462" s="55"/>
      <c r="C39462" s="52"/>
      <c r="D39462" s="56"/>
      <c r="F39462"/>
    </row>
    <row r="39463" spans="2:6" x14ac:dyDescent="0.25">
      <c r="B39463" s="55"/>
      <c r="C39463" s="52"/>
      <c r="D39463" s="56"/>
      <c r="F39463"/>
    </row>
    <row r="39464" spans="2:6" x14ac:dyDescent="0.25">
      <c r="B39464" s="55"/>
      <c r="C39464" s="52"/>
      <c r="D39464" s="56"/>
      <c r="F39464"/>
    </row>
    <row r="39465" spans="2:6" x14ac:dyDescent="0.25">
      <c r="B39465" s="55"/>
      <c r="C39465" s="52"/>
      <c r="D39465" s="56"/>
      <c r="F39465"/>
    </row>
    <row r="39466" spans="2:6" x14ac:dyDescent="0.25">
      <c r="B39466" s="55"/>
      <c r="C39466" s="52"/>
      <c r="D39466" s="56"/>
      <c r="F39466"/>
    </row>
    <row r="39467" spans="2:6" x14ac:dyDescent="0.25">
      <c r="B39467" s="55"/>
      <c r="C39467" s="52"/>
      <c r="D39467" s="56"/>
      <c r="F39467"/>
    </row>
    <row r="39468" spans="2:6" x14ac:dyDescent="0.25">
      <c r="B39468" s="55"/>
      <c r="C39468" s="52"/>
      <c r="D39468" s="56"/>
      <c r="F39468"/>
    </row>
    <row r="39469" spans="2:6" x14ac:dyDescent="0.25">
      <c r="B39469" s="55"/>
      <c r="C39469" s="52"/>
      <c r="D39469" s="56"/>
      <c r="F39469"/>
    </row>
    <row r="39470" spans="2:6" x14ac:dyDescent="0.25">
      <c r="B39470" s="55"/>
      <c r="C39470" s="52"/>
      <c r="D39470" s="56"/>
      <c r="F39470"/>
    </row>
    <row r="39471" spans="2:6" x14ac:dyDescent="0.25">
      <c r="B39471" s="55"/>
      <c r="C39471" s="52"/>
      <c r="D39471" s="56"/>
      <c r="F39471"/>
    </row>
    <row r="39472" spans="2:6" x14ac:dyDescent="0.25">
      <c r="B39472" s="55"/>
      <c r="C39472" s="52"/>
      <c r="D39472" s="56"/>
      <c r="F39472"/>
    </row>
    <row r="39473" spans="2:6" x14ac:dyDescent="0.25">
      <c r="B39473" s="55"/>
      <c r="C39473" s="52"/>
      <c r="D39473" s="56"/>
      <c r="F39473"/>
    </row>
    <row r="39474" spans="2:6" x14ac:dyDescent="0.25">
      <c r="B39474" s="55"/>
      <c r="C39474" s="52"/>
      <c r="D39474" s="56"/>
      <c r="F39474"/>
    </row>
    <row r="39475" spans="2:6" x14ac:dyDescent="0.25">
      <c r="B39475" s="55"/>
      <c r="C39475" s="52"/>
      <c r="D39475" s="56"/>
      <c r="F39475"/>
    </row>
    <row r="39476" spans="2:6" x14ac:dyDescent="0.25">
      <c r="B39476" s="55"/>
      <c r="C39476" s="52"/>
      <c r="D39476" s="56"/>
      <c r="F39476"/>
    </row>
    <row r="39477" spans="2:6" x14ac:dyDescent="0.25">
      <c r="B39477" s="55"/>
      <c r="C39477" s="52"/>
      <c r="D39477" s="56"/>
      <c r="F39477"/>
    </row>
    <row r="39478" spans="2:6" x14ac:dyDescent="0.25">
      <c r="B39478" s="55"/>
      <c r="C39478" s="52"/>
      <c r="D39478" s="56"/>
      <c r="F39478"/>
    </row>
    <row r="39479" spans="2:6" x14ac:dyDescent="0.25">
      <c r="B39479" s="55"/>
      <c r="C39479" s="52"/>
      <c r="D39479" s="56"/>
      <c r="F39479"/>
    </row>
    <row r="39480" spans="2:6" x14ac:dyDescent="0.25">
      <c r="B39480" s="55"/>
      <c r="C39480" s="52"/>
      <c r="D39480" s="56"/>
      <c r="F39480"/>
    </row>
    <row r="39481" spans="2:6" x14ac:dyDescent="0.25">
      <c r="B39481" s="55"/>
      <c r="C39481" s="52"/>
      <c r="D39481" s="56"/>
      <c r="F39481"/>
    </row>
    <row r="39482" spans="2:6" x14ac:dyDescent="0.25">
      <c r="B39482" s="55"/>
      <c r="C39482" s="52"/>
      <c r="D39482" s="56"/>
      <c r="F39482"/>
    </row>
    <row r="39483" spans="2:6" x14ac:dyDescent="0.25">
      <c r="B39483" s="55"/>
      <c r="C39483" s="52"/>
      <c r="D39483" s="56"/>
      <c r="F39483"/>
    </row>
    <row r="39484" spans="2:6" x14ac:dyDescent="0.25">
      <c r="B39484" s="55"/>
      <c r="C39484" s="52"/>
      <c r="D39484" s="56"/>
      <c r="F39484"/>
    </row>
    <row r="39485" spans="2:6" x14ac:dyDescent="0.25">
      <c r="B39485" s="55"/>
      <c r="C39485" s="52"/>
      <c r="D39485" s="56"/>
      <c r="F39485"/>
    </row>
    <row r="39486" spans="2:6" x14ac:dyDescent="0.25">
      <c r="B39486" s="55"/>
      <c r="C39486" s="52"/>
      <c r="D39486" s="56"/>
      <c r="F39486"/>
    </row>
    <row r="39487" spans="2:6" x14ac:dyDescent="0.25">
      <c r="B39487" s="55"/>
      <c r="C39487" s="52"/>
      <c r="D39487" s="56"/>
      <c r="F39487"/>
    </row>
    <row r="39488" spans="2:6" x14ac:dyDescent="0.25">
      <c r="B39488" s="55"/>
      <c r="C39488" s="52"/>
      <c r="D39488" s="56"/>
      <c r="F39488"/>
    </row>
    <row r="39489" spans="2:6" x14ac:dyDescent="0.25">
      <c r="B39489" s="55"/>
      <c r="C39489" s="52"/>
      <c r="D39489" s="56"/>
      <c r="F39489"/>
    </row>
    <row r="39490" spans="2:6" x14ac:dyDescent="0.25">
      <c r="B39490" s="55"/>
      <c r="C39490" s="52"/>
      <c r="D39490" s="56"/>
      <c r="F39490"/>
    </row>
    <row r="39491" spans="2:6" x14ac:dyDescent="0.25">
      <c r="B39491" s="55"/>
      <c r="C39491" s="52"/>
      <c r="D39491" s="56"/>
      <c r="F39491"/>
    </row>
    <row r="39492" spans="2:6" x14ac:dyDescent="0.25">
      <c r="B39492" s="55"/>
      <c r="C39492" s="52"/>
      <c r="D39492" s="56"/>
      <c r="F39492"/>
    </row>
    <row r="39493" spans="2:6" x14ac:dyDescent="0.25">
      <c r="B39493" s="55"/>
      <c r="C39493" s="52"/>
      <c r="D39493" s="56"/>
      <c r="F39493"/>
    </row>
    <row r="39494" spans="2:6" x14ac:dyDescent="0.25">
      <c r="B39494" s="55"/>
      <c r="C39494" s="52"/>
      <c r="D39494" s="56"/>
      <c r="F39494"/>
    </row>
    <row r="39495" spans="2:6" x14ac:dyDescent="0.25">
      <c r="B39495" s="55"/>
      <c r="C39495" s="52"/>
      <c r="D39495" s="56"/>
      <c r="F39495"/>
    </row>
    <row r="39496" spans="2:6" x14ac:dyDescent="0.25">
      <c r="B39496" s="55"/>
      <c r="C39496" s="52"/>
      <c r="D39496" s="56"/>
      <c r="F39496"/>
    </row>
    <row r="39497" spans="2:6" x14ac:dyDescent="0.25">
      <c r="B39497" s="55"/>
      <c r="C39497" s="52"/>
      <c r="D39497" s="56"/>
      <c r="F39497"/>
    </row>
    <row r="39498" spans="2:6" x14ac:dyDescent="0.25">
      <c r="B39498" s="55"/>
      <c r="C39498" s="52"/>
      <c r="D39498" s="56"/>
      <c r="F39498"/>
    </row>
    <row r="39499" spans="2:6" x14ac:dyDescent="0.25">
      <c r="B39499" s="55"/>
      <c r="C39499" s="52"/>
      <c r="D39499" s="56"/>
      <c r="F39499"/>
    </row>
    <row r="39500" spans="2:6" x14ac:dyDescent="0.25">
      <c r="B39500" s="55"/>
      <c r="C39500" s="52"/>
      <c r="D39500" s="56"/>
      <c r="F39500"/>
    </row>
    <row r="39501" spans="2:6" x14ac:dyDescent="0.25">
      <c r="B39501" s="55"/>
      <c r="C39501" s="52"/>
      <c r="D39501" s="56"/>
      <c r="F39501"/>
    </row>
    <row r="39502" spans="2:6" x14ac:dyDescent="0.25">
      <c r="B39502" s="55"/>
      <c r="C39502" s="52"/>
      <c r="D39502" s="56"/>
      <c r="F39502"/>
    </row>
    <row r="39503" spans="2:6" x14ac:dyDescent="0.25">
      <c r="B39503" s="55"/>
      <c r="C39503" s="52"/>
      <c r="D39503" s="56"/>
      <c r="F39503"/>
    </row>
    <row r="39504" spans="2:6" x14ac:dyDescent="0.25">
      <c r="B39504" s="55"/>
      <c r="C39504" s="52"/>
      <c r="D39504" s="56"/>
      <c r="F39504"/>
    </row>
    <row r="39505" spans="2:6" x14ac:dyDescent="0.25">
      <c r="B39505" s="55"/>
      <c r="C39505" s="52"/>
      <c r="D39505" s="56"/>
      <c r="F39505"/>
    </row>
    <row r="39506" spans="2:6" x14ac:dyDescent="0.25">
      <c r="B39506" s="55"/>
      <c r="C39506" s="52"/>
      <c r="D39506" s="56"/>
      <c r="F39506"/>
    </row>
    <row r="39507" spans="2:6" x14ac:dyDescent="0.25">
      <c r="B39507" s="55"/>
      <c r="C39507" s="52"/>
      <c r="D39507" s="56"/>
      <c r="F39507"/>
    </row>
    <row r="39508" spans="2:6" x14ac:dyDescent="0.25">
      <c r="B39508" s="55"/>
      <c r="C39508" s="52"/>
      <c r="D39508" s="56"/>
      <c r="F39508"/>
    </row>
    <row r="39509" spans="2:6" x14ac:dyDescent="0.25">
      <c r="B39509" s="55"/>
      <c r="C39509" s="52"/>
      <c r="D39509" s="56"/>
      <c r="F39509"/>
    </row>
    <row r="39510" spans="2:6" x14ac:dyDescent="0.25">
      <c r="B39510" s="55"/>
      <c r="C39510" s="52"/>
      <c r="D39510" s="56"/>
      <c r="F39510"/>
    </row>
    <row r="39511" spans="2:6" x14ac:dyDescent="0.25">
      <c r="B39511" s="55"/>
      <c r="C39511" s="52"/>
      <c r="D39511" s="56"/>
      <c r="F39511"/>
    </row>
    <row r="39512" spans="2:6" x14ac:dyDescent="0.25">
      <c r="B39512" s="55"/>
      <c r="C39512" s="52"/>
      <c r="D39512" s="56"/>
      <c r="F39512"/>
    </row>
    <row r="39513" spans="2:6" x14ac:dyDescent="0.25">
      <c r="B39513" s="55"/>
      <c r="C39513" s="52"/>
      <c r="D39513" s="56"/>
      <c r="F39513"/>
    </row>
    <row r="39514" spans="2:6" x14ac:dyDescent="0.25">
      <c r="B39514" s="55"/>
      <c r="C39514" s="52"/>
      <c r="D39514" s="56"/>
      <c r="F39514"/>
    </row>
    <row r="39515" spans="2:6" x14ac:dyDescent="0.25">
      <c r="B39515" s="55"/>
      <c r="C39515" s="52"/>
      <c r="D39515" s="56"/>
      <c r="F39515"/>
    </row>
    <row r="39516" spans="2:6" x14ac:dyDescent="0.25">
      <c r="B39516" s="55"/>
      <c r="C39516" s="52"/>
      <c r="D39516" s="56"/>
      <c r="F39516"/>
    </row>
    <row r="39517" spans="2:6" x14ac:dyDescent="0.25">
      <c r="B39517" s="55"/>
      <c r="C39517" s="52"/>
      <c r="D39517" s="56"/>
      <c r="F39517"/>
    </row>
    <row r="39518" spans="2:6" x14ac:dyDescent="0.25">
      <c r="B39518" s="55"/>
      <c r="C39518" s="52"/>
      <c r="D39518" s="56"/>
      <c r="F39518"/>
    </row>
    <row r="39519" spans="2:6" x14ac:dyDescent="0.25">
      <c r="B39519" s="55"/>
      <c r="C39519" s="52"/>
      <c r="D39519" s="56"/>
      <c r="F39519"/>
    </row>
    <row r="39520" spans="2:6" x14ac:dyDescent="0.25">
      <c r="B39520" s="55"/>
      <c r="C39520" s="52"/>
      <c r="D39520" s="56"/>
      <c r="F39520"/>
    </row>
    <row r="39521" spans="2:6" x14ac:dyDescent="0.25">
      <c r="B39521" s="55"/>
      <c r="C39521" s="52"/>
      <c r="D39521" s="56"/>
      <c r="F39521"/>
    </row>
    <row r="39522" spans="2:6" x14ac:dyDescent="0.25">
      <c r="B39522" s="55"/>
      <c r="C39522" s="52"/>
      <c r="D39522" s="56"/>
      <c r="F39522"/>
    </row>
    <row r="39523" spans="2:6" x14ac:dyDescent="0.25">
      <c r="B39523" s="55"/>
      <c r="C39523" s="52"/>
      <c r="D39523" s="56"/>
      <c r="F39523"/>
    </row>
    <row r="39524" spans="2:6" x14ac:dyDescent="0.25">
      <c r="B39524" s="55"/>
      <c r="C39524" s="52"/>
      <c r="D39524" s="56"/>
      <c r="F39524"/>
    </row>
    <row r="39525" spans="2:6" x14ac:dyDescent="0.25">
      <c r="B39525" s="55"/>
      <c r="C39525" s="52"/>
      <c r="D39525" s="56"/>
      <c r="F39525"/>
    </row>
    <row r="39526" spans="2:6" x14ac:dyDescent="0.25">
      <c r="B39526" s="55"/>
      <c r="C39526" s="52"/>
      <c r="D39526" s="56"/>
      <c r="F39526"/>
    </row>
    <row r="39527" spans="2:6" x14ac:dyDescent="0.25">
      <c r="B39527" s="55"/>
      <c r="C39527" s="52"/>
      <c r="D39527" s="56"/>
      <c r="F39527"/>
    </row>
    <row r="39528" spans="2:6" x14ac:dyDescent="0.25">
      <c r="B39528" s="55"/>
      <c r="C39528" s="52"/>
      <c r="D39528" s="56"/>
      <c r="F39528"/>
    </row>
    <row r="39529" spans="2:6" x14ac:dyDescent="0.25">
      <c r="B39529" s="55"/>
      <c r="C39529" s="52"/>
      <c r="D39529" s="56"/>
      <c r="F39529"/>
    </row>
    <row r="39530" spans="2:6" x14ac:dyDescent="0.25">
      <c r="B39530" s="55"/>
      <c r="C39530" s="52"/>
      <c r="D39530" s="56"/>
      <c r="F39530"/>
    </row>
    <row r="39531" spans="2:6" x14ac:dyDescent="0.25">
      <c r="B39531" s="55"/>
      <c r="C39531" s="52"/>
      <c r="D39531" s="56"/>
      <c r="F39531"/>
    </row>
    <row r="39532" spans="2:6" x14ac:dyDescent="0.25">
      <c r="B39532" s="55"/>
      <c r="C39532" s="52"/>
      <c r="D39532" s="56"/>
      <c r="F39532"/>
    </row>
    <row r="39533" spans="2:6" x14ac:dyDescent="0.25">
      <c r="B39533" s="55"/>
      <c r="C39533" s="52"/>
      <c r="D39533" s="56"/>
      <c r="F39533"/>
    </row>
    <row r="39534" spans="2:6" x14ac:dyDescent="0.25">
      <c r="B39534" s="55"/>
      <c r="C39534" s="52"/>
      <c r="D39534" s="56"/>
      <c r="F39534"/>
    </row>
    <row r="39535" spans="2:6" x14ac:dyDescent="0.25">
      <c r="B39535" s="55"/>
      <c r="C39535" s="52"/>
      <c r="D39535" s="56"/>
      <c r="F39535"/>
    </row>
    <row r="39536" spans="2:6" x14ac:dyDescent="0.25">
      <c r="B39536" s="55"/>
      <c r="C39536" s="52"/>
      <c r="D39536" s="56"/>
      <c r="F39536"/>
    </row>
    <row r="39537" spans="2:6" x14ac:dyDescent="0.25">
      <c r="B39537" s="55"/>
      <c r="C39537" s="52"/>
      <c r="D39537" s="56"/>
      <c r="F39537"/>
    </row>
    <row r="39538" spans="2:6" x14ac:dyDescent="0.25">
      <c r="B39538" s="55"/>
      <c r="C39538" s="52"/>
      <c r="D39538" s="56"/>
      <c r="F39538"/>
    </row>
    <row r="39539" spans="2:6" x14ac:dyDescent="0.25">
      <c r="B39539" s="55"/>
      <c r="C39539" s="52"/>
      <c r="D39539" s="56"/>
      <c r="F39539"/>
    </row>
    <row r="39540" spans="2:6" x14ac:dyDescent="0.25">
      <c r="B39540" s="55"/>
      <c r="C39540" s="52"/>
      <c r="D39540" s="56"/>
      <c r="F39540"/>
    </row>
    <row r="39541" spans="2:6" x14ac:dyDescent="0.25">
      <c r="B39541" s="55"/>
      <c r="C39541" s="52"/>
      <c r="D39541" s="56"/>
      <c r="F39541"/>
    </row>
    <row r="39542" spans="2:6" x14ac:dyDescent="0.25">
      <c r="B39542" s="55"/>
      <c r="C39542" s="52"/>
      <c r="D39542" s="56"/>
      <c r="F39542"/>
    </row>
    <row r="39543" spans="2:6" x14ac:dyDescent="0.25">
      <c r="B39543" s="55"/>
      <c r="C39543" s="52"/>
      <c r="D39543" s="56"/>
      <c r="F39543"/>
    </row>
    <row r="39544" spans="2:6" x14ac:dyDescent="0.25">
      <c r="B39544" s="55"/>
      <c r="C39544" s="52"/>
      <c r="D39544" s="56"/>
      <c r="F39544"/>
    </row>
    <row r="39545" spans="2:6" x14ac:dyDescent="0.25">
      <c r="B39545" s="55"/>
      <c r="C39545" s="52"/>
      <c r="D39545" s="56"/>
      <c r="F39545"/>
    </row>
    <row r="39546" spans="2:6" x14ac:dyDescent="0.25">
      <c r="B39546" s="55"/>
      <c r="C39546" s="52"/>
      <c r="D39546" s="56"/>
      <c r="F39546"/>
    </row>
    <row r="39547" spans="2:6" x14ac:dyDescent="0.25">
      <c r="B39547" s="55"/>
      <c r="C39547" s="52"/>
      <c r="D39547" s="56"/>
      <c r="F39547"/>
    </row>
    <row r="39548" spans="2:6" x14ac:dyDescent="0.25">
      <c r="B39548" s="55"/>
      <c r="C39548" s="52"/>
      <c r="D39548" s="56"/>
      <c r="F39548"/>
    </row>
    <row r="39549" spans="2:6" x14ac:dyDescent="0.25">
      <c r="B39549" s="55"/>
      <c r="C39549" s="52"/>
      <c r="D39549" s="56"/>
      <c r="F39549"/>
    </row>
    <row r="39550" spans="2:6" x14ac:dyDescent="0.25">
      <c r="B39550" s="55"/>
      <c r="C39550" s="52"/>
      <c r="D39550" s="56"/>
      <c r="F39550"/>
    </row>
    <row r="39551" spans="2:6" x14ac:dyDescent="0.25">
      <c r="B39551" s="55"/>
      <c r="C39551" s="52"/>
      <c r="D39551" s="56"/>
      <c r="F39551"/>
    </row>
    <row r="39552" spans="2:6" x14ac:dyDescent="0.25">
      <c r="B39552" s="55"/>
      <c r="C39552" s="52"/>
      <c r="D39552" s="56"/>
      <c r="F39552"/>
    </row>
    <row r="39553" spans="2:6" x14ac:dyDescent="0.25">
      <c r="B39553" s="55"/>
      <c r="C39553" s="52"/>
      <c r="D39553" s="56"/>
      <c r="F39553"/>
    </row>
    <row r="39554" spans="2:6" x14ac:dyDescent="0.25">
      <c r="B39554" s="55"/>
      <c r="C39554" s="52"/>
      <c r="D39554" s="56"/>
      <c r="F39554"/>
    </row>
    <row r="39555" spans="2:6" x14ac:dyDescent="0.25">
      <c r="B39555" s="55"/>
      <c r="C39555" s="52"/>
      <c r="D39555" s="56"/>
      <c r="F39555"/>
    </row>
    <row r="39556" spans="2:6" x14ac:dyDescent="0.25">
      <c r="B39556" s="55"/>
      <c r="C39556" s="52"/>
      <c r="D39556" s="56"/>
      <c r="F39556"/>
    </row>
    <row r="39557" spans="2:6" x14ac:dyDescent="0.25">
      <c r="B39557" s="55"/>
      <c r="C39557" s="52"/>
      <c r="D39557" s="56"/>
      <c r="F39557"/>
    </row>
    <row r="39558" spans="2:6" x14ac:dyDescent="0.25">
      <c r="B39558" s="55"/>
      <c r="C39558" s="52"/>
      <c r="D39558" s="56"/>
      <c r="F39558"/>
    </row>
    <row r="39559" spans="2:6" x14ac:dyDescent="0.25">
      <c r="B39559" s="55"/>
      <c r="C39559" s="52"/>
      <c r="D39559" s="56"/>
      <c r="F39559"/>
    </row>
    <row r="39560" spans="2:6" x14ac:dyDescent="0.25">
      <c r="B39560" s="55"/>
      <c r="C39560" s="52"/>
      <c r="D39560" s="56"/>
      <c r="F39560"/>
    </row>
    <row r="39561" spans="2:6" x14ac:dyDescent="0.25">
      <c r="B39561" s="55"/>
      <c r="C39561" s="52"/>
      <c r="D39561" s="56"/>
      <c r="F39561"/>
    </row>
    <row r="39562" spans="2:6" x14ac:dyDescent="0.25">
      <c r="B39562" s="55"/>
      <c r="C39562" s="52"/>
      <c r="D39562" s="56"/>
      <c r="F39562"/>
    </row>
    <row r="39563" spans="2:6" x14ac:dyDescent="0.25">
      <c r="B39563" s="55"/>
      <c r="C39563" s="52"/>
      <c r="D39563" s="56"/>
      <c r="F39563"/>
    </row>
    <row r="39564" spans="2:6" x14ac:dyDescent="0.25">
      <c r="B39564" s="55"/>
      <c r="C39564" s="52"/>
      <c r="D39564" s="56"/>
      <c r="F39564"/>
    </row>
    <row r="39565" spans="2:6" x14ac:dyDescent="0.25">
      <c r="B39565" s="55"/>
      <c r="C39565" s="52"/>
      <c r="D39565" s="56"/>
      <c r="F39565"/>
    </row>
    <row r="39566" spans="2:6" x14ac:dyDescent="0.25">
      <c r="B39566" s="55"/>
      <c r="C39566" s="52"/>
      <c r="D39566" s="56"/>
      <c r="F39566"/>
    </row>
    <row r="39567" spans="2:6" x14ac:dyDescent="0.25">
      <c r="B39567" s="55"/>
      <c r="C39567" s="52"/>
      <c r="D39567" s="56"/>
      <c r="F39567"/>
    </row>
    <row r="39568" spans="2:6" x14ac:dyDescent="0.25">
      <c r="B39568" s="55"/>
      <c r="C39568" s="52"/>
      <c r="D39568" s="56"/>
      <c r="F39568"/>
    </row>
    <row r="39569" spans="2:6" x14ac:dyDescent="0.25">
      <c r="B39569" s="55"/>
      <c r="C39569" s="52"/>
      <c r="D39569" s="56"/>
      <c r="F39569"/>
    </row>
    <row r="39570" spans="2:6" x14ac:dyDescent="0.25">
      <c r="B39570" s="55"/>
      <c r="C39570" s="52"/>
      <c r="D39570" s="56"/>
      <c r="F39570"/>
    </row>
    <row r="39571" spans="2:6" x14ac:dyDescent="0.25">
      <c r="B39571" s="55"/>
      <c r="C39571" s="52"/>
      <c r="D39571" s="56"/>
      <c r="F39571"/>
    </row>
    <row r="39572" spans="2:6" x14ac:dyDescent="0.25">
      <c r="B39572" s="55"/>
      <c r="C39572" s="52"/>
      <c r="D39572" s="56"/>
      <c r="F39572"/>
    </row>
    <row r="39573" spans="2:6" x14ac:dyDescent="0.25">
      <c r="B39573" s="55"/>
      <c r="C39573" s="52"/>
      <c r="D39573" s="56"/>
      <c r="F39573"/>
    </row>
    <row r="39574" spans="2:6" x14ac:dyDescent="0.25">
      <c r="B39574" s="55"/>
      <c r="C39574" s="52"/>
      <c r="D39574" s="56"/>
      <c r="F39574"/>
    </row>
    <row r="39575" spans="2:6" x14ac:dyDescent="0.25">
      <c r="B39575" s="55"/>
      <c r="C39575" s="52"/>
      <c r="D39575" s="56"/>
      <c r="F39575"/>
    </row>
    <row r="39576" spans="2:6" x14ac:dyDescent="0.25">
      <c r="B39576" s="55"/>
      <c r="C39576" s="52"/>
      <c r="D39576" s="56"/>
      <c r="F39576"/>
    </row>
    <row r="39577" spans="2:6" x14ac:dyDescent="0.25">
      <c r="B39577" s="55"/>
      <c r="C39577" s="52"/>
      <c r="D39577" s="56"/>
      <c r="F39577"/>
    </row>
    <row r="39578" spans="2:6" x14ac:dyDescent="0.25">
      <c r="B39578" s="55"/>
      <c r="C39578" s="52"/>
      <c r="D39578" s="56"/>
      <c r="F39578"/>
    </row>
    <row r="39579" spans="2:6" x14ac:dyDescent="0.25">
      <c r="B39579" s="55"/>
      <c r="C39579" s="52"/>
      <c r="D39579" s="56"/>
      <c r="F39579"/>
    </row>
    <row r="39580" spans="2:6" x14ac:dyDescent="0.25">
      <c r="B39580" s="55"/>
      <c r="C39580" s="52"/>
      <c r="D39580" s="56"/>
      <c r="F39580"/>
    </row>
    <row r="39581" spans="2:6" x14ac:dyDescent="0.25">
      <c r="B39581" s="55"/>
      <c r="C39581" s="52"/>
      <c r="D39581" s="56"/>
      <c r="F39581"/>
    </row>
    <row r="39582" spans="2:6" x14ac:dyDescent="0.25">
      <c r="B39582" s="55"/>
      <c r="C39582" s="52"/>
      <c r="D39582" s="56"/>
      <c r="F39582"/>
    </row>
    <row r="39583" spans="2:6" x14ac:dyDescent="0.25">
      <c r="B39583" s="55"/>
      <c r="C39583" s="52"/>
      <c r="D39583" s="56"/>
      <c r="F39583"/>
    </row>
    <row r="39584" spans="2:6" x14ac:dyDescent="0.25">
      <c r="B39584" s="55"/>
      <c r="C39584" s="52"/>
      <c r="D39584" s="56"/>
      <c r="F39584"/>
    </row>
    <row r="39585" spans="2:6" x14ac:dyDescent="0.25">
      <c r="B39585" s="55"/>
      <c r="C39585" s="52"/>
      <c r="D39585" s="56"/>
      <c r="F39585"/>
    </row>
    <row r="39586" spans="2:6" x14ac:dyDescent="0.25">
      <c r="B39586" s="55"/>
      <c r="C39586" s="52"/>
      <c r="D39586" s="56"/>
      <c r="F39586"/>
    </row>
    <row r="39587" spans="2:6" x14ac:dyDescent="0.25">
      <c r="B39587" s="55"/>
      <c r="C39587" s="52"/>
      <c r="D39587" s="56"/>
      <c r="F39587"/>
    </row>
    <row r="39588" spans="2:6" x14ac:dyDescent="0.25">
      <c r="B39588" s="55"/>
      <c r="C39588" s="52"/>
      <c r="D39588" s="56"/>
      <c r="F39588"/>
    </row>
    <row r="39589" spans="2:6" x14ac:dyDescent="0.25">
      <c r="B39589" s="55"/>
      <c r="C39589" s="52"/>
      <c r="D39589" s="56"/>
      <c r="F39589"/>
    </row>
    <row r="39590" spans="2:6" x14ac:dyDescent="0.25">
      <c r="B39590" s="55"/>
      <c r="C39590" s="52"/>
      <c r="D39590" s="56"/>
      <c r="F39590"/>
    </row>
    <row r="39591" spans="2:6" x14ac:dyDescent="0.25">
      <c r="B39591" s="55"/>
      <c r="C39591" s="52"/>
      <c r="D39591" s="56"/>
      <c r="F39591"/>
    </row>
    <row r="39592" spans="2:6" x14ac:dyDescent="0.25">
      <c r="B39592" s="55"/>
      <c r="C39592" s="52"/>
      <c r="D39592" s="56"/>
      <c r="F39592"/>
    </row>
    <row r="39593" spans="2:6" x14ac:dyDescent="0.25">
      <c r="B39593" s="55"/>
      <c r="C39593" s="52"/>
      <c r="D39593" s="56"/>
      <c r="F39593"/>
    </row>
    <row r="39594" spans="2:6" x14ac:dyDescent="0.25">
      <c r="B39594" s="55"/>
      <c r="C39594" s="52"/>
      <c r="D39594" s="56"/>
      <c r="F39594"/>
    </row>
    <row r="39595" spans="2:6" x14ac:dyDescent="0.25">
      <c r="B39595" s="55"/>
      <c r="C39595" s="52"/>
      <c r="D39595" s="56"/>
      <c r="F39595"/>
    </row>
    <row r="39596" spans="2:6" x14ac:dyDescent="0.25">
      <c r="B39596" s="55"/>
      <c r="C39596" s="52"/>
      <c r="D39596" s="56"/>
      <c r="F39596"/>
    </row>
    <row r="39597" spans="2:6" x14ac:dyDescent="0.25">
      <c r="B39597" s="55"/>
      <c r="C39597" s="52"/>
      <c r="D39597" s="56"/>
      <c r="F39597"/>
    </row>
    <row r="39598" spans="2:6" x14ac:dyDescent="0.25">
      <c r="B39598" s="55"/>
      <c r="C39598" s="52"/>
      <c r="D39598" s="56"/>
      <c r="F39598"/>
    </row>
    <row r="39599" spans="2:6" x14ac:dyDescent="0.25">
      <c r="B39599" s="55"/>
      <c r="C39599" s="52"/>
      <c r="D39599" s="56"/>
      <c r="F39599"/>
    </row>
    <row r="39600" spans="2:6" x14ac:dyDescent="0.25">
      <c r="B39600" s="55"/>
      <c r="C39600" s="52"/>
      <c r="D39600" s="56"/>
      <c r="F39600"/>
    </row>
    <row r="39601" spans="2:6" x14ac:dyDescent="0.25">
      <c r="B39601" s="55"/>
      <c r="C39601" s="52"/>
      <c r="D39601" s="56"/>
      <c r="F39601"/>
    </row>
    <row r="39602" spans="2:6" x14ac:dyDescent="0.25">
      <c r="B39602" s="55"/>
      <c r="C39602" s="52"/>
      <c r="D39602" s="56"/>
      <c r="F39602"/>
    </row>
    <row r="39603" spans="2:6" x14ac:dyDescent="0.25">
      <c r="B39603" s="55"/>
      <c r="C39603" s="52"/>
      <c r="D39603" s="56"/>
      <c r="F39603"/>
    </row>
    <row r="39604" spans="2:6" x14ac:dyDescent="0.25">
      <c r="B39604" s="55"/>
      <c r="C39604" s="52"/>
      <c r="D39604" s="56"/>
      <c r="F39604"/>
    </row>
    <row r="39605" spans="2:6" x14ac:dyDescent="0.25">
      <c r="B39605" s="55"/>
      <c r="C39605" s="52"/>
      <c r="D39605" s="56"/>
      <c r="F39605"/>
    </row>
    <row r="39606" spans="2:6" x14ac:dyDescent="0.25">
      <c r="B39606" s="55"/>
      <c r="C39606" s="52"/>
      <c r="D39606" s="56"/>
      <c r="F39606"/>
    </row>
    <row r="39607" spans="2:6" x14ac:dyDescent="0.25">
      <c r="B39607" s="55"/>
      <c r="C39607" s="52"/>
      <c r="D39607" s="56"/>
      <c r="F39607"/>
    </row>
    <row r="39608" spans="2:6" x14ac:dyDescent="0.25">
      <c r="B39608" s="55"/>
      <c r="C39608" s="52"/>
      <c r="D39608" s="56"/>
      <c r="F39608"/>
    </row>
    <row r="39609" spans="2:6" x14ac:dyDescent="0.25">
      <c r="B39609" s="55"/>
      <c r="C39609" s="52"/>
      <c r="D39609" s="56"/>
      <c r="F39609"/>
    </row>
    <row r="39610" spans="2:6" x14ac:dyDescent="0.25">
      <c r="B39610" s="55"/>
      <c r="C39610" s="52"/>
      <c r="D39610" s="56"/>
      <c r="F39610"/>
    </row>
    <row r="39611" spans="2:6" x14ac:dyDescent="0.25">
      <c r="B39611" s="55"/>
      <c r="C39611" s="52"/>
      <c r="D39611" s="56"/>
      <c r="F39611"/>
    </row>
    <row r="39612" spans="2:6" x14ac:dyDescent="0.25">
      <c r="B39612" s="55"/>
      <c r="C39612" s="52"/>
      <c r="D39612" s="56"/>
      <c r="F39612"/>
    </row>
    <row r="39613" spans="2:6" x14ac:dyDescent="0.25">
      <c r="B39613" s="55"/>
      <c r="C39613" s="52"/>
      <c r="D39613" s="56"/>
      <c r="F39613"/>
    </row>
    <row r="39614" spans="2:6" x14ac:dyDescent="0.25">
      <c r="B39614" s="55"/>
      <c r="C39614" s="52"/>
      <c r="D39614" s="56"/>
      <c r="F39614"/>
    </row>
    <row r="39615" spans="2:6" x14ac:dyDescent="0.25">
      <c r="B39615" s="55"/>
      <c r="C39615" s="52"/>
      <c r="D39615" s="56"/>
      <c r="F39615"/>
    </row>
    <row r="39616" spans="2:6" x14ac:dyDescent="0.25">
      <c r="B39616" s="55"/>
      <c r="C39616" s="52"/>
      <c r="D39616" s="56"/>
      <c r="F39616"/>
    </row>
    <row r="39617" spans="2:6" x14ac:dyDescent="0.25">
      <c r="B39617" s="55"/>
      <c r="C39617" s="52"/>
      <c r="D39617" s="56"/>
      <c r="F39617"/>
    </row>
    <row r="39618" spans="2:6" x14ac:dyDescent="0.25">
      <c r="B39618" s="55"/>
      <c r="C39618" s="52"/>
      <c r="D39618" s="56"/>
      <c r="F39618"/>
    </row>
    <row r="39619" spans="2:6" x14ac:dyDescent="0.25">
      <c r="B39619" s="55"/>
      <c r="C39619" s="52"/>
      <c r="D39619" s="56"/>
      <c r="F39619"/>
    </row>
    <row r="39620" spans="2:6" x14ac:dyDescent="0.25">
      <c r="B39620" s="55"/>
      <c r="C39620" s="52"/>
      <c r="D39620" s="56"/>
      <c r="F39620"/>
    </row>
    <row r="39621" spans="2:6" x14ac:dyDescent="0.25">
      <c r="B39621" s="55"/>
      <c r="C39621" s="52"/>
      <c r="D39621" s="56"/>
      <c r="F39621"/>
    </row>
    <row r="39622" spans="2:6" x14ac:dyDescent="0.25">
      <c r="B39622" s="55"/>
      <c r="C39622" s="52"/>
      <c r="D39622" s="56"/>
      <c r="F39622"/>
    </row>
    <row r="39623" spans="2:6" x14ac:dyDescent="0.25">
      <c r="B39623" s="55"/>
      <c r="C39623" s="52"/>
      <c r="D39623" s="56"/>
      <c r="F39623"/>
    </row>
    <row r="39624" spans="2:6" x14ac:dyDescent="0.25">
      <c r="B39624" s="55"/>
      <c r="C39624" s="52"/>
      <c r="D39624" s="56"/>
      <c r="F39624"/>
    </row>
    <row r="39625" spans="2:6" x14ac:dyDescent="0.25">
      <c r="B39625" s="55"/>
      <c r="C39625" s="52"/>
      <c r="D39625" s="56"/>
      <c r="F39625"/>
    </row>
    <row r="39626" spans="2:6" x14ac:dyDescent="0.25">
      <c r="B39626" s="55"/>
      <c r="C39626" s="52"/>
      <c r="D39626" s="56"/>
      <c r="F39626"/>
    </row>
    <row r="39627" spans="2:6" x14ac:dyDescent="0.25">
      <c r="B39627" s="55"/>
      <c r="C39627" s="52"/>
      <c r="D39627" s="56"/>
      <c r="F39627"/>
    </row>
    <row r="39628" spans="2:6" x14ac:dyDescent="0.25">
      <c r="B39628" s="55"/>
      <c r="C39628" s="52"/>
      <c r="D39628" s="56"/>
      <c r="F39628"/>
    </row>
    <row r="39629" spans="2:6" x14ac:dyDescent="0.25">
      <c r="B39629" s="55"/>
      <c r="C39629" s="52"/>
      <c r="D39629" s="56"/>
      <c r="F39629"/>
    </row>
    <row r="39630" spans="2:6" x14ac:dyDescent="0.25">
      <c r="B39630" s="55"/>
      <c r="C39630" s="52"/>
      <c r="D39630" s="56"/>
      <c r="F39630"/>
    </row>
    <row r="39631" spans="2:6" x14ac:dyDescent="0.25">
      <c r="B39631" s="55"/>
      <c r="C39631" s="52"/>
      <c r="D39631" s="56"/>
      <c r="F39631"/>
    </row>
    <row r="39632" spans="2:6" x14ac:dyDescent="0.25">
      <c r="B39632" s="55"/>
      <c r="C39632" s="52"/>
      <c r="D39632" s="56"/>
      <c r="F39632"/>
    </row>
    <row r="39633" spans="2:6" x14ac:dyDescent="0.25">
      <c r="B39633" s="55"/>
      <c r="C39633" s="52"/>
      <c r="D39633" s="56"/>
      <c r="F39633"/>
    </row>
    <row r="39634" spans="2:6" x14ac:dyDescent="0.25">
      <c r="B39634" s="55"/>
      <c r="C39634" s="52"/>
      <c r="D39634" s="56"/>
      <c r="F39634"/>
    </row>
    <row r="39635" spans="2:6" x14ac:dyDescent="0.25">
      <c r="B39635" s="55"/>
      <c r="C39635" s="52"/>
      <c r="D39635" s="56"/>
      <c r="F39635"/>
    </row>
    <row r="39636" spans="2:6" x14ac:dyDescent="0.25">
      <c r="B39636" s="55"/>
      <c r="C39636" s="52"/>
      <c r="D39636" s="56"/>
      <c r="F39636"/>
    </row>
    <row r="39637" spans="2:6" x14ac:dyDescent="0.25">
      <c r="B39637" s="55"/>
      <c r="C39637" s="52"/>
      <c r="D39637" s="56"/>
      <c r="F39637"/>
    </row>
    <row r="39638" spans="2:6" x14ac:dyDescent="0.25">
      <c r="B39638" s="55"/>
      <c r="C39638" s="52"/>
      <c r="D39638" s="56"/>
      <c r="F39638"/>
    </row>
    <row r="39639" spans="2:6" x14ac:dyDescent="0.25">
      <c r="B39639" s="55"/>
      <c r="C39639" s="52"/>
      <c r="D39639" s="56"/>
      <c r="F39639"/>
    </row>
    <row r="39640" spans="2:6" x14ac:dyDescent="0.25">
      <c r="B39640" s="55"/>
      <c r="C39640" s="52"/>
      <c r="D39640" s="56"/>
      <c r="F39640"/>
    </row>
    <row r="39641" spans="2:6" x14ac:dyDescent="0.25">
      <c r="B39641" s="55"/>
      <c r="C39641" s="52"/>
      <c r="D39641" s="56"/>
      <c r="F39641"/>
    </row>
    <row r="39642" spans="2:6" x14ac:dyDescent="0.25">
      <c r="B39642" s="55"/>
      <c r="C39642" s="52"/>
      <c r="D39642" s="56"/>
      <c r="F39642"/>
    </row>
    <row r="39643" spans="2:6" x14ac:dyDescent="0.25">
      <c r="B39643" s="55"/>
      <c r="C39643" s="52"/>
      <c r="D39643" s="56"/>
      <c r="F39643"/>
    </row>
    <row r="39644" spans="2:6" x14ac:dyDescent="0.25">
      <c r="B39644" s="55"/>
      <c r="C39644" s="52"/>
      <c r="D39644" s="56"/>
      <c r="F39644"/>
    </row>
    <row r="39645" spans="2:6" x14ac:dyDescent="0.25">
      <c r="B39645" s="55"/>
      <c r="C39645" s="52"/>
      <c r="D39645" s="56"/>
      <c r="F39645"/>
    </row>
    <row r="39646" spans="2:6" x14ac:dyDescent="0.25">
      <c r="B39646" s="55"/>
      <c r="C39646" s="52"/>
      <c r="D39646" s="56"/>
      <c r="F39646"/>
    </row>
    <row r="39647" spans="2:6" x14ac:dyDescent="0.25">
      <c r="B39647" s="55"/>
      <c r="C39647" s="52"/>
      <c r="D39647" s="56"/>
      <c r="F39647"/>
    </row>
    <row r="39648" spans="2:6" x14ac:dyDescent="0.25">
      <c r="B39648" s="55"/>
      <c r="C39648" s="52"/>
      <c r="D39648" s="56"/>
      <c r="F39648"/>
    </row>
    <row r="39649" spans="2:6" x14ac:dyDescent="0.25">
      <c r="B39649" s="55"/>
      <c r="C39649" s="52"/>
      <c r="D39649" s="56"/>
      <c r="F39649"/>
    </row>
    <row r="39650" spans="2:6" x14ac:dyDescent="0.25">
      <c r="B39650" s="55"/>
      <c r="C39650" s="52"/>
      <c r="D39650" s="56"/>
      <c r="F39650"/>
    </row>
    <row r="39651" spans="2:6" x14ac:dyDescent="0.25">
      <c r="B39651" s="55"/>
      <c r="C39651" s="52"/>
      <c r="D39651" s="56"/>
      <c r="F39651"/>
    </row>
    <row r="39652" spans="2:6" x14ac:dyDescent="0.25">
      <c r="B39652" s="55"/>
      <c r="C39652" s="52"/>
      <c r="D39652" s="56"/>
      <c r="F39652"/>
    </row>
    <row r="39653" spans="2:6" x14ac:dyDescent="0.25">
      <c r="B39653" s="55"/>
      <c r="C39653" s="52"/>
      <c r="D39653" s="56"/>
      <c r="F39653"/>
    </row>
    <row r="39654" spans="2:6" x14ac:dyDescent="0.25">
      <c r="B39654" s="55"/>
      <c r="C39654" s="52"/>
      <c r="D39654" s="56"/>
      <c r="F39654"/>
    </row>
    <row r="39655" spans="2:6" x14ac:dyDescent="0.25">
      <c r="B39655" s="55"/>
      <c r="C39655" s="52"/>
      <c r="D39655" s="56"/>
      <c r="F39655"/>
    </row>
    <row r="39656" spans="2:6" x14ac:dyDescent="0.25">
      <c r="B39656" s="55"/>
      <c r="C39656" s="52"/>
      <c r="D39656" s="56"/>
      <c r="F39656"/>
    </row>
    <row r="39657" spans="2:6" x14ac:dyDescent="0.25">
      <c r="B39657" s="55"/>
      <c r="C39657" s="52"/>
      <c r="D39657" s="56"/>
      <c r="F39657"/>
    </row>
    <row r="39658" spans="2:6" x14ac:dyDescent="0.25">
      <c r="B39658" s="55"/>
      <c r="C39658" s="52"/>
      <c r="D39658" s="56"/>
      <c r="F39658"/>
    </row>
    <row r="39659" spans="2:6" x14ac:dyDescent="0.25">
      <c r="B39659" s="55"/>
      <c r="C39659" s="52"/>
      <c r="D39659" s="56"/>
      <c r="F39659"/>
    </row>
    <row r="39660" spans="2:6" x14ac:dyDescent="0.25">
      <c r="B39660" s="55"/>
      <c r="C39660" s="52"/>
      <c r="D39660" s="56"/>
      <c r="F39660"/>
    </row>
    <row r="39661" spans="2:6" x14ac:dyDescent="0.25">
      <c r="B39661" s="55"/>
      <c r="C39661" s="52"/>
      <c r="D39661" s="56"/>
      <c r="F39661"/>
    </row>
    <row r="39662" spans="2:6" x14ac:dyDescent="0.25">
      <c r="B39662" s="55"/>
      <c r="C39662" s="52"/>
      <c r="D39662" s="56"/>
      <c r="F39662"/>
    </row>
    <row r="39663" spans="2:6" x14ac:dyDescent="0.25">
      <c r="B39663" s="55"/>
      <c r="C39663" s="52"/>
      <c r="D39663" s="56"/>
      <c r="F39663"/>
    </row>
    <row r="39664" spans="2:6" x14ac:dyDescent="0.25">
      <c r="B39664" s="55"/>
      <c r="C39664" s="52"/>
      <c r="D39664" s="56"/>
      <c r="F39664"/>
    </row>
    <row r="39665" spans="2:6" x14ac:dyDescent="0.25">
      <c r="B39665" s="55"/>
      <c r="C39665" s="52"/>
      <c r="D39665" s="56"/>
      <c r="F39665"/>
    </row>
    <row r="39666" spans="2:6" x14ac:dyDescent="0.25">
      <c r="B39666" s="55"/>
      <c r="C39666" s="52"/>
      <c r="D39666" s="56"/>
      <c r="F39666"/>
    </row>
    <row r="39667" spans="2:6" x14ac:dyDescent="0.25">
      <c r="B39667" s="55"/>
      <c r="C39667" s="52"/>
      <c r="D39667" s="56"/>
      <c r="F39667"/>
    </row>
    <row r="39668" spans="2:6" x14ac:dyDescent="0.25">
      <c r="B39668" s="55"/>
      <c r="C39668" s="52"/>
      <c r="D39668" s="56"/>
      <c r="F39668"/>
    </row>
    <row r="39669" spans="2:6" x14ac:dyDescent="0.25">
      <c r="B39669" s="55"/>
      <c r="C39669" s="52"/>
      <c r="D39669" s="56"/>
      <c r="F39669"/>
    </row>
    <row r="39670" spans="2:6" x14ac:dyDescent="0.25">
      <c r="B39670" s="55"/>
      <c r="C39670" s="52"/>
      <c r="D39670" s="56"/>
      <c r="F39670"/>
    </row>
    <row r="39671" spans="2:6" x14ac:dyDescent="0.25">
      <c r="B39671" s="55"/>
      <c r="C39671" s="52"/>
      <c r="D39671" s="56"/>
      <c r="F39671"/>
    </row>
    <row r="39672" spans="2:6" x14ac:dyDescent="0.25">
      <c r="B39672" s="55"/>
      <c r="C39672" s="52"/>
      <c r="D39672" s="56"/>
      <c r="F39672"/>
    </row>
    <row r="39673" spans="2:6" x14ac:dyDescent="0.25">
      <c r="B39673" s="55"/>
      <c r="C39673" s="52"/>
      <c r="D39673" s="56"/>
      <c r="F39673"/>
    </row>
    <row r="39674" spans="2:6" x14ac:dyDescent="0.25">
      <c r="B39674" s="55"/>
      <c r="C39674" s="52"/>
      <c r="D39674" s="56"/>
      <c r="F39674"/>
    </row>
    <row r="39675" spans="2:6" x14ac:dyDescent="0.25">
      <c r="B39675" s="55"/>
      <c r="C39675" s="52"/>
      <c r="D39675" s="56"/>
      <c r="F39675"/>
    </row>
    <row r="39676" spans="2:6" x14ac:dyDescent="0.25">
      <c r="B39676" s="55"/>
      <c r="C39676" s="52"/>
      <c r="D39676" s="56"/>
      <c r="F39676"/>
    </row>
    <row r="39677" spans="2:6" x14ac:dyDescent="0.25">
      <c r="B39677" s="55"/>
      <c r="C39677" s="52"/>
      <c r="D39677" s="56"/>
      <c r="F39677"/>
    </row>
    <row r="39678" spans="2:6" x14ac:dyDescent="0.25">
      <c r="B39678" s="55"/>
      <c r="C39678" s="52"/>
      <c r="D39678" s="56"/>
      <c r="F39678"/>
    </row>
    <row r="39679" spans="2:6" x14ac:dyDescent="0.25">
      <c r="B39679" s="55"/>
      <c r="C39679" s="52"/>
      <c r="D39679" s="56"/>
      <c r="F39679"/>
    </row>
    <row r="39680" spans="2:6" x14ac:dyDescent="0.25">
      <c r="B39680" s="55"/>
      <c r="C39680" s="52"/>
      <c r="D39680" s="56"/>
      <c r="F39680"/>
    </row>
    <row r="39681" spans="2:6" x14ac:dyDescent="0.25">
      <c r="B39681" s="55"/>
      <c r="C39681" s="52"/>
      <c r="D39681" s="56"/>
      <c r="F39681"/>
    </row>
    <row r="39682" spans="2:6" x14ac:dyDescent="0.25">
      <c r="B39682" s="55"/>
      <c r="C39682" s="52"/>
      <c r="D39682" s="56"/>
      <c r="F39682"/>
    </row>
    <row r="39683" spans="2:6" x14ac:dyDescent="0.25">
      <c r="B39683" s="55"/>
      <c r="C39683" s="52"/>
      <c r="D39683" s="56"/>
      <c r="F39683"/>
    </row>
    <row r="39684" spans="2:6" x14ac:dyDescent="0.25">
      <c r="B39684" s="55"/>
      <c r="C39684" s="52"/>
      <c r="D39684" s="56"/>
      <c r="F39684"/>
    </row>
    <row r="39685" spans="2:6" x14ac:dyDescent="0.25">
      <c r="B39685" s="55"/>
      <c r="C39685" s="52"/>
      <c r="D39685" s="56"/>
      <c r="F39685"/>
    </row>
    <row r="39686" spans="2:6" x14ac:dyDescent="0.25">
      <c r="B39686" s="55"/>
      <c r="C39686" s="52"/>
      <c r="D39686" s="56"/>
      <c r="F39686"/>
    </row>
    <row r="39687" spans="2:6" x14ac:dyDescent="0.25">
      <c r="B39687" s="55"/>
      <c r="C39687" s="52"/>
      <c r="D39687" s="56"/>
      <c r="F39687"/>
    </row>
    <row r="39688" spans="2:6" x14ac:dyDescent="0.25">
      <c r="B39688" s="55"/>
      <c r="C39688" s="52"/>
      <c r="D39688" s="56"/>
      <c r="F39688"/>
    </row>
    <row r="39689" spans="2:6" x14ac:dyDescent="0.25">
      <c r="B39689" s="55"/>
      <c r="C39689" s="52"/>
      <c r="D39689" s="56"/>
      <c r="F39689"/>
    </row>
    <row r="39690" spans="2:6" x14ac:dyDescent="0.25">
      <c r="B39690" s="55"/>
      <c r="C39690" s="52"/>
      <c r="D39690" s="56"/>
      <c r="F39690"/>
    </row>
    <row r="39691" spans="2:6" x14ac:dyDescent="0.25">
      <c r="B39691" s="55"/>
      <c r="C39691" s="52"/>
      <c r="D39691" s="56"/>
      <c r="F39691"/>
    </row>
    <row r="39692" spans="2:6" x14ac:dyDescent="0.25">
      <c r="B39692" s="55"/>
      <c r="C39692" s="52"/>
      <c r="D39692" s="56"/>
      <c r="F39692"/>
    </row>
    <row r="39693" spans="2:6" x14ac:dyDescent="0.25">
      <c r="B39693" s="55"/>
      <c r="C39693" s="52"/>
      <c r="D39693" s="56"/>
      <c r="F39693"/>
    </row>
    <row r="39694" spans="2:6" x14ac:dyDescent="0.25">
      <c r="B39694" s="55"/>
      <c r="C39694" s="52"/>
      <c r="D39694" s="56"/>
      <c r="F39694"/>
    </row>
    <row r="39695" spans="2:6" x14ac:dyDescent="0.25">
      <c r="B39695" s="55"/>
      <c r="C39695" s="52"/>
      <c r="D39695" s="56"/>
      <c r="F39695"/>
    </row>
    <row r="39696" spans="2:6" x14ac:dyDescent="0.25">
      <c r="B39696" s="55"/>
      <c r="C39696" s="52"/>
      <c r="D39696" s="56"/>
      <c r="F39696"/>
    </row>
    <row r="39697" spans="2:6" x14ac:dyDescent="0.25">
      <c r="B39697" s="55"/>
      <c r="C39697" s="52"/>
      <c r="D39697" s="56"/>
      <c r="F39697"/>
    </row>
    <row r="39698" spans="2:6" x14ac:dyDescent="0.25">
      <c r="B39698" s="55"/>
      <c r="C39698" s="52"/>
      <c r="D39698" s="56"/>
      <c r="F39698"/>
    </row>
    <row r="39699" spans="2:6" x14ac:dyDescent="0.25">
      <c r="B39699" s="55"/>
      <c r="C39699" s="52"/>
      <c r="D39699" s="56"/>
      <c r="F39699"/>
    </row>
    <row r="39700" spans="2:6" x14ac:dyDescent="0.25">
      <c r="B39700" s="55"/>
      <c r="C39700" s="52"/>
      <c r="D39700" s="56"/>
      <c r="F39700"/>
    </row>
    <row r="39701" spans="2:6" x14ac:dyDescent="0.25">
      <c r="B39701" s="55"/>
      <c r="C39701" s="52"/>
      <c r="D39701" s="56"/>
      <c r="F39701"/>
    </row>
    <row r="39702" spans="2:6" x14ac:dyDescent="0.25">
      <c r="B39702" s="55"/>
      <c r="C39702" s="52"/>
      <c r="D39702" s="56"/>
      <c r="F39702"/>
    </row>
    <row r="39703" spans="2:6" x14ac:dyDescent="0.25">
      <c r="B39703" s="55"/>
      <c r="C39703" s="52"/>
      <c r="D39703" s="56"/>
      <c r="F39703"/>
    </row>
    <row r="39704" spans="2:6" x14ac:dyDescent="0.25">
      <c r="B39704" s="55"/>
      <c r="C39704" s="52"/>
      <c r="D39704" s="56"/>
      <c r="F39704"/>
    </row>
    <row r="39705" spans="2:6" x14ac:dyDescent="0.25">
      <c r="B39705" s="55"/>
      <c r="C39705" s="52"/>
      <c r="D39705" s="56"/>
      <c r="F39705"/>
    </row>
    <row r="39706" spans="2:6" x14ac:dyDescent="0.25">
      <c r="B39706" s="55"/>
      <c r="C39706" s="52"/>
      <c r="D39706" s="56"/>
      <c r="F39706"/>
    </row>
    <row r="39707" spans="2:6" x14ac:dyDescent="0.25">
      <c r="B39707" s="55"/>
      <c r="C39707" s="52"/>
      <c r="D39707" s="56"/>
      <c r="F39707"/>
    </row>
    <row r="39708" spans="2:6" x14ac:dyDescent="0.25">
      <c r="B39708" s="55"/>
      <c r="C39708" s="52"/>
      <c r="D39708" s="56"/>
      <c r="F39708"/>
    </row>
    <row r="39709" spans="2:6" x14ac:dyDescent="0.25">
      <c r="B39709" s="55"/>
      <c r="C39709" s="52"/>
      <c r="D39709" s="56"/>
      <c r="F39709"/>
    </row>
    <row r="39710" spans="2:6" x14ac:dyDescent="0.25">
      <c r="B39710" s="55"/>
      <c r="C39710" s="52"/>
      <c r="D39710" s="56"/>
      <c r="F39710"/>
    </row>
    <row r="39711" spans="2:6" x14ac:dyDescent="0.25">
      <c r="B39711" s="55"/>
      <c r="C39711" s="52"/>
      <c r="D39711" s="56"/>
      <c r="F39711"/>
    </row>
    <row r="39712" spans="2:6" x14ac:dyDescent="0.25">
      <c r="B39712" s="55"/>
      <c r="C39712" s="52"/>
      <c r="D39712" s="56"/>
      <c r="F39712"/>
    </row>
    <row r="39713" spans="2:6" x14ac:dyDescent="0.25">
      <c r="B39713" s="55"/>
      <c r="C39713" s="52"/>
      <c r="D39713" s="56"/>
      <c r="F39713"/>
    </row>
    <row r="39714" spans="2:6" x14ac:dyDescent="0.25">
      <c r="B39714" s="55"/>
      <c r="C39714" s="52"/>
      <c r="D39714" s="56"/>
      <c r="F39714"/>
    </row>
    <row r="39715" spans="2:6" x14ac:dyDescent="0.25">
      <c r="B39715" s="55"/>
      <c r="C39715" s="52"/>
      <c r="D39715" s="56"/>
      <c r="F39715"/>
    </row>
    <row r="39716" spans="2:6" x14ac:dyDescent="0.25">
      <c r="B39716" s="55"/>
      <c r="C39716" s="52"/>
      <c r="D39716" s="56"/>
      <c r="F39716"/>
    </row>
    <row r="39717" spans="2:6" x14ac:dyDescent="0.25">
      <c r="B39717" s="55"/>
      <c r="C39717" s="52"/>
      <c r="D39717" s="56"/>
      <c r="F39717"/>
    </row>
    <row r="39718" spans="2:6" x14ac:dyDescent="0.25">
      <c r="B39718" s="55"/>
      <c r="C39718" s="52"/>
      <c r="D39718" s="56"/>
      <c r="F39718"/>
    </row>
    <row r="39719" spans="2:6" x14ac:dyDescent="0.25">
      <c r="B39719" s="55"/>
      <c r="C39719" s="52"/>
      <c r="D39719" s="56"/>
      <c r="F39719"/>
    </row>
    <row r="39720" spans="2:6" x14ac:dyDescent="0.25">
      <c r="B39720" s="55"/>
      <c r="C39720" s="52"/>
      <c r="D39720" s="56"/>
      <c r="F39720"/>
    </row>
    <row r="39721" spans="2:6" x14ac:dyDescent="0.25">
      <c r="B39721" s="55"/>
      <c r="C39721" s="52"/>
      <c r="D39721" s="56"/>
      <c r="F39721"/>
    </row>
    <row r="39722" spans="2:6" x14ac:dyDescent="0.25">
      <c r="B39722" s="55"/>
      <c r="C39722" s="52"/>
      <c r="D39722" s="56"/>
      <c r="F39722"/>
    </row>
    <row r="39723" spans="2:6" x14ac:dyDescent="0.25">
      <c r="B39723" s="55"/>
      <c r="C39723" s="52"/>
      <c r="D39723" s="56"/>
      <c r="F39723"/>
    </row>
    <row r="39724" spans="2:6" x14ac:dyDescent="0.25">
      <c r="B39724" s="55"/>
      <c r="C39724" s="52"/>
      <c r="D39724" s="56"/>
      <c r="F39724"/>
    </row>
    <row r="39725" spans="2:6" x14ac:dyDescent="0.25">
      <c r="B39725" s="55"/>
      <c r="C39725" s="52"/>
      <c r="D39725" s="56"/>
      <c r="F39725"/>
    </row>
    <row r="39726" spans="2:6" x14ac:dyDescent="0.25">
      <c r="B39726" s="55"/>
      <c r="C39726" s="52"/>
      <c r="D39726" s="56"/>
      <c r="F39726"/>
    </row>
    <row r="39727" spans="2:6" x14ac:dyDescent="0.25">
      <c r="B39727" s="55"/>
      <c r="C39727" s="52"/>
      <c r="D39727" s="56"/>
      <c r="F39727"/>
    </row>
    <row r="39728" spans="2:6" x14ac:dyDescent="0.25">
      <c r="B39728" s="55"/>
      <c r="C39728" s="52"/>
      <c r="D39728" s="56"/>
      <c r="F39728"/>
    </row>
    <row r="39729" spans="2:6" x14ac:dyDescent="0.25">
      <c r="B39729" s="55"/>
      <c r="C39729" s="52"/>
      <c r="D39729" s="56"/>
      <c r="F39729"/>
    </row>
    <row r="39730" spans="2:6" x14ac:dyDescent="0.25">
      <c r="B39730" s="55"/>
      <c r="C39730" s="52"/>
      <c r="D39730" s="56"/>
      <c r="F39730"/>
    </row>
    <row r="39731" spans="2:6" x14ac:dyDescent="0.25">
      <c r="B39731" s="55"/>
      <c r="C39731" s="52"/>
      <c r="D39731" s="56"/>
      <c r="F39731"/>
    </row>
    <row r="39732" spans="2:6" x14ac:dyDescent="0.25">
      <c r="B39732" s="55"/>
      <c r="C39732" s="52"/>
      <c r="D39732" s="56"/>
      <c r="F39732"/>
    </row>
    <row r="39733" spans="2:6" x14ac:dyDescent="0.25">
      <c r="B39733" s="55"/>
      <c r="C39733" s="52"/>
      <c r="D39733" s="56"/>
      <c r="F39733"/>
    </row>
    <row r="39734" spans="2:6" x14ac:dyDescent="0.25">
      <c r="B39734" s="55"/>
      <c r="C39734" s="52"/>
      <c r="D39734" s="56"/>
      <c r="F39734"/>
    </row>
    <row r="39735" spans="2:6" x14ac:dyDescent="0.25">
      <c r="B39735" s="55"/>
      <c r="C39735" s="52"/>
      <c r="D39735" s="56"/>
      <c r="F39735"/>
    </row>
    <row r="39736" spans="2:6" x14ac:dyDescent="0.25">
      <c r="B39736" s="55"/>
      <c r="C39736" s="52"/>
      <c r="D39736" s="56"/>
      <c r="F39736"/>
    </row>
    <row r="39737" spans="2:6" x14ac:dyDescent="0.25">
      <c r="B39737" s="55"/>
      <c r="C39737" s="52"/>
      <c r="D39737" s="56"/>
      <c r="F39737"/>
    </row>
    <row r="39738" spans="2:6" x14ac:dyDescent="0.25">
      <c r="B39738" s="55"/>
      <c r="C39738" s="52"/>
      <c r="D39738" s="56"/>
      <c r="F39738"/>
    </row>
    <row r="39739" spans="2:6" x14ac:dyDescent="0.25">
      <c r="B39739" s="55"/>
      <c r="C39739" s="52"/>
      <c r="D39739" s="56"/>
      <c r="F39739"/>
    </row>
    <row r="39740" spans="2:6" x14ac:dyDescent="0.25">
      <c r="B39740" s="55"/>
      <c r="C39740" s="52"/>
      <c r="D39740" s="56"/>
      <c r="F39740"/>
    </row>
    <row r="39741" spans="2:6" x14ac:dyDescent="0.25">
      <c r="B39741" s="55"/>
      <c r="C39741" s="52"/>
      <c r="D39741" s="56"/>
      <c r="F39741"/>
    </row>
    <row r="39742" spans="2:6" x14ac:dyDescent="0.25">
      <c r="B39742" s="55"/>
      <c r="C39742" s="52"/>
      <c r="D39742" s="56"/>
      <c r="F39742"/>
    </row>
    <row r="39743" spans="2:6" x14ac:dyDescent="0.25">
      <c r="B39743" s="55"/>
      <c r="C39743" s="52"/>
      <c r="D39743" s="56"/>
      <c r="F39743"/>
    </row>
    <row r="39744" spans="2:6" x14ac:dyDescent="0.25">
      <c r="B39744" s="55"/>
      <c r="C39744" s="52"/>
      <c r="D39744" s="56"/>
      <c r="F39744"/>
    </row>
    <row r="39745" spans="2:6" x14ac:dyDescent="0.25">
      <c r="B39745" s="55"/>
      <c r="C39745" s="52"/>
      <c r="D39745" s="56"/>
      <c r="F39745"/>
    </row>
    <row r="39746" spans="2:6" x14ac:dyDescent="0.25">
      <c r="B39746" s="55"/>
      <c r="C39746" s="52"/>
      <c r="D39746" s="56"/>
      <c r="F39746"/>
    </row>
    <row r="39747" spans="2:6" x14ac:dyDescent="0.25">
      <c r="B39747" s="55"/>
      <c r="C39747" s="52"/>
      <c r="D39747" s="56"/>
      <c r="F39747"/>
    </row>
    <row r="39748" spans="2:6" x14ac:dyDescent="0.25">
      <c r="B39748" s="55"/>
      <c r="C39748" s="52"/>
      <c r="D39748" s="56"/>
      <c r="F39748"/>
    </row>
    <row r="39749" spans="2:6" x14ac:dyDescent="0.25">
      <c r="B39749" s="55"/>
      <c r="C39749" s="52"/>
      <c r="D39749" s="56"/>
      <c r="F39749"/>
    </row>
    <row r="39750" spans="2:6" x14ac:dyDescent="0.25">
      <c r="B39750" s="55"/>
      <c r="C39750" s="52"/>
      <c r="D39750" s="56"/>
      <c r="F39750"/>
    </row>
    <row r="39751" spans="2:6" x14ac:dyDescent="0.25">
      <c r="B39751" s="55"/>
      <c r="C39751" s="52"/>
      <c r="D39751" s="56"/>
      <c r="F39751"/>
    </row>
    <row r="39752" spans="2:6" x14ac:dyDescent="0.25">
      <c r="B39752" s="55"/>
      <c r="C39752" s="52"/>
      <c r="D39752" s="56"/>
      <c r="F39752"/>
    </row>
    <row r="39753" spans="2:6" x14ac:dyDescent="0.25">
      <c r="B39753" s="55"/>
      <c r="C39753" s="52"/>
      <c r="D39753" s="56"/>
      <c r="F39753"/>
    </row>
    <row r="39754" spans="2:6" x14ac:dyDescent="0.25">
      <c r="B39754" s="55"/>
      <c r="C39754" s="52"/>
      <c r="D39754" s="56"/>
      <c r="F39754"/>
    </row>
    <row r="39755" spans="2:6" x14ac:dyDescent="0.25">
      <c r="B39755" s="55"/>
      <c r="C39755" s="52"/>
      <c r="D39755" s="56"/>
      <c r="F39755"/>
    </row>
    <row r="39756" spans="2:6" x14ac:dyDescent="0.25">
      <c r="B39756" s="55"/>
      <c r="C39756" s="52"/>
      <c r="D39756" s="56"/>
      <c r="F39756"/>
    </row>
    <row r="39757" spans="2:6" x14ac:dyDescent="0.25">
      <c r="B39757" s="55"/>
      <c r="C39757" s="52"/>
      <c r="D39757" s="56"/>
      <c r="F39757"/>
    </row>
    <row r="39758" spans="2:6" x14ac:dyDescent="0.25">
      <c r="B39758" s="55"/>
      <c r="C39758" s="52"/>
      <c r="D39758" s="56"/>
      <c r="F39758"/>
    </row>
    <row r="39759" spans="2:6" x14ac:dyDescent="0.25">
      <c r="B39759" s="55"/>
      <c r="C39759" s="52"/>
      <c r="D39759" s="56"/>
      <c r="F39759"/>
    </row>
    <row r="39760" spans="2:6" x14ac:dyDescent="0.25">
      <c r="B39760" s="55"/>
      <c r="C39760" s="52"/>
      <c r="D39760" s="56"/>
      <c r="F39760"/>
    </row>
    <row r="39761" spans="2:6" x14ac:dyDescent="0.25">
      <c r="B39761" s="55"/>
      <c r="C39761" s="52"/>
      <c r="D39761" s="56"/>
      <c r="F39761"/>
    </row>
    <row r="39762" spans="2:6" x14ac:dyDescent="0.25">
      <c r="B39762" s="55"/>
      <c r="C39762" s="52"/>
      <c r="D39762" s="56"/>
      <c r="F39762"/>
    </row>
    <row r="39763" spans="2:6" x14ac:dyDescent="0.25">
      <c r="B39763" s="55"/>
      <c r="C39763" s="52"/>
      <c r="D39763" s="56"/>
      <c r="F39763"/>
    </row>
    <row r="39764" spans="2:6" x14ac:dyDescent="0.25">
      <c r="B39764" s="55"/>
      <c r="C39764" s="52"/>
      <c r="D39764" s="56"/>
      <c r="F39764"/>
    </row>
    <row r="39765" spans="2:6" x14ac:dyDescent="0.25">
      <c r="B39765" s="55"/>
      <c r="C39765" s="52"/>
      <c r="D39765" s="56"/>
      <c r="F39765"/>
    </row>
    <row r="39766" spans="2:6" x14ac:dyDescent="0.25">
      <c r="B39766" s="55"/>
      <c r="C39766" s="52"/>
      <c r="D39766" s="56"/>
      <c r="F39766"/>
    </row>
    <row r="39767" spans="2:6" x14ac:dyDescent="0.25">
      <c r="B39767" s="55"/>
      <c r="C39767" s="52"/>
      <c r="D39767" s="56"/>
      <c r="F39767"/>
    </row>
    <row r="39768" spans="2:6" x14ac:dyDescent="0.25">
      <c r="B39768" s="55"/>
      <c r="C39768" s="52"/>
      <c r="D39768" s="56"/>
      <c r="F39768"/>
    </row>
    <row r="39769" spans="2:6" x14ac:dyDescent="0.25">
      <c r="B39769" s="55"/>
      <c r="C39769" s="52"/>
      <c r="D39769" s="56"/>
      <c r="F39769"/>
    </row>
    <row r="39770" spans="2:6" x14ac:dyDescent="0.25">
      <c r="B39770" s="55"/>
      <c r="C39770" s="52"/>
      <c r="D39770" s="56"/>
      <c r="F39770"/>
    </row>
    <row r="39771" spans="2:6" x14ac:dyDescent="0.25">
      <c r="B39771" s="55"/>
      <c r="C39771" s="52"/>
      <c r="D39771" s="56"/>
      <c r="F39771"/>
    </row>
    <row r="39772" spans="2:6" x14ac:dyDescent="0.25">
      <c r="B39772" s="55"/>
      <c r="C39772" s="52"/>
      <c r="D39772" s="56"/>
      <c r="F39772"/>
    </row>
    <row r="39773" spans="2:6" x14ac:dyDescent="0.25">
      <c r="B39773" s="55"/>
      <c r="C39773" s="52"/>
      <c r="D39773" s="56"/>
      <c r="F39773"/>
    </row>
    <row r="39774" spans="2:6" x14ac:dyDescent="0.25">
      <c r="B39774" s="55"/>
      <c r="C39774" s="52"/>
      <c r="D39774" s="56"/>
      <c r="F39774"/>
    </row>
    <row r="39775" spans="2:6" x14ac:dyDescent="0.25">
      <c r="B39775" s="55"/>
      <c r="C39775" s="52"/>
      <c r="D39775" s="56"/>
      <c r="F39775"/>
    </row>
    <row r="39776" spans="2:6" x14ac:dyDescent="0.25">
      <c r="B39776" s="55"/>
      <c r="C39776" s="52"/>
      <c r="D39776" s="56"/>
      <c r="F39776"/>
    </row>
    <row r="39777" spans="2:6" x14ac:dyDescent="0.25">
      <c r="B39777" s="55"/>
      <c r="C39777" s="52"/>
      <c r="D39777" s="56"/>
      <c r="F39777"/>
    </row>
    <row r="39778" spans="2:6" x14ac:dyDescent="0.25">
      <c r="B39778" s="55"/>
      <c r="C39778" s="52"/>
      <c r="D39778" s="56"/>
      <c r="F39778"/>
    </row>
    <row r="39779" spans="2:6" x14ac:dyDescent="0.25">
      <c r="B39779" s="55"/>
      <c r="C39779" s="52"/>
      <c r="D39779" s="56"/>
      <c r="F39779"/>
    </row>
    <row r="39780" spans="2:6" x14ac:dyDescent="0.25">
      <c r="B39780" s="55"/>
      <c r="C39780" s="52"/>
      <c r="D39780" s="56"/>
      <c r="F39780"/>
    </row>
    <row r="39781" spans="2:6" x14ac:dyDescent="0.25">
      <c r="B39781" s="55"/>
      <c r="C39781" s="52"/>
      <c r="D39781" s="56"/>
      <c r="F39781"/>
    </row>
    <row r="39782" spans="2:6" x14ac:dyDescent="0.25">
      <c r="B39782" s="55"/>
      <c r="C39782" s="52"/>
      <c r="D39782" s="56"/>
      <c r="F39782"/>
    </row>
    <row r="39783" spans="2:6" x14ac:dyDescent="0.25">
      <c r="B39783" s="55"/>
      <c r="C39783" s="52"/>
      <c r="D39783" s="56"/>
      <c r="F39783"/>
    </row>
    <row r="39784" spans="2:6" x14ac:dyDescent="0.25">
      <c r="B39784" s="55"/>
      <c r="C39784" s="52"/>
      <c r="D39784" s="56"/>
      <c r="F39784"/>
    </row>
    <row r="39785" spans="2:6" x14ac:dyDescent="0.25">
      <c r="B39785" s="55"/>
      <c r="C39785" s="52"/>
      <c r="D39785" s="56"/>
      <c r="F39785"/>
    </row>
    <row r="39786" spans="2:6" x14ac:dyDescent="0.25">
      <c r="B39786" s="55"/>
      <c r="C39786" s="52"/>
      <c r="D39786" s="56"/>
      <c r="F39786"/>
    </row>
    <row r="39787" spans="2:6" x14ac:dyDescent="0.25">
      <c r="B39787" s="55"/>
      <c r="C39787" s="52"/>
      <c r="D39787" s="56"/>
      <c r="F39787"/>
    </row>
    <row r="39788" spans="2:6" x14ac:dyDescent="0.25">
      <c r="B39788" s="55"/>
      <c r="C39788" s="52"/>
      <c r="D39788" s="56"/>
      <c r="F39788"/>
    </row>
    <row r="39789" spans="2:6" x14ac:dyDescent="0.25">
      <c r="B39789" s="55"/>
      <c r="C39789" s="52"/>
      <c r="D39789" s="56"/>
      <c r="F39789"/>
    </row>
    <row r="39790" spans="2:6" x14ac:dyDescent="0.25">
      <c r="B39790" s="55"/>
      <c r="C39790" s="52"/>
      <c r="D39790" s="56"/>
      <c r="F39790"/>
    </row>
    <row r="39791" spans="2:6" x14ac:dyDescent="0.25">
      <c r="B39791" s="55"/>
      <c r="C39791" s="52"/>
      <c r="D39791" s="56"/>
      <c r="F39791"/>
    </row>
    <row r="39792" spans="2:6" x14ac:dyDescent="0.25">
      <c r="B39792" s="55"/>
      <c r="C39792" s="52"/>
      <c r="D39792" s="56"/>
      <c r="F39792"/>
    </row>
    <row r="39793" spans="2:6" x14ac:dyDescent="0.25">
      <c r="B39793" s="55"/>
      <c r="C39793" s="52"/>
      <c r="D39793" s="56"/>
      <c r="F39793"/>
    </row>
    <row r="39794" spans="2:6" x14ac:dyDescent="0.25">
      <c r="B39794" s="55"/>
      <c r="C39794" s="52"/>
      <c r="D39794" s="56"/>
      <c r="F39794"/>
    </row>
    <row r="39795" spans="2:6" x14ac:dyDescent="0.25">
      <c r="B39795" s="55"/>
      <c r="C39795" s="52"/>
      <c r="D39795" s="56"/>
      <c r="F39795"/>
    </row>
    <row r="39796" spans="2:6" x14ac:dyDescent="0.25">
      <c r="B39796" s="55"/>
      <c r="C39796" s="52"/>
      <c r="D39796" s="56"/>
      <c r="F39796"/>
    </row>
    <row r="39797" spans="2:6" x14ac:dyDescent="0.25">
      <c r="B39797" s="55"/>
      <c r="C39797" s="52"/>
      <c r="D39797" s="56"/>
      <c r="F39797"/>
    </row>
    <row r="39798" spans="2:6" x14ac:dyDescent="0.25">
      <c r="B39798" s="55"/>
      <c r="C39798" s="52"/>
      <c r="D39798" s="56"/>
      <c r="F39798"/>
    </row>
    <row r="39799" spans="2:6" x14ac:dyDescent="0.25">
      <c r="B39799" s="55"/>
      <c r="C39799" s="52"/>
      <c r="D39799" s="56"/>
      <c r="F39799"/>
    </row>
    <row r="39800" spans="2:6" x14ac:dyDescent="0.25">
      <c r="B39800" s="55"/>
      <c r="C39800" s="52"/>
      <c r="D39800" s="56"/>
      <c r="F39800"/>
    </row>
    <row r="39801" spans="2:6" x14ac:dyDescent="0.25">
      <c r="B39801" s="55"/>
      <c r="C39801" s="52"/>
      <c r="D39801" s="56"/>
      <c r="F39801"/>
    </row>
    <row r="39802" spans="2:6" x14ac:dyDescent="0.25">
      <c r="B39802" s="55"/>
      <c r="C39802" s="52"/>
      <c r="D39802" s="56"/>
      <c r="F39802"/>
    </row>
    <row r="39803" spans="2:6" x14ac:dyDescent="0.25">
      <c r="B39803" s="55"/>
      <c r="C39803" s="52"/>
      <c r="D39803" s="56"/>
      <c r="F39803"/>
    </row>
    <row r="39804" spans="2:6" x14ac:dyDescent="0.25">
      <c r="B39804" s="55"/>
      <c r="C39804" s="52"/>
      <c r="D39804" s="56"/>
      <c r="F39804"/>
    </row>
    <row r="39805" spans="2:6" x14ac:dyDescent="0.25">
      <c r="B39805" s="55"/>
      <c r="C39805" s="52"/>
      <c r="D39805" s="56"/>
      <c r="F39805"/>
    </row>
    <row r="39806" spans="2:6" x14ac:dyDescent="0.25">
      <c r="B39806" s="55"/>
      <c r="C39806" s="52"/>
      <c r="D39806" s="56"/>
      <c r="F39806"/>
    </row>
    <row r="39807" spans="2:6" x14ac:dyDescent="0.25">
      <c r="B39807" s="55"/>
      <c r="C39807" s="52"/>
      <c r="D39807" s="56"/>
      <c r="F39807"/>
    </row>
    <row r="39808" spans="2:6" x14ac:dyDescent="0.25">
      <c r="B39808" s="55"/>
      <c r="C39808" s="52"/>
      <c r="D39808" s="56"/>
      <c r="F39808"/>
    </row>
    <row r="39809" spans="2:6" x14ac:dyDescent="0.25">
      <c r="B39809" s="55"/>
      <c r="C39809" s="52"/>
      <c r="D39809" s="56"/>
      <c r="F39809"/>
    </row>
    <row r="39810" spans="2:6" x14ac:dyDescent="0.25">
      <c r="B39810" s="55"/>
      <c r="C39810" s="52"/>
      <c r="D39810" s="56"/>
      <c r="F39810"/>
    </row>
    <row r="39811" spans="2:6" x14ac:dyDescent="0.25">
      <c r="B39811" s="55"/>
      <c r="C39811" s="52"/>
      <c r="D39811" s="56"/>
      <c r="F39811"/>
    </row>
    <row r="39812" spans="2:6" x14ac:dyDescent="0.25">
      <c r="B39812" s="55"/>
      <c r="C39812" s="52"/>
      <c r="D39812" s="56"/>
      <c r="F39812"/>
    </row>
    <row r="39813" spans="2:6" x14ac:dyDescent="0.25">
      <c r="B39813" s="55"/>
      <c r="C39813" s="52"/>
      <c r="D39813" s="56"/>
      <c r="F39813"/>
    </row>
    <row r="39814" spans="2:6" x14ac:dyDescent="0.25">
      <c r="B39814" s="55"/>
      <c r="C39814" s="52"/>
      <c r="D39814" s="56"/>
      <c r="F39814"/>
    </row>
    <row r="39815" spans="2:6" x14ac:dyDescent="0.25">
      <c r="B39815" s="55"/>
      <c r="C39815" s="52"/>
      <c r="D39815" s="56"/>
      <c r="F39815"/>
    </row>
    <row r="39816" spans="2:6" x14ac:dyDescent="0.25">
      <c r="B39816" s="55"/>
      <c r="C39816" s="52"/>
      <c r="D39816" s="56"/>
      <c r="F39816"/>
    </row>
    <row r="39817" spans="2:6" x14ac:dyDescent="0.25">
      <c r="B39817" s="55"/>
      <c r="C39817" s="52"/>
      <c r="D39817" s="56"/>
      <c r="F39817"/>
    </row>
    <row r="39818" spans="2:6" x14ac:dyDescent="0.25">
      <c r="B39818" s="55"/>
      <c r="C39818" s="52"/>
      <c r="D39818" s="56"/>
      <c r="F39818"/>
    </row>
    <row r="39819" spans="2:6" x14ac:dyDescent="0.25">
      <c r="B39819" s="55"/>
      <c r="C39819" s="52"/>
      <c r="D39819" s="56"/>
      <c r="F39819"/>
    </row>
    <row r="39820" spans="2:6" x14ac:dyDescent="0.25">
      <c r="B39820" s="55"/>
      <c r="C39820" s="52"/>
      <c r="D39820" s="56"/>
      <c r="F39820"/>
    </row>
    <row r="39821" spans="2:6" x14ac:dyDescent="0.25">
      <c r="B39821" s="55"/>
      <c r="C39821" s="52"/>
      <c r="D39821" s="56"/>
      <c r="F39821"/>
    </row>
    <row r="39822" spans="2:6" x14ac:dyDescent="0.25">
      <c r="B39822" s="55"/>
      <c r="C39822" s="52"/>
      <c r="D39822" s="56"/>
      <c r="F39822"/>
    </row>
    <row r="39823" spans="2:6" x14ac:dyDescent="0.25">
      <c r="B39823" s="55"/>
      <c r="C39823" s="52"/>
      <c r="D39823" s="56"/>
      <c r="F39823"/>
    </row>
    <row r="39824" spans="2:6" x14ac:dyDescent="0.25">
      <c r="B39824" s="55"/>
      <c r="C39824" s="52"/>
      <c r="D39824" s="56"/>
      <c r="F39824"/>
    </row>
    <row r="39825" spans="2:6" x14ac:dyDescent="0.25">
      <c r="B39825" s="55"/>
      <c r="C39825" s="52"/>
      <c r="D39825" s="56"/>
      <c r="F39825"/>
    </row>
    <row r="39826" spans="2:6" x14ac:dyDescent="0.25">
      <c r="B39826" s="55"/>
      <c r="C39826" s="52"/>
      <c r="D39826" s="56"/>
      <c r="F39826"/>
    </row>
    <row r="39827" spans="2:6" x14ac:dyDescent="0.25">
      <c r="B39827" s="55"/>
      <c r="C39827" s="52"/>
      <c r="D39827" s="56"/>
      <c r="F39827"/>
    </row>
    <row r="39828" spans="2:6" x14ac:dyDescent="0.25">
      <c r="B39828" s="55"/>
      <c r="C39828" s="52"/>
      <c r="D39828" s="56"/>
      <c r="F39828"/>
    </row>
    <row r="39829" spans="2:6" x14ac:dyDescent="0.25">
      <c r="B39829" s="55"/>
      <c r="C39829" s="52"/>
      <c r="D39829" s="56"/>
      <c r="F39829"/>
    </row>
    <row r="39830" spans="2:6" x14ac:dyDescent="0.25">
      <c r="B39830" s="55"/>
      <c r="C39830" s="52"/>
      <c r="D39830" s="56"/>
      <c r="F39830"/>
    </row>
    <row r="39831" spans="2:6" x14ac:dyDescent="0.25">
      <c r="B39831" s="55"/>
      <c r="C39831" s="52"/>
      <c r="D39831" s="56"/>
      <c r="F39831"/>
    </row>
    <row r="39832" spans="2:6" x14ac:dyDescent="0.25">
      <c r="B39832" s="55"/>
      <c r="C39832" s="52"/>
      <c r="D39832" s="56"/>
      <c r="F39832"/>
    </row>
    <row r="39833" spans="2:6" x14ac:dyDescent="0.25">
      <c r="B39833" s="55"/>
      <c r="C39833" s="52"/>
      <c r="D39833" s="56"/>
      <c r="F39833"/>
    </row>
    <row r="39834" spans="2:6" x14ac:dyDescent="0.25">
      <c r="B39834" s="55"/>
      <c r="C39834" s="52"/>
      <c r="D39834" s="56"/>
      <c r="F39834"/>
    </row>
    <row r="39835" spans="2:6" x14ac:dyDescent="0.25">
      <c r="B39835" s="55"/>
      <c r="C39835" s="52"/>
      <c r="D39835" s="56"/>
      <c r="F39835"/>
    </row>
    <row r="39836" spans="2:6" x14ac:dyDescent="0.25">
      <c r="B39836" s="55"/>
      <c r="C39836" s="52"/>
      <c r="D39836" s="56"/>
      <c r="F39836"/>
    </row>
    <row r="39837" spans="2:6" x14ac:dyDescent="0.25">
      <c r="B39837" s="55"/>
      <c r="C39837" s="52"/>
      <c r="D39837" s="56"/>
      <c r="F39837"/>
    </row>
    <row r="39838" spans="2:6" x14ac:dyDescent="0.25">
      <c r="B39838" s="55"/>
      <c r="C39838" s="52"/>
      <c r="D39838" s="56"/>
      <c r="F39838"/>
    </row>
    <row r="39839" spans="2:6" x14ac:dyDescent="0.25">
      <c r="B39839" s="55"/>
      <c r="C39839" s="52"/>
      <c r="D39839" s="56"/>
      <c r="F39839"/>
    </row>
    <row r="39840" spans="2:6" x14ac:dyDescent="0.25">
      <c r="B39840" s="55"/>
      <c r="C39840" s="52"/>
      <c r="D39840" s="56"/>
      <c r="F39840"/>
    </row>
    <row r="39841" spans="2:6" x14ac:dyDescent="0.25">
      <c r="B39841" s="55"/>
      <c r="C39841" s="52"/>
      <c r="D39841" s="56"/>
      <c r="F39841"/>
    </row>
    <row r="39842" spans="2:6" x14ac:dyDescent="0.25">
      <c r="B39842" s="55"/>
      <c r="C39842" s="52"/>
      <c r="D39842" s="56"/>
      <c r="F39842"/>
    </row>
    <row r="39843" spans="2:6" x14ac:dyDescent="0.25">
      <c r="B39843" s="55"/>
      <c r="C39843" s="52"/>
      <c r="D39843" s="56"/>
      <c r="F39843"/>
    </row>
    <row r="39844" spans="2:6" x14ac:dyDescent="0.25">
      <c r="B39844" s="55"/>
      <c r="C39844" s="52"/>
      <c r="D39844" s="56"/>
      <c r="F39844"/>
    </row>
    <row r="39845" spans="2:6" x14ac:dyDescent="0.25">
      <c r="B39845" s="55"/>
      <c r="C39845" s="52"/>
      <c r="D39845" s="56"/>
      <c r="F39845"/>
    </row>
    <row r="39846" spans="2:6" x14ac:dyDescent="0.25">
      <c r="B39846" s="55"/>
      <c r="C39846" s="52"/>
      <c r="D39846" s="56"/>
      <c r="F39846"/>
    </row>
    <row r="39847" spans="2:6" x14ac:dyDescent="0.25">
      <c r="B39847" s="55"/>
      <c r="C39847" s="52"/>
      <c r="D39847" s="56"/>
      <c r="F39847"/>
    </row>
    <row r="39848" spans="2:6" x14ac:dyDescent="0.25">
      <c r="B39848" s="55"/>
      <c r="C39848" s="52"/>
      <c r="D39848" s="56"/>
      <c r="F39848"/>
    </row>
    <row r="39849" spans="2:6" x14ac:dyDescent="0.25">
      <c r="B39849" s="55"/>
      <c r="C39849" s="52"/>
      <c r="D39849" s="56"/>
      <c r="F39849"/>
    </row>
    <row r="39850" spans="2:6" x14ac:dyDescent="0.25">
      <c r="B39850" s="55"/>
      <c r="C39850" s="52"/>
      <c r="D39850" s="56"/>
      <c r="F39850"/>
    </row>
    <row r="39851" spans="2:6" x14ac:dyDescent="0.25">
      <c r="B39851" s="55"/>
      <c r="C39851" s="52"/>
      <c r="D39851" s="56"/>
      <c r="F39851"/>
    </row>
    <row r="39852" spans="2:6" x14ac:dyDescent="0.25">
      <c r="B39852" s="55"/>
      <c r="C39852" s="52"/>
      <c r="D39852" s="56"/>
      <c r="F39852"/>
    </row>
    <row r="39853" spans="2:6" x14ac:dyDescent="0.25">
      <c r="B39853" s="55"/>
      <c r="C39853" s="52"/>
      <c r="D39853" s="56"/>
      <c r="F39853"/>
    </row>
    <row r="39854" spans="2:6" x14ac:dyDescent="0.25">
      <c r="B39854" s="55"/>
      <c r="C39854" s="52"/>
      <c r="D39854" s="56"/>
      <c r="F39854"/>
    </row>
    <row r="39855" spans="2:6" x14ac:dyDescent="0.25">
      <c r="B39855" s="55"/>
      <c r="C39855" s="52"/>
      <c r="D39855" s="56"/>
      <c r="F39855"/>
    </row>
    <row r="39856" spans="2:6" x14ac:dyDescent="0.25">
      <c r="B39856" s="55"/>
      <c r="C39856" s="52"/>
      <c r="D39856" s="56"/>
      <c r="F39856"/>
    </row>
    <row r="39857" spans="2:6" x14ac:dyDescent="0.25">
      <c r="B39857" s="55"/>
      <c r="C39857" s="52"/>
      <c r="D39857" s="56"/>
      <c r="F39857"/>
    </row>
    <row r="39858" spans="2:6" x14ac:dyDescent="0.25">
      <c r="B39858" s="55"/>
      <c r="C39858" s="52"/>
      <c r="D39858" s="56"/>
      <c r="F39858"/>
    </row>
    <row r="39859" spans="2:6" x14ac:dyDescent="0.25">
      <c r="B39859" s="55"/>
      <c r="C39859" s="52"/>
      <c r="D39859" s="56"/>
      <c r="F39859"/>
    </row>
    <row r="39860" spans="2:6" x14ac:dyDescent="0.25">
      <c r="B39860" s="55"/>
      <c r="C39860" s="52"/>
      <c r="D39860" s="56"/>
      <c r="F39860"/>
    </row>
    <row r="39861" spans="2:6" x14ac:dyDescent="0.25">
      <c r="B39861" s="55"/>
      <c r="C39861" s="52"/>
      <c r="D39861" s="56"/>
      <c r="F39861"/>
    </row>
    <row r="39862" spans="2:6" x14ac:dyDescent="0.25">
      <c r="B39862" s="55"/>
      <c r="C39862" s="52"/>
      <c r="D39862" s="56"/>
      <c r="F39862"/>
    </row>
    <row r="39863" spans="2:6" x14ac:dyDescent="0.25">
      <c r="B39863" s="55"/>
      <c r="C39863" s="52"/>
      <c r="D39863" s="56"/>
      <c r="F39863"/>
    </row>
    <row r="39864" spans="2:6" x14ac:dyDescent="0.25">
      <c r="B39864" s="55"/>
      <c r="C39864" s="52"/>
      <c r="D39864" s="56"/>
      <c r="F39864"/>
    </row>
    <row r="39865" spans="2:6" x14ac:dyDescent="0.25">
      <c r="B39865" s="55"/>
      <c r="C39865" s="52"/>
      <c r="D39865" s="56"/>
      <c r="F39865"/>
    </row>
    <row r="39866" spans="2:6" x14ac:dyDescent="0.25">
      <c r="B39866" s="55"/>
      <c r="C39866" s="52"/>
      <c r="D39866" s="56"/>
      <c r="F39866"/>
    </row>
    <row r="39867" spans="2:6" x14ac:dyDescent="0.25">
      <c r="B39867" s="55"/>
      <c r="C39867" s="52"/>
      <c r="D39867" s="56"/>
      <c r="F39867"/>
    </row>
    <row r="39868" spans="2:6" x14ac:dyDescent="0.25">
      <c r="B39868" s="55"/>
      <c r="C39868" s="52"/>
      <c r="D39868" s="56"/>
      <c r="F39868"/>
    </row>
    <row r="39869" spans="2:6" x14ac:dyDescent="0.25">
      <c r="B39869" s="55"/>
      <c r="C39869" s="52"/>
      <c r="D39869" s="56"/>
      <c r="F39869"/>
    </row>
    <row r="39870" spans="2:6" x14ac:dyDescent="0.25">
      <c r="B39870" s="55"/>
      <c r="C39870" s="52"/>
      <c r="D39870" s="56"/>
      <c r="F39870"/>
    </row>
    <row r="39871" spans="2:6" x14ac:dyDescent="0.25">
      <c r="B39871" s="55"/>
      <c r="C39871" s="52"/>
      <c r="D39871" s="56"/>
      <c r="F39871"/>
    </row>
    <row r="39872" spans="2:6" x14ac:dyDescent="0.25">
      <c r="B39872" s="55"/>
      <c r="C39872" s="52"/>
      <c r="D39872" s="56"/>
      <c r="F39872"/>
    </row>
    <row r="39873" spans="2:6" x14ac:dyDescent="0.25">
      <c r="B39873" s="55"/>
      <c r="C39873" s="52"/>
      <c r="D39873" s="56"/>
      <c r="F39873"/>
    </row>
    <row r="39874" spans="2:6" x14ac:dyDescent="0.25">
      <c r="B39874" s="55"/>
      <c r="C39874" s="52"/>
      <c r="D39874" s="56"/>
      <c r="F39874"/>
    </row>
    <row r="39875" spans="2:6" x14ac:dyDescent="0.25">
      <c r="B39875" s="55"/>
      <c r="C39875" s="52"/>
      <c r="D39875" s="56"/>
      <c r="F39875"/>
    </row>
    <row r="39876" spans="2:6" x14ac:dyDescent="0.25">
      <c r="B39876" s="55"/>
      <c r="C39876" s="52"/>
      <c r="D39876" s="56"/>
      <c r="F39876"/>
    </row>
    <row r="39877" spans="2:6" x14ac:dyDescent="0.25">
      <c r="B39877" s="55"/>
      <c r="C39877" s="52"/>
      <c r="D39877" s="56"/>
      <c r="F39877"/>
    </row>
    <row r="39878" spans="2:6" x14ac:dyDescent="0.25">
      <c r="B39878" s="55"/>
      <c r="C39878" s="52"/>
      <c r="D39878" s="56"/>
      <c r="F39878"/>
    </row>
    <row r="39879" spans="2:6" x14ac:dyDescent="0.25">
      <c r="B39879" s="55"/>
      <c r="C39879" s="52"/>
      <c r="D39879" s="56"/>
      <c r="F39879"/>
    </row>
    <row r="39880" spans="2:6" x14ac:dyDescent="0.25">
      <c r="B39880" s="55"/>
      <c r="C39880" s="52"/>
      <c r="D39880" s="56"/>
      <c r="F39880"/>
    </row>
    <row r="39881" spans="2:6" x14ac:dyDescent="0.25">
      <c r="B39881" s="55"/>
      <c r="C39881" s="52"/>
      <c r="D39881" s="56"/>
      <c r="F39881"/>
    </row>
    <row r="39882" spans="2:6" x14ac:dyDescent="0.25">
      <c r="B39882" s="55"/>
      <c r="C39882" s="52"/>
      <c r="D39882" s="56"/>
      <c r="F39882"/>
    </row>
    <row r="39883" spans="2:6" x14ac:dyDescent="0.25">
      <c r="B39883" s="55"/>
      <c r="C39883" s="52"/>
      <c r="D39883" s="56"/>
      <c r="F39883"/>
    </row>
    <row r="39884" spans="2:6" x14ac:dyDescent="0.25">
      <c r="B39884" s="55"/>
      <c r="C39884" s="52"/>
      <c r="D39884" s="56"/>
      <c r="F39884"/>
    </row>
    <row r="39885" spans="2:6" x14ac:dyDescent="0.25">
      <c r="B39885" s="55"/>
      <c r="C39885" s="52"/>
      <c r="D39885" s="56"/>
      <c r="F39885"/>
    </row>
    <row r="39886" spans="2:6" x14ac:dyDescent="0.25">
      <c r="B39886" s="55"/>
      <c r="C39886" s="52"/>
      <c r="D39886" s="56"/>
      <c r="F39886"/>
    </row>
    <row r="39887" spans="2:6" x14ac:dyDescent="0.25">
      <c r="B39887" s="55"/>
      <c r="C39887" s="52"/>
      <c r="D39887" s="56"/>
      <c r="F39887"/>
    </row>
    <row r="39888" spans="2:6" x14ac:dyDescent="0.25">
      <c r="B39888" s="55"/>
      <c r="C39888" s="52"/>
      <c r="D39888" s="56"/>
      <c r="F39888"/>
    </row>
    <row r="39889" spans="2:6" x14ac:dyDescent="0.25">
      <c r="B39889" s="55"/>
      <c r="C39889" s="52"/>
      <c r="D39889" s="56"/>
      <c r="F39889"/>
    </row>
    <row r="39890" spans="2:6" x14ac:dyDescent="0.25">
      <c r="B39890" s="55"/>
      <c r="C39890" s="52"/>
      <c r="D39890" s="56"/>
      <c r="F39890"/>
    </row>
    <row r="39891" spans="2:6" x14ac:dyDescent="0.25">
      <c r="B39891" s="55"/>
      <c r="C39891" s="52"/>
      <c r="D39891" s="56"/>
      <c r="F39891"/>
    </row>
    <row r="39892" spans="2:6" x14ac:dyDescent="0.25">
      <c r="B39892" s="55"/>
      <c r="C39892" s="52"/>
      <c r="D39892" s="56"/>
      <c r="F39892"/>
    </row>
    <row r="39893" spans="2:6" x14ac:dyDescent="0.25">
      <c r="B39893" s="55"/>
      <c r="C39893" s="52"/>
      <c r="D39893" s="56"/>
      <c r="F39893"/>
    </row>
    <row r="39894" spans="2:6" x14ac:dyDescent="0.25">
      <c r="B39894" s="55"/>
      <c r="C39894" s="52"/>
      <c r="D39894" s="56"/>
      <c r="F39894"/>
    </row>
    <row r="39895" spans="2:6" x14ac:dyDescent="0.25">
      <c r="B39895" s="55"/>
      <c r="C39895" s="52"/>
      <c r="D39895" s="56"/>
      <c r="F39895"/>
    </row>
    <row r="39896" spans="2:6" x14ac:dyDescent="0.25">
      <c r="B39896" s="55"/>
      <c r="C39896" s="52"/>
      <c r="D39896" s="56"/>
      <c r="F39896"/>
    </row>
    <row r="39897" spans="2:6" x14ac:dyDescent="0.25">
      <c r="B39897" s="55"/>
      <c r="C39897" s="52"/>
      <c r="D39897" s="56"/>
      <c r="F39897"/>
    </row>
    <row r="39898" spans="2:6" x14ac:dyDescent="0.25">
      <c r="B39898" s="55"/>
      <c r="C39898" s="52"/>
      <c r="D39898" s="56"/>
      <c r="F39898"/>
    </row>
    <row r="39899" spans="2:6" x14ac:dyDescent="0.25">
      <c r="B39899" s="55"/>
      <c r="C39899" s="52"/>
      <c r="D39899" s="56"/>
      <c r="F39899"/>
    </row>
    <row r="39900" spans="2:6" x14ac:dyDescent="0.25">
      <c r="B39900" s="55"/>
      <c r="C39900" s="52"/>
      <c r="D39900" s="56"/>
      <c r="F39900"/>
    </row>
    <row r="39901" spans="2:6" x14ac:dyDescent="0.25">
      <c r="B39901" s="55"/>
      <c r="C39901" s="52"/>
      <c r="D39901" s="56"/>
      <c r="F39901"/>
    </row>
    <row r="39902" spans="2:6" x14ac:dyDescent="0.25">
      <c r="B39902" s="55"/>
      <c r="C39902" s="52"/>
      <c r="D39902" s="56"/>
      <c r="F39902"/>
    </row>
    <row r="39903" spans="2:6" x14ac:dyDescent="0.25">
      <c r="B39903" s="55"/>
      <c r="C39903" s="52"/>
      <c r="D39903" s="56"/>
      <c r="F39903"/>
    </row>
    <row r="39904" spans="2:6" x14ac:dyDescent="0.25">
      <c r="B39904" s="55"/>
      <c r="C39904" s="52"/>
      <c r="D39904" s="56"/>
      <c r="F39904"/>
    </row>
    <row r="39905" spans="2:6" x14ac:dyDescent="0.25">
      <c r="B39905" s="55"/>
      <c r="C39905" s="52"/>
      <c r="D39905" s="56"/>
      <c r="F39905"/>
    </row>
    <row r="39906" spans="2:6" x14ac:dyDescent="0.25">
      <c r="B39906" s="55"/>
      <c r="C39906" s="52"/>
      <c r="D39906" s="56"/>
      <c r="F39906"/>
    </row>
    <row r="39907" spans="2:6" x14ac:dyDescent="0.25">
      <c r="B39907" s="55"/>
      <c r="C39907" s="52"/>
      <c r="D39907" s="56"/>
      <c r="F39907"/>
    </row>
    <row r="39908" spans="2:6" x14ac:dyDescent="0.25">
      <c r="B39908" s="55"/>
      <c r="C39908" s="52"/>
      <c r="D39908" s="56"/>
      <c r="F39908"/>
    </row>
    <row r="39909" spans="2:6" x14ac:dyDescent="0.25">
      <c r="B39909" s="55"/>
      <c r="C39909" s="52"/>
      <c r="D39909" s="56"/>
      <c r="F39909"/>
    </row>
    <row r="39910" spans="2:6" x14ac:dyDescent="0.25">
      <c r="B39910" s="55"/>
      <c r="C39910" s="52"/>
      <c r="D39910" s="56"/>
      <c r="F39910"/>
    </row>
    <row r="39911" spans="2:6" x14ac:dyDescent="0.25">
      <c r="B39911" s="55"/>
      <c r="C39911" s="52"/>
      <c r="D39911" s="56"/>
      <c r="F39911"/>
    </row>
    <row r="39912" spans="2:6" x14ac:dyDescent="0.25">
      <c r="B39912" s="55"/>
      <c r="C39912" s="52"/>
      <c r="D39912" s="56"/>
      <c r="F39912"/>
    </row>
    <row r="39913" spans="2:6" x14ac:dyDescent="0.25">
      <c r="B39913" s="55"/>
      <c r="C39913" s="52"/>
      <c r="D39913" s="56"/>
      <c r="F39913"/>
    </row>
    <row r="39914" spans="2:6" x14ac:dyDescent="0.25">
      <c r="B39914" s="55"/>
      <c r="C39914" s="52"/>
      <c r="D39914" s="56"/>
      <c r="F39914"/>
    </row>
    <row r="39915" spans="2:6" x14ac:dyDescent="0.25">
      <c r="B39915" s="55"/>
      <c r="C39915" s="52"/>
      <c r="D39915" s="56"/>
      <c r="F39915"/>
    </row>
    <row r="39916" spans="2:6" x14ac:dyDescent="0.25">
      <c r="B39916" s="55"/>
      <c r="C39916" s="52"/>
      <c r="D39916" s="56"/>
      <c r="F39916"/>
    </row>
    <row r="39917" spans="2:6" x14ac:dyDescent="0.25">
      <c r="B39917" s="55"/>
      <c r="C39917" s="52"/>
      <c r="D39917" s="56"/>
      <c r="F39917"/>
    </row>
    <row r="39918" spans="2:6" x14ac:dyDescent="0.25">
      <c r="B39918" s="55"/>
      <c r="C39918" s="52"/>
      <c r="D39918" s="56"/>
      <c r="F39918"/>
    </row>
    <row r="39919" spans="2:6" x14ac:dyDescent="0.25">
      <c r="B39919" s="55"/>
      <c r="C39919" s="52"/>
      <c r="D39919" s="56"/>
      <c r="F39919"/>
    </row>
    <row r="39920" spans="2:6" x14ac:dyDescent="0.25">
      <c r="B39920" s="55"/>
      <c r="C39920" s="52"/>
      <c r="D39920" s="56"/>
      <c r="F39920"/>
    </row>
    <row r="39921" spans="2:6" x14ac:dyDescent="0.25">
      <c r="B39921" s="55"/>
      <c r="C39921" s="52"/>
      <c r="D39921" s="56"/>
      <c r="F39921"/>
    </row>
    <row r="39922" spans="2:6" x14ac:dyDescent="0.25">
      <c r="B39922" s="55"/>
      <c r="C39922" s="52"/>
      <c r="D39922" s="56"/>
      <c r="F39922"/>
    </row>
    <row r="39923" spans="2:6" x14ac:dyDescent="0.25">
      <c r="B39923" s="55"/>
      <c r="C39923" s="52"/>
      <c r="D39923" s="56"/>
      <c r="F39923"/>
    </row>
    <row r="39924" spans="2:6" x14ac:dyDescent="0.25">
      <c r="B39924" s="55"/>
      <c r="C39924" s="52"/>
      <c r="D39924" s="56"/>
      <c r="F39924"/>
    </row>
    <row r="39925" spans="2:6" x14ac:dyDescent="0.25">
      <c r="B39925" s="55"/>
      <c r="C39925" s="52"/>
      <c r="D39925" s="56"/>
      <c r="F39925"/>
    </row>
    <row r="39926" spans="2:6" x14ac:dyDescent="0.25">
      <c r="B39926" s="55"/>
      <c r="C39926" s="52"/>
      <c r="D39926" s="56"/>
      <c r="F39926"/>
    </row>
    <row r="39927" spans="2:6" x14ac:dyDescent="0.25">
      <c r="B39927" s="55"/>
      <c r="C39927" s="52"/>
      <c r="D39927" s="56"/>
      <c r="F39927"/>
    </row>
    <row r="39928" spans="2:6" x14ac:dyDescent="0.25">
      <c r="B39928" s="55"/>
      <c r="C39928" s="52"/>
      <c r="D39928" s="56"/>
      <c r="F39928"/>
    </row>
    <row r="39929" spans="2:6" x14ac:dyDescent="0.25">
      <c r="B39929" s="55"/>
      <c r="C39929" s="52"/>
      <c r="D39929" s="56"/>
      <c r="F39929"/>
    </row>
    <row r="39930" spans="2:6" x14ac:dyDescent="0.25">
      <c r="B39930" s="55"/>
      <c r="C39930" s="52"/>
      <c r="D39930" s="56"/>
      <c r="F39930"/>
    </row>
    <row r="39931" spans="2:6" x14ac:dyDescent="0.25">
      <c r="B39931" s="55"/>
      <c r="C39931" s="52"/>
      <c r="D39931" s="56"/>
      <c r="F39931"/>
    </row>
    <row r="39932" spans="2:6" x14ac:dyDescent="0.25">
      <c r="B39932" s="55"/>
      <c r="C39932" s="52"/>
      <c r="D39932" s="56"/>
      <c r="F39932"/>
    </row>
    <row r="39933" spans="2:6" x14ac:dyDescent="0.25">
      <c r="B39933" s="55"/>
      <c r="C39933" s="52"/>
      <c r="D39933" s="56"/>
      <c r="F39933"/>
    </row>
    <row r="39934" spans="2:6" x14ac:dyDescent="0.25">
      <c r="B39934" s="55"/>
      <c r="C39934" s="52"/>
      <c r="D39934" s="56"/>
      <c r="F39934"/>
    </row>
    <row r="39935" spans="2:6" x14ac:dyDescent="0.25">
      <c r="B39935" s="55"/>
      <c r="C39935" s="52"/>
      <c r="D39935" s="56"/>
      <c r="F39935"/>
    </row>
    <row r="39936" spans="2:6" x14ac:dyDescent="0.25">
      <c r="B39936" s="55"/>
      <c r="C39936" s="52"/>
      <c r="D39936" s="56"/>
      <c r="F39936"/>
    </row>
    <row r="39937" spans="2:6" x14ac:dyDescent="0.25">
      <c r="B39937" s="55"/>
      <c r="C39937" s="52"/>
      <c r="D39937" s="56"/>
      <c r="F39937"/>
    </row>
    <row r="39938" spans="2:6" x14ac:dyDescent="0.25">
      <c r="B39938" s="55"/>
      <c r="C39938" s="52"/>
      <c r="D39938" s="56"/>
      <c r="F39938"/>
    </row>
    <row r="39939" spans="2:6" x14ac:dyDescent="0.25">
      <c r="B39939" s="55"/>
      <c r="C39939" s="52"/>
      <c r="D39939" s="56"/>
      <c r="F39939"/>
    </row>
    <row r="39940" spans="2:6" x14ac:dyDescent="0.25">
      <c r="B39940" s="55"/>
      <c r="C39940" s="52"/>
      <c r="D39940" s="56"/>
      <c r="F39940"/>
    </row>
    <row r="39941" spans="2:6" x14ac:dyDescent="0.25">
      <c r="B39941" s="55"/>
      <c r="C39941" s="52"/>
      <c r="D39941" s="56"/>
      <c r="F39941"/>
    </row>
    <row r="39942" spans="2:6" x14ac:dyDescent="0.25">
      <c r="B39942" s="55"/>
      <c r="C39942" s="52"/>
      <c r="D39942" s="56"/>
      <c r="F39942"/>
    </row>
    <row r="39943" spans="2:6" x14ac:dyDescent="0.25">
      <c r="B39943" s="55"/>
      <c r="C39943" s="52"/>
      <c r="D39943" s="56"/>
      <c r="F39943"/>
    </row>
    <row r="39944" spans="2:6" x14ac:dyDescent="0.25">
      <c r="B39944" s="55"/>
      <c r="C39944" s="52"/>
      <c r="D39944" s="56"/>
      <c r="F39944"/>
    </row>
    <row r="39945" spans="2:6" x14ac:dyDescent="0.25">
      <c r="B39945" s="55"/>
      <c r="C39945" s="52"/>
      <c r="D39945" s="56"/>
      <c r="F39945"/>
    </row>
    <row r="39946" spans="2:6" x14ac:dyDescent="0.25">
      <c r="B39946" s="55"/>
      <c r="C39946" s="52"/>
      <c r="D39946" s="56"/>
      <c r="F39946"/>
    </row>
    <row r="39947" spans="2:6" x14ac:dyDescent="0.25">
      <c r="B39947" s="55"/>
      <c r="C39947" s="52"/>
      <c r="D39947" s="56"/>
      <c r="F39947"/>
    </row>
    <row r="39948" spans="2:6" x14ac:dyDescent="0.25">
      <c r="B39948" s="55"/>
      <c r="C39948" s="52"/>
      <c r="D39948" s="56"/>
      <c r="F39948"/>
    </row>
    <row r="39949" spans="2:6" x14ac:dyDescent="0.25">
      <c r="B39949" s="55"/>
      <c r="C39949" s="52"/>
      <c r="D39949" s="56"/>
      <c r="F39949"/>
    </row>
    <row r="39950" spans="2:6" x14ac:dyDescent="0.25">
      <c r="B39950" s="55"/>
      <c r="C39950" s="52"/>
      <c r="D39950" s="56"/>
      <c r="F39950"/>
    </row>
    <row r="39951" spans="2:6" x14ac:dyDescent="0.25">
      <c r="B39951" s="55"/>
      <c r="C39951" s="52"/>
      <c r="D39951" s="56"/>
      <c r="F39951"/>
    </row>
    <row r="39952" spans="2:6" x14ac:dyDescent="0.25">
      <c r="B39952" s="55"/>
      <c r="C39952" s="52"/>
      <c r="D39952" s="56"/>
      <c r="F39952"/>
    </row>
    <row r="39953" spans="2:6" x14ac:dyDescent="0.25">
      <c r="B39953" s="55"/>
      <c r="C39953" s="52"/>
      <c r="D39953" s="56"/>
      <c r="F39953"/>
    </row>
    <row r="39954" spans="2:6" x14ac:dyDescent="0.25">
      <c r="B39954" s="55"/>
      <c r="C39954" s="52"/>
      <c r="D39954" s="56"/>
      <c r="F39954"/>
    </row>
    <row r="39955" spans="2:6" x14ac:dyDescent="0.25">
      <c r="B39955" s="55"/>
      <c r="C39955" s="52"/>
      <c r="D39955" s="56"/>
      <c r="F39955"/>
    </row>
    <row r="39956" spans="2:6" x14ac:dyDescent="0.25">
      <c r="B39956" s="55"/>
      <c r="C39956" s="52"/>
      <c r="D39956" s="56"/>
      <c r="F39956"/>
    </row>
    <row r="39957" spans="2:6" x14ac:dyDescent="0.25">
      <c r="B39957" s="55"/>
      <c r="C39957" s="52"/>
      <c r="D39957" s="56"/>
      <c r="F39957"/>
    </row>
    <row r="39958" spans="2:6" x14ac:dyDescent="0.25">
      <c r="B39958" s="55"/>
      <c r="C39958" s="52"/>
      <c r="D39958" s="56"/>
      <c r="F39958"/>
    </row>
    <row r="39959" spans="2:6" x14ac:dyDescent="0.25">
      <c r="B39959" s="55"/>
      <c r="C39959" s="52"/>
      <c r="D39959" s="56"/>
      <c r="F39959"/>
    </row>
    <row r="39960" spans="2:6" x14ac:dyDescent="0.25">
      <c r="B39960" s="55"/>
      <c r="C39960" s="52"/>
      <c r="D39960" s="56"/>
      <c r="F39960"/>
    </row>
    <row r="39961" spans="2:6" x14ac:dyDescent="0.25">
      <c r="B39961" s="55"/>
      <c r="C39961" s="52"/>
      <c r="D39961" s="56"/>
      <c r="F39961"/>
    </row>
    <row r="39962" spans="2:6" x14ac:dyDescent="0.25">
      <c r="B39962" s="55"/>
      <c r="C39962" s="52"/>
      <c r="D39962" s="56"/>
      <c r="F39962"/>
    </row>
    <row r="39963" spans="2:6" x14ac:dyDescent="0.25">
      <c r="B39963" s="55"/>
      <c r="C39963" s="52"/>
      <c r="D39963" s="56"/>
      <c r="F39963"/>
    </row>
    <row r="39964" spans="2:6" x14ac:dyDescent="0.25">
      <c r="B39964" s="55"/>
      <c r="C39964" s="52"/>
      <c r="D39964" s="56"/>
      <c r="F39964"/>
    </row>
    <row r="39965" spans="2:6" x14ac:dyDescent="0.25">
      <c r="B39965" s="55"/>
      <c r="C39965" s="52"/>
      <c r="D39965" s="56"/>
      <c r="F39965"/>
    </row>
    <row r="39966" spans="2:6" x14ac:dyDescent="0.25">
      <c r="B39966" s="55"/>
      <c r="C39966" s="52"/>
      <c r="D39966" s="56"/>
      <c r="F39966"/>
    </row>
    <row r="39967" spans="2:6" x14ac:dyDescent="0.25">
      <c r="B39967" s="55"/>
      <c r="C39967" s="52"/>
      <c r="D39967" s="56"/>
      <c r="F39967"/>
    </row>
    <row r="39968" spans="2:6" x14ac:dyDescent="0.25">
      <c r="B39968" s="55"/>
      <c r="C39968" s="52"/>
      <c r="D39968" s="56"/>
      <c r="F39968"/>
    </row>
    <row r="39969" spans="2:6" x14ac:dyDescent="0.25">
      <c r="B39969" s="55"/>
      <c r="C39969" s="52"/>
      <c r="D39969" s="56"/>
      <c r="F39969"/>
    </row>
    <row r="39970" spans="2:6" x14ac:dyDescent="0.25">
      <c r="B39970" s="55"/>
      <c r="C39970" s="52"/>
      <c r="D39970" s="56"/>
      <c r="F39970"/>
    </row>
    <row r="39971" spans="2:6" x14ac:dyDescent="0.25">
      <c r="B39971" s="55"/>
      <c r="C39971" s="52"/>
      <c r="D39971" s="56"/>
      <c r="F39971"/>
    </row>
    <row r="39972" spans="2:6" x14ac:dyDescent="0.25">
      <c r="B39972" s="55"/>
      <c r="C39972" s="52"/>
      <c r="D39972" s="56"/>
      <c r="F39972"/>
    </row>
    <row r="39973" spans="2:6" x14ac:dyDescent="0.25">
      <c r="B39973" s="55"/>
      <c r="C39973" s="52"/>
      <c r="D39973" s="56"/>
      <c r="F39973"/>
    </row>
    <row r="39974" spans="2:6" x14ac:dyDescent="0.25">
      <c r="B39974" s="55"/>
      <c r="C39974" s="52"/>
      <c r="D39974" s="56"/>
      <c r="F39974"/>
    </row>
    <row r="39975" spans="2:6" x14ac:dyDescent="0.25">
      <c r="B39975" s="55"/>
      <c r="C39975" s="52"/>
      <c r="D39975" s="56"/>
      <c r="F39975"/>
    </row>
    <row r="39976" spans="2:6" x14ac:dyDescent="0.25">
      <c r="B39976" s="55"/>
      <c r="C39976" s="52"/>
      <c r="D39976" s="56"/>
      <c r="F39976"/>
    </row>
    <row r="39977" spans="2:6" x14ac:dyDescent="0.25">
      <c r="B39977" s="55"/>
      <c r="C39977" s="52"/>
      <c r="D39977" s="56"/>
      <c r="F39977"/>
    </row>
    <row r="39978" spans="2:6" x14ac:dyDescent="0.25">
      <c r="B39978" s="55"/>
      <c r="C39978" s="52"/>
      <c r="D39978" s="56"/>
      <c r="F39978"/>
    </row>
    <row r="39979" spans="2:6" x14ac:dyDescent="0.25">
      <c r="B39979" s="55"/>
      <c r="C39979" s="52"/>
      <c r="D39979" s="56"/>
      <c r="F39979"/>
    </row>
    <row r="39980" spans="2:6" x14ac:dyDescent="0.25">
      <c r="B39980" s="55"/>
      <c r="C39980" s="52"/>
      <c r="D39980" s="56"/>
      <c r="F39980"/>
    </row>
    <row r="39981" spans="2:6" x14ac:dyDescent="0.25">
      <c r="B39981" s="55"/>
      <c r="C39981" s="52"/>
      <c r="D39981" s="56"/>
      <c r="F39981"/>
    </row>
    <row r="39982" spans="2:6" x14ac:dyDescent="0.25">
      <c r="B39982" s="55"/>
      <c r="C39982" s="52"/>
      <c r="D39982" s="56"/>
      <c r="F39982"/>
    </row>
    <row r="39983" spans="2:6" x14ac:dyDescent="0.25">
      <c r="B39983" s="55"/>
      <c r="C39983" s="52"/>
      <c r="D39983" s="56"/>
      <c r="F39983"/>
    </row>
    <row r="39984" spans="2:6" x14ac:dyDescent="0.25">
      <c r="B39984" s="55"/>
      <c r="C39984" s="52"/>
      <c r="D39984" s="56"/>
      <c r="F39984"/>
    </row>
    <row r="39985" spans="2:6" x14ac:dyDescent="0.25">
      <c r="B39985" s="55"/>
      <c r="C39985" s="52"/>
      <c r="D39985" s="56"/>
      <c r="F39985"/>
    </row>
    <row r="39986" spans="2:6" x14ac:dyDescent="0.25">
      <c r="B39986" s="55"/>
      <c r="C39986" s="52"/>
      <c r="D39986" s="56"/>
      <c r="F39986"/>
    </row>
    <row r="39987" spans="2:6" x14ac:dyDescent="0.25">
      <c r="B39987" s="55"/>
      <c r="C39987" s="52"/>
      <c r="D39987" s="56"/>
      <c r="F39987"/>
    </row>
    <row r="39988" spans="2:6" x14ac:dyDescent="0.25">
      <c r="B39988" s="55"/>
      <c r="C39988" s="52"/>
      <c r="D39988" s="56"/>
      <c r="F39988"/>
    </row>
    <row r="39989" spans="2:6" x14ac:dyDescent="0.25">
      <c r="B39989" s="55"/>
      <c r="C39989" s="52"/>
      <c r="D39989" s="56"/>
      <c r="F39989"/>
    </row>
    <row r="39990" spans="2:6" x14ac:dyDescent="0.25">
      <c r="B39990" s="55"/>
      <c r="C39990" s="52"/>
      <c r="D39990" s="56"/>
      <c r="F39990"/>
    </row>
    <row r="39991" spans="2:6" x14ac:dyDescent="0.25">
      <c r="B39991" s="55"/>
      <c r="C39991" s="52"/>
      <c r="D39991" s="56"/>
      <c r="F39991"/>
    </row>
    <row r="39992" spans="2:6" x14ac:dyDescent="0.25">
      <c r="B39992" s="55"/>
      <c r="C39992" s="52"/>
      <c r="D39992" s="56"/>
      <c r="F39992"/>
    </row>
    <row r="39993" spans="2:6" x14ac:dyDescent="0.25">
      <c r="B39993" s="55"/>
      <c r="C39993" s="52"/>
      <c r="D39993" s="56"/>
      <c r="F39993"/>
    </row>
    <row r="39994" spans="2:6" x14ac:dyDescent="0.25">
      <c r="B39994" s="55"/>
      <c r="C39994" s="52"/>
      <c r="D39994" s="56"/>
      <c r="F39994"/>
    </row>
    <row r="39995" spans="2:6" x14ac:dyDescent="0.25">
      <c r="B39995" s="55"/>
      <c r="C39995" s="52"/>
      <c r="D39995" s="56"/>
      <c r="F39995"/>
    </row>
    <row r="39996" spans="2:6" x14ac:dyDescent="0.25">
      <c r="B39996" s="55"/>
      <c r="C39996" s="52"/>
      <c r="D39996" s="56"/>
      <c r="F39996"/>
    </row>
    <row r="39997" spans="2:6" x14ac:dyDescent="0.25">
      <c r="B39997" s="55"/>
      <c r="C39997" s="52"/>
      <c r="D39997" s="56"/>
      <c r="F39997"/>
    </row>
    <row r="39998" spans="2:6" x14ac:dyDescent="0.25">
      <c r="B39998" s="55"/>
      <c r="C39998" s="52"/>
      <c r="D39998" s="56"/>
      <c r="F39998"/>
    </row>
    <row r="39999" spans="2:6" x14ac:dyDescent="0.25">
      <c r="B39999" s="55"/>
      <c r="C39999" s="52"/>
      <c r="D39999" s="56"/>
      <c r="F39999"/>
    </row>
    <row r="40000" spans="2:6" x14ac:dyDescent="0.25">
      <c r="B40000" s="55"/>
      <c r="C40000" s="52"/>
      <c r="D40000" s="56"/>
      <c r="F40000"/>
    </row>
    <row r="40001" spans="2:6" x14ac:dyDescent="0.25">
      <c r="B40001" s="55"/>
      <c r="C40001" s="52"/>
      <c r="D40001" s="56"/>
      <c r="F40001"/>
    </row>
    <row r="40002" spans="2:6" x14ac:dyDescent="0.25">
      <c r="B40002" s="55"/>
      <c r="C40002" s="52"/>
      <c r="D40002" s="56"/>
      <c r="F40002"/>
    </row>
    <row r="40003" spans="2:6" x14ac:dyDescent="0.25">
      <c r="B40003" s="55"/>
      <c r="C40003" s="52"/>
      <c r="D40003" s="56"/>
      <c r="F40003"/>
    </row>
    <row r="40004" spans="2:6" x14ac:dyDescent="0.25">
      <c r="B40004" s="55"/>
      <c r="C40004" s="52"/>
      <c r="D40004" s="56"/>
      <c r="F40004"/>
    </row>
    <row r="40005" spans="2:6" x14ac:dyDescent="0.25">
      <c r="B40005" s="55"/>
      <c r="C40005" s="52"/>
      <c r="D40005" s="56"/>
      <c r="F40005"/>
    </row>
    <row r="40006" spans="2:6" x14ac:dyDescent="0.25">
      <c r="B40006" s="55"/>
      <c r="C40006" s="52"/>
      <c r="D40006" s="56"/>
      <c r="F40006"/>
    </row>
    <row r="40007" spans="2:6" x14ac:dyDescent="0.25">
      <c r="B40007" s="55"/>
      <c r="C40007" s="52"/>
      <c r="D40007" s="56"/>
      <c r="F40007"/>
    </row>
    <row r="40008" spans="2:6" x14ac:dyDescent="0.25">
      <c r="B40008" s="55"/>
      <c r="C40008" s="52"/>
      <c r="D40008" s="56"/>
      <c r="F40008"/>
    </row>
    <row r="40009" spans="2:6" x14ac:dyDescent="0.25">
      <c r="B40009" s="55"/>
      <c r="C40009" s="52"/>
      <c r="D40009" s="56"/>
      <c r="F40009"/>
    </row>
    <row r="40010" spans="2:6" x14ac:dyDescent="0.25">
      <c r="B40010" s="55"/>
      <c r="C40010" s="52"/>
      <c r="D40010" s="56"/>
      <c r="F40010"/>
    </row>
    <row r="40011" spans="2:6" x14ac:dyDescent="0.25">
      <c r="B40011" s="55"/>
      <c r="C40011" s="52"/>
      <c r="D40011" s="56"/>
      <c r="F40011"/>
    </row>
    <row r="40012" spans="2:6" x14ac:dyDescent="0.25">
      <c r="B40012" s="55"/>
      <c r="C40012" s="52"/>
      <c r="D40012" s="56"/>
      <c r="F40012"/>
    </row>
    <row r="40013" spans="2:6" x14ac:dyDescent="0.25">
      <c r="B40013" s="55"/>
      <c r="C40013" s="52"/>
      <c r="D40013" s="56"/>
      <c r="F40013"/>
    </row>
    <row r="40014" spans="2:6" x14ac:dyDescent="0.25">
      <c r="B40014" s="55"/>
      <c r="C40014" s="52"/>
      <c r="D40014" s="56"/>
      <c r="F40014"/>
    </row>
    <row r="40015" spans="2:6" x14ac:dyDescent="0.25">
      <c r="B40015" s="55"/>
      <c r="C40015" s="52"/>
      <c r="D40015" s="56"/>
      <c r="F40015"/>
    </row>
    <row r="40016" spans="2:6" x14ac:dyDescent="0.25">
      <c r="B40016" s="55"/>
      <c r="C40016" s="52"/>
      <c r="D40016" s="56"/>
      <c r="F40016"/>
    </row>
    <row r="40017" spans="2:6" x14ac:dyDescent="0.25">
      <c r="B40017" s="55"/>
      <c r="C40017" s="52"/>
      <c r="D40017" s="56"/>
      <c r="F40017"/>
    </row>
    <row r="40018" spans="2:6" x14ac:dyDescent="0.25">
      <c r="B40018" s="55"/>
      <c r="C40018" s="52"/>
      <c r="D40018" s="56"/>
      <c r="F40018"/>
    </row>
    <row r="40019" spans="2:6" x14ac:dyDescent="0.25">
      <c r="B40019" s="55"/>
      <c r="C40019" s="52"/>
      <c r="D40019" s="56"/>
      <c r="F40019"/>
    </row>
    <row r="40020" spans="2:6" x14ac:dyDescent="0.25">
      <c r="B40020" s="55"/>
      <c r="C40020" s="52"/>
      <c r="D40020" s="56"/>
      <c r="F40020"/>
    </row>
    <row r="40021" spans="2:6" x14ac:dyDescent="0.25">
      <c r="B40021" s="55"/>
      <c r="C40021" s="52"/>
      <c r="D40021" s="56"/>
      <c r="F40021"/>
    </row>
    <row r="40022" spans="2:6" x14ac:dyDescent="0.25">
      <c r="B40022" s="55"/>
      <c r="C40022" s="52"/>
      <c r="D40022" s="56"/>
      <c r="F40022"/>
    </row>
    <row r="40023" spans="2:6" x14ac:dyDescent="0.25">
      <c r="B40023" s="55"/>
      <c r="C40023" s="52"/>
      <c r="D40023" s="56"/>
      <c r="F40023"/>
    </row>
    <row r="40024" spans="2:6" x14ac:dyDescent="0.25">
      <c r="B40024" s="55"/>
      <c r="C40024" s="52"/>
      <c r="D40024" s="56"/>
      <c r="F40024"/>
    </row>
    <row r="40025" spans="2:6" x14ac:dyDescent="0.25">
      <c r="B40025" s="55"/>
      <c r="C40025" s="52"/>
      <c r="D40025" s="56"/>
      <c r="F40025"/>
    </row>
    <row r="40026" spans="2:6" x14ac:dyDescent="0.25">
      <c r="B40026" s="55"/>
      <c r="C40026" s="52"/>
      <c r="D40026" s="56"/>
      <c r="F40026"/>
    </row>
    <row r="40027" spans="2:6" x14ac:dyDescent="0.25">
      <c r="B40027" s="55"/>
      <c r="C40027" s="52"/>
      <c r="D40027" s="56"/>
      <c r="F40027"/>
    </row>
    <row r="40028" spans="2:6" x14ac:dyDescent="0.25">
      <c r="B40028" s="55"/>
      <c r="C40028" s="52"/>
      <c r="D40028" s="56"/>
      <c r="F40028"/>
    </row>
    <row r="40029" spans="2:6" x14ac:dyDescent="0.25">
      <c r="B40029" s="55"/>
      <c r="C40029" s="52"/>
      <c r="D40029" s="56"/>
      <c r="F40029"/>
    </row>
    <row r="40030" spans="2:6" x14ac:dyDescent="0.25">
      <c r="B40030" s="55"/>
      <c r="C40030" s="52"/>
      <c r="D40030" s="56"/>
      <c r="F40030"/>
    </row>
    <row r="40031" spans="2:6" x14ac:dyDescent="0.25">
      <c r="B40031" s="55"/>
      <c r="C40031" s="52"/>
      <c r="D40031" s="56"/>
      <c r="F40031"/>
    </row>
    <row r="40032" spans="2:6" x14ac:dyDescent="0.25">
      <c r="B40032" s="55"/>
      <c r="C40032" s="52"/>
      <c r="D40032" s="56"/>
      <c r="F40032"/>
    </row>
    <row r="40033" spans="2:6" x14ac:dyDescent="0.25">
      <c r="B40033" s="55"/>
      <c r="C40033" s="52"/>
      <c r="D40033" s="56"/>
      <c r="F40033"/>
    </row>
    <row r="40034" spans="2:6" x14ac:dyDescent="0.25">
      <c r="B40034" s="55"/>
      <c r="C40034" s="52"/>
      <c r="D40034" s="56"/>
      <c r="F40034"/>
    </row>
    <row r="40035" spans="2:6" x14ac:dyDescent="0.25">
      <c r="B40035" s="55"/>
      <c r="C40035" s="52"/>
      <c r="D40035" s="56"/>
      <c r="F40035"/>
    </row>
    <row r="40036" spans="2:6" x14ac:dyDescent="0.25">
      <c r="B40036" s="55"/>
      <c r="C40036" s="52"/>
      <c r="D40036" s="56"/>
      <c r="F40036"/>
    </row>
    <row r="40037" spans="2:6" x14ac:dyDescent="0.25">
      <c r="B40037" s="55"/>
      <c r="C40037" s="52"/>
      <c r="D40037" s="56"/>
      <c r="F40037"/>
    </row>
    <row r="40038" spans="2:6" x14ac:dyDescent="0.25">
      <c r="B40038" s="55"/>
      <c r="C40038" s="52"/>
      <c r="D40038" s="56"/>
      <c r="F40038"/>
    </row>
    <row r="40039" spans="2:6" x14ac:dyDescent="0.25">
      <c r="B40039" s="55"/>
      <c r="C40039" s="52"/>
      <c r="D40039" s="56"/>
      <c r="F40039"/>
    </row>
    <row r="40040" spans="2:6" x14ac:dyDescent="0.25">
      <c r="B40040" s="55"/>
      <c r="C40040" s="52"/>
      <c r="D40040" s="56"/>
      <c r="F40040"/>
    </row>
    <row r="40041" spans="2:6" x14ac:dyDescent="0.25">
      <c r="B40041" s="55"/>
      <c r="C40041" s="52"/>
      <c r="D40041" s="56"/>
      <c r="F40041"/>
    </row>
    <row r="40042" spans="2:6" x14ac:dyDescent="0.25">
      <c r="B40042" s="55"/>
      <c r="C40042" s="52"/>
      <c r="D40042" s="56"/>
      <c r="F40042"/>
    </row>
    <row r="40043" spans="2:6" x14ac:dyDescent="0.25">
      <c r="B40043" s="55"/>
      <c r="C40043" s="52"/>
      <c r="D40043" s="56"/>
      <c r="F40043"/>
    </row>
    <row r="40044" spans="2:6" x14ac:dyDescent="0.25">
      <c r="B40044" s="55"/>
      <c r="C40044" s="52"/>
      <c r="D40044" s="56"/>
      <c r="F40044"/>
    </row>
    <row r="40045" spans="2:6" x14ac:dyDescent="0.25">
      <c r="B40045" s="55"/>
      <c r="C40045" s="52"/>
      <c r="D40045" s="56"/>
      <c r="F40045"/>
    </row>
    <row r="40046" spans="2:6" x14ac:dyDescent="0.25">
      <c r="B40046" s="55"/>
      <c r="C40046" s="52"/>
      <c r="D40046" s="56"/>
      <c r="F40046"/>
    </row>
    <row r="40047" spans="2:6" x14ac:dyDescent="0.25">
      <c r="B40047" s="55"/>
      <c r="C40047" s="52"/>
      <c r="D40047" s="56"/>
      <c r="F40047"/>
    </row>
    <row r="40048" spans="2:6" x14ac:dyDescent="0.25">
      <c r="B40048" s="55"/>
      <c r="C40048" s="52"/>
      <c r="D40048" s="56"/>
      <c r="F40048"/>
    </row>
    <row r="40049" spans="2:6" x14ac:dyDescent="0.25">
      <c r="B40049" s="55"/>
      <c r="C40049" s="52"/>
      <c r="D40049" s="56"/>
      <c r="F40049"/>
    </row>
    <row r="40050" spans="2:6" x14ac:dyDescent="0.25">
      <c r="B40050" s="55"/>
      <c r="C40050" s="52"/>
      <c r="D40050" s="56"/>
      <c r="F40050"/>
    </row>
    <row r="40051" spans="2:6" x14ac:dyDescent="0.25">
      <c r="B40051" s="55"/>
      <c r="C40051" s="52"/>
      <c r="D40051" s="56"/>
      <c r="F40051"/>
    </row>
    <row r="40052" spans="2:6" x14ac:dyDescent="0.25">
      <c r="B40052" s="55"/>
      <c r="C40052" s="52"/>
      <c r="D40052" s="56"/>
      <c r="F40052"/>
    </row>
    <row r="40053" spans="2:6" x14ac:dyDescent="0.25">
      <c r="B40053" s="55"/>
      <c r="C40053" s="52"/>
      <c r="D40053" s="56"/>
      <c r="F40053"/>
    </row>
    <row r="40054" spans="2:6" x14ac:dyDescent="0.25">
      <c r="B40054" s="55"/>
      <c r="C40054" s="52"/>
      <c r="D40054" s="56"/>
      <c r="F40054"/>
    </row>
    <row r="40055" spans="2:6" x14ac:dyDescent="0.25">
      <c r="B40055" s="55"/>
      <c r="C40055" s="52"/>
      <c r="D40055" s="56"/>
      <c r="F40055"/>
    </row>
    <row r="40056" spans="2:6" x14ac:dyDescent="0.25">
      <c r="B40056" s="55"/>
      <c r="C40056" s="52"/>
      <c r="D40056" s="56"/>
      <c r="F40056"/>
    </row>
    <row r="40057" spans="2:6" x14ac:dyDescent="0.25">
      <c r="B40057" s="55"/>
      <c r="C40057" s="52"/>
      <c r="D40057" s="56"/>
      <c r="F40057"/>
    </row>
    <row r="40058" spans="2:6" x14ac:dyDescent="0.25">
      <c r="B40058" s="55"/>
      <c r="C40058" s="52"/>
      <c r="D40058" s="56"/>
      <c r="F40058"/>
    </row>
    <row r="40059" spans="2:6" x14ac:dyDescent="0.25">
      <c r="B40059" s="55"/>
      <c r="C40059" s="52"/>
      <c r="D40059" s="56"/>
      <c r="F40059"/>
    </row>
    <row r="40060" spans="2:6" x14ac:dyDescent="0.25">
      <c r="B40060" s="55"/>
      <c r="C40060" s="52"/>
      <c r="D40060" s="56"/>
      <c r="F40060"/>
    </row>
    <row r="40061" spans="2:6" x14ac:dyDescent="0.25">
      <c r="B40061" s="55"/>
      <c r="C40061" s="52"/>
      <c r="D40061" s="56"/>
      <c r="F40061"/>
    </row>
    <row r="40062" spans="2:6" x14ac:dyDescent="0.25">
      <c r="B40062" s="55"/>
      <c r="C40062" s="52"/>
      <c r="D40062" s="56"/>
      <c r="F40062"/>
    </row>
    <row r="40063" spans="2:6" x14ac:dyDescent="0.25">
      <c r="B40063" s="55"/>
      <c r="C40063" s="52"/>
      <c r="D40063" s="56"/>
      <c r="F40063"/>
    </row>
    <row r="40064" spans="2:6" x14ac:dyDescent="0.25">
      <c r="B40064" s="55"/>
      <c r="C40064" s="52"/>
      <c r="D40064" s="56"/>
      <c r="F40064"/>
    </row>
    <row r="40065" spans="2:6" x14ac:dyDescent="0.25">
      <c r="B40065" s="55"/>
      <c r="C40065" s="52"/>
      <c r="D40065" s="56"/>
      <c r="F40065"/>
    </row>
    <row r="40066" spans="2:6" x14ac:dyDescent="0.25">
      <c r="B40066" s="55"/>
      <c r="C40066" s="52"/>
      <c r="D40066" s="56"/>
      <c r="F40066"/>
    </row>
    <row r="40067" spans="2:6" x14ac:dyDescent="0.25">
      <c r="B40067" s="55"/>
      <c r="C40067" s="52"/>
      <c r="D40067" s="56"/>
      <c r="F40067"/>
    </row>
    <row r="40068" spans="2:6" x14ac:dyDescent="0.25">
      <c r="B40068" s="55"/>
      <c r="C40068" s="52"/>
      <c r="D40068" s="56"/>
      <c r="F40068"/>
    </row>
    <row r="40069" spans="2:6" x14ac:dyDescent="0.25">
      <c r="B40069" s="55"/>
      <c r="C40069" s="52"/>
      <c r="D40069" s="56"/>
      <c r="F40069"/>
    </row>
    <row r="40070" spans="2:6" x14ac:dyDescent="0.25">
      <c r="B40070" s="55"/>
      <c r="C40070" s="52"/>
      <c r="D40070" s="56"/>
      <c r="F40070"/>
    </row>
    <row r="40071" spans="2:6" x14ac:dyDescent="0.25">
      <c r="B40071" s="55"/>
      <c r="C40071" s="52"/>
      <c r="D40071" s="56"/>
      <c r="F40071"/>
    </row>
    <row r="40072" spans="2:6" x14ac:dyDescent="0.25">
      <c r="B40072" s="55"/>
      <c r="C40072" s="52"/>
      <c r="D40072" s="56"/>
      <c r="F40072"/>
    </row>
    <row r="40073" spans="2:6" x14ac:dyDescent="0.25">
      <c r="B40073" s="55"/>
      <c r="C40073" s="52"/>
      <c r="D40073" s="56"/>
      <c r="F40073"/>
    </row>
    <row r="40074" spans="2:6" x14ac:dyDescent="0.25">
      <c r="B40074" s="55"/>
      <c r="C40074" s="52"/>
      <c r="D40074" s="56"/>
      <c r="F40074"/>
    </row>
    <row r="40075" spans="2:6" x14ac:dyDescent="0.25">
      <c r="B40075" s="55"/>
      <c r="C40075" s="52"/>
      <c r="D40075" s="56"/>
      <c r="F40075"/>
    </row>
    <row r="40076" spans="2:6" x14ac:dyDescent="0.25">
      <c r="B40076" s="55"/>
      <c r="C40076" s="52"/>
      <c r="D40076" s="56"/>
      <c r="F40076"/>
    </row>
    <row r="40077" spans="2:6" x14ac:dyDescent="0.25">
      <c r="B40077" s="55"/>
      <c r="C40077" s="52"/>
      <c r="D40077" s="56"/>
      <c r="F40077"/>
    </row>
    <row r="40078" spans="2:6" x14ac:dyDescent="0.25">
      <c r="B40078" s="55"/>
      <c r="C40078" s="52"/>
      <c r="D40078" s="56"/>
      <c r="F40078"/>
    </row>
    <row r="40079" spans="2:6" x14ac:dyDescent="0.25">
      <c r="B40079" s="55"/>
      <c r="C40079" s="52"/>
      <c r="D40079" s="56"/>
      <c r="F40079"/>
    </row>
    <row r="40080" spans="2:6" x14ac:dyDescent="0.25">
      <c r="B40080" s="55"/>
      <c r="C40080" s="52"/>
      <c r="D40080" s="56"/>
      <c r="F40080"/>
    </row>
    <row r="40081" spans="2:6" x14ac:dyDescent="0.25">
      <c r="B40081" s="55"/>
      <c r="C40081" s="52"/>
      <c r="D40081" s="56"/>
      <c r="F40081"/>
    </row>
    <row r="40082" spans="2:6" x14ac:dyDescent="0.25">
      <c r="B40082" s="55"/>
      <c r="C40082" s="52"/>
      <c r="D40082" s="56"/>
      <c r="F40082"/>
    </row>
    <row r="40083" spans="2:6" x14ac:dyDescent="0.25">
      <c r="B40083" s="55"/>
      <c r="C40083" s="52"/>
      <c r="D40083" s="56"/>
      <c r="F40083"/>
    </row>
    <row r="40084" spans="2:6" x14ac:dyDescent="0.25">
      <c r="B40084" s="55"/>
      <c r="C40084" s="52"/>
      <c r="D40084" s="56"/>
      <c r="F40084"/>
    </row>
    <row r="40085" spans="2:6" x14ac:dyDescent="0.25">
      <c r="B40085" s="55"/>
      <c r="C40085" s="52"/>
      <c r="D40085" s="56"/>
      <c r="F40085"/>
    </row>
    <row r="40086" spans="2:6" x14ac:dyDescent="0.25">
      <c r="B40086" s="55"/>
      <c r="C40086" s="52"/>
      <c r="D40086" s="56"/>
      <c r="F40086"/>
    </row>
    <row r="40087" spans="2:6" x14ac:dyDescent="0.25">
      <c r="B40087" s="55"/>
      <c r="C40087" s="52"/>
      <c r="D40087" s="56"/>
      <c r="F40087"/>
    </row>
    <row r="40088" spans="2:6" x14ac:dyDescent="0.25">
      <c r="B40088" s="55"/>
      <c r="C40088" s="52"/>
      <c r="D40088" s="56"/>
      <c r="F40088"/>
    </row>
    <row r="40089" spans="2:6" x14ac:dyDescent="0.25">
      <c r="B40089" s="55"/>
      <c r="C40089" s="52"/>
      <c r="D40089" s="56"/>
      <c r="F40089"/>
    </row>
    <row r="40090" spans="2:6" x14ac:dyDescent="0.25">
      <c r="B40090" s="55"/>
      <c r="C40090" s="52"/>
      <c r="D40090" s="56"/>
      <c r="F40090"/>
    </row>
    <row r="40091" spans="2:6" x14ac:dyDescent="0.25">
      <c r="B40091" s="55"/>
      <c r="C40091" s="52"/>
      <c r="D40091" s="56"/>
      <c r="F40091"/>
    </row>
    <row r="40092" spans="2:6" x14ac:dyDescent="0.25">
      <c r="B40092" s="55"/>
      <c r="C40092" s="52"/>
      <c r="D40092" s="56"/>
      <c r="F40092"/>
    </row>
    <row r="40093" spans="2:6" x14ac:dyDescent="0.25">
      <c r="B40093" s="55"/>
      <c r="C40093" s="52"/>
      <c r="D40093" s="56"/>
      <c r="F40093"/>
    </row>
    <row r="40094" spans="2:6" x14ac:dyDescent="0.25">
      <c r="B40094" s="55"/>
      <c r="C40094" s="52"/>
      <c r="D40094" s="56"/>
      <c r="F40094"/>
    </row>
    <row r="40095" spans="2:6" x14ac:dyDescent="0.25">
      <c r="B40095" s="55"/>
      <c r="C40095" s="52"/>
      <c r="D40095" s="56"/>
      <c r="F40095"/>
    </row>
    <row r="40096" spans="2:6" x14ac:dyDescent="0.25">
      <c r="B40096" s="55"/>
      <c r="C40096" s="52"/>
      <c r="D40096" s="56"/>
      <c r="F40096"/>
    </row>
    <row r="40097" spans="2:6" x14ac:dyDescent="0.25">
      <c r="B40097" s="55"/>
      <c r="C40097" s="52"/>
      <c r="D40097" s="56"/>
      <c r="F40097"/>
    </row>
    <row r="40098" spans="2:6" x14ac:dyDescent="0.25">
      <c r="B40098" s="55"/>
      <c r="C40098" s="52"/>
      <c r="D40098" s="56"/>
      <c r="F40098"/>
    </row>
    <row r="40099" spans="2:6" x14ac:dyDescent="0.25">
      <c r="B40099" s="55"/>
      <c r="C40099" s="52"/>
      <c r="D40099" s="56"/>
      <c r="F40099"/>
    </row>
    <row r="40100" spans="2:6" x14ac:dyDescent="0.25">
      <c r="B40100" s="55"/>
      <c r="C40100" s="52"/>
      <c r="D40100" s="56"/>
      <c r="F40100"/>
    </row>
    <row r="40101" spans="2:6" x14ac:dyDescent="0.25">
      <c r="B40101" s="55"/>
      <c r="C40101" s="52"/>
      <c r="D40101" s="56"/>
      <c r="F40101"/>
    </row>
    <row r="40102" spans="2:6" x14ac:dyDescent="0.25">
      <c r="B40102" s="55"/>
      <c r="C40102" s="52"/>
      <c r="D40102" s="56"/>
      <c r="F40102"/>
    </row>
    <row r="40103" spans="2:6" x14ac:dyDescent="0.25">
      <c r="B40103" s="55"/>
      <c r="C40103" s="52"/>
      <c r="D40103" s="56"/>
      <c r="F40103"/>
    </row>
    <row r="40104" spans="2:6" x14ac:dyDescent="0.25">
      <c r="B40104" s="55"/>
      <c r="C40104" s="52"/>
      <c r="D40104" s="56"/>
      <c r="F40104"/>
    </row>
    <row r="40105" spans="2:6" x14ac:dyDescent="0.25">
      <c r="B40105" s="55"/>
      <c r="C40105" s="52"/>
      <c r="D40105" s="56"/>
      <c r="F40105"/>
    </row>
    <row r="40106" spans="2:6" x14ac:dyDescent="0.25">
      <c r="B40106" s="55"/>
      <c r="C40106" s="52"/>
      <c r="D40106" s="56"/>
      <c r="F40106"/>
    </row>
    <row r="40107" spans="2:6" x14ac:dyDescent="0.25">
      <c r="B40107" s="55"/>
      <c r="C40107" s="52"/>
      <c r="D40107" s="56"/>
      <c r="F40107"/>
    </row>
    <row r="40108" spans="2:6" x14ac:dyDescent="0.25">
      <c r="B40108" s="55"/>
      <c r="C40108" s="52"/>
      <c r="D40108" s="56"/>
      <c r="F40108"/>
    </row>
    <row r="40109" spans="2:6" x14ac:dyDescent="0.25">
      <c r="B40109" s="55"/>
      <c r="C40109" s="52"/>
      <c r="D40109" s="56"/>
      <c r="F40109"/>
    </row>
    <row r="40110" spans="2:6" x14ac:dyDescent="0.25">
      <c r="B40110" s="55"/>
      <c r="C40110" s="52"/>
      <c r="D40110" s="56"/>
      <c r="F40110"/>
    </row>
    <row r="40111" spans="2:6" x14ac:dyDescent="0.25">
      <c r="B40111" s="55"/>
      <c r="C40111" s="52"/>
      <c r="D40111" s="56"/>
      <c r="F40111"/>
    </row>
    <row r="40112" spans="2:6" x14ac:dyDescent="0.25">
      <c r="B40112" s="55"/>
      <c r="C40112" s="52"/>
      <c r="D40112" s="56"/>
      <c r="F40112"/>
    </row>
    <row r="40113" spans="2:6" x14ac:dyDescent="0.25">
      <c r="B40113" s="55"/>
      <c r="C40113" s="52"/>
      <c r="D40113" s="56"/>
      <c r="F40113"/>
    </row>
    <row r="40114" spans="2:6" x14ac:dyDescent="0.25">
      <c r="B40114" s="55"/>
      <c r="C40114" s="52"/>
      <c r="D40114" s="56"/>
      <c r="F40114"/>
    </row>
    <row r="40115" spans="2:6" x14ac:dyDescent="0.25">
      <c r="B40115" s="55"/>
      <c r="C40115" s="52"/>
      <c r="D40115" s="56"/>
      <c r="F40115"/>
    </row>
    <row r="40116" spans="2:6" x14ac:dyDescent="0.25">
      <c r="B40116" s="55"/>
      <c r="C40116" s="52"/>
      <c r="D40116" s="56"/>
      <c r="F40116"/>
    </row>
    <row r="40117" spans="2:6" x14ac:dyDescent="0.25">
      <c r="B40117" s="55"/>
      <c r="C40117" s="52"/>
      <c r="D40117" s="56"/>
      <c r="F40117"/>
    </row>
    <row r="40118" spans="2:6" x14ac:dyDescent="0.25">
      <c r="B40118" s="55"/>
      <c r="C40118" s="52"/>
      <c r="D40118" s="56"/>
      <c r="F40118"/>
    </row>
    <row r="40119" spans="2:6" x14ac:dyDescent="0.25">
      <c r="B40119" s="55"/>
      <c r="C40119" s="52"/>
      <c r="D40119" s="56"/>
      <c r="F40119"/>
    </row>
    <row r="40120" spans="2:6" x14ac:dyDescent="0.25">
      <c r="B40120" s="55"/>
      <c r="C40120" s="52"/>
      <c r="D40120" s="56"/>
      <c r="F40120"/>
    </row>
    <row r="40121" spans="2:6" x14ac:dyDescent="0.25">
      <c r="B40121" s="55"/>
      <c r="C40121" s="52"/>
      <c r="D40121" s="56"/>
      <c r="F40121"/>
    </row>
    <row r="40122" spans="2:6" x14ac:dyDescent="0.25">
      <c r="B40122" s="55"/>
      <c r="C40122" s="52"/>
      <c r="D40122" s="56"/>
      <c r="F40122"/>
    </row>
    <row r="40123" spans="2:6" x14ac:dyDescent="0.25">
      <c r="B40123" s="55"/>
      <c r="C40123" s="52"/>
      <c r="D40123" s="56"/>
      <c r="F40123"/>
    </row>
    <row r="40124" spans="2:6" x14ac:dyDescent="0.25">
      <c r="B40124" s="55"/>
      <c r="C40124" s="52"/>
      <c r="D40124" s="56"/>
      <c r="F40124"/>
    </row>
    <row r="40125" spans="2:6" x14ac:dyDescent="0.25">
      <c r="B40125" s="55"/>
      <c r="C40125" s="52"/>
      <c r="D40125" s="56"/>
      <c r="F40125"/>
    </row>
    <row r="40126" spans="2:6" x14ac:dyDescent="0.25">
      <c r="B40126" s="55"/>
      <c r="C40126" s="52"/>
      <c r="D40126" s="56"/>
      <c r="F40126"/>
    </row>
    <row r="40127" spans="2:6" x14ac:dyDescent="0.25">
      <c r="B40127" s="55"/>
      <c r="C40127" s="52"/>
      <c r="D40127" s="56"/>
      <c r="F40127"/>
    </row>
    <row r="40128" spans="2:6" x14ac:dyDescent="0.25">
      <c r="B40128" s="55"/>
      <c r="C40128" s="52"/>
      <c r="D40128" s="56"/>
      <c r="F40128"/>
    </row>
    <row r="40129" spans="2:6" x14ac:dyDescent="0.25">
      <c r="B40129" s="55"/>
      <c r="C40129" s="52"/>
      <c r="D40129" s="56"/>
      <c r="F40129"/>
    </row>
    <row r="40130" spans="2:6" x14ac:dyDescent="0.25">
      <c r="B40130" s="55"/>
      <c r="C40130" s="52"/>
      <c r="D40130" s="56"/>
      <c r="F40130"/>
    </row>
    <row r="40131" spans="2:6" x14ac:dyDescent="0.25">
      <c r="B40131" s="55"/>
      <c r="C40131" s="52"/>
      <c r="D40131" s="56"/>
      <c r="F40131"/>
    </row>
    <row r="40132" spans="2:6" x14ac:dyDescent="0.25">
      <c r="B40132" s="55"/>
      <c r="C40132" s="52"/>
      <c r="D40132" s="56"/>
      <c r="F40132"/>
    </row>
    <row r="40133" spans="2:6" x14ac:dyDescent="0.25">
      <c r="B40133" s="55"/>
      <c r="C40133" s="52"/>
      <c r="D40133" s="56"/>
      <c r="F40133"/>
    </row>
    <row r="40134" spans="2:6" x14ac:dyDescent="0.25">
      <c r="B40134" s="55"/>
      <c r="C40134" s="52"/>
      <c r="D40134" s="56"/>
      <c r="F40134"/>
    </row>
    <row r="40135" spans="2:6" x14ac:dyDescent="0.25">
      <c r="B40135" s="55"/>
      <c r="C40135" s="52"/>
      <c r="D40135" s="56"/>
      <c r="F40135"/>
    </row>
    <row r="40136" spans="2:6" x14ac:dyDescent="0.25">
      <c r="B40136" s="55"/>
      <c r="C40136" s="52"/>
      <c r="D40136" s="56"/>
      <c r="F40136"/>
    </row>
    <row r="40137" spans="2:6" x14ac:dyDescent="0.25">
      <c r="B40137" s="55"/>
      <c r="C40137" s="52"/>
      <c r="D40137" s="56"/>
      <c r="F40137"/>
    </row>
    <row r="40138" spans="2:6" x14ac:dyDescent="0.25">
      <c r="B40138" s="55"/>
      <c r="C40138" s="52"/>
      <c r="D40138" s="56"/>
      <c r="F40138"/>
    </row>
    <row r="40139" spans="2:6" x14ac:dyDescent="0.25">
      <c r="B40139" s="55"/>
      <c r="C40139" s="52"/>
      <c r="D40139" s="56"/>
      <c r="F40139"/>
    </row>
    <row r="40140" spans="2:6" x14ac:dyDescent="0.25">
      <c r="B40140" s="55"/>
      <c r="C40140" s="52"/>
      <c r="D40140" s="56"/>
      <c r="F40140"/>
    </row>
    <row r="40141" spans="2:6" x14ac:dyDescent="0.25">
      <c r="B40141" s="55"/>
      <c r="C40141" s="52"/>
      <c r="D40141" s="56"/>
      <c r="F40141"/>
    </row>
    <row r="40142" spans="2:6" x14ac:dyDescent="0.25">
      <c r="B40142" s="55"/>
      <c r="C40142" s="52"/>
      <c r="D40142" s="56"/>
      <c r="F40142"/>
    </row>
    <row r="40143" spans="2:6" x14ac:dyDescent="0.25">
      <c r="B40143" s="55"/>
      <c r="C40143" s="52"/>
      <c r="D40143" s="56"/>
      <c r="F40143"/>
    </row>
    <row r="40144" spans="2:6" x14ac:dyDescent="0.25">
      <c r="B40144" s="55"/>
      <c r="C40144" s="52"/>
      <c r="D40144" s="56"/>
      <c r="F40144"/>
    </row>
    <row r="40145" spans="2:6" x14ac:dyDescent="0.25">
      <c r="B40145" s="55"/>
      <c r="C40145" s="52"/>
      <c r="D40145" s="56"/>
      <c r="F40145"/>
    </row>
    <row r="40146" spans="2:6" x14ac:dyDescent="0.25">
      <c r="B40146" s="55"/>
      <c r="C40146" s="52"/>
      <c r="D40146" s="56"/>
      <c r="F40146"/>
    </row>
    <row r="40147" spans="2:6" x14ac:dyDescent="0.25">
      <c r="B40147" s="55"/>
      <c r="C40147" s="52"/>
      <c r="D40147" s="56"/>
      <c r="F40147"/>
    </row>
    <row r="40148" spans="2:6" x14ac:dyDescent="0.25">
      <c r="B40148" s="55"/>
      <c r="C40148" s="52"/>
      <c r="D40148" s="56"/>
      <c r="F40148"/>
    </row>
    <row r="40149" spans="2:6" x14ac:dyDescent="0.25">
      <c r="B40149" s="55"/>
      <c r="C40149" s="52"/>
      <c r="D40149" s="56"/>
      <c r="F40149"/>
    </row>
    <row r="40150" spans="2:6" x14ac:dyDescent="0.25">
      <c r="B40150" s="55"/>
      <c r="C40150" s="52"/>
      <c r="D40150" s="56"/>
      <c r="F40150"/>
    </row>
    <row r="40151" spans="2:6" x14ac:dyDescent="0.25">
      <c r="B40151" s="55"/>
      <c r="C40151" s="52"/>
      <c r="D40151" s="56"/>
      <c r="F40151"/>
    </row>
    <row r="40152" spans="2:6" x14ac:dyDescent="0.25">
      <c r="B40152" s="55"/>
      <c r="C40152" s="52"/>
      <c r="D40152" s="56"/>
      <c r="F40152"/>
    </row>
    <row r="40153" spans="2:6" x14ac:dyDescent="0.25">
      <c r="B40153" s="55"/>
      <c r="C40153" s="52"/>
      <c r="D40153" s="56"/>
      <c r="F40153"/>
    </row>
    <row r="40154" spans="2:6" x14ac:dyDescent="0.25">
      <c r="B40154" s="55"/>
      <c r="C40154" s="52"/>
      <c r="D40154" s="56"/>
      <c r="F40154"/>
    </row>
    <row r="40155" spans="2:6" x14ac:dyDescent="0.25">
      <c r="B40155" s="55"/>
      <c r="C40155" s="52"/>
      <c r="D40155" s="56"/>
      <c r="F40155"/>
    </row>
    <row r="40156" spans="2:6" x14ac:dyDescent="0.25">
      <c r="B40156" s="55"/>
      <c r="C40156" s="52"/>
      <c r="D40156" s="56"/>
      <c r="F40156"/>
    </row>
    <row r="40157" spans="2:6" x14ac:dyDescent="0.25">
      <c r="B40157" s="55"/>
      <c r="C40157" s="52"/>
      <c r="D40157" s="56"/>
      <c r="F40157"/>
    </row>
    <row r="40158" spans="2:6" x14ac:dyDescent="0.25">
      <c r="B40158" s="55"/>
      <c r="C40158" s="52"/>
      <c r="D40158" s="56"/>
      <c r="F40158"/>
    </row>
    <row r="40159" spans="2:6" x14ac:dyDescent="0.25">
      <c r="B40159" s="55"/>
      <c r="C40159" s="52"/>
      <c r="D40159" s="56"/>
      <c r="F40159"/>
    </row>
    <row r="40160" spans="2:6" x14ac:dyDescent="0.25">
      <c r="B40160" s="55"/>
      <c r="C40160" s="52"/>
      <c r="D40160" s="56"/>
      <c r="F40160"/>
    </row>
    <row r="40161" spans="2:6" x14ac:dyDescent="0.25">
      <c r="B40161" s="55"/>
      <c r="C40161" s="52"/>
      <c r="D40161" s="56"/>
      <c r="F40161"/>
    </row>
    <row r="40162" spans="2:6" x14ac:dyDescent="0.25">
      <c r="B40162" s="55"/>
      <c r="C40162" s="52"/>
      <c r="D40162" s="56"/>
      <c r="F40162"/>
    </row>
    <row r="40163" spans="2:6" x14ac:dyDescent="0.25">
      <c r="B40163" s="55"/>
      <c r="C40163" s="52"/>
      <c r="D40163" s="56"/>
      <c r="F40163"/>
    </row>
    <row r="40164" spans="2:6" x14ac:dyDescent="0.25">
      <c r="B40164" s="55"/>
      <c r="C40164" s="52"/>
      <c r="D40164" s="56"/>
      <c r="F40164"/>
    </row>
    <row r="40165" spans="2:6" x14ac:dyDescent="0.25">
      <c r="B40165" s="55"/>
      <c r="C40165" s="52"/>
      <c r="D40165" s="56"/>
      <c r="F40165"/>
    </row>
    <row r="40166" spans="2:6" x14ac:dyDescent="0.25">
      <c r="B40166" s="55"/>
      <c r="C40166" s="52"/>
      <c r="D40166" s="56"/>
      <c r="F40166"/>
    </row>
    <row r="40167" spans="2:6" x14ac:dyDescent="0.25">
      <c r="B40167" s="55"/>
      <c r="C40167" s="52"/>
      <c r="D40167" s="56"/>
      <c r="F40167"/>
    </row>
    <row r="40168" spans="2:6" x14ac:dyDescent="0.25">
      <c r="B40168" s="55"/>
      <c r="C40168" s="52"/>
      <c r="D40168" s="56"/>
      <c r="F40168"/>
    </row>
    <row r="40169" spans="2:6" x14ac:dyDescent="0.25">
      <c r="B40169" s="55"/>
      <c r="C40169" s="52"/>
      <c r="D40169" s="56"/>
      <c r="F40169"/>
    </row>
    <row r="40170" spans="2:6" x14ac:dyDescent="0.25">
      <c r="B40170" s="55"/>
      <c r="C40170" s="52"/>
      <c r="D40170" s="56"/>
      <c r="F40170"/>
    </row>
    <row r="40171" spans="2:6" x14ac:dyDescent="0.25">
      <c r="B40171" s="55"/>
      <c r="C40171" s="52"/>
      <c r="D40171" s="56"/>
      <c r="F40171"/>
    </row>
    <row r="40172" spans="2:6" x14ac:dyDescent="0.25">
      <c r="B40172" s="55"/>
      <c r="C40172" s="52"/>
      <c r="D40172" s="56"/>
      <c r="F40172"/>
    </row>
    <row r="40173" spans="2:6" x14ac:dyDescent="0.25">
      <c r="B40173" s="55"/>
      <c r="C40173" s="52"/>
      <c r="D40173" s="56"/>
      <c r="F40173"/>
    </row>
    <row r="40174" spans="2:6" x14ac:dyDescent="0.25">
      <c r="B40174" s="55"/>
      <c r="C40174" s="52"/>
      <c r="D40174" s="56"/>
      <c r="F40174"/>
    </row>
    <row r="40175" spans="2:6" x14ac:dyDescent="0.25">
      <c r="B40175" s="55"/>
      <c r="C40175" s="52"/>
      <c r="D40175" s="56"/>
      <c r="F40175"/>
    </row>
    <row r="40176" spans="2:6" x14ac:dyDescent="0.25">
      <c r="B40176" s="55"/>
      <c r="C40176" s="52"/>
      <c r="D40176" s="56"/>
      <c r="F40176"/>
    </row>
    <row r="40177" spans="2:6" x14ac:dyDescent="0.25">
      <c r="B40177" s="55"/>
      <c r="C40177" s="52"/>
      <c r="D40177" s="56"/>
      <c r="F40177"/>
    </row>
    <row r="40178" spans="2:6" x14ac:dyDescent="0.25">
      <c r="B40178" s="55"/>
      <c r="C40178" s="52"/>
      <c r="D40178" s="56"/>
      <c r="F40178"/>
    </row>
    <row r="40179" spans="2:6" x14ac:dyDescent="0.25">
      <c r="B40179" s="55"/>
      <c r="C40179" s="52"/>
      <c r="D40179" s="56"/>
      <c r="F40179"/>
    </row>
    <row r="40180" spans="2:6" x14ac:dyDescent="0.25">
      <c r="B40180" s="55"/>
      <c r="C40180" s="52"/>
      <c r="D40180" s="56"/>
      <c r="F40180"/>
    </row>
    <row r="40181" spans="2:6" x14ac:dyDescent="0.25">
      <c r="B40181" s="55"/>
      <c r="C40181" s="52"/>
      <c r="D40181" s="56"/>
      <c r="F40181"/>
    </row>
    <row r="40182" spans="2:6" x14ac:dyDescent="0.25">
      <c r="B40182" s="55"/>
      <c r="C40182" s="52"/>
      <c r="D40182" s="56"/>
      <c r="F40182"/>
    </row>
    <row r="40183" spans="2:6" x14ac:dyDescent="0.25">
      <c r="B40183" s="55"/>
      <c r="C40183" s="52"/>
      <c r="D40183" s="56"/>
      <c r="F40183"/>
    </row>
    <row r="40184" spans="2:6" x14ac:dyDescent="0.25">
      <c r="B40184" s="55"/>
      <c r="C40184" s="52"/>
      <c r="D40184" s="56"/>
      <c r="F40184"/>
    </row>
    <row r="40185" spans="2:6" x14ac:dyDescent="0.25">
      <c r="B40185" s="55"/>
      <c r="C40185" s="52"/>
      <c r="D40185" s="56"/>
      <c r="F40185"/>
    </row>
    <row r="40186" spans="2:6" x14ac:dyDescent="0.25">
      <c r="B40186" s="55"/>
      <c r="C40186" s="52"/>
      <c r="D40186" s="56"/>
      <c r="F40186"/>
    </row>
    <row r="40187" spans="2:6" x14ac:dyDescent="0.25">
      <c r="B40187" s="55"/>
      <c r="C40187" s="52"/>
      <c r="D40187" s="56"/>
      <c r="F40187"/>
    </row>
    <row r="40188" spans="2:6" x14ac:dyDescent="0.25">
      <c r="B40188" s="55"/>
      <c r="C40188" s="52"/>
      <c r="D40188" s="56"/>
      <c r="F40188"/>
    </row>
    <row r="40189" spans="2:6" x14ac:dyDescent="0.25">
      <c r="B40189" s="55"/>
      <c r="C40189" s="52"/>
      <c r="D40189" s="56"/>
      <c r="F40189"/>
    </row>
    <row r="40190" spans="2:6" x14ac:dyDescent="0.25">
      <c r="B40190" s="55"/>
      <c r="C40190" s="52"/>
      <c r="D40190" s="56"/>
      <c r="F40190"/>
    </row>
    <row r="40191" spans="2:6" x14ac:dyDescent="0.25">
      <c r="B40191" s="55"/>
      <c r="C40191" s="52"/>
      <c r="D40191" s="56"/>
      <c r="F40191"/>
    </row>
    <row r="40192" spans="2:6" x14ac:dyDescent="0.25">
      <c r="B40192" s="55"/>
      <c r="C40192" s="52"/>
      <c r="D40192" s="56"/>
      <c r="F40192"/>
    </row>
    <row r="40193" spans="2:6" x14ac:dyDescent="0.25">
      <c r="B40193" s="55"/>
      <c r="C40193" s="52"/>
      <c r="D40193" s="56"/>
      <c r="F40193"/>
    </row>
    <row r="40194" spans="2:6" x14ac:dyDescent="0.25">
      <c r="B40194" s="55"/>
      <c r="C40194" s="52"/>
      <c r="D40194" s="56"/>
      <c r="F40194"/>
    </row>
    <row r="40195" spans="2:6" x14ac:dyDescent="0.25">
      <c r="B40195" s="55"/>
      <c r="C40195" s="52"/>
      <c r="D40195" s="56"/>
      <c r="F40195"/>
    </row>
    <row r="40196" spans="2:6" x14ac:dyDescent="0.25">
      <c r="B40196" s="55"/>
      <c r="C40196" s="52"/>
      <c r="D40196" s="56"/>
      <c r="F40196"/>
    </row>
    <row r="40197" spans="2:6" x14ac:dyDescent="0.25">
      <c r="B40197" s="55"/>
      <c r="C40197" s="52"/>
      <c r="D40197" s="56"/>
      <c r="F40197"/>
    </row>
    <row r="40198" spans="2:6" x14ac:dyDescent="0.25">
      <c r="B40198" s="55"/>
      <c r="C40198" s="52"/>
      <c r="D40198" s="56"/>
      <c r="F40198"/>
    </row>
    <row r="40199" spans="2:6" x14ac:dyDescent="0.25">
      <c r="B40199" s="55"/>
      <c r="C40199" s="52"/>
      <c r="D40199" s="56"/>
      <c r="F40199"/>
    </row>
    <row r="40200" spans="2:6" x14ac:dyDescent="0.25">
      <c r="B40200" s="55"/>
      <c r="C40200" s="52"/>
      <c r="D40200" s="56"/>
      <c r="F40200"/>
    </row>
    <row r="40201" spans="2:6" x14ac:dyDescent="0.25">
      <c r="B40201" s="55"/>
      <c r="C40201" s="52"/>
      <c r="D40201" s="56"/>
      <c r="F40201"/>
    </row>
    <row r="40202" spans="2:6" x14ac:dyDescent="0.25">
      <c r="B40202" s="55"/>
      <c r="C40202" s="52"/>
      <c r="D40202" s="56"/>
      <c r="F40202"/>
    </row>
    <row r="40203" spans="2:6" x14ac:dyDescent="0.25">
      <c r="B40203" s="55"/>
      <c r="C40203" s="52"/>
      <c r="D40203" s="56"/>
      <c r="F40203"/>
    </row>
    <row r="40204" spans="2:6" x14ac:dyDescent="0.25">
      <c r="B40204" s="55"/>
      <c r="C40204" s="52"/>
      <c r="D40204" s="56"/>
      <c r="F40204"/>
    </row>
    <row r="40205" spans="2:6" x14ac:dyDescent="0.25">
      <c r="B40205" s="55"/>
      <c r="C40205" s="52"/>
      <c r="D40205" s="56"/>
      <c r="F40205"/>
    </row>
    <row r="40206" spans="2:6" x14ac:dyDescent="0.25">
      <c r="B40206" s="55"/>
      <c r="C40206" s="52"/>
      <c r="D40206" s="56"/>
      <c r="F40206"/>
    </row>
    <row r="40207" spans="2:6" x14ac:dyDescent="0.25">
      <c r="B40207" s="55"/>
      <c r="C40207" s="52"/>
      <c r="D40207" s="56"/>
      <c r="F40207"/>
    </row>
    <row r="40208" spans="2:6" x14ac:dyDescent="0.25">
      <c r="B40208" s="55"/>
      <c r="C40208" s="52"/>
      <c r="D40208" s="56"/>
      <c r="F40208"/>
    </row>
    <row r="40209" spans="2:6" x14ac:dyDescent="0.25">
      <c r="B40209" s="55"/>
      <c r="C40209" s="52"/>
      <c r="D40209" s="56"/>
      <c r="F40209"/>
    </row>
    <row r="40210" spans="2:6" x14ac:dyDescent="0.25">
      <c r="B40210" s="55"/>
      <c r="C40210" s="52"/>
      <c r="D40210" s="56"/>
      <c r="F40210"/>
    </row>
    <row r="40211" spans="2:6" x14ac:dyDescent="0.25">
      <c r="B40211" s="55"/>
      <c r="C40211" s="52"/>
      <c r="D40211" s="56"/>
      <c r="F40211"/>
    </row>
    <row r="40212" spans="2:6" x14ac:dyDescent="0.25">
      <c r="B40212" s="55"/>
      <c r="C40212" s="52"/>
      <c r="D40212" s="56"/>
      <c r="F40212"/>
    </row>
    <row r="40213" spans="2:6" x14ac:dyDescent="0.25">
      <c r="B40213" s="55"/>
      <c r="C40213" s="52"/>
      <c r="D40213" s="56"/>
      <c r="F40213"/>
    </row>
    <row r="40214" spans="2:6" x14ac:dyDescent="0.25">
      <c r="B40214" s="55"/>
      <c r="C40214" s="52"/>
      <c r="D40214" s="56"/>
      <c r="F40214"/>
    </row>
    <row r="40215" spans="2:6" x14ac:dyDescent="0.25">
      <c r="B40215" s="55"/>
      <c r="C40215" s="52"/>
      <c r="D40215" s="56"/>
      <c r="F40215"/>
    </row>
    <row r="40216" spans="2:6" x14ac:dyDescent="0.25">
      <c r="B40216" s="55"/>
      <c r="C40216" s="52"/>
      <c r="D40216" s="56"/>
      <c r="F40216"/>
    </row>
    <row r="40217" spans="2:6" x14ac:dyDescent="0.25">
      <c r="B40217" s="55"/>
      <c r="C40217" s="52"/>
      <c r="D40217" s="56"/>
      <c r="F40217"/>
    </row>
    <row r="40218" spans="2:6" x14ac:dyDescent="0.25">
      <c r="B40218" s="55"/>
      <c r="C40218" s="52"/>
      <c r="D40218" s="56"/>
      <c r="F40218"/>
    </row>
    <row r="40219" spans="2:6" x14ac:dyDescent="0.25">
      <c r="B40219" s="55"/>
      <c r="C40219" s="52"/>
      <c r="D40219" s="56"/>
      <c r="F40219"/>
    </row>
    <row r="40220" spans="2:6" x14ac:dyDescent="0.25">
      <c r="B40220" s="55"/>
      <c r="C40220" s="52"/>
      <c r="D40220" s="56"/>
      <c r="F40220"/>
    </row>
    <row r="40221" spans="2:6" x14ac:dyDescent="0.25">
      <c r="B40221" s="55"/>
      <c r="C40221" s="52"/>
      <c r="D40221" s="56"/>
      <c r="F40221"/>
    </row>
    <row r="40222" spans="2:6" x14ac:dyDescent="0.25">
      <c r="B40222" s="55"/>
      <c r="C40222" s="52"/>
      <c r="D40222" s="56"/>
      <c r="F40222"/>
    </row>
    <row r="40223" spans="2:6" x14ac:dyDescent="0.25">
      <c r="B40223" s="55"/>
      <c r="C40223" s="52"/>
      <c r="D40223" s="56"/>
      <c r="F40223"/>
    </row>
    <row r="40224" spans="2:6" x14ac:dyDescent="0.25">
      <c r="B40224" s="55"/>
      <c r="C40224" s="52"/>
      <c r="D40224" s="56"/>
      <c r="F40224"/>
    </row>
    <row r="40225" spans="2:6" x14ac:dyDescent="0.25">
      <c r="B40225" s="55"/>
      <c r="C40225" s="52"/>
      <c r="D40225" s="56"/>
      <c r="F40225"/>
    </row>
    <row r="40226" spans="2:6" x14ac:dyDescent="0.25">
      <c r="B40226" s="55"/>
      <c r="C40226" s="52"/>
      <c r="D40226" s="56"/>
      <c r="F40226"/>
    </row>
    <row r="40227" spans="2:6" x14ac:dyDescent="0.25">
      <c r="B40227" s="55"/>
      <c r="C40227" s="52"/>
      <c r="D40227" s="56"/>
      <c r="F40227"/>
    </row>
    <row r="40228" spans="2:6" x14ac:dyDescent="0.25">
      <c r="B40228" s="55"/>
      <c r="C40228" s="52"/>
      <c r="D40228" s="56"/>
      <c r="F40228"/>
    </row>
    <row r="40229" spans="2:6" x14ac:dyDescent="0.25">
      <c r="B40229" s="55"/>
      <c r="C40229" s="52"/>
      <c r="D40229" s="56"/>
      <c r="F40229"/>
    </row>
    <row r="40230" spans="2:6" x14ac:dyDescent="0.25">
      <c r="B40230" s="55"/>
      <c r="C40230" s="52"/>
      <c r="D40230" s="56"/>
      <c r="F40230"/>
    </row>
    <row r="40231" spans="2:6" x14ac:dyDescent="0.25">
      <c r="B40231" s="55"/>
      <c r="C40231" s="52"/>
      <c r="D40231" s="56"/>
      <c r="F40231"/>
    </row>
    <row r="40232" spans="2:6" x14ac:dyDescent="0.25">
      <c r="B40232" s="55"/>
      <c r="C40232" s="52"/>
      <c r="D40232" s="56"/>
      <c r="F40232"/>
    </row>
    <row r="40233" spans="2:6" x14ac:dyDescent="0.25">
      <c r="B40233" s="55"/>
      <c r="C40233" s="52"/>
      <c r="D40233" s="56"/>
      <c r="F40233"/>
    </row>
    <row r="40234" spans="2:6" x14ac:dyDescent="0.25">
      <c r="B40234" s="55"/>
      <c r="C40234" s="52"/>
      <c r="D40234" s="56"/>
      <c r="F40234"/>
    </row>
    <row r="40235" spans="2:6" x14ac:dyDescent="0.25">
      <c r="B40235" s="55"/>
      <c r="C40235" s="52"/>
      <c r="D40235" s="56"/>
      <c r="F40235"/>
    </row>
    <row r="40236" spans="2:6" x14ac:dyDescent="0.25">
      <c r="B40236" s="55"/>
      <c r="C40236" s="52"/>
      <c r="D40236" s="56"/>
      <c r="F40236"/>
    </row>
    <row r="40237" spans="2:6" x14ac:dyDescent="0.25">
      <c r="B40237" s="55"/>
      <c r="C40237" s="52"/>
      <c r="D40237" s="56"/>
      <c r="F40237"/>
    </row>
    <row r="40238" spans="2:6" x14ac:dyDescent="0.25">
      <c r="B40238" s="55"/>
      <c r="C40238" s="52"/>
      <c r="D40238" s="56"/>
      <c r="F40238"/>
    </row>
    <row r="40239" spans="2:6" x14ac:dyDescent="0.25">
      <c r="B40239" s="55"/>
      <c r="C40239" s="52"/>
      <c r="D40239" s="56"/>
      <c r="F40239"/>
    </row>
    <row r="40240" spans="2:6" x14ac:dyDescent="0.25">
      <c r="B40240" s="55"/>
      <c r="C40240" s="52"/>
      <c r="D40240" s="56"/>
      <c r="F40240"/>
    </row>
    <row r="40241" spans="2:6" x14ac:dyDescent="0.25">
      <c r="B40241" s="55"/>
      <c r="C40241" s="52"/>
      <c r="D40241" s="56"/>
      <c r="F40241"/>
    </row>
    <row r="40242" spans="2:6" x14ac:dyDescent="0.25">
      <c r="B40242" s="55"/>
      <c r="C40242" s="52"/>
      <c r="D40242" s="56"/>
      <c r="F40242"/>
    </row>
    <row r="40243" spans="2:6" x14ac:dyDescent="0.25">
      <c r="B40243" s="55"/>
      <c r="C40243" s="52"/>
      <c r="D40243" s="56"/>
      <c r="F40243"/>
    </row>
    <row r="40244" spans="2:6" x14ac:dyDescent="0.25">
      <c r="B40244" s="55"/>
      <c r="C40244" s="52"/>
      <c r="D40244" s="56"/>
      <c r="F40244"/>
    </row>
    <row r="40245" spans="2:6" x14ac:dyDescent="0.25">
      <c r="B40245" s="55"/>
      <c r="C40245" s="52"/>
      <c r="D40245" s="56"/>
      <c r="F40245"/>
    </row>
    <row r="40246" spans="2:6" x14ac:dyDescent="0.25">
      <c r="B40246" s="55"/>
      <c r="C40246" s="52"/>
      <c r="D40246" s="56"/>
      <c r="F40246"/>
    </row>
    <row r="40247" spans="2:6" x14ac:dyDescent="0.25">
      <c r="B40247" s="55"/>
      <c r="C40247" s="52"/>
      <c r="D40247" s="56"/>
      <c r="F40247"/>
    </row>
    <row r="40248" spans="2:6" x14ac:dyDescent="0.25">
      <c r="B40248" s="55"/>
      <c r="C40248" s="52"/>
      <c r="D40248" s="56"/>
      <c r="F40248"/>
    </row>
    <row r="40249" spans="2:6" x14ac:dyDescent="0.25">
      <c r="B40249" s="55"/>
      <c r="C40249" s="52"/>
      <c r="D40249" s="56"/>
      <c r="F40249"/>
    </row>
    <row r="40250" spans="2:6" x14ac:dyDescent="0.25">
      <c r="B40250" s="55"/>
      <c r="C40250" s="52"/>
      <c r="D40250" s="56"/>
      <c r="F40250"/>
    </row>
    <row r="40251" spans="2:6" x14ac:dyDescent="0.25">
      <c r="B40251" s="55"/>
      <c r="C40251" s="52"/>
      <c r="D40251" s="56"/>
      <c r="F40251"/>
    </row>
    <row r="40252" spans="2:6" x14ac:dyDescent="0.25">
      <c r="B40252" s="55"/>
      <c r="C40252" s="52"/>
      <c r="D40252" s="56"/>
      <c r="F40252"/>
    </row>
    <row r="40253" spans="2:6" x14ac:dyDescent="0.25">
      <c r="B40253" s="55"/>
      <c r="C40253" s="52"/>
      <c r="D40253" s="56"/>
      <c r="F40253"/>
    </row>
    <row r="40254" spans="2:6" x14ac:dyDescent="0.25">
      <c r="B40254" s="55"/>
      <c r="C40254" s="52"/>
      <c r="D40254" s="56"/>
      <c r="F40254"/>
    </row>
    <row r="40255" spans="2:6" x14ac:dyDescent="0.25">
      <c r="B40255" s="55"/>
      <c r="C40255" s="52"/>
      <c r="D40255" s="56"/>
      <c r="F40255"/>
    </row>
    <row r="40256" spans="2:6" x14ac:dyDescent="0.25">
      <c r="B40256" s="55"/>
      <c r="C40256" s="52"/>
      <c r="D40256" s="56"/>
      <c r="F40256"/>
    </row>
    <row r="40257" spans="2:6" x14ac:dyDescent="0.25">
      <c r="B40257" s="55"/>
      <c r="C40257" s="52"/>
      <c r="D40257" s="56"/>
      <c r="F40257"/>
    </row>
    <row r="40258" spans="2:6" x14ac:dyDescent="0.25">
      <c r="B40258" s="55"/>
      <c r="C40258" s="52"/>
      <c r="D40258" s="56"/>
      <c r="F40258"/>
    </row>
    <row r="40259" spans="2:6" x14ac:dyDescent="0.25">
      <c r="B40259" s="55"/>
      <c r="C40259" s="52"/>
      <c r="D40259" s="56"/>
      <c r="F40259"/>
    </row>
    <row r="40260" spans="2:6" x14ac:dyDescent="0.25">
      <c r="B40260" s="55"/>
      <c r="C40260" s="52"/>
      <c r="D40260" s="56"/>
      <c r="F40260"/>
    </row>
    <row r="40261" spans="2:6" x14ac:dyDescent="0.25">
      <c r="B40261" s="55"/>
      <c r="C40261" s="52"/>
      <c r="D40261" s="56"/>
      <c r="F40261"/>
    </row>
    <row r="40262" spans="2:6" x14ac:dyDescent="0.25">
      <c r="B40262" s="55"/>
      <c r="C40262" s="52"/>
      <c r="D40262" s="56"/>
      <c r="F40262"/>
    </row>
    <row r="40263" spans="2:6" x14ac:dyDescent="0.25">
      <c r="B40263" s="55"/>
      <c r="C40263" s="52"/>
      <c r="D40263" s="56"/>
      <c r="F40263"/>
    </row>
    <row r="40264" spans="2:6" x14ac:dyDescent="0.25">
      <c r="B40264" s="55"/>
      <c r="C40264" s="52"/>
      <c r="D40264" s="56"/>
      <c r="F40264"/>
    </row>
    <row r="40265" spans="2:6" x14ac:dyDescent="0.25">
      <c r="B40265" s="55"/>
      <c r="C40265" s="52"/>
      <c r="D40265" s="56"/>
      <c r="F40265"/>
    </row>
    <row r="40266" spans="2:6" x14ac:dyDescent="0.25">
      <c r="B40266" s="55"/>
      <c r="C40266" s="52"/>
      <c r="D40266" s="56"/>
      <c r="F40266"/>
    </row>
    <row r="40267" spans="2:6" x14ac:dyDescent="0.25">
      <c r="B40267" s="55"/>
      <c r="C40267" s="52"/>
      <c r="D40267" s="56"/>
      <c r="F40267"/>
    </row>
    <row r="40268" spans="2:6" x14ac:dyDescent="0.25">
      <c r="B40268" s="55"/>
      <c r="C40268" s="52"/>
      <c r="D40268" s="56"/>
      <c r="F40268"/>
    </row>
    <row r="40269" spans="2:6" x14ac:dyDescent="0.25">
      <c r="B40269" s="55"/>
      <c r="C40269" s="52"/>
      <c r="D40269" s="56"/>
      <c r="F40269"/>
    </row>
    <row r="40270" spans="2:6" x14ac:dyDescent="0.25">
      <c r="B40270" s="55"/>
      <c r="C40270" s="52"/>
      <c r="D40270" s="56"/>
      <c r="F40270"/>
    </row>
    <row r="40271" spans="2:6" x14ac:dyDescent="0.25">
      <c r="B40271" s="55"/>
      <c r="C40271" s="52"/>
      <c r="D40271" s="56"/>
      <c r="F40271"/>
    </row>
    <row r="40272" spans="2:6" x14ac:dyDescent="0.25">
      <c r="B40272" s="55"/>
      <c r="C40272" s="52"/>
      <c r="D40272" s="56"/>
      <c r="F40272"/>
    </row>
    <row r="40273" spans="2:6" x14ac:dyDescent="0.25">
      <c r="B40273" s="55"/>
      <c r="C40273" s="52"/>
      <c r="D40273" s="56"/>
      <c r="F40273"/>
    </row>
    <row r="40274" spans="2:6" x14ac:dyDescent="0.25">
      <c r="B40274" s="55"/>
      <c r="C40274" s="52"/>
      <c r="D40274" s="56"/>
      <c r="F40274"/>
    </row>
    <row r="40275" spans="2:6" x14ac:dyDescent="0.25">
      <c r="B40275" s="55"/>
      <c r="C40275" s="52"/>
      <c r="D40275" s="56"/>
      <c r="F40275"/>
    </row>
    <row r="40276" spans="2:6" x14ac:dyDescent="0.25">
      <c r="B40276" s="55"/>
      <c r="C40276" s="52"/>
      <c r="D40276" s="56"/>
      <c r="F40276"/>
    </row>
    <row r="40277" spans="2:6" x14ac:dyDescent="0.25">
      <c r="B40277" s="55"/>
      <c r="C40277" s="52"/>
      <c r="D40277" s="56"/>
      <c r="F40277"/>
    </row>
    <row r="40278" spans="2:6" x14ac:dyDescent="0.25">
      <c r="B40278" s="55"/>
      <c r="C40278" s="52"/>
      <c r="D40278" s="56"/>
      <c r="F40278"/>
    </row>
    <row r="40279" spans="2:6" x14ac:dyDescent="0.25">
      <c r="B40279" s="55"/>
      <c r="C40279" s="52"/>
      <c r="D40279" s="56"/>
      <c r="F40279"/>
    </row>
    <row r="40280" spans="2:6" x14ac:dyDescent="0.25">
      <c r="B40280" s="55"/>
      <c r="C40280" s="52"/>
      <c r="D40280" s="56"/>
      <c r="F40280"/>
    </row>
    <row r="40281" spans="2:6" x14ac:dyDescent="0.25">
      <c r="B40281" s="55"/>
      <c r="C40281" s="52"/>
      <c r="D40281" s="56"/>
      <c r="F40281"/>
    </row>
    <row r="40282" spans="2:6" x14ac:dyDescent="0.25">
      <c r="B40282" s="55"/>
      <c r="C40282" s="52"/>
      <c r="D40282" s="56"/>
      <c r="F40282"/>
    </row>
    <row r="40283" spans="2:6" x14ac:dyDescent="0.25">
      <c r="B40283" s="55"/>
      <c r="C40283" s="52"/>
      <c r="D40283" s="56"/>
      <c r="F40283"/>
    </row>
    <row r="40284" spans="2:6" x14ac:dyDescent="0.25">
      <c r="B40284" s="55"/>
      <c r="C40284" s="52"/>
      <c r="D40284" s="56"/>
      <c r="F40284"/>
    </row>
    <row r="40285" spans="2:6" x14ac:dyDescent="0.25">
      <c r="B40285" s="55"/>
      <c r="C40285" s="52"/>
      <c r="D40285" s="56"/>
      <c r="F40285"/>
    </row>
    <row r="40286" spans="2:6" x14ac:dyDescent="0.25">
      <c r="B40286" s="55"/>
      <c r="C40286" s="52"/>
      <c r="D40286" s="56"/>
      <c r="F40286"/>
    </row>
    <row r="40287" spans="2:6" x14ac:dyDescent="0.25">
      <c r="B40287" s="55"/>
      <c r="C40287" s="52"/>
      <c r="D40287" s="56"/>
      <c r="F40287"/>
    </row>
    <row r="40288" spans="2:6" x14ac:dyDescent="0.25">
      <c r="B40288" s="55"/>
      <c r="C40288" s="52"/>
      <c r="D40288" s="56"/>
      <c r="F40288"/>
    </row>
    <row r="40289" spans="2:6" x14ac:dyDescent="0.25">
      <c r="B40289" s="55"/>
      <c r="C40289" s="52"/>
      <c r="D40289" s="56"/>
      <c r="F40289"/>
    </row>
    <row r="40290" spans="2:6" x14ac:dyDescent="0.25">
      <c r="B40290" s="55"/>
      <c r="C40290" s="52"/>
      <c r="D40290" s="56"/>
      <c r="F40290"/>
    </row>
    <row r="40291" spans="2:6" x14ac:dyDescent="0.25">
      <c r="B40291" s="55"/>
      <c r="C40291" s="52"/>
      <c r="D40291" s="56"/>
      <c r="F40291"/>
    </row>
    <row r="40292" spans="2:6" x14ac:dyDescent="0.25">
      <c r="B40292" s="55"/>
      <c r="C40292" s="52"/>
      <c r="D40292" s="56"/>
      <c r="F40292"/>
    </row>
    <row r="40293" spans="2:6" x14ac:dyDescent="0.25">
      <c r="B40293" s="55"/>
      <c r="C40293" s="52"/>
      <c r="D40293" s="56"/>
      <c r="F40293"/>
    </row>
    <row r="40294" spans="2:6" x14ac:dyDescent="0.25">
      <c r="B40294" s="55"/>
      <c r="C40294" s="52"/>
      <c r="D40294" s="56"/>
      <c r="F40294"/>
    </row>
    <row r="40295" spans="2:6" x14ac:dyDescent="0.25">
      <c r="B40295" s="55"/>
      <c r="C40295" s="52"/>
      <c r="D40295" s="56"/>
      <c r="F40295"/>
    </row>
    <row r="40296" spans="2:6" x14ac:dyDescent="0.25">
      <c r="B40296" s="55"/>
      <c r="C40296" s="52"/>
      <c r="D40296" s="56"/>
      <c r="F40296"/>
    </row>
    <row r="40297" spans="2:6" x14ac:dyDescent="0.25">
      <c r="B40297" s="55"/>
      <c r="C40297" s="52"/>
      <c r="D40297" s="56"/>
      <c r="F40297"/>
    </row>
    <row r="40298" spans="2:6" x14ac:dyDescent="0.25">
      <c r="B40298" s="55"/>
      <c r="C40298" s="52"/>
      <c r="D40298" s="56"/>
      <c r="F40298"/>
    </row>
    <row r="40299" spans="2:6" x14ac:dyDescent="0.25">
      <c r="B40299" s="55"/>
      <c r="C40299" s="52"/>
      <c r="D40299" s="56"/>
      <c r="F40299"/>
    </row>
    <row r="40300" spans="2:6" x14ac:dyDescent="0.25">
      <c r="B40300" s="55"/>
      <c r="C40300" s="52"/>
      <c r="D40300" s="56"/>
      <c r="F40300"/>
    </row>
    <row r="40301" spans="2:6" x14ac:dyDescent="0.25">
      <c r="B40301" s="55"/>
      <c r="C40301" s="52"/>
      <c r="D40301" s="56"/>
      <c r="F40301"/>
    </row>
    <row r="40302" spans="2:6" x14ac:dyDescent="0.25">
      <c r="B40302" s="55"/>
      <c r="C40302" s="52"/>
      <c r="D40302" s="56"/>
      <c r="F40302"/>
    </row>
    <row r="40303" spans="2:6" x14ac:dyDescent="0.25">
      <c r="B40303" s="55"/>
      <c r="C40303" s="52"/>
      <c r="D40303" s="56"/>
      <c r="F40303"/>
    </row>
    <row r="40304" spans="2:6" x14ac:dyDescent="0.25">
      <c r="B40304" s="55"/>
      <c r="C40304" s="52"/>
      <c r="D40304" s="56"/>
      <c r="F40304"/>
    </row>
    <row r="40305" spans="2:6" x14ac:dyDescent="0.25">
      <c r="B40305" s="55"/>
      <c r="C40305" s="52"/>
      <c r="D40305" s="56"/>
      <c r="F40305"/>
    </row>
    <row r="40306" spans="2:6" x14ac:dyDescent="0.25">
      <c r="B40306" s="55"/>
      <c r="C40306" s="52"/>
      <c r="D40306" s="56"/>
      <c r="F40306"/>
    </row>
    <row r="40307" spans="2:6" x14ac:dyDescent="0.25">
      <c r="B40307" s="55"/>
      <c r="C40307" s="52"/>
      <c r="D40307" s="56"/>
      <c r="F40307"/>
    </row>
    <row r="40308" spans="2:6" x14ac:dyDescent="0.25">
      <c r="B40308" s="55"/>
      <c r="C40308" s="52"/>
      <c r="D40308" s="56"/>
      <c r="F40308"/>
    </row>
    <row r="40309" spans="2:6" x14ac:dyDescent="0.25">
      <c r="B40309" s="55"/>
      <c r="C40309" s="52"/>
      <c r="D40309" s="56"/>
      <c r="F40309"/>
    </row>
    <row r="40310" spans="2:6" x14ac:dyDescent="0.25">
      <c r="B40310" s="55"/>
      <c r="C40310" s="52"/>
      <c r="D40310" s="56"/>
      <c r="F40310"/>
    </row>
    <row r="40311" spans="2:6" x14ac:dyDescent="0.25">
      <c r="B40311" s="55"/>
      <c r="C40311" s="52"/>
      <c r="D40311" s="56"/>
      <c r="F40311"/>
    </row>
    <row r="40312" spans="2:6" x14ac:dyDescent="0.25">
      <c r="B40312" s="55"/>
      <c r="C40312" s="52"/>
      <c r="D40312" s="56"/>
      <c r="F40312"/>
    </row>
    <row r="40313" spans="2:6" x14ac:dyDescent="0.25">
      <c r="B40313" s="55"/>
      <c r="C40313" s="52"/>
      <c r="D40313" s="56"/>
      <c r="F40313"/>
    </row>
    <row r="40314" spans="2:6" x14ac:dyDescent="0.25">
      <c r="B40314" s="55"/>
      <c r="C40314" s="52"/>
      <c r="D40314" s="56"/>
      <c r="F40314"/>
    </row>
    <row r="40315" spans="2:6" x14ac:dyDescent="0.25">
      <c r="B40315" s="55"/>
      <c r="C40315" s="52"/>
      <c r="D40315" s="56"/>
      <c r="F40315"/>
    </row>
    <row r="40316" spans="2:6" x14ac:dyDescent="0.25">
      <c r="B40316" s="55"/>
      <c r="C40316" s="52"/>
      <c r="D40316" s="56"/>
      <c r="F40316"/>
    </row>
    <row r="40317" spans="2:6" x14ac:dyDescent="0.25">
      <c r="B40317" s="55"/>
      <c r="C40317" s="52"/>
      <c r="D40317" s="56"/>
      <c r="F40317"/>
    </row>
    <row r="40318" spans="2:6" x14ac:dyDescent="0.25">
      <c r="B40318" s="55"/>
      <c r="C40318" s="52"/>
      <c r="D40318" s="56"/>
      <c r="F40318"/>
    </row>
    <row r="40319" spans="2:6" x14ac:dyDescent="0.25">
      <c r="B40319" s="55"/>
      <c r="C40319" s="52"/>
      <c r="D40319" s="56"/>
      <c r="F40319"/>
    </row>
    <row r="40320" spans="2:6" x14ac:dyDescent="0.25">
      <c r="B40320" s="55"/>
      <c r="C40320" s="52"/>
      <c r="D40320" s="56"/>
      <c r="F40320"/>
    </row>
    <row r="40321" spans="2:6" x14ac:dyDescent="0.25">
      <c r="B40321" s="55"/>
      <c r="C40321" s="52"/>
      <c r="D40321" s="56"/>
      <c r="F40321"/>
    </row>
    <row r="40322" spans="2:6" x14ac:dyDescent="0.25">
      <c r="B40322" s="55"/>
      <c r="C40322" s="52"/>
      <c r="D40322" s="56"/>
      <c r="F40322"/>
    </row>
    <row r="40323" spans="2:6" x14ac:dyDescent="0.25">
      <c r="B40323" s="55"/>
      <c r="C40323" s="52"/>
      <c r="D40323" s="56"/>
      <c r="F40323"/>
    </row>
    <row r="40324" spans="2:6" x14ac:dyDescent="0.25">
      <c r="B40324" s="55"/>
      <c r="C40324" s="52"/>
      <c r="D40324" s="56"/>
      <c r="F40324"/>
    </row>
    <row r="40325" spans="2:6" x14ac:dyDescent="0.25">
      <c r="B40325" s="55"/>
      <c r="C40325" s="52"/>
      <c r="D40325" s="56"/>
      <c r="F40325"/>
    </row>
    <row r="40326" spans="2:6" x14ac:dyDescent="0.25">
      <c r="B40326" s="55"/>
      <c r="C40326" s="52"/>
      <c r="D40326" s="56"/>
      <c r="F40326"/>
    </row>
    <row r="40327" spans="2:6" x14ac:dyDescent="0.25">
      <c r="B40327" s="55"/>
      <c r="C40327" s="52"/>
      <c r="D40327" s="56"/>
      <c r="F40327"/>
    </row>
    <row r="40328" spans="2:6" x14ac:dyDescent="0.25">
      <c r="B40328" s="55"/>
      <c r="C40328" s="52"/>
      <c r="D40328" s="56"/>
      <c r="F40328"/>
    </row>
    <row r="40329" spans="2:6" x14ac:dyDescent="0.25">
      <c r="B40329" s="55"/>
      <c r="C40329" s="52"/>
      <c r="D40329" s="56"/>
      <c r="F40329"/>
    </row>
    <row r="40330" spans="2:6" x14ac:dyDescent="0.25">
      <c r="B40330" s="55"/>
      <c r="C40330" s="52"/>
      <c r="D40330" s="56"/>
      <c r="F40330"/>
    </row>
    <row r="40331" spans="2:6" x14ac:dyDescent="0.25">
      <c r="B40331" s="55"/>
      <c r="C40331" s="52"/>
      <c r="D40331" s="56"/>
      <c r="F40331"/>
    </row>
    <row r="40332" spans="2:6" x14ac:dyDescent="0.25">
      <c r="B40332" s="55"/>
      <c r="C40332" s="52"/>
      <c r="D40332" s="56"/>
      <c r="F40332"/>
    </row>
    <row r="40333" spans="2:6" x14ac:dyDescent="0.25">
      <c r="B40333" s="55"/>
      <c r="C40333" s="52"/>
      <c r="D40333" s="56"/>
      <c r="F40333"/>
    </row>
    <row r="40334" spans="2:6" x14ac:dyDescent="0.25">
      <c r="B40334" s="55"/>
      <c r="C40334" s="52"/>
      <c r="D40334" s="56"/>
      <c r="F40334"/>
    </row>
    <row r="40335" spans="2:6" x14ac:dyDescent="0.25">
      <c r="B40335" s="55"/>
      <c r="C40335" s="52"/>
      <c r="D40335" s="56"/>
      <c r="F40335"/>
    </row>
    <row r="40336" spans="2:6" x14ac:dyDescent="0.25">
      <c r="B40336" s="55"/>
      <c r="C40336" s="52"/>
      <c r="D40336" s="56"/>
      <c r="F40336"/>
    </row>
    <row r="40337" spans="2:6" x14ac:dyDescent="0.25">
      <c r="B40337" s="55"/>
      <c r="C40337" s="52"/>
      <c r="D40337" s="56"/>
      <c r="F40337"/>
    </row>
    <row r="40338" spans="2:6" x14ac:dyDescent="0.25">
      <c r="B40338" s="55"/>
      <c r="C40338" s="52"/>
      <c r="D40338" s="56"/>
      <c r="F40338"/>
    </row>
    <row r="40339" spans="2:6" x14ac:dyDescent="0.25">
      <c r="B40339" s="55"/>
      <c r="C40339" s="52"/>
      <c r="D40339" s="56"/>
      <c r="F40339"/>
    </row>
    <row r="40340" spans="2:6" x14ac:dyDescent="0.25">
      <c r="B40340" s="55"/>
      <c r="C40340" s="52"/>
      <c r="D40340" s="56"/>
      <c r="F40340"/>
    </row>
    <row r="40341" spans="2:6" x14ac:dyDescent="0.25">
      <c r="B40341" s="55"/>
      <c r="C40341" s="52"/>
      <c r="D40341" s="56"/>
      <c r="F40341"/>
    </row>
    <row r="40342" spans="2:6" x14ac:dyDescent="0.25">
      <c r="B40342" s="55"/>
      <c r="C40342" s="52"/>
      <c r="D40342" s="56"/>
      <c r="F40342"/>
    </row>
    <row r="40343" spans="2:6" x14ac:dyDescent="0.25">
      <c r="B40343" s="55"/>
      <c r="C40343" s="52"/>
      <c r="D40343" s="56"/>
      <c r="F40343"/>
    </row>
    <row r="40344" spans="2:6" x14ac:dyDescent="0.25">
      <c r="B40344" s="55"/>
      <c r="C40344" s="52"/>
      <c r="D40344" s="56"/>
      <c r="F40344"/>
    </row>
    <row r="40345" spans="2:6" x14ac:dyDescent="0.25">
      <c r="B40345" s="55"/>
      <c r="C40345" s="52"/>
      <c r="D40345" s="56"/>
      <c r="F40345"/>
    </row>
    <row r="40346" spans="2:6" x14ac:dyDescent="0.25">
      <c r="B40346" s="55"/>
      <c r="C40346" s="52"/>
      <c r="D40346" s="56"/>
      <c r="F40346"/>
    </row>
    <row r="40347" spans="2:6" x14ac:dyDescent="0.25">
      <c r="B40347" s="55"/>
      <c r="C40347" s="52"/>
      <c r="D40347" s="56"/>
      <c r="F40347"/>
    </row>
    <row r="40348" spans="2:6" x14ac:dyDescent="0.25">
      <c r="B40348" s="55"/>
      <c r="C40348" s="52"/>
      <c r="D40348" s="56"/>
      <c r="F40348"/>
    </row>
    <row r="40349" spans="2:6" x14ac:dyDescent="0.25">
      <c r="B40349" s="55"/>
      <c r="C40349" s="52"/>
      <c r="D40349" s="56"/>
      <c r="F40349"/>
    </row>
    <row r="40350" spans="2:6" x14ac:dyDescent="0.25">
      <c r="B40350" s="55"/>
      <c r="C40350" s="52"/>
      <c r="D40350" s="56"/>
      <c r="F40350"/>
    </row>
    <row r="40351" spans="2:6" x14ac:dyDescent="0.25">
      <c r="B40351" s="55"/>
      <c r="C40351" s="52"/>
      <c r="D40351" s="56"/>
      <c r="F40351"/>
    </row>
    <row r="40352" spans="2:6" x14ac:dyDescent="0.25">
      <c r="B40352" s="55"/>
      <c r="C40352" s="52"/>
      <c r="D40352" s="56"/>
      <c r="F40352"/>
    </row>
    <row r="40353" spans="2:6" x14ac:dyDescent="0.25">
      <c r="B40353" s="55"/>
      <c r="C40353" s="52"/>
      <c r="D40353" s="56"/>
      <c r="F40353"/>
    </row>
    <row r="40354" spans="2:6" x14ac:dyDescent="0.25">
      <c r="B40354" s="55"/>
      <c r="C40354" s="52"/>
      <c r="D40354" s="56"/>
      <c r="F40354"/>
    </row>
    <row r="40355" spans="2:6" x14ac:dyDescent="0.25">
      <c r="B40355" s="55"/>
      <c r="C40355" s="52"/>
      <c r="D40355" s="56"/>
      <c r="F40355"/>
    </row>
    <row r="40356" spans="2:6" x14ac:dyDescent="0.25">
      <c r="B40356" s="55"/>
      <c r="C40356" s="52"/>
      <c r="D40356" s="56"/>
      <c r="F40356"/>
    </row>
    <row r="40357" spans="2:6" x14ac:dyDescent="0.25">
      <c r="B40357" s="55"/>
      <c r="C40357" s="52"/>
      <c r="D40357" s="56"/>
      <c r="F40357"/>
    </row>
    <row r="40358" spans="2:6" x14ac:dyDescent="0.25">
      <c r="B40358" s="55"/>
      <c r="C40358" s="52"/>
      <c r="D40358" s="56"/>
      <c r="F40358"/>
    </row>
    <row r="40359" spans="2:6" x14ac:dyDescent="0.25">
      <c r="B40359" s="55"/>
      <c r="C40359" s="52"/>
      <c r="D40359" s="56"/>
      <c r="F40359"/>
    </row>
    <row r="40360" spans="2:6" x14ac:dyDescent="0.25">
      <c r="B40360" s="55"/>
      <c r="C40360" s="52"/>
      <c r="D40360" s="56"/>
      <c r="F40360"/>
    </row>
    <row r="40361" spans="2:6" x14ac:dyDescent="0.25">
      <c r="B40361" s="55"/>
      <c r="C40361" s="52"/>
      <c r="D40361" s="56"/>
      <c r="F40361"/>
    </row>
    <row r="40362" spans="2:6" x14ac:dyDescent="0.25">
      <c r="B40362" s="55"/>
      <c r="C40362" s="52"/>
      <c r="D40362" s="56"/>
      <c r="F40362"/>
    </row>
    <row r="40363" spans="2:6" x14ac:dyDescent="0.25">
      <c r="B40363" s="55"/>
      <c r="C40363" s="52"/>
      <c r="D40363" s="56"/>
      <c r="F40363"/>
    </row>
    <row r="40364" spans="2:6" x14ac:dyDescent="0.25">
      <c r="B40364" s="55"/>
      <c r="C40364" s="52"/>
      <c r="D40364" s="56"/>
      <c r="F40364"/>
    </row>
    <row r="40365" spans="2:6" x14ac:dyDescent="0.25">
      <c r="B40365" s="55"/>
      <c r="C40365" s="52"/>
      <c r="D40365" s="56"/>
      <c r="F40365"/>
    </row>
    <row r="40366" spans="2:6" x14ac:dyDescent="0.25">
      <c r="B40366" s="55"/>
      <c r="C40366" s="52"/>
      <c r="D40366" s="56"/>
      <c r="F40366"/>
    </row>
    <row r="40367" spans="2:6" x14ac:dyDescent="0.25">
      <c r="B40367" s="55"/>
      <c r="C40367" s="52"/>
      <c r="D40367" s="56"/>
      <c r="F40367"/>
    </row>
    <row r="40368" spans="2:6" x14ac:dyDescent="0.25">
      <c r="B40368" s="55"/>
      <c r="C40368" s="52"/>
      <c r="D40368" s="56"/>
      <c r="F40368"/>
    </row>
    <row r="40369" spans="2:6" x14ac:dyDescent="0.25">
      <c r="B40369" s="55"/>
      <c r="C40369" s="52"/>
      <c r="D40369" s="56"/>
      <c r="F40369"/>
    </row>
    <row r="40370" spans="2:6" x14ac:dyDescent="0.25">
      <c r="B40370" s="55"/>
      <c r="C40370" s="52"/>
      <c r="D40370" s="56"/>
      <c r="F40370"/>
    </row>
    <row r="40371" spans="2:6" x14ac:dyDescent="0.25">
      <c r="B40371" s="55"/>
      <c r="C40371" s="52"/>
      <c r="D40371" s="56"/>
      <c r="F40371"/>
    </row>
    <row r="40372" spans="2:6" x14ac:dyDescent="0.25">
      <c r="B40372" s="55"/>
      <c r="C40372" s="52"/>
      <c r="D40372" s="56"/>
      <c r="F40372"/>
    </row>
    <row r="40373" spans="2:6" x14ac:dyDescent="0.25">
      <c r="B40373" s="55"/>
      <c r="C40373" s="52"/>
      <c r="D40373" s="56"/>
      <c r="F40373"/>
    </row>
    <row r="40374" spans="2:6" x14ac:dyDescent="0.25">
      <c r="B40374" s="55"/>
      <c r="C40374" s="52"/>
      <c r="D40374" s="56"/>
      <c r="F40374"/>
    </row>
    <row r="40375" spans="2:6" x14ac:dyDescent="0.25">
      <c r="B40375" s="55"/>
      <c r="C40375" s="52"/>
      <c r="D40375" s="56"/>
      <c r="F40375"/>
    </row>
    <row r="40376" spans="2:6" x14ac:dyDescent="0.25">
      <c r="B40376" s="55"/>
      <c r="C40376" s="52"/>
      <c r="D40376" s="56"/>
      <c r="F40376"/>
    </row>
    <row r="40377" spans="2:6" x14ac:dyDescent="0.25">
      <c r="B40377" s="55"/>
      <c r="C40377" s="52"/>
      <c r="D40377" s="56"/>
      <c r="F40377"/>
    </row>
    <row r="40378" spans="2:6" x14ac:dyDescent="0.25">
      <c r="B40378" s="55"/>
      <c r="C40378" s="52"/>
      <c r="D40378" s="56"/>
      <c r="F40378"/>
    </row>
    <row r="40379" spans="2:6" x14ac:dyDescent="0.25">
      <c r="B40379" s="55"/>
      <c r="C40379" s="52"/>
      <c r="D40379" s="56"/>
      <c r="F40379"/>
    </row>
    <row r="40380" spans="2:6" x14ac:dyDescent="0.25">
      <c r="B40380" s="55"/>
      <c r="C40380" s="52"/>
      <c r="D40380" s="56"/>
      <c r="F40380"/>
    </row>
    <row r="40381" spans="2:6" x14ac:dyDescent="0.25">
      <c r="B40381" s="55"/>
      <c r="C40381" s="52"/>
      <c r="D40381" s="56"/>
      <c r="F40381"/>
    </row>
    <row r="40382" spans="2:6" x14ac:dyDescent="0.25">
      <c r="B40382" s="55"/>
      <c r="C40382" s="52"/>
      <c r="D40382" s="56"/>
      <c r="F40382"/>
    </row>
    <row r="40383" spans="2:6" x14ac:dyDescent="0.25">
      <c r="B40383" s="55"/>
      <c r="C40383" s="52"/>
      <c r="D40383" s="56"/>
      <c r="F40383"/>
    </row>
    <row r="40384" spans="2:6" x14ac:dyDescent="0.25">
      <c r="B40384" s="55"/>
      <c r="C40384" s="52"/>
      <c r="D40384" s="56"/>
      <c r="F40384"/>
    </row>
    <row r="40385" spans="2:6" x14ac:dyDescent="0.25">
      <c r="B40385" s="55"/>
      <c r="C40385" s="52"/>
      <c r="D40385" s="56"/>
      <c r="F40385"/>
    </row>
    <row r="40386" spans="2:6" x14ac:dyDescent="0.25">
      <c r="B40386" s="55"/>
      <c r="C40386" s="52"/>
      <c r="D40386" s="56"/>
      <c r="F40386"/>
    </row>
    <row r="40387" spans="2:6" x14ac:dyDescent="0.25">
      <c r="B40387" s="55"/>
      <c r="C40387" s="52"/>
      <c r="D40387" s="56"/>
      <c r="F40387"/>
    </row>
    <row r="40388" spans="2:6" x14ac:dyDescent="0.25">
      <c r="B40388" s="55"/>
      <c r="C40388" s="52"/>
      <c r="D40388" s="56"/>
      <c r="F40388"/>
    </row>
    <row r="40389" spans="2:6" x14ac:dyDescent="0.25">
      <c r="B40389" s="55"/>
      <c r="C40389" s="52"/>
      <c r="D40389" s="56"/>
      <c r="F40389"/>
    </row>
    <row r="40390" spans="2:6" x14ac:dyDescent="0.25">
      <c r="B40390" s="55"/>
      <c r="C40390" s="52"/>
      <c r="D40390" s="56"/>
      <c r="F40390"/>
    </row>
    <row r="40391" spans="2:6" x14ac:dyDescent="0.25">
      <c r="B40391" s="55"/>
      <c r="C40391" s="52"/>
      <c r="D40391" s="56"/>
      <c r="F40391"/>
    </row>
    <row r="40392" spans="2:6" x14ac:dyDescent="0.25">
      <c r="B40392" s="55"/>
      <c r="C40392" s="52"/>
      <c r="D40392" s="56"/>
      <c r="F40392"/>
    </row>
    <row r="40393" spans="2:6" x14ac:dyDescent="0.25">
      <c r="B40393" s="55"/>
      <c r="C40393" s="52"/>
      <c r="D40393" s="56"/>
      <c r="F40393"/>
    </row>
    <row r="40394" spans="2:6" x14ac:dyDescent="0.25">
      <c r="B40394" s="55"/>
      <c r="C40394" s="52"/>
      <c r="D40394" s="56"/>
      <c r="F40394"/>
    </row>
    <row r="40395" spans="2:6" x14ac:dyDescent="0.25">
      <c r="B40395" s="55"/>
      <c r="C40395" s="52"/>
      <c r="D40395" s="56"/>
      <c r="F40395"/>
    </row>
    <row r="40396" spans="2:6" x14ac:dyDescent="0.25">
      <c r="B40396" s="55"/>
      <c r="C40396" s="52"/>
      <c r="D40396" s="56"/>
      <c r="F40396"/>
    </row>
    <row r="40397" spans="2:6" x14ac:dyDescent="0.25">
      <c r="B40397" s="55"/>
      <c r="C40397" s="52"/>
      <c r="D40397" s="56"/>
      <c r="F40397"/>
    </row>
    <row r="40398" spans="2:6" x14ac:dyDescent="0.25">
      <c r="B40398" s="55"/>
      <c r="C40398" s="52"/>
      <c r="D40398" s="56"/>
      <c r="F40398"/>
    </row>
    <row r="40399" spans="2:6" x14ac:dyDescent="0.25">
      <c r="B40399" s="55"/>
      <c r="C40399" s="52"/>
      <c r="D40399" s="56"/>
      <c r="F40399"/>
    </row>
    <row r="40400" spans="2:6" x14ac:dyDescent="0.25">
      <c r="B40400" s="55"/>
      <c r="C40400" s="52"/>
      <c r="D40400" s="56"/>
      <c r="F40400"/>
    </row>
    <row r="40401" spans="2:6" x14ac:dyDescent="0.25">
      <c r="B40401" s="55"/>
      <c r="C40401" s="52"/>
      <c r="D40401" s="56"/>
      <c r="F40401"/>
    </row>
    <row r="40402" spans="2:6" x14ac:dyDescent="0.25">
      <c r="B40402" s="55"/>
      <c r="C40402" s="52"/>
      <c r="D40402" s="56"/>
      <c r="F40402"/>
    </row>
    <row r="40403" spans="2:6" x14ac:dyDescent="0.25">
      <c r="B40403" s="55"/>
      <c r="C40403" s="52"/>
      <c r="D40403" s="56"/>
      <c r="F40403"/>
    </row>
    <row r="40404" spans="2:6" x14ac:dyDescent="0.25">
      <c r="B40404" s="55"/>
      <c r="C40404" s="52"/>
      <c r="D40404" s="56"/>
      <c r="F40404"/>
    </row>
    <row r="40405" spans="2:6" x14ac:dyDescent="0.25">
      <c r="B40405" s="55"/>
      <c r="C40405" s="52"/>
      <c r="D40405" s="56"/>
      <c r="F40405"/>
    </row>
    <row r="40406" spans="2:6" x14ac:dyDescent="0.25">
      <c r="B40406" s="55"/>
      <c r="C40406" s="52"/>
      <c r="D40406" s="56"/>
      <c r="F40406"/>
    </row>
    <row r="40407" spans="2:6" x14ac:dyDescent="0.25">
      <c r="B40407" s="55"/>
      <c r="C40407" s="52"/>
      <c r="D40407" s="56"/>
      <c r="F40407"/>
    </row>
    <row r="40408" spans="2:6" x14ac:dyDescent="0.25">
      <c r="B40408" s="55"/>
      <c r="C40408" s="52"/>
      <c r="D40408" s="56"/>
      <c r="F40408"/>
    </row>
    <row r="40409" spans="2:6" x14ac:dyDescent="0.25">
      <c r="B40409" s="55"/>
      <c r="C40409" s="52"/>
      <c r="D40409" s="56"/>
      <c r="F40409"/>
    </row>
    <row r="40410" spans="2:6" x14ac:dyDescent="0.25">
      <c r="B40410" s="55"/>
      <c r="C40410" s="52"/>
      <c r="D40410" s="56"/>
      <c r="F40410"/>
    </row>
    <row r="40411" spans="2:6" x14ac:dyDescent="0.25">
      <c r="B40411" s="55"/>
      <c r="C40411" s="52"/>
      <c r="D40411" s="56"/>
      <c r="F40411"/>
    </row>
    <row r="40412" spans="2:6" x14ac:dyDescent="0.25">
      <c r="B40412" s="55"/>
      <c r="C40412" s="52"/>
      <c r="D40412" s="56"/>
      <c r="F40412"/>
    </row>
    <row r="40413" spans="2:6" x14ac:dyDescent="0.25">
      <c r="B40413" s="55"/>
      <c r="C40413" s="52"/>
      <c r="D40413" s="56"/>
      <c r="F40413"/>
    </row>
    <row r="40414" spans="2:6" x14ac:dyDescent="0.25">
      <c r="B40414" s="55"/>
      <c r="C40414" s="52"/>
      <c r="D40414" s="56"/>
      <c r="F40414"/>
    </row>
    <row r="40415" spans="2:6" x14ac:dyDescent="0.25">
      <c r="B40415" s="55"/>
      <c r="C40415" s="52"/>
      <c r="D40415" s="56"/>
      <c r="F40415"/>
    </row>
    <row r="40416" spans="2:6" x14ac:dyDescent="0.25">
      <c r="B40416" s="55"/>
      <c r="C40416" s="52"/>
      <c r="D40416" s="56"/>
      <c r="F40416"/>
    </row>
    <row r="40417" spans="2:6" x14ac:dyDescent="0.25">
      <c r="B40417" s="55"/>
      <c r="C40417" s="52"/>
      <c r="D40417" s="56"/>
      <c r="F40417"/>
    </row>
    <row r="40418" spans="2:6" x14ac:dyDescent="0.25">
      <c r="B40418" s="55"/>
      <c r="C40418" s="52"/>
      <c r="D40418" s="56"/>
      <c r="F40418"/>
    </row>
    <row r="40419" spans="2:6" x14ac:dyDescent="0.25">
      <c r="B40419" s="55"/>
      <c r="C40419" s="52"/>
      <c r="D40419" s="56"/>
      <c r="F40419"/>
    </row>
    <row r="40420" spans="2:6" x14ac:dyDescent="0.25">
      <c r="B40420" s="55"/>
      <c r="C40420" s="52"/>
      <c r="D40420" s="56"/>
      <c r="F40420"/>
    </row>
    <row r="40421" spans="2:6" x14ac:dyDescent="0.25">
      <c r="B40421" s="55"/>
      <c r="C40421" s="52"/>
      <c r="D40421" s="56"/>
      <c r="F40421"/>
    </row>
    <row r="40422" spans="2:6" x14ac:dyDescent="0.25">
      <c r="B40422" s="55"/>
      <c r="C40422" s="52"/>
      <c r="D40422" s="56"/>
      <c r="F40422"/>
    </row>
    <row r="40423" spans="2:6" x14ac:dyDescent="0.25">
      <c r="B40423" s="55"/>
      <c r="C40423" s="52"/>
      <c r="D40423" s="56"/>
      <c r="F40423"/>
    </row>
    <row r="40424" spans="2:6" x14ac:dyDescent="0.25">
      <c r="B40424" s="55"/>
      <c r="C40424" s="52"/>
      <c r="D40424" s="56"/>
      <c r="F40424"/>
    </row>
    <row r="40425" spans="2:6" x14ac:dyDescent="0.25">
      <c r="B40425" s="55"/>
      <c r="C40425" s="52"/>
      <c r="D40425" s="56"/>
      <c r="F40425"/>
    </row>
    <row r="40426" spans="2:6" x14ac:dyDescent="0.25">
      <c r="B40426" s="55"/>
      <c r="C40426" s="52"/>
      <c r="D40426" s="56"/>
      <c r="F40426"/>
    </row>
    <row r="40427" spans="2:6" x14ac:dyDescent="0.25">
      <c r="B40427" s="55"/>
      <c r="C40427" s="52"/>
      <c r="D40427" s="56"/>
      <c r="F40427"/>
    </row>
    <row r="40428" spans="2:6" x14ac:dyDescent="0.25">
      <c r="B40428" s="55"/>
      <c r="C40428" s="52"/>
      <c r="D40428" s="56"/>
      <c r="F40428"/>
    </row>
    <row r="40429" spans="2:6" x14ac:dyDescent="0.25">
      <c r="B40429" s="55"/>
      <c r="C40429" s="52"/>
      <c r="D40429" s="56"/>
      <c r="F40429"/>
    </row>
    <row r="40430" spans="2:6" x14ac:dyDescent="0.25">
      <c r="B40430" s="55"/>
      <c r="C40430" s="52"/>
      <c r="D40430" s="56"/>
      <c r="F40430"/>
    </row>
    <row r="40431" spans="2:6" x14ac:dyDescent="0.25">
      <c r="B40431" s="55"/>
      <c r="C40431" s="52"/>
      <c r="D40431" s="56"/>
      <c r="F40431"/>
    </row>
    <row r="40432" spans="2:6" x14ac:dyDescent="0.25">
      <c r="B40432" s="55"/>
      <c r="C40432" s="52"/>
      <c r="D40432" s="56"/>
      <c r="F40432"/>
    </row>
    <row r="40433" spans="2:6" x14ac:dyDescent="0.25">
      <c r="B40433" s="55"/>
      <c r="C40433" s="52"/>
      <c r="D40433" s="56"/>
      <c r="F40433"/>
    </row>
    <row r="40434" spans="2:6" x14ac:dyDescent="0.25">
      <c r="B40434" s="55"/>
      <c r="C40434" s="52"/>
      <c r="D40434" s="56"/>
      <c r="F40434"/>
    </row>
    <row r="40435" spans="2:6" x14ac:dyDescent="0.25">
      <c r="B40435" s="55"/>
      <c r="C40435" s="52"/>
      <c r="D40435" s="56"/>
      <c r="F40435"/>
    </row>
    <row r="40436" spans="2:6" x14ac:dyDescent="0.25">
      <c r="B40436" s="55"/>
      <c r="C40436" s="52"/>
      <c r="D40436" s="56"/>
      <c r="F40436"/>
    </row>
    <row r="40437" spans="2:6" x14ac:dyDescent="0.25">
      <c r="B40437" s="55"/>
      <c r="C40437" s="52"/>
      <c r="D40437" s="56"/>
      <c r="F40437"/>
    </row>
    <row r="40438" spans="2:6" x14ac:dyDescent="0.25">
      <c r="B40438" s="55"/>
      <c r="C40438" s="52"/>
      <c r="D40438" s="56"/>
      <c r="F40438"/>
    </row>
    <row r="40439" spans="2:6" x14ac:dyDescent="0.25">
      <c r="B40439" s="55"/>
      <c r="C40439" s="52"/>
      <c r="D40439" s="56"/>
      <c r="F40439"/>
    </row>
    <row r="40440" spans="2:6" x14ac:dyDescent="0.25">
      <c r="B40440" s="55"/>
      <c r="C40440" s="52"/>
      <c r="D40440" s="56"/>
      <c r="F40440"/>
    </row>
    <row r="40441" spans="2:6" x14ac:dyDescent="0.25">
      <c r="B40441" s="55"/>
      <c r="C40441" s="52"/>
      <c r="D40441" s="56"/>
      <c r="F40441"/>
    </row>
    <row r="40442" spans="2:6" x14ac:dyDescent="0.25">
      <c r="B40442" s="55"/>
      <c r="C40442" s="52"/>
      <c r="D40442" s="56"/>
      <c r="F40442"/>
    </row>
    <row r="40443" spans="2:6" x14ac:dyDescent="0.25">
      <c r="B40443" s="55"/>
      <c r="C40443" s="52"/>
      <c r="D40443" s="56"/>
      <c r="F40443"/>
    </row>
    <row r="40444" spans="2:6" x14ac:dyDescent="0.25">
      <c r="B40444" s="55"/>
      <c r="C40444" s="52"/>
      <c r="D40444" s="56"/>
      <c r="F40444"/>
    </row>
    <row r="40445" spans="2:6" x14ac:dyDescent="0.25">
      <c r="B40445" s="55"/>
      <c r="C40445" s="52"/>
      <c r="D40445" s="56"/>
      <c r="F40445"/>
    </row>
    <row r="40446" spans="2:6" x14ac:dyDescent="0.25">
      <c r="B40446" s="55"/>
      <c r="C40446" s="52"/>
      <c r="D40446" s="56"/>
      <c r="F40446"/>
    </row>
    <row r="40447" spans="2:6" x14ac:dyDescent="0.25">
      <c r="B40447" s="55"/>
      <c r="C40447" s="52"/>
      <c r="D40447" s="56"/>
      <c r="F40447"/>
    </row>
    <row r="40448" spans="2:6" x14ac:dyDescent="0.25">
      <c r="B40448" s="55"/>
      <c r="C40448" s="52"/>
      <c r="D40448" s="56"/>
      <c r="F40448"/>
    </row>
    <row r="40449" spans="2:6" x14ac:dyDescent="0.25">
      <c r="B40449" s="55"/>
      <c r="C40449" s="52"/>
      <c r="D40449" s="56"/>
      <c r="F40449"/>
    </row>
    <row r="40450" spans="2:6" x14ac:dyDescent="0.25">
      <c r="B40450" s="55"/>
      <c r="C40450" s="52"/>
      <c r="D40450" s="56"/>
      <c r="F40450"/>
    </row>
    <row r="40451" spans="2:6" x14ac:dyDescent="0.25">
      <c r="B40451" s="55"/>
      <c r="C40451" s="52"/>
      <c r="D40451" s="56"/>
      <c r="F40451"/>
    </row>
    <row r="40452" spans="2:6" x14ac:dyDescent="0.25">
      <c r="B40452" s="55"/>
      <c r="C40452" s="52"/>
      <c r="D40452" s="56"/>
      <c r="F40452"/>
    </row>
    <row r="40453" spans="2:6" x14ac:dyDescent="0.25">
      <c r="B40453" s="55"/>
      <c r="C40453" s="52"/>
      <c r="D40453" s="56"/>
      <c r="F40453"/>
    </row>
    <row r="40454" spans="2:6" x14ac:dyDescent="0.25">
      <c r="B40454" s="55"/>
      <c r="C40454" s="52"/>
      <c r="D40454" s="56"/>
      <c r="F40454"/>
    </row>
    <row r="40455" spans="2:6" x14ac:dyDescent="0.25">
      <c r="B40455" s="55"/>
      <c r="C40455" s="52"/>
      <c r="D40455" s="56"/>
      <c r="F40455"/>
    </row>
    <row r="40456" spans="2:6" x14ac:dyDescent="0.25">
      <c r="B40456" s="55"/>
      <c r="C40456" s="52"/>
      <c r="D40456" s="56"/>
      <c r="F40456"/>
    </row>
    <row r="40457" spans="2:6" x14ac:dyDescent="0.25">
      <c r="B40457" s="55"/>
      <c r="C40457" s="52"/>
      <c r="D40457" s="56"/>
      <c r="F40457"/>
    </row>
    <row r="40458" spans="2:6" x14ac:dyDescent="0.25">
      <c r="B40458" s="55"/>
      <c r="C40458" s="52"/>
      <c r="D40458" s="56"/>
      <c r="F40458"/>
    </row>
    <row r="40459" spans="2:6" x14ac:dyDescent="0.25">
      <c r="B40459" s="55"/>
      <c r="C40459" s="52"/>
      <c r="D40459" s="56"/>
      <c r="F40459"/>
    </row>
    <row r="40460" spans="2:6" x14ac:dyDescent="0.25">
      <c r="B40460" s="55"/>
      <c r="C40460" s="52"/>
      <c r="D40460" s="56"/>
      <c r="F40460"/>
    </row>
    <row r="40461" spans="2:6" x14ac:dyDescent="0.25">
      <c r="B40461" s="55"/>
      <c r="C40461" s="52"/>
      <c r="D40461" s="56"/>
      <c r="F40461"/>
    </row>
    <row r="40462" spans="2:6" x14ac:dyDescent="0.25">
      <c r="B40462" s="55"/>
      <c r="C40462" s="52"/>
      <c r="D40462" s="56"/>
      <c r="F40462"/>
    </row>
    <row r="40463" spans="2:6" x14ac:dyDescent="0.25">
      <c r="B40463" s="55"/>
      <c r="C40463" s="52"/>
      <c r="D40463" s="56"/>
      <c r="F40463"/>
    </row>
    <row r="40464" spans="2:6" x14ac:dyDescent="0.25">
      <c r="B40464" s="55"/>
      <c r="C40464" s="52"/>
      <c r="D40464" s="56"/>
      <c r="F40464"/>
    </row>
    <row r="40465" spans="2:6" x14ac:dyDescent="0.25">
      <c r="B40465" s="55"/>
      <c r="C40465" s="52"/>
      <c r="D40465" s="56"/>
      <c r="F40465"/>
    </row>
    <row r="40466" spans="2:6" x14ac:dyDescent="0.25">
      <c r="B40466" s="55"/>
      <c r="C40466" s="52"/>
      <c r="D40466" s="56"/>
      <c r="F40466"/>
    </row>
    <row r="40467" spans="2:6" x14ac:dyDescent="0.25">
      <c r="B40467" s="55"/>
      <c r="C40467" s="52"/>
      <c r="D40467" s="56"/>
      <c r="F40467"/>
    </row>
    <row r="40468" spans="2:6" x14ac:dyDescent="0.25">
      <c r="B40468" s="55"/>
      <c r="C40468" s="52"/>
      <c r="D40468" s="56"/>
      <c r="F40468"/>
    </row>
    <row r="40469" spans="2:6" x14ac:dyDescent="0.25">
      <c r="B40469" s="55"/>
      <c r="C40469" s="52"/>
      <c r="D40469" s="56"/>
      <c r="F40469"/>
    </row>
    <row r="40470" spans="2:6" x14ac:dyDescent="0.25">
      <c r="B40470" s="55"/>
      <c r="C40470" s="52"/>
      <c r="D40470" s="56"/>
      <c r="F40470"/>
    </row>
    <row r="40471" spans="2:6" x14ac:dyDescent="0.25">
      <c r="B40471" s="55"/>
      <c r="C40471" s="52"/>
      <c r="D40471" s="56"/>
      <c r="F40471"/>
    </row>
    <row r="40472" spans="2:6" x14ac:dyDescent="0.25">
      <c r="B40472" s="55"/>
      <c r="C40472" s="52"/>
      <c r="D40472" s="56"/>
      <c r="F40472"/>
    </row>
    <row r="40473" spans="2:6" x14ac:dyDescent="0.25">
      <c r="B40473" s="55"/>
      <c r="C40473" s="52"/>
      <c r="D40473" s="56"/>
      <c r="F40473"/>
    </row>
    <row r="40474" spans="2:6" x14ac:dyDescent="0.25">
      <c r="B40474" s="55"/>
      <c r="C40474" s="52"/>
      <c r="D40474" s="56"/>
      <c r="F40474"/>
    </row>
    <row r="40475" spans="2:6" x14ac:dyDescent="0.25">
      <c r="B40475" s="55"/>
      <c r="C40475" s="52"/>
      <c r="D40475" s="56"/>
      <c r="F40475"/>
    </row>
    <row r="40476" spans="2:6" x14ac:dyDescent="0.25">
      <c r="B40476" s="55"/>
      <c r="C40476" s="52"/>
      <c r="D40476" s="56"/>
      <c r="F40476"/>
    </row>
    <row r="40477" spans="2:6" x14ac:dyDescent="0.25">
      <c r="B40477" s="55"/>
      <c r="C40477" s="52"/>
      <c r="D40477" s="56"/>
      <c r="F40477"/>
    </row>
    <row r="40478" spans="2:6" x14ac:dyDescent="0.25">
      <c r="B40478" s="55"/>
      <c r="C40478" s="52"/>
      <c r="D40478" s="56"/>
      <c r="F40478"/>
    </row>
    <row r="40479" spans="2:6" x14ac:dyDescent="0.25">
      <c r="B40479" s="55"/>
      <c r="C40479" s="52"/>
      <c r="D40479" s="56"/>
      <c r="F40479"/>
    </row>
    <row r="40480" spans="2:6" x14ac:dyDescent="0.25">
      <c r="B40480" s="55"/>
      <c r="C40480" s="52"/>
      <c r="D40480" s="56"/>
      <c r="F40480"/>
    </row>
    <row r="40481" spans="2:6" x14ac:dyDescent="0.25">
      <c r="B40481" s="55"/>
      <c r="C40481" s="52"/>
      <c r="D40481" s="56"/>
      <c r="F40481"/>
    </row>
    <row r="40482" spans="2:6" x14ac:dyDescent="0.25">
      <c r="B40482" s="55"/>
      <c r="C40482" s="52"/>
      <c r="D40482" s="56"/>
      <c r="F40482"/>
    </row>
    <row r="40483" spans="2:6" x14ac:dyDescent="0.25">
      <c r="B40483" s="55"/>
      <c r="C40483" s="52"/>
      <c r="D40483" s="56"/>
      <c r="F40483"/>
    </row>
    <row r="40484" spans="2:6" x14ac:dyDescent="0.25">
      <c r="B40484" s="55"/>
      <c r="C40484" s="52"/>
      <c r="D40484" s="56"/>
      <c r="F40484"/>
    </row>
    <row r="40485" spans="2:6" x14ac:dyDescent="0.25">
      <c r="B40485" s="55"/>
      <c r="C40485" s="52"/>
      <c r="D40485" s="56"/>
      <c r="F40485"/>
    </row>
    <row r="40486" spans="2:6" x14ac:dyDescent="0.25">
      <c r="B40486" s="55"/>
      <c r="C40486" s="52"/>
      <c r="D40486" s="56"/>
      <c r="F40486"/>
    </row>
    <row r="40487" spans="2:6" x14ac:dyDescent="0.25">
      <c r="B40487" s="55"/>
      <c r="C40487" s="52"/>
      <c r="D40487" s="56"/>
      <c r="F40487"/>
    </row>
    <row r="40488" spans="2:6" x14ac:dyDescent="0.25">
      <c r="B40488" s="55"/>
      <c r="C40488" s="52"/>
      <c r="D40488" s="56"/>
      <c r="F40488"/>
    </row>
    <row r="40489" spans="2:6" x14ac:dyDescent="0.25">
      <c r="B40489" s="55"/>
      <c r="C40489" s="52"/>
      <c r="D40489" s="56"/>
      <c r="F40489"/>
    </row>
    <row r="40490" spans="2:6" x14ac:dyDescent="0.25">
      <c r="B40490" s="55"/>
      <c r="C40490" s="52"/>
      <c r="D40490" s="56"/>
      <c r="F40490"/>
    </row>
    <row r="40491" spans="2:6" x14ac:dyDescent="0.25">
      <c r="B40491" s="55"/>
      <c r="C40491" s="52"/>
      <c r="D40491" s="56"/>
      <c r="F40491"/>
    </row>
    <row r="40492" spans="2:6" x14ac:dyDescent="0.25">
      <c r="B40492" s="55"/>
      <c r="C40492" s="52"/>
      <c r="D40492" s="56"/>
      <c r="F40492"/>
    </row>
    <row r="40493" spans="2:6" x14ac:dyDescent="0.25">
      <c r="B40493" s="55"/>
      <c r="C40493" s="52"/>
      <c r="D40493" s="56"/>
      <c r="F40493"/>
    </row>
    <row r="40494" spans="2:6" x14ac:dyDescent="0.25">
      <c r="B40494" s="55"/>
      <c r="C40494" s="52"/>
      <c r="D40494" s="56"/>
      <c r="F40494"/>
    </row>
    <row r="40495" spans="2:6" x14ac:dyDescent="0.25">
      <c r="B40495" s="55"/>
      <c r="C40495" s="52"/>
      <c r="D40495" s="56"/>
      <c r="F40495"/>
    </row>
    <row r="40496" spans="2:6" x14ac:dyDescent="0.25">
      <c r="B40496" s="55"/>
      <c r="C40496" s="52"/>
      <c r="D40496" s="56"/>
      <c r="F40496"/>
    </row>
    <row r="40497" spans="2:6" x14ac:dyDescent="0.25">
      <c r="B40497" s="55"/>
      <c r="C40497" s="52"/>
      <c r="D40497" s="56"/>
      <c r="F40497"/>
    </row>
    <row r="40498" spans="2:6" x14ac:dyDescent="0.25">
      <c r="B40498" s="55"/>
      <c r="C40498" s="52"/>
      <c r="D40498" s="56"/>
      <c r="F40498"/>
    </row>
    <row r="40499" spans="2:6" x14ac:dyDescent="0.25">
      <c r="B40499" s="55"/>
      <c r="C40499" s="52"/>
      <c r="D40499" s="56"/>
      <c r="F40499"/>
    </row>
    <row r="40500" spans="2:6" x14ac:dyDescent="0.25">
      <c r="B40500" s="55"/>
      <c r="C40500" s="52"/>
      <c r="D40500" s="56"/>
      <c r="F40500"/>
    </row>
    <row r="40501" spans="2:6" x14ac:dyDescent="0.25">
      <c r="B40501" s="55"/>
      <c r="C40501" s="52"/>
      <c r="D40501" s="56"/>
      <c r="F40501"/>
    </row>
    <row r="40502" spans="2:6" x14ac:dyDescent="0.25">
      <c r="B40502" s="55"/>
      <c r="C40502" s="52"/>
      <c r="D40502" s="56"/>
      <c r="F40502"/>
    </row>
    <row r="40503" spans="2:6" x14ac:dyDescent="0.25">
      <c r="B40503" s="55"/>
      <c r="C40503" s="52"/>
      <c r="D40503" s="56"/>
      <c r="F40503"/>
    </row>
    <row r="40504" spans="2:6" x14ac:dyDescent="0.25">
      <c r="B40504" s="55"/>
      <c r="C40504" s="52"/>
      <c r="D40504" s="56"/>
      <c r="F40504"/>
    </row>
    <row r="40505" spans="2:6" x14ac:dyDescent="0.25">
      <c r="B40505" s="55"/>
      <c r="C40505" s="52"/>
      <c r="D40505" s="56"/>
      <c r="F40505"/>
    </row>
    <row r="40506" spans="2:6" x14ac:dyDescent="0.25">
      <c r="B40506" s="55"/>
      <c r="C40506" s="52"/>
      <c r="D40506" s="56"/>
      <c r="F40506"/>
    </row>
    <row r="40507" spans="2:6" x14ac:dyDescent="0.25">
      <c r="B40507" s="55"/>
      <c r="C40507" s="52"/>
      <c r="D40507" s="56"/>
      <c r="F40507"/>
    </row>
    <row r="40508" spans="2:6" x14ac:dyDescent="0.25">
      <c r="B40508" s="55"/>
      <c r="C40508" s="52"/>
      <c r="D40508" s="56"/>
      <c r="F40508"/>
    </row>
    <row r="40509" spans="2:6" x14ac:dyDescent="0.25">
      <c r="B40509" s="55"/>
      <c r="C40509" s="52"/>
      <c r="D40509" s="56"/>
      <c r="F40509"/>
    </row>
    <row r="40510" spans="2:6" x14ac:dyDescent="0.25">
      <c r="B40510" s="55"/>
      <c r="C40510" s="52"/>
      <c r="D40510" s="56"/>
      <c r="F40510"/>
    </row>
    <row r="40511" spans="2:6" x14ac:dyDescent="0.25">
      <c r="B40511" s="55"/>
      <c r="C40511" s="52"/>
      <c r="D40511" s="56"/>
      <c r="F40511"/>
    </row>
    <row r="40512" spans="2:6" x14ac:dyDescent="0.25">
      <c r="B40512" s="55"/>
      <c r="C40512" s="52"/>
      <c r="D40512" s="56"/>
      <c r="F40512"/>
    </row>
    <row r="40513" spans="2:6" x14ac:dyDescent="0.25">
      <c r="B40513" s="55"/>
      <c r="C40513" s="52"/>
      <c r="D40513" s="56"/>
      <c r="F40513"/>
    </row>
    <row r="40514" spans="2:6" x14ac:dyDescent="0.25">
      <c r="B40514" s="55"/>
      <c r="C40514" s="52"/>
      <c r="D40514" s="56"/>
      <c r="F40514"/>
    </row>
    <row r="40515" spans="2:6" x14ac:dyDescent="0.25">
      <c r="B40515" s="55"/>
      <c r="C40515" s="52"/>
      <c r="D40515" s="56"/>
      <c r="F40515"/>
    </row>
    <row r="40516" spans="2:6" x14ac:dyDescent="0.25">
      <c r="B40516" s="55"/>
      <c r="C40516" s="52"/>
      <c r="D40516" s="56"/>
      <c r="F40516"/>
    </row>
    <row r="40517" spans="2:6" x14ac:dyDescent="0.25">
      <c r="B40517" s="55"/>
      <c r="C40517" s="52"/>
      <c r="D40517" s="56"/>
      <c r="F40517"/>
    </row>
    <row r="40518" spans="2:6" x14ac:dyDescent="0.25">
      <c r="B40518" s="55"/>
      <c r="C40518" s="52"/>
      <c r="D40518" s="56"/>
      <c r="F40518"/>
    </row>
    <row r="40519" spans="2:6" x14ac:dyDescent="0.25">
      <c r="B40519" s="55"/>
      <c r="C40519" s="52"/>
      <c r="D40519" s="56"/>
      <c r="F40519"/>
    </row>
    <row r="40520" spans="2:6" x14ac:dyDescent="0.25">
      <c r="B40520" s="55"/>
      <c r="C40520" s="52"/>
      <c r="D40520" s="56"/>
      <c r="F40520"/>
    </row>
    <row r="40521" spans="2:6" x14ac:dyDescent="0.25">
      <c r="B40521" s="55"/>
      <c r="C40521" s="52"/>
      <c r="D40521" s="56"/>
      <c r="F40521"/>
    </row>
    <row r="40522" spans="2:6" x14ac:dyDescent="0.25">
      <c r="B40522" s="55"/>
      <c r="C40522" s="52"/>
      <c r="D40522" s="56"/>
      <c r="F40522"/>
    </row>
    <row r="40523" spans="2:6" x14ac:dyDescent="0.25">
      <c r="B40523" s="55"/>
      <c r="C40523" s="52"/>
      <c r="D40523" s="56"/>
      <c r="F40523"/>
    </row>
    <row r="40524" spans="2:6" x14ac:dyDescent="0.25">
      <c r="B40524" s="55"/>
      <c r="C40524" s="52"/>
      <c r="D40524" s="56"/>
      <c r="F40524"/>
    </row>
    <row r="40525" spans="2:6" x14ac:dyDescent="0.25">
      <c r="B40525" s="55"/>
      <c r="C40525" s="52"/>
      <c r="D40525" s="56"/>
      <c r="F40525"/>
    </row>
    <row r="40526" spans="2:6" x14ac:dyDescent="0.25">
      <c r="B40526" s="55"/>
      <c r="C40526" s="52"/>
      <c r="D40526" s="56"/>
      <c r="F40526"/>
    </row>
    <row r="40527" spans="2:6" x14ac:dyDescent="0.25">
      <c r="B40527" s="55"/>
      <c r="C40527" s="52"/>
      <c r="D40527" s="56"/>
      <c r="F40527"/>
    </row>
    <row r="40528" spans="2:6" x14ac:dyDescent="0.25">
      <c r="B40528" s="55"/>
      <c r="C40528" s="52"/>
      <c r="D40528" s="56"/>
      <c r="F40528"/>
    </row>
    <row r="40529" spans="2:6" x14ac:dyDescent="0.25">
      <c r="B40529" s="55"/>
      <c r="C40529" s="52"/>
      <c r="D40529" s="56"/>
      <c r="F40529"/>
    </row>
    <row r="40530" spans="2:6" x14ac:dyDescent="0.25">
      <c r="B40530" s="55"/>
      <c r="C40530" s="52"/>
      <c r="D40530" s="56"/>
      <c r="F40530"/>
    </row>
    <row r="40531" spans="2:6" x14ac:dyDescent="0.25">
      <c r="B40531" s="55"/>
      <c r="C40531" s="52"/>
      <c r="D40531" s="56"/>
      <c r="F40531"/>
    </row>
    <row r="40532" spans="2:6" x14ac:dyDescent="0.25">
      <c r="B40532" s="55"/>
      <c r="C40532" s="52"/>
      <c r="D40532" s="56"/>
      <c r="F40532"/>
    </row>
    <row r="40533" spans="2:6" x14ac:dyDescent="0.25">
      <c r="B40533" s="55"/>
      <c r="C40533" s="52"/>
      <c r="D40533" s="56"/>
      <c r="F40533"/>
    </row>
    <row r="40534" spans="2:6" x14ac:dyDescent="0.25">
      <c r="B40534" s="55"/>
      <c r="C40534" s="52"/>
      <c r="D40534" s="56"/>
      <c r="F40534"/>
    </row>
    <row r="40535" spans="2:6" x14ac:dyDescent="0.25">
      <c r="B40535" s="55"/>
      <c r="C40535" s="52"/>
      <c r="D40535" s="56"/>
      <c r="F40535"/>
    </row>
    <row r="40536" spans="2:6" x14ac:dyDescent="0.25">
      <c r="B40536" s="55"/>
      <c r="C40536" s="52"/>
      <c r="D40536" s="56"/>
      <c r="F40536"/>
    </row>
    <row r="40537" spans="2:6" x14ac:dyDescent="0.25">
      <c r="B40537" s="55"/>
      <c r="C40537" s="52"/>
      <c r="D40537" s="56"/>
      <c r="F40537"/>
    </row>
    <row r="40538" spans="2:6" x14ac:dyDescent="0.25">
      <c r="B40538" s="55"/>
      <c r="C40538" s="52"/>
      <c r="D40538" s="56"/>
      <c r="F40538"/>
    </row>
    <row r="40539" spans="2:6" x14ac:dyDescent="0.25">
      <c r="B40539" s="55"/>
      <c r="C40539" s="52"/>
      <c r="D40539" s="56"/>
      <c r="F40539"/>
    </row>
    <row r="40540" spans="2:6" x14ac:dyDescent="0.25">
      <c r="B40540" s="55"/>
      <c r="C40540" s="52"/>
      <c r="D40540" s="56"/>
      <c r="F40540"/>
    </row>
    <row r="40541" spans="2:6" x14ac:dyDescent="0.25">
      <c r="B40541" s="55"/>
      <c r="C40541" s="52"/>
      <c r="D40541" s="56"/>
      <c r="F40541"/>
    </row>
    <row r="40542" spans="2:6" x14ac:dyDescent="0.25">
      <c r="B40542" s="55"/>
      <c r="C40542" s="52"/>
      <c r="D40542" s="56"/>
      <c r="F40542"/>
    </row>
    <row r="40543" spans="2:6" x14ac:dyDescent="0.25">
      <c r="B40543" s="55"/>
      <c r="C40543" s="52"/>
      <c r="D40543" s="56"/>
      <c r="F40543"/>
    </row>
    <row r="40544" spans="2:6" x14ac:dyDescent="0.25">
      <c r="B40544" s="55"/>
      <c r="C40544" s="52"/>
      <c r="D40544" s="56"/>
      <c r="F40544"/>
    </row>
    <row r="40545" spans="2:6" x14ac:dyDescent="0.25">
      <c r="B40545" s="55"/>
      <c r="C40545" s="52"/>
      <c r="D40545" s="56"/>
      <c r="F40545"/>
    </row>
    <row r="40546" spans="2:6" x14ac:dyDescent="0.25">
      <c r="B40546" s="55"/>
      <c r="C40546" s="52"/>
      <c r="D40546" s="56"/>
      <c r="F40546"/>
    </row>
    <row r="40547" spans="2:6" x14ac:dyDescent="0.25">
      <c r="B40547" s="55"/>
      <c r="C40547" s="52"/>
      <c r="D40547" s="56"/>
      <c r="F40547"/>
    </row>
    <row r="40548" spans="2:6" x14ac:dyDescent="0.25">
      <c r="B40548" s="55"/>
      <c r="C40548" s="52"/>
      <c r="D40548" s="56"/>
      <c r="F40548"/>
    </row>
    <row r="40549" spans="2:6" x14ac:dyDescent="0.25">
      <c r="B40549" s="55"/>
      <c r="C40549" s="52"/>
      <c r="D40549" s="56"/>
      <c r="F40549"/>
    </row>
    <row r="40550" spans="2:6" x14ac:dyDescent="0.25">
      <c r="B40550" s="55"/>
      <c r="C40550" s="52"/>
      <c r="D40550" s="56"/>
      <c r="F40550"/>
    </row>
    <row r="40551" spans="2:6" x14ac:dyDescent="0.25">
      <c r="B40551" s="55"/>
      <c r="C40551" s="52"/>
      <c r="D40551" s="56"/>
      <c r="F40551"/>
    </row>
    <row r="40552" spans="2:6" x14ac:dyDescent="0.25">
      <c r="B40552" s="55"/>
      <c r="C40552" s="52"/>
      <c r="D40552" s="56"/>
      <c r="F40552"/>
    </row>
    <row r="40553" spans="2:6" x14ac:dyDescent="0.25">
      <c r="B40553" s="55"/>
      <c r="C40553" s="52"/>
      <c r="D40553" s="56"/>
      <c r="F40553"/>
    </row>
    <row r="40554" spans="2:6" x14ac:dyDescent="0.25">
      <c r="B40554" s="55"/>
      <c r="C40554" s="52"/>
      <c r="D40554" s="56"/>
      <c r="F40554"/>
    </row>
    <row r="40555" spans="2:6" x14ac:dyDescent="0.25">
      <c r="B40555" s="55"/>
      <c r="C40555" s="52"/>
      <c r="D40555" s="56"/>
      <c r="F40555"/>
    </row>
    <row r="40556" spans="2:6" x14ac:dyDescent="0.25">
      <c r="B40556" s="55"/>
      <c r="C40556" s="52"/>
      <c r="D40556" s="56"/>
      <c r="F40556"/>
    </row>
    <row r="40557" spans="2:6" x14ac:dyDescent="0.25">
      <c r="B40557" s="55"/>
      <c r="C40557" s="52"/>
      <c r="D40557" s="56"/>
      <c r="F40557"/>
    </row>
    <row r="40558" spans="2:6" x14ac:dyDescent="0.25">
      <c r="B40558" s="55"/>
      <c r="C40558" s="52"/>
      <c r="D40558" s="56"/>
      <c r="F40558"/>
    </row>
    <row r="40559" spans="2:6" x14ac:dyDescent="0.25">
      <c r="B40559" s="55"/>
      <c r="C40559" s="52"/>
      <c r="D40559" s="56"/>
      <c r="F40559"/>
    </row>
    <row r="40560" spans="2:6" x14ac:dyDescent="0.25">
      <c r="B40560" s="55"/>
      <c r="C40560" s="52"/>
      <c r="D40560" s="56"/>
      <c r="F40560"/>
    </row>
    <row r="40561" spans="2:6" x14ac:dyDescent="0.25">
      <c r="B40561" s="55"/>
      <c r="C40561" s="52"/>
      <c r="D40561" s="56"/>
      <c r="F40561"/>
    </row>
    <row r="40562" spans="2:6" x14ac:dyDescent="0.25">
      <c r="B40562" s="55"/>
      <c r="C40562" s="52"/>
      <c r="D40562" s="56"/>
      <c r="F40562"/>
    </row>
    <row r="40563" spans="2:6" x14ac:dyDescent="0.25">
      <c r="B40563" s="55"/>
      <c r="C40563" s="52"/>
      <c r="D40563" s="56"/>
      <c r="F40563"/>
    </row>
    <row r="40564" spans="2:6" x14ac:dyDescent="0.25">
      <c r="B40564" s="55"/>
      <c r="C40564" s="52"/>
      <c r="D40564" s="56"/>
      <c r="F40564"/>
    </row>
    <row r="40565" spans="2:6" x14ac:dyDescent="0.25">
      <c r="B40565" s="55"/>
      <c r="C40565" s="52"/>
      <c r="D40565" s="56"/>
      <c r="F40565"/>
    </row>
    <row r="40566" spans="2:6" x14ac:dyDescent="0.25">
      <c r="B40566" s="55"/>
      <c r="C40566" s="52"/>
      <c r="D40566" s="56"/>
      <c r="F40566"/>
    </row>
    <row r="40567" spans="2:6" x14ac:dyDescent="0.25">
      <c r="B40567" s="55"/>
      <c r="C40567" s="52"/>
      <c r="D40567" s="56"/>
      <c r="F40567"/>
    </row>
    <row r="40568" spans="2:6" x14ac:dyDescent="0.25">
      <c r="B40568" s="55"/>
      <c r="C40568" s="52"/>
      <c r="D40568" s="56"/>
      <c r="F40568"/>
    </row>
    <row r="40569" spans="2:6" x14ac:dyDescent="0.25">
      <c r="B40569" s="55"/>
      <c r="C40569" s="52"/>
      <c r="D40569" s="56"/>
      <c r="F40569"/>
    </row>
    <row r="40570" spans="2:6" x14ac:dyDescent="0.25">
      <c r="B40570" s="55"/>
      <c r="C40570" s="52"/>
      <c r="D40570" s="56"/>
      <c r="F40570"/>
    </row>
    <row r="40571" spans="2:6" x14ac:dyDescent="0.25">
      <c r="B40571" s="55"/>
      <c r="C40571" s="52"/>
      <c r="D40571" s="56"/>
      <c r="F40571"/>
    </row>
    <row r="40572" spans="2:6" x14ac:dyDescent="0.25">
      <c r="B40572" s="55"/>
      <c r="C40572" s="52"/>
      <c r="D40572" s="56"/>
      <c r="F40572"/>
    </row>
    <row r="40573" spans="2:6" x14ac:dyDescent="0.25">
      <c r="B40573" s="55"/>
      <c r="C40573" s="52"/>
      <c r="D40573" s="56"/>
      <c r="F40573"/>
    </row>
    <row r="40574" spans="2:6" x14ac:dyDescent="0.25">
      <c r="B40574" s="55"/>
      <c r="C40574" s="52"/>
      <c r="D40574" s="56"/>
      <c r="F40574"/>
    </row>
    <row r="40575" spans="2:6" x14ac:dyDescent="0.25">
      <c r="B40575" s="55"/>
      <c r="C40575" s="52"/>
      <c r="D40575" s="56"/>
      <c r="F40575"/>
    </row>
    <row r="40576" spans="2:6" x14ac:dyDescent="0.25">
      <c r="B40576" s="55"/>
      <c r="C40576" s="52"/>
      <c r="D40576" s="56"/>
      <c r="F40576"/>
    </row>
    <row r="40577" spans="2:6" x14ac:dyDescent="0.25">
      <c r="B40577" s="55"/>
      <c r="C40577" s="52"/>
      <c r="D40577" s="56"/>
      <c r="F40577"/>
    </row>
    <row r="40578" spans="2:6" x14ac:dyDescent="0.25">
      <c r="B40578" s="55"/>
      <c r="C40578" s="52"/>
      <c r="D40578" s="56"/>
      <c r="F40578"/>
    </row>
    <row r="40579" spans="2:6" x14ac:dyDescent="0.25">
      <c r="B40579" s="55"/>
      <c r="C40579" s="52"/>
      <c r="D40579" s="56"/>
      <c r="F40579"/>
    </row>
    <row r="40580" spans="2:6" x14ac:dyDescent="0.25">
      <c r="B40580" s="55"/>
      <c r="C40580" s="52"/>
      <c r="D40580" s="56"/>
      <c r="F40580"/>
    </row>
    <row r="40581" spans="2:6" x14ac:dyDescent="0.25">
      <c r="B40581" s="55"/>
      <c r="C40581" s="52"/>
      <c r="D40581" s="56"/>
      <c r="F40581"/>
    </row>
    <row r="40582" spans="2:6" x14ac:dyDescent="0.25">
      <c r="B40582" s="55"/>
      <c r="C40582" s="52"/>
      <c r="D40582" s="56"/>
      <c r="F40582"/>
    </row>
    <row r="40583" spans="2:6" x14ac:dyDescent="0.25">
      <c r="B40583" s="55"/>
      <c r="C40583" s="52"/>
      <c r="D40583" s="56"/>
      <c r="F40583"/>
    </row>
    <row r="40584" spans="2:6" x14ac:dyDescent="0.25">
      <c r="B40584" s="55"/>
      <c r="C40584" s="52"/>
      <c r="D40584" s="56"/>
      <c r="F40584"/>
    </row>
    <row r="40585" spans="2:6" x14ac:dyDescent="0.25">
      <c r="B40585" s="55"/>
      <c r="C40585" s="52"/>
      <c r="D40585" s="56"/>
      <c r="F40585"/>
    </row>
    <row r="40586" spans="2:6" x14ac:dyDescent="0.25">
      <c r="B40586" s="55"/>
      <c r="C40586" s="52"/>
      <c r="D40586" s="56"/>
      <c r="F40586"/>
    </row>
    <row r="40587" spans="2:6" x14ac:dyDescent="0.25">
      <c r="B40587" s="55"/>
      <c r="C40587" s="52"/>
      <c r="D40587" s="56"/>
      <c r="F40587"/>
    </row>
    <row r="40588" spans="2:6" x14ac:dyDescent="0.25">
      <c r="B40588" s="55"/>
      <c r="C40588" s="52"/>
      <c r="D40588" s="56"/>
      <c r="F40588"/>
    </row>
    <row r="40589" spans="2:6" x14ac:dyDescent="0.25">
      <c r="B40589" s="55"/>
      <c r="C40589" s="52"/>
      <c r="D40589" s="56"/>
      <c r="F40589"/>
    </row>
    <row r="40590" spans="2:6" x14ac:dyDescent="0.25">
      <c r="B40590" s="55"/>
      <c r="C40590" s="52"/>
      <c r="D40590" s="56"/>
      <c r="F40590"/>
    </row>
    <row r="40591" spans="2:6" x14ac:dyDescent="0.25">
      <c r="B40591" s="55"/>
      <c r="C40591" s="52"/>
      <c r="D40591" s="56"/>
      <c r="F40591"/>
    </row>
    <row r="40592" spans="2:6" x14ac:dyDescent="0.25">
      <c r="B40592" s="55"/>
      <c r="C40592" s="52"/>
      <c r="D40592" s="56"/>
      <c r="F40592"/>
    </row>
    <row r="40593" spans="2:6" x14ac:dyDescent="0.25">
      <c r="B40593" s="55"/>
      <c r="C40593" s="52"/>
      <c r="D40593" s="56"/>
      <c r="F40593"/>
    </row>
    <row r="40594" spans="2:6" x14ac:dyDescent="0.25">
      <c r="B40594" s="55"/>
      <c r="C40594" s="52"/>
      <c r="D40594" s="56"/>
      <c r="F40594"/>
    </row>
    <row r="40595" spans="2:6" x14ac:dyDescent="0.25">
      <c r="B40595" s="55"/>
      <c r="C40595" s="52"/>
      <c r="D40595" s="56"/>
      <c r="F40595"/>
    </row>
    <row r="40596" spans="2:6" x14ac:dyDescent="0.25">
      <c r="B40596" s="55"/>
      <c r="C40596" s="52"/>
      <c r="D40596" s="56"/>
      <c r="F40596"/>
    </row>
    <row r="40597" spans="2:6" x14ac:dyDescent="0.25">
      <c r="B40597" s="55"/>
      <c r="C40597" s="52"/>
      <c r="D40597" s="56"/>
      <c r="F40597"/>
    </row>
    <row r="40598" spans="2:6" x14ac:dyDescent="0.25">
      <c r="B40598" s="55"/>
      <c r="C40598" s="52"/>
      <c r="D40598" s="56"/>
      <c r="F40598"/>
    </row>
    <row r="40599" spans="2:6" x14ac:dyDescent="0.25">
      <c r="B40599" s="55"/>
      <c r="C40599" s="52"/>
      <c r="D40599" s="56"/>
      <c r="F40599"/>
    </row>
    <row r="40600" spans="2:6" x14ac:dyDescent="0.25">
      <c r="B40600" s="55"/>
      <c r="C40600" s="52"/>
      <c r="D40600" s="56"/>
      <c r="F40600"/>
    </row>
    <row r="40601" spans="2:6" x14ac:dyDescent="0.25">
      <c r="B40601" s="55"/>
      <c r="C40601" s="52"/>
      <c r="D40601" s="56"/>
      <c r="F40601"/>
    </row>
    <row r="40602" spans="2:6" x14ac:dyDescent="0.25">
      <c r="B40602" s="55"/>
      <c r="C40602" s="52"/>
      <c r="D40602" s="56"/>
      <c r="F40602"/>
    </row>
    <row r="40603" spans="2:6" x14ac:dyDescent="0.25">
      <c r="B40603" s="55"/>
      <c r="C40603" s="52"/>
      <c r="D40603" s="56"/>
      <c r="F40603"/>
    </row>
    <row r="40604" spans="2:6" x14ac:dyDescent="0.25">
      <c r="B40604" s="55"/>
      <c r="C40604" s="52"/>
      <c r="D40604" s="56"/>
      <c r="F40604"/>
    </row>
    <row r="40605" spans="2:6" x14ac:dyDescent="0.25">
      <c r="B40605" s="55"/>
      <c r="C40605" s="52"/>
      <c r="D40605" s="56"/>
      <c r="F40605"/>
    </row>
    <row r="40606" spans="2:6" x14ac:dyDescent="0.25">
      <c r="B40606" s="55"/>
      <c r="C40606" s="52"/>
      <c r="D40606" s="56"/>
      <c r="F40606"/>
    </row>
    <row r="40607" spans="2:6" x14ac:dyDescent="0.25">
      <c r="B40607" s="55"/>
      <c r="C40607" s="52"/>
      <c r="D40607" s="56"/>
      <c r="F40607"/>
    </row>
    <row r="40608" spans="2:6" x14ac:dyDescent="0.25">
      <c r="B40608" s="55"/>
      <c r="C40608" s="52"/>
      <c r="D40608" s="56"/>
      <c r="F40608"/>
    </row>
    <row r="40609" spans="2:6" x14ac:dyDescent="0.25">
      <c r="B40609" s="55"/>
      <c r="C40609" s="52"/>
      <c r="D40609" s="56"/>
      <c r="F40609"/>
    </row>
    <row r="40610" spans="2:6" x14ac:dyDescent="0.25">
      <c r="B40610" s="55"/>
      <c r="C40610" s="52"/>
      <c r="D40610" s="56"/>
      <c r="F40610"/>
    </row>
    <row r="40611" spans="2:6" x14ac:dyDescent="0.25">
      <c r="B40611" s="55"/>
      <c r="C40611" s="52"/>
      <c r="D40611" s="56"/>
      <c r="F40611"/>
    </row>
    <row r="40612" spans="2:6" x14ac:dyDescent="0.25">
      <c r="B40612" s="55"/>
      <c r="C40612" s="52"/>
      <c r="D40612" s="56"/>
      <c r="F40612"/>
    </row>
    <row r="40613" spans="2:6" x14ac:dyDescent="0.25">
      <c r="B40613" s="55"/>
      <c r="C40613" s="52"/>
      <c r="D40613" s="56"/>
      <c r="F40613"/>
    </row>
    <row r="40614" spans="2:6" x14ac:dyDescent="0.25">
      <c r="B40614" s="55"/>
      <c r="C40614" s="52"/>
      <c r="D40614" s="56"/>
      <c r="F40614"/>
    </row>
    <row r="40615" spans="2:6" x14ac:dyDescent="0.25">
      <c r="B40615" s="55"/>
      <c r="C40615" s="52"/>
      <c r="D40615" s="56"/>
      <c r="F40615"/>
    </row>
    <row r="40616" spans="2:6" x14ac:dyDescent="0.25">
      <c r="B40616" s="55"/>
      <c r="C40616" s="52"/>
      <c r="D40616" s="56"/>
      <c r="F40616"/>
    </row>
    <row r="40617" spans="2:6" x14ac:dyDescent="0.25">
      <c r="B40617" s="55"/>
      <c r="C40617" s="52"/>
      <c r="D40617" s="56"/>
      <c r="F40617"/>
    </row>
    <row r="40618" spans="2:6" x14ac:dyDescent="0.25">
      <c r="B40618" s="55"/>
      <c r="C40618" s="52"/>
      <c r="D40618" s="56"/>
      <c r="F40618"/>
    </row>
    <row r="40619" spans="2:6" x14ac:dyDescent="0.25">
      <c r="B40619" s="55"/>
      <c r="C40619" s="52"/>
      <c r="D40619" s="56"/>
      <c r="F40619"/>
    </row>
    <row r="40620" spans="2:6" x14ac:dyDescent="0.25">
      <c r="B40620" s="55"/>
      <c r="C40620" s="52"/>
      <c r="D40620" s="56"/>
      <c r="F40620"/>
    </row>
    <row r="40621" spans="2:6" x14ac:dyDescent="0.25">
      <c r="B40621" s="55"/>
      <c r="C40621" s="52"/>
      <c r="D40621" s="56"/>
      <c r="F40621"/>
    </row>
    <row r="40622" spans="2:6" x14ac:dyDescent="0.25">
      <c r="B40622" s="55"/>
      <c r="C40622" s="52"/>
      <c r="D40622" s="56"/>
      <c r="F40622"/>
    </row>
    <row r="40623" spans="2:6" x14ac:dyDescent="0.25">
      <c r="B40623" s="55"/>
      <c r="C40623" s="52"/>
      <c r="D40623" s="56"/>
      <c r="F40623"/>
    </row>
    <row r="40624" spans="2:6" x14ac:dyDescent="0.25">
      <c r="B40624" s="55"/>
      <c r="C40624" s="52"/>
      <c r="D40624" s="56"/>
      <c r="F40624"/>
    </row>
    <row r="40625" spans="2:6" x14ac:dyDescent="0.25">
      <c r="B40625" s="55"/>
      <c r="C40625" s="52"/>
      <c r="D40625" s="56"/>
      <c r="F40625"/>
    </row>
    <row r="40626" spans="2:6" x14ac:dyDescent="0.25">
      <c r="B40626" s="55"/>
      <c r="C40626" s="52"/>
      <c r="D40626" s="56"/>
      <c r="F40626"/>
    </row>
    <row r="40627" spans="2:6" x14ac:dyDescent="0.25">
      <c r="B40627" s="55"/>
      <c r="C40627" s="52"/>
      <c r="D40627" s="56"/>
      <c r="F40627"/>
    </row>
    <row r="40628" spans="2:6" x14ac:dyDescent="0.25">
      <c r="B40628" s="55"/>
      <c r="C40628" s="52"/>
      <c r="D40628" s="56"/>
      <c r="F40628"/>
    </row>
    <row r="40629" spans="2:6" x14ac:dyDescent="0.25">
      <c r="B40629" s="55"/>
      <c r="C40629" s="52"/>
      <c r="D40629" s="56"/>
      <c r="F40629"/>
    </row>
    <row r="40630" spans="2:6" x14ac:dyDescent="0.25">
      <c r="B40630" s="55"/>
      <c r="C40630" s="52"/>
      <c r="D40630" s="56"/>
      <c r="F40630"/>
    </row>
    <row r="40631" spans="2:6" x14ac:dyDescent="0.25">
      <c r="B40631" s="55"/>
      <c r="C40631" s="52"/>
      <c r="D40631" s="56"/>
      <c r="F40631"/>
    </row>
    <row r="40632" spans="2:6" x14ac:dyDescent="0.25">
      <c r="B40632" s="55"/>
      <c r="C40632" s="52"/>
      <c r="D40632" s="56"/>
      <c r="F40632"/>
    </row>
    <row r="40633" spans="2:6" x14ac:dyDescent="0.25">
      <c r="B40633" s="55"/>
      <c r="C40633" s="52"/>
      <c r="D40633" s="56"/>
      <c r="F40633"/>
    </row>
    <row r="40634" spans="2:6" x14ac:dyDescent="0.25">
      <c r="B40634" s="55"/>
      <c r="C40634" s="52"/>
      <c r="D40634" s="56"/>
      <c r="F40634"/>
    </row>
    <row r="40635" spans="2:6" x14ac:dyDescent="0.25">
      <c r="B40635" s="55"/>
      <c r="C40635" s="52"/>
      <c r="D40635" s="56"/>
      <c r="F40635"/>
    </row>
    <row r="40636" spans="2:6" x14ac:dyDescent="0.25">
      <c r="B40636" s="55"/>
      <c r="C40636" s="52"/>
      <c r="D40636" s="56"/>
      <c r="F40636"/>
    </row>
    <row r="40637" spans="2:6" x14ac:dyDescent="0.25">
      <c r="B40637" s="55"/>
      <c r="C40637" s="52"/>
      <c r="D40637" s="56"/>
      <c r="F40637"/>
    </row>
    <row r="40638" spans="2:6" x14ac:dyDescent="0.25">
      <c r="B40638" s="55"/>
      <c r="C40638" s="52"/>
      <c r="D40638" s="56"/>
      <c r="F40638"/>
    </row>
    <row r="40639" spans="2:6" x14ac:dyDescent="0.25">
      <c r="B40639" s="55"/>
      <c r="C40639" s="52"/>
      <c r="D40639" s="56"/>
      <c r="F40639"/>
    </row>
    <row r="40640" spans="2:6" x14ac:dyDescent="0.25">
      <c r="B40640" s="55"/>
      <c r="C40640" s="52"/>
      <c r="D40640" s="56"/>
      <c r="F40640"/>
    </row>
    <row r="40641" spans="2:6" x14ac:dyDescent="0.25">
      <c r="B40641" s="55"/>
      <c r="C40641" s="52"/>
      <c r="D40641" s="56"/>
      <c r="F40641"/>
    </row>
    <row r="40642" spans="2:6" x14ac:dyDescent="0.25">
      <c r="B40642" s="55"/>
      <c r="C40642" s="52"/>
      <c r="D40642" s="56"/>
      <c r="F40642"/>
    </row>
    <row r="40643" spans="2:6" x14ac:dyDescent="0.25">
      <c r="B40643" s="55"/>
      <c r="C40643" s="52"/>
      <c r="D40643" s="56"/>
      <c r="F40643"/>
    </row>
    <row r="40644" spans="2:6" x14ac:dyDescent="0.25">
      <c r="B40644" s="55"/>
      <c r="C40644" s="52"/>
      <c r="D40644" s="56"/>
      <c r="F40644"/>
    </row>
    <row r="40645" spans="2:6" x14ac:dyDescent="0.25">
      <c r="B40645" s="55"/>
      <c r="C40645" s="52"/>
      <c r="D40645" s="56"/>
      <c r="F40645"/>
    </row>
    <row r="40646" spans="2:6" x14ac:dyDescent="0.25">
      <c r="B40646" s="55"/>
      <c r="C40646" s="52"/>
      <c r="D40646" s="56"/>
      <c r="F40646"/>
    </row>
    <row r="40647" spans="2:6" x14ac:dyDescent="0.25">
      <c r="B40647" s="55"/>
      <c r="C40647" s="52"/>
      <c r="D40647" s="56"/>
      <c r="F40647"/>
    </row>
    <row r="40648" spans="2:6" x14ac:dyDescent="0.25">
      <c r="B40648" s="55"/>
      <c r="C40648" s="52"/>
      <c r="D40648" s="56"/>
      <c r="F40648"/>
    </row>
    <row r="40649" spans="2:6" x14ac:dyDescent="0.25">
      <c r="B40649" s="55"/>
      <c r="C40649" s="52"/>
      <c r="D40649" s="56"/>
      <c r="F40649"/>
    </row>
    <row r="40650" spans="2:6" x14ac:dyDescent="0.25">
      <c r="B40650" s="55"/>
      <c r="C40650" s="52"/>
      <c r="D40650" s="56"/>
      <c r="F40650"/>
    </row>
    <row r="40651" spans="2:6" x14ac:dyDescent="0.25">
      <c r="B40651" s="55"/>
      <c r="C40651" s="52"/>
      <c r="D40651" s="56"/>
      <c r="F40651"/>
    </row>
    <row r="40652" spans="2:6" x14ac:dyDescent="0.25">
      <c r="B40652" s="55"/>
      <c r="C40652" s="52"/>
      <c r="D40652" s="56"/>
      <c r="F40652"/>
    </row>
    <row r="40653" spans="2:6" x14ac:dyDescent="0.25">
      <c r="B40653" s="55"/>
      <c r="C40653" s="52"/>
      <c r="D40653" s="56"/>
      <c r="F40653"/>
    </row>
    <row r="40654" spans="2:6" x14ac:dyDescent="0.25">
      <c r="B40654" s="55"/>
      <c r="C40654" s="52"/>
      <c r="D40654" s="56"/>
      <c r="F40654"/>
    </row>
    <row r="40655" spans="2:6" x14ac:dyDescent="0.25">
      <c r="B40655" s="55"/>
      <c r="C40655" s="52"/>
      <c r="D40655" s="56"/>
      <c r="F40655"/>
    </row>
    <row r="40656" spans="2:6" x14ac:dyDescent="0.25">
      <c r="B40656" s="55"/>
      <c r="C40656" s="52"/>
      <c r="D40656" s="56"/>
      <c r="F40656"/>
    </row>
    <row r="40657" spans="2:6" x14ac:dyDescent="0.25">
      <c r="B40657" s="55"/>
      <c r="C40657" s="52"/>
      <c r="D40657" s="56"/>
      <c r="F40657"/>
    </row>
    <row r="40658" spans="2:6" x14ac:dyDescent="0.25">
      <c r="B40658" s="55"/>
      <c r="C40658" s="52"/>
      <c r="D40658" s="56"/>
      <c r="F40658"/>
    </row>
    <row r="40659" spans="2:6" x14ac:dyDescent="0.25">
      <c r="B40659" s="55"/>
      <c r="C40659" s="52"/>
      <c r="D40659" s="56"/>
      <c r="F40659"/>
    </row>
    <row r="40660" spans="2:6" x14ac:dyDescent="0.25">
      <c r="B40660" s="55"/>
      <c r="C40660" s="52"/>
      <c r="D40660" s="56"/>
      <c r="F40660"/>
    </row>
    <row r="40661" spans="2:6" x14ac:dyDescent="0.25">
      <c r="B40661" s="55"/>
      <c r="C40661" s="52"/>
      <c r="D40661" s="56"/>
      <c r="F40661"/>
    </row>
    <row r="40662" spans="2:6" x14ac:dyDescent="0.25">
      <c r="B40662" s="55"/>
      <c r="C40662" s="52"/>
      <c r="D40662" s="56"/>
      <c r="F40662"/>
    </row>
    <row r="40663" spans="2:6" x14ac:dyDescent="0.25">
      <c r="B40663" s="55"/>
      <c r="C40663" s="52"/>
      <c r="D40663" s="56"/>
      <c r="F40663"/>
    </row>
    <row r="40664" spans="2:6" x14ac:dyDescent="0.25">
      <c r="B40664" s="55"/>
      <c r="C40664" s="52"/>
      <c r="D40664" s="56"/>
      <c r="F40664"/>
    </row>
    <row r="40665" spans="2:6" x14ac:dyDescent="0.25">
      <c r="B40665" s="55"/>
      <c r="C40665" s="52"/>
      <c r="D40665" s="56"/>
      <c r="F40665"/>
    </row>
    <row r="40666" spans="2:6" x14ac:dyDescent="0.25">
      <c r="B40666" s="55"/>
      <c r="C40666" s="52"/>
      <c r="D40666" s="56"/>
      <c r="F40666"/>
    </row>
    <row r="40667" spans="2:6" x14ac:dyDescent="0.25">
      <c r="B40667" s="55"/>
      <c r="C40667" s="52"/>
      <c r="D40667" s="56"/>
      <c r="F40667"/>
    </row>
    <row r="40668" spans="2:6" x14ac:dyDescent="0.25">
      <c r="B40668" s="55"/>
      <c r="C40668" s="52"/>
      <c r="D40668" s="56"/>
      <c r="F40668"/>
    </row>
    <row r="40669" spans="2:6" x14ac:dyDescent="0.25">
      <c r="B40669" s="55"/>
      <c r="C40669" s="52"/>
      <c r="D40669" s="56"/>
      <c r="F40669"/>
    </row>
    <row r="40670" spans="2:6" x14ac:dyDescent="0.25">
      <c r="B40670" s="55"/>
      <c r="C40670" s="52"/>
      <c r="D40670" s="56"/>
      <c r="F40670"/>
    </row>
    <row r="40671" spans="2:6" x14ac:dyDescent="0.25">
      <c r="B40671" s="55"/>
      <c r="C40671" s="52"/>
      <c r="D40671" s="56"/>
      <c r="F40671"/>
    </row>
    <row r="40672" spans="2:6" x14ac:dyDescent="0.25">
      <c r="B40672" s="55"/>
      <c r="C40672" s="52"/>
      <c r="D40672" s="56"/>
      <c r="F40672"/>
    </row>
    <row r="40673" spans="2:6" x14ac:dyDescent="0.25">
      <c r="B40673" s="55"/>
      <c r="C40673" s="52"/>
      <c r="D40673" s="56"/>
      <c r="F40673"/>
    </row>
    <row r="40674" spans="2:6" x14ac:dyDescent="0.25">
      <c r="B40674" s="55"/>
      <c r="C40674" s="52"/>
      <c r="D40674" s="56"/>
      <c r="F40674"/>
    </row>
    <row r="40675" spans="2:6" x14ac:dyDescent="0.25">
      <c r="B40675" s="55"/>
      <c r="C40675" s="52"/>
      <c r="D40675" s="56"/>
      <c r="F40675"/>
    </row>
    <row r="40676" spans="2:6" x14ac:dyDescent="0.25">
      <c r="B40676" s="55"/>
      <c r="C40676" s="52"/>
      <c r="D40676" s="56"/>
      <c r="F40676"/>
    </row>
    <row r="40677" spans="2:6" x14ac:dyDescent="0.25">
      <c r="B40677" s="55"/>
      <c r="C40677" s="52"/>
      <c r="D40677" s="56"/>
      <c r="F40677"/>
    </row>
    <row r="40678" spans="2:6" x14ac:dyDescent="0.25">
      <c r="B40678" s="55"/>
      <c r="C40678" s="52"/>
      <c r="D40678" s="56"/>
      <c r="F40678"/>
    </row>
    <row r="40679" spans="2:6" x14ac:dyDescent="0.25">
      <c r="B40679" s="55"/>
      <c r="C40679" s="52"/>
      <c r="D40679" s="56"/>
      <c r="F40679"/>
    </row>
    <row r="40680" spans="2:6" x14ac:dyDescent="0.25">
      <c r="B40680" s="55"/>
      <c r="C40680" s="52"/>
      <c r="D40680" s="56"/>
      <c r="F40680"/>
    </row>
    <row r="40681" spans="2:6" x14ac:dyDescent="0.25">
      <c r="B40681" s="55"/>
      <c r="C40681" s="52"/>
      <c r="D40681" s="56"/>
      <c r="F40681"/>
    </row>
    <row r="40682" spans="2:6" x14ac:dyDescent="0.25">
      <c r="B40682" s="55"/>
      <c r="C40682" s="52"/>
      <c r="D40682" s="56"/>
      <c r="F40682"/>
    </row>
    <row r="40683" spans="2:6" x14ac:dyDescent="0.25">
      <c r="B40683" s="55"/>
      <c r="C40683" s="52"/>
      <c r="D40683" s="56"/>
      <c r="F40683"/>
    </row>
    <row r="40684" spans="2:6" x14ac:dyDescent="0.25">
      <c r="B40684" s="55"/>
      <c r="C40684" s="52"/>
      <c r="D40684" s="56"/>
      <c r="F40684"/>
    </row>
    <row r="40685" spans="2:6" x14ac:dyDescent="0.25">
      <c r="B40685" s="55"/>
      <c r="C40685" s="52"/>
      <c r="D40685" s="56"/>
      <c r="F40685"/>
    </row>
    <row r="40686" spans="2:6" x14ac:dyDescent="0.25">
      <c r="B40686" s="55"/>
      <c r="C40686" s="52"/>
      <c r="D40686" s="56"/>
      <c r="F40686"/>
    </row>
    <row r="40687" spans="2:6" x14ac:dyDescent="0.25">
      <c r="B40687" s="55"/>
      <c r="C40687" s="52"/>
      <c r="D40687" s="56"/>
      <c r="F40687"/>
    </row>
    <row r="40688" spans="2:6" x14ac:dyDescent="0.25">
      <c r="B40688" s="55"/>
      <c r="C40688" s="52"/>
      <c r="D40688" s="56"/>
      <c r="F40688"/>
    </row>
    <row r="40689" spans="2:6" x14ac:dyDescent="0.25">
      <c r="B40689" s="55"/>
      <c r="C40689" s="52"/>
      <c r="D40689" s="56"/>
      <c r="F40689"/>
    </row>
    <row r="40690" spans="2:6" x14ac:dyDescent="0.25">
      <c r="B40690" s="55"/>
      <c r="C40690" s="52"/>
      <c r="D40690" s="56"/>
      <c r="F40690"/>
    </row>
    <row r="40691" spans="2:6" x14ac:dyDescent="0.25">
      <c r="B40691" s="55"/>
      <c r="C40691" s="52"/>
      <c r="D40691" s="56"/>
      <c r="F40691"/>
    </row>
    <row r="40692" spans="2:6" x14ac:dyDescent="0.25">
      <c r="B40692" s="55"/>
      <c r="C40692" s="52"/>
      <c r="D40692" s="56"/>
      <c r="F40692"/>
    </row>
    <row r="40693" spans="2:6" x14ac:dyDescent="0.25">
      <c r="B40693" s="55"/>
      <c r="C40693" s="52"/>
      <c r="D40693" s="56"/>
      <c r="F40693"/>
    </row>
    <row r="40694" spans="2:6" x14ac:dyDescent="0.25">
      <c r="B40694" s="55"/>
      <c r="C40694" s="52"/>
      <c r="D40694" s="56"/>
      <c r="F40694"/>
    </row>
    <row r="40695" spans="2:6" x14ac:dyDescent="0.25">
      <c r="B40695" s="55"/>
      <c r="C40695" s="52"/>
      <c r="D40695" s="56"/>
      <c r="F40695"/>
    </row>
    <row r="40696" spans="2:6" x14ac:dyDescent="0.25">
      <c r="B40696" s="55"/>
      <c r="C40696" s="52"/>
      <c r="D40696" s="56"/>
      <c r="F40696"/>
    </row>
    <row r="40697" spans="2:6" x14ac:dyDescent="0.25">
      <c r="B40697" s="55"/>
      <c r="C40697" s="52"/>
      <c r="D40697" s="56"/>
      <c r="F40697"/>
    </row>
    <row r="40698" spans="2:6" x14ac:dyDescent="0.25">
      <c r="B40698" s="55"/>
      <c r="C40698" s="52"/>
      <c r="D40698" s="56"/>
      <c r="F40698"/>
    </row>
    <row r="40699" spans="2:6" x14ac:dyDescent="0.25">
      <c r="B40699" s="55"/>
      <c r="C40699" s="52"/>
      <c r="D40699" s="56"/>
      <c r="F40699"/>
    </row>
    <row r="40700" spans="2:6" x14ac:dyDescent="0.25">
      <c r="B40700" s="55"/>
      <c r="C40700" s="52"/>
      <c r="D40700" s="56"/>
      <c r="F40700"/>
    </row>
    <row r="40701" spans="2:6" x14ac:dyDescent="0.25">
      <c r="B40701" s="55"/>
      <c r="C40701" s="52"/>
      <c r="D40701" s="56"/>
      <c r="F40701"/>
    </row>
    <row r="40702" spans="2:6" x14ac:dyDescent="0.25">
      <c r="B40702" s="55"/>
      <c r="C40702" s="52"/>
      <c r="D40702" s="56"/>
      <c r="F40702"/>
    </row>
    <row r="40703" spans="2:6" x14ac:dyDescent="0.25">
      <c r="B40703" s="55"/>
      <c r="C40703" s="52"/>
      <c r="D40703" s="56"/>
      <c r="F40703"/>
    </row>
    <row r="40704" spans="2:6" x14ac:dyDescent="0.25">
      <c r="B40704" s="55"/>
      <c r="C40704" s="52"/>
      <c r="D40704" s="56"/>
      <c r="F40704"/>
    </row>
    <row r="40705" spans="2:6" x14ac:dyDescent="0.25">
      <c r="B40705" s="55"/>
      <c r="C40705" s="52"/>
      <c r="D40705" s="56"/>
      <c r="F40705"/>
    </row>
    <row r="40706" spans="2:6" x14ac:dyDescent="0.25">
      <c r="B40706" s="55"/>
      <c r="C40706" s="52"/>
      <c r="D40706" s="56"/>
      <c r="F40706"/>
    </row>
    <row r="40707" spans="2:6" x14ac:dyDescent="0.25">
      <c r="B40707" s="55"/>
      <c r="C40707" s="52"/>
      <c r="D40707" s="56"/>
      <c r="F40707"/>
    </row>
    <row r="40708" spans="2:6" x14ac:dyDescent="0.25">
      <c r="B40708" s="55"/>
      <c r="C40708" s="52"/>
      <c r="D40708" s="56"/>
      <c r="F40708"/>
    </row>
    <row r="40709" spans="2:6" x14ac:dyDescent="0.25">
      <c r="B40709" s="55"/>
      <c r="C40709" s="52"/>
      <c r="D40709" s="56"/>
      <c r="F40709"/>
    </row>
    <row r="40710" spans="2:6" x14ac:dyDescent="0.25">
      <c r="B40710" s="55"/>
      <c r="C40710" s="52"/>
      <c r="D40710" s="56"/>
      <c r="F40710"/>
    </row>
    <row r="40711" spans="2:6" x14ac:dyDescent="0.25">
      <c r="B40711" s="55"/>
      <c r="C40711" s="52"/>
      <c r="D40711" s="56"/>
      <c r="F40711"/>
    </row>
    <row r="40712" spans="2:6" x14ac:dyDescent="0.25">
      <c r="B40712" s="55"/>
      <c r="C40712" s="52"/>
      <c r="D40712" s="56"/>
      <c r="F40712"/>
    </row>
    <row r="40713" spans="2:6" x14ac:dyDescent="0.25">
      <c r="B40713" s="55"/>
      <c r="C40713" s="52"/>
      <c r="D40713" s="56"/>
      <c r="F40713"/>
    </row>
    <row r="40714" spans="2:6" x14ac:dyDescent="0.25">
      <c r="B40714" s="55"/>
      <c r="C40714" s="52"/>
      <c r="D40714" s="56"/>
      <c r="F40714"/>
    </row>
    <row r="40715" spans="2:6" x14ac:dyDescent="0.25">
      <c r="B40715" s="55"/>
      <c r="C40715" s="52"/>
      <c r="D40715" s="56"/>
      <c r="F40715"/>
    </row>
    <row r="40716" spans="2:6" x14ac:dyDescent="0.25">
      <c r="B40716" s="55"/>
      <c r="C40716" s="52"/>
      <c r="D40716" s="56"/>
      <c r="F40716"/>
    </row>
    <row r="40717" spans="2:6" x14ac:dyDescent="0.25">
      <c r="B40717" s="55"/>
      <c r="C40717" s="52"/>
      <c r="D40717" s="56"/>
      <c r="F40717"/>
    </row>
    <row r="40718" spans="2:6" x14ac:dyDescent="0.25">
      <c r="B40718" s="55"/>
      <c r="C40718" s="52"/>
      <c r="D40718" s="56"/>
      <c r="F40718"/>
    </row>
    <row r="40719" spans="2:6" x14ac:dyDescent="0.25">
      <c r="B40719" s="55"/>
      <c r="C40719" s="52"/>
      <c r="D40719" s="56"/>
      <c r="F40719"/>
    </row>
    <row r="40720" spans="2:6" x14ac:dyDescent="0.25">
      <c r="B40720" s="55"/>
      <c r="C40720" s="52"/>
      <c r="D40720" s="56"/>
      <c r="F40720"/>
    </row>
    <row r="40721" spans="2:6" x14ac:dyDescent="0.25">
      <c r="B40721" s="55"/>
      <c r="C40721" s="52"/>
      <c r="D40721" s="56"/>
      <c r="F40721"/>
    </row>
    <row r="40722" spans="2:6" x14ac:dyDescent="0.25">
      <c r="B40722" s="55"/>
      <c r="C40722" s="52"/>
      <c r="D40722" s="56"/>
      <c r="F40722"/>
    </row>
    <row r="40723" spans="2:6" x14ac:dyDescent="0.25">
      <c r="B40723" s="55"/>
      <c r="C40723" s="52"/>
      <c r="D40723" s="56"/>
      <c r="F40723"/>
    </row>
    <row r="40724" spans="2:6" x14ac:dyDescent="0.25">
      <c r="B40724" s="55"/>
      <c r="C40724" s="52"/>
      <c r="D40724" s="56"/>
      <c r="F40724"/>
    </row>
    <row r="40725" spans="2:6" x14ac:dyDescent="0.25">
      <c r="B40725" s="55"/>
      <c r="C40725" s="52"/>
      <c r="D40725" s="56"/>
      <c r="F40725"/>
    </row>
    <row r="40726" spans="2:6" x14ac:dyDescent="0.25">
      <c r="B40726" s="55"/>
      <c r="C40726" s="52"/>
      <c r="D40726" s="56"/>
      <c r="F40726"/>
    </row>
    <row r="40727" spans="2:6" x14ac:dyDescent="0.25">
      <c r="B40727" s="55"/>
      <c r="C40727" s="52"/>
      <c r="D40727" s="56"/>
      <c r="F40727"/>
    </row>
    <row r="40728" spans="2:6" x14ac:dyDescent="0.25">
      <c r="B40728" s="55"/>
      <c r="C40728" s="52"/>
      <c r="D40728" s="56"/>
      <c r="F40728"/>
    </row>
    <row r="40729" spans="2:6" x14ac:dyDescent="0.25">
      <c r="B40729" s="55"/>
      <c r="C40729" s="52"/>
      <c r="D40729" s="56"/>
      <c r="F40729"/>
    </row>
    <row r="40730" spans="2:6" x14ac:dyDescent="0.25">
      <c r="B40730" s="55"/>
      <c r="C40730" s="52"/>
      <c r="D40730" s="56"/>
      <c r="F40730"/>
    </row>
    <row r="40731" spans="2:6" x14ac:dyDescent="0.25">
      <c r="B40731" s="55"/>
      <c r="C40731" s="52"/>
      <c r="D40731" s="56"/>
      <c r="F40731"/>
    </row>
    <row r="40732" spans="2:6" x14ac:dyDescent="0.25">
      <c r="B40732" s="55"/>
      <c r="C40732" s="52"/>
      <c r="D40732" s="56"/>
      <c r="F40732"/>
    </row>
    <row r="40733" spans="2:6" x14ac:dyDescent="0.25">
      <c r="B40733" s="55"/>
      <c r="C40733" s="52"/>
      <c r="D40733" s="56"/>
      <c r="F40733"/>
    </row>
    <row r="40734" spans="2:6" x14ac:dyDescent="0.25">
      <c r="B40734" s="55"/>
      <c r="C40734" s="52"/>
      <c r="D40734" s="56"/>
      <c r="F40734"/>
    </row>
    <row r="40735" spans="2:6" x14ac:dyDescent="0.25">
      <c r="B40735" s="55"/>
      <c r="C40735" s="52"/>
      <c r="D40735" s="56"/>
      <c r="F40735"/>
    </row>
    <row r="40736" spans="2:6" x14ac:dyDescent="0.25">
      <c r="B40736" s="55"/>
      <c r="C40736" s="52"/>
      <c r="D40736" s="56"/>
      <c r="F40736"/>
    </row>
    <row r="40737" spans="2:6" x14ac:dyDescent="0.25">
      <c r="B40737" s="55"/>
      <c r="C40737" s="52"/>
      <c r="D40737" s="56"/>
      <c r="F40737"/>
    </row>
    <row r="40738" spans="2:6" x14ac:dyDescent="0.25">
      <c r="B40738" s="55"/>
      <c r="C40738" s="52"/>
      <c r="D40738" s="56"/>
      <c r="F40738"/>
    </row>
    <row r="40739" spans="2:6" x14ac:dyDescent="0.25">
      <c r="B40739" s="55"/>
      <c r="C40739" s="52"/>
      <c r="D40739" s="56"/>
      <c r="F40739"/>
    </row>
    <row r="40740" spans="2:6" x14ac:dyDescent="0.25">
      <c r="B40740" s="55"/>
      <c r="C40740" s="52"/>
      <c r="D40740" s="56"/>
      <c r="F40740"/>
    </row>
    <row r="40741" spans="2:6" x14ac:dyDescent="0.25">
      <c r="B40741" s="55"/>
      <c r="C40741" s="52"/>
      <c r="D40741" s="56"/>
      <c r="F40741"/>
    </row>
    <row r="40742" spans="2:6" x14ac:dyDescent="0.25">
      <c r="B40742" s="55"/>
      <c r="C40742" s="52"/>
      <c r="D40742" s="56"/>
      <c r="F40742"/>
    </row>
    <row r="40743" spans="2:6" x14ac:dyDescent="0.25">
      <c r="B40743" s="55"/>
      <c r="C40743" s="52"/>
      <c r="D40743" s="56"/>
      <c r="F40743"/>
    </row>
    <row r="40744" spans="2:6" x14ac:dyDescent="0.25">
      <c r="B40744" s="55"/>
      <c r="C40744" s="52"/>
      <c r="D40744" s="56"/>
      <c r="F40744"/>
    </row>
    <row r="40745" spans="2:6" x14ac:dyDescent="0.25">
      <c r="B40745" s="55"/>
      <c r="C40745" s="52"/>
      <c r="D40745" s="56"/>
      <c r="F40745"/>
    </row>
    <row r="40746" spans="2:6" x14ac:dyDescent="0.25">
      <c r="B40746" s="55"/>
      <c r="C40746" s="52"/>
      <c r="D40746" s="56"/>
      <c r="F40746"/>
    </row>
    <row r="40747" spans="2:6" x14ac:dyDescent="0.25">
      <c r="B40747" s="55"/>
      <c r="C40747" s="52"/>
      <c r="D40747" s="56"/>
      <c r="F40747"/>
    </row>
    <row r="40748" spans="2:6" x14ac:dyDescent="0.25">
      <c r="B40748" s="55"/>
      <c r="C40748" s="52"/>
      <c r="D40748" s="56"/>
      <c r="F40748"/>
    </row>
    <row r="40749" spans="2:6" x14ac:dyDescent="0.25">
      <c r="B40749" s="55"/>
      <c r="C40749" s="52"/>
      <c r="D40749" s="56"/>
      <c r="F40749"/>
    </row>
    <row r="40750" spans="2:6" x14ac:dyDescent="0.25">
      <c r="B40750" s="55"/>
      <c r="C40750" s="52"/>
      <c r="D40750" s="56"/>
      <c r="F40750"/>
    </row>
    <row r="40751" spans="2:6" x14ac:dyDescent="0.25">
      <c r="B40751" s="55"/>
      <c r="C40751" s="52"/>
      <c r="D40751" s="56"/>
      <c r="F40751"/>
    </row>
    <row r="40752" spans="2:6" x14ac:dyDescent="0.25">
      <c r="B40752" s="55"/>
      <c r="C40752" s="52"/>
      <c r="D40752" s="56"/>
      <c r="F40752"/>
    </row>
    <row r="40753" spans="2:6" x14ac:dyDescent="0.25">
      <c r="B40753" s="55"/>
      <c r="C40753" s="52"/>
      <c r="D40753" s="56"/>
      <c r="F40753"/>
    </row>
    <row r="40754" spans="2:6" x14ac:dyDescent="0.25">
      <c r="B40754" s="55"/>
      <c r="C40754" s="52"/>
      <c r="D40754" s="56"/>
      <c r="F40754"/>
    </row>
    <row r="40755" spans="2:6" x14ac:dyDescent="0.25">
      <c r="B40755" s="55"/>
      <c r="C40755" s="52"/>
      <c r="D40755" s="56"/>
      <c r="F40755"/>
    </row>
    <row r="40756" spans="2:6" x14ac:dyDescent="0.25">
      <c r="B40756" s="55"/>
      <c r="C40756" s="52"/>
      <c r="D40756" s="56"/>
      <c r="F40756"/>
    </row>
    <row r="40757" spans="2:6" x14ac:dyDescent="0.25">
      <c r="B40757" s="55"/>
      <c r="C40757" s="52"/>
      <c r="D40757" s="56"/>
      <c r="F40757"/>
    </row>
    <row r="40758" spans="2:6" x14ac:dyDescent="0.25">
      <c r="B40758" s="55"/>
      <c r="C40758" s="52"/>
      <c r="D40758" s="56"/>
      <c r="F40758"/>
    </row>
    <row r="40759" spans="2:6" x14ac:dyDescent="0.25">
      <c r="B40759" s="55"/>
      <c r="C40759" s="52"/>
      <c r="D40759" s="56"/>
      <c r="F40759"/>
    </row>
    <row r="40760" spans="2:6" x14ac:dyDescent="0.25">
      <c r="B40760" s="55"/>
      <c r="C40760" s="52"/>
      <c r="D40760" s="56"/>
      <c r="F40760"/>
    </row>
    <row r="40761" spans="2:6" x14ac:dyDescent="0.25">
      <c r="B40761" s="55"/>
      <c r="C40761" s="52"/>
      <c r="D40761" s="56"/>
      <c r="F40761"/>
    </row>
    <row r="40762" spans="2:6" x14ac:dyDescent="0.25">
      <c r="B40762" s="55"/>
      <c r="C40762" s="52"/>
      <c r="D40762" s="56"/>
      <c r="F40762"/>
    </row>
    <row r="40763" spans="2:6" x14ac:dyDescent="0.25">
      <c r="B40763" s="55"/>
      <c r="C40763" s="52"/>
      <c r="D40763" s="56"/>
      <c r="F40763"/>
    </row>
    <row r="40764" spans="2:6" x14ac:dyDescent="0.25">
      <c r="B40764" s="55"/>
      <c r="C40764" s="52"/>
      <c r="D40764" s="56"/>
      <c r="F40764"/>
    </row>
    <row r="40765" spans="2:6" x14ac:dyDescent="0.25">
      <c r="B40765" s="55"/>
      <c r="C40765" s="52"/>
      <c r="D40765" s="56"/>
      <c r="F40765"/>
    </row>
    <row r="40766" spans="2:6" x14ac:dyDescent="0.25">
      <c r="B40766" s="55"/>
      <c r="C40766" s="52"/>
      <c r="D40766" s="56"/>
      <c r="F40766"/>
    </row>
    <row r="40767" spans="2:6" x14ac:dyDescent="0.25">
      <c r="B40767" s="55"/>
      <c r="C40767" s="52"/>
      <c r="D40767" s="56"/>
      <c r="F40767"/>
    </row>
    <row r="40768" spans="2:6" x14ac:dyDescent="0.25">
      <c r="B40768" s="55"/>
      <c r="C40768" s="52"/>
      <c r="D40768" s="56"/>
      <c r="F40768"/>
    </row>
    <row r="40769" spans="2:6" x14ac:dyDescent="0.25">
      <c r="B40769" s="55"/>
      <c r="C40769" s="52"/>
      <c r="D40769" s="56"/>
      <c r="F40769"/>
    </row>
    <row r="40770" spans="2:6" x14ac:dyDescent="0.25">
      <c r="B40770" s="55"/>
      <c r="C40770" s="52"/>
      <c r="D40770" s="56"/>
      <c r="F40770"/>
    </row>
    <row r="40771" spans="2:6" x14ac:dyDescent="0.25">
      <c r="B40771" s="55"/>
      <c r="C40771" s="52"/>
      <c r="D40771" s="56"/>
      <c r="F40771"/>
    </row>
    <row r="40772" spans="2:6" x14ac:dyDescent="0.25">
      <c r="B40772" s="55"/>
      <c r="C40772" s="52"/>
      <c r="D40772" s="56"/>
      <c r="F40772"/>
    </row>
    <row r="40773" spans="2:6" x14ac:dyDescent="0.25">
      <c r="B40773" s="55"/>
      <c r="C40773" s="52"/>
      <c r="D40773" s="56"/>
      <c r="F40773"/>
    </row>
    <row r="40774" spans="2:6" x14ac:dyDescent="0.25">
      <c r="B40774" s="55"/>
      <c r="C40774" s="52"/>
      <c r="D40774" s="56"/>
      <c r="F40774"/>
    </row>
    <row r="40775" spans="2:6" x14ac:dyDescent="0.25">
      <c r="B40775" s="55"/>
      <c r="C40775" s="52"/>
      <c r="D40775" s="56"/>
      <c r="F40775"/>
    </row>
    <row r="40776" spans="2:6" x14ac:dyDescent="0.25">
      <c r="B40776" s="55"/>
      <c r="C40776" s="52"/>
      <c r="D40776" s="56"/>
      <c r="F40776"/>
    </row>
    <row r="40777" spans="2:6" x14ac:dyDescent="0.25">
      <c r="B40777" s="55"/>
      <c r="C40777" s="52"/>
      <c r="D40777" s="56"/>
      <c r="F40777"/>
    </row>
    <row r="40778" spans="2:6" x14ac:dyDescent="0.25">
      <c r="B40778" s="55"/>
      <c r="C40778" s="52"/>
      <c r="D40778" s="56"/>
      <c r="F40778"/>
    </row>
    <row r="40779" spans="2:6" x14ac:dyDescent="0.25">
      <c r="B40779" s="55"/>
      <c r="C40779" s="52"/>
      <c r="D40779" s="56"/>
      <c r="F40779"/>
    </row>
    <row r="40780" spans="2:6" x14ac:dyDescent="0.25">
      <c r="B40780" s="55"/>
      <c r="C40780" s="52"/>
      <c r="D40780" s="56"/>
      <c r="F40780"/>
    </row>
    <row r="40781" spans="2:6" x14ac:dyDescent="0.25">
      <c r="B40781" s="55"/>
      <c r="C40781" s="52"/>
      <c r="D40781" s="56"/>
      <c r="F40781"/>
    </row>
    <row r="40782" spans="2:6" x14ac:dyDescent="0.25">
      <c r="B40782" s="55"/>
      <c r="C40782" s="52"/>
      <c r="D40782" s="56"/>
      <c r="F40782"/>
    </row>
    <row r="40783" spans="2:6" x14ac:dyDescent="0.25">
      <c r="B40783" s="55"/>
      <c r="C40783" s="52"/>
      <c r="D40783" s="56"/>
      <c r="F40783"/>
    </row>
    <row r="40784" spans="2:6" x14ac:dyDescent="0.25">
      <c r="B40784" s="55"/>
      <c r="C40784" s="52"/>
      <c r="D40784" s="56"/>
      <c r="F40784"/>
    </row>
    <row r="40785" spans="2:6" x14ac:dyDescent="0.25">
      <c r="B40785" s="55"/>
      <c r="C40785" s="52"/>
      <c r="D40785" s="56"/>
      <c r="F40785"/>
    </row>
    <row r="40786" spans="2:6" x14ac:dyDescent="0.25">
      <c r="B40786" s="55"/>
      <c r="C40786" s="52"/>
      <c r="D40786" s="56"/>
      <c r="F40786"/>
    </row>
    <row r="40787" spans="2:6" x14ac:dyDescent="0.25">
      <c r="B40787" s="55"/>
      <c r="C40787" s="52"/>
      <c r="D40787" s="56"/>
      <c r="F40787"/>
    </row>
    <row r="40788" spans="2:6" x14ac:dyDescent="0.25">
      <c r="B40788" s="55"/>
      <c r="C40788" s="52"/>
      <c r="D40788" s="56"/>
      <c r="F40788"/>
    </row>
    <row r="40789" spans="2:6" x14ac:dyDescent="0.25">
      <c r="B40789" s="55"/>
      <c r="C40789" s="52"/>
      <c r="D40789" s="56"/>
      <c r="F40789"/>
    </row>
    <row r="40790" spans="2:6" x14ac:dyDescent="0.25">
      <c r="B40790" s="55"/>
      <c r="C40790" s="52"/>
      <c r="D40790" s="56"/>
      <c r="F40790"/>
    </row>
    <row r="40791" spans="2:6" x14ac:dyDescent="0.25">
      <c r="B40791" s="55"/>
      <c r="C40791" s="52"/>
      <c r="D40791" s="56"/>
      <c r="F40791"/>
    </row>
    <row r="40792" spans="2:6" x14ac:dyDescent="0.25">
      <c r="B40792" s="55"/>
      <c r="C40792" s="52"/>
      <c r="D40792" s="56"/>
      <c r="F40792"/>
    </row>
    <row r="40793" spans="2:6" x14ac:dyDescent="0.25">
      <c r="B40793" s="55"/>
      <c r="C40793" s="52"/>
      <c r="D40793" s="56"/>
      <c r="F40793"/>
    </row>
    <row r="40794" spans="2:6" x14ac:dyDescent="0.25">
      <c r="B40794" s="55"/>
      <c r="C40794" s="52"/>
      <c r="D40794" s="56"/>
      <c r="F40794"/>
    </row>
    <row r="40795" spans="2:6" x14ac:dyDescent="0.25">
      <c r="B40795" s="55"/>
      <c r="C40795" s="52"/>
      <c r="D40795" s="56"/>
      <c r="F40795"/>
    </row>
    <row r="40796" spans="2:6" x14ac:dyDescent="0.25">
      <c r="B40796" s="55"/>
      <c r="C40796" s="52"/>
      <c r="D40796" s="56"/>
      <c r="F40796"/>
    </row>
    <row r="40797" spans="2:6" x14ac:dyDescent="0.25">
      <c r="B40797" s="55"/>
      <c r="C40797" s="52"/>
      <c r="D40797" s="56"/>
      <c r="F40797"/>
    </row>
    <row r="40798" spans="2:6" x14ac:dyDescent="0.25">
      <c r="B40798" s="55"/>
      <c r="C40798" s="52"/>
      <c r="D40798" s="56"/>
      <c r="F40798"/>
    </row>
    <row r="40799" spans="2:6" x14ac:dyDescent="0.25">
      <c r="B40799" s="55"/>
      <c r="C40799" s="52"/>
      <c r="D40799" s="56"/>
      <c r="F40799"/>
    </row>
    <row r="40800" spans="2:6" x14ac:dyDescent="0.25">
      <c r="B40800" s="55"/>
      <c r="C40800" s="52"/>
      <c r="D40800" s="56"/>
      <c r="F40800"/>
    </row>
    <row r="40801" spans="2:6" x14ac:dyDescent="0.25">
      <c r="B40801" s="55"/>
      <c r="C40801" s="52"/>
      <c r="D40801" s="56"/>
      <c r="F40801"/>
    </row>
    <row r="40802" spans="2:6" x14ac:dyDescent="0.25">
      <c r="B40802" s="55"/>
      <c r="C40802" s="52"/>
      <c r="D40802" s="56"/>
      <c r="F40802"/>
    </row>
    <row r="40803" spans="2:6" x14ac:dyDescent="0.25">
      <c r="B40803" s="55"/>
      <c r="C40803" s="52"/>
      <c r="D40803" s="56"/>
      <c r="F40803"/>
    </row>
    <row r="40804" spans="2:6" x14ac:dyDescent="0.25">
      <c r="B40804" s="55"/>
      <c r="C40804" s="52"/>
      <c r="D40804" s="56"/>
      <c r="F40804"/>
    </row>
    <row r="40805" spans="2:6" x14ac:dyDescent="0.25">
      <c r="B40805" s="55"/>
      <c r="C40805" s="52"/>
      <c r="D40805" s="56"/>
      <c r="F40805"/>
    </row>
    <row r="40806" spans="2:6" x14ac:dyDescent="0.25">
      <c r="B40806" s="55"/>
      <c r="C40806" s="52"/>
      <c r="D40806" s="56"/>
      <c r="F40806"/>
    </row>
    <row r="40807" spans="2:6" x14ac:dyDescent="0.25">
      <c r="B40807" s="55"/>
      <c r="C40807" s="52"/>
      <c r="D40807" s="56"/>
      <c r="F40807"/>
    </row>
    <row r="40808" spans="2:6" x14ac:dyDescent="0.25">
      <c r="B40808" s="55"/>
      <c r="C40808" s="52"/>
      <c r="D40808" s="56"/>
      <c r="F40808"/>
    </row>
    <row r="40809" spans="2:6" x14ac:dyDescent="0.25">
      <c r="B40809" s="55"/>
      <c r="C40809" s="52"/>
      <c r="D40809" s="56"/>
      <c r="F40809"/>
    </row>
    <row r="40810" spans="2:6" x14ac:dyDescent="0.25">
      <c r="B40810" s="55"/>
      <c r="C40810" s="52"/>
      <c r="D40810" s="56"/>
      <c r="F40810"/>
    </row>
    <row r="40811" spans="2:6" x14ac:dyDescent="0.25">
      <c r="B40811" s="55"/>
      <c r="C40811" s="52"/>
      <c r="D40811" s="56"/>
      <c r="F40811"/>
    </row>
    <row r="40812" spans="2:6" x14ac:dyDescent="0.25">
      <c r="B40812" s="55"/>
      <c r="C40812" s="52"/>
      <c r="D40812" s="56"/>
      <c r="F40812"/>
    </row>
    <row r="40813" spans="2:6" x14ac:dyDescent="0.25">
      <c r="B40813" s="55"/>
      <c r="C40813" s="52"/>
      <c r="D40813" s="56"/>
      <c r="F40813"/>
    </row>
    <row r="40814" spans="2:6" x14ac:dyDescent="0.25">
      <c r="B40814" s="55"/>
      <c r="C40814" s="52"/>
      <c r="D40814" s="56"/>
      <c r="F40814"/>
    </row>
    <row r="40815" spans="2:6" x14ac:dyDescent="0.25">
      <c r="B40815" s="55"/>
      <c r="C40815" s="52"/>
      <c r="D40815" s="56"/>
      <c r="F40815"/>
    </row>
    <row r="40816" spans="2:6" x14ac:dyDescent="0.25">
      <c r="B40816" s="55"/>
      <c r="C40816" s="52"/>
      <c r="D40816" s="56"/>
      <c r="F40816"/>
    </row>
    <row r="40817" spans="2:6" x14ac:dyDescent="0.25">
      <c r="B40817" s="55"/>
      <c r="C40817" s="52"/>
      <c r="D40817" s="56"/>
      <c r="F40817"/>
    </row>
    <row r="40818" spans="2:6" x14ac:dyDescent="0.25">
      <c r="B40818" s="55"/>
      <c r="C40818" s="52"/>
      <c r="D40818" s="56"/>
      <c r="F40818"/>
    </row>
    <row r="40819" spans="2:6" x14ac:dyDescent="0.25">
      <c r="B40819" s="55"/>
      <c r="C40819" s="52"/>
      <c r="D40819" s="56"/>
      <c r="F40819"/>
    </row>
    <row r="40820" spans="2:6" x14ac:dyDescent="0.25">
      <c r="B40820" s="55"/>
      <c r="C40820" s="52"/>
      <c r="D40820" s="56"/>
      <c r="F40820"/>
    </row>
    <row r="40821" spans="2:6" x14ac:dyDescent="0.25">
      <c r="B40821" s="55"/>
      <c r="C40821" s="52"/>
      <c r="D40821" s="56"/>
      <c r="F40821"/>
    </row>
    <row r="40822" spans="2:6" x14ac:dyDescent="0.25">
      <c r="B40822" s="55"/>
      <c r="C40822" s="52"/>
      <c r="D40822" s="56"/>
      <c r="F40822"/>
    </row>
    <row r="40823" spans="2:6" x14ac:dyDescent="0.25">
      <c r="B40823" s="55"/>
      <c r="C40823" s="52"/>
      <c r="D40823" s="56"/>
      <c r="F40823"/>
    </row>
    <row r="40824" spans="2:6" x14ac:dyDescent="0.25">
      <c r="B40824" s="55"/>
      <c r="C40824" s="52"/>
      <c r="D40824" s="56"/>
      <c r="F40824"/>
    </row>
    <row r="40825" spans="2:6" x14ac:dyDescent="0.25">
      <c r="B40825" s="55"/>
      <c r="C40825" s="52"/>
      <c r="D40825" s="56"/>
      <c r="F40825"/>
    </row>
    <row r="40826" spans="2:6" x14ac:dyDescent="0.25">
      <c r="B40826" s="55"/>
      <c r="C40826" s="52"/>
      <c r="D40826" s="56"/>
      <c r="F40826"/>
    </row>
    <row r="40827" spans="2:6" x14ac:dyDescent="0.25">
      <c r="B40827" s="55"/>
      <c r="C40827" s="52"/>
      <c r="D40827" s="56"/>
      <c r="F40827"/>
    </row>
    <row r="40828" spans="2:6" x14ac:dyDescent="0.25">
      <c r="B40828" s="55"/>
      <c r="C40828" s="52"/>
      <c r="D40828" s="56"/>
      <c r="F40828"/>
    </row>
    <row r="40829" spans="2:6" x14ac:dyDescent="0.25">
      <c r="B40829" s="55"/>
      <c r="C40829" s="52"/>
      <c r="D40829" s="56"/>
      <c r="F40829"/>
    </row>
    <row r="40830" spans="2:6" x14ac:dyDescent="0.25">
      <c r="B40830" s="55"/>
      <c r="C40830" s="52"/>
      <c r="D40830" s="56"/>
      <c r="F40830"/>
    </row>
    <row r="40831" spans="2:6" x14ac:dyDescent="0.25">
      <c r="B40831" s="55"/>
      <c r="C40831" s="52"/>
      <c r="D40831" s="56"/>
      <c r="F40831"/>
    </row>
    <row r="40832" spans="2:6" x14ac:dyDescent="0.25">
      <c r="B40832" s="55"/>
      <c r="C40832" s="52"/>
      <c r="D40832" s="56"/>
      <c r="F40832"/>
    </row>
    <row r="40833" spans="2:6" x14ac:dyDescent="0.25">
      <c r="B40833" s="55"/>
      <c r="C40833" s="52"/>
      <c r="D40833" s="56"/>
      <c r="F40833"/>
    </row>
    <row r="40834" spans="2:6" x14ac:dyDescent="0.25">
      <c r="B40834" s="55"/>
      <c r="C40834" s="52"/>
      <c r="D40834" s="56"/>
      <c r="F40834"/>
    </row>
    <row r="40835" spans="2:6" x14ac:dyDescent="0.25">
      <c r="B40835" s="55"/>
      <c r="C40835" s="52"/>
      <c r="D40835" s="56"/>
      <c r="F40835"/>
    </row>
    <row r="40836" spans="2:6" x14ac:dyDescent="0.25">
      <c r="B40836" s="55"/>
      <c r="C40836" s="52"/>
      <c r="D40836" s="56"/>
      <c r="F40836"/>
    </row>
    <row r="40837" spans="2:6" x14ac:dyDescent="0.25">
      <c r="B40837" s="55"/>
      <c r="C40837" s="52"/>
      <c r="D40837" s="56"/>
      <c r="F40837"/>
    </row>
    <row r="40838" spans="2:6" x14ac:dyDescent="0.25">
      <c r="B40838" s="55"/>
      <c r="C40838" s="52"/>
      <c r="D40838" s="56"/>
      <c r="F40838"/>
    </row>
    <row r="40839" spans="2:6" x14ac:dyDescent="0.25">
      <c r="B40839" s="55"/>
      <c r="C40839" s="52"/>
      <c r="D40839" s="56"/>
      <c r="F40839"/>
    </row>
    <row r="40840" spans="2:6" x14ac:dyDescent="0.25">
      <c r="B40840" s="55"/>
      <c r="C40840" s="52"/>
      <c r="D40840" s="56"/>
      <c r="F40840"/>
    </row>
    <row r="40841" spans="2:6" x14ac:dyDescent="0.25">
      <c r="B40841" s="55"/>
      <c r="C40841" s="52"/>
      <c r="D40841" s="56"/>
      <c r="F40841"/>
    </row>
    <row r="40842" spans="2:6" x14ac:dyDescent="0.25">
      <c r="B40842" s="55"/>
      <c r="C40842" s="52"/>
      <c r="D40842" s="56"/>
      <c r="F40842"/>
    </row>
    <row r="40843" spans="2:6" x14ac:dyDescent="0.25">
      <c r="B40843" s="55"/>
      <c r="C40843" s="52"/>
      <c r="D40843" s="56"/>
      <c r="F40843"/>
    </row>
    <row r="40844" spans="2:6" x14ac:dyDescent="0.25">
      <c r="B40844" s="55"/>
      <c r="C40844" s="52"/>
      <c r="D40844" s="56"/>
      <c r="F40844"/>
    </row>
    <row r="40845" spans="2:6" x14ac:dyDescent="0.25">
      <c r="B40845" s="55"/>
      <c r="C40845" s="52"/>
      <c r="D40845" s="56"/>
      <c r="F40845"/>
    </row>
    <row r="40846" spans="2:6" x14ac:dyDescent="0.25">
      <c r="B40846" s="55"/>
      <c r="C40846" s="52"/>
      <c r="D40846" s="56"/>
      <c r="F40846"/>
    </row>
    <row r="40847" spans="2:6" x14ac:dyDescent="0.25">
      <c r="B40847" s="55"/>
      <c r="C40847" s="52"/>
      <c r="D40847" s="56"/>
      <c r="F40847"/>
    </row>
    <row r="40848" spans="2:6" x14ac:dyDescent="0.25">
      <c r="B40848" s="55"/>
      <c r="C40848" s="52"/>
      <c r="D40848" s="56"/>
      <c r="F40848"/>
    </row>
    <row r="40849" spans="2:6" x14ac:dyDescent="0.25">
      <c r="B40849" s="55"/>
      <c r="C40849" s="52"/>
      <c r="D40849" s="56"/>
      <c r="F40849"/>
    </row>
    <row r="40850" spans="2:6" x14ac:dyDescent="0.25">
      <c r="B40850" s="55"/>
      <c r="C40850" s="52"/>
      <c r="D40850" s="56"/>
      <c r="F40850"/>
    </row>
    <row r="40851" spans="2:6" x14ac:dyDescent="0.25">
      <c r="B40851" s="55"/>
      <c r="C40851" s="52"/>
      <c r="D40851" s="56"/>
      <c r="F40851"/>
    </row>
    <row r="40852" spans="2:6" x14ac:dyDescent="0.25">
      <c r="B40852" s="55"/>
      <c r="C40852" s="52"/>
      <c r="D40852" s="56"/>
      <c r="F40852"/>
    </row>
    <row r="40853" spans="2:6" x14ac:dyDescent="0.25">
      <c r="B40853" s="55"/>
      <c r="C40853" s="52"/>
      <c r="D40853" s="56"/>
      <c r="F40853"/>
    </row>
    <row r="40854" spans="2:6" x14ac:dyDescent="0.25">
      <c r="B40854" s="55"/>
      <c r="C40854" s="52"/>
      <c r="D40854" s="56"/>
      <c r="F40854"/>
    </row>
    <row r="40855" spans="2:6" x14ac:dyDescent="0.25">
      <c r="B40855" s="55"/>
      <c r="C40855" s="52"/>
      <c r="D40855" s="56"/>
      <c r="F40855"/>
    </row>
    <row r="40856" spans="2:6" x14ac:dyDescent="0.25">
      <c r="B40856" s="55"/>
      <c r="C40856" s="52"/>
      <c r="D40856" s="56"/>
      <c r="F40856"/>
    </row>
    <row r="40857" spans="2:6" x14ac:dyDescent="0.25">
      <c r="B40857" s="55"/>
      <c r="C40857" s="52"/>
      <c r="D40857" s="56"/>
      <c r="F40857"/>
    </row>
    <row r="40858" spans="2:6" x14ac:dyDescent="0.25">
      <c r="B40858" s="55"/>
      <c r="C40858" s="52"/>
      <c r="D40858" s="56"/>
      <c r="F40858"/>
    </row>
    <row r="40859" spans="2:6" x14ac:dyDescent="0.25">
      <c r="B40859" s="55"/>
      <c r="C40859" s="52"/>
      <c r="D40859" s="56"/>
      <c r="F40859"/>
    </row>
    <row r="40860" spans="2:6" x14ac:dyDescent="0.25">
      <c r="B40860" s="55"/>
      <c r="C40860" s="52"/>
      <c r="D40860" s="56"/>
      <c r="F40860"/>
    </row>
    <row r="40861" spans="2:6" x14ac:dyDescent="0.25">
      <c r="B40861" s="55"/>
      <c r="C40861" s="52"/>
      <c r="D40861" s="56"/>
      <c r="F40861"/>
    </row>
    <row r="40862" spans="2:6" x14ac:dyDescent="0.25">
      <c r="B40862" s="55"/>
      <c r="C40862" s="52"/>
      <c r="D40862" s="56"/>
      <c r="F40862"/>
    </row>
    <row r="40863" spans="2:6" x14ac:dyDescent="0.25">
      <c r="B40863" s="55"/>
      <c r="C40863" s="52"/>
      <c r="D40863" s="56"/>
      <c r="F40863"/>
    </row>
    <row r="40864" spans="2:6" x14ac:dyDescent="0.25">
      <c r="B40864" s="55"/>
      <c r="C40864" s="52"/>
      <c r="D40864" s="56"/>
      <c r="F40864"/>
    </row>
    <row r="40865" spans="2:6" x14ac:dyDescent="0.25">
      <c r="B40865" s="55"/>
      <c r="C40865" s="52"/>
      <c r="D40865" s="56"/>
      <c r="F40865"/>
    </row>
    <row r="40866" spans="2:6" x14ac:dyDescent="0.25">
      <c r="B40866" s="55"/>
      <c r="C40866" s="52"/>
      <c r="D40866" s="56"/>
      <c r="F40866"/>
    </row>
    <row r="40867" spans="2:6" x14ac:dyDescent="0.25">
      <c r="B40867" s="55"/>
      <c r="C40867" s="52"/>
      <c r="D40867" s="56"/>
      <c r="F40867"/>
    </row>
    <row r="40868" spans="2:6" x14ac:dyDescent="0.25">
      <c r="B40868" s="55"/>
      <c r="C40868" s="52"/>
      <c r="D40868" s="56"/>
      <c r="F40868"/>
    </row>
    <row r="40869" spans="2:6" x14ac:dyDescent="0.25">
      <c r="B40869" s="55"/>
      <c r="C40869" s="52"/>
      <c r="D40869" s="56"/>
      <c r="F40869"/>
    </row>
    <row r="40870" spans="2:6" x14ac:dyDescent="0.25">
      <c r="B40870" s="55"/>
      <c r="C40870" s="52"/>
      <c r="D40870" s="56"/>
      <c r="F40870"/>
    </row>
    <row r="40871" spans="2:6" x14ac:dyDescent="0.25">
      <c r="B40871" s="55"/>
      <c r="C40871" s="52"/>
      <c r="D40871" s="56"/>
      <c r="F40871"/>
    </row>
    <row r="40872" spans="2:6" x14ac:dyDescent="0.25">
      <c r="B40872" s="55"/>
      <c r="C40872" s="52"/>
      <c r="D40872" s="56"/>
      <c r="F40872"/>
    </row>
    <row r="40873" spans="2:6" x14ac:dyDescent="0.25">
      <c r="B40873" s="55"/>
      <c r="C40873" s="52"/>
      <c r="D40873" s="56"/>
      <c r="F40873"/>
    </row>
    <row r="40874" spans="2:6" x14ac:dyDescent="0.25">
      <c r="B40874" s="55"/>
      <c r="C40874" s="52"/>
      <c r="D40874" s="56"/>
      <c r="F40874"/>
    </row>
    <row r="40875" spans="2:6" x14ac:dyDescent="0.25">
      <c r="B40875" s="55"/>
      <c r="C40875" s="52"/>
      <c r="D40875" s="56"/>
      <c r="F40875"/>
    </row>
    <row r="40876" spans="2:6" x14ac:dyDescent="0.25">
      <c r="B40876" s="55"/>
      <c r="C40876" s="52"/>
      <c r="D40876" s="56"/>
      <c r="F40876"/>
    </row>
    <row r="40877" spans="2:6" x14ac:dyDescent="0.25">
      <c r="B40877" s="55"/>
      <c r="C40877" s="52"/>
      <c r="D40877" s="56"/>
      <c r="F40877"/>
    </row>
    <row r="40878" spans="2:6" x14ac:dyDescent="0.25">
      <c r="B40878" s="55"/>
      <c r="C40878" s="52"/>
      <c r="D40878" s="56"/>
      <c r="F40878"/>
    </row>
    <row r="40879" spans="2:6" x14ac:dyDescent="0.25">
      <c r="B40879" s="55"/>
      <c r="C40879" s="52"/>
      <c r="D40879" s="56"/>
      <c r="F40879"/>
    </row>
    <row r="40880" spans="2:6" x14ac:dyDescent="0.25">
      <c r="B40880" s="55"/>
      <c r="C40880" s="52"/>
      <c r="D40880" s="56"/>
      <c r="F40880"/>
    </row>
    <row r="40881" spans="2:6" x14ac:dyDescent="0.25">
      <c r="B40881" s="55"/>
      <c r="C40881" s="52"/>
      <c r="D40881" s="56"/>
      <c r="F40881"/>
    </row>
    <row r="40882" spans="2:6" x14ac:dyDescent="0.25">
      <c r="B40882" s="55"/>
      <c r="C40882" s="52"/>
      <c r="D40882" s="56"/>
      <c r="F40882"/>
    </row>
    <row r="40883" spans="2:6" x14ac:dyDescent="0.25">
      <c r="B40883" s="55"/>
      <c r="C40883" s="52"/>
      <c r="D40883" s="56"/>
      <c r="F40883"/>
    </row>
    <row r="40884" spans="2:6" x14ac:dyDescent="0.25">
      <c r="B40884" s="55"/>
      <c r="C40884" s="52"/>
      <c r="D40884" s="56"/>
      <c r="F40884"/>
    </row>
    <row r="40885" spans="2:6" x14ac:dyDescent="0.25">
      <c r="B40885" s="55"/>
      <c r="C40885" s="52"/>
      <c r="D40885" s="56"/>
      <c r="F40885"/>
    </row>
    <row r="40886" spans="2:6" x14ac:dyDescent="0.25">
      <c r="B40886" s="55"/>
      <c r="C40886" s="52"/>
      <c r="D40886" s="56"/>
      <c r="F40886"/>
    </row>
    <row r="40887" spans="2:6" x14ac:dyDescent="0.25">
      <c r="B40887" s="55"/>
      <c r="C40887" s="52"/>
      <c r="D40887" s="56"/>
      <c r="F40887"/>
    </row>
    <row r="40888" spans="2:6" x14ac:dyDescent="0.25">
      <c r="B40888" s="55"/>
      <c r="C40888" s="52"/>
      <c r="D40888" s="56"/>
      <c r="F40888"/>
    </row>
    <row r="40889" spans="2:6" x14ac:dyDescent="0.25">
      <c r="B40889" s="55"/>
      <c r="C40889" s="52"/>
      <c r="D40889" s="56"/>
      <c r="F40889"/>
    </row>
    <row r="40890" spans="2:6" x14ac:dyDescent="0.25">
      <c r="B40890" s="55"/>
      <c r="C40890" s="52"/>
      <c r="D40890" s="56"/>
      <c r="F40890"/>
    </row>
    <row r="40891" spans="2:6" x14ac:dyDescent="0.25">
      <c r="B40891" s="55"/>
      <c r="C40891" s="52"/>
      <c r="D40891" s="56"/>
      <c r="F40891"/>
    </row>
    <row r="40892" spans="2:6" x14ac:dyDescent="0.25">
      <c r="B40892" s="55"/>
      <c r="C40892" s="52"/>
      <c r="D40892" s="56"/>
      <c r="F40892"/>
    </row>
    <row r="40893" spans="2:6" x14ac:dyDescent="0.25">
      <c r="B40893" s="55"/>
      <c r="C40893" s="52"/>
      <c r="D40893" s="56"/>
      <c r="F40893"/>
    </row>
    <row r="40894" spans="2:6" x14ac:dyDescent="0.25">
      <c r="B40894" s="55"/>
      <c r="C40894" s="52"/>
      <c r="D40894" s="56"/>
      <c r="F40894"/>
    </row>
    <row r="40895" spans="2:6" x14ac:dyDescent="0.25">
      <c r="B40895" s="55"/>
      <c r="C40895" s="52"/>
      <c r="D40895" s="56"/>
      <c r="F40895"/>
    </row>
    <row r="40896" spans="2:6" x14ac:dyDescent="0.25">
      <c r="B40896" s="55"/>
      <c r="C40896" s="52"/>
      <c r="D40896" s="56"/>
      <c r="F40896"/>
    </row>
    <row r="40897" spans="2:6" x14ac:dyDescent="0.25">
      <c r="B40897" s="55"/>
      <c r="C40897" s="52"/>
      <c r="D40897" s="56"/>
      <c r="F40897"/>
    </row>
    <row r="40898" spans="2:6" x14ac:dyDescent="0.25">
      <c r="B40898" s="55"/>
      <c r="C40898" s="52"/>
      <c r="D40898" s="56"/>
      <c r="F40898"/>
    </row>
    <row r="40899" spans="2:6" x14ac:dyDescent="0.25">
      <c r="B40899" s="55"/>
      <c r="C40899" s="52"/>
      <c r="D40899" s="56"/>
      <c r="F40899"/>
    </row>
    <row r="40900" spans="2:6" x14ac:dyDescent="0.25">
      <c r="B40900" s="55"/>
      <c r="C40900" s="52"/>
      <c r="D40900" s="56"/>
      <c r="F40900"/>
    </row>
    <row r="40901" spans="2:6" x14ac:dyDescent="0.25">
      <c r="B40901" s="55"/>
      <c r="C40901" s="52"/>
      <c r="D40901" s="56"/>
      <c r="F40901"/>
    </row>
    <row r="40902" spans="2:6" x14ac:dyDescent="0.25">
      <c r="B40902" s="55"/>
      <c r="C40902" s="52"/>
      <c r="D40902" s="56"/>
      <c r="F40902"/>
    </row>
    <row r="40903" spans="2:6" x14ac:dyDescent="0.25">
      <c r="B40903" s="55"/>
      <c r="C40903" s="52"/>
      <c r="D40903" s="56"/>
      <c r="F40903"/>
    </row>
    <row r="40904" spans="2:6" x14ac:dyDescent="0.25">
      <c r="B40904" s="55"/>
      <c r="C40904" s="52"/>
      <c r="D40904" s="56"/>
      <c r="F40904"/>
    </row>
    <row r="40905" spans="2:6" x14ac:dyDescent="0.25">
      <c r="B40905" s="55"/>
      <c r="C40905" s="52"/>
      <c r="D40905" s="56"/>
      <c r="F40905"/>
    </row>
    <row r="40906" spans="2:6" x14ac:dyDescent="0.25">
      <c r="B40906" s="55"/>
      <c r="C40906" s="52"/>
      <c r="D40906" s="56"/>
      <c r="F40906"/>
    </row>
    <row r="40907" spans="2:6" x14ac:dyDescent="0.25">
      <c r="B40907" s="55"/>
      <c r="C40907" s="52"/>
      <c r="D40907" s="56"/>
      <c r="F40907"/>
    </row>
    <row r="40908" spans="2:6" x14ac:dyDescent="0.25">
      <c r="B40908" s="55"/>
      <c r="C40908" s="52"/>
      <c r="D40908" s="56"/>
      <c r="F40908"/>
    </row>
    <row r="40909" spans="2:6" x14ac:dyDescent="0.25">
      <c r="B40909" s="55"/>
      <c r="C40909" s="52"/>
      <c r="D40909" s="56"/>
      <c r="F40909"/>
    </row>
    <row r="40910" spans="2:6" x14ac:dyDescent="0.25">
      <c r="B40910" s="55"/>
      <c r="C40910" s="52"/>
      <c r="D40910" s="56"/>
      <c r="F40910"/>
    </row>
    <row r="40911" spans="2:6" x14ac:dyDescent="0.25">
      <c r="B40911" s="55"/>
      <c r="C40911" s="52"/>
      <c r="D40911" s="56"/>
      <c r="F40911"/>
    </row>
    <row r="40912" spans="2:6" x14ac:dyDescent="0.25">
      <c r="B40912" s="55"/>
      <c r="C40912" s="52"/>
      <c r="D40912" s="56"/>
      <c r="F40912"/>
    </row>
    <row r="40913" spans="2:6" x14ac:dyDescent="0.25">
      <c r="B40913" s="55"/>
      <c r="C40913" s="52"/>
      <c r="D40913" s="56"/>
      <c r="F40913"/>
    </row>
    <row r="40914" spans="2:6" x14ac:dyDescent="0.25">
      <c r="B40914" s="55"/>
      <c r="C40914" s="52"/>
      <c r="D40914" s="56"/>
      <c r="F40914"/>
    </row>
    <row r="40915" spans="2:6" x14ac:dyDescent="0.25">
      <c r="B40915" s="55"/>
      <c r="C40915" s="52"/>
      <c r="D40915" s="56"/>
      <c r="F40915"/>
    </row>
    <row r="40916" spans="2:6" x14ac:dyDescent="0.25">
      <c r="B40916" s="55"/>
      <c r="C40916" s="52"/>
      <c r="D40916" s="56"/>
      <c r="F40916"/>
    </row>
    <row r="40917" spans="2:6" x14ac:dyDescent="0.25">
      <c r="B40917" s="55"/>
      <c r="C40917" s="52"/>
      <c r="D40917" s="56"/>
      <c r="F40917"/>
    </row>
    <row r="40918" spans="2:6" x14ac:dyDescent="0.25">
      <c r="B40918" s="55"/>
      <c r="C40918" s="52"/>
      <c r="D40918" s="56"/>
      <c r="F40918"/>
    </row>
    <row r="40919" spans="2:6" x14ac:dyDescent="0.25">
      <c r="B40919" s="55"/>
      <c r="C40919" s="52"/>
      <c r="D40919" s="56"/>
      <c r="F40919"/>
    </row>
    <row r="40920" spans="2:6" x14ac:dyDescent="0.25">
      <c r="B40920" s="55"/>
      <c r="C40920" s="52"/>
      <c r="D40920" s="56"/>
      <c r="F40920"/>
    </row>
    <row r="40921" spans="2:6" x14ac:dyDescent="0.25">
      <c r="B40921" s="55"/>
      <c r="C40921" s="52"/>
      <c r="D40921" s="56"/>
      <c r="F40921"/>
    </row>
    <row r="40922" spans="2:6" x14ac:dyDescent="0.25">
      <c r="B40922" s="55"/>
      <c r="C40922" s="52"/>
      <c r="D40922" s="56"/>
      <c r="F40922"/>
    </row>
    <row r="40923" spans="2:6" x14ac:dyDescent="0.25">
      <c r="B40923" s="55"/>
      <c r="C40923" s="52"/>
      <c r="D40923" s="56"/>
      <c r="F40923"/>
    </row>
    <row r="40924" spans="2:6" x14ac:dyDescent="0.25">
      <c r="B40924" s="55"/>
      <c r="C40924" s="52"/>
      <c r="D40924" s="56"/>
      <c r="F40924"/>
    </row>
    <row r="40925" spans="2:6" x14ac:dyDescent="0.25">
      <c r="B40925" s="55"/>
      <c r="C40925" s="52"/>
      <c r="D40925" s="56"/>
      <c r="F40925"/>
    </row>
    <row r="40926" spans="2:6" x14ac:dyDescent="0.25">
      <c r="B40926" s="55"/>
      <c r="C40926" s="52"/>
      <c r="D40926" s="56"/>
      <c r="F40926"/>
    </row>
    <row r="40927" spans="2:6" x14ac:dyDescent="0.25">
      <c r="B40927" s="55"/>
      <c r="C40927" s="52"/>
      <c r="D40927" s="56"/>
      <c r="F40927"/>
    </row>
    <row r="40928" spans="2:6" x14ac:dyDescent="0.25">
      <c r="B40928" s="55"/>
      <c r="C40928" s="52"/>
      <c r="D40928" s="56"/>
      <c r="F40928"/>
    </row>
    <row r="40929" spans="2:6" x14ac:dyDescent="0.25">
      <c r="B40929" s="55"/>
      <c r="C40929" s="52"/>
      <c r="D40929" s="56"/>
      <c r="F40929"/>
    </row>
    <row r="40930" spans="2:6" x14ac:dyDescent="0.25">
      <c r="B40930" s="55"/>
      <c r="C40930" s="52"/>
      <c r="D40930" s="56"/>
      <c r="F40930"/>
    </row>
    <row r="40931" spans="2:6" x14ac:dyDescent="0.25">
      <c r="B40931" s="55"/>
      <c r="C40931" s="52"/>
      <c r="D40931" s="56"/>
      <c r="F40931"/>
    </row>
    <row r="40932" spans="2:6" x14ac:dyDescent="0.25">
      <c r="B40932" s="55"/>
      <c r="C40932" s="52"/>
      <c r="D40932" s="56"/>
      <c r="F40932"/>
    </row>
    <row r="40933" spans="2:6" x14ac:dyDescent="0.25">
      <c r="B40933" s="55"/>
      <c r="C40933" s="52"/>
      <c r="D40933" s="56"/>
      <c r="F40933"/>
    </row>
    <row r="40934" spans="2:6" x14ac:dyDescent="0.25">
      <c r="B40934" s="55"/>
      <c r="C40934" s="52"/>
      <c r="D40934" s="56"/>
      <c r="F40934"/>
    </row>
    <row r="40935" spans="2:6" x14ac:dyDescent="0.25">
      <c r="B40935" s="55"/>
      <c r="C40935" s="52"/>
      <c r="D40935" s="56"/>
      <c r="F40935"/>
    </row>
    <row r="40936" spans="2:6" x14ac:dyDescent="0.25">
      <c r="B40936" s="55"/>
      <c r="C40936" s="52"/>
      <c r="D40936" s="56"/>
      <c r="F40936"/>
    </row>
    <row r="40937" spans="2:6" x14ac:dyDescent="0.25">
      <c r="B40937" s="55"/>
      <c r="C40937" s="52"/>
      <c r="D40937" s="56"/>
      <c r="F40937"/>
    </row>
    <row r="40938" spans="2:6" x14ac:dyDescent="0.25">
      <c r="B40938" s="55"/>
      <c r="C40938" s="52"/>
      <c r="D40938" s="56"/>
      <c r="F40938"/>
    </row>
    <row r="40939" spans="2:6" x14ac:dyDescent="0.25">
      <c r="B40939" s="55"/>
      <c r="C40939" s="52"/>
      <c r="D40939" s="56"/>
      <c r="F40939"/>
    </row>
    <row r="40940" spans="2:6" x14ac:dyDescent="0.25">
      <c r="B40940" s="55"/>
      <c r="C40940" s="52"/>
      <c r="D40940" s="56"/>
      <c r="F40940"/>
    </row>
    <row r="40941" spans="2:6" x14ac:dyDescent="0.25">
      <c r="B40941" s="55"/>
      <c r="C40941" s="52"/>
      <c r="D40941" s="56"/>
      <c r="F40941"/>
    </row>
    <row r="40942" spans="2:6" x14ac:dyDescent="0.25">
      <c r="B40942" s="55"/>
      <c r="C40942" s="52"/>
      <c r="D40942" s="56"/>
      <c r="F40942"/>
    </row>
    <row r="40943" spans="2:6" x14ac:dyDescent="0.25">
      <c r="B40943" s="55"/>
      <c r="C40943" s="52"/>
      <c r="D40943" s="56"/>
      <c r="F40943"/>
    </row>
    <row r="40944" spans="2:6" x14ac:dyDescent="0.25">
      <c r="B40944" s="55"/>
      <c r="C40944" s="52"/>
      <c r="D40944" s="56"/>
      <c r="F40944"/>
    </row>
    <row r="40945" spans="2:6" x14ac:dyDescent="0.25">
      <c r="B40945" s="55"/>
      <c r="C40945" s="52"/>
      <c r="D40945" s="56"/>
      <c r="F40945"/>
    </row>
    <row r="40946" spans="2:6" x14ac:dyDescent="0.25">
      <c r="B40946" s="55"/>
      <c r="C40946" s="52"/>
      <c r="D40946" s="56"/>
      <c r="F40946"/>
    </row>
    <row r="40947" spans="2:6" x14ac:dyDescent="0.25">
      <c r="B40947" s="55"/>
      <c r="C40947" s="52"/>
      <c r="D40947" s="56"/>
      <c r="F40947"/>
    </row>
    <row r="40948" spans="2:6" x14ac:dyDescent="0.25">
      <c r="B40948" s="55"/>
      <c r="C40948" s="52"/>
      <c r="D40948" s="56"/>
      <c r="F40948"/>
    </row>
    <row r="40949" spans="2:6" x14ac:dyDescent="0.25">
      <c r="B40949" s="55"/>
      <c r="C40949" s="52"/>
      <c r="D40949" s="56"/>
      <c r="F40949"/>
    </row>
    <row r="40950" spans="2:6" x14ac:dyDescent="0.25">
      <c r="B40950" s="55"/>
      <c r="C40950" s="52"/>
      <c r="D40950" s="56"/>
      <c r="F40950"/>
    </row>
    <row r="40951" spans="2:6" x14ac:dyDescent="0.25">
      <c r="B40951" s="55"/>
      <c r="C40951" s="52"/>
      <c r="D40951" s="56"/>
      <c r="F40951"/>
    </row>
    <row r="40952" spans="2:6" x14ac:dyDescent="0.25">
      <c r="B40952" s="55"/>
      <c r="C40952" s="52"/>
      <c r="D40952" s="56"/>
      <c r="F40952"/>
    </row>
    <row r="40953" spans="2:6" x14ac:dyDescent="0.25">
      <c r="B40953" s="55"/>
      <c r="C40953" s="52"/>
      <c r="D40953" s="56"/>
      <c r="F40953"/>
    </row>
    <row r="40954" spans="2:6" x14ac:dyDescent="0.25">
      <c r="B40954" s="55"/>
      <c r="C40954" s="52"/>
      <c r="D40954" s="56"/>
      <c r="F40954"/>
    </row>
    <row r="40955" spans="2:6" x14ac:dyDescent="0.25">
      <c r="B40955" s="55"/>
      <c r="C40955" s="52"/>
      <c r="D40955" s="56"/>
      <c r="F40955"/>
    </row>
    <row r="40956" spans="2:6" x14ac:dyDescent="0.25">
      <c r="B40956" s="55"/>
      <c r="C40956" s="52"/>
      <c r="D40956" s="56"/>
      <c r="F40956"/>
    </row>
    <row r="40957" spans="2:6" x14ac:dyDescent="0.25">
      <c r="B40957" s="55"/>
      <c r="C40957" s="52"/>
      <c r="D40957" s="56"/>
      <c r="F40957"/>
    </row>
    <row r="40958" spans="2:6" x14ac:dyDescent="0.25">
      <c r="B40958" s="55"/>
      <c r="C40958" s="52"/>
      <c r="D40958" s="56"/>
      <c r="F40958"/>
    </row>
    <row r="40959" spans="2:6" x14ac:dyDescent="0.25">
      <c r="B40959" s="55"/>
      <c r="C40959" s="52"/>
      <c r="D40959" s="56"/>
      <c r="F40959"/>
    </row>
    <row r="40960" spans="2:6" x14ac:dyDescent="0.25">
      <c r="B40960" s="55"/>
      <c r="C40960" s="52"/>
      <c r="D40960" s="56"/>
      <c r="F40960"/>
    </row>
    <row r="40961" spans="2:6" x14ac:dyDescent="0.25">
      <c r="B40961" s="55"/>
      <c r="C40961" s="52"/>
      <c r="D40961" s="56"/>
      <c r="F40961"/>
    </row>
    <row r="40962" spans="2:6" x14ac:dyDescent="0.25">
      <c r="B40962" s="55"/>
      <c r="C40962" s="52"/>
      <c r="D40962" s="56"/>
      <c r="F40962"/>
    </row>
    <row r="40963" spans="2:6" x14ac:dyDescent="0.25">
      <c r="B40963" s="55"/>
      <c r="C40963" s="52"/>
      <c r="D40963" s="56"/>
      <c r="F40963"/>
    </row>
    <row r="40964" spans="2:6" x14ac:dyDescent="0.25">
      <c r="B40964" s="55"/>
      <c r="C40964" s="52"/>
      <c r="D40964" s="56"/>
      <c r="F40964"/>
    </row>
    <row r="40965" spans="2:6" x14ac:dyDescent="0.25">
      <c r="B40965" s="55"/>
      <c r="C40965" s="52"/>
      <c r="D40965" s="56"/>
      <c r="F40965"/>
    </row>
    <row r="40966" spans="2:6" x14ac:dyDescent="0.25">
      <c r="B40966" s="55"/>
      <c r="C40966" s="52"/>
      <c r="D40966" s="56"/>
      <c r="F40966"/>
    </row>
    <row r="40967" spans="2:6" x14ac:dyDescent="0.25">
      <c r="B40967" s="55"/>
      <c r="C40967" s="52"/>
      <c r="D40967" s="56"/>
      <c r="F40967"/>
    </row>
    <row r="40968" spans="2:6" x14ac:dyDescent="0.25">
      <c r="B40968" s="55"/>
      <c r="C40968" s="52"/>
      <c r="D40968" s="56"/>
      <c r="F40968"/>
    </row>
    <row r="40969" spans="2:6" x14ac:dyDescent="0.25">
      <c r="B40969" s="55"/>
      <c r="C40969" s="52"/>
      <c r="D40969" s="56"/>
      <c r="F40969"/>
    </row>
    <row r="40970" spans="2:6" x14ac:dyDescent="0.25">
      <c r="B40970" s="55"/>
      <c r="C40970" s="52"/>
      <c r="D40970" s="56"/>
      <c r="F40970"/>
    </row>
    <row r="40971" spans="2:6" x14ac:dyDescent="0.25">
      <c r="B40971" s="55"/>
      <c r="C40971" s="52"/>
      <c r="D40971" s="56"/>
      <c r="F40971"/>
    </row>
    <row r="40972" spans="2:6" x14ac:dyDescent="0.25">
      <c r="B40972" s="55"/>
      <c r="C40972" s="52"/>
      <c r="D40972" s="56"/>
      <c r="F40972"/>
    </row>
    <row r="40973" spans="2:6" x14ac:dyDescent="0.25">
      <c r="B40973" s="55"/>
      <c r="C40973" s="52"/>
      <c r="D40973" s="56"/>
      <c r="F40973"/>
    </row>
    <row r="40974" spans="2:6" x14ac:dyDescent="0.25">
      <c r="B40974" s="55"/>
      <c r="C40974" s="52"/>
      <c r="D40974" s="56"/>
      <c r="F40974"/>
    </row>
    <row r="40975" spans="2:6" x14ac:dyDescent="0.25">
      <c r="B40975" s="55"/>
      <c r="C40975" s="52"/>
      <c r="D40975" s="56"/>
      <c r="F40975"/>
    </row>
    <row r="40976" spans="2:6" x14ac:dyDescent="0.25">
      <c r="B40976" s="55"/>
      <c r="C40976" s="52"/>
      <c r="D40976" s="56"/>
      <c r="F40976"/>
    </row>
    <row r="40977" spans="2:6" x14ac:dyDescent="0.25">
      <c r="B40977" s="55"/>
      <c r="C40977" s="52"/>
      <c r="D40977" s="56"/>
      <c r="F40977"/>
    </row>
    <row r="40978" spans="2:6" x14ac:dyDescent="0.25">
      <c r="B40978" s="55"/>
      <c r="C40978" s="52"/>
      <c r="D40978" s="56"/>
      <c r="F40978"/>
    </row>
    <row r="40979" spans="2:6" x14ac:dyDescent="0.25">
      <c r="B40979" s="55"/>
      <c r="C40979" s="52"/>
      <c r="D40979" s="56"/>
      <c r="F40979"/>
    </row>
    <row r="40980" spans="2:6" x14ac:dyDescent="0.25">
      <c r="B40980" s="55"/>
      <c r="C40980" s="52"/>
      <c r="D40980" s="56"/>
      <c r="F40980"/>
    </row>
    <row r="40981" spans="2:6" x14ac:dyDescent="0.25">
      <c r="B40981" s="55"/>
      <c r="C40981" s="52"/>
      <c r="D40981" s="56"/>
      <c r="F40981"/>
    </row>
    <row r="40982" spans="2:6" x14ac:dyDescent="0.25">
      <c r="B40982" s="55"/>
      <c r="C40982" s="52"/>
      <c r="D40982" s="56"/>
      <c r="F40982"/>
    </row>
    <row r="40983" spans="2:6" x14ac:dyDescent="0.25">
      <c r="B40983" s="55"/>
      <c r="C40983" s="52"/>
      <c r="D40983" s="56"/>
      <c r="F40983"/>
    </row>
    <row r="40984" spans="2:6" x14ac:dyDescent="0.25">
      <c r="B40984" s="55"/>
      <c r="C40984" s="52"/>
      <c r="D40984" s="56"/>
      <c r="F40984"/>
    </row>
    <row r="40985" spans="2:6" x14ac:dyDescent="0.25">
      <c r="B40985" s="55"/>
      <c r="C40985" s="52"/>
      <c r="D40985" s="56"/>
      <c r="F40985"/>
    </row>
    <row r="40986" spans="2:6" x14ac:dyDescent="0.25">
      <c r="B40986" s="55"/>
      <c r="C40986" s="52"/>
      <c r="D40986" s="56"/>
      <c r="F40986"/>
    </row>
    <row r="40987" spans="2:6" x14ac:dyDescent="0.25">
      <c r="B40987" s="55"/>
      <c r="C40987" s="52"/>
      <c r="D40987" s="56"/>
      <c r="F40987"/>
    </row>
    <row r="40988" spans="2:6" x14ac:dyDescent="0.25">
      <c r="B40988" s="55"/>
      <c r="C40988" s="52"/>
      <c r="D40988" s="56"/>
      <c r="F40988"/>
    </row>
    <row r="40989" spans="2:6" x14ac:dyDescent="0.25">
      <c r="B40989" s="55"/>
      <c r="C40989" s="52"/>
      <c r="D40989" s="56"/>
      <c r="F40989"/>
    </row>
    <row r="40990" spans="2:6" x14ac:dyDescent="0.25">
      <c r="B40990" s="55"/>
      <c r="C40990" s="52"/>
      <c r="D40990" s="56"/>
      <c r="F40990"/>
    </row>
    <row r="40991" spans="2:6" x14ac:dyDescent="0.25">
      <c r="B40991" s="55"/>
      <c r="C40991" s="52"/>
      <c r="D40991" s="56"/>
      <c r="F40991"/>
    </row>
    <row r="40992" spans="2:6" x14ac:dyDescent="0.25">
      <c r="B40992" s="55"/>
      <c r="C40992" s="52"/>
      <c r="D40992" s="56"/>
      <c r="F40992"/>
    </row>
    <row r="40993" spans="2:6" x14ac:dyDescent="0.25">
      <c r="B40993" s="55"/>
      <c r="C40993" s="52"/>
      <c r="D40993" s="56"/>
      <c r="F40993"/>
    </row>
    <row r="40994" spans="2:6" x14ac:dyDescent="0.25">
      <c r="B40994" s="55"/>
      <c r="C40994" s="52"/>
      <c r="D40994" s="56"/>
      <c r="F40994"/>
    </row>
    <row r="40995" spans="2:6" x14ac:dyDescent="0.25">
      <c r="B40995" s="55"/>
      <c r="C40995" s="52"/>
      <c r="D40995" s="56"/>
      <c r="F40995"/>
    </row>
    <row r="40996" spans="2:6" x14ac:dyDescent="0.25">
      <c r="B40996" s="55"/>
      <c r="C40996" s="52"/>
      <c r="D40996" s="56"/>
      <c r="F40996"/>
    </row>
    <row r="40997" spans="2:6" x14ac:dyDescent="0.25">
      <c r="B40997" s="55"/>
      <c r="C40997" s="52"/>
      <c r="D40997" s="56"/>
      <c r="F40997"/>
    </row>
    <row r="40998" spans="2:6" x14ac:dyDescent="0.25">
      <c r="B40998" s="55"/>
      <c r="C40998" s="52"/>
      <c r="D40998" s="56"/>
      <c r="F40998"/>
    </row>
    <row r="40999" spans="2:6" x14ac:dyDescent="0.25">
      <c r="B40999" s="55"/>
      <c r="C40999" s="52"/>
      <c r="D40999" s="56"/>
      <c r="F40999"/>
    </row>
    <row r="41000" spans="2:6" x14ac:dyDescent="0.25">
      <c r="B41000" s="55"/>
      <c r="C41000" s="52"/>
      <c r="D41000" s="56"/>
      <c r="F41000"/>
    </row>
    <row r="41001" spans="2:6" x14ac:dyDescent="0.25">
      <c r="B41001" s="55"/>
      <c r="C41001" s="52"/>
      <c r="D41001" s="56"/>
      <c r="F41001"/>
    </row>
    <row r="41002" spans="2:6" x14ac:dyDescent="0.25">
      <c r="B41002" s="55"/>
      <c r="C41002" s="52"/>
      <c r="D41002" s="56"/>
      <c r="F41002"/>
    </row>
    <row r="41003" spans="2:6" x14ac:dyDescent="0.25">
      <c r="B41003" s="55"/>
      <c r="C41003" s="52"/>
      <c r="D41003" s="56"/>
      <c r="F41003"/>
    </row>
    <row r="41004" spans="2:6" x14ac:dyDescent="0.25">
      <c r="B41004" s="55"/>
      <c r="C41004" s="52"/>
      <c r="D41004" s="56"/>
      <c r="F41004"/>
    </row>
    <row r="41005" spans="2:6" x14ac:dyDescent="0.25">
      <c r="B41005" s="55"/>
      <c r="C41005" s="52"/>
      <c r="D41005" s="56"/>
      <c r="F41005"/>
    </row>
    <row r="41006" spans="2:6" x14ac:dyDescent="0.25">
      <c r="B41006" s="55"/>
      <c r="C41006" s="52"/>
      <c r="D41006" s="56"/>
      <c r="F41006"/>
    </row>
    <row r="41007" spans="2:6" x14ac:dyDescent="0.25">
      <c r="B41007" s="55"/>
      <c r="C41007" s="52"/>
      <c r="D41007" s="56"/>
      <c r="F41007"/>
    </row>
    <row r="41008" spans="2:6" x14ac:dyDescent="0.25">
      <c r="B41008" s="55"/>
      <c r="C41008" s="52"/>
      <c r="D41008" s="56"/>
      <c r="F41008"/>
    </row>
    <row r="41009" spans="2:6" x14ac:dyDescent="0.25">
      <c r="B41009" s="55"/>
      <c r="C41009" s="52"/>
      <c r="D41009" s="56"/>
      <c r="F41009"/>
    </row>
    <row r="41010" spans="2:6" x14ac:dyDescent="0.25">
      <c r="B41010" s="55"/>
      <c r="C41010" s="52"/>
      <c r="D41010" s="56"/>
      <c r="F41010"/>
    </row>
    <row r="41011" spans="2:6" x14ac:dyDescent="0.25">
      <c r="B41011" s="55"/>
      <c r="C41011" s="52"/>
      <c r="D41011" s="56"/>
      <c r="F41011"/>
    </row>
    <row r="41012" spans="2:6" x14ac:dyDescent="0.25">
      <c r="B41012" s="55"/>
      <c r="C41012" s="52"/>
      <c r="D41012" s="56"/>
      <c r="F41012"/>
    </row>
    <row r="41013" spans="2:6" x14ac:dyDescent="0.25">
      <c r="B41013" s="55"/>
      <c r="C41013" s="52"/>
      <c r="D41013" s="56"/>
      <c r="F41013"/>
    </row>
    <row r="41014" spans="2:6" x14ac:dyDescent="0.25">
      <c r="B41014" s="55"/>
      <c r="C41014" s="52"/>
      <c r="D41014" s="56"/>
      <c r="F41014"/>
    </row>
    <row r="41015" spans="2:6" x14ac:dyDescent="0.25">
      <c r="B41015" s="55"/>
      <c r="C41015" s="52"/>
      <c r="D41015" s="56"/>
      <c r="F41015"/>
    </row>
    <row r="41016" spans="2:6" x14ac:dyDescent="0.25">
      <c r="B41016" s="55"/>
      <c r="C41016" s="52"/>
      <c r="D41016" s="56"/>
      <c r="F41016"/>
    </row>
    <row r="41017" spans="2:6" x14ac:dyDescent="0.25">
      <c r="B41017" s="55"/>
      <c r="C41017" s="52"/>
      <c r="D41017" s="56"/>
      <c r="F41017"/>
    </row>
    <row r="41018" spans="2:6" x14ac:dyDescent="0.25">
      <c r="B41018" s="55"/>
      <c r="C41018" s="52"/>
      <c r="D41018" s="56"/>
      <c r="F41018"/>
    </row>
    <row r="41019" spans="2:6" x14ac:dyDescent="0.25">
      <c r="B41019" s="55"/>
      <c r="C41019" s="52"/>
      <c r="D41019" s="56"/>
      <c r="F41019"/>
    </row>
    <row r="41020" spans="2:6" x14ac:dyDescent="0.25">
      <c r="B41020" s="55"/>
      <c r="C41020" s="52"/>
      <c r="D41020" s="56"/>
      <c r="F41020"/>
    </row>
    <row r="41021" spans="2:6" x14ac:dyDescent="0.25">
      <c r="B41021" s="55"/>
      <c r="C41021" s="52"/>
      <c r="D41021" s="56"/>
      <c r="F41021"/>
    </row>
    <row r="41022" spans="2:6" x14ac:dyDescent="0.25">
      <c r="B41022" s="55"/>
      <c r="C41022" s="52"/>
      <c r="D41022" s="56"/>
      <c r="F41022"/>
    </row>
    <row r="41023" spans="2:6" x14ac:dyDescent="0.25">
      <c r="B41023" s="55"/>
      <c r="C41023" s="52"/>
      <c r="D41023" s="56"/>
      <c r="F41023"/>
    </row>
    <row r="41024" spans="2:6" x14ac:dyDescent="0.25">
      <c r="B41024" s="55"/>
      <c r="C41024" s="52"/>
      <c r="D41024" s="56"/>
      <c r="F41024"/>
    </row>
    <row r="41025" spans="2:6" x14ac:dyDescent="0.25">
      <c r="B41025" s="55"/>
      <c r="C41025" s="52"/>
      <c r="D41025" s="56"/>
      <c r="F41025"/>
    </row>
    <row r="41026" spans="2:6" x14ac:dyDescent="0.25">
      <c r="B41026" s="55"/>
      <c r="C41026" s="52"/>
      <c r="D41026" s="56"/>
      <c r="F41026"/>
    </row>
    <row r="41027" spans="2:6" x14ac:dyDescent="0.25">
      <c r="B41027" s="55"/>
      <c r="C41027" s="52"/>
      <c r="D41027" s="56"/>
      <c r="F41027"/>
    </row>
    <row r="41028" spans="2:6" x14ac:dyDescent="0.25">
      <c r="B41028" s="55"/>
      <c r="C41028" s="52"/>
      <c r="D41028" s="56"/>
      <c r="F41028"/>
    </row>
    <row r="41029" spans="2:6" x14ac:dyDescent="0.25">
      <c r="B41029" s="55"/>
      <c r="C41029" s="52"/>
      <c r="D41029" s="56"/>
      <c r="F41029"/>
    </row>
    <row r="41030" spans="2:6" x14ac:dyDescent="0.25">
      <c r="B41030" s="55"/>
      <c r="C41030" s="52"/>
      <c r="D41030" s="56"/>
      <c r="F41030"/>
    </row>
    <row r="41031" spans="2:6" x14ac:dyDescent="0.25">
      <c r="B41031" s="55"/>
      <c r="C41031" s="52"/>
      <c r="D41031" s="56"/>
      <c r="F41031"/>
    </row>
    <row r="41032" spans="2:6" x14ac:dyDescent="0.25">
      <c r="B41032" s="55"/>
      <c r="C41032" s="52"/>
      <c r="D41032" s="56"/>
      <c r="F41032"/>
    </row>
    <row r="41033" spans="2:6" x14ac:dyDescent="0.25">
      <c r="B41033" s="55"/>
      <c r="C41033" s="52"/>
      <c r="D41033" s="56"/>
      <c r="F41033"/>
    </row>
    <row r="41034" spans="2:6" x14ac:dyDescent="0.25">
      <c r="B41034" s="55"/>
      <c r="C41034" s="52"/>
      <c r="D41034" s="56"/>
      <c r="F41034"/>
    </row>
    <row r="41035" spans="2:6" x14ac:dyDescent="0.25">
      <c r="B41035" s="55"/>
      <c r="C41035" s="52"/>
      <c r="D41035" s="56"/>
      <c r="F41035"/>
    </row>
    <row r="41036" spans="2:6" x14ac:dyDescent="0.25">
      <c r="B41036" s="55"/>
      <c r="C41036" s="52"/>
      <c r="D41036" s="56"/>
      <c r="F41036"/>
    </row>
    <row r="41037" spans="2:6" x14ac:dyDescent="0.25">
      <c r="B41037" s="55"/>
      <c r="C41037" s="52"/>
      <c r="D41037" s="56"/>
      <c r="F41037"/>
    </row>
    <row r="41038" spans="2:6" x14ac:dyDescent="0.25">
      <c r="B41038" s="55"/>
      <c r="C41038" s="52"/>
      <c r="D41038" s="56"/>
      <c r="F41038"/>
    </row>
    <row r="41039" spans="2:6" x14ac:dyDescent="0.25">
      <c r="B41039" s="55"/>
      <c r="C41039" s="52"/>
      <c r="D41039" s="56"/>
      <c r="F41039"/>
    </row>
    <row r="41040" spans="2:6" x14ac:dyDescent="0.25">
      <c r="B41040" s="55"/>
      <c r="C41040" s="52"/>
      <c r="D41040" s="56"/>
      <c r="F41040"/>
    </row>
    <row r="41041" spans="2:6" x14ac:dyDescent="0.25">
      <c r="B41041" s="55"/>
      <c r="C41041" s="52"/>
      <c r="D41041" s="56"/>
      <c r="F41041"/>
    </row>
    <row r="41042" spans="2:6" x14ac:dyDescent="0.25">
      <c r="B41042" s="55"/>
      <c r="C41042" s="52"/>
      <c r="D41042" s="56"/>
      <c r="F41042"/>
    </row>
    <row r="41043" spans="2:6" x14ac:dyDescent="0.25">
      <c r="B41043" s="55"/>
      <c r="C41043" s="52"/>
      <c r="D41043" s="56"/>
      <c r="F41043"/>
    </row>
    <row r="41044" spans="2:6" x14ac:dyDescent="0.25">
      <c r="B41044" s="55"/>
      <c r="C41044" s="52"/>
      <c r="D41044" s="56"/>
      <c r="F41044"/>
    </row>
    <row r="41045" spans="2:6" x14ac:dyDescent="0.25">
      <c r="B41045" s="55"/>
      <c r="C41045" s="52"/>
      <c r="D41045" s="56"/>
      <c r="F41045"/>
    </row>
    <row r="41046" spans="2:6" x14ac:dyDescent="0.25">
      <c r="B41046" s="55"/>
      <c r="C41046" s="52"/>
      <c r="D41046" s="56"/>
      <c r="F41046"/>
    </row>
    <row r="41047" spans="2:6" x14ac:dyDescent="0.25">
      <c r="B41047" s="55"/>
      <c r="C41047" s="52"/>
      <c r="D41047" s="56"/>
      <c r="F41047"/>
    </row>
    <row r="41048" spans="2:6" x14ac:dyDescent="0.25">
      <c r="B41048" s="55"/>
      <c r="C41048" s="52"/>
      <c r="D41048" s="56"/>
      <c r="F41048"/>
    </row>
    <row r="41049" spans="2:6" x14ac:dyDescent="0.25">
      <c r="B41049" s="55"/>
      <c r="C41049" s="52"/>
      <c r="D41049" s="56"/>
      <c r="F41049"/>
    </row>
    <row r="41050" spans="2:6" x14ac:dyDescent="0.25">
      <c r="B41050" s="55"/>
      <c r="C41050" s="52"/>
      <c r="D41050" s="56"/>
      <c r="F41050"/>
    </row>
    <row r="41051" spans="2:6" x14ac:dyDescent="0.25">
      <c r="B41051" s="55"/>
      <c r="C41051" s="52"/>
      <c r="D41051" s="56"/>
      <c r="F41051"/>
    </row>
    <row r="41052" spans="2:6" x14ac:dyDescent="0.25">
      <c r="B41052" s="55"/>
      <c r="C41052" s="52"/>
      <c r="D41052" s="56"/>
      <c r="F41052"/>
    </row>
    <row r="41053" spans="2:6" x14ac:dyDescent="0.25">
      <c r="B41053" s="55"/>
      <c r="C41053" s="52"/>
      <c r="D41053" s="56"/>
      <c r="F41053"/>
    </row>
    <row r="41054" spans="2:6" x14ac:dyDescent="0.25">
      <c r="B41054" s="55"/>
      <c r="C41054" s="52"/>
      <c r="D41054" s="56"/>
      <c r="F41054"/>
    </row>
    <row r="41055" spans="2:6" x14ac:dyDescent="0.25">
      <c r="B41055" s="55"/>
      <c r="C41055" s="52"/>
      <c r="D41055" s="56"/>
      <c r="F41055"/>
    </row>
    <row r="41056" spans="2:6" x14ac:dyDescent="0.25">
      <c r="B41056" s="55"/>
      <c r="C41056" s="52"/>
      <c r="D41056" s="56"/>
      <c r="F41056"/>
    </row>
    <row r="41057" spans="2:6" x14ac:dyDescent="0.25">
      <c r="B41057" s="55"/>
      <c r="C41057" s="52"/>
      <c r="D41057" s="56"/>
      <c r="F41057"/>
    </row>
    <row r="41058" spans="2:6" x14ac:dyDescent="0.25">
      <c r="B41058" s="55"/>
      <c r="C41058" s="52"/>
      <c r="D41058" s="56"/>
      <c r="F41058"/>
    </row>
    <row r="41059" spans="2:6" x14ac:dyDescent="0.25">
      <c r="B41059" s="55"/>
      <c r="C41059" s="52"/>
      <c r="D41059" s="56"/>
      <c r="F41059"/>
    </row>
    <row r="41060" spans="2:6" x14ac:dyDescent="0.25">
      <c r="B41060" s="55"/>
      <c r="C41060" s="52"/>
      <c r="D41060" s="56"/>
      <c r="F41060"/>
    </row>
    <row r="41061" spans="2:6" x14ac:dyDescent="0.25">
      <c r="B41061" s="55"/>
      <c r="C41061" s="52"/>
      <c r="D41061" s="56"/>
      <c r="F41061"/>
    </row>
    <row r="41062" spans="2:6" x14ac:dyDescent="0.25">
      <c r="B41062" s="55"/>
      <c r="C41062" s="52"/>
      <c r="D41062" s="56"/>
      <c r="F41062"/>
    </row>
    <row r="41063" spans="2:6" x14ac:dyDescent="0.25">
      <c r="B41063" s="55"/>
      <c r="C41063" s="52"/>
      <c r="D41063" s="56"/>
      <c r="F41063"/>
    </row>
    <row r="41064" spans="2:6" x14ac:dyDescent="0.25">
      <c r="B41064" s="55"/>
      <c r="C41064" s="52"/>
      <c r="D41064" s="56"/>
      <c r="F41064"/>
    </row>
    <row r="41065" spans="2:6" x14ac:dyDescent="0.25">
      <c r="B41065" s="55"/>
      <c r="C41065" s="52"/>
      <c r="D41065" s="56"/>
      <c r="F41065"/>
    </row>
    <row r="41066" spans="2:6" x14ac:dyDescent="0.25">
      <c r="B41066" s="55"/>
      <c r="C41066" s="52"/>
      <c r="D41066" s="56"/>
      <c r="F41066"/>
    </row>
    <row r="41067" spans="2:6" x14ac:dyDescent="0.25">
      <c r="B41067" s="55"/>
      <c r="C41067" s="52"/>
      <c r="D41067" s="56"/>
      <c r="F41067"/>
    </row>
    <row r="41068" spans="2:6" x14ac:dyDescent="0.25">
      <c r="B41068" s="55"/>
      <c r="C41068" s="52"/>
      <c r="D41068" s="56"/>
      <c r="F41068"/>
    </row>
    <row r="41069" spans="2:6" x14ac:dyDescent="0.25">
      <c r="B41069" s="55"/>
      <c r="C41069" s="52"/>
      <c r="D41069" s="56"/>
      <c r="F41069"/>
    </row>
    <row r="41070" spans="2:6" x14ac:dyDescent="0.25">
      <c r="B41070" s="55"/>
      <c r="C41070" s="52"/>
      <c r="D41070" s="56"/>
      <c r="F41070"/>
    </row>
    <row r="41071" spans="2:6" x14ac:dyDescent="0.25">
      <c r="B41071" s="55"/>
      <c r="C41071" s="52"/>
      <c r="D41071" s="56"/>
      <c r="F41071"/>
    </row>
    <row r="41072" spans="2:6" x14ac:dyDescent="0.25">
      <c r="B41072" s="55"/>
      <c r="C41072" s="52"/>
      <c r="D41072" s="56"/>
      <c r="F41072"/>
    </row>
    <row r="41073" spans="2:6" x14ac:dyDescent="0.25">
      <c r="B41073" s="55"/>
      <c r="C41073" s="52"/>
      <c r="D41073" s="56"/>
      <c r="F41073"/>
    </row>
    <row r="41074" spans="2:6" x14ac:dyDescent="0.25">
      <c r="B41074" s="55"/>
      <c r="C41074" s="52"/>
      <c r="D41074" s="56"/>
      <c r="F41074"/>
    </row>
    <row r="41075" spans="2:6" x14ac:dyDescent="0.25">
      <c r="B41075" s="55"/>
      <c r="C41075" s="52"/>
      <c r="D41075" s="56"/>
      <c r="F41075"/>
    </row>
    <row r="41076" spans="2:6" x14ac:dyDescent="0.25">
      <c r="B41076" s="55"/>
      <c r="C41076" s="52"/>
      <c r="D41076" s="56"/>
      <c r="F41076"/>
    </row>
    <row r="41077" spans="2:6" x14ac:dyDescent="0.25">
      <c r="B41077" s="55"/>
      <c r="C41077" s="52"/>
      <c r="D41077" s="56"/>
      <c r="F41077"/>
    </row>
    <row r="41078" spans="2:6" x14ac:dyDescent="0.25">
      <c r="B41078" s="55"/>
      <c r="C41078" s="52"/>
      <c r="D41078" s="56"/>
      <c r="F41078"/>
    </row>
    <row r="41079" spans="2:6" x14ac:dyDescent="0.25">
      <c r="B41079" s="55"/>
      <c r="C41079" s="52"/>
      <c r="D41079" s="56"/>
      <c r="F41079"/>
    </row>
    <row r="41080" spans="2:6" x14ac:dyDescent="0.25">
      <c r="B41080" s="55"/>
      <c r="C41080" s="52"/>
      <c r="D41080" s="56"/>
      <c r="F41080"/>
    </row>
    <row r="41081" spans="2:6" x14ac:dyDescent="0.25">
      <c r="B41081" s="55"/>
      <c r="C41081" s="52"/>
      <c r="D41081" s="56"/>
      <c r="F41081"/>
    </row>
    <row r="41082" spans="2:6" x14ac:dyDescent="0.25">
      <c r="B41082" s="55"/>
      <c r="C41082" s="52"/>
      <c r="D41082" s="56"/>
      <c r="F41082"/>
    </row>
    <row r="41083" spans="2:6" x14ac:dyDescent="0.25">
      <c r="B41083" s="55"/>
      <c r="C41083" s="52"/>
      <c r="D41083" s="56"/>
      <c r="F41083"/>
    </row>
    <row r="41084" spans="2:6" x14ac:dyDescent="0.25">
      <c r="B41084" s="55"/>
      <c r="C41084" s="52"/>
      <c r="D41084" s="56"/>
      <c r="F41084"/>
    </row>
    <row r="41085" spans="2:6" x14ac:dyDescent="0.25">
      <c r="B41085" s="55"/>
      <c r="C41085" s="52"/>
      <c r="D41085" s="56"/>
      <c r="F41085"/>
    </row>
    <row r="41086" spans="2:6" x14ac:dyDescent="0.25">
      <c r="B41086" s="55"/>
      <c r="C41086" s="52"/>
      <c r="D41086" s="56"/>
      <c r="F41086"/>
    </row>
    <row r="41087" spans="2:6" x14ac:dyDescent="0.25">
      <c r="B41087" s="55"/>
      <c r="C41087" s="52"/>
      <c r="D41087" s="56"/>
      <c r="F41087"/>
    </row>
    <row r="41088" spans="2:6" x14ac:dyDescent="0.25">
      <c r="B41088" s="55"/>
      <c r="C41088" s="52"/>
      <c r="D41088" s="56"/>
      <c r="F41088"/>
    </row>
    <row r="41089" spans="2:6" x14ac:dyDescent="0.25">
      <c r="B41089" s="55"/>
      <c r="C41089" s="52"/>
      <c r="D41089" s="56"/>
      <c r="F41089"/>
    </row>
    <row r="41090" spans="2:6" x14ac:dyDescent="0.25">
      <c r="B41090" s="55"/>
      <c r="C41090" s="52"/>
      <c r="D41090" s="56"/>
      <c r="F41090"/>
    </row>
    <row r="41091" spans="2:6" x14ac:dyDescent="0.25">
      <c r="B41091" s="55"/>
      <c r="C41091" s="52"/>
      <c r="D41091" s="56"/>
      <c r="F41091"/>
    </row>
    <row r="41092" spans="2:6" x14ac:dyDescent="0.25">
      <c r="B41092" s="55"/>
      <c r="C41092" s="52"/>
      <c r="D41092" s="56"/>
      <c r="F41092"/>
    </row>
    <row r="41093" spans="2:6" x14ac:dyDescent="0.25">
      <c r="B41093" s="55"/>
      <c r="C41093" s="52"/>
      <c r="D41093" s="56"/>
      <c r="F41093"/>
    </row>
    <row r="41094" spans="2:6" x14ac:dyDescent="0.25">
      <c r="B41094" s="55"/>
      <c r="C41094" s="52"/>
      <c r="D41094" s="56"/>
      <c r="F41094"/>
    </row>
    <row r="41095" spans="2:6" x14ac:dyDescent="0.25">
      <c r="B41095" s="55"/>
      <c r="C41095" s="52"/>
      <c r="D41095" s="56"/>
      <c r="F41095"/>
    </row>
    <row r="41096" spans="2:6" x14ac:dyDescent="0.25">
      <c r="B41096" s="55"/>
      <c r="C41096" s="52"/>
      <c r="D41096" s="56"/>
      <c r="F41096"/>
    </row>
    <row r="41097" spans="2:6" x14ac:dyDescent="0.25">
      <c r="B41097" s="55"/>
      <c r="C41097" s="52"/>
      <c r="D41097" s="56"/>
      <c r="F41097"/>
    </row>
    <row r="41098" spans="2:6" x14ac:dyDescent="0.25">
      <c r="B41098" s="55"/>
      <c r="C41098" s="52"/>
      <c r="D41098" s="56"/>
      <c r="F41098"/>
    </row>
    <row r="41099" spans="2:6" x14ac:dyDescent="0.25">
      <c r="B41099" s="55"/>
      <c r="C41099" s="52"/>
      <c r="D41099" s="56"/>
      <c r="F41099"/>
    </row>
    <row r="41100" spans="2:6" x14ac:dyDescent="0.25">
      <c r="B41100" s="55"/>
      <c r="C41100" s="52"/>
      <c r="D41100" s="56"/>
      <c r="F41100"/>
    </row>
    <row r="41101" spans="2:6" x14ac:dyDescent="0.25">
      <c r="B41101" s="55"/>
      <c r="C41101" s="52"/>
      <c r="D41101" s="56"/>
      <c r="F41101"/>
    </row>
    <row r="41102" spans="2:6" x14ac:dyDescent="0.25">
      <c r="B41102" s="55"/>
      <c r="C41102" s="52"/>
      <c r="D41102" s="56"/>
      <c r="F41102"/>
    </row>
    <row r="41103" spans="2:6" x14ac:dyDescent="0.25">
      <c r="B41103" s="55"/>
      <c r="C41103" s="52"/>
      <c r="D41103" s="56"/>
      <c r="F41103"/>
    </row>
    <row r="41104" spans="2:6" x14ac:dyDescent="0.25">
      <c r="B41104" s="55"/>
      <c r="C41104" s="52"/>
      <c r="D41104" s="56"/>
      <c r="F41104"/>
    </row>
    <row r="41105" spans="2:6" x14ac:dyDescent="0.25">
      <c r="B41105" s="55"/>
      <c r="C41105" s="52"/>
      <c r="D41105" s="56"/>
      <c r="F41105"/>
    </row>
    <row r="41106" spans="2:6" x14ac:dyDescent="0.25">
      <c r="B41106" s="55"/>
      <c r="C41106" s="52"/>
      <c r="D41106" s="56"/>
      <c r="F41106"/>
    </row>
    <row r="41107" spans="2:6" x14ac:dyDescent="0.25">
      <c r="B41107" s="55"/>
      <c r="C41107" s="52"/>
      <c r="D41107" s="56"/>
      <c r="F41107"/>
    </row>
    <row r="41108" spans="2:6" x14ac:dyDescent="0.25">
      <c r="B41108" s="55"/>
      <c r="C41108" s="52"/>
      <c r="D41108" s="56"/>
      <c r="F41108"/>
    </row>
    <row r="41109" spans="2:6" x14ac:dyDescent="0.25">
      <c r="B41109" s="55"/>
      <c r="C41109" s="52"/>
      <c r="D41109" s="56"/>
      <c r="F41109"/>
    </row>
    <row r="41110" spans="2:6" x14ac:dyDescent="0.25">
      <c r="B41110" s="55"/>
      <c r="C41110" s="52"/>
      <c r="D41110" s="56"/>
      <c r="F41110"/>
    </row>
    <row r="41111" spans="2:6" x14ac:dyDescent="0.25">
      <c r="B41111" s="55"/>
      <c r="C41111" s="52"/>
      <c r="D41111" s="56"/>
      <c r="F41111"/>
    </row>
    <row r="41112" spans="2:6" x14ac:dyDescent="0.25">
      <c r="B41112" s="55"/>
      <c r="C41112" s="52"/>
      <c r="D41112" s="56"/>
      <c r="F41112"/>
    </row>
    <row r="41113" spans="2:6" x14ac:dyDescent="0.25">
      <c r="B41113" s="55"/>
      <c r="C41113" s="52"/>
      <c r="D41113" s="56"/>
      <c r="F41113"/>
    </row>
    <row r="41114" spans="2:6" x14ac:dyDescent="0.25">
      <c r="B41114" s="55"/>
      <c r="C41114" s="52"/>
      <c r="D41114" s="56"/>
      <c r="F41114"/>
    </row>
    <row r="41115" spans="2:6" x14ac:dyDescent="0.25">
      <c r="B41115" s="55"/>
      <c r="C41115" s="52"/>
      <c r="D41115" s="56"/>
      <c r="F41115"/>
    </row>
    <row r="41116" spans="2:6" x14ac:dyDescent="0.25">
      <c r="B41116" s="55"/>
      <c r="C41116" s="52"/>
      <c r="D41116" s="56"/>
      <c r="F41116"/>
    </row>
    <row r="41117" spans="2:6" x14ac:dyDescent="0.25">
      <c r="B41117" s="55"/>
      <c r="C41117" s="52"/>
      <c r="D41117" s="56"/>
      <c r="F41117"/>
    </row>
    <row r="41118" spans="2:6" x14ac:dyDescent="0.25">
      <c r="B41118" s="55"/>
      <c r="C41118" s="52"/>
      <c r="D41118" s="56"/>
      <c r="F41118"/>
    </row>
    <row r="41119" spans="2:6" x14ac:dyDescent="0.25">
      <c r="B41119" s="55"/>
      <c r="C41119" s="52"/>
      <c r="D41119" s="56"/>
      <c r="F41119"/>
    </row>
    <row r="41120" spans="2:6" x14ac:dyDescent="0.25">
      <c r="B41120" s="55"/>
      <c r="C41120" s="52"/>
      <c r="D41120" s="56"/>
      <c r="F41120"/>
    </row>
    <row r="41121" spans="2:6" x14ac:dyDescent="0.25">
      <c r="B41121" s="55"/>
      <c r="C41121" s="52"/>
      <c r="D41121" s="56"/>
      <c r="F41121"/>
    </row>
    <row r="41122" spans="2:6" x14ac:dyDescent="0.25">
      <c r="B41122" s="55"/>
      <c r="C41122" s="52"/>
      <c r="D41122" s="56"/>
      <c r="F41122"/>
    </row>
    <row r="41123" spans="2:6" x14ac:dyDescent="0.25">
      <c r="B41123" s="55"/>
      <c r="C41123" s="52"/>
      <c r="D41123" s="56"/>
      <c r="F41123"/>
    </row>
    <row r="41124" spans="2:6" x14ac:dyDescent="0.25">
      <c r="B41124" s="55"/>
      <c r="C41124" s="52"/>
      <c r="D41124" s="56"/>
      <c r="F41124"/>
    </row>
    <row r="41125" spans="2:6" x14ac:dyDescent="0.25">
      <c r="B41125" s="55"/>
      <c r="C41125" s="52"/>
      <c r="D41125" s="56"/>
      <c r="F41125"/>
    </row>
    <row r="41126" spans="2:6" x14ac:dyDescent="0.25">
      <c r="B41126" s="55"/>
      <c r="C41126" s="52"/>
      <c r="D41126" s="56"/>
      <c r="F41126"/>
    </row>
    <row r="41127" spans="2:6" x14ac:dyDescent="0.25">
      <c r="B41127" s="55"/>
      <c r="C41127" s="52"/>
      <c r="D41127" s="56"/>
      <c r="F41127"/>
    </row>
    <row r="41128" spans="2:6" x14ac:dyDescent="0.25">
      <c r="B41128" s="55"/>
      <c r="C41128" s="52"/>
      <c r="D41128" s="56"/>
      <c r="F41128"/>
    </row>
    <row r="41129" spans="2:6" x14ac:dyDescent="0.25">
      <c r="B41129" s="55"/>
      <c r="C41129" s="52"/>
      <c r="D41129" s="56"/>
      <c r="F41129"/>
    </row>
    <row r="41130" spans="2:6" x14ac:dyDescent="0.25">
      <c r="B41130" s="55"/>
      <c r="C41130" s="52"/>
      <c r="D41130" s="56"/>
      <c r="F41130"/>
    </row>
    <row r="41131" spans="2:6" x14ac:dyDescent="0.25">
      <c r="B41131" s="55"/>
      <c r="C41131" s="52"/>
      <c r="D41131" s="56"/>
      <c r="F41131"/>
    </row>
    <row r="41132" spans="2:6" x14ac:dyDescent="0.25">
      <c r="B41132" s="55"/>
      <c r="C41132" s="52"/>
      <c r="D41132" s="56"/>
      <c r="F41132"/>
    </row>
    <row r="41133" spans="2:6" x14ac:dyDescent="0.25">
      <c r="B41133" s="55"/>
      <c r="C41133" s="52"/>
      <c r="D41133" s="56"/>
      <c r="F41133"/>
    </row>
    <row r="41134" spans="2:6" x14ac:dyDescent="0.25">
      <c r="B41134" s="55"/>
      <c r="C41134" s="52"/>
      <c r="D41134" s="56"/>
      <c r="F41134"/>
    </row>
    <row r="41135" spans="2:6" x14ac:dyDescent="0.25">
      <c r="B41135" s="55"/>
      <c r="C41135" s="52"/>
      <c r="D41135" s="56"/>
      <c r="F41135"/>
    </row>
    <row r="41136" spans="2:6" x14ac:dyDescent="0.25">
      <c r="B41136" s="55"/>
      <c r="C41136" s="52"/>
      <c r="D41136" s="56"/>
      <c r="F41136"/>
    </row>
    <row r="41137" spans="2:6" x14ac:dyDescent="0.25">
      <c r="B41137" s="55"/>
      <c r="C41137" s="52"/>
      <c r="D41137" s="56"/>
      <c r="F41137"/>
    </row>
    <row r="41138" spans="2:6" x14ac:dyDescent="0.25">
      <c r="B41138" s="55"/>
      <c r="C41138" s="52"/>
      <c r="D41138" s="56"/>
      <c r="F41138"/>
    </row>
    <row r="41139" spans="2:6" x14ac:dyDescent="0.25">
      <c r="B41139" s="55"/>
      <c r="C41139" s="52"/>
      <c r="D41139" s="56"/>
      <c r="F41139"/>
    </row>
    <row r="41140" spans="2:6" x14ac:dyDescent="0.25">
      <c r="B41140" s="55"/>
      <c r="C41140" s="52"/>
      <c r="D41140" s="56"/>
      <c r="F41140"/>
    </row>
    <row r="41141" spans="2:6" x14ac:dyDescent="0.25">
      <c r="B41141" s="55"/>
      <c r="C41141" s="52"/>
      <c r="D41141" s="56"/>
      <c r="F41141"/>
    </row>
    <row r="41142" spans="2:6" x14ac:dyDescent="0.25">
      <c r="B41142" s="55"/>
      <c r="C41142" s="52"/>
      <c r="D41142" s="56"/>
      <c r="F41142"/>
    </row>
    <row r="41143" spans="2:6" x14ac:dyDescent="0.25">
      <c r="B41143" s="55"/>
      <c r="C41143" s="52"/>
      <c r="D41143" s="56"/>
      <c r="F41143"/>
    </row>
    <row r="41144" spans="2:6" x14ac:dyDescent="0.25">
      <c r="B41144" s="55"/>
      <c r="C41144" s="52"/>
      <c r="D41144" s="56"/>
      <c r="F41144"/>
    </row>
    <row r="41145" spans="2:6" x14ac:dyDescent="0.25">
      <c r="B41145" s="55"/>
      <c r="C41145" s="52"/>
      <c r="D41145" s="56"/>
      <c r="F41145"/>
    </row>
    <row r="41146" spans="2:6" x14ac:dyDescent="0.25">
      <c r="B41146" s="55"/>
      <c r="C41146" s="52"/>
      <c r="D41146" s="56"/>
      <c r="F41146"/>
    </row>
    <row r="41147" spans="2:6" x14ac:dyDescent="0.25">
      <c r="B41147" s="55"/>
      <c r="C41147" s="52"/>
      <c r="D41147" s="56"/>
      <c r="F41147"/>
    </row>
    <row r="41148" spans="2:6" x14ac:dyDescent="0.25">
      <c r="B41148" s="55"/>
      <c r="C41148" s="52"/>
      <c r="D41148" s="56"/>
      <c r="F41148"/>
    </row>
    <row r="41149" spans="2:6" x14ac:dyDescent="0.25">
      <c r="B41149" s="55"/>
      <c r="C41149" s="52"/>
      <c r="D41149" s="56"/>
      <c r="F41149"/>
    </row>
    <row r="41150" spans="2:6" x14ac:dyDescent="0.25">
      <c r="B41150" s="55"/>
      <c r="C41150" s="52"/>
      <c r="D41150" s="56"/>
      <c r="F41150"/>
    </row>
    <row r="41151" spans="2:6" x14ac:dyDescent="0.25">
      <c r="B41151" s="55"/>
      <c r="C41151" s="52"/>
      <c r="D41151" s="56"/>
      <c r="F41151"/>
    </row>
    <row r="41152" spans="2:6" x14ac:dyDescent="0.25">
      <c r="B41152" s="55"/>
      <c r="C41152" s="52"/>
      <c r="D41152" s="56"/>
      <c r="F41152"/>
    </row>
    <row r="41153" spans="2:6" x14ac:dyDescent="0.25">
      <c r="B41153" s="55"/>
      <c r="C41153" s="52"/>
      <c r="D41153" s="56"/>
      <c r="F41153"/>
    </row>
    <row r="41154" spans="2:6" x14ac:dyDescent="0.25">
      <c r="B41154" s="55"/>
      <c r="C41154" s="52"/>
      <c r="D41154" s="56"/>
      <c r="F41154"/>
    </row>
    <row r="41155" spans="2:6" x14ac:dyDescent="0.25">
      <c r="B41155" s="55"/>
      <c r="C41155" s="52"/>
      <c r="D41155" s="56"/>
      <c r="F41155"/>
    </row>
    <row r="41156" spans="2:6" x14ac:dyDescent="0.25">
      <c r="B41156" s="55"/>
      <c r="C41156" s="52"/>
      <c r="D41156" s="56"/>
      <c r="F41156"/>
    </row>
    <row r="41157" spans="2:6" x14ac:dyDescent="0.25">
      <c r="B41157" s="55"/>
      <c r="C41157" s="52"/>
      <c r="D41157" s="56"/>
      <c r="F41157"/>
    </row>
    <row r="41158" spans="2:6" x14ac:dyDescent="0.25">
      <c r="B41158" s="55"/>
      <c r="C41158" s="52"/>
      <c r="D41158" s="56"/>
      <c r="F41158"/>
    </row>
    <row r="41159" spans="2:6" x14ac:dyDescent="0.25">
      <c r="B41159" s="55"/>
      <c r="C41159" s="52"/>
      <c r="D41159" s="56"/>
      <c r="F41159"/>
    </row>
    <row r="41160" spans="2:6" x14ac:dyDescent="0.25">
      <c r="B41160" s="55"/>
      <c r="C41160" s="52"/>
      <c r="D41160" s="56"/>
      <c r="F41160"/>
    </row>
    <row r="41161" spans="2:6" x14ac:dyDescent="0.25">
      <c r="B41161" s="55"/>
      <c r="C41161" s="52"/>
      <c r="D41161" s="56"/>
      <c r="F41161"/>
    </row>
    <row r="41162" spans="2:6" x14ac:dyDescent="0.25">
      <c r="B41162" s="55"/>
      <c r="C41162" s="52"/>
      <c r="D41162" s="56"/>
      <c r="F41162"/>
    </row>
    <row r="41163" spans="2:6" x14ac:dyDescent="0.25">
      <c r="B41163" s="55"/>
      <c r="C41163" s="52"/>
      <c r="D41163" s="56"/>
      <c r="F41163"/>
    </row>
    <row r="41164" spans="2:6" x14ac:dyDescent="0.25">
      <c r="B41164" s="55"/>
      <c r="C41164" s="52"/>
      <c r="D41164" s="56"/>
      <c r="F41164"/>
    </row>
    <row r="41165" spans="2:6" x14ac:dyDescent="0.25">
      <c r="B41165" s="55"/>
      <c r="C41165" s="52"/>
      <c r="D41165" s="56"/>
      <c r="F41165"/>
    </row>
    <row r="41166" spans="2:6" x14ac:dyDescent="0.25">
      <c r="B41166" s="55"/>
      <c r="C41166" s="52"/>
      <c r="D41166" s="56"/>
      <c r="F41166"/>
    </row>
    <row r="41167" spans="2:6" x14ac:dyDescent="0.25">
      <c r="B41167" s="55"/>
      <c r="C41167" s="52"/>
      <c r="D41167" s="56"/>
      <c r="F41167"/>
    </row>
    <row r="41168" spans="2:6" x14ac:dyDescent="0.25">
      <c r="B41168" s="55"/>
      <c r="C41168" s="52"/>
      <c r="D41168" s="56"/>
      <c r="F41168"/>
    </row>
    <row r="41169" spans="2:6" x14ac:dyDescent="0.25">
      <c r="B41169" s="55"/>
      <c r="C41169" s="52"/>
      <c r="D41169" s="56"/>
      <c r="F41169"/>
    </row>
    <row r="41170" spans="2:6" x14ac:dyDescent="0.25">
      <c r="B41170" s="55"/>
      <c r="C41170" s="52"/>
      <c r="D41170" s="56"/>
      <c r="F41170"/>
    </row>
    <row r="41171" spans="2:6" x14ac:dyDescent="0.25">
      <c r="B41171" s="55"/>
      <c r="C41171" s="52"/>
      <c r="D41171" s="56"/>
      <c r="F41171"/>
    </row>
    <row r="41172" spans="2:6" x14ac:dyDescent="0.25">
      <c r="B41172" s="55"/>
      <c r="C41172" s="52"/>
      <c r="D41172" s="56"/>
      <c r="F41172"/>
    </row>
    <row r="41173" spans="2:6" x14ac:dyDescent="0.25">
      <c r="B41173" s="55"/>
      <c r="C41173" s="52"/>
      <c r="D41173" s="56"/>
      <c r="F41173"/>
    </row>
    <row r="41174" spans="2:6" x14ac:dyDescent="0.25">
      <c r="B41174" s="55"/>
      <c r="C41174" s="52"/>
      <c r="D41174" s="56"/>
      <c r="F41174"/>
    </row>
    <row r="41175" spans="2:6" x14ac:dyDescent="0.25">
      <c r="B41175" s="55"/>
      <c r="C41175" s="52"/>
      <c r="D41175" s="56"/>
      <c r="F41175"/>
    </row>
    <row r="41176" spans="2:6" x14ac:dyDescent="0.25">
      <c r="B41176" s="55"/>
      <c r="C41176" s="52"/>
      <c r="D41176" s="56"/>
      <c r="F41176"/>
    </row>
    <row r="41177" spans="2:6" x14ac:dyDescent="0.25">
      <c r="B41177" s="55"/>
      <c r="C41177" s="52"/>
      <c r="D41177" s="56"/>
      <c r="F41177"/>
    </row>
    <row r="41178" spans="2:6" x14ac:dyDescent="0.25">
      <c r="B41178" s="55"/>
      <c r="C41178" s="52"/>
      <c r="D41178" s="56"/>
      <c r="F41178"/>
    </row>
    <row r="41179" spans="2:6" x14ac:dyDescent="0.25">
      <c r="B41179" s="55"/>
      <c r="C41179" s="52"/>
      <c r="D41179" s="56"/>
      <c r="F41179"/>
    </row>
    <row r="41180" spans="2:6" x14ac:dyDescent="0.25">
      <c r="B41180" s="55"/>
      <c r="C41180" s="52"/>
      <c r="D41180" s="56"/>
      <c r="F41180"/>
    </row>
    <row r="41181" spans="2:6" x14ac:dyDescent="0.25">
      <c r="B41181" s="55"/>
      <c r="C41181" s="52"/>
      <c r="D41181" s="56"/>
      <c r="F41181"/>
    </row>
    <row r="41182" spans="2:6" x14ac:dyDescent="0.25">
      <c r="B41182" s="55"/>
      <c r="C41182" s="52"/>
      <c r="D41182" s="56"/>
      <c r="F41182"/>
    </row>
    <row r="41183" spans="2:6" x14ac:dyDescent="0.25">
      <c r="B41183" s="55"/>
      <c r="C41183" s="52"/>
      <c r="D41183" s="56"/>
      <c r="F41183"/>
    </row>
    <row r="41184" spans="2:6" x14ac:dyDescent="0.25">
      <c r="B41184" s="55"/>
      <c r="C41184" s="52"/>
      <c r="D41184" s="56"/>
      <c r="F41184"/>
    </row>
    <row r="41185" spans="2:6" x14ac:dyDescent="0.25">
      <c r="B41185" s="55"/>
      <c r="C41185" s="52"/>
      <c r="D41185" s="56"/>
      <c r="F41185"/>
    </row>
    <row r="41186" spans="2:6" x14ac:dyDescent="0.25">
      <c r="B41186" s="55"/>
      <c r="C41186" s="52"/>
      <c r="D41186" s="56"/>
      <c r="F41186"/>
    </row>
    <row r="41187" spans="2:6" x14ac:dyDescent="0.25">
      <c r="B41187" s="55"/>
      <c r="C41187" s="52"/>
      <c r="D41187" s="56"/>
      <c r="F41187"/>
    </row>
    <row r="41188" spans="2:6" x14ac:dyDescent="0.25">
      <c r="B41188" s="55"/>
      <c r="C41188" s="52"/>
      <c r="D41188" s="56"/>
      <c r="F41188"/>
    </row>
    <row r="41189" spans="2:6" x14ac:dyDescent="0.25">
      <c r="B41189" s="55"/>
      <c r="C41189" s="52"/>
      <c r="D41189" s="56"/>
      <c r="F41189"/>
    </row>
    <row r="41190" spans="2:6" x14ac:dyDescent="0.25">
      <c r="B41190" s="55"/>
      <c r="C41190" s="52"/>
      <c r="D41190" s="56"/>
      <c r="F41190"/>
    </row>
    <row r="41191" spans="2:6" x14ac:dyDescent="0.25">
      <c r="B41191" s="55"/>
      <c r="C41191" s="52"/>
      <c r="D41191" s="56"/>
      <c r="F41191"/>
    </row>
    <row r="41192" spans="2:6" x14ac:dyDescent="0.25">
      <c r="B41192" s="55"/>
      <c r="C41192" s="52"/>
      <c r="D41192" s="56"/>
      <c r="F41192"/>
    </row>
    <row r="41193" spans="2:6" x14ac:dyDescent="0.25">
      <c r="B41193" s="55"/>
      <c r="C41193" s="52"/>
      <c r="D41193" s="56"/>
      <c r="F41193"/>
    </row>
    <row r="41194" spans="2:6" x14ac:dyDescent="0.25">
      <c r="B41194" s="55"/>
      <c r="C41194" s="52"/>
      <c r="D41194" s="56"/>
      <c r="F41194"/>
    </row>
    <row r="41195" spans="2:6" x14ac:dyDescent="0.25">
      <c r="B41195" s="55"/>
      <c r="C41195" s="52"/>
      <c r="D41195" s="56"/>
      <c r="F41195"/>
    </row>
    <row r="41196" spans="2:6" x14ac:dyDescent="0.25">
      <c r="B41196" s="55"/>
      <c r="C41196" s="52"/>
      <c r="D41196" s="56"/>
      <c r="F41196"/>
    </row>
    <row r="41197" spans="2:6" x14ac:dyDescent="0.25">
      <c r="B41197" s="55"/>
      <c r="C41197" s="52"/>
      <c r="D41197" s="56"/>
      <c r="F41197"/>
    </row>
    <row r="41198" spans="2:6" x14ac:dyDescent="0.25">
      <c r="B41198" s="55"/>
      <c r="C41198" s="52"/>
      <c r="D41198" s="56"/>
      <c r="F41198"/>
    </row>
    <row r="41199" spans="2:6" x14ac:dyDescent="0.25">
      <c r="B41199" s="55"/>
      <c r="C41199" s="52"/>
      <c r="D41199" s="56"/>
      <c r="F41199"/>
    </row>
    <row r="41200" spans="2:6" x14ac:dyDescent="0.25">
      <c r="B41200" s="55"/>
      <c r="C41200" s="52"/>
      <c r="D41200" s="56"/>
      <c r="F41200"/>
    </row>
    <row r="41201" spans="2:6" x14ac:dyDescent="0.25">
      <c r="B41201" s="55"/>
      <c r="C41201" s="52"/>
      <c r="D41201" s="56"/>
      <c r="F41201"/>
    </row>
    <row r="41202" spans="2:6" x14ac:dyDescent="0.25">
      <c r="B41202" s="55"/>
      <c r="C41202" s="52"/>
      <c r="D41202" s="56"/>
      <c r="F41202"/>
    </row>
    <row r="41203" spans="2:6" x14ac:dyDescent="0.25">
      <c r="B41203" s="55"/>
      <c r="C41203" s="52"/>
      <c r="D41203" s="56"/>
      <c r="F41203"/>
    </row>
    <row r="41204" spans="2:6" x14ac:dyDescent="0.25">
      <c r="B41204" s="55"/>
      <c r="C41204" s="52"/>
      <c r="D41204" s="56"/>
      <c r="F41204"/>
    </row>
    <row r="41205" spans="2:6" x14ac:dyDescent="0.25">
      <c r="B41205" s="55"/>
      <c r="C41205" s="52"/>
      <c r="D41205" s="56"/>
      <c r="F41205"/>
    </row>
    <row r="41206" spans="2:6" x14ac:dyDescent="0.25">
      <c r="B41206" s="55"/>
      <c r="C41206" s="52"/>
      <c r="D41206" s="56"/>
      <c r="F41206"/>
    </row>
    <row r="41207" spans="2:6" x14ac:dyDescent="0.25">
      <c r="B41207" s="55"/>
      <c r="C41207" s="52"/>
      <c r="D41207" s="56"/>
      <c r="F41207"/>
    </row>
    <row r="41208" spans="2:6" x14ac:dyDescent="0.25">
      <c r="B41208" s="55"/>
      <c r="C41208" s="52"/>
      <c r="D41208" s="56"/>
      <c r="F41208"/>
    </row>
    <row r="41209" spans="2:6" x14ac:dyDescent="0.25">
      <c r="B41209" s="55"/>
      <c r="C41209" s="52"/>
      <c r="D41209" s="56"/>
      <c r="F41209"/>
    </row>
    <row r="41210" spans="2:6" x14ac:dyDescent="0.25">
      <c r="B41210" s="55"/>
      <c r="C41210" s="52"/>
      <c r="D41210" s="56"/>
      <c r="F41210"/>
    </row>
    <row r="41211" spans="2:6" x14ac:dyDescent="0.25">
      <c r="B41211" s="55"/>
      <c r="C41211" s="52"/>
      <c r="D41211" s="56"/>
      <c r="F41211"/>
    </row>
    <row r="41212" spans="2:6" x14ac:dyDescent="0.25">
      <c r="B41212" s="55"/>
      <c r="C41212" s="52"/>
      <c r="D41212" s="56"/>
      <c r="F41212"/>
    </row>
    <row r="41213" spans="2:6" x14ac:dyDescent="0.25">
      <c r="B41213" s="55"/>
      <c r="C41213" s="52"/>
      <c r="D41213" s="56"/>
      <c r="F41213"/>
    </row>
    <row r="41214" spans="2:6" x14ac:dyDescent="0.25">
      <c r="B41214" s="55"/>
      <c r="C41214" s="52"/>
      <c r="D41214" s="56"/>
      <c r="F41214"/>
    </row>
    <row r="41215" spans="2:6" x14ac:dyDescent="0.25">
      <c r="B41215" s="55"/>
      <c r="C41215" s="52"/>
      <c r="D41215" s="56"/>
      <c r="F41215"/>
    </row>
    <row r="41216" spans="2:6" x14ac:dyDescent="0.25">
      <c r="B41216" s="55"/>
      <c r="C41216" s="52"/>
      <c r="D41216" s="56"/>
      <c r="F41216"/>
    </row>
    <row r="41217" spans="2:6" x14ac:dyDescent="0.25">
      <c r="B41217" s="55"/>
      <c r="C41217" s="52"/>
      <c r="D41217" s="56"/>
      <c r="F41217"/>
    </row>
    <row r="41218" spans="2:6" x14ac:dyDescent="0.25">
      <c r="B41218" s="55"/>
      <c r="C41218" s="52"/>
      <c r="D41218" s="56"/>
      <c r="F41218"/>
    </row>
    <row r="41219" spans="2:6" x14ac:dyDescent="0.25">
      <c r="B41219" s="55"/>
      <c r="C41219" s="52"/>
      <c r="D41219" s="56"/>
      <c r="F41219"/>
    </row>
    <row r="41220" spans="2:6" x14ac:dyDescent="0.25">
      <c r="B41220" s="55"/>
      <c r="C41220" s="52"/>
      <c r="D41220" s="56"/>
      <c r="F41220"/>
    </row>
    <row r="41221" spans="2:6" x14ac:dyDescent="0.25">
      <c r="B41221" s="55"/>
      <c r="C41221" s="52"/>
      <c r="D41221" s="56"/>
      <c r="F41221"/>
    </row>
    <row r="41222" spans="2:6" x14ac:dyDescent="0.25">
      <c r="B41222" s="55"/>
      <c r="C41222" s="52"/>
      <c r="D41222" s="56"/>
      <c r="F41222"/>
    </row>
    <row r="41223" spans="2:6" x14ac:dyDescent="0.25">
      <c r="B41223" s="55"/>
      <c r="C41223" s="52"/>
      <c r="D41223" s="56"/>
      <c r="F41223"/>
    </row>
    <row r="41224" spans="2:6" x14ac:dyDescent="0.25">
      <c r="B41224" s="55"/>
      <c r="C41224" s="52"/>
      <c r="D41224" s="56"/>
      <c r="F41224"/>
    </row>
    <row r="41225" spans="2:6" x14ac:dyDescent="0.25">
      <c r="B41225" s="55"/>
      <c r="C41225" s="52"/>
      <c r="D41225" s="56"/>
      <c r="F41225"/>
    </row>
    <row r="41226" spans="2:6" x14ac:dyDescent="0.25">
      <c r="B41226" s="55"/>
      <c r="C41226" s="52"/>
      <c r="D41226" s="56"/>
      <c r="F41226"/>
    </row>
    <row r="41227" spans="2:6" x14ac:dyDescent="0.25">
      <c r="B41227" s="55"/>
      <c r="C41227" s="52"/>
      <c r="D41227" s="56"/>
      <c r="F41227"/>
    </row>
    <row r="41228" spans="2:6" x14ac:dyDescent="0.25">
      <c r="B41228" s="55"/>
      <c r="C41228" s="52"/>
      <c r="D41228" s="56"/>
      <c r="F41228"/>
    </row>
    <row r="41229" spans="2:6" x14ac:dyDescent="0.25">
      <c r="B41229" s="55"/>
      <c r="C41229" s="52"/>
      <c r="D41229" s="56"/>
      <c r="F41229"/>
    </row>
    <row r="41230" spans="2:6" x14ac:dyDescent="0.25">
      <c r="B41230" s="55"/>
      <c r="C41230" s="52"/>
      <c r="D41230" s="56"/>
      <c r="F41230"/>
    </row>
    <row r="41231" spans="2:6" x14ac:dyDescent="0.25">
      <c r="B41231" s="55"/>
      <c r="C41231" s="52"/>
      <c r="D41231" s="56"/>
      <c r="F41231"/>
    </row>
    <row r="41232" spans="2:6" x14ac:dyDescent="0.25">
      <c r="B41232" s="55"/>
      <c r="C41232" s="52"/>
      <c r="D41232" s="56"/>
      <c r="F41232"/>
    </row>
    <row r="41233" spans="2:6" x14ac:dyDescent="0.25">
      <c r="B41233" s="55"/>
      <c r="C41233" s="52"/>
      <c r="D41233" s="56"/>
      <c r="F41233"/>
    </row>
    <row r="41234" spans="2:6" x14ac:dyDescent="0.25">
      <c r="B41234" s="55"/>
      <c r="C41234" s="52"/>
      <c r="D41234" s="56"/>
      <c r="F41234"/>
    </row>
    <row r="41235" spans="2:6" x14ac:dyDescent="0.25">
      <c r="B41235" s="55"/>
      <c r="C41235" s="52"/>
      <c r="D41235" s="56"/>
      <c r="F41235"/>
    </row>
    <row r="41236" spans="2:6" x14ac:dyDescent="0.25">
      <c r="B41236" s="55"/>
      <c r="C41236" s="52"/>
      <c r="D41236" s="56"/>
      <c r="F41236"/>
    </row>
    <row r="41237" spans="2:6" x14ac:dyDescent="0.25">
      <c r="B41237" s="55"/>
      <c r="C41237" s="52"/>
      <c r="D41237" s="56"/>
      <c r="F41237"/>
    </row>
    <row r="41238" spans="2:6" x14ac:dyDescent="0.25">
      <c r="B41238" s="55"/>
      <c r="C41238" s="52"/>
      <c r="D41238" s="56"/>
      <c r="F41238"/>
    </row>
    <row r="41239" spans="2:6" x14ac:dyDescent="0.25">
      <c r="B41239" s="55"/>
      <c r="C41239" s="52"/>
      <c r="D41239" s="56"/>
      <c r="F41239"/>
    </row>
    <row r="41240" spans="2:6" x14ac:dyDescent="0.25">
      <c r="B41240" s="55"/>
      <c r="C41240" s="52"/>
      <c r="D41240" s="56"/>
      <c r="F41240"/>
    </row>
    <row r="41241" spans="2:6" x14ac:dyDescent="0.25">
      <c r="B41241" s="55"/>
      <c r="C41241" s="52"/>
      <c r="D41241" s="56"/>
      <c r="F41241"/>
    </row>
    <row r="41242" spans="2:6" x14ac:dyDescent="0.25">
      <c r="B41242" s="55"/>
      <c r="C41242" s="52"/>
      <c r="D41242" s="56"/>
      <c r="F41242"/>
    </row>
    <row r="41243" spans="2:6" x14ac:dyDescent="0.25">
      <c r="B41243" s="55"/>
      <c r="C41243" s="52"/>
      <c r="D41243" s="56"/>
      <c r="F41243"/>
    </row>
    <row r="41244" spans="2:6" x14ac:dyDescent="0.25">
      <c r="B41244" s="55"/>
      <c r="C41244" s="52"/>
      <c r="D41244" s="56"/>
      <c r="F41244"/>
    </row>
    <row r="41245" spans="2:6" x14ac:dyDescent="0.25">
      <c r="B41245" s="55"/>
      <c r="C41245" s="52"/>
      <c r="D41245" s="56"/>
      <c r="F41245"/>
    </row>
    <row r="41246" spans="2:6" x14ac:dyDescent="0.25">
      <c r="B41246" s="55"/>
      <c r="C41246" s="52"/>
      <c r="D41246" s="56"/>
      <c r="F41246"/>
    </row>
    <row r="41247" spans="2:6" x14ac:dyDescent="0.25">
      <c r="B41247" s="55"/>
      <c r="C41247" s="52"/>
      <c r="D41247" s="56"/>
      <c r="F41247"/>
    </row>
    <row r="41248" spans="2:6" x14ac:dyDescent="0.25">
      <c r="B41248" s="55"/>
      <c r="C41248" s="52"/>
      <c r="D41248" s="56"/>
      <c r="F41248"/>
    </row>
    <row r="41249" spans="2:6" x14ac:dyDescent="0.25">
      <c r="B41249" s="55"/>
      <c r="C41249" s="52"/>
      <c r="D41249" s="56"/>
      <c r="F41249"/>
    </row>
    <row r="41250" spans="2:6" x14ac:dyDescent="0.25">
      <c r="B41250" s="55"/>
      <c r="C41250" s="52"/>
      <c r="D41250" s="56"/>
      <c r="F41250"/>
    </row>
    <row r="41251" spans="2:6" x14ac:dyDescent="0.25">
      <c r="B41251" s="55"/>
      <c r="C41251" s="52"/>
      <c r="D41251" s="56"/>
      <c r="F41251"/>
    </row>
    <row r="41252" spans="2:6" x14ac:dyDescent="0.25">
      <c r="B41252" s="55"/>
      <c r="C41252" s="52"/>
      <c r="D41252" s="56"/>
      <c r="F41252"/>
    </row>
    <row r="41253" spans="2:6" x14ac:dyDescent="0.25">
      <c r="B41253" s="55"/>
      <c r="C41253" s="52"/>
      <c r="D41253" s="56"/>
      <c r="F41253"/>
    </row>
    <row r="41254" spans="2:6" x14ac:dyDescent="0.25">
      <c r="B41254" s="55"/>
      <c r="C41254" s="52"/>
      <c r="D41254" s="56"/>
      <c r="F41254"/>
    </row>
    <row r="41255" spans="2:6" x14ac:dyDescent="0.25">
      <c r="B41255" s="55"/>
      <c r="C41255" s="52"/>
      <c r="D41255" s="56"/>
      <c r="F41255"/>
    </row>
    <row r="41256" spans="2:6" x14ac:dyDescent="0.25">
      <c r="B41256" s="55"/>
      <c r="C41256" s="52"/>
      <c r="D41256" s="56"/>
      <c r="F41256"/>
    </row>
    <row r="41257" spans="2:6" x14ac:dyDescent="0.25">
      <c r="B41257" s="55"/>
      <c r="C41257" s="52"/>
      <c r="D41257" s="56"/>
      <c r="F41257"/>
    </row>
    <row r="41258" spans="2:6" x14ac:dyDescent="0.25">
      <c r="B41258" s="55"/>
      <c r="C41258" s="52"/>
      <c r="D41258" s="56"/>
      <c r="F41258"/>
    </row>
    <row r="41259" spans="2:6" x14ac:dyDescent="0.25">
      <c r="B41259" s="55"/>
      <c r="C41259" s="52"/>
      <c r="D41259" s="56"/>
      <c r="F41259"/>
    </row>
    <row r="41260" spans="2:6" x14ac:dyDescent="0.25">
      <c r="B41260" s="55"/>
      <c r="C41260" s="52"/>
      <c r="D41260" s="56"/>
      <c r="F41260"/>
    </row>
    <row r="41261" spans="2:6" x14ac:dyDescent="0.25">
      <c r="B41261" s="55"/>
      <c r="C41261" s="52"/>
      <c r="D41261" s="56"/>
      <c r="F41261"/>
    </row>
    <row r="41262" spans="2:6" x14ac:dyDescent="0.25">
      <c r="B41262" s="55"/>
      <c r="C41262" s="52"/>
      <c r="D41262" s="56"/>
      <c r="F41262"/>
    </row>
    <row r="41263" spans="2:6" x14ac:dyDescent="0.25">
      <c r="B41263" s="55"/>
      <c r="C41263" s="52"/>
      <c r="D41263" s="56"/>
      <c r="F41263"/>
    </row>
    <row r="41264" spans="2:6" x14ac:dyDescent="0.25">
      <c r="B41264" s="55"/>
      <c r="C41264" s="52"/>
      <c r="D41264" s="56"/>
      <c r="F41264"/>
    </row>
    <row r="41265" spans="2:6" x14ac:dyDescent="0.25">
      <c r="B41265" s="55"/>
      <c r="C41265" s="52"/>
      <c r="D41265" s="56"/>
      <c r="F41265"/>
    </row>
    <row r="41266" spans="2:6" x14ac:dyDescent="0.25">
      <c r="B41266" s="55"/>
      <c r="C41266" s="52"/>
      <c r="D41266" s="56"/>
      <c r="F41266"/>
    </row>
    <row r="41267" spans="2:6" x14ac:dyDescent="0.25">
      <c r="B41267" s="55"/>
      <c r="C41267" s="52"/>
      <c r="D41267" s="56"/>
      <c r="F41267"/>
    </row>
    <row r="41268" spans="2:6" x14ac:dyDescent="0.25">
      <c r="B41268" s="55"/>
      <c r="C41268" s="52"/>
      <c r="D41268" s="56"/>
      <c r="F41268"/>
    </row>
    <row r="41269" spans="2:6" x14ac:dyDescent="0.25">
      <c r="B41269" s="55"/>
      <c r="C41269" s="52"/>
      <c r="D41269" s="56"/>
      <c r="F41269"/>
    </row>
    <row r="41270" spans="2:6" x14ac:dyDescent="0.25">
      <c r="B41270" s="55"/>
      <c r="C41270" s="52"/>
      <c r="D41270" s="56"/>
      <c r="F41270"/>
    </row>
    <row r="41271" spans="2:6" x14ac:dyDescent="0.25">
      <c r="B41271" s="55"/>
      <c r="C41271" s="52"/>
      <c r="D41271" s="56"/>
      <c r="F41271"/>
    </row>
    <row r="41272" spans="2:6" x14ac:dyDescent="0.25">
      <c r="B41272" s="55"/>
      <c r="C41272" s="52"/>
      <c r="D41272" s="56"/>
      <c r="F41272"/>
    </row>
    <row r="41273" spans="2:6" x14ac:dyDescent="0.25">
      <c r="B41273" s="55"/>
      <c r="C41273" s="52"/>
      <c r="D41273" s="56"/>
      <c r="F41273"/>
    </row>
    <row r="41274" spans="2:6" x14ac:dyDescent="0.25">
      <c r="B41274" s="55"/>
      <c r="C41274" s="52"/>
      <c r="D41274" s="56"/>
      <c r="F41274"/>
    </row>
    <row r="41275" spans="2:6" x14ac:dyDescent="0.25">
      <c r="B41275" s="55"/>
      <c r="C41275" s="52"/>
      <c r="D41275" s="56"/>
      <c r="F41275"/>
    </row>
    <row r="41276" spans="2:6" x14ac:dyDescent="0.25">
      <c r="B41276" s="55"/>
      <c r="C41276" s="52"/>
      <c r="D41276" s="56"/>
      <c r="F41276"/>
    </row>
    <row r="41277" spans="2:6" x14ac:dyDescent="0.25">
      <c r="B41277" s="55"/>
      <c r="C41277" s="52"/>
      <c r="D41277" s="56"/>
      <c r="F41277"/>
    </row>
    <row r="41278" spans="2:6" x14ac:dyDescent="0.25">
      <c r="B41278" s="55"/>
      <c r="C41278" s="52"/>
      <c r="D41278" s="56"/>
      <c r="F41278"/>
    </row>
    <row r="41279" spans="2:6" x14ac:dyDescent="0.25">
      <c r="B41279" s="55"/>
      <c r="C41279" s="52"/>
      <c r="D41279" s="56"/>
      <c r="F41279"/>
    </row>
    <row r="41280" spans="2:6" x14ac:dyDescent="0.25">
      <c r="B41280" s="55"/>
      <c r="C41280" s="52"/>
      <c r="D41280" s="56"/>
      <c r="F41280"/>
    </row>
    <row r="41281" spans="2:6" x14ac:dyDescent="0.25">
      <c r="B41281" s="55"/>
      <c r="C41281" s="52"/>
      <c r="D41281" s="56"/>
      <c r="F41281"/>
    </row>
    <row r="41282" spans="2:6" x14ac:dyDescent="0.25">
      <c r="B41282" s="55"/>
      <c r="C41282" s="52"/>
      <c r="D41282" s="56"/>
      <c r="F41282"/>
    </row>
    <row r="41283" spans="2:6" x14ac:dyDescent="0.25">
      <c r="B41283" s="55"/>
      <c r="C41283" s="52"/>
      <c r="D41283" s="56"/>
      <c r="F41283"/>
    </row>
    <row r="41284" spans="2:6" x14ac:dyDescent="0.25">
      <c r="B41284" s="55"/>
      <c r="C41284" s="52"/>
      <c r="D41284" s="56"/>
      <c r="F41284"/>
    </row>
    <row r="41285" spans="2:6" x14ac:dyDescent="0.25">
      <c r="B41285" s="55"/>
      <c r="C41285" s="52"/>
      <c r="D41285" s="56"/>
      <c r="F41285"/>
    </row>
    <row r="41286" spans="2:6" x14ac:dyDescent="0.25">
      <c r="B41286" s="55"/>
      <c r="C41286" s="52"/>
      <c r="D41286" s="56"/>
      <c r="F41286"/>
    </row>
    <row r="41287" spans="2:6" x14ac:dyDescent="0.25">
      <c r="B41287" s="55"/>
      <c r="C41287" s="52"/>
      <c r="D41287" s="56"/>
      <c r="F41287"/>
    </row>
    <row r="41288" spans="2:6" x14ac:dyDescent="0.25">
      <c r="B41288" s="55"/>
      <c r="C41288" s="52"/>
      <c r="D41288" s="56"/>
      <c r="F41288"/>
    </row>
    <row r="41289" spans="2:6" x14ac:dyDescent="0.25">
      <c r="B41289" s="55"/>
      <c r="C41289" s="52"/>
      <c r="D41289" s="56"/>
      <c r="F41289"/>
    </row>
    <row r="41290" spans="2:6" x14ac:dyDescent="0.25">
      <c r="B41290" s="55"/>
      <c r="C41290" s="52"/>
      <c r="D41290" s="56"/>
      <c r="F41290"/>
    </row>
    <row r="41291" spans="2:6" x14ac:dyDescent="0.25">
      <c r="B41291" s="55"/>
      <c r="C41291" s="52"/>
      <c r="D41291" s="56"/>
      <c r="F41291"/>
    </row>
    <row r="41292" spans="2:6" x14ac:dyDescent="0.25">
      <c r="B41292" s="55"/>
      <c r="C41292" s="52"/>
      <c r="D41292" s="56"/>
      <c r="F41292"/>
    </row>
    <row r="41293" spans="2:6" x14ac:dyDescent="0.25">
      <c r="B41293" s="55"/>
      <c r="C41293" s="52"/>
      <c r="D41293" s="56"/>
      <c r="F41293"/>
    </row>
    <row r="41294" spans="2:6" x14ac:dyDescent="0.25">
      <c r="B41294" s="55"/>
      <c r="C41294" s="52"/>
      <c r="D41294" s="56"/>
      <c r="F41294"/>
    </row>
    <row r="41295" spans="2:6" x14ac:dyDescent="0.25">
      <c r="B41295" s="55"/>
      <c r="C41295" s="52"/>
      <c r="D41295" s="56"/>
      <c r="F41295"/>
    </row>
    <row r="41296" spans="2:6" x14ac:dyDescent="0.25">
      <c r="B41296" s="55"/>
      <c r="C41296" s="52"/>
      <c r="D41296" s="56"/>
      <c r="F41296"/>
    </row>
    <row r="41297" spans="2:6" x14ac:dyDescent="0.25">
      <c r="B41297" s="55"/>
      <c r="C41297" s="52"/>
      <c r="D41297" s="56"/>
      <c r="F41297"/>
    </row>
    <row r="41298" spans="2:6" x14ac:dyDescent="0.25">
      <c r="B41298" s="55"/>
      <c r="C41298" s="52"/>
      <c r="D41298" s="56"/>
      <c r="F41298"/>
    </row>
    <row r="41299" spans="2:6" x14ac:dyDescent="0.25">
      <c r="B41299" s="55"/>
      <c r="C41299" s="52"/>
      <c r="D41299" s="56"/>
      <c r="F41299"/>
    </row>
    <row r="41300" spans="2:6" x14ac:dyDescent="0.25">
      <c r="B41300" s="55"/>
      <c r="C41300" s="52"/>
      <c r="D41300" s="56"/>
      <c r="F41300"/>
    </row>
    <row r="41301" spans="2:6" x14ac:dyDescent="0.25">
      <c r="B41301" s="55"/>
      <c r="C41301" s="52"/>
      <c r="D41301" s="56"/>
      <c r="F41301"/>
    </row>
    <row r="41302" spans="2:6" x14ac:dyDescent="0.25">
      <c r="B41302" s="55"/>
      <c r="C41302" s="52"/>
      <c r="D41302" s="56"/>
      <c r="F41302"/>
    </row>
    <row r="41303" spans="2:6" x14ac:dyDescent="0.25">
      <c r="B41303" s="55"/>
      <c r="C41303" s="52"/>
      <c r="D41303" s="56"/>
      <c r="F41303"/>
    </row>
    <row r="41304" spans="2:6" x14ac:dyDescent="0.25">
      <c r="B41304" s="55"/>
      <c r="C41304" s="52"/>
      <c r="D41304" s="56"/>
      <c r="F41304"/>
    </row>
    <row r="41305" spans="2:6" x14ac:dyDescent="0.25">
      <c r="B41305" s="55"/>
      <c r="C41305" s="52"/>
      <c r="D41305" s="56"/>
      <c r="F41305"/>
    </row>
    <row r="41306" spans="2:6" x14ac:dyDescent="0.25">
      <c r="B41306" s="55"/>
      <c r="C41306" s="52"/>
      <c r="D41306" s="56"/>
      <c r="F41306"/>
    </row>
    <row r="41307" spans="2:6" x14ac:dyDescent="0.25">
      <c r="B41307" s="55"/>
      <c r="C41307" s="52"/>
      <c r="D41307" s="56"/>
      <c r="F41307"/>
    </row>
    <row r="41308" spans="2:6" x14ac:dyDescent="0.25">
      <c r="B41308" s="55"/>
      <c r="C41308" s="52"/>
      <c r="D41308" s="56"/>
      <c r="F41308"/>
    </row>
    <row r="41309" spans="2:6" x14ac:dyDescent="0.25">
      <c r="B41309" s="55"/>
      <c r="C41309" s="52"/>
      <c r="D41309" s="56"/>
      <c r="F41309"/>
    </row>
    <row r="41310" spans="2:6" x14ac:dyDescent="0.25">
      <c r="B41310" s="55"/>
      <c r="C41310" s="52"/>
      <c r="D41310" s="56"/>
      <c r="F41310"/>
    </row>
    <row r="41311" spans="2:6" x14ac:dyDescent="0.25">
      <c r="B41311" s="55"/>
      <c r="C41311" s="52"/>
      <c r="D41311" s="56"/>
      <c r="F41311"/>
    </row>
    <row r="41312" spans="2:6" x14ac:dyDescent="0.25">
      <c r="B41312" s="55"/>
      <c r="C41312" s="52"/>
      <c r="D41312" s="56"/>
      <c r="F41312"/>
    </row>
    <row r="41313" spans="2:6" x14ac:dyDescent="0.25">
      <c r="B41313" s="55"/>
      <c r="C41313" s="52"/>
      <c r="D41313" s="56"/>
      <c r="F41313"/>
    </row>
    <row r="41314" spans="2:6" x14ac:dyDescent="0.25">
      <c r="B41314" s="55"/>
      <c r="C41314" s="52"/>
      <c r="D41314" s="56"/>
      <c r="F41314"/>
    </row>
    <row r="41315" spans="2:6" x14ac:dyDescent="0.25">
      <c r="B41315" s="55"/>
      <c r="C41315" s="52"/>
      <c r="D41315" s="56"/>
      <c r="F41315"/>
    </row>
    <row r="41316" spans="2:6" x14ac:dyDescent="0.25">
      <c r="B41316" s="55"/>
      <c r="C41316" s="52"/>
      <c r="D41316" s="56"/>
      <c r="F41316"/>
    </row>
    <row r="41317" spans="2:6" x14ac:dyDescent="0.25">
      <c r="B41317" s="55"/>
      <c r="C41317" s="52"/>
      <c r="D41317" s="56"/>
      <c r="F41317"/>
    </row>
    <row r="41318" spans="2:6" x14ac:dyDescent="0.25">
      <c r="B41318" s="55"/>
      <c r="C41318" s="52"/>
      <c r="D41318" s="56"/>
      <c r="F41318"/>
    </row>
    <row r="41319" spans="2:6" x14ac:dyDescent="0.25">
      <c r="B41319" s="55"/>
      <c r="C41319" s="52"/>
      <c r="D41319" s="56"/>
      <c r="F41319"/>
    </row>
    <row r="41320" spans="2:6" x14ac:dyDescent="0.25">
      <c r="B41320" s="55"/>
      <c r="C41320" s="52"/>
      <c r="D41320" s="56"/>
      <c r="F41320"/>
    </row>
    <row r="41321" spans="2:6" x14ac:dyDescent="0.25">
      <c r="B41321" s="55"/>
      <c r="C41321" s="52"/>
      <c r="D41321" s="56"/>
      <c r="F41321"/>
    </row>
    <row r="41322" spans="2:6" x14ac:dyDescent="0.25">
      <c r="B41322" s="55"/>
      <c r="C41322" s="52"/>
      <c r="D41322" s="56"/>
      <c r="F41322"/>
    </row>
    <row r="41323" spans="2:6" x14ac:dyDescent="0.25">
      <c r="B41323" s="55"/>
      <c r="C41323" s="52"/>
      <c r="D41323" s="56"/>
      <c r="F41323"/>
    </row>
    <row r="41324" spans="2:6" x14ac:dyDescent="0.25">
      <c r="B41324" s="55"/>
      <c r="C41324" s="52"/>
      <c r="D41324" s="56"/>
      <c r="F41324"/>
    </row>
    <row r="41325" spans="2:6" x14ac:dyDescent="0.25">
      <c r="B41325" s="55"/>
      <c r="C41325" s="52"/>
      <c r="D41325" s="56"/>
      <c r="F41325"/>
    </row>
    <row r="41326" spans="2:6" x14ac:dyDescent="0.25">
      <c r="B41326" s="55"/>
      <c r="C41326" s="52"/>
      <c r="D41326" s="56"/>
      <c r="F41326"/>
    </row>
    <row r="41327" spans="2:6" x14ac:dyDescent="0.25">
      <c r="B41327" s="55"/>
      <c r="C41327" s="52"/>
      <c r="D41327" s="56"/>
      <c r="F41327"/>
    </row>
    <row r="41328" spans="2:6" x14ac:dyDescent="0.25">
      <c r="B41328" s="55"/>
      <c r="C41328" s="52"/>
      <c r="D41328" s="56"/>
      <c r="F41328"/>
    </row>
    <row r="41329" spans="2:6" x14ac:dyDescent="0.25">
      <c r="B41329" s="55"/>
      <c r="C41329" s="52"/>
      <c r="D41329" s="56"/>
      <c r="F41329"/>
    </row>
    <row r="41330" spans="2:6" x14ac:dyDescent="0.25">
      <c r="B41330" s="55"/>
      <c r="C41330" s="52"/>
      <c r="D41330" s="56"/>
      <c r="F41330"/>
    </row>
    <row r="41331" spans="2:6" x14ac:dyDescent="0.25">
      <c r="B41331" s="55"/>
      <c r="C41331" s="52"/>
      <c r="D41331" s="56"/>
      <c r="F41331"/>
    </row>
    <row r="41332" spans="2:6" x14ac:dyDescent="0.25">
      <c r="B41332" s="55"/>
      <c r="C41332" s="52"/>
      <c r="D41332" s="56"/>
      <c r="F41332"/>
    </row>
    <row r="41333" spans="2:6" x14ac:dyDescent="0.25">
      <c r="B41333" s="55"/>
      <c r="C41333" s="52"/>
      <c r="D41333" s="56"/>
      <c r="F41333"/>
    </row>
    <row r="41334" spans="2:6" x14ac:dyDescent="0.25">
      <c r="B41334" s="55"/>
      <c r="C41334" s="52"/>
      <c r="D41334" s="56"/>
      <c r="F41334"/>
    </row>
    <row r="41335" spans="2:6" x14ac:dyDescent="0.25">
      <c r="B41335" s="55"/>
      <c r="C41335" s="52"/>
      <c r="D41335" s="56"/>
      <c r="F41335"/>
    </row>
    <row r="41336" spans="2:6" x14ac:dyDescent="0.25">
      <c r="B41336" s="55"/>
      <c r="C41336" s="52"/>
      <c r="D41336" s="56"/>
      <c r="F41336"/>
    </row>
    <row r="41337" spans="2:6" x14ac:dyDescent="0.25">
      <c r="B41337" s="55"/>
      <c r="C41337" s="52"/>
      <c r="D41337" s="56"/>
      <c r="F41337"/>
    </row>
    <row r="41338" spans="2:6" x14ac:dyDescent="0.25">
      <c r="B41338" s="55"/>
      <c r="C41338" s="52"/>
      <c r="D41338" s="56"/>
      <c r="F41338"/>
    </row>
    <row r="41339" spans="2:6" x14ac:dyDescent="0.25">
      <c r="B41339" s="55"/>
      <c r="C41339" s="52"/>
      <c r="D41339" s="56"/>
      <c r="F41339"/>
    </row>
    <row r="41340" spans="2:6" x14ac:dyDescent="0.25">
      <c r="B41340" s="55"/>
      <c r="C41340" s="52"/>
      <c r="D41340" s="56"/>
      <c r="F41340"/>
    </row>
    <row r="41341" spans="2:6" x14ac:dyDescent="0.25">
      <c r="B41341" s="55"/>
      <c r="C41341" s="52"/>
      <c r="D41341" s="56"/>
      <c r="F41341"/>
    </row>
    <row r="41342" spans="2:6" x14ac:dyDescent="0.25">
      <c r="B41342" s="55"/>
      <c r="C41342" s="52"/>
      <c r="D41342" s="56"/>
      <c r="F41342"/>
    </row>
    <row r="41343" spans="2:6" x14ac:dyDescent="0.25">
      <c r="B41343" s="55"/>
      <c r="C41343" s="52"/>
      <c r="D41343" s="56"/>
      <c r="F41343"/>
    </row>
    <row r="41344" spans="2:6" x14ac:dyDescent="0.25">
      <c r="B41344" s="55"/>
      <c r="C41344" s="52"/>
      <c r="D41344" s="56"/>
      <c r="F41344"/>
    </row>
    <row r="41345" spans="2:6" x14ac:dyDescent="0.25">
      <c r="B41345" s="55"/>
      <c r="C41345" s="52"/>
      <c r="D41345" s="56"/>
      <c r="F41345"/>
    </row>
    <row r="41346" spans="2:6" x14ac:dyDescent="0.25">
      <c r="B41346" s="55"/>
      <c r="C41346" s="52"/>
      <c r="D41346" s="56"/>
      <c r="F41346"/>
    </row>
    <row r="41347" spans="2:6" x14ac:dyDescent="0.25">
      <c r="B41347" s="55"/>
      <c r="C41347" s="52"/>
      <c r="D41347" s="56"/>
      <c r="F41347"/>
    </row>
    <row r="41348" spans="2:6" x14ac:dyDescent="0.25">
      <c r="B41348" s="55"/>
      <c r="C41348" s="52"/>
      <c r="D41348" s="56"/>
      <c r="F41348"/>
    </row>
    <row r="41349" spans="2:6" x14ac:dyDescent="0.25">
      <c r="B41349" s="55"/>
      <c r="C41349" s="52"/>
      <c r="D41349" s="56"/>
      <c r="F41349"/>
    </row>
    <row r="41350" spans="2:6" x14ac:dyDescent="0.25">
      <c r="B41350" s="55"/>
      <c r="C41350" s="52"/>
      <c r="D41350" s="56"/>
      <c r="F41350"/>
    </row>
    <row r="41351" spans="2:6" x14ac:dyDescent="0.25">
      <c r="B41351" s="55"/>
      <c r="C41351" s="52"/>
      <c r="D41351" s="56"/>
      <c r="F41351"/>
    </row>
    <row r="41352" spans="2:6" x14ac:dyDescent="0.25">
      <c r="B41352" s="55"/>
      <c r="C41352" s="52"/>
      <c r="D41352" s="56"/>
      <c r="F41352"/>
    </row>
    <row r="41353" spans="2:6" x14ac:dyDescent="0.25">
      <c r="B41353" s="55"/>
      <c r="C41353" s="52"/>
      <c r="D41353" s="56"/>
      <c r="F41353"/>
    </row>
    <row r="41354" spans="2:6" x14ac:dyDescent="0.25">
      <c r="B41354" s="55"/>
      <c r="C41354" s="52"/>
      <c r="D41354" s="56"/>
      <c r="F41354"/>
    </row>
    <row r="41355" spans="2:6" x14ac:dyDescent="0.25">
      <c r="B41355" s="55"/>
      <c r="C41355" s="52"/>
      <c r="D41355" s="56"/>
      <c r="F41355"/>
    </row>
    <row r="41356" spans="2:6" x14ac:dyDescent="0.25">
      <c r="B41356" s="55"/>
      <c r="C41356" s="52"/>
      <c r="D41356" s="56"/>
      <c r="F41356"/>
    </row>
    <row r="41357" spans="2:6" x14ac:dyDescent="0.25">
      <c r="B41357" s="55"/>
      <c r="C41357" s="52"/>
      <c r="D41357" s="56"/>
      <c r="F41357"/>
    </row>
    <row r="41358" spans="2:6" x14ac:dyDescent="0.25">
      <c r="B41358" s="55"/>
      <c r="C41358" s="52"/>
      <c r="D41358" s="56"/>
      <c r="F41358"/>
    </row>
    <row r="41359" spans="2:6" x14ac:dyDescent="0.25">
      <c r="B41359" s="55"/>
      <c r="C41359" s="52"/>
      <c r="D41359" s="56"/>
      <c r="F41359"/>
    </row>
    <row r="41360" spans="2:6" x14ac:dyDescent="0.25">
      <c r="B41360" s="55"/>
      <c r="C41360" s="52"/>
      <c r="D41360" s="56"/>
      <c r="F41360"/>
    </row>
    <row r="41361" spans="2:6" x14ac:dyDescent="0.25">
      <c r="B41361" s="55"/>
      <c r="C41361" s="52"/>
      <c r="D41361" s="56"/>
      <c r="F41361"/>
    </row>
    <row r="41362" spans="2:6" x14ac:dyDescent="0.25">
      <c r="B41362" s="55"/>
      <c r="C41362" s="52"/>
      <c r="D41362" s="56"/>
      <c r="F41362"/>
    </row>
    <row r="41363" spans="2:6" x14ac:dyDescent="0.25">
      <c r="B41363" s="55"/>
      <c r="C41363" s="52"/>
      <c r="D41363" s="56"/>
      <c r="F41363"/>
    </row>
    <row r="41364" spans="2:6" x14ac:dyDescent="0.25">
      <c r="B41364" s="55"/>
      <c r="C41364" s="52"/>
      <c r="D41364" s="56"/>
      <c r="F41364"/>
    </row>
    <row r="41365" spans="2:6" x14ac:dyDescent="0.25">
      <c r="B41365" s="55"/>
      <c r="C41365" s="52"/>
      <c r="D41365" s="56"/>
      <c r="F41365"/>
    </row>
    <row r="41366" spans="2:6" x14ac:dyDescent="0.25">
      <c r="B41366" s="55"/>
      <c r="C41366" s="52"/>
      <c r="D41366" s="56"/>
      <c r="F41366"/>
    </row>
    <row r="41367" spans="2:6" x14ac:dyDescent="0.25">
      <c r="B41367" s="55"/>
      <c r="C41367" s="52"/>
      <c r="D41367" s="56"/>
      <c r="F41367"/>
    </row>
    <row r="41368" spans="2:6" x14ac:dyDescent="0.25">
      <c r="B41368" s="55"/>
      <c r="C41368" s="52"/>
      <c r="D41368" s="56"/>
      <c r="F41368"/>
    </row>
    <row r="41369" spans="2:6" x14ac:dyDescent="0.25">
      <c r="B41369" s="55"/>
      <c r="C41369" s="52"/>
      <c r="D41369" s="56"/>
      <c r="F41369"/>
    </row>
    <row r="41370" spans="2:6" x14ac:dyDescent="0.25">
      <c r="B41370" s="55"/>
      <c r="C41370" s="52"/>
      <c r="D41370" s="56"/>
      <c r="F41370"/>
    </row>
    <row r="41371" spans="2:6" x14ac:dyDescent="0.25">
      <c r="B41371" s="55"/>
      <c r="C41371" s="52"/>
      <c r="D41371" s="56"/>
      <c r="F41371"/>
    </row>
    <row r="41372" spans="2:6" x14ac:dyDescent="0.25">
      <c r="B41372" s="55"/>
      <c r="C41372" s="52"/>
      <c r="D41372" s="56"/>
      <c r="F41372"/>
    </row>
    <row r="41373" spans="2:6" x14ac:dyDescent="0.25">
      <c r="B41373" s="55"/>
      <c r="C41373" s="52"/>
      <c r="D41373" s="56"/>
      <c r="F41373"/>
    </row>
    <row r="41374" spans="2:6" x14ac:dyDescent="0.25">
      <c r="B41374" s="55"/>
      <c r="C41374" s="52"/>
      <c r="D41374" s="56"/>
      <c r="F41374"/>
    </row>
    <row r="41375" spans="2:6" x14ac:dyDescent="0.25">
      <c r="B41375" s="55"/>
      <c r="C41375" s="52"/>
      <c r="D41375" s="56"/>
      <c r="F41375"/>
    </row>
    <row r="41376" spans="2:6" x14ac:dyDescent="0.25">
      <c r="B41376" s="55"/>
      <c r="C41376" s="52"/>
      <c r="D41376" s="56"/>
      <c r="F41376"/>
    </row>
    <row r="41377" spans="2:6" x14ac:dyDescent="0.25">
      <c r="B41377" s="55"/>
      <c r="C41377" s="52"/>
      <c r="D41377" s="56"/>
      <c r="F41377"/>
    </row>
    <row r="41378" spans="2:6" x14ac:dyDescent="0.25">
      <c r="B41378" s="55"/>
      <c r="C41378" s="52"/>
      <c r="D41378" s="56"/>
      <c r="F41378"/>
    </row>
    <row r="41379" spans="2:6" x14ac:dyDescent="0.25">
      <c r="B41379" s="55"/>
      <c r="C41379" s="52"/>
      <c r="D41379" s="56"/>
      <c r="F41379"/>
    </row>
    <row r="41380" spans="2:6" x14ac:dyDescent="0.25">
      <c r="B41380" s="55"/>
      <c r="C41380" s="52"/>
      <c r="D41380" s="56"/>
      <c r="F41380"/>
    </row>
    <row r="41381" spans="2:6" x14ac:dyDescent="0.25">
      <c r="B41381" s="55"/>
      <c r="C41381" s="52"/>
      <c r="D41381" s="56"/>
      <c r="F41381"/>
    </row>
    <row r="41382" spans="2:6" x14ac:dyDescent="0.25">
      <c r="B41382" s="55"/>
      <c r="C41382" s="52"/>
      <c r="D41382" s="56"/>
      <c r="F41382"/>
    </row>
    <row r="41383" spans="2:6" x14ac:dyDescent="0.25">
      <c r="B41383" s="55"/>
      <c r="C41383" s="52"/>
      <c r="D41383" s="56"/>
      <c r="F41383"/>
    </row>
    <row r="41384" spans="2:6" x14ac:dyDescent="0.25">
      <c r="B41384" s="55"/>
      <c r="C41384" s="52"/>
      <c r="D41384" s="56"/>
      <c r="F41384"/>
    </row>
    <row r="41385" spans="2:6" x14ac:dyDescent="0.25">
      <c r="B41385" s="55"/>
      <c r="C41385" s="52"/>
      <c r="D41385" s="56"/>
      <c r="F41385"/>
    </row>
    <row r="41386" spans="2:6" x14ac:dyDescent="0.25">
      <c r="B41386" s="55"/>
      <c r="C41386" s="52"/>
      <c r="D41386" s="56"/>
      <c r="F41386"/>
    </row>
    <row r="41387" spans="2:6" x14ac:dyDescent="0.25">
      <c r="B41387" s="55"/>
      <c r="C41387" s="52"/>
      <c r="D41387" s="56"/>
      <c r="F41387"/>
    </row>
    <row r="41388" spans="2:6" x14ac:dyDescent="0.25">
      <c r="B41388" s="55"/>
      <c r="C41388" s="52"/>
      <c r="D41388" s="56"/>
      <c r="F41388"/>
    </row>
    <row r="41389" spans="2:6" x14ac:dyDescent="0.25">
      <c r="B41389" s="55"/>
      <c r="C41389" s="52"/>
      <c r="D41389" s="56"/>
      <c r="F41389"/>
    </row>
    <row r="41390" spans="2:6" x14ac:dyDescent="0.25">
      <c r="B41390" s="55"/>
      <c r="C41390" s="52"/>
      <c r="D41390" s="56"/>
      <c r="F41390"/>
    </row>
    <row r="41391" spans="2:6" x14ac:dyDescent="0.25">
      <c r="B41391" s="55"/>
      <c r="C41391" s="52"/>
      <c r="D41391" s="56"/>
      <c r="F41391"/>
    </row>
    <row r="41392" spans="2:6" x14ac:dyDescent="0.25">
      <c r="B41392" s="55"/>
      <c r="C41392" s="52"/>
      <c r="D41392" s="56"/>
      <c r="F41392"/>
    </row>
    <row r="41393" spans="2:6" x14ac:dyDescent="0.25">
      <c r="B41393" s="55"/>
      <c r="C41393" s="52"/>
      <c r="D41393" s="56"/>
      <c r="F41393"/>
    </row>
    <row r="41394" spans="2:6" x14ac:dyDescent="0.25">
      <c r="B41394" s="55"/>
      <c r="C41394" s="52"/>
      <c r="D41394" s="56"/>
      <c r="F41394"/>
    </row>
    <row r="41395" spans="2:6" x14ac:dyDescent="0.25">
      <c r="B41395" s="55"/>
      <c r="C41395" s="52"/>
      <c r="D41395" s="56"/>
      <c r="F41395"/>
    </row>
    <row r="41396" spans="2:6" x14ac:dyDescent="0.25">
      <c r="B41396" s="55"/>
      <c r="C41396" s="52"/>
      <c r="D41396" s="56"/>
      <c r="F41396"/>
    </row>
    <row r="41397" spans="2:6" x14ac:dyDescent="0.25">
      <c r="B41397" s="55"/>
      <c r="C41397" s="52"/>
      <c r="D41397" s="56"/>
      <c r="F41397"/>
    </row>
    <row r="41398" spans="2:6" x14ac:dyDescent="0.25">
      <c r="B41398" s="55"/>
      <c r="C41398" s="52"/>
      <c r="D41398" s="56"/>
      <c r="F41398"/>
    </row>
    <row r="41399" spans="2:6" x14ac:dyDescent="0.25">
      <c r="B41399" s="55"/>
      <c r="C41399" s="52"/>
      <c r="D41399" s="56"/>
      <c r="F41399"/>
    </row>
    <row r="41400" spans="2:6" x14ac:dyDescent="0.25">
      <c r="B41400" s="55"/>
      <c r="C41400" s="52"/>
      <c r="D41400" s="56"/>
      <c r="F41400"/>
    </row>
    <row r="41401" spans="2:6" x14ac:dyDescent="0.25">
      <c r="B41401" s="55"/>
      <c r="C41401" s="52"/>
      <c r="D41401" s="56"/>
      <c r="F41401"/>
    </row>
    <row r="41402" spans="2:6" x14ac:dyDescent="0.25">
      <c r="B41402" s="55"/>
      <c r="C41402" s="52"/>
      <c r="D41402" s="56"/>
      <c r="F41402"/>
    </row>
    <row r="41403" spans="2:6" x14ac:dyDescent="0.25">
      <c r="B41403" s="55"/>
      <c r="C41403" s="52"/>
      <c r="D41403" s="56"/>
      <c r="F41403"/>
    </row>
    <row r="41404" spans="2:6" x14ac:dyDescent="0.25">
      <c r="B41404" s="55"/>
      <c r="C41404" s="52"/>
      <c r="D41404" s="56"/>
      <c r="F41404"/>
    </row>
    <row r="41405" spans="2:6" x14ac:dyDescent="0.25">
      <c r="B41405" s="55"/>
      <c r="C41405" s="52"/>
      <c r="D41405" s="56"/>
      <c r="F41405"/>
    </row>
    <row r="41406" spans="2:6" x14ac:dyDescent="0.25">
      <c r="B41406" s="55"/>
      <c r="C41406" s="52"/>
      <c r="D41406" s="56"/>
      <c r="F41406"/>
    </row>
    <row r="41407" spans="2:6" x14ac:dyDescent="0.25">
      <c r="B41407" s="55"/>
      <c r="C41407" s="52"/>
      <c r="D41407" s="56"/>
      <c r="F41407"/>
    </row>
    <row r="41408" spans="2:6" x14ac:dyDescent="0.25">
      <c r="B41408" s="55"/>
      <c r="C41408" s="52"/>
      <c r="D41408" s="56"/>
      <c r="F41408"/>
    </row>
    <row r="41409" spans="2:6" x14ac:dyDescent="0.25">
      <c r="B41409" s="55"/>
      <c r="C41409" s="52"/>
      <c r="D41409" s="56"/>
      <c r="F41409"/>
    </row>
    <row r="41410" spans="2:6" x14ac:dyDescent="0.25">
      <c r="B41410" s="55"/>
      <c r="C41410" s="52"/>
      <c r="D41410" s="56"/>
      <c r="F41410"/>
    </row>
    <row r="41411" spans="2:6" x14ac:dyDescent="0.25">
      <c r="B41411" s="55"/>
      <c r="C41411" s="52"/>
      <c r="D41411" s="56"/>
      <c r="F41411"/>
    </row>
    <row r="41412" spans="2:6" x14ac:dyDescent="0.25">
      <c r="B41412" s="55"/>
      <c r="C41412" s="52"/>
      <c r="D41412" s="56"/>
      <c r="F41412"/>
    </row>
    <row r="41413" spans="2:6" x14ac:dyDescent="0.25">
      <c r="B41413" s="55"/>
      <c r="C41413" s="52"/>
      <c r="D41413" s="56"/>
      <c r="F41413"/>
    </row>
    <row r="41414" spans="2:6" x14ac:dyDescent="0.25">
      <c r="B41414" s="55"/>
      <c r="C41414" s="52"/>
      <c r="D41414" s="56"/>
      <c r="F41414"/>
    </row>
    <row r="41415" spans="2:6" x14ac:dyDescent="0.25">
      <c r="B41415" s="55"/>
      <c r="C41415" s="52"/>
      <c r="D41415" s="56"/>
      <c r="F41415"/>
    </row>
    <row r="41416" spans="2:6" x14ac:dyDescent="0.25">
      <c r="B41416" s="55"/>
      <c r="C41416" s="52"/>
      <c r="D41416" s="56"/>
      <c r="F41416"/>
    </row>
    <row r="41417" spans="2:6" x14ac:dyDescent="0.25">
      <c r="B41417" s="55"/>
      <c r="C41417" s="52"/>
      <c r="D41417" s="56"/>
      <c r="F41417"/>
    </row>
    <row r="41418" spans="2:6" x14ac:dyDescent="0.25">
      <c r="B41418" s="55"/>
      <c r="C41418" s="52"/>
      <c r="D41418" s="56"/>
      <c r="F41418"/>
    </row>
    <row r="41419" spans="2:6" x14ac:dyDescent="0.25">
      <c r="B41419" s="55"/>
      <c r="C41419" s="52"/>
      <c r="D41419" s="56"/>
      <c r="F41419"/>
    </row>
    <row r="41420" spans="2:6" x14ac:dyDescent="0.25">
      <c r="B41420" s="55"/>
      <c r="C41420" s="52"/>
      <c r="D41420" s="56"/>
      <c r="F41420"/>
    </row>
    <row r="41421" spans="2:6" x14ac:dyDescent="0.25">
      <c r="B41421" s="55"/>
      <c r="C41421" s="52"/>
      <c r="D41421" s="56"/>
      <c r="F41421"/>
    </row>
    <row r="41422" spans="2:6" x14ac:dyDescent="0.25">
      <c r="B41422" s="55"/>
      <c r="C41422" s="52"/>
      <c r="D41422" s="56"/>
      <c r="F41422"/>
    </row>
    <row r="41423" spans="2:6" x14ac:dyDescent="0.25">
      <c r="B41423" s="55"/>
      <c r="C41423" s="52"/>
      <c r="D41423" s="56"/>
      <c r="F41423"/>
    </row>
    <row r="41424" spans="2:6" x14ac:dyDescent="0.25">
      <c r="B41424" s="55"/>
      <c r="C41424" s="52"/>
      <c r="D41424" s="56"/>
      <c r="F41424"/>
    </row>
    <row r="41425" spans="2:6" x14ac:dyDescent="0.25">
      <c r="B41425" s="55"/>
      <c r="C41425" s="52"/>
      <c r="D41425" s="56"/>
      <c r="F41425"/>
    </row>
    <row r="41426" spans="2:6" x14ac:dyDescent="0.25">
      <c r="B41426" s="55"/>
      <c r="C41426" s="52"/>
      <c r="D41426" s="56"/>
      <c r="F41426"/>
    </row>
    <row r="41427" spans="2:6" x14ac:dyDescent="0.25">
      <c r="B41427" s="55"/>
      <c r="C41427" s="52"/>
      <c r="D41427" s="56"/>
      <c r="F41427"/>
    </row>
    <row r="41428" spans="2:6" x14ac:dyDescent="0.25">
      <c r="B41428" s="55"/>
      <c r="C41428" s="52"/>
      <c r="D41428" s="56"/>
      <c r="F41428"/>
    </row>
    <row r="41429" spans="2:6" x14ac:dyDescent="0.25">
      <c r="B41429" s="55"/>
      <c r="C41429" s="52"/>
      <c r="D41429" s="56"/>
      <c r="F41429"/>
    </row>
    <row r="41430" spans="2:6" x14ac:dyDescent="0.25">
      <c r="B41430" s="55"/>
      <c r="C41430" s="52"/>
      <c r="D41430" s="56"/>
      <c r="F41430"/>
    </row>
    <row r="41431" spans="2:6" x14ac:dyDescent="0.25">
      <c r="B41431" s="55"/>
      <c r="C41431" s="52"/>
      <c r="D41431" s="56"/>
      <c r="F41431"/>
    </row>
    <row r="41432" spans="2:6" x14ac:dyDescent="0.25">
      <c r="B41432" s="55"/>
      <c r="C41432" s="52"/>
      <c r="D41432" s="56"/>
      <c r="F41432"/>
    </row>
    <row r="41433" spans="2:6" x14ac:dyDescent="0.25">
      <c r="B41433" s="55"/>
      <c r="C41433" s="52"/>
      <c r="D41433" s="56"/>
      <c r="F41433"/>
    </row>
    <row r="41434" spans="2:6" x14ac:dyDescent="0.25">
      <c r="B41434" s="55"/>
      <c r="C41434" s="52"/>
      <c r="D41434" s="56"/>
      <c r="F41434"/>
    </row>
    <row r="41435" spans="2:6" x14ac:dyDescent="0.25">
      <c r="B41435" s="55"/>
      <c r="C41435" s="52"/>
      <c r="D41435" s="56"/>
      <c r="F41435"/>
    </row>
    <row r="41436" spans="2:6" x14ac:dyDescent="0.25">
      <c r="B41436" s="55"/>
      <c r="C41436" s="52"/>
      <c r="D41436" s="56"/>
      <c r="F41436"/>
    </row>
    <row r="41437" spans="2:6" x14ac:dyDescent="0.25">
      <c r="B41437" s="55"/>
      <c r="C41437" s="52"/>
      <c r="D41437" s="56"/>
      <c r="F41437"/>
    </row>
    <row r="41438" spans="2:6" x14ac:dyDescent="0.25">
      <c r="B41438" s="55"/>
      <c r="C41438" s="52"/>
      <c r="D41438" s="56"/>
      <c r="F41438"/>
    </row>
    <row r="41439" spans="2:6" x14ac:dyDescent="0.25">
      <c r="B41439" s="55"/>
      <c r="C41439" s="52"/>
      <c r="D41439" s="56"/>
      <c r="F41439"/>
    </row>
    <row r="41440" spans="2:6" x14ac:dyDescent="0.25">
      <c r="B41440" s="55"/>
      <c r="C41440" s="52"/>
      <c r="D41440" s="56"/>
      <c r="F41440"/>
    </row>
    <row r="41441" spans="2:6" x14ac:dyDescent="0.25">
      <c r="B41441" s="55"/>
      <c r="C41441" s="52"/>
      <c r="D41441" s="56"/>
      <c r="F41441"/>
    </row>
    <row r="41442" spans="2:6" x14ac:dyDescent="0.25">
      <c r="B41442" s="55"/>
      <c r="C41442" s="52"/>
      <c r="D41442" s="56"/>
      <c r="F41442"/>
    </row>
    <row r="41443" spans="2:6" x14ac:dyDescent="0.25">
      <c r="B41443" s="55"/>
      <c r="C41443" s="52"/>
      <c r="D41443" s="56"/>
      <c r="F41443"/>
    </row>
    <row r="41444" spans="2:6" x14ac:dyDescent="0.25">
      <c r="B41444" s="55"/>
      <c r="C41444" s="52"/>
      <c r="D41444" s="56"/>
      <c r="F41444"/>
    </row>
    <row r="41445" spans="2:6" x14ac:dyDescent="0.25">
      <c r="B41445" s="55"/>
      <c r="C41445" s="52"/>
      <c r="D41445" s="56"/>
      <c r="F41445"/>
    </row>
    <row r="41446" spans="2:6" x14ac:dyDescent="0.25">
      <c r="B41446" s="55"/>
      <c r="C41446" s="52"/>
      <c r="D41446" s="56"/>
      <c r="F41446"/>
    </row>
    <row r="41447" spans="2:6" x14ac:dyDescent="0.25">
      <c r="B41447" s="55"/>
      <c r="C41447" s="52"/>
      <c r="D41447" s="56"/>
      <c r="F41447"/>
    </row>
    <row r="41448" spans="2:6" x14ac:dyDescent="0.25">
      <c r="B41448" s="55"/>
      <c r="C41448" s="52"/>
      <c r="D41448" s="56"/>
      <c r="F41448"/>
    </row>
    <row r="41449" spans="2:6" x14ac:dyDescent="0.25">
      <c r="B41449" s="55"/>
      <c r="C41449" s="52"/>
      <c r="D41449" s="56"/>
      <c r="F41449"/>
    </row>
    <row r="41450" spans="2:6" x14ac:dyDescent="0.25">
      <c r="B41450" s="55"/>
      <c r="C41450" s="52"/>
      <c r="D41450" s="56"/>
      <c r="F41450"/>
    </row>
    <row r="41451" spans="2:6" x14ac:dyDescent="0.25">
      <c r="B41451" s="55"/>
      <c r="C41451" s="52"/>
      <c r="D41451" s="56"/>
      <c r="F41451"/>
    </row>
    <row r="41452" spans="2:6" x14ac:dyDescent="0.25">
      <c r="B41452" s="55"/>
      <c r="C41452" s="52"/>
      <c r="D41452" s="56"/>
      <c r="F41452"/>
    </row>
    <row r="41453" spans="2:6" x14ac:dyDescent="0.25">
      <c r="B41453" s="55"/>
      <c r="C41453" s="52"/>
      <c r="D41453" s="56"/>
      <c r="F41453"/>
    </row>
    <row r="41454" spans="2:6" x14ac:dyDescent="0.25">
      <c r="B41454" s="55"/>
      <c r="C41454" s="52"/>
      <c r="D41454" s="56"/>
      <c r="F41454"/>
    </row>
    <row r="41455" spans="2:6" x14ac:dyDescent="0.25">
      <c r="B41455" s="55"/>
      <c r="C41455" s="52"/>
      <c r="D41455" s="56"/>
      <c r="F41455"/>
    </row>
    <row r="41456" spans="2:6" x14ac:dyDescent="0.25">
      <c r="B41456" s="55"/>
      <c r="C41456" s="52"/>
      <c r="D41456" s="56"/>
      <c r="F41456"/>
    </row>
    <row r="41457" spans="2:6" x14ac:dyDescent="0.25">
      <c r="B41457" s="55"/>
      <c r="C41457" s="52"/>
      <c r="D41457" s="56"/>
      <c r="F41457"/>
    </row>
    <row r="41458" spans="2:6" x14ac:dyDescent="0.25">
      <c r="B41458" s="55"/>
      <c r="C41458" s="52"/>
      <c r="D41458" s="56"/>
      <c r="F41458"/>
    </row>
    <row r="41459" spans="2:6" x14ac:dyDescent="0.25">
      <c r="B41459" s="55"/>
      <c r="C41459" s="52"/>
      <c r="D41459" s="56"/>
      <c r="F41459"/>
    </row>
    <row r="41460" spans="2:6" x14ac:dyDescent="0.25">
      <c r="B41460" s="55"/>
      <c r="C41460" s="52"/>
      <c r="D41460" s="56"/>
      <c r="F41460"/>
    </row>
    <row r="41461" spans="2:6" x14ac:dyDescent="0.25">
      <c r="B41461" s="55"/>
      <c r="C41461" s="52"/>
      <c r="D41461" s="56"/>
      <c r="F41461"/>
    </row>
    <row r="41462" spans="2:6" x14ac:dyDescent="0.25">
      <c r="B41462" s="55"/>
      <c r="C41462" s="52"/>
      <c r="D41462" s="56"/>
      <c r="F41462"/>
    </row>
    <row r="41463" spans="2:6" x14ac:dyDescent="0.25">
      <c r="B41463" s="55"/>
      <c r="C41463" s="52"/>
      <c r="D41463" s="56"/>
      <c r="F41463"/>
    </row>
    <row r="41464" spans="2:6" x14ac:dyDescent="0.25">
      <c r="B41464" s="55"/>
      <c r="C41464" s="52"/>
      <c r="D41464" s="56"/>
      <c r="F41464"/>
    </row>
    <row r="41465" spans="2:6" x14ac:dyDescent="0.25">
      <c r="B41465" s="55"/>
      <c r="C41465" s="52"/>
      <c r="D41465" s="56"/>
      <c r="F41465"/>
    </row>
    <row r="41466" spans="2:6" x14ac:dyDescent="0.25">
      <c r="B41466" s="55"/>
      <c r="C41466" s="52"/>
      <c r="D41466" s="56"/>
      <c r="F41466"/>
    </row>
    <row r="41467" spans="2:6" x14ac:dyDescent="0.25">
      <c r="B41467" s="55"/>
      <c r="C41467" s="52"/>
      <c r="D41467" s="56"/>
      <c r="F41467"/>
    </row>
    <row r="41468" spans="2:6" x14ac:dyDescent="0.25">
      <c r="B41468" s="55"/>
      <c r="C41468" s="52"/>
      <c r="D41468" s="56"/>
      <c r="F41468"/>
    </row>
    <row r="41469" spans="2:6" x14ac:dyDescent="0.25">
      <c r="B41469" s="55"/>
      <c r="C41469" s="52"/>
      <c r="D41469" s="56"/>
      <c r="F41469"/>
    </row>
    <row r="41470" spans="2:6" x14ac:dyDescent="0.25">
      <c r="B41470" s="55"/>
      <c r="C41470" s="52"/>
      <c r="D41470" s="56"/>
      <c r="F41470"/>
    </row>
    <row r="41471" spans="2:6" x14ac:dyDescent="0.25">
      <c r="B41471" s="55"/>
      <c r="C41471" s="52"/>
      <c r="D41471" s="56"/>
      <c r="F41471"/>
    </row>
    <row r="41472" spans="2:6" x14ac:dyDescent="0.25">
      <c r="B41472" s="55"/>
      <c r="C41472" s="52"/>
      <c r="D41472" s="56"/>
      <c r="F41472"/>
    </row>
    <row r="41473" spans="2:6" x14ac:dyDescent="0.25">
      <c r="B41473" s="55"/>
      <c r="C41473" s="52"/>
      <c r="D41473" s="56"/>
      <c r="F41473"/>
    </row>
    <row r="41474" spans="2:6" x14ac:dyDescent="0.25">
      <c r="B41474" s="55"/>
      <c r="C41474" s="52"/>
      <c r="D41474" s="56"/>
      <c r="F41474"/>
    </row>
    <row r="41475" spans="2:6" x14ac:dyDescent="0.25">
      <c r="B41475" s="55"/>
      <c r="C41475" s="52"/>
      <c r="D41475" s="56"/>
      <c r="F41475"/>
    </row>
    <row r="41476" spans="2:6" x14ac:dyDescent="0.25">
      <c r="B41476" s="55"/>
      <c r="C41476" s="52"/>
      <c r="D41476" s="56"/>
      <c r="F41476"/>
    </row>
    <row r="41477" spans="2:6" x14ac:dyDescent="0.25">
      <c r="B41477" s="55"/>
      <c r="C41477" s="52"/>
      <c r="D41477" s="56"/>
      <c r="F41477"/>
    </row>
    <row r="41478" spans="2:6" x14ac:dyDescent="0.25">
      <c r="B41478" s="55"/>
      <c r="C41478" s="52"/>
      <c r="D41478" s="56"/>
      <c r="F41478"/>
    </row>
    <row r="41479" spans="2:6" x14ac:dyDescent="0.25">
      <c r="B41479" s="55"/>
      <c r="C41479" s="52"/>
      <c r="D41479" s="56"/>
      <c r="F41479"/>
    </row>
    <row r="41480" spans="2:6" x14ac:dyDescent="0.25">
      <c r="B41480" s="55"/>
      <c r="C41480" s="52"/>
      <c r="D41480" s="56"/>
      <c r="F41480"/>
    </row>
    <row r="41481" spans="2:6" x14ac:dyDescent="0.25">
      <c r="B41481" s="55"/>
      <c r="C41481" s="52"/>
      <c r="D41481" s="56"/>
      <c r="F41481"/>
    </row>
    <row r="41482" spans="2:6" x14ac:dyDescent="0.25">
      <c r="B41482" s="55"/>
      <c r="C41482" s="52"/>
      <c r="D41482" s="56"/>
      <c r="F41482"/>
    </row>
    <row r="41483" spans="2:6" x14ac:dyDescent="0.25">
      <c r="B41483" s="55"/>
      <c r="C41483" s="52"/>
      <c r="D41483" s="56"/>
      <c r="F41483"/>
    </row>
    <row r="41484" spans="2:6" x14ac:dyDescent="0.25">
      <c r="B41484" s="55"/>
      <c r="C41484" s="52"/>
      <c r="D41484" s="56"/>
      <c r="F41484"/>
    </row>
    <row r="41485" spans="2:6" x14ac:dyDescent="0.25">
      <c r="B41485" s="55"/>
      <c r="C41485" s="52"/>
      <c r="D41485" s="56"/>
      <c r="F41485"/>
    </row>
    <row r="41486" spans="2:6" x14ac:dyDescent="0.25">
      <c r="B41486" s="55"/>
      <c r="C41486" s="52"/>
      <c r="D41486" s="56"/>
      <c r="F41486"/>
    </row>
    <row r="41487" spans="2:6" x14ac:dyDescent="0.25">
      <c r="B41487" s="55"/>
      <c r="C41487" s="52"/>
      <c r="D41487" s="56"/>
      <c r="F41487"/>
    </row>
    <row r="41488" spans="2:6" x14ac:dyDescent="0.25">
      <c r="B41488" s="55"/>
      <c r="C41488" s="52"/>
      <c r="D41488" s="56"/>
      <c r="F41488"/>
    </row>
    <row r="41489" spans="2:6" x14ac:dyDescent="0.25">
      <c r="B41489" s="55"/>
      <c r="C41489" s="52"/>
      <c r="D41489" s="56"/>
      <c r="F41489"/>
    </row>
    <row r="41490" spans="2:6" x14ac:dyDescent="0.25">
      <c r="B41490" s="55"/>
      <c r="C41490" s="52"/>
      <c r="D41490" s="56"/>
      <c r="F41490"/>
    </row>
    <row r="41491" spans="2:6" x14ac:dyDescent="0.25">
      <c r="B41491" s="55"/>
      <c r="C41491" s="52"/>
      <c r="D41491" s="56"/>
      <c r="F41491"/>
    </row>
    <row r="41492" spans="2:6" x14ac:dyDescent="0.25">
      <c r="B41492" s="55"/>
      <c r="C41492" s="52"/>
      <c r="D41492" s="56"/>
      <c r="F41492"/>
    </row>
    <row r="41493" spans="2:6" x14ac:dyDescent="0.25">
      <c r="B41493" s="55"/>
      <c r="C41493" s="52"/>
      <c r="D41493" s="56"/>
      <c r="F41493"/>
    </row>
    <row r="41494" spans="2:6" x14ac:dyDescent="0.25">
      <c r="B41494" s="55"/>
      <c r="C41494" s="52"/>
      <c r="D41494" s="56"/>
      <c r="F41494"/>
    </row>
    <row r="41495" spans="2:6" x14ac:dyDescent="0.25">
      <c r="B41495" s="55"/>
      <c r="C41495" s="52"/>
      <c r="D41495" s="56"/>
      <c r="F41495"/>
    </row>
    <row r="41496" spans="2:6" x14ac:dyDescent="0.25">
      <c r="B41496" s="55"/>
      <c r="C41496" s="52"/>
      <c r="D41496" s="56"/>
      <c r="F41496"/>
    </row>
    <row r="41497" spans="2:6" x14ac:dyDescent="0.25">
      <c r="B41497" s="55"/>
      <c r="C41497" s="52"/>
      <c r="D41497" s="56"/>
      <c r="F41497"/>
    </row>
    <row r="41498" spans="2:6" x14ac:dyDescent="0.25">
      <c r="B41498" s="55"/>
      <c r="C41498" s="52"/>
      <c r="D41498" s="56"/>
      <c r="F41498"/>
    </row>
    <row r="41499" spans="2:6" x14ac:dyDescent="0.25">
      <c r="B41499" s="55"/>
      <c r="C41499" s="52"/>
      <c r="D41499" s="56"/>
      <c r="F41499"/>
    </row>
    <row r="41500" spans="2:6" x14ac:dyDescent="0.25">
      <c r="B41500" s="55"/>
      <c r="C41500" s="52"/>
      <c r="D41500" s="56"/>
      <c r="F41500"/>
    </row>
    <row r="41501" spans="2:6" x14ac:dyDescent="0.25">
      <c r="B41501" s="55"/>
      <c r="C41501" s="52"/>
      <c r="D41501" s="56"/>
      <c r="F41501"/>
    </row>
    <row r="41502" spans="2:6" x14ac:dyDescent="0.25">
      <c r="B41502" s="55"/>
      <c r="C41502" s="52"/>
      <c r="D41502" s="56"/>
      <c r="F41502"/>
    </row>
    <row r="41503" spans="2:6" x14ac:dyDescent="0.25">
      <c r="B41503" s="55"/>
      <c r="C41503" s="52"/>
      <c r="D41503" s="56"/>
      <c r="F41503"/>
    </row>
    <row r="41504" spans="2:6" x14ac:dyDescent="0.25">
      <c r="B41504" s="55"/>
      <c r="C41504" s="52"/>
      <c r="D41504" s="56"/>
      <c r="F41504"/>
    </row>
    <row r="41505" spans="2:6" x14ac:dyDescent="0.25">
      <c r="B41505" s="55"/>
      <c r="C41505" s="52"/>
      <c r="D41505" s="56"/>
      <c r="F41505"/>
    </row>
    <row r="41506" spans="2:6" x14ac:dyDescent="0.25">
      <c r="B41506" s="55"/>
      <c r="C41506" s="52"/>
      <c r="D41506" s="56"/>
      <c r="F41506"/>
    </row>
    <row r="41507" spans="2:6" x14ac:dyDescent="0.25">
      <c r="B41507" s="55"/>
      <c r="C41507" s="52"/>
      <c r="D41507" s="56"/>
      <c r="F41507"/>
    </row>
    <row r="41508" spans="2:6" x14ac:dyDescent="0.25">
      <c r="B41508" s="55"/>
      <c r="C41508" s="52"/>
      <c r="D41508" s="56"/>
      <c r="F41508"/>
    </row>
    <row r="41509" spans="2:6" x14ac:dyDescent="0.25">
      <c r="B41509" s="55"/>
      <c r="C41509" s="52"/>
      <c r="D41509" s="56"/>
      <c r="F41509"/>
    </row>
    <row r="41510" spans="2:6" x14ac:dyDescent="0.25">
      <c r="B41510" s="55"/>
      <c r="C41510" s="52"/>
      <c r="D41510" s="56"/>
      <c r="F41510"/>
    </row>
    <row r="41511" spans="2:6" x14ac:dyDescent="0.25">
      <c r="B41511" s="55"/>
      <c r="C41511" s="52"/>
      <c r="D41511" s="56"/>
      <c r="F41511"/>
    </row>
    <row r="41512" spans="2:6" x14ac:dyDescent="0.25">
      <c r="B41512" s="55"/>
      <c r="C41512" s="52"/>
      <c r="D41512" s="56"/>
      <c r="F41512"/>
    </row>
    <row r="41513" spans="2:6" x14ac:dyDescent="0.25">
      <c r="B41513" s="55"/>
      <c r="C41513" s="52"/>
      <c r="D41513" s="56"/>
      <c r="F41513"/>
    </row>
    <row r="41514" spans="2:6" x14ac:dyDescent="0.25">
      <c r="B41514" s="55"/>
      <c r="C41514" s="52"/>
      <c r="D41514" s="56"/>
      <c r="F41514"/>
    </row>
    <row r="41515" spans="2:6" x14ac:dyDescent="0.25">
      <c r="B41515" s="55"/>
      <c r="C41515" s="52"/>
      <c r="D41515" s="56"/>
      <c r="F41515"/>
    </row>
    <row r="41516" spans="2:6" x14ac:dyDescent="0.25">
      <c r="B41516" s="55"/>
      <c r="C41516" s="52"/>
      <c r="D41516" s="56"/>
      <c r="F41516"/>
    </row>
    <row r="41517" spans="2:6" x14ac:dyDescent="0.25">
      <c r="B41517" s="55"/>
      <c r="C41517" s="52"/>
      <c r="D41517" s="56"/>
      <c r="F41517"/>
    </row>
    <row r="41518" spans="2:6" x14ac:dyDescent="0.25">
      <c r="B41518" s="55"/>
      <c r="C41518" s="52"/>
      <c r="D41518" s="56"/>
      <c r="F41518"/>
    </row>
    <row r="41519" spans="2:6" x14ac:dyDescent="0.25">
      <c r="B41519" s="55"/>
      <c r="C41519" s="52"/>
      <c r="D41519" s="56"/>
      <c r="F41519"/>
    </row>
    <row r="41520" spans="2:6" x14ac:dyDescent="0.25">
      <c r="B41520" s="55"/>
      <c r="C41520" s="52"/>
      <c r="D41520" s="56"/>
      <c r="F41520"/>
    </row>
    <row r="41521" spans="2:6" x14ac:dyDescent="0.25">
      <c r="B41521" s="55"/>
      <c r="C41521" s="52"/>
      <c r="D41521" s="56"/>
      <c r="F41521"/>
    </row>
    <row r="41522" spans="2:6" x14ac:dyDescent="0.25">
      <c r="B41522" s="55"/>
      <c r="C41522" s="52"/>
      <c r="D41522" s="56"/>
      <c r="F41522"/>
    </row>
    <row r="41523" spans="2:6" x14ac:dyDescent="0.25">
      <c r="B41523" s="55"/>
      <c r="C41523" s="52"/>
      <c r="D41523" s="56"/>
      <c r="F41523"/>
    </row>
    <row r="41524" spans="2:6" x14ac:dyDescent="0.25">
      <c r="B41524" s="55"/>
      <c r="C41524" s="52"/>
      <c r="D41524" s="56"/>
      <c r="F41524"/>
    </row>
    <row r="41525" spans="2:6" x14ac:dyDescent="0.25">
      <c r="B41525" s="55"/>
      <c r="C41525" s="52"/>
      <c r="D41525" s="56"/>
      <c r="F41525"/>
    </row>
    <row r="41526" spans="2:6" x14ac:dyDescent="0.25">
      <c r="B41526" s="55"/>
      <c r="C41526" s="52"/>
      <c r="D41526" s="56"/>
      <c r="F41526"/>
    </row>
    <row r="41527" spans="2:6" x14ac:dyDescent="0.25">
      <c r="B41527" s="55"/>
      <c r="C41527" s="52"/>
      <c r="D41527" s="56"/>
      <c r="F41527"/>
    </row>
    <row r="41528" spans="2:6" x14ac:dyDescent="0.25">
      <c r="B41528" s="55"/>
      <c r="C41528" s="52"/>
      <c r="D41528" s="56"/>
      <c r="F41528"/>
    </row>
    <row r="41529" spans="2:6" x14ac:dyDescent="0.25">
      <c r="B41529" s="55"/>
      <c r="C41529" s="52"/>
      <c r="D41529" s="56"/>
      <c r="F41529"/>
    </row>
    <row r="41530" spans="2:6" x14ac:dyDescent="0.25">
      <c r="B41530" s="55"/>
      <c r="C41530" s="52"/>
      <c r="D41530" s="56"/>
      <c r="F41530"/>
    </row>
    <row r="41531" spans="2:6" x14ac:dyDescent="0.25">
      <c r="B41531" s="55"/>
      <c r="C41531" s="52"/>
      <c r="D41531" s="56"/>
      <c r="F41531"/>
    </row>
    <row r="41532" spans="2:6" x14ac:dyDescent="0.25">
      <c r="B41532" s="55"/>
      <c r="C41532" s="52"/>
      <c r="D41532" s="56"/>
      <c r="F41532"/>
    </row>
    <row r="41533" spans="2:6" x14ac:dyDescent="0.25">
      <c r="B41533" s="55"/>
      <c r="C41533" s="52"/>
      <c r="D41533" s="56"/>
      <c r="F41533"/>
    </row>
    <row r="41534" spans="2:6" x14ac:dyDescent="0.25">
      <c r="B41534" s="55"/>
      <c r="C41534" s="52"/>
      <c r="D41534" s="56"/>
      <c r="F41534"/>
    </row>
    <row r="41535" spans="2:6" x14ac:dyDescent="0.25">
      <c r="B41535" s="55"/>
      <c r="C41535" s="52"/>
      <c r="D41535" s="56"/>
      <c r="F41535"/>
    </row>
    <row r="41536" spans="2:6" x14ac:dyDescent="0.25">
      <c r="B41536" s="55"/>
      <c r="C41536" s="52"/>
      <c r="D41536" s="56"/>
      <c r="F41536"/>
    </row>
    <row r="41537" spans="2:6" x14ac:dyDescent="0.25">
      <c r="B41537" s="55"/>
      <c r="C41537" s="52"/>
      <c r="D41537" s="56"/>
      <c r="F41537"/>
    </row>
    <row r="41538" spans="2:6" x14ac:dyDescent="0.25">
      <c r="B41538" s="55"/>
      <c r="C41538" s="52"/>
      <c r="D41538" s="56"/>
      <c r="F41538"/>
    </row>
    <row r="41539" spans="2:6" x14ac:dyDescent="0.25">
      <c r="B41539" s="55"/>
      <c r="C41539" s="52"/>
      <c r="D41539" s="56"/>
      <c r="F41539"/>
    </row>
    <row r="41540" spans="2:6" x14ac:dyDescent="0.25">
      <c r="B41540" s="55"/>
      <c r="C41540" s="52"/>
      <c r="D41540" s="56"/>
      <c r="F41540"/>
    </row>
    <row r="41541" spans="2:6" x14ac:dyDescent="0.25">
      <c r="B41541" s="55"/>
      <c r="C41541" s="52"/>
      <c r="D41541" s="56"/>
      <c r="F41541"/>
    </row>
    <row r="41542" spans="2:6" x14ac:dyDescent="0.25">
      <c r="B41542" s="55"/>
      <c r="C41542" s="52"/>
      <c r="D41542" s="56"/>
      <c r="F41542"/>
    </row>
    <row r="41543" spans="2:6" x14ac:dyDescent="0.25">
      <c r="B41543" s="55"/>
      <c r="C41543" s="52"/>
      <c r="D41543" s="56"/>
      <c r="F41543"/>
    </row>
    <row r="41544" spans="2:6" x14ac:dyDescent="0.25">
      <c r="B41544" s="55"/>
      <c r="C41544" s="52"/>
      <c r="D41544" s="56"/>
      <c r="F41544"/>
    </row>
    <row r="41545" spans="2:6" x14ac:dyDescent="0.25">
      <c r="B41545" s="55"/>
      <c r="C41545" s="52"/>
      <c r="D41545" s="56"/>
      <c r="F41545"/>
    </row>
    <row r="41546" spans="2:6" x14ac:dyDescent="0.25">
      <c r="B41546" s="55"/>
      <c r="C41546" s="52"/>
      <c r="D41546" s="56"/>
      <c r="F41546"/>
    </row>
    <row r="41547" spans="2:6" x14ac:dyDescent="0.25">
      <c r="B41547" s="55"/>
      <c r="C41547" s="52"/>
      <c r="D41547" s="56"/>
      <c r="F41547"/>
    </row>
    <row r="41548" spans="2:6" x14ac:dyDescent="0.25">
      <c r="B41548" s="55"/>
      <c r="C41548" s="52"/>
      <c r="D41548" s="56"/>
      <c r="F41548"/>
    </row>
    <row r="41549" spans="2:6" x14ac:dyDescent="0.25">
      <c r="B41549" s="55"/>
      <c r="C41549" s="52"/>
      <c r="D41549" s="56"/>
      <c r="F41549"/>
    </row>
    <row r="41550" spans="2:6" x14ac:dyDescent="0.25">
      <c r="B41550" s="55"/>
      <c r="C41550" s="52"/>
      <c r="D41550" s="56"/>
      <c r="F41550"/>
    </row>
    <row r="41551" spans="2:6" x14ac:dyDescent="0.25">
      <c r="B41551" s="55"/>
      <c r="C41551" s="52"/>
      <c r="D41551" s="56"/>
      <c r="F41551"/>
    </row>
    <row r="41552" spans="2:6" x14ac:dyDescent="0.25">
      <c r="B41552" s="55"/>
      <c r="C41552" s="52"/>
      <c r="D41552" s="56"/>
      <c r="F41552"/>
    </row>
    <row r="41553" spans="2:6" x14ac:dyDescent="0.25">
      <c r="B41553" s="55"/>
      <c r="C41553" s="52"/>
      <c r="D41553" s="56"/>
      <c r="F41553"/>
    </row>
    <row r="41554" spans="2:6" x14ac:dyDescent="0.25">
      <c r="B41554" s="55"/>
      <c r="C41554" s="52"/>
      <c r="D41554" s="56"/>
      <c r="F41554"/>
    </row>
    <row r="41555" spans="2:6" x14ac:dyDescent="0.25">
      <c r="B41555" s="55"/>
      <c r="C41555" s="52"/>
      <c r="D41555" s="56"/>
      <c r="F41555"/>
    </row>
    <row r="41556" spans="2:6" x14ac:dyDescent="0.25">
      <c r="B41556" s="55"/>
      <c r="C41556" s="52"/>
      <c r="D41556" s="56"/>
      <c r="F41556"/>
    </row>
    <row r="41557" spans="2:6" x14ac:dyDescent="0.25">
      <c r="B41557" s="55"/>
      <c r="C41557" s="52"/>
      <c r="D41557" s="56"/>
      <c r="F41557"/>
    </row>
    <row r="41558" spans="2:6" x14ac:dyDescent="0.25">
      <c r="B41558" s="55"/>
      <c r="C41558" s="52"/>
      <c r="D41558" s="56"/>
      <c r="F41558"/>
    </row>
    <row r="41559" spans="2:6" x14ac:dyDescent="0.25">
      <c r="B41559" s="55"/>
      <c r="C41559" s="52"/>
      <c r="D41559" s="56"/>
      <c r="F41559"/>
    </row>
    <row r="41560" spans="2:6" x14ac:dyDescent="0.25">
      <c r="B41560" s="55"/>
      <c r="C41560" s="52"/>
      <c r="D41560" s="56"/>
      <c r="F41560"/>
    </row>
    <row r="41561" spans="2:6" x14ac:dyDescent="0.25">
      <c r="B41561" s="55"/>
      <c r="C41561" s="52"/>
      <c r="D41561" s="56"/>
      <c r="F41561"/>
    </row>
    <row r="41562" spans="2:6" x14ac:dyDescent="0.25">
      <c r="B41562" s="55"/>
      <c r="C41562" s="52"/>
      <c r="D41562" s="56"/>
      <c r="F41562"/>
    </row>
    <row r="41563" spans="2:6" x14ac:dyDescent="0.25">
      <c r="B41563" s="55"/>
      <c r="C41563" s="52"/>
      <c r="D41563" s="56"/>
      <c r="F41563"/>
    </row>
    <row r="41564" spans="2:6" x14ac:dyDescent="0.25">
      <c r="B41564" s="55"/>
      <c r="C41564" s="52"/>
      <c r="D41564" s="56"/>
      <c r="F41564"/>
    </row>
    <row r="41565" spans="2:6" x14ac:dyDescent="0.25">
      <c r="B41565" s="55"/>
      <c r="C41565" s="52"/>
      <c r="D41565" s="56"/>
      <c r="F41565"/>
    </row>
    <row r="41566" spans="2:6" x14ac:dyDescent="0.25">
      <c r="B41566" s="55"/>
      <c r="C41566" s="52"/>
      <c r="D41566" s="56"/>
      <c r="F41566"/>
    </row>
    <row r="41567" spans="2:6" x14ac:dyDescent="0.25">
      <c r="B41567" s="55"/>
      <c r="C41567" s="52"/>
      <c r="D41567" s="56"/>
      <c r="F41567"/>
    </row>
    <row r="41568" spans="2:6" x14ac:dyDescent="0.25">
      <c r="B41568" s="55"/>
      <c r="C41568" s="52"/>
      <c r="D41568" s="56"/>
      <c r="F41568"/>
    </row>
    <row r="41569" spans="2:6" x14ac:dyDescent="0.25">
      <c r="B41569" s="55"/>
      <c r="C41569" s="52"/>
      <c r="D41569" s="56"/>
      <c r="F41569"/>
    </row>
    <row r="41570" spans="2:6" x14ac:dyDescent="0.25">
      <c r="B41570" s="55"/>
      <c r="C41570" s="52"/>
      <c r="D41570" s="56"/>
      <c r="F41570"/>
    </row>
    <row r="41571" spans="2:6" x14ac:dyDescent="0.25">
      <c r="B41571" s="55"/>
      <c r="C41571" s="52"/>
      <c r="D41571" s="56"/>
      <c r="F41571"/>
    </row>
    <row r="41572" spans="2:6" x14ac:dyDescent="0.25">
      <c r="B41572" s="55"/>
      <c r="C41572" s="52"/>
      <c r="D41572" s="56"/>
      <c r="F41572"/>
    </row>
    <row r="41573" spans="2:6" x14ac:dyDescent="0.25">
      <c r="B41573" s="55"/>
      <c r="C41573" s="52"/>
      <c r="D41573" s="56"/>
      <c r="F41573"/>
    </row>
    <row r="41574" spans="2:6" x14ac:dyDescent="0.25">
      <c r="B41574" s="55"/>
      <c r="C41574" s="52"/>
      <c r="D41574" s="56"/>
      <c r="F41574"/>
    </row>
    <row r="41575" spans="2:6" x14ac:dyDescent="0.25">
      <c r="B41575" s="55"/>
      <c r="C41575" s="52"/>
      <c r="D41575" s="56"/>
      <c r="F41575"/>
    </row>
    <row r="41576" spans="2:6" x14ac:dyDescent="0.25">
      <c r="B41576" s="55"/>
      <c r="C41576" s="52"/>
      <c r="D41576" s="56"/>
      <c r="F41576"/>
    </row>
    <row r="41577" spans="2:6" x14ac:dyDescent="0.25">
      <c r="B41577" s="55"/>
      <c r="C41577" s="52"/>
      <c r="D41577" s="56"/>
      <c r="F41577"/>
    </row>
    <row r="41578" spans="2:6" x14ac:dyDescent="0.25">
      <c r="B41578" s="55"/>
      <c r="C41578" s="52"/>
      <c r="D41578" s="56"/>
      <c r="F41578"/>
    </row>
    <row r="41579" spans="2:6" x14ac:dyDescent="0.25">
      <c r="B41579" s="55"/>
      <c r="C41579" s="52"/>
      <c r="D41579" s="56"/>
      <c r="F41579"/>
    </row>
    <row r="41580" spans="2:6" x14ac:dyDescent="0.25">
      <c r="B41580" s="55"/>
      <c r="C41580" s="52"/>
      <c r="D41580" s="56"/>
      <c r="F41580"/>
    </row>
    <row r="41581" spans="2:6" x14ac:dyDescent="0.25">
      <c r="B41581" s="55"/>
      <c r="C41581" s="52"/>
      <c r="D41581" s="56"/>
      <c r="F41581"/>
    </row>
    <row r="41582" spans="2:6" x14ac:dyDescent="0.25">
      <c r="B41582" s="55"/>
      <c r="C41582" s="52"/>
      <c r="D41582" s="56"/>
      <c r="F41582"/>
    </row>
    <row r="41583" spans="2:6" x14ac:dyDescent="0.25">
      <c r="B41583" s="55"/>
      <c r="C41583" s="52"/>
      <c r="D41583" s="56"/>
      <c r="F41583"/>
    </row>
    <row r="41584" spans="2:6" x14ac:dyDescent="0.25">
      <c r="B41584" s="55"/>
      <c r="C41584" s="52"/>
      <c r="D41584" s="56"/>
      <c r="F41584"/>
    </row>
    <row r="41585" spans="2:6" x14ac:dyDescent="0.25">
      <c r="B41585" s="55"/>
      <c r="C41585" s="52"/>
      <c r="D41585" s="56"/>
      <c r="F41585"/>
    </row>
    <row r="41586" spans="2:6" x14ac:dyDescent="0.25">
      <c r="B41586" s="55"/>
      <c r="C41586" s="52"/>
      <c r="D41586" s="56"/>
      <c r="F41586"/>
    </row>
    <row r="41587" spans="2:6" x14ac:dyDescent="0.25">
      <c r="B41587" s="55"/>
      <c r="C41587" s="52"/>
      <c r="D41587" s="56"/>
      <c r="F41587"/>
    </row>
    <row r="41588" spans="2:6" x14ac:dyDescent="0.25">
      <c r="B41588" s="55"/>
      <c r="C41588" s="52"/>
      <c r="D41588" s="56"/>
      <c r="F41588"/>
    </row>
    <row r="41589" spans="2:6" x14ac:dyDescent="0.25">
      <c r="B41589" s="55"/>
      <c r="C41589" s="52"/>
      <c r="D41589" s="56"/>
      <c r="F41589"/>
    </row>
    <row r="41590" spans="2:6" x14ac:dyDescent="0.25">
      <c r="B41590" s="55"/>
      <c r="C41590" s="52"/>
      <c r="D41590" s="56"/>
      <c r="F41590"/>
    </row>
    <row r="41591" spans="2:6" x14ac:dyDescent="0.25">
      <c r="B41591" s="55"/>
      <c r="C41591" s="52"/>
      <c r="D41591" s="56"/>
      <c r="F41591"/>
    </row>
    <row r="41592" spans="2:6" x14ac:dyDescent="0.25">
      <c r="B41592" s="55"/>
      <c r="C41592" s="52"/>
      <c r="D41592" s="56"/>
      <c r="F41592"/>
    </row>
    <row r="41593" spans="2:6" x14ac:dyDescent="0.25">
      <c r="B41593" s="55"/>
      <c r="C41593" s="52"/>
      <c r="D41593" s="56"/>
      <c r="F41593"/>
    </row>
    <row r="41594" spans="2:6" x14ac:dyDescent="0.25">
      <c r="B41594" s="55"/>
      <c r="C41594" s="52"/>
      <c r="D41594" s="56"/>
      <c r="F41594"/>
    </row>
    <row r="41595" spans="2:6" x14ac:dyDescent="0.25">
      <c r="B41595" s="55"/>
      <c r="C41595" s="52"/>
      <c r="D41595" s="56"/>
      <c r="F41595"/>
    </row>
    <row r="41596" spans="2:6" x14ac:dyDescent="0.25">
      <c r="B41596" s="55"/>
      <c r="C41596" s="52"/>
      <c r="D41596" s="56"/>
      <c r="F41596"/>
    </row>
    <row r="41597" spans="2:6" x14ac:dyDescent="0.25">
      <c r="B41597" s="55"/>
      <c r="C41597" s="52"/>
      <c r="D41597" s="56"/>
      <c r="F41597"/>
    </row>
    <row r="41598" spans="2:6" x14ac:dyDescent="0.25">
      <c r="B41598" s="55"/>
      <c r="C41598" s="52"/>
      <c r="D41598" s="56"/>
      <c r="F41598"/>
    </row>
    <row r="41599" spans="2:6" x14ac:dyDescent="0.25">
      <c r="B41599" s="55"/>
      <c r="C41599" s="52"/>
      <c r="D41599" s="56"/>
      <c r="F41599"/>
    </row>
    <row r="41600" spans="2:6" x14ac:dyDescent="0.25">
      <c r="B41600" s="55"/>
      <c r="C41600" s="52"/>
      <c r="D41600" s="56"/>
      <c r="F41600"/>
    </row>
    <row r="41601" spans="2:6" x14ac:dyDescent="0.25">
      <c r="B41601" s="55"/>
      <c r="C41601" s="52"/>
      <c r="D41601" s="56"/>
      <c r="F41601"/>
    </row>
    <row r="41602" spans="2:6" x14ac:dyDescent="0.25">
      <c r="B41602" s="55"/>
      <c r="C41602" s="52"/>
      <c r="D41602" s="56"/>
      <c r="F41602"/>
    </row>
    <row r="41603" spans="2:6" x14ac:dyDescent="0.25">
      <c r="B41603" s="55"/>
      <c r="C41603" s="52"/>
      <c r="D41603" s="56"/>
      <c r="F41603"/>
    </row>
    <row r="41604" spans="2:6" x14ac:dyDescent="0.25">
      <c r="B41604" s="55"/>
      <c r="C41604" s="52"/>
      <c r="D41604" s="56"/>
      <c r="F41604"/>
    </row>
    <row r="41605" spans="2:6" x14ac:dyDescent="0.25">
      <c r="B41605" s="55"/>
      <c r="C41605" s="52"/>
      <c r="D41605" s="56"/>
      <c r="F41605"/>
    </row>
    <row r="41606" spans="2:6" x14ac:dyDescent="0.25">
      <c r="B41606" s="55"/>
      <c r="C41606" s="52"/>
      <c r="D41606" s="56"/>
      <c r="F41606"/>
    </row>
    <row r="41607" spans="2:6" x14ac:dyDescent="0.25">
      <c r="B41607" s="55"/>
      <c r="C41607" s="52"/>
      <c r="D41607" s="56"/>
      <c r="F41607"/>
    </row>
    <row r="41608" spans="2:6" x14ac:dyDescent="0.25">
      <c r="B41608" s="55"/>
      <c r="C41608" s="52"/>
      <c r="D41608" s="56"/>
      <c r="F41608"/>
    </row>
    <row r="41609" spans="2:6" x14ac:dyDescent="0.25">
      <c r="B41609" s="55"/>
      <c r="C41609" s="52"/>
      <c r="D41609" s="56"/>
      <c r="F41609"/>
    </row>
    <row r="41610" spans="2:6" x14ac:dyDescent="0.25">
      <c r="B41610" s="55"/>
      <c r="C41610" s="52"/>
      <c r="D41610" s="56"/>
      <c r="F41610"/>
    </row>
    <row r="41611" spans="2:6" x14ac:dyDescent="0.25">
      <c r="B41611" s="55"/>
      <c r="C41611" s="52"/>
      <c r="D41611" s="56"/>
      <c r="F41611"/>
    </row>
    <row r="41612" spans="2:6" x14ac:dyDescent="0.25">
      <c r="B41612" s="55"/>
      <c r="C41612" s="52"/>
      <c r="D41612" s="56"/>
      <c r="F41612"/>
    </row>
    <row r="41613" spans="2:6" x14ac:dyDescent="0.25">
      <c r="B41613" s="55"/>
      <c r="C41613" s="52"/>
      <c r="D41613" s="56"/>
      <c r="F41613"/>
    </row>
    <row r="41614" spans="2:6" x14ac:dyDescent="0.25">
      <c r="B41614" s="55"/>
      <c r="C41614" s="52"/>
      <c r="D41614" s="56"/>
      <c r="F41614"/>
    </row>
    <row r="41615" spans="2:6" x14ac:dyDescent="0.25">
      <c r="B41615" s="55"/>
      <c r="C41615" s="52"/>
      <c r="D41615" s="56"/>
      <c r="F41615"/>
    </row>
    <row r="41616" spans="2:6" x14ac:dyDescent="0.25">
      <c r="B41616" s="55"/>
      <c r="C41616" s="52"/>
      <c r="D41616" s="56"/>
      <c r="F41616"/>
    </row>
    <row r="41617" spans="2:6" x14ac:dyDescent="0.25">
      <c r="B41617" s="55"/>
      <c r="C41617" s="52"/>
      <c r="D41617" s="56"/>
      <c r="F41617"/>
    </row>
    <row r="41618" spans="2:6" x14ac:dyDescent="0.25">
      <c r="B41618" s="55"/>
      <c r="C41618" s="52"/>
      <c r="D41618" s="56"/>
      <c r="F41618"/>
    </row>
    <row r="41619" spans="2:6" x14ac:dyDescent="0.25">
      <c r="B41619" s="55"/>
      <c r="C41619" s="52"/>
      <c r="D41619" s="56"/>
      <c r="F41619"/>
    </row>
    <row r="41620" spans="2:6" x14ac:dyDescent="0.25">
      <c r="B41620" s="55"/>
      <c r="C41620" s="52"/>
      <c r="D41620" s="56"/>
      <c r="F41620"/>
    </row>
    <row r="41621" spans="2:6" x14ac:dyDescent="0.25">
      <c r="B41621" s="55"/>
      <c r="C41621" s="52"/>
      <c r="D41621" s="56"/>
      <c r="F41621"/>
    </row>
    <row r="41622" spans="2:6" x14ac:dyDescent="0.25">
      <c r="B41622" s="55"/>
      <c r="C41622" s="52"/>
      <c r="D41622" s="56"/>
      <c r="F41622"/>
    </row>
    <row r="41623" spans="2:6" x14ac:dyDescent="0.25">
      <c r="B41623" s="55"/>
      <c r="C41623" s="52"/>
      <c r="D41623" s="56"/>
      <c r="F41623"/>
    </row>
    <row r="41624" spans="2:6" x14ac:dyDescent="0.25">
      <c r="B41624" s="55"/>
      <c r="C41624" s="52"/>
      <c r="D41624" s="56"/>
      <c r="F41624"/>
    </row>
    <row r="41625" spans="2:6" x14ac:dyDescent="0.25">
      <c r="B41625" s="55"/>
      <c r="C41625" s="52"/>
      <c r="D41625" s="56"/>
      <c r="F41625"/>
    </row>
    <row r="41626" spans="2:6" x14ac:dyDescent="0.25">
      <c r="B41626" s="55"/>
      <c r="C41626" s="52"/>
      <c r="D41626" s="56"/>
      <c r="F41626"/>
    </row>
    <row r="41627" spans="2:6" x14ac:dyDescent="0.25">
      <c r="B41627" s="55"/>
      <c r="C41627" s="52"/>
      <c r="D41627" s="56"/>
      <c r="F41627"/>
    </row>
    <row r="41628" spans="2:6" x14ac:dyDescent="0.25">
      <c r="B41628" s="55"/>
      <c r="C41628" s="52"/>
      <c r="D41628" s="56"/>
      <c r="F41628"/>
    </row>
    <row r="41629" spans="2:6" x14ac:dyDescent="0.25">
      <c r="B41629" s="55"/>
      <c r="C41629" s="52"/>
      <c r="D41629" s="56"/>
      <c r="F41629"/>
    </row>
    <row r="41630" spans="2:6" x14ac:dyDescent="0.25">
      <c r="B41630" s="55"/>
      <c r="C41630" s="52"/>
      <c r="D41630" s="56"/>
      <c r="F41630"/>
    </row>
    <row r="41631" spans="2:6" x14ac:dyDescent="0.25">
      <c r="B41631" s="55"/>
      <c r="C41631" s="52"/>
      <c r="D41631" s="56"/>
      <c r="F41631"/>
    </row>
    <row r="41632" spans="2:6" x14ac:dyDescent="0.25">
      <c r="B41632" s="55"/>
      <c r="C41632" s="52"/>
      <c r="D41632" s="56"/>
      <c r="F41632"/>
    </row>
    <row r="41633" spans="2:6" x14ac:dyDescent="0.25">
      <c r="B41633" s="55"/>
      <c r="C41633" s="52"/>
      <c r="D41633" s="56"/>
      <c r="F41633"/>
    </row>
    <row r="41634" spans="2:6" x14ac:dyDescent="0.25">
      <c r="B41634" s="55"/>
      <c r="C41634" s="52"/>
      <c r="D41634" s="56"/>
      <c r="F41634"/>
    </row>
    <row r="41635" spans="2:6" x14ac:dyDescent="0.25">
      <c r="B41635" s="55"/>
      <c r="C41635" s="52"/>
      <c r="D41635" s="56"/>
      <c r="F41635"/>
    </row>
    <row r="41636" spans="2:6" x14ac:dyDescent="0.25">
      <c r="B41636" s="55"/>
      <c r="C41636" s="52"/>
      <c r="D41636" s="56"/>
      <c r="F41636"/>
    </row>
    <row r="41637" spans="2:6" x14ac:dyDescent="0.25">
      <c r="B41637" s="55"/>
      <c r="C41637" s="52"/>
      <c r="D41637" s="56"/>
      <c r="F41637"/>
    </row>
    <row r="41638" spans="2:6" x14ac:dyDescent="0.25">
      <c r="B41638" s="55"/>
      <c r="C41638" s="52"/>
      <c r="D41638" s="56"/>
      <c r="F41638"/>
    </row>
    <row r="41639" spans="2:6" x14ac:dyDescent="0.25">
      <c r="B41639" s="55"/>
      <c r="C41639" s="52"/>
      <c r="D41639" s="56"/>
      <c r="F41639"/>
    </row>
    <row r="41640" spans="2:6" x14ac:dyDescent="0.25">
      <c r="B41640" s="55"/>
      <c r="C41640" s="52"/>
      <c r="D41640" s="56"/>
      <c r="F41640"/>
    </row>
    <row r="41641" spans="2:6" x14ac:dyDescent="0.25">
      <c r="B41641" s="55"/>
      <c r="C41641" s="52"/>
      <c r="D41641" s="56"/>
      <c r="F41641"/>
    </row>
    <row r="41642" spans="2:6" x14ac:dyDescent="0.25">
      <c r="B41642" s="55"/>
      <c r="C41642" s="52"/>
      <c r="D41642" s="56"/>
      <c r="F41642"/>
    </row>
    <row r="41643" spans="2:6" x14ac:dyDescent="0.25">
      <c r="B41643" s="55"/>
      <c r="C41643" s="52"/>
      <c r="D41643" s="56"/>
      <c r="F41643"/>
    </row>
    <row r="41644" spans="2:6" x14ac:dyDescent="0.25">
      <c r="B41644" s="55"/>
      <c r="C41644" s="52"/>
      <c r="D41644" s="56"/>
      <c r="F41644"/>
    </row>
    <row r="41645" spans="2:6" x14ac:dyDescent="0.25">
      <c r="B41645" s="55"/>
      <c r="C41645" s="52"/>
      <c r="D41645" s="56"/>
      <c r="F41645"/>
    </row>
    <row r="41646" spans="2:6" x14ac:dyDescent="0.25">
      <c r="B41646" s="55"/>
      <c r="C41646" s="52"/>
      <c r="D41646" s="56"/>
      <c r="F41646"/>
    </row>
    <row r="41647" spans="2:6" x14ac:dyDescent="0.25">
      <c r="B41647" s="55"/>
      <c r="C41647" s="52"/>
      <c r="D41647" s="56"/>
      <c r="F41647"/>
    </row>
    <row r="41648" spans="2:6" x14ac:dyDescent="0.25">
      <c r="B41648" s="55"/>
      <c r="C41648" s="52"/>
      <c r="D41648" s="56"/>
      <c r="F41648"/>
    </row>
    <row r="41649" spans="2:6" x14ac:dyDescent="0.25">
      <c r="B41649" s="55"/>
      <c r="C41649" s="52"/>
      <c r="D41649" s="56"/>
      <c r="F41649"/>
    </row>
    <row r="41650" spans="2:6" x14ac:dyDescent="0.25">
      <c r="B41650" s="55"/>
      <c r="C41650" s="52"/>
      <c r="D41650" s="56"/>
      <c r="F41650"/>
    </row>
    <row r="41651" spans="2:6" x14ac:dyDescent="0.25">
      <c r="B41651" s="55"/>
      <c r="C41651" s="52"/>
      <c r="D41651" s="56"/>
      <c r="F41651"/>
    </row>
    <row r="41652" spans="2:6" x14ac:dyDescent="0.25">
      <c r="B41652" s="55"/>
      <c r="C41652" s="52"/>
      <c r="D41652" s="56"/>
      <c r="F41652"/>
    </row>
    <row r="41653" spans="2:6" x14ac:dyDescent="0.25">
      <c r="B41653" s="55"/>
      <c r="C41653" s="52"/>
      <c r="D41653" s="56"/>
      <c r="F41653"/>
    </row>
    <row r="41654" spans="2:6" x14ac:dyDescent="0.25">
      <c r="B41654" s="55"/>
      <c r="C41654" s="52"/>
      <c r="D41654" s="56"/>
      <c r="F41654"/>
    </row>
    <row r="41655" spans="2:6" x14ac:dyDescent="0.25">
      <c r="B41655" s="55"/>
      <c r="C41655" s="52"/>
      <c r="D41655" s="56"/>
      <c r="F41655"/>
    </row>
    <row r="41656" spans="2:6" x14ac:dyDescent="0.25">
      <c r="B41656" s="55"/>
      <c r="C41656" s="52"/>
      <c r="D41656" s="56"/>
      <c r="F41656"/>
    </row>
    <row r="41657" spans="2:6" x14ac:dyDescent="0.25">
      <c r="B41657" s="55"/>
      <c r="C41657" s="52"/>
      <c r="D41657" s="56"/>
      <c r="F41657"/>
    </row>
    <row r="41658" spans="2:6" x14ac:dyDescent="0.25">
      <c r="B41658" s="55"/>
      <c r="C41658" s="52"/>
      <c r="D41658" s="56"/>
      <c r="F41658"/>
    </row>
    <row r="41659" spans="2:6" x14ac:dyDescent="0.25">
      <c r="B41659" s="55"/>
      <c r="C41659" s="52"/>
      <c r="D41659" s="56"/>
      <c r="F41659"/>
    </row>
    <row r="41660" spans="2:6" x14ac:dyDescent="0.25">
      <c r="B41660" s="55"/>
      <c r="C41660" s="52"/>
      <c r="D41660" s="56"/>
      <c r="F41660"/>
    </row>
    <row r="41661" spans="2:6" x14ac:dyDescent="0.25">
      <c r="B41661" s="55"/>
      <c r="C41661" s="52"/>
      <c r="D41661" s="56"/>
      <c r="F41661"/>
    </row>
    <row r="41662" spans="2:6" x14ac:dyDescent="0.25">
      <c r="B41662" s="55"/>
      <c r="C41662" s="52"/>
      <c r="D41662" s="56"/>
      <c r="F41662"/>
    </row>
    <row r="41663" spans="2:6" x14ac:dyDescent="0.25">
      <c r="B41663" s="55"/>
      <c r="C41663" s="52"/>
      <c r="D41663" s="56"/>
      <c r="F41663"/>
    </row>
    <row r="41664" spans="2:6" x14ac:dyDescent="0.25">
      <c r="B41664" s="55"/>
      <c r="C41664" s="52"/>
      <c r="D41664" s="56"/>
      <c r="F41664"/>
    </row>
    <row r="41665" spans="2:6" x14ac:dyDescent="0.25">
      <c r="B41665" s="55"/>
      <c r="C41665" s="52"/>
      <c r="D41665" s="56"/>
      <c r="F41665"/>
    </row>
    <row r="41666" spans="2:6" x14ac:dyDescent="0.25">
      <c r="B41666" s="55"/>
      <c r="C41666" s="52"/>
      <c r="D41666" s="56"/>
      <c r="F41666"/>
    </row>
    <row r="41667" spans="2:6" x14ac:dyDescent="0.25">
      <c r="B41667" s="55"/>
      <c r="C41667" s="52"/>
      <c r="D41667" s="56"/>
      <c r="F41667"/>
    </row>
    <row r="41668" spans="2:6" x14ac:dyDescent="0.25">
      <c r="B41668" s="55"/>
      <c r="C41668" s="52"/>
      <c r="D41668" s="56"/>
      <c r="F41668"/>
    </row>
    <row r="41669" spans="2:6" x14ac:dyDescent="0.25">
      <c r="B41669" s="55"/>
      <c r="C41669" s="52"/>
      <c r="D41669" s="56"/>
      <c r="F41669"/>
    </row>
    <row r="41670" spans="2:6" x14ac:dyDescent="0.25">
      <c r="B41670" s="55"/>
      <c r="C41670" s="52"/>
      <c r="D41670" s="56"/>
      <c r="F41670"/>
    </row>
    <row r="41671" spans="2:6" x14ac:dyDescent="0.25">
      <c r="B41671" s="55"/>
      <c r="C41671" s="52"/>
      <c r="D41671" s="56"/>
      <c r="F41671"/>
    </row>
    <row r="41672" spans="2:6" x14ac:dyDescent="0.25">
      <c r="B41672" s="55"/>
      <c r="C41672" s="52"/>
      <c r="D41672" s="56"/>
      <c r="F41672"/>
    </row>
    <row r="41673" spans="2:6" x14ac:dyDescent="0.25">
      <c r="B41673" s="55"/>
      <c r="C41673" s="52"/>
      <c r="D41673" s="56"/>
      <c r="F41673"/>
    </row>
    <row r="41674" spans="2:6" x14ac:dyDescent="0.25">
      <c r="B41674" s="55"/>
      <c r="C41674" s="52"/>
      <c r="D41674" s="56"/>
      <c r="F41674"/>
    </row>
    <row r="41675" spans="2:6" x14ac:dyDescent="0.25">
      <c r="B41675" s="55"/>
      <c r="C41675" s="52"/>
      <c r="D41675" s="56"/>
      <c r="F41675"/>
    </row>
    <row r="41676" spans="2:6" x14ac:dyDescent="0.25">
      <c r="B41676" s="55"/>
      <c r="C41676" s="52"/>
      <c r="D41676" s="56"/>
      <c r="F41676"/>
    </row>
    <row r="41677" spans="2:6" x14ac:dyDescent="0.25">
      <c r="B41677" s="55"/>
      <c r="C41677" s="52"/>
      <c r="D41677" s="56"/>
      <c r="F41677"/>
    </row>
    <row r="41678" spans="2:6" x14ac:dyDescent="0.25">
      <c r="B41678" s="55"/>
      <c r="C41678" s="52"/>
      <c r="D41678" s="56"/>
      <c r="F41678"/>
    </row>
    <row r="41679" spans="2:6" x14ac:dyDescent="0.25">
      <c r="B41679" s="55"/>
      <c r="C41679" s="52"/>
      <c r="D41679" s="56"/>
      <c r="F41679"/>
    </row>
    <row r="41680" spans="2:6" x14ac:dyDescent="0.25">
      <c r="B41680" s="55"/>
      <c r="C41680" s="52"/>
      <c r="D41680" s="56"/>
      <c r="F41680"/>
    </row>
    <row r="41681" spans="2:6" x14ac:dyDescent="0.25">
      <c r="B41681" s="55"/>
      <c r="C41681" s="52"/>
      <c r="D41681" s="56"/>
      <c r="F41681"/>
    </row>
    <row r="41682" spans="2:6" x14ac:dyDescent="0.25">
      <c r="B41682" s="55"/>
      <c r="C41682" s="52"/>
      <c r="D41682" s="56"/>
      <c r="F41682"/>
    </row>
    <row r="41683" spans="2:6" x14ac:dyDescent="0.25">
      <c r="B41683" s="55"/>
      <c r="C41683" s="52"/>
      <c r="D41683" s="56"/>
      <c r="F41683"/>
    </row>
    <row r="41684" spans="2:6" x14ac:dyDescent="0.25">
      <c r="B41684" s="55"/>
      <c r="C41684" s="52"/>
      <c r="D41684" s="56"/>
      <c r="F41684"/>
    </row>
    <row r="41685" spans="2:6" x14ac:dyDescent="0.25">
      <c r="B41685" s="55"/>
      <c r="C41685" s="52"/>
      <c r="D41685" s="56"/>
      <c r="F41685"/>
    </row>
    <row r="41686" spans="2:6" x14ac:dyDescent="0.25">
      <c r="B41686" s="55"/>
      <c r="C41686" s="52"/>
      <c r="D41686" s="56"/>
      <c r="F41686"/>
    </row>
    <row r="41687" spans="2:6" x14ac:dyDescent="0.25">
      <c r="B41687" s="55"/>
      <c r="C41687" s="52"/>
      <c r="D41687" s="56"/>
      <c r="F41687"/>
    </row>
    <row r="41688" spans="2:6" x14ac:dyDescent="0.25">
      <c r="B41688" s="55"/>
      <c r="C41688" s="52"/>
      <c r="D41688" s="56"/>
      <c r="F41688"/>
    </row>
    <row r="41689" spans="2:6" x14ac:dyDescent="0.25">
      <c r="B41689" s="55"/>
      <c r="C41689" s="52"/>
      <c r="D41689" s="56"/>
      <c r="F41689"/>
    </row>
    <row r="41690" spans="2:6" x14ac:dyDescent="0.25">
      <c r="B41690" s="55"/>
      <c r="C41690" s="52"/>
      <c r="D41690" s="56"/>
      <c r="F41690"/>
    </row>
    <row r="41691" spans="2:6" x14ac:dyDescent="0.25">
      <c r="B41691" s="55"/>
      <c r="C41691" s="52"/>
      <c r="D41691" s="56"/>
      <c r="F41691"/>
    </row>
    <row r="41692" spans="2:6" x14ac:dyDescent="0.25">
      <c r="B41692" s="55"/>
      <c r="C41692" s="52"/>
      <c r="D41692" s="56"/>
      <c r="F41692"/>
    </row>
    <row r="41693" spans="2:6" x14ac:dyDescent="0.25">
      <c r="B41693" s="55"/>
      <c r="C41693" s="52"/>
      <c r="D41693" s="56"/>
      <c r="F41693"/>
    </row>
    <row r="41694" spans="2:6" x14ac:dyDescent="0.25">
      <c r="B41694" s="55"/>
      <c r="C41694" s="52"/>
      <c r="D41694" s="56"/>
      <c r="F41694"/>
    </row>
    <row r="41695" spans="2:6" x14ac:dyDescent="0.25">
      <c r="B41695" s="55"/>
      <c r="C41695" s="52"/>
      <c r="D41695" s="56"/>
      <c r="F41695"/>
    </row>
    <row r="41696" spans="2:6" x14ac:dyDescent="0.25">
      <c r="B41696" s="55"/>
      <c r="C41696" s="52"/>
      <c r="D41696" s="56"/>
      <c r="F41696"/>
    </row>
    <row r="41697" spans="2:6" x14ac:dyDescent="0.25">
      <c r="B41697" s="55"/>
      <c r="C41697" s="52"/>
      <c r="D41697" s="56"/>
      <c r="F41697"/>
    </row>
    <row r="41698" spans="2:6" x14ac:dyDescent="0.25">
      <c r="B41698" s="55"/>
      <c r="C41698" s="52"/>
      <c r="D41698" s="56"/>
      <c r="F41698"/>
    </row>
    <row r="41699" spans="2:6" x14ac:dyDescent="0.25">
      <c r="B41699" s="55"/>
      <c r="C41699" s="52"/>
      <c r="D41699" s="56"/>
      <c r="F41699"/>
    </row>
    <row r="41700" spans="2:6" x14ac:dyDescent="0.25">
      <c r="B41700" s="55"/>
      <c r="C41700" s="52"/>
      <c r="D41700" s="56"/>
      <c r="F41700"/>
    </row>
    <row r="41701" spans="2:6" x14ac:dyDescent="0.25">
      <c r="B41701" s="55"/>
      <c r="C41701" s="52"/>
      <c r="D41701" s="56"/>
      <c r="F41701"/>
    </row>
    <row r="41702" spans="2:6" x14ac:dyDescent="0.25">
      <c r="B41702" s="55"/>
      <c r="C41702" s="52"/>
      <c r="D41702" s="56"/>
      <c r="F41702"/>
    </row>
    <row r="41703" spans="2:6" x14ac:dyDescent="0.25">
      <c r="B41703" s="55"/>
      <c r="C41703" s="52"/>
      <c r="D41703" s="56"/>
      <c r="F41703"/>
    </row>
    <row r="41704" spans="2:6" x14ac:dyDescent="0.25">
      <c r="B41704" s="55"/>
      <c r="C41704" s="52"/>
      <c r="D41704" s="56"/>
      <c r="F41704"/>
    </row>
    <row r="41705" spans="2:6" x14ac:dyDescent="0.25">
      <c r="B41705" s="55"/>
      <c r="C41705" s="52"/>
      <c r="D41705" s="56"/>
      <c r="F41705"/>
    </row>
    <row r="41706" spans="2:6" x14ac:dyDescent="0.25">
      <c r="B41706" s="55"/>
      <c r="C41706" s="52"/>
      <c r="D41706" s="56"/>
      <c r="F41706"/>
    </row>
    <row r="41707" spans="2:6" x14ac:dyDescent="0.25">
      <c r="B41707" s="55"/>
      <c r="C41707" s="52"/>
      <c r="D41707" s="56"/>
      <c r="F41707"/>
    </row>
    <row r="41708" spans="2:6" x14ac:dyDescent="0.25">
      <c r="B41708" s="55"/>
      <c r="C41708" s="52"/>
      <c r="D41708" s="56"/>
      <c r="F41708"/>
    </row>
    <row r="41709" spans="2:6" x14ac:dyDescent="0.25">
      <c r="B41709" s="55"/>
      <c r="C41709" s="52"/>
      <c r="D41709" s="56"/>
      <c r="F41709"/>
    </row>
    <row r="41710" spans="2:6" x14ac:dyDescent="0.25">
      <c r="B41710" s="55"/>
      <c r="C41710" s="52"/>
      <c r="D41710" s="56"/>
      <c r="F41710"/>
    </row>
    <row r="41711" spans="2:6" x14ac:dyDescent="0.25">
      <c r="B41711" s="55"/>
      <c r="C41711" s="52"/>
      <c r="D41711" s="56"/>
      <c r="F41711"/>
    </row>
    <row r="41712" spans="2:6" x14ac:dyDescent="0.25">
      <c r="B41712" s="55"/>
      <c r="C41712" s="52"/>
      <c r="D41712" s="56"/>
      <c r="F41712"/>
    </row>
    <row r="41713" spans="2:6" x14ac:dyDescent="0.25">
      <c r="B41713" s="55"/>
      <c r="C41713" s="52"/>
      <c r="D41713" s="56"/>
      <c r="F41713"/>
    </row>
    <row r="41714" spans="2:6" x14ac:dyDescent="0.25">
      <c r="B41714" s="55"/>
      <c r="C41714" s="52"/>
      <c r="D41714" s="56"/>
      <c r="F41714"/>
    </row>
    <row r="41715" spans="2:6" x14ac:dyDescent="0.25">
      <c r="B41715" s="55"/>
      <c r="C41715" s="52"/>
      <c r="D41715" s="56"/>
      <c r="F41715"/>
    </row>
    <row r="41716" spans="2:6" x14ac:dyDescent="0.25">
      <c r="B41716" s="55"/>
      <c r="C41716" s="52"/>
      <c r="D41716" s="56"/>
      <c r="F41716"/>
    </row>
    <row r="41717" spans="2:6" x14ac:dyDescent="0.25">
      <c r="B41717" s="55"/>
      <c r="C41717" s="52"/>
      <c r="D41717" s="56"/>
      <c r="F41717"/>
    </row>
    <row r="41718" spans="2:6" x14ac:dyDescent="0.25">
      <c r="B41718" s="55"/>
      <c r="C41718" s="52"/>
      <c r="D41718" s="56"/>
      <c r="F41718"/>
    </row>
    <row r="41719" spans="2:6" x14ac:dyDescent="0.25">
      <c r="B41719" s="55"/>
      <c r="C41719" s="52"/>
      <c r="D41719" s="56"/>
      <c r="F41719"/>
    </row>
    <row r="41720" spans="2:6" x14ac:dyDescent="0.25">
      <c r="B41720" s="55"/>
      <c r="C41720" s="52"/>
      <c r="D41720" s="56"/>
      <c r="F41720"/>
    </row>
    <row r="41721" spans="2:6" x14ac:dyDescent="0.25">
      <c r="B41721" s="55"/>
      <c r="C41721" s="52"/>
      <c r="D41721" s="56"/>
      <c r="F41721"/>
    </row>
    <row r="41722" spans="2:6" x14ac:dyDescent="0.25">
      <c r="B41722" s="55"/>
      <c r="C41722" s="52"/>
      <c r="D41722" s="56"/>
      <c r="F41722"/>
    </row>
    <row r="41723" spans="2:6" x14ac:dyDescent="0.25">
      <c r="B41723" s="55"/>
      <c r="C41723" s="52"/>
      <c r="D41723" s="56"/>
      <c r="F41723"/>
    </row>
    <row r="41724" spans="2:6" x14ac:dyDescent="0.25">
      <c r="B41724" s="55"/>
      <c r="C41724" s="52"/>
      <c r="D41724" s="56"/>
      <c r="F41724"/>
    </row>
    <row r="41725" spans="2:6" x14ac:dyDescent="0.25">
      <c r="B41725" s="55"/>
      <c r="C41725" s="52"/>
      <c r="D41725" s="56"/>
      <c r="F41725"/>
    </row>
    <row r="41726" spans="2:6" x14ac:dyDescent="0.25">
      <c r="B41726" s="55"/>
      <c r="C41726" s="52"/>
      <c r="D41726" s="56"/>
      <c r="F41726"/>
    </row>
    <row r="41727" spans="2:6" x14ac:dyDescent="0.25">
      <c r="B41727" s="55"/>
      <c r="C41727" s="52"/>
      <c r="D41727" s="56"/>
      <c r="F41727"/>
    </row>
    <row r="41728" spans="2:6" x14ac:dyDescent="0.25">
      <c r="B41728" s="55"/>
      <c r="C41728" s="52"/>
      <c r="D41728" s="56"/>
      <c r="F41728"/>
    </row>
    <row r="41729" spans="2:6" x14ac:dyDescent="0.25">
      <c r="B41729" s="55"/>
      <c r="C41729" s="52"/>
      <c r="D41729" s="56"/>
      <c r="F41729"/>
    </row>
    <row r="41730" spans="2:6" x14ac:dyDescent="0.25">
      <c r="B41730" s="55"/>
      <c r="C41730" s="52"/>
      <c r="D41730" s="56"/>
      <c r="F41730"/>
    </row>
    <row r="41731" spans="2:6" x14ac:dyDescent="0.25">
      <c r="B41731" s="55"/>
      <c r="C41731" s="52"/>
      <c r="D41731" s="56"/>
      <c r="F41731"/>
    </row>
    <row r="41732" spans="2:6" x14ac:dyDescent="0.25">
      <c r="B41732" s="55"/>
      <c r="C41732" s="52"/>
      <c r="D41732" s="56"/>
      <c r="F41732"/>
    </row>
    <row r="41733" spans="2:6" x14ac:dyDescent="0.25">
      <c r="B41733" s="55"/>
      <c r="C41733" s="52"/>
      <c r="D41733" s="56"/>
      <c r="F41733"/>
    </row>
    <row r="41734" spans="2:6" x14ac:dyDescent="0.25">
      <c r="B41734" s="55"/>
      <c r="C41734" s="52"/>
      <c r="D41734" s="56"/>
      <c r="F41734"/>
    </row>
    <row r="41735" spans="2:6" x14ac:dyDescent="0.25">
      <c r="B41735" s="55"/>
      <c r="C41735" s="52"/>
      <c r="D41735" s="56"/>
      <c r="F41735"/>
    </row>
    <row r="41736" spans="2:6" x14ac:dyDescent="0.25">
      <c r="B41736" s="55"/>
      <c r="C41736" s="52"/>
      <c r="D41736" s="56"/>
      <c r="F41736"/>
    </row>
    <row r="41737" spans="2:6" x14ac:dyDescent="0.25">
      <c r="B41737" s="55"/>
      <c r="C41737" s="52"/>
      <c r="D41737" s="56"/>
      <c r="F41737"/>
    </row>
    <row r="41738" spans="2:6" x14ac:dyDescent="0.25">
      <c r="B41738" s="55"/>
      <c r="C41738" s="52"/>
      <c r="D41738" s="56"/>
      <c r="F41738"/>
    </row>
    <row r="41739" spans="2:6" x14ac:dyDescent="0.25">
      <c r="B41739" s="55"/>
      <c r="C41739" s="52"/>
      <c r="D41739" s="56"/>
      <c r="F41739"/>
    </row>
    <row r="41740" spans="2:6" x14ac:dyDescent="0.25">
      <c r="B41740" s="55"/>
      <c r="C41740" s="52"/>
      <c r="D41740" s="56"/>
      <c r="F41740"/>
    </row>
    <row r="41741" spans="2:6" x14ac:dyDescent="0.25">
      <c r="B41741" s="55"/>
      <c r="C41741" s="52"/>
      <c r="D41741" s="56"/>
      <c r="F41741"/>
    </row>
    <row r="41742" spans="2:6" x14ac:dyDescent="0.25">
      <c r="B41742" s="55"/>
      <c r="C41742" s="52"/>
      <c r="D41742" s="56"/>
      <c r="F41742"/>
    </row>
    <row r="41743" spans="2:6" x14ac:dyDescent="0.25">
      <c r="B41743" s="55"/>
      <c r="C41743" s="52"/>
      <c r="D41743" s="56"/>
      <c r="F41743"/>
    </row>
    <row r="41744" spans="2:6" x14ac:dyDescent="0.25">
      <c r="B41744" s="55"/>
      <c r="C41744" s="52"/>
      <c r="D41744" s="56"/>
      <c r="F41744"/>
    </row>
    <row r="41745" spans="2:6" x14ac:dyDescent="0.25">
      <c r="B41745" s="55"/>
      <c r="C41745" s="52"/>
      <c r="D41745" s="56"/>
      <c r="F41745"/>
    </row>
    <row r="41746" spans="2:6" x14ac:dyDescent="0.25">
      <c r="B41746" s="55"/>
      <c r="C41746" s="52"/>
      <c r="D41746" s="56"/>
      <c r="F41746"/>
    </row>
    <row r="41747" spans="2:6" x14ac:dyDescent="0.25">
      <c r="B41747" s="55"/>
      <c r="C41747" s="52"/>
      <c r="D41747" s="56"/>
      <c r="F41747"/>
    </row>
    <row r="41748" spans="2:6" x14ac:dyDescent="0.25">
      <c r="B41748" s="55"/>
      <c r="C41748" s="52"/>
      <c r="D41748" s="56"/>
      <c r="F41748"/>
    </row>
    <row r="41749" spans="2:6" x14ac:dyDescent="0.25">
      <c r="B41749" s="55"/>
      <c r="C41749" s="52"/>
      <c r="D41749" s="56"/>
      <c r="F41749"/>
    </row>
    <row r="41750" spans="2:6" x14ac:dyDescent="0.25">
      <c r="B41750" s="55"/>
      <c r="C41750" s="52"/>
      <c r="D41750" s="56"/>
      <c r="F41750"/>
    </row>
    <row r="41751" spans="2:6" x14ac:dyDescent="0.25">
      <c r="B41751" s="55"/>
      <c r="C41751" s="52"/>
      <c r="D41751" s="56"/>
      <c r="F41751"/>
    </row>
    <row r="41752" spans="2:6" x14ac:dyDescent="0.25">
      <c r="B41752" s="55"/>
      <c r="C41752" s="52"/>
      <c r="D41752" s="56"/>
      <c r="F41752"/>
    </row>
    <row r="41753" spans="2:6" x14ac:dyDescent="0.25">
      <c r="B41753" s="55"/>
      <c r="C41753" s="52"/>
      <c r="D41753" s="56"/>
      <c r="F41753"/>
    </row>
    <row r="41754" spans="2:6" x14ac:dyDescent="0.25">
      <c r="B41754" s="55"/>
      <c r="C41754" s="52"/>
      <c r="D41754" s="56"/>
      <c r="F41754"/>
    </row>
    <row r="41755" spans="2:6" x14ac:dyDescent="0.25">
      <c r="B41755" s="55"/>
      <c r="C41755" s="52"/>
      <c r="D41755" s="56"/>
      <c r="F41755"/>
    </row>
    <row r="41756" spans="2:6" x14ac:dyDescent="0.25">
      <c r="B41756" s="55"/>
      <c r="C41756" s="52"/>
      <c r="D41756" s="56"/>
      <c r="F41756"/>
    </row>
    <row r="41757" spans="2:6" x14ac:dyDescent="0.25">
      <c r="B41757" s="55"/>
      <c r="C41757" s="52"/>
      <c r="D41757" s="56"/>
      <c r="F41757"/>
    </row>
    <row r="41758" spans="2:6" x14ac:dyDescent="0.25">
      <c r="B41758" s="55"/>
      <c r="C41758" s="52"/>
      <c r="D41758" s="56"/>
      <c r="F41758"/>
    </row>
    <row r="41759" spans="2:6" x14ac:dyDescent="0.25">
      <c r="B41759" s="55"/>
      <c r="C41759" s="52"/>
      <c r="D41759" s="56"/>
      <c r="F41759"/>
    </row>
    <row r="41760" spans="2:6" x14ac:dyDescent="0.25">
      <c r="B41760" s="55"/>
      <c r="C41760" s="52"/>
      <c r="D41760" s="56"/>
      <c r="F41760"/>
    </row>
    <row r="41761" spans="2:6" x14ac:dyDescent="0.25">
      <c r="B41761" s="55"/>
      <c r="C41761" s="52"/>
      <c r="D41761" s="56"/>
      <c r="F41761"/>
    </row>
    <row r="41762" spans="2:6" x14ac:dyDescent="0.25">
      <c r="B41762" s="55"/>
      <c r="C41762" s="52"/>
      <c r="D41762" s="56"/>
      <c r="F41762"/>
    </row>
    <row r="41763" spans="2:6" x14ac:dyDescent="0.25">
      <c r="B41763" s="55"/>
      <c r="C41763" s="52"/>
      <c r="D41763" s="56"/>
      <c r="F41763"/>
    </row>
    <row r="41764" spans="2:6" x14ac:dyDescent="0.25">
      <c r="B41764" s="55"/>
      <c r="C41764" s="52"/>
      <c r="D41764" s="56"/>
      <c r="F41764"/>
    </row>
    <row r="41765" spans="2:6" x14ac:dyDescent="0.25">
      <c r="B41765" s="55"/>
      <c r="C41765" s="52"/>
      <c r="D41765" s="56"/>
      <c r="F41765"/>
    </row>
    <row r="41766" spans="2:6" x14ac:dyDescent="0.25">
      <c r="B41766" s="55"/>
      <c r="C41766" s="52"/>
      <c r="D41766" s="56"/>
      <c r="F41766"/>
    </row>
    <row r="41767" spans="2:6" x14ac:dyDescent="0.25">
      <c r="B41767" s="55"/>
      <c r="C41767" s="52"/>
      <c r="D41767" s="56"/>
      <c r="F41767"/>
    </row>
    <row r="41768" spans="2:6" x14ac:dyDescent="0.25">
      <c r="B41768" s="55"/>
      <c r="C41768" s="52"/>
      <c r="D41768" s="56"/>
      <c r="F41768"/>
    </row>
    <row r="41769" spans="2:6" x14ac:dyDescent="0.25">
      <c r="B41769" s="55"/>
      <c r="C41769" s="52"/>
      <c r="D41769" s="56"/>
      <c r="F41769"/>
    </row>
    <row r="41770" spans="2:6" x14ac:dyDescent="0.25">
      <c r="B41770" s="55"/>
      <c r="C41770" s="52"/>
      <c r="D41770" s="56"/>
      <c r="F41770"/>
    </row>
    <row r="41771" spans="2:6" x14ac:dyDescent="0.25">
      <c r="B41771" s="55"/>
      <c r="C41771" s="52"/>
      <c r="D41771" s="56"/>
      <c r="F41771"/>
    </row>
    <row r="41772" spans="2:6" x14ac:dyDescent="0.25">
      <c r="B41772" s="55"/>
      <c r="C41772" s="52"/>
      <c r="D41772" s="56"/>
      <c r="F41772"/>
    </row>
    <row r="41773" spans="2:6" x14ac:dyDescent="0.25">
      <c r="B41773" s="55"/>
      <c r="C41773" s="52"/>
      <c r="D41773" s="56"/>
      <c r="F41773"/>
    </row>
    <row r="41774" spans="2:6" x14ac:dyDescent="0.25">
      <c r="B41774" s="55"/>
      <c r="C41774" s="52"/>
      <c r="D41774" s="56"/>
      <c r="F41774"/>
    </row>
    <row r="41775" spans="2:6" x14ac:dyDescent="0.25">
      <c r="B41775" s="55"/>
      <c r="C41775" s="52"/>
      <c r="D41775" s="56"/>
      <c r="F41775"/>
    </row>
    <row r="41776" spans="2:6" x14ac:dyDescent="0.25">
      <c r="B41776" s="55"/>
      <c r="C41776" s="52"/>
      <c r="D41776" s="56"/>
      <c r="F41776"/>
    </row>
    <row r="41777" spans="2:6" x14ac:dyDescent="0.25">
      <c r="B41777" s="55"/>
      <c r="C41777" s="52"/>
      <c r="D41777" s="56"/>
      <c r="F41777"/>
    </row>
    <row r="41778" spans="2:6" x14ac:dyDescent="0.25">
      <c r="B41778" s="55"/>
      <c r="C41778" s="52"/>
      <c r="D41778" s="56"/>
      <c r="F41778"/>
    </row>
    <row r="41779" spans="2:6" x14ac:dyDescent="0.25">
      <c r="B41779" s="55"/>
      <c r="C41779" s="52"/>
      <c r="D41779" s="56"/>
      <c r="F41779"/>
    </row>
    <row r="41780" spans="2:6" x14ac:dyDescent="0.25">
      <c r="B41780" s="55"/>
      <c r="C41780" s="52"/>
      <c r="D41780" s="56"/>
      <c r="F41780"/>
    </row>
    <row r="41781" spans="2:6" x14ac:dyDescent="0.25">
      <c r="B41781" s="55"/>
      <c r="C41781" s="52"/>
      <c r="D41781" s="56"/>
      <c r="F41781"/>
    </row>
    <row r="41782" spans="2:6" x14ac:dyDescent="0.25">
      <c r="B41782" s="55"/>
      <c r="C41782" s="52"/>
      <c r="D41782" s="56"/>
      <c r="F41782"/>
    </row>
    <row r="41783" spans="2:6" x14ac:dyDescent="0.25">
      <c r="B41783" s="55"/>
      <c r="C41783" s="52"/>
      <c r="D41783" s="56"/>
      <c r="F41783"/>
    </row>
    <row r="41784" spans="2:6" x14ac:dyDescent="0.25">
      <c r="B41784" s="55"/>
      <c r="C41784" s="52"/>
      <c r="D41784" s="56"/>
      <c r="F41784"/>
    </row>
    <row r="41785" spans="2:6" x14ac:dyDescent="0.25">
      <c r="B41785" s="55"/>
      <c r="C41785" s="52"/>
      <c r="D41785" s="56"/>
      <c r="F41785"/>
    </row>
    <row r="41786" spans="2:6" x14ac:dyDescent="0.25">
      <c r="B41786" s="55"/>
      <c r="C41786" s="52"/>
      <c r="D41786" s="56"/>
      <c r="F41786"/>
    </row>
    <row r="41787" spans="2:6" x14ac:dyDescent="0.25">
      <c r="B41787" s="55"/>
      <c r="C41787" s="52"/>
      <c r="D41787" s="56"/>
      <c r="F41787"/>
    </row>
    <row r="41788" spans="2:6" x14ac:dyDescent="0.25">
      <c r="B41788" s="55"/>
      <c r="C41788" s="52"/>
      <c r="D41788" s="56"/>
      <c r="F41788"/>
    </row>
    <row r="41789" spans="2:6" x14ac:dyDescent="0.25">
      <c r="B41789" s="55"/>
      <c r="C41789" s="52"/>
      <c r="D41789" s="56"/>
      <c r="F41789"/>
    </row>
    <row r="41790" spans="2:6" x14ac:dyDescent="0.25">
      <c r="B41790" s="55"/>
      <c r="C41790" s="52"/>
      <c r="D41790" s="56"/>
      <c r="F41790"/>
    </row>
    <row r="41791" spans="2:6" x14ac:dyDescent="0.25">
      <c r="B41791" s="55"/>
      <c r="C41791" s="52"/>
      <c r="D41791" s="56"/>
      <c r="F41791"/>
    </row>
    <row r="41792" spans="2:6" x14ac:dyDescent="0.25">
      <c r="B41792" s="55"/>
      <c r="C41792" s="52"/>
      <c r="D41792" s="56"/>
      <c r="F41792"/>
    </row>
    <row r="41793" spans="2:6" x14ac:dyDescent="0.25">
      <c r="B41793" s="55"/>
      <c r="C41793" s="52"/>
      <c r="D41793" s="56"/>
      <c r="F41793"/>
    </row>
    <row r="41794" spans="2:6" x14ac:dyDescent="0.25">
      <c r="B41794" s="55"/>
      <c r="C41794" s="52"/>
      <c r="D41794" s="56"/>
      <c r="F41794"/>
    </row>
    <row r="41795" spans="2:6" x14ac:dyDescent="0.25">
      <c r="B41795" s="55"/>
      <c r="C41795" s="52"/>
      <c r="D41795" s="56"/>
      <c r="F41795"/>
    </row>
    <row r="41796" spans="2:6" x14ac:dyDescent="0.25">
      <c r="B41796" s="55"/>
      <c r="C41796" s="52"/>
      <c r="D41796" s="56"/>
      <c r="F41796"/>
    </row>
    <row r="41797" spans="2:6" x14ac:dyDescent="0.25">
      <c r="B41797" s="55"/>
      <c r="C41797" s="52"/>
      <c r="D41797" s="56"/>
      <c r="F41797"/>
    </row>
    <row r="41798" spans="2:6" x14ac:dyDescent="0.25">
      <c r="B41798" s="55"/>
      <c r="C41798" s="52"/>
      <c r="D41798" s="56"/>
      <c r="F41798"/>
    </row>
    <row r="41799" spans="2:6" x14ac:dyDescent="0.25">
      <c r="B41799" s="55"/>
      <c r="C41799" s="52"/>
      <c r="D41799" s="56"/>
      <c r="F41799"/>
    </row>
    <row r="41800" spans="2:6" x14ac:dyDescent="0.25">
      <c r="B41800" s="55"/>
      <c r="C41800" s="52"/>
      <c r="D41800" s="56"/>
      <c r="F41800"/>
    </row>
    <row r="41801" spans="2:6" x14ac:dyDescent="0.25">
      <c r="B41801" s="55"/>
      <c r="C41801" s="52"/>
      <c r="D41801" s="56"/>
      <c r="F41801"/>
    </row>
    <row r="41802" spans="2:6" x14ac:dyDescent="0.25">
      <c r="B41802" s="55"/>
      <c r="C41802" s="52"/>
      <c r="D41802" s="56"/>
      <c r="F41802"/>
    </row>
    <row r="41803" spans="2:6" x14ac:dyDescent="0.25">
      <c r="B41803" s="55"/>
      <c r="C41803" s="52"/>
      <c r="D41803" s="56"/>
      <c r="F41803"/>
    </row>
    <row r="41804" spans="2:6" x14ac:dyDescent="0.25">
      <c r="B41804" s="55"/>
      <c r="C41804" s="52"/>
      <c r="D41804" s="56"/>
      <c r="F41804"/>
    </row>
    <row r="41805" spans="2:6" x14ac:dyDescent="0.25">
      <c r="B41805" s="55"/>
      <c r="C41805" s="52"/>
      <c r="D41805" s="56"/>
      <c r="F41805"/>
    </row>
    <row r="41806" spans="2:6" x14ac:dyDescent="0.25">
      <c r="B41806" s="55"/>
      <c r="C41806" s="52"/>
      <c r="D41806" s="56"/>
      <c r="F41806"/>
    </row>
    <row r="41807" spans="2:6" x14ac:dyDescent="0.25">
      <c r="B41807" s="55"/>
      <c r="C41807" s="52"/>
      <c r="D41807" s="56"/>
      <c r="F41807"/>
    </row>
    <row r="41808" spans="2:6" x14ac:dyDescent="0.25">
      <c r="B41808" s="55"/>
      <c r="C41808" s="52"/>
      <c r="D41808" s="56"/>
      <c r="F41808"/>
    </row>
    <row r="41809" spans="2:6" x14ac:dyDescent="0.25">
      <c r="B41809" s="55"/>
      <c r="C41809" s="52"/>
      <c r="D41809" s="56"/>
      <c r="F41809"/>
    </row>
    <row r="41810" spans="2:6" x14ac:dyDescent="0.25">
      <c r="B41810" s="55"/>
      <c r="C41810" s="52"/>
      <c r="D41810" s="56"/>
      <c r="F41810"/>
    </row>
    <row r="41811" spans="2:6" x14ac:dyDescent="0.25">
      <c r="B41811" s="55"/>
      <c r="C41811" s="52"/>
      <c r="D41811" s="56"/>
      <c r="F41811"/>
    </row>
    <row r="41812" spans="2:6" x14ac:dyDescent="0.25">
      <c r="B41812" s="55"/>
      <c r="C41812" s="52"/>
      <c r="D41812" s="56"/>
      <c r="F41812"/>
    </row>
    <row r="41813" spans="2:6" x14ac:dyDescent="0.25">
      <c r="B41813" s="55"/>
      <c r="C41813" s="52"/>
      <c r="D41813" s="56"/>
      <c r="F41813"/>
    </row>
    <row r="41814" spans="2:6" x14ac:dyDescent="0.25">
      <c r="B41814" s="55"/>
      <c r="C41814" s="52"/>
      <c r="D41814" s="56"/>
      <c r="F41814"/>
    </row>
    <row r="41815" spans="2:6" x14ac:dyDescent="0.25">
      <c r="B41815" s="55"/>
      <c r="C41815" s="52"/>
      <c r="D41815" s="56"/>
      <c r="F41815"/>
    </row>
    <row r="41816" spans="2:6" x14ac:dyDescent="0.25">
      <c r="B41816" s="55"/>
      <c r="C41816" s="52"/>
      <c r="D41816" s="56"/>
      <c r="F41816"/>
    </row>
    <row r="41817" spans="2:6" x14ac:dyDescent="0.25">
      <c r="B41817" s="55"/>
      <c r="C41817" s="52"/>
      <c r="D41817" s="56"/>
      <c r="F41817"/>
    </row>
    <row r="41818" spans="2:6" x14ac:dyDescent="0.25">
      <c r="B41818" s="55"/>
      <c r="C41818" s="52"/>
      <c r="D41818" s="56"/>
      <c r="F41818"/>
    </row>
    <row r="41819" spans="2:6" x14ac:dyDescent="0.25">
      <c r="B41819" s="55"/>
      <c r="C41819" s="52"/>
      <c r="D41819" s="56"/>
      <c r="F41819"/>
    </row>
    <row r="41820" spans="2:6" x14ac:dyDescent="0.25">
      <c r="B41820" s="55"/>
      <c r="C41820" s="52"/>
      <c r="D41820" s="56"/>
      <c r="F41820"/>
    </row>
    <row r="41821" spans="2:6" x14ac:dyDescent="0.25">
      <c r="B41821" s="55"/>
      <c r="C41821" s="52"/>
      <c r="D41821" s="56"/>
      <c r="F41821"/>
    </row>
    <row r="41822" spans="2:6" x14ac:dyDescent="0.25">
      <c r="B41822" s="55"/>
      <c r="C41822" s="52"/>
      <c r="D41822" s="56"/>
      <c r="F41822"/>
    </row>
    <row r="41823" spans="2:6" x14ac:dyDescent="0.25">
      <c r="B41823" s="55"/>
      <c r="C41823" s="52"/>
      <c r="D41823" s="56"/>
      <c r="F41823"/>
    </row>
    <row r="41824" spans="2:6" x14ac:dyDescent="0.25">
      <c r="B41824" s="55"/>
      <c r="C41824" s="52"/>
      <c r="D41824" s="56"/>
      <c r="F41824"/>
    </row>
    <row r="41825" spans="2:6" x14ac:dyDescent="0.25">
      <c r="B41825" s="55"/>
      <c r="C41825" s="52"/>
      <c r="D41825" s="56"/>
      <c r="F41825"/>
    </row>
    <row r="41826" spans="2:6" x14ac:dyDescent="0.25">
      <c r="B41826" s="55"/>
      <c r="C41826" s="52"/>
      <c r="D41826" s="56"/>
      <c r="F41826"/>
    </row>
    <row r="41827" spans="2:6" x14ac:dyDescent="0.25">
      <c r="B41827" s="55"/>
      <c r="C41827" s="52"/>
      <c r="D41827" s="56"/>
      <c r="F41827"/>
    </row>
    <row r="41828" spans="2:6" x14ac:dyDescent="0.25">
      <c r="B41828" s="55"/>
      <c r="C41828" s="52"/>
      <c r="D41828" s="56"/>
      <c r="F41828"/>
    </row>
    <row r="41829" spans="2:6" x14ac:dyDescent="0.25">
      <c r="B41829" s="55"/>
      <c r="C41829" s="52"/>
      <c r="D41829" s="56"/>
      <c r="F41829"/>
    </row>
    <row r="41830" spans="2:6" x14ac:dyDescent="0.25">
      <c r="B41830" s="55"/>
      <c r="C41830" s="52"/>
      <c r="D41830" s="56"/>
      <c r="F41830"/>
    </row>
    <row r="41831" spans="2:6" x14ac:dyDescent="0.25">
      <c r="B41831" s="55"/>
      <c r="C41831" s="52"/>
      <c r="D41831" s="56"/>
      <c r="F41831"/>
    </row>
    <row r="41832" spans="2:6" x14ac:dyDescent="0.25">
      <c r="B41832" s="55"/>
      <c r="C41832" s="52"/>
      <c r="D41832" s="56"/>
      <c r="F41832"/>
    </row>
    <row r="41833" spans="2:6" x14ac:dyDescent="0.25">
      <c r="B41833" s="55"/>
      <c r="C41833" s="52"/>
      <c r="D41833" s="56"/>
      <c r="F41833"/>
    </row>
    <row r="41834" spans="2:6" x14ac:dyDescent="0.25">
      <c r="B41834" s="55"/>
      <c r="C41834" s="52"/>
      <c r="D41834" s="56"/>
      <c r="F41834"/>
    </row>
    <row r="41835" spans="2:6" x14ac:dyDescent="0.25">
      <c r="B41835" s="55"/>
      <c r="C41835" s="52"/>
      <c r="D41835" s="56"/>
      <c r="F41835"/>
    </row>
    <row r="41836" spans="2:6" x14ac:dyDescent="0.25">
      <c r="B41836" s="55"/>
      <c r="C41836" s="52"/>
      <c r="D41836" s="56"/>
      <c r="F41836"/>
    </row>
    <row r="41837" spans="2:6" x14ac:dyDescent="0.25">
      <c r="B41837" s="55"/>
      <c r="C41837" s="52"/>
      <c r="D41837" s="56"/>
      <c r="F41837"/>
    </row>
    <row r="41838" spans="2:6" x14ac:dyDescent="0.25">
      <c r="B41838" s="55"/>
      <c r="C41838" s="52"/>
      <c r="D41838" s="56"/>
      <c r="F41838"/>
    </row>
    <row r="41839" spans="2:6" x14ac:dyDescent="0.25">
      <c r="B41839" s="55"/>
      <c r="C41839" s="52"/>
      <c r="D41839" s="56"/>
      <c r="F41839"/>
    </row>
    <row r="41840" spans="2:6" x14ac:dyDescent="0.25">
      <c r="B41840" s="55"/>
      <c r="C41840" s="52"/>
      <c r="D41840" s="56"/>
      <c r="F41840"/>
    </row>
    <row r="41841" spans="2:6" x14ac:dyDescent="0.25">
      <c r="B41841" s="55"/>
      <c r="C41841" s="52"/>
      <c r="D41841" s="56"/>
      <c r="F41841"/>
    </row>
    <row r="41842" spans="2:6" x14ac:dyDescent="0.25">
      <c r="B41842" s="55"/>
      <c r="C41842" s="52"/>
      <c r="D41842" s="56"/>
      <c r="F41842"/>
    </row>
    <row r="41843" spans="2:6" x14ac:dyDescent="0.25">
      <c r="B41843" s="55"/>
      <c r="C41843" s="52"/>
      <c r="D41843" s="56"/>
      <c r="F41843"/>
    </row>
    <row r="41844" spans="2:6" x14ac:dyDescent="0.25">
      <c r="B41844" s="55"/>
      <c r="C41844" s="52"/>
      <c r="D41844" s="56"/>
      <c r="F41844"/>
    </row>
    <row r="41845" spans="2:6" x14ac:dyDescent="0.25">
      <c r="B41845" s="55"/>
      <c r="C41845" s="52"/>
      <c r="D41845" s="56"/>
      <c r="F41845"/>
    </row>
    <row r="41846" spans="2:6" x14ac:dyDescent="0.25">
      <c r="B41846" s="55"/>
      <c r="C41846" s="52"/>
      <c r="D41846" s="56"/>
      <c r="F41846"/>
    </row>
    <row r="41847" spans="2:6" x14ac:dyDescent="0.25">
      <c r="B41847" s="55"/>
      <c r="C41847" s="52"/>
      <c r="D41847" s="56"/>
      <c r="F41847"/>
    </row>
    <row r="41848" spans="2:6" x14ac:dyDescent="0.25">
      <c r="B41848" s="55"/>
      <c r="C41848" s="52"/>
      <c r="D41848" s="56"/>
      <c r="F41848"/>
    </row>
    <row r="41849" spans="2:6" x14ac:dyDescent="0.25">
      <c r="B41849" s="55"/>
      <c r="C41849" s="52"/>
      <c r="D41849" s="56"/>
      <c r="F41849"/>
    </row>
    <row r="41850" spans="2:6" x14ac:dyDescent="0.25">
      <c r="B41850" s="55"/>
      <c r="C41850" s="52"/>
      <c r="D41850" s="56"/>
      <c r="F41850"/>
    </row>
    <row r="41851" spans="2:6" x14ac:dyDescent="0.25">
      <c r="B41851" s="55"/>
      <c r="C41851" s="52"/>
      <c r="D41851" s="56"/>
      <c r="F41851"/>
    </row>
    <row r="41852" spans="2:6" x14ac:dyDescent="0.25">
      <c r="B41852" s="55"/>
      <c r="C41852" s="52"/>
      <c r="D41852" s="56"/>
      <c r="F41852"/>
    </row>
    <row r="41853" spans="2:6" x14ac:dyDescent="0.25">
      <c r="B41853" s="55"/>
      <c r="C41853" s="52"/>
      <c r="D41853" s="56"/>
      <c r="F41853"/>
    </row>
    <row r="41854" spans="2:6" x14ac:dyDescent="0.25">
      <c r="B41854" s="55"/>
      <c r="C41854" s="52"/>
      <c r="D41854" s="56"/>
      <c r="F41854"/>
    </row>
    <row r="41855" spans="2:6" x14ac:dyDescent="0.25">
      <c r="B41855" s="55"/>
      <c r="C41855" s="52"/>
      <c r="D41855" s="56"/>
      <c r="F41855"/>
    </row>
    <row r="41856" spans="2:6" x14ac:dyDescent="0.25">
      <c r="B41856" s="55"/>
      <c r="C41856" s="52"/>
      <c r="D41856" s="56"/>
      <c r="F41856"/>
    </row>
    <row r="41857" spans="2:6" x14ac:dyDescent="0.25">
      <c r="B41857" s="55"/>
      <c r="C41857" s="52"/>
      <c r="D41857" s="56"/>
      <c r="F41857"/>
    </row>
    <row r="41858" spans="2:6" x14ac:dyDescent="0.25">
      <c r="B41858" s="55"/>
      <c r="C41858" s="52"/>
      <c r="D41858" s="56"/>
      <c r="F41858"/>
    </row>
    <row r="41859" spans="2:6" x14ac:dyDescent="0.25">
      <c r="B41859" s="55"/>
      <c r="C41859" s="52"/>
      <c r="D41859" s="56"/>
      <c r="F41859"/>
    </row>
    <row r="41860" spans="2:6" x14ac:dyDescent="0.25">
      <c r="B41860" s="55"/>
      <c r="C41860" s="52"/>
      <c r="D41860" s="56"/>
      <c r="F41860"/>
    </row>
    <row r="41861" spans="2:6" x14ac:dyDescent="0.25">
      <c r="B41861" s="55"/>
      <c r="C41861" s="52"/>
      <c r="D41861" s="56"/>
      <c r="F41861"/>
    </row>
    <row r="41862" spans="2:6" x14ac:dyDescent="0.25">
      <c r="B41862" s="55"/>
      <c r="C41862" s="52"/>
      <c r="D41862" s="56"/>
      <c r="F41862"/>
    </row>
    <row r="41863" spans="2:6" x14ac:dyDescent="0.25">
      <c r="B41863" s="55"/>
      <c r="C41863" s="52"/>
      <c r="D41863" s="56"/>
      <c r="F41863"/>
    </row>
    <row r="41864" spans="2:6" x14ac:dyDescent="0.25">
      <c r="B41864" s="55"/>
      <c r="C41864" s="52"/>
      <c r="D41864" s="56"/>
      <c r="F41864"/>
    </row>
    <row r="41865" spans="2:6" x14ac:dyDescent="0.25">
      <c r="B41865" s="55"/>
      <c r="C41865" s="52"/>
      <c r="D41865" s="56"/>
      <c r="F41865"/>
    </row>
    <row r="41866" spans="2:6" x14ac:dyDescent="0.25">
      <c r="B41866" s="55"/>
      <c r="C41866" s="52"/>
      <c r="D41866" s="56"/>
      <c r="F41866"/>
    </row>
    <row r="41867" spans="2:6" x14ac:dyDescent="0.25">
      <c r="B41867" s="55"/>
      <c r="C41867" s="52"/>
      <c r="D41867" s="56"/>
      <c r="F41867"/>
    </row>
    <row r="41868" spans="2:6" x14ac:dyDescent="0.25">
      <c r="B41868" s="55"/>
      <c r="C41868" s="52"/>
      <c r="D41868" s="56"/>
      <c r="F41868"/>
    </row>
    <row r="41869" spans="2:6" x14ac:dyDescent="0.25">
      <c r="B41869" s="55"/>
      <c r="C41869" s="52"/>
      <c r="D41869" s="56"/>
      <c r="F41869"/>
    </row>
    <row r="41870" spans="2:6" x14ac:dyDescent="0.25">
      <c r="B41870" s="55"/>
      <c r="C41870" s="52"/>
      <c r="D41870" s="56"/>
      <c r="F41870"/>
    </row>
    <row r="41871" spans="2:6" x14ac:dyDescent="0.25">
      <c r="B41871" s="55"/>
      <c r="C41871" s="52"/>
      <c r="D41871" s="56"/>
      <c r="F41871"/>
    </row>
    <row r="41872" spans="2:6" x14ac:dyDescent="0.25">
      <c r="B41872" s="55"/>
      <c r="C41872" s="52"/>
      <c r="D41872" s="56"/>
      <c r="F41872"/>
    </row>
    <row r="41873" spans="2:6" x14ac:dyDescent="0.25">
      <c r="B41873" s="55"/>
      <c r="C41873" s="52"/>
      <c r="D41873" s="56"/>
      <c r="F41873"/>
    </row>
    <row r="41874" spans="2:6" x14ac:dyDescent="0.25">
      <c r="B41874" s="55"/>
      <c r="C41874" s="52"/>
      <c r="D41874" s="56"/>
      <c r="F41874"/>
    </row>
    <row r="41875" spans="2:6" x14ac:dyDescent="0.25">
      <c r="B41875" s="55"/>
      <c r="C41875" s="52"/>
      <c r="D41875" s="56"/>
      <c r="F41875"/>
    </row>
    <row r="41876" spans="2:6" x14ac:dyDescent="0.25">
      <c r="B41876" s="55"/>
      <c r="C41876" s="52"/>
      <c r="D41876" s="56"/>
      <c r="F41876"/>
    </row>
    <row r="41877" spans="2:6" x14ac:dyDescent="0.25">
      <c r="B41877" s="55"/>
      <c r="C41877" s="52"/>
      <c r="D41877" s="56"/>
      <c r="F41877"/>
    </row>
    <row r="41878" spans="2:6" x14ac:dyDescent="0.25">
      <c r="B41878" s="55"/>
      <c r="C41878" s="52"/>
      <c r="D41878" s="56"/>
      <c r="F41878"/>
    </row>
    <row r="41879" spans="2:6" x14ac:dyDescent="0.25">
      <c r="B41879" s="55"/>
      <c r="C41879" s="52"/>
      <c r="D41879" s="56"/>
      <c r="F41879"/>
    </row>
    <row r="41880" spans="2:6" x14ac:dyDescent="0.25">
      <c r="B41880" s="55"/>
      <c r="C41880" s="52"/>
      <c r="D41880" s="56"/>
      <c r="F41880"/>
    </row>
    <row r="41881" spans="2:6" x14ac:dyDescent="0.25">
      <c r="B41881" s="55"/>
      <c r="C41881" s="52"/>
      <c r="D41881" s="56"/>
      <c r="F41881"/>
    </row>
    <row r="41882" spans="2:6" x14ac:dyDescent="0.25">
      <c r="B41882" s="55"/>
      <c r="C41882" s="52"/>
      <c r="D41882" s="56"/>
      <c r="F41882"/>
    </row>
    <row r="41883" spans="2:6" x14ac:dyDescent="0.25">
      <c r="B41883" s="55"/>
      <c r="C41883" s="52"/>
      <c r="D41883" s="56"/>
      <c r="F41883"/>
    </row>
    <row r="41884" spans="2:6" x14ac:dyDescent="0.25">
      <c r="B41884" s="55"/>
      <c r="C41884" s="52"/>
      <c r="D41884" s="56"/>
      <c r="F41884"/>
    </row>
    <row r="41885" spans="2:6" x14ac:dyDescent="0.25">
      <c r="B41885" s="55"/>
      <c r="C41885" s="52"/>
      <c r="D41885" s="56"/>
      <c r="F41885"/>
    </row>
    <row r="41886" spans="2:6" x14ac:dyDescent="0.25">
      <c r="B41886" s="55"/>
      <c r="C41886" s="52"/>
      <c r="D41886" s="56"/>
      <c r="F41886"/>
    </row>
    <row r="41887" spans="2:6" x14ac:dyDescent="0.25">
      <c r="B41887" s="55"/>
      <c r="C41887" s="52"/>
      <c r="D41887" s="56"/>
      <c r="F41887"/>
    </row>
    <row r="41888" spans="2:6" x14ac:dyDescent="0.25">
      <c r="B41888" s="55"/>
      <c r="C41888" s="52"/>
      <c r="D41888" s="56"/>
      <c r="F41888"/>
    </row>
    <row r="41889" spans="2:6" x14ac:dyDescent="0.25">
      <c r="B41889" s="55"/>
      <c r="C41889" s="52"/>
      <c r="D41889" s="56"/>
      <c r="F41889"/>
    </row>
    <row r="41890" spans="2:6" x14ac:dyDescent="0.25">
      <c r="B41890" s="55"/>
      <c r="C41890" s="52"/>
      <c r="D41890" s="56"/>
      <c r="F41890"/>
    </row>
    <row r="41891" spans="2:6" x14ac:dyDescent="0.25">
      <c r="B41891" s="55"/>
      <c r="C41891" s="52"/>
      <c r="D41891" s="56"/>
      <c r="F41891"/>
    </row>
    <row r="41892" spans="2:6" x14ac:dyDescent="0.25">
      <c r="B41892" s="55"/>
      <c r="C41892" s="52"/>
      <c r="D41892" s="56"/>
      <c r="F41892"/>
    </row>
    <row r="41893" spans="2:6" x14ac:dyDescent="0.25">
      <c r="B41893" s="55"/>
      <c r="C41893" s="52"/>
      <c r="D41893" s="56"/>
      <c r="F41893"/>
    </row>
    <row r="41894" spans="2:6" x14ac:dyDescent="0.25">
      <c r="B41894" s="55"/>
      <c r="C41894" s="52"/>
      <c r="D41894" s="56"/>
      <c r="F41894"/>
    </row>
    <row r="41895" spans="2:6" x14ac:dyDescent="0.25">
      <c r="B41895" s="55"/>
      <c r="C41895" s="52"/>
      <c r="D41895" s="56"/>
      <c r="F41895"/>
    </row>
    <row r="41896" spans="2:6" x14ac:dyDescent="0.25">
      <c r="B41896" s="55"/>
      <c r="C41896" s="52"/>
      <c r="D41896" s="56"/>
      <c r="F41896"/>
    </row>
    <row r="41897" spans="2:6" x14ac:dyDescent="0.25">
      <c r="B41897" s="55"/>
      <c r="C41897" s="52"/>
      <c r="D41897" s="56"/>
      <c r="F41897"/>
    </row>
    <row r="41898" spans="2:6" x14ac:dyDescent="0.25">
      <c r="B41898" s="55"/>
      <c r="C41898" s="52"/>
      <c r="D41898" s="56"/>
      <c r="F41898"/>
    </row>
    <row r="41899" spans="2:6" x14ac:dyDescent="0.25">
      <c r="B41899" s="55"/>
      <c r="C41899" s="52"/>
      <c r="D41899" s="56"/>
      <c r="F41899"/>
    </row>
    <row r="41900" spans="2:6" x14ac:dyDescent="0.25">
      <c r="B41900" s="55"/>
      <c r="C41900" s="52"/>
      <c r="D41900" s="56"/>
      <c r="F41900"/>
    </row>
    <row r="41901" spans="2:6" x14ac:dyDescent="0.25">
      <c r="B41901" s="55"/>
      <c r="C41901" s="52"/>
      <c r="D41901" s="56"/>
      <c r="F41901"/>
    </row>
    <row r="41902" spans="2:6" x14ac:dyDescent="0.25">
      <c r="B41902" s="55"/>
      <c r="C41902" s="52"/>
      <c r="D41902" s="56"/>
      <c r="F41902"/>
    </row>
    <row r="41903" spans="2:6" x14ac:dyDescent="0.25">
      <c r="B41903" s="55"/>
      <c r="C41903" s="52"/>
      <c r="D41903" s="56"/>
      <c r="F41903"/>
    </row>
    <row r="41904" spans="2:6" x14ac:dyDescent="0.25">
      <c r="B41904" s="55"/>
      <c r="C41904" s="52"/>
      <c r="D41904" s="56"/>
      <c r="F41904"/>
    </row>
    <row r="41905" spans="2:6" x14ac:dyDescent="0.25">
      <c r="B41905" s="55"/>
      <c r="C41905" s="52"/>
      <c r="D41905" s="56"/>
      <c r="F41905"/>
    </row>
    <row r="41906" spans="2:6" x14ac:dyDescent="0.25">
      <c r="B41906" s="55"/>
      <c r="C41906" s="52"/>
      <c r="D41906" s="56"/>
      <c r="F41906"/>
    </row>
    <row r="41907" spans="2:6" x14ac:dyDescent="0.25">
      <c r="B41907" s="55"/>
      <c r="C41907" s="52"/>
      <c r="D41907" s="56"/>
      <c r="F41907"/>
    </row>
    <row r="41908" spans="2:6" x14ac:dyDescent="0.25">
      <c r="B41908" s="55"/>
      <c r="C41908" s="52"/>
      <c r="D41908" s="56"/>
      <c r="F41908"/>
    </row>
    <row r="41909" spans="2:6" x14ac:dyDescent="0.25">
      <c r="B41909" s="55"/>
      <c r="C41909" s="52"/>
      <c r="D41909" s="56"/>
      <c r="F41909"/>
    </row>
    <row r="41910" spans="2:6" x14ac:dyDescent="0.25">
      <c r="B41910" s="55"/>
      <c r="C41910" s="52"/>
      <c r="D41910" s="56"/>
      <c r="F41910"/>
    </row>
    <row r="41911" spans="2:6" x14ac:dyDescent="0.25">
      <c r="B41911" s="55"/>
      <c r="C41911" s="52"/>
      <c r="D41911" s="56"/>
      <c r="F41911"/>
    </row>
    <row r="41912" spans="2:6" x14ac:dyDescent="0.25">
      <c r="B41912" s="55"/>
      <c r="C41912" s="52"/>
      <c r="D41912" s="56"/>
      <c r="F41912"/>
    </row>
    <row r="41913" spans="2:6" x14ac:dyDescent="0.25">
      <c r="B41913" s="55"/>
      <c r="C41913" s="52"/>
      <c r="D41913" s="56"/>
      <c r="F41913"/>
    </row>
    <row r="41914" spans="2:6" x14ac:dyDescent="0.25">
      <c r="B41914" s="55"/>
      <c r="C41914" s="52"/>
      <c r="D41914" s="56"/>
      <c r="F41914"/>
    </row>
    <row r="41915" spans="2:6" x14ac:dyDescent="0.25">
      <c r="B41915" s="55"/>
      <c r="C41915" s="52"/>
      <c r="D41915" s="56"/>
      <c r="F41915"/>
    </row>
    <row r="41916" spans="2:6" x14ac:dyDescent="0.25">
      <c r="B41916" s="55"/>
      <c r="C41916" s="52"/>
      <c r="D41916" s="56"/>
      <c r="F41916"/>
    </row>
    <row r="41917" spans="2:6" x14ac:dyDescent="0.25">
      <c r="B41917" s="55"/>
      <c r="C41917" s="52"/>
      <c r="D41917" s="56"/>
      <c r="F41917"/>
    </row>
    <row r="41918" spans="2:6" x14ac:dyDescent="0.25">
      <c r="B41918" s="55"/>
      <c r="C41918" s="52"/>
      <c r="D41918" s="56"/>
      <c r="F41918"/>
    </row>
    <row r="41919" spans="2:6" x14ac:dyDescent="0.25">
      <c r="B41919" s="55"/>
      <c r="C41919" s="52"/>
      <c r="D41919" s="56"/>
      <c r="F41919"/>
    </row>
    <row r="41920" spans="2:6" x14ac:dyDescent="0.25">
      <c r="B41920" s="55"/>
      <c r="C41920" s="52"/>
      <c r="D41920" s="56"/>
      <c r="F41920"/>
    </row>
    <row r="41921" spans="2:6" x14ac:dyDescent="0.25">
      <c r="B41921" s="55"/>
      <c r="C41921" s="52"/>
      <c r="D41921" s="56"/>
      <c r="F41921"/>
    </row>
    <row r="41922" spans="2:6" x14ac:dyDescent="0.25">
      <c r="B41922" s="55"/>
      <c r="C41922" s="52"/>
      <c r="D41922" s="56"/>
      <c r="F41922"/>
    </row>
    <row r="41923" spans="2:6" x14ac:dyDescent="0.25">
      <c r="B41923" s="55"/>
      <c r="C41923" s="52"/>
      <c r="D41923" s="56"/>
      <c r="F41923"/>
    </row>
    <row r="41924" spans="2:6" x14ac:dyDescent="0.25">
      <c r="B41924" s="55"/>
      <c r="C41924" s="52"/>
      <c r="D41924" s="56"/>
      <c r="F41924"/>
    </row>
    <row r="41925" spans="2:6" x14ac:dyDescent="0.25">
      <c r="B41925" s="55"/>
      <c r="C41925" s="52"/>
      <c r="D41925" s="56"/>
      <c r="F41925"/>
    </row>
    <row r="41926" spans="2:6" x14ac:dyDescent="0.25">
      <c r="B41926" s="55"/>
      <c r="C41926" s="52"/>
      <c r="D41926" s="56"/>
      <c r="F41926"/>
    </row>
    <row r="41927" spans="2:6" x14ac:dyDescent="0.25">
      <c r="B41927" s="55"/>
      <c r="C41927" s="52"/>
      <c r="D41927" s="56"/>
      <c r="F41927"/>
    </row>
    <row r="41928" spans="2:6" x14ac:dyDescent="0.25">
      <c r="B41928" s="55"/>
      <c r="C41928" s="52"/>
      <c r="D41928" s="56"/>
      <c r="F41928"/>
    </row>
    <row r="41929" spans="2:6" x14ac:dyDescent="0.25">
      <c r="B41929" s="55"/>
      <c r="C41929" s="52"/>
      <c r="D41929" s="56"/>
      <c r="F41929"/>
    </row>
    <row r="41930" spans="2:6" x14ac:dyDescent="0.25">
      <c r="B41930" s="55"/>
      <c r="C41930" s="52"/>
      <c r="D41930" s="56"/>
      <c r="F41930"/>
    </row>
    <row r="41931" spans="2:6" x14ac:dyDescent="0.25">
      <c r="B41931" s="55"/>
      <c r="C41931" s="52"/>
      <c r="D41931" s="56"/>
      <c r="F41931"/>
    </row>
    <row r="41932" spans="2:6" x14ac:dyDescent="0.25">
      <c r="B41932" s="55"/>
      <c r="C41932" s="52"/>
      <c r="D41932" s="56"/>
      <c r="F41932"/>
    </row>
    <row r="41933" spans="2:6" x14ac:dyDescent="0.25">
      <c r="B41933" s="55"/>
      <c r="C41933" s="52"/>
      <c r="D41933" s="56"/>
      <c r="F41933"/>
    </row>
    <row r="41934" spans="2:6" x14ac:dyDescent="0.25">
      <c r="B41934" s="55"/>
      <c r="C41934" s="52"/>
      <c r="D41934" s="56"/>
      <c r="F41934"/>
    </row>
    <row r="41935" spans="2:6" x14ac:dyDescent="0.25">
      <c r="B41935" s="55"/>
      <c r="C41935" s="52"/>
      <c r="D41935" s="56"/>
      <c r="F41935"/>
    </row>
    <row r="41936" spans="2:6" x14ac:dyDescent="0.25">
      <c r="B41936" s="55"/>
      <c r="C41936" s="52"/>
      <c r="D41936" s="56"/>
      <c r="F41936"/>
    </row>
    <row r="41937" spans="2:6" x14ac:dyDescent="0.25">
      <c r="B41937" s="55"/>
      <c r="C41937" s="52"/>
      <c r="D41937" s="56"/>
      <c r="F41937"/>
    </row>
    <row r="41938" spans="2:6" x14ac:dyDescent="0.25">
      <c r="B41938" s="55"/>
      <c r="C41938" s="52"/>
      <c r="D41938" s="56"/>
      <c r="F41938"/>
    </row>
    <row r="41939" spans="2:6" x14ac:dyDescent="0.25">
      <c r="B41939" s="55"/>
      <c r="C41939" s="52"/>
      <c r="D41939" s="56"/>
      <c r="F41939"/>
    </row>
    <row r="41940" spans="2:6" x14ac:dyDescent="0.25">
      <c r="B41940" s="55"/>
      <c r="C41940" s="52"/>
      <c r="D41940" s="56"/>
      <c r="F41940"/>
    </row>
    <row r="41941" spans="2:6" x14ac:dyDescent="0.25">
      <c r="B41941" s="55"/>
      <c r="C41941" s="52"/>
      <c r="D41941" s="56"/>
      <c r="F41941"/>
    </row>
    <row r="41942" spans="2:6" x14ac:dyDescent="0.25">
      <c r="B41942" s="55"/>
      <c r="C41942" s="52"/>
      <c r="D41942" s="56"/>
      <c r="F41942"/>
    </row>
    <row r="41943" spans="2:6" x14ac:dyDescent="0.25">
      <c r="B41943" s="55"/>
      <c r="C41943" s="52"/>
      <c r="D41943" s="56"/>
      <c r="F41943"/>
    </row>
    <row r="41944" spans="2:6" x14ac:dyDescent="0.25">
      <c r="B41944" s="55"/>
      <c r="C41944" s="52"/>
      <c r="D41944" s="56"/>
      <c r="F41944"/>
    </row>
    <row r="41945" spans="2:6" x14ac:dyDescent="0.25">
      <c r="B41945" s="55"/>
      <c r="C41945" s="52"/>
      <c r="D41945" s="56"/>
      <c r="F41945"/>
    </row>
    <row r="41946" spans="2:6" x14ac:dyDescent="0.25">
      <c r="B41946" s="55"/>
      <c r="C41946" s="52"/>
      <c r="D41946" s="56"/>
      <c r="F41946"/>
    </row>
    <row r="41947" spans="2:6" x14ac:dyDescent="0.25">
      <c r="B41947" s="55"/>
      <c r="C41947" s="52"/>
      <c r="D41947" s="56"/>
      <c r="F41947"/>
    </row>
    <row r="41948" spans="2:6" x14ac:dyDescent="0.25">
      <c r="B41948" s="55"/>
      <c r="C41948" s="52"/>
      <c r="D41948" s="56"/>
      <c r="F41948"/>
    </row>
    <row r="41949" spans="2:6" x14ac:dyDescent="0.25">
      <c r="B41949" s="55"/>
      <c r="C41949" s="52"/>
      <c r="D41949" s="56"/>
      <c r="F41949"/>
    </row>
    <row r="41950" spans="2:6" x14ac:dyDescent="0.25">
      <c r="B41950" s="55"/>
      <c r="C41950" s="52"/>
      <c r="D41950" s="56"/>
      <c r="F41950"/>
    </row>
    <row r="41951" spans="2:6" x14ac:dyDescent="0.25">
      <c r="B41951" s="55"/>
      <c r="C41951" s="52"/>
      <c r="D41951" s="56"/>
      <c r="F41951"/>
    </row>
    <row r="41952" spans="2:6" x14ac:dyDescent="0.25">
      <c r="B41952" s="55"/>
      <c r="C41952" s="52"/>
      <c r="D41952" s="56"/>
      <c r="F41952"/>
    </row>
    <row r="41953" spans="2:6" x14ac:dyDescent="0.25">
      <c r="B41953" s="55"/>
      <c r="C41953" s="52"/>
      <c r="D41953" s="56"/>
      <c r="F41953"/>
    </row>
    <row r="41954" spans="2:6" x14ac:dyDescent="0.25">
      <c r="B41954" s="55"/>
      <c r="C41954" s="52"/>
      <c r="D41954" s="56"/>
      <c r="F41954"/>
    </row>
    <row r="41955" spans="2:6" x14ac:dyDescent="0.25">
      <c r="B41955" s="55"/>
      <c r="C41955" s="52"/>
      <c r="D41955" s="56"/>
      <c r="F41955"/>
    </row>
    <row r="41956" spans="2:6" x14ac:dyDescent="0.25">
      <c r="B41956" s="55"/>
      <c r="C41956" s="52"/>
      <c r="D41956" s="56"/>
      <c r="F41956"/>
    </row>
    <row r="41957" spans="2:6" x14ac:dyDescent="0.25">
      <c r="B41957" s="55"/>
      <c r="C41957" s="52"/>
      <c r="D41957" s="56"/>
      <c r="F41957"/>
    </row>
    <row r="41958" spans="2:6" x14ac:dyDescent="0.25">
      <c r="B41958" s="55"/>
      <c r="C41958" s="52"/>
      <c r="D41958" s="56"/>
      <c r="F41958"/>
    </row>
    <row r="41959" spans="2:6" x14ac:dyDescent="0.25">
      <c r="B41959" s="55"/>
      <c r="C41959" s="52"/>
      <c r="D41959" s="56"/>
      <c r="F41959"/>
    </row>
    <row r="41960" spans="2:6" x14ac:dyDescent="0.25">
      <c r="B41960" s="55"/>
      <c r="C41960" s="52"/>
      <c r="D41960" s="56"/>
      <c r="F41960"/>
    </row>
    <row r="41961" spans="2:6" x14ac:dyDescent="0.25">
      <c r="B41961" s="55"/>
      <c r="C41961" s="52"/>
      <c r="D41961" s="56"/>
      <c r="F41961"/>
    </row>
    <row r="41962" spans="2:6" x14ac:dyDescent="0.25">
      <c r="B41962" s="55"/>
      <c r="C41962" s="52"/>
      <c r="D41962" s="56"/>
      <c r="F41962"/>
    </row>
    <row r="41963" spans="2:6" x14ac:dyDescent="0.25">
      <c r="B41963" s="55"/>
      <c r="C41963" s="52"/>
      <c r="D41963" s="56"/>
      <c r="F41963"/>
    </row>
    <row r="41964" spans="2:6" x14ac:dyDescent="0.25">
      <c r="B41964" s="55"/>
      <c r="C41964" s="52"/>
      <c r="D41964" s="56"/>
      <c r="F41964"/>
    </row>
    <row r="41965" spans="2:6" x14ac:dyDescent="0.25">
      <c r="B41965" s="55"/>
      <c r="C41965" s="52"/>
      <c r="D41965" s="56"/>
      <c r="F41965"/>
    </row>
    <row r="41966" spans="2:6" x14ac:dyDescent="0.25">
      <c r="B41966" s="55"/>
      <c r="C41966" s="52"/>
      <c r="D41966" s="56"/>
      <c r="F41966"/>
    </row>
    <row r="41967" spans="2:6" x14ac:dyDescent="0.25">
      <c r="B41967" s="55"/>
      <c r="C41967" s="52"/>
      <c r="D41967" s="56"/>
      <c r="F41967"/>
    </row>
    <row r="41968" spans="2:6" x14ac:dyDescent="0.25">
      <c r="B41968" s="55"/>
      <c r="C41968" s="52"/>
      <c r="D41968" s="56"/>
      <c r="F41968"/>
    </row>
    <row r="41969" spans="2:6" x14ac:dyDescent="0.25">
      <c r="B41969" s="55"/>
      <c r="C41969" s="52"/>
      <c r="D41969" s="56"/>
      <c r="F41969"/>
    </row>
    <row r="41970" spans="2:6" x14ac:dyDescent="0.25">
      <c r="B41970" s="55"/>
      <c r="C41970" s="52"/>
      <c r="D41970" s="56"/>
      <c r="F41970"/>
    </row>
    <row r="41971" spans="2:6" x14ac:dyDescent="0.25">
      <c r="B41971" s="55"/>
      <c r="C41971" s="52"/>
      <c r="D41971" s="56"/>
      <c r="F41971"/>
    </row>
    <row r="41972" spans="2:6" x14ac:dyDescent="0.25">
      <c r="B41972" s="55"/>
      <c r="C41972" s="52"/>
      <c r="D41972" s="56"/>
      <c r="F41972"/>
    </row>
    <row r="41973" spans="2:6" x14ac:dyDescent="0.25">
      <c r="B41973" s="55"/>
      <c r="C41973" s="52"/>
      <c r="D41973" s="56"/>
      <c r="F41973"/>
    </row>
    <row r="41974" spans="2:6" x14ac:dyDescent="0.25">
      <c r="B41974" s="55"/>
      <c r="C41974" s="52"/>
      <c r="D41974" s="56"/>
      <c r="F41974"/>
    </row>
    <row r="41975" spans="2:6" x14ac:dyDescent="0.25">
      <c r="B41975" s="55"/>
      <c r="C41975" s="52"/>
      <c r="D41975" s="56"/>
      <c r="F41975"/>
    </row>
    <row r="41976" spans="2:6" x14ac:dyDescent="0.25">
      <c r="B41976" s="55"/>
      <c r="C41976" s="52"/>
      <c r="D41976" s="56"/>
      <c r="F41976"/>
    </row>
    <row r="41977" spans="2:6" x14ac:dyDescent="0.25">
      <c r="B41977" s="55"/>
      <c r="C41977" s="52"/>
      <c r="D41977" s="56"/>
      <c r="F41977"/>
    </row>
    <row r="41978" spans="2:6" x14ac:dyDescent="0.25">
      <c r="B41978" s="55"/>
      <c r="C41978" s="52"/>
      <c r="D41978" s="56"/>
      <c r="F41978"/>
    </row>
    <row r="41979" spans="2:6" x14ac:dyDescent="0.25">
      <c r="B41979" s="55"/>
      <c r="C41979" s="52"/>
      <c r="D41979" s="56"/>
      <c r="F41979"/>
    </row>
    <row r="41980" spans="2:6" x14ac:dyDescent="0.25">
      <c r="B41980" s="55"/>
      <c r="C41980" s="52"/>
      <c r="D41980" s="56"/>
      <c r="F41980"/>
    </row>
    <row r="41981" spans="2:6" x14ac:dyDescent="0.25">
      <c r="B41981" s="55"/>
      <c r="C41981" s="52"/>
      <c r="D41981" s="56"/>
      <c r="F41981"/>
    </row>
    <row r="41982" spans="2:6" x14ac:dyDescent="0.25">
      <c r="B41982" s="55"/>
      <c r="C41982" s="52"/>
      <c r="D41982" s="56"/>
      <c r="F41982"/>
    </row>
    <row r="41983" spans="2:6" x14ac:dyDescent="0.25">
      <c r="B41983" s="55"/>
      <c r="C41983" s="52"/>
      <c r="D41983" s="56"/>
      <c r="F41983"/>
    </row>
    <row r="41984" spans="2:6" x14ac:dyDescent="0.25">
      <c r="B41984" s="55"/>
      <c r="C41984" s="52"/>
      <c r="D41984" s="56"/>
      <c r="F41984"/>
    </row>
    <row r="41985" spans="2:6" x14ac:dyDescent="0.25">
      <c r="B41985" s="55"/>
      <c r="C41985" s="52"/>
      <c r="D41985" s="56"/>
      <c r="F41985"/>
    </row>
    <row r="41986" spans="2:6" x14ac:dyDescent="0.25">
      <c r="B41986" s="55"/>
      <c r="C41986" s="52"/>
      <c r="D41986" s="56"/>
      <c r="F41986"/>
    </row>
    <row r="41987" spans="2:6" x14ac:dyDescent="0.25">
      <c r="B41987" s="55"/>
      <c r="C41987" s="52"/>
      <c r="D41987" s="56"/>
      <c r="F41987"/>
    </row>
    <row r="41988" spans="2:6" x14ac:dyDescent="0.25">
      <c r="B41988" s="55"/>
      <c r="C41988" s="52"/>
      <c r="D41988" s="56"/>
      <c r="F41988"/>
    </row>
    <row r="41989" spans="2:6" x14ac:dyDescent="0.25">
      <c r="B41989" s="55"/>
      <c r="C41989" s="52"/>
      <c r="D41989" s="56"/>
      <c r="F41989"/>
    </row>
    <row r="41990" spans="2:6" x14ac:dyDescent="0.25">
      <c r="B41990" s="55"/>
      <c r="C41990" s="52"/>
      <c r="D41990" s="56"/>
      <c r="F41990"/>
    </row>
    <row r="41991" spans="2:6" x14ac:dyDescent="0.25">
      <c r="B41991" s="55"/>
      <c r="C41991" s="52"/>
      <c r="D41991" s="56"/>
      <c r="F41991"/>
    </row>
    <row r="41992" spans="2:6" x14ac:dyDescent="0.25">
      <c r="B41992" s="55"/>
      <c r="C41992" s="52"/>
      <c r="D41992" s="56"/>
      <c r="F41992"/>
    </row>
    <row r="41993" spans="2:6" x14ac:dyDescent="0.25">
      <c r="B41993" s="55"/>
      <c r="C41993" s="52"/>
      <c r="D41993" s="56"/>
      <c r="F41993"/>
    </row>
    <row r="41994" spans="2:6" x14ac:dyDescent="0.25">
      <c r="B41994" s="55"/>
      <c r="C41994" s="52"/>
      <c r="D41994" s="56"/>
      <c r="F41994"/>
    </row>
    <row r="41995" spans="2:6" x14ac:dyDescent="0.25">
      <c r="B41995" s="55"/>
      <c r="C41995" s="52"/>
      <c r="D41995" s="56"/>
      <c r="F41995"/>
    </row>
    <row r="41996" spans="2:6" x14ac:dyDescent="0.25">
      <c r="B41996" s="55"/>
      <c r="C41996" s="52"/>
      <c r="D41996" s="56"/>
      <c r="F41996"/>
    </row>
    <row r="41997" spans="2:6" x14ac:dyDescent="0.25">
      <c r="B41997" s="55"/>
      <c r="C41997" s="52"/>
      <c r="D41997" s="56"/>
      <c r="F41997"/>
    </row>
    <row r="41998" spans="2:6" x14ac:dyDescent="0.25">
      <c r="B41998" s="55"/>
      <c r="C41998" s="52"/>
      <c r="D41998" s="56"/>
      <c r="F41998"/>
    </row>
    <row r="41999" spans="2:6" x14ac:dyDescent="0.25">
      <c r="B41999" s="55"/>
      <c r="C41999" s="52"/>
      <c r="D41999" s="56"/>
      <c r="F41999"/>
    </row>
    <row r="42000" spans="2:6" x14ac:dyDescent="0.25">
      <c r="B42000" s="55"/>
      <c r="C42000" s="52"/>
      <c r="D42000" s="56"/>
      <c r="F42000"/>
    </row>
    <row r="42001" spans="2:6" x14ac:dyDescent="0.25">
      <c r="B42001" s="55"/>
      <c r="C42001" s="52"/>
      <c r="D42001" s="56"/>
      <c r="F42001"/>
    </row>
    <row r="42002" spans="2:6" x14ac:dyDescent="0.25">
      <c r="B42002" s="55"/>
      <c r="C42002" s="52"/>
      <c r="D42002" s="56"/>
      <c r="F42002"/>
    </row>
    <row r="42003" spans="2:6" x14ac:dyDescent="0.25">
      <c r="B42003" s="55"/>
      <c r="C42003" s="52"/>
      <c r="D42003" s="56"/>
      <c r="F42003"/>
    </row>
    <row r="42004" spans="2:6" x14ac:dyDescent="0.25">
      <c r="B42004" s="55"/>
      <c r="C42004" s="52"/>
      <c r="D42004" s="56"/>
      <c r="F42004"/>
    </row>
    <row r="42005" spans="2:6" x14ac:dyDescent="0.25">
      <c r="B42005" s="55"/>
      <c r="C42005" s="52"/>
      <c r="D42005" s="56"/>
      <c r="F42005"/>
    </row>
    <row r="42006" spans="2:6" x14ac:dyDescent="0.25">
      <c r="B42006" s="55"/>
      <c r="C42006" s="52"/>
      <c r="D42006" s="56"/>
      <c r="F42006"/>
    </row>
    <row r="42007" spans="2:6" x14ac:dyDescent="0.25">
      <c r="B42007" s="55"/>
      <c r="C42007" s="52"/>
      <c r="D42007" s="56"/>
      <c r="F42007"/>
    </row>
    <row r="42008" spans="2:6" x14ac:dyDescent="0.25">
      <c r="B42008" s="55"/>
      <c r="C42008" s="52"/>
      <c r="D42008" s="56"/>
      <c r="F42008"/>
    </row>
    <row r="42009" spans="2:6" x14ac:dyDescent="0.25">
      <c r="B42009" s="55"/>
      <c r="C42009" s="52"/>
      <c r="D42009" s="56"/>
      <c r="F42009"/>
    </row>
    <row r="42010" spans="2:6" x14ac:dyDescent="0.25">
      <c r="B42010" s="55"/>
      <c r="C42010" s="52"/>
      <c r="D42010" s="56"/>
      <c r="F42010"/>
    </row>
    <row r="42011" spans="2:6" x14ac:dyDescent="0.25">
      <c r="B42011" s="55"/>
      <c r="C42011" s="52"/>
      <c r="D42011" s="56"/>
      <c r="F42011"/>
    </row>
    <row r="42012" spans="2:6" x14ac:dyDescent="0.25">
      <c r="B42012" s="55"/>
      <c r="C42012" s="52"/>
      <c r="D42012" s="56"/>
      <c r="F42012"/>
    </row>
    <row r="42013" spans="2:6" x14ac:dyDescent="0.25">
      <c r="B42013" s="55"/>
      <c r="C42013" s="52"/>
      <c r="D42013" s="56"/>
      <c r="F42013"/>
    </row>
    <row r="42014" spans="2:6" x14ac:dyDescent="0.25">
      <c r="B42014" s="55"/>
      <c r="C42014" s="52"/>
      <c r="D42014" s="56"/>
      <c r="F42014"/>
    </row>
    <row r="42015" spans="2:6" x14ac:dyDescent="0.25">
      <c r="B42015" s="55"/>
      <c r="C42015" s="52"/>
      <c r="D42015" s="56"/>
      <c r="F42015"/>
    </row>
    <row r="42016" spans="2:6" x14ac:dyDescent="0.25">
      <c r="B42016" s="55"/>
      <c r="C42016" s="52"/>
      <c r="D42016" s="56"/>
      <c r="F42016"/>
    </row>
    <row r="42017" spans="2:6" x14ac:dyDescent="0.25">
      <c r="B42017" s="55"/>
      <c r="C42017" s="52"/>
      <c r="D42017" s="56"/>
      <c r="F42017"/>
    </row>
    <row r="42018" spans="2:6" x14ac:dyDescent="0.25">
      <c r="B42018" s="55"/>
      <c r="C42018" s="52"/>
      <c r="D42018" s="56"/>
      <c r="F42018"/>
    </row>
    <row r="42019" spans="2:6" x14ac:dyDescent="0.25">
      <c r="B42019" s="55"/>
      <c r="C42019" s="52"/>
      <c r="D42019" s="56"/>
      <c r="F42019"/>
    </row>
    <row r="42020" spans="2:6" x14ac:dyDescent="0.25">
      <c r="B42020" s="55"/>
      <c r="C42020" s="52"/>
      <c r="D42020" s="56"/>
      <c r="F42020"/>
    </row>
    <row r="42021" spans="2:6" x14ac:dyDescent="0.25">
      <c r="B42021" s="55"/>
      <c r="C42021" s="52"/>
      <c r="D42021" s="56"/>
      <c r="F42021"/>
    </row>
    <row r="42022" spans="2:6" x14ac:dyDescent="0.25">
      <c r="B42022" s="55"/>
      <c r="C42022" s="52"/>
      <c r="D42022" s="56"/>
      <c r="F42022"/>
    </row>
    <row r="42023" spans="2:6" x14ac:dyDescent="0.25">
      <c r="B42023" s="55"/>
      <c r="C42023" s="52"/>
      <c r="D42023" s="56"/>
      <c r="F42023"/>
    </row>
    <row r="42024" spans="2:6" x14ac:dyDescent="0.25">
      <c r="B42024" s="55"/>
      <c r="C42024" s="52"/>
      <c r="D42024" s="56"/>
      <c r="F42024"/>
    </row>
    <row r="42025" spans="2:6" x14ac:dyDescent="0.25">
      <c r="B42025" s="55"/>
      <c r="C42025" s="52"/>
      <c r="D42025" s="56"/>
      <c r="F42025"/>
    </row>
    <row r="42026" spans="2:6" x14ac:dyDescent="0.25">
      <c r="B42026" s="55"/>
      <c r="C42026" s="52"/>
      <c r="D42026" s="56"/>
      <c r="F42026"/>
    </row>
    <row r="42027" spans="2:6" x14ac:dyDescent="0.25">
      <c r="B42027" s="55"/>
      <c r="C42027" s="52"/>
      <c r="D42027" s="56"/>
      <c r="F42027"/>
    </row>
    <row r="42028" spans="2:6" x14ac:dyDescent="0.25">
      <c r="B42028" s="55"/>
      <c r="C42028" s="52"/>
      <c r="D42028" s="56"/>
      <c r="F42028"/>
    </row>
    <row r="42029" spans="2:6" x14ac:dyDescent="0.25">
      <c r="B42029" s="55"/>
      <c r="C42029" s="52"/>
      <c r="D42029" s="56"/>
      <c r="F42029"/>
    </row>
    <row r="42030" spans="2:6" x14ac:dyDescent="0.25">
      <c r="B42030" s="55"/>
      <c r="C42030" s="52"/>
      <c r="D42030" s="56"/>
      <c r="F42030"/>
    </row>
    <row r="42031" spans="2:6" x14ac:dyDescent="0.25">
      <c r="B42031" s="55"/>
      <c r="C42031" s="52"/>
      <c r="D42031" s="56"/>
      <c r="F42031"/>
    </row>
    <row r="42032" spans="2:6" x14ac:dyDescent="0.25">
      <c r="B42032" s="55"/>
      <c r="C42032" s="52"/>
      <c r="D42032" s="56"/>
      <c r="F42032"/>
    </row>
    <row r="42033" spans="2:6" x14ac:dyDescent="0.25">
      <c r="B42033" s="55"/>
      <c r="C42033" s="52"/>
      <c r="D42033" s="56"/>
      <c r="F42033"/>
    </row>
    <row r="42034" spans="2:6" x14ac:dyDescent="0.25">
      <c r="B42034" s="55"/>
      <c r="C42034" s="52"/>
      <c r="D42034" s="56"/>
      <c r="F42034"/>
    </row>
    <row r="42035" spans="2:6" x14ac:dyDescent="0.25">
      <c r="B42035" s="55"/>
      <c r="C42035" s="52"/>
      <c r="D42035" s="56"/>
      <c r="F42035"/>
    </row>
    <row r="42036" spans="2:6" x14ac:dyDescent="0.25">
      <c r="B42036" s="55"/>
      <c r="C42036" s="52"/>
      <c r="D42036" s="56"/>
      <c r="F42036"/>
    </row>
    <row r="42037" spans="2:6" x14ac:dyDescent="0.25">
      <c r="B42037" s="55"/>
      <c r="C42037" s="52"/>
      <c r="D42037" s="56"/>
      <c r="F42037"/>
    </row>
    <row r="42038" spans="2:6" x14ac:dyDescent="0.25">
      <c r="B42038" s="55"/>
      <c r="C42038" s="52"/>
      <c r="D42038" s="56"/>
      <c r="F42038"/>
    </row>
    <row r="42039" spans="2:6" x14ac:dyDescent="0.25">
      <c r="B42039" s="55"/>
      <c r="C42039" s="52"/>
      <c r="D42039" s="56"/>
      <c r="F42039"/>
    </row>
    <row r="42040" spans="2:6" x14ac:dyDescent="0.25">
      <c r="B42040" s="55"/>
      <c r="C42040" s="52"/>
      <c r="D42040" s="56"/>
      <c r="F42040"/>
    </row>
    <row r="42041" spans="2:6" x14ac:dyDescent="0.25">
      <c r="B42041" s="55"/>
      <c r="C42041" s="52"/>
      <c r="D42041" s="56"/>
      <c r="F42041"/>
    </row>
    <row r="42042" spans="2:6" x14ac:dyDescent="0.25">
      <c r="B42042" s="55"/>
      <c r="C42042" s="52"/>
      <c r="D42042" s="56"/>
      <c r="F42042"/>
    </row>
    <row r="42043" spans="2:6" x14ac:dyDescent="0.25">
      <c r="B42043" s="55"/>
      <c r="C42043" s="52"/>
      <c r="D42043" s="56"/>
      <c r="F42043"/>
    </row>
    <row r="42044" spans="2:6" x14ac:dyDescent="0.25">
      <c r="B42044" s="55"/>
      <c r="C42044" s="52"/>
      <c r="D42044" s="56"/>
      <c r="F42044"/>
    </row>
    <row r="42045" spans="2:6" x14ac:dyDescent="0.25">
      <c r="B42045" s="55"/>
      <c r="C42045" s="52"/>
      <c r="D42045" s="56"/>
      <c r="F42045"/>
    </row>
    <row r="42046" spans="2:6" x14ac:dyDescent="0.25">
      <c r="B42046" s="55"/>
      <c r="C42046" s="52"/>
      <c r="D42046" s="56"/>
      <c r="F42046"/>
    </row>
    <row r="42047" spans="2:6" x14ac:dyDescent="0.25">
      <c r="B42047" s="55"/>
      <c r="C42047" s="52"/>
      <c r="D42047" s="56"/>
      <c r="F42047"/>
    </row>
    <row r="42048" spans="2:6" x14ac:dyDescent="0.25">
      <c r="B42048" s="55"/>
      <c r="C42048" s="52"/>
      <c r="D42048" s="56"/>
      <c r="F42048"/>
    </row>
    <row r="42049" spans="2:6" x14ac:dyDescent="0.25">
      <c r="B42049" s="55"/>
      <c r="C42049" s="52"/>
      <c r="D42049" s="56"/>
      <c r="F42049"/>
    </row>
    <row r="42050" spans="2:6" x14ac:dyDescent="0.25">
      <c r="B42050" s="55"/>
      <c r="C42050" s="52"/>
      <c r="D42050" s="56"/>
      <c r="F42050"/>
    </row>
    <row r="42051" spans="2:6" x14ac:dyDescent="0.25">
      <c r="B42051" s="55"/>
      <c r="C42051" s="52"/>
      <c r="D42051" s="56"/>
      <c r="F42051"/>
    </row>
    <row r="42052" spans="2:6" x14ac:dyDescent="0.25">
      <c r="B42052" s="55"/>
      <c r="C42052" s="52"/>
      <c r="D42052" s="56"/>
      <c r="F42052"/>
    </row>
    <row r="42053" spans="2:6" x14ac:dyDescent="0.25">
      <c r="B42053" s="55"/>
      <c r="C42053" s="52"/>
      <c r="D42053" s="56"/>
      <c r="F42053"/>
    </row>
    <row r="42054" spans="2:6" x14ac:dyDescent="0.25">
      <c r="B42054" s="55"/>
      <c r="C42054" s="52"/>
      <c r="D42054" s="56"/>
      <c r="F42054"/>
    </row>
    <row r="42055" spans="2:6" x14ac:dyDescent="0.25">
      <c r="B42055" s="55"/>
      <c r="C42055" s="52"/>
      <c r="D42055" s="56"/>
      <c r="F42055"/>
    </row>
    <row r="42056" spans="2:6" x14ac:dyDescent="0.25">
      <c r="B42056" s="55"/>
      <c r="C42056" s="52"/>
      <c r="D42056" s="56"/>
      <c r="F42056"/>
    </row>
    <row r="42057" spans="2:6" x14ac:dyDescent="0.25">
      <c r="B42057" s="55"/>
      <c r="C42057" s="52"/>
      <c r="D42057" s="56"/>
      <c r="F42057"/>
    </row>
    <row r="42058" spans="2:6" x14ac:dyDescent="0.25">
      <c r="B42058" s="55"/>
      <c r="C42058" s="52"/>
      <c r="D42058" s="56"/>
      <c r="F42058"/>
    </row>
    <row r="42059" spans="2:6" x14ac:dyDescent="0.25">
      <c r="B42059" s="55"/>
      <c r="C42059" s="52"/>
      <c r="D42059" s="56"/>
      <c r="F42059"/>
    </row>
    <row r="42060" spans="2:6" x14ac:dyDescent="0.25">
      <c r="B42060" s="55"/>
      <c r="C42060" s="52"/>
      <c r="D42060" s="56"/>
      <c r="F42060"/>
    </row>
    <row r="42061" spans="2:6" x14ac:dyDescent="0.25">
      <c r="B42061" s="55"/>
      <c r="C42061" s="52"/>
      <c r="D42061" s="56"/>
      <c r="F42061"/>
    </row>
    <row r="42062" spans="2:6" x14ac:dyDescent="0.25">
      <c r="B42062" s="55"/>
      <c r="C42062" s="52"/>
      <c r="D42062" s="56"/>
      <c r="F42062"/>
    </row>
    <row r="42063" spans="2:6" x14ac:dyDescent="0.25">
      <c r="B42063" s="55"/>
      <c r="C42063" s="52"/>
      <c r="D42063" s="56"/>
      <c r="F42063"/>
    </row>
    <row r="42064" spans="2:6" x14ac:dyDescent="0.25">
      <c r="B42064" s="55"/>
      <c r="C42064" s="52"/>
      <c r="D42064" s="56"/>
      <c r="F42064"/>
    </row>
    <row r="42065" spans="2:6" x14ac:dyDescent="0.25">
      <c r="B42065" s="55"/>
      <c r="C42065" s="52"/>
      <c r="D42065" s="56"/>
      <c r="F42065"/>
    </row>
    <row r="42066" spans="2:6" x14ac:dyDescent="0.25">
      <c r="B42066" s="55"/>
      <c r="C42066" s="52"/>
      <c r="D42066" s="56"/>
      <c r="F42066"/>
    </row>
    <row r="42067" spans="2:6" x14ac:dyDescent="0.25">
      <c r="B42067" s="55"/>
      <c r="C42067" s="52"/>
      <c r="D42067" s="56"/>
      <c r="F42067"/>
    </row>
    <row r="42068" spans="2:6" x14ac:dyDescent="0.25">
      <c r="B42068" s="55"/>
      <c r="C42068" s="52"/>
      <c r="D42068" s="56"/>
      <c r="F42068"/>
    </row>
    <row r="42069" spans="2:6" x14ac:dyDescent="0.25">
      <c r="B42069" s="55"/>
      <c r="C42069" s="52"/>
      <c r="D42069" s="56"/>
      <c r="F42069"/>
    </row>
    <row r="42070" spans="2:6" x14ac:dyDescent="0.25">
      <c r="B42070" s="55"/>
      <c r="C42070" s="52"/>
      <c r="D42070" s="56"/>
      <c r="F42070"/>
    </row>
    <row r="42071" spans="2:6" x14ac:dyDescent="0.25">
      <c r="B42071" s="55"/>
      <c r="C42071" s="52"/>
      <c r="D42071" s="56"/>
      <c r="F42071"/>
    </row>
    <row r="42072" spans="2:6" x14ac:dyDescent="0.25">
      <c r="B42072" s="55"/>
      <c r="C42072" s="52"/>
      <c r="D42072" s="56"/>
      <c r="F42072"/>
    </row>
    <row r="42073" spans="2:6" x14ac:dyDescent="0.25">
      <c r="B42073" s="55"/>
      <c r="C42073" s="52"/>
      <c r="D42073" s="56"/>
      <c r="F42073"/>
    </row>
    <row r="42074" spans="2:6" x14ac:dyDescent="0.25">
      <c r="B42074" s="55"/>
      <c r="C42074" s="52"/>
      <c r="D42074" s="56"/>
      <c r="F42074"/>
    </row>
    <row r="42075" spans="2:6" x14ac:dyDescent="0.25">
      <c r="B42075" s="55"/>
      <c r="C42075" s="52"/>
      <c r="D42075" s="56"/>
      <c r="F42075"/>
    </row>
    <row r="42076" spans="2:6" x14ac:dyDescent="0.25">
      <c r="B42076" s="55"/>
      <c r="C42076" s="52"/>
      <c r="D42076" s="56"/>
      <c r="F42076"/>
    </row>
    <row r="42077" spans="2:6" x14ac:dyDescent="0.25">
      <c r="B42077" s="55"/>
      <c r="C42077" s="52"/>
      <c r="D42077" s="56"/>
      <c r="F42077"/>
    </row>
    <row r="42078" spans="2:6" x14ac:dyDescent="0.25">
      <c r="B42078" s="55"/>
      <c r="C42078" s="52"/>
      <c r="D42078" s="56"/>
      <c r="F42078"/>
    </row>
    <row r="42079" spans="2:6" x14ac:dyDescent="0.25">
      <c r="B42079" s="55"/>
      <c r="C42079" s="52"/>
      <c r="D42079" s="56"/>
      <c r="F42079"/>
    </row>
    <row r="42080" spans="2:6" x14ac:dyDescent="0.25">
      <c r="B42080" s="55"/>
      <c r="C42080" s="52"/>
      <c r="D42080" s="56"/>
      <c r="F42080"/>
    </row>
    <row r="42081" spans="2:6" x14ac:dyDescent="0.25">
      <c r="B42081" s="55"/>
      <c r="C42081" s="52"/>
      <c r="D42081" s="56"/>
      <c r="F42081"/>
    </row>
    <row r="42082" spans="2:6" x14ac:dyDescent="0.25">
      <c r="B42082" s="55"/>
      <c r="C42082" s="52"/>
      <c r="D42082" s="56"/>
      <c r="F42082"/>
    </row>
    <row r="42083" spans="2:6" x14ac:dyDescent="0.25">
      <c r="B42083" s="55"/>
      <c r="C42083" s="52"/>
      <c r="D42083" s="56"/>
      <c r="F42083"/>
    </row>
    <row r="42084" spans="2:6" x14ac:dyDescent="0.25">
      <c r="B42084" s="55"/>
      <c r="C42084" s="52"/>
      <c r="D42084" s="56"/>
      <c r="F42084"/>
    </row>
    <row r="42085" spans="2:6" x14ac:dyDescent="0.25">
      <c r="B42085" s="55"/>
      <c r="C42085" s="52"/>
      <c r="D42085" s="56"/>
      <c r="F42085"/>
    </row>
    <row r="42086" spans="2:6" x14ac:dyDescent="0.25">
      <c r="B42086" s="55"/>
      <c r="C42086" s="52"/>
      <c r="D42086" s="56"/>
      <c r="F42086"/>
    </row>
    <row r="42087" spans="2:6" x14ac:dyDescent="0.25">
      <c r="B42087" s="55"/>
      <c r="C42087" s="52"/>
      <c r="D42087" s="56"/>
      <c r="F42087"/>
    </row>
    <row r="42088" spans="2:6" x14ac:dyDescent="0.25">
      <c r="B42088" s="55"/>
      <c r="C42088" s="52"/>
      <c r="D42088" s="56"/>
      <c r="F42088"/>
    </row>
    <row r="42089" spans="2:6" x14ac:dyDescent="0.25">
      <c r="B42089" s="55"/>
      <c r="C42089" s="52"/>
      <c r="D42089" s="56"/>
      <c r="F42089"/>
    </row>
    <row r="42090" spans="2:6" x14ac:dyDescent="0.25">
      <c r="B42090" s="55"/>
      <c r="C42090" s="52"/>
      <c r="D42090" s="56"/>
      <c r="F42090"/>
    </row>
    <row r="42091" spans="2:6" x14ac:dyDescent="0.25">
      <c r="B42091" s="55"/>
      <c r="C42091" s="52"/>
      <c r="D42091" s="56"/>
      <c r="F42091"/>
    </row>
    <row r="42092" spans="2:6" x14ac:dyDescent="0.25">
      <c r="B42092" s="55"/>
      <c r="C42092" s="52"/>
      <c r="D42092" s="56"/>
      <c r="F42092"/>
    </row>
    <row r="42093" spans="2:6" x14ac:dyDescent="0.25">
      <c r="B42093" s="55"/>
      <c r="C42093" s="52"/>
      <c r="D42093" s="56"/>
      <c r="F42093"/>
    </row>
    <row r="42094" spans="2:6" x14ac:dyDescent="0.25">
      <c r="B42094" s="55"/>
      <c r="C42094" s="52"/>
      <c r="D42094" s="56"/>
      <c r="F42094"/>
    </row>
    <row r="42095" spans="2:6" x14ac:dyDescent="0.25">
      <c r="B42095" s="55"/>
      <c r="C42095" s="52"/>
      <c r="D42095" s="56"/>
      <c r="F42095"/>
    </row>
    <row r="42096" spans="2:6" x14ac:dyDescent="0.25">
      <c r="B42096" s="55"/>
      <c r="C42096" s="52"/>
      <c r="D42096" s="56"/>
      <c r="F42096"/>
    </row>
    <row r="42097" spans="2:6" x14ac:dyDescent="0.25">
      <c r="B42097" s="55"/>
      <c r="C42097" s="52"/>
      <c r="D42097" s="56"/>
      <c r="F42097"/>
    </row>
    <row r="42098" spans="2:6" x14ac:dyDescent="0.25">
      <c r="B42098" s="55"/>
      <c r="C42098" s="52"/>
      <c r="D42098" s="56"/>
      <c r="F42098"/>
    </row>
    <row r="42099" spans="2:6" x14ac:dyDescent="0.25">
      <c r="B42099" s="55"/>
      <c r="C42099" s="52"/>
      <c r="D42099" s="56"/>
      <c r="F42099"/>
    </row>
    <row r="42100" spans="2:6" x14ac:dyDescent="0.25">
      <c r="B42100" s="55"/>
      <c r="C42100" s="52"/>
      <c r="D42100" s="56"/>
      <c r="F42100"/>
    </row>
    <row r="42101" spans="2:6" x14ac:dyDescent="0.25">
      <c r="B42101" s="55"/>
      <c r="C42101" s="52"/>
      <c r="D42101" s="56"/>
      <c r="F42101"/>
    </row>
    <row r="42102" spans="2:6" x14ac:dyDescent="0.25">
      <c r="B42102" s="55"/>
      <c r="C42102" s="52"/>
      <c r="D42102" s="56"/>
      <c r="F42102"/>
    </row>
    <row r="42103" spans="2:6" x14ac:dyDescent="0.25">
      <c r="B42103" s="55"/>
      <c r="C42103" s="52"/>
      <c r="D42103" s="56"/>
      <c r="F42103"/>
    </row>
    <row r="42104" spans="2:6" x14ac:dyDescent="0.25">
      <c r="B42104" s="55"/>
      <c r="C42104" s="52"/>
      <c r="D42104" s="56"/>
      <c r="F42104"/>
    </row>
    <row r="42105" spans="2:6" x14ac:dyDescent="0.25">
      <c r="B42105" s="55"/>
      <c r="C42105" s="52"/>
      <c r="D42105" s="56"/>
      <c r="F42105"/>
    </row>
    <row r="42106" spans="2:6" x14ac:dyDescent="0.25">
      <c r="B42106" s="55"/>
      <c r="C42106" s="52"/>
      <c r="D42106" s="56"/>
      <c r="F42106"/>
    </row>
    <row r="42107" spans="2:6" x14ac:dyDescent="0.25">
      <c r="B42107" s="55"/>
      <c r="C42107" s="52"/>
      <c r="D42107" s="56"/>
      <c r="F42107"/>
    </row>
    <row r="42108" spans="2:6" x14ac:dyDescent="0.25">
      <c r="B42108" s="55"/>
      <c r="C42108" s="52"/>
      <c r="D42108" s="56"/>
      <c r="F42108"/>
    </row>
    <row r="42109" spans="2:6" x14ac:dyDescent="0.25">
      <c r="B42109" s="55"/>
      <c r="C42109" s="52"/>
      <c r="D42109" s="56"/>
      <c r="F42109"/>
    </row>
    <row r="42110" spans="2:6" x14ac:dyDescent="0.25">
      <c r="B42110" s="55"/>
      <c r="C42110" s="52"/>
      <c r="D42110" s="56"/>
      <c r="F42110"/>
    </row>
    <row r="42111" spans="2:6" x14ac:dyDescent="0.25">
      <c r="B42111" s="55"/>
      <c r="C42111" s="52"/>
      <c r="D42111" s="56"/>
      <c r="F42111"/>
    </row>
    <row r="42112" spans="2:6" x14ac:dyDescent="0.25">
      <c r="B42112" s="55"/>
      <c r="C42112" s="52"/>
      <c r="D42112" s="56"/>
      <c r="F42112"/>
    </row>
    <row r="42113" spans="2:6" x14ac:dyDescent="0.25">
      <c r="B42113" s="55"/>
      <c r="C42113" s="52"/>
      <c r="D42113" s="56"/>
      <c r="F42113"/>
    </row>
    <row r="42114" spans="2:6" x14ac:dyDescent="0.25">
      <c r="B42114" s="55"/>
      <c r="C42114" s="52"/>
      <c r="D42114" s="56"/>
      <c r="F42114"/>
    </row>
    <row r="42115" spans="2:6" x14ac:dyDescent="0.25">
      <c r="B42115" s="55"/>
      <c r="C42115" s="52"/>
      <c r="D42115" s="56"/>
      <c r="F42115"/>
    </row>
    <row r="42116" spans="2:6" x14ac:dyDescent="0.25">
      <c r="B42116" s="55"/>
      <c r="C42116" s="52"/>
      <c r="D42116" s="56"/>
      <c r="F42116"/>
    </row>
    <row r="42117" spans="2:6" x14ac:dyDescent="0.25">
      <c r="B42117" s="55"/>
      <c r="C42117" s="52"/>
      <c r="D42117" s="56"/>
      <c r="F42117"/>
    </row>
    <row r="42118" spans="2:6" x14ac:dyDescent="0.25">
      <c r="B42118" s="55"/>
      <c r="C42118" s="52"/>
      <c r="D42118" s="56"/>
      <c r="F42118"/>
    </row>
    <row r="42119" spans="2:6" x14ac:dyDescent="0.25">
      <c r="B42119" s="55"/>
      <c r="C42119" s="52"/>
      <c r="D42119" s="56"/>
      <c r="F42119"/>
    </row>
    <row r="42120" spans="2:6" x14ac:dyDescent="0.25">
      <c r="B42120" s="55"/>
      <c r="C42120" s="52"/>
      <c r="D42120" s="56"/>
      <c r="F42120"/>
    </row>
    <row r="42121" spans="2:6" x14ac:dyDescent="0.25">
      <c r="B42121" s="55"/>
      <c r="C42121" s="52"/>
      <c r="D42121" s="56"/>
      <c r="F42121"/>
    </row>
    <row r="42122" spans="2:6" x14ac:dyDescent="0.25">
      <c r="B42122" s="55"/>
      <c r="C42122" s="52"/>
      <c r="D42122" s="56"/>
      <c r="F42122"/>
    </row>
    <row r="42123" spans="2:6" x14ac:dyDescent="0.25">
      <c r="B42123" s="55"/>
      <c r="C42123" s="52"/>
      <c r="D42123" s="56"/>
      <c r="F42123"/>
    </row>
    <row r="42124" spans="2:6" x14ac:dyDescent="0.25">
      <c r="B42124" s="55"/>
      <c r="C42124" s="52"/>
      <c r="D42124" s="56"/>
      <c r="F42124"/>
    </row>
    <row r="42125" spans="2:6" x14ac:dyDescent="0.25">
      <c r="B42125" s="55"/>
      <c r="C42125" s="52"/>
      <c r="D42125" s="56"/>
      <c r="F42125"/>
    </row>
    <row r="42126" spans="2:6" x14ac:dyDescent="0.25">
      <c r="B42126" s="55"/>
      <c r="C42126" s="52"/>
      <c r="D42126" s="56"/>
      <c r="F42126"/>
    </row>
    <row r="42127" spans="2:6" x14ac:dyDescent="0.25">
      <c r="B42127" s="55"/>
      <c r="C42127" s="52"/>
      <c r="D42127" s="56"/>
      <c r="F42127"/>
    </row>
    <row r="42128" spans="2:6" x14ac:dyDescent="0.25">
      <c r="B42128" s="55"/>
      <c r="C42128" s="52"/>
      <c r="D42128" s="56"/>
      <c r="F42128"/>
    </row>
    <row r="42129" spans="2:6" x14ac:dyDescent="0.25">
      <c r="B42129" s="55"/>
      <c r="C42129" s="52"/>
      <c r="D42129" s="56"/>
      <c r="F42129"/>
    </row>
    <row r="42130" spans="2:6" x14ac:dyDescent="0.25">
      <c r="B42130" s="55"/>
      <c r="C42130" s="52"/>
      <c r="D42130" s="56"/>
      <c r="F42130"/>
    </row>
    <row r="42131" spans="2:6" x14ac:dyDescent="0.25">
      <c r="B42131" s="55"/>
      <c r="C42131" s="52"/>
      <c r="D42131" s="56"/>
      <c r="F42131"/>
    </row>
    <row r="42132" spans="2:6" x14ac:dyDescent="0.25">
      <c r="B42132" s="55"/>
      <c r="C42132" s="52"/>
      <c r="D42132" s="56"/>
      <c r="F42132"/>
    </row>
    <row r="42133" spans="2:6" x14ac:dyDescent="0.25">
      <c r="B42133" s="55"/>
      <c r="C42133" s="52"/>
      <c r="D42133" s="56"/>
      <c r="F42133"/>
    </row>
    <row r="42134" spans="2:6" x14ac:dyDescent="0.25">
      <c r="B42134" s="55"/>
      <c r="C42134" s="52"/>
      <c r="D42134" s="56"/>
      <c r="F42134"/>
    </row>
    <row r="42135" spans="2:6" x14ac:dyDescent="0.25">
      <c r="B42135" s="55"/>
      <c r="C42135" s="52"/>
      <c r="D42135" s="56"/>
      <c r="F42135"/>
    </row>
    <row r="42136" spans="2:6" x14ac:dyDescent="0.25">
      <c r="B42136" s="55"/>
      <c r="C42136" s="52"/>
      <c r="D42136" s="56"/>
      <c r="F42136"/>
    </row>
    <row r="42137" spans="2:6" x14ac:dyDescent="0.25">
      <c r="B42137" s="55"/>
      <c r="C42137" s="52"/>
      <c r="D42137" s="56"/>
      <c r="F42137"/>
    </row>
    <row r="42138" spans="2:6" x14ac:dyDescent="0.25">
      <c r="B42138" s="55"/>
      <c r="C42138" s="52"/>
      <c r="D42138" s="56"/>
      <c r="F42138"/>
    </row>
    <row r="42139" spans="2:6" x14ac:dyDescent="0.25">
      <c r="B42139" s="55"/>
      <c r="C42139" s="52"/>
      <c r="D42139" s="56"/>
      <c r="F42139"/>
    </row>
    <row r="42140" spans="2:6" x14ac:dyDescent="0.25">
      <c r="B42140" s="55"/>
      <c r="C42140" s="52"/>
      <c r="D42140" s="56"/>
      <c r="F42140"/>
    </row>
    <row r="42141" spans="2:6" x14ac:dyDescent="0.25">
      <c r="B42141" s="55"/>
      <c r="C42141" s="52"/>
      <c r="D42141" s="56"/>
      <c r="F42141"/>
    </row>
    <row r="42142" spans="2:6" x14ac:dyDescent="0.25">
      <c r="B42142" s="55"/>
      <c r="C42142" s="52"/>
      <c r="D42142" s="56"/>
      <c r="F42142"/>
    </row>
    <row r="42143" spans="2:6" x14ac:dyDescent="0.25">
      <c r="B42143" s="55"/>
      <c r="C42143" s="52"/>
      <c r="D42143" s="56"/>
      <c r="F42143"/>
    </row>
    <row r="42144" spans="2:6" x14ac:dyDescent="0.25">
      <c r="B42144" s="55"/>
      <c r="C42144" s="52"/>
      <c r="D42144" s="56"/>
      <c r="F42144"/>
    </row>
    <row r="42145" spans="2:6" x14ac:dyDescent="0.25">
      <c r="B42145" s="55"/>
      <c r="C42145" s="52"/>
      <c r="D42145" s="56"/>
      <c r="F42145"/>
    </row>
    <row r="42146" spans="2:6" x14ac:dyDescent="0.25">
      <c r="B42146" s="55"/>
      <c r="C42146" s="52"/>
      <c r="D42146" s="56"/>
      <c r="F42146"/>
    </row>
    <row r="42147" spans="2:6" x14ac:dyDescent="0.25">
      <c r="B42147" s="55"/>
      <c r="C42147" s="52"/>
      <c r="D42147" s="56"/>
      <c r="F42147"/>
    </row>
    <row r="42148" spans="2:6" x14ac:dyDescent="0.25">
      <c r="B42148" s="55"/>
      <c r="C42148" s="52"/>
      <c r="D42148" s="56"/>
      <c r="F42148"/>
    </row>
    <row r="42149" spans="2:6" x14ac:dyDescent="0.25">
      <c r="B42149" s="55"/>
      <c r="C42149" s="52"/>
      <c r="D42149" s="56"/>
      <c r="F42149"/>
    </row>
    <row r="42150" spans="2:6" x14ac:dyDescent="0.25">
      <c r="B42150" s="55"/>
      <c r="C42150" s="52"/>
      <c r="D42150" s="56"/>
      <c r="F42150"/>
    </row>
    <row r="42151" spans="2:6" x14ac:dyDescent="0.25">
      <c r="B42151" s="55"/>
      <c r="C42151" s="52"/>
      <c r="D42151" s="56"/>
      <c r="F42151"/>
    </row>
    <row r="42152" spans="2:6" x14ac:dyDescent="0.25">
      <c r="B42152" s="55"/>
      <c r="C42152" s="52"/>
      <c r="D42152" s="56"/>
      <c r="F42152"/>
    </row>
    <row r="42153" spans="2:6" x14ac:dyDescent="0.25">
      <c r="B42153" s="55"/>
      <c r="C42153" s="52"/>
      <c r="D42153" s="56"/>
      <c r="F42153"/>
    </row>
    <row r="42154" spans="2:6" x14ac:dyDescent="0.25">
      <c r="B42154" s="55"/>
      <c r="C42154" s="52"/>
      <c r="D42154" s="56"/>
      <c r="F42154"/>
    </row>
    <row r="42155" spans="2:6" x14ac:dyDescent="0.25">
      <c r="B42155" s="55"/>
      <c r="C42155" s="52"/>
      <c r="D42155" s="56"/>
      <c r="F42155"/>
    </row>
    <row r="42156" spans="2:6" x14ac:dyDescent="0.25">
      <c r="B42156" s="55"/>
      <c r="C42156" s="52"/>
      <c r="D42156" s="56"/>
      <c r="F42156"/>
    </row>
    <row r="42157" spans="2:6" x14ac:dyDescent="0.25">
      <c r="B42157" s="55"/>
      <c r="C42157" s="52"/>
      <c r="D42157" s="56"/>
      <c r="F42157"/>
    </row>
    <row r="42158" spans="2:6" x14ac:dyDescent="0.25">
      <c r="B42158" s="55"/>
      <c r="C42158" s="52"/>
      <c r="D42158" s="56"/>
      <c r="F42158"/>
    </row>
    <row r="42159" spans="2:6" x14ac:dyDescent="0.25">
      <c r="B42159" s="55"/>
      <c r="C42159" s="52"/>
      <c r="D42159" s="56"/>
      <c r="F42159"/>
    </row>
    <row r="42160" spans="2:6" x14ac:dyDescent="0.25">
      <c r="B42160" s="55"/>
      <c r="C42160" s="52"/>
      <c r="D42160" s="56"/>
      <c r="F42160"/>
    </row>
    <row r="42161" spans="2:6" x14ac:dyDescent="0.25">
      <c r="B42161" s="55"/>
      <c r="C42161" s="52"/>
      <c r="D42161" s="56"/>
      <c r="F42161"/>
    </row>
    <row r="42162" spans="2:6" x14ac:dyDescent="0.25">
      <c r="B42162" s="55"/>
      <c r="C42162" s="52"/>
      <c r="D42162" s="56"/>
      <c r="F42162"/>
    </row>
    <row r="42163" spans="2:6" x14ac:dyDescent="0.25">
      <c r="B42163" s="55"/>
      <c r="C42163" s="52"/>
      <c r="D42163" s="56"/>
      <c r="F42163"/>
    </row>
    <row r="42164" spans="2:6" x14ac:dyDescent="0.25">
      <c r="B42164" s="55"/>
      <c r="C42164" s="52"/>
      <c r="D42164" s="56"/>
      <c r="F42164"/>
    </row>
    <row r="42165" spans="2:6" x14ac:dyDescent="0.25">
      <c r="B42165" s="55"/>
      <c r="C42165" s="52"/>
      <c r="D42165" s="56"/>
      <c r="F42165"/>
    </row>
    <row r="42166" spans="2:6" x14ac:dyDescent="0.25">
      <c r="B42166" s="55"/>
      <c r="C42166" s="52"/>
      <c r="D42166" s="56"/>
      <c r="F42166"/>
    </row>
    <row r="42167" spans="2:6" x14ac:dyDescent="0.25">
      <c r="B42167" s="55"/>
      <c r="C42167" s="52"/>
      <c r="D42167" s="56"/>
      <c r="F42167"/>
    </row>
    <row r="42168" spans="2:6" x14ac:dyDescent="0.25">
      <c r="B42168" s="55"/>
      <c r="C42168" s="52"/>
      <c r="D42168" s="56"/>
      <c r="F42168"/>
    </row>
    <row r="42169" spans="2:6" x14ac:dyDescent="0.25">
      <c r="B42169" s="55"/>
      <c r="C42169" s="52"/>
      <c r="D42169" s="56"/>
      <c r="F42169"/>
    </row>
    <row r="42170" spans="2:6" x14ac:dyDescent="0.25">
      <c r="B42170" s="55"/>
      <c r="C42170" s="52"/>
      <c r="D42170" s="56"/>
      <c r="F42170"/>
    </row>
    <row r="42171" spans="2:6" x14ac:dyDescent="0.25">
      <c r="B42171" s="55"/>
      <c r="C42171" s="52"/>
      <c r="D42171" s="56"/>
      <c r="F42171"/>
    </row>
    <row r="42172" spans="2:6" x14ac:dyDescent="0.25">
      <c r="B42172" s="55"/>
      <c r="C42172" s="52"/>
      <c r="D42172" s="56"/>
      <c r="F42172"/>
    </row>
    <row r="42173" spans="2:6" x14ac:dyDescent="0.25">
      <c r="B42173" s="55"/>
      <c r="C42173" s="52"/>
      <c r="D42173" s="56"/>
      <c r="F42173"/>
    </row>
    <row r="42174" spans="2:6" x14ac:dyDescent="0.25">
      <c r="B42174" s="55"/>
      <c r="C42174" s="52"/>
      <c r="D42174" s="56"/>
      <c r="F42174"/>
    </row>
    <row r="42175" spans="2:6" x14ac:dyDescent="0.25">
      <c r="B42175" s="55"/>
      <c r="C42175" s="52"/>
      <c r="D42175" s="56"/>
      <c r="F42175"/>
    </row>
    <row r="42176" spans="2:6" x14ac:dyDescent="0.25">
      <c r="B42176" s="55"/>
      <c r="C42176" s="52"/>
      <c r="D42176" s="56"/>
      <c r="F42176"/>
    </row>
    <row r="42177" spans="2:6" x14ac:dyDescent="0.25">
      <c r="B42177" s="55"/>
      <c r="C42177" s="52"/>
      <c r="D42177" s="56"/>
      <c r="F42177"/>
    </row>
    <row r="42178" spans="2:6" x14ac:dyDescent="0.25">
      <c r="B42178" s="55"/>
      <c r="C42178" s="52"/>
      <c r="D42178" s="56"/>
      <c r="F42178"/>
    </row>
    <row r="42179" spans="2:6" x14ac:dyDescent="0.25">
      <c r="B42179" s="55"/>
      <c r="C42179" s="52"/>
      <c r="D42179" s="56"/>
      <c r="F42179"/>
    </row>
    <row r="42180" spans="2:6" x14ac:dyDescent="0.25">
      <c r="B42180" s="55"/>
      <c r="C42180" s="52"/>
      <c r="D42180" s="56"/>
      <c r="F42180"/>
    </row>
    <row r="42181" spans="2:6" x14ac:dyDescent="0.25">
      <c r="B42181" s="55"/>
      <c r="C42181" s="52"/>
      <c r="D42181" s="56"/>
      <c r="F42181"/>
    </row>
    <row r="42182" spans="2:6" x14ac:dyDescent="0.25">
      <c r="B42182" s="55"/>
      <c r="C42182" s="52"/>
      <c r="D42182" s="56"/>
      <c r="F42182"/>
    </row>
    <row r="42183" spans="2:6" x14ac:dyDescent="0.25">
      <c r="B42183" s="55"/>
      <c r="C42183" s="52"/>
      <c r="D42183" s="56"/>
      <c r="F42183"/>
    </row>
    <row r="42184" spans="2:6" x14ac:dyDescent="0.25">
      <c r="B42184" s="55"/>
      <c r="C42184" s="52"/>
      <c r="D42184" s="56"/>
      <c r="F42184"/>
    </row>
    <row r="42185" spans="2:6" x14ac:dyDescent="0.25">
      <c r="B42185" s="55"/>
      <c r="C42185" s="52"/>
      <c r="D42185" s="56"/>
      <c r="F42185"/>
    </row>
    <row r="42186" spans="2:6" x14ac:dyDescent="0.25">
      <c r="B42186" s="55"/>
      <c r="C42186" s="52"/>
      <c r="D42186" s="56"/>
      <c r="F42186"/>
    </row>
    <row r="42187" spans="2:6" x14ac:dyDescent="0.25">
      <c r="B42187" s="55"/>
      <c r="C42187" s="52"/>
      <c r="D42187" s="56"/>
      <c r="F42187"/>
    </row>
    <row r="42188" spans="2:6" x14ac:dyDescent="0.25">
      <c r="B42188" s="55"/>
      <c r="C42188" s="52"/>
      <c r="D42188" s="56"/>
      <c r="F42188"/>
    </row>
    <row r="42189" spans="2:6" x14ac:dyDescent="0.25">
      <c r="B42189" s="55"/>
      <c r="C42189" s="52"/>
      <c r="D42189" s="56"/>
      <c r="F42189"/>
    </row>
    <row r="42190" spans="2:6" x14ac:dyDescent="0.25">
      <c r="B42190" s="55"/>
      <c r="C42190" s="52"/>
      <c r="D42190" s="56"/>
      <c r="F42190"/>
    </row>
    <row r="42191" spans="2:6" x14ac:dyDescent="0.25">
      <c r="B42191" s="55"/>
      <c r="C42191" s="52"/>
      <c r="D42191" s="56"/>
      <c r="F42191"/>
    </row>
    <row r="42192" spans="2:6" x14ac:dyDescent="0.25">
      <c r="B42192" s="55"/>
      <c r="C42192" s="52"/>
      <c r="D42192" s="56"/>
      <c r="F42192"/>
    </row>
    <row r="42193" spans="2:6" x14ac:dyDescent="0.25">
      <c r="B42193" s="55"/>
      <c r="C42193" s="52"/>
      <c r="D42193" s="56"/>
      <c r="F42193"/>
    </row>
    <row r="42194" spans="2:6" x14ac:dyDescent="0.25">
      <c r="B42194" s="55"/>
      <c r="C42194" s="52"/>
      <c r="D42194" s="56"/>
      <c r="F42194"/>
    </row>
    <row r="42195" spans="2:6" x14ac:dyDescent="0.25">
      <c r="B42195" s="55"/>
      <c r="C42195" s="52"/>
      <c r="D42195" s="56"/>
      <c r="F42195"/>
    </row>
    <row r="42196" spans="2:6" x14ac:dyDescent="0.25">
      <c r="B42196" s="55"/>
      <c r="C42196" s="52"/>
      <c r="D42196" s="56"/>
      <c r="F42196"/>
    </row>
    <row r="42197" spans="2:6" x14ac:dyDescent="0.25">
      <c r="B42197" s="55"/>
      <c r="C42197" s="52"/>
      <c r="D42197" s="56"/>
      <c r="F42197"/>
    </row>
    <row r="42198" spans="2:6" x14ac:dyDescent="0.25">
      <c r="B42198" s="55"/>
      <c r="C42198" s="52"/>
      <c r="D42198" s="56"/>
      <c r="F42198"/>
    </row>
    <row r="42199" spans="2:6" x14ac:dyDescent="0.25">
      <c r="B42199" s="55"/>
      <c r="C42199" s="52"/>
      <c r="D42199" s="56"/>
      <c r="F42199"/>
    </row>
    <row r="42200" spans="2:6" x14ac:dyDescent="0.25">
      <c r="B42200" s="55"/>
      <c r="C42200" s="52"/>
      <c r="D42200" s="56"/>
      <c r="F42200"/>
    </row>
    <row r="42201" spans="2:6" x14ac:dyDescent="0.25">
      <c r="B42201" s="55"/>
      <c r="C42201" s="52"/>
      <c r="D42201" s="56"/>
      <c r="F42201"/>
    </row>
    <row r="42202" spans="2:6" x14ac:dyDescent="0.25">
      <c r="B42202" s="55"/>
      <c r="C42202" s="52"/>
      <c r="D42202" s="56"/>
      <c r="F42202"/>
    </row>
    <row r="42203" spans="2:6" x14ac:dyDescent="0.25">
      <c r="B42203" s="55"/>
      <c r="C42203" s="52"/>
      <c r="D42203" s="56"/>
      <c r="F42203"/>
    </row>
    <row r="42204" spans="2:6" x14ac:dyDescent="0.25">
      <c r="B42204" s="55"/>
      <c r="C42204" s="52"/>
      <c r="D42204" s="56"/>
      <c r="F42204"/>
    </row>
    <row r="42205" spans="2:6" x14ac:dyDescent="0.25">
      <c r="B42205" s="55"/>
      <c r="C42205" s="52"/>
      <c r="D42205" s="56"/>
      <c r="F42205"/>
    </row>
    <row r="42206" spans="2:6" x14ac:dyDescent="0.25">
      <c r="B42206" s="55"/>
      <c r="C42206" s="52"/>
      <c r="D42206" s="56"/>
      <c r="F42206"/>
    </row>
    <row r="42207" spans="2:6" x14ac:dyDescent="0.25">
      <c r="B42207" s="55"/>
      <c r="C42207" s="52"/>
      <c r="D42207" s="56"/>
      <c r="F42207"/>
    </row>
    <row r="42208" spans="2:6" x14ac:dyDescent="0.25">
      <c r="B42208" s="55"/>
      <c r="C42208" s="52"/>
      <c r="D42208" s="56"/>
      <c r="F42208"/>
    </row>
    <row r="42209" spans="2:6" x14ac:dyDescent="0.25">
      <c r="B42209" s="55"/>
      <c r="C42209" s="52"/>
      <c r="D42209" s="56"/>
      <c r="F42209"/>
    </row>
    <row r="42210" spans="2:6" x14ac:dyDescent="0.25">
      <c r="B42210" s="55"/>
      <c r="C42210" s="52"/>
      <c r="D42210" s="56"/>
      <c r="F42210"/>
    </row>
    <row r="42211" spans="2:6" x14ac:dyDescent="0.25">
      <c r="B42211" s="55"/>
      <c r="C42211" s="52"/>
      <c r="D42211" s="56"/>
      <c r="F42211"/>
    </row>
    <row r="42212" spans="2:6" x14ac:dyDescent="0.25">
      <c r="B42212" s="55"/>
      <c r="C42212" s="52"/>
      <c r="D42212" s="56"/>
      <c r="F42212"/>
    </row>
    <row r="42213" spans="2:6" x14ac:dyDescent="0.25">
      <c r="B42213" s="55"/>
      <c r="C42213" s="52"/>
      <c r="D42213" s="56"/>
      <c r="F42213"/>
    </row>
    <row r="42214" spans="2:6" x14ac:dyDescent="0.25">
      <c r="B42214" s="55"/>
      <c r="C42214" s="52"/>
      <c r="D42214" s="56"/>
      <c r="F42214"/>
    </row>
    <row r="42215" spans="2:6" x14ac:dyDescent="0.25">
      <c r="B42215" s="55"/>
      <c r="C42215" s="52"/>
      <c r="D42215" s="56"/>
      <c r="F42215"/>
    </row>
    <row r="42216" spans="2:6" x14ac:dyDescent="0.25">
      <c r="B42216" s="55"/>
      <c r="C42216" s="52"/>
      <c r="D42216" s="56"/>
      <c r="F42216"/>
    </row>
    <row r="42217" spans="2:6" x14ac:dyDescent="0.25">
      <c r="B42217" s="55"/>
      <c r="C42217" s="52"/>
      <c r="D42217" s="56"/>
      <c r="F42217"/>
    </row>
    <row r="42218" spans="2:6" x14ac:dyDescent="0.25">
      <c r="B42218" s="55"/>
      <c r="C42218" s="52"/>
      <c r="D42218" s="56"/>
      <c r="F42218"/>
    </row>
    <row r="42219" spans="2:6" x14ac:dyDescent="0.25">
      <c r="B42219" s="55"/>
      <c r="C42219" s="52"/>
      <c r="D42219" s="56"/>
      <c r="F42219"/>
    </row>
    <row r="42220" spans="2:6" x14ac:dyDescent="0.25">
      <c r="B42220" s="55"/>
      <c r="C42220" s="52"/>
      <c r="D42220" s="56"/>
      <c r="F42220"/>
    </row>
    <row r="42221" spans="2:6" x14ac:dyDescent="0.25">
      <c r="B42221" s="55"/>
      <c r="C42221" s="52"/>
      <c r="D42221" s="56"/>
      <c r="F42221"/>
    </row>
    <row r="42222" spans="2:6" x14ac:dyDescent="0.25">
      <c r="B42222" s="55"/>
      <c r="C42222" s="52"/>
      <c r="D42222" s="56"/>
      <c r="F42222"/>
    </row>
    <row r="42223" spans="2:6" x14ac:dyDescent="0.25">
      <c r="B42223" s="55"/>
      <c r="C42223" s="52"/>
      <c r="D42223" s="56"/>
      <c r="F42223"/>
    </row>
    <row r="42224" spans="2:6" x14ac:dyDescent="0.25">
      <c r="B42224" s="55"/>
      <c r="C42224" s="52"/>
      <c r="D42224" s="56"/>
      <c r="F42224"/>
    </row>
    <row r="42225" spans="2:6" x14ac:dyDescent="0.25">
      <c r="B42225" s="55"/>
      <c r="C42225" s="52"/>
      <c r="D42225" s="56"/>
      <c r="F42225"/>
    </row>
    <row r="42226" spans="2:6" x14ac:dyDescent="0.25">
      <c r="B42226" s="55"/>
      <c r="C42226" s="52"/>
      <c r="D42226" s="56"/>
      <c r="F42226"/>
    </row>
    <row r="42227" spans="2:6" x14ac:dyDescent="0.25">
      <c r="B42227" s="55"/>
      <c r="C42227" s="52"/>
      <c r="D42227" s="56"/>
      <c r="F42227"/>
    </row>
    <row r="42228" spans="2:6" x14ac:dyDescent="0.25">
      <c r="B42228" s="55"/>
      <c r="C42228" s="52"/>
      <c r="D42228" s="56"/>
      <c r="F42228"/>
    </row>
    <row r="42229" spans="2:6" x14ac:dyDescent="0.25">
      <c r="B42229" s="55"/>
      <c r="C42229" s="52"/>
      <c r="D42229" s="56"/>
      <c r="F42229"/>
    </row>
    <row r="42230" spans="2:6" x14ac:dyDescent="0.25">
      <c r="B42230" s="55"/>
      <c r="C42230" s="52"/>
      <c r="D42230" s="56"/>
      <c r="F42230"/>
    </row>
    <row r="42231" spans="2:6" x14ac:dyDescent="0.25">
      <c r="B42231" s="55"/>
      <c r="C42231" s="52"/>
      <c r="D42231" s="56"/>
      <c r="F42231"/>
    </row>
    <row r="42232" spans="2:6" x14ac:dyDescent="0.25">
      <c r="B42232" s="55"/>
      <c r="C42232" s="52"/>
      <c r="D42232" s="56"/>
      <c r="F42232"/>
    </row>
    <row r="42233" spans="2:6" x14ac:dyDescent="0.25">
      <c r="B42233" s="55"/>
      <c r="C42233" s="52"/>
      <c r="D42233" s="56"/>
      <c r="F42233"/>
    </row>
    <row r="42234" spans="2:6" x14ac:dyDescent="0.25">
      <c r="B42234" s="55"/>
      <c r="C42234" s="52"/>
      <c r="D42234" s="56"/>
      <c r="F42234"/>
    </row>
    <row r="42235" spans="2:6" x14ac:dyDescent="0.25">
      <c r="B42235" s="55"/>
      <c r="C42235" s="52"/>
      <c r="D42235" s="56"/>
      <c r="F42235"/>
    </row>
    <row r="42236" spans="2:6" x14ac:dyDescent="0.25">
      <c r="B42236" s="55"/>
      <c r="C42236" s="52"/>
      <c r="D42236" s="56"/>
      <c r="F42236"/>
    </row>
    <row r="42237" spans="2:6" x14ac:dyDescent="0.25">
      <c r="B42237" s="55"/>
      <c r="C42237" s="52"/>
      <c r="D42237" s="56"/>
      <c r="F42237"/>
    </row>
    <row r="42238" spans="2:6" x14ac:dyDescent="0.25">
      <c r="B42238" s="55"/>
      <c r="C42238" s="52"/>
      <c r="D42238" s="56"/>
      <c r="F42238"/>
    </row>
    <row r="42239" spans="2:6" x14ac:dyDescent="0.25">
      <c r="B42239" s="55"/>
      <c r="C42239" s="52"/>
      <c r="D42239" s="56"/>
      <c r="F42239"/>
    </row>
    <row r="42240" spans="2:6" x14ac:dyDescent="0.25">
      <c r="B42240" s="55"/>
      <c r="C42240" s="52"/>
      <c r="D42240" s="56"/>
      <c r="F42240"/>
    </row>
    <row r="42241" spans="2:6" x14ac:dyDescent="0.25">
      <c r="B42241" s="55"/>
      <c r="C42241" s="52"/>
      <c r="D42241" s="56"/>
      <c r="F42241"/>
    </row>
    <row r="42242" spans="2:6" x14ac:dyDescent="0.25">
      <c r="B42242" s="55"/>
      <c r="C42242" s="52"/>
      <c r="D42242" s="56"/>
      <c r="F42242"/>
    </row>
    <row r="42243" spans="2:6" x14ac:dyDescent="0.25">
      <c r="B42243" s="55"/>
      <c r="C42243" s="52"/>
      <c r="D42243" s="56"/>
      <c r="F42243"/>
    </row>
    <row r="42244" spans="2:6" x14ac:dyDescent="0.25">
      <c r="B42244" s="55"/>
      <c r="C42244" s="52"/>
      <c r="D42244" s="56"/>
      <c r="F42244"/>
    </row>
    <row r="42245" spans="2:6" x14ac:dyDescent="0.25">
      <c r="B42245" s="55"/>
      <c r="C42245" s="52"/>
      <c r="D42245" s="56"/>
      <c r="F42245"/>
    </row>
    <row r="42246" spans="2:6" x14ac:dyDescent="0.25">
      <c r="B42246" s="55"/>
      <c r="C42246" s="52"/>
      <c r="D42246" s="56"/>
      <c r="F42246"/>
    </row>
    <row r="42247" spans="2:6" x14ac:dyDescent="0.25">
      <c r="B42247" s="55"/>
      <c r="C42247" s="52"/>
      <c r="D42247" s="56"/>
      <c r="F42247"/>
    </row>
    <row r="42248" spans="2:6" x14ac:dyDescent="0.25">
      <c r="B42248" s="55"/>
      <c r="C42248" s="52"/>
      <c r="D42248" s="56"/>
      <c r="F42248"/>
    </row>
    <row r="42249" spans="2:6" x14ac:dyDescent="0.25">
      <c r="B42249" s="55"/>
      <c r="C42249" s="52"/>
      <c r="D42249" s="56"/>
      <c r="F42249"/>
    </row>
    <row r="42250" spans="2:6" x14ac:dyDescent="0.25">
      <c r="B42250" s="55"/>
      <c r="C42250" s="52"/>
      <c r="D42250" s="56"/>
      <c r="F42250"/>
    </row>
    <row r="42251" spans="2:6" x14ac:dyDescent="0.25">
      <c r="B42251" s="55"/>
      <c r="C42251" s="52"/>
      <c r="D42251" s="56"/>
      <c r="F42251"/>
    </row>
    <row r="42252" spans="2:6" x14ac:dyDescent="0.25">
      <c r="B42252" s="55"/>
      <c r="C42252" s="52"/>
      <c r="D42252" s="56"/>
      <c r="F42252"/>
    </row>
    <row r="42253" spans="2:6" x14ac:dyDescent="0.25">
      <c r="B42253" s="55"/>
      <c r="C42253" s="52"/>
      <c r="D42253" s="56"/>
      <c r="F42253"/>
    </row>
    <row r="42254" spans="2:6" x14ac:dyDescent="0.25">
      <c r="B42254" s="55"/>
      <c r="C42254" s="52"/>
      <c r="D42254" s="56"/>
      <c r="F42254"/>
    </row>
    <row r="42255" spans="2:6" x14ac:dyDescent="0.25">
      <c r="B42255" s="55"/>
      <c r="C42255" s="52"/>
      <c r="D42255" s="56"/>
      <c r="F42255"/>
    </row>
    <row r="42256" spans="2:6" x14ac:dyDescent="0.25">
      <c r="B42256" s="55"/>
      <c r="C42256" s="52"/>
      <c r="D42256" s="56"/>
      <c r="F42256"/>
    </row>
    <row r="42257" spans="2:6" x14ac:dyDescent="0.25">
      <c r="B42257" s="55"/>
      <c r="C42257" s="52"/>
      <c r="D42257" s="56"/>
      <c r="F42257"/>
    </row>
    <row r="42258" spans="2:6" x14ac:dyDescent="0.25">
      <c r="B42258" s="55"/>
      <c r="C42258" s="52"/>
      <c r="D42258" s="56"/>
      <c r="F42258"/>
    </row>
    <row r="42259" spans="2:6" x14ac:dyDescent="0.25">
      <c r="B42259" s="55"/>
      <c r="C42259" s="52"/>
      <c r="D42259" s="56"/>
      <c r="F42259"/>
    </row>
    <row r="42260" spans="2:6" x14ac:dyDescent="0.25">
      <c r="B42260" s="55"/>
      <c r="C42260" s="52"/>
      <c r="D42260" s="56"/>
      <c r="F42260"/>
    </row>
    <row r="42261" spans="2:6" x14ac:dyDescent="0.25">
      <c r="B42261" s="55"/>
      <c r="C42261" s="52"/>
      <c r="D42261" s="56"/>
      <c r="F42261"/>
    </row>
    <row r="42262" spans="2:6" x14ac:dyDescent="0.25">
      <c r="B42262" s="55"/>
      <c r="C42262" s="52"/>
      <c r="D42262" s="56"/>
      <c r="F42262"/>
    </row>
    <row r="42263" spans="2:6" x14ac:dyDescent="0.25">
      <c r="B42263" s="55"/>
      <c r="C42263" s="52"/>
      <c r="D42263" s="56"/>
      <c r="F42263"/>
    </row>
    <row r="42264" spans="2:6" x14ac:dyDescent="0.25">
      <c r="B42264" s="55"/>
      <c r="C42264" s="52"/>
      <c r="D42264" s="56"/>
      <c r="F42264"/>
    </row>
    <row r="42265" spans="2:6" x14ac:dyDescent="0.25">
      <c r="B42265" s="55"/>
      <c r="C42265" s="52"/>
      <c r="D42265" s="56"/>
      <c r="F42265"/>
    </row>
    <row r="42266" spans="2:6" x14ac:dyDescent="0.25">
      <c r="B42266" s="55"/>
      <c r="C42266" s="52"/>
      <c r="D42266" s="56"/>
      <c r="F42266"/>
    </row>
    <row r="42267" spans="2:6" x14ac:dyDescent="0.25">
      <c r="B42267" s="55"/>
      <c r="C42267" s="52"/>
      <c r="D42267" s="56"/>
      <c r="F42267"/>
    </row>
    <row r="42268" spans="2:6" x14ac:dyDescent="0.25">
      <c r="B42268" s="55"/>
      <c r="C42268" s="52"/>
      <c r="D42268" s="56"/>
      <c r="F42268"/>
    </row>
    <row r="42269" spans="2:6" x14ac:dyDescent="0.25">
      <c r="B42269" s="55"/>
      <c r="C42269" s="52"/>
      <c r="D42269" s="56"/>
      <c r="F42269"/>
    </row>
    <row r="42270" spans="2:6" x14ac:dyDescent="0.25">
      <c r="B42270" s="55"/>
      <c r="C42270" s="52"/>
      <c r="D42270" s="56"/>
      <c r="F42270"/>
    </row>
    <row r="42271" spans="2:6" x14ac:dyDescent="0.25">
      <c r="B42271" s="55"/>
      <c r="C42271" s="52"/>
      <c r="D42271" s="56"/>
      <c r="F42271"/>
    </row>
    <row r="42272" spans="2:6" x14ac:dyDescent="0.25">
      <c r="B42272" s="55"/>
      <c r="C42272" s="52"/>
      <c r="D42272" s="56"/>
      <c r="F42272"/>
    </row>
    <row r="42273" spans="2:6" x14ac:dyDescent="0.25">
      <c r="B42273" s="55"/>
      <c r="C42273" s="52"/>
      <c r="D42273" s="56"/>
      <c r="F42273"/>
    </row>
    <row r="42274" spans="2:6" x14ac:dyDescent="0.25">
      <c r="B42274" s="55"/>
      <c r="C42274" s="52"/>
      <c r="D42274" s="56"/>
      <c r="F42274"/>
    </row>
    <row r="42275" spans="2:6" x14ac:dyDescent="0.25">
      <c r="B42275" s="55"/>
      <c r="C42275" s="52"/>
      <c r="D42275" s="56"/>
      <c r="F42275"/>
    </row>
    <row r="42276" spans="2:6" x14ac:dyDescent="0.25">
      <c r="B42276" s="55"/>
      <c r="C42276" s="52"/>
      <c r="D42276" s="56"/>
      <c r="F42276"/>
    </row>
    <row r="42277" spans="2:6" x14ac:dyDescent="0.25">
      <c r="B42277" s="55"/>
      <c r="C42277" s="52"/>
      <c r="D42277" s="56"/>
      <c r="F42277"/>
    </row>
    <row r="42278" spans="2:6" x14ac:dyDescent="0.25">
      <c r="B42278" s="55"/>
      <c r="C42278" s="52"/>
      <c r="D42278" s="56"/>
      <c r="F42278"/>
    </row>
    <row r="42279" spans="2:6" x14ac:dyDescent="0.25">
      <c r="B42279" s="55"/>
      <c r="C42279" s="52"/>
      <c r="D42279" s="56"/>
      <c r="F42279"/>
    </row>
    <row r="42280" spans="2:6" x14ac:dyDescent="0.25">
      <c r="B42280" s="55"/>
      <c r="C42280" s="52"/>
      <c r="D42280" s="56"/>
      <c r="F42280"/>
    </row>
    <row r="42281" spans="2:6" x14ac:dyDescent="0.25">
      <c r="B42281" s="55"/>
      <c r="C42281" s="52"/>
      <c r="D42281" s="56"/>
      <c r="F42281"/>
    </row>
    <row r="42282" spans="2:6" x14ac:dyDescent="0.25">
      <c r="B42282" s="55"/>
      <c r="C42282" s="52"/>
      <c r="D42282" s="56"/>
      <c r="F42282"/>
    </row>
    <row r="42283" spans="2:6" x14ac:dyDescent="0.25">
      <c r="B42283" s="55"/>
      <c r="C42283" s="52"/>
      <c r="D42283" s="56"/>
      <c r="F42283"/>
    </row>
    <row r="42284" spans="2:6" x14ac:dyDescent="0.25">
      <c r="B42284" s="55"/>
      <c r="C42284" s="52"/>
      <c r="D42284" s="56"/>
      <c r="F42284"/>
    </row>
    <row r="42285" spans="2:6" x14ac:dyDescent="0.25">
      <c r="B42285" s="55"/>
      <c r="C42285" s="52"/>
      <c r="D42285" s="56"/>
      <c r="F42285"/>
    </row>
    <row r="42286" spans="2:6" x14ac:dyDescent="0.25">
      <c r="B42286" s="55"/>
      <c r="C42286" s="52"/>
      <c r="D42286" s="56"/>
      <c r="F42286"/>
    </row>
    <row r="42287" spans="2:6" x14ac:dyDescent="0.25">
      <c r="B42287" s="55"/>
      <c r="C42287" s="52"/>
      <c r="D42287" s="56"/>
      <c r="F42287"/>
    </row>
    <row r="42288" spans="2:6" x14ac:dyDescent="0.25">
      <c r="B42288" s="55"/>
      <c r="C42288" s="52"/>
      <c r="D42288" s="56"/>
      <c r="F42288"/>
    </row>
    <row r="42289" spans="2:6" x14ac:dyDescent="0.25">
      <c r="B42289" s="55"/>
      <c r="C42289" s="52"/>
      <c r="D42289" s="56"/>
      <c r="F42289"/>
    </row>
    <row r="42290" spans="2:6" x14ac:dyDescent="0.25">
      <c r="B42290" s="55"/>
      <c r="C42290" s="52"/>
      <c r="D42290" s="56"/>
      <c r="F42290"/>
    </row>
    <row r="42291" spans="2:6" x14ac:dyDescent="0.25">
      <c r="B42291" s="55"/>
      <c r="C42291" s="52"/>
      <c r="D42291" s="56"/>
      <c r="F42291"/>
    </row>
    <row r="42292" spans="2:6" x14ac:dyDescent="0.25">
      <c r="B42292" s="55"/>
      <c r="C42292" s="52"/>
      <c r="D42292" s="56"/>
      <c r="F42292"/>
    </row>
    <row r="42293" spans="2:6" x14ac:dyDescent="0.25">
      <c r="B42293" s="55"/>
      <c r="C42293" s="52"/>
      <c r="D42293" s="56"/>
      <c r="F42293"/>
    </row>
    <row r="42294" spans="2:6" x14ac:dyDescent="0.25">
      <c r="B42294" s="55"/>
      <c r="C42294" s="52"/>
      <c r="D42294" s="56"/>
      <c r="F42294"/>
    </row>
    <row r="42295" spans="2:6" x14ac:dyDescent="0.25">
      <c r="B42295" s="55"/>
      <c r="C42295" s="52"/>
      <c r="D42295" s="56"/>
      <c r="F42295"/>
    </row>
    <row r="42296" spans="2:6" x14ac:dyDescent="0.25">
      <c r="B42296" s="55"/>
      <c r="C42296" s="52"/>
      <c r="D42296" s="56"/>
      <c r="F42296"/>
    </row>
    <row r="42297" spans="2:6" x14ac:dyDescent="0.25">
      <c r="B42297" s="55"/>
      <c r="C42297" s="52"/>
      <c r="D42297" s="56"/>
      <c r="F42297"/>
    </row>
    <row r="42298" spans="2:6" x14ac:dyDescent="0.25">
      <c r="B42298" s="55"/>
      <c r="C42298" s="52"/>
      <c r="D42298" s="56"/>
      <c r="F42298"/>
    </row>
    <row r="42299" spans="2:6" x14ac:dyDescent="0.25">
      <c r="B42299" s="55"/>
      <c r="C42299" s="52"/>
      <c r="D42299" s="56"/>
      <c r="F42299"/>
    </row>
    <row r="42300" spans="2:6" x14ac:dyDescent="0.25">
      <c r="B42300" s="55"/>
      <c r="C42300" s="52"/>
      <c r="D42300" s="56"/>
      <c r="F42300"/>
    </row>
    <row r="42301" spans="2:6" x14ac:dyDescent="0.25">
      <c r="B42301" s="55"/>
      <c r="C42301" s="52"/>
      <c r="D42301" s="56"/>
      <c r="F42301"/>
    </row>
    <row r="42302" spans="2:6" x14ac:dyDescent="0.25">
      <c r="B42302" s="55"/>
      <c r="C42302" s="52"/>
      <c r="D42302" s="56"/>
      <c r="F42302"/>
    </row>
    <row r="42303" spans="2:6" x14ac:dyDescent="0.25">
      <c r="B42303" s="55"/>
      <c r="C42303" s="52"/>
      <c r="D42303" s="56"/>
      <c r="F42303"/>
    </row>
    <row r="42304" spans="2:6" x14ac:dyDescent="0.25">
      <c r="B42304" s="55"/>
      <c r="C42304" s="52"/>
      <c r="D42304" s="56"/>
      <c r="F42304"/>
    </row>
    <row r="42305" spans="2:6" x14ac:dyDescent="0.25">
      <c r="B42305" s="55"/>
      <c r="C42305" s="52"/>
      <c r="D42305" s="56"/>
      <c r="F42305"/>
    </row>
    <row r="42306" spans="2:6" x14ac:dyDescent="0.25">
      <c r="B42306" s="55"/>
      <c r="C42306" s="52"/>
      <c r="D42306" s="56"/>
      <c r="F42306"/>
    </row>
    <row r="42307" spans="2:6" x14ac:dyDescent="0.25">
      <c r="B42307" s="55"/>
      <c r="C42307" s="52"/>
      <c r="D42307" s="56"/>
      <c r="F42307"/>
    </row>
    <row r="42308" spans="2:6" x14ac:dyDescent="0.25">
      <c r="B42308" s="55"/>
      <c r="C42308" s="52"/>
      <c r="D42308" s="56"/>
      <c r="F42308"/>
    </row>
    <row r="42309" spans="2:6" x14ac:dyDescent="0.25">
      <c r="B42309" s="55"/>
      <c r="C42309" s="52"/>
      <c r="D42309" s="56"/>
      <c r="F42309"/>
    </row>
    <row r="42310" spans="2:6" x14ac:dyDescent="0.25">
      <c r="B42310" s="55"/>
      <c r="C42310" s="52"/>
      <c r="D42310" s="56"/>
      <c r="F42310"/>
    </row>
    <row r="42311" spans="2:6" x14ac:dyDescent="0.25">
      <c r="B42311" s="55"/>
      <c r="C42311" s="52"/>
      <c r="D42311" s="56"/>
      <c r="F42311"/>
    </row>
    <row r="42312" spans="2:6" x14ac:dyDescent="0.25">
      <c r="B42312" s="55"/>
      <c r="C42312" s="52"/>
      <c r="D42312" s="56"/>
      <c r="F42312"/>
    </row>
    <row r="42313" spans="2:6" x14ac:dyDescent="0.25">
      <c r="B42313" s="55"/>
      <c r="C42313" s="52"/>
      <c r="D42313" s="56"/>
      <c r="F42313"/>
    </row>
    <row r="42314" spans="2:6" x14ac:dyDescent="0.25">
      <c r="B42314" s="55"/>
      <c r="C42314" s="52"/>
      <c r="D42314" s="56"/>
      <c r="F42314"/>
    </row>
    <row r="42315" spans="2:6" x14ac:dyDescent="0.25">
      <c r="B42315" s="55"/>
      <c r="C42315" s="52"/>
      <c r="D42315" s="56"/>
      <c r="F42315"/>
    </row>
    <row r="42316" spans="2:6" x14ac:dyDescent="0.25">
      <c r="B42316" s="55"/>
      <c r="C42316" s="52"/>
      <c r="D42316" s="56"/>
      <c r="F42316"/>
    </row>
    <row r="42317" spans="2:6" x14ac:dyDescent="0.25">
      <c r="B42317" s="55"/>
      <c r="C42317" s="52"/>
      <c r="D42317" s="56"/>
      <c r="F42317"/>
    </row>
    <row r="42318" spans="2:6" x14ac:dyDescent="0.25">
      <c r="B42318" s="55"/>
      <c r="C42318" s="52"/>
      <c r="D42318" s="56"/>
      <c r="F42318"/>
    </row>
    <row r="42319" spans="2:6" x14ac:dyDescent="0.25">
      <c r="B42319" s="55"/>
      <c r="C42319" s="52"/>
      <c r="D42319" s="56"/>
      <c r="F42319"/>
    </row>
    <row r="42320" spans="2:6" x14ac:dyDescent="0.25">
      <c r="B42320" s="55"/>
      <c r="C42320" s="52"/>
      <c r="D42320" s="56"/>
      <c r="F42320"/>
    </row>
    <row r="42321" spans="2:6" x14ac:dyDescent="0.25">
      <c r="B42321" s="55"/>
      <c r="C42321" s="52"/>
      <c r="D42321" s="56"/>
      <c r="F42321"/>
    </row>
    <row r="42322" spans="2:6" x14ac:dyDescent="0.25">
      <c r="B42322" s="55"/>
      <c r="C42322" s="52"/>
      <c r="D42322" s="56"/>
      <c r="F42322"/>
    </row>
    <row r="42323" spans="2:6" x14ac:dyDescent="0.25">
      <c r="B42323" s="55"/>
      <c r="C42323" s="52"/>
      <c r="D42323" s="56"/>
      <c r="F42323"/>
    </row>
    <row r="42324" spans="2:6" x14ac:dyDescent="0.25">
      <c r="B42324" s="55"/>
      <c r="C42324" s="52"/>
      <c r="D42324" s="56"/>
      <c r="F42324"/>
    </row>
    <row r="42325" spans="2:6" x14ac:dyDescent="0.25">
      <c r="B42325" s="55"/>
      <c r="C42325" s="52"/>
      <c r="D42325" s="56"/>
      <c r="F42325"/>
    </row>
    <row r="42326" spans="2:6" x14ac:dyDescent="0.25">
      <c r="B42326" s="55"/>
      <c r="C42326" s="52"/>
      <c r="D42326" s="56"/>
      <c r="F42326"/>
    </row>
    <row r="42327" spans="2:6" x14ac:dyDescent="0.25">
      <c r="B42327" s="55"/>
      <c r="C42327" s="52"/>
      <c r="D42327" s="56"/>
      <c r="F42327"/>
    </row>
    <row r="42328" spans="2:6" x14ac:dyDescent="0.25">
      <c r="B42328" s="55"/>
      <c r="C42328" s="52"/>
      <c r="D42328" s="56"/>
      <c r="F42328"/>
    </row>
    <row r="42329" spans="2:6" x14ac:dyDescent="0.25">
      <c r="B42329" s="55"/>
      <c r="C42329" s="52"/>
      <c r="D42329" s="56"/>
      <c r="F42329"/>
    </row>
    <row r="42330" spans="2:6" x14ac:dyDescent="0.25">
      <c r="B42330" s="55"/>
      <c r="C42330" s="52"/>
      <c r="D42330" s="56"/>
      <c r="F42330"/>
    </row>
    <row r="42331" spans="2:6" x14ac:dyDescent="0.25">
      <c r="B42331" s="55"/>
      <c r="C42331" s="52"/>
      <c r="D42331" s="56"/>
      <c r="F42331"/>
    </row>
    <row r="42332" spans="2:6" x14ac:dyDescent="0.25">
      <c r="B42332" s="55"/>
      <c r="C42332" s="52"/>
      <c r="D42332" s="56"/>
      <c r="F42332"/>
    </row>
    <row r="42333" spans="2:6" x14ac:dyDescent="0.25">
      <c r="B42333" s="55"/>
      <c r="C42333" s="52"/>
      <c r="D42333" s="56"/>
      <c r="F42333"/>
    </row>
    <row r="42334" spans="2:6" x14ac:dyDescent="0.25">
      <c r="B42334" s="55"/>
      <c r="C42334" s="52"/>
      <c r="D42334" s="56"/>
      <c r="F42334"/>
    </row>
    <row r="42335" spans="2:6" x14ac:dyDescent="0.25">
      <c r="B42335" s="55"/>
      <c r="C42335" s="52"/>
      <c r="D42335" s="56"/>
      <c r="F42335"/>
    </row>
    <row r="42336" spans="2:6" x14ac:dyDescent="0.25">
      <c r="B42336" s="55"/>
      <c r="C42336" s="52"/>
      <c r="D42336" s="56"/>
      <c r="F42336"/>
    </row>
    <row r="42337" spans="2:6" x14ac:dyDescent="0.25">
      <c r="B42337" s="55"/>
      <c r="C42337" s="52"/>
      <c r="D42337" s="56"/>
      <c r="F42337"/>
    </row>
    <row r="42338" spans="2:6" x14ac:dyDescent="0.25">
      <c r="B42338" s="55"/>
      <c r="C42338" s="52"/>
      <c r="D42338" s="56"/>
      <c r="F42338"/>
    </row>
    <row r="42339" spans="2:6" x14ac:dyDescent="0.25">
      <c r="B42339" s="55"/>
      <c r="C42339" s="52"/>
      <c r="D42339" s="56"/>
      <c r="F42339"/>
    </row>
    <row r="42340" spans="2:6" x14ac:dyDescent="0.25">
      <c r="B42340" s="55"/>
      <c r="C42340" s="52"/>
      <c r="D42340" s="56"/>
      <c r="F42340"/>
    </row>
    <row r="42341" spans="2:6" x14ac:dyDescent="0.25">
      <c r="B42341" s="55"/>
      <c r="C42341" s="52"/>
      <c r="D42341" s="56"/>
      <c r="F42341"/>
    </row>
    <row r="42342" spans="2:6" x14ac:dyDescent="0.25">
      <c r="B42342" s="55"/>
      <c r="C42342" s="52"/>
      <c r="D42342" s="56"/>
      <c r="F42342"/>
    </row>
    <row r="42343" spans="2:6" x14ac:dyDescent="0.25">
      <c r="B42343" s="55"/>
      <c r="C42343" s="52"/>
      <c r="D42343" s="56"/>
      <c r="F42343"/>
    </row>
    <row r="42344" spans="2:6" x14ac:dyDescent="0.25">
      <c r="B42344" s="55"/>
      <c r="C42344" s="52"/>
      <c r="D42344" s="56"/>
      <c r="F42344"/>
    </row>
    <row r="42345" spans="2:6" x14ac:dyDescent="0.25">
      <c r="B42345" s="55"/>
      <c r="C42345" s="52"/>
      <c r="D42345" s="56"/>
      <c r="F42345"/>
    </row>
    <row r="42346" spans="2:6" x14ac:dyDescent="0.25">
      <c r="B42346" s="55"/>
      <c r="C42346" s="52"/>
      <c r="D42346" s="56"/>
      <c r="F42346"/>
    </row>
    <row r="42347" spans="2:6" x14ac:dyDescent="0.25">
      <c r="B42347" s="55"/>
      <c r="C42347" s="52"/>
      <c r="D42347" s="56"/>
      <c r="F42347"/>
    </row>
    <row r="42348" spans="2:6" x14ac:dyDescent="0.25">
      <c r="B42348" s="55"/>
      <c r="C42348" s="52"/>
      <c r="D42348" s="56"/>
      <c r="F42348"/>
    </row>
    <row r="42349" spans="2:6" x14ac:dyDescent="0.25">
      <c r="B42349" s="55"/>
      <c r="C42349" s="52"/>
      <c r="D42349" s="56"/>
      <c r="F42349"/>
    </row>
    <row r="42350" spans="2:6" x14ac:dyDescent="0.25">
      <c r="B42350" s="55"/>
      <c r="C42350" s="52"/>
      <c r="D42350" s="56"/>
      <c r="F42350"/>
    </row>
    <row r="42351" spans="2:6" x14ac:dyDescent="0.25">
      <c r="B42351" s="55"/>
      <c r="C42351" s="52"/>
      <c r="D42351" s="56"/>
      <c r="F42351"/>
    </row>
    <row r="42352" spans="2:6" x14ac:dyDescent="0.25">
      <c r="B42352" s="55"/>
      <c r="C42352" s="52"/>
      <c r="D42352" s="56"/>
      <c r="F42352"/>
    </row>
    <row r="42353" spans="2:6" x14ac:dyDescent="0.25">
      <c r="B42353" s="55"/>
      <c r="C42353" s="52"/>
      <c r="D42353" s="56"/>
      <c r="F42353"/>
    </row>
    <row r="42354" spans="2:6" x14ac:dyDescent="0.25">
      <c r="B42354" s="55"/>
      <c r="C42354" s="52"/>
      <c r="D42354" s="56"/>
      <c r="F42354"/>
    </row>
    <row r="42355" spans="2:6" x14ac:dyDescent="0.25">
      <c r="B42355" s="55"/>
      <c r="C42355" s="52"/>
      <c r="D42355" s="56"/>
      <c r="F42355"/>
    </row>
    <row r="42356" spans="2:6" x14ac:dyDescent="0.25">
      <c r="B42356" s="55"/>
      <c r="C42356" s="52"/>
      <c r="D42356" s="56"/>
      <c r="F42356"/>
    </row>
    <row r="42357" spans="2:6" x14ac:dyDescent="0.25">
      <c r="B42357" s="55"/>
      <c r="C42357" s="52"/>
      <c r="D42357" s="56"/>
      <c r="F42357"/>
    </row>
    <row r="42358" spans="2:6" x14ac:dyDescent="0.25">
      <c r="B42358" s="55"/>
      <c r="C42358" s="52"/>
      <c r="D42358" s="56"/>
      <c r="F42358"/>
    </row>
    <row r="42359" spans="2:6" x14ac:dyDescent="0.25">
      <c r="B42359" s="55"/>
      <c r="C42359" s="52"/>
      <c r="D42359" s="56"/>
      <c r="F42359"/>
    </row>
    <row r="42360" spans="2:6" x14ac:dyDescent="0.25">
      <c r="B42360" s="55"/>
      <c r="C42360" s="52"/>
      <c r="D42360" s="56"/>
      <c r="F42360"/>
    </row>
    <row r="42361" spans="2:6" x14ac:dyDescent="0.25">
      <c r="B42361" s="55"/>
      <c r="C42361" s="52"/>
      <c r="D42361" s="56"/>
      <c r="F42361"/>
    </row>
    <row r="42362" spans="2:6" x14ac:dyDescent="0.25">
      <c r="B42362" s="55"/>
      <c r="C42362" s="52"/>
      <c r="D42362" s="56"/>
      <c r="F42362"/>
    </row>
    <row r="42363" spans="2:6" x14ac:dyDescent="0.25">
      <c r="B42363" s="55"/>
      <c r="C42363" s="52"/>
      <c r="D42363" s="56"/>
      <c r="F42363"/>
    </row>
    <row r="42364" spans="2:6" x14ac:dyDescent="0.25">
      <c r="B42364" s="55"/>
      <c r="C42364" s="52"/>
      <c r="D42364" s="56"/>
      <c r="F42364"/>
    </row>
    <row r="42365" spans="2:6" x14ac:dyDescent="0.25">
      <c r="B42365" s="55"/>
      <c r="C42365" s="52"/>
      <c r="D42365" s="56"/>
      <c r="F42365"/>
    </row>
    <row r="42366" spans="2:6" x14ac:dyDescent="0.25">
      <c r="B42366" s="55"/>
      <c r="C42366" s="52"/>
      <c r="D42366" s="56"/>
      <c r="F42366"/>
    </row>
    <row r="42367" spans="2:6" x14ac:dyDescent="0.25">
      <c r="B42367" s="55"/>
      <c r="C42367" s="52"/>
      <c r="D42367" s="56"/>
      <c r="F42367"/>
    </row>
    <row r="42368" spans="2:6" x14ac:dyDescent="0.25">
      <c r="B42368" s="55"/>
      <c r="C42368" s="52"/>
      <c r="D42368" s="56"/>
      <c r="F42368"/>
    </row>
    <row r="42369" spans="2:6" x14ac:dyDescent="0.25">
      <c r="B42369" s="55"/>
      <c r="C42369" s="52"/>
      <c r="D42369" s="56"/>
      <c r="F42369"/>
    </row>
    <row r="42370" spans="2:6" x14ac:dyDescent="0.25">
      <c r="B42370" s="55"/>
      <c r="C42370" s="52"/>
      <c r="D42370" s="56"/>
      <c r="F42370"/>
    </row>
    <row r="42371" spans="2:6" x14ac:dyDescent="0.25">
      <c r="B42371" s="55"/>
      <c r="C42371" s="52"/>
      <c r="D42371" s="56"/>
      <c r="F42371"/>
    </row>
    <row r="42372" spans="2:6" x14ac:dyDescent="0.25">
      <c r="B42372" s="55"/>
      <c r="C42372" s="52"/>
      <c r="D42372" s="56"/>
      <c r="F42372"/>
    </row>
    <row r="42373" spans="2:6" x14ac:dyDescent="0.25">
      <c r="B42373" s="55"/>
      <c r="C42373" s="52"/>
      <c r="D42373" s="56"/>
      <c r="F42373"/>
    </row>
    <row r="42374" spans="2:6" x14ac:dyDescent="0.25">
      <c r="B42374" s="55"/>
      <c r="C42374" s="52"/>
      <c r="D42374" s="56"/>
      <c r="F42374"/>
    </row>
    <row r="42375" spans="2:6" x14ac:dyDescent="0.25">
      <c r="B42375" s="55"/>
      <c r="C42375" s="52"/>
      <c r="D42375" s="56"/>
      <c r="F42375"/>
    </row>
    <row r="42376" spans="2:6" x14ac:dyDescent="0.25">
      <c r="B42376" s="55"/>
      <c r="C42376" s="52"/>
      <c r="D42376" s="56"/>
      <c r="F42376"/>
    </row>
    <row r="42377" spans="2:6" x14ac:dyDescent="0.25">
      <c r="B42377" s="55"/>
      <c r="C42377" s="52"/>
      <c r="D42377" s="56"/>
      <c r="F42377"/>
    </row>
    <row r="42378" spans="2:6" x14ac:dyDescent="0.25">
      <c r="B42378" s="55"/>
      <c r="C42378" s="52"/>
      <c r="D42378" s="56"/>
      <c r="F42378"/>
    </row>
    <row r="42379" spans="2:6" x14ac:dyDescent="0.25">
      <c r="B42379" s="55"/>
      <c r="C42379" s="52"/>
      <c r="D42379" s="56"/>
      <c r="F42379"/>
    </row>
    <row r="42380" spans="2:6" x14ac:dyDescent="0.25">
      <c r="B42380" s="55"/>
      <c r="C42380" s="52"/>
      <c r="D42380" s="56"/>
      <c r="F42380"/>
    </row>
    <row r="42381" spans="2:6" x14ac:dyDescent="0.25">
      <c r="B42381" s="55"/>
      <c r="C42381" s="52"/>
      <c r="D42381" s="56"/>
      <c r="F42381"/>
    </row>
    <row r="42382" spans="2:6" x14ac:dyDescent="0.25">
      <c r="B42382" s="55"/>
      <c r="C42382" s="52"/>
      <c r="D42382" s="56"/>
      <c r="F42382"/>
    </row>
    <row r="42383" spans="2:6" x14ac:dyDescent="0.25">
      <c r="B42383" s="55"/>
      <c r="C42383" s="52"/>
      <c r="D42383" s="56"/>
      <c r="F42383"/>
    </row>
    <row r="42384" spans="2:6" x14ac:dyDescent="0.25">
      <c r="B42384" s="55"/>
      <c r="C42384" s="52"/>
      <c r="D42384" s="56"/>
      <c r="F42384"/>
    </row>
    <row r="42385" spans="2:6" x14ac:dyDescent="0.25">
      <c r="B42385" s="55"/>
      <c r="C42385" s="52"/>
      <c r="D42385" s="56"/>
      <c r="F42385"/>
    </row>
    <row r="42386" spans="2:6" x14ac:dyDescent="0.25">
      <c r="B42386" s="55"/>
      <c r="C42386" s="52"/>
      <c r="D42386" s="56"/>
      <c r="F42386"/>
    </row>
    <row r="42387" spans="2:6" x14ac:dyDescent="0.25">
      <c r="B42387" s="55"/>
      <c r="C42387" s="52"/>
      <c r="D42387" s="56"/>
      <c r="F42387"/>
    </row>
    <row r="42388" spans="2:6" x14ac:dyDescent="0.25">
      <c r="B42388" s="55"/>
      <c r="C42388" s="52"/>
      <c r="D42388" s="56"/>
      <c r="F42388"/>
    </row>
    <row r="42389" spans="2:6" x14ac:dyDescent="0.25">
      <c r="B42389" s="55"/>
      <c r="C42389" s="52"/>
      <c r="D42389" s="56"/>
      <c r="F42389"/>
    </row>
    <row r="42390" spans="2:6" x14ac:dyDescent="0.25">
      <c r="B42390" s="55"/>
      <c r="C42390" s="52"/>
      <c r="D42390" s="56"/>
      <c r="F42390"/>
    </row>
    <row r="42391" spans="2:6" x14ac:dyDescent="0.25">
      <c r="B42391" s="55"/>
      <c r="C42391" s="52"/>
      <c r="D42391" s="56"/>
      <c r="F42391"/>
    </row>
    <row r="42392" spans="2:6" x14ac:dyDescent="0.25">
      <c r="B42392" s="55"/>
      <c r="C42392" s="52"/>
      <c r="D42392" s="56"/>
      <c r="F42392"/>
    </row>
    <row r="42393" spans="2:6" x14ac:dyDescent="0.25">
      <c r="B42393" s="55"/>
      <c r="C42393" s="52"/>
      <c r="D42393" s="56"/>
      <c r="F42393"/>
    </row>
    <row r="42394" spans="2:6" x14ac:dyDescent="0.25">
      <c r="B42394" s="55"/>
      <c r="C42394" s="52"/>
      <c r="D42394" s="56"/>
      <c r="F42394"/>
    </row>
    <row r="42395" spans="2:6" x14ac:dyDescent="0.25">
      <c r="B42395" s="55"/>
      <c r="C42395" s="52"/>
      <c r="D42395" s="56"/>
      <c r="F42395"/>
    </row>
    <row r="42396" spans="2:6" x14ac:dyDescent="0.25">
      <c r="B42396" s="55"/>
      <c r="C42396" s="52"/>
      <c r="D42396" s="56"/>
      <c r="F42396"/>
    </row>
    <row r="42397" spans="2:6" x14ac:dyDescent="0.25">
      <c r="B42397" s="55"/>
      <c r="C42397" s="52"/>
      <c r="D42397" s="56"/>
      <c r="F42397"/>
    </row>
    <row r="42398" spans="2:6" x14ac:dyDescent="0.25">
      <c r="B42398" s="55"/>
      <c r="C42398" s="52"/>
      <c r="D42398" s="56"/>
      <c r="F42398"/>
    </row>
    <row r="42399" spans="2:6" x14ac:dyDescent="0.25">
      <c r="B42399" s="55"/>
      <c r="C42399" s="52"/>
      <c r="D42399" s="56"/>
      <c r="F42399"/>
    </row>
    <row r="42400" spans="2:6" x14ac:dyDescent="0.25">
      <c r="B42400" s="55"/>
      <c r="C42400" s="52"/>
      <c r="D42400" s="56"/>
      <c r="F42400"/>
    </row>
    <row r="42401" spans="2:6" x14ac:dyDescent="0.25">
      <c r="B42401" s="55"/>
      <c r="C42401" s="52"/>
      <c r="D42401" s="56"/>
      <c r="F42401"/>
    </row>
    <row r="42402" spans="2:6" x14ac:dyDescent="0.25">
      <c r="B42402" s="55"/>
      <c r="C42402" s="52"/>
      <c r="D42402" s="56"/>
      <c r="F42402"/>
    </row>
    <row r="42403" spans="2:6" x14ac:dyDescent="0.25">
      <c r="B42403" s="55"/>
      <c r="C42403" s="52"/>
      <c r="D42403" s="56"/>
      <c r="F42403"/>
    </row>
    <row r="42404" spans="2:6" x14ac:dyDescent="0.25">
      <c r="B42404" s="55"/>
      <c r="C42404" s="52"/>
      <c r="D42404" s="56"/>
      <c r="F42404"/>
    </row>
    <row r="42405" spans="2:6" x14ac:dyDescent="0.25">
      <c r="B42405" s="55"/>
      <c r="C42405" s="52"/>
      <c r="D42405" s="56"/>
      <c r="F42405"/>
    </row>
    <row r="42406" spans="2:6" x14ac:dyDescent="0.25">
      <c r="B42406" s="55"/>
      <c r="C42406" s="52"/>
      <c r="D42406" s="56"/>
      <c r="F42406"/>
    </row>
    <row r="42407" spans="2:6" x14ac:dyDescent="0.25">
      <c r="B42407" s="55"/>
      <c r="C42407" s="52"/>
      <c r="D42407" s="56"/>
      <c r="F42407"/>
    </row>
    <row r="42408" spans="2:6" x14ac:dyDescent="0.25">
      <c r="B42408" s="55"/>
      <c r="C42408" s="52"/>
      <c r="D42408" s="56"/>
      <c r="F42408"/>
    </row>
    <row r="42409" spans="2:6" x14ac:dyDescent="0.25">
      <c r="B42409" s="55"/>
      <c r="C42409" s="52"/>
      <c r="D42409" s="56"/>
      <c r="F42409"/>
    </row>
    <row r="42410" spans="2:6" x14ac:dyDescent="0.25">
      <c r="B42410" s="55"/>
      <c r="C42410" s="52"/>
      <c r="D42410" s="56"/>
      <c r="F42410"/>
    </row>
    <row r="42411" spans="2:6" x14ac:dyDescent="0.25">
      <c r="B42411" s="55"/>
      <c r="C42411" s="52"/>
      <c r="D42411" s="56"/>
      <c r="F42411"/>
    </row>
    <row r="42412" spans="2:6" x14ac:dyDescent="0.25">
      <c r="B42412" s="55"/>
      <c r="C42412" s="52"/>
      <c r="D42412" s="56"/>
      <c r="F42412"/>
    </row>
    <row r="42413" spans="2:6" x14ac:dyDescent="0.25">
      <c r="B42413" s="55"/>
      <c r="C42413" s="52"/>
      <c r="D42413" s="56"/>
      <c r="F42413"/>
    </row>
    <row r="42414" spans="2:6" x14ac:dyDescent="0.25">
      <c r="B42414" s="55"/>
      <c r="C42414" s="52"/>
      <c r="D42414" s="56"/>
      <c r="F42414"/>
    </row>
    <row r="42415" spans="2:6" x14ac:dyDescent="0.25">
      <c r="B42415" s="55"/>
      <c r="C42415" s="52"/>
      <c r="D42415" s="56"/>
      <c r="F42415"/>
    </row>
    <row r="42416" spans="2:6" x14ac:dyDescent="0.25">
      <c r="B42416" s="55"/>
      <c r="C42416" s="52"/>
      <c r="D42416" s="56"/>
      <c r="F42416"/>
    </row>
    <row r="42417" spans="2:6" x14ac:dyDescent="0.25">
      <c r="B42417" s="55"/>
      <c r="C42417" s="52"/>
      <c r="D42417" s="56"/>
      <c r="F42417"/>
    </row>
    <row r="42418" spans="2:6" x14ac:dyDescent="0.25">
      <c r="B42418" s="55"/>
      <c r="C42418" s="52"/>
      <c r="D42418" s="56"/>
      <c r="F42418"/>
    </row>
    <row r="42419" spans="2:6" x14ac:dyDescent="0.25">
      <c r="B42419" s="55"/>
      <c r="C42419" s="52"/>
      <c r="D42419" s="56"/>
      <c r="F42419"/>
    </row>
    <row r="42420" spans="2:6" x14ac:dyDescent="0.25">
      <c r="B42420" s="55"/>
      <c r="C42420" s="52"/>
      <c r="D42420" s="56"/>
      <c r="F42420"/>
    </row>
    <row r="42421" spans="2:6" x14ac:dyDescent="0.25">
      <c r="B42421" s="55"/>
      <c r="C42421" s="52"/>
      <c r="D42421" s="56"/>
      <c r="F42421"/>
    </row>
    <row r="42422" spans="2:6" x14ac:dyDescent="0.25">
      <c r="B42422" s="55"/>
      <c r="C42422" s="52"/>
      <c r="D42422" s="56"/>
      <c r="F42422"/>
    </row>
    <row r="42423" spans="2:6" x14ac:dyDescent="0.25">
      <c r="B42423" s="55"/>
      <c r="C42423" s="52"/>
      <c r="D42423" s="56"/>
      <c r="F42423"/>
    </row>
    <row r="42424" spans="2:6" x14ac:dyDescent="0.25">
      <c r="B42424" s="55"/>
      <c r="C42424" s="52"/>
      <c r="D42424" s="56"/>
      <c r="F42424"/>
    </row>
    <row r="42425" spans="2:6" x14ac:dyDescent="0.25">
      <c r="B42425" s="55"/>
      <c r="C42425" s="52"/>
      <c r="D42425" s="56"/>
      <c r="F42425"/>
    </row>
    <row r="42426" spans="2:6" x14ac:dyDescent="0.25">
      <c r="B42426" s="55"/>
      <c r="C42426" s="52"/>
      <c r="D42426" s="56"/>
      <c r="F42426"/>
    </row>
    <row r="42427" spans="2:6" x14ac:dyDescent="0.25">
      <c r="B42427" s="55"/>
      <c r="C42427" s="52"/>
      <c r="D42427" s="56"/>
      <c r="F42427"/>
    </row>
    <row r="42428" spans="2:6" x14ac:dyDescent="0.25">
      <c r="B42428" s="55"/>
      <c r="C42428" s="52"/>
      <c r="D42428" s="56"/>
      <c r="F42428"/>
    </row>
    <row r="42429" spans="2:6" x14ac:dyDescent="0.25">
      <c r="B42429" s="55"/>
      <c r="C42429" s="52"/>
      <c r="D42429" s="56"/>
      <c r="F42429"/>
    </row>
    <row r="42430" spans="2:6" x14ac:dyDescent="0.25">
      <c r="B42430" s="55"/>
      <c r="C42430" s="52"/>
      <c r="D42430" s="56"/>
      <c r="F42430"/>
    </row>
    <row r="42431" spans="2:6" x14ac:dyDescent="0.25">
      <c r="B42431" s="55"/>
      <c r="C42431" s="52"/>
      <c r="D42431" s="56"/>
      <c r="F42431"/>
    </row>
    <row r="42432" spans="2:6" x14ac:dyDescent="0.25">
      <c r="B42432" s="55"/>
      <c r="C42432" s="52"/>
      <c r="D42432" s="56"/>
      <c r="F42432"/>
    </row>
    <row r="42433" spans="2:6" x14ac:dyDescent="0.25">
      <c r="B42433" s="55"/>
      <c r="C42433" s="52"/>
      <c r="D42433" s="56"/>
      <c r="F42433"/>
    </row>
    <row r="42434" spans="2:6" x14ac:dyDescent="0.25">
      <c r="B42434" s="55"/>
      <c r="C42434" s="52"/>
      <c r="D42434" s="56"/>
      <c r="F42434"/>
    </row>
    <row r="42435" spans="2:6" x14ac:dyDescent="0.25">
      <c r="B42435" s="55"/>
      <c r="C42435" s="52"/>
      <c r="D42435" s="56"/>
      <c r="F42435"/>
    </row>
    <row r="42436" spans="2:6" x14ac:dyDescent="0.25">
      <c r="B42436" s="55"/>
      <c r="C42436" s="52"/>
      <c r="D42436" s="56"/>
      <c r="F42436"/>
    </row>
    <row r="42437" spans="2:6" x14ac:dyDescent="0.25">
      <c r="B42437" s="55"/>
      <c r="C42437" s="52"/>
      <c r="D42437" s="56"/>
      <c r="F42437"/>
    </row>
    <row r="42438" spans="2:6" x14ac:dyDescent="0.25">
      <c r="B42438" s="55"/>
      <c r="C42438" s="52"/>
      <c r="D42438" s="56"/>
      <c r="F42438"/>
    </row>
    <row r="42439" spans="2:6" x14ac:dyDescent="0.25">
      <c r="B42439" s="55"/>
      <c r="C42439" s="52"/>
      <c r="D42439" s="56"/>
      <c r="F42439"/>
    </row>
    <row r="42440" spans="2:6" x14ac:dyDescent="0.25">
      <c r="B42440" s="55"/>
      <c r="C42440" s="52"/>
      <c r="D42440" s="56"/>
      <c r="F42440"/>
    </row>
    <row r="42441" spans="2:6" x14ac:dyDescent="0.25">
      <c r="B42441" s="55"/>
      <c r="C42441" s="52"/>
      <c r="D42441" s="56"/>
      <c r="F42441"/>
    </row>
    <row r="42442" spans="2:6" x14ac:dyDescent="0.25">
      <c r="B42442" s="55"/>
      <c r="C42442" s="52"/>
      <c r="D42442" s="56"/>
      <c r="F42442"/>
    </row>
    <row r="42443" spans="2:6" x14ac:dyDescent="0.25">
      <c r="B42443" s="55"/>
      <c r="C42443" s="52"/>
      <c r="D42443" s="56"/>
      <c r="F42443"/>
    </row>
    <row r="42444" spans="2:6" x14ac:dyDescent="0.25">
      <c r="B42444" s="55"/>
      <c r="C42444" s="52"/>
      <c r="D42444" s="56"/>
      <c r="F42444"/>
    </row>
    <row r="42445" spans="2:6" x14ac:dyDescent="0.25">
      <c r="B42445" s="55"/>
      <c r="C42445" s="52"/>
      <c r="D42445" s="56"/>
      <c r="F42445"/>
    </row>
    <row r="42446" spans="2:6" x14ac:dyDescent="0.25">
      <c r="B42446" s="55"/>
      <c r="C42446" s="52"/>
      <c r="D42446" s="56"/>
      <c r="F42446"/>
    </row>
    <row r="42447" spans="2:6" x14ac:dyDescent="0.25">
      <c r="B42447" s="55"/>
      <c r="C42447" s="52"/>
      <c r="D42447" s="56"/>
      <c r="F42447"/>
    </row>
    <row r="42448" spans="2:6" x14ac:dyDescent="0.25">
      <c r="B42448" s="55"/>
      <c r="C42448" s="52"/>
      <c r="D42448" s="56"/>
      <c r="F42448"/>
    </row>
    <row r="42449" spans="2:6" x14ac:dyDescent="0.25">
      <c r="B42449" s="55"/>
      <c r="C42449" s="52"/>
      <c r="D42449" s="56"/>
      <c r="F42449"/>
    </row>
    <row r="42450" spans="2:6" x14ac:dyDescent="0.25">
      <c r="B42450" s="55"/>
      <c r="C42450" s="52"/>
      <c r="D42450" s="56"/>
      <c r="F42450"/>
    </row>
    <row r="42451" spans="2:6" x14ac:dyDescent="0.25">
      <c r="B42451" s="55"/>
      <c r="C42451" s="52"/>
      <c r="D42451" s="56"/>
      <c r="F42451"/>
    </row>
    <row r="42452" spans="2:6" x14ac:dyDescent="0.25">
      <c r="B42452" s="55"/>
      <c r="C42452" s="52"/>
      <c r="D42452" s="56"/>
      <c r="F42452"/>
    </row>
    <row r="42453" spans="2:6" x14ac:dyDescent="0.25">
      <c r="B42453" s="55"/>
      <c r="C42453" s="52"/>
      <c r="D42453" s="56"/>
      <c r="F42453"/>
    </row>
    <row r="42454" spans="2:6" x14ac:dyDescent="0.25">
      <c r="B42454" s="55"/>
      <c r="C42454" s="52"/>
      <c r="D42454" s="56"/>
      <c r="F42454"/>
    </row>
    <row r="42455" spans="2:6" x14ac:dyDescent="0.25">
      <c r="B42455" s="55"/>
      <c r="C42455" s="52"/>
      <c r="D42455" s="56"/>
      <c r="F42455"/>
    </row>
    <row r="42456" spans="2:6" x14ac:dyDescent="0.25">
      <c r="B42456" s="55"/>
      <c r="C42456" s="52"/>
      <c r="D42456" s="56"/>
      <c r="F42456"/>
    </row>
    <row r="42457" spans="2:6" x14ac:dyDescent="0.25">
      <c r="B42457" s="55"/>
      <c r="C42457" s="52"/>
      <c r="D42457" s="56"/>
      <c r="F42457"/>
    </row>
    <row r="42458" spans="2:6" x14ac:dyDescent="0.25">
      <c r="B42458" s="55"/>
      <c r="C42458" s="52"/>
      <c r="D42458" s="56"/>
      <c r="F42458"/>
    </row>
    <row r="42459" spans="2:6" x14ac:dyDescent="0.25">
      <c r="B42459" s="55"/>
      <c r="C42459" s="52"/>
      <c r="D42459" s="56"/>
      <c r="F42459"/>
    </row>
    <row r="42460" spans="2:6" x14ac:dyDescent="0.25">
      <c r="B42460" s="55"/>
      <c r="C42460" s="52"/>
      <c r="D42460" s="56"/>
      <c r="F42460"/>
    </row>
    <row r="42461" spans="2:6" x14ac:dyDescent="0.25">
      <c r="B42461" s="55"/>
      <c r="C42461" s="52"/>
      <c r="D42461" s="56"/>
      <c r="F42461"/>
    </row>
    <row r="42462" spans="2:6" x14ac:dyDescent="0.25">
      <c r="B42462" s="55"/>
      <c r="C42462" s="52"/>
      <c r="D42462" s="56"/>
      <c r="F42462"/>
    </row>
    <row r="42463" spans="2:6" x14ac:dyDescent="0.25">
      <c r="B42463" s="55"/>
      <c r="C42463" s="52"/>
      <c r="D42463" s="56"/>
      <c r="F42463"/>
    </row>
    <row r="42464" spans="2:6" x14ac:dyDescent="0.25">
      <c r="B42464" s="55"/>
      <c r="C42464" s="52"/>
      <c r="D42464" s="56"/>
      <c r="F42464"/>
    </row>
    <row r="42465" spans="2:6" x14ac:dyDescent="0.25">
      <c r="B42465" s="55"/>
      <c r="C42465" s="52"/>
      <c r="D42465" s="56"/>
      <c r="F42465"/>
    </row>
    <row r="42466" spans="2:6" x14ac:dyDescent="0.25">
      <c r="B42466" s="55"/>
      <c r="C42466" s="52"/>
      <c r="D42466" s="56"/>
      <c r="F42466"/>
    </row>
    <row r="42467" spans="2:6" x14ac:dyDescent="0.25">
      <c r="B42467" s="55"/>
      <c r="C42467" s="52"/>
      <c r="D42467" s="56"/>
      <c r="F42467"/>
    </row>
    <row r="42468" spans="2:6" x14ac:dyDescent="0.25">
      <c r="B42468" s="55"/>
      <c r="C42468" s="52"/>
      <c r="D42468" s="56"/>
      <c r="F42468"/>
    </row>
    <row r="42469" spans="2:6" x14ac:dyDescent="0.25">
      <c r="B42469" s="55"/>
      <c r="C42469" s="52"/>
      <c r="D42469" s="56"/>
      <c r="F42469"/>
    </row>
    <row r="42470" spans="2:6" x14ac:dyDescent="0.25">
      <c r="B42470" s="55"/>
      <c r="C42470" s="52"/>
      <c r="D42470" s="56"/>
      <c r="F42470"/>
    </row>
    <row r="42471" spans="2:6" x14ac:dyDescent="0.25">
      <c r="B42471" s="55"/>
      <c r="C42471" s="52"/>
      <c r="D42471" s="56"/>
      <c r="F42471"/>
    </row>
    <row r="42472" spans="2:6" x14ac:dyDescent="0.25">
      <c r="B42472" s="55"/>
      <c r="C42472" s="52"/>
      <c r="D42472" s="56"/>
      <c r="F42472"/>
    </row>
    <row r="42473" spans="2:6" x14ac:dyDescent="0.25">
      <c r="B42473" s="55"/>
      <c r="C42473" s="52"/>
      <c r="D42473" s="56"/>
      <c r="F42473"/>
    </row>
    <row r="42474" spans="2:6" x14ac:dyDescent="0.25">
      <c r="B42474" s="55"/>
      <c r="C42474" s="52"/>
      <c r="D42474" s="56"/>
      <c r="F42474"/>
    </row>
    <row r="42475" spans="2:6" x14ac:dyDescent="0.25">
      <c r="B42475" s="55"/>
      <c r="C42475" s="52"/>
      <c r="D42475" s="56"/>
      <c r="F42475"/>
    </row>
    <row r="42476" spans="2:6" x14ac:dyDescent="0.25">
      <c r="B42476" s="55"/>
      <c r="C42476" s="52"/>
      <c r="D42476" s="56"/>
      <c r="F42476"/>
    </row>
    <row r="42477" spans="2:6" x14ac:dyDescent="0.25">
      <c r="B42477" s="55"/>
      <c r="C42477" s="52"/>
      <c r="D42477" s="56"/>
      <c r="F42477"/>
    </row>
    <row r="42478" spans="2:6" x14ac:dyDescent="0.25">
      <c r="B42478" s="55"/>
      <c r="C42478" s="52"/>
      <c r="D42478" s="56"/>
      <c r="F42478"/>
    </row>
    <row r="42479" spans="2:6" x14ac:dyDescent="0.25">
      <c r="B42479" s="55"/>
      <c r="C42479" s="52"/>
      <c r="D42479" s="56"/>
      <c r="F42479"/>
    </row>
    <row r="42480" spans="2:6" x14ac:dyDescent="0.25">
      <c r="B42480" s="55"/>
      <c r="C42480" s="52"/>
      <c r="D42480" s="56"/>
      <c r="F42480"/>
    </row>
    <row r="42481" spans="2:6" x14ac:dyDescent="0.25">
      <c r="B42481" s="55"/>
      <c r="C42481" s="52"/>
      <c r="D42481" s="56"/>
      <c r="F42481"/>
    </row>
    <row r="42482" spans="2:6" x14ac:dyDescent="0.25">
      <c r="B42482" s="55"/>
      <c r="C42482" s="52"/>
      <c r="D42482" s="56"/>
      <c r="F42482"/>
    </row>
    <row r="42483" spans="2:6" x14ac:dyDescent="0.25">
      <c r="B42483" s="55"/>
      <c r="C42483" s="52"/>
      <c r="D42483" s="56"/>
      <c r="F42483"/>
    </row>
    <row r="42484" spans="2:6" x14ac:dyDescent="0.25">
      <c r="B42484" s="55"/>
      <c r="C42484" s="52"/>
      <c r="D42484" s="56"/>
      <c r="F42484"/>
    </row>
    <row r="42485" spans="2:6" x14ac:dyDescent="0.25">
      <c r="B42485" s="55"/>
      <c r="C42485" s="52"/>
      <c r="D42485" s="56"/>
      <c r="F42485"/>
    </row>
    <row r="42486" spans="2:6" x14ac:dyDescent="0.25">
      <c r="B42486" s="55"/>
      <c r="C42486" s="52"/>
      <c r="D42486" s="56"/>
      <c r="F42486"/>
    </row>
    <row r="42487" spans="2:6" x14ac:dyDescent="0.25">
      <c r="B42487" s="55"/>
      <c r="C42487" s="52"/>
      <c r="D42487" s="56"/>
      <c r="F42487"/>
    </row>
    <row r="42488" spans="2:6" x14ac:dyDescent="0.25">
      <c r="B42488" s="55"/>
      <c r="C42488" s="52"/>
      <c r="D42488" s="56"/>
      <c r="F42488"/>
    </row>
    <row r="42489" spans="2:6" x14ac:dyDescent="0.25">
      <c r="B42489" s="55"/>
      <c r="C42489" s="52"/>
      <c r="D42489" s="56"/>
      <c r="F42489"/>
    </row>
    <row r="42490" spans="2:6" x14ac:dyDescent="0.25">
      <c r="B42490" s="55"/>
      <c r="C42490" s="52"/>
      <c r="D42490" s="56"/>
      <c r="F42490"/>
    </row>
    <row r="42491" spans="2:6" x14ac:dyDescent="0.25">
      <c r="B42491" s="55"/>
      <c r="C42491" s="52"/>
      <c r="D42491" s="56"/>
      <c r="F42491"/>
    </row>
    <row r="42492" spans="2:6" x14ac:dyDescent="0.25">
      <c r="B42492" s="55"/>
      <c r="C42492" s="52"/>
      <c r="D42492" s="56"/>
      <c r="F42492"/>
    </row>
    <row r="42493" spans="2:6" x14ac:dyDescent="0.25">
      <c r="B42493" s="55"/>
      <c r="C42493" s="52"/>
      <c r="D42493" s="56"/>
      <c r="F42493"/>
    </row>
    <row r="42494" spans="2:6" x14ac:dyDescent="0.25">
      <c r="B42494" s="55"/>
      <c r="C42494" s="52"/>
      <c r="D42494" s="56"/>
      <c r="F42494"/>
    </row>
    <row r="42495" spans="2:6" x14ac:dyDescent="0.25">
      <c r="B42495" s="55"/>
      <c r="C42495" s="52"/>
      <c r="D42495" s="56"/>
      <c r="F42495"/>
    </row>
    <row r="42496" spans="2:6" x14ac:dyDescent="0.25">
      <c r="B42496" s="55"/>
      <c r="C42496" s="52"/>
      <c r="D42496" s="56"/>
      <c r="F42496"/>
    </row>
    <row r="42497" spans="2:6" x14ac:dyDescent="0.25">
      <c r="B42497" s="55"/>
      <c r="C42497" s="52"/>
      <c r="D42497" s="56"/>
      <c r="F42497"/>
    </row>
    <row r="42498" spans="2:6" x14ac:dyDescent="0.25">
      <c r="B42498" s="55"/>
      <c r="C42498" s="52"/>
      <c r="D42498" s="56"/>
      <c r="F42498"/>
    </row>
    <row r="42499" spans="2:6" x14ac:dyDescent="0.25">
      <c r="B42499" s="55"/>
      <c r="C42499" s="52"/>
      <c r="D42499" s="56"/>
      <c r="F42499"/>
    </row>
    <row r="42500" spans="2:6" x14ac:dyDescent="0.25">
      <c r="B42500" s="55"/>
      <c r="C42500" s="52"/>
      <c r="D42500" s="56"/>
      <c r="F42500"/>
    </row>
    <row r="42501" spans="2:6" x14ac:dyDescent="0.25">
      <c r="B42501" s="55"/>
      <c r="C42501" s="52"/>
      <c r="D42501" s="56"/>
      <c r="F42501"/>
    </row>
    <row r="42502" spans="2:6" x14ac:dyDescent="0.25">
      <c r="B42502" s="55"/>
      <c r="C42502" s="52"/>
      <c r="D42502" s="56"/>
      <c r="F42502"/>
    </row>
    <row r="42503" spans="2:6" x14ac:dyDescent="0.25">
      <c r="B42503" s="55"/>
      <c r="C42503" s="52"/>
      <c r="D42503" s="56"/>
      <c r="F42503"/>
    </row>
    <row r="42504" spans="2:6" x14ac:dyDescent="0.25">
      <c r="B42504" s="55"/>
      <c r="C42504" s="52"/>
      <c r="D42504" s="56"/>
      <c r="F42504"/>
    </row>
    <row r="42505" spans="2:6" x14ac:dyDescent="0.25">
      <c r="B42505" s="55"/>
      <c r="C42505" s="52"/>
      <c r="D42505" s="56"/>
      <c r="F42505"/>
    </row>
    <row r="42506" spans="2:6" x14ac:dyDescent="0.25">
      <c r="B42506" s="55"/>
      <c r="C42506" s="52"/>
      <c r="D42506" s="56"/>
      <c r="F42506"/>
    </row>
    <row r="42507" spans="2:6" x14ac:dyDescent="0.25">
      <c r="B42507" s="55"/>
      <c r="C42507" s="52"/>
      <c r="D42507" s="56"/>
      <c r="F42507"/>
    </row>
    <row r="42508" spans="2:6" x14ac:dyDescent="0.25">
      <c r="B42508" s="55"/>
      <c r="C42508" s="52"/>
      <c r="D42508" s="56"/>
      <c r="F42508"/>
    </row>
    <row r="42509" spans="2:6" x14ac:dyDescent="0.25">
      <c r="B42509" s="55"/>
      <c r="C42509" s="52"/>
      <c r="D42509" s="56"/>
      <c r="F42509"/>
    </row>
    <row r="42510" spans="2:6" x14ac:dyDescent="0.25">
      <c r="B42510" s="55"/>
      <c r="C42510" s="52"/>
      <c r="D42510" s="56"/>
      <c r="F42510"/>
    </row>
    <row r="42511" spans="2:6" x14ac:dyDescent="0.25">
      <c r="B42511" s="55"/>
      <c r="C42511" s="52"/>
      <c r="D42511" s="56"/>
      <c r="F42511"/>
    </row>
    <row r="42512" spans="2:6" x14ac:dyDescent="0.25">
      <c r="B42512" s="55"/>
      <c r="C42512" s="52"/>
      <c r="D42512" s="56"/>
      <c r="F42512"/>
    </row>
    <row r="42513" spans="2:6" x14ac:dyDescent="0.25">
      <c r="B42513" s="55"/>
      <c r="C42513" s="52"/>
      <c r="D42513" s="56"/>
      <c r="F42513"/>
    </row>
    <row r="42514" spans="2:6" x14ac:dyDescent="0.25">
      <c r="B42514" s="55"/>
      <c r="C42514" s="52"/>
      <c r="D42514" s="56"/>
      <c r="F42514"/>
    </row>
    <row r="42515" spans="2:6" x14ac:dyDescent="0.25">
      <c r="B42515" s="55"/>
      <c r="C42515" s="52"/>
      <c r="D42515" s="56"/>
      <c r="F42515"/>
    </row>
    <row r="42516" spans="2:6" x14ac:dyDescent="0.25">
      <c r="B42516" s="55"/>
      <c r="C42516" s="52"/>
      <c r="D42516" s="56"/>
      <c r="F42516"/>
    </row>
    <row r="42517" spans="2:6" x14ac:dyDescent="0.25">
      <c r="B42517" s="55"/>
      <c r="C42517" s="52"/>
      <c r="D42517" s="56"/>
      <c r="F42517"/>
    </row>
    <row r="42518" spans="2:6" x14ac:dyDescent="0.25">
      <c r="B42518" s="55"/>
      <c r="C42518" s="52"/>
      <c r="D42518" s="56"/>
      <c r="F42518"/>
    </row>
    <row r="42519" spans="2:6" x14ac:dyDescent="0.25">
      <c r="B42519" s="55"/>
      <c r="C42519" s="52"/>
      <c r="D42519" s="56"/>
      <c r="F42519"/>
    </row>
    <row r="42520" spans="2:6" x14ac:dyDescent="0.25">
      <c r="B42520" s="55"/>
      <c r="C42520" s="52"/>
      <c r="D42520" s="56"/>
      <c r="F42520"/>
    </row>
    <row r="42521" spans="2:6" x14ac:dyDescent="0.25">
      <c r="B42521" s="55"/>
      <c r="C42521" s="52"/>
      <c r="D42521" s="56"/>
      <c r="F42521"/>
    </row>
    <row r="42522" spans="2:6" x14ac:dyDescent="0.25">
      <c r="B42522" s="55"/>
      <c r="C42522" s="52"/>
      <c r="D42522" s="56"/>
      <c r="F42522"/>
    </row>
    <row r="42523" spans="2:6" x14ac:dyDescent="0.25">
      <c r="B42523" s="55"/>
      <c r="C42523" s="52"/>
      <c r="D42523" s="56"/>
      <c r="F42523"/>
    </row>
    <row r="42524" spans="2:6" x14ac:dyDescent="0.25">
      <c r="B42524" s="55"/>
      <c r="C42524" s="52"/>
      <c r="D42524" s="56"/>
      <c r="F42524"/>
    </row>
    <row r="42525" spans="2:6" x14ac:dyDescent="0.25">
      <c r="B42525" s="55"/>
      <c r="C42525" s="52"/>
      <c r="D42525" s="56"/>
      <c r="F42525"/>
    </row>
    <row r="42526" spans="2:6" x14ac:dyDescent="0.25">
      <c r="B42526" s="55"/>
      <c r="C42526" s="52"/>
      <c r="D42526" s="56"/>
      <c r="F42526"/>
    </row>
    <row r="42527" spans="2:6" x14ac:dyDescent="0.25">
      <c r="B42527" s="55"/>
      <c r="C42527" s="52"/>
      <c r="D42527" s="56"/>
      <c r="F42527"/>
    </row>
    <row r="42528" spans="2:6" x14ac:dyDescent="0.25">
      <c r="B42528" s="55"/>
      <c r="C42528" s="52"/>
      <c r="D42528" s="56"/>
      <c r="F42528"/>
    </row>
    <row r="42529" spans="2:6" x14ac:dyDescent="0.25">
      <c r="B42529" s="55"/>
      <c r="C42529" s="52"/>
      <c r="D42529" s="56"/>
      <c r="F42529"/>
    </row>
    <row r="42530" spans="2:6" x14ac:dyDescent="0.25">
      <c r="B42530" s="55"/>
      <c r="C42530" s="52"/>
      <c r="D42530" s="56"/>
      <c r="F42530"/>
    </row>
    <row r="42531" spans="2:6" x14ac:dyDescent="0.25">
      <c r="B42531" s="55"/>
      <c r="C42531" s="52"/>
      <c r="D42531" s="56"/>
      <c r="F42531"/>
    </row>
    <row r="42532" spans="2:6" x14ac:dyDescent="0.25">
      <c r="B42532" s="55"/>
      <c r="C42532" s="52"/>
      <c r="D42532" s="56"/>
      <c r="F42532"/>
    </row>
    <row r="42533" spans="2:6" x14ac:dyDescent="0.25">
      <c r="B42533" s="55"/>
      <c r="C42533" s="52"/>
      <c r="D42533" s="56"/>
      <c r="F42533"/>
    </row>
    <row r="42534" spans="2:6" x14ac:dyDescent="0.25">
      <c r="B42534" s="55"/>
      <c r="C42534" s="52"/>
      <c r="D42534" s="56"/>
      <c r="F42534"/>
    </row>
    <row r="42535" spans="2:6" x14ac:dyDescent="0.25">
      <c r="B42535" s="55"/>
      <c r="C42535" s="52"/>
      <c r="D42535" s="56"/>
      <c r="F42535"/>
    </row>
    <row r="42536" spans="2:6" x14ac:dyDescent="0.25">
      <c r="B42536" s="55"/>
      <c r="C42536" s="52"/>
      <c r="D42536" s="56"/>
      <c r="F42536"/>
    </row>
    <row r="42537" spans="2:6" x14ac:dyDescent="0.25">
      <c r="B42537" s="55"/>
      <c r="C42537" s="52"/>
      <c r="D42537" s="56"/>
      <c r="F42537"/>
    </row>
    <row r="42538" spans="2:6" x14ac:dyDescent="0.25">
      <c r="B42538" s="55"/>
      <c r="C42538" s="52"/>
      <c r="D42538" s="56"/>
      <c r="F42538"/>
    </row>
    <row r="42539" spans="2:6" x14ac:dyDescent="0.25">
      <c r="B42539" s="55"/>
      <c r="C42539" s="52"/>
      <c r="D42539" s="56"/>
      <c r="F42539"/>
    </row>
    <row r="42540" spans="2:6" x14ac:dyDescent="0.25">
      <c r="B42540" s="55"/>
      <c r="C42540" s="52"/>
      <c r="D42540" s="56"/>
      <c r="F42540"/>
    </row>
    <row r="42541" spans="2:6" x14ac:dyDescent="0.25">
      <c r="B42541" s="55"/>
      <c r="C42541" s="52"/>
      <c r="D42541" s="56"/>
      <c r="F42541"/>
    </row>
    <row r="42542" spans="2:6" x14ac:dyDescent="0.25">
      <c r="B42542" s="55"/>
      <c r="C42542" s="52"/>
      <c r="D42542" s="56"/>
      <c r="F42542"/>
    </row>
    <row r="42543" spans="2:6" x14ac:dyDescent="0.25">
      <c r="B42543" s="55"/>
      <c r="C42543" s="52"/>
      <c r="D42543" s="56"/>
      <c r="F42543"/>
    </row>
    <row r="42544" spans="2:6" x14ac:dyDescent="0.25">
      <c r="B42544" s="55"/>
      <c r="C42544" s="52"/>
      <c r="D42544" s="56"/>
      <c r="F42544"/>
    </row>
    <row r="42545" spans="2:6" x14ac:dyDescent="0.25">
      <c r="B42545" s="55"/>
      <c r="C42545" s="52"/>
      <c r="D42545" s="56"/>
      <c r="F42545"/>
    </row>
    <row r="42546" spans="2:6" x14ac:dyDescent="0.25">
      <c r="B42546" s="55"/>
      <c r="C42546" s="52"/>
      <c r="D42546" s="56"/>
      <c r="F42546"/>
    </row>
    <row r="42547" spans="2:6" x14ac:dyDescent="0.25">
      <c r="B42547" s="55"/>
      <c r="C42547" s="52"/>
      <c r="D42547" s="56"/>
      <c r="F42547"/>
    </row>
    <row r="42548" spans="2:6" x14ac:dyDescent="0.25">
      <c r="B42548" s="55"/>
      <c r="C42548" s="52"/>
      <c r="D42548" s="56"/>
      <c r="F42548"/>
    </row>
    <row r="42549" spans="2:6" x14ac:dyDescent="0.25">
      <c r="B42549" s="55"/>
      <c r="C42549" s="52"/>
      <c r="D42549" s="56"/>
      <c r="F42549"/>
    </row>
    <row r="42550" spans="2:6" x14ac:dyDescent="0.25">
      <c r="B42550" s="55"/>
      <c r="C42550" s="52"/>
      <c r="D42550" s="56"/>
      <c r="F42550"/>
    </row>
    <row r="42551" spans="2:6" x14ac:dyDescent="0.25">
      <c r="B42551" s="55"/>
      <c r="C42551" s="52"/>
      <c r="D42551" s="56"/>
      <c r="F42551"/>
    </row>
    <row r="42552" spans="2:6" x14ac:dyDescent="0.25">
      <c r="B42552" s="55"/>
      <c r="C42552" s="52"/>
      <c r="D42552" s="56"/>
      <c r="F42552"/>
    </row>
    <row r="42553" spans="2:6" x14ac:dyDescent="0.25">
      <c r="B42553" s="55"/>
      <c r="C42553" s="52"/>
      <c r="D42553" s="56"/>
      <c r="F42553"/>
    </row>
    <row r="42554" spans="2:6" x14ac:dyDescent="0.25">
      <c r="B42554" s="55"/>
      <c r="C42554" s="52"/>
      <c r="D42554" s="56"/>
      <c r="F42554"/>
    </row>
    <row r="42555" spans="2:6" x14ac:dyDescent="0.25">
      <c r="B42555" s="55"/>
      <c r="C42555" s="52"/>
      <c r="D42555" s="56"/>
      <c r="F42555"/>
    </row>
    <row r="42556" spans="2:6" x14ac:dyDescent="0.25">
      <c r="B42556" s="55"/>
      <c r="C42556" s="52"/>
      <c r="D42556" s="56"/>
      <c r="F42556"/>
    </row>
    <row r="42557" spans="2:6" x14ac:dyDescent="0.25">
      <c r="B42557" s="55"/>
      <c r="C42557" s="52"/>
      <c r="D42557" s="56"/>
      <c r="F42557"/>
    </row>
    <row r="42558" spans="2:6" x14ac:dyDescent="0.25">
      <c r="B42558" s="55"/>
      <c r="C42558" s="52"/>
      <c r="D42558" s="56"/>
      <c r="F42558"/>
    </row>
    <row r="42559" spans="2:6" x14ac:dyDescent="0.25">
      <c r="B42559" s="55"/>
      <c r="C42559" s="52"/>
      <c r="D42559" s="56"/>
      <c r="F42559"/>
    </row>
    <row r="42560" spans="2:6" x14ac:dyDescent="0.25">
      <c r="B42560" s="55"/>
      <c r="C42560" s="52"/>
      <c r="D42560" s="56"/>
      <c r="F42560"/>
    </row>
    <row r="42561" spans="2:6" x14ac:dyDescent="0.25">
      <c r="B42561" s="55"/>
      <c r="C42561" s="52"/>
      <c r="D42561" s="56"/>
      <c r="F42561"/>
    </row>
    <row r="42562" spans="2:6" x14ac:dyDescent="0.25">
      <c r="B42562" s="55"/>
      <c r="C42562" s="52"/>
      <c r="D42562" s="56"/>
      <c r="F42562"/>
    </row>
    <row r="42563" spans="2:6" x14ac:dyDescent="0.25">
      <c r="B42563" s="55"/>
      <c r="C42563" s="52"/>
      <c r="D42563" s="56"/>
      <c r="F42563"/>
    </row>
    <row r="42564" spans="2:6" x14ac:dyDescent="0.25">
      <c r="B42564" s="55"/>
      <c r="C42564" s="52"/>
      <c r="D42564" s="56"/>
      <c r="F42564"/>
    </row>
    <row r="42565" spans="2:6" x14ac:dyDescent="0.25">
      <c r="B42565" s="55"/>
      <c r="C42565" s="52"/>
      <c r="D42565" s="56"/>
      <c r="F42565"/>
    </row>
    <row r="42566" spans="2:6" x14ac:dyDescent="0.25">
      <c r="B42566" s="55"/>
      <c r="C42566" s="52"/>
      <c r="D42566" s="56"/>
      <c r="F42566"/>
    </row>
    <row r="42567" spans="2:6" x14ac:dyDescent="0.25">
      <c r="B42567" s="55"/>
      <c r="C42567" s="52"/>
      <c r="D42567" s="56"/>
      <c r="F42567"/>
    </row>
    <row r="42568" spans="2:6" x14ac:dyDescent="0.25">
      <c r="B42568" s="55"/>
      <c r="C42568" s="52"/>
      <c r="D42568" s="56"/>
      <c r="F42568"/>
    </row>
    <row r="42569" spans="2:6" x14ac:dyDescent="0.25">
      <c r="B42569" s="55"/>
      <c r="C42569" s="52"/>
      <c r="D42569" s="56"/>
      <c r="F42569"/>
    </row>
    <row r="42570" spans="2:6" x14ac:dyDescent="0.25">
      <c r="B42570" s="55"/>
      <c r="C42570" s="52"/>
      <c r="D42570" s="56"/>
      <c r="F42570"/>
    </row>
    <row r="42571" spans="2:6" x14ac:dyDescent="0.25">
      <c r="B42571" s="55"/>
      <c r="C42571" s="52"/>
      <c r="D42571" s="56"/>
      <c r="F42571"/>
    </row>
    <row r="42572" spans="2:6" x14ac:dyDescent="0.25">
      <c r="B42572" s="55"/>
      <c r="C42572" s="52"/>
      <c r="D42572" s="56"/>
      <c r="F42572"/>
    </row>
    <row r="42573" spans="2:6" x14ac:dyDescent="0.25">
      <c r="B42573" s="55"/>
      <c r="C42573" s="52"/>
      <c r="D42573" s="56"/>
      <c r="F42573"/>
    </row>
    <row r="42574" spans="2:6" x14ac:dyDescent="0.25">
      <c r="B42574" s="55"/>
      <c r="C42574" s="52"/>
      <c r="D42574" s="56"/>
      <c r="F42574"/>
    </row>
    <row r="42575" spans="2:6" x14ac:dyDescent="0.25">
      <c r="B42575" s="55"/>
      <c r="C42575" s="52"/>
      <c r="D42575" s="56"/>
      <c r="F42575"/>
    </row>
    <row r="42576" spans="2:6" x14ac:dyDescent="0.25">
      <c r="B42576" s="55"/>
      <c r="C42576" s="52"/>
      <c r="D42576" s="56"/>
      <c r="F42576"/>
    </row>
    <row r="42577" spans="2:6" x14ac:dyDescent="0.25">
      <c r="B42577" s="55"/>
      <c r="C42577" s="52"/>
      <c r="D42577" s="56"/>
      <c r="F42577"/>
    </row>
    <row r="42578" spans="2:6" x14ac:dyDescent="0.25">
      <c r="B42578" s="55"/>
      <c r="C42578" s="52"/>
      <c r="D42578" s="56"/>
      <c r="F42578"/>
    </row>
    <row r="42579" spans="2:6" x14ac:dyDescent="0.25">
      <c r="B42579" s="55"/>
      <c r="C42579" s="52"/>
      <c r="D42579" s="56"/>
      <c r="F42579"/>
    </row>
    <row r="42580" spans="2:6" x14ac:dyDescent="0.25">
      <c r="B42580" s="55"/>
      <c r="C42580" s="52"/>
      <c r="D42580" s="56"/>
      <c r="F42580"/>
    </row>
    <row r="42581" spans="2:6" x14ac:dyDescent="0.25">
      <c r="B42581" s="55"/>
      <c r="C42581" s="52"/>
      <c r="D42581" s="56"/>
      <c r="F42581"/>
    </row>
    <row r="42582" spans="2:6" x14ac:dyDescent="0.25">
      <c r="B42582" s="55"/>
      <c r="C42582" s="52"/>
      <c r="D42582" s="56"/>
      <c r="F42582"/>
    </row>
    <row r="42583" spans="2:6" x14ac:dyDescent="0.25">
      <c r="B42583" s="55"/>
      <c r="C42583" s="52"/>
      <c r="D42583" s="56"/>
      <c r="F42583"/>
    </row>
    <row r="42584" spans="2:6" x14ac:dyDescent="0.25">
      <c r="B42584" s="55"/>
      <c r="C42584" s="52"/>
      <c r="D42584" s="56"/>
      <c r="F42584"/>
    </row>
    <row r="42585" spans="2:6" x14ac:dyDescent="0.25">
      <c r="B42585" s="55"/>
      <c r="C42585" s="52"/>
      <c r="D42585" s="56"/>
      <c r="F42585"/>
    </row>
    <row r="42586" spans="2:6" x14ac:dyDescent="0.25">
      <c r="B42586" s="55"/>
      <c r="C42586" s="52"/>
      <c r="D42586" s="56"/>
      <c r="F42586"/>
    </row>
    <row r="42587" spans="2:6" x14ac:dyDescent="0.25">
      <c r="B42587" s="55"/>
      <c r="C42587" s="52"/>
      <c r="D42587" s="56"/>
      <c r="F42587"/>
    </row>
    <row r="42588" spans="2:6" x14ac:dyDescent="0.25">
      <c r="B42588" s="55"/>
      <c r="C42588" s="52"/>
      <c r="D42588" s="56"/>
      <c r="F42588"/>
    </row>
    <row r="42589" spans="2:6" x14ac:dyDescent="0.25">
      <c r="B42589" s="55"/>
      <c r="C42589" s="52"/>
      <c r="D42589" s="56"/>
      <c r="F42589"/>
    </row>
    <row r="42590" spans="2:6" x14ac:dyDescent="0.25">
      <c r="B42590" s="55"/>
      <c r="C42590" s="52"/>
      <c r="D42590" s="56"/>
      <c r="F42590"/>
    </row>
    <row r="42591" spans="2:6" x14ac:dyDescent="0.25">
      <c r="B42591" s="55"/>
      <c r="C42591" s="52"/>
      <c r="D42591" s="56"/>
      <c r="F42591"/>
    </row>
    <row r="42592" spans="2:6" x14ac:dyDescent="0.25">
      <c r="B42592" s="55"/>
      <c r="C42592" s="52"/>
      <c r="D42592" s="56"/>
      <c r="F42592"/>
    </row>
    <row r="42593" spans="2:6" x14ac:dyDescent="0.25">
      <c r="B42593" s="55"/>
      <c r="C42593" s="52"/>
      <c r="D42593" s="56"/>
      <c r="F42593"/>
    </row>
    <row r="42594" spans="2:6" x14ac:dyDescent="0.25">
      <c r="B42594" s="55"/>
      <c r="C42594" s="52"/>
      <c r="D42594" s="56"/>
      <c r="F42594"/>
    </row>
    <row r="42595" spans="2:6" x14ac:dyDescent="0.25">
      <c r="B42595" s="55"/>
      <c r="C42595" s="52"/>
      <c r="D42595" s="56"/>
      <c r="F42595"/>
    </row>
    <row r="42596" spans="2:6" x14ac:dyDescent="0.25">
      <c r="B42596" s="55"/>
      <c r="C42596" s="52"/>
      <c r="D42596" s="56"/>
      <c r="F42596"/>
    </row>
    <row r="42597" spans="2:6" x14ac:dyDescent="0.25">
      <c r="B42597" s="55"/>
      <c r="C42597" s="52"/>
      <c r="D42597" s="56"/>
      <c r="F42597"/>
    </row>
    <row r="42598" spans="2:6" x14ac:dyDescent="0.25">
      <c r="B42598" s="55"/>
      <c r="C42598" s="52"/>
      <c r="D42598" s="56"/>
      <c r="F42598"/>
    </row>
    <row r="42599" spans="2:6" x14ac:dyDescent="0.25">
      <c r="B42599" s="55"/>
      <c r="C42599" s="52"/>
      <c r="D42599" s="56"/>
      <c r="F42599"/>
    </row>
    <row r="42600" spans="2:6" x14ac:dyDescent="0.25">
      <c r="B42600" s="55"/>
      <c r="C42600" s="52"/>
      <c r="D42600" s="56"/>
      <c r="F42600"/>
    </row>
    <row r="42601" spans="2:6" x14ac:dyDescent="0.25">
      <c r="B42601" s="55"/>
      <c r="C42601" s="52"/>
      <c r="D42601" s="56"/>
      <c r="F42601"/>
    </row>
    <row r="42602" spans="2:6" x14ac:dyDescent="0.25">
      <c r="B42602" s="55"/>
      <c r="C42602" s="52"/>
      <c r="D42602" s="56"/>
      <c r="F42602"/>
    </row>
    <row r="42603" spans="2:6" x14ac:dyDescent="0.25">
      <c r="B42603" s="55"/>
      <c r="C42603" s="52"/>
      <c r="D42603" s="56"/>
      <c r="F42603"/>
    </row>
    <row r="42604" spans="2:6" x14ac:dyDescent="0.25">
      <c r="B42604" s="55"/>
      <c r="C42604" s="52"/>
      <c r="D42604" s="56"/>
      <c r="F42604"/>
    </row>
    <row r="42605" spans="2:6" x14ac:dyDescent="0.25">
      <c r="B42605" s="55"/>
      <c r="C42605" s="52"/>
      <c r="D42605" s="56"/>
      <c r="F42605"/>
    </row>
    <row r="42606" spans="2:6" x14ac:dyDescent="0.25">
      <c r="B42606" s="55"/>
      <c r="C42606" s="52"/>
      <c r="D42606" s="56"/>
      <c r="F42606"/>
    </row>
    <row r="42607" spans="2:6" x14ac:dyDescent="0.25">
      <c r="B42607" s="55"/>
      <c r="C42607" s="52"/>
      <c r="D42607" s="56"/>
      <c r="F42607"/>
    </row>
    <row r="42608" spans="2:6" x14ac:dyDescent="0.25">
      <c r="B42608" s="55"/>
      <c r="C42608" s="52"/>
      <c r="D42608" s="56"/>
      <c r="F42608"/>
    </row>
    <row r="42609" spans="2:6" x14ac:dyDescent="0.25">
      <c r="B42609" s="55"/>
      <c r="C42609" s="52"/>
      <c r="D42609" s="56"/>
      <c r="F42609"/>
    </row>
    <row r="42610" spans="2:6" x14ac:dyDescent="0.25">
      <c r="B42610" s="55"/>
      <c r="C42610" s="52"/>
      <c r="D42610" s="56"/>
      <c r="F42610"/>
    </row>
    <row r="42611" spans="2:6" x14ac:dyDescent="0.25">
      <c r="B42611" s="55"/>
      <c r="C42611" s="52"/>
      <c r="D42611" s="56"/>
      <c r="F42611"/>
    </row>
    <row r="42612" spans="2:6" x14ac:dyDescent="0.25">
      <c r="B42612" s="55"/>
      <c r="C42612" s="52"/>
      <c r="D42612" s="56"/>
      <c r="F42612"/>
    </row>
    <row r="42613" spans="2:6" x14ac:dyDescent="0.25">
      <c r="B42613" s="55"/>
      <c r="C42613" s="52"/>
      <c r="D42613" s="56"/>
      <c r="F42613"/>
    </row>
    <row r="42614" spans="2:6" x14ac:dyDescent="0.25">
      <c r="B42614" s="55"/>
      <c r="C42614" s="52"/>
      <c r="D42614" s="56"/>
      <c r="F42614"/>
    </row>
    <row r="42615" spans="2:6" x14ac:dyDescent="0.25">
      <c r="B42615" s="55"/>
      <c r="C42615" s="52"/>
      <c r="D42615" s="56"/>
      <c r="F42615"/>
    </row>
    <row r="42616" spans="2:6" x14ac:dyDescent="0.25">
      <c r="B42616" s="55"/>
      <c r="C42616" s="52"/>
      <c r="D42616" s="56"/>
      <c r="F42616"/>
    </row>
    <row r="42617" spans="2:6" x14ac:dyDescent="0.25">
      <c r="B42617" s="55"/>
      <c r="C42617" s="52"/>
      <c r="D42617" s="56"/>
      <c r="F42617"/>
    </row>
    <row r="42618" spans="2:6" x14ac:dyDescent="0.25">
      <c r="B42618" s="55"/>
      <c r="C42618" s="52"/>
      <c r="D42618" s="56"/>
      <c r="F42618"/>
    </row>
    <row r="42619" spans="2:6" x14ac:dyDescent="0.25">
      <c r="B42619" s="55"/>
      <c r="C42619" s="52"/>
      <c r="D42619" s="56"/>
      <c r="F42619"/>
    </row>
    <row r="42620" spans="2:6" x14ac:dyDescent="0.25">
      <c r="B42620" s="55"/>
      <c r="C42620" s="52"/>
      <c r="D42620" s="56"/>
      <c r="F42620"/>
    </row>
    <row r="42621" spans="2:6" x14ac:dyDescent="0.25">
      <c r="B42621" s="55"/>
      <c r="C42621" s="52"/>
      <c r="D42621" s="56"/>
      <c r="F42621"/>
    </row>
    <row r="42622" spans="2:6" x14ac:dyDescent="0.25">
      <c r="B42622" s="55"/>
      <c r="C42622" s="52"/>
      <c r="D42622" s="56"/>
      <c r="F42622"/>
    </row>
    <row r="42623" spans="2:6" x14ac:dyDescent="0.25">
      <c r="B42623" s="55"/>
      <c r="C42623" s="52"/>
      <c r="D42623" s="56"/>
      <c r="F42623"/>
    </row>
    <row r="42624" spans="2:6" x14ac:dyDescent="0.25">
      <c r="B42624" s="55"/>
      <c r="C42624" s="52"/>
      <c r="D42624" s="56"/>
      <c r="F42624"/>
    </row>
    <row r="42625" spans="2:6" x14ac:dyDescent="0.25">
      <c r="B42625" s="55"/>
      <c r="C42625" s="52"/>
      <c r="D42625" s="56"/>
      <c r="F42625"/>
    </row>
    <row r="42626" spans="2:6" x14ac:dyDescent="0.25">
      <c r="B42626" s="55"/>
      <c r="C42626" s="52"/>
      <c r="D42626" s="56"/>
      <c r="F42626"/>
    </row>
    <row r="42627" spans="2:6" x14ac:dyDescent="0.25">
      <c r="B42627" s="55"/>
      <c r="C42627" s="52"/>
      <c r="D42627" s="56"/>
      <c r="F42627"/>
    </row>
    <row r="42628" spans="2:6" x14ac:dyDescent="0.25">
      <c r="B42628" s="55"/>
      <c r="C42628" s="52"/>
      <c r="D42628" s="56"/>
      <c r="F42628"/>
    </row>
    <row r="42629" spans="2:6" x14ac:dyDescent="0.25">
      <c r="B42629" s="55"/>
      <c r="C42629" s="52"/>
      <c r="D42629" s="56"/>
      <c r="F42629"/>
    </row>
    <row r="42630" spans="2:6" x14ac:dyDescent="0.25">
      <c r="B42630" s="55"/>
      <c r="C42630" s="52"/>
      <c r="D42630" s="56"/>
      <c r="F42630"/>
    </row>
    <row r="42631" spans="2:6" x14ac:dyDescent="0.25">
      <c r="B42631" s="55"/>
      <c r="C42631" s="52"/>
      <c r="D42631" s="56"/>
      <c r="F42631"/>
    </row>
    <row r="42632" spans="2:6" x14ac:dyDescent="0.25">
      <c r="B42632" s="55"/>
      <c r="C42632" s="52"/>
      <c r="D42632" s="56"/>
      <c r="F42632"/>
    </row>
    <row r="42633" spans="2:6" x14ac:dyDescent="0.25">
      <c r="B42633" s="55"/>
      <c r="C42633" s="52"/>
      <c r="D42633" s="56"/>
      <c r="F42633"/>
    </row>
    <row r="42634" spans="2:6" x14ac:dyDescent="0.25">
      <c r="B42634" s="55"/>
      <c r="C42634" s="52"/>
      <c r="D42634" s="56"/>
      <c r="F42634"/>
    </row>
    <row r="42635" spans="2:6" x14ac:dyDescent="0.25">
      <c r="B42635" s="55"/>
      <c r="C42635" s="52"/>
      <c r="D42635" s="56"/>
      <c r="F42635"/>
    </row>
    <row r="42636" spans="2:6" x14ac:dyDescent="0.25">
      <c r="B42636" s="55"/>
      <c r="C42636" s="52"/>
      <c r="D42636" s="56"/>
      <c r="F42636"/>
    </row>
    <row r="42637" spans="2:6" x14ac:dyDescent="0.25">
      <c r="B42637" s="55"/>
      <c r="C42637" s="52"/>
      <c r="D42637" s="56"/>
      <c r="F42637"/>
    </row>
    <row r="42638" spans="2:6" x14ac:dyDescent="0.25">
      <c r="B42638" s="55"/>
      <c r="C42638" s="52"/>
      <c r="D42638" s="56"/>
      <c r="F42638"/>
    </row>
    <row r="42639" spans="2:6" x14ac:dyDescent="0.25">
      <c r="B42639" s="55"/>
      <c r="C42639" s="52"/>
      <c r="D42639" s="56"/>
      <c r="F42639"/>
    </row>
    <row r="42640" spans="2:6" x14ac:dyDescent="0.25">
      <c r="B42640" s="55"/>
      <c r="C42640" s="52"/>
      <c r="D42640" s="56"/>
      <c r="F42640"/>
    </row>
    <row r="42641" spans="2:6" x14ac:dyDescent="0.25">
      <c r="B42641" s="55"/>
      <c r="C42641" s="52"/>
      <c r="D42641" s="56"/>
      <c r="F42641"/>
    </row>
    <row r="42642" spans="2:6" x14ac:dyDescent="0.25">
      <c r="B42642" s="55"/>
      <c r="C42642" s="52"/>
      <c r="D42642" s="56"/>
      <c r="F42642"/>
    </row>
    <row r="42643" spans="2:6" x14ac:dyDescent="0.25">
      <c r="B42643" s="55"/>
      <c r="C42643" s="52"/>
      <c r="D42643" s="56"/>
      <c r="F42643"/>
    </row>
    <row r="42644" spans="2:6" x14ac:dyDescent="0.25">
      <c r="B42644" s="55"/>
      <c r="C42644" s="52"/>
      <c r="D42644" s="56"/>
      <c r="F42644"/>
    </row>
    <row r="42645" spans="2:6" x14ac:dyDescent="0.25">
      <c r="B42645" s="55"/>
      <c r="C42645" s="52"/>
      <c r="D42645" s="56"/>
      <c r="F42645"/>
    </row>
    <row r="42646" spans="2:6" x14ac:dyDescent="0.25">
      <c r="B42646" s="55"/>
      <c r="C42646" s="52"/>
      <c r="D42646" s="56"/>
      <c r="F42646"/>
    </row>
    <row r="42647" spans="2:6" x14ac:dyDescent="0.25">
      <c r="B42647" s="55"/>
      <c r="C42647" s="52"/>
      <c r="D42647" s="56"/>
      <c r="F42647"/>
    </row>
    <row r="42648" spans="2:6" x14ac:dyDescent="0.25">
      <c r="B42648" s="55"/>
      <c r="C42648" s="52"/>
      <c r="D42648" s="56"/>
      <c r="F42648"/>
    </row>
    <row r="42649" spans="2:6" x14ac:dyDescent="0.25">
      <c r="B42649" s="55"/>
      <c r="C42649" s="52"/>
      <c r="D42649" s="56"/>
      <c r="F42649"/>
    </row>
    <row r="42650" spans="2:6" x14ac:dyDescent="0.25">
      <c r="B42650" s="55"/>
      <c r="C42650" s="52"/>
      <c r="D42650" s="56"/>
      <c r="F42650"/>
    </row>
    <row r="42651" spans="2:6" x14ac:dyDescent="0.25">
      <c r="B42651" s="55"/>
      <c r="C42651" s="52"/>
      <c r="D42651" s="56"/>
      <c r="F42651"/>
    </row>
    <row r="42652" spans="2:6" x14ac:dyDescent="0.25">
      <c r="B42652" s="55"/>
      <c r="C42652" s="52"/>
      <c r="D42652" s="56"/>
      <c r="F42652"/>
    </row>
    <row r="42653" spans="2:6" x14ac:dyDescent="0.25">
      <c r="B42653" s="55"/>
      <c r="C42653" s="52"/>
      <c r="D42653" s="56"/>
      <c r="F42653"/>
    </row>
    <row r="42654" spans="2:6" x14ac:dyDescent="0.25">
      <c r="B42654" s="55"/>
      <c r="C42654" s="52"/>
      <c r="D42654" s="56"/>
      <c r="F42654"/>
    </row>
    <row r="42655" spans="2:6" x14ac:dyDescent="0.25">
      <c r="B42655" s="55"/>
      <c r="C42655" s="52"/>
      <c r="D42655" s="56"/>
      <c r="F42655"/>
    </row>
    <row r="42656" spans="2:6" x14ac:dyDescent="0.25">
      <c r="B42656" s="55"/>
      <c r="C42656" s="52"/>
      <c r="D42656" s="56"/>
      <c r="F42656"/>
    </row>
    <row r="42657" spans="2:6" x14ac:dyDescent="0.25">
      <c r="B42657" s="55"/>
      <c r="C42657" s="52"/>
      <c r="D42657" s="56"/>
      <c r="F42657"/>
    </row>
    <row r="42658" spans="2:6" x14ac:dyDescent="0.25">
      <c r="B42658" s="55"/>
      <c r="C42658" s="52"/>
      <c r="D42658" s="56"/>
      <c r="F42658"/>
    </row>
    <row r="42659" spans="2:6" x14ac:dyDescent="0.25">
      <c r="B42659" s="55"/>
      <c r="C42659" s="52"/>
      <c r="D42659" s="56"/>
      <c r="F42659"/>
    </row>
    <row r="42660" spans="2:6" x14ac:dyDescent="0.25">
      <c r="B42660" s="55"/>
      <c r="C42660" s="52"/>
      <c r="D42660" s="56"/>
      <c r="F42660"/>
    </row>
    <row r="42661" spans="2:6" x14ac:dyDescent="0.25">
      <c r="B42661" s="55"/>
      <c r="C42661" s="52"/>
      <c r="D42661" s="56"/>
      <c r="F42661"/>
    </row>
    <row r="42662" spans="2:6" x14ac:dyDescent="0.25">
      <c r="B42662" s="55"/>
      <c r="C42662" s="52"/>
      <c r="D42662" s="56"/>
      <c r="F42662"/>
    </row>
    <row r="42663" spans="2:6" x14ac:dyDescent="0.25">
      <c r="B42663" s="55"/>
      <c r="C42663" s="52"/>
      <c r="D42663" s="56"/>
      <c r="F42663"/>
    </row>
    <row r="42664" spans="2:6" x14ac:dyDescent="0.25">
      <c r="B42664" s="55"/>
      <c r="C42664" s="52"/>
      <c r="D42664" s="56"/>
      <c r="F42664"/>
    </row>
    <row r="42665" spans="2:6" x14ac:dyDescent="0.25">
      <c r="B42665" s="55"/>
      <c r="C42665" s="52"/>
      <c r="D42665" s="56"/>
      <c r="F42665"/>
    </row>
    <row r="42666" spans="2:6" x14ac:dyDescent="0.25">
      <c r="B42666" s="55"/>
      <c r="C42666" s="52"/>
      <c r="D42666" s="56"/>
      <c r="F42666"/>
    </row>
    <row r="42667" spans="2:6" x14ac:dyDescent="0.25">
      <c r="B42667" s="55"/>
      <c r="C42667" s="52"/>
      <c r="D42667" s="56"/>
      <c r="F42667"/>
    </row>
    <row r="42668" spans="2:6" x14ac:dyDescent="0.25">
      <c r="B42668" s="55"/>
      <c r="C42668" s="52"/>
      <c r="D42668" s="56"/>
      <c r="F42668"/>
    </row>
    <row r="42669" spans="2:6" x14ac:dyDescent="0.25">
      <c r="B42669" s="55"/>
      <c r="C42669" s="52"/>
      <c r="D42669" s="56"/>
      <c r="F42669"/>
    </row>
    <row r="42670" spans="2:6" x14ac:dyDescent="0.25">
      <c r="B42670" s="55"/>
      <c r="C42670" s="52"/>
      <c r="D42670" s="56"/>
      <c r="F42670"/>
    </row>
    <row r="42671" spans="2:6" x14ac:dyDescent="0.25">
      <c r="B42671" s="55"/>
      <c r="C42671" s="52"/>
      <c r="D42671" s="56"/>
      <c r="F42671"/>
    </row>
    <row r="42672" spans="2:6" x14ac:dyDescent="0.25">
      <c r="B42672" s="55"/>
      <c r="C42672" s="52"/>
      <c r="D42672" s="56"/>
      <c r="F42672"/>
    </row>
    <row r="42673" spans="2:6" x14ac:dyDescent="0.25">
      <c r="B42673" s="55"/>
      <c r="C42673" s="52"/>
      <c r="D42673" s="56"/>
      <c r="F42673"/>
    </row>
    <row r="42674" spans="2:6" x14ac:dyDescent="0.25">
      <c r="B42674" s="55"/>
      <c r="C42674" s="52"/>
      <c r="D42674" s="56"/>
      <c r="F42674"/>
    </row>
    <row r="42675" spans="2:6" x14ac:dyDescent="0.25">
      <c r="B42675" s="55"/>
      <c r="C42675" s="52"/>
      <c r="D42675" s="56"/>
      <c r="F42675"/>
    </row>
    <row r="42676" spans="2:6" x14ac:dyDescent="0.25">
      <c r="B42676" s="55"/>
      <c r="C42676" s="52"/>
      <c r="D42676" s="56"/>
      <c r="F42676"/>
    </row>
    <row r="42677" spans="2:6" x14ac:dyDescent="0.25">
      <c r="B42677" s="55"/>
      <c r="C42677" s="52"/>
      <c r="D42677" s="56"/>
      <c r="F42677"/>
    </row>
    <row r="42678" spans="2:6" x14ac:dyDescent="0.25">
      <c r="B42678" s="55"/>
      <c r="C42678" s="52"/>
      <c r="D42678" s="56"/>
      <c r="F42678"/>
    </row>
    <row r="42679" spans="2:6" x14ac:dyDescent="0.25">
      <c r="B42679" s="55"/>
      <c r="C42679" s="52"/>
      <c r="D42679" s="56"/>
      <c r="F42679"/>
    </row>
    <row r="42680" spans="2:6" x14ac:dyDescent="0.25">
      <c r="B42680" s="55"/>
      <c r="C42680" s="52"/>
      <c r="D42680" s="56"/>
      <c r="F42680"/>
    </row>
    <row r="42681" spans="2:6" x14ac:dyDescent="0.25">
      <c r="B42681" s="55"/>
      <c r="C42681" s="52"/>
      <c r="D42681" s="56"/>
      <c r="F42681"/>
    </row>
    <row r="42682" spans="2:6" x14ac:dyDescent="0.25">
      <c r="B42682" s="55"/>
      <c r="C42682" s="52"/>
      <c r="D42682" s="56"/>
      <c r="F42682"/>
    </row>
    <row r="42683" spans="2:6" x14ac:dyDescent="0.25">
      <c r="B42683" s="55"/>
      <c r="C42683" s="52"/>
      <c r="D42683" s="56"/>
      <c r="F42683"/>
    </row>
    <row r="42684" spans="2:6" x14ac:dyDescent="0.25">
      <c r="B42684" s="55"/>
      <c r="C42684" s="52"/>
      <c r="D42684" s="56"/>
      <c r="F42684"/>
    </row>
    <row r="42685" spans="2:6" x14ac:dyDescent="0.25">
      <c r="B42685" s="55"/>
      <c r="C42685" s="52"/>
      <c r="D42685" s="56"/>
      <c r="F42685"/>
    </row>
    <row r="42686" spans="2:6" x14ac:dyDescent="0.25">
      <c r="B42686" s="55"/>
      <c r="C42686" s="52"/>
      <c r="D42686" s="56"/>
      <c r="F42686"/>
    </row>
    <row r="42687" spans="2:6" x14ac:dyDescent="0.25">
      <c r="B42687" s="55"/>
      <c r="C42687" s="52"/>
      <c r="D42687" s="56"/>
      <c r="F42687"/>
    </row>
    <row r="42688" spans="2:6" x14ac:dyDescent="0.25">
      <c r="B42688" s="55"/>
      <c r="C42688" s="52"/>
      <c r="D42688" s="56"/>
      <c r="F42688"/>
    </row>
    <row r="42689" spans="2:6" x14ac:dyDescent="0.25">
      <c r="B42689" s="55"/>
      <c r="C42689" s="52"/>
      <c r="D42689" s="56"/>
      <c r="F42689"/>
    </row>
    <row r="42690" spans="2:6" x14ac:dyDescent="0.25">
      <c r="B42690" s="55"/>
      <c r="C42690" s="52"/>
      <c r="D42690" s="56"/>
      <c r="F42690"/>
    </row>
    <row r="42691" spans="2:6" x14ac:dyDescent="0.25">
      <c r="B42691" s="55"/>
      <c r="C42691" s="52"/>
      <c r="D42691" s="56"/>
      <c r="F42691"/>
    </row>
    <row r="42692" spans="2:6" x14ac:dyDescent="0.25">
      <c r="B42692" s="55"/>
      <c r="C42692" s="52"/>
      <c r="D42692" s="56"/>
      <c r="F42692"/>
    </row>
    <row r="42693" spans="2:6" x14ac:dyDescent="0.25">
      <c r="B42693" s="55"/>
      <c r="C42693" s="52"/>
      <c r="D42693" s="56"/>
      <c r="F42693"/>
    </row>
    <row r="42694" spans="2:6" x14ac:dyDescent="0.25">
      <c r="B42694" s="55"/>
      <c r="C42694" s="52"/>
      <c r="D42694" s="56"/>
      <c r="F42694"/>
    </row>
    <row r="42695" spans="2:6" x14ac:dyDescent="0.25">
      <c r="B42695" s="55"/>
      <c r="C42695" s="52"/>
      <c r="D42695" s="56"/>
      <c r="F42695"/>
    </row>
    <row r="42696" spans="2:6" x14ac:dyDescent="0.25">
      <c r="B42696" s="55"/>
      <c r="C42696" s="52"/>
      <c r="D42696" s="56"/>
      <c r="F42696"/>
    </row>
    <row r="42697" spans="2:6" x14ac:dyDescent="0.25">
      <c r="B42697" s="55"/>
      <c r="C42697" s="52"/>
      <c r="D42697" s="56"/>
      <c r="F42697"/>
    </row>
    <row r="42698" spans="2:6" x14ac:dyDescent="0.25">
      <c r="B42698" s="55"/>
      <c r="C42698" s="52"/>
      <c r="D42698" s="56"/>
      <c r="F42698"/>
    </row>
    <row r="42699" spans="2:6" x14ac:dyDescent="0.25">
      <c r="B42699" s="55"/>
      <c r="C42699" s="52"/>
      <c r="D42699" s="56"/>
      <c r="F42699"/>
    </row>
    <row r="42700" spans="2:6" x14ac:dyDescent="0.25">
      <c r="B42700" s="55"/>
      <c r="C42700" s="52"/>
      <c r="D42700" s="56"/>
      <c r="F42700"/>
    </row>
    <row r="42701" spans="2:6" x14ac:dyDescent="0.25">
      <c r="B42701" s="55"/>
      <c r="C42701" s="52"/>
      <c r="D42701" s="56"/>
      <c r="F42701"/>
    </row>
    <row r="42702" spans="2:6" x14ac:dyDescent="0.25">
      <c r="B42702" s="55"/>
      <c r="C42702" s="52"/>
      <c r="D42702" s="56"/>
      <c r="F42702"/>
    </row>
    <row r="42703" spans="2:6" x14ac:dyDescent="0.25">
      <c r="B42703" s="55"/>
      <c r="C42703" s="52"/>
      <c r="D42703" s="56"/>
      <c r="F42703"/>
    </row>
    <row r="42704" spans="2:6" x14ac:dyDescent="0.25">
      <c r="B42704" s="55"/>
      <c r="C42704" s="52"/>
      <c r="D42704" s="56"/>
      <c r="F42704"/>
    </row>
    <row r="42705" spans="2:6" x14ac:dyDescent="0.25">
      <c r="B42705" s="55"/>
      <c r="C42705" s="52"/>
      <c r="D42705" s="56"/>
      <c r="F42705"/>
    </row>
    <row r="42706" spans="2:6" x14ac:dyDescent="0.25">
      <c r="B42706" s="55"/>
      <c r="C42706" s="52"/>
      <c r="D42706" s="56"/>
      <c r="F42706"/>
    </row>
    <row r="42707" spans="2:6" x14ac:dyDescent="0.25">
      <c r="B42707" s="55"/>
      <c r="C42707" s="52"/>
      <c r="D42707" s="56"/>
      <c r="F42707"/>
    </row>
    <row r="42708" spans="2:6" x14ac:dyDescent="0.25">
      <c r="B42708" s="55"/>
      <c r="C42708" s="52"/>
      <c r="D42708" s="56"/>
      <c r="F42708"/>
    </row>
    <row r="42709" spans="2:6" x14ac:dyDescent="0.25">
      <c r="B42709" s="55"/>
      <c r="C42709" s="52"/>
      <c r="D42709" s="56"/>
      <c r="F42709"/>
    </row>
    <row r="42710" spans="2:6" x14ac:dyDescent="0.25">
      <c r="B42710" s="55"/>
      <c r="C42710" s="52"/>
      <c r="D42710" s="56"/>
      <c r="F42710"/>
    </row>
    <row r="42711" spans="2:6" x14ac:dyDescent="0.25">
      <c r="B42711" s="55"/>
      <c r="C42711" s="52"/>
      <c r="D42711" s="56"/>
      <c r="F42711"/>
    </row>
    <row r="42712" spans="2:6" x14ac:dyDescent="0.25">
      <c r="B42712" s="55"/>
      <c r="C42712" s="52"/>
      <c r="D42712" s="56"/>
      <c r="F42712"/>
    </row>
    <row r="42713" spans="2:6" x14ac:dyDescent="0.25">
      <c r="B42713" s="55"/>
      <c r="C42713" s="52"/>
      <c r="D42713" s="56"/>
      <c r="F42713"/>
    </row>
    <row r="42714" spans="2:6" x14ac:dyDescent="0.25">
      <c r="B42714" s="55"/>
      <c r="C42714" s="52"/>
      <c r="D42714" s="56"/>
      <c r="F42714"/>
    </row>
    <row r="42715" spans="2:6" x14ac:dyDescent="0.25">
      <c r="B42715" s="55"/>
      <c r="C42715" s="52"/>
      <c r="D42715" s="56"/>
      <c r="F42715"/>
    </row>
    <row r="42716" spans="2:6" x14ac:dyDescent="0.25">
      <c r="B42716" s="55"/>
      <c r="C42716" s="52"/>
      <c r="D42716" s="56"/>
      <c r="F42716"/>
    </row>
    <row r="42717" spans="2:6" x14ac:dyDescent="0.25">
      <c r="B42717" s="55"/>
      <c r="C42717" s="52"/>
      <c r="D42717" s="56"/>
      <c r="F42717"/>
    </row>
    <row r="42718" spans="2:6" x14ac:dyDescent="0.25">
      <c r="B42718" s="55"/>
      <c r="C42718" s="52"/>
      <c r="D42718" s="56"/>
      <c r="F42718"/>
    </row>
    <row r="42719" spans="2:6" x14ac:dyDescent="0.25">
      <c r="B42719" s="55"/>
      <c r="C42719" s="52"/>
      <c r="D42719" s="56"/>
      <c r="F42719"/>
    </row>
    <row r="42720" spans="2:6" x14ac:dyDescent="0.25">
      <c r="B42720" s="55"/>
      <c r="C42720" s="52"/>
      <c r="D42720" s="56"/>
      <c r="F42720"/>
    </row>
    <row r="42721" spans="2:6" x14ac:dyDescent="0.25">
      <c r="B42721" s="55"/>
      <c r="C42721" s="52"/>
      <c r="D42721" s="56"/>
      <c r="F42721"/>
    </row>
    <row r="42722" spans="2:6" x14ac:dyDescent="0.25">
      <c r="B42722" s="55"/>
      <c r="C42722" s="52"/>
      <c r="D42722" s="56"/>
      <c r="F42722"/>
    </row>
    <row r="42723" spans="2:6" x14ac:dyDescent="0.25">
      <c r="B42723" s="55"/>
      <c r="C42723" s="52"/>
      <c r="D42723" s="56"/>
      <c r="F42723"/>
    </row>
    <row r="42724" spans="2:6" x14ac:dyDescent="0.25">
      <c r="B42724" s="55"/>
      <c r="C42724" s="52"/>
      <c r="D42724" s="56"/>
      <c r="F42724"/>
    </row>
    <row r="42725" spans="2:6" x14ac:dyDescent="0.25">
      <c r="B42725" s="55"/>
      <c r="C42725" s="52"/>
      <c r="D42725" s="56"/>
      <c r="F42725"/>
    </row>
    <row r="42726" spans="2:6" x14ac:dyDescent="0.25">
      <c r="B42726" s="55"/>
      <c r="C42726" s="52"/>
      <c r="D42726" s="56"/>
      <c r="F42726"/>
    </row>
    <row r="42727" spans="2:6" x14ac:dyDescent="0.25">
      <c r="B42727" s="55"/>
      <c r="C42727" s="52"/>
      <c r="D42727" s="56"/>
      <c r="F42727"/>
    </row>
    <row r="42728" spans="2:6" x14ac:dyDescent="0.25">
      <c r="B42728" s="55"/>
      <c r="C42728" s="52"/>
      <c r="D42728" s="56"/>
      <c r="F42728"/>
    </row>
    <row r="42729" spans="2:6" x14ac:dyDescent="0.25">
      <c r="B42729" s="55"/>
      <c r="C42729" s="52"/>
      <c r="D42729" s="56"/>
      <c r="F42729"/>
    </row>
    <row r="42730" spans="2:6" x14ac:dyDescent="0.25">
      <c r="B42730" s="55"/>
      <c r="C42730" s="52"/>
      <c r="D42730" s="56"/>
      <c r="F42730"/>
    </row>
    <row r="42731" spans="2:6" x14ac:dyDescent="0.25">
      <c r="B42731" s="55"/>
      <c r="C42731" s="52"/>
      <c r="D42731" s="56"/>
      <c r="F42731"/>
    </row>
    <row r="42732" spans="2:6" x14ac:dyDescent="0.25">
      <c r="B42732" s="55"/>
      <c r="C42732" s="52"/>
      <c r="D42732" s="56"/>
      <c r="F42732"/>
    </row>
    <row r="42733" spans="2:6" x14ac:dyDescent="0.25">
      <c r="B42733" s="55"/>
      <c r="C42733" s="52"/>
      <c r="D42733" s="56"/>
      <c r="F42733"/>
    </row>
    <row r="42734" spans="2:6" x14ac:dyDescent="0.25">
      <c r="B42734" s="55"/>
      <c r="C42734" s="52"/>
      <c r="D42734" s="56"/>
      <c r="F42734"/>
    </row>
    <row r="42735" spans="2:6" x14ac:dyDescent="0.25">
      <c r="B42735" s="55"/>
      <c r="C42735" s="52"/>
      <c r="D42735" s="56"/>
      <c r="F42735"/>
    </row>
    <row r="42736" spans="2:6" x14ac:dyDescent="0.25">
      <c r="B42736" s="55"/>
      <c r="C42736" s="52"/>
      <c r="D42736" s="56"/>
      <c r="F42736"/>
    </row>
    <row r="42737" spans="2:6" x14ac:dyDescent="0.25">
      <c r="B42737" s="55"/>
      <c r="C42737" s="52"/>
      <c r="D42737" s="56"/>
      <c r="F42737"/>
    </row>
    <row r="42738" spans="2:6" x14ac:dyDescent="0.25">
      <c r="B42738" s="55"/>
      <c r="C42738" s="52"/>
      <c r="D42738" s="56"/>
      <c r="F42738"/>
    </row>
    <row r="42739" spans="2:6" x14ac:dyDescent="0.25">
      <c r="B42739" s="55"/>
      <c r="C42739" s="52"/>
      <c r="D42739" s="56"/>
      <c r="F42739"/>
    </row>
    <row r="42740" spans="2:6" x14ac:dyDescent="0.25">
      <c r="B42740" s="55"/>
      <c r="C42740" s="52"/>
      <c r="D42740" s="56"/>
      <c r="F42740"/>
    </row>
    <row r="42741" spans="2:6" x14ac:dyDescent="0.25">
      <c r="B42741" s="55"/>
      <c r="C42741" s="52"/>
      <c r="D42741" s="56"/>
      <c r="F42741"/>
    </row>
    <row r="42742" spans="2:6" x14ac:dyDescent="0.25">
      <c r="B42742" s="55"/>
      <c r="C42742" s="52"/>
      <c r="D42742" s="56"/>
      <c r="F42742"/>
    </row>
    <row r="42743" spans="2:6" x14ac:dyDescent="0.25">
      <c r="B42743" s="55"/>
      <c r="C42743" s="52"/>
      <c r="D42743" s="56"/>
      <c r="F42743"/>
    </row>
    <row r="42744" spans="2:6" x14ac:dyDescent="0.25">
      <c r="B42744" s="55"/>
      <c r="C42744" s="52"/>
      <c r="D42744" s="56"/>
      <c r="F42744"/>
    </row>
    <row r="42745" spans="2:6" x14ac:dyDescent="0.25">
      <c r="B42745" s="55"/>
      <c r="C42745" s="52"/>
      <c r="D42745" s="56"/>
      <c r="F42745"/>
    </row>
    <row r="42746" spans="2:6" x14ac:dyDescent="0.25">
      <c r="B42746" s="55"/>
      <c r="C42746" s="52"/>
      <c r="D42746" s="56"/>
      <c r="F42746"/>
    </row>
    <row r="42747" spans="2:6" x14ac:dyDescent="0.25">
      <c r="B42747" s="55"/>
      <c r="C42747" s="52"/>
      <c r="D42747" s="56"/>
      <c r="F42747"/>
    </row>
    <row r="42748" spans="2:6" x14ac:dyDescent="0.25">
      <c r="B42748" s="55"/>
      <c r="C42748" s="52"/>
      <c r="D42748" s="56"/>
      <c r="F42748"/>
    </row>
    <row r="42749" spans="2:6" x14ac:dyDescent="0.25">
      <c r="B42749" s="55"/>
      <c r="C42749" s="52"/>
      <c r="D42749" s="56"/>
      <c r="F42749"/>
    </row>
    <row r="42750" spans="2:6" x14ac:dyDescent="0.25">
      <c r="B42750" s="55"/>
      <c r="C42750" s="52"/>
      <c r="D42750" s="56"/>
      <c r="F42750"/>
    </row>
    <row r="42751" spans="2:6" x14ac:dyDescent="0.25">
      <c r="B42751" s="55"/>
      <c r="C42751" s="52"/>
      <c r="D42751" s="56"/>
      <c r="F42751"/>
    </row>
    <row r="42752" spans="2:6" x14ac:dyDescent="0.25">
      <c r="B42752" s="55"/>
      <c r="C42752" s="52"/>
      <c r="D42752" s="56"/>
      <c r="F42752"/>
    </row>
    <row r="42753" spans="2:6" x14ac:dyDescent="0.25">
      <c r="B42753" s="55"/>
      <c r="C42753" s="52"/>
      <c r="D42753" s="56"/>
      <c r="F42753"/>
    </row>
    <row r="42754" spans="2:6" x14ac:dyDescent="0.25">
      <c r="B42754" s="55"/>
      <c r="C42754" s="52"/>
      <c r="D42754" s="56"/>
      <c r="F42754"/>
    </row>
    <row r="42755" spans="2:6" x14ac:dyDescent="0.25">
      <c r="B42755" s="55"/>
      <c r="C42755" s="52"/>
      <c r="D42755" s="56"/>
      <c r="F42755"/>
    </row>
    <row r="42756" spans="2:6" x14ac:dyDescent="0.25">
      <c r="B42756" s="55"/>
      <c r="C42756" s="52"/>
      <c r="D42756" s="56"/>
      <c r="F42756"/>
    </row>
    <row r="42757" spans="2:6" x14ac:dyDescent="0.25">
      <c r="B42757" s="55"/>
      <c r="C42757" s="52"/>
      <c r="D42757" s="56"/>
      <c r="F42757"/>
    </row>
    <row r="42758" spans="2:6" x14ac:dyDescent="0.25">
      <c r="B42758" s="55"/>
      <c r="C42758" s="52"/>
      <c r="D42758" s="56"/>
      <c r="F42758"/>
    </row>
    <row r="42759" spans="2:6" x14ac:dyDescent="0.25">
      <c r="B42759" s="55"/>
      <c r="C42759" s="52"/>
      <c r="D42759" s="56"/>
      <c r="F42759"/>
    </row>
    <row r="42760" spans="2:6" x14ac:dyDescent="0.25">
      <c r="B42760" s="55"/>
      <c r="C42760" s="52"/>
      <c r="D42760" s="56"/>
      <c r="F42760"/>
    </row>
    <row r="42761" spans="2:6" x14ac:dyDescent="0.25">
      <c r="B42761" s="55"/>
      <c r="C42761" s="52"/>
      <c r="D42761" s="56"/>
      <c r="F42761"/>
    </row>
    <row r="42762" spans="2:6" x14ac:dyDescent="0.25">
      <c r="B42762" s="55"/>
      <c r="C42762" s="52"/>
      <c r="D42762" s="56"/>
      <c r="F42762"/>
    </row>
    <row r="42763" spans="2:6" x14ac:dyDescent="0.25">
      <c r="B42763" s="55"/>
      <c r="C42763" s="52"/>
      <c r="D42763" s="56"/>
      <c r="F42763"/>
    </row>
    <row r="42764" spans="2:6" x14ac:dyDescent="0.25">
      <c r="B42764" s="55"/>
      <c r="C42764" s="52"/>
      <c r="D42764" s="56"/>
      <c r="F42764"/>
    </row>
    <row r="42765" spans="2:6" x14ac:dyDescent="0.25">
      <c r="B42765" s="55"/>
      <c r="C42765" s="52"/>
      <c r="D42765" s="56"/>
      <c r="F42765"/>
    </row>
    <row r="42766" spans="2:6" x14ac:dyDescent="0.25">
      <c r="B42766" s="55"/>
      <c r="C42766" s="52"/>
      <c r="D42766" s="56"/>
      <c r="F42766"/>
    </row>
    <row r="42767" spans="2:6" x14ac:dyDescent="0.25">
      <c r="B42767" s="55"/>
      <c r="C42767" s="52"/>
      <c r="D42767" s="56"/>
      <c r="F42767"/>
    </row>
    <row r="42768" spans="2:6" x14ac:dyDescent="0.25">
      <c r="B42768" s="55"/>
      <c r="C42768" s="52"/>
      <c r="D42768" s="56"/>
      <c r="F42768"/>
    </row>
    <row r="42769" spans="2:6" x14ac:dyDescent="0.25">
      <c r="B42769" s="55"/>
      <c r="C42769" s="52"/>
      <c r="D42769" s="56"/>
      <c r="F42769"/>
    </row>
    <row r="42770" spans="2:6" x14ac:dyDescent="0.25">
      <c r="B42770" s="55"/>
      <c r="C42770" s="52"/>
      <c r="D42770" s="56"/>
      <c r="F42770"/>
    </row>
    <row r="42771" spans="2:6" x14ac:dyDescent="0.25">
      <c r="B42771" s="55"/>
      <c r="C42771" s="52"/>
      <c r="D42771" s="56"/>
      <c r="F42771"/>
    </row>
    <row r="42772" spans="2:6" x14ac:dyDescent="0.25">
      <c r="B42772" s="55"/>
      <c r="C42772" s="52"/>
      <c r="D42772" s="56"/>
      <c r="F42772"/>
    </row>
    <row r="42773" spans="2:6" x14ac:dyDescent="0.25">
      <c r="B42773" s="55"/>
      <c r="C42773" s="52"/>
      <c r="D42773" s="56"/>
      <c r="F42773"/>
    </row>
    <row r="42774" spans="2:6" x14ac:dyDescent="0.25">
      <c r="B42774" s="55"/>
      <c r="C42774" s="52"/>
      <c r="D42774" s="56"/>
      <c r="F42774"/>
    </row>
    <row r="42775" spans="2:6" x14ac:dyDescent="0.25">
      <c r="B42775" s="55"/>
      <c r="C42775" s="52"/>
      <c r="D42775" s="56"/>
      <c r="F42775"/>
    </row>
    <row r="42776" spans="2:6" x14ac:dyDescent="0.25">
      <c r="B42776" s="55"/>
      <c r="C42776" s="52"/>
      <c r="D42776" s="56"/>
      <c r="F42776"/>
    </row>
    <row r="42777" spans="2:6" x14ac:dyDescent="0.25">
      <c r="B42777" s="55"/>
      <c r="C42777" s="52"/>
      <c r="D42777" s="56"/>
      <c r="F42777"/>
    </row>
    <row r="42778" spans="2:6" x14ac:dyDescent="0.25">
      <c r="B42778" s="55"/>
      <c r="C42778" s="52"/>
      <c r="D42778" s="56"/>
      <c r="F42778"/>
    </row>
    <row r="42779" spans="2:6" x14ac:dyDescent="0.25">
      <c r="B42779" s="55"/>
      <c r="C42779" s="52"/>
      <c r="D42779" s="56"/>
      <c r="F42779"/>
    </row>
    <row r="42780" spans="2:6" x14ac:dyDescent="0.25">
      <c r="B42780" s="55"/>
      <c r="C42780" s="52"/>
      <c r="D42780" s="56"/>
      <c r="F42780"/>
    </row>
    <row r="42781" spans="2:6" x14ac:dyDescent="0.25">
      <c r="B42781" s="55"/>
      <c r="C42781" s="52"/>
      <c r="D42781" s="56"/>
      <c r="F42781"/>
    </row>
    <row r="42782" spans="2:6" x14ac:dyDescent="0.25">
      <c r="B42782" s="55"/>
      <c r="C42782" s="52"/>
      <c r="D42782" s="56"/>
      <c r="F42782"/>
    </row>
    <row r="42783" spans="2:6" x14ac:dyDescent="0.25">
      <c r="B42783" s="55"/>
      <c r="C42783" s="52"/>
      <c r="D42783" s="56"/>
      <c r="F42783"/>
    </row>
    <row r="42784" spans="2:6" x14ac:dyDescent="0.25">
      <c r="B42784" s="55"/>
      <c r="C42784" s="52"/>
      <c r="D42784" s="56"/>
      <c r="F42784"/>
    </row>
    <row r="42785" spans="2:6" x14ac:dyDescent="0.25">
      <c r="B42785" s="55"/>
      <c r="C42785" s="52"/>
      <c r="D42785" s="56"/>
      <c r="F42785"/>
    </row>
    <row r="42786" spans="2:6" x14ac:dyDescent="0.25">
      <c r="B42786" s="55"/>
      <c r="C42786" s="52"/>
      <c r="D42786" s="56"/>
      <c r="F42786"/>
    </row>
    <row r="42787" spans="2:6" x14ac:dyDescent="0.25">
      <c r="B42787" s="55"/>
      <c r="C42787" s="52"/>
      <c r="D42787" s="56"/>
      <c r="F42787"/>
    </row>
    <row r="42788" spans="2:6" x14ac:dyDescent="0.25">
      <c r="B42788" s="55"/>
      <c r="C42788" s="52"/>
      <c r="D42788" s="56"/>
      <c r="F42788"/>
    </row>
    <row r="42789" spans="2:6" x14ac:dyDescent="0.25">
      <c r="B42789" s="55"/>
      <c r="C42789" s="52"/>
      <c r="D42789" s="56"/>
      <c r="F42789"/>
    </row>
    <row r="42790" spans="2:6" x14ac:dyDescent="0.25">
      <c r="B42790" s="55"/>
      <c r="C42790" s="52"/>
      <c r="D42790" s="56"/>
      <c r="F42790"/>
    </row>
    <row r="42791" spans="2:6" x14ac:dyDescent="0.25">
      <c r="B42791" s="55"/>
      <c r="C42791" s="52"/>
      <c r="D42791" s="56"/>
      <c r="F42791"/>
    </row>
    <row r="42792" spans="2:6" x14ac:dyDescent="0.25">
      <c r="B42792" s="55"/>
      <c r="C42792" s="52"/>
      <c r="D42792" s="56"/>
      <c r="F42792"/>
    </row>
    <row r="42793" spans="2:6" x14ac:dyDescent="0.25">
      <c r="B42793" s="55"/>
      <c r="C42793" s="52"/>
      <c r="D42793" s="56"/>
      <c r="F42793"/>
    </row>
    <row r="42794" spans="2:6" x14ac:dyDescent="0.25">
      <c r="B42794" s="55"/>
      <c r="C42794" s="52"/>
      <c r="D42794" s="56"/>
      <c r="F42794"/>
    </row>
    <row r="42795" spans="2:6" x14ac:dyDescent="0.25">
      <c r="B42795" s="55"/>
      <c r="C42795" s="52"/>
      <c r="D42795" s="56"/>
      <c r="F42795"/>
    </row>
    <row r="42796" spans="2:6" x14ac:dyDescent="0.25">
      <c r="B42796" s="55"/>
      <c r="C42796" s="52"/>
      <c r="D42796" s="56"/>
      <c r="F42796"/>
    </row>
    <row r="42797" spans="2:6" x14ac:dyDescent="0.25">
      <c r="B42797" s="55"/>
      <c r="C42797" s="52"/>
      <c r="D42797" s="56"/>
      <c r="F42797"/>
    </row>
    <row r="42798" spans="2:6" x14ac:dyDescent="0.25">
      <c r="B42798" s="55"/>
      <c r="C42798" s="52"/>
      <c r="D42798" s="56"/>
      <c r="F42798"/>
    </row>
    <row r="42799" spans="2:6" x14ac:dyDescent="0.25">
      <c r="B42799" s="55"/>
      <c r="C42799" s="52"/>
      <c r="D42799" s="56"/>
      <c r="F42799"/>
    </row>
    <row r="42800" spans="2:6" x14ac:dyDescent="0.25">
      <c r="B42800" s="55"/>
      <c r="C42800" s="52"/>
      <c r="D42800" s="56"/>
      <c r="F42800"/>
    </row>
    <row r="42801" spans="2:6" x14ac:dyDescent="0.25">
      <c r="B42801" s="55"/>
      <c r="C42801" s="52"/>
      <c r="D42801" s="56"/>
      <c r="F42801"/>
    </row>
    <row r="42802" spans="2:6" x14ac:dyDescent="0.25">
      <c r="B42802" s="55"/>
      <c r="C42802" s="52"/>
      <c r="D42802" s="56"/>
      <c r="F42802"/>
    </row>
    <row r="42803" spans="2:6" x14ac:dyDescent="0.25">
      <c r="B42803" s="55"/>
      <c r="C42803" s="52"/>
      <c r="D42803" s="56"/>
      <c r="F42803"/>
    </row>
    <row r="42804" spans="2:6" x14ac:dyDescent="0.25">
      <c r="B42804" s="55"/>
      <c r="C42804" s="52"/>
      <c r="D42804" s="56"/>
      <c r="F42804"/>
    </row>
    <row r="42805" spans="2:6" x14ac:dyDescent="0.25">
      <c r="B42805" s="55"/>
      <c r="C42805" s="52"/>
      <c r="D42805" s="56"/>
      <c r="F42805"/>
    </row>
    <row r="42806" spans="2:6" x14ac:dyDescent="0.25">
      <c r="B42806" s="55"/>
      <c r="C42806" s="52"/>
      <c r="D42806" s="56"/>
      <c r="F42806"/>
    </row>
    <row r="42807" spans="2:6" x14ac:dyDescent="0.25">
      <c r="B42807" s="55"/>
      <c r="C42807" s="52"/>
      <c r="D42807" s="56"/>
      <c r="F42807"/>
    </row>
    <row r="42808" spans="2:6" x14ac:dyDescent="0.25">
      <c r="B42808" s="55"/>
      <c r="C42808" s="52"/>
      <c r="D42808" s="56"/>
      <c r="F42808"/>
    </row>
    <row r="42809" spans="2:6" x14ac:dyDescent="0.25">
      <c r="B42809" s="55"/>
      <c r="C42809" s="52"/>
      <c r="D42809" s="56"/>
      <c r="F42809"/>
    </row>
    <row r="42810" spans="2:6" x14ac:dyDescent="0.25">
      <c r="B42810" s="55"/>
      <c r="C42810" s="52"/>
      <c r="D42810" s="56"/>
      <c r="F42810"/>
    </row>
    <row r="42811" spans="2:6" x14ac:dyDescent="0.25">
      <c r="B42811" s="55"/>
      <c r="C42811" s="52"/>
      <c r="D42811" s="56"/>
      <c r="F42811"/>
    </row>
    <row r="42812" spans="2:6" x14ac:dyDescent="0.25">
      <c r="B42812" s="55"/>
      <c r="C42812" s="52"/>
      <c r="D42812" s="56"/>
      <c r="F42812"/>
    </row>
    <row r="42813" spans="2:6" x14ac:dyDescent="0.25">
      <c r="B42813" s="55"/>
      <c r="C42813" s="52"/>
      <c r="D42813" s="56"/>
      <c r="F42813"/>
    </row>
    <row r="42814" spans="2:6" x14ac:dyDescent="0.25">
      <c r="B42814" s="55"/>
      <c r="C42814" s="52"/>
      <c r="D42814" s="56"/>
      <c r="F42814"/>
    </row>
    <row r="42815" spans="2:6" x14ac:dyDescent="0.25">
      <c r="B42815" s="55"/>
      <c r="C42815" s="52"/>
      <c r="D42815" s="56"/>
      <c r="F42815"/>
    </row>
    <row r="42816" spans="2:6" x14ac:dyDescent="0.25">
      <c r="B42816" s="55"/>
      <c r="C42816" s="52"/>
      <c r="D42816" s="56"/>
      <c r="F42816"/>
    </row>
    <row r="42817" spans="2:6" x14ac:dyDescent="0.25">
      <c r="B42817" s="55"/>
      <c r="C42817" s="52"/>
      <c r="D42817" s="56"/>
      <c r="F42817"/>
    </row>
    <row r="42818" spans="2:6" x14ac:dyDescent="0.25">
      <c r="B42818" s="55"/>
      <c r="C42818" s="52"/>
      <c r="D42818" s="56"/>
      <c r="F42818"/>
    </row>
    <row r="42819" spans="2:6" x14ac:dyDescent="0.25">
      <c r="B42819" s="55"/>
      <c r="C42819" s="52"/>
      <c r="D42819" s="56"/>
      <c r="F42819"/>
    </row>
    <row r="42820" spans="2:6" x14ac:dyDescent="0.25">
      <c r="B42820" s="55"/>
      <c r="C42820" s="52"/>
      <c r="D42820" s="56"/>
      <c r="F42820"/>
    </row>
    <row r="42821" spans="2:6" x14ac:dyDescent="0.25">
      <c r="B42821" s="55"/>
      <c r="C42821" s="52"/>
      <c r="D42821" s="56"/>
      <c r="F42821"/>
    </row>
    <row r="42822" spans="2:6" x14ac:dyDescent="0.25">
      <c r="B42822" s="55"/>
      <c r="C42822" s="52"/>
      <c r="D42822" s="56"/>
      <c r="F42822"/>
    </row>
    <row r="42823" spans="2:6" x14ac:dyDescent="0.25">
      <c r="B42823" s="55"/>
      <c r="C42823" s="52"/>
      <c r="D42823" s="56"/>
      <c r="F42823"/>
    </row>
    <row r="42824" spans="2:6" x14ac:dyDescent="0.25">
      <c r="B42824" s="55"/>
      <c r="C42824" s="52"/>
      <c r="D42824" s="56"/>
      <c r="F42824"/>
    </row>
    <row r="42825" spans="2:6" x14ac:dyDescent="0.25">
      <c r="B42825" s="55"/>
      <c r="C42825" s="52"/>
      <c r="D42825" s="56"/>
      <c r="F42825"/>
    </row>
    <row r="42826" spans="2:6" x14ac:dyDescent="0.25">
      <c r="B42826" s="55"/>
      <c r="C42826" s="52"/>
      <c r="D42826" s="56"/>
      <c r="F42826"/>
    </row>
    <row r="42827" spans="2:6" x14ac:dyDescent="0.25">
      <c r="B42827" s="55"/>
      <c r="C42827" s="52"/>
      <c r="D42827" s="56"/>
      <c r="F42827"/>
    </row>
    <row r="42828" spans="2:6" x14ac:dyDescent="0.25">
      <c r="B42828" s="55"/>
      <c r="C42828" s="52"/>
      <c r="D42828" s="56"/>
      <c r="F42828"/>
    </row>
    <row r="42829" spans="2:6" x14ac:dyDescent="0.25">
      <c r="B42829" s="55"/>
      <c r="C42829" s="52"/>
      <c r="D42829" s="56"/>
      <c r="F42829"/>
    </row>
    <row r="42830" spans="2:6" x14ac:dyDescent="0.25">
      <c r="B42830" s="55"/>
      <c r="C42830" s="52"/>
      <c r="D42830" s="56"/>
      <c r="F42830"/>
    </row>
    <row r="42831" spans="2:6" x14ac:dyDescent="0.25">
      <c r="B42831" s="55"/>
      <c r="C42831" s="52"/>
      <c r="D42831" s="56"/>
      <c r="F42831"/>
    </row>
    <row r="42832" spans="2:6" x14ac:dyDescent="0.25">
      <c r="B42832" s="55"/>
      <c r="C42832" s="52"/>
      <c r="D42832" s="56"/>
      <c r="F42832"/>
    </row>
    <row r="42833" spans="2:6" x14ac:dyDescent="0.25">
      <c r="B42833" s="55"/>
      <c r="C42833" s="52"/>
      <c r="D42833" s="56"/>
      <c r="F42833"/>
    </row>
    <row r="42834" spans="2:6" x14ac:dyDescent="0.25">
      <c r="B42834" s="55"/>
      <c r="C42834" s="52"/>
      <c r="D42834" s="56"/>
      <c r="F42834"/>
    </row>
    <row r="42835" spans="2:6" x14ac:dyDescent="0.25">
      <c r="B42835" s="55"/>
      <c r="C42835" s="52"/>
      <c r="D42835" s="56"/>
      <c r="F42835"/>
    </row>
    <row r="42836" spans="2:6" x14ac:dyDescent="0.25">
      <c r="B42836" s="55"/>
      <c r="C42836" s="52"/>
      <c r="D42836" s="56"/>
      <c r="F42836"/>
    </row>
    <row r="42837" spans="2:6" x14ac:dyDescent="0.25">
      <c r="B42837" s="55"/>
      <c r="C42837" s="52"/>
      <c r="D42837" s="56"/>
      <c r="F42837"/>
    </row>
    <row r="42838" spans="2:6" x14ac:dyDescent="0.25">
      <c r="B42838" s="55"/>
      <c r="C42838" s="52"/>
      <c r="D42838" s="56"/>
      <c r="F42838"/>
    </row>
    <row r="42839" spans="2:6" x14ac:dyDescent="0.25">
      <c r="B42839" s="55"/>
      <c r="C42839" s="52"/>
      <c r="D42839" s="56"/>
      <c r="F42839"/>
    </row>
    <row r="42840" spans="2:6" x14ac:dyDescent="0.25">
      <c r="B42840" s="55"/>
      <c r="C42840" s="52"/>
      <c r="D42840" s="56"/>
      <c r="F42840"/>
    </row>
    <row r="42841" spans="2:6" x14ac:dyDescent="0.25">
      <c r="B42841" s="55"/>
      <c r="C42841" s="52"/>
      <c r="D42841" s="56"/>
      <c r="F42841"/>
    </row>
    <row r="42842" spans="2:6" x14ac:dyDescent="0.25">
      <c r="B42842" s="55"/>
      <c r="C42842" s="52"/>
      <c r="D42842" s="56"/>
      <c r="F42842"/>
    </row>
    <row r="42843" spans="2:6" x14ac:dyDescent="0.25">
      <c r="B42843" s="55"/>
      <c r="C42843" s="52"/>
      <c r="D42843" s="56"/>
      <c r="F42843"/>
    </row>
    <row r="42844" spans="2:6" x14ac:dyDescent="0.25">
      <c r="B42844" s="55"/>
      <c r="C42844" s="52"/>
      <c r="D42844" s="56"/>
      <c r="F42844"/>
    </row>
    <row r="42845" spans="2:6" x14ac:dyDescent="0.25">
      <c r="B42845" s="55"/>
      <c r="C42845" s="52"/>
      <c r="D42845" s="56"/>
      <c r="F42845"/>
    </row>
    <row r="42846" spans="2:6" x14ac:dyDescent="0.25">
      <c r="B42846" s="55"/>
      <c r="C42846" s="52"/>
      <c r="D42846" s="56"/>
      <c r="F42846"/>
    </row>
    <row r="42847" spans="2:6" x14ac:dyDescent="0.25">
      <c r="B42847" s="55"/>
      <c r="C42847" s="52"/>
      <c r="D42847" s="56"/>
      <c r="F42847"/>
    </row>
    <row r="42848" spans="2:6" x14ac:dyDescent="0.25">
      <c r="B42848" s="55"/>
      <c r="C42848" s="52"/>
      <c r="D42848" s="56"/>
      <c r="F42848"/>
    </row>
    <row r="42849" spans="2:6" x14ac:dyDescent="0.25">
      <c r="B42849" s="55"/>
      <c r="C42849" s="52"/>
      <c r="D42849" s="56"/>
      <c r="F42849"/>
    </row>
    <row r="42850" spans="2:6" x14ac:dyDescent="0.25">
      <c r="B42850" s="55"/>
      <c r="C42850" s="52"/>
      <c r="D42850" s="56"/>
      <c r="F42850"/>
    </row>
    <row r="42851" spans="2:6" x14ac:dyDescent="0.25">
      <c r="B42851" s="55"/>
      <c r="C42851" s="52"/>
      <c r="D42851" s="56"/>
      <c r="F42851"/>
    </row>
    <row r="42852" spans="2:6" x14ac:dyDescent="0.25">
      <c r="B42852" s="55"/>
      <c r="C42852" s="52"/>
      <c r="D42852" s="56"/>
      <c r="F42852"/>
    </row>
    <row r="42853" spans="2:6" x14ac:dyDescent="0.25">
      <c r="B42853" s="55"/>
      <c r="C42853" s="52"/>
      <c r="D42853" s="56"/>
      <c r="F42853"/>
    </row>
    <row r="42854" spans="2:6" x14ac:dyDescent="0.25">
      <c r="B42854" s="55"/>
      <c r="C42854" s="52"/>
      <c r="D42854" s="56"/>
      <c r="F42854"/>
    </row>
    <row r="42855" spans="2:6" x14ac:dyDescent="0.25">
      <c r="B42855" s="55"/>
      <c r="C42855" s="52"/>
      <c r="D42855" s="56"/>
      <c r="F42855"/>
    </row>
    <row r="42856" spans="2:6" x14ac:dyDescent="0.25">
      <c r="B42856" s="55"/>
      <c r="C42856" s="52"/>
      <c r="D42856" s="56"/>
      <c r="F42856"/>
    </row>
    <row r="42857" spans="2:6" x14ac:dyDescent="0.25">
      <c r="B42857" s="55"/>
      <c r="C42857" s="52"/>
      <c r="D42857" s="56"/>
      <c r="F42857"/>
    </row>
    <row r="42858" spans="2:6" x14ac:dyDescent="0.25">
      <c r="B42858" s="55"/>
      <c r="C42858" s="52"/>
      <c r="D42858" s="56"/>
      <c r="F42858"/>
    </row>
    <row r="42859" spans="2:6" x14ac:dyDescent="0.25">
      <c r="B42859" s="55"/>
      <c r="C42859" s="52"/>
      <c r="D42859" s="56"/>
      <c r="F42859"/>
    </row>
    <row r="42860" spans="2:6" x14ac:dyDescent="0.25">
      <c r="B42860" s="55"/>
      <c r="C42860" s="52"/>
      <c r="D42860" s="56"/>
      <c r="F42860"/>
    </row>
    <row r="42861" spans="2:6" x14ac:dyDescent="0.25">
      <c r="B42861" s="55"/>
      <c r="C42861" s="52"/>
      <c r="D42861" s="56"/>
      <c r="F42861"/>
    </row>
    <row r="42862" spans="2:6" x14ac:dyDescent="0.25">
      <c r="B42862" s="55"/>
      <c r="C42862" s="52"/>
      <c r="D42862" s="56"/>
      <c r="F42862"/>
    </row>
    <row r="42863" spans="2:6" x14ac:dyDescent="0.25">
      <c r="B42863" s="55"/>
      <c r="C42863" s="52"/>
      <c r="D42863" s="56"/>
      <c r="F42863"/>
    </row>
    <row r="42864" spans="2:6" x14ac:dyDescent="0.25">
      <c r="B42864" s="55"/>
      <c r="C42864" s="52"/>
      <c r="D42864" s="56"/>
      <c r="F42864"/>
    </row>
    <row r="42865" spans="2:6" x14ac:dyDescent="0.25">
      <c r="B42865" s="55"/>
      <c r="C42865" s="52"/>
      <c r="D42865" s="56"/>
      <c r="F42865"/>
    </row>
    <row r="42866" spans="2:6" x14ac:dyDescent="0.25">
      <c r="B42866" s="55"/>
      <c r="C42866" s="52"/>
      <c r="D42866" s="56"/>
      <c r="F42866"/>
    </row>
    <row r="42867" spans="2:6" x14ac:dyDescent="0.25">
      <c r="B42867" s="55"/>
      <c r="C42867" s="52"/>
      <c r="D42867" s="56"/>
      <c r="F42867"/>
    </row>
    <row r="42868" spans="2:6" x14ac:dyDescent="0.25">
      <c r="B42868" s="55"/>
      <c r="C42868" s="52"/>
      <c r="D42868" s="56"/>
      <c r="F42868"/>
    </row>
    <row r="42869" spans="2:6" x14ac:dyDescent="0.25">
      <c r="B42869" s="55"/>
      <c r="C42869" s="52"/>
      <c r="D42869" s="56"/>
      <c r="F42869"/>
    </row>
    <row r="42870" spans="2:6" x14ac:dyDescent="0.25">
      <c r="B42870" s="55"/>
      <c r="C42870" s="52"/>
      <c r="D42870" s="56"/>
      <c r="F42870"/>
    </row>
    <row r="42871" spans="2:6" x14ac:dyDescent="0.25">
      <c r="B42871" s="55"/>
      <c r="C42871" s="52"/>
      <c r="D42871" s="56"/>
      <c r="F42871"/>
    </row>
    <row r="42872" spans="2:6" x14ac:dyDescent="0.25">
      <c r="B42872" s="55"/>
      <c r="C42872" s="52"/>
      <c r="D42872" s="56"/>
      <c r="F42872"/>
    </row>
    <row r="42873" spans="2:6" x14ac:dyDescent="0.25">
      <c r="B42873" s="55"/>
      <c r="C42873" s="52"/>
      <c r="D42873" s="56"/>
      <c r="F42873"/>
    </row>
    <row r="42874" spans="2:6" x14ac:dyDescent="0.25">
      <c r="B42874" s="55"/>
      <c r="C42874" s="52"/>
      <c r="D42874" s="56"/>
      <c r="F42874"/>
    </row>
    <row r="42875" spans="2:6" x14ac:dyDescent="0.25">
      <c r="B42875" s="55"/>
      <c r="C42875" s="52"/>
      <c r="D42875" s="56"/>
      <c r="F42875"/>
    </row>
    <row r="42876" spans="2:6" x14ac:dyDescent="0.25">
      <c r="B42876" s="55"/>
      <c r="C42876" s="52"/>
      <c r="D42876" s="56"/>
      <c r="F42876"/>
    </row>
    <row r="42877" spans="2:6" x14ac:dyDescent="0.25">
      <c r="B42877" s="55"/>
      <c r="C42877" s="52"/>
      <c r="D42877" s="56"/>
      <c r="F42877"/>
    </row>
    <row r="42878" spans="2:6" x14ac:dyDescent="0.25">
      <c r="B42878" s="55"/>
      <c r="C42878" s="52"/>
      <c r="D42878" s="56"/>
      <c r="F42878"/>
    </row>
    <row r="42879" spans="2:6" x14ac:dyDescent="0.25">
      <c r="B42879" s="55"/>
      <c r="C42879" s="52"/>
      <c r="D42879" s="56"/>
      <c r="F42879"/>
    </row>
    <row r="42880" spans="2:6" x14ac:dyDescent="0.25">
      <c r="B42880" s="55"/>
      <c r="C42880" s="52"/>
      <c r="D42880" s="56"/>
      <c r="F42880"/>
    </row>
    <row r="42881" spans="2:6" x14ac:dyDescent="0.25">
      <c r="B42881" s="55"/>
      <c r="C42881" s="52"/>
      <c r="D42881" s="56"/>
      <c r="F42881"/>
    </row>
    <row r="42882" spans="2:6" x14ac:dyDescent="0.25">
      <c r="B42882" s="55"/>
      <c r="C42882" s="52"/>
      <c r="D42882" s="56"/>
      <c r="F42882"/>
    </row>
    <row r="42883" spans="2:6" x14ac:dyDescent="0.25">
      <c r="B42883" s="55"/>
      <c r="C42883" s="52"/>
      <c r="D42883" s="56"/>
      <c r="F42883"/>
    </row>
    <row r="42884" spans="2:6" x14ac:dyDescent="0.25">
      <c r="B42884" s="55"/>
      <c r="C42884" s="52"/>
      <c r="D42884" s="56"/>
      <c r="F42884"/>
    </row>
    <row r="42885" spans="2:6" x14ac:dyDescent="0.25">
      <c r="B42885" s="55"/>
      <c r="C42885" s="52"/>
      <c r="D42885" s="56"/>
      <c r="F42885"/>
    </row>
    <row r="42886" spans="2:6" x14ac:dyDescent="0.25">
      <c r="B42886" s="55"/>
      <c r="C42886" s="52"/>
      <c r="D42886" s="56"/>
      <c r="F42886"/>
    </row>
    <row r="42887" spans="2:6" x14ac:dyDescent="0.25">
      <c r="B42887" s="55"/>
      <c r="C42887" s="52"/>
      <c r="D42887" s="56"/>
      <c r="F42887"/>
    </row>
    <row r="42888" spans="2:6" x14ac:dyDescent="0.25">
      <c r="B42888" s="55"/>
      <c r="C42888" s="52"/>
      <c r="D42888" s="56"/>
      <c r="F42888"/>
    </row>
    <row r="42889" spans="2:6" x14ac:dyDescent="0.25">
      <c r="B42889" s="55"/>
      <c r="C42889" s="52"/>
      <c r="D42889" s="56"/>
      <c r="F42889"/>
    </row>
    <row r="42890" spans="2:6" x14ac:dyDescent="0.25">
      <c r="B42890" s="55"/>
      <c r="C42890" s="52"/>
      <c r="D42890" s="56"/>
      <c r="F42890"/>
    </row>
    <row r="42891" spans="2:6" x14ac:dyDescent="0.25">
      <c r="B42891" s="55"/>
      <c r="C42891" s="52"/>
      <c r="D42891" s="56"/>
      <c r="F42891"/>
    </row>
    <row r="42892" spans="2:6" x14ac:dyDescent="0.25">
      <c r="B42892" s="55"/>
      <c r="C42892" s="52"/>
      <c r="D42892" s="56"/>
      <c r="F42892"/>
    </row>
    <row r="42893" spans="2:6" x14ac:dyDescent="0.25">
      <c r="B42893" s="55"/>
      <c r="C42893" s="52"/>
      <c r="D42893" s="56"/>
      <c r="F42893"/>
    </row>
    <row r="42894" spans="2:6" x14ac:dyDescent="0.25">
      <c r="B42894" s="55"/>
      <c r="C42894" s="52"/>
      <c r="D42894" s="56"/>
      <c r="F42894"/>
    </row>
    <row r="42895" spans="2:6" x14ac:dyDescent="0.25">
      <c r="B42895" s="55"/>
      <c r="C42895" s="52"/>
      <c r="D42895" s="56"/>
      <c r="F42895"/>
    </row>
    <row r="42896" spans="2:6" x14ac:dyDescent="0.25">
      <c r="B42896" s="55"/>
      <c r="C42896" s="52"/>
      <c r="D42896" s="56"/>
      <c r="F42896"/>
    </row>
    <row r="42897" spans="2:6" x14ac:dyDescent="0.25">
      <c r="B42897" s="55"/>
      <c r="C42897" s="52"/>
      <c r="D42897" s="56"/>
      <c r="F42897"/>
    </row>
    <row r="42898" spans="2:6" x14ac:dyDescent="0.25">
      <c r="B42898" s="55"/>
      <c r="C42898" s="52"/>
      <c r="D42898" s="56"/>
      <c r="F42898"/>
    </row>
    <row r="42899" spans="2:6" x14ac:dyDescent="0.25">
      <c r="B42899" s="55"/>
      <c r="C42899" s="52"/>
      <c r="D42899" s="56"/>
      <c r="F42899"/>
    </row>
    <row r="42900" spans="2:6" x14ac:dyDescent="0.25">
      <c r="B42900" s="55"/>
      <c r="C42900" s="52"/>
      <c r="D42900" s="56"/>
      <c r="F42900"/>
    </row>
    <row r="42901" spans="2:6" x14ac:dyDescent="0.25">
      <c r="B42901" s="55"/>
      <c r="C42901" s="52"/>
      <c r="D42901" s="56"/>
      <c r="F42901"/>
    </row>
    <row r="42902" spans="2:6" x14ac:dyDescent="0.25">
      <c r="B42902" s="55"/>
      <c r="C42902" s="52"/>
      <c r="D42902" s="56"/>
      <c r="F42902"/>
    </row>
    <row r="42903" spans="2:6" x14ac:dyDescent="0.25">
      <c r="B42903" s="55"/>
      <c r="C42903" s="52"/>
      <c r="D42903" s="56"/>
      <c r="F42903"/>
    </row>
    <row r="42904" spans="2:6" x14ac:dyDescent="0.25">
      <c r="B42904" s="55"/>
      <c r="C42904" s="52"/>
      <c r="D42904" s="56"/>
      <c r="F42904"/>
    </row>
    <row r="42905" spans="2:6" x14ac:dyDescent="0.25">
      <c r="B42905" s="55"/>
      <c r="C42905" s="52"/>
      <c r="D42905" s="56"/>
      <c r="F42905"/>
    </row>
    <row r="42906" spans="2:6" x14ac:dyDescent="0.25">
      <c r="B42906" s="55"/>
      <c r="C42906" s="52"/>
      <c r="D42906" s="56"/>
      <c r="F42906"/>
    </row>
    <row r="42907" spans="2:6" x14ac:dyDescent="0.25">
      <c r="B42907" s="55"/>
      <c r="C42907" s="52"/>
      <c r="D42907" s="56"/>
      <c r="F42907"/>
    </row>
    <row r="42908" spans="2:6" x14ac:dyDescent="0.25">
      <c r="B42908" s="55"/>
      <c r="C42908" s="52"/>
      <c r="D42908" s="56"/>
      <c r="F42908"/>
    </row>
    <row r="42909" spans="2:6" x14ac:dyDescent="0.25">
      <c r="B42909" s="55"/>
      <c r="C42909" s="52"/>
      <c r="D42909" s="56"/>
      <c r="F42909"/>
    </row>
    <row r="42910" spans="2:6" x14ac:dyDescent="0.25">
      <c r="B42910" s="55"/>
      <c r="C42910" s="52"/>
      <c r="D42910" s="56"/>
      <c r="F42910"/>
    </row>
    <row r="42911" spans="2:6" x14ac:dyDescent="0.25">
      <c r="B42911" s="55"/>
      <c r="C42911" s="52"/>
      <c r="D42911" s="56"/>
      <c r="F42911"/>
    </row>
    <row r="42912" spans="2:6" x14ac:dyDescent="0.25">
      <c r="B42912" s="55"/>
      <c r="C42912" s="52"/>
      <c r="D42912" s="56"/>
      <c r="F42912"/>
    </row>
    <row r="42913" spans="2:6" x14ac:dyDescent="0.25">
      <c r="B42913" s="55"/>
      <c r="C42913" s="52"/>
      <c r="D42913" s="56"/>
      <c r="F42913"/>
    </row>
    <row r="42914" spans="2:6" x14ac:dyDescent="0.25">
      <c r="B42914" s="55"/>
      <c r="C42914" s="52"/>
      <c r="D42914" s="56"/>
      <c r="F42914"/>
    </row>
    <row r="42915" spans="2:6" x14ac:dyDescent="0.25">
      <c r="B42915" s="55"/>
      <c r="C42915" s="52"/>
      <c r="D42915" s="56"/>
      <c r="F42915"/>
    </row>
    <row r="42916" spans="2:6" x14ac:dyDescent="0.25">
      <c r="B42916" s="55"/>
      <c r="C42916" s="52"/>
      <c r="D42916" s="56"/>
      <c r="F42916"/>
    </row>
    <row r="42917" spans="2:6" x14ac:dyDescent="0.25">
      <c r="B42917" s="55"/>
      <c r="C42917" s="52"/>
      <c r="D42917" s="56"/>
      <c r="F42917"/>
    </row>
    <row r="42918" spans="2:6" x14ac:dyDescent="0.25">
      <c r="B42918" s="55"/>
      <c r="C42918" s="52"/>
      <c r="D42918" s="56"/>
      <c r="F42918"/>
    </row>
    <row r="42919" spans="2:6" x14ac:dyDescent="0.25">
      <c r="B42919" s="55"/>
      <c r="C42919" s="52"/>
      <c r="D42919" s="56"/>
      <c r="F42919"/>
    </row>
    <row r="42920" spans="2:6" x14ac:dyDescent="0.25">
      <c r="B42920" s="55"/>
      <c r="C42920" s="52"/>
      <c r="D42920" s="56"/>
      <c r="F42920"/>
    </row>
    <row r="42921" spans="2:6" x14ac:dyDescent="0.25">
      <c r="B42921" s="55"/>
      <c r="C42921" s="52"/>
      <c r="D42921" s="56"/>
      <c r="F42921"/>
    </row>
    <row r="42922" spans="2:6" x14ac:dyDescent="0.25">
      <c r="B42922" s="55"/>
      <c r="C42922" s="52"/>
      <c r="D42922" s="56"/>
      <c r="F42922"/>
    </row>
    <row r="42923" spans="2:6" x14ac:dyDescent="0.25">
      <c r="B42923" s="55"/>
      <c r="C42923" s="52"/>
      <c r="D42923" s="56"/>
      <c r="F42923"/>
    </row>
    <row r="42924" spans="2:6" x14ac:dyDescent="0.25">
      <c r="B42924" s="55"/>
      <c r="C42924" s="52"/>
      <c r="D42924" s="56"/>
      <c r="F42924"/>
    </row>
    <row r="42925" spans="2:6" x14ac:dyDescent="0.25">
      <c r="B42925" s="55"/>
      <c r="C42925" s="52"/>
      <c r="D42925" s="56"/>
      <c r="F42925"/>
    </row>
    <row r="42926" spans="2:6" x14ac:dyDescent="0.25">
      <c r="B42926" s="55"/>
      <c r="C42926" s="52"/>
      <c r="D42926" s="56"/>
      <c r="F42926"/>
    </row>
    <row r="42927" spans="2:6" x14ac:dyDescent="0.25">
      <c r="B42927" s="55"/>
      <c r="C42927" s="52"/>
      <c r="D42927" s="56"/>
      <c r="F42927"/>
    </row>
    <row r="42928" spans="2:6" x14ac:dyDescent="0.25">
      <c r="B42928" s="55"/>
      <c r="C42928" s="52"/>
      <c r="D42928" s="56"/>
      <c r="F42928"/>
    </row>
    <row r="42929" spans="2:6" x14ac:dyDescent="0.25">
      <c r="B42929" s="55"/>
      <c r="C42929" s="52"/>
      <c r="D42929" s="56"/>
      <c r="F42929"/>
    </row>
    <row r="42930" spans="2:6" x14ac:dyDescent="0.25">
      <c r="B42930" s="55"/>
      <c r="C42930" s="52"/>
      <c r="D42930" s="56"/>
      <c r="F42930"/>
    </row>
    <row r="42931" spans="2:6" x14ac:dyDescent="0.25">
      <c r="B42931" s="55"/>
      <c r="C42931" s="52"/>
      <c r="D42931" s="56"/>
      <c r="F42931"/>
    </row>
    <row r="42932" spans="2:6" x14ac:dyDescent="0.25">
      <c r="B42932" s="55"/>
      <c r="C42932" s="52"/>
      <c r="D42932" s="56"/>
      <c r="F42932"/>
    </row>
    <row r="42933" spans="2:6" x14ac:dyDescent="0.25">
      <c r="B42933" s="55"/>
      <c r="C42933" s="52"/>
      <c r="D42933" s="56"/>
      <c r="F42933"/>
    </row>
    <row r="42934" spans="2:6" x14ac:dyDescent="0.25">
      <c r="B42934" s="55"/>
      <c r="C42934" s="52"/>
      <c r="D42934" s="56"/>
      <c r="F42934"/>
    </row>
    <row r="42935" spans="2:6" x14ac:dyDescent="0.25">
      <c r="B42935" s="55"/>
      <c r="C42935" s="52"/>
      <c r="D42935" s="56"/>
      <c r="F42935"/>
    </row>
    <row r="42936" spans="2:6" x14ac:dyDescent="0.25">
      <c r="B42936" s="55"/>
      <c r="C42936" s="52"/>
      <c r="D42936" s="56"/>
      <c r="F42936"/>
    </row>
    <row r="42937" spans="2:6" x14ac:dyDescent="0.25">
      <c r="B42937" s="55"/>
      <c r="C42937" s="52"/>
      <c r="D42937" s="56"/>
      <c r="F42937"/>
    </row>
    <row r="42938" spans="2:6" x14ac:dyDescent="0.25">
      <c r="B42938" s="55"/>
      <c r="C42938" s="52"/>
      <c r="D42938" s="56"/>
      <c r="F42938"/>
    </row>
    <row r="42939" spans="2:6" x14ac:dyDescent="0.25">
      <c r="B42939" s="55"/>
      <c r="C42939" s="52"/>
      <c r="D42939" s="56"/>
      <c r="F42939"/>
    </row>
    <row r="42940" spans="2:6" x14ac:dyDescent="0.25">
      <c r="B42940" s="55"/>
      <c r="C42940" s="52"/>
      <c r="D42940" s="56"/>
      <c r="F42940"/>
    </row>
    <row r="42941" spans="2:6" x14ac:dyDescent="0.25">
      <c r="B42941" s="55"/>
      <c r="C42941" s="52"/>
      <c r="D42941" s="56"/>
      <c r="F42941"/>
    </row>
    <row r="42942" spans="2:6" x14ac:dyDescent="0.25">
      <c r="B42942" s="55"/>
      <c r="C42942" s="52"/>
      <c r="D42942" s="56"/>
      <c r="F42942"/>
    </row>
    <row r="42943" spans="2:6" x14ac:dyDescent="0.25">
      <c r="B42943" s="55"/>
      <c r="C42943" s="52"/>
      <c r="D42943" s="56"/>
      <c r="F42943"/>
    </row>
    <row r="42944" spans="2:6" x14ac:dyDescent="0.25">
      <c r="B42944" s="55"/>
      <c r="C42944" s="52"/>
      <c r="D42944" s="56"/>
      <c r="F42944"/>
    </row>
    <row r="42945" spans="2:6" x14ac:dyDescent="0.25">
      <c r="B42945" s="55"/>
      <c r="C42945" s="52"/>
      <c r="D42945" s="56"/>
      <c r="F42945"/>
    </row>
    <row r="42946" spans="2:6" x14ac:dyDescent="0.25">
      <c r="B42946" s="55"/>
      <c r="C42946" s="52"/>
      <c r="D42946" s="56"/>
      <c r="F42946"/>
    </row>
    <row r="42947" spans="2:6" x14ac:dyDescent="0.25">
      <c r="B42947" s="55"/>
      <c r="C42947" s="52"/>
      <c r="D42947" s="56"/>
      <c r="F42947"/>
    </row>
    <row r="42948" spans="2:6" x14ac:dyDescent="0.25">
      <c r="B42948" s="55"/>
      <c r="C42948" s="52"/>
      <c r="D42948" s="56"/>
      <c r="F42948"/>
    </row>
    <row r="42949" spans="2:6" x14ac:dyDescent="0.25">
      <c r="B42949" s="55"/>
      <c r="C42949" s="52"/>
      <c r="D42949" s="56"/>
      <c r="F42949"/>
    </row>
    <row r="42950" spans="2:6" x14ac:dyDescent="0.25">
      <c r="B42950" s="55"/>
      <c r="C42950" s="52"/>
      <c r="D42950" s="56"/>
      <c r="F42950"/>
    </row>
    <row r="42951" spans="2:6" x14ac:dyDescent="0.25">
      <c r="B42951" s="55"/>
      <c r="C42951" s="52"/>
      <c r="D42951" s="56"/>
      <c r="F42951"/>
    </row>
    <row r="42952" spans="2:6" x14ac:dyDescent="0.25">
      <c r="B42952" s="55"/>
      <c r="C42952" s="52"/>
      <c r="D42952" s="56"/>
      <c r="F42952"/>
    </row>
    <row r="42953" spans="2:6" x14ac:dyDescent="0.25">
      <c r="B42953" s="55"/>
      <c r="C42953" s="52"/>
      <c r="D42953" s="56"/>
      <c r="F42953"/>
    </row>
    <row r="42954" spans="2:6" x14ac:dyDescent="0.25">
      <c r="B42954" s="55"/>
      <c r="C42954" s="52"/>
      <c r="D42954" s="56"/>
      <c r="F42954"/>
    </row>
    <row r="42955" spans="2:6" x14ac:dyDescent="0.25">
      <c r="B42955" s="55"/>
      <c r="C42955" s="52"/>
      <c r="D42955" s="56"/>
      <c r="F42955"/>
    </row>
    <row r="42956" spans="2:6" x14ac:dyDescent="0.25">
      <c r="B42956" s="55"/>
      <c r="C42956" s="52"/>
      <c r="D42956" s="56"/>
      <c r="F42956"/>
    </row>
    <row r="42957" spans="2:6" x14ac:dyDescent="0.25">
      <c r="B42957" s="55"/>
      <c r="C42957" s="52"/>
      <c r="D42957" s="56"/>
      <c r="F42957"/>
    </row>
    <row r="42958" spans="2:6" x14ac:dyDescent="0.25">
      <c r="B42958" s="55"/>
      <c r="C42958" s="52"/>
      <c r="D42958" s="56"/>
      <c r="F42958"/>
    </row>
    <row r="42959" spans="2:6" x14ac:dyDescent="0.25">
      <c r="B42959" s="55"/>
      <c r="C42959" s="52"/>
      <c r="D42959" s="56"/>
      <c r="F42959"/>
    </row>
    <row r="42960" spans="2:6" x14ac:dyDescent="0.25">
      <c r="B42960" s="55"/>
      <c r="C42960" s="52"/>
      <c r="D42960" s="56"/>
      <c r="F42960"/>
    </row>
    <row r="42961" spans="2:6" x14ac:dyDescent="0.25">
      <c r="B42961" s="55"/>
      <c r="C42961" s="52"/>
      <c r="D42961" s="56"/>
      <c r="F42961"/>
    </row>
    <row r="42962" spans="2:6" x14ac:dyDescent="0.25">
      <c r="B42962" s="55"/>
      <c r="C42962" s="52"/>
      <c r="D42962" s="56"/>
      <c r="F42962"/>
    </row>
    <row r="42963" spans="2:6" x14ac:dyDescent="0.25">
      <c r="B42963" s="55"/>
      <c r="C42963" s="52"/>
      <c r="D42963" s="56"/>
      <c r="F42963"/>
    </row>
    <row r="42964" spans="2:6" x14ac:dyDescent="0.25">
      <c r="B42964" s="55"/>
      <c r="C42964" s="52"/>
      <c r="D42964" s="56"/>
      <c r="F42964"/>
    </row>
    <row r="42965" spans="2:6" x14ac:dyDescent="0.25">
      <c r="B42965" s="55"/>
      <c r="C42965" s="52"/>
      <c r="D42965" s="56"/>
      <c r="F42965"/>
    </row>
    <row r="42966" spans="2:6" x14ac:dyDescent="0.25">
      <c r="B42966" s="55"/>
      <c r="C42966" s="52"/>
      <c r="D42966" s="56"/>
      <c r="F42966"/>
    </row>
    <row r="42967" spans="2:6" x14ac:dyDescent="0.25">
      <c r="B42967" s="55"/>
      <c r="C42967" s="52"/>
      <c r="D42967" s="56"/>
      <c r="F42967"/>
    </row>
    <row r="42968" spans="2:6" x14ac:dyDescent="0.25">
      <c r="B42968" s="55"/>
      <c r="C42968" s="52"/>
      <c r="D42968" s="56"/>
      <c r="F42968"/>
    </row>
    <row r="42969" spans="2:6" x14ac:dyDescent="0.25">
      <c r="B42969" s="55"/>
      <c r="C42969" s="52"/>
      <c r="D42969" s="56"/>
      <c r="F42969"/>
    </row>
    <row r="42970" spans="2:6" x14ac:dyDescent="0.25">
      <c r="B42970" s="55"/>
      <c r="C42970" s="52"/>
      <c r="D42970" s="56"/>
      <c r="F42970"/>
    </row>
    <row r="42971" spans="2:6" x14ac:dyDescent="0.25">
      <c r="B42971" s="55"/>
      <c r="C42971" s="52"/>
      <c r="D42971" s="56"/>
      <c r="F42971"/>
    </row>
    <row r="42972" spans="2:6" x14ac:dyDescent="0.25">
      <c r="B42972" s="55"/>
      <c r="C42972" s="52"/>
      <c r="D42972" s="56"/>
      <c r="F42972"/>
    </row>
    <row r="42973" spans="2:6" x14ac:dyDescent="0.25">
      <c r="B42973" s="55"/>
      <c r="C42973" s="52"/>
      <c r="D42973" s="56"/>
      <c r="F42973"/>
    </row>
    <row r="42974" spans="2:6" x14ac:dyDescent="0.25">
      <c r="B42974" s="55"/>
      <c r="C42974" s="52"/>
      <c r="D42974" s="56"/>
      <c r="F42974"/>
    </row>
    <row r="42975" spans="2:6" x14ac:dyDescent="0.25">
      <c r="B42975" s="55"/>
      <c r="C42975" s="52"/>
      <c r="D42975" s="56"/>
      <c r="F42975"/>
    </row>
    <row r="42976" spans="2:6" x14ac:dyDescent="0.25">
      <c r="B42976" s="55"/>
      <c r="C42976" s="52"/>
      <c r="D42976" s="56"/>
      <c r="F42976"/>
    </row>
    <row r="42977" spans="2:6" x14ac:dyDescent="0.25">
      <c r="B42977" s="55"/>
      <c r="C42977" s="52"/>
      <c r="D42977" s="56"/>
      <c r="F42977"/>
    </row>
    <row r="42978" spans="2:6" x14ac:dyDescent="0.25">
      <c r="B42978" s="55"/>
      <c r="C42978" s="52"/>
      <c r="D42978" s="56"/>
      <c r="F42978"/>
    </row>
    <row r="42979" spans="2:6" x14ac:dyDescent="0.25">
      <c r="B42979" s="55"/>
      <c r="C42979" s="52"/>
      <c r="D42979" s="56"/>
      <c r="F42979"/>
    </row>
    <row r="42980" spans="2:6" x14ac:dyDescent="0.25">
      <c r="B42980" s="55"/>
      <c r="C42980" s="52"/>
      <c r="D42980" s="56"/>
      <c r="F42980"/>
    </row>
    <row r="42981" spans="2:6" x14ac:dyDescent="0.25">
      <c r="B42981" s="55"/>
      <c r="C42981" s="52"/>
      <c r="D42981" s="56"/>
      <c r="F42981"/>
    </row>
    <row r="42982" spans="2:6" x14ac:dyDescent="0.25">
      <c r="B42982" s="55"/>
      <c r="C42982" s="52"/>
      <c r="D42982" s="56"/>
      <c r="F42982"/>
    </row>
    <row r="42983" spans="2:6" x14ac:dyDescent="0.25">
      <c r="B42983" s="55"/>
      <c r="C42983" s="52"/>
      <c r="D42983" s="56"/>
      <c r="F42983"/>
    </row>
    <row r="42984" spans="2:6" x14ac:dyDescent="0.25">
      <c r="B42984" s="55"/>
      <c r="C42984" s="52"/>
      <c r="D42984" s="56"/>
      <c r="F42984"/>
    </row>
    <row r="42985" spans="2:6" x14ac:dyDescent="0.25">
      <c r="B42985" s="55"/>
      <c r="C42985" s="52"/>
      <c r="D42985" s="56"/>
      <c r="F42985"/>
    </row>
    <row r="42986" spans="2:6" x14ac:dyDescent="0.25">
      <c r="B42986" s="55"/>
      <c r="C42986" s="52"/>
      <c r="D42986" s="56"/>
      <c r="F42986"/>
    </row>
    <row r="42987" spans="2:6" x14ac:dyDescent="0.25">
      <c r="B42987" s="55"/>
      <c r="C42987" s="52"/>
      <c r="D42987" s="56"/>
      <c r="F42987"/>
    </row>
    <row r="42988" spans="2:6" x14ac:dyDescent="0.25">
      <c r="B42988" s="55"/>
      <c r="C42988" s="52"/>
      <c r="D42988" s="56"/>
      <c r="F42988"/>
    </row>
    <row r="42989" spans="2:6" x14ac:dyDescent="0.25">
      <c r="B42989" s="55"/>
      <c r="C42989" s="52"/>
      <c r="D42989" s="56"/>
      <c r="F42989"/>
    </row>
    <row r="42990" spans="2:6" x14ac:dyDescent="0.25">
      <c r="B42990" s="55"/>
      <c r="C42990" s="52"/>
      <c r="D42990" s="56"/>
      <c r="F42990"/>
    </row>
    <row r="42991" spans="2:6" x14ac:dyDescent="0.25">
      <c r="B42991" s="55"/>
      <c r="C42991" s="52"/>
      <c r="D42991" s="56"/>
      <c r="F42991"/>
    </row>
    <row r="42992" spans="2:6" x14ac:dyDescent="0.25">
      <c r="B42992" s="55"/>
      <c r="C42992" s="52"/>
      <c r="D42992" s="56"/>
      <c r="F42992"/>
    </row>
    <row r="42993" spans="2:6" x14ac:dyDescent="0.25">
      <c r="B42993" s="55"/>
      <c r="C42993" s="52"/>
      <c r="D42993" s="56"/>
      <c r="F42993"/>
    </row>
    <row r="42994" spans="2:6" x14ac:dyDescent="0.25">
      <c r="B42994" s="55"/>
      <c r="C42994" s="52"/>
      <c r="D42994" s="56"/>
      <c r="F42994"/>
    </row>
    <row r="42995" spans="2:6" x14ac:dyDescent="0.25">
      <c r="B42995" s="55"/>
      <c r="C42995" s="52"/>
      <c r="D42995" s="56"/>
      <c r="F42995"/>
    </row>
    <row r="42996" spans="2:6" x14ac:dyDescent="0.25">
      <c r="B42996" s="55"/>
      <c r="C42996" s="52"/>
      <c r="D42996" s="56"/>
      <c r="F42996"/>
    </row>
    <row r="42997" spans="2:6" x14ac:dyDescent="0.25">
      <c r="B42997" s="55"/>
      <c r="C42997" s="52"/>
      <c r="D42997" s="56"/>
      <c r="F42997"/>
    </row>
    <row r="42998" spans="2:6" x14ac:dyDescent="0.25">
      <c r="B42998" s="55"/>
      <c r="C42998" s="52"/>
      <c r="D42998" s="56"/>
      <c r="F42998"/>
    </row>
    <row r="42999" spans="2:6" x14ac:dyDescent="0.25">
      <c r="B42999" s="55"/>
      <c r="C42999" s="52"/>
      <c r="D42999" s="56"/>
      <c r="F42999"/>
    </row>
    <row r="43000" spans="2:6" x14ac:dyDescent="0.25">
      <c r="B43000" s="55"/>
      <c r="C43000" s="52"/>
      <c r="D43000" s="56"/>
      <c r="F43000"/>
    </row>
    <row r="43001" spans="2:6" x14ac:dyDescent="0.25">
      <c r="B43001" s="55"/>
      <c r="C43001" s="52"/>
      <c r="D43001" s="56"/>
      <c r="F43001"/>
    </row>
    <row r="43002" spans="2:6" x14ac:dyDescent="0.25">
      <c r="B43002" s="55"/>
      <c r="C43002" s="52"/>
      <c r="D43002" s="56"/>
      <c r="F43002"/>
    </row>
    <row r="43003" spans="2:6" x14ac:dyDescent="0.25">
      <c r="B43003" s="55"/>
      <c r="C43003" s="52"/>
      <c r="D43003" s="56"/>
      <c r="F43003"/>
    </row>
    <row r="43004" spans="2:6" x14ac:dyDescent="0.25">
      <c r="B43004" s="55"/>
      <c r="C43004" s="52"/>
      <c r="D43004" s="56"/>
      <c r="F43004"/>
    </row>
    <row r="43005" spans="2:6" x14ac:dyDescent="0.25">
      <c r="B43005" s="55"/>
      <c r="C43005" s="52"/>
      <c r="D43005" s="56"/>
      <c r="F43005"/>
    </row>
    <row r="43006" spans="2:6" x14ac:dyDescent="0.25">
      <c r="B43006" s="55"/>
      <c r="C43006" s="52"/>
      <c r="D43006" s="56"/>
      <c r="F43006"/>
    </row>
    <row r="43007" spans="2:6" x14ac:dyDescent="0.25">
      <c r="B43007" s="55"/>
      <c r="C43007" s="52"/>
      <c r="D43007" s="56"/>
      <c r="F43007"/>
    </row>
    <row r="43008" spans="2:6" x14ac:dyDescent="0.25">
      <c r="B43008" s="55"/>
      <c r="C43008" s="52"/>
      <c r="D43008" s="56"/>
      <c r="F43008"/>
    </row>
    <row r="43009" spans="2:6" x14ac:dyDescent="0.25">
      <c r="B43009" s="55"/>
      <c r="C43009" s="52"/>
      <c r="D43009" s="56"/>
      <c r="F43009"/>
    </row>
    <row r="43010" spans="2:6" x14ac:dyDescent="0.25">
      <c r="B43010" s="55"/>
      <c r="C43010" s="52"/>
      <c r="D43010" s="56"/>
      <c r="F43010"/>
    </row>
    <row r="43011" spans="2:6" x14ac:dyDescent="0.25">
      <c r="B43011" s="55"/>
      <c r="C43011" s="52"/>
      <c r="D43011" s="56"/>
      <c r="F43011"/>
    </row>
    <row r="43012" spans="2:6" x14ac:dyDescent="0.25">
      <c r="B43012" s="55"/>
      <c r="C43012" s="52"/>
      <c r="D43012" s="56"/>
      <c r="F43012"/>
    </row>
    <row r="43013" spans="2:6" x14ac:dyDescent="0.25">
      <c r="B43013" s="55"/>
      <c r="C43013" s="52"/>
      <c r="D43013" s="56"/>
      <c r="F43013"/>
    </row>
    <row r="43014" spans="2:6" x14ac:dyDescent="0.25">
      <c r="B43014" s="55"/>
      <c r="C43014" s="52"/>
      <c r="D43014" s="56"/>
      <c r="F43014"/>
    </row>
    <row r="43015" spans="2:6" x14ac:dyDescent="0.25">
      <c r="B43015" s="55"/>
      <c r="C43015" s="52"/>
      <c r="D43015" s="56"/>
      <c r="F43015"/>
    </row>
    <row r="43016" spans="2:6" x14ac:dyDescent="0.25">
      <c r="B43016" s="55"/>
      <c r="C43016" s="52"/>
      <c r="D43016" s="56"/>
      <c r="F43016"/>
    </row>
    <row r="43017" spans="2:6" x14ac:dyDescent="0.25">
      <c r="B43017" s="55"/>
      <c r="C43017" s="52"/>
      <c r="D43017" s="56"/>
      <c r="F43017"/>
    </row>
    <row r="43018" spans="2:6" x14ac:dyDescent="0.25">
      <c r="B43018" s="55"/>
      <c r="C43018" s="52"/>
      <c r="D43018" s="56"/>
      <c r="F43018"/>
    </row>
    <row r="43019" spans="2:6" x14ac:dyDescent="0.25">
      <c r="B43019" s="55"/>
      <c r="C43019" s="52"/>
      <c r="D43019" s="56"/>
      <c r="F43019"/>
    </row>
    <row r="43020" spans="2:6" x14ac:dyDescent="0.25">
      <c r="B43020" s="55"/>
      <c r="C43020" s="52"/>
      <c r="D43020" s="56"/>
      <c r="F43020"/>
    </row>
    <row r="43021" spans="2:6" x14ac:dyDescent="0.25">
      <c r="B43021" s="55"/>
      <c r="C43021" s="52"/>
      <c r="D43021" s="56"/>
      <c r="F43021"/>
    </row>
    <row r="43022" spans="2:6" x14ac:dyDescent="0.25">
      <c r="B43022" s="55"/>
      <c r="C43022" s="52"/>
      <c r="D43022" s="56"/>
      <c r="F43022"/>
    </row>
    <row r="43023" spans="2:6" x14ac:dyDescent="0.25">
      <c r="B43023" s="55"/>
      <c r="C43023" s="52"/>
      <c r="D43023" s="56"/>
      <c r="F43023"/>
    </row>
    <row r="43024" spans="2:6" x14ac:dyDescent="0.25">
      <c r="B43024" s="55"/>
      <c r="C43024" s="52"/>
      <c r="D43024" s="56"/>
      <c r="F43024"/>
    </row>
    <row r="43025" spans="2:6" x14ac:dyDescent="0.25">
      <c r="B43025" s="55"/>
      <c r="C43025" s="52"/>
      <c r="D43025" s="56"/>
      <c r="F43025"/>
    </row>
    <row r="43026" spans="2:6" x14ac:dyDescent="0.25">
      <c r="B43026" s="55"/>
      <c r="C43026" s="52"/>
      <c r="D43026" s="56"/>
      <c r="F43026"/>
    </row>
    <row r="43027" spans="2:6" x14ac:dyDescent="0.25">
      <c r="B43027" s="55"/>
      <c r="C43027" s="52"/>
      <c r="D43027" s="56"/>
      <c r="F43027"/>
    </row>
    <row r="43028" spans="2:6" x14ac:dyDescent="0.25">
      <c r="B43028" s="55"/>
      <c r="C43028" s="52"/>
      <c r="D43028" s="56"/>
      <c r="F43028"/>
    </row>
    <row r="43029" spans="2:6" x14ac:dyDescent="0.25">
      <c r="B43029" s="55"/>
      <c r="C43029" s="52"/>
      <c r="D43029" s="56"/>
      <c r="F43029"/>
    </row>
    <row r="43030" spans="2:6" x14ac:dyDescent="0.25">
      <c r="B43030" s="55"/>
      <c r="C43030" s="52"/>
      <c r="D43030" s="56"/>
      <c r="F43030"/>
    </row>
    <row r="43031" spans="2:6" x14ac:dyDescent="0.25">
      <c r="B43031" s="55"/>
      <c r="C43031" s="52"/>
      <c r="D43031" s="56"/>
      <c r="F43031"/>
    </row>
    <row r="43032" spans="2:6" x14ac:dyDescent="0.25">
      <c r="B43032" s="55"/>
      <c r="C43032" s="52"/>
      <c r="D43032" s="56"/>
      <c r="F43032"/>
    </row>
    <row r="43033" spans="2:6" x14ac:dyDescent="0.25">
      <c r="B43033" s="55"/>
      <c r="C43033" s="52"/>
      <c r="D43033" s="56"/>
      <c r="F43033"/>
    </row>
    <row r="43034" spans="2:6" x14ac:dyDescent="0.25">
      <c r="B43034" s="55"/>
      <c r="C43034" s="52"/>
      <c r="D43034" s="56"/>
      <c r="F43034"/>
    </row>
    <row r="43035" spans="2:6" x14ac:dyDescent="0.25">
      <c r="B43035" s="55"/>
      <c r="C43035" s="52"/>
      <c r="D43035" s="56"/>
      <c r="F43035"/>
    </row>
    <row r="43036" spans="2:6" x14ac:dyDescent="0.25">
      <c r="B43036" s="55"/>
      <c r="C43036" s="52"/>
      <c r="D43036" s="56"/>
      <c r="F43036"/>
    </row>
    <row r="43037" spans="2:6" x14ac:dyDescent="0.25">
      <c r="B43037" s="55"/>
      <c r="C43037" s="52"/>
      <c r="D43037" s="56"/>
      <c r="F43037"/>
    </row>
    <row r="43038" spans="2:6" x14ac:dyDescent="0.25">
      <c r="B43038" s="55"/>
      <c r="C43038" s="52"/>
      <c r="D43038" s="56"/>
      <c r="F43038"/>
    </row>
    <row r="43039" spans="2:6" x14ac:dyDescent="0.25">
      <c r="B43039" s="55"/>
      <c r="C43039" s="52"/>
      <c r="D43039" s="56"/>
      <c r="F43039"/>
    </row>
    <row r="43040" spans="2:6" x14ac:dyDescent="0.25">
      <c r="B43040" s="55"/>
      <c r="C43040" s="52"/>
      <c r="D43040" s="56"/>
      <c r="F43040"/>
    </row>
    <row r="43041" spans="2:6" x14ac:dyDescent="0.25">
      <c r="B43041" s="55"/>
      <c r="C43041" s="52"/>
      <c r="D43041" s="56"/>
      <c r="F43041"/>
    </row>
    <row r="43042" spans="2:6" x14ac:dyDescent="0.25">
      <c r="B43042" s="55"/>
      <c r="C43042" s="52"/>
      <c r="D43042" s="56"/>
      <c r="F43042"/>
    </row>
    <row r="43043" spans="2:6" x14ac:dyDescent="0.25">
      <c r="B43043" s="55"/>
      <c r="C43043" s="52"/>
      <c r="D43043" s="56"/>
      <c r="F43043"/>
    </row>
    <row r="43044" spans="2:6" x14ac:dyDescent="0.25">
      <c r="B43044" s="55"/>
      <c r="C43044" s="52"/>
      <c r="D43044" s="56"/>
      <c r="F43044"/>
    </row>
    <row r="43045" spans="2:6" x14ac:dyDescent="0.25">
      <c r="B43045" s="55"/>
      <c r="C43045" s="52"/>
      <c r="D43045" s="56"/>
      <c r="F43045"/>
    </row>
    <row r="43046" spans="2:6" x14ac:dyDescent="0.25">
      <c r="B43046" s="55"/>
      <c r="C43046" s="52"/>
      <c r="D43046" s="56"/>
      <c r="F43046"/>
    </row>
    <row r="43047" spans="2:6" x14ac:dyDescent="0.25">
      <c r="B43047" s="55"/>
      <c r="C43047" s="52"/>
      <c r="D43047" s="56"/>
      <c r="F43047"/>
    </row>
    <row r="43048" spans="2:6" x14ac:dyDescent="0.25">
      <c r="B43048" s="55"/>
      <c r="C43048" s="52"/>
      <c r="D43048" s="56"/>
      <c r="F43048"/>
    </row>
    <row r="43049" spans="2:6" x14ac:dyDescent="0.25">
      <c r="B43049" s="55"/>
      <c r="C43049" s="52"/>
      <c r="D43049" s="56"/>
      <c r="F43049"/>
    </row>
    <row r="43050" spans="2:6" x14ac:dyDescent="0.25">
      <c r="B43050" s="55"/>
      <c r="C43050" s="52"/>
      <c r="D43050" s="56"/>
      <c r="F43050"/>
    </row>
    <row r="43051" spans="2:6" x14ac:dyDescent="0.25">
      <c r="B43051" s="55"/>
      <c r="C43051" s="52"/>
      <c r="D43051" s="56"/>
      <c r="F43051"/>
    </row>
    <row r="43052" spans="2:6" x14ac:dyDescent="0.25">
      <c r="B43052" s="55"/>
      <c r="C43052" s="52"/>
      <c r="D43052" s="56"/>
      <c r="F43052"/>
    </row>
    <row r="43053" spans="2:6" x14ac:dyDescent="0.25">
      <c r="B43053" s="55"/>
      <c r="C43053" s="52"/>
      <c r="D43053" s="56"/>
      <c r="F43053"/>
    </row>
    <row r="43054" spans="2:6" x14ac:dyDescent="0.25">
      <c r="B43054" s="55"/>
      <c r="C43054" s="52"/>
      <c r="D43054" s="56"/>
      <c r="F43054"/>
    </row>
    <row r="43055" spans="2:6" x14ac:dyDescent="0.25">
      <c r="B43055" s="55"/>
      <c r="C43055" s="52"/>
      <c r="D43055" s="56"/>
      <c r="F43055"/>
    </row>
    <row r="43056" spans="2:6" x14ac:dyDescent="0.25">
      <c r="B43056" s="55"/>
      <c r="C43056" s="52"/>
      <c r="D43056" s="56"/>
      <c r="F43056"/>
    </row>
    <row r="43057" spans="2:6" x14ac:dyDescent="0.25">
      <c r="B43057" s="55"/>
      <c r="C43057" s="52"/>
      <c r="D43057" s="56"/>
      <c r="F43057"/>
    </row>
    <row r="43058" spans="2:6" x14ac:dyDescent="0.25">
      <c r="B43058" s="55"/>
      <c r="C43058" s="52"/>
      <c r="D43058" s="56"/>
      <c r="F43058"/>
    </row>
    <row r="43059" spans="2:6" x14ac:dyDescent="0.25">
      <c r="B43059" s="55"/>
      <c r="C43059" s="52"/>
      <c r="D43059" s="56"/>
      <c r="F43059"/>
    </row>
    <row r="43060" spans="2:6" x14ac:dyDescent="0.25">
      <c r="B43060" s="55"/>
      <c r="C43060" s="52"/>
      <c r="D43060" s="56"/>
      <c r="F43060"/>
    </row>
    <row r="43061" spans="2:6" x14ac:dyDescent="0.25">
      <c r="B43061" s="55"/>
      <c r="C43061" s="52"/>
      <c r="D43061" s="56"/>
      <c r="F43061"/>
    </row>
    <row r="43062" spans="2:6" x14ac:dyDescent="0.25">
      <c r="B43062" s="55"/>
      <c r="C43062" s="52"/>
      <c r="D43062" s="56"/>
      <c r="F43062"/>
    </row>
    <row r="43063" spans="2:6" x14ac:dyDescent="0.25">
      <c r="B43063" s="55"/>
      <c r="C43063" s="52"/>
      <c r="D43063" s="56"/>
      <c r="F43063"/>
    </row>
    <row r="43064" spans="2:6" x14ac:dyDescent="0.25">
      <c r="B43064" s="55"/>
      <c r="C43064" s="52"/>
      <c r="D43064" s="56"/>
      <c r="F43064"/>
    </row>
    <row r="43065" spans="2:6" x14ac:dyDescent="0.25">
      <c r="B43065" s="55"/>
      <c r="C43065" s="52"/>
      <c r="D43065" s="56"/>
      <c r="F43065"/>
    </row>
    <row r="43066" spans="2:6" x14ac:dyDescent="0.25">
      <c r="B43066" s="55"/>
      <c r="C43066" s="52"/>
      <c r="D43066" s="56"/>
      <c r="F43066"/>
    </row>
    <row r="43067" spans="2:6" x14ac:dyDescent="0.25">
      <c r="B43067" s="55"/>
      <c r="C43067" s="52"/>
      <c r="D43067" s="56"/>
      <c r="F43067"/>
    </row>
    <row r="43068" spans="2:6" x14ac:dyDescent="0.25">
      <c r="B43068" s="55"/>
      <c r="C43068" s="52"/>
      <c r="D43068" s="56"/>
      <c r="F43068"/>
    </row>
    <row r="43069" spans="2:6" x14ac:dyDescent="0.25">
      <c r="B43069" s="55"/>
      <c r="C43069" s="52"/>
      <c r="D43069" s="56"/>
      <c r="F43069"/>
    </row>
    <row r="43070" spans="2:6" x14ac:dyDescent="0.25">
      <c r="B43070" s="55"/>
      <c r="C43070" s="52"/>
      <c r="D43070" s="56"/>
      <c r="F43070"/>
    </row>
    <row r="43071" spans="2:6" x14ac:dyDescent="0.25">
      <c r="B43071" s="55"/>
      <c r="C43071" s="52"/>
      <c r="D43071" s="56"/>
      <c r="F43071"/>
    </row>
    <row r="43072" spans="2:6" x14ac:dyDescent="0.25">
      <c r="B43072" s="55"/>
      <c r="C43072" s="52"/>
      <c r="D43072" s="56"/>
      <c r="F43072"/>
    </row>
    <row r="43073" spans="2:6" x14ac:dyDescent="0.25">
      <c r="B43073" s="55"/>
      <c r="C43073" s="52"/>
      <c r="D43073" s="56"/>
      <c r="F43073"/>
    </row>
    <row r="43074" spans="2:6" x14ac:dyDescent="0.25">
      <c r="B43074" s="55"/>
      <c r="C43074" s="52"/>
      <c r="D43074" s="56"/>
      <c r="F43074"/>
    </row>
    <row r="43075" spans="2:6" x14ac:dyDescent="0.25">
      <c r="B43075" s="55"/>
      <c r="C43075" s="52"/>
      <c r="D43075" s="56"/>
      <c r="F43075"/>
    </row>
    <row r="43076" spans="2:6" x14ac:dyDescent="0.25">
      <c r="B43076" s="55"/>
      <c r="C43076" s="52"/>
      <c r="D43076" s="56"/>
      <c r="F43076"/>
    </row>
    <row r="43077" spans="2:6" x14ac:dyDescent="0.25">
      <c r="B43077" s="55"/>
      <c r="C43077" s="52"/>
      <c r="D43077" s="56"/>
      <c r="F43077"/>
    </row>
    <row r="43078" spans="2:6" x14ac:dyDescent="0.25">
      <c r="B43078" s="55"/>
      <c r="C43078" s="52"/>
      <c r="D43078" s="56"/>
      <c r="F43078"/>
    </row>
    <row r="43079" spans="2:6" x14ac:dyDescent="0.25">
      <c r="B43079" s="55"/>
      <c r="C43079" s="52"/>
      <c r="D43079" s="56"/>
      <c r="F43079"/>
    </row>
    <row r="43080" spans="2:6" x14ac:dyDescent="0.25">
      <c r="B43080" s="55"/>
      <c r="C43080" s="52"/>
      <c r="D43080" s="56"/>
      <c r="F43080"/>
    </row>
    <row r="43081" spans="2:6" x14ac:dyDescent="0.25">
      <c r="B43081" s="55"/>
      <c r="C43081" s="52"/>
      <c r="D43081" s="56"/>
      <c r="F43081"/>
    </row>
    <row r="43082" spans="2:6" x14ac:dyDescent="0.25">
      <c r="B43082" s="55"/>
      <c r="C43082" s="52"/>
      <c r="D43082" s="56"/>
      <c r="F43082"/>
    </row>
    <row r="43083" spans="2:6" x14ac:dyDescent="0.25">
      <c r="B43083" s="55"/>
      <c r="C43083" s="52"/>
      <c r="D43083" s="56"/>
      <c r="F43083"/>
    </row>
    <row r="43084" spans="2:6" x14ac:dyDescent="0.25">
      <c r="B43084" s="55"/>
      <c r="C43084" s="52"/>
      <c r="D43084" s="56"/>
      <c r="F43084"/>
    </row>
    <row r="43085" spans="2:6" x14ac:dyDescent="0.25">
      <c r="B43085" s="55"/>
      <c r="C43085" s="52"/>
      <c r="D43085" s="56"/>
      <c r="F43085"/>
    </row>
    <row r="43086" spans="2:6" x14ac:dyDescent="0.25">
      <c r="B43086" s="55"/>
      <c r="C43086" s="52"/>
      <c r="D43086" s="56"/>
      <c r="F43086"/>
    </row>
    <row r="43087" spans="2:6" x14ac:dyDescent="0.25">
      <c r="B43087" s="55"/>
      <c r="C43087" s="52"/>
      <c r="D43087" s="56"/>
      <c r="F43087"/>
    </row>
    <row r="43088" spans="2:6" x14ac:dyDescent="0.25">
      <c r="B43088" s="55"/>
      <c r="C43088" s="52"/>
      <c r="D43088" s="56"/>
      <c r="F43088"/>
    </row>
    <row r="43089" spans="2:6" x14ac:dyDescent="0.25">
      <c r="B43089" s="55"/>
      <c r="C43089" s="52"/>
      <c r="D43089" s="56"/>
      <c r="F43089"/>
    </row>
    <row r="43090" spans="2:6" x14ac:dyDescent="0.25">
      <c r="B43090" s="55"/>
      <c r="C43090" s="52"/>
      <c r="D43090" s="56"/>
      <c r="F43090"/>
    </row>
    <row r="43091" spans="2:6" x14ac:dyDescent="0.25">
      <c r="B43091" s="55"/>
      <c r="C43091" s="52"/>
      <c r="D43091" s="56"/>
      <c r="F43091"/>
    </row>
    <row r="43092" spans="2:6" x14ac:dyDescent="0.25">
      <c r="B43092" s="55"/>
      <c r="C43092" s="52"/>
      <c r="D43092" s="56"/>
      <c r="F43092"/>
    </row>
    <row r="43093" spans="2:6" x14ac:dyDescent="0.25">
      <c r="B43093" s="55"/>
      <c r="C43093" s="52"/>
      <c r="D43093" s="56"/>
      <c r="F43093"/>
    </row>
    <row r="43094" spans="2:6" x14ac:dyDescent="0.25">
      <c r="B43094" s="55"/>
      <c r="C43094" s="52"/>
      <c r="D43094" s="56"/>
      <c r="F43094"/>
    </row>
    <row r="43095" spans="2:6" x14ac:dyDescent="0.25">
      <c r="B43095" s="55"/>
      <c r="C43095" s="52"/>
      <c r="D43095" s="56"/>
      <c r="F43095"/>
    </row>
    <row r="43096" spans="2:6" x14ac:dyDescent="0.25">
      <c r="B43096" s="55"/>
      <c r="C43096" s="52"/>
      <c r="D43096" s="56"/>
      <c r="F43096"/>
    </row>
    <row r="43097" spans="2:6" x14ac:dyDescent="0.25">
      <c r="B43097" s="55"/>
      <c r="C43097" s="52"/>
      <c r="D43097" s="56"/>
      <c r="F43097"/>
    </row>
    <row r="43098" spans="2:6" x14ac:dyDescent="0.25">
      <c r="B43098" s="55"/>
      <c r="C43098" s="52"/>
      <c r="D43098" s="56"/>
      <c r="F43098"/>
    </row>
    <row r="43099" spans="2:6" x14ac:dyDescent="0.25">
      <c r="B43099" s="55"/>
      <c r="C43099" s="52"/>
      <c r="D43099" s="56"/>
      <c r="F43099"/>
    </row>
    <row r="43100" spans="2:6" x14ac:dyDescent="0.25">
      <c r="B43100" s="55"/>
      <c r="C43100" s="52"/>
      <c r="D43100" s="56"/>
      <c r="F43100"/>
    </row>
    <row r="43101" spans="2:6" x14ac:dyDescent="0.25">
      <c r="B43101" s="55"/>
      <c r="C43101" s="52"/>
      <c r="D43101" s="56"/>
      <c r="F43101"/>
    </row>
    <row r="43102" spans="2:6" x14ac:dyDescent="0.25">
      <c r="B43102" s="55"/>
      <c r="C43102" s="52"/>
      <c r="D43102" s="56"/>
      <c r="F43102"/>
    </row>
    <row r="43103" spans="2:6" x14ac:dyDescent="0.25">
      <c r="B43103" s="55"/>
      <c r="C43103" s="52"/>
      <c r="D43103" s="56"/>
      <c r="F43103"/>
    </row>
    <row r="43104" spans="2:6" x14ac:dyDescent="0.25">
      <c r="B43104" s="55"/>
      <c r="C43104" s="52"/>
      <c r="D43104" s="56"/>
      <c r="F43104"/>
    </row>
    <row r="43105" spans="2:6" x14ac:dyDescent="0.25">
      <c r="B43105" s="55"/>
      <c r="C43105" s="52"/>
      <c r="D43105" s="56"/>
      <c r="F43105"/>
    </row>
    <row r="43106" spans="2:6" x14ac:dyDescent="0.25">
      <c r="B43106" s="55"/>
      <c r="C43106" s="52"/>
      <c r="D43106" s="56"/>
      <c r="F43106"/>
    </row>
    <row r="43107" spans="2:6" x14ac:dyDescent="0.25">
      <c r="B43107" s="55"/>
      <c r="C43107" s="52"/>
      <c r="D43107" s="56"/>
      <c r="F43107"/>
    </row>
    <row r="43108" spans="2:6" x14ac:dyDescent="0.25">
      <c r="B43108" s="55"/>
      <c r="C43108" s="52"/>
      <c r="D43108" s="56"/>
      <c r="F43108"/>
    </row>
    <row r="43109" spans="2:6" x14ac:dyDescent="0.25">
      <c r="B43109" s="55"/>
      <c r="C43109" s="52"/>
      <c r="D43109" s="56"/>
      <c r="F43109"/>
    </row>
    <row r="43110" spans="2:6" x14ac:dyDescent="0.25">
      <c r="B43110" s="55"/>
      <c r="C43110" s="52"/>
      <c r="D43110" s="56"/>
      <c r="F43110"/>
    </row>
    <row r="43111" spans="2:6" x14ac:dyDescent="0.25">
      <c r="B43111" s="55"/>
      <c r="C43111" s="52"/>
      <c r="D43111" s="56"/>
      <c r="F43111"/>
    </row>
    <row r="43112" spans="2:6" x14ac:dyDescent="0.25">
      <c r="B43112" s="55"/>
      <c r="C43112" s="52"/>
      <c r="D43112" s="56"/>
      <c r="F43112"/>
    </row>
    <row r="43113" spans="2:6" x14ac:dyDescent="0.25">
      <c r="B43113" s="55"/>
      <c r="C43113" s="52"/>
      <c r="D43113" s="56"/>
      <c r="F43113"/>
    </row>
    <row r="43114" spans="2:6" x14ac:dyDescent="0.25">
      <c r="B43114" s="55"/>
      <c r="C43114" s="52"/>
      <c r="D43114" s="56"/>
      <c r="F43114"/>
    </row>
    <row r="43115" spans="2:6" x14ac:dyDescent="0.25">
      <c r="B43115" s="55"/>
      <c r="C43115" s="52"/>
      <c r="D43115" s="56"/>
      <c r="F43115"/>
    </row>
    <row r="43116" spans="2:6" x14ac:dyDescent="0.25">
      <c r="B43116" s="55"/>
      <c r="C43116" s="52"/>
      <c r="D43116" s="56"/>
      <c r="F43116"/>
    </row>
    <row r="43117" spans="2:6" x14ac:dyDescent="0.25">
      <c r="B43117" s="55"/>
      <c r="C43117" s="52"/>
      <c r="D43117" s="56"/>
      <c r="F43117"/>
    </row>
    <row r="43118" spans="2:6" x14ac:dyDescent="0.25">
      <c r="B43118" s="55"/>
      <c r="C43118" s="52"/>
      <c r="D43118" s="56"/>
      <c r="F43118"/>
    </row>
    <row r="43119" spans="2:6" x14ac:dyDescent="0.25">
      <c r="B43119" s="55"/>
      <c r="C43119" s="52"/>
      <c r="D43119" s="56"/>
      <c r="F43119"/>
    </row>
    <row r="43120" spans="2:6" x14ac:dyDescent="0.25">
      <c r="B43120" s="55"/>
      <c r="C43120" s="52"/>
      <c r="D43120" s="56"/>
      <c r="F43120"/>
    </row>
    <row r="43121" spans="2:6" x14ac:dyDescent="0.25">
      <c r="B43121" s="55"/>
      <c r="C43121" s="52"/>
      <c r="D43121" s="56"/>
      <c r="F43121"/>
    </row>
    <row r="43122" spans="2:6" x14ac:dyDescent="0.25">
      <c r="B43122" s="55"/>
      <c r="C43122" s="52"/>
      <c r="D43122" s="56"/>
      <c r="F43122"/>
    </row>
    <row r="43123" spans="2:6" x14ac:dyDescent="0.25">
      <c r="B43123" s="55"/>
      <c r="C43123" s="52"/>
      <c r="D43123" s="56"/>
      <c r="F43123"/>
    </row>
    <row r="43124" spans="2:6" x14ac:dyDescent="0.25">
      <c r="B43124" s="55"/>
      <c r="C43124" s="52"/>
      <c r="D43124" s="56"/>
      <c r="F43124"/>
    </row>
    <row r="43125" spans="2:6" x14ac:dyDescent="0.25">
      <c r="B43125" s="55"/>
      <c r="C43125" s="52"/>
      <c r="D43125" s="56"/>
      <c r="F43125"/>
    </row>
    <row r="43126" spans="2:6" x14ac:dyDescent="0.25">
      <c r="B43126" s="55"/>
      <c r="C43126" s="52"/>
      <c r="D43126" s="56"/>
      <c r="F43126"/>
    </row>
    <row r="43127" spans="2:6" x14ac:dyDescent="0.25">
      <c r="B43127" s="55"/>
      <c r="C43127" s="52"/>
      <c r="D43127" s="56"/>
      <c r="F43127"/>
    </row>
    <row r="43128" spans="2:6" x14ac:dyDescent="0.25">
      <c r="B43128" s="55"/>
      <c r="C43128" s="52"/>
      <c r="D43128" s="56"/>
      <c r="F43128"/>
    </row>
    <row r="43129" spans="2:6" x14ac:dyDescent="0.25">
      <c r="B43129" s="55"/>
      <c r="C43129" s="52"/>
      <c r="D43129" s="56"/>
      <c r="F43129"/>
    </row>
    <row r="43130" spans="2:6" x14ac:dyDescent="0.25">
      <c r="B43130" s="55"/>
      <c r="C43130" s="52"/>
      <c r="D43130" s="56"/>
      <c r="F43130"/>
    </row>
    <row r="43131" spans="2:6" x14ac:dyDescent="0.25">
      <c r="B43131" s="55"/>
      <c r="C43131" s="52"/>
      <c r="D43131" s="56"/>
      <c r="F43131"/>
    </row>
    <row r="43132" spans="2:6" x14ac:dyDescent="0.25">
      <c r="B43132" s="55"/>
      <c r="C43132" s="52"/>
      <c r="D43132" s="56"/>
      <c r="F43132"/>
    </row>
    <row r="43133" spans="2:6" x14ac:dyDescent="0.25">
      <c r="B43133" s="55"/>
      <c r="C43133" s="52"/>
      <c r="D43133" s="56"/>
      <c r="F43133"/>
    </row>
    <row r="43134" spans="2:6" x14ac:dyDescent="0.25">
      <c r="B43134" s="55"/>
      <c r="C43134" s="52"/>
      <c r="D43134" s="56"/>
      <c r="F43134"/>
    </row>
    <row r="43135" spans="2:6" x14ac:dyDescent="0.25">
      <c r="B43135" s="55"/>
      <c r="C43135" s="52"/>
      <c r="D43135" s="56"/>
      <c r="F43135"/>
    </row>
    <row r="43136" spans="2:6" x14ac:dyDescent="0.25">
      <c r="B43136" s="55"/>
      <c r="C43136" s="52"/>
      <c r="D43136" s="56"/>
      <c r="F43136"/>
    </row>
    <row r="43137" spans="2:6" x14ac:dyDescent="0.25">
      <c r="B43137" s="55"/>
      <c r="C43137" s="52"/>
      <c r="D43137" s="56"/>
      <c r="F43137"/>
    </row>
    <row r="43138" spans="2:6" x14ac:dyDescent="0.25">
      <c r="B43138" s="55"/>
      <c r="C43138" s="52"/>
      <c r="D43138" s="56"/>
      <c r="F43138"/>
    </row>
    <row r="43139" spans="2:6" x14ac:dyDescent="0.25">
      <c r="B43139" s="55"/>
      <c r="C43139" s="52"/>
      <c r="D43139" s="56"/>
      <c r="F43139"/>
    </row>
    <row r="43140" spans="2:6" x14ac:dyDescent="0.25">
      <c r="B43140" s="55"/>
      <c r="C43140" s="52"/>
      <c r="D43140" s="56"/>
      <c r="F43140"/>
    </row>
    <row r="43141" spans="2:6" x14ac:dyDescent="0.25">
      <c r="B43141" s="55"/>
      <c r="C43141" s="52"/>
      <c r="D43141" s="56"/>
      <c r="F43141"/>
    </row>
    <row r="43142" spans="2:6" x14ac:dyDescent="0.25">
      <c r="B43142" s="55"/>
      <c r="C43142" s="52"/>
      <c r="D43142" s="56"/>
      <c r="F43142"/>
    </row>
    <row r="43143" spans="2:6" x14ac:dyDescent="0.25">
      <c r="B43143" s="55"/>
      <c r="C43143" s="52"/>
      <c r="D43143" s="56"/>
      <c r="F43143"/>
    </row>
    <row r="43144" spans="2:6" x14ac:dyDescent="0.25">
      <c r="B43144" s="55"/>
      <c r="C43144" s="52"/>
      <c r="D43144" s="56"/>
      <c r="F43144"/>
    </row>
    <row r="43145" spans="2:6" x14ac:dyDescent="0.25">
      <c r="B43145" s="55"/>
      <c r="C43145" s="52"/>
      <c r="D43145" s="56"/>
      <c r="F43145"/>
    </row>
    <row r="43146" spans="2:6" x14ac:dyDescent="0.25">
      <c r="B43146" s="55"/>
      <c r="C43146" s="52"/>
      <c r="D43146" s="56"/>
      <c r="F43146"/>
    </row>
    <row r="43147" spans="2:6" x14ac:dyDescent="0.25">
      <c r="B43147" s="55"/>
      <c r="C43147" s="52"/>
      <c r="D43147" s="56"/>
      <c r="F43147"/>
    </row>
    <row r="43148" spans="2:6" x14ac:dyDescent="0.25">
      <c r="B43148" s="55"/>
      <c r="C43148" s="52"/>
      <c r="D43148" s="56"/>
      <c r="F43148"/>
    </row>
    <row r="43149" spans="2:6" x14ac:dyDescent="0.25">
      <c r="B43149" s="55"/>
      <c r="C43149" s="52"/>
      <c r="D43149" s="56"/>
      <c r="F43149"/>
    </row>
    <row r="43150" spans="2:6" x14ac:dyDescent="0.25">
      <c r="B43150" s="55"/>
      <c r="C43150" s="52"/>
      <c r="D43150" s="56"/>
      <c r="F43150"/>
    </row>
    <row r="43151" spans="2:6" x14ac:dyDescent="0.25">
      <c r="B43151" s="55"/>
      <c r="C43151" s="52"/>
      <c r="D43151" s="56"/>
      <c r="F43151"/>
    </row>
    <row r="43152" spans="2:6" x14ac:dyDescent="0.25">
      <c r="B43152" s="55"/>
      <c r="C43152" s="52"/>
      <c r="D43152" s="56"/>
      <c r="F43152"/>
    </row>
    <row r="43153" spans="2:6" x14ac:dyDescent="0.25">
      <c r="B43153" s="55"/>
      <c r="C43153" s="52"/>
      <c r="D43153" s="56"/>
      <c r="F43153"/>
    </row>
    <row r="43154" spans="2:6" x14ac:dyDescent="0.25">
      <c r="B43154" s="55"/>
      <c r="C43154" s="52"/>
      <c r="D43154" s="56"/>
      <c r="F43154"/>
    </row>
    <row r="43155" spans="2:6" x14ac:dyDescent="0.25">
      <c r="B43155" s="55"/>
      <c r="C43155" s="52"/>
      <c r="D43155" s="56"/>
      <c r="F43155"/>
    </row>
    <row r="43156" spans="2:6" x14ac:dyDescent="0.25">
      <c r="B43156" s="55"/>
      <c r="C43156" s="52"/>
      <c r="D43156" s="56"/>
      <c r="F43156"/>
    </row>
    <row r="43157" spans="2:6" x14ac:dyDescent="0.25">
      <c r="B43157" s="55"/>
      <c r="C43157" s="52"/>
      <c r="D43157" s="56"/>
      <c r="F43157"/>
    </row>
    <row r="43158" spans="2:6" x14ac:dyDescent="0.25">
      <c r="B43158" s="55"/>
      <c r="C43158" s="52"/>
      <c r="D43158" s="56"/>
      <c r="F43158"/>
    </row>
    <row r="43159" spans="2:6" x14ac:dyDescent="0.25">
      <c r="B43159" s="55"/>
      <c r="C43159" s="52"/>
      <c r="D43159" s="56"/>
      <c r="F43159"/>
    </row>
    <row r="43160" spans="2:6" x14ac:dyDescent="0.25">
      <c r="B43160" s="55"/>
      <c r="C43160" s="52"/>
      <c r="D43160" s="56"/>
      <c r="F43160"/>
    </row>
    <row r="43161" spans="2:6" x14ac:dyDescent="0.25">
      <c r="B43161" s="55"/>
      <c r="C43161" s="52"/>
      <c r="D43161" s="56"/>
      <c r="F43161"/>
    </row>
    <row r="43162" spans="2:6" x14ac:dyDescent="0.25">
      <c r="B43162" s="55"/>
      <c r="C43162" s="52"/>
      <c r="D43162" s="56"/>
      <c r="F43162"/>
    </row>
    <row r="43163" spans="2:6" x14ac:dyDescent="0.25">
      <c r="B43163" s="55"/>
      <c r="C43163" s="52"/>
      <c r="D43163" s="56"/>
      <c r="F43163"/>
    </row>
    <row r="43164" spans="2:6" x14ac:dyDescent="0.25">
      <c r="B43164" s="55"/>
      <c r="C43164" s="52"/>
      <c r="D43164" s="56"/>
      <c r="F43164"/>
    </row>
    <row r="43165" spans="2:6" x14ac:dyDescent="0.25">
      <c r="B43165" s="55"/>
      <c r="C43165" s="52"/>
      <c r="D43165" s="56"/>
      <c r="F43165"/>
    </row>
    <row r="43166" spans="2:6" x14ac:dyDescent="0.25">
      <c r="B43166" s="55"/>
      <c r="C43166" s="52"/>
      <c r="D43166" s="56"/>
      <c r="F43166"/>
    </row>
    <row r="43167" spans="2:6" x14ac:dyDescent="0.25">
      <c r="B43167" s="55"/>
      <c r="C43167" s="52"/>
      <c r="D43167" s="56"/>
      <c r="F43167"/>
    </row>
    <row r="43168" spans="2:6" x14ac:dyDescent="0.25">
      <c r="B43168" s="55"/>
      <c r="C43168" s="52"/>
      <c r="D43168" s="56"/>
      <c r="F43168"/>
    </row>
    <row r="43169" spans="2:6" x14ac:dyDescent="0.25">
      <c r="B43169" s="55"/>
      <c r="C43169" s="52"/>
      <c r="D43169" s="56"/>
      <c r="F43169"/>
    </row>
    <row r="43170" spans="2:6" x14ac:dyDescent="0.25">
      <c r="B43170" s="55"/>
      <c r="C43170" s="52"/>
      <c r="D43170" s="56"/>
      <c r="F43170"/>
    </row>
    <row r="43171" spans="2:6" x14ac:dyDescent="0.25">
      <c r="B43171" s="55"/>
      <c r="C43171" s="52"/>
      <c r="D43171" s="56"/>
      <c r="F43171"/>
    </row>
    <row r="43172" spans="2:6" x14ac:dyDescent="0.25">
      <c r="B43172" s="55"/>
      <c r="C43172" s="52"/>
      <c r="D43172" s="56"/>
      <c r="F43172"/>
    </row>
    <row r="43173" spans="2:6" x14ac:dyDescent="0.25">
      <c r="B43173" s="55"/>
      <c r="C43173" s="52"/>
      <c r="D43173" s="56"/>
      <c r="F43173"/>
    </row>
    <row r="43174" spans="2:6" x14ac:dyDescent="0.25">
      <c r="B43174" s="55"/>
      <c r="C43174" s="52"/>
      <c r="D43174" s="56"/>
      <c r="F43174"/>
    </row>
    <row r="43175" spans="2:6" x14ac:dyDescent="0.25">
      <c r="B43175" s="55"/>
      <c r="C43175" s="52"/>
      <c r="D43175" s="56"/>
      <c r="F43175"/>
    </row>
    <row r="43176" spans="2:6" x14ac:dyDescent="0.25">
      <c r="B43176" s="55"/>
      <c r="C43176" s="52"/>
      <c r="D43176" s="56"/>
      <c r="F43176"/>
    </row>
    <row r="43177" spans="2:6" x14ac:dyDescent="0.25">
      <c r="B43177" s="55"/>
      <c r="C43177" s="52"/>
      <c r="D43177" s="56"/>
      <c r="F43177"/>
    </row>
    <row r="43178" spans="2:6" x14ac:dyDescent="0.25">
      <c r="B43178" s="55"/>
      <c r="C43178" s="52"/>
      <c r="D43178" s="56"/>
      <c r="F43178"/>
    </row>
    <row r="43179" spans="2:6" x14ac:dyDescent="0.25">
      <c r="B43179" s="55"/>
      <c r="C43179" s="52"/>
      <c r="D43179" s="56"/>
      <c r="F43179"/>
    </row>
    <row r="43180" spans="2:6" x14ac:dyDescent="0.25">
      <c r="B43180" s="55"/>
      <c r="C43180" s="52"/>
      <c r="D43180" s="56"/>
      <c r="F43180"/>
    </row>
    <row r="43181" spans="2:6" x14ac:dyDescent="0.25">
      <c r="B43181" s="55"/>
      <c r="C43181" s="52"/>
      <c r="D43181" s="56"/>
      <c r="F43181"/>
    </row>
    <row r="43182" spans="2:6" x14ac:dyDescent="0.25">
      <c r="B43182" s="55"/>
      <c r="C43182" s="52"/>
      <c r="D43182" s="56"/>
      <c r="F43182"/>
    </row>
    <row r="43183" spans="2:6" x14ac:dyDescent="0.25">
      <c r="B43183" s="55"/>
      <c r="C43183" s="52"/>
      <c r="D43183" s="56"/>
      <c r="F43183"/>
    </row>
    <row r="43184" spans="2:6" x14ac:dyDescent="0.25">
      <c r="B43184" s="55"/>
      <c r="C43184" s="52"/>
      <c r="D43184" s="56"/>
      <c r="F43184"/>
    </row>
    <row r="43185" spans="2:6" x14ac:dyDescent="0.25">
      <c r="B43185" s="55"/>
      <c r="C43185" s="52"/>
      <c r="D43185" s="56"/>
      <c r="F43185"/>
    </row>
    <row r="43186" spans="2:6" x14ac:dyDescent="0.25">
      <c r="B43186" s="55"/>
      <c r="C43186" s="52"/>
      <c r="D43186" s="56"/>
      <c r="F43186"/>
    </row>
    <row r="43187" spans="2:6" x14ac:dyDescent="0.25">
      <c r="B43187" s="55"/>
      <c r="C43187" s="52"/>
      <c r="D43187" s="56"/>
      <c r="F43187"/>
    </row>
    <row r="43188" spans="2:6" x14ac:dyDescent="0.25">
      <c r="B43188" s="55"/>
      <c r="C43188" s="52"/>
      <c r="D43188" s="56"/>
      <c r="F43188"/>
    </row>
    <row r="43189" spans="2:6" x14ac:dyDescent="0.25">
      <c r="B43189" s="55"/>
      <c r="C43189" s="52"/>
      <c r="D43189" s="56"/>
      <c r="F43189"/>
    </row>
    <row r="43190" spans="2:6" x14ac:dyDescent="0.25">
      <c r="B43190" s="55"/>
      <c r="C43190" s="52"/>
      <c r="D43190" s="56"/>
      <c r="F43190"/>
    </row>
    <row r="43191" spans="2:6" x14ac:dyDescent="0.25">
      <c r="B43191" s="55"/>
      <c r="C43191" s="52"/>
      <c r="D43191" s="56"/>
      <c r="F43191"/>
    </row>
    <row r="43192" spans="2:6" x14ac:dyDescent="0.25">
      <c r="B43192" s="55"/>
      <c r="C43192" s="52"/>
      <c r="D43192" s="56"/>
      <c r="F43192"/>
    </row>
    <row r="43193" spans="2:6" x14ac:dyDescent="0.25">
      <c r="B43193" s="55"/>
      <c r="C43193" s="52"/>
      <c r="D43193" s="56"/>
      <c r="F43193"/>
    </row>
    <row r="43194" spans="2:6" x14ac:dyDescent="0.25">
      <c r="B43194" s="55"/>
      <c r="C43194" s="52"/>
      <c r="D43194" s="56"/>
      <c r="F43194"/>
    </row>
    <row r="43195" spans="2:6" x14ac:dyDescent="0.25">
      <c r="B43195" s="55"/>
      <c r="C43195" s="52"/>
      <c r="D43195" s="56"/>
      <c r="F43195"/>
    </row>
    <row r="43196" spans="2:6" x14ac:dyDescent="0.25">
      <c r="B43196" s="55"/>
      <c r="C43196" s="52"/>
      <c r="D43196" s="56"/>
      <c r="F43196"/>
    </row>
    <row r="43197" spans="2:6" x14ac:dyDescent="0.25">
      <c r="B43197" s="55"/>
      <c r="C43197" s="52"/>
      <c r="D43197" s="56"/>
      <c r="F43197"/>
    </row>
    <row r="43198" spans="2:6" x14ac:dyDescent="0.25">
      <c r="B43198" s="55"/>
      <c r="C43198" s="52"/>
      <c r="D43198" s="56"/>
      <c r="F43198"/>
    </row>
    <row r="43199" spans="2:6" x14ac:dyDescent="0.25">
      <c r="B43199" s="55"/>
      <c r="C43199" s="52"/>
      <c r="D43199" s="56"/>
      <c r="F43199"/>
    </row>
    <row r="43200" spans="2:6" x14ac:dyDescent="0.25">
      <c r="B43200" s="55"/>
      <c r="C43200" s="52"/>
      <c r="D43200" s="56"/>
      <c r="F43200"/>
    </row>
    <row r="43201" spans="2:6" x14ac:dyDescent="0.25">
      <c r="B43201" s="55"/>
      <c r="C43201" s="52"/>
      <c r="D43201" s="56"/>
      <c r="F43201"/>
    </row>
    <row r="43202" spans="2:6" x14ac:dyDescent="0.25">
      <c r="B43202" s="55"/>
      <c r="C43202" s="52"/>
      <c r="D43202" s="56"/>
      <c r="F43202"/>
    </row>
    <row r="43203" spans="2:6" x14ac:dyDescent="0.25">
      <c r="B43203" s="55"/>
      <c r="C43203" s="52"/>
      <c r="D43203" s="56"/>
      <c r="F43203"/>
    </row>
    <row r="43204" spans="2:6" x14ac:dyDescent="0.25">
      <c r="B43204" s="55"/>
      <c r="C43204" s="52"/>
      <c r="D43204" s="56"/>
      <c r="F43204"/>
    </row>
    <row r="43205" spans="2:6" x14ac:dyDescent="0.25">
      <c r="B43205" s="55"/>
      <c r="C43205" s="52"/>
      <c r="D43205" s="56"/>
      <c r="F43205"/>
    </row>
    <row r="43206" spans="2:6" x14ac:dyDescent="0.25">
      <c r="B43206" s="55"/>
      <c r="C43206" s="52"/>
      <c r="D43206" s="56"/>
      <c r="F43206"/>
    </row>
    <row r="43207" spans="2:6" x14ac:dyDescent="0.25">
      <c r="B43207" s="55"/>
      <c r="C43207" s="52"/>
      <c r="D43207" s="56"/>
      <c r="F43207"/>
    </row>
    <row r="43208" spans="2:6" x14ac:dyDescent="0.25">
      <c r="B43208" s="55"/>
      <c r="C43208" s="52"/>
      <c r="D43208" s="56"/>
      <c r="F43208"/>
    </row>
    <row r="43209" spans="2:6" x14ac:dyDescent="0.25">
      <c r="B43209" s="55"/>
      <c r="C43209" s="52"/>
      <c r="D43209" s="56"/>
      <c r="F43209"/>
    </row>
    <row r="43210" spans="2:6" x14ac:dyDescent="0.25">
      <c r="B43210" s="55"/>
      <c r="C43210" s="52"/>
      <c r="D43210" s="56"/>
      <c r="F43210"/>
    </row>
    <row r="43211" spans="2:6" x14ac:dyDescent="0.25">
      <c r="B43211" s="55"/>
      <c r="C43211" s="52"/>
      <c r="D43211" s="56"/>
      <c r="F43211"/>
    </row>
    <row r="43212" spans="2:6" x14ac:dyDescent="0.25">
      <c r="B43212" s="55"/>
      <c r="C43212" s="52"/>
      <c r="D43212" s="56"/>
      <c r="F43212"/>
    </row>
    <row r="43213" spans="2:6" x14ac:dyDescent="0.25">
      <c r="B43213" s="55"/>
      <c r="C43213" s="52"/>
      <c r="D43213" s="56"/>
      <c r="F43213"/>
    </row>
    <row r="43214" spans="2:6" x14ac:dyDescent="0.25">
      <c r="B43214" s="55"/>
      <c r="C43214" s="52"/>
      <c r="D43214" s="56"/>
      <c r="F43214"/>
    </row>
    <row r="43215" spans="2:6" x14ac:dyDescent="0.25">
      <c r="B43215" s="55"/>
      <c r="C43215" s="52"/>
      <c r="D43215" s="56"/>
      <c r="F43215"/>
    </row>
    <row r="43216" spans="2:6" x14ac:dyDescent="0.25">
      <c r="B43216" s="55"/>
      <c r="C43216" s="52"/>
      <c r="D43216" s="56"/>
      <c r="F43216"/>
    </row>
    <row r="43217" spans="2:6" x14ac:dyDescent="0.25">
      <c r="B43217" s="55"/>
      <c r="C43217" s="52"/>
      <c r="D43217" s="56"/>
      <c r="F43217"/>
    </row>
    <row r="43218" spans="2:6" x14ac:dyDescent="0.25">
      <c r="B43218" s="55"/>
      <c r="C43218" s="52"/>
      <c r="D43218" s="56"/>
      <c r="F43218"/>
    </row>
    <row r="43219" spans="2:6" x14ac:dyDescent="0.25">
      <c r="B43219" s="55"/>
      <c r="C43219" s="52"/>
      <c r="D43219" s="56"/>
      <c r="F43219"/>
    </row>
    <row r="43220" spans="2:6" x14ac:dyDescent="0.25">
      <c r="B43220" s="55"/>
      <c r="C43220" s="52"/>
      <c r="D43220" s="56"/>
      <c r="F43220"/>
    </row>
    <row r="43221" spans="2:6" x14ac:dyDescent="0.25">
      <c r="B43221" s="55"/>
      <c r="C43221" s="52"/>
      <c r="D43221" s="56"/>
      <c r="F43221"/>
    </row>
    <row r="43222" spans="2:6" x14ac:dyDescent="0.25">
      <c r="B43222" s="55"/>
      <c r="C43222" s="52"/>
      <c r="D43222" s="56"/>
      <c r="F43222"/>
    </row>
    <row r="43223" spans="2:6" x14ac:dyDescent="0.25">
      <c r="B43223" s="55"/>
      <c r="C43223" s="52"/>
      <c r="D43223" s="56"/>
      <c r="F43223"/>
    </row>
    <row r="43224" spans="2:6" x14ac:dyDescent="0.25">
      <c r="B43224" s="55"/>
      <c r="C43224" s="52"/>
      <c r="D43224" s="56"/>
      <c r="F43224"/>
    </row>
    <row r="43225" spans="2:6" x14ac:dyDescent="0.25">
      <c r="B43225" s="55"/>
      <c r="C43225" s="52"/>
      <c r="D43225" s="56"/>
      <c r="F43225"/>
    </row>
    <row r="43226" spans="2:6" x14ac:dyDescent="0.25">
      <c r="B43226" s="55"/>
      <c r="C43226" s="52"/>
      <c r="D43226" s="56"/>
      <c r="F43226"/>
    </row>
    <row r="43227" spans="2:6" x14ac:dyDescent="0.25">
      <c r="B43227" s="55"/>
      <c r="C43227" s="52"/>
      <c r="D43227" s="56"/>
      <c r="F43227"/>
    </row>
    <row r="43228" spans="2:6" x14ac:dyDescent="0.25">
      <c r="B43228" s="55"/>
      <c r="C43228" s="52"/>
      <c r="D43228" s="56"/>
      <c r="F43228"/>
    </row>
    <row r="43229" spans="2:6" x14ac:dyDescent="0.25">
      <c r="B43229" s="55"/>
      <c r="C43229" s="52"/>
      <c r="D43229" s="56"/>
      <c r="F43229"/>
    </row>
    <row r="43230" spans="2:6" x14ac:dyDescent="0.25">
      <c r="B43230" s="55"/>
      <c r="C43230" s="52"/>
      <c r="D43230" s="56"/>
      <c r="F43230"/>
    </row>
    <row r="43231" spans="2:6" x14ac:dyDescent="0.25">
      <c r="B43231" s="55"/>
      <c r="C43231" s="52"/>
      <c r="D43231" s="56"/>
      <c r="F43231"/>
    </row>
    <row r="43232" spans="2:6" x14ac:dyDescent="0.25">
      <c r="B43232" s="55"/>
      <c r="C43232" s="52"/>
      <c r="D43232" s="56"/>
      <c r="F43232"/>
    </row>
    <row r="43233" spans="2:6" x14ac:dyDescent="0.25">
      <c r="B43233" s="55"/>
      <c r="C43233" s="52"/>
      <c r="D43233" s="56"/>
      <c r="F43233"/>
    </row>
    <row r="43234" spans="2:6" x14ac:dyDescent="0.25">
      <c r="B43234" s="55"/>
      <c r="C43234" s="52"/>
      <c r="D43234" s="56"/>
      <c r="F43234"/>
    </row>
    <row r="43235" spans="2:6" x14ac:dyDescent="0.25">
      <c r="B43235" s="55"/>
      <c r="C43235" s="52"/>
      <c r="D43235" s="56"/>
      <c r="F43235"/>
    </row>
    <row r="43236" spans="2:6" x14ac:dyDescent="0.25">
      <c r="B43236" s="55"/>
      <c r="C43236" s="52"/>
      <c r="D43236" s="56"/>
      <c r="F43236"/>
    </row>
    <row r="43237" spans="2:6" x14ac:dyDescent="0.25">
      <c r="B43237" s="55"/>
      <c r="C43237" s="52"/>
      <c r="D43237" s="56"/>
      <c r="F43237"/>
    </row>
    <row r="43238" spans="2:6" x14ac:dyDescent="0.25">
      <c r="B43238" s="55"/>
      <c r="C43238" s="52"/>
      <c r="D43238" s="56"/>
      <c r="F43238"/>
    </row>
    <row r="43239" spans="2:6" x14ac:dyDescent="0.25">
      <c r="B43239" s="55"/>
      <c r="C43239" s="52"/>
      <c r="D43239" s="56"/>
      <c r="F43239"/>
    </row>
    <row r="43240" spans="2:6" x14ac:dyDescent="0.25">
      <c r="B43240" s="55"/>
      <c r="C43240" s="52"/>
      <c r="D43240" s="56"/>
      <c r="F43240"/>
    </row>
    <row r="43241" spans="2:6" x14ac:dyDescent="0.25">
      <c r="B43241" s="55"/>
      <c r="C43241" s="52"/>
      <c r="D43241" s="56"/>
      <c r="F43241"/>
    </row>
    <row r="43242" spans="2:6" x14ac:dyDescent="0.25">
      <c r="B43242" s="55"/>
      <c r="C43242" s="52"/>
      <c r="D43242" s="56"/>
      <c r="F43242"/>
    </row>
    <row r="43243" spans="2:6" x14ac:dyDescent="0.25">
      <c r="B43243" s="55"/>
      <c r="C43243" s="52"/>
      <c r="D43243" s="56"/>
      <c r="F43243"/>
    </row>
    <row r="43244" spans="2:6" x14ac:dyDescent="0.25">
      <c r="B43244" s="55"/>
      <c r="C43244" s="52"/>
      <c r="D43244" s="56"/>
      <c r="F43244"/>
    </row>
    <row r="43245" spans="2:6" x14ac:dyDescent="0.25">
      <c r="B43245" s="55"/>
      <c r="C43245" s="52"/>
      <c r="D43245" s="56"/>
      <c r="F43245"/>
    </row>
    <row r="43246" spans="2:6" x14ac:dyDescent="0.25">
      <c r="B43246" s="55"/>
      <c r="C43246" s="52"/>
      <c r="D43246" s="56"/>
      <c r="F43246"/>
    </row>
    <row r="43247" spans="2:6" x14ac:dyDescent="0.25">
      <c r="B43247" s="55"/>
      <c r="C43247" s="52"/>
      <c r="D43247" s="56"/>
      <c r="F43247"/>
    </row>
    <row r="43248" spans="2:6" x14ac:dyDescent="0.25">
      <c r="B43248" s="55"/>
      <c r="C43248" s="52"/>
      <c r="D43248" s="56"/>
      <c r="F43248"/>
    </row>
    <row r="43249" spans="2:6" x14ac:dyDescent="0.25">
      <c r="B43249" s="55"/>
      <c r="C43249" s="52"/>
      <c r="D43249" s="56"/>
      <c r="F43249"/>
    </row>
    <row r="43250" spans="2:6" x14ac:dyDescent="0.25">
      <c r="B43250" s="55"/>
      <c r="C43250" s="52"/>
      <c r="D43250" s="56"/>
      <c r="F43250"/>
    </row>
    <row r="43251" spans="2:6" x14ac:dyDescent="0.25">
      <c r="B43251" s="55"/>
      <c r="C43251" s="52"/>
      <c r="D43251" s="56"/>
      <c r="F43251"/>
    </row>
    <row r="43252" spans="2:6" x14ac:dyDescent="0.25">
      <c r="B43252" s="55"/>
      <c r="C43252" s="52"/>
      <c r="D43252" s="56"/>
      <c r="F43252"/>
    </row>
    <row r="43253" spans="2:6" x14ac:dyDescent="0.25">
      <c r="B43253" s="55"/>
      <c r="C43253" s="52"/>
      <c r="D43253" s="56"/>
      <c r="F43253"/>
    </row>
    <row r="43254" spans="2:6" x14ac:dyDescent="0.25">
      <c r="B43254" s="55"/>
      <c r="C43254" s="52"/>
      <c r="D43254" s="56"/>
      <c r="F43254"/>
    </row>
    <row r="43255" spans="2:6" x14ac:dyDescent="0.25">
      <c r="B43255" s="55"/>
      <c r="C43255" s="52"/>
      <c r="D43255" s="56"/>
      <c r="F43255"/>
    </row>
    <row r="43256" spans="2:6" x14ac:dyDescent="0.25">
      <c r="B43256" s="55"/>
      <c r="C43256" s="52"/>
      <c r="D43256" s="56"/>
      <c r="F43256"/>
    </row>
    <row r="43257" spans="2:6" x14ac:dyDescent="0.25">
      <c r="B43257" s="55"/>
      <c r="C43257" s="52"/>
      <c r="D43257" s="56"/>
      <c r="F43257"/>
    </row>
    <row r="43258" spans="2:6" x14ac:dyDescent="0.25">
      <c r="B43258" s="55"/>
      <c r="C43258" s="52"/>
      <c r="D43258" s="56"/>
      <c r="F43258"/>
    </row>
    <row r="43259" spans="2:6" x14ac:dyDescent="0.25">
      <c r="B43259" s="55"/>
      <c r="C43259" s="52"/>
      <c r="D43259" s="56"/>
      <c r="F43259"/>
    </row>
    <row r="43260" spans="2:6" x14ac:dyDescent="0.25">
      <c r="B43260" s="55"/>
      <c r="C43260" s="52"/>
      <c r="D43260" s="56"/>
      <c r="F43260"/>
    </row>
    <row r="43261" spans="2:6" x14ac:dyDescent="0.25">
      <c r="B43261" s="55"/>
      <c r="C43261" s="52"/>
      <c r="D43261" s="56"/>
      <c r="F43261"/>
    </row>
    <row r="43262" spans="2:6" x14ac:dyDescent="0.25">
      <c r="B43262" s="55"/>
      <c r="C43262" s="52"/>
      <c r="D43262" s="56"/>
      <c r="F43262"/>
    </row>
    <row r="43263" spans="2:6" x14ac:dyDescent="0.25">
      <c r="B43263" s="55"/>
      <c r="C43263" s="52"/>
      <c r="D43263" s="56"/>
      <c r="F43263"/>
    </row>
    <row r="43264" spans="2:6" x14ac:dyDescent="0.25">
      <c r="B43264" s="55"/>
      <c r="C43264" s="52"/>
      <c r="D43264" s="56"/>
      <c r="F43264"/>
    </row>
    <row r="43265" spans="2:6" x14ac:dyDescent="0.25">
      <c r="B43265" s="55"/>
      <c r="C43265" s="52"/>
      <c r="D43265" s="56"/>
      <c r="F43265"/>
    </row>
    <row r="43266" spans="2:6" x14ac:dyDescent="0.25">
      <c r="B43266" s="55"/>
      <c r="C43266" s="52"/>
      <c r="D43266" s="56"/>
      <c r="F43266"/>
    </row>
    <row r="43267" spans="2:6" x14ac:dyDescent="0.25">
      <c r="B43267" s="55"/>
      <c r="C43267" s="52"/>
      <c r="D43267" s="56"/>
      <c r="F43267"/>
    </row>
    <row r="43268" spans="2:6" x14ac:dyDescent="0.25">
      <c r="B43268" s="55"/>
      <c r="C43268" s="52"/>
      <c r="D43268" s="56"/>
      <c r="F43268"/>
    </row>
    <row r="43269" spans="2:6" x14ac:dyDescent="0.25">
      <c r="B43269" s="55"/>
      <c r="C43269" s="52"/>
      <c r="D43269" s="56"/>
      <c r="F43269"/>
    </row>
    <row r="43270" spans="2:6" x14ac:dyDescent="0.25">
      <c r="B43270" s="55"/>
      <c r="C43270" s="52"/>
      <c r="D43270" s="56"/>
      <c r="F43270"/>
    </row>
    <row r="43271" spans="2:6" x14ac:dyDescent="0.25">
      <c r="B43271" s="55"/>
      <c r="C43271" s="52"/>
      <c r="D43271" s="56"/>
      <c r="F43271"/>
    </row>
    <row r="43272" spans="2:6" x14ac:dyDescent="0.25">
      <c r="B43272" s="55"/>
      <c r="C43272" s="52"/>
      <c r="D43272" s="56"/>
      <c r="F43272"/>
    </row>
    <row r="43273" spans="2:6" x14ac:dyDescent="0.25">
      <c r="B43273" s="55"/>
      <c r="C43273" s="52"/>
      <c r="D43273" s="56"/>
      <c r="F43273"/>
    </row>
    <row r="43274" spans="2:6" x14ac:dyDescent="0.25">
      <c r="B43274" s="55"/>
      <c r="C43274" s="52"/>
      <c r="D43274" s="56"/>
      <c r="F43274"/>
    </row>
    <row r="43275" spans="2:6" x14ac:dyDescent="0.25">
      <c r="B43275" s="55"/>
      <c r="C43275" s="52"/>
      <c r="D43275" s="56"/>
      <c r="F43275"/>
    </row>
    <row r="43276" spans="2:6" x14ac:dyDescent="0.25">
      <c r="B43276" s="55"/>
      <c r="C43276" s="52"/>
      <c r="D43276" s="56"/>
      <c r="F43276"/>
    </row>
    <row r="43277" spans="2:6" x14ac:dyDescent="0.25">
      <c r="B43277" s="55"/>
      <c r="C43277" s="52"/>
      <c r="D43277" s="56"/>
      <c r="F43277"/>
    </row>
    <row r="43278" spans="2:6" x14ac:dyDescent="0.25">
      <c r="B43278" s="55"/>
      <c r="C43278" s="52"/>
      <c r="D43278" s="56"/>
      <c r="F43278"/>
    </row>
    <row r="43279" spans="2:6" x14ac:dyDescent="0.25">
      <c r="B43279" s="55"/>
      <c r="C43279" s="52"/>
      <c r="D43279" s="56"/>
      <c r="F43279"/>
    </row>
    <row r="43280" spans="2:6" x14ac:dyDescent="0.25">
      <c r="B43280" s="55"/>
      <c r="C43280" s="52"/>
      <c r="D43280" s="56"/>
      <c r="F43280"/>
    </row>
    <row r="43281" spans="2:6" x14ac:dyDescent="0.25">
      <c r="B43281" s="55"/>
      <c r="C43281" s="52"/>
      <c r="D43281" s="56"/>
      <c r="F43281"/>
    </row>
    <row r="43282" spans="2:6" x14ac:dyDescent="0.25">
      <c r="B43282" s="55"/>
      <c r="C43282" s="52"/>
      <c r="D43282" s="56"/>
      <c r="F43282"/>
    </row>
    <row r="43283" spans="2:6" x14ac:dyDescent="0.25">
      <c r="B43283" s="55"/>
      <c r="C43283" s="52"/>
      <c r="D43283" s="56"/>
      <c r="F43283"/>
    </row>
    <row r="43284" spans="2:6" x14ac:dyDescent="0.25">
      <c r="B43284" s="55"/>
      <c r="C43284" s="52"/>
      <c r="D43284" s="56"/>
      <c r="F43284"/>
    </row>
    <row r="43285" spans="2:6" x14ac:dyDescent="0.25">
      <c r="B43285" s="55"/>
      <c r="C43285" s="52"/>
      <c r="D43285" s="56"/>
      <c r="F43285"/>
    </row>
    <row r="43286" spans="2:6" x14ac:dyDescent="0.25">
      <c r="B43286" s="55"/>
      <c r="C43286" s="52"/>
      <c r="D43286" s="56"/>
      <c r="F43286"/>
    </row>
    <row r="43287" spans="2:6" x14ac:dyDescent="0.25">
      <c r="B43287" s="55"/>
      <c r="C43287" s="52"/>
      <c r="D43287" s="56"/>
      <c r="F43287"/>
    </row>
    <row r="43288" spans="2:6" x14ac:dyDescent="0.25">
      <c r="B43288" s="55"/>
      <c r="C43288" s="52"/>
      <c r="D43288" s="56"/>
      <c r="F43288"/>
    </row>
    <row r="43289" spans="2:6" x14ac:dyDescent="0.25">
      <c r="B43289" s="55"/>
      <c r="C43289" s="52"/>
      <c r="D43289" s="56"/>
      <c r="F43289"/>
    </row>
    <row r="43290" spans="2:6" x14ac:dyDescent="0.25">
      <c r="B43290" s="55"/>
      <c r="C43290" s="52"/>
      <c r="D43290" s="56"/>
      <c r="F43290"/>
    </row>
    <row r="43291" spans="2:6" x14ac:dyDescent="0.25">
      <c r="B43291" s="55"/>
      <c r="C43291" s="52"/>
      <c r="D43291" s="56"/>
      <c r="F43291"/>
    </row>
    <row r="43292" spans="2:6" x14ac:dyDescent="0.25">
      <c r="B43292" s="55"/>
      <c r="C43292" s="52"/>
      <c r="D43292" s="56"/>
      <c r="F43292"/>
    </row>
    <row r="43293" spans="2:6" x14ac:dyDescent="0.25">
      <c r="B43293" s="55"/>
      <c r="C43293" s="52"/>
      <c r="D43293" s="56"/>
      <c r="F43293"/>
    </row>
    <row r="43294" spans="2:6" x14ac:dyDescent="0.25">
      <c r="B43294" s="55"/>
      <c r="C43294" s="52"/>
      <c r="D43294" s="56"/>
      <c r="F43294"/>
    </row>
    <row r="43295" spans="2:6" x14ac:dyDescent="0.25">
      <c r="B43295" s="55"/>
      <c r="C43295" s="52"/>
      <c r="D43295" s="56"/>
      <c r="F43295"/>
    </row>
    <row r="43296" spans="2:6" x14ac:dyDescent="0.25">
      <c r="B43296" s="55"/>
      <c r="C43296" s="52"/>
      <c r="D43296" s="56"/>
      <c r="F43296"/>
    </row>
    <row r="43297" spans="2:6" x14ac:dyDescent="0.25">
      <c r="B43297" s="55"/>
      <c r="C43297" s="52"/>
      <c r="D43297" s="56"/>
      <c r="F43297"/>
    </row>
    <row r="43298" spans="2:6" x14ac:dyDescent="0.25">
      <c r="B43298" s="55"/>
      <c r="C43298" s="52"/>
      <c r="D43298" s="56"/>
      <c r="F43298"/>
    </row>
    <row r="43299" spans="2:6" x14ac:dyDescent="0.25">
      <c r="B43299" s="55"/>
      <c r="C43299" s="52"/>
      <c r="D43299" s="56"/>
      <c r="F43299"/>
    </row>
    <row r="43300" spans="2:6" x14ac:dyDescent="0.25">
      <c r="B43300" s="55"/>
      <c r="C43300" s="52"/>
      <c r="D43300" s="56"/>
      <c r="F43300"/>
    </row>
    <row r="43301" spans="2:6" x14ac:dyDescent="0.25">
      <c r="B43301" s="55"/>
      <c r="C43301" s="52"/>
      <c r="D43301" s="56"/>
      <c r="F43301"/>
    </row>
    <row r="43302" spans="2:6" x14ac:dyDescent="0.25">
      <c r="B43302" s="55"/>
      <c r="C43302" s="52"/>
      <c r="D43302" s="56"/>
      <c r="F43302"/>
    </row>
    <row r="43303" spans="2:6" x14ac:dyDescent="0.25">
      <c r="B43303" s="55"/>
      <c r="C43303" s="52"/>
      <c r="D43303" s="56"/>
      <c r="F43303"/>
    </row>
    <row r="43304" spans="2:6" x14ac:dyDescent="0.25">
      <c r="B43304" s="55"/>
      <c r="C43304" s="52"/>
      <c r="D43304" s="56"/>
      <c r="F43304"/>
    </row>
    <row r="43305" spans="2:6" x14ac:dyDescent="0.25">
      <c r="B43305" s="55"/>
      <c r="C43305" s="52"/>
      <c r="D43305" s="56"/>
      <c r="F43305"/>
    </row>
    <row r="43306" spans="2:6" x14ac:dyDescent="0.25">
      <c r="B43306" s="55"/>
      <c r="C43306" s="52"/>
      <c r="D43306" s="56"/>
      <c r="F43306"/>
    </row>
    <row r="43307" spans="2:6" x14ac:dyDescent="0.25">
      <c r="B43307" s="55"/>
      <c r="C43307" s="52"/>
      <c r="D43307" s="56"/>
      <c r="F43307"/>
    </row>
    <row r="43308" spans="2:6" x14ac:dyDescent="0.25">
      <c r="B43308" s="55"/>
      <c r="C43308" s="52"/>
      <c r="D43308" s="56"/>
      <c r="F43308"/>
    </row>
    <row r="43309" spans="2:6" x14ac:dyDescent="0.25">
      <c r="B43309" s="55"/>
      <c r="C43309" s="52"/>
      <c r="D43309" s="56"/>
      <c r="F43309"/>
    </row>
    <row r="43310" spans="2:6" x14ac:dyDescent="0.25">
      <c r="B43310" s="55"/>
      <c r="C43310" s="52"/>
      <c r="D43310" s="56"/>
      <c r="F43310"/>
    </row>
    <row r="43311" spans="2:6" x14ac:dyDescent="0.25">
      <c r="B43311" s="55"/>
      <c r="C43311" s="52"/>
      <c r="D43311" s="56"/>
      <c r="F43311"/>
    </row>
    <row r="43312" spans="2:6" x14ac:dyDescent="0.25">
      <c r="B43312" s="55"/>
      <c r="C43312" s="52"/>
      <c r="D43312" s="56"/>
      <c r="F43312"/>
    </row>
    <row r="43313" spans="2:6" x14ac:dyDescent="0.25">
      <c r="B43313" s="55"/>
      <c r="C43313" s="52"/>
      <c r="D43313" s="56"/>
      <c r="F43313"/>
    </row>
    <row r="43314" spans="2:6" x14ac:dyDescent="0.25">
      <c r="B43314" s="55"/>
      <c r="C43314" s="52"/>
      <c r="D43314" s="56"/>
      <c r="F43314"/>
    </row>
    <row r="43315" spans="2:6" x14ac:dyDescent="0.25">
      <c r="B43315" s="55"/>
      <c r="C43315" s="52"/>
      <c r="D43315" s="56"/>
      <c r="F43315"/>
    </row>
    <row r="43316" spans="2:6" x14ac:dyDescent="0.25">
      <c r="B43316" s="55"/>
      <c r="C43316" s="52"/>
      <c r="D43316" s="56"/>
      <c r="F43316"/>
    </row>
    <row r="43317" spans="2:6" x14ac:dyDescent="0.25">
      <c r="B43317" s="55"/>
      <c r="C43317" s="52"/>
      <c r="D43317" s="56"/>
      <c r="F43317"/>
    </row>
    <row r="43318" spans="2:6" x14ac:dyDescent="0.25">
      <c r="B43318" s="55"/>
      <c r="C43318" s="52"/>
      <c r="D43318" s="56"/>
      <c r="F43318"/>
    </row>
    <row r="43319" spans="2:6" x14ac:dyDescent="0.25">
      <c r="B43319" s="55"/>
      <c r="C43319" s="52"/>
      <c r="D43319" s="56"/>
      <c r="F43319"/>
    </row>
    <row r="43320" spans="2:6" x14ac:dyDescent="0.25">
      <c r="B43320" s="55"/>
      <c r="C43320" s="52"/>
      <c r="D43320" s="56"/>
      <c r="F43320"/>
    </row>
    <row r="43321" spans="2:6" x14ac:dyDescent="0.25">
      <c r="B43321" s="55"/>
      <c r="C43321" s="52"/>
      <c r="D43321" s="56"/>
      <c r="F43321"/>
    </row>
    <row r="43322" spans="2:6" x14ac:dyDescent="0.25">
      <c r="B43322" s="55"/>
      <c r="C43322" s="52"/>
      <c r="D43322" s="56"/>
      <c r="F43322"/>
    </row>
    <row r="43323" spans="2:6" x14ac:dyDescent="0.25">
      <c r="B43323" s="55"/>
      <c r="C43323" s="52"/>
      <c r="D43323" s="56"/>
      <c r="F43323"/>
    </row>
    <row r="43324" spans="2:6" x14ac:dyDescent="0.25">
      <c r="B43324" s="55"/>
      <c r="C43324" s="52"/>
      <c r="D43324" s="56"/>
      <c r="F43324"/>
    </row>
    <row r="43325" spans="2:6" x14ac:dyDescent="0.25">
      <c r="B43325" s="55"/>
      <c r="C43325" s="52"/>
      <c r="D43325" s="56"/>
      <c r="F43325"/>
    </row>
    <row r="43326" spans="2:6" x14ac:dyDescent="0.25">
      <c r="B43326" s="55"/>
      <c r="C43326" s="52"/>
      <c r="D43326" s="56"/>
      <c r="F43326"/>
    </row>
    <row r="43327" spans="2:6" x14ac:dyDescent="0.25">
      <c r="B43327" s="55"/>
      <c r="C43327" s="52"/>
      <c r="D43327" s="56"/>
      <c r="F43327"/>
    </row>
    <row r="43328" spans="2:6" x14ac:dyDescent="0.25">
      <c r="B43328" s="55"/>
      <c r="C43328" s="52"/>
      <c r="D43328" s="56"/>
      <c r="F43328"/>
    </row>
    <row r="43329" spans="2:6" x14ac:dyDescent="0.25">
      <c r="B43329" s="55"/>
      <c r="C43329" s="52"/>
      <c r="D43329" s="56"/>
      <c r="F43329"/>
    </row>
    <row r="43330" spans="2:6" x14ac:dyDescent="0.25">
      <c r="B43330" s="55"/>
      <c r="C43330" s="52"/>
      <c r="D43330" s="56"/>
      <c r="F43330"/>
    </row>
    <row r="43331" spans="2:6" x14ac:dyDescent="0.25">
      <c r="B43331" s="55"/>
      <c r="C43331" s="52"/>
      <c r="D43331" s="56"/>
      <c r="F43331"/>
    </row>
    <row r="43332" spans="2:6" x14ac:dyDescent="0.25">
      <c r="B43332" s="55"/>
      <c r="C43332" s="52"/>
      <c r="D43332" s="56"/>
      <c r="F43332"/>
    </row>
    <row r="43333" spans="2:6" x14ac:dyDescent="0.25">
      <c r="B43333" s="55"/>
      <c r="C43333" s="52"/>
      <c r="D43333" s="56"/>
      <c r="F43333"/>
    </row>
    <row r="43334" spans="2:6" x14ac:dyDescent="0.25">
      <c r="B43334" s="55"/>
      <c r="C43334" s="52"/>
      <c r="D43334" s="56"/>
      <c r="F43334"/>
    </row>
    <row r="43335" spans="2:6" x14ac:dyDescent="0.25">
      <c r="B43335" s="55"/>
      <c r="C43335" s="52"/>
      <c r="D43335" s="56"/>
      <c r="F43335"/>
    </row>
    <row r="43336" spans="2:6" x14ac:dyDescent="0.25">
      <c r="B43336" s="55"/>
      <c r="C43336" s="52"/>
      <c r="D43336" s="56"/>
      <c r="F43336"/>
    </row>
    <row r="43337" spans="2:6" x14ac:dyDescent="0.25">
      <c r="B43337" s="55"/>
      <c r="C43337" s="52"/>
      <c r="D43337" s="56"/>
      <c r="F43337"/>
    </row>
    <row r="43338" spans="2:6" x14ac:dyDescent="0.25">
      <c r="B43338" s="55"/>
      <c r="C43338" s="52"/>
      <c r="D43338" s="56"/>
      <c r="F43338"/>
    </row>
    <row r="43339" spans="2:6" x14ac:dyDescent="0.25">
      <c r="B43339" s="55"/>
      <c r="C43339" s="52"/>
      <c r="D43339" s="56"/>
      <c r="F43339"/>
    </row>
    <row r="43340" spans="2:6" x14ac:dyDescent="0.25">
      <c r="B43340" s="55"/>
      <c r="C43340" s="52"/>
      <c r="D43340" s="56"/>
      <c r="F43340"/>
    </row>
    <row r="43341" spans="2:6" x14ac:dyDescent="0.25">
      <c r="B43341" s="55"/>
      <c r="C43341" s="52"/>
      <c r="D43341" s="56"/>
      <c r="F43341"/>
    </row>
    <row r="43342" spans="2:6" x14ac:dyDescent="0.25">
      <c r="B43342" s="55"/>
      <c r="C43342" s="52"/>
      <c r="D43342" s="56"/>
      <c r="F43342"/>
    </row>
    <row r="43343" spans="2:6" x14ac:dyDescent="0.25">
      <c r="B43343" s="55"/>
      <c r="C43343" s="52"/>
      <c r="D43343" s="56"/>
      <c r="F43343"/>
    </row>
    <row r="43344" spans="2:6" x14ac:dyDescent="0.25">
      <c r="B43344" s="55"/>
      <c r="C43344" s="52"/>
      <c r="D43344" s="56"/>
      <c r="F43344"/>
    </row>
    <row r="43345" spans="2:6" x14ac:dyDescent="0.25">
      <c r="B43345" s="55"/>
      <c r="C43345" s="52"/>
      <c r="D43345" s="56"/>
      <c r="F43345"/>
    </row>
    <row r="43346" spans="2:6" x14ac:dyDescent="0.25">
      <c r="B43346" s="55"/>
      <c r="C43346" s="52"/>
      <c r="D43346" s="56"/>
      <c r="F43346"/>
    </row>
    <row r="43347" spans="2:6" x14ac:dyDescent="0.25">
      <c r="B43347" s="55"/>
      <c r="C43347" s="52"/>
      <c r="D43347" s="56"/>
      <c r="F43347"/>
    </row>
    <row r="43348" spans="2:6" x14ac:dyDescent="0.25">
      <c r="B43348" s="55"/>
      <c r="C43348" s="52"/>
      <c r="D43348" s="56"/>
      <c r="F43348"/>
    </row>
    <row r="43349" spans="2:6" x14ac:dyDescent="0.25">
      <c r="B43349" s="55"/>
      <c r="C43349" s="52"/>
      <c r="D43349" s="56"/>
      <c r="F43349"/>
    </row>
    <row r="43350" spans="2:6" x14ac:dyDescent="0.25">
      <c r="B43350" s="55"/>
      <c r="C43350" s="52"/>
      <c r="D43350" s="56"/>
      <c r="F43350"/>
    </row>
    <row r="43351" spans="2:6" x14ac:dyDescent="0.25">
      <c r="B43351" s="55"/>
      <c r="C43351" s="52"/>
      <c r="D43351" s="56"/>
      <c r="F43351"/>
    </row>
    <row r="43352" spans="2:6" x14ac:dyDescent="0.25">
      <c r="B43352" s="55"/>
      <c r="C43352" s="52"/>
      <c r="D43352" s="56"/>
      <c r="F43352"/>
    </row>
    <row r="43353" spans="2:6" x14ac:dyDescent="0.25">
      <c r="B43353" s="55"/>
      <c r="C43353" s="52"/>
      <c r="D43353" s="56"/>
      <c r="F43353"/>
    </row>
    <row r="43354" spans="2:6" x14ac:dyDescent="0.25">
      <c r="B43354" s="55"/>
      <c r="C43354" s="52"/>
      <c r="D43354" s="56"/>
      <c r="F43354"/>
    </row>
    <row r="43355" spans="2:6" x14ac:dyDescent="0.25">
      <c r="B43355" s="55"/>
      <c r="C43355" s="52"/>
      <c r="D43355" s="56"/>
      <c r="F43355"/>
    </row>
    <row r="43356" spans="2:6" x14ac:dyDescent="0.25">
      <c r="B43356" s="55"/>
      <c r="C43356" s="52"/>
      <c r="D43356" s="56"/>
      <c r="F43356"/>
    </row>
    <row r="43357" spans="2:6" x14ac:dyDescent="0.25">
      <c r="B43357" s="55"/>
      <c r="C43357" s="52"/>
      <c r="D43357" s="56"/>
      <c r="F43357"/>
    </row>
    <row r="43358" spans="2:6" x14ac:dyDescent="0.25">
      <c r="B43358" s="55"/>
      <c r="C43358" s="52"/>
      <c r="D43358" s="56"/>
      <c r="F43358"/>
    </row>
    <row r="43359" spans="2:6" x14ac:dyDescent="0.25">
      <c r="B43359" s="55"/>
      <c r="C43359" s="52"/>
      <c r="D43359" s="56"/>
      <c r="F43359"/>
    </row>
    <row r="43360" spans="2:6" x14ac:dyDescent="0.25">
      <c r="B43360" s="55"/>
      <c r="C43360" s="52"/>
      <c r="D43360" s="56"/>
      <c r="F43360"/>
    </row>
    <row r="43361" spans="2:6" x14ac:dyDescent="0.25">
      <c r="B43361" s="55"/>
      <c r="C43361" s="52"/>
      <c r="D43361" s="56"/>
      <c r="F43361"/>
    </row>
    <row r="43362" spans="2:6" x14ac:dyDescent="0.25">
      <c r="B43362" s="55"/>
      <c r="C43362" s="52"/>
      <c r="D43362" s="56"/>
      <c r="F43362"/>
    </row>
    <row r="43363" spans="2:6" x14ac:dyDescent="0.25">
      <c r="B43363" s="55"/>
      <c r="C43363" s="52"/>
      <c r="D43363" s="56"/>
      <c r="F43363"/>
    </row>
    <row r="43364" spans="2:6" x14ac:dyDescent="0.25">
      <c r="B43364" s="55"/>
      <c r="C43364" s="52"/>
      <c r="D43364" s="56"/>
      <c r="F43364"/>
    </row>
    <row r="43365" spans="2:6" x14ac:dyDescent="0.25">
      <c r="B43365" s="55"/>
      <c r="C43365" s="52"/>
      <c r="D43365" s="56"/>
      <c r="F43365"/>
    </row>
    <row r="43366" spans="2:6" x14ac:dyDescent="0.25">
      <c r="B43366" s="55"/>
      <c r="C43366" s="52"/>
      <c r="D43366" s="56"/>
      <c r="F43366"/>
    </row>
    <row r="43367" spans="2:6" x14ac:dyDescent="0.25">
      <c r="B43367" s="55"/>
      <c r="C43367" s="52"/>
      <c r="D43367" s="56"/>
      <c r="F43367"/>
    </row>
    <row r="43368" spans="2:6" x14ac:dyDescent="0.25">
      <c r="B43368" s="55"/>
      <c r="C43368" s="52"/>
      <c r="D43368" s="56"/>
      <c r="F43368"/>
    </row>
    <row r="43369" spans="2:6" x14ac:dyDescent="0.25">
      <c r="B43369" s="55"/>
      <c r="C43369" s="52"/>
      <c r="D43369" s="56"/>
      <c r="F43369"/>
    </row>
    <row r="43370" spans="2:6" x14ac:dyDescent="0.25">
      <c r="B43370" s="55"/>
      <c r="C43370" s="52"/>
      <c r="D43370" s="56"/>
      <c r="F43370"/>
    </row>
    <row r="43371" spans="2:6" x14ac:dyDescent="0.25">
      <c r="B43371" s="55"/>
      <c r="C43371" s="52"/>
      <c r="D43371" s="56"/>
      <c r="F43371"/>
    </row>
    <row r="43372" spans="2:6" x14ac:dyDescent="0.25">
      <c r="B43372" s="55"/>
      <c r="C43372" s="52"/>
      <c r="D43372" s="56"/>
      <c r="F43372"/>
    </row>
    <row r="43373" spans="2:6" x14ac:dyDescent="0.25">
      <c r="B43373" s="55"/>
      <c r="C43373" s="52"/>
      <c r="D43373" s="56"/>
      <c r="F43373"/>
    </row>
    <row r="43374" spans="2:6" x14ac:dyDescent="0.25">
      <c r="B43374" s="55"/>
      <c r="C43374" s="52"/>
      <c r="D43374" s="56"/>
      <c r="F43374"/>
    </row>
    <row r="43375" spans="2:6" x14ac:dyDescent="0.25">
      <c r="B43375" s="55"/>
      <c r="C43375" s="52"/>
      <c r="D43375" s="56"/>
      <c r="F43375"/>
    </row>
    <row r="43376" spans="2:6" x14ac:dyDescent="0.25">
      <c r="B43376" s="55"/>
      <c r="C43376" s="52"/>
      <c r="D43376" s="56"/>
      <c r="F43376"/>
    </row>
    <row r="43377" spans="2:6" x14ac:dyDescent="0.25">
      <c r="B43377" s="55"/>
      <c r="C43377" s="52"/>
      <c r="D43377" s="56"/>
      <c r="F43377"/>
    </row>
    <row r="43378" spans="2:6" x14ac:dyDescent="0.25">
      <c r="B43378" s="55"/>
      <c r="C43378" s="52"/>
      <c r="D43378" s="56"/>
      <c r="F43378"/>
    </row>
    <row r="43379" spans="2:6" x14ac:dyDescent="0.25">
      <c r="B43379" s="55"/>
      <c r="C43379" s="52"/>
      <c r="D43379" s="56"/>
      <c r="F43379"/>
    </row>
    <row r="43380" spans="2:6" x14ac:dyDescent="0.25">
      <c r="B43380" s="55"/>
      <c r="C43380" s="52"/>
      <c r="D43380" s="56"/>
      <c r="F43380"/>
    </row>
    <row r="43381" spans="2:6" x14ac:dyDescent="0.25">
      <c r="B43381" s="55"/>
      <c r="C43381" s="52"/>
      <c r="D43381" s="56"/>
      <c r="F43381"/>
    </row>
    <row r="43382" spans="2:6" x14ac:dyDescent="0.25">
      <c r="B43382" s="55"/>
      <c r="C43382" s="52"/>
      <c r="D43382" s="56"/>
      <c r="F43382"/>
    </row>
    <row r="43383" spans="2:6" x14ac:dyDescent="0.25">
      <c r="B43383" s="55"/>
      <c r="C43383" s="52"/>
      <c r="D43383" s="56"/>
      <c r="F43383"/>
    </row>
    <row r="43384" spans="2:6" x14ac:dyDescent="0.25">
      <c r="B43384" s="55"/>
      <c r="C43384" s="52"/>
      <c r="D43384" s="56"/>
      <c r="F43384"/>
    </row>
    <row r="43385" spans="2:6" x14ac:dyDescent="0.25">
      <c r="B43385" s="55"/>
      <c r="C43385" s="52"/>
      <c r="D43385" s="56"/>
      <c r="F43385"/>
    </row>
    <row r="43386" spans="2:6" x14ac:dyDescent="0.25">
      <c r="B43386" s="55"/>
      <c r="C43386" s="52"/>
      <c r="D43386" s="56"/>
      <c r="F43386"/>
    </row>
    <row r="43387" spans="2:6" x14ac:dyDescent="0.25">
      <c r="B43387" s="55"/>
      <c r="C43387" s="52"/>
      <c r="D43387" s="56"/>
      <c r="F43387"/>
    </row>
    <row r="43388" spans="2:6" x14ac:dyDescent="0.25">
      <c r="B43388" s="55"/>
      <c r="C43388" s="52"/>
      <c r="D43388" s="56"/>
      <c r="F43388"/>
    </row>
    <row r="43389" spans="2:6" x14ac:dyDescent="0.25">
      <c r="B43389" s="55"/>
      <c r="C43389" s="52"/>
      <c r="D43389" s="56"/>
      <c r="F43389"/>
    </row>
    <row r="43390" spans="2:6" x14ac:dyDescent="0.25">
      <c r="B43390" s="55"/>
      <c r="C43390" s="52"/>
      <c r="D43390" s="56"/>
      <c r="F43390"/>
    </row>
    <row r="43391" spans="2:6" x14ac:dyDescent="0.25">
      <c r="B43391" s="55"/>
      <c r="C43391" s="52"/>
      <c r="D43391" s="56"/>
      <c r="F43391"/>
    </row>
    <row r="43392" spans="2:6" x14ac:dyDescent="0.25">
      <c r="B43392" s="55"/>
      <c r="C43392" s="52"/>
      <c r="D43392" s="56"/>
      <c r="F43392"/>
    </row>
    <row r="43393" spans="2:6" x14ac:dyDescent="0.25">
      <c r="B43393" s="55"/>
      <c r="C43393" s="52"/>
      <c r="D43393" s="56"/>
      <c r="F43393"/>
    </row>
    <row r="43394" spans="2:6" x14ac:dyDescent="0.25">
      <c r="B43394" s="55"/>
      <c r="C43394" s="52"/>
      <c r="D43394" s="56"/>
      <c r="F43394"/>
    </row>
    <row r="43395" spans="2:6" x14ac:dyDescent="0.25">
      <c r="B43395" s="55"/>
      <c r="C43395" s="52"/>
      <c r="D43395" s="56"/>
      <c r="F43395"/>
    </row>
    <row r="43396" spans="2:6" x14ac:dyDescent="0.25">
      <c r="B43396" s="55"/>
      <c r="C43396" s="52"/>
      <c r="D43396" s="56"/>
      <c r="F43396"/>
    </row>
    <row r="43397" spans="2:6" x14ac:dyDescent="0.25">
      <c r="B43397" s="55"/>
      <c r="C43397" s="52"/>
      <c r="D43397" s="56"/>
      <c r="F43397"/>
    </row>
    <row r="43398" spans="2:6" x14ac:dyDescent="0.25">
      <c r="B43398" s="55"/>
      <c r="C43398" s="52"/>
      <c r="D43398" s="56"/>
      <c r="F43398"/>
    </row>
    <row r="43399" spans="2:6" x14ac:dyDescent="0.25">
      <c r="B43399" s="55"/>
      <c r="C43399" s="52"/>
      <c r="D43399" s="56"/>
      <c r="F43399"/>
    </row>
    <row r="43400" spans="2:6" x14ac:dyDescent="0.25">
      <c r="B43400" s="55"/>
      <c r="C43400" s="52"/>
      <c r="D43400" s="56"/>
      <c r="F43400"/>
    </row>
    <row r="43401" spans="2:6" x14ac:dyDescent="0.25">
      <c r="B43401" s="55"/>
      <c r="C43401" s="52"/>
      <c r="D43401" s="56"/>
      <c r="F43401"/>
    </row>
    <row r="43402" spans="2:6" x14ac:dyDescent="0.25">
      <c r="B43402" s="55"/>
      <c r="C43402" s="52"/>
      <c r="D43402" s="56"/>
      <c r="F43402"/>
    </row>
    <row r="43403" spans="2:6" x14ac:dyDescent="0.25">
      <c r="B43403" s="55"/>
      <c r="C43403" s="52"/>
      <c r="D43403" s="56"/>
      <c r="F43403"/>
    </row>
    <row r="43404" spans="2:6" x14ac:dyDescent="0.25">
      <c r="B43404" s="55"/>
      <c r="C43404" s="52"/>
      <c r="D43404" s="56"/>
      <c r="F43404"/>
    </row>
    <row r="43405" spans="2:6" x14ac:dyDescent="0.25">
      <c r="B43405" s="55"/>
      <c r="C43405" s="52"/>
      <c r="D43405" s="56"/>
      <c r="F43405"/>
    </row>
    <row r="43406" spans="2:6" x14ac:dyDescent="0.25">
      <c r="B43406" s="55"/>
      <c r="C43406" s="52"/>
      <c r="D43406" s="56"/>
      <c r="F43406"/>
    </row>
    <row r="43407" spans="2:6" x14ac:dyDescent="0.25">
      <c r="B43407" s="55"/>
      <c r="C43407" s="52"/>
      <c r="D43407" s="56"/>
      <c r="F43407"/>
    </row>
    <row r="43408" spans="2:6" x14ac:dyDescent="0.25">
      <c r="B43408" s="55"/>
      <c r="C43408" s="52"/>
      <c r="D43408" s="56"/>
      <c r="F43408"/>
    </row>
    <row r="43409" spans="2:6" x14ac:dyDescent="0.25">
      <c r="B43409" s="55"/>
      <c r="C43409" s="52"/>
      <c r="D43409" s="56"/>
      <c r="F43409"/>
    </row>
    <row r="43410" spans="2:6" x14ac:dyDescent="0.25">
      <c r="B43410" s="55"/>
      <c r="C43410" s="52"/>
      <c r="D43410" s="56"/>
      <c r="F43410"/>
    </row>
    <row r="43411" spans="2:6" x14ac:dyDescent="0.25">
      <c r="B43411" s="55"/>
      <c r="C43411" s="52"/>
      <c r="D43411" s="56"/>
      <c r="F43411"/>
    </row>
    <row r="43412" spans="2:6" x14ac:dyDescent="0.25">
      <c r="B43412" s="55"/>
      <c r="C43412" s="52"/>
      <c r="D43412" s="56"/>
      <c r="F43412"/>
    </row>
    <row r="43413" spans="2:6" x14ac:dyDescent="0.25">
      <c r="B43413" s="55"/>
      <c r="C43413" s="52"/>
      <c r="D43413" s="56"/>
      <c r="F43413"/>
    </row>
    <row r="43414" spans="2:6" x14ac:dyDescent="0.25">
      <c r="B43414" s="55"/>
      <c r="C43414" s="52"/>
      <c r="D43414" s="56"/>
      <c r="F43414"/>
    </row>
    <row r="43415" spans="2:6" x14ac:dyDescent="0.25">
      <c r="B43415" s="55"/>
      <c r="C43415" s="52"/>
      <c r="D43415" s="56"/>
      <c r="F43415"/>
    </row>
    <row r="43416" spans="2:6" x14ac:dyDescent="0.25">
      <c r="B43416" s="55"/>
      <c r="C43416" s="52"/>
      <c r="D43416" s="56"/>
      <c r="F43416"/>
    </row>
    <row r="43417" spans="2:6" x14ac:dyDescent="0.25">
      <c r="B43417" s="55"/>
      <c r="C43417" s="52"/>
      <c r="D43417" s="56"/>
      <c r="F43417"/>
    </row>
    <row r="43418" spans="2:6" x14ac:dyDescent="0.25">
      <c r="B43418" s="55"/>
      <c r="C43418" s="52"/>
      <c r="D43418" s="56"/>
      <c r="F43418"/>
    </row>
    <row r="43419" spans="2:6" x14ac:dyDescent="0.25">
      <c r="B43419" s="55"/>
      <c r="C43419" s="52"/>
      <c r="D43419" s="56"/>
      <c r="F43419"/>
    </row>
    <row r="43420" spans="2:6" x14ac:dyDescent="0.25">
      <c r="B43420" s="55"/>
      <c r="C43420" s="52"/>
      <c r="D43420" s="56"/>
      <c r="F43420"/>
    </row>
    <row r="43421" spans="2:6" x14ac:dyDescent="0.25">
      <c r="B43421" s="55"/>
      <c r="C43421" s="52"/>
      <c r="D43421" s="56"/>
      <c r="F43421"/>
    </row>
    <row r="43422" spans="2:6" x14ac:dyDescent="0.25">
      <c r="B43422" s="55"/>
      <c r="C43422" s="52"/>
      <c r="D43422" s="56"/>
      <c r="F43422"/>
    </row>
    <row r="43423" spans="2:6" x14ac:dyDescent="0.25">
      <c r="B43423" s="55"/>
      <c r="C43423" s="52"/>
      <c r="D43423" s="56"/>
      <c r="F43423"/>
    </row>
    <row r="43424" spans="2:6" x14ac:dyDescent="0.25">
      <c r="B43424" s="55"/>
      <c r="C43424" s="52"/>
      <c r="D43424" s="56"/>
      <c r="F43424"/>
    </row>
    <row r="43425" spans="2:6" x14ac:dyDescent="0.25">
      <c r="B43425" s="55"/>
      <c r="C43425" s="52"/>
      <c r="D43425" s="56"/>
      <c r="F43425"/>
    </row>
    <row r="43426" spans="2:6" x14ac:dyDescent="0.25">
      <c r="B43426" s="55"/>
      <c r="C43426" s="52"/>
      <c r="D43426" s="56"/>
      <c r="F43426"/>
    </row>
    <row r="43427" spans="2:6" x14ac:dyDescent="0.25">
      <c r="B43427" s="55"/>
      <c r="C43427" s="52"/>
      <c r="D43427" s="56"/>
      <c r="F43427"/>
    </row>
    <row r="43428" spans="2:6" x14ac:dyDescent="0.25">
      <c r="B43428" s="55"/>
      <c r="C43428" s="52"/>
      <c r="D43428" s="56"/>
      <c r="F43428"/>
    </row>
    <row r="43429" spans="2:6" x14ac:dyDescent="0.25">
      <c r="B43429" s="55"/>
      <c r="C43429" s="52"/>
      <c r="D43429" s="56"/>
      <c r="F43429"/>
    </row>
    <row r="43430" spans="2:6" x14ac:dyDescent="0.25">
      <c r="B43430" s="55"/>
      <c r="C43430" s="52"/>
      <c r="D43430" s="56"/>
      <c r="F43430"/>
    </row>
    <row r="43431" spans="2:6" x14ac:dyDescent="0.25">
      <c r="B43431" s="55"/>
      <c r="C43431" s="52"/>
      <c r="D43431" s="56"/>
      <c r="F43431"/>
    </row>
    <row r="43432" spans="2:6" x14ac:dyDescent="0.25">
      <c r="B43432" s="55"/>
      <c r="C43432" s="52"/>
      <c r="D43432" s="56"/>
      <c r="F43432"/>
    </row>
    <row r="43433" spans="2:6" x14ac:dyDescent="0.25">
      <c r="B43433" s="55"/>
      <c r="C43433" s="52"/>
      <c r="D43433" s="56"/>
      <c r="F43433"/>
    </row>
    <row r="43434" spans="2:6" x14ac:dyDescent="0.25">
      <c r="B43434" s="55"/>
      <c r="C43434" s="52"/>
      <c r="D43434" s="56"/>
      <c r="F43434"/>
    </row>
    <row r="43435" spans="2:6" x14ac:dyDescent="0.25">
      <c r="B43435" s="55"/>
      <c r="C43435" s="52"/>
      <c r="D43435" s="56"/>
      <c r="F43435"/>
    </row>
    <row r="43436" spans="2:6" x14ac:dyDescent="0.25">
      <c r="B43436" s="55"/>
      <c r="C43436" s="52"/>
      <c r="D43436" s="56"/>
      <c r="F43436"/>
    </row>
    <row r="43437" spans="2:6" x14ac:dyDescent="0.25">
      <c r="B43437" s="55"/>
      <c r="C43437" s="52"/>
      <c r="D43437" s="56"/>
      <c r="F43437"/>
    </row>
    <row r="43438" spans="2:6" x14ac:dyDescent="0.25">
      <c r="B43438" s="55"/>
      <c r="C43438" s="52"/>
      <c r="D43438" s="56"/>
      <c r="F43438"/>
    </row>
    <row r="43439" spans="2:6" x14ac:dyDescent="0.25">
      <c r="B43439" s="55"/>
      <c r="C43439" s="52"/>
      <c r="D43439" s="56"/>
      <c r="F43439"/>
    </row>
    <row r="43440" spans="2:6" x14ac:dyDescent="0.25">
      <c r="B43440" s="55"/>
      <c r="C43440" s="52"/>
      <c r="D43440" s="56"/>
      <c r="F43440"/>
    </row>
    <row r="43441" spans="2:6" x14ac:dyDescent="0.25">
      <c r="B43441" s="55"/>
      <c r="C43441" s="52"/>
      <c r="D43441" s="56"/>
      <c r="F43441"/>
    </row>
    <row r="43442" spans="2:6" x14ac:dyDescent="0.25">
      <c r="B43442" s="55"/>
      <c r="C43442" s="52"/>
      <c r="D43442" s="56"/>
      <c r="F43442"/>
    </row>
    <row r="43443" spans="2:6" x14ac:dyDescent="0.25">
      <c r="B43443" s="55"/>
      <c r="C43443" s="52"/>
      <c r="D43443" s="56"/>
      <c r="F43443"/>
    </row>
    <row r="43444" spans="2:6" x14ac:dyDescent="0.25">
      <c r="B43444" s="55"/>
      <c r="C43444" s="52"/>
      <c r="D43444" s="56"/>
      <c r="F43444"/>
    </row>
    <row r="43445" spans="2:6" x14ac:dyDescent="0.25">
      <c r="B43445" s="55"/>
      <c r="C43445" s="52"/>
      <c r="D43445" s="56"/>
      <c r="F43445"/>
    </row>
    <row r="43446" spans="2:6" x14ac:dyDescent="0.25">
      <c r="B43446" s="55"/>
      <c r="C43446" s="52"/>
      <c r="D43446" s="56"/>
      <c r="F43446"/>
    </row>
    <row r="43447" spans="2:6" x14ac:dyDescent="0.25">
      <c r="B43447" s="55"/>
      <c r="C43447" s="52"/>
      <c r="D43447" s="56"/>
      <c r="F43447"/>
    </row>
    <row r="43448" spans="2:6" x14ac:dyDescent="0.25">
      <c r="B43448" s="55"/>
      <c r="C43448" s="52"/>
      <c r="D43448" s="56"/>
      <c r="F43448"/>
    </row>
    <row r="43449" spans="2:6" x14ac:dyDescent="0.25">
      <c r="B43449" s="55"/>
      <c r="C43449" s="52"/>
      <c r="D43449" s="56"/>
      <c r="F43449"/>
    </row>
    <row r="43450" spans="2:6" x14ac:dyDescent="0.25">
      <c r="B43450" s="55"/>
      <c r="C43450" s="52"/>
      <c r="D43450" s="56"/>
      <c r="F43450"/>
    </row>
    <row r="43451" spans="2:6" x14ac:dyDescent="0.25">
      <c r="B43451" s="55"/>
      <c r="C43451" s="52"/>
      <c r="D43451" s="56"/>
      <c r="F43451"/>
    </row>
    <row r="43452" spans="2:6" x14ac:dyDescent="0.25">
      <c r="B43452" s="55"/>
      <c r="C43452" s="52"/>
      <c r="D43452" s="56"/>
      <c r="F43452"/>
    </row>
    <row r="43453" spans="2:6" x14ac:dyDescent="0.25">
      <c r="B43453" s="55"/>
      <c r="C43453" s="52"/>
      <c r="D43453" s="56"/>
      <c r="F43453"/>
    </row>
    <row r="43454" spans="2:6" x14ac:dyDescent="0.25">
      <c r="B43454" s="55"/>
      <c r="C43454" s="52"/>
      <c r="D43454" s="56"/>
      <c r="F43454"/>
    </row>
    <row r="43455" spans="2:6" x14ac:dyDescent="0.25">
      <c r="B43455" s="55"/>
      <c r="C43455" s="52"/>
      <c r="D43455" s="56"/>
      <c r="F43455"/>
    </row>
    <row r="43456" spans="2:6" x14ac:dyDescent="0.25">
      <c r="B43456" s="55"/>
      <c r="C43456" s="52"/>
      <c r="D43456" s="56"/>
      <c r="F43456"/>
    </row>
    <row r="43457" spans="2:6" x14ac:dyDescent="0.25">
      <c r="B43457" s="55"/>
      <c r="C43457" s="52"/>
      <c r="D43457" s="56"/>
      <c r="F43457"/>
    </row>
    <row r="43458" spans="2:6" x14ac:dyDescent="0.25">
      <c r="B43458" s="55"/>
      <c r="C43458" s="52"/>
      <c r="D43458" s="56"/>
      <c r="F43458"/>
    </row>
    <row r="43459" spans="2:6" x14ac:dyDescent="0.25">
      <c r="B43459" s="55"/>
      <c r="C43459" s="52"/>
      <c r="D43459" s="56"/>
      <c r="F43459"/>
    </row>
    <row r="43460" spans="2:6" x14ac:dyDescent="0.25">
      <c r="B43460" s="55"/>
      <c r="C43460" s="52"/>
      <c r="D43460" s="56"/>
      <c r="F43460"/>
    </row>
    <row r="43461" spans="2:6" x14ac:dyDescent="0.25">
      <c r="B43461" s="55"/>
      <c r="C43461" s="52"/>
      <c r="D43461" s="56"/>
      <c r="F43461"/>
    </row>
    <row r="43462" spans="2:6" x14ac:dyDescent="0.25">
      <c r="B43462" s="55"/>
      <c r="C43462" s="52"/>
      <c r="D43462" s="56"/>
      <c r="F43462"/>
    </row>
    <row r="43463" spans="2:6" x14ac:dyDescent="0.25">
      <c r="B43463" s="55"/>
      <c r="C43463" s="52"/>
      <c r="D43463" s="56"/>
      <c r="F43463"/>
    </row>
    <row r="43464" spans="2:6" x14ac:dyDescent="0.25">
      <c r="B43464" s="55"/>
      <c r="C43464" s="52"/>
      <c r="D43464" s="56"/>
      <c r="F43464"/>
    </row>
    <row r="43465" spans="2:6" x14ac:dyDescent="0.25">
      <c r="B43465" s="55"/>
      <c r="C43465" s="52"/>
      <c r="D43465" s="56"/>
      <c r="F43465"/>
    </row>
    <row r="43466" spans="2:6" x14ac:dyDescent="0.25">
      <c r="B43466" s="55"/>
      <c r="C43466" s="52"/>
      <c r="D43466" s="56"/>
      <c r="F43466"/>
    </row>
    <row r="43467" spans="2:6" x14ac:dyDescent="0.25">
      <c r="B43467" s="55"/>
      <c r="C43467" s="52"/>
      <c r="D43467" s="56"/>
      <c r="F43467"/>
    </row>
    <row r="43468" spans="2:6" x14ac:dyDescent="0.25">
      <c r="B43468" s="55"/>
      <c r="C43468" s="52"/>
      <c r="D43468" s="56"/>
      <c r="F43468"/>
    </row>
    <row r="43469" spans="2:6" x14ac:dyDescent="0.25">
      <c r="B43469" s="55"/>
      <c r="C43469" s="52"/>
      <c r="D43469" s="56"/>
      <c r="F43469"/>
    </row>
    <row r="43470" spans="2:6" x14ac:dyDescent="0.25">
      <c r="B43470" s="55"/>
      <c r="C43470" s="52"/>
      <c r="D43470" s="56"/>
      <c r="F43470"/>
    </row>
    <row r="43471" spans="2:6" x14ac:dyDescent="0.25">
      <c r="B43471" s="55"/>
      <c r="C43471" s="52"/>
      <c r="D43471" s="56"/>
      <c r="F43471"/>
    </row>
    <row r="43472" spans="2:6" x14ac:dyDescent="0.25">
      <c r="B43472" s="55"/>
      <c r="C43472" s="52"/>
      <c r="D43472" s="56"/>
      <c r="F43472"/>
    </row>
    <row r="43473" spans="2:6" x14ac:dyDescent="0.25">
      <c r="B43473" s="55"/>
      <c r="C43473" s="52"/>
      <c r="D43473" s="56"/>
      <c r="F43473"/>
    </row>
    <row r="43474" spans="2:6" x14ac:dyDescent="0.25">
      <c r="B43474" s="55"/>
      <c r="C43474" s="52"/>
      <c r="D43474" s="56"/>
      <c r="F43474"/>
    </row>
    <row r="43475" spans="2:6" x14ac:dyDescent="0.25">
      <c r="B43475" s="55"/>
      <c r="C43475" s="52"/>
      <c r="D43475" s="56"/>
      <c r="F43475"/>
    </row>
    <row r="43476" spans="2:6" x14ac:dyDescent="0.25">
      <c r="B43476" s="55"/>
      <c r="C43476" s="52"/>
      <c r="D43476" s="56"/>
      <c r="F43476"/>
    </row>
    <row r="43477" spans="2:6" x14ac:dyDescent="0.25">
      <c r="B43477" s="55"/>
      <c r="C43477" s="52"/>
      <c r="D43477" s="56"/>
      <c r="F43477"/>
    </row>
    <row r="43478" spans="2:6" x14ac:dyDescent="0.25">
      <c r="B43478" s="55"/>
      <c r="C43478" s="52"/>
      <c r="D43478" s="56"/>
      <c r="F43478"/>
    </row>
    <row r="43479" spans="2:6" x14ac:dyDescent="0.25">
      <c r="B43479" s="55"/>
      <c r="C43479" s="52"/>
      <c r="D43479" s="56"/>
      <c r="F43479"/>
    </row>
    <row r="43480" spans="2:6" x14ac:dyDescent="0.25">
      <c r="B43480" s="55"/>
      <c r="C43480" s="52"/>
      <c r="D43480" s="56"/>
      <c r="F43480"/>
    </row>
    <row r="43481" spans="2:6" x14ac:dyDescent="0.25">
      <c r="B43481" s="55"/>
      <c r="C43481" s="52"/>
      <c r="D43481" s="56"/>
      <c r="F43481"/>
    </row>
    <row r="43482" spans="2:6" x14ac:dyDescent="0.25">
      <c r="B43482" s="55"/>
      <c r="C43482" s="52"/>
      <c r="D43482" s="56"/>
      <c r="F43482"/>
    </row>
    <row r="43483" spans="2:6" x14ac:dyDescent="0.25">
      <c r="B43483" s="55"/>
      <c r="C43483" s="52"/>
      <c r="D43483" s="56"/>
      <c r="F43483"/>
    </row>
    <row r="43484" spans="2:6" x14ac:dyDescent="0.25">
      <c r="B43484" s="55"/>
      <c r="C43484" s="52"/>
      <c r="D43484" s="56"/>
      <c r="F43484"/>
    </row>
    <row r="43485" spans="2:6" x14ac:dyDescent="0.25">
      <c r="B43485" s="55"/>
      <c r="C43485" s="52"/>
      <c r="D43485" s="56"/>
      <c r="F43485"/>
    </row>
    <row r="43486" spans="2:6" x14ac:dyDescent="0.25">
      <c r="B43486" s="55"/>
      <c r="C43486" s="52"/>
      <c r="D43486" s="56"/>
      <c r="F43486"/>
    </row>
    <row r="43487" spans="2:6" x14ac:dyDescent="0.25">
      <c r="B43487" s="55"/>
      <c r="C43487" s="52"/>
      <c r="D43487" s="56"/>
      <c r="F43487"/>
    </row>
    <row r="43488" spans="2:6" x14ac:dyDescent="0.25">
      <c r="B43488" s="55"/>
      <c r="C43488" s="52"/>
      <c r="D43488" s="56"/>
      <c r="F43488"/>
    </row>
    <row r="43489" spans="2:6" x14ac:dyDescent="0.25">
      <c r="B43489" s="55"/>
      <c r="C43489" s="52"/>
      <c r="D43489" s="56"/>
      <c r="F43489"/>
    </row>
    <row r="43490" spans="2:6" x14ac:dyDescent="0.25">
      <c r="B43490" s="55"/>
      <c r="C43490" s="52"/>
      <c r="D43490" s="56"/>
      <c r="F43490"/>
    </row>
    <row r="43491" spans="2:6" x14ac:dyDescent="0.25">
      <c r="B43491" s="55"/>
      <c r="C43491" s="52"/>
      <c r="D43491" s="56"/>
      <c r="F43491"/>
    </row>
    <row r="43492" spans="2:6" x14ac:dyDescent="0.25">
      <c r="B43492" s="55"/>
      <c r="C43492" s="52"/>
      <c r="D43492" s="56"/>
      <c r="F43492"/>
    </row>
    <row r="43493" spans="2:6" x14ac:dyDescent="0.25">
      <c r="B43493" s="55"/>
      <c r="C43493" s="52"/>
      <c r="D43493" s="56"/>
      <c r="F43493"/>
    </row>
    <row r="43494" spans="2:6" x14ac:dyDescent="0.25">
      <c r="B43494" s="55"/>
      <c r="C43494" s="52"/>
      <c r="D43494" s="56"/>
      <c r="F43494"/>
    </row>
    <row r="43495" spans="2:6" x14ac:dyDescent="0.25">
      <c r="B43495" s="55"/>
      <c r="C43495" s="52"/>
      <c r="D43495" s="56"/>
      <c r="F43495"/>
    </row>
    <row r="43496" spans="2:6" x14ac:dyDescent="0.25">
      <c r="B43496" s="55"/>
      <c r="C43496" s="52"/>
      <c r="D43496" s="56"/>
      <c r="F43496"/>
    </row>
    <row r="43497" spans="2:6" x14ac:dyDescent="0.25">
      <c r="B43497" s="55"/>
      <c r="C43497" s="52"/>
      <c r="D43497" s="56"/>
      <c r="F43497"/>
    </row>
    <row r="43498" spans="2:6" x14ac:dyDescent="0.25">
      <c r="B43498" s="55"/>
      <c r="C43498" s="52"/>
      <c r="D43498" s="56"/>
      <c r="F43498"/>
    </row>
    <row r="43499" spans="2:6" x14ac:dyDescent="0.25">
      <c r="B43499" s="55"/>
      <c r="C43499" s="52"/>
      <c r="D43499" s="56"/>
      <c r="F43499"/>
    </row>
    <row r="43500" spans="2:6" x14ac:dyDescent="0.25">
      <c r="B43500" s="55"/>
      <c r="C43500" s="52"/>
      <c r="D43500" s="56"/>
      <c r="F43500"/>
    </row>
    <row r="43501" spans="2:6" x14ac:dyDescent="0.25">
      <c r="B43501" s="55"/>
      <c r="C43501" s="52"/>
      <c r="D43501" s="56"/>
      <c r="F43501"/>
    </row>
    <row r="43502" spans="2:6" x14ac:dyDescent="0.25">
      <c r="B43502" s="55"/>
      <c r="C43502" s="52"/>
      <c r="D43502" s="56"/>
      <c r="F43502"/>
    </row>
    <row r="43503" spans="2:6" x14ac:dyDescent="0.25">
      <c r="B43503" s="55"/>
      <c r="C43503" s="52"/>
      <c r="D43503" s="56"/>
      <c r="F43503"/>
    </row>
    <row r="43504" spans="2:6" x14ac:dyDescent="0.25">
      <c r="B43504" s="55"/>
      <c r="C43504" s="52"/>
      <c r="D43504" s="56"/>
      <c r="F43504"/>
    </row>
    <row r="43505" spans="2:6" x14ac:dyDescent="0.25">
      <c r="B43505" s="55"/>
      <c r="C43505" s="52"/>
      <c r="D43505" s="56"/>
      <c r="F43505"/>
    </row>
    <row r="43506" spans="2:6" x14ac:dyDescent="0.25">
      <c r="B43506" s="55"/>
      <c r="C43506" s="52"/>
      <c r="D43506" s="56"/>
      <c r="F43506"/>
    </row>
    <row r="43507" spans="2:6" x14ac:dyDescent="0.25">
      <c r="B43507" s="55"/>
      <c r="C43507" s="52"/>
      <c r="D43507" s="56"/>
      <c r="F43507"/>
    </row>
    <row r="43508" spans="2:6" x14ac:dyDescent="0.25">
      <c r="B43508" s="55"/>
      <c r="C43508" s="52"/>
      <c r="D43508" s="56"/>
      <c r="F43508"/>
    </row>
    <row r="43509" spans="2:6" x14ac:dyDescent="0.25">
      <c r="B43509" s="55"/>
      <c r="C43509" s="52"/>
      <c r="D43509" s="56"/>
      <c r="F43509"/>
    </row>
    <row r="43510" spans="2:6" x14ac:dyDescent="0.25">
      <c r="B43510" s="55"/>
      <c r="C43510" s="52"/>
      <c r="D43510" s="56"/>
      <c r="F43510"/>
    </row>
    <row r="43511" spans="2:6" x14ac:dyDescent="0.25">
      <c r="B43511" s="55"/>
      <c r="C43511" s="52"/>
      <c r="D43511" s="56"/>
      <c r="F43511"/>
    </row>
    <row r="43512" spans="2:6" x14ac:dyDescent="0.25">
      <c r="B43512" s="55"/>
      <c r="C43512" s="52"/>
      <c r="D43512" s="56"/>
      <c r="F43512"/>
    </row>
    <row r="43513" spans="2:6" x14ac:dyDescent="0.25">
      <c r="B43513" s="55"/>
      <c r="C43513" s="52"/>
      <c r="D43513" s="56"/>
      <c r="F43513"/>
    </row>
    <row r="43514" spans="2:6" x14ac:dyDescent="0.25">
      <c r="B43514" s="55"/>
      <c r="C43514" s="52"/>
      <c r="D43514" s="56"/>
      <c r="F43514"/>
    </row>
    <row r="43515" spans="2:6" x14ac:dyDescent="0.25">
      <c r="B43515" s="55"/>
      <c r="C43515" s="52"/>
      <c r="D43515" s="56"/>
      <c r="F43515"/>
    </row>
    <row r="43516" spans="2:6" x14ac:dyDescent="0.25">
      <c r="B43516" s="55"/>
      <c r="C43516" s="52"/>
      <c r="D43516" s="56"/>
      <c r="F43516"/>
    </row>
    <row r="43517" spans="2:6" x14ac:dyDescent="0.25">
      <c r="B43517" s="55"/>
      <c r="C43517" s="52"/>
      <c r="D43517" s="56"/>
      <c r="F43517"/>
    </row>
    <row r="43518" spans="2:6" x14ac:dyDescent="0.25">
      <c r="B43518" s="55"/>
      <c r="C43518" s="52"/>
      <c r="D43518" s="56"/>
      <c r="F43518"/>
    </row>
    <row r="43519" spans="2:6" x14ac:dyDescent="0.25">
      <c r="B43519" s="55"/>
      <c r="C43519" s="52"/>
      <c r="D43519" s="56"/>
      <c r="F43519"/>
    </row>
    <row r="43520" spans="2:6" x14ac:dyDescent="0.25">
      <c r="B43520" s="55"/>
      <c r="C43520" s="52"/>
      <c r="D43520" s="56"/>
      <c r="F43520"/>
    </row>
    <row r="43521" spans="2:6" x14ac:dyDescent="0.25">
      <c r="B43521" s="55"/>
      <c r="C43521" s="52"/>
      <c r="D43521" s="56"/>
      <c r="F43521"/>
    </row>
    <row r="43522" spans="2:6" x14ac:dyDescent="0.25">
      <c r="B43522" s="55"/>
      <c r="C43522" s="52"/>
      <c r="D43522" s="56"/>
      <c r="F43522"/>
    </row>
    <row r="43523" spans="2:6" x14ac:dyDescent="0.25">
      <c r="B43523" s="55"/>
      <c r="C43523" s="52"/>
      <c r="D43523" s="56"/>
      <c r="F43523"/>
    </row>
    <row r="43524" spans="2:6" x14ac:dyDescent="0.25">
      <c r="B43524" s="55"/>
      <c r="C43524" s="52"/>
      <c r="D43524" s="56"/>
      <c r="F43524"/>
    </row>
    <row r="43525" spans="2:6" x14ac:dyDescent="0.25">
      <c r="B43525" s="55"/>
      <c r="C43525" s="52"/>
      <c r="D43525" s="56"/>
      <c r="F43525"/>
    </row>
    <row r="43526" spans="2:6" x14ac:dyDescent="0.25">
      <c r="B43526" s="55"/>
      <c r="C43526" s="52"/>
      <c r="D43526" s="56"/>
      <c r="F43526"/>
    </row>
    <row r="43527" spans="2:6" x14ac:dyDescent="0.25">
      <c r="B43527" s="55"/>
      <c r="C43527" s="52"/>
      <c r="D43527" s="56"/>
      <c r="F43527"/>
    </row>
    <row r="43528" spans="2:6" x14ac:dyDescent="0.25">
      <c r="B43528" s="55"/>
      <c r="C43528" s="52"/>
      <c r="D43528" s="56"/>
      <c r="F43528"/>
    </row>
    <row r="43529" spans="2:6" x14ac:dyDescent="0.25">
      <c r="B43529" s="55"/>
      <c r="C43529" s="52"/>
      <c r="D43529" s="56"/>
      <c r="F43529"/>
    </row>
    <row r="43530" spans="2:6" x14ac:dyDescent="0.25">
      <c r="B43530" s="55"/>
      <c r="C43530" s="52"/>
      <c r="D43530" s="56"/>
      <c r="F43530"/>
    </row>
    <row r="43531" spans="2:6" x14ac:dyDescent="0.25">
      <c r="B43531" s="55"/>
      <c r="C43531" s="52"/>
      <c r="D43531" s="56"/>
      <c r="F43531"/>
    </row>
    <row r="43532" spans="2:6" x14ac:dyDescent="0.25">
      <c r="B43532" s="55"/>
      <c r="C43532" s="52"/>
      <c r="D43532" s="56"/>
      <c r="F43532"/>
    </row>
    <row r="43533" spans="2:6" x14ac:dyDescent="0.25">
      <c r="B43533" s="55"/>
      <c r="C43533" s="52"/>
      <c r="D43533" s="56"/>
      <c r="F43533"/>
    </row>
    <row r="43534" spans="2:6" x14ac:dyDescent="0.25">
      <c r="B43534" s="55"/>
      <c r="C43534" s="52"/>
      <c r="D43534" s="56"/>
      <c r="F43534"/>
    </row>
    <row r="43535" spans="2:6" x14ac:dyDescent="0.25">
      <c r="B43535" s="55"/>
      <c r="C43535" s="52"/>
      <c r="D43535" s="56"/>
      <c r="F43535"/>
    </row>
    <row r="43536" spans="2:6" x14ac:dyDescent="0.25">
      <c r="B43536" s="55"/>
      <c r="C43536" s="52"/>
      <c r="D43536" s="56"/>
      <c r="F43536"/>
    </row>
    <row r="43537" spans="2:6" x14ac:dyDescent="0.25">
      <c r="B43537" s="55"/>
      <c r="C43537" s="52"/>
      <c r="D43537" s="56"/>
      <c r="F43537"/>
    </row>
    <row r="43538" spans="2:6" x14ac:dyDescent="0.25">
      <c r="B43538" s="55"/>
      <c r="C43538" s="52"/>
      <c r="D43538" s="56"/>
      <c r="F43538"/>
    </row>
    <row r="43539" spans="2:6" x14ac:dyDescent="0.25">
      <c r="B43539" s="55"/>
      <c r="C43539" s="52"/>
      <c r="D43539" s="56"/>
      <c r="F43539"/>
    </row>
    <row r="43540" spans="2:6" x14ac:dyDescent="0.25">
      <c r="B43540" s="55"/>
      <c r="C43540" s="52"/>
      <c r="D43540" s="56"/>
      <c r="F43540"/>
    </row>
    <row r="43541" spans="2:6" x14ac:dyDescent="0.25">
      <c r="B43541" s="55"/>
      <c r="C43541" s="52"/>
      <c r="D43541" s="56"/>
      <c r="F43541"/>
    </row>
    <row r="43542" spans="2:6" x14ac:dyDescent="0.25">
      <c r="B43542" s="55"/>
      <c r="C43542" s="52"/>
      <c r="D43542" s="56"/>
      <c r="F43542"/>
    </row>
    <row r="43543" spans="2:6" x14ac:dyDescent="0.25">
      <c r="B43543" s="55"/>
      <c r="C43543" s="52"/>
      <c r="D43543" s="56"/>
      <c r="F43543"/>
    </row>
    <row r="43544" spans="2:6" x14ac:dyDescent="0.25">
      <c r="B43544" s="55"/>
      <c r="C43544" s="52"/>
      <c r="D43544" s="56"/>
      <c r="F43544"/>
    </row>
    <row r="43545" spans="2:6" x14ac:dyDescent="0.25">
      <c r="B43545" s="55"/>
      <c r="C43545" s="52"/>
      <c r="D43545" s="56"/>
      <c r="F43545"/>
    </row>
    <row r="43546" spans="2:6" x14ac:dyDescent="0.25">
      <c r="B43546" s="55"/>
      <c r="C43546" s="52"/>
      <c r="D43546" s="56"/>
      <c r="F43546"/>
    </row>
    <row r="43547" spans="2:6" x14ac:dyDescent="0.25">
      <c r="B43547" s="55"/>
      <c r="C43547" s="52"/>
      <c r="D43547" s="56"/>
      <c r="F43547"/>
    </row>
    <row r="43548" spans="2:6" x14ac:dyDescent="0.25">
      <c r="B43548" s="55"/>
      <c r="C43548" s="52"/>
      <c r="D43548" s="56"/>
      <c r="F43548"/>
    </row>
    <row r="43549" spans="2:6" x14ac:dyDescent="0.25">
      <c r="B43549" s="55"/>
      <c r="C43549" s="52"/>
      <c r="D43549" s="56"/>
      <c r="F43549"/>
    </row>
    <row r="43550" spans="2:6" x14ac:dyDescent="0.25">
      <c r="B43550" s="55"/>
      <c r="C43550" s="52"/>
      <c r="D43550" s="56"/>
      <c r="F43550"/>
    </row>
    <row r="43551" spans="2:6" x14ac:dyDescent="0.25">
      <c r="B43551" s="55"/>
      <c r="C43551" s="52"/>
      <c r="D43551" s="56"/>
      <c r="F43551"/>
    </row>
    <row r="43552" spans="2:6" x14ac:dyDescent="0.25">
      <c r="B43552" s="55"/>
      <c r="C43552" s="52"/>
      <c r="D43552" s="56"/>
      <c r="F43552"/>
    </row>
    <row r="43553" spans="2:6" x14ac:dyDescent="0.25">
      <c r="B43553" s="55"/>
      <c r="C43553" s="52"/>
      <c r="D43553" s="56"/>
      <c r="F43553"/>
    </row>
    <row r="43554" spans="2:6" x14ac:dyDescent="0.25">
      <c r="B43554" s="55"/>
      <c r="C43554" s="52"/>
      <c r="D43554" s="56"/>
      <c r="F43554"/>
    </row>
    <row r="43555" spans="2:6" x14ac:dyDescent="0.25">
      <c r="B43555" s="55"/>
      <c r="C43555" s="52"/>
      <c r="D43555" s="56"/>
      <c r="F43555"/>
    </row>
    <row r="43556" spans="2:6" x14ac:dyDescent="0.25">
      <c r="B43556" s="55"/>
      <c r="C43556" s="52"/>
      <c r="D43556" s="56"/>
      <c r="F43556"/>
    </row>
    <row r="43557" spans="2:6" x14ac:dyDescent="0.25">
      <c r="B43557" s="55"/>
      <c r="C43557" s="52"/>
      <c r="D43557" s="56"/>
      <c r="F43557"/>
    </row>
    <row r="43558" spans="2:6" x14ac:dyDescent="0.25">
      <c r="B43558" s="55"/>
      <c r="C43558" s="52"/>
      <c r="D43558" s="56"/>
      <c r="F43558"/>
    </row>
    <row r="43559" spans="2:6" x14ac:dyDescent="0.25">
      <c r="B43559" s="55"/>
      <c r="C43559" s="52"/>
      <c r="D43559" s="56"/>
      <c r="F43559"/>
    </row>
    <row r="43560" spans="2:6" x14ac:dyDescent="0.25">
      <c r="B43560" s="55"/>
      <c r="C43560" s="52"/>
      <c r="D43560" s="56"/>
      <c r="F43560"/>
    </row>
    <row r="43561" spans="2:6" x14ac:dyDescent="0.25">
      <c r="B43561" s="55"/>
      <c r="C43561" s="52"/>
      <c r="D43561" s="56"/>
      <c r="F43561"/>
    </row>
    <row r="43562" spans="2:6" x14ac:dyDescent="0.25">
      <c r="B43562" s="55"/>
      <c r="C43562" s="52"/>
      <c r="D43562" s="56"/>
      <c r="F43562"/>
    </row>
    <row r="43563" spans="2:6" x14ac:dyDescent="0.25">
      <c r="B43563" s="55"/>
      <c r="C43563" s="52"/>
      <c r="D43563" s="56"/>
      <c r="F43563"/>
    </row>
    <row r="43564" spans="2:6" x14ac:dyDescent="0.25">
      <c r="B43564" s="55"/>
      <c r="C43564" s="52"/>
      <c r="D43564" s="56"/>
      <c r="F43564"/>
    </row>
    <row r="43565" spans="2:6" x14ac:dyDescent="0.25">
      <c r="B43565" s="55"/>
      <c r="C43565" s="52"/>
      <c r="D43565" s="56"/>
      <c r="F43565"/>
    </row>
    <row r="43566" spans="2:6" x14ac:dyDescent="0.25">
      <c r="B43566" s="55"/>
      <c r="C43566" s="52"/>
      <c r="D43566" s="56"/>
      <c r="F43566"/>
    </row>
    <row r="43567" spans="2:6" x14ac:dyDescent="0.25">
      <c r="B43567" s="55"/>
      <c r="C43567" s="52"/>
      <c r="D43567" s="56"/>
      <c r="F43567"/>
    </row>
    <row r="43568" spans="2:6" x14ac:dyDescent="0.25">
      <c r="B43568" s="55"/>
      <c r="C43568" s="52"/>
      <c r="D43568" s="56"/>
      <c r="F43568"/>
    </row>
    <row r="43569" spans="2:6" x14ac:dyDescent="0.25">
      <c r="B43569" s="55"/>
      <c r="C43569" s="52"/>
      <c r="D43569" s="56"/>
      <c r="F43569"/>
    </row>
    <row r="43570" spans="2:6" x14ac:dyDescent="0.25">
      <c r="B43570" s="55"/>
      <c r="C43570" s="52"/>
      <c r="D43570" s="56"/>
      <c r="F43570"/>
    </row>
    <row r="43571" spans="2:6" x14ac:dyDescent="0.25">
      <c r="B43571" s="55"/>
      <c r="C43571" s="52"/>
      <c r="D43571" s="56"/>
      <c r="F43571"/>
    </row>
    <row r="43572" spans="2:6" x14ac:dyDescent="0.25">
      <c r="B43572" s="55"/>
      <c r="C43572" s="52"/>
      <c r="D43572" s="56"/>
      <c r="F43572"/>
    </row>
    <row r="43573" spans="2:6" x14ac:dyDescent="0.25">
      <c r="B43573" s="55"/>
      <c r="C43573" s="52"/>
      <c r="D43573" s="56"/>
      <c r="F43573"/>
    </row>
    <row r="43574" spans="2:6" x14ac:dyDescent="0.25">
      <c r="B43574" s="55"/>
      <c r="C43574" s="52"/>
      <c r="D43574" s="56"/>
      <c r="F43574"/>
    </row>
    <row r="43575" spans="2:6" x14ac:dyDescent="0.25">
      <c r="B43575" s="55"/>
      <c r="C43575" s="52"/>
      <c r="D43575" s="56"/>
      <c r="F43575"/>
    </row>
    <row r="43576" spans="2:6" x14ac:dyDescent="0.25">
      <c r="B43576" s="55"/>
      <c r="C43576" s="52"/>
      <c r="D43576" s="56"/>
      <c r="F43576"/>
    </row>
    <row r="43577" spans="2:6" x14ac:dyDescent="0.25">
      <c r="B43577" s="55"/>
      <c r="C43577" s="52"/>
      <c r="D43577" s="56"/>
      <c r="F43577"/>
    </row>
    <row r="43578" spans="2:6" x14ac:dyDescent="0.25">
      <c r="B43578" s="55"/>
      <c r="C43578" s="52"/>
      <c r="D43578" s="56"/>
      <c r="F43578"/>
    </row>
    <row r="43579" spans="2:6" x14ac:dyDescent="0.25">
      <c r="B43579" s="55"/>
      <c r="C43579" s="52"/>
      <c r="D43579" s="56"/>
      <c r="F43579"/>
    </row>
    <row r="43580" spans="2:6" x14ac:dyDescent="0.25">
      <c r="B43580" s="55"/>
      <c r="C43580" s="52"/>
      <c r="D43580" s="56"/>
      <c r="F43580"/>
    </row>
    <row r="43581" spans="2:6" x14ac:dyDescent="0.25">
      <c r="B43581" s="55"/>
      <c r="C43581" s="52"/>
      <c r="D43581" s="56"/>
      <c r="F43581"/>
    </row>
    <row r="43582" spans="2:6" x14ac:dyDescent="0.25">
      <c r="B43582" s="55"/>
      <c r="C43582" s="52"/>
      <c r="D43582" s="56"/>
      <c r="F43582"/>
    </row>
    <row r="43583" spans="2:6" x14ac:dyDescent="0.25">
      <c r="B43583" s="55"/>
      <c r="C43583" s="52"/>
      <c r="D43583" s="56"/>
      <c r="F43583"/>
    </row>
    <row r="43584" spans="2:6" x14ac:dyDescent="0.25">
      <c r="B43584" s="55"/>
      <c r="C43584" s="52"/>
      <c r="D43584" s="56"/>
      <c r="F43584"/>
    </row>
    <row r="43585" spans="2:6" x14ac:dyDescent="0.25">
      <c r="B43585" s="55"/>
      <c r="C43585" s="52"/>
      <c r="D43585" s="56"/>
      <c r="F43585"/>
    </row>
    <row r="43586" spans="2:6" x14ac:dyDescent="0.25">
      <c r="B43586" s="55"/>
      <c r="C43586" s="52"/>
      <c r="D43586" s="56"/>
      <c r="F43586"/>
    </row>
    <row r="43587" spans="2:6" x14ac:dyDescent="0.25">
      <c r="B43587" s="55"/>
      <c r="C43587" s="52"/>
      <c r="D43587" s="56"/>
      <c r="F43587"/>
    </row>
    <row r="43588" spans="2:6" x14ac:dyDescent="0.25">
      <c r="B43588" s="55"/>
      <c r="C43588" s="52"/>
      <c r="D43588" s="56"/>
      <c r="F43588"/>
    </row>
    <row r="43589" spans="2:6" x14ac:dyDescent="0.25">
      <c r="B43589" s="55"/>
      <c r="C43589" s="52"/>
      <c r="D43589" s="56"/>
      <c r="F43589"/>
    </row>
    <row r="43590" spans="2:6" x14ac:dyDescent="0.25">
      <c r="B43590" s="55"/>
      <c r="C43590" s="52"/>
      <c r="D43590" s="56"/>
      <c r="F43590"/>
    </row>
    <row r="43591" spans="2:6" x14ac:dyDescent="0.25">
      <c r="B43591" s="55"/>
      <c r="C43591" s="52"/>
      <c r="D43591" s="56"/>
      <c r="F43591"/>
    </row>
    <row r="43592" spans="2:6" x14ac:dyDescent="0.25">
      <c r="B43592" s="55"/>
      <c r="C43592" s="52"/>
      <c r="D43592" s="56"/>
      <c r="F43592"/>
    </row>
    <row r="43593" spans="2:6" x14ac:dyDescent="0.25">
      <c r="B43593" s="55"/>
      <c r="C43593" s="52"/>
      <c r="D43593" s="56"/>
      <c r="F43593"/>
    </row>
    <row r="43594" spans="2:6" x14ac:dyDescent="0.25">
      <c r="B43594" s="55"/>
      <c r="C43594" s="52"/>
      <c r="D43594" s="56"/>
      <c r="F43594"/>
    </row>
    <row r="43595" spans="2:6" x14ac:dyDescent="0.25">
      <c r="B43595" s="55"/>
      <c r="C43595" s="52"/>
      <c r="D43595" s="56"/>
      <c r="F43595"/>
    </row>
    <row r="43596" spans="2:6" x14ac:dyDescent="0.25">
      <c r="B43596" s="55"/>
      <c r="C43596" s="52"/>
      <c r="D43596" s="56"/>
      <c r="F43596"/>
    </row>
    <row r="43597" spans="2:6" x14ac:dyDescent="0.25">
      <c r="B43597" s="55"/>
      <c r="C43597" s="52"/>
      <c r="D43597" s="56"/>
      <c r="F43597"/>
    </row>
    <row r="43598" spans="2:6" x14ac:dyDescent="0.25">
      <c r="B43598" s="55"/>
      <c r="C43598" s="52"/>
      <c r="D43598" s="56"/>
      <c r="F43598"/>
    </row>
    <row r="43599" spans="2:6" x14ac:dyDescent="0.25">
      <c r="B43599" s="55"/>
      <c r="C43599" s="52"/>
      <c r="D43599" s="56"/>
      <c r="F43599"/>
    </row>
    <row r="43600" spans="2:6" x14ac:dyDescent="0.25">
      <c r="B43600" s="55"/>
      <c r="C43600" s="52"/>
      <c r="D43600" s="56"/>
      <c r="F43600"/>
    </row>
    <row r="43601" spans="2:6" x14ac:dyDescent="0.25">
      <c r="B43601" s="55"/>
      <c r="C43601" s="52"/>
      <c r="D43601" s="56"/>
      <c r="F43601"/>
    </row>
    <row r="43602" spans="2:6" x14ac:dyDescent="0.25">
      <c r="B43602" s="55"/>
      <c r="C43602" s="52"/>
      <c r="D43602" s="56"/>
      <c r="F43602"/>
    </row>
    <row r="43603" spans="2:6" x14ac:dyDescent="0.25">
      <c r="B43603" s="55"/>
      <c r="C43603" s="52"/>
      <c r="D43603" s="56"/>
      <c r="F43603"/>
    </row>
    <row r="43604" spans="2:6" x14ac:dyDescent="0.25">
      <c r="B43604" s="55"/>
      <c r="C43604" s="52"/>
      <c r="D43604" s="56"/>
      <c r="F43604"/>
    </row>
    <row r="43605" spans="2:6" x14ac:dyDescent="0.25">
      <c r="B43605" s="55"/>
      <c r="C43605" s="52"/>
      <c r="D43605" s="56"/>
      <c r="F43605"/>
    </row>
    <row r="43606" spans="2:6" x14ac:dyDescent="0.25">
      <c r="B43606" s="55"/>
      <c r="C43606" s="52"/>
      <c r="D43606" s="56"/>
      <c r="F43606"/>
    </row>
    <row r="43607" spans="2:6" x14ac:dyDescent="0.25">
      <c r="B43607" s="55"/>
      <c r="C43607" s="52"/>
      <c r="D43607" s="56"/>
      <c r="F43607"/>
    </row>
    <row r="43608" spans="2:6" x14ac:dyDescent="0.25">
      <c r="B43608" s="55"/>
      <c r="C43608" s="52"/>
      <c r="D43608" s="56"/>
      <c r="F43608"/>
    </row>
    <row r="43609" spans="2:6" x14ac:dyDescent="0.25">
      <c r="B43609" s="55"/>
      <c r="C43609" s="52"/>
      <c r="D43609" s="56"/>
      <c r="F43609"/>
    </row>
    <row r="43610" spans="2:6" x14ac:dyDescent="0.25">
      <c r="B43610" s="55"/>
      <c r="C43610" s="52"/>
      <c r="D43610" s="56"/>
      <c r="F43610"/>
    </row>
    <row r="43611" spans="2:6" x14ac:dyDescent="0.25">
      <c r="B43611" s="55"/>
      <c r="C43611" s="52"/>
      <c r="D43611" s="56"/>
      <c r="F43611"/>
    </row>
    <row r="43612" spans="2:6" x14ac:dyDescent="0.25">
      <c r="B43612" s="55"/>
      <c r="C43612" s="52"/>
      <c r="D43612" s="56"/>
      <c r="F43612"/>
    </row>
    <row r="43613" spans="2:6" x14ac:dyDescent="0.25">
      <c r="B43613" s="55"/>
      <c r="C43613" s="52"/>
      <c r="D43613" s="56"/>
      <c r="F43613"/>
    </row>
    <row r="43614" spans="2:6" x14ac:dyDescent="0.25">
      <c r="B43614" s="55"/>
      <c r="C43614" s="52"/>
      <c r="D43614" s="56"/>
      <c r="F43614"/>
    </row>
    <row r="43615" spans="2:6" x14ac:dyDescent="0.25">
      <c r="B43615" s="55"/>
      <c r="C43615" s="52"/>
      <c r="D43615" s="56"/>
      <c r="F43615"/>
    </row>
    <row r="43616" spans="2:6" x14ac:dyDescent="0.25">
      <c r="B43616" s="55"/>
      <c r="C43616" s="52"/>
      <c r="D43616" s="56"/>
      <c r="F43616"/>
    </row>
    <row r="43617" spans="2:6" x14ac:dyDescent="0.25">
      <c r="B43617" s="55"/>
      <c r="C43617" s="52"/>
      <c r="D43617" s="56"/>
      <c r="F43617"/>
    </row>
    <row r="43618" spans="2:6" x14ac:dyDescent="0.25">
      <c r="B43618" s="55"/>
      <c r="C43618" s="52"/>
      <c r="D43618" s="56"/>
      <c r="F43618"/>
    </row>
    <row r="43619" spans="2:6" x14ac:dyDescent="0.25">
      <c r="B43619" s="55"/>
      <c r="C43619" s="52"/>
      <c r="D43619" s="56"/>
      <c r="F43619"/>
    </row>
    <row r="43620" spans="2:6" x14ac:dyDescent="0.25">
      <c r="B43620" s="55"/>
      <c r="C43620" s="52"/>
      <c r="D43620" s="56"/>
      <c r="F43620"/>
    </row>
    <row r="43621" spans="2:6" x14ac:dyDescent="0.25">
      <c r="B43621" s="55"/>
      <c r="C43621" s="52"/>
      <c r="D43621" s="56"/>
      <c r="F43621"/>
    </row>
    <row r="43622" spans="2:6" x14ac:dyDescent="0.25">
      <c r="B43622" s="55"/>
      <c r="C43622" s="52"/>
      <c r="D43622" s="56"/>
      <c r="F43622"/>
    </row>
    <row r="43623" spans="2:6" x14ac:dyDescent="0.25">
      <c r="B43623" s="55"/>
      <c r="C43623" s="52"/>
      <c r="D43623" s="56"/>
      <c r="F43623"/>
    </row>
    <row r="43624" spans="2:6" x14ac:dyDescent="0.25">
      <c r="B43624" s="55"/>
      <c r="C43624" s="52"/>
      <c r="D43624" s="56"/>
      <c r="F43624"/>
    </row>
    <row r="43625" spans="2:6" x14ac:dyDescent="0.25">
      <c r="B43625" s="55"/>
      <c r="C43625" s="52"/>
      <c r="D43625" s="56"/>
      <c r="F43625"/>
    </row>
    <row r="43626" spans="2:6" x14ac:dyDescent="0.25">
      <c r="B43626" s="55"/>
      <c r="C43626" s="52"/>
      <c r="D43626" s="56"/>
      <c r="F43626"/>
    </row>
    <row r="43627" spans="2:6" x14ac:dyDescent="0.25">
      <c r="B43627" s="55"/>
      <c r="C43627" s="52"/>
      <c r="D43627" s="56"/>
      <c r="F43627"/>
    </row>
    <row r="43628" spans="2:6" x14ac:dyDescent="0.25">
      <c r="B43628" s="55"/>
      <c r="C43628" s="52"/>
      <c r="D43628" s="56"/>
      <c r="F43628"/>
    </row>
    <row r="43629" spans="2:6" x14ac:dyDescent="0.25">
      <c r="B43629" s="55"/>
      <c r="C43629" s="52"/>
      <c r="D43629" s="56"/>
      <c r="F43629"/>
    </row>
    <row r="43630" spans="2:6" x14ac:dyDescent="0.25">
      <c r="B43630" s="55"/>
      <c r="C43630" s="52"/>
      <c r="D43630" s="56"/>
      <c r="F43630"/>
    </row>
    <row r="43631" spans="2:6" x14ac:dyDescent="0.25">
      <c r="B43631" s="55"/>
      <c r="C43631" s="52"/>
      <c r="D43631" s="56"/>
      <c r="F43631"/>
    </row>
    <row r="43632" spans="2:6" x14ac:dyDescent="0.25">
      <c r="B43632" s="55"/>
      <c r="C43632" s="52"/>
      <c r="D43632" s="56"/>
      <c r="F43632"/>
    </row>
    <row r="43633" spans="2:6" x14ac:dyDescent="0.25">
      <c r="B43633" s="55"/>
      <c r="C43633" s="52"/>
      <c r="D43633" s="56"/>
      <c r="F43633"/>
    </row>
    <row r="43634" spans="2:6" x14ac:dyDescent="0.25">
      <c r="B43634" s="55"/>
      <c r="C43634" s="52"/>
      <c r="D43634" s="56"/>
      <c r="F43634"/>
    </row>
    <row r="43635" spans="2:6" x14ac:dyDescent="0.25">
      <c r="B43635" s="55"/>
      <c r="C43635" s="52"/>
      <c r="D43635" s="56"/>
      <c r="F43635"/>
    </row>
    <row r="43636" spans="2:6" x14ac:dyDescent="0.25">
      <c r="B43636" s="55"/>
      <c r="C43636" s="52"/>
      <c r="D43636" s="56"/>
      <c r="F43636"/>
    </row>
    <row r="43637" spans="2:6" x14ac:dyDescent="0.25">
      <c r="B43637" s="55"/>
      <c r="C43637" s="52"/>
      <c r="D43637" s="56"/>
      <c r="F43637"/>
    </row>
    <row r="43638" spans="2:6" x14ac:dyDescent="0.25">
      <c r="B43638" s="55"/>
      <c r="C43638" s="52"/>
      <c r="D43638" s="56"/>
      <c r="F43638"/>
    </row>
    <row r="43639" spans="2:6" x14ac:dyDescent="0.25">
      <c r="B43639" s="55"/>
      <c r="C43639" s="52"/>
      <c r="D43639" s="56"/>
      <c r="F43639"/>
    </row>
    <row r="43640" spans="2:6" x14ac:dyDescent="0.25">
      <c r="B43640" s="55"/>
      <c r="C43640" s="52"/>
      <c r="D43640" s="56"/>
      <c r="F43640"/>
    </row>
    <row r="43641" spans="2:6" x14ac:dyDescent="0.25">
      <c r="B43641" s="55"/>
      <c r="C43641" s="52"/>
      <c r="D43641" s="56"/>
      <c r="F43641"/>
    </row>
    <row r="43642" spans="2:6" x14ac:dyDescent="0.25">
      <c r="B43642" s="55"/>
      <c r="C43642" s="52"/>
      <c r="D43642" s="56"/>
      <c r="F43642"/>
    </row>
    <row r="43643" spans="2:6" x14ac:dyDescent="0.25">
      <c r="B43643" s="55"/>
      <c r="C43643" s="52"/>
      <c r="D43643" s="56"/>
      <c r="F43643"/>
    </row>
    <row r="43644" spans="2:6" x14ac:dyDescent="0.25">
      <c r="B43644" s="55"/>
      <c r="C43644" s="52"/>
      <c r="D43644" s="56"/>
      <c r="F43644"/>
    </row>
    <row r="43645" spans="2:6" x14ac:dyDescent="0.25">
      <c r="B43645" s="55"/>
      <c r="C43645" s="52"/>
      <c r="D43645" s="56"/>
      <c r="F43645"/>
    </row>
    <row r="43646" spans="2:6" x14ac:dyDescent="0.25">
      <c r="B43646" s="55"/>
      <c r="C43646" s="52"/>
      <c r="D43646" s="56"/>
      <c r="F43646"/>
    </row>
    <row r="43647" spans="2:6" x14ac:dyDescent="0.25">
      <c r="B43647" s="55"/>
      <c r="C43647" s="52"/>
      <c r="D43647" s="56"/>
      <c r="F43647"/>
    </row>
    <row r="43648" spans="2:6" x14ac:dyDescent="0.25">
      <c r="B43648" s="55"/>
      <c r="C43648" s="52"/>
      <c r="D43648" s="56"/>
      <c r="F43648"/>
    </row>
    <row r="43649" spans="2:6" x14ac:dyDescent="0.25">
      <c r="B43649" s="55"/>
      <c r="C43649" s="52"/>
      <c r="D43649" s="56"/>
      <c r="F43649"/>
    </row>
    <row r="43650" spans="2:6" x14ac:dyDescent="0.25">
      <c r="B43650" s="55"/>
      <c r="C43650" s="52"/>
      <c r="D43650" s="56"/>
      <c r="F43650"/>
    </row>
    <row r="43651" spans="2:6" x14ac:dyDescent="0.25">
      <c r="B43651" s="55"/>
      <c r="C43651" s="52"/>
      <c r="D43651" s="56"/>
      <c r="F43651"/>
    </row>
    <row r="43652" spans="2:6" x14ac:dyDescent="0.25">
      <c r="B43652" s="55"/>
      <c r="C43652" s="52"/>
      <c r="D43652" s="56"/>
      <c r="F43652"/>
    </row>
    <row r="43653" spans="2:6" x14ac:dyDescent="0.25">
      <c r="B43653" s="55"/>
      <c r="C43653" s="52"/>
      <c r="D43653" s="56"/>
      <c r="F43653"/>
    </row>
    <row r="43654" spans="2:6" x14ac:dyDescent="0.25">
      <c r="B43654" s="55"/>
      <c r="C43654" s="52"/>
      <c r="D43654" s="56"/>
      <c r="F43654"/>
    </row>
    <row r="43655" spans="2:6" x14ac:dyDescent="0.25">
      <c r="B43655" s="55"/>
      <c r="C43655" s="52"/>
      <c r="D43655" s="56"/>
      <c r="F43655"/>
    </row>
    <row r="43656" spans="2:6" x14ac:dyDescent="0.25">
      <c r="B43656" s="55"/>
      <c r="C43656" s="52"/>
      <c r="D43656" s="56"/>
      <c r="F43656"/>
    </row>
    <row r="43657" spans="2:6" x14ac:dyDescent="0.25">
      <c r="B43657" s="55"/>
      <c r="C43657" s="52"/>
      <c r="D43657" s="56"/>
      <c r="F43657"/>
    </row>
    <row r="43658" spans="2:6" x14ac:dyDescent="0.25">
      <c r="B43658" s="55"/>
      <c r="C43658" s="52"/>
      <c r="D43658" s="56"/>
      <c r="F43658"/>
    </row>
    <row r="43659" spans="2:6" x14ac:dyDescent="0.25">
      <c r="B43659" s="55"/>
      <c r="C43659" s="52"/>
      <c r="D43659" s="56"/>
      <c r="F43659"/>
    </row>
    <row r="43660" spans="2:6" x14ac:dyDescent="0.25">
      <c r="B43660" s="55"/>
      <c r="C43660" s="52"/>
      <c r="D43660" s="56"/>
      <c r="F43660"/>
    </row>
    <row r="43661" spans="2:6" x14ac:dyDescent="0.25">
      <c r="B43661" s="55"/>
      <c r="C43661" s="52"/>
      <c r="D43661" s="56"/>
      <c r="F43661"/>
    </row>
    <row r="43662" spans="2:6" x14ac:dyDescent="0.25">
      <c r="B43662" s="55"/>
      <c r="C43662" s="52"/>
      <c r="D43662" s="56"/>
      <c r="F43662"/>
    </row>
    <row r="43663" spans="2:6" x14ac:dyDescent="0.25">
      <c r="B43663" s="55"/>
      <c r="C43663" s="52"/>
      <c r="D43663" s="56"/>
      <c r="F43663"/>
    </row>
    <row r="43664" spans="2:6" x14ac:dyDescent="0.25">
      <c r="B43664" s="55"/>
      <c r="C43664" s="52"/>
      <c r="D43664" s="56"/>
      <c r="F43664"/>
    </row>
    <row r="43665" spans="2:6" x14ac:dyDescent="0.25">
      <c r="B43665" s="55"/>
      <c r="C43665" s="52"/>
      <c r="D43665" s="56"/>
      <c r="F43665"/>
    </row>
    <row r="43666" spans="2:6" x14ac:dyDescent="0.25">
      <c r="B43666" s="55"/>
      <c r="C43666" s="52"/>
      <c r="D43666" s="56"/>
      <c r="F43666"/>
    </row>
    <row r="43667" spans="2:6" x14ac:dyDescent="0.25">
      <c r="B43667" s="55"/>
      <c r="C43667" s="52"/>
      <c r="D43667" s="56"/>
      <c r="F43667"/>
    </row>
    <row r="43668" spans="2:6" x14ac:dyDescent="0.25">
      <c r="B43668" s="55"/>
      <c r="C43668" s="52"/>
      <c r="D43668" s="56"/>
      <c r="F43668"/>
    </row>
    <row r="43669" spans="2:6" x14ac:dyDescent="0.25">
      <c r="B43669" s="55"/>
      <c r="C43669" s="52"/>
      <c r="D43669" s="56"/>
      <c r="F43669"/>
    </row>
    <row r="43670" spans="2:6" x14ac:dyDescent="0.25">
      <c r="B43670" s="55"/>
      <c r="C43670" s="52"/>
      <c r="D43670" s="56"/>
      <c r="F43670"/>
    </row>
    <row r="43671" spans="2:6" x14ac:dyDescent="0.25">
      <c r="B43671" s="55"/>
      <c r="C43671" s="52"/>
      <c r="D43671" s="56"/>
      <c r="F43671"/>
    </row>
    <row r="43672" spans="2:6" x14ac:dyDescent="0.25">
      <c r="B43672" s="55"/>
      <c r="C43672" s="52"/>
      <c r="D43672" s="56"/>
      <c r="F43672"/>
    </row>
    <row r="43673" spans="2:6" x14ac:dyDescent="0.25">
      <c r="B43673" s="55"/>
      <c r="C43673" s="52"/>
      <c r="D43673" s="56"/>
      <c r="F43673"/>
    </row>
    <row r="43674" spans="2:6" x14ac:dyDescent="0.25">
      <c r="B43674" s="55"/>
      <c r="C43674" s="52"/>
      <c r="D43674" s="56"/>
      <c r="F43674"/>
    </row>
    <row r="43675" spans="2:6" x14ac:dyDescent="0.25">
      <c r="B43675" s="55"/>
      <c r="C43675" s="52"/>
      <c r="D43675" s="56"/>
      <c r="F43675"/>
    </row>
    <row r="43676" spans="2:6" x14ac:dyDescent="0.25">
      <c r="B43676" s="55"/>
      <c r="C43676" s="52"/>
      <c r="D43676" s="56"/>
      <c r="F43676"/>
    </row>
    <row r="43677" spans="2:6" x14ac:dyDescent="0.25">
      <c r="B43677" s="55"/>
      <c r="C43677" s="52"/>
      <c r="D43677" s="56"/>
      <c r="F43677"/>
    </row>
    <row r="43678" spans="2:6" x14ac:dyDescent="0.25">
      <c r="B43678" s="55"/>
      <c r="C43678" s="52"/>
      <c r="D43678" s="56"/>
      <c r="F43678"/>
    </row>
    <row r="43679" spans="2:6" x14ac:dyDescent="0.25">
      <c r="B43679" s="55"/>
      <c r="C43679" s="52"/>
      <c r="D43679" s="56"/>
      <c r="F43679"/>
    </row>
    <row r="43680" spans="2:6" x14ac:dyDescent="0.25">
      <c r="B43680" s="55"/>
      <c r="C43680" s="52"/>
      <c r="D43680" s="56"/>
      <c r="F43680"/>
    </row>
    <row r="43681" spans="2:6" x14ac:dyDescent="0.25">
      <c r="B43681" s="55"/>
      <c r="C43681" s="52"/>
      <c r="D43681" s="56"/>
      <c r="F43681"/>
    </row>
    <row r="43682" spans="2:6" x14ac:dyDescent="0.25">
      <c r="B43682" s="55"/>
      <c r="C43682" s="52"/>
      <c r="D43682" s="56"/>
      <c r="F43682"/>
    </row>
    <row r="43683" spans="2:6" x14ac:dyDescent="0.25">
      <c r="B43683" s="55"/>
      <c r="C43683" s="52"/>
      <c r="D43683" s="56"/>
      <c r="F43683"/>
    </row>
    <row r="43684" spans="2:6" x14ac:dyDescent="0.25">
      <c r="B43684" s="55"/>
      <c r="C43684" s="52"/>
      <c r="D43684" s="56"/>
      <c r="F43684"/>
    </row>
    <row r="43685" spans="2:6" x14ac:dyDescent="0.25">
      <c r="B43685" s="55"/>
      <c r="C43685" s="52"/>
      <c r="D43685" s="56"/>
      <c r="F43685"/>
    </row>
    <row r="43686" spans="2:6" x14ac:dyDescent="0.25">
      <c r="B43686" s="55"/>
      <c r="C43686" s="52"/>
      <c r="D43686" s="56"/>
      <c r="F43686"/>
    </row>
    <row r="43687" spans="2:6" x14ac:dyDescent="0.25">
      <c r="B43687" s="55"/>
      <c r="C43687" s="52"/>
      <c r="D43687" s="56"/>
      <c r="F43687"/>
    </row>
    <row r="43688" spans="2:6" x14ac:dyDescent="0.25">
      <c r="B43688" s="55"/>
      <c r="C43688" s="52"/>
      <c r="D43688" s="56"/>
      <c r="F43688"/>
    </row>
    <row r="43689" spans="2:6" x14ac:dyDescent="0.25">
      <c r="B43689" s="55"/>
      <c r="C43689" s="52"/>
      <c r="D43689" s="56"/>
      <c r="F43689"/>
    </row>
    <row r="43690" spans="2:6" x14ac:dyDescent="0.25">
      <c r="B43690" s="55"/>
      <c r="C43690" s="52"/>
      <c r="D43690" s="56"/>
      <c r="F43690"/>
    </row>
    <row r="43691" spans="2:6" x14ac:dyDescent="0.25">
      <c r="B43691" s="55"/>
      <c r="C43691" s="52"/>
      <c r="D43691" s="56"/>
      <c r="F43691"/>
    </row>
    <row r="43692" spans="2:6" x14ac:dyDescent="0.25">
      <c r="B43692" s="55"/>
      <c r="C43692" s="52"/>
      <c r="D43692" s="56"/>
      <c r="F43692"/>
    </row>
    <row r="43693" spans="2:6" x14ac:dyDescent="0.25">
      <c r="B43693" s="55"/>
      <c r="C43693" s="52"/>
      <c r="D43693" s="56"/>
      <c r="F43693"/>
    </row>
    <row r="43694" spans="2:6" x14ac:dyDescent="0.25">
      <c r="B43694" s="55"/>
      <c r="C43694" s="52"/>
      <c r="D43694" s="56"/>
      <c r="F43694"/>
    </row>
    <row r="43695" spans="2:6" x14ac:dyDescent="0.25">
      <c r="B43695" s="55"/>
      <c r="C43695" s="52"/>
      <c r="D43695" s="56"/>
      <c r="F43695"/>
    </row>
    <row r="43696" spans="2:6" x14ac:dyDescent="0.25">
      <c r="B43696" s="55"/>
      <c r="C43696" s="52"/>
      <c r="D43696" s="56"/>
      <c r="F43696"/>
    </row>
    <row r="43697" spans="2:6" x14ac:dyDescent="0.25">
      <c r="B43697" s="55"/>
      <c r="C43697" s="52"/>
      <c r="D43697" s="56"/>
      <c r="F43697"/>
    </row>
    <row r="43698" spans="2:6" x14ac:dyDescent="0.25">
      <c r="B43698" s="55"/>
      <c r="C43698" s="52"/>
      <c r="D43698" s="56"/>
      <c r="F43698"/>
    </row>
    <row r="43699" spans="2:6" x14ac:dyDescent="0.25">
      <c r="B43699" s="55"/>
      <c r="C43699" s="52"/>
      <c r="D43699" s="56"/>
      <c r="F43699"/>
    </row>
    <row r="43700" spans="2:6" x14ac:dyDescent="0.25">
      <c r="B43700" s="55"/>
      <c r="C43700" s="52"/>
      <c r="D43700" s="56"/>
      <c r="F43700"/>
    </row>
    <row r="43701" spans="2:6" x14ac:dyDescent="0.25">
      <c r="B43701" s="55"/>
      <c r="C43701" s="52"/>
      <c r="D43701" s="56"/>
      <c r="F43701"/>
    </row>
    <row r="43702" spans="2:6" x14ac:dyDescent="0.25">
      <c r="B43702" s="55"/>
      <c r="C43702" s="52"/>
      <c r="D43702" s="56"/>
      <c r="F43702"/>
    </row>
    <row r="43703" spans="2:6" x14ac:dyDescent="0.25">
      <c r="B43703" s="55"/>
      <c r="C43703" s="52"/>
      <c r="D43703" s="56"/>
      <c r="F43703"/>
    </row>
    <row r="43704" spans="2:6" x14ac:dyDescent="0.25">
      <c r="B43704" s="55"/>
      <c r="C43704" s="52"/>
      <c r="D43704" s="56"/>
      <c r="F43704"/>
    </row>
    <row r="43705" spans="2:6" x14ac:dyDescent="0.25">
      <c r="B43705" s="55"/>
      <c r="C43705" s="52"/>
      <c r="D43705" s="56"/>
      <c r="F43705"/>
    </row>
    <row r="43706" spans="2:6" x14ac:dyDescent="0.25">
      <c r="B43706" s="55"/>
      <c r="C43706" s="52"/>
      <c r="D43706" s="56"/>
      <c r="F43706"/>
    </row>
    <row r="43707" spans="2:6" x14ac:dyDescent="0.25">
      <c r="B43707" s="55"/>
      <c r="C43707" s="52"/>
      <c r="D43707" s="56"/>
      <c r="F43707"/>
    </row>
    <row r="43708" spans="2:6" x14ac:dyDescent="0.25">
      <c r="B43708" s="55"/>
      <c r="C43708" s="52"/>
      <c r="D43708" s="56"/>
      <c r="F43708"/>
    </row>
    <row r="43709" spans="2:6" x14ac:dyDescent="0.25">
      <c r="B43709" s="55"/>
      <c r="C43709" s="52"/>
      <c r="D43709" s="56"/>
      <c r="F43709"/>
    </row>
    <row r="43710" spans="2:6" x14ac:dyDescent="0.25">
      <c r="B43710" s="55"/>
      <c r="C43710" s="52"/>
      <c r="D43710" s="56"/>
      <c r="F43710"/>
    </row>
    <row r="43711" spans="2:6" x14ac:dyDescent="0.25">
      <c r="B43711" s="55"/>
      <c r="C43711" s="52"/>
      <c r="D43711" s="56"/>
      <c r="F43711"/>
    </row>
    <row r="43712" spans="2:6" x14ac:dyDescent="0.25">
      <c r="B43712" s="55"/>
      <c r="C43712" s="52"/>
      <c r="D43712" s="56"/>
      <c r="F43712"/>
    </row>
    <row r="43713" spans="2:6" x14ac:dyDescent="0.25">
      <c r="B43713" s="55"/>
      <c r="C43713" s="52"/>
      <c r="D43713" s="56"/>
      <c r="F43713"/>
    </row>
    <row r="43714" spans="2:6" x14ac:dyDescent="0.25">
      <c r="B43714" s="55"/>
      <c r="C43714" s="52"/>
      <c r="D43714" s="56"/>
      <c r="F43714"/>
    </row>
    <row r="43715" spans="2:6" x14ac:dyDescent="0.25">
      <c r="B43715" s="55"/>
      <c r="C43715" s="52"/>
      <c r="D43715" s="56"/>
      <c r="F43715"/>
    </row>
    <row r="43716" spans="2:6" x14ac:dyDescent="0.25">
      <c r="B43716" s="55"/>
      <c r="C43716" s="52"/>
      <c r="D43716" s="56"/>
      <c r="F43716"/>
    </row>
    <row r="43717" spans="2:6" x14ac:dyDescent="0.25">
      <c r="B43717" s="55"/>
      <c r="C43717" s="52"/>
      <c r="D43717" s="56"/>
      <c r="F43717"/>
    </row>
    <row r="43718" spans="2:6" x14ac:dyDescent="0.25">
      <c r="B43718" s="55"/>
      <c r="C43718" s="52"/>
      <c r="D43718" s="56"/>
      <c r="F43718"/>
    </row>
    <row r="43719" spans="2:6" x14ac:dyDescent="0.25">
      <c r="B43719" s="55"/>
      <c r="C43719" s="52"/>
      <c r="D43719" s="56"/>
      <c r="F43719"/>
    </row>
    <row r="43720" spans="2:6" x14ac:dyDescent="0.25">
      <c r="B43720" s="55"/>
      <c r="C43720" s="52"/>
      <c r="D43720" s="56"/>
      <c r="F43720"/>
    </row>
    <row r="43721" spans="2:6" x14ac:dyDescent="0.25">
      <c r="B43721" s="55"/>
      <c r="C43721" s="52"/>
      <c r="D43721" s="56"/>
      <c r="F43721"/>
    </row>
    <row r="43722" spans="2:6" x14ac:dyDescent="0.25">
      <c r="B43722" s="55"/>
      <c r="C43722" s="52"/>
      <c r="D43722" s="56"/>
      <c r="F43722"/>
    </row>
    <row r="43723" spans="2:6" x14ac:dyDescent="0.25">
      <c r="B43723" s="55"/>
      <c r="C43723" s="52"/>
      <c r="D43723" s="56"/>
      <c r="F43723"/>
    </row>
    <row r="43724" spans="2:6" x14ac:dyDescent="0.25">
      <c r="B43724" s="55"/>
      <c r="C43724" s="52"/>
      <c r="D43724" s="56"/>
      <c r="F43724"/>
    </row>
    <row r="43725" spans="2:6" x14ac:dyDescent="0.25">
      <c r="B43725" s="55"/>
      <c r="C43725" s="52"/>
      <c r="D43725" s="56"/>
      <c r="F43725"/>
    </row>
    <row r="43726" spans="2:6" x14ac:dyDescent="0.25">
      <c r="B43726" s="55"/>
      <c r="C43726" s="52"/>
      <c r="D43726" s="56"/>
      <c r="F43726"/>
    </row>
    <row r="43727" spans="2:6" x14ac:dyDescent="0.25">
      <c r="B43727" s="55"/>
      <c r="C43727" s="52"/>
      <c r="D43727" s="56"/>
      <c r="F43727"/>
    </row>
    <row r="43728" spans="2:6" x14ac:dyDescent="0.25">
      <c r="B43728" s="55"/>
      <c r="C43728" s="52"/>
      <c r="D43728" s="56"/>
      <c r="F43728"/>
    </row>
    <row r="43729" spans="2:6" x14ac:dyDescent="0.25">
      <c r="B43729" s="55"/>
      <c r="C43729" s="52"/>
      <c r="D43729" s="56"/>
      <c r="F43729"/>
    </row>
    <row r="43730" spans="2:6" x14ac:dyDescent="0.25">
      <c r="B43730" s="55"/>
      <c r="C43730" s="52"/>
      <c r="D43730" s="56"/>
      <c r="F43730"/>
    </row>
    <row r="43731" spans="2:6" x14ac:dyDescent="0.25">
      <c r="B43731" s="55"/>
      <c r="C43731" s="52"/>
      <c r="D43731" s="56"/>
      <c r="F43731"/>
    </row>
    <row r="43732" spans="2:6" x14ac:dyDescent="0.25">
      <c r="B43732" s="55"/>
      <c r="C43732" s="52"/>
      <c r="D43732" s="56"/>
      <c r="F43732"/>
    </row>
    <row r="43733" spans="2:6" x14ac:dyDescent="0.25">
      <c r="B43733" s="55"/>
      <c r="C43733" s="52"/>
      <c r="D43733" s="56"/>
      <c r="F43733"/>
    </row>
    <row r="43734" spans="2:6" x14ac:dyDescent="0.25">
      <c r="B43734" s="55"/>
      <c r="C43734" s="52"/>
      <c r="D43734" s="56"/>
      <c r="F43734"/>
    </row>
    <row r="43735" spans="2:6" x14ac:dyDescent="0.25">
      <c r="B43735" s="55"/>
      <c r="C43735" s="52"/>
      <c r="D43735" s="56"/>
      <c r="F43735"/>
    </row>
    <row r="43736" spans="2:6" x14ac:dyDescent="0.25">
      <c r="B43736" s="55"/>
      <c r="C43736" s="52"/>
      <c r="D43736" s="56"/>
      <c r="F43736"/>
    </row>
    <row r="43737" spans="2:6" x14ac:dyDescent="0.25">
      <c r="B43737" s="55"/>
      <c r="C43737" s="52"/>
      <c r="D43737" s="56"/>
      <c r="F43737"/>
    </row>
    <row r="43738" spans="2:6" x14ac:dyDescent="0.25">
      <c r="B43738" s="55"/>
      <c r="C43738" s="52"/>
      <c r="D43738" s="56"/>
      <c r="F43738"/>
    </row>
    <row r="43739" spans="2:6" x14ac:dyDescent="0.25">
      <c r="B43739" s="55"/>
      <c r="C43739" s="52"/>
      <c r="D43739" s="56"/>
      <c r="F43739"/>
    </row>
    <row r="43740" spans="2:6" x14ac:dyDescent="0.25">
      <c r="B43740" s="55"/>
      <c r="C43740" s="52"/>
      <c r="D43740" s="56"/>
      <c r="F43740"/>
    </row>
    <row r="43741" spans="2:6" x14ac:dyDescent="0.25">
      <c r="B43741" s="55"/>
      <c r="C43741" s="52"/>
      <c r="D43741" s="56"/>
      <c r="F43741"/>
    </row>
    <row r="43742" spans="2:6" x14ac:dyDescent="0.25">
      <c r="B43742" s="55"/>
      <c r="C43742" s="52"/>
      <c r="D43742" s="56"/>
      <c r="F43742"/>
    </row>
    <row r="43743" spans="2:6" x14ac:dyDescent="0.25">
      <c r="B43743" s="55"/>
      <c r="C43743" s="52"/>
      <c r="D43743" s="56"/>
      <c r="F43743"/>
    </row>
    <row r="43744" spans="2:6" x14ac:dyDescent="0.25">
      <c r="B43744" s="55"/>
      <c r="C43744" s="52"/>
      <c r="D43744" s="56"/>
      <c r="F43744"/>
    </row>
    <row r="43745" spans="2:6" x14ac:dyDescent="0.25">
      <c r="B43745" s="55"/>
      <c r="C43745" s="52"/>
      <c r="D43745" s="56"/>
      <c r="F43745"/>
    </row>
    <row r="43746" spans="2:6" x14ac:dyDescent="0.25">
      <c r="B43746" s="55"/>
      <c r="C43746" s="52"/>
      <c r="D43746" s="56"/>
      <c r="F43746"/>
    </row>
    <row r="43747" spans="2:6" x14ac:dyDescent="0.25">
      <c r="B43747" s="55"/>
      <c r="C43747" s="52"/>
      <c r="D43747" s="56"/>
      <c r="F43747"/>
    </row>
    <row r="43748" spans="2:6" x14ac:dyDescent="0.25">
      <c r="B43748" s="55"/>
      <c r="C43748" s="52"/>
      <c r="D43748" s="56"/>
      <c r="F43748"/>
    </row>
    <row r="43749" spans="2:6" x14ac:dyDescent="0.25">
      <c r="B43749" s="55"/>
      <c r="C43749" s="52"/>
      <c r="D43749" s="56"/>
      <c r="F43749"/>
    </row>
    <row r="43750" spans="2:6" x14ac:dyDescent="0.25">
      <c r="B43750" s="55"/>
      <c r="C43750" s="52"/>
      <c r="D43750" s="56"/>
      <c r="F43750"/>
    </row>
    <row r="43751" spans="2:6" x14ac:dyDescent="0.25">
      <c r="B43751" s="55"/>
      <c r="C43751" s="52"/>
      <c r="D43751" s="56"/>
      <c r="F43751"/>
    </row>
    <row r="43752" spans="2:6" x14ac:dyDescent="0.25">
      <c r="B43752" s="55"/>
      <c r="C43752" s="52"/>
      <c r="D43752" s="56"/>
      <c r="F43752"/>
    </row>
    <row r="43753" spans="2:6" x14ac:dyDescent="0.25">
      <c r="B43753" s="55"/>
      <c r="C43753" s="52"/>
      <c r="D43753" s="56"/>
      <c r="F43753"/>
    </row>
    <row r="43754" spans="2:6" x14ac:dyDescent="0.25">
      <c r="B43754" s="55"/>
      <c r="C43754" s="52"/>
      <c r="D43754" s="56"/>
      <c r="F43754"/>
    </row>
    <row r="43755" spans="2:6" x14ac:dyDescent="0.25">
      <c r="B43755" s="55"/>
      <c r="C43755" s="52"/>
      <c r="D43755" s="56"/>
      <c r="F43755"/>
    </row>
    <row r="43756" spans="2:6" x14ac:dyDescent="0.25">
      <c r="B43756" s="55"/>
      <c r="C43756" s="52"/>
      <c r="D43756" s="56"/>
      <c r="F43756"/>
    </row>
    <row r="43757" spans="2:6" x14ac:dyDescent="0.25">
      <c r="B43757" s="55"/>
      <c r="C43757" s="52"/>
      <c r="D43757" s="56"/>
      <c r="F43757"/>
    </row>
    <row r="43758" spans="2:6" x14ac:dyDescent="0.25">
      <c r="B43758" s="55"/>
      <c r="C43758" s="52"/>
      <c r="D43758" s="56"/>
      <c r="F43758"/>
    </row>
    <row r="43759" spans="2:6" x14ac:dyDescent="0.25">
      <c r="B43759" s="55"/>
      <c r="C43759" s="52"/>
      <c r="D43759" s="56"/>
      <c r="F43759"/>
    </row>
    <row r="43760" spans="2:6" x14ac:dyDescent="0.25">
      <c r="B43760" s="55"/>
      <c r="C43760" s="52"/>
      <c r="D43760" s="56"/>
      <c r="F43760"/>
    </row>
    <row r="43761" spans="2:6" x14ac:dyDescent="0.25">
      <c r="B43761" s="55"/>
      <c r="C43761" s="52"/>
      <c r="D43761" s="56"/>
      <c r="F43761"/>
    </row>
    <row r="43762" spans="2:6" x14ac:dyDescent="0.25">
      <c r="B43762" s="55"/>
      <c r="C43762" s="52"/>
      <c r="D43762" s="56"/>
      <c r="F43762"/>
    </row>
    <row r="43763" spans="2:6" x14ac:dyDescent="0.25">
      <c r="B43763" s="55"/>
      <c r="C43763" s="52"/>
      <c r="D43763" s="56"/>
      <c r="F43763"/>
    </row>
    <row r="43764" spans="2:6" x14ac:dyDescent="0.25">
      <c r="B43764" s="55"/>
      <c r="C43764" s="52"/>
      <c r="D43764" s="56"/>
      <c r="F43764"/>
    </row>
    <row r="43765" spans="2:6" x14ac:dyDescent="0.25">
      <c r="B43765" s="55"/>
      <c r="C43765" s="52"/>
      <c r="D43765" s="56"/>
      <c r="F43765"/>
    </row>
    <row r="43766" spans="2:6" x14ac:dyDescent="0.25">
      <c r="B43766" s="55"/>
      <c r="C43766" s="52"/>
      <c r="D43766" s="56"/>
      <c r="F43766"/>
    </row>
    <row r="43767" spans="2:6" x14ac:dyDescent="0.25">
      <c r="B43767" s="55"/>
      <c r="C43767" s="52"/>
      <c r="D43767" s="56"/>
      <c r="F43767"/>
    </row>
    <row r="43768" spans="2:6" x14ac:dyDescent="0.25">
      <c r="B43768" s="55"/>
      <c r="C43768" s="52"/>
      <c r="D43768" s="56"/>
      <c r="F43768"/>
    </row>
    <row r="43769" spans="2:6" x14ac:dyDescent="0.25">
      <c r="B43769" s="55"/>
      <c r="C43769" s="52"/>
      <c r="D43769" s="56"/>
      <c r="F43769"/>
    </row>
    <row r="43770" spans="2:6" x14ac:dyDescent="0.25">
      <c r="B43770" s="55"/>
      <c r="C43770" s="52"/>
      <c r="D43770" s="56"/>
      <c r="F43770"/>
    </row>
    <row r="43771" spans="2:6" x14ac:dyDescent="0.25">
      <c r="B43771" s="55"/>
      <c r="C43771" s="52"/>
      <c r="D43771" s="56"/>
      <c r="F43771"/>
    </row>
    <row r="43772" spans="2:6" x14ac:dyDescent="0.25">
      <c r="B43772" s="55"/>
      <c r="C43772" s="52"/>
      <c r="D43772" s="56"/>
      <c r="F43772"/>
    </row>
    <row r="43773" spans="2:6" x14ac:dyDescent="0.25">
      <c r="B43773" s="55"/>
      <c r="C43773" s="52"/>
      <c r="D43773" s="56"/>
      <c r="F43773"/>
    </row>
    <row r="43774" spans="2:6" x14ac:dyDescent="0.25">
      <c r="B43774" s="55"/>
      <c r="C43774" s="52"/>
      <c r="D43774" s="56"/>
      <c r="F43774"/>
    </row>
    <row r="43775" spans="2:6" x14ac:dyDescent="0.25">
      <c r="B43775" s="55"/>
      <c r="C43775" s="52"/>
      <c r="D43775" s="56"/>
      <c r="F43775"/>
    </row>
    <row r="43776" spans="2:6" x14ac:dyDescent="0.25">
      <c r="B43776" s="55"/>
      <c r="C43776" s="52"/>
      <c r="D43776" s="56"/>
      <c r="F43776"/>
    </row>
    <row r="43777" spans="2:6" x14ac:dyDescent="0.25">
      <c r="B43777" s="55"/>
      <c r="C43777" s="52"/>
      <c r="D43777" s="56"/>
      <c r="F43777"/>
    </row>
    <row r="43778" spans="2:6" x14ac:dyDescent="0.25">
      <c r="B43778" s="55"/>
      <c r="C43778" s="52"/>
      <c r="D43778" s="56"/>
      <c r="F43778"/>
    </row>
    <row r="43779" spans="2:6" x14ac:dyDescent="0.25">
      <c r="B43779" s="55"/>
      <c r="C43779" s="52"/>
      <c r="D43779" s="56"/>
      <c r="F43779"/>
    </row>
    <row r="43780" spans="2:6" x14ac:dyDescent="0.25">
      <c r="B43780" s="55"/>
      <c r="C43780" s="52"/>
      <c r="D43780" s="56"/>
      <c r="F43780"/>
    </row>
    <row r="43781" spans="2:6" x14ac:dyDescent="0.25">
      <c r="B43781" s="55"/>
      <c r="C43781" s="52"/>
      <c r="D43781" s="56"/>
      <c r="F43781"/>
    </row>
    <row r="43782" spans="2:6" x14ac:dyDescent="0.25">
      <c r="B43782" s="55"/>
      <c r="C43782" s="52"/>
      <c r="D43782" s="56"/>
      <c r="F43782"/>
    </row>
    <row r="43783" spans="2:6" x14ac:dyDescent="0.25">
      <c r="B43783" s="55"/>
      <c r="C43783" s="52"/>
      <c r="D43783" s="56"/>
      <c r="F43783"/>
    </row>
    <row r="43784" spans="2:6" x14ac:dyDescent="0.25">
      <c r="B43784" s="55"/>
      <c r="C43784" s="52"/>
      <c r="D43784" s="56"/>
      <c r="F43784"/>
    </row>
    <row r="43785" spans="2:6" x14ac:dyDescent="0.25">
      <c r="B43785" s="55"/>
      <c r="C43785" s="52"/>
      <c r="D43785" s="56"/>
      <c r="F43785"/>
    </row>
    <row r="43786" spans="2:6" x14ac:dyDescent="0.25">
      <c r="B43786" s="55"/>
      <c r="C43786" s="52"/>
      <c r="D43786" s="56"/>
      <c r="F43786"/>
    </row>
    <row r="43787" spans="2:6" x14ac:dyDescent="0.25">
      <c r="B43787" s="55"/>
      <c r="C43787" s="52"/>
      <c r="D43787" s="56"/>
      <c r="F43787"/>
    </row>
    <row r="43788" spans="2:6" x14ac:dyDescent="0.25">
      <c r="B43788" s="55"/>
      <c r="C43788" s="52"/>
      <c r="D43788" s="56"/>
      <c r="F43788"/>
    </row>
    <row r="43789" spans="2:6" x14ac:dyDescent="0.25">
      <c r="B43789" s="55"/>
      <c r="C43789" s="52"/>
      <c r="D43789" s="56"/>
      <c r="F43789"/>
    </row>
    <row r="43790" spans="2:6" x14ac:dyDescent="0.25">
      <c r="B43790" s="55"/>
      <c r="C43790" s="52"/>
      <c r="D43790" s="56"/>
      <c r="F43790"/>
    </row>
    <row r="43791" spans="2:6" x14ac:dyDescent="0.25">
      <c r="B43791" s="55"/>
      <c r="C43791" s="52"/>
      <c r="D43791" s="56"/>
      <c r="F43791"/>
    </row>
    <row r="43792" spans="2:6" x14ac:dyDescent="0.25">
      <c r="B43792" s="55"/>
      <c r="C43792" s="52"/>
      <c r="D43792" s="56"/>
      <c r="F43792"/>
    </row>
    <row r="43793" spans="2:6" x14ac:dyDescent="0.25">
      <c r="B43793" s="55"/>
      <c r="C43793" s="52"/>
      <c r="D43793" s="56"/>
      <c r="F43793"/>
    </row>
    <row r="43794" spans="2:6" x14ac:dyDescent="0.25">
      <c r="B43794" s="55"/>
      <c r="C43794" s="52"/>
      <c r="D43794" s="56"/>
      <c r="F43794"/>
    </row>
    <row r="43795" spans="2:6" x14ac:dyDescent="0.25">
      <c r="B43795" s="55"/>
      <c r="C43795" s="52"/>
      <c r="D43795" s="56"/>
      <c r="F43795"/>
    </row>
    <row r="43796" spans="2:6" x14ac:dyDescent="0.25">
      <c r="B43796" s="55"/>
      <c r="C43796" s="52"/>
      <c r="D43796" s="56"/>
      <c r="F43796"/>
    </row>
    <row r="43797" spans="2:6" x14ac:dyDescent="0.25">
      <c r="B43797" s="55"/>
      <c r="C43797" s="52"/>
      <c r="D43797" s="56"/>
      <c r="F43797"/>
    </row>
    <row r="43798" spans="2:6" x14ac:dyDescent="0.25">
      <c r="B43798" s="55"/>
      <c r="C43798" s="52"/>
      <c r="D43798" s="56"/>
      <c r="F43798"/>
    </row>
    <row r="43799" spans="2:6" x14ac:dyDescent="0.25">
      <c r="B43799" s="55"/>
      <c r="C43799" s="52"/>
      <c r="D43799" s="56"/>
      <c r="F43799"/>
    </row>
    <row r="43800" spans="2:6" x14ac:dyDescent="0.25">
      <c r="B43800" s="55"/>
      <c r="C43800" s="52"/>
      <c r="D43800" s="56"/>
      <c r="F43800"/>
    </row>
    <row r="43801" spans="2:6" x14ac:dyDescent="0.25">
      <c r="B43801" s="55"/>
      <c r="C43801" s="52"/>
      <c r="D43801" s="56"/>
      <c r="F43801"/>
    </row>
    <row r="43802" spans="2:6" x14ac:dyDescent="0.25">
      <c r="B43802" s="55"/>
      <c r="C43802" s="52"/>
      <c r="D43802" s="56"/>
      <c r="F43802"/>
    </row>
    <row r="43803" spans="2:6" x14ac:dyDescent="0.25">
      <c r="B43803" s="55"/>
      <c r="C43803" s="52"/>
      <c r="D43803" s="56"/>
      <c r="F43803"/>
    </row>
    <row r="43804" spans="2:6" x14ac:dyDescent="0.25">
      <c r="B43804" s="55"/>
      <c r="C43804" s="52"/>
      <c r="D43804" s="56"/>
      <c r="F43804"/>
    </row>
    <row r="43805" spans="2:6" x14ac:dyDescent="0.25">
      <c r="B43805" s="55"/>
      <c r="C43805" s="52"/>
      <c r="D43805" s="56"/>
      <c r="F43805"/>
    </row>
    <row r="43806" spans="2:6" x14ac:dyDescent="0.25">
      <c r="B43806" s="55"/>
      <c r="C43806" s="52"/>
      <c r="D43806" s="56"/>
      <c r="F43806"/>
    </row>
    <row r="43807" spans="2:6" x14ac:dyDescent="0.25">
      <c r="B43807" s="55"/>
      <c r="C43807" s="52"/>
      <c r="D43807" s="56"/>
      <c r="F43807"/>
    </row>
    <row r="43808" spans="2:6" x14ac:dyDescent="0.25">
      <c r="B43808" s="55"/>
      <c r="C43808" s="52"/>
      <c r="D43808" s="56"/>
      <c r="F43808"/>
    </row>
    <row r="43809" spans="2:6" x14ac:dyDescent="0.25">
      <c r="B43809" s="55"/>
      <c r="C43809" s="52"/>
      <c r="D43809" s="56"/>
      <c r="F43809"/>
    </row>
    <row r="43810" spans="2:6" x14ac:dyDescent="0.25">
      <c r="B43810" s="55"/>
      <c r="C43810" s="52"/>
      <c r="D43810" s="56"/>
      <c r="F43810"/>
    </row>
    <row r="43811" spans="2:6" x14ac:dyDescent="0.25">
      <c r="B43811" s="55"/>
      <c r="C43811" s="52"/>
      <c r="D43811" s="56"/>
      <c r="F43811"/>
    </row>
    <row r="43812" spans="2:6" x14ac:dyDescent="0.25">
      <c r="B43812" s="55"/>
      <c r="C43812" s="52"/>
      <c r="D43812" s="56"/>
      <c r="F43812"/>
    </row>
    <row r="43813" spans="2:6" x14ac:dyDescent="0.25">
      <c r="B43813" s="55"/>
      <c r="C43813" s="52"/>
      <c r="D43813" s="56"/>
      <c r="F43813"/>
    </row>
    <row r="43814" spans="2:6" x14ac:dyDescent="0.25">
      <c r="B43814" s="55"/>
      <c r="C43814" s="52"/>
      <c r="D43814" s="56"/>
      <c r="F43814"/>
    </row>
    <row r="43815" spans="2:6" x14ac:dyDescent="0.25">
      <c r="B43815" s="55"/>
      <c r="C43815" s="52"/>
      <c r="D43815" s="56"/>
      <c r="F43815"/>
    </row>
    <row r="43816" spans="2:6" x14ac:dyDescent="0.25">
      <c r="B43816" s="55"/>
      <c r="C43816" s="52"/>
      <c r="D43816" s="56"/>
      <c r="F43816"/>
    </row>
    <row r="43817" spans="2:6" x14ac:dyDescent="0.25">
      <c r="B43817" s="55"/>
      <c r="C43817" s="52"/>
      <c r="D43817" s="56"/>
      <c r="F43817"/>
    </row>
    <row r="43818" spans="2:6" x14ac:dyDescent="0.25">
      <c r="B43818" s="55"/>
      <c r="C43818" s="52"/>
      <c r="D43818" s="56"/>
      <c r="F43818"/>
    </row>
    <row r="43819" spans="2:6" x14ac:dyDescent="0.25">
      <c r="B43819" s="55"/>
      <c r="C43819" s="52"/>
      <c r="D43819" s="56"/>
      <c r="F43819"/>
    </row>
    <row r="43820" spans="2:6" x14ac:dyDescent="0.25">
      <c r="B43820" s="55"/>
      <c r="C43820" s="52"/>
      <c r="D43820" s="56"/>
      <c r="F43820"/>
    </row>
    <row r="43821" spans="2:6" x14ac:dyDescent="0.25">
      <c r="B43821" s="55"/>
      <c r="C43821" s="52"/>
      <c r="D43821" s="56"/>
      <c r="F43821"/>
    </row>
    <row r="43822" spans="2:6" x14ac:dyDescent="0.25">
      <c r="B43822" s="55"/>
      <c r="C43822" s="52"/>
      <c r="D43822" s="56"/>
      <c r="F43822"/>
    </row>
    <row r="43823" spans="2:6" x14ac:dyDescent="0.25">
      <c r="B43823" s="55"/>
      <c r="C43823" s="52"/>
      <c r="D43823" s="56"/>
      <c r="F43823"/>
    </row>
    <row r="43824" spans="2:6" x14ac:dyDescent="0.25">
      <c r="B43824" s="55"/>
      <c r="C43824" s="52"/>
      <c r="D43824" s="56"/>
      <c r="F43824"/>
    </row>
    <row r="43825" spans="2:6" x14ac:dyDescent="0.25">
      <c r="B43825" s="55"/>
      <c r="C43825" s="52"/>
      <c r="D43825" s="56"/>
      <c r="F43825"/>
    </row>
    <row r="43826" spans="2:6" x14ac:dyDescent="0.25">
      <c r="B43826" s="55"/>
      <c r="C43826" s="52"/>
      <c r="D43826" s="56"/>
      <c r="F43826"/>
    </row>
    <row r="43827" spans="2:6" x14ac:dyDescent="0.25">
      <c r="B43827" s="55"/>
      <c r="C43827" s="52"/>
      <c r="D43827" s="56"/>
      <c r="F43827"/>
    </row>
    <row r="43828" spans="2:6" x14ac:dyDescent="0.25">
      <c r="B43828" s="55"/>
      <c r="C43828" s="52"/>
      <c r="D43828" s="56"/>
      <c r="F43828"/>
    </row>
    <row r="43829" spans="2:6" x14ac:dyDescent="0.25">
      <c r="B43829" s="55"/>
      <c r="C43829" s="52"/>
      <c r="D43829" s="56"/>
      <c r="F43829"/>
    </row>
    <row r="43830" spans="2:6" x14ac:dyDescent="0.25">
      <c r="B43830" s="55"/>
      <c r="C43830" s="52"/>
      <c r="D43830" s="56"/>
      <c r="F43830"/>
    </row>
    <row r="43831" spans="2:6" x14ac:dyDescent="0.25">
      <c r="B43831" s="55"/>
      <c r="C43831" s="52"/>
      <c r="D43831" s="56"/>
      <c r="F43831"/>
    </row>
    <row r="43832" spans="2:6" x14ac:dyDescent="0.25">
      <c r="B43832" s="55"/>
      <c r="C43832" s="52"/>
      <c r="D43832" s="56"/>
      <c r="F43832"/>
    </row>
    <row r="43833" spans="2:6" x14ac:dyDescent="0.25">
      <c r="B43833" s="55"/>
      <c r="C43833" s="52"/>
      <c r="D43833" s="56"/>
      <c r="F43833"/>
    </row>
    <row r="43834" spans="2:6" x14ac:dyDescent="0.25">
      <c r="B43834" s="55"/>
      <c r="C43834" s="52"/>
      <c r="D43834" s="56"/>
      <c r="F43834"/>
    </row>
    <row r="43835" spans="2:6" x14ac:dyDescent="0.25">
      <c r="B43835" s="55"/>
      <c r="C43835" s="52"/>
      <c r="D43835" s="56"/>
      <c r="F43835"/>
    </row>
    <row r="43836" spans="2:6" x14ac:dyDescent="0.25">
      <c r="B43836" s="55"/>
      <c r="C43836" s="52"/>
      <c r="D43836" s="56"/>
      <c r="F43836"/>
    </row>
    <row r="43837" spans="2:6" x14ac:dyDescent="0.25">
      <c r="B43837" s="55"/>
      <c r="C43837" s="52"/>
      <c r="D43837" s="56"/>
      <c r="F43837"/>
    </row>
    <row r="43838" spans="2:6" x14ac:dyDescent="0.25">
      <c r="B43838" s="55"/>
      <c r="C43838" s="52"/>
      <c r="D43838" s="56"/>
      <c r="F43838"/>
    </row>
    <row r="43839" spans="2:6" x14ac:dyDescent="0.25">
      <c r="B43839" s="55"/>
      <c r="C43839" s="52"/>
      <c r="D43839" s="56"/>
      <c r="F43839"/>
    </row>
    <row r="43840" spans="2:6" x14ac:dyDescent="0.25">
      <c r="B43840" s="55"/>
      <c r="C43840" s="52"/>
      <c r="D43840" s="56"/>
      <c r="F43840"/>
    </row>
    <row r="43841" spans="2:6" x14ac:dyDescent="0.25">
      <c r="B43841" s="55"/>
      <c r="C43841" s="52"/>
      <c r="D43841" s="56"/>
      <c r="F43841"/>
    </row>
    <row r="43842" spans="2:6" x14ac:dyDescent="0.25">
      <c r="B43842" s="55"/>
      <c r="C43842" s="52"/>
      <c r="D43842" s="56"/>
      <c r="F43842"/>
    </row>
    <row r="43843" spans="2:6" x14ac:dyDescent="0.25">
      <c r="B43843" s="55"/>
      <c r="C43843" s="52"/>
      <c r="D43843" s="56"/>
      <c r="F43843"/>
    </row>
    <row r="43844" spans="2:6" x14ac:dyDescent="0.25">
      <c r="B43844" s="55"/>
      <c r="C43844" s="52"/>
      <c r="D43844" s="56"/>
      <c r="F43844"/>
    </row>
    <row r="43845" spans="2:6" x14ac:dyDescent="0.25">
      <c r="B43845" s="55"/>
      <c r="C43845" s="52"/>
      <c r="D43845" s="56"/>
      <c r="F43845"/>
    </row>
    <row r="43846" spans="2:6" x14ac:dyDescent="0.25">
      <c r="B43846" s="55"/>
      <c r="C43846" s="52"/>
      <c r="D43846" s="56"/>
      <c r="F43846"/>
    </row>
    <row r="43847" spans="2:6" x14ac:dyDescent="0.25">
      <c r="B43847" s="55"/>
      <c r="C43847" s="52"/>
      <c r="D43847" s="56"/>
      <c r="F43847"/>
    </row>
    <row r="43848" spans="2:6" x14ac:dyDescent="0.25">
      <c r="B43848" s="55"/>
      <c r="C43848" s="52"/>
      <c r="D43848" s="56"/>
      <c r="F43848"/>
    </row>
    <row r="43849" spans="2:6" x14ac:dyDescent="0.25">
      <c r="B43849" s="55"/>
      <c r="C43849" s="52"/>
      <c r="D43849" s="56"/>
      <c r="F43849"/>
    </row>
    <row r="43850" spans="2:6" x14ac:dyDescent="0.25">
      <c r="B43850" s="55"/>
      <c r="C43850" s="52"/>
      <c r="D43850" s="56"/>
      <c r="F43850"/>
    </row>
    <row r="43851" spans="2:6" x14ac:dyDescent="0.25">
      <c r="B43851" s="55"/>
      <c r="C43851" s="52"/>
      <c r="D43851" s="56"/>
      <c r="F43851"/>
    </row>
    <row r="43852" spans="2:6" x14ac:dyDescent="0.25">
      <c r="B43852" s="55"/>
      <c r="C43852" s="52"/>
      <c r="D43852" s="56"/>
      <c r="F43852"/>
    </row>
    <row r="43853" spans="2:6" x14ac:dyDescent="0.25">
      <c r="B43853" s="55"/>
      <c r="C43853" s="52"/>
      <c r="D43853" s="56"/>
      <c r="F43853"/>
    </row>
    <row r="43854" spans="2:6" x14ac:dyDescent="0.25">
      <c r="B43854" s="55"/>
      <c r="C43854" s="52"/>
      <c r="D43854" s="56"/>
      <c r="F43854"/>
    </row>
    <row r="43855" spans="2:6" x14ac:dyDescent="0.25">
      <c r="B43855" s="55"/>
      <c r="C43855" s="52"/>
      <c r="D43855" s="56"/>
      <c r="F43855"/>
    </row>
    <row r="43856" spans="2:6" x14ac:dyDescent="0.25">
      <c r="B43856" s="55"/>
      <c r="C43856" s="52"/>
      <c r="D43856" s="56"/>
      <c r="F43856"/>
    </row>
    <row r="43857" spans="2:6" x14ac:dyDescent="0.25">
      <c r="B43857" s="55"/>
      <c r="C43857" s="52"/>
      <c r="D43857" s="56"/>
      <c r="F43857"/>
    </row>
    <row r="43858" spans="2:6" x14ac:dyDescent="0.25">
      <c r="B43858" s="55"/>
      <c r="C43858" s="52"/>
      <c r="D43858" s="56"/>
      <c r="F43858"/>
    </row>
    <row r="43859" spans="2:6" x14ac:dyDescent="0.25">
      <c r="B43859" s="55"/>
      <c r="C43859" s="52"/>
      <c r="D43859" s="56"/>
      <c r="F43859"/>
    </row>
    <row r="43860" spans="2:6" x14ac:dyDescent="0.25">
      <c r="B43860" s="55"/>
      <c r="C43860" s="52"/>
      <c r="D43860" s="56"/>
      <c r="F43860"/>
    </row>
    <row r="43861" spans="2:6" x14ac:dyDescent="0.25">
      <c r="B43861" s="55"/>
      <c r="C43861" s="52"/>
      <c r="D43861" s="56"/>
      <c r="F43861"/>
    </row>
    <row r="43862" spans="2:6" x14ac:dyDescent="0.25">
      <c r="B43862" s="55"/>
      <c r="C43862" s="52"/>
      <c r="D43862" s="56"/>
      <c r="F43862"/>
    </row>
    <row r="43863" spans="2:6" x14ac:dyDescent="0.25">
      <c r="B43863" s="55"/>
      <c r="C43863" s="52"/>
      <c r="D43863" s="56"/>
      <c r="F43863"/>
    </row>
    <row r="43864" spans="2:6" x14ac:dyDescent="0.25">
      <c r="B43864" s="55"/>
      <c r="C43864" s="52"/>
      <c r="D43864" s="56"/>
      <c r="F43864"/>
    </row>
    <row r="43865" spans="2:6" x14ac:dyDescent="0.25">
      <c r="B43865" s="55"/>
      <c r="C43865" s="52"/>
      <c r="D43865" s="56"/>
      <c r="F43865"/>
    </row>
    <row r="43866" spans="2:6" x14ac:dyDescent="0.25">
      <c r="B43866" s="55"/>
      <c r="C43866" s="52"/>
      <c r="D43866" s="56"/>
      <c r="F43866"/>
    </row>
    <row r="43867" spans="2:6" x14ac:dyDescent="0.25">
      <c r="B43867" s="55"/>
      <c r="C43867" s="52"/>
      <c r="D43867" s="56"/>
      <c r="F43867"/>
    </row>
    <row r="43868" spans="2:6" x14ac:dyDescent="0.25">
      <c r="B43868" s="55"/>
      <c r="C43868" s="52"/>
      <c r="D43868" s="56"/>
      <c r="F43868"/>
    </row>
    <row r="43869" spans="2:6" x14ac:dyDescent="0.25">
      <c r="B43869" s="55"/>
      <c r="C43869" s="52"/>
      <c r="D43869" s="56"/>
      <c r="F43869"/>
    </row>
    <row r="43870" spans="2:6" x14ac:dyDescent="0.25">
      <c r="B43870" s="55"/>
      <c r="C43870" s="52"/>
      <c r="D43870" s="56"/>
      <c r="F43870"/>
    </row>
    <row r="43871" spans="2:6" x14ac:dyDescent="0.25">
      <c r="B43871" s="55"/>
      <c r="C43871" s="52"/>
      <c r="D43871" s="56"/>
      <c r="F43871"/>
    </row>
    <row r="43872" spans="2:6" x14ac:dyDescent="0.25">
      <c r="B43872" s="55"/>
      <c r="C43872" s="52"/>
      <c r="D43872" s="56"/>
      <c r="F43872"/>
    </row>
    <row r="43873" spans="2:6" x14ac:dyDescent="0.25">
      <c r="B43873" s="55"/>
      <c r="C43873" s="52"/>
      <c r="D43873" s="56"/>
      <c r="F43873"/>
    </row>
    <row r="43874" spans="2:6" x14ac:dyDescent="0.25">
      <c r="B43874" s="55"/>
      <c r="C43874" s="52"/>
      <c r="D43874" s="56"/>
      <c r="F43874"/>
    </row>
    <row r="43875" spans="2:6" x14ac:dyDescent="0.25">
      <c r="B43875" s="55"/>
      <c r="C43875" s="52"/>
      <c r="D43875" s="56"/>
      <c r="F43875"/>
    </row>
    <row r="43876" spans="2:6" x14ac:dyDescent="0.25">
      <c r="B43876" s="55"/>
      <c r="C43876" s="52"/>
      <c r="D43876" s="56"/>
      <c r="F43876"/>
    </row>
    <row r="43877" spans="2:6" x14ac:dyDescent="0.25">
      <c r="B43877" s="55"/>
      <c r="C43877" s="52"/>
      <c r="D43877" s="56"/>
      <c r="F43877"/>
    </row>
    <row r="43878" spans="2:6" x14ac:dyDescent="0.25">
      <c r="B43878" s="55"/>
      <c r="C43878" s="52"/>
      <c r="D43878" s="56"/>
      <c r="F43878"/>
    </row>
    <row r="43879" spans="2:6" x14ac:dyDescent="0.25">
      <c r="B43879" s="55"/>
      <c r="C43879" s="52"/>
      <c r="D43879" s="56"/>
      <c r="F43879"/>
    </row>
    <row r="43880" spans="2:6" x14ac:dyDescent="0.25">
      <c r="B43880" s="55"/>
      <c r="C43880" s="52"/>
      <c r="D43880" s="56"/>
      <c r="F43880"/>
    </row>
    <row r="43881" spans="2:6" x14ac:dyDescent="0.25">
      <c r="B43881" s="55"/>
      <c r="C43881" s="52"/>
      <c r="D43881" s="56"/>
      <c r="F43881"/>
    </row>
    <row r="43882" spans="2:6" x14ac:dyDescent="0.25">
      <c r="B43882" s="55"/>
      <c r="C43882" s="52"/>
      <c r="D43882" s="56"/>
      <c r="F43882"/>
    </row>
    <row r="43883" spans="2:6" x14ac:dyDescent="0.25">
      <c r="B43883" s="55"/>
      <c r="C43883" s="52"/>
      <c r="D43883" s="56"/>
      <c r="F43883"/>
    </row>
    <row r="43884" spans="2:6" x14ac:dyDescent="0.25">
      <c r="B43884" s="55"/>
      <c r="C43884" s="52"/>
      <c r="D43884" s="56"/>
      <c r="F43884"/>
    </row>
    <row r="43885" spans="2:6" x14ac:dyDescent="0.25">
      <c r="B43885" s="55"/>
      <c r="C43885" s="52"/>
      <c r="D43885" s="56"/>
      <c r="F43885"/>
    </row>
    <row r="43886" spans="2:6" x14ac:dyDescent="0.25">
      <c r="B43886" s="55"/>
      <c r="C43886" s="52"/>
      <c r="D43886" s="56"/>
      <c r="F43886"/>
    </row>
    <row r="43887" spans="2:6" x14ac:dyDescent="0.25">
      <c r="B43887" s="55"/>
      <c r="C43887" s="52"/>
      <c r="D43887" s="56"/>
      <c r="F43887"/>
    </row>
    <row r="43888" spans="2:6" x14ac:dyDescent="0.25">
      <c r="B43888" s="55"/>
      <c r="C43888" s="52"/>
      <c r="D43888" s="56"/>
      <c r="F43888"/>
    </row>
    <row r="43889" spans="2:6" x14ac:dyDescent="0.25">
      <c r="B43889" s="55"/>
      <c r="C43889" s="52"/>
      <c r="D43889" s="56"/>
      <c r="F43889"/>
    </row>
    <row r="43890" spans="2:6" x14ac:dyDescent="0.25">
      <c r="B43890" s="55"/>
      <c r="C43890" s="52"/>
      <c r="D43890" s="56"/>
      <c r="F43890"/>
    </row>
    <row r="43891" spans="2:6" x14ac:dyDescent="0.25">
      <c r="B43891" s="55"/>
      <c r="C43891" s="52"/>
      <c r="D43891" s="56"/>
      <c r="F43891"/>
    </row>
    <row r="43892" spans="2:6" x14ac:dyDescent="0.25">
      <c r="B43892" s="55"/>
      <c r="C43892" s="52"/>
      <c r="D43892" s="56"/>
      <c r="F43892"/>
    </row>
    <row r="43893" spans="2:6" x14ac:dyDescent="0.25">
      <c r="B43893" s="55"/>
      <c r="C43893" s="52"/>
      <c r="D43893" s="56"/>
      <c r="F43893"/>
    </row>
    <row r="43894" spans="2:6" x14ac:dyDescent="0.25">
      <c r="B43894" s="55"/>
      <c r="C43894" s="52"/>
      <c r="D43894" s="56"/>
      <c r="F43894"/>
    </row>
    <row r="43895" spans="2:6" x14ac:dyDescent="0.25">
      <c r="B43895" s="55"/>
      <c r="C43895" s="52"/>
      <c r="D43895" s="56"/>
      <c r="F43895"/>
    </row>
    <row r="43896" spans="2:6" x14ac:dyDescent="0.25">
      <c r="B43896" s="55"/>
      <c r="C43896" s="52"/>
      <c r="D43896" s="56"/>
      <c r="F43896"/>
    </row>
    <row r="43897" spans="2:6" x14ac:dyDescent="0.25">
      <c r="B43897" s="55"/>
      <c r="C43897" s="52"/>
      <c r="D43897" s="56"/>
      <c r="F43897"/>
    </row>
    <row r="43898" spans="2:6" x14ac:dyDescent="0.25">
      <c r="B43898" s="55"/>
      <c r="C43898" s="52"/>
      <c r="D43898" s="56"/>
      <c r="F43898"/>
    </row>
    <row r="43899" spans="2:6" x14ac:dyDescent="0.25">
      <c r="B43899" s="55"/>
      <c r="C43899" s="52"/>
      <c r="D43899" s="56"/>
      <c r="F43899"/>
    </row>
    <row r="43900" spans="2:6" x14ac:dyDescent="0.25">
      <c r="B43900" s="55"/>
      <c r="C43900" s="52"/>
      <c r="D43900" s="56"/>
      <c r="F43900"/>
    </row>
    <row r="43901" spans="2:6" x14ac:dyDescent="0.25">
      <c r="B43901" s="55"/>
      <c r="C43901" s="52"/>
      <c r="D43901" s="56"/>
      <c r="F43901"/>
    </row>
    <row r="43902" spans="2:6" x14ac:dyDescent="0.25">
      <c r="B43902" s="55"/>
      <c r="C43902" s="52"/>
      <c r="D43902" s="56"/>
      <c r="F43902"/>
    </row>
    <row r="43903" spans="2:6" x14ac:dyDescent="0.25">
      <c r="B43903" s="55"/>
      <c r="C43903" s="52"/>
      <c r="D43903" s="56"/>
      <c r="F43903"/>
    </row>
    <row r="43904" spans="2:6" x14ac:dyDescent="0.25">
      <c r="B43904" s="55"/>
      <c r="C43904" s="52"/>
      <c r="D43904" s="56"/>
      <c r="F43904"/>
    </row>
    <row r="43905" spans="2:6" x14ac:dyDescent="0.25">
      <c r="B43905" s="55"/>
      <c r="C43905" s="52"/>
      <c r="D43905" s="56"/>
      <c r="F43905"/>
    </row>
    <row r="43906" spans="2:6" x14ac:dyDescent="0.25">
      <c r="B43906" s="55"/>
      <c r="C43906" s="52"/>
      <c r="D43906" s="56"/>
      <c r="F43906"/>
    </row>
    <row r="43907" spans="2:6" x14ac:dyDescent="0.25">
      <c r="B43907" s="55"/>
      <c r="C43907" s="52"/>
      <c r="D43907" s="56"/>
      <c r="F43907"/>
    </row>
    <row r="43908" spans="2:6" x14ac:dyDescent="0.25">
      <c r="B43908" s="55"/>
      <c r="C43908" s="52"/>
      <c r="D43908" s="56"/>
      <c r="F43908"/>
    </row>
    <row r="43909" spans="2:6" x14ac:dyDescent="0.25">
      <c r="B43909" s="55"/>
      <c r="C43909" s="52"/>
      <c r="D43909" s="56"/>
      <c r="F43909"/>
    </row>
    <row r="43910" spans="2:6" x14ac:dyDescent="0.25">
      <c r="B43910" s="55"/>
      <c r="C43910" s="52"/>
      <c r="D43910" s="56"/>
      <c r="F43910"/>
    </row>
    <row r="43911" spans="2:6" x14ac:dyDescent="0.25">
      <c r="B43911" s="55"/>
      <c r="C43911" s="52"/>
      <c r="D43911" s="56"/>
      <c r="F43911"/>
    </row>
    <row r="43912" spans="2:6" x14ac:dyDescent="0.25">
      <c r="B43912" s="55"/>
      <c r="C43912" s="52"/>
      <c r="D43912" s="56"/>
      <c r="F43912"/>
    </row>
    <row r="43913" spans="2:6" x14ac:dyDescent="0.25">
      <c r="B43913" s="55"/>
      <c r="C43913" s="52"/>
      <c r="D43913" s="56"/>
      <c r="F43913"/>
    </row>
    <row r="43914" spans="2:6" x14ac:dyDescent="0.25">
      <c r="B43914" s="55"/>
      <c r="C43914" s="52"/>
      <c r="D43914" s="56"/>
      <c r="F43914"/>
    </row>
    <row r="43915" spans="2:6" x14ac:dyDescent="0.25">
      <c r="B43915" s="55"/>
      <c r="C43915" s="52"/>
      <c r="D43915" s="56"/>
      <c r="F43915"/>
    </row>
    <row r="43916" spans="2:6" x14ac:dyDescent="0.25">
      <c r="B43916" s="55"/>
      <c r="C43916" s="52"/>
      <c r="D43916" s="56"/>
      <c r="F43916"/>
    </row>
    <row r="43917" spans="2:6" x14ac:dyDescent="0.25">
      <c r="B43917" s="55"/>
      <c r="C43917" s="52"/>
      <c r="D43917" s="56"/>
      <c r="F43917"/>
    </row>
    <row r="43918" spans="2:6" x14ac:dyDescent="0.25">
      <c r="B43918" s="55"/>
      <c r="C43918" s="52"/>
      <c r="D43918" s="56"/>
      <c r="F43918"/>
    </row>
    <row r="43919" spans="2:6" x14ac:dyDescent="0.25">
      <c r="B43919" s="55"/>
      <c r="C43919" s="52"/>
      <c r="D43919" s="56"/>
      <c r="F43919"/>
    </row>
    <row r="43920" spans="2:6" x14ac:dyDescent="0.25">
      <c r="B43920" s="55"/>
      <c r="C43920" s="52"/>
      <c r="D43920" s="56"/>
      <c r="F43920"/>
    </row>
    <row r="43921" spans="2:6" x14ac:dyDescent="0.25">
      <c r="B43921" s="55"/>
      <c r="C43921" s="52"/>
      <c r="D43921" s="56"/>
      <c r="F43921"/>
    </row>
    <row r="43922" spans="2:6" x14ac:dyDescent="0.25">
      <c r="B43922" s="55"/>
      <c r="C43922" s="52"/>
      <c r="D43922" s="56"/>
      <c r="F43922"/>
    </row>
    <row r="43923" spans="2:6" x14ac:dyDescent="0.25">
      <c r="B43923" s="55"/>
      <c r="C43923" s="52"/>
      <c r="D43923" s="56"/>
      <c r="F43923"/>
    </row>
    <row r="43924" spans="2:6" x14ac:dyDescent="0.25">
      <c r="B43924" s="55"/>
      <c r="C43924" s="52"/>
      <c r="D43924" s="56"/>
      <c r="F43924"/>
    </row>
    <row r="43925" spans="2:6" x14ac:dyDescent="0.25">
      <c r="B43925" s="55"/>
      <c r="C43925" s="52"/>
      <c r="D43925" s="56"/>
      <c r="F43925"/>
    </row>
    <row r="43926" spans="2:6" x14ac:dyDescent="0.25">
      <c r="B43926" s="55"/>
      <c r="C43926" s="52"/>
      <c r="D43926" s="56"/>
      <c r="F43926"/>
    </row>
    <row r="43927" spans="2:6" x14ac:dyDescent="0.25">
      <c r="B43927" s="55"/>
      <c r="C43927" s="52"/>
      <c r="D43927" s="56"/>
      <c r="F43927"/>
    </row>
    <row r="43928" spans="2:6" x14ac:dyDescent="0.25">
      <c r="B43928" s="55"/>
      <c r="C43928" s="52"/>
      <c r="D43928" s="56"/>
      <c r="F43928"/>
    </row>
    <row r="43929" spans="2:6" x14ac:dyDescent="0.25">
      <c r="B43929" s="55"/>
      <c r="C43929" s="52"/>
      <c r="D43929" s="56"/>
      <c r="F43929"/>
    </row>
    <row r="43930" spans="2:6" x14ac:dyDescent="0.25">
      <c r="B43930" s="55"/>
      <c r="C43930" s="52"/>
      <c r="D43930" s="56"/>
      <c r="F43930"/>
    </row>
    <row r="43931" spans="2:6" x14ac:dyDescent="0.25">
      <c r="B43931" s="55"/>
      <c r="C43931" s="52"/>
      <c r="D43931" s="56"/>
      <c r="F43931"/>
    </row>
    <row r="43932" spans="2:6" x14ac:dyDescent="0.25">
      <c r="B43932" s="55"/>
      <c r="C43932" s="52"/>
      <c r="D43932" s="56"/>
      <c r="F43932"/>
    </row>
    <row r="43933" spans="2:6" x14ac:dyDescent="0.25">
      <c r="B43933" s="55"/>
      <c r="C43933" s="52"/>
      <c r="D43933" s="56"/>
      <c r="F43933"/>
    </row>
    <row r="43934" spans="2:6" x14ac:dyDescent="0.25">
      <c r="B43934" s="55"/>
      <c r="C43934" s="52"/>
      <c r="D43934" s="56"/>
      <c r="F43934"/>
    </row>
    <row r="43935" spans="2:6" x14ac:dyDescent="0.25">
      <c r="B43935" s="55"/>
      <c r="C43935" s="52"/>
      <c r="D43935" s="56"/>
      <c r="F43935"/>
    </row>
    <row r="43936" spans="2:6" x14ac:dyDescent="0.25">
      <c r="B43936" s="55"/>
      <c r="C43936" s="52"/>
      <c r="D43936" s="56"/>
      <c r="F43936"/>
    </row>
    <row r="43937" spans="2:6" x14ac:dyDescent="0.25">
      <c r="B43937" s="55"/>
      <c r="C43937" s="52"/>
      <c r="D43937" s="56"/>
      <c r="F43937"/>
    </row>
    <row r="43938" spans="2:6" x14ac:dyDescent="0.25">
      <c r="B43938" s="55"/>
      <c r="C43938" s="52"/>
      <c r="D43938" s="56"/>
      <c r="F43938"/>
    </row>
    <row r="43939" spans="2:6" x14ac:dyDescent="0.25">
      <c r="B43939" s="55"/>
      <c r="C43939" s="52"/>
      <c r="D43939" s="56"/>
      <c r="F43939"/>
    </row>
    <row r="43940" spans="2:6" x14ac:dyDescent="0.25">
      <c r="B43940" s="55"/>
      <c r="C43940" s="52"/>
      <c r="D43940" s="56"/>
      <c r="F43940"/>
    </row>
    <row r="43941" spans="2:6" x14ac:dyDescent="0.25">
      <c r="B43941" s="55"/>
      <c r="C43941" s="52"/>
      <c r="D43941" s="56"/>
      <c r="F43941"/>
    </row>
    <row r="43942" spans="2:6" x14ac:dyDescent="0.25">
      <c r="B43942" s="55"/>
      <c r="C43942" s="52"/>
      <c r="D43942" s="56"/>
      <c r="F43942"/>
    </row>
    <row r="43943" spans="2:6" x14ac:dyDescent="0.25">
      <c r="B43943" s="55"/>
      <c r="C43943" s="52"/>
      <c r="D43943" s="56"/>
      <c r="F43943"/>
    </row>
    <row r="43944" spans="2:6" x14ac:dyDescent="0.25">
      <c r="B43944" s="55"/>
      <c r="C43944" s="52"/>
      <c r="D43944" s="56"/>
      <c r="F43944"/>
    </row>
    <row r="43945" spans="2:6" x14ac:dyDescent="0.25">
      <c r="B43945" s="55"/>
      <c r="C43945" s="52"/>
      <c r="D43945" s="56"/>
      <c r="F43945"/>
    </row>
    <row r="43946" spans="2:6" x14ac:dyDescent="0.25">
      <c r="B43946" s="55"/>
      <c r="C43946" s="52"/>
      <c r="D43946" s="56"/>
      <c r="F43946"/>
    </row>
    <row r="43947" spans="2:6" x14ac:dyDescent="0.25">
      <c r="B43947" s="55"/>
      <c r="C43947" s="52"/>
      <c r="D43947" s="56"/>
      <c r="F43947"/>
    </row>
    <row r="43948" spans="2:6" x14ac:dyDescent="0.25">
      <c r="B43948" s="55"/>
      <c r="C43948" s="52"/>
      <c r="D43948" s="56"/>
      <c r="F43948"/>
    </row>
    <row r="43949" spans="2:6" x14ac:dyDescent="0.25">
      <c r="B43949" s="55"/>
      <c r="C43949" s="52"/>
      <c r="D43949" s="56"/>
      <c r="F43949"/>
    </row>
    <row r="43950" spans="2:6" x14ac:dyDescent="0.25">
      <c r="B43950" s="55"/>
      <c r="C43950" s="52"/>
      <c r="D43950" s="56"/>
      <c r="F43950"/>
    </row>
    <row r="43951" spans="2:6" x14ac:dyDescent="0.25">
      <c r="B43951" s="55"/>
      <c r="C43951" s="52"/>
      <c r="D43951" s="56"/>
      <c r="F43951"/>
    </row>
    <row r="43952" spans="2:6" x14ac:dyDescent="0.25">
      <c r="B43952" s="55"/>
      <c r="C43952" s="52"/>
      <c r="D43952" s="56"/>
      <c r="F43952"/>
    </row>
    <row r="43953" spans="2:6" x14ac:dyDescent="0.25">
      <c r="B43953" s="55"/>
      <c r="C43953" s="52"/>
      <c r="D43953" s="56"/>
      <c r="F43953"/>
    </row>
    <row r="43954" spans="2:6" x14ac:dyDescent="0.25">
      <c r="B43954" s="55"/>
      <c r="C43954" s="52"/>
      <c r="D43954" s="56"/>
      <c r="F43954"/>
    </row>
    <row r="43955" spans="2:6" x14ac:dyDescent="0.25">
      <c r="B43955" s="55"/>
      <c r="C43955" s="52"/>
      <c r="D43955" s="56"/>
      <c r="F43955"/>
    </row>
    <row r="43956" spans="2:6" x14ac:dyDescent="0.25">
      <c r="B43956" s="55"/>
      <c r="C43956" s="52"/>
      <c r="D43956" s="56"/>
      <c r="F43956"/>
    </row>
    <row r="43957" spans="2:6" x14ac:dyDescent="0.25">
      <c r="B43957" s="55"/>
      <c r="C43957" s="52"/>
      <c r="D43957" s="56"/>
      <c r="F43957"/>
    </row>
    <row r="43958" spans="2:6" x14ac:dyDescent="0.25">
      <c r="B43958" s="55"/>
      <c r="C43958" s="52"/>
      <c r="D43958" s="56"/>
      <c r="F43958"/>
    </row>
    <row r="43959" spans="2:6" x14ac:dyDescent="0.25">
      <c r="B43959" s="55"/>
      <c r="C43959" s="52"/>
      <c r="D43959" s="56"/>
      <c r="F43959"/>
    </row>
    <row r="43960" spans="2:6" x14ac:dyDescent="0.25">
      <c r="B43960" s="55"/>
      <c r="C43960" s="52"/>
      <c r="D43960" s="56"/>
      <c r="F43960"/>
    </row>
    <row r="43961" spans="2:6" x14ac:dyDescent="0.25">
      <c r="B43961" s="55"/>
      <c r="C43961" s="52"/>
      <c r="D43961" s="56"/>
      <c r="F43961"/>
    </row>
    <row r="43962" spans="2:6" x14ac:dyDescent="0.25">
      <c r="B43962" s="55"/>
      <c r="C43962" s="52"/>
      <c r="D43962" s="56"/>
      <c r="F43962"/>
    </row>
    <row r="43963" spans="2:6" x14ac:dyDescent="0.25">
      <c r="B43963" s="55"/>
      <c r="C43963" s="52"/>
      <c r="D43963" s="56"/>
      <c r="F43963"/>
    </row>
    <row r="43964" spans="2:6" x14ac:dyDescent="0.25">
      <c r="B43964" s="55"/>
      <c r="C43964" s="52"/>
      <c r="D43964" s="56"/>
      <c r="F43964"/>
    </row>
    <row r="43965" spans="2:6" x14ac:dyDescent="0.25">
      <c r="B43965" s="55"/>
      <c r="C43965" s="52"/>
      <c r="D43965" s="56"/>
      <c r="F43965"/>
    </row>
    <row r="43966" spans="2:6" x14ac:dyDescent="0.25">
      <c r="B43966" s="55"/>
      <c r="C43966" s="52"/>
      <c r="D43966" s="56"/>
      <c r="F43966"/>
    </row>
    <row r="43967" spans="2:6" x14ac:dyDescent="0.25">
      <c r="B43967" s="55"/>
      <c r="C43967" s="52"/>
      <c r="D43967" s="56"/>
      <c r="F43967"/>
    </row>
    <row r="43968" spans="2:6" x14ac:dyDescent="0.25">
      <c r="B43968" s="55"/>
      <c r="C43968" s="52"/>
      <c r="D43968" s="56"/>
      <c r="F43968"/>
    </row>
    <row r="43969" spans="2:6" x14ac:dyDescent="0.25">
      <c r="B43969" s="55"/>
      <c r="C43969" s="52"/>
      <c r="D43969" s="56"/>
      <c r="F43969"/>
    </row>
    <row r="43970" spans="2:6" x14ac:dyDescent="0.25">
      <c r="B43970" s="55"/>
      <c r="C43970" s="52"/>
      <c r="D43970" s="56"/>
      <c r="F43970"/>
    </row>
    <row r="43971" spans="2:6" x14ac:dyDescent="0.25">
      <c r="B43971" s="55"/>
      <c r="C43971" s="52"/>
      <c r="D43971" s="56"/>
      <c r="F43971"/>
    </row>
    <row r="43972" spans="2:6" x14ac:dyDescent="0.25">
      <c r="B43972" s="55"/>
      <c r="C43972" s="52"/>
      <c r="D43972" s="56"/>
      <c r="F43972"/>
    </row>
    <row r="43973" spans="2:6" x14ac:dyDescent="0.25">
      <c r="B43973" s="55"/>
      <c r="C43973" s="52"/>
      <c r="D43973" s="56"/>
      <c r="F43973"/>
    </row>
    <row r="43974" spans="2:6" x14ac:dyDescent="0.25">
      <c r="B43974" s="55"/>
      <c r="C43974" s="52"/>
      <c r="D43974" s="56"/>
      <c r="F43974"/>
    </row>
    <row r="43975" spans="2:6" x14ac:dyDescent="0.25">
      <c r="B43975" s="55"/>
      <c r="C43975" s="52"/>
      <c r="D43975" s="56"/>
      <c r="F43975"/>
    </row>
    <row r="43976" spans="2:6" x14ac:dyDescent="0.25">
      <c r="B43976" s="55"/>
      <c r="C43976" s="52"/>
      <c r="D43976" s="56"/>
      <c r="F43976"/>
    </row>
    <row r="43977" spans="2:6" x14ac:dyDescent="0.25">
      <c r="B43977" s="55"/>
      <c r="C43977" s="52"/>
      <c r="D43977" s="56"/>
      <c r="F43977"/>
    </row>
    <row r="43978" spans="2:6" x14ac:dyDescent="0.25">
      <c r="B43978" s="55"/>
      <c r="C43978" s="52"/>
      <c r="D43978" s="56"/>
      <c r="F43978"/>
    </row>
    <row r="43979" spans="2:6" x14ac:dyDescent="0.25">
      <c r="B43979" s="55"/>
      <c r="C43979" s="52"/>
      <c r="D43979" s="56"/>
      <c r="F43979"/>
    </row>
    <row r="43980" spans="2:6" x14ac:dyDescent="0.25">
      <c r="B43980" s="55"/>
      <c r="C43980" s="52"/>
      <c r="D43980" s="56"/>
      <c r="F43980"/>
    </row>
    <row r="43981" spans="2:6" x14ac:dyDescent="0.25">
      <c r="B43981" s="55"/>
      <c r="C43981" s="52"/>
      <c r="D43981" s="56"/>
      <c r="F43981"/>
    </row>
    <row r="43982" spans="2:6" x14ac:dyDescent="0.25">
      <c r="B43982" s="55"/>
      <c r="C43982" s="52"/>
      <c r="D43982" s="56"/>
      <c r="F43982"/>
    </row>
    <row r="43983" spans="2:6" x14ac:dyDescent="0.25">
      <c r="B43983" s="55"/>
      <c r="C43983" s="52"/>
      <c r="D43983" s="56"/>
      <c r="F43983"/>
    </row>
    <row r="43984" spans="2:6" x14ac:dyDescent="0.25">
      <c r="B43984" s="55"/>
      <c r="C43984" s="52"/>
      <c r="D43984" s="56"/>
      <c r="F43984"/>
    </row>
    <row r="43985" spans="2:6" x14ac:dyDescent="0.25">
      <c r="B43985" s="55"/>
      <c r="C43985" s="52"/>
      <c r="D43985" s="56"/>
      <c r="F43985"/>
    </row>
    <row r="43986" spans="2:6" x14ac:dyDescent="0.25">
      <c r="B43986" s="55"/>
      <c r="C43986" s="52"/>
      <c r="D43986" s="56"/>
      <c r="F43986"/>
    </row>
    <row r="43987" spans="2:6" x14ac:dyDescent="0.25">
      <c r="B43987" s="55"/>
      <c r="C43987" s="52"/>
      <c r="D43987" s="56"/>
      <c r="F43987"/>
    </row>
    <row r="43988" spans="2:6" x14ac:dyDescent="0.25">
      <c r="B43988" s="55"/>
      <c r="C43988" s="52"/>
      <c r="D43988" s="56"/>
      <c r="F43988"/>
    </row>
    <row r="43989" spans="2:6" x14ac:dyDescent="0.25">
      <c r="B43989" s="55"/>
      <c r="C43989" s="52"/>
      <c r="D43989" s="56"/>
      <c r="F43989"/>
    </row>
    <row r="43990" spans="2:6" x14ac:dyDescent="0.25">
      <c r="B43990" s="55"/>
      <c r="C43990" s="52"/>
      <c r="D43990" s="56"/>
      <c r="F43990"/>
    </row>
    <row r="43991" spans="2:6" x14ac:dyDescent="0.25">
      <c r="B43991" s="55"/>
      <c r="C43991" s="52"/>
      <c r="D43991" s="56"/>
      <c r="F43991"/>
    </row>
    <row r="43992" spans="2:6" x14ac:dyDescent="0.25">
      <c r="B43992" s="55"/>
      <c r="C43992" s="52"/>
      <c r="D43992" s="56"/>
      <c r="F43992"/>
    </row>
    <row r="43993" spans="2:6" x14ac:dyDescent="0.25">
      <c r="B43993" s="55"/>
      <c r="C43993" s="52"/>
      <c r="D43993" s="56"/>
      <c r="F43993"/>
    </row>
    <row r="43994" spans="2:6" x14ac:dyDescent="0.25">
      <c r="B43994" s="55"/>
      <c r="C43994" s="52"/>
      <c r="D43994" s="56"/>
      <c r="F43994"/>
    </row>
    <row r="43995" spans="2:6" x14ac:dyDescent="0.25">
      <c r="B43995" s="55"/>
      <c r="C43995" s="52"/>
      <c r="D43995" s="56"/>
      <c r="F43995"/>
    </row>
    <row r="43996" spans="2:6" x14ac:dyDescent="0.25">
      <c r="B43996" s="55"/>
      <c r="C43996" s="52"/>
      <c r="D43996" s="56"/>
      <c r="F43996"/>
    </row>
    <row r="43997" spans="2:6" x14ac:dyDescent="0.25">
      <c r="B43997" s="55"/>
      <c r="C43997" s="52"/>
      <c r="D43997" s="56"/>
      <c r="F43997"/>
    </row>
    <row r="43998" spans="2:6" x14ac:dyDescent="0.25">
      <c r="B43998" s="55"/>
      <c r="C43998" s="52"/>
      <c r="D43998" s="56"/>
      <c r="F43998"/>
    </row>
    <row r="43999" spans="2:6" x14ac:dyDescent="0.25">
      <c r="B43999" s="55"/>
      <c r="C43999" s="52"/>
      <c r="D43999" s="56"/>
      <c r="F43999"/>
    </row>
    <row r="44000" spans="2:6" x14ac:dyDescent="0.25">
      <c r="B44000" s="55"/>
      <c r="C44000" s="52"/>
      <c r="D44000" s="56"/>
      <c r="F44000"/>
    </row>
    <row r="44001" spans="2:6" x14ac:dyDescent="0.25">
      <c r="B44001" s="55"/>
      <c r="C44001" s="52"/>
      <c r="D44001" s="56"/>
      <c r="F44001"/>
    </row>
    <row r="44002" spans="2:6" x14ac:dyDescent="0.25">
      <c r="B44002" s="55"/>
      <c r="C44002" s="52"/>
      <c r="D44002" s="56"/>
      <c r="F44002"/>
    </row>
    <row r="44003" spans="2:6" x14ac:dyDescent="0.25">
      <c r="B44003" s="55"/>
      <c r="C44003" s="52"/>
      <c r="D44003" s="56"/>
      <c r="F44003"/>
    </row>
    <row r="44004" spans="2:6" x14ac:dyDescent="0.25">
      <c r="B44004" s="55"/>
      <c r="C44004" s="52"/>
      <c r="D44004" s="56"/>
      <c r="F44004"/>
    </row>
    <row r="44005" spans="2:6" x14ac:dyDescent="0.25">
      <c r="B44005" s="55"/>
      <c r="C44005" s="52"/>
      <c r="D44005" s="56"/>
      <c r="F44005"/>
    </row>
    <row r="44006" spans="2:6" x14ac:dyDescent="0.25">
      <c r="B44006" s="55"/>
      <c r="C44006" s="52"/>
      <c r="D44006" s="56"/>
      <c r="F44006"/>
    </row>
    <row r="44007" spans="2:6" x14ac:dyDescent="0.25">
      <c r="B44007" s="55"/>
      <c r="C44007" s="52"/>
      <c r="D44007" s="56"/>
      <c r="F44007"/>
    </row>
    <row r="44008" spans="2:6" x14ac:dyDescent="0.25">
      <c r="B44008" s="55"/>
      <c r="C44008" s="52"/>
      <c r="D44008" s="56"/>
      <c r="F44008"/>
    </row>
    <row r="44009" spans="2:6" x14ac:dyDescent="0.25">
      <c r="B44009" s="55"/>
      <c r="C44009" s="52"/>
      <c r="D44009" s="56"/>
      <c r="F44009"/>
    </row>
    <row r="44010" spans="2:6" x14ac:dyDescent="0.25">
      <c r="B44010" s="55"/>
      <c r="C44010" s="52"/>
      <c r="D44010" s="56"/>
      <c r="F44010"/>
    </row>
    <row r="44011" spans="2:6" x14ac:dyDescent="0.25">
      <c r="B44011" s="55"/>
      <c r="C44011" s="52"/>
      <c r="D44011" s="56"/>
      <c r="F44011"/>
    </row>
    <row r="44012" spans="2:6" x14ac:dyDescent="0.25">
      <c r="B44012" s="55"/>
      <c r="C44012" s="52"/>
      <c r="D44012" s="56"/>
      <c r="F44012"/>
    </row>
    <row r="44013" spans="2:6" x14ac:dyDescent="0.25">
      <c r="B44013" s="55"/>
      <c r="C44013" s="52"/>
      <c r="D44013" s="56"/>
      <c r="F44013"/>
    </row>
    <row r="44014" spans="2:6" x14ac:dyDescent="0.25">
      <c r="B44014" s="55"/>
      <c r="C44014" s="52"/>
      <c r="D44014" s="56"/>
      <c r="F44014"/>
    </row>
    <row r="44015" spans="2:6" x14ac:dyDescent="0.25">
      <c r="B44015" s="55"/>
      <c r="C44015" s="52"/>
      <c r="D44015" s="56"/>
      <c r="F44015"/>
    </row>
    <row r="44016" spans="2:6" x14ac:dyDescent="0.25">
      <c r="B44016" s="55"/>
      <c r="C44016" s="52"/>
      <c r="D44016" s="56"/>
      <c r="F44016"/>
    </row>
    <row r="44017" spans="2:6" x14ac:dyDescent="0.25">
      <c r="B44017" s="55"/>
      <c r="C44017" s="52"/>
      <c r="D44017" s="56"/>
      <c r="F44017"/>
    </row>
    <row r="44018" spans="2:6" x14ac:dyDescent="0.25">
      <c r="B44018" s="55"/>
      <c r="C44018" s="52"/>
      <c r="D44018" s="56"/>
      <c r="F44018"/>
    </row>
    <row r="44019" spans="2:6" x14ac:dyDescent="0.25">
      <c r="B44019" s="55"/>
      <c r="C44019" s="52"/>
      <c r="D44019" s="56"/>
      <c r="F44019"/>
    </row>
    <row r="44020" spans="2:6" x14ac:dyDescent="0.25">
      <c r="B44020" s="55"/>
      <c r="C44020" s="52"/>
      <c r="D44020" s="56"/>
      <c r="F44020"/>
    </row>
    <row r="44021" spans="2:6" x14ac:dyDescent="0.25">
      <c r="B44021" s="55"/>
      <c r="C44021" s="52"/>
      <c r="D44021" s="56"/>
      <c r="F44021"/>
    </row>
    <row r="44022" spans="2:6" x14ac:dyDescent="0.25">
      <c r="B44022" s="55"/>
      <c r="C44022" s="52"/>
      <c r="D44022" s="56"/>
      <c r="F44022"/>
    </row>
    <row r="44023" spans="2:6" x14ac:dyDescent="0.25">
      <c r="B44023" s="55"/>
      <c r="C44023" s="52"/>
      <c r="D44023" s="56"/>
      <c r="F44023"/>
    </row>
    <row r="44024" spans="2:6" x14ac:dyDescent="0.25">
      <c r="B44024" s="55"/>
      <c r="C44024" s="52"/>
      <c r="D44024" s="56"/>
      <c r="F44024"/>
    </row>
    <row r="44025" spans="2:6" x14ac:dyDescent="0.25">
      <c r="B44025" s="55"/>
      <c r="C44025" s="52"/>
      <c r="D44025" s="56"/>
      <c r="F44025"/>
    </row>
    <row r="44026" spans="2:6" x14ac:dyDescent="0.25">
      <c r="B44026" s="55"/>
      <c r="C44026" s="52"/>
      <c r="D44026" s="56"/>
      <c r="F44026"/>
    </row>
    <row r="44027" spans="2:6" x14ac:dyDescent="0.25">
      <c r="B44027" s="55"/>
      <c r="C44027" s="52"/>
      <c r="D44027" s="56"/>
      <c r="F44027"/>
    </row>
    <row r="44028" spans="2:6" x14ac:dyDescent="0.25">
      <c r="B44028" s="55"/>
      <c r="C44028" s="52"/>
      <c r="D44028" s="56"/>
      <c r="F44028"/>
    </row>
    <row r="44029" spans="2:6" x14ac:dyDescent="0.25">
      <c r="B44029" s="55"/>
      <c r="C44029" s="52"/>
      <c r="D44029" s="56"/>
      <c r="F44029"/>
    </row>
    <row r="44030" spans="2:6" x14ac:dyDescent="0.25">
      <c r="B44030" s="55"/>
      <c r="C44030" s="52"/>
      <c r="D44030" s="56"/>
      <c r="F44030"/>
    </row>
    <row r="44031" spans="2:6" x14ac:dyDescent="0.25">
      <c r="B44031" s="55"/>
      <c r="C44031" s="52"/>
      <c r="D44031" s="56"/>
      <c r="F44031"/>
    </row>
    <row r="44032" spans="2:6" x14ac:dyDescent="0.25">
      <c r="B44032" s="55"/>
      <c r="C44032" s="52"/>
      <c r="D44032" s="56"/>
      <c r="F44032"/>
    </row>
    <row r="44033" spans="2:6" x14ac:dyDescent="0.25">
      <c r="B44033" s="55"/>
      <c r="C44033" s="52"/>
      <c r="D44033" s="56"/>
      <c r="F44033"/>
    </row>
    <row r="44034" spans="2:6" x14ac:dyDescent="0.25">
      <c r="B44034" s="55"/>
      <c r="C44034" s="52"/>
      <c r="D44034" s="56"/>
      <c r="F44034"/>
    </row>
    <row r="44035" spans="2:6" x14ac:dyDescent="0.25">
      <c r="B44035" s="55"/>
      <c r="C44035" s="52"/>
      <c r="D44035" s="56"/>
      <c r="F44035"/>
    </row>
    <row r="44036" spans="2:6" x14ac:dyDescent="0.25">
      <c r="B44036" s="55"/>
      <c r="C44036" s="52"/>
      <c r="D44036" s="56"/>
      <c r="F44036"/>
    </row>
    <row r="44037" spans="2:6" x14ac:dyDescent="0.25">
      <c r="B44037" s="55"/>
      <c r="C44037" s="52"/>
      <c r="D44037" s="56"/>
      <c r="F44037"/>
    </row>
    <row r="44038" spans="2:6" x14ac:dyDescent="0.25">
      <c r="B44038" s="55"/>
      <c r="C44038" s="52"/>
      <c r="D44038" s="56"/>
      <c r="F44038"/>
    </row>
    <row r="44039" spans="2:6" x14ac:dyDescent="0.25">
      <c r="B44039" s="55"/>
      <c r="C44039" s="52"/>
      <c r="D44039" s="56"/>
      <c r="F44039"/>
    </row>
    <row r="44040" spans="2:6" x14ac:dyDescent="0.25">
      <c r="B44040" s="55"/>
      <c r="C44040" s="52"/>
      <c r="D44040" s="56"/>
      <c r="F44040"/>
    </row>
    <row r="44041" spans="2:6" x14ac:dyDescent="0.25">
      <c r="B44041" s="55"/>
      <c r="C44041" s="52"/>
      <c r="D44041" s="56"/>
      <c r="F44041"/>
    </row>
    <row r="44042" spans="2:6" x14ac:dyDescent="0.25">
      <c r="B44042" s="55"/>
      <c r="C44042" s="52"/>
      <c r="D44042" s="56"/>
      <c r="F44042"/>
    </row>
    <row r="44043" spans="2:6" x14ac:dyDescent="0.25">
      <c r="B44043" s="55"/>
      <c r="C44043" s="52"/>
      <c r="D44043" s="56"/>
      <c r="F44043"/>
    </row>
    <row r="44044" spans="2:6" x14ac:dyDescent="0.25">
      <c r="B44044" s="55"/>
      <c r="C44044" s="52"/>
      <c r="D44044" s="56"/>
      <c r="F44044"/>
    </row>
    <row r="44045" spans="2:6" x14ac:dyDescent="0.25">
      <c r="B44045" s="55"/>
      <c r="C44045" s="52"/>
      <c r="D44045" s="56"/>
      <c r="F44045"/>
    </row>
    <row r="44046" spans="2:6" x14ac:dyDescent="0.25">
      <c r="B44046" s="55"/>
      <c r="C44046" s="52"/>
      <c r="D44046" s="56"/>
      <c r="F44046"/>
    </row>
    <row r="44047" spans="2:6" x14ac:dyDescent="0.25">
      <c r="B44047" s="55"/>
      <c r="C44047" s="52"/>
      <c r="D44047" s="56"/>
      <c r="F44047"/>
    </row>
    <row r="44048" spans="2:6" x14ac:dyDescent="0.25">
      <c r="B44048" s="55"/>
      <c r="C44048" s="52"/>
      <c r="D44048" s="56"/>
      <c r="F44048"/>
    </row>
    <row r="44049" spans="2:6" x14ac:dyDescent="0.25">
      <c r="B44049" s="55"/>
      <c r="C44049" s="52"/>
      <c r="D44049" s="56"/>
      <c r="F44049"/>
    </row>
    <row r="44050" spans="2:6" x14ac:dyDescent="0.25">
      <c r="B44050" s="55"/>
      <c r="C44050" s="52"/>
      <c r="D44050" s="56"/>
      <c r="F44050"/>
    </row>
    <row r="44051" spans="2:6" x14ac:dyDescent="0.25">
      <c r="B44051" s="55"/>
      <c r="C44051" s="52"/>
      <c r="D44051" s="56"/>
      <c r="F44051"/>
    </row>
    <row r="44052" spans="2:6" x14ac:dyDescent="0.25">
      <c r="B44052" s="55"/>
      <c r="C44052" s="52"/>
      <c r="D44052" s="56"/>
      <c r="F44052"/>
    </row>
    <row r="44053" spans="2:6" x14ac:dyDescent="0.25">
      <c r="B44053" s="55"/>
      <c r="C44053" s="52"/>
      <c r="D44053" s="56"/>
      <c r="F44053"/>
    </row>
    <row r="44054" spans="2:6" x14ac:dyDescent="0.25">
      <c r="B44054" s="55"/>
      <c r="C44054" s="52"/>
      <c r="D44054" s="56"/>
      <c r="F44054"/>
    </row>
    <row r="44055" spans="2:6" x14ac:dyDescent="0.25">
      <c r="B44055" s="55"/>
      <c r="C44055" s="52"/>
      <c r="D44055" s="56"/>
      <c r="F44055"/>
    </row>
    <row r="44056" spans="2:6" x14ac:dyDescent="0.25">
      <c r="B44056" s="55"/>
      <c r="C44056" s="52"/>
      <c r="D44056" s="56"/>
      <c r="F44056"/>
    </row>
    <row r="44057" spans="2:6" x14ac:dyDescent="0.25">
      <c r="B44057" s="55"/>
      <c r="C44057" s="52"/>
      <c r="D44057" s="56"/>
      <c r="F44057"/>
    </row>
    <row r="44058" spans="2:6" x14ac:dyDescent="0.25">
      <c r="B44058" s="55"/>
      <c r="C44058" s="52"/>
      <c r="D44058" s="56"/>
      <c r="F44058"/>
    </row>
    <row r="44059" spans="2:6" x14ac:dyDescent="0.25">
      <c r="B44059" s="55"/>
      <c r="C44059" s="52"/>
      <c r="D44059" s="56"/>
      <c r="F44059"/>
    </row>
    <row r="44060" spans="2:6" x14ac:dyDescent="0.25">
      <c r="B44060" s="55"/>
      <c r="C44060" s="52"/>
      <c r="D44060" s="56"/>
      <c r="F44060"/>
    </row>
    <row r="44061" spans="2:6" x14ac:dyDescent="0.25">
      <c r="B44061" s="55"/>
      <c r="C44061" s="52"/>
      <c r="D44061" s="56"/>
      <c r="F44061"/>
    </row>
    <row r="44062" spans="2:6" x14ac:dyDescent="0.25">
      <c r="B44062" s="55"/>
      <c r="C44062" s="52"/>
      <c r="D44062" s="56"/>
      <c r="F44062"/>
    </row>
    <row r="44063" spans="2:6" x14ac:dyDescent="0.25">
      <c r="B44063" s="55"/>
      <c r="C44063" s="52"/>
      <c r="D44063" s="56"/>
      <c r="F44063"/>
    </row>
    <row r="44064" spans="2:6" x14ac:dyDescent="0.25">
      <c r="B44064" s="55"/>
      <c r="C44064" s="52"/>
      <c r="D44064" s="56"/>
      <c r="F44064"/>
    </row>
    <row r="44065" spans="2:6" x14ac:dyDescent="0.25">
      <c r="B44065" s="55"/>
      <c r="C44065" s="52"/>
      <c r="D44065" s="56"/>
      <c r="F44065"/>
    </row>
    <row r="44066" spans="2:6" x14ac:dyDescent="0.25">
      <c r="B44066" s="55"/>
      <c r="C44066" s="52"/>
      <c r="D44066" s="56"/>
      <c r="F44066"/>
    </row>
    <row r="44067" spans="2:6" x14ac:dyDescent="0.25">
      <c r="B44067" s="55"/>
      <c r="C44067" s="52"/>
      <c r="D44067" s="56"/>
      <c r="F44067"/>
    </row>
    <row r="44068" spans="2:6" x14ac:dyDescent="0.25">
      <c r="B44068" s="55"/>
      <c r="C44068" s="52"/>
      <c r="D44068" s="56"/>
      <c r="F44068"/>
    </row>
    <row r="44069" spans="2:6" x14ac:dyDescent="0.25">
      <c r="B44069" s="55"/>
      <c r="C44069" s="52"/>
      <c r="D44069" s="56"/>
      <c r="F44069"/>
    </row>
    <row r="44070" spans="2:6" x14ac:dyDescent="0.25">
      <c r="B44070" s="55"/>
      <c r="C44070" s="52"/>
      <c r="D44070" s="56"/>
      <c r="F44070"/>
    </row>
    <row r="44071" spans="2:6" x14ac:dyDescent="0.25">
      <c r="B44071" s="55"/>
      <c r="C44071" s="52"/>
      <c r="D44071" s="56"/>
      <c r="F44071"/>
    </row>
    <row r="44072" spans="2:6" x14ac:dyDescent="0.25">
      <c r="B44072" s="55"/>
      <c r="C44072" s="52"/>
      <c r="D44072" s="56"/>
      <c r="F44072"/>
    </row>
    <row r="44073" spans="2:6" x14ac:dyDescent="0.25">
      <c r="B44073" s="55"/>
      <c r="C44073" s="52"/>
      <c r="D44073" s="56"/>
      <c r="F44073"/>
    </row>
    <row r="44074" spans="2:6" x14ac:dyDescent="0.25">
      <c r="B44074" s="55"/>
      <c r="C44074" s="52"/>
      <c r="D44074" s="56"/>
      <c r="F44074"/>
    </row>
    <row r="44075" spans="2:6" x14ac:dyDescent="0.25">
      <c r="B44075" s="55"/>
      <c r="C44075" s="52"/>
      <c r="D44075" s="56"/>
      <c r="F44075"/>
    </row>
    <row r="44076" spans="2:6" x14ac:dyDescent="0.25">
      <c r="B44076" s="55"/>
      <c r="C44076" s="52"/>
      <c r="D44076" s="56"/>
      <c r="F44076"/>
    </row>
    <row r="44077" spans="2:6" x14ac:dyDescent="0.25">
      <c r="B44077" s="55"/>
      <c r="C44077" s="52"/>
      <c r="D44077" s="56"/>
      <c r="F44077"/>
    </row>
    <row r="44078" spans="2:6" x14ac:dyDescent="0.25">
      <c r="B44078" s="55"/>
      <c r="C44078" s="52"/>
      <c r="D44078" s="56"/>
      <c r="F44078"/>
    </row>
    <row r="44079" spans="2:6" x14ac:dyDescent="0.25">
      <c r="B44079" s="55"/>
      <c r="C44079" s="52"/>
      <c r="D44079" s="56"/>
      <c r="F44079"/>
    </row>
    <row r="44080" spans="2:6" x14ac:dyDescent="0.25">
      <c r="B44080" s="55"/>
      <c r="C44080" s="52"/>
      <c r="D44080" s="56"/>
      <c r="F44080"/>
    </row>
    <row r="44081" spans="2:6" x14ac:dyDescent="0.25">
      <c r="B44081" s="55"/>
      <c r="C44081" s="52"/>
      <c r="D44081" s="56"/>
      <c r="F44081"/>
    </row>
    <row r="44082" spans="2:6" x14ac:dyDescent="0.25">
      <c r="B44082" s="55"/>
      <c r="C44082" s="52"/>
      <c r="D44082" s="56"/>
      <c r="F44082"/>
    </row>
    <row r="44083" spans="2:6" x14ac:dyDescent="0.25">
      <c r="B44083" s="55"/>
      <c r="C44083" s="52"/>
      <c r="D44083" s="56"/>
      <c r="F44083"/>
    </row>
    <row r="44084" spans="2:6" x14ac:dyDescent="0.25">
      <c r="B44084" s="55"/>
      <c r="C44084" s="52"/>
      <c r="D44084" s="56"/>
      <c r="F44084"/>
    </row>
    <row r="44085" spans="2:6" x14ac:dyDescent="0.25">
      <c r="B44085" s="55"/>
      <c r="C44085" s="52"/>
      <c r="D44085" s="56"/>
      <c r="F44085"/>
    </row>
    <row r="44086" spans="2:6" x14ac:dyDescent="0.25">
      <c r="B44086" s="55"/>
      <c r="C44086" s="52"/>
      <c r="D44086" s="56"/>
      <c r="F44086"/>
    </row>
    <row r="44087" spans="2:6" x14ac:dyDescent="0.25">
      <c r="B44087" s="55"/>
      <c r="C44087" s="52"/>
      <c r="D44087" s="56"/>
      <c r="F44087"/>
    </row>
    <row r="44088" spans="2:6" x14ac:dyDescent="0.25">
      <c r="B44088" s="55"/>
      <c r="C44088" s="52"/>
      <c r="D44088" s="56"/>
      <c r="F44088"/>
    </row>
    <row r="44089" spans="2:6" x14ac:dyDescent="0.25">
      <c r="B44089" s="55"/>
      <c r="C44089" s="52"/>
      <c r="D44089" s="56"/>
      <c r="F44089"/>
    </row>
    <row r="44090" spans="2:6" x14ac:dyDescent="0.25">
      <c r="B44090" s="55"/>
      <c r="C44090" s="52"/>
      <c r="D44090" s="56"/>
      <c r="F44090"/>
    </row>
    <row r="44091" spans="2:6" x14ac:dyDescent="0.25">
      <c r="B44091" s="55"/>
      <c r="C44091" s="52"/>
      <c r="D44091" s="56"/>
      <c r="F44091"/>
    </row>
    <row r="44092" spans="2:6" x14ac:dyDescent="0.25">
      <c r="B44092" s="55"/>
      <c r="C44092" s="52"/>
      <c r="D44092" s="56"/>
      <c r="F44092"/>
    </row>
    <row r="44093" spans="2:6" x14ac:dyDescent="0.25">
      <c r="B44093" s="55"/>
      <c r="C44093" s="52"/>
      <c r="D44093" s="56"/>
      <c r="F44093"/>
    </row>
    <row r="44094" spans="2:6" x14ac:dyDescent="0.25">
      <c r="B44094" s="55"/>
      <c r="C44094" s="52"/>
      <c r="D44094" s="56"/>
      <c r="F44094"/>
    </row>
    <row r="44095" spans="2:6" x14ac:dyDescent="0.25">
      <c r="B44095" s="55"/>
      <c r="C44095" s="52"/>
      <c r="D44095" s="56"/>
      <c r="F44095"/>
    </row>
    <row r="44096" spans="2:6" x14ac:dyDescent="0.25">
      <c r="B44096" s="55"/>
      <c r="C44096" s="52"/>
      <c r="D44096" s="56"/>
      <c r="F44096"/>
    </row>
    <row r="44097" spans="2:6" x14ac:dyDescent="0.25">
      <c r="B44097" s="55"/>
      <c r="C44097" s="52"/>
      <c r="D44097" s="56"/>
      <c r="F44097"/>
    </row>
    <row r="44098" spans="2:6" x14ac:dyDescent="0.25">
      <c r="B44098" s="55"/>
      <c r="C44098" s="52"/>
      <c r="D44098" s="56"/>
      <c r="F44098"/>
    </row>
    <row r="44099" spans="2:6" x14ac:dyDescent="0.25">
      <c r="B44099" s="55"/>
      <c r="C44099" s="52"/>
      <c r="D44099" s="56"/>
      <c r="F44099"/>
    </row>
    <row r="44100" spans="2:6" x14ac:dyDescent="0.25">
      <c r="B44100" s="55"/>
      <c r="C44100" s="52"/>
      <c r="D44100" s="56"/>
      <c r="F44100"/>
    </row>
    <row r="44101" spans="2:6" x14ac:dyDescent="0.25">
      <c r="B44101" s="55"/>
      <c r="C44101" s="52"/>
      <c r="D44101" s="56"/>
      <c r="F44101"/>
    </row>
    <row r="44102" spans="2:6" x14ac:dyDescent="0.25">
      <c r="B44102" s="55"/>
      <c r="C44102" s="52"/>
      <c r="D44102" s="56"/>
      <c r="F44102"/>
    </row>
    <row r="44103" spans="2:6" x14ac:dyDescent="0.25">
      <c r="B44103" s="55"/>
      <c r="C44103" s="52"/>
      <c r="D44103" s="56"/>
      <c r="F44103"/>
    </row>
    <row r="44104" spans="2:6" x14ac:dyDescent="0.25">
      <c r="B44104" s="55"/>
      <c r="C44104" s="52"/>
      <c r="D44104" s="56"/>
      <c r="F44104"/>
    </row>
    <row r="44105" spans="2:6" x14ac:dyDescent="0.25">
      <c r="B44105" s="55"/>
      <c r="C44105" s="52"/>
      <c r="D44105" s="56"/>
      <c r="F44105"/>
    </row>
    <row r="44106" spans="2:6" x14ac:dyDescent="0.25">
      <c r="B44106" s="55"/>
      <c r="C44106" s="52"/>
      <c r="D44106" s="56"/>
      <c r="F44106"/>
    </row>
    <row r="44107" spans="2:6" x14ac:dyDescent="0.25">
      <c r="B44107" s="55"/>
      <c r="C44107" s="52"/>
      <c r="D44107" s="56"/>
      <c r="F44107"/>
    </row>
    <row r="44108" spans="2:6" x14ac:dyDescent="0.25">
      <c r="B44108" s="55"/>
      <c r="C44108" s="52"/>
      <c r="D44108" s="56"/>
      <c r="F44108"/>
    </row>
    <row r="44109" spans="2:6" x14ac:dyDescent="0.25">
      <c r="B44109" s="55"/>
      <c r="C44109" s="52"/>
      <c r="D44109" s="56"/>
      <c r="F44109"/>
    </row>
    <row r="44110" spans="2:6" x14ac:dyDescent="0.25">
      <c r="B44110" s="55"/>
      <c r="C44110" s="52"/>
      <c r="D44110" s="56"/>
      <c r="F44110"/>
    </row>
    <row r="44111" spans="2:6" x14ac:dyDescent="0.25">
      <c r="B44111" s="55"/>
      <c r="C44111" s="52"/>
      <c r="D44111" s="56"/>
      <c r="F44111"/>
    </row>
    <row r="44112" spans="2:6" x14ac:dyDescent="0.25">
      <c r="B44112" s="55"/>
      <c r="C44112" s="52"/>
      <c r="D44112" s="56"/>
      <c r="F44112"/>
    </row>
    <row r="44113" spans="2:6" x14ac:dyDescent="0.25">
      <c r="B44113" s="55"/>
      <c r="C44113" s="52"/>
      <c r="D44113" s="56"/>
      <c r="F44113"/>
    </row>
    <row r="44114" spans="2:6" x14ac:dyDescent="0.25">
      <c r="B44114" s="55"/>
      <c r="C44114" s="52"/>
      <c r="D44114" s="56"/>
      <c r="F44114"/>
    </row>
    <row r="44115" spans="2:6" x14ac:dyDescent="0.25">
      <c r="B44115" s="55"/>
      <c r="C44115" s="52"/>
      <c r="D44115" s="56"/>
      <c r="F44115"/>
    </row>
    <row r="44116" spans="2:6" x14ac:dyDescent="0.25">
      <c r="B44116" s="55"/>
      <c r="C44116" s="52"/>
      <c r="D44116" s="56"/>
      <c r="F44116"/>
    </row>
    <row r="44117" spans="2:6" x14ac:dyDescent="0.25">
      <c r="B44117" s="55"/>
      <c r="C44117" s="52"/>
      <c r="D44117" s="56"/>
      <c r="F44117"/>
    </row>
    <row r="44118" spans="2:6" x14ac:dyDescent="0.25">
      <c r="B44118" s="55"/>
      <c r="C44118" s="52"/>
      <c r="D44118" s="56"/>
      <c r="F44118"/>
    </row>
    <row r="44119" spans="2:6" x14ac:dyDescent="0.25">
      <c r="B44119" s="55"/>
      <c r="C44119" s="52"/>
      <c r="D44119" s="56"/>
      <c r="F44119"/>
    </row>
    <row r="44120" spans="2:6" x14ac:dyDescent="0.25">
      <c r="B44120" s="55"/>
      <c r="C44120" s="52"/>
      <c r="D44120" s="56"/>
      <c r="F44120"/>
    </row>
    <row r="44121" spans="2:6" x14ac:dyDescent="0.25">
      <c r="B44121" s="55"/>
      <c r="C44121" s="52"/>
      <c r="D44121" s="56"/>
      <c r="F44121"/>
    </row>
    <row r="44122" spans="2:6" x14ac:dyDescent="0.25">
      <c r="B44122" s="55"/>
      <c r="C44122" s="52"/>
      <c r="D44122" s="56"/>
      <c r="F44122"/>
    </row>
    <row r="44123" spans="2:6" x14ac:dyDescent="0.25">
      <c r="B44123" s="55"/>
      <c r="C44123" s="52"/>
      <c r="D44123" s="56"/>
      <c r="F44123"/>
    </row>
    <row r="44124" spans="2:6" x14ac:dyDescent="0.25">
      <c r="B44124" s="55"/>
      <c r="C44124" s="52"/>
      <c r="D44124" s="56"/>
      <c r="F44124"/>
    </row>
    <row r="44125" spans="2:6" x14ac:dyDescent="0.25">
      <c r="B44125" s="55"/>
      <c r="C44125" s="52"/>
      <c r="D44125" s="56"/>
      <c r="F44125"/>
    </row>
    <row r="44126" spans="2:6" x14ac:dyDescent="0.25">
      <c r="B44126" s="55"/>
      <c r="C44126" s="52"/>
      <c r="D44126" s="56"/>
      <c r="F44126"/>
    </row>
    <row r="44127" spans="2:6" x14ac:dyDescent="0.25">
      <c r="B44127" s="55"/>
      <c r="C44127" s="52"/>
      <c r="D44127" s="56"/>
      <c r="F44127"/>
    </row>
    <row r="44128" spans="2:6" x14ac:dyDescent="0.25">
      <c r="B44128" s="55"/>
      <c r="C44128" s="52"/>
      <c r="D44128" s="56"/>
      <c r="F44128"/>
    </row>
    <row r="44129" spans="2:6" x14ac:dyDescent="0.25">
      <c r="B44129" s="55"/>
      <c r="C44129" s="52"/>
      <c r="D44129" s="56"/>
      <c r="F44129"/>
    </row>
    <row r="44130" spans="2:6" x14ac:dyDescent="0.25">
      <c r="B44130" s="55"/>
      <c r="C44130" s="52"/>
      <c r="D44130" s="56"/>
      <c r="F44130"/>
    </row>
    <row r="44131" spans="2:6" x14ac:dyDescent="0.25">
      <c r="B44131" s="55"/>
      <c r="C44131" s="52"/>
      <c r="D44131" s="56"/>
      <c r="F44131"/>
    </row>
    <row r="44132" spans="2:6" x14ac:dyDescent="0.25">
      <c r="B44132" s="55"/>
      <c r="C44132" s="52"/>
      <c r="D44132" s="56"/>
      <c r="F44132"/>
    </row>
    <row r="44133" spans="2:6" x14ac:dyDescent="0.25">
      <c r="B44133" s="55"/>
      <c r="C44133" s="52"/>
      <c r="D44133" s="56"/>
      <c r="F44133"/>
    </row>
    <row r="44134" spans="2:6" x14ac:dyDescent="0.25">
      <c r="B44134" s="55"/>
      <c r="C44134" s="52"/>
      <c r="D44134" s="56"/>
      <c r="F44134"/>
    </row>
    <row r="44135" spans="2:6" x14ac:dyDescent="0.25">
      <c r="B44135" s="55"/>
      <c r="C44135" s="52"/>
      <c r="D44135" s="56"/>
      <c r="F44135"/>
    </row>
    <row r="44136" spans="2:6" x14ac:dyDescent="0.25">
      <c r="B44136" s="55"/>
      <c r="C44136" s="52"/>
      <c r="D44136" s="56"/>
      <c r="F44136"/>
    </row>
    <row r="44137" spans="2:6" x14ac:dyDescent="0.25">
      <c r="B44137" s="55"/>
      <c r="C44137" s="52"/>
      <c r="D44137" s="56"/>
      <c r="F44137"/>
    </row>
    <row r="44138" spans="2:6" x14ac:dyDescent="0.25">
      <c r="B44138" s="55"/>
      <c r="C44138" s="52"/>
      <c r="D44138" s="56"/>
      <c r="F44138"/>
    </row>
    <row r="44139" spans="2:6" x14ac:dyDescent="0.25">
      <c r="B44139" s="55"/>
      <c r="C44139" s="52"/>
      <c r="D44139" s="56"/>
      <c r="F44139"/>
    </row>
    <row r="44140" spans="2:6" x14ac:dyDescent="0.25">
      <c r="B44140" s="55"/>
      <c r="C44140" s="52"/>
      <c r="D44140" s="56"/>
      <c r="F44140"/>
    </row>
    <row r="44141" spans="2:6" x14ac:dyDescent="0.25">
      <c r="B44141" s="55"/>
      <c r="C44141" s="52"/>
      <c r="D44141" s="56"/>
      <c r="F44141"/>
    </row>
    <row r="44142" spans="2:6" x14ac:dyDescent="0.25">
      <c r="B44142" s="55"/>
      <c r="C44142" s="52"/>
      <c r="D44142" s="56"/>
      <c r="F44142"/>
    </row>
    <row r="44143" spans="2:6" x14ac:dyDescent="0.25">
      <c r="B44143" s="55"/>
      <c r="C44143" s="52"/>
      <c r="D44143" s="56"/>
      <c r="F44143"/>
    </row>
    <row r="44144" spans="2:6" x14ac:dyDescent="0.25">
      <c r="B44144" s="55"/>
      <c r="C44144" s="52"/>
      <c r="D44144" s="56"/>
      <c r="F44144"/>
    </row>
    <row r="44145" spans="2:6" x14ac:dyDescent="0.25">
      <c r="B44145" s="55"/>
      <c r="C44145" s="52"/>
      <c r="D44145" s="56"/>
      <c r="F44145"/>
    </row>
    <row r="44146" spans="2:6" x14ac:dyDescent="0.25">
      <c r="B44146" s="55"/>
      <c r="C44146" s="52"/>
      <c r="D44146" s="56"/>
      <c r="F44146"/>
    </row>
    <row r="44147" spans="2:6" x14ac:dyDescent="0.25">
      <c r="B44147" s="55"/>
      <c r="C44147" s="52"/>
      <c r="D44147" s="56"/>
      <c r="F44147"/>
    </row>
    <row r="44148" spans="2:6" x14ac:dyDescent="0.25">
      <c r="B44148" s="55"/>
      <c r="C44148" s="52"/>
      <c r="D44148" s="56"/>
      <c r="F44148"/>
    </row>
    <row r="44149" spans="2:6" x14ac:dyDescent="0.25">
      <c r="B44149" s="55"/>
      <c r="C44149" s="52"/>
      <c r="D44149" s="56"/>
      <c r="F44149"/>
    </row>
    <row r="44150" spans="2:6" x14ac:dyDescent="0.25">
      <c r="B44150" s="55"/>
      <c r="C44150" s="52"/>
      <c r="D44150" s="56"/>
      <c r="F44150"/>
    </row>
    <row r="44151" spans="2:6" x14ac:dyDescent="0.25">
      <c r="B44151" s="55"/>
      <c r="C44151" s="52"/>
      <c r="D44151" s="56"/>
      <c r="F44151"/>
    </row>
    <row r="44152" spans="2:6" x14ac:dyDescent="0.25">
      <c r="B44152" s="55"/>
      <c r="C44152" s="52"/>
      <c r="D44152" s="56"/>
      <c r="F44152"/>
    </row>
    <row r="44153" spans="2:6" x14ac:dyDescent="0.25">
      <c r="B44153" s="55"/>
      <c r="C44153" s="52"/>
      <c r="D44153" s="56"/>
      <c r="F44153"/>
    </row>
    <row r="44154" spans="2:6" x14ac:dyDescent="0.25">
      <c r="B44154" s="55"/>
      <c r="C44154" s="52"/>
      <c r="D44154" s="56"/>
      <c r="F44154"/>
    </row>
    <row r="44155" spans="2:6" x14ac:dyDescent="0.25">
      <c r="B44155" s="55"/>
      <c r="C44155" s="52"/>
      <c r="D44155" s="56"/>
      <c r="F44155"/>
    </row>
    <row r="44156" spans="2:6" x14ac:dyDescent="0.25">
      <c r="B44156" s="55"/>
      <c r="C44156" s="52"/>
      <c r="D44156" s="56"/>
      <c r="F44156"/>
    </row>
    <row r="44157" spans="2:6" x14ac:dyDescent="0.25">
      <c r="B44157" s="55"/>
      <c r="C44157" s="52"/>
      <c r="D44157" s="56"/>
      <c r="F44157"/>
    </row>
    <row r="44158" spans="2:6" x14ac:dyDescent="0.25">
      <c r="B44158" s="55"/>
      <c r="C44158" s="52"/>
      <c r="D44158" s="56"/>
      <c r="F44158"/>
    </row>
    <row r="44159" spans="2:6" x14ac:dyDescent="0.25">
      <c r="B44159" s="55"/>
      <c r="C44159" s="52"/>
      <c r="D44159" s="56"/>
      <c r="F44159"/>
    </row>
    <row r="44160" spans="2:6" x14ac:dyDescent="0.25">
      <c r="B44160" s="55"/>
      <c r="C44160" s="52"/>
      <c r="D44160" s="56"/>
      <c r="F44160"/>
    </row>
    <row r="44161" spans="2:6" x14ac:dyDescent="0.25">
      <c r="B44161" s="55"/>
      <c r="C44161" s="52"/>
      <c r="D44161" s="56"/>
      <c r="F44161"/>
    </row>
    <row r="44162" spans="2:6" x14ac:dyDescent="0.25">
      <c r="B44162" s="55"/>
      <c r="C44162" s="52"/>
      <c r="D44162" s="56"/>
      <c r="F44162"/>
    </row>
    <row r="44163" spans="2:6" x14ac:dyDescent="0.25">
      <c r="B44163" s="55"/>
      <c r="C44163" s="52"/>
      <c r="D44163" s="56"/>
      <c r="F44163"/>
    </row>
    <row r="44164" spans="2:6" x14ac:dyDescent="0.25">
      <c r="B44164" s="55"/>
      <c r="C44164" s="52"/>
      <c r="D44164" s="56"/>
      <c r="F44164"/>
    </row>
    <row r="44165" spans="2:6" x14ac:dyDescent="0.25">
      <c r="B44165" s="55"/>
      <c r="C44165" s="52"/>
      <c r="D44165" s="56"/>
      <c r="F44165"/>
    </row>
    <row r="44166" spans="2:6" x14ac:dyDescent="0.25">
      <c r="B44166" s="55"/>
      <c r="C44166" s="52"/>
      <c r="D44166" s="56"/>
      <c r="F44166"/>
    </row>
    <row r="44167" spans="2:6" x14ac:dyDescent="0.25">
      <c r="B44167" s="55"/>
      <c r="C44167" s="52"/>
      <c r="D44167" s="56"/>
      <c r="F44167"/>
    </row>
    <row r="44168" spans="2:6" x14ac:dyDescent="0.25">
      <c r="B44168" s="55"/>
      <c r="C44168" s="52"/>
      <c r="D44168" s="56"/>
      <c r="F44168"/>
    </row>
    <row r="44169" spans="2:6" x14ac:dyDescent="0.25">
      <c r="B44169" s="55"/>
      <c r="C44169" s="52"/>
      <c r="D44169" s="56"/>
      <c r="F44169"/>
    </row>
    <row r="44170" spans="2:6" x14ac:dyDescent="0.25">
      <c r="B44170" s="55"/>
      <c r="C44170" s="52"/>
      <c r="D44170" s="56"/>
      <c r="F44170"/>
    </row>
    <row r="44171" spans="2:6" x14ac:dyDescent="0.25">
      <c r="B44171" s="55"/>
      <c r="C44171" s="52"/>
      <c r="D44171" s="56"/>
      <c r="F44171"/>
    </row>
    <row r="44172" spans="2:6" x14ac:dyDescent="0.25">
      <c r="B44172" s="55"/>
      <c r="C44172" s="52"/>
      <c r="D44172" s="56"/>
      <c r="F44172"/>
    </row>
    <row r="44173" spans="2:6" x14ac:dyDescent="0.25">
      <c r="B44173" s="55"/>
      <c r="C44173" s="52"/>
      <c r="D44173" s="56"/>
      <c r="F44173"/>
    </row>
    <row r="44174" spans="2:6" x14ac:dyDescent="0.25">
      <c r="B44174" s="55"/>
      <c r="C44174" s="52"/>
      <c r="D44174" s="56"/>
      <c r="F44174"/>
    </row>
    <row r="44175" spans="2:6" x14ac:dyDescent="0.25">
      <c r="B44175" s="55"/>
      <c r="C44175" s="52"/>
      <c r="D44175" s="56"/>
      <c r="F44175"/>
    </row>
    <row r="44176" spans="2:6" x14ac:dyDescent="0.25">
      <c r="B44176" s="55"/>
      <c r="C44176" s="52"/>
      <c r="D44176" s="56"/>
      <c r="F44176"/>
    </row>
    <row r="44177" spans="2:6" x14ac:dyDescent="0.25">
      <c r="B44177" s="55"/>
      <c r="C44177" s="52"/>
      <c r="D44177" s="56"/>
      <c r="F44177"/>
    </row>
    <row r="44178" spans="2:6" x14ac:dyDescent="0.25">
      <c r="B44178" s="55"/>
      <c r="C44178" s="52"/>
      <c r="D44178" s="56"/>
      <c r="F44178"/>
    </row>
    <row r="44179" spans="2:6" x14ac:dyDescent="0.25">
      <c r="B44179" s="55"/>
      <c r="C44179" s="52"/>
      <c r="D44179" s="56"/>
      <c r="F44179"/>
    </row>
    <row r="44180" spans="2:6" x14ac:dyDescent="0.25">
      <c r="B44180" s="55"/>
      <c r="C44180" s="52"/>
      <c r="D44180" s="56"/>
      <c r="F44180"/>
    </row>
    <row r="44181" spans="2:6" x14ac:dyDescent="0.25">
      <c r="B44181" s="55"/>
      <c r="C44181" s="52"/>
      <c r="D44181" s="56"/>
      <c r="F44181"/>
    </row>
    <row r="44182" spans="2:6" x14ac:dyDescent="0.25">
      <c r="B44182" s="55"/>
      <c r="C44182" s="52"/>
      <c r="D44182" s="56"/>
      <c r="F44182"/>
    </row>
    <row r="44183" spans="2:6" x14ac:dyDescent="0.25">
      <c r="B44183" s="55"/>
      <c r="C44183" s="52"/>
      <c r="D44183" s="56"/>
      <c r="F44183"/>
    </row>
    <row r="44184" spans="2:6" x14ac:dyDescent="0.25">
      <c r="B44184" s="55"/>
      <c r="C44184" s="52"/>
      <c r="D44184" s="56"/>
      <c r="F44184"/>
    </row>
    <row r="44185" spans="2:6" x14ac:dyDescent="0.25">
      <c r="B44185" s="55"/>
      <c r="C44185" s="52"/>
      <c r="D44185" s="56"/>
      <c r="F44185"/>
    </row>
    <row r="44186" spans="2:6" x14ac:dyDescent="0.25">
      <c r="B44186" s="55"/>
      <c r="C44186" s="52"/>
      <c r="D44186" s="56"/>
      <c r="F44186"/>
    </row>
    <row r="44187" spans="2:6" x14ac:dyDescent="0.25">
      <c r="B44187" s="55"/>
      <c r="C44187" s="52"/>
      <c r="D44187" s="56"/>
      <c r="F44187"/>
    </row>
    <row r="44188" spans="2:6" x14ac:dyDescent="0.25">
      <c r="B44188" s="55"/>
      <c r="C44188" s="52"/>
      <c r="D44188" s="56"/>
      <c r="F44188"/>
    </row>
    <row r="44189" spans="2:6" x14ac:dyDescent="0.25">
      <c r="B44189" s="55"/>
      <c r="C44189" s="52"/>
      <c r="D44189" s="56"/>
      <c r="F44189"/>
    </row>
    <row r="44190" spans="2:6" x14ac:dyDescent="0.25">
      <c r="B44190" s="55"/>
      <c r="C44190" s="52"/>
      <c r="D44190" s="56"/>
      <c r="F44190"/>
    </row>
    <row r="44191" spans="2:6" x14ac:dyDescent="0.25">
      <c r="B44191" s="55"/>
      <c r="C44191" s="52"/>
      <c r="D44191" s="56"/>
      <c r="F44191"/>
    </row>
    <row r="44192" spans="2:6" x14ac:dyDescent="0.25">
      <c r="B44192" s="55"/>
      <c r="C44192" s="52"/>
      <c r="D44192" s="56"/>
      <c r="F44192"/>
    </row>
    <row r="44193" spans="2:6" x14ac:dyDescent="0.25">
      <c r="B44193" s="55"/>
      <c r="C44193" s="52"/>
      <c r="D44193" s="56"/>
      <c r="F44193"/>
    </row>
    <row r="44194" spans="2:6" x14ac:dyDescent="0.25">
      <c r="B44194" s="55"/>
      <c r="C44194" s="52"/>
      <c r="D44194" s="56"/>
      <c r="F44194"/>
    </row>
    <row r="44195" spans="2:6" x14ac:dyDescent="0.25">
      <c r="B44195" s="55"/>
      <c r="C44195" s="52"/>
      <c r="D44195" s="56"/>
      <c r="F44195"/>
    </row>
    <row r="44196" spans="2:6" x14ac:dyDescent="0.25">
      <c r="B44196" s="55"/>
      <c r="C44196" s="52"/>
      <c r="D44196" s="56"/>
      <c r="F44196"/>
    </row>
    <row r="44197" spans="2:6" x14ac:dyDescent="0.25">
      <c r="B44197" s="55"/>
      <c r="C44197" s="52"/>
      <c r="D44197" s="56"/>
      <c r="F44197"/>
    </row>
    <row r="44198" spans="2:6" x14ac:dyDescent="0.25">
      <c r="B44198" s="55"/>
      <c r="C44198" s="52"/>
      <c r="D44198" s="56"/>
      <c r="F44198"/>
    </row>
    <row r="44199" spans="2:6" x14ac:dyDescent="0.25">
      <c r="B44199" s="55"/>
      <c r="C44199" s="52"/>
      <c r="D44199" s="56"/>
      <c r="F44199"/>
    </row>
    <row r="44200" spans="2:6" x14ac:dyDescent="0.25">
      <c r="B44200" s="55"/>
      <c r="C44200" s="52"/>
      <c r="D44200" s="56"/>
      <c r="F44200"/>
    </row>
    <row r="44201" spans="2:6" x14ac:dyDescent="0.25">
      <c r="B44201" s="55"/>
      <c r="C44201" s="52"/>
      <c r="D44201" s="56"/>
      <c r="F44201"/>
    </row>
    <row r="44202" spans="2:6" x14ac:dyDescent="0.25">
      <c r="B44202" s="55"/>
      <c r="C44202" s="52"/>
      <c r="D44202" s="56"/>
      <c r="F44202"/>
    </row>
    <row r="44203" spans="2:6" x14ac:dyDescent="0.25">
      <c r="B44203" s="55"/>
      <c r="C44203" s="52"/>
      <c r="D44203" s="56"/>
      <c r="F44203"/>
    </row>
    <row r="44204" spans="2:6" x14ac:dyDescent="0.25">
      <c r="B44204" s="55"/>
      <c r="C44204" s="52"/>
      <c r="D44204" s="56"/>
      <c r="F44204"/>
    </row>
    <row r="44205" spans="2:6" x14ac:dyDescent="0.25">
      <c r="B44205" s="55"/>
      <c r="C44205" s="52"/>
      <c r="D44205" s="56"/>
      <c r="F44205"/>
    </row>
    <row r="44206" spans="2:6" x14ac:dyDescent="0.25">
      <c r="B44206" s="55"/>
      <c r="C44206" s="52"/>
      <c r="D44206" s="56"/>
      <c r="F44206"/>
    </row>
    <row r="44207" spans="2:6" x14ac:dyDescent="0.25">
      <c r="B44207" s="55"/>
      <c r="C44207" s="52"/>
      <c r="D44207" s="56"/>
      <c r="F44207"/>
    </row>
    <row r="44208" spans="2:6" x14ac:dyDescent="0.25">
      <c r="B44208" s="55"/>
      <c r="C44208" s="52"/>
      <c r="D44208" s="56"/>
      <c r="F44208"/>
    </row>
    <row r="44209" spans="2:6" x14ac:dyDescent="0.25">
      <c r="B44209" s="55"/>
      <c r="C44209" s="52"/>
      <c r="D44209" s="56"/>
      <c r="F44209"/>
    </row>
    <row r="44210" spans="2:6" x14ac:dyDescent="0.25">
      <c r="B44210" s="55"/>
      <c r="C44210" s="52"/>
      <c r="D44210" s="56"/>
      <c r="F44210"/>
    </row>
    <row r="44211" spans="2:6" x14ac:dyDescent="0.25">
      <c r="B44211" s="55"/>
      <c r="C44211" s="52"/>
      <c r="D44211" s="56"/>
      <c r="F44211"/>
    </row>
    <row r="44212" spans="2:6" x14ac:dyDescent="0.25">
      <c r="B44212" s="55"/>
      <c r="C44212" s="52"/>
      <c r="D44212" s="56"/>
      <c r="F44212"/>
    </row>
    <row r="44213" spans="2:6" x14ac:dyDescent="0.25">
      <c r="B44213" s="55"/>
      <c r="C44213" s="52"/>
      <c r="D44213" s="56"/>
      <c r="F44213"/>
    </row>
    <row r="44214" spans="2:6" x14ac:dyDescent="0.25">
      <c r="B44214" s="55"/>
      <c r="C44214" s="52"/>
      <c r="D44214" s="56"/>
      <c r="F44214"/>
    </row>
    <row r="44215" spans="2:6" x14ac:dyDescent="0.25">
      <c r="B44215" s="55"/>
      <c r="C44215" s="52"/>
      <c r="D44215" s="56"/>
      <c r="F44215"/>
    </row>
    <row r="44216" spans="2:6" x14ac:dyDescent="0.25">
      <c r="B44216" s="55"/>
      <c r="C44216" s="52"/>
      <c r="D44216" s="56"/>
      <c r="F44216"/>
    </row>
    <row r="44217" spans="2:6" x14ac:dyDescent="0.25">
      <c r="B44217" s="55"/>
      <c r="C44217" s="52"/>
      <c r="D44217" s="56"/>
      <c r="F44217"/>
    </row>
    <row r="44218" spans="2:6" x14ac:dyDescent="0.25">
      <c r="B44218" s="55"/>
      <c r="C44218" s="52"/>
      <c r="D44218" s="56"/>
      <c r="F44218"/>
    </row>
    <row r="44219" spans="2:6" x14ac:dyDescent="0.25">
      <c r="B44219" s="55"/>
      <c r="C44219" s="52"/>
      <c r="D44219" s="56"/>
      <c r="F44219"/>
    </row>
    <row r="44220" spans="2:6" x14ac:dyDescent="0.25">
      <c r="B44220" s="55"/>
      <c r="C44220" s="52"/>
      <c r="D44220" s="56"/>
      <c r="F44220"/>
    </row>
    <row r="44221" spans="2:6" x14ac:dyDescent="0.25">
      <c r="B44221" s="55"/>
      <c r="C44221" s="52"/>
      <c r="D44221" s="56"/>
      <c r="F44221"/>
    </row>
    <row r="44222" spans="2:6" x14ac:dyDescent="0.25">
      <c r="B44222" s="55"/>
      <c r="C44222" s="52"/>
      <c r="D44222" s="56"/>
      <c r="F44222"/>
    </row>
    <row r="44223" spans="2:6" x14ac:dyDescent="0.25">
      <c r="B44223" s="55"/>
      <c r="C44223" s="52"/>
      <c r="D44223" s="56"/>
      <c r="F44223"/>
    </row>
    <row r="44224" spans="2:6" x14ac:dyDescent="0.25">
      <c r="B44224" s="55"/>
      <c r="C44224" s="52"/>
      <c r="D44224" s="56"/>
      <c r="F44224"/>
    </row>
    <row r="44225" spans="2:6" x14ac:dyDescent="0.25">
      <c r="B44225" s="55"/>
      <c r="C44225" s="52"/>
      <c r="D44225" s="56"/>
      <c r="F44225"/>
    </row>
    <row r="44226" spans="2:6" x14ac:dyDescent="0.25">
      <c r="B44226" s="55"/>
      <c r="C44226" s="52"/>
      <c r="D44226" s="56"/>
      <c r="F44226"/>
    </row>
    <row r="44227" spans="2:6" x14ac:dyDescent="0.25">
      <c r="B44227" s="55"/>
      <c r="C44227" s="52"/>
      <c r="D44227" s="56"/>
      <c r="F44227"/>
    </row>
    <row r="44228" spans="2:6" x14ac:dyDescent="0.25">
      <c r="B44228" s="55"/>
      <c r="C44228" s="52"/>
      <c r="D44228" s="56"/>
      <c r="F44228"/>
    </row>
    <row r="44229" spans="2:6" x14ac:dyDescent="0.25">
      <c r="B44229" s="55"/>
      <c r="C44229" s="52"/>
      <c r="D44229" s="56"/>
      <c r="F44229"/>
    </row>
    <row r="44230" spans="2:6" x14ac:dyDescent="0.25">
      <c r="B44230" s="55"/>
      <c r="C44230" s="52"/>
      <c r="D44230" s="56"/>
      <c r="F44230"/>
    </row>
    <row r="44231" spans="2:6" x14ac:dyDescent="0.25">
      <c r="B44231" s="55"/>
      <c r="C44231" s="52"/>
      <c r="D44231" s="56"/>
      <c r="F44231"/>
    </row>
    <row r="44232" spans="2:6" x14ac:dyDescent="0.25">
      <c r="B44232" s="55"/>
      <c r="C44232" s="52"/>
      <c r="D44232" s="56"/>
      <c r="F44232"/>
    </row>
    <row r="44233" spans="2:6" x14ac:dyDescent="0.25">
      <c r="B44233" s="55"/>
      <c r="C44233" s="52"/>
      <c r="D44233" s="56"/>
      <c r="F44233"/>
    </row>
    <row r="44234" spans="2:6" x14ac:dyDescent="0.25">
      <c r="B44234" s="55"/>
      <c r="C44234" s="52"/>
      <c r="D44234" s="56"/>
      <c r="F44234"/>
    </row>
    <row r="44235" spans="2:6" x14ac:dyDescent="0.25">
      <c r="B44235" s="55"/>
      <c r="C44235" s="52"/>
      <c r="D44235" s="56"/>
      <c r="F44235"/>
    </row>
    <row r="44236" spans="2:6" x14ac:dyDescent="0.25">
      <c r="B44236" s="55"/>
      <c r="C44236" s="52"/>
      <c r="D44236" s="56"/>
      <c r="F44236"/>
    </row>
    <row r="44237" spans="2:6" x14ac:dyDescent="0.25">
      <c r="B44237" s="55"/>
      <c r="C44237" s="52"/>
      <c r="D44237" s="56"/>
      <c r="F44237"/>
    </row>
    <row r="44238" spans="2:6" x14ac:dyDescent="0.25">
      <c r="B44238" s="55"/>
      <c r="C44238" s="52"/>
      <c r="D44238" s="56"/>
      <c r="F44238"/>
    </row>
    <row r="44239" spans="2:6" x14ac:dyDescent="0.25">
      <c r="B44239" s="55"/>
      <c r="C44239" s="52"/>
      <c r="D44239" s="56"/>
      <c r="F44239"/>
    </row>
    <row r="44240" spans="2:6" x14ac:dyDescent="0.25">
      <c r="B44240" s="55"/>
      <c r="C44240" s="52"/>
      <c r="D44240" s="56"/>
      <c r="F44240"/>
    </row>
    <row r="44241" spans="2:6" x14ac:dyDescent="0.25">
      <c r="B44241" s="55"/>
      <c r="C44241" s="52"/>
      <c r="D44241" s="56"/>
      <c r="F44241"/>
    </row>
    <row r="44242" spans="2:6" x14ac:dyDescent="0.25">
      <c r="B44242" s="55"/>
      <c r="C44242" s="52"/>
      <c r="D44242" s="56"/>
      <c r="F44242"/>
    </row>
    <row r="44243" spans="2:6" x14ac:dyDescent="0.25">
      <c r="B44243" s="55"/>
      <c r="C44243" s="52"/>
      <c r="D44243" s="56"/>
      <c r="F44243"/>
    </row>
    <row r="44244" spans="2:6" x14ac:dyDescent="0.25">
      <c r="B44244" s="55"/>
      <c r="C44244" s="52"/>
      <c r="D44244" s="56"/>
      <c r="F44244"/>
    </row>
    <row r="44245" spans="2:6" x14ac:dyDescent="0.25">
      <c r="B44245" s="55"/>
      <c r="C44245" s="52"/>
      <c r="D44245" s="56"/>
      <c r="F44245"/>
    </row>
    <row r="44246" spans="2:6" x14ac:dyDescent="0.25">
      <c r="B44246" s="55"/>
      <c r="C44246" s="52"/>
      <c r="D44246" s="56"/>
      <c r="F44246"/>
    </row>
    <row r="44247" spans="2:6" x14ac:dyDescent="0.25">
      <c r="B44247" s="55"/>
      <c r="C44247" s="52"/>
      <c r="D44247" s="56"/>
      <c r="F44247"/>
    </row>
    <row r="44248" spans="2:6" x14ac:dyDescent="0.25">
      <c r="B44248" s="55"/>
      <c r="C44248" s="52"/>
      <c r="D44248" s="56"/>
      <c r="F44248"/>
    </row>
    <row r="44249" spans="2:6" x14ac:dyDescent="0.25">
      <c r="B44249" s="55"/>
      <c r="C44249" s="52"/>
      <c r="D44249" s="56"/>
      <c r="F44249"/>
    </row>
    <row r="44250" spans="2:6" x14ac:dyDescent="0.25">
      <c r="B44250" s="55"/>
      <c r="C44250" s="52"/>
      <c r="D44250" s="56"/>
      <c r="F44250"/>
    </row>
    <row r="44251" spans="2:6" x14ac:dyDescent="0.25">
      <c r="B44251" s="55"/>
      <c r="C44251" s="52"/>
      <c r="D44251" s="56"/>
      <c r="F44251"/>
    </row>
    <row r="44252" spans="2:6" x14ac:dyDescent="0.25">
      <c r="B44252" s="55"/>
      <c r="C44252" s="52"/>
      <c r="D44252" s="56"/>
      <c r="F44252"/>
    </row>
    <row r="44253" spans="2:6" x14ac:dyDescent="0.25">
      <c r="B44253" s="55"/>
      <c r="C44253" s="52"/>
      <c r="D44253" s="56"/>
      <c r="F44253"/>
    </row>
    <row r="44254" spans="2:6" x14ac:dyDescent="0.25">
      <c r="B44254" s="55"/>
      <c r="C44254" s="52"/>
      <c r="D44254" s="56"/>
      <c r="F44254"/>
    </row>
    <row r="44255" spans="2:6" x14ac:dyDescent="0.25">
      <c r="B44255" s="55"/>
      <c r="C44255" s="52"/>
      <c r="D44255" s="56"/>
      <c r="F44255"/>
    </row>
    <row r="44256" spans="2:6" x14ac:dyDescent="0.25">
      <c r="B44256" s="55"/>
      <c r="C44256" s="52"/>
      <c r="D44256" s="56"/>
      <c r="F44256"/>
    </row>
    <row r="44257" spans="2:6" x14ac:dyDescent="0.25">
      <c r="B44257" s="55"/>
      <c r="C44257" s="52"/>
      <c r="D44257" s="56"/>
      <c r="F44257"/>
    </row>
    <row r="44258" spans="2:6" x14ac:dyDescent="0.25">
      <c r="B44258" s="55"/>
      <c r="C44258" s="52"/>
      <c r="D44258" s="56"/>
      <c r="F44258"/>
    </row>
    <row r="44259" spans="2:6" x14ac:dyDescent="0.25">
      <c r="B44259" s="55"/>
      <c r="C44259" s="52"/>
      <c r="D44259" s="56"/>
      <c r="F44259"/>
    </row>
    <row r="44260" spans="2:6" x14ac:dyDescent="0.25">
      <c r="B44260" s="55"/>
      <c r="C44260" s="52"/>
      <c r="D44260" s="56"/>
      <c r="F44260"/>
    </row>
    <row r="44261" spans="2:6" x14ac:dyDescent="0.25">
      <c r="B44261" s="55"/>
      <c r="C44261" s="52"/>
      <c r="D44261" s="56"/>
      <c r="F44261"/>
    </row>
    <row r="44262" spans="2:6" x14ac:dyDescent="0.25">
      <c r="B44262" s="55"/>
      <c r="C44262" s="52"/>
      <c r="D44262" s="56"/>
      <c r="F44262"/>
    </row>
    <row r="44263" spans="2:6" x14ac:dyDescent="0.25">
      <c r="B44263" s="55"/>
      <c r="C44263" s="52"/>
      <c r="D44263" s="56"/>
      <c r="F44263"/>
    </row>
    <row r="44264" spans="2:6" x14ac:dyDescent="0.25">
      <c r="B44264" s="55"/>
      <c r="C44264" s="52"/>
      <c r="D44264" s="56"/>
      <c r="F44264"/>
    </row>
    <row r="44265" spans="2:6" x14ac:dyDescent="0.25">
      <c r="B44265" s="55"/>
      <c r="C44265" s="52"/>
      <c r="D44265" s="56"/>
      <c r="F44265"/>
    </row>
    <row r="44266" spans="2:6" x14ac:dyDescent="0.25">
      <c r="B44266" s="55"/>
      <c r="C44266" s="52"/>
      <c r="D44266" s="56"/>
      <c r="F44266"/>
    </row>
    <row r="44267" spans="2:6" x14ac:dyDescent="0.25">
      <c r="B44267" s="55"/>
      <c r="C44267" s="52"/>
      <c r="D44267" s="56"/>
      <c r="F44267"/>
    </row>
    <row r="44268" spans="2:6" x14ac:dyDescent="0.25">
      <c r="B44268" s="55"/>
      <c r="C44268" s="52"/>
      <c r="D44268" s="56"/>
      <c r="F44268"/>
    </row>
    <row r="44269" spans="2:6" x14ac:dyDescent="0.25">
      <c r="B44269" s="55"/>
      <c r="C44269" s="52"/>
      <c r="D44269" s="56"/>
      <c r="F44269"/>
    </row>
    <row r="44270" spans="2:6" x14ac:dyDescent="0.25">
      <c r="B44270" s="55"/>
      <c r="C44270" s="52"/>
      <c r="D44270" s="56"/>
      <c r="F44270"/>
    </row>
    <row r="44271" spans="2:6" x14ac:dyDescent="0.25">
      <c r="B44271" s="55"/>
      <c r="C44271" s="52"/>
      <c r="D44271" s="56"/>
      <c r="F44271"/>
    </row>
    <row r="44272" spans="2:6" x14ac:dyDescent="0.25">
      <c r="B44272" s="55"/>
      <c r="C44272" s="52"/>
      <c r="D44272" s="56"/>
      <c r="F44272"/>
    </row>
    <row r="44273" spans="2:6" x14ac:dyDescent="0.25">
      <c r="B44273" s="55"/>
      <c r="C44273" s="52"/>
      <c r="D44273" s="56"/>
      <c r="F44273"/>
    </row>
    <row r="44274" spans="2:6" x14ac:dyDescent="0.25">
      <c r="B44274" s="55"/>
      <c r="C44274" s="52"/>
      <c r="D44274" s="56"/>
      <c r="F44274"/>
    </row>
    <row r="44275" spans="2:6" x14ac:dyDescent="0.25">
      <c r="B44275" s="55"/>
      <c r="C44275" s="52"/>
      <c r="D44275" s="56"/>
      <c r="F44275"/>
    </row>
    <row r="44276" spans="2:6" x14ac:dyDescent="0.25">
      <c r="B44276" s="55"/>
      <c r="C44276" s="52"/>
      <c r="D44276" s="56"/>
      <c r="F44276"/>
    </row>
    <row r="44277" spans="2:6" x14ac:dyDescent="0.25">
      <c r="B44277" s="55"/>
      <c r="C44277" s="52"/>
      <c r="D44277" s="56"/>
      <c r="F44277"/>
    </row>
    <row r="44278" spans="2:6" x14ac:dyDescent="0.25">
      <c r="B44278" s="55"/>
      <c r="C44278" s="52"/>
      <c r="D44278" s="56"/>
      <c r="F44278"/>
    </row>
    <row r="44279" spans="2:6" x14ac:dyDescent="0.25">
      <c r="B44279" s="55"/>
      <c r="C44279" s="52"/>
      <c r="D44279" s="56"/>
      <c r="F44279"/>
    </row>
    <row r="44280" spans="2:6" x14ac:dyDescent="0.25">
      <c r="B44280" s="55"/>
      <c r="C44280" s="52"/>
      <c r="D44280" s="56"/>
      <c r="F44280"/>
    </row>
    <row r="44281" spans="2:6" x14ac:dyDescent="0.25">
      <c r="B44281" s="55"/>
      <c r="C44281" s="52"/>
      <c r="D44281" s="56"/>
      <c r="F44281"/>
    </row>
    <row r="44282" spans="2:6" x14ac:dyDescent="0.25">
      <c r="B44282" s="55"/>
      <c r="C44282" s="52"/>
      <c r="D44282" s="56"/>
      <c r="F44282"/>
    </row>
    <row r="44283" spans="2:6" x14ac:dyDescent="0.25">
      <c r="B44283" s="55"/>
      <c r="C44283" s="52"/>
      <c r="D44283" s="56"/>
      <c r="F44283"/>
    </row>
    <row r="44284" spans="2:6" x14ac:dyDescent="0.25">
      <c r="B44284" s="55"/>
      <c r="C44284" s="52"/>
      <c r="D44284" s="56"/>
      <c r="F44284"/>
    </row>
    <row r="44285" spans="2:6" x14ac:dyDescent="0.25">
      <c r="B44285" s="55"/>
      <c r="C44285" s="52"/>
      <c r="D44285" s="56"/>
      <c r="F44285"/>
    </row>
    <row r="44286" spans="2:6" x14ac:dyDescent="0.25">
      <c r="B44286" s="55"/>
      <c r="C44286" s="52"/>
      <c r="D44286" s="56"/>
      <c r="F44286"/>
    </row>
    <row r="44287" spans="2:6" x14ac:dyDescent="0.25">
      <c r="B44287" s="55"/>
      <c r="C44287" s="52"/>
      <c r="D44287" s="56"/>
      <c r="F44287"/>
    </row>
    <row r="44288" spans="2:6" x14ac:dyDescent="0.25">
      <c r="B44288" s="55"/>
      <c r="C44288" s="52"/>
      <c r="D44288" s="56"/>
      <c r="F44288"/>
    </row>
    <row r="44289" spans="2:6" x14ac:dyDescent="0.25">
      <c r="B44289" s="55"/>
      <c r="C44289" s="52"/>
      <c r="D44289" s="56"/>
      <c r="F44289"/>
    </row>
    <row r="44290" spans="2:6" x14ac:dyDescent="0.25">
      <c r="B44290" s="55"/>
      <c r="C44290" s="52"/>
      <c r="D44290" s="56"/>
      <c r="F44290"/>
    </row>
    <row r="44291" spans="2:6" x14ac:dyDescent="0.25">
      <c r="B44291" s="55"/>
      <c r="C44291" s="52"/>
      <c r="D44291" s="56"/>
      <c r="F44291"/>
    </row>
    <row r="44292" spans="2:6" x14ac:dyDescent="0.25">
      <c r="B44292" s="55"/>
      <c r="C44292" s="52"/>
      <c r="D44292" s="56"/>
      <c r="F44292"/>
    </row>
    <row r="44293" spans="2:6" x14ac:dyDescent="0.25">
      <c r="B44293" s="55"/>
      <c r="C44293" s="52"/>
      <c r="D44293" s="56"/>
      <c r="F44293"/>
    </row>
    <row r="44294" spans="2:6" x14ac:dyDescent="0.25">
      <c r="B44294" s="55"/>
      <c r="C44294" s="52"/>
      <c r="D44294" s="56"/>
      <c r="F44294"/>
    </row>
    <row r="44295" spans="2:6" x14ac:dyDescent="0.25">
      <c r="B44295" s="55"/>
      <c r="C44295" s="52"/>
      <c r="D44295" s="56"/>
      <c r="F44295"/>
    </row>
    <row r="44296" spans="2:6" x14ac:dyDescent="0.25">
      <c r="B44296" s="55"/>
      <c r="C44296" s="52"/>
      <c r="D44296" s="56"/>
      <c r="F44296"/>
    </row>
    <row r="44297" spans="2:6" x14ac:dyDescent="0.25">
      <c r="B44297" s="55"/>
      <c r="C44297" s="52"/>
      <c r="D44297" s="56"/>
      <c r="F44297"/>
    </row>
    <row r="44298" spans="2:6" x14ac:dyDescent="0.25">
      <c r="B44298" s="55"/>
      <c r="C44298" s="52"/>
      <c r="D44298" s="56"/>
      <c r="F44298"/>
    </row>
    <row r="44299" spans="2:6" x14ac:dyDescent="0.25">
      <c r="B44299" s="55"/>
      <c r="C44299" s="52"/>
      <c r="D44299" s="56"/>
      <c r="F44299"/>
    </row>
    <row r="44300" spans="2:6" x14ac:dyDescent="0.25">
      <c r="B44300" s="55"/>
      <c r="C44300" s="52"/>
      <c r="D44300" s="56"/>
      <c r="F44300"/>
    </row>
    <row r="44301" spans="2:6" x14ac:dyDescent="0.25">
      <c r="B44301" s="55"/>
      <c r="C44301" s="52"/>
      <c r="D44301" s="56"/>
      <c r="F44301"/>
    </row>
    <row r="44302" spans="2:6" x14ac:dyDescent="0.25">
      <c r="B44302" s="55"/>
      <c r="C44302" s="52"/>
      <c r="D44302" s="56"/>
      <c r="F44302"/>
    </row>
    <row r="44303" spans="2:6" x14ac:dyDescent="0.25">
      <c r="B44303" s="55"/>
      <c r="C44303" s="52"/>
      <c r="D44303" s="56"/>
      <c r="F44303"/>
    </row>
    <row r="44304" spans="2:6" x14ac:dyDescent="0.25">
      <c r="B44304" s="55"/>
      <c r="C44304" s="52"/>
      <c r="D44304" s="56"/>
      <c r="F44304"/>
    </row>
    <row r="44305" spans="2:6" x14ac:dyDescent="0.25">
      <c r="B44305" s="55"/>
      <c r="C44305" s="52"/>
      <c r="D44305" s="56"/>
      <c r="F44305"/>
    </row>
    <row r="44306" spans="2:6" x14ac:dyDescent="0.25">
      <c r="B44306" s="55"/>
      <c r="C44306" s="52"/>
      <c r="D44306" s="56"/>
      <c r="F44306"/>
    </row>
    <row r="44307" spans="2:6" x14ac:dyDescent="0.25">
      <c r="B44307" s="55"/>
      <c r="C44307" s="52"/>
      <c r="D44307" s="56"/>
      <c r="F44307"/>
    </row>
    <row r="44308" spans="2:6" x14ac:dyDescent="0.25">
      <c r="B44308" s="55"/>
      <c r="C44308" s="52"/>
      <c r="D44308" s="56"/>
      <c r="F44308"/>
    </row>
    <row r="44309" spans="2:6" x14ac:dyDescent="0.25">
      <c r="B44309" s="55"/>
      <c r="C44309" s="52"/>
      <c r="D44309" s="56"/>
      <c r="F44309"/>
    </row>
    <row r="44310" spans="2:6" x14ac:dyDescent="0.25">
      <c r="B44310" s="55"/>
      <c r="C44310" s="52"/>
      <c r="D44310" s="56"/>
      <c r="F44310"/>
    </row>
    <row r="44311" spans="2:6" x14ac:dyDescent="0.25">
      <c r="B44311" s="55"/>
      <c r="C44311" s="52"/>
      <c r="D44311" s="56"/>
      <c r="F44311"/>
    </row>
    <row r="44312" spans="2:6" x14ac:dyDescent="0.25">
      <c r="B44312" s="55"/>
      <c r="C44312" s="52"/>
      <c r="D44312" s="56"/>
      <c r="F44312"/>
    </row>
    <row r="44313" spans="2:6" x14ac:dyDescent="0.25">
      <c r="B44313" s="55"/>
      <c r="C44313" s="52"/>
      <c r="D44313" s="56"/>
      <c r="F44313"/>
    </row>
    <row r="44314" spans="2:6" x14ac:dyDescent="0.25">
      <c r="B44314" s="55"/>
      <c r="C44314" s="52"/>
      <c r="D44314" s="56"/>
      <c r="F44314"/>
    </row>
    <row r="44315" spans="2:6" x14ac:dyDescent="0.25">
      <c r="B44315" s="55"/>
      <c r="C44315" s="52"/>
      <c r="D44315" s="56"/>
      <c r="F44315"/>
    </row>
    <row r="44316" spans="2:6" x14ac:dyDescent="0.25">
      <c r="B44316" s="55"/>
      <c r="C44316" s="52"/>
      <c r="D44316" s="56"/>
      <c r="F44316"/>
    </row>
    <row r="44317" spans="2:6" x14ac:dyDescent="0.25">
      <c r="B44317" s="55"/>
      <c r="C44317" s="52"/>
      <c r="D44317" s="56"/>
      <c r="F44317"/>
    </row>
    <row r="44318" spans="2:6" x14ac:dyDescent="0.25">
      <c r="B44318" s="55"/>
      <c r="C44318" s="52"/>
      <c r="D44318" s="56"/>
      <c r="F44318"/>
    </row>
    <row r="44319" spans="2:6" x14ac:dyDescent="0.25">
      <c r="B44319" s="55"/>
      <c r="C44319" s="52"/>
      <c r="D44319" s="56"/>
      <c r="F44319"/>
    </row>
    <row r="44320" spans="2:6" x14ac:dyDescent="0.25">
      <c r="B44320" s="55"/>
      <c r="C44320" s="52"/>
      <c r="D44320" s="56"/>
      <c r="F44320"/>
    </row>
    <row r="44321" spans="2:6" x14ac:dyDescent="0.25">
      <c r="B44321" s="55"/>
      <c r="C44321" s="52"/>
      <c r="D44321" s="56"/>
      <c r="F44321"/>
    </row>
    <row r="44322" spans="2:6" x14ac:dyDescent="0.25">
      <c r="B44322" s="55"/>
      <c r="C44322" s="52"/>
      <c r="D44322" s="56"/>
      <c r="F44322"/>
    </row>
    <row r="44323" spans="2:6" x14ac:dyDescent="0.25">
      <c r="B44323" s="55"/>
      <c r="C44323" s="52"/>
      <c r="D44323" s="56"/>
      <c r="F44323"/>
    </row>
    <row r="44324" spans="2:6" x14ac:dyDescent="0.25">
      <c r="B44324" s="55"/>
      <c r="C44324" s="52"/>
      <c r="D44324" s="56"/>
      <c r="F44324"/>
    </row>
    <row r="44325" spans="2:6" x14ac:dyDescent="0.25">
      <c r="B44325" s="55"/>
      <c r="C44325" s="52"/>
      <c r="D44325" s="56"/>
      <c r="F44325"/>
    </row>
    <row r="44326" spans="2:6" x14ac:dyDescent="0.25">
      <c r="B44326" s="55"/>
      <c r="C44326" s="52"/>
      <c r="D44326" s="56"/>
      <c r="F44326"/>
    </row>
    <row r="44327" spans="2:6" x14ac:dyDescent="0.25">
      <c r="B44327" s="55"/>
      <c r="C44327" s="52"/>
      <c r="D44327" s="56"/>
      <c r="F44327"/>
    </row>
    <row r="44328" spans="2:6" x14ac:dyDescent="0.25">
      <c r="B44328" s="55"/>
      <c r="C44328" s="52"/>
      <c r="D44328" s="56"/>
      <c r="F44328"/>
    </row>
    <row r="44329" spans="2:6" x14ac:dyDescent="0.25">
      <c r="B44329" s="55"/>
      <c r="C44329" s="52"/>
      <c r="D44329" s="56"/>
      <c r="F44329"/>
    </row>
    <row r="44330" spans="2:6" x14ac:dyDescent="0.25">
      <c r="B44330" s="55"/>
      <c r="C44330" s="52"/>
      <c r="D44330" s="56"/>
      <c r="F44330"/>
    </row>
    <row r="44331" spans="2:6" x14ac:dyDescent="0.25">
      <c r="B44331" s="55"/>
      <c r="C44331" s="52"/>
      <c r="D44331" s="56"/>
      <c r="F44331"/>
    </row>
    <row r="44332" spans="2:6" x14ac:dyDescent="0.25">
      <c r="B44332" s="55"/>
      <c r="C44332" s="52"/>
      <c r="D44332" s="56"/>
      <c r="F44332"/>
    </row>
    <row r="44333" spans="2:6" x14ac:dyDescent="0.25">
      <c r="B44333" s="55"/>
      <c r="C44333" s="52"/>
      <c r="D44333" s="56"/>
      <c r="F44333"/>
    </row>
    <row r="44334" spans="2:6" x14ac:dyDescent="0.25">
      <c r="B44334" s="55"/>
      <c r="C44334" s="52"/>
      <c r="D44334" s="56"/>
      <c r="F44334"/>
    </row>
    <row r="44335" spans="2:6" x14ac:dyDescent="0.25">
      <c r="B44335" s="55"/>
      <c r="C44335" s="52"/>
      <c r="D44335" s="56"/>
      <c r="F44335"/>
    </row>
    <row r="44336" spans="2:6" x14ac:dyDescent="0.25">
      <c r="B44336" s="55"/>
      <c r="C44336" s="52"/>
      <c r="D44336" s="56"/>
      <c r="F44336"/>
    </row>
    <row r="44337" spans="2:6" x14ac:dyDescent="0.25">
      <c r="B44337" s="55"/>
      <c r="C44337" s="52"/>
      <c r="D44337" s="56"/>
      <c r="F44337"/>
    </row>
    <row r="44338" spans="2:6" x14ac:dyDescent="0.25">
      <c r="B44338" s="55"/>
      <c r="C44338" s="52"/>
      <c r="D44338" s="56"/>
      <c r="F44338"/>
    </row>
    <row r="44339" spans="2:6" x14ac:dyDescent="0.25">
      <c r="B44339" s="55"/>
      <c r="C44339" s="52"/>
      <c r="D44339" s="56"/>
      <c r="F44339"/>
    </row>
    <row r="44340" spans="2:6" x14ac:dyDescent="0.25">
      <c r="B44340" s="55"/>
      <c r="C44340" s="52"/>
      <c r="D44340" s="56"/>
      <c r="F44340"/>
    </row>
    <row r="44341" spans="2:6" x14ac:dyDescent="0.25">
      <c r="B44341" s="55"/>
      <c r="C44341" s="52"/>
      <c r="D44341" s="56"/>
      <c r="F44341"/>
    </row>
    <row r="44342" spans="2:6" x14ac:dyDescent="0.25">
      <c r="B44342" s="55"/>
      <c r="C44342" s="52"/>
      <c r="D44342" s="56"/>
      <c r="F44342"/>
    </row>
    <row r="44343" spans="2:6" x14ac:dyDescent="0.25">
      <c r="B44343" s="55"/>
      <c r="C44343" s="52"/>
      <c r="D44343" s="56"/>
      <c r="F44343"/>
    </row>
    <row r="44344" spans="2:6" x14ac:dyDescent="0.25">
      <c r="B44344" s="55"/>
      <c r="C44344" s="52"/>
      <c r="D44344" s="56"/>
      <c r="F44344"/>
    </row>
    <row r="44345" spans="2:6" x14ac:dyDescent="0.25">
      <c r="B44345" s="55"/>
      <c r="C44345" s="52"/>
      <c r="D44345" s="56"/>
      <c r="F44345"/>
    </row>
    <row r="44346" spans="2:6" x14ac:dyDescent="0.25">
      <c r="B44346" s="55"/>
      <c r="C44346" s="52"/>
      <c r="D44346" s="56"/>
      <c r="F44346"/>
    </row>
    <row r="44347" spans="2:6" x14ac:dyDescent="0.25">
      <c r="B44347" s="55"/>
      <c r="C44347" s="52"/>
      <c r="D44347" s="56"/>
      <c r="F44347"/>
    </row>
    <row r="44348" spans="2:6" x14ac:dyDescent="0.25">
      <c r="B44348" s="55"/>
      <c r="C44348" s="52"/>
      <c r="D44348" s="56"/>
      <c r="F44348"/>
    </row>
    <row r="44349" spans="2:6" x14ac:dyDescent="0.25">
      <c r="B44349" s="55"/>
      <c r="C44349" s="52"/>
      <c r="D44349" s="56"/>
      <c r="F44349"/>
    </row>
    <row r="44350" spans="2:6" x14ac:dyDescent="0.25">
      <c r="B44350" s="55"/>
      <c r="C44350" s="52"/>
      <c r="D44350" s="56"/>
      <c r="F44350"/>
    </row>
    <row r="44351" spans="2:6" x14ac:dyDescent="0.25">
      <c r="B44351" s="55"/>
      <c r="C44351" s="52"/>
      <c r="D44351" s="56"/>
      <c r="F44351"/>
    </row>
    <row r="44352" spans="2:6" x14ac:dyDescent="0.25">
      <c r="B44352" s="55"/>
      <c r="C44352" s="52"/>
      <c r="D44352" s="56"/>
      <c r="F44352"/>
    </row>
    <row r="44353" spans="2:6" x14ac:dyDescent="0.25">
      <c r="B44353" s="55"/>
      <c r="C44353" s="52"/>
      <c r="D44353" s="56"/>
      <c r="F44353"/>
    </row>
    <row r="44354" spans="2:6" x14ac:dyDescent="0.25">
      <c r="B44354" s="55"/>
      <c r="C44354" s="52"/>
      <c r="D44354" s="56"/>
      <c r="F44354"/>
    </row>
    <row r="44355" spans="2:6" x14ac:dyDescent="0.25">
      <c r="B44355" s="55"/>
      <c r="C44355" s="52"/>
      <c r="D44355" s="56"/>
      <c r="F44355"/>
    </row>
    <row r="44356" spans="2:6" x14ac:dyDescent="0.25">
      <c r="B44356" s="55"/>
      <c r="C44356" s="52"/>
      <c r="D44356" s="56"/>
      <c r="F44356"/>
    </row>
    <row r="44357" spans="2:6" x14ac:dyDescent="0.25">
      <c r="B44357" s="55"/>
      <c r="C44357" s="52"/>
      <c r="D44357" s="56"/>
      <c r="F44357"/>
    </row>
    <row r="44358" spans="2:6" x14ac:dyDescent="0.25">
      <c r="B44358" s="55"/>
      <c r="C44358" s="52"/>
      <c r="D44358" s="56"/>
      <c r="F44358"/>
    </row>
    <row r="44359" spans="2:6" x14ac:dyDescent="0.25">
      <c r="B44359" s="55"/>
      <c r="C44359" s="52"/>
      <c r="D44359" s="56"/>
      <c r="F44359"/>
    </row>
    <row r="44360" spans="2:6" x14ac:dyDescent="0.25">
      <c r="B44360" s="55"/>
      <c r="C44360" s="52"/>
      <c r="D44360" s="56"/>
      <c r="F44360"/>
    </row>
    <row r="44361" spans="2:6" x14ac:dyDescent="0.25">
      <c r="B44361" s="55"/>
      <c r="C44361" s="52"/>
      <c r="D44361" s="56"/>
      <c r="F44361"/>
    </row>
    <row r="44362" spans="2:6" x14ac:dyDescent="0.25">
      <c r="B44362" s="55"/>
      <c r="C44362" s="52"/>
      <c r="D44362" s="56"/>
      <c r="F44362"/>
    </row>
    <row r="44363" spans="2:6" x14ac:dyDescent="0.25">
      <c r="B44363" s="55"/>
      <c r="C44363" s="52"/>
      <c r="D44363" s="56"/>
      <c r="F44363"/>
    </row>
    <row r="44364" spans="2:6" x14ac:dyDescent="0.25">
      <c r="B44364" s="55"/>
      <c r="C44364" s="52"/>
      <c r="D44364" s="56"/>
      <c r="F44364"/>
    </row>
    <row r="44365" spans="2:6" x14ac:dyDescent="0.25">
      <c r="B44365" s="55"/>
      <c r="C44365" s="52"/>
      <c r="D44365" s="56"/>
      <c r="F44365"/>
    </row>
    <row r="44366" spans="2:6" x14ac:dyDescent="0.25">
      <c r="B44366" s="55"/>
      <c r="C44366" s="52"/>
      <c r="D44366" s="56"/>
      <c r="F44366"/>
    </row>
    <row r="44367" spans="2:6" x14ac:dyDescent="0.25">
      <c r="B44367" s="55"/>
      <c r="C44367" s="52"/>
      <c r="D44367" s="56"/>
      <c r="F44367"/>
    </row>
    <row r="44368" spans="2:6" x14ac:dyDescent="0.25">
      <c r="B44368" s="55"/>
      <c r="C44368" s="52"/>
      <c r="D44368" s="56"/>
      <c r="F44368"/>
    </row>
    <row r="44369" spans="2:6" x14ac:dyDescent="0.25">
      <c r="B44369" s="55"/>
      <c r="C44369" s="52"/>
      <c r="D44369" s="56"/>
      <c r="F44369"/>
    </row>
    <row r="44370" spans="2:6" x14ac:dyDescent="0.25">
      <c r="B44370" s="55"/>
      <c r="C44370" s="52"/>
      <c r="D44370" s="56"/>
      <c r="F44370"/>
    </row>
    <row r="44371" spans="2:6" x14ac:dyDescent="0.25">
      <c r="B44371" s="55"/>
      <c r="C44371" s="52"/>
      <c r="D44371" s="56"/>
      <c r="F44371"/>
    </row>
    <row r="44372" spans="2:6" x14ac:dyDescent="0.25">
      <c r="B44372" s="55"/>
      <c r="C44372" s="52"/>
      <c r="D44372" s="56"/>
      <c r="F44372"/>
    </row>
    <row r="44373" spans="2:6" x14ac:dyDescent="0.25">
      <c r="B44373" s="55"/>
      <c r="C44373" s="52"/>
      <c r="D44373" s="56"/>
      <c r="F44373"/>
    </row>
    <row r="44374" spans="2:6" x14ac:dyDescent="0.25">
      <c r="B44374" s="55"/>
      <c r="C44374" s="52"/>
      <c r="D44374" s="56"/>
      <c r="F44374"/>
    </row>
    <row r="44375" spans="2:6" x14ac:dyDescent="0.25">
      <c r="B44375" s="55"/>
      <c r="C44375" s="52"/>
      <c r="D44375" s="56"/>
      <c r="F44375"/>
    </row>
    <row r="44376" spans="2:6" x14ac:dyDescent="0.25">
      <c r="B44376" s="55"/>
      <c r="C44376" s="52"/>
      <c r="D44376" s="56"/>
      <c r="F44376"/>
    </row>
    <row r="44377" spans="2:6" x14ac:dyDescent="0.25">
      <c r="B44377" s="55"/>
      <c r="C44377" s="52"/>
      <c r="D44377" s="56"/>
      <c r="F44377"/>
    </row>
    <row r="44378" spans="2:6" x14ac:dyDescent="0.25">
      <c r="B44378" s="55"/>
      <c r="C44378" s="52"/>
      <c r="D44378" s="56"/>
      <c r="F44378"/>
    </row>
    <row r="44379" spans="2:6" x14ac:dyDescent="0.25">
      <c r="B44379" s="55"/>
      <c r="C44379" s="52"/>
      <c r="D44379" s="56"/>
      <c r="F44379"/>
    </row>
    <row r="44380" spans="2:6" x14ac:dyDescent="0.25">
      <c r="B44380" s="55"/>
      <c r="C44380" s="52"/>
      <c r="D44380" s="56"/>
      <c r="F44380"/>
    </row>
    <row r="44381" spans="2:6" x14ac:dyDescent="0.25">
      <c r="B44381" s="55"/>
      <c r="C44381" s="52"/>
      <c r="D44381" s="56"/>
      <c r="F44381"/>
    </row>
    <row r="44382" spans="2:6" x14ac:dyDescent="0.25">
      <c r="B44382" s="55"/>
      <c r="C44382" s="52"/>
      <c r="D44382" s="56"/>
      <c r="F44382"/>
    </row>
    <row r="44383" spans="2:6" x14ac:dyDescent="0.25">
      <c r="B44383" s="55"/>
      <c r="C44383" s="52"/>
      <c r="D44383" s="56"/>
      <c r="F44383"/>
    </row>
    <row r="44384" spans="2:6" x14ac:dyDescent="0.25">
      <c r="B44384" s="55"/>
      <c r="C44384" s="52"/>
      <c r="D44384" s="56"/>
      <c r="F44384"/>
    </row>
    <row r="44385" spans="2:6" x14ac:dyDescent="0.25">
      <c r="B44385" s="55"/>
      <c r="C44385" s="52"/>
      <c r="D44385" s="56"/>
      <c r="F44385"/>
    </row>
    <row r="44386" spans="2:6" x14ac:dyDescent="0.25">
      <c r="B44386" s="55"/>
      <c r="C44386" s="52"/>
      <c r="D44386" s="56"/>
      <c r="F44386"/>
    </row>
    <row r="44387" spans="2:6" x14ac:dyDescent="0.25">
      <c r="B44387" s="55"/>
      <c r="C44387" s="52"/>
      <c r="D44387" s="56"/>
      <c r="F44387"/>
    </row>
    <row r="44388" spans="2:6" x14ac:dyDescent="0.25">
      <c r="B44388" s="55"/>
      <c r="C44388" s="52"/>
      <c r="D44388" s="56"/>
      <c r="F44388"/>
    </row>
    <row r="44389" spans="2:6" x14ac:dyDescent="0.25">
      <c r="B44389" s="55"/>
      <c r="C44389" s="52"/>
      <c r="D44389" s="56"/>
      <c r="F44389"/>
    </row>
    <row r="44390" spans="2:6" x14ac:dyDescent="0.25">
      <c r="B44390" s="55"/>
      <c r="C44390" s="52"/>
      <c r="D44390" s="56"/>
      <c r="F44390"/>
    </row>
    <row r="44391" spans="2:6" x14ac:dyDescent="0.25">
      <c r="B44391" s="55"/>
      <c r="C44391" s="52"/>
      <c r="D44391" s="56"/>
      <c r="F44391"/>
    </row>
    <row r="44392" spans="2:6" x14ac:dyDescent="0.25">
      <c r="B44392" s="55"/>
      <c r="C44392" s="52"/>
      <c r="D44392" s="56"/>
      <c r="F44392"/>
    </row>
    <row r="44393" spans="2:6" x14ac:dyDescent="0.25">
      <c r="B44393" s="55"/>
      <c r="C44393" s="52"/>
      <c r="D44393" s="56"/>
      <c r="F44393"/>
    </row>
    <row r="44394" spans="2:6" x14ac:dyDescent="0.25">
      <c r="B44394" s="55"/>
      <c r="C44394" s="52"/>
      <c r="D44394" s="56"/>
      <c r="F44394"/>
    </row>
    <row r="44395" spans="2:6" x14ac:dyDescent="0.25">
      <c r="B44395" s="55"/>
      <c r="C44395" s="52"/>
      <c r="D44395" s="56"/>
      <c r="F44395"/>
    </row>
    <row r="44396" spans="2:6" x14ac:dyDescent="0.25">
      <c r="B44396" s="55"/>
      <c r="C44396" s="52"/>
      <c r="D44396" s="56"/>
      <c r="F44396"/>
    </row>
    <row r="44397" spans="2:6" x14ac:dyDescent="0.25">
      <c r="B44397" s="55"/>
      <c r="C44397" s="52"/>
      <c r="D44397" s="56"/>
      <c r="F44397"/>
    </row>
    <row r="44398" spans="2:6" x14ac:dyDescent="0.25">
      <c r="B44398" s="55"/>
      <c r="C44398" s="52"/>
      <c r="D44398" s="56"/>
      <c r="F44398"/>
    </row>
    <row r="44399" spans="2:6" x14ac:dyDescent="0.25">
      <c r="B44399" s="55"/>
      <c r="C44399" s="52"/>
      <c r="D44399" s="56"/>
      <c r="F44399"/>
    </row>
    <row r="44400" spans="2:6" x14ac:dyDescent="0.25">
      <c r="B44400" s="55"/>
      <c r="C44400" s="52"/>
      <c r="D44400" s="56"/>
      <c r="F44400"/>
    </row>
    <row r="44401" spans="2:6" x14ac:dyDescent="0.25">
      <c r="B44401" s="55"/>
      <c r="C44401" s="52"/>
      <c r="D44401" s="56"/>
      <c r="F44401"/>
    </row>
    <row r="44402" spans="2:6" x14ac:dyDescent="0.25">
      <c r="B44402" s="55"/>
      <c r="C44402" s="52"/>
      <c r="D44402" s="56"/>
      <c r="F44402"/>
    </row>
    <row r="44403" spans="2:6" x14ac:dyDescent="0.25">
      <c r="B44403" s="55"/>
      <c r="C44403" s="52"/>
      <c r="D44403" s="56"/>
      <c r="F44403"/>
    </row>
    <row r="44404" spans="2:6" x14ac:dyDescent="0.25">
      <c r="B44404" s="55"/>
      <c r="C44404" s="52"/>
      <c r="D44404" s="56"/>
      <c r="F44404"/>
    </row>
    <row r="44405" spans="2:6" x14ac:dyDescent="0.25">
      <c r="B44405" s="55"/>
      <c r="C44405" s="52"/>
      <c r="D44405" s="56"/>
      <c r="F44405"/>
    </row>
    <row r="44406" spans="2:6" x14ac:dyDescent="0.25">
      <c r="B44406" s="55"/>
      <c r="C44406" s="52"/>
      <c r="D44406" s="56"/>
      <c r="F44406"/>
    </row>
    <row r="44407" spans="2:6" x14ac:dyDescent="0.25">
      <c r="B44407" s="55"/>
      <c r="C44407" s="52"/>
      <c r="D44407" s="56"/>
      <c r="F44407"/>
    </row>
    <row r="44408" spans="2:6" x14ac:dyDescent="0.25">
      <c r="B44408" s="55"/>
      <c r="C44408" s="52"/>
      <c r="D44408" s="56"/>
      <c r="F44408"/>
    </row>
    <row r="44409" spans="2:6" x14ac:dyDescent="0.25">
      <c r="B44409" s="55"/>
      <c r="C44409" s="52"/>
      <c r="D44409" s="56"/>
      <c r="F44409"/>
    </row>
    <row r="44410" spans="2:6" x14ac:dyDescent="0.25">
      <c r="B44410" s="55"/>
      <c r="C44410" s="52"/>
      <c r="D44410" s="56"/>
      <c r="F44410"/>
    </row>
    <row r="44411" spans="2:6" x14ac:dyDescent="0.25">
      <c r="B44411" s="55"/>
      <c r="C44411" s="52"/>
      <c r="D44411" s="56"/>
      <c r="F44411"/>
    </row>
    <row r="44412" spans="2:6" x14ac:dyDescent="0.25">
      <c r="B44412" s="55"/>
      <c r="C44412" s="52"/>
      <c r="D44412" s="56"/>
      <c r="F44412"/>
    </row>
    <row r="44413" spans="2:6" x14ac:dyDescent="0.25">
      <c r="B44413" s="55"/>
      <c r="C44413" s="52"/>
      <c r="D44413" s="56"/>
      <c r="F44413"/>
    </row>
    <row r="44414" spans="2:6" x14ac:dyDescent="0.25">
      <c r="B44414" s="55"/>
      <c r="C44414" s="52"/>
      <c r="D44414" s="56"/>
      <c r="F44414"/>
    </row>
    <row r="44415" spans="2:6" x14ac:dyDescent="0.25">
      <c r="B44415" s="55"/>
      <c r="C44415" s="52"/>
      <c r="D44415" s="56"/>
      <c r="F44415"/>
    </row>
    <row r="44416" spans="2:6" x14ac:dyDescent="0.25">
      <c r="B44416" s="55"/>
      <c r="C44416" s="52"/>
      <c r="D44416" s="56"/>
      <c r="F44416"/>
    </row>
    <row r="44417" spans="2:6" x14ac:dyDescent="0.25">
      <c r="B44417" s="55"/>
      <c r="C44417" s="52"/>
      <c r="D44417" s="56"/>
      <c r="F44417"/>
    </row>
    <row r="44418" spans="2:6" x14ac:dyDescent="0.25">
      <c r="B44418" s="55"/>
      <c r="C44418" s="52"/>
      <c r="D44418" s="56"/>
      <c r="F44418"/>
    </row>
    <row r="44419" spans="2:6" x14ac:dyDescent="0.25">
      <c r="B44419" s="55"/>
      <c r="C44419" s="52"/>
      <c r="D44419" s="56"/>
      <c r="F44419"/>
    </row>
    <row r="44420" spans="2:6" x14ac:dyDescent="0.25">
      <c r="B44420" s="55"/>
      <c r="C44420" s="52"/>
      <c r="D44420" s="56"/>
      <c r="F44420"/>
    </row>
    <row r="44421" spans="2:6" x14ac:dyDescent="0.25">
      <c r="B44421" s="55"/>
      <c r="C44421" s="52"/>
      <c r="D44421" s="56"/>
      <c r="F44421"/>
    </row>
    <row r="44422" spans="2:6" x14ac:dyDescent="0.25">
      <c r="B44422" s="55"/>
      <c r="C44422" s="52"/>
      <c r="D44422" s="56"/>
      <c r="F44422"/>
    </row>
    <row r="44423" spans="2:6" x14ac:dyDescent="0.25">
      <c r="B44423" s="55"/>
      <c r="C44423" s="52"/>
      <c r="D44423" s="56"/>
      <c r="F44423"/>
    </row>
    <row r="44424" spans="2:6" x14ac:dyDescent="0.25">
      <c r="B44424" s="55"/>
      <c r="C44424" s="52"/>
      <c r="D44424" s="56"/>
      <c r="F44424"/>
    </row>
    <row r="44425" spans="2:6" x14ac:dyDescent="0.25">
      <c r="B44425" s="55"/>
      <c r="C44425" s="52"/>
      <c r="D44425" s="56"/>
      <c r="F44425"/>
    </row>
    <row r="44426" spans="2:6" x14ac:dyDescent="0.25">
      <c r="B44426" s="55"/>
      <c r="C44426" s="52"/>
      <c r="D44426" s="56"/>
      <c r="F44426"/>
    </row>
    <row r="44427" spans="2:6" x14ac:dyDescent="0.25">
      <c r="B44427" s="55"/>
      <c r="C44427" s="52"/>
      <c r="D44427" s="56"/>
      <c r="F44427"/>
    </row>
    <row r="44428" spans="2:6" x14ac:dyDescent="0.25">
      <c r="B44428" s="55"/>
      <c r="C44428" s="52"/>
      <c r="D44428" s="56"/>
      <c r="F44428"/>
    </row>
    <row r="44429" spans="2:6" x14ac:dyDescent="0.25">
      <c r="B44429" s="55"/>
      <c r="C44429" s="52"/>
      <c r="D44429" s="56"/>
      <c r="F44429"/>
    </row>
    <row r="44430" spans="2:6" x14ac:dyDescent="0.25">
      <c r="B44430" s="55"/>
      <c r="C44430" s="52"/>
      <c r="D44430" s="56"/>
      <c r="F44430"/>
    </row>
    <row r="44431" spans="2:6" x14ac:dyDescent="0.25">
      <c r="B44431" s="55"/>
      <c r="C44431" s="52"/>
      <c r="D44431" s="56"/>
      <c r="F44431"/>
    </row>
    <row r="44432" spans="2:6" x14ac:dyDescent="0.25">
      <c r="B44432" s="55"/>
      <c r="C44432" s="52"/>
      <c r="D44432" s="56"/>
      <c r="F44432"/>
    </row>
    <row r="44433" spans="2:6" x14ac:dyDescent="0.25">
      <c r="B44433" s="55"/>
      <c r="C44433" s="52"/>
      <c r="D44433" s="56"/>
      <c r="F44433"/>
    </row>
    <row r="44434" spans="2:6" x14ac:dyDescent="0.25">
      <c r="B44434" s="55"/>
      <c r="C44434" s="52"/>
      <c r="D44434" s="56"/>
      <c r="F44434"/>
    </row>
    <row r="44435" spans="2:6" x14ac:dyDescent="0.25">
      <c r="B44435" s="55"/>
      <c r="C44435" s="52"/>
      <c r="D44435" s="56"/>
      <c r="F44435"/>
    </row>
    <row r="44436" spans="2:6" x14ac:dyDescent="0.25">
      <c r="B44436" s="55"/>
      <c r="C44436" s="52"/>
      <c r="D44436" s="56"/>
      <c r="F44436"/>
    </row>
    <row r="44437" spans="2:6" x14ac:dyDescent="0.25">
      <c r="B44437" s="55"/>
      <c r="C44437" s="52"/>
      <c r="D44437" s="56"/>
      <c r="F44437"/>
    </row>
    <row r="44438" spans="2:6" x14ac:dyDescent="0.25">
      <c r="B44438" s="55"/>
      <c r="C44438" s="52"/>
      <c r="D44438" s="56"/>
      <c r="F44438"/>
    </row>
    <row r="44439" spans="2:6" x14ac:dyDescent="0.25">
      <c r="B44439" s="55"/>
      <c r="C44439" s="52"/>
      <c r="D44439" s="56"/>
      <c r="F44439"/>
    </row>
    <row r="44440" spans="2:6" x14ac:dyDescent="0.25">
      <c r="B44440" s="55"/>
      <c r="C44440" s="52"/>
      <c r="D44440" s="56"/>
      <c r="F44440"/>
    </row>
    <row r="44441" spans="2:6" x14ac:dyDescent="0.25">
      <c r="B44441" s="55"/>
      <c r="C44441" s="52"/>
      <c r="D44441" s="56"/>
      <c r="F44441"/>
    </row>
    <row r="44442" spans="2:6" x14ac:dyDescent="0.25">
      <c r="B44442" s="55"/>
      <c r="C44442" s="52"/>
      <c r="D44442" s="56"/>
      <c r="F44442"/>
    </row>
    <row r="44443" spans="2:6" x14ac:dyDescent="0.25">
      <c r="B44443" s="55"/>
      <c r="C44443" s="52"/>
      <c r="D44443" s="56"/>
      <c r="F44443"/>
    </row>
    <row r="44444" spans="2:6" x14ac:dyDescent="0.25">
      <c r="B44444" s="55"/>
      <c r="C44444" s="52"/>
      <c r="D44444" s="56"/>
      <c r="F44444"/>
    </row>
    <row r="44445" spans="2:6" x14ac:dyDescent="0.25">
      <c r="B44445" s="55"/>
      <c r="C44445" s="52"/>
      <c r="D44445" s="56"/>
      <c r="F44445"/>
    </row>
    <row r="44446" spans="2:6" x14ac:dyDescent="0.25">
      <c r="B44446" s="55"/>
      <c r="C44446" s="52"/>
      <c r="D44446" s="56"/>
      <c r="F44446"/>
    </row>
    <row r="44447" spans="2:6" x14ac:dyDescent="0.25">
      <c r="B44447" s="55"/>
      <c r="C44447" s="52"/>
      <c r="D44447" s="56"/>
      <c r="F44447"/>
    </row>
    <row r="44448" spans="2:6" x14ac:dyDescent="0.25">
      <c r="B44448" s="55"/>
      <c r="C44448" s="52"/>
      <c r="D44448" s="56"/>
      <c r="F44448"/>
    </row>
    <row r="44449" spans="2:6" x14ac:dyDescent="0.25">
      <c r="B44449" s="55"/>
      <c r="C44449" s="52"/>
      <c r="D44449" s="56"/>
      <c r="F44449"/>
    </row>
    <row r="44450" spans="2:6" x14ac:dyDescent="0.25">
      <c r="B44450" s="55"/>
      <c r="C44450" s="52"/>
      <c r="D44450" s="56"/>
      <c r="F44450"/>
    </row>
    <row r="44451" spans="2:6" x14ac:dyDescent="0.25">
      <c r="B44451" s="55"/>
      <c r="C44451" s="52"/>
      <c r="D44451" s="56"/>
      <c r="F44451"/>
    </row>
    <row r="44452" spans="2:6" x14ac:dyDescent="0.25">
      <c r="B44452" s="55"/>
      <c r="C44452" s="52"/>
      <c r="D44452" s="56"/>
      <c r="F44452"/>
    </row>
    <row r="44453" spans="2:6" x14ac:dyDescent="0.25">
      <c r="B44453" s="55"/>
      <c r="C44453" s="52"/>
      <c r="D44453" s="56"/>
      <c r="F44453"/>
    </row>
    <row r="44454" spans="2:6" x14ac:dyDescent="0.25">
      <c r="B44454" s="55"/>
      <c r="C44454" s="52"/>
      <c r="D44454" s="56"/>
      <c r="F44454"/>
    </row>
    <row r="44455" spans="2:6" x14ac:dyDescent="0.25">
      <c r="B44455" s="55"/>
      <c r="C44455" s="52"/>
      <c r="D44455" s="56"/>
      <c r="F44455"/>
    </row>
    <row r="44456" spans="2:6" x14ac:dyDescent="0.25">
      <c r="B44456" s="55"/>
      <c r="C44456" s="52"/>
      <c r="D44456" s="56"/>
      <c r="F44456"/>
    </row>
    <row r="44457" spans="2:6" x14ac:dyDescent="0.25">
      <c r="B44457" s="55"/>
      <c r="C44457" s="52"/>
      <c r="D44457" s="56"/>
      <c r="F44457"/>
    </row>
    <row r="44458" spans="2:6" x14ac:dyDescent="0.25">
      <c r="B44458" s="55"/>
      <c r="C44458" s="52"/>
      <c r="D44458" s="56"/>
      <c r="F44458"/>
    </row>
    <row r="44459" spans="2:6" x14ac:dyDescent="0.25">
      <c r="B44459" s="55"/>
      <c r="C44459" s="52"/>
      <c r="D44459" s="56"/>
      <c r="F44459"/>
    </row>
    <row r="44460" spans="2:6" x14ac:dyDescent="0.25">
      <c r="B44460" s="55"/>
      <c r="C44460" s="52"/>
      <c r="D44460" s="56"/>
      <c r="F44460"/>
    </row>
    <row r="44461" spans="2:6" x14ac:dyDescent="0.25">
      <c r="B44461" s="55"/>
      <c r="C44461" s="52"/>
      <c r="D44461" s="56"/>
      <c r="F44461"/>
    </row>
    <row r="44462" spans="2:6" x14ac:dyDescent="0.25">
      <c r="B44462" s="55"/>
      <c r="C44462" s="52"/>
      <c r="D44462" s="56"/>
      <c r="F44462"/>
    </row>
    <row r="44463" spans="2:6" x14ac:dyDescent="0.25">
      <c r="B44463" s="55"/>
      <c r="C44463" s="52"/>
      <c r="D44463" s="56"/>
      <c r="F44463"/>
    </row>
    <row r="44464" spans="2:6" x14ac:dyDescent="0.25">
      <c r="B44464" s="55"/>
      <c r="C44464" s="52"/>
      <c r="D44464" s="56"/>
      <c r="F44464"/>
    </row>
    <row r="44465" spans="2:6" x14ac:dyDescent="0.25">
      <c r="B44465" s="55"/>
      <c r="C44465" s="52"/>
      <c r="D44465" s="56"/>
      <c r="F44465"/>
    </row>
    <row r="44466" spans="2:6" x14ac:dyDescent="0.25">
      <c r="B44466" s="55"/>
      <c r="C44466" s="52"/>
      <c r="D44466" s="56"/>
      <c r="F44466"/>
    </row>
    <row r="44467" spans="2:6" x14ac:dyDescent="0.25">
      <c r="B44467" s="55"/>
      <c r="C44467" s="52"/>
      <c r="D44467" s="56"/>
      <c r="F44467"/>
    </row>
    <row r="44468" spans="2:6" x14ac:dyDescent="0.25">
      <c r="B44468" s="55"/>
      <c r="C44468" s="52"/>
      <c r="D44468" s="56"/>
      <c r="F44468"/>
    </row>
    <row r="44469" spans="2:6" x14ac:dyDescent="0.25">
      <c r="B44469" s="55"/>
      <c r="C44469" s="52"/>
      <c r="D44469" s="56"/>
      <c r="F44469"/>
    </row>
    <row r="44470" spans="2:6" x14ac:dyDescent="0.25">
      <c r="B44470" s="55"/>
      <c r="C44470" s="52"/>
      <c r="D44470" s="56"/>
      <c r="F44470"/>
    </row>
    <row r="44471" spans="2:6" x14ac:dyDescent="0.25">
      <c r="B44471" s="55"/>
      <c r="C44471" s="52"/>
      <c r="D44471" s="56"/>
      <c r="F44471"/>
    </row>
    <row r="44472" spans="2:6" x14ac:dyDescent="0.25">
      <c r="B44472" s="55"/>
      <c r="C44472" s="52"/>
      <c r="D44472" s="56"/>
      <c r="F44472"/>
    </row>
    <row r="44473" spans="2:6" x14ac:dyDescent="0.25">
      <c r="B44473" s="55"/>
      <c r="C44473" s="52"/>
      <c r="D44473" s="56"/>
      <c r="F44473"/>
    </row>
    <row r="44474" spans="2:6" x14ac:dyDescent="0.25">
      <c r="B44474" s="55"/>
      <c r="C44474" s="52"/>
      <c r="D44474" s="56"/>
      <c r="F44474"/>
    </row>
    <row r="44475" spans="2:6" x14ac:dyDescent="0.25">
      <c r="B44475" s="55"/>
      <c r="C44475" s="52"/>
      <c r="D44475" s="56"/>
      <c r="F44475"/>
    </row>
    <row r="44476" spans="2:6" x14ac:dyDescent="0.25">
      <c r="B44476" s="55"/>
      <c r="C44476" s="52"/>
      <c r="D44476" s="56"/>
      <c r="F44476"/>
    </row>
    <row r="44477" spans="2:6" x14ac:dyDescent="0.25">
      <c r="B44477" s="55"/>
      <c r="C44477" s="52"/>
      <c r="D44477" s="56"/>
      <c r="F44477"/>
    </row>
    <row r="44478" spans="2:6" x14ac:dyDescent="0.25">
      <c r="B44478" s="55"/>
      <c r="C44478" s="52"/>
      <c r="D44478" s="56"/>
      <c r="F44478"/>
    </row>
    <row r="44479" spans="2:6" x14ac:dyDescent="0.25">
      <c r="B44479" s="55"/>
      <c r="C44479" s="52"/>
      <c r="D44479" s="56"/>
      <c r="F44479"/>
    </row>
    <row r="44480" spans="2:6" x14ac:dyDescent="0.25">
      <c r="B44480" s="55"/>
      <c r="C44480" s="52"/>
      <c r="D44480" s="56"/>
      <c r="F44480"/>
    </row>
    <row r="44481" spans="2:6" x14ac:dyDescent="0.25">
      <c r="B44481" s="55"/>
      <c r="C44481" s="52"/>
      <c r="D44481" s="56"/>
      <c r="F44481"/>
    </row>
    <row r="44482" spans="2:6" x14ac:dyDescent="0.25">
      <c r="B44482" s="55"/>
      <c r="C44482" s="52"/>
      <c r="D44482" s="56"/>
      <c r="F44482"/>
    </row>
    <row r="44483" spans="2:6" x14ac:dyDescent="0.25">
      <c r="B44483" s="55"/>
      <c r="C44483" s="52"/>
      <c r="D44483" s="56"/>
      <c r="F44483"/>
    </row>
    <row r="44484" spans="2:6" x14ac:dyDescent="0.25">
      <c r="B44484" s="55"/>
      <c r="C44484" s="52"/>
      <c r="D44484" s="56"/>
      <c r="F44484"/>
    </row>
    <row r="44485" spans="2:6" x14ac:dyDescent="0.25">
      <c r="B44485" s="55"/>
      <c r="C44485" s="52"/>
      <c r="D44485" s="56"/>
      <c r="F44485"/>
    </row>
    <row r="44486" spans="2:6" x14ac:dyDescent="0.25">
      <c r="B44486" s="55"/>
      <c r="C44486" s="52"/>
      <c r="D44486" s="56"/>
      <c r="F44486"/>
    </row>
    <row r="44487" spans="2:6" x14ac:dyDescent="0.25">
      <c r="B44487" s="55"/>
      <c r="C44487" s="52"/>
      <c r="D44487" s="56"/>
      <c r="F44487"/>
    </row>
    <row r="44488" spans="2:6" x14ac:dyDescent="0.25">
      <c r="B44488" s="55"/>
      <c r="C44488" s="52"/>
      <c r="D44488" s="56"/>
      <c r="F44488"/>
    </row>
    <row r="44489" spans="2:6" x14ac:dyDescent="0.25">
      <c r="B44489" s="55"/>
      <c r="C44489" s="52"/>
      <c r="D44489" s="56"/>
      <c r="F44489"/>
    </row>
    <row r="44490" spans="2:6" x14ac:dyDescent="0.25">
      <c r="B44490" s="55"/>
      <c r="C44490" s="52"/>
      <c r="D44490" s="56"/>
      <c r="F44490"/>
    </row>
    <row r="44491" spans="2:6" x14ac:dyDescent="0.25">
      <c r="B44491" s="55"/>
      <c r="C44491" s="52"/>
      <c r="D44491" s="56"/>
      <c r="F44491"/>
    </row>
    <row r="44492" spans="2:6" x14ac:dyDescent="0.25">
      <c r="B44492" s="55"/>
      <c r="C44492" s="52"/>
      <c r="D44492" s="56"/>
      <c r="F44492"/>
    </row>
    <row r="44493" spans="2:6" x14ac:dyDescent="0.25">
      <c r="B44493" s="55"/>
      <c r="C44493" s="52"/>
      <c r="D44493" s="56"/>
      <c r="F44493"/>
    </row>
    <row r="44494" spans="2:6" x14ac:dyDescent="0.25">
      <c r="B44494" s="55"/>
      <c r="C44494" s="52"/>
      <c r="D44494" s="56"/>
      <c r="F44494"/>
    </row>
    <row r="44495" spans="2:6" x14ac:dyDescent="0.25">
      <c r="B44495" s="55"/>
      <c r="C44495" s="52"/>
      <c r="D44495" s="56"/>
      <c r="F44495"/>
    </row>
    <row r="44496" spans="2:6" x14ac:dyDescent="0.25">
      <c r="B44496" s="55"/>
      <c r="C44496" s="52"/>
      <c r="D44496" s="56"/>
      <c r="F44496"/>
    </row>
    <row r="44497" spans="2:6" x14ac:dyDescent="0.25">
      <c r="B44497" s="55"/>
      <c r="C44497" s="52"/>
      <c r="D44497" s="56"/>
      <c r="F44497"/>
    </row>
    <row r="44498" spans="2:6" x14ac:dyDescent="0.25">
      <c r="B44498" s="55"/>
      <c r="C44498" s="52"/>
      <c r="D44498" s="56"/>
      <c r="F44498"/>
    </row>
    <row r="44499" spans="2:6" x14ac:dyDescent="0.25">
      <c r="B44499" s="55"/>
      <c r="C44499" s="52"/>
      <c r="D44499" s="56"/>
      <c r="F44499"/>
    </row>
    <row r="44500" spans="2:6" x14ac:dyDescent="0.25">
      <c r="B44500" s="55"/>
      <c r="C44500" s="52"/>
      <c r="D44500" s="56"/>
      <c r="F44500"/>
    </row>
    <row r="44501" spans="2:6" x14ac:dyDescent="0.25">
      <c r="B44501" s="55"/>
      <c r="C44501" s="52"/>
      <c r="D44501" s="56"/>
      <c r="F44501"/>
    </row>
    <row r="44502" spans="2:6" x14ac:dyDescent="0.25">
      <c r="B44502" s="55"/>
      <c r="C44502" s="52"/>
      <c r="D44502" s="56"/>
      <c r="F44502"/>
    </row>
    <row r="44503" spans="2:6" x14ac:dyDescent="0.25">
      <c r="B44503" s="55"/>
      <c r="C44503" s="52"/>
      <c r="D44503" s="56"/>
      <c r="F44503"/>
    </row>
    <row r="44504" spans="2:6" x14ac:dyDescent="0.25">
      <c r="B44504" s="55"/>
      <c r="C44504" s="52"/>
      <c r="D44504" s="56"/>
      <c r="F44504"/>
    </row>
    <row r="44505" spans="2:6" x14ac:dyDescent="0.25">
      <c r="B44505" s="55"/>
      <c r="C44505" s="52"/>
      <c r="D44505" s="56"/>
      <c r="F44505"/>
    </row>
    <row r="44506" spans="2:6" x14ac:dyDescent="0.25">
      <c r="B44506" s="55"/>
      <c r="C44506" s="52"/>
      <c r="D44506" s="56"/>
      <c r="F44506"/>
    </row>
    <row r="44507" spans="2:6" x14ac:dyDescent="0.25">
      <c r="B44507" s="55"/>
      <c r="C44507" s="52"/>
      <c r="D44507" s="56"/>
      <c r="F44507"/>
    </row>
    <row r="44508" spans="2:6" x14ac:dyDescent="0.25">
      <c r="B44508" s="55"/>
      <c r="C44508" s="52"/>
      <c r="D44508" s="56"/>
      <c r="F44508"/>
    </row>
    <row r="44509" spans="2:6" x14ac:dyDescent="0.25">
      <c r="B44509" s="55"/>
      <c r="C44509" s="52"/>
      <c r="D44509" s="56"/>
      <c r="F44509"/>
    </row>
    <row r="44510" spans="2:6" x14ac:dyDescent="0.25">
      <c r="B44510" s="55"/>
      <c r="C44510" s="52"/>
      <c r="D44510" s="56"/>
      <c r="F44510"/>
    </row>
    <row r="44511" spans="2:6" x14ac:dyDescent="0.25">
      <c r="B44511" s="55"/>
      <c r="C44511" s="52"/>
      <c r="D44511" s="56"/>
      <c r="F44511"/>
    </row>
    <row r="44512" spans="2:6" x14ac:dyDescent="0.25">
      <c r="B44512" s="55"/>
      <c r="C44512" s="52"/>
      <c r="D44512" s="56"/>
      <c r="F44512"/>
    </row>
    <row r="44513" spans="2:6" x14ac:dyDescent="0.25">
      <c r="B44513" s="55"/>
      <c r="C44513" s="52"/>
      <c r="D44513" s="56"/>
      <c r="F44513"/>
    </row>
    <row r="44514" spans="2:6" x14ac:dyDescent="0.25">
      <c r="B44514" s="55"/>
      <c r="C44514" s="52"/>
      <c r="D44514" s="56"/>
      <c r="F44514"/>
    </row>
    <row r="44515" spans="2:6" x14ac:dyDescent="0.25">
      <c r="B44515" s="55"/>
      <c r="C44515" s="52"/>
      <c r="D44515" s="56"/>
      <c r="F44515"/>
    </row>
    <row r="44516" spans="2:6" x14ac:dyDescent="0.25">
      <c r="B44516" s="55"/>
      <c r="C44516" s="52"/>
      <c r="D44516" s="56"/>
      <c r="F44516"/>
    </row>
    <row r="44517" spans="2:6" x14ac:dyDescent="0.25">
      <c r="B44517" s="55"/>
      <c r="C44517" s="52"/>
      <c r="D44517" s="56"/>
      <c r="F44517"/>
    </row>
    <row r="44518" spans="2:6" x14ac:dyDescent="0.25">
      <c r="B44518" s="55"/>
      <c r="C44518" s="52"/>
      <c r="D44518" s="56"/>
      <c r="F44518"/>
    </row>
    <row r="44519" spans="2:6" x14ac:dyDescent="0.25">
      <c r="B44519" s="55"/>
      <c r="C44519" s="52"/>
      <c r="D44519" s="56"/>
      <c r="F44519"/>
    </row>
    <row r="44520" spans="2:6" x14ac:dyDescent="0.25">
      <c r="B44520" s="55"/>
      <c r="C44520" s="52"/>
      <c r="D44520" s="56"/>
      <c r="F44520"/>
    </row>
    <row r="44521" spans="2:6" x14ac:dyDescent="0.25">
      <c r="B44521" s="55"/>
      <c r="C44521" s="52"/>
      <c r="D44521" s="56"/>
      <c r="F44521"/>
    </row>
    <row r="44522" spans="2:6" x14ac:dyDescent="0.25">
      <c r="B44522" s="55"/>
      <c r="C44522" s="52"/>
      <c r="D44522" s="56"/>
      <c r="F44522"/>
    </row>
    <row r="44523" spans="2:6" x14ac:dyDescent="0.25">
      <c r="B44523" s="55"/>
      <c r="C44523" s="52"/>
      <c r="D44523" s="56"/>
      <c r="F44523"/>
    </row>
    <row r="44524" spans="2:6" x14ac:dyDescent="0.25">
      <c r="B44524" s="55"/>
      <c r="C44524" s="52"/>
      <c r="D44524" s="56"/>
      <c r="F44524"/>
    </row>
    <row r="44525" spans="2:6" x14ac:dyDescent="0.25">
      <c r="B44525" s="55"/>
      <c r="C44525" s="52"/>
      <c r="D44525" s="56"/>
      <c r="F44525"/>
    </row>
    <row r="44526" spans="2:6" x14ac:dyDescent="0.25">
      <c r="B44526" s="55"/>
      <c r="C44526" s="52"/>
      <c r="D44526" s="56"/>
      <c r="F44526"/>
    </row>
    <row r="44527" spans="2:6" x14ac:dyDescent="0.25">
      <c r="B44527" s="55"/>
      <c r="C44527" s="52"/>
      <c r="D44527" s="56"/>
      <c r="F44527"/>
    </row>
    <row r="44528" spans="2:6" x14ac:dyDescent="0.25">
      <c r="B44528" s="55"/>
      <c r="C44528" s="52"/>
      <c r="D44528" s="56"/>
      <c r="F44528"/>
    </row>
    <row r="44529" spans="2:6" x14ac:dyDescent="0.25">
      <c r="B44529" s="55"/>
      <c r="C44529" s="52"/>
      <c r="D44529" s="56"/>
      <c r="F44529"/>
    </row>
    <row r="44530" spans="2:6" x14ac:dyDescent="0.25">
      <c r="B44530" s="55"/>
      <c r="C44530" s="52"/>
      <c r="D44530" s="56"/>
      <c r="F44530"/>
    </row>
    <row r="44531" spans="2:6" x14ac:dyDescent="0.25">
      <c r="B44531" s="55"/>
      <c r="C44531" s="52"/>
      <c r="D44531" s="56"/>
      <c r="F44531"/>
    </row>
    <row r="44532" spans="2:6" x14ac:dyDescent="0.25">
      <c r="B44532" s="55"/>
      <c r="C44532" s="52"/>
      <c r="D44532" s="56"/>
      <c r="F44532"/>
    </row>
    <row r="44533" spans="2:6" x14ac:dyDescent="0.25">
      <c r="B44533" s="55"/>
      <c r="C44533" s="52"/>
      <c r="D44533" s="56"/>
      <c r="F44533"/>
    </row>
    <row r="44534" spans="2:6" x14ac:dyDescent="0.25">
      <c r="B44534" s="55"/>
      <c r="C44534" s="52"/>
      <c r="D44534" s="56"/>
      <c r="F44534"/>
    </row>
    <row r="44535" spans="2:6" x14ac:dyDescent="0.25">
      <c r="B44535" s="55"/>
      <c r="C44535" s="52"/>
      <c r="D44535" s="56"/>
      <c r="F44535"/>
    </row>
    <row r="44536" spans="2:6" x14ac:dyDescent="0.25">
      <c r="B44536" s="55"/>
      <c r="C44536" s="52"/>
      <c r="D44536" s="56"/>
      <c r="F44536"/>
    </row>
    <row r="44537" spans="2:6" x14ac:dyDescent="0.25">
      <c r="B44537" s="55"/>
      <c r="C44537" s="52"/>
      <c r="D44537" s="56"/>
      <c r="F44537"/>
    </row>
    <row r="44538" spans="2:6" x14ac:dyDescent="0.25">
      <c r="B44538" s="55"/>
      <c r="C44538" s="52"/>
      <c r="D44538" s="56"/>
      <c r="F44538"/>
    </row>
    <row r="44539" spans="2:6" x14ac:dyDescent="0.25">
      <c r="B44539" s="55"/>
      <c r="C44539" s="52"/>
      <c r="D44539" s="56"/>
      <c r="F44539"/>
    </row>
    <row r="44540" spans="2:6" x14ac:dyDescent="0.25">
      <c r="B44540" s="55"/>
      <c r="C44540" s="52"/>
      <c r="D44540" s="56"/>
      <c r="F44540"/>
    </row>
    <row r="44541" spans="2:6" x14ac:dyDescent="0.25">
      <c r="B44541" s="55"/>
      <c r="C44541" s="52"/>
      <c r="D44541" s="56"/>
      <c r="F44541"/>
    </row>
    <row r="44542" spans="2:6" x14ac:dyDescent="0.25">
      <c r="B44542" s="55"/>
      <c r="C44542" s="52"/>
      <c r="D44542" s="56"/>
      <c r="F44542"/>
    </row>
    <row r="44543" spans="2:6" x14ac:dyDescent="0.25">
      <c r="B44543" s="55"/>
      <c r="C44543" s="52"/>
      <c r="D44543" s="56"/>
      <c r="F44543"/>
    </row>
    <row r="44544" spans="2:6" x14ac:dyDescent="0.25">
      <c r="B44544" s="55"/>
      <c r="C44544" s="52"/>
      <c r="D44544" s="56"/>
      <c r="F44544"/>
    </row>
    <row r="44545" spans="2:6" x14ac:dyDescent="0.25">
      <c r="B44545" s="55"/>
      <c r="C44545" s="52"/>
      <c r="D44545" s="56"/>
      <c r="F44545"/>
    </row>
    <row r="44546" spans="2:6" x14ac:dyDescent="0.25">
      <c r="B44546" s="55"/>
      <c r="C44546" s="52"/>
      <c r="D44546" s="56"/>
      <c r="F44546"/>
    </row>
    <row r="44547" spans="2:6" x14ac:dyDescent="0.25">
      <c r="B44547" s="55"/>
      <c r="C44547" s="52"/>
      <c r="D44547" s="56"/>
      <c r="F44547"/>
    </row>
    <row r="44548" spans="2:6" x14ac:dyDescent="0.25">
      <c r="B44548" s="55"/>
      <c r="C44548" s="52"/>
      <c r="D44548" s="56"/>
      <c r="F44548"/>
    </row>
    <row r="44549" spans="2:6" x14ac:dyDescent="0.25">
      <c r="B44549" s="55"/>
      <c r="C44549" s="52"/>
      <c r="D44549" s="56"/>
      <c r="F44549"/>
    </row>
    <row r="44550" spans="2:6" x14ac:dyDescent="0.25">
      <c r="B44550" s="55"/>
      <c r="C44550" s="52"/>
      <c r="D44550" s="56"/>
      <c r="F44550"/>
    </row>
    <row r="44551" spans="2:6" x14ac:dyDescent="0.25">
      <c r="B44551" s="55"/>
      <c r="C44551" s="52"/>
      <c r="D44551" s="56"/>
      <c r="F44551"/>
    </row>
    <row r="44552" spans="2:6" x14ac:dyDescent="0.25">
      <c r="B44552" s="55"/>
      <c r="C44552" s="52"/>
      <c r="D44552" s="56"/>
      <c r="F44552"/>
    </row>
    <row r="44553" spans="2:6" x14ac:dyDescent="0.25">
      <c r="B44553" s="55"/>
      <c r="C44553" s="52"/>
      <c r="D44553" s="56"/>
      <c r="F44553"/>
    </row>
    <row r="44554" spans="2:6" x14ac:dyDescent="0.25">
      <c r="B44554" s="55"/>
      <c r="C44554" s="52"/>
      <c r="D44554" s="56"/>
      <c r="F44554"/>
    </row>
    <row r="44555" spans="2:6" x14ac:dyDescent="0.25">
      <c r="B44555" s="55"/>
      <c r="C44555" s="52"/>
      <c r="D44555" s="56"/>
      <c r="F44555"/>
    </row>
    <row r="44556" spans="2:6" x14ac:dyDescent="0.25">
      <c r="B44556" s="55"/>
      <c r="C44556" s="52"/>
      <c r="D44556" s="56"/>
      <c r="F44556"/>
    </row>
    <row r="44557" spans="2:6" x14ac:dyDescent="0.25">
      <c r="B44557" s="55"/>
      <c r="C44557" s="52"/>
      <c r="D44557" s="56"/>
      <c r="F44557"/>
    </row>
    <row r="44558" spans="2:6" x14ac:dyDescent="0.25">
      <c r="B44558" s="55"/>
      <c r="C44558" s="52"/>
      <c r="D44558" s="56"/>
      <c r="F44558"/>
    </row>
    <row r="44559" spans="2:6" x14ac:dyDescent="0.25">
      <c r="B44559" s="55"/>
      <c r="C44559" s="52"/>
      <c r="D44559" s="56"/>
      <c r="F44559"/>
    </row>
    <row r="44560" spans="2:6" x14ac:dyDescent="0.25">
      <c r="B44560" s="55"/>
      <c r="C44560" s="52"/>
      <c r="D44560" s="56"/>
      <c r="F44560"/>
    </row>
    <row r="44561" spans="2:6" x14ac:dyDescent="0.25">
      <c r="B44561" s="55"/>
      <c r="C44561" s="52"/>
      <c r="D44561" s="56"/>
      <c r="F44561"/>
    </row>
    <row r="44562" spans="2:6" x14ac:dyDescent="0.25">
      <c r="B44562" s="55"/>
      <c r="C44562" s="52"/>
      <c r="D44562" s="56"/>
      <c r="F44562"/>
    </row>
    <row r="44563" spans="2:6" x14ac:dyDescent="0.25">
      <c r="B44563" s="55"/>
      <c r="C44563" s="52"/>
      <c r="D44563" s="56"/>
      <c r="F44563"/>
    </row>
    <row r="44564" spans="2:6" x14ac:dyDescent="0.25">
      <c r="B44564" s="55"/>
      <c r="C44564" s="52"/>
      <c r="D44564" s="56"/>
      <c r="F44564"/>
    </row>
    <row r="44565" spans="2:6" x14ac:dyDescent="0.25">
      <c r="B44565" s="55"/>
      <c r="C44565" s="52"/>
      <c r="D44565" s="56"/>
      <c r="F44565"/>
    </row>
    <row r="44566" spans="2:6" x14ac:dyDescent="0.25">
      <c r="B44566" s="55"/>
      <c r="C44566" s="52"/>
      <c r="D44566" s="56"/>
      <c r="F44566"/>
    </row>
    <row r="44567" spans="2:6" x14ac:dyDescent="0.25">
      <c r="B44567" s="55"/>
      <c r="C44567" s="52"/>
      <c r="D44567" s="56"/>
      <c r="F44567"/>
    </row>
    <row r="44568" spans="2:6" x14ac:dyDescent="0.25">
      <c r="B44568" s="55"/>
      <c r="C44568" s="52"/>
      <c r="D44568" s="56"/>
      <c r="F44568"/>
    </row>
    <row r="44569" spans="2:6" x14ac:dyDescent="0.25">
      <c r="B44569" s="55"/>
      <c r="C44569" s="52"/>
      <c r="D44569" s="56"/>
      <c r="F44569"/>
    </row>
    <row r="44570" spans="2:6" x14ac:dyDescent="0.25">
      <c r="B44570" s="55"/>
      <c r="C44570" s="52"/>
      <c r="D44570" s="56"/>
      <c r="F44570"/>
    </row>
    <row r="44571" spans="2:6" x14ac:dyDescent="0.25">
      <c r="B44571" s="55"/>
      <c r="C44571" s="52"/>
      <c r="D44571" s="56"/>
      <c r="F44571"/>
    </row>
    <row r="44572" spans="2:6" x14ac:dyDescent="0.25">
      <c r="B44572" s="55"/>
      <c r="C44572" s="52"/>
      <c r="D44572" s="56"/>
      <c r="F44572"/>
    </row>
    <row r="44573" spans="2:6" x14ac:dyDescent="0.25">
      <c r="B44573" s="55"/>
      <c r="C44573" s="52"/>
      <c r="D44573" s="56"/>
      <c r="F44573"/>
    </row>
    <row r="44574" spans="2:6" x14ac:dyDescent="0.25">
      <c r="B44574" s="55"/>
      <c r="C44574" s="52"/>
      <c r="D44574" s="56"/>
      <c r="F44574"/>
    </row>
    <row r="44575" spans="2:6" x14ac:dyDescent="0.25">
      <c r="B44575" s="55"/>
      <c r="C44575" s="52"/>
      <c r="D44575" s="56"/>
      <c r="F44575"/>
    </row>
    <row r="44576" spans="2:6" x14ac:dyDescent="0.25">
      <c r="B44576" s="55"/>
      <c r="C44576" s="52"/>
      <c r="D44576" s="56"/>
      <c r="F44576"/>
    </row>
    <row r="44577" spans="2:6" x14ac:dyDescent="0.25">
      <c r="B44577" s="55"/>
      <c r="C44577" s="52"/>
      <c r="D44577" s="56"/>
      <c r="F44577"/>
    </row>
    <row r="44578" spans="2:6" x14ac:dyDescent="0.25">
      <c r="B44578" s="55"/>
      <c r="C44578" s="52"/>
      <c r="D44578" s="56"/>
      <c r="F44578"/>
    </row>
    <row r="44579" spans="2:6" x14ac:dyDescent="0.25">
      <c r="B44579" s="55"/>
      <c r="C44579" s="52"/>
      <c r="D44579" s="56"/>
      <c r="F44579"/>
    </row>
    <row r="44580" spans="2:6" x14ac:dyDescent="0.25">
      <c r="B44580" s="55"/>
      <c r="C44580" s="52"/>
      <c r="D44580" s="56"/>
      <c r="F44580"/>
    </row>
    <row r="44581" spans="2:6" x14ac:dyDescent="0.25">
      <c r="B44581" s="55"/>
      <c r="C44581" s="52"/>
      <c r="D44581" s="56"/>
      <c r="F44581"/>
    </row>
    <row r="44582" spans="2:6" x14ac:dyDescent="0.25">
      <c r="B44582" s="55"/>
      <c r="C44582" s="52"/>
      <c r="D44582" s="56"/>
      <c r="F44582"/>
    </row>
    <row r="44583" spans="2:6" x14ac:dyDescent="0.25">
      <c r="B44583" s="55"/>
      <c r="C44583" s="52"/>
      <c r="D44583" s="56"/>
      <c r="F44583"/>
    </row>
    <row r="44584" spans="2:6" x14ac:dyDescent="0.25">
      <c r="B44584" s="55"/>
      <c r="C44584" s="52"/>
      <c r="D44584" s="56"/>
      <c r="F44584"/>
    </row>
    <row r="44585" spans="2:6" x14ac:dyDescent="0.25">
      <c r="B44585" s="55"/>
      <c r="C44585" s="52"/>
      <c r="D44585" s="56"/>
      <c r="F44585"/>
    </row>
    <row r="44586" spans="2:6" x14ac:dyDescent="0.25">
      <c r="B44586" s="55"/>
      <c r="C44586" s="52"/>
      <c r="D44586" s="56"/>
      <c r="F44586"/>
    </row>
    <row r="44587" spans="2:6" x14ac:dyDescent="0.25">
      <c r="B44587" s="55"/>
      <c r="C44587" s="52"/>
      <c r="D44587" s="56"/>
      <c r="F44587"/>
    </row>
    <row r="44588" spans="2:6" x14ac:dyDescent="0.25">
      <c r="B44588" s="55"/>
      <c r="C44588" s="52"/>
      <c r="D44588" s="56"/>
      <c r="F44588"/>
    </row>
    <row r="44589" spans="2:6" x14ac:dyDescent="0.25">
      <c r="B44589" s="55"/>
      <c r="C44589" s="52"/>
      <c r="D44589" s="56"/>
      <c r="F44589"/>
    </row>
    <row r="44590" spans="2:6" x14ac:dyDescent="0.25">
      <c r="B44590" s="55"/>
      <c r="C44590" s="52"/>
      <c r="D44590" s="56"/>
      <c r="F44590"/>
    </row>
    <row r="44591" spans="2:6" x14ac:dyDescent="0.25">
      <c r="B44591" s="55"/>
      <c r="C44591" s="52"/>
      <c r="D44591" s="56"/>
      <c r="F44591"/>
    </row>
    <row r="44592" spans="2:6" x14ac:dyDescent="0.25">
      <c r="B44592" s="55"/>
      <c r="C44592" s="52"/>
      <c r="D44592" s="56"/>
      <c r="F44592"/>
    </row>
    <row r="44593" spans="2:6" x14ac:dyDescent="0.25">
      <c r="B44593" s="55"/>
      <c r="C44593" s="52"/>
      <c r="D44593" s="56"/>
      <c r="F44593"/>
    </row>
    <row r="44594" spans="2:6" x14ac:dyDescent="0.25">
      <c r="B44594" s="55"/>
      <c r="C44594" s="52"/>
      <c r="D44594" s="56"/>
      <c r="F44594"/>
    </row>
    <row r="44595" spans="2:6" x14ac:dyDescent="0.25">
      <c r="B44595" s="55"/>
      <c r="C44595" s="52"/>
      <c r="D44595" s="56"/>
      <c r="F44595"/>
    </row>
    <row r="44596" spans="2:6" x14ac:dyDescent="0.25">
      <c r="B44596" s="55"/>
      <c r="C44596" s="52"/>
      <c r="D44596" s="56"/>
      <c r="F44596"/>
    </row>
    <row r="44597" spans="2:6" x14ac:dyDescent="0.25">
      <c r="B44597" s="55"/>
      <c r="C44597" s="52"/>
      <c r="D44597" s="56"/>
      <c r="F44597"/>
    </row>
    <row r="44598" spans="2:6" x14ac:dyDescent="0.25">
      <c r="B44598" s="55"/>
      <c r="C44598" s="52"/>
      <c r="D44598" s="56"/>
      <c r="F44598"/>
    </row>
    <row r="44599" spans="2:6" x14ac:dyDescent="0.25">
      <c r="B44599" s="55"/>
      <c r="C44599" s="52"/>
      <c r="D44599" s="56"/>
      <c r="F44599"/>
    </row>
    <row r="44600" spans="2:6" x14ac:dyDescent="0.25">
      <c r="B44600" s="55"/>
      <c r="C44600" s="52"/>
      <c r="D44600" s="56"/>
      <c r="F44600"/>
    </row>
    <row r="44601" spans="2:6" x14ac:dyDescent="0.25">
      <c r="B44601" s="55"/>
      <c r="C44601" s="52"/>
      <c r="D44601" s="56"/>
      <c r="F44601"/>
    </row>
    <row r="44602" spans="2:6" x14ac:dyDescent="0.25">
      <c r="B44602" s="55"/>
      <c r="C44602" s="52"/>
      <c r="D44602" s="56"/>
      <c r="F44602"/>
    </row>
    <row r="44603" spans="2:6" x14ac:dyDescent="0.25">
      <c r="B44603" s="55"/>
      <c r="C44603" s="52"/>
      <c r="D44603" s="56"/>
      <c r="F44603"/>
    </row>
    <row r="44604" spans="2:6" x14ac:dyDescent="0.25">
      <c r="B44604" s="55"/>
      <c r="C44604" s="52"/>
      <c r="D44604" s="56"/>
      <c r="F44604"/>
    </row>
    <row r="44605" spans="2:6" x14ac:dyDescent="0.25">
      <c r="B44605" s="55"/>
      <c r="C44605" s="52"/>
      <c r="D44605" s="56"/>
      <c r="F44605"/>
    </row>
    <row r="44606" spans="2:6" x14ac:dyDescent="0.25">
      <c r="B44606" s="55"/>
      <c r="C44606" s="52"/>
      <c r="D44606" s="56"/>
      <c r="F44606"/>
    </row>
    <row r="44607" spans="2:6" x14ac:dyDescent="0.25">
      <c r="B44607" s="55"/>
      <c r="C44607" s="52"/>
      <c r="D44607" s="56"/>
      <c r="F44607"/>
    </row>
    <row r="44608" spans="2:6" x14ac:dyDescent="0.25">
      <c r="B44608" s="55"/>
      <c r="C44608" s="52"/>
      <c r="D44608" s="56"/>
      <c r="F44608"/>
    </row>
    <row r="44609" spans="2:6" x14ac:dyDescent="0.25">
      <c r="B44609" s="55"/>
      <c r="C44609" s="52"/>
      <c r="D44609" s="56"/>
      <c r="F44609"/>
    </row>
    <row r="44610" spans="2:6" x14ac:dyDescent="0.25">
      <c r="B44610" s="55"/>
      <c r="C44610" s="52"/>
      <c r="D44610" s="56"/>
      <c r="F44610"/>
    </row>
    <row r="44611" spans="2:6" x14ac:dyDescent="0.25">
      <c r="B44611" s="55"/>
      <c r="C44611" s="52"/>
      <c r="D44611" s="56"/>
      <c r="F44611"/>
    </row>
    <row r="44612" spans="2:6" x14ac:dyDescent="0.25">
      <c r="B44612" s="55"/>
      <c r="C44612" s="52"/>
      <c r="D44612" s="56"/>
      <c r="F44612"/>
    </row>
    <row r="44613" spans="2:6" x14ac:dyDescent="0.25">
      <c r="B44613" s="55"/>
      <c r="C44613" s="52"/>
      <c r="D44613" s="56"/>
      <c r="F44613"/>
    </row>
    <row r="44614" spans="2:6" x14ac:dyDescent="0.25">
      <c r="B44614" s="55"/>
      <c r="C44614" s="52"/>
      <c r="D44614" s="56"/>
      <c r="F44614"/>
    </row>
    <row r="44615" spans="2:6" x14ac:dyDescent="0.25">
      <c r="B44615" s="55"/>
      <c r="C44615" s="52"/>
      <c r="D44615" s="56"/>
      <c r="F44615"/>
    </row>
    <row r="44616" spans="2:6" x14ac:dyDescent="0.25">
      <c r="B44616" s="55"/>
      <c r="C44616" s="52"/>
      <c r="D44616" s="56"/>
      <c r="F44616"/>
    </row>
    <row r="44617" spans="2:6" x14ac:dyDescent="0.25">
      <c r="B44617" s="55"/>
      <c r="C44617" s="52"/>
      <c r="D44617" s="56"/>
      <c r="F44617"/>
    </row>
    <row r="44618" spans="2:6" x14ac:dyDescent="0.25">
      <c r="B44618" s="55"/>
      <c r="C44618" s="52"/>
      <c r="D44618" s="56"/>
      <c r="F44618"/>
    </row>
    <row r="44619" spans="2:6" x14ac:dyDescent="0.25">
      <c r="B44619" s="55"/>
      <c r="C44619" s="52"/>
      <c r="D44619" s="56"/>
      <c r="F44619"/>
    </row>
    <row r="44620" spans="2:6" x14ac:dyDescent="0.25">
      <c r="B44620" s="55"/>
      <c r="C44620" s="52"/>
      <c r="D44620" s="56"/>
      <c r="F44620"/>
    </row>
    <row r="44621" spans="2:6" x14ac:dyDescent="0.25">
      <c r="B44621" s="55"/>
      <c r="C44621" s="52"/>
      <c r="D44621" s="56"/>
      <c r="F44621"/>
    </row>
    <row r="44622" spans="2:6" x14ac:dyDescent="0.25">
      <c r="B44622" s="55"/>
      <c r="C44622" s="52"/>
      <c r="D44622" s="56"/>
      <c r="F44622"/>
    </row>
    <row r="44623" spans="2:6" x14ac:dyDescent="0.25">
      <c r="B44623" s="55"/>
      <c r="C44623" s="52"/>
      <c r="D44623" s="56"/>
      <c r="F44623"/>
    </row>
    <row r="44624" spans="2:6" x14ac:dyDescent="0.25">
      <c r="B44624" s="55"/>
      <c r="C44624" s="52"/>
      <c r="D44624" s="56"/>
      <c r="F44624"/>
    </row>
    <row r="44625" spans="2:6" x14ac:dyDescent="0.25">
      <c r="B44625" s="55"/>
      <c r="C44625" s="52"/>
      <c r="D44625" s="56"/>
      <c r="F44625"/>
    </row>
    <row r="44626" spans="2:6" x14ac:dyDescent="0.25">
      <c r="B44626" s="55"/>
      <c r="C44626" s="52"/>
      <c r="D44626" s="56"/>
      <c r="F44626"/>
    </row>
    <row r="44627" spans="2:6" x14ac:dyDescent="0.25">
      <c r="B44627" s="55"/>
      <c r="C44627" s="52"/>
      <c r="D44627" s="56"/>
      <c r="F44627"/>
    </row>
    <row r="44628" spans="2:6" x14ac:dyDescent="0.25">
      <c r="B44628" s="55"/>
      <c r="C44628" s="52"/>
      <c r="D44628" s="56"/>
      <c r="F44628"/>
    </row>
    <row r="44629" spans="2:6" x14ac:dyDescent="0.25">
      <c r="B44629" s="55"/>
      <c r="C44629" s="52"/>
      <c r="D44629" s="56"/>
      <c r="F44629"/>
    </row>
    <row r="44630" spans="2:6" x14ac:dyDescent="0.25">
      <c r="B44630" s="55"/>
      <c r="C44630" s="52"/>
      <c r="D44630" s="56"/>
      <c r="F44630"/>
    </row>
    <row r="44631" spans="2:6" x14ac:dyDescent="0.25">
      <c r="B44631" s="55"/>
      <c r="C44631" s="52"/>
      <c r="D44631" s="56"/>
      <c r="F44631"/>
    </row>
    <row r="44632" spans="2:6" x14ac:dyDescent="0.25">
      <c r="B44632" s="55"/>
      <c r="C44632" s="52"/>
      <c r="D44632" s="56"/>
      <c r="F44632"/>
    </row>
    <row r="44633" spans="2:6" x14ac:dyDescent="0.25">
      <c r="B44633" s="55"/>
      <c r="C44633" s="52"/>
      <c r="D44633" s="56"/>
      <c r="F44633"/>
    </row>
    <row r="44634" spans="2:6" x14ac:dyDescent="0.25">
      <c r="B44634" s="55"/>
      <c r="C44634" s="52"/>
      <c r="D44634" s="56"/>
      <c r="F44634"/>
    </row>
    <row r="44635" spans="2:6" x14ac:dyDescent="0.25">
      <c r="B44635" s="55"/>
      <c r="C44635" s="52"/>
      <c r="D44635" s="56"/>
      <c r="F44635"/>
    </row>
    <row r="44636" spans="2:6" x14ac:dyDescent="0.25">
      <c r="B44636" s="55"/>
      <c r="C44636" s="52"/>
      <c r="D44636" s="56"/>
      <c r="F44636"/>
    </row>
    <row r="44637" spans="2:6" x14ac:dyDescent="0.25">
      <c r="B44637" s="55"/>
      <c r="C44637" s="52"/>
      <c r="D44637" s="56"/>
      <c r="F44637"/>
    </row>
    <row r="44638" spans="2:6" x14ac:dyDescent="0.25">
      <c r="B44638" s="55"/>
      <c r="C44638" s="52"/>
      <c r="D44638" s="56"/>
      <c r="F44638"/>
    </row>
    <row r="44639" spans="2:6" x14ac:dyDescent="0.25">
      <c r="B44639" s="55"/>
      <c r="C44639" s="52"/>
      <c r="D44639" s="56"/>
      <c r="F44639"/>
    </row>
    <row r="44640" spans="2:6" x14ac:dyDescent="0.25">
      <c r="B44640" s="55"/>
      <c r="C44640" s="52"/>
      <c r="D44640" s="56"/>
      <c r="F44640"/>
    </row>
    <row r="44641" spans="2:6" x14ac:dyDescent="0.25">
      <c r="B44641" s="55"/>
      <c r="C44641" s="52"/>
      <c r="D44641" s="56"/>
      <c r="F44641"/>
    </row>
    <row r="44642" spans="2:6" x14ac:dyDescent="0.25">
      <c r="B44642" s="55"/>
      <c r="C44642" s="52"/>
      <c r="D44642" s="56"/>
      <c r="F44642"/>
    </row>
    <row r="44643" spans="2:6" x14ac:dyDescent="0.25">
      <c r="B44643" s="55"/>
      <c r="C44643" s="52"/>
      <c r="D44643" s="56"/>
      <c r="F44643"/>
    </row>
    <row r="44644" spans="2:6" x14ac:dyDescent="0.25">
      <c r="B44644" s="55"/>
      <c r="C44644" s="52"/>
      <c r="D44644" s="56"/>
      <c r="F44644"/>
    </row>
    <row r="44645" spans="2:6" x14ac:dyDescent="0.25">
      <c r="B44645" s="55"/>
      <c r="C44645" s="52"/>
      <c r="D44645" s="56"/>
      <c r="F44645"/>
    </row>
    <row r="44646" spans="2:6" x14ac:dyDescent="0.25">
      <c r="B44646" s="55"/>
      <c r="C44646" s="52"/>
      <c r="D44646" s="56"/>
      <c r="F44646"/>
    </row>
    <row r="44647" spans="2:6" x14ac:dyDescent="0.25">
      <c r="B44647" s="55"/>
      <c r="C44647" s="52"/>
      <c r="D44647" s="56"/>
      <c r="F44647"/>
    </row>
    <row r="44648" spans="2:6" x14ac:dyDescent="0.25">
      <c r="B44648" s="55"/>
      <c r="C44648" s="52"/>
      <c r="D44648" s="56"/>
      <c r="F44648"/>
    </row>
    <row r="44649" spans="2:6" x14ac:dyDescent="0.25">
      <c r="B44649" s="55"/>
      <c r="C44649" s="52"/>
      <c r="D44649" s="56"/>
      <c r="F44649"/>
    </row>
    <row r="44650" spans="2:6" x14ac:dyDescent="0.25">
      <c r="B44650" s="55"/>
      <c r="C44650" s="52"/>
      <c r="D44650" s="56"/>
      <c r="F44650"/>
    </row>
    <row r="44651" spans="2:6" x14ac:dyDescent="0.25">
      <c r="B44651" s="55"/>
      <c r="C44651" s="52"/>
      <c r="D44651" s="56"/>
      <c r="F44651"/>
    </row>
    <row r="44652" spans="2:6" x14ac:dyDescent="0.25">
      <c r="B44652" s="55"/>
      <c r="C44652" s="52"/>
      <c r="D44652" s="56"/>
      <c r="F44652"/>
    </row>
    <row r="44653" spans="2:6" x14ac:dyDescent="0.25">
      <c r="B44653" s="55"/>
      <c r="C44653" s="52"/>
      <c r="D44653" s="56"/>
      <c r="F44653"/>
    </row>
    <row r="44654" spans="2:6" x14ac:dyDescent="0.25">
      <c r="B44654" s="55"/>
      <c r="C44654" s="52"/>
      <c r="D44654" s="56"/>
      <c r="F44654"/>
    </row>
    <row r="44655" spans="2:6" x14ac:dyDescent="0.25">
      <c r="B44655" s="55"/>
      <c r="C44655" s="52"/>
      <c r="D44655" s="56"/>
      <c r="F44655"/>
    </row>
    <row r="44656" spans="2:6" x14ac:dyDescent="0.25">
      <c r="B44656" s="55"/>
      <c r="C44656" s="52"/>
      <c r="D44656" s="56"/>
      <c r="F44656"/>
    </row>
    <row r="44657" spans="2:6" x14ac:dyDescent="0.25">
      <c r="B44657" s="55"/>
      <c r="C44657" s="52"/>
      <c r="D44657" s="56"/>
      <c r="F44657"/>
    </row>
    <row r="44658" spans="2:6" x14ac:dyDescent="0.25">
      <c r="B44658" s="55"/>
      <c r="C44658" s="52"/>
      <c r="D44658" s="56"/>
      <c r="F44658"/>
    </row>
    <row r="44659" spans="2:6" x14ac:dyDescent="0.25">
      <c r="B44659" s="55"/>
      <c r="C44659" s="52"/>
      <c r="D44659" s="56"/>
      <c r="F44659"/>
    </row>
    <row r="44660" spans="2:6" x14ac:dyDescent="0.25">
      <c r="B44660" s="55"/>
      <c r="C44660" s="52"/>
      <c r="D44660" s="56"/>
      <c r="F44660"/>
    </row>
    <row r="44661" spans="2:6" x14ac:dyDescent="0.25">
      <c r="B44661" s="55"/>
      <c r="C44661" s="52"/>
      <c r="D44661" s="56"/>
      <c r="F44661"/>
    </row>
    <row r="44662" spans="2:6" x14ac:dyDescent="0.25">
      <c r="B44662" s="55"/>
      <c r="C44662" s="52"/>
      <c r="D44662" s="56"/>
      <c r="F44662"/>
    </row>
    <row r="44663" spans="2:6" x14ac:dyDescent="0.25">
      <c r="B44663" s="55"/>
      <c r="C44663" s="52"/>
      <c r="D44663" s="56"/>
      <c r="F44663"/>
    </row>
    <row r="44664" spans="2:6" x14ac:dyDescent="0.25">
      <c r="B44664" s="55"/>
      <c r="C44664" s="52"/>
      <c r="D44664" s="56"/>
      <c r="F44664"/>
    </row>
    <row r="44665" spans="2:6" x14ac:dyDescent="0.25">
      <c r="B44665" s="55"/>
      <c r="C44665" s="52"/>
      <c r="D44665" s="56"/>
      <c r="F44665"/>
    </row>
    <row r="44666" spans="2:6" x14ac:dyDescent="0.25">
      <c r="B44666" s="55"/>
      <c r="C44666" s="52"/>
      <c r="D44666" s="56"/>
      <c r="F44666"/>
    </row>
    <row r="44667" spans="2:6" x14ac:dyDescent="0.25">
      <c r="B44667" s="55"/>
      <c r="C44667" s="52"/>
      <c r="D44667" s="56"/>
      <c r="F44667"/>
    </row>
    <row r="44668" spans="2:6" x14ac:dyDescent="0.25">
      <c r="B44668" s="55"/>
      <c r="C44668" s="52"/>
      <c r="D44668" s="56"/>
      <c r="F44668"/>
    </row>
    <row r="44669" spans="2:6" x14ac:dyDescent="0.25">
      <c r="B44669" s="55"/>
      <c r="C44669" s="52"/>
      <c r="D44669" s="56"/>
      <c r="F44669"/>
    </row>
    <row r="44670" spans="2:6" x14ac:dyDescent="0.25">
      <c r="B44670" s="55"/>
      <c r="C44670" s="52"/>
      <c r="D44670" s="56"/>
      <c r="F44670"/>
    </row>
    <row r="44671" spans="2:6" x14ac:dyDescent="0.25">
      <c r="B44671" s="55"/>
      <c r="C44671" s="52"/>
      <c r="D44671" s="56"/>
      <c r="F44671"/>
    </row>
    <row r="44672" spans="2:6" x14ac:dyDescent="0.25">
      <c r="B44672" s="55"/>
      <c r="C44672" s="52"/>
      <c r="D44672" s="56"/>
      <c r="F44672"/>
    </row>
    <row r="44673" spans="2:6" x14ac:dyDescent="0.25">
      <c r="B44673" s="55"/>
      <c r="C44673" s="52"/>
      <c r="D44673" s="56"/>
      <c r="F44673"/>
    </row>
    <row r="44674" spans="2:6" x14ac:dyDescent="0.25">
      <c r="B44674" s="55"/>
      <c r="C44674" s="52"/>
      <c r="D44674" s="56"/>
      <c r="F44674"/>
    </row>
    <row r="44675" spans="2:6" x14ac:dyDescent="0.25">
      <c r="B44675" s="55"/>
      <c r="C44675" s="52"/>
      <c r="D44675" s="56"/>
      <c r="F44675"/>
    </row>
    <row r="44676" spans="2:6" x14ac:dyDescent="0.25">
      <c r="B44676" s="55"/>
      <c r="C44676" s="52"/>
      <c r="D44676" s="56"/>
      <c r="F44676"/>
    </row>
    <row r="44677" spans="2:6" x14ac:dyDescent="0.25">
      <c r="B44677" s="55"/>
      <c r="C44677" s="52"/>
      <c r="D44677" s="56"/>
      <c r="F44677"/>
    </row>
    <row r="44678" spans="2:6" x14ac:dyDescent="0.25">
      <c r="B44678" s="55"/>
      <c r="C44678" s="52"/>
      <c r="D44678" s="56"/>
      <c r="F44678"/>
    </row>
    <row r="44679" spans="2:6" x14ac:dyDescent="0.25">
      <c r="B44679" s="55"/>
      <c r="C44679" s="52"/>
      <c r="D44679" s="56"/>
      <c r="F44679"/>
    </row>
    <row r="44680" spans="2:6" x14ac:dyDescent="0.25">
      <c r="B44680" s="55"/>
      <c r="C44680" s="52"/>
      <c r="D44680" s="56"/>
      <c r="F44680"/>
    </row>
    <row r="44681" spans="2:6" x14ac:dyDescent="0.25">
      <c r="B44681" s="55"/>
      <c r="C44681" s="52"/>
      <c r="D44681" s="56"/>
      <c r="F44681"/>
    </row>
    <row r="44682" spans="2:6" x14ac:dyDescent="0.25">
      <c r="B44682" s="55"/>
      <c r="C44682" s="52"/>
      <c r="D44682" s="56"/>
      <c r="F44682"/>
    </row>
    <row r="44683" spans="2:6" x14ac:dyDescent="0.25">
      <c r="B44683" s="55"/>
      <c r="C44683" s="52"/>
      <c r="D44683" s="56"/>
      <c r="F44683"/>
    </row>
    <row r="44684" spans="2:6" x14ac:dyDescent="0.25">
      <c r="B44684" s="55"/>
      <c r="C44684" s="52"/>
      <c r="D44684" s="56"/>
      <c r="F44684"/>
    </row>
    <row r="44685" spans="2:6" x14ac:dyDescent="0.25">
      <c r="B44685" s="55"/>
      <c r="C44685" s="52"/>
      <c r="D44685" s="56"/>
      <c r="F44685"/>
    </row>
    <row r="44686" spans="2:6" x14ac:dyDescent="0.25">
      <c r="B44686" s="55"/>
      <c r="C44686" s="52"/>
      <c r="D44686" s="56"/>
      <c r="F44686"/>
    </row>
    <row r="44687" spans="2:6" x14ac:dyDescent="0.25">
      <c r="B44687" s="55"/>
      <c r="C44687" s="52"/>
      <c r="D44687" s="56"/>
      <c r="F44687"/>
    </row>
    <row r="44688" spans="2:6" x14ac:dyDescent="0.25">
      <c r="B44688" s="55"/>
      <c r="C44688" s="52"/>
      <c r="D44688" s="56"/>
      <c r="F44688"/>
    </row>
    <row r="44689" spans="2:6" x14ac:dyDescent="0.25">
      <c r="B44689" s="55"/>
      <c r="C44689" s="52"/>
      <c r="D44689" s="56"/>
      <c r="F44689"/>
    </row>
    <row r="44690" spans="2:6" x14ac:dyDescent="0.25">
      <c r="B44690" s="55"/>
      <c r="C44690" s="52"/>
      <c r="D44690" s="56"/>
      <c r="F44690"/>
    </row>
    <row r="44691" spans="2:6" x14ac:dyDescent="0.25">
      <c r="B44691" s="55"/>
      <c r="C44691" s="52"/>
      <c r="D44691" s="56"/>
      <c r="F44691"/>
    </row>
    <row r="44692" spans="2:6" x14ac:dyDescent="0.25">
      <c r="B44692" s="55"/>
      <c r="C44692" s="52"/>
      <c r="D44692" s="56"/>
      <c r="F44692"/>
    </row>
    <row r="44693" spans="2:6" x14ac:dyDescent="0.25">
      <c r="B44693" s="55"/>
      <c r="C44693" s="52"/>
      <c r="D44693" s="56"/>
      <c r="F44693"/>
    </row>
    <row r="44694" spans="2:6" x14ac:dyDescent="0.25">
      <c r="B44694" s="55"/>
      <c r="C44694" s="52"/>
      <c r="D44694" s="56"/>
      <c r="F44694"/>
    </row>
    <row r="44695" spans="2:6" x14ac:dyDescent="0.25">
      <c r="B44695" s="55"/>
      <c r="C44695" s="52"/>
      <c r="D44695" s="56"/>
      <c r="F44695"/>
    </row>
    <row r="44696" spans="2:6" x14ac:dyDescent="0.25">
      <c r="B44696" s="55"/>
      <c r="C44696" s="52"/>
      <c r="D44696" s="56"/>
      <c r="F44696"/>
    </row>
    <row r="44697" spans="2:6" x14ac:dyDescent="0.25">
      <c r="B44697" s="55"/>
      <c r="C44697" s="52"/>
      <c r="D44697" s="56"/>
      <c r="F44697"/>
    </row>
    <row r="44698" spans="2:6" x14ac:dyDescent="0.25">
      <c r="B44698" s="55"/>
      <c r="C44698" s="52"/>
      <c r="D44698" s="56"/>
      <c r="F44698"/>
    </row>
    <row r="44699" spans="2:6" x14ac:dyDescent="0.25">
      <c r="B44699" s="55"/>
      <c r="C44699" s="52"/>
      <c r="D44699" s="56"/>
      <c r="F44699"/>
    </row>
    <row r="44700" spans="2:6" x14ac:dyDescent="0.25">
      <c r="B44700" s="55"/>
      <c r="C44700" s="52"/>
      <c r="D44700" s="56"/>
      <c r="F44700"/>
    </row>
    <row r="44701" spans="2:6" x14ac:dyDescent="0.25">
      <c r="B44701" s="55"/>
      <c r="C44701" s="52"/>
      <c r="D44701" s="56"/>
      <c r="F44701"/>
    </row>
    <row r="44702" spans="2:6" x14ac:dyDescent="0.25">
      <c r="B44702" s="55"/>
      <c r="C44702" s="52"/>
      <c r="D44702" s="56"/>
      <c r="F44702"/>
    </row>
    <row r="44703" spans="2:6" x14ac:dyDescent="0.25">
      <c r="B44703" s="55"/>
      <c r="C44703" s="52"/>
      <c r="D44703" s="56"/>
      <c r="F44703"/>
    </row>
    <row r="44704" spans="2:6" x14ac:dyDescent="0.25">
      <c r="B44704" s="55"/>
      <c r="C44704" s="52"/>
      <c r="D44704" s="56"/>
      <c r="F44704"/>
    </row>
    <row r="44705" spans="2:6" x14ac:dyDescent="0.25">
      <c r="B44705" s="55"/>
      <c r="C44705" s="52"/>
      <c r="D44705" s="56"/>
      <c r="F44705"/>
    </row>
    <row r="44706" spans="2:6" x14ac:dyDescent="0.25">
      <c r="B44706" s="55"/>
      <c r="C44706" s="52"/>
      <c r="D44706" s="56"/>
      <c r="F44706"/>
    </row>
    <row r="44707" spans="2:6" x14ac:dyDescent="0.25">
      <c r="B44707" s="55"/>
      <c r="C44707" s="52"/>
      <c r="D44707" s="56"/>
      <c r="F44707"/>
    </row>
    <row r="44708" spans="2:6" x14ac:dyDescent="0.25">
      <c r="B44708" s="55"/>
      <c r="C44708" s="52"/>
      <c r="D44708" s="56"/>
      <c r="F44708"/>
    </row>
    <row r="44709" spans="2:6" x14ac:dyDescent="0.25">
      <c r="B44709" s="55"/>
      <c r="C44709" s="52"/>
      <c r="D44709" s="56"/>
      <c r="F44709"/>
    </row>
    <row r="44710" spans="2:6" x14ac:dyDescent="0.25">
      <c r="B44710" s="55"/>
      <c r="C44710" s="52"/>
      <c r="D44710" s="56"/>
      <c r="F44710"/>
    </row>
    <row r="44711" spans="2:6" x14ac:dyDescent="0.25">
      <c r="B44711" s="55"/>
      <c r="C44711" s="52"/>
      <c r="D44711" s="56"/>
      <c r="F44711"/>
    </row>
    <row r="44712" spans="2:6" x14ac:dyDescent="0.25">
      <c r="B44712" s="55"/>
      <c r="C44712" s="52"/>
      <c r="D44712" s="56"/>
      <c r="F44712"/>
    </row>
    <row r="44713" spans="2:6" x14ac:dyDescent="0.25">
      <c r="B44713" s="55"/>
      <c r="C44713" s="52"/>
      <c r="D44713" s="56"/>
      <c r="F44713"/>
    </row>
    <row r="44714" spans="2:6" x14ac:dyDescent="0.25">
      <c r="B44714" s="55"/>
      <c r="C44714" s="52"/>
      <c r="D44714" s="56"/>
      <c r="F44714"/>
    </row>
    <row r="44715" spans="2:6" x14ac:dyDescent="0.25">
      <c r="B44715" s="55"/>
      <c r="C44715" s="52"/>
      <c r="D44715" s="56"/>
      <c r="F44715"/>
    </row>
    <row r="44716" spans="2:6" x14ac:dyDescent="0.25">
      <c r="B44716" s="55"/>
      <c r="C44716" s="52"/>
      <c r="D44716" s="56"/>
      <c r="F44716"/>
    </row>
    <row r="44717" spans="2:6" x14ac:dyDescent="0.25">
      <c r="B44717" s="55"/>
      <c r="C44717" s="52"/>
      <c r="D44717" s="56"/>
      <c r="F44717"/>
    </row>
    <row r="44718" spans="2:6" x14ac:dyDescent="0.25">
      <c r="B44718" s="55"/>
      <c r="C44718" s="52"/>
      <c r="D44718" s="56"/>
      <c r="F44718"/>
    </row>
    <row r="44719" spans="2:6" x14ac:dyDescent="0.25">
      <c r="B44719" s="55"/>
      <c r="C44719" s="52"/>
      <c r="D44719" s="56"/>
      <c r="F44719"/>
    </row>
    <row r="44720" spans="2:6" x14ac:dyDescent="0.25">
      <c r="B44720" s="55"/>
      <c r="C44720" s="52"/>
      <c r="D44720" s="56"/>
      <c r="F44720"/>
    </row>
    <row r="44721" spans="2:6" x14ac:dyDescent="0.25">
      <c r="B44721" s="55"/>
      <c r="C44721" s="52"/>
      <c r="D44721" s="56"/>
      <c r="F44721"/>
    </row>
    <row r="44722" spans="2:6" x14ac:dyDescent="0.25">
      <c r="B44722" s="55"/>
      <c r="C44722" s="52"/>
      <c r="D44722" s="56"/>
      <c r="F44722"/>
    </row>
    <row r="44723" spans="2:6" x14ac:dyDescent="0.25">
      <c r="B44723" s="55"/>
      <c r="C44723" s="52"/>
      <c r="D44723" s="56"/>
      <c r="F44723"/>
    </row>
    <row r="44724" spans="2:6" x14ac:dyDescent="0.25">
      <c r="B44724" s="55"/>
      <c r="C44724" s="52"/>
      <c r="D44724" s="56"/>
      <c r="F44724"/>
    </row>
    <row r="44725" spans="2:6" x14ac:dyDescent="0.25">
      <c r="B44725" s="55"/>
      <c r="C44725" s="52"/>
      <c r="D44725" s="56"/>
      <c r="F44725"/>
    </row>
    <row r="44726" spans="2:6" x14ac:dyDescent="0.25">
      <c r="B44726" s="55"/>
      <c r="C44726" s="52"/>
      <c r="D44726" s="56"/>
      <c r="F44726"/>
    </row>
    <row r="44727" spans="2:6" x14ac:dyDescent="0.25">
      <c r="B44727" s="55"/>
      <c r="C44727" s="52"/>
      <c r="D44727" s="56"/>
      <c r="F44727"/>
    </row>
    <row r="44728" spans="2:6" x14ac:dyDescent="0.25">
      <c r="B44728" s="55"/>
      <c r="C44728" s="52"/>
      <c r="D44728" s="56"/>
      <c r="F44728"/>
    </row>
    <row r="44729" spans="2:6" x14ac:dyDescent="0.25">
      <c r="B44729" s="55"/>
      <c r="C44729" s="52"/>
      <c r="D44729" s="56"/>
      <c r="F44729"/>
    </row>
    <row r="44730" spans="2:6" x14ac:dyDescent="0.25">
      <c r="B44730" s="55"/>
      <c r="C44730" s="52"/>
      <c r="D44730" s="56"/>
      <c r="F44730"/>
    </row>
    <row r="44731" spans="2:6" x14ac:dyDescent="0.25">
      <c r="B44731" s="55"/>
      <c r="C44731" s="52"/>
      <c r="D44731" s="56"/>
      <c r="F44731"/>
    </row>
    <row r="44732" spans="2:6" x14ac:dyDescent="0.25">
      <c r="B44732" s="55"/>
      <c r="C44732" s="52"/>
      <c r="D44732" s="56"/>
      <c r="F44732"/>
    </row>
    <row r="44733" spans="2:6" x14ac:dyDescent="0.25">
      <c r="B44733" s="55"/>
      <c r="C44733" s="52"/>
      <c r="D44733" s="56"/>
      <c r="F44733"/>
    </row>
    <row r="44734" spans="2:6" x14ac:dyDescent="0.25">
      <c r="B44734" s="55"/>
      <c r="C44734" s="52"/>
      <c r="D44734" s="56"/>
      <c r="F44734"/>
    </row>
    <row r="44735" spans="2:6" x14ac:dyDescent="0.25">
      <c r="B44735" s="55"/>
      <c r="C44735" s="52"/>
      <c r="D44735" s="56"/>
      <c r="F44735"/>
    </row>
    <row r="44736" spans="2:6" x14ac:dyDescent="0.25">
      <c r="B44736" s="55"/>
      <c r="C44736" s="52"/>
      <c r="D44736" s="56"/>
      <c r="F44736"/>
    </row>
    <row r="44737" spans="2:6" x14ac:dyDescent="0.25">
      <c r="B44737" s="55"/>
      <c r="C44737" s="52"/>
      <c r="D44737" s="56"/>
      <c r="F44737"/>
    </row>
    <row r="44738" spans="2:6" x14ac:dyDescent="0.25">
      <c r="B44738" s="55"/>
      <c r="C44738" s="52"/>
      <c r="D44738" s="56"/>
      <c r="F44738"/>
    </row>
    <row r="44739" spans="2:6" x14ac:dyDescent="0.25">
      <c r="B44739" s="55"/>
      <c r="C44739" s="52"/>
      <c r="D44739" s="56"/>
      <c r="F44739"/>
    </row>
    <row r="44740" spans="2:6" x14ac:dyDescent="0.25">
      <c r="B44740" s="55"/>
      <c r="C44740" s="52"/>
      <c r="D44740" s="56"/>
      <c r="F44740"/>
    </row>
    <row r="44741" spans="2:6" x14ac:dyDescent="0.25">
      <c r="B44741" s="55"/>
      <c r="C44741" s="52"/>
      <c r="D44741" s="56"/>
      <c r="F44741"/>
    </row>
    <row r="44742" spans="2:6" x14ac:dyDescent="0.25">
      <c r="B44742" s="55"/>
      <c r="C44742" s="52"/>
      <c r="D44742" s="56"/>
      <c r="F44742"/>
    </row>
    <row r="44743" spans="2:6" x14ac:dyDescent="0.25">
      <c r="B44743" s="55"/>
      <c r="C44743" s="52"/>
      <c r="D44743" s="56"/>
      <c r="F44743"/>
    </row>
    <row r="44744" spans="2:6" x14ac:dyDescent="0.25">
      <c r="B44744" s="55"/>
      <c r="C44744" s="52"/>
      <c r="D44744" s="56"/>
      <c r="F44744"/>
    </row>
    <row r="44745" spans="2:6" x14ac:dyDescent="0.25">
      <c r="B44745" s="55"/>
      <c r="C44745" s="52"/>
      <c r="D44745" s="56"/>
      <c r="F44745"/>
    </row>
    <row r="44746" spans="2:6" x14ac:dyDescent="0.25">
      <c r="B44746" s="55"/>
      <c r="C44746" s="52"/>
      <c r="D44746" s="56"/>
      <c r="F44746"/>
    </row>
    <row r="44747" spans="2:6" x14ac:dyDescent="0.25">
      <c r="B44747" s="55"/>
      <c r="C44747" s="52"/>
      <c r="D44747" s="56"/>
      <c r="F44747"/>
    </row>
    <row r="44748" spans="2:6" x14ac:dyDescent="0.25">
      <c r="B44748" s="55"/>
      <c r="C44748" s="52"/>
      <c r="D44748" s="56"/>
      <c r="F44748"/>
    </row>
    <row r="44749" spans="2:6" x14ac:dyDescent="0.25">
      <c r="B44749" s="55"/>
      <c r="C44749" s="52"/>
      <c r="D44749" s="56"/>
      <c r="F44749"/>
    </row>
    <row r="44750" spans="2:6" x14ac:dyDescent="0.25">
      <c r="B44750" s="55"/>
      <c r="C44750" s="52"/>
      <c r="D44750" s="56"/>
      <c r="F44750"/>
    </row>
    <row r="44751" spans="2:6" x14ac:dyDescent="0.25">
      <c r="B44751" s="55"/>
      <c r="C44751" s="52"/>
      <c r="D44751" s="56"/>
      <c r="F44751"/>
    </row>
    <row r="44752" spans="2:6" x14ac:dyDescent="0.25">
      <c r="B44752" s="55"/>
      <c r="C44752" s="52"/>
      <c r="D44752" s="56"/>
      <c r="F44752"/>
    </row>
    <row r="44753" spans="2:6" x14ac:dyDescent="0.25">
      <c r="B44753" s="55"/>
      <c r="C44753" s="52"/>
      <c r="D44753" s="56"/>
      <c r="F44753"/>
    </row>
    <row r="44754" spans="2:6" x14ac:dyDescent="0.25">
      <c r="B44754" s="55"/>
      <c r="C44754" s="52"/>
      <c r="D44754" s="56"/>
      <c r="F44754"/>
    </row>
    <row r="44755" spans="2:6" x14ac:dyDescent="0.25">
      <c r="B44755" s="55"/>
      <c r="C44755" s="52"/>
      <c r="D44755" s="56"/>
      <c r="F44755"/>
    </row>
    <row r="44756" spans="2:6" x14ac:dyDescent="0.25">
      <c r="B44756" s="55"/>
      <c r="C44756" s="52"/>
      <c r="D44756" s="56"/>
      <c r="F44756"/>
    </row>
    <row r="44757" spans="2:6" x14ac:dyDescent="0.25">
      <c r="B44757" s="55"/>
      <c r="C44757" s="52"/>
      <c r="D44757" s="56"/>
      <c r="F44757"/>
    </row>
    <row r="44758" spans="2:6" x14ac:dyDescent="0.25">
      <c r="B44758" s="55"/>
      <c r="C44758" s="52"/>
      <c r="D44758" s="56"/>
      <c r="F44758"/>
    </row>
    <row r="44759" spans="2:6" x14ac:dyDescent="0.25">
      <c r="B44759" s="55"/>
      <c r="C44759" s="52"/>
      <c r="D44759" s="56"/>
      <c r="F44759"/>
    </row>
    <row r="44760" spans="2:6" x14ac:dyDescent="0.25">
      <c r="B44760" s="55"/>
      <c r="C44760" s="52"/>
      <c r="D44760" s="56"/>
      <c r="F44760"/>
    </row>
    <row r="44761" spans="2:6" x14ac:dyDescent="0.25">
      <c r="B44761" s="55"/>
      <c r="C44761" s="52"/>
      <c r="D44761" s="56"/>
      <c r="F44761"/>
    </row>
    <row r="44762" spans="2:6" x14ac:dyDescent="0.25">
      <c r="B44762" s="55"/>
      <c r="C44762" s="52"/>
      <c r="D44762" s="56"/>
      <c r="F44762"/>
    </row>
    <row r="44763" spans="2:6" x14ac:dyDescent="0.25">
      <c r="B44763" s="55"/>
      <c r="C44763" s="52"/>
      <c r="D44763" s="56"/>
      <c r="F44763"/>
    </row>
    <row r="44764" spans="2:6" x14ac:dyDescent="0.25">
      <c r="B44764" s="55"/>
      <c r="C44764" s="52"/>
      <c r="D44764" s="56"/>
      <c r="F44764"/>
    </row>
    <row r="44765" spans="2:6" x14ac:dyDescent="0.25">
      <c r="B44765" s="55"/>
      <c r="C44765" s="52"/>
      <c r="D44765" s="56"/>
      <c r="F44765"/>
    </row>
    <row r="44766" spans="2:6" x14ac:dyDescent="0.25">
      <c r="B44766" s="55"/>
      <c r="C44766" s="52"/>
      <c r="D44766" s="56"/>
      <c r="F44766"/>
    </row>
    <row r="44767" spans="2:6" x14ac:dyDescent="0.25">
      <c r="B44767" s="55"/>
      <c r="C44767" s="52"/>
      <c r="D44767" s="56"/>
      <c r="F44767"/>
    </row>
    <row r="44768" spans="2:6" x14ac:dyDescent="0.25">
      <c r="B44768" s="55"/>
      <c r="C44768" s="52"/>
      <c r="D44768" s="56"/>
      <c r="F44768"/>
    </row>
    <row r="44769" spans="2:6" x14ac:dyDescent="0.25">
      <c r="B44769" s="55"/>
      <c r="C44769" s="52"/>
      <c r="D44769" s="56"/>
      <c r="F44769"/>
    </row>
    <row r="44770" spans="2:6" x14ac:dyDescent="0.25">
      <c r="B44770" s="55"/>
      <c r="C44770" s="52"/>
      <c r="D44770" s="56"/>
      <c r="F44770"/>
    </row>
    <row r="44771" spans="2:6" x14ac:dyDescent="0.25">
      <c r="B44771" s="55"/>
      <c r="C44771" s="52"/>
      <c r="D44771" s="56"/>
      <c r="F44771"/>
    </row>
    <row r="44772" spans="2:6" x14ac:dyDescent="0.25">
      <c r="B44772" s="55"/>
      <c r="C44772" s="52"/>
      <c r="D44772" s="56"/>
      <c r="F44772"/>
    </row>
    <row r="44773" spans="2:6" x14ac:dyDescent="0.25">
      <c r="B44773" s="55"/>
      <c r="C44773" s="52"/>
      <c r="D44773" s="56"/>
      <c r="F44773"/>
    </row>
    <row r="44774" spans="2:6" x14ac:dyDescent="0.25">
      <c r="B44774" s="55"/>
      <c r="C44774" s="52"/>
      <c r="D44774" s="56"/>
      <c r="F44774"/>
    </row>
    <row r="44775" spans="2:6" x14ac:dyDescent="0.25">
      <c r="B44775" s="55"/>
      <c r="C44775" s="52"/>
      <c r="D44775" s="56"/>
      <c r="F44775"/>
    </row>
    <row r="44776" spans="2:6" x14ac:dyDescent="0.25">
      <c r="B44776" s="55"/>
      <c r="C44776" s="52"/>
      <c r="D44776" s="56"/>
      <c r="F44776"/>
    </row>
    <row r="44777" spans="2:6" x14ac:dyDescent="0.25">
      <c r="B44777" s="55"/>
      <c r="C44777" s="52"/>
      <c r="D44777" s="56"/>
      <c r="F44777"/>
    </row>
    <row r="44778" spans="2:6" x14ac:dyDescent="0.25">
      <c r="B44778" s="55"/>
      <c r="C44778" s="52"/>
      <c r="D44778" s="56"/>
      <c r="F44778"/>
    </row>
    <row r="44779" spans="2:6" x14ac:dyDescent="0.25">
      <c r="B44779" s="55"/>
      <c r="C44779" s="52"/>
      <c r="D44779" s="56"/>
      <c r="F44779"/>
    </row>
    <row r="44780" spans="2:6" x14ac:dyDescent="0.25">
      <c r="B44780" s="55"/>
      <c r="C44780" s="52"/>
      <c r="D44780" s="56"/>
      <c r="F44780"/>
    </row>
    <row r="44781" spans="2:6" x14ac:dyDescent="0.25">
      <c r="B44781" s="55"/>
      <c r="C44781" s="52"/>
      <c r="D44781" s="56"/>
      <c r="F44781"/>
    </row>
    <row r="44782" spans="2:6" x14ac:dyDescent="0.25">
      <c r="B44782" s="55"/>
      <c r="C44782" s="52"/>
      <c r="D44782" s="56"/>
      <c r="F44782"/>
    </row>
    <row r="44783" spans="2:6" x14ac:dyDescent="0.25">
      <c r="B44783" s="55"/>
      <c r="C44783" s="52"/>
      <c r="D44783" s="56"/>
      <c r="F44783"/>
    </row>
    <row r="44784" spans="2:6" x14ac:dyDescent="0.25">
      <c r="B44784" s="55"/>
      <c r="C44784" s="52"/>
      <c r="D44784" s="56"/>
      <c r="F44784"/>
    </row>
    <row r="44785" spans="2:6" x14ac:dyDescent="0.25">
      <c r="B44785" s="55"/>
      <c r="C44785" s="52"/>
      <c r="D44785" s="56"/>
      <c r="F44785"/>
    </row>
    <row r="44786" spans="2:6" x14ac:dyDescent="0.25">
      <c r="B44786" s="55"/>
      <c r="C44786" s="52"/>
      <c r="D44786" s="56"/>
      <c r="F44786"/>
    </row>
    <row r="44787" spans="2:6" x14ac:dyDescent="0.25">
      <c r="B44787" s="55"/>
      <c r="C44787" s="52"/>
      <c r="D44787" s="56"/>
      <c r="F44787"/>
    </row>
    <row r="44788" spans="2:6" x14ac:dyDescent="0.25">
      <c r="B44788" s="55"/>
      <c r="C44788" s="52"/>
      <c r="D44788" s="56"/>
      <c r="F44788"/>
    </row>
    <row r="44789" spans="2:6" x14ac:dyDescent="0.25">
      <c r="B44789" s="55"/>
      <c r="C44789" s="52"/>
      <c r="D44789" s="56"/>
      <c r="F44789"/>
    </row>
    <row r="44790" spans="2:6" x14ac:dyDescent="0.25">
      <c r="B44790" s="55"/>
      <c r="C44790" s="52"/>
      <c r="D44790" s="56"/>
      <c r="F44790"/>
    </row>
    <row r="44791" spans="2:6" x14ac:dyDescent="0.25">
      <c r="B44791" s="55"/>
      <c r="C44791" s="52"/>
      <c r="D44791" s="56"/>
      <c r="F44791"/>
    </row>
    <row r="44792" spans="2:6" x14ac:dyDescent="0.25">
      <c r="B44792" s="55"/>
      <c r="C44792" s="52"/>
      <c r="D44792" s="56"/>
      <c r="F44792"/>
    </row>
    <row r="44793" spans="2:6" x14ac:dyDescent="0.25">
      <c r="B44793" s="55"/>
      <c r="C44793" s="52"/>
      <c r="D44793" s="56"/>
      <c r="F44793"/>
    </row>
    <row r="44794" spans="2:6" x14ac:dyDescent="0.25">
      <c r="B44794" s="55"/>
      <c r="C44794" s="52"/>
      <c r="D44794" s="56"/>
      <c r="F44794"/>
    </row>
    <row r="44795" spans="2:6" x14ac:dyDescent="0.25">
      <c r="B44795" s="55"/>
      <c r="C44795" s="52"/>
      <c r="D44795" s="56"/>
      <c r="F44795"/>
    </row>
    <row r="44796" spans="2:6" x14ac:dyDescent="0.25">
      <c r="B44796" s="55"/>
      <c r="C44796" s="52"/>
      <c r="D44796" s="56"/>
      <c r="F44796"/>
    </row>
    <row r="44797" spans="2:6" x14ac:dyDescent="0.25">
      <c r="B44797" s="55"/>
      <c r="C44797" s="52"/>
      <c r="D44797" s="56"/>
      <c r="F44797"/>
    </row>
    <row r="44798" spans="2:6" x14ac:dyDescent="0.25">
      <c r="B44798" s="55"/>
      <c r="C44798" s="52"/>
      <c r="D44798" s="56"/>
      <c r="F44798"/>
    </row>
    <row r="44799" spans="2:6" x14ac:dyDescent="0.25">
      <c r="B44799" s="55"/>
      <c r="C44799" s="52"/>
      <c r="D44799" s="56"/>
      <c r="F44799"/>
    </row>
    <row r="44800" spans="2:6" x14ac:dyDescent="0.25">
      <c r="B44800" s="55"/>
      <c r="C44800" s="52"/>
      <c r="D44800" s="56"/>
      <c r="F44800"/>
    </row>
    <row r="44801" spans="2:6" x14ac:dyDescent="0.25">
      <c r="B44801" s="55"/>
      <c r="C44801" s="52"/>
      <c r="D44801" s="56"/>
      <c r="F44801"/>
    </row>
    <row r="44802" spans="2:6" x14ac:dyDescent="0.25">
      <c r="B44802" s="55"/>
      <c r="C44802" s="52"/>
      <c r="D44802" s="56"/>
      <c r="F44802"/>
    </row>
    <row r="44803" spans="2:6" x14ac:dyDescent="0.25">
      <c r="B44803" s="55"/>
      <c r="C44803" s="52"/>
      <c r="D44803" s="56"/>
      <c r="F44803"/>
    </row>
    <row r="44804" spans="2:6" x14ac:dyDescent="0.25">
      <c r="B44804" s="55"/>
      <c r="C44804" s="52"/>
      <c r="D44804" s="56"/>
      <c r="F44804"/>
    </row>
    <row r="44805" spans="2:6" x14ac:dyDescent="0.25">
      <c r="B44805" s="55"/>
      <c r="C44805" s="52"/>
      <c r="D44805" s="56"/>
      <c r="F44805"/>
    </row>
    <row r="44806" spans="2:6" x14ac:dyDescent="0.25">
      <c r="B44806" s="55"/>
      <c r="C44806" s="52"/>
      <c r="D44806" s="56"/>
      <c r="F44806"/>
    </row>
    <row r="44807" spans="2:6" x14ac:dyDescent="0.25">
      <c r="B44807" s="55"/>
      <c r="C44807" s="52"/>
      <c r="D44807" s="56"/>
      <c r="F44807"/>
    </row>
    <row r="44808" spans="2:6" x14ac:dyDescent="0.25">
      <c r="B44808" s="55"/>
      <c r="C44808" s="52"/>
      <c r="D44808" s="56"/>
      <c r="F44808"/>
    </row>
    <row r="44809" spans="2:6" x14ac:dyDescent="0.25">
      <c r="B44809" s="55"/>
      <c r="C44809" s="52"/>
      <c r="D44809" s="56"/>
      <c r="F44809"/>
    </row>
    <row r="44810" spans="2:6" x14ac:dyDescent="0.25">
      <c r="B44810" s="55"/>
      <c r="C44810" s="52"/>
      <c r="D44810" s="56"/>
      <c r="F44810"/>
    </row>
    <row r="44811" spans="2:6" x14ac:dyDescent="0.25">
      <c r="B44811" s="55"/>
      <c r="C44811" s="52"/>
      <c r="D44811" s="56"/>
      <c r="F44811"/>
    </row>
    <row r="44812" spans="2:6" x14ac:dyDescent="0.25">
      <c r="B44812" s="55"/>
      <c r="C44812" s="52"/>
      <c r="D44812" s="56"/>
      <c r="F44812"/>
    </row>
    <row r="44813" spans="2:6" x14ac:dyDescent="0.25">
      <c r="B44813" s="55"/>
      <c r="C44813" s="52"/>
      <c r="D44813" s="56"/>
      <c r="F44813"/>
    </row>
    <row r="44814" spans="2:6" x14ac:dyDescent="0.25">
      <c r="B44814" s="55"/>
      <c r="C44814" s="52"/>
      <c r="D44814" s="56"/>
      <c r="F44814"/>
    </row>
    <row r="44815" spans="2:6" x14ac:dyDescent="0.25">
      <c r="B44815" s="55"/>
      <c r="C44815" s="52"/>
      <c r="D44815" s="56"/>
      <c r="F44815"/>
    </row>
    <row r="44816" spans="2:6" x14ac:dyDescent="0.25">
      <c r="B44816" s="55"/>
      <c r="C44816" s="52"/>
      <c r="D44816" s="56"/>
      <c r="F44816"/>
    </row>
    <row r="44817" spans="2:6" x14ac:dyDescent="0.25">
      <c r="B44817" s="55"/>
      <c r="C44817" s="52"/>
      <c r="D44817" s="56"/>
      <c r="F44817"/>
    </row>
    <row r="44818" spans="2:6" x14ac:dyDescent="0.25">
      <c r="B44818" s="55"/>
      <c r="C44818" s="52"/>
      <c r="D44818" s="56"/>
      <c r="F44818"/>
    </row>
    <row r="44819" spans="2:6" x14ac:dyDescent="0.25">
      <c r="B44819" s="55"/>
      <c r="C44819" s="52"/>
      <c r="D44819" s="56"/>
      <c r="F44819"/>
    </row>
    <row r="44820" spans="2:6" x14ac:dyDescent="0.25">
      <c r="B44820" s="55"/>
      <c r="C44820" s="52"/>
      <c r="D44820" s="56"/>
      <c r="F44820"/>
    </row>
    <row r="44821" spans="2:6" x14ac:dyDescent="0.25">
      <c r="B44821" s="55"/>
      <c r="C44821" s="52"/>
      <c r="D44821" s="56"/>
      <c r="F44821"/>
    </row>
    <row r="44822" spans="2:6" x14ac:dyDescent="0.25">
      <c r="B44822" s="55"/>
      <c r="C44822" s="52"/>
      <c r="D44822" s="56"/>
      <c r="F44822"/>
    </row>
    <row r="44823" spans="2:6" x14ac:dyDescent="0.25">
      <c r="B44823" s="55"/>
      <c r="C44823" s="52"/>
      <c r="D44823" s="56"/>
      <c r="F44823"/>
    </row>
    <row r="44824" spans="2:6" x14ac:dyDescent="0.25">
      <c r="B44824" s="55"/>
      <c r="C44824" s="52"/>
      <c r="D44824" s="56"/>
      <c r="F44824"/>
    </row>
    <row r="44825" spans="2:6" x14ac:dyDescent="0.25">
      <c r="B44825" s="55"/>
      <c r="C44825" s="52"/>
      <c r="D44825" s="56"/>
      <c r="F44825"/>
    </row>
    <row r="44826" spans="2:6" x14ac:dyDescent="0.25">
      <c r="B44826" s="55"/>
      <c r="C44826" s="52"/>
      <c r="D44826" s="56"/>
      <c r="F44826"/>
    </row>
    <row r="44827" spans="2:6" x14ac:dyDescent="0.25">
      <c r="B44827" s="55"/>
      <c r="C44827" s="52"/>
      <c r="D44827" s="56"/>
      <c r="F44827"/>
    </row>
    <row r="44828" spans="2:6" x14ac:dyDescent="0.25">
      <c r="B44828" s="55"/>
      <c r="C44828" s="52"/>
      <c r="D44828" s="56"/>
      <c r="F44828"/>
    </row>
    <row r="44829" spans="2:6" x14ac:dyDescent="0.25">
      <c r="B44829" s="55"/>
      <c r="C44829" s="52"/>
      <c r="D44829" s="56"/>
      <c r="F44829"/>
    </row>
    <row r="44830" spans="2:6" x14ac:dyDescent="0.25">
      <c r="B44830" s="55"/>
      <c r="C44830" s="52"/>
      <c r="D44830" s="56"/>
      <c r="F44830"/>
    </row>
    <row r="44831" spans="2:6" x14ac:dyDescent="0.25">
      <c r="B44831" s="55"/>
      <c r="C44831" s="52"/>
      <c r="D44831" s="56"/>
      <c r="F44831"/>
    </row>
    <row r="44832" spans="2:6" x14ac:dyDescent="0.25">
      <c r="B44832" s="55"/>
      <c r="C44832" s="52"/>
      <c r="D44832" s="56"/>
      <c r="F44832"/>
    </row>
    <row r="44833" spans="2:6" x14ac:dyDescent="0.25">
      <c r="B44833" s="55"/>
      <c r="C44833" s="52"/>
      <c r="D44833" s="56"/>
      <c r="F44833"/>
    </row>
    <row r="44834" spans="2:6" x14ac:dyDescent="0.25">
      <c r="B44834" s="55"/>
      <c r="C44834" s="52"/>
      <c r="D44834" s="56"/>
      <c r="F44834"/>
    </row>
    <row r="44835" spans="2:6" x14ac:dyDescent="0.25">
      <c r="B44835" s="55"/>
      <c r="C44835" s="52"/>
      <c r="D44835" s="56"/>
      <c r="F44835"/>
    </row>
    <row r="44836" spans="2:6" x14ac:dyDescent="0.25">
      <c r="B44836" s="55"/>
      <c r="C44836" s="52"/>
      <c r="D44836" s="56"/>
      <c r="F44836"/>
    </row>
    <row r="44837" spans="2:6" x14ac:dyDescent="0.25">
      <c r="B44837" s="55"/>
      <c r="C44837" s="52"/>
      <c r="D44837" s="56"/>
      <c r="F44837"/>
    </row>
    <row r="44838" spans="2:6" x14ac:dyDescent="0.25">
      <c r="B44838" s="55"/>
      <c r="C44838" s="52"/>
      <c r="D44838" s="56"/>
      <c r="F44838"/>
    </row>
    <row r="44839" spans="2:6" x14ac:dyDescent="0.25">
      <c r="B44839" s="55"/>
      <c r="C44839" s="52"/>
      <c r="D44839" s="56"/>
      <c r="F44839"/>
    </row>
    <row r="44840" spans="2:6" x14ac:dyDescent="0.25">
      <c r="B44840" s="55"/>
      <c r="C44840" s="52"/>
      <c r="D44840" s="56"/>
      <c r="F44840"/>
    </row>
    <row r="44841" spans="2:6" x14ac:dyDescent="0.25">
      <c r="B44841" s="55"/>
      <c r="C44841" s="52"/>
      <c r="D44841" s="56"/>
      <c r="F44841"/>
    </row>
    <row r="44842" spans="2:6" x14ac:dyDescent="0.25">
      <c r="B44842" s="55"/>
      <c r="C44842" s="52"/>
      <c r="D44842" s="56"/>
      <c r="F44842"/>
    </row>
    <row r="44843" spans="2:6" x14ac:dyDescent="0.25">
      <c r="B44843" s="55"/>
      <c r="C44843" s="52"/>
      <c r="D44843" s="56"/>
      <c r="F44843"/>
    </row>
    <row r="44844" spans="2:6" x14ac:dyDescent="0.25">
      <c r="B44844" s="55"/>
      <c r="C44844" s="52"/>
      <c r="D44844" s="56"/>
      <c r="F44844"/>
    </row>
    <row r="44845" spans="2:6" x14ac:dyDescent="0.25">
      <c r="B44845" s="55"/>
      <c r="C44845" s="52"/>
      <c r="D44845" s="56"/>
      <c r="F44845"/>
    </row>
    <row r="44846" spans="2:6" x14ac:dyDescent="0.25">
      <c r="B44846" s="55"/>
      <c r="C44846" s="52"/>
      <c r="D44846" s="56"/>
      <c r="F44846"/>
    </row>
    <row r="44847" spans="2:6" x14ac:dyDescent="0.25">
      <c r="B44847" s="55"/>
      <c r="C44847" s="52"/>
      <c r="D44847" s="56"/>
      <c r="F44847"/>
    </row>
    <row r="44848" spans="2:6" x14ac:dyDescent="0.25">
      <c r="B44848" s="55"/>
      <c r="C44848" s="52"/>
      <c r="D44848" s="56"/>
      <c r="F44848"/>
    </row>
    <row r="44849" spans="2:6" x14ac:dyDescent="0.25">
      <c r="B44849" s="55"/>
      <c r="C44849" s="52"/>
      <c r="D44849" s="56"/>
      <c r="F44849"/>
    </row>
    <row r="44850" spans="2:6" x14ac:dyDescent="0.25">
      <c r="B44850" s="55"/>
      <c r="C44850" s="52"/>
      <c r="D44850" s="56"/>
      <c r="F44850"/>
    </row>
    <row r="44851" spans="2:6" x14ac:dyDescent="0.25">
      <c r="B44851" s="55"/>
      <c r="C44851" s="52"/>
      <c r="D44851" s="56"/>
      <c r="F44851"/>
    </row>
    <row r="44852" spans="2:6" x14ac:dyDescent="0.25">
      <c r="B44852" s="55"/>
      <c r="C44852" s="52"/>
      <c r="D44852" s="56"/>
      <c r="F44852"/>
    </row>
    <row r="44853" spans="2:6" x14ac:dyDescent="0.25">
      <c r="B44853" s="55"/>
      <c r="C44853" s="52"/>
      <c r="D44853" s="56"/>
      <c r="F44853"/>
    </row>
    <row r="44854" spans="2:6" x14ac:dyDescent="0.25">
      <c r="B44854" s="55"/>
      <c r="C44854" s="52"/>
      <c r="D44854" s="56"/>
      <c r="F44854"/>
    </row>
    <row r="44855" spans="2:6" x14ac:dyDescent="0.25">
      <c r="B44855" s="55"/>
      <c r="C44855" s="52"/>
      <c r="D44855" s="56"/>
      <c r="F44855"/>
    </row>
    <row r="44856" spans="2:6" x14ac:dyDescent="0.25">
      <c r="B44856" s="55"/>
      <c r="C44856" s="52"/>
      <c r="D44856" s="56"/>
      <c r="F44856"/>
    </row>
    <row r="44857" spans="2:6" x14ac:dyDescent="0.25">
      <c r="B44857" s="55"/>
      <c r="C44857" s="52"/>
      <c r="D44857" s="56"/>
      <c r="F44857"/>
    </row>
    <row r="44858" spans="2:6" x14ac:dyDescent="0.25">
      <c r="B44858" s="55"/>
      <c r="C44858" s="52"/>
      <c r="D44858" s="56"/>
      <c r="F44858"/>
    </row>
    <row r="44859" spans="2:6" x14ac:dyDescent="0.25">
      <c r="B44859" s="55"/>
      <c r="C44859" s="52"/>
      <c r="D44859" s="56"/>
      <c r="F44859"/>
    </row>
    <row r="44860" spans="2:6" x14ac:dyDescent="0.25">
      <c r="B44860" s="55"/>
      <c r="C44860" s="52"/>
      <c r="D44860" s="56"/>
      <c r="F44860"/>
    </row>
    <row r="44861" spans="2:6" x14ac:dyDescent="0.25">
      <c r="B44861" s="55"/>
      <c r="C44861" s="52"/>
      <c r="D44861" s="56"/>
      <c r="F44861"/>
    </row>
    <row r="44862" spans="2:6" x14ac:dyDescent="0.25">
      <c r="B44862" s="55"/>
      <c r="C44862" s="52"/>
      <c r="D44862" s="56"/>
      <c r="F44862"/>
    </row>
    <row r="44863" spans="2:6" x14ac:dyDescent="0.25">
      <c r="B44863" s="55"/>
      <c r="C44863" s="52"/>
      <c r="D44863" s="56"/>
      <c r="F44863"/>
    </row>
    <row r="44864" spans="2:6" x14ac:dyDescent="0.25">
      <c r="B44864" s="55"/>
      <c r="C44864" s="52"/>
      <c r="D44864" s="56"/>
      <c r="F44864"/>
    </row>
    <row r="44865" spans="2:6" x14ac:dyDescent="0.25">
      <c r="B44865" s="55"/>
      <c r="C44865" s="52"/>
      <c r="D44865" s="56"/>
      <c r="F44865"/>
    </row>
    <row r="44866" spans="2:6" x14ac:dyDescent="0.25">
      <c r="B44866" s="55"/>
      <c r="C44866" s="52"/>
      <c r="D44866" s="56"/>
      <c r="F44866"/>
    </row>
    <row r="44867" spans="2:6" x14ac:dyDescent="0.25">
      <c r="B44867" s="55"/>
      <c r="C44867" s="52"/>
      <c r="D44867" s="56"/>
      <c r="F44867"/>
    </row>
    <row r="44868" spans="2:6" x14ac:dyDescent="0.25">
      <c r="B44868" s="55"/>
      <c r="C44868" s="52"/>
      <c r="D44868" s="56"/>
      <c r="F44868"/>
    </row>
    <row r="44869" spans="2:6" x14ac:dyDescent="0.25">
      <c r="B44869" s="55"/>
      <c r="C44869" s="52"/>
      <c r="D44869" s="56"/>
      <c r="F44869"/>
    </row>
    <row r="44870" spans="2:6" x14ac:dyDescent="0.25">
      <c r="B44870" s="55"/>
      <c r="C44870" s="52"/>
      <c r="D44870" s="56"/>
      <c r="F44870"/>
    </row>
    <row r="44871" spans="2:6" x14ac:dyDescent="0.25">
      <c r="B44871" s="55"/>
      <c r="C44871" s="52"/>
      <c r="D44871" s="56"/>
      <c r="F44871"/>
    </row>
    <row r="44872" spans="2:6" x14ac:dyDescent="0.25">
      <c r="B44872" s="55"/>
      <c r="C44872" s="52"/>
      <c r="D44872" s="56"/>
      <c r="F44872"/>
    </row>
    <row r="44873" spans="2:6" x14ac:dyDescent="0.25">
      <c r="B44873" s="55"/>
      <c r="C44873" s="52"/>
      <c r="D44873" s="56"/>
      <c r="F44873"/>
    </row>
    <row r="44874" spans="2:6" x14ac:dyDescent="0.25">
      <c r="B44874" s="55"/>
      <c r="C44874" s="52"/>
      <c r="D44874" s="56"/>
      <c r="F44874"/>
    </row>
    <row r="44875" spans="2:6" x14ac:dyDescent="0.25">
      <c r="B44875" s="55"/>
      <c r="C44875" s="52"/>
      <c r="D44875" s="56"/>
      <c r="F44875"/>
    </row>
    <row r="44876" spans="2:6" x14ac:dyDescent="0.25">
      <c r="B44876" s="55"/>
      <c r="C44876" s="52"/>
      <c r="D44876" s="56"/>
      <c r="F44876"/>
    </row>
    <row r="44877" spans="2:6" x14ac:dyDescent="0.25">
      <c r="B44877" s="55"/>
      <c r="C44877" s="52"/>
      <c r="D44877" s="56"/>
      <c r="F44877"/>
    </row>
    <row r="44878" spans="2:6" x14ac:dyDescent="0.25">
      <c r="B44878" s="55"/>
      <c r="C44878" s="52"/>
      <c r="D44878" s="56"/>
      <c r="F44878"/>
    </row>
    <row r="44879" spans="2:6" x14ac:dyDescent="0.25">
      <c r="B44879" s="55"/>
      <c r="C44879" s="52"/>
      <c r="D44879" s="56"/>
      <c r="F44879"/>
    </row>
    <row r="44880" spans="2:6" x14ac:dyDescent="0.25">
      <c r="B44880" s="55"/>
      <c r="C44880" s="52"/>
      <c r="D44880" s="56"/>
      <c r="F44880"/>
    </row>
    <row r="44881" spans="2:6" x14ac:dyDescent="0.25">
      <c r="B44881" s="55"/>
      <c r="C44881" s="52"/>
      <c r="D44881" s="56"/>
      <c r="F44881"/>
    </row>
    <row r="44882" spans="2:6" x14ac:dyDescent="0.25">
      <c r="B44882" s="55"/>
      <c r="C44882" s="52"/>
      <c r="D44882" s="56"/>
      <c r="F44882"/>
    </row>
    <row r="44883" spans="2:6" x14ac:dyDescent="0.25">
      <c r="B44883" s="55"/>
      <c r="C44883" s="52"/>
      <c r="D44883" s="56"/>
      <c r="F44883"/>
    </row>
    <row r="44884" spans="2:6" x14ac:dyDescent="0.25">
      <c r="B44884" s="55"/>
      <c r="C44884" s="52"/>
      <c r="D44884" s="56"/>
      <c r="F44884"/>
    </row>
    <row r="44885" spans="2:6" x14ac:dyDescent="0.25">
      <c r="B44885" s="55"/>
      <c r="C44885" s="52"/>
      <c r="D44885" s="56"/>
      <c r="F44885"/>
    </row>
    <row r="44886" spans="2:6" x14ac:dyDescent="0.25">
      <c r="B44886" s="55"/>
      <c r="C44886" s="52"/>
      <c r="D44886" s="56"/>
      <c r="F44886"/>
    </row>
    <row r="44887" spans="2:6" x14ac:dyDescent="0.25">
      <c r="B44887" s="55"/>
      <c r="C44887" s="52"/>
      <c r="D44887" s="56"/>
      <c r="F44887"/>
    </row>
    <row r="44888" spans="2:6" x14ac:dyDescent="0.25">
      <c r="B44888" s="55"/>
      <c r="C44888" s="52"/>
      <c r="D44888" s="56"/>
      <c r="F44888"/>
    </row>
    <row r="44889" spans="2:6" x14ac:dyDescent="0.25">
      <c r="B44889" s="55"/>
      <c r="C44889" s="52"/>
      <c r="D44889" s="56"/>
      <c r="F44889"/>
    </row>
    <row r="44890" spans="2:6" x14ac:dyDescent="0.25">
      <c r="B44890" s="55"/>
      <c r="C44890" s="52"/>
      <c r="D44890" s="56"/>
      <c r="F44890"/>
    </row>
    <row r="44891" spans="2:6" x14ac:dyDescent="0.25">
      <c r="B44891" s="55"/>
      <c r="C44891" s="52"/>
      <c r="D44891" s="56"/>
      <c r="F44891"/>
    </row>
    <row r="44892" spans="2:6" x14ac:dyDescent="0.25">
      <c r="B44892" s="55"/>
      <c r="C44892" s="52"/>
      <c r="D44892" s="56"/>
      <c r="F44892"/>
    </row>
    <row r="44893" spans="2:6" x14ac:dyDescent="0.25">
      <c r="B44893" s="55"/>
      <c r="C44893" s="52"/>
      <c r="D44893" s="56"/>
      <c r="F44893"/>
    </row>
    <row r="44894" spans="2:6" x14ac:dyDescent="0.25">
      <c r="B44894" s="55"/>
      <c r="C44894" s="52"/>
      <c r="D44894" s="56"/>
      <c r="F44894"/>
    </row>
    <row r="44895" spans="2:6" x14ac:dyDescent="0.25">
      <c r="B44895" s="55"/>
      <c r="C44895" s="52"/>
      <c r="D44895" s="56"/>
      <c r="F44895"/>
    </row>
    <row r="44896" spans="2:6" x14ac:dyDescent="0.25">
      <c r="B44896" s="55"/>
      <c r="C44896" s="52"/>
      <c r="D44896" s="56"/>
      <c r="F44896"/>
    </row>
    <row r="44897" spans="2:6" x14ac:dyDescent="0.25">
      <c r="B44897" s="55"/>
      <c r="C44897" s="52"/>
      <c r="D44897" s="56"/>
      <c r="F44897"/>
    </row>
    <row r="44898" spans="2:6" x14ac:dyDescent="0.25">
      <c r="B44898" s="55"/>
      <c r="C44898" s="52"/>
      <c r="D44898" s="56"/>
      <c r="F44898"/>
    </row>
    <row r="44899" spans="2:6" x14ac:dyDescent="0.25">
      <c r="B44899" s="55"/>
      <c r="C44899" s="52"/>
      <c r="D44899" s="56"/>
      <c r="F44899"/>
    </row>
    <row r="44900" spans="2:6" x14ac:dyDescent="0.25">
      <c r="B44900" s="55"/>
      <c r="C44900" s="52"/>
      <c r="D44900" s="56"/>
      <c r="F44900"/>
    </row>
    <row r="44901" spans="2:6" x14ac:dyDescent="0.25">
      <c r="B44901" s="55"/>
      <c r="C44901" s="52"/>
      <c r="D44901" s="56"/>
      <c r="F44901"/>
    </row>
    <row r="44902" spans="2:6" x14ac:dyDescent="0.25">
      <c r="B44902" s="55"/>
      <c r="C44902" s="52"/>
      <c r="D44902" s="56"/>
      <c r="F44902"/>
    </row>
    <row r="44903" spans="2:6" x14ac:dyDescent="0.25">
      <c r="B44903" s="55"/>
      <c r="C44903" s="52"/>
      <c r="D44903" s="56"/>
      <c r="F44903"/>
    </row>
    <row r="44904" spans="2:6" x14ac:dyDescent="0.25">
      <c r="B44904" s="55"/>
      <c r="C44904" s="52"/>
      <c r="D44904" s="56"/>
      <c r="F44904"/>
    </row>
    <row r="44905" spans="2:6" x14ac:dyDescent="0.25">
      <c r="B44905" s="55"/>
      <c r="C44905" s="52"/>
      <c r="D44905" s="56"/>
      <c r="F44905"/>
    </row>
    <row r="44906" spans="2:6" x14ac:dyDescent="0.25">
      <c r="B44906" s="55"/>
      <c r="C44906" s="52"/>
      <c r="D44906" s="56"/>
      <c r="F44906"/>
    </row>
    <row r="44907" spans="2:6" x14ac:dyDescent="0.25">
      <c r="B44907" s="55"/>
      <c r="C44907" s="52"/>
      <c r="D44907" s="56"/>
      <c r="F44907"/>
    </row>
    <row r="44908" spans="2:6" x14ac:dyDescent="0.25">
      <c r="B44908" s="55"/>
      <c r="C44908" s="52"/>
      <c r="D44908" s="56"/>
      <c r="F44908"/>
    </row>
    <row r="44909" spans="2:6" x14ac:dyDescent="0.25">
      <c r="B44909" s="55"/>
      <c r="C44909" s="52"/>
      <c r="D44909" s="56"/>
      <c r="F44909"/>
    </row>
    <row r="44910" spans="2:6" x14ac:dyDescent="0.25">
      <c r="B44910" s="55"/>
      <c r="C44910" s="52"/>
      <c r="D44910" s="56"/>
      <c r="F44910"/>
    </row>
    <row r="44911" spans="2:6" x14ac:dyDescent="0.25">
      <c r="B44911" s="55"/>
      <c r="C44911" s="52"/>
      <c r="D44911" s="56"/>
      <c r="F44911"/>
    </row>
    <row r="44912" spans="2:6" x14ac:dyDescent="0.25">
      <c r="B44912" s="55"/>
      <c r="C44912" s="52"/>
      <c r="D44912" s="56"/>
      <c r="F44912"/>
    </row>
    <row r="44913" spans="2:6" x14ac:dyDescent="0.25">
      <c r="B44913" s="55"/>
      <c r="C44913" s="52"/>
      <c r="D44913" s="56"/>
      <c r="F44913"/>
    </row>
    <row r="44914" spans="2:6" x14ac:dyDescent="0.25">
      <c r="B44914" s="55"/>
      <c r="C44914" s="52"/>
      <c r="D44914" s="56"/>
      <c r="F44914"/>
    </row>
    <row r="44915" spans="2:6" x14ac:dyDescent="0.25">
      <c r="B44915" s="55"/>
      <c r="C44915" s="52"/>
      <c r="D44915" s="56"/>
      <c r="F44915"/>
    </row>
    <row r="44916" spans="2:6" x14ac:dyDescent="0.25">
      <c r="B44916" s="55"/>
      <c r="C44916" s="52"/>
      <c r="D44916" s="56"/>
      <c r="F44916"/>
    </row>
    <row r="44917" spans="2:6" x14ac:dyDescent="0.25">
      <c r="B44917" s="55"/>
      <c r="C44917" s="52"/>
      <c r="D44917" s="56"/>
      <c r="F44917"/>
    </row>
    <row r="44918" spans="2:6" x14ac:dyDescent="0.25">
      <c r="B44918" s="55"/>
      <c r="C44918" s="52"/>
      <c r="D44918" s="56"/>
      <c r="F44918"/>
    </row>
    <row r="44919" spans="2:6" x14ac:dyDescent="0.25">
      <c r="B44919" s="55"/>
      <c r="C44919" s="52"/>
      <c r="D44919" s="56"/>
      <c r="F44919"/>
    </row>
    <row r="44920" spans="2:6" x14ac:dyDescent="0.25">
      <c r="B44920" s="55"/>
      <c r="C44920" s="52"/>
      <c r="D44920" s="56"/>
      <c r="F44920"/>
    </row>
    <row r="44921" spans="2:6" x14ac:dyDescent="0.25">
      <c r="B44921" s="55"/>
      <c r="C44921" s="52"/>
      <c r="D44921" s="56"/>
      <c r="F44921"/>
    </row>
    <row r="44922" spans="2:6" x14ac:dyDescent="0.25">
      <c r="B44922" s="55"/>
      <c r="C44922" s="52"/>
      <c r="D44922" s="56"/>
      <c r="F44922"/>
    </row>
    <row r="44923" spans="2:6" x14ac:dyDescent="0.25">
      <c r="B44923" s="55"/>
      <c r="C44923" s="52"/>
      <c r="D44923" s="56"/>
      <c r="F44923"/>
    </row>
    <row r="44924" spans="2:6" x14ac:dyDescent="0.25">
      <c r="B44924" s="55"/>
      <c r="C44924" s="52"/>
      <c r="D44924" s="56"/>
      <c r="F44924"/>
    </row>
    <row r="44925" spans="2:6" x14ac:dyDescent="0.25">
      <c r="B44925" s="55"/>
      <c r="C44925" s="52"/>
      <c r="D44925" s="56"/>
      <c r="F44925"/>
    </row>
    <row r="44926" spans="2:6" x14ac:dyDescent="0.25">
      <c r="B44926" s="55"/>
      <c r="C44926" s="52"/>
      <c r="D44926" s="56"/>
      <c r="F44926"/>
    </row>
    <row r="44927" spans="2:6" x14ac:dyDescent="0.25">
      <c r="B44927" s="55"/>
      <c r="C44927" s="52"/>
      <c r="D44927" s="56"/>
      <c r="F44927"/>
    </row>
    <row r="44928" spans="2:6" x14ac:dyDescent="0.25">
      <c r="B44928" s="55"/>
      <c r="C44928" s="52"/>
      <c r="D44928" s="56"/>
      <c r="F44928"/>
    </row>
    <row r="44929" spans="2:6" x14ac:dyDescent="0.25">
      <c r="B44929" s="55"/>
      <c r="C44929" s="52"/>
      <c r="D44929" s="56"/>
      <c r="F44929"/>
    </row>
    <row r="44930" spans="2:6" x14ac:dyDescent="0.25">
      <c r="B44930" s="55"/>
      <c r="C44930" s="52"/>
      <c r="D44930" s="56"/>
      <c r="F44930"/>
    </row>
    <row r="44931" spans="2:6" x14ac:dyDescent="0.25">
      <c r="B44931" s="55"/>
      <c r="C44931" s="52"/>
      <c r="D44931" s="56"/>
      <c r="F44931"/>
    </row>
    <row r="44932" spans="2:6" x14ac:dyDescent="0.25">
      <c r="B44932" s="55"/>
      <c r="C44932" s="52"/>
      <c r="D44932" s="56"/>
      <c r="F44932"/>
    </row>
    <row r="44933" spans="2:6" x14ac:dyDescent="0.25">
      <c r="B44933" s="55"/>
      <c r="C44933" s="52"/>
      <c r="D44933" s="56"/>
      <c r="F44933"/>
    </row>
    <row r="44934" spans="2:6" x14ac:dyDescent="0.25">
      <c r="B44934" s="55"/>
      <c r="C44934" s="52"/>
      <c r="D44934" s="56"/>
      <c r="F44934"/>
    </row>
    <row r="44935" spans="2:6" x14ac:dyDescent="0.25">
      <c r="B44935" s="55"/>
      <c r="C44935" s="52"/>
      <c r="D44935" s="56"/>
      <c r="F44935"/>
    </row>
    <row r="44936" spans="2:6" x14ac:dyDescent="0.25">
      <c r="B44936" s="55"/>
      <c r="C44936" s="52"/>
      <c r="D44936" s="56"/>
      <c r="F44936"/>
    </row>
    <row r="44937" spans="2:6" x14ac:dyDescent="0.25">
      <c r="B44937" s="55"/>
      <c r="C44937" s="52"/>
      <c r="D44937" s="56"/>
      <c r="F44937"/>
    </row>
    <row r="44938" spans="2:6" x14ac:dyDescent="0.25">
      <c r="B44938" s="55"/>
      <c r="C44938" s="52"/>
      <c r="D44938" s="56"/>
      <c r="F44938"/>
    </row>
    <row r="44939" spans="2:6" x14ac:dyDescent="0.25">
      <c r="B44939" s="55"/>
      <c r="C44939" s="52"/>
      <c r="D44939" s="56"/>
      <c r="F44939"/>
    </row>
    <row r="44940" spans="2:6" x14ac:dyDescent="0.25">
      <c r="B44940" s="55"/>
      <c r="C44940" s="52"/>
      <c r="D44940" s="56"/>
      <c r="F44940"/>
    </row>
    <row r="44941" spans="2:6" x14ac:dyDescent="0.25">
      <c r="B44941" s="55"/>
      <c r="C44941" s="52"/>
      <c r="D44941" s="56"/>
      <c r="F44941"/>
    </row>
    <row r="44942" spans="2:6" x14ac:dyDescent="0.25">
      <c r="B44942" s="55"/>
      <c r="C44942" s="52"/>
      <c r="D44942" s="56"/>
      <c r="F44942"/>
    </row>
    <row r="44943" spans="2:6" x14ac:dyDescent="0.25">
      <c r="B44943" s="55"/>
      <c r="C44943" s="52"/>
      <c r="D44943" s="56"/>
      <c r="F44943"/>
    </row>
    <row r="44944" spans="2:6" x14ac:dyDescent="0.25">
      <c r="B44944" s="55"/>
      <c r="C44944" s="52"/>
      <c r="D44944" s="56"/>
      <c r="F44944"/>
    </row>
    <row r="44945" spans="2:6" x14ac:dyDescent="0.25">
      <c r="B44945" s="55"/>
      <c r="C44945" s="52"/>
      <c r="D44945" s="56"/>
      <c r="F44945"/>
    </row>
    <row r="44946" spans="2:6" x14ac:dyDescent="0.25">
      <c r="B44946" s="55"/>
      <c r="C44946" s="52"/>
      <c r="D44946" s="56"/>
      <c r="F44946"/>
    </row>
    <row r="44947" spans="2:6" x14ac:dyDescent="0.25">
      <c r="B44947" s="55"/>
      <c r="C44947" s="52"/>
      <c r="D44947" s="56"/>
      <c r="F44947"/>
    </row>
    <row r="44948" spans="2:6" x14ac:dyDescent="0.25">
      <c r="B44948" s="55"/>
      <c r="C44948" s="52"/>
      <c r="D44948" s="56"/>
      <c r="F44948"/>
    </row>
    <row r="44949" spans="2:6" x14ac:dyDescent="0.25">
      <c r="B44949" s="55"/>
      <c r="C44949" s="52"/>
      <c r="D44949" s="56"/>
      <c r="F44949"/>
    </row>
    <row r="44950" spans="2:6" x14ac:dyDescent="0.25">
      <c r="B44950" s="55"/>
      <c r="C44950" s="52"/>
      <c r="D44950" s="56"/>
      <c r="F44950"/>
    </row>
    <row r="44951" spans="2:6" x14ac:dyDescent="0.25">
      <c r="B44951" s="55"/>
      <c r="C44951" s="52"/>
      <c r="D44951" s="56"/>
      <c r="F44951"/>
    </row>
    <row r="44952" spans="2:6" x14ac:dyDescent="0.25">
      <c r="B44952" s="55"/>
      <c r="C44952" s="52"/>
      <c r="D44952" s="56"/>
      <c r="F44952"/>
    </row>
    <row r="44953" spans="2:6" x14ac:dyDescent="0.25">
      <c r="B44953" s="55"/>
      <c r="C44953" s="52"/>
      <c r="D44953" s="56"/>
      <c r="F44953"/>
    </row>
    <row r="44954" spans="2:6" x14ac:dyDescent="0.25">
      <c r="B44954" s="55"/>
      <c r="C44954" s="52"/>
      <c r="D44954" s="56"/>
      <c r="F44954"/>
    </row>
    <row r="44955" spans="2:6" x14ac:dyDescent="0.25">
      <c r="B44955" s="55"/>
      <c r="C44955" s="52"/>
      <c r="D44955" s="56"/>
      <c r="F44955"/>
    </row>
    <row r="44956" spans="2:6" x14ac:dyDescent="0.25">
      <c r="B44956" s="55"/>
      <c r="C44956" s="52"/>
      <c r="D44956" s="56"/>
      <c r="F44956"/>
    </row>
    <row r="44957" spans="2:6" x14ac:dyDescent="0.25">
      <c r="B44957" s="55"/>
      <c r="C44957" s="52"/>
      <c r="D44957" s="56"/>
      <c r="F44957"/>
    </row>
    <row r="44958" spans="2:6" x14ac:dyDescent="0.25">
      <c r="B44958" s="55"/>
      <c r="C44958" s="52"/>
      <c r="D44958" s="56"/>
      <c r="F44958"/>
    </row>
    <row r="44959" spans="2:6" x14ac:dyDescent="0.25">
      <c r="B44959" s="55"/>
      <c r="C44959" s="52"/>
      <c r="D44959" s="56"/>
      <c r="F44959"/>
    </row>
    <row r="44960" spans="2:6" x14ac:dyDescent="0.25">
      <c r="B44960" s="55"/>
      <c r="C44960" s="52"/>
      <c r="D44960" s="56"/>
      <c r="F44960"/>
    </row>
    <row r="44961" spans="2:6" x14ac:dyDescent="0.25">
      <c r="B44961" s="55"/>
      <c r="C44961" s="52"/>
      <c r="D44961" s="56"/>
      <c r="F44961"/>
    </row>
    <row r="44962" spans="2:6" x14ac:dyDescent="0.25">
      <c r="B44962" s="55"/>
      <c r="C44962" s="52"/>
      <c r="D44962" s="56"/>
      <c r="F44962"/>
    </row>
    <row r="44963" spans="2:6" x14ac:dyDescent="0.25">
      <c r="B44963" s="55"/>
      <c r="C44963" s="52"/>
      <c r="D44963" s="56"/>
      <c r="F44963"/>
    </row>
    <row r="44964" spans="2:6" x14ac:dyDescent="0.25">
      <c r="B44964" s="55"/>
      <c r="C44964" s="52"/>
      <c r="D44964" s="56"/>
      <c r="F44964"/>
    </row>
    <row r="44965" spans="2:6" x14ac:dyDescent="0.25">
      <c r="B44965" s="55"/>
      <c r="C44965" s="52"/>
      <c r="D44965" s="56"/>
      <c r="F44965"/>
    </row>
    <row r="44966" spans="2:6" x14ac:dyDescent="0.25">
      <c r="B44966" s="55"/>
      <c r="C44966" s="52"/>
      <c r="D44966" s="56"/>
      <c r="F44966"/>
    </row>
    <row r="44967" spans="2:6" x14ac:dyDescent="0.25">
      <c r="B44967" s="55"/>
      <c r="C44967" s="52"/>
      <c r="D44967" s="56"/>
      <c r="F44967"/>
    </row>
    <row r="44968" spans="2:6" x14ac:dyDescent="0.25">
      <c r="B44968" s="55"/>
      <c r="C44968" s="52"/>
      <c r="D44968" s="56"/>
      <c r="F44968"/>
    </row>
    <row r="44969" spans="2:6" x14ac:dyDescent="0.25">
      <c r="B44969" s="55"/>
      <c r="C44969" s="52"/>
      <c r="D44969" s="56"/>
      <c r="F44969"/>
    </row>
    <row r="44970" spans="2:6" x14ac:dyDescent="0.25">
      <c r="B44970" s="55"/>
      <c r="C44970" s="52"/>
      <c r="D44970" s="56"/>
      <c r="F44970"/>
    </row>
    <row r="44971" spans="2:6" x14ac:dyDescent="0.25">
      <c r="B44971" s="55"/>
      <c r="C44971" s="52"/>
      <c r="D44971" s="56"/>
      <c r="F44971"/>
    </row>
    <row r="44972" spans="2:6" x14ac:dyDescent="0.25">
      <c r="B44972" s="55"/>
      <c r="C44972" s="52"/>
      <c r="D44972" s="56"/>
      <c r="F44972"/>
    </row>
    <row r="44973" spans="2:6" x14ac:dyDescent="0.25">
      <c r="B44973" s="55"/>
      <c r="C44973" s="52"/>
      <c r="D44973" s="56"/>
      <c r="F44973"/>
    </row>
    <row r="44974" spans="2:6" x14ac:dyDescent="0.25">
      <c r="B44974" s="55"/>
      <c r="C44974" s="52"/>
      <c r="D44974" s="56"/>
      <c r="F44974"/>
    </row>
    <row r="44975" spans="2:6" x14ac:dyDescent="0.25">
      <c r="B44975" s="55"/>
      <c r="C44975" s="52"/>
      <c r="D44975" s="56"/>
      <c r="F44975"/>
    </row>
    <row r="44976" spans="2:6" x14ac:dyDescent="0.25">
      <c r="B44976" s="55"/>
      <c r="C44976" s="52"/>
      <c r="D44976" s="56"/>
      <c r="F44976"/>
    </row>
    <row r="44977" spans="2:6" x14ac:dyDescent="0.25">
      <c r="B44977" s="55"/>
      <c r="C44977" s="52"/>
      <c r="D44977" s="56"/>
      <c r="F44977"/>
    </row>
    <row r="44978" spans="2:6" x14ac:dyDescent="0.25">
      <c r="B44978" s="55"/>
      <c r="C44978" s="52"/>
      <c r="D44978" s="56"/>
      <c r="F44978"/>
    </row>
    <row r="44979" spans="2:6" x14ac:dyDescent="0.25">
      <c r="B44979" s="55"/>
      <c r="C44979" s="52"/>
      <c r="D44979" s="56"/>
      <c r="F44979"/>
    </row>
    <row r="44980" spans="2:6" x14ac:dyDescent="0.25">
      <c r="B44980" s="55"/>
      <c r="C44980" s="52"/>
      <c r="D44980" s="56"/>
      <c r="F44980"/>
    </row>
    <row r="44981" spans="2:6" x14ac:dyDescent="0.25">
      <c r="B44981" s="55"/>
      <c r="C44981" s="52"/>
      <c r="D44981" s="56"/>
      <c r="F44981"/>
    </row>
    <row r="44982" spans="2:6" x14ac:dyDescent="0.25">
      <c r="B44982" s="55"/>
      <c r="C44982" s="52"/>
      <c r="D44982" s="56"/>
      <c r="F44982"/>
    </row>
    <row r="44983" spans="2:6" x14ac:dyDescent="0.25">
      <c r="B44983" s="55"/>
      <c r="C44983" s="52"/>
      <c r="D44983" s="56"/>
      <c r="F44983"/>
    </row>
    <row r="44984" spans="2:6" x14ac:dyDescent="0.25">
      <c r="B44984" s="55"/>
      <c r="C44984" s="52"/>
      <c r="D44984" s="56"/>
      <c r="F44984"/>
    </row>
    <row r="44985" spans="2:6" x14ac:dyDescent="0.25">
      <c r="B44985" s="55"/>
      <c r="C44985" s="52"/>
      <c r="D44985" s="56"/>
      <c r="F44985"/>
    </row>
    <row r="44986" spans="2:6" x14ac:dyDescent="0.25">
      <c r="B44986" s="55"/>
      <c r="C44986" s="52"/>
      <c r="D44986" s="56"/>
      <c r="F44986"/>
    </row>
    <row r="44987" spans="2:6" x14ac:dyDescent="0.25">
      <c r="B44987" s="55"/>
      <c r="C44987" s="52"/>
      <c r="D44987" s="56"/>
      <c r="F44987"/>
    </row>
    <row r="44988" spans="2:6" x14ac:dyDescent="0.25">
      <c r="B44988" s="55"/>
      <c r="C44988" s="52"/>
      <c r="D44988" s="56"/>
      <c r="F44988"/>
    </row>
    <row r="44989" spans="2:6" x14ac:dyDescent="0.25">
      <c r="B44989" s="55"/>
      <c r="C44989" s="52"/>
      <c r="D44989" s="56"/>
      <c r="F44989"/>
    </row>
    <row r="44990" spans="2:6" x14ac:dyDescent="0.25">
      <c r="B44990" s="55"/>
      <c r="C44990" s="52"/>
      <c r="D44990" s="56"/>
      <c r="F44990"/>
    </row>
    <row r="44991" spans="2:6" x14ac:dyDescent="0.25">
      <c r="B44991" s="55"/>
      <c r="C44991" s="52"/>
      <c r="D44991" s="56"/>
      <c r="F44991"/>
    </row>
    <row r="44992" spans="2:6" x14ac:dyDescent="0.25">
      <c r="B44992" s="55"/>
      <c r="C44992" s="52"/>
      <c r="D44992" s="56"/>
      <c r="F44992"/>
    </row>
    <row r="44993" spans="2:6" x14ac:dyDescent="0.25">
      <c r="B44993" s="55"/>
      <c r="C44993" s="52"/>
      <c r="D44993" s="56"/>
      <c r="F44993"/>
    </row>
    <row r="44994" spans="2:6" x14ac:dyDescent="0.25">
      <c r="B44994" s="55"/>
      <c r="C44994" s="52"/>
      <c r="D44994" s="56"/>
      <c r="F44994"/>
    </row>
    <row r="44995" spans="2:6" x14ac:dyDescent="0.25">
      <c r="B44995" s="55"/>
      <c r="C44995" s="52"/>
      <c r="D44995" s="56"/>
      <c r="F44995"/>
    </row>
    <row r="44996" spans="2:6" x14ac:dyDescent="0.25">
      <c r="B44996" s="55"/>
      <c r="C44996" s="52"/>
      <c r="D44996" s="56"/>
      <c r="F44996"/>
    </row>
    <row r="44997" spans="2:6" x14ac:dyDescent="0.25">
      <c r="B44997" s="55"/>
      <c r="C44997" s="52"/>
      <c r="D44997" s="56"/>
      <c r="F44997"/>
    </row>
    <row r="44998" spans="2:6" x14ac:dyDescent="0.25">
      <c r="B44998" s="55"/>
      <c r="C44998" s="52"/>
      <c r="D44998" s="56"/>
      <c r="F44998"/>
    </row>
    <row r="44999" spans="2:6" x14ac:dyDescent="0.25">
      <c r="B44999" s="55"/>
      <c r="C44999" s="52"/>
      <c r="D44999" s="56"/>
      <c r="F44999"/>
    </row>
    <row r="45000" spans="2:6" x14ac:dyDescent="0.25">
      <c r="B45000" s="55"/>
      <c r="C45000" s="52"/>
      <c r="D45000" s="56"/>
      <c r="F45000"/>
    </row>
    <row r="45001" spans="2:6" x14ac:dyDescent="0.25">
      <c r="B45001" s="55"/>
      <c r="C45001" s="52"/>
      <c r="D45001" s="56"/>
      <c r="F45001"/>
    </row>
    <row r="45002" spans="2:6" x14ac:dyDescent="0.25">
      <c r="B45002" s="55"/>
      <c r="C45002" s="52"/>
      <c r="D45002" s="56"/>
      <c r="F45002"/>
    </row>
    <row r="45003" spans="2:6" x14ac:dyDescent="0.25">
      <c r="B45003" s="55"/>
      <c r="C45003" s="52"/>
      <c r="D45003" s="56"/>
      <c r="F45003"/>
    </row>
    <row r="45004" spans="2:6" x14ac:dyDescent="0.25">
      <c r="B45004" s="55"/>
      <c r="C45004" s="52"/>
      <c r="D45004" s="56"/>
      <c r="F45004"/>
    </row>
    <row r="45005" spans="2:6" x14ac:dyDescent="0.25">
      <c r="B45005" s="55"/>
      <c r="C45005" s="52"/>
      <c r="D45005" s="56"/>
      <c r="F45005"/>
    </row>
    <row r="45006" spans="2:6" x14ac:dyDescent="0.25">
      <c r="B45006" s="55"/>
      <c r="C45006" s="52"/>
      <c r="D45006" s="56"/>
      <c r="F45006"/>
    </row>
    <row r="45007" spans="2:6" x14ac:dyDescent="0.25">
      <c r="B45007" s="55"/>
      <c r="C45007" s="52"/>
      <c r="D45007" s="56"/>
      <c r="F45007"/>
    </row>
    <row r="45008" spans="2:6" x14ac:dyDescent="0.25">
      <c r="B45008" s="55"/>
      <c r="C45008" s="52"/>
      <c r="D45008" s="56"/>
      <c r="F45008"/>
    </row>
    <row r="45009" spans="2:6" x14ac:dyDescent="0.25">
      <c r="B45009" s="55"/>
      <c r="C45009" s="52"/>
      <c r="D45009" s="56"/>
      <c r="F45009"/>
    </row>
    <row r="45010" spans="2:6" x14ac:dyDescent="0.25">
      <c r="B45010" s="55"/>
      <c r="C45010" s="52"/>
      <c r="D45010" s="56"/>
      <c r="F45010"/>
    </row>
    <row r="45011" spans="2:6" x14ac:dyDescent="0.25">
      <c r="B45011" s="55"/>
      <c r="C45011" s="52"/>
      <c r="D45011" s="56"/>
      <c r="F45011"/>
    </row>
    <row r="45012" spans="2:6" x14ac:dyDescent="0.25">
      <c r="B45012" s="55"/>
      <c r="C45012" s="52"/>
      <c r="D45012" s="56"/>
      <c r="F45012"/>
    </row>
    <row r="45013" spans="2:6" x14ac:dyDescent="0.25">
      <c r="B45013" s="55"/>
      <c r="C45013" s="52"/>
      <c r="D45013" s="56"/>
      <c r="F45013"/>
    </row>
    <row r="45014" spans="2:6" x14ac:dyDescent="0.25">
      <c r="B45014" s="55"/>
      <c r="C45014" s="52"/>
      <c r="D45014" s="56"/>
      <c r="F45014"/>
    </row>
    <row r="45015" spans="2:6" x14ac:dyDescent="0.25">
      <c r="B45015" s="55"/>
      <c r="C45015" s="52"/>
      <c r="D45015" s="56"/>
      <c r="F45015"/>
    </row>
    <row r="45016" spans="2:6" x14ac:dyDescent="0.25">
      <c r="B45016" s="55"/>
      <c r="C45016" s="52"/>
      <c r="D45016" s="56"/>
      <c r="F45016"/>
    </row>
    <row r="45017" spans="2:6" x14ac:dyDescent="0.25">
      <c r="B45017" s="55"/>
      <c r="C45017" s="52"/>
      <c r="D45017" s="56"/>
      <c r="F45017"/>
    </row>
    <row r="45018" spans="2:6" x14ac:dyDescent="0.25">
      <c r="B45018" s="55"/>
      <c r="C45018" s="52"/>
      <c r="D45018" s="56"/>
      <c r="F45018"/>
    </row>
    <row r="45019" spans="2:6" x14ac:dyDescent="0.25">
      <c r="B45019" s="55"/>
      <c r="C45019" s="52"/>
      <c r="D45019" s="56"/>
      <c r="F45019"/>
    </row>
    <row r="45020" spans="2:6" x14ac:dyDescent="0.25">
      <c r="B45020" s="55"/>
      <c r="C45020" s="52"/>
      <c r="D45020" s="56"/>
      <c r="F45020"/>
    </row>
    <row r="45021" spans="2:6" x14ac:dyDescent="0.25">
      <c r="B45021" s="55"/>
      <c r="C45021" s="52"/>
      <c r="D45021" s="56"/>
      <c r="F45021"/>
    </row>
    <row r="45022" spans="2:6" x14ac:dyDescent="0.25">
      <c r="B45022" s="55"/>
      <c r="C45022" s="52"/>
      <c r="D45022" s="56"/>
      <c r="F45022"/>
    </row>
    <row r="45023" spans="2:6" x14ac:dyDescent="0.25">
      <c r="B45023" s="55"/>
      <c r="C45023" s="52"/>
      <c r="D45023" s="56"/>
      <c r="F45023"/>
    </row>
    <row r="45024" spans="2:6" x14ac:dyDescent="0.25">
      <c r="B45024" s="55"/>
      <c r="C45024" s="52"/>
      <c r="D45024" s="56"/>
      <c r="F45024"/>
    </row>
    <row r="45025" spans="2:6" x14ac:dyDescent="0.25">
      <c r="B45025" s="55"/>
      <c r="C45025" s="52"/>
      <c r="D45025" s="56"/>
      <c r="F45025"/>
    </row>
    <row r="45026" spans="2:6" x14ac:dyDescent="0.25">
      <c r="B45026" s="55"/>
      <c r="C45026" s="52"/>
      <c r="D45026" s="56"/>
      <c r="F45026"/>
    </row>
    <row r="45027" spans="2:6" x14ac:dyDescent="0.25">
      <c r="B45027" s="55"/>
      <c r="C45027" s="52"/>
      <c r="D45027" s="56"/>
      <c r="F45027"/>
    </row>
    <row r="45028" spans="2:6" x14ac:dyDescent="0.25">
      <c r="B45028" s="55"/>
      <c r="C45028" s="52"/>
      <c r="D45028" s="56"/>
      <c r="F45028"/>
    </row>
    <row r="45029" spans="2:6" x14ac:dyDescent="0.25">
      <c r="B45029" s="55"/>
      <c r="C45029" s="52"/>
      <c r="D45029" s="56"/>
      <c r="F45029"/>
    </row>
    <row r="45030" spans="2:6" x14ac:dyDescent="0.25">
      <c r="B45030" s="55"/>
      <c r="C45030" s="52"/>
      <c r="D45030" s="56"/>
      <c r="F45030"/>
    </row>
    <row r="45031" spans="2:6" x14ac:dyDescent="0.25">
      <c r="B45031" s="55"/>
      <c r="C45031" s="52"/>
      <c r="D45031" s="56"/>
      <c r="F45031"/>
    </row>
    <row r="45032" spans="2:6" x14ac:dyDescent="0.25">
      <c r="B45032" s="55"/>
      <c r="C45032" s="52"/>
      <c r="D45032" s="56"/>
      <c r="F45032"/>
    </row>
    <row r="45033" spans="2:6" x14ac:dyDescent="0.25">
      <c r="B45033" s="55"/>
      <c r="C45033" s="52"/>
      <c r="D45033" s="56"/>
      <c r="F45033"/>
    </row>
    <row r="45034" spans="2:6" x14ac:dyDescent="0.25">
      <c r="B45034" s="55"/>
      <c r="C45034" s="52"/>
      <c r="D45034" s="56"/>
      <c r="F45034"/>
    </row>
    <row r="45035" spans="2:6" x14ac:dyDescent="0.25">
      <c r="B45035" s="55"/>
      <c r="C45035" s="52"/>
      <c r="D45035" s="56"/>
      <c r="F45035"/>
    </row>
    <row r="45036" spans="2:6" x14ac:dyDescent="0.25">
      <c r="B45036" s="55"/>
      <c r="C45036" s="52"/>
      <c r="D45036" s="56"/>
      <c r="F45036"/>
    </row>
    <row r="45037" spans="2:6" x14ac:dyDescent="0.25">
      <c r="B45037" s="55"/>
      <c r="C45037" s="52"/>
      <c r="D45037" s="56"/>
      <c r="F45037"/>
    </row>
    <row r="45038" spans="2:6" x14ac:dyDescent="0.25">
      <c r="B45038" s="55"/>
      <c r="C45038" s="52"/>
      <c r="D45038" s="56"/>
      <c r="F45038"/>
    </row>
    <row r="45039" spans="2:6" x14ac:dyDescent="0.25">
      <c r="B45039" s="55"/>
      <c r="C45039" s="52"/>
      <c r="D45039" s="56"/>
      <c r="F45039"/>
    </row>
    <row r="45040" spans="2:6" x14ac:dyDescent="0.25">
      <c r="B45040" s="55"/>
      <c r="C45040" s="52"/>
      <c r="D45040" s="56"/>
      <c r="F45040"/>
    </row>
    <row r="45041" spans="2:6" x14ac:dyDescent="0.25">
      <c r="B45041" s="55"/>
      <c r="C45041" s="52"/>
      <c r="D45041" s="56"/>
      <c r="F45041"/>
    </row>
    <row r="45042" spans="2:6" x14ac:dyDescent="0.25">
      <c r="B45042" s="55"/>
      <c r="C45042" s="52"/>
      <c r="D45042" s="56"/>
      <c r="F45042"/>
    </row>
    <row r="45043" spans="2:6" x14ac:dyDescent="0.25">
      <c r="B45043" s="55"/>
      <c r="C45043" s="52"/>
      <c r="D45043" s="56"/>
      <c r="F45043"/>
    </row>
    <row r="45044" spans="2:6" x14ac:dyDescent="0.25">
      <c r="B45044" s="55"/>
      <c r="C45044" s="52"/>
      <c r="D45044" s="56"/>
      <c r="F45044"/>
    </row>
    <row r="45045" spans="2:6" x14ac:dyDescent="0.25">
      <c r="B45045" s="55"/>
      <c r="C45045" s="52"/>
      <c r="D45045" s="56"/>
      <c r="F45045"/>
    </row>
    <row r="45046" spans="2:6" x14ac:dyDescent="0.25">
      <c r="B45046" s="55"/>
      <c r="C45046" s="52"/>
      <c r="D45046" s="56"/>
      <c r="F45046"/>
    </row>
    <row r="45047" spans="2:6" x14ac:dyDescent="0.25">
      <c r="B45047" s="55"/>
      <c r="C45047" s="52"/>
      <c r="D45047" s="56"/>
      <c r="F45047"/>
    </row>
    <row r="45048" spans="2:6" x14ac:dyDescent="0.25">
      <c r="B45048" s="55"/>
      <c r="C45048" s="52"/>
      <c r="D45048" s="56"/>
      <c r="F45048"/>
    </row>
    <row r="45049" spans="2:6" x14ac:dyDescent="0.25">
      <c r="B45049" s="55"/>
      <c r="C45049" s="52"/>
      <c r="D45049" s="56"/>
      <c r="F45049"/>
    </row>
    <row r="45050" spans="2:6" x14ac:dyDescent="0.25">
      <c r="B45050" s="55"/>
      <c r="C45050" s="52"/>
      <c r="D45050" s="56"/>
      <c r="F45050"/>
    </row>
    <row r="45051" spans="2:6" x14ac:dyDescent="0.25">
      <c r="B45051" s="55"/>
      <c r="C45051" s="52"/>
      <c r="D45051" s="56"/>
      <c r="F45051"/>
    </row>
    <row r="45052" spans="2:6" x14ac:dyDescent="0.25">
      <c r="B45052" s="55"/>
      <c r="C45052" s="52"/>
      <c r="D45052" s="56"/>
      <c r="F45052"/>
    </row>
    <row r="45053" spans="2:6" x14ac:dyDescent="0.25">
      <c r="B45053" s="55"/>
      <c r="C45053" s="52"/>
      <c r="D45053" s="56"/>
      <c r="F45053"/>
    </row>
    <row r="45054" spans="2:6" x14ac:dyDescent="0.25">
      <c r="B45054" s="55"/>
      <c r="C45054" s="52"/>
      <c r="D45054" s="56"/>
      <c r="F45054"/>
    </row>
    <row r="45055" spans="2:6" x14ac:dyDescent="0.25">
      <c r="B45055" s="55"/>
      <c r="C45055" s="52"/>
      <c r="D45055" s="56"/>
      <c r="F45055"/>
    </row>
    <row r="45056" spans="2:6" x14ac:dyDescent="0.25">
      <c r="B45056" s="55"/>
      <c r="C45056" s="52"/>
      <c r="D45056" s="56"/>
      <c r="F45056"/>
    </row>
    <row r="45057" spans="2:6" x14ac:dyDescent="0.25">
      <c r="B45057" s="55"/>
      <c r="C45057" s="52"/>
      <c r="D45057" s="56"/>
      <c r="F45057"/>
    </row>
    <row r="45058" spans="2:6" x14ac:dyDescent="0.25">
      <c r="B45058" s="55"/>
      <c r="C45058" s="52"/>
      <c r="D45058" s="56"/>
      <c r="F45058"/>
    </row>
    <row r="45059" spans="2:6" x14ac:dyDescent="0.25">
      <c r="B45059" s="55"/>
      <c r="C45059" s="52"/>
      <c r="D45059" s="56"/>
      <c r="F45059"/>
    </row>
    <row r="45060" spans="2:6" x14ac:dyDescent="0.25">
      <c r="B45060" s="55"/>
      <c r="C45060" s="52"/>
      <c r="D45060" s="56"/>
      <c r="F45060"/>
    </row>
    <row r="45061" spans="2:6" x14ac:dyDescent="0.25">
      <c r="B45061" s="55"/>
      <c r="C45061" s="52"/>
      <c r="D45061" s="56"/>
      <c r="F45061"/>
    </row>
    <row r="45062" spans="2:6" x14ac:dyDescent="0.25">
      <c r="B45062" s="55"/>
      <c r="C45062" s="52"/>
      <c r="D45062" s="56"/>
      <c r="F45062"/>
    </row>
    <row r="45063" spans="2:6" x14ac:dyDescent="0.25">
      <c r="B45063" s="55"/>
      <c r="C45063" s="52"/>
      <c r="D45063" s="56"/>
      <c r="F45063"/>
    </row>
    <row r="45064" spans="2:6" x14ac:dyDescent="0.25">
      <c r="B45064" s="55"/>
      <c r="C45064" s="52"/>
      <c r="D45064" s="56"/>
      <c r="F45064"/>
    </row>
    <row r="45065" spans="2:6" x14ac:dyDescent="0.25">
      <c r="B45065" s="55"/>
      <c r="C45065" s="52"/>
      <c r="D45065" s="56"/>
      <c r="F45065"/>
    </row>
    <row r="45066" spans="2:6" x14ac:dyDescent="0.25">
      <c r="B45066" s="55"/>
      <c r="C45066" s="52"/>
      <c r="D45066" s="56"/>
      <c r="F45066"/>
    </row>
    <row r="45067" spans="2:6" x14ac:dyDescent="0.25">
      <c r="B45067" s="55"/>
      <c r="C45067" s="52"/>
      <c r="D45067" s="56"/>
      <c r="F45067"/>
    </row>
    <row r="45068" spans="2:6" x14ac:dyDescent="0.25">
      <c r="B45068" s="55"/>
      <c r="C45068" s="52"/>
      <c r="D45068" s="56"/>
      <c r="F45068"/>
    </row>
    <row r="45069" spans="2:6" x14ac:dyDescent="0.25">
      <c r="B45069" s="55"/>
      <c r="C45069" s="52"/>
      <c r="D45069" s="56"/>
      <c r="F45069"/>
    </row>
    <row r="45070" spans="2:6" x14ac:dyDescent="0.25">
      <c r="B45070" s="55"/>
      <c r="C45070" s="52"/>
      <c r="D45070" s="56"/>
      <c r="F45070"/>
    </row>
    <row r="45071" spans="2:6" x14ac:dyDescent="0.25">
      <c r="B45071" s="55"/>
      <c r="C45071" s="52"/>
      <c r="D45071" s="56"/>
      <c r="F45071"/>
    </row>
    <row r="45072" spans="2:6" x14ac:dyDescent="0.25">
      <c r="B45072" s="55"/>
      <c r="C45072" s="52"/>
      <c r="D45072" s="56"/>
      <c r="F45072"/>
    </row>
    <row r="45073" spans="2:6" x14ac:dyDescent="0.25">
      <c r="B45073" s="55"/>
      <c r="C45073" s="52"/>
      <c r="D45073" s="56"/>
      <c r="F45073"/>
    </row>
    <row r="45074" spans="2:6" x14ac:dyDescent="0.25">
      <c r="B45074" s="55"/>
      <c r="C45074" s="52"/>
      <c r="D45074" s="56"/>
      <c r="F45074"/>
    </row>
    <row r="45075" spans="2:6" x14ac:dyDescent="0.25">
      <c r="B45075" s="55"/>
      <c r="C45075" s="52"/>
      <c r="D45075" s="56"/>
      <c r="F45075"/>
    </row>
    <row r="45076" spans="2:6" x14ac:dyDescent="0.25">
      <c r="B45076" s="55"/>
      <c r="C45076" s="52"/>
      <c r="D45076" s="56"/>
      <c r="F45076"/>
    </row>
    <row r="45077" spans="2:6" x14ac:dyDescent="0.25">
      <c r="B45077" s="55"/>
      <c r="C45077" s="52"/>
      <c r="D45077" s="56"/>
      <c r="F45077"/>
    </row>
    <row r="45078" spans="2:6" x14ac:dyDescent="0.25">
      <c r="B45078" s="55"/>
      <c r="C45078" s="52"/>
      <c r="D45078" s="56"/>
      <c r="F45078"/>
    </row>
    <row r="45079" spans="2:6" x14ac:dyDescent="0.25">
      <c r="B45079" s="55"/>
      <c r="C45079" s="52"/>
      <c r="D45079" s="56"/>
      <c r="F45079"/>
    </row>
    <row r="45080" spans="2:6" x14ac:dyDescent="0.25">
      <c r="B45080" s="55"/>
      <c r="C45080" s="52"/>
      <c r="D45080" s="56"/>
      <c r="F45080"/>
    </row>
    <row r="45081" spans="2:6" x14ac:dyDescent="0.25">
      <c r="B45081" s="55"/>
      <c r="C45081" s="52"/>
      <c r="D45081" s="56"/>
      <c r="F45081"/>
    </row>
    <row r="45082" spans="2:6" x14ac:dyDescent="0.25">
      <c r="B45082" s="55"/>
      <c r="C45082" s="52"/>
      <c r="D45082" s="56"/>
      <c r="F45082"/>
    </row>
    <row r="45083" spans="2:6" x14ac:dyDescent="0.25">
      <c r="B45083" s="55"/>
      <c r="C45083" s="52"/>
      <c r="D45083" s="56"/>
      <c r="F45083"/>
    </row>
    <row r="45084" spans="2:6" x14ac:dyDescent="0.25">
      <c r="B45084" s="55"/>
      <c r="C45084" s="52"/>
      <c r="D45084" s="56"/>
      <c r="F45084"/>
    </row>
    <row r="45085" spans="2:6" x14ac:dyDescent="0.25">
      <c r="B45085" s="55"/>
      <c r="C45085" s="52"/>
      <c r="D45085" s="56"/>
      <c r="F45085"/>
    </row>
    <row r="45086" spans="2:6" x14ac:dyDescent="0.25">
      <c r="B45086" s="55"/>
      <c r="C45086" s="52"/>
      <c r="D45086" s="56"/>
      <c r="F45086"/>
    </row>
    <row r="45087" spans="2:6" x14ac:dyDescent="0.25">
      <c r="B45087" s="55"/>
      <c r="C45087" s="52"/>
      <c r="D45087" s="56"/>
      <c r="F45087"/>
    </row>
    <row r="45088" spans="2:6" x14ac:dyDescent="0.25">
      <c r="B45088" s="55"/>
      <c r="C45088" s="52"/>
      <c r="D45088" s="56"/>
      <c r="F45088"/>
    </row>
    <row r="45089" spans="2:6" x14ac:dyDescent="0.25">
      <c r="B45089" s="55"/>
      <c r="C45089" s="52"/>
      <c r="D45089" s="56"/>
      <c r="F45089"/>
    </row>
    <row r="45090" spans="2:6" x14ac:dyDescent="0.25">
      <c r="B45090" s="55"/>
      <c r="C45090" s="52"/>
      <c r="D45090" s="56"/>
      <c r="F45090"/>
    </row>
    <row r="45091" spans="2:6" x14ac:dyDescent="0.25">
      <c r="B45091" s="55"/>
      <c r="C45091" s="52"/>
      <c r="D45091" s="56"/>
      <c r="F45091"/>
    </row>
    <row r="45092" spans="2:6" x14ac:dyDescent="0.25">
      <c r="B45092" s="55"/>
      <c r="C45092" s="52"/>
      <c r="D45092" s="56"/>
      <c r="F45092"/>
    </row>
    <row r="45093" spans="2:6" x14ac:dyDescent="0.25">
      <c r="B45093" s="55"/>
      <c r="C45093" s="52"/>
      <c r="D45093" s="56"/>
      <c r="F45093"/>
    </row>
    <row r="45094" spans="2:6" x14ac:dyDescent="0.25">
      <c r="B45094" s="55"/>
      <c r="C45094" s="52"/>
      <c r="D45094" s="56"/>
      <c r="F45094"/>
    </row>
    <row r="45095" spans="2:6" x14ac:dyDescent="0.25">
      <c r="B45095" s="55"/>
      <c r="C45095" s="52"/>
      <c r="D45095" s="56"/>
      <c r="F45095"/>
    </row>
    <row r="45096" spans="2:6" x14ac:dyDescent="0.25">
      <c r="B45096" s="55"/>
      <c r="C45096" s="52"/>
      <c r="D45096" s="56"/>
      <c r="F45096"/>
    </row>
    <row r="45097" spans="2:6" x14ac:dyDescent="0.25">
      <c r="B45097" s="55"/>
      <c r="C45097" s="52"/>
      <c r="D45097" s="56"/>
      <c r="F45097"/>
    </row>
    <row r="45098" spans="2:6" x14ac:dyDescent="0.25">
      <c r="B45098" s="55"/>
      <c r="C45098" s="52"/>
      <c r="D45098" s="56"/>
      <c r="F45098"/>
    </row>
    <row r="45099" spans="2:6" x14ac:dyDescent="0.25">
      <c r="B45099" s="55"/>
      <c r="C45099" s="52"/>
      <c r="D45099" s="56"/>
      <c r="F45099"/>
    </row>
    <row r="45100" spans="2:6" x14ac:dyDescent="0.25">
      <c r="B45100" s="55"/>
      <c r="C45100" s="52"/>
      <c r="D45100" s="56"/>
      <c r="F45100"/>
    </row>
    <row r="45101" spans="2:6" x14ac:dyDescent="0.25">
      <c r="B45101" s="55"/>
      <c r="C45101" s="52"/>
      <c r="D45101" s="56"/>
      <c r="F45101"/>
    </row>
    <row r="45102" spans="2:6" x14ac:dyDescent="0.25">
      <c r="B45102" s="55"/>
      <c r="C45102" s="52"/>
      <c r="D45102" s="56"/>
      <c r="F45102"/>
    </row>
    <row r="45103" spans="2:6" x14ac:dyDescent="0.25">
      <c r="B45103" s="55"/>
      <c r="C45103" s="52"/>
      <c r="D45103" s="56"/>
      <c r="F45103"/>
    </row>
    <row r="45104" spans="2:6" x14ac:dyDescent="0.25">
      <c r="B45104" s="55"/>
      <c r="C45104" s="52"/>
      <c r="D45104" s="56"/>
      <c r="F45104"/>
    </row>
    <row r="45105" spans="2:6" x14ac:dyDescent="0.25">
      <c r="B45105" s="55"/>
      <c r="C45105" s="52"/>
      <c r="D45105" s="56"/>
      <c r="F45105"/>
    </row>
    <row r="45106" spans="2:6" x14ac:dyDescent="0.25">
      <c r="B45106" s="55"/>
      <c r="C45106" s="52"/>
      <c r="D45106" s="56"/>
      <c r="F45106"/>
    </row>
    <row r="45107" spans="2:6" x14ac:dyDescent="0.25">
      <c r="B45107" s="55"/>
      <c r="C45107" s="52"/>
      <c r="D45107" s="56"/>
      <c r="F45107"/>
    </row>
    <row r="45108" spans="2:6" x14ac:dyDescent="0.25">
      <c r="B45108" s="55"/>
      <c r="C45108" s="52"/>
      <c r="D45108" s="56"/>
      <c r="F45108"/>
    </row>
    <row r="45109" spans="2:6" x14ac:dyDescent="0.25">
      <c r="B45109" s="55"/>
      <c r="C45109" s="52"/>
      <c r="D45109" s="56"/>
      <c r="F45109"/>
    </row>
    <row r="45110" spans="2:6" x14ac:dyDescent="0.25">
      <c r="B45110" s="55"/>
      <c r="C45110" s="52"/>
      <c r="D45110" s="56"/>
      <c r="F45110"/>
    </row>
    <row r="45111" spans="2:6" x14ac:dyDescent="0.25">
      <c r="B45111" s="55"/>
      <c r="C45111" s="52"/>
      <c r="D45111" s="56"/>
      <c r="F45111"/>
    </row>
    <row r="45112" spans="2:6" x14ac:dyDescent="0.25">
      <c r="B45112" s="55"/>
      <c r="C45112" s="52"/>
      <c r="D45112" s="56"/>
      <c r="F45112"/>
    </row>
    <row r="45113" spans="2:6" x14ac:dyDescent="0.25">
      <c r="B45113" s="55"/>
      <c r="C45113" s="52"/>
      <c r="D45113" s="56"/>
      <c r="F45113"/>
    </row>
    <row r="45114" spans="2:6" x14ac:dyDescent="0.25">
      <c r="B45114" s="55"/>
      <c r="C45114" s="52"/>
      <c r="D45114" s="56"/>
      <c r="F45114"/>
    </row>
    <row r="45115" spans="2:6" x14ac:dyDescent="0.25">
      <c r="B45115" s="55"/>
      <c r="C45115" s="52"/>
      <c r="D45115" s="56"/>
      <c r="F45115"/>
    </row>
    <row r="45116" spans="2:6" x14ac:dyDescent="0.25">
      <c r="B45116" s="55"/>
      <c r="C45116" s="52"/>
      <c r="D45116" s="56"/>
      <c r="F45116"/>
    </row>
    <row r="45117" spans="2:6" x14ac:dyDescent="0.25">
      <c r="B45117" s="55"/>
      <c r="C45117" s="52"/>
      <c r="D45117" s="56"/>
      <c r="F45117"/>
    </row>
    <row r="45118" spans="2:6" x14ac:dyDescent="0.25">
      <c r="B45118" s="55"/>
      <c r="C45118" s="52"/>
      <c r="D45118" s="56"/>
      <c r="F45118"/>
    </row>
    <row r="45119" spans="2:6" x14ac:dyDescent="0.25">
      <c r="B45119" s="55"/>
      <c r="C45119" s="52"/>
      <c r="D45119" s="56"/>
      <c r="F45119"/>
    </row>
    <row r="45120" spans="2:6" x14ac:dyDescent="0.25">
      <c r="B45120" s="55"/>
      <c r="C45120" s="52"/>
      <c r="D45120" s="56"/>
      <c r="F45120"/>
    </row>
    <row r="45121" spans="2:6" x14ac:dyDescent="0.25">
      <c r="B45121" s="55"/>
      <c r="C45121" s="52"/>
      <c r="D45121" s="56"/>
      <c r="F45121"/>
    </row>
    <row r="45122" spans="2:6" x14ac:dyDescent="0.25">
      <c r="B45122" s="55"/>
      <c r="C45122" s="52"/>
      <c r="D45122" s="56"/>
      <c r="F45122"/>
    </row>
    <row r="45123" spans="2:6" x14ac:dyDescent="0.25">
      <c r="B45123" s="55"/>
      <c r="C45123" s="52"/>
      <c r="D45123" s="56"/>
      <c r="F45123"/>
    </row>
    <row r="45124" spans="2:6" x14ac:dyDescent="0.25">
      <c r="B45124" s="55"/>
      <c r="C45124" s="52"/>
      <c r="D45124" s="56"/>
      <c r="F45124"/>
    </row>
    <row r="45125" spans="2:6" x14ac:dyDescent="0.25">
      <c r="B45125" s="55"/>
      <c r="C45125" s="52"/>
      <c r="D45125" s="56"/>
      <c r="F45125"/>
    </row>
    <row r="45126" spans="2:6" x14ac:dyDescent="0.25">
      <c r="B45126" s="55"/>
      <c r="C45126" s="52"/>
      <c r="D45126" s="56"/>
      <c r="F45126"/>
    </row>
    <row r="45127" spans="2:6" x14ac:dyDescent="0.25">
      <c r="B45127" s="55"/>
      <c r="C45127" s="52"/>
      <c r="D45127" s="56"/>
      <c r="F45127"/>
    </row>
    <row r="45128" spans="2:6" x14ac:dyDescent="0.25">
      <c r="B45128" s="55"/>
      <c r="C45128" s="52"/>
      <c r="D45128" s="56"/>
      <c r="F45128"/>
    </row>
    <row r="45129" spans="2:6" x14ac:dyDescent="0.25">
      <c r="B45129" s="55"/>
      <c r="C45129" s="52"/>
      <c r="D45129" s="56"/>
      <c r="F45129"/>
    </row>
    <row r="45130" spans="2:6" x14ac:dyDescent="0.25">
      <c r="B45130" s="55"/>
      <c r="C45130" s="52"/>
      <c r="D45130" s="56"/>
      <c r="F45130"/>
    </row>
    <row r="45131" spans="2:6" x14ac:dyDescent="0.25">
      <c r="B45131" s="55"/>
      <c r="C45131" s="52"/>
      <c r="D45131" s="56"/>
      <c r="F45131"/>
    </row>
    <row r="45132" spans="2:6" x14ac:dyDescent="0.25">
      <c r="B45132" s="55"/>
      <c r="C45132" s="52"/>
      <c r="D45132" s="56"/>
      <c r="F45132"/>
    </row>
    <row r="45133" spans="2:6" x14ac:dyDescent="0.25">
      <c r="B45133" s="55"/>
      <c r="C45133" s="52"/>
      <c r="D45133" s="56"/>
      <c r="F45133"/>
    </row>
    <row r="45134" spans="2:6" x14ac:dyDescent="0.25">
      <c r="B45134" s="55"/>
      <c r="C45134" s="52"/>
      <c r="D45134" s="56"/>
      <c r="F45134"/>
    </row>
    <row r="45135" spans="2:6" x14ac:dyDescent="0.25">
      <c r="B45135" s="55"/>
      <c r="C45135" s="52"/>
      <c r="D45135" s="56"/>
      <c r="F45135"/>
    </row>
    <row r="45136" spans="2:6" x14ac:dyDescent="0.25">
      <c r="B45136" s="55"/>
      <c r="C45136" s="52"/>
      <c r="D45136" s="56"/>
      <c r="F45136"/>
    </row>
    <row r="45137" spans="2:6" x14ac:dyDescent="0.25">
      <c r="B45137" s="55"/>
      <c r="C45137" s="52"/>
      <c r="D45137" s="56"/>
      <c r="F45137"/>
    </row>
    <row r="45138" spans="2:6" x14ac:dyDescent="0.25">
      <c r="B45138" s="55"/>
      <c r="C45138" s="52"/>
      <c r="D45138" s="56"/>
      <c r="F45138"/>
    </row>
    <row r="45139" spans="2:6" x14ac:dyDescent="0.25">
      <c r="B45139" s="55"/>
      <c r="C45139" s="52"/>
      <c r="D45139" s="56"/>
      <c r="F45139"/>
    </row>
    <row r="45140" spans="2:6" x14ac:dyDescent="0.25">
      <c r="B45140" s="55"/>
      <c r="C45140" s="52"/>
      <c r="D45140" s="56"/>
      <c r="F45140"/>
    </row>
    <row r="45141" spans="2:6" x14ac:dyDescent="0.25">
      <c r="B45141" s="55"/>
      <c r="C45141" s="52"/>
      <c r="D45141" s="56"/>
      <c r="F45141"/>
    </row>
    <row r="45142" spans="2:6" x14ac:dyDescent="0.25">
      <c r="B45142" s="55"/>
      <c r="C45142" s="52"/>
      <c r="D45142" s="56"/>
      <c r="F45142"/>
    </row>
    <row r="45143" spans="2:6" x14ac:dyDescent="0.25">
      <c r="B45143" s="55"/>
      <c r="C45143" s="52"/>
      <c r="D45143" s="56"/>
      <c r="F45143"/>
    </row>
    <row r="45144" spans="2:6" x14ac:dyDescent="0.25">
      <c r="B45144" s="55"/>
      <c r="C45144" s="52"/>
      <c r="D45144" s="56"/>
      <c r="F45144"/>
    </row>
    <row r="45145" spans="2:6" x14ac:dyDescent="0.25">
      <c r="B45145" s="55"/>
      <c r="C45145" s="52"/>
      <c r="D45145" s="56"/>
      <c r="F45145"/>
    </row>
    <row r="45146" spans="2:6" x14ac:dyDescent="0.25">
      <c r="B45146" s="55"/>
      <c r="C45146" s="52"/>
      <c r="D45146" s="56"/>
      <c r="F45146"/>
    </row>
    <row r="45147" spans="2:6" x14ac:dyDescent="0.25">
      <c r="B45147" s="55"/>
      <c r="C45147" s="52"/>
      <c r="D45147" s="56"/>
      <c r="F45147"/>
    </row>
    <row r="45148" spans="2:6" x14ac:dyDescent="0.25">
      <c r="B45148" s="55"/>
      <c r="C45148" s="52"/>
      <c r="D45148" s="56"/>
      <c r="F45148"/>
    </row>
    <row r="45149" spans="2:6" x14ac:dyDescent="0.25">
      <c r="B45149" s="55"/>
      <c r="C45149" s="52"/>
      <c r="D45149" s="56"/>
      <c r="F45149"/>
    </row>
    <row r="45150" spans="2:6" x14ac:dyDescent="0.25">
      <c r="B45150" s="55"/>
      <c r="C45150" s="52"/>
      <c r="D45150" s="56"/>
      <c r="F45150"/>
    </row>
    <row r="45151" spans="2:6" x14ac:dyDescent="0.25">
      <c r="B45151" s="55"/>
      <c r="C45151" s="52"/>
      <c r="D45151" s="56"/>
      <c r="F45151"/>
    </row>
    <row r="45152" spans="2:6" x14ac:dyDescent="0.25">
      <c r="B45152" s="55"/>
      <c r="C45152" s="52"/>
      <c r="D45152" s="56"/>
      <c r="F45152"/>
    </row>
    <row r="45153" spans="2:6" x14ac:dyDescent="0.25">
      <c r="B45153" s="55"/>
      <c r="C45153" s="52"/>
      <c r="D45153" s="56"/>
      <c r="F45153"/>
    </row>
    <row r="45154" spans="2:6" x14ac:dyDescent="0.25">
      <c r="B45154" s="55"/>
      <c r="C45154" s="52"/>
      <c r="D45154" s="56"/>
      <c r="F45154"/>
    </row>
    <row r="45155" spans="2:6" x14ac:dyDescent="0.25">
      <c r="B45155" s="55"/>
      <c r="C45155" s="52"/>
      <c r="D45155" s="56"/>
      <c r="F45155"/>
    </row>
    <row r="45156" spans="2:6" x14ac:dyDescent="0.25">
      <c r="B45156" s="55"/>
      <c r="C45156" s="52"/>
      <c r="D45156" s="56"/>
      <c r="F45156"/>
    </row>
    <row r="45157" spans="2:6" x14ac:dyDescent="0.25">
      <c r="B45157" s="55"/>
      <c r="C45157" s="52"/>
      <c r="D45157" s="56"/>
      <c r="F45157"/>
    </row>
    <row r="45158" spans="2:6" x14ac:dyDescent="0.25">
      <c r="B45158" s="55"/>
      <c r="C45158" s="52"/>
      <c r="D45158" s="56"/>
      <c r="F45158"/>
    </row>
    <row r="45159" spans="2:6" x14ac:dyDescent="0.25">
      <c r="B45159" s="55"/>
      <c r="C45159" s="52"/>
      <c r="D45159" s="56"/>
      <c r="F45159"/>
    </row>
    <row r="45160" spans="2:6" x14ac:dyDescent="0.25">
      <c r="B45160" s="55"/>
      <c r="C45160" s="52"/>
      <c r="D45160" s="56"/>
      <c r="F45160"/>
    </row>
    <row r="45161" spans="2:6" x14ac:dyDescent="0.25">
      <c r="B45161" s="55"/>
      <c r="C45161" s="52"/>
      <c r="D45161" s="56"/>
      <c r="F45161"/>
    </row>
    <row r="45162" spans="2:6" x14ac:dyDescent="0.25">
      <c r="B45162" s="55"/>
      <c r="C45162" s="52"/>
      <c r="D45162" s="56"/>
      <c r="F45162"/>
    </row>
    <row r="45163" spans="2:6" x14ac:dyDescent="0.25">
      <c r="B45163" s="55"/>
      <c r="C45163" s="52"/>
      <c r="D45163" s="56"/>
      <c r="F45163"/>
    </row>
    <row r="45164" spans="2:6" x14ac:dyDescent="0.25">
      <c r="B45164" s="55"/>
      <c r="C45164" s="52"/>
      <c r="D45164" s="56"/>
      <c r="F45164"/>
    </row>
    <row r="45165" spans="2:6" x14ac:dyDescent="0.25">
      <c r="B45165" s="55"/>
      <c r="C45165" s="52"/>
      <c r="D45165" s="56"/>
      <c r="F45165"/>
    </row>
    <row r="45166" spans="2:6" x14ac:dyDescent="0.25">
      <c r="B45166" s="55"/>
      <c r="C45166" s="52"/>
      <c r="D45166" s="56"/>
      <c r="F45166"/>
    </row>
    <row r="45167" spans="2:6" x14ac:dyDescent="0.25">
      <c r="B45167" s="55"/>
      <c r="C45167" s="52"/>
      <c r="D45167" s="56"/>
      <c r="F45167"/>
    </row>
    <row r="45168" spans="2:6" x14ac:dyDescent="0.25">
      <c r="B45168" s="55"/>
      <c r="C45168" s="52"/>
      <c r="D45168" s="56"/>
      <c r="F45168"/>
    </row>
    <row r="45169" spans="2:6" x14ac:dyDescent="0.25">
      <c r="B45169" s="55"/>
      <c r="C45169" s="52"/>
      <c r="D45169" s="56"/>
      <c r="F45169"/>
    </row>
    <row r="45170" spans="2:6" x14ac:dyDescent="0.25">
      <c r="B45170" s="55"/>
      <c r="C45170" s="52"/>
      <c r="D45170" s="56"/>
      <c r="F45170"/>
    </row>
    <row r="45171" spans="2:6" x14ac:dyDescent="0.25">
      <c r="B45171" s="55"/>
      <c r="C45171" s="52"/>
      <c r="D45171" s="56"/>
      <c r="F45171"/>
    </row>
    <row r="45172" spans="2:6" x14ac:dyDescent="0.25">
      <c r="B45172" s="55"/>
      <c r="C45172" s="52"/>
      <c r="D45172" s="56"/>
      <c r="F45172"/>
    </row>
    <row r="45173" spans="2:6" x14ac:dyDescent="0.25">
      <c r="B45173" s="55"/>
      <c r="C45173" s="52"/>
      <c r="D45173" s="56"/>
      <c r="F45173"/>
    </row>
    <row r="45174" spans="2:6" x14ac:dyDescent="0.25">
      <c r="B45174" s="55"/>
      <c r="C45174" s="52"/>
      <c r="D45174" s="56"/>
      <c r="F45174"/>
    </row>
    <row r="45175" spans="2:6" x14ac:dyDescent="0.25">
      <c r="B45175" s="55"/>
      <c r="C45175" s="52"/>
      <c r="D45175" s="56"/>
      <c r="F45175"/>
    </row>
    <row r="45176" spans="2:6" x14ac:dyDescent="0.25">
      <c r="B45176" s="55"/>
      <c r="C45176" s="52"/>
      <c r="D45176" s="56"/>
      <c r="F45176"/>
    </row>
    <row r="45177" spans="2:6" x14ac:dyDescent="0.25">
      <c r="B45177" s="55"/>
      <c r="C45177" s="52"/>
      <c r="D45177" s="56"/>
      <c r="F45177"/>
    </row>
    <row r="45178" spans="2:6" x14ac:dyDescent="0.25">
      <c r="B45178" s="55"/>
      <c r="C45178" s="52"/>
      <c r="D45178" s="56"/>
      <c r="F45178"/>
    </row>
    <row r="45179" spans="2:6" x14ac:dyDescent="0.25">
      <c r="B45179" s="55"/>
      <c r="C45179" s="52"/>
      <c r="D45179" s="56"/>
      <c r="F45179"/>
    </row>
    <row r="45180" spans="2:6" x14ac:dyDescent="0.25">
      <c r="B45180" s="55"/>
      <c r="C45180" s="52"/>
      <c r="D45180" s="56"/>
      <c r="F45180"/>
    </row>
    <row r="45181" spans="2:6" x14ac:dyDescent="0.25">
      <c r="B45181" s="55"/>
      <c r="C45181" s="52"/>
      <c r="D45181" s="56"/>
      <c r="F45181"/>
    </row>
    <row r="45182" spans="2:6" x14ac:dyDescent="0.25">
      <c r="B45182" s="55"/>
      <c r="C45182" s="52"/>
      <c r="D45182" s="56"/>
      <c r="F45182"/>
    </row>
    <row r="45183" spans="2:6" x14ac:dyDescent="0.25">
      <c r="B45183" s="55"/>
      <c r="C45183" s="52"/>
      <c r="D45183" s="56"/>
      <c r="F45183"/>
    </row>
    <row r="45184" spans="2:6" x14ac:dyDescent="0.25">
      <c r="B45184" s="55"/>
      <c r="C45184" s="52"/>
      <c r="D45184" s="56"/>
      <c r="F45184"/>
    </row>
    <row r="45185" spans="2:6" x14ac:dyDescent="0.25">
      <c r="B45185" s="55"/>
      <c r="C45185" s="52"/>
      <c r="D45185" s="56"/>
      <c r="F45185"/>
    </row>
    <row r="45186" spans="2:6" x14ac:dyDescent="0.25">
      <c r="B45186" s="55"/>
      <c r="C45186" s="52"/>
      <c r="D45186" s="56"/>
      <c r="F45186"/>
    </row>
    <row r="45187" spans="2:6" x14ac:dyDescent="0.25">
      <c r="B45187" s="55"/>
      <c r="C45187" s="52"/>
      <c r="D45187" s="56"/>
      <c r="F45187"/>
    </row>
    <row r="45188" spans="2:6" x14ac:dyDescent="0.25">
      <c r="B45188" s="55"/>
      <c r="C45188" s="52"/>
      <c r="D45188" s="56"/>
      <c r="F45188"/>
    </row>
    <row r="45189" spans="2:6" x14ac:dyDescent="0.25">
      <c r="B45189" s="55"/>
      <c r="C45189" s="52"/>
      <c r="D45189" s="56"/>
      <c r="F45189"/>
    </row>
    <row r="45190" spans="2:6" x14ac:dyDescent="0.25">
      <c r="B45190" s="55"/>
      <c r="C45190" s="52"/>
      <c r="D45190" s="56"/>
      <c r="F45190"/>
    </row>
    <row r="45191" spans="2:6" x14ac:dyDescent="0.25">
      <c r="B45191" s="55"/>
      <c r="C45191" s="52"/>
      <c r="D45191" s="56"/>
      <c r="F45191"/>
    </row>
    <row r="45192" spans="2:6" x14ac:dyDescent="0.25">
      <c r="B45192" s="55"/>
      <c r="C45192" s="52"/>
      <c r="D45192" s="56"/>
      <c r="F45192"/>
    </row>
    <row r="45193" spans="2:6" x14ac:dyDescent="0.25">
      <c r="B45193" s="55"/>
      <c r="C45193" s="52"/>
      <c r="D45193" s="56"/>
      <c r="F45193"/>
    </row>
    <row r="45194" spans="2:6" x14ac:dyDescent="0.25">
      <c r="B45194" s="55"/>
      <c r="C45194" s="52"/>
      <c r="D45194" s="56"/>
      <c r="F45194"/>
    </row>
    <row r="45195" spans="2:6" x14ac:dyDescent="0.25">
      <c r="B45195" s="55"/>
      <c r="C45195" s="52"/>
      <c r="D45195" s="56"/>
      <c r="F45195"/>
    </row>
    <row r="45196" spans="2:6" x14ac:dyDescent="0.25">
      <c r="B45196" s="55"/>
      <c r="C45196" s="52"/>
      <c r="D45196" s="56"/>
      <c r="F45196"/>
    </row>
    <row r="45197" spans="2:6" x14ac:dyDescent="0.25">
      <c r="B45197" s="55"/>
      <c r="C45197" s="52"/>
      <c r="D45197" s="56"/>
      <c r="F45197"/>
    </row>
    <row r="45198" spans="2:6" x14ac:dyDescent="0.25">
      <c r="B45198" s="55"/>
      <c r="C45198" s="52"/>
      <c r="D45198" s="56"/>
      <c r="F45198"/>
    </row>
    <row r="45199" spans="2:6" x14ac:dyDescent="0.25">
      <c r="B45199" s="55"/>
      <c r="C45199" s="52"/>
      <c r="D45199" s="56"/>
      <c r="F45199"/>
    </row>
    <row r="45200" spans="2:6" x14ac:dyDescent="0.25">
      <c r="B45200" s="55"/>
      <c r="C45200" s="52"/>
      <c r="D45200" s="56"/>
      <c r="F45200"/>
    </row>
    <row r="45201" spans="2:6" x14ac:dyDescent="0.25">
      <c r="B45201" s="55"/>
      <c r="C45201" s="52"/>
      <c r="D45201" s="56"/>
      <c r="F45201"/>
    </row>
    <row r="45202" spans="2:6" x14ac:dyDescent="0.25">
      <c r="B45202" s="55"/>
      <c r="C45202" s="52"/>
      <c r="D45202" s="56"/>
      <c r="F45202"/>
    </row>
    <row r="45203" spans="2:6" x14ac:dyDescent="0.25">
      <c r="B45203" s="55"/>
      <c r="C45203" s="52"/>
      <c r="D45203" s="56"/>
      <c r="F45203"/>
    </row>
    <row r="45204" spans="2:6" x14ac:dyDescent="0.25">
      <c r="B45204" s="55"/>
      <c r="C45204" s="52"/>
      <c r="D45204" s="56"/>
      <c r="F45204"/>
    </row>
    <row r="45205" spans="2:6" x14ac:dyDescent="0.25">
      <c r="B45205" s="55"/>
      <c r="C45205" s="52"/>
      <c r="D45205" s="56"/>
      <c r="F45205"/>
    </row>
    <row r="45206" spans="2:6" x14ac:dyDescent="0.25">
      <c r="B45206" s="55"/>
      <c r="C45206" s="52"/>
      <c r="D45206" s="56"/>
      <c r="F45206"/>
    </row>
    <row r="45207" spans="2:6" x14ac:dyDescent="0.25">
      <c r="B45207" s="55"/>
      <c r="C45207" s="52"/>
      <c r="D45207" s="56"/>
      <c r="F45207"/>
    </row>
    <row r="45208" spans="2:6" x14ac:dyDescent="0.25">
      <c r="B45208" s="55"/>
      <c r="C45208" s="52"/>
      <c r="D45208" s="56"/>
      <c r="F45208"/>
    </row>
    <row r="45209" spans="2:6" x14ac:dyDescent="0.25">
      <c r="B45209" s="55"/>
      <c r="C45209" s="52"/>
      <c r="D45209" s="56"/>
      <c r="F45209"/>
    </row>
    <row r="45210" spans="2:6" x14ac:dyDescent="0.25">
      <c r="B45210" s="55"/>
      <c r="C45210" s="52"/>
      <c r="D45210" s="56"/>
      <c r="F45210"/>
    </row>
    <row r="45211" spans="2:6" x14ac:dyDescent="0.25">
      <c r="B45211" s="55"/>
      <c r="C45211" s="52"/>
      <c r="D45211" s="56"/>
      <c r="F45211"/>
    </row>
    <row r="45212" spans="2:6" x14ac:dyDescent="0.25">
      <c r="B45212" s="55"/>
      <c r="C45212" s="52"/>
      <c r="D45212" s="56"/>
      <c r="F45212"/>
    </row>
    <row r="45213" spans="2:6" x14ac:dyDescent="0.25">
      <c r="B45213" s="55"/>
      <c r="C45213" s="52"/>
      <c r="D45213" s="56"/>
      <c r="F45213"/>
    </row>
    <row r="45214" spans="2:6" x14ac:dyDescent="0.25">
      <c r="B45214" s="55"/>
      <c r="C45214" s="52"/>
      <c r="D45214" s="56"/>
      <c r="F45214"/>
    </row>
    <row r="45215" spans="2:6" x14ac:dyDescent="0.25">
      <c r="B45215" s="55"/>
      <c r="C45215" s="52"/>
      <c r="D45215" s="56"/>
      <c r="F45215"/>
    </row>
    <row r="45216" spans="2:6" x14ac:dyDescent="0.25">
      <c r="B45216" s="55"/>
      <c r="C45216" s="52"/>
      <c r="D45216" s="56"/>
      <c r="F45216"/>
    </row>
    <row r="45217" spans="2:6" x14ac:dyDescent="0.25">
      <c r="B45217" s="55"/>
      <c r="C45217" s="52"/>
      <c r="D45217" s="56"/>
      <c r="F45217"/>
    </row>
    <row r="45218" spans="2:6" x14ac:dyDescent="0.25">
      <c r="B45218" s="55"/>
      <c r="C45218" s="52"/>
      <c r="D45218" s="56"/>
      <c r="F45218"/>
    </row>
    <row r="45219" spans="2:6" x14ac:dyDescent="0.25">
      <c r="B45219" s="55"/>
      <c r="C45219" s="52"/>
      <c r="D45219" s="56"/>
      <c r="F45219"/>
    </row>
    <row r="45220" spans="2:6" x14ac:dyDescent="0.25">
      <c r="B45220" s="55"/>
      <c r="C45220" s="52"/>
      <c r="D45220" s="56"/>
      <c r="F45220"/>
    </row>
    <row r="45221" spans="2:6" x14ac:dyDescent="0.25">
      <c r="B45221" s="55"/>
      <c r="C45221" s="52"/>
      <c r="D45221" s="56"/>
      <c r="F45221"/>
    </row>
    <row r="45222" spans="2:6" x14ac:dyDescent="0.25">
      <c r="B45222" s="55"/>
      <c r="C45222" s="52"/>
      <c r="D45222" s="56"/>
      <c r="F45222"/>
    </row>
    <row r="45223" spans="2:6" x14ac:dyDescent="0.25">
      <c r="B45223" s="55"/>
      <c r="C45223" s="52"/>
      <c r="D45223" s="56"/>
      <c r="F45223"/>
    </row>
    <row r="45224" spans="2:6" x14ac:dyDescent="0.25">
      <c r="B45224" s="55"/>
      <c r="C45224" s="52"/>
      <c r="D45224" s="56"/>
      <c r="F45224"/>
    </row>
    <row r="45225" spans="2:6" x14ac:dyDescent="0.25">
      <c r="B45225" s="55"/>
      <c r="C45225" s="52"/>
      <c r="D45225" s="56"/>
      <c r="F45225"/>
    </row>
    <row r="45226" spans="2:6" x14ac:dyDescent="0.25">
      <c r="B45226" s="55"/>
      <c r="C45226" s="52"/>
      <c r="D45226" s="56"/>
      <c r="F45226"/>
    </row>
    <row r="45227" spans="2:6" x14ac:dyDescent="0.25">
      <c r="B45227" s="55"/>
      <c r="C45227" s="52"/>
      <c r="D45227" s="56"/>
      <c r="F45227"/>
    </row>
    <row r="45228" spans="2:6" x14ac:dyDescent="0.25">
      <c r="B45228" s="55"/>
      <c r="C45228" s="52"/>
      <c r="D45228" s="56"/>
      <c r="F45228"/>
    </row>
    <row r="45229" spans="2:6" x14ac:dyDescent="0.25">
      <c r="B45229" s="55"/>
      <c r="C45229" s="52"/>
      <c r="D45229" s="56"/>
      <c r="F45229"/>
    </row>
    <row r="45230" spans="2:6" x14ac:dyDescent="0.25">
      <c r="B45230" s="55"/>
      <c r="C45230" s="52"/>
      <c r="D45230" s="56"/>
      <c r="F45230"/>
    </row>
    <row r="45231" spans="2:6" x14ac:dyDescent="0.25">
      <c r="B45231" s="55"/>
      <c r="C45231" s="52"/>
      <c r="D45231" s="56"/>
      <c r="F45231"/>
    </row>
    <row r="45232" spans="2:6" x14ac:dyDescent="0.25">
      <c r="B45232" s="55"/>
      <c r="C45232" s="52"/>
      <c r="D45232" s="56"/>
      <c r="F45232"/>
    </row>
    <row r="45233" spans="2:6" x14ac:dyDescent="0.25">
      <c r="B45233" s="55"/>
      <c r="C45233" s="52"/>
      <c r="D45233" s="56"/>
      <c r="F45233"/>
    </row>
    <row r="45234" spans="2:6" x14ac:dyDescent="0.25">
      <c r="B45234" s="55"/>
      <c r="C45234" s="52"/>
      <c r="D45234" s="56"/>
      <c r="F45234"/>
    </row>
    <row r="45235" spans="2:6" x14ac:dyDescent="0.25">
      <c r="B45235" s="55"/>
      <c r="C45235" s="52"/>
      <c r="D45235" s="56"/>
      <c r="F45235"/>
    </row>
    <row r="45236" spans="2:6" x14ac:dyDescent="0.25">
      <c r="B45236" s="55"/>
      <c r="C45236" s="52"/>
      <c r="D45236" s="56"/>
      <c r="F45236"/>
    </row>
    <row r="45237" spans="2:6" x14ac:dyDescent="0.25">
      <c r="B45237" s="55"/>
      <c r="C45237" s="52"/>
      <c r="D45237" s="56"/>
      <c r="F45237"/>
    </row>
    <row r="45238" spans="2:6" x14ac:dyDescent="0.25">
      <c r="B45238" s="55"/>
      <c r="C45238" s="52"/>
      <c r="D45238" s="56"/>
      <c r="F45238"/>
    </row>
    <row r="45239" spans="2:6" x14ac:dyDescent="0.25">
      <c r="B45239" s="55"/>
      <c r="C45239" s="52"/>
      <c r="D45239" s="56"/>
      <c r="F45239"/>
    </row>
    <row r="45240" spans="2:6" x14ac:dyDescent="0.25">
      <c r="B45240" s="55"/>
      <c r="C45240" s="52"/>
      <c r="D45240" s="56"/>
      <c r="F45240"/>
    </row>
    <row r="45241" spans="2:6" x14ac:dyDescent="0.25">
      <c r="B45241" s="55"/>
      <c r="C45241" s="52"/>
      <c r="D45241" s="56"/>
      <c r="F45241"/>
    </row>
    <row r="45242" spans="2:6" x14ac:dyDescent="0.25">
      <c r="B45242" s="55"/>
      <c r="C45242" s="52"/>
      <c r="D45242" s="56"/>
      <c r="F45242"/>
    </row>
    <row r="45243" spans="2:6" x14ac:dyDescent="0.25">
      <c r="B45243" s="55"/>
      <c r="C45243" s="52"/>
      <c r="D45243" s="56"/>
      <c r="F45243"/>
    </row>
    <row r="45244" spans="2:6" x14ac:dyDescent="0.25">
      <c r="B45244" s="55"/>
      <c r="C45244" s="52"/>
      <c r="D45244" s="56"/>
      <c r="F45244"/>
    </row>
    <row r="45245" spans="2:6" x14ac:dyDescent="0.25">
      <c r="B45245" s="55"/>
      <c r="C45245" s="52"/>
      <c r="D45245" s="56"/>
      <c r="F45245"/>
    </row>
    <row r="45246" spans="2:6" x14ac:dyDescent="0.25">
      <c r="B45246" s="55"/>
      <c r="C45246" s="52"/>
      <c r="D45246" s="56"/>
      <c r="F45246"/>
    </row>
    <row r="45247" spans="2:6" x14ac:dyDescent="0.25">
      <c r="B45247" s="55"/>
      <c r="C45247" s="52"/>
      <c r="D45247" s="56"/>
      <c r="F45247"/>
    </row>
    <row r="45248" spans="2:6" x14ac:dyDescent="0.25">
      <c r="B45248" s="55"/>
      <c r="C45248" s="52"/>
      <c r="D45248" s="56"/>
      <c r="F45248"/>
    </row>
    <row r="45249" spans="2:6" x14ac:dyDescent="0.25">
      <c r="B45249" s="55"/>
      <c r="C45249" s="52"/>
      <c r="D45249" s="56"/>
      <c r="F45249"/>
    </row>
    <row r="45250" spans="2:6" x14ac:dyDescent="0.25">
      <c r="B45250" s="55"/>
      <c r="C45250" s="52"/>
      <c r="D45250" s="56"/>
      <c r="F45250"/>
    </row>
    <row r="45251" spans="2:6" x14ac:dyDescent="0.25">
      <c r="B45251" s="55"/>
      <c r="C45251" s="52"/>
      <c r="D45251" s="56"/>
      <c r="F45251"/>
    </row>
    <row r="45252" spans="2:6" x14ac:dyDescent="0.25">
      <c r="B45252" s="55"/>
      <c r="C45252" s="52"/>
      <c r="D45252" s="56"/>
      <c r="F45252"/>
    </row>
    <row r="45253" spans="2:6" x14ac:dyDescent="0.25">
      <c r="B45253" s="55"/>
      <c r="C45253" s="52"/>
      <c r="D45253" s="56"/>
      <c r="F45253"/>
    </row>
    <row r="45254" spans="2:6" x14ac:dyDescent="0.25">
      <c r="B45254" s="55"/>
      <c r="C45254" s="52"/>
      <c r="D45254" s="56"/>
      <c r="F45254"/>
    </row>
    <row r="45255" spans="2:6" x14ac:dyDescent="0.25">
      <c r="B45255" s="55"/>
      <c r="C45255" s="52"/>
      <c r="D45255" s="56"/>
      <c r="F45255"/>
    </row>
    <row r="45256" spans="2:6" x14ac:dyDescent="0.25">
      <c r="B45256" s="55"/>
      <c r="C45256" s="52"/>
      <c r="D45256" s="56"/>
      <c r="F45256"/>
    </row>
    <row r="45257" spans="2:6" x14ac:dyDescent="0.25">
      <c r="B45257" s="55"/>
      <c r="C45257" s="52"/>
      <c r="D45257" s="56"/>
      <c r="F45257"/>
    </row>
    <row r="45258" spans="2:6" x14ac:dyDescent="0.25">
      <c r="B45258" s="55"/>
      <c r="C45258" s="52"/>
      <c r="D45258" s="56"/>
      <c r="F45258"/>
    </row>
    <row r="45259" spans="2:6" x14ac:dyDescent="0.25">
      <c r="B45259" s="55"/>
      <c r="C45259" s="52"/>
      <c r="D45259" s="56"/>
      <c r="F45259"/>
    </row>
    <row r="45260" spans="2:6" x14ac:dyDescent="0.25">
      <c r="B45260" s="55"/>
      <c r="C45260" s="52"/>
      <c r="D45260" s="56"/>
      <c r="F45260"/>
    </row>
    <row r="45261" spans="2:6" x14ac:dyDescent="0.25">
      <c r="B45261" s="55"/>
      <c r="C45261" s="52"/>
      <c r="D45261" s="56"/>
      <c r="F45261"/>
    </row>
    <row r="45262" spans="2:6" x14ac:dyDescent="0.25">
      <c r="B45262" s="55"/>
      <c r="C45262" s="52"/>
      <c r="D45262" s="56"/>
      <c r="F45262"/>
    </row>
    <row r="45263" spans="2:6" x14ac:dyDescent="0.25">
      <c r="B45263" s="55"/>
      <c r="C45263" s="52"/>
      <c r="D45263" s="56"/>
      <c r="F45263"/>
    </row>
    <row r="45264" spans="2:6" x14ac:dyDescent="0.25">
      <c r="B45264" s="55"/>
      <c r="C45264" s="52"/>
      <c r="D45264" s="56"/>
      <c r="F45264"/>
    </row>
    <row r="45265" spans="2:6" x14ac:dyDescent="0.25">
      <c r="B45265" s="55"/>
      <c r="C45265" s="52"/>
      <c r="D45265" s="56"/>
      <c r="F45265"/>
    </row>
    <row r="45266" spans="2:6" x14ac:dyDescent="0.25">
      <c r="B45266" s="55"/>
      <c r="C45266" s="52"/>
      <c r="D45266" s="56"/>
      <c r="F45266"/>
    </row>
    <row r="45267" spans="2:6" x14ac:dyDescent="0.25">
      <c r="B45267" s="55"/>
      <c r="C45267" s="52"/>
      <c r="D45267" s="56"/>
      <c r="F45267"/>
    </row>
    <row r="45268" spans="2:6" x14ac:dyDescent="0.25">
      <c r="B45268" s="55"/>
      <c r="C45268" s="52"/>
      <c r="D45268" s="56"/>
      <c r="F45268"/>
    </row>
    <row r="45269" spans="2:6" x14ac:dyDescent="0.25">
      <c r="B45269" s="55"/>
      <c r="C45269" s="52"/>
      <c r="D45269" s="56"/>
      <c r="F45269"/>
    </row>
    <row r="45270" spans="2:6" x14ac:dyDescent="0.25">
      <c r="B45270" s="55"/>
      <c r="C45270" s="52"/>
      <c r="D45270" s="56"/>
      <c r="F45270"/>
    </row>
    <row r="45271" spans="2:6" x14ac:dyDescent="0.25">
      <c r="B45271" s="55"/>
      <c r="C45271" s="52"/>
      <c r="D45271" s="56"/>
      <c r="F45271"/>
    </row>
    <row r="45272" spans="2:6" x14ac:dyDescent="0.25">
      <c r="B45272" s="55"/>
      <c r="C45272" s="52"/>
      <c r="D45272" s="56"/>
      <c r="F45272"/>
    </row>
    <row r="45273" spans="2:6" x14ac:dyDescent="0.25">
      <c r="B45273" s="55"/>
      <c r="C45273" s="52"/>
      <c r="D45273" s="56"/>
      <c r="F45273"/>
    </row>
    <row r="45274" spans="2:6" x14ac:dyDescent="0.25">
      <c r="B45274" s="55"/>
      <c r="C45274" s="52"/>
      <c r="D45274" s="56"/>
      <c r="F45274"/>
    </row>
    <row r="45275" spans="2:6" x14ac:dyDescent="0.25">
      <c r="B45275" s="55"/>
      <c r="C45275" s="52"/>
      <c r="D45275" s="56"/>
      <c r="F45275"/>
    </row>
    <row r="45276" spans="2:6" x14ac:dyDescent="0.25">
      <c r="B45276" s="55"/>
      <c r="C45276" s="52"/>
      <c r="D45276" s="56"/>
      <c r="F45276"/>
    </row>
    <row r="45277" spans="2:6" x14ac:dyDescent="0.25">
      <c r="B45277" s="55"/>
      <c r="C45277" s="52"/>
      <c r="D45277" s="56"/>
      <c r="F45277"/>
    </row>
    <row r="45278" spans="2:6" x14ac:dyDescent="0.25">
      <c r="B45278" s="55"/>
      <c r="C45278" s="52"/>
      <c r="D45278" s="56"/>
      <c r="F45278"/>
    </row>
    <row r="45279" spans="2:6" x14ac:dyDescent="0.25">
      <c r="B45279" s="55"/>
      <c r="C45279" s="52"/>
      <c r="D45279" s="56"/>
      <c r="F45279"/>
    </row>
    <row r="45280" spans="2:6" x14ac:dyDescent="0.25">
      <c r="B45280" s="55"/>
      <c r="C45280" s="52"/>
      <c r="D45280" s="56"/>
      <c r="F45280"/>
    </row>
    <row r="45281" spans="2:6" x14ac:dyDescent="0.25">
      <c r="B45281" s="55"/>
      <c r="C45281" s="52"/>
      <c r="D45281" s="56"/>
      <c r="F45281"/>
    </row>
    <row r="45282" spans="2:6" x14ac:dyDescent="0.25">
      <c r="B45282" s="55"/>
      <c r="C45282" s="52"/>
      <c r="D45282" s="56"/>
      <c r="F45282"/>
    </row>
    <row r="45283" spans="2:6" x14ac:dyDescent="0.25">
      <c r="B45283" s="55"/>
      <c r="C45283" s="52"/>
      <c r="D45283" s="56"/>
      <c r="F45283"/>
    </row>
    <row r="45284" spans="2:6" x14ac:dyDescent="0.25">
      <c r="B45284" s="55"/>
      <c r="C45284" s="52"/>
      <c r="D45284" s="56"/>
      <c r="F45284"/>
    </row>
    <row r="45285" spans="2:6" x14ac:dyDescent="0.25">
      <c r="B45285" s="55"/>
      <c r="C45285" s="52"/>
      <c r="D45285" s="56"/>
      <c r="F45285"/>
    </row>
    <row r="45286" spans="2:6" x14ac:dyDescent="0.25">
      <c r="B45286" s="55"/>
      <c r="C45286" s="52"/>
      <c r="D45286" s="56"/>
      <c r="F45286"/>
    </row>
    <row r="45287" spans="2:6" x14ac:dyDescent="0.25">
      <c r="B45287" s="55"/>
      <c r="C45287" s="52"/>
      <c r="D45287" s="56"/>
      <c r="F45287"/>
    </row>
    <row r="45288" spans="2:6" x14ac:dyDescent="0.25">
      <c r="B45288" s="55"/>
      <c r="C45288" s="52"/>
      <c r="D45288" s="56"/>
      <c r="F45288"/>
    </row>
    <row r="45289" spans="2:6" x14ac:dyDescent="0.25">
      <c r="B45289" s="55"/>
      <c r="C45289" s="52"/>
      <c r="D45289" s="56"/>
      <c r="F45289"/>
    </row>
    <row r="45290" spans="2:6" x14ac:dyDescent="0.25">
      <c r="B45290" s="55"/>
      <c r="C45290" s="52"/>
      <c r="D45290" s="56"/>
      <c r="F45290"/>
    </row>
    <row r="45291" spans="2:6" x14ac:dyDescent="0.25">
      <c r="B45291" s="55"/>
      <c r="C45291" s="52"/>
      <c r="D45291" s="56"/>
      <c r="F45291"/>
    </row>
    <row r="45292" spans="2:6" x14ac:dyDescent="0.25">
      <c r="B45292" s="55"/>
      <c r="C45292" s="52"/>
      <c r="D45292" s="56"/>
      <c r="F45292"/>
    </row>
    <row r="45293" spans="2:6" x14ac:dyDescent="0.25">
      <c r="B45293" s="55"/>
      <c r="C45293" s="52"/>
      <c r="D45293" s="56"/>
      <c r="F45293"/>
    </row>
    <row r="45294" spans="2:6" x14ac:dyDescent="0.25">
      <c r="B45294" s="55"/>
      <c r="C45294" s="52"/>
      <c r="D45294" s="56"/>
      <c r="F45294"/>
    </row>
    <row r="45295" spans="2:6" x14ac:dyDescent="0.25">
      <c r="B45295" s="55"/>
      <c r="C45295" s="52"/>
      <c r="D45295" s="56"/>
      <c r="F45295"/>
    </row>
    <row r="45296" spans="2:6" x14ac:dyDescent="0.25">
      <c r="B45296" s="55"/>
      <c r="C45296" s="52"/>
      <c r="D45296" s="56"/>
      <c r="F45296"/>
    </row>
    <row r="45297" spans="2:6" x14ac:dyDescent="0.25">
      <c r="B45297" s="55"/>
      <c r="C45297" s="52"/>
      <c r="D45297" s="56"/>
      <c r="F45297"/>
    </row>
    <row r="45298" spans="2:6" x14ac:dyDescent="0.25">
      <c r="B45298" s="55"/>
      <c r="C45298" s="52"/>
      <c r="D45298" s="56"/>
      <c r="F45298"/>
    </row>
    <row r="45299" spans="2:6" x14ac:dyDescent="0.25">
      <c r="B45299" s="55"/>
      <c r="C45299" s="52"/>
      <c r="D45299" s="56"/>
      <c r="F45299"/>
    </row>
    <row r="45300" spans="2:6" x14ac:dyDescent="0.25">
      <c r="B45300" s="55"/>
      <c r="C45300" s="52"/>
      <c r="D45300" s="56"/>
      <c r="F45300"/>
    </row>
    <row r="45301" spans="2:6" x14ac:dyDescent="0.25">
      <c r="B45301" s="55"/>
      <c r="C45301" s="52"/>
      <c r="D45301" s="56"/>
      <c r="F45301"/>
    </row>
    <row r="45302" spans="2:6" x14ac:dyDescent="0.25">
      <c r="B45302" s="55"/>
      <c r="C45302" s="52"/>
      <c r="D45302" s="56"/>
      <c r="F45302"/>
    </row>
    <row r="45303" spans="2:6" x14ac:dyDescent="0.25">
      <c r="B45303" s="55"/>
      <c r="C45303" s="52"/>
      <c r="D45303" s="56"/>
      <c r="F45303"/>
    </row>
    <row r="45304" spans="2:6" x14ac:dyDescent="0.25">
      <c r="B45304" s="55"/>
      <c r="C45304" s="52"/>
      <c r="D45304" s="56"/>
      <c r="F45304"/>
    </row>
    <row r="45305" spans="2:6" x14ac:dyDescent="0.25">
      <c r="B45305" s="55"/>
      <c r="C45305" s="52"/>
      <c r="D45305" s="56"/>
      <c r="F45305"/>
    </row>
    <row r="45306" spans="2:6" x14ac:dyDescent="0.25">
      <c r="B45306" s="55"/>
      <c r="C45306" s="52"/>
      <c r="D45306" s="56"/>
      <c r="F45306"/>
    </row>
    <row r="45307" spans="2:6" x14ac:dyDescent="0.25">
      <c r="B45307" s="55"/>
      <c r="C45307" s="52"/>
      <c r="D45307" s="56"/>
      <c r="F45307"/>
    </row>
    <row r="45308" spans="2:6" x14ac:dyDescent="0.25">
      <c r="B45308" s="55"/>
      <c r="C45308" s="52"/>
      <c r="D45308" s="56"/>
      <c r="F45308"/>
    </row>
    <row r="45309" spans="2:6" x14ac:dyDescent="0.25">
      <c r="B45309" s="55"/>
      <c r="C45309" s="52"/>
      <c r="D45309" s="56"/>
      <c r="F45309"/>
    </row>
    <row r="45310" spans="2:6" x14ac:dyDescent="0.25">
      <c r="B45310" s="55"/>
      <c r="C45310" s="52"/>
      <c r="D45310" s="56"/>
      <c r="F45310"/>
    </row>
    <row r="45311" spans="2:6" x14ac:dyDescent="0.25">
      <c r="B45311" s="55"/>
      <c r="C45311" s="52"/>
      <c r="D45311" s="56"/>
      <c r="F45311"/>
    </row>
    <row r="45312" spans="2:6" x14ac:dyDescent="0.25">
      <c r="B45312" s="55"/>
      <c r="C45312" s="52"/>
      <c r="D45312" s="56"/>
      <c r="F45312"/>
    </row>
    <row r="45313" spans="2:6" x14ac:dyDescent="0.25">
      <c r="B45313" s="55"/>
      <c r="C45313" s="52"/>
      <c r="D45313" s="56"/>
      <c r="F45313"/>
    </row>
    <row r="45314" spans="2:6" x14ac:dyDescent="0.25">
      <c r="B45314" s="55"/>
      <c r="C45314" s="52"/>
      <c r="D45314" s="56"/>
      <c r="F45314"/>
    </row>
    <row r="45315" spans="2:6" x14ac:dyDescent="0.25">
      <c r="B45315" s="55"/>
      <c r="C45315" s="52"/>
      <c r="D45315" s="56"/>
      <c r="F45315"/>
    </row>
    <row r="45316" spans="2:6" x14ac:dyDescent="0.25">
      <c r="B45316" s="55"/>
      <c r="C45316" s="52"/>
      <c r="D45316" s="56"/>
      <c r="F45316"/>
    </row>
    <row r="45317" spans="2:6" x14ac:dyDescent="0.25">
      <c r="B45317" s="55"/>
      <c r="C45317" s="52"/>
      <c r="D45317" s="56"/>
      <c r="F45317"/>
    </row>
    <row r="45318" spans="2:6" x14ac:dyDescent="0.25">
      <c r="B45318" s="55"/>
      <c r="C45318" s="52"/>
      <c r="D45318" s="56"/>
      <c r="F45318"/>
    </row>
    <row r="45319" spans="2:6" x14ac:dyDescent="0.25">
      <c r="B45319" s="55"/>
      <c r="C45319" s="52"/>
      <c r="D45319" s="56"/>
      <c r="F45319"/>
    </row>
    <row r="45320" spans="2:6" x14ac:dyDescent="0.25">
      <c r="B45320" s="55"/>
      <c r="C45320" s="52"/>
      <c r="D45320" s="56"/>
      <c r="F45320"/>
    </row>
    <row r="45321" spans="2:6" x14ac:dyDescent="0.25">
      <c r="B45321" s="55"/>
      <c r="C45321" s="52"/>
      <c r="D45321" s="56"/>
      <c r="F45321"/>
    </row>
    <row r="45322" spans="2:6" x14ac:dyDescent="0.25">
      <c r="B45322" s="55"/>
      <c r="C45322" s="52"/>
      <c r="D45322" s="56"/>
      <c r="F45322"/>
    </row>
    <row r="45323" spans="2:6" x14ac:dyDescent="0.25">
      <c r="B45323" s="55"/>
      <c r="C45323" s="52"/>
      <c r="D45323" s="56"/>
      <c r="F45323"/>
    </row>
    <row r="45324" spans="2:6" x14ac:dyDescent="0.25">
      <c r="B45324" s="55"/>
      <c r="C45324" s="52"/>
      <c r="D45324" s="56"/>
      <c r="F45324"/>
    </row>
    <row r="45325" spans="2:6" x14ac:dyDescent="0.25">
      <c r="B45325" s="55"/>
      <c r="C45325" s="52"/>
      <c r="D45325" s="56"/>
      <c r="F45325"/>
    </row>
    <row r="45326" spans="2:6" x14ac:dyDescent="0.25">
      <c r="B45326" s="55"/>
      <c r="C45326" s="52"/>
      <c r="D45326" s="56"/>
      <c r="F45326"/>
    </row>
    <row r="45327" spans="2:6" x14ac:dyDescent="0.25">
      <c r="B45327" s="55"/>
      <c r="C45327" s="52"/>
      <c r="D45327" s="56"/>
      <c r="F45327"/>
    </row>
    <row r="45328" spans="2:6" x14ac:dyDescent="0.25">
      <c r="B45328" s="55"/>
      <c r="C45328" s="52"/>
      <c r="D45328" s="56"/>
      <c r="F45328"/>
    </row>
    <row r="45329" spans="2:6" x14ac:dyDescent="0.25">
      <c r="B45329" s="55"/>
      <c r="C45329" s="52"/>
      <c r="D45329" s="56"/>
      <c r="F45329"/>
    </row>
    <row r="45330" spans="2:6" x14ac:dyDescent="0.25">
      <c r="B45330" s="55"/>
      <c r="C45330" s="52"/>
      <c r="D45330" s="56"/>
      <c r="F45330"/>
    </row>
    <row r="45331" spans="2:6" x14ac:dyDescent="0.25">
      <c r="B45331" s="55"/>
      <c r="C45331" s="52"/>
      <c r="D45331" s="56"/>
      <c r="F45331"/>
    </row>
    <row r="45332" spans="2:6" x14ac:dyDescent="0.25">
      <c r="B45332" s="55"/>
      <c r="C45332" s="52"/>
      <c r="D45332" s="56"/>
      <c r="F45332"/>
    </row>
    <row r="45333" spans="2:6" x14ac:dyDescent="0.25">
      <c r="B45333" s="55"/>
      <c r="C45333" s="52"/>
      <c r="D45333" s="56"/>
      <c r="F45333"/>
    </row>
    <row r="45334" spans="2:6" x14ac:dyDescent="0.25">
      <c r="B45334" s="55"/>
      <c r="C45334" s="52"/>
      <c r="D45334" s="56"/>
      <c r="F45334"/>
    </row>
    <row r="45335" spans="2:6" x14ac:dyDescent="0.25">
      <c r="B45335" s="55"/>
      <c r="C45335" s="52"/>
      <c r="D45335" s="56"/>
      <c r="F45335"/>
    </row>
    <row r="45336" spans="2:6" x14ac:dyDescent="0.25">
      <c r="B45336" s="55"/>
      <c r="C45336" s="52"/>
      <c r="D45336" s="56"/>
      <c r="F45336"/>
    </row>
    <row r="45337" spans="2:6" x14ac:dyDescent="0.25">
      <c r="B45337" s="55"/>
      <c r="C45337" s="52"/>
      <c r="D45337" s="56"/>
      <c r="F45337"/>
    </row>
    <row r="45338" spans="2:6" x14ac:dyDescent="0.25">
      <c r="B45338" s="55"/>
      <c r="C45338" s="52"/>
      <c r="D45338" s="56"/>
      <c r="F45338"/>
    </row>
    <row r="45339" spans="2:6" x14ac:dyDescent="0.25">
      <c r="B45339" s="55"/>
      <c r="C45339" s="52"/>
      <c r="D45339" s="56"/>
      <c r="F45339"/>
    </row>
    <row r="45340" spans="2:6" x14ac:dyDescent="0.25">
      <c r="B45340" s="55"/>
      <c r="C45340" s="52"/>
      <c r="D45340" s="56"/>
      <c r="F45340"/>
    </row>
    <row r="45341" spans="2:6" x14ac:dyDescent="0.25">
      <c r="B45341" s="55"/>
      <c r="C45341" s="52"/>
      <c r="D45341" s="56"/>
      <c r="F45341"/>
    </row>
    <row r="45342" spans="2:6" x14ac:dyDescent="0.25">
      <c r="B45342" s="55"/>
      <c r="C45342" s="52"/>
      <c r="D45342" s="56"/>
      <c r="F45342"/>
    </row>
    <row r="45343" spans="2:6" x14ac:dyDescent="0.25">
      <c r="B45343" s="55"/>
      <c r="C45343" s="52"/>
      <c r="D45343" s="56"/>
      <c r="F45343"/>
    </row>
    <row r="45344" spans="2:6" x14ac:dyDescent="0.25">
      <c r="B45344" s="55"/>
      <c r="C45344" s="52"/>
      <c r="D45344" s="56"/>
      <c r="F45344"/>
    </row>
    <row r="45345" spans="2:6" x14ac:dyDescent="0.25">
      <c r="B45345" s="55"/>
      <c r="C45345" s="52"/>
      <c r="D45345" s="56"/>
      <c r="F45345"/>
    </row>
    <row r="45346" spans="2:6" x14ac:dyDescent="0.25">
      <c r="B45346" s="55"/>
      <c r="C45346" s="52"/>
      <c r="D45346" s="56"/>
      <c r="F45346"/>
    </row>
    <row r="45347" spans="2:6" x14ac:dyDescent="0.25">
      <c r="B45347" s="55"/>
      <c r="C45347" s="52"/>
      <c r="D45347" s="56"/>
      <c r="F45347"/>
    </row>
    <row r="45348" spans="2:6" x14ac:dyDescent="0.25">
      <c r="B45348" s="55"/>
      <c r="C45348" s="52"/>
      <c r="D45348" s="56"/>
      <c r="F45348"/>
    </row>
    <row r="45349" spans="2:6" x14ac:dyDescent="0.25">
      <c r="B45349" s="55"/>
      <c r="C45349" s="52"/>
      <c r="D45349" s="56"/>
      <c r="F45349"/>
    </row>
    <row r="45350" spans="2:6" x14ac:dyDescent="0.25">
      <c r="B45350" s="55"/>
      <c r="C45350" s="52"/>
      <c r="D45350" s="56"/>
      <c r="F45350"/>
    </row>
    <row r="45351" spans="2:6" x14ac:dyDescent="0.25">
      <c r="B45351" s="55"/>
      <c r="C45351" s="52"/>
      <c r="D45351" s="56"/>
      <c r="F45351"/>
    </row>
    <row r="45352" spans="2:6" x14ac:dyDescent="0.25">
      <c r="B45352" s="55"/>
      <c r="C45352" s="52"/>
      <c r="D45352" s="56"/>
      <c r="F45352"/>
    </row>
    <row r="45353" spans="2:6" x14ac:dyDescent="0.25">
      <c r="B45353" s="55"/>
      <c r="C45353" s="52"/>
      <c r="D45353" s="56"/>
      <c r="F45353"/>
    </row>
    <row r="45354" spans="2:6" x14ac:dyDescent="0.25">
      <c r="B45354" s="55"/>
      <c r="C45354" s="52"/>
      <c r="D45354" s="56"/>
      <c r="F45354"/>
    </row>
    <row r="45355" spans="2:6" x14ac:dyDescent="0.25">
      <c r="B45355" s="55"/>
      <c r="C45355" s="52"/>
      <c r="D45355" s="56"/>
      <c r="F45355"/>
    </row>
    <row r="45356" spans="2:6" x14ac:dyDescent="0.25">
      <c r="B45356" s="55"/>
      <c r="C45356" s="52"/>
      <c r="D45356" s="56"/>
      <c r="F45356"/>
    </row>
    <row r="45357" spans="2:6" x14ac:dyDescent="0.25">
      <c r="B45357" s="55"/>
      <c r="C45357" s="52"/>
      <c r="D45357" s="56"/>
      <c r="F45357"/>
    </row>
    <row r="45358" spans="2:6" x14ac:dyDescent="0.25">
      <c r="B45358" s="55"/>
      <c r="C45358" s="52"/>
      <c r="D45358" s="56"/>
      <c r="F45358"/>
    </row>
    <row r="45359" spans="2:6" x14ac:dyDescent="0.25">
      <c r="B45359" s="55"/>
      <c r="C45359" s="52"/>
      <c r="D45359" s="56"/>
      <c r="F45359"/>
    </row>
    <row r="45360" spans="2:6" x14ac:dyDescent="0.25">
      <c r="B45360" s="55"/>
      <c r="C45360" s="52"/>
      <c r="D45360" s="56"/>
      <c r="F45360"/>
    </row>
    <row r="45361" spans="2:6" x14ac:dyDescent="0.25">
      <c r="B45361" s="55"/>
      <c r="C45361" s="52"/>
      <c r="D45361" s="56"/>
      <c r="F45361"/>
    </row>
    <row r="45362" spans="2:6" x14ac:dyDescent="0.25">
      <c r="B45362" s="55"/>
      <c r="C45362" s="52"/>
      <c r="D45362" s="56"/>
      <c r="F45362"/>
    </row>
    <row r="45363" spans="2:6" x14ac:dyDescent="0.25">
      <c r="B45363" s="55"/>
      <c r="C45363" s="52"/>
      <c r="D45363" s="56"/>
      <c r="F45363"/>
    </row>
    <row r="45364" spans="2:6" x14ac:dyDescent="0.25">
      <c r="B45364" s="55"/>
      <c r="C45364" s="52"/>
      <c r="D45364" s="56"/>
      <c r="F45364"/>
    </row>
    <row r="45365" spans="2:6" x14ac:dyDescent="0.25">
      <c r="B45365" s="55"/>
      <c r="C45365" s="52"/>
      <c r="D45365" s="56"/>
      <c r="F45365"/>
    </row>
    <row r="45366" spans="2:6" x14ac:dyDescent="0.25">
      <c r="B45366" s="55"/>
      <c r="C45366" s="52"/>
      <c r="D45366" s="56"/>
      <c r="F45366"/>
    </row>
    <row r="45367" spans="2:6" x14ac:dyDescent="0.25">
      <c r="B45367" s="55"/>
      <c r="C45367" s="52"/>
      <c r="D45367" s="56"/>
      <c r="F45367"/>
    </row>
    <row r="45368" spans="2:6" x14ac:dyDescent="0.25">
      <c r="B45368" s="55"/>
      <c r="C45368" s="52"/>
      <c r="D45368" s="56"/>
      <c r="F45368"/>
    </row>
    <row r="45369" spans="2:6" x14ac:dyDescent="0.25">
      <c r="B45369" s="55"/>
      <c r="C45369" s="52"/>
      <c r="D45369" s="56"/>
      <c r="F45369"/>
    </row>
    <row r="45370" spans="2:6" x14ac:dyDescent="0.25">
      <c r="B45370" s="55"/>
      <c r="C45370" s="52"/>
      <c r="D45370" s="56"/>
      <c r="F45370"/>
    </row>
    <row r="45371" spans="2:6" x14ac:dyDescent="0.25">
      <c r="B45371" s="55"/>
      <c r="C45371" s="52"/>
      <c r="D45371" s="56"/>
      <c r="F45371"/>
    </row>
    <row r="45372" spans="2:6" x14ac:dyDescent="0.25">
      <c r="B45372" s="55"/>
      <c r="C45372" s="52"/>
      <c r="D45372" s="56"/>
      <c r="F45372"/>
    </row>
    <row r="45373" spans="2:6" x14ac:dyDescent="0.25">
      <c r="B45373" s="55"/>
      <c r="C45373" s="52"/>
      <c r="D45373" s="56"/>
      <c r="F45373"/>
    </row>
    <row r="45374" spans="2:6" x14ac:dyDescent="0.25">
      <c r="B45374" s="55"/>
      <c r="C45374" s="52"/>
      <c r="D45374" s="56"/>
      <c r="F45374"/>
    </row>
    <row r="45375" spans="2:6" x14ac:dyDescent="0.25">
      <c r="B45375" s="55"/>
      <c r="C45375" s="52"/>
      <c r="D45375" s="56"/>
      <c r="F45375"/>
    </row>
    <row r="45376" spans="2:6" x14ac:dyDescent="0.25">
      <c r="B45376" s="55"/>
      <c r="C45376" s="52"/>
      <c r="D45376" s="56"/>
      <c r="F45376"/>
    </row>
    <row r="45377" spans="2:6" x14ac:dyDescent="0.25">
      <c r="B45377" s="55"/>
      <c r="C45377" s="52"/>
      <c r="D45377" s="56"/>
      <c r="F45377"/>
    </row>
    <row r="45378" spans="2:6" x14ac:dyDescent="0.25">
      <c r="B45378" s="55"/>
      <c r="C45378" s="52"/>
      <c r="D45378" s="56"/>
      <c r="F45378"/>
    </row>
    <row r="45379" spans="2:6" x14ac:dyDescent="0.25">
      <c r="B45379" s="55"/>
      <c r="C45379" s="52"/>
      <c r="D45379" s="56"/>
      <c r="F45379"/>
    </row>
    <row r="45380" spans="2:6" x14ac:dyDescent="0.25">
      <c r="B45380" s="55"/>
      <c r="C45380" s="52"/>
      <c r="D45380" s="56"/>
      <c r="F45380"/>
    </row>
    <row r="45381" spans="2:6" x14ac:dyDescent="0.25">
      <c r="B45381" s="55"/>
      <c r="C45381" s="52"/>
      <c r="D45381" s="56"/>
      <c r="F45381"/>
    </row>
    <row r="45382" spans="2:6" x14ac:dyDescent="0.25">
      <c r="B45382" s="55"/>
      <c r="C45382" s="52"/>
      <c r="D45382" s="56"/>
      <c r="F45382"/>
    </row>
    <row r="45383" spans="2:6" x14ac:dyDescent="0.25">
      <c r="B45383" s="55"/>
      <c r="C45383" s="52"/>
      <c r="D45383" s="56"/>
      <c r="F45383"/>
    </row>
    <row r="45384" spans="2:6" x14ac:dyDescent="0.25">
      <c r="B45384" s="55"/>
      <c r="C45384" s="52"/>
      <c r="D45384" s="56"/>
      <c r="F45384"/>
    </row>
    <row r="45385" spans="2:6" x14ac:dyDescent="0.25">
      <c r="B45385" s="55"/>
      <c r="C45385" s="52"/>
      <c r="D45385" s="56"/>
      <c r="F45385"/>
    </row>
    <row r="45386" spans="2:6" x14ac:dyDescent="0.25">
      <c r="B45386" s="55"/>
      <c r="C45386" s="52"/>
      <c r="D45386" s="56"/>
      <c r="F45386"/>
    </row>
    <row r="45387" spans="2:6" x14ac:dyDescent="0.25">
      <c r="B45387" s="55"/>
      <c r="C45387" s="52"/>
      <c r="D45387" s="56"/>
      <c r="F45387"/>
    </row>
    <row r="45388" spans="2:6" x14ac:dyDescent="0.25">
      <c r="B45388" s="55"/>
      <c r="C45388" s="52"/>
      <c r="D45388" s="56"/>
      <c r="F45388"/>
    </row>
    <row r="45389" spans="2:6" x14ac:dyDescent="0.25">
      <c r="B45389" s="55"/>
      <c r="C45389" s="52"/>
      <c r="D45389" s="56"/>
      <c r="F45389"/>
    </row>
    <row r="45390" spans="2:6" x14ac:dyDescent="0.25">
      <c r="B45390" s="55"/>
      <c r="C45390" s="52"/>
      <c r="D45390" s="56"/>
      <c r="F45390"/>
    </row>
    <row r="45391" spans="2:6" x14ac:dyDescent="0.25">
      <c r="B45391" s="55"/>
      <c r="C45391" s="52"/>
      <c r="D45391" s="56"/>
      <c r="F45391"/>
    </row>
    <row r="45392" spans="2:6" x14ac:dyDescent="0.25">
      <c r="B45392" s="55"/>
      <c r="C45392" s="52"/>
      <c r="D45392" s="56"/>
      <c r="F45392"/>
    </row>
    <row r="45393" spans="2:6" x14ac:dyDescent="0.25">
      <c r="B45393" s="55"/>
      <c r="C45393" s="52"/>
      <c r="D45393" s="56"/>
      <c r="F45393"/>
    </row>
    <row r="45394" spans="2:6" x14ac:dyDescent="0.25">
      <c r="B45394" s="55"/>
      <c r="C45394" s="52"/>
      <c r="D45394" s="56"/>
      <c r="F45394"/>
    </row>
    <row r="45395" spans="2:6" x14ac:dyDescent="0.25">
      <c r="B45395" s="55"/>
      <c r="C45395" s="52"/>
      <c r="D45395" s="56"/>
      <c r="F45395"/>
    </row>
    <row r="45396" spans="2:6" x14ac:dyDescent="0.25">
      <c r="B45396" s="55"/>
      <c r="C45396" s="52"/>
      <c r="D45396" s="56"/>
      <c r="F45396"/>
    </row>
    <row r="45397" spans="2:6" x14ac:dyDescent="0.25">
      <c r="B45397" s="55"/>
      <c r="C45397" s="52"/>
      <c r="D45397" s="56"/>
      <c r="F45397"/>
    </row>
    <row r="45398" spans="2:6" x14ac:dyDescent="0.25">
      <c r="B45398" s="55"/>
      <c r="C45398" s="52"/>
      <c r="D45398" s="56"/>
      <c r="F45398"/>
    </row>
    <row r="45399" spans="2:6" x14ac:dyDescent="0.25">
      <c r="B45399" s="55"/>
      <c r="C45399" s="52"/>
      <c r="D45399" s="56"/>
      <c r="F45399"/>
    </row>
    <row r="45400" spans="2:6" x14ac:dyDescent="0.25">
      <c r="B45400" s="55"/>
      <c r="C45400" s="52"/>
      <c r="D45400" s="56"/>
      <c r="F45400"/>
    </row>
    <row r="45401" spans="2:6" x14ac:dyDescent="0.25">
      <c r="B45401" s="55"/>
      <c r="C45401" s="52"/>
      <c r="D45401" s="56"/>
      <c r="F45401"/>
    </row>
    <row r="45402" spans="2:6" x14ac:dyDescent="0.25">
      <c r="B45402" s="55"/>
      <c r="C45402" s="52"/>
      <c r="D45402" s="56"/>
      <c r="F45402"/>
    </row>
    <row r="45403" spans="2:6" x14ac:dyDescent="0.25">
      <c r="B45403" s="55"/>
      <c r="C45403" s="52"/>
      <c r="D45403" s="56"/>
      <c r="F45403"/>
    </row>
    <row r="45404" spans="2:6" x14ac:dyDescent="0.25">
      <c r="B45404" s="55"/>
      <c r="C45404" s="52"/>
      <c r="D45404" s="56"/>
      <c r="F45404"/>
    </row>
    <row r="45405" spans="2:6" x14ac:dyDescent="0.25">
      <c r="B45405" s="55"/>
      <c r="C45405" s="52"/>
      <c r="D45405" s="56"/>
      <c r="F45405"/>
    </row>
    <row r="45406" spans="2:6" x14ac:dyDescent="0.25">
      <c r="B45406" s="55"/>
      <c r="C45406" s="52"/>
      <c r="D45406" s="56"/>
      <c r="F45406"/>
    </row>
    <row r="45407" spans="2:6" x14ac:dyDescent="0.25">
      <c r="B45407" s="55"/>
      <c r="C45407" s="52"/>
      <c r="D45407" s="56"/>
      <c r="F45407"/>
    </row>
    <row r="45408" spans="2:6" x14ac:dyDescent="0.25">
      <c r="B45408" s="55"/>
      <c r="C45408" s="52"/>
      <c r="D45408" s="56"/>
      <c r="F45408"/>
    </row>
    <row r="45409" spans="2:6" x14ac:dyDescent="0.25">
      <c r="B45409" s="55"/>
      <c r="C45409" s="52"/>
      <c r="D45409" s="56"/>
      <c r="F45409"/>
    </row>
    <row r="45410" spans="2:6" x14ac:dyDescent="0.25">
      <c r="B45410" s="55"/>
      <c r="C45410" s="52"/>
      <c r="D45410" s="56"/>
      <c r="F45410"/>
    </row>
    <row r="45411" spans="2:6" x14ac:dyDescent="0.25">
      <c r="B45411" s="55"/>
      <c r="C45411" s="52"/>
      <c r="D45411" s="56"/>
      <c r="F45411"/>
    </row>
    <row r="45412" spans="2:6" x14ac:dyDescent="0.25">
      <c r="B45412" s="55"/>
      <c r="C45412" s="52"/>
      <c r="D45412" s="56"/>
      <c r="F45412"/>
    </row>
    <row r="45413" spans="2:6" x14ac:dyDescent="0.25">
      <c r="B45413" s="55"/>
      <c r="C45413" s="52"/>
      <c r="D45413" s="56"/>
      <c r="F45413"/>
    </row>
    <row r="45414" spans="2:6" x14ac:dyDescent="0.25">
      <c r="B45414" s="55"/>
      <c r="C45414" s="52"/>
      <c r="D45414" s="56"/>
      <c r="F45414"/>
    </row>
    <row r="45415" spans="2:6" x14ac:dyDescent="0.25">
      <c r="B45415" s="55"/>
      <c r="C45415" s="52"/>
      <c r="D45415" s="56"/>
      <c r="F45415"/>
    </row>
    <row r="45416" spans="2:6" x14ac:dyDescent="0.25">
      <c r="B45416" s="55"/>
      <c r="C45416" s="52"/>
      <c r="D45416" s="56"/>
      <c r="F45416"/>
    </row>
    <row r="45417" spans="2:6" x14ac:dyDescent="0.25">
      <c r="B45417" s="55"/>
      <c r="C45417" s="52"/>
      <c r="D45417" s="56"/>
      <c r="F45417"/>
    </row>
    <row r="45418" spans="2:6" x14ac:dyDescent="0.25">
      <c r="B45418" s="55"/>
      <c r="C45418" s="52"/>
      <c r="D45418" s="56"/>
      <c r="F45418"/>
    </row>
    <row r="45419" spans="2:6" x14ac:dyDescent="0.25">
      <c r="B45419" s="55"/>
      <c r="C45419" s="52"/>
      <c r="D45419" s="56"/>
      <c r="F45419"/>
    </row>
    <row r="45420" spans="2:6" x14ac:dyDescent="0.25">
      <c r="B45420" s="55"/>
      <c r="C45420" s="52"/>
      <c r="D45420" s="56"/>
      <c r="F45420"/>
    </row>
    <row r="45421" spans="2:6" x14ac:dyDescent="0.25">
      <c r="B45421" s="55"/>
      <c r="C45421" s="52"/>
      <c r="D45421" s="56"/>
      <c r="F45421"/>
    </row>
    <row r="45422" spans="2:6" x14ac:dyDescent="0.25">
      <c r="B45422" s="55"/>
      <c r="C45422" s="52"/>
      <c r="D45422" s="56"/>
      <c r="F45422"/>
    </row>
    <row r="45423" spans="2:6" x14ac:dyDescent="0.25">
      <c r="B45423" s="55"/>
      <c r="C45423" s="52"/>
      <c r="D45423" s="56"/>
      <c r="F45423"/>
    </row>
    <row r="45424" spans="2:6" x14ac:dyDescent="0.25">
      <c r="B45424" s="55"/>
      <c r="C45424" s="52"/>
      <c r="D45424" s="56"/>
      <c r="F45424"/>
    </row>
    <row r="45425" spans="2:6" x14ac:dyDescent="0.25">
      <c r="B45425" s="55"/>
      <c r="C45425" s="52"/>
      <c r="D45425" s="56"/>
      <c r="F45425"/>
    </row>
    <row r="45426" spans="2:6" x14ac:dyDescent="0.25">
      <c r="B45426" s="55"/>
      <c r="C45426" s="52"/>
      <c r="D45426" s="56"/>
      <c r="F45426"/>
    </row>
    <row r="45427" spans="2:6" x14ac:dyDescent="0.25">
      <c r="B45427" s="55"/>
      <c r="C45427" s="52"/>
      <c r="D45427" s="56"/>
      <c r="F45427"/>
    </row>
    <row r="45428" spans="2:6" x14ac:dyDescent="0.25">
      <c r="B45428" s="55"/>
      <c r="C45428" s="52"/>
      <c r="D45428" s="56"/>
      <c r="F45428"/>
    </row>
    <row r="45429" spans="2:6" x14ac:dyDescent="0.25">
      <c r="B45429" s="55"/>
      <c r="C45429" s="52"/>
      <c r="D45429" s="56"/>
      <c r="F45429"/>
    </row>
    <row r="45430" spans="2:6" x14ac:dyDescent="0.25">
      <c r="B45430" s="55"/>
      <c r="C45430" s="52"/>
      <c r="D45430" s="56"/>
      <c r="F45430"/>
    </row>
    <row r="45431" spans="2:6" x14ac:dyDescent="0.25">
      <c r="B45431" s="55"/>
      <c r="C45431" s="52"/>
      <c r="D45431" s="56"/>
      <c r="F45431"/>
    </row>
    <row r="45432" spans="2:6" x14ac:dyDescent="0.25">
      <c r="B45432" s="55"/>
      <c r="C45432" s="52"/>
      <c r="D45432" s="56"/>
      <c r="F45432"/>
    </row>
    <row r="45433" spans="2:6" x14ac:dyDescent="0.25">
      <c r="B45433" s="55"/>
      <c r="C45433" s="52"/>
      <c r="D45433" s="56"/>
      <c r="F45433"/>
    </row>
    <row r="45434" spans="2:6" x14ac:dyDescent="0.25">
      <c r="B45434" s="55"/>
      <c r="C45434" s="52"/>
      <c r="D45434" s="56"/>
      <c r="F45434"/>
    </row>
    <row r="45435" spans="2:6" x14ac:dyDescent="0.25">
      <c r="B45435" s="55"/>
      <c r="C45435" s="52"/>
      <c r="D45435" s="56"/>
      <c r="F45435"/>
    </row>
    <row r="45436" spans="2:6" x14ac:dyDescent="0.25">
      <c r="B45436" s="55"/>
      <c r="C45436" s="52"/>
      <c r="D45436" s="56"/>
      <c r="F45436"/>
    </row>
    <row r="45437" spans="2:6" x14ac:dyDescent="0.25">
      <c r="B45437" s="55"/>
      <c r="C45437" s="52"/>
      <c r="D45437" s="56"/>
      <c r="F45437"/>
    </row>
    <row r="45438" spans="2:6" x14ac:dyDescent="0.25">
      <c r="B45438" s="55"/>
      <c r="C45438" s="52"/>
      <c r="D45438" s="56"/>
      <c r="F45438"/>
    </row>
    <row r="45439" spans="2:6" x14ac:dyDescent="0.25">
      <c r="B45439" s="55"/>
      <c r="C45439" s="52"/>
      <c r="D45439" s="56"/>
      <c r="F45439"/>
    </row>
    <row r="45440" spans="2:6" x14ac:dyDescent="0.25">
      <c r="B45440" s="55"/>
      <c r="C45440" s="52"/>
      <c r="D45440" s="56"/>
      <c r="F45440"/>
    </row>
    <row r="45441" spans="2:6" x14ac:dyDescent="0.25">
      <c r="B45441" s="55"/>
      <c r="C45441" s="52"/>
      <c r="D45441" s="56"/>
      <c r="F45441"/>
    </row>
    <row r="45442" spans="2:6" x14ac:dyDescent="0.25">
      <c r="B45442" s="55"/>
      <c r="C45442" s="52"/>
      <c r="D45442" s="56"/>
      <c r="F45442"/>
    </row>
    <row r="45443" spans="2:6" x14ac:dyDescent="0.25">
      <c r="B45443" s="55"/>
      <c r="C45443" s="52"/>
      <c r="D45443" s="56"/>
      <c r="F45443"/>
    </row>
    <row r="45444" spans="2:6" x14ac:dyDescent="0.25">
      <c r="B45444" s="55"/>
      <c r="C45444" s="52"/>
      <c r="D45444" s="56"/>
      <c r="F45444"/>
    </row>
    <row r="45445" spans="2:6" x14ac:dyDescent="0.25">
      <c r="B45445" s="55"/>
      <c r="C45445" s="52"/>
      <c r="D45445" s="56"/>
      <c r="F45445"/>
    </row>
    <row r="45446" spans="2:6" x14ac:dyDescent="0.25">
      <c r="B45446" s="55"/>
      <c r="C45446" s="52"/>
      <c r="D45446" s="56"/>
      <c r="F45446"/>
    </row>
    <row r="45447" spans="2:6" x14ac:dyDescent="0.25">
      <c r="B45447" s="55"/>
      <c r="C45447" s="52"/>
      <c r="D45447" s="56"/>
      <c r="F45447"/>
    </row>
    <row r="45448" spans="2:6" x14ac:dyDescent="0.25">
      <c r="B45448" s="55"/>
      <c r="C45448" s="52"/>
      <c r="D45448" s="56"/>
      <c r="F45448"/>
    </row>
    <row r="45449" spans="2:6" x14ac:dyDescent="0.25">
      <c r="B45449" s="55"/>
      <c r="C45449" s="52"/>
      <c r="D45449" s="56"/>
      <c r="F45449"/>
    </row>
    <row r="45450" spans="2:6" x14ac:dyDescent="0.25">
      <c r="B45450" s="55"/>
      <c r="C45450" s="52"/>
      <c r="D45450" s="56"/>
      <c r="F45450"/>
    </row>
    <row r="45451" spans="2:6" x14ac:dyDescent="0.25">
      <c r="B45451" s="55"/>
      <c r="C45451" s="52"/>
      <c r="D45451" s="56"/>
      <c r="F45451"/>
    </row>
    <row r="45452" spans="2:6" x14ac:dyDescent="0.25">
      <c r="B45452" s="55"/>
      <c r="C45452" s="52"/>
      <c r="D45452" s="56"/>
      <c r="F45452"/>
    </row>
    <row r="45453" spans="2:6" x14ac:dyDescent="0.25">
      <c r="B45453" s="55"/>
      <c r="C45453" s="52"/>
      <c r="D45453" s="56"/>
      <c r="F45453"/>
    </row>
    <row r="45454" spans="2:6" x14ac:dyDescent="0.25">
      <c r="B45454" s="55"/>
      <c r="C45454" s="52"/>
      <c r="D45454" s="56"/>
      <c r="F45454"/>
    </row>
    <row r="45455" spans="2:6" x14ac:dyDescent="0.25">
      <c r="B45455" s="55"/>
      <c r="C45455" s="52"/>
      <c r="D45455" s="56"/>
      <c r="F45455"/>
    </row>
    <row r="45456" spans="2:6" x14ac:dyDescent="0.25">
      <c r="B45456" s="55"/>
      <c r="C45456" s="52"/>
      <c r="D45456" s="56"/>
      <c r="F45456"/>
    </row>
    <row r="45457" spans="2:6" x14ac:dyDescent="0.25">
      <c r="B45457" s="55"/>
      <c r="C45457" s="52"/>
      <c r="D45457" s="56"/>
      <c r="F45457"/>
    </row>
    <row r="45458" spans="2:6" x14ac:dyDescent="0.25">
      <c r="B45458" s="55"/>
      <c r="C45458" s="52"/>
      <c r="D45458" s="56"/>
      <c r="F45458"/>
    </row>
    <row r="45459" spans="2:6" x14ac:dyDescent="0.25">
      <c r="B45459" s="55"/>
      <c r="C45459" s="52"/>
      <c r="D45459" s="56"/>
      <c r="F45459"/>
    </row>
    <row r="45460" spans="2:6" x14ac:dyDescent="0.25">
      <c r="B45460" s="55"/>
      <c r="C45460" s="52"/>
      <c r="D45460" s="56"/>
      <c r="F45460"/>
    </row>
    <row r="45461" spans="2:6" x14ac:dyDescent="0.25">
      <c r="B45461" s="55"/>
      <c r="C45461" s="52"/>
      <c r="D45461" s="56"/>
      <c r="F45461"/>
    </row>
    <row r="45462" spans="2:6" x14ac:dyDescent="0.25">
      <c r="B45462" s="55"/>
      <c r="C45462" s="52"/>
      <c r="D45462" s="56"/>
      <c r="F45462"/>
    </row>
    <row r="45463" spans="2:6" x14ac:dyDescent="0.25">
      <c r="B45463" s="55"/>
      <c r="C45463" s="52"/>
      <c r="D45463" s="56"/>
      <c r="F45463"/>
    </row>
    <row r="45464" spans="2:6" x14ac:dyDescent="0.25">
      <c r="B45464" s="55"/>
      <c r="C45464" s="52"/>
      <c r="D45464" s="56"/>
      <c r="F45464"/>
    </row>
    <row r="45465" spans="2:6" x14ac:dyDescent="0.25">
      <c r="B45465" s="55"/>
      <c r="C45465" s="52"/>
      <c r="D45465" s="56"/>
      <c r="F45465"/>
    </row>
    <row r="45466" spans="2:6" x14ac:dyDescent="0.25">
      <c r="B45466" s="55"/>
      <c r="C45466" s="52"/>
      <c r="D45466" s="56"/>
      <c r="F45466"/>
    </row>
    <row r="45467" spans="2:6" x14ac:dyDescent="0.25">
      <c r="B45467" s="55"/>
      <c r="C45467" s="52"/>
      <c r="D45467" s="56"/>
      <c r="F45467"/>
    </row>
    <row r="45468" spans="2:6" x14ac:dyDescent="0.25">
      <c r="B45468" s="55"/>
      <c r="C45468" s="52"/>
      <c r="D45468" s="56"/>
      <c r="F45468"/>
    </row>
    <row r="45469" spans="2:6" x14ac:dyDescent="0.25">
      <c r="B45469" s="55"/>
      <c r="C45469" s="52"/>
      <c r="D45469" s="56"/>
      <c r="F45469"/>
    </row>
    <row r="45470" spans="2:6" x14ac:dyDescent="0.25">
      <c r="B45470" s="55"/>
      <c r="C45470" s="52"/>
      <c r="D45470" s="56"/>
      <c r="F45470"/>
    </row>
    <row r="45471" spans="2:6" x14ac:dyDescent="0.25">
      <c r="B45471" s="55"/>
      <c r="C45471" s="52"/>
      <c r="D45471" s="56"/>
      <c r="F45471"/>
    </row>
    <row r="45472" spans="2:6" x14ac:dyDescent="0.25">
      <c r="B45472" s="55"/>
      <c r="C45472" s="52"/>
      <c r="D45472" s="56"/>
      <c r="F45472"/>
    </row>
    <row r="45473" spans="2:6" x14ac:dyDescent="0.25">
      <c r="B45473" s="55"/>
      <c r="C45473" s="52"/>
      <c r="D45473" s="56"/>
      <c r="F45473"/>
    </row>
    <row r="45474" spans="2:6" x14ac:dyDescent="0.25">
      <c r="B45474" s="55"/>
      <c r="C45474" s="52"/>
      <c r="D45474" s="56"/>
      <c r="F45474"/>
    </row>
    <row r="45475" spans="2:6" x14ac:dyDescent="0.25">
      <c r="B45475" s="55"/>
      <c r="C45475" s="52"/>
      <c r="D45475" s="56"/>
      <c r="F45475"/>
    </row>
    <row r="45476" spans="2:6" x14ac:dyDescent="0.25">
      <c r="B45476" s="55"/>
      <c r="C45476" s="52"/>
      <c r="D45476" s="56"/>
      <c r="F45476"/>
    </row>
    <row r="45477" spans="2:6" x14ac:dyDescent="0.25">
      <c r="B45477" s="55"/>
      <c r="C45477" s="52"/>
      <c r="D45477" s="56"/>
      <c r="F45477"/>
    </row>
    <row r="45478" spans="2:6" x14ac:dyDescent="0.25">
      <c r="B45478" s="55"/>
      <c r="C45478" s="52"/>
      <c r="D45478" s="56"/>
      <c r="F45478"/>
    </row>
    <row r="45479" spans="2:6" x14ac:dyDescent="0.25">
      <c r="B45479" s="55"/>
      <c r="C45479" s="52"/>
      <c r="D45479" s="56"/>
      <c r="F45479"/>
    </row>
    <row r="45480" spans="2:6" x14ac:dyDescent="0.25">
      <c r="B45480" s="55"/>
      <c r="C45480" s="52"/>
      <c r="D45480" s="56"/>
      <c r="F45480"/>
    </row>
    <row r="45481" spans="2:6" x14ac:dyDescent="0.25">
      <c r="B45481" s="55"/>
      <c r="C45481" s="52"/>
      <c r="D45481" s="56"/>
      <c r="F45481"/>
    </row>
    <row r="45482" spans="2:6" x14ac:dyDescent="0.25">
      <c r="B45482" s="55"/>
      <c r="C45482" s="52"/>
      <c r="D45482" s="56"/>
      <c r="F45482"/>
    </row>
    <row r="45483" spans="2:6" x14ac:dyDescent="0.25">
      <c r="B45483" s="55"/>
      <c r="C45483" s="52"/>
      <c r="D45483" s="56"/>
      <c r="F45483"/>
    </row>
    <row r="45484" spans="2:6" x14ac:dyDescent="0.25">
      <c r="B45484" s="55"/>
      <c r="C45484" s="52"/>
      <c r="D45484" s="56"/>
      <c r="F45484"/>
    </row>
    <row r="45485" spans="2:6" x14ac:dyDescent="0.25">
      <c r="B45485" s="55"/>
      <c r="C45485" s="52"/>
      <c r="D45485" s="56"/>
      <c r="F45485"/>
    </row>
    <row r="45486" spans="2:6" x14ac:dyDescent="0.25">
      <c r="B45486" s="55"/>
      <c r="C45486" s="52"/>
      <c r="D45486" s="56"/>
      <c r="F45486"/>
    </row>
    <row r="45487" spans="2:6" x14ac:dyDescent="0.25">
      <c r="B45487" s="55"/>
      <c r="C45487" s="52"/>
      <c r="D45487" s="56"/>
      <c r="F45487"/>
    </row>
    <row r="45488" spans="2:6" x14ac:dyDescent="0.25">
      <c r="B45488" s="55"/>
      <c r="C45488" s="52"/>
      <c r="D45488" s="56"/>
      <c r="F45488"/>
    </row>
    <row r="45489" spans="2:6" x14ac:dyDescent="0.25">
      <c r="B45489" s="55"/>
      <c r="C45489" s="52"/>
      <c r="D45489" s="56"/>
      <c r="F45489"/>
    </row>
    <row r="45490" spans="2:6" x14ac:dyDescent="0.25">
      <c r="B45490" s="55"/>
      <c r="C45490" s="52"/>
      <c r="D45490" s="56"/>
      <c r="F45490"/>
    </row>
    <row r="45491" spans="2:6" x14ac:dyDescent="0.25">
      <c r="B45491" s="55"/>
      <c r="C45491" s="52"/>
      <c r="D45491" s="56"/>
      <c r="F45491"/>
    </row>
    <row r="45492" spans="2:6" x14ac:dyDescent="0.25">
      <c r="B45492" s="55"/>
      <c r="C45492" s="52"/>
      <c r="D45492" s="56"/>
      <c r="F45492"/>
    </row>
    <row r="45493" spans="2:6" x14ac:dyDescent="0.25">
      <c r="B45493" s="55"/>
      <c r="C45493" s="52"/>
      <c r="D45493" s="56"/>
      <c r="F45493"/>
    </row>
    <row r="45494" spans="2:6" x14ac:dyDescent="0.25">
      <c r="B45494" s="55"/>
      <c r="C45494" s="52"/>
      <c r="D45494" s="56"/>
      <c r="F45494"/>
    </row>
    <row r="45495" spans="2:6" x14ac:dyDescent="0.25">
      <c r="B45495" s="55"/>
      <c r="C45495" s="52"/>
      <c r="D45495" s="56"/>
      <c r="F45495"/>
    </row>
    <row r="45496" spans="2:6" x14ac:dyDescent="0.25">
      <c r="B45496" s="55"/>
      <c r="C45496" s="52"/>
      <c r="D45496" s="56"/>
      <c r="F45496"/>
    </row>
    <row r="45497" spans="2:6" x14ac:dyDescent="0.25">
      <c r="B45497" s="55"/>
      <c r="C45497" s="52"/>
      <c r="D45497" s="56"/>
      <c r="F45497"/>
    </row>
    <row r="45498" spans="2:6" x14ac:dyDescent="0.25">
      <c r="B45498" s="55"/>
      <c r="C45498" s="52"/>
      <c r="D45498" s="56"/>
      <c r="F45498"/>
    </row>
    <row r="45499" spans="2:6" x14ac:dyDescent="0.25">
      <c r="B45499" s="55"/>
      <c r="C45499" s="52"/>
      <c r="D45499" s="56"/>
      <c r="F45499"/>
    </row>
    <row r="45500" spans="2:6" x14ac:dyDescent="0.25">
      <c r="B45500" s="55"/>
      <c r="C45500" s="52"/>
      <c r="D45500" s="56"/>
      <c r="F45500"/>
    </row>
    <row r="45501" spans="2:6" x14ac:dyDescent="0.25">
      <c r="B45501" s="55"/>
      <c r="C45501" s="52"/>
      <c r="D45501" s="56"/>
      <c r="F45501"/>
    </row>
    <row r="45502" spans="2:6" x14ac:dyDescent="0.25">
      <c r="B45502" s="55"/>
      <c r="C45502" s="52"/>
      <c r="D45502" s="56"/>
      <c r="F45502"/>
    </row>
    <row r="45503" spans="2:6" x14ac:dyDescent="0.25">
      <c r="B45503" s="55"/>
      <c r="C45503" s="52"/>
      <c r="D45503" s="56"/>
      <c r="F45503"/>
    </row>
    <row r="45504" spans="2:6" x14ac:dyDescent="0.25">
      <c r="B45504" s="55"/>
      <c r="C45504" s="52"/>
      <c r="D45504" s="56"/>
      <c r="F45504"/>
    </row>
    <row r="45505" spans="2:6" x14ac:dyDescent="0.25">
      <c r="B45505" s="55"/>
      <c r="C45505" s="52"/>
      <c r="D45505" s="56"/>
      <c r="F45505"/>
    </row>
    <row r="45506" spans="2:6" x14ac:dyDescent="0.25">
      <c r="B45506" s="55"/>
      <c r="C45506" s="52"/>
      <c r="D45506" s="56"/>
      <c r="F45506"/>
    </row>
    <row r="45507" spans="2:6" x14ac:dyDescent="0.25">
      <c r="B45507" s="55"/>
      <c r="C45507" s="52"/>
      <c r="D45507" s="56"/>
      <c r="F45507"/>
    </row>
    <row r="45508" spans="2:6" x14ac:dyDescent="0.25">
      <c r="B45508" s="55"/>
      <c r="C45508" s="52"/>
      <c r="D45508" s="56"/>
      <c r="F45508"/>
    </row>
    <row r="45509" spans="2:6" x14ac:dyDescent="0.25">
      <c r="B45509" s="55"/>
      <c r="C45509" s="52"/>
      <c r="D45509" s="56"/>
      <c r="F45509"/>
    </row>
    <row r="45510" spans="2:6" x14ac:dyDescent="0.25">
      <c r="B45510" s="55"/>
      <c r="C45510" s="52"/>
      <c r="D45510" s="56"/>
      <c r="F45510"/>
    </row>
    <row r="45511" spans="2:6" x14ac:dyDescent="0.25">
      <c r="B45511" s="55"/>
      <c r="C45511" s="52"/>
      <c r="D45511" s="56"/>
      <c r="F45511"/>
    </row>
    <row r="45512" spans="2:6" x14ac:dyDescent="0.25">
      <c r="B45512" s="55"/>
      <c r="C45512" s="52"/>
      <c r="D45512" s="56"/>
      <c r="F45512"/>
    </row>
    <row r="45513" spans="2:6" x14ac:dyDescent="0.25">
      <c r="B45513" s="55"/>
      <c r="C45513" s="52"/>
      <c r="D45513" s="56"/>
      <c r="F45513"/>
    </row>
    <row r="45514" spans="2:6" x14ac:dyDescent="0.25">
      <c r="B45514" s="55"/>
      <c r="C45514" s="52"/>
      <c r="D45514" s="56"/>
      <c r="F45514"/>
    </row>
    <row r="45515" spans="2:6" x14ac:dyDescent="0.25">
      <c r="B45515" s="55"/>
      <c r="C45515" s="52"/>
      <c r="D45515" s="56"/>
      <c r="F45515"/>
    </row>
    <row r="45516" spans="2:6" x14ac:dyDescent="0.25">
      <c r="B45516" s="55"/>
      <c r="C45516" s="52"/>
      <c r="D45516" s="56"/>
      <c r="F45516"/>
    </row>
    <row r="45517" spans="2:6" x14ac:dyDescent="0.25">
      <c r="B45517" s="55"/>
      <c r="C45517" s="52"/>
      <c r="D45517" s="56"/>
      <c r="F45517"/>
    </row>
    <row r="45518" spans="2:6" x14ac:dyDescent="0.25">
      <c r="B45518" s="55"/>
      <c r="C45518" s="52"/>
      <c r="D45518" s="56"/>
      <c r="F45518"/>
    </row>
    <row r="45519" spans="2:6" x14ac:dyDescent="0.25">
      <c r="B45519" s="55"/>
      <c r="C45519" s="52"/>
      <c r="D45519" s="56"/>
      <c r="F45519"/>
    </row>
    <row r="45520" spans="2:6" x14ac:dyDescent="0.25">
      <c r="B45520" s="55"/>
      <c r="C45520" s="52"/>
      <c r="D45520" s="56"/>
      <c r="F45520"/>
    </row>
    <row r="45521" spans="2:6" x14ac:dyDescent="0.25">
      <c r="B45521" s="55"/>
      <c r="C45521" s="52"/>
      <c r="D45521" s="56"/>
      <c r="F45521"/>
    </row>
    <row r="45522" spans="2:6" x14ac:dyDescent="0.25">
      <c r="B45522" s="55"/>
      <c r="C45522" s="52"/>
      <c r="D45522" s="56"/>
      <c r="F45522"/>
    </row>
    <row r="45523" spans="2:6" x14ac:dyDescent="0.25">
      <c r="B45523" s="55"/>
      <c r="C45523" s="52"/>
      <c r="D45523" s="56"/>
      <c r="F45523"/>
    </row>
    <row r="45524" spans="2:6" x14ac:dyDescent="0.25">
      <c r="B45524" s="55"/>
      <c r="C45524" s="52"/>
      <c r="D45524" s="56"/>
      <c r="F45524"/>
    </row>
    <row r="45525" spans="2:6" x14ac:dyDescent="0.25">
      <c r="B45525" s="55"/>
      <c r="C45525" s="52"/>
      <c r="D45525" s="56"/>
      <c r="F45525"/>
    </row>
    <row r="45526" spans="2:6" x14ac:dyDescent="0.25">
      <c r="B45526" s="55"/>
      <c r="C45526" s="52"/>
      <c r="D45526" s="56"/>
      <c r="F45526"/>
    </row>
    <row r="45527" spans="2:6" x14ac:dyDescent="0.25">
      <c r="B45527" s="55"/>
      <c r="C45527" s="52"/>
      <c r="D45527" s="56"/>
      <c r="F45527"/>
    </row>
    <row r="45528" spans="2:6" x14ac:dyDescent="0.25">
      <c r="B45528" s="55"/>
      <c r="C45528" s="52"/>
      <c r="D45528" s="56"/>
      <c r="F45528"/>
    </row>
    <row r="45529" spans="2:6" x14ac:dyDescent="0.25">
      <c r="B45529" s="55"/>
      <c r="C45529" s="52"/>
      <c r="D45529" s="56"/>
      <c r="F45529"/>
    </row>
    <row r="45530" spans="2:6" x14ac:dyDescent="0.25">
      <c r="B45530" s="55"/>
      <c r="C45530" s="52"/>
      <c r="D45530" s="56"/>
      <c r="F45530"/>
    </row>
    <row r="45531" spans="2:6" x14ac:dyDescent="0.25">
      <c r="B45531" s="55"/>
      <c r="C45531" s="52"/>
      <c r="D45531" s="56"/>
      <c r="F45531"/>
    </row>
    <row r="45532" spans="2:6" x14ac:dyDescent="0.25">
      <c r="B45532" s="55"/>
      <c r="C45532" s="52"/>
      <c r="D45532" s="56"/>
      <c r="F45532"/>
    </row>
    <row r="45533" spans="2:6" x14ac:dyDescent="0.25">
      <c r="B45533" s="55"/>
      <c r="C45533" s="52"/>
      <c r="D45533" s="56"/>
      <c r="F45533"/>
    </row>
    <row r="45534" spans="2:6" x14ac:dyDescent="0.25">
      <c r="B45534" s="55"/>
      <c r="C45534" s="52"/>
      <c r="D45534" s="56"/>
      <c r="F45534"/>
    </row>
    <row r="45535" spans="2:6" x14ac:dyDescent="0.25">
      <c r="B45535" s="55"/>
      <c r="C45535" s="52"/>
      <c r="D45535" s="56"/>
      <c r="F45535"/>
    </row>
    <row r="45536" spans="2:6" x14ac:dyDescent="0.25">
      <c r="B45536" s="55"/>
      <c r="C45536" s="52"/>
      <c r="D45536" s="56"/>
      <c r="F45536"/>
    </row>
    <row r="45537" spans="2:6" x14ac:dyDescent="0.25">
      <c r="B45537" s="55"/>
      <c r="C45537" s="52"/>
      <c r="D45537" s="56"/>
      <c r="F45537"/>
    </row>
    <row r="45538" spans="2:6" x14ac:dyDescent="0.25">
      <c r="B45538" s="55"/>
      <c r="C45538" s="52"/>
      <c r="D45538" s="56"/>
      <c r="F45538"/>
    </row>
    <row r="45539" spans="2:6" x14ac:dyDescent="0.25">
      <c r="B45539" s="55"/>
      <c r="C45539" s="52"/>
      <c r="D45539" s="56"/>
      <c r="F45539"/>
    </row>
    <row r="45540" spans="2:6" x14ac:dyDescent="0.25">
      <c r="B45540" s="55"/>
      <c r="C45540" s="52"/>
      <c r="D45540" s="56"/>
      <c r="F45540"/>
    </row>
    <row r="45541" spans="2:6" x14ac:dyDescent="0.25">
      <c r="B45541" s="55"/>
      <c r="C45541" s="52"/>
      <c r="D45541" s="56"/>
      <c r="F45541"/>
    </row>
    <row r="45542" spans="2:6" x14ac:dyDescent="0.25">
      <c r="B45542" s="55"/>
      <c r="C45542" s="52"/>
      <c r="D45542" s="56"/>
      <c r="F45542"/>
    </row>
    <row r="45543" spans="2:6" x14ac:dyDescent="0.25">
      <c r="B45543" s="55"/>
      <c r="C45543" s="52"/>
      <c r="D45543" s="56"/>
      <c r="F45543"/>
    </row>
    <row r="45544" spans="2:6" x14ac:dyDescent="0.25">
      <c r="B45544" s="55"/>
      <c r="C45544" s="52"/>
      <c r="D45544" s="56"/>
      <c r="F45544"/>
    </row>
    <row r="45545" spans="2:6" x14ac:dyDescent="0.25">
      <c r="B45545" s="55"/>
      <c r="C45545" s="52"/>
      <c r="D45545" s="56"/>
      <c r="F45545"/>
    </row>
    <row r="45546" spans="2:6" x14ac:dyDescent="0.25">
      <c r="B45546" s="55"/>
      <c r="C45546" s="52"/>
      <c r="D45546" s="56"/>
      <c r="F45546"/>
    </row>
    <row r="45547" spans="2:6" x14ac:dyDescent="0.25">
      <c r="B45547" s="55"/>
      <c r="C45547" s="52"/>
      <c r="D45547" s="56"/>
      <c r="F45547"/>
    </row>
    <row r="45548" spans="2:6" x14ac:dyDescent="0.25">
      <c r="B45548" s="55"/>
      <c r="C45548" s="52"/>
      <c r="D45548" s="56"/>
      <c r="F45548"/>
    </row>
    <row r="45549" spans="2:6" x14ac:dyDescent="0.25">
      <c r="B45549" s="55"/>
      <c r="C45549" s="52"/>
      <c r="D45549" s="56"/>
      <c r="F45549"/>
    </row>
    <row r="45550" spans="2:6" x14ac:dyDescent="0.25">
      <c r="B45550" s="55"/>
      <c r="C45550" s="52"/>
      <c r="D45550" s="56"/>
      <c r="F45550"/>
    </row>
    <row r="45551" spans="2:6" x14ac:dyDescent="0.25">
      <c r="B45551" s="55"/>
      <c r="C45551" s="52"/>
      <c r="D45551" s="56"/>
      <c r="F45551"/>
    </row>
    <row r="45552" spans="2:6" x14ac:dyDescent="0.25">
      <c r="B45552" s="55"/>
      <c r="C45552" s="52"/>
      <c r="D45552" s="56"/>
      <c r="F45552"/>
    </row>
    <row r="45553" spans="2:6" x14ac:dyDescent="0.25">
      <c r="B45553" s="55"/>
      <c r="C45553" s="52"/>
      <c r="D45553" s="56"/>
      <c r="F45553"/>
    </row>
    <row r="45554" spans="2:6" x14ac:dyDescent="0.25">
      <c r="B45554" s="55"/>
      <c r="C45554" s="52"/>
      <c r="D45554" s="56"/>
      <c r="F45554"/>
    </row>
    <row r="45555" spans="2:6" x14ac:dyDescent="0.25">
      <c r="B45555" s="55"/>
      <c r="C45555" s="52"/>
      <c r="D45555" s="56"/>
      <c r="F45555"/>
    </row>
    <row r="45556" spans="2:6" x14ac:dyDescent="0.25">
      <c r="B45556" s="55"/>
      <c r="C45556" s="52"/>
      <c r="D45556" s="56"/>
      <c r="F45556"/>
    </row>
    <row r="45557" spans="2:6" x14ac:dyDescent="0.25">
      <c r="B45557" s="55"/>
      <c r="C45557" s="52"/>
      <c r="D45557" s="56"/>
      <c r="F45557"/>
    </row>
    <row r="45558" spans="2:6" x14ac:dyDescent="0.25">
      <c r="B45558" s="55"/>
      <c r="C45558" s="52"/>
      <c r="D45558" s="56"/>
      <c r="F45558"/>
    </row>
    <row r="45559" spans="2:6" x14ac:dyDescent="0.25">
      <c r="B45559" s="55"/>
      <c r="C45559" s="52"/>
      <c r="D45559" s="56"/>
      <c r="F45559"/>
    </row>
    <row r="45560" spans="2:6" x14ac:dyDescent="0.25">
      <c r="B45560" s="55"/>
      <c r="C45560" s="52"/>
      <c r="D45560" s="56"/>
      <c r="F45560"/>
    </row>
    <row r="45561" spans="2:6" x14ac:dyDescent="0.25">
      <c r="B45561" s="55"/>
      <c r="C45561" s="52"/>
      <c r="D45561" s="56"/>
      <c r="F45561"/>
    </row>
    <row r="45562" spans="2:6" x14ac:dyDescent="0.25">
      <c r="B45562" s="55"/>
      <c r="C45562" s="52"/>
      <c r="D45562" s="56"/>
      <c r="F45562"/>
    </row>
    <row r="45563" spans="2:6" x14ac:dyDescent="0.25">
      <c r="B45563" s="55"/>
      <c r="C45563" s="52"/>
      <c r="D45563" s="56"/>
      <c r="F45563"/>
    </row>
    <row r="45564" spans="2:6" x14ac:dyDescent="0.25">
      <c r="B45564" s="55"/>
      <c r="C45564" s="52"/>
      <c r="D45564" s="56"/>
      <c r="F45564"/>
    </row>
    <row r="45565" spans="2:6" x14ac:dyDescent="0.25">
      <c r="B45565" s="55"/>
      <c r="C45565" s="52"/>
      <c r="D45565" s="56"/>
      <c r="F45565"/>
    </row>
    <row r="45566" spans="2:6" x14ac:dyDescent="0.25">
      <c r="B45566" s="55"/>
      <c r="C45566" s="52"/>
      <c r="D45566" s="56"/>
      <c r="F45566"/>
    </row>
    <row r="45567" spans="2:6" x14ac:dyDescent="0.25">
      <c r="B45567" s="55"/>
      <c r="C45567" s="52"/>
      <c r="D45567" s="56"/>
      <c r="F45567"/>
    </row>
    <row r="45568" spans="2:6" x14ac:dyDescent="0.25">
      <c r="B45568" s="55"/>
      <c r="C45568" s="52"/>
      <c r="D45568" s="56"/>
      <c r="F45568"/>
    </row>
    <row r="45569" spans="2:6" x14ac:dyDescent="0.25">
      <c r="B45569" s="55"/>
      <c r="C45569" s="52"/>
      <c r="D45569" s="56"/>
      <c r="F45569"/>
    </row>
    <row r="45570" spans="2:6" x14ac:dyDescent="0.25">
      <c r="B45570" s="55"/>
      <c r="C45570" s="52"/>
      <c r="D45570" s="56"/>
      <c r="F45570"/>
    </row>
    <row r="45571" spans="2:6" x14ac:dyDescent="0.25">
      <c r="B45571" s="55"/>
      <c r="C45571" s="52"/>
      <c r="D45571" s="56"/>
      <c r="F45571"/>
    </row>
    <row r="45572" spans="2:6" x14ac:dyDescent="0.25">
      <c r="B45572" s="55"/>
      <c r="C45572" s="52"/>
      <c r="D45572" s="56"/>
      <c r="F45572"/>
    </row>
    <row r="45573" spans="2:6" x14ac:dyDescent="0.25">
      <c r="B45573" s="55"/>
      <c r="C45573" s="52"/>
      <c r="D45573" s="56"/>
      <c r="F45573"/>
    </row>
    <row r="45574" spans="2:6" x14ac:dyDescent="0.25">
      <c r="B45574" s="55"/>
      <c r="C45574" s="52"/>
      <c r="D45574" s="56"/>
      <c r="F45574"/>
    </row>
    <row r="45575" spans="2:6" x14ac:dyDescent="0.25">
      <c r="B45575" s="55"/>
      <c r="C45575" s="52"/>
      <c r="D45575" s="56"/>
      <c r="F45575"/>
    </row>
    <row r="45576" spans="2:6" x14ac:dyDescent="0.25">
      <c r="B45576" s="55"/>
      <c r="C45576" s="52"/>
      <c r="D45576" s="56"/>
      <c r="F45576"/>
    </row>
    <row r="45577" spans="2:6" x14ac:dyDescent="0.25">
      <c r="B45577" s="55"/>
      <c r="C45577" s="52"/>
      <c r="D45577" s="56"/>
      <c r="F45577"/>
    </row>
    <row r="45578" spans="2:6" x14ac:dyDescent="0.25">
      <c r="B45578" s="55"/>
      <c r="C45578" s="52"/>
      <c r="D45578" s="56"/>
      <c r="F45578"/>
    </row>
    <row r="45579" spans="2:6" x14ac:dyDescent="0.25">
      <c r="B45579" s="55"/>
      <c r="C45579" s="52"/>
      <c r="D45579" s="56"/>
      <c r="F45579"/>
    </row>
    <row r="45580" spans="2:6" x14ac:dyDescent="0.25">
      <c r="B45580" s="55"/>
      <c r="C45580" s="52"/>
      <c r="D45580" s="56"/>
      <c r="F45580"/>
    </row>
    <row r="45581" spans="2:6" x14ac:dyDescent="0.25">
      <c r="B45581" s="55"/>
      <c r="C45581" s="52"/>
      <c r="D45581" s="56"/>
      <c r="F45581"/>
    </row>
    <row r="45582" spans="2:6" x14ac:dyDescent="0.25">
      <c r="B45582" s="55"/>
      <c r="C45582" s="52"/>
      <c r="D45582" s="56"/>
      <c r="F45582"/>
    </row>
    <row r="45583" spans="2:6" x14ac:dyDescent="0.25">
      <c r="B45583" s="55"/>
      <c r="C45583" s="52"/>
      <c r="D45583" s="56"/>
      <c r="F45583"/>
    </row>
    <row r="45584" spans="2:6" x14ac:dyDescent="0.25">
      <c r="B45584" s="55"/>
      <c r="C45584" s="52"/>
      <c r="D45584" s="56"/>
      <c r="F45584"/>
    </row>
    <row r="45585" spans="2:6" x14ac:dyDescent="0.25">
      <c r="B45585" s="55"/>
      <c r="C45585" s="52"/>
      <c r="D45585" s="56"/>
      <c r="F45585"/>
    </row>
    <row r="45586" spans="2:6" x14ac:dyDescent="0.25">
      <c r="B45586" s="55"/>
      <c r="C45586" s="52"/>
      <c r="D45586" s="56"/>
      <c r="F45586"/>
    </row>
    <row r="45587" spans="2:6" x14ac:dyDescent="0.25">
      <c r="B45587" s="55"/>
      <c r="C45587" s="52"/>
      <c r="D45587" s="56"/>
      <c r="F45587"/>
    </row>
    <row r="45588" spans="2:6" x14ac:dyDescent="0.25">
      <c r="B45588" s="55"/>
      <c r="C45588" s="52"/>
      <c r="D45588" s="56"/>
      <c r="F45588"/>
    </row>
    <row r="45589" spans="2:6" x14ac:dyDescent="0.25">
      <c r="B45589" s="55"/>
      <c r="C45589" s="52"/>
      <c r="D45589" s="56"/>
      <c r="F45589"/>
    </row>
    <row r="45590" spans="2:6" x14ac:dyDescent="0.25">
      <c r="B45590" s="55"/>
      <c r="C45590" s="52"/>
      <c r="D45590" s="56"/>
      <c r="F45590"/>
    </row>
    <row r="45591" spans="2:6" x14ac:dyDescent="0.25">
      <c r="B45591" s="55"/>
      <c r="C45591" s="52"/>
      <c r="D45591" s="56"/>
      <c r="F45591"/>
    </row>
    <row r="45592" spans="2:6" x14ac:dyDescent="0.25">
      <c r="B45592" s="55"/>
      <c r="C45592" s="52"/>
      <c r="D45592" s="56"/>
      <c r="F45592"/>
    </row>
    <row r="45593" spans="2:6" x14ac:dyDescent="0.25">
      <c r="B45593" s="55"/>
      <c r="C45593" s="52"/>
      <c r="D45593" s="56"/>
      <c r="F45593"/>
    </row>
    <row r="45594" spans="2:6" x14ac:dyDescent="0.25">
      <c r="B45594" s="55"/>
      <c r="C45594" s="52"/>
      <c r="D45594" s="56"/>
      <c r="F45594"/>
    </row>
    <row r="45595" spans="2:6" x14ac:dyDescent="0.25">
      <c r="B45595" s="55"/>
      <c r="C45595" s="52"/>
      <c r="D45595" s="56"/>
      <c r="F45595"/>
    </row>
    <row r="45596" spans="2:6" x14ac:dyDescent="0.25">
      <c r="B45596" s="55"/>
      <c r="C45596" s="52"/>
      <c r="D45596" s="56"/>
      <c r="F45596"/>
    </row>
    <row r="45597" spans="2:6" x14ac:dyDescent="0.25">
      <c r="B45597" s="55"/>
      <c r="C45597" s="52"/>
      <c r="D45597" s="56"/>
      <c r="F45597"/>
    </row>
    <row r="45598" spans="2:6" x14ac:dyDescent="0.25">
      <c r="B45598" s="55"/>
      <c r="C45598" s="52"/>
      <c r="D45598" s="56"/>
      <c r="F45598"/>
    </row>
    <row r="45599" spans="2:6" x14ac:dyDescent="0.25">
      <c r="B45599" s="55"/>
      <c r="C45599" s="52"/>
      <c r="D45599" s="56"/>
      <c r="F45599"/>
    </row>
    <row r="45600" spans="2:6" x14ac:dyDescent="0.25">
      <c r="B45600" s="55"/>
      <c r="C45600" s="52"/>
      <c r="D45600" s="56"/>
      <c r="F45600"/>
    </row>
    <row r="45601" spans="2:6" x14ac:dyDescent="0.25">
      <c r="B45601" s="55"/>
      <c r="C45601" s="52"/>
      <c r="D45601" s="56"/>
      <c r="F45601"/>
    </row>
    <row r="45602" spans="2:6" x14ac:dyDescent="0.25">
      <c r="B45602" s="55"/>
      <c r="C45602" s="52"/>
      <c r="D45602" s="56"/>
      <c r="F45602"/>
    </row>
    <row r="45603" spans="2:6" x14ac:dyDescent="0.25">
      <c r="B45603" s="55"/>
      <c r="C45603" s="52"/>
      <c r="D45603" s="56"/>
      <c r="F45603"/>
    </row>
    <row r="45604" spans="2:6" x14ac:dyDescent="0.25">
      <c r="B45604" s="55"/>
      <c r="C45604" s="52"/>
      <c r="D45604" s="56"/>
      <c r="F45604"/>
    </row>
    <row r="45605" spans="2:6" x14ac:dyDescent="0.25">
      <c r="B45605" s="55"/>
      <c r="C45605" s="52"/>
      <c r="D45605" s="56"/>
      <c r="F45605"/>
    </row>
    <row r="45606" spans="2:6" x14ac:dyDescent="0.25">
      <c r="B45606" s="55"/>
      <c r="C45606" s="52"/>
      <c r="D45606" s="56"/>
      <c r="F45606"/>
    </row>
    <row r="45607" spans="2:6" x14ac:dyDescent="0.25">
      <c r="B45607" s="55"/>
      <c r="C45607" s="52"/>
      <c r="D45607" s="56"/>
      <c r="F45607"/>
    </row>
    <row r="45608" spans="2:6" x14ac:dyDescent="0.25">
      <c r="B45608" s="55"/>
      <c r="C45608" s="52"/>
      <c r="D45608" s="56"/>
      <c r="F45608"/>
    </row>
    <row r="45609" spans="2:6" x14ac:dyDescent="0.25">
      <c r="B45609" s="55"/>
      <c r="C45609" s="52"/>
      <c r="D45609" s="56"/>
      <c r="F45609"/>
    </row>
    <row r="45610" spans="2:6" x14ac:dyDescent="0.25">
      <c r="B45610" s="55"/>
      <c r="C45610" s="52"/>
      <c r="D45610" s="56"/>
      <c r="F45610"/>
    </row>
    <row r="45611" spans="2:6" x14ac:dyDescent="0.25">
      <c r="B45611" s="55"/>
      <c r="C45611" s="52"/>
      <c r="D45611" s="56"/>
      <c r="F45611"/>
    </row>
    <row r="45612" spans="2:6" x14ac:dyDescent="0.25">
      <c r="B45612" s="55"/>
      <c r="C45612" s="52"/>
      <c r="D45612" s="56"/>
      <c r="F45612"/>
    </row>
    <row r="45613" spans="2:6" x14ac:dyDescent="0.25">
      <c r="B45613" s="55"/>
      <c r="C45613" s="52"/>
      <c r="D45613" s="56"/>
      <c r="F45613"/>
    </row>
    <row r="45614" spans="2:6" x14ac:dyDescent="0.25">
      <c r="B45614" s="55"/>
      <c r="C45614" s="52"/>
      <c r="D45614" s="56"/>
      <c r="F45614"/>
    </row>
    <row r="45615" spans="2:6" x14ac:dyDescent="0.25">
      <c r="B45615" s="55"/>
      <c r="C45615" s="52"/>
      <c r="D45615" s="56"/>
      <c r="F45615"/>
    </row>
    <row r="45616" spans="2:6" x14ac:dyDescent="0.25">
      <c r="B45616" s="55"/>
      <c r="C45616" s="52"/>
      <c r="D45616" s="56"/>
      <c r="F45616"/>
    </row>
    <row r="45617" spans="2:6" x14ac:dyDescent="0.25">
      <c r="B45617" s="55"/>
      <c r="C45617" s="52"/>
      <c r="D45617" s="56"/>
      <c r="F45617"/>
    </row>
    <row r="45618" spans="2:6" x14ac:dyDescent="0.25">
      <c r="B45618" s="55"/>
      <c r="C45618" s="52"/>
      <c r="D45618" s="56"/>
      <c r="F45618"/>
    </row>
    <row r="45619" spans="2:6" x14ac:dyDescent="0.25">
      <c r="B45619" s="55"/>
      <c r="C45619" s="52"/>
      <c r="D45619" s="56"/>
      <c r="F45619"/>
    </row>
    <row r="45620" spans="2:6" x14ac:dyDescent="0.25">
      <c r="B45620" s="55"/>
      <c r="C45620" s="52"/>
      <c r="D45620" s="56"/>
      <c r="F45620"/>
    </row>
    <row r="45621" spans="2:6" x14ac:dyDescent="0.25">
      <c r="B45621" s="55"/>
      <c r="C45621" s="52"/>
      <c r="D45621" s="56"/>
      <c r="F45621"/>
    </row>
    <row r="45622" spans="2:6" x14ac:dyDescent="0.25">
      <c r="B45622" s="55"/>
      <c r="C45622" s="52"/>
      <c r="D45622" s="56"/>
      <c r="F45622"/>
    </row>
    <row r="45623" spans="2:6" x14ac:dyDescent="0.25">
      <c r="B45623" s="55"/>
      <c r="C45623" s="52"/>
      <c r="D45623" s="56"/>
      <c r="F45623"/>
    </row>
    <row r="45624" spans="2:6" x14ac:dyDescent="0.25">
      <c r="B45624" s="55"/>
      <c r="C45624" s="52"/>
      <c r="D45624" s="56"/>
      <c r="F45624"/>
    </row>
    <row r="45625" spans="2:6" x14ac:dyDescent="0.25">
      <c r="B45625" s="55"/>
      <c r="C45625" s="52"/>
      <c r="D45625" s="56"/>
      <c r="F45625"/>
    </row>
    <row r="45626" spans="2:6" x14ac:dyDescent="0.25">
      <c r="B45626" s="55"/>
      <c r="C45626" s="52"/>
      <c r="D45626" s="56"/>
      <c r="F45626"/>
    </row>
    <row r="45627" spans="2:6" x14ac:dyDescent="0.25">
      <c r="B45627" s="55"/>
      <c r="C45627" s="52"/>
      <c r="D45627" s="56"/>
      <c r="F45627"/>
    </row>
    <row r="45628" spans="2:6" x14ac:dyDescent="0.25">
      <c r="B45628" s="55"/>
      <c r="C45628" s="52"/>
      <c r="D45628" s="56"/>
      <c r="F45628"/>
    </row>
    <row r="45629" spans="2:6" x14ac:dyDescent="0.25">
      <c r="B45629" s="55"/>
      <c r="C45629" s="52"/>
      <c r="D45629" s="56"/>
      <c r="F45629"/>
    </row>
    <row r="45630" spans="2:6" x14ac:dyDescent="0.25">
      <c r="B45630" s="55"/>
      <c r="C45630" s="52"/>
      <c r="D45630" s="56"/>
      <c r="F45630"/>
    </row>
    <row r="45631" spans="2:6" x14ac:dyDescent="0.25">
      <c r="B45631" s="55"/>
      <c r="C45631" s="52"/>
      <c r="D45631" s="56"/>
      <c r="F45631"/>
    </row>
    <row r="45632" spans="2:6" x14ac:dyDescent="0.25">
      <c r="B45632" s="55"/>
      <c r="C45632" s="52"/>
      <c r="D45632" s="56"/>
      <c r="F45632"/>
    </row>
    <row r="45633" spans="2:6" x14ac:dyDescent="0.25">
      <c r="B45633" s="55"/>
      <c r="C45633" s="52"/>
      <c r="D45633" s="56"/>
      <c r="F45633"/>
    </row>
    <row r="45634" spans="2:6" x14ac:dyDescent="0.25">
      <c r="B45634" s="55"/>
      <c r="C45634" s="52"/>
      <c r="D45634" s="56"/>
      <c r="F45634"/>
    </row>
    <row r="45635" spans="2:6" x14ac:dyDescent="0.25">
      <c r="B45635" s="55"/>
      <c r="C45635" s="52"/>
      <c r="D45635" s="56"/>
      <c r="F45635"/>
    </row>
    <row r="45636" spans="2:6" x14ac:dyDescent="0.25">
      <c r="B45636" s="55"/>
      <c r="C45636" s="52"/>
      <c r="D45636" s="56"/>
      <c r="F45636"/>
    </row>
    <row r="45637" spans="2:6" x14ac:dyDescent="0.25">
      <c r="B45637" s="55"/>
      <c r="C45637" s="52"/>
      <c r="D45637" s="56"/>
      <c r="F45637"/>
    </row>
    <row r="45638" spans="2:6" x14ac:dyDescent="0.25">
      <c r="B45638" s="55"/>
      <c r="C45638" s="52"/>
      <c r="D45638" s="56"/>
      <c r="F45638"/>
    </row>
    <row r="45639" spans="2:6" x14ac:dyDescent="0.25">
      <c r="B45639" s="55"/>
      <c r="C45639" s="52"/>
      <c r="D45639" s="56"/>
      <c r="F45639"/>
    </row>
    <row r="45640" spans="2:6" x14ac:dyDescent="0.25">
      <c r="B45640" s="55"/>
      <c r="C45640" s="52"/>
      <c r="D45640" s="56"/>
      <c r="F45640"/>
    </row>
    <row r="45641" spans="2:6" x14ac:dyDescent="0.25">
      <c r="B45641" s="55"/>
      <c r="C45641" s="52"/>
      <c r="D45641" s="56"/>
      <c r="F45641"/>
    </row>
    <row r="45642" spans="2:6" x14ac:dyDescent="0.25">
      <c r="B45642" s="55"/>
      <c r="C45642" s="52"/>
      <c r="D45642" s="56"/>
      <c r="F45642"/>
    </row>
    <row r="45643" spans="2:6" x14ac:dyDescent="0.25">
      <c r="B45643" s="55"/>
      <c r="C45643" s="52"/>
      <c r="D45643" s="56"/>
      <c r="F45643"/>
    </row>
    <row r="45644" spans="2:6" x14ac:dyDescent="0.25">
      <c r="B45644" s="55"/>
      <c r="C45644" s="52"/>
      <c r="D45644" s="56"/>
      <c r="F45644"/>
    </row>
    <row r="45645" spans="2:6" x14ac:dyDescent="0.25">
      <c r="B45645" s="55"/>
      <c r="C45645" s="52"/>
      <c r="D45645" s="56"/>
      <c r="F45645"/>
    </row>
    <row r="45646" spans="2:6" x14ac:dyDescent="0.25">
      <c r="B45646" s="55"/>
      <c r="C45646" s="52"/>
      <c r="D45646" s="56"/>
      <c r="F45646"/>
    </row>
    <row r="45647" spans="2:6" x14ac:dyDescent="0.25">
      <c r="B45647" s="55"/>
      <c r="C45647" s="52"/>
      <c r="D45647" s="56"/>
      <c r="F45647"/>
    </row>
    <row r="45648" spans="2:6" x14ac:dyDescent="0.25">
      <c r="B45648" s="55"/>
      <c r="C45648" s="52"/>
      <c r="D45648" s="56"/>
      <c r="F45648"/>
    </row>
    <row r="45649" spans="2:6" x14ac:dyDescent="0.25">
      <c r="B45649" s="55"/>
      <c r="C45649" s="52"/>
      <c r="D45649" s="56"/>
      <c r="F45649"/>
    </row>
    <row r="45650" spans="2:6" x14ac:dyDescent="0.25">
      <c r="B45650" s="55"/>
      <c r="C45650" s="52"/>
      <c r="D45650" s="56"/>
      <c r="F45650"/>
    </row>
    <row r="45651" spans="2:6" x14ac:dyDescent="0.25">
      <c r="B45651" s="55"/>
      <c r="C45651" s="52"/>
      <c r="D45651" s="56"/>
      <c r="F45651"/>
    </row>
    <row r="45652" spans="2:6" x14ac:dyDescent="0.25">
      <c r="B45652" s="55"/>
      <c r="C45652" s="52"/>
      <c r="D45652" s="56"/>
      <c r="F45652"/>
    </row>
    <row r="45653" spans="2:6" x14ac:dyDescent="0.25">
      <c r="B45653" s="55"/>
      <c r="C45653" s="52"/>
      <c r="D45653" s="56"/>
      <c r="F45653"/>
    </row>
    <row r="45654" spans="2:6" x14ac:dyDescent="0.25">
      <c r="B45654" s="55"/>
      <c r="C45654" s="52"/>
      <c r="D45654" s="56"/>
      <c r="F45654"/>
    </row>
    <row r="45655" spans="2:6" x14ac:dyDescent="0.25">
      <c r="B45655" s="55"/>
      <c r="C45655" s="52"/>
      <c r="D45655" s="56"/>
      <c r="F45655"/>
    </row>
    <row r="45656" spans="2:6" x14ac:dyDescent="0.25">
      <c r="B45656" s="55"/>
      <c r="C45656" s="52"/>
      <c r="D45656" s="56"/>
      <c r="F45656"/>
    </row>
    <row r="45657" spans="2:6" x14ac:dyDescent="0.25">
      <c r="B45657" s="55"/>
      <c r="C45657" s="52"/>
      <c r="D45657" s="56"/>
      <c r="F45657"/>
    </row>
    <row r="45658" spans="2:6" x14ac:dyDescent="0.25">
      <c r="B45658" s="55"/>
      <c r="C45658" s="52"/>
      <c r="D45658" s="56"/>
      <c r="F45658"/>
    </row>
    <row r="45659" spans="2:6" x14ac:dyDescent="0.25">
      <c r="B45659" s="55"/>
      <c r="C45659" s="52"/>
      <c r="D45659" s="56"/>
      <c r="F45659"/>
    </row>
    <row r="45660" spans="2:6" x14ac:dyDescent="0.25">
      <c r="B45660" s="55"/>
      <c r="C45660" s="52"/>
      <c r="D45660" s="56"/>
      <c r="F45660"/>
    </row>
    <row r="45661" spans="2:6" x14ac:dyDescent="0.25">
      <c r="B45661" s="55"/>
      <c r="C45661" s="52"/>
      <c r="D45661" s="56"/>
      <c r="F45661"/>
    </row>
    <row r="45662" spans="2:6" x14ac:dyDescent="0.25">
      <c r="B45662" s="55"/>
      <c r="C45662" s="52"/>
      <c r="D45662" s="56"/>
      <c r="F45662"/>
    </row>
    <row r="45663" spans="2:6" x14ac:dyDescent="0.25">
      <c r="B45663" s="55"/>
      <c r="C45663" s="52"/>
      <c r="D45663" s="56"/>
      <c r="F45663"/>
    </row>
    <row r="45664" spans="2:6" x14ac:dyDescent="0.25">
      <c r="B45664" s="55"/>
      <c r="C45664" s="52"/>
      <c r="D45664" s="56"/>
      <c r="F45664"/>
    </row>
    <row r="45665" spans="2:6" x14ac:dyDescent="0.25">
      <c r="B45665" s="55"/>
      <c r="C45665" s="52"/>
      <c r="D45665" s="56"/>
      <c r="F45665"/>
    </row>
    <row r="45666" spans="2:6" x14ac:dyDescent="0.25">
      <c r="B45666" s="55"/>
      <c r="C45666" s="52"/>
      <c r="D45666" s="56"/>
      <c r="F45666"/>
    </row>
    <row r="45667" spans="2:6" x14ac:dyDescent="0.25">
      <c r="B45667" s="55"/>
      <c r="C45667" s="52"/>
      <c r="D45667" s="56"/>
      <c r="F45667"/>
    </row>
    <row r="45668" spans="2:6" x14ac:dyDescent="0.25">
      <c r="B45668" s="55"/>
      <c r="C45668" s="52"/>
      <c r="D45668" s="56"/>
      <c r="F45668"/>
    </row>
    <row r="45669" spans="2:6" x14ac:dyDescent="0.25">
      <c r="B45669" s="55"/>
      <c r="C45669" s="52"/>
      <c r="D45669" s="56"/>
      <c r="F45669"/>
    </row>
    <row r="45670" spans="2:6" x14ac:dyDescent="0.25">
      <c r="B45670" s="55"/>
      <c r="C45670" s="52"/>
      <c r="D45670" s="56"/>
      <c r="F45670"/>
    </row>
    <row r="45671" spans="2:6" x14ac:dyDescent="0.25">
      <c r="B45671" s="55"/>
      <c r="C45671" s="52"/>
      <c r="D45671" s="56"/>
      <c r="F45671"/>
    </row>
    <row r="45672" spans="2:6" x14ac:dyDescent="0.25">
      <c r="B45672" s="55"/>
      <c r="C45672" s="52"/>
      <c r="D45672" s="56"/>
      <c r="F45672"/>
    </row>
    <row r="45673" spans="2:6" x14ac:dyDescent="0.25">
      <c r="B45673" s="55"/>
      <c r="C45673" s="52"/>
      <c r="D45673" s="56"/>
      <c r="F45673"/>
    </row>
    <row r="45674" spans="2:6" x14ac:dyDescent="0.25">
      <c r="B45674" s="55"/>
      <c r="C45674" s="52"/>
      <c r="D45674" s="56"/>
      <c r="F45674"/>
    </row>
    <row r="45675" spans="2:6" x14ac:dyDescent="0.25">
      <c r="B45675" s="55"/>
      <c r="C45675" s="52"/>
      <c r="D45675" s="56"/>
      <c r="F45675"/>
    </row>
    <row r="45676" spans="2:6" x14ac:dyDescent="0.25">
      <c r="B45676" s="55"/>
      <c r="C45676" s="52"/>
      <c r="D45676" s="56"/>
      <c r="F45676"/>
    </row>
    <row r="45677" spans="2:6" x14ac:dyDescent="0.25">
      <c r="B45677" s="55"/>
      <c r="C45677" s="52"/>
      <c r="D45677" s="56"/>
      <c r="F45677"/>
    </row>
    <row r="45678" spans="2:6" x14ac:dyDescent="0.25">
      <c r="B45678" s="55"/>
      <c r="C45678" s="52"/>
      <c r="D45678" s="56"/>
      <c r="F45678"/>
    </row>
    <row r="45679" spans="2:6" x14ac:dyDescent="0.25">
      <c r="B45679" s="55"/>
      <c r="C45679" s="52"/>
      <c r="D45679" s="56"/>
      <c r="F45679"/>
    </row>
    <row r="45680" spans="2:6" x14ac:dyDescent="0.25">
      <c r="B45680" s="55"/>
      <c r="C45680" s="52"/>
      <c r="D45680" s="56"/>
      <c r="F45680"/>
    </row>
    <row r="45681" spans="2:6" x14ac:dyDescent="0.25">
      <c r="B45681" s="55"/>
      <c r="C45681" s="52"/>
      <c r="D45681" s="56"/>
      <c r="F45681"/>
    </row>
    <row r="45682" spans="2:6" x14ac:dyDescent="0.25">
      <c r="B45682" s="55"/>
      <c r="C45682" s="52"/>
      <c r="D45682" s="56"/>
      <c r="F45682"/>
    </row>
    <row r="45683" spans="2:6" x14ac:dyDescent="0.25">
      <c r="B45683" s="55"/>
      <c r="C45683" s="52"/>
      <c r="D45683" s="56"/>
      <c r="F45683"/>
    </row>
    <row r="45684" spans="2:6" x14ac:dyDescent="0.25">
      <c r="B45684" s="55"/>
      <c r="C45684" s="52"/>
      <c r="D45684" s="56"/>
      <c r="F45684"/>
    </row>
    <row r="45685" spans="2:6" x14ac:dyDescent="0.25">
      <c r="B45685" s="55"/>
      <c r="C45685" s="52"/>
      <c r="D45685" s="56"/>
      <c r="F45685"/>
    </row>
    <row r="45686" spans="2:6" x14ac:dyDescent="0.25">
      <c r="B45686" s="55"/>
      <c r="C45686" s="52"/>
      <c r="D45686" s="56"/>
      <c r="F45686"/>
    </row>
    <row r="45687" spans="2:6" x14ac:dyDescent="0.25">
      <c r="B45687" s="55"/>
      <c r="C45687" s="52"/>
      <c r="D45687" s="56"/>
      <c r="F45687"/>
    </row>
    <row r="45688" spans="2:6" x14ac:dyDescent="0.25">
      <c r="B45688" s="55"/>
      <c r="C45688" s="52"/>
      <c r="D45688" s="56"/>
      <c r="F45688"/>
    </row>
    <row r="45689" spans="2:6" x14ac:dyDescent="0.25">
      <c r="B45689" s="55"/>
      <c r="C45689" s="52"/>
      <c r="D45689" s="56"/>
      <c r="F45689"/>
    </row>
    <row r="45690" spans="2:6" x14ac:dyDescent="0.25">
      <c r="B45690" s="55"/>
      <c r="C45690" s="52"/>
      <c r="D45690" s="56"/>
      <c r="F45690"/>
    </row>
    <row r="45691" spans="2:6" x14ac:dyDescent="0.25">
      <c r="B45691" s="55"/>
      <c r="C45691" s="52"/>
      <c r="D45691" s="56"/>
      <c r="F45691"/>
    </row>
    <row r="45692" spans="2:6" x14ac:dyDescent="0.25">
      <c r="B45692" s="55"/>
      <c r="C45692" s="52"/>
      <c r="D45692" s="56"/>
      <c r="F45692"/>
    </row>
    <row r="45693" spans="2:6" x14ac:dyDescent="0.25">
      <c r="B45693" s="55"/>
      <c r="C45693" s="52"/>
      <c r="D45693" s="56"/>
      <c r="F45693"/>
    </row>
    <row r="45694" spans="2:6" x14ac:dyDescent="0.25">
      <c r="B45694" s="55"/>
      <c r="C45694" s="52"/>
      <c r="D45694" s="56"/>
      <c r="F45694"/>
    </row>
    <row r="45695" spans="2:6" x14ac:dyDescent="0.25">
      <c r="B45695" s="55"/>
      <c r="C45695" s="52"/>
      <c r="D45695" s="56"/>
      <c r="F45695"/>
    </row>
    <row r="45696" spans="2:6" x14ac:dyDescent="0.25">
      <c r="B45696" s="55"/>
      <c r="C45696" s="52"/>
      <c r="D45696" s="56"/>
      <c r="F45696"/>
    </row>
    <row r="45697" spans="2:6" x14ac:dyDescent="0.25">
      <c r="B45697" s="55"/>
      <c r="C45697" s="52"/>
      <c r="D45697" s="56"/>
      <c r="F45697"/>
    </row>
    <row r="45698" spans="2:6" x14ac:dyDescent="0.25">
      <c r="B45698" s="55"/>
      <c r="C45698" s="52"/>
      <c r="D45698" s="56"/>
      <c r="F45698"/>
    </row>
    <row r="45699" spans="2:6" x14ac:dyDescent="0.25">
      <c r="B45699" s="55"/>
      <c r="C45699" s="52"/>
      <c r="D45699" s="56"/>
      <c r="F45699"/>
    </row>
    <row r="45700" spans="2:6" x14ac:dyDescent="0.25">
      <c r="B45700" s="55"/>
      <c r="C45700" s="52"/>
      <c r="D45700" s="56"/>
      <c r="F45700"/>
    </row>
    <row r="45701" spans="2:6" x14ac:dyDescent="0.25">
      <c r="B45701" s="55"/>
      <c r="C45701" s="52"/>
      <c r="D45701" s="56"/>
      <c r="F45701"/>
    </row>
    <row r="45702" spans="2:6" x14ac:dyDescent="0.25">
      <c r="B45702" s="55"/>
      <c r="C45702" s="52"/>
      <c r="D45702" s="56"/>
      <c r="F45702"/>
    </row>
    <row r="45703" spans="2:6" x14ac:dyDescent="0.25">
      <c r="B45703" s="55"/>
      <c r="C45703" s="52"/>
      <c r="D45703" s="56"/>
      <c r="F45703"/>
    </row>
    <row r="45704" spans="2:6" x14ac:dyDescent="0.25">
      <c r="B45704" s="55"/>
      <c r="C45704" s="52"/>
      <c r="D45704" s="56"/>
      <c r="F45704"/>
    </row>
    <row r="45705" spans="2:6" x14ac:dyDescent="0.25">
      <c r="B45705" s="55"/>
      <c r="C45705" s="52"/>
      <c r="D45705" s="56"/>
      <c r="F45705"/>
    </row>
    <row r="45706" spans="2:6" x14ac:dyDescent="0.25">
      <c r="B45706" s="55"/>
      <c r="C45706" s="52"/>
      <c r="D45706" s="56"/>
      <c r="F45706"/>
    </row>
    <row r="45707" spans="2:6" x14ac:dyDescent="0.25">
      <c r="B45707" s="55"/>
      <c r="C45707" s="52"/>
      <c r="D45707" s="56"/>
      <c r="F45707"/>
    </row>
    <row r="45708" spans="2:6" x14ac:dyDescent="0.25">
      <c r="B45708" s="55"/>
      <c r="C45708" s="52"/>
      <c r="D45708" s="56"/>
      <c r="F45708"/>
    </row>
    <row r="45709" spans="2:6" x14ac:dyDescent="0.25">
      <c r="B45709" s="55"/>
      <c r="C45709" s="52"/>
      <c r="D45709" s="56"/>
      <c r="F45709"/>
    </row>
    <row r="45710" spans="2:6" x14ac:dyDescent="0.25">
      <c r="B45710" s="55"/>
      <c r="C45710" s="52"/>
      <c r="D45710" s="56"/>
      <c r="F45710"/>
    </row>
    <row r="45711" spans="2:6" x14ac:dyDescent="0.25">
      <c r="B45711" s="55"/>
      <c r="C45711" s="52"/>
      <c r="D45711" s="56"/>
      <c r="F45711"/>
    </row>
    <row r="45712" spans="2:6" x14ac:dyDescent="0.25">
      <c r="B45712" s="55"/>
      <c r="C45712" s="52"/>
      <c r="D45712" s="56"/>
      <c r="F45712"/>
    </row>
    <row r="45713" spans="2:6" x14ac:dyDescent="0.25">
      <c r="B45713" s="55"/>
      <c r="C45713" s="52"/>
      <c r="D45713" s="56"/>
      <c r="F45713"/>
    </row>
    <row r="45714" spans="2:6" x14ac:dyDescent="0.25">
      <c r="B45714" s="55"/>
      <c r="C45714" s="52"/>
      <c r="D45714" s="56"/>
      <c r="F45714"/>
    </row>
    <row r="45715" spans="2:6" x14ac:dyDescent="0.25">
      <c r="B45715" s="55"/>
      <c r="C45715" s="52"/>
      <c r="D45715" s="56"/>
      <c r="F45715"/>
    </row>
    <row r="45716" spans="2:6" x14ac:dyDescent="0.25">
      <c r="B45716" s="55"/>
      <c r="C45716" s="52"/>
      <c r="D45716" s="56"/>
      <c r="F45716"/>
    </row>
    <row r="45717" spans="2:6" x14ac:dyDescent="0.25">
      <c r="B45717" s="55"/>
      <c r="C45717" s="52"/>
      <c r="D45717" s="56"/>
      <c r="F45717"/>
    </row>
    <row r="45718" spans="2:6" x14ac:dyDescent="0.25">
      <c r="B45718" s="55"/>
      <c r="C45718" s="52"/>
      <c r="D45718" s="56"/>
      <c r="F45718"/>
    </row>
    <row r="45719" spans="2:6" x14ac:dyDescent="0.25">
      <c r="B45719" s="55"/>
      <c r="C45719" s="52"/>
      <c r="D45719" s="56"/>
      <c r="F45719"/>
    </row>
    <row r="45720" spans="2:6" x14ac:dyDescent="0.25">
      <c r="B45720" s="55"/>
      <c r="C45720" s="52"/>
      <c r="D45720" s="56"/>
      <c r="F45720"/>
    </row>
    <row r="45721" spans="2:6" x14ac:dyDescent="0.25">
      <c r="B45721" s="55"/>
      <c r="C45721" s="52"/>
      <c r="D45721" s="56"/>
      <c r="F45721"/>
    </row>
    <row r="45722" spans="2:6" x14ac:dyDescent="0.25">
      <c r="B45722" s="55"/>
      <c r="C45722" s="52"/>
      <c r="D45722" s="56"/>
      <c r="F45722"/>
    </row>
    <row r="45723" spans="2:6" x14ac:dyDescent="0.25">
      <c r="B45723" s="55"/>
      <c r="C45723" s="52"/>
      <c r="D45723" s="56"/>
      <c r="F45723"/>
    </row>
    <row r="45724" spans="2:6" x14ac:dyDescent="0.25">
      <c r="B45724" s="55"/>
      <c r="C45724" s="52"/>
      <c r="D45724" s="56"/>
      <c r="F45724"/>
    </row>
    <row r="45725" spans="2:6" x14ac:dyDescent="0.25">
      <c r="B45725" s="55"/>
      <c r="C45725" s="52"/>
      <c r="D45725" s="56"/>
      <c r="F45725"/>
    </row>
    <row r="45726" spans="2:6" x14ac:dyDescent="0.25">
      <c r="B45726" s="55"/>
      <c r="C45726" s="52"/>
      <c r="D45726" s="56"/>
      <c r="F45726"/>
    </row>
    <row r="45727" spans="2:6" x14ac:dyDescent="0.25">
      <c r="B45727" s="55"/>
      <c r="C45727" s="52"/>
      <c r="D45727" s="56"/>
      <c r="F45727"/>
    </row>
    <row r="45728" spans="2:6" x14ac:dyDescent="0.25">
      <c r="B45728" s="55"/>
      <c r="C45728" s="52"/>
      <c r="D45728" s="56"/>
      <c r="F45728"/>
    </row>
    <row r="45729" spans="2:6" x14ac:dyDescent="0.25">
      <c r="B45729" s="55"/>
      <c r="C45729" s="52"/>
      <c r="D45729" s="56"/>
      <c r="F45729"/>
    </row>
    <row r="45730" spans="2:6" x14ac:dyDescent="0.25">
      <c r="B45730" s="55"/>
      <c r="C45730" s="52"/>
      <c r="D45730" s="56"/>
      <c r="F45730"/>
    </row>
    <row r="45731" spans="2:6" x14ac:dyDescent="0.25">
      <c r="B45731" s="55"/>
      <c r="C45731" s="52"/>
      <c r="D45731" s="56"/>
      <c r="F45731"/>
    </row>
    <row r="45732" spans="2:6" x14ac:dyDescent="0.25">
      <c r="B45732" s="55"/>
      <c r="C45732" s="52"/>
      <c r="D45732" s="56"/>
      <c r="F45732"/>
    </row>
    <row r="45733" spans="2:6" x14ac:dyDescent="0.25">
      <c r="B45733" s="55"/>
      <c r="C45733" s="52"/>
      <c r="D45733" s="56"/>
      <c r="F45733"/>
    </row>
    <row r="45734" spans="2:6" x14ac:dyDescent="0.25">
      <c r="B45734" s="55"/>
      <c r="C45734" s="52"/>
      <c r="D45734" s="56"/>
      <c r="F45734"/>
    </row>
    <row r="45735" spans="2:6" x14ac:dyDescent="0.25">
      <c r="B45735" s="55"/>
      <c r="C45735" s="52"/>
      <c r="D45735" s="56"/>
      <c r="F45735"/>
    </row>
    <row r="45736" spans="2:6" x14ac:dyDescent="0.25">
      <c r="B45736" s="55"/>
      <c r="C45736" s="52"/>
      <c r="D45736" s="56"/>
      <c r="F45736"/>
    </row>
    <row r="45737" spans="2:6" x14ac:dyDescent="0.25">
      <c r="B45737" s="55"/>
      <c r="C45737" s="52"/>
      <c r="D45737" s="56"/>
      <c r="F45737"/>
    </row>
    <row r="45738" spans="2:6" x14ac:dyDescent="0.25">
      <c r="B45738" s="55"/>
      <c r="C45738" s="52"/>
      <c r="D45738" s="56"/>
      <c r="F45738"/>
    </row>
    <row r="45739" spans="2:6" x14ac:dyDescent="0.25">
      <c r="B45739" s="55"/>
      <c r="C45739" s="52"/>
      <c r="D45739" s="56"/>
      <c r="F45739"/>
    </row>
    <row r="45740" spans="2:6" x14ac:dyDescent="0.25">
      <c r="B45740" s="55"/>
      <c r="C45740" s="52"/>
      <c r="D45740" s="56"/>
      <c r="F45740"/>
    </row>
    <row r="45741" spans="2:6" x14ac:dyDescent="0.25">
      <c r="B45741" s="55"/>
      <c r="C45741" s="52"/>
      <c r="D45741" s="56"/>
      <c r="F45741"/>
    </row>
    <row r="45742" spans="2:6" x14ac:dyDescent="0.25">
      <c r="B45742" s="55"/>
      <c r="C45742" s="52"/>
      <c r="D45742" s="56"/>
      <c r="F45742"/>
    </row>
    <row r="45743" spans="2:6" x14ac:dyDescent="0.25">
      <c r="B45743" s="55"/>
      <c r="C45743" s="52"/>
      <c r="D45743" s="56"/>
      <c r="F45743"/>
    </row>
    <row r="45744" spans="2:6" x14ac:dyDescent="0.25">
      <c r="B45744" s="55"/>
      <c r="C45744" s="52"/>
      <c r="D45744" s="56"/>
      <c r="F45744"/>
    </row>
    <row r="45745" spans="2:6" x14ac:dyDescent="0.25">
      <c r="B45745" s="55"/>
      <c r="C45745" s="52"/>
      <c r="D45745" s="56"/>
      <c r="F45745"/>
    </row>
    <row r="45746" spans="2:6" x14ac:dyDescent="0.25">
      <c r="B45746" s="55"/>
      <c r="C45746" s="52"/>
      <c r="D45746" s="56"/>
      <c r="F45746"/>
    </row>
    <row r="45747" spans="2:6" x14ac:dyDescent="0.25">
      <c r="B45747" s="55"/>
      <c r="C45747" s="52"/>
      <c r="D45747" s="56"/>
      <c r="F45747"/>
    </row>
    <row r="45748" spans="2:6" x14ac:dyDescent="0.25">
      <c r="B45748" s="55"/>
      <c r="C45748" s="52"/>
      <c r="D45748" s="56"/>
      <c r="F45748"/>
    </row>
    <row r="45749" spans="2:6" x14ac:dyDescent="0.25">
      <c r="B45749" s="55"/>
      <c r="C45749" s="52"/>
      <c r="D45749" s="56"/>
      <c r="F45749"/>
    </row>
    <row r="45750" spans="2:6" x14ac:dyDescent="0.25">
      <c r="B45750" s="55"/>
      <c r="C45750" s="52"/>
      <c r="D45750" s="56"/>
      <c r="F45750"/>
    </row>
    <row r="45751" spans="2:6" x14ac:dyDescent="0.25">
      <c r="B45751" s="55"/>
      <c r="C45751" s="52"/>
      <c r="D45751" s="56"/>
      <c r="F45751"/>
    </row>
    <row r="45752" spans="2:6" x14ac:dyDescent="0.25">
      <c r="B45752" s="55"/>
      <c r="C45752" s="52"/>
      <c r="D45752" s="56"/>
      <c r="F45752"/>
    </row>
    <row r="45753" spans="2:6" x14ac:dyDescent="0.25">
      <c r="B45753" s="55"/>
      <c r="C45753" s="52"/>
      <c r="D45753" s="56"/>
      <c r="F45753"/>
    </row>
    <row r="45754" spans="2:6" x14ac:dyDescent="0.25">
      <c r="B45754" s="55"/>
      <c r="C45754" s="52"/>
      <c r="D45754" s="56"/>
      <c r="F45754"/>
    </row>
    <row r="45755" spans="2:6" x14ac:dyDescent="0.25">
      <c r="B45755" s="55"/>
      <c r="C45755" s="52"/>
      <c r="D45755" s="56"/>
      <c r="F45755"/>
    </row>
    <row r="45756" spans="2:6" x14ac:dyDescent="0.25">
      <c r="B45756" s="55"/>
      <c r="C45756" s="52"/>
      <c r="D45756" s="56"/>
      <c r="F45756"/>
    </row>
    <row r="45757" spans="2:6" x14ac:dyDescent="0.25">
      <c r="B45757" s="55"/>
      <c r="C45757" s="52"/>
      <c r="D45757" s="56"/>
      <c r="F45757"/>
    </row>
    <row r="45758" spans="2:6" x14ac:dyDescent="0.25">
      <c r="B45758" s="55"/>
      <c r="C45758" s="52"/>
      <c r="D45758" s="56"/>
      <c r="F45758"/>
    </row>
    <row r="45759" spans="2:6" x14ac:dyDescent="0.25">
      <c r="B45759" s="55"/>
      <c r="C45759" s="52"/>
      <c r="D45759" s="56"/>
      <c r="F45759"/>
    </row>
    <row r="45760" spans="2:6" x14ac:dyDescent="0.25">
      <c r="B45760" s="55"/>
      <c r="C45760" s="52"/>
      <c r="D45760" s="56"/>
      <c r="F45760"/>
    </row>
    <row r="45761" spans="2:6" x14ac:dyDescent="0.25">
      <c r="B45761" s="55"/>
      <c r="C45761" s="52"/>
      <c r="D45761" s="56"/>
      <c r="F45761"/>
    </row>
    <row r="45762" spans="2:6" x14ac:dyDescent="0.25">
      <c r="B45762" s="55"/>
      <c r="C45762" s="52"/>
      <c r="D45762" s="56"/>
      <c r="F45762"/>
    </row>
    <row r="45763" spans="2:6" x14ac:dyDescent="0.25">
      <c r="B45763" s="55"/>
      <c r="C45763" s="52"/>
      <c r="D45763" s="56"/>
      <c r="F45763"/>
    </row>
    <row r="45764" spans="2:6" x14ac:dyDescent="0.25">
      <c r="B45764" s="55"/>
      <c r="C45764" s="52"/>
      <c r="D45764" s="56"/>
      <c r="F45764"/>
    </row>
    <row r="45765" spans="2:6" x14ac:dyDescent="0.25">
      <c r="B45765" s="55"/>
      <c r="C45765" s="52"/>
      <c r="D45765" s="56"/>
      <c r="F45765"/>
    </row>
    <row r="45766" spans="2:6" x14ac:dyDescent="0.25">
      <c r="B45766" s="55"/>
      <c r="C45766" s="52"/>
      <c r="D45766" s="56"/>
      <c r="F45766"/>
    </row>
    <row r="45767" spans="2:6" x14ac:dyDescent="0.25">
      <c r="B45767" s="55"/>
      <c r="C45767" s="52"/>
      <c r="D45767" s="56"/>
      <c r="F45767"/>
    </row>
    <row r="45768" spans="2:6" x14ac:dyDescent="0.25">
      <c r="B45768" s="55"/>
      <c r="C45768" s="52"/>
      <c r="D45768" s="56"/>
      <c r="F45768"/>
    </row>
    <row r="45769" spans="2:6" x14ac:dyDescent="0.25">
      <c r="B45769" s="55"/>
      <c r="C45769" s="52"/>
      <c r="D45769" s="56"/>
      <c r="F45769"/>
    </row>
    <row r="45770" spans="2:6" x14ac:dyDescent="0.25">
      <c r="B45770" s="55"/>
      <c r="C45770" s="52"/>
      <c r="D45770" s="56"/>
      <c r="F45770"/>
    </row>
    <row r="45771" spans="2:6" x14ac:dyDescent="0.25">
      <c r="B45771" s="55"/>
      <c r="C45771" s="52"/>
      <c r="D45771" s="56"/>
      <c r="F45771"/>
    </row>
    <row r="45772" spans="2:6" x14ac:dyDescent="0.25">
      <c r="B45772" s="55"/>
      <c r="C45772" s="52"/>
      <c r="D45772" s="56"/>
      <c r="F45772"/>
    </row>
    <row r="45773" spans="2:6" x14ac:dyDescent="0.25">
      <c r="B45773" s="55"/>
      <c r="C45773" s="52"/>
      <c r="D45773" s="56"/>
      <c r="F45773"/>
    </row>
    <row r="45774" spans="2:6" x14ac:dyDescent="0.25">
      <c r="B45774" s="55"/>
      <c r="C45774" s="52"/>
      <c r="D45774" s="56"/>
      <c r="F45774"/>
    </row>
    <row r="45775" spans="2:6" x14ac:dyDescent="0.25">
      <c r="B45775" s="55"/>
      <c r="C45775" s="52"/>
      <c r="D45775" s="56"/>
      <c r="F45775"/>
    </row>
    <row r="45776" spans="2:6" x14ac:dyDescent="0.25">
      <c r="B45776" s="55"/>
      <c r="C45776" s="52"/>
      <c r="D45776" s="56"/>
      <c r="F45776"/>
    </row>
    <row r="45777" spans="2:6" x14ac:dyDescent="0.25">
      <c r="B45777" s="55"/>
      <c r="C45777" s="52"/>
      <c r="D45777" s="56"/>
      <c r="F45777"/>
    </row>
    <row r="45778" spans="2:6" x14ac:dyDescent="0.25">
      <c r="B45778" s="55"/>
      <c r="C45778" s="52"/>
      <c r="D45778" s="56"/>
      <c r="F45778"/>
    </row>
    <row r="45779" spans="2:6" x14ac:dyDescent="0.25">
      <c r="B45779" s="55"/>
      <c r="C45779" s="52"/>
      <c r="D45779" s="56"/>
      <c r="F45779"/>
    </row>
    <row r="45780" spans="2:6" x14ac:dyDescent="0.25">
      <c r="B45780" s="55"/>
      <c r="C45780" s="52"/>
      <c r="D45780" s="56"/>
      <c r="F45780"/>
    </row>
    <row r="45781" spans="2:6" x14ac:dyDescent="0.25">
      <c r="B45781" s="55"/>
      <c r="C45781" s="52"/>
      <c r="D45781" s="56"/>
      <c r="F45781"/>
    </row>
    <row r="45782" spans="2:6" x14ac:dyDescent="0.25">
      <c r="B45782" s="55"/>
      <c r="C45782" s="52"/>
      <c r="D45782" s="56"/>
      <c r="F45782"/>
    </row>
    <row r="45783" spans="2:6" x14ac:dyDescent="0.25">
      <c r="B45783" s="55"/>
      <c r="C45783" s="52"/>
      <c r="D45783" s="56"/>
      <c r="F45783"/>
    </row>
    <row r="45784" spans="2:6" x14ac:dyDescent="0.25">
      <c r="B45784" s="55"/>
      <c r="C45784" s="52"/>
      <c r="D45784" s="56"/>
      <c r="F45784"/>
    </row>
    <row r="45785" spans="2:6" x14ac:dyDescent="0.25">
      <c r="B45785" s="55"/>
      <c r="C45785" s="52"/>
      <c r="D45785" s="56"/>
      <c r="F45785"/>
    </row>
    <row r="45786" spans="2:6" x14ac:dyDescent="0.25">
      <c r="B45786" s="55"/>
      <c r="C45786" s="52"/>
      <c r="D45786" s="56"/>
      <c r="F45786"/>
    </row>
    <row r="45787" spans="2:6" x14ac:dyDescent="0.25">
      <c r="B45787" s="55"/>
      <c r="C45787" s="52"/>
      <c r="D45787" s="56"/>
      <c r="F45787"/>
    </row>
    <row r="45788" spans="2:6" x14ac:dyDescent="0.25">
      <c r="B45788" s="55"/>
      <c r="C45788" s="52"/>
      <c r="D45788" s="56"/>
      <c r="F45788"/>
    </row>
    <row r="45789" spans="2:6" x14ac:dyDescent="0.25">
      <c r="B45789" s="55"/>
      <c r="C45789" s="52"/>
      <c r="D45789" s="56"/>
      <c r="F45789"/>
    </row>
    <row r="45790" spans="2:6" x14ac:dyDescent="0.25">
      <c r="B45790" s="55"/>
      <c r="C45790" s="52"/>
      <c r="D45790" s="56"/>
      <c r="F45790"/>
    </row>
    <row r="45791" spans="2:6" x14ac:dyDescent="0.25">
      <c r="B45791" s="55"/>
      <c r="C45791" s="52"/>
      <c r="D45791" s="56"/>
      <c r="F45791"/>
    </row>
    <row r="45792" spans="2:6" x14ac:dyDescent="0.25">
      <c r="B45792" s="55"/>
      <c r="C45792" s="52"/>
      <c r="D45792" s="56"/>
      <c r="F45792"/>
    </row>
    <row r="45793" spans="2:6" x14ac:dyDescent="0.25">
      <c r="B45793" s="55"/>
      <c r="C45793" s="52"/>
      <c r="D45793" s="56"/>
      <c r="F45793"/>
    </row>
    <row r="45794" spans="2:6" x14ac:dyDescent="0.25">
      <c r="B45794" s="55"/>
      <c r="C45794" s="52"/>
      <c r="D45794" s="56"/>
      <c r="F45794"/>
    </row>
    <row r="45795" spans="2:6" x14ac:dyDescent="0.25">
      <c r="B45795" s="55"/>
      <c r="C45795" s="52"/>
      <c r="D45795" s="56"/>
      <c r="F45795"/>
    </row>
    <row r="45796" spans="2:6" x14ac:dyDescent="0.25">
      <c r="B45796" s="55"/>
      <c r="C45796" s="52"/>
      <c r="D45796" s="56"/>
      <c r="F45796"/>
    </row>
    <row r="45797" spans="2:6" x14ac:dyDescent="0.25">
      <c r="B45797" s="55"/>
      <c r="C45797" s="52"/>
      <c r="D45797" s="56"/>
      <c r="F45797"/>
    </row>
    <row r="45798" spans="2:6" x14ac:dyDescent="0.25">
      <c r="B45798" s="55"/>
      <c r="C45798" s="52"/>
      <c r="D45798" s="56"/>
      <c r="F45798"/>
    </row>
    <row r="45799" spans="2:6" x14ac:dyDescent="0.25">
      <c r="B45799" s="55"/>
      <c r="C45799" s="52"/>
      <c r="D45799" s="56"/>
      <c r="F45799"/>
    </row>
    <row r="45800" spans="2:6" x14ac:dyDescent="0.25">
      <c r="B45800" s="55"/>
      <c r="C45800" s="52"/>
      <c r="D45800" s="56"/>
      <c r="F45800"/>
    </row>
    <row r="45801" spans="2:6" x14ac:dyDescent="0.25">
      <c r="B45801" s="55"/>
      <c r="C45801" s="52"/>
      <c r="D45801" s="56"/>
      <c r="F45801"/>
    </row>
    <row r="45802" spans="2:6" x14ac:dyDescent="0.25">
      <c r="B45802" s="55"/>
      <c r="C45802" s="52"/>
      <c r="D45802" s="56"/>
      <c r="F45802"/>
    </row>
    <row r="45803" spans="2:6" x14ac:dyDescent="0.25">
      <c r="B45803" s="55"/>
      <c r="C45803" s="52"/>
      <c r="D45803" s="56"/>
      <c r="F45803"/>
    </row>
    <row r="45804" spans="2:6" x14ac:dyDescent="0.25">
      <c r="B45804" s="55"/>
      <c r="C45804" s="52"/>
      <c r="D45804" s="56"/>
      <c r="F45804"/>
    </row>
    <row r="45805" spans="2:6" x14ac:dyDescent="0.25">
      <c r="B45805" s="55"/>
      <c r="C45805" s="52"/>
      <c r="D45805" s="56"/>
      <c r="F45805"/>
    </row>
    <row r="45806" spans="2:6" x14ac:dyDescent="0.25">
      <c r="B45806" s="55"/>
      <c r="C45806" s="52"/>
      <c r="D45806" s="56"/>
      <c r="F45806"/>
    </row>
    <row r="45807" spans="2:6" x14ac:dyDescent="0.25">
      <c r="B45807" s="55"/>
      <c r="C45807" s="52"/>
      <c r="D45807" s="56"/>
      <c r="F45807"/>
    </row>
    <row r="45808" spans="2:6" x14ac:dyDescent="0.25">
      <c r="B45808" s="55"/>
      <c r="C45808" s="52"/>
      <c r="D45808" s="56"/>
      <c r="F45808"/>
    </row>
    <row r="45809" spans="2:6" x14ac:dyDescent="0.25">
      <c r="B45809" s="55"/>
      <c r="C45809" s="52"/>
      <c r="D45809" s="56"/>
      <c r="F45809"/>
    </row>
    <row r="45810" spans="2:6" x14ac:dyDescent="0.25">
      <c r="B45810" s="55"/>
      <c r="C45810" s="52"/>
      <c r="D45810" s="56"/>
      <c r="F45810"/>
    </row>
    <row r="45811" spans="2:6" x14ac:dyDescent="0.25">
      <c r="B45811" s="55"/>
      <c r="C45811" s="52"/>
      <c r="D45811" s="56"/>
      <c r="F45811"/>
    </row>
    <row r="45812" spans="2:6" x14ac:dyDescent="0.25">
      <c r="B45812" s="55"/>
      <c r="C45812" s="52"/>
      <c r="D45812" s="56"/>
      <c r="F45812"/>
    </row>
    <row r="45813" spans="2:6" x14ac:dyDescent="0.25">
      <c r="B45813" s="55"/>
      <c r="C45813" s="52"/>
      <c r="D45813" s="56"/>
      <c r="F45813"/>
    </row>
    <row r="45814" spans="2:6" x14ac:dyDescent="0.25">
      <c r="B45814" s="55"/>
      <c r="C45814" s="52"/>
      <c r="D45814" s="56"/>
      <c r="F45814"/>
    </row>
    <row r="45815" spans="2:6" x14ac:dyDescent="0.25">
      <c r="B45815" s="55"/>
      <c r="C45815" s="52"/>
      <c r="D45815" s="56"/>
      <c r="F45815"/>
    </row>
    <row r="45816" spans="2:6" x14ac:dyDescent="0.25">
      <c r="B45816" s="55"/>
      <c r="C45816" s="52"/>
      <c r="D45816" s="56"/>
      <c r="F45816"/>
    </row>
    <row r="45817" spans="2:6" x14ac:dyDescent="0.25">
      <c r="B45817" s="55"/>
      <c r="C45817" s="52"/>
      <c r="D45817" s="56"/>
      <c r="F45817"/>
    </row>
    <row r="45818" spans="2:6" x14ac:dyDescent="0.25">
      <c r="B45818" s="55"/>
      <c r="C45818" s="52"/>
      <c r="D45818" s="56"/>
      <c r="F45818"/>
    </row>
    <row r="45819" spans="2:6" x14ac:dyDescent="0.25">
      <c r="B45819" s="55"/>
      <c r="C45819" s="52"/>
      <c r="D45819" s="56"/>
      <c r="F45819"/>
    </row>
    <row r="45820" spans="2:6" x14ac:dyDescent="0.25">
      <c r="B45820" s="55"/>
      <c r="C45820" s="52"/>
      <c r="D45820" s="56"/>
      <c r="F45820"/>
    </row>
    <row r="45821" spans="2:6" x14ac:dyDescent="0.25">
      <c r="B45821" s="55"/>
      <c r="C45821" s="52"/>
      <c r="D45821" s="56"/>
      <c r="F45821"/>
    </row>
    <row r="45822" spans="2:6" x14ac:dyDescent="0.25">
      <c r="B45822" s="55"/>
      <c r="C45822" s="52"/>
      <c r="D45822" s="56"/>
      <c r="F45822"/>
    </row>
    <row r="45823" spans="2:6" x14ac:dyDescent="0.25">
      <c r="B45823" s="55"/>
      <c r="C45823" s="52"/>
      <c r="D45823" s="56"/>
      <c r="F45823"/>
    </row>
    <row r="45824" spans="2:6" x14ac:dyDescent="0.25">
      <c r="B45824" s="55"/>
      <c r="C45824" s="52"/>
      <c r="D45824" s="56"/>
      <c r="F45824"/>
    </row>
    <row r="45825" spans="2:6" x14ac:dyDescent="0.25">
      <c r="B45825" s="55"/>
      <c r="C45825" s="52"/>
      <c r="D45825" s="56"/>
      <c r="F45825"/>
    </row>
    <row r="45826" spans="2:6" x14ac:dyDescent="0.25">
      <c r="B45826" s="55"/>
      <c r="C45826" s="52"/>
      <c r="D45826" s="56"/>
      <c r="F45826"/>
    </row>
    <row r="45827" spans="2:6" x14ac:dyDescent="0.25">
      <c r="B45827" s="55"/>
      <c r="C45827" s="52"/>
      <c r="D45827" s="56"/>
      <c r="F45827"/>
    </row>
    <row r="45828" spans="2:6" x14ac:dyDescent="0.25">
      <c r="B45828" s="55"/>
      <c r="C45828" s="52"/>
      <c r="D45828" s="56"/>
      <c r="F45828"/>
    </row>
    <row r="45829" spans="2:6" x14ac:dyDescent="0.25">
      <c r="B45829" s="55"/>
      <c r="C45829" s="52"/>
      <c r="D45829" s="56"/>
      <c r="F45829"/>
    </row>
    <row r="45830" spans="2:6" x14ac:dyDescent="0.25">
      <c r="B45830" s="55"/>
      <c r="C45830" s="52"/>
      <c r="D45830" s="56"/>
      <c r="F45830"/>
    </row>
    <row r="45831" spans="2:6" x14ac:dyDescent="0.25">
      <c r="B45831" s="55"/>
      <c r="C45831" s="52"/>
      <c r="D45831" s="56"/>
      <c r="F45831"/>
    </row>
    <row r="45832" spans="2:6" x14ac:dyDescent="0.25">
      <c r="B45832" s="55"/>
      <c r="C45832" s="52"/>
      <c r="D45832" s="56"/>
      <c r="F45832"/>
    </row>
    <row r="45833" spans="2:6" x14ac:dyDescent="0.25">
      <c r="B45833" s="55"/>
      <c r="C45833" s="52"/>
      <c r="D45833" s="56"/>
      <c r="F45833"/>
    </row>
    <row r="45834" spans="2:6" x14ac:dyDescent="0.25">
      <c r="B45834" s="55"/>
      <c r="C45834" s="52"/>
      <c r="D45834" s="56"/>
      <c r="F45834"/>
    </row>
    <row r="45835" spans="2:6" x14ac:dyDescent="0.25">
      <c r="B45835" s="55"/>
      <c r="C45835" s="52"/>
      <c r="D45835" s="56"/>
      <c r="F45835"/>
    </row>
    <row r="45836" spans="2:6" x14ac:dyDescent="0.25">
      <c r="B45836" s="55"/>
      <c r="C45836" s="52"/>
      <c r="D45836" s="56"/>
      <c r="F45836"/>
    </row>
    <row r="45837" spans="2:6" x14ac:dyDescent="0.25">
      <c r="B45837" s="55"/>
      <c r="C45837" s="52"/>
      <c r="D45837" s="56"/>
      <c r="F45837"/>
    </row>
    <row r="45838" spans="2:6" x14ac:dyDescent="0.25">
      <c r="B45838" s="55"/>
      <c r="C45838" s="52"/>
      <c r="D45838" s="56"/>
      <c r="F45838"/>
    </row>
    <row r="45839" spans="2:6" x14ac:dyDescent="0.25">
      <c r="B45839" s="55"/>
      <c r="C45839" s="52"/>
      <c r="D45839" s="56"/>
      <c r="F45839"/>
    </row>
    <row r="45840" spans="2:6" x14ac:dyDescent="0.25">
      <c r="B45840" s="55"/>
      <c r="C45840" s="52"/>
      <c r="D45840" s="56"/>
      <c r="F45840"/>
    </row>
    <row r="45841" spans="2:6" x14ac:dyDescent="0.25">
      <c r="B45841" s="55"/>
      <c r="C45841" s="52"/>
      <c r="D45841" s="56"/>
      <c r="F45841"/>
    </row>
    <row r="45842" spans="2:6" x14ac:dyDescent="0.25">
      <c r="B45842" s="55"/>
      <c r="C45842" s="52"/>
      <c r="D45842" s="56"/>
      <c r="F45842"/>
    </row>
    <row r="45843" spans="2:6" x14ac:dyDescent="0.25">
      <c r="B45843" s="55"/>
      <c r="C45843" s="52"/>
      <c r="D45843" s="56"/>
      <c r="F45843"/>
    </row>
    <row r="45844" spans="2:6" x14ac:dyDescent="0.25">
      <c r="B45844" s="55"/>
      <c r="C45844" s="52"/>
      <c r="D45844" s="56"/>
      <c r="F45844"/>
    </row>
    <row r="45845" spans="2:6" x14ac:dyDescent="0.25">
      <c r="B45845" s="55"/>
      <c r="C45845" s="52"/>
      <c r="D45845" s="56"/>
      <c r="F45845"/>
    </row>
    <row r="45846" spans="2:6" x14ac:dyDescent="0.25">
      <c r="B45846" s="55"/>
      <c r="C45846" s="52"/>
      <c r="D45846" s="56"/>
      <c r="F45846"/>
    </row>
    <row r="45847" spans="2:6" x14ac:dyDescent="0.25">
      <c r="B45847" s="55"/>
      <c r="C45847" s="52"/>
      <c r="D45847" s="56"/>
      <c r="F45847"/>
    </row>
    <row r="45848" spans="2:6" x14ac:dyDescent="0.25">
      <c r="B45848" s="55"/>
      <c r="C45848" s="52"/>
      <c r="D45848" s="56"/>
      <c r="F45848"/>
    </row>
    <row r="45849" spans="2:6" x14ac:dyDescent="0.25">
      <c r="B45849" s="55"/>
      <c r="C45849" s="52"/>
      <c r="D45849" s="56"/>
      <c r="F45849"/>
    </row>
    <row r="45850" spans="2:6" x14ac:dyDescent="0.25">
      <c r="B45850" s="55"/>
      <c r="C45850" s="52"/>
      <c r="D45850" s="56"/>
      <c r="F45850"/>
    </row>
    <row r="45851" spans="2:6" x14ac:dyDescent="0.25">
      <c r="B45851" s="55"/>
      <c r="C45851" s="52"/>
      <c r="D45851" s="56"/>
      <c r="F45851"/>
    </row>
    <row r="45852" spans="2:6" x14ac:dyDescent="0.25">
      <c r="B45852" s="55"/>
      <c r="C45852" s="52"/>
      <c r="D45852" s="56"/>
      <c r="F45852"/>
    </row>
    <row r="45853" spans="2:6" x14ac:dyDescent="0.25">
      <c r="B45853" s="55"/>
      <c r="C45853" s="52"/>
      <c r="D45853" s="56"/>
      <c r="F45853"/>
    </row>
    <row r="45854" spans="2:6" x14ac:dyDescent="0.25">
      <c r="B45854" s="55"/>
      <c r="C45854" s="52"/>
      <c r="D45854" s="56"/>
      <c r="F45854"/>
    </row>
    <row r="45855" spans="2:6" x14ac:dyDescent="0.25">
      <c r="B45855" s="55"/>
      <c r="C45855" s="52"/>
      <c r="D45855" s="56"/>
      <c r="F45855"/>
    </row>
    <row r="45856" spans="2:6" x14ac:dyDescent="0.25">
      <c r="B45856" s="55"/>
      <c r="C45856" s="52"/>
      <c r="D45856" s="56"/>
      <c r="F45856"/>
    </row>
    <row r="45857" spans="2:6" x14ac:dyDescent="0.25">
      <c r="B45857" s="55"/>
      <c r="C45857" s="52"/>
      <c r="D45857" s="56"/>
      <c r="F45857"/>
    </row>
    <row r="45858" spans="2:6" x14ac:dyDescent="0.25">
      <c r="B45858" s="55"/>
      <c r="C45858" s="52"/>
      <c r="D45858" s="56"/>
      <c r="F45858"/>
    </row>
    <row r="45859" spans="2:6" x14ac:dyDescent="0.25">
      <c r="B45859" s="55"/>
      <c r="C45859" s="52"/>
      <c r="D45859" s="56"/>
      <c r="F45859"/>
    </row>
    <row r="45860" spans="2:6" x14ac:dyDescent="0.25">
      <c r="B45860" s="55"/>
      <c r="C45860" s="52"/>
      <c r="D45860" s="56"/>
      <c r="F45860"/>
    </row>
    <row r="45861" spans="2:6" x14ac:dyDescent="0.25">
      <c r="B45861" s="55"/>
      <c r="C45861" s="52"/>
      <c r="D45861" s="56"/>
      <c r="F45861"/>
    </row>
    <row r="45862" spans="2:6" x14ac:dyDescent="0.25">
      <c r="B45862" s="55"/>
      <c r="C45862" s="52"/>
      <c r="D45862" s="56"/>
      <c r="F45862"/>
    </row>
    <row r="45863" spans="2:6" x14ac:dyDescent="0.25">
      <c r="B45863" s="55"/>
      <c r="C45863" s="52"/>
      <c r="D45863" s="56"/>
      <c r="F45863"/>
    </row>
    <row r="45864" spans="2:6" x14ac:dyDescent="0.25">
      <c r="B45864" s="55"/>
      <c r="C45864" s="52"/>
      <c r="D45864" s="56"/>
      <c r="F45864"/>
    </row>
    <row r="45865" spans="2:6" x14ac:dyDescent="0.25">
      <c r="B45865" s="55"/>
      <c r="C45865" s="52"/>
      <c r="D45865" s="56"/>
      <c r="F45865"/>
    </row>
    <row r="45866" spans="2:6" x14ac:dyDescent="0.25">
      <c r="B45866" s="55"/>
      <c r="C45866" s="52"/>
      <c r="D45866" s="56"/>
      <c r="F45866"/>
    </row>
    <row r="45867" spans="2:6" x14ac:dyDescent="0.25">
      <c r="B45867" s="55"/>
      <c r="C45867" s="52"/>
      <c r="D45867" s="56"/>
      <c r="F45867"/>
    </row>
    <row r="45868" spans="2:6" x14ac:dyDescent="0.25">
      <c r="B45868" s="55"/>
      <c r="C45868" s="52"/>
      <c r="D45868" s="56"/>
      <c r="F45868"/>
    </row>
    <row r="45869" spans="2:6" x14ac:dyDescent="0.25">
      <c r="B45869" s="55"/>
      <c r="C45869" s="52"/>
      <c r="D45869" s="56"/>
      <c r="F45869"/>
    </row>
    <row r="45870" spans="2:6" x14ac:dyDescent="0.25">
      <c r="B45870" s="55"/>
      <c r="C45870" s="52"/>
      <c r="D45870" s="56"/>
      <c r="F45870"/>
    </row>
    <row r="45871" spans="2:6" x14ac:dyDescent="0.25">
      <c r="B45871" s="55"/>
      <c r="C45871" s="52"/>
      <c r="D45871" s="56"/>
      <c r="F45871"/>
    </row>
    <row r="45872" spans="2:6" x14ac:dyDescent="0.25">
      <c r="B45872" s="55"/>
      <c r="C45872" s="52"/>
      <c r="D45872" s="56"/>
      <c r="F45872"/>
    </row>
    <row r="45873" spans="2:6" x14ac:dyDescent="0.25">
      <c r="B45873" s="55"/>
      <c r="C45873" s="52"/>
      <c r="D45873" s="56"/>
      <c r="F45873"/>
    </row>
    <row r="45874" spans="2:6" x14ac:dyDescent="0.25">
      <c r="B45874" s="55"/>
      <c r="C45874" s="52"/>
      <c r="D45874" s="56"/>
      <c r="F45874"/>
    </row>
    <row r="45875" spans="2:6" x14ac:dyDescent="0.25">
      <c r="B45875" s="55"/>
      <c r="C45875" s="52"/>
      <c r="D45875" s="56"/>
      <c r="F45875"/>
    </row>
    <row r="45876" spans="2:6" x14ac:dyDescent="0.25">
      <c r="B45876" s="55"/>
      <c r="C45876" s="52"/>
      <c r="D45876" s="56"/>
      <c r="F45876"/>
    </row>
    <row r="45877" spans="2:6" x14ac:dyDescent="0.25">
      <c r="B45877" s="55"/>
      <c r="C45877" s="52"/>
      <c r="D45877" s="56"/>
      <c r="F45877"/>
    </row>
    <row r="45878" spans="2:6" x14ac:dyDescent="0.25">
      <c r="B45878" s="55"/>
      <c r="C45878" s="52"/>
      <c r="D45878" s="56"/>
      <c r="F45878"/>
    </row>
    <row r="45879" spans="2:6" x14ac:dyDescent="0.25">
      <c r="B45879" s="55"/>
      <c r="C45879" s="52"/>
      <c r="D45879" s="56"/>
      <c r="F45879"/>
    </row>
    <row r="45880" spans="2:6" x14ac:dyDescent="0.25">
      <c r="B45880" s="55"/>
      <c r="C45880" s="52"/>
      <c r="D45880" s="56"/>
      <c r="F45880"/>
    </row>
    <row r="45881" spans="2:6" x14ac:dyDescent="0.25">
      <c r="B45881" s="55"/>
      <c r="C45881" s="52"/>
      <c r="D45881" s="56"/>
      <c r="F45881"/>
    </row>
    <row r="45882" spans="2:6" x14ac:dyDescent="0.25">
      <c r="B45882" s="55"/>
      <c r="C45882" s="52"/>
      <c r="D45882" s="56"/>
      <c r="F45882"/>
    </row>
    <row r="45883" spans="2:6" x14ac:dyDescent="0.25">
      <c r="B45883" s="55"/>
      <c r="C45883" s="52"/>
      <c r="D45883" s="56"/>
      <c r="F45883"/>
    </row>
    <row r="45884" spans="2:6" x14ac:dyDescent="0.25">
      <c r="B45884" s="55"/>
      <c r="C45884" s="52"/>
      <c r="D45884" s="56"/>
      <c r="F45884"/>
    </row>
    <row r="45885" spans="2:6" x14ac:dyDescent="0.25">
      <c r="B45885" s="55"/>
      <c r="C45885" s="52"/>
      <c r="D45885" s="56"/>
      <c r="F45885"/>
    </row>
    <row r="45886" spans="2:6" x14ac:dyDescent="0.25">
      <c r="B45886" s="55"/>
      <c r="C45886" s="52"/>
      <c r="D45886" s="56"/>
      <c r="F45886"/>
    </row>
    <row r="45887" spans="2:6" x14ac:dyDescent="0.25">
      <c r="B45887" s="55"/>
      <c r="C45887" s="52"/>
      <c r="D45887" s="56"/>
      <c r="F45887"/>
    </row>
    <row r="45888" spans="2:6" x14ac:dyDescent="0.25">
      <c r="B45888" s="55"/>
      <c r="C45888" s="52"/>
      <c r="D45888" s="56"/>
      <c r="F45888"/>
    </row>
    <row r="45889" spans="2:6" x14ac:dyDescent="0.25">
      <c r="B45889" s="55"/>
      <c r="C45889" s="52"/>
      <c r="D45889" s="56"/>
      <c r="F45889"/>
    </row>
    <row r="45890" spans="2:6" x14ac:dyDescent="0.25">
      <c r="B45890" s="55"/>
      <c r="C45890" s="52"/>
      <c r="D45890" s="56"/>
      <c r="F45890"/>
    </row>
    <row r="45891" spans="2:6" x14ac:dyDescent="0.25">
      <c r="B45891" s="55"/>
      <c r="C45891" s="52"/>
      <c r="D45891" s="56"/>
      <c r="F45891"/>
    </row>
    <row r="45892" spans="2:6" x14ac:dyDescent="0.25">
      <c r="B45892" s="55"/>
      <c r="C45892" s="52"/>
      <c r="D45892" s="56"/>
      <c r="F45892"/>
    </row>
    <row r="45893" spans="2:6" x14ac:dyDescent="0.25">
      <c r="B45893" s="55"/>
      <c r="C45893" s="52"/>
      <c r="D45893" s="56"/>
      <c r="F45893"/>
    </row>
    <row r="45894" spans="2:6" x14ac:dyDescent="0.25">
      <c r="B45894" s="55"/>
      <c r="C45894" s="52"/>
      <c r="D45894" s="56"/>
      <c r="F45894"/>
    </row>
    <row r="45895" spans="2:6" x14ac:dyDescent="0.25">
      <c r="B45895" s="55"/>
      <c r="C45895" s="52"/>
      <c r="D45895" s="56"/>
      <c r="F45895"/>
    </row>
    <row r="45896" spans="2:6" x14ac:dyDescent="0.25">
      <c r="B45896" s="55"/>
      <c r="C45896" s="52"/>
      <c r="D45896" s="56"/>
      <c r="F45896"/>
    </row>
    <row r="45897" spans="2:6" x14ac:dyDescent="0.25">
      <c r="B45897" s="55"/>
      <c r="C45897" s="52"/>
      <c r="D45897" s="56"/>
      <c r="F45897"/>
    </row>
    <row r="45898" spans="2:6" x14ac:dyDescent="0.25">
      <c r="B45898" s="55"/>
      <c r="C45898" s="52"/>
      <c r="D45898" s="56"/>
      <c r="F45898"/>
    </row>
    <row r="45899" spans="2:6" x14ac:dyDescent="0.25">
      <c r="B45899" s="55"/>
      <c r="C45899" s="52"/>
      <c r="D45899" s="56"/>
      <c r="F45899"/>
    </row>
    <row r="45900" spans="2:6" x14ac:dyDescent="0.25">
      <c r="B45900" s="55"/>
      <c r="C45900" s="52"/>
      <c r="D45900" s="56"/>
      <c r="F45900"/>
    </row>
    <row r="45901" spans="2:6" x14ac:dyDescent="0.25">
      <c r="B45901" s="55"/>
      <c r="C45901" s="52"/>
      <c r="D45901" s="56"/>
      <c r="F45901"/>
    </row>
    <row r="45902" spans="2:6" x14ac:dyDescent="0.25">
      <c r="B45902" s="55"/>
      <c r="C45902" s="52"/>
      <c r="D45902" s="56"/>
      <c r="F45902"/>
    </row>
    <row r="45903" spans="2:6" x14ac:dyDescent="0.25">
      <c r="B45903" s="55"/>
      <c r="C45903" s="52"/>
      <c r="D45903" s="56"/>
      <c r="F45903"/>
    </row>
    <row r="45904" spans="2:6" x14ac:dyDescent="0.25">
      <c r="B45904" s="55"/>
      <c r="C45904" s="52"/>
      <c r="D45904" s="56"/>
      <c r="F45904"/>
    </row>
    <row r="45905" spans="2:6" x14ac:dyDescent="0.25">
      <c r="B45905" s="55"/>
      <c r="C45905" s="52"/>
      <c r="D45905" s="56"/>
      <c r="F45905"/>
    </row>
    <row r="45906" spans="2:6" x14ac:dyDescent="0.25">
      <c r="B45906" s="55"/>
      <c r="C45906" s="52"/>
      <c r="D45906" s="56"/>
      <c r="F45906"/>
    </row>
    <row r="45907" spans="2:6" x14ac:dyDescent="0.25">
      <c r="B45907" s="55"/>
      <c r="C45907" s="52"/>
      <c r="D45907" s="56"/>
      <c r="F45907"/>
    </row>
    <row r="45908" spans="2:6" x14ac:dyDescent="0.25">
      <c r="B45908" s="55"/>
      <c r="C45908" s="52"/>
      <c r="D45908" s="56"/>
      <c r="F45908"/>
    </row>
    <row r="45909" spans="2:6" x14ac:dyDescent="0.25">
      <c r="B45909" s="55"/>
      <c r="C45909" s="52"/>
      <c r="D45909" s="56"/>
      <c r="F45909"/>
    </row>
    <row r="45910" spans="2:6" x14ac:dyDescent="0.25">
      <c r="B45910" s="55"/>
      <c r="C45910" s="52"/>
      <c r="D45910" s="56"/>
      <c r="F45910"/>
    </row>
    <row r="45911" spans="2:6" x14ac:dyDescent="0.25">
      <c r="B45911" s="55"/>
      <c r="C45911" s="52"/>
      <c r="D45911" s="56"/>
      <c r="F45911"/>
    </row>
    <row r="45912" spans="2:6" x14ac:dyDescent="0.25">
      <c r="B45912" s="55"/>
      <c r="C45912" s="52"/>
      <c r="D45912" s="56"/>
      <c r="F45912"/>
    </row>
    <row r="45913" spans="2:6" x14ac:dyDescent="0.25">
      <c r="B45913" s="55"/>
      <c r="C45913" s="52"/>
      <c r="D45913" s="56"/>
      <c r="F45913"/>
    </row>
    <row r="45914" spans="2:6" x14ac:dyDescent="0.25">
      <c r="B45914" s="55"/>
      <c r="C45914" s="52"/>
      <c r="D45914" s="56"/>
      <c r="F45914"/>
    </row>
    <row r="45915" spans="2:6" x14ac:dyDescent="0.25">
      <c r="B45915" s="55"/>
      <c r="C45915" s="52"/>
      <c r="D45915" s="56"/>
      <c r="F45915"/>
    </row>
    <row r="45916" spans="2:6" x14ac:dyDescent="0.25">
      <c r="B45916" s="55"/>
      <c r="C45916" s="52"/>
      <c r="D45916" s="56"/>
      <c r="F45916"/>
    </row>
    <row r="45917" spans="2:6" x14ac:dyDescent="0.25">
      <c r="B45917" s="55"/>
      <c r="C45917" s="52"/>
      <c r="D45917" s="56"/>
      <c r="F45917"/>
    </row>
    <row r="45918" spans="2:6" x14ac:dyDescent="0.25">
      <c r="B45918" s="55"/>
      <c r="C45918" s="52"/>
      <c r="D45918" s="56"/>
      <c r="F45918"/>
    </row>
    <row r="45919" spans="2:6" x14ac:dyDescent="0.25">
      <c r="B45919" s="55"/>
      <c r="C45919" s="52"/>
      <c r="D45919" s="56"/>
      <c r="F45919"/>
    </row>
    <row r="45920" spans="2:6" x14ac:dyDescent="0.25">
      <c r="B45920" s="55"/>
      <c r="C45920" s="52"/>
      <c r="D45920" s="56"/>
      <c r="F45920"/>
    </row>
    <row r="45921" spans="2:6" x14ac:dyDescent="0.25">
      <c r="B45921" s="55"/>
      <c r="C45921" s="52"/>
      <c r="D45921" s="56"/>
      <c r="F45921"/>
    </row>
    <row r="45922" spans="2:6" x14ac:dyDescent="0.25">
      <c r="B45922" s="55"/>
      <c r="C45922" s="52"/>
      <c r="D45922" s="56"/>
      <c r="F45922"/>
    </row>
    <row r="45923" spans="2:6" x14ac:dyDescent="0.25">
      <c r="B45923" s="55"/>
      <c r="C45923" s="52"/>
      <c r="D45923" s="56"/>
      <c r="F45923"/>
    </row>
    <row r="45924" spans="2:6" x14ac:dyDescent="0.25">
      <c r="B45924" s="55"/>
      <c r="C45924" s="52"/>
      <c r="D45924" s="56"/>
      <c r="F45924"/>
    </row>
    <row r="45925" spans="2:6" x14ac:dyDescent="0.25">
      <c r="B45925" s="55"/>
      <c r="C45925" s="52"/>
      <c r="D45925" s="56"/>
      <c r="F45925"/>
    </row>
    <row r="45926" spans="2:6" x14ac:dyDescent="0.25">
      <c r="B45926" s="55"/>
      <c r="C45926" s="52"/>
      <c r="D45926" s="56"/>
      <c r="F45926"/>
    </row>
    <row r="45927" spans="2:6" x14ac:dyDescent="0.25">
      <c r="B45927" s="55"/>
      <c r="C45927" s="52"/>
      <c r="D45927" s="56"/>
      <c r="F45927"/>
    </row>
    <row r="45928" spans="2:6" x14ac:dyDescent="0.25">
      <c r="B45928" s="55"/>
      <c r="C45928" s="52"/>
      <c r="D45928" s="56"/>
      <c r="F45928"/>
    </row>
    <row r="45929" spans="2:6" x14ac:dyDescent="0.25">
      <c r="B45929" s="55"/>
      <c r="C45929" s="52"/>
      <c r="D45929" s="56"/>
      <c r="F45929"/>
    </row>
    <row r="45930" spans="2:6" x14ac:dyDescent="0.25">
      <c r="B45930" s="55"/>
      <c r="C45930" s="52"/>
      <c r="D45930" s="56"/>
      <c r="F45930"/>
    </row>
    <row r="45931" spans="2:6" x14ac:dyDescent="0.25">
      <c r="B45931" s="55"/>
      <c r="C45931" s="52"/>
      <c r="D45931" s="56"/>
      <c r="F45931"/>
    </row>
    <row r="45932" spans="2:6" x14ac:dyDescent="0.25">
      <c r="B45932" s="55"/>
      <c r="C45932" s="52"/>
      <c r="D45932" s="56"/>
      <c r="F45932"/>
    </row>
    <row r="45933" spans="2:6" x14ac:dyDescent="0.25">
      <c r="B45933" s="55"/>
      <c r="C45933" s="52"/>
      <c r="D45933" s="56"/>
      <c r="F45933"/>
    </row>
    <row r="45934" spans="2:6" x14ac:dyDescent="0.25">
      <c r="B45934" s="55"/>
      <c r="C45934" s="52"/>
      <c r="D45934" s="56"/>
      <c r="F45934"/>
    </row>
    <row r="45935" spans="2:6" x14ac:dyDescent="0.25">
      <c r="B45935" s="55"/>
      <c r="C45935" s="52"/>
      <c r="D45935" s="56"/>
      <c r="F45935"/>
    </row>
    <row r="45936" spans="2:6" x14ac:dyDescent="0.25">
      <c r="B45936" s="55"/>
      <c r="C45936" s="52"/>
      <c r="D45936" s="56"/>
      <c r="F45936"/>
    </row>
    <row r="45937" spans="2:6" x14ac:dyDescent="0.25">
      <c r="B45937" s="55"/>
      <c r="C45937" s="52"/>
      <c r="D45937" s="56"/>
      <c r="F45937"/>
    </row>
    <row r="45938" spans="2:6" x14ac:dyDescent="0.25">
      <c r="B45938" s="55"/>
      <c r="C45938" s="52"/>
      <c r="D45938" s="56"/>
      <c r="F45938"/>
    </row>
    <row r="45939" spans="2:6" x14ac:dyDescent="0.25">
      <c r="B45939" s="55"/>
      <c r="C45939" s="52"/>
      <c r="D45939" s="56"/>
      <c r="F45939"/>
    </row>
    <row r="45940" spans="2:6" x14ac:dyDescent="0.25">
      <c r="B45940" s="55"/>
      <c r="C45940" s="52"/>
      <c r="D45940" s="56"/>
      <c r="F45940"/>
    </row>
    <row r="45941" spans="2:6" x14ac:dyDescent="0.25">
      <c r="B45941" s="55"/>
      <c r="C45941" s="52"/>
      <c r="D45941" s="56"/>
      <c r="F45941"/>
    </row>
    <row r="45942" spans="2:6" x14ac:dyDescent="0.25">
      <c r="B45942" s="55"/>
      <c r="C45942" s="52"/>
      <c r="D45942" s="56"/>
      <c r="F45942"/>
    </row>
    <row r="45943" spans="2:6" x14ac:dyDescent="0.25">
      <c r="B45943" s="55"/>
      <c r="C45943" s="52"/>
      <c r="D45943" s="56"/>
      <c r="F45943"/>
    </row>
    <row r="45944" spans="2:6" x14ac:dyDescent="0.25">
      <c r="B45944" s="55"/>
      <c r="C45944" s="52"/>
      <c r="D45944" s="56"/>
      <c r="F45944"/>
    </row>
    <row r="45945" spans="2:6" x14ac:dyDescent="0.25">
      <c r="B45945" s="55"/>
      <c r="C45945" s="52"/>
      <c r="D45945" s="56"/>
      <c r="F45945"/>
    </row>
    <row r="45946" spans="2:6" x14ac:dyDescent="0.25">
      <c r="B45946" s="55"/>
      <c r="C45946" s="52"/>
      <c r="D45946" s="56"/>
      <c r="F45946"/>
    </row>
    <row r="45947" spans="2:6" x14ac:dyDescent="0.25">
      <c r="B45947" s="55"/>
      <c r="C45947" s="52"/>
      <c r="D45947" s="56"/>
      <c r="F45947"/>
    </row>
    <row r="45948" spans="2:6" x14ac:dyDescent="0.25">
      <c r="B45948" s="55"/>
      <c r="C45948" s="52"/>
      <c r="D45948" s="56"/>
      <c r="F45948"/>
    </row>
    <row r="45949" spans="2:6" x14ac:dyDescent="0.25">
      <c r="B45949" s="55"/>
      <c r="C45949" s="52"/>
      <c r="D45949" s="56"/>
      <c r="F45949"/>
    </row>
    <row r="45950" spans="2:6" x14ac:dyDescent="0.25">
      <c r="B45950" s="55"/>
      <c r="C45950" s="52"/>
      <c r="D45950" s="56"/>
      <c r="F45950"/>
    </row>
    <row r="45951" spans="2:6" x14ac:dyDescent="0.25">
      <c r="B45951" s="55"/>
      <c r="C45951" s="52"/>
      <c r="D45951" s="56"/>
      <c r="F45951"/>
    </row>
    <row r="45952" spans="2:6" x14ac:dyDescent="0.25">
      <c r="B45952" s="55"/>
      <c r="C45952" s="52"/>
      <c r="D45952" s="56"/>
      <c r="F45952"/>
    </row>
    <row r="45953" spans="2:6" x14ac:dyDescent="0.25">
      <c r="B45953" s="55"/>
      <c r="C45953" s="52"/>
      <c r="D45953" s="56"/>
      <c r="F45953"/>
    </row>
    <row r="45954" spans="2:6" x14ac:dyDescent="0.25">
      <c r="B45954" s="55"/>
      <c r="C45954" s="52"/>
      <c r="D45954" s="56"/>
      <c r="F45954"/>
    </row>
    <row r="45955" spans="2:6" x14ac:dyDescent="0.25">
      <c r="B45955" s="55"/>
      <c r="C45955" s="52"/>
      <c r="D45955" s="56"/>
      <c r="F45955"/>
    </row>
    <row r="45956" spans="2:6" x14ac:dyDescent="0.25">
      <c r="B45956" s="55"/>
      <c r="C45956" s="52"/>
      <c r="D45956" s="56"/>
      <c r="F45956"/>
    </row>
    <row r="45957" spans="2:6" x14ac:dyDescent="0.25">
      <c r="B45957" s="55"/>
      <c r="C45957" s="52"/>
      <c r="D45957" s="56"/>
      <c r="F45957"/>
    </row>
    <row r="45958" spans="2:6" x14ac:dyDescent="0.25">
      <c r="B45958" s="55"/>
      <c r="C45958" s="52"/>
      <c r="D45958" s="56"/>
      <c r="F45958"/>
    </row>
    <row r="45959" spans="2:6" x14ac:dyDescent="0.25">
      <c r="B45959" s="55"/>
      <c r="C45959" s="52"/>
      <c r="D45959" s="56"/>
      <c r="F45959"/>
    </row>
    <row r="45960" spans="2:6" x14ac:dyDescent="0.25">
      <c r="B45960" s="55"/>
      <c r="C45960" s="52"/>
      <c r="D45960" s="56"/>
      <c r="F45960"/>
    </row>
    <row r="45961" spans="2:6" x14ac:dyDescent="0.25">
      <c r="B45961" s="55"/>
      <c r="C45961" s="52"/>
      <c r="D45961" s="56"/>
      <c r="F45961"/>
    </row>
    <row r="45962" spans="2:6" x14ac:dyDescent="0.25">
      <c r="B45962" s="55"/>
      <c r="C45962" s="52"/>
      <c r="D45962" s="56"/>
      <c r="F45962"/>
    </row>
    <row r="45963" spans="2:6" x14ac:dyDescent="0.25">
      <c r="B45963" s="55"/>
      <c r="C45963" s="52"/>
      <c r="D45963" s="56"/>
      <c r="F45963"/>
    </row>
    <row r="45964" spans="2:6" x14ac:dyDescent="0.25">
      <c r="B45964" s="55"/>
      <c r="C45964" s="52"/>
      <c r="D45964" s="56"/>
      <c r="F45964"/>
    </row>
    <row r="45965" spans="2:6" x14ac:dyDescent="0.25">
      <c r="B45965" s="55"/>
      <c r="C45965" s="52"/>
      <c r="D45965" s="56"/>
      <c r="F45965"/>
    </row>
    <row r="45966" spans="2:6" x14ac:dyDescent="0.25">
      <c r="B45966" s="55"/>
      <c r="C45966" s="52"/>
      <c r="D45966" s="56"/>
      <c r="F45966"/>
    </row>
    <row r="45967" spans="2:6" x14ac:dyDescent="0.25">
      <c r="B45967" s="55"/>
      <c r="C45967" s="52"/>
      <c r="D45967" s="56"/>
      <c r="F45967"/>
    </row>
    <row r="45968" spans="2:6" x14ac:dyDescent="0.25">
      <c r="B45968" s="55"/>
      <c r="C45968" s="52"/>
      <c r="D45968" s="56"/>
      <c r="F45968"/>
    </row>
    <row r="45969" spans="2:6" x14ac:dyDescent="0.25">
      <c r="B45969" s="55"/>
      <c r="C45969" s="52"/>
      <c r="D45969" s="56"/>
      <c r="F45969"/>
    </row>
    <row r="45970" spans="2:6" x14ac:dyDescent="0.25">
      <c r="B45970" s="55"/>
      <c r="C45970" s="52"/>
      <c r="D45970" s="56"/>
      <c r="F45970"/>
    </row>
    <row r="45971" spans="2:6" x14ac:dyDescent="0.25">
      <c r="B45971" s="55"/>
      <c r="C45971" s="52"/>
      <c r="D45971" s="56"/>
      <c r="F45971"/>
    </row>
    <row r="45972" spans="2:6" x14ac:dyDescent="0.25">
      <c r="B45972" s="55"/>
      <c r="C45972" s="52"/>
      <c r="D45972" s="56"/>
      <c r="F45972"/>
    </row>
    <row r="45973" spans="2:6" x14ac:dyDescent="0.25">
      <c r="B45973" s="55"/>
      <c r="C45973" s="52"/>
      <c r="D45973" s="56"/>
      <c r="F45973"/>
    </row>
    <row r="45974" spans="2:6" x14ac:dyDescent="0.25">
      <c r="B45974" s="55"/>
      <c r="C45974" s="52"/>
      <c r="D45974" s="56"/>
      <c r="F45974"/>
    </row>
    <row r="45975" spans="2:6" x14ac:dyDescent="0.25">
      <c r="B45975" s="55"/>
      <c r="C45975" s="52"/>
      <c r="D45975" s="56"/>
      <c r="F45975"/>
    </row>
    <row r="45976" spans="2:6" x14ac:dyDescent="0.25">
      <c r="B45976" s="55"/>
      <c r="C45976" s="52"/>
      <c r="D45976" s="56"/>
      <c r="F45976"/>
    </row>
    <row r="45977" spans="2:6" x14ac:dyDescent="0.25">
      <c r="B45977" s="55"/>
      <c r="C45977" s="52"/>
      <c r="D45977" s="56"/>
      <c r="F45977"/>
    </row>
    <row r="45978" spans="2:6" x14ac:dyDescent="0.25">
      <c r="B45978" s="55"/>
      <c r="C45978" s="52"/>
      <c r="D45978" s="56"/>
      <c r="F45978"/>
    </row>
    <row r="45979" spans="2:6" x14ac:dyDescent="0.25">
      <c r="B45979" s="55"/>
      <c r="C45979" s="52"/>
      <c r="D45979" s="56"/>
      <c r="F45979"/>
    </row>
    <row r="45980" spans="2:6" x14ac:dyDescent="0.25">
      <c r="B45980" s="55"/>
      <c r="C45980" s="52"/>
      <c r="D45980" s="56"/>
      <c r="F45980"/>
    </row>
    <row r="45981" spans="2:6" x14ac:dyDescent="0.25">
      <c r="B45981" s="55"/>
      <c r="C45981" s="52"/>
      <c r="D45981" s="56"/>
      <c r="F45981"/>
    </row>
    <row r="45982" spans="2:6" x14ac:dyDescent="0.25">
      <c r="B45982" s="55"/>
      <c r="C45982" s="52"/>
      <c r="D45982" s="56"/>
      <c r="F45982"/>
    </row>
    <row r="45983" spans="2:6" x14ac:dyDescent="0.25">
      <c r="B45983" s="55"/>
      <c r="C45983" s="52"/>
      <c r="D45983" s="56"/>
      <c r="F45983"/>
    </row>
    <row r="45984" spans="2:6" x14ac:dyDescent="0.25">
      <c r="B45984" s="55"/>
      <c r="C45984" s="52"/>
      <c r="D45984" s="56"/>
      <c r="F45984"/>
    </row>
    <row r="45985" spans="2:6" x14ac:dyDescent="0.25">
      <c r="B45985" s="55"/>
      <c r="C45985" s="52"/>
      <c r="D45985" s="56"/>
      <c r="F45985"/>
    </row>
    <row r="45986" spans="2:6" x14ac:dyDescent="0.25">
      <c r="B45986" s="55"/>
      <c r="C45986" s="52"/>
      <c r="D45986" s="56"/>
      <c r="F45986"/>
    </row>
    <row r="45987" spans="2:6" x14ac:dyDescent="0.25">
      <c r="B45987" s="55"/>
      <c r="C45987" s="52"/>
      <c r="D45987" s="56"/>
      <c r="F45987"/>
    </row>
    <row r="45988" spans="2:6" x14ac:dyDescent="0.25">
      <c r="B45988" s="55"/>
      <c r="C45988" s="52"/>
      <c r="D45988" s="56"/>
      <c r="F45988"/>
    </row>
    <row r="45989" spans="2:6" x14ac:dyDescent="0.25">
      <c r="B45989" s="55"/>
      <c r="C45989" s="52"/>
      <c r="D45989" s="56"/>
      <c r="F45989"/>
    </row>
    <row r="45990" spans="2:6" x14ac:dyDescent="0.25">
      <c r="B45990" s="55"/>
      <c r="C45990" s="52"/>
      <c r="D45990" s="56"/>
      <c r="F45990"/>
    </row>
    <row r="45991" spans="2:6" x14ac:dyDescent="0.25">
      <c r="B45991" s="55"/>
      <c r="C45991" s="52"/>
      <c r="D45991" s="56"/>
      <c r="F45991"/>
    </row>
    <row r="45992" spans="2:6" x14ac:dyDescent="0.25">
      <c r="B45992" s="55"/>
      <c r="C45992" s="52"/>
      <c r="D45992" s="56"/>
      <c r="F45992"/>
    </row>
    <row r="45993" spans="2:6" x14ac:dyDescent="0.25">
      <c r="B45993" s="55"/>
      <c r="C45993" s="52"/>
      <c r="D45993" s="56"/>
      <c r="F45993"/>
    </row>
    <row r="45994" spans="2:6" x14ac:dyDescent="0.25">
      <c r="B45994" s="55"/>
      <c r="C45994" s="52"/>
      <c r="D45994" s="56"/>
      <c r="F45994"/>
    </row>
    <row r="45995" spans="2:6" x14ac:dyDescent="0.25">
      <c r="B45995" s="55"/>
      <c r="C45995" s="52"/>
      <c r="D45995" s="56"/>
      <c r="F45995"/>
    </row>
    <row r="45996" spans="2:6" x14ac:dyDescent="0.25">
      <c r="B45996" s="55"/>
      <c r="C45996" s="52"/>
      <c r="D45996" s="56"/>
      <c r="F45996"/>
    </row>
    <row r="45997" spans="2:6" x14ac:dyDescent="0.25">
      <c r="B45997" s="55"/>
      <c r="C45997" s="52"/>
      <c r="D45997" s="56"/>
      <c r="F45997"/>
    </row>
    <row r="45998" spans="2:6" x14ac:dyDescent="0.25">
      <c r="B45998" s="55"/>
      <c r="C45998" s="52"/>
      <c r="D45998" s="56"/>
      <c r="F45998"/>
    </row>
    <row r="45999" spans="2:6" x14ac:dyDescent="0.25">
      <c r="B45999" s="55"/>
      <c r="C45999" s="52"/>
      <c r="D45999" s="56"/>
      <c r="F45999"/>
    </row>
    <row r="46000" spans="2:6" x14ac:dyDescent="0.25">
      <c r="B46000" s="55"/>
      <c r="C46000" s="52"/>
      <c r="D46000" s="56"/>
      <c r="F46000"/>
    </row>
    <row r="46001" spans="2:6" x14ac:dyDescent="0.25">
      <c r="B46001" s="55"/>
      <c r="C46001" s="52"/>
      <c r="D46001" s="56"/>
      <c r="F46001"/>
    </row>
    <row r="46002" spans="2:6" x14ac:dyDescent="0.25">
      <c r="B46002" s="55"/>
      <c r="C46002" s="52"/>
      <c r="D46002" s="56"/>
      <c r="F46002"/>
    </row>
    <row r="46003" spans="2:6" x14ac:dyDescent="0.25">
      <c r="B46003" s="55"/>
      <c r="C46003" s="52"/>
      <c r="D46003" s="56"/>
      <c r="F46003"/>
    </row>
    <row r="46004" spans="2:6" x14ac:dyDescent="0.25">
      <c r="B46004" s="55"/>
      <c r="C46004" s="52"/>
      <c r="D46004" s="56"/>
      <c r="F46004"/>
    </row>
    <row r="46005" spans="2:6" x14ac:dyDescent="0.25">
      <c r="B46005" s="55"/>
      <c r="C46005" s="52"/>
      <c r="D46005" s="56"/>
      <c r="F46005"/>
    </row>
    <row r="46006" spans="2:6" x14ac:dyDescent="0.25">
      <c r="B46006" s="55"/>
      <c r="C46006" s="52"/>
      <c r="D46006" s="56"/>
      <c r="F46006"/>
    </row>
    <row r="46007" spans="2:6" x14ac:dyDescent="0.25">
      <c r="B46007" s="55"/>
      <c r="C46007" s="52"/>
      <c r="D46007" s="56"/>
      <c r="F46007"/>
    </row>
    <row r="46008" spans="2:6" x14ac:dyDescent="0.25">
      <c r="B46008" s="55"/>
      <c r="C46008" s="52"/>
      <c r="D46008" s="56"/>
      <c r="F46008"/>
    </row>
    <row r="46009" spans="2:6" x14ac:dyDescent="0.25">
      <c r="B46009" s="55"/>
      <c r="C46009" s="52"/>
      <c r="D46009" s="56"/>
      <c r="F46009"/>
    </row>
    <row r="46010" spans="2:6" x14ac:dyDescent="0.25">
      <c r="B46010" s="55"/>
      <c r="C46010" s="52"/>
      <c r="D46010" s="56"/>
      <c r="F46010"/>
    </row>
    <row r="46011" spans="2:6" x14ac:dyDescent="0.25">
      <c r="B46011" s="55"/>
      <c r="C46011" s="52"/>
      <c r="D46011" s="56"/>
      <c r="F46011"/>
    </row>
    <row r="46012" spans="2:6" x14ac:dyDescent="0.25">
      <c r="B46012" s="55"/>
      <c r="C46012" s="52"/>
      <c r="D46012" s="56"/>
      <c r="F46012"/>
    </row>
    <row r="46013" spans="2:6" x14ac:dyDescent="0.25">
      <c r="B46013" s="55"/>
      <c r="C46013" s="52"/>
      <c r="D46013" s="56"/>
      <c r="F46013"/>
    </row>
    <row r="46014" spans="2:6" x14ac:dyDescent="0.25">
      <c r="B46014" s="55"/>
      <c r="C46014" s="52"/>
      <c r="D46014" s="56"/>
      <c r="F46014"/>
    </row>
    <row r="46015" spans="2:6" x14ac:dyDescent="0.25">
      <c r="B46015" s="55"/>
      <c r="C46015" s="52"/>
      <c r="D46015" s="56"/>
      <c r="F46015"/>
    </row>
    <row r="46016" spans="2:6" x14ac:dyDescent="0.25">
      <c r="B46016" s="55"/>
      <c r="C46016" s="52"/>
      <c r="D46016" s="56"/>
      <c r="F46016"/>
    </row>
    <row r="46017" spans="2:6" x14ac:dyDescent="0.25">
      <c r="B46017" s="55"/>
      <c r="C46017" s="52"/>
      <c r="D46017" s="56"/>
      <c r="F46017"/>
    </row>
    <row r="46018" spans="2:6" x14ac:dyDescent="0.25">
      <c r="B46018" s="55"/>
      <c r="C46018" s="52"/>
      <c r="D46018" s="56"/>
      <c r="F46018"/>
    </row>
    <row r="46019" spans="2:6" x14ac:dyDescent="0.25">
      <c r="B46019" s="55"/>
      <c r="C46019" s="52"/>
      <c r="D46019" s="56"/>
      <c r="F46019"/>
    </row>
    <row r="46020" spans="2:6" x14ac:dyDescent="0.25">
      <c r="B46020" s="55"/>
      <c r="C46020" s="52"/>
      <c r="D46020" s="56"/>
      <c r="F46020"/>
    </row>
    <row r="46021" spans="2:6" x14ac:dyDescent="0.25">
      <c r="B46021" s="55"/>
      <c r="C46021" s="52"/>
      <c r="D46021" s="56"/>
      <c r="F46021"/>
    </row>
    <row r="46022" spans="2:6" x14ac:dyDescent="0.25">
      <c r="B46022" s="55"/>
      <c r="C46022" s="52"/>
      <c r="D46022" s="56"/>
      <c r="F46022"/>
    </row>
    <row r="46023" spans="2:6" x14ac:dyDescent="0.25">
      <c r="B46023" s="55"/>
      <c r="C46023" s="52"/>
      <c r="D46023" s="56"/>
      <c r="F46023"/>
    </row>
    <row r="46024" spans="2:6" x14ac:dyDescent="0.25">
      <c r="B46024" s="55"/>
      <c r="C46024" s="52"/>
      <c r="D46024" s="56"/>
      <c r="F46024"/>
    </row>
    <row r="46025" spans="2:6" x14ac:dyDescent="0.25">
      <c r="B46025" s="55"/>
      <c r="C46025" s="52"/>
      <c r="D46025" s="56"/>
      <c r="F46025"/>
    </row>
    <row r="46026" spans="2:6" x14ac:dyDescent="0.25">
      <c r="B46026" s="55"/>
      <c r="C46026" s="52"/>
      <c r="D46026" s="56"/>
      <c r="F46026"/>
    </row>
    <row r="46027" spans="2:6" x14ac:dyDescent="0.25">
      <c r="B46027" s="55"/>
      <c r="C46027" s="52"/>
      <c r="D46027" s="56"/>
      <c r="F46027"/>
    </row>
    <row r="46028" spans="2:6" x14ac:dyDescent="0.25">
      <c r="B46028" s="55"/>
      <c r="C46028" s="52"/>
      <c r="D46028" s="56"/>
      <c r="F46028"/>
    </row>
    <row r="46029" spans="2:6" x14ac:dyDescent="0.25">
      <c r="B46029" s="55"/>
      <c r="C46029" s="52"/>
      <c r="D46029" s="56"/>
      <c r="F46029"/>
    </row>
    <row r="46030" spans="2:6" x14ac:dyDescent="0.25">
      <c r="B46030" s="55"/>
      <c r="C46030" s="52"/>
      <c r="D46030" s="56"/>
      <c r="F46030"/>
    </row>
    <row r="46031" spans="2:6" x14ac:dyDescent="0.25">
      <c r="B46031" s="55"/>
      <c r="C46031" s="52"/>
      <c r="D46031" s="56"/>
      <c r="F46031"/>
    </row>
    <row r="46032" spans="2:6" x14ac:dyDescent="0.25">
      <c r="B46032" s="55"/>
      <c r="C46032" s="52"/>
      <c r="D46032" s="56"/>
      <c r="F46032"/>
    </row>
    <row r="46033" spans="2:6" x14ac:dyDescent="0.25">
      <c r="B46033" s="55"/>
      <c r="C46033" s="52"/>
      <c r="D46033" s="56"/>
      <c r="F46033"/>
    </row>
    <row r="46034" spans="2:6" x14ac:dyDescent="0.25">
      <c r="B46034" s="55"/>
      <c r="C46034" s="52"/>
      <c r="D46034" s="56"/>
      <c r="F46034"/>
    </row>
    <row r="46035" spans="2:6" x14ac:dyDescent="0.25">
      <c r="B46035" s="55"/>
      <c r="C46035" s="52"/>
      <c r="D46035" s="56"/>
      <c r="F46035"/>
    </row>
    <row r="46036" spans="2:6" x14ac:dyDescent="0.25">
      <c r="B46036" s="55"/>
      <c r="C46036" s="52"/>
      <c r="D46036" s="56"/>
      <c r="F46036"/>
    </row>
    <row r="46037" spans="2:6" x14ac:dyDescent="0.25">
      <c r="B46037" s="55"/>
      <c r="C46037" s="52"/>
      <c r="D46037" s="56"/>
      <c r="F46037"/>
    </row>
    <row r="46038" spans="2:6" x14ac:dyDescent="0.25">
      <c r="B46038" s="55"/>
      <c r="C46038" s="52"/>
      <c r="D46038" s="56"/>
      <c r="F46038"/>
    </row>
    <row r="46039" spans="2:6" x14ac:dyDescent="0.25">
      <c r="B46039" s="55"/>
      <c r="C46039" s="52"/>
      <c r="D46039" s="56"/>
      <c r="F46039"/>
    </row>
    <row r="46040" spans="2:6" x14ac:dyDescent="0.25">
      <c r="B46040" s="55"/>
      <c r="C46040" s="52"/>
      <c r="D46040" s="56"/>
      <c r="F46040"/>
    </row>
    <row r="46041" spans="2:6" x14ac:dyDescent="0.25">
      <c r="B46041" s="55"/>
      <c r="C46041" s="52"/>
      <c r="D46041" s="56"/>
      <c r="F46041"/>
    </row>
    <row r="46042" spans="2:6" x14ac:dyDescent="0.25">
      <c r="B46042" s="55"/>
      <c r="C46042" s="52"/>
      <c r="D46042" s="56"/>
      <c r="F46042"/>
    </row>
    <row r="46043" spans="2:6" x14ac:dyDescent="0.25">
      <c r="B46043" s="55"/>
      <c r="C46043" s="52"/>
      <c r="D46043" s="56"/>
      <c r="F46043"/>
    </row>
    <row r="46044" spans="2:6" x14ac:dyDescent="0.25">
      <c r="B46044" s="55"/>
      <c r="C46044" s="52"/>
      <c r="D46044" s="56"/>
      <c r="F46044"/>
    </row>
    <row r="46045" spans="2:6" x14ac:dyDescent="0.25">
      <c r="B46045" s="55"/>
      <c r="C46045" s="52"/>
      <c r="D46045" s="56"/>
      <c r="F46045"/>
    </row>
    <row r="46046" spans="2:6" x14ac:dyDescent="0.25">
      <c r="B46046" s="55"/>
      <c r="C46046" s="52"/>
      <c r="D46046" s="56"/>
      <c r="F46046"/>
    </row>
    <row r="46047" spans="2:6" x14ac:dyDescent="0.25">
      <c r="B46047" s="55"/>
      <c r="C46047" s="52"/>
      <c r="D46047" s="56"/>
      <c r="F46047"/>
    </row>
    <row r="46048" spans="2:6" x14ac:dyDescent="0.25">
      <c r="B46048" s="55"/>
      <c r="C46048" s="52"/>
      <c r="D46048" s="56"/>
      <c r="F46048"/>
    </row>
    <row r="46049" spans="2:6" x14ac:dyDescent="0.25">
      <c r="B46049" s="55"/>
      <c r="C46049" s="52"/>
      <c r="D46049" s="56"/>
      <c r="F46049"/>
    </row>
    <row r="46050" spans="2:6" x14ac:dyDescent="0.25">
      <c r="B46050" s="55"/>
      <c r="C46050" s="52"/>
      <c r="D46050" s="56"/>
      <c r="F46050"/>
    </row>
    <row r="46051" spans="2:6" x14ac:dyDescent="0.25">
      <c r="B46051" s="55"/>
      <c r="C46051" s="52"/>
      <c r="D46051" s="56"/>
      <c r="F46051"/>
    </row>
    <row r="46052" spans="2:6" x14ac:dyDescent="0.25">
      <c r="B46052" s="55"/>
      <c r="C46052" s="52"/>
      <c r="D46052" s="56"/>
      <c r="F46052"/>
    </row>
    <row r="46053" spans="2:6" x14ac:dyDescent="0.25">
      <c r="B46053" s="55"/>
      <c r="C46053" s="52"/>
      <c r="D46053" s="56"/>
      <c r="F46053"/>
    </row>
    <row r="46054" spans="2:6" x14ac:dyDescent="0.25">
      <c r="B46054" s="55"/>
      <c r="C46054" s="52"/>
      <c r="D46054" s="56"/>
      <c r="F46054"/>
    </row>
    <row r="46055" spans="2:6" x14ac:dyDescent="0.25">
      <c r="B46055" s="55"/>
      <c r="C46055" s="52"/>
      <c r="D46055" s="56"/>
      <c r="F46055"/>
    </row>
    <row r="46056" spans="2:6" x14ac:dyDescent="0.25">
      <c r="B46056" s="55"/>
      <c r="C46056" s="52"/>
      <c r="D46056" s="56"/>
      <c r="F46056"/>
    </row>
    <row r="46057" spans="2:6" x14ac:dyDescent="0.25">
      <c r="B46057" s="55"/>
      <c r="C46057" s="52"/>
      <c r="D46057" s="56"/>
      <c r="F46057"/>
    </row>
    <row r="46058" spans="2:6" x14ac:dyDescent="0.25">
      <c r="B46058" s="55"/>
      <c r="C46058" s="52"/>
      <c r="D46058" s="56"/>
      <c r="F46058"/>
    </row>
    <row r="46059" spans="2:6" x14ac:dyDescent="0.25">
      <c r="B46059" s="55"/>
      <c r="C46059" s="52"/>
      <c r="D46059" s="56"/>
      <c r="F46059"/>
    </row>
    <row r="46060" spans="2:6" x14ac:dyDescent="0.25">
      <c r="B46060" s="55"/>
      <c r="C46060" s="52"/>
      <c r="D46060" s="56"/>
      <c r="F46060"/>
    </row>
    <row r="46061" spans="2:6" x14ac:dyDescent="0.25">
      <c r="B46061" s="55"/>
      <c r="C46061" s="52"/>
      <c r="D46061" s="56"/>
      <c r="F46061"/>
    </row>
    <row r="46062" spans="2:6" x14ac:dyDescent="0.25">
      <c r="B46062" s="55"/>
      <c r="C46062" s="52"/>
      <c r="D46062" s="56"/>
      <c r="F46062"/>
    </row>
    <row r="46063" spans="2:6" x14ac:dyDescent="0.25">
      <c r="B46063" s="55"/>
      <c r="C46063" s="52"/>
      <c r="D46063" s="56"/>
      <c r="F46063"/>
    </row>
    <row r="46064" spans="2:6" x14ac:dyDescent="0.25">
      <c r="B46064" s="55"/>
      <c r="C46064" s="52"/>
      <c r="D46064" s="56"/>
      <c r="F46064"/>
    </row>
    <row r="46065" spans="2:6" x14ac:dyDescent="0.25">
      <c r="B46065" s="55"/>
      <c r="C46065" s="52"/>
      <c r="D46065" s="56"/>
      <c r="F46065"/>
    </row>
    <row r="46066" spans="2:6" x14ac:dyDescent="0.25">
      <c r="B46066" s="55"/>
      <c r="C46066" s="52"/>
      <c r="D46066" s="56"/>
      <c r="F46066"/>
    </row>
    <row r="46067" spans="2:6" x14ac:dyDescent="0.25">
      <c r="B46067" s="55"/>
      <c r="C46067" s="52"/>
      <c r="D46067" s="56"/>
      <c r="F46067"/>
    </row>
    <row r="46068" spans="2:6" x14ac:dyDescent="0.25">
      <c r="B46068" s="55"/>
      <c r="C46068" s="52"/>
      <c r="D46068" s="56"/>
      <c r="F46068"/>
    </row>
    <row r="46069" spans="2:6" x14ac:dyDescent="0.25">
      <c r="B46069" s="55"/>
      <c r="C46069" s="52"/>
      <c r="D46069" s="56"/>
      <c r="F46069"/>
    </row>
    <row r="46070" spans="2:6" x14ac:dyDescent="0.25">
      <c r="B46070" s="55"/>
      <c r="C46070" s="52"/>
      <c r="D46070" s="56"/>
      <c r="F46070"/>
    </row>
    <row r="46071" spans="2:6" x14ac:dyDescent="0.25">
      <c r="B46071" s="55"/>
      <c r="C46071" s="52"/>
      <c r="D46071" s="56"/>
      <c r="F46071"/>
    </row>
    <row r="46072" spans="2:6" x14ac:dyDescent="0.25">
      <c r="B46072" s="55"/>
      <c r="C46072" s="52"/>
      <c r="D46072" s="56"/>
      <c r="F46072"/>
    </row>
    <row r="46073" spans="2:6" x14ac:dyDescent="0.25">
      <c r="B46073" s="55"/>
      <c r="C46073" s="52"/>
      <c r="D46073" s="56"/>
      <c r="F46073"/>
    </row>
    <row r="46074" spans="2:6" x14ac:dyDescent="0.25">
      <c r="B46074" s="55"/>
      <c r="C46074" s="52"/>
      <c r="D46074" s="56"/>
      <c r="F46074"/>
    </row>
    <row r="46075" spans="2:6" x14ac:dyDescent="0.25">
      <c r="B46075" s="55"/>
      <c r="C46075" s="52"/>
      <c r="D46075" s="56"/>
      <c r="F46075"/>
    </row>
    <row r="46076" spans="2:6" x14ac:dyDescent="0.25">
      <c r="B46076" s="55"/>
      <c r="C46076" s="52"/>
      <c r="D46076" s="56"/>
      <c r="F46076"/>
    </row>
    <row r="46077" spans="2:6" x14ac:dyDescent="0.25">
      <c r="B46077" s="55"/>
      <c r="C46077" s="52"/>
      <c r="D46077" s="56"/>
      <c r="F46077"/>
    </row>
    <row r="46078" spans="2:6" x14ac:dyDescent="0.25">
      <c r="B46078" s="55"/>
      <c r="C46078" s="52"/>
      <c r="D46078" s="56"/>
      <c r="F46078"/>
    </row>
    <row r="46079" spans="2:6" x14ac:dyDescent="0.25">
      <c r="B46079" s="55"/>
      <c r="C46079" s="52"/>
      <c r="D46079" s="56"/>
      <c r="F46079"/>
    </row>
    <row r="46080" spans="2:6" x14ac:dyDescent="0.25">
      <c r="B46080" s="55"/>
      <c r="C46080" s="52"/>
      <c r="D46080" s="56"/>
      <c r="F46080"/>
    </row>
    <row r="46081" spans="2:6" x14ac:dyDescent="0.25">
      <c r="B46081" s="55"/>
      <c r="C46081" s="52"/>
      <c r="D46081" s="56"/>
      <c r="F46081"/>
    </row>
    <row r="46082" spans="2:6" x14ac:dyDescent="0.25">
      <c r="B46082" s="55"/>
      <c r="C46082" s="52"/>
      <c r="D46082" s="56"/>
      <c r="F46082"/>
    </row>
    <row r="46083" spans="2:6" x14ac:dyDescent="0.25">
      <c r="B46083" s="55"/>
      <c r="C46083" s="52"/>
      <c r="D46083" s="56"/>
      <c r="F46083"/>
    </row>
    <row r="46084" spans="2:6" x14ac:dyDescent="0.25">
      <c r="B46084" s="55"/>
      <c r="C46084" s="52"/>
      <c r="D46084" s="56"/>
      <c r="F46084"/>
    </row>
    <row r="46085" spans="2:6" x14ac:dyDescent="0.25">
      <c r="B46085" s="55"/>
      <c r="C46085" s="52"/>
      <c r="D46085" s="56"/>
      <c r="F46085"/>
    </row>
    <row r="46086" spans="2:6" x14ac:dyDescent="0.25">
      <c r="B46086" s="55"/>
      <c r="C46086" s="52"/>
      <c r="D46086" s="56"/>
      <c r="F46086"/>
    </row>
    <row r="46087" spans="2:6" x14ac:dyDescent="0.25">
      <c r="B46087" s="55"/>
      <c r="C46087" s="52"/>
      <c r="D46087" s="56"/>
      <c r="F46087"/>
    </row>
    <row r="46088" spans="2:6" x14ac:dyDescent="0.25">
      <c r="B46088" s="55"/>
      <c r="C46088" s="52"/>
      <c r="D46088" s="56"/>
      <c r="F46088"/>
    </row>
    <row r="46089" spans="2:6" x14ac:dyDescent="0.25">
      <c r="B46089" s="55"/>
      <c r="C46089" s="52"/>
      <c r="D46089" s="56"/>
      <c r="F46089"/>
    </row>
    <row r="46090" spans="2:6" x14ac:dyDescent="0.25">
      <c r="B46090" s="55"/>
      <c r="C46090" s="52"/>
      <c r="D46090" s="56"/>
      <c r="F46090"/>
    </row>
    <row r="46091" spans="2:6" x14ac:dyDescent="0.25">
      <c r="B46091" s="55"/>
      <c r="C46091" s="52"/>
      <c r="D46091" s="56"/>
      <c r="F46091"/>
    </row>
    <row r="46092" spans="2:6" x14ac:dyDescent="0.25">
      <c r="B46092" s="55"/>
      <c r="C46092" s="52"/>
      <c r="D46092" s="56"/>
      <c r="F46092"/>
    </row>
    <row r="46093" spans="2:6" x14ac:dyDescent="0.25">
      <c r="B46093" s="55"/>
      <c r="C46093" s="52"/>
      <c r="D46093" s="56"/>
      <c r="F46093"/>
    </row>
    <row r="46094" spans="2:6" x14ac:dyDescent="0.25">
      <c r="B46094" s="55"/>
      <c r="C46094" s="52"/>
      <c r="D46094" s="56"/>
      <c r="F46094"/>
    </row>
    <row r="46095" spans="2:6" x14ac:dyDescent="0.25">
      <c r="B46095" s="55"/>
      <c r="C46095" s="52"/>
      <c r="D46095" s="56"/>
      <c r="F46095"/>
    </row>
    <row r="46096" spans="2:6" x14ac:dyDescent="0.25">
      <c r="B46096" s="55"/>
      <c r="C46096" s="52"/>
      <c r="D46096" s="56"/>
      <c r="F46096"/>
    </row>
    <row r="46097" spans="2:6" x14ac:dyDescent="0.25">
      <c r="B46097" s="55"/>
      <c r="C46097" s="52"/>
      <c r="D46097" s="56"/>
      <c r="F46097"/>
    </row>
    <row r="46098" spans="2:6" x14ac:dyDescent="0.25">
      <c r="B46098" s="55"/>
      <c r="C46098" s="52"/>
      <c r="D46098" s="56"/>
      <c r="F46098"/>
    </row>
    <row r="46099" spans="2:6" x14ac:dyDescent="0.25">
      <c r="B46099" s="55"/>
      <c r="C46099" s="52"/>
      <c r="D46099" s="56"/>
      <c r="F46099"/>
    </row>
    <row r="46100" spans="2:6" x14ac:dyDescent="0.25">
      <c r="B46100" s="55"/>
      <c r="C46100" s="52"/>
      <c r="D46100" s="56"/>
      <c r="F46100"/>
    </row>
    <row r="46101" spans="2:6" x14ac:dyDescent="0.25">
      <c r="B46101" s="55"/>
      <c r="C46101" s="52"/>
      <c r="D46101" s="56"/>
      <c r="F46101"/>
    </row>
    <row r="46102" spans="2:6" x14ac:dyDescent="0.25">
      <c r="B46102" s="55"/>
      <c r="C46102" s="52"/>
      <c r="D46102" s="56"/>
      <c r="F46102"/>
    </row>
    <row r="46103" spans="2:6" x14ac:dyDescent="0.25">
      <c r="B46103" s="55"/>
      <c r="C46103" s="52"/>
      <c r="D46103" s="56"/>
      <c r="F46103"/>
    </row>
    <row r="46104" spans="2:6" x14ac:dyDescent="0.25">
      <c r="B46104" s="55"/>
      <c r="C46104" s="52"/>
      <c r="D46104" s="56"/>
      <c r="F46104"/>
    </row>
    <row r="46105" spans="2:6" x14ac:dyDescent="0.25">
      <c r="B46105" s="55"/>
      <c r="C46105" s="52"/>
      <c r="D46105" s="56"/>
      <c r="F46105"/>
    </row>
    <row r="46106" spans="2:6" x14ac:dyDescent="0.25">
      <c r="B46106" s="55"/>
      <c r="C46106" s="52"/>
      <c r="D46106" s="56"/>
      <c r="F46106"/>
    </row>
    <row r="46107" spans="2:6" x14ac:dyDescent="0.25">
      <c r="B46107" s="55"/>
      <c r="C46107" s="52"/>
      <c r="D46107" s="56"/>
      <c r="F46107"/>
    </row>
    <row r="46108" spans="2:6" x14ac:dyDescent="0.25">
      <c r="B46108" s="55"/>
      <c r="C46108" s="52"/>
      <c r="D46108" s="56"/>
      <c r="F46108"/>
    </row>
    <row r="46109" spans="2:6" x14ac:dyDescent="0.25">
      <c r="B46109" s="55"/>
      <c r="C46109" s="52"/>
      <c r="D46109" s="56"/>
      <c r="F46109"/>
    </row>
    <row r="46110" spans="2:6" x14ac:dyDescent="0.25">
      <c r="B46110" s="55"/>
      <c r="C46110" s="52"/>
      <c r="D46110" s="56"/>
      <c r="F46110"/>
    </row>
    <row r="46111" spans="2:6" x14ac:dyDescent="0.25">
      <c r="B46111" s="55"/>
      <c r="C46111" s="52"/>
      <c r="D46111" s="56"/>
      <c r="F46111"/>
    </row>
    <row r="46112" spans="2:6" x14ac:dyDescent="0.25">
      <c r="B46112" s="55"/>
      <c r="C46112" s="52"/>
      <c r="D46112" s="56"/>
      <c r="F46112"/>
    </row>
    <row r="46113" spans="2:6" x14ac:dyDescent="0.25">
      <c r="B46113" s="55"/>
      <c r="C46113" s="52"/>
      <c r="D46113" s="56"/>
      <c r="F46113"/>
    </row>
    <row r="46114" spans="2:6" x14ac:dyDescent="0.25">
      <c r="B46114" s="55"/>
      <c r="C46114" s="52"/>
      <c r="D46114" s="56"/>
      <c r="F46114"/>
    </row>
    <row r="46115" spans="2:6" x14ac:dyDescent="0.25">
      <c r="B46115" s="55"/>
      <c r="C46115" s="52"/>
      <c r="D46115" s="56"/>
      <c r="F46115"/>
    </row>
    <row r="46116" spans="2:6" x14ac:dyDescent="0.25">
      <c r="B46116" s="55"/>
      <c r="C46116" s="52"/>
      <c r="D46116" s="56"/>
      <c r="F46116"/>
    </row>
    <row r="46117" spans="2:6" x14ac:dyDescent="0.25">
      <c r="B46117" s="55"/>
      <c r="C46117" s="52"/>
      <c r="D46117" s="56"/>
      <c r="F46117"/>
    </row>
    <row r="46118" spans="2:6" x14ac:dyDescent="0.25">
      <c r="B46118" s="55"/>
      <c r="C46118" s="52"/>
      <c r="D46118" s="56"/>
      <c r="F46118"/>
    </row>
    <row r="46119" spans="2:6" x14ac:dyDescent="0.25">
      <c r="B46119" s="55"/>
      <c r="C46119" s="52"/>
      <c r="D46119" s="56"/>
      <c r="F46119"/>
    </row>
    <row r="46120" spans="2:6" x14ac:dyDescent="0.25">
      <c r="B46120" s="55"/>
      <c r="C46120" s="52"/>
      <c r="D46120" s="56"/>
      <c r="F46120"/>
    </row>
    <row r="46121" spans="2:6" x14ac:dyDescent="0.25">
      <c r="B46121" s="55"/>
      <c r="C46121" s="52"/>
      <c r="D46121" s="56"/>
      <c r="F46121"/>
    </row>
    <row r="46122" spans="2:6" x14ac:dyDescent="0.25">
      <c r="B46122" s="55"/>
      <c r="C46122" s="52"/>
      <c r="D46122" s="56"/>
      <c r="F46122"/>
    </row>
    <row r="46123" spans="2:6" x14ac:dyDescent="0.25">
      <c r="B46123" s="55"/>
      <c r="C46123" s="52"/>
      <c r="D46123" s="56"/>
      <c r="F46123"/>
    </row>
    <row r="46124" spans="2:6" x14ac:dyDescent="0.25">
      <c r="B46124" s="55"/>
      <c r="C46124" s="52"/>
      <c r="D46124" s="56"/>
      <c r="F46124"/>
    </row>
    <row r="46125" spans="2:6" x14ac:dyDescent="0.25">
      <c r="B46125" s="55"/>
      <c r="C46125" s="52"/>
      <c r="D46125" s="56"/>
      <c r="F46125"/>
    </row>
    <row r="46126" spans="2:6" x14ac:dyDescent="0.25">
      <c r="B46126" s="55"/>
      <c r="C46126" s="52"/>
      <c r="D46126" s="56"/>
      <c r="F46126"/>
    </row>
    <row r="46127" spans="2:6" x14ac:dyDescent="0.25">
      <c r="B46127" s="55"/>
      <c r="C46127" s="52"/>
      <c r="D46127" s="56"/>
      <c r="F46127"/>
    </row>
    <row r="46128" spans="2:6" x14ac:dyDescent="0.25">
      <c r="B46128" s="55"/>
      <c r="C46128" s="52"/>
      <c r="D46128" s="56"/>
      <c r="F46128"/>
    </row>
    <row r="46129" spans="2:6" x14ac:dyDescent="0.25">
      <c r="B46129" s="55"/>
      <c r="C46129" s="52"/>
      <c r="D46129" s="56"/>
      <c r="F46129"/>
    </row>
    <row r="46130" spans="2:6" x14ac:dyDescent="0.25">
      <c r="B46130" s="55"/>
      <c r="C46130" s="52"/>
      <c r="D46130" s="56"/>
      <c r="F46130"/>
    </row>
    <row r="46131" spans="2:6" x14ac:dyDescent="0.25">
      <c r="B46131" s="55"/>
      <c r="C46131" s="52"/>
      <c r="D46131" s="56"/>
      <c r="F46131"/>
    </row>
    <row r="46132" spans="2:6" x14ac:dyDescent="0.25">
      <c r="B46132" s="55"/>
      <c r="C46132" s="52"/>
      <c r="D46132" s="56"/>
      <c r="F46132"/>
    </row>
    <row r="46133" spans="2:6" x14ac:dyDescent="0.25">
      <c r="B46133" s="55"/>
      <c r="C46133" s="52"/>
      <c r="D46133" s="56"/>
      <c r="F46133"/>
    </row>
    <row r="46134" spans="2:6" x14ac:dyDescent="0.25">
      <c r="B46134" s="55"/>
      <c r="C46134" s="52"/>
      <c r="D46134" s="56"/>
      <c r="F46134"/>
    </row>
    <row r="46135" spans="2:6" x14ac:dyDescent="0.25">
      <c r="B46135" s="55"/>
      <c r="C46135" s="52"/>
      <c r="D46135" s="56"/>
      <c r="F46135"/>
    </row>
    <row r="46136" spans="2:6" x14ac:dyDescent="0.25">
      <c r="B46136" s="55"/>
      <c r="C46136" s="52"/>
      <c r="D46136" s="56"/>
      <c r="F46136"/>
    </row>
    <row r="46137" spans="2:6" x14ac:dyDescent="0.25">
      <c r="B46137" s="55"/>
      <c r="C46137" s="52"/>
      <c r="D46137" s="56"/>
      <c r="F46137"/>
    </row>
    <row r="46138" spans="2:6" x14ac:dyDescent="0.25">
      <c r="B46138" s="55"/>
      <c r="C46138" s="52"/>
      <c r="D46138" s="56"/>
      <c r="F46138"/>
    </row>
    <row r="46139" spans="2:6" x14ac:dyDescent="0.25">
      <c r="B46139" s="55"/>
      <c r="C46139" s="52"/>
      <c r="D46139" s="56"/>
      <c r="F46139"/>
    </row>
    <row r="46140" spans="2:6" x14ac:dyDescent="0.25">
      <c r="B46140" s="55"/>
      <c r="C46140" s="52"/>
      <c r="D46140" s="56"/>
      <c r="F46140"/>
    </row>
    <row r="46141" spans="2:6" x14ac:dyDescent="0.25">
      <c r="B46141" s="55"/>
      <c r="C46141" s="52"/>
      <c r="D46141" s="56"/>
      <c r="F46141"/>
    </row>
    <row r="46142" spans="2:6" x14ac:dyDescent="0.25">
      <c r="B46142" s="55"/>
      <c r="C46142" s="52"/>
      <c r="D46142" s="56"/>
      <c r="F46142"/>
    </row>
    <row r="46143" spans="2:6" x14ac:dyDescent="0.25">
      <c r="B46143" s="55"/>
      <c r="C46143" s="52"/>
      <c r="D46143" s="56"/>
      <c r="F46143"/>
    </row>
    <row r="46144" spans="2:6" x14ac:dyDescent="0.25">
      <c r="B46144" s="55"/>
      <c r="C46144" s="52"/>
      <c r="D46144" s="56"/>
      <c r="F46144"/>
    </row>
    <row r="46145" spans="2:6" x14ac:dyDescent="0.25">
      <c r="B46145" s="55"/>
      <c r="C46145" s="52"/>
      <c r="D46145" s="56"/>
      <c r="F46145"/>
    </row>
    <row r="46146" spans="2:6" x14ac:dyDescent="0.25">
      <c r="B46146" s="55"/>
      <c r="C46146" s="52"/>
      <c r="D46146" s="56"/>
      <c r="F46146"/>
    </row>
    <row r="46147" spans="2:6" x14ac:dyDescent="0.25">
      <c r="B46147" s="55"/>
      <c r="C46147" s="52"/>
      <c r="D46147" s="56"/>
      <c r="F46147"/>
    </row>
    <row r="46148" spans="2:6" x14ac:dyDescent="0.25">
      <c r="B46148" s="55"/>
      <c r="C46148" s="52"/>
      <c r="D46148" s="56"/>
      <c r="F46148"/>
    </row>
    <row r="46149" spans="2:6" x14ac:dyDescent="0.25">
      <c r="B46149" s="55"/>
      <c r="C46149" s="52"/>
      <c r="D46149" s="56"/>
      <c r="F46149"/>
    </row>
    <row r="46150" spans="2:6" x14ac:dyDescent="0.25">
      <c r="B46150" s="55"/>
      <c r="C46150" s="52"/>
      <c r="D46150" s="56"/>
      <c r="F46150"/>
    </row>
    <row r="46151" spans="2:6" x14ac:dyDescent="0.25">
      <c r="B46151" s="55"/>
      <c r="C46151" s="52"/>
      <c r="D46151" s="56"/>
      <c r="F46151"/>
    </row>
    <row r="46152" spans="2:6" x14ac:dyDescent="0.25">
      <c r="B46152" s="55"/>
      <c r="C46152" s="52"/>
      <c r="D46152" s="56"/>
      <c r="F46152"/>
    </row>
    <row r="46153" spans="2:6" x14ac:dyDescent="0.25">
      <c r="B46153" s="55"/>
      <c r="C46153" s="52"/>
      <c r="D46153" s="56"/>
      <c r="F46153"/>
    </row>
    <row r="46154" spans="2:6" x14ac:dyDescent="0.25">
      <c r="B46154" s="55"/>
      <c r="C46154" s="52"/>
      <c r="D46154" s="56"/>
      <c r="F46154"/>
    </row>
    <row r="46155" spans="2:6" x14ac:dyDescent="0.25">
      <c r="B46155" s="55"/>
      <c r="C46155" s="52"/>
      <c r="D46155" s="56"/>
      <c r="F46155"/>
    </row>
    <row r="46156" spans="2:6" x14ac:dyDescent="0.25">
      <c r="B46156" s="55"/>
      <c r="C46156" s="52"/>
      <c r="D46156" s="56"/>
      <c r="F46156"/>
    </row>
    <row r="46157" spans="2:6" x14ac:dyDescent="0.25">
      <c r="B46157" s="55"/>
      <c r="C46157" s="52"/>
      <c r="D46157" s="56"/>
      <c r="F46157"/>
    </row>
    <row r="46158" spans="2:6" x14ac:dyDescent="0.25">
      <c r="B46158" s="55"/>
      <c r="C46158" s="52"/>
      <c r="D46158" s="56"/>
      <c r="F46158"/>
    </row>
    <row r="46159" spans="2:6" x14ac:dyDescent="0.25">
      <c r="B46159" s="55"/>
      <c r="C46159" s="52"/>
      <c r="D46159" s="56"/>
      <c r="F46159"/>
    </row>
    <row r="46160" spans="2:6" x14ac:dyDescent="0.25">
      <c r="B46160" s="55"/>
      <c r="C46160" s="52"/>
      <c r="D46160" s="56"/>
      <c r="F46160"/>
    </row>
    <row r="46161" spans="2:6" x14ac:dyDescent="0.25">
      <c r="B46161" s="55"/>
      <c r="C46161" s="52"/>
      <c r="D46161" s="56"/>
      <c r="F46161"/>
    </row>
    <row r="46162" spans="2:6" x14ac:dyDescent="0.25">
      <c r="B46162" s="55"/>
      <c r="C46162" s="52"/>
      <c r="D46162" s="56"/>
      <c r="F46162"/>
    </row>
    <row r="46163" spans="2:6" x14ac:dyDescent="0.25">
      <c r="B46163" s="55"/>
      <c r="C46163" s="52"/>
      <c r="D46163" s="56"/>
      <c r="F46163"/>
    </row>
    <row r="46164" spans="2:6" x14ac:dyDescent="0.25">
      <c r="B46164" s="55"/>
      <c r="C46164" s="52"/>
      <c r="D46164" s="56"/>
      <c r="F46164"/>
    </row>
    <row r="46165" spans="2:6" x14ac:dyDescent="0.25">
      <c r="B46165" s="55"/>
      <c r="C46165" s="52"/>
      <c r="D46165" s="56"/>
      <c r="F46165"/>
    </row>
    <row r="46166" spans="2:6" x14ac:dyDescent="0.25">
      <c r="B46166" s="55"/>
      <c r="C46166" s="52"/>
      <c r="D46166" s="56"/>
      <c r="F46166"/>
    </row>
    <row r="46167" spans="2:6" x14ac:dyDescent="0.25">
      <c r="B46167" s="55"/>
      <c r="C46167" s="52"/>
      <c r="D46167" s="56"/>
      <c r="F46167"/>
    </row>
    <row r="46168" spans="2:6" x14ac:dyDescent="0.25">
      <c r="B46168" s="55"/>
      <c r="C46168" s="52"/>
      <c r="D46168" s="56"/>
      <c r="F46168"/>
    </row>
    <row r="46169" spans="2:6" x14ac:dyDescent="0.25">
      <c r="B46169" s="55"/>
      <c r="C46169" s="52"/>
      <c r="D46169" s="56"/>
      <c r="F46169"/>
    </row>
    <row r="46170" spans="2:6" x14ac:dyDescent="0.25">
      <c r="B46170" s="55"/>
      <c r="C46170" s="52"/>
      <c r="D46170" s="56"/>
      <c r="F46170"/>
    </row>
    <row r="46171" spans="2:6" x14ac:dyDescent="0.25">
      <c r="B46171" s="55"/>
      <c r="C46171" s="52"/>
      <c r="D46171" s="56"/>
      <c r="F46171"/>
    </row>
    <row r="46172" spans="2:6" x14ac:dyDescent="0.25">
      <c r="B46172" s="55"/>
      <c r="C46172" s="52"/>
      <c r="D46172" s="56"/>
      <c r="F46172"/>
    </row>
    <row r="46173" spans="2:6" x14ac:dyDescent="0.25">
      <c r="B46173" s="55"/>
      <c r="C46173" s="52"/>
      <c r="D46173" s="56"/>
      <c r="F46173"/>
    </row>
    <row r="46174" spans="2:6" x14ac:dyDescent="0.25">
      <c r="B46174" s="55"/>
      <c r="C46174" s="52"/>
      <c r="D46174" s="56"/>
      <c r="F46174"/>
    </row>
    <row r="46175" spans="2:6" x14ac:dyDescent="0.25">
      <c r="B46175" s="55"/>
      <c r="C46175" s="52"/>
      <c r="D46175" s="56"/>
      <c r="F46175"/>
    </row>
    <row r="46176" spans="2:6" x14ac:dyDescent="0.25">
      <c r="B46176" s="55"/>
      <c r="C46176" s="52"/>
      <c r="D46176" s="56"/>
      <c r="F46176"/>
    </row>
    <row r="46177" spans="2:6" x14ac:dyDescent="0.25">
      <c r="B46177" s="55"/>
      <c r="C46177" s="52"/>
      <c r="D46177" s="56"/>
      <c r="F46177"/>
    </row>
    <row r="46178" spans="2:6" x14ac:dyDescent="0.25">
      <c r="B46178" s="55"/>
      <c r="C46178" s="52"/>
      <c r="D46178" s="56"/>
      <c r="F46178"/>
    </row>
    <row r="46179" spans="2:6" x14ac:dyDescent="0.25">
      <c r="B46179" s="55"/>
      <c r="C46179" s="52"/>
      <c r="D46179" s="56"/>
      <c r="F46179"/>
    </row>
    <row r="46180" spans="2:6" x14ac:dyDescent="0.25">
      <c r="B46180" s="55"/>
      <c r="C46180" s="52"/>
      <c r="D46180" s="56"/>
      <c r="F46180"/>
    </row>
    <row r="46181" spans="2:6" x14ac:dyDescent="0.25">
      <c r="B46181" s="55"/>
      <c r="C46181" s="52"/>
      <c r="D46181" s="56"/>
      <c r="F46181"/>
    </row>
    <row r="46182" spans="2:6" x14ac:dyDescent="0.25">
      <c r="B46182" s="55"/>
      <c r="C46182" s="52"/>
      <c r="D46182" s="56"/>
      <c r="F46182"/>
    </row>
    <row r="46183" spans="2:6" x14ac:dyDescent="0.25">
      <c r="B46183" s="55"/>
      <c r="C46183" s="52"/>
      <c r="D46183" s="56"/>
      <c r="F46183"/>
    </row>
    <row r="46184" spans="2:6" x14ac:dyDescent="0.25">
      <c r="B46184" s="55"/>
      <c r="C46184" s="52"/>
      <c r="D46184" s="56"/>
      <c r="F46184"/>
    </row>
    <row r="46185" spans="2:6" x14ac:dyDescent="0.25">
      <c r="B46185" s="55"/>
      <c r="C46185" s="52"/>
      <c r="D46185" s="56"/>
      <c r="F46185"/>
    </row>
    <row r="46186" spans="2:6" x14ac:dyDescent="0.25">
      <c r="B46186" s="55"/>
      <c r="C46186" s="52"/>
      <c r="D46186" s="56"/>
      <c r="F46186"/>
    </row>
    <row r="46187" spans="2:6" x14ac:dyDescent="0.25">
      <c r="B46187" s="55"/>
      <c r="C46187" s="52"/>
      <c r="D46187" s="56"/>
      <c r="F46187"/>
    </row>
    <row r="46188" spans="2:6" x14ac:dyDescent="0.25">
      <c r="B46188" s="55"/>
      <c r="C46188" s="52"/>
      <c r="D46188" s="56"/>
      <c r="F46188"/>
    </row>
    <row r="46189" spans="2:6" x14ac:dyDescent="0.25">
      <c r="B46189" s="55"/>
      <c r="C46189" s="52"/>
      <c r="D46189" s="56"/>
      <c r="F46189"/>
    </row>
    <row r="46190" spans="2:6" x14ac:dyDescent="0.25">
      <c r="B46190" s="55"/>
      <c r="C46190" s="52"/>
      <c r="D46190" s="56"/>
      <c r="F46190"/>
    </row>
    <row r="46191" spans="2:6" x14ac:dyDescent="0.25">
      <c r="B46191" s="55"/>
      <c r="C46191" s="52"/>
      <c r="D46191" s="56"/>
      <c r="F46191"/>
    </row>
    <row r="46192" spans="2:6" x14ac:dyDescent="0.25">
      <c r="B46192" s="55"/>
      <c r="C46192" s="52"/>
      <c r="D46192" s="56"/>
      <c r="F46192"/>
    </row>
    <row r="46193" spans="2:6" x14ac:dyDescent="0.25">
      <c r="B46193" s="55"/>
      <c r="C46193" s="52"/>
      <c r="D46193" s="56"/>
      <c r="F46193"/>
    </row>
    <row r="46194" spans="2:6" x14ac:dyDescent="0.25">
      <c r="B46194" s="55"/>
      <c r="C46194" s="52"/>
      <c r="D46194" s="56"/>
      <c r="F46194"/>
    </row>
    <row r="46195" spans="2:6" x14ac:dyDescent="0.25">
      <c r="B46195" s="55"/>
      <c r="C46195" s="52"/>
      <c r="D46195" s="56"/>
      <c r="F46195"/>
    </row>
    <row r="46196" spans="2:6" x14ac:dyDescent="0.25">
      <c r="B46196" s="55"/>
      <c r="C46196" s="52"/>
      <c r="D46196" s="56"/>
      <c r="F46196"/>
    </row>
    <row r="46197" spans="2:6" x14ac:dyDescent="0.25">
      <c r="B46197" s="55"/>
      <c r="C46197" s="52"/>
      <c r="D46197" s="56"/>
      <c r="F46197"/>
    </row>
    <row r="46198" spans="2:6" x14ac:dyDescent="0.25">
      <c r="B46198" s="55"/>
      <c r="C46198" s="52"/>
      <c r="D46198" s="56"/>
      <c r="F46198"/>
    </row>
    <row r="46199" spans="2:6" x14ac:dyDescent="0.25">
      <c r="B46199" s="55"/>
      <c r="C46199" s="52"/>
      <c r="D46199" s="56"/>
      <c r="F46199"/>
    </row>
    <row r="46200" spans="2:6" x14ac:dyDescent="0.25">
      <c r="B46200" s="55"/>
      <c r="C46200" s="52"/>
      <c r="D46200" s="56"/>
      <c r="F46200"/>
    </row>
    <row r="46201" spans="2:6" x14ac:dyDescent="0.25">
      <c r="B46201" s="55"/>
      <c r="C46201" s="52"/>
      <c r="D46201" s="56"/>
      <c r="F46201"/>
    </row>
    <row r="46202" spans="2:6" x14ac:dyDescent="0.25">
      <c r="B46202" s="55"/>
      <c r="C46202" s="52"/>
      <c r="D46202" s="56"/>
      <c r="F46202"/>
    </row>
    <row r="46203" spans="2:6" x14ac:dyDescent="0.25">
      <c r="B46203" s="55"/>
      <c r="C46203" s="52"/>
      <c r="D46203" s="56"/>
      <c r="F46203"/>
    </row>
    <row r="46204" spans="2:6" x14ac:dyDescent="0.25">
      <c r="B46204" s="55"/>
      <c r="C46204" s="52"/>
      <c r="D46204" s="56"/>
      <c r="F46204"/>
    </row>
    <row r="46205" spans="2:6" x14ac:dyDescent="0.25">
      <c r="B46205" s="55"/>
      <c r="C46205" s="52"/>
      <c r="D46205" s="56"/>
      <c r="F46205"/>
    </row>
    <row r="46206" spans="2:6" x14ac:dyDescent="0.25">
      <c r="B46206" s="55"/>
      <c r="C46206" s="52"/>
      <c r="D46206" s="56"/>
      <c r="F46206"/>
    </row>
    <row r="46207" spans="2:6" x14ac:dyDescent="0.25">
      <c r="B46207" s="55"/>
      <c r="C46207" s="52"/>
      <c r="D46207" s="56"/>
      <c r="F46207"/>
    </row>
    <row r="46208" spans="2:6" x14ac:dyDescent="0.25">
      <c r="B46208" s="55"/>
      <c r="C46208" s="52"/>
      <c r="D46208" s="56"/>
      <c r="F46208"/>
    </row>
    <row r="46209" spans="2:6" x14ac:dyDescent="0.25">
      <c r="B46209" s="55"/>
      <c r="C46209" s="52"/>
      <c r="D46209" s="56"/>
      <c r="F46209"/>
    </row>
    <row r="46210" spans="2:6" x14ac:dyDescent="0.25">
      <c r="B46210" s="55"/>
      <c r="C46210" s="52"/>
      <c r="D46210" s="56"/>
      <c r="F46210"/>
    </row>
    <row r="46211" spans="2:6" x14ac:dyDescent="0.25">
      <c r="B46211" s="55"/>
      <c r="C46211" s="52"/>
      <c r="D46211" s="56"/>
      <c r="F46211"/>
    </row>
    <row r="46212" spans="2:6" x14ac:dyDescent="0.25">
      <c r="B46212" s="55"/>
      <c r="C46212" s="52"/>
      <c r="D46212" s="56"/>
      <c r="F46212"/>
    </row>
    <row r="46213" spans="2:6" x14ac:dyDescent="0.25">
      <c r="B46213" s="55"/>
      <c r="C46213" s="52"/>
      <c r="D46213" s="56"/>
      <c r="F46213"/>
    </row>
    <row r="46214" spans="2:6" x14ac:dyDescent="0.25">
      <c r="B46214" s="55"/>
      <c r="C46214" s="52"/>
      <c r="D46214" s="56"/>
      <c r="F46214"/>
    </row>
    <row r="46215" spans="2:6" x14ac:dyDescent="0.25">
      <c r="B46215" s="55"/>
      <c r="C46215" s="52"/>
      <c r="D46215" s="56"/>
      <c r="F46215"/>
    </row>
    <row r="46216" spans="2:6" x14ac:dyDescent="0.25">
      <c r="B46216" s="55"/>
      <c r="C46216" s="52"/>
      <c r="D46216" s="56"/>
      <c r="F46216"/>
    </row>
    <row r="46217" spans="2:6" x14ac:dyDescent="0.25">
      <c r="B46217" s="55"/>
      <c r="C46217" s="52"/>
      <c r="D46217" s="56"/>
      <c r="F46217"/>
    </row>
    <row r="46218" spans="2:6" x14ac:dyDescent="0.25">
      <c r="B46218" s="55"/>
      <c r="C46218" s="52"/>
      <c r="D46218" s="56"/>
      <c r="F46218"/>
    </row>
    <row r="46219" spans="2:6" x14ac:dyDescent="0.25">
      <c r="B46219" s="55"/>
      <c r="C46219" s="52"/>
      <c r="D46219" s="56"/>
      <c r="F46219"/>
    </row>
    <row r="46220" spans="2:6" x14ac:dyDescent="0.25">
      <c r="B46220" s="55"/>
      <c r="C46220" s="52"/>
      <c r="D46220" s="56"/>
      <c r="F46220"/>
    </row>
    <row r="46221" spans="2:6" x14ac:dyDescent="0.25">
      <c r="B46221" s="55"/>
      <c r="C46221" s="52"/>
      <c r="D46221" s="56"/>
      <c r="F46221"/>
    </row>
    <row r="46222" spans="2:6" x14ac:dyDescent="0.25">
      <c r="B46222" s="55"/>
      <c r="C46222" s="52"/>
      <c r="D46222" s="56"/>
      <c r="F46222"/>
    </row>
    <row r="46223" spans="2:6" x14ac:dyDescent="0.25">
      <c r="B46223" s="55"/>
      <c r="C46223" s="52"/>
      <c r="D46223" s="56"/>
      <c r="F46223"/>
    </row>
    <row r="46224" spans="2:6" x14ac:dyDescent="0.25">
      <c r="B46224" s="55"/>
      <c r="C46224" s="52"/>
      <c r="D46224" s="56"/>
      <c r="F46224"/>
    </row>
    <row r="46225" spans="2:6" x14ac:dyDescent="0.25">
      <c r="B46225" s="55"/>
      <c r="C46225" s="52"/>
      <c r="D46225" s="56"/>
      <c r="F46225"/>
    </row>
    <row r="46226" spans="2:6" x14ac:dyDescent="0.25">
      <c r="B46226" s="55"/>
      <c r="C46226" s="52"/>
      <c r="D46226" s="56"/>
      <c r="F46226"/>
    </row>
    <row r="46227" spans="2:6" x14ac:dyDescent="0.25">
      <c r="B46227" s="55"/>
      <c r="C46227" s="52"/>
      <c r="D46227" s="56"/>
      <c r="F46227"/>
    </row>
    <row r="46228" spans="2:6" x14ac:dyDescent="0.25">
      <c r="B46228" s="55"/>
      <c r="C46228" s="52"/>
      <c r="D46228" s="56"/>
      <c r="F46228"/>
    </row>
    <row r="46229" spans="2:6" x14ac:dyDescent="0.25">
      <c r="B46229" s="55"/>
      <c r="C46229" s="52"/>
      <c r="D46229" s="56"/>
      <c r="F46229"/>
    </row>
    <row r="46230" spans="2:6" x14ac:dyDescent="0.25">
      <c r="B46230" s="55"/>
      <c r="C46230" s="52"/>
      <c r="D46230" s="56"/>
      <c r="F46230"/>
    </row>
    <row r="46231" spans="2:6" x14ac:dyDescent="0.25">
      <c r="B46231" s="55"/>
      <c r="C46231" s="52"/>
      <c r="D46231" s="56"/>
      <c r="F46231"/>
    </row>
    <row r="46232" spans="2:6" x14ac:dyDescent="0.25">
      <c r="B46232" s="55"/>
      <c r="C46232" s="52"/>
      <c r="D46232" s="56"/>
      <c r="F46232"/>
    </row>
    <row r="46233" spans="2:6" x14ac:dyDescent="0.25">
      <c r="B46233" s="55"/>
      <c r="C46233" s="52"/>
      <c r="D46233" s="56"/>
      <c r="F46233"/>
    </row>
    <row r="46234" spans="2:6" x14ac:dyDescent="0.25">
      <c r="B46234" s="55"/>
      <c r="C46234" s="52"/>
      <c r="D46234" s="56"/>
      <c r="F46234"/>
    </row>
    <row r="46235" spans="2:6" x14ac:dyDescent="0.25">
      <c r="B46235" s="55"/>
      <c r="C46235" s="52"/>
      <c r="D46235" s="56"/>
      <c r="F46235"/>
    </row>
    <row r="46236" spans="2:6" x14ac:dyDescent="0.25">
      <c r="B46236" s="55"/>
      <c r="C46236" s="52"/>
      <c r="D46236" s="56"/>
      <c r="F46236"/>
    </row>
    <row r="46237" spans="2:6" x14ac:dyDescent="0.25">
      <c r="B46237" s="55"/>
      <c r="C46237" s="52"/>
      <c r="D46237" s="56"/>
      <c r="F46237"/>
    </row>
    <row r="46238" spans="2:6" x14ac:dyDescent="0.25">
      <c r="B46238" s="55"/>
      <c r="C46238" s="52"/>
      <c r="D46238" s="56"/>
      <c r="F46238"/>
    </row>
    <row r="46239" spans="2:6" x14ac:dyDescent="0.25">
      <c r="B46239" s="55"/>
      <c r="C46239" s="52"/>
      <c r="D46239" s="56"/>
      <c r="F46239"/>
    </row>
    <row r="46240" spans="2:6" x14ac:dyDescent="0.25">
      <c r="B46240" s="55"/>
      <c r="C46240" s="52"/>
      <c r="D46240" s="56"/>
      <c r="F46240"/>
    </row>
    <row r="46241" spans="2:6" x14ac:dyDescent="0.25">
      <c r="B46241" s="55"/>
      <c r="C46241" s="52"/>
      <c r="D46241" s="56"/>
      <c r="F46241"/>
    </row>
    <row r="46242" spans="2:6" x14ac:dyDescent="0.25">
      <c r="B46242" s="55"/>
      <c r="C46242" s="52"/>
      <c r="D46242" s="56"/>
      <c r="F46242"/>
    </row>
    <row r="46243" spans="2:6" x14ac:dyDescent="0.25">
      <c r="B46243" s="55"/>
      <c r="C46243" s="52"/>
      <c r="D46243" s="56"/>
      <c r="F46243"/>
    </row>
    <row r="46244" spans="2:6" x14ac:dyDescent="0.25">
      <c r="B46244" s="55"/>
      <c r="C46244" s="52"/>
      <c r="D46244" s="56"/>
      <c r="F46244"/>
    </row>
    <row r="46245" spans="2:6" x14ac:dyDescent="0.25">
      <c r="B46245" s="55"/>
      <c r="C46245" s="52"/>
      <c r="D46245" s="56"/>
      <c r="F46245"/>
    </row>
    <row r="46246" spans="2:6" x14ac:dyDescent="0.25">
      <c r="B46246" s="55"/>
      <c r="C46246" s="52"/>
      <c r="D46246" s="56"/>
      <c r="F46246"/>
    </row>
    <row r="46247" spans="2:6" x14ac:dyDescent="0.25">
      <c r="B46247" s="55"/>
      <c r="C46247" s="52"/>
      <c r="D46247" s="56"/>
      <c r="F46247"/>
    </row>
    <row r="46248" spans="2:6" x14ac:dyDescent="0.25">
      <c r="B46248" s="55"/>
      <c r="C46248" s="52"/>
      <c r="D46248" s="56"/>
      <c r="F46248"/>
    </row>
    <row r="46249" spans="2:6" x14ac:dyDescent="0.25">
      <c r="B46249" s="55"/>
      <c r="C46249" s="52"/>
      <c r="D46249" s="56"/>
      <c r="F46249"/>
    </row>
    <row r="46250" spans="2:6" x14ac:dyDescent="0.25">
      <c r="B46250" s="55"/>
      <c r="C46250" s="52"/>
      <c r="D46250" s="56"/>
      <c r="F46250"/>
    </row>
    <row r="46251" spans="2:6" x14ac:dyDescent="0.25">
      <c r="B46251" s="55"/>
      <c r="C46251" s="52"/>
      <c r="D46251" s="56"/>
      <c r="F46251"/>
    </row>
    <row r="46252" spans="2:6" x14ac:dyDescent="0.25">
      <c r="B46252" s="55"/>
      <c r="C46252" s="52"/>
      <c r="D46252" s="56"/>
      <c r="F46252"/>
    </row>
    <row r="46253" spans="2:6" x14ac:dyDescent="0.25">
      <c r="B46253" s="55"/>
      <c r="C46253" s="52"/>
      <c r="D46253" s="56"/>
      <c r="F46253"/>
    </row>
    <row r="46254" spans="2:6" x14ac:dyDescent="0.25">
      <c r="B46254" s="55"/>
      <c r="C46254" s="52"/>
      <c r="D46254" s="56"/>
      <c r="F46254"/>
    </row>
    <row r="46255" spans="2:6" x14ac:dyDescent="0.25">
      <c r="B46255" s="55"/>
      <c r="C46255" s="52"/>
      <c r="D46255" s="56"/>
      <c r="F46255"/>
    </row>
    <row r="46256" spans="2:6" x14ac:dyDescent="0.25">
      <c r="B46256" s="55"/>
      <c r="C46256" s="52"/>
      <c r="D46256" s="56"/>
      <c r="F46256"/>
    </row>
    <row r="46257" spans="2:6" x14ac:dyDescent="0.25">
      <c r="B46257" s="55"/>
      <c r="C46257" s="52"/>
      <c r="D46257" s="56"/>
      <c r="F46257"/>
    </row>
    <row r="46258" spans="2:6" x14ac:dyDescent="0.25">
      <c r="B46258" s="55"/>
      <c r="C46258" s="52"/>
      <c r="D46258" s="56"/>
      <c r="F46258"/>
    </row>
    <row r="46259" spans="2:6" x14ac:dyDescent="0.25">
      <c r="B46259" s="55"/>
      <c r="C46259" s="52"/>
      <c r="D46259" s="56"/>
      <c r="F46259"/>
    </row>
    <row r="46260" spans="2:6" x14ac:dyDescent="0.25">
      <c r="B46260" s="55"/>
      <c r="C46260" s="52"/>
      <c r="D46260" s="56"/>
      <c r="F46260"/>
    </row>
    <row r="46261" spans="2:6" x14ac:dyDescent="0.25">
      <c r="B46261" s="55"/>
      <c r="C46261" s="52"/>
      <c r="D46261" s="56"/>
      <c r="F46261"/>
    </row>
    <row r="46262" spans="2:6" x14ac:dyDescent="0.25">
      <c r="B46262" s="55"/>
      <c r="C46262" s="52"/>
      <c r="D46262" s="56"/>
      <c r="F46262"/>
    </row>
    <row r="46263" spans="2:6" x14ac:dyDescent="0.25">
      <c r="B46263" s="55"/>
      <c r="C46263" s="52"/>
      <c r="D46263" s="56"/>
      <c r="F46263"/>
    </row>
    <row r="46264" spans="2:6" x14ac:dyDescent="0.25">
      <c r="B46264" s="55"/>
      <c r="C46264" s="52"/>
      <c r="D46264" s="56"/>
      <c r="F46264"/>
    </row>
    <row r="46265" spans="2:6" x14ac:dyDescent="0.25">
      <c r="B46265" s="55"/>
      <c r="C46265" s="52"/>
      <c r="D46265" s="56"/>
      <c r="F46265"/>
    </row>
    <row r="46266" spans="2:6" x14ac:dyDescent="0.25">
      <c r="B46266" s="55"/>
      <c r="C46266" s="52"/>
      <c r="D46266" s="56"/>
      <c r="F46266"/>
    </row>
    <row r="46267" spans="2:6" x14ac:dyDescent="0.25">
      <c r="B46267" s="55"/>
      <c r="C46267" s="52"/>
      <c r="D46267" s="56"/>
      <c r="F46267"/>
    </row>
    <row r="46268" spans="2:6" x14ac:dyDescent="0.25">
      <c r="B46268" s="55"/>
      <c r="C46268" s="52"/>
      <c r="D46268" s="56"/>
      <c r="F46268"/>
    </row>
    <row r="46269" spans="2:6" x14ac:dyDescent="0.25">
      <c r="B46269" s="55"/>
      <c r="C46269" s="52"/>
      <c r="D46269" s="56"/>
      <c r="F46269"/>
    </row>
    <row r="46270" spans="2:6" x14ac:dyDescent="0.25">
      <c r="B46270" s="55"/>
      <c r="C46270" s="52"/>
      <c r="D46270" s="56"/>
      <c r="F46270"/>
    </row>
    <row r="46271" spans="2:6" x14ac:dyDescent="0.25">
      <c r="B46271" s="55"/>
      <c r="C46271" s="52"/>
      <c r="D46271" s="56"/>
      <c r="F46271"/>
    </row>
    <row r="46272" spans="2:6" x14ac:dyDescent="0.25">
      <c r="B46272" s="55"/>
      <c r="C46272" s="52"/>
      <c r="D46272" s="56"/>
      <c r="F46272"/>
    </row>
    <row r="46273" spans="2:6" x14ac:dyDescent="0.25">
      <c r="B46273" s="55"/>
      <c r="C46273" s="52"/>
      <c r="D46273" s="56"/>
      <c r="F46273"/>
    </row>
    <row r="46274" spans="2:6" x14ac:dyDescent="0.25">
      <c r="B46274" s="55"/>
      <c r="C46274" s="52"/>
      <c r="D46274" s="56"/>
      <c r="F46274"/>
    </row>
    <row r="46275" spans="2:6" x14ac:dyDescent="0.25">
      <c r="B46275" s="55"/>
      <c r="C46275" s="52"/>
      <c r="D46275" s="56"/>
      <c r="F46275"/>
    </row>
    <row r="46276" spans="2:6" x14ac:dyDescent="0.25">
      <c r="B46276" s="55"/>
      <c r="C46276" s="52"/>
      <c r="D46276" s="56"/>
      <c r="F46276"/>
    </row>
    <row r="46277" spans="2:6" x14ac:dyDescent="0.25">
      <c r="B46277" s="55"/>
      <c r="C46277" s="52"/>
      <c r="D46277" s="56"/>
      <c r="F46277"/>
    </row>
    <row r="46278" spans="2:6" x14ac:dyDescent="0.25">
      <c r="B46278" s="55"/>
      <c r="C46278" s="52"/>
      <c r="D46278" s="56"/>
      <c r="F46278"/>
    </row>
    <row r="46279" spans="2:6" x14ac:dyDescent="0.25">
      <c r="B46279" s="55"/>
      <c r="C46279" s="52"/>
      <c r="D46279" s="56"/>
      <c r="F46279"/>
    </row>
    <row r="46280" spans="2:6" x14ac:dyDescent="0.25">
      <c r="B46280" s="55"/>
      <c r="C46280" s="52"/>
      <c r="D46280" s="56"/>
      <c r="F46280"/>
    </row>
    <row r="46281" spans="2:6" x14ac:dyDescent="0.25">
      <c r="B46281" s="55"/>
      <c r="C46281" s="52"/>
      <c r="D46281" s="56"/>
      <c r="F46281"/>
    </row>
    <row r="46282" spans="2:6" x14ac:dyDescent="0.25">
      <c r="B46282" s="55"/>
      <c r="C46282" s="52"/>
      <c r="D46282" s="56"/>
      <c r="F46282"/>
    </row>
    <row r="46283" spans="2:6" x14ac:dyDescent="0.25">
      <c r="B46283" s="55"/>
      <c r="C46283" s="52"/>
      <c r="D46283" s="56"/>
      <c r="F46283"/>
    </row>
    <row r="46284" spans="2:6" x14ac:dyDescent="0.25">
      <c r="B46284" s="55"/>
      <c r="C46284" s="52"/>
      <c r="D46284" s="56"/>
      <c r="F46284"/>
    </row>
    <row r="46285" spans="2:6" x14ac:dyDescent="0.25">
      <c r="B46285" s="55"/>
      <c r="C46285" s="52"/>
      <c r="D46285" s="56"/>
      <c r="F46285"/>
    </row>
    <row r="46286" spans="2:6" x14ac:dyDescent="0.25">
      <c r="B46286" s="55"/>
      <c r="C46286" s="52"/>
      <c r="D46286" s="56"/>
      <c r="F46286"/>
    </row>
    <row r="46287" spans="2:6" x14ac:dyDescent="0.25">
      <c r="B46287" s="55"/>
      <c r="C46287" s="52"/>
      <c r="D46287" s="56"/>
      <c r="F46287"/>
    </row>
    <row r="46288" spans="2:6" x14ac:dyDescent="0.25">
      <c r="B46288" s="55"/>
      <c r="C46288" s="52"/>
      <c r="D46288" s="56"/>
      <c r="F46288"/>
    </row>
    <row r="46289" spans="2:6" x14ac:dyDescent="0.25">
      <c r="B46289" s="55"/>
      <c r="C46289" s="52"/>
      <c r="D46289" s="56"/>
      <c r="F46289"/>
    </row>
    <row r="46290" spans="2:6" x14ac:dyDescent="0.25">
      <c r="B46290" s="55"/>
      <c r="C46290" s="52"/>
      <c r="D46290" s="56"/>
      <c r="F46290"/>
    </row>
    <row r="46291" spans="2:6" x14ac:dyDescent="0.25">
      <c r="B46291" s="55"/>
      <c r="C46291" s="52"/>
      <c r="D46291" s="56"/>
      <c r="F46291"/>
    </row>
    <row r="46292" spans="2:6" x14ac:dyDescent="0.25">
      <c r="B46292" s="55"/>
      <c r="C46292" s="52"/>
      <c r="D46292" s="56"/>
      <c r="F46292"/>
    </row>
    <row r="46293" spans="2:6" x14ac:dyDescent="0.25">
      <c r="B46293" s="55"/>
      <c r="C46293" s="52"/>
      <c r="D46293" s="56"/>
      <c r="F46293"/>
    </row>
    <row r="46294" spans="2:6" x14ac:dyDescent="0.25">
      <c r="B46294" s="55"/>
      <c r="C46294" s="52"/>
      <c r="D46294" s="56"/>
      <c r="F46294"/>
    </row>
    <row r="46295" spans="2:6" x14ac:dyDescent="0.25">
      <c r="B46295" s="55"/>
      <c r="C46295" s="52"/>
      <c r="D46295" s="56"/>
      <c r="F46295"/>
    </row>
    <row r="46296" spans="2:6" x14ac:dyDescent="0.25">
      <c r="B46296" s="55"/>
      <c r="C46296" s="52"/>
      <c r="D46296" s="56"/>
      <c r="F46296"/>
    </row>
    <row r="46297" spans="2:6" x14ac:dyDescent="0.25">
      <c r="B46297" s="55"/>
      <c r="C46297" s="52"/>
      <c r="D46297" s="56"/>
      <c r="F46297"/>
    </row>
    <row r="46298" spans="2:6" x14ac:dyDescent="0.25">
      <c r="B46298" s="55"/>
      <c r="C46298" s="52"/>
      <c r="D46298" s="56"/>
      <c r="F46298"/>
    </row>
    <row r="46299" spans="2:6" x14ac:dyDescent="0.25">
      <c r="B46299" s="55"/>
      <c r="C46299" s="52"/>
      <c r="D46299" s="56"/>
      <c r="F46299"/>
    </row>
    <row r="46300" spans="2:6" x14ac:dyDescent="0.25">
      <c r="B46300" s="55"/>
      <c r="C46300" s="52"/>
      <c r="D46300" s="56"/>
      <c r="F46300"/>
    </row>
    <row r="46301" spans="2:6" x14ac:dyDescent="0.25">
      <c r="B46301" s="55"/>
      <c r="C46301" s="52"/>
      <c r="D46301" s="56"/>
      <c r="F46301"/>
    </row>
    <row r="46302" spans="2:6" x14ac:dyDescent="0.25">
      <c r="B46302" s="55"/>
      <c r="C46302" s="52"/>
      <c r="D46302" s="56"/>
      <c r="F46302"/>
    </row>
    <row r="46303" spans="2:6" x14ac:dyDescent="0.25">
      <c r="B46303" s="55"/>
      <c r="C46303" s="52"/>
      <c r="D46303" s="56"/>
      <c r="F46303"/>
    </row>
    <row r="46304" spans="2:6" x14ac:dyDescent="0.25">
      <c r="B46304" s="55"/>
      <c r="C46304" s="52"/>
      <c r="D46304" s="56"/>
      <c r="F46304"/>
    </row>
    <row r="46305" spans="2:6" x14ac:dyDescent="0.25">
      <c r="B46305" s="55"/>
      <c r="C46305" s="52"/>
      <c r="D46305" s="56"/>
      <c r="F46305"/>
    </row>
    <row r="46306" spans="2:6" x14ac:dyDescent="0.25">
      <c r="B46306" s="55"/>
      <c r="C46306" s="52"/>
      <c r="D46306" s="56"/>
      <c r="F46306"/>
    </row>
    <row r="46307" spans="2:6" x14ac:dyDescent="0.25">
      <c r="B46307" s="55"/>
      <c r="C46307" s="52"/>
      <c r="D46307" s="56"/>
      <c r="F46307"/>
    </row>
    <row r="46308" spans="2:6" x14ac:dyDescent="0.25">
      <c r="B46308" s="55"/>
      <c r="C46308" s="52"/>
      <c r="D46308" s="56"/>
      <c r="F46308"/>
    </row>
    <row r="46309" spans="2:6" x14ac:dyDescent="0.25">
      <c r="B46309" s="55"/>
      <c r="C46309" s="52"/>
      <c r="D46309" s="56"/>
      <c r="F46309"/>
    </row>
    <row r="46310" spans="2:6" x14ac:dyDescent="0.25">
      <c r="B46310" s="55"/>
      <c r="C46310" s="52"/>
      <c r="D46310" s="56"/>
      <c r="F46310"/>
    </row>
    <row r="46311" spans="2:6" x14ac:dyDescent="0.25">
      <c r="B46311" s="55"/>
      <c r="C46311" s="52"/>
      <c r="D46311" s="56"/>
      <c r="F46311"/>
    </row>
    <row r="46312" spans="2:6" x14ac:dyDescent="0.25">
      <c r="B46312" s="55"/>
      <c r="C46312" s="52"/>
      <c r="D46312" s="56"/>
      <c r="F46312"/>
    </row>
    <row r="46313" spans="2:6" x14ac:dyDescent="0.25">
      <c r="B46313" s="55"/>
      <c r="C46313" s="52"/>
      <c r="D46313" s="56"/>
      <c r="F46313"/>
    </row>
    <row r="46314" spans="2:6" x14ac:dyDescent="0.25">
      <c r="B46314" s="55"/>
      <c r="C46314" s="52"/>
      <c r="D46314" s="56"/>
      <c r="F46314"/>
    </row>
    <row r="46315" spans="2:6" x14ac:dyDescent="0.25">
      <c r="B46315" s="55"/>
      <c r="C46315" s="52"/>
      <c r="D46315" s="56"/>
      <c r="F46315"/>
    </row>
    <row r="46316" spans="2:6" x14ac:dyDescent="0.25">
      <c r="B46316" s="55"/>
      <c r="C46316" s="52"/>
      <c r="D46316" s="56"/>
      <c r="F46316"/>
    </row>
    <row r="46317" spans="2:6" x14ac:dyDescent="0.25">
      <c r="B46317" s="55"/>
      <c r="C46317" s="52"/>
      <c r="D46317" s="56"/>
      <c r="F46317"/>
    </row>
    <row r="46318" spans="2:6" x14ac:dyDescent="0.25">
      <c r="B46318" s="55"/>
      <c r="C46318" s="52"/>
      <c r="D46318" s="56"/>
      <c r="F46318"/>
    </row>
    <row r="46319" spans="2:6" x14ac:dyDescent="0.25">
      <c r="B46319" s="55"/>
      <c r="C46319" s="52"/>
      <c r="D46319" s="56"/>
      <c r="F46319"/>
    </row>
    <row r="46320" spans="2:6" x14ac:dyDescent="0.25">
      <c r="B46320" s="55"/>
      <c r="C46320" s="52"/>
      <c r="D46320" s="56"/>
      <c r="F46320"/>
    </row>
    <row r="46321" spans="2:6" x14ac:dyDescent="0.25">
      <c r="B46321" s="55"/>
      <c r="C46321" s="52"/>
      <c r="D46321" s="56"/>
      <c r="F46321"/>
    </row>
    <row r="46322" spans="2:6" x14ac:dyDescent="0.25">
      <c r="B46322" s="55"/>
      <c r="C46322" s="52"/>
      <c r="D46322" s="56"/>
      <c r="F46322"/>
    </row>
    <row r="46323" spans="2:6" x14ac:dyDescent="0.25">
      <c r="B46323" s="55"/>
      <c r="C46323" s="52"/>
      <c r="D46323" s="56"/>
      <c r="F46323"/>
    </row>
    <row r="46324" spans="2:6" x14ac:dyDescent="0.25">
      <c r="B46324" s="55"/>
      <c r="C46324" s="52"/>
      <c r="D46324" s="56"/>
      <c r="F46324"/>
    </row>
    <row r="46325" spans="2:6" x14ac:dyDescent="0.25">
      <c r="B46325" s="55"/>
      <c r="C46325" s="52"/>
      <c r="D46325" s="56"/>
      <c r="F46325"/>
    </row>
    <row r="46326" spans="2:6" x14ac:dyDescent="0.25">
      <c r="B46326" s="55"/>
      <c r="C46326" s="52"/>
      <c r="D46326" s="56"/>
      <c r="F46326"/>
    </row>
    <row r="46327" spans="2:6" x14ac:dyDescent="0.25">
      <c r="B46327" s="55"/>
      <c r="C46327" s="52"/>
      <c r="D46327" s="56"/>
      <c r="F46327"/>
    </row>
    <row r="46328" spans="2:6" x14ac:dyDescent="0.25">
      <c r="B46328" s="55"/>
      <c r="C46328" s="52"/>
      <c r="D46328" s="56"/>
      <c r="F46328"/>
    </row>
    <row r="46329" spans="2:6" x14ac:dyDescent="0.25">
      <c r="B46329" s="55"/>
      <c r="C46329" s="52"/>
      <c r="D46329" s="56"/>
      <c r="F46329"/>
    </row>
    <row r="46330" spans="2:6" x14ac:dyDescent="0.25">
      <c r="B46330" s="55"/>
      <c r="C46330" s="52"/>
      <c r="D46330" s="56"/>
      <c r="F46330"/>
    </row>
    <row r="46331" spans="2:6" x14ac:dyDescent="0.25">
      <c r="B46331" s="55"/>
      <c r="C46331" s="52"/>
      <c r="D46331" s="56"/>
      <c r="F46331"/>
    </row>
    <row r="46332" spans="2:6" x14ac:dyDescent="0.25">
      <c r="B46332" s="55"/>
      <c r="C46332" s="52"/>
      <c r="D46332" s="56"/>
      <c r="F46332"/>
    </row>
    <row r="46333" spans="2:6" x14ac:dyDescent="0.25">
      <c r="B46333" s="55"/>
      <c r="C46333" s="52"/>
      <c r="D46333" s="56"/>
      <c r="F46333"/>
    </row>
    <row r="46334" spans="2:6" x14ac:dyDescent="0.25">
      <c r="B46334" s="55"/>
      <c r="C46334" s="52"/>
      <c r="D46334" s="56"/>
      <c r="F46334"/>
    </row>
    <row r="46335" spans="2:6" x14ac:dyDescent="0.25">
      <c r="B46335" s="55"/>
      <c r="C46335" s="52"/>
      <c r="D46335" s="56"/>
      <c r="F46335"/>
    </row>
    <row r="46336" spans="2:6" x14ac:dyDescent="0.25">
      <c r="B46336" s="55"/>
      <c r="C46336" s="52"/>
      <c r="D46336" s="56"/>
      <c r="F46336"/>
    </row>
    <row r="46337" spans="2:6" x14ac:dyDescent="0.25">
      <c r="B46337" s="55"/>
      <c r="C46337" s="52"/>
      <c r="D46337" s="56"/>
      <c r="F46337"/>
    </row>
    <row r="46338" spans="2:6" x14ac:dyDescent="0.25">
      <c r="B46338" s="55"/>
      <c r="C46338" s="52"/>
      <c r="D46338" s="56"/>
      <c r="F46338"/>
    </row>
    <row r="46339" spans="2:6" x14ac:dyDescent="0.25">
      <c r="B46339" s="55"/>
      <c r="C46339" s="52"/>
      <c r="D46339" s="56"/>
      <c r="F46339"/>
    </row>
    <row r="46340" spans="2:6" x14ac:dyDescent="0.25">
      <c r="B46340" s="55"/>
      <c r="C46340" s="52"/>
      <c r="D46340" s="56"/>
      <c r="F46340"/>
    </row>
    <row r="46341" spans="2:6" x14ac:dyDescent="0.25">
      <c r="B46341" s="55"/>
      <c r="C46341" s="52"/>
      <c r="D46341" s="56"/>
      <c r="F46341"/>
    </row>
    <row r="46342" spans="2:6" x14ac:dyDescent="0.25">
      <c r="B46342" s="55"/>
      <c r="C46342" s="52"/>
      <c r="D46342" s="56"/>
      <c r="F46342"/>
    </row>
    <row r="46343" spans="2:6" x14ac:dyDescent="0.25">
      <c r="B46343" s="55"/>
      <c r="C46343" s="52"/>
      <c r="D46343" s="56"/>
      <c r="F46343"/>
    </row>
    <row r="46344" spans="2:6" x14ac:dyDescent="0.25">
      <c r="B46344" s="55"/>
      <c r="C46344" s="52"/>
      <c r="D46344" s="56"/>
      <c r="F46344"/>
    </row>
    <row r="46345" spans="2:6" x14ac:dyDescent="0.25">
      <c r="B46345" s="55"/>
      <c r="C46345" s="52"/>
      <c r="D46345" s="56"/>
      <c r="F46345"/>
    </row>
    <row r="46346" spans="2:6" x14ac:dyDescent="0.25">
      <c r="B46346" s="55"/>
      <c r="C46346" s="52"/>
      <c r="D46346" s="56"/>
      <c r="F46346"/>
    </row>
    <row r="46347" spans="2:6" x14ac:dyDescent="0.25">
      <c r="B46347" s="55"/>
      <c r="C46347" s="52"/>
      <c r="D46347" s="56"/>
      <c r="F46347"/>
    </row>
    <row r="46348" spans="2:6" x14ac:dyDescent="0.25">
      <c r="B46348" s="55"/>
      <c r="C46348" s="52"/>
      <c r="D46348" s="56"/>
      <c r="F46348"/>
    </row>
    <row r="46349" spans="2:6" x14ac:dyDescent="0.25">
      <c r="B46349" s="55"/>
      <c r="C46349" s="52"/>
      <c r="D46349" s="56"/>
      <c r="F46349"/>
    </row>
    <row r="46350" spans="2:6" x14ac:dyDescent="0.25">
      <c r="B46350" s="55"/>
      <c r="C46350" s="52"/>
      <c r="D46350" s="56"/>
      <c r="F46350"/>
    </row>
    <row r="46351" spans="2:6" x14ac:dyDescent="0.25">
      <c r="B46351" s="55"/>
      <c r="C46351" s="52"/>
      <c r="D46351" s="56"/>
      <c r="F46351"/>
    </row>
    <row r="46352" spans="2:6" x14ac:dyDescent="0.25">
      <c r="B46352" s="55"/>
      <c r="C46352" s="52"/>
      <c r="D46352" s="56"/>
      <c r="F46352"/>
    </row>
    <row r="46353" spans="2:6" x14ac:dyDescent="0.25">
      <c r="B46353" s="55"/>
      <c r="C46353" s="52"/>
      <c r="D46353" s="56"/>
      <c r="F46353"/>
    </row>
    <row r="46354" spans="2:6" x14ac:dyDescent="0.25">
      <c r="B46354" s="55"/>
      <c r="C46354" s="52"/>
      <c r="D46354" s="56"/>
      <c r="F46354"/>
    </row>
    <row r="46355" spans="2:6" x14ac:dyDescent="0.25">
      <c r="B46355" s="55"/>
      <c r="C46355" s="52"/>
      <c r="D46355" s="56"/>
      <c r="F46355"/>
    </row>
    <row r="46356" spans="2:6" x14ac:dyDescent="0.25">
      <c r="B46356" s="55"/>
      <c r="C46356" s="52"/>
      <c r="D46356" s="56"/>
      <c r="F46356"/>
    </row>
    <row r="46357" spans="2:6" x14ac:dyDescent="0.25">
      <c r="B46357" s="55"/>
      <c r="C46357" s="52"/>
      <c r="D46357" s="56"/>
      <c r="F46357"/>
    </row>
    <row r="46358" spans="2:6" x14ac:dyDescent="0.25">
      <c r="B46358" s="55"/>
      <c r="C46358" s="52"/>
      <c r="D46358" s="56"/>
      <c r="F46358"/>
    </row>
    <row r="46359" spans="2:6" x14ac:dyDescent="0.25">
      <c r="B46359" s="55"/>
      <c r="C46359" s="52"/>
      <c r="D46359" s="56"/>
      <c r="F46359"/>
    </row>
    <row r="46360" spans="2:6" x14ac:dyDescent="0.25">
      <c r="B46360" s="55"/>
      <c r="C46360" s="52"/>
      <c r="D46360" s="56"/>
      <c r="F46360"/>
    </row>
    <row r="46361" spans="2:6" x14ac:dyDescent="0.25">
      <c r="B46361" s="55"/>
      <c r="C46361" s="52"/>
      <c r="D46361" s="56"/>
      <c r="F46361"/>
    </row>
    <row r="46362" spans="2:6" x14ac:dyDescent="0.25">
      <c r="B46362" s="55"/>
      <c r="C46362" s="52"/>
      <c r="D46362" s="56"/>
      <c r="F46362"/>
    </row>
    <row r="46363" spans="2:6" x14ac:dyDescent="0.25">
      <c r="B46363" s="55"/>
      <c r="C46363" s="52"/>
      <c r="D46363" s="56"/>
      <c r="F46363"/>
    </row>
    <row r="46364" spans="2:6" x14ac:dyDescent="0.25">
      <c r="B46364" s="55"/>
      <c r="C46364" s="52"/>
      <c r="D46364" s="56"/>
      <c r="F46364"/>
    </row>
    <row r="46365" spans="2:6" x14ac:dyDescent="0.25">
      <c r="B46365" s="55"/>
      <c r="C46365" s="52"/>
      <c r="D46365" s="56"/>
      <c r="F46365"/>
    </row>
    <row r="46366" spans="2:6" x14ac:dyDescent="0.25">
      <c r="B46366" s="55"/>
      <c r="C46366" s="52"/>
      <c r="D46366" s="56"/>
      <c r="F46366"/>
    </row>
    <row r="46367" spans="2:6" x14ac:dyDescent="0.25">
      <c r="B46367" s="55"/>
      <c r="C46367" s="52"/>
      <c r="D46367" s="56"/>
      <c r="F46367"/>
    </row>
    <row r="46368" spans="2:6" x14ac:dyDescent="0.25">
      <c r="B46368" s="55"/>
      <c r="C46368" s="52"/>
      <c r="D46368" s="56"/>
      <c r="F46368"/>
    </row>
    <row r="46369" spans="2:6" x14ac:dyDescent="0.25">
      <c r="B46369" s="55"/>
      <c r="C46369" s="52"/>
      <c r="D46369" s="56"/>
      <c r="F46369"/>
    </row>
    <row r="46370" spans="2:6" x14ac:dyDescent="0.25">
      <c r="B46370" s="55"/>
      <c r="C46370" s="52"/>
      <c r="D46370" s="56"/>
      <c r="F46370"/>
    </row>
    <row r="46371" spans="2:6" x14ac:dyDescent="0.25">
      <c r="B46371" s="55"/>
      <c r="C46371" s="52"/>
      <c r="D46371" s="56"/>
      <c r="F46371"/>
    </row>
    <row r="46372" spans="2:6" x14ac:dyDescent="0.25">
      <c r="B46372" s="55"/>
      <c r="C46372" s="52"/>
      <c r="D46372" s="56"/>
      <c r="F46372"/>
    </row>
    <row r="46373" spans="2:6" x14ac:dyDescent="0.25">
      <c r="B46373" s="55"/>
      <c r="C46373" s="52"/>
      <c r="D46373" s="56"/>
      <c r="F46373"/>
    </row>
    <row r="46374" spans="2:6" x14ac:dyDescent="0.25">
      <c r="B46374" s="55"/>
      <c r="C46374" s="52"/>
      <c r="D46374" s="56"/>
      <c r="F46374"/>
    </row>
    <row r="46375" spans="2:6" x14ac:dyDescent="0.25">
      <c r="B46375" s="55"/>
      <c r="C46375" s="52"/>
      <c r="D46375" s="56"/>
      <c r="F46375"/>
    </row>
    <row r="46376" spans="2:6" x14ac:dyDescent="0.25">
      <c r="B46376" s="55"/>
      <c r="C46376" s="52"/>
      <c r="D46376" s="56"/>
      <c r="F46376"/>
    </row>
    <row r="46377" spans="2:6" x14ac:dyDescent="0.25">
      <c r="B46377" s="55"/>
      <c r="C46377" s="52"/>
      <c r="D46377" s="56"/>
      <c r="F46377"/>
    </row>
    <row r="46378" spans="2:6" x14ac:dyDescent="0.25">
      <c r="B46378" s="55"/>
      <c r="C46378" s="52"/>
      <c r="D46378" s="56"/>
      <c r="F46378"/>
    </row>
    <row r="46379" spans="2:6" x14ac:dyDescent="0.25">
      <c r="B46379" s="55"/>
      <c r="C46379" s="52"/>
      <c r="D46379" s="56"/>
      <c r="F46379"/>
    </row>
    <row r="46380" spans="2:6" x14ac:dyDescent="0.25">
      <c r="B46380" s="55"/>
      <c r="C46380" s="52"/>
      <c r="D46380" s="56"/>
      <c r="F46380"/>
    </row>
    <row r="46381" spans="2:6" x14ac:dyDescent="0.25">
      <c r="B46381" s="55"/>
      <c r="C46381" s="52"/>
      <c r="D46381" s="56"/>
      <c r="F46381"/>
    </row>
    <row r="46382" spans="2:6" x14ac:dyDescent="0.25">
      <c r="B46382" s="55"/>
      <c r="C46382" s="52"/>
      <c r="D46382" s="56"/>
      <c r="F46382"/>
    </row>
    <row r="46383" spans="2:6" x14ac:dyDescent="0.25">
      <c r="B46383" s="55"/>
      <c r="C46383" s="52"/>
      <c r="D46383" s="56"/>
      <c r="F46383"/>
    </row>
    <row r="46384" spans="2:6" x14ac:dyDescent="0.25">
      <c r="B46384" s="55"/>
      <c r="C46384" s="52"/>
      <c r="D46384" s="56"/>
      <c r="F46384"/>
    </row>
    <row r="46385" spans="2:6" x14ac:dyDescent="0.25">
      <c r="B46385" s="55"/>
      <c r="C46385" s="52"/>
      <c r="D46385" s="56"/>
      <c r="F46385"/>
    </row>
    <row r="46386" spans="2:6" x14ac:dyDescent="0.25">
      <c r="B46386" s="55"/>
      <c r="C46386" s="52"/>
      <c r="D46386" s="56"/>
      <c r="F46386"/>
    </row>
    <row r="46387" spans="2:6" x14ac:dyDescent="0.25">
      <c r="B46387" s="55"/>
      <c r="C46387" s="52"/>
      <c r="D46387" s="56"/>
      <c r="F46387"/>
    </row>
    <row r="46388" spans="2:6" x14ac:dyDescent="0.25">
      <c r="B46388" s="55"/>
      <c r="C46388" s="52"/>
      <c r="D46388" s="56"/>
      <c r="F46388"/>
    </row>
    <row r="46389" spans="2:6" x14ac:dyDescent="0.25">
      <c r="B46389" s="55"/>
      <c r="C46389" s="52"/>
      <c r="D46389" s="56"/>
      <c r="F46389"/>
    </row>
    <row r="46390" spans="2:6" x14ac:dyDescent="0.25">
      <c r="B46390" s="55"/>
      <c r="C46390" s="52"/>
      <c r="D46390" s="56"/>
      <c r="F46390"/>
    </row>
    <row r="46391" spans="2:6" x14ac:dyDescent="0.25">
      <c r="B46391" s="55"/>
      <c r="C46391" s="52"/>
      <c r="D46391" s="56"/>
      <c r="F46391"/>
    </row>
    <row r="46392" spans="2:6" x14ac:dyDescent="0.25">
      <c r="B46392" s="55"/>
      <c r="C46392" s="52"/>
      <c r="D46392" s="56"/>
      <c r="F46392"/>
    </row>
    <row r="46393" spans="2:6" x14ac:dyDescent="0.25">
      <c r="B46393" s="55"/>
      <c r="C46393" s="52"/>
      <c r="D46393" s="56"/>
      <c r="F46393"/>
    </row>
    <row r="46394" spans="2:6" x14ac:dyDescent="0.25">
      <c r="B46394" s="55"/>
      <c r="C46394" s="52"/>
      <c r="D46394" s="56"/>
      <c r="F46394"/>
    </row>
    <row r="46395" spans="2:6" x14ac:dyDescent="0.25">
      <c r="B46395" s="55"/>
      <c r="C46395" s="52"/>
      <c r="D46395" s="56"/>
      <c r="F46395"/>
    </row>
    <row r="46396" spans="2:6" x14ac:dyDescent="0.25">
      <c r="B46396" s="55"/>
      <c r="C46396" s="52"/>
      <c r="D46396" s="56"/>
      <c r="F46396"/>
    </row>
    <row r="46397" spans="2:6" x14ac:dyDescent="0.25">
      <c r="B46397" s="55"/>
      <c r="C46397" s="52"/>
      <c r="D46397" s="56"/>
      <c r="F46397"/>
    </row>
    <row r="46398" spans="2:6" x14ac:dyDescent="0.25">
      <c r="B46398" s="55"/>
      <c r="C46398" s="52"/>
      <c r="D46398" s="56"/>
      <c r="F46398"/>
    </row>
    <row r="46399" spans="2:6" x14ac:dyDescent="0.25">
      <c r="B46399" s="55"/>
      <c r="C46399" s="52"/>
      <c r="D46399" s="56"/>
      <c r="F46399"/>
    </row>
    <row r="46400" spans="2:6" x14ac:dyDescent="0.25">
      <c r="B46400" s="55"/>
      <c r="C46400" s="52"/>
      <c r="D46400" s="56"/>
      <c r="F46400"/>
    </row>
    <row r="46401" spans="2:6" x14ac:dyDescent="0.25">
      <c r="B46401" s="55"/>
      <c r="C46401" s="52"/>
      <c r="D46401" s="56"/>
      <c r="F46401"/>
    </row>
    <row r="46402" spans="2:6" x14ac:dyDescent="0.25">
      <c r="B46402" s="55"/>
      <c r="C46402" s="52"/>
      <c r="D46402" s="56"/>
      <c r="F46402"/>
    </row>
    <row r="46403" spans="2:6" x14ac:dyDescent="0.25">
      <c r="B46403" s="55"/>
      <c r="C46403" s="52"/>
      <c r="D46403" s="56"/>
      <c r="F46403"/>
    </row>
    <row r="46404" spans="2:6" x14ac:dyDescent="0.25">
      <c r="B46404" s="55"/>
      <c r="C46404" s="52"/>
      <c r="D46404" s="56"/>
      <c r="F46404"/>
    </row>
    <row r="46405" spans="2:6" x14ac:dyDescent="0.25">
      <c r="B46405" s="55"/>
      <c r="C46405" s="52"/>
      <c r="D46405" s="56"/>
      <c r="F46405"/>
    </row>
    <row r="46406" spans="2:6" x14ac:dyDescent="0.25">
      <c r="B46406" s="55"/>
      <c r="C46406" s="52"/>
      <c r="D46406" s="56"/>
      <c r="F46406"/>
    </row>
    <row r="46407" spans="2:6" x14ac:dyDescent="0.25">
      <c r="B46407" s="55"/>
      <c r="C46407" s="52"/>
      <c r="D46407" s="56"/>
      <c r="F46407"/>
    </row>
    <row r="46408" spans="2:6" x14ac:dyDescent="0.25">
      <c r="B46408" s="55"/>
      <c r="C46408" s="52"/>
      <c r="D46408" s="56"/>
      <c r="F46408"/>
    </row>
    <row r="46409" spans="2:6" x14ac:dyDescent="0.25">
      <c r="B46409" s="55"/>
      <c r="C46409" s="52"/>
      <c r="D46409" s="56"/>
      <c r="F46409"/>
    </row>
    <row r="46410" spans="2:6" x14ac:dyDescent="0.25">
      <c r="B46410" s="55"/>
      <c r="C46410" s="52"/>
      <c r="D46410" s="56"/>
      <c r="F46410"/>
    </row>
    <row r="46411" spans="2:6" x14ac:dyDescent="0.25">
      <c r="B46411" s="55"/>
      <c r="C46411" s="52"/>
      <c r="D46411" s="56"/>
      <c r="F46411"/>
    </row>
    <row r="46412" spans="2:6" x14ac:dyDescent="0.25">
      <c r="B46412" s="55"/>
      <c r="C46412" s="52"/>
      <c r="D46412" s="56"/>
      <c r="F46412"/>
    </row>
    <row r="46413" spans="2:6" x14ac:dyDescent="0.25">
      <c r="B46413" s="55"/>
      <c r="C46413" s="52"/>
      <c r="D46413" s="56"/>
      <c r="F46413"/>
    </row>
    <row r="46414" spans="2:6" x14ac:dyDescent="0.25">
      <c r="B46414" s="55"/>
      <c r="C46414" s="52"/>
      <c r="D46414" s="56"/>
      <c r="F46414"/>
    </row>
    <row r="46415" spans="2:6" x14ac:dyDescent="0.25">
      <c r="B46415" s="55"/>
      <c r="C46415" s="52"/>
      <c r="D46415" s="56"/>
      <c r="F46415"/>
    </row>
    <row r="46416" spans="2:6" x14ac:dyDescent="0.25">
      <c r="B46416" s="55"/>
      <c r="C46416" s="52"/>
      <c r="D46416" s="56"/>
      <c r="F46416"/>
    </row>
    <row r="46417" spans="2:6" x14ac:dyDescent="0.25">
      <c r="B46417" s="55"/>
      <c r="C46417" s="52"/>
      <c r="D46417" s="56"/>
      <c r="F46417"/>
    </row>
    <row r="46418" spans="2:6" x14ac:dyDescent="0.25">
      <c r="B46418" s="55"/>
      <c r="C46418" s="52"/>
      <c r="D46418" s="56"/>
      <c r="F46418"/>
    </row>
    <row r="46419" spans="2:6" x14ac:dyDescent="0.25">
      <c r="B46419" s="55"/>
      <c r="C46419" s="52"/>
      <c r="D46419" s="56"/>
      <c r="F46419"/>
    </row>
    <row r="46420" spans="2:6" x14ac:dyDescent="0.25">
      <c r="B46420" s="55"/>
      <c r="C46420" s="52"/>
      <c r="D46420" s="56"/>
      <c r="F46420"/>
    </row>
    <row r="46421" spans="2:6" x14ac:dyDescent="0.25">
      <c r="B46421" s="55"/>
      <c r="C46421" s="52"/>
      <c r="D46421" s="56"/>
      <c r="F46421"/>
    </row>
    <row r="46422" spans="2:6" x14ac:dyDescent="0.25">
      <c r="B46422" s="55"/>
      <c r="C46422" s="52"/>
      <c r="D46422" s="56"/>
      <c r="F46422"/>
    </row>
    <row r="46423" spans="2:6" x14ac:dyDescent="0.25">
      <c r="B46423" s="55"/>
      <c r="C46423" s="52"/>
      <c r="D46423" s="56"/>
      <c r="F46423"/>
    </row>
    <row r="46424" spans="2:6" x14ac:dyDescent="0.25">
      <c r="B46424" s="55"/>
      <c r="C46424" s="52"/>
      <c r="D46424" s="56"/>
      <c r="F46424"/>
    </row>
    <row r="46425" spans="2:6" x14ac:dyDescent="0.25">
      <c r="B46425" s="55"/>
      <c r="C46425" s="52"/>
      <c r="D46425" s="56"/>
      <c r="F46425"/>
    </row>
    <row r="46426" spans="2:6" x14ac:dyDescent="0.25">
      <c r="B46426" s="55"/>
      <c r="C46426" s="52"/>
      <c r="D46426" s="56"/>
      <c r="F46426"/>
    </row>
    <row r="46427" spans="2:6" x14ac:dyDescent="0.25">
      <c r="B46427" s="55"/>
      <c r="C46427" s="52"/>
      <c r="D46427" s="56"/>
      <c r="F46427"/>
    </row>
    <row r="46428" spans="2:6" x14ac:dyDescent="0.25">
      <c r="B46428" s="55"/>
      <c r="C46428" s="52"/>
      <c r="D46428" s="56"/>
      <c r="F46428"/>
    </row>
    <row r="46429" spans="2:6" x14ac:dyDescent="0.25">
      <c r="B46429" s="55"/>
      <c r="C46429" s="52"/>
      <c r="D46429" s="56"/>
      <c r="F46429"/>
    </row>
    <row r="46430" spans="2:6" x14ac:dyDescent="0.25">
      <c r="B46430" s="55"/>
      <c r="C46430" s="52"/>
      <c r="D46430" s="56"/>
      <c r="F46430"/>
    </row>
    <row r="46431" spans="2:6" x14ac:dyDescent="0.25">
      <c r="B46431" s="55"/>
      <c r="C46431" s="52"/>
      <c r="D46431" s="56"/>
      <c r="F46431"/>
    </row>
    <row r="46432" spans="2:6" x14ac:dyDescent="0.25">
      <c r="B46432" s="55"/>
      <c r="C46432" s="52"/>
      <c r="D46432" s="56"/>
      <c r="F46432"/>
    </row>
    <row r="46433" spans="2:6" x14ac:dyDescent="0.25">
      <c r="B46433" s="55"/>
      <c r="C46433" s="52"/>
      <c r="D46433" s="56"/>
      <c r="F46433"/>
    </row>
    <row r="46434" spans="2:6" x14ac:dyDescent="0.25">
      <c r="B46434" s="55"/>
      <c r="C46434" s="52"/>
      <c r="D46434" s="56"/>
      <c r="F46434"/>
    </row>
    <row r="46435" spans="2:6" x14ac:dyDescent="0.25">
      <c r="B46435" s="55"/>
      <c r="C46435" s="52"/>
      <c r="D46435" s="56"/>
      <c r="F46435"/>
    </row>
    <row r="46436" spans="2:6" x14ac:dyDescent="0.25">
      <c r="B46436" s="55"/>
      <c r="C46436" s="52"/>
      <c r="D46436" s="56"/>
      <c r="F46436"/>
    </row>
    <row r="46437" spans="2:6" x14ac:dyDescent="0.25">
      <c r="B46437" s="55"/>
      <c r="C46437" s="52"/>
      <c r="D46437" s="56"/>
      <c r="F46437"/>
    </row>
    <row r="46438" spans="2:6" x14ac:dyDescent="0.25">
      <c r="B46438" s="55"/>
      <c r="C46438" s="52"/>
      <c r="D46438" s="56"/>
      <c r="F46438"/>
    </row>
    <row r="46439" spans="2:6" x14ac:dyDescent="0.25">
      <c r="B46439" s="55"/>
      <c r="C46439" s="52"/>
      <c r="D46439" s="56"/>
      <c r="F46439"/>
    </row>
    <row r="46440" spans="2:6" x14ac:dyDescent="0.25">
      <c r="B46440" s="55"/>
      <c r="C46440" s="52"/>
      <c r="D46440" s="56"/>
      <c r="F46440"/>
    </row>
    <row r="46441" spans="2:6" x14ac:dyDescent="0.25">
      <c r="B46441" s="55"/>
      <c r="C46441" s="52"/>
      <c r="D46441" s="56"/>
      <c r="F46441"/>
    </row>
    <row r="46442" spans="2:6" x14ac:dyDescent="0.25">
      <c r="B46442" s="55"/>
      <c r="C46442" s="52"/>
      <c r="D46442" s="56"/>
      <c r="F46442"/>
    </row>
    <row r="46443" spans="2:6" x14ac:dyDescent="0.25">
      <c r="B46443" s="55"/>
      <c r="C46443" s="52"/>
      <c r="D46443" s="56"/>
      <c r="F46443"/>
    </row>
    <row r="46444" spans="2:6" x14ac:dyDescent="0.25">
      <c r="B46444" s="55"/>
      <c r="C46444" s="52"/>
      <c r="D46444" s="56"/>
      <c r="F46444"/>
    </row>
    <row r="46445" spans="2:6" x14ac:dyDescent="0.25">
      <c r="B46445" s="55"/>
      <c r="C46445" s="52"/>
      <c r="D46445" s="56"/>
      <c r="F46445"/>
    </row>
    <row r="46446" spans="2:6" x14ac:dyDescent="0.25">
      <c r="B46446" s="55"/>
      <c r="C46446" s="52"/>
      <c r="D46446" s="56"/>
      <c r="F46446"/>
    </row>
    <row r="46447" spans="2:6" x14ac:dyDescent="0.25">
      <c r="B46447" s="55"/>
      <c r="C46447" s="52"/>
      <c r="D46447" s="56"/>
      <c r="F46447"/>
    </row>
    <row r="46448" spans="2:6" x14ac:dyDescent="0.25">
      <c r="B46448" s="55"/>
      <c r="C46448" s="52"/>
      <c r="D46448" s="56"/>
      <c r="F46448"/>
    </row>
    <row r="46449" spans="2:6" x14ac:dyDescent="0.25">
      <c r="B46449" s="55"/>
      <c r="C46449" s="52"/>
      <c r="D46449" s="56"/>
      <c r="F46449"/>
    </row>
    <row r="46450" spans="2:6" x14ac:dyDescent="0.25">
      <c r="B46450" s="55"/>
      <c r="C46450" s="52"/>
      <c r="D46450" s="56"/>
      <c r="F46450"/>
    </row>
    <row r="46451" spans="2:6" x14ac:dyDescent="0.25">
      <c r="B46451" s="55"/>
      <c r="C46451" s="52"/>
      <c r="D46451" s="56"/>
      <c r="F46451"/>
    </row>
    <row r="46452" spans="2:6" x14ac:dyDescent="0.25">
      <c r="B46452" s="55"/>
      <c r="C46452" s="52"/>
      <c r="D46452" s="56"/>
      <c r="F46452"/>
    </row>
    <row r="46453" spans="2:6" x14ac:dyDescent="0.25">
      <c r="B46453" s="55"/>
      <c r="C46453" s="52"/>
      <c r="D46453" s="56"/>
      <c r="F46453"/>
    </row>
    <row r="46454" spans="2:6" x14ac:dyDescent="0.25">
      <c r="B46454" s="55"/>
      <c r="C46454" s="52"/>
      <c r="D46454" s="56"/>
      <c r="F46454"/>
    </row>
    <row r="46455" spans="2:6" x14ac:dyDescent="0.25">
      <c r="B46455" s="55"/>
      <c r="C46455" s="52"/>
      <c r="D46455" s="56"/>
      <c r="F46455"/>
    </row>
    <row r="46456" spans="2:6" x14ac:dyDescent="0.25">
      <c r="B46456" s="55"/>
      <c r="C46456" s="52"/>
      <c r="D46456" s="56"/>
      <c r="F46456"/>
    </row>
    <row r="46457" spans="2:6" x14ac:dyDescent="0.25">
      <c r="B46457" s="55"/>
      <c r="C46457" s="52"/>
      <c r="D46457" s="56"/>
      <c r="F46457"/>
    </row>
    <row r="46458" spans="2:6" x14ac:dyDescent="0.25">
      <c r="B46458" s="55"/>
      <c r="C46458" s="52"/>
      <c r="D46458" s="56"/>
      <c r="F46458"/>
    </row>
    <row r="46459" spans="2:6" x14ac:dyDescent="0.25">
      <c r="B46459" s="55"/>
      <c r="C46459" s="52"/>
      <c r="D46459" s="56"/>
      <c r="F46459"/>
    </row>
    <row r="46460" spans="2:6" x14ac:dyDescent="0.25">
      <c r="B46460" s="55"/>
      <c r="C46460" s="52"/>
      <c r="D46460" s="56"/>
      <c r="F46460"/>
    </row>
    <row r="46461" spans="2:6" x14ac:dyDescent="0.25">
      <c r="B46461" s="55"/>
      <c r="C46461" s="52"/>
      <c r="D46461" s="56"/>
      <c r="F46461"/>
    </row>
    <row r="46462" spans="2:6" x14ac:dyDescent="0.25">
      <c r="B46462" s="55"/>
      <c r="C46462" s="52"/>
      <c r="D46462" s="56"/>
      <c r="F46462"/>
    </row>
    <row r="46463" spans="2:6" x14ac:dyDescent="0.25">
      <c r="B46463" s="55"/>
      <c r="C46463" s="52"/>
      <c r="D46463" s="56"/>
      <c r="F46463"/>
    </row>
    <row r="46464" spans="2:6" x14ac:dyDescent="0.25">
      <c r="B46464" s="55"/>
      <c r="C46464" s="52"/>
      <c r="D46464" s="56"/>
      <c r="F46464"/>
    </row>
    <row r="46465" spans="2:6" x14ac:dyDescent="0.25">
      <c r="B46465" s="55"/>
      <c r="C46465" s="52"/>
      <c r="D46465" s="56"/>
      <c r="F46465"/>
    </row>
    <row r="46466" spans="2:6" x14ac:dyDescent="0.25">
      <c r="B46466" s="55"/>
      <c r="C46466" s="52"/>
      <c r="D46466" s="56"/>
      <c r="F46466"/>
    </row>
    <row r="46467" spans="2:6" x14ac:dyDescent="0.25">
      <c r="B46467" s="55"/>
      <c r="C46467" s="52"/>
      <c r="D46467" s="56"/>
      <c r="F46467"/>
    </row>
    <row r="46468" spans="2:6" x14ac:dyDescent="0.25">
      <c r="B46468" s="55"/>
      <c r="C46468" s="52"/>
      <c r="D46468" s="56"/>
      <c r="F46468"/>
    </row>
    <row r="46469" spans="2:6" x14ac:dyDescent="0.25">
      <c r="B46469" s="55"/>
      <c r="C46469" s="52"/>
      <c r="D46469" s="56"/>
      <c r="F46469"/>
    </row>
    <row r="46470" spans="2:6" x14ac:dyDescent="0.25">
      <c r="B46470" s="55"/>
      <c r="C46470" s="52"/>
      <c r="D46470" s="56"/>
      <c r="F46470"/>
    </row>
    <row r="46471" spans="2:6" x14ac:dyDescent="0.25">
      <c r="B46471" s="55"/>
      <c r="C46471" s="52"/>
      <c r="D46471" s="56"/>
      <c r="F46471"/>
    </row>
    <row r="46472" spans="2:6" x14ac:dyDescent="0.25">
      <c r="B46472" s="55"/>
      <c r="C46472" s="52"/>
      <c r="D46472" s="56"/>
      <c r="F46472"/>
    </row>
    <row r="46473" spans="2:6" x14ac:dyDescent="0.25">
      <c r="B46473" s="55"/>
      <c r="C46473" s="52"/>
      <c r="D46473" s="56"/>
      <c r="F46473"/>
    </row>
    <row r="46474" spans="2:6" x14ac:dyDescent="0.25">
      <c r="B46474" s="55"/>
      <c r="C46474" s="52"/>
      <c r="D46474" s="56"/>
      <c r="F46474"/>
    </row>
    <row r="46475" spans="2:6" x14ac:dyDescent="0.25">
      <c r="B46475" s="55"/>
      <c r="C46475" s="52"/>
      <c r="D46475" s="56"/>
      <c r="F46475"/>
    </row>
    <row r="46476" spans="2:6" x14ac:dyDescent="0.25">
      <c r="B46476" s="55"/>
      <c r="C46476" s="52"/>
      <c r="D46476" s="56"/>
      <c r="F46476"/>
    </row>
    <row r="46477" spans="2:6" x14ac:dyDescent="0.25">
      <c r="B46477" s="55"/>
      <c r="C46477" s="52"/>
      <c r="D46477" s="56"/>
      <c r="F46477"/>
    </row>
    <row r="46478" spans="2:6" x14ac:dyDescent="0.25">
      <c r="B46478" s="55"/>
      <c r="C46478" s="52"/>
      <c r="D46478" s="56"/>
      <c r="F46478"/>
    </row>
    <row r="46479" spans="2:6" x14ac:dyDescent="0.25">
      <c r="B46479" s="55"/>
      <c r="C46479" s="52"/>
      <c r="D46479" s="56"/>
      <c r="F46479"/>
    </row>
    <row r="46480" spans="2:6" x14ac:dyDescent="0.25">
      <c r="B46480" s="55"/>
      <c r="C46480" s="52"/>
      <c r="D46480" s="56"/>
      <c r="F46480"/>
    </row>
    <row r="46481" spans="2:6" x14ac:dyDescent="0.25">
      <c r="B46481" s="55"/>
      <c r="C46481" s="52"/>
      <c r="D46481" s="56"/>
      <c r="F46481"/>
    </row>
    <row r="46482" spans="2:6" x14ac:dyDescent="0.25">
      <c r="B46482" s="55"/>
      <c r="C46482" s="52"/>
      <c r="D46482" s="56"/>
      <c r="F46482"/>
    </row>
    <row r="46483" spans="2:6" x14ac:dyDescent="0.25">
      <c r="B46483" s="55"/>
      <c r="C46483" s="52"/>
      <c r="D46483" s="56"/>
      <c r="F46483"/>
    </row>
    <row r="46484" spans="2:6" x14ac:dyDescent="0.25">
      <c r="B46484" s="55"/>
      <c r="C46484" s="52"/>
      <c r="D46484" s="56"/>
      <c r="F46484"/>
    </row>
    <row r="46485" spans="2:6" x14ac:dyDescent="0.25">
      <c r="B46485" s="55"/>
      <c r="C46485" s="52"/>
      <c r="D46485" s="56"/>
      <c r="F46485"/>
    </row>
    <row r="46486" spans="2:6" x14ac:dyDescent="0.25">
      <c r="B46486" s="55"/>
      <c r="C46486" s="52"/>
      <c r="D46486" s="56"/>
      <c r="F46486"/>
    </row>
    <row r="46487" spans="2:6" x14ac:dyDescent="0.25">
      <c r="B46487" s="55"/>
      <c r="C46487" s="52"/>
      <c r="D46487" s="56"/>
      <c r="F46487"/>
    </row>
    <row r="46488" spans="2:6" x14ac:dyDescent="0.25">
      <c r="B46488" s="55"/>
      <c r="C46488" s="52"/>
      <c r="D46488" s="56"/>
      <c r="F46488"/>
    </row>
    <row r="46489" spans="2:6" x14ac:dyDescent="0.25">
      <c r="B46489" s="55"/>
      <c r="C46489" s="52"/>
      <c r="D46489" s="56"/>
      <c r="F46489"/>
    </row>
    <row r="46490" spans="2:6" x14ac:dyDescent="0.25">
      <c r="B46490" s="55"/>
      <c r="C46490" s="52"/>
      <c r="D46490" s="56"/>
      <c r="F46490"/>
    </row>
    <row r="46491" spans="2:6" x14ac:dyDescent="0.25">
      <c r="B46491" s="55"/>
      <c r="C46491" s="52"/>
      <c r="D46491" s="56"/>
      <c r="F46491"/>
    </row>
    <row r="46492" spans="2:6" x14ac:dyDescent="0.25">
      <c r="B46492" s="55"/>
      <c r="C46492" s="52"/>
      <c r="D46492" s="56"/>
      <c r="F46492"/>
    </row>
    <row r="46493" spans="2:6" x14ac:dyDescent="0.25">
      <c r="B46493" s="55"/>
      <c r="C46493" s="52"/>
      <c r="D46493" s="56"/>
      <c r="F46493"/>
    </row>
    <row r="46494" spans="2:6" x14ac:dyDescent="0.25">
      <c r="B46494" s="55"/>
      <c r="C46494" s="52"/>
      <c r="D46494" s="56"/>
      <c r="F46494"/>
    </row>
    <row r="46495" spans="2:6" x14ac:dyDescent="0.25">
      <c r="B46495" s="55"/>
      <c r="C46495" s="52"/>
      <c r="D46495" s="56"/>
      <c r="F46495"/>
    </row>
    <row r="46496" spans="2:6" x14ac:dyDescent="0.25">
      <c r="B46496" s="55"/>
      <c r="C46496" s="52"/>
      <c r="D46496" s="56"/>
      <c r="F46496"/>
    </row>
    <row r="46497" spans="2:6" x14ac:dyDescent="0.25">
      <c r="B46497" s="55"/>
      <c r="C46497" s="52"/>
      <c r="D46497" s="56"/>
      <c r="F46497"/>
    </row>
    <row r="46498" spans="2:6" x14ac:dyDescent="0.25">
      <c r="B46498" s="55"/>
      <c r="C46498" s="52"/>
      <c r="D46498" s="56"/>
      <c r="F46498"/>
    </row>
    <row r="46499" spans="2:6" x14ac:dyDescent="0.25">
      <c r="B46499" s="55"/>
      <c r="C46499" s="52"/>
      <c r="D46499" s="56"/>
      <c r="F46499"/>
    </row>
    <row r="46500" spans="2:6" x14ac:dyDescent="0.25">
      <c r="B46500" s="55"/>
      <c r="C46500" s="52"/>
      <c r="D46500" s="56"/>
      <c r="F46500"/>
    </row>
    <row r="46501" spans="2:6" x14ac:dyDescent="0.25">
      <c r="B46501" s="55"/>
      <c r="C46501" s="52"/>
      <c r="D46501" s="56"/>
      <c r="F46501"/>
    </row>
    <row r="46502" spans="2:6" x14ac:dyDescent="0.25">
      <c r="B46502" s="55"/>
      <c r="C46502" s="52"/>
      <c r="D46502" s="56"/>
      <c r="F46502"/>
    </row>
    <row r="46503" spans="2:6" x14ac:dyDescent="0.25">
      <c r="B46503" s="55"/>
      <c r="C46503" s="52"/>
      <c r="D46503" s="56"/>
      <c r="F46503"/>
    </row>
    <row r="46504" spans="2:6" x14ac:dyDescent="0.25">
      <c r="B46504" s="55"/>
      <c r="C46504" s="52"/>
      <c r="D46504" s="56"/>
      <c r="F46504"/>
    </row>
    <row r="46505" spans="2:6" x14ac:dyDescent="0.25">
      <c r="B46505" s="55"/>
      <c r="C46505" s="52"/>
      <c r="D46505" s="56"/>
      <c r="F46505"/>
    </row>
    <row r="46506" spans="2:6" x14ac:dyDescent="0.25">
      <c r="B46506" s="55"/>
      <c r="C46506" s="52"/>
      <c r="D46506" s="56"/>
      <c r="F46506"/>
    </row>
    <row r="46507" spans="2:6" x14ac:dyDescent="0.25">
      <c r="B46507" s="55"/>
      <c r="C46507" s="52"/>
      <c r="D46507" s="56"/>
      <c r="F46507"/>
    </row>
    <row r="46508" spans="2:6" x14ac:dyDescent="0.25">
      <c r="B46508" s="55"/>
      <c r="C46508" s="52"/>
      <c r="D46508" s="56"/>
      <c r="F46508"/>
    </row>
    <row r="46509" spans="2:6" x14ac:dyDescent="0.25">
      <c r="B46509" s="55"/>
      <c r="C46509" s="52"/>
      <c r="D46509" s="56"/>
      <c r="F46509"/>
    </row>
    <row r="46510" spans="2:6" x14ac:dyDescent="0.25">
      <c r="B46510" s="55"/>
      <c r="C46510" s="52"/>
      <c r="D46510" s="56"/>
      <c r="F46510"/>
    </row>
    <row r="46511" spans="2:6" x14ac:dyDescent="0.25">
      <c r="B46511" s="55"/>
      <c r="C46511" s="52"/>
      <c r="D46511" s="56"/>
      <c r="F46511"/>
    </row>
    <row r="46512" spans="2:6" x14ac:dyDescent="0.25">
      <c r="B46512" s="55"/>
      <c r="C46512" s="52"/>
      <c r="D46512" s="56"/>
      <c r="F46512"/>
    </row>
    <row r="46513" spans="2:6" x14ac:dyDescent="0.25">
      <c r="B46513" s="55"/>
      <c r="C46513" s="52"/>
      <c r="D46513" s="56"/>
      <c r="F46513"/>
    </row>
    <row r="46514" spans="2:6" x14ac:dyDescent="0.25">
      <c r="B46514" s="55"/>
      <c r="C46514" s="52"/>
      <c r="D46514" s="56"/>
      <c r="F46514"/>
    </row>
    <row r="46515" spans="2:6" x14ac:dyDescent="0.25">
      <c r="B46515" s="55"/>
      <c r="C46515" s="52"/>
      <c r="D46515" s="56"/>
      <c r="F46515"/>
    </row>
    <row r="46516" spans="2:6" x14ac:dyDescent="0.25">
      <c r="B46516" s="55"/>
      <c r="C46516" s="52"/>
      <c r="D46516" s="56"/>
      <c r="F46516"/>
    </row>
    <row r="46517" spans="2:6" x14ac:dyDescent="0.25">
      <c r="B46517" s="55"/>
      <c r="C46517" s="52"/>
      <c r="D46517" s="56"/>
      <c r="F46517"/>
    </row>
    <row r="46518" spans="2:6" x14ac:dyDescent="0.25">
      <c r="B46518" s="55"/>
      <c r="C46518" s="52"/>
      <c r="D46518" s="56"/>
      <c r="F46518"/>
    </row>
    <row r="46519" spans="2:6" x14ac:dyDescent="0.25">
      <c r="B46519" s="55"/>
      <c r="C46519" s="52"/>
      <c r="D46519" s="56"/>
      <c r="F46519"/>
    </row>
    <row r="46520" spans="2:6" x14ac:dyDescent="0.25">
      <c r="B46520" s="55"/>
      <c r="C46520" s="52"/>
      <c r="D46520" s="56"/>
      <c r="F46520"/>
    </row>
    <row r="46521" spans="2:6" x14ac:dyDescent="0.25">
      <c r="B46521" s="55"/>
      <c r="C46521" s="52"/>
      <c r="D46521" s="56"/>
      <c r="F46521"/>
    </row>
    <row r="46522" spans="2:6" x14ac:dyDescent="0.25">
      <c r="B46522" s="55"/>
      <c r="C46522" s="52"/>
      <c r="D46522" s="56"/>
      <c r="F46522"/>
    </row>
    <row r="46523" spans="2:6" x14ac:dyDescent="0.25">
      <c r="B46523" s="55"/>
      <c r="C46523" s="52"/>
      <c r="D46523" s="56"/>
      <c r="F46523"/>
    </row>
    <row r="46524" spans="2:6" x14ac:dyDescent="0.25">
      <c r="B46524" s="55"/>
      <c r="C46524" s="52"/>
      <c r="D46524" s="56"/>
      <c r="F46524"/>
    </row>
    <row r="46525" spans="2:6" x14ac:dyDescent="0.25">
      <c r="B46525" s="55"/>
      <c r="C46525" s="52"/>
      <c r="D46525" s="56"/>
      <c r="F46525"/>
    </row>
    <row r="46526" spans="2:6" x14ac:dyDescent="0.25">
      <c r="B46526" s="55"/>
      <c r="C46526" s="52"/>
      <c r="D46526" s="56"/>
      <c r="F46526"/>
    </row>
    <row r="46527" spans="2:6" x14ac:dyDescent="0.25">
      <c r="B46527" s="55"/>
      <c r="C46527" s="52"/>
      <c r="D46527" s="56"/>
      <c r="F46527"/>
    </row>
    <row r="46528" spans="2:6" x14ac:dyDescent="0.25">
      <c r="B46528" s="55"/>
      <c r="C46528" s="52"/>
      <c r="D46528" s="56"/>
      <c r="F46528"/>
    </row>
    <row r="46529" spans="2:6" x14ac:dyDescent="0.25">
      <c r="B46529" s="55"/>
      <c r="C46529" s="52"/>
      <c r="D46529" s="56"/>
      <c r="F46529"/>
    </row>
    <row r="46530" spans="2:6" x14ac:dyDescent="0.25">
      <c r="B46530" s="55"/>
      <c r="C46530" s="52"/>
      <c r="D46530" s="56"/>
      <c r="F46530"/>
    </row>
    <row r="46531" spans="2:6" x14ac:dyDescent="0.25">
      <c r="B46531" s="55"/>
      <c r="C46531" s="52"/>
      <c r="D46531" s="56"/>
      <c r="F46531"/>
    </row>
    <row r="46532" spans="2:6" x14ac:dyDescent="0.25">
      <c r="B46532" s="55"/>
      <c r="C46532" s="52"/>
      <c r="D46532" s="56"/>
      <c r="F46532"/>
    </row>
    <row r="46533" spans="2:6" x14ac:dyDescent="0.25">
      <c r="B46533" s="55"/>
      <c r="C46533" s="52"/>
      <c r="D46533" s="56"/>
      <c r="F46533"/>
    </row>
    <row r="46534" spans="2:6" x14ac:dyDescent="0.25">
      <c r="B46534" s="55"/>
      <c r="C46534" s="52"/>
      <c r="D46534" s="56"/>
      <c r="F46534"/>
    </row>
    <row r="46535" spans="2:6" x14ac:dyDescent="0.25">
      <c r="B46535" s="55"/>
      <c r="C46535" s="52"/>
      <c r="D46535" s="56"/>
      <c r="F46535"/>
    </row>
    <row r="46536" spans="2:6" x14ac:dyDescent="0.25">
      <c r="B46536" s="55"/>
      <c r="C46536" s="52"/>
      <c r="D46536" s="56"/>
      <c r="F46536"/>
    </row>
    <row r="46537" spans="2:6" x14ac:dyDescent="0.25">
      <c r="B46537" s="55"/>
      <c r="C46537" s="52"/>
      <c r="D46537" s="56"/>
      <c r="F46537"/>
    </row>
    <row r="46538" spans="2:6" x14ac:dyDescent="0.25">
      <c r="B46538" s="55"/>
      <c r="C46538" s="52"/>
      <c r="D46538" s="56"/>
      <c r="F46538"/>
    </row>
    <row r="46539" spans="2:6" x14ac:dyDescent="0.25">
      <c r="B46539" s="55"/>
      <c r="C46539" s="52"/>
      <c r="D46539" s="56"/>
      <c r="F46539"/>
    </row>
    <row r="46540" spans="2:6" x14ac:dyDescent="0.25">
      <c r="B46540" s="55"/>
      <c r="C46540" s="52"/>
      <c r="D46540" s="56"/>
      <c r="F46540"/>
    </row>
    <row r="46541" spans="2:6" x14ac:dyDescent="0.25">
      <c r="B46541" s="55"/>
      <c r="C46541" s="52"/>
      <c r="D46541" s="56"/>
      <c r="F46541"/>
    </row>
    <row r="46542" spans="2:6" x14ac:dyDescent="0.25">
      <c r="B46542" s="55"/>
      <c r="C46542" s="52"/>
      <c r="D46542" s="56"/>
      <c r="F46542"/>
    </row>
    <row r="46543" spans="2:6" x14ac:dyDescent="0.25">
      <c r="B46543" s="55"/>
      <c r="C46543" s="52"/>
      <c r="D46543" s="56"/>
      <c r="F46543"/>
    </row>
    <row r="46544" spans="2:6" x14ac:dyDescent="0.25">
      <c r="B46544" s="55"/>
      <c r="C46544" s="52"/>
      <c r="D46544" s="56"/>
      <c r="F46544"/>
    </row>
    <row r="46545" spans="2:6" x14ac:dyDescent="0.25">
      <c r="B46545" s="55"/>
      <c r="C46545" s="52"/>
      <c r="D46545" s="56"/>
      <c r="F46545"/>
    </row>
    <row r="46546" spans="2:6" x14ac:dyDescent="0.25">
      <c r="B46546" s="55"/>
      <c r="C46546" s="52"/>
      <c r="D46546" s="56"/>
      <c r="F46546"/>
    </row>
    <row r="46547" spans="2:6" x14ac:dyDescent="0.25">
      <c r="B46547" s="55"/>
      <c r="C46547" s="52"/>
      <c r="D46547" s="56"/>
      <c r="F46547"/>
    </row>
    <row r="46548" spans="2:6" x14ac:dyDescent="0.25">
      <c r="B46548" s="55"/>
      <c r="C46548" s="52"/>
      <c r="D46548" s="56"/>
      <c r="F46548"/>
    </row>
    <row r="46549" spans="2:6" x14ac:dyDescent="0.25">
      <c r="B46549" s="55"/>
      <c r="C46549" s="52"/>
      <c r="D46549" s="56"/>
      <c r="F46549"/>
    </row>
    <row r="46550" spans="2:6" x14ac:dyDescent="0.25">
      <c r="B46550" s="55"/>
      <c r="C46550" s="52"/>
      <c r="D46550" s="56"/>
      <c r="F46550"/>
    </row>
    <row r="46551" spans="2:6" x14ac:dyDescent="0.25">
      <c r="B46551" s="55"/>
      <c r="C46551" s="52"/>
      <c r="D46551" s="56"/>
      <c r="F46551"/>
    </row>
    <row r="46552" spans="2:6" x14ac:dyDescent="0.25">
      <c r="B46552" s="55"/>
      <c r="C46552" s="52"/>
      <c r="D46552" s="56"/>
      <c r="F46552"/>
    </row>
    <row r="46553" spans="2:6" x14ac:dyDescent="0.25">
      <c r="B46553" s="55"/>
      <c r="C46553" s="52"/>
      <c r="D46553" s="56"/>
      <c r="F46553"/>
    </row>
    <row r="46554" spans="2:6" x14ac:dyDescent="0.25">
      <c r="B46554" s="55"/>
      <c r="C46554" s="52"/>
      <c r="D46554" s="56"/>
      <c r="F46554"/>
    </row>
    <row r="46555" spans="2:6" x14ac:dyDescent="0.25">
      <c r="B46555" s="55"/>
      <c r="C46555" s="52"/>
      <c r="D46555" s="56"/>
      <c r="F46555"/>
    </row>
    <row r="46556" spans="2:6" x14ac:dyDescent="0.25">
      <c r="B46556" s="55"/>
      <c r="C46556" s="52"/>
      <c r="D46556" s="56"/>
      <c r="F46556"/>
    </row>
    <row r="46557" spans="2:6" x14ac:dyDescent="0.25">
      <c r="B46557" s="55"/>
      <c r="C46557" s="52"/>
      <c r="D46557" s="56"/>
      <c r="F46557"/>
    </row>
    <row r="46558" spans="2:6" x14ac:dyDescent="0.25">
      <c r="B46558" s="55"/>
      <c r="C46558" s="52"/>
      <c r="D46558" s="56"/>
      <c r="F46558"/>
    </row>
    <row r="46559" spans="2:6" x14ac:dyDescent="0.25">
      <c r="B46559" s="55"/>
      <c r="C46559" s="52"/>
      <c r="D46559" s="56"/>
      <c r="F46559"/>
    </row>
    <row r="46560" spans="2:6" x14ac:dyDescent="0.25">
      <c r="B46560" s="55"/>
      <c r="C46560" s="52"/>
      <c r="D46560" s="56"/>
      <c r="F46560"/>
    </row>
    <row r="46561" spans="2:6" x14ac:dyDescent="0.25">
      <c r="B46561" s="55"/>
      <c r="C46561" s="52"/>
      <c r="D46561" s="56"/>
      <c r="F46561"/>
    </row>
    <row r="46562" spans="2:6" x14ac:dyDescent="0.25">
      <c r="B46562" s="55"/>
      <c r="C46562" s="52"/>
      <c r="D46562" s="56"/>
      <c r="F46562"/>
    </row>
    <row r="46563" spans="2:6" x14ac:dyDescent="0.25">
      <c r="B46563" s="55"/>
      <c r="C46563" s="52"/>
      <c r="D46563" s="56"/>
      <c r="F46563"/>
    </row>
    <row r="46564" spans="2:6" x14ac:dyDescent="0.25">
      <c r="B46564" s="55"/>
      <c r="C46564" s="52"/>
      <c r="D46564" s="56"/>
      <c r="F46564"/>
    </row>
    <row r="46565" spans="2:6" x14ac:dyDescent="0.25">
      <c r="B46565" s="55"/>
      <c r="C46565" s="52"/>
      <c r="D46565" s="56"/>
      <c r="F46565"/>
    </row>
    <row r="46566" spans="2:6" x14ac:dyDescent="0.25">
      <c r="B46566" s="55"/>
      <c r="C46566" s="52"/>
      <c r="D46566" s="56"/>
      <c r="F46566"/>
    </row>
    <row r="46567" spans="2:6" x14ac:dyDescent="0.25">
      <c r="B46567" s="55"/>
      <c r="C46567" s="52"/>
      <c r="D46567" s="56"/>
      <c r="F46567"/>
    </row>
    <row r="46568" spans="2:6" x14ac:dyDescent="0.25">
      <c r="B46568" s="55"/>
      <c r="C46568" s="52"/>
      <c r="D46568" s="56"/>
      <c r="F46568"/>
    </row>
    <row r="46569" spans="2:6" x14ac:dyDescent="0.25">
      <c r="B46569" s="55"/>
      <c r="C46569" s="52"/>
      <c r="D46569" s="56"/>
      <c r="F46569"/>
    </row>
    <row r="46570" spans="2:6" x14ac:dyDescent="0.25">
      <c r="B46570" s="55"/>
      <c r="C46570" s="52"/>
      <c r="D46570" s="56"/>
      <c r="F46570"/>
    </row>
    <row r="46571" spans="2:6" x14ac:dyDescent="0.25">
      <c r="B46571" s="55"/>
      <c r="C46571" s="52"/>
      <c r="D46571" s="56"/>
      <c r="F46571"/>
    </row>
    <row r="46572" spans="2:6" x14ac:dyDescent="0.25">
      <c r="B46572" s="55"/>
      <c r="C46572" s="52"/>
      <c r="D46572" s="56"/>
      <c r="F46572"/>
    </row>
    <row r="46573" spans="2:6" x14ac:dyDescent="0.25">
      <c r="B46573" s="55"/>
      <c r="C46573" s="52"/>
      <c r="D46573" s="56"/>
      <c r="F46573"/>
    </row>
    <row r="46574" spans="2:6" x14ac:dyDescent="0.25">
      <c r="B46574" s="55"/>
      <c r="C46574" s="52"/>
      <c r="D46574" s="56"/>
      <c r="F46574"/>
    </row>
    <row r="46575" spans="2:6" x14ac:dyDescent="0.25">
      <c r="B46575" s="55"/>
      <c r="C46575" s="52"/>
      <c r="D46575" s="56"/>
      <c r="F46575"/>
    </row>
    <row r="46576" spans="2:6" x14ac:dyDescent="0.25">
      <c r="B46576" s="55"/>
      <c r="C46576" s="52"/>
      <c r="D46576" s="56"/>
      <c r="F46576"/>
    </row>
    <row r="46577" spans="2:6" x14ac:dyDescent="0.25">
      <c r="B46577" s="55"/>
      <c r="C46577" s="52"/>
      <c r="D46577" s="56"/>
      <c r="F46577"/>
    </row>
    <row r="46578" spans="2:6" x14ac:dyDescent="0.25">
      <c r="B46578" s="55"/>
      <c r="C46578" s="52"/>
      <c r="D46578" s="56"/>
      <c r="F46578"/>
    </row>
    <row r="46579" spans="2:6" x14ac:dyDescent="0.25">
      <c r="B46579" s="55"/>
      <c r="C46579" s="52"/>
      <c r="D46579" s="56"/>
      <c r="F46579"/>
    </row>
    <row r="46580" spans="2:6" x14ac:dyDescent="0.25">
      <c r="B46580" s="55"/>
      <c r="C46580" s="52"/>
      <c r="D46580" s="56"/>
      <c r="F46580"/>
    </row>
    <row r="46581" spans="2:6" x14ac:dyDescent="0.25">
      <c r="B46581" s="55"/>
      <c r="C46581" s="52"/>
      <c r="D46581" s="56"/>
      <c r="F46581"/>
    </row>
    <row r="46582" spans="2:6" x14ac:dyDescent="0.25">
      <c r="B46582" s="55"/>
      <c r="C46582" s="52"/>
      <c r="D46582" s="56"/>
      <c r="F46582"/>
    </row>
    <row r="46583" spans="2:6" x14ac:dyDescent="0.25">
      <c r="B46583" s="55"/>
      <c r="C46583" s="52"/>
      <c r="D46583" s="56"/>
      <c r="F46583"/>
    </row>
    <row r="46584" spans="2:6" x14ac:dyDescent="0.25">
      <c r="B46584" s="55"/>
      <c r="C46584" s="52"/>
      <c r="D46584" s="56"/>
      <c r="F46584"/>
    </row>
    <row r="46585" spans="2:6" x14ac:dyDescent="0.25">
      <c r="B46585" s="55"/>
      <c r="C46585" s="52"/>
      <c r="D46585" s="56"/>
      <c r="F46585"/>
    </row>
    <row r="46586" spans="2:6" x14ac:dyDescent="0.25">
      <c r="B46586" s="55"/>
      <c r="C46586" s="52"/>
      <c r="D46586" s="56"/>
      <c r="F46586"/>
    </row>
    <row r="46587" spans="2:6" x14ac:dyDescent="0.25">
      <c r="B46587" s="55"/>
      <c r="C46587" s="52"/>
      <c r="D46587" s="56"/>
      <c r="F46587"/>
    </row>
    <row r="46588" spans="2:6" x14ac:dyDescent="0.25">
      <c r="B46588" s="55"/>
      <c r="C46588" s="52"/>
      <c r="D46588" s="56"/>
      <c r="F46588"/>
    </row>
    <row r="46589" spans="2:6" x14ac:dyDescent="0.25">
      <c r="B46589" s="55"/>
      <c r="C46589" s="52"/>
      <c r="D46589" s="56"/>
      <c r="F46589"/>
    </row>
    <row r="46590" spans="2:6" x14ac:dyDescent="0.25">
      <c r="B46590" s="55"/>
      <c r="C46590" s="52"/>
      <c r="D46590" s="56"/>
      <c r="F46590"/>
    </row>
    <row r="46591" spans="2:6" x14ac:dyDescent="0.25">
      <c r="B46591" s="55"/>
      <c r="C46591" s="52"/>
      <c r="D46591" s="56"/>
      <c r="F46591"/>
    </row>
    <row r="46592" spans="2:6" x14ac:dyDescent="0.25">
      <c r="B46592" s="55"/>
      <c r="C46592" s="52"/>
      <c r="D46592" s="56"/>
      <c r="F46592"/>
    </row>
    <row r="46593" spans="2:6" x14ac:dyDescent="0.25">
      <c r="B46593" s="55"/>
      <c r="C46593" s="52"/>
      <c r="D46593" s="56"/>
      <c r="F46593"/>
    </row>
    <row r="46594" spans="2:6" x14ac:dyDescent="0.25">
      <c r="B46594" s="55"/>
      <c r="C46594" s="52"/>
      <c r="D46594" s="56"/>
      <c r="F46594"/>
    </row>
    <row r="46595" spans="2:6" x14ac:dyDescent="0.25">
      <c r="B46595" s="55"/>
      <c r="C46595" s="52"/>
      <c r="D46595" s="56"/>
      <c r="F46595"/>
    </row>
    <row r="46596" spans="2:6" x14ac:dyDescent="0.25">
      <c r="B46596" s="55"/>
      <c r="C46596" s="52"/>
      <c r="D46596" s="56"/>
      <c r="F46596"/>
    </row>
    <row r="46597" spans="2:6" x14ac:dyDescent="0.25">
      <c r="B46597" s="55"/>
      <c r="C46597" s="52"/>
      <c r="D46597" s="56"/>
      <c r="F46597"/>
    </row>
    <row r="46598" spans="2:6" x14ac:dyDescent="0.25">
      <c r="B46598" s="55"/>
      <c r="C46598" s="52"/>
      <c r="D46598" s="56"/>
      <c r="F46598"/>
    </row>
    <row r="46599" spans="2:6" x14ac:dyDescent="0.25">
      <c r="B46599" s="55"/>
      <c r="C46599" s="52"/>
      <c r="D46599" s="56"/>
      <c r="F46599"/>
    </row>
    <row r="46600" spans="2:6" x14ac:dyDescent="0.25">
      <c r="B46600" s="55"/>
      <c r="C46600" s="52"/>
      <c r="D46600" s="56"/>
      <c r="F46600"/>
    </row>
    <row r="46601" spans="2:6" x14ac:dyDescent="0.25">
      <c r="B46601" s="55"/>
      <c r="C46601" s="52"/>
      <c r="D46601" s="56"/>
      <c r="F46601"/>
    </row>
    <row r="46602" spans="2:6" x14ac:dyDescent="0.25">
      <c r="B46602" s="55"/>
      <c r="C46602" s="52"/>
      <c r="D46602" s="56"/>
      <c r="F46602"/>
    </row>
    <row r="46603" spans="2:6" x14ac:dyDescent="0.25">
      <c r="B46603" s="55"/>
      <c r="C46603" s="52"/>
      <c r="D46603" s="56"/>
      <c r="F46603"/>
    </row>
    <row r="46604" spans="2:6" x14ac:dyDescent="0.25">
      <c r="B46604" s="55"/>
      <c r="C46604" s="52"/>
      <c r="D46604" s="56"/>
      <c r="F46604"/>
    </row>
    <row r="46605" spans="2:6" x14ac:dyDescent="0.25">
      <c r="B46605" s="55"/>
      <c r="C46605" s="52"/>
      <c r="D46605" s="56"/>
      <c r="F46605"/>
    </row>
    <row r="46606" spans="2:6" x14ac:dyDescent="0.25">
      <c r="B46606" s="55"/>
      <c r="C46606" s="52"/>
      <c r="D46606" s="56"/>
      <c r="F46606"/>
    </row>
    <row r="46607" spans="2:6" x14ac:dyDescent="0.25">
      <c r="B46607" s="55"/>
      <c r="C46607" s="52"/>
      <c r="D46607" s="56"/>
      <c r="F46607"/>
    </row>
    <row r="46608" spans="2:6" x14ac:dyDescent="0.25">
      <c r="B46608" s="55"/>
      <c r="C46608" s="52"/>
      <c r="D46608" s="56"/>
      <c r="F46608"/>
    </row>
    <row r="46609" spans="2:6" x14ac:dyDescent="0.25">
      <c r="B46609" s="55"/>
      <c r="C46609" s="52"/>
      <c r="D46609" s="56"/>
      <c r="F46609"/>
    </row>
    <row r="46610" spans="2:6" x14ac:dyDescent="0.25">
      <c r="B46610" s="55"/>
      <c r="C46610" s="52"/>
      <c r="D46610" s="56"/>
      <c r="F46610"/>
    </row>
    <row r="46611" spans="2:6" x14ac:dyDescent="0.25">
      <c r="B46611" s="55"/>
      <c r="C46611" s="52"/>
      <c r="D46611" s="56"/>
      <c r="F46611"/>
    </row>
    <row r="46612" spans="2:6" x14ac:dyDescent="0.25">
      <c r="B46612" s="55"/>
      <c r="C46612" s="52"/>
      <c r="D46612" s="56"/>
      <c r="F46612"/>
    </row>
    <row r="46613" spans="2:6" x14ac:dyDescent="0.25">
      <c r="B46613" s="55"/>
      <c r="C46613" s="52"/>
      <c r="D46613" s="56"/>
      <c r="F46613"/>
    </row>
    <row r="46614" spans="2:6" x14ac:dyDescent="0.25">
      <c r="B46614" s="55"/>
      <c r="C46614" s="52"/>
      <c r="D46614" s="56"/>
      <c r="F46614"/>
    </row>
    <row r="46615" spans="2:6" x14ac:dyDescent="0.25">
      <c r="B46615" s="55"/>
      <c r="C46615" s="52"/>
      <c r="D46615" s="56"/>
      <c r="F46615"/>
    </row>
    <row r="46616" spans="2:6" x14ac:dyDescent="0.25">
      <c r="B46616" s="55"/>
      <c r="C46616" s="52"/>
      <c r="D46616" s="56"/>
      <c r="F46616"/>
    </row>
    <row r="46617" spans="2:6" x14ac:dyDescent="0.25">
      <c r="B46617" s="55"/>
      <c r="C46617" s="52"/>
      <c r="D46617" s="56"/>
      <c r="F46617"/>
    </row>
    <row r="46618" spans="2:6" x14ac:dyDescent="0.25">
      <c r="B46618" s="55"/>
      <c r="C46618" s="52"/>
      <c r="D46618" s="56"/>
      <c r="F46618"/>
    </row>
    <row r="46619" spans="2:6" x14ac:dyDescent="0.25">
      <c r="B46619" s="55"/>
      <c r="C46619" s="52"/>
      <c r="D46619" s="56"/>
      <c r="F46619"/>
    </row>
    <row r="46620" spans="2:6" x14ac:dyDescent="0.25">
      <c r="B46620" s="55"/>
      <c r="C46620" s="52"/>
      <c r="D46620" s="56"/>
      <c r="F46620"/>
    </row>
    <row r="46621" spans="2:6" x14ac:dyDescent="0.25">
      <c r="B46621" s="55"/>
      <c r="C46621" s="52"/>
      <c r="D46621" s="56"/>
      <c r="F46621"/>
    </row>
    <row r="46622" spans="2:6" x14ac:dyDescent="0.25">
      <c r="B46622" s="55"/>
      <c r="C46622" s="52"/>
      <c r="D46622" s="56"/>
      <c r="F46622"/>
    </row>
    <row r="46623" spans="2:6" x14ac:dyDescent="0.25">
      <c r="B46623" s="55"/>
      <c r="C46623" s="52"/>
      <c r="D46623" s="56"/>
      <c r="F46623"/>
    </row>
    <row r="46624" spans="2:6" x14ac:dyDescent="0.25">
      <c r="B46624" s="55"/>
      <c r="C46624" s="52"/>
      <c r="D46624" s="56"/>
      <c r="F46624"/>
    </row>
    <row r="46625" spans="2:6" x14ac:dyDescent="0.25">
      <c r="B46625" s="55"/>
      <c r="C46625" s="52"/>
      <c r="D46625" s="56"/>
      <c r="F46625"/>
    </row>
    <row r="46626" spans="2:6" x14ac:dyDescent="0.25">
      <c r="B46626" s="55"/>
      <c r="C46626" s="52"/>
      <c r="D46626" s="56"/>
      <c r="F46626"/>
    </row>
    <row r="46627" spans="2:6" x14ac:dyDescent="0.25">
      <c r="B46627" s="55"/>
      <c r="C46627" s="52"/>
      <c r="D46627" s="56"/>
      <c r="F46627"/>
    </row>
    <row r="46628" spans="2:6" x14ac:dyDescent="0.25">
      <c r="B46628" s="55"/>
      <c r="C46628" s="52"/>
      <c r="D46628" s="56"/>
      <c r="F46628"/>
    </row>
    <row r="46629" spans="2:6" x14ac:dyDescent="0.25">
      <c r="B46629" s="55"/>
      <c r="C46629" s="52"/>
      <c r="D46629" s="56"/>
      <c r="F46629"/>
    </row>
    <row r="46630" spans="2:6" x14ac:dyDescent="0.25">
      <c r="B46630" s="55"/>
      <c r="C46630" s="52"/>
      <c r="D46630" s="56"/>
      <c r="F46630"/>
    </row>
    <row r="46631" spans="2:6" x14ac:dyDescent="0.25">
      <c r="B46631" s="55"/>
      <c r="C46631" s="52"/>
      <c r="D46631" s="56"/>
      <c r="F46631"/>
    </row>
    <row r="46632" spans="2:6" x14ac:dyDescent="0.25">
      <c r="B46632" s="55"/>
      <c r="C46632" s="52"/>
      <c r="D46632" s="56"/>
      <c r="F46632"/>
    </row>
    <row r="46633" spans="2:6" x14ac:dyDescent="0.25">
      <c r="B46633" s="55"/>
      <c r="C46633" s="52"/>
      <c r="D46633" s="56"/>
      <c r="F46633"/>
    </row>
    <row r="46634" spans="2:6" x14ac:dyDescent="0.25">
      <c r="B46634" s="55"/>
      <c r="C46634" s="52"/>
      <c r="D46634" s="56"/>
      <c r="F46634"/>
    </row>
    <row r="46635" spans="2:6" x14ac:dyDescent="0.25">
      <c r="B46635" s="55"/>
      <c r="C46635" s="52"/>
      <c r="D46635" s="56"/>
      <c r="F46635"/>
    </row>
    <row r="46636" spans="2:6" x14ac:dyDescent="0.25">
      <c r="B46636" s="55"/>
      <c r="C46636" s="52"/>
      <c r="D46636" s="56"/>
      <c r="F46636"/>
    </row>
    <row r="46637" spans="2:6" x14ac:dyDescent="0.25">
      <c r="B46637" s="55"/>
      <c r="C46637" s="52"/>
      <c r="D46637" s="56"/>
      <c r="F46637"/>
    </row>
    <row r="46638" spans="2:6" x14ac:dyDescent="0.25">
      <c r="B46638" s="55"/>
      <c r="C46638" s="52"/>
      <c r="D46638" s="56"/>
      <c r="F46638"/>
    </row>
    <row r="46639" spans="2:6" x14ac:dyDescent="0.25">
      <c r="B46639" s="55"/>
      <c r="C46639" s="52"/>
      <c r="D46639" s="56"/>
      <c r="F46639"/>
    </row>
    <row r="46640" spans="2:6" x14ac:dyDescent="0.25">
      <c r="B46640" s="55"/>
      <c r="C46640" s="52"/>
      <c r="D46640" s="56"/>
      <c r="F46640"/>
    </row>
    <row r="46641" spans="2:6" x14ac:dyDescent="0.25">
      <c r="B46641" s="55"/>
      <c r="C46641" s="52"/>
      <c r="D46641" s="56"/>
      <c r="F46641"/>
    </row>
    <row r="46642" spans="2:6" x14ac:dyDescent="0.25">
      <c r="B46642" s="55"/>
      <c r="C46642" s="52"/>
      <c r="D46642" s="56"/>
      <c r="F46642"/>
    </row>
    <row r="46643" spans="2:6" x14ac:dyDescent="0.25">
      <c r="B46643" s="55"/>
      <c r="C46643" s="52"/>
      <c r="D46643" s="56"/>
      <c r="F46643"/>
    </row>
    <row r="46644" spans="2:6" x14ac:dyDescent="0.25">
      <c r="B46644" s="55"/>
      <c r="C46644" s="52"/>
      <c r="D46644" s="56"/>
      <c r="F46644"/>
    </row>
    <row r="46645" spans="2:6" x14ac:dyDescent="0.25">
      <c r="B46645" s="55"/>
      <c r="C46645" s="52"/>
      <c r="D46645" s="56"/>
      <c r="F46645"/>
    </row>
    <row r="46646" spans="2:6" x14ac:dyDescent="0.25">
      <c r="B46646" s="55"/>
      <c r="C46646" s="52"/>
      <c r="D46646" s="56"/>
      <c r="F46646"/>
    </row>
    <row r="46647" spans="2:6" x14ac:dyDescent="0.25">
      <c r="B46647" s="55"/>
      <c r="C46647" s="52"/>
      <c r="D46647" s="56"/>
      <c r="F46647"/>
    </row>
    <row r="46648" spans="2:6" x14ac:dyDescent="0.25">
      <c r="B46648" s="55"/>
      <c r="C46648" s="52"/>
      <c r="D46648" s="56"/>
      <c r="F46648"/>
    </row>
    <row r="46649" spans="2:6" x14ac:dyDescent="0.25">
      <c r="B46649" s="55"/>
      <c r="C46649" s="52"/>
      <c r="D46649" s="56"/>
      <c r="F46649"/>
    </row>
    <row r="46650" spans="2:6" x14ac:dyDescent="0.25">
      <c r="B46650" s="55"/>
      <c r="C46650" s="52"/>
      <c r="D46650" s="56"/>
      <c r="F46650"/>
    </row>
    <row r="46651" spans="2:6" x14ac:dyDescent="0.25">
      <c r="B46651" s="55"/>
      <c r="C46651" s="52"/>
      <c r="D46651" s="56"/>
      <c r="F46651"/>
    </row>
    <row r="46652" spans="2:6" x14ac:dyDescent="0.25">
      <c r="B46652" s="55"/>
      <c r="C46652" s="52"/>
      <c r="D46652" s="56"/>
      <c r="F46652"/>
    </row>
    <row r="46653" spans="2:6" x14ac:dyDescent="0.25">
      <c r="B46653" s="55"/>
      <c r="C46653" s="52"/>
      <c r="D46653" s="56"/>
      <c r="F46653"/>
    </row>
    <row r="46654" spans="2:6" x14ac:dyDescent="0.25">
      <c r="B46654" s="55"/>
      <c r="C46654" s="52"/>
      <c r="D46654" s="56"/>
      <c r="F46654"/>
    </row>
    <row r="46655" spans="2:6" x14ac:dyDescent="0.25">
      <c r="B46655" s="55"/>
      <c r="C46655" s="52"/>
      <c r="D46655" s="56"/>
      <c r="F46655"/>
    </row>
    <row r="46656" spans="2:6" x14ac:dyDescent="0.25">
      <c r="B46656" s="55"/>
      <c r="C46656" s="52"/>
      <c r="D46656" s="56"/>
      <c r="F46656"/>
    </row>
    <row r="46657" spans="2:6" x14ac:dyDescent="0.25">
      <c r="B46657" s="55"/>
      <c r="C46657" s="52"/>
      <c r="D46657" s="56"/>
      <c r="F46657"/>
    </row>
    <row r="46658" spans="2:6" x14ac:dyDescent="0.25">
      <c r="B46658" s="55"/>
      <c r="C46658" s="52"/>
      <c r="D46658" s="56"/>
      <c r="F46658"/>
    </row>
    <row r="46659" spans="2:6" x14ac:dyDescent="0.25">
      <c r="B46659" s="55"/>
      <c r="C46659" s="52"/>
      <c r="D46659" s="56"/>
      <c r="F46659"/>
    </row>
    <row r="46660" spans="2:6" x14ac:dyDescent="0.25">
      <c r="B46660" s="55"/>
      <c r="C46660" s="52"/>
      <c r="D46660" s="56"/>
      <c r="F46660"/>
    </row>
    <row r="46661" spans="2:6" x14ac:dyDescent="0.25">
      <c r="B46661" s="55"/>
      <c r="C46661" s="52"/>
      <c r="D46661" s="56"/>
      <c r="F46661"/>
    </row>
    <row r="46662" spans="2:6" x14ac:dyDescent="0.25">
      <c r="B46662" s="55"/>
      <c r="C46662" s="52"/>
      <c r="D46662" s="56"/>
      <c r="F46662"/>
    </row>
    <row r="46663" spans="2:6" x14ac:dyDescent="0.25">
      <c r="B46663" s="55"/>
      <c r="C46663" s="52"/>
      <c r="D46663" s="56"/>
      <c r="F46663"/>
    </row>
    <row r="46664" spans="2:6" x14ac:dyDescent="0.25">
      <c r="B46664" s="55"/>
      <c r="C46664" s="52"/>
      <c r="D46664" s="56"/>
      <c r="F46664"/>
    </row>
    <row r="46665" spans="2:6" x14ac:dyDescent="0.25">
      <c r="B46665" s="55"/>
      <c r="C46665" s="52"/>
      <c r="D46665" s="56"/>
      <c r="F46665"/>
    </row>
    <row r="46666" spans="2:6" x14ac:dyDescent="0.25">
      <c r="B46666" s="55"/>
      <c r="C46666" s="52"/>
      <c r="D46666" s="56"/>
      <c r="F46666"/>
    </row>
    <row r="46667" spans="2:6" x14ac:dyDescent="0.25">
      <c r="B46667" s="55"/>
      <c r="C46667" s="52"/>
      <c r="D46667" s="56"/>
      <c r="F46667"/>
    </row>
    <row r="46668" spans="2:6" x14ac:dyDescent="0.25">
      <c r="B46668" s="55"/>
      <c r="C46668" s="52"/>
      <c r="D46668" s="56"/>
      <c r="F46668"/>
    </row>
    <row r="46669" spans="2:6" x14ac:dyDescent="0.25">
      <c r="B46669" s="55"/>
      <c r="C46669" s="52"/>
      <c r="D46669" s="56"/>
      <c r="F46669"/>
    </row>
    <row r="46670" spans="2:6" x14ac:dyDescent="0.25">
      <c r="B46670" s="55"/>
      <c r="C46670" s="52"/>
      <c r="D46670" s="56"/>
      <c r="F46670"/>
    </row>
    <row r="46671" spans="2:6" x14ac:dyDescent="0.25">
      <c r="B46671" s="55"/>
      <c r="C46671" s="52"/>
      <c r="D46671" s="56"/>
      <c r="F46671"/>
    </row>
    <row r="46672" spans="2:6" x14ac:dyDescent="0.25">
      <c r="B46672" s="55"/>
      <c r="C46672" s="52"/>
      <c r="D46672" s="56"/>
      <c r="F46672"/>
    </row>
    <row r="46673" spans="2:6" x14ac:dyDescent="0.25">
      <c r="B46673" s="55"/>
      <c r="C46673" s="52"/>
      <c r="D46673" s="56"/>
      <c r="F46673"/>
    </row>
    <row r="46674" spans="2:6" x14ac:dyDescent="0.25">
      <c r="B46674" s="55"/>
      <c r="C46674" s="52"/>
      <c r="D46674" s="56"/>
      <c r="F46674"/>
    </row>
    <row r="46675" spans="2:6" x14ac:dyDescent="0.25">
      <c r="B46675" s="55"/>
      <c r="C46675" s="52"/>
      <c r="D46675" s="56"/>
      <c r="F46675"/>
    </row>
    <row r="46676" spans="2:6" x14ac:dyDescent="0.25">
      <c r="B46676" s="55"/>
      <c r="C46676" s="52"/>
      <c r="D46676" s="56"/>
      <c r="F46676"/>
    </row>
    <row r="46677" spans="2:6" x14ac:dyDescent="0.25">
      <c r="B46677" s="55"/>
      <c r="C46677" s="52"/>
      <c r="D46677" s="56"/>
      <c r="F46677"/>
    </row>
    <row r="46678" spans="2:6" x14ac:dyDescent="0.25">
      <c r="B46678" s="55"/>
      <c r="C46678" s="52"/>
      <c r="D46678" s="56"/>
      <c r="F46678"/>
    </row>
    <row r="46679" spans="2:6" x14ac:dyDescent="0.25">
      <c r="B46679" s="55"/>
      <c r="C46679" s="52"/>
      <c r="D46679" s="56"/>
      <c r="F46679"/>
    </row>
    <row r="46680" spans="2:6" x14ac:dyDescent="0.25">
      <c r="B46680" s="55"/>
      <c r="C46680" s="52"/>
      <c r="D46680" s="56"/>
      <c r="F46680"/>
    </row>
    <row r="46681" spans="2:6" x14ac:dyDescent="0.25">
      <c r="B46681" s="55"/>
      <c r="C46681" s="52"/>
      <c r="D46681" s="56"/>
      <c r="F46681"/>
    </row>
    <row r="46682" spans="2:6" x14ac:dyDescent="0.25">
      <c r="B46682" s="55"/>
      <c r="C46682" s="52"/>
      <c r="D46682" s="56"/>
      <c r="F46682"/>
    </row>
    <row r="46683" spans="2:6" x14ac:dyDescent="0.25">
      <c r="B46683" s="55"/>
      <c r="C46683" s="52"/>
      <c r="D46683" s="56"/>
      <c r="F46683"/>
    </row>
    <row r="46684" spans="2:6" x14ac:dyDescent="0.25">
      <c r="B46684" s="55"/>
      <c r="C46684" s="52"/>
      <c r="D46684" s="56"/>
      <c r="F46684"/>
    </row>
    <row r="46685" spans="2:6" x14ac:dyDescent="0.25">
      <c r="B46685" s="55"/>
      <c r="C46685" s="52"/>
      <c r="D46685" s="56"/>
      <c r="F46685"/>
    </row>
    <row r="46686" spans="2:6" x14ac:dyDescent="0.25">
      <c r="B46686" s="55"/>
      <c r="C46686" s="52"/>
      <c r="D46686" s="56"/>
      <c r="F46686"/>
    </row>
    <row r="46687" spans="2:6" x14ac:dyDescent="0.25">
      <c r="B46687" s="55"/>
      <c r="C46687" s="52"/>
      <c r="D46687" s="56"/>
      <c r="F46687"/>
    </row>
    <row r="46688" spans="2:6" x14ac:dyDescent="0.25">
      <c r="B46688" s="55"/>
      <c r="C46688" s="52"/>
      <c r="D46688" s="56"/>
      <c r="F46688"/>
    </row>
    <row r="46689" spans="2:6" x14ac:dyDescent="0.25">
      <c r="B46689" s="55"/>
      <c r="C46689" s="52"/>
      <c r="D46689" s="56"/>
      <c r="F46689"/>
    </row>
    <row r="46690" spans="2:6" x14ac:dyDescent="0.25">
      <c r="B46690" s="55"/>
      <c r="C46690" s="52"/>
      <c r="D46690" s="56"/>
      <c r="F46690"/>
    </row>
    <row r="46691" spans="2:6" x14ac:dyDescent="0.25">
      <c r="B46691" s="55"/>
      <c r="C46691" s="52"/>
      <c r="D46691" s="56"/>
      <c r="F46691"/>
    </row>
    <row r="46692" spans="2:6" x14ac:dyDescent="0.25">
      <c r="B46692" s="55"/>
      <c r="C46692" s="52"/>
      <c r="D46692" s="56"/>
      <c r="F46692"/>
    </row>
    <row r="46693" spans="2:6" x14ac:dyDescent="0.25">
      <c r="B46693" s="55"/>
      <c r="C46693" s="52"/>
      <c r="D46693" s="56"/>
      <c r="F46693"/>
    </row>
    <row r="46694" spans="2:6" x14ac:dyDescent="0.25">
      <c r="B46694" s="55"/>
      <c r="C46694" s="52"/>
      <c r="D46694" s="56"/>
      <c r="F46694"/>
    </row>
    <row r="46695" spans="2:6" x14ac:dyDescent="0.25">
      <c r="B46695" s="55"/>
      <c r="C46695" s="52"/>
      <c r="D46695" s="56"/>
      <c r="F46695"/>
    </row>
    <row r="46696" spans="2:6" x14ac:dyDescent="0.25">
      <c r="B46696" s="55"/>
      <c r="C46696" s="52"/>
      <c r="D46696" s="56"/>
      <c r="F46696"/>
    </row>
    <row r="46697" spans="2:6" x14ac:dyDescent="0.25">
      <c r="B46697" s="55"/>
      <c r="C46697" s="52"/>
      <c r="D46697" s="56"/>
      <c r="F46697"/>
    </row>
    <row r="46698" spans="2:6" x14ac:dyDescent="0.25">
      <c r="B46698" s="55"/>
      <c r="C46698" s="52"/>
      <c r="D46698" s="56"/>
      <c r="F46698"/>
    </row>
    <row r="46699" spans="2:6" x14ac:dyDescent="0.25">
      <c r="B46699" s="55"/>
      <c r="C46699" s="52"/>
      <c r="D46699" s="56"/>
      <c r="F46699"/>
    </row>
    <row r="46700" spans="2:6" x14ac:dyDescent="0.25">
      <c r="B46700" s="55"/>
      <c r="C46700" s="52"/>
      <c r="D46700" s="56"/>
      <c r="F46700"/>
    </row>
    <row r="46701" spans="2:6" x14ac:dyDescent="0.25">
      <c r="B46701" s="55"/>
      <c r="C46701" s="52"/>
      <c r="D46701" s="56"/>
      <c r="F46701"/>
    </row>
    <row r="46702" spans="2:6" x14ac:dyDescent="0.25">
      <c r="B46702" s="55"/>
      <c r="C46702" s="52"/>
      <c r="D46702" s="56"/>
      <c r="F46702"/>
    </row>
    <row r="46703" spans="2:6" x14ac:dyDescent="0.25">
      <c r="B46703" s="55"/>
      <c r="C46703" s="52"/>
      <c r="D46703" s="56"/>
      <c r="F46703"/>
    </row>
    <row r="46704" spans="2:6" x14ac:dyDescent="0.25">
      <c r="B46704" s="55"/>
      <c r="C46704" s="52"/>
      <c r="D46704" s="56"/>
      <c r="F46704"/>
    </row>
    <row r="46705" spans="2:6" x14ac:dyDescent="0.25">
      <c r="B46705" s="55"/>
      <c r="C46705" s="52"/>
      <c r="D46705" s="56"/>
      <c r="F46705"/>
    </row>
    <row r="46706" spans="2:6" x14ac:dyDescent="0.25">
      <c r="B46706" s="55"/>
      <c r="C46706" s="52"/>
      <c r="D46706" s="56"/>
      <c r="F46706"/>
    </row>
    <row r="46707" spans="2:6" x14ac:dyDescent="0.25">
      <c r="B46707" s="55"/>
      <c r="C46707" s="52"/>
      <c r="D46707" s="56"/>
      <c r="F46707"/>
    </row>
    <row r="46708" spans="2:6" x14ac:dyDescent="0.25">
      <c r="B46708" s="55"/>
      <c r="C46708" s="52"/>
      <c r="D46708" s="56"/>
      <c r="F46708"/>
    </row>
    <row r="46709" spans="2:6" x14ac:dyDescent="0.25">
      <c r="B46709" s="55"/>
      <c r="C46709" s="52"/>
      <c r="D46709" s="56"/>
      <c r="F46709"/>
    </row>
    <row r="46710" spans="2:6" x14ac:dyDescent="0.25">
      <c r="B46710" s="55"/>
      <c r="C46710" s="52"/>
      <c r="D46710" s="56"/>
      <c r="F46710"/>
    </row>
    <row r="46711" spans="2:6" x14ac:dyDescent="0.25">
      <c r="B46711" s="55"/>
      <c r="C46711" s="52"/>
      <c r="D46711" s="56"/>
      <c r="F46711"/>
    </row>
    <row r="46712" spans="2:6" x14ac:dyDescent="0.25">
      <c r="B46712" s="55"/>
      <c r="C46712" s="52"/>
      <c r="D46712" s="56"/>
      <c r="F46712"/>
    </row>
    <row r="46713" spans="2:6" x14ac:dyDescent="0.25">
      <c r="B46713" s="55"/>
      <c r="C46713" s="52"/>
      <c r="D46713" s="56"/>
      <c r="F46713"/>
    </row>
    <row r="46714" spans="2:6" x14ac:dyDescent="0.25">
      <c r="B46714" s="55"/>
      <c r="C46714" s="52"/>
      <c r="D46714" s="56"/>
      <c r="F46714"/>
    </row>
    <row r="46715" spans="2:6" x14ac:dyDescent="0.25">
      <c r="B46715" s="55"/>
      <c r="C46715" s="52"/>
      <c r="D46715" s="56"/>
      <c r="F46715"/>
    </row>
    <row r="46716" spans="2:6" x14ac:dyDescent="0.25">
      <c r="B46716" s="55"/>
      <c r="C46716" s="52"/>
      <c r="D46716" s="56"/>
      <c r="F46716"/>
    </row>
    <row r="46717" spans="2:6" x14ac:dyDescent="0.25">
      <c r="B46717" s="55"/>
      <c r="C46717" s="52"/>
      <c r="D46717" s="56"/>
      <c r="F46717"/>
    </row>
    <row r="46718" spans="2:6" x14ac:dyDescent="0.25">
      <c r="B46718" s="55"/>
      <c r="C46718" s="52"/>
      <c r="D46718" s="56"/>
      <c r="F46718"/>
    </row>
    <row r="46719" spans="2:6" x14ac:dyDescent="0.25">
      <c r="B46719" s="55"/>
      <c r="C46719" s="52"/>
      <c r="D46719" s="56"/>
      <c r="F46719"/>
    </row>
    <row r="46720" spans="2:6" x14ac:dyDescent="0.25">
      <c r="B46720" s="55"/>
      <c r="C46720" s="52"/>
      <c r="D46720" s="56"/>
      <c r="F46720"/>
    </row>
    <row r="46721" spans="2:6" x14ac:dyDescent="0.25">
      <c r="B46721" s="55"/>
      <c r="C46721" s="52"/>
      <c r="D46721" s="56"/>
      <c r="F46721"/>
    </row>
    <row r="46722" spans="2:6" x14ac:dyDescent="0.25">
      <c r="B46722" s="55"/>
      <c r="C46722" s="52"/>
      <c r="D46722" s="56"/>
      <c r="F46722"/>
    </row>
    <row r="46723" spans="2:6" x14ac:dyDescent="0.25">
      <c r="B46723" s="55"/>
      <c r="C46723" s="52"/>
      <c r="D46723" s="56"/>
      <c r="F46723"/>
    </row>
    <row r="46724" spans="2:6" x14ac:dyDescent="0.25">
      <c r="B46724" s="55"/>
      <c r="C46724" s="52"/>
      <c r="D46724" s="56"/>
      <c r="F46724"/>
    </row>
    <row r="46725" spans="2:6" x14ac:dyDescent="0.25">
      <c r="B46725" s="55"/>
      <c r="C46725" s="52"/>
      <c r="D46725" s="56"/>
      <c r="F46725"/>
    </row>
    <row r="46726" spans="2:6" x14ac:dyDescent="0.25">
      <c r="B46726" s="55"/>
      <c r="C46726" s="52"/>
      <c r="D46726" s="56"/>
      <c r="F46726"/>
    </row>
    <row r="46727" spans="2:6" x14ac:dyDescent="0.25">
      <c r="B46727" s="55"/>
      <c r="C46727" s="52"/>
      <c r="D46727" s="56"/>
      <c r="F46727"/>
    </row>
    <row r="46728" spans="2:6" x14ac:dyDescent="0.25">
      <c r="B46728" s="55"/>
      <c r="C46728" s="52"/>
      <c r="D46728" s="56"/>
      <c r="F46728"/>
    </row>
    <row r="46729" spans="2:6" x14ac:dyDescent="0.25">
      <c r="B46729" s="55"/>
      <c r="C46729" s="52"/>
      <c r="D46729" s="56"/>
      <c r="F46729"/>
    </row>
    <row r="46730" spans="2:6" x14ac:dyDescent="0.25">
      <c r="B46730" s="55"/>
      <c r="C46730" s="52"/>
      <c r="D46730" s="56"/>
      <c r="F46730"/>
    </row>
    <row r="46731" spans="2:6" x14ac:dyDescent="0.25">
      <c r="B46731" s="55"/>
      <c r="C46731" s="52"/>
      <c r="D46731" s="56"/>
      <c r="F46731"/>
    </row>
    <row r="46732" spans="2:6" x14ac:dyDescent="0.25">
      <c r="B46732" s="55"/>
      <c r="C46732" s="52"/>
      <c r="D46732" s="56"/>
      <c r="F46732"/>
    </row>
    <row r="46733" spans="2:6" x14ac:dyDescent="0.25">
      <c r="B46733" s="55"/>
      <c r="C46733" s="52"/>
      <c r="D46733" s="56"/>
      <c r="F46733"/>
    </row>
    <row r="46734" spans="2:6" x14ac:dyDescent="0.25">
      <c r="B46734" s="55"/>
      <c r="C46734" s="52"/>
      <c r="D46734" s="56"/>
      <c r="F46734"/>
    </row>
    <row r="46735" spans="2:6" x14ac:dyDescent="0.25">
      <c r="B46735" s="55"/>
      <c r="C46735" s="52"/>
      <c r="D46735" s="56"/>
      <c r="F46735"/>
    </row>
    <row r="46736" spans="2:6" x14ac:dyDescent="0.25">
      <c r="B46736" s="55"/>
      <c r="C46736" s="52"/>
      <c r="D46736" s="56"/>
      <c r="F46736"/>
    </row>
    <row r="46737" spans="2:6" x14ac:dyDescent="0.25">
      <c r="B46737" s="55"/>
      <c r="C46737" s="52"/>
      <c r="D46737" s="56"/>
      <c r="F46737"/>
    </row>
    <row r="46738" spans="2:6" x14ac:dyDescent="0.25">
      <c r="B46738" s="55"/>
      <c r="C46738" s="52"/>
      <c r="D46738" s="56"/>
      <c r="F46738"/>
    </row>
    <row r="46739" spans="2:6" x14ac:dyDescent="0.25">
      <c r="B46739" s="55"/>
      <c r="C46739" s="52"/>
      <c r="D46739" s="56"/>
      <c r="F46739"/>
    </row>
    <row r="46740" spans="2:6" x14ac:dyDescent="0.25">
      <c r="B46740" s="55"/>
      <c r="C46740" s="52"/>
      <c r="D46740" s="56"/>
      <c r="F46740"/>
    </row>
    <row r="46741" spans="2:6" x14ac:dyDescent="0.25">
      <c r="B46741" s="55"/>
      <c r="C46741" s="52"/>
      <c r="D46741" s="56"/>
      <c r="F46741"/>
    </row>
    <row r="46742" spans="2:6" x14ac:dyDescent="0.25">
      <c r="B46742" s="55"/>
      <c r="C46742" s="52"/>
      <c r="D46742" s="56"/>
      <c r="F46742"/>
    </row>
    <row r="46743" spans="2:6" x14ac:dyDescent="0.25">
      <c r="B46743" s="55"/>
      <c r="C46743" s="52"/>
      <c r="D46743" s="56"/>
      <c r="F46743"/>
    </row>
    <row r="46744" spans="2:6" x14ac:dyDescent="0.25">
      <c r="B46744" s="55"/>
      <c r="C46744" s="52"/>
      <c r="D46744" s="56"/>
      <c r="F46744"/>
    </row>
    <row r="46745" spans="2:6" x14ac:dyDescent="0.25">
      <c r="B46745" s="55"/>
      <c r="C46745" s="52"/>
      <c r="D46745" s="56"/>
      <c r="F46745"/>
    </row>
    <row r="46746" spans="2:6" x14ac:dyDescent="0.25">
      <c r="B46746" s="55"/>
      <c r="C46746" s="52"/>
      <c r="D46746" s="56"/>
      <c r="F46746"/>
    </row>
    <row r="46747" spans="2:6" x14ac:dyDescent="0.25">
      <c r="B46747" s="55"/>
      <c r="C46747" s="52"/>
      <c r="D46747" s="56"/>
      <c r="F46747"/>
    </row>
    <row r="46748" spans="2:6" x14ac:dyDescent="0.25">
      <c r="B46748" s="55"/>
      <c r="C46748" s="52"/>
      <c r="D46748" s="56"/>
      <c r="F46748"/>
    </row>
    <row r="46749" spans="2:6" x14ac:dyDescent="0.25">
      <c r="B46749" s="55"/>
      <c r="C46749" s="52"/>
      <c r="D46749" s="56"/>
      <c r="F46749"/>
    </row>
    <row r="46750" spans="2:6" x14ac:dyDescent="0.25">
      <c r="B46750" s="55"/>
      <c r="C46750" s="52"/>
      <c r="D46750" s="56"/>
      <c r="F46750"/>
    </row>
    <row r="46751" spans="2:6" x14ac:dyDescent="0.25">
      <c r="B46751" s="55"/>
      <c r="C46751" s="52"/>
      <c r="D46751" s="56"/>
      <c r="F46751"/>
    </row>
    <row r="46752" spans="2:6" x14ac:dyDescent="0.25">
      <c r="B46752" s="55"/>
      <c r="C46752" s="52"/>
      <c r="D46752" s="56"/>
      <c r="F46752"/>
    </row>
    <row r="46753" spans="2:6" x14ac:dyDescent="0.25">
      <c r="B46753" s="55"/>
      <c r="C46753" s="52"/>
      <c r="D46753" s="56"/>
      <c r="F46753"/>
    </row>
    <row r="46754" spans="2:6" x14ac:dyDescent="0.25">
      <c r="B46754" s="55"/>
      <c r="C46754" s="52"/>
      <c r="D46754" s="56"/>
      <c r="F46754"/>
    </row>
    <row r="46755" spans="2:6" x14ac:dyDescent="0.25">
      <c r="B46755" s="55"/>
      <c r="C46755" s="52"/>
      <c r="D46755" s="56"/>
      <c r="F46755"/>
    </row>
    <row r="46756" spans="2:6" x14ac:dyDescent="0.25">
      <c r="B46756" s="55"/>
      <c r="C46756" s="52"/>
      <c r="D46756" s="56"/>
      <c r="F46756"/>
    </row>
    <row r="46757" spans="2:6" x14ac:dyDescent="0.25">
      <c r="B46757" s="55"/>
      <c r="C46757" s="52"/>
      <c r="D46757" s="56"/>
      <c r="F46757"/>
    </row>
    <row r="46758" spans="2:6" x14ac:dyDescent="0.25">
      <c r="B46758" s="55"/>
      <c r="C46758" s="52"/>
      <c r="D46758" s="56"/>
      <c r="F46758"/>
    </row>
    <row r="46759" spans="2:6" x14ac:dyDescent="0.25">
      <c r="B46759" s="55"/>
      <c r="C46759" s="52"/>
      <c r="D46759" s="56"/>
      <c r="F46759"/>
    </row>
    <row r="46760" spans="2:6" x14ac:dyDescent="0.25">
      <c r="B46760" s="55"/>
      <c r="C46760" s="52"/>
      <c r="D46760" s="56"/>
      <c r="F46760"/>
    </row>
    <row r="46761" spans="2:6" x14ac:dyDescent="0.25">
      <c r="B46761" s="55"/>
      <c r="C46761" s="52"/>
      <c r="D46761" s="56"/>
      <c r="F46761"/>
    </row>
    <row r="46762" spans="2:6" x14ac:dyDescent="0.25">
      <c r="B46762" s="55"/>
      <c r="C46762" s="52"/>
      <c r="D46762" s="56"/>
      <c r="F46762"/>
    </row>
    <row r="46763" spans="2:6" x14ac:dyDescent="0.25">
      <c r="B46763" s="55"/>
      <c r="C46763" s="52"/>
      <c r="D46763" s="56"/>
      <c r="F46763"/>
    </row>
    <row r="46764" spans="2:6" x14ac:dyDescent="0.25">
      <c r="B46764" s="55"/>
      <c r="C46764" s="52"/>
      <c r="D46764" s="56"/>
      <c r="F46764"/>
    </row>
    <row r="46765" spans="2:6" x14ac:dyDescent="0.25">
      <c r="B46765" s="55"/>
      <c r="C46765" s="52"/>
      <c r="D46765" s="56"/>
      <c r="F46765"/>
    </row>
    <row r="46766" spans="2:6" x14ac:dyDescent="0.25">
      <c r="B46766" s="55"/>
      <c r="C46766" s="52"/>
      <c r="D46766" s="56"/>
      <c r="F46766"/>
    </row>
    <row r="46767" spans="2:6" x14ac:dyDescent="0.25">
      <c r="B46767" s="55"/>
      <c r="C46767" s="52"/>
      <c r="D46767" s="56"/>
      <c r="F46767"/>
    </row>
    <row r="46768" spans="2:6" x14ac:dyDescent="0.25">
      <c r="B46768" s="55"/>
      <c r="C46768" s="52"/>
      <c r="D46768" s="56"/>
      <c r="F46768"/>
    </row>
    <row r="46769" spans="2:6" x14ac:dyDescent="0.25">
      <c r="B46769" s="55"/>
      <c r="C46769" s="52"/>
      <c r="D46769" s="56"/>
      <c r="F46769"/>
    </row>
    <row r="46770" spans="2:6" x14ac:dyDescent="0.25">
      <c r="B46770" s="55"/>
      <c r="C46770" s="52"/>
      <c r="D46770" s="56"/>
      <c r="F46770"/>
    </row>
    <row r="46771" spans="2:6" x14ac:dyDescent="0.25">
      <c r="B46771" s="55"/>
      <c r="C46771" s="52"/>
      <c r="D46771" s="56"/>
      <c r="F46771"/>
    </row>
    <row r="46772" spans="2:6" x14ac:dyDescent="0.25">
      <c r="B46772" s="55"/>
      <c r="C46772" s="52"/>
      <c r="D46772" s="56"/>
      <c r="F46772"/>
    </row>
    <row r="46773" spans="2:6" x14ac:dyDescent="0.25">
      <c r="B46773" s="55"/>
      <c r="C46773" s="52"/>
      <c r="D46773" s="56"/>
      <c r="F46773"/>
    </row>
    <row r="46774" spans="2:6" x14ac:dyDescent="0.25">
      <c r="B46774" s="55"/>
      <c r="C46774" s="52"/>
      <c r="D46774" s="56"/>
      <c r="F46774"/>
    </row>
    <row r="46775" spans="2:6" x14ac:dyDescent="0.25">
      <c r="B46775" s="55"/>
      <c r="C46775" s="52"/>
      <c r="D46775" s="56"/>
      <c r="F46775"/>
    </row>
    <row r="46776" spans="2:6" x14ac:dyDescent="0.25">
      <c r="B46776" s="55"/>
      <c r="C46776" s="52"/>
      <c r="D46776" s="56"/>
      <c r="F46776"/>
    </row>
    <row r="46777" spans="2:6" x14ac:dyDescent="0.25">
      <c r="B46777" s="55"/>
      <c r="C46777" s="52"/>
      <c r="D46777" s="56"/>
      <c r="F46777"/>
    </row>
    <row r="46778" spans="2:6" x14ac:dyDescent="0.25">
      <c r="B46778" s="55"/>
      <c r="C46778" s="52"/>
      <c r="D46778" s="56"/>
      <c r="F46778"/>
    </row>
    <row r="46779" spans="2:6" x14ac:dyDescent="0.25">
      <c r="B46779" s="55"/>
      <c r="C46779" s="52"/>
      <c r="D46779" s="56"/>
      <c r="F46779"/>
    </row>
    <row r="46780" spans="2:6" x14ac:dyDescent="0.25">
      <c r="B46780" s="55"/>
      <c r="C46780" s="52"/>
      <c r="D46780" s="56"/>
      <c r="F46780"/>
    </row>
    <row r="46781" spans="2:6" x14ac:dyDescent="0.25">
      <c r="B46781" s="55"/>
      <c r="C46781" s="52"/>
      <c r="D46781" s="56"/>
      <c r="F46781"/>
    </row>
    <row r="46782" spans="2:6" x14ac:dyDescent="0.25">
      <c r="B46782" s="55"/>
      <c r="C46782" s="52"/>
      <c r="D46782" s="56"/>
      <c r="F46782"/>
    </row>
    <row r="46783" spans="2:6" x14ac:dyDescent="0.25">
      <c r="B46783" s="55"/>
      <c r="C46783" s="52"/>
      <c r="D46783" s="56"/>
      <c r="F46783"/>
    </row>
    <row r="46784" spans="2:6" x14ac:dyDescent="0.25">
      <c r="B46784" s="55"/>
      <c r="C46784" s="52"/>
      <c r="D46784" s="56"/>
      <c r="F46784"/>
    </row>
    <row r="46785" spans="2:6" x14ac:dyDescent="0.25">
      <c r="B46785" s="55"/>
      <c r="C46785" s="52"/>
      <c r="D46785" s="56"/>
      <c r="F46785"/>
    </row>
    <row r="46786" spans="2:6" x14ac:dyDescent="0.25">
      <c r="B46786" s="55"/>
      <c r="C46786" s="52"/>
      <c r="D46786" s="56"/>
      <c r="F46786"/>
    </row>
    <row r="46787" spans="2:6" x14ac:dyDescent="0.25">
      <c r="B46787" s="55"/>
      <c r="C46787" s="52"/>
      <c r="D46787" s="56"/>
      <c r="F46787"/>
    </row>
    <row r="46788" spans="2:6" x14ac:dyDescent="0.25">
      <c r="B46788" s="55"/>
      <c r="C46788" s="52"/>
      <c r="D46788" s="56"/>
      <c r="F46788"/>
    </row>
    <row r="46789" spans="2:6" x14ac:dyDescent="0.25">
      <c r="B46789" s="55"/>
      <c r="C46789" s="52"/>
      <c r="D46789" s="56"/>
      <c r="F46789"/>
    </row>
    <row r="46790" spans="2:6" x14ac:dyDescent="0.25">
      <c r="B46790" s="55"/>
      <c r="C46790" s="52"/>
      <c r="D46790" s="56"/>
      <c r="F46790"/>
    </row>
    <row r="46791" spans="2:6" x14ac:dyDescent="0.25">
      <c r="B46791" s="55"/>
      <c r="C46791" s="52"/>
      <c r="D46791" s="56"/>
      <c r="F46791"/>
    </row>
    <row r="46792" spans="2:6" x14ac:dyDescent="0.25">
      <c r="B46792" s="55"/>
      <c r="C46792" s="52"/>
      <c r="D46792" s="56"/>
      <c r="F46792"/>
    </row>
    <row r="46793" spans="2:6" x14ac:dyDescent="0.25">
      <c r="B46793" s="55"/>
      <c r="C46793" s="52"/>
      <c r="D46793" s="56"/>
      <c r="F46793"/>
    </row>
    <row r="46794" spans="2:6" x14ac:dyDescent="0.25">
      <c r="B46794" s="55"/>
      <c r="C46794" s="52"/>
      <c r="D46794" s="56"/>
      <c r="F46794"/>
    </row>
    <row r="46795" spans="2:6" x14ac:dyDescent="0.25">
      <c r="B46795" s="55"/>
      <c r="C46795" s="52"/>
      <c r="D46795" s="56"/>
      <c r="F46795"/>
    </row>
    <row r="46796" spans="2:6" x14ac:dyDescent="0.25">
      <c r="B46796" s="55"/>
      <c r="C46796" s="52"/>
      <c r="D46796" s="56"/>
      <c r="F46796"/>
    </row>
    <row r="46797" spans="2:6" x14ac:dyDescent="0.25">
      <c r="B46797" s="55"/>
      <c r="C46797" s="52"/>
      <c r="D46797" s="56"/>
      <c r="F46797"/>
    </row>
    <row r="46798" spans="2:6" x14ac:dyDescent="0.25">
      <c r="B46798" s="55"/>
      <c r="C46798" s="52"/>
      <c r="D46798" s="56"/>
      <c r="F46798"/>
    </row>
    <row r="46799" spans="2:6" x14ac:dyDescent="0.25">
      <c r="B46799" s="55"/>
      <c r="C46799" s="52"/>
      <c r="D46799" s="56"/>
      <c r="F46799"/>
    </row>
    <row r="46800" spans="2:6" x14ac:dyDescent="0.25">
      <c r="B46800" s="55"/>
      <c r="C46800" s="52"/>
      <c r="D46800" s="56"/>
      <c r="F46800"/>
    </row>
    <row r="46801" spans="2:6" x14ac:dyDescent="0.25">
      <c r="B46801" s="55"/>
      <c r="C46801" s="52"/>
      <c r="D46801" s="56"/>
      <c r="F46801"/>
    </row>
    <row r="46802" spans="2:6" x14ac:dyDescent="0.25">
      <c r="B46802" s="55"/>
      <c r="C46802" s="52"/>
      <c r="D46802" s="56"/>
      <c r="F46802"/>
    </row>
    <row r="46803" spans="2:6" x14ac:dyDescent="0.25">
      <c r="B46803" s="55"/>
      <c r="C46803" s="52"/>
      <c r="D46803" s="56"/>
      <c r="F46803"/>
    </row>
    <row r="46804" spans="2:6" x14ac:dyDescent="0.25">
      <c r="B46804" s="55"/>
      <c r="C46804" s="52"/>
      <c r="D46804" s="56"/>
      <c r="F46804"/>
    </row>
    <row r="46805" spans="2:6" x14ac:dyDescent="0.25">
      <c r="B46805" s="55"/>
      <c r="C46805" s="52"/>
      <c r="D46805" s="56"/>
      <c r="F46805"/>
    </row>
    <row r="46806" spans="2:6" x14ac:dyDescent="0.25">
      <c r="B46806" s="55"/>
      <c r="C46806" s="52"/>
      <c r="D46806" s="56"/>
      <c r="F46806"/>
    </row>
    <row r="46807" spans="2:6" x14ac:dyDescent="0.25">
      <c r="B46807" s="55"/>
      <c r="C46807" s="52"/>
      <c r="D46807" s="56"/>
      <c r="F46807"/>
    </row>
    <row r="46808" spans="2:6" x14ac:dyDescent="0.25">
      <c r="B46808" s="55"/>
      <c r="C46808" s="52"/>
      <c r="D46808" s="56"/>
      <c r="F46808"/>
    </row>
    <row r="46809" spans="2:6" x14ac:dyDescent="0.25">
      <c r="B46809" s="55"/>
      <c r="C46809" s="52"/>
      <c r="D46809" s="56"/>
      <c r="F46809"/>
    </row>
    <row r="46810" spans="2:6" x14ac:dyDescent="0.25">
      <c r="B46810" s="55"/>
      <c r="C46810" s="52"/>
      <c r="D46810" s="56"/>
      <c r="F46810"/>
    </row>
    <row r="46811" spans="2:6" x14ac:dyDescent="0.25">
      <c r="B46811" s="55"/>
      <c r="C46811" s="52"/>
      <c r="D46811" s="56"/>
      <c r="F46811"/>
    </row>
    <row r="46812" spans="2:6" x14ac:dyDescent="0.25">
      <c r="B46812" s="55"/>
      <c r="C46812" s="52"/>
      <c r="D46812" s="56"/>
      <c r="F46812"/>
    </row>
    <row r="46813" spans="2:6" x14ac:dyDescent="0.25">
      <c r="B46813" s="55"/>
      <c r="C46813" s="52"/>
      <c r="D46813" s="56"/>
      <c r="F46813"/>
    </row>
    <row r="46814" spans="2:6" x14ac:dyDescent="0.25">
      <c r="B46814" s="55"/>
      <c r="C46814" s="52"/>
      <c r="D46814" s="56"/>
      <c r="F46814"/>
    </row>
    <row r="46815" spans="2:6" x14ac:dyDescent="0.25">
      <c r="B46815" s="55"/>
      <c r="C46815" s="52"/>
      <c r="D46815" s="56"/>
      <c r="F46815"/>
    </row>
    <row r="46816" spans="2:6" x14ac:dyDescent="0.25">
      <c r="B46816" s="55"/>
      <c r="C46816" s="52"/>
      <c r="D46816" s="56"/>
      <c r="F46816"/>
    </row>
    <row r="46817" spans="2:6" x14ac:dyDescent="0.25">
      <c r="B46817" s="55"/>
      <c r="C46817" s="52"/>
      <c r="D46817" s="56"/>
      <c r="F46817"/>
    </row>
    <row r="46818" spans="2:6" x14ac:dyDescent="0.25">
      <c r="B46818" s="55"/>
      <c r="C46818" s="52"/>
      <c r="D46818" s="56"/>
      <c r="F46818"/>
    </row>
    <row r="46819" spans="2:6" x14ac:dyDescent="0.25">
      <c r="B46819" s="55"/>
      <c r="C46819" s="52"/>
      <c r="D46819" s="56"/>
      <c r="F46819"/>
    </row>
    <row r="46820" spans="2:6" x14ac:dyDescent="0.25">
      <c r="B46820" s="55"/>
      <c r="C46820" s="52"/>
      <c r="D46820" s="56"/>
      <c r="F46820"/>
    </row>
    <row r="46821" spans="2:6" x14ac:dyDescent="0.25">
      <c r="B46821" s="55"/>
      <c r="C46821" s="52"/>
      <c r="D46821" s="56"/>
      <c r="F46821"/>
    </row>
    <row r="46822" spans="2:6" x14ac:dyDescent="0.25">
      <c r="B46822" s="55"/>
      <c r="C46822" s="52"/>
      <c r="D46822" s="56"/>
      <c r="F46822"/>
    </row>
    <row r="46823" spans="2:6" x14ac:dyDescent="0.25">
      <c r="B46823" s="55"/>
      <c r="C46823" s="52"/>
      <c r="D46823" s="56"/>
      <c r="F46823"/>
    </row>
    <row r="46824" spans="2:6" x14ac:dyDescent="0.25">
      <c r="B46824" s="55"/>
      <c r="C46824" s="52"/>
      <c r="D46824" s="56"/>
      <c r="F46824"/>
    </row>
    <row r="46825" spans="2:6" x14ac:dyDescent="0.25">
      <c r="B46825" s="55"/>
      <c r="C46825" s="52"/>
      <c r="D46825" s="56"/>
      <c r="F46825"/>
    </row>
    <row r="46826" spans="2:6" x14ac:dyDescent="0.25">
      <c r="B46826" s="55"/>
      <c r="C46826" s="52"/>
      <c r="D46826" s="56"/>
      <c r="F46826"/>
    </row>
    <row r="46827" spans="2:6" x14ac:dyDescent="0.25">
      <c r="B46827" s="55"/>
      <c r="C46827" s="52"/>
      <c r="D46827" s="56"/>
      <c r="F46827"/>
    </row>
    <row r="46828" spans="2:6" x14ac:dyDescent="0.25">
      <c r="B46828" s="55"/>
      <c r="C46828" s="52"/>
      <c r="D46828" s="56"/>
      <c r="F46828"/>
    </row>
    <row r="46829" spans="2:6" x14ac:dyDescent="0.25">
      <c r="B46829" s="55"/>
      <c r="C46829" s="52"/>
      <c r="D46829" s="56"/>
      <c r="F46829"/>
    </row>
    <row r="46830" spans="2:6" x14ac:dyDescent="0.25">
      <c r="B46830" s="55"/>
      <c r="C46830" s="52"/>
      <c r="D46830" s="56"/>
      <c r="F46830"/>
    </row>
    <row r="46831" spans="2:6" x14ac:dyDescent="0.25">
      <c r="B46831" s="55"/>
      <c r="C46831" s="52"/>
      <c r="D46831" s="56"/>
      <c r="F46831"/>
    </row>
    <row r="46832" spans="2:6" x14ac:dyDescent="0.25">
      <c r="B46832" s="55"/>
      <c r="C46832" s="52"/>
      <c r="D46832" s="56"/>
      <c r="F46832"/>
    </row>
    <row r="46833" spans="2:6" x14ac:dyDescent="0.25">
      <c r="B46833" s="55"/>
      <c r="C46833" s="52"/>
      <c r="D46833" s="56"/>
      <c r="F46833"/>
    </row>
    <row r="46834" spans="2:6" x14ac:dyDescent="0.25">
      <c r="B46834" s="55"/>
      <c r="C46834" s="52"/>
      <c r="D46834" s="56"/>
      <c r="F46834"/>
    </row>
    <row r="46835" spans="2:6" x14ac:dyDescent="0.25">
      <c r="B46835" s="55"/>
      <c r="C46835" s="52"/>
      <c r="D46835" s="56"/>
      <c r="F46835"/>
    </row>
    <row r="46836" spans="2:6" x14ac:dyDescent="0.25">
      <c r="B46836" s="55"/>
      <c r="C46836" s="52"/>
      <c r="D46836" s="56"/>
      <c r="F46836"/>
    </row>
    <row r="46837" spans="2:6" x14ac:dyDescent="0.25">
      <c r="B46837" s="55"/>
      <c r="C46837" s="52"/>
      <c r="D46837" s="56"/>
      <c r="F46837"/>
    </row>
    <row r="46838" spans="2:6" x14ac:dyDescent="0.25">
      <c r="B46838" s="55"/>
      <c r="C46838" s="52"/>
      <c r="D46838" s="56"/>
      <c r="F46838"/>
    </row>
    <row r="46839" spans="2:6" x14ac:dyDescent="0.25">
      <c r="B46839" s="55"/>
      <c r="C46839" s="52"/>
      <c r="D46839" s="56"/>
      <c r="F46839"/>
    </row>
    <row r="46840" spans="2:6" x14ac:dyDescent="0.25">
      <c r="B46840" s="55"/>
      <c r="C46840" s="52"/>
      <c r="D46840" s="56"/>
      <c r="F46840"/>
    </row>
    <row r="46841" spans="2:6" x14ac:dyDescent="0.25">
      <c r="B46841" s="55"/>
      <c r="C46841" s="52"/>
      <c r="D46841" s="56"/>
      <c r="F46841"/>
    </row>
    <row r="46842" spans="2:6" x14ac:dyDescent="0.25">
      <c r="B46842" s="55"/>
      <c r="C46842" s="52"/>
      <c r="D46842" s="56"/>
      <c r="F46842"/>
    </row>
    <row r="46843" spans="2:6" x14ac:dyDescent="0.25">
      <c r="B46843" s="55"/>
      <c r="C46843" s="52"/>
      <c r="D46843" s="56"/>
      <c r="F46843"/>
    </row>
    <row r="46844" spans="2:6" x14ac:dyDescent="0.25">
      <c r="B46844" s="55"/>
      <c r="C46844" s="52"/>
      <c r="D46844" s="56"/>
      <c r="F46844"/>
    </row>
    <row r="46845" spans="2:6" x14ac:dyDescent="0.25">
      <c r="B46845" s="55"/>
      <c r="C46845" s="52"/>
      <c r="D46845" s="56"/>
      <c r="F46845"/>
    </row>
    <row r="46846" spans="2:6" x14ac:dyDescent="0.25">
      <c r="B46846" s="55"/>
      <c r="C46846" s="52"/>
      <c r="D46846" s="56"/>
      <c r="F46846"/>
    </row>
    <row r="46847" spans="2:6" x14ac:dyDescent="0.25">
      <c r="B46847" s="55"/>
      <c r="C46847" s="52"/>
      <c r="D46847" s="56"/>
      <c r="F46847"/>
    </row>
    <row r="46848" spans="2:6" x14ac:dyDescent="0.25">
      <c r="B46848" s="55"/>
      <c r="C46848" s="52"/>
      <c r="D46848" s="56"/>
      <c r="F46848"/>
    </row>
    <row r="46849" spans="2:6" x14ac:dyDescent="0.25">
      <c r="B46849" s="55"/>
      <c r="C46849" s="52"/>
      <c r="D46849" s="56"/>
      <c r="F46849"/>
    </row>
    <row r="46850" spans="2:6" x14ac:dyDescent="0.25">
      <c r="B46850" s="55"/>
      <c r="C46850" s="52"/>
      <c r="D46850" s="56"/>
      <c r="F46850"/>
    </row>
    <row r="46851" spans="2:6" x14ac:dyDescent="0.25">
      <c r="B46851" s="55"/>
      <c r="C46851" s="52"/>
      <c r="D46851" s="56"/>
      <c r="F46851"/>
    </row>
    <row r="46852" spans="2:6" x14ac:dyDescent="0.25">
      <c r="B46852" s="55"/>
      <c r="C46852" s="52"/>
      <c r="D46852" s="56"/>
      <c r="F46852"/>
    </row>
    <row r="46853" spans="2:6" x14ac:dyDescent="0.25">
      <c r="B46853" s="55"/>
      <c r="C46853" s="52"/>
      <c r="D46853" s="56"/>
      <c r="F46853"/>
    </row>
    <row r="46854" spans="2:6" x14ac:dyDescent="0.25">
      <c r="B46854" s="55"/>
      <c r="C46854" s="52"/>
      <c r="D46854" s="56"/>
      <c r="F46854"/>
    </row>
    <row r="46855" spans="2:6" x14ac:dyDescent="0.25">
      <c r="B46855" s="55"/>
      <c r="C46855" s="52"/>
      <c r="D46855" s="56"/>
      <c r="F46855"/>
    </row>
    <row r="46856" spans="2:6" x14ac:dyDescent="0.25">
      <c r="B46856" s="55"/>
      <c r="C46856" s="52"/>
      <c r="D46856" s="56"/>
      <c r="F46856"/>
    </row>
    <row r="46857" spans="2:6" x14ac:dyDescent="0.25">
      <c r="B46857" s="55"/>
      <c r="C46857" s="52"/>
      <c r="D46857" s="56"/>
      <c r="F46857"/>
    </row>
    <row r="46858" spans="2:6" x14ac:dyDescent="0.25">
      <c r="B46858" s="55"/>
      <c r="C46858" s="52"/>
      <c r="D46858" s="56"/>
      <c r="F46858"/>
    </row>
    <row r="46859" spans="2:6" x14ac:dyDescent="0.25">
      <c r="B46859" s="55"/>
      <c r="C46859" s="52"/>
      <c r="D46859" s="56"/>
      <c r="F46859"/>
    </row>
    <row r="46860" spans="2:6" x14ac:dyDescent="0.25">
      <c r="B46860" s="55"/>
      <c r="C46860" s="52"/>
      <c r="D46860" s="56"/>
      <c r="F46860"/>
    </row>
    <row r="46861" spans="2:6" x14ac:dyDescent="0.25">
      <c r="B46861" s="55"/>
      <c r="C46861" s="52"/>
      <c r="D46861" s="56"/>
      <c r="F46861"/>
    </row>
    <row r="46862" spans="2:6" x14ac:dyDescent="0.25">
      <c r="B46862" s="55"/>
      <c r="C46862" s="52"/>
      <c r="D46862" s="56"/>
      <c r="F46862"/>
    </row>
    <row r="46863" spans="2:6" x14ac:dyDescent="0.25">
      <c r="B46863" s="55"/>
      <c r="C46863" s="52"/>
      <c r="D46863" s="56"/>
      <c r="F46863"/>
    </row>
    <row r="46864" spans="2:6" x14ac:dyDescent="0.25">
      <c r="B46864" s="55"/>
      <c r="C46864" s="52"/>
      <c r="D46864" s="56"/>
      <c r="F46864"/>
    </row>
    <row r="46865" spans="2:6" x14ac:dyDescent="0.25">
      <c r="B46865" s="55"/>
      <c r="C46865" s="52"/>
      <c r="D46865" s="56"/>
      <c r="F46865"/>
    </row>
    <row r="46866" spans="2:6" x14ac:dyDescent="0.25">
      <c r="B46866" s="55"/>
      <c r="C46866" s="52"/>
      <c r="D46866" s="56"/>
      <c r="F46866"/>
    </row>
    <row r="46867" spans="2:6" x14ac:dyDescent="0.25">
      <c r="B46867" s="55"/>
      <c r="C46867" s="52"/>
      <c r="D46867" s="56"/>
      <c r="F46867"/>
    </row>
    <row r="46868" spans="2:6" x14ac:dyDescent="0.25">
      <c r="B46868" s="55"/>
      <c r="C46868" s="52"/>
      <c r="D46868" s="56"/>
      <c r="F46868"/>
    </row>
    <row r="46869" spans="2:6" x14ac:dyDescent="0.25">
      <c r="B46869" s="55"/>
      <c r="C46869" s="52"/>
      <c r="D46869" s="56"/>
      <c r="F46869"/>
    </row>
    <row r="46870" spans="2:6" x14ac:dyDescent="0.25">
      <c r="B46870" s="55"/>
      <c r="C46870" s="52"/>
      <c r="D46870" s="56"/>
      <c r="F46870"/>
    </row>
    <row r="46871" spans="2:6" x14ac:dyDescent="0.25">
      <c r="B46871" s="55"/>
      <c r="C46871" s="52"/>
      <c r="D46871" s="56"/>
      <c r="F46871"/>
    </row>
    <row r="46872" spans="2:6" x14ac:dyDescent="0.25">
      <c r="B46872" s="55"/>
      <c r="C46872" s="52"/>
      <c r="D46872" s="56"/>
      <c r="F46872"/>
    </row>
    <row r="46873" spans="2:6" x14ac:dyDescent="0.25">
      <c r="B46873" s="55"/>
      <c r="C46873" s="52"/>
      <c r="D46873" s="56"/>
      <c r="F46873"/>
    </row>
    <row r="46874" spans="2:6" x14ac:dyDescent="0.25">
      <c r="B46874" s="55"/>
      <c r="C46874" s="52"/>
      <c r="D46874" s="56"/>
      <c r="F46874"/>
    </row>
    <row r="46875" spans="2:6" x14ac:dyDescent="0.25">
      <c r="B46875" s="55"/>
      <c r="C46875" s="52"/>
      <c r="D46875" s="56"/>
      <c r="F46875"/>
    </row>
    <row r="46876" spans="2:6" x14ac:dyDescent="0.25">
      <c r="B46876" s="55"/>
      <c r="C46876" s="52"/>
      <c r="D46876" s="56"/>
      <c r="F46876"/>
    </row>
    <row r="46877" spans="2:6" x14ac:dyDescent="0.25">
      <c r="B46877" s="55"/>
      <c r="C46877" s="52"/>
      <c r="D46877" s="56"/>
      <c r="F46877"/>
    </row>
    <row r="46878" spans="2:6" x14ac:dyDescent="0.25">
      <c r="B46878" s="55"/>
      <c r="C46878" s="52"/>
      <c r="D46878" s="56"/>
      <c r="F46878"/>
    </row>
    <row r="46879" spans="2:6" x14ac:dyDescent="0.25">
      <c r="B46879" s="55"/>
      <c r="C46879" s="52"/>
      <c r="D46879" s="56"/>
      <c r="F46879"/>
    </row>
    <row r="46880" spans="2:6" x14ac:dyDescent="0.25">
      <c r="B46880" s="55"/>
      <c r="C46880" s="52"/>
      <c r="D46880" s="56"/>
      <c r="F46880"/>
    </row>
    <row r="46881" spans="2:6" x14ac:dyDescent="0.25">
      <c r="B46881" s="55"/>
      <c r="C46881" s="52"/>
      <c r="D46881" s="56"/>
      <c r="F46881"/>
    </row>
    <row r="46882" spans="2:6" x14ac:dyDescent="0.25">
      <c r="B46882" s="55"/>
      <c r="C46882" s="52"/>
      <c r="D46882" s="56"/>
      <c r="F46882"/>
    </row>
    <row r="46883" spans="2:6" x14ac:dyDescent="0.25">
      <c r="B46883" s="55"/>
      <c r="C46883" s="52"/>
      <c r="D46883" s="56"/>
      <c r="F46883"/>
    </row>
    <row r="46884" spans="2:6" x14ac:dyDescent="0.25">
      <c r="B46884" s="55"/>
      <c r="C46884" s="52"/>
      <c r="D46884" s="56"/>
      <c r="F46884"/>
    </row>
    <row r="46885" spans="2:6" x14ac:dyDescent="0.25">
      <c r="B46885" s="55"/>
      <c r="C46885" s="52"/>
      <c r="D46885" s="56"/>
      <c r="F46885"/>
    </row>
    <row r="46886" spans="2:6" x14ac:dyDescent="0.25">
      <c r="B46886" s="55"/>
      <c r="C46886" s="52"/>
      <c r="D46886" s="56"/>
      <c r="F46886"/>
    </row>
    <row r="46887" spans="2:6" x14ac:dyDescent="0.25">
      <c r="B46887" s="55"/>
      <c r="C46887" s="52"/>
      <c r="D46887" s="56"/>
      <c r="F46887"/>
    </row>
    <row r="46888" spans="2:6" x14ac:dyDescent="0.25">
      <c r="B46888" s="55"/>
      <c r="C46888" s="52"/>
      <c r="D46888" s="56"/>
      <c r="F46888"/>
    </row>
    <row r="46889" spans="2:6" x14ac:dyDescent="0.25">
      <c r="B46889" s="55"/>
      <c r="C46889" s="52"/>
      <c r="D46889" s="56"/>
      <c r="F46889"/>
    </row>
    <row r="46890" spans="2:6" x14ac:dyDescent="0.25">
      <c r="B46890" s="55"/>
      <c r="C46890" s="52"/>
      <c r="D46890" s="56"/>
      <c r="F46890"/>
    </row>
    <row r="46891" spans="2:6" x14ac:dyDescent="0.25">
      <c r="B46891" s="55"/>
      <c r="C46891" s="52"/>
      <c r="D46891" s="56"/>
      <c r="F46891"/>
    </row>
    <row r="46892" spans="2:6" x14ac:dyDescent="0.25">
      <c r="B46892" s="55"/>
      <c r="C46892" s="52"/>
      <c r="D46892" s="56"/>
      <c r="F46892"/>
    </row>
    <row r="46893" spans="2:6" x14ac:dyDescent="0.25">
      <c r="B46893" s="55"/>
      <c r="C46893" s="52"/>
      <c r="D46893" s="56"/>
      <c r="F46893"/>
    </row>
    <row r="46894" spans="2:6" x14ac:dyDescent="0.25">
      <c r="B46894" s="55"/>
      <c r="C46894" s="52"/>
      <c r="D46894" s="56"/>
      <c r="F46894"/>
    </row>
    <row r="46895" spans="2:6" x14ac:dyDescent="0.25">
      <c r="B46895" s="55"/>
      <c r="C46895" s="52"/>
      <c r="D46895" s="56"/>
      <c r="F46895"/>
    </row>
    <row r="46896" spans="2:6" x14ac:dyDescent="0.25">
      <c r="B46896" s="55"/>
      <c r="C46896" s="52"/>
      <c r="D46896" s="56"/>
      <c r="F46896"/>
    </row>
    <row r="46897" spans="2:6" x14ac:dyDescent="0.25">
      <c r="B46897" s="55"/>
      <c r="C46897" s="52"/>
      <c r="D46897" s="56"/>
      <c r="F46897"/>
    </row>
    <row r="46898" spans="2:6" x14ac:dyDescent="0.25">
      <c r="B46898" s="55"/>
      <c r="C46898" s="52"/>
      <c r="D46898" s="56"/>
      <c r="F46898"/>
    </row>
    <row r="46899" spans="2:6" x14ac:dyDescent="0.25">
      <c r="B46899" s="55"/>
      <c r="C46899" s="52"/>
      <c r="D46899" s="56"/>
      <c r="F46899"/>
    </row>
    <row r="46900" spans="2:6" x14ac:dyDescent="0.25">
      <c r="B46900" s="55"/>
      <c r="C46900" s="52"/>
      <c r="D46900" s="56"/>
      <c r="F46900"/>
    </row>
    <row r="46901" spans="2:6" x14ac:dyDescent="0.25">
      <c r="B46901" s="55"/>
      <c r="C46901" s="52"/>
      <c r="D46901" s="56"/>
      <c r="F46901"/>
    </row>
    <row r="46902" spans="2:6" x14ac:dyDescent="0.25">
      <c r="B46902" s="55"/>
      <c r="C46902" s="52"/>
      <c r="D46902" s="56"/>
      <c r="F46902"/>
    </row>
    <row r="46903" spans="2:6" x14ac:dyDescent="0.25">
      <c r="B46903" s="55"/>
      <c r="C46903" s="52"/>
      <c r="D46903" s="56"/>
      <c r="F46903"/>
    </row>
    <row r="46904" spans="2:6" x14ac:dyDescent="0.25">
      <c r="B46904" s="55"/>
      <c r="C46904" s="52"/>
      <c r="D46904" s="56"/>
      <c r="F46904"/>
    </row>
    <row r="46905" spans="2:6" x14ac:dyDescent="0.25">
      <c r="B46905" s="55"/>
      <c r="C46905" s="52"/>
      <c r="D46905" s="56"/>
      <c r="F46905"/>
    </row>
    <row r="46906" spans="2:6" x14ac:dyDescent="0.25">
      <c r="B46906" s="55"/>
      <c r="C46906" s="52"/>
      <c r="D46906" s="56"/>
      <c r="F46906"/>
    </row>
    <row r="46907" spans="2:6" x14ac:dyDescent="0.25">
      <c r="B46907" s="55"/>
      <c r="C46907" s="52"/>
      <c r="D46907" s="56"/>
      <c r="F46907"/>
    </row>
    <row r="46908" spans="2:6" x14ac:dyDescent="0.25">
      <c r="B46908" s="55"/>
      <c r="C46908" s="52"/>
      <c r="D46908" s="56"/>
      <c r="F46908"/>
    </row>
    <row r="46909" spans="2:6" x14ac:dyDescent="0.25">
      <c r="B46909" s="55"/>
      <c r="C46909" s="52"/>
      <c r="D46909" s="56"/>
      <c r="F46909"/>
    </row>
    <row r="46910" spans="2:6" x14ac:dyDescent="0.25">
      <c r="B46910" s="55"/>
      <c r="C46910" s="52"/>
      <c r="D46910" s="56"/>
      <c r="F46910"/>
    </row>
    <row r="46911" spans="2:6" x14ac:dyDescent="0.25">
      <c r="B46911" s="55"/>
      <c r="C46911" s="52"/>
      <c r="D46911" s="56"/>
      <c r="F46911"/>
    </row>
    <row r="46912" spans="2:6" x14ac:dyDescent="0.25">
      <c r="B46912" s="55"/>
      <c r="C46912" s="52"/>
      <c r="D46912" s="56"/>
      <c r="F46912"/>
    </row>
    <row r="46913" spans="2:6" x14ac:dyDescent="0.25">
      <c r="B46913" s="55"/>
      <c r="C46913" s="52"/>
      <c r="D46913" s="56"/>
      <c r="F46913"/>
    </row>
    <row r="46914" spans="2:6" x14ac:dyDescent="0.25">
      <c r="B46914" s="55"/>
      <c r="C46914" s="52"/>
      <c r="D46914" s="56"/>
      <c r="F46914"/>
    </row>
    <row r="46915" spans="2:6" x14ac:dyDescent="0.25">
      <c r="B46915" s="55"/>
      <c r="C46915" s="52"/>
      <c r="D46915" s="56"/>
      <c r="F46915"/>
    </row>
    <row r="46916" spans="2:6" x14ac:dyDescent="0.25">
      <c r="B46916" s="55"/>
      <c r="C46916" s="52"/>
      <c r="D46916" s="56"/>
      <c r="F46916"/>
    </row>
    <row r="46917" spans="2:6" x14ac:dyDescent="0.25">
      <c r="B46917" s="55"/>
      <c r="C46917" s="52"/>
      <c r="D46917" s="56"/>
      <c r="F46917"/>
    </row>
    <row r="46918" spans="2:6" x14ac:dyDescent="0.25">
      <c r="B46918" s="55"/>
      <c r="C46918" s="52"/>
      <c r="D46918" s="56"/>
      <c r="F46918"/>
    </row>
    <row r="46919" spans="2:6" x14ac:dyDescent="0.25">
      <c r="B46919" s="55"/>
      <c r="C46919" s="52"/>
      <c r="D46919" s="56"/>
      <c r="F46919"/>
    </row>
    <row r="46920" spans="2:6" x14ac:dyDescent="0.25">
      <c r="B46920" s="55"/>
      <c r="C46920" s="52"/>
      <c r="D46920" s="56"/>
      <c r="F46920"/>
    </row>
    <row r="46921" spans="2:6" x14ac:dyDescent="0.25">
      <c r="B46921" s="55"/>
      <c r="C46921" s="52"/>
      <c r="D46921" s="56"/>
      <c r="F46921"/>
    </row>
    <row r="46922" spans="2:6" x14ac:dyDescent="0.25">
      <c r="B46922" s="55"/>
      <c r="C46922" s="52"/>
      <c r="D46922" s="56"/>
      <c r="F46922"/>
    </row>
    <row r="46923" spans="2:6" x14ac:dyDescent="0.25">
      <c r="B46923" s="55"/>
      <c r="C46923" s="52"/>
      <c r="D46923" s="56"/>
      <c r="F46923"/>
    </row>
    <row r="46924" spans="2:6" x14ac:dyDescent="0.25">
      <c r="B46924" s="55"/>
      <c r="C46924" s="52"/>
      <c r="D46924" s="56"/>
      <c r="F46924"/>
    </row>
    <row r="46925" spans="2:6" x14ac:dyDescent="0.25">
      <c r="B46925" s="55"/>
      <c r="C46925" s="52"/>
      <c r="D46925" s="56"/>
      <c r="F46925"/>
    </row>
    <row r="46926" spans="2:6" x14ac:dyDescent="0.25">
      <c r="B46926" s="55"/>
      <c r="C46926" s="52"/>
      <c r="D46926" s="56"/>
      <c r="F46926"/>
    </row>
    <row r="46927" spans="2:6" x14ac:dyDescent="0.25">
      <c r="B46927" s="55"/>
      <c r="C46927" s="52"/>
      <c r="D46927" s="56"/>
      <c r="F46927"/>
    </row>
    <row r="46928" spans="2:6" x14ac:dyDescent="0.25">
      <c r="B46928" s="55"/>
      <c r="C46928" s="52"/>
      <c r="D46928" s="56"/>
      <c r="F46928"/>
    </row>
    <row r="46929" spans="2:6" x14ac:dyDescent="0.25">
      <c r="B46929" s="55"/>
      <c r="C46929" s="52"/>
      <c r="D46929" s="56"/>
      <c r="F46929"/>
    </row>
    <row r="46930" spans="2:6" x14ac:dyDescent="0.25">
      <c r="B46930" s="55"/>
      <c r="C46930" s="52"/>
      <c r="D46930" s="56"/>
      <c r="F46930"/>
    </row>
    <row r="46931" spans="2:6" x14ac:dyDescent="0.25">
      <c r="B46931" s="55"/>
      <c r="C46931" s="52"/>
      <c r="D46931" s="56"/>
      <c r="F46931"/>
    </row>
    <row r="46932" spans="2:6" x14ac:dyDescent="0.25">
      <c r="B46932" s="55"/>
      <c r="C46932" s="52"/>
      <c r="D46932" s="56"/>
      <c r="F46932"/>
    </row>
    <row r="46933" spans="2:6" x14ac:dyDescent="0.25">
      <c r="B46933" s="55"/>
      <c r="C46933" s="52"/>
      <c r="D46933" s="56"/>
      <c r="F46933"/>
    </row>
    <row r="46934" spans="2:6" x14ac:dyDescent="0.25">
      <c r="B46934" s="55"/>
      <c r="C46934" s="52"/>
      <c r="D46934" s="56"/>
      <c r="F46934"/>
    </row>
    <row r="46935" spans="2:6" x14ac:dyDescent="0.25">
      <c r="B46935" s="55"/>
      <c r="C46935" s="52"/>
      <c r="D46935" s="56"/>
      <c r="F46935"/>
    </row>
    <row r="46936" spans="2:6" x14ac:dyDescent="0.25">
      <c r="B46936" s="55"/>
      <c r="C46936" s="52"/>
      <c r="D46936" s="56"/>
      <c r="F46936"/>
    </row>
    <row r="46937" spans="2:6" x14ac:dyDescent="0.25">
      <c r="B46937" s="55"/>
      <c r="C46937" s="52"/>
      <c r="D46937" s="56"/>
      <c r="F46937"/>
    </row>
    <row r="46938" spans="2:6" x14ac:dyDescent="0.25">
      <c r="B46938" s="55"/>
      <c r="C46938" s="52"/>
      <c r="D46938" s="56"/>
      <c r="F46938"/>
    </row>
    <row r="46939" spans="2:6" x14ac:dyDescent="0.25">
      <c r="B46939" s="55"/>
      <c r="C46939" s="52"/>
      <c r="D46939" s="56"/>
      <c r="F46939"/>
    </row>
    <row r="46940" spans="2:6" x14ac:dyDescent="0.25">
      <c r="B46940" s="55"/>
      <c r="C46940" s="52"/>
      <c r="D46940" s="56"/>
      <c r="F46940"/>
    </row>
    <row r="46941" spans="2:6" x14ac:dyDescent="0.25">
      <c r="B46941" s="55"/>
      <c r="C46941" s="52"/>
      <c r="D46941" s="56"/>
      <c r="F46941"/>
    </row>
    <row r="46942" spans="2:6" x14ac:dyDescent="0.25">
      <c r="B46942" s="55"/>
      <c r="C46942" s="52"/>
      <c r="D46942" s="56"/>
      <c r="F46942"/>
    </row>
    <row r="46943" spans="2:6" x14ac:dyDescent="0.25">
      <c r="B46943" s="55"/>
      <c r="C46943" s="52"/>
      <c r="D46943" s="56"/>
      <c r="F46943"/>
    </row>
    <row r="46944" spans="2:6" x14ac:dyDescent="0.25">
      <c r="B46944" s="55"/>
      <c r="C46944" s="52"/>
      <c r="D46944" s="56"/>
      <c r="F46944"/>
    </row>
    <row r="46945" spans="2:6" x14ac:dyDescent="0.25">
      <c r="B46945" s="55"/>
      <c r="C46945" s="52"/>
      <c r="D46945" s="56"/>
      <c r="F46945"/>
    </row>
    <row r="46946" spans="2:6" x14ac:dyDescent="0.25">
      <c r="B46946" s="55"/>
      <c r="C46946" s="52"/>
      <c r="D46946" s="56"/>
      <c r="F46946"/>
    </row>
    <row r="46947" spans="2:6" x14ac:dyDescent="0.25">
      <c r="B46947" s="55"/>
      <c r="C46947" s="52"/>
      <c r="D46947" s="56"/>
      <c r="F46947"/>
    </row>
    <row r="46948" spans="2:6" x14ac:dyDescent="0.25">
      <c r="B46948" s="55"/>
      <c r="C46948" s="52"/>
      <c r="D46948" s="56"/>
      <c r="F46948"/>
    </row>
    <row r="46949" spans="2:6" x14ac:dyDescent="0.25">
      <c r="B46949" s="55"/>
      <c r="C46949" s="52"/>
      <c r="D46949" s="56"/>
      <c r="F46949"/>
    </row>
    <row r="46950" spans="2:6" x14ac:dyDescent="0.25">
      <c r="B46950" s="55"/>
      <c r="C46950" s="52"/>
      <c r="D46950" s="56"/>
      <c r="F46950"/>
    </row>
    <row r="46951" spans="2:6" x14ac:dyDescent="0.25">
      <c r="B46951" s="55"/>
      <c r="C46951" s="52"/>
      <c r="D46951" s="56"/>
      <c r="F46951"/>
    </row>
    <row r="46952" spans="2:6" x14ac:dyDescent="0.25">
      <c r="B46952" s="55"/>
      <c r="C46952" s="52"/>
      <c r="D46952" s="56"/>
      <c r="F46952"/>
    </row>
    <row r="46953" spans="2:6" x14ac:dyDescent="0.25">
      <c r="B46953" s="55"/>
      <c r="C46953" s="52"/>
      <c r="D46953" s="56"/>
      <c r="F46953"/>
    </row>
    <row r="46954" spans="2:6" x14ac:dyDescent="0.25">
      <c r="B46954" s="55"/>
      <c r="C46954" s="52"/>
      <c r="D46954" s="56"/>
      <c r="F46954"/>
    </row>
    <row r="46955" spans="2:6" x14ac:dyDescent="0.25">
      <c r="B46955" s="55"/>
      <c r="C46955" s="52"/>
      <c r="D46955" s="56"/>
      <c r="F46955"/>
    </row>
    <row r="46956" spans="2:6" x14ac:dyDescent="0.25">
      <c r="B46956" s="55"/>
      <c r="C46956" s="52"/>
      <c r="D46956" s="56"/>
      <c r="F46956"/>
    </row>
    <row r="46957" spans="2:6" x14ac:dyDescent="0.25">
      <c r="B46957" s="55"/>
      <c r="C46957" s="52"/>
      <c r="D46957" s="56"/>
      <c r="F46957"/>
    </row>
    <row r="46958" spans="2:6" x14ac:dyDescent="0.25">
      <c r="B46958" s="55"/>
      <c r="C46958" s="52"/>
      <c r="D46958" s="56"/>
      <c r="F46958"/>
    </row>
    <row r="46959" spans="2:6" x14ac:dyDescent="0.25">
      <c r="B46959" s="55"/>
      <c r="C46959" s="52"/>
      <c r="D46959" s="56"/>
      <c r="F46959"/>
    </row>
    <row r="46960" spans="2:6" x14ac:dyDescent="0.25">
      <c r="B46960" s="55"/>
      <c r="C46960" s="52"/>
      <c r="D46960" s="56"/>
      <c r="F46960"/>
    </row>
    <row r="46961" spans="2:6" x14ac:dyDescent="0.25">
      <c r="B46961" s="55"/>
      <c r="C46961" s="52"/>
      <c r="D46961" s="56"/>
      <c r="F46961"/>
    </row>
    <row r="46962" spans="2:6" x14ac:dyDescent="0.25">
      <c r="B46962" s="55"/>
      <c r="C46962" s="52"/>
      <c r="D46962" s="56"/>
      <c r="F46962"/>
    </row>
    <row r="46963" spans="2:6" x14ac:dyDescent="0.25">
      <c r="B46963" s="55"/>
      <c r="C46963" s="52"/>
      <c r="D46963" s="56"/>
      <c r="F46963"/>
    </row>
    <row r="46964" spans="2:6" x14ac:dyDescent="0.25">
      <c r="B46964" s="55"/>
      <c r="C46964" s="52"/>
      <c r="D46964" s="56"/>
      <c r="F46964"/>
    </row>
    <row r="46965" spans="2:6" x14ac:dyDescent="0.25">
      <c r="B46965" s="55"/>
      <c r="C46965" s="52"/>
      <c r="D46965" s="56"/>
      <c r="F46965"/>
    </row>
    <row r="46966" spans="2:6" x14ac:dyDescent="0.25">
      <c r="B46966" s="55"/>
      <c r="C46966" s="52"/>
      <c r="D46966" s="56"/>
      <c r="F46966"/>
    </row>
    <row r="46967" spans="2:6" x14ac:dyDescent="0.25">
      <c r="B46967" s="55"/>
      <c r="C46967" s="52"/>
      <c r="D46967" s="56"/>
      <c r="F46967"/>
    </row>
    <row r="46968" spans="2:6" x14ac:dyDescent="0.25">
      <c r="B46968" s="55"/>
      <c r="C46968" s="52"/>
      <c r="D46968" s="56"/>
      <c r="F46968"/>
    </row>
    <row r="46969" spans="2:6" x14ac:dyDescent="0.25">
      <c r="B46969" s="55"/>
      <c r="C46969" s="52"/>
      <c r="D46969" s="56"/>
      <c r="F46969"/>
    </row>
    <row r="46970" spans="2:6" x14ac:dyDescent="0.25">
      <c r="B46970" s="55"/>
      <c r="C46970" s="52"/>
      <c r="D46970" s="56"/>
      <c r="F46970"/>
    </row>
    <row r="46971" spans="2:6" x14ac:dyDescent="0.25">
      <c r="B46971" s="55"/>
      <c r="C46971" s="52"/>
      <c r="D46971" s="56"/>
      <c r="F46971"/>
    </row>
    <row r="46972" spans="2:6" x14ac:dyDescent="0.25">
      <c r="B46972" s="55"/>
      <c r="C46972" s="52"/>
      <c r="D46972" s="56"/>
      <c r="F46972"/>
    </row>
    <row r="46973" spans="2:6" x14ac:dyDescent="0.25">
      <c r="B46973" s="55"/>
      <c r="C46973" s="52"/>
      <c r="D46973" s="56"/>
      <c r="F46973"/>
    </row>
    <row r="46974" spans="2:6" x14ac:dyDescent="0.25">
      <c r="B46974" s="55"/>
      <c r="C46974" s="52"/>
      <c r="D46974" s="56"/>
      <c r="F46974"/>
    </row>
    <row r="46975" spans="2:6" x14ac:dyDescent="0.25">
      <c r="B46975" s="55"/>
      <c r="C46975" s="52"/>
      <c r="D46975" s="56"/>
      <c r="F46975"/>
    </row>
    <row r="46976" spans="2:6" x14ac:dyDescent="0.25">
      <c r="B46976" s="55"/>
      <c r="C46976" s="52"/>
      <c r="D46976" s="56"/>
      <c r="F46976"/>
    </row>
    <row r="46977" spans="2:6" x14ac:dyDescent="0.25">
      <c r="B46977" s="55"/>
      <c r="C46977" s="52"/>
      <c r="D46977" s="56"/>
      <c r="F46977"/>
    </row>
    <row r="46978" spans="2:6" x14ac:dyDescent="0.25">
      <c r="B46978" s="55"/>
      <c r="C46978" s="52"/>
      <c r="D46978" s="56"/>
      <c r="F46978"/>
    </row>
    <row r="46979" spans="2:6" x14ac:dyDescent="0.25">
      <c r="B46979" s="55"/>
      <c r="C46979" s="52"/>
      <c r="D46979" s="56"/>
      <c r="F46979"/>
    </row>
    <row r="46980" spans="2:6" x14ac:dyDescent="0.25">
      <c r="B46980" s="55"/>
      <c r="C46980" s="52"/>
      <c r="D46980" s="56"/>
      <c r="F46980"/>
    </row>
    <row r="46981" spans="2:6" x14ac:dyDescent="0.25">
      <c r="B46981" s="55"/>
      <c r="C46981" s="52"/>
      <c r="D46981" s="56"/>
      <c r="F46981"/>
    </row>
    <row r="46982" spans="2:6" x14ac:dyDescent="0.25">
      <c r="B46982" s="55"/>
      <c r="C46982" s="52"/>
      <c r="D46982" s="56"/>
      <c r="F46982"/>
    </row>
    <row r="46983" spans="2:6" x14ac:dyDescent="0.25">
      <c r="B46983" s="55"/>
      <c r="C46983" s="52"/>
      <c r="D46983" s="56"/>
      <c r="F46983"/>
    </row>
    <row r="46984" spans="2:6" x14ac:dyDescent="0.25">
      <c r="B46984" s="55"/>
      <c r="C46984" s="52"/>
      <c r="D46984" s="56"/>
      <c r="F46984"/>
    </row>
    <row r="46985" spans="2:6" x14ac:dyDescent="0.25">
      <c r="B46985" s="55"/>
      <c r="C46985" s="52"/>
      <c r="D46985" s="56"/>
      <c r="F46985"/>
    </row>
    <row r="46986" spans="2:6" x14ac:dyDescent="0.25">
      <c r="B46986" s="55"/>
      <c r="C46986" s="52"/>
      <c r="D46986" s="56"/>
      <c r="F46986"/>
    </row>
    <row r="46987" spans="2:6" x14ac:dyDescent="0.25">
      <c r="B46987" s="55"/>
      <c r="C46987" s="52"/>
      <c r="D46987" s="56"/>
      <c r="F46987"/>
    </row>
    <row r="46988" spans="2:6" x14ac:dyDescent="0.25">
      <c r="B46988" s="55"/>
      <c r="C46988" s="52"/>
      <c r="D46988" s="56"/>
      <c r="F46988"/>
    </row>
    <row r="46989" spans="2:6" x14ac:dyDescent="0.25">
      <c r="B46989" s="55"/>
      <c r="C46989" s="52"/>
      <c r="D46989" s="56"/>
      <c r="F46989"/>
    </row>
    <row r="46990" spans="2:6" x14ac:dyDescent="0.25">
      <c r="B46990" s="55"/>
      <c r="C46990" s="52"/>
      <c r="D46990" s="56"/>
      <c r="F46990"/>
    </row>
    <row r="46991" spans="2:6" x14ac:dyDescent="0.25">
      <c r="B46991" s="55"/>
      <c r="C46991" s="52"/>
      <c r="D46991" s="56"/>
      <c r="F46991"/>
    </row>
    <row r="46992" spans="2:6" x14ac:dyDescent="0.25">
      <c r="B46992" s="55"/>
      <c r="C46992" s="52"/>
      <c r="D46992" s="56"/>
      <c r="F46992"/>
    </row>
    <row r="46993" spans="2:6" x14ac:dyDescent="0.25">
      <c r="B46993" s="55"/>
      <c r="C46993" s="52"/>
      <c r="D46993" s="56"/>
      <c r="F46993"/>
    </row>
    <row r="46994" spans="2:6" x14ac:dyDescent="0.25">
      <c r="B46994" s="55"/>
      <c r="C46994" s="52"/>
      <c r="D46994" s="56"/>
      <c r="F46994"/>
    </row>
    <row r="46995" spans="2:6" x14ac:dyDescent="0.25">
      <c r="B46995" s="55"/>
      <c r="C46995" s="52"/>
      <c r="D46995" s="56"/>
      <c r="F46995"/>
    </row>
    <row r="46996" spans="2:6" x14ac:dyDescent="0.25">
      <c r="B46996" s="55"/>
      <c r="C46996" s="52"/>
      <c r="D46996" s="56"/>
      <c r="F46996"/>
    </row>
    <row r="46997" spans="2:6" x14ac:dyDescent="0.25">
      <c r="B46997" s="55"/>
      <c r="C46997" s="52"/>
      <c r="D46997" s="56"/>
      <c r="F46997"/>
    </row>
    <row r="46998" spans="2:6" x14ac:dyDescent="0.25">
      <c r="B46998" s="55"/>
      <c r="C46998" s="52"/>
      <c r="D46998" s="56"/>
      <c r="F46998"/>
    </row>
    <row r="46999" spans="2:6" x14ac:dyDescent="0.25">
      <c r="B46999" s="55"/>
      <c r="C46999" s="52"/>
      <c r="D46999" s="56"/>
      <c r="F46999"/>
    </row>
    <row r="47000" spans="2:6" x14ac:dyDescent="0.25">
      <c r="B47000" s="55"/>
      <c r="C47000" s="52"/>
      <c r="D47000" s="56"/>
      <c r="F47000"/>
    </row>
    <row r="47001" spans="2:6" x14ac:dyDescent="0.25">
      <c r="B47001" s="55"/>
      <c r="C47001" s="52"/>
      <c r="D47001" s="56"/>
      <c r="F47001"/>
    </row>
    <row r="47002" spans="2:6" x14ac:dyDescent="0.25">
      <c r="B47002" s="55"/>
      <c r="C47002" s="52"/>
      <c r="D47002" s="56"/>
      <c r="F47002"/>
    </row>
    <row r="47003" spans="2:6" x14ac:dyDescent="0.25">
      <c r="B47003" s="55"/>
      <c r="C47003" s="52"/>
      <c r="D47003" s="56"/>
      <c r="F47003"/>
    </row>
    <row r="47004" spans="2:6" x14ac:dyDescent="0.25">
      <c r="B47004" s="55"/>
      <c r="C47004" s="52"/>
      <c r="D47004" s="56"/>
      <c r="F47004"/>
    </row>
    <row r="47005" spans="2:6" x14ac:dyDescent="0.25">
      <c r="B47005" s="55"/>
      <c r="C47005" s="52"/>
      <c r="D47005" s="56"/>
      <c r="F47005"/>
    </row>
    <row r="47006" spans="2:6" x14ac:dyDescent="0.25">
      <c r="B47006" s="55"/>
      <c r="C47006" s="52"/>
      <c r="D47006" s="56"/>
      <c r="F47006"/>
    </row>
    <row r="47007" spans="2:6" x14ac:dyDescent="0.25">
      <c r="B47007" s="55"/>
      <c r="C47007" s="52"/>
      <c r="D47007" s="56"/>
      <c r="F47007"/>
    </row>
    <row r="47008" spans="2:6" x14ac:dyDescent="0.25">
      <c r="B47008" s="55"/>
      <c r="C47008" s="52"/>
      <c r="D47008" s="56"/>
      <c r="F47008"/>
    </row>
    <row r="47009" spans="2:6" x14ac:dyDescent="0.25">
      <c r="B47009" s="55"/>
      <c r="C47009" s="52"/>
      <c r="D47009" s="56"/>
      <c r="F47009"/>
    </row>
    <row r="47010" spans="2:6" x14ac:dyDescent="0.25">
      <c r="B47010" s="55"/>
      <c r="C47010" s="52"/>
      <c r="D47010" s="56"/>
      <c r="F47010"/>
    </row>
    <row r="47011" spans="2:6" x14ac:dyDescent="0.25">
      <c r="B47011" s="55"/>
      <c r="C47011" s="52"/>
      <c r="D47011" s="56"/>
      <c r="F47011"/>
    </row>
    <row r="47012" spans="2:6" x14ac:dyDescent="0.25">
      <c r="B47012" s="55"/>
      <c r="C47012" s="52"/>
      <c r="D47012" s="56"/>
      <c r="F47012"/>
    </row>
    <row r="47013" spans="2:6" x14ac:dyDescent="0.25">
      <c r="B47013" s="55"/>
      <c r="C47013" s="52"/>
      <c r="D47013" s="56"/>
      <c r="F47013"/>
    </row>
    <row r="47014" spans="2:6" x14ac:dyDescent="0.25">
      <c r="B47014" s="55"/>
      <c r="C47014" s="52"/>
      <c r="D47014" s="56"/>
      <c r="F47014"/>
    </row>
    <row r="47015" spans="2:6" x14ac:dyDescent="0.25">
      <c r="B47015" s="55"/>
      <c r="C47015" s="52"/>
      <c r="D47015" s="56"/>
      <c r="F47015"/>
    </row>
    <row r="47016" spans="2:6" x14ac:dyDescent="0.25">
      <c r="B47016" s="55"/>
      <c r="C47016" s="52"/>
      <c r="D47016" s="56"/>
      <c r="F47016"/>
    </row>
    <row r="47017" spans="2:6" x14ac:dyDescent="0.25">
      <c r="B47017" s="55"/>
      <c r="C47017" s="52"/>
      <c r="D47017" s="56"/>
      <c r="F47017"/>
    </row>
    <row r="47018" spans="2:6" x14ac:dyDescent="0.25">
      <c r="B47018" s="55"/>
      <c r="C47018" s="52"/>
      <c r="D47018" s="56"/>
      <c r="F47018"/>
    </row>
    <row r="47019" spans="2:6" x14ac:dyDescent="0.25">
      <c r="B47019" s="55"/>
      <c r="C47019" s="52"/>
      <c r="D47019" s="56"/>
      <c r="F47019"/>
    </row>
    <row r="47020" spans="2:6" x14ac:dyDescent="0.25">
      <c r="B47020" s="55"/>
      <c r="C47020" s="52"/>
      <c r="D47020" s="56"/>
      <c r="F47020"/>
    </row>
    <row r="47021" spans="2:6" x14ac:dyDescent="0.25">
      <c r="B47021" s="55"/>
      <c r="C47021" s="52"/>
      <c r="D47021" s="56"/>
      <c r="F47021"/>
    </row>
    <row r="47022" spans="2:6" x14ac:dyDescent="0.25">
      <c r="B47022" s="55"/>
      <c r="C47022" s="52"/>
      <c r="D47022" s="56"/>
      <c r="F47022"/>
    </row>
    <row r="47023" spans="2:6" x14ac:dyDescent="0.25">
      <c r="B47023" s="55"/>
      <c r="C47023" s="52"/>
      <c r="D47023" s="56"/>
      <c r="F47023"/>
    </row>
    <row r="47024" spans="2:6" x14ac:dyDescent="0.25">
      <c r="B47024" s="55"/>
      <c r="C47024" s="52"/>
      <c r="D47024" s="56"/>
      <c r="F47024"/>
    </row>
    <row r="47025" spans="2:6" x14ac:dyDescent="0.25">
      <c r="B47025" s="55"/>
      <c r="C47025" s="52"/>
      <c r="D47025" s="56"/>
      <c r="F47025"/>
    </row>
    <row r="47026" spans="2:6" x14ac:dyDescent="0.25">
      <c r="B47026" s="55"/>
      <c r="C47026" s="52"/>
      <c r="D47026" s="56"/>
      <c r="F47026"/>
    </row>
    <row r="47027" spans="2:6" x14ac:dyDescent="0.25">
      <c r="B47027" s="55"/>
      <c r="C47027" s="52"/>
      <c r="D47027" s="56"/>
      <c r="F47027"/>
    </row>
    <row r="47028" spans="2:6" x14ac:dyDescent="0.25">
      <c r="B47028" s="55"/>
      <c r="C47028" s="52"/>
      <c r="D47028" s="56"/>
      <c r="F47028"/>
    </row>
    <row r="47029" spans="2:6" x14ac:dyDescent="0.25">
      <c r="B47029" s="55"/>
      <c r="C47029" s="52"/>
      <c r="D47029" s="56"/>
      <c r="F47029"/>
    </row>
    <row r="47030" spans="2:6" x14ac:dyDescent="0.25">
      <c r="B47030" s="55"/>
      <c r="C47030" s="52"/>
      <c r="D47030" s="56"/>
      <c r="F47030"/>
    </row>
    <row r="47031" spans="2:6" x14ac:dyDescent="0.25">
      <c r="B47031" s="55"/>
      <c r="C47031" s="52"/>
      <c r="D47031" s="56"/>
      <c r="F47031"/>
    </row>
    <row r="47032" spans="2:6" x14ac:dyDescent="0.25">
      <c r="B47032" s="55"/>
      <c r="C47032" s="52"/>
      <c r="D47032" s="56"/>
      <c r="F47032"/>
    </row>
    <row r="47033" spans="2:6" x14ac:dyDescent="0.25">
      <c r="B47033" s="55"/>
      <c r="C47033" s="52"/>
      <c r="D47033" s="56"/>
      <c r="F47033"/>
    </row>
    <row r="47034" spans="2:6" x14ac:dyDescent="0.25">
      <c r="B47034" s="55"/>
      <c r="C47034" s="52"/>
      <c r="D47034" s="56"/>
      <c r="F47034"/>
    </row>
    <row r="47035" spans="2:6" x14ac:dyDescent="0.25">
      <c r="B47035" s="55"/>
      <c r="C47035" s="52"/>
      <c r="D47035" s="56"/>
      <c r="F47035"/>
    </row>
    <row r="47036" spans="2:6" x14ac:dyDescent="0.25">
      <c r="B47036" s="55"/>
      <c r="C47036" s="52"/>
      <c r="D47036" s="56"/>
      <c r="F47036"/>
    </row>
    <row r="47037" spans="2:6" x14ac:dyDescent="0.25">
      <c r="B47037" s="55"/>
      <c r="C47037" s="52"/>
      <c r="D47037" s="56"/>
      <c r="F47037"/>
    </row>
    <row r="47038" spans="2:6" x14ac:dyDescent="0.25">
      <c r="B47038" s="55"/>
      <c r="C47038" s="52"/>
      <c r="D47038" s="56"/>
      <c r="F47038"/>
    </row>
    <row r="47039" spans="2:6" x14ac:dyDescent="0.25">
      <c r="B47039" s="55"/>
      <c r="C47039" s="52"/>
      <c r="D47039" s="56"/>
      <c r="F47039"/>
    </row>
    <row r="47040" spans="2:6" x14ac:dyDescent="0.25">
      <c r="B47040" s="55"/>
      <c r="C47040" s="52"/>
      <c r="D47040" s="56"/>
      <c r="F47040"/>
    </row>
    <row r="47041" spans="2:6" x14ac:dyDescent="0.25">
      <c r="B47041" s="55"/>
      <c r="C47041" s="52"/>
      <c r="D47041" s="56"/>
      <c r="F47041"/>
    </row>
    <row r="47042" spans="2:6" x14ac:dyDescent="0.25">
      <c r="B47042" s="55"/>
      <c r="C47042" s="52"/>
      <c r="D47042" s="56"/>
      <c r="F47042"/>
    </row>
    <row r="47043" spans="2:6" x14ac:dyDescent="0.25">
      <c r="B47043" s="55"/>
      <c r="C47043" s="52"/>
      <c r="D47043" s="56"/>
      <c r="F47043"/>
    </row>
    <row r="47044" spans="2:6" x14ac:dyDescent="0.25">
      <c r="B47044" s="55"/>
      <c r="C47044" s="52"/>
      <c r="D47044" s="56"/>
      <c r="F47044"/>
    </row>
    <row r="47045" spans="2:6" x14ac:dyDescent="0.25">
      <c r="B47045" s="55"/>
      <c r="C47045" s="52"/>
      <c r="D47045" s="56"/>
      <c r="F47045"/>
    </row>
    <row r="47046" spans="2:6" x14ac:dyDescent="0.25">
      <c r="B47046" s="55"/>
      <c r="C47046" s="52"/>
      <c r="D47046" s="56"/>
      <c r="F47046"/>
    </row>
    <row r="47047" spans="2:6" x14ac:dyDescent="0.25">
      <c r="B47047" s="55"/>
      <c r="C47047" s="52"/>
      <c r="D47047" s="56"/>
      <c r="F47047"/>
    </row>
    <row r="47048" spans="2:6" x14ac:dyDescent="0.25">
      <c r="B47048" s="55"/>
      <c r="C47048" s="52"/>
      <c r="D47048" s="56"/>
      <c r="F47048"/>
    </row>
    <row r="47049" spans="2:6" x14ac:dyDescent="0.25">
      <c r="B47049" s="55"/>
      <c r="C47049" s="52"/>
      <c r="D47049" s="56"/>
      <c r="F47049"/>
    </row>
    <row r="47050" spans="2:6" x14ac:dyDescent="0.25">
      <c r="B47050" s="55"/>
      <c r="C47050" s="52"/>
      <c r="D47050" s="56"/>
      <c r="F47050"/>
    </row>
    <row r="47051" spans="2:6" x14ac:dyDescent="0.25">
      <c r="B47051" s="55"/>
      <c r="C47051" s="52"/>
      <c r="D47051" s="56"/>
      <c r="F47051"/>
    </row>
    <row r="47052" spans="2:6" x14ac:dyDescent="0.25">
      <c r="B47052" s="55"/>
      <c r="C47052" s="52"/>
      <c r="D47052" s="56"/>
      <c r="F47052"/>
    </row>
    <row r="47053" spans="2:6" x14ac:dyDescent="0.25">
      <c r="B47053" s="55"/>
      <c r="C47053" s="52"/>
      <c r="D47053" s="56"/>
      <c r="F47053"/>
    </row>
    <row r="47054" spans="2:6" x14ac:dyDescent="0.25">
      <c r="B47054" s="55"/>
      <c r="C47054" s="52"/>
      <c r="D47054" s="56"/>
      <c r="F47054"/>
    </row>
    <row r="47055" spans="2:6" x14ac:dyDescent="0.25">
      <c r="B47055" s="55"/>
      <c r="C47055" s="52"/>
      <c r="D47055" s="56"/>
      <c r="F47055"/>
    </row>
    <row r="47056" spans="2:6" x14ac:dyDescent="0.25">
      <c r="B47056" s="55"/>
      <c r="C47056" s="52"/>
      <c r="D47056" s="56"/>
      <c r="F47056"/>
    </row>
    <row r="47057" spans="2:6" x14ac:dyDescent="0.25">
      <c r="B47057" s="55"/>
      <c r="C47057" s="52"/>
      <c r="D47057" s="56"/>
      <c r="F47057"/>
    </row>
    <row r="47058" spans="2:6" x14ac:dyDescent="0.25">
      <c r="B47058" s="55"/>
      <c r="C47058" s="52"/>
      <c r="D47058" s="56"/>
      <c r="F47058"/>
    </row>
    <row r="47059" spans="2:6" x14ac:dyDescent="0.25">
      <c r="B47059" s="55"/>
      <c r="C47059" s="52"/>
      <c r="D47059" s="56"/>
      <c r="F47059"/>
    </row>
    <row r="47060" spans="2:6" x14ac:dyDescent="0.25">
      <c r="B47060" s="55"/>
      <c r="C47060" s="52"/>
      <c r="D47060" s="56"/>
      <c r="F47060"/>
    </row>
    <row r="47061" spans="2:6" x14ac:dyDescent="0.25">
      <c r="B47061" s="55"/>
      <c r="C47061" s="52"/>
      <c r="D47061" s="56"/>
      <c r="F47061"/>
    </row>
    <row r="47062" spans="2:6" x14ac:dyDescent="0.25">
      <c r="B47062" s="55"/>
      <c r="C47062" s="52"/>
      <c r="D47062" s="56"/>
      <c r="F47062"/>
    </row>
    <row r="47063" spans="2:6" x14ac:dyDescent="0.25">
      <c r="B47063" s="55"/>
      <c r="C47063" s="52"/>
      <c r="D47063" s="56"/>
      <c r="F47063"/>
    </row>
    <row r="47064" spans="2:6" x14ac:dyDescent="0.25">
      <c r="B47064" s="55"/>
      <c r="C47064" s="52"/>
      <c r="D47064" s="56"/>
      <c r="F47064"/>
    </row>
    <row r="47065" spans="2:6" x14ac:dyDescent="0.25">
      <c r="B47065" s="55"/>
      <c r="C47065" s="52"/>
      <c r="D47065" s="56"/>
      <c r="F47065"/>
    </row>
    <row r="47066" spans="2:6" x14ac:dyDescent="0.25">
      <c r="B47066" s="55"/>
      <c r="C47066" s="52"/>
      <c r="D47066" s="56"/>
      <c r="F47066"/>
    </row>
    <row r="47067" spans="2:6" x14ac:dyDescent="0.25">
      <c r="B47067" s="55"/>
      <c r="C47067" s="52"/>
      <c r="D47067" s="56"/>
      <c r="F47067"/>
    </row>
    <row r="47068" spans="2:6" x14ac:dyDescent="0.25">
      <c r="B47068" s="55"/>
      <c r="C47068" s="52"/>
      <c r="D47068" s="56"/>
      <c r="F47068"/>
    </row>
    <row r="47069" spans="2:6" x14ac:dyDescent="0.25">
      <c r="B47069" s="55"/>
      <c r="C47069" s="52"/>
      <c r="D47069" s="56"/>
      <c r="F47069"/>
    </row>
    <row r="47070" spans="2:6" x14ac:dyDescent="0.25">
      <c r="B47070" s="55"/>
      <c r="C47070" s="52"/>
      <c r="D47070" s="56"/>
      <c r="F47070"/>
    </row>
    <row r="47071" spans="2:6" x14ac:dyDescent="0.25">
      <c r="B47071" s="55"/>
      <c r="C47071" s="52"/>
      <c r="D47071" s="56"/>
      <c r="F47071"/>
    </row>
    <row r="47072" spans="2:6" x14ac:dyDescent="0.25">
      <c r="B47072" s="55"/>
      <c r="C47072" s="52"/>
      <c r="D47072" s="56"/>
      <c r="F47072"/>
    </row>
    <row r="47073" spans="2:6" x14ac:dyDescent="0.25">
      <c r="B47073" s="55"/>
      <c r="C47073" s="52"/>
      <c r="D47073" s="56"/>
      <c r="F47073"/>
    </row>
    <row r="47074" spans="2:6" x14ac:dyDescent="0.25">
      <c r="B47074" s="55"/>
      <c r="C47074" s="52"/>
      <c r="D47074" s="56"/>
      <c r="F47074"/>
    </row>
    <row r="47075" spans="2:6" x14ac:dyDescent="0.25">
      <c r="B47075" s="55"/>
      <c r="C47075" s="52"/>
      <c r="D47075" s="56"/>
      <c r="F47075"/>
    </row>
    <row r="47076" spans="2:6" x14ac:dyDescent="0.25">
      <c r="B47076" s="55"/>
      <c r="C47076" s="52"/>
      <c r="D47076" s="56"/>
      <c r="F47076"/>
    </row>
    <row r="47077" spans="2:6" x14ac:dyDescent="0.25">
      <c r="B47077" s="55"/>
      <c r="C47077" s="52"/>
      <c r="D47077" s="56"/>
      <c r="F47077"/>
    </row>
    <row r="47078" spans="2:6" x14ac:dyDescent="0.25">
      <c r="B47078" s="55"/>
      <c r="C47078" s="52"/>
      <c r="D47078" s="56"/>
      <c r="F47078"/>
    </row>
    <row r="47079" spans="2:6" x14ac:dyDescent="0.25">
      <c r="B47079" s="55"/>
      <c r="C47079" s="52"/>
      <c r="D47079" s="56"/>
      <c r="F47079"/>
    </row>
    <row r="47080" spans="2:6" x14ac:dyDescent="0.25">
      <c r="B47080" s="55"/>
      <c r="C47080" s="52"/>
      <c r="D47080" s="56"/>
      <c r="F47080"/>
    </row>
    <row r="47081" spans="2:6" x14ac:dyDescent="0.25">
      <c r="B47081" s="55"/>
      <c r="C47081" s="52"/>
      <c r="D47081" s="56"/>
      <c r="F47081"/>
    </row>
    <row r="47082" spans="2:6" x14ac:dyDescent="0.25">
      <c r="B47082" s="55"/>
      <c r="C47082" s="52"/>
      <c r="D47082" s="56"/>
      <c r="F47082"/>
    </row>
    <row r="47083" spans="2:6" x14ac:dyDescent="0.25">
      <c r="B47083" s="55"/>
      <c r="C47083" s="52"/>
      <c r="D47083" s="56"/>
      <c r="F47083"/>
    </row>
    <row r="47084" spans="2:6" x14ac:dyDescent="0.25">
      <c r="B47084" s="55"/>
      <c r="C47084" s="52"/>
      <c r="D47084" s="56"/>
      <c r="F47084"/>
    </row>
    <row r="47085" spans="2:6" x14ac:dyDescent="0.25">
      <c r="B47085" s="55"/>
      <c r="C47085" s="52"/>
      <c r="D47085" s="56"/>
      <c r="F47085"/>
    </row>
    <row r="47086" spans="2:6" x14ac:dyDescent="0.25">
      <c r="B47086" s="55"/>
      <c r="C47086" s="52"/>
      <c r="D47086" s="56"/>
      <c r="F47086"/>
    </row>
    <row r="47087" spans="2:6" x14ac:dyDescent="0.25">
      <c r="B47087" s="55"/>
      <c r="C47087" s="52"/>
      <c r="D47087" s="56"/>
      <c r="F47087"/>
    </row>
    <row r="47088" spans="2:6" x14ac:dyDescent="0.25">
      <c r="B47088" s="55"/>
      <c r="C47088" s="52"/>
      <c r="D47088" s="56"/>
      <c r="F47088"/>
    </row>
    <row r="47089" spans="2:6" x14ac:dyDescent="0.25">
      <c r="B47089" s="55"/>
      <c r="C47089" s="52"/>
      <c r="D47089" s="56"/>
      <c r="F47089"/>
    </row>
    <row r="47090" spans="2:6" x14ac:dyDescent="0.25">
      <c r="B47090" s="55"/>
      <c r="C47090" s="52"/>
      <c r="D47090" s="56"/>
      <c r="F47090"/>
    </row>
    <row r="47091" spans="2:6" x14ac:dyDescent="0.25">
      <c r="B47091" s="55"/>
      <c r="C47091" s="52"/>
      <c r="D47091" s="56"/>
      <c r="F47091"/>
    </row>
    <row r="47092" spans="2:6" x14ac:dyDescent="0.25">
      <c r="B47092" s="55"/>
      <c r="C47092" s="52"/>
      <c r="D47092" s="56"/>
      <c r="F47092"/>
    </row>
    <row r="47093" spans="2:6" x14ac:dyDescent="0.25">
      <c r="B47093" s="55"/>
      <c r="C47093" s="52"/>
      <c r="D47093" s="56"/>
      <c r="F47093"/>
    </row>
    <row r="47094" spans="2:6" x14ac:dyDescent="0.25">
      <c r="B47094" s="55"/>
      <c r="C47094" s="52"/>
      <c r="D47094" s="56"/>
      <c r="F47094"/>
    </row>
    <row r="47095" spans="2:6" x14ac:dyDescent="0.25">
      <c r="B47095" s="55"/>
      <c r="C47095" s="52"/>
      <c r="D47095" s="56"/>
      <c r="F47095"/>
    </row>
    <row r="47096" spans="2:6" x14ac:dyDescent="0.25">
      <c r="B47096" s="55"/>
      <c r="C47096" s="52"/>
      <c r="D47096" s="56"/>
      <c r="F47096"/>
    </row>
    <row r="47097" spans="2:6" x14ac:dyDescent="0.25">
      <c r="B47097" s="55"/>
      <c r="C47097" s="52"/>
      <c r="D47097" s="56"/>
      <c r="F47097"/>
    </row>
    <row r="47098" spans="2:6" x14ac:dyDescent="0.25">
      <c r="B47098" s="55"/>
      <c r="C47098" s="52"/>
      <c r="D47098" s="56"/>
      <c r="F47098"/>
    </row>
    <row r="47099" spans="2:6" x14ac:dyDescent="0.25">
      <c r="B47099" s="55"/>
      <c r="C47099" s="52"/>
      <c r="D47099" s="56"/>
      <c r="F47099"/>
    </row>
    <row r="47100" spans="2:6" x14ac:dyDescent="0.25">
      <c r="B47100" s="55"/>
      <c r="C47100" s="52"/>
      <c r="D47100" s="56"/>
      <c r="F47100"/>
    </row>
    <row r="47101" spans="2:6" x14ac:dyDescent="0.25">
      <c r="B47101" s="55"/>
      <c r="C47101" s="52"/>
      <c r="D47101" s="56"/>
      <c r="F47101"/>
    </row>
    <row r="47102" spans="2:6" x14ac:dyDescent="0.25">
      <c r="B47102" s="55"/>
      <c r="C47102" s="52"/>
      <c r="D47102" s="56"/>
      <c r="F47102"/>
    </row>
    <row r="47103" spans="2:6" x14ac:dyDescent="0.25">
      <c r="B47103" s="55"/>
      <c r="C47103" s="52"/>
      <c r="D47103" s="56"/>
      <c r="F47103"/>
    </row>
    <row r="47104" spans="2:6" x14ac:dyDescent="0.25">
      <c r="B47104" s="55"/>
      <c r="C47104" s="52"/>
      <c r="D47104" s="56"/>
      <c r="F47104"/>
    </row>
    <row r="47105" spans="2:6" x14ac:dyDescent="0.25">
      <c r="B47105" s="55"/>
      <c r="C47105" s="52"/>
      <c r="D47105" s="56"/>
      <c r="F47105"/>
    </row>
    <row r="47106" spans="2:6" x14ac:dyDescent="0.25">
      <c r="B47106" s="55"/>
      <c r="C47106" s="52"/>
      <c r="D47106" s="56"/>
      <c r="F47106"/>
    </row>
    <row r="47107" spans="2:6" x14ac:dyDescent="0.25">
      <c r="B47107" s="55"/>
      <c r="C47107" s="52"/>
      <c r="D47107" s="56"/>
      <c r="F47107"/>
    </row>
    <row r="47108" spans="2:6" x14ac:dyDescent="0.25">
      <c r="B47108" s="55"/>
      <c r="C47108" s="52"/>
      <c r="D47108" s="56"/>
      <c r="F47108"/>
    </row>
    <row r="47109" spans="2:6" x14ac:dyDescent="0.25">
      <c r="B47109" s="55"/>
      <c r="C47109" s="52"/>
      <c r="D47109" s="56"/>
      <c r="F47109"/>
    </row>
    <row r="47110" spans="2:6" x14ac:dyDescent="0.25">
      <c r="B47110" s="55"/>
      <c r="C47110" s="52"/>
      <c r="D47110" s="56"/>
      <c r="F47110"/>
    </row>
    <row r="47111" spans="2:6" x14ac:dyDescent="0.25">
      <c r="B47111" s="55"/>
      <c r="C47111" s="52"/>
      <c r="D47111" s="56"/>
      <c r="F47111"/>
    </row>
    <row r="47112" spans="2:6" x14ac:dyDescent="0.25">
      <c r="B47112" s="55"/>
      <c r="C47112" s="52"/>
      <c r="D47112" s="56"/>
      <c r="F47112"/>
    </row>
    <row r="47113" spans="2:6" x14ac:dyDescent="0.25">
      <c r="B47113" s="55"/>
      <c r="C47113" s="52"/>
      <c r="D47113" s="56"/>
      <c r="F47113"/>
    </row>
    <row r="47114" spans="2:6" x14ac:dyDescent="0.25">
      <c r="B47114" s="55"/>
      <c r="C47114" s="52"/>
      <c r="D47114" s="56"/>
      <c r="F47114"/>
    </row>
    <row r="47115" spans="2:6" x14ac:dyDescent="0.25">
      <c r="B47115" s="55"/>
      <c r="C47115" s="52"/>
      <c r="D47115" s="56"/>
      <c r="F47115"/>
    </row>
    <row r="47116" spans="2:6" x14ac:dyDescent="0.25">
      <c r="B47116" s="55"/>
      <c r="C47116" s="52"/>
      <c r="D47116" s="56"/>
      <c r="F47116"/>
    </row>
    <row r="47117" spans="2:6" x14ac:dyDescent="0.25">
      <c r="B47117" s="55"/>
      <c r="C47117" s="52"/>
      <c r="D47117" s="56"/>
      <c r="F47117"/>
    </row>
    <row r="47118" spans="2:6" x14ac:dyDescent="0.25">
      <c r="B47118" s="55"/>
      <c r="C47118" s="52"/>
      <c r="D47118" s="56"/>
      <c r="F47118"/>
    </row>
    <row r="47119" spans="2:6" x14ac:dyDescent="0.25">
      <c r="B47119" s="55"/>
      <c r="C47119" s="52"/>
      <c r="D47119" s="56"/>
      <c r="F47119"/>
    </row>
    <row r="47120" spans="2:6" x14ac:dyDescent="0.25">
      <c r="B47120" s="55"/>
      <c r="C47120" s="52"/>
      <c r="D47120" s="56"/>
      <c r="F47120"/>
    </row>
    <row r="47121" spans="2:6" x14ac:dyDescent="0.25">
      <c r="B47121" s="55"/>
      <c r="C47121" s="52"/>
      <c r="D47121" s="56"/>
      <c r="F47121"/>
    </row>
    <row r="47122" spans="2:6" x14ac:dyDescent="0.25">
      <c r="B47122" s="55"/>
      <c r="C47122" s="52"/>
      <c r="D47122" s="56"/>
      <c r="F47122"/>
    </row>
    <row r="47123" spans="2:6" x14ac:dyDescent="0.25">
      <c r="B47123" s="55"/>
      <c r="C47123" s="52"/>
      <c r="D47123" s="56"/>
      <c r="F47123"/>
    </row>
    <row r="47124" spans="2:6" x14ac:dyDescent="0.25">
      <c r="B47124" s="55"/>
      <c r="C47124" s="52"/>
      <c r="D47124" s="56"/>
      <c r="F47124"/>
    </row>
    <row r="47125" spans="2:6" x14ac:dyDescent="0.25">
      <c r="B47125" s="55"/>
      <c r="C47125" s="52"/>
      <c r="D47125" s="56"/>
      <c r="F47125"/>
    </row>
    <row r="47126" spans="2:6" x14ac:dyDescent="0.25">
      <c r="B47126" s="55"/>
      <c r="C47126" s="52"/>
      <c r="D47126" s="56"/>
      <c r="F47126"/>
    </row>
    <row r="47127" spans="2:6" x14ac:dyDescent="0.25">
      <c r="B47127" s="55"/>
      <c r="C47127" s="52"/>
      <c r="D47127" s="56"/>
      <c r="F47127"/>
    </row>
    <row r="47128" spans="2:6" x14ac:dyDescent="0.25">
      <c r="B47128" s="55"/>
      <c r="C47128" s="52"/>
      <c r="D47128" s="56"/>
      <c r="F47128"/>
    </row>
    <row r="47129" spans="2:6" x14ac:dyDescent="0.25">
      <c r="B47129" s="55"/>
      <c r="C47129" s="52"/>
      <c r="D47129" s="56"/>
      <c r="F47129"/>
    </row>
    <row r="47130" spans="2:6" x14ac:dyDescent="0.25">
      <c r="B47130" s="55"/>
      <c r="C47130" s="52"/>
      <c r="D47130" s="56"/>
      <c r="F47130"/>
    </row>
    <row r="47131" spans="2:6" x14ac:dyDescent="0.25">
      <c r="B47131" s="55"/>
      <c r="C47131" s="52"/>
      <c r="D47131" s="56"/>
      <c r="F47131"/>
    </row>
    <row r="47132" spans="2:6" x14ac:dyDescent="0.25">
      <c r="B47132" s="55"/>
      <c r="C47132" s="52"/>
      <c r="D47132" s="56"/>
      <c r="F47132"/>
    </row>
    <row r="47133" spans="2:6" x14ac:dyDescent="0.25">
      <c r="B47133" s="55"/>
      <c r="C47133" s="52"/>
      <c r="D47133" s="56"/>
      <c r="F47133"/>
    </row>
    <row r="47134" spans="2:6" x14ac:dyDescent="0.25">
      <c r="B47134" s="55"/>
      <c r="C47134" s="52"/>
      <c r="D47134" s="56"/>
      <c r="F47134"/>
    </row>
    <row r="47135" spans="2:6" x14ac:dyDescent="0.25">
      <c r="B47135" s="55"/>
      <c r="C47135" s="52"/>
      <c r="D47135" s="56"/>
      <c r="F47135"/>
    </row>
    <row r="47136" spans="2:6" x14ac:dyDescent="0.25">
      <c r="B47136" s="55"/>
      <c r="C47136" s="52"/>
      <c r="D47136" s="56"/>
      <c r="F47136"/>
    </row>
    <row r="47137" spans="2:6" x14ac:dyDescent="0.25">
      <c r="B47137" s="55"/>
      <c r="C47137" s="52"/>
      <c r="D47137" s="56"/>
      <c r="F47137"/>
    </row>
    <row r="47138" spans="2:6" x14ac:dyDescent="0.25">
      <c r="B47138" s="55"/>
      <c r="C47138" s="52"/>
      <c r="D47138" s="56"/>
      <c r="F47138"/>
    </row>
    <row r="47139" spans="2:6" x14ac:dyDescent="0.25">
      <c r="B47139" s="55"/>
      <c r="C47139" s="52"/>
      <c r="D47139" s="56"/>
      <c r="F47139"/>
    </row>
    <row r="47140" spans="2:6" x14ac:dyDescent="0.25">
      <c r="B47140" s="55"/>
      <c r="C47140" s="52"/>
      <c r="D47140" s="56"/>
      <c r="F47140"/>
    </row>
    <row r="47141" spans="2:6" x14ac:dyDescent="0.25">
      <c r="B47141" s="55"/>
      <c r="C47141" s="52"/>
      <c r="D47141" s="56"/>
      <c r="F47141"/>
    </row>
    <row r="47142" spans="2:6" x14ac:dyDescent="0.25">
      <c r="B47142" s="55"/>
      <c r="C47142" s="52"/>
      <c r="D47142" s="56"/>
      <c r="F47142"/>
    </row>
    <row r="47143" spans="2:6" x14ac:dyDescent="0.25">
      <c r="B47143" s="55"/>
      <c r="C47143" s="52"/>
      <c r="D47143" s="56"/>
      <c r="F47143"/>
    </row>
    <row r="47144" spans="2:6" x14ac:dyDescent="0.25">
      <c r="B47144" s="55"/>
      <c r="C47144" s="52"/>
      <c r="D47144" s="56"/>
      <c r="F47144"/>
    </row>
    <row r="47145" spans="2:6" x14ac:dyDescent="0.25">
      <c r="B47145" s="55"/>
      <c r="C47145" s="52"/>
      <c r="D47145" s="56"/>
      <c r="F47145"/>
    </row>
    <row r="47146" spans="2:6" x14ac:dyDescent="0.25">
      <c r="B47146" s="55"/>
      <c r="C47146" s="52"/>
      <c r="D47146" s="56"/>
      <c r="F47146"/>
    </row>
    <row r="47147" spans="2:6" x14ac:dyDescent="0.25">
      <c r="B47147" s="55"/>
      <c r="C47147" s="52"/>
      <c r="D47147" s="56"/>
      <c r="F47147"/>
    </row>
    <row r="47148" spans="2:6" x14ac:dyDescent="0.25">
      <c r="B47148" s="55"/>
      <c r="C47148" s="52"/>
      <c r="D47148" s="56"/>
      <c r="F47148"/>
    </row>
    <row r="47149" spans="2:6" x14ac:dyDescent="0.25">
      <c r="B47149" s="55"/>
      <c r="C47149" s="52"/>
      <c r="D47149" s="56"/>
      <c r="F47149"/>
    </row>
    <row r="47150" spans="2:6" x14ac:dyDescent="0.25">
      <c r="B47150" s="55"/>
      <c r="C47150" s="52"/>
      <c r="D47150" s="56"/>
      <c r="F47150"/>
    </row>
    <row r="47151" spans="2:6" x14ac:dyDescent="0.25">
      <c r="B47151" s="55"/>
      <c r="C47151" s="52"/>
      <c r="D47151" s="56"/>
      <c r="F47151"/>
    </row>
    <row r="47152" spans="2:6" x14ac:dyDescent="0.25">
      <c r="B47152" s="55"/>
      <c r="C47152" s="52"/>
      <c r="D47152" s="56"/>
      <c r="F47152"/>
    </row>
    <row r="47153" spans="2:6" x14ac:dyDescent="0.25">
      <c r="B47153" s="55"/>
      <c r="C47153" s="52"/>
      <c r="D47153" s="56"/>
      <c r="F47153"/>
    </row>
    <row r="47154" spans="2:6" x14ac:dyDescent="0.25">
      <c r="B47154" s="55"/>
      <c r="C47154" s="52"/>
      <c r="D47154" s="56"/>
      <c r="F47154"/>
    </row>
    <row r="47155" spans="2:6" x14ac:dyDescent="0.25">
      <c r="B47155" s="55"/>
      <c r="C47155" s="52"/>
      <c r="D47155" s="56"/>
      <c r="F47155"/>
    </row>
    <row r="47156" spans="2:6" x14ac:dyDescent="0.25">
      <c r="B47156" s="55"/>
      <c r="C47156" s="52"/>
      <c r="D47156" s="56"/>
      <c r="F47156"/>
    </row>
    <row r="47157" spans="2:6" x14ac:dyDescent="0.25">
      <c r="B47157" s="55"/>
      <c r="C47157" s="52"/>
      <c r="D47157" s="56"/>
      <c r="F47157"/>
    </row>
    <row r="47158" spans="2:6" x14ac:dyDescent="0.25">
      <c r="B47158" s="55"/>
      <c r="C47158" s="52"/>
      <c r="D47158" s="56"/>
      <c r="F47158"/>
    </row>
    <row r="47159" spans="2:6" x14ac:dyDescent="0.25">
      <c r="B47159" s="55"/>
      <c r="C47159" s="52"/>
      <c r="D47159" s="56"/>
      <c r="F47159"/>
    </row>
    <row r="47160" spans="2:6" x14ac:dyDescent="0.25">
      <c r="B47160" s="55"/>
      <c r="C47160" s="52"/>
      <c r="D47160" s="56"/>
      <c r="F47160"/>
    </row>
    <row r="47161" spans="2:6" x14ac:dyDescent="0.25">
      <c r="B47161" s="55"/>
      <c r="C47161" s="52"/>
      <c r="D47161" s="56"/>
      <c r="F47161"/>
    </row>
    <row r="47162" spans="2:6" x14ac:dyDescent="0.25">
      <c r="B47162" s="55"/>
      <c r="C47162" s="52"/>
      <c r="D47162" s="56"/>
      <c r="F47162"/>
    </row>
    <row r="47163" spans="2:6" x14ac:dyDescent="0.25">
      <c r="B47163" s="55"/>
      <c r="C47163" s="52"/>
      <c r="D47163" s="56"/>
      <c r="F47163"/>
    </row>
    <row r="47164" spans="2:6" x14ac:dyDescent="0.25">
      <c r="B47164" s="55"/>
      <c r="C47164" s="52"/>
      <c r="D47164" s="56"/>
      <c r="F47164"/>
    </row>
    <row r="47165" spans="2:6" x14ac:dyDescent="0.25">
      <c r="B47165" s="55"/>
      <c r="C47165" s="52"/>
      <c r="D47165" s="56"/>
      <c r="F47165"/>
    </row>
    <row r="47166" spans="2:6" x14ac:dyDescent="0.25">
      <c r="B47166" s="55"/>
      <c r="C47166" s="52"/>
      <c r="D47166" s="56"/>
      <c r="F47166"/>
    </row>
    <row r="47167" spans="2:6" x14ac:dyDescent="0.25">
      <c r="B47167" s="55"/>
      <c r="C47167" s="52"/>
      <c r="D47167" s="56"/>
      <c r="F47167"/>
    </row>
    <row r="47168" spans="2:6" x14ac:dyDescent="0.25">
      <c r="B47168" s="55"/>
      <c r="C47168" s="52"/>
      <c r="D47168" s="56"/>
      <c r="F47168"/>
    </row>
    <row r="47169" spans="2:6" x14ac:dyDescent="0.25">
      <c r="B47169" s="55"/>
      <c r="C47169" s="52"/>
      <c r="D47169" s="56"/>
      <c r="F47169"/>
    </row>
    <row r="47170" spans="2:6" x14ac:dyDescent="0.25">
      <c r="B47170" s="55"/>
      <c r="C47170" s="52"/>
      <c r="D47170" s="56"/>
      <c r="F47170"/>
    </row>
    <row r="47171" spans="2:6" x14ac:dyDescent="0.25">
      <c r="B47171" s="55"/>
      <c r="C47171" s="52"/>
      <c r="D47171" s="56"/>
      <c r="F47171"/>
    </row>
    <row r="47172" spans="2:6" x14ac:dyDescent="0.25">
      <c r="B47172" s="55"/>
      <c r="C47172" s="52"/>
      <c r="D47172" s="56"/>
      <c r="F47172"/>
    </row>
    <row r="47173" spans="2:6" x14ac:dyDescent="0.25">
      <c r="B47173" s="55"/>
      <c r="C47173" s="52"/>
      <c r="D47173" s="56"/>
      <c r="F47173"/>
    </row>
    <row r="47174" spans="2:6" x14ac:dyDescent="0.25">
      <c r="B47174" s="55"/>
      <c r="C47174" s="52"/>
      <c r="D47174" s="56"/>
      <c r="F47174"/>
    </row>
    <row r="47175" spans="2:6" x14ac:dyDescent="0.25">
      <c r="B47175" s="55"/>
      <c r="C47175" s="52"/>
      <c r="D47175" s="56"/>
      <c r="F47175"/>
    </row>
    <row r="47176" spans="2:6" x14ac:dyDescent="0.25">
      <c r="B47176" s="55"/>
      <c r="C47176" s="52"/>
      <c r="D47176" s="56"/>
      <c r="F47176"/>
    </row>
    <row r="47177" spans="2:6" x14ac:dyDescent="0.25">
      <c r="B47177" s="55"/>
      <c r="C47177" s="52"/>
      <c r="D47177" s="56"/>
      <c r="F47177"/>
    </row>
    <row r="47178" spans="2:6" x14ac:dyDescent="0.25">
      <c r="B47178" s="55"/>
      <c r="C47178" s="52"/>
      <c r="D47178" s="56"/>
      <c r="F47178"/>
    </row>
    <row r="47179" spans="2:6" x14ac:dyDescent="0.25">
      <c r="B47179" s="55"/>
      <c r="C47179" s="52"/>
      <c r="D47179" s="56"/>
      <c r="F47179"/>
    </row>
    <row r="47180" spans="2:6" x14ac:dyDescent="0.25">
      <c r="B47180" s="55"/>
      <c r="C47180" s="52"/>
      <c r="D47180" s="56"/>
      <c r="F47180"/>
    </row>
    <row r="47181" spans="2:6" x14ac:dyDescent="0.25">
      <c r="B47181" s="55"/>
      <c r="C47181" s="52"/>
      <c r="D47181" s="56"/>
      <c r="F47181"/>
    </row>
    <row r="47182" spans="2:6" x14ac:dyDescent="0.25">
      <c r="B47182" s="55"/>
      <c r="C47182" s="52"/>
      <c r="D47182" s="56"/>
      <c r="F47182"/>
    </row>
    <row r="47183" spans="2:6" x14ac:dyDescent="0.25">
      <c r="B47183" s="55"/>
      <c r="C47183" s="52"/>
      <c r="D47183" s="56"/>
      <c r="F47183"/>
    </row>
    <row r="47184" spans="2:6" x14ac:dyDescent="0.25">
      <c r="B47184" s="55"/>
      <c r="C47184" s="52"/>
      <c r="D47184" s="56"/>
      <c r="F47184"/>
    </row>
    <row r="47185" spans="2:6" x14ac:dyDescent="0.25">
      <c r="B47185" s="55"/>
      <c r="C47185" s="52"/>
      <c r="D47185" s="56"/>
      <c r="F47185"/>
    </row>
    <row r="47186" spans="2:6" x14ac:dyDescent="0.25">
      <c r="B47186" s="55"/>
      <c r="C47186" s="52"/>
      <c r="D47186" s="56"/>
      <c r="F47186"/>
    </row>
    <row r="47187" spans="2:6" x14ac:dyDescent="0.25">
      <c r="B47187" s="55"/>
      <c r="C47187" s="52"/>
      <c r="D47187" s="56"/>
      <c r="F47187"/>
    </row>
    <row r="47188" spans="2:6" x14ac:dyDescent="0.25">
      <c r="B47188" s="55"/>
      <c r="C47188" s="52"/>
      <c r="D47188" s="56"/>
      <c r="F47188"/>
    </row>
    <row r="47189" spans="2:6" x14ac:dyDescent="0.25">
      <c r="B47189" s="55"/>
      <c r="C47189" s="52"/>
      <c r="D47189" s="56"/>
      <c r="F47189"/>
    </row>
    <row r="47190" spans="2:6" x14ac:dyDescent="0.25">
      <c r="B47190" s="55"/>
      <c r="C47190" s="52"/>
      <c r="D47190" s="56"/>
      <c r="F47190"/>
    </row>
    <row r="47191" spans="2:6" x14ac:dyDescent="0.25">
      <c r="B47191" s="55"/>
      <c r="C47191" s="52"/>
      <c r="D47191" s="56"/>
      <c r="F47191"/>
    </row>
    <row r="47192" spans="2:6" x14ac:dyDescent="0.25">
      <c r="B47192" s="55"/>
      <c r="C47192" s="52"/>
      <c r="D47192" s="56"/>
      <c r="F47192"/>
    </row>
    <row r="47193" spans="2:6" x14ac:dyDescent="0.25">
      <c r="B47193" s="55"/>
      <c r="C47193" s="52"/>
      <c r="D47193" s="56"/>
      <c r="F47193"/>
    </row>
    <row r="47194" spans="2:6" x14ac:dyDescent="0.25">
      <c r="B47194" s="55"/>
      <c r="C47194" s="52"/>
      <c r="D47194" s="56"/>
      <c r="F47194"/>
    </row>
    <row r="47195" spans="2:6" x14ac:dyDescent="0.25">
      <c r="B47195" s="55"/>
      <c r="C47195" s="52"/>
      <c r="D47195" s="56"/>
      <c r="F47195"/>
    </row>
    <row r="47196" spans="2:6" x14ac:dyDescent="0.25">
      <c r="B47196" s="55"/>
      <c r="C47196" s="52"/>
      <c r="D47196" s="56"/>
      <c r="F47196"/>
    </row>
    <row r="47197" spans="2:6" x14ac:dyDescent="0.25">
      <c r="B47197" s="55"/>
      <c r="C47197" s="52"/>
      <c r="D47197" s="56"/>
      <c r="F47197"/>
    </row>
    <row r="47198" spans="2:6" x14ac:dyDescent="0.25">
      <c r="B47198" s="55"/>
      <c r="C47198" s="52"/>
      <c r="D47198" s="56"/>
      <c r="F47198"/>
    </row>
    <row r="47199" spans="2:6" x14ac:dyDescent="0.25">
      <c r="B47199" s="55"/>
      <c r="C47199" s="52"/>
      <c r="D47199" s="56"/>
      <c r="F47199"/>
    </row>
    <row r="47200" spans="2:6" x14ac:dyDescent="0.25">
      <c r="B47200" s="55"/>
      <c r="C47200" s="52"/>
      <c r="D47200" s="56"/>
      <c r="F47200"/>
    </row>
    <row r="47201" spans="2:6" x14ac:dyDescent="0.25">
      <c r="B47201" s="55"/>
      <c r="C47201" s="52"/>
      <c r="D47201" s="56"/>
      <c r="F47201"/>
    </row>
    <row r="47202" spans="2:6" x14ac:dyDescent="0.25">
      <c r="B47202" s="55"/>
      <c r="C47202" s="52"/>
      <c r="D47202" s="56"/>
      <c r="F47202"/>
    </row>
    <row r="47203" spans="2:6" x14ac:dyDescent="0.25">
      <c r="B47203" s="55"/>
      <c r="C47203" s="52"/>
      <c r="D47203" s="56"/>
      <c r="F47203"/>
    </row>
    <row r="47204" spans="2:6" x14ac:dyDescent="0.25">
      <c r="B47204" s="55"/>
      <c r="C47204" s="52"/>
      <c r="D47204" s="56"/>
      <c r="F47204"/>
    </row>
    <row r="47205" spans="2:6" x14ac:dyDescent="0.25">
      <c r="B47205" s="55"/>
      <c r="C47205" s="52"/>
      <c r="D47205" s="56"/>
      <c r="F47205"/>
    </row>
    <row r="47206" spans="2:6" x14ac:dyDescent="0.25">
      <c r="B47206" s="55"/>
      <c r="C47206" s="52"/>
      <c r="D47206" s="56"/>
      <c r="F47206"/>
    </row>
    <row r="47207" spans="2:6" x14ac:dyDescent="0.25">
      <c r="B47207" s="55"/>
      <c r="C47207" s="52"/>
      <c r="D47207" s="56"/>
      <c r="F47207"/>
    </row>
    <row r="47208" spans="2:6" x14ac:dyDescent="0.25">
      <c r="B47208" s="55"/>
      <c r="C47208" s="52"/>
      <c r="D47208" s="56"/>
      <c r="F47208"/>
    </row>
    <row r="47209" spans="2:6" x14ac:dyDescent="0.25">
      <c r="B47209" s="55"/>
      <c r="C47209" s="52"/>
      <c r="D47209" s="56"/>
      <c r="F47209"/>
    </row>
    <row r="47210" spans="2:6" x14ac:dyDescent="0.25">
      <c r="B47210" s="55"/>
      <c r="C47210" s="52"/>
      <c r="D47210" s="56"/>
      <c r="F47210"/>
    </row>
    <row r="47211" spans="2:6" x14ac:dyDescent="0.25">
      <c r="B47211" s="55"/>
      <c r="C47211" s="52"/>
      <c r="D47211" s="56"/>
      <c r="F47211"/>
    </row>
    <row r="47212" spans="2:6" x14ac:dyDescent="0.25">
      <c r="B47212" s="55"/>
      <c r="C47212" s="52"/>
      <c r="D47212" s="56"/>
      <c r="F47212"/>
    </row>
    <row r="47213" spans="2:6" x14ac:dyDescent="0.25">
      <c r="B47213" s="55"/>
      <c r="C47213" s="52"/>
      <c r="D47213" s="56"/>
      <c r="F47213"/>
    </row>
    <row r="47214" spans="2:6" x14ac:dyDescent="0.25">
      <c r="B47214" s="55"/>
      <c r="C47214" s="52"/>
      <c r="D47214" s="56"/>
      <c r="F47214"/>
    </row>
    <row r="47215" spans="2:6" x14ac:dyDescent="0.25">
      <c r="B47215" s="55"/>
      <c r="C47215" s="52"/>
      <c r="D47215" s="56"/>
      <c r="F47215"/>
    </row>
    <row r="47216" spans="2:6" x14ac:dyDescent="0.25">
      <c r="B47216" s="55"/>
      <c r="C47216" s="52"/>
      <c r="D47216" s="56"/>
      <c r="F47216"/>
    </row>
    <row r="47217" spans="2:6" x14ac:dyDescent="0.25">
      <c r="B47217" s="55"/>
      <c r="C47217" s="52"/>
      <c r="D47217" s="56"/>
      <c r="F47217"/>
    </row>
    <row r="47218" spans="2:6" x14ac:dyDescent="0.25">
      <c r="B47218" s="55"/>
      <c r="C47218" s="52"/>
      <c r="D47218" s="56"/>
      <c r="F47218"/>
    </row>
    <row r="47219" spans="2:6" x14ac:dyDescent="0.25">
      <c r="B47219" s="55"/>
      <c r="C47219" s="52"/>
      <c r="D47219" s="56"/>
      <c r="F47219"/>
    </row>
    <row r="47220" spans="2:6" x14ac:dyDescent="0.25">
      <c r="B47220" s="55"/>
      <c r="C47220" s="52"/>
      <c r="D47220" s="56"/>
      <c r="F47220"/>
    </row>
    <row r="47221" spans="2:6" x14ac:dyDescent="0.25">
      <c r="B47221" s="55"/>
      <c r="C47221" s="52"/>
      <c r="D47221" s="56"/>
      <c r="F47221"/>
    </row>
    <row r="47222" spans="2:6" x14ac:dyDescent="0.25">
      <c r="B47222" s="55"/>
      <c r="C47222" s="52"/>
      <c r="D47222" s="56"/>
      <c r="F47222"/>
    </row>
    <row r="47223" spans="2:6" x14ac:dyDescent="0.25">
      <c r="B47223" s="55"/>
      <c r="C47223" s="52"/>
      <c r="D47223" s="56"/>
      <c r="F47223"/>
    </row>
    <row r="47224" spans="2:6" x14ac:dyDescent="0.25">
      <c r="B47224" s="55"/>
      <c r="C47224" s="52"/>
      <c r="D47224" s="56"/>
      <c r="F47224"/>
    </row>
    <row r="47225" spans="2:6" x14ac:dyDescent="0.25">
      <c r="B47225" s="55"/>
      <c r="C47225" s="52"/>
      <c r="D47225" s="56"/>
      <c r="F47225"/>
    </row>
    <row r="47226" spans="2:6" x14ac:dyDescent="0.25">
      <c r="B47226" s="55"/>
      <c r="C47226" s="52"/>
      <c r="D47226" s="56"/>
      <c r="F47226"/>
    </row>
    <row r="47227" spans="2:6" x14ac:dyDescent="0.25">
      <c r="B47227" s="55"/>
      <c r="C47227" s="52"/>
      <c r="D47227" s="56"/>
      <c r="F47227"/>
    </row>
    <row r="47228" spans="2:6" x14ac:dyDescent="0.25">
      <c r="B47228" s="55"/>
      <c r="C47228" s="52"/>
      <c r="D47228" s="56"/>
      <c r="F47228"/>
    </row>
    <row r="47229" spans="2:6" x14ac:dyDescent="0.25">
      <c r="B47229" s="55"/>
      <c r="C47229" s="52"/>
      <c r="D47229" s="56"/>
      <c r="F47229"/>
    </row>
    <row r="47230" spans="2:6" x14ac:dyDescent="0.25">
      <c r="B47230" s="55"/>
      <c r="C47230" s="52"/>
      <c r="D47230" s="56"/>
      <c r="F47230"/>
    </row>
    <row r="47231" spans="2:6" x14ac:dyDescent="0.25">
      <c r="B47231" s="55"/>
      <c r="C47231" s="52"/>
      <c r="D47231" s="56"/>
      <c r="F47231"/>
    </row>
    <row r="47232" spans="2:6" x14ac:dyDescent="0.25">
      <c r="B47232" s="55"/>
      <c r="C47232" s="52"/>
      <c r="D47232" s="56"/>
      <c r="F47232"/>
    </row>
    <row r="47233" spans="2:6" x14ac:dyDescent="0.25">
      <c r="B47233" s="55"/>
      <c r="C47233" s="52"/>
      <c r="D47233" s="56"/>
      <c r="F47233"/>
    </row>
    <row r="47234" spans="2:6" x14ac:dyDescent="0.25">
      <c r="B47234" s="55"/>
      <c r="C47234" s="52"/>
      <c r="D47234" s="56"/>
      <c r="F47234"/>
    </row>
    <row r="47235" spans="2:6" x14ac:dyDescent="0.25">
      <c r="B47235" s="55"/>
      <c r="C47235" s="52"/>
      <c r="D47235" s="56"/>
      <c r="F47235"/>
    </row>
    <row r="47236" spans="2:6" x14ac:dyDescent="0.25">
      <c r="B47236" s="55"/>
      <c r="C47236" s="52"/>
      <c r="D47236" s="56"/>
      <c r="F47236"/>
    </row>
    <row r="47237" spans="2:6" x14ac:dyDescent="0.25">
      <c r="B47237" s="55"/>
      <c r="C47237" s="52"/>
      <c r="D47237" s="56"/>
      <c r="F47237"/>
    </row>
    <row r="47238" spans="2:6" x14ac:dyDescent="0.25">
      <c r="B47238" s="55"/>
      <c r="C47238" s="52"/>
      <c r="D47238" s="56"/>
      <c r="F47238"/>
    </row>
    <row r="47239" spans="2:6" x14ac:dyDescent="0.25">
      <c r="B47239" s="55"/>
      <c r="C47239" s="52"/>
      <c r="D47239" s="56"/>
      <c r="F47239"/>
    </row>
    <row r="47240" spans="2:6" x14ac:dyDescent="0.25">
      <c r="B47240" s="55"/>
      <c r="C47240" s="52"/>
      <c r="D47240" s="56"/>
      <c r="F47240"/>
    </row>
    <row r="47241" spans="2:6" x14ac:dyDescent="0.25">
      <c r="B47241" s="55"/>
      <c r="C47241" s="52"/>
      <c r="D47241" s="56"/>
      <c r="F47241"/>
    </row>
    <row r="47242" spans="2:6" x14ac:dyDescent="0.25">
      <c r="B47242" s="55"/>
      <c r="C47242" s="52"/>
      <c r="D47242" s="56"/>
      <c r="F47242"/>
    </row>
    <row r="47243" spans="2:6" x14ac:dyDescent="0.25">
      <c r="B47243" s="55"/>
      <c r="C47243" s="52"/>
      <c r="D47243" s="56"/>
      <c r="F47243"/>
    </row>
    <row r="47244" spans="2:6" x14ac:dyDescent="0.25">
      <c r="B47244" s="55"/>
      <c r="C47244" s="52"/>
      <c r="D47244" s="56"/>
      <c r="F47244"/>
    </row>
    <row r="47245" spans="2:6" x14ac:dyDescent="0.25">
      <c r="B47245" s="55"/>
      <c r="C47245" s="52"/>
      <c r="D47245" s="56"/>
      <c r="F47245"/>
    </row>
    <row r="47246" spans="2:6" x14ac:dyDescent="0.25">
      <c r="B47246" s="55"/>
      <c r="C47246" s="52"/>
      <c r="D47246" s="56"/>
      <c r="F47246"/>
    </row>
    <row r="47247" spans="2:6" x14ac:dyDescent="0.25">
      <c r="B47247" s="55"/>
      <c r="C47247" s="52"/>
      <c r="D47247" s="56"/>
      <c r="F47247"/>
    </row>
    <row r="47248" spans="2:6" x14ac:dyDescent="0.25">
      <c r="B47248" s="55"/>
      <c r="C47248" s="52"/>
      <c r="D47248" s="56"/>
      <c r="F47248"/>
    </row>
    <row r="47249" spans="2:6" x14ac:dyDescent="0.25">
      <c r="B47249" s="55"/>
      <c r="C47249" s="52"/>
      <c r="D47249" s="56"/>
      <c r="F47249"/>
    </row>
    <row r="47250" spans="2:6" x14ac:dyDescent="0.25">
      <c r="B47250" s="55"/>
      <c r="C47250" s="52"/>
      <c r="D47250" s="56"/>
      <c r="F47250"/>
    </row>
    <row r="47251" spans="2:6" x14ac:dyDescent="0.25">
      <c r="B47251" s="55"/>
      <c r="C47251" s="52"/>
      <c r="D47251" s="56"/>
      <c r="F47251"/>
    </row>
    <row r="47252" spans="2:6" x14ac:dyDescent="0.25">
      <c r="B47252" s="55"/>
      <c r="C47252" s="52"/>
      <c r="D47252" s="56"/>
      <c r="F47252"/>
    </row>
    <row r="47253" spans="2:6" x14ac:dyDescent="0.25">
      <c r="B47253" s="55"/>
      <c r="C47253" s="52"/>
      <c r="D47253" s="56"/>
      <c r="F47253"/>
    </row>
    <row r="47254" spans="2:6" x14ac:dyDescent="0.25">
      <c r="B47254" s="55"/>
      <c r="C47254" s="52"/>
      <c r="D47254" s="56"/>
      <c r="F47254"/>
    </row>
    <row r="47255" spans="2:6" x14ac:dyDescent="0.25">
      <c r="B47255" s="55"/>
      <c r="C47255" s="52"/>
      <c r="D47255" s="56"/>
      <c r="F47255"/>
    </row>
    <row r="47256" spans="2:6" x14ac:dyDescent="0.25">
      <c r="B47256" s="55"/>
      <c r="C47256" s="52"/>
      <c r="D47256" s="56"/>
      <c r="F47256"/>
    </row>
    <row r="47257" spans="2:6" x14ac:dyDescent="0.25">
      <c r="B47257" s="55"/>
      <c r="C47257" s="52"/>
      <c r="D47257" s="56"/>
      <c r="F47257"/>
    </row>
    <row r="47258" spans="2:6" x14ac:dyDescent="0.25">
      <c r="B47258" s="55"/>
      <c r="C47258" s="52"/>
      <c r="D47258" s="56"/>
      <c r="F47258"/>
    </row>
    <row r="47259" spans="2:6" x14ac:dyDescent="0.25">
      <c r="B47259" s="55"/>
      <c r="C47259" s="52"/>
      <c r="D47259" s="56"/>
      <c r="F47259"/>
    </row>
    <row r="47260" spans="2:6" x14ac:dyDescent="0.25">
      <c r="B47260" s="55"/>
      <c r="C47260" s="52"/>
      <c r="D47260" s="56"/>
      <c r="F47260"/>
    </row>
    <row r="47261" spans="2:6" x14ac:dyDescent="0.25">
      <c r="B47261" s="55"/>
      <c r="C47261" s="52"/>
      <c r="D47261" s="56"/>
      <c r="F47261"/>
    </row>
    <row r="47262" spans="2:6" x14ac:dyDescent="0.25">
      <c r="B47262" s="55"/>
      <c r="C47262" s="52"/>
      <c r="D47262" s="56"/>
      <c r="F47262"/>
    </row>
    <row r="47263" spans="2:6" x14ac:dyDescent="0.25">
      <c r="B47263" s="55"/>
      <c r="C47263" s="52"/>
      <c r="D47263" s="56"/>
      <c r="F47263"/>
    </row>
    <row r="47264" spans="2:6" x14ac:dyDescent="0.25">
      <c r="B47264" s="55"/>
      <c r="C47264" s="52"/>
      <c r="D47264" s="56"/>
      <c r="F47264"/>
    </row>
    <row r="47265" spans="2:6" x14ac:dyDescent="0.25">
      <c r="B47265" s="55"/>
      <c r="C47265" s="52"/>
      <c r="D47265" s="56"/>
      <c r="F47265"/>
    </row>
    <row r="47266" spans="2:6" x14ac:dyDescent="0.25">
      <c r="B47266" s="55"/>
      <c r="C47266" s="52"/>
      <c r="D47266" s="56"/>
      <c r="F47266"/>
    </row>
    <row r="47267" spans="2:6" x14ac:dyDescent="0.25">
      <c r="B47267" s="55"/>
      <c r="C47267" s="52"/>
      <c r="D47267" s="56"/>
      <c r="F47267"/>
    </row>
    <row r="47268" spans="2:6" x14ac:dyDescent="0.25">
      <c r="B47268" s="55"/>
      <c r="C47268" s="52"/>
      <c r="D47268" s="56"/>
      <c r="F47268"/>
    </row>
    <row r="47269" spans="2:6" x14ac:dyDescent="0.25">
      <c r="B47269" s="55"/>
      <c r="C47269" s="52"/>
      <c r="D47269" s="56"/>
      <c r="F47269"/>
    </row>
    <row r="47270" spans="2:6" x14ac:dyDescent="0.25">
      <c r="B47270" s="55"/>
      <c r="C47270" s="52"/>
      <c r="D47270" s="56"/>
      <c r="F47270"/>
    </row>
    <row r="47271" spans="2:6" x14ac:dyDescent="0.25">
      <c r="B47271" s="55"/>
      <c r="C47271" s="52"/>
      <c r="D47271" s="56"/>
      <c r="F47271"/>
    </row>
    <row r="47272" spans="2:6" x14ac:dyDescent="0.25">
      <c r="B47272" s="55"/>
      <c r="C47272" s="52"/>
      <c r="D47272" s="56"/>
      <c r="F47272"/>
    </row>
    <row r="47273" spans="2:6" x14ac:dyDescent="0.25">
      <c r="B47273" s="55"/>
      <c r="C47273" s="52"/>
      <c r="D47273" s="56"/>
      <c r="F47273"/>
    </row>
    <row r="47274" spans="2:6" x14ac:dyDescent="0.25">
      <c r="B47274" s="55"/>
      <c r="C47274" s="52"/>
      <c r="D47274" s="56"/>
      <c r="F47274"/>
    </row>
    <row r="47275" spans="2:6" x14ac:dyDescent="0.25">
      <c r="B47275" s="55"/>
      <c r="C47275" s="52"/>
      <c r="D47275" s="56"/>
      <c r="F47275"/>
    </row>
    <row r="47276" spans="2:6" x14ac:dyDescent="0.25">
      <c r="B47276" s="55"/>
      <c r="C47276" s="52"/>
      <c r="D47276" s="56"/>
      <c r="F47276"/>
    </row>
    <row r="47277" spans="2:6" x14ac:dyDescent="0.25">
      <c r="B47277" s="55"/>
      <c r="C47277" s="52"/>
      <c r="D47277" s="56"/>
      <c r="F47277"/>
    </row>
    <row r="47278" spans="2:6" x14ac:dyDescent="0.25">
      <c r="B47278" s="55"/>
      <c r="C47278" s="52"/>
      <c r="D47278" s="56"/>
      <c r="F47278"/>
    </row>
    <row r="47279" spans="2:6" x14ac:dyDescent="0.25">
      <c r="B47279" s="55"/>
      <c r="C47279" s="52"/>
      <c r="D47279" s="56"/>
      <c r="F47279"/>
    </row>
    <row r="47280" spans="2:6" x14ac:dyDescent="0.25">
      <c r="B47280" s="55"/>
      <c r="C47280" s="52"/>
      <c r="D47280" s="56"/>
      <c r="F47280"/>
    </row>
    <row r="47281" spans="2:6" x14ac:dyDescent="0.25">
      <c r="B47281" s="55"/>
      <c r="C47281" s="52"/>
      <c r="D47281" s="56"/>
      <c r="F47281"/>
    </row>
    <row r="47282" spans="2:6" x14ac:dyDescent="0.25">
      <c r="B47282" s="55"/>
      <c r="C47282" s="52"/>
      <c r="D47282" s="56"/>
      <c r="F47282"/>
    </row>
    <row r="47283" spans="2:6" x14ac:dyDescent="0.25">
      <c r="B47283" s="55"/>
      <c r="C47283" s="52"/>
      <c r="D47283" s="56"/>
      <c r="F47283"/>
    </row>
    <row r="47284" spans="2:6" x14ac:dyDescent="0.25">
      <c r="B47284" s="55"/>
      <c r="C47284" s="52"/>
      <c r="D47284" s="56"/>
      <c r="F47284"/>
    </row>
    <row r="47285" spans="2:6" x14ac:dyDescent="0.25">
      <c r="B47285" s="55"/>
      <c r="C47285" s="52"/>
      <c r="D47285" s="56"/>
      <c r="F47285"/>
    </row>
    <row r="47286" spans="2:6" x14ac:dyDescent="0.25">
      <c r="B47286" s="55"/>
      <c r="C47286" s="52"/>
      <c r="D47286" s="56"/>
      <c r="F47286"/>
    </row>
    <row r="47287" spans="2:6" x14ac:dyDescent="0.25">
      <c r="B47287" s="55"/>
      <c r="C47287" s="52"/>
      <c r="D47287" s="56"/>
      <c r="F47287"/>
    </row>
    <row r="47288" spans="2:6" x14ac:dyDescent="0.25">
      <c r="B47288" s="55"/>
      <c r="C47288" s="52"/>
      <c r="D47288" s="56"/>
      <c r="F47288"/>
    </row>
    <row r="47289" spans="2:6" x14ac:dyDescent="0.25">
      <c r="B47289" s="55"/>
      <c r="C47289" s="52"/>
      <c r="D47289" s="56"/>
      <c r="F47289"/>
    </row>
    <row r="47290" spans="2:6" x14ac:dyDescent="0.25">
      <c r="B47290" s="55"/>
      <c r="C47290" s="52"/>
      <c r="D47290" s="56"/>
      <c r="F47290"/>
    </row>
    <row r="47291" spans="2:6" x14ac:dyDescent="0.25">
      <c r="B47291" s="55"/>
      <c r="C47291" s="52"/>
      <c r="D47291" s="56"/>
      <c r="F47291"/>
    </row>
    <row r="47292" spans="2:6" x14ac:dyDescent="0.25">
      <c r="B47292" s="55"/>
      <c r="C47292" s="52"/>
      <c r="D47292" s="56"/>
      <c r="F47292"/>
    </row>
    <row r="47293" spans="2:6" x14ac:dyDescent="0.25">
      <c r="B47293" s="55"/>
      <c r="C47293" s="52"/>
      <c r="D47293" s="56"/>
      <c r="F47293"/>
    </row>
    <row r="47294" spans="2:6" x14ac:dyDescent="0.25">
      <c r="B47294" s="55"/>
      <c r="C47294" s="52"/>
      <c r="D47294" s="56"/>
      <c r="F47294"/>
    </row>
    <row r="47295" spans="2:6" x14ac:dyDescent="0.25">
      <c r="B47295" s="55"/>
      <c r="C47295" s="52"/>
      <c r="D47295" s="56"/>
      <c r="F47295"/>
    </row>
    <row r="47296" spans="2:6" x14ac:dyDescent="0.25">
      <c r="B47296" s="55"/>
      <c r="C47296" s="52"/>
      <c r="D47296" s="56"/>
      <c r="F47296"/>
    </row>
    <row r="47297" spans="2:6" x14ac:dyDescent="0.25">
      <c r="B47297" s="55"/>
      <c r="C47297" s="52"/>
      <c r="D47297" s="56"/>
      <c r="F47297"/>
    </row>
    <row r="47298" spans="2:6" x14ac:dyDescent="0.25">
      <c r="B47298" s="55"/>
      <c r="C47298" s="52"/>
      <c r="D47298" s="56"/>
      <c r="F47298"/>
    </row>
    <row r="47299" spans="2:6" x14ac:dyDescent="0.25">
      <c r="B47299" s="55"/>
      <c r="C47299" s="52"/>
      <c r="D47299" s="56"/>
      <c r="F47299"/>
    </row>
    <row r="47300" spans="2:6" x14ac:dyDescent="0.25">
      <c r="B47300" s="55"/>
      <c r="C47300" s="52"/>
      <c r="D47300" s="56"/>
      <c r="F47300"/>
    </row>
    <row r="47301" spans="2:6" x14ac:dyDescent="0.25">
      <c r="B47301" s="55"/>
      <c r="C47301" s="52"/>
      <c r="D47301" s="56"/>
      <c r="F47301"/>
    </row>
    <row r="47302" spans="2:6" x14ac:dyDescent="0.25">
      <c r="B47302" s="55"/>
      <c r="C47302" s="52"/>
      <c r="D47302" s="56"/>
      <c r="F47302"/>
    </row>
    <row r="47303" spans="2:6" x14ac:dyDescent="0.25">
      <c r="B47303" s="55"/>
      <c r="C47303" s="52"/>
      <c r="D47303" s="56"/>
      <c r="F47303"/>
    </row>
    <row r="47304" spans="2:6" x14ac:dyDescent="0.25">
      <c r="B47304" s="55"/>
      <c r="C47304" s="52"/>
      <c r="D47304" s="56"/>
      <c r="F47304"/>
    </row>
    <row r="47305" spans="2:6" x14ac:dyDescent="0.25">
      <c r="B47305" s="55"/>
      <c r="C47305" s="52"/>
      <c r="D47305" s="56"/>
      <c r="F47305"/>
    </row>
    <row r="47306" spans="2:6" x14ac:dyDescent="0.25">
      <c r="B47306" s="55"/>
      <c r="C47306" s="52"/>
      <c r="D47306" s="56"/>
      <c r="F47306"/>
    </row>
    <row r="47307" spans="2:6" x14ac:dyDescent="0.25">
      <c r="B47307" s="55"/>
      <c r="C47307" s="52"/>
      <c r="D47307" s="56"/>
      <c r="F47307"/>
    </row>
    <row r="47308" spans="2:6" x14ac:dyDescent="0.25">
      <c r="B47308" s="55"/>
      <c r="C47308" s="52"/>
      <c r="D47308" s="56"/>
      <c r="F47308"/>
    </row>
    <row r="47309" spans="2:6" x14ac:dyDescent="0.25">
      <c r="B47309" s="55"/>
      <c r="C47309" s="52"/>
      <c r="D47309" s="56"/>
      <c r="F47309"/>
    </row>
    <row r="47310" spans="2:6" x14ac:dyDescent="0.25">
      <c r="B47310" s="55"/>
      <c r="C47310" s="52"/>
      <c r="D47310" s="56"/>
      <c r="F47310"/>
    </row>
    <row r="47311" spans="2:6" x14ac:dyDescent="0.25">
      <c r="B47311" s="55"/>
      <c r="C47311" s="52"/>
      <c r="D47311" s="56"/>
      <c r="F47311"/>
    </row>
    <row r="47312" spans="2:6" x14ac:dyDescent="0.25">
      <c r="B47312" s="55"/>
      <c r="C47312" s="52"/>
      <c r="D47312" s="56"/>
      <c r="F47312"/>
    </row>
    <row r="47313" spans="2:6" x14ac:dyDescent="0.25">
      <c r="B47313" s="55"/>
      <c r="C47313" s="52"/>
      <c r="D47313" s="56"/>
      <c r="F47313"/>
    </row>
    <row r="47314" spans="2:6" x14ac:dyDescent="0.25">
      <c r="B47314" s="55"/>
      <c r="C47314" s="52"/>
      <c r="D47314" s="56"/>
      <c r="F47314"/>
    </row>
    <row r="47315" spans="2:6" x14ac:dyDescent="0.25">
      <c r="B47315" s="55"/>
      <c r="C47315" s="52"/>
      <c r="D47315" s="56"/>
      <c r="F47315"/>
    </row>
    <row r="47316" spans="2:6" x14ac:dyDescent="0.25">
      <c r="B47316" s="55"/>
      <c r="C47316" s="52"/>
      <c r="D47316" s="56"/>
      <c r="F47316"/>
    </row>
    <row r="47317" spans="2:6" x14ac:dyDescent="0.25">
      <c r="B47317" s="55"/>
      <c r="C47317" s="52"/>
      <c r="D47317" s="56"/>
      <c r="F47317"/>
    </row>
    <row r="47318" spans="2:6" x14ac:dyDescent="0.25">
      <c r="B47318" s="55"/>
      <c r="C47318" s="52"/>
      <c r="D47318" s="56"/>
      <c r="F47318"/>
    </row>
    <row r="47319" spans="2:6" x14ac:dyDescent="0.25">
      <c r="B47319" s="55"/>
      <c r="C47319" s="52"/>
      <c r="D47319" s="56"/>
      <c r="F47319"/>
    </row>
    <row r="47320" spans="2:6" x14ac:dyDescent="0.25">
      <c r="B47320" s="55"/>
      <c r="C47320" s="52"/>
      <c r="D47320" s="56"/>
      <c r="F47320"/>
    </row>
    <row r="47321" spans="2:6" x14ac:dyDescent="0.25">
      <c r="B47321" s="55"/>
      <c r="C47321" s="52"/>
      <c r="D47321" s="56"/>
      <c r="F47321"/>
    </row>
    <row r="47322" spans="2:6" x14ac:dyDescent="0.25">
      <c r="B47322" s="55"/>
      <c r="C47322" s="52"/>
      <c r="D47322" s="56"/>
      <c r="F47322"/>
    </row>
    <row r="47323" spans="2:6" x14ac:dyDescent="0.25">
      <c r="B47323" s="55"/>
      <c r="C47323" s="52"/>
      <c r="D47323" s="56"/>
      <c r="F47323"/>
    </row>
    <row r="47324" spans="2:6" x14ac:dyDescent="0.25">
      <c r="B47324" s="55"/>
      <c r="C47324" s="52"/>
      <c r="D47324" s="56"/>
      <c r="F47324"/>
    </row>
    <row r="47325" spans="2:6" x14ac:dyDescent="0.25">
      <c r="B47325" s="55"/>
      <c r="C47325" s="52"/>
      <c r="D47325" s="56"/>
      <c r="F47325"/>
    </row>
    <row r="47326" spans="2:6" x14ac:dyDescent="0.25">
      <c r="B47326" s="55"/>
      <c r="C47326" s="52"/>
      <c r="D47326" s="56"/>
      <c r="F47326"/>
    </row>
    <row r="47327" spans="2:6" x14ac:dyDescent="0.25">
      <c r="B47327" s="55"/>
      <c r="C47327" s="52"/>
      <c r="D47327" s="56"/>
      <c r="F47327"/>
    </row>
    <row r="47328" spans="2:6" x14ac:dyDescent="0.25">
      <c r="B47328" s="55"/>
      <c r="C47328" s="52"/>
      <c r="D47328" s="56"/>
      <c r="F47328"/>
    </row>
    <row r="47329" spans="2:6" x14ac:dyDescent="0.25">
      <c r="B47329" s="55"/>
      <c r="C47329" s="52"/>
      <c r="D47329" s="56"/>
      <c r="F47329"/>
    </row>
    <row r="47330" spans="2:6" x14ac:dyDescent="0.25">
      <c r="B47330" s="55"/>
      <c r="C47330" s="52"/>
      <c r="D47330" s="56"/>
      <c r="F47330"/>
    </row>
    <row r="47331" spans="2:6" x14ac:dyDescent="0.25">
      <c r="B47331" s="55"/>
      <c r="C47331" s="52"/>
      <c r="D47331" s="56"/>
      <c r="F47331"/>
    </row>
    <row r="47332" spans="2:6" x14ac:dyDescent="0.25">
      <c r="B47332" s="55"/>
      <c r="C47332" s="52"/>
      <c r="D47332" s="56"/>
      <c r="F47332"/>
    </row>
    <row r="47333" spans="2:6" x14ac:dyDescent="0.25">
      <c r="B47333" s="55"/>
      <c r="C47333" s="52"/>
      <c r="D47333" s="56"/>
      <c r="F47333"/>
    </row>
    <row r="47334" spans="2:6" x14ac:dyDescent="0.25">
      <c r="B47334" s="55"/>
      <c r="C47334" s="52"/>
      <c r="D47334" s="56"/>
      <c r="F47334"/>
    </row>
    <row r="47335" spans="2:6" x14ac:dyDescent="0.25">
      <c r="B47335" s="55"/>
      <c r="C47335" s="52"/>
      <c r="D47335" s="56"/>
      <c r="F47335"/>
    </row>
    <row r="47336" spans="2:6" x14ac:dyDescent="0.25">
      <c r="B47336" s="55"/>
      <c r="C47336" s="52"/>
      <c r="D47336" s="56"/>
      <c r="F47336"/>
    </row>
    <row r="47337" spans="2:6" x14ac:dyDescent="0.25">
      <c r="B47337" s="55"/>
      <c r="C47337" s="52"/>
      <c r="D47337" s="56"/>
      <c r="F47337"/>
    </row>
    <row r="47338" spans="2:6" x14ac:dyDescent="0.25">
      <c r="B47338" s="55"/>
      <c r="C47338" s="52"/>
      <c r="D47338" s="56"/>
      <c r="F47338"/>
    </row>
    <row r="47339" spans="2:6" x14ac:dyDescent="0.25">
      <c r="B47339" s="55"/>
      <c r="C47339" s="52"/>
      <c r="D47339" s="56"/>
      <c r="F47339"/>
    </row>
    <row r="47340" spans="2:6" x14ac:dyDescent="0.25">
      <c r="B47340" s="55"/>
      <c r="C47340" s="52"/>
      <c r="D47340" s="56"/>
      <c r="F47340"/>
    </row>
    <row r="47341" spans="2:6" x14ac:dyDescent="0.25">
      <c r="B47341" s="55"/>
      <c r="C47341" s="52"/>
      <c r="D47341" s="56"/>
      <c r="F47341"/>
    </row>
    <row r="47342" spans="2:6" x14ac:dyDescent="0.25">
      <c r="B47342" s="55"/>
      <c r="C47342" s="52"/>
      <c r="D47342" s="56"/>
      <c r="F47342"/>
    </row>
    <row r="47343" spans="2:6" x14ac:dyDescent="0.25">
      <c r="B47343" s="55"/>
      <c r="C47343" s="52"/>
      <c r="D47343" s="56"/>
      <c r="F47343"/>
    </row>
    <row r="47344" spans="2:6" x14ac:dyDescent="0.25">
      <c r="B47344" s="55"/>
      <c r="C47344" s="52"/>
      <c r="D47344" s="56"/>
      <c r="F47344"/>
    </row>
    <row r="47345" spans="2:6" x14ac:dyDescent="0.25">
      <c r="B47345" s="55"/>
      <c r="C47345" s="52"/>
      <c r="D47345" s="56"/>
      <c r="F47345"/>
    </row>
    <row r="47346" spans="2:6" x14ac:dyDescent="0.25">
      <c r="B47346" s="55"/>
      <c r="C47346" s="52"/>
      <c r="D47346" s="56"/>
      <c r="F47346"/>
    </row>
    <row r="47347" spans="2:6" x14ac:dyDescent="0.25">
      <c r="B47347" s="55"/>
      <c r="C47347" s="52"/>
      <c r="D47347" s="56"/>
      <c r="F47347"/>
    </row>
    <row r="47348" spans="2:6" x14ac:dyDescent="0.25">
      <c r="B47348" s="55"/>
      <c r="C47348" s="52"/>
      <c r="D47348" s="56"/>
      <c r="F47348"/>
    </row>
    <row r="47349" spans="2:6" x14ac:dyDescent="0.25">
      <c r="B47349" s="55"/>
      <c r="C47349" s="52"/>
      <c r="D47349" s="56"/>
      <c r="F47349"/>
    </row>
    <row r="47350" spans="2:6" x14ac:dyDescent="0.25">
      <c r="B47350" s="55"/>
      <c r="C47350" s="52"/>
      <c r="D47350" s="56"/>
      <c r="F47350"/>
    </row>
    <row r="47351" spans="2:6" x14ac:dyDescent="0.25">
      <c r="B47351" s="55"/>
      <c r="C47351" s="52"/>
      <c r="D47351" s="56"/>
      <c r="F47351"/>
    </row>
    <row r="47352" spans="2:6" x14ac:dyDescent="0.25">
      <c r="B47352" s="55"/>
      <c r="C47352" s="52"/>
      <c r="D47352" s="56"/>
      <c r="F47352"/>
    </row>
    <row r="47353" spans="2:6" x14ac:dyDescent="0.25">
      <c r="B47353" s="55"/>
      <c r="C47353" s="52"/>
      <c r="D47353" s="56"/>
      <c r="F47353"/>
    </row>
    <row r="47354" spans="2:6" x14ac:dyDescent="0.25">
      <c r="B47354" s="55"/>
      <c r="C47354" s="52"/>
      <c r="D47354" s="56"/>
      <c r="F47354"/>
    </row>
    <row r="47355" spans="2:6" x14ac:dyDescent="0.25">
      <c r="B47355" s="55"/>
      <c r="C47355" s="52"/>
      <c r="D47355" s="56"/>
      <c r="F47355"/>
    </row>
    <row r="47356" spans="2:6" x14ac:dyDescent="0.25">
      <c r="B47356" s="55"/>
      <c r="C47356" s="52"/>
      <c r="D47356" s="56"/>
      <c r="F47356"/>
    </row>
    <row r="47357" spans="2:6" x14ac:dyDescent="0.25">
      <c r="B47357" s="55"/>
      <c r="C47357" s="52"/>
      <c r="D47357" s="56"/>
      <c r="F47357"/>
    </row>
    <row r="47358" spans="2:6" x14ac:dyDescent="0.25">
      <c r="B47358" s="55"/>
      <c r="C47358" s="52"/>
      <c r="D47358" s="56"/>
      <c r="F47358"/>
    </row>
    <row r="47359" spans="2:6" x14ac:dyDescent="0.25">
      <c r="B47359" s="55"/>
      <c r="C47359" s="52"/>
      <c r="D47359" s="56"/>
      <c r="F47359"/>
    </row>
    <row r="47360" spans="2:6" x14ac:dyDescent="0.25">
      <c r="B47360" s="55"/>
      <c r="C47360" s="52"/>
      <c r="D47360" s="56"/>
      <c r="F47360"/>
    </row>
    <row r="47361" spans="2:6" x14ac:dyDescent="0.25">
      <c r="B47361" s="55"/>
      <c r="C47361" s="52"/>
      <c r="D47361" s="56"/>
      <c r="F47361"/>
    </row>
    <row r="47362" spans="2:6" x14ac:dyDescent="0.25">
      <c r="B47362" s="55"/>
      <c r="C47362" s="52"/>
      <c r="D47362" s="56"/>
      <c r="F47362"/>
    </row>
    <row r="47363" spans="2:6" x14ac:dyDescent="0.25">
      <c r="B47363" s="55"/>
      <c r="C47363" s="52"/>
      <c r="D47363" s="56"/>
      <c r="F47363"/>
    </row>
    <row r="47364" spans="2:6" x14ac:dyDescent="0.25">
      <c r="B47364" s="55"/>
      <c r="C47364" s="52"/>
      <c r="D47364" s="56"/>
      <c r="F47364"/>
    </row>
    <row r="47365" spans="2:6" x14ac:dyDescent="0.25">
      <c r="B47365" s="55"/>
      <c r="C47365" s="52"/>
      <c r="D47365" s="56"/>
      <c r="F47365"/>
    </row>
    <row r="47366" spans="2:6" x14ac:dyDescent="0.25">
      <c r="B47366" s="55"/>
      <c r="C47366" s="52"/>
      <c r="D47366" s="56"/>
      <c r="F47366"/>
    </row>
    <row r="47367" spans="2:6" x14ac:dyDescent="0.25">
      <c r="B47367" s="55"/>
      <c r="C47367" s="52"/>
      <c r="D47367" s="56"/>
      <c r="F47367"/>
    </row>
    <row r="47368" spans="2:6" x14ac:dyDescent="0.25">
      <c r="B47368" s="55"/>
      <c r="C47368" s="52"/>
      <c r="D47368" s="56"/>
      <c r="F47368"/>
    </row>
    <row r="47369" spans="2:6" x14ac:dyDescent="0.25">
      <c r="B47369" s="55"/>
      <c r="C47369" s="52"/>
      <c r="D47369" s="56"/>
      <c r="F47369"/>
    </row>
    <row r="47370" spans="2:6" x14ac:dyDescent="0.25">
      <c r="B47370" s="55"/>
      <c r="C47370" s="52"/>
      <c r="D47370" s="56"/>
      <c r="F47370"/>
    </row>
    <row r="47371" spans="2:6" x14ac:dyDescent="0.25">
      <c r="B47371" s="55"/>
      <c r="C47371" s="52"/>
      <c r="D47371" s="56"/>
      <c r="F47371"/>
    </row>
    <row r="47372" spans="2:6" x14ac:dyDescent="0.25">
      <c r="B47372" s="55"/>
      <c r="C47372" s="52"/>
      <c r="D47372" s="56"/>
      <c r="F47372"/>
    </row>
    <row r="47373" spans="2:6" x14ac:dyDescent="0.25">
      <c r="B47373" s="55"/>
      <c r="C47373" s="52"/>
      <c r="D47373" s="56"/>
      <c r="F47373"/>
    </row>
    <row r="47374" spans="2:6" x14ac:dyDescent="0.25">
      <c r="B47374" s="55"/>
      <c r="C47374" s="52"/>
      <c r="D47374" s="56"/>
      <c r="F47374"/>
    </row>
    <row r="47375" spans="2:6" x14ac:dyDescent="0.25">
      <c r="B47375" s="55"/>
      <c r="C47375" s="52"/>
      <c r="D47375" s="56"/>
      <c r="F47375"/>
    </row>
    <row r="47376" spans="2:6" x14ac:dyDescent="0.25">
      <c r="B47376" s="55"/>
      <c r="C47376" s="52"/>
      <c r="D47376" s="56"/>
      <c r="F47376"/>
    </row>
    <row r="47377" spans="2:6" x14ac:dyDescent="0.25">
      <c r="B47377" s="55"/>
      <c r="C47377" s="52"/>
      <c r="D47377" s="56"/>
      <c r="F47377"/>
    </row>
    <row r="47378" spans="2:6" x14ac:dyDescent="0.25">
      <c r="B47378" s="55"/>
      <c r="C47378" s="52"/>
      <c r="D47378" s="56"/>
      <c r="F47378"/>
    </row>
    <row r="47379" spans="2:6" x14ac:dyDescent="0.25">
      <c r="B47379" s="55"/>
      <c r="C47379" s="52"/>
      <c r="D47379" s="56"/>
      <c r="F47379"/>
    </row>
    <row r="47380" spans="2:6" x14ac:dyDescent="0.25">
      <c r="B47380" s="55"/>
      <c r="C47380" s="52"/>
      <c r="D47380" s="56"/>
      <c r="F47380"/>
    </row>
    <row r="47381" spans="2:6" x14ac:dyDescent="0.25">
      <c r="B47381" s="55"/>
      <c r="C47381" s="52"/>
      <c r="D47381" s="56"/>
      <c r="F47381"/>
    </row>
    <row r="47382" spans="2:6" x14ac:dyDescent="0.25">
      <c r="B47382" s="55"/>
      <c r="C47382" s="52"/>
      <c r="D47382" s="56"/>
      <c r="F47382"/>
    </row>
    <row r="47383" spans="2:6" x14ac:dyDescent="0.25">
      <c r="B47383" s="55"/>
      <c r="C47383" s="52"/>
      <c r="D47383" s="56"/>
      <c r="F47383"/>
    </row>
    <row r="47384" spans="2:6" x14ac:dyDescent="0.25">
      <c r="B47384" s="55"/>
      <c r="C47384" s="52"/>
      <c r="D47384" s="56"/>
      <c r="F47384"/>
    </row>
    <row r="47385" spans="2:6" x14ac:dyDescent="0.25">
      <c r="B47385" s="55"/>
      <c r="C47385" s="52"/>
      <c r="D47385" s="56"/>
      <c r="F47385"/>
    </row>
    <row r="47386" spans="2:6" x14ac:dyDescent="0.25">
      <c r="B47386" s="55"/>
      <c r="C47386" s="52"/>
      <c r="D47386" s="56"/>
      <c r="F47386"/>
    </row>
    <row r="47387" spans="2:6" x14ac:dyDescent="0.25">
      <c r="B47387" s="55"/>
      <c r="C47387" s="52"/>
      <c r="D47387" s="56"/>
      <c r="F47387"/>
    </row>
    <row r="47388" spans="2:6" x14ac:dyDescent="0.25">
      <c r="B47388" s="55"/>
      <c r="C47388" s="52"/>
      <c r="D47388" s="56"/>
      <c r="F47388"/>
    </row>
    <row r="47389" spans="2:6" x14ac:dyDescent="0.25">
      <c r="B47389" s="55"/>
      <c r="C47389" s="52"/>
      <c r="D47389" s="56"/>
      <c r="F47389"/>
    </row>
    <row r="47390" spans="2:6" x14ac:dyDescent="0.25">
      <c r="B47390" s="55"/>
      <c r="C47390" s="52"/>
      <c r="D47390" s="56"/>
      <c r="F47390"/>
    </row>
    <row r="47391" spans="2:6" x14ac:dyDescent="0.25">
      <c r="B47391" s="55"/>
      <c r="C47391" s="52"/>
      <c r="D47391" s="56"/>
      <c r="F47391"/>
    </row>
    <row r="47392" spans="2:6" x14ac:dyDescent="0.25">
      <c r="B47392" s="55"/>
      <c r="C47392" s="52"/>
      <c r="D47392" s="56"/>
      <c r="F47392"/>
    </row>
    <row r="47393" spans="2:6" x14ac:dyDescent="0.25">
      <c r="B47393" s="55"/>
      <c r="C47393" s="52"/>
      <c r="D47393" s="56"/>
      <c r="F47393"/>
    </row>
    <row r="47394" spans="2:6" x14ac:dyDescent="0.25">
      <c r="B47394" s="55"/>
      <c r="C47394" s="52"/>
      <c r="D47394" s="56"/>
      <c r="F47394"/>
    </row>
    <row r="47395" spans="2:6" x14ac:dyDescent="0.25">
      <c r="B47395" s="55"/>
      <c r="C47395" s="52"/>
      <c r="D47395" s="56"/>
      <c r="F47395"/>
    </row>
    <row r="47396" spans="2:6" x14ac:dyDescent="0.25">
      <c r="B47396" s="55"/>
      <c r="C47396" s="52"/>
      <c r="D47396" s="56"/>
      <c r="F47396"/>
    </row>
    <row r="47397" spans="2:6" x14ac:dyDescent="0.25">
      <c r="B47397" s="55"/>
      <c r="C47397" s="52"/>
      <c r="D47397" s="56"/>
      <c r="F47397"/>
    </row>
    <row r="47398" spans="2:6" x14ac:dyDescent="0.25">
      <c r="B47398" s="55"/>
      <c r="C47398" s="52"/>
      <c r="D47398" s="56"/>
      <c r="F47398"/>
    </row>
    <row r="47399" spans="2:6" x14ac:dyDescent="0.25">
      <c r="B47399" s="55"/>
      <c r="C47399" s="52"/>
      <c r="D47399" s="56"/>
      <c r="F47399"/>
    </row>
    <row r="47400" spans="2:6" x14ac:dyDescent="0.25">
      <c r="B47400" s="55"/>
      <c r="C47400" s="52"/>
      <c r="D47400" s="56"/>
      <c r="F47400"/>
    </row>
    <row r="47401" spans="2:6" x14ac:dyDescent="0.25">
      <c r="B47401" s="55"/>
      <c r="C47401" s="52"/>
      <c r="D47401" s="56"/>
      <c r="F47401"/>
    </row>
    <row r="47402" spans="2:6" x14ac:dyDescent="0.25">
      <c r="B47402" s="55"/>
      <c r="C47402" s="52"/>
      <c r="D47402" s="56"/>
      <c r="F47402"/>
    </row>
    <row r="47403" spans="2:6" x14ac:dyDescent="0.25">
      <c r="B47403" s="55"/>
      <c r="C47403" s="52"/>
      <c r="D47403" s="56"/>
      <c r="F47403"/>
    </row>
    <row r="47404" spans="2:6" x14ac:dyDescent="0.25">
      <c r="B47404" s="55"/>
      <c r="C47404" s="52"/>
      <c r="D47404" s="56"/>
      <c r="F47404"/>
    </row>
    <row r="47405" spans="2:6" x14ac:dyDescent="0.25">
      <c r="B47405" s="55"/>
      <c r="C47405" s="52"/>
      <c r="D47405" s="56"/>
      <c r="F47405"/>
    </row>
    <row r="47406" spans="2:6" x14ac:dyDescent="0.25">
      <c r="B47406" s="55"/>
      <c r="C47406" s="52"/>
      <c r="D47406" s="56"/>
      <c r="F47406"/>
    </row>
    <row r="47407" spans="2:6" x14ac:dyDescent="0.25">
      <c r="B47407" s="55"/>
      <c r="C47407" s="52"/>
      <c r="D47407" s="56"/>
      <c r="F47407"/>
    </row>
    <row r="47408" spans="2:6" x14ac:dyDescent="0.25">
      <c r="B47408" s="55"/>
      <c r="C47408" s="52"/>
      <c r="D47408" s="56"/>
      <c r="F47408"/>
    </row>
    <row r="47409" spans="2:6" x14ac:dyDescent="0.25">
      <c r="B47409" s="55"/>
      <c r="C47409" s="52"/>
      <c r="D47409" s="56"/>
      <c r="F47409"/>
    </row>
    <row r="47410" spans="2:6" x14ac:dyDescent="0.25">
      <c r="B47410" s="55"/>
      <c r="C47410" s="52"/>
      <c r="D47410" s="56"/>
      <c r="F47410"/>
    </row>
    <row r="47411" spans="2:6" x14ac:dyDescent="0.25">
      <c r="B47411" s="55"/>
      <c r="C47411" s="52"/>
      <c r="D47411" s="56"/>
      <c r="F47411"/>
    </row>
    <row r="47412" spans="2:6" x14ac:dyDescent="0.25">
      <c r="B47412" s="55"/>
      <c r="C47412" s="52"/>
      <c r="D47412" s="56"/>
      <c r="F47412"/>
    </row>
    <row r="47413" spans="2:6" x14ac:dyDescent="0.25">
      <c r="B47413" s="55"/>
      <c r="C47413" s="52"/>
      <c r="D47413" s="56"/>
      <c r="F47413"/>
    </row>
    <row r="47414" spans="2:6" x14ac:dyDescent="0.25">
      <c r="B47414" s="55"/>
      <c r="C47414" s="52"/>
      <c r="D47414" s="56"/>
      <c r="F47414"/>
    </row>
    <row r="47415" spans="2:6" x14ac:dyDescent="0.25">
      <c r="B47415" s="55"/>
      <c r="C47415" s="52"/>
      <c r="D47415" s="56"/>
      <c r="F47415"/>
    </row>
    <row r="47416" spans="2:6" x14ac:dyDescent="0.25">
      <c r="B47416" s="55"/>
      <c r="C47416" s="52"/>
      <c r="D47416" s="56"/>
      <c r="F47416"/>
    </row>
    <row r="47417" spans="2:6" x14ac:dyDescent="0.25">
      <c r="B47417" s="55"/>
      <c r="C47417" s="52"/>
      <c r="D47417" s="56"/>
      <c r="F47417"/>
    </row>
    <row r="47418" spans="2:6" x14ac:dyDescent="0.25">
      <c r="B47418" s="55"/>
      <c r="C47418" s="52"/>
      <c r="D47418" s="56"/>
      <c r="F47418"/>
    </row>
    <row r="47419" spans="2:6" x14ac:dyDescent="0.25">
      <c r="B47419" s="55"/>
      <c r="C47419" s="52"/>
      <c r="D47419" s="56"/>
      <c r="F47419"/>
    </row>
    <row r="47420" spans="2:6" x14ac:dyDescent="0.25">
      <c r="B47420" s="55"/>
      <c r="C47420" s="52"/>
      <c r="D47420" s="56"/>
      <c r="F47420"/>
    </row>
    <row r="47421" spans="2:6" x14ac:dyDescent="0.25">
      <c r="B47421" s="55"/>
      <c r="C47421" s="52"/>
      <c r="D47421" s="56"/>
      <c r="F47421"/>
    </row>
    <row r="47422" spans="2:6" x14ac:dyDescent="0.25">
      <c r="B47422" s="55"/>
      <c r="C47422" s="52"/>
      <c r="D47422" s="56"/>
      <c r="F47422"/>
    </row>
    <row r="47423" spans="2:6" x14ac:dyDescent="0.25">
      <c r="B47423" s="55"/>
      <c r="C47423" s="52"/>
      <c r="D47423" s="56"/>
      <c r="F47423"/>
    </row>
    <row r="47424" spans="2:6" x14ac:dyDescent="0.25">
      <c r="B47424" s="55"/>
      <c r="C47424" s="52"/>
      <c r="D47424" s="56"/>
      <c r="F47424"/>
    </row>
    <row r="47425" spans="2:6" x14ac:dyDescent="0.25">
      <c r="B47425" s="55"/>
      <c r="C47425" s="52"/>
      <c r="D47425" s="56"/>
      <c r="F47425"/>
    </row>
    <row r="47426" spans="2:6" x14ac:dyDescent="0.25">
      <c r="B47426" s="55"/>
      <c r="C47426" s="52"/>
      <c r="D47426" s="56"/>
      <c r="F47426"/>
    </row>
    <row r="47427" spans="2:6" x14ac:dyDescent="0.25">
      <c r="B47427" s="55"/>
      <c r="C47427" s="52"/>
      <c r="D47427" s="56"/>
      <c r="F47427"/>
    </row>
    <row r="47428" spans="2:6" x14ac:dyDescent="0.25">
      <c r="B47428" s="55"/>
      <c r="C47428" s="52"/>
      <c r="D47428" s="56"/>
      <c r="F47428"/>
    </row>
    <row r="47429" spans="2:6" x14ac:dyDescent="0.25">
      <c r="B47429" s="55"/>
      <c r="C47429" s="52"/>
      <c r="D47429" s="56"/>
      <c r="F47429"/>
    </row>
    <row r="47430" spans="2:6" x14ac:dyDescent="0.25">
      <c r="B47430" s="55"/>
      <c r="C47430" s="52"/>
      <c r="D47430" s="56"/>
      <c r="F47430"/>
    </row>
    <row r="47431" spans="2:6" x14ac:dyDescent="0.25">
      <c r="B47431" s="55"/>
      <c r="C47431" s="52"/>
      <c r="D47431" s="56"/>
      <c r="F47431"/>
    </row>
    <row r="47432" spans="2:6" x14ac:dyDescent="0.25">
      <c r="B47432" s="55"/>
      <c r="C47432" s="52"/>
      <c r="D47432" s="56"/>
      <c r="F47432"/>
    </row>
    <row r="47433" spans="2:6" x14ac:dyDescent="0.25">
      <c r="B47433" s="55"/>
      <c r="C47433" s="52"/>
      <c r="D47433" s="56"/>
      <c r="F47433"/>
    </row>
    <row r="47434" spans="2:6" x14ac:dyDescent="0.25">
      <c r="B47434" s="55"/>
      <c r="C47434" s="52"/>
      <c r="D47434" s="56"/>
      <c r="F47434"/>
    </row>
    <row r="47435" spans="2:6" x14ac:dyDescent="0.25">
      <c r="B47435" s="55"/>
      <c r="C47435" s="52"/>
      <c r="D47435" s="56"/>
      <c r="F47435"/>
    </row>
    <row r="47436" spans="2:6" x14ac:dyDescent="0.25">
      <c r="B47436" s="55"/>
      <c r="C47436" s="52"/>
      <c r="D47436" s="56"/>
      <c r="F47436"/>
    </row>
    <row r="47437" spans="2:6" x14ac:dyDescent="0.25">
      <c r="B47437" s="55"/>
      <c r="C47437" s="52"/>
      <c r="D47437" s="56"/>
      <c r="F47437"/>
    </row>
    <row r="47438" spans="2:6" x14ac:dyDescent="0.25">
      <c r="B47438" s="55"/>
      <c r="C47438" s="52"/>
      <c r="D47438" s="56"/>
      <c r="F47438"/>
    </row>
    <row r="47439" spans="2:6" x14ac:dyDescent="0.25">
      <c r="B47439" s="55"/>
      <c r="C47439" s="52"/>
      <c r="D47439" s="56"/>
      <c r="F47439"/>
    </row>
    <row r="47440" spans="2:6" x14ac:dyDescent="0.25">
      <c r="B47440" s="55"/>
      <c r="C47440" s="52"/>
      <c r="D47440" s="56"/>
      <c r="F47440"/>
    </row>
    <row r="47441" spans="2:6" x14ac:dyDescent="0.25">
      <c r="B47441" s="55"/>
      <c r="C47441" s="52"/>
      <c r="D47441" s="56"/>
      <c r="F47441"/>
    </row>
    <row r="47442" spans="2:6" x14ac:dyDescent="0.25">
      <c r="B47442" s="55"/>
      <c r="C47442" s="52"/>
      <c r="D47442" s="56"/>
      <c r="F47442"/>
    </row>
    <row r="47443" spans="2:6" x14ac:dyDescent="0.25">
      <c r="B47443" s="55"/>
      <c r="C47443" s="52"/>
      <c r="D47443" s="56"/>
      <c r="F47443"/>
    </row>
    <row r="47444" spans="2:6" x14ac:dyDescent="0.25">
      <c r="B47444" s="55"/>
      <c r="C47444" s="52"/>
      <c r="D47444" s="56"/>
      <c r="F47444"/>
    </row>
    <row r="47445" spans="2:6" x14ac:dyDescent="0.25">
      <c r="B47445" s="55"/>
      <c r="C47445" s="52"/>
      <c r="D47445" s="56"/>
      <c r="F47445"/>
    </row>
    <row r="47446" spans="2:6" x14ac:dyDescent="0.25">
      <c r="B47446" s="55"/>
      <c r="C47446" s="52"/>
      <c r="D47446" s="56"/>
      <c r="F47446"/>
    </row>
    <row r="47447" spans="2:6" x14ac:dyDescent="0.25">
      <c r="B47447" s="55"/>
      <c r="C47447" s="52"/>
      <c r="D47447" s="56"/>
      <c r="F47447"/>
    </row>
    <row r="47448" spans="2:6" x14ac:dyDescent="0.25">
      <c r="B47448" s="55"/>
      <c r="C47448" s="52"/>
      <c r="D47448" s="56"/>
      <c r="F47448"/>
    </row>
    <row r="47449" spans="2:6" x14ac:dyDescent="0.25">
      <c r="B47449" s="55"/>
      <c r="C47449" s="52"/>
      <c r="D47449" s="56"/>
      <c r="F47449"/>
    </row>
    <row r="47450" spans="2:6" x14ac:dyDescent="0.25">
      <c r="B47450" s="55"/>
      <c r="C47450" s="52"/>
      <c r="D47450" s="56"/>
      <c r="F47450"/>
    </row>
    <row r="47451" spans="2:6" x14ac:dyDescent="0.25">
      <c r="B47451" s="55"/>
      <c r="C47451" s="52"/>
      <c r="D47451" s="56"/>
      <c r="F47451"/>
    </row>
    <row r="47452" spans="2:6" x14ac:dyDescent="0.25">
      <c r="B47452" s="55"/>
      <c r="C47452" s="52"/>
      <c r="D47452" s="56"/>
      <c r="F47452"/>
    </row>
    <row r="47453" spans="2:6" x14ac:dyDescent="0.25">
      <c r="B47453" s="55"/>
      <c r="C47453" s="52"/>
      <c r="D47453" s="56"/>
      <c r="F47453"/>
    </row>
    <row r="47454" spans="2:6" x14ac:dyDescent="0.25">
      <c r="B47454" s="55"/>
      <c r="C47454" s="52"/>
      <c r="D47454" s="56"/>
      <c r="F47454"/>
    </row>
    <row r="47455" spans="2:6" x14ac:dyDescent="0.25">
      <c r="B47455" s="55"/>
      <c r="C47455" s="52"/>
      <c r="D47455" s="56"/>
      <c r="F47455"/>
    </row>
    <row r="47456" spans="2:6" x14ac:dyDescent="0.25">
      <c r="B47456" s="55"/>
      <c r="C47456" s="52"/>
      <c r="D47456" s="56"/>
      <c r="F47456"/>
    </row>
    <row r="47457" spans="2:6" x14ac:dyDescent="0.25">
      <c r="B47457" s="55"/>
      <c r="C47457" s="52"/>
      <c r="D47457" s="56"/>
      <c r="F47457"/>
    </row>
    <row r="47458" spans="2:6" x14ac:dyDescent="0.25">
      <c r="B47458" s="55"/>
      <c r="C47458" s="52"/>
      <c r="D47458" s="56"/>
      <c r="F47458"/>
    </row>
    <row r="47459" spans="2:6" x14ac:dyDescent="0.25">
      <c r="B47459" s="55"/>
      <c r="C47459" s="52"/>
      <c r="D47459" s="56"/>
      <c r="F47459"/>
    </row>
    <row r="47460" spans="2:6" x14ac:dyDescent="0.25">
      <c r="B47460" s="55"/>
      <c r="C47460" s="52"/>
      <c r="D47460" s="56"/>
      <c r="F47460"/>
    </row>
    <row r="47461" spans="2:6" x14ac:dyDescent="0.25">
      <c r="B47461" s="55"/>
      <c r="C47461" s="52"/>
      <c r="D47461" s="56"/>
      <c r="F47461"/>
    </row>
    <row r="47462" spans="2:6" x14ac:dyDescent="0.25">
      <c r="B47462" s="55"/>
      <c r="C47462" s="52"/>
      <c r="D47462" s="56"/>
      <c r="F47462"/>
    </row>
    <row r="47463" spans="2:6" x14ac:dyDescent="0.25">
      <c r="B47463" s="55"/>
      <c r="C47463" s="52"/>
      <c r="D47463" s="56"/>
      <c r="F47463"/>
    </row>
    <row r="47464" spans="2:6" x14ac:dyDescent="0.25">
      <c r="B47464" s="55"/>
      <c r="C47464" s="52"/>
      <c r="D47464" s="56"/>
      <c r="F47464"/>
    </row>
    <row r="47465" spans="2:6" x14ac:dyDescent="0.25">
      <c r="B47465" s="55"/>
      <c r="C47465" s="52"/>
      <c r="D47465" s="56"/>
      <c r="F47465"/>
    </row>
    <row r="47466" spans="2:6" x14ac:dyDescent="0.25">
      <c r="B47466" s="55"/>
      <c r="C47466" s="52"/>
      <c r="D47466" s="56"/>
      <c r="F47466"/>
    </row>
    <row r="47467" spans="2:6" x14ac:dyDescent="0.25">
      <c r="B47467" s="55"/>
      <c r="C47467" s="52"/>
      <c r="D47467" s="56"/>
      <c r="F47467"/>
    </row>
    <row r="47468" spans="2:6" x14ac:dyDescent="0.25">
      <c r="B47468" s="55"/>
      <c r="C47468" s="52"/>
      <c r="D47468" s="56"/>
      <c r="F47468"/>
    </row>
    <row r="47469" spans="2:6" x14ac:dyDescent="0.25">
      <c r="B47469" s="55"/>
      <c r="C47469" s="52"/>
      <c r="D47469" s="56"/>
      <c r="F47469"/>
    </row>
    <row r="47470" spans="2:6" x14ac:dyDescent="0.25">
      <c r="B47470" s="55"/>
      <c r="C47470" s="52"/>
      <c r="D47470" s="56"/>
      <c r="F47470"/>
    </row>
    <row r="47471" spans="2:6" x14ac:dyDescent="0.25">
      <c r="B47471" s="55"/>
      <c r="C47471" s="52"/>
      <c r="D47471" s="56"/>
      <c r="F47471"/>
    </row>
    <row r="47472" spans="2:6" x14ac:dyDescent="0.25">
      <c r="B47472" s="55"/>
      <c r="C47472" s="52"/>
      <c r="D47472" s="56"/>
      <c r="F47472"/>
    </row>
    <row r="47473" spans="2:6" x14ac:dyDescent="0.25">
      <c r="B47473" s="55"/>
      <c r="C47473" s="52"/>
      <c r="D47473" s="56"/>
      <c r="F47473"/>
    </row>
    <row r="47474" spans="2:6" x14ac:dyDescent="0.25">
      <c r="B47474" s="55"/>
      <c r="C47474" s="52"/>
      <c r="D47474" s="56"/>
      <c r="F47474"/>
    </row>
    <row r="47475" spans="2:6" x14ac:dyDescent="0.25">
      <c r="B47475" s="55"/>
      <c r="C47475" s="52"/>
      <c r="D47475" s="56"/>
      <c r="F47475"/>
    </row>
    <row r="47476" spans="2:6" x14ac:dyDescent="0.25">
      <c r="B47476" s="55"/>
      <c r="C47476" s="52"/>
      <c r="D47476" s="56"/>
      <c r="F47476"/>
    </row>
    <row r="47477" spans="2:6" x14ac:dyDescent="0.25">
      <c r="B47477" s="55"/>
      <c r="C47477" s="52"/>
      <c r="D47477" s="56"/>
      <c r="F47477"/>
    </row>
    <row r="47478" spans="2:6" x14ac:dyDescent="0.25">
      <c r="B47478" s="55"/>
      <c r="C47478" s="52"/>
      <c r="D47478" s="56"/>
      <c r="F47478"/>
    </row>
    <row r="47479" spans="2:6" x14ac:dyDescent="0.25">
      <c r="B47479" s="55"/>
      <c r="C47479" s="52"/>
      <c r="D47479" s="56"/>
      <c r="F47479"/>
    </row>
    <row r="47480" spans="2:6" x14ac:dyDescent="0.25">
      <c r="B47480" s="55"/>
      <c r="C47480" s="52"/>
      <c r="D47480" s="56"/>
      <c r="F47480"/>
    </row>
    <row r="47481" spans="2:6" x14ac:dyDescent="0.25">
      <c r="B47481" s="55"/>
      <c r="C47481" s="52"/>
      <c r="D47481" s="56"/>
      <c r="F47481"/>
    </row>
    <row r="47482" spans="2:6" x14ac:dyDescent="0.25">
      <c r="B47482" s="55"/>
      <c r="C47482" s="52"/>
      <c r="D47482" s="56"/>
      <c r="F47482"/>
    </row>
    <row r="47483" spans="2:6" x14ac:dyDescent="0.25">
      <c r="B47483" s="55"/>
      <c r="C47483" s="52"/>
      <c r="D47483" s="56"/>
      <c r="F47483"/>
    </row>
    <row r="47484" spans="2:6" x14ac:dyDescent="0.25">
      <c r="B47484" s="55"/>
      <c r="C47484" s="52"/>
      <c r="D47484" s="56"/>
      <c r="F47484"/>
    </row>
    <row r="47485" spans="2:6" x14ac:dyDescent="0.25">
      <c r="B47485" s="55"/>
      <c r="C47485" s="52"/>
      <c r="D47485" s="56"/>
      <c r="F47485"/>
    </row>
    <row r="47486" spans="2:6" x14ac:dyDescent="0.25">
      <c r="B47486" s="55"/>
      <c r="C47486" s="52"/>
      <c r="D47486" s="56"/>
      <c r="F47486"/>
    </row>
    <row r="47487" spans="2:6" x14ac:dyDescent="0.25">
      <c r="B47487" s="55"/>
      <c r="C47487" s="52"/>
      <c r="D47487" s="56"/>
      <c r="F47487"/>
    </row>
    <row r="47488" spans="2:6" x14ac:dyDescent="0.25">
      <c r="B47488" s="55"/>
      <c r="C47488" s="52"/>
      <c r="D47488" s="56"/>
      <c r="F47488"/>
    </row>
    <row r="47489" spans="2:6" x14ac:dyDescent="0.25">
      <c r="B47489" s="55"/>
      <c r="C47489" s="52"/>
      <c r="D47489" s="56"/>
      <c r="F47489"/>
    </row>
    <row r="47490" spans="2:6" x14ac:dyDescent="0.25">
      <c r="B47490" s="55"/>
      <c r="C47490" s="52"/>
      <c r="D47490" s="56"/>
      <c r="F47490"/>
    </row>
    <row r="47491" spans="2:6" x14ac:dyDescent="0.25">
      <c r="B47491" s="55"/>
      <c r="C47491" s="52"/>
      <c r="D47491" s="56"/>
      <c r="F47491"/>
    </row>
    <row r="47492" spans="2:6" x14ac:dyDescent="0.25">
      <c r="B47492" s="55"/>
      <c r="C47492" s="52"/>
      <c r="D47492" s="56"/>
      <c r="F47492"/>
    </row>
    <row r="47493" spans="2:6" x14ac:dyDescent="0.25">
      <c r="B47493" s="55"/>
      <c r="C47493" s="52"/>
      <c r="D47493" s="56"/>
      <c r="F47493"/>
    </row>
    <row r="47494" spans="2:6" x14ac:dyDescent="0.25">
      <c r="B47494" s="55"/>
      <c r="C47494" s="52"/>
      <c r="D47494" s="56"/>
      <c r="F47494"/>
    </row>
    <row r="47495" spans="2:6" x14ac:dyDescent="0.25">
      <c r="B47495" s="55"/>
      <c r="C47495" s="52"/>
      <c r="D47495" s="56"/>
      <c r="F47495"/>
    </row>
    <row r="47496" spans="2:6" x14ac:dyDescent="0.25">
      <c r="B47496" s="55"/>
      <c r="C47496" s="52"/>
      <c r="D47496" s="56"/>
      <c r="F47496"/>
    </row>
    <row r="47497" spans="2:6" x14ac:dyDescent="0.25">
      <c r="B47497" s="55"/>
      <c r="C47497" s="52"/>
      <c r="D47497" s="56"/>
      <c r="F47497"/>
    </row>
    <row r="47498" spans="2:6" x14ac:dyDescent="0.25">
      <c r="B47498" s="55"/>
      <c r="C47498" s="52"/>
      <c r="D47498" s="56"/>
      <c r="F47498"/>
    </row>
    <row r="47499" spans="2:6" x14ac:dyDescent="0.25">
      <c r="B47499" s="55"/>
      <c r="C47499" s="52"/>
      <c r="D47499" s="56"/>
      <c r="F47499"/>
    </row>
    <row r="47500" spans="2:6" x14ac:dyDescent="0.25">
      <c r="B47500" s="55"/>
      <c r="C47500" s="52"/>
      <c r="D47500" s="56"/>
      <c r="F47500"/>
    </row>
    <row r="47501" spans="2:6" x14ac:dyDescent="0.25">
      <c r="B47501" s="55"/>
      <c r="C47501" s="52"/>
      <c r="D47501" s="56"/>
      <c r="F47501"/>
    </row>
    <row r="47502" spans="2:6" x14ac:dyDescent="0.25">
      <c r="B47502" s="55"/>
      <c r="C47502" s="52"/>
      <c r="D47502" s="56"/>
      <c r="F47502"/>
    </row>
    <row r="47503" spans="2:6" x14ac:dyDescent="0.25">
      <c r="B47503" s="55"/>
      <c r="C47503" s="52"/>
      <c r="D47503" s="56"/>
      <c r="F47503"/>
    </row>
    <row r="47504" spans="2:6" x14ac:dyDescent="0.25">
      <c r="B47504" s="55"/>
      <c r="C47504" s="52"/>
      <c r="D47504" s="56"/>
      <c r="F47504"/>
    </row>
    <row r="47505" spans="2:6" x14ac:dyDescent="0.25">
      <c r="B47505" s="55"/>
      <c r="C47505" s="52"/>
      <c r="D47505" s="56"/>
      <c r="F47505"/>
    </row>
    <row r="47506" spans="2:6" x14ac:dyDescent="0.25">
      <c r="B47506" s="55"/>
      <c r="C47506" s="52"/>
      <c r="D47506" s="56"/>
      <c r="F47506"/>
    </row>
    <row r="47507" spans="2:6" x14ac:dyDescent="0.25">
      <c r="B47507" s="55"/>
      <c r="C47507" s="52"/>
      <c r="D47507" s="56"/>
      <c r="F47507"/>
    </row>
    <row r="47508" spans="2:6" x14ac:dyDescent="0.25">
      <c r="B47508" s="55"/>
      <c r="C47508" s="52"/>
      <c r="D47508" s="56"/>
      <c r="F47508"/>
    </row>
    <row r="47509" spans="2:6" x14ac:dyDescent="0.25">
      <c r="B47509" s="55"/>
      <c r="C47509" s="52"/>
      <c r="D47509" s="56"/>
      <c r="F47509"/>
    </row>
    <row r="47510" spans="2:6" x14ac:dyDescent="0.25">
      <c r="B47510" s="55"/>
      <c r="C47510" s="52"/>
      <c r="D47510" s="56"/>
      <c r="F47510"/>
    </row>
    <row r="47511" spans="2:6" x14ac:dyDescent="0.25">
      <c r="B47511" s="55"/>
      <c r="C47511" s="52"/>
      <c r="D47511" s="56"/>
      <c r="F47511"/>
    </row>
    <row r="47512" spans="2:6" x14ac:dyDescent="0.25">
      <c r="B47512" s="55"/>
      <c r="C47512" s="52"/>
      <c r="D47512" s="56"/>
      <c r="F47512"/>
    </row>
    <row r="47513" spans="2:6" x14ac:dyDescent="0.25">
      <c r="B47513" s="55"/>
      <c r="C47513" s="52"/>
      <c r="D47513" s="56"/>
      <c r="F47513"/>
    </row>
    <row r="47514" spans="2:6" x14ac:dyDescent="0.25">
      <c r="B47514" s="55"/>
      <c r="C47514" s="52"/>
      <c r="D47514" s="56"/>
      <c r="F47514"/>
    </row>
    <row r="47515" spans="2:6" x14ac:dyDescent="0.25">
      <c r="B47515" s="55"/>
      <c r="C47515" s="52"/>
      <c r="D47515" s="56"/>
      <c r="F47515"/>
    </row>
    <row r="47516" spans="2:6" x14ac:dyDescent="0.25">
      <c r="B47516" s="55"/>
      <c r="C47516" s="52"/>
      <c r="D47516" s="56"/>
      <c r="F47516"/>
    </row>
    <row r="47517" spans="2:6" x14ac:dyDescent="0.25">
      <c r="B47517" s="55"/>
      <c r="C47517" s="52"/>
      <c r="D47517" s="56"/>
      <c r="F47517"/>
    </row>
    <row r="47518" spans="2:6" x14ac:dyDescent="0.25">
      <c r="B47518" s="55"/>
      <c r="C47518" s="52"/>
      <c r="D47518" s="56"/>
      <c r="F47518"/>
    </row>
    <row r="47519" spans="2:6" x14ac:dyDescent="0.25">
      <c r="B47519" s="55"/>
      <c r="C47519" s="52"/>
      <c r="D47519" s="56"/>
      <c r="F47519"/>
    </row>
    <row r="47520" spans="2:6" x14ac:dyDescent="0.25">
      <c r="B47520" s="55"/>
      <c r="C47520" s="52"/>
      <c r="D47520" s="56"/>
      <c r="F47520"/>
    </row>
    <row r="47521" spans="2:6" x14ac:dyDescent="0.25">
      <c r="B47521" s="55"/>
      <c r="C47521" s="52"/>
      <c r="D47521" s="56"/>
      <c r="F47521"/>
    </row>
    <row r="47522" spans="2:6" x14ac:dyDescent="0.25">
      <c r="B47522" s="55"/>
      <c r="C47522" s="52"/>
      <c r="D47522" s="56"/>
      <c r="F47522"/>
    </row>
    <row r="47523" spans="2:6" x14ac:dyDescent="0.25">
      <c r="B47523" s="55"/>
      <c r="C47523" s="52"/>
      <c r="D47523" s="56"/>
      <c r="F47523"/>
    </row>
    <row r="47524" spans="2:6" x14ac:dyDescent="0.25">
      <c r="B47524" s="55"/>
      <c r="C47524" s="52"/>
      <c r="D47524" s="56"/>
      <c r="F47524"/>
    </row>
    <row r="47525" spans="2:6" x14ac:dyDescent="0.25">
      <c r="B47525" s="55"/>
      <c r="C47525" s="52"/>
      <c r="D47525" s="56"/>
      <c r="F47525"/>
    </row>
    <row r="47526" spans="2:6" x14ac:dyDescent="0.25">
      <c r="B47526" s="55"/>
      <c r="C47526" s="52"/>
      <c r="D47526" s="56"/>
      <c r="F47526"/>
    </row>
    <row r="47527" spans="2:6" x14ac:dyDescent="0.25">
      <c r="B47527" s="55"/>
      <c r="C47527" s="52"/>
      <c r="D47527" s="56"/>
      <c r="F47527"/>
    </row>
    <row r="47528" spans="2:6" x14ac:dyDescent="0.25">
      <c r="B47528" s="55"/>
      <c r="C47528" s="52"/>
      <c r="D47528" s="56"/>
      <c r="F47528"/>
    </row>
    <row r="47529" spans="2:6" x14ac:dyDescent="0.25">
      <c r="B47529" s="55"/>
      <c r="C47529" s="52"/>
      <c r="D47529" s="56"/>
      <c r="F47529"/>
    </row>
    <row r="47530" spans="2:6" x14ac:dyDescent="0.25">
      <c r="B47530" s="55"/>
      <c r="C47530" s="52"/>
      <c r="D47530" s="56"/>
      <c r="F47530"/>
    </row>
    <row r="47531" spans="2:6" x14ac:dyDescent="0.25">
      <c r="B47531" s="55"/>
      <c r="C47531" s="52"/>
      <c r="D47531" s="56"/>
      <c r="F47531"/>
    </row>
    <row r="47532" spans="2:6" x14ac:dyDescent="0.25">
      <c r="B47532" s="55"/>
      <c r="C47532" s="52"/>
      <c r="D47532" s="56"/>
      <c r="F47532"/>
    </row>
    <row r="47533" spans="2:6" x14ac:dyDescent="0.25">
      <c r="B47533" s="55"/>
      <c r="C47533" s="52"/>
      <c r="D47533" s="56"/>
      <c r="F47533"/>
    </row>
    <row r="47534" spans="2:6" x14ac:dyDescent="0.25">
      <c r="B47534" s="55"/>
      <c r="C47534" s="52"/>
      <c r="D47534" s="56"/>
      <c r="F47534"/>
    </row>
    <row r="47535" spans="2:6" x14ac:dyDescent="0.25">
      <c r="B47535" s="55"/>
      <c r="C47535" s="52"/>
      <c r="D47535" s="56"/>
      <c r="F47535"/>
    </row>
    <row r="47536" spans="2:6" x14ac:dyDescent="0.25">
      <c r="B47536" s="55"/>
      <c r="C47536" s="52"/>
      <c r="D47536" s="56"/>
      <c r="F47536"/>
    </row>
    <row r="47537" spans="2:6" x14ac:dyDescent="0.25">
      <c r="B47537" s="55"/>
      <c r="C47537" s="52"/>
      <c r="D47537" s="56"/>
      <c r="F47537"/>
    </row>
    <row r="47538" spans="2:6" x14ac:dyDescent="0.25">
      <c r="B47538" s="55"/>
      <c r="C47538" s="52"/>
      <c r="D47538" s="56"/>
      <c r="F47538"/>
    </row>
    <row r="47539" spans="2:6" x14ac:dyDescent="0.25">
      <c r="B47539" s="55"/>
      <c r="C47539" s="52"/>
      <c r="D47539" s="56"/>
      <c r="F47539"/>
    </row>
    <row r="47540" spans="2:6" x14ac:dyDescent="0.25">
      <c r="B47540" s="55"/>
      <c r="C47540" s="52"/>
      <c r="D47540" s="56"/>
      <c r="F47540"/>
    </row>
    <row r="47541" spans="2:6" x14ac:dyDescent="0.25">
      <c r="B47541" s="55"/>
      <c r="C47541" s="52"/>
      <c r="D47541" s="56"/>
      <c r="F47541"/>
    </row>
    <row r="47542" spans="2:6" x14ac:dyDescent="0.25">
      <c r="B47542" s="55"/>
      <c r="C47542" s="52"/>
      <c r="D47542" s="56"/>
      <c r="F47542"/>
    </row>
    <row r="47543" spans="2:6" x14ac:dyDescent="0.25">
      <c r="B47543" s="55"/>
      <c r="C47543" s="52"/>
      <c r="D47543" s="56"/>
      <c r="F47543"/>
    </row>
    <row r="47544" spans="2:6" x14ac:dyDescent="0.25">
      <c r="B47544" s="55"/>
      <c r="C47544" s="52"/>
      <c r="D47544" s="56"/>
      <c r="F47544"/>
    </row>
    <row r="47545" spans="2:6" x14ac:dyDescent="0.25">
      <c r="B47545" s="55"/>
      <c r="C47545" s="52"/>
      <c r="D47545" s="56"/>
      <c r="F47545"/>
    </row>
    <row r="47546" spans="2:6" x14ac:dyDescent="0.25">
      <c r="B47546" s="55"/>
      <c r="C47546" s="52"/>
      <c r="D47546" s="56"/>
      <c r="F47546"/>
    </row>
    <row r="47547" spans="2:6" x14ac:dyDescent="0.25">
      <c r="B47547" s="55"/>
      <c r="C47547" s="52"/>
      <c r="D47547" s="56"/>
      <c r="F47547"/>
    </row>
    <row r="47548" spans="2:6" x14ac:dyDescent="0.25">
      <c r="B47548" s="55"/>
      <c r="C47548" s="52"/>
      <c r="D47548" s="56"/>
      <c r="F47548"/>
    </row>
    <row r="47549" spans="2:6" x14ac:dyDescent="0.25">
      <c r="B47549" s="55"/>
      <c r="C47549" s="52"/>
      <c r="D47549" s="56"/>
      <c r="F47549"/>
    </row>
    <row r="47550" spans="2:6" x14ac:dyDescent="0.25">
      <c r="B47550" s="55"/>
      <c r="C47550" s="52"/>
      <c r="D47550" s="56"/>
      <c r="F47550"/>
    </row>
    <row r="47551" spans="2:6" x14ac:dyDescent="0.25">
      <c r="B47551" s="55"/>
      <c r="C47551" s="52"/>
      <c r="D47551" s="56"/>
      <c r="F47551"/>
    </row>
    <row r="47552" spans="2:6" x14ac:dyDescent="0.25">
      <c r="B47552" s="55"/>
      <c r="C47552" s="52"/>
      <c r="D47552" s="56"/>
      <c r="F47552"/>
    </row>
    <row r="47553" spans="2:6" x14ac:dyDescent="0.25">
      <c r="B47553" s="55"/>
      <c r="C47553" s="52"/>
      <c r="D47553" s="56"/>
      <c r="F47553"/>
    </row>
    <row r="47554" spans="2:6" x14ac:dyDescent="0.25">
      <c r="B47554" s="55"/>
      <c r="C47554" s="52"/>
      <c r="D47554" s="56"/>
      <c r="F47554"/>
    </row>
    <row r="47555" spans="2:6" x14ac:dyDescent="0.25">
      <c r="B47555" s="55"/>
      <c r="C47555" s="52"/>
      <c r="D47555" s="56"/>
      <c r="F47555"/>
    </row>
    <row r="47556" spans="2:6" x14ac:dyDescent="0.25">
      <c r="B47556" s="55"/>
      <c r="C47556" s="52"/>
      <c r="D47556" s="56"/>
      <c r="F47556"/>
    </row>
    <row r="47557" spans="2:6" x14ac:dyDescent="0.25">
      <c r="B47557" s="55"/>
      <c r="C47557" s="52"/>
      <c r="D47557" s="56"/>
      <c r="F47557"/>
    </row>
    <row r="47558" spans="2:6" x14ac:dyDescent="0.25">
      <c r="B47558" s="55"/>
      <c r="C47558" s="52"/>
      <c r="D47558" s="56"/>
      <c r="F47558"/>
    </row>
    <row r="47559" spans="2:6" x14ac:dyDescent="0.25">
      <c r="B47559" s="55"/>
      <c r="C47559" s="52"/>
      <c r="D47559" s="56"/>
      <c r="F47559"/>
    </row>
    <row r="47560" spans="2:6" x14ac:dyDescent="0.25">
      <c r="B47560" s="55"/>
      <c r="C47560" s="52"/>
      <c r="D47560" s="56"/>
      <c r="F47560"/>
    </row>
    <row r="47561" spans="2:6" x14ac:dyDescent="0.25">
      <c r="B47561" s="55"/>
      <c r="C47561" s="52"/>
      <c r="D47561" s="56"/>
      <c r="F47561"/>
    </row>
    <row r="47562" spans="2:6" x14ac:dyDescent="0.25">
      <c r="B47562" s="55"/>
      <c r="C47562" s="52"/>
      <c r="D47562" s="56"/>
      <c r="F47562"/>
    </row>
    <row r="47563" spans="2:6" x14ac:dyDescent="0.25">
      <c r="B47563" s="55"/>
      <c r="C47563" s="52"/>
      <c r="D47563" s="56"/>
      <c r="F47563"/>
    </row>
    <row r="47564" spans="2:6" x14ac:dyDescent="0.25">
      <c r="B47564" s="55"/>
      <c r="C47564" s="52"/>
      <c r="D47564" s="56"/>
      <c r="F47564"/>
    </row>
    <row r="47565" spans="2:6" x14ac:dyDescent="0.25">
      <c r="B47565" s="55"/>
      <c r="C47565" s="52"/>
      <c r="D47565" s="56"/>
      <c r="F47565"/>
    </row>
    <row r="47566" spans="2:6" x14ac:dyDescent="0.25">
      <c r="B47566" s="55"/>
      <c r="C47566" s="52"/>
      <c r="D47566" s="56"/>
      <c r="F47566"/>
    </row>
    <row r="47567" spans="2:6" x14ac:dyDescent="0.25">
      <c r="B47567" s="55"/>
      <c r="C47567" s="52"/>
      <c r="D47567" s="56"/>
      <c r="F47567"/>
    </row>
    <row r="47568" spans="2:6" x14ac:dyDescent="0.25">
      <c r="B47568" s="55"/>
      <c r="C47568" s="52"/>
      <c r="D47568" s="56"/>
      <c r="F47568"/>
    </row>
    <row r="47569" spans="2:6" x14ac:dyDescent="0.25">
      <c r="B47569" s="55"/>
      <c r="C47569" s="52"/>
      <c r="D47569" s="56"/>
      <c r="F47569"/>
    </row>
    <row r="47570" spans="2:6" x14ac:dyDescent="0.25">
      <c r="B47570" s="55"/>
      <c r="C47570" s="52"/>
      <c r="D47570" s="56"/>
      <c r="F47570"/>
    </row>
    <row r="47571" spans="2:6" x14ac:dyDescent="0.25">
      <c r="B47571" s="55"/>
      <c r="C47571" s="52"/>
      <c r="D47571" s="56"/>
      <c r="F47571"/>
    </row>
    <row r="47572" spans="2:6" x14ac:dyDescent="0.25">
      <c r="B47572" s="55"/>
      <c r="C47572" s="52"/>
      <c r="D47572" s="56"/>
      <c r="F47572"/>
    </row>
    <row r="47573" spans="2:6" x14ac:dyDescent="0.25">
      <c r="B47573" s="55"/>
      <c r="C47573" s="52"/>
      <c r="D47573" s="56"/>
      <c r="F47573"/>
    </row>
    <row r="47574" spans="2:6" x14ac:dyDescent="0.25">
      <c r="B47574" s="55"/>
      <c r="C47574" s="52"/>
      <c r="D47574" s="56"/>
      <c r="F47574"/>
    </row>
    <row r="47575" spans="2:6" x14ac:dyDescent="0.25">
      <c r="B47575" s="55"/>
      <c r="C47575" s="52"/>
      <c r="D47575" s="56"/>
      <c r="F47575"/>
    </row>
    <row r="47576" spans="2:6" x14ac:dyDescent="0.25">
      <c r="B47576" s="55"/>
      <c r="C47576" s="52"/>
      <c r="D47576" s="56"/>
      <c r="F47576"/>
    </row>
    <row r="47577" spans="2:6" x14ac:dyDescent="0.25">
      <c r="B47577" s="55"/>
      <c r="C47577" s="52"/>
      <c r="D47577" s="56"/>
      <c r="F47577"/>
    </row>
    <row r="47578" spans="2:6" x14ac:dyDescent="0.25">
      <c r="B47578" s="55"/>
      <c r="C47578" s="52"/>
      <c r="D47578" s="56"/>
      <c r="F47578"/>
    </row>
    <row r="47579" spans="2:6" x14ac:dyDescent="0.25">
      <c r="B47579" s="55"/>
      <c r="C47579" s="52"/>
      <c r="D47579" s="56"/>
      <c r="F47579"/>
    </row>
    <row r="47580" spans="2:6" x14ac:dyDescent="0.25">
      <c r="B47580" s="55"/>
      <c r="C47580" s="52"/>
      <c r="D47580" s="56"/>
      <c r="F47580"/>
    </row>
    <row r="47581" spans="2:6" x14ac:dyDescent="0.25">
      <c r="B47581" s="55"/>
      <c r="C47581" s="52"/>
      <c r="D47581" s="56"/>
      <c r="F47581"/>
    </row>
    <row r="47582" spans="2:6" x14ac:dyDescent="0.25">
      <c r="B47582" s="55"/>
      <c r="C47582" s="52"/>
      <c r="D47582" s="56"/>
      <c r="F47582"/>
    </row>
    <row r="47583" spans="2:6" x14ac:dyDescent="0.25">
      <c r="B47583" s="55"/>
      <c r="C47583" s="52"/>
      <c r="D47583" s="56"/>
      <c r="F47583"/>
    </row>
    <row r="47584" spans="2:6" x14ac:dyDescent="0.25">
      <c r="B47584" s="55"/>
      <c r="C47584" s="52"/>
      <c r="D47584" s="56"/>
      <c r="F47584"/>
    </row>
    <row r="47585" spans="2:6" x14ac:dyDescent="0.25">
      <c r="B47585" s="55"/>
      <c r="C47585" s="52"/>
      <c r="D47585" s="56"/>
      <c r="F47585"/>
    </row>
    <row r="47586" spans="2:6" x14ac:dyDescent="0.25">
      <c r="B47586" s="55"/>
      <c r="C47586" s="52"/>
      <c r="D47586" s="56"/>
      <c r="F47586"/>
    </row>
    <row r="47587" spans="2:6" x14ac:dyDescent="0.25">
      <c r="B47587" s="55"/>
      <c r="C47587" s="52"/>
      <c r="D47587" s="56"/>
      <c r="F47587"/>
    </row>
    <row r="47588" spans="2:6" x14ac:dyDescent="0.25">
      <c r="B47588" s="55"/>
      <c r="C47588" s="52"/>
      <c r="D47588" s="56"/>
      <c r="F47588"/>
    </row>
    <row r="47589" spans="2:6" x14ac:dyDescent="0.25">
      <c r="B47589" s="55"/>
      <c r="C47589" s="52"/>
      <c r="D47589" s="56"/>
      <c r="F47589"/>
    </row>
    <row r="47590" spans="2:6" x14ac:dyDescent="0.25">
      <c r="B47590" s="55"/>
      <c r="C47590" s="52"/>
      <c r="D47590" s="56"/>
      <c r="F47590"/>
    </row>
    <row r="47591" spans="2:6" x14ac:dyDescent="0.25">
      <c r="B47591" s="55"/>
      <c r="C47591" s="52"/>
      <c r="D47591" s="56"/>
      <c r="F47591"/>
    </row>
    <row r="47592" spans="2:6" x14ac:dyDescent="0.25">
      <c r="B47592" s="55"/>
      <c r="C47592" s="52"/>
      <c r="D47592" s="56"/>
      <c r="F47592"/>
    </row>
    <row r="47593" spans="2:6" x14ac:dyDescent="0.25">
      <c r="B47593" s="55"/>
      <c r="C47593" s="52"/>
      <c r="D47593" s="56"/>
      <c r="F47593"/>
    </row>
    <row r="47594" spans="2:6" x14ac:dyDescent="0.25">
      <c r="B47594" s="55"/>
      <c r="C47594" s="52"/>
      <c r="D47594" s="56"/>
      <c r="F47594"/>
    </row>
    <row r="47595" spans="2:6" x14ac:dyDescent="0.25">
      <c r="B47595" s="55"/>
      <c r="C47595" s="52"/>
      <c r="D47595" s="56"/>
      <c r="F47595"/>
    </row>
    <row r="47596" spans="2:6" x14ac:dyDescent="0.25">
      <c r="B47596" s="55"/>
      <c r="C47596" s="52"/>
      <c r="D47596" s="56"/>
      <c r="F47596"/>
    </row>
    <row r="47597" spans="2:6" x14ac:dyDescent="0.25">
      <c r="B47597" s="55"/>
      <c r="C47597" s="52"/>
      <c r="D47597" s="56"/>
      <c r="F47597"/>
    </row>
    <row r="47598" spans="2:6" x14ac:dyDescent="0.25">
      <c r="B47598" s="55"/>
      <c r="C47598" s="52"/>
      <c r="D47598" s="56"/>
      <c r="F47598"/>
    </row>
    <row r="47599" spans="2:6" x14ac:dyDescent="0.25">
      <c r="B47599" s="55"/>
      <c r="C47599" s="52"/>
      <c r="D47599" s="56"/>
      <c r="F47599"/>
    </row>
    <row r="47600" spans="2:6" x14ac:dyDescent="0.25">
      <c r="B47600" s="55"/>
      <c r="C47600" s="52"/>
      <c r="D47600" s="56"/>
      <c r="F47600"/>
    </row>
    <row r="47601" spans="2:6" x14ac:dyDescent="0.25">
      <c r="B47601" s="55"/>
      <c r="C47601" s="52"/>
      <c r="D47601" s="56"/>
      <c r="F47601"/>
    </row>
    <row r="47602" spans="2:6" x14ac:dyDescent="0.25">
      <c r="B47602" s="55"/>
      <c r="C47602" s="52"/>
      <c r="D47602" s="56"/>
      <c r="F47602"/>
    </row>
    <row r="47603" spans="2:6" x14ac:dyDescent="0.25">
      <c r="B47603" s="55"/>
      <c r="C47603" s="52"/>
      <c r="D47603" s="56"/>
      <c r="F47603"/>
    </row>
    <row r="47604" spans="2:6" x14ac:dyDescent="0.25">
      <c r="B47604" s="55"/>
      <c r="C47604" s="52"/>
      <c r="D47604" s="56"/>
      <c r="F47604"/>
    </row>
    <row r="47605" spans="2:6" x14ac:dyDescent="0.25">
      <c r="B47605" s="55"/>
      <c r="C47605" s="52"/>
      <c r="D47605" s="56"/>
      <c r="F47605"/>
    </row>
    <row r="47606" spans="2:6" x14ac:dyDescent="0.25">
      <c r="B47606" s="55"/>
      <c r="C47606" s="52"/>
      <c r="D47606" s="56"/>
      <c r="F47606"/>
    </row>
    <row r="47607" spans="2:6" x14ac:dyDescent="0.25">
      <c r="B47607" s="55"/>
      <c r="C47607" s="52"/>
      <c r="D47607" s="56"/>
      <c r="F47607"/>
    </row>
    <row r="47608" spans="2:6" x14ac:dyDescent="0.25">
      <c r="B47608" s="55"/>
      <c r="C47608" s="52"/>
      <c r="D47608" s="56"/>
      <c r="F47608"/>
    </row>
    <row r="47609" spans="2:6" x14ac:dyDescent="0.25">
      <c r="B47609" s="55"/>
      <c r="C47609" s="52"/>
      <c r="D47609" s="56"/>
      <c r="F47609"/>
    </row>
    <row r="47610" spans="2:6" x14ac:dyDescent="0.25">
      <c r="B47610" s="55"/>
      <c r="C47610" s="52"/>
      <c r="D47610" s="56"/>
      <c r="F47610"/>
    </row>
    <row r="47611" spans="2:6" x14ac:dyDescent="0.25">
      <c r="B47611" s="55"/>
      <c r="C47611" s="52"/>
      <c r="D47611" s="56"/>
      <c r="F47611"/>
    </row>
    <row r="47612" spans="2:6" x14ac:dyDescent="0.25">
      <c r="B47612" s="55"/>
      <c r="C47612" s="52"/>
      <c r="D47612" s="56"/>
      <c r="F47612"/>
    </row>
    <row r="47613" spans="2:6" x14ac:dyDescent="0.25">
      <c r="B47613" s="55"/>
      <c r="C47613" s="52"/>
      <c r="D47613" s="56"/>
      <c r="F47613"/>
    </row>
    <row r="47614" spans="2:6" x14ac:dyDescent="0.25">
      <c r="B47614" s="55"/>
      <c r="C47614" s="52"/>
      <c r="D47614" s="56"/>
      <c r="F47614"/>
    </row>
    <row r="47615" spans="2:6" x14ac:dyDescent="0.25">
      <c r="B47615" s="55"/>
      <c r="C47615" s="52"/>
      <c r="D47615" s="56"/>
      <c r="F47615"/>
    </row>
    <row r="47616" spans="2:6" x14ac:dyDescent="0.25">
      <c r="B47616" s="55"/>
      <c r="C47616" s="52"/>
      <c r="D47616" s="56"/>
      <c r="F47616"/>
    </row>
    <row r="47617" spans="2:6" x14ac:dyDescent="0.25">
      <c r="B47617" s="55"/>
      <c r="C47617" s="52"/>
      <c r="D47617" s="56"/>
      <c r="F47617"/>
    </row>
    <row r="47618" spans="2:6" x14ac:dyDescent="0.25">
      <c r="B47618" s="55"/>
      <c r="C47618" s="52"/>
      <c r="D47618" s="56"/>
      <c r="F47618"/>
    </row>
    <row r="47619" spans="2:6" x14ac:dyDescent="0.25">
      <c r="B47619" s="55"/>
      <c r="C47619" s="52"/>
      <c r="D47619" s="56"/>
      <c r="F47619"/>
    </row>
    <row r="47620" spans="2:6" x14ac:dyDescent="0.25">
      <c r="B47620" s="55"/>
      <c r="C47620" s="52"/>
      <c r="D47620" s="56"/>
      <c r="F47620"/>
    </row>
    <row r="47621" spans="2:6" x14ac:dyDescent="0.25">
      <c r="B47621" s="55"/>
      <c r="C47621" s="52"/>
      <c r="D47621" s="56"/>
      <c r="F47621"/>
    </row>
    <row r="47622" spans="2:6" x14ac:dyDescent="0.25">
      <c r="B47622" s="55"/>
      <c r="C47622" s="52"/>
      <c r="D47622" s="56"/>
      <c r="F47622"/>
    </row>
    <row r="47623" spans="2:6" x14ac:dyDescent="0.25">
      <c r="B47623" s="55"/>
      <c r="C47623" s="52"/>
      <c r="D47623" s="56"/>
      <c r="F47623"/>
    </row>
    <row r="47624" spans="2:6" x14ac:dyDescent="0.25">
      <c r="B47624" s="55"/>
      <c r="C47624" s="52"/>
      <c r="D47624" s="56"/>
      <c r="F47624"/>
    </row>
    <row r="47625" spans="2:6" x14ac:dyDescent="0.25">
      <c r="B47625" s="55"/>
      <c r="C47625" s="52"/>
      <c r="D47625" s="56"/>
      <c r="F47625"/>
    </row>
    <row r="47626" spans="2:6" x14ac:dyDescent="0.25">
      <c r="B47626" s="55"/>
      <c r="C47626" s="52"/>
      <c r="D47626" s="56"/>
      <c r="F47626"/>
    </row>
    <row r="47627" spans="2:6" x14ac:dyDescent="0.25">
      <c r="B47627" s="55"/>
      <c r="C47627" s="52"/>
      <c r="D47627" s="56"/>
      <c r="F47627"/>
    </row>
    <row r="47628" spans="2:6" x14ac:dyDescent="0.25">
      <c r="B47628" s="55"/>
      <c r="C47628" s="52"/>
      <c r="D47628" s="56"/>
      <c r="F47628"/>
    </row>
    <row r="47629" spans="2:6" x14ac:dyDescent="0.25">
      <c r="B47629" s="55"/>
      <c r="C47629" s="52"/>
      <c r="D47629" s="56"/>
      <c r="F47629"/>
    </row>
    <row r="47630" spans="2:6" x14ac:dyDescent="0.25">
      <c r="B47630" s="55"/>
      <c r="C47630" s="52"/>
      <c r="D47630" s="56"/>
      <c r="F47630"/>
    </row>
    <row r="47631" spans="2:6" x14ac:dyDescent="0.25">
      <c r="B47631" s="55"/>
      <c r="C47631" s="52"/>
      <c r="D47631" s="56"/>
      <c r="F47631"/>
    </row>
    <row r="47632" spans="2:6" x14ac:dyDescent="0.25">
      <c r="B47632" s="55"/>
      <c r="C47632" s="52"/>
      <c r="D47632" s="56"/>
      <c r="F47632"/>
    </row>
    <row r="47633" spans="2:6" x14ac:dyDescent="0.25">
      <c r="B47633" s="55"/>
      <c r="C47633" s="52"/>
      <c r="D47633" s="56"/>
      <c r="F47633"/>
    </row>
    <row r="47634" spans="2:6" x14ac:dyDescent="0.25">
      <c r="B47634" s="55"/>
      <c r="C47634" s="52"/>
      <c r="D47634" s="56"/>
      <c r="F47634"/>
    </row>
    <row r="47635" spans="2:6" x14ac:dyDescent="0.25">
      <c r="B47635" s="55"/>
      <c r="C47635" s="52"/>
      <c r="D47635" s="56"/>
      <c r="F47635"/>
    </row>
    <row r="47636" spans="2:6" x14ac:dyDescent="0.25">
      <c r="B47636" s="55"/>
      <c r="C47636" s="52"/>
      <c r="D47636" s="56"/>
      <c r="F47636"/>
    </row>
    <row r="47637" spans="2:6" x14ac:dyDescent="0.25">
      <c r="B47637" s="55"/>
      <c r="C47637" s="52"/>
      <c r="D47637" s="56"/>
      <c r="F47637"/>
    </row>
    <row r="47638" spans="2:6" x14ac:dyDescent="0.25">
      <c r="B47638" s="55"/>
      <c r="C47638" s="52"/>
      <c r="D47638" s="56"/>
      <c r="F47638"/>
    </row>
    <row r="47639" spans="2:6" x14ac:dyDescent="0.25">
      <c r="B47639" s="55"/>
      <c r="C47639" s="52"/>
      <c r="D47639" s="56"/>
      <c r="F47639"/>
    </row>
    <row r="47640" spans="2:6" x14ac:dyDescent="0.25">
      <c r="B47640" s="55"/>
      <c r="C47640" s="52"/>
      <c r="D47640" s="56"/>
      <c r="F47640"/>
    </row>
    <row r="47641" spans="2:6" x14ac:dyDescent="0.25">
      <c r="B47641" s="55"/>
      <c r="C47641" s="52"/>
      <c r="D47641" s="56"/>
      <c r="F47641"/>
    </row>
    <row r="47642" spans="2:6" x14ac:dyDescent="0.25">
      <c r="B47642" s="55"/>
      <c r="C47642" s="52"/>
      <c r="D47642" s="56"/>
      <c r="F47642"/>
    </row>
    <row r="47643" spans="2:6" x14ac:dyDescent="0.25">
      <c r="B47643" s="55"/>
      <c r="C47643" s="52"/>
      <c r="D47643" s="56"/>
      <c r="F47643"/>
    </row>
    <row r="47644" spans="2:6" x14ac:dyDescent="0.25">
      <c r="B47644" s="55"/>
      <c r="C47644" s="52"/>
      <c r="D47644" s="56"/>
      <c r="F47644"/>
    </row>
    <row r="47645" spans="2:6" x14ac:dyDescent="0.25">
      <c r="B47645" s="55"/>
      <c r="C47645" s="52"/>
      <c r="D47645" s="56"/>
      <c r="F47645"/>
    </row>
    <row r="47646" spans="2:6" x14ac:dyDescent="0.25">
      <c r="B47646" s="55"/>
      <c r="C47646" s="52"/>
      <c r="D47646" s="56"/>
      <c r="F47646"/>
    </row>
    <row r="47647" spans="2:6" x14ac:dyDescent="0.25">
      <c r="B47647" s="55"/>
      <c r="C47647" s="52"/>
      <c r="D47647" s="56"/>
      <c r="F47647"/>
    </row>
    <row r="47648" spans="2:6" x14ac:dyDescent="0.25">
      <c r="B47648" s="55"/>
      <c r="C47648" s="52"/>
      <c r="D47648" s="56"/>
      <c r="F47648"/>
    </row>
    <row r="47649" spans="2:6" x14ac:dyDescent="0.25">
      <c r="B47649" s="55"/>
      <c r="C47649" s="52"/>
      <c r="D47649" s="56"/>
      <c r="F47649"/>
    </row>
    <row r="47650" spans="2:6" x14ac:dyDescent="0.25">
      <c r="B47650" s="55"/>
      <c r="C47650" s="52"/>
      <c r="D47650" s="56"/>
      <c r="F47650"/>
    </row>
    <row r="47651" spans="2:6" x14ac:dyDescent="0.25">
      <c r="B47651" s="55"/>
      <c r="C47651" s="52"/>
      <c r="D47651" s="56"/>
      <c r="F47651"/>
    </row>
    <row r="47652" spans="2:6" x14ac:dyDescent="0.25">
      <c r="B47652" s="55"/>
      <c r="C47652" s="52"/>
      <c r="D47652" s="56"/>
      <c r="F47652"/>
    </row>
    <row r="47653" spans="2:6" x14ac:dyDescent="0.25">
      <c r="B47653" s="55"/>
      <c r="C47653" s="52"/>
      <c r="D47653" s="56"/>
      <c r="F47653"/>
    </row>
    <row r="47654" spans="2:6" x14ac:dyDescent="0.25">
      <c r="B47654" s="55"/>
      <c r="C47654" s="52"/>
      <c r="D47654" s="56"/>
      <c r="F47654"/>
    </row>
    <row r="47655" spans="2:6" x14ac:dyDescent="0.25">
      <c r="B47655" s="55"/>
      <c r="C47655" s="52"/>
      <c r="D47655" s="56"/>
      <c r="F47655"/>
    </row>
    <row r="47656" spans="2:6" x14ac:dyDescent="0.25">
      <c r="B47656" s="55"/>
      <c r="C47656" s="52"/>
      <c r="D47656" s="56"/>
      <c r="F47656"/>
    </row>
    <row r="47657" spans="2:6" x14ac:dyDescent="0.25">
      <c r="B47657" s="55"/>
      <c r="C47657" s="52"/>
      <c r="D47657" s="56"/>
      <c r="F47657"/>
    </row>
    <row r="47658" spans="2:6" x14ac:dyDescent="0.25">
      <c r="B47658" s="55"/>
      <c r="C47658" s="52"/>
      <c r="D47658" s="56"/>
      <c r="F47658"/>
    </row>
    <row r="47659" spans="2:6" x14ac:dyDescent="0.25">
      <c r="B47659" s="55"/>
      <c r="C47659" s="52"/>
      <c r="D47659" s="56"/>
      <c r="F47659"/>
    </row>
    <row r="47660" spans="2:6" x14ac:dyDescent="0.25">
      <c r="B47660" s="55"/>
      <c r="C47660" s="52"/>
      <c r="D47660" s="56"/>
      <c r="F47660"/>
    </row>
    <row r="47661" spans="2:6" x14ac:dyDescent="0.25">
      <c r="B47661" s="55"/>
      <c r="C47661" s="52"/>
      <c r="D47661" s="56"/>
      <c r="F47661"/>
    </row>
    <row r="47662" spans="2:6" x14ac:dyDescent="0.25">
      <c r="B47662" s="55"/>
      <c r="C47662" s="52"/>
      <c r="D47662" s="56"/>
      <c r="F47662"/>
    </row>
    <row r="47663" spans="2:6" x14ac:dyDescent="0.25">
      <c r="B47663" s="55"/>
      <c r="C47663" s="52"/>
      <c r="D47663" s="56"/>
      <c r="F47663"/>
    </row>
    <row r="47664" spans="2:6" x14ac:dyDescent="0.25">
      <c r="B47664" s="55"/>
      <c r="C47664" s="52"/>
      <c r="D47664" s="56"/>
      <c r="F47664"/>
    </row>
    <row r="47665" spans="2:6" x14ac:dyDescent="0.25">
      <c r="B47665" s="55"/>
      <c r="C47665" s="52"/>
      <c r="D47665" s="56"/>
      <c r="F47665"/>
    </row>
    <row r="47666" spans="2:6" x14ac:dyDescent="0.25">
      <c r="B47666" s="55"/>
      <c r="C47666" s="52"/>
      <c r="D47666" s="56"/>
      <c r="F47666"/>
    </row>
    <row r="47667" spans="2:6" x14ac:dyDescent="0.25">
      <c r="B47667" s="55"/>
      <c r="C47667" s="52"/>
      <c r="D47667" s="56"/>
      <c r="F47667"/>
    </row>
    <row r="47668" spans="2:6" x14ac:dyDescent="0.25">
      <c r="B47668" s="55"/>
      <c r="C47668" s="52"/>
      <c r="D47668" s="56"/>
      <c r="F47668"/>
    </row>
    <row r="47669" spans="2:6" x14ac:dyDescent="0.25">
      <c r="B47669" s="55"/>
      <c r="C47669" s="52"/>
      <c r="D47669" s="56"/>
      <c r="F47669"/>
    </row>
    <row r="47670" spans="2:6" x14ac:dyDescent="0.25">
      <c r="B47670" s="55"/>
      <c r="C47670" s="52"/>
      <c r="D47670" s="56"/>
      <c r="F47670"/>
    </row>
    <row r="47671" spans="2:6" x14ac:dyDescent="0.25">
      <c r="B47671" s="55"/>
      <c r="C47671" s="52"/>
      <c r="D47671" s="56"/>
      <c r="F47671"/>
    </row>
    <row r="47672" spans="2:6" x14ac:dyDescent="0.25">
      <c r="B47672" s="55"/>
      <c r="C47672" s="52"/>
      <c r="D47672" s="56"/>
      <c r="F47672"/>
    </row>
    <row r="47673" spans="2:6" x14ac:dyDescent="0.25">
      <c r="B47673" s="55"/>
      <c r="C47673" s="52"/>
      <c r="D47673" s="56"/>
      <c r="F47673"/>
    </row>
    <row r="47674" spans="2:6" x14ac:dyDescent="0.25">
      <c r="B47674" s="55"/>
      <c r="C47674" s="52"/>
      <c r="D47674" s="56"/>
      <c r="F47674"/>
    </row>
    <row r="47675" spans="2:6" x14ac:dyDescent="0.25">
      <c r="B47675" s="55"/>
      <c r="C47675" s="52"/>
      <c r="D47675" s="56"/>
      <c r="F47675"/>
    </row>
    <row r="47676" spans="2:6" x14ac:dyDescent="0.25">
      <c r="B47676" s="55"/>
      <c r="C47676" s="52"/>
      <c r="D47676" s="56"/>
      <c r="F47676"/>
    </row>
    <row r="47677" spans="2:6" x14ac:dyDescent="0.25">
      <c r="B47677" s="55"/>
      <c r="C47677" s="52"/>
      <c r="D47677" s="56"/>
      <c r="F47677"/>
    </row>
    <row r="47678" spans="2:6" x14ac:dyDescent="0.25">
      <c r="B47678" s="55"/>
      <c r="C47678" s="52"/>
      <c r="D47678" s="56"/>
      <c r="F47678"/>
    </row>
    <row r="47679" spans="2:6" x14ac:dyDescent="0.25">
      <c r="B47679" s="55"/>
      <c r="C47679" s="52"/>
      <c r="D47679" s="56"/>
      <c r="F47679"/>
    </row>
    <row r="47680" spans="2:6" x14ac:dyDescent="0.25">
      <c r="B47680" s="55"/>
      <c r="C47680" s="52"/>
      <c r="D47680" s="56"/>
      <c r="F47680"/>
    </row>
    <row r="47681" spans="2:6" x14ac:dyDescent="0.25">
      <c r="B47681" s="55"/>
      <c r="C47681" s="52"/>
      <c r="D47681" s="56"/>
      <c r="F47681"/>
    </row>
    <row r="47682" spans="2:6" x14ac:dyDescent="0.25">
      <c r="B47682" s="55"/>
      <c r="C47682" s="52"/>
      <c r="D47682" s="56"/>
      <c r="F47682"/>
    </row>
    <row r="47683" spans="2:6" x14ac:dyDescent="0.25">
      <c r="B47683" s="55"/>
      <c r="C47683" s="52"/>
      <c r="D47683" s="56"/>
      <c r="F47683"/>
    </row>
    <row r="47684" spans="2:6" x14ac:dyDescent="0.25">
      <c r="B47684" s="55"/>
      <c r="C47684" s="52"/>
      <c r="D47684" s="56"/>
      <c r="F47684"/>
    </row>
    <row r="47685" spans="2:6" x14ac:dyDescent="0.25">
      <c r="B47685" s="55"/>
      <c r="C47685" s="52"/>
      <c r="D47685" s="56"/>
      <c r="F47685"/>
    </row>
    <row r="47686" spans="2:6" x14ac:dyDescent="0.25">
      <c r="B47686" s="55"/>
      <c r="C47686" s="52"/>
      <c r="D47686" s="56"/>
      <c r="F47686"/>
    </row>
    <row r="47687" spans="2:6" x14ac:dyDescent="0.25">
      <c r="B47687" s="55"/>
      <c r="C47687" s="52"/>
      <c r="D47687" s="56"/>
      <c r="F47687"/>
    </row>
    <row r="47688" spans="2:6" x14ac:dyDescent="0.25">
      <c r="B47688" s="55"/>
      <c r="C47688" s="52"/>
      <c r="D47688" s="56"/>
      <c r="F47688"/>
    </row>
    <row r="47689" spans="2:6" x14ac:dyDescent="0.25">
      <c r="B47689" s="55"/>
      <c r="C47689" s="52"/>
      <c r="D47689" s="56"/>
      <c r="F47689"/>
    </row>
    <row r="47690" spans="2:6" x14ac:dyDescent="0.25">
      <c r="B47690" s="55"/>
      <c r="C47690" s="52"/>
      <c r="D47690" s="56"/>
      <c r="F47690"/>
    </row>
    <row r="47691" spans="2:6" x14ac:dyDescent="0.25">
      <c r="B47691" s="55"/>
      <c r="C47691" s="52"/>
      <c r="D47691" s="56"/>
      <c r="F47691"/>
    </row>
    <row r="47692" spans="2:6" x14ac:dyDescent="0.25">
      <c r="B47692" s="55"/>
      <c r="C47692" s="52"/>
      <c r="D47692" s="56"/>
      <c r="F47692"/>
    </row>
    <row r="47693" spans="2:6" x14ac:dyDescent="0.25">
      <c r="B47693" s="55"/>
      <c r="C47693" s="52"/>
      <c r="D47693" s="56"/>
      <c r="F47693"/>
    </row>
    <row r="47694" spans="2:6" x14ac:dyDescent="0.25">
      <c r="B47694" s="55"/>
      <c r="C47694" s="52"/>
      <c r="D47694" s="56"/>
      <c r="F47694"/>
    </row>
    <row r="47695" spans="2:6" x14ac:dyDescent="0.25">
      <c r="B47695" s="55"/>
      <c r="C47695" s="52"/>
      <c r="D47695" s="56"/>
      <c r="F47695"/>
    </row>
    <row r="47696" spans="2:6" x14ac:dyDescent="0.25">
      <c r="B47696" s="55"/>
      <c r="C47696" s="52"/>
      <c r="D47696" s="56"/>
      <c r="F47696"/>
    </row>
    <row r="47697" spans="2:6" x14ac:dyDescent="0.25">
      <c r="B47697" s="55"/>
      <c r="C47697" s="52"/>
      <c r="D47697" s="56"/>
      <c r="F47697"/>
    </row>
    <row r="47698" spans="2:6" x14ac:dyDescent="0.25">
      <c r="B47698" s="55"/>
      <c r="C47698" s="52"/>
      <c r="D47698" s="56"/>
      <c r="F47698"/>
    </row>
    <row r="47699" spans="2:6" x14ac:dyDescent="0.25">
      <c r="B47699" s="55"/>
      <c r="C47699" s="52"/>
      <c r="D47699" s="56"/>
      <c r="F47699"/>
    </row>
    <row r="47700" spans="2:6" x14ac:dyDescent="0.25">
      <c r="B47700" s="55"/>
      <c r="C47700" s="52"/>
      <c r="D47700" s="56"/>
      <c r="F47700"/>
    </row>
    <row r="47701" spans="2:6" x14ac:dyDescent="0.25">
      <c r="B47701" s="55"/>
      <c r="C47701" s="52"/>
      <c r="D47701" s="56"/>
      <c r="F47701"/>
    </row>
    <row r="47702" spans="2:6" x14ac:dyDescent="0.25">
      <c r="B47702" s="55"/>
      <c r="C47702" s="52"/>
      <c r="D47702" s="56"/>
      <c r="F47702"/>
    </row>
    <row r="47703" spans="2:6" x14ac:dyDescent="0.25">
      <c r="B47703" s="55"/>
      <c r="C47703" s="52"/>
      <c r="D47703" s="56"/>
      <c r="F47703"/>
    </row>
    <row r="47704" spans="2:6" x14ac:dyDescent="0.25">
      <c r="B47704" s="55"/>
      <c r="C47704" s="52"/>
      <c r="D47704" s="56"/>
      <c r="F47704"/>
    </row>
    <row r="47705" spans="2:6" x14ac:dyDescent="0.25">
      <c r="B47705" s="55"/>
      <c r="C47705" s="52"/>
      <c r="D47705" s="56"/>
      <c r="F47705"/>
    </row>
    <row r="47706" spans="2:6" x14ac:dyDescent="0.25">
      <c r="B47706" s="55"/>
      <c r="C47706" s="52"/>
      <c r="D47706" s="56"/>
      <c r="F47706"/>
    </row>
    <row r="47707" spans="2:6" x14ac:dyDescent="0.25">
      <c r="B47707" s="55"/>
      <c r="C47707" s="52"/>
      <c r="D47707" s="56"/>
      <c r="F47707"/>
    </row>
    <row r="47708" spans="2:6" x14ac:dyDescent="0.25">
      <c r="B47708" s="55"/>
      <c r="C47708" s="52"/>
      <c r="D47708" s="56"/>
      <c r="F47708"/>
    </row>
    <row r="47709" spans="2:6" x14ac:dyDescent="0.25">
      <c r="B47709" s="55"/>
      <c r="C47709" s="52"/>
      <c r="D47709" s="56"/>
      <c r="F47709"/>
    </row>
    <row r="47710" spans="2:6" x14ac:dyDescent="0.25">
      <c r="B47710" s="55"/>
      <c r="C47710" s="52"/>
      <c r="D47710" s="56"/>
      <c r="F47710"/>
    </row>
    <row r="47711" spans="2:6" x14ac:dyDescent="0.25">
      <c r="B47711" s="55"/>
      <c r="C47711" s="52"/>
      <c r="D47711" s="56"/>
      <c r="F47711"/>
    </row>
    <row r="47712" spans="2:6" x14ac:dyDescent="0.25">
      <c r="B47712" s="55"/>
      <c r="C47712" s="52"/>
      <c r="D47712" s="56"/>
      <c r="F47712"/>
    </row>
    <row r="47713" spans="2:6" x14ac:dyDescent="0.25">
      <c r="B47713" s="55"/>
      <c r="C47713" s="52"/>
      <c r="D47713" s="56"/>
      <c r="F47713"/>
    </row>
    <row r="47714" spans="2:6" x14ac:dyDescent="0.25">
      <c r="B47714" s="55"/>
      <c r="C47714" s="52"/>
      <c r="D47714" s="56"/>
      <c r="F47714"/>
    </row>
    <row r="47715" spans="2:6" x14ac:dyDescent="0.25">
      <c r="B47715" s="55"/>
      <c r="C47715" s="52"/>
      <c r="D47715" s="56"/>
      <c r="F47715"/>
    </row>
    <row r="47716" spans="2:6" x14ac:dyDescent="0.25">
      <c r="B47716" s="55"/>
      <c r="C47716" s="52"/>
      <c r="D47716" s="56"/>
      <c r="F47716"/>
    </row>
    <row r="47717" spans="2:6" x14ac:dyDescent="0.25">
      <c r="B47717" s="55"/>
      <c r="C47717" s="52"/>
      <c r="D47717" s="56"/>
      <c r="F47717"/>
    </row>
    <row r="47718" spans="2:6" x14ac:dyDescent="0.25">
      <c r="B47718" s="55"/>
      <c r="C47718" s="52"/>
      <c r="D47718" s="56"/>
      <c r="F47718"/>
    </row>
    <row r="47719" spans="2:6" x14ac:dyDescent="0.25">
      <c r="B47719" s="55"/>
      <c r="C47719" s="52"/>
      <c r="D47719" s="56"/>
      <c r="F47719"/>
    </row>
    <row r="47720" spans="2:6" x14ac:dyDescent="0.25">
      <c r="B47720" s="55"/>
      <c r="C47720" s="52"/>
      <c r="D47720" s="56"/>
      <c r="F47720"/>
    </row>
    <row r="47721" spans="2:6" x14ac:dyDescent="0.25">
      <c r="B47721" s="55"/>
      <c r="C47721" s="52"/>
      <c r="D47721" s="56"/>
      <c r="F47721"/>
    </row>
    <row r="47722" spans="2:6" x14ac:dyDescent="0.25">
      <c r="B47722" s="55"/>
      <c r="C47722" s="52"/>
      <c r="D47722" s="56"/>
      <c r="F47722"/>
    </row>
    <row r="47723" spans="2:6" x14ac:dyDescent="0.25">
      <c r="B47723" s="55"/>
      <c r="C47723" s="52"/>
      <c r="D47723" s="56"/>
      <c r="F47723"/>
    </row>
    <row r="47724" spans="2:6" x14ac:dyDescent="0.25">
      <c r="B47724" s="55"/>
      <c r="C47724" s="52"/>
      <c r="D47724" s="56"/>
      <c r="F47724"/>
    </row>
    <row r="47725" spans="2:6" x14ac:dyDescent="0.25">
      <c r="B47725" s="55"/>
      <c r="C47725" s="52"/>
      <c r="D47725" s="56"/>
      <c r="F47725"/>
    </row>
    <row r="47726" spans="2:6" x14ac:dyDescent="0.25">
      <c r="B47726" s="55"/>
      <c r="C47726" s="52"/>
      <c r="D47726" s="56"/>
      <c r="F47726"/>
    </row>
    <row r="47727" spans="2:6" x14ac:dyDescent="0.25">
      <c r="B47727" s="55"/>
      <c r="C47727" s="52"/>
      <c r="D47727" s="56"/>
      <c r="F47727"/>
    </row>
    <row r="47728" spans="2:6" x14ac:dyDescent="0.25">
      <c r="B47728" s="55"/>
      <c r="C47728" s="52"/>
      <c r="D47728" s="56"/>
      <c r="F47728"/>
    </row>
    <row r="47729" spans="2:6" x14ac:dyDescent="0.25">
      <c r="B47729" s="55"/>
      <c r="C47729" s="52"/>
      <c r="D47729" s="56"/>
      <c r="F47729"/>
    </row>
    <row r="47730" spans="2:6" x14ac:dyDescent="0.25">
      <c r="B47730" s="55"/>
      <c r="C47730" s="52"/>
      <c r="D47730" s="56"/>
      <c r="F47730"/>
    </row>
    <row r="47731" spans="2:6" x14ac:dyDescent="0.25">
      <c r="B47731" s="55"/>
      <c r="C47731" s="52"/>
      <c r="D47731" s="56"/>
      <c r="F47731"/>
    </row>
    <row r="47732" spans="2:6" x14ac:dyDescent="0.25">
      <c r="B47732" s="55"/>
      <c r="C47732" s="52"/>
      <c r="D47732" s="56"/>
      <c r="F47732"/>
    </row>
    <row r="47733" spans="2:6" x14ac:dyDescent="0.25">
      <c r="B47733" s="55"/>
      <c r="C47733" s="52"/>
      <c r="D47733" s="56"/>
      <c r="F47733"/>
    </row>
    <row r="47734" spans="2:6" x14ac:dyDescent="0.25">
      <c r="B47734" s="55"/>
      <c r="C47734" s="52"/>
      <c r="D47734" s="56"/>
      <c r="F47734"/>
    </row>
    <row r="47735" spans="2:6" x14ac:dyDescent="0.25">
      <c r="B47735" s="55"/>
      <c r="C47735" s="52"/>
      <c r="D47735" s="56"/>
      <c r="F47735"/>
    </row>
    <row r="47736" spans="2:6" x14ac:dyDescent="0.25">
      <c r="B47736" s="55"/>
      <c r="C47736" s="52"/>
      <c r="D47736" s="56"/>
      <c r="F47736"/>
    </row>
    <row r="47737" spans="2:6" x14ac:dyDescent="0.25">
      <c r="B47737" s="55"/>
      <c r="C47737" s="52"/>
      <c r="D47737" s="56"/>
      <c r="F47737"/>
    </row>
    <row r="47738" spans="2:6" x14ac:dyDescent="0.25">
      <c r="B47738" s="55"/>
      <c r="C47738" s="52"/>
      <c r="D47738" s="56"/>
      <c r="F47738"/>
    </row>
    <row r="47739" spans="2:6" x14ac:dyDescent="0.25">
      <c r="B47739" s="55"/>
      <c r="C47739" s="52"/>
      <c r="D47739" s="56"/>
      <c r="F47739"/>
    </row>
    <row r="47740" spans="2:6" x14ac:dyDescent="0.25">
      <c r="B47740" s="55"/>
      <c r="C47740" s="52"/>
      <c r="D47740" s="56"/>
      <c r="F47740"/>
    </row>
    <row r="47741" spans="2:6" x14ac:dyDescent="0.25">
      <c r="B47741" s="55"/>
      <c r="C47741" s="52"/>
      <c r="D47741" s="56"/>
      <c r="F47741"/>
    </row>
    <row r="47742" spans="2:6" x14ac:dyDescent="0.25">
      <c r="B47742" s="55"/>
      <c r="C47742" s="52"/>
      <c r="D47742" s="56"/>
      <c r="F47742"/>
    </row>
    <row r="47743" spans="2:6" x14ac:dyDescent="0.25">
      <c r="B47743" s="55"/>
      <c r="C47743" s="52"/>
      <c r="D47743" s="56"/>
      <c r="F47743"/>
    </row>
    <row r="47744" spans="2:6" x14ac:dyDescent="0.25">
      <c r="B47744" s="55"/>
      <c r="C47744" s="52"/>
      <c r="D47744" s="56"/>
      <c r="F47744"/>
    </row>
    <row r="47745" spans="2:6" x14ac:dyDescent="0.25">
      <c r="B47745" s="55"/>
      <c r="C47745" s="52"/>
      <c r="D47745" s="56"/>
      <c r="F47745"/>
    </row>
    <row r="47746" spans="2:6" x14ac:dyDescent="0.25">
      <c r="B47746" s="55"/>
      <c r="C47746" s="52"/>
      <c r="D47746" s="56"/>
      <c r="F47746"/>
    </row>
    <row r="47747" spans="2:6" x14ac:dyDescent="0.25">
      <c r="B47747" s="55"/>
      <c r="C47747" s="52"/>
      <c r="D47747" s="56"/>
      <c r="F47747"/>
    </row>
    <row r="47748" spans="2:6" x14ac:dyDescent="0.25">
      <c r="B47748" s="55"/>
      <c r="C47748" s="52"/>
      <c r="D47748" s="56"/>
      <c r="F47748"/>
    </row>
    <row r="47749" spans="2:6" x14ac:dyDescent="0.25">
      <c r="B47749" s="55"/>
      <c r="C47749" s="52"/>
      <c r="D47749" s="56"/>
      <c r="F47749"/>
    </row>
    <row r="47750" spans="2:6" x14ac:dyDescent="0.25">
      <c r="B47750" s="55"/>
      <c r="C47750" s="52"/>
      <c r="D47750" s="56"/>
      <c r="F47750"/>
    </row>
    <row r="47751" spans="2:6" x14ac:dyDescent="0.25">
      <c r="B47751" s="55"/>
      <c r="C47751" s="52"/>
      <c r="D47751" s="56"/>
      <c r="F47751"/>
    </row>
    <row r="47752" spans="2:6" x14ac:dyDescent="0.25">
      <c r="B47752" s="55"/>
      <c r="C47752" s="52"/>
      <c r="D47752" s="56"/>
      <c r="F47752"/>
    </row>
    <row r="47753" spans="2:6" x14ac:dyDescent="0.25">
      <c r="B47753" s="55"/>
      <c r="C47753" s="52"/>
      <c r="D47753" s="56"/>
      <c r="F47753"/>
    </row>
    <row r="47754" spans="2:6" x14ac:dyDescent="0.25">
      <c r="B47754" s="55"/>
      <c r="C47754" s="52"/>
      <c r="D47754" s="56"/>
      <c r="F47754"/>
    </row>
    <row r="47755" spans="2:6" x14ac:dyDescent="0.25">
      <c r="B47755" s="55"/>
      <c r="C47755" s="52"/>
      <c r="D47755" s="56"/>
      <c r="F47755"/>
    </row>
    <row r="47756" spans="2:6" x14ac:dyDescent="0.25">
      <c r="B47756" s="55"/>
      <c r="C47756" s="52"/>
      <c r="D47756" s="56"/>
      <c r="F47756"/>
    </row>
    <row r="47757" spans="2:6" x14ac:dyDescent="0.25">
      <c r="B47757" s="55"/>
      <c r="C47757" s="52"/>
      <c r="D47757" s="56"/>
      <c r="F47757"/>
    </row>
    <row r="47758" spans="2:6" x14ac:dyDescent="0.25">
      <c r="B47758" s="55"/>
      <c r="C47758" s="52"/>
      <c r="D47758" s="56"/>
      <c r="F47758"/>
    </row>
    <row r="47759" spans="2:6" x14ac:dyDescent="0.25">
      <c r="B47759" s="55"/>
      <c r="C47759" s="52"/>
      <c r="D47759" s="56"/>
      <c r="F47759"/>
    </row>
    <row r="47760" spans="2:6" x14ac:dyDescent="0.25">
      <c r="B47760" s="55"/>
      <c r="C47760" s="52"/>
      <c r="D47760" s="56"/>
      <c r="F47760"/>
    </row>
    <row r="47761" spans="2:6" x14ac:dyDescent="0.25">
      <c r="B47761" s="55"/>
      <c r="C47761" s="52"/>
      <c r="D47761" s="56"/>
      <c r="F47761"/>
    </row>
    <row r="47762" spans="2:6" x14ac:dyDescent="0.25">
      <c r="B47762" s="55"/>
      <c r="C47762" s="52"/>
      <c r="D47762" s="56"/>
      <c r="F47762"/>
    </row>
    <row r="47763" spans="2:6" x14ac:dyDescent="0.25">
      <c r="B47763" s="55"/>
      <c r="C47763" s="52"/>
      <c r="D47763" s="56"/>
      <c r="F47763"/>
    </row>
    <row r="47764" spans="2:6" x14ac:dyDescent="0.25">
      <c r="B47764" s="55"/>
      <c r="C47764" s="52"/>
      <c r="D47764" s="56"/>
      <c r="F47764"/>
    </row>
    <row r="47765" spans="2:6" x14ac:dyDescent="0.25">
      <c r="B47765" s="55"/>
      <c r="C47765" s="52"/>
      <c r="D47765" s="56"/>
      <c r="F47765"/>
    </row>
    <row r="47766" spans="2:6" x14ac:dyDescent="0.25">
      <c r="B47766" s="55"/>
      <c r="C47766" s="52"/>
      <c r="D47766" s="56"/>
      <c r="F47766"/>
    </row>
    <row r="47767" spans="2:6" x14ac:dyDescent="0.25">
      <c r="B47767" s="55"/>
      <c r="C47767" s="52"/>
      <c r="D47767" s="56"/>
      <c r="F47767"/>
    </row>
    <row r="47768" spans="2:6" x14ac:dyDescent="0.25">
      <c r="B47768" s="55"/>
      <c r="C47768" s="52"/>
      <c r="D47768" s="56"/>
      <c r="F47768"/>
    </row>
    <row r="47769" spans="2:6" x14ac:dyDescent="0.25">
      <c r="B47769" s="55"/>
      <c r="C47769" s="52"/>
      <c r="D47769" s="56"/>
      <c r="F47769"/>
    </row>
    <row r="47770" spans="2:6" x14ac:dyDescent="0.25">
      <c r="B47770" s="55"/>
      <c r="C47770" s="52"/>
      <c r="D47770" s="56"/>
      <c r="F47770"/>
    </row>
    <row r="47771" spans="2:6" x14ac:dyDescent="0.25">
      <c r="B47771" s="55"/>
      <c r="C47771" s="52"/>
      <c r="D47771" s="56"/>
      <c r="F47771"/>
    </row>
    <row r="47772" spans="2:6" x14ac:dyDescent="0.25">
      <c r="B47772" s="55"/>
      <c r="C47772" s="52"/>
      <c r="D47772" s="56"/>
      <c r="F47772"/>
    </row>
    <row r="47773" spans="2:6" x14ac:dyDescent="0.25">
      <c r="B47773" s="55"/>
      <c r="C47773" s="52"/>
      <c r="D47773" s="56"/>
      <c r="F47773"/>
    </row>
    <row r="47774" spans="2:6" x14ac:dyDescent="0.25">
      <c r="B47774" s="55"/>
      <c r="C47774" s="52"/>
      <c r="D47774" s="56"/>
      <c r="F47774"/>
    </row>
    <row r="47775" spans="2:6" x14ac:dyDescent="0.25">
      <c r="B47775" s="55"/>
      <c r="C47775" s="52"/>
      <c r="D47775" s="56"/>
      <c r="F47775"/>
    </row>
    <row r="47776" spans="2:6" x14ac:dyDescent="0.25">
      <c r="B47776" s="55"/>
      <c r="C47776" s="52"/>
      <c r="D47776" s="56"/>
      <c r="F47776"/>
    </row>
    <row r="47777" spans="2:6" x14ac:dyDescent="0.25">
      <c r="B47777" s="55"/>
      <c r="C47777" s="52"/>
      <c r="D47777" s="56"/>
      <c r="F47777"/>
    </row>
    <row r="47778" spans="2:6" x14ac:dyDescent="0.25">
      <c r="B47778" s="55"/>
      <c r="C47778" s="52"/>
      <c r="D47778" s="56"/>
      <c r="F47778"/>
    </row>
    <row r="47779" spans="2:6" x14ac:dyDescent="0.25">
      <c r="B47779" s="55"/>
      <c r="C47779" s="52"/>
      <c r="D47779" s="56"/>
      <c r="F47779"/>
    </row>
    <row r="47780" spans="2:6" x14ac:dyDescent="0.25">
      <c r="B47780" s="55"/>
      <c r="C47780" s="52"/>
      <c r="D47780" s="56"/>
      <c r="F47780"/>
    </row>
    <row r="47781" spans="2:6" x14ac:dyDescent="0.25">
      <c r="B47781" s="55"/>
      <c r="C47781" s="52"/>
      <c r="D47781" s="56"/>
      <c r="F47781"/>
    </row>
    <row r="47782" spans="2:6" x14ac:dyDescent="0.25">
      <c r="B47782" s="55"/>
      <c r="C47782" s="52"/>
      <c r="D47782" s="56"/>
      <c r="F47782"/>
    </row>
    <row r="47783" spans="2:6" x14ac:dyDescent="0.25">
      <c r="B47783" s="55"/>
      <c r="C47783" s="52"/>
      <c r="D47783" s="56"/>
      <c r="F47783"/>
    </row>
    <row r="47784" spans="2:6" x14ac:dyDescent="0.25">
      <c r="B47784" s="55"/>
      <c r="C47784" s="52"/>
      <c r="D47784" s="56"/>
      <c r="F47784"/>
    </row>
    <row r="47785" spans="2:6" x14ac:dyDescent="0.25">
      <c r="B47785" s="55"/>
      <c r="C47785" s="52"/>
      <c r="D47785" s="56"/>
      <c r="F47785"/>
    </row>
    <row r="47786" spans="2:6" x14ac:dyDescent="0.25">
      <c r="B47786" s="55"/>
      <c r="C47786" s="52"/>
      <c r="D47786" s="56"/>
      <c r="F47786"/>
    </row>
    <row r="47787" spans="2:6" x14ac:dyDescent="0.25">
      <c r="B47787" s="55"/>
      <c r="C47787" s="52"/>
      <c r="D47787" s="56"/>
      <c r="F47787"/>
    </row>
    <row r="47788" spans="2:6" x14ac:dyDescent="0.25">
      <c r="B47788" s="55"/>
      <c r="C47788" s="52"/>
      <c r="D47788" s="56"/>
      <c r="F47788"/>
    </row>
    <row r="47789" spans="2:6" x14ac:dyDescent="0.25">
      <c r="B47789" s="55"/>
      <c r="C47789" s="52"/>
      <c r="D47789" s="56"/>
      <c r="F47789"/>
    </row>
    <row r="47790" spans="2:6" x14ac:dyDescent="0.25">
      <c r="B47790" s="55"/>
      <c r="C47790" s="52"/>
      <c r="D47790" s="56"/>
      <c r="F47790"/>
    </row>
    <row r="47791" spans="2:6" x14ac:dyDescent="0.25">
      <c r="B47791" s="55"/>
      <c r="C47791" s="52"/>
      <c r="D47791" s="56"/>
      <c r="F47791"/>
    </row>
    <row r="47792" spans="2:6" x14ac:dyDescent="0.25">
      <c r="B47792" s="55"/>
      <c r="C47792" s="52"/>
      <c r="D47792" s="56"/>
      <c r="F47792"/>
    </row>
    <row r="47793" spans="2:6" x14ac:dyDescent="0.25">
      <c r="B47793" s="55"/>
      <c r="C47793" s="52"/>
      <c r="D47793" s="56"/>
      <c r="F47793"/>
    </row>
    <row r="47794" spans="2:6" x14ac:dyDescent="0.25">
      <c r="B47794" s="55"/>
      <c r="C47794" s="52"/>
      <c r="D47794" s="56"/>
      <c r="F47794"/>
    </row>
    <row r="47795" spans="2:6" x14ac:dyDescent="0.25">
      <c r="B47795" s="55"/>
      <c r="C47795" s="52"/>
      <c r="D47795" s="56"/>
      <c r="F47795"/>
    </row>
    <row r="47796" spans="2:6" x14ac:dyDescent="0.25">
      <c r="B47796" s="55"/>
      <c r="C47796" s="52"/>
      <c r="D47796" s="56"/>
      <c r="F47796"/>
    </row>
    <row r="47797" spans="2:6" x14ac:dyDescent="0.25">
      <c r="B47797" s="55"/>
      <c r="C47797" s="52"/>
      <c r="D47797" s="56"/>
      <c r="F47797"/>
    </row>
    <row r="47798" spans="2:6" x14ac:dyDescent="0.25">
      <c r="B47798" s="55"/>
      <c r="C47798" s="52"/>
      <c r="D47798" s="56"/>
      <c r="F47798"/>
    </row>
    <row r="47799" spans="2:6" x14ac:dyDescent="0.25">
      <c r="B47799" s="55"/>
      <c r="C47799" s="52"/>
      <c r="D47799" s="56"/>
      <c r="F47799"/>
    </row>
    <row r="47800" spans="2:6" x14ac:dyDescent="0.25">
      <c r="B47800" s="55"/>
      <c r="C47800" s="52"/>
      <c r="D47800" s="56"/>
      <c r="F47800"/>
    </row>
    <row r="47801" spans="2:6" x14ac:dyDescent="0.25">
      <c r="B47801" s="55"/>
      <c r="C47801" s="52"/>
      <c r="D47801" s="56"/>
      <c r="F47801"/>
    </row>
    <row r="47802" spans="2:6" x14ac:dyDescent="0.25">
      <c r="B47802" s="55"/>
      <c r="C47802" s="52"/>
      <c r="D47802" s="56"/>
      <c r="F47802"/>
    </row>
    <row r="47803" spans="2:6" x14ac:dyDescent="0.25">
      <c r="B47803" s="55"/>
      <c r="C47803" s="52"/>
      <c r="D47803" s="56"/>
      <c r="F47803"/>
    </row>
    <row r="47804" spans="2:6" x14ac:dyDescent="0.25">
      <c r="B47804" s="55"/>
      <c r="C47804" s="52"/>
      <c r="D47804" s="56"/>
      <c r="F47804"/>
    </row>
    <row r="47805" spans="2:6" x14ac:dyDescent="0.25">
      <c r="B47805" s="55"/>
      <c r="C47805" s="52"/>
      <c r="D47805" s="56"/>
      <c r="F47805"/>
    </row>
    <row r="47806" spans="2:6" x14ac:dyDescent="0.25">
      <c r="B47806" s="55"/>
      <c r="C47806" s="52"/>
      <c r="D47806" s="56"/>
      <c r="F47806"/>
    </row>
    <row r="47807" spans="2:6" x14ac:dyDescent="0.25">
      <c r="B47807" s="55"/>
      <c r="C47807" s="52"/>
      <c r="D47807" s="56"/>
      <c r="F47807"/>
    </row>
    <row r="47808" spans="2:6" x14ac:dyDescent="0.25">
      <c r="B47808" s="55"/>
      <c r="C47808" s="52"/>
      <c r="D47808" s="56"/>
      <c r="F47808"/>
    </row>
    <row r="47809" spans="2:6" x14ac:dyDescent="0.25">
      <c r="B47809" s="55"/>
      <c r="C47809" s="52"/>
      <c r="D47809" s="56"/>
      <c r="F47809"/>
    </row>
    <row r="47810" spans="2:6" x14ac:dyDescent="0.25">
      <c r="B47810" s="55"/>
      <c r="C47810" s="52"/>
      <c r="D47810" s="56"/>
      <c r="F47810"/>
    </row>
    <row r="47811" spans="2:6" x14ac:dyDescent="0.25">
      <c r="B47811" s="55"/>
      <c r="C47811" s="52"/>
      <c r="D47811" s="56"/>
      <c r="F47811"/>
    </row>
    <row r="47812" spans="2:6" x14ac:dyDescent="0.25">
      <c r="B47812" s="55"/>
      <c r="C47812" s="52"/>
      <c r="D47812" s="56"/>
      <c r="F47812"/>
    </row>
    <row r="47813" spans="2:6" x14ac:dyDescent="0.25">
      <c r="B47813" s="55"/>
      <c r="C47813" s="52"/>
      <c r="D47813" s="56"/>
      <c r="F47813"/>
    </row>
    <row r="47814" spans="2:6" x14ac:dyDescent="0.25">
      <c r="B47814" s="55"/>
      <c r="C47814" s="52"/>
      <c r="D47814" s="56"/>
      <c r="F47814"/>
    </row>
    <row r="47815" spans="2:6" x14ac:dyDescent="0.25">
      <c r="B47815" s="55"/>
      <c r="C47815" s="52"/>
      <c r="D47815" s="56"/>
      <c r="F47815"/>
    </row>
    <row r="47816" spans="2:6" x14ac:dyDescent="0.25">
      <c r="B47816" s="55"/>
      <c r="C47816" s="52"/>
      <c r="D47816" s="56"/>
      <c r="F47816"/>
    </row>
    <row r="47817" spans="2:6" x14ac:dyDescent="0.25">
      <c r="B47817" s="55"/>
      <c r="C47817" s="52"/>
      <c r="D47817" s="56"/>
      <c r="F47817"/>
    </row>
    <row r="47818" spans="2:6" x14ac:dyDescent="0.25">
      <c r="B47818" s="55"/>
      <c r="C47818" s="52"/>
      <c r="D47818" s="56"/>
      <c r="F47818"/>
    </row>
    <row r="47819" spans="2:6" x14ac:dyDescent="0.25">
      <c r="B47819" s="55"/>
      <c r="C47819" s="52"/>
      <c r="D47819" s="56"/>
      <c r="F47819"/>
    </row>
    <row r="47820" spans="2:6" x14ac:dyDescent="0.25">
      <c r="B47820" s="55"/>
      <c r="C47820" s="52"/>
      <c r="D47820" s="56"/>
      <c r="F47820"/>
    </row>
    <row r="47821" spans="2:6" x14ac:dyDescent="0.25">
      <c r="B47821" s="55"/>
      <c r="C47821" s="52"/>
      <c r="D47821" s="56"/>
      <c r="F47821"/>
    </row>
    <row r="47822" spans="2:6" x14ac:dyDescent="0.25">
      <c r="B47822" s="55"/>
      <c r="C47822" s="52"/>
      <c r="D47822" s="56"/>
      <c r="F47822"/>
    </row>
    <row r="47823" spans="2:6" x14ac:dyDescent="0.25">
      <c r="B47823" s="55"/>
      <c r="C47823" s="52"/>
      <c r="D47823" s="56"/>
      <c r="F47823"/>
    </row>
    <row r="47824" spans="2:6" x14ac:dyDescent="0.25">
      <c r="B47824" s="55"/>
      <c r="C47824" s="52"/>
      <c r="D47824" s="56"/>
      <c r="F47824"/>
    </row>
    <row r="47825" spans="2:6" x14ac:dyDescent="0.25">
      <c r="B47825" s="55"/>
      <c r="C47825" s="52"/>
      <c r="D47825" s="56"/>
      <c r="F47825"/>
    </row>
    <row r="47826" spans="2:6" x14ac:dyDescent="0.25">
      <c r="B47826" s="55"/>
      <c r="C47826" s="52"/>
      <c r="D47826" s="56"/>
      <c r="F47826"/>
    </row>
    <row r="47827" spans="2:6" x14ac:dyDescent="0.25">
      <c r="B47827" s="55"/>
      <c r="C47827" s="52"/>
      <c r="D47827" s="56"/>
      <c r="F47827"/>
    </row>
    <row r="47828" spans="2:6" x14ac:dyDescent="0.25">
      <c r="B47828" s="55"/>
      <c r="C47828" s="52"/>
      <c r="D47828" s="56"/>
      <c r="F47828"/>
    </row>
    <row r="47829" spans="2:6" x14ac:dyDescent="0.25">
      <c r="B47829" s="55"/>
      <c r="C47829" s="52"/>
      <c r="D47829" s="56"/>
      <c r="F47829"/>
    </row>
    <row r="47830" spans="2:6" x14ac:dyDescent="0.25">
      <c r="B47830" s="55"/>
      <c r="C47830" s="52"/>
      <c r="D47830" s="56"/>
      <c r="F47830"/>
    </row>
    <row r="47831" spans="2:6" x14ac:dyDescent="0.25">
      <c r="B47831" s="55"/>
      <c r="C47831" s="52"/>
      <c r="D47831" s="56"/>
      <c r="F47831"/>
    </row>
    <row r="47832" spans="2:6" x14ac:dyDescent="0.25">
      <c r="B47832" s="55"/>
      <c r="C47832" s="52"/>
      <c r="D47832" s="56"/>
      <c r="F47832"/>
    </row>
    <row r="47833" spans="2:6" x14ac:dyDescent="0.25">
      <c r="B47833" s="55"/>
      <c r="C47833" s="52"/>
      <c r="D47833" s="56"/>
      <c r="F47833"/>
    </row>
    <row r="47834" spans="2:6" x14ac:dyDescent="0.25">
      <c r="B47834" s="55"/>
      <c r="C47834" s="52"/>
      <c r="D47834" s="56"/>
      <c r="F47834"/>
    </row>
    <row r="47835" spans="2:6" x14ac:dyDescent="0.25">
      <c r="B47835" s="55"/>
      <c r="C47835" s="52"/>
      <c r="D47835" s="56"/>
      <c r="F47835"/>
    </row>
    <row r="47836" spans="2:6" x14ac:dyDescent="0.25">
      <c r="B47836" s="55"/>
      <c r="C47836" s="52"/>
      <c r="D47836" s="56"/>
      <c r="F47836"/>
    </row>
    <row r="47837" spans="2:6" x14ac:dyDescent="0.25">
      <c r="B47837" s="55"/>
      <c r="C47837" s="52"/>
      <c r="D47837" s="56"/>
      <c r="F47837"/>
    </row>
    <row r="47838" spans="2:6" x14ac:dyDescent="0.25">
      <c r="B47838" s="55"/>
      <c r="C47838" s="52"/>
      <c r="D47838" s="56"/>
      <c r="F47838"/>
    </row>
    <row r="47839" spans="2:6" x14ac:dyDescent="0.25">
      <c r="B47839" s="55"/>
      <c r="C47839" s="52"/>
      <c r="D47839" s="56"/>
      <c r="F47839"/>
    </row>
    <row r="47840" spans="2:6" x14ac:dyDescent="0.25">
      <c r="B47840" s="55"/>
      <c r="C47840" s="52"/>
      <c r="D47840" s="56"/>
      <c r="F47840"/>
    </row>
    <row r="47841" spans="2:6" x14ac:dyDescent="0.25">
      <c r="B47841" s="55"/>
      <c r="C47841" s="52"/>
      <c r="D47841" s="56"/>
      <c r="F47841"/>
    </row>
    <row r="47842" spans="2:6" x14ac:dyDescent="0.25">
      <c r="B47842" s="55"/>
      <c r="C47842" s="52"/>
      <c r="D47842" s="56"/>
      <c r="F47842"/>
    </row>
    <row r="47843" spans="2:6" x14ac:dyDescent="0.25">
      <c r="B47843" s="55"/>
      <c r="C47843" s="52"/>
      <c r="D47843" s="56"/>
      <c r="F47843"/>
    </row>
    <row r="47844" spans="2:6" x14ac:dyDescent="0.25">
      <c r="B47844" s="55"/>
      <c r="C47844" s="52"/>
      <c r="D47844" s="56"/>
      <c r="F47844"/>
    </row>
    <row r="47845" spans="2:6" x14ac:dyDescent="0.25">
      <c r="B47845" s="55"/>
      <c r="C47845" s="52"/>
      <c r="D47845" s="56"/>
      <c r="F47845"/>
    </row>
    <row r="47846" spans="2:6" x14ac:dyDescent="0.25">
      <c r="B47846" s="55"/>
      <c r="C47846" s="52"/>
      <c r="D47846" s="56"/>
      <c r="F47846"/>
    </row>
    <row r="47847" spans="2:6" x14ac:dyDescent="0.25">
      <c r="B47847" s="55"/>
      <c r="C47847" s="52"/>
      <c r="D47847" s="56"/>
      <c r="F47847"/>
    </row>
    <row r="47848" spans="2:6" x14ac:dyDescent="0.25">
      <c r="B47848" s="55"/>
      <c r="C47848" s="52"/>
      <c r="D47848" s="56"/>
      <c r="F47848"/>
    </row>
    <row r="47849" spans="2:6" x14ac:dyDescent="0.25">
      <c r="B47849" s="55"/>
      <c r="C47849" s="52"/>
      <c r="D47849" s="56"/>
      <c r="F47849"/>
    </row>
    <row r="47850" spans="2:6" x14ac:dyDescent="0.25">
      <c r="B47850" s="55"/>
      <c r="C47850" s="52"/>
      <c r="D47850" s="56"/>
      <c r="F47850"/>
    </row>
    <row r="47851" spans="2:6" x14ac:dyDescent="0.25">
      <c r="B47851" s="55"/>
      <c r="C47851" s="52"/>
      <c r="D47851" s="56"/>
      <c r="F47851"/>
    </row>
    <row r="47852" spans="2:6" x14ac:dyDescent="0.25">
      <c r="B47852" s="55"/>
      <c r="C47852" s="52"/>
      <c r="D47852" s="56"/>
      <c r="F47852"/>
    </row>
    <row r="47853" spans="2:6" x14ac:dyDescent="0.25">
      <c r="B47853" s="55"/>
      <c r="C47853" s="52"/>
      <c r="D47853" s="56"/>
      <c r="F47853"/>
    </row>
    <row r="47854" spans="2:6" x14ac:dyDescent="0.25">
      <c r="B47854" s="55"/>
      <c r="C47854" s="52"/>
      <c r="D47854" s="56"/>
      <c r="F47854"/>
    </row>
    <row r="47855" spans="2:6" x14ac:dyDescent="0.25">
      <c r="B47855" s="55"/>
      <c r="C47855" s="52"/>
      <c r="D47855" s="56"/>
      <c r="F47855"/>
    </row>
    <row r="47856" spans="2:6" x14ac:dyDescent="0.25">
      <c r="B47856" s="55"/>
      <c r="C47856" s="52"/>
      <c r="D47856" s="56"/>
      <c r="F47856"/>
    </row>
    <row r="47857" spans="2:6" x14ac:dyDescent="0.25">
      <c r="B47857" s="55"/>
      <c r="C47857" s="52"/>
      <c r="D47857" s="56"/>
      <c r="F47857"/>
    </row>
    <row r="47858" spans="2:6" x14ac:dyDescent="0.25">
      <c r="B47858" s="55"/>
      <c r="C47858" s="52"/>
      <c r="D47858" s="56"/>
      <c r="F47858"/>
    </row>
    <row r="47859" spans="2:6" x14ac:dyDescent="0.25">
      <c r="B47859" s="55"/>
      <c r="C47859" s="52"/>
      <c r="D47859" s="56"/>
      <c r="F47859"/>
    </row>
    <row r="47860" spans="2:6" x14ac:dyDescent="0.25">
      <c r="B47860" s="55"/>
      <c r="C47860" s="52"/>
      <c r="D47860" s="56"/>
      <c r="F47860"/>
    </row>
    <row r="47861" spans="2:6" x14ac:dyDescent="0.25">
      <c r="B47861" s="55"/>
      <c r="C47861" s="52"/>
      <c r="D47861" s="56"/>
      <c r="F47861"/>
    </row>
    <row r="47862" spans="2:6" x14ac:dyDescent="0.25">
      <c r="B47862" s="55"/>
      <c r="C47862" s="52"/>
      <c r="D47862" s="56"/>
      <c r="F47862"/>
    </row>
    <row r="47863" spans="2:6" x14ac:dyDescent="0.25">
      <c r="B47863" s="55"/>
      <c r="C47863" s="52"/>
      <c r="D47863" s="56"/>
      <c r="F47863"/>
    </row>
    <row r="47864" spans="2:6" x14ac:dyDescent="0.25">
      <c r="B47864" s="55"/>
      <c r="C47864" s="52"/>
      <c r="D47864" s="56"/>
      <c r="F47864"/>
    </row>
    <row r="47865" spans="2:6" x14ac:dyDescent="0.25">
      <c r="B47865" s="55"/>
      <c r="C47865" s="52"/>
      <c r="D47865" s="56"/>
      <c r="F47865"/>
    </row>
    <row r="47866" spans="2:6" x14ac:dyDescent="0.25">
      <c r="B47866" s="55"/>
      <c r="C47866" s="52"/>
      <c r="D47866" s="56"/>
      <c r="F47866"/>
    </row>
    <row r="47867" spans="2:6" x14ac:dyDescent="0.25">
      <c r="B47867" s="55"/>
      <c r="C47867" s="52"/>
      <c r="D47867" s="56"/>
      <c r="F47867"/>
    </row>
    <row r="47868" spans="2:6" x14ac:dyDescent="0.25">
      <c r="B47868" s="55"/>
      <c r="C47868" s="52"/>
      <c r="D47868" s="56"/>
      <c r="F47868"/>
    </row>
    <row r="47869" spans="2:6" x14ac:dyDescent="0.25">
      <c r="B47869" s="55"/>
      <c r="C47869" s="52"/>
      <c r="D47869" s="56"/>
      <c r="F47869"/>
    </row>
    <row r="47870" spans="2:6" x14ac:dyDescent="0.25">
      <c r="B47870" s="55"/>
      <c r="C47870" s="52"/>
      <c r="D47870" s="56"/>
      <c r="F47870"/>
    </row>
    <row r="47871" spans="2:6" x14ac:dyDescent="0.25">
      <c r="B47871" s="55"/>
      <c r="C47871" s="52"/>
      <c r="D47871" s="56"/>
      <c r="F47871"/>
    </row>
    <row r="47872" spans="2:6" x14ac:dyDescent="0.25">
      <c r="B47872" s="55"/>
      <c r="C47872" s="52"/>
      <c r="D47872" s="56"/>
      <c r="F47872"/>
    </row>
    <row r="47873" spans="2:6" x14ac:dyDescent="0.25">
      <c r="B47873" s="55"/>
      <c r="C47873" s="52"/>
      <c r="D47873" s="56"/>
      <c r="F47873"/>
    </row>
    <row r="47874" spans="2:6" x14ac:dyDescent="0.25">
      <c r="B47874" s="55"/>
      <c r="C47874" s="52"/>
      <c r="D47874" s="56"/>
      <c r="F47874"/>
    </row>
    <row r="47875" spans="2:6" x14ac:dyDescent="0.25">
      <c r="B47875" s="55"/>
      <c r="C47875" s="52"/>
      <c r="D47875" s="56"/>
      <c r="F47875"/>
    </row>
    <row r="47876" spans="2:6" x14ac:dyDescent="0.25">
      <c r="B47876" s="55"/>
      <c r="C47876" s="52"/>
      <c r="D47876" s="56"/>
      <c r="F47876"/>
    </row>
    <row r="47877" spans="2:6" x14ac:dyDescent="0.25">
      <c r="B47877" s="55"/>
      <c r="C47877" s="52"/>
      <c r="D47877" s="56"/>
      <c r="F47877"/>
    </row>
    <row r="47878" spans="2:6" x14ac:dyDescent="0.25">
      <c r="B47878" s="55"/>
      <c r="C47878" s="52"/>
      <c r="D47878" s="56"/>
      <c r="F47878"/>
    </row>
    <row r="47879" spans="2:6" x14ac:dyDescent="0.25">
      <c r="B47879" s="55"/>
      <c r="C47879" s="52"/>
      <c r="D47879" s="56"/>
      <c r="F47879"/>
    </row>
    <row r="47880" spans="2:6" x14ac:dyDescent="0.25">
      <c r="B47880" s="55"/>
      <c r="C47880" s="52"/>
      <c r="D47880" s="56"/>
      <c r="F47880"/>
    </row>
    <row r="47881" spans="2:6" x14ac:dyDescent="0.25">
      <c r="B47881" s="55"/>
      <c r="C47881" s="52"/>
      <c r="D47881" s="56"/>
      <c r="F47881"/>
    </row>
    <row r="47882" spans="2:6" x14ac:dyDescent="0.25">
      <c r="B47882" s="55"/>
      <c r="C47882" s="52"/>
      <c r="D47882" s="56"/>
      <c r="F47882"/>
    </row>
    <row r="47883" spans="2:6" x14ac:dyDescent="0.25">
      <c r="B47883" s="55"/>
      <c r="C47883" s="52"/>
      <c r="D47883" s="56"/>
      <c r="F47883"/>
    </row>
    <row r="47884" spans="2:6" x14ac:dyDescent="0.25">
      <c r="B47884" s="55"/>
      <c r="C47884" s="52"/>
      <c r="D47884" s="56"/>
      <c r="F47884"/>
    </row>
    <row r="47885" spans="2:6" x14ac:dyDescent="0.25">
      <c r="B47885" s="55"/>
      <c r="C47885" s="52"/>
      <c r="D47885" s="56"/>
      <c r="F47885"/>
    </row>
    <row r="47886" spans="2:6" x14ac:dyDescent="0.25">
      <c r="B47886" s="55"/>
      <c r="C47886" s="52"/>
      <c r="D47886" s="56"/>
      <c r="F47886"/>
    </row>
    <row r="47887" spans="2:6" x14ac:dyDescent="0.25">
      <c r="B47887" s="55"/>
      <c r="C47887" s="52"/>
      <c r="D47887" s="56"/>
      <c r="F47887"/>
    </row>
    <row r="47888" spans="2:6" x14ac:dyDescent="0.25">
      <c r="B47888" s="55"/>
      <c r="C47888" s="52"/>
      <c r="D47888" s="56"/>
      <c r="F47888"/>
    </row>
    <row r="47889" spans="2:6" x14ac:dyDescent="0.25">
      <c r="B47889" s="55"/>
      <c r="C47889" s="52"/>
      <c r="D47889" s="56"/>
      <c r="F47889"/>
    </row>
    <row r="47890" spans="2:6" x14ac:dyDescent="0.25">
      <c r="B47890" s="55"/>
      <c r="C47890" s="52"/>
      <c r="D47890" s="56"/>
      <c r="F47890"/>
    </row>
    <row r="47891" spans="2:6" x14ac:dyDescent="0.25">
      <c r="B47891" s="55"/>
      <c r="C47891" s="52"/>
      <c r="D47891" s="56"/>
      <c r="F47891"/>
    </row>
    <row r="47892" spans="2:6" x14ac:dyDescent="0.25">
      <c r="B47892" s="55"/>
      <c r="C47892" s="52"/>
      <c r="D47892" s="56"/>
      <c r="F47892"/>
    </row>
    <row r="47893" spans="2:6" x14ac:dyDescent="0.25">
      <c r="B47893" s="55"/>
      <c r="C47893" s="52"/>
      <c r="D47893" s="56"/>
      <c r="F47893"/>
    </row>
    <row r="47894" spans="2:6" x14ac:dyDescent="0.25">
      <c r="B47894" s="55"/>
      <c r="C47894" s="52"/>
      <c r="D47894" s="56"/>
      <c r="F47894"/>
    </row>
    <row r="47895" spans="2:6" x14ac:dyDescent="0.25">
      <c r="B47895" s="55"/>
      <c r="C47895" s="52"/>
      <c r="D47895" s="56"/>
      <c r="F47895"/>
    </row>
    <row r="47896" spans="2:6" x14ac:dyDescent="0.25">
      <c r="B47896" s="55"/>
      <c r="C47896" s="52"/>
      <c r="D47896" s="56"/>
      <c r="F47896"/>
    </row>
    <row r="47897" spans="2:6" x14ac:dyDescent="0.25">
      <c r="B47897" s="55"/>
      <c r="C47897" s="52"/>
      <c r="D47897" s="56"/>
      <c r="F47897"/>
    </row>
    <row r="47898" spans="2:6" x14ac:dyDescent="0.25">
      <c r="B47898" s="55"/>
      <c r="C47898" s="52"/>
      <c r="D47898" s="56"/>
      <c r="F47898"/>
    </row>
    <row r="47899" spans="2:6" x14ac:dyDescent="0.25">
      <c r="B47899" s="55"/>
      <c r="C47899" s="52"/>
      <c r="D47899" s="56"/>
      <c r="F47899"/>
    </row>
    <row r="47900" spans="2:6" x14ac:dyDescent="0.25">
      <c r="B47900" s="55"/>
      <c r="C47900" s="52"/>
      <c r="D47900" s="56"/>
      <c r="F47900"/>
    </row>
    <row r="47901" spans="2:6" x14ac:dyDescent="0.25">
      <c r="B47901" s="55"/>
      <c r="C47901" s="52"/>
      <c r="D47901" s="56"/>
      <c r="F47901"/>
    </row>
    <row r="47902" spans="2:6" x14ac:dyDescent="0.25">
      <c r="B47902" s="55"/>
      <c r="C47902" s="52"/>
      <c r="D47902" s="56"/>
      <c r="F47902"/>
    </row>
    <row r="47903" spans="2:6" x14ac:dyDescent="0.25">
      <c r="B47903" s="55"/>
      <c r="C47903" s="52"/>
      <c r="D47903" s="56"/>
      <c r="F47903"/>
    </row>
    <row r="47904" spans="2:6" x14ac:dyDescent="0.25">
      <c r="B47904" s="55"/>
      <c r="C47904" s="52"/>
      <c r="D47904" s="56"/>
      <c r="F47904"/>
    </row>
    <row r="47905" spans="2:6" x14ac:dyDescent="0.25">
      <c r="B47905" s="55"/>
      <c r="C47905" s="52"/>
      <c r="D47905" s="56"/>
      <c r="F47905"/>
    </row>
    <row r="47906" spans="2:6" x14ac:dyDescent="0.25">
      <c r="B47906" s="55"/>
      <c r="C47906" s="52"/>
      <c r="D47906" s="56"/>
      <c r="F47906"/>
    </row>
    <row r="47907" spans="2:6" x14ac:dyDescent="0.25">
      <c r="B47907" s="55"/>
      <c r="C47907" s="52"/>
      <c r="D47907" s="56"/>
      <c r="F47907"/>
    </row>
    <row r="47908" spans="2:6" x14ac:dyDescent="0.25">
      <c r="B47908" s="55"/>
      <c r="C47908" s="52"/>
      <c r="D47908" s="56"/>
      <c r="F47908"/>
    </row>
    <row r="47909" spans="2:6" x14ac:dyDescent="0.25">
      <c r="B47909" s="55"/>
      <c r="C47909" s="52"/>
      <c r="D47909" s="56"/>
      <c r="F47909"/>
    </row>
    <row r="47910" spans="2:6" x14ac:dyDescent="0.25">
      <c r="B47910" s="55"/>
      <c r="C47910" s="52"/>
      <c r="D47910" s="56"/>
      <c r="F47910"/>
    </row>
    <row r="47911" spans="2:6" x14ac:dyDescent="0.25">
      <c r="B47911" s="55"/>
      <c r="C47911" s="52"/>
      <c r="D47911" s="56"/>
      <c r="F47911"/>
    </row>
    <row r="47912" spans="2:6" x14ac:dyDescent="0.25">
      <c r="B47912" s="55"/>
      <c r="C47912" s="52"/>
      <c r="D47912" s="56"/>
      <c r="F47912"/>
    </row>
    <row r="47913" spans="2:6" x14ac:dyDescent="0.25">
      <c r="B47913" s="55"/>
      <c r="C47913" s="52"/>
      <c r="D47913" s="56"/>
      <c r="F47913"/>
    </row>
    <row r="47914" spans="2:6" x14ac:dyDescent="0.25">
      <c r="B47914" s="55"/>
      <c r="C47914" s="52"/>
      <c r="D47914" s="56"/>
      <c r="F47914"/>
    </row>
    <row r="47915" spans="2:6" x14ac:dyDescent="0.25">
      <c r="B47915" s="55"/>
      <c r="C47915" s="52"/>
      <c r="D47915" s="56"/>
      <c r="F47915"/>
    </row>
    <row r="47916" spans="2:6" x14ac:dyDescent="0.25">
      <c r="B47916" s="55"/>
      <c r="C47916" s="52"/>
      <c r="D47916" s="56"/>
      <c r="F47916"/>
    </row>
    <row r="47917" spans="2:6" x14ac:dyDescent="0.25">
      <c r="B47917" s="55"/>
      <c r="C47917" s="52"/>
      <c r="D47917" s="56"/>
      <c r="F47917"/>
    </row>
    <row r="47918" spans="2:6" x14ac:dyDescent="0.25">
      <c r="B47918" s="55"/>
      <c r="C47918" s="52"/>
      <c r="D47918" s="56"/>
      <c r="F47918"/>
    </row>
    <row r="47919" spans="2:6" x14ac:dyDescent="0.25">
      <c r="B47919" s="55"/>
      <c r="C47919" s="52"/>
      <c r="D47919" s="56"/>
      <c r="F47919"/>
    </row>
    <row r="47920" spans="2:6" x14ac:dyDescent="0.25">
      <c r="B47920" s="55"/>
      <c r="C47920" s="52"/>
      <c r="D47920" s="56"/>
      <c r="F47920"/>
    </row>
    <row r="47921" spans="2:6" x14ac:dyDescent="0.25">
      <c r="B47921" s="55"/>
      <c r="C47921" s="52"/>
      <c r="D47921" s="56"/>
      <c r="F47921"/>
    </row>
    <row r="47922" spans="2:6" x14ac:dyDescent="0.25">
      <c r="B47922" s="55"/>
      <c r="C47922" s="52"/>
      <c r="D47922" s="56"/>
      <c r="F47922"/>
    </row>
    <row r="47923" spans="2:6" x14ac:dyDescent="0.25">
      <c r="B47923" s="55"/>
      <c r="C47923" s="52"/>
      <c r="D47923" s="56"/>
      <c r="F47923"/>
    </row>
    <row r="47924" spans="2:6" x14ac:dyDescent="0.25">
      <c r="B47924" s="55"/>
      <c r="C47924" s="52"/>
      <c r="D47924" s="56"/>
      <c r="F47924"/>
    </row>
    <row r="47925" spans="2:6" x14ac:dyDescent="0.25">
      <c r="B47925" s="55"/>
      <c r="C47925" s="52"/>
      <c r="D47925" s="56"/>
      <c r="F47925"/>
    </row>
    <row r="47926" spans="2:6" x14ac:dyDescent="0.25">
      <c r="B47926" s="55"/>
      <c r="C47926" s="52"/>
      <c r="D47926" s="56"/>
      <c r="F47926"/>
    </row>
    <row r="47927" spans="2:6" x14ac:dyDescent="0.25">
      <c r="B47927" s="55"/>
      <c r="C47927" s="52"/>
      <c r="D47927" s="56"/>
      <c r="F47927"/>
    </row>
    <row r="47928" spans="2:6" x14ac:dyDescent="0.25">
      <c r="B47928" s="55"/>
      <c r="C47928" s="52"/>
      <c r="D47928" s="56"/>
      <c r="F47928"/>
    </row>
    <row r="47929" spans="2:6" x14ac:dyDescent="0.25">
      <c r="B47929" s="55"/>
      <c r="C47929" s="52"/>
      <c r="D47929" s="56"/>
      <c r="F47929"/>
    </row>
    <row r="47930" spans="2:6" x14ac:dyDescent="0.25">
      <c r="B47930" s="55"/>
      <c r="C47930" s="52"/>
      <c r="D47930" s="56"/>
      <c r="F47930"/>
    </row>
    <row r="47931" spans="2:6" x14ac:dyDescent="0.25">
      <c r="B47931" s="55"/>
      <c r="C47931" s="52"/>
      <c r="D47931" s="56"/>
      <c r="F47931"/>
    </row>
    <row r="47932" spans="2:6" x14ac:dyDescent="0.25">
      <c r="B47932" s="55"/>
      <c r="C47932" s="52"/>
      <c r="D47932" s="56"/>
      <c r="F47932"/>
    </row>
    <row r="47933" spans="2:6" x14ac:dyDescent="0.25">
      <c r="B47933" s="55"/>
      <c r="C47933" s="52"/>
      <c r="D47933" s="56"/>
      <c r="F47933"/>
    </row>
    <row r="47934" spans="2:6" x14ac:dyDescent="0.25">
      <c r="B47934" s="55"/>
      <c r="C47934" s="52"/>
      <c r="D47934" s="56"/>
      <c r="F47934"/>
    </row>
    <row r="47935" spans="2:6" x14ac:dyDescent="0.25">
      <c r="B47935" s="55"/>
      <c r="C47935" s="52"/>
      <c r="D47935" s="56"/>
      <c r="F47935"/>
    </row>
    <row r="47936" spans="2:6" x14ac:dyDescent="0.25">
      <c r="B47936" s="55"/>
      <c r="C47936" s="52"/>
      <c r="D47936" s="56"/>
      <c r="F47936"/>
    </row>
    <row r="47937" spans="2:6" x14ac:dyDescent="0.25">
      <c r="B47937" s="55"/>
      <c r="C47937" s="52"/>
      <c r="D47937" s="56"/>
      <c r="F47937"/>
    </row>
    <row r="47938" spans="2:6" x14ac:dyDescent="0.25">
      <c r="B47938" s="55"/>
      <c r="C47938" s="52"/>
      <c r="D47938" s="56"/>
      <c r="F47938"/>
    </row>
    <row r="47939" spans="2:6" x14ac:dyDescent="0.25">
      <c r="B47939" s="55"/>
      <c r="C47939" s="52"/>
      <c r="D47939" s="56"/>
      <c r="F47939"/>
    </row>
    <row r="47940" spans="2:6" x14ac:dyDescent="0.25">
      <c r="B47940" s="55"/>
      <c r="C47940" s="52"/>
      <c r="D47940" s="56"/>
      <c r="F47940"/>
    </row>
    <row r="47941" spans="2:6" x14ac:dyDescent="0.25">
      <c r="B47941" s="55"/>
      <c r="C47941" s="52"/>
      <c r="D47941" s="56"/>
      <c r="F47941"/>
    </row>
    <row r="47942" spans="2:6" x14ac:dyDescent="0.25">
      <c r="B47942" s="55"/>
      <c r="C47942" s="52"/>
      <c r="D47942" s="56"/>
      <c r="F47942"/>
    </row>
    <row r="47943" spans="2:6" x14ac:dyDescent="0.25">
      <c r="B47943" s="55"/>
      <c r="C47943" s="52"/>
      <c r="D47943" s="56"/>
      <c r="F47943"/>
    </row>
    <row r="47944" spans="2:6" x14ac:dyDescent="0.25">
      <c r="B47944" s="55"/>
      <c r="C47944" s="52"/>
      <c r="D47944" s="56"/>
      <c r="F47944"/>
    </row>
    <row r="47945" spans="2:6" x14ac:dyDescent="0.25">
      <c r="B47945" s="55"/>
      <c r="C47945" s="52"/>
      <c r="D47945" s="56"/>
      <c r="F47945"/>
    </row>
    <row r="47946" spans="2:6" x14ac:dyDescent="0.25">
      <c r="B47946" s="55"/>
      <c r="C47946" s="52"/>
      <c r="D47946" s="56"/>
      <c r="F47946"/>
    </row>
    <row r="47947" spans="2:6" x14ac:dyDescent="0.25">
      <c r="B47947" s="55"/>
      <c r="C47947" s="52"/>
      <c r="D47947" s="56"/>
      <c r="F47947"/>
    </row>
    <row r="47948" spans="2:6" x14ac:dyDescent="0.25">
      <c r="B47948" s="55"/>
      <c r="C47948" s="52"/>
      <c r="D47948" s="56"/>
      <c r="F47948"/>
    </row>
    <row r="47949" spans="2:6" x14ac:dyDescent="0.25">
      <c r="B47949" s="55"/>
      <c r="C47949" s="52"/>
      <c r="D47949" s="56"/>
      <c r="F47949"/>
    </row>
    <row r="47950" spans="2:6" x14ac:dyDescent="0.25">
      <c r="B47950" s="55"/>
      <c r="C47950" s="52"/>
      <c r="D47950" s="56"/>
      <c r="F47950"/>
    </row>
    <row r="47951" spans="2:6" x14ac:dyDescent="0.25">
      <c r="B47951" s="55"/>
      <c r="C47951" s="52"/>
      <c r="D47951" s="56"/>
      <c r="F47951"/>
    </row>
    <row r="47952" spans="2:6" x14ac:dyDescent="0.25">
      <c r="B47952" s="55"/>
      <c r="C47952" s="52"/>
      <c r="D47952" s="56"/>
      <c r="F47952"/>
    </row>
    <row r="47953" spans="2:6" x14ac:dyDescent="0.25">
      <c r="B47953" s="55"/>
      <c r="C47953" s="52"/>
      <c r="D47953" s="56"/>
      <c r="F47953"/>
    </row>
    <row r="47954" spans="2:6" x14ac:dyDescent="0.25">
      <c r="B47954" s="55"/>
      <c r="C47954" s="52"/>
      <c r="D47954" s="56"/>
      <c r="F47954"/>
    </row>
    <row r="47955" spans="2:6" x14ac:dyDescent="0.25">
      <c r="B47955" s="55"/>
      <c r="C47955" s="52"/>
      <c r="D47955" s="56"/>
      <c r="F47955"/>
    </row>
    <row r="47956" spans="2:6" x14ac:dyDescent="0.25">
      <c r="B47956" s="55"/>
      <c r="C47956" s="52"/>
      <c r="D47956" s="56"/>
      <c r="F47956"/>
    </row>
    <row r="47957" spans="2:6" x14ac:dyDescent="0.25">
      <c r="B47957" s="55"/>
      <c r="C47957" s="52"/>
      <c r="D47957" s="56"/>
      <c r="F47957"/>
    </row>
    <row r="47958" spans="2:6" x14ac:dyDescent="0.25">
      <c r="B47958" s="55"/>
      <c r="C47958" s="52"/>
      <c r="D47958" s="56"/>
      <c r="F47958"/>
    </row>
    <row r="47959" spans="2:6" x14ac:dyDescent="0.25">
      <c r="B47959" s="55"/>
      <c r="C47959" s="52"/>
      <c r="D47959" s="56"/>
      <c r="F47959"/>
    </row>
    <row r="47960" spans="2:6" x14ac:dyDescent="0.25">
      <c r="B47960" s="55"/>
      <c r="C47960" s="52"/>
      <c r="D47960" s="56"/>
      <c r="F47960"/>
    </row>
    <row r="47961" spans="2:6" x14ac:dyDescent="0.25">
      <c r="B47961" s="55"/>
      <c r="C47961" s="52"/>
      <c r="D47961" s="56"/>
      <c r="F47961"/>
    </row>
    <row r="47962" spans="2:6" x14ac:dyDescent="0.25">
      <c r="B47962" s="55"/>
      <c r="C47962" s="52"/>
      <c r="D47962" s="56"/>
      <c r="F47962"/>
    </row>
    <row r="47963" spans="2:6" x14ac:dyDescent="0.25">
      <c r="B47963" s="55"/>
      <c r="C47963" s="52"/>
      <c r="D47963" s="56"/>
      <c r="F47963"/>
    </row>
    <row r="47964" spans="2:6" x14ac:dyDescent="0.25">
      <c r="B47964" s="55"/>
      <c r="C47964" s="52"/>
      <c r="D47964" s="56"/>
      <c r="F47964"/>
    </row>
    <row r="47965" spans="2:6" x14ac:dyDescent="0.25">
      <c r="B47965" s="55"/>
      <c r="C47965" s="52"/>
      <c r="D47965" s="56"/>
      <c r="F47965"/>
    </row>
    <row r="47966" spans="2:6" x14ac:dyDescent="0.25">
      <c r="B47966" s="55"/>
      <c r="C47966" s="52"/>
      <c r="D47966" s="56"/>
      <c r="F47966"/>
    </row>
    <row r="47967" spans="2:6" x14ac:dyDescent="0.25">
      <c r="B47967" s="55"/>
      <c r="C47967" s="52"/>
      <c r="D47967" s="56"/>
      <c r="F47967"/>
    </row>
    <row r="47968" spans="2:6" x14ac:dyDescent="0.25">
      <c r="B47968" s="55"/>
      <c r="C47968" s="52"/>
      <c r="D47968" s="56"/>
      <c r="F47968"/>
    </row>
    <row r="47969" spans="2:6" x14ac:dyDescent="0.25">
      <c r="B47969" s="55"/>
      <c r="C47969" s="52"/>
      <c r="D47969" s="56"/>
      <c r="F47969"/>
    </row>
    <row r="47970" spans="2:6" x14ac:dyDescent="0.25">
      <c r="B47970" s="55"/>
      <c r="C47970" s="52"/>
      <c r="D47970" s="56"/>
      <c r="F47970"/>
    </row>
    <row r="47971" spans="2:6" x14ac:dyDescent="0.25">
      <c r="B47971" s="55"/>
      <c r="C47971" s="52"/>
      <c r="D47971" s="56"/>
      <c r="F47971"/>
    </row>
    <row r="47972" spans="2:6" x14ac:dyDescent="0.25">
      <c r="B47972" s="55"/>
      <c r="C47972" s="52"/>
      <c r="D47972" s="56"/>
      <c r="F47972"/>
    </row>
    <row r="47973" spans="2:6" x14ac:dyDescent="0.25">
      <c r="B47973" s="55"/>
      <c r="C47973" s="52"/>
      <c r="D47973" s="56"/>
      <c r="F47973"/>
    </row>
    <row r="47974" spans="2:6" x14ac:dyDescent="0.25">
      <c r="B47974" s="55"/>
      <c r="C47974" s="52"/>
      <c r="D47974" s="56"/>
      <c r="F47974"/>
    </row>
    <row r="47975" spans="2:6" x14ac:dyDescent="0.25">
      <c r="B47975" s="55"/>
      <c r="C47975" s="52"/>
      <c r="D47975" s="56"/>
      <c r="F47975"/>
    </row>
    <row r="47976" spans="2:6" x14ac:dyDescent="0.25">
      <c r="B47976" s="55"/>
      <c r="C47976" s="52"/>
      <c r="D47976" s="56"/>
      <c r="F47976"/>
    </row>
    <row r="47977" spans="2:6" x14ac:dyDescent="0.25">
      <c r="B47977" s="55"/>
      <c r="C47977" s="52"/>
      <c r="D47977" s="56"/>
      <c r="F47977"/>
    </row>
    <row r="47978" spans="2:6" x14ac:dyDescent="0.25">
      <c r="B47978" s="55"/>
      <c r="C47978" s="52"/>
      <c r="D47978" s="56"/>
      <c r="F47978"/>
    </row>
    <row r="47979" spans="2:6" x14ac:dyDescent="0.25">
      <c r="B47979" s="55"/>
      <c r="C47979" s="52"/>
      <c r="D47979" s="56"/>
      <c r="F47979"/>
    </row>
    <row r="47980" spans="2:6" x14ac:dyDescent="0.25">
      <c r="B47980" s="55"/>
      <c r="C47980" s="52"/>
      <c r="D47980" s="56"/>
      <c r="F47980"/>
    </row>
    <row r="47981" spans="2:6" x14ac:dyDescent="0.25">
      <c r="B47981" s="55"/>
      <c r="C47981" s="52"/>
      <c r="D47981" s="56"/>
      <c r="F47981"/>
    </row>
    <row r="47982" spans="2:6" x14ac:dyDescent="0.25">
      <c r="B47982" s="55"/>
      <c r="C47982" s="52"/>
      <c r="D47982" s="56"/>
      <c r="F47982"/>
    </row>
    <row r="47983" spans="2:6" x14ac:dyDescent="0.25">
      <c r="B47983" s="55"/>
      <c r="C47983" s="52"/>
      <c r="D47983" s="56"/>
      <c r="F47983"/>
    </row>
    <row r="47984" spans="2:6" x14ac:dyDescent="0.25">
      <c r="B47984" s="55"/>
      <c r="C47984" s="52"/>
      <c r="D47984" s="56"/>
      <c r="F47984"/>
    </row>
    <row r="47985" spans="2:6" x14ac:dyDescent="0.25">
      <c r="B47985" s="55"/>
      <c r="C47985" s="52"/>
      <c r="D47985" s="56"/>
      <c r="F47985"/>
    </row>
    <row r="47986" spans="2:6" x14ac:dyDescent="0.25">
      <c r="B47986" s="55"/>
      <c r="C47986" s="52"/>
      <c r="D47986" s="56"/>
      <c r="F47986"/>
    </row>
    <row r="47987" spans="2:6" x14ac:dyDescent="0.25">
      <c r="B47987" s="55"/>
      <c r="C47987" s="52"/>
      <c r="D47987" s="56"/>
      <c r="F47987"/>
    </row>
    <row r="47988" spans="2:6" x14ac:dyDescent="0.25">
      <c r="B47988" s="55"/>
      <c r="C47988" s="52"/>
      <c r="D47988" s="56"/>
      <c r="F47988"/>
    </row>
    <row r="47989" spans="2:6" x14ac:dyDescent="0.25">
      <c r="B47989" s="55"/>
      <c r="C47989" s="52"/>
      <c r="D47989" s="56"/>
      <c r="F47989"/>
    </row>
    <row r="47990" spans="2:6" x14ac:dyDescent="0.25">
      <c r="B47990" s="55"/>
      <c r="C47990" s="52"/>
      <c r="D47990" s="56"/>
      <c r="F47990"/>
    </row>
    <row r="47991" spans="2:6" x14ac:dyDescent="0.25">
      <c r="B47991" s="55"/>
      <c r="C47991" s="52"/>
      <c r="D47991" s="56"/>
      <c r="F47991"/>
    </row>
    <row r="47992" spans="2:6" x14ac:dyDescent="0.25">
      <c r="B47992" s="55"/>
      <c r="C47992" s="52"/>
      <c r="D47992" s="56"/>
      <c r="F47992"/>
    </row>
    <row r="47993" spans="2:6" x14ac:dyDescent="0.25">
      <c r="B47993" s="55"/>
      <c r="C47993" s="52"/>
      <c r="D47993" s="56"/>
      <c r="F47993"/>
    </row>
    <row r="47994" spans="2:6" x14ac:dyDescent="0.25">
      <c r="B47994" s="55"/>
      <c r="C47994" s="52"/>
      <c r="D47994" s="56"/>
      <c r="F47994"/>
    </row>
    <row r="47995" spans="2:6" x14ac:dyDescent="0.25">
      <c r="B47995" s="55"/>
      <c r="C47995" s="52"/>
      <c r="D47995" s="56"/>
      <c r="F47995"/>
    </row>
    <row r="47996" spans="2:6" x14ac:dyDescent="0.25">
      <c r="B47996" s="55"/>
      <c r="C47996" s="52"/>
      <c r="D47996" s="56"/>
      <c r="F47996"/>
    </row>
    <row r="47997" spans="2:6" x14ac:dyDescent="0.25">
      <c r="B47997" s="55"/>
      <c r="C47997" s="52"/>
      <c r="D47997" s="56"/>
      <c r="F47997"/>
    </row>
    <row r="47998" spans="2:6" x14ac:dyDescent="0.25">
      <c r="B47998" s="55"/>
      <c r="C47998" s="52"/>
      <c r="D47998" s="56"/>
      <c r="F47998"/>
    </row>
    <row r="47999" spans="2:6" x14ac:dyDescent="0.25">
      <c r="B47999" s="55"/>
      <c r="C47999" s="52"/>
      <c r="D47999" s="56"/>
      <c r="F47999"/>
    </row>
    <row r="48000" spans="2:6" x14ac:dyDescent="0.25">
      <c r="B48000" s="55"/>
      <c r="C48000" s="52"/>
      <c r="D48000" s="56"/>
      <c r="F48000"/>
    </row>
    <row r="48001" spans="2:6" x14ac:dyDescent="0.25">
      <c r="B48001" s="55"/>
      <c r="C48001" s="52"/>
      <c r="D48001" s="56"/>
      <c r="F48001"/>
    </row>
    <row r="48002" spans="2:6" x14ac:dyDescent="0.25">
      <c r="B48002" s="55"/>
      <c r="C48002" s="52"/>
      <c r="D48002" s="56"/>
      <c r="F48002"/>
    </row>
    <row r="48003" spans="2:6" x14ac:dyDescent="0.25">
      <c r="B48003" s="55"/>
      <c r="C48003" s="52"/>
      <c r="D48003" s="56"/>
      <c r="F48003"/>
    </row>
    <row r="48004" spans="2:6" x14ac:dyDescent="0.25">
      <c r="B48004" s="55"/>
      <c r="C48004" s="52"/>
      <c r="D48004" s="56"/>
      <c r="F48004"/>
    </row>
    <row r="48005" spans="2:6" x14ac:dyDescent="0.25">
      <c r="B48005" s="55"/>
      <c r="C48005" s="52"/>
      <c r="D48005" s="56"/>
      <c r="F48005"/>
    </row>
    <row r="48006" spans="2:6" x14ac:dyDescent="0.25">
      <c r="B48006" s="55"/>
      <c r="C48006" s="52"/>
      <c r="D48006" s="56"/>
      <c r="F48006"/>
    </row>
    <row r="48007" spans="2:6" x14ac:dyDescent="0.25">
      <c r="B48007" s="55"/>
      <c r="C48007" s="52"/>
      <c r="D48007" s="56"/>
      <c r="F48007"/>
    </row>
    <row r="48008" spans="2:6" x14ac:dyDescent="0.25">
      <c r="B48008" s="55"/>
      <c r="C48008" s="52"/>
      <c r="D48008" s="56"/>
      <c r="F48008"/>
    </row>
    <row r="48009" spans="2:6" x14ac:dyDescent="0.25">
      <c r="B48009" s="55"/>
      <c r="C48009" s="52"/>
      <c r="D48009" s="56"/>
      <c r="F48009"/>
    </row>
    <row r="48010" spans="2:6" x14ac:dyDescent="0.25">
      <c r="B48010" s="55"/>
      <c r="C48010" s="52"/>
      <c r="D48010" s="56"/>
      <c r="F48010"/>
    </row>
    <row r="48011" spans="2:6" x14ac:dyDescent="0.25">
      <c r="B48011" s="55"/>
      <c r="C48011" s="52"/>
      <c r="D48011" s="56"/>
      <c r="F48011"/>
    </row>
    <row r="48012" spans="2:6" x14ac:dyDescent="0.25">
      <c r="B48012" s="55"/>
      <c r="C48012" s="52"/>
      <c r="D48012" s="56"/>
      <c r="F48012"/>
    </row>
    <row r="48013" spans="2:6" x14ac:dyDescent="0.25">
      <c r="B48013" s="55"/>
      <c r="C48013" s="52"/>
      <c r="D48013" s="56"/>
      <c r="F48013"/>
    </row>
    <row r="48014" spans="2:6" x14ac:dyDescent="0.25">
      <c r="B48014" s="55"/>
      <c r="C48014" s="52"/>
      <c r="D48014" s="56"/>
      <c r="F48014"/>
    </row>
    <row r="48015" spans="2:6" x14ac:dyDescent="0.25">
      <c r="B48015" s="55"/>
      <c r="C48015" s="52"/>
      <c r="D48015" s="56"/>
      <c r="F48015"/>
    </row>
    <row r="48016" spans="2:6" x14ac:dyDescent="0.25">
      <c r="B48016" s="55"/>
      <c r="C48016" s="52"/>
      <c r="D48016" s="56"/>
      <c r="F48016"/>
    </row>
    <row r="48017" spans="2:6" x14ac:dyDescent="0.25">
      <c r="B48017" s="55"/>
      <c r="C48017" s="52"/>
      <c r="D48017" s="56"/>
      <c r="F48017"/>
    </row>
    <row r="48018" spans="2:6" x14ac:dyDescent="0.25">
      <c r="B48018" s="55"/>
      <c r="C48018" s="52"/>
      <c r="D48018" s="56"/>
      <c r="F48018"/>
    </row>
    <row r="48019" spans="2:6" x14ac:dyDescent="0.25">
      <c r="B48019" s="55"/>
      <c r="C48019" s="52"/>
      <c r="D48019" s="56"/>
      <c r="F48019"/>
    </row>
    <row r="48020" spans="2:6" x14ac:dyDescent="0.25">
      <c r="B48020" s="55"/>
      <c r="C48020" s="52"/>
      <c r="D48020" s="56"/>
      <c r="F48020"/>
    </row>
    <row r="48021" spans="2:6" x14ac:dyDescent="0.25">
      <c r="B48021" s="55"/>
      <c r="C48021" s="52"/>
      <c r="D48021" s="56"/>
      <c r="F48021"/>
    </row>
    <row r="48022" spans="2:6" x14ac:dyDescent="0.25">
      <c r="B48022" s="55"/>
      <c r="C48022" s="52"/>
      <c r="D48022" s="56"/>
      <c r="F48022"/>
    </row>
    <row r="48023" spans="2:6" x14ac:dyDescent="0.25">
      <c r="B48023" s="55"/>
      <c r="C48023" s="52"/>
      <c r="D48023" s="56"/>
      <c r="F48023"/>
    </row>
    <row r="48024" spans="2:6" x14ac:dyDescent="0.25">
      <c r="B48024" s="55"/>
      <c r="C48024" s="52"/>
      <c r="D48024" s="56"/>
      <c r="F48024"/>
    </row>
    <row r="48025" spans="2:6" x14ac:dyDescent="0.25">
      <c r="B48025" s="55"/>
      <c r="C48025" s="52"/>
      <c r="D48025" s="56"/>
      <c r="F48025"/>
    </row>
    <row r="48026" spans="2:6" x14ac:dyDescent="0.25">
      <c r="B48026" s="55"/>
      <c r="C48026" s="52"/>
      <c r="D48026" s="56"/>
      <c r="F48026"/>
    </row>
    <row r="48027" spans="2:6" x14ac:dyDescent="0.25">
      <c r="B48027" s="55"/>
      <c r="C48027" s="52"/>
      <c r="D48027" s="56"/>
      <c r="F48027"/>
    </row>
    <row r="48028" spans="2:6" x14ac:dyDescent="0.25">
      <c r="B48028" s="55"/>
      <c r="C48028" s="52"/>
      <c r="D48028" s="56"/>
      <c r="F48028"/>
    </row>
    <row r="48029" spans="2:6" x14ac:dyDescent="0.25">
      <c r="B48029" s="55"/>
      <c r="C48029" s="52"/>
      <c r="D48029" s="56"/>
      <c r="F48029"/>
    </row>
    <row r="48030" spans="2:6" x14ac:dyDescent="0.25">
      <c r="B48030" s="55"/>
      <c r="C48030" s="52"/>
      <c r="D48030" s="56"/>
      <c r="F48030"/>
    </row>
    <row r="48031" spans="2:6" x14ac:dyDescent="0.25">
      <c r="B48031" s="55"/>
      <c r="C48031" s="52"/>
      <c r="D48031" s="56"/>
      <c r="F48031"/>
    </row>
    <row r="48032" spans="2:6" x14ac:dyDescent="0.25">
      <c r="B48032" s="55"/>
      <c r="C48032" s="52"/>
      <c r="D48032" s="56"/>
      <c r="F48032"/>
    </row>
    <row r="48033" spans="2:6" x14ac:dyDescent="0.25">
      <c r="B48033" s="55"/>
      <c r="C48033" s="52"/>
      <c r="D48033" s="56"/>
      <c r="F48033"/>
    </row>
    <row r="48034" spans="2:6" x14ac:dyDescent="0.25">
      <c r="B48034" s="55"/>
      <c r="C48034" s="52"/>
      <c r="D48034" s="56"/>
      <c r="F48034"/>
    </row>
    <row r="48035" spans="2:6" x14ac:dyDescent="0.25">
      <c r="B48035" s="55"/>
      <c r="C48035" s="52"/>
      <c r="D48035" s="56"/>
      <c r="F48035"/>
    </row>
    <row r="48036" spans="2:6" x14ac:dyDescent="0.25">
      <c r="B48036" s="55"/>
      <c r="C48036" s="52"/>
      <c r="D48036" s="56"/>
      <c r="F48036"/>
    </row>
    <row r="48037" spans="2:6" x14ac:dyDescent="0.25">
      <c r="B48037" s="55"/>
      <c r="C48037" s="52"/>
      <c r="D48037" s="56"/>
      <c r="F48037"/>
    </row>
    <row r="48038" spans="2:6" x14ac:dyDescent="0.25">
      <c r="B48038" s="55"/>
      <c r="C48038" s="52"/>
      <c r="D48038" s="56"/>
      <c r="F48038"/>
    </row>
    <row r="48039" spans="2:6" x14ac:dyDescent="0.25">
      <c r="B48039" s="55"/>
      <c r="C48039" s="52"/>
      <c r="D48039" s="56"/>
      <c r="F48039"/>
    </row>
    <row r="48040" spans="2:6" x14ac:dyDescent="0.25">
      <c r="B48040" s="55"/>
      <c r="C48040" s="52"/>
      <c r="D48040" s="56"/>
      <c r="F48040"/>
    </row>
    <row r="48041" spans="2:6" x14ac:dyDescent="0.25">
      <c r="B48041" s="55"/>
      <c r="C48041" s="52"/>
      <c r="D48041" s="56"/>
      <c r="F48041"/>
    </row>
    <row r="48042" spans="2:6" x14ac:dyDescent="0.25">
      <c r="B48042" s="55"/>
      <c r="C48042" s="52"/>
      <c r="D48042" s="56"/>
      <c r="F48042"/>
    </row>
    <row r="48043" spans="2:6" x14ac:dyDescent="0.25">
      <c r="B48043" s="55"/>
      <c r="C48043" s="52"/>
      <c r="D48043" s="56"/>
      <c r="F48043"/>
    </row>
    <row r="48044" spans="2:6" x14ac:dyDescent="0.25">
      <c r="B48044" s="55"/>
      <c r="C48044" s="52"/>
      <c r="D48044" s="56"/>
      <c r="F48044"/>
    </row>
    <row r="48045" spans="2:6" x14ac:dyDescent="0.25">
      <c r="B48045" s="55"/>
      <c r="C48045" s="52"/>
      <c r="D48045" s="56"/>
      <c r="F48045"/>
    </row>
    <row r="48046" spans="2:6" x14ac:dyDescent="0.25">
      <c r="B48046" s="55"/>
      <c r="C48046" s="52"/>
      <c r="D48046" s="56"/>
      <c r="F48046"/>
    </row>
    <row r="48047" spans="2:6" x14ac:dyDescent="0.25">
      <c r="B48047" s="55"/>
      <c r="C48047" s="52"/>
      <c r="D48047" s="56"/>
      <c r="F48047"/>
    </row>
    <row r="48048" spans="2:6" x14ac:dyDescent="0.25">
      <c r="B48048" s="55"/>
      <c r="C48048" s="52"/>
      <c r="D48048" s="56"/>
      <c r="F48048"/>
    </row>
    <row r="48049" spans="2:6" x14ac:dyDescent="0.25">
      <c r="B48049" s="55"/>
      <c r="C48049" s="52"/>
      <c r="D48049" s="56"/>
      <c r="F48049"/>
    </row>
    <row r="48050" spans="2:6" x14ac:dyDescent="0.25">
      <c r="B48050" s="55"/>
      <c r="C48050" s="52"/>
      <c r="D48050" s="56"/>
      <c r="F48050"/>
    </row>
    <row r="48051" spans="2:6" x14ac:dyDescent="0.25">
      <c r="B48051" s="55"/>
      <c r="C48051" s="52"/>
      <c r="D48051" s="56"/>
      <c r="F48051"/>
    </row>
    <row r="48052" spans="2:6" x14ac:dyDescent="0.25">
      <c r="B48052" s="55"/>
      <c r="C48052" s="52"/>
      <c r="D48052" s="56"/>
      <c r="F48052"/>
    </row>
    <row r="48053" spans="2:6" x14ac:dyDescent="0.25">
      <c r="B48053" s="55"/>
      <c r="C48053" s="52"/>
      <c r="D48053" s="56"/>
      <c r="F48053"/>
    </row>
    <row r="48054" spans="2:6" x14ac:dyDescent="0.25">
      <c r="B48054" s="55"/>
      <c r="C48054" s="52"/>
      <c r="D48054" s="56"/>
      <c r="F48054"/>
    </row>
    <row r="48055" spans="2:6" x14ac:dyDescent="0.25">
      <c r="B48055" s="55"/>
      <c r="C48055" s="52"/>
      <c r="D48055" s="56"/>
      <c r="F48055"/>
    </row>
    <row r="48056" spans="2:6" x14ac:dyDescent="0.25">
      <c r="B48056" s="55"/>
      <c r="C48056" s="52"/>
      <c r="D48056" s="56"/>
      <c r="F48056"/>
    </row>
    <row r="48057" spans="2:6" x14ac:dyDescent="0.25">
      <c r="B48057" s="55"/>
      <c r="C48057" s="52"/>
      <c r="D48057" s="56"/>
      <c r="F48057"/>
    </row>
    <row r="48058" spans="2:6" x14ac:dyDescent="0.25">
      <c r="B48058" s="55"/>
      <c r="C48058" s="52"/>
      <c r="D48058" s="56"/>
      <c r="F48058"/>
    </row>
    <row r="48059" spans="2:6" x14ac:dyDescent="0.25">
      <c r="B48059" s="55"/>
      <c r="C48059" s="52"/>
      <c r="D48059" s="56"/>
      <c r="F48059"/>
    </row>
    <row r="48060" spans="2:6" x14ac:dyDescent="0.25">
      <c r="B48060" s="55"/>
      <c r="C48060" s="52"/>
      <c r="D48060" s="56"/>
      <c r="F48060"/>
    </row>
    <row r="48061" spans="2:6" x14ac:dyDescent="0.25">
      <c r="B48061" s="55"/>
      <c r="C48061" s="52"/>
      <c r="D48061" s="56"/>
      <c r="F48061"/>
    </row>
    <row r="48062" spans="2:6" x14ac:dyDescent="0.25">
      <c r="B48062" s="55"/>
      <c r="C48062" s="52"/>
      <c r="D48062" s="56"/>
      <c r="F48062"/>
    </row>
    <row r="48063" spans="2:6" x14ac:dyDescent="0.25">
      <c r="B48063" s="55"/>
      <c r="C48063" s="52"/>
      <c r="D48063" s="56"/>
      <c r="F48063"/>
    </row>
    <row r="48064" spans="2:6" x14ac:dyDescent="0.25">
      <c r="B48064" s="55"/>
      <c r="C48064" s="52"/>
      <c r="D48064" s="56"/>
      <c r="F48064"/>
    </row>
    <row r="48065" spans="2:6" x14ac:dyDescent="0.25">
      <c r="B48065" s="55"/>
      <c r="C48065" s="52"/>
      <c r="D48065" s="56"/>
      <c r="F48065"/>
    </row>
    <row r="48066" spans="2:6" x14ac:dyDescent="0.25">
      <c r="B48066" s="55"/>
      <c r="C48066" s="52"/>
      <c r="D48066" s="56"/>
      <c r="F48066"/>
    </row>
    <row r="48067" spans="2:6" x14ac:dyDescent="0.25">
      <c r="B48067" s="55"/>
      <c r="C48067" s="52"/>
      <c r="D48067" s="56"/>
      <c r="F48067"/>
    </row>
    <row r="48068" spans="2:6" x14ac:dyDescent="0.25">
      <c r="B48068" s="55"/>
      <c r="C48068" s="52"/>
      <c r="D48068" s="56"/>
      <c r="F48068"/>
    </row>
    <row r="48069" spans="2:6" x14ac:dyDescent="0.25">
      <c r="B48069" s="55"/>
      <c r="C48069" s="52"/>
      <c r="D48069" s="56"/>
      <c r="F48069"/>
    </row>
    <row r="48070" spans="2:6" x14ac:dyDescent="0.25">
      <c r="B48070" s="55"/>
      <c r="C48070" s="52"/>
      <c r="D48070" s="56"/>
      <c r="F48070"/>
    </row>
    <row r="48071" spans="2:6" x14ac:dyDescent="0.25">
      <c r="B48071" s="55"/>
      <c r="C48071" s="52"/>
      <c r="D48071" s="56"/>
      <c r="F48071"/>
    </row>
    <row r="48072" spans="2:6" x14ac:dyDescent="0.25">
      <c r="B48072" s="55"/>
      <c r="C48072" s="52"/>
      <c r="D48072" s="56"/>
      <c r="F48072"/>
    </row>
    <row r="48073" spans="2:6" x14ac:dyDescent="0.25">
      <c r="B48073" s="55"/>
      <c r="C48073" s="52"/>
      <c r="D48073" s="56"/>
      <c r="F48073"/>
    </row>
    <row r="48074" spans="2:6" x14ac:dyDescent="0.25">
      <c r="B48074" s="55"/>
      <c r="C48074" s="52"/>
      <c r="D48074" s="56"/>
      <c r="F48074"/>
    </row>
    <row r="48075" spans="2:6" x14ac:dyDescent="0.25">
      <c r="B48075" s="55"/>
      <c r="C48075" s="52"/>
      <c r="D48075" s="56"/>
      <c r="F48075"/>
    </row>
    <row r="48076" spans="2:6" x14ac:dyDescent="0.25">
      <c r="B48076" s="55"/>
      <c r="C48076" s="52"/>
      <c r="D48076" s="56"/>
      <c r="F48076"/>
    </row>
    <row r="48077" spans="2:6" x14ac:dyDescent="0.25">
      <c r="B48077" s="55"/>
      <c r="C48077" s="52"/>
      <c r="D48077" s="56"/>
      <c r="F48077"/>
    </row>
    <row r="48078" spans="2:6" x14ac:dyDescent="0.25">
      <c r="B48078" s="55"/>
      <c r="C48078" s="52"/>
      <c r="D48078" s="56"/>
      <c r="F48078"/>
    </row>
    <row r="48079" spans="2:6" x14ac:dyDescent="0.25">
      <c r="B48079" s="55"/>
      <c r="C48079" s="52"/>
      <c r="D48079" s="56"/>
      <c r="F48079"/>
    </row>
    <row r="48080" spans="2:6" x14ac:dyDescent="0.25">
      <c r="B48080" s="55"/>
      <c r="C48080" s="52"/>
      <c r="D48080" s="56"/>
      <c r="F48080"/>
    </row>
    <row r="48081" spans="2:6" x14ac:dyDescent="0.25">
      <c r="B48081" s="55"/>
      <c r="C48081" s="52"/>
      <c r="D48081" s="56"/>
      <c r="F48081"/>
    </row>
    <row r="48082" spans="2:6" x14ac:dyDescent="0.25">
      <c r="B48082" s="55"/>
      <c r="C48082" s="52"/>
      <c r="D48082" s="56"/>
      <c r="F48082"/>
    </row>
    <row r="48083" spans="2:6" x14ac:dyDescent="0.25">
      <c r="B48083" s="55"/>
      <c r="C48083" s="52"/>
      <c r="D48083" s="56"/>
      <c r="F48083"/>
    </row>
    <row r="48084" spans="2:6" x14ac:dyDescent="0.25">
      <c r="B48084" s="55"/>
      <c r="C48084" s="52"/>
      <c r="D48084" s="56"/>
      <c r="F48084"/>
    </row>
    <row r="48085" spans="2:6" x14ac:dyDescent="0.25">
      <c r="B48085" s="55"/>
      <c r="C48085" s="52"/>
      <c r="D48085" s="56"/>
      <c r="F48085"/>
    </row>
    <row r="48086" spans="2:6" x14ac:dyDescent="0.25">
      <c r="B48086" s="55"/>
      <c r="C48086" s="52"/>
      <c r="D48086" s="56"/>
      <c r="F48086"/>
    </row>
    <row r="48087" spans="2:6" x14ac:dyDescent="0.25">
      <c r="B48087" s="55"/>
      <c r="C48087" s="52"/>
      <c r="D48087" s="56"/>
      <c r="F48087"/>
    </row>
    <row r="48088" spans="2:6" x14ac:dyDescent="0.25">
      <c r="B48088" s="55"/>
      <c r="C48088" s="52"/>
      <c r="D48088" s="56"/>
      <c r="F48088"/>
    </row>
    <row r="48089" spans="2:6" x14ac:dyDescent="0.25">
      <c r="B48089" s="55"/>
      <c r="C48089" s="52"/>
      <c r="D48089" s="56"/>
      <c r="F48089"/>
    </row>
    <row r="48090" spans="2:6" x14ac:dyDescent="0.25">
      <c r="B48090" s="55"/>
      <c r="C48090" s="52"/>
      <c r="D48090" s="56"/>
      <c r="F48090"/>
    </row>
    <row r="48091" spans="2:6" x14ac:dyDescent="0.25">
      <c r="B48091" s="55"/>
      <c r="C48091" s="52"/>
      <c r="D48091" s="56"/>
      <c r="F48091"/>
    </row>
    <row r="48092" spans="2:6" x14ac:dyDescent="0.25">
      <c r="B48092" s="55"/>
      <c r="C48092" s="52"/>
      <c r="D48092" s="56"/>
      <c r="F48092"/>
    </row>
    <row r="48093" spans="2:6" x14ac:dyDescent="0.25">
      <c r="B48093" s="55"/>
      <c r="C48093" s="52"/>
      <c r="D48093" s="56"/>
      <c r="F48093"/>
    </row>
    <row r="48094" spans="2:6" x14ac:dyDescent="0.25">
      <c r="B48094" s="55"/>
      <c r="C48094" s="52"/>
      <c r="D48094" s="56"/>
      <c r="F48094"/>
    </row>
    <row r="48095" spans="2:6" x14ac:dyDescent="0.25">
      <c r="B48095" s="55"/>
      <c r="C48095" s="52"/>
      <c r="D48095" s="56"/>
      <c r="F48095"/>
    </row>
    <row r="48096" spans="2:6" x14ac:dyDescent="0.25">
      <c r="B48096" s="55"/>
      <c r="C48096" s="52"/>
      <c r="D48096" s="56"/>
      <c r="F48096"/>
    </row>
    <row r="48097" spans="2:6" x14ac:dyDescent="0.25">
      <c r="B48097" s="55"/>
      <c r="C48097" s="52"/>
      <c r="D48097" s="56"/>
      <c r="F48097"/>
    </row>
    <row r="48098" spans="2:6" x14ac:dyDescent="0.25">
      <c r="B48098" s="55"/>
      <c r="C48098" s="52"/>
      <c r="D48098" s="56"/>
      <c r="F48098"/>
    </row>
    <row r="48099" spans="2:6" x14ac:dyDescent="0.25">
      <c r="B48099" s="55"/>
      <c r="C48099" s="52"/>
      <c r="D48099" s="56"/>
      <c r="F48099"/>
    </row>
    <row r="48100" spans="2:6" x14ac:dyDescent="0.25">
      <c r="B48100" s="55"/>
      <c r="C48100" s="52"/>
      <c r="D48100" s="56"/>
      <c r="F48100"/>
    </row>
    <row r="48101" spans="2:6" x14ac:dyDescent="0.25">
      <c r="B48101" s="55"/>
      <c r="C48101" s="52"/>
      <c r="D48101" s="56"/>
      <c r="F48101"/>
    </row>
    <row r="48102" spans="2:6" x14ac:dyDescent="0.25">
      <c r="B48102" s="55"/>
      <c r="C48102" s="52"/>
      <c r="D48102" s="56"/>
      <c r="F48102"/>
    </row>
    <row r="48103" spans="2:6" x14ac:dyDescent="0.25">
      <c r="B48103" s="55"/>
      <c r="C48103" s="52"/>
      <c r="D48103" s="56"/>
      <c r="F48103"/>
    </row>
    <row r="48104" spans="2:6" x14ac:dyDescent="0.25">
      <c r="B48104" s="55"/>
      <c r="C48104" s="52"/>
      <c r="D48104" s="56"/>
      <c r="F48104"/>
    </row>
    <row r="48105" spans="2:6" x14ac:dyDescent="0.25">
      <c r="B48105" s="55"/>
      <c r="C48105" s="52"/>
      <c r="D48105" s="56"/>
      <c r="F48105"/>
    </row>
    <row r="48106" spans="2:6" x14ac:dyDescent="0.25">
      <c r="B48106" s="55"/>
      <c r="C48106" s="52"/>
      <c r="D48106" s="56"/>
      <c r="F48106"/>
    </row>
    <row r="48107" spans="2:6" x14ac:dyDescent="0.25">
      <c r="B48107" s="55"/>
      <c r="C48107" s="52"/>
      <c r="D48107" s="56"/>
      <c r="F48107"/>
    </row>
    <row r="48108" spans="2:6" x14ac:dyDescent="0.25">
      <c r="B48108" s="55"/>
      <c r="C48108" s="52"/>
      <c r="D48108" s="56"/>
      <c r="F48108"/>
    </row>
    <row r="48109" spans="2:6" x14ac:dyDescent="0.25">
      <c r="B48109" s="55"/>
      <c r="C48109" s="52"/>
      <c r="D48109" s="56"/>
      <c r="F48109"/>
    </row>
    <row r="48110" spans="2:6" x14ac:dyDescent="0.25">
      <c r="B48110" s="55"/>
      <c r="C48110" s="52"/>
      <c r="D48110" s="56"/>
      <c r="F48110"/>
    </row>
    <row r="48111" spans="2:6" x14ac:dyDescent="0.25">
      <c r="B48111" s="55"/>
      <c r="C48111" s="52"/>
      <c r="D48111" s="56"/>
      <c r="F48111"/>
    </row>
    <row r="48112" spans="2:6" x14ac:dyDescent="0.25">
      <c r="B48112" s="55"/>
      <c r="C48112" s="52"/>
      <c r="D48112" s="56"/>
      <c r="F48112"/>
    </row>
    <row r="48113" spans="2:6" x14ac:dyDescent="0.25">
      <c r="B48113" s="55"/>
      <c r="C48113" s="52"/>
      <c r="D48113" s="56"/>
      <c r="F48113"/>
    </row>
    <row r="48114" spans="2:6" x14ac:dyDescent="0.25">
      <c r="B48114" s="55"/>
      <c r="C48114" s="52"/>
      <c r="D48114" s="56"/>
      <c r="F48114"/>
    </row>
    <row r="48115" spans="2:6" x14ac:dyDescent="0.25">
      <c r="B48115" s="55"/>
      <c r="C48115" s="52"/>
      <c r="D48115" s="56"/>
      <c r="F48115"/>
    </row>
    <row r="48116" spans="2:6" x14ac:dyDescent="0.25">
      <c r="B48116" s="55"/>
      <c r="C48116" s="52"/>
      <c r="D48116" s="56"/>
      <c r="F48116"/>
    </row>
    <row r="48117" spans="2:6" x14ac:dyDescent="0.25">
      <c r="B48117" s="55"/>
      <c r="C48117" s="52"/>
      <c r="D48117" s="56"/>
      <c r="F48117"/>
    </row>
    <row r="48118" spans="2:6" x14ac:dyDescent="0.25">
      <c r="B48118" s="55"/>
      <c r="C48118" s="52"/>
      <c r="D48118" s="56"/>
      <c r="F48118"/>
    </row>
    <row r="48119" spans="2:6" x14ac:dyDescent="0.25">
      <c r="B48119" s="55"/>
      <c r="C48119" s="52"/>
      <c r="D48119" s="56"/>
      <c r="F48119"/>
    </row>
    <row r="48120" spans="2:6" x14ac:dyDescent="0.25">
      <c r="B48120" s="55"/>
      <c r="C48120" s="52"/>
      <c r="D48120" s="56"/>
      <c r="F48120"/>
    </row>
    <row r="48121" spans="2:6" x14ac:dyDescent="0.25">
      <c r="B48121" s="55"/>
      <c r="C48121" s="52"/>
      <c r="D48121" s="56"/>
      <c r="F48121"/>
    </row>
    <row r="48122" spans="2:6" x14ac:dyDescent="0.25">
      <c r="B48122" s="55"/>
      <c r="C48122" s="52"/>
      <c r="D48122" s="56"/>
      <c r="F48122"/>
    </row>
    <row r="48123" spans="2:6" x14ac:dyDescent="0.25">
      <c r="B48123" s="55"/>
      <c r="C48123" s="52"/>
      <c r="D48123" s="56"/>
      <c r="F48123"/>
    </row>
    <row r="48124" spans="2:6" x14ac:dyDescent="0.25">
      <c r="B48124" s="55"/>
      <c r="C48124" s="52"/>
      <c r="D48124" s="56"/>
      <c r="F48124"/>
    </row>
    <row r="48125" spans="2:6" x14ac:dyDescent="0.25">
      <c r="B48125" s="55"/>
      <c r="C48125" s="52"/>
      <c r="D48125" s="56"/>
      <c r="F48125"/>
    </row>
    <row r="48126" spans="2:6" x14ac:dyDescent="0.25">
      <c r="B48126" s="55"/>
      <c r="C48126" s="52"/>
      <c r="D48126" s="56"/>
      <c r="F48126"/>
    </row>
    <row r="48127" spans="2:6" x14ac:dyDescent="0.25">
      <c r="B48127" s="55"/>
      <c r="C48127" s="52"/>
      <c r="D48127" s="56"/>
      <c r="F48127"/>
    </row>
    <row r="48128" spans="2:6" x14ac:dyDescent="0.25">
      <c r="B48128" s="55"/>
      <c r="C48128" s="52"/>
      <c r="D48128" s="56"/>
      <c r="F48128"/>
    </row>
    <row r="48129" spans="2:6" x14ac:dyDescent="0.25">
      <c r="B48129" s="55"/>
      <c r="C48129" s="52"/>
      <c r="D48129" s="56"/>
      <c r="F48129"/>
    </row>
    <row r="48130" spans="2:6" x14ac:dyDescent="0.25">
      <c r="B48130" s="55"/>
      <c r="C48130" s="52"/>
      <c r="D48130" s="56"/>
      <c r="F48130"/>
    </row>
    <row r="48131" spans="2:6" x14ac:dyDescent="0.25">
      <c r="B48131" s="55"/>
      <c r="C48131" s="52"/>
      <c r="D48131" s="56"/>
      <c r="F48131"/>
    </row>
    <row r="48132" spans="2:6" x14ac:dyDescent="0.25">
      <c r="B48132" s="55"/>
      <c r="C48132" s="52"/>
      <c r="D48132" s="56"/>
      <c r="F48132"/>
    </row>
    <row r="48133" spans="2:6" x14ac:dyDescent="0.25">
      <c r="B48133" s="55"/>
      <c r="C48133" s="52"/>
      <c r="D48133" s="56"/>
      <c r="F48133"/>
    </row>
    <row r="48134" spans="2:6" x14ac:dyDescent="0.25">
      <c r="B48134" s="55"/>
      <c r="C48134" s="52"/>
      <c r="D48134" s="56"/>
      <c r="F48134"/>
    </row>
    <row r="48135" spans="2:6" x14ac:dyDescent="0.25">
      <c r="B48135" s="55"/>
      <c r="C48135" s="52"/>
      <c r="D48135" s="56"/>
      <c r="F48135"/>
    </row>
    <row r="48136" spans="2:6" x14ac:dyDescent="0.25">
      <c r="B48136" s="55"/>
      <c r="C48136" s="52"/>
      <c r="D48136" s="56"/>
      <c r="F48136"/>
    </row>
    <row r="48137" spans="2:6" x14ac:dyDescent="0.25">
      <c r="B48137" s="55"/>
      <c r="C48137" s="52"/>
      <c r="D48137" s="56"/>
      <c r="F48137"/>
    </row>
    <row r="48138" spans="2:6" x14ac:dyDescent="0.25">
      <c r="B48138" s="55"/>
      <c r="C48138" s="52"/>
      <c r="D48138" s="56"/>
      <c r="F48138"/>
    </row>
    <row r="48139" spans="2:6" x14ac:dyDescent="0.25">
      <c r="B48139" s="55"/>
      <c r="C48139" s="52"/>
      <c r="D48139" s="56"/>
      <c r="F48139"/>
    </row>
    <row r="48140" spans="2:6" x14ac:dyDescent="0.25">
      <c r="B48140" s="55"/>
      <c r="C48140" s="52"/>
      <c r="D48140" s="56"/>
      <c r="F48140"/>
    </row>
    <row r="48141" spans="2:6" x14ac:dyDescent="0.25">
      <c r="B48141" s="55"/>
      <c r="C48141" s="52"/>
      <c r="D48141" s="56"/>
      <c r="F48141"/>
    </row>
    <row r="48142" spans="2:6" x14ac:dyDescent="0.25">
      <c r="B48142" s="55"/>
      <c r="C48142" s="52"/>
      <c r="D48142" s="56"/>
      <c r="F48142"/>
    </row>
    <row r="48143" spans="2:6" x14ac:dyDescent="0.25">
      <c r="B48143" s="55"/>
      <c r="C48143" s="52"/>
      <c r="D48143" s="56"/>
      <c r="F48143"/>
    </row>
    <row r="48144" spans="2:6" x14ac:dyDescent="0.25">
      <c r="B48144" s="55"/>
      <c r="C48144" s="52"/>
      <c r="D48144" s="56"/>
      <c r="F48144"/>
    </row>
    <row r="48145" spans="2:6" x14ac:dyDescent="0.25">
      <c r="B48145" s="55"/>
      <c r="C48145" s="52"/>
      <c r="D48145" s="56"/>
      <c r="F48145"/>
    </row>
    <row r="48146" spans="2:6" x14ac:dyDescent="0.25">
      <c r="B48146" s="55"/>
      <c r="C48146" s="52"/>
      <c r="D48146" s="56"/>
      <c r="F48146"/>
    </row>
    <row r="48147" spans="2:6" x14ac:dyDescent="0.25">
      <c r="B48147" s="55"/>
      <c r="C48147" s="52"/>
      <c r="D48147" s="56"/>
      <c r="F48147"/>
    </row>
    <row r="48148" spans="2:6" x14ac:dyDescent="0.25">
      <c r="B48148" s="55"/>
      <c r="C48148" s="52"/>
      <c r="D48148" s="56"/>
      <c r="F48148"/>
    </row>
    <row r="48149" spans="2:6" x14ac:dyDescent="0.25">
      <c r="B48149" s="55"/>
      <c r="C48149" s="52"/>
      <c r="D48149" s="56"/>
      <c r="F48149"/>
    </row>
    <row r="48150" spans="2:6" x14ac:dyDescent="0.25">
      <c r="B48150" s="55"/>
      <c r="C48150" s="52"/>
      <c r="D48150" s="56"/>
      <c r="F48150"/>
    </row>
    <row r="48151" spans="2:6" x14ac:dyDescent="0.25">
      <c r="B48151" s="55"/>
      <c r="C48151" s="52"/>
      <c r="D48151" s="56"/>
      <c r="F48151"/>
    </row>
    <row r="48152" spans="2:6" x14ac:dyDescent="0.25">
      <c r="B48152" s="55"/>
      <c r="C48152" s="52"/>
      <c r="D48152" s="56"/>
      <c r="F48152"/>
    </row>
    <row r="48153" spans="2:6" x14ac:dyDescent="0.25">
      <c r="B48153" s="55"/>
      <c r="C48153" s="52"/>
      <c r="D48153" s="56"/>
      <c r="F48153"/>
    </row>
    <row r="48154" spans="2:6" x14ac:dyDescent="0.25">
      <c r="B48154" s="55"/>
      <c r="C48154" s="52"/>
      <c r="D48154" s="56"/>
      <c r="F48154"/>
    </row>
    <row r="48155" spans="2:6" x14ac:dyDescent="0.25">
      <c r="B48155" s="55"/>
      <c r="C48155" s="52"/>
      <c r="D48155" s="56"/>
      <c r="F48155"/>
    </row>
    <row r="48156" spans="2:6" x14ac:dyDescent="0.25">
      <c r="B48156" s="55"/>
      <c r="C48156" s="52"/>
      <c r="D48156" s="56"/>
      <c r="F48156"/>
    </row>
    <row r="48157" spans="2:6" x14ac:dyDescent="0.25">
      <c r="B48157" s="55"/>
      <c r="C48157" s="52"/>
      <c r="D48157" s="56"/>
      <c r="F48157"/>
    </row>
    <row r="48158" spans="2:6" x14ac:dyDescent="0.25">
      <c r="B48158" s="55"/>
      <c r="C48158" s="52"/>
      <c r="D48158" s="56"/>
      <c r="F48158"/>
    </row>
    <row r="48159" spans="2:6" x14ac:dyDescent="0.25">
      <c r="B48159" s="55"/>
      <c r="C48159" s="52"/>
      <c r="D48159" s="56"/>
      <c r="F48159"/>
    </row>
    <row r="48160" spans="2:6" x14ac:dyDescent="0.25">
      <c r="B48160" s="55"/>
      <c r="C48160" s="52"/>
      <c r="D48160" s="56"/>
      <c r="F48160"/>
    </row>
    <row r="48161" spans="2:6" x14ac:dyDescent="0.25">
      <c r="B48161" s="55"/>
      <c r="C48161" s="52"/>
      <c r="D48161" s="56"/>
      <c r="F48161"/>
    </row>
    <row r="48162" spans="2:6" x14ac:dyDescent="0.25">
      <c r="B48162" s="55"/>
      <c r="C48162" s="52"/>
      <c r="D48162" s="56"/>
      <c r="F48162"/>
    </row>
    <row r="48163" spans="2:6" x14ac:dyDescent="0.25">
      <c r="B48163" s="55"/>
      <c r="C48163" s="52"/>
      <c r="D48163" s="56"/>
      <c r="F48163"/>
    </row>
    <row r="48164" spans="2:6" x14ac:dyDescent="0.25">
      <c r="B48164" s="55"/>
      <c r="C48164" s="52"/>
      <c r="D48164" s="56"/>
      <c r="F48164"/>
    </row>
    <row r="48165" spans="2:6" x14ac:dyDescent="0.25">
      <c r="B48165" s="55"/>
      <c r="C48165" s="52"/>
      <c r="D48165" s="56"/>
      <c r="F48165"/>
    </row>
    <row r="48166" spans="2:6" x14ac:dyDescent="0.25">
      <c r="B48166" s="55"/>
      <c r="C48166" s="52"/>
      <c r="D48166" s="56"/>
      <c r="F48166"/>
    </row>
    <row r="48167" spans="2:6" x14ac:dyDescent="0.25">
      <c r="B48167" s="55"/>
      <c r="C48167" s="52"/>
      <c r="D48167" s="56"/>
      <c r="F48167"/>
    </row>
    <row r="48168" spans="2:6" x14ac:dyDescent="0.25">
      <c r="B48168" s="55"/>
      <c r="C48168" s="52"/>
      <c r="D48168" s="56"/>
      <c r="F48168"/>
    </row>
    <row r="48169" spans="2:6" x14ac:dyDescent="0.25">
      <c r="B48169" s="55"/>
      <c r="C48169" s="52"/>
      <c r="D48169" s="56"/>
      <c r="F48169"/>
    </row>
    <row r="48170" spans="2:6" x14ac:dyDescent="0.25">
      <c r="B48170" s="55"/>
      <c r="C48170" s="52"/>
      <c r="D48170" s="56"/>
      <c r="F48170"/>
    </row>
    <row r="48171" spans="2:6" x14ac:dyDescent="0.25">
      <c r="B48171" s="55"/>
      <c r="C48171" s="52"/>
      <c r="D48171" s="56"/>
      <c r="F48171"/>
    </row>
    <row r="48172" spans="2:6" x14ac:dyDescent="0.25">
      <c r="B48172" s="55"/>
      <c r="C48172" s="52"/>
      <c r="D48172" s="56"/>
      <c r="F48172"/>
    </row>
    <row r="48173" spans="2:6" x14ac:dyDescent="0.25">
      <c r="B48173" s="55"/>
      <c r="C48173" s="52"/>
      <c r="D48173" s="56"/>
      <c r="F48173"/>
    </row>
    <row r="48174" spans="2:6" x14ac:dyDescent="0.25">
      <c r="B48174" s="55"/>
      <c r="C48174" s="52"/>
      <c r="D48174" s="56"/>
      <c r="F48174"/>
    </row>
    <row r="48175" spans="2:6" x14ac:dyDescent="0.25">
      <c r="B48175" s="55"/>
      <c r="C48175" s="52"/>
      <c r="D48175" s="56"/>
      <c r="F48175"/>
    </row>
    <row r="48176" spans="2:6" x14ac:dyDescent="0.25">
      <c r="B48176" s="55"/>
      <c r="C48176" s="52"/>
      <c r="D48176" s="56"/>
      <c r="F48176"/>
    </row>
    <row r="48177" spans="2:6" x14ac:dyDescent="0.25">
      <c r="B48177" s="55"/>
      <c r="C48177" s="52"/>
      <c r="D48177" s="56"/>
      <c r="F48177"/>
    </row>
    <row r="48178" spans="2:6" x14ac:dyDescent="0.25">
      <c r="B48178" s="55"/>
      <c r="C48178" s="52"/>
      <c r="D48178" s="56"/>
      <c r="F48178"/>
    </row>
    <row r="48179" spans="2:6" x14ac:dyDescent="0.25">
      <c r="B48179" s="55"/>
      <c r="C48179" s="52"/>
      <c r="D48179" s="56"/>
      <c r="F48179"/>
    </row>
    <row r="48180" spans="2:6" x14ac:dyDescent="0.25">
      <c r="B48180" s="55"/>
      <c r="C48180" s="52"/>
      <c r="D48180" s="56"/>
      <c r="F48180"/>
    </row>
    <row r="48181" spans="2:6" x14ac:dyDescent="0.25">
      <c r="B48181" s="55"/>
      <c r="C48181" s="52"/>
      <c r="D48181" s="56"/>
      <c r="F48181"/>
    </row>
    <row r="48182" spans="2:6" x14ac:dyDescent="0.25">
      <c r="B48182" s="55"/>
      <c r="C48182" s="52"/>
      <c r="D48182" s="56"/>
      <c r="F48182"/>
    </row>
    <row r="48183" spans="2:6" x14ac:dyDescent="0.25">
      <c r="B48183" s="55"/>
      <c r="C48183" s="52"/>
      <c r="D48183" s="56"/>
      <c r="F48183"/>
    </row>
    <row r="48184" spans="2:6" x14ac:dyDescent="0.25">
      <c r="B48184" s="55"/>
      <c r="C48184" s="52"/>
      <c r="D48184" s="56"/>
      <c r="F48184"/>
    </row>
    <row r="48185" spans="2:6" x14ac:dyDescent="0.25">
      <c r="B48185" s="55"/>
      <c r="C48185" s="52"/>
      <c r="D48185" s="56"/>
      <c r="F48185"/>
    </row>
    <row r="48186" spans="2:6" x14ac:dyDescent="0.25">
      <c r="B48186" s="55"/>
      <c r="C48186" s="52"/>
      <c r="D48186" s="56"/>
      <c r="F48186"/>
    </row>
    <row r="48187" spans="2:6" x14ac:dyDescent="0.25">
      <c r="B48187" s="55"/>
      <c r="C48187" s="52"/>
      <c r="D48187" s="56"/>
      <c r="F48187"/>
    </row>
    <row r="48188" spans="2:6" x14ac:dyDescent="0.25">
      <c r="B48188" s="55"/>
      <c r="C48188" s="52"/>
      <c r="D48188" s="56"/>
      <c r="F48188"/>
    </row>
    <row r="48189" spans="2:6" x14ac:dyDescent="0.25">
      <c r="B48189" s="55"/>
      <c r="C48189" s="52"/>
      <c r="D48189" s="56"/>
      <c r="F48189"/>
    </row>
    <row r="48190" spans="2:6" x14ac:dyDescent="0.25">
      <c r="B48190" s="55"/>
      <c r="C48190" s="52"/>
      <c r="D48190" s="56"/>
      <c r="F48190"/>
    </row>
    <row r="48191" spans="2:6" x14ac:dyDescent="0.25">
      <c r="B48191" s="55"/>
      <c r="C48191" s="52"/>
      <c r="D48191" s="56"/>
      <c r="F48191"/>
    </row>
    <row r="48192" spans="2:6" x14ac:dyDescent="0.25">
      <c r="B48192" s="55"/>
      <c r="C48192" s="52"/>
      <c r="D48192" s="56"/>
      <c r="F48192"/>
    </row>
    <row r="48193" spans="2:6" x14ac:dyDescent="0.25">
      <c r="B48193" s="55"/>
      <c r="C48193" s="52"/>
      <c r="D48193" s="56"/>
      <c r="F48193"/>
    </row>
    <row r="48194" spans="2:6" x14ac:dyDescent="0.25">
      <c r="B48194" s="55"/>
      <c r="C48194" s="52"/>
      <c r="D48194" s="56"/>
      <c r="F48194"/>
    </row>
    <row r="48195" spans="2:6" x14ac:dyDescent="0.25">
      <c r="B48195" s="55"/>
      <c r="C48195" s="52"/>
      <c r="D48195" s="56"/>
      <c r="F48195"/>
    </row>
    <row r="48196" spans="2:6" x14ac:dyDescent="0.25">
      <c r="B48196" s="55"/>
      <c r="C48196" s="52"/>
      <c r="D48196" s="56"/>
      <c r="F48196"/>
    </row>
    <row r="48197" spans="2:6" x14ac:dyDescent="0.25">
      <c r="B48197" s="55"/>
      <c r="C48197" s="52"/>
      <c r="D48197" s="56"/>
      <c r="F48197"/>
    </row>
    <row r="48198" spans="2:6" x14ac:dyDescent="0.25">
      <c r="B48198" s="55"/>
      <c r="C48198" s="52"/>
      <c r="D48198" s="56"/>
      <c r="F48198"/>
    </row>
    <row r="48199" spans="2:6" x14ac:dyDescent="0.25">
      <c r="B48199" s="55"/>
      <c r="C48199" s="52"/>
      <c r="D48199" s="56"/>
      <c r="F48199"/>
    </row>
    <row r="48200" spans="2:6" x14ac:dyDescent="0.25">
      <c r="B48200" s="55"/>
      <c r="C48200" s="52"/>
      <c r="D48200" s="56"/>
      <c r="F48200"/>
    </row>
    <row r="48201" spans="2:6" x14ac:dyDescent="0.25">
      <c r="B48201" s="55"/>
      <c r="C48201" s="52"/>
      <c r="D48201" s="56"/>
      <c r="F48201"/>
    </row>
    <row r="48202" spans="2:6" x14ac:dyDescent="0.25">
      <c r="B48202" s="55"/>
      <c r="C48202" s="52"/>
      <c r="D48202" s="56"/>
      <c r="F48202"/>
    </row>
    <row r="48203" spans="2:6" x14ac:dyDescent="0.25">
      <c r="B48203" s="55"/>
      <c r="C48203" s="52"/>
      <c r="D48203" s="56"/>
      <c r="F48203"/>
    </row>
    <row r="48204" spans="2:6" x14ac:dyDescent="0.25">
      <c r="B48204" s="55"/>
      <c r="C48204" s="52"/>
      <c r="D48204" s="56"/>
      <c r="F48204"/>
    </row>
    <row r="48205" spans="2:6" x14ac:dyDescent="0.25">
      <c r="B48205" s="55"/>
      <c r="C48205" s="52"/>
      <c r="D48205" s="56"/>
      <c r="F48205"/>
    </row>
    <row r="48206" spans="2:6" x14ac:dyDescent="0.25">
      <c r="B48206" s="55"/>
      <c r="C48206" s="52"/>
      <c r="D48206" s="56"/>
      <c r="F48206"/>
    </row>
    <row r="48207" spans="2:6" x14ac:dyDescent="0.25">
      <c r="B48207" s="55"/>
      <c r="C48207" s="52"/>
      <c r="D48207" s="56"/>
      <c r="F48207"/>
    </row>
    <row r="48208" spans="2:6" x14ac:dyDescent="0.25">
      <c r="B48208" s="55"/>
      <c r="C48208" s="52"/>
      <c r="D48208" s="56"/>
      <c r="F48208"/>
    </row>
    <row r="48209" spans="2:6" x14ac:dyDescent="0.25">
      <c r="B48209" s="55"/>
      <c r="C48209" s="52"/>
      <c r="D48209" s="56"/>
      <c r="F48209"/>
    </row>
    <row r="48210" spans="2:6" x14ac:dyDescent="0.25">
      <c r="B48210" s="55"/>
      <c r="C48210" s="52"/>
      <c r="D48210" s="56"/>
      <c r="F48210"/>
    </row>
    <row r="48211" spans="2:6" x14ac:dyDescent="0.25">
      <c r="B48211" s="55"/>
      <c r="C48211" s="52"/>
      <c r="D48211" s="56"/>
      <c r="F48211"/>
    </row>
    <row r="48212" spans="2:6" x14ac:dyDescent="0.25">
      <c r="B48212" s="55"/>
      <c r="C48212" s="52"/>
      <c r="D48212" s="56"/>
      <c r="F48212"/>
    </row>
    <row r="48213" spans="2:6" x14ac:dyDescent="0.25">
      <c r="B48213" s="55"/>
      <c r="C48213" s="52"/>
      <c r="D48213" s="56"/>
      <c r="F48213"/>
    </row>
    <row r="48214" spans="2:6" x14ac:dyDescent="0.25">
      <c r="B48214" s="55"/>
      <c r="C48214" s="52"/>
      <c r="D48214" s="56"/>
      <c r="F48214"/>
    </row>
    <row r="48215" spans="2:6" x14ac:dyDescent="0.25">
      <c r="B48215" s="55"/>
      <c r="C48215" s="52"/>
      <c r="D48215" s="56"/>
      <c r="F48215"/>
    </row>
    <row r="48216" spans="2:6" x14ac:dyDescent="0.25">
      <c r="B48216" s="55"/>
      <c r="C48216" s="52"/>
      <c r="D48216" s="56"/>
      <c r="F48216"/>
    </row>
    <row r="48217" spans="2:6" x14ac:dyDescent="0.25">
      <c r="B48217" s="55"/>
      <c r="C48217" s="52"/>
      <c r="D48217" s="56"/>
      <c r="F48217"/>
    </row>
    <row r="48218" spans="2:6" x14ac:dyDescent="0.25">
      <c r="B48218" s="55"/>
      <c r="C48218" s="52"/>
      <c r="D48218" s="56"/>
      <c r="F48218"/>
    </row>
    <row r="48219" spans="2:6" x14ac:dyDescent="0.25">
      <c r="B48219" s="55"/>
      <c r="C48219" s="52"/>
      <c r="D48219" s="56"/>
      <c r="F48219"/>
    </row>
    <row r="48220" spans="2:6" x14ac:dyDescent="0.25">
      <c r="B48220" s="55"/>
      <c r="C48220" s="52"/>
      <c r="D48220" s="56"/>
      <c r="F48220"/>
    </row>
    <row r="48221" spans="2:6" x14ac:dyDescent="0.25">
      <c r="B48221" s="55"/>
      <c r="C48221" s="52"/>
      <c r="D48221" s="56"/>
      <c r="F48221"/>
    </row>
    <row r="48222" spans="2:6" x14ac:dyDescent="0.25">
      <c r="B48222" s="55"/>
      <c r="C48222" s="52"/>
      <c r="D48222" s="56"/>
      <c r="F48222"/>
    </row>
    <row r="48223" spans="2:6" x14ac:dyDescent="0.25">
      <c r="B48223" s="55"/>
      <c r="C48223" s="52"/>
      <c r="D48223" s="56"/>
      <c r="F48223"/>
    </row>
    <row r="48224" spans="2:6" x14ac:dyDescent="0.25">
      <c r="B48224" s="55"/>
      <c r="C48224" s="52"/>
      <c r="D48224" s="56"/>
      <c r="F48224"/>
    </row>
    <row r="48225" spans="2:6" x14ac:dyDescent="0.25">
      <c r="B48225" s="55"/>
      <c r="C48225" s="52"/>
      <c r="D48225" s="56"/>
      <c r="F48225"/>
    </row>
    <row r="48226" spans="2:6" x14ac:dyDescent="0.25">
      <c r="B48226" s="55"/>
      <c r="C48226" s="52"/>
      <c r="D48226" s="56"/>
      <c r="F48226"/>
    </row>
    <row r="48227" spans="2:6" x14ac:dyDescent="0.25">
      <c r="B48227" s="55"/>
      <c r="C48227" s="52"/>
      <c r="D48227" s="56"/>
      <c r="F48227"/>
    </row>
    <row r="48228" spans="2:6" x14ac:dyDescent="0.25">
      <c r="B48228" s="55"/>
      <c r="C48228" s="52"/>
      <c r="D48228" s="56"/>
      <c r="F48228"/>
    </row>
    <row r="48229" spans="2:6" x14ac:dyDescent="0.25">
      <c r="B48229" s="55"/>
      <c r="C48229" s="52"/>
      <c r="D48229" s="56"/>
      <c r="F48229"/>
    </row>
    <row r="48230" spans="2:6" x14ac:dyDescent="0.25">
      <c r="B48230" s="55"/>
      <c r="C48230" s="52"/>
      <c r="D48230" s="56"/>
      <c r="F48230"/>
    </row>
    <row r="48231" spans="2:6" x14ac:dyDescent="0.25">
      <c r="B48231" s="55"/>
      <c r="C48231" s="52"/>
      <c r="D48231" s="56"/>
      <c r="F48231"/>
    </row>
    <row r="48232" spans="2:6" x14ac:dyDescent="0.25">
      <c r="B48232" s="55"/>
      <c r="C48232" s="52"/>
      <c r="D48232" s="56"/>
      <c r="F48232"/>
    </row>
    <row r="48233" spans="2:6" x14ac:dyDescent="0.25">
      <c r="B48233" s="55"/>
      <c r="C48233" s="52"/>
      <c r="D48233" s="56"/>
      <c r="F48233"/>
    </row>
    <row r="48234" spans="2:6" x14ac:dyDescent="0.25">
      <c r="B48234" s="55"/>
      <c r="C48234" s="52"/>
      <c r="D48234" s="56"/>
      <c r="F48234"/>
    </row>
    <row r="48235" spans="2:6" x14ac:dyDescent="0.25">
      <c r="B48235" s="55"/>
      <c r="C48235" s="52"/>
      <c r="D48235" s="56"/>
      <c r="F48235"/>
    </row>
    <row r="48236" spans="2:6" x14ac:dyDescent="0.25">
      <c r="B48236" s="55"/>
      <c r="C48236" s="52"/>
      <c r="D48236" s="56"/>
      <c r="F48236"/>
    </row>
    <row r="48237" spans="2:6" x14ac:dyDescent="0.25">
      <c r="B48237" s="55"/>
      <c r="C48237" s="52"/>
      <c r="D48237" s="56"/>
      <c r="F48237"/>
    </row>
    <row r="48238" spans="2:6" x14ac:dyDescent="0.25">
      <c r="B48238" s="55"/>
      <c r="C48238" s="52"/>
      <c r="D48238" s="56"/>
      <c r="F48238"/>
    </row>
    <row r="48239" spans="2:6" x14ac:dyDescent="0.25">
      <c r="B48239" s="55"/>
      <c r="C48239" s="52"/>
      <c r="D48239" s="56"/>
      <c r="F48239"/>
    </row>
    <row r="48240" spans="2:6" x14ac:dyDescent="0.25">
      <c r="B48240" s="55"/>
      <c r="C48240" s="52"/>
      <c r="D48240" s="56"/>
      <c r="F48240"/>
    </row>
    <row r="48241" spans="2:6" x14ac:dyDescent="0.25">
      <c r="B48241" s="55"/>
      <c r="C48241" s="52"/>
      <c r="D48241" s="56"/>
      <c r="F48241"/>
    </row>
    <row r="48242" spans="2:6" x14ac:dyDescent="0.25">
      <c r="B48242" s="55"/>
      <c r="C48242" s="52"/>
      <c r="D48242" s="56"/>
      <c r="F48242"/>
    </row>
    <row r="48243" spans="2:6" x14ac:dyDescent="0.25">
      <c r="B48243" s="55"/>
      <c r="C48243" s="52"/>
      <c r="D48243" s="56"/>
      <c r="F48243"/>
    </row>
    <row r="48244" spans="2:6" x14ac:dyDescent="0.25">
      <c r="B48244" s="55"/>
      <c r="C48244" s="52"/>
      <c r="D48244" s="56"/>
      <c r="F48244"/>
    </row>
    <row r="48245" spans="2:6" x14ac:dyDescent="0.25">
      <c r="B48245" s="55"/>
      <c r="C48245" s="52"/>
      <c r="D48245" s="56"/>
      <c r="F48245"/>
    </row>
    <row r="48246" spans="2:6" x14ac:dyDescent="0.25">
      <c r="B48246" s="55"/>
      <c r="C48246" s="52"/>
      <c r="D48246" s="56"/>
      <c r="F48246"/>
    </row>
    <row r="48247" spans="2:6" x14ac:dyDescent="0.25">
      <c r="B48247" s="55"/>
      <c r="C48247" s="52"/>
      <c r="D48247" s="56"/>
      <c r="F48247"/>
    </row>
    <row r="48248" spans="2:6" x14ac:dyDescent="0.25">
      <c r="B48248" s="55"/>
      <c r="C48248" s="52"/>
      <c r="D48248" s="56"/>
      <c r="F48248"/>
    </row>
    <row r="48249" spans="2:6" x14ac:dyDescent="0.25">
      <c r="B48249" s="55"/>
      <c r="C48249" s="52"/>
      <c r="D48249" s="56"/>
      <c r="F48249"/>
    </row>
    <row r="48250" spans="2:6" x14ac:dyDescent="0.25">
      <c r="B48250" s="55"/>
      <c r="C48250" s="52"/>
      <c r="D48250" s="56"/>
      <c r="F48250"/>
    </row>
    <row r="48251" spans="2:6" x14ac:dyDescent="0.25">
      <c r="B48251" s="55"/>
      <c r="C48251" s="52"/>
      <c r="D48251" s="56"/>
      <c r="F48251"/>
    </row>
    <row r="48252" spans="2:6" x14ac:dyDescent="0.25">
      <c r="B48252" s="55"/>
      <c r="C48252" s="52"/>
      <c r="D48252" s="56"/>
      <c r="F48252"/>
    </row>
    <row r="48253" spans="2:6" x14ac:dyDescent="0.25">
      <c r="B48253" s="55"/>
      <c r="C48253" s="52"/>
      <c r="D48253" s="56"/>
      <c r="F48253"/>
    </row>
    <row r="48254" spans="2:6" x14ac:dyDescent="0.25">
      <c r="B48254" s="55"/>
      <c r="C48254" s="52"/>
      <c r="D48254" s="56"/>
      <c r="F48254"/>
    </row>
    <row r="48255" spans="2:6" x14ac:dyDescent="0.25">
      <c r="B48255" s="55"/>
      <c r="C48255" s="52"/>
      <c r="D48255" s="56"/>
      <c r="F48255"/>
    </row>
    <row r="48256" spans="2:6" x14ac:dyDescent="0.25">
      <c r="B48256" s="55"/>
      <c r="C48256" s="52"/>
      <c r="D48256" s="56"/>
      <c r="F48256"/>
    </row>
    <row r="48257" spans="2:6" x14ac:dyDescent="0.25">
      <c r="B48257" s="55"/>
      <c r="C48257" s="52"/>
      <c r="D48257" s="56"/>
      <c r="F48257"/>
    </row>
    <row r="48258" spans="2:6" x14ac:dyDescent="0.25">
      <c r="B48258" s="55"/>
      <c r="C48258" s="52"/>
      <c r="D48258" s="56"/>
      <c r="F48258"/>
    </row>
    <row r="48259" spans="2:6" x14ac:dyDescent="0.25">
      <c r="B48259" s="55"/>
      <c r="C48259" s="52"/>
      <c r="D48259" s="56"/>
      <c r="F48259"/>
    </row>
    <row r="48260" spans="2:6" x14ac:dyDescent="0.25">
      <c r="B48260" s="55"/>
      <c r="C48260" s="52"/>
      <c r="D48260" s="56"/>
      <c r="F48260"/>
    </row>
    <row r="48261" spans="2:6" x14ac:dyDescent="0.25">
      <c r="B48261" s="55"/>
      <c r="C48261" s="52"/>
      <c r="D48261" s="56"/>
      <c r="F48261"/>
    </row>
    <row r="48262" spans="2:6" x14ac:dyDescent="0.25">
      <c r="B48262" s="55"/>
      <c r="C48262" s="52"/>
      <c r="D48262" s="56"/>
      <c r="F48262"/>
    </row>
    <row r="48263" spans="2:6" x14ac:dyDescent="0.25">
      <c r="B48263" s="55"/>
      <c r="C48263" s="52"/>
      <c r="D48263" s="56"/>
      <c r="F48263"/>
    </row>
    <row r="48264" spans="2:6" x14ac:dyDescent="0.25">
      <c r="B48264" s="55"/>
      <c r="C48264" s="52"/>
      <c r="D48264" s="56"/>
      <c r="F48264"/>
    </row>
    <row r="48265" spans="2:6" x14ac:dyDescent="0.25">
      <c r="B48265" s="55"/>
      <c r="C48265" s="52"/>
      <c r="D48265" s="56"/>
      <c r="F48265"/>
    </row>
    <row r="48266" spans="2:6" x14ac:dyDescent="0.25">
      <c r="B48266" s="55"/>
      <c r="C48266" s="52"/>
      <c r="D48266" s="56"/>
      <c r="F48266"/>
    </row>
    <row r="48267" spans="2:6" x14ac:dyDescent="0.25">
      <c r="B48267" s="55"/>
      <c r="C48267" s="52"/>
      <c r="D48267" s="56"/>
      <c r="F48267"/>
    </row>
    <row r="48268" spans="2:6" x14ac:dyDescent="0.25">
      <c r="B48268" s="55"/>
      <c r="C48268" s="52"/>
      <c r="D48268" s="56"/>
      <c r="F48268"/>
    </row>
    <row r="48269" spans="2:6" x14ac:dyDescent="0.25">
      <c r="B48269" s="55"/>
      <c r="C48269" s="52"/>
      <c r="D48269" s="56"/>
      <c r="F48269"/>
    </row>
    <row r="48270" spans="2:6" x14ac:dyDescent="0.25">
      <c r="B48270" s="55"/>
      <c r="C48270" s="52"/>
      <c r="D48270" s="56"/>
      <c r="F48270"/>
    </row>
    <row r="48271" spans="2:6" x14ac:dyDescent="0.25">
      <c r="B48271" s="55"/>
      <c r="C48271" s="52"/>
      <c r="D48271" s="56"/>
      <c r="F48271"/>
    </row>
    <row r="48272" spans="2:6" x14ac:dyDescent="0.25">
      <c r="B48272" s="55"/>
      <c r="C48272" s="52"/>
      <c r="D48272" s="56"/>
      <c r="F48272"/>
    </row>
    <row r="48273" spans="2:6" x14ac:dyDescent="0.25">
      <c r="B48273" s="55"/>
      <c r="C48273" s="52"/>
      <c r="D48273" s="56"/>
      <c r="F48273"/>
    </row>
    <row r="48274" spans="2:6" x14ac:dyDescent="0.25">
      <c r="B48274" s="55"/>
      <c r="C48274" s="52"/>
      <c r="D48274" s="56"/>
      <c r="F48274"/>
    </row>
    <row r="48275" spans="2:6" x14ac:dyDescent="0.25">
      <c r="B48275" s="55"/>
      <c r="C48275" s="52"/>
      <c r="D48275" s="56"/>
      <c r="F48275"/>
    </row>
    <row r="48276" spans="2:6" x14ac:dyDescent="0.25">
      <c r="B48276" s="55"/>
      <c r="C48276" s="52"/>
      <c r="D48276" s="56"/>
      <c r="F48276"/>
    </row>
    <row r="48277" spans="2:6" x14ac:dyDescent="0.25">
      <c r="B48277" s="55"/>
      <c r="C48277" s="52"/>
      <c r="D48277" s="56"/>
      <c r="F48277"/>
    </row>
    <row r="48278" spans="2:6" x14ac:dyDescent="0.25">
      <c r="B48278" s="55"/>
      <c r="C48278" s="52"/>
      <c r="D48278" s="56"/>
      <c r="F48278"/>
    </row>
    <row r="48279" spans="2:6" x14ac:dyDescent="0.25">
      <c r="B48279" s="55"/>
      <c r="C48279" s="52"/>
      <c r="D48279" s="56"/>
      <c r="F48279"/>
    </row>
    <row r="48280" spans="2:6" x14ac:dyDescent="0.25">
      <c r="B48280" s="55"/>
      <c r="C48280" s="52"/>
      <c r="D48280" s="56"/>
      <c r="F48280"/>
    </row>
    <row r="48281" spans="2:6" x14ac:dyDescent="0.25">
      <c r="B48281" s="55"/>
      <c r="C48281" s="52"/>
      <c r="D48281" s="56"/>
      <c r="F48281"/>
    </row>
    <row r="48282" spans="2:6" x14ac:dyDescent="0.25">
      <c r="B48282" s="55"/>
      <c r="C48282" s="52"/>
      <c r="D48282" s="56"/>
      <c r="F48282"/>
    </row>
    <row r="48283" spans="2:6" x14ac:dyDescent="0.25">
      <c r="B48283" s="55"/>
      <c r="C48283" s="52"/>
      <c r="D48283" s="56"/>
      <c r="F48283"/>
    </row>
    <row r="48284" spans="2:6" x14ac:dyDescent="0.25">
      <c r="B48284" s="55"/>
      <c r="C48284" s="52"/>
      <c r="D48284" s="56"/>
      <c r="F48284"/>
    </row>
    <row r="48285" spans="2:6" x14ac:dyDescent="0.25">
      <c r="B48285" s="55"/>
      <c r="C48285" s="52"/>
      <c r="D48285" s="56"/>
      <c r="F48285"/>
    </row>
    <row r="48286" spans="2:6" x14ac:dyDescent="0.25">
      <c r="B48286" s="55"/>
      <c r="C48286" s="52"/>
      <c r="D48286" s="56"/>
      <c r="F48286"/>
    </row>
    <row r="48287" spans="2:6" x14ac:dyDescent="0.25">
      <c r="B48287" s="55"/>
      <c r="C48287" s="52"/>
      <c r="D48287" s="56"/>
      <c r="F48287"/>
    </row>
    <row r="48288" spans="2:6" x14ac:dyDescent="0.25">
      <c r="B48288" s="55"/>
      <c r="C48288" s="52"/>
      <c r="D48288" s="56"/>
      <c r="F48288"/>
    </row>
    <row r="48289" spans="2:6" x14ac:dyDescent="0.25">
      <c r="B48289" s="55"/>
      <c r="C48289" s="52"/>
      <c r="D48289" s="56"/>
      <c r="F48289"/>
    </row>
    <row r="48290" spans="2:6" x14ac:dyDescent="0.25">
      <c r="B48290" s="55"/>
      <c r="C48290" s="52"/>
      <c r="D48290" s="56"/>
      <c r="F48290"/>
    </row>
    <row r="48291" spans="2:6" x14ac:dyDescent="0.25">
      <c r="B48291" s="55"/>
      <c r="C48291" s="52"/>
      <c r="D48291" s="56"/>
      <c r="F48291"/>
    </row>
    <row r="48292" spans="2:6" x14ac:dyDescent="0.25">
      <c r="B48292" s="55"/>
      <c r="C48292" s="52"/>
      <c r="D48292" s="56"/>
      <c r="F48292"/>
    </row>
    <row r="48293" spans="2:6" x14ac:dyDescent="0.25">
      <c r="B48293" s="55"/>
      <c r="C48293" s="52"/>
      <c r="D48293" s="56"/>
      <c r="F48293"/>
    </row>
    <row r="48294" spans="2:6" x14ac:dyDescent="0.25">
      <c r="B48294" s="55"/>
      <c r="C48294" s="52"/>
      <c r="D48294" s="56"/>
      <c r="F48294"/>
    </row>
    <row r="48295" spans="2:6" x14ac:dyDescent="0.25">
      <c r="B48295" s="55"/>
      <c r="C48295" s="52"/>
      <c r="D48295" s="56"/>
      <c r="F48295"/>
    </row>
    <row r="48296" spans="2:6" x14ac:dyDescent="0.25">
      <c r="B48296" s="55"/>
      <c r="C48296" s="52"/>
      <c r="D48296" s="56"/>
      <c r="F48296"/>
    </row>
    <row r="48297" spans="2:6" x14ac:dyDescent="0.25">
      <c r="B48297" s="55"/>
      <c r="C48297" s="52"/>
      <c r="D48297" s="56"/>
      <c r="F48297"/>
    </row>
    <row r="48298" spans="2:6" x14ac:dyDescent="0.25">
      <c r="B48298" s="55"/>
      <c r="C48298" s="52"/>
      <c r="D48298" s="56"/>
      <c r="F48298"/>
    </row>
    <row r="48299" spans="2:6" x14ac:dyDescent="0.25">
      <c r="B48299" s="55"/>
      <c r="C48299" s="52"/>
      <c r="D48299" s="56"/>
      <c r="F48299"/>
    </row>
    <row r="48300" spans="2:6" x14ac:dyDescent="0.25">
      <c r="B48300" s="55"/>
      <c r="C48300" s="52"/>
      <c r="D48300" s="56"/>
      <c r="F48300"/>
    </row>
    <row r="48301" spans="2:6" x14ac:dyDescent="0.25">
      <c r="B48301" s="55"/>
      <c r="C48301" s="52"/>
      <c r="D48301" s="56"/>
      <c r="F48301"/>
    </row>
    <row r="48302" spans="2:6" x14ac:dyDescent="0.25">
      <c r="B48302" s="55"/>
      <c r="C48302" s="52"/>
      <c r="D48302" s="56"/>
      <c r="F48302"/>
    </row>
    <row r="48303" spans="2:6" x14ac:dyDescent="0.25">
      <c r="B48303" s="55"/>
      <c r="C48303" s="52"/>
      <c r="D48303" s="56"/>
      <c r="F48303"/>
    </row>
    <row r="48304" spans="2:6" x14ac:dyDescent="0.25">
      <c r="B48304" s="55"/>
      <c r="C48304" s="52"/>
      <c r="D48304" s="56"/>
      <c r="F48304"/>
    </row>
    <row r="48305" spans="2:6" x14ac:dyDescent="0.25">
      <c r="B48305" s="55"/>
      <c r="C48305" s="52"/>
      <c r="D48305" s="56"/>
      <c r="F48305"/>
    </row>
    <row r="48306" spans="2:6" x14ac:dyDescent="0.25">
      <c r="B48306" s="55"/>
      <c r="C48306" s="52"/>
      <c r="D48306" s="56"/>
      <c r="F48306"/>
    </row>
    <row r="48307" spans="2:6" x14ac:dyDescent="0.25">
      <c r="B48307" s="55"/>
      <c r="C48307" s="52"/>
      <c r="D48307" s="56"/>
      <c r="F48307"/>
    </row>
    <row r="48308" spans="2:6" x14ac:dyDescent="0.25">
      <c r="B48308" s="55"/>
      <c r="C48308" s="52"/>
      <c r="D48308" s="56"/>
      <c r="F48308"/>
    </row>
    <row r="48309" spans="2:6" x14ac:dyDescent="0.25">
      <c r="B48309" s="55"/>
      <c r="C48309" s="52"/>
      <c r="D48309" s="56"/>
      <c r="F48309"/>
    </row>
    <row r="48310" spans="2:6" x14ac:dyDescent="0.25">
      <c r="B48310" s="55"/>
      <c r="C48310" s="52"/>
      <c r="D48310" s="56"/>
      <c r="F48310"/>
    </row>
    <row r="48311" spans="2:6" x14ac:dyDescent="0.25">
      <c r="B48311" s="55"/>
      <c r="C48311" s="52"/>
      <c r="D48311" s="56"/>
      <c r="F48311"/>
    </row>
    <row r="48312" spans="2:6" x14ac:dyDescent="0.25">
      <c r="B48312" s="55"/>
      <c r="C48312" s="52"/>
      <c r="D48312" s="56"/>
      <c r="F48312"/>
    </row>
    <row r="48313" spans="2:6" x14ac:dyDescent="0.25">
      <c r="B48313" s="55"/>
      <c r="C48313" s="52"/>
      <c r="D48313" s="56"/>
      <c r="F48313"/>
    </row>
    <row r="48314" spans="2:6" x14ac:dyDescent="0.25">
      <c r="B48314" s="55"/>
      <c r="C48314" s="52"/>
      <c r="D48314" s="56"/>
      <c r="F48314"/>
    </row>
    <row r="48315" spans="2:6" x14ac:dyDescent="0.25">
      <c r="B48315" s="55"/>
      <c r="C48315" s="52"/>
      <c r="D48315" s="56"/>
      <c r="F48315"/>
    </row>
    <row r="48316" spans="2:6" x14ac:dyDescent="0.25">
      <c r="B48316" s="55"/>
      <c r="C48316" s="52"/>
      <c r="D48316" s="56"/>
      <c r="F48316"/>
    </row>
    <row r="48317" spans="2:6" x14ac:dyDescent="0.25">
      <c r="B48317" s="55"/>
      <c r="C48317" s="52"/>
      <c r="D48317" s="56"/>
      <c r="F48317"/>
    </row>
    <row r="48318" spans="2:6" x14ac:dyDescent="0.25">
      <c r="B48318" s="55"/>
      <c r="C48318" s="52"/>
      <c r="D48318" s="56"/>
      <c r="F48318"/>
    </row>
    <row r="48319" spans="2:6" x14ac:dyDescent="0.25">
      <c r="B48319" s="55"/>
      <c r="C48319" s="52"/>
      <c r="D48319" s="56"/>
      <c r="F48319"/>
    </row>
    <row r="48320" spans="2:6" x14ac:dyDescent="0.25">
      <c r="B48320" s="55"/>
      <c r="C48320" s="52"/>
      <c r="D48320" s="56"/>
      <c r="F48320"/>
    </row>
    <row r="48321" spans="2:6" x14ac:dyDescent="0.25">
      <c r="B48321" s="55"/>
      <c r="C48321" s="52"/>
      <c r="D48321" s="56"/>
      <c r="F48321"/>
    </row>
    <row r="48322" spans="2:6" x14ac:dyDescent="0.25">
      <c r="B48322" s="55"/>
      <c r="C48322" s="52"/>
      <c r="D48322" s="56"/>
      <c r="F48322"/>
    </row>
    <row r="48323" spans="2:6" x14ac:dyDescent="0.25">
      <c r="B48323" s="55"/>
      <c r="C48323" s="52"/>
      <c r="D48323" s="56"/>
      <c r="F48323"/>
    </row>
    <row r="48324" spans="2:6" x14ac:dyDescent="0.25">
      <c r="B48324" s="55"/>
      <c r="C48324" s="52"/>
      <c r="D48324" s="56"/>
      <c r="F48324"/>
    </row>
    <row r="48325" spans="2:6" x14ac:dyDescent="0.25">
      <c r="B48325" s="55"/>
      <c r="C48325" s="52"/>
      <c r="D48325" s="56"/>
      <c r="F48325"/>
    </row>
    <row r="48326" spans="2:6" x14ac:dyDescent="0.25">
      <c r="B48326" s="55"/>
      <c r="C48326" s="52"/>
      <c r="D48326" s="56"/>
      <c r="F48326"/>
    </row>
    <row r="48327" spans="2:6" x14ac:dyDescent="0.25">
      <c r="B48327" s="55"/>
      <c r="C48327" s="52"/>
      <c r="D48327" s="56"/>
      <c r="F48327"/>
    </row>
    <row r="48328" spans="2:6" x14ac:dyDescent="0.25">
      <c r="B48328" s="55"/>
      <c r="C48328" s="52"/>
      <c r="D48328" s="56"/>
      <c r="F48328"/>
    </row>
    <row r="48329" spans="2:6" x14ac:dyDescent="0.25">
      <c r="B48329" s="55"/>
      <c r="C48329" s="52"/>
      <c r="D48329" s="56"/>
      <c r="F48329"/>
    </row>
    <row r="48330" spans="2:6" x14ac:dyDescent="0.25">
      <c r="B48330" s="55"/>
      <c r="C48330" s="52"/>
      <c r="D48330" s="56"/>
      <c r="F48330"/>
    </row>
    <row r="48331" spans="2:6" x14ac:dyDescent="0.25">
      <c r="B48331" s="55"/>
      <c r="C48331" s="52"/>
      <c r="D48331" s="56"/>
      <c r="F48331"/>
    </row>
    <row r="48332" spans="2:6" x14ac:dyDescent="0.25">
      <c r="B48332" s="55"/>
      <c r="C48332" s="52"/>
      <c r="D48332" s="56"/>
      <c r="F48332"/>
    </row>
    <row r="48333" spans="2:6" x14ac:dyDescent="0.25">
      <c r="B48333" s="55"/>
      <c r="C48333" s="52"/>
      <c r="D48333" s="56"/>
      <c r="F48333"/>
    </row>
    <row r="48334" spans="2:6" x14ac:dyDescent="0.25">
      <c r="B48334" s="55"/>
      <c r="C48334" s="52"/>
      <c r="D48334" s="56"/>
      <c r="F48334"/>
    </row>
    <row r="48335" spans="2:6" x14ac:dyDescent="0.25">
      <c r="B48335" s="55"/>
      <c r="C48335" s="52"/>
      <c r="D48335" s="56"/>
      <c r="F48335"/>
    </row>
    <row r="48336" spans="2:6" x14ac:dyDescent="0.25">
      <c r="B48336" s="55"/>
      <c r="C48336" s="52"/>
      <c r="D48336" s="56"/>
      <c r="F48336"/>
    </row>
    <row r="48337" spans="2:6" x14ac:dyDescent="0.25">
      <c r="B48337" s="55"/>
      <c r="C48337" s="52"/>
      <c r="D48337" s="56"/>
      <c r="F48337"/>
    </row>
    <row r="48338" spans="2:6" x14ac:dyDescent="0.25">
      <c r="B48338" s="55"/>
      <c r="C48338" s="52"/>
      <c r="D48338" s="56"/>
      <c r="F48338"/>
    </row>
    <row r="48339" spans="2:6" x14ac:dyDescent="0.25">
      <c r="B48339" s="55"/>
      <c r="C48339" s="52"/>
      <c r="D48339" s="56"/>
      <c r="F48339"/>
    </row>
    <row r="48340" spans="2:6" x14ac:dyDescent="0.25">
      <c r="B48340" s="55"/>
      <c r="C48340" s="52"/>
      <c r="D48340" s="56"/>
      <c r="F48340"/>
    </row>
    <row r="48341" spans="2:6" x14ac:dyDescent="0.25">
      <c r="B48341" s="55"/>
      <c r="C48341" s="52"/>
      <c r="D48341" s="56"/>
      <c r="F48341"/>
    </row>
    <row r="48342" spans="2:6" x14ac:dyDescent="0.25">
      <c r="B48342" s="55"/>
      <c r="C48342" s="52"/>
      <c r="D48342" s="56"/>
      <c r="F48342"/>
    </row>
    <row r="48343" spans="2:6" x14ac:dyDescent="0.25">
      <c r="B48343" s="55"/>
      <c r="C48343" s="52"/>
      <c r="D48343" s="56"/>
      <c r="F48343"/>
    </row>
    <row r="48344" spans="2:6" x14ac:dyDescent="0.25">
      <c r="B48344" s="55"/>
      <c r="C48344" s="52"/>
      <c r="D48344" s="56"/>
      <c r="F48344"/>
    </row>
    <row r="48345" spans="2:6" x14ac:dyDescent="0.25">
      <c r="B48345" s="55"/>
      <c r="C48345" s="52"/>
      <c r="D48345" s="56"/>
      <c r="F48345"/>
    </row>
    <row r="48346" spans="2:6" x14ac:dyDescent="0.25">
      <c r="B48346" s="55"/>
      <c r="C48346" s="52"/>
      <c r="D48346" s="56"/>
      <c r="F48346"/>
    </row>
    <row r="48347" spans="2:6" x14ac:dyDescent="0.25">
      <c r="B48347" s="55"/>
      <c r="C48347" s="52"/>
      <c r="D48347" s="56"/>
      <c r="F48347"/>
    </row>
    <row r="48348" spans="2:6" x14ac:dyDescent="0.25">
      <c r="B48348" s="55"/>
      <c r="C48348" s="52"/>
      <c r="D48348" s="56"/>
      <c r="F48348"/>
    </row>
    <row r="48349" spans="2:6" x14ac:dyDescent="0.25">
      <c r="B48349" s="55"/>
      <c r="C48349" s="52"/>
      <c r="D48349" s="56"/>
      <c r="F48349"/>
    </row>
    <row r="48350" spans="2:6" x14ac:dyDescent="0.25">
      <c r="B48350" s="55"/>
      <c r="C48350" s="52"/>
      <c r="D48350" s="56"/>
      <c r="F48350"/>
    </row>
    <row r="48351" spans="2:6" x14ac:dyDescent="0.25">
      <c r="B48351" s="55"/>
      <c r="C48351" s="52"/>
      <c r="D48351" s="56"/>
      <c r="F48351"/>
    </row>
    <row r="48352" spans="2:6" x14ac:dyDescent="0.25">
      <c r="B48352" s="55"/>
      <c r="C48352" s="52"/>
      <c r="D48352" s="56"/>
      <c r="F48352"/>
    </row>
    <row r="48353" spans="2:6" x14ac:dyDescent="0.25">
      <c r="B48353" s="55"/>
      <c r="C48353" s="52"/>
      <c r="D48353" s="56"/>
      <c r="F48353"/>
    </row>
    <row r="48354" spans="2:6" x14ac:dyDescent="0.25">
      <c r="B48354" s="55"/>
      <c r="C48354" s="52"/>
      <c r="D48354" s="56"/>
      <c r="F48354"/>
    </row>
    <row r="48355" spans="2:6" x14ac:dyDescent="0.25">
      <c r="B48355" s="55"/>
      <c r="C48355" s="52"/>
      <c r="D48355" s="56"/>
      <c r="F48355"/>
    </row>
    <row r="48356" spans="2:6" x14ac:dyDescent="0.25">
      <c r="B48356" s="55"/>
      <c r="C48356" s="52"/>
      <c r="D48356" s="56"/>
      <c r="F48356"/>
    </row>
    <row r="48357" spans="2:6" x14ac:dyDescent="0.25">
      <c r="B48357" s="55"/>
      <c r="C48357" s="52"/>
      <c r="D48357" s="56"/>
      <c r="F48357"/>
    </row>
    <row r="48358" spans="2:6" x14ac:dyDescent="0.25">
      <c r="B48358" s="55"/>
      <c r="C48358" s="52"/>
      <c r="D48358" s="56"/>
      <c r="F48358"/>
    </row>
    <row r="48359" spans="2:6" x14ac:dyDescent="0.25">
      <c r="B48359" s="55"/>
      <c r="C48359" s="52"/>
      <c r="D48359" s="56"/>
      <c r="F48359"/>
    </row>
    <row r="48360" spans="2:6" x14ac:dyDescent="0.25">
      <c r="B48360" s="55"/>
      <c r="C48360" s="52"/>
      <c r="D48360" s="56"/>
      <c r="F48360"/>
    </row>
    <row r="48361" spans="2:6" x14ac:dyDescent="0.25">
      <c r="B48361" s="55"/>
      <c r="C48361" s="52"/>
      <c r="D48361" s="56"/>
      <c r="F48361"/>
    </row>
    <row r="48362" spans="2:6" x14ac:dyDescent="0.25">
      <c r="B48362" s="55"/>
      <c r="C48362" s="52"/>
      <c r="D48362" s="56"/>
      <c r="F48362"/>
    </row>
    <row r="48363" spans="2:6" x14ac:dyDescent="0.25">
      <c r="B48363" s="55"/>
      <c r="C48363" s="52"/>
      <c r="D48363" s="56"/>
      <c r="F48363"/>
    </row>
    <row r="48364" spans="2:6" x14ac:dyDescent="0.25">
      <c r="B48364" s="55"/>
      <c r="C48364" s="52"/>
      <c r="D48364" s="56"/>
      <c r="F48364"/>
    </row>
    <row r="48365" spans="2:6" x14ac:dyDescent="0.25">
      <c r="B48365" s="55"/>
      <c r="C48365" s="52"/>
      <c r="D48365" s="56"/>
      <c r="F48365"/>
    </row>
    <row r="48366" spans="2:6" x14ac:dyDescent="0.25">
      <c r="B48366" s="55"/>
      <c r="C48366" s="52"/>
      <c r="D48366" s="56"/>
      <c r="F48366"/>
    </row>
    <row r="48367" spans="2:6" x14ac:dyDescent="0.25">
      <c r="B48367" s="55"/>
      <c r="C48367" s="52"/>
      <c r="D48367" s="56"/>
      <c r="F48367"/>
    </row>
    <row r="48368" spans="2:6" x14ac:dyDescent="0.25">
      <c r="B48368" s="55"/>
      <c r="C48368" s="52"/>
      <c r="D48368" s="56"/>
      <c r="F48368"/>
    </row>
    <row r="48369" spans="2:6" x14ac:dyDescent="0.25">
      <c r="B48369" s="55"/>
      <c r="C48369" s="52"/>
      <c r="D48369" s="56"/>
      <c r="F48369"/>
    </row>
    <row r="48370" spans="2:6" x14ac:dyDescent="0.25">
      <c r="B48370" s="55"/>
      <c r="C48370" s="52"/>
      <c r="D48370" s="56"/>
      <c r="F48370"/>
    </row>
    <row r="48371" spans="2:6" x14ac:dyDescent="0.25">
      <c r="B48371" s="55"/>
      <c r="C48371" s="52"/>
      <c r="D48371" s="56"/>
      <c r="F48371"/>
    </row>
    <row r="48372" spans="2:6" x14ac:dyDescent="0.25">
      <c r="B48372" s="55"/>
      <c r="C48372" s="52"/>
      <c r="D48372" s="56"/>
      <c r="F48372"/>
    </row>
    <row r="48373" spans="2:6" x14ac:dyDescent="0.25">
      <c r="B48373" s="55"/>
      <c r="C48373" s="52"/>
      <c r="D48373" s="56"/>
      <c r="F48373"/>
    </row>
    <row r="48374" spans="2:6" x14ac:dyDescent="0.25">
      <c r="B48374" s="55"/>
      <c r="C48374" s="52"/>
      <c r="D48374" s="56"/>
      <c r="F48374"/>
    </row>
    <row r="48375" spans="2:6" x14ac:dyDescent="0.25">
      <c r="B48375" s="55"/>
      <c r="C48375" s="52"/>
      <c r="D48375" s="56"/>
      <c r="F48375"/>
    </row>
    <row r="48376" spans="2:6" x14ac:dyDescent="0.25">
      <c r="B48376" s="55"/>
      <c r="C48376" s="52"/>
      <c r="D48376" s="56"/>
      <c r="F48376"/>
    </row>
    <row r="48377" spans="2:6" x14ac:dyDescent="0.25">
      <c r="B48377" s="55"/>
      <c r="C48377" s="52"/>
      <c r="D48377" s="56"/>
      <c r="F48377"/>
    </row>
    <row r="48378" spans="2:6" x14ac:dyDescent="0.25">
      <c r="B48378" s="55"/>
      <c r="C48378" s="52"/>
      <c r="D48378" s="56"/>
      <c r="F48378"/>
    </row>
    <row r="48379" spans="2:6" x14ac:dyDescent="0.25">
      <c r="B48379" s="55"/>
      <c r="C48379" s="52"/>
      <c r="D48379" s="56"/>
      <c r="F48379"/>
    </row>
    <row r="48380" spans="2:6" x14ac:dyDescent="0.25">
      <c r="B48380" s="55"/>
      <c r="C48380" s="52"/>
      <c r="D48380" s="56"/>
      <c r="F48380"/>
    </row>
    <row r="48381" spans="2:6" x14ac:dyDescent="0.25">
      <c r="B48381" s="55"/>
      <c r="C48381" s="52"/>
      <c r="D48381" s="56"/>
      <c r="F48381"/>
    </row>
    <row r="48382" spans="2:6" x14ac:dyDescent="0.25">
      <c r="B48382" s="55"/>
      <c r="C48382" s="52"/>
      <c r="D48382" s="56"/>
      <c r="F48382"/>
    </row>
    <row r="48383" spans="2:6" x14ac:dyDescent="0.25">
      <c r="B48383" s="55"/>
      <c r="C48383" s="52"/>
      <c r="D48383" s="56"/>
      <c r="F48383"/>
    </row>
    <row r="48384" spans="2:6" x14ac:dyDescent="0.25">
      <c r="B48384" s="55"/>
      <c r="C48384" s="52"/>
      <c r="D48384" s="56"/>
      <c r="F48384"/>
    </row>
    <row r="48385" spans="2:6" x14ac:dyDescent="0.25">
      <c r="B48385" s="55"/>
      <c r="C48385" s="52"/>
      <c r="D48385" s="56"/>
      <c r="F48385"/>
    </row>
    <row r="48386" spans="2:6" x14ac:dyDescent="0.25">
      <c r="B48386" s="55"/>
      <c r="C48386" s="52"/>
      <c r="D48386" s="56"/>
      <c r="F48386"/>
    </row>
    <row r="48387" spans="2:6" x14ac:dyDescent="0.25">
      <c r="B48387" s="55"/>
      <c r="C48387" s="52"/>
      <c r="D48387" s="56"/>
      <c r="F48387"/>
    </row>
    <row r="48388" spans="2:6" x14ac:dyDescent="0.25">
      <c r="B48388" s="55"/>
      <c r="C48388" s="52"/>
      <c r="D48388" s="56"/>
      <c r="F48388"/>
    </row>
    <row r="48389" spans="2:6" x14ac:dyDescent="0.25">
      <c r="B48389" s="55"/>
      <c r="C48389" s="52"/>
      <c r="D48389" s="56"/>
      <c r="F48389"/>
    </row>
    <row r="48390" spans="2:6" x14ac:dyDescent="0.25">
      <c r="B48390" s="55"/>
      <c r="C48390" s="52"/>
      <c r="D48390" s="56"/>
      <c r="F48390"/>
    </row>
    <row r="48391" spans="2:6" x14ac:dyDescent="0.25">
      <c r="B48391" s="55"/>
      <c r="C48391" s="52"/>
      <c r="D48391" s="56"/>
      <c r="F48391"/>
    </row>
    <row r="48392" spans="2:6" x14ac:dyDescent="0.25">
      <c r="B48392" s="55"/>
      <c r="C48392" s="52"/>
      <c r="D48392" s="56"/>
      <c r="F48392"/>
    </row>
    <row r="48393" spans="2:6" x14ac:dyDescent="0.25">
      <c r="B48393" s="55"/>
      <c r="C48393" s="52"/>
      <c r="D48393" s="56"/>
      <c r="F48393"/>
    </row>
    <row r="48394" spans="2:6" x14ac:dyDescent="0.25">
      <c r="B48394" s="55"/>
      <c r="C48394" s="52"/>
      <c r="D48394" s="56"/>
      <c r="F48394"/>
    </row>
    <row r="48395" spans="2:6" x14ac:dyDescent="0.25">
      <c r="B48395" s="55"/>
      <c r="C48395" s="52"/>
      <c r="D48395" s="56"/>
      <c r="F48395"/>
    </row>
    <row r="48396" spans="2:6" x14ac:dyDescent="0.25">
      <c r="B48396" s="55"/>
      <c r="C48396" s="52"/>
      <c r="D48396" s="56"/>
      <c r="F48396"/>
    </row>
    <row r="48397" spans="2:6" x14ac:dyDescent="0.25">
      <c r="B48397" s="55"/>
      <c r="C48397" s="52"/>
      <c r="D48397" s="56"/>
      <c r="F48397"/>
    </row>
    <row r="48398" spans="2:6" x14ac:dyDescent="0.25">
      <c r="B48398" s="55"/>
      <c r="C48398" s="52"/>
      <c r="D48398" s="56"/>
      <c r="F48398"/>
    </row>
    <row r="48399" spans="2:6" x14ac:dyDescent="0.25">
      <c r="B48399" s="55"/>
      <c r="C48399" s="52"/>
      <c r="D48399" s="56"/>
      <c r="F48399"/>
    </row>
    <row r="48400" spans="2:6" x14ac:dyDescent="0.25">
      <c r="B48400" s="55"/>
      <c r="C48400" s="52"/>
      <c r="D48400" s="56"/>
      <c r="F48400"/>
    </row>
    <row r="48401" spans="2:6" x14ac:dyDescent="0.25">
      <c r="B48401" s="55"/>
      <c r="C48401" s="52"/>
      <c r="D48401" s="56"/>
      <c r="F48401"/>
    </row>
    <row r="48402" spans="2:6" x14ac:dyDescent="0.25">
      <c r="B48402" s="55"/>
      <c r="C48402" s="52"/>
      <c r="D48402" s="56"/>
      <c r="F48402"/>
    </row>
    <row r="48403" spans="2:6" x14ac:dyDescent="0.25">
      <c r="B48403" s="55"/>
      <c r="C48403" s="52"/>
      <c r="D48403" s="56"/>
      <c r="F48403"/>
    </row>
    <row r="48404" spans="2:6" x14ac:dyDescent="0.25">
      <c r="B48404" s="55"/>
      <c r="C48404" s="52"/>
      <c r="D48404" s="56"/>
      <c r="F48404"/>
    </row>
    <row r="48405" spans="2:6" x14ac:dyDescent="0.25">
      <c r="B48405" s="55"/>
      <c r="C48405" s="52"/>
      <c r="D48405" s="56"/>
      <c r="F48405"/>
    </row>
    <row r="48406" spans="2:6" x14ac:dyDescent="0.25">
      <c r="B48406" s="55"/>
      <c r="C48406" s="52"/>
      <c r="D48406" s="56"/>
      <c r="F48406"/>
    </row>
    <row r="48407" spans="2:6" x14ac:dyDescent="0.25">
      <c r="B48407" s="55"/>
      <c r="C48407" s="52"/>
      <c r="D48407" s="56"/>
      <c r="F48407"/>
    </row>
    <row r="48408" spans="2:6" x14ac:dyDescent="0.25">
      <c r="B48408" s="55"/>
      <c r="C48408" s="52"/>
      <c r="D48408" s="56"/>
      <c r="F48408"/>
    </row>
    <row r="48409" spans="2:6" x14ac:dyDescent="0.25">
      <c r="B48409" s="55"/>
      <c r="C48409" s="52"/>
      <c r="D48409" s="56"/>
      <c r="F48409"/>
    </row>
    <row r="48410" spans="2:6" x14ac:dyDescent="0.25">
      <c r="B48410" s="55"/>
      <c r="C48410" s="52"/>
      <c r="D48410" s="56"/>
      <c r="F48410"/>
    </row>
    <row r="48411" spans="2:6" x14ac:dyDescent="0.25">
      <c r="B48411" s="55"/>
      <c r="C48411" s="52"/>
      <c r="D48411" s="56"/>
      <c r="F48411"/>
    </row>
    <row r="48412" spans="2:6" x14ac:dyDescent="0.25">
      <c r="B48412" s="55"/>
      <c r="C48412" s="52"/>
      <c r="D48412" s="56"/>
      <c r="F48412"/>
    </row>
    <row r="48413" spans="2:6" x14ac:dyDescent="0.25">
      <c r="B48413" s="55"/>
      <c r="C48413" s="52"/>
      <c r="D48413" s="56"/>
      <c r="F48413"/>
    </row>
    <row r="48414" spans="2:6" x14ac:dyDescent="0.25">
      <c r="B48414" s="55"/>
      <c r="C48414" s="52"/>
      <c r="D48414" s="56"/>
      <c r="F48414"/>
    </row>
    <row r="48415" spans="2:6" x14ac:dyDescent="0.25">
      <c r="B48415" s="55"/>
      <c r="C48415" s="52"/>
      <c r="D48415" s="56"/>
      <c r="F48415"/>
    </row>
    <row r="48416" spans="2:6" x14ac:dyDescent="0.25">
      <c r="B48416" s="55"/>
      <c r="C48416" s="52"/>
      <c r="D48416" s="56"/>
      <c r="F48416"/>
    </row>
    <row r="48417" spans="2:6" x14ac:dyDescent="0.25">
      <c r="B48417" s="55"/>
      <c r="C48417" s="52"/>
      <c r="D48417" s="56"/>
      <c r="F48417"/>
    </row>
    <row r="48418" spans="2:6" x14ac:dyDescent="0.25">
      <c r="B48418" s="55"/>
      <c r="C48418" s="52"/>
      <c r="D48418" s="56"/>
      <c r="F48418"/>
    </row>
    <row r="48419" spans="2:6" x14ac:dyDescent="0.25">
      <c r="B48419" s="55"/>
      <c r="C48419" s="52"/>
      <c r="D48419" s="56"/>
      <c r="F48419"/>
    </row>
    <row r="48420" spans="2:6" x14ac:dyDescent="0.25">
      <c r="B48420" s="55"/>
      <c r="C48420" s="52"/>
      <c r="D48420" s="56"/>
      <c r="F48420"/>
    </row>
    <row r="48421" spans="2:6" x14ac:dyDescent="0.25">
      <c r="B48421" s="55"/>
      <c r="C48421" s="52"/>
      <c r="D48421" s="56"/>
      <c r="F48421"/>
    </row>
    <row r="48422" spans="2:6" x14ac:dyDescent="0.25">
      <c r="B48422" s="55"/>
      <c r="C48422" s="52"/>
      <c r="D48422" s="56"/>
      <c r="F48422"/>
    </row>
    <row r="48423" spans="2:6" x14ac:dyDescent="0.25">
      <c r="B48423" s="55"/>
      <c r="C48423" s="52"/>
      <c r="D48423" s="56"/>
      <c r="F48423"/>
    </row>
    <row r="48424" spans="2:6" x14ac:dyDescent="0.25">
      <c r="B48424" s="55"/>
      <c r="C48424" s="52"/>
      <c r="D48424" s="56"/>
      <c r="F48424"/>
    </row>
    <row r="48425" spans="2:6" x14ac:dyDescent="0.25">
      <c r="B48425" s="55"/>
      <c r="C48425" s="52"/>
      <c r="D48425" s="56"/>
      <c r="F48425"/>
    </row>
    <row r="48426" spans="2:6" x14ac:dyDescent="0.25">
      <c r="B48426" s="55"/>
      <c r="C48426" s="52"/>
      <c r="D48426" s="56"/>
      <c r="F48426"/>
    </row>
    <row r="48427" spans="2:6" x14ac:dyDescent="0.25">
      <c r="B48427" s="55"/>
      <c r="C48427" s="52"/>
      <c r="D48427" s="56"/>
      <c r="F48427"/>
    </row>
    <row r="48428" spans="2:6" x14ac:dyDescent="0.25">
      <c r="B48428" s="55"/>
      <c r="C48428" s="52"/>
      <c r="D48428" s="56"/>
      <c r="F48428"/>
    </row>
    <row r="48429" spans="2:6" x14ac:dyDescent="0.25">
      <c r="B48429" s="55"/>
      <c r="C48429" s="52"/>
      <c r="D48429" s="56"/>
      <c r="F48429"/>
    </row>
    <row r="48430" spans="2:6" x14ac:dyDescent="0.25">
      <c r="B48430" s="55"/>
      <c r="C48430" s="52"/>
      <c r="D48430" s="56"/>
      <c r="F48430"/>
    </row>
    <row r="48431" spans="2:6" x14ac:dyDescent="0.25">
      <c r="B48431" s="55"/>
      <c r="C48431" s="52"/>
      <c r="D48431" s="56"/>
      <c r="F48431"/>
    </row>
    <row r="48432" spans="2:6" x14ac:dyDescent="0.25">
      <c r="B48432" s="55"/>
      <c r="C48432" s="52"/>
      <c r="D48432" s="56"/>
      <c r="F48432"/>
    </row>
    <row r="48433" spans="2:6" x14ac:dyDescent="0.25">
      <c r="B48433" s="55"/>
      <c r="C48433" s="52"/>
      <c r="D48433" s="56"/>
      <c r="F48433"/>
    </row>
    <row r="48434" spans="2:6" x14ac:dyDescent="0.25">
      <c r="B48434" s="55"/>
      <c r="C48434" s="52"/>
      <c r="D48434" s="56"/>
      <c r="F48434"/>
    </row>
    <row r="48435" spans="2:6" x14ac:dyDescent="0.25">
      <c r="B48435" s="55"/>
      <c r="C48435" s="52"/>
      <c r="D48435" s="56"/>
      <c r="F48435"/>
    </row>
    <row r="48436" spans="2:6" x14ac:dyDescent="0.25">
      <c r="B48436" s="55"/>
      <c r="C48436" s="52"/>
      <c r="D48436" s="56"/>
      <c r="F48436"/>
    </row>
    <row r="48437" spans="2:6" x14ac:dyDescent="0.25">
      <c r="B48437" s="55"/>
      <c r="C48437" s="52"/>
      <c r="D48437" s="56"/>
      <c r="F48437"/>
    </row>
    <row r="48438" spans="2:6" x14ac:dyDescent="0.25">
      <c r="B48438" s="55"/>
      <c r="C48438" s="52"/>
      <c r="D48438" s="56"/>
      <c r="F48438"/>
    </row>
    <row r="48439" spans="2:6" x14ac:dyDescent="0.25">
      <c r="B48439" s="55"/>
      <c r="C48439" s="52"/>
      <c r="D48439" s="56"/>
      <c r="F48439"/>
    </row>
    <row r="48440" spans="2:6" x14ac:dyDescent="0.25">
      <c r="B48440" s="55"/>
      <c r="C48440" s="52"/>
      <c r="D48440" s="56"/>
      <c r="F48440"/>
    </row>
    <row r="48441" spans="2:6" x14ac:dyDescent="0.25">
      <c r="B48441" s="55"/>
      <c r="C48441" s="52"/>
      <c r="D48441" s="56"/>
      <c r="F48441"/>
    </row>
    <row r="48442" spans="2:6" x14ac:dyDescent="0.25">
      <c r="B48442" s="55"/>
      <c r="C48442" s="52"/>
      <c r="D48442" s="56"/>
      <c r="F48442"/>
    </row>
    <row r="48443" spans="2:6" x14ac:dyDescent="0.25">
      <c r="B48443" s="55"/>
      <c r="C48443" s="52"/>
      <c r="D48443" s="56"/>
      <c r="F48443"/>
    </row>
    <row r="48444" spans="2:6" x14ac:dyDescent="0.25">
      <c r="B48444" s="55"/>
      <c r="C48444" s="52"/>
      <c r="D48444" s="56"/>
      <c r="F48444"/>
    </row>
    <row r="48445" spans="2:6" x14ac:dyDescent="0.25">
      <c r="B48445" s="55"/>
      <c r="C48445" s="52"/>
      <c r="D48445" s="56"/>
      <c r="F48445"/>
    </row>
    <row r="48446" spans="2:6" x14ac:dyDescent="0.25">
      <c r="B48446" s="55"/>
      <c r="C48446" s="52"/>
      <c r="D48446" s="56"/>
      <c r="F48446"/>
    </row>
    <row r="48447" spans="2:6" x14ac:dyDescent="0.25">
      <c r="B48447" s="55"/>
      <c r="C48447" s="52"/>
      <c r="D48447" s="56"/>
      <c r="F48447"/>
    </row>
    <row r="48448" spans="2:6" x14ac:dyDescent="0.25">
      <c r="B48448" s="55"/>
      <c r="C48448" s="52"/>
      <c r="D48448" s="56"/>
      <c r="F48448"/>
    </row>
    <row r="48449" spans="2:6" x14ac:dyDescent="0.25">
      <c r="B48449" s="55"/>
      <c r="C48449" s="52"/>
      <c r="D48449" s="56"/>
      <c r="F48449"/>
    </row>
    <row r="48450" spans="2:6" x14ac:dyDescent="0.25">
      <c r="B48450" s="55"/>
      <c r="C48450" s="52"/>
      <c r="D48450" s="56"/>
      <c r="F48450"/>
    </row>
    <row r="48451" spans="2:6" x14ac:dyDescent="0.25">
      <c r="B48451" s="55"/>
      <c r="C48451" s="52"/>
      <c r="D48451" s="56"/>
      <c r="F48451"/>
    </row>
    <row r="48452" spans="2:6" x14ac:dyDescent="0.25">
      <c r="B48452" s="55"/>
      <c r="C48452" s="52"/>
      <c r="D48452" s="56"/>
      <c r="F48452"/>
    </row>
    <row r="48453" spans="2:6" x14ac:dyDescent="0.25">
      <c r="B48453" s="55"/>
      <c r="C48453" s="52"/>
      <c r="D48453" s="56"/>
      <c r="F48453"/>
    </row>
    <row r="48454" spans="2:6" x14ac:dyDescent="0.25">
      <c r="B48454" s="55"/>
      <c r="C48454" s="52"/>
      <c r="D48454" s="56"/>
      <c r="F48454"/>
    </row>
    <row r="48455" spans="2:6" x14ac:dyDescent="0.25">
      <c r="B48455" s="55"/>
      <c r="C48455" s="52"/>
      <c r="D48455" s="56"/>
      <c r="F48455"/>
    </row>
    <row r="48456" spans="2:6" x14ac:dyDescent="0.25">
      <c r="B48456" s="55"/>
      <c r="C48456" s="52"/>
      <c r="D48456" s="56"/>
      <c r="F48456"/>
    </row>
    <row r="48457" spans="2:6" x14ac:dyDescent="0.25">
      <c r="B48457" s="55"/>
      <c r="C48457" s="52"/>
      <c r="D48457" s="56"/>
      <c r="F48457"/>
    </row>
    <row r="48458" spans="2:6" x14ac:dyDescent="0.25">
      <c r="B48458" s="55"/>
      <c r="C48458" s="52"/>
      <c r="D48458" s="56"/>
      <c r="F48458"/>
    </row>
    <row r="48459" spans="2:6" x14ac:dyDescent="0.25">
      <c r="B48459" s="55"/>
      <c r="C48459" s="52"/>
      <c r="D48459" s="56"/>
      <c r="F48459"/>
    </row>
    <row r="48460" spans="2:6" x14ac:dyDescent="0.25">
      <c r="B48460" s="55"/>
      <c r="C48460" s="52"/>
      <c r="D48460" s="56"/>
      <c r="F48460"/>
    </row>
    <row r="48461" spans="2:6" x14ac:dyDescent="0.25">
      <c r="B48461" s="55"/>
      <c r="C48461" s="52"/>
      <c r="D48461" s="56"/>
      <c r="F48461"/>
    </row>
    <row r="48462" spans="2:6" x14ac:dyDescent="0.25">
      <c r="B48462" s="55"/>
      <c r="C48462" s="52"/>
      <c r="D48462" s="56"/>
      <c r="F48462"/>
    </row>
    <row r="48463" spans="2:6" x14ac:dyDescent="0.25">
      <c r="B48463" s="55"/>
      <c r="C48463" s="52"/>
      <c r="D48463" s="56"/>
      <c r="F48463"/>
    </row>
    <row r="48464" spans="2:6" x14ac:dyDescent="0.25">
      <c r="B48464" s="55"/>
      <c r="C48464" s="52"/>
      <c r="D48464" s="56"/>
      <c r="F48464"/>
    </row>
    <row r="48465" spans="2:6" x14ac:dyDescent="0.25">
      <c r="B48465" s="55"/>
      <c r="C48465" s="52"/>
      <c r="D48465" s="56"/>
      <c r="F48465"/>
    </row>
    <row r="48466" spans="2:6" x14ac:dyDescent="0.25">
      <c r="B48466" s="55"/>
      <c r="C48466" s="52"/>
      <c r="D48466" s="56"/>
      <c r="F48466"/>
    </row>
    <row r="48467" spans="2:6" x14ac:dyDescent="0.25">
      <c r="B48467" s="55"/>
      <c r="C48467" s="52"/>
      <c r="D48467" s="56"/>
      <c r="F48467"/>
    </row>
    <row r="48468" spans="2:6" x14ac:dyDescent="0.25">
      <c r="B48468" s="55"/>
      <c r="C48468" s="52"/>
      <c r="D48468" s="56"/>
      <c r="F48468"/>
    </row>
    <row r="48469" spans="2:6" x14ac:dyDescent="0.25">
      <c r="B48469" s="55"/>
      <c r="C48469" s="52"/>
      <c r="D48469" s="56"/>
      <c r="F48469"/>
    </row>
    <row r="48470" spans="2:6" x14ac:dyDescent="0.25">
      <c r="B48470" s="55"/>
      <c r="C48470" s="52"/>
      <c r="D48470" s="56"/>
      <c r="F48470"/>
    </row>
    <row r="48471" spans="2:6" x14ac:dyDescent="0.25">
      <c r="B48471" s="55"/>
      <c r="C48471" s="52"/>
      <c r="D48471" s="56"/>
      <c r="F48471"/>
    </row>
    <row r="48472" spans="2:6" x14ac:dyDescent="0.25">
      <c r="B48472" s="55"/>
      <c r="C48472" s="52"/>
      <c r="D48472" s="56"/>
      <c r="F48472"/>
    </row>
    <row r="48473" spans="2:6" x14ac:dyDescent="0.25">
      <c r="B48473" s="55"/>
      <c r="C48473" s="52"/>
      <c r="D48473" s="56"/>
      <c r="F48473"/>
    </row>
    <row r="48474" spans="2:6" x14ac:dyDescent="0.25">
      <c r="B48474" s="55"/>
      <c r="C48474" s="52"/>
      <c r="D48474" s="56"/>
      <c r="F48474"/>
    </row>
    <row r="48475" spans="2:6" x14ac:dyDescent="0.25">
      <c r="B48475" s="55"/>
      <c r="C48475" s="52"/>
      <c r="D48475" s="56"/>
      <c r="F48475"/>
    </row>
    <row r="48476" spans="2:6" x14ac:dyDescent="0.25">
      <c r="B48476" s="55"/>
      <c r="C48476" s="52"/>
      <c r="D48476" s="56"/>
      <c r="F48476"/>
    </row>
    <row r="48477" spans="2:6" x14ac:dyDescent="0.25">
      <c r="B48477" s="55"/>
      <c r="C48477" s="52"/>
      <c r="D48477" s="56"/>
      <c r="F48477"/>
    </row>
    <row r="48478" spans="2:6" x14ac:dyDescent="0.25">
      <c r="B48478" s="55"/>
      <c r="C48478" s="52"/>
      <c r="D48478" s="56"/>
      <c r="F48478"/>
    </row>
    <row r="48479" spans="2:6" x14ac:dyDescent="0.25">
      <c r="B48479" s="55"/>
      <c r="C48479" s="52"/>
      <c r="D48479" s="56"/>
      <c r="F48479"/>
    </row>
    <row r="48480" spans="2:6" x14ac:dyDescent="0.25">
      <c r="B48480" s="55"/>
      <c r="C48480" s="52"/>
      <c r="D48480" s="56"/>
      <c r="F48480"/>
    </row>
    <row r="48481" spans="2:6" x14ac:dyDescent="0.25">
      <c r="B48481" s="55"/>
      <c r="C48481" s="52"/>
      <c r="D48481" s="56"/>
      <c r="F48481"/>
    </row>
    <row r="48482" spans="2:6" x14ac:dyDescent="0.25">
      <c r="B48482" s="55"/>
      <c r="C48482" s="52"/>
      <c r="D48482" s="56"/>
      <c r="F48482"/>
    </row>
    <row r="48483" spans="2:6" x14ac:dyDescent="0.25">
      <c r="B48483" s="55"/>
      <c r="C48483" s="52"/>
      <c r="D48483" s="56"/>
      <c r="F48483"/>
    </row>
    <row r="48484" spans="2:6" x14ac:dyDescent="0.25">
      <c r="B48484" s="55"/>
      <c r="C48484" s="52"/>
      <c r="D48484" s="56"/>
      <c r="F48484"/>
    </row>
    <row r="48485" spans="2:6" x14ac:dyDescent="0.25">
      <c r="B48485" s="55"/>
      <c r="C48485" s="52"/>
      <c r="D48485" s="56"/>
      <c r="F48485"/>
    </row>
    <row r="48486" spans="2:6" x14ac:dyDescent="0.25">
      <c r="B48486" s="55"/>
      <c r="C48486" s="52"/>
      <c r="D48486" s="56"/>
      <c r="F48486"/>
    </row>
    <row r="48487" spans="2:6" x14ac:dyDescent="0.25">
      <c r="B48487" s="55"/>
      <c r="C48487" s="52"/>
      <c r="D48487" s="56"/>
      <c r="F48487"/>
    </row>
    <row r="48488" spans="2:6" x14ac:dyDescent="0.25">
      <c r="B48488" s="55"/>
      <c r="C48488" s="52"/>
      <c r="D48488" s="56"/>
      <c r="F48488"/>
    </row>
    <row r="48489" spans="2:6" x14ac:dyDescent="0.25">
      <c r="B48489" s="55"/>
      <c r="C48489" s="52"/>
      <c r="D48489" s="56"/>
      <c r="F48489"/>
    </row>
    <row r="48490" spans="2:6" x14ac:dyDescent="0.25">
      <c r="B48490" s="55"/>
      <c r="C48490" s="52"/>
      <c r="D48490" s="56"/>
      <c r="F48490"/>
    </row>
    <row r="48491" spans="2:6" x14ac:dyDescent="0.25">
      <c r="B48491" s="55"/>
      <c r="C48491" s="52"/>
      <c r="D48491" s="56"/>
      <c r="F48491"/>
    </row>
    <row r="48492" spans="2:6" x14ac:dyDescent="0.25">
      <c r="B48492" s="55"/>
      <c r="C48492" s="52"/>
      <c r="D48492" s="56"/>
      <c r="F48492"/>
    </row>
    <row r="48493" spans="2:6" x14ac:dyDescent="0.25">
      <c r="B48493" s="55"/>
      <c r="C48493" s="52"/>
      <c r="D48493" s="56"/>
      <c r="F48493"/>
    </row>
    <row r="48494" spans="2:6" x14ac:dyDescent="0.25">
      <c r="B48494" s="55"/>
      <c r="C48494" s="52"/>
      <c r="D48494" s="56"/>
      <c r="F48494"/>
    </row>
    <row r="48495" spans="2:6" x14ac:dyDescent="0.25">
      <c r="B48495" s="55"/>
      <c r="C48495" s="52"/>
      <c r="D48495" s="56"/>
      <c r="F48495"/>
    </row>
    <row r="48496" spans="2:6" x14ac:dyDescent="0.25">
      <c r="B48496" s="55"/>
      <c r="C48496" s="52"/>
      <c r="D48496" s="56"/>
      <c r="F48496"/>
    </row>
    <row r="48497" spans="2:6" x14ac:dyDescent="0.25">
      <c r="B48497" s="55"/>
      <c r="C48497" s="52"/>
      <c r="D48497" s="56"/>
      <c r="F48497"/>
    </row>
    <row r="48498" spans="2:6" x14ac:dyDescent="0.25">
      <c r="B48498" s="55"/>
      <c r="C48498" s="52"/>
      <c r="D48498" s="56"/>
      <c r="F48498"/>
    </row>
    <row r="48499" spans="2:6" x14ac:dyDescent="0.25">
      <c r="B48499" s="55"/>
      <c r="C48499" s="52"/>
      <c r="D48499" s="56"/>
      <c r="F48499"/>
    </row>
    <row r="48500" spans="2:6" x14ac:dyDescent="0.25">
      <c r="B48500" s="55"/>
      <c r="C48500" s="52"/>
      <c r="D48500" s="56"/>
      <c r="F48500"/>
    </row>
    <row r="48501" spans="2:6" x14ac:dyDescent="0.25">
      <c r="B48501" s="55"/>
      <c r="C48501" s="52"/>
      <c r="D48501" s="56"/>
      <c r="F48501"/>
    </row>
    <row r="48502" spans="2:6" x14ac:dyDescent="0.25">
      <c r="B48502" s="55"/>
      <c r="C48502" s="52"/>
      <c r="D48502" s="56"/>
      <c r="F48502"/>
    </row>
    <row r="48503" spans="2:6" x14ac:dyDescent="0.25">
      <c r="B48503" s="55"/>
      <c r="C48503" s="52"/>
      <c r="D48503" s="56"/>
      <c r="F48503"/>
    </row>
    <row r="48504" spans="2:6" x14ac:dyDescent="0.25">
      <c r="B48504" s="55"/>
      <c r="C48504" s="52"/>
      <c r="D48504" s="56"/>
      <c r="F48504"/>
    </row>
    <row r="48505" spans="2:6" x14ac:dyDescent="0.25">
      <c r="B48505" s="55"/>
      <c r="C48505" s="52"/>
      <c r="D48505" s="56"/>
      <c r="F48505"/>
    </row>
    <row r="48506" spans="2:6" x14ac:dyDescent="0.25">
      <c r="B48506" s="55"/>
      <c r="C48506" s="52"/>
      <c r="D48506" s="56"/>
      <c r="F48506"/>
    </row>
    <row r="48507" spans="2:6" x14ac:dyDescent="0.25">
      <c r="B48507" s="55"/>
      <c r="C48507" s="52"/>
      <c r="D48507" s="56"/>
      <c r="F48507"/>
    </row>
    <row r="48508" spans="2:6" x14ac:dyDescent="0.25">
      <c r="B48508" s="55"/>
      <c r="C48508" s="52"/>
      <c r="D48508" s="56"/>
      <c r="F48508"/>
    </row>
    <row r="48509" spans="2:6" x14ac:dyDescent="0.25">
      <c r="B48509" s="55"/>
      <c r="C48509" s="52"/>
      <c r="D48509" s="56"/>
      <c r="F48509"/>
    </row>
    <row r="48510" spans="2:6" x14ac:dyDescent="0.25">
      <c r="B48510" s="55"/>
      <c r="C48510" s="52"/>
      <c r="D48510" s="56"/>
      <c r="F48510"/>
    </row>
    <row r="48511" spans="2:6" x14ac:dyDescent="0.25">
      <c r="B48511" s="55"/>
      <c r="C48511" s="52"/>
      <c r="D48511" s="56"/>
      <c r="F48511"/>
    </row>
    <row r="48512" spans="2:6" x14ac:dyDescent="0.25">
      <c r="B48512" s="55"/>
      <c r="C48512" s="52"/>
      <c r="D48512" s="56"/>
      <c r="F48512"/>
    </row>
    <row r="48513" spans="2:6" x14ac:dyDescent="0.25">
      <c r="B48513" s="55"/>
      <c r="C48513" s="52"/>
      <c r="D48513" s="56"/>
      <c r="F48513"/>
    </row>
    <row r="48514" spans="2:6" x14ac:dyDescent="0.25">
      <c r="B48514" s="55"/>
      <c r="C48514" s="52"/>
      <c r="D48514" s="56"/>
      <c r="F48514"/>
    </row>
    <row r="48515" spans="2:6" x14ac:dyDescent="0.25">
      <c r="B48515" s="55"/>
      <c r="C48515" s="52"/>
      <c r="D48515" s="56"/>
      <c r="F48515"/>
    </row>
    <row r="48516" spans="2:6" x14ac:dyDescent="0.25">
      <c r="B48516" s="55"/>
      <c r="C48516" s="52"/>
      <c r="D48516" s="56"/>
      <c r="F48516"/>
    </row>
    <row r="48517" spans="2:6" x14ac:dyDescent="0.25">
      <c r="B48517" s="55"/>
      <c r="C48517" s="52"/>
      <c r="D48517" s="56"/>
      <c r="F48517"/>
    </row>
    <row r="48518" spans="2:6" x14ac:dyDescent="0.25">
      <c r="B48518" s="55"/>
      <c r="C48518" s="52"/>
      <c r="D48518" s="56"/>
      <c r="F48518"/>
    </row>
    <row r="48519" spans="2:6" x14ac:dyDescent="0.25">
      <c r="B48519" s="55"/>
      <c r="C48519" s="52"/>
      <c r="D48519" s="56"/>
      <c r="F48519"/>
    </row>
    <row r="48520" spans="2:6" x14ac:dyDescent="0.25">
      <c r="B48520" s="55"/>
      <c r="C48520" s="52"/>
      <c r="D48520" s="56"/>
      <c r="F48520"/>
    </row>
    <row r="48521" spans="2:6" x14ac:dyDescent="0.25">
      <c r="B48521" s="55"/>
      <c r="C48521" s="52"/>
      <c r="D48521" s="56"/>
      <c r="F48521"/>
    </row>
    <row r="48522" spans="2:6" x14ac:dyDescent="0.25">
      <c r="B48522" s="55"/>
      <c r="C48522" s="52"/>
      <c r="D48522" s="56"/>
      <c r="F48522"/>
    </row>
    <row r="48523" spans="2:6" x14ac:dyDescent="0.25">
      <c r="B48523" s="55"/>
      <c r="C48523" s="52"/>
      <c r="D48523" s="56"/>
      <c r="F48523"/>
    </row>
    <row r="48524" spans="2:6" x14ac:dyDescent="0.25">
      <c r="B48524" s="55"/>
      <c r="C48524" s="52"/>
      <c r="D48524" s="56"/>
      <c r="F48524"/>
    </row>
    <row r="48525" spans="2:6" x14ac:dyDescent="0.25">
      <c r="B48525" s="55"/>
      <c r="C48525" s="52"/>
      <c r="D48525" s="56"/>
      <c r="F48525"/>
    </row>
    <row r="48526" spans="2:6" x14ac:dyDescent="0.25">
      <c r="B48526" s="55"/>
      <c r="C48526" s="52"/>
      <c r="D48526" s="56"/>
      <c r="F48526"/>
    </row>
    <row r="48527" spans="2:6" x14ac:dyDescent="0.25">
      <c r="B48527" s="55"/>
      <c r="C48527" s="52"/>
      <c r="D48527" s="56"/>
      <c r="F48527"/>
    </row>
    <row r="48528" spans="2:6" x14ac:dyDescent="0.25">
      <c r="B48528" s="55"/>
      <c r="C48528" s="52"/>
      <c r="D48528" s="56"/>
      <c r="F48528"/>
    </row>
    <row r="48529" spans="2:6" x14ac:dyDescent="0.25">
      <c r="B48529" s="55"/>
      <c r="C48529" s="52"/>
      <c r="D48529" s="56"/>
      <c r="F48529"/>
    </row>
    <row r="48530" spans="2:6" x14ac:dyDescent="0.25">
      <c r="B48530" s="55"/>
      <c r="C48530" s="52"/>
      <c r="D48530" s="56"/>
      <c r="F48530"/>
    </row>
    <row r="48531" spans="2:6" x14ac:dyDescent="0.25">
      <c r="B48531" s="55"/>
      <c r="C48531" s="52"/>
      <c r="D48531" s="56"/>
      <c r="F48531"/>
    </row>
    <row r="48532" spans="2:6" x14ac:dyDescent="0.25">
      <c r="B48532" s="55"/>
      <c r="C48532" s="52"/>
      <c r="D48532" s="56"/>
      <c r="F48532"/>
    </row>
    <row r="48533" spans="2:6" x14ac:dyDescent="0.25">
      <c r="B48533" s="55"/>
      <c r="C48533" s="52"/>
      <c r="D48533" s="56"/>
      <c r="F48533"/>
    </row>
    <row r="48534" spans="2:6" x14ac:dyDescent="0.25">
      <c r="B48534" s="55"/>
      <c r="C48534" s="52"/>
      <c r="D48534" s="56"/>
      <c r="F48534"/>
    </row>
    <row r="48535" spans="2:6" x14ac:dyDescent="0.25">
      <c r="B48535" s="55"/>
      <c r="C48535" s="52"/>
      <c r="D48535" s="56"/>
      <c r="F48535"/>
    </row>
    <row r="48536" spans="2:6" x14ac:dyDescent="0.25">
      <c r="B48536" s="55"/>
      <c r="C48536" s="52"/>
      <c r="D48536" s="56"/>
      <c r="F48536"/>
    </row>
    <row r="48537" spans="2:6" x14ac:dyDescent="0.25">
      <c r="B48537" s="55"/>
      <c r="C48537" s="52"/>
      <c r="D48537" s="56"/>
      <c r="F48537"/>
    </row>
    <row r="48538" spans="2:6" x14ac:dyDescent="0.25">
      <c r="B48538" s="55"/>
      <c r="C48538" s="52"/>
      <c r="D48538" s="56"/>
      <c r="F48538"/>
    </row>
    <row r="48539" spans="2:6" x14ac:dyDescent="0.25">
      <c r="B48539" s="55"/>
      <c r="C48539" s="52"/>
      <c r="D48539" s="56"/>
      <c r="F48539"/>
    </row>
    <row r="48540" spans="2:6" x14ac:dyDescent="0.25">
      <c r="B48540" s="55"/>
      <c r="C48540" s="52"/>
      <c r="D48540" s="56"/>
      <c r="F48540"/>
    </row>
    <row r="48541" spans="2:6" x14ac:dyDescent="0.25">
      <c r="B48541" s="55"/>
      <c r="C48541" s="52"/>
      <c r="D48541" s="56"/>
      <c r="F48541"/>
    </row>
    <row r="48542" spans="2:6" x14ac:dyDescent="0.25">
      <c r="B48542" s="55"/>
      <c r="C48542" s="52"/>
      <c r="D48542" s="56"/>
      <c r="F48542"/>
    </row>
    <row r="48543" spans="2:6" x14ac:dyDescent="0.25">
      <c r="B48543" s="55"/>
      <c r="C48543" s="52"/>
      <c r="D48543" s="56"/>
      <c r="F48543"/>
    </row>
    <row r="48544" spans="2:6" x14ac:dyDescent="0.25">
      <c r="B48544" s="55"/>
      <c r="C48544" s="52"/>
      <c r="D48544" s="56"/>
      <c r="F48544"/>
    </row>
    <row r="48545" spans="2:6" x14ac:dyDescent="0.25">
      <c r="B48545" s="55"/>
      <c r="C48545" s="52"/>
      <c r="D48545" s="56"/>
      <c r="F48545"/>
    </row>
    <row r="48546" spans="2:6" x14ac:dyDescent="0.25">
      <c r="B48546" s="55"/>
      <c r="C48546" s="52"/>
      <c r="D48546" s="56"/>
      <c r="F48546"/>
    </row>
    <row r="48547" spans="2:6" x14ac:dyDescent="0.25">
      <c r="B48547" s="55"/>
      <c r="C48547" s="52"/>
      <c r="D48547" s="56"/>
      <c r="F48547"/>
    </row>
    <row r="48548" spans="2:6" x14ac:dyDescent="0.25">
      <c r="B48548" s="55"/>
      <c r="C48548" s="52"/>
      <c r="D48548" s="56"/>
      <c r="F48548"/>
    </row>
    <row r="48549" spans="2:6" x14ac:dyDescent="0.25">
      <c r="B48549" s="55"/>
      <c r="C48549" s="52"/>
      <c r="D48549" s="56"/>
      <c r="F48549"/>
    </row>
    <row r="48550" spans="2:6" x14ac:dyDescent="0.25">
      <c r="B48550" s="55"/>
      <c r="C48550" s="52"/>
      <c r="D48550" s="56"/>
      <c r="F48550"/>
    </row>
    <row r="48551" spans="2:6" x14ac:dyDescent="0.25">
      <c r="B48551" s="55"/>
      <c r="C48551" s="52"/>
      <c r="D48551" s="56"/>
      <c r="F48551"/>
    </row>
    <row r="48552" spans="2:6" x14ac:dyDescent="0.25">
      <c r="B48552" s="55"/>
      <c r="C48552" s="52"/>
      <c r="D48552" s="56"/>
      <c r="F48552"/>
    </row>
    <row r="48553" spans="2:6" x14ac:dyDescent="0.25">
      <c r="B48553" s="55"/>
      <c r="C48553" s="52"/>
      <c r="D48553" s="56"/>
      <c r="F48553"/>
    </row>
    <row r="48554" spans="2:6" x14ac:dyDescent="0.25">
      <c r="B48554" s="55"/>
      <c r="C48554" s="52"/>
      <c r="D48554" s="56"/>
      <c r="F48554"/>
    </row>
    <row r="48555" spans="2:6" x14ac:dyDescent="0.25">
      <c r="B48555" s="55"/>
      <c r="C48555" s="52"/>
      <c r="D48555" s="56"/>
      <c r="F48555"/>
    </row>
    <row r="48556" spans="2:6" x14ac:dyDescent="0.25">
      <c r="B48556" s="55"/>
      <c r="C48556" s="52"/>
      <c r="D48556" s="56"/>
      <c r="F48556"/>
    </row>
    <row r="48557" spans="2:6" x14ac:dyDescent="0.25">
      <c r="B48557" s="55"/>
      <c r="C48557" s="52"/>
      <c r="D48557" s="56"/>
      <c r="F48557"/>
    </row>
    <row r="48558" spans="2:6" x14ac:dyDescent="0.25">
      <c r="B48558" s="55"/>
      <c r="C48558" s="52"/>
      <c r="D48558" s="56"/>
      <c r="F48558"/>
    </row>
    <row r="48559" spans="2:6" x14ac:dyDescent="0.25">
      <c r="B48559" s="55"/>
      <c r="C48559" s="52"/>
      <c r="D48559" s="56"/>
      <c r="F48559"/>
    </row>
    <row r="48560" spans="2:6" x14ac:dyDescent="0.25">
      <c r="B48560" s="55"/>
      <c r="C48560" s="52"/>
      <c r="D48560" s="56"/>
      <c r="F48560"/>
    </row>
    <row r="48561" spans="2:6" x14ac:dyDescent="0.25">
      <c r="B48561" s="55"/>
      <c r="C48561" s="52"/>
      <c r="D48561" s="56"/>
      <c r="F48561"/>
    </row>
    <row r="48562" spans="2:6" x14ac:dyDescent="0.25">
      <c r="B48562" s="55"/>
      <c r="C48562" s="52"/>
      <c r="D48562" s="56"/>
      <c r="F48562"/>
    </row>
    <row r="48563" spans="2:6" x14ac:dyDescent="0.25">
      <c r="B48563" s="55"/>
      <c r="C48563" s="52"/>
      <c r="D48563" s="56"/>
      <c r="F48563"/>
    </row>
    <row r="48564" spans="2:6" x14ac:dyDescent="0.25">
      <c r="B48564" s="55"/>
      <c r="C48564" s="52"/>
      <c r="D48564" s="56"/>
      <c r="F48564"/>
    </row>
    <row r="48565" spans="2:6" x14ac:dyDescent="0.25">
      <c r="B48565" s="55"/>
      <c r="C48565" s="52"/>
      <c r="D48565" s="56"/>
      <c r="F48565"/>
    </row>
    <row r="48566" spans="2:6" x14ac:dyDescent="0.25">
      <c r="B48566" s="55"/>
      <c r="C48566" s="52"/>
      <c r="D48566" s="56"/>
      <c r="F48566"/>
    </row>
    <row r="48567" spans="2:6" x14ac:dyDescent="0.25">
      <c r="B48567" s="55"/>
      <c r="C48567" s="52"/>
      <c r="D48567" s="56"/>
      <c r="F48567"/>
    </row>
    <row r="48568" spans="2:6" x14ac:dyDescent="0.25">
      <c r="B48568" s="55"/>
      <c r="C48568" s="52"/>
      <c r="D48568" s="56"/>
      <c r="F48568"/>
    </row>
    <row r="48569" spans="2:6" x14ac:dyDescent="0.25">
      <c r="B48569" s="55"/>
      <c r="C48569" s="52"/>
      <c r="D48569" s="56"/>
      <c r="F48569"/>
    </row>
    <row r="48570" spans="2:6" x14ac:dyDescent="0.25">
      <c r="B48570" s="55"/>
      <c r="C48570" s="52"/>
      <c r="D48570" s="56"/>
      <c r="F48570"/>
    </row>
    <row r="48571" spans="2:6" x14ac:dyDescent="0.25">
      <c r="B48571" s="55"/>
      <c r="C48571" s="52"/>
      <c r="D48571" s="56"/>
      <c r="F48571"/>
    </row>
    <row r="48572" spans="2:6" x14ac:dyDescent="0.25">
      <c r="B48572" s="55"/>
      <c r="C48572" s="52"/>
      <c r="D48572" s="56"/>
      <c r="F48572"/>
    </row>
    <row r="48573" spans="2:6" x14ac:dyDescent="0.25">
      <c r="B48573" s="55"/>
      <c r="C48573" s="52"/>
      <c r="D48573" s="56"/>
      <c r="F48573"/>
    </row>
    <row r="48574" spans="2:6" x14ac:dyDescent="0.25">
      <c r="B48574" s="55"/>
      <c r="C48574" s="52"/>
      <c r="D48574" s="56"/>
      <c r="F48574"/>
    </row>
    <row r="48575" spans="2:6" x14ac:dyDescent="0.25">
      <c r="B48575" s="55"/>
      <c r="C48575" s="52"/>
      <c r="D48575" s="56"/>
      <c r="F48575"/>
    </row>
    <row r="48576" spans="2:6" x14ac:dyDescent="0.25">
      <c r="B48576" s="55"/>
      <c r="C48576" s="52"/>
      <c r="D48576" s="56"/>
      <c r="F48576"/>
    </row>
    <row r="48577" spans="2:6" x14ac:dyDescent="0.25">
      <c r="B48577" s="55"/>
      <c r="C48577" s="52"/>
      <c r="D48577" s="56"/>
      <c r="F48577"/>
    </row>
    <row r="48578" spans="2:6" x14ac:dyDescent="0.25">
      <c r="B48578" s="55"/>
      <c r="C48578" s="52"/>
      <c r="D48578" s="56"/>
      <c r="F48578"/>
    </row>
    <row r="48579" spans="2:6" x14ac:dyDescent="0.25">
      <c r="B48579" s="55"/>
      <c r="C48579" s="52"/>
      <c r="D48579" s="56"/>
      <c r="F48579"/>
    </row>
    <row r="48580" spans="2:6" x14ac:dyDescent="0.25">
      <c r="B48580" s="55"/>
      <c r="C48580" s="52"/>
      <c r="D48580" s="56"/>
      <c r="F48580"/>
    </row>
    <row r="48581" spans="2:6" x14ac:dyDescent="0.25">
      <c r="B48581" s="55"/>
      <c r="C48581" s="52"/>
      <c r="D48581" s="56"/>
      <c r="F48581"/>
    </row>
    <row r="48582" spans="2:6" x14ac:dyDescent="0.25">
      <c r="B48582" s="55"/>
      <c r="C48582" s="52"/>
      <c r="D48582" s="56"/>
      <c r="F48582"/>
    </row>
    <row r="48583" spans="2:6" x14ac:dyDescent="0.25">
      <c r="B48583" s="55"/>
      <c r="C48583" s="52"/>
      <c r="D48583" s="56"/>
      <c r="F48583"/>
    </row>
    <row r="48584" spans="2:6" x14ac:dyDescent="0.25">
      <c r="B48584" s="55"/>
      <c r="C48584" s="52"/>
      <c r="D48584" s="56"/>
      <c r="F48584"/>
    </row>
    <row r="48585" spans="2:6" x14ac:dyDescent="0.25">
      <c r="B48585" s="55"/>
      <c r="C48585" s="52"/>
      <c r="D48585" s="56"/>
      <c r="F48585"/>
    </row>
    <row r="48586" spans="2:6" x14ac:dyDescent="0.25">
      <c r="B48586" s="55"/>
      <c r="C48586" s="52"/>
      <c r="D48586" s="56"/>
      <c r="F48586"/>
    </row>
    <row r="48587" spans="2:6" x14ac:dyDescent="0.25">
      <c r="B48587" s="55"/>
      <c r="C48587" s="52"/>
      <c r="D48587" s="56"/>
      <c r="F48587"/>
    </row>
    <row r="48588" spans="2:6" x14ac:dyDescent="0.25">
      <c r="B48588" s="55"/>
      <c r="C48588" s="52"/>
      <c r="D48588" s="56"/>
      <c r="F48588"/>
    </row>
    <row r="48589" spans="2:6" x14ac:dyDescent="0.25">
      <c r="B48589" s="55"/>
      <c r="C48589" s="52"/>
      <c r="D48589" s="56"/>
      <c r="F48589"/>
    </row>
    <row r="48590" spans="2:6" x14ac:dyDescent="0.25">
      <c r="B48590" s="55"/>
      <c r="C48590" s="52"/>
      <c r="D48590" s="56"/>
      <c r="F48590"/>
    </row>
    <row r="48591" spans="2:6" x14ac:dyDescent="0.25">
      <c r="B48591" s="55"/>
      <c r="C48591" s="52"/>
      <c r="D48591" s="56"/>
      <c r="F48591"/>
    </row>
    <row r="48592" spans="2:6" x14ac:dyDescent="0.25">
      <c r="B48592" s="55"/>
      <c r="C48592" s="52"/>
      <c r="D48592" s="56"/>
      <c r="F48592"/>
    </row>
    <row r="48593" spans="2:6" x14ac:dyDescent="0.25">
      <c r="B48593" s="55"/>
      <c r="C48593" s="52"/>
      <c r="D48593" s="56"/>
      <c r="F48593"/>
    </row>
    <row r="48594" spans="2:6" x14ac:dyDescent="0.25">
      <c r="B48594" s="55"/>
      <c r="C48594" s="52"/>
      <c r="D48594" s="56"/>
      <c r="F48594"/>
    </row>
    <row r="48595" spans="2:6" x14ac:dyDescent="0.25">
      <c r="B48595" s="55"/>
      <c r="C48595" s="52"/>
      <c r="D48595" s="56"/>
      <c r="F48595"/>
    </row>
    <row r="48596" spans="2:6" x14ac:dyDescent="0.25">
      <c r="B48596" s="55"/>
      <c r="C48596" s="52"/>
      <c r="D48596" s="56"/>
      <c r="F48596"/>
    </row>
    <row r="48597" spans="2:6" x14ac:dyDescent="0.25">
      <c r="B48597" s="55"/>
      <c r="C48597" s="52"/>
      <c r="D48597" s="56"/>
      <c r="F48597"/>
    </row>
    <row r="48598" spans="2:6" x14ac:dyDescent="0.25">
      <c r="B48598" s="55"/>
      <c r="C48598" s="52"/>
      <c r="D48598" s="56"/>
      <c r="F48598"/>
    </row>
    <row r="48599" spans="2:6" x14ac:dyDescent="0.25">
      <c r="B48599" s="55"/>
      <c r="C48599" s="52"/>
      <c r="D48599" s="56"/>
      <c r="F48599"/>
    </row>
    <row r="48600" spans="2:6" x14ac:dyDescent="0.25">
      <c r="B48600" s="55"/>
      <c r="C48600" s="52"/>
      <c r="D48600" s="56"/>
      <c r="F48600"/>
    </row>
    <row r="48601" spans="2:6" x14ac:dyDescent="0.25">
      <c r="B48601" s="55"/>
      <c r="C48601" s="52"/>
      <c r="D48601" s="56"/>
      <c r="F48601"/>
    </row>
    <row r="48602" spans="2:6" x14ac:dyDescent="0.25">
      <c r="B48602" s="55"/>
      <c r="C48602" s="52"/>
      <c r="D48602" s="56"/>
      <c r="F48602"/>
    </row>
    <row r="48603" spans="2:6" x14ac:dyDescent="0.25">
      <c r="B48603" s="55"/>
      <c r="C48603" s="52"/>
      <c r="D48603" s="56"/>
      <c r="F48603"/>
    </row>
    <row r="48604" spans="2:6" x14ac:dyDescent="0.25">
      <c r="B48604" s="55"/>
      <c r="C48604" s="52"/>
      <c r="D48604" s="56"/>
      <c r="F48604"/>
    </row>
    <row r="48605" spans="2:6" x14ac:dyDescent="0.25">
      <c r="B48605" s="55"/>
      <c r="C48605" s="52"/>
      <c r="D48605" s="56"/>
      <c r="F48605"/>
    </row>
    <row r="48606" spans="2:6" x14ac:dyDescent="0.25">
      <c r="B48606" s="55"/>
      <c r="C48606" s="52"/>
      <c r="D48606" s="56"/>
      <c r="F48606"/>
    </row>
    <row r="48607" spans="2:6" x14ac:dyDescent="0.25">
      <c r="B48607" s="55"/>
      <c r="C48607" s="52"/>
      <c r="D48607" s="56"/>
      <c r="F48607"/>
    </row>
    <row r="48608" spans="2:6" x14ac:dyDescent="0.25">
      <c r="B48608" s="55"/>
      <c r="C48608" s="52"/>
      <c r="D48608" s="56"/>
      <c r="F48608"/>
    </row>
    <row r="48609" spans="2:6" x14ac:dyDescent="0.25">
      <c r="B48609" s="55"/>
      <c r="C48609" s="52"/>
      <c r="D48609" s="56"/>
      <c r="F48609"/>
    </row>
    <row r="48610" spans="2:6" x14ac:dyDescent="0.25">
      <c r="B48610" s="55"/>
      <c r="C48610" s="52"/>
      <c r="D48610" s="56"/>
      <c r="F48610"/>
    </row>
    <row r="48611" spans="2:6" x14ac:dyDescent="0.25">
      <c r="B48611" s="55"/>
      <c r="C48611" s="52"/>
      <c r="D48611" s="56"/>
      <c r="F48611"/>
    </row>
    <row r="48612" spans="2:6" x14ac:dyDescent="0.25">
      <c r="B48612" s="55"/>
      <c r="C48612" s="52"/>
      <c r="D48612" s="56"/>
      <c r="F48612"/>
    </row>
    <row r="48613" spans="2:6" x14ac:dyDescent="0.25">
      <c r="B48613" s="55"/>
      <c r="C48613" s="52"/>
      <c r="D48613" s="56"/>
      <c r="F48613"/>
    </row>
    <row r="48614" spans="2:6" x14ac:dyDescent="0.25">
      <c r="B48614" s="55"/>
      <c r="C48614" s="52"/>
      <c r="D48614" s="56"/>
      <c r="F48614"/>
    </row>
    <row r="48615" spans="2:6" x14ac:dyDescent="0.25">
      <c r="B48615" s="55"/>
      <c r="C48615" s="52"/>
      <c r="D48615" s="56"/>
      <c r="F48615"/>
    </row>
    <row r="48616" spans="2:6" x14ac:dyDescent="0.25">
      <c r="B48616" s="55"/>
      <c r="C48616" s="52"/>
      <c r="D48616" s="56"/>
      <c r="F48616"/>
    </row>
    <row r="48617" spans="2:6" x14ac:dyDescent="0.25">
      <c r="B48617" s="55"/>
      <c r="C48617" s="52"/>
      <c r="D48617" s="56"/>
      <c r="F48617"/>
    </row>
    <row r="48618" spans="2:6" x14ac:dyDescent="0.25">
      <c r="B48618" s="55"/>
      <c r="C48618" s="52"/>
      <c r="D48618" s="56"/>
      <c r="F48618"/>
    </row>
    <row r="48619" spans="2:6" x14ac:dyDescent="0.25">
      <c r="B48619" s="55"/>
      <c r="C48619" s="52"/>
      <c r="D48619" s="56"/>
      <c r="F48619"/>
    </row>
    <row r="48620" spans="2:6" x14ac:dyDescent="0.25">
      <c r="B48620" s="55"/>
      <c r="C48620" s="52"/>
      <c r="D48620" s="56"/>
      <c r="F48620"/>
    </row>
    <row r="48621" spans="2:6" x14ac:dyDescent="0.25">
      <c r="B48621" s="55"/>
      <c r="C48621" s="52"/>
      <c r="D48621" s="56"/>
      <c r="F48621"/>
    </row>
    <row r="48622" spans="2:6" x14ac:dyDescent="0.25">
      <c r="B48622" s="55"/>
      <c r="C48622" s="52"/>
      <c r="D48622" s="56"/>
      <c r="F48622"/>
    </row>
    <row r="48623" spans="2:6" x14ac:dyDescent="0.25">
      <c r="B48623" s="55"/>
      <c r="C48623" s="52"/>
      <c r="D48623" s="56"/>
      <c r="F48623"/>
    </row>
    <row r="48624" spans="2:6" x14ac:dyDescent="0.25">
      <c r="B48624" s="55"/>
      <c r="C48624" s="52"/>
      <c r="D48624" s="56"/>
      <c r="F48624"/>
    </row>
    <row r="48625" spans="2:6" x14ac:dyDescent="0.25">
      <c r="B48625" s="55"/>
      <c r="C48625" s="52"/>
      <c r="D48625" s="56"/>
      <c r="F48625"/>
    </row>
    <row r="48626" spans="2:6" x14ac:dyDescent="0.25">
      <c r="B48626" s="55"/>
      <c r="C48626" s="52"/>
      <c r="D48626" s="56"/>
      <c r="F48626"/>
    </row>
    <row r="48627" spans="2:6" x14ac:dyDescent="0.25">
      <c r="B48627" s="55"/>
      <c r="C48627" s="52"/>
      <c r="D48627" s="56"/>
      <c r="F48627"/>
    </row>
    <row r="48628" spans="2:6" x14ac:dyDescent="0.25">
      <c r="B48628" s="55"/>
      <c r="C48628" s="52"/>
      <c r="D48628" s="56"/>
      <c r="F48628"/>
    </row>
    <row r="48629" spans="2:6" x14ac:dyDescent="0.25">
      <c r="B48629" s="55"/>
      <c r="C48629" s="52"/>
      <c r="D48629" s="56"/>
      <c r="F48629"/>
    </row>
    <row r="48630" spans="2:6" x14ac:dyDescent="0.25">
      <c r="B48630" s="55"/>
      <c r="C48630" s="52"/>
      <c r="D48630" s="56"/>
      <c r="F48630"/>
    </row>
    <row r="48631" spans="2:6" x14ac:dyDescent="0.25">
      <c r="B48631" s="55"/>
      <c r="C48631" s="52"/>
      <c r="D48631" s="56"/>
      <c r="F48631"/>
    </row>
    <row r="48632" spans="2:6" x14ac:dyDescent="0.25">
      <c r="B48632" s="55"/>
      <c r="C48632" s="52"/>
      <c r="D48632" s="56"/>
      <c r="F48632"/>
    </row>
    <row r="48633" spans="2:6" x14ac:dyDescent="0.25">
      <c r="B48633" s="55"/>
      <c r="C48633" s="52"/>
      <c r="D48633" s="56"/>
      <c r="F48633"/>
    </row>
    <row r="48634" spans="2:6" x14ac:dyDescent="0.25">
      <c r="B48634" s="55"/>
      <c r="C48634" s="52"/>
      <c r="D48634" s="56"/>
      <c r="F48634"/>
    </row>
    <row r="48635" spans="2:6" x14ac:dyDescent="0.25">
      <c r="B48635" s="55"/>
      <c r="C48635" s="52"/>
      <c r="D48635" s="56"/>
      <c r="F48635"/>
    </row>
    <row r="48636" spans="2:6" x14ac:dyDescent="0.25">
      <c r="B48636" s="55"/>
      <c r="C48636" s="52"/>
      <c r="D48636" s="56"/>
      <c r="F48636"/>
    </row>
    <row r="48637" spans="2:6" x14ac:dyDescent="0.25">
      <c r="B48637" s="55"/>
      <c r="C48637" s="52"/>
      <c r="D48637" s="56"/>
      <c r="F48637"/>
    </row>
    <row r="48638" spans="2:6" x14ac:dyDescent="0.25">
      <c r="B48638" s="55"/>
      <c r="C48638" s="52"/>
      <c r="D48638" s="56"/>
      <c r="F48638"/>
    </row>
    <row r="48639" spans="2:6" x14ac:dyDescent="0.25">
      <c r="B48639" s="55"/>
      <c r="C48639" s="52"/>
      <c r="D48639" s="56"/>
      <c r="F48639"/>
    </row>
    <row r="48640" spans="2:6" x14ac:dyDescent="0.25">
      <c r="B48640" s="55"/>
      <c r="C48640" s="52"/>
      <c r="D48640" s="56"/>
      <c r="F48640"/>
    </row>
    <row r="48641" spans="2:6" x14ac:dyDescent="0.25">
      <c r="B48641" s="55"/>
      <c r="C48641" s="52"/>
      <c r="D48641" s="56"/>
      <c r="F48641"/>
    </row>
    <row r="48642" spans="2:6" x14ac:dyDescent="0.25">
      <c r="B48642" s="55"/>
      <c r="C48642" s="52"/>
      <c r="D48642" s="56"/>
      <c r="F48642"/>
    </row>
    <row r="48643" spans="2:6" x14ac:dyDescent="0.25">
      <c r="B48643" s="55"/>
      <c r="C48643" s="52"/>
      <c r="D48643" s="56"/>
      <c r="F48643"/>
    </row>
    <row r="48644" spans="2:6" x14ac:dyDescent="0.25">
      <c r="B48644" s="55"/>
      <c r="C48644" s="52"/>
      <c r="D48644" s="56"/>
      <c r="F48644"/>
    </row>
    <row r="48645" spans="2:6" x14ac:dyDescent="0.25">
      <c r="B48645" s="55"/>
      <c r="C48645" s="52"/>
      <c r="D48645" s="56"/>
      <c r="F48645"/>
    </row>
    <row r="48646" spans="2:6" x14ac:dyDescent="0.25">
      <c r="B48646" s="55"/>
      <c r="C48646" s="52"/>
      <c r="D48646" s="56"/>
      <c r="F48646"/>
    </row>
    <row r="48647" spans="2:6" x14ac:dyDescent="0.25">
      <c r="B48647" s="55"/>
      <c r="C48647" s="52"/>
      <c r="D48647" s="56"/>
      <c r="F48647"/>
    </row>
    <row r="48648" spans="2:6" x14ac:dyDescent="0.25">
      <c r="B48648" s="55"/>
      <c r="C48648" s="52"/>
      <c r="D48648" s="56"/>
      <c r="F48648"/>
    </row>
    <row r="48649" spans="2:6" x14ac:dyDescent="0.25">
      <c r="B48649" s="55"/>
      <c r="C48649" s="52"/>
      <c r="D48649" s="56"/>
      <c r="F48649"/>
    </row>
    <row r="48650" spans="2:6" x14ac:dyDescent="0.25">
      <c r="B48650" s="55"/>
      <c r="C48650" s="52"/>
      <c r="D48650" s="56"/>
      <c r="F48650"/>
    </row>
    <row r="48651" spans="2:6" x14ac:dyDescent="0.25">
      <c r="B48651" s="55"/>
      <c r="C48651" s="52"/>
      <c r="D48651" s="56"/>
      <c r="F48651"/>
    </row>
    <row r="48652" spans="2:6" x14ac:dyDescent="0.25">
      <c r="B48652" s="55"/>
      <c r="C48652" s="52"/>
      <c r="D48652" s="56"/>
      <c r="F48652"/>
    </row>
    <row r="48653" spans="2:6" x14ac:dyDescent="0.25">
      <c r="B48653" s="55"/>
      <c r="C48653" s="52"/>
      <c r="D48653" s="56"/>
      <c r="F48653"/>
    </row>
    <row r="48654" spans="2:6" x14ac:dyDescent="0.25">
      <c r="B48654" s="55"/>
      <c r="C48654" s="52"/>
      <c r="D48654" s="56"/>
      <c r="F48654"/>
    </row>
    <row r="48655" spans="2:6" x14ac:dyDescent="0.25">
      <c r="B48655" s="55"/>
      <c r="C48655" s="52"/>
      <c r="D48655" s="56"/>
      <c r="F48655"/>
    </row>
    <row r="48656" spans="2:6" x14ac:dyDescent="0.25">
      <c r="B48656" s="55"/>
      <c r="C48656" s="52"/>
      <c r="D48656" s="56"/>
      <c r="F48656"/>
    </row>
    <row r="48657" spans="2:6" x14ac:dyDescent="0.25">
      <c r="B48657" s="55"/>
      <c r="C48657" s="52"/>
      <c r="D48657" s="56"/>
      <c r="F48657"/>
    </row>
    <row r="48658" spans="2:6" x14ac:dyDescent="0.25">
      <c r="B48658" s="55"/>
      <c r="C48658" s="52"/>
      <c r="D48658" s="56"/>
      <c r="F48658"/>
    </row>
    <row r="48659" spans="2:6" x14ac:dyDescent="0.25">
      <c r="B48659" s="55"/>
      <c r="C48659" s="52"/>
      <c r="D48659" s="56"/>
      <c r="F48659"/>
    </row>
    <row r="48660" spans="2:6" x14ac:dyDescent="0.25">
      <c r="B48660" s="55"/>
      <c r="C48660" s="52"/>
      <c r="D48660" s="56"/>
      <c r="F48660"/>
    </row>
    <row r="48661" spans="2:6" x14ac:dyDescent="0.25">
      <c r="B48661" s="55"/>
      <c r="C48661" s="52"/>
      <c r="D48661" s="56"/>
      <c r="F48661"/>
    </row>
    <row r="48662" spans="2:6" x14ac:dyDescent="0.25">
      <c r="B48662" s="55"/>
      <c r="C48662" s="52"/>
      <c r="D48662" s="56"/>
      <c r="F48662"/>
    </row>
    <row r="48663" spans="2:6" x14ac:dyDescent="0.25">
      <c r="B48663" s="55"/>
      <c r="C48663" s="52"/>
      <c r="D48663" s="56"/>
      <c r="F48663"/>
    </row>
    <row r="48664" spans="2:6" x14ac:dyDescent="0.25">
      <c r="B48664" s="55"/>
      <c r="C48664" s="52"/>
      <c r="D48664" s="56"/>
      <c r="F48664"/>
    </row>
    <row r="48665" spans="2:6" x14ac:dyDescent="0.25">
      <c r="B48665" s="55"/>
      <c r="C48665" s="52"/>
      <c r="D48665" s="56"/>
      <c r="F48665"/>
    </row>
    <row r="48666" spans="2:6" x14ac:dyDescent="0.25">
      <c r="B48666" s="55"/>
      <c r="C48666" s="52"/>
      <c r="D48666" s="56"/>
      <c r="F48666"/>
    </row>
    <row r="48667" spans="2:6" x14ac:dyDescent="0.25">
      <c r="B48667" s="55"/>
      <c r="C48667" s="52"/>
      <c r="D48667" s="56"/>
      <c r="F48667"/>
    </row>
    <row r="48668" spans="2:6" x14ac:dyDescent="0.25">
      <c r="B48668" s="55"/>
      <c r="C48668" s="52"/>
      <c r="D48668" s="56"/>
      <c r="F48668"/>
    </row>
    <row r="48669" spans="2:6" x14ac:dyDescent="0.25">
      <c r="B48669" s="55"/>
      <c r="C48669" s="52"/>
      <c r="D48669" s="56"/>
      <c r="F48669"/>
    </row>
    <row r="48670" spans="2:6" x14ac:dyDescent="0.25">
      <c r="B48670" s="55"/>
      <c r="C48670" s="52"/>
      <c r="D48670" s="56"/>
      <c r="F48670"/>
    </row>
    <row r="48671" spans="2:6" x14ac:dyDescent="0.25">
      <c r="B48671" s="55"/>
      <c r="C48671" s="52"/>
      <c r="D48671" s="56"/>
      <c r="F48671"/>
    </row>
    <row r="48672" spans="2:6" x14ac:dyDescent="0.25">
      <c r="B48672" s="55"/>
      <c r="C48672" s="52"/>
      <c r="D48672" s="56"/>
      <c r="F48672"/>
    </row>
    <row r="48673" spans="2:6" x14ac:dyDescent="0.25">
      <c r="B48673" s="55"/>
      <c r="C48673" s="52"/>
      <c r="D48673" s="56"/>
      <c r="F48673"/>
    </row>
    <row r="48674" spans="2:6" x14ac:dyDescent="0.25">
      <c r="B48674" s="55"/>
      <c r="C48674" s="52"/>
      <c r="D48674" s="56"/>
      <c r="F48674"/>
    </row>
    <row r="48675" spans="2:6" x14ac:dyDescent="0.25">
      <c r="B48675" s="55"/>
      <c r="C48675" s="52"/>
      <c r="D48675" s="56"/>
      <c r="F48675"/>
    </row>
    <row r="48676" spans="2:6" x14ac:dyDescent="0.25">
      <c r="B48676" s="55"/>
      <c r="C48676" s="52"/>
      <c r="D48676" s="56"/>
      <c r="F48676"/>
    </row>
    <row r="48677" spans="2:6" x14ac:dyDescent="0.25">
      <c r="B48677" s="55"/>
      <c r="C48677" s="52"/>
      <c r="D48677" s="56"/>
      <c r="F48677"/>
    </row>
    <row r="48678" spans="2:6" x14ac:dyDescent="0.25">
      <c r="B48678" s="55"/>
      <c r="C48678" s="52"/>
      <c r="D48678" s="56"/>
      <c r="F48678"/>
    </row>
    <row r="48679" spans="2:6" x14ac:dyDescent="0.25">
      <c r="B48679" s="55"/>
      <c r="C48679" s="52"/>
      <c r="D48679" s="56"/>
      <c r="F48679"/>
    </row>
    <row r="48680" spans="2:6" x14ac:dyDescent="0.25">
      <c r="B48680" s="55"/>
      <c r="C48680" s="52"/>
      <c r="D48680" s="56"/>
      <c r="F48680"/>
    </row>
    <row r="48681" spans="2:6" x14ac:dyDescent="0.25">
      <c r="B48681" s="55"/>
      <c r="C48681" s="52"/>
      <c r="D48681" s="56"/>
      <c r="F48681"/>
    </row>
    <row r="48682" spans="2:6" x14ac:dyDescent="0.25">
      <c r="B48682" s="55"/>
      <c r="C48682" s="52"/>
      <c r="D48682" s="56"/>
      <c r="F48682"/>
    </row>
    <row r="48683" spans="2:6" x14ac:dyDescent="0.25">
      <c r="B48683" s="55"/>
      <c r="C48683" s="52"/>
      <c r="D48683" s="56"/>
      <c r="F48683"/>
    </row>
    <row r="48684" spans="2:6" x14ac:dyDescent="0.25">
      <c r="B48684" s="55"/>
      <c r="C48684" s="52"/>
      <c r="D48684" s="56"/>
      <c r="F48684"/>
    </row>
    <row r="48685" spans="2:6" x14ac:dyDescent="0.25">
      <c r="B48685" s="55"/>
      <c r="C48685" s="52"/>
      <c r="D48685" s="56"/>
      <c r="F48685"/>
    </row>
    <row r="48686" spans="2:6" x14ac:dyDescent="0.25">
      <c r="B48686" s="55"/>
      <c r="C48686" s="52"/>
      <c r="D48686" s="56"/>
      <c r="F48686"/>
    </row>
    <row r="48687" spans="2:6" x14ac:dyDescent="0.25">
      <c r="B48687" s="55"/>
      <c r="C48687" s="52"/>
      <c r="D48687" s="56"/>
      <c r="F48687"/>
    </row>
    <row r="48688" spans="2:6" x14ac:dyDescent="0.25">
      <c r="B48688" s="55"/>
      <c r="C48688" s="52"/>
      <c r="D48688" s="56"/>
      <c r="F48688"/>
    </row>
    <row r="48689" spans="2:6" x14ac:dyDescent="0.25">
      <c r="B48689" s="55"/>
      <c r="C48689" s="52"/>
      <c r="D48689" s="56"/>
      <c r="F48689"/>
    </row>
    <row r="48690" spans="2:6" x14ac:dyDescent="0.25">
      <c r="B48690" s="55"/>
      <c r="C48690" s="52"/>
      <c r="D48690" s="56"/>
      <c r="F48690"/>
    </row>
    <row r="48691" spans="2:6" x14ac:dyDescent="0.25">
      <c r="B48691" s="55"/>
      <c r="C48691" s="52"/>
      <c r="D48691" s="56"/>
      <c r="F48691"/>
    </row>
    <row r="48692" spans="2:6" x14ac:dyDescent="0.25">
      <c r="B48692" s="55"/>
      <c r="C48692" s="52"/>
      <c r="D48692" s="56"/>
      <c r="F48692"/>
    </row>
    <row r="48693" spans="2:6" x14ac:dyDescent="0.25">
      <c r="B48693" s="55"/>
      <c r="C48693" s="52"/>
      <c r="D48693" s="56"/>
      <c r="F48693"/>
    </row>
    <row r="48694" spans="2:6" x14ac:dyDescent="0.25">
      <c r="B48694" s="55"/>
      <c r="C48694" s="52"/>
      <c r="D48694" s="56"/>
      <c r="F48694"/>
    </row>
    <row r="48695" spans="2:6" x14ac:dyDescent="0.25">
      <c r="B48695" s="55"/>
      <c r="C48695" s="52"/>
      <c r="D48695" s="56"/>
      <c r="F48695"/>
    </row>
    <row r="48696" spans="2:6" x14ac:dyDescent="0.25">
      <c r="B48696" s="55"/>
      <c r="C48696" s="52"/>
      <c r="D48696" s="56"/>
      <c r="F48696"/>
    </row>
    <row r="48697" spans="2:6" x14ac:dyDescent="0.25">
      <c r="B48697" s="55"/>
      <c r="C48697" s="52"/>
      <c r="D48697" s="56"/>
      <c r="F48697"/>
    </row>
    <row r="48698" spans="2:6" x14ac:dyDescent="0.25">
      <c r="B48698" s="55"/>
      <c r="C48698" s="52"/>
      <c r="D48698" s="56"/>
      <c r="F48698"/>
    </row>
    <row r="48699" spans="2:6" x14ac:dyDescent="0.25">
      <c r="B48699" s="55"/>
      <c r="C48699" s="52"/>
      <c r="D48699" s="56"/>
      <c r="F48699"/>
    </row>
    <row r="48700" spans="2:6" x14ac:dyDescent="0.25">
      <c r="B48700" s="55"/>
      <c r="C48700" s="52"/>
      <c r="D48700" s="56"/>
      <c r="F48700"/>
    </row>
    <row r="48701" spans="2:6" x14ac:dyDescent="0.25">
      <c r="B48701" s="55"/>
      <c r="C48701" s="52"/>
      <c r="D48701" s="56"/>
      <c r="F48701"/>
    </row>
    <row r="48702" spans="2:6" x14ac:dyDescent="0.25">
      <c r="B48702" s="55"/>
      <c r="C48702" s="52"/>
      <c r="D48702" s="56"/>
      <c r="F48702"/>
    </row>
    <row r="48703" spans="2:6" x14ac:dyDescent="0.25">
      <c r="B48703" s="55"/>
      <c r="C48703" s="52"/>
      <c r="D48703" s="56"/>
      <c r="F48703"/>
    </row>
    <row r="48704" spans="2:6" x14ac:dyDescent="0.25">
      <c r="B48704" s="55"/>
      <c r="C48704" s="52"/>
      <c r="D48704" s="56"/>
      <c r="F48704"/>
    </row>
    <row r="48705" spans="2:6" x14ac:dyDescent="0.25">
      <c r="B48705" s="55"/>
      <c r="C48705" s="52"/>
      <c r="D48705" s="56"/>
      <c r="F48705"/>
    </row>
    <row r="48706" spans="2:6" x14ac:dyDescent="0.25">
      <c r="B48706" s="55"/>
      <c r="C48706" s="52"/>
      <c r="D48706" s="56"/>
      <c r="F48706"/>
    </row>
    <row r="48707" spans="2:6" x14ac:dyDescent="0.25">
      <c r="B48707" s="55"/>
      <c r="C48707" s="52"/>
      <c r="D48707" s="56"/>
      <c r="F48707"/>
    </row>
    <row r="48708" spans="2:6" x14ac:dyDescent="0.25">
      <c r="B48708" s="55"/>
      <c r="C48708" s="52"/>
      <c r="D48708" s="56"/>
      <c r="F48708"/>
    </row>
    <row r="48709" spans="2:6" x14ac:dyDescent="0.25">
      <c r="B48709" s="55"/>
      <c r="C48709" s="52"/>
      <c r="D48709" s="56"/>
      <c r="F48709"/>
    </row>
    <row r="48710" spans="2:6" x14ac:dyDescent="0.25">
      <c r="B48710" s="55"/>
      <c r="C48710" s="52"/>
      <c r="D48710" s="56"/>
      <c r="F48710"/>
    </row>
    <row r="48711" spans="2:6" x14ac:dyDescent="0.25">
      <c r="B48711" s="55"/>
      <c r="C48711" s="52"/>
      <c r="D48711" s="56"/>
      <c r="F48711"/>
    </row>
    <row r="48712" spans="2:6" x14ac:dyDescent="0.25">
      <c r="B48712" s="55"/>
      <c r="C48712" s="52"/>
      <c r="D48712" s="56"/>
      <c r="F48712"/>
    </row>
    <row r="48713" spans="2:6" x14ac:dyDescent="0.25">
      <c r="B48713" s="55"/>
      <c r="C48713" s="52"/>
      <c r="D48713" s="56"/>
      <c r="F48713"/>
    </row>
    <row r="48714" spans="2:6" x14ac:dyDescent="0.25">
      <c r="B48714" s="55"/>
      <c r="C48714" s="52"/>
      <c r="D48714" s="56"/>
      <c r="F48714"/>
    </row>
    <row r="48715" spans="2:6" x14ac:dyDescent="0.25">
      <c r="B48715" s="55"/>
      <c r="C48715" s="52"/>
      <c r="D48715" s="56"/>
      <c r="F48715"/>
    </row>
    <row r="48716" spans="2:6" x14ac:dyDescent="0.25">
      <c r="B48716" s="55"/>
      <c r="C48716" s="52"/>
      <c r="D48716" s="56"/>
      <c r="F48716"/>
    </row>
    <row r="48717" spans="2:6" x14ac:dyDescent="0.25">
      <c r="B48717" s="55"/>
      <c r="C48717" s="52"/>
      <c r="D48717" s="56"/>
      <c r="F48717"/>
    </row>
    <row r="48718" spans="2:6" x14ac:dyDescent="0.25">
      <c r="B48718" s="55"/>
      <c r="C48718" s="52"/>
      <c r="D48718" s="56"/>
      <c r="F48718"/>
    </row>
    <row r="48719" spans="2:6" x14ac:dyDescent="0.25">
      <c r="B48719" s="55"/>
      <c r="C48719" s="52"/>
      <c r="D48719" s="56"/>
      <c r="F48719"/>
    </row>
    <row r="48720" spans="2:6" x14ac:dyDescent="0.25">
      <c r="B48720" s="55"/>
      <c r="C48720" s="52"/>
      <c r="D48720" s="56"/>
      <c r="F48720"/>
    </row>
    <row r="48721" spans="2:6" x14ac:dyDescent="0.25">
      <c r="B48721" s="55"/>
      <c r="C48721" s="52"/>
      <c r="D48721" s="56"/>
      <c r="F48721"/>
    </row>
    <row r="48722" spans="2:6" x14ac:dyDescent="0.25">
      <c r="B48722" s="55"/>
      <c r="C48722" s="52"/>
      <c r="D48722" s="56"/>
      <c r="F48722"/>
    </row>
    <row r="48723" spans="2:6" x14ac:dyDescent="0.25">
      <c r="B48723" s="55"/>
      <c r="C48723" s="52"/>
      <c r="D48723" s="56"/>
      <c r="F48723"/>
    </row>
    <row r="48724" spans="2:6" x14ac:dyDescent="0.25">
      <c r="B48724" s="55"/>
      <c r="C48724" s="52"/>
      <c r="D48724" s="56"/>
      <c r="F48724"/>
    </row>
    <row r="48725" spans="2:6" x14ac:dyDescent="0.25">
      <c r="B48725" s="55"/>
      <c r="C48725" s="52"/>
      <c r="D48725" s="56"/>
      <c r="F48725"/>
    </row>
    <row r="48726" spans="2:6" x14ac:dyDescent="0.25">
      <c r="B48726" s="55"/>
      <c r="C48726" s="52"/>
      <c r="D48726" s="56"/>
      <c r="F48726"/>
    </row>
    <row r="48727" spans="2:6" x14ac:dyDescent="0.25">
      <c r="B48727" s="55"/>
      <c r="C48727" s="52"/>
      <c r="D48727" s="56"/>
      <c r="F48727"/>
    </row>
    <row r="48728" spans="2:6" x14ac:dyDescent="0.25">
      <c r="B48728" s="55"/>
      <c r="C48728" s="52"/>
      <c r="D48728" s="56"/>
      <c r="F48728"/>
    </row>
    <row r="48729" spans="2:6" x14ac:dyDescent="0.25">
      <c r="B48729" s="55"/>
      <c r="C48729" s="52"/>
      <c r="D48729" s="56"/>
      <c r="F48729"/>
    </row>
    <row r="48730" spans="2:6" x14ac:dyDescent="0.25">
      <c r="B48730" s="55"/>
      <c r="C48730" s="52"/>
      <c r="D48730" s="56"/>
      <c r="F48730"/>
    </row>
    <row r="48731" spans="2:6" x14ac:dyDescent="0.25">
      <c r="B48731" s="55"/>
      <c r="C48731" s="52"/>
      <c r="D48731" s="56"/>
      <c r="F48731"/>
    </row>
    <row r="48732" spans="2:6" x14ac:dyDescent="0.25">
      <c r="B48732" s="55"/>
      <c r="C48732" s="52"/>
      <c r="D48732" s="56"/>
      <c r="F48732"/>
    </row>
    <row r="48733" spans="2:6" x14ac:dyDescent="0.25">
      <c r="B48733" s="55"/>
      <c r="C48733" s="52"/>
      <c r="D48733" s="56"/>
      <c r="F48733"/>
    </row>
    <row r="48734" spans="2:6" x14ac:dyDescent="0.25">
      <c r="B48734" s="55"/>
      <c r="C48734" s="52"/>
      <c r="D48734" s="56"/>
      <c r="F48734"/>
    </row>
    <row r="48735" spans="2:6" x14ac:dyDescent="0.25">
      <c r="B48735" s="55"/>
      <c r="C48735" s="52"/>
      <c r="D48735" s="56"/>
      <c r="F48735"/>
    </row>
    <row r="48736" spans="2:6" x14ac:dyDescent="0.25">
      <c r="B48736" s="55"/>
      <c r="C48736" s="52"/>
      <c r="D48736" s="56"/>
      <c r="F48736"/>
    </row>
    <row r="48737" spans="2:6" x14ac:dyDescent="0.25">
      <c r="B48737" s="55"/>
      <c r="C48737" s="52"/>
      <c r="D48737" s="56"/>
      <c r="F48737"/>
    </row>
    <row r="48738" spans="2:6" x14ac:dyDescent="0.25">
      <c r="B48738" s="55"/>
      <c r="C48738" s="52"/>
      <c r="D48738" s="56"/>
      <c r="F48738"/>
    </row>
    <row r="48739" spans="2:6" x14ac:dyDescent="0.25">
      <c r="B48739" s="55"/>
      <c r="C48739" s="52"/>
      <c r="D48739" s="56"/>
      <c r="F48739"/>
    </row>
    <row r="48740" spans="2:6" x14ac:dyDescent="0.25">
      <c r="B48740" s="55"/>
      <c r="C48740" s="52"/>
      <c r="D48740" s="56"/>
      <c r="F48740"/>
    </row>
    <row r="48741" spans="2:6" x14ac:dyDescent="0.25">
      <c r="B48741" s="55"/>
      <c r="C48741" s="52"/>
      <c r="D48741" s="56"/>
      <c r="F48741"/>
    </row>
    <row r="48742" spans="2:6" x14ac:dyDescent="0.25">
      <c r="B48742" s="55"/>
      <c r="C48742" s="52"/>
      <c r="D48742" s="56"/>
      <c r="F48742"/>
    </row>
    <row r="48743" spans="2:6" x14ac:dyDescent="0.25">
      <c r="B48743" s="55"/>
      <c r="C48743" s="52"/>
      <c r="D48743" s="56"/>
      <c r="F48743"/>
    </row>
    <row r="48744" spans="2:6" x14ac:dyDescent="0.25">
      <c r="B48744" s="55"/>
      <c r="C48744" s="52"/>
      <c r="D48744" s="56"/>
      <c r="F48744"/>
    </row>
    <row r="48745" spans="2:6" x14ac:dyDescent="0.25">
      <c r="B48745" s="55"/>
      <c r="C48745" s="52"/>
      <c r="D48745" s="56"/>
      <c r="F48745"/>
    </row>
    <row r="48746" spans="2:6" x14ac:dyDescent="0.25">
      <c r="B48746" s="55"/>
      <c r="C48746" s="52"/>
      <c r="D48746" s="56"/>
      <c r="F48746"/>
    </row>
    <row r="48747" spans="2:6" x14ac:dyDescent="0.25">
      <c r="B48747" s="55"/>
      <c r="C48747" s="52"/>
      <c r="D48747" s="56"/>
      <c r="F48747"/>
    </row>
    <row r="48748" spans="2:6" x14ac:dyDescent="0.25">
      <c r="B48748" s="55"/>
      <c r="C48748" s="52"/>
      <c r="D48748" s="56"/>
      <c r="F48748"/>
    </row>
    <row r="48749" spans="2:6" x14ac:dyDescent="0.25">
      <c r="B48749" s="55"/>
      <c r="C48749" s="52"/>
      <c r="D48749" s="56"/>
      <c r="F48749"/>
    </row>
    <row r="48750" spans="2:6" x14ac:dyDescent="0.25">
      <c r="B48750" s="55"/>
      <c r="C48750" s="52"/>
      <c r="D48750" s="56"/>
      <c r="F48750"/>
    </row>
    <row r="48751" spans="2:6" x14ac:dyDescent="0.25">
      <c r="B48751" s="55"/>
      <c r="C48751" s="52"/>
      <c r="D48751" s="56"/>
      <c r="F48751"/>
    </row>
    <row r="48752" spans="2:6" x14ac:dyDescent="0.25">
      <c r="B48752" s="55"/>
      <c r="C48752" s="52"/>
      <c r="D48752" s="56"/>
      <c r="F48752"/>
    </row>
    <row r="48753" spans="2:6" x14ac:dyDescent="0.25">
      <c r="B48753" s="55"/>
      <c r="C48753" s="52"/>
      <c r="D48753" s="56"/>
      <c r="F48753"/>
    </row>
    <row r="48754" spans="2:6" x14ac:dyDescent="0.25">
      <c r="B48754" s="55"/>
      <c r="C48754" s="52"/>
      <c r="D48754" s="56"/>
      <c r="F48754"/>
    </row>
    <row r="48755" spans="2:6" x14ac:dyDescent="0.25">
      <c r="B48755" s="55"/>
      <c r="C48755" s="52"/>
      <c r="D48755" s="56"/>
      <c r="F48755"/>
    </row>
    <row r="48756" spans="2:6" x14ac:dyDescent="0.25">
      <c r="B48756" s="55"/>
      <c r="C48756" s="52"/>
      <c r="D48756" s="56"/>
      <c r="F48756"/>
    </row>
    <row r="48757" spans="2:6" x14ac:dyDescent="0.25">
      <c r="B48757" s="55"/>
      <c r="C48757" s="52"/>
      <c r="D48757" s="56"/>
      <c r="F48757"/>
    </row>
    <row r="48758" spans="2:6" x14ac:dyDescent="0.25">
      <c r="B48758" s="55"/>
      <c r="C48758" s="52"/>
      <c r="D48758" s="56"/>
      <c r="F48758"/>
    </row>
    <row r="48759" spans="2:6" x14ac:dyDescent="0.25">
      <c r="B48759" s="55"/>
      <c r="C48759" s="52"/>
      <c r="D48759" s="56"/>
      <c r="F48759"/>
    </row>
    <row r="48760" spans="2:6" x14ac:dyDescent="0.25">
      <c r="B48760" s="55"/>
      <c r="C48760" s="52"/>
      <c r="D48760" s="56"/>
      <c r="F48760"/>
    </row>
    <row r="48761" spans="2:6" x14ac:dyDescent="0.25">
      <c r="B48761" s="55"/>
      <c r="C48761" s="52"/>
      <c r="D48761" s="56"/>
      <c r="F48761"/>
    </row>
    <row r="48762" spans="2:6" x14ac:dyDescent="0.25">
      <c r="B48762" s="55"/>
      <c r="C48762" s="52"/>
      <c r="D48762" s="56"/>
      <c r="F48762"/>
    </row>
    <row r="48763" spans="2:6" x14ac:dyDescent="0.25">
      <c r="B48763" s="55"/>
      <c r="C48763" s="52"/>
      <c r="D48763" s="56"/>
      <c r="F48763"/>
    </row>
    <row r="48764" spans="2:6" x14ac:dyDescent="0.25">
      <c r="B48764" s="55"/>
      <c r="C48764" s="52"/>
      <c r="D48764" s="56"/>
      <c r="F48764"/>
    </row>
    <row r="48765" spans="2:6" x14ac:dyDescent="0.25">
      <c r="B48765" s="55"/>
      <c r="C48765" s="52"/>
      <c r="D48765" s="56"/>
      <c r="F48765"/>
    </row>
    <row r="48766" spans="2:6" x14ac:dyDescent="0.25">
      <c r="B48766" s="55"/>
      <c r="C48766" s="52"/>
      <c r="D48766" s="56"/>
      <c r="F48766"/>
    </row>
    <row r="48767" spans="2:6" x14ac:dyDescent="0.25">
      <c r="B48767" s="55"/>
      <c r="C48767" s="52"/>
      <c r="D48767" s="56"/>
      <c r="F48767"/>
    </row>
    <row r="48768" spans="2:6" x14ac:dyDescent="0.25">
      <c r="B48768" s="55"/>
      <c r="C48768" s="52"/>
      <c r="D48768" s="56"/>
      <c r="F48768"/>
    </row>
    <row r="48769" spans="2:6" x14ac:dyDescent="0.25">
      <c r="B48769" s="55"/>
      <c r="C48769" s="52"/>
      <c r="D48769" s="56"/>
      <c r="F48769"/>
    </row>
    <row r="48770" spans="2:6" x14ac:dyDescent="0.25">
      <c r="B48770" s="55"/>
      <c r="C48770" s="52"/>
      <c r="D48770" s="56"/>
      <c r="F48770"/>
    </row>
    <row r="48771" spans="2:6" x14ac:dyDescent="0.25">
      <c r="B48771" s="55"/>
      <c r="C48771" s="52"/>
      <c r="D48771" s="56"/>
      <c r="F48771"/>
    </row>
    <row r="48772" spans="2:6" x14ac:dyDescent="0.25">
      <c r="B48772" s="55"/>
      <c r="C48772" s="52"/>
      <c r="D48772" s="56"/>
      <c r="F48772"/>
    </row>
    <row r="48773" spans="2:6" x14ac:dyDescent="0.25">
      <c r="B48773" s="55"/>
      <c r="C48773" s="52"/>
      <c r="D48773" s="56"/>
      <c r="F48773"/>
    </row>
    <row r="48774" spans="2:6" x14ac:dyDescent="0.25">
      <c r="B48774" s="55"/>
      <c r="C48774" s="52"/>
      <c r="D48774" s="56"/>
      <c r="F48774"/>
    </row>
    <row r="48775" spans="2:6" x14ac:dyDescent="0.25">
      <c r="B48775" s="55"/>
      <c r="C48775" s="52"/>
      <c r="D48775" s="56"/>
      <c r="F48775"/>
    </row>
    <row r="48776" spans="2:6" x14ac:dyDescent="0.25">
      <c r="B48776" s="55"/>
      <c r="C48776" s="52"/>
      <c r="D48776" s="56"/>
      <c r="F48776"/>
    </row>
    <row r="48777" spans="2:6" x14ac:dyDescent="0.25">
      <c r="B48777" s="55"/>
      <c r="C48777" s="52"/>
      <c r="D48777" s="56"/>
      <c r="F48777"/>
    </row>
    <row r="48778" spans="2:6" x14ac:dyDescent="0.25">
      <c r="B48778" s="55"/>
      <c r="C48778" s="52"/>
      <c r="D48778" s="56"/>
      <c r="F48778"/>
    </row>
    <row r="48779" spans="2:6" x14ac:dyDescent="0.25">
      <c r="B48779" s="55"/>
      <c r="C48779" s="52"/>
      <c r="D48779" s="56"/>
      <c r="F48779"/>
    </row>
    <row r="48780" spans="2:6" x14ac:dyDescent="0.25">
      <c r="B48780" s="55"/>
      <c r="C48780" s="52"/>
      <c r="D48780" s="56"/>
      <c r="F48780"/>
    </row>
    <row r="48781" spans="2:6" x14ac:dyDescent="0.25">
      <c r="B48781" s="55"/>
      <c r="C48781" s="52"/>
      <c r="D48781" s="56"/>
      <c r="F48781"/>
    </row>
    <row r="48782" spans="2:6" x14ac:dyDescent="0.25">
      <c r="B48782" s="55"/>
      <c r="C48782" s="52"/>
      <c r="D48782" s="56"/>
      <c r="F48782"/>
    </row>
    <row r="48783" spans="2:6" x14ac:dyDescent="0.25">
      <c r="B48783" s="55"/>
      <c r="C48783" s="52"/>
      <c r="D48783" s="56"/>
      <c r="F48783"/>
    </row>
    <row r="48784" spans="2:6" x14ac:dyDescent="0.25">
      <c r="B48784" s="55"/>
      <c r="C48784" s="52"/>
      <c r="D48784" s="56"/>
      <c r="F48784"/>
    </row>
    <row r="48785" spans="2:6" x14ac:dyDescent="0.25">
      <c r="B48785" s="55"/>
      <c r="C48785" s="52"/>
      <c r="D48785" s="56"/>
      <c r="F48785"/>
    </row>
    <row r="48786" spans="2:6" x14ac:dyDescent="0.25">
      <c r="B48786" s="55"/>
      <c r="C48786" s="52"/>
      <c r="D48786" s="56"/>
      <c r="F48786"/>
    </row>
    <row r="48787" spans="2:6" x14ac:dyDescent="0.25">
      <c r="B48787" s="55"/>
      <c r="C48787" s="52"/>
      <c r="D48787" s="56"/>
      <c r="F48787"/>
    </row>
    <row r="48788" spans="2:6" x14ac:dyDescent="0.25">
      <c r="B48788" s="55"/>
      <c r="C48788" s="52"/>
      <c r="D48788" s="56"/>
      <c r="F48788"/>
    </row>
    <row r="48789" spans="2:6" x14ac:dyDescent="0.25">
      <c r="B48789" s="55"/>
      <c r="C48789" s="52"/>
      <c r="D48789" s="56"/>
      <c r="F48789"/>
    </row>
    <row r="48790" spans="2:6" x14ac:dyDescent="0.25">
      <c r="B48790" s="55"/>
      <c r="C48790" s="52"/>
      <c r="D48790" s="56"/>
      <c r="F48790"/>
    </row>
    <row r="48791" spans="2:6" x14ac:dyDescent="0.25">
      <c r="B48791" s="55"/>
      <c r="C48791" s="52"/>
      <c r="D48791" s="56"/>
      <c r="F48791"/>
    </row>
    <row r="48792" spans="2:6" x14ac:dyDescent="0.25">
      <c r="B48792" s="55"/>
      <c r="C48792" s="52"/>
      <c r="D48792" s="56"/>
      <c r="F48792"/>
    </row>
    <row r="48793" spans="2:6" x14ac:dyDescent="0.25">
      <c r="B48793" s="55"/>
      <c r="C48793" s="52"/>
      <c r="D48793" s="56"/>
      <c r="F48793"/>
    </row>
    <row r="48794" spans="2:6" x14ac:dyDescent="0.25">
      <c r="B48794" s="55"/>
      <c r="C48794" s="52"/>
      <c r="D48794" s="56"/>
      <c r="F48794"/>
    </row>
    <row r="48795" spans="2:6" x14ac:dyDescent="0.25">
      <c r="B48795" s="55"/>
      <c r="C48795" s="52"/>
      <c r="D48795" s="56"/>
      <c r="F48795"/>
    </row>
    <row r="48796" spans="2:6" x14ac:dyDescent="0.25">
      <c r="B48796" s="55"/>
      <c r="C48796" s="52"/>
      <c r="D48796" s="56"/>
      <c r="F48796"/>
    </row>
    <row r="48797" spans="2:6" x14ac:dyDescent="0.25">
      <c r="B48797" s="55"/>
      <c r="C48797" s="52"/>
      <c r="D48797" s="56"/>
      <c r="F48797"/>
    </row>
    <row r="48798" spans="2:6" x14ac:dyDescent="0.25">
      <c r="B48798" s="55"/>
      <c r="C48798" s="52"/>
      <c r="D48798" s="56"/>
      <c r="F48798"/>
    </row>
    <row r="48799" spans="2:6" x14ac:dyDescent="0.25">
      <c r="B48799" s="55"/>
      <c r="C48799" s="52"/>
      <c r="D48799" s="56"/>
      <c r="F48799"/>
    </row>
    <row r="48800" spans="2:6" x14ac:dyDescent="0.25">
      <c r="B48800" s="55"/>
      <c r="C48800" s="52"/>
      <c r="D48800" s="56"/>
      <c r="F48800"/>
    </row>
    <row r="48801" spans="2:6" x14ac:dyDescent="0.25">
      <c r="B48801" s="55"/>
      <c r="C48801" s="52"/>
      <c r="D48801" s="56"/>
      <c r="F48801"/>
    </row>
    <row r="48802" spans="2:6" x14ac:dyDescent="0.25">
      <c r="B48802" s="55"/>
      <c r="C48802" s="52"/>
      <c r="D48802" s="56"/>
      <c r="F48802"/>
    </row>
    <row r="48803" spans="2:6" x14ac:dyDescent="0.25">
      <c r="B48803" s="55"/>
      <c r="C48803" s="52"/>
      <c r="D48803" s="56"/>
      <c r="F48803"/>
    </row>
    <row r="48804" spans="2:6" x14ac:dyDescent="0.25">
      <c r="B48804" s="55"/>
      <c r="C48804" s="52"/>
      <c r="D48804" s="56"/>
      <c r="F48804"/>
    </row>
    <row r="48805" spans="2:6" x14ac:dyDescent="0.25">
      <c r="B48805" s="55"/>
      <c r="C48805" s="52"/>
      <c r="D48805" s="56"/>
      <c r="F48805"/>
    </row>
    <row r="48806" spans="2:6" x14ac:dyDescent="0.25">
      <c r="B48806" s="55"/>
      <c r="C48806" s="52"/>
      <c r="D48806" s="56"/>
      <c r="F48806"/>
    </row>
    <row r="48807" spans="2:6" x14ac:dyDescent="0.25">
      <c r="B48807" s="55"/>
      <c r="C48807" s="52"/>
      <c r="D48807" s="56"/>
      <c r="F48807"/>
    </row>
    <row r="48808" spans="2:6" x14ac:dyDescent="0.25">
      <c r="B48808" s="55"/>
      <c r="C48808" s="52"/>
      <c r="D48808" s="56"/>
      <c r="F48808"/>
    </row>
    <row r="48809" spans="2:6" x14ac:dyDescent="0.25">
      <c r="B48809" s="55"/>
      <c r="C48809" s="52"/>
      <c r="D48809" s="56"/>
      <c r="F48809"/>
    </row>
    <row r="48810" spans="2:6" x14ac:dyDescent="0.25">
      <c r="B48810" s="55"/>
      <c r="C48810" s="52"/>
      <c r="D48810" s="56"/>
      <c r="F48810"/>
    </row>
    <row r="48811" spans="2:6" x14ac:dyDescent="0.25">
      <c r="B48811" s="55"/>
      <c r="C48811" s="52"/>
      <c r="D48811" s="56"/>
      <c r="F48811"/>
    </row>
    <row r="48812" spans="2:6" x14ac:dyDescent="0.25">
      <c r="B48812" s="55"/>
      <c r="C48812" s="52"/>
      <c r="D48812" s="56"/>
      <c r="F48812"/>
    </row>
    <row r="48813" spans="2:6" x14ac:dyDescent="0.25">
      <c r="B48813" s="55"/>
      <c r="C48813" s="52"/>
      <c r="D48813" s="56"/>
      <c r="F48813"/>
    </row>
    <row r="48814" spans="2:6" x14ac:dyDescent="0.25">
      <c r="B48814" s="55"/>
      <c r="C48814" s="52"/>
      <c r="D48814" s="56"/>
      <c r="F48814"/>
    </row>
    <row r="48815" spans="2:6" x14ac:dyDescent="0.25">
      <c r="B48815" s="55"/>
      <c r="C48815" s="52"/>
      <c r="D48815" s="56"/>
      <c r="F48815"/>
    </row>
    <row r="48816" spans="2:6" x14ac:dyDescent="0.25">
      <c r="B48816" s="55"/>
      <c r="C48816" s="52"/>
      <c r="D48816" s="56"/>
      <c r="F48816"/>
    </row>
    <row r="48817" spans="2:6" x14ac:dyDescent="0.25">
      <c r="B48817" s="55"/>
      <c r="C48817" s="52"/>
      <c r="D48817" s="56"/>
      <c r="F48817"/>
    </row>
    <row r="48818" spans="2:6" x14ac:dyDescent="0.25">
      <c r="B48818" s="55"/>
      <c r="C48818" s="52"/>
      <c r="D48818" s="56"/>
      <c r="F48818"/>
    </row>
    <row r="48819" spans="2:6" x14ac:dyDescent="0.25">
      <c r="B48819" s="55"/>
      <c r="C48819" s="52"/>
      <c r="D48819" s="56"/>
      <c r="F48819"/>
    </row>
    <row r="48820" spans="2:6" x14ac:dyDescent="0.25">
      <c r="B48820" s="55"/>
      <c r="C48820" s="52"/>
      <c r="D48820" s="56"/>
      <c r="F48820"/>
    </row>
    <row r="48821" spans="2:6" x14ac:dyDescent="0.25">
      <c r="B48821" s="55"/>
      <c r="C48821" s="52"/>
      <c r="D48821" s="56"/>
      <c r="F48821"/>
    </row>
    <row r="48822" spans="2:6" x14ac:dyDescent="0.25">
      <c r="B48822" s="55"/>
      <c r="C48822" s="52"/>
      <c r="D48822" s="56"/>
      <c r="F48822"/>
    </row>
    <row r="48823" spans="2:6" x14ac:dyDescent="0.25">
      <c r="B48823" s="55"/>
      <c r="C48823" s="52"/>
      <c r="D48823" s="56"/>
      <c r="F48823"/>
    </row>
    <row r="48824" spans="2:6" x14ac:dyDescent="0.25">
      <c r="B48824" s="55"/>
      <c r="C48824" s="52"/>
      <c r="D48824" s="56"/>
      <c r="F48824"/>
    </row>
    <row r="48825" spans="2:6" x14ac:dyDescent="0.25">
      <c r="B48825" s="55"/>
      <c r="C48825" s="52"/>
      <c r="D48825" s="56"/>
      <c r="F48825"/>
    </row>
    <row r="48826" spans="2:6" x14ac:dyDescent="0.25">
      <c r="B48826" s="55"/>
      <c r="C48826" s="52"/>
      <c r="D48826" s="56"/>
      <c r="F48826"/>
    </row>
    <row r="48827" spans="2:6" x14ac:dyDescent="0.25">
      <c r="B48827" s="55"/>
      <c r="C48827" s="52"/>
      <c r="D48827" s="56"/>
      <c r="F48827"/>
    </row>
    <row r="48828" spans="2:6" x14ac:dyDescent="0.25">
      <c r="B48828" s="55"/>
      <c r="C48828" s="52"/>
      <c r="D48828" s="56"/>
      <c r="F48828"/>
    </row>
    <row r="48829" spans="2:6" x14ac:dyDescent="0.25">
      <c r="B48829" s="55"/>
      <c r="C48829" s="52"/>
      <c r="D48829" s="56"/>
      <c r="F48829"/>
    </row>
    <row r="48830" spans="2:6" x14ac:dyDescent="0.25">
      <c r="B48830" s="55"/>
      <c r="C48830" s="52"/>
      <c r="D48830" s="56"/>
      <c r="F48830"/>
    </row>
    <row r="48831" spans="2:6" x14ac:dyDescent="0.25">
      <c r="B48831" s="55"/>
      <c r="C48831" s="52"/>
      <c r="D48831" s="56"/>
      <c r="F48831"/>
    </row>
    <row r="48832" spans="2:6" x14ac:dyDescent="0.25">
      <c r="B48832" s="55"/>
      <c r="C48832" s="52"/>
      <c r="D48832" s="56"/>
      <c r="F48832"/>
    </row>
    <row r="48833" spans="2:6" x14ac:dyDescent="0.25">
      <c r="B48833" s="55"/>
      <c r="C48833" s="52"/>
      <c r="D48833" s="56"/>
      <c r="F48833"/>
    </row>
    <row r="48834" spans="2:6" x14ac:dyDescent="0.25">
      <c r="B48834" s="55"/>
      <c r="C48834" s="52"/>
      <c r="D48834" s="56"/>
      <c r="F48834"/>
    </row>
    <row r="48835" spans="2:6" x14ac:dyDescent="0.25">
      <c r="B48835" s="55"/>
      <c r="C48835" s="52"/>
      <c r="D48835" s="56"/>
      <c r="F48835"/>
    </row>
    <row r="48836" spans="2:6" x14ac:dyDescent="0.25">
      <c r="B48836" s="55"/>
      <c r="C48836" s="52"/>
      <c r="D48836" s="56"/>
      <c r="F48836"/>
    </row>
    <row r="48837" spans="2:6" x14ac:dyDescent="0.25">
      <c r="B48837" s="55"/>
      <c r="C48837" s="52"/>
      <c r="D48837" s="56"/>
      <c r="F48837"/>
    </row>
    <row r="48838" spans="2:6" x14ac:dyDescent="0.25">
      <c r="B48838" s="55"/>
      <c r="C48838" s="52"/>
      <c r="D48838" s="56"/>
      <c r="F48838"/>
    </row>
    <row r="48839" spans="2:6" x14ac:dyDescent="0.25">
      <c r="B48839" s="55"/>
      <c r="C48839" s="52"/>
      <c r="D48839" s="56"/>
      <c r="F48839"/>
    </row>
    <row r="48840" spans="2:6" x14ac:dyDescent="0.25">
      <c r="B48840" s="55"/>
      <c r="C48840" s="52"/>
      <c r="D48840" s="56"/>
      <c r="F48840"/>
    </row>
    <row r="48841" spans="2:6" x14ac:dyDescent="0.25">
      <c r="B48841" s="55"/>
      <c r="C48841" s="52"/>
      <c r="D48841" s="56"/>
      <c r="F48841"/>
    </row>
    <row r="48842" spans="2:6" x14ac:dyDescent="0.25">
      <c r="B48842" s="55"/>
      <c r="C48842" s="52"/>
      <c r="D48842" s="56"/>
      <c r="F48842"/>
    </row>
    <row r="48843" spans="2:6" x14ac:dyDescent="0.25">
      <c r="B48843" s="55"/>
      <c r="C48843" s="52"/>
      <c r="D48843" s="56"/>
      <c r="F48843"/>
    </row>
    <row r="48844" spans="2:6" x14ac:dyDescent="0.25">
      <c r="B48844" s="55"/>
      <c r="C48844" s="52"/>
      <c r="D48844" s="56"/>
      <c r="F48844"/>
    </row>
    <row r="48845" spans="2:6" x14ac:dyDescent="0.25">
      <c r="B48845" s="55"/>
      <c r="C48845" s="52"/>
      <c r="D48845" s="56"/>
      <c r="F48845"/>
    </row>
    <row r="48846" spans="2:6" x14ac:dyDescent="0.25">
      <c r="B48846" s="55"/>
      <c r="C48846" s="52"/>
      <c r="D48846" s="56"/>
      <c r="F48846"/>
    </row>
    <row r="48847" spans="2:6" x14ac:dyDescent="0.25">
      <c r="B48847" s="55"/>
      <c r="C48847" s="52"/>
      <c r="D48847" s="56"/>
      <c r="F48847"/>
    </row>
    <row r="48848" spans="2:6" x14ac:dyDescent="0.25">
      <c r="B48848" s="55"/>
      <c r="C48848" s="52"/>
      <c r="D48848" s="56"/>
      <c r="F48848"/>
    </row>
    <row r="48849" spans="2:6" x14ac:dyDescent="0.25">
      <c r="B48849" s="55"/>
      <c r="C48849" s="52"/>
      <c r="D48849" s="56"/>
      <c r="F48849"/>
    </row>
    <row r="48850" spans="2:6" x14ac:dyDescent="0.25">
      <c r="B48850" s="55"/>
      <c r="C48850" s="52"/>
      <c r="D48850" s="56"/>
      <c r="F48850"/>
    </row>
    <row r="48851" spans="2:6" x14ac:dyDescent="0.25">
      <c r="B48851" s="55"/>
      <c r="C48851" s="52"/>
      <c r="D48851" s="56"/>
      <c r="F48851"/>
    </row>
    <row r="48852" spans="2:6" x14ac:dyDescent="0.25">
      <c r="B48852" s="55"/>
      <c r="C48852" s="52"/>
      <c r="D48852" s="56"/>
      <c r="F48852"/>
    </row>
    <row r="48853" spans="2:6" x14ac:dyDescent="0.25">
      <c r="B48853" s="55"/>
      <c r="C48853" s="52"/>
      <c r="D48853" s="56"/>
      <c r="F48853"/>
    </row>
    <row r="48854" spans="2:6" x14ac:dyDescent="0.25">
      <c r="B48854" s="55"/>
      <c r="C48854" s="52"/>
      <c r="D48854" s="56"/>
      <c r="F48854"/>
    </row>
    <row r="48855" spans="2:6" x14ac:dyDescent="0.25">
      <c r="B48855" s="55"/>
      <c r="C48855" s="52"/>
      <c r="D48855" s="56"/>
      <c r="F48855"/>
    </row>
    <row r="48856" spans="2:6" x14ac:dyDescent="0.25">
      <c r="B48856" s="55"/>
      <c r="C48856" s="52"/>
      <c r="D48856" s="56"/>
      <c r="F48856"/>
    </row>
    <row r="48857" spans="2:6" x14ac:dyDescent="0.25">
      <c r="B48857" s="55"/>
      <c r="C48857" s="52"/>
      <c r="D48857" s="56"/>
      <c r="F48857"/>
    </row>
    <row r="48858" spans="2:6" x14ac:dyDescent="0.25">
      <c r="B48858" s="55"/>
      <c r="C48858" s="52"/>
      <c r="D48858" s="56"/>
      <c r="F48858"/>
    </row>
    <row r="48859" spans="2:6" x14ac:dyDescent="0.25">
      <c r="B48859" s="55"/>
      <c r="C48859" s="52"/>
      <c r="D48859" s="56"/>
      <c r="F48859"/>
    </row>
    <row r="48860" spans="2:6" x14ac:dyDescent="0.25">
      <c r="B48860" s="55"/>
      <c r="C48860" s="52"/>
      <c r="D48860" s="56"/>
      <c r="F48860"/>
    </row>
    <row r="48861" spans="2:6" x14ac:dyDescent="0.25">
      <c r="B48861" s="55"/>
      <c r="C48861" s="52"/>
      <c r="D48861" s="56"/>
      <c r="F48861"/>
    </row>
    <row r="48862" spans="2:6" x14ac:dyDescent="0.25">
      <c r="B48862" s="55"/>
      <c r="C48862" s="52"/>
      <c r="D48862" s="56"/>
      <c r="F48862"/>
    </row>
    <row r="48863" spans="2:6" x14ac:dyDescent="0.25">
      <c r="B48863" s="55"/>
      <c r="C48863" s="52"/>
      <c r="D48863" s="56"/>
      <c r="F48863"/>
    </row>
    <row r="48864" spans="2:6" x14ac:dyDescent="0.25">
      <c r="B48864" s="55"/>
      <c r="C48864" s="52"/>
      <c r="D48864" s="56"/>
      <c r="F48864"/>
    </row>
    <row r="48865" spans="2:6" x14ac:dyDescent="0.25">
      <c r="B48865" s="55"/>
      <c r="C48865" s="52"/>
      <c r="D48865" s="56"/>
      <c r="F48865"/>
    </row>
    <row r="48866" spans="2:6" x14ac:dyDescent="0.25">
      <c r="B48866" s="55"/>
      <c r="C48866" s="52"/>
      <c r="D48866" s="56"/>
      <c r="F48866"/>
    </row>
    <row r="48867" spans="2:6" x14ac:dyDescent="0.25">
      <c r="B48867" s="55"/>
      <c r="C48867" s="52"/>
      <c r="D48867" s="56"/>
      <c r="F48867"/>
    </row>
    <row r="48868" spans="2:6" x14ac:dyDescent="0.25">
      <c r="B48868" s="55"/>
      <c r="C48868" s="52"/>
      <c r="D48868" s="56"/>
      <c r="F48868"/>
    </row>
    <row r="48869" spans="2:6" x14ac:dyDescent="0.25">
      <c r="B48869" s="55"/>
      <c r="C48869" s="52"/>
      <c r="D48869" s="56"/>
      <c r="F48869"/>
    </row>
    <row r="48870" spans="2:6" x14ac:dyDescent="0.25">
      <c r="B48870" s="55"/>
      <c r="C48870" s="52"/>
      <c r="D48870" s="56"/>
      <c r="F48870"/>
    </row>
    <row r="48871" spans="2:6" x14ac:dyDescent="0.25">
      <c r="B48871" s="55"/>
      <c r="C48871" s="52"/>
      <c r="D48871" s="56"/>
      <c r="F48871"/>
    </row>
    <row r="48872" spans="2:6" x14ac:dyDescent="0.25">
      <c r="B48872" s="55"/>
      <c r="C48872" s="52"/>
      <c r="D48872" s="56"/>
      <c r="F48872"/>
    </row>
    <row r="48873" spans="2:6" x14ac:dyDescent="0.25">
      <c r="B48873" s="55"/>
      <c r="C48873" s="52"/>
      <c r="D48873" s="56"/>
      <c r="F48873"/>
    </row>
    <row r="48874" spans="2:6" x14ac:dyDescent="0.25">
      <c r="B48874" s="55"/>
      <c r="C48874" s="52"/>
      <c r="D48874" s="56"/>
      <c r="F48874"/>
    </row>
    <row r="48875" spans="2:6" x14ac:dyDescent="0.25">
      <c r="B48875" s="55"/>
      <c r="C48875" s="52"/>
      <c r="D48875" s="56"/>
      <c r="F48875"/>
    </row>
    <row r="48876" spans="2:6" x14ac:dyDescent="0.25">
      <c r="B48876" s="55"/>
      <c r="C48876" s="52"/>
      <c r="D48876" s="56"/>
      <c r="F48876"/>
    </row>
    <row r="48877" spans="2:6" x14ac:dyDescent="0.25">
      <c r="B48877" s="55"/>
      <c r="C48877" s="52"/>
      <c r="D48877" s="56"/>
      <c r="F48877"/>
    </row>
    <row r="48878" spans="2:6" x14ac:dyDescent="0.25">
      <c r="B48878" s="55"/>
      <c r="C48878" s="52"/>
      <c r="D48878" s="56"/>
      <c r="F48878"/>
    </row>
    <row r="48879" spans="2:6" x14ac:dyDescent="0.25">
      <c r="B48879" s="55"/>
      <c r="C48879" s="52"/>
      <c r="D48879" s="56"/>
      <c r="F48879"/>
    </row>
    <row r="48880" spans="2:6" x14ac:dyDescent="0.25">
      <c r="B48880" s="55"/>
      <c r="C48880" s="52"/>
      <c r="D48880" s="56"/>
      <c r="F48880"/>
    </row>
    <row r="48881" spans="2:6" x14ac:dyDescent="0.25">
      <c r="B48881" s="55"/>
      <c r="C48881" s="52"/>
      <c r="D48881" s="56"/>
      <c r="F48881"/>
    </row>
    <row r="48882" spans="2:6" x14ac:dyDescent="0.25">
      <c r="B48882" s="55"/>
      <c r="C48882" s="52"/>
      <c r="D48882" s="56"/>
      <c r="F48882"/>
    </row>
    <row r="48883" spans="2:6" x14ac:dyDescent="0.25">
      <c r="B48883" s="55"/>
      <c r="C48883" s="52"/>
      <c r="D48883" s="56"/>
      <c r="F48883"/>
    </row>
    <row r="48884" spans="2:6" x14ac:dyDescent="0.25">
      <c r="B48884" s="55"/>
      <c r="C48884" s="52"/>
      <c r="D48884" s="56"/>
      <c r="F48884"/>
    </row>
    <row r="48885" spans="2:6" x14ac:dyDescent="0.25">
      <c r="B48885" s="55"/>
      <c r="C48885" s="52"/>
      <c r="D48885" s="56"/>
      <c r="F48885"/>
    </row>
    <row r="48886" spans="2:6" x14ac:dyDescent="0.25">
      <c r="B48886" s="55"/>
      <c r="C48886" s="52"/>
      <c r="D48886" s="56"/>
      <c r="F48886"/>
    </row>
    <row r="48887" spans="2:6" x14ac:dyDescent="0.25">
      <c r="B48887" s="55"/>
      <c r="C48887" s="52"/>
      <c r="D48887" s="56"/>
      <c r="F48887"/>
    </row>
    <row r="48888" spans="2:6" x14ac:dyDescent="0.25">
      <c r="B48888" s="55"/>
      <c r="C48888" s="52"/>
      <c r="D48888" s="56"/>
      <c r="F48888"/>
    </row>
    <row r="48889" spans="2:6" x14ac:dyDescent="0.25">
      <c r="B48889" s="55"/>
      <c r="C48889" s="52"/>
      <c r="D48889" s="56"/>
      <c r="F48889"/>
    </row>
    <row r="48890" spans="2:6" x14ac:dyDescent="0.25">
      <c r="B48890" s="55"/>
      <c r="C48890" s="52"/>
      <c r="D48890" s="56"/>
      <c r="F48890"/>
    </row>
    <row r="48891" spans="2:6" x14ac:dyDescent="0.25">
      <c r="B48891" s="55"/>
      <c r="C48891" s="52"/>
      <c r="D48891" s="56"/>
      <c r="F48891"/>
    </row>
    <row r="48892" spans="2:6" x14ac:dyDescent="0.25">
      <c r="B48892" s="55"/>
      <c r="C48892" s="52"/>
      <c r="D48892" s="56"/>
      <c r="F48892"/>
    </row>
    <row r="48893" spans="2:6" x14ac:dyDescent="0.25">
      <c r="B48893" s="55"/>
      <c r="C48893" s="52"/>
      <c r="D48893" s="56"/>
      <c r="F48893"/>
    </row>
    <row r="48894" spans="2:6" x14ac:dyDescent="0.25">
      <c r="B48894" s="55"/>
      <c r="C48894" s="52"/>
      <c r="D48894" s="56"/>
      <c r="F48894"/>
    </row>
    <row r="48895" spans="2:6" x14ac:dyDescent="0.25">
      <c r="B48895" s="55"/>
      <c r="C48895" s="52"/>
      <c r="D48895" s="56"/>
      <c r="F48895"/>
    </row>
    <row r="48896" spans="2:6" x14ac:dyDescent="0.25">
      <c r="B48896" s="55"/>
      <c r="C48896" s="52"/>
      <c r="D48896" s="56"/>
      <c r="F48896"/>
    </row>
    <row r="48897" spans="2:6" x14ac:dyDescent="0.25">
      <c r="B48897" s="55"/>
      <c r="C48897" s="52"/>
      <c r="D48897" s="56"/>
      <c r="F48897"/>
    </row>
    <row r="48898" spans="2:6" x14ac:dyDescent="0.25">
      <c r="B48898" s="55"/>
      <c r="C48898" s="52"/>
      <c r="D48898" s="56"/>
      <c r="F48898"/>
    </row>
    <row r="48899" spans="2:6" x14ac:dyDescent="0.25">
      <c r="B48899" s="55"/>
      <c r="C48899" s="52"/>
      <c r="D48899" s="56"/>
      <c r="F48899"/>
    </row>
    <row r="48900" spans="2:6" x14ac:dyDescent="0.25">
      <c r="B48900" s="55"/>
      <c r="C48900" s="52"/>
      <c r="D48900" s="56"/>
      <c r="F48900"/>
    </row>
    <row r="48901" spans="2:6" x14ac:dyDescent="0.25">
      <c r="B48901" s="55"/>
      <c r="C48901" s="52"/>
      <c r="D48901" s="56"/>
      <c r="F48901"/>
    </row>
    <row r="48902" spans="2:6" x14ac:dyDescent="0.25">
      <c r="B48902" s="55"/>
      <c r="C48902" s="52"/>
      <c r="D48902" s="56"/>
      <c r="F48902"/>
    </row>
    <row r="48903" spans="2:6" x14ac:dyDescent="0.25">
      <c r="B48903" s="55"/>
      <c r="C48903" s="52"/>
      <c r="D48903" s="56"/>
      <c r="F48903"/>
    </row>
    <row r="48904" spans="2:6" x14ac:dyDescent="0.25">
      <c r="B48904" s="55"/>
      <c r="C48904" s="52"/>
      <c r="D48904" s="56"/>
      <c r="F48904"/>
    </row>
    <row r="48905" spans="2:6" x14ac:dyDescent="0.25">
      <c r="B48905" s="55"/>
      <c r="C48905" s="52"/>
      <c r="D48905" s="56"/>
      <c r="F48905"/>
    </row>
    <row r="48906" spans="2:6" x14ac:dyDescent="0.25">
      <c r="B48906" s="55"/>
      <c r="C48906" s="52"/>
      <c r="D48906" s="56"/>
      <c r="F48906"/>
    </row>
    <row r="48907" spans="2:6" x14ac:dyDescent="0.25">
      <c r="B48907" s="55"/>
      <c r="C48907" s="52"/>
      <c r="D48907" s="56"/>
      <c r="F48907"/>
    </row>
    <row r="48908" spans="2:6" x14ac:dyDescent="0.25">
      <c r="B48908" s="55"/>
      <c r="C48908" s="52"/>
      <c r="D48908" s="56"/>
      <c r="F48908"/>
    </row>
    <row r="48909" spans="2:6" x14ac:dyDescent="0.25">
      <c r="B48909" s="55"/>
      <c r="C48909" s="52"/>
      <c r="D48909" s="56"/>
      <c r="F48909"/>
    </row>
    <row r="48910" spans="2:6" x14ac:dyDescent="0.25">
      <c r="B48910" s="55"/>
      <c r="C48910" s="52"/>
      <c r="D48910" s="56"/>
      <c r="F48910"/>
    </row>
    <row r="48911" spans="2:6" x14ac:dyDescent="0.25">
      <c r="B48911" s="55"/>
      <c r="C48911" s="52"/>
      <c r="D48911" s="56"/>
      <c r="F48911"/>
    </row>
    <row r="48912" spans="2:6" x14ac:dyDescent="0.25">
      <c r="B48912" s="55"/>
      <c r="C48912" s="52"/>
      <c r="D48912" s="56"/>
      <c r="F48912"/>
    </row>
    <row r="48913" spans="2:6" x14ac:dyDescent="0.25">
      <c r="B48913" s="55"/>
      <c r="C48913" s="52"/>
      <c r="D48913" s="56"/>
      <c r="F48913"/>
    </row>
    <row r="48914" spans="2:6" x14ac:dyDescent="0.25">
      <c r="B48914" s="55"/>
      <c r="C48914" s="52"/>
      <c r="D48914" s="56"/>
      <c r="F48914"/>
    </row>
    <row r="48915" spans="2:6" x14ac:dyDescent="0.25">
      <c r="B48915" s="55"/>
      <c r="C48915" s="52"/>
      <c r="D48915" s="56"/>
      <c r="F48915"/>
    </row>
    <row r="48916" spans="2:6" x14ac:dyDescent="0.25">
      <c r="B48916" s="55"/>
      <c r="C48916" s="52"/>
      <c r="D48916" s="56"/>
      <c r="F48916"/>
    </row>
    <row r="48917" spans="2:6" x14ac:dyDescent="0.25">
      <c r="B48917" s="55"/>
      <c r="C48917" s="52"/>
      <c r="D48917" s="56"/>
      <c r="F48917"/>
    </row>
    <row r="48918" spans="2:6" x14ac:dyDescent="0.25">
      <c r="B48918" s="55"/>
      <c r="C48918" s="52"/>
      <c r="D48918" s="56"/>
      <c r="F48918"/>
    </row>
    <row r="48919" spans="2:6" x14ac:dyDescent="0.25">
      <c r="B48919" s="55"/>
      <c r="C48919" s="52"/>
      <c r="D48919" s="56"/>
      <c r="F48919"/>
    </row>
    <row r="48920" spans="2:6" x14ac:dyDescent="0.25">
      <c r="B48920" s="55"/>
      <c r="C48920" s="52"/>
      <c r="D48920" s="56"/>
      <c r="F48920"/>
    </row>
    <row r="48921" spans="2:6" x14ac:dyDescent="0.25">
      <c r="B48921" s="55"/>
      <c r="C48921" s="52"/>
      <c r="D48921" s="56"/>
      <c r="F48921"/>
    </row>
    <row r="48922" spans="2:6" x14ac:dyDescent="0.25">
      <c r="B48922" s="55"/>
      <c r="C48922" s="52"/>
      <c r="D48922" s="56"/>
      <c r="F48922"/>
    </row>
    <row r="48923" spans="2:6" x14ac:dyDescent="0.25">
      <c r="B48923" s="55"/>
      <c r="C48923" s="52"/>
      <c r="D48923" s="56"/>
      <c r="F48923"/>
    </row>
    <row r="48924" spans="2:6" x14ac:dyDescent="0.25">
      <c r="B48924" s="55"/>
      <c r="C48924" s="52"/>
      <c r="D48924" s="56"/>
      <c r="F48924"/>
    </row>
    <row r="48925" spans="2:6" x14ac:dyDescent="0.25">
      <c r="B48925" s="55"/>
      <c r="C48925" s="52"/>
      <c r="D48925" s="56"/>
      <c r="F48925"/>
    </row>
    <row r="48926" spans="2:6" x14ac:dyDescent="0.25">
      <c r="B48926" s="55"/>
      <c r="C48926" s="52"/>
      <c r="D48926" s="56"/>
      <c r="F48926"/>
    </row>
    <row r="48927" spans="2:6" x14ac:dyDescent="0.25">
      <c r="B48927" s="55"/>
      <c r="C48927" s="52"/>
      <c r="D48927" s="56"/>
      <c r="F48927"/>
    </row>
    <row r="48928" spans="2:6" x14ac:dyDescent="0.25">
      <c r="B48928" s="55"/>
      <c r="C48928" s="52"/>
      <c r="D48928" s="56"/>
      <c r="F48928"/>
    </row>
    <row r="48929" spans="2:6" x14ac:dyDescent="0.25">
      <c r="B48929" s="55"/>
      <c r="C48929" s="52"/>
      <c r="D48929" s="56"/>
      <c r="F48929"/>
    </row>
    <row r="48930" spans="2:6" x14ac:dyDescent="0.25">
      <c r="B48930" s="55"/>
      <c r="C48930" s="52"/>
      <c r="D48930" s="56"/>
      <c r="F48930"/>
    </row>
    <row r="48931" spans="2:6" x14ac:dyDescent="0.25">
      <c r="B48931" s="55"/>
      <c r="C48931" s="52"/>
      <c r="D48931" s="56"/>
      <c r="F48931"/>
    </row>
    <row r="48932" spans="2:6" x14ac:dyDescent="0.25">
      <c r="B48932" s="55"/>
      <c r="C48932" s="52"/>
      <c r="D48932" s="56"/>
      <c r="F48932"/>
    </row>
    <row r="48933" spans="2:6" x14ac:dyDescent="0.25">
      <c r="B48933" s="55"/>
      <c r="C48933" s="52"/>
      <c r="D48933" s="56"/>
      <c r="F48933"/>
    </row>
    <row r="48934" spans="2:6" x14ac:dyDescent="0.25">
      <c r="B48934" s="55"/>
      <c r="C48934" s="52"/>
      <c r="D48934" s="56"/>
      <c r="F48934"/>
    </row>
    <row r="48935" spans="2:6" x14ac:dyDescent="0.25">
      <c r="B48935" s="55"/>
      <c r="C48935" s="52"/>
      <c r="D48935" s="56"/>
      <c r="F48935"/>
    </row>
    <row r="48936" spans="2:6" x14ac:dyDescent="0.25">
      <c r="B48936" s="55"/>
      <c r="C48936" s="52"/>
      <c r="D48936" s="56"/>
      <c r="F48936"/>
    </row>
    <row r="48937" spans="2:6" x14ac:dyDescent="0.25">
      <c r="B48937" s="55"/>
      <c r="C48937" s="52"/>
      <c r="D48937" s="56"/>
      <c r="F48937"/>
    </row>
    <row r="48938" spans="2:6" x14ac:dyDescent="0.25">
      <c r="B48938" s="55"/>
      <c r="C48938" s="52"/>
      <c r="D48938" s="56"/>
      <c r="F48938"/>
    </row>
    <row r="48939" spans="2:6" x14ac:dyDescent="0.25">
      <c r="B48939" s="55"/>
      <c r="C48939" s="52"/>
      <c r="D48939" s="56"/>
      <c r="F48939"/>
    </row>
    <row r="48940" spans="2:6" x14ac:dyDescent="0.25">
      <c r="B48940" s="55"/>
      <c r="C48940" s="52"/>
      <c r="D48940" s="56"/>
      <c r="F48940"/>
    </row>
    <row r="48941" spans="2:6" x14ac:dyDescent="0.25">
      <c r="B48941" s="55"/>
      <c r="C48941" s="52"/>
      <c r="D48941" s="56"/>
      <c r="F48941"/>
    </row>
    <row r="48942" spans="2:6" x14ac:dyDescent="0.25">
      <c r="B48942" s="55"/>
      <c r="C48942" s="52"/>
      <c r="D48942" s="56"/>
      <c r="F48942"/>
    </row>
    <row r="48943" spans="2:6" x14ac:dyDescent="0.25">
      <c r="B48943" s="55"/>
      <c r="C48943" s="52"/>
      <c r="D48943" s="56"/>
      <c r="F48943"/>
    </row>
    <row r="48944" spans="2:6" x14ac:dyDescent="0.25">
      <c r="B48944" s="55"/>
      <c r="C48944" s="52"/>
      <c r="D48944" s="56"/>
      <c r="F48944"/>
    </row>
    <row r="48945" spans="2:6" x14ac:dyDescent="0.25">
      <c r="B48945" s="55"/>
      <c r="C48945" s="52"/>
      <c r="D48945" s="56"/>
      <c r="F48945"/>
    </row>
    <row r="48946" spans="2:6" x14ac:dyDescent="0.25">
      <c r="B48946" s="55"/>
      <c r="C48946" s="52"/>
      <c r="D48946" s="56"/>
      <c r="F48946"/>
    </row>
    <row r="48947" spans="2:6" x14ac:dyDescent="0.25">
      <c r="B48947" s="55"/>
      <c r="C48947" s="52"/>
      <c r="D48947" s="56"/>
      <c r="F48947"/>
    </row>
    <row r="48948" spans="2:6" x14ac:dyDescent="0.25">
      <c r="B48948" s="55"/>
      <c r="C48948" s="52"/>
      <c r="D48948" s="56"/>
      <c r="F48948"/>
    </row>
    <row r="48949" spans="2:6" x14ac:dyDescent="0.25">
      <c r="B48949" s="55"/>
      <c r="C48949" s="52"/>
      <c r="D48949" s="56"/>
      <c r="F48949"/>
    </row>
    <row r="48950" spans="2:6" x14ac:dyDescent="0.25">
      <c r="B48950" s="55"/>
      <c r="C48950" s="52"/>
      <c r="D48950" s="56"/>
      <c r="F48950"/>
    </row>
    <row r="48951" spans="2:6" x14ac:dyDescent="0.25">
      <c r="B48951" s="55"/>
      <c r="C48951" s="52"/>
      <c r="D48951" s="56"/>
      <c r="F48951"/>
    </row>
    <row r="48952" spans="2:6" x14ac:dyDescent="0.25">
      <c r="B48952" s="55"/>
      <c r="C48952" s="52"/>
      <c r="D48952" s="56"/>
      <c r="F48952"/>
    </row>
    <row r="48953" spans="2:6" x14ac:dyDescent="0.25">
      <c r="B48953" s="55"/>
      <c r="C48953" s="52"/>
      <c r="D48953" s="56"/>
      <c r="F48953"/>
    </row>
    <row r="48954" spans="2:6" x14ac:dyDescent="0.25">
      <c r="B48954" s="55"/>
      <c r="C48954" s="52"/>
      <c r="D48954" s="56"/>
      <c r="F48954"/>
    </row>
    <row r="48955" spans="2:6" x14ac:dyDescent="0.25">
      <c r="B48955" s="55"/>
      <c r="C48955" s="52"/>
      <c r="D48955" s="56"/>
      <c r="F48955"/>
    </row>
    <row r="48956" spans="2:6" x14ac:dyDescent="0.25">
      <c r="B48956" s="55"/>
      <c r="C48956" s="52"/>
      <c r="D48956" s="56"/>
      <c r="F48956"/>
    </row>
    <row r="48957" spans="2:6" x14ac:dyDescent="0.25">
      <c r="B48957" s="55"/>
      <c r="C48957" s="52"/>
      <c r="D48957" s="56"/>
      <c r="F48957"/>
    </row>
    <row r="48958" spans="2:6" x14ac:dyDescent="0.25">
      <c r="B48958" s="55"/>
      <c r="C48958" s="52"/>
      <c r="D48958" s="56"/>
      <c r="F48958"/>
    </row>
    <row r="48959" spans="2:6" x14ac:dyDescent="0.25">
      <c r="B48959" s="55"/>
      <c r="C48959" s="52"/>
      <c r="D48959" s="56"/>
      <c r="F48959"/>
    </row>
    <row r="48960" spans="2:6" x14ac:dyDescent="0.25">
      <c r="B48960" s="55"/>
      <c r="C48960" s="52"/>
      <c r="D48960" s="56"/>
      <c r="F48960"/>
    </row>
    <row r="48961" spans="2:6" x14ac:dyDescent="0.25">
      <c r="B48961" s="55"/>
      <c r="C48961" s="52"/>
      <c r="D48961" s="56"/>
      <c r="F48961"/>
    </row>
    <row r="48962" spans="2:6" x14ac:dyDescent="0.25">
      <c r="B48962" s="55"/>
      <c r="C48962" s="52"/>
      <c r="D48962" s="56"/>
      <c r="F48962"/>
    </row>
    <row r="48963" spans="2:6" x14ac:dyDescent="0.25">
      <c r="B48963" s="55"/>
      <c r="C48963" s="52"/>
      <c r="D48963" s="56"/>
      <c r="F48963"/>
    </row>
    <row r="48964" spans="2:6" x14ac:dyDescent="0.25">
      <c r="B48964" s="55"/>
      <c r="C48964" s="52"/>
      <c r="D48964" s="56"/>
      <c r="F48964"/>
    </row>
    <row r="48965" spans="2:6" x14ac:dyDescent="0.25">
      <c r="B48965" s="55"/>
      <c r="C48965" s="52"/>
      <c r="D48965" s="56"/>
      <c r="F48965"/>
    </row>
    <row r="48966" spans="2:6" x14ac:dyDescent="0.25">
      <c r="B48966" s="55"/>
      <c r="C48966" s="52"/>
      <c r="D48966" s="56"/>
      <c r="F48966"/>
    </row>
    <row r="48967" spans="2:6" x14ac:dyDescent="0.25">
      <c r="B48967" s="55"/>
      <c r="C48967" s="52"/>
      <c r="D48967" s="56"/>
      <c r="F48967"/>
    </row>
    <row r="48968" spans="2:6" x14ac:dyDescent="0.25">
      <c r="B48968" s="55"/>
      <c r="C48968" s="52"/>
      <c r="D48968" s="56"/>
      <c r="F48968"/>
    </row>
    <row r="48969" spans="2:6" x14ac:dyDescent="0.25">
      <c r="B48969" s="55"/>
      <c r="C48969" s="52"/>
      <c r="D48969" s="56"/>
      <c r="F48969"/>
    </row>
    <row r="48970" spans="2:6" x14ac:dyDescent="0.25">
      <c r="B48970" s="55"/>
      <c r="C48970" s="52"/>
      <c r="D48970" s="56"/>
      <c r="F48970"/>
    </row>
    <row r="48971" spans="2:6" x14ac:dyDescent="0.25">
      <c r="B48971" s="55"/>
      <c r="C48971" s="52"/>
      <c r="D48971" s="56"/>
      <c r="F48971"/>
    </row>
    <row r="48972" spans="2:6" x14ac:dyDescent="0.25">
      <c r="B48972" s="55"/>
      <c r="C48972" s="52"/>
      <c r="D48972" s="56"/>
      <c r="F48972"/>
    </row>
    <row r="48973" spans="2:6" x14ac:dyDescent="0.25">
      <c r="B48973" s="55"/>
      <c r="C48973" s="52"/>
      <c r="D48973" s="56"/>
      <c r="F48973"/>
    </row>
    <row r="48974" spans="2:6" x14ac:dyDescent="0.25">
      <c r="B48974" s="55"/>
      <c r="C48974" s="52"/>
      <c r="D48974" s="56"/>
      <c r="F48974"/>
    </row>
    <row r="48975" spans="2:6" x14ac:dyDescent="0.25">
      <c r="B48975" s="55"/>
      <c r="C48975" s="52"/>
      <c r="D48975" s="56"/>
      <c r="F48975"/>
    </row>
    <row r="48976" spans="2:6" x14ac:dyDescent="0.25">
      <c r="B48976" s="55"/>
      <c r="C48976" s="52"/>
      <c r="D48976" s="56"/>
      <c r="F48976"/>
    </row>
    <row r="48977" spans="2:6" x14ac:dyDescent="0.25">
      <c r="B48977" s="55"/>
      <c r="C48977" s="52"/>
      <c r="D48977" s="56"/>
      <c r="F48977"/>
    </row>
    <row r="48978" spans="2:6" x14ac:dyDescent="0.25">
      <c r="B48978" s="55"/>
      <c r="C48978" s="52"/>
      <c r="D48978" s="56"/>
      <c r="F48978"/>
    </row>
    <row r="48979" spans="2:6" x14ac:dyDescent="0.25">
      <c r="B48979" s="55"/>
      <c r="C48979" s="52"/>
      <c r="D48979" s="56"/>
      <c r="F48979"/>
    </row>
    <row r="48980" spans="2:6" x14ac:dyDescent="0.25">
      <c r="B48980" s="55"/>
      <c r="C48980" s="52"/>
      <c r="D48980" s="56"/>
      <c r="F48980"/>
    </row>
    <row r="48981" spans="2:6" x14ac:dyDescent="0.25">
      <c r="B48981" s="55"/>
      <c r="C48981" s="52"/>
      <c r="D48981" s="56"/>
      <c r="F48981"/>
    </row>
    <row r="48982" spans="2:6" x14ac:dyDescent="0.25">
      <c r="B48982" s="55"/>
      <c r="C48982" s="52"/>
      <c r="D48982" s="56"/>
      <c r="F48982"/>
    </row>
    <row r="48983" spans="2:6" x14ac:dyDescent="0.25">
      <c r="B48983" s="55"/>
      <c r="C48983" s="52"/>
      <c r="D48983" s="56"/>
      <c r="F48983"/>
    </row>
    <row r="48984" spans="2:6" x14ac:dyDescent="0.25">
      <c r="B48984" s="55"/>
      <c r="C48984" s="52"/>
      <c r="D48984" s="56"/>
      <c r="F48984"/>
    </row>
    <row r="48985" spans="2:6" x14ac:dyDescent="0.25">
      <c r="B48985" s="55"/>
      <c r="C48985" s="52"/>
      <c r="D48985" s="56"/>
      <c r="F48985"/>
    </row>
    <row r="48986" spans="2:6" x14ac:dyDescent="0.25">
      <c r="B48986" s="55"/>
      <c r="C48986" s="52"/>
      <c r="D48986" s="56"/>
      <c r="F48986"/>
    </row>
    <row r="48987" spans="2:6" x14ac:dyDescent="0.25">
      <c r="B48987" s="55"/>
      <c r="C48987" s="52"/>
      <c r="D48987" s="56"/>
      <c r="F48987"/>
    </row>
    <row r="48988" spans="2:6" x14ac:dyDescent="0.25">
      <c r="B48988" s="55"/>
      <c r="C48988" s="52"/>
      <c r="D48988" s="56"/>
      <c r="F48988"/>
    </row>
    <row r="48989" spans="2:6" x14ac:dyDescent="0.25">
      <c r="B48989" s="55"/>
      <c r="C48989" s="52"/>
      <c r="D48989" s="56"/>
      <c r="F48989"/>
    </row>
    <row r="48990" spans="2:6" x14ac:dyDescent="0.25">
      <c r="B48990" s="55"/>
      <c r="C48990" s="52"/>
      <c r="D48990" s="56"/>
      <c r="F48990"/>
    </row>
    <row r="48991" spans="2:6" x14ac:dyDescent="0.25">
      <c r="B48991" s="55"/>
      <c r="C48991" s="52"/>
      <c r="D48991" s="56"/>
      <c r="F48991"/>
    </row>
    <row r="48992" spans="2:6" x14ac:dyDescent="0.25">
      <c r="B48992" s="55"/>
      <c r="C48992" s="52"/>
      <c r="D48992" s="56"/>
      <c r="F48992"/>
    </row>
    <row r="48993" spans="2:6" x14ac:dyDescent="0.25">
      <c r="B48993" s="55"/>
      <c r="C48993" s="52"/>
      <c r="D48993" s="56"/>
      <c r="F48993"/>
    </row>
    <row r="48994" spans="2:6" x14ac:dyDescent="0.25">
      <c r="B48994" s="55"/>
      <c r="C48994" s="52"/>
      <c r="D48994" s="56"/>
      <c r="F48994"/>
    </row>
    <row r="48995" spans="2:6" x14ac:dyDescent="0.25">
      <c r="B48995" s="55"/>
      <c r="C48995" s="52"/>
      <c r="D48995" s="56"/>
      <c r="F48995"/>
    </row>
    <row r="48996" spans="2:6" x14ac:dyDescent="0.25">
      <c r="B48996" s="55"/>
      <c r="C48996" s="52"/>
      <c r="D48996" s="56"/>
      <c r="F48996"/>
    </row>
    <row r="48997" spans="2:6" x14ac:dyDescent="0.25">
      <c r="B48997" s="55"/>
      <c r="C48997" s="52"/>
      <c r="D48997" s="56"/>
      <c r="F48997"/>
    </row>
    <row r="48998" spans="2:6" x14ac:dyDescent="0.25">
      <c r="B48998" s="55"/>
      <c r="C48998" s="52"/>
      <c r="D48998" s="56"/>
      <c r="F48998"/>
    </row>
    <row r="48999" spans="2:6" x14ac:dyDescent="0.25">
      <c r="B48999" s="55"/>
      <c r="C48999" s="52"/>
      <c r="D48999" s="56"/>
      <c r="F48999"/>
    </row>
    <row r="49000" spans="2:6" x14ac:dyDescent="0.25">
      <c r="B49000" s="55"/>
      <c r="C49000" s="52"/>
      <c r="D49000" s="56"/>
      <c r="F49000"/>
    </row>
    <row r="49001" spans="2:6" x14ac:dyDescent="0.25">
      <c r="B49001" s="55"/>
      <c r="C49001" s="52"/>
      <c r="D49001" s="56"/>
      <c r="F49001"/>
    </row>
    <row r="49002" spans="2:6" x14ac:dyDescent="0.25">
      <c r="B49002" s="55"/>
      <c r="C49002" s="52"/>
      <c r="D49002" s="56"/>
      <c r="F49002"/>
    </row>
    <row r="49003" spans="2:6" x14ac:dyDescent="0.25">
      <c r="B49003" s="55"/>
      <c r="C49003" s="52"/>
      <c r="D49003" s="56"/>
      <c r="F49003"/>
    </row>
    <row r="49004" spans="2:6" x14ac:dyDescent="0.25">
      <c r="B49004" s="55"/>
      <c r="C49004" s="52"/>
      <c r="D49004" s="56"/>
      <c r="F49004"/>
    </row>
    <row r="49005" spans="2:6" x14ac:dyDescent="0.25">
      <c r="B49005" s="55"/>
      <c r="C49005" s="52"/>
      <c r="D49005" s="56"/>
      <c r="F49005"/>
    </row>
    <row r="49006" spans="2:6" x14ac:dyDescent="0.25">
      <c r="B49006" s="55"/>
      <c r="C49006" s="52"/>
      <c r="D49006" s="56"/>
      <c r="F49006"/>
    </row>
    <row r="49007" spans="2:6" x14ac:dyDescent="0.25">
      <c r="B49007" s="55"/>
      <c r="C49007" s="52"/>
      <c r="D49007" s="56"/>
      <c r="F49007"/>
    </row>
    <row r="49008" spans="2:6" x14ac:dyDescent="0.25">
      <c r="B49008" s="55"/>
      <c r="C49008" s="52"/>
      <c r="D49008" s="56"/>
      <c r="F49008"/>
    </row>
    <row r="49009" spans="2:6" x14ac:dyDescent="0.25">
      <c r="B49009" s="55"/>
      <c r="C49009" s="52"/>
      <c r="D49009" s="56"/>
      <c r="F49009"/>
    </row>
    <row r="49010" spans="2:6" x14ac:dyDescent="0.25">
      <c r="B49010" s="55"/>
      <c r="C49010" s="52"/>
      <c r="D49010" s="56"/>
      <c r="F49010"/>
    </row>
    <row r="49011" spans="2:6" x14ac:dyDescent="0.25">
      <c r="B49011" s="55"/>
      <c r="C49011" s="52"/>
      <c r="D49011" s="56"/>
      <c r="F49011"/>
    </row>
    <row r="49012" spans="2:6" x14ac:dyDescent="0.25">
      <c r="B49012" s="55"/>
      <c r="C49012" s="52"/>
      <c r="D49012" s="56"/>
      <c r="F49012"/>
    </row>
    <row r="49013" spans="2:6" x14ac:dyDescent="0.25">
      <c r="B49013" s="55"/>
      <c r="C49013" s="52"/>
      <c r="D49013" s="56"/>
      <c r="F49013"/>
    </row>
    <row r="49014" spans="2:6" x14ac:dyDescent="0.25">
      <c r="B49014" s="55"/>
      <c r="C49014" s="52"/>
      <c r="D49014" s="56"/>
      <c r="F49014"/>
    </row>
    <row r="49015" spans="2:6" x14ac:dyDescent="0.25">
      <c r="B49015" s="55"/>
      <c r="C49015" s="52"/>
      <c r="D49015" s="56"/>
      <c r="F49015"/>
    </row>
    <row r="49016" spans="2:6" x14ac:dyDescent="0.25">
      <c r="B49016" s="55"/>
      <c r="C49016" s="52"/>
      <c r="D49016" s="56"/>
      <c r="F49016"/>
    </row>
    <row r="49017" spans="2:6" x14ac:dyDescent="0.25">
      <c r="B49017" s="55"/>
      <c r="C49017" s="52"/>
      <c r="D49017" s="56"/>
      <c r="F49017"/>
    </row>
    <row r="49018" spans="2:6" x14ac:dyDescent="0.25">
      <c r="B49018" s="55"/>
      <c r="C49018" s="52"/>
      <c r="D49018" s="56"/>
      <c r="F49018"/>
    </row>
    <row r="49019" spans="2:6" x14ac:dyDescent="0.25">
      <c r="B49019" s="55"/>
      <c r="C49019" s="52"/>
      <c r="D49019" s="56"/>
      <c r="F49019"/>
    </row>
    <row r="49020" spans="2:6" x14ac:dyDescent="0.25">
      <c r="B49020" s="55"/>
      <c r="C49020" s="52"/>
      <c r="D49020" s="56"/>
      <c r="F49020"/>
    </row>
    <row r="49021" spans="2:6" x14ac:dyDescent="0.25">
      <c r="B49021" s="55"/>
      <c r="C49021" s="52"/>
      <c r="D49021" s="56"/>
      <c r="F49021"/>
    </row>
    <row r="49022" spans="2:6" x14ac:dyDescent="0.25">
      <c r="B49022" s="55"/>
      <c r="C49022" s="52"/>
      <c r="D49022" s="56"/>
      <c r="F49022"/>
    </row>
    <row r="49023" spans="2:6" x14ac:dyDescent="0.25">
      <c r="B49023" s="55"/>
      <c r="C49023" s="52"/>
      <c r="D49023" s="56"/>
      <c r="F49023"/>
    </row>
    <row r="49024" spans="2:6" x14ac:dyDescent="0.25">
      <c r="B49024" s="55"/>
      <c r="C49024" s="52"/>
      <c r="D49024" s="56"/>
      <c r="F49024"/>
    </row>
    <row r="49025" spans="2:6" x14ac:dyDescent="0.25">
      <c r="B49025" s="55"/>
      <c r="C49025" s="52"/>
      <c r="D49025" s="56"/>
      <c r="F49025"/>
    </row>
    <row r="49026" spans="2:6" x14ac:dyDescent="0.25">
      <c r="B49026" s="55"/>
      <c r="C49026" s="52"/>
      <c r="D49026" s="56"/>
      <c r="F49026"/>
    </row>
    <row r="49027" spans="2:6" x14ac:dyDescent="0.25">
      <c r="B49027" s="55"/>
      <c r="C49027" s="52"/>
      <c r="D49027" s="56"/>
      <c r="F49027"/>
    </row>
    <row r="49028" spans="2:6" x14ac:dyDescent="0.25">
      <c r="B49028" s="55"/>
      <c r="C49028" s="52"/>
      <c r="D49028" s="56"/>
      <c r="F49028"/>
    </row>
    <row r="49029" spans="2:6" x14ac:dyDescent="0.25">
      <c r="B49029" s="55"/>
      <c r="C49029" s="52"/>
      <c r="D49029" s="56"/>
      <c r="F49029"/>
    </row>
    <row r="49030" spans="2:6" x14ac:dyDescent="0.25">
      <c r="B49030" s="55"/>
      <c r="C49030" s="52"/>
      <c r="D49030" s="56"/>
      <c r="F49030"/>
    </row>
    <row r="49031" spans="2:6" x14ac:dyDescent="0.25">
      <c r="B49031" s="55"/>
      <c r="C49031" s="52"/>
      <c r="D49031" s="56"/>
      <c r="F49031"/>
    </row>
    <row r="49032" spans="2:6" x14ac:dyDescent="0.25">
      <c r="B49032" s="55"/>
      <c r="C49032" s="52"/>
      <c r="D49032" s="56"/>
      <c r="F49032"/>
    </row>
    <row r="49033" spans="2:6" x14ac:dyDescent="0.25">
      <c r="B49033" s="55"/>
      <c r="C49033" s="52"/>
      <c r="D49033" s="56"/>
      <c r="F49033"/>
    </row>
    <row r="49034" spans="2:6" x14ac:dyDescent="0.25">
      <c r="B49034" s="55"/>
      <c r="C49034" s="52"/>
      <c r="D49034" s="56"/>
      <c r="F49034"/>
    </row>
    <row r="49035" spans="2:6" x14ac:dyDescent="0.25">
      <c r="B49035" s="55"/>
      <c r="C49035" s="52"/>
      <c r="D49035" s="56"/>
      <c r="F49035"/>
    </row>
    <row r="49036" spans="2:6" x14ac:dyDescent="0.25">
      <c r="B49036" s="55"/>
      <c r="C49036" s="52"/>
      <c r="D49036" s="56"/>
      <c r="F49036"/>
    </row>
    <row r="49037" spans="2:6" x14ac:dyDescent="0.25">
      <c r="B49037" s="55"/>
      <c r="C49037" s="52"/>
      <c r="D49037" s="56"/>
      <c r="F49037"/>
    </row>
    <row r="49038" spans="2:6" x14ac:dyDescent="0.25">
      <c r="B49038" s="55"/>
      <c r="C49038" s="52"/>
      <c r="D49038" s="56"/>
      <c r="F49038"/>
    </row>
    <row r="49039" spans="2:6" x14ac:dyDescent="0.25">
      <c r="B49039" s="55"/>
      <c r="C49039" s="52"/>
      <c r="D49039" s="56"/>
      <c r="F49039"/>
    </row>
    <row r="49040" spans="2:6" x14ac:dyDescent="0.25">
      <c r="B49040" s="55"/>
      <c r="C49040" s="52"/>
      <c r="D49040" s="56"/>
      <c r="F49040"/>
    </row>
    <row r="49041" spans="2:6" x14ac:dyDescent="0.25">
      <c r="B49041" s="55"/>
      <c r="C49041" s="52"/>
      <c r="D49041" s="56"/>
      <c r="F49041"/>
    </row>
    <row r="49042" spans="2:6" x14ac:dyDescent="0.25">
      <c r="B49042" s="55"/>
      <c r="C49042" s="52"/>
      <c r="D49042" s="56"/>
      <c r="F49042"/>
    </row>
    <row r="49043" spans="2:6" x14ac:dyDescent="0.25">
      <c r="B49043" s="55"/>
      <c r="C49043" s="52"/>
      <c r="D49043" s="56"/>
      <c r="F49043"/>
    </row>
    <row r="49044" spans="2:6" x14ac:dyDescent="0.25">
      <c r="B49044" s="55"/>
      <c r="C49044" s="52"/>
      <c r="D49044" s="56"/>
      <c r="F49044"/>
    </row>
    <row r="49045" spans="2:6" x14ac:dyDescent="0.25">
      <c r="B49045" s="55"/>
      <c r="C49045" s="52"/>
      <c r="D49045" s="56"/>
      <c r="F49045"/>
    </row>
    <row r="49046" spans="2:6" x14ac:dyDescent="0.25">
      <c r="B49046" s="55"/>
      <c r="C49046" s="52"/>
      <c r="D49046" s="56"/>
      <c r="F49046"/>
    </row>
    <row r="49047" spans="2:6" x14ac:dyDescent="0.25">
      <c r="B49047" s="55"/>
      <c r="C49047" s="52"/>
      <c r="D49047" s="56"/>
      <c r="F49047"/>
    </row>
    <row r="49048" spans="2:6" x14ac:dyDescent="0.25">
      <c r="B49048" s="55"/>
      <c r="C49048" s="52"/>
      <c r="D49048" s="56"/>
      <c r="F49048"/>
    </row>
    <row r="49049" spans="2:6" x14ac:dyDescent="0.25">
      <c r="B49049" s="55"/>
      <c r="C49049" s="52"/>
      <c r="D49049" s="56"/>
      <c r="F49049"/>
    </row>
    <row r="49050" spans="2:6" x14ac:dyDescent="0.25">
      <c r="B49050" s="55"/>
      <c r="C49050" s="52"/>
      <c r="D49050" s="56"/>
      <c r="F49050"/>
    </row>
    <row r="49051" spans="2:6" x14ac:dyDescent="0.25">
      <c r="B49051" s="55"/>
      <c r="C49051" s="52"/>
      <c r="D49051" s="56"/>
      <c r="F49051"/>
    </row>
    <row r="49052" spans="2:6" x14ac:dyDescent="0.25">
      <c r="B49052" s="55"/>
      <c r="C49052" s="52"/>
      <c r="D49052" s="56"/>
      <c r="F49052"/>
    </row>
    <row r="49053" spans="2:6" x14ac:dyDescent="0.25">
      <c r="B49053" s="55"/>
      <c r="C49053" s="52"/>
      <c r="D49053" s="56"/>
      <c r="F49053"/>
    </row>
    <row r="49054" spans="2:6" x14ac:dyDescent="0.25">
      <c r="B49054" s="55"/>
      <c r="C49054" s="52"/>
      <c r="D49054" s="56"/>
      <c r="F49054"/>
    </row>
    <row r="49055" spans="2:6" x14ac:dyDescent="0.25">
      <c r="B49055" s="55"/>
      <c r="C49055" s="52"/>
      <c r="D49055" s="56"/>
      <c r="F49055"/>
    </row>
    <row r="49056" spans="2:6" x14ac:dyDescent="0.25">
      <c r="B49056" s="55"/>
      <c r="C49056" s="52"/>
      <c r="D49056" s="56"/>
      <c r="F49056"/>
    </row>
    <row r="49057" spans="2:6" x14ac:dyDescent="0.25">
      <c r="B49057" s="55"/>
      <c r="C49057" s="52"/>
      <c r="D49057" s="56"/>
      <c r="F49057"/>
    </row>
    <row r="49058" spans="2:6" x14ac:dyDescent="0.25">
      <c r="B49058" s="55"/>
      <c r="C49058" s="52"/>
      <c r="D49058" s="56"/>
      <c r="F49058"/>
    </row>
    <row r="49059" spans="2:6" x14ac:dyDescent="0.25">
      <c r="B49059" s="55"/>
      <c r="C49059" s="52"/>
      <c r="D49059" s="56"/>
      <c r="F49059"/>
    </row>
    <row r="49060" spans="2:6" x14ac:dyDescent="0.25">
      <c r="B49060" s="55"/>
      <c r="C49060" s="52"/>
      <c r="D49060" s="56"/>
      <c r="F49060"/>
    </row>
    <row r="49061" spans="2:6" x14ac:dyDescent="0.25">
      <c r="B49061" s="55"/>
      <c r="C49061" s="52"/>
      <c r="D49061" s="56"/>
      <c r="F49061"/>
    </row>
    <row r="49062" spans="2:6" x14ac:dyDescent="0.25">
      <c r="B49062" s="55"/>
      <c r="C49062" s="52"/>
      <c r="D49062" s="56"/>
      <c r="F49062"/>
    </row>
    <row r="49063" spans="2:6" x14ac:dyDescent="0.25">
      <c r="B49063" s="55"/>
      <c r="C49063" s="52"/>
      <c r="D49063" s="56"/>
      <c r="F49063"/>
    </row>
    <row r="49064" spans="2:6" x14ac:dyDescent="0.25">
      <c r="B49064" s="55"/>
      <c r="C49064" s="52"/>
      <c r="D49064" s="56"/>
      <c r="F49064"/>
    </row>
    <row r="49065" spans="2:6" x14ac:dyDescent="0.25">
      <c r="B49065" s="55"/>
      <c r="C49065" s="52"/>
      <c r="D49065" s="56"/>
      <c r="F49065"/>
    </row>
    <row r="49066" spans="2:6" x14ac:dyDescent="0.25">
      <c r="B49066" s="55"/>
      <c r="C49066" s="52"/>
      <c r="D49066" s="56"/>
      <c r="F49066"/>
    </row>
    <row r="49067" spans="2:6" x14ac:dyDescent="0.25">
      <c r="B49067" s="55"/>
      <c r="C49067" s="52"/>
      <c r="D49067" s="56"/>
      <c r="F49067"/>
    </row>
    <row r="49068" spans="2:6" x14ac:dyDescent="0.25">
      <c r="B49068" s="55"/>
      <c r="C49068" s="52"/>
      <c r="D49068" s="56"/>
      <c r="F49068"/>
    </row>
    <row r="49069" spans="2:6" x14ac:dyDescent="0.25">
      <c r="B49069" s="55"/>
      <c r="C49069" s="52"/>
      <c r="D49069" s="56"/>
      <c r="F49069"/>
    </row>
    <row r="49070" spans="2:6" x14ac:dyDescent="0.25">
      <c r="B49070" s="55"/>
      <c r="C49070" s="52"/>
      <c r="D49070" s="56"/>
      <c r="F49070"/>
    </row>
    <row r="49071" spans="2:6" x14ac:dyDescent="0.25">
      <c r="B49071" s="55"/>
      <c r="C49071" s="52"/>
      <c r="D49071" s="56"/>
      <c r="F49071"/>
    </row>
    <row r="49072" spans="2:6" x14ac:dyDescent="0.25">
      <c r="B49072" s="55"/>
      <c r="C49072" s="52"/>
      <c r="D49072" s="56"/>
      <c r="F49072"/>
    </row>
    <row r="49073" spans="2:6" x14ac:dyDescent="0.25">
      <c r="B49073" s="55"/>
      <c r="C49073" s="52"/>
      <c r="D49073" s="56"/>
      <c r="F49073"/>
    </row>
    <row r="49074" spans="2:6" x14ac:dyDescent="0.25">
      <c r="B49074" s="55"/>
      <c r="C49074" s="52"/>
      <c r="D49074" s="56"/>
      <c r="F49074"/>
    </row>
    <row r="49075" spans="2:6" x14ac:dyDescent="0.25">
      <c r="B49075" s="55"/>
      <c r="C49075" s="52"/>
      <c r="D49075" s="56"/>
      <c r="F49075"/>
    </row>
    <row r="49076" spans="2:6" x14ac:dyDescent="0.25">
      <c r="B49076" s="55"/>
      <c r="C49076" s="52"/>
      <c r="D49076" s="56"/>
      <c r="F49076"/>
    </row>
    <row r="49077" spans="2:6" x14ac:dyDescent="0.25">
      <c r="B49077" s="55"/>
      <c r="C49077" s="52"/>
      <c r="D49077" s="56"/>
      <c r="F49077"/>
    </row>
    <row r="49078" spans="2:6" x14ac:dyDescent="0.25">
      <c r="B49078" s="55"/>
      <c r="C49078" s="52"/>
      <c r="D49078" s="56"/>
      <c r="F49078"/>
    </row>
    <row r="49079" spans="2:6" x14ac:dyDescent="0.25">
      <c r="B49079" s="55"/>
      <c r="C49079" s="52"/>
      <c r="D49079" s="56"/>
      <c r="F49079"/>
    </row>
    <row r="49080" spans="2:6" x14ac:dyDescent="0.25">
      <c r="B49080" s="55"/>
      <c r="C49080" s="52"/>
      <c r="D49080" s="56"/>
      <c r="F49080"/>
    </row>
    <row r="49081" spans="2:6" x14ac:dyDescent="0.25">
      <c r="B49081" s="55"/>
      <c r="C49081" s="52"/>
      <c r="D49081" s="56"/>
      <c r="F49081"/>
    </row>
    <row r="49082" spans="2:6" x14ac:dyDescent="0.25">
      <c r="B49082" s="55"/>
      <c r="C49082" s="52"/>
      <c r="D49082" s="56"/>
      <c r="F49082"/>
    </row>
    <row r="49083" spans="2:6" x14ac:dyDescent="0.25">
      <c r="B49083" s="55"/>
      <c r="C49083" s="52"/>
      <c r="D49083" s="56"/>
      <c r="F49083"/>
    </row>
    <row r="49084" spans="2:6" x14ac:dyDescent="0.25">
      <c r="B49084" s="55"/>
      <c r="C49084" s="52"/>
      <c r="D49084" s="56"/>
      <c r="F49084"/>
    </row>
    <row r="49085" spans="2:6" x14ac:dyDescent="0.25">
      <c r="B49085" s="55"/>
      <c r="C49085" s="52"/>
      <c r="D49085" s="56"/>
      <c r="F49085"/>
    </row>
    <row r="49086" spans="2:6" x14ac:dyDescent="0.25">
      <c r="B49086" s="55"/>
      <c r="C49086" s="52"/>
      <c r="D49086" s="56"/>
      <c r="F49086"/>
    </row>
    <row r="49087" spans="2:6" x14ac:dyDescent="0.25">
      <c r="B49087" s="55"/>
      <c r="C49087" s="52"/>
      <c r="D49087" s="56"/>
      <c r="F49087"/>
    </row>
    <row r="49088" spans="2:6" x14ac:dyDescent="0.25">
      <c r="B49088" s="55"/>
      <c r="C49088" s="52"/>
      <c r="D49088" s="56"/>
      <c r="F49088"/>
    </row>
    <row r="49089" spans="2:6" x14ac:dyDescent="0.25">
      <c r="B49089" s="55"/>
      <c r="C49089" s="52"/>
      <c r="D49089" s="56"/>
      <c r="F49089"/>
    </row>
    <row r="49090" spans="2:6" x14ac:dyDescent="0.25">
      <c r="B49090" s="55"/>
      <c r="C49090" s="52"/>
      <c r="D49090" s="56"/>
      <c r="F49090"/>
    </row>
    <row r="49091" spans="2:6" x14ac:dyDescent="0.25">
      <c r="B49091" s="55"/>
      <c r="C49091" s="52"/>
      <c r="D49091" s="56"/>
      <c r="F49091"/>
    </row>
    <row r="49092" spans="2:6" x14ac:dyDescent="0.25">
      <c r="B49092" s="55"/>
      <c r="C49092" s="52"/>
      <c r="D49092" s="56"/>
      <c r="F49092"/>
    </row>
    <row r="49093" spans="2:6" x14ac:dyDescent="0.25">
      <c r="B49093" s="55"/>
      <c r="C49093" s="52"/>
      <c r="D49093" s="56"/>
      <c r="F49093"/>
    </row>
    <row r="49094" spans="2:6" x14ac:dyDescent="0.25">
      <c r="B49094" s="55"/>
      <c r="C49094" s="52"/>
      <c r="D49094" s="56"/>
      <c r="F49094"/>
    </row>
    <row r="49095" spans="2:6" x14ac:dyDescent="0.25">
      <c r="B49095" s="55"/>
      <c r="C49095" s="52"/>
      <c r="D49095" s="56"/>
      <c r="F49095"/>
    </row>
    <row r="49096" spans="2:6" x14ac:dyDescent="0.25">
      <c r="B49096" s="55"/>
      <c r="C49096" s="52"/>
      <c r="D49096" s="56"/>
      <c r="F49096"/>
    </row>
    <row r="49097" spans="2:6" x14ac:dyDescent="0.25">
      <c r="B49097" s="55"/>
      <c r="C49097" s="52"/>
      <c r="D49097" s="56"/>
      <c r="F49097"/>
    </row>
    <row r="49098" spans="2:6" x14ac:dyDescent="0.25">
      <c r="B49098" s="55"/>
      <c r="C49098" s="52"/>
      <c r="D49098" s="56"/>
      <c r="F49098"/>
    </row>
    <row r="49099" spans="2:6" x14ac:dyDescent="0.25">
      <c r="B49099" s="55"/>
      <c r="C49099" s="52"/>
      <c r="D49099" s="56"/>
      <c r="F49099"/>
    </row>
    <row r="49100" spans="2:6" x14ac:dyDescent="0.25">
      <c r="B49100" s="55"/>
      <c r="C49100" s="52"/>
      <c r="D49100" s="56"/>
      <c r="F49100"/>
    </row>
    <row r="49101" spans="2:6" x14ac:dyDescent="0.25">
      <c r="B49101" s="55"/>
      <c r="C49101" s="52"/>
      <c r="D49101" s="56"/>
      <c r="F49101"/>
    </row>
    <row r="49102" spans="2:6" x14ac:dyDescent="0.25">
      <c r="B49102" s="55"/>
      <c r="C49102" s="52"/>
      <c r="D49102" s="56"/>
      <c r="F49102"/>
    </row>
    <row r="49103" spans="2:6" x14ac:dyDescent="0.25">
      <c r="B49103" s="55"/>
      <c r="C49103" s="52"/>
      <c r="D49103" s="56"/>
      <c r="F49103"/>
    </row>
    <row r="49104" spans="2:6" x14ac:dyDescent="0.25">
      <c r="B49104" s="55"/>
      <c r="C49104" s="52"/>
      <c r="D49104" s="56"/>
      <c r="F49104"/>
    </row>
    <row r="49105" spans="2:6" x14ac:dyDescent="0.25">
      <c r="B49105" s="55"/>
      <c r="C49105" s="52"/>
      <c r="D49105" s="56"/>
      <c r="F49105"/>
    </row>
    <row r="49106" spans="2:6" x14ac:dyDescent="0.25">
      <c r="B49106" s="55"/>
      <c r="C49106" s="52"/>
      <c r="D49106" s="56"/>
      <c r="F49106"/>
    </row>
    <row r="49107" spans="2:6" x14ac:dyDescent="0.25">
      <c r="B49107" s="55"/>
      <c r="C49107" s="52"/>
      <c r="D49107" s="56"/>
      <c r="F49107"/>
    </row>
    <row r="49108" spans="2:6" x14ac:dyDescent="0.25">
      <c r="B49108" s="55"/>
      <c r="C49108" s="52"/>
      <c r="D49108" s="56"/>
      <c r="F49108"/>
    </row>
    <row r="49109" spans="2:6" x14ac:dyDescent="0.25">
      <c r="B49109" s="55"/>
      <c r="C49109" s="52"/>
      <c r="D49109" s="56"/>
      <c r="F49109"/>
    </row>
    <row r="49110" spans="2:6" x14ac:dyDescent="0.25">
      <c r="B49110" s="55"/>
      <c r="C49110" s="52"/>
      <c r="D49110" s="56"/>
      <c r="F49110"/>
    </row>
    <row r="49111" spans="2:6" x14ac:dyDescent="0.25">
      <c r="B49111" s="55"/>
      <c r="C49111" s="52"/>
      <c r="D49111" s="56"/>
      <c r="F49111"/>
    </row>
    <row r="49112" spans="2:6" x14ac:dyDescent="0.25">
      <c r="B49112" s="55"/>
      <c r="C49112" s="52"/>
      <c r="D49112" s="56"/>
      <c r="F49112"/>
    </row>
    <row r="49113" spans="2:6" x14ac:dyDescent="0.25">
      <c r="B49113" s="55"/>
      <c r="C49113" s="52"/>
      <c r="D49113" s="56"/>
      <c r="F49113"/>
    </row>
    <row r="49114" spans="2:6" x14ac:dyDescent="0.25">
      <c r="B49114" s="55"/>
      <c r="C49114" s="52"/>
      <c r="D49114" s="56"/>
      <c r="F49114"/>
    </row>
    <row r="49115" spans="2:6" x14ac:dyDescent="0.25">
      <c r="B49115" s="55"/>
      <c r="C49115" s="52"/>
      <c r="D49115" s="56"/>
      <c r="F49115"/>
    </row>
    <row r="49116" spans="2:6" x14ac:dyDescent="0.25">
      <c r="B49116" s="55"/>
      <c r="C49116" s="52"/>
      <c r="D49116" s="56"/>
      <c r="F49116"/>
    </row>
    <row r="49117" spans="2:6" x14ac:dyDescent="0.25">
      <c r="B49117" s="55"/>
      <c r="C49117" s="52"/>
      <c r="D49117" s="56"/>
      <c r="F49117"/>
    </row>
    <row r="49118" spans="2:6" x14ac:dyDescent="0.25">
      <c r="B49118" s="55"/>
      <c r="C49118" s="52"/>
      <c r="D49118" s="56"/>
      <c r="F49118"/>
    </row>
    <row r="49119" spans="2:6" x14ac:dyDescent="0.25">
      <c r="B49119" s="55"/>
      <c r="C49119" s="52"/>
      <c r="D49119" s="56"/>
      <c r="F49119"/>
    </row>
    <row r="49120" spans="2:6" x14ac:dyDescent="0.25">
      <c r="B49120" s="55"/>
      <c r="C49120" s="52"/>
      <c r="D49120" s="56"/>
      <c r="F49120"/>
    </row>
    <row r="49121" spans="2:6" x14ac:dyDescent="0.25">
      <c r="B49121" s="55"/>
      <c r="C49121" s="52"/>
      <c r="D49121" s="56"/>
      <c r="F49121"/>
    </row>
    <row r="49122" spans="2:6" x14ac:dyDescent="0.25">
      <c r="B49122" s="55"/>
      <c r="C49122" s="52"/>
      <c r="D49122" s="56"/>
      <c r="F49122"/>
    </row>
    <row r="49123" spans="2:6" x14ac:dyDescent="0.25">
      <c r="B49123" s="55"/>
      <c r="C49123" s="52"/>
      <c r="D49123" s="56"/>
      <c r="F49123"/>
    </row>
    <row r="49124" spans="2:6" x14ac:dyDescent="0.25">
      <c r="B49124" s="55"/>
      <c r="C49124" s="52"/>
      <c r="D49124" s="56"/>
      <c r="F49124"/>
    </row>
    <row r="49125" spans="2:6" x14ac:dyDescent="0.25">
      <c r="B49125" s="55"/>
      <c r="C49125" s="52"/>
      <c r="D49125" s="56"/>
      <c r="F49125"/>
    </row>
    <row r="49126" spans="2:6" x14ac:dyDescent="0.25">
      <c r="B49126" s="55"/>
      <c r="C49126" s="52"/>
      <c r="D49126" s="56"/>
      <c r="F49126"/>
    </row>
    <row r="49127" spans="2:6" x14ac:dyDescent="0.25">
      <c r="B49127" s="55"/>
      <c r="C49127" s="52"/>
      <c r="D49127" s="56"/>
      <c r="F49127"/>
    </row>
    <row r="49128" spans="2:6" x14ac:dyDescent="0.25">
      <c r="B49128" s="55"/>
      <c r="C49128" s="52"/>
      <c r="D49128" s="56"/>
      <c r="F49128"/>
    </row>
    <row r="49129" spans="2:6" x14ac:dyDescent="0.25">
      <c r="B49129" s="55"/>
      <c r="C49129" s="52"/>
      <c r="D49129" s="56"/>
      <c r="F49129"/>
    </row>
    <row r="49130" spans="2:6" x14ac:dyDescent="0.25">
      <c r="B49130" s="55"/>
      <c r="C49130" s="52"/>
      <c r="D49130" s="56"/>
      <c r="F49130"/>
    </row>
    <row r="49131" spans="2:6" x14ac:dyDescent="0.25">
      <c r="B49131" s="55"/>
      <c r="C49131" s="52"/>
      <c r="D49131" s="56"/>
      <c r="F49131"/>
    </row>
    <row r="49132" spans="2:6" x14ac:dyDescent="0.25">
      <c r="B49132" s="55"/>
      <c r="C49132" s="52"/>
      <c r="D49132" s="56"/>
      <c r="F49132"/>
    </row>
    <row r="49133" spans="2:6" x14ac:dyDescent="0.25">
      <c r="B49133" s="55"/>
      <c r="C49133" s="52"/>
      <c r="D49133" s="56"/>
      <c r="F49133"/>
    </row>
    <row r="49134" spans="2:6" x14ac:dyDescent="0.25">
      <c r="B49134" s="55"/>
      <c r="C49134" s="52"/>
      <c r="D49134" s="56"/>
      <c r="F49134"/>
    </row>
    <row r="49135" spans="2:6" x14ac:dyDescent="0.25">
      <c r="B49135" s="55"/>
      <c r="C49135" s="52"/>
      <c r="D49135" s="56"/>
      <c r="F49135"/>
    </row>
    <row r="49136" spans="2:6" x14ac:dyDescent="0.25">
      <c r="B49136" s="55"/>
      <c r="C49136" s="52"/>
      <c r="D49136" s="56"/>
      <c r="F49136"/>
    </row>
    <row r="49137" spans="2:6" x14ac:dyDescent="0.25">
      <c r="B49137" s="55"/>
      <c r="C49137" s="52"/>
      <c r="D49137" s="56"/>
      <c r="F49137"/>
    </row>
    <row r="49138" spans="2:6" x14ac:dyDescent="0.25">
      <c r="B49138" s="55"/>
      <c r="C49138" s="52"/>
      <c r="D49138" s="56"/>
      <c r="F49138"/>
    </row>
    <row r="49139" spans="2:6" x14ac:dyDescent="0.25">
      <c r="B49139" s="55"/>
      <c r="C49139" s="52"/>
      <c r="D49139" s="56"/>
      <c r="F49139"/>
    </row>
    <row r="49140" spans="2:6" x14ac:dyDescent="0.25">
      <c r="B49140" s="55"/>
      <c r="C49140" s="52"/>
      <c r="D49140" s="56"/>
      <c r="F49140"/>
    </row>
    <row r="49141" spans="2:6" x14ac:dyDescent="0.25">
      <c r="B49141" s="55"/>
      <c r="C49141" s="52"/>
      <c r="D49141" s="56"/>
      <c r="F49141"/>
    </row>
    <row r="49142" spans="2:6" x14ac:dyDescent="0.25">
      <c r="B49142" s="55"/>
      <c r="C49142" s="52"/>
      <c r="D49142" s="56"/>
      <c r="F49142"/>
    </row>
    <row r="49143" spans="2:6" x14ac:dyDescent="0.25">
      <c r="B49143" s="55"/>
      <c r="C49143" s="52"/>
      <c r="D49143" s="56"/>
      <c r="F49143"/>
    </row>
    <row r="49144" spans="2:6" x14ac:dyDescent="0.25">
      <c r="B49144" s="55"/>
      <c r="C49144" s="52"/>
      <c r="D49144" s="56"/>
      <c r="F49144"/>
    </row>
    <row r="49145" spans="2:6" x14ac:dyDescent="0.25">
      <c r="B49145" s="55"/>
      <c r="C49145" s="52"/>
      <c r="D49145" s="56"/>
      <c r="F49145"/>
    </row>
    <row r="49146" spans="2:6" x14ac:dyDescent="0.25">
      <c r="B49146" s="55"/>
      <c r="C49146" s="52"/>
      <c r="D49146" s="56"/>
      <c r="F49146"/>
    </row>
    <row r="49147" spans="2:6" x14ac:dyDescent="0.25">
      <c r="B49147" s="55"/>
      <c r="C49147" s="52"/>
      <c r="D49147" s="56"/>
      <c r="F49147"/>
    </row>
    <row r="49148" spans="2:6" x14ac:dyDescent="0.25">
      <c r="B49148" s="55"/>
      <c r="C49148" s="52"/>
      <c r="D49148" s="56"/>
      <c r="F49148"/>
    </row>
    <row r="49149" spans="2:6" x14ac:dyDescent="0.25">
      <c r="B49149" s="55"/>
      <c r="C49149" s="52"/>
      <c r="D49149" s="56"/>
      <c r="F49149"/>
    </row>
    <row r="49150" spans="2:6" x14ac:dyDescent="0.25">
      <c r="B49150" s="55"/>
      <c r="C49150" s="52"/>
      <c r="D49150" s="56"/>
      <c r="F49150"/>
    </row>
    <row r="49151" spans="2:6" x14ac:dyDescent="0.25">
      <c r="B49151" s="55"/>
      <c r="C49151" s="52"/>
      <c r="D49151" s="56"/>
      <c r="F49151"/>
    </row>
    <row r="49152" spans="2:6" x14ac:dyDescent="0.25">
      <c r="B49152" s="55"/>
      <c r="C49152" s="52"/>
      <c r="D49152" s="56"/>
      <c r="F49152"/>
    </row>
    <row r="49153" spans="2:6" x14ac:dyDescent="0.25">
      <c r="B49153" s="55"/>
      <c r="C49153" s="52"/>
      <c r="D49153" s="56"/>
      <c r="F49153"/>
    </row>
    <row r="49154" spans="2:6" x14ac:dyDescent="0.25">
      <c r="B49154" s="55"/>
      <c r="C49154" s="52"/>
      <c r="D49154" s="56"/>
      <c r="F49154"/>
    </row>
    <row r="49155" spans="2:6" x14ac:dyDescent="0.25">
      <c r="B49155" s="55"/>
      <c r="C49155" s="52"/>
      <c r="D49155" s="56"/>
      <c r="F49155"/>
    </row>
    <row r="49156" spans="2:6" x14ac:dyDescent="0.25">
      <c r="B49156" s="55"/>
      <c r="C49156" s="52"/>
      <c r="D49156" s="56"/>
      <c r="F49156"/>
    </row>
    <row r="49157" spans="2:6" x14ac:dyDescent="0.25">
      <c r="B49157" s="55"/>
      <c r="C49157" s="52"/>
      <c r="D49157" s="56"/>
      <c r="F49157"/>
    </row>
    <row r="49158" spans="2:6" x14ac:dyDescent="0.25">
      <c r="B49158" s="55"/>
      <c r="C49158" s="52"/>
      <c r="D49158" s="56"/>
      <c r="F49158"/>
    </row>
    <row r="49159" spans="2:6" x14ac:dyDescent="0.25">
      <c r="B49159" s="55"/>
      <c r="C49159" s="52"/>
      <c r="D49159" s="56"/>
      <c r="F49159"/>
    </row>
    <row r="49160" spans="2:6" x14ac:dyDescent="0.25">
      <c r="B49160" s="55"/>
      <c r="C49160" s="52"/>
      <c r="D49160" s="56"/>
      <c r="F49160"/>
    </row>
    <row r="49161" spans="2:6" x14ac:dyDescent="0.25">
      <c r="B49161" s="55"/>
      <c r="C49161" s="52"/>
      <c r="D49161" s="56"/>
      <c r="F49161"/>
    </row>
    <row r="49162" spans="2:6" x14ac:dyDescent="0.25">
      <c r="B49162" s="55"/>
      <c r="C49162" s="52"/>
      <c r="D49162" s="56"/>
      <c r="F49162"/>
    </row>
    <row r="49163" spans="2:6" x14ac:dyDescent="0.25">
      <c r="B49163" s="55"/>
      <c r="C49163" s="52"/>
      <c r="D49163" s="56"/>
      <c r="F49163"/>
    </row>
    <row r="49164" spans="2:6" x14ac:dyDescent="0.25">
      <c r="B49164" s="55"/>
      <c r="C49164" s="52"/>
      <c r="D49164" s="56"/>
      <c r="F49164"/>
    </row>
    <row r="49165" spans="2:6" x14ac:dyDescent="0.25">
      <c r="B49165" s="55"/>
      <c r="C49165" s="52"/>
      <c r="D49165" s="56"/>
      <c r="F49165"/>
    </row>
    <row r="49166" spans="2:6" x14ac:dyDescent="0.25">
      <c r="B49166" s="55"/>
      <c r="C49166" s="52"/>
      <c r="D49166" s="56"/>
      <c r="F49166"/>
    </row>
    <row r="49167" spans="2:6" x14ac:dyDescent="0.25">
      <c r="B49167" s="55"/>
      <c r="C49167" s="52"/>
      <c r="D49167" s="56"/>
      <c r="F49167"/>
    </row>
    <row r="49168" spans="2:6" x14ac:dyDescent="0.25">
      <c r="B49168" s="55"/>
      <c r="C49168" s="52"/>
      <c r="D49168" s="56"/>
      <c r="F49168"/>
    </row>
    <row r="49169" spans="2:6" x14ac:dyDescent="0.25">
      <c r="B49169" s="55"/>
      <c r="C49169" s="52"/>
      <c r="D49169" s="56"/>
      <c r="F49169"/>
    </row>
    <row r="49170" spans="2:6" x14ac:dyDescent="0.25">
      <c r="B49170" s="55"/>
      <c r="C49170" s="52"/>
      <c r="D49170" s="56"/>
      <c r="F49170"/>
    </row>
    <row r="49171" spans="2:6" x14ac:dyDescent="0.25">
      <c r="B49171" s="55"/>
      <c r="C49171" s="52"/>
      <c r="D49171" s="56"/>
      <c r="F49171"/>
    </row>
    <row r="49172" spans="2:6" x14ac:dyDescent="0.25">
      <c r="B49172" s="55"/>
      <c r="C49172" s="52"/>
      <c r="D49172" s="56"/>
      <c r="F49172"/>
    </row>
    <row r="49173" spans="2:6" x14ac:dyDescent="0.25">
      <c r="B49173" s="55"/>
      <c r="C49173" s="52"/>
      <c r="D49173" s="56"/>
      <c r="F49173"/>
    </row>
    <row r="49174" spans="2:6" x14ac:dyDescent="0.25">
      <c r="B49174" s="55"/>
      <c r="C49174" s="52"/>
      <c r="D49174" s="56"/>
      <c r="F49174"/>
    </row>
    <row r="49175" spans="2:6" x14ac:dyDescent="0.25">
      <c r="B49175" s="55"/>
      <c r="C49175" s="52"/>
      <c r="D49175" s="56"/>
      <c r="F49175"/>
    </row>
    <row r="49176" spans="2:6" x14ac:dyDescent="0.25">
      <c r="B49176" s="55"/>
      <c r="C49176" s="52"/>
      <c r="D49176" s="56"/>
      <c r="F49176"/>
    </row>
    <row r="49177" spans="2:6" x14ac:dyDescent="0.25">
      <c r="B49177" s="55"/>
      <c r="C49177" s="52"/>
      <c r="D49177" s="56"/>
      <c r="F49177"/>
    </row>
    <row r="49178" spans="2:6" x14ac:dyDescent="0.25">
      <c r="B49178" s="55"/>
      <c r="C49178" s="52"/>
      <c r="D49178" s="56"/>
      <c r="F49178"/>
    </row>
    <row r="49179" spans="2:6" x14ac:dyDescent="0.25">
      <c r="B49179" s="55"/>
      <c r="C49179" s="52"/>
      <c r="D49179" s="56"/>
      <c r="F49179"/>
    </row>
    <row r="49180" spans="2:6" x14ac:dyDescent="0.25">
      <c r="B49180" s="55"/>
      <c r="C49180" s="52"/>
      <c r="D49180" s="56"/>
      <c r="F49180"/>
    </row>
    <row r="49181" spans="2:6" x14ac:dyDescent="0.25">
      <c r="B49181" s="55"/>
      <c r="C49181" s="52"/>
      <c r="D49181" s="56"/>
      <c r="F49181"/>
    </row>
    <row r="49182" spans="2:6" x14ac:dyDescent="0.25">
      <c r="B49182" s="55"/>
      <c r="C49182" s="52"/>
      <c r="D49182" s="56"/>
      <c r="F49182"/>
    </row>
    <row r="49183" spans="2:6" x14ac:dyDescent="0.25">
      <c r="B49183" s="55"/>
      <c r="C49183" s="52"/>
      <c r="D49183" s="56"/>
      <c r="F49183"/>
    </row>
    <row r="49184" spans="2:6" x14ac:dyDescent="0.25">
      <c r="B49184" s="55"/>
      <c r="C49184" s="52"/>
      <c r="D49184" s="56"/>
      <c r="F49184"/>
    </row>
    <row r="49185" spans="2:6" x14ac:dyDescent="0.25">
      <c r="B49185" s="55"/>
      <c r="C49185" s="52"/>
      <c r="D49185" s="56"/>
      <c r="F49185"/>
    </row>
    <row r="49186" spans="2:6" x14ac:dyDescent="0.25">
      <c r="B49186" s="55"/>
      <c r="C49186" s="52"/>
      <c r="D49186" s="56"/>
      <c r="F49186"/>
    </row>
    <row r="49187" spans="2:6" x14ac:dyDescent="0.25">
      <c r="B49187" s="55"/>
      <c r="C49187" s="52"/>
      <c r="D49187" s="56"/>
      <c r="F49187"/>
    </row>
    <row r="49188" spans="2:6" x14ac:dyDescent="0.25">
      <c r="B49188" s="55"/>
      <c r="C49188" s="52"/>
      <c r="D49188" s="56"/>
      <c r="F49188"/>
    </row>
    <row r="49189" spans="2:6" x14ac:dyDescent="0.25">
      <c r="B49189" s="55"/>
      <c r="C49189" s="52"/>
      <c r="D49189" s="56"/>
      <c r="F49189"/>
    </row>
    <row r="49190" spans="2:6" x14ac:dyDescent="0.25">
      <c r="B49190" s="55"/>
      <c r="C49190" s="52"/>
      <c r="D49190" s="56"/>
      <c r="F49190"/>
    </row>
    <row r="49191" spans="2:6" x14ac:dyDescent="0.25">
      <c r="B49191" s="55"/>
      <c r="C49191" s="52"/>
      <c r="D49191" s="56"/>
      <c r="F49191"/>
    </row>
    <row r="49192" spans="2:6" x14ac:dyDescent="0.25">
      <c r="B49192" s="55"/>
      <c r="C49192" s="52"/>
      <c r="D49192" s="56"/>
      <c r="F49192"/>
    </row>
    <row r="49193" spans="2:6" x14ac:dyDescent="0.25">
      <c r="B49193" s="55"/>
      <c r="C49193" s="52"/>
      <c r="D49193" s="56"/>
      <c r="F49193"/>
    </row>
    <row r="49194" spans="2:6" x14ac:dyDescent="0.25">
      <c r="B49194" s="55"/>
      <c r="C49194" s="52"/>
      <c r="D49194" s="56"/>
      <c r="F49194"/>
    </row>
    <row r="49195" spans="2:6" x14ac:dyDescent="0.25">
      <c r="B49195" s="55"/>
      <c r="C49195" s="52"/>
      <c r="D49195" s="56"/>
      <c r="F49195"/>
    </row>
    <row r="49196" spans="2:6" x14ac:dyDescent="0.25">
      <c r="B49196" s="55"/>
      <c r="C49196" s="52"/>
      <c r="D49196" s="56"/>
      <c r="F49196"/>
    </row>
    <row r="49197" spans="2:6" x14ac:dyDescent="0.25">
      <c r="B49197" s="55"/>
      <c r="C49197" s="52"/>
      <c r="D49197" s="56"/>
      <c r="F49197"/>
    </row>
    <row r="49198" spans="2:6" x14ac:dyDescent="0.25">
      <c r="B49198" s="55"/>
      <c r="C49198" s="52"/>
      <c r="D49198" s="56"/>
      <c r="F49198"/>
    </row>
    <row r="49199" spans="2:6" x14ac:dyDescent="0.25">
      <c r="B49199" s="55"/>
      <c r="C49199" s="52"/>
      <c r="D49199" s="56"/>
      <c r="F49199"/>
    </row>
    <row r="49200" spans="2:6" x14ac:dyDescent="0.25">
      <c r="B49200" s="55"/>
      <c r="C49200" s="52"/>
      <c r="D49200" s="56"/>
      <c r="F49200"/>
    </row>
    <row r="49201" spans="2:6" x14ac:dyDescent="0.25">
      <c r="B49201" s="55"/>
      <c r="C49201" s="52"/>
      <c r="D49201" s="56"/>
      <c r="F49201"/>
    </row>
    <row r="49202" spans="2:6" x14ac:dyDescent="0.25">
      <c r="B49202" s="55"/>
      <c r="C49202" s="52"/>
      <c r="D49202" s="56"/>
      <c r="F49202"/>
    </row>
    <row r="49203" spans="2:6" x14ac:dyDescent="0.25">
      <c r="B49203" s="55"/>
      <c r="C49203" s="52"/>
      <c r="D49203" s="56"/>
      <c r="F49203"/>
    </row>
    <row r="49204" spans="2:6" x14ac:dyDescent="0.25">
      <c r="B49204" s="55"/>
      <c r="C49204" s="52"/>
      <c r="D49204" s="56"/>
      <c r="F49204"/>
    </row>
    <row r="49205" spans="2:6" x14ac:dyDescent="0.25">
      <c r="B49205" s="55"/>
      <c r="C49205" s="52"/>
      <c r="D49205" s="56"/>
      <c r="F49205"/>
    </row>
    <row r="49206" spans="2:6" x14ac:dyDescent="0.25">
      <c r="B49206" s="55"/>
      <c r="C49206" s="52"/>
      <c r="D49206" s="56"/>
      <c r="F49206"/>
    </row>
    <row r="49207" spans="2:6" x14ac:dyDescent="0.25">
      <c r="B49207" s="55"/>
      <c r="C49207" s="52"/>
      <c r="D49207" s="56"/>
      <c r="F49207"/>
    </row>
    <row r="49208" spans="2:6" x14ac:dyDescent="0.25">
      <c r="B49208" s="55"/>
      <c r="C49208" s="52"/>
      <c r="D49208" s="56"/>
      <c r="F49208"/>
    </row>
    <row r="49209" spans="2:6" x14ac:dyDescent="0.25">
      <c r="B49209" s="55"/>
      <c r="C49209" s="52"/>
      <c r="D49209" s="56"/>
      <c r="F49209"/>
    </row>
    <row r="49210" spans="2:6" x14ac:dyDescent="0.25">
      <c r="B49210" s="55"/>
      <c r="C49210" s="52"/>
      <c r="D49210" s="56"/>
      <c r="F49210"/>
    </row>
    <row r="49211" spans="2:6" x14ac:dyDescent="0.25">
      <c r="B49211" s="55"/>
      <c r="C49211" s="52"/>
      <c r="D49211" s="56"/>
      <c r="F49211"/>
    </row>
    <row r="49212" spans="2:6" x14ac:dyDescent="0.25">
      <c r="B49212" s="55"/>
      <c r="C49212" s="52"/>
      <c r="D49212" s="56"/>
      <c r="F49212"/>
    </row>
    <row r="49213" spans="2:6" x14ac:dyDescent="0.25">
      <c r="B49213" s="55"/>
      <c r="C49213" s="52"/>
      <c r="D49213" s="56"/>
      <c r="F49213"/>
    </row>
    <row r="49214" spans="2:6" x14ac:dyDescent="0.25">
      <c r="B49214" s="55"/>
      <c r="C49214" s="52"/>
      <c r="D49214" s="56"/>
      <c r="F49214"/>
    </row>
    <row r="49215" spans="2:6" x14ac:dyDescent="0.25">
      <c r="B49215" s="55"/>
      <c r="C49215" s="52"/>
      <c r="D49215" s="56"/>
      <c r="F49215"/>
    </row>
    <row r="49216" spans="2:6" x14ac:dyDescent="0.25">
      <c r="B49216" s="55"/>
      <c r="C49216" s="52"/>
      <c r="D49216" s="56"/>
      <c r="F49216"/>
    </row>
    <row r="49217" spans="2:6" x14ac:dyDescent="0.25">
      <c r="B49217" s="55"/>
      <c r="C49217" s="52"/>
      <c r="D49217" s="56"/>
      <c r="F49217"/>
    </row>
    <row r="49218" spans="2:6" x14ac:dyDescent="0.25">
      <c r="B49218" s="55"/>
      <c r="C49218" s="52"/>
      <c r="D49218" s="56"/>
      <c r="F49218"/>
    </row>
    <row r="49219" spans="2:6" x14ac:dyDescent="0.25">
      <c r="B49219" s="55"/>
      <c r="C49219" s="52"/>
      <c r="D49219" s="56"/>
      <c r="F49219"/>
    </row>
    <row r="49220" spans="2:6" x14ac:dyDescent="0.25">
      <c r="B49220" s="55"/>
      <c r="C49220" s="52"/>
      <c r="D49220" s="56"/>
      <c r="F49220"/>
    </row>
    <row r="49221" spans="2:6" x14ac:dyDescent="0.25">
      <c r="B49221" s="55"/>
      <c r="C49221" s="52"/>
      <c r="D49221" s="56"/>
      <c r="F49221"/>
    </row>
    <row r="49222" spans="2:6" x14ac:dyDescent="0.25">
      <c r="B49222" s="55"/>
      <c r="C49222" s="52"/>
      <c r="D49222" s="56"/>
      <c r="F49222"/>
    </row>
    <row r="49223" spans="2:6" x14ac:dyDescent="0.25">
      <c r="B49223" s="55"/>
      <c r="C49223" s="52"/>
      <c r="D49223" s="56"/>
      <c r="F49223"/>
    </row>
    <row r="49224" spans="2:6" x14ac:dyDescent="0.25">
      <c r="B49224" s="55"/>
      <c r="C49224" s="52"/>
      <c r="D49224" s="56"/>
      <c r="F49224"/>
    </row>
    <row r="49225" spans="2:6" x14ac:dyDescent="0.25">
      <c r="B49225" s="55"/>
      <c r="C49225" s="52"/>
      <c r="D49225" s="56"/>
      <c r="F49225"/>
    </row>
    <row r="49226" spans="2:6" x14ac:dyDescent="0.25">
      <c r="B49226" s="55"/>
      <c r="C49226" s="52"/>
      <c r="D49226" s="56"/>
      <c r="F49226"/>
    </row>
    <row r="49227" spans="2:6" x14ac:dyDescent="0.25">
      <c r="B49227" s="55"/>
      <c r="C49227" s="52"/>
      <c r="D49227" s="56"/>
      <c r="F49227"/>
    </row>
    <row r="49228" spans="2:6" x14ac:dyDescent="0.25">
      <c r="B49228" s="55"/>
      <c r="C49228" s="52"/>
      <c r="D49228" s="56"/>
      <c r="F49228"/>
    </row>
    <row r="49229" spans="2:6" x14ac:dyDescent="0.25">
      <c r="B49229" s="55"/>
      <c r="C49229" s="52"/>
      <c r="D49229" s="56"/>
      <c r="F49229"/>
    </row>
    <row r="49230" spans="2:6" x14ac:dyDescent="0.25">
      <c r="B49230" s="55"/>
      <c r="C49230" s="52"/>
      <c r="D49230" s="56"/>
      <c r="F49230"/>
    </row>
    <row r="49231" spans="2:6" x14ac:dyDescent="0.25">
      <c r="B49231" s="55"/>
      <c r="C49231" s="52"/>
      <c r="D49231" s="56"/>
      <c r="F49231"/>
    </row>
    <row r="49232" spans="2:6" x14ac:dyDescent="0.25">
      <c r="B49232" s="55"/>
      <c r="C49232" s="52"/>
      <c r="D49232" s="56"/>
      <c r="F49232"/>
    </row>
    <row r="49233" spans="2:6" x14ac:dyDescent="0.25">
      <c r="B49233" s="55"/>
      <c r="C49233" s="52"/>
      <c r="D49233" s="56"/>
      <c r="F49233"/>
    </row>
    <row r="49234" spans="2:6" x14ac:dyDescent="0.25">
      <c r="B49234" s="55"/>
      <c r="C49234" s="52"/>
      <c r="D49234" s="56"/>
      <c r="F49234"/>
    </row>
    <row r="49235" spans="2:6" x14ac:dyDescent="0.25">
      <c r="B49235" s="55"/>
      <c r="C49235" s="52"/>
      <c r="D49235" s="56"/>
      <c r="F49235"/>
    </row>
    <row r="49236" spans="2:6" x14ac:dyDescent="0.25">
      <c r="B49236" s="55"/>
      <c r="C49236" s="52"/>
      <c r="D49236" s="56"/>
      <c r="F49236"/>
    </row>
    <row r="49237" spans="2:6" x14ac:dyDescent="0.25">
      <c r="B49237" s="55"/>
      <c r="C49237" s="52"/>
      <c r="D49237" s="56"/>
      <c r="F49237"/>
    </row>
    <row r="49238" spans="2:6" x14ac:dyDescent="0.25">
      <c r="B49238" s="55"/>
      <c r="C49238" s="52"/>
      <c r="D49238" s="56"/>
      <c r="F49238"/>
    </row>
    <row r="49239" spans="2:6" x14ac:dyDescent="0.25">
      <c r="B49239" s="55"/>
      <c r="C49239" s="52"/>
      <c r="D49239" s="56"/>
      <c r="F49239"/>
    </row>
    <row r="49240" spans="2:6" x14ac:dyDescent="0.25">
      <c r="B49240" s="55"/>
      <c r="C49240" s="52"/>
      <c r="D49240" s="56"/>
      <c r="F49240"/>
    </row>
    <row r="49241" spans="2:6" x14ac:dyDescent="0.25">
      <c r="B49241" s="55"/>
      <c r="C49241" s="52"/>
      <c r="D49241" s="56"/>
      <c r="F49241"/>
    </row>
    <row r="49242" spans="2:6" x14ac:dyDescent="0.25">
      <c r="B49242" s="55"/>
      <c r="C49242" s="52"/>
      <c r="D49242" s="56"/>
      <c r="F49242"/>
    </row>
    <row r="49243" spans="2:6" x14ac:dyDescent="0.25">
      <c r="B49243" s="55"/>
      <c r="C49243" s="52"/>
      <c r="D49243" s="56"/>
      <c r="F49243"/>
    </row>
    <row r="49244" spans="2:6" x14ac:dyDescent="0.25">
      <c r="B49244" s="55"/>
      <c r="C49244" s="52"/>
      <c r="D49244" s="56"/>
      <c r="F49244"/>
    </row>
    <row r="49245" spans="2:6" x14ac:dyDescent="0.25">
      <c r="B49245" s="55"/>
      <c r="C49245" s="52"/>
      <c r="D49245" s="56"/>
      <c r="F49245"/>
    </row>
    <row r="49246" spans="2:6" x14ac:dyDescent="0.25">
      <c r="B49246" s="55"/>
      <c r="C49246" s="52"/>
      <c r="D49246" s="56"/>
      <c r="F49246"/>
    </row>
    <row r="49247" spans="2:6" x14ac:dyDescent="0.25">
      <c r="B49247" s="55"/>
      <c r="C49247" s="52"/>
      <c r="D49247" s="56"/>
      <c r="F49247"/>
    </row>
    <row r="49248" spans="2:6" x14ac:dyDescent="0.25">
      <c r="B49248" s="55"/>
      <c r="C49248" s="52"/>
      <c r="D49248" s="56"/>
      <c r="F49248"/>
    </row>
    <row r="49249" spans="2:6" x14ac:dyDescent="0.25">
      <c r="B49249" s="55"/>
      <c r="C49249" s="52"/>
      <c r="D49249" s="56"/>
      <c r="F49249"/>
    </row>
    <row r="49250" spans="2:6" x14ac:dyDescent="0.25">
      <c r="B49250" s="55"/>
      <c r="C49250" s="52"/>
      <c r="D49250" s="56"/>
      <c r="F49250"/>
    </row>
    <row r="49251" spans="2:6" x14ac:dyDescent="0.25">
      <c r="B49251" s="55"/>
      <c r="C49251" s="52"/>
      <c r="D49251" s="56"/>
      <c r="F49251"/>
    </row>
    <row r="49252" spans="2:6" x14ac:dyDescent="0.25">
      <c r="B49252" s="55"/>
      <c r="C49252" s="52"/>
      <c r="D49252" s="56"/>
      <c r="F49252"/>
    </row>
    <row r="49253" spans="2:6" x14ac:dyDescent="0.25">
      <c r="B49253" s="55"/>
      <c r="C49253" s="52"/>
      <c r="D49253" s="56"/>
      <c r="F49253"/>
    </row>
    <row r="49254" spans="2:6" x14ac:dyDescent="0.25">
      <c r="B49254" s="55"/>
      <c r="C49254" s="52"/>
      <c r="D49254" s="56"/>
      <c r="F49254"/>
    </row>
    <row r="49255" spans="2:6" x14ac:dyDescent="0.25">
      <c r="B49255" s="55"/>
      <c r="C49255" s="52"/>
      <c r="D49255" s="56"/>
      <c r="F49255"/>
    </row>
    <row r="49256" spans="2:6" x14ac:dyDescent="0.25">
      <c r="B49256" s="55"/>
      <c r="C49256" s="52"/>
      <c r="D49256" s="56"/>
      <c r="F49256"/>
    </row>
    <row r="49257" spans="2:6" x14ac:dyDescent="0.25">
      <c r="B49257" s="55"/>
      <c r="C49257" s="52"/>
      <c r="D49257" s="56"/>
      <c r="F49257"/>
    </row>
    <row r="49258" spans="2:6" x14ac:dyDescent="0.25">
      <c r="B49258" s="55"/>
      <c r="C49258" s="52"/>
      <c r="D49258" s="56"/>
      <c r="F49258"/>
    </row>
    <row r="49259" spans="2:6" x14ac:dyDescent="0.25">
      <c r="B49259" s="55"/>
      <c r="C49259" s="52"/>
      <c r="D49259" s="56"/>
      <c r="F49259"/>
    </row>
    <row r="49260" spans="2:6" x14ac:dyDescent="0.25">
      <c r="B49260" s="55"/>
      <c r="C49260" s="52"/>
      <c r="D49260" s="56"/>
      <c r="F49260"/>
    </row>
    <row r="49261" spans="2:6" x14ac:dyDescent="0.25">
      <c r="B49261" s="55"/>
      <c r="C49261" s="52"/>
      <c r="D49261" s="56"/>
      <c r="F49261"/>
    </row>
    <row r="49262" spans="2:6" x14ac:dyDescent="0.25">
      <c r="B49262" s="55"/>
      <c r="C49262" s="52"/>
      <c r="D49262" s="56"/>
      <c r="F49262"/>
    </row>
    <row r="49263" spans="2:6" x14ac:dyDescent="0.25">
      <c r="B49263" s="55"/>
      <c r="C49263" s="52"/>
      <c r="D49263" s="56"/>
      <c r="F49263"/>
    </row>
    <row r="49264" spans="2:6" x14ac:dyDescent="0.25">
      <c r="B49264" s="55"/>
      <c r="C49264" s="52"/>
      <c r="D49264" s="56"/>
      <c r="F49264"/>
    </row>
    <row r="49265" spans="2:6" x14ac:dyDescent="0.25">
      <c r="B49265" s="55"/>
      <c r="C49265" s="52"/>
      <c r="D49265" s="56"/>
      <c r="F49265"/>
    </row>
    <row r="49266" spans="2:6" x14ac:dyDescent="0.25">
      <c r="B49266" s="55"/>
      <c r="C49266" s="52"/>
      <c r="D49266" s="56"/>
      <c r="F49266"/>
    </row>
    <row r="49267" spans="2:6" x14ac:dyDescent="0.25">
      <c r="B49267" s="55"/>
      <c r="C49267" s="52"/>
      <c r="D49267" s="56"/>
      <c r="F49267"/>
    </row>
    <row r="49268" spans="2:6" x14ac:dyDescent="0.25">
      <c r="B49268" s="55"/>
      <c r="C49268" s="52"/>
      <c r="D49268" s="56"/>
      <c r="F49268"/>
    </row>
    <row r="49269" spans="2:6" x14ac:dyDescent="0.25">
      <c r="B49269" s="55"/>
      <c r="C49269" s="52"/>
      <c r="D49269" s="56"/>
      <c r="F49269"/>
    </row>
    <row r="49270" spans="2:6" x14ac:dyDescent="0.25">
      <c r="B49270" s="55"/>
      <c r="C49270" s="52"/>
      <c r="D49270" s="56"/>
      <c r="F49270"/>
    </row>
    <row r="49271" spans="2:6" x14ac:dyDescent="0.25">
      <c r="B49271" s="55"/>
      <c r="C49271" s="52"/>
      <c r="D49271" s="56"/>
      <c r="F49271"/>
    </row>
    <row r="49272" spans="2:6" x14ac:dyDescent="0.25">
      <c r="B49272" s="55"/>
      <c r="C49272" s="52"/>
      <c r="D49272" s="56"/>
      <c r="F49272"/>
    </row>
    <row r="49273" spans="2:6" x14ac:dyDescent="0.25">
      <c r="B49273" s="55"/>
      <c r="C49273" s="52"/>
      <c r="D49273" s="56"/>
      <c r="F49273"/>
    </row>
    <row r="49274" spans="2:6" x14ac:dyDescent="0.25">
      <c r="B49274" s="55"/>
      <c r="C49274" s="52"/>
      <c r="D49274" s="56"/>
      <c r="F49274"/>
    </row>
    <row r="49275" spans="2:6" x14ac:dyDescent="0.25">
      <c r="B49275" s="55"/>
      <c r="C49275" s="52"/>
      <c r="D49275" s="56"/>
      <c r="F49275"/>
    </row>
    <row r="49276" spans="2:6" x14ac:dyDescent="0.25">
      <c r="B49276" s="55"/>
      <c r="C49276" s="52"/>
      <c r="D49276" s="56"/>
      <c r="F49276"/>
    </row>
    <row r="49277" spans="2:6" x14ac:dyDescent="0.25">
      <c r="B49277" s="55"/>
      <c r="C49277" s="52"/>
      <c r="D49277" s="56"/>
      <c r="F49277"/>
    </row>
    <row r="49278" spans="2:6" x14ac:dyDescent="0.25">
      <c r="B49278" s="55"/>
      <c r="C49278" s="52"/>
      <c r="D49278" s="56"/>
      <c r="F49278"/>
    </row>
    <row r="49279" spans="2:6" x14ac:dyDescent="0.25">
      <c r="B49279" s="55"/>
      <c r="C49279" s="52"/>
      <c r="D49279" s="56"/>
      <c r="F49279"/>
    </row>
    <row r="49280" spans="2:6" x14ac:dyDescent="0.25">
      <c r="B49280" s="55"/>
      <c r="C49280" s="52"/>
      <c r="D49280" s="56"/>
      <c r="F49280"/>
    </row>
    <row r="49281" spans="2:6" x14ac:dyDescent="0.25">
      <c r="B49281" s="55"/>
      <c r="C49281" s="52"/>
      <c r="D49281" s="56"/>
      <c r="F49281"/>
    </row>
    <row r="49282" spans="2:6" x14ac:dyDescent="0.25">
      <c r="B49282" s="55"/>
      <c r="C49282" s="52"/>
      <c r="D49282" s="56"/>
      <c r="F49282"/>
    </row>
    <row r="49283" spans="2:6" x14ac:dyDescent="0.25">
      <c r="B49283" s="55"/>
      <c r="C49283" s="52"/>
      <c r="D49283" s="56"/>
      <c r="F49283"/>
    </row>
    <row r="49284" spans="2:6" x14ac:dyDescent="0.25">
      <c r="B49284" s="55"/>
      <c r="C49284" s="52"/>
      <c r="D49284" s="56"/>
      <c r="F49284"/>
    </row>
    <row r="49285" spans="2:6" x14ac:dyDescent="0.25">
      <c r="B49285" s="55"/>
      <c r="C49285" s="52"/>
      <c r="D49285" s="56"/>
      <c r="F49285"/>
    </row>
    <row r="49286" spans="2:6" x14ac:dyDescent="0.25">
      <c r="B49286" s="55"/>
      <c r="C49286" s="52"/>
      <c r="D49286" s="56"/>
      <c r="F49286"/>
    </row>
    <row r="49287" spans="2:6" x14ac:dyDescent="0.25">
      <c r="B49287" s="55"/>
      <c r="C49287" s="52"/>
      <c r="D49287" s="56"/>
      <c r="F49287"/>
    </row>
    <row r="49288" spans="2:6" x14ac:dyDescent="0.25">
      <c r="B49288" s="55"/>
      <c r="C49288" s="52"/>
      <c r="D49288" s="56"/>
      <c r="F49288"/>
    </row>
    <row r="49289" spans="2:6" x14ac:dyDescent="0.25">
      <c r="B49289" s="55"/>
      <c r="C49289" s="52"/>
      <c r="D49289" s="56"/>
      <c r="F49289"/>
    </row>
    <row r="49290" spans="2:6" x14ac:dyDescent="0.25">
      <c r="B49290" s="55"/>
      <c r="C49290" s="52"/>
      <c r="D49290" s="56"/>
      <c r="F49290"/>
    </row>
    <row r="49291" spans="2:6" x14ac:dyDescent="0.25">
      <c r="B49291" s="55"/>
      <c r="C49291" s="52"/>
      <c r="D49291" s="56"/>
      <c r="F49291"/>
    </row>
    <row r="49292" spans="2:6" x14ac:dyDescent="0.25">
      <c r="B49292" s="55"/>
      <c r="C49292" s="52"/>
      <c r="D49292" s="56"/>
      <c r="F49292"/>
    </row>
    <row r="49293" spans="2:6" x14ac:dyDescent="0.25">
      <c r="B49293" s="55"/>
      <c r="C49293" s="52"/>
      <c r="D49293" s="56"/>
      <c r="F49293"/>
    </row>
    <row r="49294" spans="2:6" x14ac:dyDescent="0.25">
      <c r="B49294" s="55"/>
      <c r="C49294" s="52"/>
      <c r="D49294" s="56"/>
      <c r="F49294"/>
    </row>
    <row r="49295" spans="2:6" x14ac:dyDescent="0.25">
      <c r="B49295" s="55"/>
      <c r="C49295" s="52"/>
      <c r="D49295" s="56"/>
      <c r="F49295"/>
    </row>
    <row r="49296" spans="2:6" x14ac:dyDescent="0.25">
      <c r="B49296" s="55"/>
      <c r="C49296" s="52"/>
      <c r="D49296" s="56"/>
      <c r="F49296"/>
    </row>
    <row r="49297" spans="2:6" x14ac:dyDescent="0.25">
      <c r="B49297" s="55"/>
      <c r="C49297" s="52"/>
      <c r="D49297" s="56"/>
      <c r="F49297"/>
    </row>
    <row r="49298" spans="2:6" x14ac:dyDescent="0.25">
      <c r="B49298" s="55"/>
      <c r="C49298" s="52"/>
      <c r="D49298" s="56"/>
      <c r="F49298"/>
    </row>
    <row r="49299" spans="2:6" x14ac:dyDescent="0.25">
      <c r="B49299" s="55"/>
      <c r="C49299" s="52"/>
      <c r="D49299" s="56"/>
      <c r="F49299"/>
    </row>
    <row r="49300" spans="2:6" x14ac:dyDescent="0.25">
      <c r="B49300" s="55"/>
      <c r="C49300" s="52"/>
      <c r="D49300" s="56"/>
      <c r="F49300"/>
    </row>
    <row r="49301" spans="2:6" x14ac:dyDescent="0.25">
      <c r="B49301" s="55"/>
      <c r="C49301" s="52"/>
      <c r="D49301" s="56"/>
      <c r="F49301"/>
    </row>
    <row r="49302" spans="2:6" x14ac:dyDescent="0.25">
      <c r="B49302" s="55"/>
      <c r="C49302" s="52"/>
      <c r="D49302" s="56"/>
      <c r="F49302"/>
    </row>
    <row r="49303" spans="2:6" x14ac:dyDescent="0.25">
      <c r="B49303" s="55"/>
      <c r="C49303" s="52"/>
      <c r="D49303" s="56"/>
      <c r="F49303"/>
    </row>
    <row r="49304" spans="2:6" x14ac:dyDescent="0.25">
      <c r="B49304" s="55"/>
      <c r="C49304" s="52"/>
      <c r="D49304" s="56"/>
      <c r="F49304"/>
    </row>
    <row r="49305" spans="2:6" x14ac:dyDescent="0.25">
      <c r="B49305" s="55"/>
      <c r="C49305" s="52"/>
      <c r="D49305" s="56"/>
      <c r="F49305"/>
    </row>
    <row r="49306" spans="2:6" x14ac:dyDescent="0.25">
      <c r="B49306" s="55"/>
      <c r="C49306" s="52"/>
      <c r="D49306" s="56"/>
      <c r="F49306"/>
    </row>
    <row r="49307" spans="2:6" x14ac:dyDescent="0.25">
      <c r="B49307" s="55"/>
      <c r="C49307" s="52"/>
      <c r="D49307" s="56"/>
      <c r="F49307"/>
    </row>
    <row r="49308" spans="2:6" x14ac:dyDescent="0.25">
      <c r="B49308" s="55"/>
      <c r="C49308" s="52"/>
      <c r="D49308" s="56"/>
      <c r="F49308"/>
    </row>
    <row r="49309" spans="2:6" x14ac:dyDescent="0.25">
      <c r="B49309" s="55"/>
      <c r="C49309" s="52"/>
      <c r="D49309" s="56"/>
      <c r="F49309"/>
    </row>
    <row r="49310" spans="2:6" x14ac:dyDescent="0.25">
      <c r="B49310" s="55"/>
      <c r="C49310" s="52"/>
      <c r="D49310" s="56"/>
      <c r="F49310"/>
    </row>
    <row r="49311" spans="2:6" x14ac:dyDescent="0.25">
      <c r="B49311" s="55"/>
      <c r="C49311" s="52"/>
      <c r="D49311" s="56"/>
      <c r="F49311"/>
    </row>
    <row r="49312" spans="2:6" x14ac:dyDescent="0.25">
      <c r="B49312" s="55"/>
      <c r="C49312" s="52"/>
      <c r="D49312" s="56"/>
      <c r="F49312"/>
    </row>
    <row r="49313" spans="2:6" x14ac:dyDescent="0.25">
      <c r="B49313" s="55"/>
      <c r="C49313" s="52"/>
      <c r="D49313" s="56"/>
      <c r="F49313"/>
    </row>
    <row r="49314" spans="2:6" x14ac:dyDescent="0.25">
      <c r="B49314" s="55"/>
      <c r="C49314" s="52"/>
      <c r="D49314" s="56"/>
      <c r="F49314"/>
    </row>
    <row r="49315" spans="2:6" x14ac:dyDescent="0.25">
      <c r="B49315" s="55"/>
      <c r="C49315" s="52"/>
      <c r="D49315" s="56"/>
      <c r="F49315"/>
    </row>
    <row r="49316" spans="2:6" x14ac:dyDescent="0.25">
      <c r="B49316" s="55"/>
      <c r="C49316" s="52"/>
      <c r="D49316" s="56"/>
      <c r="F49316"/>
    </row>
    <row r="49317" spans="2:6" x14ac:dyDescent="0.25">
      <c r="B49317" s="55"/>
      <c r="C49317" s="52"/>
      <c r="D49317" s="56"/>
      <c r="F49317"/>
    </row>
    <row r="49318" spans="2:6" x14ac:dyDescent="0.25">
      <c r="B49318" s="55"/>
      <c r="C49318" s="52"/>
      <c r="D49318" s="56"/>
      <c r="F49318"/>
    </row>
    <row r="49319" spans="2:6" x14ac:dyDescent="0.25">
      <c r="B49319" s="55"/>
      <c r="C49319" s="52"/>
      <c r="D49319" s="56"/>
      <c r="F49319"/>
    </row>
    <row r="49320" spans="2:6" x14ac:dyDescent="0.25">
      <c r="B49320" s="55"/>
      <c r="C49320" s="52"/>
      <c r="D49320" s="56"/>
      <c r="F49320"/>
    </row>
    <row r="49321" spans="2:6" x14ac:dyDescent="0.25">
      <c r="B49321" s="55"/>
      <c r="C49321" s="52"/>
      <c r="D49321" s="56"/>
      <c r="F49321"/>
    </row>
    <row r="49322" spans="2:6" x14ac:dyDescent="0.25">
      <c r="B49322" s="55"/>
      <c r="C49322" s="52"/>
      <c r="D49322" s="56"/>
      <c r="F49322"/>
    </row>
    <row r="49323" spans="2:6" x14ac:dyDescent="0.25">
      <c r="B49323" s="55"/>
      <c r="C49323" s="52"/>
      <c r="D49323" s="56"/>
      <c r="F49323"/>
    </row>
    <row r="49324" spans="2:6" x14ac:dyDescent="0.25">
      <c r="B49324" s="55"/>
      <c r="C49324" s="52"/>
      <c r="D49324" s="56"/>
      <c r="F49324"/>
    </row>
    <row r="49325" spans="2:6" x14ac:dyDescent="0.25">
      <c r="B49325" s="55"/>
      <c r="C49325" s="52"/>
      <c r="D49325" s="56"/>
      <c r="F49325"/>
    </row>
    <row r="49326" spans="2:6" x14ac:dyDescent="0.25">
      <c r="B49326" s="55"/>
      <c r="C49326" s="52"/>
      <c r="D49326" s="56"/>
      <c r="F49326"/>
    </row>
    <row r="49327" spans="2:6" x14ac:dyDescent="0.25">
      <c r="B49327" s="55"/>
      <c r="C49327" s="52"/>
      <c r="D49327" s="56"/>
      <c r="F49327"/>
    </row>
    <row r="49328" spans="2:6" x14ac:dyDescent="0.25">
      <c r="B49328" s="55"/>
      <c r="C49328" s="52"/>
      <c r="D49328" s="56"/>
      <c r="F49328"/>
    </row>
    <row r="49329" spans="2:6" x14ac:dyDescent="0.25">
      <c r="B49329" s="55"/>
      <c r="C49329" s="52"/>
      <c r="D49329" s="56"/>
      <c r="F49329"/>
    </row>
    <row r="49330" spans="2:6" x14ac:dyDescent="0.25">
      <c r="B49330" s="55"/>
      <c r="C49330" s="52"/>
      <c r="D49330" s="56"/>
      <c r="F49330"/>
    </row>
    <row r="49331" spans="2:6" x14ac:dyDescent="0.25">
      <c r="B49331" s="55"/>
      <c r="C49331" s="52"/>
      <c r="D49331" s="56"/>
      <c r="F49331"/>
    </row>
    <row r="49332" spans="2:6" x14ac:dyDescent="0.25">
      <c r="B49332" s="55"/>
      <c r="C49332" s="52"/>
      <c r="D49332" s="56"/>
      <c r="F49332"/>
    </row>
    <row r="49333" spans="2:6" x14ac:dyDescent="0.25">
      <c r="B49333" s="55"/>
      <c r="C49333" s="52"/>
      <c r="D49333" s="56"/>
      <c r="F49333"/>
    </row>
    <row r="49334" spans="2:6" x14ac:dyDescent="0.25">
      <c r="B49334" s="55"/>
      <c r="C49334" s="52"/>
      <c r="D49334" s="56"/>
      <c r="F49334"/>
    </row>
    <row r="49335" spans="2:6" x14ac:dyDescent="0.25">
      <c r="B49335" s="55"/>
      <c r="C49335" s="52"/>
      <c r="D49335" s="56"/>
      <c r="F49335"/>
    </row>
    <row r="49336" spans="2:6" x14ac:dyDescent="0.25">
      <c r="B49336" s="55"/>
      <c r="C49336" s="52"/>
      <c r="D49336" s="56"/>
      <c r="F49336"/>
    </row>
    <row r="49337" spans="2:6" x14ac:dyDescent="0.25">
      <c r="B49337" s="55"/>
      <c r="C49337" s="52"/>
      <c r="D49337" s="56"/>
      <c r="F49337"/>
    </row>
    <row r="49338" spans="2:6" x14ac:dyDescent="0.25">
      <c r="B49338" s="55"/>
      <c r="C49338" s="52"/>
      <c r="D49338" s="56"/>
      <c r="F49338"/>
    </row>
    <row r="49339" spans="2:6" x14ac:dyDescent="0.25">
      <c r="B49339" s="55"/>
      <c r="C49339" s="52"/>
      <c r="D49339" s="56"/>
      <c r="F49339"/>
    </row>
    <row r="49340" spans="2:6" x14ac:dyDescent="0.25">
      <c r="B49340" s="55"/>
      <c r="C49340" s="52"/>
      <c r="D49340" s="56"/>
      <c r="F49340"/>
    </row>
    <row r="49341" spans="2:6" x14ac:dyDescent="0.25">
      <c r="B49341" s="55"/>
      <c r="C49341" s="52"/>
      <c r="D49341" s="56"/>
      <c r="F49341"/>
    </row>
    <row r="49342" spans="2:6" x14ac:dyDescent="0.25">
      <c r="B49342" s="55"/>
      <c r="C49342" s="52"/>
      <c r="D49342" s="56"/>
      <c r="F49342"/>
    </row>
    <row r="49343" spans="2:6" x14ac:dyDescent="0.25">
      <c r="B49343" s="55"/>
      <c r="C49343" s="52"/>
      <c r="D49343" s="56"/>
      <c r="F49343"/>
    </row>
    <row r="49344" spans="2:6" x14ac:dyDescent="0.25">
      <c r="B49344" s="55"/>
      <c r="C49344" s="52"/>
      <c r="D49344" s="56"/>
      <c r="F49344"/>
    </row>
    <row r="49345" spans="2:6" x14ac:dyDescent="0.25">
      <c r="B49345" s="55"/>
      <c r="C49345" s="52"/>
      <c r="D49345" s="56"/>
      <c r="F49345"/>
    </row>
    <row r="49346" spans="2:6" x14ac:dyDescent="0.25">
      <c r="B49346" s="55"/>
      <c r="C49346" s="52"/>
      <c r="D49346" s="56"/>
      <c r="F49346"/>
    </row>
    <row r="49347" spans="2:6" x14ac:dyDescent="0.25">
      <c r="B49347" s="55"/>
      <c r="C49347" s="52"/>
      <c r="D49347" s="56"/>
      <c r="F49347"/>
    </row>
    <row r="49348" spans="2:6" x14ac:dyDescent="0.25">
      <c r="B49348" s="55"/>
      <c r="C49348" s="52"/>
      <c r="D49348" s="56"/>
      <c r="F49348"/>
    </row>
    <row r="49349" spans="2:6" x14ac:dyDescent="0.25">
      <c r="B49349" s="55"/>
      <c r="C49349" s="52"/>
      <c r="D49349" s="56"/>
      <c r="F49349"/>
    </row>
    <row r="49350" spans="2:6" x14ac:dyDescent="0.25">
      <c r="B49350" s="55"/>
      <c r="C49350" s="52"/>
      <c r="D49350" s="56"/>
      <c r="F49350"/>
    </row>
    <row r="49351" spans="2:6" x14ac:dyDescent="0.25">
      <c r="B49351" s="55"/>
      <c r="C49351" s="52"/>
      <c r="D49351" s="56"/>
      <c r="F49351"/>
    </row>
    <row r="49352" spans="2:6" x14ac:dyDescent="0.25">
      <c r="B49352" s="55"/>
      <c r="C49352" s="52"/>
      <c r="D49352" s="56"/>
      <c r="F49352"/>
    </row>
    <row r="49353" spans="2:6" x14ac:dyDescent="0.25">
      <c r="B49353" s="55"/>
      <c r="C49353" s="52"/>
      <c r="D49353" s="56"/>
      <c r="F49353"/>
    </row>
    <row r="49354" spans="2:6" x14ac:dyDescent="0.25">
      <c r="B49354" s="55"/>
      <c r="C49354" s="52"/>
      <c r="D49354" s="56"/>
      <c r="F49354"/>
    </row>
    <row r="49355" spans="2:6" x14ac:dyDescent="0.25">
      <c r="B49355" s="55"/>
      <c r="C49355" s="52"/>
      <c r="D49355" s="56"/>
      <c r="F49355"/>
    </row>
    <row r="49356" spans="2:6" x14ac:dyDescent="0.25">
      <c r="B49356" s="55"/>
      <c r="C49356" s="52"/>
      <c r="D49356" s="56"/>
      <c r="F49356"/>
    </row>
    <row r="49357" spans="2:6" x14ac:dyDescent="0.25">
      <c r="B49357" s="55"/>
      <c r="C49357" s="52"/>
      <c r="D49357" s="56"/>
      <c r="F49357"/>
    </row>
    <row r="49358" spans="2:6" x14ac:dyDescent="0.25">
      <c r="B49358" s="55"/>
      <c r="C49358" s="52"/>
      <c r="D49358" s="56"/>
      <c r="F49358"/>
    </row>
    <row r="49359" spans="2:6" x14ac:dyDescent="0.25">
      <c r="B49359" s="55"/>
      <c r="C49359" s="52"/>
      <c r="D49359" s="56"/>
      <c r="F49359"/>
    </row>
    <row r="49360" spans="2:6" x14ac:dyDescent="0.25">
      <c r="B49360" s="55"/>
      <c r="C49360" s="52"/>
      <c r="D49360" s="56"/>
      <c r="F49360"/>
    </row>
    <row r="49361" spans="2:6" x14ac:dyDescent="0.25">
      <c r="B49361" s="55"/>
      <c r="C49361" s="52"/>
      <c r="D49361" s="56"/>
      <c r="F49361"/>
    </row>
    <row r="49362" spans="2:6" x14ac:dyDescent="0.25">
      <c r="B49362" s="55"/>
      <c r="C49362" s="52"/>
      <c r="D49362" s="56"/>
      <c r="F49362"/>
    </row>
    <row r="49363" spans="2:6" x14ac:dyDescent="0.25">
      <c r="B49363" s="55"/>
      <c r="C49363" s="52"/>
      <c r="D49363" s="56"/>
      <c r="F49363"/>
    </row>
    <row r="49364" spans="2:6" x14ac:dyDescent="0.25">
      <c r="B49364" s="55"/>
      <c r="C49364" s="52"/>
      <c r="D49364" s="56"/>
      <c r="F49364"/>
    </row>
    <row r="49365" spans="2:6" x14ac:dyDescent="0.25">
      <c r="B49365" s="55"/>
      <c r="C49365" s="52"/>
      <c r="D49365" s="56"/>
      <c r="F49365"/>
    </row>
    <row r="49366" spans="2:6" x14ac:dyDescent="0.25">
      <c r="B49366" s="55"/>
      <c r="C49366" s="52"/>
      <c r="D49366" s="56"/>
      <c r="F49366"/>
    </row>
    <row r="49367" spans="2:6" x14ac:dyDescent="0.25">
      <c r="B49367" s="55"/>
      <c r="C49367" s="52"/>
      <c r="D49367" s="56"/>
      <c r="F49367"/>
    </row>
    <row r="49368" spans="2:6" x14ac:dyDescent="0.25">
      <c r="B49368" s="55"/>
      <c r="C49368" s="52"/>
      <c r="D49368" s="56"/>
      <c r="F49368"/>
    </row>
    <row r="49369" spans="2:6" x14ac:dyDescent="0.25">
      <c r="B49369" s="55"/>
      <c r="C49369" s="52"/>
      <c r="D49369" s="56"/>
      <c r="F49369"/>
    </row>
    <row r="49370" spans="2:6" x14ac:dyDescent="0.25">
      <c r="B49370" s="55"/>
      <c r="C49370" s="52"/>
      <c r="D49370" s="56"/>
      <c r="F49370"/>
    </row>
    <row r="49371" spans="2:6" x14ac:dyDescent="0.25">
      <c r="B49371" s="55"/>
      <c r="C49371" s="52"/>
      <c r="D49371" s="56"/>
      <c r="F49371"/>
    </row>
    <row r="49372" spans="2:6" x14ac:dyDescent="0.25">
      <c r="B49372" s="55"/>
      <c r="C49372" s="52"/>
      <c r="D49372" s="56"/>
      <c r="F49372"/>
    </row>
    <row r="49373" spans="2:6" x14ac:dyDescent="0.25">
      <c r="B49373" s="55"/>
      <c r="C49373" s="52"/>
      <c r="D49373" s="56"/>
      <c r="F49373"/>
    </row>
    <row r="49374" spans="2:6" x14ac:dyDescent="0.25">
      <c r="B49374" s="55"/>
      <c r="C49374" s="52"/>
      <c r="D49374" s="56"/>
      <c r="F49374"/>
    </row>
    <row r="49375" spans="2:6" x14ac:dyDescent="0.25">
      <c r="B49375" s="55"/>
      <c r="C49375" s="52"/>
      <c r="D49375" s="56"/>
      <c r="F49375"/>
    </row>
    <row r="49376" spans="2:6" x14ac:dyDescent="0.25">
      <c r="B49376" s="55"/>
      <c r="C49376" s="52"/>
      <c r="D49376" s="56"/>
      <c r="F49376"/>
    </row>
    <row r="49377" spans="2:6" x14ac:dyDescent="0.25">
      <c r="B49377" s="55"/>
      <c r="C49377" s="52"/>
      <c r="D49377" s="56"/>
      <c r="F49377"/>
    </row>
    <row r="49378" spans="2:6" x14ac:dyDescent="0.25">
      <c r="B49378" s="55"/>
      <c r="C49378" s="52"/>
      <c r="D49378" s="56"/>
      <c r="F49378"/>
    </row>
    <row r="49379" spans="2:6" x14ac:dyDescent="0.25">
      <c r="B49379" s="55"/>
      <c r="C49379" s="52"/>
      <c r="D49379" s="56"/>
      <c r="F49379"/>
    </row>
    <row r="49380" spans="2:6" x14ac:dyDescent="0.25">
      <c r="B49380" s="55"/>
      <c r="C49380" s="52"/>
      <c r="D49380" s="56"/>
      <c r="F49380"/>
    </row>
    <row r="49381" spans="2:6" x14ac:dyDescent="0.25">
      <c r="B49381" s="55"/>
      <c r="C49381" s="52"/>
      <c r="D49381" s="56"/>
      <c r="F49381"/>
    </row>
    <row r="49382" spans="2:6" x14ac:dyDescent="0.25">
      <c r="B49382" s="55"/>
      <c r="C49382" s="52"/>
      <c r="D49382" s="56"/>
      <c r="F49382"/>
    </row>
    <row r="49383" spans="2:6" x14ac:dyDescent="0.25">
      <c r="B49383" s="55"/>
      <c r="C49383" s="52"/>
      <c r="D49383" s="56"/>
      <c r="F49383"/>
    </row>
    <row r="49384" spans="2:6" x14ac:dyDescent="0.25">
      <c r="B49384" s="55"/>
      <c r="C49384" s="52"/>
      <c r="D49384" s="56"/>
      <c r="F49384"/>
    </row>
    <row r="49385" spans="2:6" x14ac:dyDescent="0.25">
      <c r="B49385" s="55"/>
      <c r="C49385" s="52"/>
      <c r="D49385" s="56"/>
      <c r="F49385"/>
    </row>
    <row r="49386" spans="2:6" x14ac:dyDescent="0.25">
      <c r="B49386" s="55"/>
      <c r="C49386" s="52"/>
      <c r="D49386" s="56"/>
      <c r="F49386"/>
    </row>
    <row r="49387" spans="2:6" x14ac:dyDescent="0.25">
      <c r="B49387" s="55"/>
      <c r="C49387" s="52"/>
      <c r="D49387" s="56"/>
      <c r="F49387"/>
    </row>
    <row r="49388" spans="2:6" x14ac:dyDescent="0.25">
      <c r="B49388" s="55"/>
      <c r="C49388" s="52"/>
      <c r="D49388" s="56"/>
      <c r="F49388"/>
    </row>
    <row r="49389" spans="2:6" x14ac:dyDescent="0.25">
      <c r="B49389" s="55"/>
      <c r="C49389" s="52"/>
      <c r="D49389" s="56"/>
      <c r="F49389"/>
    </row>
    <row r="49390" spans="2:6" x14ac:dyDescent="0.25">
      <c r="B49390" s="55"/>
      <c r="C49390" s="52"/>
      <c r="D49390" s="56"/>
      <c r="F49390"/>
    </row>
    <row r="49391" spans="2:6" x14ac:dyDescent="0.25">
      <c r="B49391" s="55"/>
      <c r="C49391" s="52"/>
      <c r="D49391" s="56"/>
      <c r="F49391"/>
    </row>
    <row r="49392" spans="2:6" x14ac:dyDescent="0.25">
      <c r="B49392" s="55"/>
      <c r="C49392" s="52"/>
      <c r="D49392" s="56"/>
      <c r="F49392"/>
    </row>
    <row r="49393" spans="2:6" x14ac:dyDescent="0.25">
      <c r="B49393" s="55"/>
      <c r="C49393" s="52"/>
      <c r="D49393" s="56"/>
      <c r="F49393"/>
    </row>
    <row r="49394" spans="2:6" x14ac:dyDescent="0.25">
      <c r="B49394" s="55"/>
      <c r="C49394" s="52"/>
      <c r="D49394" s="56"/>
      <c r="F49394"/>
    </row>
    <row r="49395" spans="2:6" x14ac:dyDescent="0.25">
      <c r="B49395" s="55"/>
      <c r="C49395" s="52"/>
      <c r="D49395" s="56"/>
      <c r="F49395"/>
    </row>
    <row r="49396" spans="2:6" x14ac:dyDescent="0.25">
      <c r="B49396" s="55"/>
      <c r="C49396" s="52"/>
      <c r="D49396" s="56"/>
      <c r="F49396"/>
    </row>
    <row r="49397" spans="2:6" x14ac:dyDescent="0.25">
      <c r="B49397" s="55"/>
      <c r="C49397" s="52"/>
      <c r="D49397" s="56"/>
      <c r="F49397"/>
    </row>
    <row r="49398" spans="2:6" x14ac:dyDescent="0.25">
      <c r="B49398" s="55"/>
      <c r="C49398" s="52"/>
      <c r="D49398" s="56"/>
      <c r="F49398"/>
    </row>
    <row r="49399" spans="2:6" x14ac:dyDescent="0.25">
      <c r="B49399" s="55"/>
      <c r="C49399" s="52"/>
      <c r="D49399" s="56"/>
      <c r="F49399"/>
    </row>
    <row r="49400" spans="2:6" x14ac:dyDescent="0.25">
      <c r="B49400" s="55"/>
      <c r="C49400" s="52"/>
      <c r="D49400" s="56"/>
      <c r="F49400"/>
    </row>
    <row r="49401" spans="2:6" x14ac:dyDescent="0.25">
      <c r="B49401" s="55"/>
      <c r="C49401" s="52"/>
      <c r="D49401" s="56"/>
      <c r="F49401"/>
    </row>
    <row r="49402" spans="2:6" x14ac:dyDescent="0.25">
      <c r="B49402" s="55"/>
      <c r="C49402" s="52"/>
      <c r="D49402" s="56"/>
      <c r="F49402"/>
    </row>
    <row r="49403" spans="2:6" x14ac:dyDescent="0.25">
      <c r="B49403" s="55"/>
      <c r="C49403" s="52"/>
      <c r="D49403" s="56"/>
      <c r="F49403"/>
    </row>
    <row r="49404" spans="2:6" x14ac:dyDescent="0.25">
      <c r="B49404" s="55"/>
      <c r="C49404" s="52"/>
      <c r="D49404" s="56"/>
      <c r="F49404"/>
    </row>
    <row r="49405" spans="2:6" x14ac:dyDescent="0.25">
      <c r="B49405" s="55"/>
      <c r="C49405" s="52"/>
      <c r="D49405" s="56"/>
      <c r="F49405"/>
    </row>
    <row r="49406" spans="2:6" x14ac:dyDescent="0.25">
      <c r="B49406" s="55"/>
      <c r="C49406" s="52"/>
      <c r="D49406" s="56"/>
      <c r="F49406"/>
    </row>
    <row r="49407" spans="2:6" x14ac:dyDescent="0.25">
      <c r="B49407" s="55"/>
      <c r="C49407" s="52"/>
      <c r="D49407" s="56"/>
      <c r="F49407"/>
    </row>
    <row r="49408" spans="2:6" x14ac:dyDescent="0.25">
      <c r="B49408" s="55"/>
      <c r="C49408" s="52"/>
      <c r="D49408" s="56"/>
      <c r="F49408"/>
    </row>
    <row r="49409" spans="2:6" x14ac:dyDescent="0.25">
      <c r="B49409" s="55"/>
      <c r="C49409" s="52"/>
      <c r="D49409" s="56"/>
      <c r="F49409"/>
    </row>
    <row r="49410" spans="2:6" x14ac:dyDescent="0.25">
      <c r="B49410" s="55"/>
      <c r="C49410" s="52"/>
      <c r="D49410" s="56"/>
      <c r="F49410"/>
    </row>
    <row r="49411" spans="2:6" x14ac:dyDescent="0.25">
      <c r="B49411" s="55"/>
      <c r="C49411" s="52"/>
      <c r="D49411" s="56"/>
      <c r="F49411"/>
    </row>
    <row r="49412" spans="2:6" x14ac:dyDescent="0.25">
      <c r="B49412" s="55"/>
      <c r="C49412" s="52"/>
      <c r="D49412" s="56"/>
      <c r="F49412"/>
    </row>
    <row r="49413" spans="2:6" x14ac:dyDescent="0.25">
      <c r="B49413" s="55"/>
      <c r="C49413" s="52"/>
      <c r="D49413" s="56"/>
      <c r="F49413"/>
    </row>
    <row r="49414" spans="2:6" x14ac:dyDescent="0.25">
      <c r="B49414" s="55"/>
      <c r="C49414" s="52"/>
      <c r="D49414" s="56"/>
      <c r="F49414"/>
    </row>
    <row r="49415" spans="2:6" x14ac:dyDescent="0.25">
      <c r="B49415" s="55"/>
      <c r="C49415" s="52"/>
      <c r="D49415" s="56"/>
      <c r="F49415"/>
    </row>
    <row r="49416" spans="2:6" x14ac:dyDescent="0.25">
      <c r="B49416" s="55"/>
      <c r="C49416" s="52"/>
      <c r="D49416" s="56"/>
      <c r="F49416"/>
    </row>
    <row r="49417" spans="2:6" x14ac:dyDescent="0.25">
      <c r="B49417" s="55"/>
      <c r="C49417" s="52"/>
      <c r="D49417" s="56"/>
      <c r="F49417"/>
    </row>
    <row r="49418" spans="2:6" x14ac:dyDescent="0.25">
      <c r="B49418" s="55"/>
      <c r="C49418" s="52"/>
      <c r="D49418" s="56"/>
      <c r="F49418"/>
    </row>
    <row r="49419" spans="2:6" x14ac:dyDescent="0.25">
      <c r="B49419" s="55"/>
      <c r="C49419" s="52"/>
      <c r="D49419" s="56"/>
      <c r="F49419"/>
    </row>
    <row r="49420" spans="2:6" x14ac:dyDescent="0.25">
      <c r="B49420" s="55"/>
      <c r="C49420" s="52"/>
      <c r="D49420" s="56"/>
      <c r="F49420"/>
    </row>
    <row r="49421" spans="2:6" x14ac:dyDescent="0.25">
      <c r="B49421" s="55"/>
      <c r="C49421" s="52"/>
      <c r="D49421" s="56"/>
      <c r="F49421"/>
    </row>
    <row r="49422" spans="2:6" x14ac:dyDescent="0.25">
      <c r="B49422" s="55"/>
      <c r="C49422" s="52"/>
      <c r="D49422" s="56"/>
      <c r="F49422"/>
    </row>
    <row r="49423" spans="2:6" x14ac:dyDescent="0.25">
      <c r="B49423" s="55"/>
      <c r="C49423" s="52"/>
      <c r="D49423" s="56"/>
      <c r="F49423"/>
    </row>
    <row r="49424" spans="2:6" x14ac:dyDescent="0.25">
      <c r="B49424" s="55"/>
      <c r="C49424" s="52"/>
      <c r="D49424" s="56"/>
      <c r="F49424"/>
    </row>
    <row r="49425" spans="2:6" x14ac:dyDescent="0.25">
      <c r="B49425" s="55"/>
      <c r="C49425" s="52"/>
      <c r="D49425" s="56"/>
      <c r="F49425"/>
    </row>
    <row r="49426" spans="2:6" x14ac:dyDescent="0.25">
      <c r="B49426" s="55"/>
      <c r="C49426" s="52"/>
      <c r="D49426" s="56"/>
      <c r="F49426"/>
    </row>
    <row r="49427" spans="2:6" x14ac:dyDescent="0.25">
      <c r="B49427" s="55"/>
      <c r="C49427" s="52"/>
      <c r="D49427" s="56"/>
      <c r="F49427"/>
    </row>
    <row r="49428" spans="2:6" x14ac:dyDescent="0.25">
      <c r="B49428" s="55"/>
      <c r="C49428" s="52"/>
      <c r="D49428" s="56"/>
      <c r="F49428"/>
    </row>
    <row r="49429" spans="2:6" x14ac:dyDescent="0.25">
      <c r="B49429" s="55"/>
      <c r="C49429" s="52"/>
      <c r="D49429" s="56"/>
      <c r="F49429"/>
    </row>
    <row r="49430" spans="2:6" x14ac:dyDescent="0.25">
      <c r="B49430" s="55"/>
      <c r="C49430" s="52"/>
      <c r="D49430" s="56"/>
      <c r="F49430"/>
    </row>
    <row r="49431" spans="2:6" x14ac:dyDescent="0.25">
      <c r="B49431" s="55"/>
      <c r="C49431" s="52"/>
      <c r="D49431" s="56"/>
      <c r="F49431"/>
    </row>
    <row r="49432" spans="2:6" x14ac:dyDescent="0.25">
      <c r="B49432" s="55"/>
      <c r="C49432" s="52"/>
      <c r="D49432" s="56"/>
      <c r="F49432"/>
    </row>
    <row r="49433" spans="2:6" x14ac:dyDescent="0.25">
      <c r="B49433" s="55"/>
      <c r="C49433" s="52"/>
      <c r="D49433" s="56"/>
      <c r="F49433"/>
    </row>
    <row r="49434" spans="2:6" x14ac:dyDescent="0.25">
      <c r="B49434" s="55"/>
      <c r="C49434" s="52"/>
      <c r="D49434" s="56"/>
      <c r="F49434"/>
    </row>
    <row r="49435" spans="2:6" x14ac:dyDescent="0.25">
      <c r="B49435" s="55"/>
      <c r="C49435" s="52"/>
      <c r="D49435" s="56"/>
      <c r="F49435"/>
    </row>
    <row r="49436" spans="2:6" x14ac:dyDescent="0.25">
      <c r="B49436" s="55"/>
      <c r="C49436" s="52"/>
      <c r="D49436" s="56"/>
      <c r="F49436"/>
    </row>
    <row r="49437" spans="2:6" x14ac:dyDescent="0.25">
      <c r="B49437" s="55"/>
      <c r="C49437" s="52"/>
      <c r="D49437" s="56"/>
      <c r="F49437"/>
    </row>
    <row r="49438" spans="2:6" x14ac:dyDescent="0.25">
      <c r="B49438" s="55"/>
      <c r="C49438" s="52"/>
      <c r="D49438" s="56"/>
      <c r="F49438"/>
    </row>
    <row r="49439" spans="2:6" x14ac:dyDescent="0.25">
      <c r="B49439" s="55"/>
      <c r="C49439" s="52"/>
      <c r="D49439" s="56"/>
      <c r="F49439"/>
    </row>
    <row r="49440" spans="2:6" x14ac:dyDescent="0.25">
      <c r="B49440" s="55"/>
      <c r="C49440" s="52"/>
      <c r="D49440" s="56"/>
      <c r="F49440"/>
    </row>
    <row r="49441" spans="2:6" x14ac:dyDescent="0.25">
      <c r="B49441" s="55"/>
      <c r="C49441" s="52"/>
      <c r="D49441" s="56"/>
      <c r="F49441"/>
    </row>
    <row r="49442" spans="2:6" x14ac:dyDescent="0.25">
      <c r="B49442" s="55"/>
      <c r="C49442" s="52"/>
      <c r="D49442" s="56"/>
      <c r="F49442"/>
    </row>
    <row r="49443" spans="2:6" x14ac:dyDescent="0.25">
      <c r="B49443" s="55"/>
      <c r="C49443" s="52"/>
      <c r="D49443" s="56"/>
      <c r="F49443"/>
    </row>
    <row r="49444" spans="2:6" x14ac:dyDescent="0.25">
      <c r="B49444" s="55"/>
      <c r="C49444" s="52"/>
      <c r="D49444" s="56"/>
      <c r="F49444"/>
    </row>
    <row r="49445" spans="2:6" x14ac:dyDescent="0.25">
      <c r="B49445" s="55"/>
      <c r="C49445" s="52"/>
      <c r="D49445" s="56"/>
      <c r="F49445"/>
    </row>
    <row r="49446" spans="2:6" x14ac:dyDescent="0.25">
      <c r="B49446" s="55"/>
      <c r="C49446" s="52"/>
      <c r="D49446" s="56"/>
      <c r="F49446"/>
    </row>
    <row r="49447" spans="2:6" x14ac:dyDescent="0.25">
      <c r="B49447" s="55"/>
      <c r="C49447" s="52"/>
      <c r="D49447" s="56"/>
      <c r="F49447"/>
    </row>
    <row r="49448" spans="2:6" x14ac:dyDescent="0.25">
      <c r="B49448" s="55"/>
      <c r="C49448" s="52"/>
      <c r="D49448" s="56"/>
      <c r="F49448"/>
    </row>
    <row r="49449" spans="2:6" x14ac:dyDescent="0.25">
      <c r="B49449" s="55"/>
      <c r="C49449" s="52"/>
      <c r="D49449" s="56"/>
      <c r="F49449"/>
    </row>
    <row r="49450" spans="2:6" x14ac:dyDescent="0.25">
      <c r="B49450" s="55"/>
      <c r="C49450" s="52"/>
      <c r="D49450" s="56"/>
      <c r="F49450"/>
    </row>
    <row r="49451" spans="2:6" x14ac:dyDescent="0.25">
      <c r="B49451" s="55"/>
      <c r="C49451" s="52"/>
      <c r="D49451" s="56"/>
      <c r="F49451"/>
    </row>
    <row r="49452" spans="2:6" x14ac:dyDescent="0.25">
      <c r="B49452" s="55"/>
      <c r="C49452" s="52"/>
      <c r="D49452" s="56"/>
      <c r="F49452"/>
    </row>
    <row r="49453" spans="2:6" x14ac:dyDescent="0.25">
      <c r="B49453" s="55"/>
      <c r="C49453" s="52"/>
      <c r="D49453" s="56"/>
      <c r="F49453"/>
    </row>
    <row r="49454" spans="2:6" x14ac:dyDescent="0.25">
      <c r="B49454" s="55"/>
      <c r="C49454" s="52"/>
      <c r="D49454" s="56"/>
      <c r="F49454"/>
    </row>
    <row r="49455" spans="2:6" x14ac:dyDescent="0.25">
      <c r="B49455" s="55"/>
      <c r="C49455" s="52"/>
      <c r="D49455" s="56"/>
      <c r="F49455"/>
    </row>
    <row r="49456" spans="2:6" x14ac:dyDescent="0.25">
      <c r="B49456" s="55"/>
      <c r="C49456" s="52"/>
      <c r="D49456" s="56"/>
      <c r="F49456"/>
    </row>
    <row r="49457" spans="2:6" x14ac:dyDescent="0.25">
      <c r="B49457" s="55"/>
      <c r="C49457" s="52"/>
      <c r="D49457" s="56"/>
      <c r="F49457"/>
    </row>
    <row r="49458" spans="2:6" x14ac:dyDescent="0.25">
      <c r="B49458" s="55"/>
      <c r="C49458" s="52"/>
      <c r="D49458" s="56"/>
      <c r="F49458"/>
    </row>
    <row r="49459" spans="2:6" x14ac:dyDescent="0.25">
      <c r="B49459" s="55"/>
      <c r="C49459" s="52"/>
      <c r="D49459" s="56"/>
      <c r="F49459"/>
    </row>
    <row r="49460" spans="2:6" x14ac:dyDescent="0.25">
      <c r="B49460" s="55"/>
      <c r="C49460" s="52"/>
      <c r="D49460" s="56"/>
      <c r="F49460"/>
    </row>
    <row r="49461" spans="2:6" x14ac:dyDescent="0.25">
      <c r="B49461" s="55"/>
      <c r="C49461" s="52"/>
      <c r="D49461" s="56"/>
      <c r="F49461"/>
    </row>
    <row r="49462" spans="2:6" x14ac:dyDescent="0.25">
      <c r="B49462" s="55"/>
      <c r="C49462" s="52"/>
      <c r="D49462" s="56"/>
      <c r="F49462"/>
    </row>
    <row r="49463" spans="2:6" x14ac:dyDescent="0.25">
      <c r="B49463" s="55"/>
      <c r="C49463" s="52"/>
      <c r="D49463" s="56"/>
      <c r="F49463"/>
    </row>
    <row r="49464" spans="2:6" x14ac:dyDescent="0.25">
      <c r="B49464" s="55"/>
      <c r="C49464" s="52"/>
      <c r="D49464" s="56"/>
      <c r="F49464"/>
    </row>
    <row r="49465" spans="2:6" x14ac:dyDescent="0.25">
      <c r="B49465" s="55"/>
      <c r="C49465" s="52"/>
      <c r="D49465" s="56"/>
      <c r="F49465"/>
    </row>
    <row r="49466" spans="2:6" x14ac:dyDescent="0.25">
      <c r="B49466" s="55"/>
      <c r="C49466" s="52"/>
      <c r="D49466" s="56"/>
      <c r="F49466"/>
    </row>
    <row r="49467" spans="2:6" x14ac:dyDescent="0.25">
      <c r="B49467" s="55"/>
      <c r="C49467" s="52"/>
      <c r="D49467" s="56"/>
      <c r="F49467"/>
    </row>
    <row r="49468" spans="2:6" x14ac:dyDescent="0.25">
      <c r="B49468" s="55"/>
      <c r="C49468" s="52"/>
      <c r="D49468" s="56"/>
      <c r="F49468"/>
    </row>
    <row r="49469" spans="2:6" x14ac:dyDescent="0.25">
      <c r="B49469" s="55"/>
      <c r="C49469" s="52"/>
      <c r="D49469" s="56"/>
      <c r="F49469"/>
    </row>
    <row r="49470" spans="2:6" x14ac:dyDescent="0.25">
      <c r="B49470" s="55"/>
      <c r="C49470" s="52"/>
      <c r="D49470" s="56"/>
      <c r="F49470"/>
    </row>
    <row r="49471" spans="2:6" x14ac:dyDescent="0.25">
      <c r="B49471" s="55"/>
      <c r="C49471" s="52"/>
      <c r="D49471" s="56"/>
      <c r="F49471"/>
    </row>
    <row r="49472" spans="2:6" x14ac:dyDescent="0.25">
      <c r="B49472" s="55"/>
      <c r="C49472" s="52"/>
      <c r="D49472" s="56"/>
      <c r="F49472"/>
    </row>
    <row r="49473" spans="2:6" x14ac:dyDescent="0.25">
      <c r="B49473" s="55"/>
      <c r="C49473" s="52"/>
      <c r="D49473" s="56"/>
      <c r="F49473"/>
    </row>
    <row r="49474" spans="2:6" x14ac:dyDescent="0.25">
      <c r="B49474" s="55"/>
      <c r="C49474" s="52"/>
      <c r="D49474" s="56"/>
      <c r="F49474"/>
    </row>
    <row r="49475" spans="2:6" x14ac:dyDescent="0.25">
      <c r="B49475" s="55"/>
      <c r="C49475" s="52"/>
      <c r="D49475" s="56"/>
      <c r="F49475"/>
    </row>
    <row r="49476" spans="2:6" x14ac:dyDescent="0.25">
      <c r="B49476" s="55"/>
      <c r="C49476" s="52"/>
      <c r="D49476" s="56"/>
      <c r="F49476"/>
    </row>
    <row r="49477" spans="2:6" x14ac:dyDescent="0.25">
      <c r="B49477" s="55"/>
      <c r="C49477" s="52"/>
      <c r="D49477" s="56"/>
      <c r="F49477"/>
    </row>
    <row r="49478" spans="2:6" x14ac:dyDescent="0.25">
      <c r="B49478" s="55"/>
      <c r="C49478" s="52"/>
      <c r="D49478" s="56"/>
      <c r="F49478"/>
    </row>
    <row r="49479" spans="2:6" x14ac:dyDescent="0.25">
      <c r="B49479" s="55"/>
      <c r="C49479" s="52"/>
      <c r="D49479" s="56"/>
      <c r="F49479"/>
    </row>
    <row r="49480" spans="2:6" x14ac:dyDescent="0.25">
      <c r="B49480" s="55"/>
      <c r="C49480" s="52"/>
      <c r="D49480" s="56"/>
      <c r="F49480"/>
    </row>
    <row r="49481" spans="2:6" x14ac:dyDescent="0.25">
      <c r="B49481" s="55"/>
      <c r="C49481" s="52"/>
      <c r="D49481" s="56"/>
      <c r="F49481"/>
    </row>
    <row r="49482" spans="2:6" x14ac:dyDescent="0.25">
      <c r="B49482" s="55"/>
      <c r="C49482" s="52"/>
      <c r="D49482" s="56"/>
      <c r="F49482"/>
    </row>
    <row r="49483" spans="2:6" x14ac:dyDescent="0.25">
      <c r="B49483" s="55"/>
      <c r="C49483" s="52"/>
      <c r="D49483" s="56"/>
      <c r="F49483"/>
    </row>
    <row r="49484" spans="2:6" x14ac:dyDescent="0.25">
      <c r="B49484" s="55"/>
      <c r="C49484" s="52"/>
      <c r="D49484" s="56"/>
      <c r="F49484"/>
    </row>
    <row r="49485" spans="2:6" x14ac:dyDescent="0.25">
      <c r="B49485" s="55"/>
      <c r="C49485" s="52"/>
      <c r="D49485" s="56"/>
      <c r="F49485"/>
    </row>
    <row r="49486" spans="2:6" x14ac:dyDescent="0.25">
      <c r="B49486" s="55"/>
      <c r="C49486" s="52"/>
      <c r="D49486" s="56"/>
      <c r="F49486"/>
    </row>
    <row r="49487" spans="2:6" x14ac:dyDescent="0.25">
      <c r="B49487" s="55"/>
      <c r="C49487" s="52"/>
      <c r="D49487" s="56"/>
      <c r="F49487"/>
    </row>
    <row r="49488" spans="2:6" x14ac:dyDescent="0.25">
      <c r="B49488" s="55"/>
      <c r="C49488" s="52"/>
      <c r="D49488" s="56"/>
      <c r="F49488"/>
    </row>
    <row r="49489" spans="2:6" x14ac:dyDescent="0.25">
      <c r="B49489" s="55"/>
      <c r="C49489" s="52"/>
      <c r="D49489" s="56"/>
      <c r="F49489"/>
    </row>
    <row r="49490" spans="2:6" x14ac:dyDescent="0.25">
      <c r="B49490" s="55"/>
      <c r="C49490" s="52"/>
      <c r="D49490" s="56"/>
      <c r="F49490"/>
    </row>
    <row r="49491" spans="2:6" x14ac:dyDescent="0.25">
      <c r="B49491" s="55"/>
      <c r="C49491" s="52"/>
      <c r="D49491" s="56"/>
      <c r="F49491"/>
    </row>
    <row r="49492" spans="2:6" x14ac:dyDescent="0.25">
      <c r="B49492" s="55"/>
      <c r="C49492" s="52"/>
      <c r="D49492" s="56"/>
      <c r="F49492"/>
    </row>
    <row r="49493" spans="2:6" x14ac:dyDescent="0.25">
      <c r="B49493" s="55"/>
      <c r="C49493" s="52"/>
      <c r="D49493" s="56"/>
      <c r="F49493"/>
    </row>
    <row r="49494" spans="2:6" x14ac:dyDescent="0.25">
      <c r="B49494" s="55"/>
      <c r="C49494" s="52"/>
      <c r="D49494" s="56"/>
      <c r="F49494"/>
    </row>
    <row r="49495" spans="2:6" x14ac:dyDescent="0.25">
      <c r="B49495" s="55"/>
      <c r="C49495" s="52"/>
      <c r="D49495" s="56"/>
      <c r="F49495"/>
    </row>
    <row r="49496" spans="2:6" x14ac:dyDescent="0.25">
      <c r="B49496" s="55"/>
      <c r="C49496" s="52"/>
      <c r="D49496" s="56"/>
      <c r="F49496"/>
    </row>
    <row r="49497" spans="2:6" x14ac:dyDescent="0.25">
      <c r="B49497" s="55"/>
      <c r="C49497" s="52"/>
      <c r="D49497" s="56"/>
      <c r="F49497"/>
    </row>
    <row r="49498" spans="2:6" x14ac:dyDescent="0.25">
      <c r="B49498" s="55"/>
      <c r="C49498" s="52"/>
      <c r="D49498" s="56"/>
      <c r="F49498"/>
    </row>
    <row r="49499" spans="2:6" x14ac:dyDescent="0.25">
      <c r="B49499" s="55"/>
      <c r="C49499" s="52"/>
      <c r="D49499" s="56"/>
      <c r="F49499"/>
    </row>
    <row r="49500" spans="2:6" x14ac:dyDescent="0.25">
      <c r="B49500" s="55"/>
      <c r="C49500" s="52"/>
      <c r="D49500" s="56"/>
      <c r="F49500"/>
    </row>
    <row r="49501" spans="2:6" x14ac:dyDescent="0.25">
      <c r="B49501" s="55"/>
      <c r="C49501" s="52"/>
      <c r="D49501" s="56"/>
      <c r="F49501"/>
    </row>
    <row r="49502" spans="2:6" x14ac:dyDescent="0.25">
      <c r="B49502" s="55"/>
      <c r="C49502" s="52"/>
      <c r="D49502" s="56"/>
      <c r="F49502"/>
    </row>
    <row r="49503" spans="2:6" x14ac:dyDescent="0.25">
      <c r="B49503" s="55"/>
      <c r="C49503" s="52"/>
      <c r="D49503" s="56"/>
      <c r="F49503"/>
    </row>
    <row r="49504" spans="2:6" x14ac:dyDescent="0.25">
      <c r="B49504" s="55"/>
      <c r="C49504" s="52"/>
      <c r="D49504" s="56"/>
      <c r="F49504"/>
    </row>
    <row r="49505" spans="2:6" x14ac:dyDescent="0.25">
      <c r="B49505" s="55"/>
      <c r="C49505" s="52"/>
      <c r="D49505" s="56"/>
      <c r="F49505"/>
    </row>
    <row r="49506" spans="2:6" x14ac:dyDescent="0.25">
      <c r="B49506" s="55"/>
      <c r="C49506" s="52"/>
      <c r="D49506" s="56"/>
      <c r="F49506"/>
    </row>
    <row r="49507" spans="2:6" x14ac:dyDescent="0.25">
      <c r="B49507" s="55"/>
      <c r="C49507" s="52"/>
      <c r="D49507" s="56"/>
      <c r="F49507"/>
    </row>
    <row r="49508" spans="2:6" x14ac:dyDescent="0.25">
      <c r="B49508" s="55"/>
      <c r="C49508" s="52"/>
      <c r="D49508" s="56"/>
      <c r="F49508"/>
    </row>
    <row r="49509" spans="2:6" x14ac:dyDescent="0.25">
      <c r="B49509" s="55"/>
      <c r="C49509" s="52"/>
      <c r="D49509" s="56"/>
      <c r="F49509"/>
    </row>
    <row r="49510" spans="2:6" x14ac:dyDescent="0.25">
      <c r="B49510" s="55"/>
      <c r="C49510" s="52"/>
      <c r="D49510" s="56"/>
      <c r="F49510"/>
    </row>
    <row r="49511" spans="2:6" x14ac:dyDescent="0.25">
      <c r="B49511" s="55"/>
      <c r="C49511" s="52"/>
      <c r="D49511" s="56"/>
      <c r="F49511"/>
    </row>
    <row r="49512" spans="2:6" x14ac:dyDescent="0.25">
      <c r="B49512" s="55"/>
      <c r="C49512" s="52"/>
      <c r="D49512" s="56"/>
      <c r="F49512"/>
    </row>
    <row r="49513" spans="2:6" x14ac:dyDescent="0.25">
      <c r="B49513" s="55"/>
      <c r="C49513" s="52"/>
      <c r="D49513" s="56"/>
      <c r="F49513"/>
    </row>
    <row r="49514" spans="2:6" x14ac:dyDescent="0.25">
      <c r="B49514" s="55"/>
      <c r="C49514" s="52"/>
      <c r="D49514" s="56"/>
      <c r="F49514"/>
    </row>
    <row r="49515" spans="2:6" x14ac:dyDescent="0.25">
      <c r="B49515" s="55"/>
      <c r="C49515" s="52"/>
      <c r="D49515" s="56"/>
      <c r="F49515"/>
    </row>
    <row r="49516" spans="2:6" x14ac:dyDescent="0.25">
      <c r="B49516" s="55"/>
      <c r="C49516" s="52"/>
      <c r="D49516" s="56"/>
      <c r="F49516"/>
    </row>
    <row r="49517" spans="2:6" x14ac:dyDescent="0.25">
      <c r="B49517" s="55"/>
      <c r="C49517" s="52"/>
      <c r="D49517" s="56"/>
      <c r="F49517"/>
    </row>
    <row r="49518" spans="2:6" x14ac:dyDescent="0.25">
      <c r="B49518" s="55"/>
      <c r="C49518" s="52"/>
      <c r="D49518" s="56"/>
      <c r="F49518"/>
    </row>
    <row r="49519" spans="2:6" x14ac:dyDescent="0.25">
      <c r="B49519" s="55"/>
      <c r="C49519" s="52"/>
      <c r="D49519" s="56"/>
      <c r="F49519"/>
    </row>
    <row r="49520" spans="2:6" x14ac:dyDescent="0.25">
      <c r="B49520" s="55"/>
      <c r="C49520" s="52"/>
      <c r="D49520" s="56"/>
      <c r="F49520"/>
    </row>
    <row r="49521" spans="2:6" x14ac:dyDescent="0.25">
      <c r="B49521" s="55"/>
      <c r="C49521" s="52"/>
      <c r="D49521" s="56"/>
      <c r="F49521"/>
    </row>
    <row r="49522" spans="2:6" x14ac:dyDescent="0.25">
      <c r="B49522" s="55"/>
      <c r="C49522" s="52"/>
      <c r="D49522" s="56"/>
      <c r="F49522"/>
    </row>
    <row r="49523" spans="2:6" x14ac:dyDescent="0.25">
      <c r="B49523" s="55"/>
      <c r="C49523" s="52"/>
      <c r="D49523" s="56"/>
      <c r="F49523"/>
    </row>
    <row r="49524" spans="2:6" x14ac:dyDescent="0.25">
      <c r="B49524" s="55"/>
      <c r="C49524" s="52"/>
      <c r="D49524" s="56"/>
      <c r="F49524"/>
    </row>
    <row r="49525" spans="2:6" x14ac:dyDescent="0.25">
      <c r="B49525" s="55"/>
      <c r="C49525" s="52"/>
      <c r="D49525" s="56"/>
      <c r="F49525"/>
    </row>
    <row r="49526" spans="2:6" x14ac:dyDescent="0.25">
      <c r="B49526" s="55"/>
      <c r="C49526" s="52"/>
      <c r="D49526" s="56"/>
      <c r="F49526"/>
    </row>
    <row r="49527" spans="2:6" x14ac:dyDescent="0.25">
      <c r="B49527" s="55"/>
      <c r="C49527" s="52"/>
      <c r="D49527" s="56"/>
      <c r="F49527"/>
    </row>
    <row r="49528" spans="2:6" x14ac:dyDescent="0.25">
      <c r="B49528" s="55"/>
      <c r="C49528" s="52"/>
      <c r="D49528" s="56"/>
      <c r="F49528"/>
    </row>
    <row r="49529" spans="2:6" x14ac:dyDescent="0.25">
      <c r="B49529" s="55"/>
      <c r="C49529" s="52"/>
      <c r="D49529" s="56"/>
      <c r="F49529"/>
    </row>
    <row r="49530" spans="2:6" x14ac:dyDescent="0.25">
      <c r="B49530" s="55"/>
      <c r="C49530" s="52"/>
      <c r="D49530" s="56"/>
      <c r="F49530"/>
    </row>
    <row r="49531" spans="2:6" x14ac:dyDescent="0.25">
      <c r="B49531" s="55"/>
      <c r="C49531" s="52"/>
      <c r="D49531" s="56"/>
      <c r="F49531"/>
    </row>
    <row r="49532" spans="2:6" x14ac:dyDescent="0.25">
      <c r="B49532" s="55"/>
      <c r="C49532" s="52"/>
      <c r="D49532" s="56"/>
      <c r="F49532"/>
    </row>
    <row r="49533" spans="2:6" x14ac:dyDescent="0.25">
      <c r="B49533" s="55"/>
      <c r="C49533" s="52"/>
      <c r="D49533" s="56"/>
      <c r="F49533"/>
    </row>
    <row r="49534" spans="2:6" x14ac:dyDescent="0.25">
      <c r="B49534" s="55"/>
      <c r="C49534" s="52"/>
      <c r="D49534" s="56"/>
      <c r="F49534"/>
    </row>
    <row r="49535" spans="2:6" x14ac:dyDescent="0.25">
      <c r="B49535" s="55"/>
      <c r="C49535" s="52"/>
      <c r="D49535" s="56"/>
      <c r="F49535"/>
    </row>
    <row r="49536" spans="2:6" x14ac:dyDescent="0.25">
      <c r="B49536" s="55"/>
      <c r="C49536" s="52"/>
      <c r="D49536" s="56"/>
      <c r="F49536"/>
    </row>
    <row r="49537" spans="2:6" x14ac:dyDescent="0.25">
      <c r="B49537" s="55"/>
      <c r="C49537" s="52"/>
      <c r="D49537" s="56"/>
      <c r="F49537"/>
    </row>
    <row r="49538" spans="2:6" x14ac:dyDescent="0.25">
      <c r="B49538" s="55"/>
      <c r="C49538" s="52"/>
      <c r="D49538" s="56"/>
      <c r="F49538"/>
    </row>
    <row r="49539" spans="2:6" x14ac:dyDescent="0.25">
      <c r="B49539" s="55"/>
      <c r="C49539" s="52"/>
      <c r="D49539" s="56"/>
      <c r="F49539"/>
    </row>
    <row r="49540" spans="2:6" x14ac:dyDescent="0.25">
      <c r="B49540" s="55"/>
      <c r="C49540" s="52"/>
      <c r="D49540" s="56"/>
      <c r="F49540"/>
    </row>
    <row r="49541" spans="2:6" x14ac:dyDescent="0.25">
      <c r="B49541" s="55"/>
      <c r="C49541" s="52"/>
      <c r="D49541" s="56"/>
      <c r="F49541"/>
    </row>
    <row r="49542" spans="2:6" x14ac:dyDescent="0.25">
      <c r="B49542" s="55"/>
      <c r="C49542" s="52"/>
      <c r="D49542" s="56"/>
      <c r="F49542"/>
    </row>
    <row r="49543" spans="2:6" x14ac:dyDescent="0.25">
      <c r="B49543" s="55"/>
      <c r="C49543" s="52"/>
      <c r="D49543" s="56"/>
      <c r="F49543"/>
    </row>
    <row r="49544" spans="2:6" x14ac:dyDescent="0.25">
      <c r="B49544" s="55"/>
      <c r="C49544" s="52"/>
      <c r="D49544" s="56"/>
      <c r="F49544"/>
    </row>
    <row r="49545" spans="2:6" x14ac:dyDescent="0.25">
      <c r="B49545" s="55"/>
      <c r="C49545" s="52"/>
      <c r="D49545" s="56"/>
      <c r="F49545"/>
    </row>
    <row r="49546" spans="2:6" x14ac:dyDescent="0.25">
      <c r="B49546" s="55"/>
      <c r="C49546" s="52"/>
      <c r="D49546" s="56"/>
      <c r="F49546"/>
    </row>
    <row r="49547" spans="2:6" x14ac:dyDescent="0.25">
      <c r="B49547" s="55"/>
      <c r="C49547" s="52"/>
      <c r="D49547" s="56"/>
      <c r="F49547"/>
    </row>
    <row r="49548" spans="2:6" x14ac:dyDescent="0.25">
      <c r="B49548" s="55"/>
      <c r="C49548" s="52"/>
      <c r="D49548" s="56"/>
      <c r="F49548"/>
    </row>
    <row r="49549" spans="2:6" x14ac:dyDescent="0.25">
      <c r="B49549" s="55"/>
      <c r="C49549" s="52"/>
      <c r="D49549" s="56"/>
      <c r="F49549"/>
    </row>
    <row r="49550" spans="2:6" x14ac:dyDescent="0.25">
      <c r="B49550" s="55"/>
      <c r="C49550" s="52"/>
      <c r="D49550" s="56"/>
      <c r="F49550"/>
    </row>
    <row r="49551" spans="2:6" x14ac:dyDescent="0.25">
      <c r="B49551" s="55"/>
      <c r="C49551" s="52"/>
      <c r="D49551" s="56"/>
      <c r="F49551"/>
    </row>
    <row r="49552" spans="2:6" x14ac:dyDescent="0.25">
      <c r="B49552" s="55"/>
      <c r="C49552" s="52"/>
      <c r="D49552" s="56"/>
      <c r="F49552"/>
    </row>
    <row r="49553" spans="2:6" x14ac:dyDescent="0.25">
      <c r="B49553" s="55"/>
      <c r="C49553" s="52"/>
      <c r="D49553" s="56"/>
      <c r="F49553"/>
    </row>
    <row r="49554" spans="2:6" x14ac:dyDescent="0.25">
      <c r="B49554" s="55"/>
      <c r="C49554" s="52"/>
      <c r="D49554" s="56"/>
      <c r="F49554"/>
    </row>
    <row r="49555" spans="2:6" x14ac:dyDescent="0.25">
      <c r="B49555" s="55"/>
      <c r="C49555" s="52"/>
      <c r="D49555" s="56"/>
      <c r="F49555"/>
    </row>
    <row r="49556" spans="2:6" x14ac:dyDescent="0.25">
      <c r="B49556" s="55"/>
      <c r="C49556" s="52"/>
      <c r="D49556" s="56"/>
      <c r="F49556"/>
    </row>
    <row r="49557" spans="2:6" x14ac:dyDescent="0.25">
      <c r="B49557" s="55"/>
      <c r="C49557" s="52"/>
      <c r="D49557" s="56"/>
      <c r="F49557"/>
    </row>
    <row r="49558" spans="2:6" x14ac:dyDescent="0.25">
      <c r="B49558" s="55"/>
      <c r="C49558" s="52"/>
      <c r="D49558" s="56"/>
      <c r="F49558"/>
    </row>
    <row r="49559" spans="2:6" x14ac:dyDescent="0.25">
      <c r="B49559" s="55"/>
      <c r="C49559" s="52"/>
      <c r="D49559" s="56"/>
      <c r="F49559"/>
    </row>
    <row r="49560" spans="2:6" x14ac:dyDescent="0.25">
      <c r="B49560" s="55"/>
      <c r="C49560" s="52"/>
      <c r="D49560" s="56"/>
      <c r="F49560"/>
    </row>
    <row r="49561" spans="2:6" x14ac:dyDescent="0.25">
      <c r="B49561" s="55"/>
      <c r="C49561" s="52"/>
      <c r="D49561" s="56"/>
      <c r="F49561"/>
    </row>
    <row r="49562" spans="2:6" x14ac:dyDescent="0.25">
      <c r="B49562" s="55"/>
      <c r="C49562" s="52"/>
      <c r="D49562" s="56"/>
      <c r="F49562"/>
    </row>
    <row r="49563" spans="2:6" x14ac:dyDescent="0.25">
      <c r="B49563" s="55"/>
      <c r="C49563" s="52"/>
      <c r="D49563" s="56"/>
      <c r="F49563"/>
    </row>
    <row r="49564" spans="2:6" x14ac:dyDescent="0.25">
      <c r="B49564" s="55"/>
      <c r="C49564" s="52"/>
      <c r="D49564" s="56"/>
      <c r="F49564"/>
    </row>
    <row r="49565" spans="2:6" x14ac:dyDescent="0.25">
      <c r="B49565" s="55"/>
      <c r="C49565" s="52"/>
      <c r="D49565" s="56"/>
      <c r="F49565"/>
    </row>
    <row r="49566" spans="2:6" x14ac:dyDescent="0.25">
      <c r="B49566" s="55"/>
      <c r="C49566" s="52"/>
      <c r="D49566" s="56"/>
      <c r="F49566"/>
    </row>
    <row r="49567" spans="2:6" x14ac:dyDescent="0.25">
      <c r="B49567" s="55"/>
      <c r="C49567" s="52"/>
      <c r="D49567" s="56"/>
      <c r="F49567"/>
    </row>
    <row r="49568" spans="2:6" x14ac:dyDescent="0.25">
      <c r="B49568" s="55"/>
      <c r="C49568" s="52"/>
      <c r="D49568" s="56"/>
      <c r="F49568"/>
    </row>
    <row r="49569" spans="2:6" x14ac:dyDescent="0.25">
      <c r="B49569" s="55"/>
      <c r="C49569" s="52"/>
      <c r="D49569" s="56"/>
      <c r="F49569"/>
    </row>
    <row r="49570" spans="2:6" x14ac:dyDescent="0.25">
      <c r="B49570" s="55"/>
      <c r="C49570" s="52"/>
      <c r="D49570" s="56"/>
      <c r="F49570"/>
    </row>
    <row r="49571" spans="2:6" x14ac:dyDescent="0.25">
      <c r="B49571" s="55"/>
      <c r="C49571" s="52"/>
      <c r="D49571" s="56"/>
      <c r="F49571"/>
    </row>
    <row r="49572" spans="2:6" x14ac:dyDescent="0.25">
      <c r="B49572" s="55"/>
      <c r="C49572" s="52"/>
      <c r="D49572" s="56"/>
      <c r="F49572"/>
    </row>
    <row r="49573" spans="2:6" x14ac:dyDescent="0.25">
      <c r="B49573" s="55"/>
      <c r="C49573" s="52"/>
      <c r="D49573" s="56"/>
      <c r="F49573"/>
    </row>
    <row r="49574" spans="2:6" x14ac:dyDescent="0.25">
      <c r="B49574" s="55"/>
      <c r="C49574" s="52"/>
      <c r="D49574" s="56"/>
      <c r="F49574"/>
    </row>
    <row r="49575" spans="2:6" x14ac:dyDescent="0.25">
      <c r="B49575" s="55"/>
      <c r="C49575" s="52"/>
      <c r="D49575" s="56"/>
      <c r="F49575"/>
    </row>
    <row r="49576" spans="2:6" x14ac:dyDescent="0.25">
      <c r="B49576" s="55"/>
      <c r="C49576" s="52"/>
      <c r="D49576" s="56"/>
      <c r="F49576"/>
    </row>
    <row r="49577" spans="2:6" x14ac:dyDescent="0.25">
      <c r="B49577" s="55"/>
      <c r="C49577" s="52"/>
      <c r="D49577" s="56"/>
      <c r="F49577"/>
    </row>
    <row r="49578" spans="2:6" x14ac:dyDescent="0.25">
      <c r="B49578" s="55"/>
      <c r="C49578" s="52"/>
      <c r="D49578" s="56"/>
      <c r="F49578"/>
    </row>
    <row r="49579" spans="2:6" x14ac:dyDescent="0.25">
      <c r="B49579" s="55"/>
      <c r="C49579" s="52"/>
      <c r="D49579" s="56"/>
      <c r="F49579"/>
    </row>
    <row r="49580" spans="2:6" x14ac:dyDescent="0.25">
      <c r="B49580" s="55"/>
      <c r="C49580" s="52"/>
      <c r="D49580" s="56"/>
      <c r="F49580"/>
    </row>
    <row r="49581" spans="2:6" x14ac:dyDescent="0.25">
      <c r="B49581" s="55"/>
      <c r="C49581" s="52"/>
      <c r="D49581" s="56"/>
      <c r="F49581"/>
    </row>
    <row r="49582" spans="2:6" x14ac:dyDescent="0.25">
      <c r="B49582" s="55"/>
      <c r="C49582" s="52"/>
      <c r="D49582" s="56"/>
      <c r="F49582"/>
    </row>
    <row r="49583" spans="2:6" x14ac:dyDescent="0.25">
      <c r="B49583" s="55"/>
      <c r="C49583" s="52"/>
      <c r="D49583" s="56"/>
      <c r="F49583"/>
    </row>
    <row r="49584" spans="2:6" x14ac:dyDescent="0.25">
      <c r="B49584" s="55"/>
      <c r="C49584" s="52"/>
      <c r="D49584" s="56"/>
      <c r="F49584"/>
    </row>
    <row r="49585" spans="2:6" x14ac:dyDescent="0.25">
      <c r="B49585" s="55"/>
      <c r="C49585" s="52"/>
      <c r="D49585" s="56"/>
      <c r="F49585"/>
    </row>
    <row r="49586" spans="2:6" x14ac:dyDescent="0.25">
      <c r="B49586" s="55"/>
      <c r="C49586" s="52"/>
      <c r="D49586" s="56"/>
      <c r="F49586"/>
    </row>
    <row r="49587" spans="2:6" x14ac:dyDescent="0.25">
      <c r="B49587" s="55"/>
      <c r="C49587" s="52"/>
      <c r="D49587" s="56"/>
      <c r="F49587"/>
    </row>
    <row r="49588" spans="2:6" x14ac:dyDescent="0.25">
      <c r="B49588" s="55"/>
      <c r="C49588" s="52"/>
      <c r="D49588" s="56"/>
      <c r="F49588"/>
    </row>
    <row r="49589" spans="2:6" x14ac:dyDescent="0.25">
      <c r="B49589" s="55"/>
      <c r="C49589" s="52"/>
      <c r="D49589" s="56"/>
      <c r="F49589"/>
    </row>
    <row r="49590" spans="2:6" x14ac:dyDescent="0.25">
      <c r="B49590" s="55"/>
      <c r="C49590" s="52"/>
      <c r="D49590" s="56"/>
      <c r="F49590"/>
    </row>
    <row r="49591" spans="2:6" x14ac:dyDescent="0.25">
      <c r="B49591" s="55"/>
      <c r="C49591" s="52"/>
      <c r="D49591" s="56"/>
      <c r="F49591"/>
    </row>
    <row r="49592" spans="2:6" x14ac:dyDescent="0.25">
      <c r="B49592" s="55"/>
      <c r="C49592" s="52"/>
      <c r="D49592" s="56"/>
      <c r="F49592"/>
    </row>
    <row r="49593" spans="2:6" x14ac:dyDescent="0.25">
      <c r="B49593" s="55"/>
      <c r="C49593" s="52"/>
      <c r="D49593" s="56"/>
      <c r="F49593"/>
    </row>
    <row r="49594" spans="2:6" x14ac:dyDescent="0.25">
      <c r="B49594" s="55"/>
      <c r="C49594" s="52"/>
      <c r="D49594" s="56"/>
      <c r="F49594"/>
    </row>
    <row r="49595" spans="2:6" x14ac:dyDescent="0.25">
      <c r="B49595" s="55"/>
      <c r="C49595" s="52"/>
      <c r="D49595" s="56"/>
      <c r="F49595"/>
    </row>
    <row r="49596" spans="2:6" x14ac:dyDescent="0.25">
      <c r="B49596" s="55"/>
      <c r="C49596" s="52"/>
      <c r="D49596" s="56"/>
      <c r="F49596"/>
    </row>
    <row r="49597" spans="2:6" x14ac:dyDescent="0.25">
      <c r="B49597" s="55"/>
      <c r="C49597" s="52"/>
      <c r="D49597" s="56"/>
      <c r="F49597"/>
    </row>
    <row r="49598" spans="2:6" x14ac:dyDescent="0.25">
      <c r="B49598" s="55"/>
      <c r="C49598" s="52"/>
      <c r="D49598" s="56"/>
      <c r="F49598"/>
    </row>
    <row r="49599" spans="2:6" x14ac:dyDescent="0.25">
      <c r="B49599" s="55"/>
      <c r="C49599" s="52"/>
      <c r="D49599" s="56"/>
      <c r="F49599"/>
    </row>
    <row r="49600" spans="2:6" x14ac:dyDescent="0.25">
      <c r="B49600" s="55"/>
      <c r="C49600" s="52"/>
      <c r="D49600" s="56"/>
      <c r="F49600"/>
    </row>
    <row r="49601" spans="2:6" x14ac:dyDescent="0.25">
      <c r="B49601" s="55"/>
      <c r="C49601" s="52"/>
      <c r="D49601" s="56"/>
      <c r="F49601"/>
    </row>
    <row r="49602" spans="2:6" x14ac:dyDescent="0.25">
      <c r="B49602" s="55"/>
      <c r="C49602" s="52"/>
      <c r="D49602" s="56"/>
      <c r="F49602"/>
    </row>
    <row r="49603" spans="2:6" x14ac:dyDescent="0.25">
      <c r="B49603" s="55"/>
      <c r="C49603" s="52"/>
      <c r="D49603" s="56"/>
      <c r="F49603"/>
    </row>
    <row r="49604" spans="2:6" x14ac:dyDescent="0.25">
      <c r="B49604" s="55"/>
      <c r="C49604" s="52"/>
      <c r="D49604" s="56"/>
      <c r="F49604"/>
    </row>
    <row r="49605" spans="2:6" x14ac:dyDescent="0.25">
      <c r="B49605" s="55"/>
      <c r="C49605" s="52"/>
      <c r="D49605" s="56"/>
      <c r="F49605"/>
    </row>
    <row r="49606" spans="2:6" x14ac:dyDescent="0.25">
      <c r="B49606" s="55"/>
      <c r="C49606" s="52"/>
      <c r="D49606" s="56"/>
      <c r="F49606"/>
    </row>
    <row r="49607" spans="2:6" x14ac:dyDescent="0.25">
      <c r="B49607" s="55"/>
      <c r="C49607" s="52"/>
      <c r="D49607" s="56"/>
      <c r="F49607"/>
    </row>
    <row r="49608" spans="2:6" x14ac:dyDescent="0.25">
      <c r="B49608" s="55"/>
      <c r="C49608" s="52"/>
      <c r="D49608" s="56"/>
      <c r="F49608"/>
    </row>
    <row r="49609" spans="2:6" x14ac:dyDescent="0.25">
      <c r="B49609" s="55"/>
      <c r="C49609" s="52"/>
      <c r="D49609" s="56"/>
      <c r="F49609"/>
    </row>
    <row r="49610" spans="2:6" x14ac:dyDescent="0.25">
      <c r="B49610" s="55"/>
      <c r="C49610" s="52"/>
      <c r="D49610" s="56"/>
      <c r="F49610"/>
    </row>
    <row r="49611" spans="2:6" x14ac:dyDescent="0.25">
      <c r="B49611" s="55"/>
      <c r="C49611" s="52"/>
      <c r="D49611" s="56"/>
      <c r="F49611"/>
    </row>
    <row r="49612" spans="2:6" x14ac:dyDescent="0.25">
      <c r="B49612" s="55"/>
      <c r="C49612" s="52"/>
      <c r="D49612" s="56"/>
      <c r="F49612"/>
    </row>
    <row r="49613" spans="2:6" x14ac:dyDescent="0.25">
      <c r="B49613" s="55"/>
      <c r="C49613" s="52"/>
      <c r="D49613" s="56"/>
      <c r="F49613"/>
    </row>
    <row r="49614" spans="2:6" x14ac:dyDescent="0.25">
      <c r="B49614" s="55"/>
      <c r="C49614" s="52"/>
      <c r="D49614" s="56"/>
      <c r="F49614"/>
    </row>
    <row r="49615" spans="2:6" x14ac:dyDescent="0.25">
      <c r="B49615" s="55"/>
      <c r="C49615" s="52"/>
      <c r="D49615" s="56"/>
      <c r="F49615"/>
    </row>
    <row r="49616" spans="2:6" x14ac:dyDescent="0.25">
      <c r="B49616" s="55"/>
      <c r="C49616" s="52"/>
      <c r="D49616" s="56"/>
      <c r="F49616"/>
    </row>
    <row r="49617" spans="2:6" x14ac:dyDescent="0.25">
      <c r="B49617" s="55"/>
      <c r="C49617" s="52"/>
      <c r="D49617" s="56"/>
      <c r="F49617"/>
    </row>
    <row r="49618" spans="2:6" x14ac:dyDescent="0.25">
      <c r="B49618" s="55"/>
      <c r="C49618" s="52"/>
      <c r="D49618" s="56"/>
      <c r="F49618"/>
    </row>
    <row r="49619" spans="2:6" x14ac:dyDescent="0.25">
      <c r="B49619" s="55"/>
      <c r="C49619" s="52"/>
      <c r="D49619" s="56"/>
      <c r="F49619"/>
    </row>
    <row r="49620" spans="2:6" x14ac:dyDescent="0.25">
      <c r="B49620" s="55"/>
      <c r="C49620" s="52"/>
      <c r="D49620" s="56"/>
      <c r="F49620"/>
    </row>
    <row r="49621" spans="2:6" x14ac:dyDescent="0.25">
      <c r="B49621" s="55"/>
      <c r="C49621" s="52"/>
      <c r="D49621" s="56"/>
      <c r="F49621"/>
    </row>
    <row r="49622" spans="2:6" x14ac:dyDescent="0.25">
      <c r="B49622" s="55"/>
      <c r="C49622" s="52"/>
      <c r="D49622" s="56"/>
      <c r="F49622"/>
    </row>
    <row r="49623" spans="2:6" x14ac:dyDescent="0.25">
      <c r="B49623" s="55"/>
      <c r="C49623" s="52"/>
      <c r="D49623" s="56"/>
      <c r="F49623"/>
    </row>
    <row r="49624" spans="2:6" x14ac:dyDescent="0.25">
      <c r="B49624" s="55"/>
      <c r="C49624" s="52"/>
      <c r="D49624" s="56"/>
      <c r="F49624"/>
    </row>
    <row r="49625" spans="2:6" x14ac:dyDescent="0.25">
      <c r="B49625" s="55"/>
      <c r="C49625" s="52"/>
      <c r="D49625" s="56"/>
      <c r="F49625"/>
    </row>
    <row r="49626" spans="2:6" x14ac:dyDescent="0.25">
      <c r="B49626" s="55"/>
      <c r="C49626" s="52"/>
      <c r="D49626" s="56"/>
      <c r="F49626"/>
    </row>
    <row r="49627" spans="2:6" x14ac:dyDescent="0.25">
      <c r="B49627" s="55"/>
      <c r="C49627" s="52"/>
      <c r="D49627" s="56"/>
      <c r="F49627"/>
    </row>
    <row r="49628" spans="2:6" x14ac:dyDescent="0.25">
      <c r="B49628" s="55"/>
      <c r="C49628" s="52"/>
      <c r="D49628" s="56"/>
      <c r="F49628"/>
    </row>
    <row r="49629" spans="2:6" x14ac:dyDescent="0.25">
      <c r="B49629" s="55"/>
      <c r="C49629" s="52"/>
      <c r="D49629" s="56"/>
      <c r="F49629"/>
    </row>
    <row r="49630" spans="2:6" x14ac:dyDescent="0.25">
      <c r="B49630" s="55"/>
      <c r="C49630" s="52"/>
      <c r="D49630" s="56"/>
      <c r="F49630"/>
    </row>
    <row r="49631" spans="2:6" x14ac:dyDescent="0.25">
      <c r="B49631" s="55"/>
      <c r="C49631" s="52"/>
      <c r="D49631" s="56"/>
      <c r="F49631"/>
    </row>
    <row r="49632" spans="2:6" x14ac:dyDescent="0.25">
      <c r="B49632" s="55"/>
      <c r="C49632" s="52"/>
      <c r="D49632" s="56"/>
      <c r="F49632"/>
    </row>
    <row r="49633" spans="2:6" x14ac:dyDescent="0.25">
      <c r="B49633" s="55"/>
      <c r="C49633" s="52"/>
      <c r="D49633" s="56"/>
      <c r="F49633"/>
    </row>
    <row r="49634" spans="2:6" x14ac:dyDescent="0.25">
      <c r="B49634" s="55"/>
      <c r="C49634" s="52"/>
      <c r="D49634" s="56"/>
      <c r="F49634"/>
    </row>
    <row r="49635" spans="2:6" x14ac:dyDescent="0.25">
      <c r="B49635" s="55"/>
      <c r="C49635" s="52"/>
      <c r="D49635" s="56"/>
      <c r="F49635"/>
    </row>
    <row r="49636" spans="2:6" x14ac:dyDescent="0.25">
      <c r="B49636" s="55"/>
      <c r="C49636" s="52"/>
      <c r="D49636" s="56"/>
      <c r="F49636"/>
    </row>
    <row r="49637" spans="2:6" x14ac:dyDescent="0.25">
      <c r="B49637" s="55"/>
      <c r="C49637" s="52"/>
      <c r="D49637" s="56"/>
      <c r="F49637"/>
    </row>
    <row r="49638" spans="2:6" x14ac:dyDescent="0.25">
      <c r="B49638" s="55"/>
      <c r="C49638" s="52"/>
      <c r="D49638" s="56"/>
      <c r="F49638"/>
    </row>
    <row r="49639" spans="2:6" x14ac:dyDescent="0.25">
      <c r="B49639" s="55"/>
      <c r="C49639" s="52"/>
      <c r="D49639" s="56"/>
      <c r="F49639"/>
    </row>
    <row r="49640" spans="2:6" x14ac:dyDescent="0.25">
      <c r="B49640" s="55"/>
      <c r="C49640" s="52"/>
      <c r="D49640" s="56"/>
      <c r="F49640"/>
    </row>
    <row r="49641" spans="2:6" x14ac:dyDescent="0.25">
      <c r="B49641" s="55"/>
      <c r="C49641" s="52"/>
      <c r="D49641" s="56"/>
      <c r="F49641"/>
    </row>
    <row r="49642" spans="2:6" x14ac:dyDescent="0.25">
      <c r="B49642" s="55"/>
      <c r="C49642" s="52"/>
      <c r="D49642" s="56"/>
      <c r="F49642"/>
    </row>
    <row r="49643" spans="2:6" x14ac:dyDescent="0.25">
      <c r="B49643" s="55"/>
      <c r="C49643" s="52"/>
      <c r="D49643" s="56"/>
      <c r="F49643"/>
    </row>
    <row r="49644" spans="2:6" x14ac:dyDescent="0.25">
      <c r="B49644" s="55"/>
      <c r="C49644" s="52"/>
      <c r="D49644" s="56"/>
      <c r="F49644"/>
    </row>
    <row r="49645" spans="2:6" x14ac:dyDescent="0.25">
      <c r="B49645" s="55"/>
      <c r="C49645" s="52"/>
      <c r="D49645" s="56"/>
      <c r="F49645"/>
    </row>
    <row r="49646" spans="2:6" x14ac:dyDescent="0.25">
      <c r="B49646" s="55"/>
      <c r="C49646" s="52"/>
      <c r="D49646" s="56"/>
      <c r="F49646"/>
    </row>
    <row r="49647" spans="2:6" x14ac:dyDescent="0.25">
      <c r="B49647" s="55"/>
      <c r="C49647" s="52"/>
      <c r="D49647" s="56"/>
      <c r="F49647"/>
    </row>
    <row r="49648" spans="2:6" x14ac:dyDescent="0.25">
      <c r="B49648" s="55"/>
      <c r="C49648" s="52"/>
      <c r="D49648" s="56"/>
      <c r="F49648"/>
    </row>
    <row r="49649" spans="2:6" x14ac:dyDescent="0.25">
      <c r="B49649" s="55"/>
      <c r="C49649" s="52"/>
      <c r="D49649" s="56"/>
      <c r="F49649"/>
    </row>
    <row r="49650" spans="2:6" x14ac:dyDescent="0.25">
      <c r="B49650" s="55"/>
      <c r="C49650" s="52"/>
      <c r="D49650" s="56"/>
      <c r="F49650"/>
    </row>
    <row r="49651" spans="2:6" x14ac:dyDescent="0.25">
      <c r="B49651" s="55"/>
      <c r="C49651" s="52"/>
      <c r="D49651" s="56"/>
      <c r="F49651"/>
    </row>
    <row r="49652" spans="2:6" x14ac:dyDescent="0.25">
      <c r="B49652" s="55"/>
      <c r="C49652" s="52"/>
      <c r="D49652" s="56"/>
      <c r="F49652"/>
    </row>
    <row r="49653" spans="2:6" x14ac:dyDescent="0.25">
      <c r="B49653" s="55"/>
      <c r="C49653" s="52"/>
      <c r="D49653" s="56"/>
      <c r="F49653"/>
    </row>
    <row r="49654" spans="2:6" x14ac:dyDescent="0.25">
      <c r="B49654" s="55"/>
      <c r="C49654" s="52"/>
      <c r="D49654" s="56"/>
      <c r="F49654"/>
    </row>
    <row r="49655" spans="2:6" x14ac:dyDescent="0.25">
      <c r="B49655" s="55"/>
      <c r="C49655" s="52"/>
      <c r="D49655" s="56"/>
      <c r="F49655"/>
    </row>
    <row r="49656" spans="2:6" x14ac:dyDescent="0.25">
      <c r="B49656" s="55"/>
      <c r="C49656" s="52"/>
      <c r="D49656" s="56"/>
      <c r="F49656"/>
    </row>
    <row r="49657" spans="2:6" x14ac:dyDescent="0.25">
      <c r="B49657" s="55"/>
      <c r="C49657" s="52"/>
      <c r="D49657" s="56"/>
      <c r="F49657"/>
    </row>
    <row r="49658" spans="2:6" x14ac:dyDescent="0.25">
      <c r="B49658" s="55"/>
      <c r="C49658" s="52"/>
      <c r="D49658" s="56"/>
      <c r="F49658"/>
    </row>
    <row r="49659" spans="2:6" x14ac:dyDescent="0.25">
      <c r="B49659" s="55"/>
      <c r="C49659" s="52"/>
      <c r="D49659" s="56"/>
      <c r="F49659"/>
    </row>
    <row r="49660" spans="2:6" x14ac:dyDescent="0.25">
      <c r="B49660" s="55"/>
      <c r="C49660" s="52"/>
      <c r="D49660" s="56"/>
      <c r="F49660"/>
    </row>
    <row r="49661" spans="2:6" x14ac:dyDescent="0.25">
      <c r="B49661" s="55"/>
      <c r="C49661" s="52"/>
      <c r="D49661" s="56"/>
      <c r="F49661"/>
    </row>
    <row r="49662" spans="2:6" x14ac:dyDescent="0.25">
      <c r="B49662" s="55"/>
      <c r="C49662" s="52"/>
      <c r="D49662" s="56"/>
      <c r="F49662"/>
    </row>
    <row r="49663" spans="2:6" x14ac:dyDescent="0.25">
      <c r="B49663" s="55"/>
      <c r="C49663" s="52"/>
      <c r="D49663" s="56"/>
      <c r="F49663"/>
    </row>
    <row r="49664" spans="2:6" x14ac:dyDescent="0.25">
      <c r="B49664" s="55"/>
      <c r="C49664" s="52"/>
      <c r="D49664" s="56"/>
      <c r="F49664"/>
    </row>
    <row r="49665" spans="2:6" x14ac:dyDescent="0.25">
      <c r="B49665" s="55"/>
      <c r="C49665" s="52"/>
      <c r="D49665" s="56"/>
      <c r="F49665"/>
    </row>
    <row r="49666" spans="2:6" x14ac:dyDescent="0.25">
      <c r="B49666" s="55"/>
      <c r="C49666" s="52"/>
      <c r="D49666" s="56"/>
      <c r="F49666"/>
    </row>
    <row r="49667" spans="2:6" x14ac:dyDescent="0.25">
      <c r="B49667" s="55"/>
      <c r="C49667" s="52"/>
      <c r="D49667" s="56"/>
      <c r="F49667"/>
    </row>
    <row r="49668" spans="2:6" x14ac:dyDescent="0.25">
      <c r="B49668" s="55"/>
      <c r="C49668" s="52"/>
      <c r="D49668" s="56"/>
      <c r="F49668"/>
    </row>
    <row r="49669" spans="2:6" x14ac:dyDescent="0.25">
      <c r="B49669" s="55"/>
      <c r="C49669" s="52"/>
      <c r="D49669" s="56"/>
      <c r="F49669"/>
    </row>
    <row r="49670" spans="2:6" x14ac:dyDescent="0.25">
      <c r="B49670" s="55"/>
      <c r="C49670" s="52"/>
      <c r="D49670" s="56"/>
      <c r="F49670"/>
    </row>
    <row r="49671" spans="2:6" x14ac:dyDescent="0.25">
      <c r="B49671" s="55"/>
      <c r="C49671" s="52"/>
      <c r="D49671" s="56"/>
      <c r="F49671"/>
    </row>
    <row r="49672" spans="2:6" x14ac:dyDescent="0.25">
      <c r="B49672" s="55"/>
      <c r="C49672" s="52"/>
      <c r="D49672" s="56"/>
      <c r="F49672"/>
    </row>
    <row r="49673" spans="2:6" x14ac:dyDescent="0.25">
      <c r="B49673" s="55"/>
      <c r="C49673" s="52"/>
      <c r="D49673" s="56"/>
      <c r="F49673"/>
    </row>
    <row r="49674" spans="2:6" x14ac:dyDescent="0.25">
      <c r="B49674" s="55"/>
      <c r="C49674" s="52"/>
      <c r="D49674" s="56"/>
      <c r="F49674"/>
    </row>
    <row r="49675" spans="2:6" x14ac:dyDescent="0.25">
      <c r="B49675" s="55"/>
      <c r="C49675" s="52"/>
      <c r="D49675" s="56"/>
      <c r="F49675"/>
    </row>
    <row r="49676" spans="2:6" x14ac:dyDescent="0.25">
      <c r="B49676" s="55"/>
      <c r="C49676" s="52"/>
      <c r="D49676" s="56"/>
      <c r="F49676"/>
    </row>
    <row r="49677" spans="2:6" x14ac:dyDescent="0.25">
      <c r="B49677" s="55"/>
      <c r="C49677" s="52"/>
      <c r="D49677" s="56"/>
      <c r="F49677"/>
    </row>
    <row r="49678" spans="2:6" x14ac:dyDescent="0.25">
      <c r="B49678" s="55"/>
      <c r="C49678" s="52"/>
      <c r="D49678" s="56"/>
      <c r="F49678"/>
    </row>
    <row r="49679" spans="2:6" x14ac:dyDescent="0.25">
      <c r="B49679" s="55"/>
      <c r="C49679" s="52"/>
      <c r="D49679" s="56"/>
      <c r="F49679"/>
    </row>
    <row r="49680" spans="2:6" x14ac:dyDescent="0.25">
      <c r="B49680" s="55"/>
      <c r="C49680" s="52"/>
      <c r="D49680" s="56"/>
      <c r="F49680"/>
    </row>
    <row r="49681" spans="2:6" x14ac:dyDescent="0.25">
      <c r="B49681" s="55"/>
      <c r="C49681" s="52"/>
      <c r="D49681" s="56"/>
      <c r="F49681"/>
    </row>
    <row r="49682" spans="2:6" x14ac:dyDescent="0.25">
      <c r="B49682" s="55"/>
      <c r="C49682" s="52"/>
      <c r="D49682" s="56"/>
      <c r="F49682"/>
    </row>
    <row r="49683" spans="2:6" x14ac:dyDescent="0.25">
      <c r="B49683" s="55"/>
      <c r="C49683" s="52"/>
      <c r="D49683" s="56"/>
      <c r="F49683"/>
    </row>
    <row r="49684" spans="2:6" x14ac:dyDescent="0.25">
      <c r="B49684" s="55"/>
      <c r="C49684" s="52"/>
      <c r="D49684" s="56"/>
      <c r="F49684"/>
    </row>
    <row r="49685" spans="2:6" x14ac:dyDescent="0.25">
      <c r="B49685" s="55"/>
      <c r="C49685" s="52"/>
      <c r="D49685" s="56"/>
      <c r="F49685"/>
    </row>
    <row r="49686" spans="2:6" x14ac:dyDescent="0.25">
      <c r="B49686" s="55"/>
      <c r="C49686" s="52"/>
      <c r="D49686" s="56"/>
      <c r="F49686"/>
    </row>
    <row r="49687" spans="2:6" x14ac:dyDescent="0.25">
      <c r="B49687" s="55"/>
      <c r="C49687" s="52"/>
      <c r="D49687" s="56"/>
      <c r="F49687"/>
    </row>
    <row r="49688" spans="2:6" x14ac:dyDescent="0.25">
      <c r="B49688" s="55"/>
      <c r="C49688" s="52"/>
      <c r="D49688" s="56"/>
      <c r="F49688"/>
    </row>
    <row r="49689" spans="2:6" x14ac:dyDescent="0.25">
      <c r="B49689" s="55"/>
      <c r="C49689" s="52"/>
      <c r="D49689" s="56"/>
      <c r="F49689"/>
    </row>
    <row r="49690" spans="2:6" x14ac:dyDescent="0.25">
      <c r="B49690" s="55"/>
      <c r="C49690" s="52"/>
      <c r="D49690" s="56"/>
      <c r="F49690"/>
    </row>
    <row r="49691" spans="2:6" x14ac:dyDescent="0.25">
      <c r="B49691" s="55"/>
      <c r="C49691" s="52"/>
      <c r="D49691" s="56"/>
      <c r="F49691"/>
    </row>
    <row r="49692" spans="2:6" x14ac:dyDescent="0.25">
      <c r="B49692" s="55"/>
      <c r="C49692" s="52"/>
      <c r="D49692" s="56"/>
      <c r="F49692"/>
    </row>
    <row r="49693" spans="2:6" x14ac:dyDescent="0.25">
      <c r="B49693" s="55"/>
      <c r="C49693" s="52"/>
      <c r="D49693" s="56"/>
      <c r="F49693"/>
    </row>
    <row r="49694" spans="2:6" x14ac:dyDescent="0.25">
      <c r="B49694" s="55"/>
      <c r="C49694" s="52"/>
      <c r="D49694" s="56"/>
      <c r="F49694"/>
    </row>
    <row r="49695" spans="2:6" x14ac:dyDescent="0.25">
      <c r="B49695" s="55"/>
      <c r="C49695" s="52"/>
      <c r="D49695" s="56"/>
      <c r="F49695"/>
    </row>
    <row r="49696" spans="2:6" x14ac:dyDescent="0.25">
      <c r="B49696" s="55"/>
      <c r="C49696" s="52"/>
      <c r="D49696" s="56"/>
      <c r="F49696"/>
    </row>
    <row r="49697" spans="2:6" x14ac:dyDescent="0.25">
      <c r="B49697" s="55"/>
      <c r="C49697" s="52"/>
      <c r="D49697" s="56"/>
      <c r="F49697"/>
    </row>
    <row r="49698" spans="2:6" x14ac:dyDescent="0.25">
      <c r="B49698" s="55"/>
      <c r="C49698" s="52"/>
      <c r="D49698" s="56"/>
      <c r="F49698"/>
    </row>
    <row r="49699" spans="2:6" x14ac:dyDescent="0.25">
      <c r="B49699" s="55"/>
      <c r="C49699" s="52"/>
      <c r="D49699" s="56"/>
      <c r="F49699"/>
    </row>
    <row r="49700" spans="2:6" x14ac:dyDescent="0.25">
      <c r="B49700" s="55"/>
      <c r="C49700" s="52"/>
      <c r="D49700" s="56"/>
      <c r="F49700"/>
    </row>
    <row r="49701" spans="2:6" x14ac:dyDescent="0.25">
      <c r="B49701" s="55"/>
      <c r="C49701" s="52"/>
      <c r="D49701" s="56"/>
      <c r="F49701"/>
    </row>
    <row r="49702" spans="2:6" x14ac:dyDescent="0.25">
      <c r="B49702" s="55"/>
      <c r="C49702" s="52"/>
      <c r="D49702" s="56"/>
      <c r="F49702"/>
    </row>
    <row r="49703" spans="2:6" x14ac:dyDescent="0.25">
      <c r="B49703" s="55"/>
      <c r="C49703" s="52"/>
      <c r="D49703" s="56"/>
      <c r="F49703"/>
    </row>
    <row r="49704" spans="2:6" x14ac:dyDescent="0.25">
      <c r="B49704" s="55"/>
      <c r="C49704" s="52"/>
      <c r="D49704" s="56"/>
      <c r="F49704"/>
    </row>
    <row r="49705" spans="2:6" x14ac:dyDescent="0.25">
      <c r="B49705" s="55"/>
      <c r="C49705" s="52"/>
      <c r="D49705" s="56"/>
      <c r="F49705"/>
    </row>
    <row r="49706" spans="2:6" x14ac:dyDescent="0.25">
      <c r="B49706" s="55"/>
      <c r="C49706" s="52"/>
      <c r="D49706" s="56"/>
      <c r="F49706"/>
    </row>
    <row r="49707" spans="2:6" x14ac:dyDescent="0.25">
      <c r="B49707" s="55"/>
      <c r="C49707" s="52"/>
      <c r="D49707" s="56"/>
      <c r="F49707"/>
    </row>
    <row r="49708" spans="2:6" x14ac:dyDescent="0.25">
      <c r="B49708" s="55"/>
      <c r="C49708" s="52"/>
      <c r="D49708" s="56"/>
      <c r="F49708"/>
    </row>
    <row r="49709" spans="2:6" x14ac:dyDescent="0.25">
      <c r="B49709" s="55"/>
      <c r="C49709" s="52"/>
      <c r="D49709" s="56"/>
      <c r="F49709"/>
    </row>
    <row r="49710" spans="2:6" x14ac:dyDescent="0.25">
      <c r="B49710" s="55"/>
      <c r="C49710" s="52"/>
      <c r="D49710" s="56"/>
      <c r="F49710"/>
    </row>
    <row r="49711" spans="2:6" x14ac:dyDescent="0.25">
      <c r="B49711" s="55"/>
      <c r="C49711" s="52"/>
      <c r="D49711" s="56"/>
      <c r="F49711"/>
    </row>
    <row r="49712" spans="2:6" x14ac:dyDescent="0.25">
      <c r="B49712" s="55"/>
      <c r="C49712" s="52"/>
      <c r="D49712" s="56"/>
      <c r="F49712"/>
    </row>
    <row r="49713" spans="2:6" x14ac:dyDescent="0.25">
      <c r="B49713" s="55"/>
      <c r="C49713" s="52"/>
      <c r="D49713" s="56"/>
      <c r="F49713"/>
    </row>
    <row r="49714" spans="2:6" x14ac:dyDescent="0.25">
      <c r="B49714" s="55"/>
      <c r="C49714" s="52"/>
      <c r="D49714" s="56"/>
      <c r="F49714"/>
    </row>
    <row r="49715" spans="2:6" x14ac:dyDescent="0.25">
      <c r="B49715" s="55"/>
      <c r="C49715" s="52"/>
      <c r="D49715" s="56"/>
      <c r="F49715"/>
    </row>
    <row r="49716" spans="2:6" x14ac:dyDescent="0.25">
      <c r="B49716" s="55"/>
      <c r="C49716" s="52"/>
      <c r="D49716" s="56"/>
      <c r="F49716"/>
    </row>
    <row r="49717" spans="2:6" x14ac:dyDescent="0.25">
      <c r="B49717" s="55"/>
      <c r="C49717" s="52"/>
      <c r="D49717" s="56"/>
      <c r="F49717"/>
    </row>
    <row r="49718" spans="2:6" x14ac:dyDescent="0.25">
      <c r="B49718" s="55"/>
      <c r="C49718" s="52"/>
      <c r="D49718" s="56"/>
      <c r="F49718"/>
    </row>
    <row r="49719" spans="2:6" x14ac:dyDescent="0.25">
      <c r="B49719" s="55"/>
      <c r="C49719" s="52"/>
      <c r="D49719" s="56"/>
      <c r="F49719"/>
    </row>
    <row r="49720" spans="2:6" x14ac:dyDescent="0.25">
      <c r="B49720" s="55"/>
      <c r="C49720" s="52"/>
      <c r="D49720" s="56"/>
      <c r="F49720"/>
    </row>
    <row r="49721" spans="2:6" x14ac:dyDescent="0.25">
      <c r="B49721" s="55"/>
      <c r="C49721" s="52"/>
      <c r="D49721" s="56"/>
      <c r="F49721"/>
    </row>
    <row r="49722" spans="2:6" x14ac:dyDescent="0.25">
      <c r="B49722" s="55"/>
      <c r="C49722" s="52"/>
      <c r="D49722" s="56"/>
      <c r="F49722"/>
    </row>
    <row r="49723" spans="2:6" x14ac:dyDescent="0.25">
      <c r="B49723" s="55"/>
      <c r="C49723" s="52"/>
      <c r="D49723" s="56"/>
      <c r="F49723"/>
    </row>
    <row r="49724" spans="2:6" x14ac:dyDescent="0.25">
      <c r="B49724" s="55"/>
      <c r="C49724" s="52"/>
      <c r="D49724" s="56"/>
      <c r="F49724"/>
    </row>
    <row r="49725" spans="2:6" x14ac:dyDescent="0.25">
      <c r="B49725" s="55"/>
      <c r="C49725" s="52"/>
      <c r="D49725" s="56"/>
      <c r="F49725"/>
    </row>
    <row r="49726" spans="2:6" x14ac:dyDescent="0.25">
      <c r="B49726" s="55"/>
      <c r="C49726" s="52"/>
      <c r="D49726" s="56"/>
      <c r="F49726"/>
    </row>
    <row r="49727" spans="2:6" x14ac:dyDescent="0.25">
      <c r="B49727" s="55"/>
      <c r="C49727" s="52"/>
      <c r="D49727" s="56"/>
      <c r="F49727"/>
    </row>
    <row r="49728" spans="2:6" x14ac:dyDescent="0.25">
      <c r="B49728" s="55"/>
      <c r="C49728" s="52"/>
      <c r="D49728" s="56"/>
      <c r="F49728"/>
    </row>
    <row r="49729" spans="2:6" x14ac:dyDescent="0.25">
      <c r="B49729" s="55"/>
      <c r="C49729" s="52"/>
      <c r="D49729" s="56"/>
      <c r="F49729"/>
    </row>
    <row r="49730" spans="2:6" x14ac:dyDescent="0.25">
      <c r="B49730" s="55"/>
      <c r="C49730" s="52"/>
      <c r="D49730" s="56"/>
      <c r="F49730"/>
    </row>
    <row r="49731" spans="2:6" x14ac:dyDescent="0.25">
      <c r="B49731" s="55"/>
      <c r="C49731" s="52"/>
      <c r="D49731" s="56"/>
      <c r="F49731"/>
    </row>
    <row r="49732" spans="2:6" x14ac:dyDescent="0.25">
      <c r="B49732" s="55"/>
      <c r="C49732" s="52"/>
      <c r="D49732" s="56"/>
      <c r="F49732"/>
    </row>
    <row r="49733" spans="2:6" x14ac:dyDescent="0.25">
      <c r="B49733" s="55"/>
      <c r="C49733" s="52"/>
      <c r="D49733" s="56"/>
      <c r="F49733"/>
    </row>
    <row r="49734" spans="2:6" x14ac:dyDescent="0.25">
      <c r="B49734" s="55"/>
      <c r="C49734" s="52"/>
      <c r="D49734" s="56"/>
      <c r="F49734"/>
    </row>
    <row r="49735" spans="2:6" x14ac:dyDescent="0.25">
      <c r="B49735" s="55"/>
      <c r="C49735" s="52"/>
      <c r="D49735" s="56"/>
      <c r="F49735"/>
    </row>
    <row r="49736" spans="2:6" x14ac:dyDescent="0.25">
      <c r="B49736" s="55"/>
      <c r="C49736" s="52"/>
      <c r="D49736" s="56"/>
      <c r="F49736"/>
    </row>
    <row r="49737" spans="2:6" x14ac:dyDescent="0.25">
      <c r="B49737" s="55"/>
      <c r="C49737" s="52"/>
      <c r="D49737" s="56"/>
      <c r="F49737"/>
    </row>
    <row r="49738" spans="2:6" x14ac:dyDescent="0.25">
      <c r="B49738" s="55"/>
      <c r="C49738" s="52"/>
      <c r="D49738" s="56"/>
      <c r="F49738"/>
    </row>
    <row r="49739" spans="2:6" x14ac:dyDescent="0.25">
      <c r="B49739" s="55"/>
      <c r="C49739" s="52"/>
      <c r="D49739" s="56"/>
      <c r="F49739"/>
    </row>
    <row r="49740" spans="2:6" x14ac:dyDescent="0.25">
      <c r="B49740" s="55"/>
      <c r="C49740" s="52"/>
      <c r="D49740" s="56"/>
      <c r="F49740"/>
    </row>
    <row r="49741" spans="2:6" x14ac:dyDescent="0.25">
      <c r="B49741" s="55"/>
      <c r="C49741" s="52"/>
      <c r="D49741" s="56"/>
      <c r="F49741"/>
    </row>
    <row r="49742" spans="2:6" x14ac:dyDescent="0.25">
      <c r="B49742" s="55"/>
      <c r="C49742" s="52"/>
      <c r="D49742" s="56"/>
      <c r="F49742"/>
    </row>
    <row r="49743" spans="2:6" x14ac:dyDescent="0.25">
      <c r="B49743" s="55"/>
      <c r="C49743" s="52"/>
      <c r="D49743" s="56"/>
      <c r="F49743"/>
    </row>
    <row r="49744" spans="2:6" x14ac:dyDescent="0.25">
      <c r="B49744" s="55"/>
      <c r="C49744" s="52"/>
      <c r="D49744" s="56"/>
      <c r="F49744"/>
    </row>
    <row r="49745" spans="2:6" x14ac:dyDescent="0.25">
      <c r="B49745" s="55"/>
      <c r="C49745" s="52"/>
      <c r="D49745" s="56"/>
      <c r="F49745"/>
    </row>
    <row r="49746" spans="2:6" x14ac:dyDescent="0.25">
      <c r="B49746" s="55"/>
      <c r="C49746" s="52"/>
      <c r="D49746" s="56"/>
      <c r="F49746"/>
    </row>
    <row r="49747" spans="2:6" x14ac:dyDescent="0.25">
      <c r="B49747" s="55"/>
      <c r="C49747" s="52"/>
      <c r="D49747" s="56"/>
      <c r="F49747"/>
    </row>
    <row r="49748" spans="2:6" x14ac:dyDescent="0.25">
      <c r="B49748" s="55"/>
      <c r="C49748" s="52"/>
      <c r="D49748" s="56"/>
      <c r="F49748"/>
    </row>
    <row r="49749" spans="2:6" x14ac:dyDescent="0.25">
      <c r="B49749" s="55"/>
      <c r="C49749" s="52"/>
      <c r="D49749" s="56"/>
      <c r="F49749"/>
    </row>
    <row r="49750" spans="2:6" x14ac:dyDescent="0.25">
      <c r="B49750" s="55"/>
      <c r="C49750" s="52"/>
      <c r="D49750" s="56"/>
      <c r="F49750"/>
    </row>
    <row r="49751" spans="2:6" x14ac:dyDescent="0.25">
      <c r="B49751" s="55"/>
      <c r="C49751" s="52"/>
      <c r="D49751" s="56"/>
      <c r="F49751"/>
    </row>
    <row r="49752" spans="2:6" x14ac:dyDescent="0.25">
      <c r="B49752" s="55"/>
      <c r="C49752" s="52"/>
      <c r="D49752" s="56"/>
      <c r="F49752"/>
    </row>
    <row r="49753" spans="2:6" x14ac:dyDescent="0.25">
      <c r="B49753" s="55"/>
      <c r="C49753" s="52"/>
      <c r="D49753" s="56"/>
      <c r="F49753"/>
    </row>
    <row r="49754" spans="2:6" x14ac:dyDescent="0.25">
      <c r="B49754" s="55"/>
      <c r="C49754" s="52"/>
      <c r="D49754" s="56"/>
      <c r="F49754"/>
    </row>
    <row r="49755" spans="2:6" x14ac:dyDescent="0.25">
      <c r="B49755" s="55"/>
      <c r="C49755" s="52"/>
      <c r="D49755" s="56"/>
      <c r="F49755"/>
    </row>
    <row r="49756" spans="2:6" x14ac:dyDescent="0.25">
      <c r="B49756" s="55"/>
      <c r="C49756" s="52"/>
      <c r="D49756" s="56"/>
      <c r="F49756"/>
    </row>
    <row r="49757" spans="2:6" x14ac:dyDescent="0.25">
      <c r="B49757" s="55"/>
      <c r="C49757" s="52"/>
      <c r="D49757" s="56"/>
      <c r="F49757"/>
    </row>
    <row r="49758" spans="2:6" x14ac:dyDescent="0.25">
      <c r="B49758" s="55"/>
      <c r="C49758" s="52"/>
      <c r="D49758" s="56"/>
      <c r="F49758"/>
    </row>
    <row r="49759" spans="2:6" x14ac:dyDescent="0.25">
      <c r="B49759" s="55"/>
      <c r="C49759" s="52"/>
      <c r="D49759" s="56"/>
      <c r="F49759"/>
    </row>
    <row r="49760" spans="2:6" x14ac:dyDescent="0.25">
      <c r="B49760" s="55"/>
      <c r="C49760" s="52"/>
      <c r="D49760" s="56"/>
      <c r="F49760"/>
    </row>
    <row r="49761" spans="2:6" x14ac:dyDescent="0.25">
      <c r="B49761" s="55"/>
      <c r="C49761" s="52"/>
      <c r="D49761" s="56"/>
      <c r="F49761"/>
    </row>
    <row r="49762" spans="2:6" x14ac:dyDescent="0.25">
      <c r="B49762" s="55"/>
      <c r="C49762" s="52"/>
      <c r="D49762" s="56"/>
      <c r="F49762"/>
    </row>
    <row r="49763" spans="2:6" x14ac:dyDescent="0.25">
      <c r="B49763" s="55"/>
      <c r="C49763" s="52"/>
      <c r="D49763" s="56"/>
      <c r="F49763"/>
    </row>
    <row r="49764" spans="2:6" x14ac:dyDescent="0.25">
      <c r="B49764" s="55"/>
      <c r="C49764" s="52"/>
      <c r="D49764" s="56"/>
      <c r="F49764"/>
    </row>
    <row r="49765" spans="2:6" x14ac:dyDescent="0.25">
      <c r="B49765" s="55"/>
      <c r="C49765" s="52"/>
      <c r="D49765" s="56"/>
      <c r="F49765"/>
    </row>
    <row r="49766" spans="2:6" x14ac:dyDescent="0.25">
      <c r="B49766" s="55"/>
      <c r="C49766" s="52"/>
      <c r="D49766" s="56"/>
      <c r="F49766"/>
    </row>
    <row r="49767" spans="2:6" x14ac:dyDescent="0.25">
      <c r="B49767" s="55"/>
      <c r="C49767" s="52"/>
      <c r="D49767" s="56"/>
      <c r="F49767"/>
    </row>
    <row r="49768" spans="2:6" x14ac:dyDescent="0.25">
      <c r="B49768" s="55"/>
      <c r="C49768" s="52"/>
      <c r="D49768" s="56"/>
      <c r="F49768"/>
    </row>
    <row r="49769" spans="2:6" x14ac:dyDescent="0.25">
      <c r="B49769" s="55"/>
      <c r="C49769" s="52"/>
      <c r="D49769" s="56"/>
      <c r="F49769"/>
    </row>
    <row r="49770" spans="2:6" x14ac:dyDescent="0.25">
      <c r="B49770" s="55"/>
      <c r="C49770" s="52"/>
      <c r="D49770" s="56"/>
      <c r="F49770"/>
    </row>
    <row r="49771" spans="2:6" x14ac:dyDescent="0.25">
      <c r="B49771" s="55"/>
      <c r="C49771" s="52"/>
      <c r="D49771" s="56"/>
      <c r="F49771"/>
    </row>
    <row r="49772" spans="2:6" x14ac:dyDescent="0.25">
      <c r="B49772" s="55"/>
      <c r="C49772" s="52"/>
      <c r="D49772" s="56"/>
      <c r="F49772"/>
    </row>
    <row r="49773" spans="2:6" x14ac:dyDescent="0.25">
      <c r="B49773" s="55"/>
      <c r="C49773" s="52"/>
      <c r="D49773" s="56"/>
      <c r="F49773"/>
    </row>
    <row r="49774" spans="2:6" x14ac:dyDescent="0.25">
      <c r="B49774" s="55"/>
      <c r="C49774" s="52"/>
      <c r="D49774" s="56"/>
      <c r="F49774"/>
    </row>
    <row r="49775" spans="2:6" x14ac:dyDescent="0.25">
      <c r="B49775" s="55"/>
      <c r="C49775" s="52"/>
      <c r="D49775" s="56"/>
      <c r="F49775"/>
    </row>
    <row r="49776" spans="2:6" x14ac:dyDescent="0.25">
      <c r="B49776" s="55"/>
      <c r="C49776" s="52"/>
      <c r="D49776" s="56"/>
      <c r="F49776"/>
    </row>
    <row r="49777" spans="2:6" x14ac:dyDescent="0.25">
      <c r="B49777" s="55"/>
      <c r="C49777" s="52"/>
      <c r="D49777" s="56"/>
      <c r="F49777"/>
    </row>
    <row r="49778" spans="2:6" x14ac:dyDescent="0.25">
      <c r="B49778" s="55"/>
      <c r="C49778" s="52"/>
      <c r="D49778" s="56"/>
      <c r="F49778"/>
    </row>
    <row r="49779" spans="2:6" x14ac:dyDescent="0.25">
      <c r="B49779" s="55"/>
      <c r="C49779" s="52"/>
      <c r="D49779" s="56"/>
      <c r="F49779"/>
    </row>
    <row r="49780" spans="2:6" x14ac:dyDescent="0.25">
      <c r="B49780" s="55"/>
      <c r="C49780" s="52"/>
      <c r="D49780" s="56"/>
      <c r="F49780"/>
    </row>
    <row r="49781" spans="2:6" x14ac:dyDescent="0.25">
      <c r="B49781" s="55"/>
      <c r="C49781" s="52"/>
      <c r="D49781" s="56"/>
      <c r="F49781"/>
    </row>
    <row r="49782" spans="2:6" x14ac:dyDescent="0.25">
      <c r="B49782" s="55"/>
      <c r="C49782" s="52"/>
      <c r="D49782" s="56"/>
      <c r="F49782"/>
    </row>
    <row r="49783" spans="2:6" x14ac:dyDescent="0.25">
      <c r="B49783" s="55"/>
      <c r="C49783" s="52"/>
      <c r="D49783" s="56"/>
      <c r="F49783"/>
    </row>
    <row r="49784" spans="2:6" x14ac:dyDescent="0.25">
      <c r="B49784" s="55"/>
      <c r="C49784" s="52"/>
      <c r="D49784" s="56"/>
      <c r="F49784"/>
    </row>
    <row r="49785" spans="2:6" x14ac:dyDescent="0.25">
      <c r="B49785" s="55"/>
      <c r="C49785" s="52"/>
      <c r="D49785" s="56"/>
      <c r="F49785"/>
    </row>
    <row r="49786" spans="2:6" x14ac:dyDescent="0.25">
      <c r="B49786" s="55"/>
      <c r="C49786" s="52"/>
      <c r="D49786" s="56"/>
      <c r="F49786"/>
    </row>
    <row r="49787" spans="2:6" x14ac:dyDescent="0.25">
      <c r="B49787" s="55"/>
      <c r="C49787" s="52"/>
      <c r="D49787" s="56"/>
      <c r="F49787"/>
    </row>
    <row r="49788" spans="2:6" x14ac:dyDescent="0.25">
      <c r="B49788" s="55"/>
      <c r="C49788" s="52"/>
      <c r="D49788" s="56"/>
      <c r="F49788"/>
    </row>
    <row r="49789" spans="2:6" x14ac:dyDescent="0.25">
      <c r="B49789" s="55"/>
      <c r="C49789" s="52"/>
      <c r="D49789" s="56"/>
      <c r="F49789"/>
    </row>
    <row r="49790" spans="2:6" x14ac:dyDescent="0.25">
      <c r="B49790" s="55"/>
      <c r="C49790" s="52"/>
      <c r="D49790" s="56"/>
      <c r="F49790"/>
    </row>
    <row r="49791" spans="2:6" x14ac:dyDescent="0.25">
      <c r="B49791" s="55"/>
      <c r="C49791" s="52"/>
      <c r="D49791" s="56"/>
      <c r="F49791"/>
    </row>
    <row r="49792" spans="2:6" x14ac:dyDescent="0.25">
      <c r="B49792" s="55"/>
      <c r="C49792" s="52"/>
      <c r="D49792" s="56"/>
      <c r="F49792"/>
    </row>
    <row r="49793" spans="2:6" x14ac:dyDescent="0.25">
      <c r="B49793" s="55"/>
      <c r="C49793" s="52"/>
      <c r="D49793" s="56"/>
      <c r="F49793"/>
    </row>
    <row r="49794" spans="2:6" x14ac:dyDescent="0.25">
      <c r="B49794" s="55"/>
      <c r="C49794" s="52"/>
      <c r="D49794" s="56"/>
      <c r="F49794"/>
    </row>
    <row r="49795" spans="2:6" x14ac:dyDescent="0.25">
      <c r="B49795" s="55"/>
      <c r="C49795" s="52"/>
      <c r="D49795" s="56"/>
      <c r="F49795"/>
    </row>
    <row r="49796" spans="2:6" x14ac:dyDescent="0.25">
      <c r="B49796" s="55"/>
      <c r="C49796" s="52"/>
      <c r="D49796" s="56"/>
      <c r="F49796"/>
    </row>
    <row r="49797" spans="2:6" x14ac:dyDescent="0.25">
      <c r="B49797" s="55"/>
      <c r="C49797" s="52"/>
      <c r="D49797" s="56"/>
      <c r="F49797"/>
    </row>
    <row r="49798" spans="2:6" x14ac:dyDescent="0.25">
      <c r="B49798" s="55"/>
      <c r="C49798" s="52"/>
      <c r="D49798" s="56"/>
      <c r="F49798"/>
    </row>
    <row r="49799" spans="2:6" x14ac:dyDescent="0.25">
      <c r="B49799" s="55"/>
      <c r="C49799" s="52"/>
      <c r="D49799" s="56"/>
      <c r="F49799"/>
    </row>
    <row r="49800" spans="2:6" x14ac:dyDescent="0.25">
      <c r="B49800" s="55"/>
      <c r="C49800" s="52"/>
      <c r="D49800" s="56"/>
      <c r="F49800"/>
    </row>
    <row r="49801" spans="2:6" x14ac:dyDescent="0.25">
      <c r="B49801" s="55"/>
      <c r="C49801" s="52"/>
      <c r="D49801" s="56"/>
      <c r="F49801"/>
    </row>
    <row r="49802" spans="2:6" x14ac:dyDescent="0.25">
      <c r="B49802" s="55"/>
      <c r="C49802" s="52"/>
      <c r="D49802" s="56"/>
      <c r="F49802"/>
    </row>
    <row r="49803" spans="2:6" x14ac:dyDescent="0.25">
      <c r="B49803" s="55"/>
      <c r="C49803" s="52"/>
      <c r="D49803" s="56"/>
      <c r="F49803"/>
    </row>
    <row r="49804" spans="2:6" x14ac:dyDescent="0.25">
      <c r="B49804" s="55"/>
      <c r="C49804" s="52"/>
      <c r="D49804" s="56"/>
      <c r="F49804"/>
    </row>
    <row r="49805" spans="2:6" x14ac:dyDescent="0.25">
      <c r="B49805" s="55"/>
      <c r="C49805" s="52"/>
      <c r="D49805" s="56"/>
      <c r="F49805"/>
    </row>
    <row r="49806" spans="2:6" x14ac:dyDescent="0.25">
      <c r="B49806" s="55"/>
      <c r="C49806" s="52"/>
      <c r="D49806" s="56"/>
      <c r="F49806"/>
    </row>
    <row r="49807" spans="2:6" x14ac:dyDescent="0.25">
      <c r="B49807" s="55"/>
      <c r="C49807" s="52"/>
      <c r="D49807" s="56"/>
      <c r="F49807"/>
    </row>
    <row r="49808" spans="2:6" x14ac:dyDescent="0.25">
      <c r="B49808" s="55"/>
      <c r="C49808" s="52"/>
      <c r="D49808" s="56"/>
      <c r="F49808"/>
    </row>
    <row r="49809" spans="2:6" x14ac:dyDescent="0.25">
      <c r="B49809" s="55"/>
      <c r="C49809" s="52"/>
      <c r="D49809" s="56"/>
      <c r="F49809"/>
    </row>
    <row r="49810" spans="2:6" x14ac:dyDescent="0.25">
      <c r="B49810" s="55"/>
      <c r="C49810" s="52"/>
      <c r="D49810" s="56"/>
      <c r="F49810"/>
    </row>
    <row r="49811" spans="2:6" x14ac:dyDescent="0.25">
      <c r="B49811" s="55"/>
      <c r="C49811" s="52"/>
      <c r="D49811" s="56"/>
      <c r="F49811"/>
    </row>
    <row r="49812" spans="2:6" x14ac:dyDescent="0.25">
      <c r="B49812" s="55"/>
      <c r="C49812" s="52"/>
      <c r="D49812" s="56"/>
      <c r="F49812"/>
    </row>
    <row r="49813" spans="2:6" x14ac:dyDescent="0.25">
      <c r="B49813" s="55"/>
      <c r="C49813" s="52"/>
      <c r="D49813" s="56"/>
      <c r="F49813"/>
    </row>
    <row r="49814" spans="2:6" x14ac:dyDescent="0.25">
      <c r="B49814" s="55"/>
      <c r="C49814" s="52"/>
      <c r="D49814" s="56"/>
      <c r="F49814"/>
    </row>
    <row r="49815" spans="2:6" x14ac:dyDescent="0.25">
      <c r="B49815" s="55"/>
      <c r="C49815" s="52"/>
      <c r="D49815" s="56"/>
      <c r="F49815"/>
    </row>
    <row r="49816" spans="2:6" x14ac:dyDescent="0.25">
      <c r="B49816" s="55"/>
      <c r="C49816" s="52"/>
      <c r="D49816" s="56"/>
      <c r="F49816"/>
    </row>
    <row r="49817" spans="2:6" x14ac:dyDescent="0.25">
      <c r="B49817" s="55"/>
      <c r="C49817" s="52"/>
      <c r="D49817" s="56"/>
      <c r="F49817"/>
    </row>
    <row r="49818" spans="2:6" x14ac:dyDescent="0.25">
      <c r="B49818" s="55"/>
      <c r="C49818" s="52"/>
      <c r="D49818" s="56"/>
      <c r="F49818"/>
    </row>
    <row r="49819" spans="2:6" x14ac:dyDescent="0.25">
      <c r="B49819" s="55"/>
      <c r="C49819" s="52"/>
      <c r="D49819" s="56"/>
      <c r="F49819"/>
    </row>
    <row r="49820" spans="2:6" x14ac:dyDescent="0.25">
      <c r="B49820" s="55"/>
      <c r="C49820" s="52"/>
      <c r="D49820" s="56"/>
      <c r="F49820"/>
    </row>
    <row r="49821" spans="2:6" x14ac:dyDescent="0.25">
      <c r="B49821" s="55"/>
      <c r="C49821" s="52"/>
      <c r="D49821" s="56"/>
      <c r="F49821"/>
    </row>
    <row r="49822" spans="2:6" x14ac:dyDescent="0.25">
      <c r="B49822" s="55"/>
      <c r="C49822" s="52"/>
      <c r="D49822" s="56"/>
      <c r="F49822"/>
    </row>
    <row r="49823" spans="2:6" x14ac:dyDescent="0.25">
      <c r="B49823" s="55"/>
      <c r="C49823" s="52"/>
      <c r="D49823" s="56"/>
      <c r="F49823"/>
    </row>
    <row r="49824" spans="2:6" x14ac:dyDescent="0.25">
      <c r="B49824" s="55"/>
      <c r="C49824" s="52"/>
      <c r="D49824" s="56"/>
      <c r="F49824"/>
    </row>
    <row r="49825" spans="2:6" x14ac:dyDescent="0.25">
      <c r="B49825" s="55"/>
      <c r="C49825" s="52"/>
      <c r="D49825" s="56"/>
      <c r="F49825"/>
    </row>
    <row r="49826" spans="2:6" x14ac:dyDescent="0.25">
      <c r="B49826" s="55"/>
      <c r="C49826" s="52"/>
      <c r="D49826" s="56"/>
      <c r="F49826"/>
    </row>
    <row r="49827" spans="2:6" x14ac:dyDescent="0.25">
      <c r="B49827" s="55"/>
      <c r="C49827" s="52"/>
      <c r="D49827" s="56"/>
      <c r="F49827"/>
    </row>
    <row r="49828" spans="2:6" x14ac:dyDescent="0.25">
      <c r="B49828" s="55"/>
      <c r="C49828" s="52"/>
      <c r="D49828" s="56"/>
      <c r="F49828"/>
    </row>
    <row r="49829" spans="2:6" x14ac:dyDescent="0.25">
      <c r="B49829" s="55"/>
      <c r="C49829" s="52"/>
      <c r="D49829" s="56"/>
      <c r="F49829"/>
    </row>
    <row r="49830" spans="2:6" x14ac:dyDescent="0.25">
      <c r="B49830" s="55"/>
      <c r="C49830" s="52"/>
      <c r="D49830" s="56"/>
      <c r="F49830"/>
    </row>
    <row r="49831" spans="2:6" x14ac:dyDescent="0.25">
      <c r="B49831" s="55"/>
      <c r="C49831" s="52"/>
      <c r="D49831" s="56"/>
      <c r="F49831"/>
    </row>
    <row r="49832" spans="2:6" x14ac:dyDescent="0.25">
      <c r="B49832" s="55"/>
      <c r="C49832" s="52"/>
      <c r="D49832" s="56"/>
      <c r="F49832"/>
    </row>
    <row r="49833" spans="2:6" x14ac:dyDescent="0.25">
      <c r="B49833" s="55"/>
      <c r="C49833" s="52"/>
      <c r="D49833" s="56"/>
      <c r="F49833"/>
    </row>
    <row r="49834" spans="2:6" x14ac:dyDescent="0.25">
      <c r="B49834" s="55"/>
      <c r="C49834" s="52"/>
      <c r="D49834" s="56"/>
      <c r="F49834"/>
    </row>
    <row r="49835" spans="2:6" x14ac:dyDescent="0.25">
      <c r="B49835" s="55"/>
      <c r="C49835" s="52"/>
      <c r="D49835" s="56"/>
      <c r="F49835"/>
    </row>
    <row r="49836" spans="2:6" x14ac:dyDescent="0.25">
      <c r="B49836" s="55"/>
      <c r="C49836" s="52"/>
      <c r="D49836" s="56"/>
      <c r="F49836"/>
    </row>
    <row r="49837" spans="2:6" x14ac:dyDescent="0.25">
      <c r="B49837" s="55"/>
      <c r="C49837" s="52"/>
      <c r="D49837" s="56"/>
      <c r="F49837"/>
    </row>
    <row r="49838" spans="2:6" x14ac:dyDescent="0.25">
      <c r="B49838" s="55"/>
      <c r="C49838" s="52"/>
      <c r="D49838" s="56"/>
      <c r="F49838"/>
    </row>
    <row r="49839" spans="2:6" x14ac:dyDescent="0.25">
      <c r="B49839" s="55"/>
      <c r="C49839" s="52"/>
      <c r="D49839" s="56"/>
      <c r="F49839"/>
    </row>
    <row r="49840" spans="2:6" x14ac:dyDescent="0.25">
      <c r="B49840" s="55"/>
      <c r="C49840" s="52"/>
      <c r="D49840" s="56"/>
      <c r="F49840"/>
    </row>
    <row r="49841" spans="2:6" x14ac:dyDescent="0.25">
      <c r="B49841" s="55"/>
      <c r="C49841" s="52"/>
      <c r="D49841" s="56"/>
      <c r="F49841"/>
    </row>
    <row r="49842" spans="2:6" x14ac:dyDescent="0.25">
      <c r="B49842" s="55"/>
      <c r="C49842" s="52"/>
      <c r="D49842" s="56"/>
      <c r="F49842"/>
    </row>
    <row r="49843" spans="2:6" x14ac:dyDescent="0.25">
      <c r="B49843" s="55"/>
      <c r="C49843" s="52"/>
      <c r="D49843" s="56"/>
      <c r="F49843"/>
    </row>
    <row r="49844" spans="2:6" x14ac:dyDescent="0.25">
      <c r="B49844" s="55"/>
      <c r="C49844" s="52"/>
      <c r="D49844" s="56"/>
      <c r="F49844"/>
    </row>
    <row r="49845" spans="2:6" x14ac:dyDescent="0.25">
      <c r="B49845" s="55"/>
      <c r="C49845" s="52"/>
      <c r="D49845" s="56"/>
      <c r="F49845"/>
    </row>
    <row r="49846" spans="2:6" x14ac:dyDescent="0.25">
      <c r="B49846" s="55"/>
      <c r="C49846" s="52"/>
      <c r="D49846" s="56"/>
      <c r="F49846"/>
    </row>
    <row r="49847" spans="2:6" x14ac:dyDescent="0.25">
      <c r="B49847" s="55"/>
      <c r="C49847" s="52"/>
      <c r="D49847" s="56"/>
      <c r="F49847"/>
    </row>
    <row r="49848" spans="2:6" x14ac:dyDescent="0.25">
      <c r="B49848" s="55"/>
      <c r="C49848" s="52"/>
      <c r="D49848" s="56"/>
      <c r="F49848"/>
    </row>
    <row r="49849" spans="2:6" x14ac:dyDescent="0.25">
      <c r="B49849" s="55"/>
      <c r="C49849" s="52"/>
      <c r="D49849" s="56"/>
      <c r="F49849"/>
    </row>
    <row r="49850" spans="2:6" x14ac:dyDescent="0.25">
      <c r="B49850" s="55"/>
      <c r="C49850" s="52"/>
      <c r="D49850" s="56"/>
      <c r="F49850"/>
    </row>
    <row r="49851" spans="2:6" x14ac:dyDescent="0.25">
      <c r="B49851" s="55"/>
      <c r="C49851" s="52"/>
      <c r="D49851" s="56"/>
      <c r="F49851"/>
    </row>
    <row r="49852" spans="2:6" x14ac:dyDescent="0.25">
      <c r="B49852" s="55"/>
      <c r="C49852" s="52"/>
      <c r="D49852" s="56"/>
      <c r="F49852"/>
    </row>
    <row r="49853" spans="2:6" x14ac:dyDescent="0.25">
      <c r="B49853" s="55"/>
      <c r="C49853" s="52"/>
      <c r="D49853" s="56"/>
      <c r="F49853"/>
    </row>
    <row r="49854" spans="2:6" x14ac:dyDescent="0.25">
      <c r="B49854" s="55"/>
      <c r="C49854" s="52"/>
      <c r="D49854" s="56"/>
      <c r="F49854"/>
    </row>
    <row r="49855" spans="2:6" x14ac:dyDescent="0.25">
      <c r="B49855" s="55"/>
      <c r="C49855" s="52"/>
      <c r="D49855" s="56"/>
      <c r="F49855"/>
    </row>
    <row r="49856" spans="2:6" x14ac:dyDescent="0.25">
      <c r="B49856" s="55"/>
      <c r="C49856" s="52"/>
      <c r="D49856" s="56"/>
      <c r="F49856"/>
    </row>
    <row r="49857" spans="2:6" x14ac:dyDescent="0.25">
      <c r="B49857" s="55"/>
      <c r="C49857" s="52"/>
      <c r="D49857" s="56"/>
      <c r="F49857"/>
    </row>
    <row r="49858" spans="2:6" x14ac:dyDescent="0.25">
      <c r="B49858" s="55"/>
      <c r="C49858" s="52"/>
      <c r="D49858" s="56"/>
      <c r="F49858"/>
    </row>
    <row r="49859" spans="2:6" x14ac:dyDescent="0.25">
      <c r="B49859" s="55"/>
      <c r="C49859" s="52"/>
      <c r="D49859" s="56"/>
      <c r="F49859"/>
    </row>
    <row r="49860" spans="2:6" x14ac:dyDescent="0.25">
      <c r="B49860" s="55"/>
      <c r="C49860" s="52"/>
      <c r="D49860" s="56"/>
      <c r="F49860"/>
    </row>
    <row r="49861" spans="2:6" x14ac:dyDescent="0.25">
      <c r="B49861" s="55"/>
      <c r="C49861" s="52"/>
      <c r="D49861" s="56"/>
      <c r="F49861"/>
    </row>
    <row r="49862" spans="2:6" x14ac:dyDescent="0.25">
      <c r="B49862" s="55"/>
      <c r="C49862" s="52"/>
      <c r="D49862" s="56"/>
      <c r="F49862"/>
    </row>
    <row r="49863" spans="2:6" x14ac:dyDescent="0.25">
      <c r="B49863" s="55"/>
      <c r="C49863" s="52"/>
      <c r="D49863" s="56"/>
      <c r="F49863"/>
    </row>
    <row r="49864" spans="2:6" x14ac:dyDescent="0.25">
      <c r="B49864" s="55"/>
      <c r="C49864" s="52"/>
      <c r="D49864" s="56"/>
      <c r="F49864"/>
    </row>
    <row r="49865" spans="2:6" x14ac:dyDescent="0.25">
      <c r="B49865" s="55"/>
      <c r="C49865" s="52"/>
      <c r="D49865" s="56"/>
      <c r="F49865"/>
    </row>
    <row r="49866" spans="2:6" x14ac:dyDescent="0.25">
      <c r="B49866" s="55"/>
      <c r="C49866" s="52"/>
      <c r="D49866" s="56"/>
      <c r="F49866"/>
    </row>
    <row r="49867" spans="2:6" x14ac:dyDescent="0.25">
      <c r="B49867" s="55"/>
      <c r="C49867" s="52"/>
      <c r="D49867" s="56"/>
      <c r="F49867"/>
    </row>
    <row r="49868" spans="2:6" x14ac:dyDescent="0.25">
      <c r="B49868" s="55"/>
      <c r="C49868" s="52"/>
      <c r="D49868" s="56"/>
      <c r="F49868"/>
    </row>
    <row r="49869" spans="2:6" x14ac:dyDescent="0.25">
      <c r="B49869" s="55"/>
      <c r="C49869" s="52"/>
      <c r="D49869" s="56"/>
      <c r="F49869"/>
    </row>
    <row r="49870" spans="2:6" x14ac:dyDescent="0.25">
      <c r="B49870" s="55"/>
      <c r="C49870" s="52"/>
      <c r="D49870" s="56"/>
      <c r="F49870"/>
    </row>
    <row r="49871" spans="2:6" x14ac:dyDescent="0.25">
      <c r="B49871" s="55"/>
      <c r="C49871" s="52"/>
      <c r="D49871" s="56"/>
      <c r="F49871"/>
    </row>
    <row r="49872" spans="2:6" x14ac:dyDescent="0.25">
      <c r="B49872" s="55"/>
      <c r="C49872" s="52"/>
      <c r="D49872" s="56"/>
      <c r="F49872"/>
    </row>
    <row r="49873" spans="2:6" x14ac:dyDescent="0.25">
      <c r="B49873" s="55"/>
      <c r="C49873" s="52"/>
      <c r="D49873" s="56"/>
      <c r="F49873"/>
    </row>
    <row r="49874" spans="2:6" x14ac:dyDescent="0.25">
      <c r="B49874" s="55"/>
      <c r="C49874" s="52"/>
      <c r="D49874" s="56"/>
      <c r="F49874"/>
    </row>
    <row r="49875" spans="2:6" x14ac:dyDescent="0.25">
      <c r="B49875" s="55"/>
      <c r="C49875" s="52"/>
      <c r="D49875" s="56"/>
      <c r="F49875"/>
    </row>
    <row r="49876" spans="2:6" x14ac:dyDescent="0.25">
      <c r="B49876" s="55"/>
      <c r="C49876" s="52"/>
      <c r="D49876" s="56"/>
      <c r="F49876"/>
    </row>
    <row r="49877" spans="2:6" x14ac:dyDescent="0.25">
      <c r="B49877" s="55"/>
      <c r="C49877" s="52"/>
      <c r="D49877" s="56"/>
      <c r="F49877"/>
    </row>
    <row r="49878" spans="2:6" x14ac:dyDescent="0.25">
      <c r="B49878" s="55"/>
      <c r="C49878" s="52"/>
      <c r="D49878" s="56"/>
      <c r="F49878"/>
    </row>
    <row r="49879" spans="2:6" x14ac:dyDescent="0.25">
      <c r="B49879" s="55"/>
      <c r="C49879" s="52"/>
      <c r="D49879" s="56"/>
      <c r="F49879"/>
    </row>
    <row r="49880" spans="2:6" x14ac:dyDescent="0.25">
      <c r="B49880" s="55"/>
      <c r="C49880" s="52"/>
      <c r="D49880" s="56"/>
      <c r="F49880"/>
    </row>
    <row r="49881" spans="2:6" x14ac:dyDescent="0.25">
      <c r="B49881" s="55"/>
      <c r="C49881" s="52"/>
      <c r="D49881" s="56"/>
      <c r="F49881"/>
    </row>
    <row r="49882" spans="2:6" x14ac:dyDescent="0.25">
      <c r="B49882" s="55"/>
      <c r="C49882" s="52"/>
      <c r="D49882" s="56"/>
      <c r="F49882"/>
    </row>
    <row r="49883" spans="2:6" x14ac:dyDescent="0.25">
      <c r="B49883" s="55"/>
      <c r="C49883" s="52"/>
      <c r="D49883" s="56"/>
      <c r="F49883"/>
    </row>
    <row r="49884" spans="2:6" x14ac:dyDescent="0.25">
      <c r="B49884" s="55"/>
      <c r="C49884" s="52"/>
      <c r="D49884" s="56"/>
      <c r="F49884"/>
    </row>
    <row r="49885" spans="2:6" x14ac:dyDescent="0.25">
      <c r="B49885" s="55"/>
      <c r="C49885" s="52"/>
      <c r="D49885" s="56"/>
      <c r="F49885"/>
    </row>
    <row r="49886" spans="2:6" x14ac:dyDescent="0.25">
      <c r="B49886" s="55"/>
      <c r="C49886" s="52"/>
      <c r="D49886" s="56"/>
      <c r="F49886"/>
    </row>
    <row r="49887" spans="2:6" x14ac:dyDescent="0.25">
      <c r="B49887" s="55"/>
      <c r="C49887" s="52"/>
      <c r="D49887" s="56"/>
      <c r="F49887"/>
    </row>
    <row r="49888" spans="2:6" x14ac:dyDescent="0.25">
      <c r="B49888" s="55"/>
      <c r="C49888" s="52"/>
      <c r="D49888" s="56"/>
      <c r="F49888"/>
    </row>
    <row r="49889" spans="2:6" x14ac:dyDescent="0.25">
      <c r="B49889" s="55"/>
      <c r="C49889" s="52"/>
      <c r="D49889" s="56"/>
      <c r="F49889"/>
    </row>
    <row r="49890" spans="2:6" x14ac:dyDescent="0.25">
      <c r="B49890" s="55"/>
      <c r="C49890" s="52"/>
      <c r="D49890" s="56"/>
      <c r="F49890"/>
    </row>
    <row r="49891" spans="2:6" x14ac:dyDescent="0.25">
      <c r="B49891" s="55"/>
      <c r="C49891" s="52"/>
      <c r="D49891" s="56"/>
      <c r="F49891"/>
    </row>
    <row r="49892" spans="2:6" x14ac:dyDescent="0.25">
      <c r="B49892" s="55"/>
      <c r="C49892" s="52"/>
      <c r="D49892" s="56"/>
      <c r="F49892"/>
    </row>
    <row r="49893" spans="2:6" x14ac:dyDescent="0.25">
      <c r="B49893" s="55"/>
      <c r="C49893" s="52"/>
      <c r="D49893" s="56"/>
      <c r="F49893"/>
    </row>
    <row r="49894" spans="2:6" x14ac:dyDescent="0.25">
      <c r="B49894" s="55"/>
      <c r="C49894" s="52"/>
      <c r="D49894" s="56"/>
      <c r="F49894"/>
    </row>
    <row r="49895" spans="2:6" x14ac:dyDescent="0.25">
      <c r="B49895" s="55"/>
      <c r="C49895" s="52"/>
      <c r="D49895" s="56"/>
      <c r="F49895"/>
    </row>
    <row r="49896" spans="2:6" x14ac:dyDescent="0.25">
      <c r="B49896" s="55"/>
      <c r="C49896" s="52"/>
      <c r="D49896" s="56"/>
      <c r="F49896"/>
    </row>
    <row r="49897" spans="2:6" x14ac:dyDescent="0.25">
      <c r="B49897" s="55"/>
      <c r="C49897" s="52"/>
      <c r="D49897" s="56"/>
      <c r="F49897"/>
    </row>
    <row r="49898" spans="2:6" x14ac:dyDescent="0.25">
      <c r="B49898" s="55"/>
      <c r="C49898" s="52"/>
      <c r="D49898" s="56"/>
      <c r="F49898"/>
    </row>
    <row r="49899" spans="2:6" x14ac:dyDescent="0.25">
      <c r="B49899" s="55"/>
      <c r="C49899" s="52"/>
      <c r="D49899" s="56"/>
      <c r="F49899"/>
    </row>
    <row r="49900" spans="2:6" x14ac:dyDescent="0.25">
      <c r="B49900" s="55"/>
      <c r="C49900" s="52"/>
      <c r="D49900" s="56"/>
      <c r="F49900"/>
    </row>
    <row r="49901" spans="2:6" x14ac:dyDescent="0.25">
      <c r="B49901" s="55"/>
      <c r="C49901" s="52"/>
      <c r="D49901" s="56"/>
      <c r="F49901"/>
    </row>
    <row r="49902" spans="2:6" x14ac:dyDescent="0.25">
      <c r="B49902" s="55"/>
      <c r="C49902" s="52"/>
      <c r="D49902" s="56"/>
      <c r="F49902"/>
    </row>
    <row r="49903" spans="2:6" x14ac:dyDescent="0.25">
      <c r="B49903" s="55"/>
      <c r="C49903" s="52"/>
      <c r="D49903" s="56"/>
      <c r="F49903"/>
    </row>
    <row r="49904" spans="2:6" x14ac:dyDescent="0.25">
      <c r="B49904" s="55"/>
      <c r="C49904" s="52"/>
      <c r="D49904" s="56"/>
      <c r="F49904"/>
    </row>
    <row r="49905" spans="2:6" x14ac:dyDescent="0.25">
      <c r="B49905" s="55"/>
      <c r="C49905" s="52"/>
      <c r="D49905" s="56"/>
      <c r="F49905"/>
    </row>
    <row r="49906" spans="2:6" x14ac:dyDescent="0.25">
      <c r="B49906" s="55"/>
      <c r="C49906" s="52"/>
      <c r="D49906" s="56"/>
      <c r="F49906"/>
    </row>
    <row r="49907" spans="2:6" x14ac:dyDescent="0.25">
      <c r="B49907" s="55"/>
      <c r="C49907" s="52"/>
      <c r="D49907" s="56"/>
      <c r="F49907"/>
    </row>
    <row r="49908" spans="2:6" x14ac:dyDescent="0.25">
      <c r="B49908" s="55"/>
      <c r="C49908" s="52"/>
      <c r="D49908" s="56"/>
      <c r="F49908"/>
    </row>
    <row r="49909" spans="2:6" x14ac:dyDescent="0.25">
      <c r="B49909" s="55"/>
      <c r="C49909" s="52"/>
      <c r="D49909" s="56"/>
      <c r="F49909"/>
    </row>
    <row r="49910" spans="2:6" x14ac:dyDescent="0.25">
      <c r="B49910" s="55"/>
      <c r="C49910" s="52"/>
      <c r="D49910" s="56"/>
      <c r="F49910"/>
    </row>
    <row r="49911" spans="2:6" x14ac:dyDescent="0.25">
      <c r="B49911" s="55"/>
      <c r="C49911" s="52"/>
      <c r="D49911" s="56"/>
      <c r="F49911"/>
    </row>
    <row r="49912" spans="2:6" x14ac:dyDescent="0.25">
      <c r="B49912" s="55"/>
      <c r="C49912" s="52"/>
      <c r="D49912" s="56"/>
      <c r="F49912"/>
    </row>
    <row r="49913" spans="2:6" x14ac:dyDescent="0.25">
      <c r="B49913" s="55"/>
      <c r="C49913" s="52"/>
      <c r="D49913" s="56"/>
      <c r="F49913"/>
    </row>
    <row r="49914" spans="2:6" x14ac:dyDescent="0.25">
      <c r="B49914" s="55"/>
      <c r="C49914" s="52"/>
      <c r="D49914" s="56"/>
      <c r="F49914"/>
    </row>
    <row r="49915" spans="2:6" x14ac:dyDescent="0.25">
      <c r="B49915" s="55"/>
      <c r="C49915" s="52"/>
      <c r="D49915" s="56"/>
      <c r="F49915"/>
    </row>
    <row r="49916" spans="2:6" x14ac:dyDescent="0.25">
      <c r="B49916" s="55"/>
      <c r="C49916" s="52"/>
      <c r="D49916" s="56"/>
      <c r="F49916"/>
    </row>
    <row r="49917" spans="2:6" x14ac:dyDescent="0.25">
      <c r="B49917" s="55"/>
      <c r="C49917" s="52"/>
      <c r="D49917" s="56"/>
      <c r="F49917"/>
    </row>
    <row r="49918" spans="2:6" x14ac:dyDescent="0.25">
      <c r="B49918" s="55"/>
      <c r="C49918" s="52"/>
      <c r="D49918" s="56"/>
      <c r="F49918"/>
    </row>
    <row r="49919" spans="2:6" x14ac:dyDescent="0.25">
      <c r="B49919" s="55"/>
      <c r="C49919" s="52"/>
      <c r="D49919" s="56"/>
      <c r="F49919"/>
    </row>
    <row r="49920" spans="2:6" x14ac:dyDescent="0.25">
      <c r="B49920" s="55"/>
      <c r="C49920" s="52"/>
      <c r="D49920" s="56"/>
      <c r="F49920"/>
    </row>
    <row r="49921" spans="2:6" x14ac:dyDescent="0.25">
      <c r="B49921" s="55"/>
      <c r="C49921" s="52"/>
      <c r="D49921" s="56"/>
      <c r="F49921"/>
    </row>
    <row r="49922" spans="2:6" x14ac:dyDescent="0.25">
      <c r="B49922" s="55"/>
      <c r="C49922" s="52"/>
      <c r="D49922" s="56"/>
      <c r="F49922"/>
    </row>
    <row r="49923" spans="2:6" x14ac:dyDescent="0.25">
      <c r="B49923" s="55"/>
      <c r="C49923" s="52"/>
      <c r="D49923" s="56"/>
      <c r="F49923"/>
    </row>
    <row r="49924" spans="2:6" x14ac:dyDescent="0.25">
      <c r="B49924" s="55"/>
      <c r="C49924" s="52"/>
      <c r="D49924" s="56"/>
      <c r="F49924"/>
    </row>
    <row r="49925" spans="2:6" x14ac:dyDescent="0.25">
      <c r="B49925" s="55"/>
      <c r="C49925" s="52"/>
      <c r="D49925" s="56"/>
      <c r="F49925"/>
    </row>
    <row r="49926" spans="2:6" x14ac:dyDescent="0.25">
      <c r="B49926" s="55"/>
      <c r="C49926" s="52"/>
      <c r="D49926" s="56"/>
      <c r="F49926"/>
    </row>
    <row r="49927" spans="2:6" x14ac:dyDescent="0.25">
      <c r="B49927" s="55"/>
      <c r="C49927" s="52"/>
      <c r="D49927" s="56"/>
      <c r="F49927"/>
    </row>
    <row r="49928" spans="2:6" x14ac:dyDescent="0.25">
      <c r="B49928" s="55"/>
      <c r="C49928" s="52"/>
      <c r="D49928" s="56"/>
      <c r="F49928"/>
    </row>
    <row r="49929" spans="2:6" x14ac:dyDescent="0.25">
      <c r="B49929" s="55"/>
      <c r="C49929" s="52"/>
      <c r="D49929" s="56"/>
      <c r="F49929"/>
    </row>
    <row r="49930" spans="2:6" x14ac:dyDescent="0.25">
      <c r="B49930" s="55"/>
      <c r="C49930" s="52"/>
      <c r="D49930" s="56"/>
      <c r="F49930"/>
    </row>
    <row r="49931" spans="2:6" x14ac:dyDescent="0.25">
      <c r="B49931" s="55"/>
      <c r="C49931" s="52"/>
      <c r="D49931" s="56"/>
      <c r="F49931"/>
    </row>
    <row r="49932" spans="2:6" x14ac:dyDescent="0.25">
      <c r="B49932" s="55"/>
      <c r="C49932" s="52"/>
      <c r="D49932" s="56"/>
      <c r="F49932"/>
    </row>
    <row r="49933" spans="2:6" x14ac:dyDescent="0.25">
      <c r="B49933" s="55"/>
      <c r="C49933" s="52"/>
      <c r="D49933" s="56"/>
      <c r="F49933"/>
    </row>
    <row r="49934" spans="2:6" x14ac:dyDescent="0.25">
      <c r="B49934" s="55"/>
      <c r="C49934" s="52"/>
      <c r="D49934" s="56"/>
      <c r="F49934"/>
    </row>
    <row r="49935" spans="2:6" x14ac:dyDescent="0.25">
      <c r="B49935" s="55"/>
      <c r="C49935" s="52"/>
      <c r="D49935" s="56"/>
      <c r="F49935"/>
    </row>
    <row r="49936" spans="2:6" x14ac:dyDescent="0.25">
      <c r="B49936" s="55"/>
      <c r="C49936" s="52"/>
      <c r="D49936" s="56"/>
      <c r="F49936"/>
    </row>
    <row r="49937" spans="2:6" x14ac:dyDescent="0.25">
      <c r="B49937" s="55"/>
      <c r="C49937" s="52"/>
      <c r="D49937" s="56"/>
      <c r="F49937"/>
    </row>
    <row r="49938" spans="2:6" x14ac:dyDescent="0.25">
      <c r="B49938" s="55"/>
      <c r="C49938" s="52"/>
      <c r="D49938" s="56"/>
      <c r="F49938"/>
    </row>
    <row r="49939" spans="2:6" x14ac:dyDescent="0.25">
      <c r="B49939" s="55"/>
      <c r="C49939" s="52"/>
      <c r="D49939" s="56"/>
      <c r="F49939"/>
    </row>
    <row r="49940" spans="2:6" x14ac:dyDescent="0.25">
      <c r="B49940" s="55"/>
      <c r="C49940" s="52"/>
      <c r="D49940" s="56"/>
      <c r="F49940"/>
    </row>
    <row r="49941" spans="2:6" x14ac:dyDescent="0.25">
      <c r="B49941" s="55"/>
      <c r="C49941" s="52"/>
      <c r="D49941" s="56"/>
      <c r="F49941"/>
    </row>
    <row r="49942" spans="2:6" x14ac:dyDescent="0.25">
      <c r="B49942" s="55"/>
      <c r="C49942" s="52"/>
      <c r="D49942" s="56"/>
      <c r="F49942"/>
    </row>
    <row r="49943" spans="2:6" x14ac:dyDescent="0.25">
      <c r="B49943" s="55"/>
      <c r="C49943" s="52"/>
      <c r="D49943" s="56"/>
      <c r="F49943"/>
    </row>
    <row r="49944" spans="2:6" x14ac:dyDescent="0.25">
      <c r="B49944" s="55"/>
      <c r="C49944" s="52"/>
      <c r="D49944" s="56"/>
      <c r="F49944"/>
    </row>
    <row r="49945" spans="2:6" x14ac:dyDescent="0.25">
      <c r="B49945" s="55"/>
      <c r="C49945" s="52"/>
      <c r="D49945" s="56"/>
      <c r="F49945"/>
    </row>
    <row r="49946" spans="2:6" x14ac:dyDescent="0.25">
      <c r="B49946" s="55"/>
      <c r="C49946" s="52"/>
      <c r="D49946" s="56"/>
      <c r="F49946"/>
    </row>
    <row r="49947" spans="2:6" x14ac:dyDescent="0.25">
      <c r="B49947" s="55"/>
      <c r="C49947" s="52"/>
      <c r="D49947" s="56"/>
      <c r="F49947"/>
    </row>
    <row r="49948" spans="2:6" x14ac:dyDescent="0.25">
      <c r="B49948" s="55"/>
      <c r="C49948" s="52"/>
      <c r="D49948" s="56"/>
      <c r="F49948"/>
    </row>
    <row r="49949" spans="2:6" x14ac:dyDescent="0.25">
      <c r="B49949" s="55"/>
      <c r="C49949" s="52"/>
      <c r="D49949" s="56"/>
      <c r="F49949"/>
    </row>
    <row r="49950" spans="2:6" x14ac:dyDescent="0.25">
      <c r="B49950" s="55"/>
      <c r="C49950" s="52"/>
      <c r="D49950" s="56"/>
      <c r="F49950"/>
    </row>
    <row r="49951" spans="2:6" x14ac:dyDescent="0.25">
      <c r="B49951" s="55"/>
      <c r="C49951" s="52"/>
      <c r="D49951" s="56"/>
      <c r="F49951"/>
    </row>
    <row r="49952" spans="2:6" x14ac:dyDescent="0.25">
      <c r="B49952" s="55"/>
      <c r="C49952" s="52"/>
      <c r="D49952" s="56"/>
      <c r="F49952"/>
    </row>
    <row r="49953" spans="2:6" x14ac:dyDescent="0.25">
      <c r="B49953" s="55"/>
      <c r="C49953" s="52"/>
      <c r="D49953" s="56"/>
      <c r="F49953"/>
    </row>
    <row r="49954" spans="2:6" x14ac:dyDescent="0.25">
      <c r="B49954" s="55"/>
      <c r="C49954" s="52"/>
      <c r="D49954" s="56"/>
      <c r="F49954"/>
    </row>
    <row r="49955" spans="2:6" x14ac:dyDescent="0.25">
      <c r="B49955" s="55"/>
      <c r="C49955" s="52"/>
      <c r="D49955" s="56"/>
      <c r="F49955"/>
    </row>
    <row r="49956" spans="2:6" x14ac:dyDescent="0.25">
      <c r="B49956" s="55"/>
      <c r="C49956" s="52"/>
      <c r="D49956" s="56"/>
      <c r="F49956"/>
    </row>
    <row r="49957" spans="2:6" x14ac:dyDescent="0.25">
      <c r="B49957" s="55"/>
      <c r="C49957" s="52"/>
      <c r="D49957" s="56"/>
      <c r="F49957"/>
    </row>
    <row r="49958" spans="2:6" x14ac:dyDescent="0.25">
      <c r="B49958" s="55"/>
      <c r="C49958" s="52"/>
      <c r="D49958" s="56"/>
      <c r="F49958"/>
    </row>
    <row r="49959" spans="2:6" x14ac:dyDescent="0.25">
      <c r="B49959" s="55"/>
      <c r="C49959" s="52"/>
      <c r="D49959" s="56"/>
      <c r="F49959"/>
    </row>
    <row r="49960" spans="2:6" x14ac:dyDescent="0.25">
      <c r="B49960" s="55"/>
      <c r="C49960" s="52"/>
      <c r="D49960" s="56"/>
      <c r="F49960"/>
    </row>
    <row r="49961" spans="2:6" x14ac:dyDescent="0.25">
      <c r="B49961" s="55"/>
      <c r="C49961" s="52"/>
      <c r="D49961" s="56"/>
      <c r="F49961"/>
    </row>
    <row r="49962" spans="2:6" x14ac:dyDescent="0.25">
      <c r="B49962" s="55"/>
      <c r="C49962" s="52"/>
      <c r="D49962" s="56"/>
      <c r="F49962"/>
    </row>
    <row r="49963" spans="2:6" x14ac:dyDescent="0.25">
      <c r="B49963" s="55"/>
      <c r="C49963" s="52"/>
      <c r="D49963" s="56"/>
      <c r="F49963"/>
    </row>
    <row r="49964" spans="2:6" x14ac:dyDescent="0.25">
      <c r="B49964" s="55"/>
      <c r="C49964" s="52"/>
      <c r="D49964" s="56"/>
      <c r="F49964"/>
    </row>
    <row r="49965" spans="2:6" x14ac:dyDescent="0.25">
      <c r="B49965" s="55"/>
      <c r="C49965" s="52"/>
      <c r="D49965" s="56"/>
      <c r="F49965"/>
    </row>
    <row r="49966" spans="2:6" x14ac:dyDescent="0.25">
      <c r="B49966" s="55"/>
      <c r="C49966" s="52"/>
      <c r="D49966" s="56"/>
      <c r="F49966"/>
    </row>
    <row r="49967" spans="2:6" x14ac:dyDescent="0.25">
      <c r="B49967" s="55"/>
      <c r="C49967" s="52"/>
      <c r="D49967" s="56"/>
      <c r="F49967"/>
    </row>
    <row r="49968" spans="2:6" x14ac:dyDescent="0.25">
      <c r="B49968" s="55"/>
      <c r="C49968" s="52"/>
      <c r="D49968" s="56"/>
      <c r="F49968"/>
    </row>
    <row r="49969" spans="2:6" x14ac:dyDescent="0.25">
      <c r="B49969" s="55"/>
      <c r="C49969" s="52"/>
      <c r="D49969" s="56"/>
      <c r="F49969"/>
    </row>
    <row r="49970" spans="2:6" x14ac:dyDescent="0.25">
      <c r="B49970" s="55"/>
      <c r="C49970" s="52"/>
      <c r="D49970" s="56"/>
      <c r="F49970"/>
    </row>
    <row r="49971" spans="2:6" x14ac:dyDescent="0.25">
      <c r="B49971" s="55"/>
      <c r="C49971" s="52"/>
      <c r="D49971" s="56"/>
      <c r="F49971"/>
    </row>
    <row r="49972" spans="2:6" x14ac:dyDescent="0.25">
      <c r="B49972" s="55"/>
      <c r="C49972" s="52"/>
      <c r="D49972" s="56"/>
      <c r="F49972"/>
    </row>
    <row r="49973" spans="2:6" x14ac:dyDescent="0.25">
      <c r="B49973" s="55"/>
      <c r="C49973" s="52"/>
      <c r="D49973" s="56"/>
      <c r="F49973"/>
    </row>
    <row r="49974" spans="2:6" x14ac:dyDescent="0.25">
      <c r="B49974" s="55"/>
      <c r="C49974" s="52"/>
      <c r="D49974" s="56"/>
      <c r="F49974"/>
    </row>
    <row r="49975" spans="2:6" x14ac:dyDescent="0.25">
      <c r="B49975" s="55"/>
      <c r="C49975" s="52"/>
      <c r="D49975" s="56"/>
      <c r="F49975"/>
    </row>
    <row r="49976" spans="2:6" x14ac:dyDescent="0.25">
      <c r="B49976" s="55"/>
      <c r="C49976" s="52"/>
      <c r="D49976" s="56"/>
      <c r="F49976"/>
    </row>
    <row r="49977" spans="2:6" x14ac:dyDescent="0.25">
      <c r="B49977" s="55"/>
      <c r="C49977" s="52"/>
      <c r="D49977" s="56"/>
      <c r="F49977"/>
    </row>
    <row r="49978" spans="2:6" x14ac:dyDescent="0.25">
      <c r="B49978" s="55"/>
      <c r="C49978" s="52"/>
      <c r="D49978" s="56"/>
      <c r="F49978"/>
    </row>
    <row r="49979" spans="2:6" x14ac:dyDescent="0.25">
      <c r="B49979" s="55"/>
      <c r="C49979" s="52"/>
      <c r="D49979" s="56"/>
      <c r="F49979"/>
    </row>
    <row r="49980" spans="2:6" x14ac:dyDescent="0.25">
      <c r="B49980" s="55"/>
      <c r="C49980" s="52"/>
      <c r="D49980" s="56"/>
      <c r="F49980"/>
    </row>
    <row r="49981" spans="2:6" x14ac:dyDescent="0.25">
      <c r="B49981" s="55"/>
      <c r="C49981" s="52"/>
      <c r="D49981" s="56"/>
      <c r="F49981"/>
    </row>
    <row r="49982" spans="2:6" x14ac:dyDescent="0.25">
      <c r="B49982" s="55"/>
      <c r="C49982" s="52"/>
      <c r="D49982" s="56"/>
      <c r="F49982"/>
    </row>
    <row r="49983" spans="2:6" x14ac:dyDescent="0.25">
      <c r="B49983" s="55"/>
      <c r="C49983" s="52"/>
      <c r="D49983" s="56"/>
      <c r="F49983"/>
    </row>
    <row r="49984" spans="2:6" x14ac:dyDescent="0.25">
      <c r="B49984" s="55"/>
      <c r="C49984" s="52"/>
      <c r="D49984" s="56"/>
      <c r="F49984"/>
    </row>
    <row r="49985" spans="2:6" x14ac:dyDescent="0.25">
      <c r="B49985" s="55"/>
      <c r="C49985" s="52"/>
      <c r="D49985" s="56"/>
      <c r="F49985"/>
    </row>
    <row r="49986" spans="2:6" x14ac:dyDescent="0.25">
      <c r="B49986" s="55"/>
      <c r="C49986" s="52"/>
      <c r="D49986" s="56"/>
      <c r="F49986"/>
    </row>
    <row r="49987" spans="2:6" x14ac:dyDescent="0.25">
      <c r="B49987" s="55"/>
      <c r="C49987" s="52"/>
      <c r="D49987" s="56"/>
      <c r="F49987"/>
    </row>
    <row r="49988" spans="2:6" x14ac:dyDescent="0.25">
      <c r="B49988" s="55"/>
      <c r="C49988" s="52"/>
      <c r="D49988" s="56"/>
      <c r="F49988"/>
    </row>
    <row r="49989" spans="2:6" x14ac:dyDescent="0.25">
      <c r="B49989" s="55"/>
      <c r="C49989" s="52"/>
      <c r="D49989" s="56"/>
      <c r="F49989"/>
    </row>
    <row r="49990" spans="2:6" x14ac:dyDescent="0.25">
      <c r="B49990" s="55"/>
      <c r="C49990" s="52"/>
      <c r="D49990" s="56"/>
      <c r="F49990"/>
    </row>
    <row r="49991" spans="2:6" x14ac:dyDescent="0.25">
      <c r="B49991" s="55"/>
      <c r="C49991" s="52"/>
      <c r="D49991" s="56"/>
      <c r="F49991"/>
    </row>
    <row r="49992" spans="2:6" x14ac:dyDescent="0.25">
      <c r="B49992" s="55"/>
      <c r="C49992" s="52"/>
      <c r="D49992" s="56"/>
      <c r="F49992"/>
    </row>
    <row r="49993" spans="2:6" x14ac:dyDescent="0.25">
      <c r="B49993" s="55"/>
      <c r="C49993" s="52"/>
      <c r="D49993" s="56"/>
      <c r="F49993"/>
    </row>
    <row r="49994" spans="2:6" x14ac:dyDescent="0.25">
      <c r="B49994" s="55"/>
      <c r="C49994" s="52"/>
      <c r="D49994" s="56"/>
      <c r="F49994"/>
    </row>
    <row r="49995" spans="2:6" x14ac:dyDescent="0.25">
      <c r="B49995" s="55"/>
      <c r="C49995" s="52"/>
      <c r="D49995" s="56"/>
      <c r="F49995"/>
    </row>
    <row r="49996" spans="2:6" x14ac:dyDescent="0.25">
      <c r="B49996" s="55"/>
      <c r="C49996" s="52"/>
      <c r="D49996" s="56"/>
      <c r="F49996"/>
    </row>
    <row r="49997" spans="2:6" x14ac:dyDescent="0.25">
      <c r="B49997" s="55"/>
      <c r="C49997" s="52"/>
      <c r="D49997" s="56"/>
      <c r="F49997"/>
    </row>
    <row r="49998" spans="2:6" x14ac:dyDescent="0.25">
      <c r="B49998" s="55"/>
      <c r="C49998" s="52"/>
      <c r="D49998" s="56"/>
      <c r="F49998"/>
    </row>
    <row r="49999" spans="2:6" x14ac:dyDescent="0.25">
      <c r="B49999" s="55"/>
      <c r="C49999" s="52"/>
      <c r="D49999" s="56"/>
      <c r="F49999"/>
    </row>
    <row r="50000" spans="2:6" x14ac:dyDescent="0.25">
      <c r="B50000" s="55"/>
      <c r="C50000" s="52"/>
      <c r="D50000" s="56"/>
      <c r="F50000"/>
    </row>
    <row r="50001" spans="2:6" x14ac:dyDescent="0.25">
      <c r="B50001" s="55"/>
      <c r="C50001" s="52"/>
      <c r="D50001" s="56"/>
      <c r="F50001"/>
    </row>
    <row r="50002" spans="2:6" x14ac:dyDescent="0.25">
      <c r="B50002" s="55"/>
      <c r="C50002" s="52"/>
      <c r="D50002" s="56"/>
      <c r="F50002"/>
    </row>
    <row r="50003" spans="2:6" x14ac:dyDescent="0.25">
      <c r="B50003" s="55"/>
      <c r="C50003" s="52"/>
      <c r="D50003" s="56"/>
      <c r="F50003"/>
    </row>
    <row r="50004" spans="2:6" x14ac:dyDescent="0.25">
      <c r="B50004" s="55"/>
      <c r="C50004" s="52"/>
      <c r="D50004" s="56"/>
      <c r="F50004"/>
    </row>
    <row r="50005" spans="2:6" x14ac:dyDescent="0.25">
      <c r="B50005" s="55"/>
      <c r="C50005" s="52"/>
      <c r="D50005" s="56"/>
      <c r="F50005"/>
    </row>
    <row r="50006" spans="2:6" x14ac:dyDescent="0.25">
      <c r="B50006" s="55"/>
      <c r="C50006" s="52"/>
      <c r="D50006" s="56"/>
      <c r="F50006"/>
    </row>
    <row r="50007" spans="2:6" x14ac:dyDescent="0.25">
      <c r="B50007" s="55"/>
      <c r="C50007" s="52"/>
      <c r="D50007" s="56"/>
      <c r="F50007"/>
    </row>
    <row r="50008" spans="2:6" x14ac:dyDescent="0.25">
      <c r="B50008" s="55"/>
      <c r="C50008" s="52"/>
      <c r="D50008" s="56"/>
      <c r="F50008"/>
    </row>
    <row r="50009" spans="2:6" x14ac:dyDescent="0.25">
      <c r="B50009" s="55"/>
      <c r="C50009" s="52"/>
      <c r="D50009" s="56"/>
      <c r="F50009"/>
    </row>
    <row r="50010" spans="2:6" x14ac:dyDescent="0.25">
      <c r="B50010" s="55"/>
      <c r="C50010" s="52"/>
      <c r="D50010" s="56"/>
      <c r="F50010"/>
    </row>
    <row r="50011" spans="2:6" x14ac:dyDescent="0.25">
      <c r="B50011" s="55"/>
      <c r="C50011" s="52"/>
      <c r="D50011" s="56"/>
      <c r="F50011"/>
    </row>
    <row r="50012" spans="2:6" x14ac:dyDescent="0.25">
      <c r="B50012" s="55"/>
      <c r="C50012" s="52"/>
      <c r="D50012" s="56"/>
      <c r="F50012"/>
    </row>
    <row r="50013" spans="2:6" x14ac:dyDescent="0.25">
      <c r="B50013" s="55"/>
      <c r="C50013" s="52"/>
      <c r="D50013" s="56"/>
      <c r="F50013"/>
    </row>
    <row r="50014" spans="2:6" x14ac:dyDescent="0.25">
      <c r="B50014" s="55"/>
      <c r="C50014" s="52"/>
      <c r="D50014" s="56"/>
      <c r="F50014"/>
    </row>
    <row r="50015" spans="2:6" x14ac:dyDescent="0.25">
      <c r="B50015" s="55"/>
      <c r="C50015" s="52"/>
      <c r="D50015" s="56"/>
      <c r="F50015"/>
    </row>
    <row r="50016" spans="2:6" x14ac:dyDescent="0.25">
      <c r="B50016" s="55"/>
      <c r="C50016" s="52"/>
      <c r="D50016" s="56"/>
      <c r="F50016"/>
    </row>
    <row r="50017" spans="2:6" x14ac:dyDescent="0.25">
      <c r="B50017" s="55"/>
      <c r="C50017" s="52"/>
      <c r="D50017" s="56"/>
      <c r="F50017"/>
    </row>
    <row r="50018" spans="2:6" x14ac:dyDescent="0.25">
      <c r="B50018" s="55"/>
      <c r="C50018" s="52"/>
      <c r="D50018" s="56"/>
      <c r="F50018"/>
    </row>
    <row r="50019" spans="2:6" x14ac:dyDescent="0.25">
      <c r="B50019" s="55"/>
      <c r="C50019" s="52"/>
      <c r="D50019" s="56"/>
      <c r="F50019"/>
    </row>
    <row r="50020" spans="2:6" x14ac:dyDescent="0.25">
      <c r="B50020" s="55"/>
      <c r="C50020" s="52"/>
      <c r="D50020" s="56"/>
      <c r="F50020"/>
    </row>
    <row r="50021" spans="2:6" x14ac:dyDescent="0.25">
      <c r="B50021" s="55"/>
      <c r="C50021" s="52"/>
      <c r="D50021" s="56"/>
      <c r="F50021"/>
    </row>
    <row r="50022" spans="2:6" x14ac:dyDescent="0.25">
      <c r="B50022" s="55"/>
      <c r="C50022" s="52"/>
      <c r="D50022" s="56"/>
      <c r="F50022"/>
    </row>
    <row r="50023" spans="2:6" x14ac:dyDescent="0.25">
      <c r="B50023" s="55"/>
      <c r="C50023" s="52"/>
      <c r="D50023" s="56"/>
      <c r="F50023"/>
    </row>
    <row r="50024" spans="2:6" x14ac:dyDescent="0.25">
      <c r="B50024" s="55"/>
      <c r="C50024" s="52"/>
      <c r="D50024" s="56"/>
      <c r="F50024"/>
    </row>
    <row r="50025" spans="2:6" x14ac:dyDescent="0.25">
      <c r="B50025" s="55"/>
      <c r="C50025" s="52"/>
      <c r="D50025" s="56"/>
      <c r="F50025"/>
    </row>
    <row r="50026" spans="2:6" x14ac:dyDescent="0.25">
      <c r="B50026" s="55"/>
      <c r="C50026" s="52"/>
      <c r="D50026" s="56"/>
      <c r="F50026"/>
    </row>
    <row r="50027" spans="2:6" x14ac:dyDescent="0.25">
      <c r="B50027" s="55"/>
      <c r="C50027" s="52"/>
      <c r="D50027" s="56"/>
      <c r="F50027"/>
    </row>
    <row r="50028" spans="2:6" x14ac:dyDescent="0.25">
      <c r="B50028" s="55"/>
      <c r="C50028" s="52"/>
      <c r="D50028" s="56"/>
      <c r="F50028"/>
    </row>
    <row r="50029" spans="2:6" x14ac:dyDescent="0.25">
      <c r="B50029" s="55"/>
      <c r="C50029" s="52"/>
      <c r="D50029" s="56"/>
      <c r="F50029"/>
    </row>
    <row r="50030" spans="2:6" x14ac:dyDescent="0.25">
      <c r="B50030" s="55"/>
      <c r="C50030" s="52"/>
      <c r="D50030" s="56"/>
      <c r="F50030"/>
    </row>
    <row r="50031" spans="2:6" x14ac:dyDescent="0.25">
      <c r="B50031" s="55"/>
      <c r="C50031" s="52"/>
      <c r="D50031" s="56"/>
      <c r="F50031"/>
    </row>
    <row r="50032" spans="2:6" x14ac:dyDescent="0.25">
      <c r="B50032" s="55"/>
      <c r="C50032" s="52"/>
      <c r="D50032" s="56"/>
      <c r="F50032"/>
    </row>
    <row r="50033" spans="2:6" x14ac:dyDescent="0.25">
      <c r="B50033" s="55"/>
      <c r="C50033" s="52"/>
      <c r="D50033" s="56"/>
      <c r="F50033"/>
    </row>
    <row r="50034" spans="2:6" x14ac:dyDescent="0.25">
      <c r="B50034" s="55"/>
      <c r="C50034" s="52"/>
      <c r="D50034" s="56"/>
      <c r="F50034"/>
    </row>
    <row r="50035" spans="2:6" x14ac:dyDescent="0.25">
      <c r="B50035" s="55"/>
      <c r="C50035" s="52"/>
      <c r="D50035" s="56"/>
      <c r="F50035"/>
    </row>
    <row r="50036" spans="2:6" x14ac:dyDescent="0.25">
      <c r="B50036" s="55"/>
      <c r="C50036" s="52"/>
      <c r="D50036" s="56"/>
      <c r="F50036"/>
    </row>
    <row r="50037" spans="2:6" x14ac:dyDescent="0.25">
      <c r="B50037" s="55"/>
      <c r="C50037" s="52"/>
      <c r="D50037" s="56"/>
      <c r="F50037"/>
    </row>
    <row r="50038" spans="2:6" x14ac:dyDescent="0.25">
      <c r="B50038" s="55"/>
      <c r="C50038" s="52"/>
      <c r="D50038" s="56"/>
      <c r="F50038"/>
    </row>
    <row r="50039" spans="2:6" x14ac:dyDescent="0.25">
      <c r="B50039" s="55"/>
      <c r="C50039" s="52"/>
      <c r="D50039" s="56"/>
      <c r="F50039"/>
    </row>
    <row r="50040" spans="2:6" x14ac:dyDescent="0.25">
      <c r="B50040" s="55"/>
      <c r="C50040" s="52"/>
      <c r="D50040" s="56"/>
      <c r="F50040"/>
    </row>
    <row r="50041" spans="2:6" x14ac:dyDescent="0.25">
      <c r="B50041" s="55"/>
      <c r="C50041" s="52"/>
      <c r="D50041" s="56"/>
      <c r="F50041"/>
    </row>
    <row r="50042" spans="2:6" x14ac:dyDescent="0.25">
      <c r="B50042" s="55"/>
      <c r="C50042" s="52"/>
      <c r="D50042" s="56"/>
      <c r="F50042"/>
    </row>
    <row r="50043" spans="2:6" x14ac:dyDescent="0.25">
      <c r="B50043" s="55"/>
      <c r="C50043" s="52"/>
      <c r="D50043" s="56"/>
      <c r="F50043"/>
    </row>
    <row r="50044" spans="2:6" x14ac:dyDescent="0.25">
      <c r="B50044" s="55"/>
      <c r="C50044" s="52"/>
      <c r="D50044" s="56"/>
      <c r="F50044"/>
    </row>
    <row r="50045" spans="2:6" x14ac:dyDescent="0.25">
      <c r="B50045" s="55"/>
      <c r="C50045" s="52"/>
      <c r="D50045" s="56"/>
      <c r="F50045"/>
    </row>
    <row r="50046" spans="2:6" x14ac:dyDescent="0.25">
      <c r="B50046" s="55"/>
      <c r="C50046" s="52"/>
      <c r="D50046" s="56"/>
      <c r="F50046"/>
    </row>
    <row r="50047" spans="2:6" x14ac:dyDescent="0.25">
      <c r="B50047" s="55"/>
      <c r="C50047" s="52"/>
      <c r="D50047" s="56"/>
      <c r="F50047"/>
    </row>
    <row r="50048" spans="2:6" x14ac:dyDescent="0.25">
      <c r="B50048" s="55"/>
      <c r="C50048" s="52"/>
      <c r="D50048" s="56"/>
      <c r="F50048"/>
    </row>
    <row r="50049" spans="2:6" x14ac:dyDescent="0.25">
      <c r="B50049" s="55"/>
      <c r="C50049" s="52"/>
      <c r="D50049" s="56"/>
      <c r="F50049"/>
    </row>
    <row r="50050" spans="2:6" x14ac:dyDescent="0.25">
      <c r="B50050" s="55"/>
      <c r="C50050" s="52"/>
      <c r="D50050" s="56"/>
      <c r="F50050"/>
    </row>
    <row r="50051" spans="2:6" x14ac:dyDescent="0.25">
      <c r="B50051" s="55"/>
      <c r="C50051" s="52"/>
      <c r="D50051" s="56"/>
      <c r="F50051"/>
    </row>
    <row r="50052" spans="2:6" x14ac:dyDescent="0.25">
      <c r="B50052" s="55"/>
      <c r="C50052" s="52"/>
      <c r="D50052" s="56"/>
      <c r="F50052"/>
    </row>
    <row r="50053" spans="2:6" x14ac:dyDescent="0.25">
      <c r="B50053" s="55"/>
      <c r="C50053" s="52"/>
      <c r="D50053" s="56"/>
      <c r="F50053"/>
    </row>
    <row r="50054" spans="2:6" x14ac:dyDescent="0.25">
      <c r="B50054" s="55"/>
      <c r="C50054" s="52"/>
      <c r="D50054" s="56"/>
      <c r="F50054"/>
    </row>
    <row r="50055" spans="2:6" x14ac:dyDescent="0.25">
      <c r="B50055" s="55"/>
      <c r="C50055" s="52"/>
      <c r="D50055" s="56"/>
      <c r="F50055"/>
    </row>
    <row r="50056" spans="2:6" x14ac:dyDescent="0.25">
      <c r="B50056" s="55"/>
      <c r="C50056" s="52"/>
      <c r="D50056" s="56"/>
      <c r="F50056"/>
    </row>
    <row r="50057" spans="2:6" x14ac:dyDescent="0.25">
      <c r="B50057" s="55"/>
      <c r="C50057" s="52"/>
      <c r="D50057" s="56"/>
      <c r="F50057"/>
    </row>
    <row r="50058" spans="2:6" x14ac:dyDescent="0.25">
      <c r="B50058" s="55"/>
      <c r="C50058" s="52"/>
      <c r="D50058" s="56"/>
      <c r="F50058"/>
    </row>
    <row r="50059" spans="2:6" x14ac:dyDescent="0.25">
      <c r="B50059" s="55"/>
      <c r="C50059" s="52"/>
      <c r="D50059" s="56"/>
      <c r="F50059"/>
    </row>
    <row r="50060" spans="2:6" x14ac:dyDescent="0.25">
      <c r="B50060" s="55"/>
      <c r="C50060" s="52"/>
      <c r="D50060" s="56"/>
      <c r="F50060"/>
    </row>
    <row r="50061" spans="2:6" x14ac:dyDescent="0.25">
      <c r="B50061" s="55"/>
      <c r="C50061" s="52"/>
      <c r="D50061" s="56"/>
      <c r="F50061"/>
    </row>
    <row r="50062" spans="2:6" x14ac:dyDescent="0.25">
      <c r="B50062" s="55"/>
      <c r="C50062" s="52"/>
      <c r="D50062" s="56"/>
      <c r="F50062"/>
    </row>
    <row r="50063" spans="2:6" x14ac:dyDescent="0.25">
      <c r="B50063" s="55"/>
      <c r="C50063" s="52"/>
      <c r="D50063" s="56"/>
      <c r="F50063"/>
    </row>
    <row r="50064" spans="2:6" x14ac:dyDescent="0.25">
      <c r="B50064" s="55"/>
      <c r="C50064" s="52"/>
      <c r="D50064" s="56"/>
      <c r="F50064"/>
    </row>
    <row r="50065" spans="2:6" x14ac:dyDescent="0.25">
      <c r="B50065" s="55"/>
      <c r="C50065" s="52"/>
      <c r="D50065" s="56"/>
      <c r="F50065"/>
    </row>
    <row r="50066" spans="2:6" x14ac:dyDescent="0.25">
      <c r="B50066" s="55"/>
      <c r="C50066" s="52"/>
      <c r="D50066" s="56"/>
      <c r="F50066"/>
    </row>
    <row r="50067" spans="2:6" x14ac:dyDescent="0.25">
      <c r="B50067" s="55"/>
      <c r="C50067" s="52"/>
      <c r="D50067" s="56"/>
      <c r="F50067"/>
    </row>
    <row r="50068" spans="2:6" x14ac:dyDescent="0.25">
      <c r="B50068" s="55"/>
      <c r="C50068" s="52"/>
      <c r="D50068" s="56"/>
      <c r="F50068"/>
    </row>
    <row r="50069" spans="2:6" x14ac:dyDescent="0.25">
      <c r="B50069" s="55"/>
      <c r="C50069" s="52"/>
      <c r="D50069" s="56"/>
      <c r="F50069"/>
    </row>
    <row r="50070" spans="2:6" x14ac:dyDescent="0.25">
      <c r="B50070" s="55"/>
      <c r="C50070" s="52"/>
      <c r="D50070" s="56"/>
      <c r="F50070"/>
    </row>
    <row r="50071" spans="2:6" x14ac:dyDescent="0.25">
      <c r="B50071" s="55"/>
      <c r="C50071" s="52"/>
      <c r="D50071" s="56"/>
      <c r="F50071"/>
    </row>
    <row r="50072" spans="2:6" x14ac:dyDescent="0.25">
      <c r="B50072" s="55"/>
      <c r="C50072" s="52"/>
      <c r="D50072" s="56"/>
      <c r="F50072"/>
    </row>
    <row r="50073" spans="2:6" x14ac:dyDescent="0.25">
      <c r="B50073" s="55"/>
      <c r="C50073" s="52"/>
      <c r="D50073" s="56"/>
      <c r="F50073"/>
    </row>
    <row r="50074" spans="2:6" x14ac:dyDescent="0.25">
      <c r="B50074" s="55"/>
      <c r="C50074" s="52"/>
      <c r="D50074" s="56"/>
      <c r="F50074"/>
    </row>
    <row r="50075" spans="2:6" x14ac:dyDescent="0.25">
      <c r="B50075" s="55"/>
      <c r="C50075" s="52"/>
      <c r="D50075" s="56"/>
      <c r="F50075"/>
    </row>
    <row r="50076" spans="2:6" x14ac:dyDescent="0.25">
      <c r="B50076" s="55"/>
      <c r="C50076" s="52"/>
      <c r="D50076" s="56"/>
      <c r="F50076"/>
    </row>
    <row r="50077" spans="2:6" x14ac:dyDescent="0.25">
      <c r="B50077" s="55"/>
      <c r="C50077" s="52"/>
      <c r="D50077" s="56"/>
      <c r="F50077"/>
    </row>
    <row r="50078" spans="2:6" x14ac:dyDescent="0.25">
      <c r="B50078" s="55"/>
      <c r="C50078" s="52"/>
      <c r="D50078" s="56"/>
      <c r="F50078"/>
    </row>
    <row r="50079" spans="2:6" x14ac:dyDescent="0.25">
      <c r="B50079" s="55"/>
      <c r="C50079" s="52"/>
      <c r="D50079" s="56"/>
      <c r="F50079"/>
    </row>
    <row r="50080" spans="2:6" x14ac:dyDescent="0.25">
      <c r="B50080" s="55"/>
      <c r="C50080" s="52"/>
      <c r="D50080" s="56"/>
      <c r="F50080"/>
    </row>
    <row r="50081" spans="2:6" x14ac:dyDescent="0.25">
      <c r="B50081" s="55"/>
      <c r="C50081" s="52"/>
      <c r="D50081" s="56"/>
      <c r="F50081"/>
    </row>
    <row r="50082" spans="2:6" x14ac:dyDescent="0.25">
      <c r="B50082" s="55"/>
      <c r="C50082" s="52"/>
      <c r="D50082" s="56"/>
      <c r="F50082"/>
    </row>
    <row r="50083" spans="2:6" x14ac:dyDescent="0.25">
      <c r="B50083" s="55"/>
      <c r="C50083" s="52"/>
      <c r="D50083" s="56"/>
      <c r="F50083"/>
    </row>
    <row r="50084" spans="2:6" x14ac:dyDescent="0.25">
      <c r="B50084" s="55"/>
      <c r="C50084" s="52"/>
      <c r="D50084" s="56"/>
      <c r="F50084"/>
    </row>
    <row r="50085" spans="2:6" x14ac:dyDescent="0.25">
      <c r="B50085" s="55"/>
      <c r="C50085" s="52"/>
      <c r="D50085" s="56"/>
      <c r="F50085"/>
    </row>
    <row r="50086" spans="2:6" x14ac:dyDescent="0.25">
      <c r="B50086" s="55"/>
      <c r="C50086" s="52"/>
      <c r="D50086" s="56"/>
      <c r="F50086"/>
    </row>
    <row r="50087" spans="2:6" x14ac:dyDescent="0.25">
      <c r="B50087" s="55"/>
      <c r="C50087" s="52"/>
      <c r="D50087" s="56"/>
      <c r="F50087"/>
    </row>
    <row r="50088" spans="2:6" x14ac:dyDescent="0.25">
      <c r="B50088" s="55"/>
      <c r="C50088" s="52"/>
      <c r="D50088" s="56"/>
      <c r="F50088"/>
    </row>
    <row r="50089" spans="2:6" x14ac:dyDescent="0.25">
      <c r="B50089" s="55"/>
      <c r="C50089" s="52"/>
      <c r="D50089" s="56"/>
      <c r="F50089"/>
    </row>
    <row r="50090" spans="2:6" x14ac:dyDescent="0.25">
      <c r="B50090" s="55"/>
      <c r="C50090" s="52"/>
      <c r="D50090" s="56"/>
      <c r="F50090"/>
    </row>
    <row r="50091" spans="2:6" x14ac:dyDescent="0.25">
      <c r="B50091" s="55"/>
      <c r="C50091" s="52"/>
      <c r="D50091" s="56"/>
      <c r="F50091"/>
    </row>
    <row r="50092" spans="2:6" x14ac:dyDescent="0.25">
      <c r="B50092" s="55"/>
      <c r="C50092" s="52"/>
      <c r="D50092" s="56"/>
      <c r="F50092"/>
    </row>
    <row r="50093" spans="2:6" x14ac:dyDescent="0.25">
      <c r="B50093" s="55"/>
      <c r="C50093" s="52"/>
      <c r="D50093" s="56"/>
      <c r="F50093"/>
    </row>
    <row r="50094" spans="2:6" x14ac:dyDescent="0.25">
      <c r="B50094" s="55"/>
      <c r="C50094" s="52"/>
      <c r="D50094" s="56"/>
      <c r="F50094"/>
    </row>
    <row r="50095" spans="2:6" x14ac:dyDescent="0.25">
      <c r="B50095" s="55"/>
      <c r="C50095" s="52"/>
      <c r="D50095" s="56"/>
      <c r="F50095"/>
    </row>
    <row r="50096" spans="2:6" x14ac:dyDescent="0.25">
      <c r="B50096" s="55"/>
      <c r="C50096" s="52"/>
      <c r="D50096" s="56"/>
      <c r="F50096"/>
    </row>
    <row r="50097" spans="2:6" x14ac:dyDescent="0.25">
      <c r="B50097" s="55"/>
      <c r="C50097" s="52"/>
      <c r="D50097" s="56"/>
      <c r="F50097"/>
    </row>
    <row r="50098" spans="2:6" x14ac:dyDescent="0.25">
      <c r="B50098" s="55"/>
      <c r="C50098" s="52"/>
      <c r="D50098" s="56"/>
      <c r="F50098"/>
    </row>
    <row r="50099" spans="2:6" x14ac:dyDescent="0.25">
      <c r="B50099" s="55"/>
      <c r="C50099" s="52"/>
      <c r="D50099" s="56"/>
      <c r="F50099"/>
    </row>
    <row r="50100" spans="2:6" x14ac:dyDescent="0.25">
      <c r="B50100" s="55"/>
      <c r="C50100" s="52"/>
      <c r="D50100" s="56"/>
      <c r="F50100"/>
    </row>
    <row r="50101" spans="2:6" x14ac:dyDescent="0.25">
      <c r="B50101" s="55"/>
      <c r="C50101" s="52"/>
      <c r="D50101" s="56"/>
      <c r="F50101"/>
    </row>
    <row r="50102" spans="2:6" x14ac:dyDescent="0.25">
      <c r="B50102" s="55"/>
      <c r="C50102" s="52"/>
      <c r="D50102" s="56"/>
      <c r="F50102"/>
    </row>
    <row r="50103" spans="2:6" x14ac:dyDescent="0.25">
      <c r="B50103" s="55"/>
      <c r="C50103" s="52"/>
      <c r="D50103" s="56"/>
      <c r="F50103"/>
    </row>
    <row r="50104" spans="2:6" x14ac:dyDescent="0.25">
      <c r="B50104" s="55"/>
      <c r="C50104" s="52"/>
      <c r="D50104" s="56"/>
      <c r="F50104"/>
    </row>
    <row r="50105" spans="2:6" x14ac:dyDescent="0.25">
      <c r="B50105" s="55"/>
      <c r="C50105" s="52"/>
      <c r="D50105" s="56"/>
      <c r="F50105"/>
    </row>
    <row r="50106" spans="2:6" x14ac:dyDescent="0.25">
      <c r="B50106" s="55"/>
      <c r="C50106" s="52"/>
      <c r="D50106" s="56"/>
      <c r="F50106"/>
    </row>
    <row r="50107" spans="2:6" x14ac:dyDescent="0.25">
      <c r="B50107" s="55"/>
      <c r="C50107" s="52"/>
      <c r="D50107" s="56"/>
      <c r="F50107"/>
    </row>
    <row r="50108" spans="2:6" x14ac:dyDescent="0.25">
      <c r="B50108" s="55"/>
      <c r="C50108" s="52"/>
      <c r="D50108" s="56"/>
      <c r="F50108"/>
    </row>
    <row r="50109" spans="2:6" x14ac:dyDescent="0.25">
      <c r="B50109" s="55"/>
      <c r="C50109" s="52"/>
      <c r="D50109" s="56"/>
      <c r="F50109"/>
    </row>
    <row r="50110" spans="2:6" x14ac:dyDescent="0.25">
      <c r="B50110" s="55"/>
      <c r="C50110" s="52"/>
      <c r="D50110" s="56"/>
      <c r="F50110"/>
    </row>
    <row r="50111" spans="2:6" x14ac:dyDescent="0.25">
      <c r="B50111" s="55"/>
      <c r="C50111" s="52"/>
      <c r="D50111" s="56"/>
      <c r="F50111"/>
    </row>
    <row r="50112" spans="2:6" x14ac:dyDescent="0.25">
      <c r="B50112" s="55"/>
      <c r="C50112" s="52"/>
      <c r="D50112" s="56"/>
      <c r="F50112"/>
    </row>
    <row r="50113" spans="2:6" x14ac:dyDescent="0.25">
      <c r="B50113" s="55"/>
      <c r="C50113" s="52"/>
      <c r="D50113" s="56"/>
      <c r="F50113"/>
    </row>
    <row r="50114" spans="2:6" x14ac:dyDescent="0.25">
      <c r="B50114" s="55"/>
      <c r="C50114" s="52"/>
      <c r="D50114" s="56"/>
      <c r="F50114"/>
    </row>
    <row r="50115" spans="2:6" x14ac:dyDescent="0.25">
      <c r="B50115" s="55"/>
      <c r="C50115" s="52"/>
      <c r="D50115" s="56"/>
      <c r="F50115"/>
    </row>
    <row r="50116" spans="2:6" x14ac:dyDescent="0.25">
      <c r="B50116" s="55"/>
      <c r="C50116" s="52"/>
      <c r="D50116" s="56"/>
      <c r="F50116"/>
    </row>
    <row r="50117" spans="2:6" x14ac:dyDescent="0.25">
      <c r="B50117" s="55"/>
      <c r="C50117" s="52"/>
      <c r="D50117" s="56"/>
      <c r="F50117"/>
    </row>
    <row r="50118" spans="2:6" x14ac:dyDescent="0.25">
      <c r="B50118" s="55"/>
      <c r="C50118" s="52"/>
      <c r="D50118" s="56"/>
      <c r="F50118"/>
    </row>
    <row r="50119" spans="2:6" x14ac:dyDescent="0.25">
      <c r="B50119" s="55"/>
      <c r="C50119" s="52"/>
      <c r="D50119" s="56"/>
      <c r="F50119"/>
    </row>
    <row r="50120" spans="2:6" x14ac:dyDescent="0.25">
      <c r="B50120" s="55"/>
      <c r="C50120" s="52"/>
      <c r="D50120" s="56"/>
      <c r="F50120"/>
    </row>
    <row r="50121" spans="2:6" x14ac:dyDescent="0.25">
      <c r="B50121" s="55"/>
      <c r="C50121" s="52"/>
      <c r="D50121" s="56"/>
      <c r="F50121"/>
    </row>
    <row r="50122" spans="2:6" x14ac:dyDescent="0.25">
      <c r="B50122" s="55"/>
      <c r="C50122" s="52"/>
      <c r="D50122" s="56"/>
      <c r="F50122"/>
    </row>
    <row r="50123" spans="2:6" x14ac:dyDescent="0.25">
      <c r="B50123" s="55"/>
      <c r="C50123" s="52"/>
      <c r="D50123" s="56"/>
      <c r="F50123"/>
    </row>
    <row r="50124" spans="2:6" x14ac:dyDescent="0.25">
      <c r="B50124" s="55"/>
      <c r="C50124" s="52"/>
      <c r="D50124" s="56"/>
      <c r="F50124"/>
    </row>
    <row r="50125" spans="2:6" x14ac:dyDescent="0.25">
      <c r="B50125" s="55"/>
      <c r="C50125" s="52"/>
      <c r="D50125" s="56"/>
      <c r="F50125"/>
    </row>
    <row r="50126" spans="2:6" x14ac:dyDescent="0.25">
      <c r="B50126" s="55"/>
      <c r="C50126" s="52"/>
      <c r="D50126" s="56"/>
      <c r="F50126"/>
    </row>
    <row r="50127" spans="2:6" x14ac:dyDescent="0.25">
      <c r="B50127" s="55"/>
      <c r="C50127" s="52"/>
      <c r="D50127" s="56"/>
      <c r="F50127"/>
    </row>
    <row r="50128" spans="2:6" x14ac:dyDescent="0.25">
      <c r="B50128" s="55"/>
      <c r="C50128" s="52"/>
      <c r="D50128" s="56"/>
      <c r="F50128"/>
    </row>
    <row r="50129" spans="2:6" x14ac:dyDescent="0.25">
      <c r="B50129" s="55"/>
      <c r="C50129" s="52"/>
      <c r="D50129" s="56"/>
      <c r="F50129"/>
    </row>
    <row r="50130" spans="2:6" x14ac:dyDescent="0.25">
      <c r="B50130" s="55"/>
      <c r="C50130" s="52"/>
      <c r="D50130" s="56"/>
      <c r="F50130"/>
    </row>
    <row r="50131" spans="2:6" x14ac:dyDescent="0.25">
      <c r="B50131" s="55"/>
      <c r="C50131" s="52"/>
      <c r="D50131" s="56"/>
      <c r="F50131"/>
    </row>
    <row r="50132" spans="2:6" x14ac:dyDescent="0.25">
      <c r="B50132" s="55"/>
      <c r="C50132" s="52"/>
      <c r="D50132" s="56"/>
      <c r="F50132"/>
    </row>
    <row r="50133" spans="2:6" x14ac:dyDescent="0.25">
      <c r="B50133" s="55"/>
      <c r="C50133" s="52"/>
      <c r="D50133" s="56"/>
      <c r="F50133"/>
    </row>
    <row r="50134" spans="2:6" x14ac:dyDescent="0.25">
      <c r="B50134" s="55"/>
      <c r="C50134" s="52"/>
      <c r="D50134" s="56"/>
      <c r="F50134"/>
    </row>
    <row r="50135" spans="2:6" x14ac:dyDescent="0.25">
      <c r="B50135" s="55"/>
      <c r="C50135" s="52"/>
      <c r="D50135" s="56"/>
      <c r="F50135"/>
    </row>
    <row r="50136" spans="2:6" x14ac:dyDescent="0.25">
      <c r="B50136" s="55"/>
      <c r="C50136" s="52"/>
      <c r="D50136" s="56"/>
      <c r="F50136"/>
    </row>
    <row r="50137" spans="2:6" x14ac:dyDescent="0.25">
      <c r="B50137" s="55"/>
      <c r="C50137" s="52"/>
      <c r="D50137" s="56"/>
      <c r="F50137"/>
    </row>
    <row r="50138" spans="2:6" x14ac:dyDescent="0.25">
      <c r="B50138" s="55"/>
      <c r="C50138" s="52"/>
      <c r="D50138" s="56"/>
      <c r="F50138"/>
    </row>
    <row r="50139" spans="2:6" x14ac:dyDescent="0.25">
      <c r="B50139" s="55"/>
      <c r="C50139" s="52"/>
      <c r="D50139" s="56"/>
      <c r="F50139"/>
    </row>
    <row r="50140" spans="2:6" x14ac:dyDescent="0.25">
      <c r="B50140" s="55"/>
      <c r="C50140" s="52"/>
      <c r="D50140" s="56"/>
      <c r="F50140"/>
    </row>
    <row r="50141" spans="2:6" x14ac:dyDescent="0.25">
      <c r="B50141" s="55"/>
      <c r="C50141" s="52"/>
      <c r="D50141" s="56"/>
      <c r="F50141"/>
    </row>
    <row r="50142" spans="2:6" x14ac:dyDescent="0.25">
      <c r="B50142" s="55"/>
      <c r="C50142" s="52"/>
      <c r="D50142" s="56"/>
      <c r="F50142"/>
    </row>
    <row r="50143" spans="2:6" x14ac:dyDescent="0.25">
      <c r="B50143" s="55"/>
      <c r="C50143" s="52"/>
      <c r="D50143" s="56"/>
      <c r="F50143"/>
    </row>
    <row r="50144" spans="2:6" x14ac:dyDescent="0.25">
      <c r="B50144" s="55"/>
      <c r="C50144" s="52"/>
      <c r="D50144" s="56"/>
      <c r="F50144"/>
    </row>
    <row r="50145" spans="2:6" x14ac:dyDescent="0.25">
      <c r="B50145" s="55"/>
      <c r="C50145" s="52"/>
      <c r="D50145" s="56"/>
      <c r="F50145"/>
    </row>
    <row r="50146" spans="2:6" x14ac:dyDescent="0.25">
      <c r="B50146" s="55"/>
      <c r="C50146" s="52"/>
      <c r="D50146" s="56"/>
      <c r="F50146"/>
    </row>
    <row r="50147" spans="2:6" x14ac:dyDescent="0.25">
      <c r="B50147" s="55"/>
      <c r="C50147" s="52"/>
      <c r="D50147" s="56"/>
      <c r="F50147"/>
    </row>
    <row r="50148" spans="2:6" x14ac:dyDescent="0.25">
      <c r="B50148" s="55"/>
      <c r="C50148" s="52"/>
      <c r="D50148" s="56"/>
      <c r="F50148"/>
    </row>
    <row r="50149" spans="2:6" x14ac:dyDescent="0.25">
      <c r="B50149" s="55"/>
      <c r="C50149" s="52"/>
      <c r="D50149" s="56"/>
      <c r="F50149"/>
    </row>
    <row r="50150" spans="2:6" x14ac:dyDescent="0.25">
      <c r="B50150" s="55"/>
      <c r="C50150" s="52"/>
      <c r="D50150" s="56"/>
      <c r="F50150"/>
    </row>
    <row r="50151" spans="2:6" x14ac:dyDescent="0.25">
      <c r="B50151" s="55"/>
      <c r="C50151" s="52"/>
      <c r="D50151" s="56"/>
      <c r="F50151"/>
    </row>
    <row r="50152" spans="2:6" x14ac:dyDescent="0.25">
      <c r="B50152" s="55"/>
      <c r="C50152" s="52"/>
      <c r="D50152" s="56"/>
      <c r="F50152"/>
    </row>
    <row r="50153" spans="2:6" x14ac:dyDescent="0.25">
      <c r="B50153" s="55"/>
      <c r="C50153" s="52"/>
      <c r="D50153" s="56"/>
      <c r="F50153"/>
    </row>
    <row r="50154" spans="2:6" x14ac:dyDescent="0.25">
      <c r="B50154" s="55"/>
      <c r="C50154" s="52"/>
      <c r="D50154" s="56"/>
      <c r="F50154"/>
    </row>
    <row r="50155" spans="2:6" x14ac:dyDescent="0.25">
      <c r="B50155" s="55"/>
      <c r="C50155" s="52"/>
      <c r="D50155" s="56"/>
      <c r="F50155"/>
    </row>
    <row r="50156" spans="2:6" x14ac:dyDescent="0.25">
      <c r="B50156" s="55"/>
      <c r="C50156" s="52"/>
      <c r="D50156" s="56"/>
      <c r="F50156"/>
    </row>
    <row r="50157" spans="2:6" x14ac:dyDescent="0.25">
      <c r="B50157" s="55"/>
      <c r="C50157" s="52"/>
      <c r="D50157" s="56"/>
      <c r="F50157"/>
    </row>
    <row r="50158" spans="2:6" x14ac:dyDescent="0.25">
      <c r="B50158" s="55"/>
      <c r="C50158" s="52"/>
      <c r="D50158" s="56"/>
      <c r="F50158"/>
    </row>
    <row r="50159" spans="2:6" x14ac:dyDescent="0.25">
      <c r="B50159" s="55"/>
      <c r="C50159" s="52"/>
      <c r="D50159" s="56"/>
      <c r="F50159"/>
    </row>
    <row r="50160" spans="2:6" x14ac:dyDescent="0.25">
      <c r="B50160" s="55"/>
      <c r="C50160" s="52"/>
      <c r="D50160" s="56"/>
      <c r="F50160"/>
    </row>
    <row r="50161" spans="2:6" x14ac:dyDescent="0.25">
      <c r="B50161" s="55"/>
      <c r="C50161" s="52"/>
      <c r="D50161" s="56"/>
      <c r="F50161"/>
    </row>
    <row r="50162" spans="2:6" x14ac:dyDescent="0.25">
      <c r="B50162" s="55"/>
      <c r="C50162" s="52"/>
      <c r="D50162" s="56"/>
      <c r="F50162"/>
    </row>
    <row r="50163" spans="2:6" x14ac:dyDescent="0.25">
      <c r="B50163" s="55"/>
      <c r="C50163" s="52"/>
      <c r="D50163" s="56"/>
      <c r="F50163"/>
    </row>
    <row r="50164" spans="2:6" x14ac:dyDescent="0.25">
      <c r="B50164" s="55"/>
      <c r="C50164" s="52"/>
      <c r="D50164" s="56"/>
      <c r="F50164"/>
    </row>
    <row r="50165" spans="2:6" x14ac:dyDescent="0.25">
      <c r="B50165" s="55"/>
      <c r="C50165" s="52"/>
      <c r="D50165" s="56"/>
      <c r="F50165"/>
    </row>
    <row r="50166" spans="2:6" x14ac:dyDescent="0.25">
      <c r="B50166" s="55"/>
      <c r="C50166" s="52"/>
      <c r="D50166" s="56"/>
      <c r="F50166"/>
    </row>
    <row r="50167" spans="2:6" x14ac:dyDescent="0.25">
      <c r="B50167" s="55"/>
      <c r="C50167" s="52"/>
      <c r="D50167" s="56"/>
      <c r="F50167"/>
    </row>
    <row r="50168" spans="2:6" x14ac:dyDescent="0.25">
      <c r="B50168" s="55"/>
      <c r="C50168" s="52"/>
      <c r="D50168" s="56"/>
      <c r="F50168"/>
    </row>
    <row r="50169" spans="2:6" x14ac:dyDescent="0.25">
      <c r="B50169" s="55"/>
      <c r="C50169" s="52"/>
      <c r="D50169" s="56"/>
      <c r="F50169"/>
    </row>
    <row r="50170" spans="2:6" x14ac:dyDescent="0.25">
      <c r="B50170" s="55"/>
      <c r="C50170" s="52"/>
      <c r="D50170" s="56"/>
      <c r="F50170"/>
    </row>
    <row r="50171" spans="2:6" x14ac:dyDescent="0.25">
      <c r="B50171" s="55"/>
      <c r="C50171" s="52"/>
      <c r="D50171" s="56"/>
      <c r="F50171"/>
    </row>
    <row r="50172" spans="2:6" x14ac:dyDescent="0.25">
      <c r="B50172" s="55"/>
      <c r="C50172" s="52"/>
      <c r="D50172" s="56"/>
      <c r="F50172"/>
    </row>
    <row r="50173" spans="2:6" x14ac:dyDescent="0.25">
      <c r="B50173" s="55"/>
      <c r="C50173" s="52"/>
      <c r="D50173" s="56"/>
      <c r="F50173"/>
    </row>
    <row r="50174" spans="2:6" x14ac:dyDescent="0.25">
      <c r="B50174" s="55"/>
      <c r="C50174" s="52"/>
      <c r="D50174" s="56"/>
      <c r="F50174"/>
    </row>
    <row r="50175" spans="2:6" x14ac:dyDescent="0.25">
      <c r="B50175" s="55"/>
      <c r="C50175" s="52"/>
      <c r="D50175" s="56"/>
      <c r="F50175"/>
    </row>
    <row r="50176" spans="2:6" x14ac:dyDescent="0.25">
      <c r="B50176" s="55"/>
      <c r="C50176" s="52"/>
      <c r="D50176" s="56"/>
      <c r="F50176"/>
    </row>
    <row r="50177" spans="2:6" x14ac:dyDescent="0.25">
      <c r="B50177" s="55"/>
      <c r="C50177" s="52"/>
      <c r="D50177" s="56"/>
      <c r="F50177"/>
    </row>
    <row r="50178" spans="2:6" x14ac:dyDescent="0.25">
      <c r="B50178" s="55"/>
      <c r="C50178" s="52"/>
      <c r="D50178" s="56"/>
      <c r="F50178"/>
    </row>
    <row r="50179" spans="2:6" x14ac:dyDescent="0.25">
      <c r="B50179" s="55"/>
      <c r="C50179" s="52"/>
      <c r="D50179" s="56"/>
      <c r="F50179"/>
    </row>
    <row r="50180" spans="2:6" x14ac:dyDescent="0.25">
      <c r="B50180" s="55"/>
      <c r="C50180" s="52"/>
      <c r="D50180" s="56"/>
      <c r="F50180"/>
    </row>
    <row r="50181" spans="2:6" x14ac:dyDescent="0.25">
      <c r="B50181" s="55"/>
      <c r="C50181" s="52"/>
      <c r="D50181" s="56"/>
      <c r="F50181"/>
    </row>
    <row r="50182" spans="2:6" x14ac:dyDescent="0.25">
      <c r="B50182" s="55"/>
      <c r="C50182" s="52"/>
      <c r="D50182" s="56"/>
      <c r="F50182"/>
    </row>
    <row r="50183" spans="2:6" x14ac:dyDescent="0.25">
      <c r="B50183" s="55"/>
      <c r="C50183" s="52"/>
      <c r="D50183" s="56"/>
      <c r="F50183"/>
    </row>
    <row r="50184" spans="2:6" x14ac:dyDescent="0.25">
      <c r="B50184" s="55"/>
      <c r="C50184" s="52"/>
      <c r="D50184" s="56"/>
      <c r="F50184"/>
    </row>
    <row r="50185" spans="2:6" x14ac:dyDescent="0.25">
      <c r="B50185" s="55"/>
      <c r="C50185" s="52"/>
      <c r="D50185" s="56"/>
      <c r="F50185"/>
    </row>
    <row r="50186" spans="2:6" x14ac:dyDescent="0.25">
      <c r="B50186" s="55"/>
      <c r="C50186" s="52"/>
      <c r="D50186" s="56"/>
      <c r="F50186"/>
    </row>
    <row r="50187" spans="2:6" x14ac:dyDescent="0.25">
      <c r="B50187" s="55"/>
      <c r="C50187" s="52"/>
      <c r="D50187" s="56"/>
      <c r="F50187"/>
    </row>
    <row r="50188" spans="2:6" x14ac:dyDescent="0.25">
      <c r="B50188" s="55"/>
      <c r="C50188" s="52"/>
      <c r="D50188" s="56"/>
      <c r="F50188"/>
    </row>
    <row r="50189" spans="2:6" x14ac:dyDescent="0.25">
      <c r="B50189" s="55"/>
      <c r="C50189" s="52"/>
      <c r="D50189" s="56"/>
      <c r="F50189"/>
    </row>
    <row r="50190" spans="2:6" x14ac:dyDescent="0.25">
      <c r="B50190" s="55"/>
      <c r="C50190" s="52"/>
      <c r="D50190" s="56"/>
      <c r="F50190"/>
    </row>
    <row r="50191" spans="2:6" x14ac:dyDescent="0.25">
      <c r="B50191" s="55"/>
      <c r="C50191" s="52"/>
      <c r="D50191" s="56"/>
      <c r="F50191"/>
    </row>
    <row r="50192" spans="2:6" x14ac:dyDescent="0.25">
      <c r="B50192" s="55"/>
      <c r="C50192" s="52"/>
      <c r="D50192" s="56"/>
      <c r="F50192"/>
    </row>
    <row r="50193" spans="2:6" x14ac:dyDescent="0.25">
      <c r="B50193" s="55"/>
      <c r="C50193" s="52"/>
      <c r="D50193" s="56"/>
      <c r="F50193"/>
    </row>
    <row r="50194" spans="2:6" x14ac:dyDescent="0.25">
      <c r="B50194" s="55"/>
      <c r="C50194" s="52"/>
      <c r="D50194" s="56"/>
      <c r="F50194"/>
    </row>
    <row r="50195" spans="2:6" x14ac:dyDescent="0.25">
      <c r="B50195" s="55"/>
      <c r="C50195" s="52"/>
      <c r="D50195" s="56"/>
      <c r="F50195"/>
    </row>
    <row r="50196" spans="2:6" x14ac:dyDescent="0.25">
      <c r="B50196" s="55"/>
      <c r="C50196" s="52"/>
      <c r="D50196" s="56"/>
      <c r="F50196"/>
    </row>
    <row r="50197" spans="2:6" x14ac:dyDescent="0.25">
      <c r="B50197" s="55"/>
      <c r="C50197" s="52"/>
      <c r="D50197" s="56"/>
      <c r="F50197"/>
    </row>
    <row r="50198" spans="2:6" x14ac:dyDescent="0.25">
      <c r="B50198" s="55"/>
      <c r="C50198" s="52"/>
      <c r="D50198" s="56"/>
      <c r="F50198"/>
    </row>
    <row r="50199" spans="2:6" x14ac:dyDescent="0.25">
      <c r="B50199" s="55"/>
      <c r="C50199" s="52"/>
      <c r="D50199" s="56"/>
      <c r="F50199"/>
    </row>
    <row r="50200" spans="2:6" x14ac:dyDescent="0.25">
      <c r="B50200" s="55"/>
      <c r="C50200" s="52"/>
      <c r="D50200" s="56"/>
      <c r="F50200"/>
    </row>
    <row r="50201" spans="2:6" x14ac:dyDescent="0.25">
      <c r="B50201" s="55"/>
      <c r="C50201" s="52"/>
      <c r="D50201" s="56"/>
      <c r="F50201"/>
    </row>
    <row r="50202" spans="2:6" x14ac:dyDescent="0.25">
      <c r="B50202" s="55"/>
      <c r="C50202" s="52"/>
      <c r="D50202" s="56"/>
      <c r="F50202"/>
    </row>
    <row r="50203" spans="2:6" x14ac:dyDescent="0.25">
      <c r="B50203" s="55"/>
      <c r="C50203" s="52"/>
      <c r="D50203" s="56"/>
      <c r="F50203"/>
    </row>
    <row r="50204" spans="2:6" x14ac:dyDescent="0.25">
      <c r="B50204" s="55"/>
      <c r="C50204" s="52"/>
      <c r="D50204" s="56"/>
      <c r="F50204"/>
    </row>
    <row r="50205" spans="2:6" x14ac:dyDescent="0.25">
      <c r="B50205" s="55"/>
      <c r="C50205" s="52"/>
      <c r="D50205" s="56"/>
      <c r="F50205"/>
    </row>
    <row r="50206" spans="2:6" x14ac:dyDescent="0.25">
      <c r="B50206" s="55"/>
      <c r="C50206" s="52"/>
      <c r="D50206" s="56"/>
      <c r="F50206"/>
    </row>
    <row r="50207" spans="2:6" x14ac:dyDescent="0.25">
      <c r="B50207" s="55"/>
      <c r="C50207" s="52"/>
      <c r="D50207" s="56"/>
      <c r="F50207"/>
    </row>
    <row r="50208" spans="2:6" x14ac:dyDescent="0.25">
      <c r="B50208" s="55"/>
      <c r="C50208" s="52"/>
      <c r="D50208" s="56"/>
      <c r="F50208"/>
    </row>
    <row r="50209" spans="2:6" x14ac:dyDescent="0.25">
      <c r="B50209" s="55"/>
      <c r="C50209" s="52"/>
      <c r="D50209" s="56"/>
      <c r="F50209"/>
    </row>
    <row r="50210" spans="2:6" x14ac:dyDescent="0.25">
      <c r="B50210" s="55"/>
      <c r="C50210" s="52"/>
      <c r="D50210" s="56"/>
      <c r="F50210"/>
    </row>
    <row r="50211" spans="2:6" x14ac:dyDescent="0.25">
      <c r="B50211" s="55"/>
      <c r="C50211" s="52"/>
      <c r="D50211" s="56"/>
      <c r="F50211"/>
    </row>
    <row r="50212" spans="2:6" x14ac:dyDescent="0.25">
      <c r="B50212" s="55"/>
      <c r="C50212" s="52"/>
      <c r="D50212" s="56"/>
      <c r="F50212"/>
    </row>
    <row r="50213" spans="2:6" x14ac:dyDescent="0.25">
      <c r="B50213" s="55"/>
      <c r="C50213" s="52"/>
      <c r="D50213" s="56"/>
      <c r="F50213"/>
    </row>
    <row r="50214" spans="2:6" x14ac:dyDescent="0.25">
      <c r="B50214" s="55"/>
      <c r="C50214" s="52"/>
      <c r="D50214" s="56"/>
      <c r="F50214"/>
    </row>
    <row r="50215" spans="2:6" x14ac:dyDescent="0.25">
      <c r="B50215" s="55"/>
      <c r="C50215" s="52"/>
      <c r="D50215" s="56"/>
      <c r="F50215"/>
    </row>
    <row r="50216" spans="2:6" x14ac:dyDescent="0.25">
      <c r="B50216" s="55"/>
      <c r="C50216" s="52"/>
      <c r="D50216" s="56"/>
      <c r="F50216"/>
    </row>
    <row r="50217" spans="2:6" x14ac:dyDescent="0.25">
      <c r="B50217" s="55"/>
      <c r="C50217" s="52"/>
      <c r="D50217" s="56"/>
      <c r="F50217"/>
    </row>
    <row r="50218" spans="2:6" x14ac:dyDescent="0.25">
      <c r="B50218" s="55"/>
      <c r="C50218" s="52"/>
      <c r="D50218" s="56"/>
      <c r="F50218"/>
    </row>
    <row r="50219" spans="2:6" x14ac:dyDescent="0.25">
      <c r="B50219" s="55"/>
      <c r="C50219" s="52"/>
      <c r="D50219" s="56"/>
      <c r="F50219"/>
    </row>
    <row r="50220" spans="2:6" x14ac:dyDescent="0.25">
      <c r="B50220" s="55"/>
      <c r="C50220" s="52"/>
      <c r="D50220" s="56"/>
      <c r="F50220"/>
    </row>
    <row r="50221" spans="2:6" x14ac:dyDescent="0.25">
      <c r="B50221" s="55"/>
      <c r="C50221" s="52"/>
      <c r="D50221" s="56"/>
      <c r="F50221"/>
    </row>
    <row r="50222" spans="2:6" x14ac:dyDescent="0.25">
      <c r="B50222" s="55"/>
      <c r="C50222" s="52"/>
      <c r="D50222" s="56"/>
      <c r="F50222"/>
    </row>
    <row r="50223" spans="2:6" x14ac:dyDescent="0.25">
      <c r="B50223" s="55"/>
      <c r="C50223" s="52"/>
      <c r="D50223" s="56"/>
      <c r="F50223"/>
    </row>
    <row r="50224" spans="2:6" x14ac:dyDescent="0.25">
      <c r="B50224" s="55"/>
      <c r="C50224" s="52"/>
      <c r="D50224" s="56"/>
      <c r="F50224"/>
    </row>
    <row r="50225" spans="2:6" x14ac:dyDescent="0.25">
      <c r="B50225" s="55"/>
      <c r="C50225" s="52"/>
      <c r="D50225" s="56"/>
      <c r="F50225"/>
    </row>
    <row r="50226" spans="2:6" x14ac:dyDescent="0.25">
      <c r="B50226" s="55"/>
      <c r="C50226" s="52"/>
      <c r="D50226" s="56"/>
      <c r="F50226"/>
    </row>
    <row r="50227" spans="2:6" x14ac:dyDescent="0.25">
      <c r="B50227" s="55"/>
      <c r="C50227" s="52"/>
      <c r="D50227" s="56"/>
      <c r="F50227"/>
    </row>
    <row r="50228" spans="2:6" x14ac:dyDescent="0.25">
      <c r="B50228" s="55"/>
      <c r="C50228" s="52"/>
      <c r="D50228" s="56"/>
      <c r="F50228"/>
    </row>
    <row r="50229" spans="2:6" x14ac:dyDescent="0.25">
      <c r="B50229" s="55"/>
      <c r="C50229" s="52"/>
      <c r="D50229" s="56"/>
      <c r="F50229"/>
    </row>
    <row r="50230" spans="2:6" x14ac:dyDescent="0.25">
      <c r="B50230" s="55"/>
      <c r="C50230" s="52"/>
      <c r="D50230" s="56"/>
      <c r="F50230"/>
    </row>
    <row r="50231" spans="2:6" x14ac:dyDescent="0.25">
      <c r="B50231" s="55"/>
      <c r="C50231" s="52"/>
      <c r="D50231" s="56"/>
      <c r="F50231"/>
    </row>
    <row r="50232" spans="2:6" x14ac:dyDescent="0.25">
      <c r="B50232" s="55"/>
      <c r="C50232" s="52"/>
      <c r="D50232" s="56"/>
      <c r="F50232"/>
    </row>
    <row r="50233" spans="2:6" x14ac:dyDescent="0.25">
      <c r="B50233" s="55"/>
      <c r="C50233" s="52"/>
      <c r="D50233" s="56"/>
      <c r="F50233"/>
    </row>
    <row r="50234" spans="2:6" x14ac:dyDescent="0.25">
      <c r="B50234" s="55"/>
      <c r="C50234" s="52"/>
      <c r="D50234" s="56"/>
      <c r="F50234"/>
    </row>
    <row r="50235" spans="2:6" x14ac:dyDescent="0.25">
      <c r="B50235" s="55"/>
      <c r="C50235" s="52"/>
      <c r="D50235" s="56"/>
      <c r="F50235"/>
    </row>
    <row r="50236" spans="2:6" x14ac:dyDescent="0.25">
      <c r="B50236" s="55"/>
      <c r="C50236" s="52"/>
      <c r="D50236" s="56"/>
      <c r="F50236"/>
    </row>
    <row r="50237" spans="2:6" x14ac:dyDescent="0.25">
      <c r="B50237" s="55"/>
      <c r="C50237" s="52"/>
      <c r="D50237" s="56"/>
      <c r="F50237"/>
    </row>
    <row r="50238" spans="2:6" x14ac:dyDescent="0.25">
      <c r="B50238" s="55"/>
      <c r="C50238" s="52"/>
      <c r="D50238" s="56"/>
      <c r="F50238"/>
    </row>
    <row r="50239" spans="2:6" x14ac:dyDescent="0.25">
      <c r="B50239" s="55"/>
      <c r="C50239" s="52"/>
      <c r="D50239" s="56"/>
      <c r="F50239"/>
    </row>
    <row r="50240" spans="2:6" x14ac:dyDescent="0.25">
      <c r="B50240" s="55"/>
      <c r="C50240" s="52"/>
      <c r="D50240" s="56"/>
      <c r="F50240"/>
    </row>
    <row r="50241" spans="2:6" x14ac:dyDescent="0.25">
      <c r="B50241" s="55"/>
      <c r="C50241" s="52"/>
      <c r="D50241" s="56"/>
      <c r="F50241"/>
    </row>
    <row r="50242" spans="2:6" x14ac:dyDescent="0.25">
      <c r="B50242" s="55"/>
      <c r="C50242" s="52"/>
      <c r="D50242" s="56"/>
      <c r="F50242"/>
    </row>
    <row r="50243" spans="2:6" x14ac:dyDescent="0.25">
      <c r="B50243" s="55"/>
      <c r="C50243" s="52"/>
      <c r="D50243" s="56"/>
      <c r="F50243"/>
    </row>
    <row r="50244" spans="2:6" x14ac:dyDescent="0.25">
      <c r="B50244" s="55"/>
      <c r="C50244" s="52"/>
      <c r="D50244" s="56"/>
      <c r="F50244"/>
    </row>
    <row r="50245" spans="2:6" x14ac:dyDescent="0.25">
      <c r="B50245" s="55"/>
      <c r="C50245" s="52"/>
      <c r="D50245" s="56"/>
      <c r="F50245"/>
    </row>
    <row r="50246" spans="2:6" x14ac:dyDescent="0.25">
      <c r="B50246" s="55"/>
      <c r="C50246" s="52"/>
      <c r="D50246" s="56"/>
      <c r="F50246"/>
    </row>
    <row r="50247" spans="2:6" x14ac:dyDescent="0.25">
      <c r="B50247" s="55"/>
      <c r="C50247" s="52"/>
      <c r="D50247" s="56"/>
      <c r="F50247"/>
    </row>
    <row r="50248" spans="2:6" x14ac:dyDescent="0.25">
      <c r="B50248" s="55"/>
      <c r="C50248" s="52"/>
      <c r="D50248" s="56"/>
      <c r="F50248"/>
    </row>
    <row r="50249" spans="2:6" x14ac:dyDescent="0.25">
      <c r="B50249" s="55"/>
      <c r="C50249" s="52"/>
      <c r="D50249" s="56"/>
      <c r="F50249"/>
    </row>
    <row r="50250" spans="2:6" x14ac:dyDescent="0.25">
      <c r="B50250" s="55"/>
      <c r="C50250" s="52"/>
      <c r="D50250" s="56"/>
      <c r="F50250"/>
    </row>
    <row r="50251" spans="2:6" x14ac:dyDescent="0.25">
      <c r="B50251" s="55"/>
      <c r="C50251" s="52"/>
      <c r="D50251" s="56"/>
      <c r="F50251"/>
    </row>
    <row r="50252" spans="2:6" x14ac:dyDescent="0.25">
      <c r="B50252" s="55"/>
      <c r="C50252" s="52"/>
      <c r="D50252" s="56"/>
      <c r="F50252"/>
    </row>
    <row r="50253" spans="2:6" x14ac:dyDescent="0.25">
      <c r="B50253" s="55"/>
      <c r="C50253" s="52"/>
      <c r="D50253" s="56"/>
      <c r="F50253"/>
    </row>
    <row r="50254" spans="2:6" x14ac:dyDescent="0.25">
      <c r="B50254" s="55"/>
      <c r="C50254" s="52"/>
      <c r="D50254" s="56"/>
      <c r="F50254"/>
    </row>
    <row r="50255" spans="2:6" x14ac:dyDescent="0.25">
      <c r="B50255" s="55"/>
      <c r="C50255" s="52"/>
      <c r="D50255" s="56"/>
      <c r="F50255"/>
    </row>
    <row r="50256" spans="2:6" x14ac:dyDescent="0.25">
      <c r="B50256" s="55"/>
      <c r="C50256" s="52"/>
      <c r="D50256" s="56"/>
      <c r="F50256"/>
    </row>
    <row r="50257" spans="2:6" x14ac:dyDescent="0.25">
      <c r="B50257" s="55"/>
      <c r="C50257" s="52"/>
      <c r="D50257" s="56"/>
      <c r="F50257"/>
    </row>
    <row r="50258" spans="2:6" x14ac:dyDescent="0.25">
      <c r="B50258" s="55"/>
      <c r="C50258" s="52"/>
      <c r="D50258" s="56"/>
      <c r="F50258"/>
    </row>
    <row r="50259" spans="2:6" x14ac:dyDescent="0.25">
      <c r="B50259" s="55"/>
      <c r="C50259" s="52"/>
      <c r="D50259" s="56"/>
      <c r="F50259"/>
    </row>
    <row r="50260" spans="2:6" x14ac:dyDescent="0.25">
      <c r="B50260" s="55"/>
      <c r="C50260" s="52"/>
      <c r="D50260" s="56"/>
      <c r="F50260"/>
    </row>
    <row r="50261" spans="2:6" x14ac:dyDescent="0.25">
      <c r="B50261" s="55"/>
      <c r="C50261" s="52"/>
      <c r="D50261" s="56"/>
      <c r="F50261"/>
    </row>
    <row r="50262" spans="2:6" x14ac:dyDescent="0.25">
      <c r="B50262" s="55"/>
      <c r="C50262" s="52"/>
      <c r="D50262" s="56"/>
      <c r="F50262"/>
    </row>
    <row r="50263" spans="2:6" x14ac:dyDescent="0.25">
      <c r="B50263" s="55"/>
      <c r="C50263" s="52"/>
      <c r="D50263" s="56"/>
      <c r="F50263"/>
    </row>
    <row r="50264" spans="2:6" x14ac:dyDescent="0.25">
      <c r="B50264" s="55"/>
      <c r="C50264" s="52"/>
      <c r="D50264" s="56"/>
      <c r="F50264"/>
    </row>
    <row r="50265" spans="2:6" x14ac:dyDescent="0.25">
      <c r="B50265" s="55"/>
      <c r="C50265" s="52"/>
      <c r="D50265" s="56"/>
      <c r="F50265"/>
    </row>
    <row r="50266" spans="2:6" x14ac:dyDescent="0.25">
      <c r="B50266" s="55"/>
      <c r="C50266" s="52"/>
      <c r="D50266" s="56"/>
      <c r="F50266"/>
    </row>
    <row r="50267" spans="2:6" x14ac:dyDescent="0.25">
      <c r="B50267" s="55"/>
      <c r="C50267" s="52"/>
      <c r="D50267" s="56"/>
      <c r="F50267"/>
    </row>
    <row r="50268" spans="2:6" x14ac:dyDescent="0.25">
      <c r="B50268" s="55"/>
      <c r="C50268" s="52"/>
      <c r="D50268" s="56"/>
      <c r="F50268"/>
    </row>
    <row r="50269" spans="2:6" x14ac:dyDescent="0.25">
      <c r="B50269" s="55"/>
      <c r="C50269" s="52"/>
      <c r="D50269" s="56"/>
      <c r="F50269"/>
    </row>
    <row r="50270" spans="2:6" x14ac:dyDescent="0.25">
      <c r="B50270" s="55"/>
      <c r="C50270" s="52"/>
      <c r="D50270" s="56"/>
      <c r="F50270"/>
    </row>
    <row r="50271" spans="2:6" x14ac:dyDescent="0.25">
      <c r="B50271" s="55"/>
      <c r="C50271" s="52"/>
      <c r="D50271" s="56"/>
      <c r="F50271"/>
    </row>
    <row r="50272" spans="2:6" x14ac:dyDescent="0.25">
      <c r="B50272" s="55"/>
      <c r="C50272" s="52"/>
      <c r="D50272" s="56"/>
      <c r="F50272"/>
    </row>
    <row r="50273" spans="2:6" x14ac:dyDescent="0.25">
      <c r="B50273" s="55"/>
      <c r="C50273" s="52"/>
      <c r="D50273" s="56"/>
      <c r="F50273"/>
    </row>
    <row r="50274" spans="2:6" x14ac:dyDescent="0.25">
      <c r="B50274" s="55"/>
      <c r="C50274" s="52"/>
      <c r="D50274" s="56"/>
      <c r="F50274"/>
    </row>
    <row r="50275" spans="2:6" x14ac:dyDescent="0.25">
      <c r="B50275" s="55"/>
      <c r="C50275" s="52"/>
      <c r="D50275" s="56"/>
      <c r="F50275"/>
    </row>
    <row r="50276" spans="2:6" x14ac:dyDescent="0.25">
      <c r="B50276" s="55"/>
      <c r="C50276" s="52"/>
      <c r="D50276" s="56"/>
      <c r="F50276"/>
    </row>
    <row r="50277" spans="2:6" x14ac:dyDescent="0.25">
      <c r="B50277" s="55"/>
      <c r="C50277" s="52"/>
      <c r="D50277" s="56"/>
      <c r="F50277"/>
    </row>
    <row r="50278" spans="2:6" x14ac:dyDescent="0.25">
      <c r="B50278" s="55"/>
      <c r="C50278" s="52"/>
      <c r="D50278" s="56"/>
      <c r="F50278"/>
    </row>
    <row r="50279" spans="2:6" x14ac:dyDescent="0.25">
      <c r="B50279" s="55"/>
      <c r="C50279" s="52"/>
      <c r="D50279" s="56"/>
      <c r="F50279"/>
    </row>
    <row r="50280" spans="2:6" x14ac:dyDescent="0.25">
      <c r="B50280" s="55"/>
      <c r="C50280" s="52"/>
      <c r="D50280" s="56"/>
      <c r="F50280"/>
    </row>
    <row r="50281" spans="2:6" x14ac:dyDescent="0.25">
      <c r="B50281" s="55"/>
      <c r="C50281" s="52"/>
      <c r="D50281" s="56"/>
      <c r="F50281"/>
    </row>
    <row r="50282" spans="2:6" x14ac:dyDescent="0.25">
      <c r="B50282" s="55"/>
      <c r="C50282" s="52"/>
      <c r="D50282" s="56"/>
      <c r="F50282"/>
    </row>
    <row r="50283" spans="2:6" x14ac:dyDescent="0.25">
      <c r="B50283" s="55"/>
      <c r="C50283" s="52"/>
      <c r="D50283" s="56"/>
      <c r="F50283"/>
    </row>
    <row r="50284" spans="2:6" x14ac:dyDescent="0.25">
      <c r="B50284" s="55"/>
      <c r="C50284" s="52"/>
      <c r="D50284" s="56"/>
      <c r="F50284"/>
    </row>
    <row r="50285" spans="2:6" x14ac:dyDescent="0.25">
      <c r="B50285" s="55"/>
      <c r="C50285" s="52"/>
      <c r="D50285" s="56"/>
      <c r="F50285"/>
    </row>
    <row r="50286" spans="2:6" x14ac:dyDescent="0.25">
      <c r="B50286" s="55"/>
      <c r="C50286" s="52"/>
      <c r="D50286" s="56"/>
      <c r="F50286"/>
    </row>
    <row r="50287" spans="2:6" x14ac:dyDescent="0.25">
      <c r="B50287" s="55"/>
      <c r="C50287" s="52"/>
      <c r="D50287" s="56"/>
      <c r="F50287"/>
    </row>
    <row r="50288" spans="2:6" x14ac:dyDescent="0.25">
      <c r="B50288" s="55"/>
      <c r="C50288" s="52"/>
      <c r="D50288" s="56"/>
      <c r="F50288"/>
    </row>
    <row r="50289" spans="2:6" x14ac:dyDescent="0.25">
      <c r="B50289" s="55"/>
      <c r="C50289" s="52"/>
      <c r="D50289" s="56"/>
      <c r="F50289"/>
    </row>
    <row r="50290" spans="2:6" x14ac:dyDescent="0.25">
      <c r="B50290" s="55"/>
      <c r="C50290" s="52"/>
      <c r="D50290" s="56"/>
      <c r="F50290"/>
    </row>
    <row r="50291" spans="2:6" x14ac:dyDescent="0.25">
      <c r="B50291" s="55"/>
      <c r="C50291" s="52"/>
      <c r="D50291" s="56"/>
      <c r="F50291"/>
    </row>
    <row r="50292" spans="2:6" x14ac:dyDescent="0.25">
      <c r="B50292" s="55"/>
      <c r="C50292" s="52"/>
      <c r="D50292" s="56"/>
      <c r="F50292"/>
    </row>
    <row r="50293" spans="2:6" x14ac:dyDescent="0.25">
      <c r="B50293" s="55"/>
      <c r="C50293" s="52"/>
      <c r="D50293" s="56"/>
      <c r="F50293"/>
    </row>
    <row r="50294" spans="2:6" x14ac:dyDescent="0.25">
      <c r="B50294" s="55"/>
      <c r="C50294" s="52"/>
      <c r="D50294" s="56"/>
      <c r="F50294"/>
    </row>
    <row r="50295" spans="2:6" x14ac:dyDescent="0.25">
      <c r="B50295" s="55"/>
      <c r="C50295" s="52"/>
      <c r="D50295" s="56"/>
      <c r="F50295"/>
    </row>
    <row r="50296" spans="2:6" x14ac:dyDescent="0.25">
      <c r="B50296" s="55"/>
      <c r="C50296" s="52"/>
      <c r="D50296" s="56"/>
      <c r="F50296"/>
    </row>
    <row r="50297" spans="2:6" x14ac:dyDescent="0.25">
      <c r="B50297" s="55"/>
      <c r="C50297" s="52"/>
      <c r="D50297" s="56"/>
      <c r="F50297"/>
    </row>
    <row r="50298" spans="2:6" x14ac:dyDescent="0.25">
      <c r="B50298" s="55"/>
      <c r="C50298" s="52"/>
      <c r="D50298" s="56"/>
      <c r="F50298"/>
    </row>
    <row r="50299" spans="2:6" x14ac:dyDescent="0.25">
      <c r="B50299" s="55"/>
      <c r="C50299" s="52"/>
      <c r="D50299" s="56"/>
      <c r="F50299"/>
    </row>
    <row r="50300" spans="2:6" x14ac:dyDescent="0.25">
      <c r="B50300" s="55"/>
      <c r="C50300" s="52"/>
      <c r="D50300" s="56"/>
      <c r="F50300"/>
    </row>
    <row r="50301" spans="2:6" x14ac:dyDescent="0.25">
      <c r="B50301" s="55"/>
      <c r="C50301" s="52"/>
      <c r="D50301" s="56"/>
      <c r="F50301"/>
    </row>
    <row r="50302" spans="2:6" x14ac:dyDescent="0.25">
      <c r="B50302" s="55"/>
      <c r="C50302" s="52"/>
      <c r="D50302" s="56"/>
      <c r="F50302"/>
    </row>
    <row r="50303" spans="2:6" x14ac:dyDescent="0.25">
      <c r="B50303" s="55"/>
      <c r="C50303" s="52"/>
      <c r="D50303" s="56"/>
      <c r="F50303"/>
    </row>
    <row r="50304" spans="2:6" x14ac:dyDescent="0.25">
      <c r="B50304" s="55"/>
      <c r="C50304" s="52"/>
      <c r="D50304" s="56"/>
      <c r="F50304"/>
    </row>
    <row r="50305" spans="2:6" x14ac:dyDescent="0.25">
      <c r="B50305" s="55"/>
      <c r="C50305" s="52"/>
      <c r="D50305" s="56"/>
      <c r="F50305"/>
    </row>
    <row r="50306" spans="2:6" x14ac:dyDescent="0.25">
      <c r="B50306" s="55"/>
      <c r="C50306" s="52"/>
      <c r="D50306" s="56"/>
      <c r="F50306"/>
    </row>
    <row r="50307" spans="2:6" x14ac:dyDescent="0.25">
      <c r="B50307" s="55"/>
      <c r="C50307" s="52"/>
      <c r="D50307" s="56"/>
      <c r="F50307"/>
    </row>
    <row r="50308" spans="2:6" x14ac:dyDescent="0.25">
      <c r="B50308" s="55"/>
      <c r="C50308" s="52"/>
      <c r="D50308" s="56"/>
      <c r="F50308"/>
    </row>
    <row r="50309" spans="2:6" x14ac:dyDescent="0.25">
      <c r="B50309" s="55"/>
      <c r="C50309" s="52"/>
      <c r="D50309" s="56"/>
      <c r="F50309"/>
    </row>
    <row r="50310" spans="2:6" x14ac:dyDescent="0.25">
      <c r="B50310" s="55"/>
      <c r="C50310" s="52"/>
      <c r="D50310" s="56"/>
      <c r="F50310"/>
    </row>
    <row r="50311" spans="2:6" x14ac:dyDescent="0.25">
      <c r="B50311" s="55"/>
      <c r="C50311" s="52"/>
      <c r="D50311" s="56"/>
      <c r="F50311"/>
    </row>
    <row r="50312" spans="2:6" x14ac:dyDescent="0.25">
      <c r="B50312" s="55"/>
      <c r="C50312" s="52"/>
      <c r="D50312" s="56"/>
      <c r="F50312"/>
    </row>
    <row r="50313" spans="2:6" x14ac:dyDescent="0.25">
      <c r="B50313" s="55"/>
      <c r="C50313" s="52"/>
      <c r="D50313" s="56"/>
      <c r="F50313"/>
    </row>
    <row r="50314" spans="2:6" x14ac:dyDescent="0.25">
      <c r="B50314" s="55"/>
      <c r="C50314" s="52"/>
      <c r="D50314" s="56"/>
      <c r="F50314"/>
    </row>
    <row r="50315" spans="2:6" x14ac:dyDescent="0.25">
      <c r="B50315" s="55"/>
      <c r="C50315" s="52"/>
      <c r="D50315" s="56"/>
      <c r="F50315"/>
    </row>
    <row r="50316" spans="2:6" x14ac:dyDescent="0.25">
      <c r="B50316" s="55"/>
      <c r="C50316" s="52"/>
      <c r="D50316" s="56"/>
      <c r="F50316"/>
    </row>
    <row r="50317" spans="2:6" x14ac:dyDescent="0.25">
      <c r="B50317" s="55"/>
      <c r="C50317" s="52"/>
      <c r="D50317" s="56"/>
      <c r="F50317"/>
    </row>
    <row r="50318" spans="2:6" x14ac:dyDescent="0.25">
      <c r="B50318" s="55"/>
      <c r="C50318" s="52"/>
      <c r="D50318" s="56"/>
      <c r="F50318"/>
    </row>
    <row r="50319" spans="2:6" x14ac:dyDescent="0.25">
      <c r="B50319" s="55"/>
      <c r="C50319" s="52"/>
      <c r="D50319" s="56"/>
      <c r="F50319"/>
    </row>
    <row r="50320" spans="2:6" x14ac:dyDescent="0.25">
      <c r="B50320" s="55"/>
      <c r="C50320" s="52"/>
      <c r="D50320" s="56"/>
      <c r="F50320"/>
    </row>
    <row r="50321" spans="2:6" x14ac:dyDescent="0.25">
      <c r="B50321" s="55"/>
      <c r="C50321" s="52"/>
      <c r="D50321" s="56"/>
      <c r="F50321"/>
    </row>
    <row r="50322" spans="2:6" x14ac:dyDescent="0.25">
      <c r="B50322" s="55"/>
      <c r="C50322" s="52"/>
      <c r="D50322" s="56"/>
      <c r="F50322"/>
    </row>
    <row r="50323" spans="2:6" x14ac:dyDescent="0.25">
      <c r="B50323" s="55"/>
      <c r="C50323" s="52"/>
      <c r="D50323" s="56"/>
      <c r="F50323"/>
    </row>
    <row r="50324" spans="2:6" x14ac:dyDescent="0.25">
      <c r="B50324" s="55"/>
      <c r="C50324" s="52"/>
      <c r="D50324" s="56"/>
      <c r="F50324"/>
    </row>
    <row r="50325" spans="2:6" x14ac:dyDescent="0.25">
      <c r="B50325" s="55"/>
      <c r="C50325" s="52"/>
      <c r="D50325" s="56"/>
      <c r="F50325"/>
    </row>
    <row r="50326" spans="2:6" x14ac:dyDescent="0.25">
      <c r="B50326" s="55"/>
      <c r="C50326" s="52"/>
      <c r="D50326" s="56"/>
      <c r="F50326"/>
    </row>
    <row r="50327" spans="2:6" x14ac:dyDescent="0.25">
      <c r="B50327" s="55"/>
      <c r="C50327" s="52"/>
      <c r="D50327" s="56"/>
      <c r="F50327"/>
    </row>
    <row r="50328" spans="2:6" x14ac:dyDescent="0.25">
      <c r="B50328" s="55"/>
      <c r="C50328" s="52"/>
      <c r="D50328" s="56"/>
      <c r="F50328"/>
    </row>
    <row r="50329" spans="2:6" x14ac:dyDescent="0.25">
      <c r="B50329" s="55"/>
      <c r="C50329" s="52"/>
      <c r="D50329" s="56"/>
      <c r="F50329"/>
    </row>
    <row r="50330" spans="2:6" x14ac:dyDescent="0.25">
      <c r="B50330" s="55"/>
      <c r="C50330" s="52"/>
      <c r="D50330" s="56"/>
      <c r="F50330"/>
    </row>
    <row r="50331" spans="2:6" x14ac:dyDescent="0.25">
      <c r="B50331" s="55"/>
      <c r="C50331" s="52"/>
      <c r="D50331" s="56"/>
      <c r="F50331"/>
    </row>
    <row r="50332" spans="2:6" x14ac:dyDescent="0.25">
      <c r="B50332" s="55"/>
      <c r="C50332" s="52"/>
      <c r="D50332" s="56"/>
      <c r="F50332"/>
    </row>
    <row r="50333" spans="2:6" x14ac:dyDescent="0.25">
      <c r="B50333" s="55"/>
      <c r="C50333" s="52"/>
      <c r="D50333" s="56"/>
      <c r="F50333"/>
    </row>
    <row r="50334" spans="2:6" x14ac:dyDescent="0.25">
      <c r="B50334" s="55"/>
      <c r="C50334" s="52"/>
      <c r="D50334" s="56"/>
      <c r="F50334"/>
    </row>
    <row r="50335" spans="2:6" x14ac:dyDescent="0.25">
      <c r="B50335" s="55"/>
      <c r="C50335" s="52"/>
      <c r="D50335" s="56"/>
      <c r="F50335"/>
    </row>
    <row r="50336" spans="2:6" x14ac:dyDescent="0.25">
      <c r="B50336" s="55"/>
      <c r="C50336" s="52"/>
      <c r="D50336" s="56"/>
      <c r="F50336"/>
    </row>
    <row r="50337" spans="2:6" x14ac:dyDescent="0.25">
      <c r="B50337" s="55"/>
      <c r="C50337" s="52"/>
      <c r="D50337" s="56"/>
      <c r="F50337"/>
    </row>
    <row r="50338" spans="2:6" x14ac:dyDescent="0.25">
      <c r="B50338" s="55"/>
      <c r="C50338" s="52"/>
      <c r="D50338" s="56"/>
      <c r="F50338"/>
    </row>
    <row r="50339" spans="2:6" x14ac:dyDescent="0.25">
      <c r="B50339" s="55"/>
      <c r="C50339" s="52"/>
      <c r="D50339" s="56"/>
      <c r="F50339"/>
    </row>
    <row r="50340" spans="2:6" x14ac:dyDescent="0.25">
      <c r="B50340" s="55"/>
      <c r="C50340" s="52"/>
      <c r="D50340" s="56"/>
      <c r="F50340"/>
    </row>
    <row r="50341" spans="2:6" x14ac:dyDescent="0.25">
      <c r="B50341" s="55"/>
      <c r="C50341" s="52"/>
      <c r="D50341" s="56"/>
      <c r="F50341"/>
    </row>
    <row r="50342" spans="2:6" x14ac:dyDescent="0.25">
      <c r="B50342" s="55"/>
      <c r="C50342" s="52"/>
      <c r="D50342" s="56"/>
      <c r="F50342"/>
    </row>
    <row r="50343" spans="2:6" x14ac:dyDescent="0.25">
      <c r="B50343" s="55"/>
      <c r="C50343" s="52"/>
      <c r="D50343" s="56"/>
      <c r="F50343"/>
    </row>
    <row r="50344" spans="2:6" x14ac:dyDescent="0.25">
      <c r="B50344" s="55"/>
      <c r="C50344" s="52"/>
      <c r="D50344" s="56"/>
      <c r="F50344"/>
    </row>
    <row r="50345" spans="2:6" x14ac:dyDescent="0.25">
      <c r="B50345" s="55"/>
      <c r="C50345" s="52"/>
      <c r="D50345" s="56"/>
      <c r="F50345"/>
    </row>
    <row r="50346" spans="2:6" x14ac:dyDescent="0.25">
      <c r="B50346" s="55"/>
      <c r="C50346" s="52"/>
      <c r="D50346" s="56"/>
      <c r="F50346"/>
    </row>
    <row r="50347" spans="2:6" x14ac:dyDescent="0.25">
      <c r="B50347" s="55"/>
      <c r="C50347" s="52"/>
      <c r="D50347" s="56"/>
      <c r="F50347"/>
    </row>
    <row r="50348" spans="2:6" x14ac:dyDescent="0.25">
      <c r="B50348" s="55"/>
      <c r="C50348" s="52"/>
      <c r="D50348" s="56"/>
      <c r="F50348"/>
    </row>
    <row r="50349" spans="2:6" x14ac:dyDescent="0.25">
      <c r="B50349" s="55"/>
      <c r="C50349" s="52"/>
      <c r="D50349" s="56"/>
      <c r="F50349"/>
    </row>
    <row r="50350" spans="2:6" x14ac:dyDescent="0.25">
      <c r="B50350" s="55"/>
      <c r="C50350" s="52"/>
      <c r="D50350" s="56"/>
      <c r="F50350"/>
    </row>
    <row r="50351" spans="2:6" x14ac:dyDescent="0.25">
      <c r="B50351" s="55"/>
      <c r="C50351" s="52"/>
      <c r="D50351" s="56"/>
      <c r="F50351"/>
    </row>
    <row r="50352" spans="2:6" x14ac:dyDescent="0.25">
      <c r="B50352" s="55"/>
      <c r="C50352" s="52"/>
      <c r="D50352" s="56"/>
      <c r="F50352"/>
    </row>
    <row r="50353" spans="2:6" x14ac:dyDescent="0.25">
      <c r="B50353" s="55"/>
      <c r="C50353" s="52"/>
      <c r="D50353" s="56"/>
      <c r="F50353"/>
    </row>
    <row r="50354" spans="2:6" x14ac:dyDescent="0.25">
      <c r="B50354" s="55"/>
      <c r="C50354" s="52"/>
      <c r="D50354" s="56"/>
      <c r="F50354"/>
    </row>
    <row r="50355" spans="2:6" x14ac:dyDescent="0.25">
      <c r="B50355" s="55"/>
      <c r="C50355" s="52"/>
      <c r="D50355" s="56"/>
      <c r="F50355"/>
    </row>
    <row r="50356" spans="2:6" x14ac:dyDescent="0.25">
      <c r="B50356" s="55"/>
      <c r="C50356" s="52"/>
      <c r="D50356" s="56"/>
      <c r="F50356"/>
    </row>
    <row r="50357" spans="2:6" x14ac:dyDescent="0.25">
      <c r="B50357" s="55"/>
      <c r="C50357" s="52"/>
      <c r="D50357" s="56"/>
      <c r="F50357"/>
    </row>
    <row r="50358" spans="2:6" x14ac:dyDescent="0.25">
      <c r="B50358" s="55"/>
      <c r="C50358" s="52"/>
      <c r="D50358" s="56"/>
      <c r="F50358"/>
    </row>
    <row r="50359" spans="2:6" x14ac:dyDescent="0.25">
      <c r="B50359" s="55"/>
      <c r="C50359" s="52"/>
      <c r="D50359" s="56"/>
      <c r="F50359"/>
    </row>
    <row r="50360" spans="2:6" x14ac:dyDescent="0.25">
      <c r="B50360" s="55"/>
      <c r="C50360" s="52"/>
      <c r="D50360" s="56"/>
      <c r="F50360"/>
    </row>
    <row r="50361" spans="2:6" x14ac:dyDescent="0.25">
      <c r="B50361" s="55"/>
      <c r="C50361" s="52"/>
      <c r="D50361" s="56"/>
      <c r="F50361"/>
    </row>
    <row r="50362" spans="2:6" x14ac:dyDescent="0.25">
      <c r="B50362" s="55"/>
      <c r="C50362" s="52"/>
      <c r="D50362" s="56"/>
      <c r="F50362"/>
    </row>
    <row r="50363" spans="2:6" x14ac:dyDescent="0.25">
      <c r="B50363" s="55"/>
      <c r="C50363" s="52"/>
      <c r="D50363" s="56"/>
      <c r="F50363"/>
    </row>
    <row r="50364" spans="2:6" x14ac:dyDescent="0.25">
      <c r="B50364" s="55"/>
      <c r="C50364" s="52"/>
      <c r="D50364" s="56"/>
      <c r="F50364"/>
    </row>
    <row r="50365" spans="2:6" x14ac:dyDescent="0.25">
      <c r="B50365" s="55"/>
      <c r="C50365" s="52"/>
      <c r="D50365" s="56"/>
      <c r="F50365"/>
    </row>
    <row r="50366" spans="2:6" x14ac:dyDescent="0.25">
      <c r="B50366" s="55"/>
      <c r="C50366" s="52"/>
      <c r="D50366" s="56"/>
      <c r="F50366"/>
    </row>
    <row r="50367" spans="2:6" x14ac:dyDescent="0.25">
      <c r="B50367" s="55"/>
      <c r="C50367" s="52"/>
      <c r="D50367" s="56"/>
      <c r="F50367"/>
    </row>
    <row r="50368" spans="2:6" x14ac:dyDescent="0.25">
      <c r="B50368" s="55"/>
      <c r="C50368" s="52"/>
      <c r="D50368" s="56"/>
      <c r="F50368"/>
    </row>
    <row r="50369" spans="2:6" x14ac:dyDescent="0.25">
      <c r="B50369" s="55"/>
      <c r="C50369" s="52"/>
      <c r="D50369" s="56"/>
      <c r="F50369"/>
    </row>
    <row r="50370" spans="2:6" x14ac:dyDescent="0.25">
      <c r="B50370" s="55"/>
      <c r="C50370" s="52"/>
      <c r="D50370" s="56"/>
      <c r="F50370"/>
    </row>
    <row r="50371" spans="2:6" x14ac:dyDescent="0.25">
      <c r="B50371" s="55"/>
      <c r="C50371" s="52"/>
      <c r="D50371" s="56"/>
      <c r="F50371"/>
    </row>
    <row r="50372" spans="2:6" x14ac:dyDescent="0.25">
      <c r="B50372" s="55"/>
      <c r="C50372" s="52"/>
      <c r="D50372" s="56"/>
      <c r="F50372"/>
    </row>
    <row r="50373" spans="2:6" x14ac:dyDescent="0.25">
      <c r="B50373" s="55"/>
      <c r="C50373" s="52"/>
      <c r="D50373" s="56"/>
      <c r="F50373"/>
    </row>
    <row r="50374" spans="2:6" x14ac:dyDescent="0.25">
      <c r="B50374" s="55"/>
      <c r="C50374" s="52"/>
      <c r="D50374" s="56"/>
      <c r="F50374"/>
    </row>
    <row r="50375" spans="2:6" x14ac:dyDescent="0.25">
      <c r="B50375" s="55"/>
      <c r="C50375" s="52"/>
      <c r="D50375" s="56"/>
      <c r="F50375"/>
    </row>
    <row r="50376" spans="2:6" x14ac:dyDescent="0.25">
      <c r="B50376" s="55"/>
      <c r="C50376" s="52"/>
      <c r="D50376" s="56"/>
      <c r="F50376"/>
    </row>
    <row r="50377" spans="2:6" x14ac:dyDescent="0.25">
      <c r="B50377" s="55"/>
      <c r="C50377" s="52"/>
      <c r="D50377" s="56"/>
      <c r="F50377"/>
    </row>
    <row r="50378" spans="2:6" x14ac:dyDescent="0.25">
      <c r="B50378" s="55"/>
      <c r="C50378" s="52"/>
      <c r="D50378" s="56"/>
      <c r="F50378"/>
    </row>
    <row r="50379" spans="2:6" x14ac:dyDescent="0.25">
      <c r="B50379" s="55"/>
      <c r="C50379" s="52"/>
      <c r="D50379" s="56"/>
      <c r="F50379"/>
    </row>
    <row r="50380" spans="2:6" x14ac:dyDescent="0.25">
      <c r="B50380" s="55"/>
      <c r="C50380" s="52"/>
      <c r="D50380" s="56"/>
      <c r="F50380"/>
    </row>
    <row r="50381" spans="2:6" x14ac:dyDescent="0.25">
      <c r="B50381" s="55"/>
      <c r="C50381" s="52"/>
      <c r="D50381" s="56"/>
      <c r="F50381"/>
    </row>
    <row r="50382" spans="2:6" x14ac:dyDescent="0.25">
      <c r="B50382" s="55"/>
      <c r="C50382" s="52"/>
      <c r="D50382" s="56"/>
      <c r="F50382"/>
    </row>
    <row r="50383" spans="2:6" x14ac:dyDescent="0.25">
      <c r="B50383" s="55"/>
      <c r="C50383" s="52"/>
      <c r="D50383" s="56"/>
      <c r="F50383"/>
    </row>
    <row r="50384" spans="2:6" x14ac:dyDescent="0.25">
      <c r="B50384" s="55"/>
      <c r="C50384" s="52"/>
      <c r="D50384" s="56"/>
      <c r="F50384"/>
    </row>
    <row r="50385" spans="2:6" x14ac:dyDescent="0.25">
      <c r="B50385" s="55"/>
      <c r="C50385" s="52"/>
      <c r="D50385" s="56"/>
      <c r="F50385"/>
    </row>
    <row r="50386" spans="2:6" x14ac:dyDescent="0.25">
      <c r="B50386" s="55"/>
      <c r="C50386" s="52"/>
      <c r="D50386" s="56"/>
      <c r="F50386"/>
    </row>
    <row r="50387" spans="2:6" x14ac:dyDescent="0.25">
      <c r="B50387" s="55"/>
      <c r="C50387" s="52"/>
      <c r="D50387" s="56"/>
      <c r="F50387"/>
    </row>
    <row r="50388" spans="2:6" x14ac:dyDescent="0.25">
      <c r="B50388" s="55"/>
      <c r="C50388" s="52"/>
      <c r="D50388" s="56"/>
      <c r="F50388"/>
    </row>
    <row r="50389" spans="2:6" x14ac:dyDescent="0.25">
      <c r="B50389" s="55"/>
      <c r="C50389" s="52"/>
      <c r="D50389" s="56"/>
      <c r="F50389"/>
    </row>
    <row r="50390" spans="2:6" x14ac:dyDescent="0.25">
      <c r="B50390" s="55"/>
      <c r="C50390" s="52"/>
      <c r="D50390" s="56"/>
      <c r="F50390"/>
    </row>
    <row r="50391" spans="2:6" x14ac:dyDescent="0.25">
      <c r="B50391" s="55"/>
      <c r="C50391" s="52"/>
      <c r="D50391" s="56"/>
      <c r="F50391"/>
    </row>
    <row r="50392" spans="2:6" x14ac:dyDescent="0.25">
      <c r="B50392" s="55"/>
      <c r="C50392" s="52"/>
      <c r="D50392" s="56"/>
      <c r="F50392"/>
    </row>
    <row r="50393" spans="2:6" x14ac:dyDescent="0.25">
      <c r="B50393" s="55"/>
      <c r="C50393" s="52"/>
      <c r="D50393" s="56"/>
      <c r="F50393"/>
    </row>
    <row r="50394" spans="2:6" x14ac:dyDescent="0.25">
      <c r="B50394" s="55"/>
      <c r="C50394" s="52"/>
      <c r="D50394" s="56"/>
      <c r="F50394"/>
    </row>
    <row r="50395" spans="2:6" x14ac:dyDescent="0.25">
      <c r="B50395" s="55"/>
      <c r="C50395" s="52"/>
      <c r="D50395" s="56"/>
      <c r="F50395"/>
    </row>
    <row r="50396" spans="2:6" x14ac:dyDescent="0.25">
      <c r="B50396" s="55"/>
      <c r="C50396" s="52"/>
      <c r="D50396" s="56"/>
      <c r="F50396"/>
    </row>
    <row r="50397" spans="2:6" x14ac:dyDescent="0.25">
      <c r="B50397" s="55"/>
      <c r="C50397" s="52"/>
      <c r="D50397" s="56"/>
      <c r="F50397"/>
    </row>
    <row r="50398" spans="2:6" x14ac:dyDescent="0.25">
      <c r="B50398" s="55"/>
      <c r="C50398" s="52"/>
      <c r="D50398" s="56"/>
      <c r="F50398"/>
    </row>
    <row r="50399" spans="2:6" x14ac:dyDescent="0.25">
      <c r="B50399" s="55"/>
      <c r="C50399" s="52"/>
      <c r="D50399" s="56"/>
      <c r="F50399"/>
    </row>
    <row r="50400" spans="2:6" x14ac:dyDescent="0.25">
      <c r="B50400" s="55"/>
      <c r="C50400" s="52"/>
      <c r="D50400" s="56"/>
      <c r="F50400"/>
    </row>
    <row r="50401" spans="2:6" x14ac:dyDescent="0.25">
      <c r="B50401" s="55"/>
      <c r="C50401" s="52"/>
      <c r="D50401" s="56"/>
      <c r="F50401"/>
    </row>
    <row r="50402" spans="2:6" x14ac:dyDescent="0.25">
      <c r="B50402" s="55"/>
      <c r="C50402" s="52"/>
      <c r="D50402" s="56"/>
      <c r="F50402"/>
    </row>
    <row r="50403" spans="2:6" x14ac:dyDescent="0.25">
      <c r="B50403" s="55"/>
      <c r="C50403" s="52"/>
      <c r="D50403" s="56"/>
      <c r="F50403"/>
    </row>
    <row r="50404" spans="2:6" x14ac:dyDescent="0.25">
      <c r="B50404" s="55"/>
      <c r="C50404" s="52"/>
      <c r="D50404" s="56"/>
      <c r="F50404"/>
    </row>
    <row r="50405" spans="2:6" x14ac:dyDescent="0.25">
      <c r="B50405" s="55"/>
      <c r="C50405" s="52"/>
      <c r="D50405" s="56"/>
      <c r="F50405"/>
    </row>
    <row r="50406" spans="2:6" x14ac:dyDescent="0.25">
      <c r="B50406" s="55"/>
      <c r="C50406" s="52"/>
      <c r="D50406" s="56"/>
      <c r="F50406"/>
    </row>
    <row r="50407" spans="2:6" x14ac:dyDescent="0.25">
      <c r="B50407" s="55"/>
      <c r="C50407" s="52"/>
      <c r="D50407" s="56"/>
      <c r="F50407"/>
    </row>
    <row r="50408" spans="2:6" x14ac:dyDescent="0.25">
      <c r="B50408" s="55"/>
      <c r="C50408" s="52"/>
      <c r="D50408" s="56"/>
      <c r="F50408"/>
    </row>
    <row r="50409" spans="2:6" x14ac:dyDescent="0.25">
      <c r="B50409" s="55"/>
      <c r="C50409" s="52"/>
      <c r="D50409" s="56"/>
      <c r="F50409"/>
    </row>
    <row r="50410" spans="2:6" x14ac:dyDescent="0.25">
      <c r="B50410" s="55"/>
      <c r="C50410" s="52"/>
      <c r="D50410" s="56"/>
      <c r="F50410"/>
    </row>
    <row r="50411" spans="2:6" x14ac:dyDescent="0.25">
      <c r="B50411" s="55"/>
      <c r="C50411" s="52"/>
      <c r="D50411" s="56"/>
      <c r="F50411"/>
    </row>
    <row r="50412" spans="2:6" x14ac:dyDescent="0.25">
      <c r="B50412" s="55"/>
      <c r="C50412" s="52"/>
      <c r="D50412" s="56"/>
      <c r="F50412"/>
    </row>
    <row r="50413" spans="2:6" x14ac:dyDescent="0.25">
      <c r="B50413" s="55"/>
      <c r="C50413" s="52"/>
      <c r="D50413" s="56"/>
      <c r="F50413"/>
    </row>
    <row r="50414" spans="2:6" x14ac:dyDescent="0.25">
      <c r="B50414" s="55"/>
      <c r="C50414" s="52"/>
      <c r="D50414" s="56"/>
      <c r="F50414"/>
    </row>
    <row r="50415" spans="2:6" x14ac:dyDescent="0.25">
      <c r="B50415" s="55"/>
      <c r="C50415" s="52"/>
      <c r="D50415" s="56"/>
      <c r="F50415"/>
    </row>
    <row r="50416" spans="2:6" x14ac:dyDescent="0.25">
      <c r="B50416" s="55"/>
      <c r="C50416" s="52"/>
      <c r="D50416" s="56"/>
      <c r="F50416"/>
    </row>
    <row r="50417" spans="2:6" x14ac:dyDescent="0.25">
      <c r="B50417" s="55"/>
      <c r="C50417" s="52"/>
      <c r="D50417" s="56"/>
      <c r="F50417"/>
    </row>
    <row r="50418" spans="2:6" x14ac:dyDescent="0.25">
      <c r="B50418" s="55"/>
      <c r="C50418" s="52"/>
      <c r="D50418" s="56"/>
      <c r="F50418"/>
    </row>
    <row r="50419" spans="2:6" x14ac:dyDescent="0.25">
      <c r="B50419" s="55"/>
      <c r="C50419" s="52"/>
      <c r="D50419" s="56"/>
      <c r="F50419"/>
    </row>
    <row r="50420" spans="2:6" x14ac:dyDescent="0.25">
      <c r="B50420" s="55"/>
      <c r="C50420" s="52"/>
      <c r="D50420" s="56"/>
      <c r="F50420"/>
    </row>
    <row r="50421" spans="2:6" x14ac:dyDescent="0.25">
      <c r="B50421" s="55"/>
      <c r="C50421" s="52"/>
      <c r="D50421" s="56"/>
      <c r="F50421"/>
    </row>
    <row r="50422" spans="2:6" x14ac:dyDescent="0.25">
      <c r="B50422" s="55"/>
      <c r="C50422" s="52"/>
      <c r="D50422" s="56"/>
      <c r="F50422"/>
    </row>
    <row r="50423" spans="2:6" x14ac:dyDescent="0.25">
      <c r="B50423" s="55"/>
      <c r="C50423" s="52"/>
      <c r="D50423" s="56"/>
      <c r="F50423"/>
    </row>
    <row r="50424" spans="2:6" x14ac:dyDescent="0.25">
      <c r="B50424" s="55"/>
      <c r="C50424" s="52"/>
      <c r="D50424" s="56"/>
      <c r="F50424"/>
    </row>
    <row r="50425" spans="2:6" x14ac:dyDescent="0.25">
      <c r="B50425" s="55"/>
      <c r="C50425" s="52"/>
      <c r="D50425" s="56"/>
      <c r="F50425"/>
    </row>
    <row r="50426" spans="2:6" x14ac:dyDescent="0.25">
      <c r="B50426" s="55"/>
      <c r="C50426" s="52"/>
      <c r="D50426" s="56"/>
      <c r="F50426"/>
    </row>
    <row r="50427" spans="2:6" x14ac:dyDescent="0.25">
      <c r="B50427" s="55"/>
      <c r="C50427" s="52"/>
      <c r="D50427" s="56"/>
      <c r="F50427"/>
    </row>
    <row r="50428" spans="2:6" x14ac:dyDescent="0.25">
      <c r="B50428" s="55"/>
      <c r="C50428" s="52"/>
      <c r="D50428" s="56"/>
      <c r="F50428"/>
    </row>
    <row r="50429" spans="2:6" x14ac:dyDescent="0.25">
      <c r="B50429" s="55"/>
      <c r="C50429" s="52"/>
      <c r="D50429" s="56"/>
      <c r="F50429"/>
    </row>
    <row r="50430" spans="2:6" x14ac:dyDescent="0.25">
      <c r="B50430" s="55"/>
      <c r="C50430" s="52"/>
      <c r="D50430" s="56"/>
      <c r="F50430"/>
    </row>
    <row r="50431" spans="2:6" x14ac:dyDescent="0.25">
      <c r="B50431" s="55"/>
      <c r="C50431" s="52"/>
      <c r="D50431" s="56"/>
      <c r="F50431"/>
    </row>
    <row r="50432" spans="2:6" x14ac:dyDescent="0.25">
      <c r="B50432" s="55"/>
      <c r="C50432" s="52"/>
      <c r="D50432" s="56"/>
      <c r="F50432"/>
    </row>
    <row r="50433" spans="2:6" x14ac:dyDescent="0.25">
      <c r="B50433" s="55"/>
      <c r="C50433" s="52"/>
      <c r="D50433" s="56"/>
      <c r="F50433"/>
    </row>
    <row r="50434" spans="2:6" x14ac:dyDescent="0.25">
      <c r="B50434" s="55"/>
      <c r="C50434" s="52"/>
      <c r="D50434" s="56"/>
      <c r="F50434"/>
    </row>
    <row r="50435" spans="2:6" x14ac:dyDescent="0.25">
      <c r="B50435" s="55"/>
      <c r="C50435" s="52"/>
      <c r="D50435" s="56"/>
      <c r="F50435"/>
    </row>
    <row r="50436" spans="2:6" x14ac:dyDescent="0.25">
      <c r="B50436" s="55"/>
      <c r="C50436" s="52"/>
      <c r="D50436" s="56"/>
      <c r="F50436"/>
    </row>
    <row r="50437" spans="2:6" x14ac:dyDescent="0.25">
      <c r="B50437" s="55"/>
      <c r="C50437" s="52"/>
      <c r="D50437" s="56"/>
      <c r="F50437"/>
    </row>
    <row r="50438" spans="2:6" x14ac:dyDescent="0.25">
      <c r="B50438" s="55"/>
      <c r="C50438" s="52"/>
      <c r="D50438" s="56"/>
      <c r="F50438"/>
    </row>
    <row r="50439" spans="2:6" x14ac:dyDescent="0.25">
      <c r="B50439" s="55"/>
      <c r="C50439" s="52"/>
      <c r="D50439" s="56"/>
      <c r="F50439"/>
    </row>
    <row r="50440" spans="2:6" x14ac:dyDescent="0.25">
      <c r="B50440" s="55"/>
      <c r="C50440" s="52"/>
      <c r="D50440" s="56"/>
      <c r="F50440"/>
    </row>
    <row r="50441" spans="2:6" x14ac:dyDescent="0.25">
      <c r="B50441" s="55"/>
      <c r="C50441" s="52"/>
      <c r="D50441" s="56"/>
      <c r="F50441"/>
    </row>
    <row r="50442" spans="2:6" x14ac:dyDescent="0.25">
      <c r="B50442" s="55"/>
      <c r="C50442" s="52"/>
      <c r="D50442" s="56"/>
      <c r="F50442"/>
    </row>
    <row r="50443" spans="2:6" x14ac:dyDescent="0.25">
      <c r="B50443" s="55"/>
      <c r="C50443" s="52"/>
      <c r="D50443" s="56"/>
      <c r="F50443"/>
    </row>
    <row r="50444" spans="2:6" x14ac:dyDescent="0.25">
      <c r="B50444" s="55"/>
      <c r="C50444" s="52"/>
      <c r="D50444" s="56"/>
      <c r="F50444"/>
    </row>
    <row r="50445" spans="2:6" x14ac:dyDescent="0.25">
      <c r="B50445" s="55"/>
      <c r="C50445" s="52"/>
      <c r="D50445" s="56"/>
      <c r="F50445"/>
    </row>
    <row r="50446" spans="2:6" x14ac:dyDescent="0.25">
      <c r="B50446" s="55"/>
      <c r="C50446" s="52"/>
      <c r="D50446" s="56"/>
      <c r="F50446"/>
    </row>
    <row r="50447" spans="2:6" x14ac:dyDescent="0.25">
      <c r="B50447" s="55"/>
      <c r="C50447" s="52"/>
      <c r="D50447" s="56"/>
      <c r="F50447"/>
    </row>
    <row r="50448" spans="2:6" x14ac:dyDescent="0.25">
      <c r="B50448" s="55"/>
      <c r="C50448" s="52"/>
      <c r="D50448" s="56"/>
      <c r="F50448"/>
    </row>
    <row r="50449" spans="2:6" x14ac:dyDescent="0.25">
      <c r="B50449" s="55"/>
      <c r="C50449" s="52"/>
      <c r="D50449" s="56"/>
      <c r="F50449"/>
    </row>
    <row r="50450" spans="2:6" x14ac:dyDescent="0.25">
      <c r="B50450" s="55"/>
      <c r="C50450" s="52"/>
      <c r="D50450" s="56"/>
      <c r="F50450"/>
    </row>
    <row r="50451" spans="2:6" x14ac:dyDescent="0.25">
      <c r="B50451" s="55"/>
      <c r="C50451" s="52"/>
      <c r="D50451" s="56"/>
      <c r="F50451"/>
    </row>
    <row r="50452" spans="2:6" x14ac:dyDescent="0.25">
      <c r="B50452" s="55"/>
      <c r="C50452" s="52"/>
      <c r="D50452" s="56"/>
      <c r="F50452"/>
    </row>
    <row r="50453" spans="2:6" x14ac:dyDescent="0.25">
      <c r="B50453" s="55"/>
      <c r="C50453" s="52"/>
      <c r="D50453" s="56"/>
      <c r="F50453"/>
    </row>
    <row r="50454" spans="2:6" x14ac:dyDescent="0.25">
      <c r="B50454" s="55"/>
      <c r="C50454" s="52"/>
      <c r="D50454" s="56"/>
      <c r="F50454"/>
    </row>
    <row r="50455" spans="2:6" x14ac:dyDescent="0.25">
      <c r="B50455" s="55"/>
      <c r="C50455" s="52"/>
      <c r="D50455" s="56"/>
      <c r="F50455"/>
    </row>
    <row r="50456" spans="2:6" x14ac:dyDescent="0.25">
      <c r="B50456" s="55"/>
      <c r="C50456" s="52"/>
      <c r="D50456" s="56"/>
      <c r="F50456"/>
    </row>
    <row r="50457" spans="2:6" x14ac:dyDescent="0.25">
      <c r="B50457" s="55"/>
      <c r="C50457" s="52"/>
      <c r="D50457" s="56"/>
      <c r="F50457"/>
    </row>
    <row r="50458" spans="2:6" x14ac:dyDescent="0.25">
      <c r="B50458" s="55"/>
      <c r="C50458" s="52"/>
      <c r="D50458" s="56"/>
      <c r="F50458"/>
    </row>
    <row r="50459" spans="2:6" x14ac:dyDescent="0.25">
      <c r="B50459" s="55"/>
      <c r="C50459" s="52"/>
      <c r="D50459" s="56"/>
      <c r="F50459"/>
    </row>
    <row r="50460" spans="2:6" x14ac:dyDescent="0.25">
      <c r="B50460" s="55"/>
      <c r="C50460" s="52"/>
      <c r="D50460" s="56"/>
      <c r="F50460"/>
    </row>
    <row r="50461" spans="2:6" x14ac:dyDescent="0.25">
      <c r="B50461" s="55"/>
      <c r="C50461" s="52"/>
      <c r="D50461" s="56"/>
      <c r="F50461"/>
    </row>
    <row r="50462" spans="2:6" x14ac:dyDescent="0.25">
      <c r="B50462" s="55"/>
      <c r="C50462" s="52"/>
      <c r="D50462" s="56"/>
      <c r="F50462"/>
    </row>
    <row r="50463" spans="2:6" x14ac:dyDescent="0.25">
      <c r="B50463" s="55"/>
      <c r="C50463" s="52"/>
      <c r="D50463" s="56"/>
      <c r="F50463"/>
    </row>
    <row r="50464" spans="2:6" x14ac:dyDescent="0.25">
      <c r="B50464" s="55"/>
      <c r="C50464" s="52"/>
      <c r="D50464" s="56"/>
      <c r="F50464"/>
    </row>
    <row r="50465" spans="2:6" x14ac:dyDescent="0.25">
      <c r="B50465" s="55"/>
      <c r="C50465" s="52"/>
      <c r="D50465" s="56"/>
      <c r="F50465"/>
    </row>
    <row r="50466" spans="2:6" x14ac:dyDescent="0.25">
      <c r="B50466" s="55"/>
      <c r="C50466" s="52"/>
      <c r="D50466" s="56"/>
      <c r="F50466"/>
    </row>
    <row r="50467" spans="2:6" x14ac:dyDescent="0.25">
      <c r="B50467" s="55"/>
      <c r="C50467" s="52"/>
      <c r="D50467" s="56"/>
      <c r="F50467"/>
    </row>
    <row r="50468" spans="2:6" x14ac:dyDescent="0.25">
      <c r="B50468" s="55"/>
      <c r="C50468" s="52"/>
      <c r="D50468" s="56"/>
      <c r="F50468"/>
    </row>
    <row r="50469" spans="2:6" x14ac:dyDescent="0.25">
      <c r="B50469" s="55"/>
      <c r="C50469" s="52"/>
      <c r="D50469" s="56"/>
      <c r="F50469"/>
    </row>
    <row r="50470" spans="2:6" x14ac:dyDescent="0.25">
      <c r="B50470" s="55"/>
      <c r="C50470" s="52"/>
      <c r="D50470" s="56"/>
      <c r="F50470"/>
    </row>
    <row r="50471" spans="2:6" x14ac:dyDescent="0.25">
      <c r="B50471" s="55"/>
      <c r="C50471" s="52"/>
      <c r="D50471" s="56"/>
      <c r="F50471"/>
    </row>
    <row r="50472" spans="2:6" x14ac:dyDescent="0.25">
      <c r="B50472" s="55"/>
      <c r="C50472" s="52"/>
      <c r="D50472" s="56"/>
      <c r="F50472"/>
    </row>
    <row r="50473" spans="2:6" x14ac:dyDescent="0.25">
      <c r="B50473" s="55"/>
      <c r="C50473" s="52"/>
      <c r="D50473" s="56"/>
      <c r="F50473"/>
    </row>
    <row r="50474" spans="2:6" x14ac:dyDescent="0.25">
      <c r="B50474" s="55"/>
      <c r="C50474" s="52"/>
      <c r="D50474" s="56"/>
      <c r="F50474"/>
    </row>
    <row r="50475" spans="2:6" x14ac:dyDescent="0.25">
      <c r="B50475" s="55"/>
      <c r="C50475" s="52"/>
      <c r="D50475" s="56"/>
      <c r="F50475"/>
    </row>
    <row r="50476" spans="2:6" x14ac:dyDescent="0.25">
      <c r="B50476" s="55"/>
      <c r="C50476" s="52"/>
      <c r="D50476" s="56"/>
      <c r="F50476"/>
    </row>
    <row r="50477" spans="2:6" x14ac:dyDescent="0.25">
      <c r="B50477" s="55"/>
      <c r="C50477" s="52"/>
      <c r="D50477" s="56"/>
      <c r="F50477"/>
    </row>
    <row r="50478" spans="2:6" x14ac:dyDescent="0.25">
      <c r="B50478" s="55"/>
      <c r="C50478" s="52"/>
      <c r="D50478" s="56"/>
      <c r="F50478"/>
    </row>
    <row r="50479" spans="2:6" x14ac:dyDescent="0.25">
      <c r="B50479" s="55"/>
      <c r="C50479" s="52"/>
      <c r="D50479" s="56"/>
      <c r="F50479"/>
    </row>
    <row r="50480" spans="2:6" x14ac:dyDescent="0.25">
      <c r="B50480" s="55"/>
      <c r="C50480" s="52"/>
      <c r="D50480" s="56"/>
      <c r="F50480"/>
    </row>
    <row r="50481" spans="2:6" x14ac:dyDescent="0.25">
      <c r="B50481" s="55"/>
      <c r="C50481" s="52"/>
      <c r="D50481" s="56"/>
      <c r="F50481"/>
    </row>
    <row r="50482" spans="2:6" x14ac:dyDescent="0.25">
      <c r="B50482" s="55"/>
      <c r="C50482" s="52"/>
      <c r="D50482" s="56"/>
      <c r="F50482"/>
    </row>
    <row r="50483" spans="2:6" x14ac:dyDescent="0.25">
      <c r="B50483" s="55"/>
      <c r="C50483" s="52"/>
      <c r="D50483" s="56"/>
      <c r="F50483"/>
    </row>
    <row r="50484" spans="2:6" x14ac:dyDescent="0.25">
      <c r="B50484" s="55"/>
      <c r="C50484" s="52"/>
      <c r="D50484" s="56"/>
      <c r="F50484"/>
    </row>
    <row r="50485" spans="2:6" x14ac:dyDescent="0.25">
      <c r="B50485" s="55"/>
      <c r="C50485" s="52"/>
      <c r="D50485" s="56"/>
      <c r="F50485"/>
    </row>
    <row r="50486" spans="2:6" x14ac:dyDescent="0.25">
      <c r="B50486" s="55"/>
      <c r="C50486" s="52"/>
      <c r="D50486" s="56"/>
      <c r="F50486"/>
    </row>
    <row r="50487" spans="2:6" x14ac:dyDescent="0.25">
      <c r="B50487" s="55"/>
      <c r="C50487" s="52"/>
      <c r="D50487" s="56"/>
      <c r="F50487"/>
    </row>
    <row r="50488" spans="2:6" x14ac:dyDescent="0.25">
      <c r="B50488" s="55"/>
      <c r="C50488" s="52"/>
      <c r="D50488" s="56"/>
      <c r="F50488"/>
    </row>
    <row r="50489" spans="2:6" x14ac:dyDescent="0.25">
      <c r="B50489" s="55"/>
      <c r="C50489" s="52"/>
      <c r="D50489" s="56"/>
      <c r="F50489"/>
    </row>
    <row r="50490" spans="2:6" x14ac:dyDescent="0.25">
      <c r="B50490" s="55"/>
      <c r="C50490" s="52"/>
      <c r="D50490" s="56"/>
      <c r="F50490"/>
    </row>
    <row r="50491" spans="2:6" x14ac:dyDescent="0.25">
      <c r="B50491" s="55"/>
      <c r="C50491" s="52"/>
      <c r="D50491" s="56"/>
      <c r="F50491"/>
    </row>
    <row r="50492" spans="2:6" x14ac:dyDescent="0.25">
      <c r="B50492" s="55"/>
      <c r="C50492" s="52"/>
      <c r="D50492" s="56"/>
      <c r="F50492"/>
    </row>
    <row r="50493" spans="2:6" x14ac:dyDescent="0.25">
      <c r="B50493" s="55"/>
      <c r="C50493" s="52"/>
      <c r="D50493" s="56"/>
      <c r="F50493"/>
    </row>
    <row r="50494" spans="2:6" x14ac:dyDescent="0.25">
      <c r="B50494" s="55"/>
      <c r="C50494" s="52"/>
      <c r="D50494" s="56"/>
      <c r="F50494"/>
    </row>
    <row r="50495" spans="2:6" x14ac:dyDescent="0.25">
      <c r="B50495" s="55"/>
      <c r="C50495" s="52"/>
      <c r="D50495" s="56"/>
      <c r="F50495"/>
    </row>
    <row r="50496" spans="2:6" x14ac:dyDescent="0.25">
      <c r="B50496" s="55"/>
      <c r="C50496" s="52"/>
      <c r="D50496" s="56"/>
      <c r="F50496"/>
    </row>
    <row r="50497" spans="2:6" x14ac:dyDescent="0.25">
      <c r="B50497" s="55"/>
      <c r="C50497" s="52"/>
      <c r="D50497" s="56"/>
      <c r="F50497"/>
    </row>
    <row r="50498" spans="2:6" x14ac:dyDescent="0.25">
      <c r="B50498" s="55"/>
      <c r="C50498" s="52"/>
      <c r="D50498" s="56"/>
      <c r="F50498"/>
    </row>
    <row r="50499" spans="2:6" x14ac:dyDescent="0.25">
      <c r="B50499" s="55"/>
      <c r="C50499" s="52"/>
      <c r="D50499" s="56"/>
      <c r="F50499"/>
    </row>
    <row r="50500" spans="2:6" x14ac:dyDescent="0.25">
      <c r="B50500" s="55"/>
      <c r="C50500" s="52"/>
      <c r="D50500" s="56"/>
      <c r="F50500"/>
    </row>
    <row r="50501" spans="2:6" x14ac:dyDescent="0.25">
      <c r="B50501" s="55"/>
      <c r="C50501" s="52"/>
      <c r="D50501" s="56"/>
      <c r="F50501"/>
    </row>
    <row r="50502" spans="2:6" x14ac:dyDescent="0.25">
      <c r="B50502" s="55"/>
      <c r="C50502" s="52"/>
      <c r="D50502" s="56"/>
      <c r="F50502"/>
    </row>
    <row r="50503" spans="2:6" x14ac:dyDescent="0.25">
      <c r="B50503" s="55"/>
      <c r="C50503" s="52"/>
      <c r="D50503" s="56"/>
      <c r="F50503"/>
    </row>
    <row r="50504" spans="2:6" x14ac:dyDescent="0.25">
      <c r="B50504" s="55"/>
      <c r="C50504" s="52"/>
      <c r="D50504" s="56"/>
      <c r="F50504"/>
    </row>
    <row r="50505" spans="2:6" x14ac:dyDescent="0.25">
      <c r="B50505" s="55"/>
      <c r="C50505" s="52"/>
      <c r="D50505" s="56"/>
      <c r="F50505"/>
    </row>
    <row r="50506" spans="2:6" x14ac:dyDescent="0.25">
      <c r="B50506" s="55"/>
      <c r="C50506" s="52"/>
      <c r="D50506" s="56"/>
      <c r="F50506"/>
    </row>
    <row r="50507" spans="2:6" x14ac:dyDescent="0.25">
      <c r="B50507" s="55"/>
      <c r="C50507" s="52"/>
      <c r="D50507" s="56"/>
      <c r="F50507"/>
    </row>
    <row r="50508" spans="2:6" x14ac:dyDescent="0.25">
      <c r="B50508" s="55"/>
      <c r="C50508" s="52"/>
      <c r="D50508" s="56"/>
      <c r="F50508"/>
    </row>
    <row r="50509" spans="2:6" x14ac:dyDescent="0.25">
      <c r="B50509" s="55"/>
      <c r="C50509" s="52"/>
      <c r="D50509" s="56"/>
      <c r="F50509"/>
    </row>
    <row r="50510" spans="2:6" x14ac:dyDescent="0.25">
      <c r="B50510" s="55"/>
      <c r="C50510" s="52"/>
      <c r="D50510" s="56"/>
      <c r="F50510"/>
    </row>
    <row r="50511" spans="2:6" x14ac:dyDescent="0.25">
      <c r="B50511" s="55"/>
      <c r="C50511" s="52"/>
      <c r="D50511" s="56"/>
      <c r="F50511"/>
    </row>
    <row r="50512" spans="2:6" x14ac:dyDescent="0.25">
      <c r="B50512" s="55"/>
      <c r="C50512" s="52"/>
      <c r="D50512" s="56"/>
      <c r="F50512"/>
    </row>
    <row r="50513" spans="2:6" x14ac:dyDescent="0.25">
      <c r="B50513" s="55"/>
      <c r="C50513" s="52"/>
      <c r="D50513" s="56"/>
      <c r="F50513"/>
    </row>
    <row r="50514" spans="2:6" x14ac:dyDescent="0.25">
      <c r="B50514" s="55"/>
      <c r="C50514" s="52"/>
      <c r="D50514" s="56"/>
      <c r="F50514"/>
    </row>
    <row r="50515" spans="2:6" x14ac:dyDescent="0.25">
      <c r="B50515" s="55"/>
      <c r="C50515" s="52"/>
      <c r="D50515" s="56"/>
      <c r="F50515"/>
    </row>
    <row r="50516" spans="2:6" x14ac:dyDescent="0.25">
      <c r="B50516" s="55"/>
      <c r="C50516" s="52"/>
      <c r="D50516" s="56"/>
      <c r="F50516"/>
    </row>
    <row r="50517" spans="2:6" x14ac:dyDescent="0.25">
      <c r="B50517" s="55"/>
      <c r="C50517" s="52"/>
      <c r="D50517" s="56"/>
      <c r="F50517"/>
    </row>
    <row r="50518" spans="2:6" x14ac:dyDescent="0.25">
      <c r="B50518" s="55"/>
      <c r="C50518" s="52"/>
      <c r="D50518" s="56"/>
      <c r="F50518"/>
    </row>
    <row r="50519" spans="2:6" x14ac:dyDescent="0.25">
      <c r="B50519" s="55"/>
      <c r="C50519" s="52"/>
      <c r="D50519" s="56"/>
      <c r="F50519"/>
    </row>
    <row r="50520" spans="2:6" x14ac:dyDescent="0.25">
      <c r="B50520" s="55"/>
      <c r="C50520" s="52"/>
      <c r="D50520" s="56"/>
      <c r="F50520"/>
    </row>
    <row r="50521" spans="2:6" x14ac:dyDescent="0.25">
      <c r="B50521" s="55"/>
      <c r="C50521" s="52"/>
      <c r="D50521" s="56"/>
      <c r="F50521"/>
    </row>
    <row r="50522" spans="2:6" x14ac:dyDescent="0.25">
      <c r="B50522" s="55"/>
      <c r="C50522" s="52"/>
      <c r="D50522" s="56"/>
      <c r="F50522"/>
    </row>
    <row r="50523" spans="2:6" x14ac:dyDescent="0.25">
      <c r="B50523" s="55"/>
      <c r="C50523" s="52"/>
      <c r="D50523" s="56"/>
      <c r="F50523"/>
    </row>
    <row r="50524" spans="2:6" x14ac:dyDescent="0.25">
      <c r="B50524" s="55"/>
      <c r="C50524" s="52"/>
      <c r="D50524" s="56"/>
      <c r="F50524"/>
    </row>
    <row r="50525" spans="2:6" x14ac:dyDescent="0.25">
      <c r="B50525" s="55"/>
      <c r="C50525" s="52"/>
      <c r="D50525" s="56"/>
      <c r="F50525"/>
    </row>
    <row r="50526" spans="2:6" x14ac:dyDescent="0.25">
      <c r="B50526" s="55"/>
      <c r="C50526" s="52"/>
      <c r="D50526" s="56"/>
      <c r="F50526"/>
    </row>
    <row r="50527" spans="2:6" x14ac:dyDescent="0.25">
      <c r="B50527" s="55"/>
      <c r="C50527" s="52"/>
      <c r="D50527" s="56"/>
      <c r="F50527"/>
    </row>
    <row r="50528" spans="2:6" x14ac:dyDescent="0.25">
      <c r="B50528" s="55"/>
      <c r="C50528" s="52"/>
      <c r="D50528" s="56"/>
      <c r="F50528"/>
    </row>
    <row r="50529" spans="2:6" x14ac:dyDescent="0.25">
      <c r="B50529" s="55"/>
      <c r="C50529" s="52"/>
      <c r="D50529" s="56"/>
      <c r="F50529"/>
    </row>
    <row r="50530" spans="2:6" x14ac:dyDescent="0.25">
      <c r="B50530" s="55"/>
      <c r="C50530" s="52"/>
      <c r="D50530" s="56"/>
      <c r="F50530"/>
    </row>
    <row r="50531" spans="2:6" x14ac:dyDescent="0.25">
      <c r="B50531" s="55"/>
      <c r="C50531" s="52"/>
      <c r="D50531" s="56"/>
      <c r="F50531"/>
    </row>
    <row r="50532" spans="2:6" x14ac:dyDescent="0.25">
      <c r="B50532" s="55"/>
      <c r="C50532" s="52"/>
      <c r="D50532" s="56"/>
      <c r="F50532"/>
    </row>
    <row r="50533" spans="2:6" x14ac:dyDescent="0.25">
      <c r="B50533" s="55"/>
      <c r="C50533" s="52"/>
      <c r="D50533" s="56"/>
      <c r="F50533"/>
    </row>
    <row r="50534" spans="2:6" x14ac:dyDescent="0.25">
      <c r="B50534" s="55"/>
      <c r="C50534" s="52"/>
      <c r="D50534" s="56"/>
      <c r="F50534"/>
    </row>
    <row r="50535" spans="2:6" x14ac:dyDescent="0.25">
      <c r="B50535" s="55"/>
      <c r="C50535" s="52"/>
      <c r="D50535" s="56"/>
      <c r="F50535"/>
    </row>
    <row r="50536" spans="2:6" x14ac:dyDescent="0.25">
      <c r="B50536" s="55"/>
      <c r="C50536" s="52"/>
      <c r="D50536" s="56"/>
      <c r="F50536"/>
    </row>
    <row r="50537" spans="2:6" x14ac:dyDescent="0.25">
      <c r="B50537" s="55"/>
      <c r="C50537" s="52"/>
      <c r="D50537" s="56"/>
      <c r="F50537"/>
    </row>
    <row r="50538" spans="2:6" x14ac:dyDescent="0.25">
      <c r="B50538" s="55"/>
      <c r="C50538" s="52"/>
      <c r="D50538" s="56"/>
      <c r="F50538"/>
    </row>
    <row r="50539" spans="2:6" x14ac:dyDescent="0.25">
      <c r="B50539" s="55"/>
      <c r="C50539" s="52"/>
      <c r="D50539" s="56"/>
      <c r="F50539"/>
    </row>
    <row r="50540" spans="2:6" x14ac:dyDescent="0.25">
      <c r="B50540" s="55"/>
      <c r="C50540" s="52"/>
      <c r="D50540" s="56"/>
      <c r="F50540"/>
    </row>
    <row r="50541" spans="2:6" x14ac:dyDescent="0.25">
      <c r="B50541" s="55"/>
      <c r="C50541" s="52"/>
      <c r="D50541" s="56"/>
      <c r="F50541"/>
    </row>
    <row r="50542" spans="2:6" x14ac:dyDescent="0.25">
      <c r="B50542" s="55"/>
      <c r="C50542" s="52"/>
      <c r="D50542" s="56"/>
      <c r="F50542"/>
    </row>
    <row r="50543" spans="2:6" x14ac:dyDescent="0.25">
      <c r="B50543" s="55"/>
      <c r="C50543" s="52"/>
      <c r="D50543" s="56"/>
      <c r="F50543"/>
    </row>
    <row r="50544" spans="2:6" x14ac:dyDescent="0.25">
      <c r="B50544" s="55"/>
      <c r="C50544" s="52"/>
      <c r="D50544" s="56"/>
      <c r="F50544"/>
    </row>
    <row r="50545" spans="2:6" x14ac:dyDescent="0.25">
      <c r="B50545" s="55"/>
      <c r="C50545" s="52"/>
      <c r="D50545" s="56"/>
      <c r="F50545"/>
    </row>
    <row r="50546" spans="2:6" x14ac:dyDescent="0.25">
      <c r="B50546" s="55"/>
      <c r="C50546" s="52"/>
      <c r="D50546" s="56"/>
      <c r="F50546"/>
    </row>
    <row r="50547" spans="2:6" x14ac:dyDescent="0.25">
      <c r="B50547" s="55"/>
      <c r="C50547" s="52"/>
      <c r="D50547" s="56"/>
      <c r="F50547"/>
    </row>
    <row r="50548" spans="2:6" x14ac:dyDescent="0.25">
      <c r="B50548" s="55"/>
      <c r="C50548" s="52"/>
      <c r="D50548" s="56"/>
      <c r="F50548"/>
    </row>
    <row r="50549" spans="2:6" x14ac:dyDescent="0.25">
      <c r="B50549" s="55"/>
      <c r="C50549" s="52"/>
      <c r="D50549" s="56"/>
      <c r="F50549"/>
    </row>
    <row r="50550" spans="2:6" x14ac:dyDescent="0.25">
      <c r="B50550" s="55"/>
      <c r="C50550" s="52"/>
      <c r="D50550" s="56"/>
      <c r="F50550"/>
    </row>
    <row r="50551" spans="2:6" x14ac:dyDescent="0.25">
      <c r="B50551" s="55"/>
      <c r="C50551" s="52"/>
      <c r="D50551" s="56"/>
      <c r="F50551"/>
    </row>
    <row r="50552" spans="2:6" x14ac:dyDescent="0.25">
      <c r="B50552" s="55"/>
      <c r="C50552" s="52"/>
      <c r="D50552" s="56"/>
      <c r="F50552"/>
    </row>
    <row r="50553" spans="2:6" x14ac:dyDescent="0.25">
      <c r="B50553" s="55"/>
      <c r="C50553" s="52"/>
      <c r="D50553" s="56"/>
      <c r="F50553"/>
    </row>
    <row r="50554" spans="2:6" x14ac:dyDescent="0.25">
      <c r="B50554" s="55"/>
      <c r="C50554" s="52"/>
      <c r="D50554" s="56"/>
      <c r="F50554"/>
    </row>
    <row r="50555" spans="2:6" x14ac:dyDescent="0.25">
      <c r="B50555" s="55"/>
      <c r="C50555" s="52"/>
      <c r="D50555" s="56"/>
      <c r="F50555"/>
    </row>
    <row r="50556" spans="2:6" x14ac:dyDescent="0.25">
      <c r="B50556" s="55"/>
      <c r="C50556" s="52"/>
      <c r="D50556" s="56"/>
      <c r="F50556"/>
    </row>
    <row r="50557" spans="2:6" x14ac:dyDescent="0.25">
      <c r="B50557" s="55"/>
      <c r="C50557" s="52"/>
      <c r="D50557" s="56"/>
      <c r="F50557"/>
    </row>
    <row r="50558" spans="2:6" x14ac:dyDescent="0.25">
      <c r="B50558" s="55"/>
      <c r="C50558" s="52"/>
      <c r="D50558" s="56"/>
      <c r="F50558"/>
    </row>
    <row r="50559" spans="2:6" x14ac:dyDescent="0.25">
      <c r="B50559" s="55"/>
      <c r="C50559" s="52"/>
      <c r="D50559" s="56"/>
      <c r="F50559"/>
    </row>
    <row r="50560" spans="2:6" x14ac:dyDescent="0.25">
      <c r="B50560" s="55"/>
      <c r="C50560" s="52"/>
      <c r="D50560" s="56"/>
      <c r="F50560"/>
    </row>
    <row r="50561" spans="2:6" x14ac:dyDescent="0.25">
      <c r="B50561" s="55"/>
      <c r="C50561" s="52"/>
      <c r="D50561" s="56"/>
      <c r="F50561"/>
    </row>
    <row r="50562" spans="2:6" x14ac:dyDescent="0.25">
      <c r="B50562" s="55"/>
      <c r="C50562" s="52"/>
      <c r="D50562" s="56"/>
      <c r="F50562"/>
    </row>
    <row r="50563" spans="2:6" x14ac:dyDescent="0.25">
      <c r="B50563" s="55"/>
      <c r="C50563" s="52"/>
      <c r="D50563" s="56"/>
      <c r="F50563"/>
    </row>
    <row r="50564" spans="2:6" x14ac:dyDescent="0.25">
      <c r="B50564" s="55"/>
      <c r="C50564" s="52"/>
      <c r="D50564" s="56"/>
      <c r="F50564"/>
    </row>
    <row r="50565" spans="2:6" x14ac:dyDescent="0.25">
      <c r="B50565" s="55"/>
      <c r="C50565" s="52"/>
      <c r="D50565" s="56"/>
      <c r="F50565"/>
    </row>
    <row r="50566" spans="2:6" x14ac:dyDescent="0.25">
      <c r="B50566" s="55"/>
      <c r="C50566" s="52"/>
      <c r="D50566" s="56"/>
      <c r="F50566"/>
    </row>
    <row r="50567" spans="2:6" x14ac:dyDescent="0.25">
      <c r="B50567" s="55"/>
      <c r="C50567" s="52"/>
      <c r="D50567" s="56"/>
      <c r="F50567"/>
    </row>
    <row r="50568" spans="2:6" x14ac:dyDescent="0.25">
      <c r="B50568" s="55"/>
      <c r="C50568" s="52"/>
      <c r="D50568" s="56"/>
      <c r="F50568"/>
    </row>
    <row r="50569" spans="2:6" x14ac:dyDescent="0.25">
      <c r="B50569" s="55"/>
      <c r="C50569" s="52"/>
      <c r="D50569" s="56"/>
      <c r="F50569"/>
    </row>
    <row r="50570" spans="2:6" x14ac:dyDescent="0.25">
      <c r="B50570" s="55"/>
      <c r="C50570" s="52"/>
      <c r="D50570" s="56"/>
      <c r="F50570"/>
    </row>
    <row r="50571" spans="2:6" x14ac:dyDescent="0.25">
      <c r="B50571" s="55"/>
      <c r="C50571" s="52"/>
      <c r="D50571" s="56"/>
      <c r="F50571"/>
    </row>
    <row r="50572" spans="2:6" x14ac:dyDescent="0.25">
      <c r="B50572" s="55"/>
      <c r="C50572" s="52"/>
      <c r="D50572" s="56"/>
      <c r="F50572"/>
    </row>
    <row r="50573" spans="2:6" x14ac:dyDescent="0.25">
      <c r="B50573" s="55"/>
      <c r="C50573" s="52"/>
      <c r="D50573" s="56"/>
      <c r="F50573"/>
    </row>
    <row r="50574" spans="2:6" x14ac:dyDescent="0.25">
      <c r="B50574" s="55"/>
      <c r="C50574" s="52"/>
      <c r="D50574" s="56"/>
      <c r="F50574"/>
    </row>
    <row r="50575" spans="2:6" x14ac:dyDescent="0.25">
      <c r="B50575" s="55"/>
      <c r="C50575" s="52"/>
      <c r="D50575" s="56"/>
      <c r="F50575"/>
    </row>
    <row r="50576" spans="2:6" x14ac:dyDescent="0.25">
      <c r="B50576" s="55"/>
      <c r="C50576" s="52"/>
      <c r="D50576" s="56"/>
      <c r="F50576"/>
    </row>
    <row r="50577" spans="2:6" x14ac:dyDescent="0.25">
      <c r="B50577" s="55"/>
      <c r="C50577" s="52"/>
      <c r="D50577" s="56"/>
      <c r="F50577"/>
    </row>
    <row r="50578" spans="2:6" x14ac:dyDescent="0.25">
      <c r="B50578" s="55"/>
      <c r="C50578" s="52"/>
      <c r="D50578" s="56"/>
      <c r="F50578"/>
    </row>
    <row r="50579" spans="2:6" x14ac:dyDescent="0.25">
      <c r="B50579" s="55"/>
      <c r="C50579" s="52"/>
      <c r="D50579" s="56"/>
      <c r="F50579"/>
    </row>
    <row r="50580" spans="2:6" x14ac:dyDescent="0.25">
      <c r="B50580" s="55"/>
      <c r="C50580" s="52"/>
      <c r="D50580" s="56"/>
      <c r="F50580"/>
    </row>
    <row r="50581" spans="2:6" x14ac:dyDescent="0.25">
      <c r="B50581" s="55"/>
      <c r="C50581" s="52"/>
      <c r="D50581" s="56"/>
      <c r="F50581"/>
    </row>
    <row r="50582" spans="2:6" x14ac:dyDescent="0.25">
      <c r="B50582" s="55"/>
      <c r="C50582" s="52"/>
      <c r="D50582" s="56"/>
      <c r="F50582"/>
    </row>
    <row r="50583" spans="2:6" x14ac:dyDescent="0.25">
      <c r="B50583" s="55"/>
      <c r="C50583" s="52"/>
      <c r="D50583" s="56"/>
      <c r="F50583"/>
    </row>
    <row r="50584" spans="2:6" x14ac:dyDescent="0.25">
      <c r="B50584" s="55"/>
      <c r="C50584" s="52"/>
      <c r="D50584" s="56"/>
      <c r="F50584"/>
    </row>
    <row r="50585" spans="2:6" x14ac:dyDescent="0.25">
      <c r="B50585" s="55"/>
      <c r="C50585" s="52"/>
      <c r="D50585" s="56"/>
      <c r="F50585"/>
    </row>
    <row r="50586" spans="2:6" x14ac:dyDescent="0.25">
      <c r="B50586" s="55"/>
      <c r="C50586" s="52"/>
      <c r="D50586" s="56"/>
      <c r="F50586"/>
    </row>
    <row r="50587" spans="2:6" x14ac:dyDescent="0.25">
      <c r="B50587" s="55"/>
      <c r="C50587" s="52"/>
      <c r="D50587" s="56"/>
      <c r="F50587"/>
    </row>
    <row r="50588" spans="2:6" x14ac:dyDescent="0.25">
      <c r="B50588" s="55"/>
      <c r="C50588" s="52"/>
      <c r="D50588" s="56"/>
      <c r="F50588"/>
    </row>
    <row r="50589" spans="2:6" x14ac:dyDescent="0.25">
      <c r="B50589" s="55"/>
      <c r="C50589" s="52"/>
      <c r="D50589" s="56"/>
      <c r="F50589"/>
    </row>
    <row r="50590" spans="2:6" x14ac:dyDescent="0.25">
      <c r="B50590" s="55"/>
      <c r="C50590" s="52"/>
      <c r="D50590" s="56"/>
      <c r="F50590"/>
    </row>
    <row r="50591" spans="2:6" x14ac:dyDescent="0.25">
      <c r="B50591" s="55"/>
      <c r="C50591" s="52"/>
      <c r="D50591" s="56"/>
      <c r="F50591"/>
    </row>
    <row r="50592" spans="2:6" x14ac:dyDescent="0.25">
      <c r="B50592" s="55"/>
      <c r="C50592" s="52"/>
      <c r="D50592" s="56"/>
      <c r="F50592"/>
    </row>
    <row r="50593" spans="2:6" x14ac:dyDescent="0.25">
      <c r="B50593" s="55"/>
      <c r="C50593" s="52"/>
      <c r="D50593" s="56"/>
      <c r="F50593"/>
    </row>
    <row r="50594" spans="2:6" x14ac:dyDescent="0.25">
      <c r="B50594" s="55"/>
      <c r="C50594" s="52"/>
      <c r="D50594" s="56"/>
      <c r="F50594"/>
    </row>
    <row r="50595" spans="2:6" x14ac:dyDescent="0.25">
      <c r="B50595" s="55"/>
      <c r="C50595" s="52"/>
      <c r="D50595" s="56"/>
      <c r="F50595"/>
    </row>
    <row r="50596" spans="2:6" x14ac:dyDescent="0.25">
      <c r="B50596" s="55"/>
      <c r="C50596" s="52"/>
      <c r="D50596" s="56"/>
      <c r="F50596"/>
    </row>
    <row r="50597" spans="2:6" x14ac:dyDescent="0.25">
      <c r="B50597" s="55"/>
      <c r="C50597" s="52"/>
      <c r="D50597" s="56"/>
      <c r="F50597"/>
    </row>
    <row r="50598" spans="2:6" x14ac:dyDescent="0.25">
      <c r="B50598" s="55"/>
      <c r="C50598" s="52"/>
      <c r="D50598" s="56"/>
      <c r="F50598"/>
    </row>
    <row r="50599" spans="2:6" x14ac:dyDescent="0.25">
      <c r="B50599" s="55"/>
      <c r="C50599" s="52"/>
      <c r="D50599" s="56"/>
      <c r="F50599"/>
    </row>
    <row r="50600" spans="2:6" x14ac:dyDescent="0.25">
      <c r="B50600" s="55"/>
      <c r="C50600" s="52"/>
      <c r="D50600" s="56"/>
      <c r="F50600"/>
    </row>
    <row r="50601" spans="2:6" x14ac:dyDescent="0.25">
      <c r="B50601" s="55"/>
      <c r="C50601" s="52"/>
      <c r="D50601" s="56"/>
      <c r="F50601"/>
    </row>
    <row r="50602" spans="2:6" x14ac:dyDescent="0.25">
      <c r="B50602" s="55"/>
      <c r="C50602" s="52"/>
      <c r="D50602" s="56"/>
      <c r="F50602"/>
    </row>
    <row r="50603" spans="2:6" x14ac:dyDescent="0.25">
      <c r="B50603" s="55"/>
      <c r="C50603" s="52"/>
      <c r="D50603" s="56"/>
      <c r="F50603"/>
    </row>
    <row r="50604" spans="2:6" x14ac:dyDescent="0.25">
      <c r="B50604" s="55"/>
      <c r="C50604" s="52"/>
      <c r="D50604" s="56"/>
      <c r="F50604"/>
    </row>
    <row r="50605" spans="2:6" x14ac:dyDescent="0.25">
      <c r="B50605" s="55"/>
      <c r="C50605" s="52"/>
      <c r="D50605" s="56"/>
      <c r="F50605"/>
    </row>
    <row r="50606" spans="2:6" x14ac:dyDescent="0.25">
      <c r="B50606" s="55"/>
      <c r="C50606" s="52"/>
      <c r="D50606" s="56"/>
      <c r="F50606"/>
    </row>
    <row r="50607" spans="2:6" x14ac:dyDescent="0.25">
      <c r="B50607" s="55"/>
      <c r="C50607" s="52"/>
      <c r="D50607" s="56"/>
      <c r="F50607"/>
    </row>
    <row r="50608" spans="2:6" x14ac:dyDescent="0.25">
      <c r="B50608" s="55"/>
      <c r="C50608" s="52"/>
      <c r="D50608" s="56"/>
      <c r="F50608"/>
    </row>
    <row r="50609" spans="2:6" x14ac:dyDescent="0.25">
      <c r="B50609" s="55"/>
      <c r="C50609" s="52"/>
      <c r="D50609" s="56"/>
      <c r="F50609"/>
    </row>
    <row r="50610" spans="2:6" x14ac:dyDescent="0.25">
      <c r="B50610" s="55"/>
      <c r="C50610" s="52"/>
      <c r="D50610" s="56"/>
      <c r="F50610"/>
    </row>
    <row r="50611" spans="2:6" x14ac:dyDescent="0.25">
      <c r="B50611" s="55"/>
      <c r="C50611" s="52"/>
      <c r="D50611" s="56"/>
      <c r="F50611"/>
    </row>
    <row r="50612" spans="2:6" x14ac:dyDescent="0.25">
      <c r="B50612" s="55"/>
      <c r="C50612" s="52"/>
      <c r="D50612" s="56"/>
      <c r="F50612"/>
    </row>
    <row r="50613" spans="2:6" x14ac:dyDescent="0.25">
      <c r="B50613" s="55"/>
      <c r="C50613" s="52"/>
      <c r="D50613" s="56"/>
      <c r="F50613"/>
    </row>
    <row r="50614" spans="2:6" x14ac:dyDescent="0.25">
      <c r="B50614" s="55"/>
      <c r="C50614" s="52"/>
      <c r="D50614" s="56"/>
      <c r="F50614"/>
    </row>
    <row r="50615" spans="2:6" x14ac:dyDescent="0.25">
      <c r="B50615" s="55"/>
      <c r="C50615" s="52"/>
      <c r="D50615" s="56"/>
      <c r="F50615"/>
    </row>
    <row r="50616" spans="2:6" x14ac:dyDescent="0.25">
      <c r="B50616" s="55"/>
      <c r="C50616" s="52"/>
      <c r="D50616" s="56"/>
      <c r="F50616"/>
    </row>
    <row r="50617" spans="2:6" x14ac:dyDescent="0.25">
      <c r="B50617" s="55"/>
      <c r="C50617" s="52"/>
      <c r="D50617" s="56"/>
      <c r="F50617"/>
    </row>
    <row r="50618" spans="2:6" x14ac:dyDescent="0.25">
      <c r="B50618" s="55"/>
      <c r="C50618" s="52"/>
      <c r="D50618" s="56"/>
      <c r="F50618"/>
    </row>
    <row r="50619" spans="2:6" x14ac:dyDescent="0.25">
      <c r="B50619" s="55"/>
      <c r="C50619" s="52"/>
      <c r="D50619" s="56"/>
      <c r="F50619"/>
    </row>
    <row r="50620" spans="2:6" x14ac:dyDescent="0.25">
      <c r="B50620" s="55"/>
      <c r="C50620" s="52"/>
      <c r="D50620" s="56"/>
      <c r="F50620"/>
    </row>
    <row r="50621" spans="2:6" x14ac:dyDescent="0.25">
      <c r="B50621" s="55"/>
      <c r="C50621" s="52"/>
      <c r="D50621" s="56"/>
      <c r="F50621"/>
    </row>
    <row r="50622" spans="2:6" x14ac:dyDescent="0.25">
      <c r="B50622" s="55"/>
      <c r="C50622" s="52"/>
      <c r="D50622" s="56"/>
      <c r="F50622"/>
    </row>
    <row r="50623" spans="2:6" x14ac:dyDescent="0.25">
      <c r="B50623" s="55"/>
      <c r="C50623" s="52"/>
      <c r="D50623" s="56"/>
      <c r="F50623"/>
    </row>
    <row r="50624" spans="2:6" x14ac:dyDescent="0.25">
      <c r="B50624" s="55"/>
      <c r="C50624" s="52"/>
      <c r="D50624" s="56"/>
      <c r="F50624"/>
    </row>
    <row r="50625" spans="2:6" x14ac:dyDescent="0.25">
      <c r="B50625" s="55"/>
      <c r="C50625" s="52"/>
      <c r="D50625" s="56"/>
      <c r="F50625"/>
    </row>
    <row r="50626" spans="2:6" x14ac:dyDescent="0.25">
      <c r="B50626" s="55"/>
      <c r="C50626" s="52"/>
      <c r="D50626" s="56"/>
      <c r="F50626"/>
    </row>
    <row r="50627" spans="2:6" x14ac:dyDescent="0.25">
      <c r="B50627" s="55"/>
      <c r="C50627" s="52"/>
      <c r="D50627" s="56"/>
      <c r="F50627"/>
    </row>
    <row r="50628" spans="2:6" x14ac:dyDescent="0.25">
      <c r="B50628" s="55"/>
      <c r="C50628" s="52"/>
      <c r="D50628" s="56"/>
      <c r="F50628"/>
    </row>
    <row r="50629" spans="2:6" x14ac:dyDescent="0.25">
      <c r="B50629" s="55"/>
      <c r="C50629" s="52"/>
      <c r="D50629" s="56"/>
      <c r="F50629"/>
    </row>
    <row r="50630" spans="2:6" x14ac:dyDescent="0.25">
      <c r="B50630" s="55"/>
      <c r="C50630" s="52"/>
      <c r="D50630" s="56"/>
      <c r="F50630"/>
    </row>
    <row r="50631" spans="2:6" x14ac:dyDescent="0.25">
      <c r="B50631" s="55"/>
      <c r="C50631" s="52"/>
      <c r="D50631" s="56"/>
      <c r="F50631"/>
    </row>
    <row r="50632" spans="2:6" x14ac:dyDescent="0.25">
      <c r="B50632" s="55"/>
      <c r="C50632" s="52"/>
      <c r="D50632" s="56"/>
      <c r="F50632"/>
    </row>
    <row r="50633" spans="2:6" x14ac:dyDescent="0.25">
      <c r="B50633" s="55"/>
      <c r="C50633" s="52"/>
      <c r="D50633" s="56"/>
      <c r="F50633"/>
    </row>
    <row r="50634" spans="2:6" x14ac:dyDescent="0.25">
      <c r="B50634" s="55"/>
      <c r="C50634" s="52"/>
      <c r="D50634" s="56"/>
      <c r="F50634"/>
    </row>
    <row r="50635" spans="2:6" x14ac:dyDescent="0.25">
      <c r="B50635" s="55"/>
      <c r="C50635" s="52"/>
      <c r="D50635" s="56"/>
      <c r="F50635"/>
    </row>
    <row r="50636" spans="2:6" x14ac:dyDescent="0.25">
      <c r="B50636" s="55"/>
      <c r="C50636" s="52"/>
      <c r="D50636" s="56"/>
      <c r="F50636"/>
    </row>
    <row r="50637" spans="2:6" x14ac:dyDescent="0.25">
      <c r="B50637" s="55"/>
      <c r="C50637" s="52"/>
      <c r="D50637" s="56"/>
      <c r="F50637"/>
    </row>
    <row r="50638" spans="2:6" x14ac:dyDescent="0.25">
      <c r="B50638" s="55"/>
      <c r="C50638" s="52"/>
      <c r="D50638" s="56"/>
      <c r="F50638"/>
    </row>
    <row r="50639" spans="2:6" x14ac:dyDescent="0.25">
      <c r="B50639" s="55"/>
      <c r="C50639" s="52"/>
      <c r="D50639" s="56"/>
      <c r="F50639"/>
    </row>
    <row r="50640" spans="2:6" x14ac:dyDescent="0.25">
      <c r="B50640" s="55"/>
      <c r="C50640" s="52"/>
      <c r="D50640" s="56"/>
      <c r="F50640"/>
    </row>
    <row r="50641" spans="2:6" x14ac:dyDescent="0.25">
      <c r="B50641" s="55"/>
      <c r="C50641" s="52"/>
      <c r="D50641" s="56"/>
      <c r="F50641"/>
    </row>
    <row r="50642" spans="2:6" x14ac:dyDescent="0.25">
      <c r="B50642" s="55"/>
      <c r="C50642" s="52"/>
      <c r="D50642" s="56"/>
      <c r="F50642"/>
    </row>
    <row r="50643" spans="2:6" x14ac:dyDescent="0.25">
      <c r="B50643" s="55"/>
      <c r="C50643" s="52"/>
      <c r="D50643" s="56"/>
      <c r="F50643"/>
    </row>
    <row r="50644" spans="2:6" x14ac:dyDescent="0.25">
      <c r="B50644" s="55"/>
      <c r="C50644" s="52"/>
      <c r="D50644" s="56"/>
      <c r="F50644"/>
    </row>
    <row r="50645" spans="2:6" x14ac:dyDescent="0.25">
      <c r="B50645" s="55"/>
      <c r="C50645" s="52"/>
      <c r="D50645" s="56"/>
      <c r="F50645"/>
    </row>
    <row r="50646" spans="2:6" x14ac:dyDescent="0.25">
      <c r="B50646" s="55"/>
      <c r="C50646" s="52"/>
      <c r="D50646" s="56"/>
      <c r="F50646"/>
    </row>
    <row r="50647" spans="2:6" x14ac:dyDescent="0.25">
      <c r="B50647" s="55"/>
      <c r="C50647" s="52"/>
      <c r="D50647" s="56"/>
      <c r="F50647"/>
    </row>
    <row r="50648" spans="2:6" x14ac:dyDescent="0.25">
      <c r="B50648" s="55"/>
      <c r="C50648" s="52"/>
      <c r="D50648" s="56"/>
      <c r="F50648"/>
    </row>
    <row r="50649" spans="2:6" x14ac:dyDescent="0.25">
      <c r="B50649" s="55"/>
      <c r="C50649" s="52"/>
      <c r="D50649" s="56"/>
      <c r="F50649"/>
    </row>
    <row r="50650" spans="2:6" x14ac:dyDescent="0.25">
      <c r="B50650" s="55"/>
      <c r="C50650" s="52"/>
      <c r="D50650" s="56"/>
      <c r="F50650"/>
    </row>
    <row r="50651" spans="2:6" x14ac:dyDescent="0.25">
      <c r="B50651" s="55"/>
      <c r="C50651" s="52"/>
      <c r="D50651" s="56"/>
      <c r="F50651"/>
    </row>
    <row r="50652" spans="2:6" x14ac:dyDescent="0.25">
      <c r="B50652" s="55"/>
      <c r="C50652" s="52"/>
      <c r="D50652" s="56"/>
      <c r="F50652"/>
    </row>
    <row r="50653" spans="2:6" x14ac:dyDescent="0.25">
      <c r="B50653" s="55"/>
      <c r="C50653" s="52"/>
      <c r="D50653" s="56"/>
      <c r="F50653"/>
    </row>
    <row r="50654" spans="2:6" x14ac:dyDescent="0.25">
      <c r="B50654" s="55"/>
      <c r="C50654" s="52"/>
      <c r="D50654" s="56"/>
      <c r="F50654"/>
    </row>
    <row r="50655" spans="2:6" x14ac:dyDescent="0.25">
      <c r="B50655" s="55"/>
      <c r="C50655" s="52"/>
      <c r="D50655" s="56"/>
      <c r="F50655"/>
    </row>
    <row r="50656" spans="2:6" x14ac:dyDescent="0.25">
      <c r="B50656" s="55"/>
      <c r="C50656" s="52"/>
      <c r="D50656" s="56"/>
      <c r="F50656"/>
    </row>
    <row r="50657" spans="2:6" x14ac:dyDescent="0.25">
      <c r="B50657" s="55"/>
      <c r="C50657" s="52"/>
      <c r="D50657" s="56"/>
      <c r="F50657"/>
    </row>
    <row r="50658" spans="2:6" x14ac:dyDescent="0.25">
      <c r="B50658" s="55"/>
      <c r="C50658" s="52"/>
      <c r="D50658" s="56"/>
      <c r="F50658"/>
    </row>
    <row r="50659" spans="2:6" x14ac:dyDescent="0.25">
      <c r="B50659" s="55"/>
      <c r="C50659" s="52"/>
      <c r="D50659" s="56"/>
      <c r="F50659"/>
    </row>
    <row r="50660" spans="2:6" x14ac:dyDescent="0.25">
      <c r="B50660" s="55"/>
      <c r="C50660" s="52"/>
      <c r="D50660" s="56"/>
      <c r="F50660"/>
    </row>
    <row r="50661" spans="2:6" x14ac:dyDescent="0.25">
      <c r="B50661" s="55"/>
      <c r="C50661" s="52"/>
      <c r="D50661" s="56"/>
      <c r="F50661"/>
    </row>
    <row r="50662" spans="2:6" x14ac:dyDescent="0.25">
      <c r="B50662" s="55"/>
      <c r="C50662" s="52"/>
      <c r="D50662" s="56"/>
      <c r="F50662"/>
    </row>
    <row r="50663" spans="2:6" x14ac:dyDescent="0.25">
      <c r="B50663" s="55"/>
      <c r="C50663" s="52"/>
      <c r="D50663" s="56"/>
      <c r="F50663"/>
    </row>
    <row r="50664" spans="2:6" x14ac:dyDescent="0.25">
      <c r="B50664" s="55"/>
      <c r="C50664" s="52"/>
      <c r="D50664" s="56"/>
      <c r="F50664"/>
    </row>
    <row r="50665" spans="2:6" x14ac:dyDescent="0.25">
      <c r="B50665" s="55"/>
      <c r="C50665" s="52"/>
      <c r="D50665" s="56"/>
      <c r="F50665"/>
    </row>
    <row r="50666" spans="2:6" x14ac:dyDescent="0.25">
      <c r="B50666" s="55"/>
      <c r="C50666" s="52"/>
      <c r="D50666" s="56"/>
      <c r="F50666"/>
    </row>
    <row r="50667" spans="2:6" x14ac:dyDescent="0.25">
      <c r="B50667" s="55"/>
      <c r="C50667" s="52"/>
      <c r="D50667" s="56"/>
      <c r="F50667"/>
    </row>
    <row r="50668" spans="2:6" x14ac:dyDescent="0.25">
      <c r="B50668" s="55"/>
      <c r="C50668" s="52"/>
      <c r="D50668" s="56"/>
      <c r="F50668"/>
    </row>
    <row r="50669" spans="2:6" x14ac:dyDescent="0.25">
      <c r="B50669" s="55"/>
      <c r="C50669" s="52"/>
      <c r="D50669" s="56"/>
      <c r="F50669"/>
    </row>
    <row r="50670" spans="2:6" x14ac:dyDescent="0.25">
      <c r="B50670" s="55"/>
      <c r="C50670" s="52"/>
      <c r="D50670" s="56"/>
      <c r="F50670"/>
    </row>
    <row r="50671" spans="2:6" x14ac:dyDescent="0.25">
      <c r="B50671" s="55"/>
      <c r="C50671" s="52"/>
      <c r="D50671" s="56"/>
      <c r="F50671"/>
    </row>
    <row r="50672" spans="2:6" x14ac:dyDescent="0.25">
      <c r="B50672" s="55"/>
      <c r="C50672" s="52"/>
      <c r="D50672" s="56"/>
      <c r="F50672"/>
    </row>
    <row r="50673" spans="2:6" x14ac:dyDescent="0.25">
      <c r="B50673" s="55"/>
      <c r="C50673" s="52"/>
      <c r="D50673" s="56"/>
      <c r="F50673"/>
    </row>
    <row r="50674" spans="2:6" x14ac:dyDescent="0.25">
      <c r="B50674" s="55"/>
      <c r="C50674" s="52"/>
      <c r="D50674" s="56"/>
      <c r="F50674"/>
    </row>
    <row r="50675" spans="2:6" x14ac:dyDescent="0.25">
      <c r="B50675" s="55"/>
      <c r="C50675" s="52"/>
      <c r="D50675" s="56"/>
      <c r="F50675"/>
    </row>
    <row r="50676" spans="2:6" x14ac:dyDescent="0.25">
      <c r="B50676" s="55"/>
      <c r="C50676" s="52"/>
      <c r="D50676" s="56"/>
      <c r="F50676"/>
    </row>
    <row r="50677" spans="2:6" x14ac:dyDescent="0.25">
      <c r="B50677" s="55"/>
      <c r="C50677" s="52"/>
      <c r="D50677" s="56"/>
      <c r="F50677"/>
    </row>
    <row r="50678" spans="2:6" x14ac:dyDescent="0.25">
      <c r="B50678" s="55"/>
      <c r="C50678" s="52"/>
      <c r="D50678" s="56"/>
      <c r="F50678"/>
    </row>
    <row r="50679" spans="2:6" x14ac:dyDescent="0.25">
      <c r="B50679" s="55"/>
      <c r="C50679" s="52"/>
      <c r="D50679" s="56"/>
      <c r="F50679"/>
    </row>
    <row r="50680" spans="2:6" x14ac:dyDescent="0.25">
      <c r="B50680" s="55"/>
      <c r="C50680" s="52"/>
      <c r="D50680" s="56"/>
      <c r="F50680"/>
    </row>
    <row r="50681" spans="2:6" x14ac:dyDescent="0.25">
      <c r="B50681" s="55"/>
      <c r="C50681" s="52"/>
      <c r="D50681" s="56"/>
      <c r="F50681"/>
    </row>
    <row r="50682" spans="2:6" x14ac:dyDescent="0.25">
      <c r="B50682" s="55"/>
      <c r="C50682" s="52"/>
      <c r="D50682" s="56"/>
      <c r="F50682"/>
    </row>
    <row r="50683" spans="2:6" x14ac:dyDescent="0.25">
      <c r="B50683" s="55"/>
      <c r="C50683" s="52"/>
      <c r="D50683" s="56"/>
      <c r="F50683"/>
    </row>
    <row r="50684" spans="2:6" x14ac:dyDescent="0.25">
      <c r="B50684" s="55"/>
      <c r="C50684" s="52"/>
      <c r="D50684" s="56"/>
      <c r="F50684"/>
    </row>
    <row r="50685" spans="2:6" x14ac:dyDescent="0.25">
      <c r="B50685" s="55"/>
      <c r="C50685" s="52"/>
      <c r="D50685" s="56"/>
      <c r="F50685"/>
    </row>
    <row r="50686" spans="2:6" x14ac:dyDescent="0.25">
      <c r="B50686" s="55"/>
      <c r="C50686" s="52"/>
      <c r="D50686" s="56"/>
      <c r="F50686"/>
    </row>
    <row r="50687" spans="2:6" x14ac:dyDescent="0.25">
      <c r="B50687" s="55"/>
      <c r="C50687" s="52"/>
      <c r="D50687" s="56"/>
      <c r="F50687"/>
    </row>
    <row r="50688" spans="2:6" x14ac:dyDescent="0.25">
      <c r="B50688" s="55"/>
      <c r="C50688" s="52"/>
      <c r="D50688" s="56"/>
      <c r="F50688"/>
    </row>
    <row r="50689" spans="2:6" x14ac:dyDescent="0.25">
      <c r="B50689" s="55"/>
      <c r="C50689" s="52"/>
      <c r="D50689" s="56"/>
      <c r="F50689"/>
    </row>
    <row r="50690" spans="2:6" x14ac:dyDescent="0.25">
      <c r="B50690" s="55"/>
      <c r="C50690" s="52"/>
      <c r="D50690" s="56"/>
      <c r="F50690"/>
    </row>
    <row r="50691" spans="2:6" x14ac:dyDescent="0.25">
      <c r="B50691" s="55"/>
      <c r="C50691" s="52"/>
      <c r="D50691" s="56"/>
      <c r="F50691"/>
    </row>
    <row r="50692" spans="2:6" x14ac:dyDescent="0.25">
      <c r="B50692" s="55"/>
      <c r="C50692" s="52"/>
      <c r="D50692" s="56"/>
      <c r="F50692"/>
    </row>
    <row r="50693" spans="2:6" x14ac:dyDescent="0.25">
      <c r="B50693" s="55"/>
      <c r="C50693" s="52"/>
      <c r="D50693" s="56"/>
      <c r="F50693"/>
    </row>
    <row r="50694" spans="2:6" x14ac:dyDescent="0.25">
      <c r="B50694" s="55"/>
      <c r="C50694" s="52"/>
      <c r="D50694" s="56"/>
      <c r="F50694"/>
    </row>
    <row r="50695" spans="2:6" x14ac:dyDescent="0.25">
      <c r="B50695" s="55"/>
      <c r="C50695" s="52"/>
      <c r="D50695" s="56"/>
      <c r="F50695"/>
    </row>
    <row r="50696" spans="2:6" x14ac:dyDescent="0.25">
      <c r="B50696" s="55"/>
      <c r="C50696" s="52"/>
      <c r="D50696" s="56"/>
      <c r="F50696"/>
    </row>
    <row r="50697" spans="2:6" x14ac:dyDescent="0.25">
      <c r="B50697" s="55"/>
      <c r="C50697" s="52"/>
      <c r="D50697" s="56"/>
      <c r="F50697"/>
    </row>
    <row r="50698" spans="2:6" x14ac:dyDescent="0.25">
      <c r="B50698" s="55"/>
      <c r="C50698" s="52"/>
      <c r="D50698" s="56"/>
      <c r="F50698"/>
    </row>
    <row r="50699" spans="2:6" x14ac:dyDescent="0.25">
      <c r="B50699" s="55"/>
      <c r="C50699" s="52"/>
      <c r="D50699" s="56"/>
      <c r="F50699"/>
    </row>
    <row r="50700" spans="2:6" x14ac:dyDescent="0.25">
      <c r="B50700" s="55"/>
      <c r="C50700" s="52"/>
      <c r="D50700" s="56"/>
      <c r="F50700"/>
    </row>
    <row r="50701" spans="2:6" x14ac:dyDescent="0.25">
      <c r="B50701" s="55"/>
      <c r="C50701" s="52"/>
      <c r="D50701" s="56"/>
      <c r="F50701"/>
    </row>
    <row r="50702" spans="2:6" x14ac:dyDescent="0.25">
      <c r="B50702" s="55"/>
      <c r="C50702" s="52"/>
      <c r="D50702" s="56"/>
      <c r="F50702"/>
    </row>
    <row r="50703" spans="2:6" x14ac:dyDescent="0.25">
      <c r="B50703" s="55"/>
      <c r="C50703" s="52"/>
      <c r="D50703" s="56"/>
      <c r="F50703"/>
    </row>
    <row r="50704" spans="2:6" x14ac:dyDescent="0.25">
      <c r="B50704" s="55"/>
      <c r="C50704" s="52"/>
      <c r="D50704" s="56"/>
      <c r="F50704"/>
    </row>
    <row r="50705" spans="2:6" x14ac:dyDescent="0.25">
      <c r="B50705" s="55"/>
      <c r="C50705" s="52"/>
      <c r="D50705" s="56"/>
      <c r="F50705"/>
    </row>
    <row r="50706" spans="2:6" x14ac:dyDescent="0.25">
      <c r="B50706" s="55"/>
      <c r="C50706" s="52"/>
      <c r="D50706" s="56"/>
      <c r="F50706"/>
    </row>
    <row r="50707" spans="2:6" x14ac:dyDescent="0.25">
      <c r="B50707" s="55"/>
      <c r="C50707" s="52"/>
      <c r="D50707" s="56"/>
      <c r="F50707"/>
    </row>
    <row r="50708" spans="2:6" x14ac:dyDescent="0.25">
      <c r="B50708" s="55"/>
      <c r="C50708" s="52"/>
      <c r="D50708" s="56"/>
      <c r="F50708"/>
    </row>
    <row r="50709" spans="2:6" x14ac:dyDescent="0.25">
      <c r="B50709" s="55"/>
      <c r="C50709" s="52"/>
      <c r="D50709" s="56"/>
      <c r="F50709"/>
    </row>
    <row r="50710" spans="2:6" x14ac:dyDescent="0.25">
      <c r="B50710" s="55"/>
      <c r="C50710" s="52"/>
      <c r="D50710" s="56"/>
      <c r="F50710"/>
    </row>
    <row r="50711" spans="2:6" x14ac:dyDescent="0.25">
      <c r="B50711" s="55"/>
      <c r="C50711" s="52"/>
      <c r="D50711" s="56"/>
      <c r="F50711"/>
    </row>
    <row r="50712" spans="2:6" x14ac:dyDescent="0.25">
      <c r="B50712" s="55"/>
      <c r="C50712" s="52"/>
      <c r="D50712" s="56"/>
      <c r="F50712"/>
    </row>
    <row r="50713" spans="2:6" x14ac:dyDescent="0.25">
      <c r="B50713" s="55"/>
      <c r="C50713" s="52"/>
      <c r="D50713" s="56"/>
      <c r="F50713"/>
    </row>
    <row r="50714" spans="2:6" x14ac:dyDescent="0.25">
      <c r="B50714" s="55"/>
      <c r="C50714" s="52"/>
      <c r="D50714" s="56"/>
      <c r="F50714"/>
    </row>
    <row r="50715" spans="2:6" x14ac:dyDescent="0.25">
      <c r="B50715" s="55"/>
      <c r="C50715" s="52"/>
      <c r="D50715" s="56"/>
      <c r="F50715"/>
    </row>
    <row r="50716" spans="2:6" x14ac:dyDescent="0.25">
      <c r="B50716" s="55"/>
      <c r="C50716" s="52"/>
      <c r="D50716" s="56"/>
      <c r="F50716"/>
    </row>
    <row r="50717" spans="2:6" x14ac:dyDescent="0.25">
      <c r="B50717" s="55"/>
      <c r="C50717" s="52"/>
      <c r="D50717" s="56"/>
      <c r="F50717"/>
    </row>
    <row r="50718" spans="2:6" x14ac:dyDescent="0.25">
      <c r="B50718" s="55"/>
      <c r="C50718" s="52"/>
      <c r="D50718" s="56"/>
      <c r="F50718"/>
    </row>
    <row r="50719" spans="2:6" x14ac:dyDescent="0.25">
      <c r="B50719" s="55"/>
      <c r="C50719" s="52"/>
      <c r="D50719" s="56"/>
      <c r="F50719"/>
    </row>
    <row r="50720" spans="2:6" x14ac:dyDescent="0.25">
      <c r="B50720" s="55"/>
      <c r="C50720" s="52"/>
      <c r="D50720" s="56"/>
      <c r="F50720"/>
    </row>
    <row r="50721" spans="2:6" x14ac:dyDescent="0.25">
      <c r="B50721" s="55"/>
      <c r="C50721" s="52"/>
      <c r="D50721" s="56"/>
      <c r="F50721"/>
    </row>
    <row r="50722" spans="2:6" x14ac:dyDescent="0.25">
      <c r="B50722" s="55"/>
      <c r="C50722" s="52"/>
      <c r="D50722" s="56"/>
      <c r="F50722"/>
    </row>
    <row r="50723" spans="2:6" x14ac:dyDescent="0.25">
      <c r="B50723" s="55"/>
      <c r="C50723" s="52"/>
      <c r="D50723" s="56"/>
      <c r="F50723"/>
    </row>
    <row r="50724" spans="2:6" x14ac:dyDescent="0.25">
      <c r="B50724" s="55"/>
      <c r="C50724" s="52"/>
      <c r="D50724" s="56"/>
      <c r="F50724"/>
    </row>
    <row r="50725" spans="2:6" x14ac:dyDescent="0.25">
      <c r="B50725" s="55"/>
      <c r="C50725" s="52"/>
      <c r="D50725" s="56"/>
      <c r="F50725"/>
    </row>
    <row r="50726" spans="2:6" x14ac:dyDescent="0.25">
      <c r="B50726" s="55"/>
      <c r="C50726" s="52"/>
      <c r="D50726" s="56"/>
      <c r="F50726"/>
    </row>
    <row r="50727" spans="2:6" x14ac:dyDescent="0.25">
      <c r="B50727" s="55"/>
      <c r="C50727" s="52"/>
      <c r="D50727" s="56"/>
      <c r="F50727"/>
    </row>
    <row r="50728" spans="2:6" x14ac:dyDescent="0.25">
      <c r="B50728" s="55"/>
      <c r="C50728" s="52"/>
      <c r="D50728" s="56"/>
      <c r="F50728"/>
    </row>
    <row r="50729" spans="2:6" x14ac:dyDescent="0.25">
      <c r="B50729" s="55"/>
      <c r="C50729" s="52"/>
      <c r="D50729" s="56"/>
      <c r="F50729"/>
    </row>
    <row r="50730" spans="2:6" x14ac:dyDescent="0.25">
      <c r="B50730" s="55"/>
      <c r="C50730" s="52"/>
      <c r="D50730" s="56"/>
      <c r="F50730"/>
    </row>
    <row r="50731" spans="2:6" x14ac:dyDescent="0.25">
      <c r="B50731" s="55"/>
      <c r="C50731" s="52"/>
      <c r="D50731" s="56"/>
      <c r="F50731"/>
    </row>
    <row r="50732" spans="2:6" x14ac:dyDescent="0.25">
      <c r="B50732" s="55"/>
      <c r="C50732" s="52"/>
      <c r="D50732" s="56"/>
      <c r="F50732"/>
    </row>
    <row r="50733" spans="2:6" x14ac:dyDescent="0.25">
      <c r="B50733" s="55"/>
      <c r="C50733" s="52"/>
      <c r="D50733" s="56"/>
      <c r="F50733"/>
    </row>
    <row r="50734" spans="2:6" x14ac:dyDescent="0.25">
      <c r="B50734" s="55"/>
      <c r="C50734" s="52"/>
      <c r="D50734" s="56"/>
      <c r="F50734"/>
    </row>
    <row r="50735" spans="2:6" x14ac:dyDescent="0.25">
      <c r="B50735" s="55"/>
      <c r="C50735" s="52"/>
      <c r="D50735" s="56"/>
      <c r="F50735"/>
    </row>
    <row r="50736" spans="2:6" x14ac:dyDescent="0.25">
      <c r="B50736" s="55"/>
      <c r="C50736" s="52"/>
      <c r="D50736" s="56"/>
      <c r="F50736"/>
    </row>
    <row r="50737" spans="2:6" x14ac:dyDescent="0.25">
      <c r="B50737" s="55"/>
      <c r="C50737" s="52"/>
      <c r="D50737" s="56"/>
      <c r="F50737"/>
    </row>
    <row r="50738" spans="2:6" x14ac:dyDescent="0.25">
      <c r="B50738" s="55"/>
      <c r="C50738" s="52"/>
      <c r="D50738" s="56"/>
      <c r="F50738"/>
    </row>
    <row r="50739" spans="2:6" x14ac:dyDescent="0.25">
      <c r="B50739" s="55"/>
      <c r="C50739" s="52"/>
      <c r="D50739" s="56"/>
      <c r="F50739"/>
    </row>
    <row r="50740" spans="2:6" x14ac:dyDescent="0.25">
      <c r="B50740" s="55"/>
      <c r="C50740" s="52"/>
      <c r="D50740" s="56"/>
      <c r="F50740"/>
    </row>
    <row r="50741" spans="2:6" x14ac:dyDescent="0.25">
      <c r="B50741" s="55"/>
      <c r="C50741" s="52"/>
      <c r="D50741" s="56"/>
      <c r="F50741"/>
    </row>
    <row r="50742" spans="2:6" x14ac:dyDescent="0.25">
      <c r="B50742" s="55"/>
      <c r="C50742" s="52"/>
      <c r="D50742" s="56"/>
      <c r="F50742"/>
    </row>
    <row r="50743" spans="2:6" x14ac:dyDescent="0.25">
      <c r="B50743" s="55"/>
      <c r="C50743" s="52"/>
      <c r="D50743" s="56"/>
      <c r="F50743"/>
    </row>
    <row r="50744" spans="2:6" x14ac:dyDescent="0.25">
      <c r="B50744" s="55"/>
      <c r="C50744" s="52"/>
      <c r="D50744" s="56"/>
      <c r="F50744"/>
    </row>
    <row r="50745" spans="2:6" x14ac:dyDescent="0.25">
      <c r="B50745" s="55"/>
      <c r="C50745" s="52"/>
      <c r="D50745" s="56"/>
      <c r="F50745"/>
    </row>
    <row r="50746" spans="2:6" x14ac:dyDescent="0.25">
      <c r="B50746" s="55"/>
      <c r="C50746" s="52"/>
      <c r="D50746" s="56"/>
      <c r="F50746"/>
    </row>
    <row r="50747" spans="2:6" x14ac:dyDescent="0.25">
      <c r="B50747" s="55"/>
      <c r="C50747" s="52"/>
      <c r="D50747" s="56"/>
      <c r="F50747"/>
    </row>
    <row r="50748" spans="2:6" x14ac:dyDescent="0.25">
      <c r="B50748" s="55"/>
      <c r="C50748" s="52"/>
      <c r="D50748" s="56"/>
      <c r="F50748"/>
    </row>
    <row r="50749" spans="2:6" x14ac:dyDescent="0.25">
      <c r="B50749" s="55"/>
      <c r="C50749" s="52"/>
      <c r="D50749" s="56"/>
      <c r="F50749"/>
    </row>
    <row r="50750" spans="2:6" x14ac:dyDescent="0.25">
      <c r="B50750" s="55"/>
      <c r="C50750" s="52"/>
      <c r="D50750" s="56"/>
      <c r="F50750"/>
    </row>
    <row r="50751" spans="2:6" x14ac:dyDescent="0.25">
      <c r="B50751" s="55"/>
      <c r="C50751" s="52"/>
      <c r="D50751" s="56"/>
      <c r="F50751"/>
    </row>
    <row r="50752" spans="2:6" x14ac:dyDescent="0.25">
      <c r="B50752" s="55"/>
      <c r="C50752" s="52"/>
      <c r="D50752" s="56"/>
      <c r="F50752"/>
    </row>
    <row r="50753" spans="2:6" x14ac:dyDescent="0.25">
      <c r="B50753" s="55"/>
      <c r="C50753" s="52"/>
      <c r="D50753" s="56"/>
      <c r="F50753"/>
    </row>
    <row r="50754" spans="2:6" x14ac:dyDescent="0.25">
      <c r="B50754" s="55"/>
      <c r="C50754" s="52"/>
      <c r="D50754" s="56"/>
      <c r="F50754"/>
    </row>
    <row r="50755" spans="2:6" x14ac:dyDescent="0.25">
      <c r="B50755" s="55"/>
      <c r="C50755" s="52"/>
      <c r="D50755" s="56"/>
      <c r="F50755"/>
    </row>
    <row r="50756" spans="2:6" x14ac:dyDescent="0.25">
      <c r="B50756" s="55"/>
      <c r="C50756" s="52"/>
      <c r="D50756" s="56"/>
      <c r="F50756"/>
    </row>
    <row r="50757" spans="2:6" x14ac:dyDescent="0.25">
      <c r="B50757" s="55"/>
      <c r="C50757" s="52"/>
      <c r="D50757" s="56"/>
      <c r="F50757"/>
    </row>
    <row r="50758" spans="2:6" x14ac:dyDescent="0.25">
      <c r="B50758" s="55"/>
      <c r="C50758" s="52"/>
      <c r="D50758" s="56"/>
      <c r="F50758"/>
    </row>
    <row r="50759" spans="2:6" x14ac:dyDescent="0.25">
      <c r="B50759" s="55"/>
      <c r="C50759" s="52"/>
      <c r="D50759" s="56"/>
      <c r="F50759"/>
    </row>
    <row r="50760" spans="2:6" x14ac:dyDescent="0.25">
      <c r="B50760" s="55"/>
      <c r="C50760" s="52"/>
      <c r="D50760" s="56"/>
      <c r="F50760"/>
    </row>
    <row r="50761" spans="2:6" x14ac:dyDescent="0.25">
      <c r="B50761" s="55"/>
      <c r="C50761" s="52"/>
      <c r="D50761" s="56"/>
      <c r="F50761"/>
    </row>
    <row r="50762" spans="2:6" x14ac:dyDescent="0.25">
      <c r="B50762" s="55"/>
      <c r="C50762" s="52"/>
      <c r="D50762" s="56"/>
      <c r="F50762"/>
    </row>
    <row r="50763" spans="2:6" x14ac:dyDescent="0.25">
      <c r="B50763" s="55"/>
      <c r="C50763" s="52"/>
      <c r="D50763" s="56"/>
      <c r="F50763"/>
    </row>
    <row r="50764" spans="2:6" x14ac:dyDescent="0.25">
      <c r="B50764" s="55"/>
      <c r="C50764" s="52"/>
      <c r="D50764" s="56"/>
      <c r="F50764"/>
    </row>
    <row r="50765" spans="2:6" x14ac:dyDescent="0.25">
      <c r="B50765" s="55"/>
      <c r="C50765" s="52"/>
      <c r="D50765" s="56"/>
      <c r="F50765"/>
    </row>
    <row r="50766" spans="2:6" x14ac:dyDescent="0.25">
      <c r="B50766" s="55"/>
      <c r="C50766" s="52"/>
      <c r="D50766" s="56"/>
      <c r="F50766"/>
    </row>
    <row r="50767" spans="2:6" x14ac:dyDescent="0.25">
      <c r="B50767" s="55"/>
      <c r="C50767" s="52"/>
      <c r="D50767" s="56"/>
      <c r="F50767"/>
    </row>
    <row r="50768" spans="2:6" x14ac:dyDescent="0.25">
      <c r="B50768" s="55"/>
      <c r="C50768" s="52"/>
      <c r="D50768" s="56"/>
      <c r="F50768"/>
    </row>
    <row r="50769" spans="2:6" x14ac:dyDescent="0.25">
      <c r="B50769" s="55"/>
      <c r="C50769" s="52"/>
      <c r="D50769" s="56"/>
      <c r="F50769"/>
    </row>
    <row r="50770" spans="2:6" x14ac:dyDescent="0.25">
      <c r="B50770" s="55"/>
      <c r="C50770" s="52"/>
      <c r="D50770" s="56"/>
      <c r="F50770"/>
    </row>
    <row r="50771" spans="2:6" x14ac:dyDescent="0.25">
      <c r="B50771" s="55"/>
      <c r="C50771" s="52"/>
      <c r="D50771" s="56"/>
      <c r="F50771"/>
    </row>
    <row r="50772" spans="2:6" x14ac:dyDescent="0.25">
      <c r="B50772" s="55"/>
      <c r="C50772" s="52"/>
      <c r="D50772" s="56"/>
      <c r="F50772"/>
    </row>
    <row r="50773" spans="2:6" x14ac:dyDescent="0.25">
      <c r="B50773" s="55"/>
      <c r="C50773" s="52"/>
      <c r="D50773" s="56"/>
      <c r="F50773"/>
    </row>
    <row r="50774" spans="2:6" x14ac:dyDescent="0.25">
      <c r="B50774" s="55"/>
      <c r="C50774" s="52"/>
      <c r="D50774" s="56"/>
      <c r="F50774"/>
    </row>
    <row r="50775" spans="2:6" x14ac:dyDescent="0.25">
      <c r="B50775" s="55"/>
      <c r="C50775" s="52"/>
      <c r="D50775" s="56"/>
      <c r="F50775"/>
    </row>
    <row r="50776" spans="2:6" x14ac:dyDescent="0.25">
      <c r="B50776" s="55"/>
      <c r="C50776" s="52"/>
      <c r="D50776" s="56"/>
      <c r="F50776"/>
    </row>
    <row r="50777" spans="2:6" x14ac:dyDescent="0.25">
      <c r="B50777" s="55"/>
      <c r="C50777" s="52"/>
      <c r="D50777" s="56"/>
      <c r="F50777"/>
    </row>
    <row r="50778" spans="2:6" x14ac:dyDescent="0.25">
      <c r="B50778" s="55"/>
      <c r="C50778" s="52"/>
      <c r="D50778" s="56"/>
      <c r="F50778"/>
    </row>
    <row r="50779" spans="2:6" x14ac:dyDescent="0.25">
      <c r="B50779" s="55"/>
      <c r="C50779" s="52"/>
      <c r="D50779" s="56"/>
      <c r="F50779"/>
    </row>
    <row r="50780" spans="2:6" x14ac:dyDescent="0.25">
      <c r="B50780" s="55"/>
      <c r="C50780" s="52"/>
      <c r="D50780" s="56"/>
      <c r="F50780"/>
    </row>
    <row r="50781" spans="2:6" x14ac:dyDescent="0.25">
      <c r="B50781" s="55"/>
      <c r="C50781" s="52"/>
      <c r="D50781" s="56"/>
      <c r="F50781"/>
    </row>
    <row r="50782" spans="2:6" x14ac:dyDescent="0.25">
      <c r="B50782" s="55"/>
      <c r="C50782" s="52"/>
      <c r="D50782" s="56"/>
      <c r="F50782"/>
    </row>
    <row r="50783" spans="2:6" x14ac:dyDescent="0.25">
      <c r="B50783" s="55"/>
      <c r="C50783" s="52"/>
      <c r="D50783" s="56"/>
      <c r="F50783"/>
    </row>
    <row r="50784" spans="2:6" x14ac:dyDescent="0.25">
      <c r="B50784" s="55"/>
      <c r="C50784" s="52"/>
      <c r="D50784" s="56"/>
      <c r="F50784"/>
    </row>
    <row r="50785" spans="2:6" x14ac:dyDescent="0.25">
      <c r="B50785" s="55"/>
      <c r="C50785" s="52"/>
      <c r="D50785" s="56"/>
      <c r="F50785"/>
    </row>
    <row r="50786" spans="2:6" x14ac:dyDescent="0.25">
      <c r="B50786" s="55"/>
      <c r="C50786" s="52"/>
      <c r="D50786" s="56"/>
      <c r="F50786"/>
    </row>
    <row r="50787" spans="2:6" x14ac:dyDescent="0.25">
      <c r="B50787" s="55"/>
      <c r="C50787" s="52"/>
      <c r="D50787" s="56"/>
      <c r="F50787"/>
    </row>
    <row r="50788" spans="2:6" x14ac:dyDescent="0.25">
      <c r="B50788" s="55"/>
      <c r="C50788" s="52"/>
      <c r="D50788" s="56"/>
      <c r="F50788"/>
    </row>
    <row r="50789" spans="2:6" x14ac:dyDescent="0.25">
      <c r="B50789" s="55"/>
      <c r="C50789" s="52"/>
      <c r="D50789" s="56"/>
      <c r="F50789"/>
    </row>
    <row r="50790" spans="2:6" x14ac:dyDescent="0.25">
      <c r="B50790" s="55"/>
      <c r="C50790" s="52"/>
      <c r="D50790" s="56"/>
      <c r="F50790"/>
    </row>
    <row r="50791" spans="2:6" x14ac:dyDescent="0.25">
      <c r="B50791" s="55"/>
      <c r="C50791" s="52"/>
      <c r="D50791" s="56"/>
      <c r="F50791"/>
    </row>
    <row r="50792" spans="2:6" x14ac:dyDescent="0.25">
      <c r="B50792" s="55"/>
      <c r="C50792" s="52"/>
      <c r="D50792" s="56"/>
      <c r="F50792"/>
    </row>
    <row r="50793" spans="2:6" x14ac:dyDescent="0.25">
      <c r="B50793" s="55"/>
      <c r="C50793" s="52"/>
      <c r="D50793" s="56"/>
      <c r="F50793"/>
    </row>
    <row r="50794" spans="2:6" x14ac:dyDescent="0.25">
      <c r="B50794" s="55"/>
      <c r="C50794" s="52"/>
      <c r="D50794" s="56"/>
      <c r="F50794"/>
    </row>
    <row r="50795" spans="2:6" x14ac:dyDescent="0.25">
      <c r="B50795" s="55"/>
      <c r="C50795" s="52"/>
      <c r="D50795" s="56"/>
      <c r="F50795"/>
    </row>
    <row r="50796" spans="2:6" x14ac:dyDescent="0.25">
      <c r="B50796" s="55"/>
      <c r="C50796" s="52"/>
      <c r="D50796" s="56"/>
      <c r="F50796"/>
    </row>
    <row r="50797" spans="2:6" x14ac:dyDescent="0.25">
      <c r="B50797" s="55"/>
      <c r="C50797" s="52"/>
      <c r="D50797" s="56"/>
      <c r="F50797"/>
    </row>
    <row r="50798" spans="2:6" x14ac:dyDescent="0.25">
      <c r="B50798" s="55"/>
      <c r="C50798" s="52"/>
      <c r="D50798" s="56"/>
      <c r="F50798"/>
    </row>
    <row r="50799" spans="2:6" x14ac:dyDescent="0.25">
      <c r="B50799" s="55"/>
      <c r="C50799" s="52"/>
      <c r="D50799" s="56"/>
      <c r="F50799"/>
    </row>
    <row r="50800" spans="2:6" x14ac:dyDescent="0.25">
      <c r="B50800" s="55"/>
      <c r="C50800" s="52"/>
      <c r="D50800" s="56"/>
      <c r="F50800"/>
    </row>
    <row r="50801" spans="2:6" x14ac:dyDescent="0.25">
      <c r="B50801" s="55"/>
      <c r="C50801" s="52"/>
      <c r="D50801" s="56"/>
      <c r="F50801"/>
    </row>
    <row r="50802" spans="2:6" x14ac:dyDescent="0.25">
      <c r="B50802" s="55"/>
      <c r="C50802" s="52"/>
      <c r="D50802" s="56"/>
      <c r="F50802"/>
    </row>
    <row r="50803" spans="2:6" x14ac:dyDescent="0.25">
      <c r="B50803" s="55"/>
      <c r="C50803" s="52"/>
      <c r="D50803" s="56"/>
      <c r="F50803"/>
    </row>
    <row r="50804" spans="2:6" x14ac:dyDescent="0.25">
      <c r="B50804" s="55"/>
      <c r="C50804" s="52"/>
      <c r="D50804" s="56"/>
      <c r="F50804"/>
    </row>
    <row r="50805" spans="2:6" x14ac:dyDescent="0.25">
      <c r="B50805" s="55"/>
      <c r="C50805" s="52"/>
      <c r="D50805" s="56"/>
      <c r="F50805"/>
    </row>
    <row r="50806" spans="2:6" x14ac:dyDescent="0.25">
      <c r="B50806" s="55"/>
      <c r="C50806" s="52"/>
      <c r="D50806" s="56"/>
      <c r="F50806"/>
    </row>
    <row r="50807" spans="2:6" x14ac:dyDescent="0.25">
      <c r="B50807" s="55"/>
      <c r="C50807" s="52"/>
      <c r="D50807" s="56"/>
      <c r="F50807"/>
    </row>
    <row r="50808" spans="2:6" x14ac:dyDescent="0.25">
      <c r="B50808" s="55"/>
      <c r="C50808" s="52"/>
      <c r="D50808" s="56"/>
      <c r="F50808"/>
    </row>
    <row r="50809" spans="2:6" x14ac:dyDescent="0.25">
      <c r="B50809" s="55"/>
      <c r="C50809" s="52"/>
      <c r="D50809" s="56"/>
      <c r="F50809"/>
    </row>
    <row r="50810" spans="2:6" x14ac:dyDescent="0.25">
      <c r="B50810" s="55"/>
      <c r="C50810" s="52"/>
      <c r="D50810" s="56"/>
      <c r="F50810"/>
    </row>
    <row r="50811" spans="2:6" x14ac:dyDescent="0.25">
      <c r="B50811" s="55"/>
      <c r="C50811" s="52"/>
      <c r="D50811" s="56"/>
      <c r="F50811"/>
    </row>
    <row r="50812" spans="2:6" x14ac:dyDescent="0.25">
      <c r="B50812" s="55"/>
      <c r="C50812" s="52"/>
      <c r="D50812" s="56"/>
      <c r="F50812"/>
    </row>
    <row r="50813" spans="2:6" x14ac:dyDescent="0.25">
      <c r="B50813" s="55"/>
      <c r="C50813" s="52"/>
      <c r="D50813" s="56"/>
      <c r="F50813"/>
    </row>
    <row r="50814" spans="2:6" x14ac:dyDescent="0.25">
      <c r="B50814" s="55"/>
      <c r="C50814" s="52"/>
      <c r="D50814" s="56"/>
      <c r="F50814"/>
    </row>
    <row r="50815" spans="2:6" x14ac:dyDescent="0.25">
      <c r="B50815" s="55"/>
      <c r="C50815" s="52"/>
      <c r="D50815" s="56"/>
      <c r="F50815"/>
    </row>
    <row r="50816" spans="2:6" x14ac:dyDescent="0.25">
      <c r="B50816" s="55"/>
      <c r="C50816" s="52"/>
      <c r="D50816" s="56"/>
      <c r="F50816"/>
    </row>
    <row r="50817" spans="2:6" x14ac:dyDescent="0.25">
      <c r="B50817" s="55"/>
      <c r="C50817" s="52"/>
      <c r="D50817" s="56"/>
      <c r="F50817"/>
    </row>
    <row r="50818" spans="2:6" x14ac:dyDescent="0.25">
      <c r="B50818" s="55"/>
      <c r="C50818" s="52"/>
      <c r="D50818" s="56"/>
      <c r="F50818"/>
    </row>
    <row r="50819" spans="2:6" x14ac:dyDescent="0.25">
      <c r="B50819" s="55"/>
      <c r="C50819" s="52"/>
      <c r="D50819" s="56"/>
      <c r="F50819"/>
    </row>
    <row r="50820" spans="2:6" x14ac:dyDescent="0.25">
      <c r="B50820" s="55"/>
      <c r="C50820" s="52"/>
      <c r="D50820" s="56"/>
      <c r="F50820"/>
    </row>
    <row r="50821" spans="2:6" x14ac:dyDescent="0.25">
      <c r="B50821" s="55"/>
      <c r="C50821" s="52"/>
      <c r="D50821" s="56"/>
      <c r="F50821"/>
    </row>
    <row r="50822" spans="2:6" x14ac:dyDescent="0.25">
      <c r="B50822" s="55"/>
      <c r="C50822" s="52"/>
      <c r="D50822" s="56"/>
      <c r="F50822"/>
    </row>
    <row r="50823" spans="2:6" x14ac:dyDescent="0.25">
      <c r="B50823" s="55"/>
      <c r="C50823" s="52"/>
      <c r="D50823" s="56"/>
      <c r="F50823"/>
    </row>
    <row r="50824" spans="2:6" x14ac:dyDescent="0.25">
      <c r="B50824" s="55"/>
      <c r="C50824" s="52"/>
      <c r="D50824" s="56"/>
      <c r="F50824"/>
    </row>
    <row r="50825" spans="2:6" x14ac:dyDescent="0.25">
      <c r="B50825" s="55"/>
      <c r="C50825" s="52"/>
      <c r="D50825" s="56"/>
      <c r="F50825"/>
    </row>
    <row r="50826" spans="2:6" x14ac:dyDescent="0.25">
      <c r="B50826" s="55"/>
      <c r="C50826" s="52"/>
      <c r="D50826" s="56"/>
      <c r="F50826"/>
    </row>
    <row r="50827" spans="2:6" x14ac:dyDescent="0.25">
      <c r="B50827" s="55"/>
      <c r="C50827" s="52"/>
      <c r="D50827" s="56"/>
      <c r="F50827"/>
    </row>
    <row r="50828" spans="2:6" x14ac:dyDescent="0.25">
      <c r="B50828" s="55"/>
      <c r="C50828" s="52"/>
      <c r="D50828" s="56"/>
      <c r="F50828"/>
    </row>
    <row r="50829" spans="2:6" x14ac:dyDescent="0.25">
      <c r="B50829" s="55"/>
      <c r="C50829" s="52"/>
      <c r="D50829" s="56"/>
      <c r="F50829"/>
    </row>
    <row r="50830" spans="2:6" x14ac:dyDescent="0.25">
      <c r="B50830" s="55"/>
      <c r="C50830" s="52"/>
      <c r="D50830" s="56"/>
      <c r="F50830"/>
    </row>
    <row r="50831" spans="2:6" x14ac:dyDescent="0.25">
      <c r="B50831" s="55"/>
      <c r="C50831" s="52"/>
      <c r="D50831" s="56"/>
      <c r="F50831"/>
    </row>
    <row r="50832" spans="2:6" x14ac:dyDescent="0.25">
      <c r="B50832" s="55"/>
      <c r="C50832" s="52"/>
      <c r="D50832" s="56"/>
      <c r="F50832"/>
    </row>
    <row r="50833" spans="2:6" x14ac:dyDescent="0.25">
      <c r="B50833" s="55"/>
      <c r="C50833" s="52"/>
      <c r="D50833" s="56"/>
      <c r="F50833"/>
    </row>
    <row r="50834" spans="2:6" x14ac:dyDescent="0.25">
      <c r="B50834" s="55"/>
      <c r="C50834" s="52"/>
      <c r="D50834" s="56"/>
      <c r="F50834"/>
    </row>
    <row r="50835" spans="2:6" x14ac:dyDescent="0.25">
      <c r="B50835" s="55"/>
      <c r="C50835" s="52"/>
      <c r="D50835" s="56"/>
      <c r="F50835"/>
    </row>
    <row r="50836" spans="2:6" x14ac:dyDescent="0.25">
      <c r="B50836" s="55"/>
      <c r="C50836" s="52"/>
      <c r="D50836" s="56"/>
      <c r="F50836"/>
    </row>
    <row r="50837" spans="2:6" x14ac:dyDescent="0.25">
      <c r="B50837" s="55"/>
      <c r="C50837" s="52"/>
      <c r="D50837" s="56"/>
      <c r="F50837"/>
    </row>
    <row r="50838" spans="2:6" x14ac:dyDescent="0.25">
      <c r="B50838" s="55"/>
      <c r="C50838" s="52"/>
      <c r="D50838" s="56"/>
      <c r="F50838"/>
    </row>
    <row r="50839" spans="2:6" x14ac:dyDescent="0.25">
      <c r="B50839" s="55"/>
      <c r="C50839" s="52"/>
      <c r="D50839" s="56"/>
      <c r="F50839"/>
    </row>
    <row r="50840" spans="2:6" x14ac:dyDescent="0.25">
      <c r="B50840" s="55"/>
      <c r="C50840" s="52"/>
      <c r="D50840" s="56"/>
      <c r="F50840"/>
    </row>
    <row r="50841" spans="2:6" x14ac:dyDescent="0.25">
      <c r="B50841" s="55"/>
      <c r="C50841" s="52"/>
      <c r="D50841" s="56"/>
      <c r="F50841"/>
    </row>
    <row r="50842" spans="2:6" x14ac:dyDescent="0.25">
      <c r="B50842" s="55"/>
      <c r="C50842" s="52"/>
      <c r="D50842" s="56"/>
      <c r="F50842"/>
    </row>
    <row r="50843" spans="2:6" x14ac:dyDescent="0.25">
      <c r="B50843" s="55"/>
      <c r="C50843" s="52"/>
      <c r="D50843" s="56"/>
      <c r="F50843"/>
    </row>
    <row r="50844" spans="2:6" x14ac:dyDescent="0.25">
      <c r="B50844" s="55"/>
      <c r="C50844" s="52"/>
      <c r="D50844" s="56"/>
      <c r="F50844"/>
    </row>
    <row r="50845" spans="2:6" x14ac:dyDescent="0.25">
      <c r="B50845" s="55"/>
      <c r="C50845" s="52"/>
      <c r="D50845" s="56"/>
      <c r="F50845"/>
    </row>
    <row r="50846" spans="2:6" x14ac:dyDescent="0.25">
      <c r="B50846" s="55"/>
      <c r="C50846" s="52"/>
      <c r="D50846" s="56"/>
      <c r="F50846"/>
    </row>
    <row r="50847" spans="2:6" x14ac:dyDescent="0.25">
      <c r="B50847" s="55"/>
      <c r="C50847" s="52"/>
      <c r="D50847" s="56"/>
      <c r="F50847"/>
    </row>
    <row r="50848" spans="2:6" x14ac:dyDescent="0.25">
      <c r="B50848" s="55"/>
      <c r="C50848" s="52"/>
      <c r="D50848" s="56"/>
      <c r="F50848"/>
    </row>
    <row r="50849" spans="2:6" x14ac:dyDescent="0.25">
      <c r="B50849" s="55"/>
      <c r="C50849" s="52"/>
      <c r="D50849" s="56"/>
      <c r="F50849"/>
    </row>
    <row r="50850" spans="2:6" x14ac:dyDescent="0.25">
      <c r="B50850" s="55"/>
      <c r="C50850" s="52"/>
      <c r="D50850" s="56"/>
      <c r="F50850"/>
    </row>
    <row r="50851" spans="2:6" x14ac:dyDescent="0.25">
      <c r="B50851" s="55"/>
      <c r="C50851" s="52"/>
      <c r="D50851" s="56"/>
      <c r="F50851"/>
    </row>
    <row r="50852" spans="2:6" x14ac:dyDescent="0.25">
      <c r="B50852" s="55"/>
      <c r="C50852" s="52"/>
      <c r="D50852" s="56"/>
      <c r="F50852"/>
    </row>
    <row r="50853" spans="2:6" x14ac:dyDescent="0.25">
      <c r="B50853" s="55"/>
      <c r="C50853" s="52"/>
      <c r="D50853" s="56"/>
      <c r="F50853"/>
    </row>
    <row r="50854" spans="2:6" x14ac:dyDescent="0.25">
      <c r="B50854" s="55"/>
      <c r="C50854" s="52"/>
      <c r="D50854" s="56"/>
      <c r="F50854"/>
    </row>
    <row r="50855" spans="2:6" x14ac:dyDescent="0.25">
      <c r="B50855" s="55"/>
      <c r="C50855" s="52"/>
      <c r="D50855" s="56"/>
      <c r="F50855"/>
    </row>
    <row r="50856" spans="2:6" x14ac:dyDescent="0.25">
      <c r="B50856" s="55"/>
      <c r="C50856" s="52"/>
      <c r="D50856" s="56"/>
      <c r="F50856"/>
    </row>
    <row r="50857" spans="2:6" x14ac:dyDescent="0.25">
      <c r="B50857" s="55"/>
      <c r="C50857" s="52"/>
      <c r="D50857" s="56"/>
      <c r="F50857"/>
    </row>
    <row r="50858" spans="2:6" x14ac:dyDescent="0.25">
      <c r="B50858" s="55"/>
      <c r="C50858" s="52"/>
      <c r="D50858" s="56"/>
      <c r="F50858"/>
    </row>
    <row r="50859" spans="2:6" x14ac:dyDescent="0.25">
      <c r="B50859" s="55"/>
      <c r="C50859" s="52"/>
      <c r="D50859" s="56"/>
      <c r="F50859"/>
    </row>
    <row r="50860" spans="2:6" x14ac:dyDescent="0.25">
      <c r="B50860" s="55"/>
      <c r="C50860" s="52"/>
      <c r="D50860" s="56"/>
      <c r="F50860"/>
    </row>
    <row r="50861" spans="2:6" x14ac:dyDescent="0.25">
      <c r="B50861" s="55"/>
      <c r="C50861" s="52"/>
      <c r="D50861" s="56"/>
      <c r="F50861"/>
    </row>
    <row r="50862" spans="2:6" x14ac:dyDescent="0.25">
      <c r="B50862" s="55"/>
      <c r="C50862" s="52"/>
      <c r="D50862" s="56"/>
      <c r="F50862"/>
    </row>
    <row r="50863" spans="2:6" x14ac:dyDescent="0.25">
      <c r="B50863" s="55"/>
      <c r="C50863" s="52"/>
      <c r="D50863" s="56"/>
      <c r="F50863"/>
    </row>
    <row r="50864" spans="2:6" x14ac:dyDescent="0.25">
      <c r="B50864" s="55"/>
      <c r="C50864" s="52"/>
      <c r="D50864" s="56"/>
      <c r="F50864"/>
    </row>
    <row r="50865" spans="2:6" x14ac:dyDescent="0.25">
      <c r="B50865" s="55"/>
      <c r="C50865" s="52"/>
      <c r="D50865" s="56"/>
      <c r="F50865"/>
    </row>
    <row r="50866" spans="2:6" x14ac:dyDescent="0.25">
      <c r="B50866" s="55"/>
      <c r="C50866" s="52"/>
      <c r="D50866" s="56"/>
      <c r="F50866"/>
    </row>
    <row r="50867" spans="2:6" x14ac:dyDescent="0.25">
      <c r="B50867" s="55"/>
      <c r="C50867" s="52"/>
      <c r="D50867" s="56"/>
      <c r="F50867"/>
    </row>
    <row r="50868" spans="2:6" x14ac:dyDescent="0.25">
      <c r="B50868" s="55"/>
      <c r="C50868" s="52"/>
      <c r="D50868" s="56"/>
      <c r="F50868"/>
    </row>
    <row r="50869" spans="2:6" x14ac:dyDescent="0.25">
      <c r="B50869" s="55"/>
      <c r="C50869" s="52"/>
      <c r="D50869" s="56"/>
      <c r="F50869"/>
    </row>
    <row r="50870" spans="2:6" x14ac:dyDescent="0.25">
      <c r="B50870" s="55"/>
      <c r="C50870" s="52"/>
      <c r="D50870" s="56"/>
      <c r="F50870"/>
    </row>
    <row r="50871" spans="2:6" x14ac:dyDescent="0.25">
      <c r="B50871" s="55"/>
      <c r="C50871" s="52"/>
      <c r="D50871" s="56"/>
      <c r="F50871"/>
    </row>
    <row r="50872" spans="2:6" x14ac:dyDescent="0.25">
      <c r="B50872" s="55"/>
      <c r="C50872" s="52"/>
      <c r="D50872" s="56"/>
      <c r="F50872"/>
    </row>
    <row r="50873" spans="2:6" x14ac:dyDescent="0.25">
      <c r="B50873" s="55"/>
      <c r="C50873" s="52"/>
      <c r="D50873" s="56"/>
      <c r="F50873"/>
    </row>
    <row r="50874" spans="2:6" x14ac:dyDescent="0.25">
      <c r="B50874" s="55"/>
      <c r="C50874" s="52"/>
      <c r="D50874" s="56"/>
      <c r="F50874"/>
    </row>
    <row r="50875" spans="2:6" x14ac:dyDescent="0.25">
      <c r="B50875" s="55"/>
      <c r="C50875" s="52"/>
      <c r="D50875" s="56"/>
      <c r="F50875"/>
    </row>
    <row r="50876" spans="2:6" x14ac:dyDescent="0.25">
      <c r="B50876" s="55"/>
      <c r="C50876" s="52"/>
      <c r="D50876" s="56"/>
      <c r="F50876"/>
    </row>
    <row r="50877" spans="2:6" x14ac:dyDescent="0.25">
      <c r="B50877" s="55"/>
      <c r="C50877" s="52"/>
      <c r="D50877" s="56"/>
      <c r="F50877"/>
    </row>
    <row r="50878" spans="2:6" x14ac:dyDescent="0.25">
      <c r="B50878" s="55"/>
      <c r="C50878" s="52"/>
      <c r="D50878" s="56"/>
      <c r="F50878"/>
    </row>
    <row r="50879" spans="2:6" x14ac:dyDescent="0.25">
      <c r="B50879" s="55"/>
      <c r="C50879" s="52"/>
      <c r="D50879" s="56"/>
      <c r="F50879"/>
    </row>
    <row r="50880" spans="2:6" x14ac:dyDescent="0.25">
      <c r="B50880" s="55"/>
      <c r="C50880" s="52"/>
      <c r="D50880" s="56"/>
      <c r="F50880"/>
    </row>
    <row r="50881" spans="2:6" x14ac:dyDescent="0.25">
      <c r="B50881" s="55"/>
      <c r="C50881" s="52"/>
      <c r="D50881" s="56"/>
      <c r="F50881"/>
    </row>
    <row r="50882" spans="2:6" x14ac:dyDescent="0.25">
      <c r="B50882" s="55"/>
      <c r="C50882" s="52"/>
      <c r="D50882" s="56"/>
      <c r="F50882"/>
    </row>
    <row r="50883" spans="2:6" x14ac:dyDescent="0.25">
      <c r="B50883" s="55"/>
      <c r="C50883" s="52"/>
      <c r="D50883" s="56"/>
      <c r="F50883"/>
    </row>
    <row r="50884" spans="2:6" x14ac:dyDescent="0.25">
      <c r="B50884" s="55"/>
      <c r="C50884" s="52"/>
      <c r="D50884" s="56"/>
      <c r="F50884"/>
    </row>
    <row r="50885" spans="2:6" x14ac:dyDescent="0.25">
      <c r="B50885" s="55"/>
      <c r="C50885" s="52"/>
      <c r="D50885" s="56"/>
      <c r="F50885"/>
    </row>
    <row r="50886" spans="2:6" x14ac:dyDescent="0.25">
      <c r="B50886" s="55"/>
      <c r="C50886" s="52"/>
      <c r="D50886" s="56"/>
      <c r="F50886"/>
    </row>
    <row r="50887" spans="2:6" x14ac:dyDescent="0.25">
      <c r="B50887" s="55"/>
      <c r="C50887" s="52"/>
      <c r="D50887" s="56"/>
      <c r="F50887"/>
    </row>
    <row r="50888" spans="2:6" x14ac:dyDescent="0.25">
      <c r="B50888" s="55"/>
      <c r="C50888" s="52"/>
      <c r="D50888" s="56"/>
      <c r="F50888"/>
    </row>
    <row r="50889" spans="2:6" x14ac:dyDescent="0.25">
      <c r="B50889" s="55"/>
      <c r="C50889" s="52"/>
      <c r="D50889" s="56"/>
      <c r="F50889"/>
    </row>
    <row r="50890" spans="2:6" x14ac:dyDescent="0.25">
      <c r="B50890" s="55"/>
      <c r="C50890" s="52"/>
      <c r="D50890" s="56"/>
      <c r="F50890"/>
    </row>
    <row r="50891" spans="2:6" x14ac:dyDescent="0.25">
      <c r="B50891" s="55"/>
      <c r="C50891" s="52"/>
      <c r="D50891" s="56"/>
      <c r="F50891"/>
    </row>
    <row r="50892" spans="2:6" x14ac:dyDescent="0.25">
      <c r="B50892" s="55"/>
      <c r="C50892" s="52"/>
      <c r="D50892" s="56"/>
      <c r="F50892"/>
    </row>
    <row r="50893" spans="2:6" x14ac:dyDescent="0.25">
      <c r="B50893" s="55"/>
      <c r="C50893" s="52"/>
      <c r="D50893" s="56"/>
      <c r="F50893"/>
    </row>
    <row r="50894" spans="2:6" x14ac:dyDescent="0.25">
      <c r="B50894" s="55"/>
      <c r="C50894" s="52"/>
      <c r="D50894" s="56"/>
      <c r="F50894"/>
    </row>
    <row r="50895" spans="2:6" x14ac:dyDescent="0.25">
      <c r="B50895" s="55"/>
      <c r="C50895" s="52"/>
      <c r="D50895" s="56"/>
      <c r="F50895"/>
    </row>
    <row r="50896" spans="2:6" x14ac:dyDescent="0.25">
      <c r="B50896" s="55"/>
      <c r="C50896" s="52"/>
      <c r="D50896" s="56"/>
      <c r="F50896"/>
    </row>
    <row r="50897" spans="2:6" x14ac:dyDescent="0.25">
      <c r="B50897" s="55"/>
      <c r="C50897" s="52"/>
      <c r="D50897" s="56"/>
      <c r="F50897"/>
    </row>
    <row r="50898" spans="2:6" x14ac:dyDescent="0.25">
      <c r="B50898" s="55"/>
      <c r="C50898" s="52"/>
      <c r="D50898" s="56"/>
      <c r="F50898"/>
    </row>
    <row r="50899" spans="2:6" x14ac:dyDescent="0.25">
      <c r="B50899" s="55"/>
      <c r="C50899" s="52"/>
      <c r="D50899" s="56"/>
      <c r="F50899"/>
    </row>
    <row r="50900" spans="2:6" x14ac:dyDescent="0.25">
      <c r="B50900" s="55"/>
      <c r="C50900" s="52"/>
      <c r="D50900" s="56"/>
      <c r="F50900"/>
    </row>
    <row r="50901" spans="2:6" x14ac:dyDescent="0.25">
      <c r="B50901" s="55"/>
      <c r="C50901" s="52"/>
      <c r="D50901" s="56"/>
      <c r="F50901"/>
    </row>
    <row r="50902" spans="2:6" x14ac:dyDescent="0.25">
      <c r="B50902" s="55"/>
      <c r="C50902" s="52"/>
      <c r="D50902" s="56"/>
      <c r="F50902"/>
    </row>
    <row r="50903" spans="2:6" x14ac:dyDescent="0.25">
      <c r="B50903" s="55"/>
      <c r="C50903" s="52"/>
      <c r="D50903" s="56"/>
      <c r="F50903"/>
    </row>
    <row r="50904" spans="2:6" x14ac:dyDescent="0.25">
      <c r="B50904" s="55"/>
      <c r="C50904" s="52"/>
      <c r="D50904" s="56"/>
      <c r="F50904"/>
    </row>
    <row r="50905" spans="2:6" x14ac:dyDescent="0.25">
      <c r="B50905" s="55"/>
      <c r="C50905" s="52"/>
      <c r="D50905" s="56"/>
      <c r="F50905"/>
    </row>
    <row r="50906" spans="2:6" x14ac:dyDescent="0.25">
      <c r="B50906" s="55"/>
      <c r="C50906" s="52"/>
      <c r="D50906" s="56"/>
      <c r="F50906"/>
    </row>
    <row r="50907" spans="2:6" x14ac:dyDescent="0.25">
      <c r="B50907" s="55"/>
      <c r="C50907" s="52"/>
      <c r="D50907" s="56"/>
      <c r="F50907"/>
    </row>
    <row r="50908" spans="2:6" x14ac:dyDescent="0.25">
      <c r="B50908" s="55"/>
      <c r="C50908" s="52"/>
      <c r="D50908" s="56"/>
      <c r="F50908"/>
    </row>
    <row r="50909" spans="2:6" x14ac:dyDescent="0.25">
      <c r="B50909" s="55"/>
      <c r="C50909" s="52"/>
      <c r="D50909" s="56"/>
      <c r="F50909"/>
    </row>
    <row r="50910" spans="2:6" x14ac:dyDescent="0.25">
      <c r="B50910" s="55"/>
      <c r="C50910" s="52"/>
      <c r="D50910" s="56"/>
      <c r="F50910"/>
    </row>
    <row r="50911" spans="2:6" x14ac:dyDescent="0.25">
      <c r="B50911" s="55"/>
      <c r="C50911" s="52"/>
      <c r="D50911" s="56"/>
      <c r="F50911"/>
    </row>
    <row r="50912" spans="2:6" x14ac:dyDescent="0.25">
      <c r="B50912" s="55"/>
      <c r="C50912" s="52"/>
      <c r="D50912" s="56"/>
      <c r="F50912"/>
    </row>
    <row r="50913" spans="2:6" x14ac:dyDescent="0.25">
      <c r="B50913" s="55"/>
      <c r="C50913" s="52"/>
      <c r="D50913" s="56"/>
      <c r="F50913"/>
    </row>
    <row r="50914" spans="2:6" x14ac:dyDescent="0.25">
      <c r="B50914" s="55"/>
      <c r="C50914" s="52"/>
      <c r="D50914" s="56"/>
      <c r="F50914"/>
    </row>
    <row r="50915" spans="2:6" x14ac:dyDescent="0.25">
      <c r="B50915" s="55"/>
      <c r="C50915" s="52"/>
      <c r="D50915" s="56"/>
      <c r="F50915"/>
    </row>
    <row r="50916" spans="2:6" x14ac:dyDescent="0.25">
      <c r="B50916" s="55"/>
      <c r="C50916" s="52"/>
      <c r="D50916" s="56"/>
      <c r="F50916"/>
    </row>
    <row r="50917" spans="2:6" x14ac:dyDescent="0.25">
      <c r="B50917" s="55"/>
      <c r="C50917" s="52"/>
      <c r="D50917" s="56"/>
      <c r="F50917"/>
    </row>
    <row r="50918" spans="2:6" x14ac:dyDescent="0.25">
      <c r="B50918" s="55"/>
      <c r="C50918" s="52"/>
      <c r="D50918" s="56"/>
      <c r="F50918"/>
    </row>
    <row r="50919" spans="2:6" x14ac:dyDescent="0.25">
      <c r="B50919" s="55"/>
      <c r="C50919" s="52"/>
      <c r="D50919" s="56"/>
      <c r="F50919"/>
    </row>
    <row r="50920" spans="2:6" x14ac:dyDescent="0.25">
      <c r="B50920" s="55"/>
      <c r="C50920" s="52"/>
      <c r="D50920" s="56"/>
      <c r="F50920"/>
    </row>
    <row r="50921" spans="2:6" x14ac:dyDescent="0.25">
      <c r="B50921" s="55"/>
      <c r="C50921" s="52"/>
      <c r="D50921" s="56"/>
      <c r="F50921"/>
    </row>
    <row r="50922" spans="2:6" x14ac:dyDescent="0.25">
      <c r="B50922" s="55"/>
      <c r="C50922" s="52"/>
      <c r="D50922" s="56"/>
      <c r="F50922"/>
    </row>
    <row r="50923" spans="2:6" x14ac:dyDescent="0.25">
      <c r="B50923" s="55"/>
      <c r="C50923" s="52"/>
      <c r="D50923" s="56"/>
      <c r="F50923"/>
    </row>
    <row r="50924" spans="2:6" x14ac:dyDescent="0.25">
      <c r="B50924" s="55"/>
      <c r="C50924" s="52"/>
      <c r="D50924" s="56"/>
      <c r="F50924"/>
    </row>
    <row r="50925" spans="2:6" x14ac:dyDescent="0.25">
      <c r="B50925" s="55"/>
      <c r="C50925" s="52"/>
      <c r="D50925" s="56"/>
      <c r="F50925"/>
    </row>
    <row r="50926" spans="2:6" x14ac:dyDescent="0.25">
      <c r="B50926" s="55"/>
      <c r="C50926" s="52"/>
      <c r="D50926" s="56"/>
      <c r="F50926"/>
    </row>
    <row r="50927" spans="2:6" x14ac:dyDescent="0.25">
      <c r="B50927" s="55"/>
      <c r="C50927" s="52"/>
      <c r="D50927" s="56"/>
      <c r="F50927"/>
    </row>
    <row r="50928" spans="2:6" x14ac:dyDescent="0.25">
      <c r="B50928" s="55"/>
      <c r="C50928" s="52"/>
      <c r="D50928" s="56"/>
      <c r="F50928"/>
    </row>
    <row r="50929" spans="2:6" x14ac:dyDescent="0.25">
      <c r="B50929" s="55"/>
      <c r="C50929" s="52"/>
      <c r="D50929" s="56"/>
      <c r="F50929"/>
    </row>
    <row r="50930" spans="2:6" x14ac:dyDescent="0.25">
      <c r="B50930" s="55"/>
      <c r="C50930" s="52"/>
      <c r="D50930" s="56"/>
      <c r="F50930"/>
    </row>
    <row r="50931" spans="2:6" x14ac:dyDescent="0.25">
      <c r="B50931" s="55"/>
      <c r="C50931" s="52"/>
      <c r="D50931" s="56"/>
      <c r="F50931"/>
    </row>
    <row r="50932" spans="2:6" x14ac:dyDescent="0.25">
      <c r="B50932" s="55"/>
      <c r="C50932" s="52"/>
      <c r="D50932" s="56"/>
      <c r="F50932"/>
    </row>
    <row r="50933" spans="2:6" x14ac:dyDescent="0.25">
      <c r="B50933" s="55"/>
      <c r="C50933" s="52"/>
      <c r="D50933" s="56"/>
      <c r="F50933"/>
    </row>
    <row r="50934" spans="2:6" x14ac:dyDescent="0.25">
      <c r="B50934" s="55"/>
      <c r="C50934" s="52"/>
      <c r="D50934" s="56"/>
      <c r="F50934"/>
    </row>
    <row r="50935" spans="2:6" x14ac:dyDescent="0.25">
      <c r="B50935" s="55"/>
      <c r="C50935" s="52"/>
      <c r="D50935" s="56"/>
      <c r="F50935"/>
    </row>
    <row r="50936" spans="2:6" x14ac:dyDescent="0.25">
      <c r="B50936" s="55"/>
      <c r="C50936" s="52"/>
      <c r="D50936" s="56"/>
      <c r="F50936"/>
    </row>
    <row r="50937" spans="2:6" x14ac:dyDescent="0.25">
      <c r="B50937" s="55"/>
      <c r="C50937" s="52"/>
      <c r="D50937" s="56"/>
      <c r="F50937"/>
    </row>
    <row r="50938" spans="2:6" x14ac:dyDescent="0.25">
      <c r="B50938" s="55"/>
      <c r="C50938" s="52"/>
      <c r="D50938" s="56"/>
      <c r="F50938"/>
    </row>
    <row r="50939" spans="2:6" x14ac:dyDescent="0.25">
      <c r="B50939" s="55"/>
      <c r="C50939" s="52"/>
      <c r="D50939" s="56"/>
      <c r="F50939"/>
    </row>
    <row r="50940" spans="2:6" x14ac:dyDescent="0.25">
      <c r="B50940" s="55"/>
      <c r="C50940" s="52"/>
      <c r="D50940" s="56"/>
      <c r="F50940"/>
    </row>
    <row r="50941" spans="2:6" x14ac:dyDescent="0.25">
      <c r="B50941" s="55"/>
      <c r="C50941" s="52"/>
      <c r="D50941" s="56"/>
      <c r="F50941"/>
    </row>
    <row r="50942" spans="2:6" x14ac:dyDescent="0.25">
      <c r="B50942" s="55"/>
      <c r="C50942" s="52"/>
      <c r="D50942" s="56"/>
      <c r="F50942"/>
    </row>
    <row r="50943" spans="2:6" x14ac:dyDescent="0.25">
      <c r="B50943" s="55"/>
      <c r="C50943" s="52"/>
      <c r="D50943" s="56"/>
      <c r="F50943"/>
    </row>
    <row r="50944" spans="2:6" x14ac:dyDescent="0.25">
      <c r="B50944" s="55"/>
      <c r="C50944" s="52"/>
      <c r="D50944" s="56"/>
      <c r="F50944"/>
    </row>
    <row r="50945" spans="2:6" x14ac:dyDescent="0.25">
      <c r="B50945" s="55"/>
      <c r="C50945" s="52"/>
      <c r="D50945" s="56"/>
      <c r="F50945"/>
    </row>
    <row r="50946" spans="2:6" x14ac:dyDescent="0.25">
      <c r="B50946" s="55"/>
      <c r="C50946" s="52"/>
      <c r="D50946" s="56"/>
      <c r="F50946"/>
    </row>
    <row r="50947" spans="2:6" x14ac:dyDescent="0.25">
      <c r="B50947" s="55"/>
      <c r="C50947" s="52"/>
      <c r="D50947" s="56"/>
      <c r="F50947"/>
    </row>
    <row r="50948" spans="2:6" x14ac:dyDescent="0.25">
      <c r="B50948" s="55"/>
      <c r="C50948" s="52"/>
      <c r="D50948" s="56"/>
      <c r="F50948"/>
    </row>
    <row r="50949" spans="2:6" x14ac:dyDescent="0.25">
      <c r="B50949" s="55"/>
      <c r="C50949" s="52"/>
      <c r="D50949" s="56"/>
      <c r="F50949"/>
    </row>
    <row r="50950" spans="2:6" x14ac:dyDescent="0.25">
      <c r="B50950" s="55"/>
      <c r="C50950" s="52"/>
      <c r="D50950" s="56"/>
      <c r="F50950"/>
    </row>
    <row r="50951" spans="2:6" x14ac:dyDescent="0.25">
      <c r="B50951" s="55"/>
      <c r="C50951" s="52"/>
      <c r="D50951" s="56"/>
      <c r="F50951"/>
    </row>
    <row r="50952" spans="2:6" x14ac:dyDescent="0.25">
      <c r="B50952" s="55"/>
      <c r="C50952" s="52"/>
      <c r="D50952" s="56"/>
      <c r="F50952"/>
    </row>
    <row r="50953" spans="2:6" x14ac:dyDescent="0.25">
      <c r="B50953" s="55"/>
      <c r="C50953" s="52"/>
      <c r="D50953" s="56"/>
      <c r="F50953"/>
    </row>
    <row r="50954" spans="2:6" x14ac:dyDescent="0.25">
      <c r="B50954" s="55"/>
      <c r="C50954" s="52"/>
      <c r="D50954" s="56"/>
      <c r="F50954"/>
    </row>
    <row r="50955" spans="2:6" x14ac:dyDescent="0.25">
      <c r="B50955" s="55"/>
      <c r="C50955" s="52"/>
      <c r="D50955" s="56"/>
      <c r="F50955"/>
    </row>
    <row r="50956" spans="2:6" x14ac:dyDescent="0.25">
      <c r="B50956" s="55"/>
      <c r="C50956" s="52"/>
      <c r="D50956" s="56"/>
      <c r="F50956"/>
    </row>
    <row r="50957" spans="2:6" x14ac:dyDescent="0.25">
      <c r="B50957" s="55"/>
      <c r="C50957" s="52"/>
      <c r="D50957" s="56"/>
      <c r="F50957"/>
    </row>
    <row r="50958" spans="2:6" x14ac:dyDescent="0.25">
      <c r="B50958" s="55"/>
      <c r="C50958" s="52"/>
      <c r="D50958" s="56"/>
      <c r="F50958"/>
    </row>
    <row r="50959" spans="2:6" x14ac:dyDescent="0.25">
      <c r="B50959" s="55"/>
      <c r="C50959" s="52"/>
      <c r="D50959" s="56"/>
      <c r="F50959"/>
    </row>
    <row r="50960" spans="2:6" x14ac:dyDescent="0.25">
      <c r="B50960" s="55"/>
      <c r="C50960" s="52"/>
      <c r="D50960" s="56"/>
      <c r="F50960"/>
    </row>
    <row r="50961" spans="2:6" x14ac:dyDescent="0.25">
      <c r="B50961" s="55"/>
      <c r="C50961" s="52"/>
      <c r="D50961" s="56"/>
      <c r="F50961"/>
    </row>
    <row r="50962" spans="2:6" x14ac:dyDescent="0.25">
      <c r="B50962" s="55"/>
      <c r="C50962" s="52"/>
      <c r="D50962" s="56"/>
      <c r="F50962"/>
    </row>
    <row r="50963" spans="2:6" x14ac:dyDescent="0.25">
      <c r="B50963" s="55"/>
      <c r="C50963" s="52"/>
      <c r="D50963" s="56"/>
      <c r="F50963"/>
    </row>
    <row r="50964" spans="2:6" x14ac:dyDescent="0.25">
      <c r="B50964" s="55"/>
      <c r="C50964" s="52"/>
      <c r="D50964" s="56"/>
      <c r="F50964"/>
    </row>
    <row r="50965" spans="2:6" x14ac:dyDescent="0.25">
      <c r="B50965" s="55"/>
      <c r="C50965" s="52"/>
      <c r="D50965" s="56"/>
      <c r="F50965"/>
    </row>
    <row r="50966" spans="2:6" x14ac:dyDescent="0.25">
      <c r="B50966" s="55"/>
      <c r="C50966" s="52"/>
      <c r="D50966" s="56"/>
      <c r="F50966"/>
    </row>
    <row r="50967" spans="2:6" x14ac:dyDescent="0.25">
      <c r="B50967" s="55"/>
      <c r="C50967" s="52"/>
      <c r="D50967" s="56"/>
      <c r="F50967"/>
    </row>
    <row r="50968" spans="2:6" x14ac:dyDescent="0.25">
      <c r="B50968" s="55"/>
      <c r="C50968" s="52"/>
      <c r="D50968" s="56"/>
      <c r="F50968"/>
    </row>
    <row r="50969" spans="2:6" x14ac:dyDescent="0.25">
      <c r="B50969" s="55"/>
      <c r="C50969" s="52"/>
      <c r="D50969" s="56"/>
      <c r="F50969"/>
    </row>
    <row r="50970" spans="2:6" x14ac:dyDescent="0.25">
      <c r="B50970" s="55"/>
      <c r="C50970" s="52"/>
      <c r="D50970" s="56"/>
      <c r="F50970"/>
    </row>
    <row r="50971" spans="2:6" x14ac:dyDescent="0.25">
      <c r="B50971" s="55"/>
      <c r="C50971" s="52"/>
      <c r="D50971" s="56"/>
      <c r="F50971"/>
    </row>
    <row r="50972" spans="2:6" x14ac:dyDescent="0.25">
      <c r="B50972" s="55"/>
      <c r="C50972" s="52"/>
      <c r="D50972" s="56"/>
      <c r="F50972"/>
    </row>
    <row r="50973" spans="2:6" x14ac:dyDescent="0.25">
      <c r="B50973" s="55"/>
      <c r="C50973" s="52"/>
      <c r="D50973" s="56"/>
      <c r="F50973"/>
    </row>
    <row r="50974" spans="2:6" x14ac:dyDescent="0.25">
      <c r="B50974" s="55"/>
      <c r="C50974" s="52"/>
      <c r="D50974" s="56"/>
      <c r="F50974"/>
    </row>
    <row r="50975" spans="2:6" x14ac:dyDescent="0.25">
      <c r="B50975" s="55"/>
      <c r="C50975" s="52"/>
      <c r="D50975" s="56"/>
      <c r="F50975"/>
    </row>
    <row r="50976" spans="2:6" x14ac:dyDescent="0.25">
      <c r="B50976" s="55"/>
      <c r="C50976" s="52"/>
      <c r="D50976" s="56"/>
      <c r="F50976"/>
    </row>
    <row r="50977" spans="2:6" x14ac:dyDescent="0.25">
      <c r="B50977" s="55"/>
      <c r="C50977" s="52"/>
      <c r="D50977" s="56"/>
      <c r="F50977"/>
    </row>
    <row r="50978" spans="2:6" x14ac:dyDescent="0.25">
      <c r="B50978" s="55"/>
      <c r="C50978" s="52"/>
      <c r="D50978" s="56"/>
      <c r="F50978"/>
    </row>
    <row r="50979" spans="2:6" x14ac:dyDescent="0.25">
      <c r="B50979" s="55"/>
      <c r="C50979" s="52"/>
      <c r="D50979" s="56"/>
      <c r="F50979"/>
    </row>
    <row r="50980" spans="2:6" x14ac:dyDescent="0.25">
      <c r="B50980" s="55"/>
      <c r="C50980" s="52"/>
      <c r="D50980" s="56"/>
      <c r="F50980"/>
    </row>
    <row r="50981" spans="2:6" x14ac:dyDescent="0.25">
      <c r="B50981" s="55"/>
      <c r="C50981" s="52"/>
      <c r="D50981" s="56"/>
      <c r="F50981"/>
    </row>
    <row r="50982" spans="2:6" x14ac:dyDescent="0.25">
      <c r="B50982" s="55"/>
      <c r="C50982" s="52"/>
      <c r="D50982" s="56"/>
      <c r="F50982"/>
    </row>
    <row r="50983" spans="2:6" x14ac:dyDescent="0.25">
      <c r="B50983" s="55"/>
      <c r="C50983" s="52"/>
      <c r="D50983" s="56"/>
      <c r="F50983"/>
    </row>
    <row r="50984" spans="2:6" x14ac:dyDescent="0.25">
      <c r="B50984" s="55"/>
      <c r="C50984" s="52"/>
      <c r="D50984" s="56"/>
      <c r="F50984"/>
    </row>
    <row r="50985" spans="2:6" x14ac:dyDescent="0.25">
      <c r="B50985" s="55"/>
      <c r="C50985" s="52"/>
      <c r="D50985" s="56"/>
      <c r="F50985"/>
    </row>
    <row r="50986" spans="2:6" x14ac:dyDescent="0.25">
      <c r="B50986" s="55"/>
      <c r="C50986" s="52"/>
      <c r="D50986" s="56"/>
      <c r="F50986"/>
    </row>
    <row r="50987" spans="2:6" x14ac:dyDescent="0.25">
      <c r="B50987" s="55"/>
      <c r="C50987" s="52"/>
      <c r="D50987" s="56"/>
      <c r="F50987"/>
    </row>
    <row r="50988" spans="2:6" x14ac:dyDescent="0.25">
      <c r="B50988" s="55"/>
      <c r="C50988" s="52"/>
      <c r="D50988" s="56"/>
      <c r="F50988"/>
    </row>
    <row r="50989" spans="2:6" x14ac:dyDescent="0.25">
      <c r="B50989" s="55"/>
      <c r="C50989" s="52"/>
      <c r="D50989" s="56"/>
      <c r="F50989"/>
    </row>
    <row r="50990" spans="2:6" x14ac:dyDescent="0.25">
      <c r="B50990" s="55"/>
      <c r="C50990" s="52"/>
      <c r="D50990" s="56"/>
      <c r="F50990"/>
    </row>
    <row r="50991" spans="2:6" x14ac:dyDescent="0.25">
      <c r="B50991" s="55"/>
      <c r="C50991" s="52"/>
      <c r="D50991" s="56"/>
      <c r="F50991"/>
    </row>
    <row r="50992" spans="2:6" x14ac:dyDescent="0.25">
      <c r="B50992" s="55"/>
      <c r="C50992" s="52"/>
      <c r="D50992" s="56"/>
      <c r="F50992"/>
    </row>
    <row r="50993" spans="2:6" x14ac:dyDescent="0.25">
      <c r="B50993" s="55"/>
      <c r="C50993" s="52"/>
      <c r="D50993" s="56"/>
      <c r="F50993"/>
    </row>
    <row r="50994" spans="2:6" x14ac:dyDescent="0.25">
      <c r="B50994" s="55"/>
      <c r="C50994" s="52"/>
      <c r="D50994" s="56"/>
      <c r="F50994"/>
    </row>
    <row r="50995" spans="2:6" x14ac:dyDescent="0.25">
      <c r="B50995" s="55"/>
      <c r="C50995" s="52"/>
      <c r="D50995" s="56"/>
      <c r="F50995"/>
    </row>
    <row r="50996" spans="2:6" x14ac:dyDescent="0.25">
      <c r="B50996" s="55"/>
      <c r="C50996" s="52"/>
      <c r="D50996" s="56"/>
      <c r="F50996"/>
    </row>
    <row r="50997" spans="2:6" x14ac:dyDescent="0.25">
      <c r="B50997" s="55"/>
      <c r="C50997" s="52"/>
      <c r="D50997" s="56"/>
      <c r="F50997"/>
    </row>
    <row r="50998" spans="2:6" x14ac:dyDescent="0.25">
      <c r="B50998" s="55"/>
      <c r="C50998" s="52"/>
      <c r="D50998" s="56"/>
      <c r="F50998"/>
    </row>
    <row r="50999" spans="2:6" x14ac:dyDescent="0.25">
      <c r="B50999" s="55"/>
      <c r="C50999" s="52"/>
      <c r="D50999" s="56"/>
      <c r="F50999"/>
    </row>
    <row r="51000" spans="2:6" x14ac:dyDescent="0.25">
      <c r="B51000" s="55"/>
      <c r="C51000" s="52"/>
      <c r="D51000" s="56"/>
      <c r="F51000"/>
    </row>
    <row r="51001" spans="2:6" x14ac:dyDescent="0.25">
      <c r="B51001" s="55"/>
      <c r="C51001" s="52"/>
      <c r="D51001" s="56"/>
      <c r="F51001"/>
    </row>
    <row r="51002" spans="2:6" x14ac:dyDescent="0.25">
      <c r="B51002" s="55"/>
      <c r="C51002" s="52"/>
      <c r="D51002" s="56"/>
      <c r="F51002"/>
    </row>
    <row r="51003" spans="2:6" x14ac:dyDescent="0.25">
      <c r="B51003" s="55"/>
      <c r="C51003" s="52"/>
      <c r="D51003" s="56"/>
      <c r="F51003"/>
    </row>
    <row r="51004" spans="2:6" x14ac:dyDescent="0.25">
      <c r="B51004" s="55"/>
      <c r="C51004" s="52"/>
      <c r="D51004" s="56"/>
      <c r="F51004"/>
    </row>
    <row r="51005" spans="2:6" x14ac:dyDescent="0.25">
      <c r="B51005" s="55"/>
      <c r="C51005" s="52"/>
      <c r="D51005" s="56"/>
      <c r="F51005"/>
    </row>
    <row r="51006" spans="2:6" x14ac:dyDescent="0.25">
      <c r="B51006" s="55"/>
      <c r="C51006" s="52"/>
      <c r="D51006" s="56"/>
      <c r="F51006"/>
    </row>
    <row r="51007" spans="2:6" x14ac:dyDescent="0.25">
      <c r="B51007" s="55"/>
      <c r="C51007" s="52"/>
      <c r="D51007" s="56"/>
      <c r="F51007"/>
    </row>
    <row r="51008" spans="2:6" x14ac:dyDescent="0.25">
      <c r="B51008" s="55"/>
      <c r="C51008" s="52"/>
      <c r="D51008" s="56"/>
      <c r="F51008"/>
    </row>
    <row r="51009" spans="2:6" x14ac:dyDescent="0.25">
      <c r="B51009" s="55"/>
      <c r="C51009" s="52"/>
      <c r="D51009" s="56"/>
      <c r="F51009"/>
    </row>
    <row r="51010" spans="2:6" x14ac:dyDescent="0.25">
      <c r="B51010" s="55"/>
      <c r="C51010" s="52"/>
      <c r="D51010" s="56"/>
      <c r="F51010"/>
    </row>
    <row r="51011" spans="2:6" x14ac:dyDescent="0.25">
      <c r="B51011" s="55"/>
      <c r="C51011" s="52"/>
      <c r="D51011" s="56"/>
      <c r="F51011"/>
    </row>
    <row r="51012" spans="2:6" x14ac:dyDescent="0.25">
      <c r="B51012" s="55"/>
      <c r="C51012" s="52"/>
      <c r="D51012" s="56"/>
      <c r="F51012"/>
    </row>
    <row r="51013" spans="2:6" x14ac:dyDescent="0.25">
      <c r="B51013" s="55"/>
      <c r="C51013" s="52"/>
      <c r="D51013" s="56"/>
      <c r="F51013"/>
    </row>
    <row r="51014" spans="2:6" x14ac:dyDescent="0.25">
      <c r="B51014" s="55"/>
      <c r="C51014" s="52"/>
      <c r="D51014" s="56"/>
      <c r="F51014"/>
    </row>
    <row r="51015" spans="2:6" x14ac:dyDescent="0.25">
      <c r="B51015" s="55"/>
      <c r="C51015" s="52"/>
      <c r="D51015" s="56"/>
      <c r="F51015"/>
    </row>
    <row r="51016" spans="2:6" x14ac:dyDescent="0.25">
      <c r="B51016" s="55"/>
      <c r="C51016" s="52"/>
      <c r="D51016" s="56"/>
      <c r="F51016"/>
    </row>
    <row r="51017" spans="2:6" x14ac:dyDescent="0.25">
      <c r="B51017" s="55"/>
      <c r="C51017" s="52"/>
      <c r="D51017" s="56"/>
      <c r="F51017"/>
    </row>
    <row r="51018" spans="2:6" x14ac:dyDescent="0.25">
      <c r="B51018" s="55"/>
      <c r="C51018" s="52"/>
      <c r="D51018" s="56"/>
      <c r="F51018"/>
    </row>
    <row r="51019" spans="2:6" x14ac:dyDescent="0.25">
      <c r="B51019" s="55"/>
      <c r="C51019" s="52"/>
      <c r="D51019" s="56"/>
      <c r="F51019"/>
    </row>
    <row r="51020" spans="2:6" x14ac:dyDescent="0.25">
      <c r="B51020" s="55"/>
      <c r="C51020" s="52"/>
      <c r="D51020" s="56"/>
      <c r="F51020"/>
    </row>
    <row r="51021" spans="2:6" x14ac:dyDescent="0.25">
      <c r="B51021" s="55"/>
      <c r="C51021" s="52"/>
      <c r="D51021" s="56"/>
      <c r="F51021"/>
    </row>
    <row r="51022" spans="2:6" x14ac:dyDescent="0.25">
      <c r="B51022" s="55"/>
      <c r="C51022" s="52"/>
      <c r="D51022" s="56"/>
      <c r="F51022"/>
    </row>
    <row r="51023" spans="2:6" x14ac:dyDescent="0.25">
      <c r="B51023" s="55"/>
      <c r="C51023" s="52"/>
      <c r="D51023" s="56"/>
      <c r="F51023"/>
    </row>
    <row r="51024" spans="2:6" x14ac:dyDescent="0.25">
      <c r="B51024" s="55"/>
      <c r="C51024" s="52"/>
      <c r="D51024" s="56"/>
      <c r="F51024"/>
    </row>
    <row r="51025" spans="2:6" x14ac:dyDescent="0.25">
      <c r="B51025" s="55"/>
      <c r="C51025" s="52"/>
      <c r="D51025" s="56"/>
      <c r="F51025"/>
    </row>
    <row r="51026" spans="2:6" x14ac:dyDescent="0.25">
      <c r="B51026" s="55"/>
      <c r="C51026" s="52"/>
      <c r="D51026" s="56"/>
      <c r="F51026"/>
    </row>
    <row r="51027" spans="2:6" x14ac:dyDescent="0.25">
      <c r="B51027" s="55"/>
      <c r="C51027" s="52"/>
      <c r="D51027" s="56"/>
      <c r="F51027"/>
    </row>
    <row r="51028" spans="2:6" x14ac:dyDescent="0.25">
      <c r="B51028" s="55"/>
      <c r="C51028" s="52"/>
      <c r="D51028" s="56"/>
      <c r="F51028"/>
    </row>
    <row r="51029" spans="2:6" x14ac:dyDescent="0.25">
      <c r="B51029" s="55"/>
      <c r="C51029" s="52"/>
      <c r="D51029" s="56"/>
      <c r="F51029"/>
    </row>
    <row r="51030" spans="2:6" x14ac:dyDescent="0.25">
      <c r="B51030" s="55"/>
      <c r="C51030" s="52"/>
      <c r="D51030" s="56"/>
      <c r="F51030"/>
    </row>
    <row r="51031" spans="2:6" x14ac:dyDescent="0.25">
      <c r="B51031" s="55"/>
      <c r="C51031" s="52"/>
      <c r="D51031" s="56"/>
      <c r="F51031"/>
    </row>
    <row r="51032" spans="2:6" x14ac:dyDescent="0.25">
      <c r="B51032" s="55"/>
      <c r="C51032" s="52"/>
      <c r="D51032" s="56"/>
      <c r="F51032"/>
    </row>
    <row r="51033" spans="2:6" x14ac:dyDescent="0.25">
      <c r="B51033" s="55"/>
      <c r="C51033" s="52"/>
      <c r="D51033" s="56"/>
      <c r="F51033"/>
    </row>
    <row r="51034" spans="2:6" x14ac:dyDescent="0.25">
      <c r="B51034" s="55"/>
      <c r="C51034" s="52"/>
      <c r="D51034" s="56"/>
      <c r="F51034"/>
    </row>
    <row r="51035" spans="2:6" x14ac:dyDescent="0.25">
      <c r="B51035" s="55"/>
      <c r="C51035" s="52"/>
      <c r="D51035" s="56"/>
      <c r="F51035"/>
    </row>
    <row r="51036" spans="2:6" x14ac:dyDescent="0.25">
      <c r="B51036" s="55"/>
      <c r="C51036" s="52"/>
      <c r="D51036" s="56"/>
      <c r="F51036"/>
    </row>
    <row r="51037" spans="2:6" x14ac:dyDescent="0.25">
      <c r="B51037" s="55"/>
      <c r="C51037" s="52"/>
      <c r="D51037" s="56"/>
      <c r="F51037"/>
    </row>
    <row r="51038" spans="2:6" x14ac:dyDescent="0.25">
      <c r="B51038" s="55"/>
      <c r="C51038" s="52"/>
      <c r="D51038" s="56"/>
      <c r="F51038"/>
    </row>
    <row r="51039" spans="2:6" x14ac:dyDescent="0.25">
      <c r="B51039" s="55"/>
      <c r="C51039" s="52"/>
      <c r="D51039" s="56"/>
      <c r="F51039"/>
    </row>
    <row r="51040" spans="2:6" x14ac:dyDescent="0.25">
      <c r="B51040" s="55"/>
      <c r="C51040" s="52"/>
      <c r="D51040" s="56"/>
      <c r="F51040"/>
    </row>
    <row r="51041" spans="2:6" x14ac:dyDescent="0.25">
      <c r="B51041" s="55"/>
      <c r="C51041" s="52"/>
      <c r="D51041" s="56"/>
      <c r="F51041"/>
    </row>
    <row r="51042" spans="2:6" x14ac:dyDescent="0.25">
      <c r="B51042" s="55"/>
      <c r="C51042" s="52"/>
      <c r="D51042" s="56"/>
      <c r="F51042"/>
    </row>
    <row r="51043" spans="2:6" x14ac:dyDescent="0.25">
      <c r="B51043" s="55"/>
      <c r="C51043" s="52"/>
      <c r="D51043" s="56"/>
      <c r="F51043"/>
    </row>
    <row r="51044" spans="2:6" x14ac:dyDescent="0.25">
      <c r="B51044" s="55"/>
      <c r="C51044" s="52"/>
      <c r="D51044" s="56"/>
      <c r="F51044"/>
    </row>
    <row r="51045" spans="2:6" x14ac:dyDescent="0.25">
      <c r="B51045" s="55"/>
      <c r="C51045" s="52"/>
      <c r="D51045" s="56"/>
      <c r="F51045"/>
    </row>
    <row r="51046" spans="2:6" x14ac:dyDescent="0.25">
      <c r="B51046" s="55"/>
      <c r="C51046" s="52"/>
      <c r="D51046" s="56"/>
      <c r="F51046"/>
    </row>
    <row r="51047" spans="2:6" x14ac:dyDescent="0.25">
      <c r="B51047" s="55"/>
      <c r="C51047" s="52"/>
      <c r="D51047" s="56"/>
      <c r="F51047"/>
    </row>
    <row r="51048" spans="2:6" x14ac:dyDescent="0.25">
      <c r="B51048" s="55"/>
      <c r="C51048" s="52"/>
      <c r="D51048" s="56"/>
      <c r="F51048"/>
    </row>
    <row r="51049" spans="2:6" x14ac:dyDescent="0.25">
      <c r="B51049" s="55"/>
      <c r="C51049" s="52"/>
      <c r="D51049" s="56"/>
      <c r="F51049"/>
    </row>
    <row r="51050" spans="2:6" x14ac:dyDescent="0.25">
      <c r="B51050" s="55"/>
      <c r="C51050" s="52"/>
      <c r="D51050" s="56"/>
      <c r="F51050"/>
    </row>
    <row r="51051" spans="2:6" x14ac:dyDescent="0.25">
      <c r="B51051" s="55"/>
      <c r="C51051" s="52"/>
      <c r="D51051" s="56"/>
      <c r="F51051"/>
    </row>
    <row r="51052" spans="2:6" x14ac:dyDescent="0.25">
      <c r="B51052" s="55"/>
      <c r="C51052" s="52"/>
      <c r="D51052" s="56"/>
      <c r="F51052"/>
    </row>
    <row r="51053" spans="2:6" x14ac:dyDescent="0.25">
      <c r="B51053" s="55"/>
      <c r="C51053" s="52"/>
      <c r="D51053" s="56"/>
      <c r="F51053"/>
    </row>
    <row r="51054" spans="2:6" x14ac:dyDescent="0.25">
      <c r="B51054" s="55"/>
      <c r="C51054" s="52"/>
      <c r="D51054" s="56"/>
      <c r="F51054"/>
    </row>
    <row r="51055" spans="2:6" x14ac:dyDescent="0.25">
      <c r="B51055" s="55"/>
      <c r="C51055" s="52"/>
      <c r="D51055" s="56"/>
      <c r="F51055"/>
    </row>
    <row r="51056" spans="2:6" x14ac:dyDescent="0.25">
      <c r="B51056" s="55"/>
      <c r="C51056" s="52"/>
      <c r="D51056" s="56"/>
      <c r="F51056"/>
    </row>
    <row r="51057" spans="2:6" x14ac:dyDescent="0.25">
      <c r="B51057" s="55"/>
      <c r="C51057" s="52"/>
      <c r="D51057" s="56"/>
      <c r="F51057"/>
    </row>
    <row r="51058" spans="2:6" x14ac:dyDescent="0.25">
      <c r="B51058" s="55"/>
      <c r="C51058" s="52"/>
      <c r="D51058" s="56"/>
      <c r="F51058"/>
    </row>
    <row r="51059" spans="2:6" x14ac:dyDescent="0.25">
      <c r="B51059" s="55"/>
      <c r="C51059" s="52"/>
      <c r="D51059" s="56"/>
      <c r="F51059"/>
    </row>
    <row r="51060" spans="2:6" x14ac:dyDescent="0.25">
      <c r="B51060" s="55"/>
      <c r="C51060" s="52"/>
      <c r="D51060" s="56"/>
      <c r="F51060"/>
    </row>
    <row r="51061" spans="2:6" x14ac:dyDescent="0.25">
      <c r="B51061" s="55"/>
      <c r="C51061" s="52"/>
      <c r="D51061" s="56"/>
      <c r="F51061"/>
    </row>
    <row r="51062" spans="2:6" x14ac:dyDescent="0.25">
      <c r="B51062" s="55"/>
      <c r="C51062" s="52"/>
      <c r="D51062" s="56"/>
      <c r="F51062"/>
    </row>
    <row r="51063" spans="2:6" x14ac:dyDescent="0.25">
      <c r="B51063" s="55"/>
      <c r="C51063" s="52"/>
      <c r="D51063" s="56"/>
      <c r="F51063"/>
    </row>
    <row r="51064" spans="2:6" x14ac:dyDescent="0.25">
      <c r="B51064" s="55"/>
      <c r="C51064" s="52"/>
      <c r="D51064" s="56"/>
      <c r="F51064"/>
    </row>
    <row r="51065" spans="2:6" x14ac:dyDescent="0.25">
      <c r="B51065" s="55"/>
      <c r="C51065" s="52"/>
      <c r="D51065" s="56"/>
      <c r="F51065"/>
    </row>
    <row r="51066" spans="2:6" x14ac:dyDescent="0.25">
      <c r="B51066" s="55"/>
      <c r="C51066" s="52"/>
      <c r="D51066" s="56"/>
      <c r="F51066"/>
    </row>
    <row r="51067" spans="2:6" x14ac:dyDescent="0.25">
      <c r="B51067" s="55"/>
      <c r="C51067" s="52"/>
      <c r="D51067" s="56"/>
      <c r="F51067"/>
    </row>
    <row r="51068" spans="2:6" x14ac:dyDescent="0.25">
      <c r="B51068" s="55"/>
      <c r="C51068" s="52"/>
      <c r="D51068" s="56"/>
      <c r="F51068"/>
    </row>
    <row r="51069" spans="2:6" x14ac:dyDescent="0.25">
      <c r="B51069" s="55"/>
      <c r="C51069" s="52"/>
      <c r="D51069" s="56"/>
      <c r="F51069"/>
    </row>
    <row r="51070" spans="2:6" x14ac:dyDescent="0.25">
      <c r="B51070" s="55"/>
      <c r="C51070" s="52"/>
      <c r="D51070" s="56"/>
      <c r="F51070"/>
    </row>
    <row r="51071" spans="2:6" x14ac:dyDescent="0.25">
      <c r="B51071" s="55"/>
      <c r="C51071" s="52"/>
      <c r="D51071" s="56"/>
      <c r="F51071"/>
    </row>
    <row r="51072" spans="2:6" x14ac:dyDescent="0.25">
      <c r="B51072" s="55"/>
      <c r="C51072" s="52"/>
      <c r="D51072" s="56"/>
      <c r="F51072"/>
    </row>
    <row r="51073" spans="2:6" x14ac:dyDescent="0.25">
      <c r="B51073" s="55"/>
      <c r="C51073" s="52"/>
      <c r="D51073" s="56"/>
      <c r="F51073"/>
    </row>
    <row r="51074" spans="2:6" x14ac:dyDescent="0.25">
      <c r="B51074" s="55"/>
      <c r="C51074" s="52"/>
      <c r="D51074" s="56"/>
      <c r="F51074"/>
    </row>
    <row r="51075" spans="2:6" x14ac:dyDescent="0.25">
      <c r="B51075" s="55"/>
      <c r="C51075" s="52"/>
      <c r="D51075" s="56"/>
      <c r="F51075"/>
    </row>
    <row r="51076" spans="2:6" x14ac:dyDescent="0.25">
      <c r="B51076" s="55"/>
      <c r="C51076" s="52"/>
      <c r="D51076" s="56"/>
      <c r="F51076"/>
    </row>
    <row r="51077" spans="2:6" x14ac:dyDescent="0.25">
      <c r="B51077" s="55"/>
      <c r="C51077" s="52"/>
      <c r="D51077" s="56"/>
      <c r="F51077"/>
    </row>
    <row r="51078" spans="2:6" x14ac:dyDescent="0.25">
      <c r="B51078" s="55"/>
      <c r="C51078" s="52"/>
      <c r="D51078" s="56"/>
      <c r="F51078"/>
    </row>
    <row r="51079" spans="2:6" x14ac:dyDescent="0.25">
      <c r="B51079" s="55"/>
      <c r="C51079" s="52"/>
      <c r="D51079" s="56"/>
      <c r="F51079"/>
    </row>
    <row r="51080" spans="2:6" x14ac:dyDescent="0.25">
      <c r="B51080" s="55"/>
      <c r="C51080" s="52"/>
      <c r="D51080" s="56"/>
      <c r="F51080"/>
    </row>
    <row r="51081" spans="2:6" x14ac:dyDescent="0.25">
      <c r="B51081" s="55"/>
      <c r="C51081" s="52"/>
      <c r="D51081" s="56"/>
      <c r="F51081"/>
    </row>
    <row r="51082" spans="2:6" x14ac:dyDescent="0.25">
      <c r="B51082" s="55"/>
      <c r="C51082" s="52"/>
      <c r="D51082" s="56"/>
      <c r="F51082"/>
    </row>
    <row r="51083" spans="2:6" x14ac:dyDescent="0.25">
      <c r="B51083" s="55"/>
      <c r="C51083" s="52"/>
      <c r="D51083" s="56"/>
      <c r="F51083"/>
    </row>
    <row r="51084" spans="2:6" x14ac:dyDescent="0.25">
      <c r="B51084" s="55"/>
      <c r="C51084" s="52"/>
      <c r="D51084" s="56"/>
      <c r="F51084"/>
    </row>
    <row r="51085" spans="2:6" x14ac:dyDescent="0.25">
      <c r="B51085" s="55"/>
      <c r="C51085" s="52"/>
      <c r="D51085" s="56"/>
      <c r="F51085"/>
    </row>
    <row r="51086" spans="2:6" x14ac:dyDescent="0.25">
      <c r="B51086" s="55"/>
      <c r="C51086" s="52"/>
      <c r="D51086" s="56"/>
      <c r="F51086"/>
    </row>
    <row r="51087" spans="2:6" x14ac:dyDescent="0.25">
      <c r="B51087" s="55"/>
      <c r="C51087" s="52"/>
      <c r="D51087" s="56"/>
      <c r="F51087"/>
    </row>
    <row r="51088" spans="2:6" x14ac:dyDescent="0.25">
      <c r="B51088" s="55"/>
      <c r="C51088" s="52"/>
      <c r="D51088" s="56"/>
      <c r="F51088"/>
    </row>
    <row r="51089" spans="2:6" x14ac:dyDescent="0.25">
      <c r="B51089" s="55"/>
      <c r="C51089" s="52"/>
      <c r="D51089" s="56"/>
      <c r="F51089"/>
    </row>
    <row r="51090" spans="2:6" x14ac:dyDescent="0.25">
      <c r="B51090" s="55"/>
      <c r="C51090" s="52"/>
      <c r="D51090" s="56"/>
      <c r="F51090"/>
    </row>
    <row r="51091" spans="2:6" x14ac:dyDescent="0.25">
      <c r="B51091" s="55"/>
      <c r="C51091" s="52"/>
      <c r="D51091" s="56"/>
      <c r="F51091"/>
    </row>
    <row r="51092" spans="2:6" x14ac:dyDescent="0.25">
      <c r="B51092" s="55"/>
      <c r="C51092" s="52"/>
      <c r="D51092" s="56"/>
      <c r="F51092"/>
    </row>
    <row r="51093" spans="2:6" x14ac:dyDescent="0.25">
      <c r="B51093" s="55"/>
      <c r="C51093" s="52"/>
      <c r="D51093" s="56"/>
      <c r="F51093"/>
    </row>
    <row r="51094" spans="2:6" x14ac:dyDescent="0.25">
      <c r="B51094" s="55"/>
      <c r="C51094" s="52"/>
      <c r="D51094" s="56"/>
      <c r="F51094"/>
    </row>
    <row r="51095" spans="2:6" x14ac:dyDescent="0.25">
      <c r="B51095" s="55"/>
      <c r="C51095" s="52"/>
      <c r="D51095" s="56"/>
      <c r="F51095"/>
    </row>
    <row r="51096" spans="2:6" x14ac:dyDescent="0.25">
      <c r="B51096" s="55"/>
      <c r="C51096" s="52"/>
      <c r="D51096" s="56"/>
      <c r="F51096"/>
    </row>
    <row r="51097" spans="2:6" x14ac:dyDescent="0.25">
      <c r="B51097" s="55"/>
      <c r="C51097" s="52"/>
      <c r="D51097" s="56"/>
      <c r="F51097"/>
    </row>
    <row r="51098" spans="2:6" x14ac:dyDescent="0.25">
      <c r="B51098" s="55"/>
      <c r="C51098" s="52"/>
      <c r="D51098" s="56"/>
      <c r="F51098"/>
    </row>
    <row r="51099" spans="2:6" x14ac:dyDescent="0.25">
      <c r="B51099" s="55"/>
      <c r="C51099" s="52"/>
      <c r="D51099" s="56"/>
      <c r="F51099"/>
    </row>
    <row r="51100" spans="2:6" x14ac:dyDescent="0.25">
      <c r="B51100" s="55"/>
      <c r="C51100" s="52"/>
      <c r="D51100" s="56"/>
      <c r="F51100"/>
    </row>
    <row r="51101" spans="2:6" x14ac:dyDescent="0.25">
      <c r="B51101" s="55"/>
      <c r="C51101" s="52"/>
      <c r="D51101" s="56"/>
      <c r="F51101"/>
    </row>
    <row r="51102" spans="2:6" x14ac:dyDescent="0.25">
      <c r="B51102" s="55"/>
      <c r="C51102" s="52"/>
      <c r="D51102" s="56"/>
      <c r="F51102"/>
    </row>
    <row r="51103" spans="2:6" x14ac:dyDescent="0.25">
      <c r="B51103" s="55"/>
      <c r="C51103" s="52"/>
      <c r="D51103" s="56"/>
      <c r="F51103"/>
    </row>
    <row r="51104" spans="2:6" x14ac:dyDescent="0.25">
      <c r="B51104" s="55"/>
      <c r="C51104" s="52"/>
      <c r="D51104" s="56"/>
      <c r="F51104"/>
    </row>
    <row r="51105" spans="2:6" x14ac:dyDescent="0.25">
      <c r="B51105" s="55"/>
      <c r="C51105" s="52"/>
      <c r="D51105" s="56"/>
      <c r="F51105"/>
    </row>
    <row r="51106" spans="2:6" x14ac:dyDescent="0.25">
      <c r="B51106" s="55"/>
      <c r="C51106" s="52"/>
      <c r="D51106" s="56"/>
      <c r="F51106"/>
    </row>
    <row r="51107" spans="2:6" x14ac:dyDescent="0.25">
      <c r="B51107" s="55"/>
      <c r="C51107" s="52"/>
      <c r="D51107" s="56"/>
      <c r="F51107"/>
    </row>
    <row r="51108" spans="2:6" x14ac:dyDescent="0.25">
      <c r="B51108" s="55"/>
      <c r="C51108" s="52"/>
      <c r="D51108" s="56"/>
      <c r="F51108"/>
    </row>
    <row r="51109" spans="2:6" x14ac:dyDescent="0.25">
      <c r="B51109" s="55"/>
      <c r="C51109" s="52"/>
      <c r="D51109" s="56"/>
      <c r="F51109"/>
    </row>
    <row r="51110" spans="2:6" x14ac:dyDescent="0.25">
      <c r="B51110" s="55"/>
      <c r="C51110" s="52"/>
      <c r="D51110" s="56"/>
      <c r="F51110"/>
    </row>
    <row r="51111" spans="2:6" x14ac:dyDescent="0.25">
      <c r="B51111" s="55"/>
      <c r="C51111" s="52"/>
      <c r="D51111" s="56"/>
      <c r="F51111"/>
    </row>
    <row r="51112" spans="2:6" x14ac:dyDescent="0.25">
      <c r="B51112" s="55"/>
      <c r="C51112" s="52"/>
      <c r="D51112" s="56"/>
      <c r="F51112"/>
    </row>
    <row r="51113" spans="2:6" x14ac:dyDescent="0.25">
      <c r="B51113" s="55"/>
      <c r="C51113" s="52"/>
      <c r="D51113" s="56"/>
      <c r="F51113"/>
    </row>
    <row r="51114" spans="2:6" x14ac:dyDescent="0.25">
      <c r="B51114" s="55"/>
      <c r="C51114" s="52"/>
      <c r="D51114" s="56"/>
      <c r="F51114"/>
    </row>
    <row r="51115" spans="2:6" x14ac:dyDescent="0.25">
      <c r="B51115" s="55"/>
      <c r="C51115" s="52"/>
      <c r="D51115" s="56"/>
      <c r="F51115"/>
    </row>
    <row r="51116" spans="2:6" x14ac:dyDescent="0.25">
      <c r="B51116" s="55"/>
      <c r="C51116" s="52"/>
      <c r="D51116" s="56"/>
      <c r="F51116"/>
    </row>
    <row r="51117" spans="2:6" x14ac:dyDescent="0.25">
      <c r="B51117" s="55"/>
      <c r="C51117" s="52"/>
      <c r="D51117" s="56"/>
      <c r="F51117"/>
    </row>
    <row r="51118" spans="2:6" x14ac:dyDescent="0.25">
      <c r="B51118" s="55"/>
      <c r="C51118" s="52"/>
      <c r="D51118" s="56"/>
      <c r="F51118"/>
    </row>
    <row r="51119" spans="2:6" x14ac:dyDescent="0.25">
      <c r="B51119" s="55"/>
      <c r="C51119" s="52"/>
      <c r="D51119" s="56"/>
      <c r="F51119"/>
    </row>
    <row r="51120" spans="2:6" x14ac:dyDescent="0.25">
      <c r="B51120" s="55"/>
      <c r="C51120" s="52"/>
      <c r="D51120" s="56"/>
      <c r="F51120"/>
    </row>
    <row r="51121" spans="2:6" x14ac:dyDescent="0.25">
      <c r="B51121" s="55"/>
      <c r="C51121" s="52"/>
      <c r="D51121" s="56"/>
      <c r="F51121"/>
    </row>
    <row r="51122" spans="2:6" x14ac:dyDescent="0.25">
      <c r="B51122" s="55"/>
      <c r="C51122" s="52"/>
      <c r="D51122" s="56"/>
      <c r="F51122"/>
    </row>
    <row r="51123" spans="2:6" x14ac:dyDescent="0.25">
      <c r="B51123" s="55"/>
      <c r="C51123" s="52"/>
      <c r="D51123" s="56"/>
      <c r="F51123"/>
    </row>
    <row r="51124" spans="2:6" x14ac:dyDescent="0.25">
      <c r="B51124" s="55"/>
      <c r="C51124" s="52"/>
      <c r="D51124" s="56"/>
      <c r="F51124"/>
    </row>
    <row r="51125" spans="2:6" x14ac:dyDescent="0.25">
      <c r="B51125" s="55"/>
      <c r="C51125" s="52"/>
      <c r="D51125" s="56"/>
      <c r="F51125"/>
    </row>
    <row r="51126" spans="2:6" x14ac:dyDescent="0.25">
      <c r="B51126" s="55"/>
      <c r="C51126" s="52"/>
      <c r="D51126" s="56"/>
      <c r="F51126"/>
    </row>
    <row r="51127" spans="2:6" x14ac:dyDescent="0.25">
      <c r="B51127" s="55"/>
      <c r="C51127" s="52"/>
      <c r="D51127" s="56"/>
      <c r="F51127"/>
    </row>
    <row r="51128" spans="2:6" x14ac:dyDescent="0.25">
      <c r="B51128" s="55"/>
      <c r="C51128" s="52"/>
      <c r="D51128" s="56"/>
      <c r="F51128"/>
    </row>
    <row r="51129" spans="2:6" x14ac:dyDescent="0.25">
      <c r="B51129" s="55"/>
      <c r="C51129" s="52"/>
      <c r="D51129" s="56"/>
      <c r="F51129"/>
    </row>
    <row r="51130" spans="2:6" x14ac:dyDescent="0.25">
      <c r="B51130" s="55"/>
      <c r="C51130" s="52"/>
      <c r="D51130" s="56"/>
      <c r="F51130"/>
    </row>
    <row r="51131" spans="2:6" x14ac:dyDescent="0.25">
      <c r="B51131" s="55"/>
      <c r="C51131" s="52"/>
      <c r="D51131" s="56"/>
      <c r="F51131"/>
    </row>
    <row r="51132" spans="2:6" x14ac:dyDescent="0.25">
      <c r="B51132" s="55"/>
      <c r="C51132" s="52"/>
      <c r="D51132" s="56"/>
      <c r="F51132"/>
    </row>
    <row r="51133" spans="2:6" x14ac:dyDescent="0.25">
      <c r="B51133" s="55"/>
      <c r="C51133" s="52"/>
      <c r="D51133" s="56"/>
      <c r="F51133"/>
    </row>
    <row r="51134" spans="2:6" x14ac:dyDescent="0.25">
      <c r="B51134" s="55"/>
      <c r="C51134" s="52"/>
      <c r="D51134" s="56"/>
      <c r="F51134"/>
    </row>
    <row r="51135" spans="2:6" x14ac:dyDescent="0.25">
      <c r="B51135" s="55"/>
      <c r="C51135" s="52"/>
      <c r="D51135" s="56"/>
      <c r="F51135"/>
    </row>
    <row r="51136" spans="2:6" x14ac:dyDescent="0.25">
      <c r="B51136" s="55"/>
      <c r="C51136" s="52"/>
      <c r="D51136" s="56"/>
      <c r="F51136"/>
    </row>
    <row r="51137" spans="2:6" x14ac:dyDescent="0.25">
      <c r="B51137" s="55"/>
      <c r="C51137" s="52"/>
      <c r="D51137" s="56"/>
      <c r="F51137"/>
    </row>
    <row r="51138" spans="2:6" x14ac:dyDescent="0.25">
      <c r="B51138" s="55"/>
      <c r="C51138" s="52"/>
      <c r="D51138" s="56"/>
      <c r="F51138"/>
    </row>
    <row r="51139" spans="2:6" x14ac:dyDescent="0.25">
      <c r="B51139" s="55"/>
      <c r="C51139" s="52"/>
      <c r="D51139" s="56"/>
      <c r="F51139"/>
    </row>
    <row r="51140" spans="2:6" x14ac:dyDescent="0.25">
      <c r="B51140" s="55"/>
      <c r="C51140" s="52"/>
      <c r="D51140" s="56"/>
      <c r="F51140"/>
    </row>
    <row r="51141" spans="2:6" x14ac:dyDescent="0.25">
      <c r="B51141" s="55"/>
      <c r="C51141" s="52"/>
      <c r="D51141" s="56"/>
      <c r="F51141"/>
    </row>
    <row r="51142" spans="2:6" x14ac:dyDescent="0.25">
      <c r="B51142" s="55"/>
      <c r="C51142" s="52"/>
      <c r="D51142" s="56"/>
      <c r="F51142"/>
    </row>
    <row r="51143" spans="2:6" x14ac:dyDescent="0.25">
      <c r="B51143" s="55"/>
      <c r="C51143" s="52"/>
      <c r="D51143" s="56"/>
      <c r="F51143"/>
    </row>
    <row r="51144" spans="2:6" x14ac:dyDescent="0.25">
      <c r="B51144" s="55"/>
      <c r="C51144" s="52"/>
      <c r="D51144" s="56"/>
      <c r="F51144"/>
    </row>
    <row r="51145" spans="2:6" x14ac:dyDescent="0.25">
      <c r="B51145" s="55"/>
      <c r="C51145" s="52"/>
      <c r="D51145" s="56"/>
      <c r="F51145"/>
    </row>
    <row r="51146" spans="2:6" x14ac:dyDescent="0.25">
      <c r="B51146" s="55"/>
      <c r="C51146" s="52"/>
      <c r="D51146" s="56"/>
      <c r="F51146"/>
    </row>
    <row r="51147" spans="2:6" x14ac:dyDescent="0.25">
      <c r="B51147" s="55"/>
      <c r="C51147" s="52"/>
      <c r="D51147" s="56"/>
      <c r="F51147"/>
    </row>
    <row r="51148" spans="2:6" x14ac:dyDescent="0.25">
      <c r="B51148" s="55"/>
      <c r="C51148" s="52"/>
      <c r="D51148" s="56"/>
      <c r="F51148"/>
    </row>
    <row r="51149" spans="2:6" x14ac:dyDescent="0.25">
      <c r="B51149" s="55"/>
      <c r="C51149" s="52"/>
      <c r="D51149" s="56"/>
      <c r="F51149"/>
    </row>
    <row r="51150" spans="2:6" x14ac:dyDescent="0.25">
      <c r="B51150" s="55"/>
      <c r="C51150" s="52"/>
      <c r="D51150" s="56"/>
      <c r="F51150"/>
    </row>
    <row r="51151" spans="2:6" x14ac:dyDescent="0.25">
      <c r="B51151" s="55"/>
      <c r="C51151" s="52"/>
      <c r="D51151" s="56"/>
      <c r="F51151"/>
    </row>
    <row r="51152" spans="2:6" x14ac:dyDescent="0.25">
      <c r="B51152" s="55"/>
      <c r="C51152" s="52"/>
      <c r="D51152" s="56"/>
      <c r="F51152"/>
    </row>
    <row r="51153" spans="2:6" x14ac:dyDescent="0.25">
      <c r="B51153" s="55"/>
      <c r="C51153" s="52"/>
      <c r="D51153" s="56"/>
      <c r="F51153"/>
    </row>
    <row r="51154" spans="2:6" x14ac:dyDescent="0.25">
      <c r="B51154" s="55"/>
      <c r="C51154" s="52"/>
      <c r="D51154" s="56"/>
      <c r="F51154"/>
    </row>
    <row r="51155" spans="2:6" x14ac:dyDescent="0.25">
      <c r="B51155" s="55"/>
      <c r="C51155" s="52"/>
      <c r="D51155" s="56"/>
      <c r="F51155"/>
    </row>
    <row r="51156" spans="2:6" x14ac:dyDescent="0.25">
      <c r="B51156" s="55"/>
      <c r="C51156" s="52"/>
      <c r="D51156" s="56"/>
      <c r="F51156"/>
    </row>
    <row r="51157" spans="2:6" x14ac:dyDescent="0.25">
      <c r="B51157" s="55"/>
      <c r="C51157" s="52"/>
      <c r="D51157" s="56"/>
      <c r="F51157"/>
    </row>
    <row r="51158" spans="2:6" x14ac:dyDescent="0.25">
      <c r="B51158" s="55"/>
      <c r="C51158" s="52"/>
      <c r="D51158" s="56"/>
      <c r="F51158"/>
    </row>
    <row r="51159" spans="2:6" x14ac:dyDescent="0.25">
      <c r="B51159" s="55"/>
      <c r="C51159" s="52"/>
      <c r="D51159" s="56"/>
      <c r="F51159"/>
    </row>
    <row r="51160" spans="2:6" x14ac:dyDescent="0.25">
      <c r="B51160" s="55"/>
      <c r="C51160" s="52"/>
      <c r="D51160" s="56"/>
      <c r="F51160"/>
    </row>
    <row r="51161" spans="2:6" x14ac:dyDescent="0.25">
      <c r="B51161" s="55"/>
      <c r="C51161" s="52"/>
      <c r="D51161" s="56"/>
      <c r="F51161"/>
    </row>
    <row r="51162" spans="2:6" x14ac:dyDescent="0.25">
      <c r="B51162" s="55"/>
      <c r="C51162" s="52"/>
      <c r="D51162" s="56"/>
      <c r="F51162"/>
    </row>
    <row r="51163" spans="2:6" x14ac:dyDescent="0.25">
      <c r="B51163" s="55"/>
      <c r="C51163" s="52"/>
      <c r="D51163" s="56"/>
      <c r="F51163"/>
    </row>
    <row r="51164" spans="2:6" x14ac:dyDescent="0.25">
      <c r="B51164" s="55"/>
      <c r="C51164" s="52"/>
      <c r="D51164" s="56"/>
      <c r="F51164"/>
    </row>
    <row r="51165" spans="2:6" x14ac:dyDescent="0.25">
      <c r="B51165" s="55"/>
      <c r="C51165" s="52"/>
      <c r="D51165" s="56"/>
      <c r="F51165"/>
    </row>
    <row r="51166" spans="2:6" x14ac:dyDescent="0.25">
      <c r="B51166" s="55"/>
      <c r="C51166" s="52"/>
      <c r="D51166" s="56"/>
      <c r="F51166"/>
    </row>
    <row r="51167" spans="2:6" x14ac:dyDescent="0.25">
      <c r="B51167" s="55"/>
      <c r="C51167" s="52"/>
      <c r="D51167" s="56"/>
      <c r="F51167"/>
    </row>
    <row r="51168" spans="2:6" x14ac:dyDescent="0.25">
      <c r="B51168" s="55"/>
      <c r="C51168" s="52"/>
      <c r="D51168" s="56"/>
      <c r="F51168"/>
    </row>
    <row r="51169" spans="2:6" x14ac:dyDescent="0.25">
      <c r="B51169" s="55"/>
      <c r="C51169" s="52"/>
      <c r="D51169" s="56"/>
      <c r="F51169"/>
    </row>
    <row r="51170" spans="2:6" x14ac:dyDescent="0.25">
      <c r="B51170" s="55"/>
      <c r="C51170" s="52"/>
      <c r="D51170" s="56"/>
      <c r="F51170"/>
    </row>
    <row r="51171" spans="2:6" x14ac:dyDescent="0.25">
      <c r="B51171" s="55"/>
      <c r="C51171" s="52"/>
      <c r="D51171" s="56"/>
      <c r="F51171"/>
    </row>
    <row r="51172" spans="2:6" x14ac:dyDescent="0.25">
      <c r="B51172" s="55"/>
      <c r="C51172" s="52"/>
      <c r="D51172" s="56"/>
      <c r="F51172"/>
    </row>
    <row r="51173" spans="2:6" x14ac:dyDescent="0.25">
      <c r="B51173" s="55"/>
      <c r="C51173" s="52"/>
      <c r="D51173" s="56"/>
      <c r="F51173"/>
    </row>
    <row r="51174" spans="2:6" x14ac:dyDescent="0.25">
      <c r="B51174" s="55"/>
      <c r="C51174" s="52"/>
      <c r="D51174" s="56"/>
      <c r="F51174"/>
    </row>
    <row r="51175" spans="2:6" x14ac:dyDescent="0.25">
      <c r="B51175" s="55"/>
      <c r="C51175" s="52"/>
      <c r="D51175" s="56"/>
      <c r="F51175"/>
    </row>
    <row r="51176" spans="2:6" x14ac:dyDescent="0.25">
      <c r="B51176" s="55"/>
      <c r="C51176" s="52"/>
      <c r="D51176" s="56"/>
      <c r="F51176"/>
    </row>
    <row r="51177" spans="2:6" x14ac:dyDescent="0.25">
      <c r="B51177" s="55"/>
      <c r="C51177" s="52"/>
      <c r="D51177" s="56"/>
      <c r="F51177"/>
    </row>
    <row r="51178" spans="2:6" x14ac:dyDescent="0.25">
      <c r="B51178" s="55"/>
      <c r="C51178" s="52"/>
      <c r="D51178" s="56"/>
      <c r="F51178"/>
    </row>
    <row r="51179" spans="2:6" x14ac:dyDescent="0.25">
      <c r="B51179" s="55"/>
      <c r="C51179" s="52"/>
      <c r="D51179" s="56"/>
      <c r="F51179"/>
    </row>
    <row r="51180" spans="2:6" x14ac:dyDescent="0.25">
      <c r="B51180" s="55"/>
      <c r="C51180" s="52"/>
      <c r="D51180" s="56"/>
      <c r="F51180"/>
    </row>
    <row r="51181" spans="2:6" x14ac:dyDescent="0.25">
      <c r="B51181" s="55"/>
      <c r="C51181" s="52"/>
      <c r="D51181" s="56"/>
      <c r="F51181"/>
    </row>
    <row r="51182" spans="2:6" x14ac:dyDescent="0.25">
      <c r="B51182" s="55"/>
      <c r="C51182" s="52"/>
      <c r="D51182" s="56"/>
      <c r="F51182"/>
    </row>
    <row r="51183" spans="2:6" x14ac:dyDescent="0.25">
      <c r="B51183" s="55"/>
      <c r="C51183" s="52"/>
      <c r="D51183" s="56"/>
      <c r="F51183"/>
    </row>
    <row r="51184" spans="2:6" x14ac:dyDescent="0.25">
      <c r="B51184" s="55"/>
      <c r="C51184" s="52"/>
      <c r="D51184" s="56"/>
      <c r="F51184"/>
    </row>
    <row r="51185" spans="2:6" x14ac:dyDescent="0.25">
      <c r="B51185" s="55"/>
      <c r="C51185" s="52"/>
      <c r="D51185" s="56"/>
      <c r="F51185"/>
    </row>
    <row r="51186" spans="2:6" x14ac:dyDescent="0.25">
      <c r="B51186" s="55"/>
      <c r="C51186" s="52"/>
      <c r="D51186" s="56"/>
      <c r="F51186"/>
    </row>
    <row r="51187" spans="2:6" x14ac:dyDescent="0.25">
      <c r="B51187" s="55"/>
      <c r="C51187" s="52"/>
      <c r="D51187" s="56"/>
      <c r="F51187"/>
    </row>
    <row r="51188" spans="2:6" x14ac:dyDescent="0.25">
      <c r="B51188" s="55"/>
      <c r="C51188" s="52"/>
      <c r="D51188" s="56"/>
      <c r="F51188"/>
    </row>
    <row r="51189" spans="2:6" x14ac:dyDescent="0.25">
      <c r="B51189" s="55"/>
      <c r="C51189" s="52"/>
      <c r="D51189" s="56"/>
      <c r="F51189"/>
    </row>
    <row r="51190" spans="2:6" x14ac:dyDescent="0.25">
      <c r="B51190" s="55"/>
      <c r="C51190" s="52"/>
      <c r="D51190" s="56"/>
      <c r="F51190"/>
    </row>
    <row r="51191" spans="2:6" x14ac:dyDescent="0.25">
      <c r="B51191" s="55"/>
      <c r="C51191" s="52"/>
      <c r="D51191" s="56"/>
      <c r="F51191"/>
    </row>
    <row r="51192" spans="2:6" x14ac:dyDescent="0.25">
      <c r="B51192" s="55"/>
      <c r="C51192" s="52"/>
      <c r="D51192" s="56"/>
      <c r="F51192"/>
    </row>
    <row r="51193" spans="2:6" x14ac:dyDescent="0.25">
      <c r="B51193" s="55"/>
      <c r="C51193" s="52"/>
      <c r="D51193" s="56"/>
      <c r="F51193"/>
    </row>
    <row r="51194" spans="2:6" x14ac:dyDescent="0.25">
      <c r="B51194" s="55"/>
      <c r="C51194" s="52"/>
      <c r="D51194" s="56"/>
      <c r="F51194"/>
    </row>
    <row r="51195" spans="2:6" x14ac:dyDescent="0.25">
      <c r="B51195" s="55"/>
      <c r="C51195" s="52"/>
      <c r="D51195" s="56"/>
      <c r="F51195"/>
    </row>
    <row r="51196" spans="2:6" x14ac:dyDescent="0.25">
      <c r="B51196" s="55"/>
      <c r="C51196" s="52"/>
      <c r="D51196" s="56"/>
      <c r="F51196"/>
    </row>
    <row r="51197" spans="2:6" x14ac:dyDescent="0.25">
      <c r="B51197" s="55"/>
      <c r="C51197" s="52"/>
      <c r="D51197" s="56"/>
      <c r="F51197"/>
    </row>
    <row r="51198" spans="2:6" x14ac:dyDescent="0.25">
      <c r="B51198" s="55"/>
      <c r="C51198" s="52"/>
      <c r="D51198" s="56"/>
      <c r="F51198"/>
    </row>
    <row r="51199" spans="2:6" x14ac:dyDescent="0.25">
      <c r="B51199" s="55"/>
      <c r="C51199" s="52"/>
      <c r="D51199" s="56"/>
      <c r="F51199"/>
    </row>
    <row r="51200" spans="2:6" x14ac:dyDescent="0.25">
      <c r="B51200" s="55"/>
      <c r="C51200" s="52"/>
      <c r="D51200" s="56"/>
      <c r="F51200"/>
    </row>
    <row r="51201" spans="2:6" x14ac:dyDescent="0.25">
      <c r="B51201" s="55"/>
      <c r="C51201" s="52"/>
      <c r="D51201" s="56"/>
      <c r="F51201"/>
    </row>
    <row r="51202" spans="2:6" x14ac:dyDescent="0.25">
      <c r="B51202" s="55"/>
      <c r="C51202" s="52"/>
      <c r="D51202" s="56"/>
      <c r="F51202"/>
    </row>
    <row r="51203" spans="2:6" x14ac:dyDescent="0.25">
      <c r="B51203" s="55"/>
      <c r="C51203" s="52"/>
      <c r="D51203" s="56"/>
      <c r="F51203"/>
    </row>
    <row r="51204" spans="2:6" x14ac:dyDescent="0.25">
      <c r="B51204" s="55"/>
      <c r="C51204" s="52"/>
      <c r="D51204" s="56"/>
      <c r="F51204"/>
    </row>
    <row r="51205" spans="2:6" x14ac:dyDescent="0.25">
      <c r="B51205" s="55"/>
      <c r="C51205" s="52"/>
      <c r="D51205" s="56"/>
      <c r="F51205"/>
    </row>
    <row r="51206" spans="2:6" x14ac:dyDescent="0.25">
      <c r="B51206" s="55"/>
      <c r="C51206" s="52"/>
      <c r="D51206" s="56"/>
      <c r="F51206"/>
    </row>
    <row r="51207" spans="2:6" x14ac:dyDescent="0.25">
      <c r="B51207" s="55"/>
      <c r="C51207" s="52"/>
      <c r="D51207" s="56"/>
      <c r="F51207"/>
    </row>
    <row r="51208" spans="2:6" x14ac:dyDescent="0.25">
      <c r="B51208" s="55"/>
      <c r="C51208" s="52"/>
      <c r="D51208" s="56"/>
      <c r="F51208"/>
    </row>
    <row r="51209" spans="2:6" x14ac:dyDescent="0.25">
      <c r="B51209" s="55"/>
      <c r="C51209" s="52"/>
      <c r="D51209" s="56"/>
      <c r="F51209"/>
    </row>
    <row r="51210" spans="2:6" x14ac:dyDescent="0.25">
      <c r="B51210" s="55"/>
      <c r="C51210" s="52"/>
      <c r="D51210" s="56"/>
      <c r="F51210"/>
    </row>
    <row r="51211" spans="2:6" x14ac:dyDescent="0.25">
      <c r="B51211" s="55"/>
      <c r="C51211" s="52"/>
      <c r="D51211" s="56"/>
      <c r="F51211"/>
    </row>
    <row r="51212" spans="2:6" x14ac:dyDescent="0.25">
      <c r="B51212" s="55"/>
      <c r="C51212" s="52"/>
      <c r="D51212" s="56"/>
      <c r="F51212"/>
    </row>
    <row r="51213" spans="2:6" x14ac:dyDescent="0.25">
      <c r="B51213" s="55"/>
      <c r="C51213" s="52"/>
      <c r="D51213" s="56"/>
      <c r="F51213"/>
    </row>
    <row r="51214" spans="2:6" x14ac:dyDescent="0.25">
      <c r="B51214" s="55"/>
      <c r="C51214" s="52"/>
      <c r="D51214" s="56"/>
      <c r="F51214"/>
    </row>
    <row r="51215" spans="2:6" x14ac:dyDescent="0.25">
      <c r="B51215" s="55"/>
      <c r="C51215" s="52"/>
      <c r="D51215" s="56"/>
      <c r="F51215"/>
    </row>
    <row r="51216" spans="2:6" x14ac:dyDescent="0.25">
      <c r="B51216" s="55"/>
      <c r="C51216" s="52"/>
      <c r="D51216" s="56"/>
      <c r="F51216"/>
    </row>
    <row r="51217" spans="2:6" x14ac:dyDescent="0.25">
      <c r="B51217" s="55"/>
      <c r="C51217" s="52"/>
      <c r="D51217" s="56"/>
      <c r="F51217"/>
    </row>
    <row r="51218" spans="2:6" x14ac:dyDescent="0.25">
      <c r="B51218" s="55"/>
      <c r="C51218" s="52"/>
      <c r="D51218" s="56"/>
      <c r="F51218"/>
    </row>
    <row r="51219" spans="2:6" x14ac:dyDescent="0.25">
      <c r="B51219" s="55"/>
      <c r="C51219" s="52"/>
      <c r="D51219" s="56"/>
      <c r="F51219"/>
    </row>
    <row r="51220" spans="2:6" x14ac:dyDescent="0.25">
      <c r="B51220" s="55"/>
      <c r="C51220" s="52"/>
      <c r="D51220" s="56"/>
      <c r="F51220"/>
    </row>
    <row r="51221" spans="2:6" x14ac:dyDescent="0.25">
      <c r="B51221" s="55"/>
      <c r="C51221" s="52"/>
      <c r="D51221" s="56"/>
      <c r="F51221"/>
    </row>
    <row r="51222" spans="2:6" x14ac:dyDescent="0.25">
      <c r="B51222" s="55"/>
      <c r="C51222" s="52"/>
      <c r="D51222" s="56"/>
      <c r="F51222"/>
    </row>
    <row r="51223" spans="2:6" x14ac:dyDescent="0.25">
      <c r="B51223" s="55"/>
      <c r="C51223" s="52"/>
      <c r="D51223" s="56"/>
      <c r="F51223"/>
    </row>
    <row r="51224" spans="2:6" x14ac:dyDescent="0.25">
      <c r="B51224" s="55"/>
      <c r="C51224" s="52"/>
      <c r="D51224" s="56"/>
      <c r="F51224"/>
    </row>
    <row r="51225" spans="2:6" x14ac:dyDescent="0.25">
      <c r="B51225" s="55"/>
      <c r="C51225" s="52"/>
      <c r="D51225" s="56"/>
      <c r="F51225"/>
    </row>
    <row r="51226" spans="2:6" x14ac:dyDescent="0.25">
      <c r="B51226" s="55"/>
      <c r="C51226" s="52"/>
      <c r="D51226" s="56"/>
      <c r="F51226"/>
    </row>
    <row r="51227" spans="2:6" x14ac:dyDescent="0.25">
      <c r="B51227" s="55"/>
      <c r="C51227" s="52"/>
      <c r="D51227" s="56"/>
      <c r="F51227"/>
    </row>
    <row r="51228" spans="2:6" x14ac:dyDescent="0.25">
      <c r="B51228" s="55"/>
      <c r="C51228" s="52"/>
      <c r="D51228" s="56"/>
      <c r="F51228"/>
    </row>
    <row r="51229" spans="2:6" x14ac:dyDescent="0.25">
      <c r="B51229" s="55"/>
      <c r="C51229" s="52"/>
      <c r="D51229" s="56"/>
      <c r="F51229"/>
    </row>
    <row r="51230" spans="2:6" x14ac:dyDescent="0.25">
      <c r="B51230" s="55"/>
      <c r="C51230" s="52"/>
      <c r="D51230" s="56"/>
      <c r="F51230"/>
    </row>
    <row r="51231" spans="2:6" x14ac:dyDescent="0.25">
      <c r="B51231" s="55"/>
      <c r="C51231" s="52"/>
      <c r="D51231" s="56"/>
      <c r="F51231"/>
    </row>
    <row r="51232" spans="2:6" x14ac:dyDescent="0.25">
      <c r="B51232" s="55"/>
      <c r="C51232" s="52"/>
      <c r="D51232" s="56"/>
      <c r="F51232"/>
    </row>
    <row r="51233" spans="2:6" x14ac:dyDescent="0.25">
      <c r="B51233" s="55"/>
      <c r="C51233" s="52"/>
      <c r="D51233" s="56"/>
      <c r="F51233"/>
    </row>
    <row r="51234" spans="2:6" x14ac:dyDescent="0.25">
      <c r="B51234" s="55"/>
      <c r="C51234" s="52"/>
      <c r="D51234" s="56"/>
      <c r="F51234"/>
    </row>
    <row r="51235" spans="2:6" x14ac:dyDescent="0.25">
      <c r="B51235" s="55"/>
      <c r="C51235" s="52"/>
      <c r="D51235" s="56"/>
      <c r="F51235"/>
    </row>
    <row r="51236" spans="2:6" x14ac:dyDescent="0.25">
      <c r="B51236" s="55"/>
      <c r="C51236" s="52"/>
      <c r="D51236" s="56"/>
      <c r="F51236"/>
    </row>
    <row r="51237" spans="2:6" x14ac:dyDescent="0.25">
      <c r="B51237" s="55"/>
      <c r="C51237" s="52"/>
      <c r="D51237" s="56"/>
      <c r="F51237"/>
    </row>
    <row r="51238" spans="2:6" x14ac:dyDescent="0.25">
      <c r="B51238" s="55"/>
      <c r="C51238" s="52"/>
      <c r="D51238" s="56"/>
      <c r="F51238"/>
    </row>
    <row r="51239" spans="2:6" x14ac:dyDescent="0.25">
      <c r="B51239" s="55"/>
      <c r="C51239" s="52"/>
      <c r="D51239" s="56"/>
      <c r="F51239"/>
    </row>
    <row r="51240" spans="2:6" x14ac:dyDescent="0.25">
      <c r="B51240" s="55"/>
      <c r="C51240" s="52"/>
      <c r="D51240" s="56"/>
      <c r="F51240"/>
    </row>
    <row r="51241" spans="2:6" x14ac:dyDescent="0.25">
      <c r="B51241" s="55"/>
      <c r="C51241" s="52"/>
      <c r="D51241" s="56"/>
      <c r="F51241"/>
    </row>
    <row r="51242" spans="2:6" x14ac:dyDescent="0.25">
      <c r="B51242" s="55"/>
      <c r="C51242" s="52"/>
      <c r="D51242" s="56"/>
      <c r="F51242"/>
    </row>
    <row r="51243" spans="2:6" x14ac:dyDescent="0.25">
      <c r="B51243" s="55"/>
      <c r="C51243" s="52"/>
      <c r="D51243" s="56"/>
      <c r="F51243"/>
    </row>
    <row r="51244" spans="2:6" x14ac:dyDescent="0.25">
      <c r="B51244" s="55"/>
      <c r="C51244" s="52"/>
      <c r="D51244" s="56"/>
      <c r="F51244"/>
    </row>
    <row r="51245" spans="2:6" x14ac:dyDescent="0.25">
      <c r="B51245" s="55"/>
      <c r="C51245" s="52"/>
      <c r="D51245" s="56"/>
      <c r="F51245"/>
    </row>
    <row r="51246" spans="2:6" x14ac:dyDescent="0.25">
      <c r="B51246" s="55"/>
      <c r="C51246" s="52"/>
      <c r="D51246" s="56"/>
      <c r="F51246"/>
    </row>
    <row r="51247" spans="2:6" x14ac:dyDescent="0.25">
      <c r="B51247" s="55"/>
      <c r="C51247" s="52"/>
      <c r="D51247" s="56"/>
      <c r="F51247"/>
    </row>
    <row r="51248" spans="2:6" x14ac:dyDescent="0.25">
      <c r="B51248" s="55"/>
      <c r="C51248" s="52"/>
      <c r="D51248" s="56"/>
      <c r="F51248"/>
    </row>
    <row r="51249" spans="2:6" x14ac:dyDescent="0.25">
      <c r="B51249" s="55"/>
      <c r="C51249" s="52"/>
      <c r="D51249" s="56"/>
      <c r="F51249"/>
    </row>
    <row r="51250" spans="2:6" x14ac:dyDescent="0.25">
      <c r="B51250" s="55"/>
      <c r="C51250" s="52"/>
      <c r="D51250" s="56"/>
      <c r="F51250"/>
    </row>
    <row r="51251" spans="2:6" x14ac:dyDescent="0.25">
      <c r="B51251" s="55"/>
      <c r="C51251" s="52"/>
      <c r="D51251" s="56"/>
      <c r="F51251"/>
    </row>
    <row r="51252" spans="2:6" x14ac:dyDescent="0.25">
      <c r="B51252" s="55"/>
      <c r="C51252" s="52"/>
      <c r="D51252" s="56"/>
      <c r="F51252"/>
    </row>
    <row r="51253" spans="2:6" x14ac:dyDescent="0.25">
      <c r="B51253" s="55"/>
      <c r="C51253" s="52"/>
      <c r="D51253" s="56"/>
      <c r="F51253"/>
    </row>
    <row r="51254" spans="2:6" x14ac:dyDescent="0.25">
      <c r="B51254" s="55"/>
      <c r="C51254" s="52"/>
      <c r="D51254" s="56"/>
      <c r="F51254"/>
    </row>
    <row r="51255" spans="2:6" x14ac:dyDescent="0.25">
      <c r="B51255" s="55"/>
      <c r="C51255" s="52"/>
      <c r="D51255" s="56"/>
      <c r="F51255"/>
    </row>
    <row r="51256" spans="2:6" x14ac:dyDescent="0.25">
      <c r="B51256" s="55"/>
      <c r="C51256" s="52"/>
      <c r="D51256" s="56"/>
      <c r="F51256"/>
    </row>
    <row r="51257" spans="2:6" x14ac:dyDescent="0.25">
      <c r="B51257" s="55"/>
      <c r="C51257" s="52"/>
      <c r="D51257" s="56"/>
      <c r="F51257"/>
    </row>
    <row r="51258" spans="2:6" x14ac:dyDescent="0.25">
      <c r="B51258" s="55"/>
      <c r="C51258" s="52"/>
      <c r="D51258" s="56"/>
      <c r="F51258"/>
    </row>
    <row r="51259" spans="2:6" x14ac:dyDescent="0.25">
      <c r="B51259" s="55"/>
      <c r="C51259" s="52"/>
      <c r="D51259" s="56"/>
      <c r="F51259"/>
    </row>
    <row r="51260" spans="2:6" x14ac:dyDescent="0.25">
      <c r="B51260" s="55"/>
      <c r="C51260" s="52"/>
      <c r="D51260" s="56"/>
      <c r="F51260"/>
    </row>
    <row r="51261" spans="2:6" x14ac:dyDescent="0.25">
      <c r="B51261" s="55"/>
      <c r="C51261" s="52"/>
      <c r="D51261" s="56"/>
      <c r="F51261"/>
    </row>
    <row r="51262" spans="2:6" x14ac:dyDescent="0.25">
      <c r="B51262" s="55"/>
      <c r="C51262" s="52"/>
      <c r="D51262" s="56"/>
      <c r="F51262"/>
    </row>
    <row r="51263" spans="2:6" x14ac:dyDescent="0.25">
      <c r="B51263" s="55"/>
      <c r="C51263" s="52"/>
      <c r="D51263" s="56"/>
      <c r="F51263"/>
    </row>
    <row r="51264" spans="2:6" x14ac:dyDescent="0.25">
      <c r="B51264" s="55"/>
      <c r="C51264" s="52"/>
      <c r="D51264" s="56"/>
      <c r="F51264"/>
    </row>
    <row r="51265" spans="2:6" x14ac:dyDescent="0.25">
      <c r="B51265" s="55"/>
      <c r="C51265" s="52"/>
      <c r="D51265" s="56"/>
      <c r="F51265"/>
    </row>
    <row r="51266" spans="2:6" x14ac:dyDescent="0.25">
      <c r="B51266" s="55"/>
      <c r="C51266" s="52"/>
      <c r="D51266" s="56"/>
      <c r="F51266"/>
    </row>
    <row r="51267" spans="2:6" x14ac:dyDescent="0.25">
      <c r="B51267" s="55"/>
      <c r="C51267" s="52"/>
      <c r="D51267" s="56"/>
      <c r="F51267"/>
    </row>
    <row r="51268" spans="2:6" x14ac:dyDescent="0.25">
      <c r="B51268" s="55"/>
      <c r="C51268" s="52"/>
      <c r="D51268" s="56"/>
      <c r="F51268"/>
    </row>
    <row r="51269" spans="2:6" x14ac:dyDescent="0.25">
      <c r="B51269" s="55"/>
      <c r="C51269" s="52"/>
      <c r="D51269" s="56"/>
      <c r="F51269"/>
    </row>
    <row r="51270" spans="2:6" x14ac:dyDescent="0.25">
      <c r="B51270" s="55"/>
      <c r="C51270" s="52"/>
      <c r="D51270" s="56"/>
      <c r="F51270"/>
    </row>
    <row r="51271" spans="2:6" x14ac:dyDescent="0.25">
      <c r="B51271" s="55"/>
      <c r="C51271" s="52"/>
      <c r="D51271" s="56"/>
      <c r="F51271"/>
    </row>
    <row r="51272" spans="2:6" x14ac:dyDescent="0.25">
      <c r="B51272" s="55"/>
      <c r="C51272" s="52"/>
      <c r="D51272" s="56"/>
      <c r="F51272"/>
    </row>
    <row r="51273" spans="2:6" x14ac:dyDescent="0.25">
      <c r="B51273" s="55"/>
      <c r="C51273" s="52"/>
      <c r="D51273" s="56"/>
      <c r="F51273"/>
    </row>
    <row r="51274" spans="2:6" x14ac:dyDescent="0.25">
      <c r="B51274" s="55"/>
      <c r="C51274" s="52"/>
      <c r="D51274" s="56"/>
      <c r="F51274"/>
    </row>
    <row r="51275" spans="2:6" x14ac:dyDescent="0.25">
      <c r="B51275" s="55"/>
      <c r="C51275" s="52"/>
      <c r="D51275" s="56"/>
      <c r="F51275"/>
    </row>
    <row r="51276" spans="2:6" x14ac:dyDescent="0.25">
      <c r="B51276" s="55"/>
      <c r="C51276" s="52"/>
      <c r="D51276" s="56"/>
      <c r="F51276"/>
    </row>
    <row r="51277" spans="2:6" x14ac:dyDescent="0.25">
      <c r="B51277" s="55"/>
      <c r="C51277" s="52"/>
      <c r="D51277" s="56"/>
      <c r="F51277"/>
    </row>
    <row r="51278" spans="2:6" x14ac:dyDescent="0.25">
      <c r="B51278" s="55"/>
      <c r="C51278" s="52"/>
      <c r="D51278" s="56"/>
      <c r="F51278"/>
    </row>
    <row r="51279" spans="2:6" x14ac:dyDescent="0.25">
      <c r="B51279" s="55"/>
      <c r="C51279" s="52"/>
      <c r="D51279" s="56"/>
      <c r="F51279"/>
    </row>
    <row r="51280" spans="2:6" x14ac:dyDescent="0.25">
      <c r="B51280" s="55"/>
      <c r="C51280" s="52"/>
      <c r="D51280" s="56"/>
      <c r="F51280"/>
    </row>
    <row r="51281" spans="2:6" x14ac:dyDescent="0.25">
      <c r="B51281" s="55"/>
      <c r="C51281" s="52"/>
      <c r="D51281" s="56"/>
      <c r="F51281"/>
    </row>
    <row r="51282" spans="2:6" x14ac:dyDescent="0.25">
      <c r="B51282" s="55"/>
      <c r="C51282" s="52"/>
      <c r="D51282" s="56"/>
      <c r="F51282"/>
    </row>
    <row r="51283" spans="2:6" x14ac:dyDescent="0.25">
      <c r="B51283" s="55"/>
      <c r="C51283" s="52"/>
      <c r="D51283" s="56"/>
      <c r="F51283"/>
    </row>
    <row r="51284" spans="2:6" x14ac:dyDescent="0.25">
      <c r="B51284" s="55"/>
      <c r="C51284" s="52"/>
      <c r="D51284" s="56"/>
      <c r="F51284"/>
    </row>
    <row r="51285" spans="2:6" x14ac:dyDescent="0.25">
      <c r="B51285" s="55"/>
      <c r="C51285" s="52"/>
      <c r="D51285" s="56"/>
      <c r="F51285"/>
    </row>
    <row r="51286" spans="2:6" x14ac:dyDescent="0.25">
      <c r="B51286" s="55"/>
      <c r="C51286" s="52"/>
      <c r="D51286" s="56"/>
      <c r="F51286"/>
    </row>
    <row r="51287" spans="2:6" x14ac:dyDescent="0.25">
      <c r="B51287" s="55"/>
      <c r="C51287" s="52"/>
      <c r="D51287" s="56"/>
      <c r="F51287"/>
    </row>
    <row r="51288" spans="2:6" x14ac:dyDescent="0.25">
      <c r="B51288" s="55"/>
      <c r="C51288" s="52"/>
      <c r="D51288" s="56"/>
      <c r="F51288"/>
    </row>
    <row r="51289" spans="2:6" x14ac:dyDescent="0.25">
      <c r="B51289" s="55"/>
      <c r="C51289" s="52"/>
      <c r="D51289" s="56"/>
      <c r="F51289"/>
    </row>
    <row r="51290" spans="2:6" x14ac:dyDescent="0.25">
      <c r="B51290" s="55"/>
      <c r="C51290" s="52"/>
      <c r="D51290" s="56"/>
      <c r="F51290"/>
    </row>
    <row r="51291" spans="2:6" x14ac:dyDescent="0.25">
      <c r="B51291" s="55"/>
      <c r="C51291" s="52"/>
      <c r="D51291" s="56"/>
      <c r="F51291"/>
    </row>
    <row r="51292" spans="2:6" x14ac:dyDescent="0.25">
      <c r="B51292" s="55"/>
      <c r="C51292" s="52"/>
      <c r="D51292" s="56"/>
      <c r="F51292"/>
    </row>
    <row r="51293" spans="2:6" x14ac:dyDescent="0.25">
      <c r="B51293" s="55"/>
      <c r="C51293" s="52"/>
      <c r="D51293" s="56"/>
      <c r="F51293"/>
    </row>
    <row r="51294" spans="2:6" x14ac:dyDescent="0.25">
      <c r="B51294" s="55"/>
      <c r="C51294" s="52"/>
      <c r="D51294" s="56"/>
      <c r="F51294"/>
    </row>
    <row r="51295" spans="2:6" x14ac:dyDescent="0.25">
      <c r="B51295" s="55"/>
      <c r="C51295" s="52"/>
      <c r="D51295" s="56"/>
      <c r="F51295"/>
    </row>
    <row r="51296" spans="2:6" x14ac:dyDescent="0.25">
      <c r="B51296" s="55"/>
      <c r="C51296" s="52"/>
      <c r="D51296" s="56"/>
      <c r="F51296"/>
    </row>
    <row r="51297" spans="2:6" x14ac:dyDescent="0.25">
      <c r="B51297" s="55"/>
      <c r="C51297" s="52"/>
      <c r="D51297" s="56"/>
      <c r="F51297"/>
    </row>
    <row r="51298" spans="2:6" x14ac:dyDescent="0.25">
      <c r="B51298" s="55"/>
      <c r="C51298" s="52"/>
      <c r="D51298" s="56"/>
      <c r="F51298"/>
    </row>
    <row r="51299" spans="2:6" x14ac:dyDescent="0.25">
      <c r="B51299" s="55"/>
      <c r="C51299" s="52"/>
      <c r="D51299" s="56"/>
      <c r="F51299"/>
    </row>
    <row r="51300" spans="2:6" x14ac:dyDescent="0.25">
      <c r="B51300" s="55"/>
      <c r="C51300" s="52"/>
      <c r="D51300" s="56"/>
      <c r="F51300"/>
    </row>
    <row r="51301" spans="2:6" x14ac:dyDescent="0.25">
      <c r="B51301" s="55"/>
      <c r="C51301" s="52"/>
      <c r="D51301" s="56"/>
      <c r="F51301"/>
    </row>
    <row r="51302" spans="2:6" x14ac:dyDescent="0.25">
      <c r="B51302" s="55"/>
      <c r="C51302" s="52"/>
      <c r="D51302" s="56"/>
      <c r="F51302"/>
    </row>
    <row r="51303" spans="2:6" x14ac:dyDescent="0.25">
      <c r="B51303" s="55"/>
      <c r="C51303" s="52"/>
      <c r="D51303" s="56"/>
      <c r="F51303"/>
    </row>
    <row r="51304" spans="2:6" x14ac:dyDescent="0.25">
      <c r="B51304" s="55"/>
      <c r="C51304" s="52"/>
      <c r="D51304" s="56"/>
      <c r="F51304"/>
    </row>
    <row r="51305" spans="2:6" x14ac:dyDescent="0.25">
      <c r="B51305" s="55"/>
      <c r="C51305" s="52"/>
      <c r="D51305" s="56"/>
      <c r="F51305"/>
    </row>
    <row r="51306" spans="2:6" x14ac:dyDescent="0.25">
      <c r="B51306" s="55"/>
      <c r="C51306" s="52"/>
      <c r="D51306" s="56"/>
      <c r="F51306"/>
    </row>
    <row r="51307" spans="2:6" x14ac:dyDescent="0.25">
      <c r="B51307" s="55"/>
      <c r="C51307" s="52"/>
      <c r="D51307" s="56"/>
      <c r="F51307"/>
    </row>
    <row r="51308" spans="2:6" x14ac:dyDescent="0.25">
      <c r="B51308" s="55"/>
      <c r="C51308" s="52"/>
      <c r="D51308" s="56"/>
      <c r="F51308"/>
    </row>
    <row r="51309" spans="2:6" x14ac:dyDescent="0.25">
      <c r="B51309" s="55"/>
      <c r="C51309" s="52"/>
      <c r="D51309" s="56"/>
      <c r="F51309"/>
    </row>
    <row r="51310" spans="2:6" x14ac:dyDescent="0.25">
      <c r="B51310" s="55"/>
      <c r="C51310" s="52"/>
      <c r="D51310" s="56"/>
      <c r="F51310"/>
    </row>
    <row r="51311" spans="2:6" x14ac:dyDescent="0.25">
      <c r="B51311" s="55"/>
      <c r="C51311" s="52"/>
      <c r="D51311" s="56"/>
      <c r="F51311"/>
    </row>
    <row r="51312" spans="2:6" x14ac:dyDescent="0.25">
      <c r="B51312" s="55"/>
      <c r="C51312" s="52"/>
      <c r="D51312" s="56"/>
      <c r="F51312"/>
    </row>
    <row r="51313" spans="2:6" x14ac:dyDescent="0.25">
      <c r="B51313" s="55"/>
      <c r="C51313" s="52"/>
      <c r="D51313" s="56"/>
      <c r="F51313"/>
    </row>
    <row r="51314" spans="2:6" x14ac:dyDescent="0.25">
      <c r="B51314" s="55"/>
      <c r="C51314" s="52"/>
      <c r="D51314" s="56"/>
      <c r="F51314"/>
    </row>
    <row r="51315" spans="2:6" x14ac:dyDescent="0.25">
      <c r="B51315" s="55"/>
      <c r="C51315" s="52"/>
      <c r="D51315" s="56"/>
      <c r="F51315"/>
    </row>
    <row r="51316" spans="2:6" x14ac:dyDescent="0.25">
      <c r="B51316" s="55"/>
      <c r="C51316" s="52"/>
      <c r="D51316" s="56"/>
      <c r="F51316"/>
    </row>
    <row r="51317" spans="2:6" x14ac:dyDescent="0.25">
      <c r="B51317" s="55"/>
      <c r="C51317" s="52"/>
      <c r="D51317" s="56"/>
      <c r="F51317"/>
    </row>
    <row r="51318" spans="2:6" x14ac:dyDescent="0.25">
      <c r="B51318" s="55"/>
      <c r="C51318" s="52"/>
      <c r="D51318" s="56"/>
      <c r="F51318"/>
    </row>
    <row r="51319" spans="2:6" x14ac:dyDescent="0.25">
      <c r="B51319" s="55"/>
      <c r="C51319" s="52"/>
      <c r="D51319" s="56"/>
      <c r="F51319"/>
    </row>
    <row r="51320" spans="2:6" x14ac:dyDescent="0.25">
      <c r="B51320" s="55"/>
      <c r="C51320" s="52"/>
      <c r="D51320" s="56"/>
      <c r="F51320"/>
    </row>
    <row r="51321" spans="2:6" x14ac:dyDescent="0.25">
      <c r="B51321" s="55"/>
      <c r="C51321" s="52"/>
      <c r="D51321" s="56"/>
      <c r="F51321"/>
    </row>
    <row r="51322" spans="2:6" x14ac:dyDescent="0.25">
      <c r="B51322" s="55"/>
      <c r="C51322" s="52"/>
      <c r="D51322" s="56"/>
      <c r="F51322"/>
    </row>
    <row r="51323" spans="2:6" x14ac:dyDescent="0.25">
      <c r="B51323" s="55"/>
      <c r="C51323" s="52"/>
      <c r="D51323" s="56"/>
      <c r="F51323"/>
    </row>
    <row r="51324" spans="2:6" x14ac:dyDescent="0.25">
      <c r="B51324" s="55"/>
      <c r="C51324" s="52"/>
      <c r="D51324" s="56"/>
      <c r="F51324"/>
    </row>
    <row r="51325" spans="2:6" x14ac:dyDescent="0.25">
      <c r="B51325" s="55"/>
      <c r="C51325" s="52"/>
      <c r="D51325" s="56"/>
      <c r="F51325"/>
    </row>
    <row r="51326" spans="2:6" x14ac:dyDescent="0.25">
      <c r="B51326" s="55"/>
      <c r="C51326" s="52"/>
      <c r="D51326" s="56"/>
      <c r="F51326"/>
    </row>
    <row r="51327" spans="2:6" x14ac:dyDescent="0.25">
      <c r="B51327" s="55"/>
      <c r="C51327" s="52"/>
      <c r="D51327" s="56"/>
      <c r="F51327"/>
    </row>
    <row r="51328" spans="2:6" x14ac:dyDescent="0.25">
      <c r="B51328" s="55"/>
      <c r="C51328" s="52"/>
      <c r="D51328" s="56"/>
      <c r="F51328"/>
    </row>
    <row r="51329" spans="2:6" x14ac:dyDescent="0.25">
      <c r="B51329" s="55"/>
      <c r="C51329" s="52"/>
      <c r="D51329" s="56"/>
      <c r="F51329"/>
    </row>
    <row r="51330" spans="2:6" x14ac:dyDescent="0.25">
      <c r="B51330" s="55"/>
      <c r="C51330" s="52"/>
      <c r="D51330" s="56"/>
      <c r="F51330"/>
    </row>
    <row r="51331" spans="2:6" x14ac:dyDescent="0.25">
      <c r="B51331" s="55"/>
      <c r="C51331" s="52"/>
      <c r="D51331" s="56"/>
      <c r="F51331"/>
    </row>
    <row r="51332" spans="2:6" x14ac:dyDescent="0.25">
      <c r="B51332" s="55"/>
      <c r="C51332" s="52"/>
      <c r="D51332" s="56"/>
      <c r="F51332"/>
    </row>
    <row r="51333" spans="2:6" x14ac:dyDescent="0.25">
      <c r="B51333" s="55"/>
      <c r="C51333" s="52"/>
      <c r="D51333" s="56"/>
      <c r="F51333"/>
    </row>
    <row r="51334" spans="2:6" x14ac:dyDescent="0.25">
      <c r="B51334" s="55"/>
      <c r="C51334" s="52"/>
      <c r="D51334" s="56"/>
      <c r="F51334"/>
    </row>
    <row r="51335" spans="2:6" x14ac:dyDescent="0.25">
      <c r="B51335" s="55"/>
      <c r="C51335" s="52"/>
      <c r="D51335" s="56"/>
      <c r="F51335"/>
    </row>
    <row r="51336" spans="2:6" x14ac:dyDescent="0.25">
      <c r="B51336" s="55"/>
      <c r="C51336" s="52"/>
      <c r="D51336" s="56"/>
      <c r="F51336"/>
    </row>
    <row r="51337" spans="2:6" x14ac:dyDescent="0.25">
      <c r="B51337" s="55"/>
      <c r="C51337" s="52"/>
      <c r="D51337" s="56"/>
      <c r="F51337"/>
    </row>
    <row r="51338" spans="2:6" x14ac:dyDescent="0.25">
      <c r="B51338" s="55"/>
      <c r="C51338" s="52"/>
      <c r="D51338" s="56"/>
      <c r="F51338"/>
    </row>
    <row r="51339" spans="2:6" x14ac:dyDescent="0.25">
      <c r="B51339" s="55"/>
      <c r="C51339" s="52"/>
      <c r="D51339" s="56"/>
      <c r="F51339"/>
    </row>
    <row r="51340" spans="2:6" x14ac:dyDescent="0.25">
      <c r="B51340" s="55"/>
      <c r="C51340" s="52"/>
      <c r="D51340" s="56"/>
      <c r="F51340"/>
    </row>
    <row r="51341" spans="2:6" x14ac:dyDescent="0.25">
      <c r="B51341" s="55"/>
      <c r="C51341" s="52"/>
      <c r="D51341" s="56"/>
      <c r="F51341"/>
    </row>
    <row r="51342" spans="2:6" x14ac:dyDescent="0.25">
      <c r="B51342" s="55"/>
      <c r="C51342" s="52"/>
      <c r="D51342" s="56"/>
      <c r="F51342"/>
    </row>
    <row r="51343" spans="2:6" x14ac:dyDescent="0.25">
      <c r="B51343" s="55"/>
      <c r="C51343" s="52"/>
      <c r="D51343" s="56"/>
      <c r="F51343"/>
    </row>
    <row r="51344" spans="2:6" x14ac:dyDescent="0.25">
      <c r="B51344" s="55"/>
      <c r="C51344" s="52"/>
      <c r="D51344" s="56"/>
      <c r="F51344"/>
    </row>
    <row r="51345" spans="2:6" x14ac:dyDescent="0.25">
      <c r="B51345" s="55"/>
      <c r="C51345" s="52"/>
      <c r="D51345" s="56"/>
      <c r="F51345"/>
    </row>
    <row r="51346" spans="2:6" x14ac:dyDescent="0.25">
      <c r="B51346" s="55"/>
      <c r="C51346" s="52"/>
      <c r="D51346" s="56"/>
      <c r="F51346"/>
    </row>
    <row r="51347" spans="2:6" x14ac:dyDescent="0.25">
      <c r="B51347" s="55"/>
      <c r="C51347" s="52"/>
      <c r="D51347" s="56"/>
      <c r="F51347"/>
    </row>
    <row r="51348" spans="2:6" x14ac:dyDescent="0.25">
      <c r="B51348" s="55"/>
      <c r="C51348" s="52"/>
      <c r="D51348" s="56"/>
      <c r="F51348"/>
    </row>
    <row r="51349" spans="2:6" x14ac:dyDescent="0.25">
      <c r="B51349" s="55"/>
      <c r="C51349" s="52"/>
      <c r="D51349" s="56"/>
      <c r="F51349"/>
    </row>
    <row r="51350" spans="2:6" x14ac:dyDescent="0.25">
      <c r="B51350" s="55"/>
      <c r="C51350" s="52"/>
      <c r="D51350" s="56"/>
      <c r="F51350"/>
    </row>
    <row r="51351" spans="2:6" x14ac:dyDescent="0.25">
      <c r="B51351" s="55"/>
      <c r="C51351" s="52"/>
      <c r="D51351" s="56"/>
      <c r="F51351"/>
    </row>
    <row r="51352" spans="2:6" x14ac:dyDescent="0.25">
      <c r="B51352" s="55"/>
      <c r="C51352" s="52"/>
      <c r="D51352" s="56"/>
      <c r="F51352"/>
    </row>
    <row r="51353" spans="2:6" x14ac:dyDescent="0.25">
      <c r="B51353" s="55"/>
      <c r="C51353" s="52"/>
      <c r="D51353" s="56"/>
      <c r="F51353"/>
    </row>
    <row r="51354" spans="2:6" x14ac:dyDescent="0.25">
      <c r="B51354" s="55"/>
      <c r="C51354" s="52"/>
      <c r="D51354" s="56"/>
      <c r="F51354"/>
    </row>
    <row r="51355" spans="2:6" x14ac:dyDescent="0.25">
      <c r="B51355" s="55"/>
      <c r="C51355" s="52"/>
      <c r="D51355" s="56"/>
      <c r="F51355"/>
    </row>
    <row r="51356" spans="2:6" x14ac:dyDescent="0.25">
      <c r="B51356" s="55"/>
      <c r="C51356" s="52"/>
      <c r="D51356" s="56"/>
      <c r="F51356"/>
    </row>
    <row r="51357" spans="2:6" x14ac:dyDescent="0.25">
      <c r="B51357" s="55"/>
      <c r="C51357" s="52"/>
      <c r="D51357" s="56"/>
      <c r="F51357"/>
    </row>
    <row r="51358" spans="2:6" x14ac:dyDescent="0.25">
      <c r="B51358" s="55"/>
      <c r="C51358" s="52"/>
      <c r="D51358" s="56"/>
      <c r="F51358"/>
    </row>
    <row r="51359" spans="2:6" x14ac:dyDescent="0.25">
      <c r="B51359" s="55"/>
      <c r="C51359" s="52"/>
      <c r="D51359" s="56"/>
      <c r="F51359"/>
    </row>
    <row r="51360" spans="2:6" x14ac:dyDescent="0.25">
      <c r="B51360" s="55"/>
      <c r="C51360" s="52"/>
      <c r="D51360" s="56"/>
      <c r="F51360"/>
    </row>
    <row r="51361" spans="2:6" x14ac:dyDescent="0.25">
      <c r="B51361" s="55"/>
      <c r="C51361" s="52"/>
      <c r="D51361" s="56"/>
      <c r="F51361"/>
    </row>
    <row r="51362" spans="2:6" x14ac:dyDescent="0.25">
      <c r="B51362" s="55"/>
      <c r="C51362" s="52"/>
      <c r="D51362" s="56"/>
      <c r="F51362"/>
    </row>
    <row r="51363" spans="2:6" x14ac:dyDescent="0.25">
      <c r="B51363" s="55"/>
      <c r="C51363" s="52"/>
      <c r="D51363" s="56"/>
      <c r="F51363"/>
    </row>
    <row r="51364" spans="2:6" x14ac:dyDescent="0.25">
      <c r="B51364" s="55"/>
      <c r="C51364" s="52"/>
      <c r="D51364" s="56"/>
      <c r="F51364"/>
    </row>
    <row r="51365" spans="2:6" x14ac:dyDescent="0.25">
      <c r="B51365" s="55"/>
      <c r="C51365" s="52"/>
      <c r="D51365" s="56"/>
      <c r="F51365"/>
    </row>
    <row r="51366" spans="2:6" x14ac:dyDescent="0.25">
      <c r="B51366" s="55"/>
      <c r="C51366" s="52"/>
      <c r="D51366" s="56"/>
      <c r="F51366"/>
    </row>
    <row r="51367" spans="2:6" x14ac:dyDescent="0.25">
      <c r="B51367" s="55"/>
      <c r="C51367" s="52"/>
      <c r="D51367" s="56"/>
      <c r="F51367"/>
    </row>
    <row r="51368" spans="2:6" x14ac:dyDescent="0.25">
      <c r="B51368" s="55"/>
      <c r="C51368" s="52"/>
      <c r="D51368" s="56"/>
      <c r="F51368"/>
    </row>
    <row r="51369" spans="2:6" x14ac:dyDescent="0.25">
      <c r="B51369" s="55"/>
      <c r="C51369" s="52"/>
      <c r="D51369" s="56"/>
      <c r="F51369"/>
    </row>
    <row r="51370" spans="2:6" x14ac:dyDescent="0.25">
      <c r="B51370" s="55"/>
      <c r="C51370" s="52"/>
      <c r="D51370" s="56"/>
      <c r="F51370"/>
    </row>
    <row r="51371" spans="2:6" x14ac:dyDescent="0.25">
      <c r="B51371" s="55"/>
      <c r="C51371" s="52"/>
      <c r="D51371" s="56"/>
      <c r="F51371"/>
    </row>
    <row r="51372" spans="2:6" x14ac:dyDescent="0.25">
      <c r="B51372" s="55"/>
      <c r="C51372" s="52"/>
      <c r="D51372" s="56"/>
      <c r="F51372"/>
    </row>
    <row r="51373" spans="2:6" x14ac:dyDescent="0.25">
      <c r="B51373" s="55"/>
      <c r="C51373" s="52"/>
      <c r="D51373" s="56"/>
      <c r="F51373"/>
    </row>
    <row r="51374" spans="2:6" x14ac:dyDescent="0.25">
      <c r="B51374" s="55"/>
      <c r="C51374" s="52"/>
      <c r="D51374" s="56"/>
      <c r="F51374"/>
    </row>
    <row r="51375" spans="2:6" x14ac:dyDescent="0.25">
      <c r="B51375" s="55"/>
      <c r="C51375" s="52"/>
      <c r="D51375" s="56"/>
      <c r="F51375"/>
    </row>
    <row r="51376" spans="2:6" x14ac:dyDescent="0.25">
      <c r="B51376" s="55"/>
      <c r="C51376" s="52"/>
      <c r="D51376" s="56"/>
      <c r="F51376"/>
    </row>
    <row r="51377" spans="2:6" x14ac:dyDescent="0.25">
      <c r="B51377" s="55"/>
      <c r="C51377" s="52"/>
      <c r="D51377" s="56"/>
      <c r="F51377"/>
    </row>
    <row r="51378" spans="2:6" x14ac:dyDescent="0.25">
      <c r="B51378" s="55"/>
      <c r="C51378" s="52"/>
      <c r="D51378" s="56"/>
      <c r="F51378"/>
    </row>
    <row r="51379" spans="2:6" x14ac:dyDescent="0.25">
      <c r="B51379" s="55"/>
      <c r="C51379" s="52"/>
      <c r="D51379" s="56"/>
      <c r="F51379"/>
    </row>
    <row r="51380" spans="2:6" x14ac:dyDescent="0.25">
      <c r="B51380" s="55"/>
      <c r="C51380" s="52"/>
      <c r="D51380" s="56"/>
      <c r="F51380"/>
    </row>
    <row r="51381" spans="2:6" x14ac:dyDescent="0.25">
      <c r="B51381" s="55"/>
      <c r="C51381" s="52"/>
      <c r="D51381" s="56"/>
      <c r="F51381"/>
    </row>
    <row r="51382" spans="2:6" x14ac:dyDescent="0.25">
      <c r="B51382" s="55"/>
      <c r="C51382" s="52"/>
      <c r="D51382" s="56"/>
      <c r="F51382"/>
    </row>
    <row r="51383" spans="2:6" x14ac:dyDescent="0.25">
      <c r="B51383" s="55"/>
      <c r="C51383" s="52"/>
      <c r="D51383" s="56"/>
      <c r="F51383"/>
    </row>
    <row r="51384" spans="2:6" x14ac:dyDescent="0.25">
      <c r="B51384" s="55"/>
      <c r="C51384" s="52"/>
      <c r="D51384" s="56"/>
      <c r="F51384"/>
    </row>
    <row r="51385" spans="2:6" x14ac:dyDescent="0.25">
      <c r="B51385" s="55"/>
      <c r="C51385" s="52"/>
      <c r="D51385" s="56"/>
      <c r="F51385"/>
    </row>
    <row r="51386" spans="2:6" x14ac:dyDescent="0.25">
      <c r="B51386" s="55"/>
      <c r="C51386" s="52"/>
      <c r="D51386" s="56"/>
      <c r="F51386"/>
    </row>
    <row r="51387" spans="2:6" x14ac:dyDescent="0.25">
      <c r="B51387" s="55"/>
      <c r="C51387" s="52"/>
      <c r="D51387" s="56"/>
      <c r="F51387"/>
    </row>
    <row r="51388" spans="2:6" x14ac:dyDescent="0.25">
      <c r="B51388" s="55"/>
      <c r="C51388" s="52"/>
      <c r="D51388" s="56"/>
      <c r="F51388"/>
    </row>
    <row r="51389" spans="2:6" x14ac:dyDescent="0.25">
      <c r="B51389" s="55"/>
      <c r="C51389" s="52"/>
      <c r="D51389" s="56"/>
      <c r="F51389"/>
    </row>
    <row r="51390" spans="2:6" x14ac:dyDescent="0.25">
      <c r="B51390" s="55"/>
      <c r="C51390" s="52"/>
      <c r="D51390" s="56"/>
      <c r="F51390"/>
    </row>
    <row r="51391" spans="2:6" x14ac:dyDescent="0.25">
      <c r="B51391" s="55"/>
      <c r="C51391" s="52"/>
      <c r="D51391" s="56"/>
      <c r="F51391"/>
    </row>
    <row r="51392" spans="2:6" x14ac:dyDescent="0.25">
      <c r="B51392" s="55"/>
      <c r="C51392" s="52"/>
      <c r="D51392" s="56"/>
      <c r="F51392"/>
    </row>
    <row r="51393" spans="2:6" x14ac:dyDescent="0.25">
      <c r="B51393" s="55"/>
      <c r="C51393" s="52"/>
      <c r="D51393" s="56"/>
      <c r="F51393"/>
    </row>
    <row r="51394" spans="2:6" x14ac:dyDescent="0.25">
      <c r="B51394" s="55"/>
      <c r="C51394" s="52"/>
      <c r="D51394" s="56"/>
      <c r="F51394"/>
    </row>
    <row r="51395" spans="2:6" x14ac:dyDescent="0.25">
      <c r="B51395" s="55"/>
      <c r="C51395" s="52"/>
      <c r="D51395" s="56"/>
      <c r="F51395"/>
    </row>
    <row r="51396" spans="2:6" x14ac:dyDescent="0.25">
      <c r="B51396" s="55"/>
      <c r="C51396" s="52"/>
      <c r="D51396" s="56"/>
      <c r="F51396"/>
    </row>
    <row r="51397" spans="2:6" x14ac:dyDescent="0.25">
      <c r="B51397" s="55"/>
      <c r="C51397" s="52"/>
      <c r="D51397" s="56"/>
      <c r="F51397"/>
    </row>
    <row r="51398" spans="2:6" x14ac:dyDescent="0.25">
      <c r="B51398" s="55"/>
      <c r="C51398" s="52"/>
      <c r="D51398" s="56"/>
      <c r="F51398"/>
    </row>
    <row r="51399" spans="2:6" x14ac:dyDescent="0.25">
      <c r="B51399" s="55"/>
      <c r="C51399" s="52"/>
      <c r="D51399" s="56"/>
      <c r="F51399"/>
    </row>
    <row r="51400" spans="2:6" x14ac:dyDescent="0.25">
      <c r="B51400" s="55"/>
      <c r="C51400" s="52"/>
      <c r="D51400" s="56"/>
      <c r="F51400"/>
    </row>
    <row r="51401" spans="2:6" x14ac:dyDescent="0.25">
      <c r="B51401" s="55"/>
      <c r="C51401" s="52"/>
      <c r="D51401" s="56"/>
      <c r="F51401"/>
    </row>
    <row r="51402" spans="2:6" x14ac:dyDescent="0.25">
      <c r="B51402" s="55"/>
      <c r="C51402" s="52"/>
      <c r="D51402" s="56"/>
      <c r="F51402"/>
    </row>
    <row r="51403" spans="2:6" x14ac:dyDescent="0.25">
      <c r="B51403" s="55"/>
      <c r="C51403" s="52"/>
      <c r="D51403" s="56"/>
      <c r="F51403"/>
    </row>
    <row r="51404" spans="2:6" x14ac:dyDescent="0.25">
      <c r="B51404" s="55"/>
      <c r="C51404" s="52"/>
      <c r="D51404" s="56"/>
      <c r="F51404"/>
    </row>
    <row r="51405" spans="2:6" x14ac:dyDescent="0.25">
      <c r="B51405" s="55"/>
      <c r="C51405" s="52"/>
      <c r="D51405" s="56"/>
      <c r="F51405"/>
    </row>
    <row r="51406" spans="2:6" x14ac:dyDescent="0.25">
      <c r="B51406" s="55"/>
      <c r="C51406" s="52"/>
      <c r="D51406" s="56"/>
      <c r="F51406"/>
    </row>
    <row r="51407" spans="2:6" x14ac:dyDescent="0.25">
      <c r="B51407" s="55"/>
      <c r="C51407" s="52"/>
      <c r="D51407" s="56"/>
      <c r="F51407"/>
    </row>
    <row r="51408" spans="2:6" x14ac:dyDescent="0.25">
      <c r="B51408" s="55"/>
      <c r="C51408" s="52"/>
      <c r="D51408" s="56"/>
      <c r="F51408"/>
    </row>
    <row r="51409" spans="2:6" x14ac:dyDescent="0.25">
      <c r="B51409" s="55"/>
      <c r="C51409" s="52"/>
      <c r="D51409" s="56"/>
      <c r="F51409"/>
    </row>
    <row r="51410" spans="2:6" x14ac:dyDescent="0.25">
      <c r="B51410" s="55"/>
      <c r="C51410" s="52"/>
      <c r="D51410" s="56"/>
      <c r="F51410"/>
    </row>
    <row r="51411" spans="2:6" x14ac:dyDescent="0.25">
      <c r="B51411" s="55"/>
      <c r="C51411" s="52"/>
      <c r="D51411" s="56"/>
      <c r="F51411"/>
    </row>
    <row r="51412" spans="2:6" x14ac:dyDescent="0.25">
      <c r="B51412" s="55"/>
      <c r="C51412" s="52"/>
      <c r="D51412" s="56"/>
      <c r="F51412"/>
    </row>
    <row r="51413" spans="2:6" x14ac:dyDescent="0.25">
      <c r="B51413" s="55"/>
      <c r="C51413" s="52"/>
      <c r="D51413" s="56"/>
      <c r="F51413"/>
    </row>
    <row r="51414" spans="2:6" x14ac:dyDescent="0.25">
      <c r="B51414" s="55"/>
      <c r="C51414" s="52"/>
      <c r="D51414" s="56"/>
      <c r="F51414"/>
    </row>
    <row r="51415" spans="2:6" x14ac:dyDescent="0.25">
      <c r="B51415" s="55"/>
      <c r="C51415" s="52"/>
      <c r="D51415" s="56"/>
      <c r="F51415"/>
    </row>
    <row r="51416" spans="2:6" x14ac:dyDescent="0.25">
      <c r="B51416" s="55"/>
      <c r="C51416" s="52"/>
      <c r="D51416" s="56"/>
      <c r="F51416"/>
    </row>
    <row r="51417" spans="2:6" x14ac:dyDescent="0.25">
      <c r="B51417" s="55"/>
      <c r="C51417" s="52"/>
      <c r="D51417" s="56"/>
      <c r="F51417"/>
    </row>
    <row r="51418" spans="2:6" x14ac:dyDescent="0.25">
      <c r="B51418" s="55"/>
      <c r="C51418" s="52"/>
      <c r="D51418" s="56"/>
      <c r="F51418"/>
    </row>
    <row r="51419" spans="2:6" x14ac:dyDescent="0.25">
      <c r="B51419" s="55"/>
      <c r="C51419" s="52"/>
      <c r="D51419" s="56"/>
      <c r="F51419"/>
    </row>
    <row r="51420" spans="2:6" x14ac:dyDescent="0.25">
      <c r="B51420" s="55"/>
      <c r="C51420" s="52"/>
      <c r="D51420" s="56"/>
      <c r="F51420"/>
    </row>
    <row r="51421" spans="2:6" x14ac:dyDescent="0.25">
      <c r="B51421" s="55"/>
      <c r="C51421" s="52"/>
      <c r="D51421" s="56"/>
      <c r="F51421"/>
    </row>
    <row r="51422" spans="2:6" x14ac:dyDescent="0.25">
      <c r="B51422" s="55"/>
      <c r="C51422" s="52"/>
      <c r="D51422" s="56"/>
      <c r="F51422"/>
    </row>
    <row r="51423" spans="2:6" x14ac:dyDescent="0.25">
      <c r="B51423" s="55"/>
      <c r="C51423" s="52"/>
      <c r="D51423" s="56"/>
      <c r="F51423"/>
    </row>
    <row r="51424" spans="2:6" x14ac:dyDescent="0.25">
      <c r="B51424" s="55"/>
      <c r="C51424" s="52"/>
      <c r="D51424" s="56"/>
      <c r="F51424"/>
    </row>
    <row r="51425" spans="2:6" x14ac:dyDescent="0.25">
      <c r="B51425" s="55"/>
      <c r="C51425" s="52"/>
      <c r="D51425" s="56"/>
      <c r="F51425"/>
    </row>
    <row r="51426" spans="2:6" x14ac:dyDescent="0.25">
      <c r="B51426" s="55"/>
      <c r="C51426" s="52"/>
      <c r="D51426" s="56"/>
      <c r="F51426"/>
    </row>
    <row r="51427" spans="2:6" x14ac:dyDescent="0.25">
      <c r="B51427" s="55"/>
      <c r="C51427" s="52"/>
      <c r="D51427" s="56"/>
      <c r="F51427"/>
    </row>
    <row r="51428" spans="2:6" x14ac:dyDescent="0.25">
      <c r="B51428" s="55"/>
      <c r="C51428" s="52"/>
      <c r="D51428" s="56"/>
      <c r="F51428"/>
    </row>
    <row r="51429" spans="2:6" x14ac:dyDescent="0.25">
      <c r="B51429" s="55"/>
      <c r="C51429" s="52"/>
      <c r="D51429" s="56"/>
      <c r="F51429"/>
    </row>
    <row r="51430" spans="2:6" x14ac:dyDescent="0.25">
      <c r="B51430" s="55"/>
      <c r="C51430" s="52"/>
      <c r="D51430" s="56"/>
      <c r="F51430"/>
    </row>
    <row r="51431" spans="2:6" x14ac:dyDescent="0.25">
      <c r="B51431" s="55"/>
      <c r="C51431" s="52"/>
      <c r="D51431" s="56"/>
      <c r="F51431"/>
    </row>
    <row r="51432" spans="2:6" x14ac:dyDescent="0.25">
      <c r="B51432" s="55"/>
      <c r="C51432" s="52"/>
      <c r="D51432" s="56"/>
      <c r="F51432"/>
    </row>
    <row r="51433" spans="2:6" x14ac:dyDescent="0.25">
      <c r="B51433" s="55"/>
      <c r="C51433" s="52"/>
      <c r="D51433" s="56"/>
      <c r="F51433"/>
    </row>
    <row r="51434" spans="2:6" x14ac:dyDescent="0.25">
      <c r="B51434" s="55"/>
      <c r="C51434" s="52"/>
      <c r="D51434" s="56"/>
      <c r="F51434"/>
    </row>
    <row r="51435" spans="2:6" x14ac:dyDescent="0.25">
      <c r="B51435" s="55"/>
      <c r="C51435" s="52"/>
      <c r="D51435" s="56"/>
      <c r="F51435"/>
    </row>
    <row r="51436" spans="2:6" x14ac:dyDescent="0.25">
      <c r="B51436" s="55"/>
      <c r="C51436" s="52"/>
      <c r="D51436" s="56"/>
      <c r="F51436"/>
    </row>
    <row r="51437" spans="2:6" x14ac:dyDescent="0.25">
      <c r="B51437" s="55"/>
      <c r="C51437" s="52"/>
      <c r="D51437" s="56"/>
      <c r="F51437"/>
    </row>
    <row r="51438" spans="2:6" x14ac:dyDescent="0.25">
      <c r="B51438" s="55"/>
      <c r="C51438" s="52"/>
      <c r="D51438" s="56"/>
      <c r="F51438"/>
    </row>
    <row r="51439" spans="2:6" x14ac:dyDescent="0.25">
      <c r="B51439" s="55"/>
      <c r="C51439" s="52"/>
      <c r="D51439" s="56"/>
      <c r="F51439"/>
    </row>
    <row r="51440" spans="2:6" x14ac:dyDescent="0.25">
      <c r="B51440" s="55"/>
      <c r="C51440" s="52"/>
      <c r="D51440" s="56"/>
      <c r="F51440"/>
    </row>
    <row r="51441" spans="2:6" x14ac:dyDescent="0.25">
      <c r="B51441" s="55"/>
      <c r="C51441" s="52"/>
      <c r="D51441" s="56"/>
      <c r="F51441"/>
    </row>
    <row r="51442" spans="2:6" x14ac:dyDescent="0.25">
      <c r="B51442" s="55"/>
      <c r="C51442" s="52"/>
      <c r="D51442" s="56"/>
      <c r="F51442"/>
    </row>
    <row r="51443" spans="2:6" x14ac:dyDescent="0.25">
      <c r="B51443" s="55"/>
      <c r="C51443" s="52"/>
      <c r="D51443" s="56"/>
      <c r="F51443"/>
    </row>
    <row r="51444" spans="2:6" x14ac:dyDescent="0.25">
      <c r="B51444" s="55"/>
      <c r="C51444" s="52"/>
      <c r="D51444" s="56"/>
      <c r="F51444"/>
    </row>
    <row r="51445" spans="2:6" x14ac:dyDescent="0.25">
      <c r="B51445" s="55"/>
      <c r="C51445" s="52"/>
      <c r="D51445" s="56"/>
      <c r="F51445"/>
    </row>
    <row r="51446" spans="2:6" x14ac:dyDescent="0.25">
      <c r="B51446" s="55"/>
      <c r="C51446" s="52"/>
      <c r="D51446" s="56"/>
      <c r="F51446"/>
    </row>
    <row r="51447" spans="2:6" x14ac:dyDescent="0.25">
      <c r="B51447" s="55"/>
      <c r="C51447" s="52"/>
      <c r="D51447" s="56"/>
      <c r="F51447"/>
    </row>
    <row r="51448" spans="2:6" x14ac:dyDescent="0.25">
      <c r="B51448" s="55"/>
      <c r="C51448" s="52"/>
      <c r="D51448" s="56"/>
      <c r="F51448"/>
    </row>
    <row r="51449" spans="2:6" x14ac:dyDescent="0.25">
      <c r="B51449" s="55"/>
      <c r="C51449" s="52"/>
      <c r="D51449" s="56"/>
      <c r="F51449"/>
    </row>
    <row r="51450" spans="2:6" x14ac:dyDescent="0.25">
      <c r="B51450" s="55"/>
      <c r="C51450" s="52"/>
      <c r="D51450" s="56"/>
      <c r="F51450"/>
    </row>
    <row r="51451" spans="2:6" x14ac:dyDescent="0.25">
      <c r="B51451" s="55"/>
      <c r="C51451" s="52"/>
      <c r="D51451" s="56"/>
      <c r="F51451"/>
    </row>
    <row r="51452" spans="2:6" x14ac:dyDescent="0.25">
      <c r="B51452" s="55"/>
      <c r="C51452" s="52"/>
      <c r="D51452" s="56"/>
      <c r="F51452"/>
    </row>
    <row r="51453" spans="2:6" x14ac:dyDescent="0.25">
      <c r="B51453" s="55"/>
      <c r="C51453" s="52"/>
      <c r="D51453" s="56"/>
      <c r="F51453"/>
    </row>
    <row r="51454" spans="2:6" x14ac:dyDescent="0.25">
      <c r="B51454" s="55"/>
      <c r="C51454" s="52"/>
      <c r="D51454" s="56"/>
      <c r="F51454"/>
    </row>
    <row r="51455" spans="2:6" x14ac:dyDescent="0.25">
      <c r="B51455" s="55"/>
      <c r="C51455" s="52"/>
      <c r="D51455" s="56"/>
      <c r="F51455"/>
    </row>
    <row r="51456" spans="2:6" x14ac:dyDescent="0.25">
      <c r="B51456" s="55"/>
      <c r="C51456" s="52"/>
      <c r="D51456" s="56"/>
      <c r="F51456"/>
    </row>
    <row r="51457" spans="2:6" x14ac:dyDescent="0.25">
      <c r="B51457" s="55"/>
      <c r="C51457" s="52"/>
      <c r="D51457" s="56"/>
      <c r="F51457"/>
    </row>
    <row r="51458" spans="2:6" x14ac:dyDescent="0.25">
      <c r="B51458" s="55"/>
      <c r="C51458" s="52"/>
      <c r="D51458" s="56"/>
      <c r="F51458"/>
    </row>
    <row r="51459" spans="2:6" x14ac:dyDescent="0.25">
      <c r="B51459" s="55"/>
      <c r="C51459" s="52"/>
      <c r="D51459" s="56"/>
      <c r="F51459"/>
    </row>
    <row r="51460" spans="2:6" x14ac:dyDescent="0.25">
      <c r="B51460" s="55"/>
      <c r="C51460" s="52"/>
      <c r="D51460" s="56"/>
      <c r="F51460"/>
    </row>
    <row r="51461" spans="2:6" x14ac:dyDescent="0.25">
      <c r="B51461" s="55"/>
      <c r="C51461" s="52"/>
      <c r="D51461" s="56"/>
      <c r="F51461"/>
    </row>
    <row r="51462" spans="2:6" x14ac:dyDescent="0.25">
      <c r="B51462" s="55"/>
      <c r="C51462" s="52"/>
      <c r="D51462" s="56"/>
      <c r="F51462"/>
    </row>
    <row r="51463" spans="2:6" x14ac:dyDescent="0.25">
      <c r="B51463" s="55"/>
      <c r="C51463" s="52"/>
      <c r="D51463" s="56"/>
      <c r="F51463"/>
    </row>
    <row r="51464" spans="2:6" x14ac:dyDescent="0.25">
      <c r="B51464" s="55"/>
      <c r="C51464" s="52"/>
      <c r="D51464" s="56"/>
      <c r="F51464"/>
    </row>
    <row r="51465" spans="2:6" x14ac:dyDescent="0.25">
      <c r="B51465" s="55"/>
      <c r="C51465" s="52"/>
      <c r="D51465" s="56"/>
      <c r="F51465"/>
    </row>
    <row r="51466" spans="2:6" x14ac:dyDescent="0.25">
      <c r="B51466" s="55"/>
      <c r="C51466" s="52"/>
      <c r="D51466" s="56"/>
      <c r="F51466"/>
    </row>
    <row r="51467" spans="2:6" x14ac:dyDescent="0.25">
      <c r="B51467" s="55"/>
      <c r="C51467" s="52"/>
      <c r="D51467" s="56"/>
      <c r="F51467"/>
    </row>
    <row r="51468" spans="2:6" x14ac:dyDescent="0.25">
      <c r="B51468" s="55"/>
      <c r="C51468" s="52"/>
      <c r="D51468" s="56"/>
      <c r="F51468"/>
    </row>
    <row r="51469" spans="2:6" x14ac:dyDescent="0.25">
      <c r="B51469" s="55"/>
      <c r="C51469" s="52"/>
      <c r="D51469" s="56"/>
      <c r="F51469"/>
    </row>
    <row r="51470" spans="2:6" x14ac:dyDescent="0.25">
      <c r="B51470" s="55"/>
      <c r="C51470" s="52"/>
      <c r="D51470" s="56"/>
      <c r="F51470"/>
    </row>
    <row r="51471" spans="2:6" x14ac:dyDescent="0.25">
      <c r="B51471" s="55"/>
      <c r="C51471" s="52"/>
      <c r="D51471" s="56"/>
      <c r="F51471"/>
    </row>
    <row r="51472" spans="2:6" x14ac:dyDescent="0.25">
      <c r="B51472" s="55"/>
      <c r="C51472" s="52"/>
      <c r="D51472" s="56"/>
      <c r="F51472"/>
    </row>
    <row r="51473" spans="2:6" x14ac:dyDescent="0.25">
      <c r="B51473" s="55"/>
      <c r="C51473" s="52"/>
      <c r="D51473" s="56"/>
      <c r="F51473"/>
    </row>
    <row r="51474" spans="2:6" x14ac:dyDescent="0.25">
      <c r="B51474" s="55"/>
      <c r="C51474" s="52"/>
      <c r="D51474" s="56"/>
      <c r="F51474"/>
    </row>
    <row r="51475" spans="2:6" x14ac:dyDescent="0.25">
      <c r="B51475" s="55"/>
      <c r="C51475" s="52"/>
      <c r="D51475" s="56"/>
      <c r="F51475"/>
    </row>
    <row r="51476" spans="2:6" x14ac:dyDescent="0.25">
      <c r="B51476" s="55"/>
      <c r="C51476" s="52"/>
      <c r="D51476" s="56"/>
      <c r="F51476"/>
    </row>
    <row r="51477" spans="2:6" x14ac:dyDescent="0.25">
      <c r="B51477" s="55"/>
      <c r="C51477" s="52"/>
      <c r="D51477" s="56"/>
      <c r="F51477"/>
    </row>
    <row r="51478" spans="2:6" x14ac:dyDescent="0.25">
      <c r="B51478" s="55"/>
      <c r="C51478" s="52"/>
      <c r="D51478" s="56"/>
      <c r="F51478"/>
    </row>
    <row r="51479" spans="2:6" x14ac:dyDescent="0.25">
      <c r="B51479" s="55"/>
      <c r="C51479" s="52"/>
      <c r="D51479" s="56"/>
      <c r="F51479"/>
    </row>
    <row r="51480" spans="2:6" x14ac:dyDescent="0.25">
      <c r="B51480" s="55"/>
      <c r="C51480" s="52"/>
      <c r="D51480" s="56"/>
      <c r="F51480"/>
    </row>
    <row r="51481" spans="2:6" x14ac:dyDescent="0.25">
      <c r="B51481" s="55"/>
      <c r="C51481" s="52"/>
      <c r="D51481" s="56"/>
      <c r="F51481"/>
    </row>
    <row r="51482" spans="2:6" x14ac:dyDescent="0.25">
      <c r="B51482" s="55"/>
      <c r="C51482" s="52"/>
      <c r="D51482" s="56"/>
      <c r="F51482"/>
    </row>
    <row r="51483" spans="2:6" x14ac:dyDescent="0.25">
      <c r="B51483" s="55"/>
      <c r="C51483" s="52"/>
      <c r="D51483" s="56"/>
      <c r="F51483"/>
    </row>
    <row r="51484" spans="2:6" x14ac:dyDescent="0.25">
      <c r="B51484" s="55"/>
      <c r="C51484" s="52"/>
      <c r="D51484" s="56"/>
      <c r="F51484"/>
    </row>
    <row r="51485" spans="2:6" x14ac:dyDescent="0.25">
      <c r="B51485" s="55"/>
      <c r="C51485" s="52"/>
      <c r="D51485" s="56"/>
      <c r="F51485"/>
    </row>
    <row r="51486" spans="2:6" x14ac:dyDescent="0.25">
      <c r="B51486" s="55"/>
      <c r="C51486" s="52"/>
      <c r="D51486" s="56"/>
      <c r="F51486"/>
    </row>
    <row r="51487" spans="2:6" x14ac:dyDescent="0.25">
      <c r="B51487" s="55"/>
      <c r="C51487" s="52"/>
      <c r="D51487" s="56"/>
      <c r="F51487"/>
    </row>
    <row r="51488" spans="2:6" x14ac:dyDescent="0.25">
      <c r="B51488" s="55"/>
      <c r="C51488" s="52"/>
      <c r="D51488" s="56"/>
      <c r="F51488"/>
    </row>
    <row r="51489" spans="2:6" x14ac:dyDescent="0.25">
      <c r="B51489" s="55"/>
      <c r="C51489" s="52"/>
      <c r="D51489" s="56"/>
      <c r="F51489"/>
    </row>
    <row r="51490" spans="2:6" x14ac:dyDescent="0.25">
      <c r="B51490" s="55"/>
      <c r="C51490" s="52"/>
      <c r="D51490" s="56"/>
      <c r="F51490"/>
    </row>
    <row r="51491" spans="2:6" x14ac:dyDescent="0.25">
      <c r="B51491" s="55"/>
      <c r="C51491" s="52"/>
      <c r="D51491" s="56"/>
      <c r="F51491"/>
    </row>
    <row r="51492" spans="2:6" x14ac:dyDescent="0.25">
      <c r="B51492" s="55"/>
      <c r="C51492" s="52"/>
      <c r="D51492" s="56"/>
      <c r="F51492"/>
    </row>
    <row r="51493" spans="2:6" x14ac:dyDescent="0.25">
      <c r="B51493" s="55"/>
      <c r="C51493" s="52"/>
      <c r="D51493" s="56"/>
      <c r="F51493"/>
    </row>
    <row r="51494" spans="2:6" x14ac:dyDescent="0.25">
      <c r="B51494" s="55"/>
      <c r="C51494" s="52"/>
      <c r="D51494" s="56"/>
      <c r="F51494"/>
    </row>
    <row r="51495" spans="2:6" x14ac:dyDescent="0.25">
      <c r="B51495" s="55"/>
      <c r="C51495" s="52"/>
      <c r="D51495" s="56"/>
      <c r="F51495"/>
    </row>
    <row r="51496" spans="2:6" x14ac:dyDescent="0.25">
      <c r="B51496" s="55"/>
      <c r="C51496" s="52"/>
      <c r="D51496" s="56"/>
      <c r="F51496"/>
    </row>
    <row r="51497" spans="2:6" x14ac:dyDescent="0.25">
      <c r="B51497" s="55"/>
      <c r="C51497" s="52"/>
      <c r="D51497" s="56"/>
      <c r="F51497"/>
    </row>
    <row r="51498" spans="2:6" x14ac:dyDescent="0.25">
      <c r="B51498" s="55"/>
      <c r="C51498" s="52"/>
      <c r="D51498" s="56"/>
      <c r="F51498"/>
    </row>
    <row r="51499" spans="2:6" x14ac:dyDescent="0.25">
      <c r="B51499" s="55"/>
      <c r="C51499" s="52"/>
      <c r="D51499" s="56"/>
      <c r="F51499"/>
    </row>
    <row r="51500" spans="2:6" x14ac:dyDescent="0.25">
      <c r="B51500" s="55"/>
      <c r="C51500" s="52"/>
      <c r="D51500" s="56"/>
      <c r="F51500"/>
    </row>
    <row r="51501" spans="2:6" x14ac:dyDescent="0.25">
      <c r="B51501" s="55"/>
      <c r="C51501" s="52"/>
      <c r="D51501" s="56"/>
      <c r="F51501"/>
    </row>
    <row r="51502" spans="2:6" x14ac:dyDescent="0.25">
      <c r="B51502" s="55"/>
      <c r="C51502" s="52"/>
      <c r="D51502" s="56"/>
      <c r="F51502"/>
    </row>
    <row r="51503" spans="2:6" x14ac:dyDescent="0.25">
      <c r="B51503" s="55"/>
      <c r="C51503" s="52"/>
      <c r="D51503" s="56"/>
      <c r="F51503"/>
    </row>
    <row r="51504" spans="2:6" x14ac:dyDescent="0.25">
      <c r="B51504" s="55"/>
      <c r="C51504" s="52"/>
      <c r="D51504" s="56"/>
      <c r="F51504"/>
    </row>
    <row r="51505" spans="2:6" x14ac:dyDescent="0.25">
      <c r="B51505" s="55"/>
      <c r="C51505" s="52"/>
      <c r="D51505" s="56"/>
      <c r="F51505"/>
    </row>
    <row r="51506" spans="2:6" x14ac:dyDescent="0.25">
      <c r="B51506" s="55"/>
      <c r="C51506" s="52"/>
      <c r="D51506" s="56"/>
      <c r="F51506"/>
    </row>
    <row r="51507" spans="2:6" x14ac:dyDescent="0.25">
      <c r="B51507" s="55"/>
      <c r="C51507" s="52"/>
      <c r="D51507" s="56"/>
      <c r="F51507"/>
    </row>
    <row r="51508" spans="2:6" x14ac:dyDescent="0.25">
      <c r="B51508" s="55"/>
      <c r="C51508" s="52"/>
      <c r="D51508" s="56"/>
      <c r="F51508"/>
    </row>
    <row r="51509" spans="2:6" x14ac:dyDescent="0.25">
      <c r="B51509" s="55"/>
      <c r="C51509" s="52"/>
      <c r="D51509" s="56"/>
      <c r="F51509"/>
    </row>
    <row r="51510" spans="2:6" x14ac:dyDescent="0.25">
      <c r="B51510" s="55"/>
      <c r="C51510" s="52"/>
      <c r="D51510" s="56"/>
      <c r="F51510"/>
    </row>
    <row r="51511" spans="2:6" x14ac:dyDescent="0.25">
      <c r="B51511" s="55"/>
      <c r="C51511" s="52"/>
      <c r="D51511" s="56"/>
      <c r="F51511"/>
    </row>
    <row r="51512" spans="2:6" x14ac:dyDescent="0.25">
      <c r="B51512" s="55"/>
      <c r="C51512" s="52"/>
      <c r="D51512" s="56"/>
      <c r="F51512"/>
    </row>
    <row r="51513" spans="2:6" x14ac:dyDescent="0.25">
      <c r="B51513" s="55"/>
      <c r="C51513" s="52"/>
      <c r="D51513" s="56"/>
      <c r="F51513"/>
    </row>
    <row r="51514" spans="2:6" x14ac:dyDescent="0.25">
      <c r="B51514" s="55"/>
      <c r="C51514" s="52"/>
      <c r="D51514" s="56"/>
      <c r="F51514"/>
    </row>
    <row r="51515" spans="2:6" x14ac:dyDescent="0.25">
      <c r="B51515" s="55"/>
      <c r="C51515" s="52"/>
      <c r="D51515" s="56"/>
      <c r="F51515"/>
    </row>
    <row r="51516" spans="2:6" x14ac:dyDescent="0.25">
      <c r="B51516" s="55"/>
      <c r="C51516" s="52"/>
      <c r="D51516" s="56"/>
      <c r="F51516"/>
    </row>
    <row r="51517" spans="2:6" x14ac:dyDescent="0.25">
      <c r="B51517" s="55"/>
      <c r="C51517" s="52"/>
      <c r="D51517" s="56"/>
      <c r="F51517"/>
    </row>
    <row r="51518" spans="2:6" x14ac:dyDescent="0.25">
      <c r="B51518" s="55"/>
      <c r="C51518" s="52"/>
      <c r="D51518" s="56"/>
      <c r="F51518"/>
    </row>
    <row r="51519" spans="2:6" x14ac:dyDescent="0.25">
      <c r="B51519" s="55"/>
      <c r="C51519" s="52"/>
      <c r="D51519" s="56"/>
      <c r="F51519"/>
    </row>
    <row r="51520" spans="2:6" x14ac:dyDescent="0.25">
      <c r="B51520" s="55"/>
      <c r="C51520" s="52"/>
      <c r="D51520" s="56"/>
      <c r="F51520"/>
    </row>
    <row r="51521" spans="2:6" x14ac:dyDescent="0.25">
      <c r="B51521" s="55"/>
      <c r="C51521" s="52"/>
      <c r="D51521" s="56"/>
      <c r="F51521"/>
    </row>
    <row r="51522" spans="2:6" x14ac:dyDescent="0.25">
      <c r="B51522" s="55"/>
      <c r="C51522" s="52"/>
      <c r="D51522" s="56"/>
      <c r="F51522"/>
    </row>
    <row r="51523" spans="2:6" x14ac:dyDescent="0.25">
      <c r="B51523" s="55"/>
      <c r="C51523" s="52"/>
      <c r="D51523" s="56"/>
      <c r="F51523"/>
    </row>
    <row r="51524" spans="2:6" x14ac:dyDescent="0.25">
      <c r="B51524" s="55"/>
      <c r="C51524" s="52"/>
      <c r="D51524" s="56"/>
      <c r="F51524"/>
    </row>
    <row r="51525" spans="2:6" x14ac:dyDescent="0.25">
      <c r="B51525" s="55"/>
      <c r="C51525" s="52"/>
      <c r="D51525" s="56"/>
      <c r="F51525"/>
    </row>
    <row r="51526" spans="2:6" x14ac:dyDescent="0.25">
      <c r="B51526" s="55"/>
      <c r="C51526" s="52"/>
      <c r="D51526" s="56"/>
      <c r="F51526"/>
    </row>
    <row r="51527" spans="2:6" x14ac:dyDescent="0.25">
      <c r="B51527" s="55"/>
      <c r="C51527" s="52"/>
      <c r="D51527" s="56"/>
      <c r="F51527"/>
    </row>
    <row r="51528" spans="2:6" x14ac:dyDescent="0.25">
      <c r="B51528" s="55"/>
      <c r="C51528" s="52"/>
      <c r="D51528" s="56"/>
      <c r="F51528"/>
    </row>
    <row r="51529" spans="2:6" x14ac:dyDescent="0.25">
      <c r="B51529" s="55"/>
      <c r="C51529" s="52"/>
      <c r="D51529" s="56"/>
      <c r="F51529"/>
    </row>
    <row r="51530" spans="2:6" x14ac:dyDescent="0.25">
      <c r="B51530" s="55"/>
      <c r="C51530" s="52"/>
      <c r="D51530" s="56"/>
      <c r="F51530"/>
    </row>
    <row r="51531" spans="2:6" x14ac:dyDescent="0.25">
      <c r="B51531" s="55"/>
      <c r="C51531" s="52"/>
      <c r="D51531" s="56"/>
      <c r="F51531"/>
    </row>
    <row r="51532" spans="2:6" x14ac:dyDescent="0.25">
      <c r="B51532" s="55"/>
      <c r="C51532" s="52"/>
      <c r="D51532" s="56"/>
      <c r="F51532"/>
    </row>
    <row r="51533" spans="2:6" x14ac:dyDescent="0.25">
      <c r="B51533" s="55"/>
      <c r="C51533" s="52"/>
      <c r="D51533" s="56"/>
      <c r="F51533"/>
    </row>
    <row r="51534" spans="2:6" x14ac:dyDescent="0.25">
      <c r="B51534" s="55"/>
      <c r="C51534" s="52"/>
      <c r="D51534" s="56"/>
      <c r="F51534"/>
    </row>
    <row r="51535" spans="2:6" x14ac:dyDescent="0.25">
      <c r="B51535" s="55"/>
      <c r="C51535" s="52"/>
      <c r="D51535" s="56"/>
      <c r="F51535"/>
    </row>
    <row r="51536" spans="2:6" x14ac:dyDescent="0.25">
      <c r="B51536" s="55"/>
      <c r="C51536" s="52"/>
      <c r="D51536" s="56"/>
      <c r="F51536"/>
    </row>
    <row r="51537" spans="2:6" x14ac:dyDescent="0.25">
      <c r="B51537" s="55"/>
      <c r="C51537" s="52"/>
      <c r="D51537" s="56"/>
      <c r="F51537"/>
    </row>
    <row r="51538" spans="2:6" x14ac:dyDescent="0.25">
      <c r="B51538" s="55"/>
      <c r="C51538" s="52"/>
      <c r="D51538" s="56"/>
      <c r="F51538"/>
    </row>
    <row r="51539" spans="2:6" x14ac:dyDescent="0.25">
      <c r="B51539" s="55"/>
      <c r="C51539" s="52"/>
      <c r="D51539" s="56"/>
      <c r="F51539"/>
    </row>
    <row r="51540" spans="2:6" x14ac:dyDescent="0.25">
      <c r="B51540" s="55"/>
      <c r="C51540" s="52"/>
      <c r="D51540" s="56"/>
      <c r="F51540"/>
    </row>
    <row r="51541" spans="2:6" x14ac:dyDescent="0.25">
      <c r="B51541" s="55"/>
      <c r="C51541" s="52"/>
      <c r="D51541" s="56"/>
      <c r="F51541"/>
    </row>
    <row r="51542" spans="2:6" x14ac:dyDescent="0.25">
      <c r="B51542" s="55"/>
      <c r="C51542" s="52"/>
      <c r="D51542" s="56"/>
      <c r="F51542"/>
    </row>
    <row r="51543" spans="2:6" x14ac:dyDescent="0.25">
      <c r="B51543" s="55"/>
      <c r="C51543" s="52"/>
      <c r="D51543" s="56"/>
      <c r="F51543"/>
    </row>
    <row r="51544" spans="2:6" x14ac:dyDescent="0.25">
      <c r="B51544" s="55"/>
      <c r="C51544" s="52"/>
      <c r="D51544" s="56"/>
      <c r="F51544"/>
    </row>
    <row r="51545" spans="2:6" x14ac:dyDescent="0.25">
      <c r="B51545" s="55"/>
      <c r="C51545" s="52"/>
      <c r="D51545" s="56"/>
      <c r="F51545"/>
    </row>
    <row r="51546" spans="2:6" x14ac:dyDescent="0.25">
      <c r="B51546" s="55"/>
      <c r="C51546" s="52"/>
      <c r="D51546" s="56"/>
      <c r="F51546"/>
    </row>
    <row r="51547" spans="2:6" x14ac:dyDescent="0.25">
      <c r="B51547" s="55"/>
      <c r="C51547" s="52"/>
      <c r="D51547" s="56"/>
      <c r="F51547"/>
    </row>
    <row r="51548" spans="2:6" x14ac:dyDescent="0.25">
      <c r="B51548" s="55"/>
      <c r="C51548" s="52"/>
      <c r="D51548" s="56"/>
      <c r="F51548"/>
    </row>
    <row r="51549" spans="2:6" x14ac:dyDescent="0.25">
      <c r="B51549" s="55"/>
      <c r="C51549" s="52"/>
      <c r="D51549" s="56"/>
      <c r="F51549"/>
    </row>
    <row r="51550" spans="2:6" x14ac:dyDescent="0.25">
      <c r="B51550" s="55"/>
      <c r="C51550" s="52"/>
      <c r="D51550" s="56"/>
      <c r="F51550"/>
    </row>
    <row r="51551" spans="2:6" x14ac:dyDescent="0.25">
      <c r="B51551" s="55"/>
      <c r="C51551" s="52"/>
      <c r="D51551" s="56"/>
      <c r="F51551"/>
    </row>
    <row r="51552" spans="2:6" x14ac:dyDescent="0.25">
      <c r="B51552" s="55"/>
      <c r="C51552" s="52"/>
      <c r="D51552" s="56"/>
      <c r="F51552"/>
    </row>
    <row r="51553" spans="2:6" x14ac:dyDescent="0.25">
      <c r="B51553" s="55"/>
      <c r="C51553" s="52"/>
      <c r="D51553" s="56"/>
      <c r="F51553"/>
    </row>
    <row r="51554" spans="2:6" x14ac:dyDescent="0.25">
      <c r="B51554" s="55"/>
      <c r="C51554" s="52"/>
      <c r="D51554" s="56"/>
      <c r="F51554"/>
    </row>
    <row r="51555" spans="2:6" x14ac:dyDescent="0.25">
      <c r="B51555" s="55"/>
      <c r="C51555" s="52"/>
      <c r="D51555" s="56"/>
      <c r="F51555"/>
    </row>
    <row r="51556" spans="2:6" x14ac:dyDescent="0.25">
      <c r="B51556" s="55"/>
      <c r="C51556" s="52"/>
      <c r="D51556" s="56"/>
      <c r="F51556"/>
    </row>
    <row r="51557" spans="2:6" x14ac:dyDescent="0.25">
      <c r="B51557" s="55"/>
      <c r="C51557" s="52"/>
      <c r="D51557" s="56"/>
      <c r="F51557"/>
    </row>
    <row r="51558" spans="2:6" x14ac:dyDescent="0.25">
      <c r="B51558" s="55"/>
      <c r="C51558" s="52"/>
      <c r="D51558" s="56"/>
      <c r="F51558"/>
    </row>
    <row r="51559" spans="2:6" x14ac:dyDescent="0.25">
      <c r="B51559" s="55"/>
      <c r="C51559" s="52"/>
      <c r="D51559" s="56"/>
      <c r="F51559"/>
    </row>
    <row r="51560" spans="2:6" x14ac:dyDescent="0.25">
      <c r="B51560" s="55"/>
      <c r="C51560" s="52"/>
      <c r="D51560" s="56"/>
      <c r="F51560"/>
    </row>
    <row r="51561" spans="2:6" x14ac:dyDescent="0.25">
      <c r="B51561" s="55"/>
      <c r="C51561" s="52"/>
      <c r="D51561" s="56"/>
      <c r="F51561"/>
    </row>
    <row r="51562" spans="2:6" x14ac:dyDescent="0.25">
      <c r="B51562" s="55"/>
      <c r="C51562" s="52"/>
      <c r="D51562" s="56"/>
      <c r="F51562"/>
    </row>
    <row r="51563" spans="2:6" x14ac:dyDescent="0.25">
      <c r="B51563" s="55"/>
      <c r="C51563" s="52"/>
      <c r="D51563" s="56"/>
      <c r="F51563"/>
    </row>
    <row r="51564" spans="2:6" x14ac:dyDescent="0.25">
      <c r="B51564" s="55"/>
      <c r="C51564" s="52"/>
      <c r="D51564" s="56"/>
      <c r="F51564"/>
    </row>
    <row r="51565" spans="2:6" x14ac:dyDescent="0.25">
      <c r="B51565" s="55"/>
      <c r="C51565" s="52"/>
      <c r="D51565" s="56"/>
      <c r="F51565"/>
    </row>
    <row r="51566" spans="2:6" x14ac:dyDescent="0.25">
      <c r="B51566" s="55"/>
      <c r="C51566" s="52"/>
      <c r="D51566" s="56"/>
      <c r="F51566"/>
    </row>
    <row r="51567" spans="2:6" x14ac:dyDescent="0.25">
      <c r="B51567" s="55"/>
      <c r="C51567" s="52"/>
      <c r="D51567" s="56"/>
      <c r="F51567"/>
    </row>
    <row r="51568" spans="2:6" x14ac:dyDescent="0.25">
      <c r="B51568" s="55"/>
      <c r="C51568" s="52"/>
      <c r="D51568" s="56"/>
      <c r="F51568"/>
    </row>
    <row r="51569" spans="2:6" x14ac:dyDescent="0.25">
      <c r="B51569" s="55"/>
      <c r="C51569" s="52"/>
      <c r="D51569" s="56"/>
      <c r="F51569"/>
    </row>
    <row r="51570" spans="2:6" x14ac:dyDescent="0.25">
      <c r="B51570" s="55"/>
      <c r="C51570" s="52"/>
      <c r="D51570" s="56"/>
      <c r="F51570"/>
    </row>
    <row r="51571" spans="2:6" x14ac:dyDescent="0.25">
      <c r="B51571" s="55"/>
      <c r="C51571" s="52"/>
      <c r="D51571" s="56"/>
      <c r="F51571"/>
    </row>
    <row r="51572" spans="2:6" x14ac:dyDescent="0.25">
      <c r="B51572" s="55"/>
      <c r="C51572" s="52"/>
      <c r="D51572" s="56"/>
      <c r="F51572"/>
    </row>
    <row r="51573" spans="2:6" x14ac:dyDescent="0.25">
      <c r="B51573" s="55"/>
      <c r="C51573" s="52"/>
      <c r="D51573" s="56"/>
      <c r="F51573"/>
    </row>
    <row r="51574" spans="2:6" x14ac:dyDescent="0.25">
      <c r="B51574" s="55"/>
      <c r="C51574" s="52"/>
      <c r="D51574" s="56"/>
      <c r="F51574"/>
    </row>
    <row r="51575" spans="2:6" x14ac:dyDescent="0.25">
      <c r="B51575" s="55"/>
      <c r="C51575" s="52"/>
      <c r="D51575" s="56"/>
      <c r="F51575"/>
    </row>
    <row r="51576" spans="2:6" x14ac:dyDescent="0.25">
      <c r="B51576" s="55"/>
      <c r="C51576" s="52"/>
      <c r="D51576" s="56"/>
      <c r="F51576"/>
    </row>
    <row r="51577" spans="2:6" x14ac:dyDescent="0.25">
      <c r="B51577" s="55"/>
      <c r="C51577" s="52"/>
      <c r="D51577" s="56"/>
      <c r="F51577"/>
    </row>
    <row r="51578" spans="2:6" x14ac:dyDescent="0.25">
      <c r="B51578" s="55"/>
      <c r="C51578" s="52"/>
      <c r="D51578" s="56"/>
      <c r="F51578"/>
    </row>
    <row r="51579" spans="2:6" x14ac:dyDescent="0.25">
      <c r="B51579" s="55"/>
      <c r="C51579" s="52"/>
      <c r="D51579" s="56"/>
      <c r="F51579"/>
    </row>
    <row r="51580" spans="2:6" x14ac:dyDescent="0.25">
      <c r="B51580" s="55"/>
      <c r="C51580" s="52"/>
      <c r="D51580" s="56"/>
      <c r="F51580"/>
    </row>
    <row r="51581" spans="2:6" x14ac:dyDescent="0.25">
      <c r="B51581" s="55"/>
      <c r="C51581" s="52"/>
      <c r="D51581" s="56"/>
      <c r="F51581"/>
    </row>
    <row r="51582" spans="2:6" x14ac:dyDescent="0.25">
      <c r="B51582" s="55"/>
      <c r="C51582" s="52"/>
      <c r="D51582" s="56"/>
      <c r="F51582"/>
    </row>
    <row r="51583" spans="2:6" x14ac:dyDescent="0.25">
      <c r="B51583" s="55"/>
      <c r="C51583" s="52"/>
      <c r="D51583" s="56"/>
      <c r="F51583"/>
    </row>
    <row r="51584" spans="2:6" x14ac:dyDescent="0.25">
      <c r="B51584" s="55"/>
      <c r="C51584" s="52"/>
      <c r="D51584" s="56"/>
      <c r="F51584"/>
    </row>
    <row r="51585" spans="2:6" x14ac:dyDescent="0.25">
      <c r="B51585" s="55"/>
      <c r="C51585" s="52"/>
      <c r="D51585" s="56"/>
      <c r="F51585"/>
    </row>
    <row r="51586" spans="2:6" x14ac:dyDescent="0.25">
      <c r="B51586" s="55"/>
      <c r="C51586" s="52"/>
      <c r="D51586" s="56"/>
      <c r="F51586"/>
    </row>
    <row r="51587" spans="2:6" x14ac:dyDescent="0.25">
      <c r="B51587" s="55"/>
      <c r="C51587" s="52"/>
      <c r="D51587" s="56"/>
      <c r="F51587"/>
    </row>
    <row r="51588" spans="2:6" x14ac:dyDescent="0.25">
      <c r="B51588" s="55"/>
      <c r="C51588" s="52"/>
      <c r="D51588" s="56"/>
      <c r="F51588"/>
    </row>
    <row r="51589" spans="2:6" x14ac:dyDescent="0.25">
      <c r="B51589" s="55"/>
      <c r="C51589" s="52"/>
      <c r="D51589" s="56"/>
      <c r="F51589"/>
    </row>
    <row r="51590" spans="2:6" x14ac:dyDescent="0.25">
      <c r="B51590" s="55"/>
      <c r="C51590" s="52"/>
      <c r="D51590" s="56"/>
      <c r="F51590"/>
    </row>
    <row r="51591" spans="2:6" x14ac:dyDescent="0.25">
      <c r="B51591" s="55"/>
      <c r="C51591" s="52"/>
      <c r="D51591" s="56"/>
      <c r="F51591"/>
    </row>
    <row r="51592" spans="2:6" x14ac:dyDescent="0.25">
      <c r="B51592" s="55"/>
      <c r="C51592" s="52"/>
      <c r="D51592" s="56"/>
      <c r="F51592"/>
    </row>
    <row r="51593" spans="2:6" x14ac:dyDescent="0.25">
      <c r="B51593" s="55"/>
      <c r="C51593" s="52"/>
      <c r="D51593" s="56"/>
      <c r="F51593"/>
    </row>
    <row r="51594" spans="2:6" x14ac:dyDescent="0.25">
      <c r="B51594" s="55"/>
      <c r="C51594" s="52"/>
      <c r="D51594" s="56"/>
      <c r="F51594"/>
    </row>
    <row r="51595" spans="2:6" x14ac:dyDescent="0.25">
      <c r="B51595" s="55"/>
      <c r="C51595" s="52"/>
      <c r="D51595" s="56"/>
      <c r="F51595"/>
    </row>
    <row r="51596" spans="2:6" x14ac:dyDescent="0.25">
      <c r="B51596" s="55"/>
      <c r="C51596" s="52"/>
      <c r="D51596" s="56"/>
      <c r="F51596"/>
    </row>
    <row r="51597" spans="2:6" x14ac:dyDescent="0.25">
      <c r="B51597" s="55"/>
      <c r="C51597" s="52"/>
      <c r="D51597" s="56"/>
      <c r="F51597"/>
    </row>
    <row r="51598" spans="2:6" x14ac:dyDescent="0.25">
      <c r="B51598" s="55"/>
      <c r="C51598" s="52"/>
      <c r="D51598" s="56"/>
      <c r="F51598"/>
    </row>
    <row r="51599" spans="2:6" x14ac:dyDescent="0.25">
      <c r="B51599" s="55"/>
      <c r="C51599" s="52"/>
      <c r="D51599" s="56"/>
      <c r="F51599"/>
    </row>
    <row r="51600" spans="2:6" x14ac:dyDescent="0.25">
      <c r="B51600" s="55"/>
      <c r="C51600" s="52"/>
      <c r="D51600" s="56"/>
      <c r="F51600"/>
    </row>
    <row r="51601" spans="2:6" x14ac:dyDescent="0.25">
      <c r="B51601" s="55"/>
      <c r="C51601" s="52"/>
      <c r="D51601" s="56"/>
      <c r="F51601"/>
    </row>
    <row r="51602" spans="2:6" x14ac:dyDescent="0.25">
      <c r="B51602" s="55"/>
      <c r="C51602" s="52"/>
      <c r="D51602" s="56"/>
      <c r="F51602"/>
    </row>
    <row r="51603" spans="2:6" x14ac:dyDescent="0.25">
      <c r="B51603" s="55"/>
      <c r="C51603" s="52"/>
      <c r="D51603" s="56"/>
      <c r="F51603"/>
    </row>
    <row r="51604" spans="2:6" x14ac:dyDescent="0.25">
      <c r="B51604" s="55"/>
      <c r="C51604" s="52"/>
      <c r="D51604" s="56"/>
      <c r="F51604"/>
    </row>
    <row r="51605" spans="2:6" x14ac:dyDescent="0.25">
      <c r="B51605" s="55"/>
      <c r="C51605" s="52"/>
      <c r="D51605" s="56"/>
      <c r="F51605"/>
    </row>
    <row r="51606" spans="2:6" x14ac:dyDescent="0.25">
      <c r="B51606" s="55"/>
      <c r="C51606" s="52"/>
      <c r="D51606" s="56"/>
      <c r="F51606"/>
    </row>
    <row r="51607" spans="2:6" x14ac:dyDescent="0.25">
      <c r="B51607" s="55"/>
      <c r="C51607" s="52"/>
      <c r="D51607" s="56"/>
      <c r="F51607"/>
    </row>
    <row r="51608" spans="2:6" x14ac:dyDescent="0.25">
      <c r="B51608" s="55"/>
      <c r="C51608" s="52"/>
      <c r="D51608" s="56"/>
      <c r="F51608"/>
    </row>
    <row r="51609" spans="2:6" x14ac:dyDescent="0.25">
      <c r="B51609" s="55"/>
      <c r="C51609" s="52"/>
      <c r="D51609" s="56"/>
      <c r="F51609"/>
    </row>
    <row r="51610" spans="2:6" x14ac:dyDescent="0.25">
      <c r="B51610" s="55"/>
      <c r="C51610" s="52"/>
      <c r="D51610" s="56"/>
      <c r="F51610"/>
    </row>
    <row r="51611" spans="2:6" x14ac:dyDescent="0.25">
      <c r="B51611" s="55"/>
      <c r="C51611" s="52"/>
      <c r="D51611" s="56"/>
      <c r="F51611"/>
    </row>
    <row r="51612" spans="2:6" x14ac:dyDescent="0.25">
      <c r="B51612" s="55"/>
      <c r="C51612" s="52"/>
      <c r="D51612" s="56"/>
      <c r="F51612"/>
    </row>
    <row r="51613" spans="2:6" x14ac:dyDescent="0.25">
      <c r="B51613" s="55"/>
      <c r="C51613" s="52"/>
      <c r="D51613" s="56"/>
      <c r="F51613"/>
    </row>
    <row r="51614" spans="2:6" x14ac:dyDescent="0.25">
      <c r="B51614" s="55"/>
      <c r="C51614" s="52"/>
      <c r="D51614" s="56"/>
      <c r="F51614"/>
    </row>
    <row r="51615" spans="2:6" x14ac:dyDescent="0.25">
      <c r="B51615" s="55"/>
      <c r="C51615" s="52"/>
      <c r="D51615" s="56"/>
      <c r="F51615"/>
    </row>
    <row r="51616" spans="2:6" x14ac:dyDescent="0.25">
      <c r="B51616" s="55"/>
      <c r="C51616" s="52"/>
      <c r="D51616" s="56"/>
      <c r="F51616"/>
    </row>
    <row r="51617" spans="2:6" x14ac:dyDescent="0.25">
      <c r="B51617" s="55"/>
      <c r="C51617" s="52"/>
      <c r="D51617" s="56"/>
      <c r="F51617"/>
    </row>
    <row r="51618" spans="2:6" x14ac:dyDescent="0.25">
      <c r="B51618" s="55"/>
      <c r="C51618" s="52"/>
      <c r="D51618" s="56"/>
      <c r="F51618"/>
    </row>
    <row r="51619" spans="2:6" x14ac:dyDescent="0.25">
      <c r="B51619" s="55"/>
      <c r="C51619" s="52"/>
      <c r="D51619" s="56"/>
      <c r="F51619"/>
    </row>
    <row r="51620" spans="2:6" x14ac:dyDescent="0.25">
      <c r="B51620" s="55"/>
      <c r="C51620" s="52"/>
      <c r="D51620" s="56"/>
      <c r="F51620"/>
    </row>
    <row r="51621" spans="2:6" x14ac:dyDescent="0.25">
      <c r="B51621" s="55"/>
      <c r="C51621" s="52"/>
      <c r="D51621" s="56"/>
      <c r="F51621"/>
    </row>
    <row r="51622" spans="2:6" x14ac:dyDescent="0.25">
      <c r="B51622" s="55"/>
      <c r="C51622" s="52"/>
      <c r="D51622" s="56"/>
      <c r="F51622"/>
    </row>
    <row r="51623" spans="2:6" x14ac:dyDescent="0.25">
      <c r="B51623" s="55"/>
      <c r="C51623" s="52"/>
      <c r="D51623" s="56"/>
      <c r="F51623"/>
    </row>
    <row r="51624" spans="2:6" x14ac:dyDescent="0.25">
      <c r="B51624" s="55"/>
      <c r="C51624" s="52"/>
      <c r="D51624" s="56"/>
      <c r="F51624"/>
    </row>
    <row r="51625" spans="2:6" x14ac:dyDescent="0.25">
      <c r="B51625" s="55"/>
      <c r="C51625" s="52"/>
      <c r="D51625" s="56"/>
      <c r="F51625"/>
    </row>
    <row r="51626" spans="2:6" x14ac:dyDescent="0.25">
      <c r="B51626" s="55"/>
      <c r="C51626" s="52"/>
      <c r="D51626" s="56"/>
      <c r="F51626"/>
    </row>
    <row r="51627" spans="2:6" x14ac:dyDescent="0.25">
      <c r="B51627" s="55"/>
      <c r="C51627" s="52"/>
      <c r="D51627" s="56"/>
      <c r="F51627"/>
    </row>
    <row r="51628" spans="2:6" x14ac:dyDescent="0.25">
      <c r="B51628" s="55"/>
      <c r="C51628" s="52"/>
      <c r="D51628" s="56"/>
      <c r="F51628"/>
    </row>
    <row r="51629" spans="2:6" x14ac:dyDescent="0.25">
      <c r="B51629" s="55"/>
      <c r="C51629" s="52"/>
      <c r="D51629" s="56"/>
      <c r="F51629"/>
    </row>
    <row r="51630" spans="2:6" x14ac:dyDescent="0.25">
      <c r="B51630" s="55"/>
      <c r="C51630" s="52"/>
      <c r="D51630" s="56"/>
      <c r="F51630"/>
    </row>
    <row r="51631" spans="2:6" x14ac:dyDescent="0.25">
      <c r="B51631" s="55"/>
      <c r="C51631" s="52"/>
      <c r="D51631" s="56"/>
      <c r="F51631"/>
    </row>
    <row r="51632" spans="2:6" x14ac:dyDescent="0.25">
      <c r="B51632" s="55"/>
      <c r="C51632" s="52"/>
      <c r="D51632" s="56"/>
      <c r="F51632"/>
    </row>
    <row r="51633" spans="2:6" x14ac:dyDescent="0.25">
      <c r="B51633" s="55"/>
      <c r="C51633" s="52"/>
      <c r="D51633" s="56"/>
      <c r="F51633"/>
    </row>
    <row r="51634" spans="2:6" x14ac:dyDescent="0.25">
      <c r="B51634" s="55"/>
      <c r="C51634" s="52"/>
      <c r="D51634" s="56"/>
      <c r="F51634"/>
    </row>
    <row r="51635" spans="2:6" x14ac:dyDescent="0.25">
      <c r="B51635" s="55"/>
      <c r="C51635" s="52"/>
      <c r="D51635" s="56"/>
      <c r="F51635"/>
    </row>
    <row r="51636" spans="2:6" x14ac:dyDescent="0.25">
      <c r="B51636" s="55"/>
      <c r="C51636" s="52"/>
      <c r="D51636" s="56"/>
      <c r="F51636"/>
    </row>
    <row r="51637" spans="2:6" x14ac:dyDescent="0.25">
      <c r="B51637" s="55"/>
      <c r="C51637" s="52"/>
      <c r="D51637" s="56"/>
      <c r="F51637"/>
    </row>
    <row r="51638" spans="2:6" x14ac:dyDescent="0.25">
      <c r="B51638" s="55"/>
      <c r="C51638" s="52"/>
      <c r="D51638" s="56"/>
      <c r="F51638"/>
    </row>
    <row r="51639" spans="2:6" x14ac:dyDescent="0.25">
      <c r="B51639" s="55"/>
      <c r="C51639" s="52"/>
      <c r="D51639" s="56"/>
      <c r="F51639"/>
    </row>
    <row r="51640" spans="2:6" x14ac:dyDescent="0.25">
      <c r="B51640" s="55"/>
      <c r="C51640" s="52"/>
      <c r="D51640" s="56"/>
      <c r="F51640"/>
    </row>
    <row r="51641" spans="2:6" x14ac:dyDescent="0.25">
      <c r="B51641" s="55"/>
      <c r="C51641" s="52"/>
      <c r="D51641" s="56"/>
      <c r="F51641"/>
    </row>
    <row r="51642" spans="2:6" x14ac:dyDescent="0.25">
      <c r="B51642" s="55"/>
      <c r="C51642" s="52"/>
      <c r="D51642" s="56"/>
      <c r="F51642"/>
    </row>
    <row r="51643" spans="2:6" x14ac:dyDescent="0.25">
      <c r="B51643" s="55"/>
      <c r="C51643" s="52"/>
      <c r="D51643" s="56"/>
      <c r="F51643"/>
    </row>
    <row r="51644" spans="2:6" x14ac:dyDescent="0.25">
      <c r="B51644" s="55"/>
      <c r="C51644" s="52"/>
      <c r="D51644" s="56"/>
      <c r="F51644"/>
    </row>
    <row r="51645" spans="2:6" x14ac:dyDescent="0.25">
      <c r="B51645" s="55"/>
      <c r="C51645" s="52"/>
      <c r="D51645" s="56"/>
      <c r="F51645"/>
    </row>
    <row r="51646" spans="2:6" x14ac:dyDescent="0.25">
      <c r="B51646" s="55"/>
      <c r="C51646" s="52"/>
      <c r="D51646" s="56"/>
      <c r="F51646"/>
    </row>
    <row r="51647" spans="2:6" x14ac:dyDescent="0.25">
      <c r="B51647" s="55"/>
      <c r="C51647" s="52"/>
      <c r="D51647" s="56"/>
      <c r="F51647"/>
    </row>
    <row r="51648" spans="2:6" x14ac:dyDescent="0.25">
      <c r="B51648" s="55"/>
      <c r="C51648" s="52"/>
      <c r="D51648" s="56"/>
      <c r="F51648"/>
    </row>
    <row r="51649" spans="2:6" x14ac:dyDescent="0.25">
      <c r="B51649" s="55"/>
      <c r="C51649" s="52"/>
      <c r="D51649" s="56"/>
      <c r="F51649"/>
    </row>
    <row r="51650" spans="2:6" x14ac:dyDescent="0.25">
      <c r="B51650" s="55"/>
      <c r="C51650" s="52"/>
      <c r="D51650" s="56"/>
      <c r="F51650"/>
    </row>
    <row r="51651" spans="2:6" x14ac:dyDescent="0.25">
      <c r="B51651" s="55"/>
      <c r="C51651" s="52"/>
      <c r="D51651" s="56"/>
      <c r="F51651"/>
    </row>
    <row r="51652" spans="2:6" x14ac:dyDescent="0.25">
      <c r="B51652" s="55"/>
      <c r="C51652" s="52"/>
      <c r="D51652" s="56"/>
      <c r="F51652"/>
    </row>
    <row r="51653" spans="2:6" x14ac:dyDescent="0.25">
      <c r="B51653" s="55"/>
      <c r="C51653" s="52"/>
      <c r="D51653" s="56"/>
      <c r="F51653"/>
    </row>
    <row r="51654" spans="2:6" x14ac:dyDescent="0.25">
      <c r="B51654" s="55"/>
      <c r="C51654" s="52"/>
      <c r="D51654" s="56"/>
      <c r="F51654"/>
    </row>
    <row r="51655" spans="2:6" x14ac:dyDescent="0.25">
      <c r="B51655" s="55"/>
      <c r="C51655" s="52"/>
      <c r="D51655" s="56"/>
      <c r="F51655"/>
    </row>
    <row r="51656" spans="2:6" x14ac:dyDescent="0.25">
      <c r="B51656" s="55"/>
      <c r="C51656" s="52"/>
      <c r="D51656" s="56"/>
      <c r="F51656"/>
    </row>
    <row r="51657" spans="2:6" x14ac:dyDescent="0.25">
      <c r="B51657" s="55"/>
      <c r="C51657" s="52"/>
      <c r="D51657" s="56"/>
      <c r="F51657"/>
    </row>
    <row r="51658" spans="2:6" x14ac:dyDescent="0.25">
      <c r="B51658" s="55"/>
      <c r="C51658" s="52"/>
      <c r="D51658" s="56"/>
      <c r="F51658"/>
    </row>
    <row r="51659" spans="2:6" x14ac:dyDescent="0.25">
      <c r="B51659" s="55"/>
      <c r="C51659" s="52"/>
      <c r="D51659" s="56"/>
      <c r="F51659"/>
    </row>
    <row r="51660" spans="2:6" x14ac:dyDescent="0.25">
      <c r="B51660" s="55"/>
      <c r="C51660" s="52"/>
      <c r="D51660" s="56"/>
      <c r="F51660"/>
    </row>
    <row r="51661" spans="2:6" x14ac:dyDescent="0.25">
      <c r="B51661" s="55"/>
      <c r="C51661" s="52"/>
      <c r="D51661" s="56"/>
      <c r="F51661"/>
    </row>
    <row r="51662" spans="2:6" x14ac:dyDescent="0.25">
      <c r="B51662" s="55"/>
      <c r="C51662" s="52"/>
      <c r="D51662" s="56"/>
      <c r="F51662"/>
    </row>
    <row r="51663" spans="2:6" x14ac:dyDescent="0.25">
      <c r="B51663" s="55"/>
      <c r="C51663" s="52"/>
      <c r="D51663" s="56"/>
      <c r="F51663"/>
    </row>
    <row r="51664" spans="2:6" x14ac:dyDescent="0.25">
      <c r="B51664" s="55"/>
      <c r="C51664" s="52"/>
      <c r="D51664" s="56"/>
      <c r="F51664"/>
    </row>
    <row r="51665" spans="2:6" x14ac:dyDescent="0.25">
      <c r="B51665" s="55"/>
      <c r="C51665" s="52"/>
      <c r="D51665" s="56"/>
      <c r="F51665"/>
    </row>
    <row r="51666" spans="2:6" x14ac:dyDescent="0.25">
      <c r="B51666" s="55"/>
      <c r="C51666" s="52"/>
      <c r="D51666" s="56"/>
      <c r="F51666"/>
    </row>
    <row r="51667" spans="2:6" x14ac:dyDescent="0.25">
      <c r="B51667" s="55"/>
      <c r="C51667" s="52"/>
      <c r="D51667" s="56"/>
      <c r="F51667"/>
    </row>
    <row r="51668" spans="2:6" x14ac:dyDescent="0.25">
      <c r="B51668" s="55"/>
      <c r="C51668" s="52"/>
      <c r="D51668" s="56"/>
      <c r="F51668"/>
    </row>
    <row r="51669" spans="2:6" x14ac:dyDescent="0.25">
      <c r="B51669" s="55"/>
      <c r="C51669" s="52"/>
      <c r="D51669" s="56"/>
      <c r="F51669"/>
    </row>
    <row r="51670" spans="2:6" x14ac:dyDescent="0.25">
      <c r="B51670" s="55"/>
      <c r="C51670" s="52"/>
      <c r="D51670" s="56"/>
      <c r="F51670"/>
    </row>
    <row r="51671" spans="2:6" x14ac:dyDescent="0.25">
      <c r="B51671" s="55"/>
      <c r="C51671" s="52"/>
      <c r="D51671" s="56"/>
      <c r="F51671"/>
    </row>
    <row r="51672" spans="2:6" x14ac:dyDescent="0.25">
      <c r="B51672" s="55"/>
      <c r="C51672" s="52"/>
      <c r="D51672" s="56"/>
      <c r="F51672"/>
    </row>
    <row r="51673" spans="2:6" x14ac:dyDescent="0.25">
      <c r="B51673" s="55"/>
      <c r="C51673" s="52"/>
      <c r="D51673" s="56"/>
      <c r="F51673"/>
    </row>
    <row r="51674" spans="2:6" x14ac:dyDescent="0.25">
      <c r="B51674" s="55"/>
      <c r="C51674" s="52"/>
      <c r="D51674" s="56"/>
      <c r="F51674"/>
    </row>
    <row r="51675" spans="2:6" x14ac:dyDescent="0.25">
      <c r="B51675" s="55"/>
      <c r="C51675" s="52"/>
      <c r="D51675" s="56"/>
      <c r="F51675"/>
    </row>
    <row r="51676" spans="2:6" x14ac:dyDescent="0.25">
      <c r="B51676" s="55"/>
      <c r="C51676" s="52"/>
      <c r="D51676" s="56"/>
      <c r="F51676"/>
    </row>
    <row r="51677" spans="2:6" x14ac:dyDescent="0.25">
      <c r="B51677" s="55"/>
      <c r="C51677" s="52"/>
      <c r="D51677" s="56"/>
      <c r="F51677"/>
    </row>
    <row r="51678" spans="2:6" x14ac:dyDescent="0.25">
      <c r="B51678" s="55"/>
      <c r="C51678" s="52"/>
      <c r="D51678" s="56"/>
      <c r="F51678"/>
    </row>
    <row r="51679" spans="2:6" x14ac:dyDescent="0.25">
      <c r="B51679" s="55"/>
      <c r="C51679" s="52"/>
      <c r="D51679" s="56"/>
      <c r="F51679"/>
    </row>
    <row r="51680" spans="2:6" x14ac:dyDescent="0.25">
      <c r="B51680" s="55"/>
      <c r="C51680" s="52"/>
      <c r="D51680" s="56"/>
      <c r="F51680"/>
    </row>
    <row r="51681" spans="2:6" x14ac:dyDescent="0.25">
      <c r="B51681" s="55"/>
      <c r="C51681" s="52"/>
      <c r="D51681" s="56"/>
      <c r="F51681"/>
    </row>
    <row r="51682" spans="2:6" x14ac:dyDescent="0.25">
      <c r="B51682" s="55"/>
      <c r="C51682" s="52"/>
      <c r="D51682" s="56"/>
      <c r="F51682"/>
    </row>
    <row r="51683" spans="2:6" x14ac:dyDescent="0.25">
      <c r="B51683" s="55"/>
      <c r="C51683" s="52"/>
      <c r="D51683" s="56"/>
      <c r="F51683"/>
    </row>
    <row r="51684" spans="2:6" x14ac:dyDescent="0.25">
      <c r="B51684" s="55"/>
      <c r="C51684" s="52"/>
      <c r="D51684" s="56"/>
      <c r="F51684"/>
    </row>
    <row r="51685" spans="2:6" x14ac:dyDescent="0.25">
      <c r="B51685" s="55"/>
      <c r="C51685" s="52"/>
      <c r="D51685" s="56"/>
      <c r="F51685"/>
    </row>
    <row r="51686" spans="2:6" x14ac:dyDescent="0.25">
      <c r="B51686" s="55"/>
      <c r="C51686" s="52"/>
      <c r="D51686" s="56"/>
      <c r="F51686"/>
    </row>
    <row r="51687" spans="2:6" x14ac:dyDescent="0.25">
      <c r="B51687" s="55"/>
      <c r="C51687" s="52"/>
      <c r="D51687" s="56"/>
      <c r="F51687"/>
    </row>
    <row r="51688" spans="2:6" x14ac:dyDescent="0.25">
      <c r="B51688" s="55"/>
      <c r="C51688" s="52"/>
      <c r="D51688" s="56"/>
      <c r="F51688"/>
    </row>
    <row r="51689" spans="2:6" x14ac:dyDescent="0.25">
      <c r="B51689" s="55"/>
      <c r="C51689" s="52"/>
      <c r="D51689" s="56"/>
      <c r="F51689"/>
    </row>
    <row r="51690" spans="2:6" x14ac:dyDescent="0.25">
      <c r="B51690" s="55"/>
      <c r="C51690" s="52"/>
      <c r="D51690" s="56"/>
      <c r="F51690"/>
    </row>
    <row r="51691" spans="2:6" x14ac:dyDescent="0.25">
      <c r="B51691" s="55"/>
      <c r="C51691" s="52"/>
      <c r="D51691" s="56"/>
      <c r="F51691"/>
    </row>
    <row r="51692" spans="2:6" x14ac:dyDescent="0.25">
      <c r="B51692" s="55"/>
      <c r="C51692" s="52"/>
      <c r="D51692" s="56"/>
      <c r="F51692"/>
    </row>
    <row r="51693" spans="2:6" x14ac:dyDescent="0.25">
      <c r="B51693" s="55"/>
      <c r="C51693" s="52"/>
      <c r="D51693" s="56"/>
      <c r="F51693"/>
    </row>
    <row r="51694" spans="2:6" x14ac:dyDescent="0.25">
      <c r="B51694" s="55"/>
      <c r="C51694" s="52"/>
      <c r="D51694" s="56"/>
      <c r="F51694"/>
    </row>
    <row r="51695" spans="2:6" x14ac:dyDescent="0.25">
      <c r="B51695" s="55"/>
      <c r="C51695" s="52"/>
      <c r="D51695" s="56"/>
      <c r="F51695"/>
    </row>
    <row r="51696" spans="2:6" x14ac:dyDescent="0.25">
      <c r="B51696" s="55"/>
      <c r="C51696" s="52"/>
      <c r="D51696" s="56"/>
      <c r="F51696"/>
    </row>
    <row r="51697" spans="2:6" x14ac:dyDescent="0.25">
      <c r="B51697" s="55"/>
      <c r="C51697" s="52"/>
      <c r="D51697" s="56"/>
      <c r="F51697"/>
    </row>
    <row r="51698" spans="2:6" x14ac:dyDescent="0.25">
      <c r="B51698" s="55"/>
      <c r="C51698" s="52"/>
      <c r="D51698" s="56"/>
      <c r="F51698"/>
    </row>
    <row r="51699" spans="2:6" x14ac:dyDescent="0.25">
      <c r="B51699" s="55"/>
      <c r="C51699" s="52"/>
      <c r="D51699" s="56"/>
      <c r="F51699"/>
    </row>
    <row r="51700" spans="2:6" x14ac:dyDescent="0.25">
      <c r="B51700" s="55"/>
      <c r="C51700" s="52"/>
      <c r="D51700" s="56"/>
      <c r="F51700"/>
    </row>
    <row r="51701" spans="2:6" x14ac:dyDescent="0.25">
      <c r="B51701" s="55"/>
      <c r="C51701" s="52"/>
      <c r="D51701" s="56"/>
      <c r="F51701"/>
    </row>
    <row r="51702" spans="2:6" x14ac:dyDescent="0.25">
      <c r="B51702" s="55"/>
      <c r="C51702" s="52"/>
      <c r="D51702" s="56"/>
      <c r="F51702"/>
    </row>
    <row r="51703" spans="2:6" x14ac:dyDescent="0.25">
      <c r="B51703" s="55"/>
      <c r="C51703" s="52"/>
      <c r="D51703" s="56"/>
      <c r="F51703"/>
    </row>
    <row r="51704" spans="2:6" x14ac:dyDescent="0.25">
      <c r="B51704" s="55"/>
      <c r="C51704" s="52"/>
      <c r="D51704" s="56"/>
      <c r="F51704"/>
    </row>
    <row r="51705" spans="2:6" x14ac:dyDescent="0.25">
      <c r="B51705" s="55"/>
      <c r="C51705" s="52"/>
      <c r="D51705" s="56"/>
      <c r="F51705"/>
    </row>
    <row r="51706" spans="2:6" x14ac:dyDescent="0.25">
      <c r="B51706" s="55"/>
      <c r="C51706" s="52"/>
      <c r="D51706" s="56"/>
      <c r="F51706"/>
    </row>
    <row r="51707" spans="2:6" x14ac:dyDescent="0.25">
      <c r="B51707" s="55"/>
      <c r="C51707" s="52"/>
      <c r="D51707" s="56"/>
      <c r="F51707"/>
    </row>
    <row r="51708" spans="2:6" x14ac:dyDescent="0.25">
      <c r="B51708" s="55"/>
      <c r="C51708" s="52"/>
      <c r="D51708" s="56"/>
      <c r="F51708"/>
    </row>
    <row r="51709" spans="2:6" x14ac:dyDescent="0.25">
      <c r="B51709" s="55"/>
      <c r="C51709" s="52"/>
      <c r="D51709" s="56"/>
      <c r="F51709"/>
    </row>
    <row r="51710" spans="2:6" x14ac:dyDescent="0.25">
      <c r="B51710" s="55"/>
      <c r="C51710" s="52"/>
      <c r="D51710" s="56"/>
      <c r="F51710"/>
    </row>
    <row r="51711" spans="2:6" x14ac:dyDescent="0.25">
      <c r="B51711" s="55"/>
      <c r="C51711" s="52"/>
      <c r="D51711" s="56"/>
      <c r="F51711"/>
    </row>
    <row r="51712" spans="2:6" x14ac:dyDescent="0.25">
      <c r="B51712" s="55"/>
      <c r="C51712" s="52"/>
      <c r="D51712" s="56"/>
      <c r="F51712"/>
    </row>
    <row r="51713" spans="2:6" x14ac:dyDescent="0.25">
      <c r="B51713" s="55"/>
      <c r="C51713" s="52"/>
      <c r="D51713" s="56"/>
      <c r="F51713"/>
    </row>
    <row r="51714" spans="2:6" x14ac:dyDescent="0.25">
      <c r="B51714" s="55"/>
      <c r="C51714" s="52"/>
      <c r="D51714" s="56"/>
      <c r="F51714"/>
    </row>
    <row r="51715" spans="2:6" x14ac:dyDescent="0.25">
      <c r="B51715" s="55"/>
      <c r="C51715" s="52"/>
      <c r="D51715" s="56"/>
      <c r="F51715"/>
    </row>
    <row r="51716" spans="2:6" x14ac:dyDescent="0.25">
      <c r="B51716" s="55"/>
      <c r="C51716" s="52"/>
      <c r="D51716" s="56"/>
      <c r="F51716"/>
    </row>
    <row r="51717" spans="2:6" x14ac:dyDescent="0.25">
      <c r="B51717" s="55"/>
      <c r="C51717" s="52"/>
      <c r="D51717" s="56"/>
      <c r="F51717"/>
    </row>
    <row r="51718" spans="2:6" x14ac:dyDescent="0.25">
      <c r="B51718" s="55"/>
      <c r="C51718" s="52"/>
      <c r="D51718" s="56"/>
      <c r="F51718"/>
    </row>
    <row r="51719" spans="2:6" x14ac:dyDescent="0.25">
      <c r="B51719" s="55"/>
      <c r="C51719" s="52"/>
      <c r="D51719" s="56"/>
      <c r="F51719"/>
    </row>
    <row r="51720" spans="2:6" x14ac:dyDescent="0.25">
      <c r="B51720" s="55"/>
      <c r="C51720" s="52"/>
      <c r="D51720" s="56"/>
      <c r="F51720"/>
    </row>
    <row r="51721" spans="2:6" x14ac:dyDescent="0.25">
      <c r="B51721" s="55"/>
      <c r="C51721" s="52"/>
      <c r="D51721" s="56"/>
      <c r="F51721"/>
    </row>
    <row r="51722" spans="2:6" x14ac:dyDescent="0.25">
      <c r="B51722" s="55"/>
      <c r="C51722" s="52"/>
      <c r="D51722" s="56"/>
      <c r="F51722"/>
    </row>
    <row r="51723" spans="2:6" x14ac:dyDescent="0.25">
      <c r="B51723" s="55"/>
      <c r="C51723" s="52"/>
      <c r="D51723" s="56"/>
      <c r="F51723"/>
    </row>
    <row r="51724" spans="2:6" x14ac:dyDescent="0.25">
      <c r="B51724" s="55"/>
      <c r="C51724" s="52"/>
      <c r="D51724" s="56"/>
      <c r="F51724"/>
    </row>
    <row r="51725" spans="2:6" x14ac:dyDescent="0.25">
      <c r="B51725" s="55"/>
      <c r="C51725" s="52"/>
      <c r="D51725" s="56"/>
      <c r="F51725"/>
    </row>
    <row r="51726" spans="2:6" x14ac:dyDescent="0.25">
      <c r="B51726" s="55"/>
      <c r="C51726" s="52"/>
      <c r="D51726" s="56"/>
      <c r="F51726"/>
    </row>
    <row r="51727" spans="2:6" x14ac:dyDescent="0.25">
      <c r="B51727" s="55"/>
      <c r="C51727" s="52"/>
      <c r="D51727" s="56"/>
      <c r="F51727"/>
    </row>
    <row r="51728" spans="2:6" x14ac:dyDescent="0.25">
      <c r="B51728" s="55"/>
      <c r="C51728" s="52"/>
      <c r="D51728" s="56"/>
      <c r="F51728"/>
    </row>
    <row r="51729" spans="2:6" x14ac:dyDescent="0.25">
      <c r="B51729" s="55"/>
      <c r="C51729" s="52"/>
      <c r="D51729" s="56"/>
      <c r="F51729"/>
    </row>
    <row r="51730" spans="2:6" x14ac:dyDescent="0.25">
      <c r="B51730" s="55"/>
      <c r="C51730" s="52"/>
      <c r="D51730" s="56"/>
      <c r="F51730"/>
    </row>
    <row r="51731" spans="2:6" x14ac:dyDescent="0.25">
      <c r="B51731" s="55"/>
      <c r="C51731" s="52"/>
      <c r="D51731" s="56"/>
      <c r="F51731"/>
    </row>
    <row r="51732" spans="2:6" x14ac:dyDescent="0.25">
      <c r="B51732" s="55"/>
      <c r="C51732" s="52"/>
      <c r="D51732" s="56"/>
      <c r="F51732"/>
    </row>
    <row r="51733" spans="2:6" x14ac:dyDescent="0.25">
      <c r="B51733" s="55"/>
      <c r="C51733" s="52"/>
      <c r="D51733" s="56"/>
      <c r="F51733"/>
    </row>
    <row r="51734" spans="2:6" x14ac:dyDescent="0.25">
      <c r="B51734" s="55"/>
      <c r="C51734" s="52"/>
      <c r="D51734" s="56"/>
      <c r="F51734"/>
    </row>
    <row r="51735" spans="2:6" x14ac:dyDescent="0.25">
      <c r="B51735" s="55"/>
      <c r="C51735" s="52"/>
      <c r="D51735" s="56"/>
      <c r="F51735"/>
    </row>
    <row r="51736" spans="2:6" x14ac:dyDescent="0.25">
      <c r="B51736" s="55"/>
      <c r="C51736" s="52"/>
      <c r="D51736" s="56"/>
      <c r="F51736"/>
    </row>
    <row r="51737" spans="2:6" x14ac:dyDescent="0.25">
      <c r="B51737" s="55"/>
      <c r="C51737" s="52"/>
      <c r="D51737" s="56"/>
      <c r="F51737"/>
    </row>
    <row r="51738" spans="2:6" x14ac:dyDescent="0.25">
      <c r="B51738" s="55"/>
      <c r="C51738" s="52"/>
      <c r="D51738" s="56"/>
      <c r="F51738"/>
    </row>
    <row r="51739" spans="2:6" x14ac:dyDescent="0.25">
      <c r="B51739" s="55"/>
      <c r="C51739" s="52"/>
      <c r="D51739" s="56"/>
      <c r="F51739"/>
    </row>
    <row r="51740" spans="2:6" x14ac:dyDescent="0.25">
      <c r="B51740" s="55"/>
      <c r="C51740" s="52"/>
      <c r="D51740" s="56"/>
      <c r="F51740"/>
    </row>
    <row r="51741" spans="2:6" x14ac:dyDescent="0.25">
      <c r="B51741" s="55"/>
      <c r="C51741" s="52"/>
      <c r="D51741" s="56"/>
      <c r="F51741"/>
    </row>
    <row r="51742" spans="2:6" x14ac:dyDescent="0.25">
      <c r="B51742" s="55"/>
      <c r="C51742" s="52"/>
      <c r="D51742" s="56"/>
      <c r="F51742"/>
    </row>
    <row r="51743" spans="2:6" x14ac:dyDescent="0.25">
      <c r="B51743" s="55"/>
      <c r="C51743" s="52"/>
      <c r="D51743" s="56"/>
      <c r="F51743"/>
    </row>
    <row r="51744" spans="2:6" x14ac:dyDescent="0.25">
      <c r="B51744" s="55"/>
      <c r="C51744" s="52"/>
      <c r="D51744" s="56"/>
      <c r="F51744"/>
    </row>
    <row r="51745" spans="2:6" x14ac:dyDescent="0.25">
      <c r="B51745" s="55"/>
      <c r="C51745" s="52"/>
      <c r="D51745" s="56"/>
      <c r="F51745"/>
    </row>
    <row r="51746" spans="2:6" x14ac:dyDescent="0.25">
      <c r="B51746" s="55"/>
      <c r="C51746" s="52"/>
      <c r="D51746" s="56"/>
      <c r="F51746"/>
    </row>
    <row r="51747" spans="2:6" x14ac:dyDescent="0.25">
      <c r="B51747" s="55"/>
      <c r="C51747" s="52"/>
      <c r="D51747" s="56"/>
      <c r="F51747"/>
    </row>
    <row r="51748" spans="2:6" x14ac:dyDescent="0.25">
      <c r="B51748" s="55"/>
      <c r="C51748" s="52"/>
      <c r="D51748" s="56"/>
      <c r="F51748"/>
    </row>
    <row r="51749" spans="2:6" x14ac:dyDescent="0.25">
      <c r="B51749" s="55"/>
      <c r="C51749" s="52"/>
      <c r="D51749" s="56"/>
      <c r="F51749"/>
    </row>
    <row r="51750" spans="2:6" x14ac:dyDescent="0.25">
      <c r="B51750" s="55"/>
      <c r="C51750" s="52"/>
      <c r="D51750" s="56"/>
      <c r="F51750"/>
    </row>
    <row r="51751" spans="2:6" x14ac:dyDescent="0.25">
      <c r="B51751" s="55"/>
      <c r="C51751" s="52"/>
      <c r="D51751" s="56"/>
      <c r="F51751"/>
    </row>
    <row r="51752" spans="2:6" x14ac:dyDescent="0.25">
      <c r="B51752" s="55"/>
      <c r="C51752" s="52"/>
      <c r="D51752" s="56"/>
      <c r="F51752"/>
    </row>
    <row r="51753" spans="2:6" x14ac:dyDescent="0.25">
      <c r="B51753" s="55"/>
      <c r="C51753" s="52"/>
      <c r="D51753" s="56"/>
      <c r="F51753"/>
    </row>
    <row r="51754" spans="2:6" x14ac:dyDescent="0.25">
      <c r="B51754" s="55"/>
      <c r="C51754" s="52"/>
      <c r="D51754" s="56"/>
      <c r="F51754"/>
    </row>
    <row r="51755" spans="2:6" x14ac:dyDescent="0.25">
      <c r="B51755" s="55"/>
      <c r="C51755" s="52"/>
      <c r="D51755" s="56"/>
      <c r="F51755"/>
    </row>
    <row r="51756" spans="2:6" x14ac:dyDescent="0.25">
      <c r="B51756" s="55"/>
      <c r="C51756" s="52"/>
      <c r="D51756" s="56"/>
      <c r="F51756"/>
    </row>
    <row r="51757" spans="2:6" x14ac:dyDescent="0.25">
      <c r="B51757" s="55"/>
      <c r="C51757" s="52"/>
      <c r="D51757" s="56"/>
      <c r="F51757"/>
    </row>
    <row r="51758" spans="2:6" x14ac:dyDescent="0.25">
      <c r="B51758" s="55"/>
      <c r="C51758" s="52"/>
      <c r="D51758" s="56"/>
      <c r="F51758"/>
    </row>
    <row r="51759" spans="2:6" x14ac:dyDescent="0.25">
      <c r="B51759" s="55"/>
      <c r="C51759" s="52"/>
      <c r="D51759" s="56"/>
      <c r="F51759"/>
    </row>
    <row r="51760" spans="2:6" x14ac:dyDescent="0.25">
      <c r="B51760" s="55"/>
      <c r="C51760" s="52"/>
      <c r="D51760" s="56"/>
      <c r="F51760"/>
    </row>
    <row r="51761" spans="2:6" x14ac:dyDescent="0.25">
      <c r="B51761" s="55"/>
      <c r="C51761" s="52"/>
      <c r="D51761" s="56"/>
      <c r="F51761"/>
    </row>
    <row r="51762" spans="2:6" x14ac:dyDescent="0.25">
      <c r="B51762" s="55"/>
      <c r="C51762" s="52"/>
      <c r="D51762" s="56"/>
      <c r="F51762"/>
    </row>
    <row r="51763" spans="2:6" x14ac:dyDescent="0.25">
      <c r="B51763" s="55"/>
      <c r="C51763" s="52"/>
      <c r="D51763" s="56"/>
      <c r="F51763"/>
    </row>
    <row r="51764" spans="2:6" x14ac:dyDescent="0.25">
      <c r="B51764" s="55"/>
      <c r="C51764" s="52"/>
      <c r="D51764" s="56"/>
      <c r="F51764"/>
    </row>
    <row r="51765" spans="2:6" x14ac:dyDescent="0.25">
      <c r="B51765" s="55"/>
      <c r="C51765" s="52"/>
      <c r="D51765" s="56"/>
      <c r="F51765"/>
    </row>
    <row r="51766" spans="2:6" x14ac:dyDescent="0.25">
      <c r="B51766" s="55"/>
      <c r="C51766" s="52"/>
      <c r="D51766" s="56"/>
      <c r="F51766"/>
    </row>
    <row r="51767" spans="2:6" x14ac:dyDescent="0.25">
      <c r="B51767" s="55"/>
      <c r="C51767" s="52"/>
      <c r="D51767" s="56"/>
      <c r="F51767"/>
    </row>
    <row r="51768" spans="2:6" x14ac:dyDescent="0.25">
      <c r="B51768" s="55"/>
      <c r="C51768" s="52"/>
      <c r="D51768" s="56"/>
      <c r="F51768"/>
    </row>
    <row r="51769" spans="2:6" x14ac:dyDescent="0.25">
      <c r="B51769" s="55"/>
      <c r="C51769" s="52"/>
      <c r="D51769" s="56"/>
      <c r="F51769"/>
    </row>
    <row r="51770" spans="2:6" x14ac:dyDescent="0.25">
      <c r="B51770" s="55"/>
      <c r="C51770" s="52"/>
      <c r="D51770" s="56"/>
      <c r="F51770"/>
    </row>
    <row r="51771" spans="2:6" x14ac:dyDescent="0.25">
      <c r="B51771" s="55"/>
      <c r="C51771" s="52"/>
      <c r="D51771" s="56"/>
      <c r="F51771"/>
    </row>
    <row r="51772" spans="2:6" x14ac:dyDescent="0.25">
      <c r="B51772" s="55"/>
      <c r="C51772" s="52"/>
      <c r="D51772" s="56"/>
      <c r="F51772"/>
    </row>
    <row r="51773" spans="2:6" x14ac:dyDescent="0.25">
      <c r="B51773" s="55"/>
      <c r="C51773" s="52"/>
      <c r="D51773" s="56"/>
      <c r="F51773"/>
    </row>
    <row r="51774" spans="2:6" x14ac:dyDescent="0.25">
      <c r="B51774" s="55"/>
      <c r="C51774" s="52"/>
      <c r="D51774" s="56"/>
      <c r="F51774"/>
    </row>
    <row r="51775" spans="2:6" x14ac:dyDescent="0.25">
      <c r="B51775" s="55"/>
      <c r="C51775" s="52"/>
      <c r="D51775" s="56"/>
      <c r="F51775"/>
    </row>
    <row r="51776" spans="2:6" x14ac:dyDescent="0.25">
      <c r="B51776" s="55"/>
      <c r="C51776" s="52"/>
      <c r="D51776" s="56"/>
      <c r="F51776"/>
    </row>
    <row r="51777" spans="2:6" x14ac:dyDescent="0.25">
      <c r="B51777" s="55"/>
      <c r="C51777" s="52"/>
      <c r="D51777" s="56"/>
      <c r="F51777"/>
    </row>
    <row r="51778" spans="2:6" x14ac:dyDescent="0.25">
      <c r="B51778" s="55"/>
      <c r="C51778" s="52"/>
      <c r="D51778" s="56"/>
      <c r="F51778"/>
    </row>
    <row r="51779" spans="2:6" x14ac:dyDescent="0.25">
      <c r="B51779" s="55"/>
      <c r="C51779" s="52"/>
      <c r="D51779" s="56"/>
      <c r="F51779"/>
    </row>
    <row r="51780" spans="2:6" x14ac:dyDescent="0.25">
      <c r="B51780" s="55"/>
      <c r="C51780" s="52"/>
      <c r="D51780" s="56"/>
      <c r="F51780"/>
    </row>
    <row r="51781" spans="2:6" x14ac:dyDescent="0.25">
      <c r="B51781" s="55"/>
      <c r="C51781" s="52"/>
      <c r="D51781" s="56"/>
      <c r="F51781"/>
    </row>
    <row r="51782" spans="2:6" x14ac:dyDescent="0.25">
      <c r="B51782" s="55"/>
      <c r="C51782" s="52"/>
      <c r="D51782" s="56"/>
      <c r="F51782"/>
    </row>
    <row r="51783" spans="2:6" x14ac:dyDescent="0.25">
      <c r="B51783" s="55"/>
      <c r="C51783" s="52"/>
      <c r="D51783" s="56"/>
      <c r="F51783"/>
    </row>
    <row r="51784" spans="2:6" x14ac:dyDescent="0.25">
      <c r="B51784" s="55"/>
      <c r="C51784" s="52"/>
      <c r="D51784" s="56"/>
      <c r="F51784"/>
    </row>
    <row r="51785" spans="2:6" x14ac:dyDescent="0.25">
      <c r="B51785" s="55"/>
      <c r="C51785" s="52"/>
      <c r="D51785" s="56"/>
      <c r="F51785"/>
    </row>
    <row r="51786" spans="2:6" x14ac:dyDescent="0.25">
      <c r="B51786" s="55"/>
      <c r="C51786" s="52"/>
      <c r="D51786" s="56"/>
      <c r="F51786"/>
    </row>
    <row r="51787" spans="2:6" x14ac:dyDescent="0.25">
      <c r="B51787" s="55"/>
      <c r="C51787" s="52"/>
      <c r="D51787" s="56"/>
      <c r="F51787"/>
    </row>
    <row r="51788" spans="2:6" x14ac:dyDescent="0.25">
      <c r="B51788" s="55"/>
      <c r="C51788" s="52"/>
      <c r="D51788" s="56"/>
      <c r="F51788"/>
    </row>
    <row r="51789" spans="2:6" x14ac:dyDescent="0.25">
      <c r="B51789" s="55"/>
      <c r="C51789" s="52"/>
      <c r="D51789" s="56"/>
      <c r="F51789"/>
    </row>
    <row r="51790" spans="2:6" x14ac:dyDescent="0.25">
      <c r="B51790" s="55"/>
      <c r="C51790" s="52"/>
      <c r="D51790" s="56"/>
      <c r="F51790"/>
    </row>
    <row r="51791" spans="2:6" x14ac:dyDescent="0.25">
      <c r="B51791" s="55"/>
      <c r="C51791" s="52"/>
      <c r="D51791" s="56"/>
      <c r="F51791"/>
    </row>
    <row r="51792" spans="2:6" x14ac:dyDescent="0.25">
      <c r="B51792" s="55"/>
      <c r="C51792" s="52"/>
      <c r="D51792" s="56"/>
      <c r="F51792"/>
    </row>
    <row r="51793" spans="2:6" x14ac:dyDescent="0.25">
      <c r="B51793" s="55"/>
      <c r="C51793" s="52"/>
      <c r="D51793" s="56"/>
      <c r="F51793"/>
    </row>
    <row r="51794" spans="2:6" x14ac:dyDescent="0.25">
      <c r="B51794" s="55"/>
      <c r="C51794" s="52"/>
      <c r="D51794" s="56"/>
      <c r="F51794"/>
    </row>
    <row r="51795" spans="2:6" x14ac:dyDescent="0.25">
      <c r="B51795" s="55"/>
      <c r="C51795" s="52"/>
      <c r="D51795" s="56"/>
      <c r="F51795"/>
    </row>
    <row r="51796" spans="2:6" x14ac:dyDescent="0.25">
      <c r="B51796" s="55"/>
      <c r="C51796" s="52"/>
      <c r="D51796" s="56"/>
      <c r="F51796"/>
    </row>
    <row r="51797" spans="2:6" x14ac:dyDescent="0.25">
      <c r="B51797" s="55"/>
      <c r="C51797" s="52"/>
      <c r="D51797" s="56"/>
      <c r="F51797"/>
    </row>
    <row r="51798" spans="2:6" x14ac:dyDescent="0.25">
      <c r="B51798" s="55"/>
      <c r="C51798" s="52"/>
      <c r="D51798" s="56"/>
      <c r="F51798"/>
    </row>
    <row r="51799" spans="2:6" x14ac:dyDescent="0.25">
      <c r="B51799" s="55"/>
      <c r="C51799" s="52"/>
      <c r="D51799" s="56"/>
      <c r="F51799"/>
    </row>
    <row r="51800" spans="2:6" x14ac:dyDescent="0.25">
      <c r="B51800" s="55"/>
      <c r="C51800" s="52"/>
      <c r="D51800" s="56"/>
      <c r="F51800"/>
    </row>
    <row r="51801" spans="2:6" x14ac:dyDescent="0.25">
      <c r="B51801" s="55"/>
      <c r="C51801" s="52"/>
      <c r="D51801" s="56"/>
      <c r="F51801"/>
    </row>
    <row r="51802" spans="2:6" x14ac:dyDescent="0.25">
      <c r="B51802" s="55"/>
      <c r="C51802" s="52"/>
      <c r="D51802" s="56"/>
      <c r="F51802"/>
    </row>
    <row r="51803" spans="2:6" x14ac:dyDescent="0.25">
      <c r="B51803" s="55"/>
      <c r="C51803" s="52"/>
      <c r="D51803" s="56"/>
      <c r="F51803"/>
    </row>
    <row r="51804" spans="2:6" x14ac:dyDescent="0.25">
      <c r="B51804" s="55"/>
      <c r="C51804" s="52"/>
      <c r="D51804" s="56"/>
      <c r="F51804"/>
    </row>
    <row r="51805" spans="2:6" x14ac:dyDescent="0.25">
      <c r="B51805" s="55"/>
      <c r="C51805" s="52"/>
      <c r="D51805" s="56"/>
      <c r="F51805"/>
    </row>
    <row r="51806" spans="2:6" x14ac:dyDescent="0.25">
      <c r="B51806" s="55"/>
      <c r="C51806" s="52"/>
      <c r="D51806" s="56"/>
      <c r="F51806"/>
    </row>
    <row r="51807" spans="2:6" x14ac:dyDescent="0.25">
      <c r="B51807" s="55"/>
      <c r="C51807" s="52"/>
      <c r="D51807" s="56"/>
      <c r="F51807"/>
    </row>
    <row r="51808" spans="2:6" x14ac:dyDescent="0.25">
      <c r="B51808" s="55"/>
      <c r="C51808" s="52"/>
      <c r="D51808" s="56"/>
      <c r="F51808"/>
    </row>
    <row r="51809" spans="2:6" x14ac:dyDescent="0.25">
      <c r="B51809" s="55"/>
      <c r="C51809" s="52"/>
      <c r="D51809" s="56"/>
      <c r="F51809"/>
    </row>
    <row r="51810" spans="2:6" x14ac:dyDescent="0.25">
      <c r="B51810" s="55"/>
      <c r="C51810" s="52"/>
      <c r="D51810" s="56"/>
      <c r="F51810"/>
    </row>
    <row r="51811" spans="2:6" x14ac:dyDescent="0.25">
      <c r="B51811" s="55"/>
      <c r="C51811" s="52"/>
      <c r="D51811" s="56"/>
      <c r="F51811"/>
    </row>
    <row r="51812" spans="2:6" x14ac:dyDescent="0.25">
      <c r="B51812" s="55"/>
      <c r="C51812" s="52"/>
      <c r="D51812" s="56"/>
      <c r="F51812"/>
    </row>
    <row r="51813" spans="2:6" x14ac:dyDescent="0.25">
      <c r="B51813" s="55"/>
      <c r="C51813" s="52"/>
      <c r="D51813" s="56"/>
      <c r="F51813"/>
    </row>
    <row r="51814" spans="2:6" x14ac:dyDescent="0.25">
      <c r="B51814" s="55"/>
      <c r="C51814" s="52"/>
      <c r="D51814" s="56"/>
      <c r="F51814"/>
    </row>
    <row r="51815" spans="2:6" x14ac:dyDescent="0.25">
      <c r="B51815" s="55"/>
      <c r="C51815" s="52"/>
      <c r="D51815" s="56"/>
      <c r="F51815"/>
    </row>
    <row r="51816" spans="2:6" x14ac:dyDescent="0.25">
      <c r="B51816" s="55"/>
      <c r="C51816" s="52"/>
      <c r="D51816" s="56"/>
      <c r="F51816"/>
    </row>
    <row r="51817" spans="2:6" x14ac:dyDescent="0.25">
      <c r="B51817" s="55"/>
      <c r="C51817" s="52"/>
      <c r="D51817" s="56"/>
      <c r="F51817"/>
    </row>
    <row r="51818" spans="2:6" x14ac:dyDescent="0.25">
      <c r="B51818" s="55"/>
      <c r="C51818" s="52"/>
      <c r="D51818" s="56"/>
      <c r="F51818"/>
    </row>
    <row r="51819" spans="2:6" x14ac:dyDescent="0.25">
      <c r="B51819" s="55"/>
      <c r="C51819" s="52"/>
      <c r="D51819" s="56"/>
      <c r="F51819"/>
    </row>
    <row r="51820" spans="2:6" x14ac:dyDescent="0.25">
      <c r="B51820" s="55"/>
      <c r="C51820" s="52"/>
      <c r="D51820" s="56"/>
      <c r="F51820"/>
    </row>
    <row r="51821" spans="2:6" x14ac:dyDescent="0.25">
      <c r="B51821" s="55"/>
      <c r="C51821" s="52"/>
      <c r="D51821" s="56"/>
      <c r="F51821"/>
    </row>
    <row r="51822" spans="2:6" x14ac:dyDescent="0.25">
      <c r="B51822" s="55"/>
      <c r="C51822" s="52"/>
      <c r="D51822" s="56"/>
      <c r="F51822"/>
    </row>
    <row r="51823" spans="2:6" x14ac:dyDescent="0.25">
      <c r="B51823" s="55"/>
      <c r="C51823" s="52"/>
      <c r="D51823" s="56"/>
      <c r="F51823"/>
    </row>
    <row r="51824" spans="2:6" x14ac:dyDescent="0.25">
      <c r="B51824" s="55"/>
      <c r="C51824" s="52"/>
      <c r="D51824" s="56"/>
      <c r="F51824"/>
    </row>
    <row r="51825" spans="2:6" x14ac:dyDescent="0.25">
      <c r="B51825" s="55"/>
      <c r="C51825" s="52"/>
      <c r="D51825" s="56"/>
      <c r="F51825"/>
    </row>
    <row r="51826" spans="2:6" x14ac:dyDescent="0.25">
      <c r="B51826" s="55"/>
      <c r="C51826" s="52"/>
      <c r="D51826" s="56"/>
      <c r="F51826"/>
    </row>
    <row r="51827" spans="2:6" x14ac:dyDescent="0.25">
      <c r="B51827" s="55"/>
      <c r="C51827" s="52"/>
      <c r="D51827" s="56"/>
      <c r="F51827"/>
    </row>
    <row r="51828" spans="2:6" x14ac:dyDescent="0.25">
      <c r="B51828" s="55"/>
      <c r="C51828" s="52"/>
      <c r="D51828" s="56"/>
      <c r="F51828"/>
    </row>
    <row r="51829" spans="2:6" x14ac:dyDescent="0.25">
      <c r="B51829" s="55"/>
      <c r="C51829" s="52"/>
      <c r="D51829" s="56"/>
      <c r="F51829"/>
    </row>
    <row r="51830" spans="2:6" x14ac:dyDescent="0.25">
      <c r="B51830" s="55"/>
      <c r="C51830" s="52"/>
      <c r="D51830" s="56"/>
      <c r="F51830"/>
    </row>
    <row r="51831" spans="2:6" x14ac:dyDescent="0.25">
      <c r="B51831" s="55"/>
      <c r="C51831" s="52"/>
      <c r="D51831" s="56"/>
      <c r="F51831"/>
    </row>
    <row r="51832" spans="2:6" x14ac:dyDescent="0.25">
      <c r="B51832" s="55"/>
      <c r="C51832" s="52"/>
      <c r="D51832" s="56"/>
      <c r="F51832"/>
    </row>
    <row r="51833" spans="2:6" x14ac:dyDescent="0.25">
      <c r="B51833" s="55"/>
      <c r="C51833" s="52"/>
      <c r="D51833" s="56"/>
      <c r="F51833"/>
    </row>
    <row r="51834" spans="2:6" x14ac:dyDescent="0.25">
      <c r="B51834" s="55"/>
      <c r="C51834" s="52"/>
      <c r="D51834" s="56"/>
      <c r="F51834"/>
    </row>
    <row r="51835" spans="2:6" x14ac:dyDescent="0.25">
      <c r="B51835" s="55"/>
      <c r="C51835" s="52"/>
      <c r="D51835" s="56"/>
      <c r="F51835"/>
    </row>
    <row r="51836" spans="2:6" x14ac:dyDescent="0.25">
      <c r="B51836" s="55"/>
      <c r="C51836" s="52"/>
      <c r="D51836" s="56"/>
      <c r="F51836"/>
    </row>
    <row r="51837" spans="2:6" x14ac:dyDescent="0.25">
      <c r="B51837" s="55"/>
      <c r="C51837" s="52"/>
      <c r="D51837" s="56"/>
      <c r="F51837"/>
    </row>
    <row r="51838" spans="2:6" x14ac:dyDescent="0.25">
      <c r="B51838" s="55"/>
      <c r="C51838" s="52"/>
      <c r="D51838" s="56"/>
      <c r="F51838"/>
    </row>
    <row r="51839" spans="2:6" x14ac:dyDescent="0.25">
      <c r="B51839" s="55"/>
      <c r="C51839" s="52"/>
      <c r="D51839" s="56"/>
      <c r="F51839"/>
    </row>
    <row r="51840" spans="2:6" x14ac:dyDescent="0.25">
      <c r="B51840" s="55"/>
      <c r="C51840" s="52"/>
      <c r="D51840" s="56"/>
      <c r="F51840"/>
    </row>
    <row r="51841" spans="2:6" x14ac:dyDescent="0.25">
      <c r="B51841" s="55"/>
      <c r="C51841" s="52"/>
      <c r="D51841" s="56"/>
      <c r="F51841"/>
    </row>
    <row r="51842" spans="2:6" x14ac:dyDescent="0.25">
      <c r="B51842" s="55"/>
      <c r="C51842" s="52"/>
      <c r="D51842" s="56"/>
      <c r="F51842"/>
    </row>
    <row r="51843" spans="2:6" x14ac:dyDescent="0.25">
      <c r="B51843" s="55"/>
      <c r="C51843" s="52"/>
      <c r="D51843" s="56"/>
      <c r="F51843"/>
    </row>
    <row r="51844" spans="2:6" x14ac:dyDescent="0.25">
      <c r="B51844" s="55"/>
      <c r="C51844" s="52"/>
      <c r="D51844" s="56"/>
      <c r="F51844"/>
    </row>
    <row r="51845" spans="2:6" x14ac:dyDescent="0.25">
      <c r="B51845" s="55"/>
      <c r="C51845" s="52"/>
      <c r="D51845" s="56"/>
      <c r="F51845"/>
    </row>
    <row r="51846" spans="2:6" x14ac:dyDescent="0.25">
      <c r="B51846" s="55"/>
      <c r="C51846" s="52"/>
      <c r="D51846" s="56"/>
      <c r="F51846"/>
    </row>
    <row r="51847" spans="2:6" x14ac:dyDescent="0.25">
      <c r="B51847" s="55"/>
      <c r="C51847" s="52"/>
      <c r="D51847" s="56"/>
      <c r="F51847"/>
    </row>
    <row r="51848" spans="2:6" x14ac:dyDescent="0.25">
      <c r="B51848" s="55"/>
      <c r="C51848" s="52"/>
      <c r="D51848" s="56"/>
      <c r="F51848"/>
    </row>
    <row r="51849" spans="2:6" x14ac:dyDescent="0.25">
      <c r="B51849" s="55"/>
      <c r="C51849" s="52"/>
      <c r="D51849" s="56"/>
      <c r="F51849"/>
    </row>
    <row r="51850" spans="2:6" x14ac:dyDescent="0.25">
      <c r="B51850" s="55"/>
      <c r="C51850" s="52"/>
      <c r="D51850" s="56"/>
      <c r="F51850"/>
    </row>
    <row r="51851" spans="2:6" x14ac:dyDescent="0.25">
      <c r="B51851" s="55"/>
      <c r="C51851" s="52"/>
      <c r="D51851" s="56"/>
      <c r="F51851"/>
    </row>
    <row r="51852" spans="2:6" x14ac:dyDescent="0.25">
      <c r="B51852" s="55"/>
      <c r="C51852" s="52"/>
      <c r="D51852" s="56"/>
      <c r="F51852"/>
    </row>
    <row r="51853" spans="2:6" x14ac:dyDescent="0.25">
      <c r="B51853" s="55"/>
      <c r="C51853" s="52"/>
      <c r="D51853" s="56"/>
      <c r="F51853"/>
    </row>
    <row r="51854" spans="2:6" x14ac:dyDescent="0.25">
      <c r="B51854" s="55"/>
      <c r="C51854" s="52"/>
      <c r="D51854" s="56"/>
      <c r="F51854"/>
    </row>
    <row r="51855" spans="2:6" x14ac:dyDescent="0.25">
      <c r="B51855" s="55"/>
      <c r="C51855" s="52"/>
      <c r="D51855" s="56"/>
      <c r="F51855"/>
    </row>
    <row r="51856" spans="2:6" x14ac:dyDescent="0.25">
      <c r="B51856" s="55"/>
      <c r="C51856" s="52"/>
      <c r="D51856" s="56"/>
      <c r="F51856"/>
    </row>
    <row r="51857" spans="2:6" x14ac:dyDescent="0.25">
      <c r="B51857" s="55"/>
      <c r="C51857" s="52"/>
      <c r="D51857" s="56"/>
      <c r="F51857"/>
    </row>
    <row r="51858" spans="2:6" x14ac:dyDescent="0.25">
      <c r="B51858" s="55"/>
      <c r="C51858" s="52"/>
      <c r="D51858" s="56"/>
      <c r="F51858"/>
    </row>
    <row r="51859" spans="2:6" x14ac:dyDescent="0.25">
      <c r="B51859" s="55"/>
      <c r="C51859" s="52"/>
      <c r="D51859" s="56"/>
      <c r="F51859"/>
    </row>
    <row r="51860" spans="2:6" x14ac:dyDescent="0.25">
      <c r="B51860" s="55"/>
      <c r="C51860" s="52"/>
      <c r="D51860" s="56"/>
      <c r="F51860"/>
    </row>
    <row r="51861" spans="2:6" x14ac:dyDescent="0.25">
      <c r="B51861" s="55"/>
      <c r="C51861" s="52"/>
      <c r="D51861" s="56"/>
      <c r="F51861"/>
    </row>
    <row r="51862" spans="2:6" x14ac:dyDescent="0.25">
      <c r="B51862" s="55"/>
      <c r="C51862" s="52"/>
      <c r="D51862" s="56"/>
      <c r="F51862"/>
    </row>
    <row r="51863" spans="2:6" x14ac:dyDescent="0.25">
      <c r="B51863" s="55"/>
      <c r="C51863" s="52"/>
      <c r="D51863" s="56"/>
      <c r="F51863"/>
    </row>
    <row r="51864" spans="2:6" x14ac:dyDescent="0.25">
      <c r="B51864" s="55"/>
      <c r="C51864" s="52"/>
      <c r="D51864" s="56"/>
      <c r="F51864"/>
    </row>
    <row r="51865" spans="2:6" x14ac:dyDescent="0.25">
      <c r="B51865" s="55"/>
      <c r="C51865" s="52"/>
      <c r="D51865" s="56"/>
      <c r="F51865"/>
    </row>
    <row r="51866" spans="2:6" x14ac:dyDescent="0.25">
      <c r="B51866" s="55"/>
      <c r="C51866" s="52"/>
      <c r="D51866" s="56"/>
      <c r="F51866"/>
    </row>
    <row r="51867" spans="2:6" x14ac:dyDescent="0.25">
      <c r="B51867" s="55"/>
      <c r="C51867" s="52"/>
      <c r="D51867" s="56"/>
      <c r="F51867"/>
    </row>
    <row r="51868" spans="2:6" x14ac:dyDescent="0.25">
      <c r="B51868" s="55"/>
      <c r="C51868" s="52"/>
      <c r="D51868" s="56"/>
      <c r="F51868"/>
    </row>
    <row r="51869" spans="2:6" x14ac:dyDescent="0.25">
      <c r="B51869" s="55"/>
      <c r="C51869" s="52"/>
      <c r="D51869" s="56"/>
      <c r="F51869"/>
    </row>
    <row r="51870" spans="2:6" x14ac:dyDescent="0.25">
      <c r="B51870" s="55"/>
      <c r="C51870" s="52"/>
      <c r="D51870" s="56"/>
      <c r="F51870"/>
    </row>
    <row r="51871" spans="2:6" x14ac:dyDescent="0.25">
      <c r="B51871" s="55"/>
      <c r="C51871" s="52"/>
      <c r="D51871" s="56"/>
      <c r="F51871"/>
    </row>
    <row r="51872" spans="2:6" x14ac:dyDescent="0.25">
      <c r="B51872" s="55"/>
      <c r="C51872" s="52"/>
      <c r="D51872" s="56"/>
      <c r="F51872"/>
    </row>
    <row r="51873" spans="2:6" x14ac:dyDescent="0.25">
      <c r="B51873" s="55"/>
      <c r="C51873" s="52"/>
      <c r="D51873" s="56"/>
      <c r="F51873"/>
    </row>
    <row r="51874" spans="2:6" x14ac:dyDescent="0.25">
      <c r="B51874" s="55"/>
      <c r="C51874" s="52"/>
      <c r="D51874" s="56"/>
      <c r="F51874"/>
    </row>
    <row r="51875" spans="2:6" x14ac:dyDescent="0.25">
      <c r="B51875" s="55"/>
      <c r="C51875" s="52"/>
      <c r="D51875" s="56"/>
      <c r="F51875"/>
    </row>
    <row r="51876" spans="2:6" x14ac:dyDescent="0.25">
      <c r="B51876" s="55"/>
      <c r="C51876" s="52"/>
      <c r="D51876" s="56"/>
      <c r="F51876"/>
    </row>
    <row r="51877" spans="2:6" x14ac:dyDescent="0.25">
      <c r="B51877" s="55"/>
      <c r="C51877" s="52"/>
      <c r="D51877" s="56"/>
      <c r="F51877"/>
    </row>
    <row r="51878" spans="2:6" x14ac:dyDescent="0.25">
      <c r="B51878" s="55"/>
      <c r="C51878" s="52"/>
      <c r="D51878" s="56"/>
      <c r="F51878"/>
    </row>
    <row r="51879" spans="2:6" x14ac:dyDescent="0.25">
      <c r="B51879" s="55"/>
      <c r="C51879" s="52"/>
      <c r="D51879" s="56"/>
      <c r="F51879"/>
    </row>
    <row r="51880" spans="2:6" x14ac:dyDescent="0.25">
      <c r="B51880" s="55"/>
      <c r="C51880" s="52"/>
      <c r="D51880" s="56"/>
      <c r="F51880"/>
    </row>
    <row r="51881" spans="2:6" x14ac:dyDescent="0.25">
      <c r="B51881" s="55"/>
      <c r="C51881" s="52"/>
      <c r="D51881" s="56"/>
      <c r="F51881"/>
    </row>
    <row r="51882" spans="2:6" x14ac:dyDescent="0.25">
      <c r="B51882" s="55"/>
      <c r="C51882" s="52"/>
      <c r="D51882" s="56"/>
      <c r="F51882"/>
    </row>
    <row r="51883" spans="2:6" x14ac:dyDescent="0.25">
      <c r="B51883" s="55"/>
      <c r="C51883" s="52"/>
      <c r="D51883" s="56"/>
      <c r="F51883"/>
    </row>
    <row r="51884" spans="2:6" x14ac:dyDescent="0.25">
      <c r="B51884" s="55"/>
      <c r="C51884" s="52"/>
      <c r="D51884" s="56"/>
      <c r="F51884"/>
    </row>
    <row r="51885" spans="2:6" x14ac:dyDescent="0.25">
      <c r="B51885" s="55"/>
      <c r="C51885" s="52"/>
      <c r="D51885" s="56"/>
      <c r="F51885"/>
    </row>
    <row r="51886" spans="2:6" x14ac:dyDescent="0.25">
      <c r="B51886" s="55"/>
      <c r="C51886" s="52"/>
      <c r="D51886" s="56"/>
      <c r="F51886"/>
    </row>
    <row r="51887" spans="2:6" x14ac:dyDescent="0.25">
      <c r="B51887" s="55"/>
      <c r="C51887" s="52"/>
      <c r="D51887" s="56"/>
      <c r="F51887"/>
    </row>
    <row r="51888" spans="2:6" x14ac:dyDescent="0.25">
      <c r="B51888" s="55"/>
      <c r="C51888" s="52"/>
      <c r="D51888" s="56"/>
      <c r="F51888"/>
    </row>
    <row r="51889" spans="2:6" x14ac:dyDescent="0.25">
      <c r="B51889" s="55"/>
      <c r="C51889" s="52"/>
      <c r="D51889" s="56"/>
      <c r="F51889"/>
    </row>
    <row r="51890" spans="2:6" x14ac:dyDescent="0.25">
      <c r="B51890" s="55"/>
      <c r="C51890" s="52"/>
      <c r="D51890" s="56"/>
      <c r="F51890"/>
    </row>
    <row r="51891" spans="2:6" x14ac:dyDescent="0.25">
      <c r="B51891" s="55"/>
      <c r="C51891" s="52"/>
      <c r="D51891" s="56"/>
      <c r="F51891"/>
    </row>
    <row r="51892" spans="2:6" x14ac:dyDescent="0.25">
      <c r="B51892" s="55"/>
      <c r="C51892" s="52"/>
      <c r="D51892" s="56"/>
      <c r="F51892"/>
    </row>
    <row r="51893" spans="2:6" x14ac:dyDescent="0.25">
      <c r="B51893" s="55"/>
      <c r="C51893" s="52"/>
      <c r="D51893" s="56"/>
      <c r="F51893"/>
    </row>
    <row r="51894" spans="2:6" x14ac:dyDescent="0.25">
      <c r="B51894" s="55"/>
      <c r="C51894" s="52"/>
      <c r="D51894" s="56"/>
      <c r="F51894"/>
    </row>
    <row r="51895" spans="2:6" x14ac:dyDescent="0.25">
      <c r="B51895" s="55"/>
      <c r="C51895" s="52"/>
      <c r="D51895" s="56"/>
      <c r="F51895"/>
    </row>
    <row r="51896" spans="2:6" x14ac:dyDescent="0.25">
      <c r="B51896" s="55"/>
      <c r="C51896" s="52"/>
      <c r="D51896" s="56"/>
      <c r="F51896"/>
    </row>
    <row r="51897" spans="2:6" x14ac:dyDescent="0.25">
      <c r="B51897" s="55"/>
      <c r="C51897" s="52"/>
      <c r="D51897" s="56"/>
      <c r="F51897"/>
    </row>
    <row r="51898" spans="2:6" x14ac:dyDescent="0.25">
      <c r="B51898" s="55"/>
      <c r="C51898" s="52"/>
      <c r="D51898" s="56"/>
      <c r="F51898"/>
    </row>
    <row r="51899" spans="2:6" x14ac:dyDescent="0.25">
      <c r="B51899" s="55"/>
      <c r="C51899" s="52"/>
      <c r="D51899" s="56"/>
      <c r="F51899"/>
    </row>
    <row r="51900" spans="2:6" x14ac:dyDescent="0.25">
      <c r="B51900" s="55"/>
      <c r="C51900" s="52"/>
      <c r="D51900" s="56"/>
      <c r="F51900"/>
    </row>
    <row r="51901" spans="2:6" x14ac:dyDescent="0.25">
      <c r="B51901" s="55"/>
      <c r="C51901" s="52"/>
      <c r="D51901" s="56"/>
      <c r="F51901"/>
    </row>
    <row r="51902" spans="2:6" x14ac:dyDescent="0.25">
      <c r="B51902" s="55"/>
      <c r="C51902" s="52"/>
      <c r="D51902" s="56"/>
      <c r="F51902"/>
    </row>
    <row r="51903" spans="2:6" x14ac:dyDescent="0.25">
      <c r="B51903" s="55"/>
      <c r="C51903" s="52"/>
      <c r="D51903" s="56"/>
      <c r="F51903"/>
    </row>
    <row r="51904" spans="2:6" x14ac:dyDescent="0.25">
      <c r="B51904" s="55"/>
      <c r="C51904" s="52"/>
      <c r="D51904" s="56"/>
      <c r="F51904"/>
    </row>
    <row r="51905" spans="2:6" x14ac:dyDescent="0.25">
      <c r="B51905" s="55"/>
      <c r="C51905" s="52"/>
      <c r="D51905" s="56"/>
      <c r="F51905"/>
    </row>
    <row r="51906" spans="2:6" x14ac:dyDescent="0.25">
      <c r="B51906" s="55"/>
      <c r="C51906" s="52"/>
      <c r="D51906" s="56"/>
      <c r="F51906"/>
    </row>
    <row r="51907" spans="2:6" x14ac:dyDescent="0.25">
      <c r="B51907" s="55"/>
      <c r="C51907" s="52"/>
      <c r="D51907" s="56"/>
      <c r="F51907"/>
    </row>
    <row r="51908" spans="2:6" x14ac:dyDescent="0.25">
      <c r="B51908" s="55"/>
      <c r="C51908" s="52"/>
      <c r="D51908" s="56"/>
      <c r="F51908"/>
    </row>
    <row r="51909" spans="2:6" x14ac:dyDescent="0.25">
      <c r="B51909" s="55"/>
      <c r="C51909" s="52"/>
      <c r="D51909" s="56"/>
      <c r="F51909"/>
    </row>
    <row r="51910" spans="2:6" x14ac:dyDescent="0.25">
      <c r="B51910" s="55"/>
      <c r="C51910" s="52"/>
      <c r="D51910" s="56"/>
      <c r="F51910"/>
    </row>
    <row r="51911" spans="2:6" x14ac:dyDescent="0.25">
      <c r="B51911" s="55"/>
      <c r="C51911" s="52"/>
      <c r="D51911" s="56"/>
      <c r="F51911"/>
    </row>
    <row r="51912" spans="2:6" x14ac:dyDescent="0.25">
      <c r="B51912" s="55"/>
      <c r="C51912" s="52"/>
      <c r="D51912" s="56"/>
      <c r="F51912"/>
    </row>
    <row r="51913" spans="2:6" x14ac:dyDescent="0.25">
      <c r="B51913" s="55"/>
      <c r="C51913" s="52"/>
      <c r="D51913" s="56"/>
      <c r="F51913"/>
    </row>
    <row r="51914" spans="2:6" x14ac:dyDescent="0.25">
      <c r="B51914" s="55"/>
      <c r="C51914" s="52"/>
      <c r="D51914" s="56"/>
      <c r="F51914"/>
    </row>
    <row r="51915" spans="2:6" x14ac:dyDescent="0.25">
      <c r="B51915" s="55"/>
      <c r="C51915" s="52"/>
      <c r="D51915" s="56"/>
      <c r="F51915"/>
    </row>
    <row r="51916" spans="2:6" x14ac:dyDescent="0.25">
      <c r="B51916" s="55"/>
      <c r="C51916" s="52"/>
      <c r="D51916" s="56"/>
      <c r="F51916"/>
    </row>
    <row r="51917" spans="2:6" x14ac:dyDescent="0.25">
      <c r="B51917" s="55"/>
      <c r="C51917" s="52"/>
      <c r="D51917" s="56"/>
      <c r="F51917"/>
    </row>
    <row r="51918" spans="2:6" x14ac:dyDescent="0.25">
      <c r="B51918" s="55"/>
      <c r="C51918" s="52"/>
      <c r="D51918" s="56"/>
      <c r="F51918"/>
    </row>
    <row r="51919" spans="2:6" x14ac:dyDescent="0.25">
      <c r="B51919" s="55"/>
      <c r="C51919" s="52"/>
      <c r="D51919" s="56"/>
      <c r="F51919"/>
    </row>
    <row r="51920" spans="2:6" x14ac:dyDescent="0.25">
      <c r="B51920" s="55"/>
      <c r="C51920" s="52"/>
      <c r="D51920" s="56"/>
      <c r="F51920"/>
    </row>
    <row r="51921" spans="2:6" x14ac:dyDescent="0.25">
      <c r="B51921" s="55"/>
      <c r="C51921" s="52"/>
      <c r="D51921" s="56"/>
      <c r="F51921"/>
    </row>
    <row r="51922" spans="2:6" x14ac:dyDescent="0.25">
      <c r="B51922" s="55"/>
      <c r="C51922" s="52"/>
      <c r="D51922" s="56"/>
      <c r="F51922"/>
    </row>
    <row r="51923" spans="2:6" x14ac:dyDescent="0.25">
      <c r="B51923" s="55"/>
      <c r="C51923" s="52"/>
      <c r="D51923" s="56"/>
      <c r="F51923"/>
    </row>
    <row r="51924" spans="2:6" x14ac:dyDescent="0.25">
      <c r="B51924" s="55"/>
      <c r="C51924" s="52"/>
      <c r="D51924" s="56"/>
      <c r="F51924"/>
    </row>
    <row r="51925" spans="2:6" x14ac:dyDescent="0.25">
      <c r="B51925" s="55"/>
      <c r="C51925" s="52"/>
      <c r="D51925" s="56"/>
      <c r="F51925"/>
    </row>
    <row r="51926" spans="2:6" x14ac:dyDescent="0.25">
      <c r="B51926" s="55"/>
      <c r="C51926" s="52"/>
      <c r="D51926" s="56"/>
      <c r="F51926"/>
    </row>
    <row r="51927" spans="2:6" x14ac:dyDescent="0.25">
      <c r="B51927" s="55"/>
      <c r="C51927" s="52"/>
      <c r="D51927" s="56"/>
      <c r="F51927"/>
    </row>
    <row r="51928" spans="2:6" x14ac:dyDescent="0.25">
      <c r="B51928" s="55"/>
      <c r="C51928" s="52"/>
      <c r="D51928" s="56"/>
      <c r="F51928"/>
    </row>
    <row r="51929" spans="2:6" x14ac:dyDescent="0.25">
      <c r="B51929" s="55"/>
      <c r="C51929" s="52"/>
      <c r="D51929" s="56"/>
      <c r="F51929"/>
    </row>
    <row r="51930" spans="2:6" x14ac:dyDescent="0.25">
      <c r="B51930" s="55"/>
      <c r="C51930" s="52"/>
      <c r="D51930" s="56"/>
      <c r="F51930"/>
    </row>
    <row r="51931" spans="2:6" x14ac:dyDescent="0.25">
      <c r="B51931" s="55"/>
      <c r="C51931" s="52"/>
      <c r="D51931" s="56"/>
      <c r="F51931"/>
    </row>
    <row r="51932" spans="2:6" x14ac:dyDescent="0.25">
      <c r="B51932" s="55"/>
      <c r="C51932" s="52"/>
      <c r="D51932" s="56"/>
      <c r="F51932"/>
    </row>
    <row r="51933" spans="2:6" x14ac:dyDescent="0.25">
      <c r="B51933" s="55"/>
      <c r="C51933" s="52"/>
      <c r="D51933" s="56"/>
      <c r="F51933"/>
    </row>
    <row r="51934" spans="2:6" x14ac:dyDescent="0.25">
      <c r="B51934" s="55"/>
      <c r="C51934" s="52"/>
      <c r="D51934" s="56"/>
      <c r="F51934"/>
    </row>
    <row r="51935" spans="2:6" x14ac:dyDescent="0.25">
      <c r="B51935" s="55"/>
      <c r="C51935" s="52"/>
      <c r="D51935" s="56"/>
      <c r="F51935"/>
    </row>
    <row r="51936" spans="2:6" x14ac:dyDescent="0.25">
      <c r="B51936" s="55"/>
      <c r="C51936" s="52"/>
      <c r="D51936" s="56"/>
      <c r="F51936"/>
    </row>
    <row r="51937" spans="2:6" x14ac:dyDescent="0.25">
      <c r="B51937" s="55"/>
      <c r="C51937" s="52"/>
      <c r="D51937" s="56"/>
      <c r="F51937"/>
    </row>
    <row r="51938" spans="2:6" x14ac:dyDescent="0.25">
      <c r="B51938" s="55"/>
      <c r="C51938" s="52"/>
      <c r="D51938" s="56"/>
      <c r="F51938"/>
    </row>
    <row r="51939" spans="2:6" x14ac:dyDescent="0.25">
      <c r="B51939" s="55"/>
      <c r="C51939" s="52"/>
      <c r="D51939" s="56"/>
      <c r="F51939"/>
    </row>
    <row r="51940" spans="2:6" x14ac:dyDescent="0.25">
      <c r="B51940" s="55"/>
      <c r="C51940" s="52"/>
      <c r="D51940" s="56"/>
      <c r="F51940"/>
    </row>
    <row r="51941" spans="2:6" x14ac:dyDescent="0.25">
      <c r="B51941" s="55"/>
      <c r="C51941" s="52"/>
      <c r="D51941" s="56"/>
      <c r="F51941"/>
    </row>
    <row r="51942" spans="2:6" x14ac:dyDescent="0.25">
      <c r="B51942" s="55"/>
      <c r="C51942" s="52"/>
      <c r="D51942" s="56"/>
      <c r="F51942"/>
    </row>
    <row r="51943" spans="2:6" x14ac:dyDescent="0.25">
      <c r="B51943" s="55"/>
      <c r="C51943" s="52"/>
      <c r="D51943" s="56"/>
      <c r="F51943"/>
    </row>
    <row r="51944" spans="2:6" x14ac:dyDescent="0.25">
      <c r="B51944" s="55"/>
      <c r="C51944" s="52"/>
      <c r="D51944" s="56"/>
      <c r="F51944"/>
    </row>
    <row r="51945" spans="2:6" x14ac:dyDescent="0.25">
      <c r="B51945" s="55"/>
      <c r="C51945" s="52"/>
      <c r="D51945" s="56"/>
      <c r="F51945"/>
    </row>
    <row r="51946" spans="2:6" x14ac:dyDescent="0.25">
      <c r="B51946" s="55"/>
      <c r="C51946" s="52"/>
      <c r="D51946" s="56"/>
      <c r="F51946"/>
    </row>
    <row r="51947" spans="2:6" x14ac:dyDescent="0.25">
      <c r="B51947" s="55"/>
      <c r="C51947" s="52"/>
      <c r="D51947" s="56"/>
      <c r="F51947"/>
    </row>
    <row r="51948" spans="2:6" x14ac:dyDescent="0.25">
      <c r="B51948" s="55"/>
      <c r="C51948" s="52"/>
      <c r="D51948" s="56"/>
      <c r="F51948"/>
    </row>
    <row r="51949" spans="2:6" x14ac:dyDescent="0.25">
      <c r="B51949" s="55"/>
      <c r="C51949" s="52"/>
      <c r="D51949" s="56"/>
      <c r="F51949"/>
    </row>
    <row r="51950" spans="2:6" x14ac:dyDescent="0.25">
      <c r="B51950" s="55"/>
      <c r="C51950" s="52"/>
      <c r="D51950" s="56"/>
      <c r="F51950"/>
    </row>
    <row r="51951" spans="2:6" x14ac:dyDescent="0.25">
      <c r="B51951" s="55"/>
      <c r="C51951" s="52"/>
      <c r="D51951" s="56"/>
      <c r="F51951"/>
    </row>
    <row r="51952" spans="2:6" x14ac:dyDescent="0.25">
      <c r="B51952" s="55"/>
      <c r="C51952" s="52"/>
      <c r="D51952" s="56"/>
      <c r="F51952"/>
    </row>
    <row r="51953" spans="2:6" x14ac:dyDescent="0.25">
      <c r="B51953" s="55"/>
      <c r="C51953" s="52"/>
      <c r="D51953" s="56"/>
      <c r="F51953"/>
    </row>
    <row r="51954" spans="2:6" x14ac:dyDescent="0.25">
      <c r="B51954" s="55"/>
      <c r="C51954" s="52"/>
      <c r="D51954" s="56"/>
      <c r="F51954"/>
    </row>
    <row r="51955" spans="2:6" x14ac:dyDescent="0.25">
      <c r="B51955" s="55"/>
      <c r="C51955" s="52"/>
      <c r="D51955" s="56"/>
      <c r="F51955"/>
    </row>
    <row r="51956" spans="2:6" x14ac:dyDescent="0.25">
      <c r="B51956" s="55"/>
      <c r="C51956" s="52"/>
      <c r="D51956" s="56"/>
      <c r="F51956"/>
    </row>
    <row r="51957" spans="2:6" x14ac:dyDescent="0.25">
      <c r="B51957" s="55"/>
      <c r="C51957" s="52"/>
      <c r="D51957" s="56"/>
      <c r="F51957"/>
    </row>
    <row r="51958" spans="2:6" x14ac:dyDescent="0.25">
      <c r="B51958" s="55"/>
      <c r="C51958" s="52"/>
      <c r="D51958" s="56"/>
      <c r="F51958"/>
    </row>
    <row r="51959" spans="2:6" x14ac:dyDescent="0.25">
      <c r="B51959" s="55"/>
      <c r="C51959" s="52"/>
      <c r="D51959" s="56"/>
      <c r="F51959"/>
    </row>
    <row r="51960" spans="2:6" x14ac:dyDescent="0.25">
      <c r="B51960" s="55"/>
      <c r="C51960" s="52"/>
      <c r="D51960" s="56"/>
      <c r="F51960"/>
    </row>
    <row r="51961" spans="2:6" x14ac:dyDescent="0.25">
      <c r="B51961" s="55"/>
      <c r="C51961" s="52"/>
      <c r="D51961" s="56"/>
      <c r="F51961"/>
    </row>
    <row r="51962" spans="2:6" x14ac:dyDescent="0.25">
      <c r="B51962" s="55"/>
      <c r="C51962" s="52"/>
      <c r="D51962" s="56"/>
      <c r="F51962"/>
    </row>
    <row r="51963" spans="2:6" x14ac:dyDescent="0.25">
      <c r="B51963" s="55"/>
      <c r="C51963" s="52"/>
      <c r="D51963" s="56"/>
      <c r="F51963"/>
    </row>
    <row r="51964" spans="2:6" x14ac:dyDescent="0.25">
      <c r="B51964" s="55"/>
      <c r="C51964" s="52"/>
      <c r="D51964" s="56"/>
      <c r="F51964"/>
    </row>
    <row r="51965" spans="2:6" x14ac:dyDescent="0.25">
      <c r="B51965" s="55"/>
      <c r="C51965" s="52"/>
      <c r="D51965" s="56"/>
      <c r="F51965"/>
    </row>
    <row r="51966" spans="2:6" x14ac:dyDescent="0.25">
      <c r="B51966" s="55"/>
      <c r="C51966" s="52"/>
      <c r="D51966" s="56"/>
      <c r="F51966"/>
    </row>
    <row r="51967" spans="2:6" x14ac:dyDescent="0.25">
      <c r="B51967" s="55"/>
      <c r="C51967" s="52"/>
      <c r="D51967" s="56"/>
      <c r="F51967"/>
    </row>
    <row r="51968" spans="2:6" x14ac:dyDescent="0.25">
      <c r="B51968" s="55"/>
      <c r="C51968" s="52"/>
      <c r="D51968" s="56"/>
      <c r="F51968"/>
    </row>
    <row r="51969" spans="2:6" x14ac:dyDescent="0.25">
      <c r="B51969" s="55"/>
      <c r="C51969" s="52"/>
      <c r="D51969" s="56"/>
      <c r="F51969"/>
    </row>
    <row r="51970" spans="2:6" x14ac:dyDescent="0.25">
      <c r="B51970" s="55"/>
      <c r="C51970" s="52"/>
      <c r="D51970" s="56"/>
      <c r="F51970"/>
    </row>
    <row r="51971" spans="2:6" x14ac:dyDescent="0.25">
      <c r="B51971" s="55"/>
      <c r="C51971" s="52"/>
      <c r="D51971" s="56"/>
      <c r="F51971"/>
    </row>
    <row r="51972" spans="2:6" x14ac:dyDescent="0.25">
      <c r="B51972" s="55"/>
      <c r="C51972" s="52"/>
      <c r="D51972" s="56"/>
      <c r="F51972"/>
    </row>
    <row r="51973" spans="2:6" x14ac:dyDescent="0.25">
      <c r="B51973" s="55"/>
      <c r="C51973" s="52"/>
      <c r="D51973" s="56"/>
      <c r="F51973"/>
    </row>
    <row r="51974" spans="2:6" x14ac:dyDescent="0.25">
      <c r="B51974" s="55"/>
      <c r="C51974" s="52"/>
      <c r="D51974" s="56"/>
      <c r="F51974"/>
    </row>
    <row r="51975" spans="2:6" x14ac:dyDescent="0.25">
      <c r="B51975" s="55"/>
      <c r="C51975" s="52"/>
      <c r="D51975" s="56"/>
      <c r="F51975"/>
    </row>
    <row r="51976" spans="2:6" x14ac:dyDescent="0.25">
      <c r="B51976" s="55"/>
      <c r="C51976" s="52"/>
      <c r="D51976" s="56"/>
      <c r="F51976"/>
    </row>
    <row r="51977" spans="2:6" x14ac:dyDescent="0.25">
      <c r="B51977" s="55"/>
      <c r="C51977" s="52"/>
      <c r="D51977" s="56"/>
      <c r="F51977"/>
    </row>
    <row r="51978" spans="2:6" x14ac:dyDescent="0.25">
      <c r="B51978" s="55"/>
      <c r="C51978" s="52"/>
      <c r="D51978" s="56"/>
      <c r="F51978"/>
    </row>
    <row r="51979" spans="2:6" x14ac:dyDescent="0.25">
      <c r="B51979" s="55"/>
      <c r="C51979" s="52"/>
      <c r="D51979" s="56"/>
      <c r="F51979"/>
    </row>
    <row r="51980" spans="2:6" x14ac:dyDescent="0.25">
      <c r="B51980" s="55"/>
      <c r="C51980" s="52"/>
      <c r="D51980" s="56"/>
      <c r="F51980"/>
    </row>
    <row r="51981" spans="2:6" x14ac:dyDescent="0.25">
      <c r="B51981" s="55"/>
      <c r="C51981" s="52"/>
      <c r="D51981" s="56"/>
      <c r="F51981"/>
    </row>
    <row r="51982" spans="2:6" x14ac:dyDescent="0.25">
      <c r="B51982" s="55"/>
      <c r="C51982" s="52"/>
      <c r="D51982" s="56"/>
      <c r="F51982"/>
    </row>
    <row r="51983" spans="2:6" x14ac:dyDescent="0.25">
      <c r="B51983" s="55"/>
      <c r="C51983" s="52"/>
      <c r="D51983" s="56"/>
      <c r="F51983"/>
    </row>
    <row r="51984" spans="2:6" x14ac:dyDescent="0.25">
      <c r="B51984" s="55"/>
      <c r="C51984" s="52"/>
      <c r="D51984" s="56"/>
      <c r="F51984"/>
    </row>
    <row r="51985" spans="2:6" x14ac:dyDescent="0.25">
      <c r="B51985" s="55"/>
      <c r="C51985" s="52"/>
      <c r="D51985" s="56"/>
      <c r="F51985"/>
    </row>
    <row r="51986" spans="2:6" x14ac:dyDescent="0.25">
      <c r="B51986" s="55"/>
      <c r="C51986" s="52"/>
      <c r="D51986" s="56"/>
      <c r="F51986"/>
    </row>
    <row r="51987" spans="2:6" x14ac:dyDescent="0.25">
      <c r="B51987" s="55"/>
      <c r="C51987" s="52"/>
      <c r="D51987" s="56"/>
      <c r="F51987"/>
    </row>
    <row r="51988" spans="2:6" x14ac:dyDescent="0.25">
      <c r="B51988" s="55"/>
      <c r="C51988" s="52"/>
      <c r="D51988" s="56"/>
      <c r="F51988"/>
    </row>
    <row r="51989" spans="2:6" x14ac:dyDescent="0.25">
      <c r="B51989" s="55"/>
      <c r="C51989" s="52"/>
      <c r="D51989" s="56"/>
      <c r="F51989"/>
    </row>
    <row r="51990" spans="2:6" x14ac:dyDescent="0.25">
      <c r="B51990" s="55"/>
      <c r="C51990" s="52"/>
      <c r="D51990" s="56"/>
      <c r="F51990"/>
    </row>
    <row r="51991" spans="2:6" x14ac:dyDescent="0.25">
      <c r="B51991" s="55"/>
      <c r="C51991" s="52"/>
      <c r="D51991" s="56"/>
      <c r="F51991"/>
    </row>
    <row r="51992" spans="2:6" x14ac:dyDescent="0.25">
      <c r="B51992" s="55"/>
      <c r="C51992" s="52"/>
      <c r="D51992" s="56"/>
      <c r="F51992"/>
    </row>
    <row r="51993" spans="2:6" x14ac:dyDescent="0.25">
      <c r="B51993" s="55"/>
      <c r="C51993" s="52"/>
      <c r="D51993" s="56"/>
      <c r="F51993"/>
    </row>
    <row r="51994" spans="2:6" x14ac:dyDescent="0.25">
      <c r="B51994" s="55"/>
      <c r="C51994" s="52"/>
      <c r="D51994" s="56"/>
      <c r="F51994"/>
    </row>
    <row r="51995" spans="2:6" x14ac:dyDescent="0.25">
      <c r="B51995" s="55"/>
      <c r="C51995" s="52"/>
      <c r="D51995" s="56"/>
      <c r="F51995"/>
    </row>
    <row r="51996" spans="2:6" x14ac:dyDescent="0.25">
      <c r="B51996" s="55"/>
      <c r="C51996" s="52"/>
      <c r="D51996" s="56"/>
      <c r="F51996"/>
    </row>
    <row r="51997" spans="2:6" x14ac:dyDescent="0.25">
      <c r="B51997" s="55"/>
      <c r="C51997" s="52"/>
      <c r="D51997" s="56"/>
      <c r="F51997"/>
    </row>
    <row r="51998" spans="2:6" x14ac:dyDescent="0.25">
      <c r="B51998" s="55"/>
      <c r="C51998" s="52"/>
      <c r="D51998" s="56"/>
      <c r="F51998"/>
    </row>
    <row r="51999" spans="2:6" x14ac:dyDescent="0.25">
      <c r="B51999" s="55"/>
      <c r="C51999" s="52"/>
      <c r="D51999" s="56"/>
      <c r="F51999"/>
    </row>
    <row r="52000" spans="2:6" x14ac:dyDescent="0.25">
      <c r="B52000" s="55"/>
      <c r="C52000" s="52"/>
      <c r="D52000" s="56"/>
      <c r="F52000"/>
    </row>
    <row r="52001" spans="2:6" x14ac:dyDescent="0.25">
      <c r="B52001" s="55"/>
      <c r="C52001" s="52"/>
      <c r="D52001" s="56"/>
      <c r="F52001"/>
    </row>
    <row r="52002" spans="2:6" x14ac:dyDescent="0.25">
      <c r="B52002" s="55"/>
      <c r="C52002" s="52"/>
      <c r="D52002" s="56"/>
      <c r="F52002"/>
    </row>
    <row r="52003" spans="2:6" x14ac:dyDescent="0.25">
      <c r="B52003" s="55"/>
      <c r="C52003" s="52"/>
      <c r="D52003" s="56"/>
      <c r="F52003"/>
    </row>
    <row r="52004" spans="2:6" x14ac:dyDescent="0.25">
      <c r="B52004" s="55"/>
      <c r="C52004" s="52"/>
      <c r="D52004" s="56"/>
      <c r="F52004"/>
    </row>
    <row r="52005" spans="2:6" x14ac:dyDescent="0.25">
      <c r="B52005" s="55"/>
      <c r="C52005" s="52"/>
      <c r="D52005" s="56"/>
      <c r="F52005"/>
    </row>
    <row r="52006" spans="2:6" x14ac:dyDescent="0.25">
      <c r="B52006" s="55"/>
      <c r="C52006" s="52"/>
      <c r="D52006" s="56"/>
      <c r="F52006"/>
    </row>
    <row r="52007" spans="2:6" x14ac:dyDescent="0.25">
      <c r="B52007" s="55"/>
      <c r="C52007" s="52"/>
      <c r="D52007" s="56"/>
      <c r="F52007"/>
    </row>
    <row r="52008" spans="2:6" x14ac:dyDescent="0.25">
      <c r="B52008" s="55"/>
      <c r="C52008" s="52"/>
      <c r="D52008" s="56"/>
      <c r="F52008"/>
    </row>
    <row r="52009" spans="2:6" x14ac:dyDescent="0.25">
      <c r="B52009" s="55"/>
      <c r="C52009" s="52"/>
      <c r="D52009" s="56"/>
      <c r="F52009"/>
    </row>
    <row r="52010" spans="2:6" x14ac:dyDescent="0.25">
      <c r="B52010" s="55"/>
      <c r="C52010" s="52"/>
      <c r="D52010" s="56"/>
      <c r="F52010"/>
    </row>
    <row r="52011" spans="2:6" x14ac:dyDescent="0.25">
      <c r="B52011" s="55"/>
      <c r="C52011" s="52"/>
      <c r="D52011" s="56"/>
      <c r="F52011"/>
    </row>
    <row r="52012" spans="2:6" x14ac:dyDescent="0.25">
      <c r="B52012" s="55"/>
      <c r="C52012" s="52"/>
      <c r="D52012" s="56"/>
      <c r="F52012"/>
    </row>
    <row r="52013" spans="2:6" x14ac:dyDescent="0.25">
      <c r="B52013" s="55"/>
      <c r="C52013" s="52"/>
      <c r="D52013" s="56"/>
      <c r="F52013"/>
    </row>
    <row r="52014" spans="2:6" x14ac:dyDescent="0.25">
      <c r="B52014" s="55"/>
      <c r="C52014" s="52"/>
      <c r="D52014" s="56"/>
      <c r="F52014"/>
    </row>
    <row r="52015" spans="2:6" x14ac:dyDescent="0.25">
      <c r="B52015" s="55"/>
      <c r="C52015" s="52"/>
      <c r="D52015" s="56"/>
      <c r="F52015"/>
    </row>
    <row r="52016" spans="2:6" x14ac:dyDescent="0.25">
      <c r="B52016" s="55"/>
      <c r="C52016" s="52"/>
      <c r="D52016" s="56"/>
      <c r="F52016"/>
    </row>
    <row r="52017" spans="2:6" x14ac:dyDescent="0.25">
      <c r="B52017" s="55"/>
      <c r="C52017" s="52"/>
      <c r="D52017" s="56"/>
      <c r="F52017"/>
    </row>
    <row r="52018" spans="2:6" x14ac:dyDescent="0.25">
      <c r="B52018" s="55"/>
      <c r="C52018" s="52"/>
      <c r="D52018" s="56"/>
      <c r="F52018"/>
    </row>
    <row r="52019" spans="2:6" x14ac:dyDescent="0.25">
      <c r="B52019" s="55"/>
      <c r="C52019" s="52"/>
      <c r="D52019" s="56"/>
      <c r="F52019"/>
    </row>
    <row r="52020" spans="2:6" x14ac:dyDescent="0.25">
      <c r="B52020" s="55"/>
      <c r="C52020" s="52"/>
      <c r="D52020" s="56"/>
      <c r="F52020"/>
    </row>
    <row r="52021" spans="2:6" x14ac:dyDescent="0.25">
      <c r="B52021" s="55"/>
      <c r="C52021" s="52"/>
      <c r="D52021" s="56"/>
      <c r="F52021"/>
    </row>
    <row r="52022" spans="2:6" x14ac:dyDescent="0.25">
      <c r="B52022" s="55"/>
      <c r="C52022" s="52"/>
      <c r="D52022" s="56"/>
      <c r="F52022"/>
    </row>
    <row r="52023" spans="2:6" x14ac:dyDescent="0.25">
      <c r="B52023" s="55"/>
      <c r="C52023" s="52"/>
      <c r="D52023" s="56"/>
      <c r="F52023"/>
    </row>
    <row r="52024" spans="2:6" x14ac:dyDescent="0.25">
      <c r="B52024" s="55"/>
      <c r="C52024" s="52"/>
      <c r="D52024" s="56"/>
      <c r="F52024"/>
    </row>
    <row r="52025" spans="2:6" x14ac:dyDescent="0.25">
      <c r="B52025" s="55"/>
      <c r="C52025" s="52"/>
      <c r="D52025" s="56"/>
      <c r="F52025"/>
    </row>
    <row r="52026" spans="2:6" x14ac:dyDescent="0.25">
      <c r="B52026" s="55"/>
      <c r="C52026" s="52"/>
      <c r="D52026" s="56"/>
      <c r="F52026"/>
    </row>
    <row r="52027" spans="2:6" x14ac:dyDescent="0.25">
      <c r="B52027" s="55"/>
      <c r="C52027" s="52"/>
      <c r="D52027" s="56"/>
      <c r="F52027"/>
    </row>
    <row r="52028" spans="2:6" x14ac:dyDescent="0.25">
      <c r="B52028" s="55"/>
      <c r="C52028" s="52"/>
      <c r="D52028" s="56"/>
      <c r="F52028"/>
    </row>
    <row r="52029" spans="2:6" x14ac:dyDescent="0.25">
      <c r="B52029" s="55"/>
      <c r="C52029" s="52"/>
      <c r="D52029" s="56"/>
      <c r="F52029"/>
    </row>
    <row r="52030" spans="2:6" x14ac:dyDescent="0.25">
      <c r="B52030" s="55"/>
      <c r="C52030" s="52"/>
      <c r="D52030" s="56"/>
      <c r="F52030"/>
    </row>
    <row r="52031" spans="2:6" x14ac:dyDescent="0.25">
      <c r="B52031" s="55"/>
      <c r="C52031" s="52"/>
      <c r="D52031" s="56"/>
      <c r="F52031"/>
    </row>
    <row r="52032" spans="2:6" x14ac:dyDescent="0.25">
      <c r="B52032" s="55"/>
      <c r="C52032" s="52"/>
      <c r="D52032" s="56"/>
      <c r="F52032"/>
    </row>
    <row r="52033" spans="2:6" x14ac:dyDescent="0.25">
      <c r="B52033" s="55"/>
      <c r="C52033" s="52"/>
      <c r="D52033" s="56"/>
      <c r="F52033"/>
    </row>
    <row r="52034" spans="2:6" x14ac:dyDescent="0.25">
      <c r="B52034" s="55"/>
      <c r="C52034" s="52"/>
      <c r="D52034" s="56"/>
      <c r="F52034"/>
    </row>
    <row r="52035" spans="2:6" x14ac:dyDescent="0.25">
      <c r="B52035" s="55"/>
      <c r="C52035" s="52"/>
      <c r="D52035" s="56"/>
      <c r="F52035"/>
    </row>
    <row r="52036" spans="2:6" x14ac:dyDescent="0.25">
      <c r="B52036" s="55"/>
      <c r="C52036" s="52"/>
      <c r="D52036" s="56"/>
      <c r="F52036"/>
    </row>
    <row r="52037" spans="2:6" x14ac:dyDescent="0.25">
      <c r="B52037" s="55"/>
      <c r="C52037" s="52"/>
      <c r="D52037" s="56"/>
      <c r="F52037"/>
    </row>
    <row r="52038" spans="2:6" x14ac:dyDescent="0.25">
      <c r="B52038" s="55"/>
      <c r="C52038" s="52"/>
      <c r="D52038" s="56"/>
      <c r="F52038"/>
    </row>
    <row r="52039" spans="2:6" x14ac:dyDescent="0.25">
      <c r="B52039" s="55"/>
      <c r="C52039" s="52"/>
      <c r="D52039" s="56"/>
      <c r="F52039"/>
    </row>
    <row r="52040" spans="2:6" x14ac:dyDescent="0.25">
      <c r="B52040" s="55"/>
      <c r="C52040" s="52"/>
      <c r="D52040" s="56"/>
      <c r="F52040"/>
    </row>
    <row r="52041" spans="2:6" x14ac:dyDescent="0.25">
      <c r="B52041" s="55"/>
      <c r="C52041" s="52"/>
      <c r="D52041" s="56"/>
      <c r="F52041"/>
    </row>
    <row r="52042" spans="2:6" x14ac:dyDescent="0.25">
      <c r="B52042" s="55"/>
      <c r="C52042" s="52"/>
      <c r="D52042" s="56"/>
      <c r="F52042"/>
    </row>
    <row r="52043" spans="2:6" x14ac:dyDescent="0.25">
      <c r="B52043" s="55"/>
      <c r="C52043" s="52"/>
      <c r="D52043" s="56"/>
      <c r="F52043"/>
    </row>
    <row r="52044" spans="2:6" x14ac:dyDescent="0.25">
      <c r="B52044" s="55"/>
      <c r="C52044" s="52"/>
      <c r="D52044" s="56"/>
      <c r="F52044"/>
    </row>
    <row r="52045" spans="2:6" x14ac:dyDescent="0.25">
      <c r="B52045" s="55"/>
      <c r="C52045" s="52"/>
      <c r="D52045" s="56"/>
      <c r="F52045"/>
    </row>
    <row r="52046" spans="2:6" x14ac:dyDescent="0.25">
      <c r="B52046" s="55"/>
      <c r="C52046" s="52"/>
      <c r="D52046" s="56"/>
      <c r="F52046"/>
    </row>
    <row r="52047" spans="2:6" x14ac:dyDescent="0.25">
      <c r="B52047" s="55"/>
      <c r="C52047" s="52"/>
      <c r="D52047" s="56"/>
      <c r="F52047"/>
    </row>
    <row r="52048" spans="2:6" x14ac:dyDescent="0.25">
      <c r="B52048" s="55"/>
      <c r="C52048" s="52"/>
      <c r="D52048" s="56"/>
      <c r="F52048"/>
    </row>
    <row r="52049" spans="2:6" x14ac:dyDescent="0.25">
      <c r="B52049" s="55"/>
      <c r="C52049" s="52"/>
      <c r="D52049" s="56"/>
      <c r="F52049"/>
    </row>
    <row r="52050" spans="2:6" x14ac:dyDescent="0.25">
      <c r="B52050" s="55"/>
      <c r="C52050" s="52"/>
      <c r="D52050" s="56"/>
      <c r="F52050"/>
    </row>
    <row r="52051" spans="2:6" x14ac:dyDescent="0.25">
      <c r="B52051" s="55"/>
      <c r="C52051" s="52"/>
      <c r="D52051" s="56"/>
      <c r="F52051"/>
    </row>
    <row r="52052" spans="2:6" x14ac:dyDescent="0.25">
      <c r="B52052" s="55"/>
      <c r="C52052" s="52"/>
      <c r="D52052" s="56"/>
      <c r="F52052"/>
    </row>
    <row r="52053" spans="2:6" x14ac:dyDescent="0.25">
      <c r="B52053" s="55"/>
      <c r="C52053" s="52"/>
      <c r="D52053" s="56"/>
      <c r="F52053"/>
    </row>
    <row r="52054" spans="2:6" x14ac:dyDescent="0.25">
      <c r="B52054" s="55"/>
      <c r="C52054" s="52"/>
      <c r="D52054" s="56"/>
      <c r="F52054"/>
    </row>
    <row r="52055" spans="2:6" x14ac:dyDescent="0.25">
      <c r="B52055" s="55"/>
      <c r="C52055" s="52"/>
      <c r="D52055" s="56"/>
      <c r="F52055"/>
    </row>
    <row r="52056" spans="2:6" x14ac:dyDescent="0.25">
      <c r="B52056" s="55"/>
      <c r="C52056" s="52"/>
      <c r="D52056" s="56"/>
      <c r="F52056"/>
    </row>
    <row r="52057" spans="2:6" x14ac:dyDescent="0.25">
      <c r="B52057" s="55"/>
      <c r="C52057" s="52"/>
      <c r="D52057" s="56"/>
      <c r="F52057"/>
    </row>
    <row r="52058" spans="2:6" x14ac:dyDescent="0.25">
      <c r="B52058" s="55"/>
      <c r="C52058" s="52"/>
      <c r="D52058" s="56"/>
      <c r="F52058"/>
    </row>
    <row r="52059" spans="2:6" x14ac:dyDescent="0.25">
      <c r="B52059" s="55"/>
      <c r="C52059" s="52"/>
      <c r="D52059" s="56"/>
      <c r="F52059"/>
    </row>
    <row r="52060" spans="2:6" x14ac:dyDescent="0.25">
      <c r="B52060" s="55"/>
      <c r="C52060" s="52"/>
      <c r="D52060" s="56"/>
      <c r="F52060"/>
    </row>
    <row r="52061" spans="2:6" x14ac:dyDescent="0.25">
      <c r="B52061" s="55"/>
      <c r="C52061" s="52"/>
      <c r="D52061" s="56"/>
      <c r="F52061"/>
    </row>
    <row r="52062" spans="2:6" x14ac:dyDescent="0.25">
      <c r="B52062" s="55"/>
      <c r="C52062" s="52"/>
      <c r="D52062" s="56"/>
      <c r="F52062"/>
    </row>
    <row r="52063" spans="2:6" x14ac:dyDescent="0.25">
      <c r="B52063" s="55"/>
      <c r="C52063" s="52"/>
      <c r="D52063" s="56"/>
      <c r="F52063"/>
    </row>
    <row r="52064" spans="2:6" x14ac:dyDescent="0.25">
      <c r="B52064" s="55"/>
      <c r="C52064" s="52"/>
      <c r="D52064" s="56"/>
      <c r="F52064"/>
    </row>
    <row r="52065" spans="2:6" x14ac:dyDescent="0.25">
      <c r="B52065" s="55"/>
      <c r="C52065" s="52"/>
      <c r="D52065" s="56"/>
      <c r="F52065"/>
    </row>
    <row r="52066" spans="2:6" x14ac:dyDescent="0.25">
      <c r="B52066" s="55"/>
      <c r="C52066" s="52"/>
      <c r="D52066" s="56"/>
      <c r="F52066"/>
    </row>
    <row r="52067" spans="2:6" x14ac:dyDescent="0.25">
      <c r="B52067" s="55"/>
      <c r="C52067" s="52"/>
      <c r="D52067" s="56"/>
      <c r="F52067"/>
    </row>
    <row r="52068" spans="2:6" x14ac:dyDescent="0.25">
      <c r="B52068" s="55"/>
      <c r="C52068" s="52"/>
      <c r="D52068" s="56"/>
      <c r="F52068"/>
    </row>
    <row r="52069" spans="2:6" x14ac:dyDescent="0.25">
      <c r="B52069" s="55"/>
      <c r="C52069" s="52"/>
      <c r="D52069" s="56"/>
      <c r="F52069"/>
    </row>
    <row r="52070" spans="2:6" x14ac:dyDescent="0.25">
      <c r="B52070" s="55"/>
      <c r="C52070" s="52"/>
      <c r="D52070" s="56"/>
      <c r="F52070"/>
    </row>
    <row r="52071" spans="2:6" x14ac:dyDescent="0.25">
      <c r="B52071" s="55"/>
      <c r="C52071" s="52"/>
      <c r="D52071" s="56"/>
      <c r="F52071"/>
    </row>
    <row r="52072" spans="2:6" x14ac:dyDescent="0.25">
      <c r="B52072" s="55"/>
      <c r="C52072" s="52"/>
      <c r="D52072" s="56"/>
      <c r="F52072"/>
    </row>
    <row r="52073" spans="2:6" x14ac:dyDescent="0.25">
      <c r="B52073" s="55"/>
      <c r="C52073" s="52"/>
      <c r="D52073" s="56"/>
      <c r="F52073"/>
    </row>
    <row r="52074" spans="2:6" x14ac:dyDescent="0.25">
      <c r="B52074" s="55"/>
      <c r="C52074" s="52"/>
      <c r="D52074" s="56"/>
      <c r="F52074"/>
    </row>
    <row r="52075" spans="2:6" x14ac:dyDescent="0.25">
      <c r="B52075" s="55"/>
      <c r="C52075" s="52"/>
      <c r="D52075" s="56"/>
      <c r="F52075"/>
    </row>
    <row r="52076" spans="2:6" x14ac:dyDescent="0.25">
      <c r="B52076" s="55"/>
      <c r="C52076" s="52"/>
      <c r="D52076" s="56"/>
      <c r="F52076"/>
    </row>
    <row r="52077" spans="2:6" x14ac:dyDescent="0.25">
      <c r="B52077" s="55"/>
      <c r="C52077" s="52"/>
      <c r="D52077" s="56"/>
      <c r="F52077"/>
    </row>
    <row r="52078" spans="2:6" x14ac:dyDescent="0.25">
      <c r="B52078" s="55"/>
      <c r="C52078" s="52"/>
      <c r="D52078" s="56"/>
      <c r="F52078"/>
    </row>
    <row r="52079" spans="2:6" x14ac:dyDescent="0.25">
      <c r="B52079" s="55"/>
      <c r="C52079" s="52"/>
      <c r="D52079" s="56"/>
      <c r="F52079"/>
    </row>
    <row r="52080" spans="2:6" x14ac:dyDescent="0.25">
      <c r="B52080" s="55"/>
      <c r="C52080" s="52"/>
      <c r="D52080" s="56"/>
      <c r="F52080"/>
    </row>
    <row r="52081" spans="2:6" x14ac:dyDescent="0.25">
      <c r="B52081" s="55"/>
      <c r="C52081" s="52"/>
      <c r="D52081" s="56"/>
      <c r="F52081"/>
    </row>
    <row r="52082" spans="2:6" x14ac:dyDescent="0.25">
      <c r="B52082" s="55"/>
      <c r="C52082" s="52"/>
      <c r="D52082" s="56"/>
      <c r="F52082"/>
    </row>
    <row r="52083" spans="2:6" x14ac:dyDescent="0.25">
      <c r="B52083" s="55"/>
      <c r="C52083" s="52"/>
      <c r="D52083" s="56"/>
      <c r="F52083"/>
    </row>
    <row r="52084" spans="2:6" x14ac:dyDescent="0.25">
      <c r="B52084" s="55"/>
      <c r="C52084" s="52"/>
      <c r="D52084" s="56"/>
      <c r="F52084"/>
    </row>
    <row r="52085" spans="2:6" x14ac:dyDescent="0.25">
      <c r="B52085" s="55"/>
      <c r="C52085" s="52"/>
      <c r="D52085" s="56"/>
      <c r="F52085"/>
    </row>
    <row r="52086" spans="2:6" x14ac:dyDescent="0.25">
      <c r="B52086" s="55"/>
      <c r="C52086" s="52"/>
      <c r="D52086" s="56"/>
      <c r="F52086"/>
    </row>
    <row r="52087" spans="2:6" x14ac:dyDescent="0.25">
      <c r="B52087" s="55"/>
      <c r="C52087" s="52"/>
      <c r="D52087" s="56"/>
      <c r="F52087"/>
    </row>
    <row r="52088" spans="2:6" x14ac:dyDescent="0.25">
      <c r="B52088" s="55"/>
      <c r="C52088" s="52"/>
      <c r="D52088" s="56"/>
      <c r="F52088"/>
    </row>
    <row r="52089" spans="2:6" x14ac:dyDescent="0.25">
      <c r="B52089" s="55"/>
      <c r="C52089" s="52"/>
      <c r="D52089" s="56"/>
      <c r="F52089"/>
    </row>
    <row r="52090" spans="2:6" x14ac:dyDescent="0.25">
      <c r="B52090" s="55"/>
      <c r="C52090" s="52"/>
      <c r="D52090" s="56"/>
      <c r="F52090"/>
    </row>
    <row r="52091" spans="2:6" x14ac:dyDescent="0.25">
      <c r="B52091" s="55"/>
      <c r="C52091" s="52"/>
      <c r="D52091" s="56"/>
      <c r="F52091"/>
    </row>
    <row r="52092" spans="2:6" x14ac:dyDescent="0.25">
      <c r="B52092" s="55"/>
      <c r="C52092" s="52"/>
      <c r="D52092" s="56"/>
      <c r="F52092"/>
    </row>
    <row r="52093" spans="2:6" x14ac:dyDescent="0.25">
      <c r="B52093" s="55"/>
      <c r="C52093" s="52"/>
      <c r="D52093" s="56"/>
      <c r="F52093"/>
    </row>
    <row r="52094" spans="2:6" x14ac:dyDescent="0.25">
      <c r="B52094" s="55"/>
      <c r="C52094" s="52"/>
      <c r="D52094" s="56"/>
      <c r="F52094"/>
    </row>
    <row r="52095" spans="2:6" x14ac:dyDescent="0.25">
      <c r="B52095" s="55"/>
      <c r="C52095" s="52"/>
      <c r="D52095" s="56"/>
      <c r="F52095"/>
    </row>
    <row r="52096" spans="2:6" x14ac:dyDescent="0.25">
      <c r="B52096" s="55"/>
      <c r="C52096" s="52"/>
      <c r="D52096" s="56"/>
      <c r="F52096"/>
    </row>
    <row r="52097" spans="2:6" x14ac:dyDescent="0.25">
      <c r="B52097" s="55"/>
      <c r="C52097" s="52"/>
      <c r="D52097" s="56"/>
      <c r="F52097"/>
    </row>
    <row r="52098" spans="2:6" x14ac:dyDescent="0.25">
      <c r="B52098" s="55"/>
      <c r="C52098" s="52"/>
      <c r="D52098" s="56"/>
      <c r="F52098"/>
    </row>
    <row r="52099" spans="2:6" x14ac:dyDescent="0.25">
      <c r="B52099" s="55"/>
      <c r="C52099" s="52"/>
      <c r="D52099" s="56"/>
      <c r="F52099"/>
    </row>
    <row r="52100" spans="2:6" x14ac:dyDescent="0.25">
      <c r="B52100" s="55"/>
      <c r="C52100" s="52"/>
      <c r="D52100" s="56"/>
      <c r="F52100"/>
    </row>
    <row r="52101" spans="2:6" x14ac:dyDescent="0.25">
      <c r="B52101" s="55"/>
      <c r="C52101" s="52"/>
      <c r="D52101" s="56"/>
      <c r="F52101"/>
    </row>
    <row r="52102" spans="2:6" x14ac:dyDescent="0.25">
      <c r="B52102" s="55"/>
      <c r="C52102" s="52"/>
      <c r="D52102" s="56"/>
      <c r="F52102"/>
    </row>
    <row r="52103" spans="2:6" x14ac:dyDescent="0.25">
      <c r="B52103" s="55"/>
      <c r="C52103" s="52"/>
      <c r="D52103" s="56"/>
      <c r="F52103"/>
    </row>
    <row r="52104" spans="2:6" x14ac:dyDescent="0.25">
      <c r="B52104" s="55"/>
      <c r="C52104" s="52"/>
      <c r="D52104" s="56"/>
      <c r="F52104"/>
    </row>
    <row r="52105" spans="2:6" x14ac:dyDescent="0.25">
      <c r="B52105" s="55"/>
      <c r="C52105" s="52"/>
      <c r="D52105" s="56"/>
      <c r="F52105"/>
    </row>
    <row r="52106" spans="2:6" x14ac:dyDescent="0.25">
      <c r="B52106" s="55"/>
      <c r="C52106" s="52"/>
      <c r="D52106" s="56"/>
      <c r="F52106"/>
    </row>
    <row r="52107" spans="2:6" x14ac:dyDescent="0.25">
      <c r="B52107" s="55"/>
      <c r="C52107" s="52"/>
      <c r="D52107" s="56"/>
      <c r="F52107"/>
    </row>
    <row r="52108" spans="2:6" x14ac:dyDescent="0.25">
      <c r="B52108" s="55"/>
      <c r="C52108" s="52"/>
      <c r="D52108" s="56"/>
      <c r="F52108"/>
    </row>
    <row r="52109" spans="2:6" x14ac:dyDescent="0.25">
      <c r="B52109" s="55"/>
      <c r="C52109" s="52"/>
      <c r="D52109" s="56"/>
      <c r="F52109"/>
    </row>
    <row r="52110" spans="2:6" x14ac:dyDescent="0.25">
      <c r="B52110" s="55"/>
      <c r="C52110" s="52"/>
      <c r="D52110" s="56"/>
      <c r="F52110"/>
    </row>
    <row r="52111" spans="2:6" x14ac:dyDescent="0.25">
      <c r="B52111" s="55"/>
      <c r="C52111" s="52"/>
      <c r="D52111" s="56"/>
      <c r="F52111"/>
    </row>
    <row r="52112" spans="2:6" x14ac:dyDescent="0.25">
      <c r="B52112" s="55"/>
      <c r="C52112" s="52"/>
      <c r="D52112" s="56"/>
      <c r="F52112"/>
    </row>
    <row r="52113" spans="2:6" x14ac:dyDescent="0.25">
      <c r="B52113" s="55"/>
      <c r="C52113" s="52"/>
      <c r="D52113" s="56"/>
      <c r="F52113"/>
    </row>
    <row r="52114" spans="2:6" x14ac:dyDescent="0.25">
      <c r="B52114" s="55"/>
      <c r="C52114" s="52"/>
      <c r="D52114" s="56"/>
      <c r="F52114"/>
    </row>
    <row r="52115" spans="2:6" x14ac:dyDescent="0.25">
      <c r="B52115" s="55"/>
      <c r="C52115" s="52"/>
      <c r="D52115" s="56"/>
      <c r="F52115"/>
    </row>
    <row r="52116" spans="2:6" x14ac:dyDescent="0.25">
      <c r="B52116" s="55"/>
      <c r="C52116" s="52"/>
      <c r="D52116" s="56"/>
      <c r="F52116"/>
    </row>
    <row r="52117" spans="2:6" x14ac:dyDescent="0.25">
      <c r="B52117" s="55"/>
      <c r="C52117" s="52"/>
      <c r="D52117" s="56"/>
      <c r="F52117"/>
    </row>
    <row r="52118" spans="2:6" x14ac:dyDescent="0.25">
      <c r="B52118" s="55"/>
      <c r="C52118" s="52"/>
      <c r="D52118" s="56"/>
      <c r="F52118"/>
    </row>
    <row r="52119" spans="2:6" x14ac:dyDescent="0.25">
      <c r="B52119" s="55"/>
      <c r="C52119" s="52"/>
      <c r="D52119" s="56"/>
      <c r="F52119"/>
    </row>
    <row r="52120" spans="2:6" x14ac:dyDescent="0.25">
      <c r="B52120" s="55"/>
      <c r="C52120" s="52"/>
      <c r="D52120" s="56"/>
      <c r="F52120"/>
    </row>
    <row r="52121" spans="2:6" x14ac:dyDescent="0.25">
      <c r="B52121" s="55"/>
      <c r="C52121" s="52"/>
      <c r="D52121" s="56"/>
      <c r="F52121"/>
    </row>
    <row r="52122" spans="2:6" x14ac:dyDescent="0.25">
      <c r="B52122" s="55"/>
      <c r="C52122" s="52"/>
      <c r="D52122" s="56"/>
      <c r="F52122"/>
    </row>
    <row r="52123" spans="2:6" x14ac:dyDescent="0.25">
      <c r="B52123" s="55"/>
      <c r="C52123" s="52"/>
      <c r="D52123" s="56"/>
      <c r="F52123"/>
    </row>
    <row r="52124" spans="2:6" x14ac:dyDescent="0.25">
      <c r="B52124" s="55"/>
      <c r="C52124" s="52"/>
      <c r="D52124" s="56"/>
      <c r="F52124"/>
    </row>
    <row r="52125" spans="2:6" x14ac:dyDescent="0.25">
      <c r="B52125" s="55"/>
      <c r="C52125" s="52"/>
      <c r="D52125" s="56"/>
      <c r="F52125"/>
    </row>
    <row r="52126" spans="2:6" x14ac:dyDescent="0.25">
      <c r="B52126" s="55"/>
      <c r="C52126" s="52"/>
      <c r="D52126" s="56"/>
      <c r="F52126"/>
    </row>
    <row r="52127" spans="2:6" x14ac:dyDescent="0.25">
      <c r="B52127" s="55"/>
      <c r="C52127" s="52"/>
      <c r="D52127" s="56"/>
      <c r="F52127"/>
    </row>
    <row r="52128" spans="2:6" x14ac:dyDescent="0.25">
      <c r="B52128" s="55"/>
      <c r="C52128" s="52"/>
      <c r="D52128" s="56"/>
      <c r="F52128"/>
    </row>
    <row r="52129" spans="2:6" x14ac:dyDescent="0.25">
      <c r="B52129" s="55"/>
      <c r="C52129" s="52"/>
      <c r="D52129" s="56"/>
      <c r="F52129"/>
    </row>
    <row r="52130" spans="2:6" x14ac:dyDescent="0.25">
      <c r="B52130" s="55"/>
      <c r="C52130" s="52"/>
      <c r="D52130" s="56"/>
      <c r="F52130"/>
    </row>
    <row r="52131" spans="2:6" x14ac:dyDescent="0.25">
      <c r="B52131" s="55"/>
      <c r="C52131" s="52"/>
      <c r="D52131" s="56"/>
      <c r="F52131"/>
    </row>
    <row r="52132" spans="2:6" x14ac:dyDescent="0.25">
      <c r="B52132" s="55"/>
      <c r="C52132" s="52"/>
      <c r="D52132" s="56"/>
      <c r="F52132"/>
    </row>
    <row r="52133" spans="2:6" x14ac:dyDescent="0.25">
      <c r="B52133" s="55"/>
      <c r="C52133" s="52"/>
      <c r="D52133" s="56"/>
      <c r="F52133"/>
    </row>
    <row r="52134" spans="2:6" x14ac:dyDescent="0.25">
      <c r="B52134" s="55"/>
      <c r="C52134" s="52"/>
      <c r="D52134" s="56"/>
      <c r="F52134"/>
    </row>
    <row r="52135" spans="2:6" x14ac:dyDescent="0.25">
      <c r="B52135" s="55"/>
      <c r="C52135" s="52"/>
      <c r="D52135" s="56"/>
      <c r="F52135"/>
    </row>
    <row r="52136" spans="2:6" x14ac:dyDescent="0.25">
      <c r="B52136" s="55"/>
      <c r="C52136" s="52"/>
      <c r="D52136" s="56"/>
      <c r="F52136"/>
    </row>
    <row r="52137" spans="2:6" x14ac:dyDescent="0.25">
      <c r="B52137" s="55"/>
      <c r="C52137" s="52"/>
      <c r="D52137" s="56"/>
      <c r="F52137"/>
    </row>
    <row r="52138" spans="2:6" x14ac:dyDescent="0.25">
      <c r="B52138" s="55"/>
      <c r="C52138" s="52"/>
      <c r="D52138" s="56"/>
      <c r="F52138"/>
    </row>
    <row r="52139" spans="2:6" x14ac:dyDescent="0.25">
      <c r="B52139" s="55"/>
      <c r="C52139" s="52"/>
      <c r="D52139" s="56"/>
      <c r="F52139"/>
    </row>
    <row r="52140" spans="2:6" x14ac:dyDescent="0.25">
      <c r="B52140" s="55"/>
      <c r="C52140" s="52"/>
      <c r="D52140" s="56"/>
      <c r="F52140"/>
    </row>
    <row r="52141" spans="2:6" x14ac:dyDescent="0.25">
      <c r="B52141" s="55"/>
      <c r="C52141" s="52"/>
      <c r="D52141" s="56"/>
      <c r="F52141"/>
    </row>
    <row r="52142" spans="2:6" x14ac:dyDescent="0.25">
      <c r="B52142" s="55"/>
      <c r="C52142" s="52"/>
      <c r="D52142" s="56"/>
      <c r="F52142"/>
    </row>
    <row r="52143" spans="2:6" x14ac:dyDescent="0.25">
      <c r="B52143" s="55"/>
      <c r="C52143" s="52"/>
      <c r="D52143" s="56"/>
      <c r="F52143"/>
    </row>
    <row r="52144" spans="2:6" x14ac:dyDescent="0.25">
      <c r="B52144" s="55"/>
      <c r="C52144" s="52"/>
      <c r="D52144" s="56"/>
      <c r="F52144"/>
    </row>
    <row r="52145" spans="2:6" x14ac:dyDescent="0.25">
      <c r="B52145" s="55"/>
      <c r="C52145" s="52"/>
      <c r="D52145" s="56"/>
      <c r="F52145"/>
    </row>
    <row r="52146" spans="2:6" x14ac:dyDescent="0.25">
      <c r="B52146" s="55"/>
      <c r="C52146" s="52"/>
      <c r="D52146" s="56"/>
      <c r="F52146"/>
    </row>
    <row r="52147" spans="2:6" x14ac:dyDescent="0.25">
      <c r="B52147" s="55"/>
      <c r="C52147" s="52"/>
      <c r="D52147" s="56"/>
      <c r="F52147"/>
    </row>
    <row r="52148" spans="2:6" x14ac:dyDescent="0.25">
      <c r="B52148" s="55"/>
      <c r="C52148" s="52"/>
      <c r="D52148" s="56"/>
      <c r="F52148"/>
    </row>
    <row r="52149" spans="2:6" x14ac:dyDescent="0.25">
      <c r="B52149" s="55"/>
      <c r="C52149" s="52"/>
      <c r="D52149" s="56"/>
      <c r="F52149"/>
    </row>
    <row r="52150" spans="2:6" x14ac:dyDescent="0.25">
      <c r="B52150" s="55"/>
      <c r="C52150" s="52"/>
      <c r="D52150" s="56"/>
      <c r="F52150"/>
    </row>
    <row r="52151" spans="2:6" x14ac:dyDescent="0.25">
      <c r="B52151" s="55"/>
      <c r="C52151" s="52"/>
      <c r="D52151" s="56"/>
      <c r="F52151"/>
    </row>
    <row r="52152" spans="2:6" x14ac:dyDescent="0.25">
      <c r="B52152" s="55"/>
      <c r="C52152" s="52"/>
      <c r="D52152" s="56"/>
      <c r="F52152"/>
    </row>
    <row r="52153" spans="2:6" x14ac:dyDescent="0.25">
      <c r="B52153" s="55"/>
      <c r="C52153" s="52"/>
      <c r="D52153" s="56"/>
      <c r="F52153"/>
    </row>
    <row r="52154" spans="2:6" x14ac:dyDescent="0.25">
      <c r="B52154" s="55"/>
      <c r="C52154" s="52"/>
      <c r="D52154" s="56"/>
      <c r="F52154"/>
    </row>
    <row r="52155" spans="2:6" x14ac:dyDescent="0.25">
      <c r="B52155" s="55"/>
      <c r="C52155" s="52"/>
      <c r="D52155" s="56"/>
      <c r="F52155"/>
    </row>
    <row r="52156" spans="2:6" x14ac:dyDescent="0.25">
      <c r="B52156" s="55"/>
      <c r="C52156" s="52"/>
      <c r="D52156" s="56"/>
      <c r="F52156"/>
    </row>
    <row r="52157" spans="2:6" x14ac:dyDescent="0.25">
      <c r="B52157" s="55"/>
      <c r="C52157" s="52"/>
      <c r="D52157" s="56"/>
      <c r="F52157"/>
    </row>
    <row r="52158" spans="2:6" x14ac:dyDescent="0.25">
      <c r="B52158" s="55"/>
      <c r="C52158" s="52"/>
      <c r="D52158" s="56"/>
      <c r="F52158"/>
    </row>
    <row r="52159" spans="2:6" x14ac:dyDescent="0.25">
      <c r="B52159" s="55"/>
      <c r="C52159" s="52"/>
      <c r="D52159" s="56"/>
      <c r="F52159"/>
    </row>
    <row r="52160" spans="2:6" x14ac:dyDescent="0.25">
      <c r="B52160" s="55"/>
      <c r="C52160" s="52"/>
      <c r="D52160" s="56"/>
      <c r="F52160"/>
    </row>
    <row r="52161" spans="2:6" x14ac:dyDescent="0.25">
      <c r="B52161" s="55"/>
      <c r="C52161" s="52"/>
      <c r="D52161" s="56"/>
      <c r="F52161"/>
    </row>
    <row r="52162" spans="2:6" x14ac:dyDescent="0.25">
      <c r="B52162" s="55"/>
      <c r="C52162" s="52"/>
      <c r="D52162" s="56"/>
      <c r="F52162"/>
    </row>
    <row r="52163" spans="2:6" x14ac:dyDescent="0.25">
      <c r="B52163" s="55"/>
      <c r="C52163" s="52"/>
      <c r="D52163" s="56"/>
      <c r="F52163"/>
    </row>
    <row r="52164" spans="2:6" x14ac:dyDescent="0.25">
      <c r="B52164" s="55"/>
      <c r="C52164" s="52"/>
      <c r="D52164" s="56"/>
      <c r="F52164"/>
    </row>
    <row r="52165" spans="2:6" x14ac:dyDescent="0.25">
      <c r="B52165" s="55"/>
      <c r="C52165" s="52"/>
      <c r="D52165" s="56"/>
      <c r="F52165"/>
    </row>
    <row r="52166" spans="2:6" x14ac:dyDescent="0.25">
      <c r="B52166" s="55"/>
      <c r="C52166" s="52"/>
      <c r="D52166" s="56"/>
      <c r="F52166"/>
    </row>
    <row r="52167" spans="2:6" x14ac:dyDescent="0.25">
      <c r="B52167" s="55"/>
      <c r="C52167" s="52"/>
      <c r="D52167" s="56"/>
      <c r="F52167"/>
    </row>
    <row r="52168" spans="2:6" x14ac:dyDescent="0.25">
      <c r="B52168" s="55"/>
      <c r="C52168" s="52"/>
      <c r="D52168" s="56"/>
      <c r="F52168"/>
    </row>
    <row r="52169" spans="2:6" x14ac:dyDescent="0.25">
      <c r="B52169" s="55"/>
      <c r="C52169" s="52"/>
      <c r="D52169" s="56"/>
      <c r="F52169"/>
    </row>
    <row r="52170" spans="2:6" x14ac:dyDescent="0.25">
      <c r="B52170" s="55"/>
      <c r="C52170" s="52"/>
      <c r="D52170" s="56"/>
      <c r="F52170"/>
    </row>
    <row r="52171" spans="2:6" x14ac:dyDescent="0.25">
      <c r="B52171" s="55"/>
      <c r="C52171" s="52"/>
      <c r="D52171" s="56"/>
      <c r="F52171"/>
    </row>
    <row r="52172" spans="2:6" x14ac:dyDescent="0.25">
      <c r="B52172" s="55"/>
      <c r="C52172" s="52"/>
      <c r="D52172" s="56"/>
      <c r="F52172"/>
    </row>
    <row r="52173" spans="2:6" x14ac:dyDescent="0.25">
      <c r="B52173" s="55"/>
      <c r="C52173" s="52"/>
      <c r="D52173" s="56"/>
      <c r="F52173"/>
    </row>
    <row r="52174" spans="2:6" x14ac:dyDescent="0.25">
      <c r="B52174" s="55"/>
      <c r="C52174" s="52"/>
      <c r="D52174" s="56"/>
      <c r="F52174"/>
    </row>
    <row r="52175" spans="2:6" x14ac:dyDescent="0.25">
      <c r="B52175" s="55"/>
      <c r="C52175" s="52"/>
      <c r="D52175" s="56"/>
      <c r="F52175"/>
    </row>
    <row r="52176" spans="2:6" x14ac:dyDescent="0.25">
      <c r="B52176" s="55"/>
      <c r="C52176" s="52"/>
      <c r="D52176" s="56"/>
      <c r="F52176"/>
    </row>
    <row r="52177" spans="2:6" x14ac:dyDescent="0.25">
      <c r="B52177" s="55"/>
      <c r="C52177" s="52"/>
      <c r="D52177" s="56"/>
      <c r="F52177"/>
    </row>
    <row r="52178" spans="2:6" x14ac:dyDescent="0.25">
      <c r="B52178" s="55"/>
      <c r="C52178" s="52"/>
      <c r="D52178" s="56"/>
      <c r="F52178"/>
    </row>
    <row r="52179" spans="2:6" x14ac:dyDescent="0.25">
      <c r="B52179" s="55"/>
      <c r="C52179" s="52"/>
      <c r="D52179" s="56"/>
      <c r="F52179"/>
    </row>
    <row r="52180" spans="2:6" x14ac:dyDescent="0.25">
      <c r="B52180" s="55"/>
      <c r="C52180" s="52"/>
      <c r="D52180" s="56"/>
      <c r="F52180"/>
    </row>
    <row r="52181" spans="2:6" x14ac:dyDescent="0.25">
      <c r="B52181" s="55"/>
      <c r="C52181" s="52"/>
      <c r="D52181" s="56"/>
      <c r="F52181"/>
    </row>
    <row r="52182" spans="2:6" x14ac:dyDescent="0.25">
      <c r="B52182" s="55"/>
      <c r="C52182" s="52"/>
      <c r="D52182" s="56"/>
      <c r="F52182"/>
    </row>
    <row r="52183" spans="2:6" x14ac:dyDescent="0.25">
      <c r="B52183" s="55"/>
      <c r="C52183" s="52"/>
      <c r="D52183" s="56"/>
      <c r="F52183"/>
    </row>
    <row r="52184" spans="2:6" x14ac:dyDescent="0.25">
      <c r="B52184" s="55"/>
      <c r="C52184" s="52"/>
      <c r="D52184" s="56"/>
      <c r="F52184"/>
    </row>
    <row r="52185" spans="2:6" x14ac:dyDescent="0.25">
      <c r="B52185" s="55"/>
      <c r="C52185" s="52"/>
      <c r="D52185" s="56"/>
      <c r="F52185"/>
    </row>
    <row r="52186" spans="2:6" x14ac:dyDescent="0.25">
      <c r="B52186" s="55"/>
      <c r="C52186" s="52"/>
      <c r="D52186" s="56"/>
      <c r="F52186"/>
    </row>
    <row r="52187" spans="2:6" x14ac:dyDescent="0.25">
      <c r="B52187" s="55"/>
      <c r="C52187" s="52"/>
      <c r="D52187" s="56"/>
      <c r="F52187"/>
    </row>
    <row r="52188" spans="2:6" x14ac:dyDescent="0.25">
      <c r="B52188" s="55"/>
      <c r="C52188" s="52"/>
      <c r="D52188" s="56"/>
      <c r="F52188"/>
    </row>
    <row r="52189" spans="2:6" x14ac:dyDescent="0.25">
      <c r="B52189" s="55"/>
      <c r="C52189" s="52"/>
      <c r="D52189" s="56"/>
      <c r="F52189"/>
    </row>
    <row r="52190" spans="2:6" x14ac:dyDescent="0.25">
      <c r="B52190" s="55"/>
      <c r="C52190" s="52"/>
      <c r="D52190" s="56"/>
      <c r="F52190"/>
    </row>
    <row r="52191" spans="2:6" x14ac:dyDescent="0.25">
      <c r="B52191" s="55"/>
      <c r="C52191" s="52"/>
      <c r="D52191" s="56"/>
      <c r="F52191"/>
    </row>
    <row r="52192" spans="2:6" x14ac:dyDescent="0.25">
      <c r="B52192" s="55"/>
      <c r="C52192" s="52"/>
      <c r="D52192" s="56"/>
      <c r="F52192"/>
    </row>
    <row r="52193" spans="2:6" x14ac:dyDescent="0.25">
      <c r="B52193" s="55"/>
      <c r="C52193" s="52"/>
      <c r="D52193" s="56"/>
      <c r="F52193"/>
    </row>
    <row r="52194" spans="2:6" x14ac:dyDescent="0.25">
      <c r="B52194" s="55"/>
      <c r="C52194" s="52"/>
      <c r="D52194" s="56"/>
      <c r="F52194"/>
    </row>
    <row r="52195" spans="2:6" x14ac:dyDescent="0.25">
      <c r="B52195" s="55"/>
      <c r="C52195" s="52"/>
      <c r="D52195" s="56"/>
      <c r="F52195"/>
    </row>
    <row r="52196" spans="2:6" x14ac:dyDescent="0.25">
      <c r="B52196" s="55"/>
      <c r="C52196" s="52"/>
      <c r="D52196" s="56"/>
      <c r="F52196"/>
    </row>
    <row r="52197" spans="2:6" x14ac:dyDescent="0.25">
      <c r="B52197" s="55"/>
      <c r="C52197" s="52"/>
      <c r="D52197" s="56"/>
      <c r="F52197"/>
    </row>
    <row r="52198" spans="2:6" x14ac:dyDescent="0.25">
      <c r="B52198" s="55"/>
      <c r="C52198" s="52"/>
      <c r="D52198" s="56"/>
      <c r="F52198"/>
    </row>
    <row r="52199" spans="2:6" x14ac:dyDescent="0.25">
      <c r="B52199" s="55"/>
      <c r="C52199" s="52"/>
      <c r="D52199" s="56"/>
      <c r="F52199"/>
    </row>
    <row r="52200" spans="2:6" x14ac:dyDescent="0.25">
      <c r="B52200" s="55"/>
      <c r="C52200" s="52"/>
      <c r="D52200" s="56"/>
      <c r="F52200"/>
    </row>
    <row r="52201" spans="2:6" x14ac:dyDescent="0.25">
      <c r="B52201" s="55"/>
      <c r="C52201" s="52"/>
      <c r="D52201" s="56"/>
      <c r="F52201"/>
    </row>
    <row r="52202" spans="2:6" x14ac:dyDescent="0.25">
      <c r="B52202" s="55"/>
      <c r="C52202" s="52"/>
      <c r="D52202" s="56"/>
      <c r="F52202"/>
    </row>
    <row r="52203" spans="2:6" x14ac:dyDescent="0.25">
      <c r="B52203" s="55"/>
      <c r="C52203" s="52"/>
      <c r="D52203" s="56"/>
      <c r="F52203"/>
    </row>
    <row r="52204" spans="2:6" x14ac:dyDescent="0.25">
      <c r="B52204" s="55"/>
      <c r="C52204" s="52"/>
      <c r="D52204" s="56"/>
      <c r="F52204"/>
    </row>
    <row r="52205" spans="2:6" x14ac:dyDescent="0.25">
      <c r="B52205" s="55"/>
      <c r="C52205" s="52"/>
      <c r="D52205" s="56"/>
      <c r="F52205"/>
    </row>
    <row r="52206" spans="2:6" x14ac:dyDescent="0.25">
      <c r="B52206" s="55"/>
      <c r="C52206" s="52"/>
      <c r="D52206" s="56"/>
      <c r="F52206"/>
    </row>
    <row r="52207" spans="2:6" x14ac:dyDescent="0.25">
      <c r="B52207" s="55"/>
      <c r="C52207" s="52"/>
      <c r="D52207" s="56"/>
      <c r="F52207"/>
    </row>
    <row r="52208" spans="2:6" x14ac:dyDescent="0.25">
      <c r="B52208" s="55"/>
      <c r="C52208" s="52"/>
      <c r="D52208" s="56"/>
      <c r="F52208"/>
    </row>
    <row r="52209" spans="2:6" x14ac:dyDescent="0.25">
      <c r="B52209" s="55"/>
      <c r="C52209" s="52"/>
      <c r="D52209" s="56"/>
      <c r="F52209"/>
    </row>
    <row r="52210" spans="2:6" x14ac:dyDescent="0.25">
      <c r="B52210" s="55"/>
      <c r="C52210" s="52"/>
      <c r="D52210" s="56"/>
      <c r="F52210"/>
    </row>
    <row r="52211" spans="2:6" x14ac:dyDescent="0.25">
      <c r="B52211" s="55"/>
      <c r="C52211" s="52"/>
      <c r="D52211" s="56"/>
      <c r="F52211"/>
    </row>
    <row r="52212" spans="2:6" x14ac:dyDescent="0.25">
      <c r="B52212" s="55"/>
      <c r="C52212" s="52"/>
      <c r="D52212" s="56"/>
      <c r="F52212"/>
    </row>
    <row r="52213" spans="2:6" x14ac:dyDescent="0.25">
      <c r="B52213" s="55"/>
      <c r="C52213" s="52"/>
      <c r="D52213" s="56"/>
      <c r="F52213"/>
    </row>
    <row r="52214" spans="2:6" x14ac:dyDescent="0.25">
      <c r="B52214" s="55"/>
      <c r="C52214" s="52"/>
      <c r="D52214" s="56"/>
      <c r="F52214"/>
    </row>
    <row r="52215" spans="2:6" x14ac:dyDescent="0.25">
      <c r="B52215" s="55"/>
      <c r="C52215" s="52"/>
      <c r="D52215" s="56"/>
      <c r="F52215"/>
    </row>
    <row r="52216" spans="2:6" x14ac:dyDescent="0.25">
      <c r="B52216" s="55"/>
      <c r="C52216" s="52"/>
      <c r="D52216" s="56"/>
      <c r="F52216"/>
    </row>
    <row r="52217" spans="2:6" x14ac:dyDescent="0.25">
      <c r="B52217" s="55"/>
      <c r="C52217" s="52"/>
      <c r="D52217" s="56"/>
      <c r="F52217"/>
    </row>
    <row r="52218" spans="2:6" x14ac:dyDescent="0.25">
      <c r="B52218" s="55"/>
      <c r="C52218" s="52"/>
      <c r="D52218" s="56"/>
      <c r="F52218"/>
    </row>
    <row r="52219" spans="2:6" x14ac:dyDescent="0.25">
      <c r="B52219" s="55"/>
      <c r="C52219" s="52"/>
      <c r="D52219" s="56"/>
      <c r="F52219"/>
    </row>
    <row r="52220" spans="2:6" x14ac:dyDescent="0.25">
      <c r="B52220" s="55"/>
      <c r="C52220" s="52"/>
      <c r="D52220" s="56"/>
      <c r="F52220"/>
    </row>
    <row r="52221" spans="2:6" x14ac:dyDescent="0.25">
      <c r="B52221" s="55"/>
      <c r="C52221" s="52"/>
      <c r="D52221" s="56"/>
      <c r="F52221"/>
    </row>
    <row r="52222" spans="2:6" x14ac:dyDescent="0.25">
      <c r="B52222" s="55"/>
      <c r="C52222" s="52"/>
      <c r="D52222" s="56"/>
      <c r="F52222"/>
    </row>
    <row r="52223" spans="2:6" x14ac:dyDescent="0.25">
      <c r="B52223" s="55"/>
      <c r="C52223" s="52"/>
      <c r="D52223" s="56"/>
      <c r="F52223"/>
    </row>
    <row r="52224" spans="2:6" x14ac:dyDescent="0.25">
      <c r="B52224" s="55"/>
      <c r="C52224" s="52"/>
      <c r="D52224" s="56"/>
      <c r="F52224"/>
    </row>
    <row r="52225" spans="2:6" x14ac:dyDescent="0.25">
      <c r="B52225" s="55"/>
      <c r="C52225" s="52"/>
      <c r="D52225" s="56"/>
      <c r="F52225"/>
    </row>
    <row r="52226" spans="2:6" x14ac:dyDescent="0.25">
      <c r="B52226" s="55"/>
      <c r="C52226" s="52"/>
      <c r="D52226" s="56"/>
      <c r="F52226"/>
    </row>
    <row r="52227" spans="2:6" x14ac:dyDescent="0.25">
      <c r="B52227" s="55"/>
      <c r="C52227" s="52"/>
      <c r="D52227" s="56"/>
      <c r="F52227"/>
    </row>
    <row r="52228" spans="2:6" x14ac:dyDescent="0.25">
      <c r="B52228" s="55"/>
      <c r="C52228" s="52"/>
      <c r="D52228" s="56"/>
      <c r="F52228"/>
    </row>
    <row r="52229" spans="2:6" x14ac:dyDescent="0.25">
      <c r="B52229" s="55"/>
      <c r="C52229" s="52"/>
      <c r="D52229" s="56"/>
      <c r="F52229"/>
    </row>
    <row r="52230" spans="2:6" x14ac:dyDescent="0.25">
      <c r="B52230" s="55"/>
      <c r="C52230" s="52"/>
      <c r="D52230" s="56"/>
      <c r="F52230"/>
    </row>
    <row r="52231" spans="2:6" x14ac:dyDescent="0.25">
      <c r="B52231" s="55"/>
      <c r="C52231" s="52"/>
      <c r="D52231" s="56"/>
      <c r="F52231"/>
    </row>
    <row r="52232" spans="2:6" x14ac:dyDescent="0.25">
      <c r="B52232" s="55"/>
      <c r="C52232" s="52"/>
      <c r="D52232" s="56"/>
      <c r="F52232"/>
    </row>
    <row r="52233" spans="2:6" x14ac:dyDescent="0.25">
      <c r="B52233" s="55"/>
      <c r="C52233" s="52"/>
      <c r="D52233" s="56"/>
      <c r="F52233"/>
    </row>
    <row r="52234" spans="2:6" x14ac:dyDescent="0.25">
      <c r="B52234" s="55"/>
      <c r="C52234" s="52"/>
      <c r="D52234" s="56"/>
      <c r="F52234"/>
    </row>
    <row r="52235" spans="2:6" x14ac:dyDescent="0.25">
      <c r="B52235" s="55"/>
      <c r="C52235" s="52"/>
      <c r="D52235" s="56"/>
      <c r="F52235"/>
    </row>
    <row r="52236" spans="2:6" x14ac:dyDescent="0.25">
      <c r="B52236" s="55"/>
      <c r="C52236" s="52"/>
      <c r="D52236" s="56"/>
      <c r="F52236"/>
    </row>
    <row r="52237" spans="2:6" x14ac:dyDescent="0.25">
      <c r="B52237" s="55"/>
      <c r="C52237" s="52"/>
      <c r="D52237" s="56"/>
      <c r="F52237"/>
    </row>
    <row r="52238" spans="2:6" x14ac:dyDescent="0.25">
      <c r="B52238" s="55"/>
      <c r="C52238" s="52"/>
      <c r="D52238" s="56"/>
      <c r="F52238"/>
    </row>
    <row r="52239" spans="2:6" x14ac:dyDescent="0.25">
      <c r="B52239" s="55"/>
      <c r="C52239" s="52"/>
      <c r="D52239" s="56"/>
      <c r="F52239"/>
    </row>
    <row r="52240" spans="2:6" x14ac:dyDescent="0.25">
      <c r="B52240" s="55"/>
      <c r="C52240" s="52"/>
      <c r="D52240" s="56"/>
      <c r="F52240"/>
    </row>
    <row r="52241" spans="2:6" x14ac:dyDescent="0.25">
      <c r="B52241" s="55"/>
      <c r="C52241" s="52"/>
      <c r="D52241" s="56"/>
      <c r="F52241"/>
    </row>
    <row r="52242" spans="2:6" x14ac:dyDescent="0.25">
      <c r="B52242" s="55"/>
      <c r="C52242" s="52"/>
      <c r="D52242" s="56"/>
      <c r="F52242"/>
    </row>
    <row r="52243" spans="2:6" x14ac:dyDescent="0.25">
      <c r="B52243" s="55"/>
      <c r="C52243" s="52"/>
      <c r="D52243" s="56"/>
      <c r="F52243"/>
    </row>
    <row r="52244" spans="2:6" x14ac:dyDescent="0.25">
      <c r="B52244" s="55"/>
      <c r="C52244" s="52"/>
      <c r="D52244" s="56"/>
      <c r="F52244"/>
    </row>
    <row r="52245" spans="2:6" x14ac:dyDescent="0.25">
      <c r="B52245" s="55"/>
      <c r="C52245" s="52"/>
      <c r="D52245" s="56"/>
      <c r="F52245"/>
    </row>
    <row r="52246" spans="2:6" x14ac:dyDescent="0.25">
      <c r="B52246" s="55"/>
      <c r="C52246" s="52"/>
      <c r="D52246" s="56"/>
      <c r="F52246"/>
    </row>
    <row r="52247" spans="2:6" x14ac:dyDescent="0.25">
      <c r="B52247" s="55"/>
      <c r="C52247" s="52"/>
      <c r="D52247" s="56"/>
      <c r="F52247"/>
    </row>
    <row r="52248" spans="2:6" x14ac:dyDescent="0.25">
      <c r="B52248" s="55"/>
      <c r="C52248" s="52"/>
      <c r="D52248" s="56"/>
      <c r="F52248"/>
    </row>
    <row r="52249" spans="2:6" x14ac:dyDescent="0.25">
      <c r="B52249" s="55"/>
      <c r="C52249" s="52"/>
      <c r="D52249" s="56"/>
      <c r="F52249"/>
    </row>
    <row r="52250" spans="2:6" x14ac:dyDescent="0.25">
      <c r="B52250" s="55"/>
      <c r="C52250" s="52"/>
      <c r="D52250" s="56"/>
      <c r="F52250"/>
    </row>
    <row r="52251" spans="2:6" x14ac:dyDescent="0.25">
      <c r="B52251" s="55"/>
      <c r="C52251" s="52"/>
      <c r="D52251" s="56"/>
      <c r="F52251"/>
    </row>
    <row r="52252" spans="2:6" x14ac:dyDescent="0.25">
      <c r="B52252" s="55"/>
      <c r="C52252" s="52"/>
      <c r="D52252" s="56"/>
      <c r="F52252"/>
    </row>
    <row r="52253" spans="2:6" x14ac:dyDescent="0.25">
      <c r="B52253" s="55"/>
      <c r="C52253" s="52"/>
      <c r="D52253" s="56"/>
      <c r="F52253"/>
    </row>
    <row r="52254" spans="2:6" x14ac:dyDescent="0.25">
      <c r="B52254" s="55"/>
      <c r="C52254" s="52"/>
      <c r="D52254" s="56"/>
      <c r="F52254"/>
    </row>
    <row r="52255" spans="2:6" x14ac:dyDescent="0.25">
      <c r="B52255" s="55"/>
      <c r="C52255" s="52"/>
      <c r="D52255" s="56"/>
      <c r="F52255"/>
    </row>
    <row r="52256" spans="2:6" x14ac:dyDescent="0.25">
      <c r="B52256" s="55"/>
      <c r="C52256" s="52"/>
      <c r="D52256" s="56"/>
      <c r="F52256"/>
    </row>
    <row r="52257" spans="2:6" x14ac:dyDescent="0.25">
      <c r="B52257" s="55"/>
      <c r="C52257" s="52"/>
      <c r="D52257" s="56"/>
      <c r="F52257"/>
    </row>
    <row r="52258" spans="2:6" x14ac:dyDescent="0.25">
      <c r="B52258" s="55"/>
      <c r="C52258" s="52"/>
      <c r="D52258" s="56"/>
      <c r="F52258"/>
    </row>
    <row r="52259" spans="2:6" x14ac:dyDescent="0.25">
      <c r="B52259" s="55"/>
      <c r="C52259" s="52"/>
      <c r="D52259" s="56"/>
      <c r="F52259"/>
    </row>
    <row r="52260" spans="2:6" x14ac:dyDescent="0.25">
      <c r="B52260" s="55"/>
      <c r="C52260" s="52"/>
      <c r="D52260" s="56"/>
      <c r="F52260"/>
    </row>
    <row r="52261" spans="2:6" x14ac:dyDescent="0.25">
      <c r="B52261" s="55"/>
      <c r="C52261" s="52"/>
      <c r="D52261" s="56"/>
      <c r="F52261"/>
    </row>
    <row r="52262" spans="2:6" x14ac:dyDescent="0.25">
      <c r="B52262" s="55"/>
      <c r="C52262" s="52"/>
      <c r="D52262" s="56"/>
      <c r="F52262"/>
    </row>
    <row r="52263" spans="2:6" x14ac:dyDescent="0.25">
      <c r="B52263" s="55"/>
      <c r="C52263" s="52"/>
      <c r="D52263" s="56"/>
      <c r="F52263"/>
    </row>
    <row r="52264" spans="2:6" x14ac:dyDescent="0.25">
      <c r="B52264" s="55"/>
      <c r="C52264" s="52"/>
      <c r="D52264" s="56"/>
      <c r="F52264"/>
    </row>
    <row r="52265" spans="2:6" x14ac:dyDescent="0.25">
      <c r="B52265" s="55"/>
      <c r="C52265" s="52"/>
      <c r="D52265" s="56"/>
      <c r="F52265"/>
    </row>
    <row r="52266" spans="2:6" x14ac:dyDescent="0.25">
      <c r="B52266" s="55"/>
      <c r="C52266" s="52"/>
      <c r="D52266" s="56"/>
      <c r="F52266"/>
    </row>
    <row r="52267" spans="2:6" x14ac:dyDescent="0.25">
      <c r="B52267" s="55"/>
      <c r="C52267" s="52"/>
      <c r="D52267" s="56"/>
      <c r="F52267"/>
    </row>
    <row r="52268" spans="2:6" x14ac:dyDescent="0.25">
      <c r="B52268" s="55"/>
      <c r="C52268" s="52"/>
      <c r="D52268" s="56"/>
      <c r="F52268"/>
    </row>
    <row r="52269" spans="2:6" x14ac:dyDescent="0.25">
      <c r="B52269" s="55"/>
      <c r="C52269" s="52"/>
      <c r="D52269" s="56"/>
      <c r="F52269"/>
    </row>
    <row r="52270" spans="2:6" x14ac:dyDescent="0.25">
      <c r="B52270" s="55"/>
      <c r="C52270" s="52"/>
      <c r="D52270" s="56"/>
      <c r="F52270"/>
    </row>
    <row r="52271" spans="2:6" x14ac:dyDescent="0.25">
      <c r="B52271" s="55"/>
      <c r="C52271" s="52"/>
      <c r="D52271" s="56"/>
      <c r="F52271"/>
    </row>
    <row r="52272" spans="2:6" x14ac:dyDescent="0.25">
      <c r="B52272" s="55"/>
      <c r="C52272" s="52"/>
      <c r="D52272" s="56"/>
      <c r="F52272"/>
    </row>
    <row r="52273" spans="2:6" x14ac:dyDescent="0.25">
      <c r="B52273" s="55"/>
      <c r="C52273" s="52"/>
      <c r="D52273" s="56"/>
      <c r="F52273"/>
    </row>
    <row r="52274" spans="2:6" x14ac:dyDescent="0.25">
      <c r="B52274" s="55"/>
      <c r="C52274" s="52"/>
      <c r="D52274" s="56"/>
      <c r="F52274"/>
    </row>
    <row r="52275" spans="2:6" x14ac:dyDescent="0.25">
      <c r="B52275" s="55"/>
      <c r="C52275" s="52"/>
      <c r="D52275" s="56"/>
      <c r="F52275"/>
    </row>
    <row r="52276" spans="2:6" x14ac:dyDescent="0.25">
      <c r="B52276" s="55"/>
      <c r="C52276" s="52"/>
      <c r="D52276" s="56"/>
      <c r="F52276"/>
    </row>
    <row r="52277" spans="2:6" x14ac:dyDescent="0.25">
      <c r="B52277" s="55"/>
      <c r="C52277" s="52"/>
      <c r="D52277" s="56"/>
      <c r="F52277"/>
    </row>
    <row r="52278" spans="2:6" x14ac:dyDescent="0.25">
      <c r="B52278" s="55"/>
      <c r="C52278" s="52"/>
      <c r="D52278" s="56"/>
      <c r="F52278"/>
    </row>
    <row r="52279" spans="2:6" x14ac:dyDescent="0.25">
      <c r="B52279" s="55"/>
      <c r="C52279" s="52"/>
      <c r="D52279" s="56"/>
      <c r="F52279"/>
    </row>
    <row r="52280" spans="2:6" x14ac:dyDescent="0.25">
      <c r="B52280" s="55"/>
      <c r="C52280" s="52"/>
      <c r="D52280" s="56"/>
      <c r="F52280"/>
    </row>
    <row r="52281" spans="2:6" x14ac:dyDescent="0.25">
      <c r="B52281" s="55"/>
      <c r="C52281" s="52"/>
      <c r="D52281" s="56"/>
      <c r="F52281"/>
    </row>
    <row r="52282" spans="2:6" x14ac:dyDescent="0.25">
      <c r="B52282" s="55"/>
      <c r="C52282" s="52"/>
      <c r="D52282" s="56"/>
      <c r="F52282"/>
    </row>
    <row r="52283" spans="2:6" x14ac:dyDescent="0.25">
      <c r="B52283" s="55"/>
      <c r="C52283" s="52"/>
      <c r="D52283" s="56"/>
      <c r="F52283"/>
    </row>
    <row r="52284" spans="2:6" x14ac:dyDescent="0.25">
      <c r="B52284" s="55"/>
      <c r="C52284" s="52"/>
      <c r="D52284" s="56"/>
      <c r="F52284"/>
    </row>
    <row r="52285" spans="2:6" x14ac:dyDescent="0.25">
      <c r="B52285" s="55"/>
      <c r="C52285" s="52"/>
      <c r="D52285" s="56"/>
      <c r="F52285"/>
    </row>
    <row r="52286" spans="2:6" x14ac:dyDescent="0.25">
      <c r="B52286" s="55"/>
      <c r="C52286" s="52"/>
      <c r="D52286" s="56"/>
      <c r="F52286"/>
    </row>
    <row r="52287" spans="2:6" x14ac:dyDescent="0.25">
      <c r="B52287" s="55"/>
      <c r="C52287" s="52"/>
      <c r="D52287" s="56"/>
      <c r="F52287"/>
    </row>
    <row r="52288" spans="2:6" x14ac:dyDescent="0.25">
      <c r="B52288" s="55"/>
      <c r="C52288" s="52"/>
      <c r="D52288" s="56"/>
      <c r="F52288"/>
    </row>
    <row r="52289" spans="2:6" x14ac:dyDescent="0.25">
      <c r="B52289" s="55"/>
      <c r="C52289" s="52"/>
      <c r="D52289" s="56"/>
      <c r="F52289"/>
    </row>
    <row r="52290" spans="2:6" x14ac:dyDescent="0.25">
      <c r="B52290" s="55"/>
      <c r="C52290" s="52"/>
      <c r="D52290" s="56"/>
      <c r="F52290"/>
    </row>
    <row r="52291" spans="2:6" x14ac:dyDescent="0.25">
      <c r="B52291" s="55"/>
      <c r="C52291" s="52"/>
      <c r="D52291" s="56"/>
      <c r="F52291"/>
    </row>
    <row r="52292" spans="2:6" x14ac:dyDescent="0.25">
      <c r="B52292" s="55"/>
      <c r="C52292" s="52"/>
      <c r="D52292" s="56"/>
      <c r="F52292"/>
    </row>
    <row r="52293" spans="2:6" x14ac:dyDescent="0.25">
      <c r="B52293" s="55"/>
      <c r="C52293" s="52"/>
      <c r="D52293" s="56"/>
      <c r="F52293"/>
    </row>
    <row r="52294" spans="2:6" x14ac:dyDescent="0.25">
      <c r="B52294" s="55"/>
      <c r="C52294" s="52"/>
      <c r="D52294" s="56"/>
      <c r="F52294"/>
    </row>
    <row r="52295" spans="2:6" x14ac:dyDescent="0.25">
      <c r="B52295" s="55"/>
      <c r="C52295" s="52"/>
      <c r="D52295" s="56"/>
      <c r="F52295"/>
    </row>
    <row r="52296" spans="2:6" x14ac:dyDescent="0.25">
      <c r="B52296" s="55"/>
      <c r="C52296" s="52"/>
      <c r="D52296" s="56"/>
      <c r="F52296"/>
    </row>
    <row r="52297" spans="2:6" x14ac:dyDescent="0.25">
      <c r="B52297" s="55"/>
      <c r="C52297" s="52"/>
      <c r="D52297" s="56"/>
      <c r="F52297"/>
    </row>
    <row r="52298" spans="2:6" x14ac:dyDescent="0.25">
      <c r="B52298" s="55"/>
      <c r="C52298" s="52"/>
      <c r="D52298" s="56"/>
      <c r="F52298"/>
    </row>
    <row r="52299" spans="2:6" x14ac:dyDescent="0.25">
      <c r="B52299" s="55"/>
      <c r="C52299" s="52"/>
      <c r="D52299" s="56"/>
      <c r="F52299"/>
    </row>
    <row r="52300" spans="2:6" x14ac:dyDescent="0.25">
      <c r="B52300" s="55"/>
      <c r="C52300" s="52"/>
      <c r="D52300" s="56"/>
      <c r="F52300"/>
    </row>
    <row r="52301" spans="2:6" x14ac:dyDescent="0.25">
      <c r="B52301" s="55"/>
      <c r="C52301" s="52"/>
      <c r="D52301" s="56"/>
      <c r="F52301"/>
    </row>
    <row r="52302" spans="2:6" x14ac:dyDescent="0.25">
      <c r="B52302" s="55"/>
      <c r="C52302" s="52"/>
      <c r="D52302" s="56"/>
      <c r="F52302"/>
    </row>
    <row r="52303" spans="2:6" x14ac:dyDescent="0.25">
      <c r="B52303" s="55"/>
      <c r="C52303" s="52"/>
      <c r="D52303" s="56"/>
      <c r="F52303"/>
    </row>
    <row r="52304" spans="2:6" x14ac:dyDescent="0.25">
      <c r="B52304" s="55"/>
      <c r="C52304" s="52"/>
      <c r="D52304" s="56"/>
      <c r="F52304"/>
    </row>
    <row r="52305" spans="2:6" x14ac:dyDescent="0.25">
      <c r="B52305" s="55"/>
      <c r="C52305" s="52"/>
      <c r="D52305" s="56"/>
      <c r="F52305"/>
    </row>
    <row r="52306" spans="2:6" x14ac:dyDescent="0.25">
      <c r="B52306" s="55"/>
      <c r="C52306" s="52"/>
      <c r="D52306" s="56"/>
      <c r="F52306"/>
    </row>
    <row r="52307" spans="2:6" x14ac:dyDescent="0.25">
      <c r="B52307" s="55"/>
      <c r="C52307" s="52"/>
      <c r="D52307" s="56"/>
      <c r="F52307"/>
    </row>
    <row r="52308" spans="2:6" x14ac:dyDescent="0.25">
      <c r="B52308" s="55"/>
      <c r="C52308" s="52"/>
      <c r="D52308" s="56"/>
      <c r="F52308"/>
    </row>
    <row r="52309" spans="2:6" x14ac:dyDescent="0.25">
      <c r="B52309" s="55"/>
      <c r="C52309" s="52"/>
      <c r="D52309" s="56"/>
      <c r="F52309"/>
    </row>
    <row r="52310" spans="2:6" x14ac:dyDescent="0.25">
      <c r="B52310" s="55"/>
      <c r="C52310" s="52"/>
      <c r="D52310" s="56"/>
      <c r="F52310"/>
    </row>
    <row r="52311" spans="2:6" x14ac:dyDescent="0.25">
      <c r="B52311" s="55"/>
      <c r="C52311" s="52"/>
      <c r="D52311" s="56"/>
      <c r="F52311"/>
    </row>
    <row r="52312" spans="2:6" x14ac:dyDescent="0.25">
      <c r="B52312" s="55"/>
      <c r="C52312" s="52"/>
      <c r="D52312" s="56"/>
      <c r="F52312"/>
    </row>
    <row r="52313" spans="2:6" x14ac:dyDescent="0.25">
      <c r="B52313" s="55"/>
      <c r="C52313" s="52"/>
      <c r="D52313" s="56"/>
      <c r="F52313"/>
    </row>
    <row r="52314" spans="2:6" x14ac:dyDescent="0.25">
      <c r="B52314" s="55"/>
      <c r="C52314" s="52"/>
      <c r="D52314" s="56"/>
      <c r="F52314"/>
    </row>
    <row r="52315" spans="2:6" x14ac:dyDescent="0.25">
      <c r="B52315" s="55"/>
      <c r="C52315" s="52"/>
      <c r="D52315" s="56"/>
      <c r="F52315"/>
    </row>
    <row r="52316" spans="2:6" x14ac:dyDescent="0.25">
      <c r="B52316" s="55"/>
      <c r="C52316" s="52"/>
      <c r="D52316" s="56"/>
      <c r="F52316"/>
    </row>
    <row r="52317" spans="2:6" x14ac:dyDescent="0.25">
      <c r="B52317" s="55"/>
      <c r="C52317" s="52"/>
      <c r="D52317" s="56"/>
      <c r="F52317"/>
    </row>
    <row r="52318" spans="2:6" x14ac:dyDescent="0.25">
      <c r="B52318" s="55"/>
      <c r="C52318" s="52"/>
      <c r="D52318" s="56"/>
      <c r="F52318"/>
    </row>
    <row r="52319" spans="2:6" x14ac:dyDescent="0.25">
      <c r="B52319" s="55"/>
      <c r="C52319" s="52"/>
      <c r="D52319" s="56"/>
      <c r="F52319"/>
    </row>
    <row r="52320" spans="2:6" x14ac:dyDescent="0.25">
      <c r="B52320" s="55"/>
      <c r="C52320" s="52"/>
      <c r="D52320" s="56"/>
      <c r="F52320"/>
    </row>
    <row r="52321" spans="2:6" x14ac:dyDescent="0.25">
      <c r="B52321" s="55"/>
      <c r="C52321" s="52"/>
      <c r="D52321" s="56"/>
      <c r="F52321"/>
    </row>
    <row r="52322" spans="2:6" x14ac:dyDescent="0.25">
      <c r="B52322" s="55"/>
      <c r="C52322" s="52"/>
      <c r="D52322" s="56"/>
      <c r="F52322"/>
    </row>
    <row r="52323" spans="2:6" x14ac:dyDescent="0.25">
      <c r="B52323" s="55"/>
      <c r="C52323" s="52"/>
      <c r="D52323" s="56"/>
      <c r="F52323"/>
    </row>
    <row r="52324" spans="2:6" x14ac:dyDescent="0.25">
      <c r="B52324" s="55"/>
      <c r="C52324" s="52"/>
      <c r="D52324" s="56"/>
      <c r="F52324"/>
    </row>
    <row r="52325" spans="2:6" x14ac:dyDescent="0.25">
      <c r="B52325" s="55"/>
      <c r="C52325" s="52"/>
      <c r="D52325" s="56"/>
      <c r="F52325"/>
    </row>
    <row r="52326" spans="2:6" x14ac:dyDescent="0.25">
      <c r="B52326" s="55"/>
      <c r="C52326" s="52"/>
      <c r="D52326" s="56"/>
      <c r="F52326"/>
    </row>
    <row r="52327" spans="2:6" x14ac:dyDescent="0.25">
      <c r="B52327" s="55"/>
      <c r="C52327" s="52"/>
      <c r="D52327" s="56"/>
      <c r="F52327"/>
    </row>
    <row r="52328" spans="2:6" x14ac:dyDescent="0.25">
      <c r="B52328" s="55"/>
      <c r="C52328" s="52"/>
      <c r="D52328" s="56"/>
      <c r="F52328"/>
    </row>
    <row r="52329" spans="2:6" x14ac:dyDescent="0.25">
      <c r="B52329" s="55"/>
      <c r="C52329" s="52"/>
      <c r="D52329" s="56"/>
      <c r="F52329"/>
    </row>
    <row r="52330" spans="2:6" x14ac:dyDescent="0.25">
      <c r="B52330" s="55"/>
      <c r="C52330" s="52"/>
      <c r="D52330" s="56"/>
      <c r="F52330"/>
    </row>
    <row r="52331" spans="2:6" x14ac:dyDescent="0.25">
      <c r="B52331" s="55"/>
      <c r="C52331" s="52"/>
      <c r="D52331" s="56"/>
      <c r="F52331"/>
    </row>
    <row r="52332" spans="2:6" x14ac:dyDescent="0.25">
      <c r="B52332" s="55"/>
      <c r="C52332" s="52"/>
      <c r="D52332" s="56"/>
      <c r="F52332"/>
    </row>
    <row r="52333" spans="2:6" x14ac:dyDescent="0.25">
      <c r="B52333" s="55"/>
      <c r="C52333" s="52"/>
      <c r="D52333" s="56"/>
      <c r="F52333"/>
    </row>
    <row r="52334" spans="2:6" x14ac:dyDescent="0.25">
      <c r="B52334" s="55"/>
      <c r="C52334" s="52"/>
      <c r="D52334" s="56"/>
      <c r="F52334"/>
    </row>
    <row r="52335" spans="2:6" x14ac:dyDescent="0.25">
      <c r="B52335" s="55"/>
      <c r="C52335" s="52"/>
      <c r="D52335" s="56"/>
      <c r="F52335"/>
    </row>
    <row r="52336" spans="2:6" x14ac:dyDescent="0.25">
      <c r="B52336" s="55"/>
      <c r="C52336" s="52"/>
      <c r="D52336" s="56"/>
      <c r="F52336"/>
    </row>
    <row r="52337" spans="2:6" x14ac:dyDescent="0.25">
      <c r="B52337" s="55"/>
      <c r="C52337" s="52"/>
      <c r="D52337" s="56"/>
      <c r="F52337"/>
    </row>
    <row r="52338" spans="2:6" x14ac:dyDescent="0.25">
      <c r="B52338" s="55"/>
      <c r="C52338" s="52"/>
      <c r="D52338" s="56"/>
      <c r="F52338"/>
    </row>
    <row r="52339" spans="2:6" x14ac:dyDescent="0.25">
      <c r="B52339" s="55"/>
      <c r="C52339" s="52"/>
      <c r="D52339" s="56"/>
      <c r="F52339"/>
    </row>
    <row r="52340" spans="2:6" x14ac:dyDescent="0.25">
      <c r="B52340" s="55"/>
      <c r="C52340" s="52"/>
      <c r="D52340" s="56"/>
      <c r="F52340"/>
    </row>
    <row r="52341" spans="2:6" x14ac:dyDescent="0.25">
      <c r="B52341" s="55"/>
      <c r="C52341" s="52"/>
      <c r="D52341" s="56"/>
      <c r="F52341"/>
    </row>
    <row r="52342" spans="2:6" x14ac:dyDescent="0.25">
      <c r="B52342" s="55"/>
      <c r="C52342" s="52"/>
      <c r="D52342" s="56"/>
      <c r="F52342"/>
    </row>
    <row r="52343" spans="2:6" x14ac:dyDescent="0.25">
      <c r="B52343" s="55"/>
      <c r="C52343" s="52"/>
      <c r="D52343" s="56"/>
      <c r="F52343"/>
    </row>
    <row r="52344" spans="2:6" x14ac:dyDescent="0.25">
      <c r="B52344" s="55"/>
      <c r="C52344" s="52"/>
      <c r="D52344" s="56"/>
      <c r="F52344"/>
    </row>
    <row r="52345" spans="2:6" x14ac:dyDescent="0.25">
      <c r="B52345" s="55"/>
      <c r="C52345" s="52"/>
      <c r="D52345" s="56"/>
      <c r="F52345"/>
    </row>
    <row r="52346" spans="2:6" x14ac:dyDescent="0.25">
      <c r="B52346" s="55"/>
      <c r="C52346" s="52"/>
      <c r="D52346" s="56"/>
      <c r="F52346"/>
    </row>
    <row r="52347" spans="2:6" x14ac:dyDescent="0.25">
      <c r="B52347" s="55"/>
      <c r="C52347" s="52"/>
      <c r="D52347" s="56"/>
      <c r="F52347"/>
    </row>
    <row r="52348" spans="2:6" x14ac:dyDescent="0.25">
      <c r="B52348" s="55"/>
      <c r="C52348" s="52"/>
      <c r="D52348" s="56"/>
      <c r="F52348"/>
    </row>
    <row r="52349" spans="2:6" x14ac:dyDescent="0.25">
      <c r="B52349" s="55"/>
      <c r="C52349" s="52"/>
      <c r="D52349" s="56"/>
      <c r="F52349"/>
    </row>
    <row r="52350" spans="2:6" x14ac:dyDescent="0.25">
      <c r="B52350" s="55"/>
      <c r="C52350" s="52"/>
      <c r="D52350" s="56"/>
      <c r="F52350"/>
    </row>
    <row r="52351" spans="2:6" x14ac:dyDescent="0.25">
      <c r="B52351" s="55"/>
      <c r="C52351" s="52"/>
      <c r="D52351" s="56"/>
      <c r="F52351"/>
    </row>
    <row r="52352" spans="2:6" x14ac:dyDescent="0.25">
      <c r="B52352" s="55"/>
      <c r="C52352" s="52"/>
      <c r="D52352" s="56"/>
      <c r="F52352"/>
    </row>
    <row r="52353" spans="2:6" x14ac:dyDescent="0.25">
      <c r="B52353" s="55"/>
      <c r="C52353" s="52"/>
      <c r="D52353" s="56"/>
      <c r="F52353"/>
    </row>
    <row r="52354" spans="2:6" x14ac:dyDescent="0.25">
      <c r="B52354" s="55"/>
      <c r="C52354" s="52"/>
      <c r="D52354" s="56"/>
      <c r="F52354"/>
    </row>
    <row r="52355" spans="2:6" x14ac:dyDescent="0.25">
      <c r="B52355" s="55"/>
      <c r="C52355" s="52"/>
      <c r="D52355" s="56"/>
      <c r="F52355"/>
    </row>
    <row r="52356" spans="2:6" x14ac:dyDescent="0.25">
      <c r="B52356" s="55"/>
      <c r="C52356" s="52"/>
      <c r="D52356" s="56"/>
      <c r="F52356"/>
    </row>
    <row r="52357" spans="2:6" x14ac:dyDescent="0.25">
      <c r="B52357" s="55"/>
      <c r="C52357" s="52"/>
      <c r="D52357" s="56"/>
      <c r="F52357"/>
    </row>
    <row r="52358" spans="2:6" x14ac:dyDescent="0.25">
      <c r="B52358" s="55"/>
      <c r="C52358" s="52"/>
      <c r="D52358" s="56"/>
      <c r="F52358"/>
    </row>
    <row r="52359" spans="2:6" x14ac:dyDescent="0.25">
      <c r="B52359" s="55"/>
      <c r="C52359" s="52"/>
      <c r="D52359" s="56"/>
      <c r="F52359"/>
    </row>
    <row r="52360" spans="2:6" x14ac:dyDescent="0.25">
      <c r="B52360" s="55"/>
      <c r="C52360" s="52"/>
      <c r="D52360" s="56"/>
      <c r="F52360"/>
    </row>
    <row r="52361" spans="2:6" x14ac:dyDescent="0.25">
      <c r="B52361" s="55"/>
      <c r="C52361" s="52"/>
      <c r="D52361" s="56"/>
      <c r="F52361"/>
    </row>
    <row r="52362" spans="2:6" x14ac:dyDescent="0.25">
      <c r="B52362" s="55"/>
      <c r="C52362" s="52"/>
      <c r="D52362" s="56"/>
      <c r="F52362"/>
    </row>
    <row r="52363" spans="2:6" x14ac:dyDescent="0.25">
      <c r="B52363" s="55"/>
      <c r="C52363" s="52"/>
      <c r="D52363" s="56"/>
      <c r="F52363"/>
    </row>
    <row r="52364" spans="2:6" x14ac:dyDescent="0.25">
      <c r="B52364" s="55"/>
      <c r="C52364" s="52"/>
      <c r="D52364" s="56"/>
      <c r="F52364"/>
    </row>
    <row r="52365" spans="2:6" x14ac:dyDescent="0.25">
      <c r="B52365" s="55"/>
      <c r="C52365" s="52"/>
      <c r="D52365" s="56"/>
      <c r="F52365"/>
    </row>
    <row r="52366" spans="2:6" x14ac:dyDescent="0.25">
      <c r="B52366" s="55"/>
      <c r="C52366" s="52"/>
      <c r="D52366" s="56"/>
      <c r="F52366"/>
    </row>
    <row r="52367" spans="2:6" x14ac:dyDescent="0.25">
      <c r="B52367" s="55"/>
      <c r="C52367" s="52"/>
      <c r="D52367" s="56"/>
      <c r="F52367"/>
    </row>
    <row r="52368" spans="2:6" x14ac:dyDescent="0.25">
      <c r="B52368" s="55"/>
      <c r="C52368" s="52"/>
      <c r="D52368" s="56"/>
      <c r="F52368"/>
    </row>
    <row r="52369" spans="2:6" x14ac:dyDescent="0.25">
      <c r="B52369" s="55"/>
      <c r="C52369" s="52"/>
      <c r="D52369" s="56"/>
      <c r="F52369"/>
    </row>
    <row r="52370" spans="2:6" x14ac:dyDescent="0.25">
      <c r="B52370" s="55"/>
      <c r="C52370" s="52"/>
      <c r="D52370" s="56"/>
      <c r="F52370"/>
    </row>
    <row r="52371" spans="2:6" x14ac:dyDescent="0.25">
      <c r="B52371" s="55"/>
      <c r="C52371" s="52"/>
      <c r="D52371" s="56"/>
      <c r="F52371"/>
    </row>
    <row r="52372" spans="2:6" x14ac:dyDescent="0.25">
      <c r="B52372" s="55"/>
      <c r="C52372" s="52"/>
      <c r="D52372" s="56"/>
      <c r="F52372"/>
    </row>
    <row r="52373" spans="2:6" x14ac:dyDescent="0.25">
      <c r="B52373" s="55"/>
      <c r="C52373" s="52"/>
      <c r="D52373" s="56"/>
      <c r="F52373"/>
    </row>
    <row r="52374" spans="2:6" x14ac:dyDescent="0.25">
      <c r="B52374" s="55"/>
      <c r="C52374" s="52"/>
      <c r="D52374" s="56"/>
      <c r="F52374"/>
    </row>
    <row r="52375" spans="2:6" x14ac:dyDescent="0.25">
      <c r="B52375" s="55"/>
      <c r="C52375" s="52"/>
      <c r="D52375" s="56"/>
      <c r="F52375"/>
    </row>
    <row r="52376" spans="2:6" x14ac:dyDescent="0.25">
      <c r="B52376" s="55"/>
      <c r="C52376" s="52"/>
      <c r="D52376" s="56"/>
      <c r="F52376"/>
    </row>
    <row r="52377" spans="2:6" x14ac:dyDescent="0.25">
      <c r="B52377" s="55"/>
      <c r="C52377" s="52"/>
      <c r="D52377" s="56"/>
      <c r="F52377"/>
    </row>
    <row r="52378" spans="2:6" x14ac:dyDescent="0.25">
      <c r="B52378" s="55"/>
      <c r="C52378" s="52"/>
      <c r="D52378" s="56"/>
      <c r="F52378"/>
    </row>
    <row r="52379" spans="2:6" x14ac:dyDescent="0.25">
      <c r="B52379" s="55"/>
      <c r="C52379" s="52"/>
      <c r="D52379" s="56"/>
      <c r="F52379"/>
    </row>
    <row r="52380" spans="2:6" x14ac:dyDescent="0.25">
      <c r="B52380" s="55"/>
      <c r="C52380" s="52"/>
      <c r="D52380" s="56"/>
      <c r="F52380"/>
    </row>
    <row r="52381" spans="2:6" x14ac:dyDescent="0.25">
      <c r="B52381" s="55"/>
      <c r="C52381" s="52"/>
      <c r="D52381" s="56"/>
      <c r="F52381"/>
    </row>
    <row r="52382" spans="2:6" x14ac:dyDescent="0.25">
      <c r="B52382" s="55"/>
      <c r="C52382" s="52"/>
      <c r="D52382" s="56"/>
      <c r="F52382"/>
    </row>
    <row r="52383" spans="2:6" x14ac:dyDescent="0.25">
      <c r="B52383" s="55"/>
      <c r="C52383" s="52"/>
      <c r="D52383" s="56"/>
      <c r="F52383"/>
    </row>
    <row r="52384" spans="2:6" x14ac:dyDescent="0.25">
      <c r="B52384" s="55"/>
      <c r="C52384" s="52"/>
      <c r="D52384" s="56"/>
      <c r="F52384"/>
    </row>
    <row r="52385" spans="2:6" x14ac:dyDescent="0.25">
      <c r="B52385" s="55"/>
      <c r="C52385" s="52"/>
      <c r="D52385" s="56"/>
      <c r="F52385"/>
    </row>
    <row r="52386" spans="2:6" x14ac:dyDescent="0.25">
      <c r="B52386" s="55"/>
      <c r="C52386" s="52"/>
      <c r="D52386" s="56"/>
      <c r="F52386"/>
    </row>
    <row r="52387" spans="2:6" x14ac:dyDescent="0.25">
      <c r="B52387" s="55"/>
      <c r="C52387" s="52"/>
      <c r="D52387" s="56"/>
      <c r="F52387"/>
    </row>
    <row r="52388" spans="2:6" x14ac:dyDescent="0.25">
      <c r="B52388" s="55"/>
      <c r="C52388" s="52"/>
      <c r="D52388" s="56"/>
      <c r="F52388"/>
    </row>
    <row r="52389" spans="2:6" x14ac:dyDescent="0.25">
      <c r="B52389" s="55"/>
      <c r="C52389" s="52"/>
      <c r="D52389" s="56"/>
      <c r="F52389"/>
    </row>
    <row r="52390" spans="2:6" x14ac:dyDescent="0.25">
      <c r="B52390" s="55"/>
      <c r="C52390" s="52"/>
      <c r="D52390" s="56"/>
      <c r="F52390"/>
    </row>
    <row r="52391" spans="2:6" x14ac:dyDescent="0.25">
      <c r="B52391" s="55"/>
      <c r="C52391" s="52"/>
      <c r="D52391" s="56"/>
      <c r="F52391"/>
    </row>
    <row r="52392" spans="2:6" x14ac:dyDescent="0.25">
      <c r="B52392" s="55"/>
      <c r="C52392" s="52"/>
      <c r="D52392" s="56"/>
      <c r="F52392"/>
    </row>
    <row r="52393" spans="2:6" x14ac:dyDescent="0.25">
      <c r="B52393" s="55"/>
      <c r="C52393" s="52"/>
      <c r="D52393" s="56"/>
      <c r="F52393"/>
    </row>
    <row r="52394" spans="2:6" x14ac:dyDescent="0.25">
      <c r="B52394" s="55"/>
      <c r="C52394" s="52"/>
      <c r="D52394" s="56"/>
      <c r="F52394"/>
    </row>
    <row r="52395" spans="2:6" x14ac:dyDescent="0.25">
      <c r="B52395" s="55"/>
      <c r="C52395" s="52"/>
      <c r="D52395" s="56"/>
      <c r="F52395"/>
    </row>
    <row r="52396" spans="2:6" x14ac:dyDescent="0.25">
      <c r="B52396" s="55"/>
      <c r="C52396" s="52"/>
      <c r="D52396" s="56"/>
      <c r="F52396"/>
    </row>
    <row r="52397" spans="2:6" x14ac:dyDescent="0.25">
      <c r="B52397" s="55"/>
      <c r="C52397" s="52"/>
      <c r="D52397" s="56"/>
      <c r="F52397"/>
    </row>
    <row r="52398" spans="2:6" x14ac:dyDescent="0.25">
      <c r="B52398" s="55"/>
      <c r="C52398" s="52"/>
      <c r="D52398" s="56"/>
      <c r="F52398"/>
    </row>
    <row r="52399" spans="2:6" x14ac:dyDescent="0.25">
      <c r="B52399" s="55"/>
      <c r="C52399" s="52"/>
      <c r="D52399" s="56"/>
      <c r="F52399"/>
    </row>
    <row r="52400" spans="2:6" x14ac:dyDescent="0.25">
      <c r="B52400" s="55"/>
      <c r="C52400" s="52"/>
      <c r="D52400" s="56"/>
      <c r="F52400"/>
    </row>
    <row r="52401" spans="2:6" x14ac:dyDescent="0.25">
      <c r="B52401" s="55"/>
      <c r="C52401" s="52"/>
      <c r="D52401" s="56"/>
      <c r="F52401"/>
    </row>
    <row r="52402" spans="2:6" x14ac:dyDescent="0.25">
      <c r="B52402" s="55"/>
      <c r="C52402" s="52"/>
      <c r="D52402" s="56"/>
      <c r="F52402"/>
    </row>
    <row r="52403" spans="2:6" x14ac:dyDescent="0.25">
      <c r="B52403" s="55"/>
      <c r="C52403" s="52"/>
      <c r="D52403" s="56"/>
      <c r="F52403"/>
    </row>
    <row r="52404" spans="2:6" x14ac:dyDescent="0.25">
      <c r="B52404" s="55"/>
      <c r="C52404" s="52"/>
      <c r="D52404" s="56"/>
      <c r="F52404"/>
    </row>
    <row r="52405" spans="2:6" x14ac:dyDescent="0.25">
      <c r="B52405" s="55"/>
      <c r="C52405" s="52"/>
      <c r="D52405" s="56"/>
      <c r="F52405"/>
    </row>
    <row r="52406" spans="2:6" x14ac:dyDescent="0.25">
      <c r="B52406" s="55"/>
      <c r="C52406" s="52"/>
      <c r="D52406" s="56"/>
      <c r="F52406"/>
    </row>
    <row r="52407" spans="2:6" x14ac:dyDescent="0.25">
      <c r="B52407" s="55"/>
      <c r="C52407" s="52"/>
      <c r="D52407" s="56"/>
      <c r="F52407"/>
    </row>
    <row r="52408" spans="2:6" x14ac:dyDescent="0.25">
      <c r="B52408" s="55"/>
      <c r="C52408" s="52"/>
      <c r="D52408" s="56"/>
      <c r="F52408"/>
    </row>
    <row r="52409" spans="2:6" x14ac:dyDescent="0.25">
      <c r="B52409" s="55"/>
      <c r="C52409" s="52"/>
      <c r="D52409" s="56"/>
      <c r="F52409"/>
    </row>
    <row r="52410" spans="2:6" x14ac:dyDescent="0.25">
      <c r="B52410" s="55"/>
      <c r="C52410" s="52"/>
      <c r="D52410" s="56"/>
      <c r="F52410"/>
    </row>
    <row r="52411" spans="2:6" x14ac:dyDescent="0.25">
      <c r="B52411" s="55"/>
      <c r="C52411" s="52"/>
      <c r="D52411" s="56"/>
      <c r="F52411"/>
    </row>
    <row r="52412" spans="2:6" x14ac:dyDescent="0.25">
      <c r="B52412" s="55"/>
      <c r="C52412" s="52"/>
      <c r="D52412" s="56"/>
      <c r="F52412"/>
    </row>
    <row r="52413" spans="2:6" x14ac:dyDescent="0.25">
      <c r="B52413" s="55"/>
      <c r="C52413" s="52"/>
      <c r="D52413" s="56"/>
      <c r="F52413"/>
    </row>
    <row r="52414" spans="2:6" x14ac:dyDescent="0.25">
      <c r="B52414" s="55"/>
      <c r="C52414" s="52"/>
      <c r="D52414" s="56"/>
      <c r="F52414"/>
    </row>
    <row r="52415" spans="2:6" x14ac:dyDescent="0.25">
      <c r="B52415" s="55"/>
      <c r="C52415" s="52"/>
      <c r="D52415" s="56"/>
      <c r="F52415"/>
    </row>
    <row r="52416" spans="2:6" x14ac:dyDescent="0.25">
      <c r="B52416" s="55"/>
      <c r="C52416" s="52"/>
      <c r="D52416" s="56"/>
      <c r="F52416"/>
    </row>
    <row r="52417" spans="2:6" x14ac:dyDescent="0.25">
      <c r="B52417" s="55"/>
      <c r="C52417" s="52"/>
      <c r="D52417" s="56"/>
      <c r="F52417"/>
    </row>
    <row r="52418" spans="2:6" x14ac:dyDescent="0.25">
      <c r="B52418" s="55"/>
      <c r="C52418" s="52"/>
      <c r="D52418" s="56"/>
      <c r="F52418"/>
    </row>
    <row r="52419" spans="2:6" x14ac:dyDescent="0.25">
      <c r="B52419" s="55"/>
      <c r="C52419" s="52"/>
      <c r="D52419" s="56"/>
      <c r="F52419"/>
    </row>
    <row r="52420" spans="2:6" x14ac:dyDescent="0.25">
      <c r="B52420" s="55"/>
      <c r="C52420" s="52"/>
      <c r="D52420" s="56"/>
      <c r="F52420"/>
    </row>
    <row r="52421" spans="2:6" x14ac:dyDescent="0.25">
      <c r="B52421" s="55"/>
      <c r="C52421" s="52"/>
      <c r="D52421" s="56"/>
      <c r="F52421"/>
    </row>
    <row r="52422" spans="2:6" x14ac:dyDescent="0.25">
      <c r="B52422" s="55"/>
      <c r="C52422" s="52"/>
      <c r="D52422" s="56"/>
      <c r="F52422"/>
    </row>
    <row r="52423" spans="2:6" x14ac:dyDescent="0.25">
      <c r="B52423" s="55"/>
      <c r="C52423" s="52"/>
      <c r="D52423" s="56"/>
      <c r="F52423"/>
    </row>
    <row r="52424" spans="2:6" x14ac:dyDescent="0.25">
      <c r="B52424" s="55"/>
      <c r="C52424" s="52"/>
      <c r="D52424" s="56"/>
      <c r="F52424"/>
    </row>
    <row r="52425" spans="2:6" x14ac:dyDescent="0.25">
      <c r="B52425" s="55"/>
      <c r="C52425" s="52"/>
      <c r="D52425" s="56"/>
      <c r="F52425"/>
    </row>
    <row r="52426" spans="2:6" x14ac:dyDescent="0.25">
      <c r="B52426" s="55"/>
      <c r="C52426" s="52"/>
      <c r="D52426" s="56"/>
      <c r="F52426"/>
    </row>
    <row r="52427" spans="2:6" x14ac:dyDescent="0.25">
      <c r="B52427" s="55"/>
      <c r="C52427" s="52"/>
      <c r="D52427" s="56"/>
      <c r="F52427"/>
    </row>
    <row r="52428" spans="2:6" x14ac:dyDescent="0.25">
      <c r="B52428" s="55"/>
      <c r="C52428" s="52"/>
      <c r="D52428" s="56"/>
      <c r="F52428"/>
    </row>
    <row r="52429" spans="2:6" x14ac:dyDescent="0.25">
      <c r="B52429" s="55"/>
      <c r="C52429" s="52"/>
      <c r="D52429" s="56"/>
      <c r="F52429"/>
    </row>
    <row r="52430" spans="2:6" x14ac:dyDescent="0.25">
      <c r="B52430" s="55"/>
      <c r="C52430" s="52"/>
      <c r="D52430" s="56"/>
      <c r="F52430"/>
    </row>
    <row r="52431" spans="2:6" x14ac:dyDescent="0.25">
      <c r="B52431" s="55"/>
      <c r="C52431" s="52"/>
      <c r="D52431" s="56"/>
      <c r="F52431"/>
    </row>
    <row r="52432" spans="2:6" x14ac:dyDescent="0.25">
      <c r="B52432" s="55"/>
      <c r="C52432" s="52"/>
      <c r="D52432" s="56"/>
      <c r="F52432"/>
    </row>
    <row r="52433" spans="2:6" x14ac:dyDescent="0.25">
      <c r="B52433" s="55"/>
      <c r="C52433" s="52"/>
      <c r="D52433" s="56"/>
      <c r="F52433"/>
    </row>
    <row r="52434" spans="2:6" x14ac:dyDescent="0.25">
      <c r="B52434" s="55"/>
      <c r="C52434" s="52"/>
      <c r="D52434" s="56"/>
      <c r="F52434"/>
    </row>
    <row r="52435" spans="2:6" x14ac:dyDescent="0.25">
      <c r="B52435" s="55"/>
      <c r="C52435" s="52"/>
      <c r="D52435" s="56"/>
      <c r="F52435"/>
    </row>
    <row r="52436" spans="2:6" x14ac:dyDescent="0.25">
      <c r="B52436" s="55"/>
      <c r="C52436" s="52"/>
      <c r="D52436" s="56"/>
      <c r="F52436"/>
    </row>
    <row r="52437" spans="2:6" x14ac:dyDescent="0.25">
      <c r="B52437" s="55"/>
      <c r="C52437" s="52"/>
      <c r="D52437" s="56"/>
      <c r="F52437"/>
    </row>
    <row r="52438" spans="2:6" x14ac:dyDescent="0.25">
      <c r="B52438" s="55"/>
      <c r="C52438" s="52"/>
      <c r="D52438" s="56"/>
      <c r="F52438"/>
    </row>
    <row r="52439" spans="2:6" x14ac:dyDescent="0.25">
      <c r="B52439" s="55"/>
      <c r="C52439" s="52"/>
      <c r="D52439" s="56"/>
      <c r="F52439"/>
    </row>
    <row r="52440" spans="2:6" x14ac:dyDescent="0.25">
      <c r="B52440" s="55"/>
      <c r="C52440" s="52"/>
      <c r="D52440" s="56"/>
      <c r="F52440"/>
    </row>
    <row r="52441" spans="2:6" x14ac:dyDescent="0.25">
      <c r="B52441" s="55"/>
      <c r="C52441" s="52"/>
      <c r="D52441" s="56"/>
      <c r="F52441"/>
    </row>
    <row r="52442" spans="2:6" x14ac:dyDescent="0.25">
      <c r="B52442" s="55"/>
      <c r="C52442" s="52"/>
      <c r="D52442" s="56"/>
      <c r="F52442"/>
    </row>
    <row r="52443" spans="2:6" x14ac:dyDescent="0.25">
      <c r="B52443" s="55"/>
      <c r="C52443" s="52"/>
      <c r="D52443" s="56"/>
      <c r="F52443"/>
    </row>
    <row r="52444" spans="2:6" x14ac:dyDescent="0.25">
      <c r="B52444" s="55"/>
      <c r="C52444" s="52"/>
      <c r="D52444" s="56"/>
      <c r="F52444"/>
    </row>
    <row r="52445" spans="2:6" x14ac:dyDescent="0.25">
      <c r="B52445" s="55"/>
      <c r="C52445" s="52"/>
      <c r="D52445" s="56"/>
      <c r="F52445"/>
    </row>
    <row r="52446" spans="2:6" x14ac:dyDescent="0.25">
      <c r="B52446" s="55"/>
      <c r="C52446" s="52"/>
      <c r="D52446" s="56"/>
      <c r="F52446"/>
    </row>
    <row r="52447" spans="2:6" x14ac:dyDescent="0.25">
      <c r="B52447" s="55"/>
      <c r="C52447" s="52"/>
      <c r="D52447" s="56"/>
      <c r="F52447"/>
    </row>
    <row r="52448" spans="2:6" x14ac:dyDescent="0.25">
      <c r="B52448" s="55"/>
      <c r="C52448" s="52"/>
      <c r="D52448" s="56"/>
      <c r="F52448"/>
    </row>
    <row r="52449" spans="2:6" x14ac:dyDescent="0.25">
      <c r="B52449" s="55"/>
      <c r="C52449" s="52"/>
      <c r="D52449" s="56"/>
      <c r="F52449"/>
    </row>
    <row r="52450" spans="2:6" x14ac:dyDescent="0.25">
      <c r="B52450" s="55"/>
      <c r="C52450" s="52"/>
      <c r="D52450" s="56"/>
      <c r="F52450"/>
    </row>
    <row r="52451" spans="2:6" x14ac:dyDescent="0.25">
      <c r="B52451" s="55"/>
      <c r="C52451" s="52"/>
      <c r="D52451" s="56"/>
      <c r="F52451"/>
    </row>
    <row r="52452" spans="2:6" x14ac:dyDescent="0.25">
      <c r="B52452" s="55"/>
      <c r="C52452" s="52"/>
      <c r="D52452" s="56"/>
      <c r="F52452"/>
    </row>
    <row r="52453" spans="2:6" x14ac:dyDescent="0.25">
      <c r="B52453" s="55"/>
      <c r="C52453" s="52"/>
      <c r="D52453" s="56"/>
      <c r="F52453"/>
    </row>
    <row r="52454" spans="2:6" x14ac:dyDescent="0.25">
      <c r="B52454" s="55"/>
      <c r="C52454" s="52"/>
      <c r="D52454" s="56"/>
      <c r="F52454"/>
    </row>
    <row r="52455" spans="2:6" x14ac:dyDescent="0.25">
      <c r="B52455" s="55"/>
      <c r="C52455" s="52"/>
      <c r="D52455" s="56"/>
      <c r="F52455"/>
    </row>
    <row r="52456" spans="2:6" x14ac:dyDescent="0.25">
      <c r="B52456" s="55"/>
      <c r="C52456" s="52"/>
      <c r="D52456" s="56"/>
      <c r="F52456"/>
    </row>
    <row r="52457" spans="2:6" x14ac:dyDescent="0.25">
      <c r="B52457" s="55"/>
      <c r="C52457" s="52"/>
      <c r="D52457" s="56"/>
      <c r="F52457"/>
    </row>
    <row r="52458" spans="2:6" x14ac:dyDescent="0.25">
      <c r="B52458" s="55"/>
      <c r="C52458" s="52"/>
      <c r="D52458" s="56"/>
      <c r="F52458"/>
    </row>
    <row r="52459" spans="2:6" x14ac:dyDescent="0.25">
      <c r="B52459" s="55"/>
      <c r="C52459" s="52"/>
      <c r="D52459" s="56"/>
      <c r="F52459"/>
    </row>
    <row r="52460" spans="2:6" x14ac:dyDescent="0.25">
      <c r="B52460" s="55"/>
      <c r="C52460" s="52"/>
      <c r="D52460" s="56"/>
      <c r="F52460"/>
    </row>
    <row r="52461" spans="2:6" x14ac:dyDescent="0.25">
      <c r="B52461" s="55"/>
      <c r="C52461" s="52"/>
      <c r="D52461" s="56"/>
      <c r="F52461"/>
    </row>
    <row r="52462" spans="2:6" x14ac:dyDescent="0.25">
      <c r="B52462" s="55"/>
      <c r="C52462" s="52"/>
      <c r="D52462" s="56"/>
      <c r="F52462"/>
    </row>
    <row r="52463" spans="2:6" x14ac:dyDescent="0.25">
      <c r="B52463" s="55"/>
      <c r="C52463" s="52"/>
      <c r="D52463" s="56"/>
      <c r="F52463"/>
    </row>
    <row r="52464" spans="2:6" x14ac:dyDescent="0.25">
      <c r="B52464" s="55"/>
      <c r="C52464" s="52"/>
      <c r="D52464" s="56"/>
      <c r="F52464"/>
    </row>
    <row r="52465" spans="2:6" x14ac:dyDescent="0.25">
      <c r="B52465" s="55"/>
      <c r="C52465" s="52"/>
      <c r="D52465" s="56"/>
      <c r="F52465"/>
    </row>
    <row r="52466" spans="2:6" x14ac:dyDescent="0.25">
      <c r="B52466" s="55"/>
      <c r="C52466" s="52"/>
      <c r="D52466" s="56"/>
      <c r="F52466"/>
    </row>
    <row r="52467" spans="2:6" x14ac:dyDescent="0.25">
      <c r="B52467" s="55"/>
      <c r="C52467" s="52"/>
      <c r="D52467" s="56"/>
      <c r="F52467"/>
    </row>
    <row r="52468" spans="2:6" x14ac:dyDescent="0.25">
      <c r="B52468" s="55"/>
      <c r="C52468" s="52"/>
      <c r="D52468" s="56"/>
      <c r="F52468"/>
    </row>
    <row r="52469" spans="2:6" x14ac:dyDescent="0.25">
      <c r="B52469" s="55"/>
      <c r="C52469" s="52"/>
      <c r="D52469" s="56"/>
      <c r="F52469"/>
    </row>
    <row r="52470" spans="2:6" x14ac:dyDescent="0.25">
      <c r="B52470" s="55"/>
      <c r="C52470" s="52"/>
      <c r="D52470" s="56"/>
      <c r="F52470"/>
    </row>
    <row r="52471" spans="2:6" x14ac:dyDescent="0.25">
      <c r="B52471" s="55"/>
      <c r="C52471" s="52"/>
      <c r="D52471" s="56"/>
      <c r="F52471"/>
    </row>
    <row r="52472" spans="2:6" x14ac:dyDescent="0.25">
      <c r="B52472" s="55"/>
      <c r="C52472" s="52"/>
      <c r="D52472" s="56"/>
      <c r="F52472"/>
    </row>
    <row r="52473" spans="2:6" x14ac:dyDescent="0.25">
      <c r="B52473" s="55"/>
      <c r="C52473" s="52"/>
      <c r="D52473" s="56"/>
      <c r="F52473"/>
    </row>
    <row r="52474" spans="2:6" x14ac:dyDescent="0.25">
      <c r="B52474" s="55"/>
      <c r="C52474" s="52"/>
      <c r="D52474" s="56"/>
      <c r="F52474"/>
    </row>
    <row r="52475" spans="2:6" x14ac:dyDescent="0.25">
      <c r="B52475" s="55"/>
      <c r="C52475" s="52"/>
      <c r="D52475" s="56"/>
      <c r="F52475"/>
    </row>
    <row r="52476" spans="2:6" x14ac:dyDescent="0.25">
      <c r="B52476" s="55"/>
      <c r="C52476" s="52"/>
      <c r="D52476" s="56"/>
      <c r="F52476"/>
    </row>
    <row r="52477" spans="2:6" x14ac:dyDescent="0.25">
      <c r="B52477" s="55"/>
      <c r="C52477" s="52"/>
      <c r="D52477" s="56"/>
      <c r="F52477"/>
    </row>
    <row r="52478" spans="2:6" x14ac:dyDescent="0.25">
      <c r="B52478" s="55"/>
      <c r="C52478" s="52"/>
      <c r="D52478" s="56"/>
      <c r="F52478"/>
    </row>
    <row r="52479" spans="2:6" x14ac:dyDescent="0.25">
      <c r="B52479" s="55"/>
      <c r="C52479" s="52"/>
      <c r="D52479" s="56"/>
      <c r="F52479"/>
    </row>
    <row r="52480" spans="2:6" x14ac:dyDescent="0.25">
      <c r="B52480" s="55"/>
      <c r="C52480" s="52"/>
      <c r="D52480" s="56"/>
      <c r="F52480"/>
    </row>
    <row r="52481" spans="2:6" x14ac:dyDescent="0.25">
      <c r="B52481" s="55"/>
      <c r="C52481" s="52"/>
      <c r="D52481" s="56"/>
      <c r="F52481"/>
    </row>
    <row r="52482" spans="2:6" x14ac:dyDescent="0.25">
      <c r="B52482" s="55"/>
      <c r="C52482" s="52"/>
      <c r="D52482" s="56"/>
      <c r="F52482"/>
    </row>
    <row r="52483" spans="2:6" x14ac:dyDescent="0.25">
      <c r="B52483" s="55"/>
      <c r="C52483" s="52"/>
      <c r="D52483" s="56"/>
      <c r="F52483"/>
    </row>
    <row r="52484" spans="2:6" x14ac:dyDescent="0.25">
      <c r="B52484" s="55"/>
      <c r="C52484" s="52"/>
      <c r="D52484" s="56"/>
      <c r="F52484"/>
    </row>
    <row r="52485" spans="2:6" x14ac:dyDescent="0.25">
      <c r="B52485" s="55"/>
      <c r="C52485" s="52"/>
      <c r="D52485" s="56"/>
      <c r="F52485"/>
    </row>
    <row r="52486" spans="2:6" x14ac:dyDescent="0.25">
      <c r="B52486" s="55"/>
      <c r="C52486" s="52"/>
      <c r="D52486" s="56"/>
      <c r="F52486"/>
    </row>
    <row r="52487" spans="2:6" x14ac:dyDescent="0.25">
      <c r="B52487" s="55"/>
      <c r="C52487" s="52"/>
      <c r="D52487" s="56"/>
      <c r="F52487"/>
    </row>
    <row r="52488" spans="2:6" x14ac:dyDescent="0.25">
      <c r="B52488" s="55"/>
      <c r="C52488" s="52"/>
      <c r="D52488" s="56"/>
      <c r="F52488"/>
    </row>
    <row r="52489" spans="2:6" x14ac:dyDescent="0.25">
      <c r="B52489" s="55"/>
      <c r="C52489" s="52"/>
      <c r="D52489" s="56"/>
      <c r="F52489"/>
    </row>
    <row r="52490" spans="2:6" x14ac:dyDescent="0.25">
      <c r="B52490" s="55"/>
      <c r="C52490" s="52"/>
      <c r="D52490" s="56"/>
      <c r="F52490"/>
    </row>
    <row r="52491" spans="2:6" x14ac:dyDescent="0.25">
      <c r="B52491" s="55"/>
      <c r="C52491" s="52"/>
      <c r="D52491" s="56"/>
      <c r="F52491"/>
    </row>
    <row r="52492" spans="2:6" x14ac:dyDescent="0.25">
      <c r="B52492" s="55"/>
      <c r="C52492" s="52"/>
      <c r="D52492" s="56"/>
      <c r="F52492"/>
    </row>
    <row r="52493" spans="2:6" x14ac:dyDescent="0.25">
      <c r="B52493" s="55"/>
      <c r="C52493" s="52"/>
      <c r="D52493" s="56"/>
      <c r="F52493"/>
    </row>
    <row r="52494" spans="2:6" x14ac:dyDescent="0.25">
      <c r="B52494" s="55"/>
      <c r="C52494" s="52"/>
      <c r="D52494" s="56"/>
      <c r="F52494"/>
    </row>
    <row r="52495" spans="2:6" x14ac:dyDescent="0.25">
      <c r="B52495" s="55"/>
      <c r="C52495" s="52"/>
      <c r="D52495" s="56"/>
      <c r="F52495"/>
    </row>
    <row r="52496" spans="2:6" x14ac:dyDescent="0.25">
      <c r="B52496" s="55"/>
      <c r="C52496" s="52"/>
      <c r="D52496" s="56"/>
      <c r="F52496"/>
    </row>
    <row r="52497" spans="2:6" x14ac:dyDescent="0.25">
      <c r="B52497" s="55"/>
      <c r="C52497" s="52"/>
      <c r="D52497" s="56"/>
      <c r="F52497"/>
    </row>
    <row r="52498" spans="2:6" x14ac:dyDescent="0.25">
      <c r="B52498" s="55"/>
      <c r="C52498" s="52"/>
      <c r="D52498" s="56"/>
      <c r="F52498"/>
    </row>
    <row r="52499" spans="2:6" x14ac:dyDescent="0.25">
      <c r="B52499" s="55"/>
      <c r="C52499" s="52"/>
      <c r="D52499" s="56"/>
      <c r="F52499"/>
    </row>
    <row r="52500" spans="2:6" x14ac:dyDescent="0.25">
      <c r="B52500" s="55"/>
      <c r="C52500" s="52"/>
      <c r="D52500" s="56"/>
      <c r="F52500"/>
    </row>
    <row r="52501" spans="2:6" x14ac:dyDescent="0.25">
      <c r="B52501" s="55"/>
      <c r="C52501" s="52"/>
      <c r="D52501" s="56"/>
      <c r="F52501"/>
    </row>
    <row r="52502" spans="2:6" x14ac:dyDescent="0.25">
      <c r="B52502" s="55"/>
      <c r="C52502" s="52"/>
      <c r="D52502" s="56"/>
      <c r="F52502"/>
    </row>
    <row r="52503" spans="2:6" x14ac:dyDescent="0.25">
      <c r="B52503" s="55"/>
      <c r="C52503" s="52"/>
      <c r="D52503" s="56"/>
      <c r="F52503"/>
    </row>
    <row r="52504" spans="2:6" x14ac:dyDescent="0.25">
      <c r="B52504" s="55"/>
      <c r="C52504" s="52"/>
      <c r="D52504" s="56"/>
      <c r="F52504"/>
    </row>
    <row r="52505" spans="2:6" x14ac:dyDescent="0.25">
      <c r="B52505" s="55"/>
      <c r="C52505" s="52"/>
      <c r="D52505" s="56"/>
      <c r="F52505"/>
    </row>
    <row r="52506" spans="2:6" x14ac:dyDescent="0.25">
      <c r="B52506" s="55"/>
      <c r="C52506" s="52"/>
      <c r="D52506" s="56"/>
      <c r="F52506"/>
    </row>
    <row r="52507" spans="2:6" x14ac:dyDescent="0.25">
      <c r="B52507" s="55"/>
      <c r="C52507" s="52"/>
      <c r="D52507" s="56"/>
      <c r="F52507"/>
    </row>
    <row r="52508" spans="2:6" x14ac:dyDescent="0.25">
      <c r="B52508" s="55"/>
      <c r="C52508" s="52"/>
      <c r="D52508" s="56"/>
      <c r="F52508"/>
    </row>
    <row r="52509" spans="2:6" x14ac:dyDescent="0.25">
      <c r="B52509" s="55"/>
      <c r="C52509" s="52"/>
      <c r="D52509" s="56"/>
      <c r="F52509"/>
    </row>
    <row r="52510" spans="2:6" x14ac:dyDescent="0.25">
      <c r="B52510" s="55"/>
      <c r="C52510" s="52"/>
      <c r="D52510" s="56"/>
      <c r="F52510"/>
    </row>
    <row r="52511" spans="2:6" x14ac:dyDescent="0.25">
      <c r="B52511" s="55"/>
      <c r="C52511" s="52"/>
      <c r="D52511" s="56"/>
      <c r="F52511"/>
    </row>
    <row r="52512" spans="2:6" x14ac:dyDescent="0.25">
      <c r="B52512" s="55"/>
      <c r="C52512" s="52"/>
      <c r="D52512" s="56"/>
      <c r="F52512"/>
    </row>
    <row r="52513" spans="2:6" x14ac:dyDescent="0.25">
      <c r="B52513" s="55"/>
      <c r="C52513" s="52"/>
      <c r="D52513" s="56"/>
      <c r="F52513"/>
    </row>
    <row r="52514" spans="2:6" x14ac:dyDescent="0.25">
      <c r="B52514" s="55"/>
      <c r="C52514" s="52"/>
      <c r="D52514" s="56"/>
      <c r="F52514"/>
    </row>
    <row r="52515" spans="2:6" x14ac:dyDescent="0.25">
      <c r="B52515" s="55"/>
      <c r="C52515" s="52"/>
      <c r="D52515" s="56"/>
      <c r="F52515"/>
    </row>
    <row r="52516" spans="2:6" x14ac:dyDescent="0.25">
      <c r="B52516" s="55"/>
      <c r="C52516" s="52"/>
      <c r="D52516" s="56"/>
      <c r="F52516"/>
    </row>
    <row r="52517" spans="2:6" x14ac:dyDescent="0.25">
      <c r="B52517" s="55"/>
      <c r="C52517" s="52"/>
      <c r="D52517" s="56"/>
      <c r="F52517"/>
    </row>
    <row r="52518" spans="2:6" x14ac:dyDescent="0.25">
      <c r="B52518" s="55"/>
      <c r="C52518" s="52"/>
      <c r="D52518" s="56"/>
      <c r="F52518"/>
    </row>
    <row r="52519" spans="2:6" x14ac:dyDescent="0.25">
      <c r="B52519" s="55"/>
      <c r="C52519" s="52"/>
      <c r="D52519" s="56"/>
      <c r="F52519"/>
    </row>
    <row r="52520" spans="2:6" x14ac:dyDescent="0.25">
      <c r="B52520" s="55"/>
      <c r="C52520" s="52"/>
      <c r="D52520" s="56"/>
      <c r="F52520"/>
    </row>
    <row r="52521" spans="2:6" x14ac:dyDescent="0.25">
      <c r="B52521" s="55"/>
      <c r="C52521" s="52"/>
      <c r="D52521" s="56"/>
      <c r="F52521"/>
    </row>
    <row r="52522" spans="2:6" x14ac:dyDescent="0.25">
      <c r="B52522" s="55"/>
      <c r="C52522" s="52"/>
      <c r="D52522" s="56"/>
      <c r="F52522"/>
    </row>
    <row r="52523" spans="2:6" x14ac:dyDescent="0.25">
      <c r="B52523" s="55"/>
      <c r="C52523" s="52"/>
      <c r="D52523" s="56"/>
      <c r="F52523"/>
    </row>
    <row r="52524" spans="2:6" x14ac:dyDescent="0.25">
      <c r="B52524" s="55"/>
      <c r="C52524" s="52"/>
      <c r="D52524" s="56"/>
      <c r="F52524"/>
    </row>
    <row r="52525" spans="2:6" x14ac:dyDescent="0.25">
      <c r="B52525" s="55"/>
      <c r="C52525" s="52"/>
      <c r="D52525" s="56"/>
      <c r="F52525"/>
    </row>
    <row r="52526" spans="2:6" x14ac:dyDescent="0.25">
      <c r="B52526" s="55"/>
      <c r="C52526" s="52"/>
      <c r="D52526" s="56"/>
      <c r="F52526"/>
    </row>
    <row r="52527" spans="2:6" x14ac:dyDescent="0.25">
      <c r="B52527" s="55"/>
      <c r="C52527" s="52"/>
      <c r="D52527" s="56"/>
      <c r="F52527"/>
    </row>
    <row r="52528" spans="2:6" x14ac:dyDescent="0.25">
      <c r="B52528" s="55"/>
      <c r="C52528" s="52"/>
      <c r="D52528" s="56"/>
      <c r="F52528"/>
    </row>
    <row r="52529" spans="2:6" x14ac:dyDescent="0.25">
      <c r="B52529" s="55"/>
      <c r="C52529" s="52"/>
      <c r="D52529" s="56"/>
      <c r="F52529"/>
    </row>
    <row r="52530" spans="2:6" x14ac:dyDescent="0.25">
      <c r="B52530" s="55"/>
      <c r="C52530" s="52"/>
      <c r="D52530" s="56"/>
      <c r="F52530"/>
    </row>
    <row r="52531" spans="2:6" x14ac:dyDescent="0.25">
      <c r="B52531" s="55"/>
      <c r="C52531" s="52"/>
      <c r="D52531" s="56"/>
      <c r="F52531"/>
    </row>
    <row r="52532" spans="2:6" x14ac:dyDescent="0.25">
      <c r="B52532" s="55"/>
      <c r="C52532" s="52"/>
      <c r="D52532" s="56"/>
      <c r="F52532"/>
    </row>
    <row r="52533" spans="2:6" x14ac:dyDescent="0.25">
      <c r="B52533" s="55"/>
      <c r="C52533" s="52"/>
      <c r="D52533" s="56"/>
      <c r="F52533"/>
    </row>
    <row r="52534" spans="2:6" x14ac:dyDescent="0.25">
      <c r="B52534" s="55"/>
      <c r="C52534" s="52"/>
      <c r="D52534" s="56"/>
      <c r="F52534"/>
    </row>
    <row r="52535" spans="2:6" x14ac:dyDescent="0.25">
      <c r="B52535" s="55"/>
      <c r="C52535" s="52"/>
      <c r="D52535" s="56"/>
      <c r="F52535"/>
    </row>
    <row r="52536" spans="2:6" x14ac:dyDescent="0.25">
      <c r="B52536" s="55"/>
      <c r="C52536" s="52"/>
      <c r="D52536" s="56"/>
      <c r="F52536"/>
    </row>
    <row r="52537" spans="2:6" x14ac:dyDescent="0.25">
      <c r="B52537" s="55"/>
      <c r="C52537" s="52"/>
      <c r="D52537" s="56"/>
      <c r="F52537"/>
    </row>
    <row r="52538" spans="2:6" x14ac:dyDescent="0.25">
      <c r="B52538" s="55"/>
      <c r="C52538" s="52"/>
      <c r="D52538" s="56"/>
      <c r="F52538"/>
    </row>
    <row r="52539" spans="2:6" x14ac:dyDescent="0.25">
      <c r="B52539" s="55"/>
      <c r="C52539" s="52"/>
      <c r="D52539" s="56"/>
      <c r="F52539"/>
    </row>
    <row r="52540" spans="2:6" x14ac:dyDescent="0.25">
      <c r="B52540" s="55"/>
      <c r="C52540" s="52"/>
      <c r="D52540" s="56"/>
      <c r="F52540"/>
    </row>
    <row r="52541" spans="2:6" x14ac:dyDescent="0.25">
      <c r="B52541" s="55"/>
      <c r="C52541" s="52"/>
      <c r="D52541" s="56"/>
      <c r="F52541"/>
    </row>
    <row r="52542" spans="2:6" x14ac:dyDescent="0.25">
      <c r="B52542" s="55"/>
      <c r="C52542" s="52"/>
      <c r="D52542" s="56"/>
      <c r="F52542"/>
    </row>
    <row r="52543" spans="2:6" x14ac:dyDescent="0.25">
      <c r="B52543" s="55"/>
      <c r="C52543" s="52"/>
      <c r="D52543" s="56"/>
      <c r="F52543"/>
    </row>
    <row r="52544" spans="2:6" x14ac:dyDescent="0.25">
      <c r="B52544" s="55"/>
      <c r="C52544" s="52"/>
      <c r="D52544" s="56"/>
      <c r="F52544"/>
    </row>
    <row r="52545" spans="2:6" x14ac:dyDescent="0.25">
      <c r="B52545" s="55"/>
      <c r="C52545" s="52"/>
      <c r="D52545" s="56"/>
      <c r="F52545"/>
    </row>
    <row r="52546" spans="2:6" x14ac:dyDescent="0.25">
      <c r="B52546" s="55"/>
      <c r="C52546" s="52"/>
      <c r="D52546" s="56"/>
      <c r="F52546"/>
    </row>
    <row r="52547" spans="2:6" x14ac:dyDescent="0.25">
      <c r="B52547" s="55"/>
      <c r="C52547" s="52"/>
      <c r="D52547" s="56"/>
      <c r="F52547"/>
    </row>
    <row r="52548" spans="2:6" x14ac:dyDescent="0.25">
      <c r="B52548" s="55"/>
      <c r="C52548" s="52"/>
      <c r="D52548" s="56"/>
      <c r="F52548"/>
    </row>
    <row r="52549" spans="2:6" x14ac:dyDescent="0.25">
      <c r="B52549" s="55"/>
      <c r="C52549" s="52"/>
      <c r="D52549" s="56"/>
      <c r="F52549"/>
    </row>
    <row r="52550" spans="2:6" x14ac:dyDescent="0.25">
      <c r="B52550" s="55"/>
      <c r="C52550" s="52"/>
      <c r="D52550" s="56"/>
      <c r="F52550"/>
    </row>
    <row r="52551" spans="2:6" x14ac:dyDescent="0.25">
      <c r="B52551" s="55"/>
      <c r="C52551" s="52"/>
      <c r="D52551" s="56"/>
      <c r="F52551"/>
    </row>
    <row r="52552" spans="2:6" x14ac:dyDescent="0.25">
      <c r="B52552" s="55"/>
      <c r="C52552" s="52"/>
      <c r="D52552" s="56"/>
      <c r="F52552"/>
    </row>
    <row r="52553" spans="2:6" x14ac:dyDescent="0.25">
      <c r="B52553" s="55"/>
      <c r="C52553" s="52"/>
      <c r="D52553" s="56"/>
      <c r="F52553"/>
    </row>
    <row r="52554" spans="2:6" x14ac:dyDescent="0.25">
      <c r="B52554" s="55"/>
      <c r="C52554" s="52"/>
      <c r="D52554" s="56"/>
      <c r="F52554"/>
    </row>
    <row r="52555" spans="2:6" x14ac:dyDescent="0.25">
      <c r="B52555" s="55"/>
      <c r="C52555" s="52"/>
      <c r="D52555" s="56"/>
      <c r="F52555"/>
    </row>
    <row r="52556" spans="2:6" x14ac:dyDescent="0.25">
      <c r="B52556" s="55"/>
      <c r="C52556" s="52"/>
      <c r="D52556" s="56"/>
      <c r="F52556"/>
    </row>
    <row r="52557" spans="2:6" x14ac:dyDescent="0.25">
      <c r="B52557" s="55"/>
      <c r="C52557" s="52"/>
      <c r="D52557" s="56"/>
      <c r="F52557"/>
    </row>
    <row r="52558" spans="2:6" x14ac:dyDescent="0.25">
      <c r="B52558" s="55"/>
      <c r="C52558" s="52"/>
      <c r="D52558" s="56"/>
      <c r="F52558"/>
    </row>
    <row r="52559" spans="2:6" x14ac:dyDescent="0.25">
      <c r="B52559" s="55"/>
      <c r="C52559" s="52"/>
      <c r="D52559" s="56"/>
      <c r="F52559"/>
    </row>
    <row r="52560" spans="2:6" x14ac:dyDescent="0.25">
      <c r="B52560" s="55"/>
      <c r="C52560" s="52"/>
      <c r="D52560" s="56"/>
      <c r="F52560"/>
    </row>
    <row r="52561" spans="2:6" x14ac:dyDescent="0.25">
      <c r="B52561" s="55"/>
      <c r="C52561" s="52"/>
      <c r="D52561" s="56"/>
      <c r="F52561"/>
    </row>
    <row r="52562" spans="2:6" x14ac:dyDescent="0.25">
      <c r="B52562" s="55"/>
      <c r="C52562" s="52"/>
      <c r="D52562" s="56"/>
      <c r="F52562"/>
    </row>
    <row r="52563" spans="2:6" x14ac:dyDescent="0.25">
      <c r="B52563" s="55"/>
      <c r="C52563" s="52"/>
      <c r="D52563" s="56"/>
      <c r="F52563"/>
    </row>
    <row r="52564" spans="2:6" x14ac:dyDescent="0.25">
      <c r="B52564" s="55"/>
      <c r="C52564" s="52"/>
      <c r="D52564" s="56"/>
      <c r="F52564"/>
    </row>
    <row r="52565" spans="2:6" x14ac:dyDescent="0.25">
      <c r="B52565" s="55"/>
      <c r="C52565" s="52"/>
      <c r="D52565" s="56"/>
      <c r="F52565"/>
    </row>
    <row r="52566" spans="2:6" x14ac:dyDescent="0.25">
      <c r="B52566" s="55"/>
      <c r="C52566" s="52"/>
      <c r="D52566" s="56"/>
      <c r="F52566"/>
    </row>
    <row r="52567" spans="2:6" x14ac:dyDescent="0.25">
      <c r="B52567" s="55"/>
      <c r="C52567" s="52"/>
      <c r="D52567" s="56"/>
      <c r="F52567"/>
    </row>
    <row r="52568" spans="2:6" x14ac:dyDescent="0.25">
      <c r="B52568" s="55"/>
      <c r="C52568" s="52"/>
      <c r="D52568" s="56"/>
      <c r="F52568"/>
    </row>
    <row r="52569" spans="2:6" x14ac:dyDescent="0.25">
      <c r="B52569" s="55"/>
      <c r="C52569" s="52"/>
      <c r="D52569" s="56"/>
      <c r="F52569"/>
    </row>
    <row r="52570" spans="2:6" x14ac:dyDescent="0.25">
      <c r="B52570" s="55"/>
      <c r="C52570" s="52"/>
      <c r="D52570" s="56"/>
      <c r="F52570"/>
    </row>
    <row r="52571" spans="2:6" x14ac:dyDescent="0.25">
      <c r="B52571" s="55"/>
      <c r="C52571" s="52"/>
      <c r="D52571" s="56"/>
      <c r="F52571"/>
    </row>
    <row r="52572" spans="2:6" x14ac:dyDescent="0.25">
      <c r="B52572" s="55"/>
      <c r="C52572" s="52"/>
      <c r="D52572" s="56"/>
      <c r="F52572"/>
    </row>
    <row r="52573" spans="2:6" x14ac:dyDescent="0.25">
      <c r="B52573" s="55"/>
      <c r="C52573" s="52"/>
      <c r="D52573" s="56"/>
      <c r="F52573"/>
    </row>
    <row r="52574" spans="2:6" x14ac:dyDescent="0.25">
      <c r="B52574" s="55"/>
      <c r="C52574" s="52"/>
      <c r="D52574" s="56"/>
      <c r="F52574"/>
    </row>
    <row r="52575" spans="2:6" x14ac:dyDescent="0.25">
      <c r="B52575" s="55"/>
      <c r="C52575" s="52"/>
      <c r="D52575" s="56"/>
      <c r="F52575"/>
    </row>
    <row r="52576" spans="2:6" x14ac:dyDescent="0.25">
      <c r="B52576" s="55"/>
      <c r="C52576" s="52"/>
      <c r="D52576" s="56"/>
      <c r="F52576"/>
    </row>
    <row r="52577" spans="2:6" x14ac:dyDescent="0.25">
      <c r="B52577" s="55"/>
      <c r="C52577" s="52"/>
      <c r="D52577" s="56"/>
      <c r="F52577"/>
    </row>
    <row r="52578" spans="2:6" x14ac:dyDescent="0.25">
      <c r="B52578" s="55"/>
      <c r="C52578" s="52"/>
      <c r="D52578" s="56"/>
      <c r="F52578"/>
    </row>
    <row r="52579" spans="2:6" x14ac:dyDescent="0.25">
      <c r="B52579" s="55"/>
      <c r="C52579" s="52"/>
      <c r="D52579" s="56"/>
      <c r="F52579"/>
    </row>
    <row r="52580" spans="2:6" x14ac:dyDescent="0.25">
      <c r="B52580" s="55"/>
      <c r="C52580" s="52"/>
      <c r="D52580" s="56"/>
      <c r="F52580"/>
    </row>
    <row r="52581" spans="2:6" x14ac:dyDescent="0.25">
      <c r="B52581" s="55"/>
      <c r="C52581" s="52"/>
      <c r="D52581" s="56"/>
      <c r="F52581"/>
    </row>
    <row r="52582" spans="2:6" x14ac:dyDescent="0.25">
      <c r="B52582" s="55"/>
      <c r="C52582" s="52"/>
      <c r="D52582" s="56"/>
      <c r="F52582"/>
    </row>
    <row r="52583" spans="2:6" x14ac:dyDescent="0.25">
      <c r="B52583" s="55"/>
      <c r="C52583" s="52"/>
      <c r="D52583" s="56"/>
      <c r="F52583"/>
    </row>
    <row r="52584" spans="2:6" x14ac:dyDescent="0.25">
      <c r="B52584" s="55"/>
      <c r="C52584" s="52"/>
      <c r="D52584" s="56"/>
      <c r="F52584"/>
    </row>
    <row r="52585" spans="2:6" x14ac:dyDescent="0.25">
      <c r="B52585" s="55"/>
      <c r="C52585" s="52"/>
      <c r="D52585" s="56"/>
      <c r="F52585"/>
    </row>
    <row r="52586" spans="2:6" x14ac:dyDescent="0.25">
      <c r="B52586" s="55"/>
      <c r="C52586" s="52"/>
      <c r="D52586" s="56"/>
      <c r="F52586"/>
    </row>
    <row r="52587" spans="2:6" x14ac:dyDescent="0.25">
      <c r="B52587" s="55"/>
      <c r="C52587" s="52"/>
      <c r="D52587" s="56"/>
      <c r="F52587"/>
    </row>
    <row r="52588" spans="2:6" x14ac:dyDescent="0.25">
      <c r="B52588" s="55"/>
      <c r="C52588" s="52"/>
      <c r="D52588" s="56"/>
      <c r="F52588"/>
    </row>
    <row r="52589" spans="2:6" x14ac:dyDescent="0.25">
      <c r="B52589" s="55"/>
      <c r="C52589" s="52"/>
      <c r="D52589" s="56"/>
      <c r="F52589"/>
    </row>
    <row r="52590" spans="2:6" x14ac:dyDescent="0.25">
      <c r="B52590" s="55"/>
      <c r="C52590" s="52"/>
      <c r="D52590" s="56"/>
      <c r="F52590"/>
    </row>
    <row r="52591" spans="2:6" x14ac:dyDescent="0.25">
      <c r="B52591" s="55"/>
      <c r="C52591" s="52"/>
      <c r="D52591" s="56"/>
      <c r="F52591"/>
    </row>
    <row r="52592" spans="2:6" x14ac:dyDescent="0.25">
      <c r="B52592" s="55"/>
      <c r="C52592" s="52"/>
      <c r="D52592" s="56"/>
      <c r="F52592"/>
    </row>
    <row r="52593" spans="2:6" x14ac:dyDescent="0.25">
      <c r="B52593" s="55"/>
      <c r="C52593" s="52"/>
      <c r="D52593" s="56"/>
      <c r="F52593"/>
    </row>
    <row r="52594" spans="2:6" x14ac:dyDescent="0.25">
      <c r="B52594" s="55"/>
      <c r="C52594" s="52"/>
      <c r="D52594" s="56"/>
      <c r="F52594"/>
    </row>
    <row r="52595" spans="2:6" x14ac:dyDescent="0.25">
      <c r="B52595" s="55"/>
      <c r="C52595" s="52"/>
      <c r="D52595" s="56"/>
      <c r="F52595"/>
    </row>
    <row r="52596" spans="2:6" x14ac:dyDescent="0.25">
      <c r="B52596" s="55"/>
      <c r="C52596" s="52"/>
      <c r="D52596" s="56"/>
      <c r="F52596"/>
    </row>
    <row r="52597" spans="2:6" x14ac:dyDescent="0.25">
      <c r="B52597" s="55"/>
      <c r="C52597" s="52"/>
      <c r="D52597" s="56"/>
      <c r="F52597"/>
    </row>
    <row r="52598" spans="2:6" x14ac:dyDescent="0.25">
      <c r="B52598" s="55"/>
      <c r="C52598" s="52"/>
      <c r="D52598" s="56"/>
      <c r="F52598"/>
    </row>
    <row r="52599" spans="2:6" x14ac:dyDescent="0.25">
      <c r="B52599" s="55"/>
      <c r="C52599" s="52"/>
      <c r="D52599" s="56"/>
      <c r="F52599"/>
    </row>
    <row r="52600" spans="2:6" x14ac:dyDescent="0.25">
      <c r="B52600" s="55"/>
      <c r="C52600" s="52"/>
      <c r="D52600" s="56"/>
      <c r="F52600"/>
    </row>
    <row r="52601" spans="2:6" x14ac:dyDescent="0.25">
      <c r="B52601" s="55"/>
      <c r="C52601" s="52"/>
      <c r="D52601" s="56"/>
      <c r="F52601"/>
    </row>
    <row r="52602" spans="2:6" x14ac:dyDescent="0.25">
      <c r="B52602" s="55"/>
      <c r="C52602" s="52"/>
      <c r="D52602" s="56"/>
      <c r="F52602"/>
    </row>
    <row r="52603" spans="2:6" x14ac:dyDescent="0.25">
      <c r="B52603" s="55"/>
      <c r="C52603" s="52"/>
      <c r="D52603" s="56"/>
      <c r="F52603"/>
    </row>
    <row r="52604" spans="2:6" x14ac:dyDescent="0.25">
      <c r="B52604" s="55"/>
      <c r="C52604" s="52"/>
      <c r="D52604" s="56"/>
      <c r="F52604"/>
    </row>
    <row r="52605" spans="2:6" x14ac:dyDescent="0.25">
      <c r="B52605" s="55"/>
      <c r="C52605" s="52"/>
      <c r="D52605" s="56"/>
      <c r="F52605"/>
    </row>
    <row r="52606" spans="2:6" x14ac:dyDescent="0.25">
      <c r="B52606" s="55"/>
      <c r="C52606" s="52"/>
      <c r="D52606" s="56"/>
      <c r="F52606"/>
    </row>
    <row r="52607" spans="2:6" x14ac:dyDescent="0.25">
      <c r="B52607" s="55"/>
      <c r="C52607" s="52"/>
      <c r="D52607" s="56"/>
      <c r="F52607"/>
    </row>
    <row r="52608" spans="2:6" x14ac:dyDescent="0.25">
      <c r="B52608" s="55"/>
      <c r="C52608" s="52"/>
      <c r="D52608" s="56"/>
      <c r="F52608"/>
    </row>
    <row r="52609" spans="2:6" x14ac:dyDescent="0.25">
      <c r="B52609" s="55"/>
      <c r="C52609" s="52"/>
      <c r="D52609" s="56"/>
      <c r="F52609"/>
    </row>
    <row r="52610" spans="2:6" x14ac:dyDescent="0.25">
      <c r="B52610" s="55"/>
      <c r="C52610" s="52"/>
      <c r="D52610" s="56"/>
      <c r="F52610"/>
    </row>
    <row r="52611" spans="2:6" x14ac:dyDescent="0.25">
      <c r="B52611" s="55"/>
      <c r="C52611" s="52"/>
      <c r="D52611" s="56"/>
      <c r="F52611"/>
    </row>
    <row r="52612" spans="2:6" x14ac:dyDescent="0.25">
      <c r="B52612" s="55"/>
      <c r="C52612" s="52"/>
      <c r="D52612" s="56"/>
      <c r="F52612"/>
    </row>
    <row r="52613" spans="2:6" x14ac:dyDescent="0.25">
      <c r="B52613" s="55"/>
      <c r="C52613" s="52"/>
      <c r="D52613" s="56"/>
      <c r="F52613"/>
    </row>
    <row r="52614" spans="2:6" x14ac:dyDescent="0.25">
      <c r="B52614" s="55"/>
      <c r="C52614" s="52"/>
      <c r="D52614" s="56"/>
      <c r="F52614"/>
    </row>
    <row r="52615" spans="2:6" x14ac:dyDescent="0.25">
      <c r="B52615" s="55"/>
      <c r="C52615" s="52"/>
      <c r="D52615" s="56"/>
      <c r="F52615"/>
    </row>
    <row r="52616" spans="2:6" x14ac:dyDescent="0.25">
      <c r="B52616" s="55"/>
      <c r="C52616" s="52"/>
      <c r="D52616" s="56"/>
      <c r="F52616"/>
    </row>
    <row r="52617" spans="2:6" x14ac:dyDescent="0.25">
      <c r="B52617" s="55"/>
      <c r="C52617" s="52"/>
      <c r="D52617" s="56"/>
      <c r="F52617"/>
    </row>
    <row r="52618" spans="2:6" x14ac:dyDescent="0.25">
      <c r="B52618" s="55"/>
      <c r="C52618" s="52"/>
      <c r="D52618" s="56"/>
      <c r="F52618"/>
    </row>
    <row r="52619" spans="2:6" x14ac:dyDescent="0.25">
      <c r="B52619" s="55"/>
      <c r="C52619" s="52"/>
      <c r="D52619" s="56"/>
      <c r="F52619"/>
    </row>
    <row r="52620" spans="2:6" x14ac:dyDescent="0.25">
      <c r="B52620" s="55"/>
      <c r="C52620" s="52"/>
      <c r="D52620" s="56"/>
      <c r="F52620"/>
    </row>
    <row r="52621" spans="2:6" x14ac:dyDescent="0.25">
      <c r="B52621" s="55"/>
      <c r="C52621" s="52"/>
      <c r="D52621" s="56"/>
      <c r="F52621"/>
    </row>
    <row r="52622" spans="2:6" x14ac:dyDescent="0.25">
      <c r="B52622" s="55"/>
      <c r="C52622" s="52"/>
      <c r="D52622" s="56"/>
      <c r="F52622"/>
    </row>
    <row r="52623" spans="2:6" x14ac:dyDescent="0.25">
      <c r="B52623" s="55"/>
      <c r="C52623" s="52"/>
      <c r="D52623" s="56"/>
      <c r="F52623"/>
    </row>
    <row r="52624" spans="2:6" x14ac:dyDescent="0.25">
      <c r="B52624" s="55"/>
      <c r="C52624" s="52"/>
      <c r="D52624" s="56"/>
      <c r="F52624"/>
    </row>
    <row r="52625" spans="2:6" x14ac:dyDescent="0.25">
      <c r="B52625" s="55"/>
      <c r="C52625" s="52"/>
      <c r="D52625" s="56"/>
      <c r="F52625"/>
    </row>
    <row r="52626" spans="2:6" x14ac:dyDescent="0.25">
      <c r="B52626" s="55"/>
      <c r="C52626" s="52"/>
      <c r="D52626" s="56"/>
      <c r="F52626"/>
    </row>
    <row r="52627" spans="2:6" x14ac:dyDescent="0.25">
      <c r="B52627" s="55"/>
      <c r="C52627" s="52"/>
      <c r="D52627" s="56"/>
      <c r="F52627"/>
    </row>
    <row r="52628" spans="2:6" x14ac:dyDescent="0.25">
      <c r="B52628" s="55"/>
      <c r="C52628" s="52"/>
      <c r="D52628" s="56"/>
      <c r="F52628"/>
    </row>
    <row r="52629" spans="2:6" x14ac:dyDescent="0.25">
      <c r="B52629" s="55"/>
      <c r="C52629" s="52"/>
      <c r="D52629" s="56"/>
      <c r="F52629"/>
    </row>
    <row r="52630" spans="2:6" x14ac:dyDescent="0.25">
      <c r="B52630" s="55"/>
      <c r="C52630" s="52"/>
      <c r="D52630" s="56"/>
      <c r="F52630"/>
    </row>
    <row r="52631" spans="2:6" x14ac:dyDescent="0.25">
      <c r="B52631" s="55"/>
      <c r="C52631" s="52"/>
      <c r="D52631" s="56"/>
      <c r="F52631"/>
    </row>
    <row r="52632" spans="2:6" x14ac:dyDescent="0.25">
      <c r="B52632" s="55"/>
      <c r="C52632" s="52"/>
      <c r="D52632" s="56"/>
      <c r="F52632"/>
    </row>
    <row r="52633" spans="2:6" x14ac:dyDescent="0.25">
      <c r="B52633" s="55"/>
      <c r="C52633" s="52"/>
      <c r="D52633" s="56"/>
      <c r="F52633"/>
    </row>
    <row r="52634" spans="2:6" x14ac:dyDescent="0.25">
      <c r="B52634" s="55"/>
      <c r="C52634" s="52"/>
      <c r="D52634" s="56"/>
      <c r="F52634"/>
    </row>
    <row r="52635" spans="2:6" x14ac:dyDescent="0.25">
      <c r="B52635" s="55"/>
      <c r="C52635" s="52"/>
      <c r="D52635" s="56"/>
      <c r="F52635"/>
    </row>
    <row r="52636" spans="2:6" x14ac:dyDescent="0.25">
      <c r="B52636" s="55"/>
      <c r="C52636" s="52"/>
      <c r="D52636" s="56"/>
      <c r="F52636"/>
    </row>
    <row r="52637" spans="2:6" x14ac:dyDescent="0.25">
      <c r="B52637" s="55"/>
      <c r="C52637" s="52"/>
      <c r="D52637" s="56"/>
      <c r="F52637"/>
    </row>
    <row r="52638" spans="2:6" x14ac:dyDescent="0.25">
      <c r="B52638" s="55"/>
      <c r="C52638" s="52"/>
      <c r="D52638" s="56"/>
      <c r="F52638"/>
    </row>
    <row r="52639" spans="2:6" x14ac:dyDescent="0.25">
      <c r="B52639" s="55"/>
      <c r="C52639" s="52"/>
      <c r="D52639" s="56"/>
      <c r="F52639"/>
    </row>
    <row r="52640" spans="2:6" x14ac:dyDescent="0.25">
      <c r="B52640" s="55"/>
      <c r="C52640" s="52"/>
      <c r="D52640" s="56"/>
      <c r="F52640"/>
    </row>
    <row r="52641" spans="2:6" x14ac:dyDescent="0.25">
      <c r="B52641" s="55"/>
      <c r="C52641" s="52"/>
      <c r="D52641" s="56"/>
      <c r="F52641"/>
    </row>
    <row r="52642" spans="2:6" x14ac:dyDescent="0.25">
      <c r="B52642" s="55"/>
      <c r="C52642" s="52"/>
      <c r="D52642" s="56"/>
      <c r="F52642"/>
    </row>
    <row r="52643" spans="2:6" x14ac:dyDescent="0.25">
      <c r="B52643" s="55"/>
      <c r="C52643" s="52"/>
      <c r="D52643" s="56"/>
      <c r="F52643"/>
    </row>
    <row r="52644" spans="2:6" x14ac:dyDescent="0.25">
      <c r="B52644" s="55"/>
      <c r="C52644" s="52"/>
      <c r="D52644" s="56"/>
      <c r="F52644"/>
    </row>
    <row r="52645" spans="2:6" x14ac:dyDescent="0.25">
      <c r="B52645" s="55"/>
      <c r="C52645" s="52"/>
      <c r="D52645" s="56"/>
      <c r="F52645"/>
    </row>
    <row r="52646" spans="2:6" x14ac:dyDescent="0.25">
      <c r="B52646" s="55"/>
      <c r="C52646" s="52"/>
      <c r="D52646" s="56"/>
      <c r="F52646"/>
    </row>
    <row r="52647" spans="2:6" x14ac:dyDescent="0.25">
      <c r="B52647" s="55"/>
      <c r="C52647" s="52"/>
      <c r="D52647" s="56"/>
      <c r="F52647"/>
    </row>
    <row r="52648" spans="2:6" x14ac:dyDescent="0.25">
      <c r="B52648" s="55"/>
      <c r="C52648" s="52"/>
      <c r="D52648" s="56"/>
      <c r="F52648"/>
    </row>
    <row r="52649" spans="2:6" x14ac:dyDescent="0.25">
      <c r="B52649" s="55"/>
      <c r="C52649" s="52"/>
      <c r="D52649" s="56"/>
      <c r="F52649"/>
    </row>
    <row r="52650" spans="2:6" x14ac:dyDescent="0.25">
      <c r="B52650" s="55"/>
      <c r="C52650" s="52"/>
      <c r="D52650" s="56"/>
      <c r="F52650"/>
    </row>
    <row r="52651" spans="2:6" x14ac:dyDescent="0.25">
      <c r="B52651" s="55"/>
      <c r="C52651" s="52"/>
      <c r="D52651" s="56"/>
      <c r="F52651"/>
    </row>
    <row r="52652" spans="2:6" x14ac:dyDescent="0.25">
      <c r="B52652" s="55"/>
      <c r="C52652" s="52"/>
      <c r="D52652" s="56"/>
      <c r="F52652"/>
    </row>
    <row r="52653" spans="2:6" x14ac:dyDescent="0.25">
      <c r="B52653" s="55"/>
      <c r="C52653" s="52"/>
      <c r="D52653" s="56"/>
      <c r="F52653"/>
    </row>
    <row r="52654" spans="2:6" x14ac:dyDescent="0.25">
      <c r="B52654" s="55"/>
      <c r="C52654" s="52"/>
      <c r="D52654" s="56"/>
      <c r="F52654"/>
    </row>
    <row r="52655" spans="2:6" x14ac:dyDescent="0.25">
      <c r="B52655" s="55"/>
      <c r="C52655" s="52"/>
      <c r="D52655" s="56"/>
      <c r="F52655"/>
    </row>
    <row r="52656" spans="2:6" x14ac:dyDescent="0.25">
      <c r="B52656" s="55"/>
      <c r="C52656" s="52"/>
      <c r="D52656" s="56"/>
      <c r="F52656"/>
    </row>
    <row r="52657" spans="2:6" x14ac:dyDescent="0.25">
      <c r="B52657" s="55"/>
      <c r="C52657" s="52"/>
      <c r="D52657" s="56"/>
      <c r="F52657"/>
    </row>
    <row r="52658" spans="2:6" x14ac:dyDescent="0.25">
      <c r="B52658" s="55"/>
      <c r="C52658" s="52"/>
      <c r="D52658" s="56"/>
      <c r="F52658"/>
    </row>
    <row r="52659" spans="2:6" x14ac:dyDescent="0.25">
      <c r="B52659" s="55"/>
      <c r="C52659" s="52"/>
      <c r="D52659" s="56"/>
      <c r="F52659"/>
    </row>
    <row r="52660" spans="2:6" x14ac:dyDescent="0.25">
      <c r="B52660" s="55"/>
      <c r="C52660" s="52"/>
      <c r="D52660" s="56"/>
      <c r="F52660"/>
    </row>
    <row r="52661" spans="2:6" x14ac:dyDescent="0.25">
      <c r="B52661" s="55"/>
      <c r="C52661" s="52"/>
      <c r="D52661" s="56"/>
      <c r="F52661"/>
    </row>
    <row r="52662" spans="2:6" x14ac:dyDescent="0.25">
      <c r="B52662" s="55"/>
      <c r="C52662" s="52"/>
      <c r="D52662" s="56"/>
      <c r="F52662"/>
    </row>
    <row r="52663" spans="2:6" x14ac:dyDescent="0.25">
      <c r="B52663" s="55"/>
      <c r="C52663" s="52"/>
      <c r="D52663" s="56"/>
      <c r="F52663"/>
    </row>
    <row r="52664" spans="2:6" x14ac:dyDescent="0.25">
      <c r="B52664" s="55"/>
      <c r="C52664" s="52"/>
      <c r="D52664" s="56"/>
      <c r="F52664"/>
    </row>
    <row r="52665" spans="2:6" x14ac:dyDescent="0.25">
      <c r="B52665" s="55"/>
      <c r="C52665" s="52"/>
      <c r="D52665" s="56"/>
      <c r="F52665"/>
    </row>
    <row r="52666" spans="2:6" x14ac:dyDescent="0.25">
      <c r="B52666" s="55"/>
      <c r="C52666" s="52"/>
      <c r="D52666" s="56"/>
      <c r="F52666"/>
    </row>
    <row r="52667" spans="2:6" x14ac:dyDescent="0.25">
      <c r="B52667" s="55"/>
      <c r="C52667" s="52"/>
      <c r="D52667" s="56"/>
      <c r="F52667"/>
    </row>
    <row r="52668" spans="2:6" x14ac:dyDescent="0.25">
      <c r="B52668" s="55"/>
      <c r="C52668" s="52"/>
      <c r="D52668" s="56"/>
      <c r="F52668"/>
    </row>
    <row r="52669" spans="2:6" x14ac:dyDescent="0.25">
      <c r="B52669" s="55"/>
      <c r="C52669" s="52"/>
      <c r="D52669" s="56"/>
      <c r="F52669"/>
    </row>
    <row r="52670" spans="2:6" x14ac:dyDescent="0.25">
      <c r="B52670" s="55"/>
      <c r="C52670" s="52"/>
      <c r="D52670" s="56"/>
      <c r="F52670"/>
    </row>
    <row r="52671" spans="2:6" x14ac:dyDescent="0.25">
      <c r="B52671" s="55"/>
      <c r="C52671" s="52"/>
      <c r="D52671" s="56"/>
      <c r="F52671"/>
    </row>
    <row r="52672" spans="2:6" x14ac:dyDescent="0.25">
      <c r="B52672" s="55"/>
      <c r="C52672" s="52"/>
      <c r="D52672" s="56"/>
      <c r="F52672"/>
    </row>
    <row r="52673" spans="2:6" x14ac:dyDescent="0.25">
      <c r="B52673" s="55"/>
      <c r="C52673" s="52"/>
      <c r="D52673" s="56"/>
      <c r="F52673"/>
    </row>
    <row r="52674" spans="2:6" x14ac:dyDescent="0.25">
      <c r="B52674" s="55"/>
      <c r="C52674" s="52"/>
      <c r="D52674" s="56"/>
      <c r="F52674"/>
    </row>
    <row r="52675" spans="2:6" x14ac:dyDescent="0.25">
      <c r="B52675" s="55"/>
      <c r="C52675" s="52"/>
      <c r="D52675" s="56"/>
      <c r="F52675"/>
    </row>
    <row r="52676" spans="2:6" x14ac:dyDescent="0.25">
      <c r="B52676" s="55"/>
      <c r="C52676" s="52"/>
      <c r="D52676" s="56"/>
      <c r="F52676"/>
    </row>
    <row r="52677" spans="2:6" x14ac:dyDescent="0.25">
      <c r="B52677" s="55"/>
      <c r="C52677" s="52"/>
      <c r="D52677" s="56"/>
      <c r="F52677"/>
    </row>
    <row r="52678" spans="2:6" x14ac:dyDescent="0.25">
      <c r="B52678" s="55"/>
      <c r="C52678" s="52"/>
      <c r="D52678" s="56"/>
      <c r="F52678"/>
    </row>
    <row r="52679" spans="2:6" x14ac:dyDescent="0.25">
      <c r="B52679" s="55"/>
      <c r="C52679" s="52"/>
      <c r="D52679" s="56"/>
      <c r="F52679"/>
    </row>
    <row r="52680" spans="2:6" x14ac:dyDescent="0.25">
      <c r="B52680" s="55"/>
      <c r="C52680" s="52"/>
      <c r="D52680" s="56"/>
      <c r="F52680"/>
    </row>
    <row r="52681" spans="2:6" x14ac:dyDescent="0.25">
      <c r="B52681" s="55"/>
      <c r="C52681" s="52"/>
      <c r="D52681" s="56"/>
      <c r="F52681"/>
    </row>
    <row r="52682" spans="2:6" x14ac:dyDescent="0.25">
      <c r="B52682" s="55"/>
      <c r="C52682" s="52"/>
      <c r="D52682" s="56"/>
      <c r="F52682"/>
    </row>
    <row r="52683" spans="2:6" x14ac:dyDescent="0.25">
      <c r="B52683" s="55"/>
      <c r="C52683" s="52"/>
      <c r="D52683" s="56"/>
      <c r="F52683"/>
    </row>
    <row r="52684" spans="2:6" x14ac:dyDescent="0.25">
      <c r="B52684" s="55"/>
      <c r="C52684" s="52"/>
      <c r="D52684" s="56"/>
      <c r="F52684"/>
    </row>
    <row r="52685" spans="2:6" x14ac:dyDescent="0.25">
      <c r="B52685" s="55"/>
      <c r="C52685" s="52"/>
      <c r="D52685" s="56"/>
      <c r="F52685"/>
    </row>
    <row r="52686" spans="2:6" x14ac:dyDescent="0.25">
      <c r="B52686" s="55"/>
      <c r="C52686" s="52"/>
      <c r="D52686" s="56"/>
      <c r="F52686"/>
    </row>
    <row r="52687" spans="2:6" x14ac:dyDescent="0.25">
      <c r="B52687" s="55"/>
      <c r="C52687" s="52"/>
      <c r="D52687" s="56"/>
      <c r="F52687"/>
    </row>
    <row r="52688" spans="2:6" x14ac:dyDescent="0.25">
      <c r="B52688" s="55"/>
      <c r="C52688" s="52"/>
      <c r="D52688" s="56"/>
      <c r="F52688"/>
    </row>
    <row r="52689" spans="2:6" x14ac:dyDescent="0.25">
      <c r="B52689" s="55"/>
      <c r="C52689" s="52"/>
      <c r="D52689" s="56"/>
      <c r="F52689"/>
    </row>
    <row r="52690" spans="2:6" x14ac:dyDescent="0.25">
      <c r="B52690" s="55"/>
      <c r="C52690" s="52"/>
      <c r="D52690" s="56"/>
      <c r="F52690"/>
    </row>
    <row r="52691" spans="2:6" x14ac:dyDescent="0.25">
      <c r="B52691" s="55"/>
      <c r="C52691" s="52"/>
      <c r="D52691" s="56"/>
      <c r="F52691"/>
    </row>
    <row r="52692" spans="2:6" x14ac:dyDescent="0.25">
      <c r="B52692" s="55"/>
      <c r="C52692" s="52"/>
      <c r="D52692" s="56"/>
      <c r="F52692"/>
    </row>
    <row r="52693" spans="2:6" x14ac:dyDescent="0.25">
      <c r="B52693" s="55"/>
      <c r="C52693" s="52"/>
      <c r="D52693" s="56"/>
      <c r="F52693"/>
    </row>
    <row r="52694" spans="2:6" x14ac:dyDescent="0.25">
      <c r="B52694" s="55"/>
      <c r="C52694" s="52"/>
      <c r="D52694" s="56"/>
      <c r="F52694"/>
    </row>
    <row r="52695" spans="2:6" x14ac:dyDescent="0.25">
      <c r="B52695" s="55"/>
      <c r="C52695" s="52"/>
      <c r="D52695" s="56"/>
      <c r="F52695"/>
    </row>
    <row r="52696" spans="2:6" x14ac:dyDescent="0.25">
      <c r="B52696" s="55"/>
      <c r="C52696" s="52"/>
      <c r="D52696" s="56"/>
      <c r="F52696"/>
    </row>
    <row r="52697" spans="2:6" x14ac:dyDescent="0.25">
      <c r="B52697" s="55"/>
      <c r="C52697" s="52"/>
      <c r="D52697" s="56"/>
      <c r="F52697"/>
    </row>
    <row r="52698" spans="2:6" x14ac:dyDescent="0.25">
      <c r="B52698" s="55"/>
      <c r="C52698" s="52"/>
      <c r="D52698" s="56"/>
      <c r="F52698"/>
    </row>
    <row r="52699" spans="2:6" x14ac:dyDescent="0.25">
      <c r="B52699" s="55"/>
      <c r="C52699" s="52"/>
      <c r="D52699" s="56"/>
      <c r="F52699"/>
    </row>
    <row r="52700" spans="2:6" x14ac:dyDescent="0.25">
      <c r="B52700" s="55"/>
      <c r="C52700" s="52"/>
      <c r="D52700" s="56"/>
      <c r="F52700"/>
    </row>
    <row r="52701" spans="2:6" x14ac:dyDescent="0.25">
      <c r="B52701" s="55"/>
      <c r="C52701" s="52"/>
      <c r="D52701" s="56"/>
      <c r="F52701"/>
    </row>
    <row r="52702" spans="2:6" x14ac:dyDescent="0.25">
      <c r="B52702" s="55"/>
      <c r="C52702" s="52"/>
      <c r="D52702" s="56"/>
      <c r="F52702"/>
    </row>
    <row r="52703" spans="2:6" x14ac:dyDescent="0.25">
      <c r="B52703" s="55"/>
      <c r="C52703" s="52"/>
      <c r="D52703" s="56"/>
      <c r="F52703"/>
    </row>
    <row r="52704" spans="2:6" x14ac:dyDescent="0.25">
      <c r="B52704" s="55"/>
      <c r="C52704" s="52"/>
      <c r="D52704" s="56"/>
      <c r="F52704"/>
    </row>
    <row r="52705" spans="2:6" x14ac:dyDescent="0.25">
      <c r="B52705" s="55"/>
      <c r="C52705" s="52"/>
      <c r="D52705" s="56"/>
      <c r="F52705"/>
    </row>
    <row r="52706" spans="2:6" x14ac:dyDescent="0.25">
      <c r="B52706" s="55"/>
      <c r="C52706" s="52"/>
      <c r="D52706" s="56"/>
      <c r="F52706"/>
    </row>
    <row r="52707" spans="2:6" x14ac:dyDescent="0.25">
      <c r="B52707" s="55"/>
      <c r="C52707" s="52"/>
      <c r="D52707" s="56"/>
      <c r="F52707"/>
    </row>
    <row r="52708" spans="2:6" x14ac:dyDescent="0.25">
      <c r="B52708" s="55"/>
      <c r="C52708" s="52"/>
      <c r="D52708" s="56"/>
      <c r="F52708"/>
    </row>
    <row r="52709" spans="2:6" x14ac:dyDescent="0.25">
      <c r="B52709" s="55"/>
      <c r="C52709" s="52"/>
      <c r="D52709" s="56"/>
      <c r="F52709"/>
    </row>
    <row r="52710" spans="2:6" x14ac:dyDescent="0.25">
      <c r="B52710" s="55"/>
      <c r="C52710" s="52"/>
      <c r="D52710" s="56"/>
      <c r="F52710"/>
    </row>
    <row r="52711" spans="2:6" x14ac:dyDescent="0.25">
      <c r="B52711" s="55"/>
      <c r="C52711" s="52"/>
      <c r="D52711" s="56"/>
      <c r="F52711"/>
    </row>
    <row r="52712" spans="2:6" x14ac:dyDescent="0.25">
      <c r="B52712" s="55"/>
      <c r="C52712" s="52"/>
      <c r="D52712" s="56"/>
      <c r="F52712"/>
    </row>
    <row r="52713" spans="2:6" x14ac:dyDescent="0.25">
      <c r="B52713" s="55"/>
      <c r="C52713" s="52"/>
      <c r="D52713" s="56"/>
      <c r="F52713"/>
    </row>
    <row r="52714" spans="2:6" x14ac:dyDescent="0.25">
      <c r="B52714" s="55"/>
      <c r="C52714" s="52"/>
      <c r="D52714" s="56"/>
      <c r="F52714"/>
    </row>
    <row r="52715" spans="2:6" x14ac:dyDescent="0.25">
      <c r="B52715" s="55"/>
      <c r="C52715" s="52"/>
      <c r="D52715" s="56"/>
      <c r="F52715"/>
    </row>
    <row r="52716" spans="2:6" x14ac:dyDescent="0.25">
      <c r="B52716" s="55"/>
      <c r="C52716" s="52"/>
      <c r="D52716" s="56"/>
      <c r="F52716"/>
    </row>
    <row r="52717" spans="2:6" x14ac:dyDescent="0.25">
      <c r="B52717" s="55"/>
      <c r="C52717" s="52"/>
      <c r="D52717" s="56"/>
      <c r="F52717"/>
    </row>
    <row r="52718" spans="2:6" x14ac:dyDescent="0.25">
      <c r="B52718" s="55"/>
      <c r="C52718" s="52"/>
      <c r="D52718" s="56"/>
      <c r="F52718"/>
    </row>
    <row r="52719" spans="2:6" x14ac:dyDescent="0.25">
      <c r="B52719" s="55"/>
      <c r="C52719" s="52"/>
      <c r="D52719" s="56"/>
      <c r="F52719"/>
    </row>
    <row r="52720" spans="2:6" x14ac:dyDescent="0.25">
      <c r="B52720" s="55"/>
      <c r="C52720" s="52"/>
      <c r="D52720" s="56"/>
      <c r="F52720"/>
    </row>
    <row r="52721" spans="2:6" x14ac:dyDescent="0.25">
      <c r="B52721" s="55"/>
      <c r="C52721" s="52"/>
      <c r="D52721" s="56"/>
      <c r="F52721"/>
    </row>
    <row r="52722" spans="2:6" x14ac:dyDescent="0.25">
      <c r="B52722" s="55"/>
      <c r="C52722" s="52"/>
      <c r="D52722" s="56"/>
      <c r="F52722"/>
    </row>
    <row r="52723" spans="2:6" x14ac:dyDescent="0.25">
      <c r="B52723" s="55"/>
      <c r="C52723" s="52"/>
      <c r="D52723" s="56"/>
      <c r="F52723"/>
    </row>
    <row r="52724" spans="2:6" x14ac:dyDescent="0.25">
      <c r="B52724" s="55"/>
      <c r="C52724" s="52"/>
      <c r="D52724" s="56"/>
      <c r="F52724"/>
    </row>
    <row r="52725" spans="2:6" x14ac:dyDescent="0.25">
      <c r="B52725" s="55"/>
      <c r="C52725" s="52"/>
      <c r="D52725" s="56"/>
      <c r="F52725"/>
    </row>
    <row r="52726" spans="2:6" x14ac:dyDescent="0.25">
      <c r="B52726" s="55"/>
      <c r="C52726" s="52"/>
      <c r="D52726" s="56"/>
      <c r="F52726"/>
    </row>
    <row r="52727" spans="2:6" x14ac:dyDescent="0.25">
      <c r="B52727" s="55"/>
      <c r="C52727" s="52"/>
      <c r="D52727" s="56"/>
      <c r="F52727"/>
    </row>
    <row r="52728" spans="2:6" x14ac:dyDescent="0.25">
      <c r="B52728" s="55"/>
      <c r="C52728" s="52"/>
      <c r="D52728" s="56"/>
      <c r="F52728"/>
    </row>
    <row r="52729" spans="2:6" x14ac:dyDescent="0.25">
      <c r="B52729" s="55"/>
      <c r="C52729" s="52"/>
      <c r="D52729" s="56"/>
      <c r="F52729"/>
    </row>
    <row r="52730" spans="2:6" x14ac:dyDescent="0.25">
      <c r="B52730" s="55"/>
      <c r="C52730" s="52"/>
      <c r="D52730" s="56"/>
      <c r="F52730"/>
    </row>
    <row r="52731" spans="2:6" x14ac:dyDescent="0.25">
      <c r="B52731" s="55"/>
      <c r="C52731" s="52"/>
      <c r="D52731" s="56"/>
      <c r="F52731"/>
    </row>
    <row r="52732" spans="2:6" x14ac:dyDescent="0.25">
      <c r="B52732" s="55"/>
      <c r="C52732" s="52"/>
      <c r="D52732" s="56"/>
      <c r="F52732"/>
    </row>
    <row r="52733" spans="2:6" x14ac:dyDescent="0.25">
      <c r="B52733" s="55"/>
      <c r="C52733" s="52"/>
      <c r="D52733" s="56"/>
      <c r="F52733"/>
    </row>
    <row r="52734" spans="2:6" x14ac:dyDescent="0.25">
      <c r="B52734" s="55"/>
      <c r="C52734" s="52"/>
      <c r="D52734" s="56"/>
      <c r="F52734"/>
    </row>
    <row r="52735" spans="2:6" x14ac:dyDescent="0.25">
      <c r="B52735" s="55"/>
      <c r="C52735" s="52"/>
      <c r="D52735" s="56"/>
      <c r="F52735"/>
    </row>
    <row r="52736" spans="2:6" x14ac:dyDescent="0.25">
      <c r="B52736" s="55"/>
      <c r="C52736" s="52"/>
      <c r="D52736" s="56"/>
      <c r="F52736"/>
    </row>
    <row r="52737" spans="2:6" x14ac:dyDescent="0.25">
      <c r="B52737" s="55"/>
      <c r="C52737" s="52"/>
      <c r="D52737" s="56"/>
      <c r="F52737"/>
    </row>
    <row r="52738" spans="2:6" x14ac:dyDescent="0.25">
      <c r="B52738" s="55"/>
      <c r="C52738" s="52"/>
      <c r="D52738" s="56"/>
      <c r="F52738"/>
    </row>
    <row r="52739" spans="2:6" x14ac:dyDescent="0.25">
      <c r="B52739" s="55"/>
      <c r="C52739" s="52"/>
      <c r="D52739" s="56"/>
      <c r="F52739"/>
    </row>
    <row r="52740" spans="2:6" x14ac:dyDescent="0.25">
      <c r="B52740" s="55"/>
      <c r="C52740" s="52"/>
      <c r="D52740" s="56"/>
      <c r="F52740"/>
    </row>
    <row r="52741" spans="2:6" x14ac:dyDescent="0.25">
      <c r="B52741" s="55"/>
      <c r="C52741" s="52"/>
      <c r="D52741" s="56"/>
      <c r="F52741"/>
    </row>
    <row r="52742" spans="2:6" x14ac:dyDescent="0.25">
      <c r="B52742" s="55"/>
      <c r="C52742" s="52"/>
      <c r="D52742" s="56"/>
      <c r="F52742"/>
    </row>
    <row r="52743" spans="2:6" x14ac:dyDescent="0.25">
      <c r="B52743" s="55"/>
      <c r="C52743" s="52"/>
      <c r="D52743" s="56"/>
      <c r="F52743"/>
    </row>
    <row r="52744" spans="2:6" x14ac:dyDescent="0.25">
      <c r="B52744" s="55"/>
      <c r="C52744" s="52"/>
      <c r="D52744" s="56"/>
      <c r="F52744"/>
    </row>
    <row r="52745" spans="2:6" x14ac:dyDescent="0.25">
      <c r="B52745" s="55"/>
      <c r="C52745" s="52"/>
      <c r="D52745" s="56"/>
      <c r="F52745"/>
    </row>
    <row r="52746" spans="2:6" x14ac:dyDescent="0.25">
      <c r="B52746" s="55"/>
      <c r="C52746" s="52"/>
      <c r="D52746" s="56"/>
      <c r="F52746"/>
    </row>
    <row r="52747" spans="2:6" x14ac:dyDescent="0.25">
      <c r="B52747" s="55"/>
      <c r="C52747" s="52"/>
      <c r="D52747" s="56"/>
      <c r="F52747"/>
    </row>
    <row r="52748" spans="2:6" x14ac:dyDescent="0.25">
      <c r="B52748" s="55"/>
      <c r="C52748" s="52"/>
      <c r="D52748" s="56"/>
      <c r="F52748"/>
    </row>
    <row r="52749" spans="2:6" x14ac:dyDescent="0.25">
      <c r="B52749" s="55"/>
      <c r="C52749" s="52"/>
      <c r="D52749" s="56"/>
      <c r="F52749"/>
    </row>
    <row r="52750" spans="2:6" x14ac:dyDescent="0.25">
      <c r="B52750" s="55"/>
      <c r="C52750" s="52"/>
      <c r="D52750" s="56"/>
      <c r="F52750"/>
    </row>
    <row r="52751" spans="2:6" x14ac:dyDescent="0.25">
      <c r="B52751" s="55"/>
      <c r="C52751" s="52"/>
      <c r="D52751" s="56"/>
      <c r="F52751"/>
    </row>
    <row r="52752" spans="2:6" x14ac:dyDescent="0.25">
      <c r="B52752" s="55"/>
      <c r="C52752" s="52"/>
      <c r="D52752" s="56"/>
      <c r="F52752"/>
    </row>
    <row r="52753" spans="2:6" x14ac:dyDescent="0.25">
      <c r="B52753" s="55"/>
      <c r="C52753" s="52"/>
      <c r="D52753" s="56"/>
      <c r="F52753"/>
    </row>
    <row r="52754" spans="2:6" x14ac:dyDescent="0.25">
      <c r="B52754" s="55"/>
      <c r="C52754" s="52"/>
      <c r="D52754" s="56"/>
      <c r="F52754"/>
    </row>
    <row r="52755" spans="2:6" x14ac:dyDescent="0.25">
      <c r="B52755" s="55"/>
      <c r="C52755" s="52"/>
      <c r="D52755" s="56"/>
      <c r="F52755"/>
    </row>
    <row r="52756" spans="2:6" x14ac:dyDescent="0.25">
      <c r="B52756" s="55"/>
      <c r="C52756" s="52"/>
      <c r="D52756" s="56"/>
      <c r="F52756"/>
    </row>
    <row r="52757" spans="2:6" x14ac:dyDescent="0.25">
      <c r="B52757" s="55"/>
      <c r="C52757" s="52"/>
      <c r="D52757" s="56"/>
      <c r="F52757"/>
    </row>
    <row r="52758" spans="2:6" x14ac:dyDescent="0.25">
      <c r="B52758" s="55"/>
      <c r="C52758" s="52"/>
      <c r="D52758" s="56"/>
      <c r="F52758"/>
    </row>
    <row r="52759" spans="2:6" x14ac:dyDescent="0.25">
      <c r="B52759" s="55"/>
      <c r="C52759" s="52"/>
      <c r="D52759" s="56"/>
      <c r="F52759"/>
    </row>
    <row r="52760" spans="2:6" x14ac:dyDescent="0.25">
      <c r="B52760" s="55"/>
      <c r="C52760" s="52"/>
      <c r="D52760" s="56"/>
      <c r="F52760"/>
    </row>
    <row r="52761" spans="2:6" x14ac:dyDescent="0.25">
      <c r="B52761" s="55"/>
      <c r="C52761" s="52"/>
      <c r="D52761" s="56"/>
      <c r="F52761"/>
    </row>
    <row r="52762" spans="2:6" x14ac:dyDescent="0.25">
      <c r="B52762" s="55"/>
      <c r="C52762" s="52"/>
      <c r="D52762" s="56"/>
      <c r="F52762"/>
    </row>
    <row r="52763" spans="2:6" x14ac:dyDescent="0.25">
      <c r="B52763" s="55"/>
      <c r="C52763" s="52"/>
      <c r="D52763" s="56"/>
      <c r="F52763"/>
    </row>
    <row r="52764" spans="2:6" x14ac:dyDescent="0.25">
      <c r="B52764" s="55"/>
      <c r="C52764" s="52"/>
      <c r="D52764" s="56"/>
      <c r="F52764"/>
    </row>
    <row r="52765" spans="2:6" x14ac:dyDescent="0.25">
      <c r="B52765" s="55"/>
      <c r="C52765" s="52"/>
      <c r="D52765" s="56"/>
      <c r="F52765"/>
    </row>
    <row r="52766" spans="2:6" x14ac:dyDescent="0.25">
      <c r="B52766" s="55"/>
      <c r="C52766" s="52"/>
      <c r="D52766" s="56"/>
      <c r="F52766"/>
    </row>
    <row r="52767" spans="2:6" x14ac:dyDescent="0.25">
      <c r="B52767" s="55"/>
      <c r="C52767" s="52"/>
      <c r="D52767" s="56"/>
      <c r="F52767"/>
    </row>
    <row r="52768" spans="2:6" x14ac:dyDescent="0.25">
      <c r="B52768" s="55"/>
      <c r="C52768" s="52"/>
      <c r="D52768" s="56"/>
      <c r="F52768"/>
    </row>
    <row r="52769" spans="2:6" x14ac:dyDescent="0.25">
      <c r="B52769" s="55"/>
      <c r="C52769" s="52"/>
      <c r="D52769" s="56"/>
      <c r="F52769"/>
    </row>
    <row r="52770" spans="2:6" x14ac:dyDescent="0.25">
      <c r="B52770" s="55"/>
      <c r="C52770" s="52"/>
      <c r="D52770" s="56"/>
      <c r="F52770"/>
    </row>
    <row r="52771" spans="2:6" x14ac:dyDescent="0.25">
      <c r="B52771" s="55"/>
      <c r="C52771" s="52"/>
      <c r="D52771" s="56"/>
      <c r="F52771"/>
    </row>
    <row r="52772" spans="2:6" x14ac:dyDescent="0.25">
      <c r="B52772" s="55"/>
      <c r="C52772" s="52"/>
      <c r="D52772" s="56"/>
      <c r="F52772"/>
    </row>
    <row r="52773" spans="2:6" x14ac:dyDescent="0.25">
      <c r="B52773" s="55"/>
      <c r="C52773" s="52"/>
      <c r="D52773" s="56"/>
      <c r="F52773"/>
    </row>
    <row r="52774" spans="2:6" x14ac:dyDescent="0.25">
      <c r="B52774" s="55"/>
      <c r="C52774" s="52"/>
      <c r="D52774" s="56"/>
      <c r="F52774"/>
    </row>
    <row r="52775" spans="2:6" x14ac:dyDescent="0.25">
      <c r="B52775" s="55"/>
      <c r="C52775" s="52"/>
      <c r="D52775" s="56"/>
      <c r="F52775"/>
    </row>
    <row r="52776" spans="2:6" x14ac:dyDescent="0.25">
      <c r="B52776" s="55"/>
      <c r="C52776" s="52"/>
      <c r="D52776" s="56"/>
      <c r="F52776"/>
    </row>
    <row r="52777" spans="2:6" x14ac:dyDescent="0.25">
      <c r="B52777" s="55"/>
      <c r="C52777" s="52"/>
      <c r="D52777" s="56"/>
      <c r="F52777"/>
    </row>
    <row r="52778" spans="2:6" x14ac:dyDescent="0.25">
      <c r="B52778" s="55"/>
      <c r="C52778" s="52"/>
      <c r="D52778" s="56"/>
      <c r="F52778"/>
    </row>
    <row r="52779" spans="2:6" x14ac:dyDescent="0.25">
      <c r="B52779" s="55"/>
      <c r="C52779" s="52"/>
      <c r="D52779" s="56"/>
      <c r="F52779"/>
    </row>
    <row r="52780" spans="2:6" x14ac:dyDescent="0.25">
      <c r="B52780" s="55"/>
      <c r="C52780" s="52"/>
      <c r="D52780" s="56"/>
      <c r="F52780"/>
    </row>
    <row r="52781" spans="2:6" x14ac:dyDescent="0.25">
      <c r="B52781" s="55"/>
      <c r="C52781" s="52"/>
      <c r="D52781" s="56"/>
      <c r="F52781"/>
    </row>
    <row r="52782" spans="2:6" x14ac:dyDescent="0.25">
      <c r="B52782" s="55"/>
      <c r="C52782" s="52"/>
      <c r="D52782" s="56"/>
      <c r="F52782"/>
    </row>
    <row r="52783" spans="2:6" x14ac:dyDescent="0.25">
      <c r="B52783" s="55"/>
      <c r="C52783" s="52"/>
      <c r="D52783" s="56"/>
      <c r="F52783"/>
    </row>
    <row r="52784" spans="2:6" x14ac:dyDescent="0.25">
      <c r="B52784" s="55"/>
      <c r="C52784" s="52"/>
      <c r="D52784" s="56"/>
      <c r="F52784"/>
    </row>
    <row r="52785" spans="2:6" x14ac:dyDescent="0.25">
      <c r="B52785" s="55"/>
      <c r="C52785" s="52"/>
      <c r="D52785" s="56"/>
      <c r="F52785"/>
    </row>
    <row r="52786" spans="2:6" x14ac:dyDescent="0.25">
      <c r="B52786" s="55"/>
      <c r="C52786" s="52"/>
      <c r="D52786" s="56"/>
      <c r="F52786"/>
    </row>
    <row r="52787" spans="2:6" x14ac:dyDescent="0.25">
      <c r="B52787" s="55"/>
      <c r="C52787" s="52"/>
      <c r="D52787" s="56"/>
      <c r="F52787"/>
    </row>
    <row r="52788" spans="2:6" x14ac:dyDescent="0.25">
      <c r="B52788" s="55"/>
      <c r="C52788" s="52"/>
      <c r="D52788" s="56"/>
      <c r="F52788"/>
    </row>
    <row r="52789" spans="2:6" x14ac:dyDescent="0.25">
      <c r="B52789" s="55"/>
      <c r="C52789" s="52"/>
      <c r="D52789" s="56"/>
      <c r="F52789"/>
    </row>
    <row r="52790" spans="2:6" x14ac:dyDescent="0.25">
      <c r="B52790" s="55"/>
      <c r="C52790" s="52"/>
      <c r="D52790" s="56"/>
      <c r="F52790"/>
    </row>
    <row r="52791" spans="2:6" x14ac:dyDescent="0.25">
      <c r="B52791" s="55"/>
      <c r="C52791" s="52"/>
      <c r="D52791" s="56"/>
      <c r="F52791"/>
    </row>
    <row r="52792" spans="2:6" x14ac:dyDescent="0.25">
      <c r="B52792" s="55"/>
      <c r="C52792" s="52"/>
      <c r="D52792" s="56"/>
      <c r="F52792"/>
    </row>
    <row r="52793" spans="2:6" x14ac:dyDescent="0.25">
      <c r="B52793" s="55"/>
      <c r="C52793" s="52"/>
      <c r="D52793" s="56"/>
      <c r="F52793"/>
    </row>
    <row r="52794" spans="2:6" x14ac:dyDescent="0.25">
      <c r="B52794" s="55"/>
      <c r="C52794" s="52"/>
      <c r="D52794" s="56"/>
      <c r="F52794"/>
    </row>
    <row r="52795" spans="2:6" x14ac:dyDescent="0.25">
      <c r="B52795" s="55"/>
      <c r="C52795" s="52"/>
      <c r="D52795" s="56"/>
      <c r="F52795"/>
    </row>
    <row r="52796" spans="2:6" x14ac:dyDescent="0.25">
      <c r="B52796" s="55"/>
      <c r="C52796" s="52"/>
      <c r="D52796" s="56"/>
      <c r="F52796"/>
    </row>
    <row r="52797" spans="2:6" x14ac:dyDescent="0.25">
      <c r="B52797" s="55"/>
      <c r="C52797" s="52"/>
      <c r="D52797" s="56"/>
      <c r="F52797"/>
    </row>
    <row r="52798" spans="2:6" x14ac:dyDescent="0.25">
      <c r="B52798" s="55"/>
      <c r="C52798" s="52"/>
      <c r="D52798" s="56"/>
      <c r="F52798"/>
    </row>
    <row r="52799" spans="2:6" x14ac:dyDescent="0.25">
      <c r="B52799" s="55"/>
      <c r="C52799" s="52"/>
      <c r="D52799" s="56"/>
      <c r="F52799"/>
    </row>
    <row r="52800" spans="2:6" x14ac:dyDescent="0.25">
      <c r="B52800" s="55"/>
      <c r="C52800" s="52"/>
      <c r="D52800" s="56"/>
      <c r="F52800"/>
    </row>
    <row r="52801" spans="2:6" x14ac:dyDescent="0.25">
      <c r="B52801" s="55"/>
      <c r="C52801" s="52"/>
      <c r="D52801" s="56"/>
      <c r="F52801"/>
    </row>
    <row r="52802" spans="2:6" x14ac:dyDescent="0.25">
      <c r="B52802" s="55"/>
      <c r="C52802" s="52"/>
      <c r="D52802" s="56"/>
      <c r="F52802"/>
    </row>
    <row r="52803" spans="2:6" x14ac:dyDescent="0.25">
      <c r="B52803" s="55"/>
      <c r="C52803" s="52"/>
      <c r="D52803" s="56"/>
      <c r="F52803"/>
    </row>
    <row r="52804" spans="2:6" x14ac:dyDescent="0.25">
      <c r="B52804" s="55"/>
      <c r="C52804" s="52"/>
      <c r="D52804" s="56"/>
      <c r="F52804"/>
    </row>
    <row r="52805" spans="2:6" x14ac:dyDescent="0.25">
      <c r="B52805" s="55"/>
      <c r="C52805" s="52"/>
      <c r="D52805" s="56"/>
      <c r="F52805"/>
    </row>
    <row r="52806" spans="2:6" x14ac:dyDescent="0.25">
      <c r="B52806" s="55"/>
      <c r="C52806" s="52"/>
      <c r="D52806" s="56"/>
      <c r="F52806"/>
    </row>
    <row r="52807" spans="2:6" x14ac:dyDescent="0.25">
      <c r="B52807" s="55"/>
      <c r="C52807" s="52"/>
      <c r="D52807" s="56"/>
      <c r="F52807"/>
    </row>
    <row r="52808" spans="2:6" x14ac:dyDescent="0.25">
      <c r="B52808" s="55"/>
      <c r="C52808" s="52"/>
      <c r="D52808" s="56"/>
      <c r="F52808"/>
    </row>
    <row r="52809" spans="2:6" x14ac:dyDescent="0.25">
      <c r="B52809" s="55"/>
      <c r="C52809" s="52"/>
      <c r="D52809" s="56"/>
      <c r="F52809"/>
    </row>
    <row r="52810" spans="2:6" x14ac:dyDescent="0.25">
      <c r="B52810" s="55"/>
      <c r="C52810" s="52"/>
      <c r="D52810" s="56"/>
      <c r="F52810"/>
    </row>
    <row r="52811" spans="2:6" x14ac:dyDescent="0.25">
      <c r="B52811" s="55"/>
      <c r="C52811" s="52"/>
      <c r="D52811" s="56"/>
      <c r="F52811"/>
    </row>
    <row r="52812" spans="2:6" x14ac:dyDescent="0.25">
      <c r="B52812" s="55"/>
      <c r="C52812" s="52"/>
      <c r="D52812" s="56"/>
      <c r="F52812"/>
    </row>
    <row r="52813" spans="2:6" x14ac:dyDescent="0.25">
      <c r="B52813" s="55"/>
      <c r="C52813" s="52"/>
      <c r="D52813" s="56"/>
      <c r="F52813"/>
    </row>
    <row r="52814" spans="2:6" x14ac:dyDescent="0.25">
      <c r="B52814" s="55"/>
      <c r="C52814" s="52"/>
      <c r="D52814" s="56"/>
      <c r="F52814"/>
    </row>
    <row r="52815" spans="2:6" x14ac:dyDescent="0.25">
      <c r="B52815" s="55"/>
      <c r="C52815" s="52"/>
      <c r="D52815" s="56"/>
      <c r="F52815"/>
    </row>
    <row r="52816" spans="2:6" x14ac:dyDescent="0.25">
      <c r="B52816" s="55"/>
      <c r="C52816" s="52"/>
      <c r="D52816" s="56"/>
      <c r="F52816"/>
    </row>
    <row r="52817" spans="2:6" x14ac:dyDescent="0.25">
      <c r="B52817" s="55"/>
      <c r="C52817" s="52"/>
      <c r="D52817" s="56"/>
      <c r="F52817"/>
    </row>
    <row r="52818" spans="2:6" x14ac:dyDescent="0.25">
      <c r="B52818" s="55"/>
      <c r="C52818" s="52"/>
      <c r="D52818" s="56"/>
      <c r="F52818"/>
    </row>
    <row r="52819" spans="2:6" x14ac:dyDescent="0.25">
      <c r="B52819" s="55"/>
      <c r="C52819" s="52"/>
      <c r="D52819" s="56"/>
      <c r="F52819"/>
    </row>
    <row r="52820" spans="2:6" x14ac:dyDescent="0.25">
      <c r="B52820" s="55"/>
      <c r="C52820" s="52"/>
      <c r="D52820" s="56"/>
      <c r="F52820"/>
    </row>
    <row r="52821" spans="2:6" x14ac:dyDescent="0.25">
      <c r="B52821" s="55"/>
      <c r="C52821" s="52"/>
      <c r="D52821" s="56"/>
      <c r="F52821"/>
    </row>
    <row r="52822" spans="2:6" x14ac:dyDescent="0.25">
      <c r="B52822" s="55"/>
      <c r="C52822" s="52"/>
      <c r="D52822" s="56"/>
      <c r="F52822"/>
    </row>
    <row r="52823" spans="2:6" x14ac:dyDescent="0.25">
      <c r="B52823" s="55"/>
      <c r="C52823" s="52"/>
      <c r="D52823" s="56"/>
      <c r="F52823"/>
    </row>
    <row r="52824" spans="2:6" x14ac:dyDescent="0.25">
      <c r="B52824" s="55"/>
      <c r="C52824" s="52"/>
      <c r="D52824" s="56"/>
      <c r="F52824"/>
    </row>
    <row r="52825" spans="2:6" x14ac:dyDescent="0.25">
      <c r="B52825" s="55"/>
      <c r="C52825" s="52"/>
      <c r="D52825" s="56"/>
      <c r="F52825"/>
    </row>
    <row r="52826" spans="2:6" x14ac:dyDescent="0.25">
      <c r="B52826" s="55"/>
      <c r="C52826" s="52"/>
      <c r="D52826" s="56"/>
      <c r="F52826"/>
    </row>
    <row r="52827" spans="2:6" x14ac:dyDescent="0.25">
      <c r="B52827" s="55"/>
      <c r="C52827" s="52"/>
      <c r="D52827" s="56"/>
      <c r="F52827"/>
    </row>
    <row r="52828" spans="2:6" x14ac:dyDescent="0.25">
      <c r="B52828" s="55"/>
      <c r="C52828" s="52"/>
      <c r="D52828" s="56"/>
      <c r="F52828"/>
    </row>
    <row r="52829" spans="2:6" x14ac:dyDescent="0.25">
      <c r="B52829" s="55"/>
      <c r="C52829" s="52"/>
      <c r="D52829" s="56"/>
      <c r="F52829"/>
    </row>
    <row r="52830" spans="2:6" x14ac:dyDescent="0.25">
      <c r="B52830" s="55"/>
      <c r="C52830" s="52"/>
      <c r="D52830" s="56"/>
      <c r="F52830"/>
    </row>
    <row r="52831" spans="2:6" x14ac:dyDescent="0.25">
      <c r="B52831" s="55"/>
      <c r="C52831" s="52"/>
      <c r="D52831" s="56"/>
      <c r="F52831"/>
    </row>
    <row r="52832" spans="2:6" x14ac:dyDescent="0.25">
      <c r="B52832" s="55"/>
      <c r="C52832" s="52"/>
      <c r="D52832" s="56"/>
      <c r="F52832"/>
    </row>
    <row r="52833" spans="2:6" x14ac:dyDescent="0.25">
      <c r="B52833" s="55"/>
      <c r="C52833" s="52"/>
      <c r="D52833" s="56"/>
      <c r="F52833"/>
    </row>
    <row r="52834" spans="2:6" x14ac:dyDescent="0.25">
      <c r="B52834" s="55"/>
      <c r="C52834" s="52"/>
      <c r="D52834" s="56"/>
      <c r="F52834"/>
    </row>
    <row r="52835" spans="2:6" x14ac:dyDescent="0.25">
      <c r="B52835" s="55"/>
      <c r="C52835" s="52"/>
      <c r="D52835" s="56"/>
      <c r="F52835"/>
    </row>
    <row r="52836" spans="2:6" x14ac:dyDescent="0.25">
      <c r="B52836" s="55"/>
      <c r="C52836" s="52"/>
      <c r="D52836" s="56"/>
      <c r="F52836"/>
    </row>
    <row r="52837" spans="2:6" x14ac:dyDescent="0.25">
      <c r="B52837" s="55"/>
      <c r="C52837" s="52"/>
      <c r="D52837" s="56"/>
      <c r="F52837"/>
    </row>
    <row r="52838" spans="2:6" x14ac:dyDescent="0.25">
      <c r="B52838" s="55"/>
      <c r="C52838" s="52"/>
      <c r="D52838" s="56"/>
      <c r="F52838"/>
    </row>
    <row r="52839" spans="2:6" x14ac:dyDescent="0.25">
      <c r="B52839" s="55"/>
      <c r="C52839" s="52"/>
      <c r="D52839" s="56"/>
      <c r="F52839"/>
    </row>
    <row r="52840" spans="2:6" x14ac:dyDescent="0.25">
      <c r="B52840" s="55"/>
      <c r="C52840" s="52"/>
      <c r="D52840" s="56"/>
      <c r="F52840"/>
    </row>
    <row r="52841" spans="2:6" x14ac:dyDescent="0.25">
      <c r="B52841" s="55"/>
      <c r="C52841" s="52"/>
      <c r="D52841" s="56"/>
      <c r="F52841"/>
    </row>
    <row r="52842" spans="2:6" x14ac:dyDescent="0.25">
      <c r="B52842" s="55"/>
      <c r="C52842" s="52"/>
      <c r="D52842" s="56"/>
      <c r="F52842"/>
    </row>
    <row r="52843" spans="2:6" x14ac:dyDescent="0.25">
      <c r="B52843" s="55"/>
      <c r="C52843" s="52"/>
      <c r="D52843" s="56"/>
      <c r="F52843"/>
    </row>
    <row r="52844" spans="2:6" x14ac:dyDescent="0.25">
      <c r="B52844" s="55"/>
      <c r="C52844" s="52"/>
      <c r="D52844" s="56"/>
      <c r="F52844"/>
    </row>
    <row r="52845" spans="2:6" x14ac:dyDescent="0.25">
      <c r="B52845" s="55"/>
      <c r="C52845" s="52"/>
      <c r="D52845" s="56"/>
      <c r="F52845"/>
    </row>
    <row r="52846" spans="2:6" x14ac:dyDescent="0.25">
      <c r="B52846" s="55"/>
      <c r="C52846" s="52"/>
      <c r="D52846" s="56"/>
      <c r="F52846"/>
    </row>
    <row r="52847" spans="2:6" x14ac:dyDescent="0.25">
      <c r="B52847" s="55"/>
      <c r="C52847" s="52"/>
      <c r="D52847" s="56"/>
      <c r="F52847"/>
    </row>
    <row r="52848" spans="2:6" x14ac:dyDescent="0.25">
      <c r="B52848" s="55"/>
      <c r="C52848" s="52"/>
      <c r="D52848" s="56"/>
      <c r="F52848"/>
    </row>
    <row r="52849" spans="2:6" x14ac:dyDescent="0.25">
      <c r="B52849" s="55"/>
      <c r="C52849" s="52"/>
      <c r="D52849" s="56"/>
      <c r="F52849"/>
    </row>
    <row r="52850" spans="2:6" x14ac:dyDescent="0.25">
      <c r="B52850" s="55"/>
      <c r="C52850" s="52"/>
      <c r="D52850" s="56"/>
      <c r="F52850"/>
    </row>
    <row r="52851" spans="2:6" x14ac:dyDescent="0.25">
      <c r="B52851" s="55"/>
      <c r="C52851" s="52"/>
      <c r="D52851" s="56"/>
      <c r="F52851"/>
    </row>
    <row r="52852" spans="2:6" x14ac:dyDescent="0.25">
      <c r="B52852" s="55"/>
      <c r="C52852" s="52"/>
      <c r="D52852" s="56"/>
      <c r="F52852"/>
    </row>
    <row r="52853" spans="2:6" x14ac:dyDescent="0.25">
      <c r="B52853" s="55"/>
      <c r="C52853" s="52"/>
      <c r="D52853" s="56"/>
      <c r="F52853"/>
    </row>
    <row r="52854" spans="2:6" x14ac:dyDescent="0.25">
      <c r="B52854" s="55"/>
      <c r="C52854" s="52"/>
      <c r="D52854" s="56"/>
      <c r="F52854"/>
    </row>
    <row r="52855" spans="2:6" x14ac:dyDescent="0.25">
      <c r="B52855" s="55"/>
      <c r="C52855" s="52"/>
      <c r="D52855" s="56"/>
      <c r="F52855"/>
    </row>
    <row r="52856" spans="2:6" x14ac:dyDescent="0.25">
      <c r="B52856" s="55"/>
      <c r="C52856" s="52"/>
      <c r="D52856" s="56"/>
      <c r="F52856"/>
    </row>
    <row r="52857" spans="2:6" x14ac:dyDescent="0.25">
      <c r="B52857" s="55"/>
      <c r="C52857" s="52"/>
      <c r="D52857" s="56"/>
      <c r="F52857"/>
    </row>
    <row r="52858" spans="2:6" x14ac:dyDescent="0.25">
      <c r="B52858" s="55"/>
      <c r="C52858" s="52"/>
      <c r="D52858" s="56"/>
      <c r="F52858"/>
    </row>
    <row r="52859" spans="2:6" x14ac:dyDescent="0.25">
      <c r="B52859" s="55"/>
      <c r="C52859" s="52"/>
      <c r="D52859" s="56"/>
      <c r="F52859"/>
    </row>
    <row r="52860" spans="2:6" x14ac:dyDescent="0.25">
      <c r="B52860" s="55"/>
      <c r="C52860" s="52"/>
      <c r="D52860" s="56"/>
      <c r="F52860"/>
    </row>
    <row r="52861" spans="2:6" x14ac:dyDescent="0.25">
      <c r="B52861" s="55"/>
      <c r="C52861" s="52"/>
      <c r="D52861" s="56"/>
      <c r="F52861"/>
    </row>
    <row r="52862" spans="2:6" x14ac:dyDescent="0.25">
      <c r="B52862" s="55"/>
      <c r="C52862" s="52"/>
      <c r="D52862" s="56"/>
      <c r="F52862"/>
    </row>
    <row r="52863" spans="2:6" x14ac:dyDescent="0.25">
      <c r="B52863" s="55"/>
      <c r="C52863" s="52"/>
      <c r="D52863" s="56"/>
      <c r="F52863"/>
    </row>
    <row r="52864" spans="2:6" x14ac:dyDescent="0.25">
      <c r="B52864" s="55"/>
      <c r="C52864" s="52"/>
      <c r="D52864" s="56"/>
      <c r="F52864"/>
    </row>
    <row r="52865" spans="2:6" x14ac:dyDescent="0.25">
      <c r="B52865" s="55"/>
      <c r="C52865" s="52"/>
      <c r="D52865" s="56"/>
      <c r="F52865"/>
    </row>
    <row r="52866" spans="2:6" x14ac:dyDescent="0.25">
      <c r="B52866" s="55"/>
      <c r="C52866" s="52"/>
      <c r="D52866" s="56"/>
      <c r="F52866"/>
    </row>
    <row r="52867" spans="2:6" x14ac:dyDescent="0.25">
      <c r="B52867" s="55"/>
      <c r="C52867" s="52"/>
      <c r="D52867" s="56"/>
      <c r="F52867"/>
    </row>
    <row r="52868" spans="2:6" x14ac:dyDescent="0.25">
      <c r="B52868" s="55"/>
      <c r="C52868" s="52"/>
      <c r="D52868" s="56"/>
      <c r="F52868"/>
    </row>
    <row r="52869" spans="2:6" x14ac:dyDescent="0.25">
      <c r="B52869" s="55"/>
      <c r="C52869" s="52"/>
      <c r="D52869" s="56"/>
      <c r="F52869"/>
    </row>
    <row r="52870" spans="2:6" x14ac:dyDescent="0.25">
      <c r="B52870" s="55"/>
      <c r="C52870" s="52"/>
      <c r="D52870" s="56"/>
      <c r="F52870"/>
    </row>
    <row r="52871" spans="2:6" x14ac:dyDescent="0.25">
      <c r="B52871" s="55"/>
      <c r="C52871" s="52"/>
      <c r="D52871" s="56"/>
      <c r="F52871"/>
    </row>
    <row r="52872" spans="2:6" x14ac:dyDescent="0.25">
      <c r="B52872" s="55"/>
      <c r="C52872" s="52"/>
      <c r="D52872" s="56"/>
      <c r="F52872"/>
    </row>
    <row r="52873" spans="2:6" x14ac:dyDescent="0.25">
      <c r="B52873" s="55"/>
      <c r="C52873" s="52"/>
      <c r="D52873" s="56"/>
      <c r="F52873"/>
    </row>
    <row r="52874" spans="2:6" x14ac:dyDescent="0.25">
      <c r="B52874" s="55"/>
      <c r="C52874" s="52"/>
      <c r="D52874" s="56"/>
      <c r="F52874"/>
    </row>
    <row r="52875" spans="2:6" x14ac:dyDescent="0.25">
      <c r="B52875" s="55"/>
      <c r="C52875" s="52"/>
      <c r="D52875" s="56"/>
      <c r="F52875"/>
    </row>
    <row r="52876" spans="2:6" x14ac:dyDescent="0.25">
      <c r="B52876" s="55"/>
      <c r="C52876" s="52"/>
      <c r="D52876" s="56"/>
      <c r="F52876"/>
    </row>
    <row r="52877" spans="2:6" x14ac:dyDescent="0.25">
      <c r="B52877" s="55"/>
      <c r="C52877" s="52"/>
      <c r="D52877" s="56"/>
      <c r="F52877"/>
    </row>
    <row r="52878" spans="2:6" x14ac:dyDescent="0.25">
      <c r="B52878" s="55"/>
      <c r="C52878" s="52"/>
      <c r="D52878" s="56"/>
      <c r="F52878"/>
    </row>
    <row r="52879" spans="2:6" x14ac:dyDescent="0.25">
      <c r="B52879" s="55"/>
      <c r="C52879" s="52"/>
      <c r="D52879" s="56"/>
      <c r="F52879"/>
    </row>
    <row r="52880" spans="2:6" x14ac:dyDescent="0.25">
      <c r="B52880" s="55"/>
      <c r="C52880" s="52"/>
      <c r="D52880" s="56"/>
      <c r="F52880"/>
    </row>
    <row r="52881" spans="2:6" x14ac:dyDescent="0.25">
      <c r="B52881" s="55"/>
      <c r="C52881" s="52"/>
      <c r="D52881" s="56"/>
      <c r="F52881"/>
    </row>
    <row r="52882" spans="2:6" x14ac:dyDescent="0.25">
      <c r="B52882" s="55"/>
      <c r="C52882" s="52"/>
      <c r="D52882" s="56"/>
      <c r="F52882"/>
    </row>
    <row r="52883" spans="2:6" x14ac:dyDescent="0.25">
      <c r="B52883" s="55"/>
      <c r="C52883" s="52"/>
      <c r="D52883" s="56"/>
      <c r="F52883"/>
    </row>
    <row r="52884" spans="2:6" x14ac:dyDescent="0.25">
      <c r="B52884" s="55"/>
      <c r="C52884" s="52"/>
      <c r="D52884" s="56"/>
      <c r="F52884"/>
    </row>
    <row r="52885" spans="2:6" x14ac:dyDescent="0.25">
      <c r="B52885" s="55"/>
      <c r="C52885" s="52"/>
      <c r="D52885" s="56"/>
      <c r="F52885"/>
    </row>
    <row r="52886" spans="2:6" x14ac:dyDescent="0.25">
      <c r="B52886" s="55"/>
      <c r="C52886" s="52"/>
      <c r="D52886" s="56"/>
      <c r="F52886"/>
    </row>
    <row r="52887" spans="2:6" x14ac:dyDescent="0.25">
      <c r="B52887" s="55"/>
      <c r="C52887" s="52"/>
      <c r="D52887" s="56"/>
      <c r="F52887"/>
    </row>
    <row r="52888" spans="2:6" x14ac:dyDescent="0.25">
      <c r="B52888" s="55"/>
      <c r="C52888" s="52"/>
      <c r="D52888" s="56"/>
      <c r="F52888"/>
    </row>
    <row r="52889" spans="2:6" x14ac:dyDescent="0.25">
      <c r="B52889" s="55"/>
      <c r="C52889" s="52"/>
      <c r="D52889" s="56"/>
      <c r="F52889"/>
    </row>
    <row r="52890" spans="2:6" x14ac:dyDescent="0.25">
      <c r="B52890" s="55"/>
      <c r="C52890" s="52"/>
      <c r="D52890" s="56"/>
      <c r="F52890"/>
    </row>
    <row r="52891" spans="2:6" x14ac:dyDescent="0.25">
      <c r="B52891" s="55"/>
      <c r="C52891" s="52"/>
      <c r="D52891" s="56"/>
      <c r="F52891"/>
    </row>
    <row r="52892" spans="2:6" x14ac:dyDescent="0.25">
      <c r="B52892" s="55"/>
      <c r="C52892" s="52"/>
      <c r="D52892" s="56"/>
      <c r="F52892"/>
    </row>
    <row r="52893" spans="2:6" x14ac:dyDescent="0.25">
      <c r="B52893" s="55"/>
      <c r="C52893" s="52"/>
      <c r="D52893" s="56"/>
      <c r="F52893"/>
    </row>
    <row r="52894" spans="2:6" x14ac:dyDescent="0.25">
      <c r="B52894" s="55"/>
      <c r="C52894" s="52"/>
      <c r="D52894" s="56"/>
      <c r="F52894"/>
    </row>
    <row r="52895" spans="2:6" x14ac:dyDescent="0.25">
      <c r="B52895" s="55"/>
      <c r="C52895" s="52"/>
      <c r="D52895" s="56"/>
      <c r="F52895"/>
    </row>
    <row r="52896" spans="2:6" x14ac:dyDescent="0.25">
      <c r="B52896" s="55"/>
      <c r="C52896" s="52"/>
      <c r="D52896" s="56"/>
      <c r="F52896"/>
    </row>
    <row r="52897" spans="2:6" x14ac:dyDescent="0.25">
      <c r="B52897" s="55"/>
      <c r="C52897" s="52"/>
      <c r="D52897" s="56"/>
      <c r="F52897"/>
    </row>
    <row r="52898" spans="2:6" x14ac:dyDescent="0.25">
      <c r="B52898" s="55"/>
      <c r="C52898" s="52"/>
      <c r="D52898" s="56"/>
      <c r="F52898"/>
    </row>
    <row r="52899" spans="2:6" x14ac:dyDescent="0.25">
      <c r="B52899" s="55"/>
      <c r="C52899" s="52"/>
      <c r="D52899" s="56"/>
      <c r="F52899"/>
    </row>
    <row r="52900" spans="2:6" x14ac:dyDescent="0.25">
      <c r="B52900" s="55"/>
      <c r="C52900" s="52"/>
      <c r="D52900" s="56"/>
      <c r="F52900"/>
    </row>
    <row r="52901" spans="2:6" x14ac:dyDescent="0.25">
      <c r="B52901" s="55"/>
      <c r="C52901" s="52"/>
      <c r="D52901" s="56"/>
      <c r="F52901"/>
    </row>
    <row r="52902" spans="2:6" x14ac:dyDescent="0.25">
      <c r="B52902" s="55"/>
      <c r="C52902" s="52"/>
      <c r="D52902" s="56"/>
      <c r="F52902"/>
    </row>
    <row r="52903" spans="2:6" x14ac:dyDescent="0.25">
      <c r="B52903" s="55"/>
      <c r="C52903" s="52"/>
      <c r="D52903" s="56"/>
      <c r="F52903"/>
    </row>
    <row r="52904" spans="2:6" x14ac:dyDescent="0.25">
      <c r="B52904" s="55"/>
      <c r="C52904" s="52"/>
      <c r="D52904" s="56"/>
      <c r="F52904"/>
    </row>
    <row r="52905" spans="2:6" x14ac:dyDescent="0.25">
      <c r="B52905" s="55"/>
      <c r="C52905" s="52"/>
      <c r="D52905" s="56"/>
      <c r="F52905"/>
    </row>
    <row r="52906" spans="2:6" x14ac:dyDescent="0.25">
      <c r="B52906" s="55"/>
      <c r="C52906" s="52"/>
      <c r="D52906" s="56"/>
      <c r="F52906"/>
    </row>
    <row r="52907" spans="2:6" x14ac:dyDescent="0.25">
      <c r="B52907" s="55"/>
      <c r="C52907" s="52"/>
      <c r="D52907" s="56"/>
      <c r="F52907"/>
    </row>
    <row r="52908" spans="2:6" x14ac:dyDescent="0.25">
      <c r="B52908" s="55"/>
      <c r="C52908" s="52"/>
      <c r="D52908" s="56"/>
      <c r="F52908"/>
    </row>
    <row r="52909" spans="2:6" x14ac:dyDescent="0.25">
      <c r="B52909" s="55"/>
      <c r="C52909" s="52"/>
      <c r="D52909" s="56"/>
      <c r="F52909"/>
    </row>
    <row r="52910" spans="2:6" x14ac:dyDescent="0.25">
      <c r="B52910" s="55"/>
      <c r="C52910" s="52"/>
      <c r="D52910" s="56"/>
      <c r="F52910"/>
    </row>
    <row r="52911" spans="2:6" x14ac:dyDescent="0.25">
      <c r="B52911" s="55"/>
      <c r="C52911" s="52"/>
      <c r="D52911" s="56"/>
      <c r="F52911"/>
    </row>
    <row r="52912" spans="2:6" x14ac:dyDescent="0.25">
      <c r="B52912" s="55"/>
      <c r="C52912" s="52"/>
      <c r="D52912" s="56"/>
      <c r="F52912"/>
    </row>
    <row r="52913" spans="2:6" x14ac:dyDescent="0.25">
      <c r="B52913" s="55"/>
      <c r="C52913" s="52"/>
      <c r="D52913" s="56"/>
      <c r="F52913"/>
    </row>
    <row r="52914" spans="2:6" x14ac:dyDescent="0.25">
      <c r="B52914" s="55"/>
      <c r="C52914" s="52"/>
      <c r="D52914" s="56"/>
      <c r="F52914"/>
    </row>
    <row r="52915" spans="2:6" x14ac:dyDescent="0.25">
      <c r="B52915" s="55"/>
      <c r="C52915" s="52"/>
      <c r="D52915" s="56"/>
      <c r="F52915"/>
    </row>
    <row r="52916" spans="2:6" x14ac:dyDescent="0.25">
      <c r="B52916" s="55"/>
      <c r="C52916" s="52"/>
      <c r="D52916" s="56"/>
      <c r="F52916"/>
    </row>
    <row r="52917" spans="2:6" x14ac:dyDescent="0.25">
      <c r="B52917" s="55"/>
      <c r="C52917" s="52"/>
      <c r="D52917" s="56"/>
      <c r="F52917"/>
    </row>
    <row r="52918" spans="2:6" x14ac:dyDescent="0.25">
      <c r="B52918" s="55"/>
      <c r="C52918" s="52"/>
      <c r="D52918" s="56"/>
      <c r="F52918"/>
    </row>
    <row r="52919" spans="2:6" x14ac:dyDescent="0.25">
      <c r="B52919" s="55"/>
      <c r="C52919" s="52"/>
      <c r="D52919" s="56"/>
      <c r="F52919"/>
    </row>
    <row r="52920" spans="2:6" x14ac:dyDescent="0.25">
      <c r="B52920" s="55"/>
      <c r="C52920" s="52"/>
      <c r="D52920" s="56"/>
      <c r="F52920"/>
    </row>
    <row r="52921" spans="2:6" x14ac:dyDescent="0.25">
      <c r="B52921" s="55"/>
      <c r="C52921" s="52"/>
      <c r="D52921" s="56"/>
      <c r="F52921"/>
    </row>
    <row r="52922" spans="2:6" x14ac:dyDescent="0.25">
      <c r="B52922" s="55"/>
      <c r="C52922" s="52"/>
      <c r="D52922" s="56"/>
      <c r="F52922"/>
    </row>
    <row r="52923" spans="2:6" x14ac:dyDescent="0.25">
      <c r="B52923" s="55"/>
      <c r="C52923" s="52"/>
      <c r="D52923" s="56"/>
      <c r="F52923"/>
    </row>
    <row r="52924" spans="2:6" x14ac:dyDescent="0.25">
      <c r="B52924" s="55"/>
      <c r="C52924" s="52"/>
      <c r="D52924" s="56"/>
      <c r="F52924"/>
    </row>
    <row r="52925" spans="2:6" x14ac:dyDescent="0.25">
      <c r="B52925" s="55"/>
      <c r="C52925" s="52"/>
      <c r="D52925" s="56"/>
      <c r="F52925"/>
    </row>
    <row r="52926" spans="2:6" x14ac:dyDescent="0.25">
      <c r="B52926" s="55"/>
      <c r="C52926" s="52"/>
      <c r="D52926" s="56"/>
      <c r="F52926"/>
    </row>
    <row r="52927" spans="2:6" x14ac:dyDescent="0.25">
      <c r="B52927" s="55"/>
      <c r="C52927" s="52"/>
      <c r="D52927" s="56"/>
      <c r="F52927"/>
    </row>
    <row r="52928" spans="2:6" x14ac:dyDescent="0.25">
      <c r="B52928" s="55"/>
      <c r="C52928" s="52"/>
      <c r="D52928" s="56"/>
      <c r="F52928"/>
    </row>
    <row r="52929" spans="2:6" x14ac:dyDescent="0.25">
      <c r="B52929" s="55"/>
      <c r="C52929" s="52"/>
      <c r="D52929" s="56"/>
      <c r="F52929"/>
    </row>
    <row r="52930" spans="2:6" x14ac:dyDescent="0.25">
      <c r="B52930" s="55"/>
      <c r="C52930" s="52"/>
      <c r="D52930" s="56"/>
      <c r="F52930"/>
    </row>
    <row r="52931" spans="2:6" x14ac:dyDescent="0.25">
      <c r="B52931" s="55"/>
      <c r="C52931" s="52"/>
      <c r="D52931" s="56"/>
      <c r="F52931"/>
    </row>
    <row r="52932" spans="2:6" x14ac:dyDescent="0.25">
      <c r="B52932" s="55"/>
      <c r="C52932" s="52"/>
      <c r="D52932" s="56"/>
      <c r="F52932"/>
    </row>
    <row r="52933" spans="2:6" x14ac:dyDescent="0.25">
      <c r="B52933" s="55"/>
      <c r="C52933" s="52"/>
      <c r="D52933" s="56"/>
      <c r="F52933"/>
    </row>
    <row r="52934" spans="2:6" x14ac:dyDescent="0.25">
      <c r="B52934" s="55"/>
      <c r="C52934" s="52"/>
      <c r="D52934" s="56"/>
      <c r="F52934"/>
    </row>
    <row r="52935" spans="2:6" x14ac:dyDescent="0.25">
      <c r="B52935" s="55"/>
      <c r="C52935" s="52"/>
      <c r="D52935" s="56"/>
      <c r="F52935"/>
    </row>
    <row r="52936" spans="2:6" x14ac:dyDescent="0.25">
      <c r="B52936" s="55"/>
      <c r="C52936" s="52"/>
      <c r="D52936" s="56"/>
      <c r="F52936"/>
    </row>
    <row r="52937" spans="2:6" x14ac:dyDescent="0.25">
      <c r="B52937" s="55"/>
      <c r="C52937" s="52"/>
      <c r="D52937" s="56"/>
      <c r="F52937"/>
    </row>
    <row r="52938" spans="2:6" x14ac:dyDescent="0.25">
      <c r="B52938" s="55"/>
      <c r="C52938" s="52"/>
      <c r="D52938" s="56"/>
      <c r="F52938"/>
    </row>
    <row r="52939" spans="2:6" x14ac:dyDescent="0.25">
      <c r="B52939" s="55"/>
      <c r="C52939" s="52"/>
      <c r="D52939" s="56"/>
      <c r="F52939"/>
    </row>
    <row r="52940" spans="2:6" x14ac:dyDescent="0.25">
      <c r="B52940" s="55"/>
      <c r="C52940" s="52"/>
      <c r="D52940" s="56"/>
      <c r="F52940"/>
    </row>
    <row r="52941" spans="2:6" x14ac:dyDescent="0.25">
      <c r="B52941" s="55"/>
      <c r="C52941" s="52"/>
      <c r="D52941" s="56"/>
      <c r="F52941"/>
    </row>
    <row r="52942" spans="2:6" x14ac:dyDescent="0.25">
      <c r="B52942" s="55"/>
      <c r="C52942" s="52"/>
      <c r="D52942" s="56"/>
      <c r="F52942"/>
    </row>
    <row r="52943" spans="2:6" x14ac:dyDescent="0.25">
      <c r="B52943" s="55"/>
      <c r="C52943" s="52"/>
      <c r="D52943" s="56"/>
      <c r="F52943"/>
    </row>
    <row r="52944" spans="2:6" x14ac:dyDescent="0.25">
      <c r="B52944" s="55"/>
      <c r="C52944" s="52"/>
      <c r="D52944" s="56"/>
      <c r="F52944"/>
    </row>
    <row r="52945" spans="2:6" x14ac:dyDescent="0.25">
      <c r="B52945" s="55"/>
      <c r="C52945" s="52"/>
      <c r="D52945" s="56"/>
      <c r="F52945"/>
    </row>
    <row r="52946" spans="2:6" x14ac:dyDescent="0.25">
      <c r="B52946" s="55"/>
      <c r="C52946" s="52"/>
      <c r="D52946" s="56"/>
      <c r="F52946"/>
    </row>
    <row r="52947" spans="2:6" x14ac:dyDescent="0.25">
      <c r="B52947" s="55"/>
      <c r="C52947" s="52"/>
      <c r="D52947" s="56"/>
      <c r="F52947"/>
    </row>
    <row r="52948" spans="2:6" x14ac:dyDescent="0.25">
      <c r="B52948" s="55"/>
      <c r="C52948" s="52"/>
      <c r="D52948" s="56"/>
      <c r="F52948"/>
    </row>
    <row r="52949" spans="2:6" x14ac:dyDescent="0.25">
      <c r="B52949" s="55"/>
      <c r="C52949" s="52"/>
      <c r="D52949" s="56"/>
      <c r="F52949"/>
    </row>
    <row r="52950" spans="2:6" x14ac:dyDescent="0.25">
      <c r="B52950" s="55"/>
      <c r="C52950" s="52"/>
      <c r="D52950" s="56"/>
      <c r="F52950"/>
    </row>
    <row r="52951" spans="2:6" x14ac:dyDescent="0.25">
      <c r="B52951" s="55"/>
      <c r="C52951" s="52"/>
      <c r="D52951" s="56"/>
      <c r="F52951"/>
    </row>
    <row r="52952" spans="2:6" x14ac:dyDescent="0.25">
      <c r="B52952" s="55"/>
      <c r="C52952" s="52"/>
      <c r="D52952" s="56"/>
      <c r="F52952"/>
    </row>
    <row r="52953" spans="2:6" x14ac:dyDescent="0.25">
      <c r="B52953" s="55"/>
      <c r="C52953" s="52"/>
      <c r="D52953" s="56"/>
      <c r="F52953"/>
    </row>
    <row r="52954" spans="2:6" x14ac:dyDescent="0.25">
      <c r="B52954" s="55"/>
      <c r="C52954" s="52"/>
      <c r="D52954" s="56"/>
      <c r="F52954"/>
    </row>
    <row r="52955" spans="2:6" x14ac:dyDescent="0.25">
      <c r="B52955" s="55"/>
      <c r="C52955" s="52"/>
      <c r="D52955" s="56"/>
      <c r="F52955"/>
    </row>
    <row r="52956" spans="2:6" x14ac:dyDescent="0.25">
      <c r="B52956" s="55"/>
      <c r="C52956" s="52"/>
      <c r="D52956" s="56"/>
      <c r="F52956"/>
    </row>
    <row r="52957" spans="2:6" x14ac:dyDescent="0.25">
      <c r="B52957" s="55"/>
      <c r="C52957" s="52"/>
      <c r="D52957" s="56"/>
      <c r="F52957"/>
    </row>
    <row r="52958" spans="2:6" x14ac:dyDescent="0.25">
      <c r="B52958" s="55"/>
      <c r="C52958" s="52"/>
      <c r="D52958" s="56"/>
      <c r="F52958"/>
    </row>
    <row r="52959" spans="2:6" x14ac:dyDescent="0.25">
      <c r="B52959" s="55"/>
      <c r="C52959" s="52"/>
      <c r="D52959" s="56"/>
      <c r="F52959"/>
    </row>
    <row r="52960" spans="2:6" x14ac:dyDescent="0.25">
      <c r="B52960" s="55"/>
      <c r="C52960" s="52"/>
      <c r="D52960" s="56"/>
      <c r="F52960"/>
    </row>
    <row r="52961" spans="2:6" x14ac:dyDescent="0.25">
      <c r="B52961" s="55"/>
      <c r="C52961" s="52"/>
      <c r="D52961" s="56"/>
      <c r="F52961"/>
    </row>
    <row r="52962" spans="2:6" x14ac:dyDescent="0.25">
      <c r="B52962" s="55"/>
      <c r="C52962" s="52"/>
      <c r="D52962" s="56"/>
      <c r="F52962"/>
    </row>
    <row r="52963" spans="2:6" x14ac:dyDescent="0.25">
      <c r="B52963" s="55"/>
      <c r="C52963" s="52"/>
      <c r="D52963" s="56"/>
      <c r="F52963"/>
    </row>
    <row r="52964" spans="2:6" x14ac:dyDescent="0.25">
      <c r="B52964" s="55"/>
      <c r="C52964" s="52"/>
      <c r="D52964" s="56"/>
      <c r="F52964"/>
    </row>
    <row r="52965" spans="2:6" x14ac:dyDescent="0.25">
      <c r="B52965" s="55"/>
      <c r="C52965" s="52"/>
      <c r="D52965" s="56"/>
      <c r="F52965"/>
    </row>
    <row r="52966" spans="2:6" x14ac:dyDescent="0.25">
      <c r="B52966" s="55"/>
      <c r="C52966" s="52"/>
      <c r="D52966" s="56"/>
      <c r="F52966"/>
    </row>
    <row r="52967" spans="2:6" x14ac:dyDescent="0.25">
      <c r="B52967" s="55"/>
      <c r="C52967" s="52"/>
      <c r="D52967" s="56"/>
      <c r="F52967"/>
    </row>
    <row r="52968" spans="2:6" x14ac:dyDescent="0.25">
      <c r="B52968" s="55"/>
      <c r="C52968" s="52"/>
      <c r="D52968" s="56"/>
      <c r="F52968"/>
    </row>
    <row r="52969" spans="2:6" x14ac:dyDescent="0.25">
      <c r="B52969" s="55"/>
      <c r="C52969" s="52"/>
      <c r="D52969" s="56"/>
      <c r="F52969"/>
    </row>
    <row r="52970" spans="2:6" x14ac:dyDescent="0.25">
      <c r="B52970" s="55"/>
      <c r="C52970" s="52"/>
      <c r="D52970" s="56"/>
      <c r="F52970"/>
    </row>
    <row r="52971" spans="2:6" x14ac:dyDescent="0.25">
      <c r="B52971" s="55"/>
      <c r="C52971" s="52"/>
      <c r="D52971" s="56"/>
      <c r="F52971"/>
    </row>
    <row r="52972" spans="2:6" x14ac:dyDescent="0.25">
      <c r="B52972" s="55"/>
      <c r="C52972" s="52"/>
      <c r="D52972" s="56"/>
      <c r="F52972"/>
    </row>
    <row r="52973" spans="2:6" x14ac:dyDescent="0.25">
      <c r="B52973" s="55"/>
      <c r="C52973" s="52"/>
      <c r="D52973" s="56"/>
      <c r="F52973"/>
    </row>
    <row r="52974" spans="2:6" x14ac:dyDescent="0.25">
      <c r="B52974" s="55"/>
      <c r="C52974" s="52"/>
      <c r="D52974" s="56"/>
      <c r="F52974"/>
    </row>
    <row r="52975" spans="2:6" x14ac:dyDescent="0.25">
      <c r="B52975" s="55"/>
      <c r="C52975" s="52"/>
      <c r="D52975" s="56"/>
      <c r="F52975"/>
    </row>
    <row r="52976" spans="2:6" x14ac:dyDescent="0.25">
      <c r="B52976" s="55"/>
      <c r="C52976" s="52"/>
      <c r="D52976" s="56"/>
      <c r="F52976"/>
    </row>
    <row r="52977" spans="2:6" x14ac:dyDescent="0.25">
      <c r="B52977" s="55"/>
      <c r="C52977" s="52"/>
      <c r="D52977" s="56"/>
      <c r="F52977"/>
    </row>
    <row r="52978" spans="2:6" x14ac:dyDescent="0.25">
      <c r="B52978" s="55"/>
      <c r="C52978" s="52"/>
      <c r="D52978" s="56"/>
      <c r="F52978"/>
    </row>
    <row r="52979" spans="2:6" x14ac:dyDescent="0.25">
      <c r="B52979" s="55"/>
      <c r="C52979" s="52"/>
      <c r="D52979" s="56"/>
      <c r="F52979"/>
    </row>
    <row r="52980" spans="2:6" x14ac:dyDescent="0.25">
      <c r="B52980" s="55"/>
      <c r="C52980" s="52"/>
      <c r="D52980" s="56"/>
      <c r="F52980"/>
    </row>
    <row r="52981" spans="2:6" x14ac:dyDescent="0.25">
      <c r="B52981" s="55"/>
      <c r="C52981" s="52"/>
      <c r="D52981" s="56"/>
      <c r="F52981"/>
    </row>
    <row r="52982" spans="2:6" x14ac:dyDescent="0.25">
      <c r="B52982" s="55"/>
      <c r="C52982" s="52"/>
      <c r="D52982" s="56"/>
      <c r="F52982"/>
    </row>
    <row r="52983" spans="2:6" x14ac:dyDescent="0.25">
      <c r="B52983" s="55"/>
      <c r="C52983" s="52"/>
      <c r="D52983" s="56"/>
      <c r="F52983"/>
    </row>
    <row r="52984" spans="2:6" x14ac:dyDescent="0.25">
      <c r="B52984" s="55"/>
      <c r="C52984" s="52"/>
      <c r="D52984" s="56"/>
      <c r="F52984"/>
    </row>
    <row r="52985" spans="2:6" x14ac:dyDescent="0.25">
      <c r="B52985" s="55"/>
      <c r="C52985" s="52"/>
      <c r="D52985" s="56"/>
      <c r="F52985"/>
    </row>
    <row r="52986" spans="2:6" x14ac:dyDescent="0.25">
      <c r="B52986" s="55"/>
      <c r="C52986" s="52"/>
      <c r="D52986" s="56"/>
      <c r="F52986"/>
    </row>
    <row r="52987" spans="2:6" x14ac:dyDescent="0.25">
      <c r="B52987" s="55"/>
      <c r="C52987" s="52"/>
      <c r="D52987" s="56"/>
      <c r="F52987"/>
    </row>
    <row r="52988" spans="2:6" x14ac:dyDescent="0.25">
      <c r="B52988" s="55"/>
      <c r="C52988" s="52"/>
      <c r="D52988" s="56"/>
      <c r="F52988"/>
    </row>
    <row r="52989" spans="2:6" x14ac:dyDescent="0.25">
      <c r="B52989" s="55"/>
      <c r="C52989" s="52"/>
      <c r="D52989" s="56"/>
      <c r="F52989"/>
    </row>
    <row r="52990" spans="2:6" x14ac:dyDescent="0.25">
      <c r="B52990" s="55"/>
      <c r="C52990" s="52"/>
      <c r="D52990" s="56"/>
      <c r="F52990"/>
    </row>
    <row r="52991" spans="2:6" x14ac:dyDescent="0.25">
      <c r="B52991" s="55"/>
      <c r="C52991" s="52"/>
      <c r="D52991" s="56"/>
      <c r="F52991"/>
    </row>
    <row r="52992" spans="2:6" x14ac:dyDescent="0.25">
      <c r="B52992" s="55"/>
      <c r="C52992" s="52"/>
      <c r="D52992" s="56"/>
      <c r="F52992"/>
    </row>
    <row r="52993" spans="2:6" x14ac:dyDescent="0.25">
      <c r="B52993" s="55"/>
      <c r="C52993" s="52"/>
      <c r="D52993" s="56"/>
      <c r="F52993"/>
    </row>
    <row r="52994" spans="2:6" x14ac:dyDescent="0.25">
      <c r="B52994" s="55"/>
      <c r="C52994" s="52"/>
      <c r="D52994" s="56"/>
      <c r="F52994"/>
    </row>
    <row r="52995" spans="2:6" x14ac:dyDescent="0.25">
      <c r="B52995" s="55"/>
      <c r="C52995" s="52"/>
      <c r="D52995" s="56"/>
      <c r="F52995"/>
    </row>
    <row r="52996" spans="2:6" x14ac:dyDescent="0.25">
      <c r="B52996" s="55"/>
      <c r="C52996" s="52"/>
      <c r="D52996" s="56"/>
      <c r="F52996"/>
    </row>
    <row r="52997" spans="2:6" x14ac:dyDescent="0.25">
      <c r="B52997" s="55"/>
      <c r="C52997" s="52"/>
      <c r="D52997" s="56"/>
      <c r="F52997"/>
    </row>
    <row r="52998" spans="2:6" x14ac:dyDescent="0.25">
      <c r="B52998" s="55"/>
      <c r="C52998" s="52"/>
      <c r="D52998" s="56"/>
      <c r="F52998"/>
    </row>
    <row r="52999" spans="2:6" x14ac:dyDescent="0.25">
      <c r="B52999" s="55"/>
      <c r="C52999" s="52"/>
      <c r="D52999" s="56"/>
      <c r="F52999"/>
    </row>
    <row r="53000" spans="2:6" x14ac:dyDescent="0.25">
      <c r="B53000" s="55"/>
      <c r="C53000" s="52"/>
      <c r="D53000" s="56"/>
      <c r="F53000"/>
    </row>
    <row r="53001" spans="2:6" x14ac:dyDescent="0.25">
      <c r="B53001" s="55"/>
      <c r="C53001" s="52"/>
      <c r="D53001" s="56"/>
      <c r="F53001"/>
    </row>
    <row r="53002" spans="2:6" x14ac:dyDescent="0.25">
      <c r="B53002" s="55"/>
      <c r="C53002" s="52"/>
      <c r="D53002" s="56"/>
      <c r="F53002"/>
    </row>
    <row r="53003" spans="2:6" x14ac:dyDescent="0.25">
      <c r="B53003" s="55"/>
      <c r="C53003" s="52"/>
      <c r="D53003" s="56"/>
      <c r="F53003"/>
    </row>
    <row r="53004" spans="2:6" x14ac:dyDescent="0.25">
      <c r="B53004" s="55"/>
      <c r="C53004" s="52"/>
      <c r="D53004" s="56"/>
      <c r="F53004"/>
    </row>
    <row r="53005" spans="2:6" x14ac:dyDescent="0.25">
      <c r="B53005" s="55"/>
      <c r="C53005" s="52"/>
      <c r="D53005" s="56"/>
      <c r="F53005"/>
    </row>
    <row r="53006" spans="2:6" x14ac:dyDescent="0.25">
      <c r="B53006" s="55"/>
      <c r="C53006" s="52"/>
      <c r="D53006" s="56"/>
      <c r="F53006"/>
    </row>
    <row r="53007" spans="2:6" x14ac:dyDescent="0.25">
      <c r="B53007" s="55"/>
      <c r="C53007" s="52"/>
      <c r="D53007" s="56"/>
      <c r="F53007"/>
    </row>
    <row r="53008" spans="2:6" x14ac:dyDescent="0.25">
      <c r="B53008" s="55"/>
      <c r="C53008" s="52"/>
      <c r="D53008" s="56"/>
      <c r="F53008"/>
    </row>
    <row r="53009" spans="2:6" x14ac:dyDescent="0.25">
      <c r="B53009" s="55"/>
      <c r="C53009" s="52"/>
      <c r="D53009" s="56"/>
      <c r="F53009"/>
    </row>
    <row r="53010" spans="2:6" x14ac:dyDescent="0.25">
      <c r="B53010" s="55"/>
      <c r="C53010" s="52"/>
      <c r="D53010" s="56"/>
      <c r="F53010"/>
    </row>
    <row r="53011" spans="2:6" x14ac:dyDescent="0.25">
      <c r="B53011" s="55"/>
      <c r="C53011" s="52"/>
      <c r="D53011" s="56"/>
      <c r="F53011"/>
    </row>
    <row r="53012" spans="2:6" x14ac:dyDescent="0.25">
      <c r="B53012" s="55"/>
      <c r="C53012" s="52"/>
      <c r="D53012" s="56"/>
      <c r="F53012"/>
    </row>
    <row r="53013" spans="2:6" x14ac:dyDescent="0.25">
      <c r="B53013" s="55"/>
      <c r="C53013" s="52"/>
      <c r="D53013" s="56"/>
      <c r="F53013"/>
    </row>
    <row r="53014" spans="2:6" x14ac:dyDescent="0.25">
      <c r="B53014" s="55"/>
      <c r="C53014" s="52"/>
      <c r="D53014" s="56"/>
      <c r="F53014"/>
    </row>
    <row r="53015" spans="2:6" x14ac:dyDescent="0.25">
      <c r="B53015" s="55"/>
      <c r="C53015" s="52"/>
      <c r="D53015" s="56"/>
      <c r="F53015"/>
    </row>
    <row r="53016" spans="2:6" x14ac:dyDescent="0.25">
      <c r="B53016" s="55"/>
      <c r="C53016" s="52"/>
      <c r="D53016" s="56"/>
      <c r="F53016"/>
    </row>
    <row r="53017" spans="2:6" x14ac:dyDescent="0.25">
      <c r="B53017" s="55"/>
      <c r="C53017" s="52"/>
      <c r="D53017" s="56"/>
      <c r="F53017"/>
    </row>
    <row r="53018" spans="2:6" x14ac:dyDescent="0.25">
      <c r="B53018" s="55"/>
      <c r="C53018" s="52"/>
      <c r="D53018" s="56"/>
      <c r="F53018"/>
    </row>
    <row r="53019" spans="2:6" x14ac:dyDescent="0.25">
      <c r="B53019" s="55"/>
      <c r="C53019" s="52"/>
      <c r="D53019" s="56"/>
      <c r="F53019"/>
    </row>
    <row r="53020" spans="2:6" x14ac:dyDescent="0.25">
      <c r="B53020" s="55"/>
      <c r="C53020" s="52"/>
      <c r="D53020" s="56"/>
      <c r="F53020"/>
    </row>
    <row r="53021" spans="2:6" x14ac:dyDescent="0.25">
      <c r="B53021" s="55"/>
      <c r="C53021" s="52"/>
      <c r="D53021" s="56"/>
      <c r="F53021"/>
    </row>
    <row r="53022" spans="2:6" x14ac:dyDescent="0.25">
      <c r="B53022" s="55"/>
      <c r="C53022" s="52"/>
      <c r="D53022" s="56"/>
      <c r="F53022"/>
    </row>
    <row r="53023" spans="2:6" x14ac:dyDescent="0.25">
      <c r="B53023" s="55"/>
      <c r="C53023" s="52"/>
      <c r="D53023" s="56"/>
      <c r="F53023"/>
    </row>
    <row r="53024" spans="2:6" x14ac:dyDescent="0.25">
      <c r="B53024" s="55"/>
      <c r="C53024" s="52"/>
      <c r="D53024" s="56"/>
      <c r="F53024"/>
    </row>
    <row r="53025" spans="2:6" x14ac:dyDescent="0.25">
      <c r="B53025" s="55"/>
      <c r="C53025" s="52"/>
      <c r="D53025" s="56"/>
      <c r="F53025"/>
    </row>
    <row r="53026" spans="2:6" x14ac:dyDescent="0.25">
      <c r="B53026" s="55"/>
      <c r="C53026" s="52"/>
      <c r="D53026" s="56"/>
      <c r="F53026"/>
    </row>
    <row r="53027" spans="2:6" x14ac:dyDescent="0.25">
      <c r="B53027" s="55"/>
      <c r="C53027" s="52"/>
      <c r="D53027" s="56"/>
      <c r="F53027"/>
    </row>
    <row r="53028" spans="2:6" x14ac:dyDescent="0.25">
      <c r="B53028" s="55"/>
      <c r="C53028" s="52"/>
      <c r="D53028" s="56"/>
      <c r="F53028"/>
    </row>
    <row r="53029" spans="2:6" x14ac:dyDescent="0.25">
      <c r="B53029" s="55"/>
      <c r="C53029" s="52"/>
      <c r="D53029" s="56"/>
      <c r="F53029"/>
    </row>
    <row r="53030" spans="2:6" x14ac:dyDescent="0.25">
      <c r="B53030" s="55"/>
      <c r="C53030" s="52"/>
      <c r="D53030" s="56"/>
      <c r="F53030"/>
    </row>
    <row r="53031" spans="2:6" x14ac:dyDescent="0.25">
      <c r="B53031" s="55"/>
      <c r="C53031" s="52"/>
      <c r="D53031" s="56"/>
      <c r="F53031"/>
    </row>
    <row r="53032" spans="2:6" x14ac:dyDescent="0.25">
      <c r="B53032" s="55"/>
      <c r="C53032" s="52"/>
      <c r="D53032" s="56"/>
      <c r="F53032"/>
    </row>
    <row r="53033" spans="2:6" x14ac:dyDescent="0.25">
      <c r="B53033" s="55"/>
      <c r="C53033" s="52"/>
      <c r="D53033" s="56"/>
      <c r="F53033"/>
    </row>
    <row r="53034" spans="2:6" x14ac:dyDescent="0.25">
      <c r="B53034" s="55"/>
      <c r="C53034" s="52"/>
      <c r="D53034" s="56"/>
      <c r="F53034"/>
    </row>
    <row r="53035" spans="2:6" x14ac:dyDescent="0.25">
      <c r="B53035" s="55"/>
      <c r="C53035" s="52"/>
      <c r="D53035" s="56"/>
      <c r="F53035"/>
    </row>
    <row r="53036" spans="2:6" x14ac:dyDescent="0.25">
      <c r="B53036" s="55"/>
      <c r="C53036" s="52"/>
      <c r="D53036" s="56"/>
      <c r="F53036"/>
    </row>
    <row r="53037" spans="2:6" x14ac:dyDescent="0.25">
      <c r="B53037" s="55"/>
      <c r="C53037" s="52"/>
      <c r="D53037" s="56"/>
      <c r="F53037"/>
    </row>
    <row r="53038" spans="2:6" x14ac:dyDescent="0.25">
      <c r="B53038" s="55"/>
      <c r="C53038" s="52"/>
      <c r="D53038" s="56"/>
      <c r="F53038"/>
    </row>
    <row r="53039" spans="2:6" x14ac:dyDescent="0.25">
      <c r="B53039" s="55"/>
      <c r="C53039" s="52"/>
      <c r="D53039" s="56"/>
      <c r="F53039"/>
    </row>
    <row r="53040" spans="2:6" x14ac:dyDescent="0.25">
      <c r="B53040" s="55"/>
      <c r="C53040" s="52"/>
      <c r="D53040" s="56"/>
      <c r="F53040"/>
    </row>
    <row r="53041" spans="2:6" x14ac:dyDescent="0.25">
      <c r="B53041" s="55"/>
      <c r="C53041" s="52"/>
      <c r="D53041" s="56"/>
      <c r="F53041"/>
    </row>
    <row r="53042" spans="2:6" x14ac:dyDescent="0.25">
      <c r="B53042" s="55"/>
      <c r="C53042" s="52"/>
      <c r="D53042" s="56"/>
      <c r="F53042"/>
    </row>
    <row r="53043" spans="2:6" x14ac:dyDescent="0.25">
      <c r="B53043" s="55"/>
      <c r="C53043" s="52"/>
      <c r="D53043" s="56"/>
      <c r="F53043"/>
    </row>
    <row r="53044" spans="2:6" x14ac:dyDescent="0.25">
      <c r="B53044" s="55"/>
      <c r="C53044" s="52"/>
      <c r="D53044" s="56"/>
      <c r="F53044"/>
    </row>
    <row r="53045" spans="2:6" x14ac:dyDescent="0.25">
      <c r="B53045" s="55"/>
      <c r="C53045" s="52"/>
      <c r="D53045" s="56"/>
      <c r="F53045"/>
    </row>
    <row r="53046" spans="2:6" x14ac:dyDescent="0.25">
      <c r="B53046" s="55"/>
      <c r="C53046" s="52"/>
      <c r="D53046" s="56"/>
      <c r="F53046"/>
    </row>
    <row r="53047" spans="2:6" x14ac:dyDescent="0.25">
      <c r="B53047" s="55"/>
      <c r="C53047" s="52"/>
      <c r="D53047" s="56"/>
      <c r="F53047"/>
    </row>
    <row r="53048" spans="2:6" x14ac:dyDescent="0.25">
      <c r="B53048" s="55"/>
      <c r="C53048" s="52"/>
      <c r="D53048" s="56"/>
      <c r="F53048"/>
    </row>
    <row r="53049" spans="2:6" x14ac:dyDescent="0.25">
      <c r="B53049" s="55"/>
      <c r="C53049" s="52"/>
      <c r="D53049" s="56"/>
      <c r="F53049"/>
    </row>
    <row r="53050" spans="2:6" x14ac:dyDescent="0.25">
      <c r="B53050" s="55"/>
      <c r="C53050" s="52"/>
      <c r="D53050" s="56"/>
      <c r="F53050"/>
    </row>
    <row r="53051" spans="2:6" x14ac:dyDescent="0.25">
      <c r="B53051" s="55"/>
      <c r="C53051" s="52"/>
      <c r="D53051" s="56"/>
      <c r="F53051"/>
    </row>
    <row r="53052" spans="2:6" x14ac:dyDescent="0.25">
      <c r="B53052" s="55"/>
      <c r="C53052" s="52"/>
      <c r="D53052" s="56"/>
      <c r="F53052"/>
    </row>
    <row r="53053" spans="2:6" x14ac:dyDescent="0.25">
      <c r="B53053" s="55"/>
      <c r="C53053" s="52"/>
      <c r="D53053" s="56"/>
      <c r="F53053"/>
    </row>
    <row r="53054" spans="2:6" x14ac:dyDescent="0.25">
      <c r="B53054" s="55"/>
      <c r="C53054" s="52"/>
      <c r="D53054" s="56"/>
      <c r="F53054"/>
    </row>
    <row r="53055" spans="2:6" x14ac:dyDescent="0.25">
      <c r="B53055" s="55"/>
      <c r="C53055" s="52"/>
      <c r="D53055" s="56"/>
      <c r="F53055"/>
    </row>
    <row r="53056" spans="2:6" x14ac:dyDescent="0.25">
      <c r="B53056" s="55"/>
      <c r="C53056" s="52"/>
      <c r="D53056" s="56"/>
      <c r="F53056"/>
    </row>
    <row r="53057" spans="2:6" x14ac:dyDescent="0.25">
      <c r="B53057" s="55"/>
      <c r="C53057" s="52"/>
      <c r="D53057" s="56"/>
      <c r="F53057"/>
    </row>
    <row r="53058" spans="2:6" x14ac:dyDescent="0.25">
      <c r="B53058" s="55"/>
      <c r="C53058" s="52"/>
      <c r="D53058" s="56"/>
      <c r="F53058"/>
    </row>
    <row r="53059" spans="2:6" x14ac:dyDescent="0.25">
      <c r="B53059" s="55"/>
      <c r="C53059" s="52"/>
      <c r="D53059" s="56"/>
      <c r="F53059"/>
    </row>
    <row r="53060" spans="2:6" x14ac:dyDescent="0.25">
      <c r="B53060" s="55"/>
      <c r="C53060" s="52"/>
      <c r="D53060" s="56"/>
      <c r="F53060"/>
    </row>
    <row r="53061" spans="2:6" x14ac:dyDescent="0.25">
      <c r="B53061" s="55"/>
      <c r="C53061" s="52"/>
      <c r="D53061" s="56"/>
      <c r="F53061"/>
    </row>
    <row r="53062" spans="2:6" x14ac:dyDescent="0.25">
      <c r="B53062" s="55"/>
      <c r="C53062" s="52"/>
      <c r="D53062" s="56"/>
      <c r="F53062"/>
    </row>
    <row r="53063" spans="2:6" x14ac:dyDescent="0.25">
      <c r="B53063" s="55"/>
      <c r="C53063" s="52"/>
      <c r="D53063" s="56"/>
      <c r="F53063"/>
    </row>
    <row r="53064" spans="2:6" x14ac:dyDescent="0.25">
      <c r="B53064" s="55"/>
      <c r="C53064" s="52"/>
      <c r="D53064" s="56"/>
      <c r="F53064"/>
    </row>
    <row r="53065" spans="2:6" x14ac:dyDescent="0.25">
      <c r="B53065" s="55"/>
      <c r="C53065" s="52"/>
      <c r="D53065" s="56"/>
      <c r="F53065"/>
    </row>
    <row r="53066" spans="2:6" x14ac:dyDescent="0.25">
      <c r="B53066" s="55"/>
      <c r="C53066" s="52"/>
      <c r="D53066" s="56"/>
      <c r="F53066"/>
    </row>
    <row r="53067" spans="2:6" x14ac:dyDescent="0.25">
      <c r="B53067" s="55"/>
      <c r="C53067" s="52"/>
      <c r="D53067" s="56"/>
      <c r="F53067"/>
    </row>
    <row r="53068" spans="2:6" x14ac:dyDescent="0.25">
      <c r="B53068" s="55"/>
      <c r="C53068" s="52"/>
      <c r="D53068" s="56"/>
      <c r="F53068"/>
    </row>
    <row r="53069" spans="2:6" x14ac:dyDescent="0.25">
      <c r="B53069" s="55"/>
      <c r="C53069" s="52"/>
      <c r="D53069" s="56"/>
      <c r="F53069"/>
    </row>
    <row r="53070" spans="2:6" x14ac:dyDescent="0.25">
      <c r="B53070" s="55"/>
      <c r="C53070" s="52"/>
      <c r="D53070" s="56"/>
      <c r="F53070"/>
    </row>
    <row r="53071" spans="2:6" x14ac:dyDescent="0.25">
      <c r="B53071" s="55"/>
      <c r="C53071" s="52"/>
      <c r="D53071" s="56"/>
      <c r="F53071"/>
    </row>
    <row r="53072" spans="2:6" x14ac:dyDescent="0.25">
      <c r="B53072" s="55"/>
      <c r="C53072" s="52"/>
      <c r="D53072" s="56"/>
      <c r="F53072"/>
    </row>
    <row r="53073" spans="2:6" x14ac:dyDescent="0.25">
      <c r="B53073" s="55"/>
      <c r="C53073" s="52"/>
      <c r="D53073" s="56"/>
      <c r="F53073"/>
    </row>
    <row r="53074" spans="2:6" x14ac:dyDescent="0.25">
      <c r="B53074" s="55"/>
      <c r="C53074" s="52"/>
      <c r="D53074" s="56"/>
      <c r="F53074"/>
    </row>
    <row r="53075" spans="2:6" x14ac:dyDescent="0.25">
      <c r="B53075" s="55"/>
      <c r="C53075" s="52"/>
      <c r="D53075" s="56"/>
      <c r="F53075"/>
    </row>
    <row r="53076" spans="2:6" x14ac:dyDescent="0.25">
      <c r="B53076" s="55"/>
      <c r="C53076" s="52"/>
      <c r="D53076" s="56"/>
      <c r="F53076"/>
    </row>
    <row r="53077" spans="2:6" x14ac:dyDescent="0.25">
      <c r="B53077" s="55"/>
      <c r="C53077" s="52"/>
      <c r="D53077" s="56"/>
      <c r="F53077"/>
    </row>
    <row r="53078" spans="2:6" x14ac:dyDescent="0.25">
      <c r="B53078" s="55"/>
      <c r="C53078" s="52"/>
      <c r="D53078" s="56"/>
      <c r="F53078"/>
    </row>
    <row r="53079" spans="2:6" x14ac:dyDescent="0.25">
      <c r="B53079" s="55"/>
      <c r="C53079" s="52"/>
      <c r="D53079" s="56"/>
      <c r="F53079"/>
    </row>
    <row r="53080" spans="2:6" x14ac:dyDescent="0.25">
      <c r="B53080" s="55"/>
      <c r="C53080" s="52"/>
      <c r="D53080" s="56"/>
      <c r="F53080"/>
    </row>
    <row r="53081" spans="2:6" x14ac:dyDescent="0.25">
      <c r="B53081" s="55"/>
      <c r="C53081" s="52"/>
      <c r="D53081" s="56"/>
      <c r="F53081"/>
    </row>
    <row r="53082" spans="2:6" x14ac:dyDescent="0.25">
      <c r="B53082" s="55"/>
      <c r="C53082" s="52"/>
      <c r="D53082" s="56"/>
      <c r="F53082"/>
    </row>
    <row r="53083" spans="2:6" x14ac:dyDescent="0.25">
      <c r="B53083" s="55"/>
      <c r="C53083" s="52"/>
      <c r="D53083" s="56"/>
      <c r="F53083"/>
    </row>
    <row r="53084" spans="2:6" x14ac:dyDescent="0.25">
      <c r="B53084" s="55"/>
      <c r="C53084" s="52"/>
      <c r="D53084" s="56"/>
      <c r="F53084"/>
    </row>
    <row r="53085" spans="2:6" x14ac:dyDescent="0.25">
      <c r="B53085" s="55"/>
      <c r="C53085" s="52"/>
      <c r="D53085" s="56"/>
      <c r="F53085"/>
    </row>
    <row r="53086" spans="2:6" x14ac:dyDescent="0.25">
      <c r="B53086" s="55"/>
      <c r="C53086" s="52"/>
      <c r="D53086" s="56"/>
      <c r="F53086"/>
    </row>
    <row r="53087" spans="2:6" x14ac:dyDescent="0.25">
      <c r="B53087" s="55"/>
      <c r="C53087" s="52"/>
      <c r="D53087" s="56"/>
      <c r="F53087"/>
    </row>
    <row r="53088" spans="2:6" x14ac:dyDescent="0.25">
      <c r="B53088" s="55"/>
      <c r="C53088" s="52"/>
      <c r="D53088" s="56"/>
      <c r="F53088"/>
    </row>
    <row r="53089" spans="2:6" x14ac:dyDescent="0.25">
      <c r="B53089" s="55"/>
      <c r="C53089" s="52"/>
      <c r="D53089" s="56"/>
      <c r="F53089"/>
    </row>
    <row r="53090" spans="2:6" x14ac:dyDescent="0.25">
      <c r="B53090" s="55"/>
      <c r="C53090" s="52"/>
      <c r="D53090" s="56"/>
      <c r="F53090"/>
    </row>
    <row r="53091" spans="2:6" x14ac:dyDescent="0.25">
      <c r="B53091" s="55"/>
      <c r="C53091" s="52"/>
      <c r="D53091" s="56"/>
      <c r="F53091"/>
    </row>
    <row r="53092" spans="2:6" x14ac:dyDescent="0.25">
      <c r="B53092" s="55"/>
      <c r="C53092" s="52"/>
      <c r="D53092" s="56"/>
      <c r="F53092"/>
    </row>
    <row r="53093" spans="2:6" x14ac:dyDescent="0.25">
      <c r="B53093" s="55"/>
      <c r="C53093" s="52"/>
      <c r="D53093" s="56"/>
      <c r="F53093"/>
    </row>
    <row r="53094" spans="2:6" x14ac:dyDescent="0.25">
      <c r="B53094" s="55"/>
      <c r="C53094" s="52"/>
      <c r="D53094" s="56"/>
      <c r="F53094"/>
    </row>
    <row r="53095" spans="2:6" x14ac:dyDescent="0.25">
      <c r="B53095" s="55"/>
      <c r="C53095" s="52"/>
      <c r="D53095" s="56"/>
      <c r="F53095"/>
    </row>
    <row r="53096" spans="2:6" x14ac:dyDescent="0.25">
      <c r="B53096" s="55"/>
      <c r="C53096" s="52"/>
      <c r="D53096" s="56"/>
      <c r="F53096"/>
    </row>
    <row r="53097" spans="2:6" x14ac:dyDescent="0.25">
      <c r="B53097" s="55"/>
      <c r="C53097" s="52"/>
      <c r="D53097" s="56"/>
      <c r="F53097"/>
    </row>
    <row r="53098" spans="2:6" x14ac:dyDescent="0.25">
      <c r="B53098" s="55"/>
      <c r="C53098" s="52"/>
      <c r="D53098" s="56"/>
      <c r="F53098"/>
    </row>
    <row r="53099" spans="2:6" x14ac:dyDescent="0.25">
      <c r="B53099" s="55"/>
      <c r="C53099" s="52"/>
      <c r="D53099" s="56"/>
      <c r="F53099"/>
    </row>
    <row r="53100" spans="2:6" x14ac:dyDescent="0.25">
      <c r="B53100" s="55"/>
      <c r="C53100" s="52"/>
      <c r="D53100" s="56"/>
      <c r="F53100"/>
    </row>
    <row r="53101" spans="2:6" x14ac:dyDescent="0.25">
      <c r="B53101" s="55"/>
      <c r="C53101" s="52"/>
      <c r="D53101" s="56"/>
      <c r="F53101"/>
    </row>
    <row r="53102" spans="2:6" x14ac:dyDescent="0.25">
      <c r="B53102" s="55"/>
      <c r="C53102" s="52"/>
      <c r="D53102" s="56"/>
      <c r="F53102"/>
    </row>
    <row r="53103" spans="2:6" x14ac:dyDescent="0.25">
      <c r="B53103" s="55"/>
      <c r="C53103" s="52"/>
      <c r="D53103" s="56"/>
      <c r="F53103"/>
    </row>
    <row r="53104" spans="2:6" x14ac:dyDescent="0.25">
      <c r="B53104" s="55"/>
      <c r="C53104" s="52"/>
      <c r="D53104" s="56"/>
      <c r="F53104"/>
    </row>
    <row r="53105" spans="2:6" x14ac:dyDescent="0.25">
      <c r="B53105" s="55"/>
      <c r="C53105" s="52"/>
      <c r="D53105" s="56"/>
      <c r="F53105"/>
    </row>
    <row r="53106" spans="2:6" x14ac:dyDescent="0.25">
      <c r="B53106" s="55"/>
      <c r="C53106" s="52"/>
      <c r="D53106" s="56"/>
      <c r="F53106"/>
    </row>
    <row r="53107" spans="2:6" x14ac:dyDescent="0.25">
      <c r="B53107" s="55"/>
      <c r="C53107" s="52"/>
      <c r="D53107" s="56"/>
      <c r="F53107"/>
    </row>
    <row r="53108" spans="2:6" x14ac:dyDescent="0.25">
      <c r="B53108" s="55"/>
      <c r="C53108" s="52"/>
      <c r="D53108" s="56"/>
      <c r="F53108"/>
    </row>
    <row r="53109" spans="2:6" x14ac:dyDescent="0.25">
      <c r="B53109" s="55"/>
      <c r="C53109" s="52"/>
      <c r="D53109" s="56"/>
      <c r="F53109"/>
    </row>
    <row r="53110" spans="2:6" x14ac:dyDescent="0.25">
      <c r="B53110" s="55"/>
      <c r="C53110" s="52"/>
      <c r="D53110" s="56"/>
      <c r="F53110"/>
    </row>
    <row r="53111" spans="2:6" x14ac:dyDescent="0.25">
      <c r="B53111" s="55"/>
      <c r="C53111" s="52"/>
      <c r="D53111" s="56"/>
      <c r="F53111"/>
    </row>
    <row r="53112" spans="2:6" x14ac:dyDescent="0.25">
      <c r="B53112" s="55"/>
      <c r="C53112" s="52"/>
      <c r="D53112" s="56"/>
      <c r="F53112"/>
    </row>
    <row r="53113" spans="2:6" x14ac:dyDescent="0.25">
      <c r="B53113" s="55"/>
      <c r="C53113" s="52"/>
      <c r="D53113" s="56"/>
      <c r="F53113"/>
    </row>
    <row r="53114" spans="2:6" x14ac:dyDescent="0.25">
      <c r="B53114" s="55"/>
      <c r="C53114" s="52"/>
      <c r="D53114" s="56"/>
      <c r="F53114"/>
    </row>
    <row r="53115" spans="2:6" x14ac:dyDescent="0.25">
      <c r="B53115" s="55"/>
      <c r="C53115" s="52"/>
      <c r="D53115" s="56"/>
      <c r="F53115"/>
    </row>
    <row r="53116" spans="2:6" x14ac:dyDescent="0.25">
      <c r="B53116" s="55"/>
      <c r="C53116" s="52"/>
      <c r="D53116" s="56"/>
      <c r="F53116"/>
    </row>
    <row r="53117" spans="2:6" x14ac:dyDescent="0.25">
      <c r="B53117" s="55"/>
      <c r="C53117" s="52"/>
      <c r="D53117" s="56"/>
      <c r="F53117"/>
    </row>
    <row r="53118" spans="2:6" x14ac:dyDescent="0.25">
      <c r="B53118" s="55"/>
      <c r="C53118" s="52"/>
      <c r="D53118" s="56"/>
      <c r="F53118"/>
    </row>
    <row r="53119" spans="2:6" x14ac:dyDescent="0.25">
      <c r="B53119" s="55"/>
      <c r="C53119" s="52"/>
      <c r="D53119" s="56"/>
      <c r="F53119"/>
    </row>
    <row r="53120" spans="2:6" x14ac:dyDescent="0.25">
      <c r="B53120" s="55"/>
      <c r="C53120" s="52"/>
      <c r="D53120" s="56"/>
      <c r="F53120"/>
    </row>
    <row r="53121" spans="2:6" x14ac:dyDescent="0.25">
      <c r="B53121" s="55"/>
      <c r="C53121" s="52"/>
      <c r="D53121" s="56"/>
      <c r="F53121"/>
    </row>
    <row r="53122" spans="2:6" x14ac:dyDescent="0.25">
      <c r="B53122" s="55"/>
      <c r="C53122" s="52"/>
      <c r="D53122" s="56"/>
      <c r="F53122"/>
    </row>
    <row r="53123" spans="2:6" x14ac:dyDescent="0.25">
      <c r="B53123" s="55"/>
      <c r="C53123" s="52"/>
      <c r="D53123" s="56"/>
      <c r="F53123"/>
    </row>
    <row r="53124" spans="2:6" x14ac:dyDescent="0.25">
      <c r="B53124" s="55"/>
      <c r="C53124" s="52"/>
      <c r="D53124" s="56"/>
      <c r="F53124"/>
    </row>
    <row r="53125" spans="2:6" x14ac:dyDescent="0.25">
      <c r="B53125" s="55"/>
      <c r="C53125" s="52"/>
      <c r="D53125" s="56"/>
      <c r="F53125"/>
    </row>
    <row r="53126" spans="2:6" x14ac:dyDescent="0.25">
      <c r="B53126" s="55"/>
      <c r="C53126" s="52"/>
      <c r="D53126" s="56"/>
      <c r="F53126"/>
    </row>
    <row r="53127" spans="2:6" x14ac:dyDescent="0.25">
      <c r="B53127" s="55"/>
      <c r="C53127" s="52"/>
      <c r="D53127" s="56"/>
      <c r="F53127"/>
    </row>
    <row r="53128" spans="2:6" x14ac:dyDescent="0.25">
      <c r="B53128" s="55"/>
      <c r="C53128" s="52"/>
      <c r="D53128" s="56"/>
      <c r="F53128"/>
    </row>
    <row r="53129" spans="2:6" x14ac:dyDescent="0.25">
      <c r="B53129" s="55"/>
      <c r="C53129" s="52"/>
      <c r="D53129" s="56"/>
      <c r="F53129"/>
    </row>
    <row r="53130" spans="2:6" x14ac:dyDescent="0.25">
      <c r="B53130" s="55"/>
      <c r="C53130" s="52"/>
      <c r="D53130" s="56"/>
      <c r="F53130"/>
    </row>
    <row r="53131" spans="2:6" x14ac:dyDescent="0.25">
      <c r="B53131" s="55"/>
      <c r="C53131" s="52"/>
      <c r="D53131" s="56"/>
      <c r="F53131"/>
    </row>
    <row r="53132" spans="2:6" x14ac:dyDescent="0.25">
      <c r="B53132" s="55"/>
      <c r="C53132" s="52"/>
      <c r="D53132" s="56"/>
      <c r="F53132"/>
    </row>
    <row r="53133" spans="2:6" x14ac:dyDescent="0.25">
      <c r="B53133" s="55"/>
      <c r="C53133" s="52"/>
      <c r="D53133" s="56"/>
      <c r="F53133"/>
    </row>
    <row r="53134" spans="2:6" x14ac:dyDescent="0.25">
      <c r="B53134" s="55"/>
      <c r="C53134" s="52"/>
      <c r="D53134" s="56"/>
      <c r="F53134"/>
    </row>
    <row r="53135" spans="2:6" x14ac:dyDescent="0.25">
      <c r="B53135" s="55"/>
      <c r="C53135" s="52"/>
      <c r="D53135" s="56"/>
      <c r="F53135"/>
    </row>
    <row r="53136" spans="2:6" x14ac:dyDescent="0.25">
      <c r="B53136" s="55"/>
      <c r="C53136" s="52"/>
      <c r="D53136" s="56"/>
      <c r="F53136"/>
    </row>
    <row r="53137" spans="2:6" x14ac:dyDescent="0.25">
      <c r="B53137" s="55"/>
      <c r="C53137" s="52"/>
      <c r="D53137" s="56"/>
      <c r="F53137"/>
    </row>
    <row r="53138" spans="2:6" x14ac:dyDescent="0.25">
      <c r="B53138" s="55"/>
      <c r="C53138" s="52"/>
      <c r="D53138" s="56"/>
      <c r="F53138"/>
    </row>
    <row r="53139" spans="2:6" x14ac:dyDescent="0.25">
      <c r="B53139" s="55"/>
      <c r="C53139" s="52"/>
      <c r="D53139" s="56"/>
      <c r="F53139"/>
    </row>
    <row r="53140" spans="2:6" x14ac:dyDescent="0.25">
      <c r="B53140" s="55"/>
      <c r="C53140" s="52"/>
      <c r="D53140" s="56"/>
      <c r="F53140"/>
    </row>
    <row r="53141" spans="2:6" x14ac:dyDescent="0.25">
      <c r="B53141" s="55"/>
      <c r="C53141" s="52"/>
      <c r="D53141" s="56"/>
      <c r="F53141"/>
    </row>
    <row r="53142" spans="2:6" x14ac:dyDescent="0.25">
      <c r="B53142" s="55"/>
      <c r="C53142" s="52"/>
      <c r="D53142" s="56"/>
      <c r="F53142"/>
    </row>
    <row r="53143" spans="2:6" x14ac:dyDescent="0.25">
      <c r="B53143" s="55"/>
      <c r="C53143" s="52"/>
      <c r="D53143" s="56"/>
      <c r="F53143"/>
    </row>
    <row r="53144" spans="2:6" x14ac:dyDescent="0.25">
      <c r="B53144" s="55"/>
      <c r="C53144" s="52"/>
      <c r="D53144" s="56"/>
      <c r="F53144"/>
    </row>
    <row r="53145" spans="2:6" x14ac:dyDescent="0.25">
      <c r="B53145" s="55"/>
      <c r="C53145" s="52"/>
      <c r="D53145" s="56"/>
      <c r="F53145"/>
    </row>
    <row r="53146" spans="2:6" x14ac:dyDescent="0.25">
      <c r="B53146" s="55"/>
      <c r="C53146" s="52"/>
      <c r="D53146" s="56"/>
      <c r="F53146"/>
    </row>
    <row r="53147" spans="2:6" x14ac:dyDescent="0.25">
      <c r="B53147" s="55"/>
      <c r="C53147" s="52"/>
      <c r="D53147" s="56"/>
      <c r="F53147"/>
    </row>
    <row r="53148" spans="2:6" x14ac:dyDescent="0.25">
      <c r="B53148" s="55"/>
      <c r="C53148" s="52"/>
      <c r="D53148" s="56"/>
      <c r="F53148"/>
    </row>
    <row r="53149" spans="2:6" x14ac:dyDescent="0.25">
      <c r="B53149" s="55"/>
      <c r="C53149" s="52"/>
      <c r="D53149" s="56"/>
      <c r="F53149"/>
    </row>
    <row r="53150" spans="2:6" x14ac:dyDescent="0.25">
      <c r="B53150" s="55"/>
      <c r="C53150" s="52"/>
      <c r="D53150" s="56"/>
      <c r="F53150"/>
    </row>
    <row r="53151" spans="2:6" x14ac:dyDescent="0.25">
      <c r="B53151" s="55"/>
      <c r="C53151" s="52"/>
      <c r="D53151" s="56"/>
      <c r="F53151"/>
    </row>
    <row r="53152" spans="2:6" x14ac:dyDescent="0.25">
      <c r="B53152" s="55"/>
      <c r="C53152" s="52"/>
      <c r="D53152" s="56"/>
      <c r="F53152"/>
    </row>
    <row r="53153" spans="2:6" x14ac:dyDescent="0.25">
      <c r="B53153" s="55"/>
      <c r="C53153" s="52"/>
      <c r="D53153" s="56"/>
      <c r="F53153"/>
    </row>
    <row r="53154" spans="2:6" x14ac:dyDescent="0.25">
      <c r="B53154" s="55"/>
      <c r="C53154" s="52"/>
      <c r="D53154" s="56"/>
      <c r="F53154"/>
    </row>
    <row r="53155" spans="2:6" x14ac:dyDescent="0.25">
      <c r="B53155" s="55"/>
      <c r="C53155" s="52"/>
      <c r="D53155" s="56"/>
      <c r="F53155"/>
    </row>
    <row r="53156" spans="2:6" x14ac:dyDescent="0.25">
      <c r="B53156" s="55"/>
      <c r="C53156" s="52"/>
      <c r="D53156" s="56"/>
      <c r="F53156"/>
    </row>
    <row r="53157" spans="2:6" x14ac:dyDescent="0.25">
      <c r="B53157" s="55"/>
      <c r="C53157" s="52"/>
      <c r="D53157" s="56"/>
      <c r="F53157"/>
    </row>
    <row r="53158" spans="2:6" x14ac:dyDescent="0.25">
      <c r="B53158" s="55"/>
      <c r="C53158" s="52"/>
      <c r="D53158" s="56"/>
      <c r="F53158"/>
    </row>
    <row r="53159" spans="2:6" x14ac:dyDescent="0.25">
      <c r="B53159" s="55"/>
      <c r="C53159" s="52"/>
      <c r="D53159" s="56"/>
      <c r="F53159"/>
    </row>
    <row r="53160" spans="2:6" x14ac:dyDescent="0.25">
      <c r="B53160" s="55"/>
      <c r="C53160" s="52"/>
      <c r="D53160" s="56"/>
      <c r="F53160"/>
    </row>
    <row r="53161" spans="2:6" x14ac:dyDescent="0.25">
      <c r="B53161" s="55"/>
      <c r="C53161" s="52"/>
      <c r="D53161" s="56"/>
      <c r="F53161"/>
    </row>
    <row r="53162" spans="2:6" x14ac:dyDescent="0.25">
      <c r="B53162" s="55"/>
      <c r="C53162" s="52"/>
      <c r="D53162" s="56"/>
      <c r="F53162"/>
    </row>
    <row r="53163" spans="2:6" x14ac:dyDescent="0.25">
      <c r="B53163" s="55"/>
      <c r="C53163" s="52"/>
      <c r="D53163" s="56"/>
      <c r="F53163"/>
    </row>
    <row r="53164" spans="2:6" x14ac:dyDescent="0.25">
      <c r="B53164" s="55"/>
      <c r="C53164" s="52"/>
      <c r="D53164" s="56"/>
      <c r="F53164"/>
    </row>
    <row r="53165" spans="2:6" x14ac:dyDescent="0.25">
      <c r="B53165" s="55"/>
      <c r="C53165" s="52"/>
      <c r="D53165" s="56"/>
      <c r="F53165"/>
    </row>
    <row r="53166" spans="2:6" x14ac:dyDescent="0.25">
      <c r="B53166" s="55"/>
      <c r="C53166" s="52"/>
      <c r="D53166" s="56"/>
      <c r="F53166"/>
    </row>
    <row r="53167" spans="2:6" x14ac:dyDescent="0.25">
      <c r="B53167" s="55"/>
      <c r="C53167" s="52"/>
      <c r="D53167" s="56"/>
      <c r="F53167"/>
    </row>
    <row r="53168" spans="2:6" x14ac:dyDescent="0.25">
      <c r="B53168" s="55"/>
      <c r="C53168" s="52"/>
      <c r="D53168" s="56"/>
      <c r="F53168"/>
    </row>
    <row r="53169" spans="2:6" x14ac:dyDescent="0.25">
      <c r="B53169" s="55"/>
      <c r="C53169" s="52"/>
      <c r="D53169" s="56"/>
      <c r="F53169"/>
    </row>
    <row r="53170" spans="2:6" x14ac:dyDescent="0.25">
      <c r="B53170" s="55"/>
      <c r="C53170" s="52"/>
      <c r="D53170" s="56"/>
      <c r="F53170"/>
    </row>
    <row r="53171" spans="2:6" x14ac:dyDescent="0.25">
      <c r="B53171" s="55"/>
      <c r="C53171" s="52"/>
      <c r="D53171" s="56"/>
      <c r="F53171"/>
    </row>
    <row r="53172" spans="2:6" x14ac:dyDescent="0.25">
      <c r="B53172" s="55"/>
      <c r="C53172" s="52"/>
      <c r="D53172" s="56"/>
      <c r="F53172"/>
    </row>
    <row r="53173" spans="2:6" x14ac:dyDescent="0.25">
      <c r="B53173" s="55"/>
      <c r="C53173" s="52"/>
      <c r="D53173" s="56"/>
      <c r="F53173"/>
    </row>
    <row r="53174" spans="2:6" x14ac:dyDescent="0.25">
      <c r="B53174" s="55"/>
      <c r="C53174" s="52"/>
      <c r="D53174" s="56"/>
      <c r="F53174"/>
    </row>
    <row r="53175" spans="2:6" x14ac:dyDescent="0.25">
      <c r="B53175" s="55"/>
      <c r="C53175" s="52"/>
      <c r="D53175" s="56"/>
      <c r="F53175"/>
    </row>
    <row r="53176" spans="2:6" x14ac:dyDescent="0.25">
      <c r="B53176" s="55"/>
      <c r="C53176" s="52"/>
      <c r="D53176" s="56"/>
      <c r="F53176"/>
    </row>
    <row r="53177" spans="2:6" x14ac:dyDescent="0.25">
      <c r="B53177" s="55"/>
      <c r="C53177" s="52"/>
      <c r="D53177" s="56"/>
      <c r="F53177"/>
    </row>
    <row r="53178" spans="2:6" x14ac:dyDescent="0.25">
      <c r="B53178" s="55"/>
      <c r="C53178" s="52"/>
      <c r="D53178" s="56"/>
      <c r="F53178"/>
    </row>
    <row r="53179" spans="2:6" x14ac:dyDescent="0.25">
      <c r="B53179" s="55"/>
      <c r="C53179" s="52"/>
      <c r="D53179" s="56"/>
      <c r="F53179"/>
    </row>
    <row r="53180" spans="2:6" x14ac:dyDescent="0.25">
      <c r="B53180" s="55"/>
      <c r="C53180" s="52"/>
      <c r="D53180" s="56"/>
      <c r="F53180"/>
    </row>
    <row r="53181" spans="2:6" x14ac:dyDescent="0.25">
      <c r="B53181" s="55"/>
      <c r="C53181" s="52"/>
      <c r="D53181" s="56"/>
      <c r="F53181"/>
    </row>
    <row r="53182" spans="2:6" x14ac:dyDescent="0.25">
      <c r="B53182" s="55"/>
      <c r="C53182" s="52"/>
      <c r="D53182" s="56"/>
      <c r="F53182"/>
    </row>
    <row r="53183" spans="2:6" x14ac:dyDescent="0.25">
      <c r="B53183" s="55"/>
      <c r="C53183" s="52"/>
      <c r="D53183" s="56"/>
      <c r="F53183"/>
    </row>
    <row r="53184" spans="2:6" x14ac:dyDescent="0.25">
      <c r="B53184" s="55"/>
      <c r="C53184" s="52"/>
      <c r="D53184" s="56"/>
      <c r="F53184"/>
    </row>
    <row r="53185" spans="2:6" x14ac:dyDescent="0.25">
      <c r="B53185" s="55"/>
      <c r="C53185" s="52"/>
      <c r="D53185" s="56"/>
      <c r="F53185"/>
    </row>
    <row r="53186" spans="2:6" x14ac:dyDescent="0.25">
      <c r="B53186" s="55"/>
      <c r="C53186" s="52"/>
      <c r="D53186" s="56"/>
      <c r="F53186"/>
    </row>
    <row r="53187" spans="2:6" x14ac:dyDescent="0.25">
      <c r="B53187" s="55"/>
      <c r="C53187" s="52"/>
      <c r="D53187" s="56"/>
      <c r="F53187"/>
    </row>
    <row r="53188" spans="2:6" x14ac:dyDescent="0.25">
      <c r="B53188" s="55"/>
      <c r="C53188" s="52"/>
      <c r="D53188" s="56"/>
      <c r="F53188"/>
    </row>
    <row r="53189" spans="2:6" x14ac:dyDescent="0.25">
      <c r="B53189" s="55"/>
      <c r="C53189" s="52"/>
      <c r="D53189" s="56"/>
      <c r="F53189"/>
    </row>
    <row r="53190" spans="2:6" x14ac:dyDescent="0.25">
      <c r="B53190" s="55"/>
      <c r="C53190" s="52"/>
      <c r="D53190" s="56"/>
      <c r="F53190"/>
    </row>
    <row r="53191" spans="2:6" x14ac:dyDescent="0.25">
      <c r="B53191" s="55"/>
      <c r="C53191" s="52"/>
      <c r="D53191" s="56"/>
      <c r="F53191"/>
    </row>
    <row r="53192" spans="2:6" x14ac:dyDescent="0.25">
      <c r="B53192" s="55"/>
      <c r="C53192" s="52"/>
      <c r="D53192" s="56"/>
      <c r="F53192"/>
    </row>
    <row r="53193" spans="2:6" x14ac:dyDescent="0.25">
      <c r="B53193" s="55"/>
      <c r="C53193" s="52"/>
      <c r="D53193" s="56"/>
      <c r="F53193"/>
    </row>
    <row r="53194" spans="2:6" x14ac:dyDescent="0.25">
      <c r="B53194" s="55"/>
      <c r="C53194" s="52"/>
      <c r="D53194" s="56"/>
      <c r="F53194"/>
    </row>
    <row r="53195" spans="2:6" x14ac:dyDescent="0.25">
      <c r="B53195" s="55"/>
      <c r="C53195" s="52"/>
      <c r="D53195" s="56"/>
      <c r="F53195"/>
    </row>
    <row r="53196" spans="2:6" x14ac:dyDescent="0.25">
      <c r="B53196" s="55"/>
      <c r="C53196" s="52"/>
      <c r="D53196" s="56"/>
      <c r="F53196"/>
    </row>
    <row r="53197" spans="2:6" x14ac:dyDescent="0.25">
      <c r="B53197" s="55"/>
      <c r="C53197" s="52"/>
      <c r="D53197" s="56"/>
      <c r="F53197"/>
    </row>
    <row r="53198" spans="2:6" x14ac:dyDescent="0.25">
      <c r="B53198" s="55"/>
      <c r="C53198" s="52"/>
      <c r="D53198" s="56"/>
      <c r="F53198"/>
    </row>
    <row r="53199" spans="2:6" x14ac:dyDescent="0.25">
      <c r="B53199" s="55"/>
      <c r="C53199" s="52"/>
      <c r="D53199" s="56"/>
      <c r="F53199"/>
    </row>
    <row r="53200" spans="2:6" x14ac:dyDescent="0.25">
      <c r="B53200" s="55"/>
      <c r="C53200" s="52"/>
      <c r="D53200" s="56"/>
      <c r="F53200"/>
    </row>
    <row r="53201" spans="2:6" x14ac:dyDescent="0.25">
      <c r="B53201" s="55"/>
      <c r="C53201" s="52"/>
      <c r="D53201" s="56"/>
      <c r="F53201"/>
    </row>
    <row r="53202" spans="2:6" x14ac:dyDescent="0.25">
      <c r="B53202" s="55"/>
      <c r="C53202" s="52"/>
      <c r="D53202" s="56"/>
      <c r="F53202"/>
    </row>
    <row r="53203" spans="2:6" x14ac:dyDescent="0.25">
      <c r="B53203" s="55"/>
      <c r="C53203" s="52"/>
      <c r="D53203" s="56"/>
      <c r="F53203"/>
    </row>
    <row r="53204" spans="2:6" x14ac:dyDescent="0.25">
      <c r="B53204" s="55"/>
      <c r="C53204" s="52"/>
      <c r="D53204" s="56"/>
      <c r="F53204"/>
    </row>
    <row r="53205" spans="2:6" x14ac:dyDescent="0.25">
      <c r="B53205" s="55"/>
      <c r="C53205" s="52"/>
      <c r="D53205" s="56"/>
      <c r="F53205"/>
    </row>
    <row r="53206" spans="2:6" x14ac:dyDescent="0.25">
      <c r="B53206" s="55"/>
      <c r="C53206" s="52"/>
      <c r="D53206" s="56"/>
      <c r="F53206"/>
    </row>
    <row r="53207" spans="2:6" x14ac:dyDescent="0.25">
      <c r="B53207" s="55"/>
      <c r="C53207" s="52"/>
      <c r="D53207" s="56"/>
      <c r="F53207"/>
    </row>
    <row r="53208" spans="2:6" x14ac:dyDescent="0.25">
      <c r="B53208" s="55"/>
      <c r="C53208" s="52"/>
      <c r="D53208" s="56"/>
      <c r="F53208"/>
    </row>
    <row r="53209" spans="2:6" x14ac:dyDescent="0.25">
      <c r="B53209" s="55"/>
      <c r="C53209" s="52"/>
      <c r="D53209" s="56"/>
      <c r="F53209"/>
    </row>
    <row r="53210" spans="2:6" x14ac:dyDescent="0.25">
      <c r="B53210" s="55"/>
      <c r="C53210" s="52"/>
      <c r="D53210" s="56"/>
      <c r="F53210"/>
    </row>
    <row r="53211" spans="2:6" x14ac:dyDescent="0.25">
      <c r="B53211" s="55"/>
      <c r="C53211" s="52"/>
      <c r="D53211" s="56"/>
      <c r="F53211"/>
    </row>
    <row r="53212" spans="2:6" x14ac:dyDescent="0.25">
      <c r="B53212" s="55"/>
      <c r="C53212" s="52"/>
      <c r="D53212" s="56"/>
      <c r="F53212"/>
    </row>
    <row r="53213" spans="2:6" x14ac:dyDescent="0.25">
      <c r="B53213" s="55"/>
      <c r="C53213" s="52"/>
      <c r="D53213" s="56"/>
      <c r="F53213"/>
    </row>
    <row r="53214" spans="2:6" x14ac:dyDescent="0.25">
      <c r="B53214" s="55"/>
      <c r="C53214" s="52"/>
      <c r="D53214" s="56"/>
      <c r="F53214"/>
    </row>
    <row r="53215" spans="2:6" x14ac:dyDescent="0.25">
      <c r="B53215" s="55"/>
      <c r="C53215" s="52"/>
      <c r="D53215" s="56"/>
      <c r="F53215"/>
    </row>
    <row r="53216" spans="2:6" x14ac:dyDescent="0.25">
      <c r="B53216" s="55"/>
      <c r="C53216" s="52"/>
      <c r="D53216" s="56"/>
      <c r="F53216"/>
    </row>
    <row r="53217" spans="2:6" x14ac:dyDescent="0.25">
      <c r="B53217" s="55"/>
      <c r="C53217" s="52"/>
      <c r="D53217" s="56"/>
      <c r="F53217"/>
    </row>
    <row r="53218" spans="2:6" x14ac:dyDescent="0.25">
      <c r="B53218" s="55"/>
      <c r="C53218" s="52"/>
      <c r="D53218" s="56"/>
      <c r="F53218"/>
    </row>
    <row r="53219" spans="2:6" x14ac:dyDescent="0.25">
      <c r="B53219" s="55"/>
      <c r="C53219" s="52"/>
      <c r="D53219" s="56"/>
      <c r="F53219"/>
    </row>
    <row r="53220" spans="2:6" x14ac:dyDescent="0.25">
      <c r="B53220" s="55"/>
      <c r="C53220" s="52"/>
      <c r="D53220" s="56"/>
      <c r="F53220"/>
    </row>
    <row r="53221" spans="2:6" x14ac:dyDescent="0.25">
      <c r="B53221" s="55"/>
      <c r="C53221" s="52"/>
      <c r="D53221" s="56"/>
      <c r="F53221"/>
    </row>
    <row r="53222" spans="2:6" x14ac:dyDescent="0.25">
      <c r="B53222" s="55"/>
      <c r="C53222" s="52"/>
      <c r="D53222" s="56"/>
      <c r="F53222"/>
    </row>
    <row r="53223" spans="2:6" x14ac:dyDescent="0.25">
      <c r="B53223" s="55"/>
      <c r="C53223" s="52"/>
      <c r="D53223" s="56"/>
      <c r="F53223"/>
    </row>
    <row r="53224" spans="2:6" x14ac:dyDescent="0.25">
      <c r="B53224" s="55"/>
      <c r="C53224" s="52"/>
      <c r="D53224" s="56"/>
      <c r="F53224"/>
    </row>
    <row r="53225" spans="2:6" x14ac:dyDescent="0.25">
      <c r="B53225" s="55"/>
      <c r="C53225" s="52"/>
      <c r="D53225" s="56"/>
      <c r="F53225"/>
    </row>
    <row r="53226" spans="2:6" x14ac:dyDescent="0.25">
      <c r="B53226" s="55"/>
      <c r="C53226" s="52"/>
      <c r="D53226" s="56"/>
      <c r="F53226"/>
    </row>
    <row r="53227" spans="2:6" x14ac:dyDescent="0.25">
      <c r="B53227" s="55"/>
      <c r="C53227" s="52"/>
      <c r="D53227" s="56"/>
      <c r="F53227"/>
    </row>
    <row r="53228" spans="2:6" x14ac:dyDescent="0.25">
      <c r="B53228" s="55"/>
      <c r="C53228" s="52"/>
      <c r="D53228" s="56"/>
      <c r="F53228"/>
    </row>
    <row r="53229" spans="2:6" x14ac:dyDescent="0.25">
      <c r="B53229" s="55"/>
      <c r="C53229" s="52"/>
      <c r="D53229" s="56"/>
      <c r="F53229"/>
    </row>
    <row r="53230" spans="2:6" x14ac:dyDescent="0.25">
      <c r="B53230" s="55"/>
      <c r="C53230" s="52"/>
      <c r="D53230" s="56"/>
      <c r="F53230"/>
    </row>
    <row r="53231" spans="2:6" x14ac:dyDescent="0.25">
      <c r="B53231" s="55"/>
      <c r="C53231" s="52"/>
      <c r="D53231" s="56"/>
      <c r="F53231"/>
    </row>
    <row r="53232" spans="2:6" x14ac:dyDescent="0.25">
      <c r="B53232" s="55"/>
      <c r="C53232" s="52"/>
      <c r="D53232" s="56"/>
      <c r="F53232"/>
    </row>
    <row r="53233" spans="2:6" x14ac:dyDescent="0.25">
      <c r="B53233" s="55"/>
      <c r="C53233" s="52"/>
      <c r="D53233" s="56"/>
      <c r="F53233"/>
    </row>
    <row r="53234" spans="2:6" x14ac:dyDescent="0.25">
      <c r="B53234" s="55"/>
      <c r="C53234" s="52"/>
      <c r="D53234" s="56"/>
      <c r="F53234"/>
    </row>
    <row r="53235" spans="2:6" x14ac:dyDescent="0.25">
      <c r="B53235" s="55"/>
      <c r="C53235" s="52"/>
      <c r="D53235" s="56"/>
      <c r="F53235"/>
    </row>
    <row r="53236" spans="2:6" x14ac:dyDescent="0.25">
      <c r="B53236" s="55"/>
      <c r="C53236" s="52"/>
      <c r="D53236" s="56"/>
      <c r="F53236"/>
    </row>
    <row r="53237" spans="2:6" x14ac:dyDescent="0.25">
      <c r="B53237" s="55"/>
      <c r="C53237" s="52"/>
      <c r="D53237" s="56"/>
      <c r="F53237"/>
    </row>
    <row r="53238" spans="2:6" x14ac:dyDescent="0.25">
      <c r="B53238" s="55"/>
      <c r="C53238" s="52"/>
      <c r="D53238" s="56"/>
      <c r="F53238"/>
    </row>
    <row r="53239" spans="2:6" x14ac:dyDescent="0.25">
      <c r="B53239" s="55"/>
      <c r="C53239" s="52"/>
      <c r="D53239" s="56"/>
      <c r="F53239"/>
    </row>
    <row r="53240" spans="2:6" x14ac:dyDescent="0.25">
      <c r="B53240" s="55"/>
      <c r="C53240" s="52"/>
      <c r="D53240" s="56"/>
      <c r="F53240"/>
    </row>
    <row r="53241" spans="2:6" x14ac:dyDescent="0.25">
      <c r="B53241" s="55"/>
      <c r="C53241" s="52"/>
      <c r="D53241" s="56"/>
      <c r="F53241"/>
    </row>
    <row r="53242" spans="2:6" x14ac:dyDescent="0.25">
      <c r="B53242" s="55"/>
      <c r="C53242" s="52"/>
      <c r="D53242" s="56"/>
      <c r="F53242"/>
    </row>
    <row r="53243" spans="2:6" x14ac:dyDescent="0.25">
      <c r="B53243" s="55"/>
      <c r="C53243" s="52"/>
      <c r="D53243" s="56"/>
      <c r="F53243"/>
    </row>
    <row r="53244" spans="2:6" x14ac:dyDescent="0.25">
      <c r="B53244" s="55"/>
      <c r="C53244" s="52"/>
      <c r="D53244" s="56"/>
      <c r="F53244"/>
    </row>
    <row r="53245" spans="2:6" x14ac:dyDescent="0.25">
      <c r="B53245" s="55"/>
      <c r="C53245" s="52"/>
      <c r="D53245" s="56"/>
      <c r="F53245"/>
    </row>
    <row r="53246" spans="2:6" x14ac:dyDescent="0.25">
      <c r="B53246" s="55"/>
      <c r="C53246" s="52"/>
      <c r="D53246" s="56"/>
      <c r="F53246"/>
    </row>
    <row r="53247" spans="2:6" x14ac:dyDescent="0.25">
      <c r="B53247" s="55"/>
      <c r="C53247" s="52"/>
      <c r="D53247" s="56"/>
      <c r="F53247"/>
    </row>
    <row r="53248" spans="2:6" x14ac:dyDescent="0.25">
      <c r="B53248" s="55"/>
      <c r="C53248" s="52"/>
      <c r="D53248" s="56"/>
      <c r="F53248"/>
    </row>
    <row r="53249" spans="2:6" x14ac:dyDescent="0.25">
      <c r="B53249" s="55"/>
      <c r="C53249" s="52"/>
      <c r="D53249" s="56"/>
      <c r="F53249"/>
    </row>
    <row r="53250" spans="2:6" x14ac:dyDescent="0.25">
      <c r="B53250" s="55"/>
      <c r="C53250" s="52"/>
      <c r="D53250" s="56"/>
      <c r="F53250"/>
    </row>
    <row r="53251" spans="2:6" x14ac:dyDescent="0.25">
      <c r="B53251" s="55"/>
      <c r="C53251" s="52"/>
      <c r="D53251" s="56"/>
      <c r="F53251"/>
    </row>
    <row r="53252" spans="2:6" x14ac:dyDescent="0.25">
      <c r="B53252" s="55"/>
      <c r="C53252" s="52"/>
      <c r="D53252" s="56"/>
      <c r="F53252"/>
    </row>
    <row r="53253" spans="2:6" x14ac:dyDescent="0.25">
      <c r="B53253" s="55"/>
      <c r="C53253" s="52"/>
      <c r="D53253" s="56"/>
      <c r="F53253"/>
    </row>
    <row r="53254" spans="2:6" x14ac:dyDescent="0.25">
      <c r="B53254" s="55"/>
      <c r="C53254" s="52"/>
      <c r="D53254" s="56"/>
      <c r="F53254"/>
    </row>
    <row r="53255" spans="2:6" x14ac:dyDescent="0.25">
      <c r="B53255" s="55"/>
      <c r="C53255" s="52"/>
      <c r="D53255" s="56"/>
      <c r="F53255"/>
    </row>
    <row r="53256" spans="2:6" x14ac:dyDescent="0.25">
      <c r="B53256" s="55"/>
      <c r="C53256" s="52"/>
      <c r="D53256" s="56"/>
      <c r="F53256"/>
    </row>
    <row r="53257" spans="2:6" x14ac:dyDescent="0.25">
      <c r="B53257" s="55"/>
      <c r="C53257" s="52"/>
      <c r="D53257" s="56"/>
      <c r="F53257"/>
    </row>
    <row r="53258" spans="2:6" x14ac:dyDescent="0.25">
      <c r="B53258" s="55"/>
      <c r="C53258" s="52"/>
      <c r="D53258" s="56"/>
      <c r="F53258"/>
    </row>
    <row r="53259" spans="2:6" x14ac:dyDescent="0.25">
      <c r="B53259" s="55"/>
      <c r="C53259" s="52"/>
      <c r="D53259" s="56"/>
      <c r="F53259"/>
    </row>
    <row r="53260" spans="2:6" x14ac:dyDescent="0.25">
      <c r="B53260" s="55"/>
      <c r="C53260" s="52"/>
      <c r="D53260" s="56"/>
      <c r="F53260"/>
    </row>
    <row r="53261" spans="2:6" x14ac:dyDescent="0.25">
      <c r="B53261" s="55"/>
      <c r="C53261" s="52"/>
      <c r="D53261" s="56"/>
      <c r="F53261"/>
    </row>
    <row r="53262" spans="2:6" x14ac:dyDescent="0.25">
      <c r="B53262" s="55"/>
      <c r="C53262" s="52"/>
      <c r="D53262" s="56"/>
      <c r="F53262"/>
    </row>
    <row r="53263" spans="2:6" x14ac:dyDescent="0.25">
      <c r="B53263" s="55"/>
      <c r="C53263" s="52"/>
      <c r="D53263" s="56"/>
      <c r="F53263"/>
    </row>
    <row r="53264" spans="2:6" x14ac:dyDescent="0.25">
      <c r="B53264" s="55"/>
      <c r="C53264" s="52"/>
      <c r="D53264" s="56"/>
      <c r="F53264"/>
    </row>
    <row r="53265" spans="2:6" x14ac:dyDescent="0.25">
      <c r="B53265" s="55"/>
      <c r="C53265" s="52"/>
      <c r="D53265" s="56"/>
      <c r="F53265"/>
    </row>
    <row r="53266" spans="2:6" x14ac:dyDescent="0.25">
      <c r="B53266" s="55"/>
      <c r="C53266" s="52"/>
      <c r="D53266" s="56"/>
      <c r="F53266"/>
    </row>
    <row r="53267" spans="2:6" x14ac:dyDescent="0.25">
      <c r="B53267" s="55"/>
      <c r="C53267" s="52"/>
      <c r="D53267" s="56"/>
      <c r="F53267"/>
    </row>
    <row r="53268" spans="2:6" x14ac:dyDescent="0.25">
      <c r="B53268" s="55"/>
      <c r="C53268" s="52"/>
      <c r="D53268" s="56"/>
      <c r="F53268"/>
    </row>
    <row r="53269" spans="2:6" x14ac:dyDescent="0.25">
      <c r="B53269" s="55"/>
      <c r="C53269" s="52"/>
      <c r="D53269" s="56"/>
      <c r="F53269"/>
    </row>
    <row r="53270" spans="2:6" x14ac:dyDescent="0.25">
      <c r="B53270" s="55"/>
      <c r="C53270" s="52"/>
      <c r="D53270" s="56"/>
      <c r="F53270"/>
    </row>
    <row r="53271" spans="2:6" x14ac:dyDescent="0.25">
      <c r="B53271" s="55"/>
      <c r="C53271" s="52"/>
      <c r="D53271" s="56"/>
      <c r="F53271"/>
    </row>
    <row r="53272" spans="2:6" x14ac:dyDescent="0.25">
      <c r="B53272" s="55"/>
      <c r="C53272" s="52"/>
      <c r="D53272" s="56"/>
      <c r="F53272"/>
    </row>
    <row r="53273" spans="2:6" x14ac:dyDescent="0.25">
      <c r="B53273" s="55"/>
      <c r="C53273" s="52"/>
      <c r="D53273" s="56"/>
      <c r="F53273"/>
    </row>
    <row r="53274" spans="2:6" x14ac:dyDescent="0.25">
      <c r="B53274" s="55"/>
      <c r="C53274" s="52"/>
      <c r="D53274" s="56"/>
      <c r="F53274"/>
    </row>
    <row r="53275" spans="2:6" x14ac:dyDescent="0.25">
      <c r="B53275" s="55"/>
      <c r="C53275" s="52"/>
      <c r="D53275" s="56"/>
      <c r="F53275"/>
    </row>
    <row r="53276" spans="2:6" x14ac:dyDescent="0.25">
      <c r="B53276" s="55"/>
      <c r="C53276" s="52"/>
      <c r="D53276" s="56"/>
      <c r="F53276"/>
    </row>
    <row r="53277" spans="2:6" x14ac:dyDescent="0.25">
      <c r="B53277" s="55"/>
      <c r="C53277" s="52"/>
      <c r="D53277" s="56"/>
      <c r="F53277"/>
    </row>
    <row r="53278" spans="2:6" x14ac:dyDescent="0.25">
      <c r="B53278" s="55"/>
      <c r="C53278" s="52"/>
      <c r="D53278" s="56"/>
      <c r="F53278"/>
    </row>
    <row r="53279" spans="2:6" x14ac:dyDescent="0.25">
      <c r="B53279" s="55"/>
      <c r="C53279" s="52"/>
      <c r="D53279" s="56"/>
      <c r="F53279"/>
    </row>
    <row r="53280" spans="2:6" x14ac:dyDescent="0.25">
      <c r="B53280" s="55"/>
      <c r="C53280" s="52"/>
      <c r="D53280" s="56"/>
      <c r="F53280"/>
    </row>
    <row r="53281" spans="2:6" x14ac:dyDescent="0.25">
      <c r="B53281" s="55"/>
      <c r="C53281" s="52"/>
      <c r="D53281" s="56"/>
      <c r="F53281"/>
    </row>
    <row r="53282" spans="2:6" x14ac:dyDescent="0.25">
      <c r="B53282" s="55"/>
      <c r="C53282" s="52"/>
      <c r="D53282" s="56"/>
      <c r="F53282"/>
    </row>
    <row r="53283" spans="2:6" x14ac:dyDescent="0.25">
      <c r="B53283" s="55"/>
      <c r="C53283" s="52"/>
      <c r="D53283" s="56"/>
      <c r="F53283"/>
    </row>
    <row r="53284" spans="2:6" x14ac:dyDescent="0.25">
      <c r="B53284" s="55"/>
      <c r="C53284" s="52"/>
      <c r="D53284" s="56"/>
      <c r="F53284"/>
    </row>
    <row r="53285" spans="2:6" x14ac:dyDescent="0.25">
      <c r="B53285" s="55"/>
      <c r="C53285" s="52"/>
      <c r="D53285" s="56"/>
      <c r="F53285"/>
    </row>
    <row r="53286" spans="2:6" x14ac:dyDescent="0.25">
      <c r="B53286" s="55"/>
      <c r="C53286" s="52"/>
      <c r="D53286" s="56"/>
      <c r="F53286"/>
    </row>
    <row r="53287" spans="2:6" x14ac:dyDescent="0.25">
      <c r="B53287" s="55"/>
      <c r="C53287" s="52"/>
      <c r="D53287" s="56"/>
      <c r="F53287"/>
    </row>
    <row r="53288" spans="2:6" x14ac:dyDescent="0.25">
      <c r="B53288" s="55"/>
      <c r="C53288" s="52"/>
      <c r="D53288" s="56"/>
      <c r="F53288"/>
    </row>
    <row r="53289" spans="2:6" x14ac:dyDescent="0.25">
      <c r="B53289" s="55"/>
      <c r="C53289" s="52"/>
      <c r="D53289" s="56"/>
      <c r="F53289"/>
    </row>
    <row r="53290" spans="2:6" x14ac:dyDescent="0.25">
      <c r="B53290" s="55"/>
      <c r="C53290" s="52"/>
      <c r="D53290" s="56"/>
      <c r="F53290"/>
    </row>
    <row r="53291" spans="2:6" x14ac:dyDescent="0.25">
      <c r="B53291" s="55"/>
      <c r="C53291" s="52"/>
      <c r="D53291" s="56"/>
      <c r="F53291"/>
    </row>
    <row r="53292" spans="2:6" x14ac:dyDescent="0.25">
      <c r="B53292" s="55"/>
      <c r="C53292" s="52"/>
      <c r="D53292" s="56"/>
      <c r="F53292"/>
    </row>
    <row r="53293" spans="2:6" x14ac:dyDescent="0.25">
      <c r="B53293" s="55"/>
      <c r="C53293" s="52"/>
      <c r="D53293" s="56"/>
      <c r="F53293"/>
    </row>
    <row r="53294" spans="2:6" x14ac:dyDescent="0.25">
      <c r="B53294" s="55"/>
      <c r="C53294" s="52"/>
      <c r="D53294" s="56"/>
      <c r="F53294"/>
    </row>
    <row r="53295" spans="2:6" x14ac:dyDescent="0.25">
      <c r="B53295" s="55"/>
      <c r="C53295" s="52"/>
      <c r="D53295" s="56"/>
      <c r="F53295"/>
    </row>
    <row r="53296" spans="2:6" x14ac:dyDescent="0.25">
      <c r="B53296" s="55"/>
      <c r="C53296" s="52"/>
      <c r="D53296" s="56"/>
      <c r="F53296"/>
    </row>
    <row r="53297" spans="2:6" x14ac:dyDescent="0.25">
      <c r="B53297" s="55"/>
      <c r="C53297" s="52"/>
      <c r="D53297" s="56"/>
      <c r="F53297"/>
    </row>
    <row r="53298" spans="2:6" x14ac:dyDescent="0.25">
      <c r="B53298" s="55"/>
      <c r="C53298" s="52"/>
      <c r="D53298" s="56"/>
      <c r="F53298"/>
    </row>
    <row r="53299" spans="2:6" x14ac:dyDescent="0.25">
      <c r="B53299" s="55"/>
      <c r="C53299" s="52"/>
      <c r="D53299" s="56"/>
      <c r="F53299"/>
    </row>
    <row r="53300" spans="2:6" x14ac:dyDescent="0.25">
      <c r="B53300" s="55"/>
      <c r="C53300" s="52"/>
      <c r="D53300" s="56"/>
      <c r="F53300"/>
    </row>
    <row r="53301" spans="2:6" x14ac:dyDescent="0.25">
      <c r="B53301" s="55"/>
      <c r="C53301" s="52"/>
      <c r="D53301" s="56"/>
      <c r="F53301"/>
    </row>
    <row r="53302" spans="2:6" x14ac:dyDescent="0.25">
      <c r="B53302" s="55"/>
      <c r="C53302" s="52"/>
      <c r="D53302" s="56"/>
      <c r="F53302"/>
    </row>
    <row r="53303" spans="2:6" x14ac:dyDescent="0.25">
      <c r="B53303" s="55"/>
      <c r="C53303" s="52"/>
      <c r="D53303" s="56"/>
      <c r="F53303"/>
    </row>
    <row r="53304" spans="2:6" x14ac:dyDescent="0.25">
      <c r="B53304" s="55"/>
      <c r="C53304" s="52"/>
      <c r="D53304" s="56"/>
      <c r="F53304"/>
    </row>
    <row r="53305" spans="2:6" x14ac:dyDescent="0.25">
      <c r="B53305" s="55"/>
      <c r="C53305" s="52"/>
      <c r="D53305" s="56"/>
      <c r="F53305"/>
    </row>
    <row r="53306" spans="2:6" x14ac:dyDescent="0.25">
      <c r="B53306" s="55"/>
      <c r="C53306" s="52"/>
      <c r="D53306" s="56"/>
      <c r="F53306"/>
    </row>
    <row r="53307" spans="2:6" x14ac:dyDescent="0.25">
      <c r="B53307" s="55"/>
      <c r="C53307" s="52"/>
      <c r="D53307" s="56"/>
      <c r="F53307"/>
    </row>
    <row r="53308" spans="2:6" x14ac:dyDescent="0.25">
      <c r="B53308" s="55"/>
      <c r="C53308" s="52"/>
      <c r="D53308" s="56"/>
      <c r="F53308"/>
    </row>
    <row r="53309" spans="2:6" x14ac:dyDescent="0.25">
      <c r="B53309" s="55"/>
      <c r="C53309" s="52"/>
      <c r="D53309" s="56"/>
      <c r="F53309"/>
    </row>
    <row r="53310" spans="2:6" x14ac:dyDescent="0.25">
      <c r="B53310" s="55"/>
      <c r="C53310" s="52"/>
      <c r="D53310" s="56"/>
      <c r="F53310"/>
    </row>
    <row r="53311" spans="2:6" x14ac:dyDescent="0.25">
      <c r="B53311" s="55"/>
      <c r="C53311" s="52"/>
      <c r="D53311" s="56"/>
      <c r="F53311"/>
    </row>
    <row r="53312" spans="2:6" x14ac:dyDescent="0.25">
      <c r="B53312" s="55"/>
      <c r="C53312" s="52"/>
      <c r="D53312" s="56"/>
      <c r="F53312"/>
    </row>
    <row r="53313" spans="2:6" x14ac:dyDescent="0.25">
      <c r="B53313" s="55"/>
      <c r="C53313" s="52"/>
      <c r="D53313" s="56"/>
      <c r="F53313"/>
    </row>
    <row r="53314" spans="2:6" x14ac:dyDescent="0.25">
      <c r="B53314" s="55"/>
      <c r="C53314" s="52"/>
      <c r="D53314" s="56"/>
      <c r="F53314"/>
    </row>
    <row r="53315" spans="2:6" x14ac:dyDescent="0.25">
      <c r="B53315" s="55"/>
      <c r="C53315" s="52"/>
      <c r="D53315" s="56"/>
      <c r="F53315"/>
    </row>
    <row r="53316" spans="2:6" x14ac:dyDescent="0.25">
      <c r="B53316" s="55"/>
      <c r="C53316" s="52"/>
      <c r="D53316" s="56"/>
      <c r="F53316"/>
    </row>
    <row r="53317" spans="2:6" x14ac:dyDescent="0.25">
      <c r="B53317" s="55"/>
      <c r="C53317" s="52"/>
      <c r="D53317" s="56"/>
      <c r="F53317"/>
    </row>
    <row r="53318" spans="2:6" x14ac:dyDescent="0.25">
      <c r="B53318" s="55"/>
      <c r="C53318" s="52"/>
      <c r="D53318" s="56"/>
      <c r="F53318"/>
    </row>
    <row r="53319" spans="2:6" x14ac:dyDescent="0.25">
      <c r="B53319" s="55"/>
      <c r="C53319" s="52"/>
      <c r="D53319" s="56"/>
      <c r="F53319"/>
    </row>
    <row r="53320" spans="2:6" x14ac:dyDescent="0.25">
      <c r="B53320" s="55"/>
      <c r="C53320" s="52"/>
      <c r="D53320" s="56"/>
      <c r="F53320"/>
    </row>
    <row r="53321" spans="2:6" x14ac:dyDescent="0.25">
      <c r="B53321" s="55"/>
      <c r="C53321" s="52"/>
      <c r="D53321" s="56"/>
      <c r="F53321"/>
    </row>
    <row r="53322" spans="2:6" x14ac:dyDescent="0.25">
      <c r="B53322" s="55"/>
      <c r="C53322" s="52"/>
      <c r="D53322" s="56"/>
      <c r="F53322"/>
    </row>
    <row r="53323" spans="2:6" x14ac:dyDescent="0.25">
      <c r="B53323" s="55"/>
      <c r="C53323" s="52"/>
      <c r="D53323" s="56"/>
      <c r="F53323"/>
    </row>
    <row r="53324" spans="2:6" x14ac:dyDescent="0.25">
      <c r="B53324" s="55"/>
      <c r="C53324" s="52"/>
      <c r="D53324" s="56"/>
      <c r="F53324"/>
    </row>
    <row r="53325" spans="2:6" x14ac:dyDescent="0.25">
      <c r="B53325" s="55"/>
      <c r="C53325" s="52"/>
      <c r="D53325" s="56"/>
      <c r="F53325"/>
    </row>
    <row r="53326" spans="2:6" x14ac:dyDescent="0.25">
      <c r="B53326" s="55"/>
      <c r="C53326" s="52"/>
      <c r="D53326" s="56"/>
      <c r="F53326"/>
    </row>
    <row r="53327" spans="2:6" x14ac:dyDescent="0.25">
      <c r="B53327" s="55"/>
      <c r="C53327" s="52"/>
      <c r="D53327" s="56"/>
      <c r="F53327"/>
    </row>
    <row r="53328" spans="2:6" x14ac:dyDescent="0.25">
      <c r="B53328" s="55"/>
      <c r="C53328" s="52"/>
      <c r="D53328" s="56"/>
      <c r="F53328"/>
    </row>
    <row r="53329" spans="2:6" x14ac:dyDescent="0.25">
      <c r="B53329" s="55"/>
      <c r="C53329" s="52"/>
      <c r="D53329" s="56"/>
      <c r="F53329"/>
    </row>
    <row r="53330" spans="2:6" x14ac:dyDescent="0.25">
      <c r="B53330" s="55"/>
      <c r="C53330" s="52"/>
      <c r="D53330" s="56"/>
      <c r="F53330"/>
    </row>
    <row r="53331" spans="2:6" x14ac:dyDescent="0.25">
      <c r="B53331" s="55"/>
      <c r="C53331" s="52"/>
      <c r="D53331" s="56"/>
      <c r="F53331"/>
    </row>
    <row r="53332" spans="2:6" x14ac:dyDescent="0.25">
      <c r="B53332" s="55"/>
      <c r="C53332" s="52"/>
      <c r="D53332" s="56"/>
      <c r="F53332"/>
    </row>
    <row r="53333" spans="2:6" x14ac:dyDescent="0.25">
      <c r="B53333" s="55"/>
      <c r="C53333" s="52"/>
      <c r="D53333" s="56"/>
      <c r="F53333"/>
    </row>
    <row r="53334" spans="2:6" x14ac:dyDescent="0.25">
      <c r="B53334" s="55"/>
      <c r="C53334" s="52"/>
      <c r="D53334" s="56"/>
      <c r="F53334"/>
    </row>
    <row r="53335" spans="2:6" x14ac:dyDescent="0.25">
      <c r="B53335" s="55"/>
      <c r="C53335" s="52"/>
      <c r="D53335" s="56"/>
      <c r="F53335"/>
    </row>
    <row r="53336" spans="2:6" x14ac:dyDescent="0.25">
      <c r="B53336" s="55"/>
      <c r="C53336" s="52"/>
      <c r="D53336" s="56"/>
      <c r="F53336"/>
    </row>
    <row r="53337" spans="2:6" x14ac:dyDescent="0.25">
      <c r="B53337" s="55"/>
      <c r="C53337" s="52"/>
      <c r="D53337" s="56"/>
      <c r="F53337"/>
    </row>
    <row r="53338" spans="2:6" x14ac:dyDescent="0.25">
      <c r="B53338" s="55"/>
      <c r="C53338" s="52"/>
      <c r="D53338" s="56"/>
      <c r="F53338"/>
    </row>
    <row r="53339" spans="2:6" x14ac:dyDescent="0.25">
      <c r="B53339" s="55"/>
      <c r="C53339" s="52"/>
      <c r="D53339" s="56"/>
      <c r="F53339"/>
    </row>
    <row r="53340" spans="2:6" x14ac:dyDescent="0.25">
      <c r="B53340" s="55"/>
      <c r="C53340" s="52"/>
      <c r="D53340" s="56"/>
      <c r="F53340"/>
    </row>
    <row r="53341" spans="2:6" x14ac:dyDescent="0.25">
      <c r="B53341" s="55"/>
      <c r="C53341" s="52"/>
      <c r="D53341" s="56"/>
      <c r="F53341"/>
    </row>
    <row r="53342" spans="2:6" x14ac:dyDescent="0.25">
      <c r="B53342" s="55"/>
      <c r="C53342" s="52"/>
      <c r="D53342" s="56"/>
      <c r="F53342"/>
    </row>
    <row r="53343" spans="2:6" x14ac:dyDescent="0.25">
      <c r="B53343" s="55"/>
      <c r="C53343" s="52"/>
      <c r="D53343" s="56"/>
      <c r="F53343"/>
    </row>
    <row r="53344" spans="2:6" x14ac:dyDescent="0.25">
      <c r="B53344" s="55"/>
      <c r="C53344" s="52"/>
      <c r="D53344" s="56"/>
      <c r="F53344"/>
    </row>
    <row r="53345" spans="2:6" x14ac:dyDescent="0.25">
      <c r="B53345" s="55"/>
      <c r="C53345" s="52"/>
      <c r="D53345" s="56"/>
      <c r="F53345"/>
    </row>
    <row r="53346" spans="2:6" x14ac:dyDescent="0.25">
      <c r="B53346" s="55"/>
      <c r="C53346" s="52"/>
      <c r="D53346" s="56"/>
      <c r="F53346"/>
    </row>
    <row r="53347" spans="2:6" x14ac:dyDescent="0.25">
      <c r="B53347" s="55"/>
      <c r="C53347" s="52"/>
      <c r="D53347" s="56"/>
      <c r="F53347"/>
    </row>
    <row r="53348" spans="2:6" x14ac:dyDescent="0.25">
      <c r="B53348" s="55"/>
      <c r="C53348" s="52"/>
      <c r="D53348" s="56"/>
      <c r="F53348"/>
    </row>
    <row r="53349" spans="2:6" x14ac:dyDescent="0.25">
      <c r="B53349" s="55"/>
      <c r="C53349" s="52"/>
      <c r="D53349" s="56"/>
      <c r="F53349"/>
    </row>
    <row r="53350" spans="2:6" x14ac:dyDescent="0.25">
      <c r="B53350" s="55"/>
      <c r="C53350" s="52"/>
      <c r="D53350" s="56"/>
      <c r="F53350"/>
    </row>
    <row r="53351" spans="2:6" x14ac:dyDescent="0.25">
      <c r="B53351" s="55"/>
      <c r="C53351" s="52"/>
      <c r="D53351" s="56"/>
      <c r="F53351"/>
    </row>
    <row r="53352" spans="2:6" x14ac:dyDescent="0.25">
      <c r="B53352" s="55"/>
      <c r="C53352" s="52"/>
      <c r="D53352" s="56"/>
      <c r="F53352"/>
    </row>
    <row r="53353" spans="2:6" x14ac:dyDescent="0.25">
      <c r="B53353" s="55"/>
      <c r="C53353" s="52"/>
      <c r="D53353" s="56"/>
      <c r="F53353"/>
    </row>
    <row r="53354" spans="2:6" x14ac:dyDescent="0.25">
      <c r="B53354" s="55"/>
      <c r="C53354" s="52"/>
      <c r="D53354" s="56"/>
      <c r="F53354"/>
    </row>
    <row r="53355" spans="2:6" x14ac:dyDescent="0.25">
      <c r="B53355" s="55"/>
      <c r="C53355" s="52"/>
      <c r="D53355" s="56"/>
      <c r="F53355"/>
    </row>
    <row r="53356" spans="2:6" x14ac:dyDescent="0.25">
      <c r="B53356" s="55"/>
      <c r="C53356" s="52"/>
      <c r="D53356" s="56"/>
      <c r="F53356"/>
    </row>
    <row r="53357" spans="2:6" x14ac:dyDescent="0.25">
      <c r="B53357" s="55"/>
      <c r="C53357" s="52"/>
      <c r="D53357" s="56"/>
      <c r="F53357"/>
    </row>
    <row r="53358" spans="2:6" x14ac:dyDescent="0.25">
      <c r="B53358" s="55"/>
      <c r="C53358" s="52"/>
      <c r="D53358" s="56"/>
      <c r="F53358"/>
    </row>
    <row r="53359" spans="2:6" x14ac:dyDescent="0.25">
      <c r="B53359" s="55"/>
      <c r="C53359" s="52"/>
      <c r="D53359" s="56"/>
      <c r="F53359"/>
    </row>
    <row r="53360" spans="2:6" x14ac:dyDescent="0.25">
      <c r="B53360" s="55"/>
      <c r="C53360" s="52"/>
      <c r="D53360" s="56"/>
      <c r="F53360"/>
    </row>
    <row r="53361" spans="2:6" x14ac:dyDescent="0.25">
      <c r="B53361" s="55"/>
      <c r="C53361" s="52"/>
      <c r="D53361" s="56"/>
      <c r="F53361"/>
    </row>
    <row r="53362" spans="2:6" x14ac:dyDescent="0.25">
      <c r="B53362" s="55"/>
      <c r="C53362" s="52"/>
      <c r="D53362" s="56"/>
      <c r="F53362"/>
    </row>
    <row r="53363" spans="2:6" x14ac:dyDescent="0.25">
      <c r="B53363" s="55"/>
      <c r="C53363" s="52"/>
      <c r="D53363" s="56"/>
      <c r="F53363"/>
    </row>
    <row r="53364" spans="2:6" x14ac:dyDescent="0.25">
      <c r="B53364" s="55"/>
      <c r="C53364" s="52"/>
      <c r="D53364" s="56"/>
      <c r="F53364"/>
    </row>
    <row r="53365" spans="2:6" x14ac:dyDescent="0.25">
      <c r="B53365" s="55"/>
      <c r="C53365" s="52"/>
      <c r="D53365" s="56"/>
      <c r="F53365"/>
    </row>
    <row r="53366" spans="2:6" x14ac:dyDescent="0.25">
      <c r="B53366" s="55"/>
      <c r="C53366" s="52"/>
      <c r="D53366" s="56"/>
      <c r="F53366"/>
    </row>
    <row r="53367" spans="2:6" x14ac:dyDescent="0.25">
      <c r="B53367" s="55"/>
      <c r="C53367" s="52"/>
      <c r="D53367" s="56"/>
      <c r="F53367"/>
    </row>
    <row r="53368" spans="2:6" x14ac:dyDescent="0.25">
      <c r="B53368" s="55"/>
      <c r="C53368" s="52"/>
      <c r="D53368" s="56"/>
      <c r="F53368"/>
    </row>
    <row r="53369" spans="2:6" x14ac:dyDescent="0.25">
      <c r="B53369" s="55"/>
      <c r="C53369" s="52"/>
      <c r="D53369" s="56"/>
      <c r="F53369"/>
    </row>
    <row r="53370" spans="2:6" x14ac:dyDescent="0.25">
      <c r="B53370" s="55"/>
      <c r="C53370" s="52"/>
      <c r="D53370" s="56"/>
      <c r="F53370"/>
    </row>
    <row r="53371" spans="2:6" x14ac:dyDescent="0.25">
      <c r="B53371" s="55"/>
      <c r="C53371" s="52"/>
      <c r="D53371" s="56"/>
      <c r="F53371"/>
    </row>
    <row r="53372" spans="2:6" x14ac:dyDescent="0.25">
      <c r="B53372" s="55"/>
      <c r="C53372" s="52"/>
      <c r="D53372" s="56"/>
      <c r="F53372"/>
    </row>
    <row r="53373" spans="2:6" x14ac:dyDescent="0.25">
      <c r="B53373" s="55"/>
      <c r="C53373" s="52"/>
      <c r="D53373" s="56"/>
      <c r="F53373"/>
    </row>
    <row r="53374" spans="2:6" x14ac:dyDescent="0.25">
      <c r="B53374" s="55"/>
      <c r="C53374" s="52"/>
      <c r="D53374" s="56"/>
      <c r="F53374"/>
    </row>
    <row r="53375" spans="2:6" x14ac:dyDescent="0.25">
      <c r="B53375" s="55"/>
      <c r="C53375" s="52"/>
      <c r="D53375" s="56"/>
      <c r="F53375"/>
    </row>
    <row r="53376" spans="2:6" x14ac:dyDescent="0.25">
      <c r="B53376" s="55"/>
      <c r="C53376" s="52"/>
      <c r="D53376" s="56"/>
      <c r="F53376"/>
    </row>
    <row r="53377" spans="2:6" x14ac:dyDescent="0.25">
      <c r="B53377" s="55"/>
      <c r="C53377" s="52"/>
      <c r="D53377" s="56"/>
      <c r="F53377"/>
    </row>
    <row r="53378" spans="2:6" x14ac:dyDescent="0.25">
      <c r="B53378" s="55"/>
      <c r="C53378" s="52"/>
      <c r="D53378" s="56"/>
      <c r="F53378"/>
    </row>
    <row r="53379" spans="2:6" x14ac:dyDescent="0.25">
      <c r="B53379" s="55"/>
      <c r="C53379" s="52"/>
      <c r="D53379" s="56"/>
      <c r="F53379"/>
    </row>
    <row r="53380" spans="2:6" x14ac:dyDescent="0.25">
      <c r="B53380" s="55"/>
      <c r="C53380" s="52"/>
      <c r="D53380" s="56"/>
      <c r="F53380"/>
    </row>
    <row r="53381" spans="2:6" x14ac:dyDescent="0.25">
      <c r="B53381" s="55"/>
      <c r="C53381" s="52"/>
      <c r="D53381" s="56"/>
      <c r="F53381"/>
    </row>
    <row r="53382" spans="2:6" x14ac:dyDescent="0.25">
      <c r="B53382" s="55"/>
      <c r="C53382" s="52"/>
      <c r="D53382" s="56"/>
      <c r="F53382"/>
    </row>
    <row r="53383" spans="2:6" x14ac:dyDescent="0.25">
      <c r="B53383" s="55"/>
      <c r="C53383" s="52"/>
      <c r="D53383" s="56"/>
      <c r="F53383"/>
    </row>
    <row r="53384" spans="2:6" x14ac:dyDescent="0.25">
      <c r="B53384" s="55"/>
      <c r="C53384" s="52"/>
      <c r="D53384" s="56"/>
      <c r="F53384"/>
    </row>
    <row r="53385" spans="2:6" x14ac:dyDescent="0.25">
      <c r="B53385" s="55"/>
      <c r="C53385" s="52"/>
      <c r="D53385" s="56"/>
      <c r="F53385"/>
    </row>
    <row r="53386" spans="2:6" x14ac:dyDescent="0.25">
      <c r="B53386" s="55"/>
      <c r="C53386" s="52"/>
      <c r="D53386" s="56"/>
      <c r="F53386"/>
    </row>
    <row r="53387" spans="2:6" x14ac:dyDescent="0.25">
      <c r="B53387" s="55"/>
      <c r="C53387" s="52"/>
      <c r="D53387" s="56"/>
      <c r="F53387"/>
    </row>
    <row r="53388" spans="2:6" x14ac:dyDescent="0.25">
      <c r="B53388" s="55"/>
      <c r="C53388" s="52"/>
      <c r="D53388" s="56"/>
      <c r="F53388"/>
    </row>
    <row r="53389" spans="2:6" x14ac:dyDescent="0.25">
      <c r="B53389" s="55"/>
      <c r="C53389" s="52"/>
      <c r="D53389" s="56"/>
      <c r="F53389"/>
    </row>
    <row r="53390" spans="2:6" x14ac:dyDescent="0.25">
      <c r="B53390" s="55"/>
      <c r="C53390" s="52"/>
      <c r="D53390" s="56"/>
      <c r="F53390"/>
    </row>
    <row r="53391" spans="2:6" x14ac:dyDescent="0.25">
      <c r="B53391" s="55"/>
      <c r="C53391" s="52"/>
      <c r="D53391" s="56"/>
      <c r="F53391"/>
    </row>
    <row r="53392" spans="2:6" x14ac:dyDescent="0.25">
      <c r="B53392" s="55"/>
      <c r="C53392" s="52"/>
      <c r="D53392" s="56"/>
      <c r="F53392"/>
    </row>
    <row r="53393" spans="2:6" x14ac:dyDescent="0.25">
      <c r="B53393" s="55"/>
      <c r="C53393" s="52"/>
      <c r="D53393" s="56"/>
      <c r="F53393"/>
    </row>
    <row r="53394" spans="2:6" x14ac:dyDescent="0.25">
      <c r="B53394" s="55"/>
      <c r="C53394" s="52"/>
      <c r="D53394" s="56"/>
      <c r="F53394"/>
    </row>
    <row r="53395" spans="2:6" x14ac:dyDescent="0.25">
      <c r="B53395" s="55"/>
      <c r="C53395" s="52"/>
      <c r="D53395" s="56"/>
      <c r="F53395"/>
    </row>
    <row r="53396" spans="2:6" x14ac:dyDescent="0.25">
      <c r="B53396" s="55"/>
      <c r="C53396" s="52"/>
      <c r="D53396" s="56"/>
      <c r="F53396"/>
    </row>
    <row r="53397" spans="2:6" x14ac:dyDescent="0.25">
      <c r="B53397" s="55"/>
      <c r="C53397" s="52"/>
      <c r="D53397" s="56"/>
      <c r="F53397"/>
    </row>
    <row r="53398" spans="2:6" x14ac:dyDescent="0.25">
      <c r="B53398" s="55"/>
      <c r="C53398" s="52"/>
      <c r="D53398" s="56"/>
      <c r="F53398"/>
    </row>
    <row r="53399" spans="2:6" x14ac:dyDescent="0.25">
      <c r="B53399" s="55"/>
      <c r="C53399" s="52"/>
      <c r="D53399" s="56"/>
      <c r="F53399"/>
    </row>
    <row r="53400" spans="2:6" x14ac:dyDescent="0.25">
      <c r="B53400" s="55"/>
      <c r="C53400" s="52"/>
      <c r="D53400" s="56"/>
      <c r="F53400"/>
    </row>
    <row r="53401" spans="2:6" x14ac:dyDescent="0.25">
      <c r="B53401" s="55"/>
      <c r="C53401" s="52"/>
      <c r="D53401" s="56"/>
      <c r="F53401"/>
    </row>
    <row r="53402" spans="2:6" x14ac:dyDescent="0.25">
      <c r="B53402" s="55"/>
      <c r="C53402" s="52"/>
      <c r="D53402" s="56"/>
      <c r="F53402"/>
    </row>
    <row r="53403" spans="2:6" x14ac:dyDescent="0.25">
      <c r="B53403" s="55"/>
      <c r="C53403" s="52"/>
      <c r="D53403" s="56"/>
      <c r="F53403"/>
    </row>
    <row r="53404" spans="2:6" x14ac:dyDescent="0.25">
      <c r="B53404" s="55"/>
      <c r="C53404" s="52"/>
      <c r="D53404" s="56"/>
      <c r="F53404"/>
    </row>
    <row r="53405" spans="2:6" x14ac:dyDescent="0.25">
      <c r="B53405" s="55"/>
      <c r="C53405" s="52"/>
      <c r="D53405" s="56"/>
      <c r="F53405"/>
    </row>
    <row r="53406" spans="2:6" x14ac:dyDescent="0.25">
      <c r="B53406" s="55"/>
      <c r="C53406" s="52"/>
      <c r="D53406" s="56"/>
      <c r="F53406"/>
    </row>
    <row r="53407" spans="2:6" x14ac:dyDescent="0.25">
      <c r="B53407" s="55"/>
      <c r="C53407" s="52"/>
      <c r="D53407" s="56"/>
      <c r="F53407"/>
    </row>
    <row r="53408" spans="2:6" x14ac:dyDescent="0.25">
      <c r="B53408" s="55"/>
      <c r="C53408" s="52"/>
      <c r="D53408" s="56"/>
      <c r="F53408"/>
    </row>
    <row r="53409" spans="2:6" x14ac:dyDescent="0.25">
      <c r="B53409" s="55"/>
      <c r="C53409" s="52"/>
      <c r="D53409" s="56"/>
      <c r="F53409"/>
    </row>
    <row r="53410" spans="2:6" x14ac:dyDescent="0.25">
      <c r="B53410" s="55"/>
      <c r="C53410" s="52"/>
      <c r="D53410" s="56"/>
      <c r="F53410"/>
    </row>
    <row r="53411" spans="2:6" x14ac:dyDescent="0.25">
      <c r="B53411" s="55"/>
      <c r="C53411" s="52"/>
      <c r="D53411" s="56"/>
      <c r="F53411"/>
    </row>
    <row r="53412" spans="2:6" x14ac:dyDescent="0.25">
      <c r="B53412" s="55"/>
      <c r="C53412" s="52"/>
      <c r="D53412" s="56"/>
      <c r="F53412"/>
    </row>
    <row r="53413" spans="2:6" x14ac:dyDescent="0.25">
      <c r="B53413" s="55"/>
      <c r="C53413" s="52"/>
      <c r="D53413" s="56"/>
      <c r="F53413"/>
    </row>
    <row r="53414" spans="2:6" x14ac:dyDescent="0.25">
      <c r="B53414" s="55"/>
      <c r="C53414" s="52"/>
      <c r="D53414" s="56"/>
      <c r="F53414"/>
    </row>
    <row r="53415" spans="2:6" x14ac:dyDescent="0.25">
      <c r="B53415" s="55"/>
      <c r="C53415" s="52"/>
      <c r="D53415" s="56"/>
      <c r="F53415"/>
    </row>
    <row r="53416" spans="2:6" x14ac:dyDescent="0.25">
      <c r="B53416" s="55"/>
      <c r="C53416" s="52"/>
      <c r="D53416" s="56"/>
      <c r="F53416"/>
    </row>
    <row r="53417" spans="2:6" x14ac:dyDescent="0.25">
      <c r="B53417" s="55"/>
      <c r="C53417" s="52"/>
      <c r="D53417" s="56"/>
      <c r="F53417"/>
    </row>
    <row r="53418" spans="2:6" x14ac:dyDescent="0.25">
      <c r="B53418" s="55"/>
      <c r="C53418" s="52"/>
      <c r="D53418" s="56"/>
      <c r="F53418"/>
    </row>
    <row r="53419" spans="2:6" x14ac:dyDescent="0.25">
      <c r="B53419" s="55"/>
      <c r="C53419" s="52"/>
      <c r="D53419" s="56"/>
      <c r="F53419"/>
    </row>
    <row r="53420" spans="2:6" x14ac:dyDescent="0.25">
      <c r="B53420" s="55"/>
      <c r="C53420" s="52"/>
      <c r="D53420" s="56"/>
      <c r="F53420"/>
    </row>
    <row r="53421" spans="2:6" x14ac:dyDescent="0.25">
      <c r="B53421" s="55"/>
      <c r="C53421" s="52"/>
      <c r="D53421" s="56"/>
      <c r="F53421"/>
    </row>
    <row r="53422" spans="2:6" x14ac:dyDescent="0.25">
      <c r="B53422" s="55"/>
      <c r="C53422" s="52"/>
      <c r="D53422" s="56"/>
      <c r="F53422"/>
    </row>
    <row r="53423" spans="2:6" x14ac:dyDescent="0.25">
      <c r="B53423" s="55"/>
      <c r="C53423" s="52"/>
      <c r="D53423" s="56"/>
      <c r="F53423"/>
    </row>
    <row r="53424" spans="2:6" x14ac:dyDescent="0.25">
      <c r="B53424" s="55"/>
      <c r="C53424" s="52"/>
      <c r="D53424" s="56"/>
      <c r="F53424"/>
    </row>
    <row r="53425" spans="2:6" x14ac:dyDescent="0.25">
      <c r="B53425" s="55"/>
      <c r="C53425" s="52"/>
      <c r="D53425" s="56"/>
      <c r="F53425"/>
    </row>
    <row r="53426" spans="2:6" x14ac:dyDescent="0.25">
      <c r="B53426" s="55"/>
      <c r="C53426" s="52"/>
      <c r="D53426" s="56"/>
      <c r="F53426"/>
    </row>
    <row r="53427" spans="2:6" x14ac:dyDescent="0.25">
      <c r="B53427" s="55"/>
      <c r="C53427" s="52"/>
      <c r="D53427" s="56"/>
      <c r="F53427"/>
    </row>
    <row r="53428" spans="2:6" x14ac:dyDescent="0.25">
      <c r="B53428" s="55"/>
      <c r="C53428" s="52"/>
      <c r="D53428" s="56"/>
      <c r="F53428"/>
    </row>
    <row r="53429" spans="2:6" x14ac:dyDescent="0.25">
      <c r="B53429" s="55"/>
      <c r="C53429" s="52"/>
      <c r="D53429" s="56"/>
      <c r="F53429"/>
    </row>
    <row r="53430" spans="2:6" x14ac:dyDescent="0.25">
      <c r="B53430" s="55"/>
      <c r="C53430" s="52"/>
      <c r="D53430" s="56"/>
      <c r="F53430"/>
    </row>
    <row r="53431" spans="2:6" x14ac:dyDescent="0.25">
      <c r="B53431" s="55"/>
      <c r="C53431" s="52"/>
      <c r="D53431" s="56"/>
      <c r="F53431"/>
    </row>
    <row r="53432" spans="2:6" x14ac:dyDescent="0.25">
      <c r="B53432" s="55"/>
      <c r="C53432" s="52"/>
      <c r="D53432" s="56"/>
      <c r="F53432"/>
    </row>
    <row r="53433" spans="2:6" x14ac:dyDescent="0.25">
      <c r="B53433" s="55"/>
      <c r="C53433" s="52"/>
      <c r="D53433" s="56"/>
      <c r="F53433"/>
    </row>
    <row r="53434" spans="2:6" x14ac:dyDescent="0.25">
      <c r="B53434" s="55"/>
      <c r="C53434" s="52"/>
      <c r="D53434" s="56"/>
      <c r="F53434"/>
    </row>
    <row r="53435" spans="2:6" x14ac:dyDescent="0.25">
      <c r="B53435" s="55"/>
      <c r="C53435" s="52"/>
      <c r="D53435" s="56"/>
      <c r="F53435"/>
    </row>
    <row r="53436" spans="2:6" x14ac:dyDescent="0.25">
      <c r="B53436" s="55"/>
      <c r="C53436" s="52"/>
      <c r="D53436" s="56"/>
      <c r="F53436"/>
    </row>
    <row r="53437" spans="2:6" x14ac:dyDescent="0.25">
      <c r="B53437" s="55"/>
      <c r="C53437" s="52"/>
      <c r="D53437" s="56"/>
      <c r="F53437"/>
    </row>
    <row r="53438" spans="2:6" x14ac:dyDescent="0.25">
      <c r="B53438" s="55"/>
      <c r="C53438" s="52"/>
      <c r="D53438" s="56"/>
      <c r="F53438"/>
    </row>
    <row r="53439" spans="2:6" x14ac:dyDescent="0.25">
      <c r="B53439" s="55"/>
      <c r="C53439" s="52"/>
      <c r="D53439" s="56"/>
      <c r="F53439"/>
    </row>
    <row r="53440" spans="2:6" x14ac:dyDescent="0.25">
      <c r="B53440" s="55"/>
      <c r="C53440" s="52"/>
      <c r="D53440" s="56"/>
      <c r="F53440"/>
    </row>
    <row r="53441" spans="2:6" x14ac:dyDescent="0.25">
      <c r="B53441" s="55"/>
      <c r="C53441" s="52"/>
      <c r="D53441" s="56"/>
      <c r="F53441"/>
    </row>
    <row r="53442" spans="2:6" x14ac:dyDescent="0.25">
      <c r="B53442" s="55"/>
      <c r="C53442" s="52"/>
      <c r="D53442" s="56"/>
      <c r="F53442"/>
    </row>
    <row r="53443" spans="2:6" x14ac:dyDescent="0.25">
      <c r="B53443" s="55"/>
      <c r="C53443" s="52"/>
      <c r="D53443" s="56"/>
      <c r="F53443"/>
    </row>
    <row r="53444" spans="2:6" x14ac:dyDescent="0.25">
      <c r="B53444" s="55"/>
      <c r="C53444" s="52"/>
      <c r="D53444" s="56"/>
      <c r="F53444"/>
    </row>
    <row r="53445" spans="2:6" x14ac:dyDescent="0.25">
      <c r="B53445" s="55"/>
      <c r="C53445" s="52"/>
      <c r="D53445" s="56"/>
      <c r="F53445"/>
    </row>
    <row r="53446" spans="2:6" x14ac:dyDescent="0.25">
      <c r="B53446" s="55"/>
      <c r="C53446" s="52"/>
      <c r="D53446" s="56"/>
      <c r="F53446"/>
    </row>
    <row r="53447" spans="2:6" x14ac:dyDescent="0.25">
      <c r="B53447" s="55"/>
      <c r="C53447" s="52"/>
      <c r="D53447" s="56"/>
      <c r="F53447"/>
    </row>
    <row r="53448" spans="2:6" x14ac:dyDescent="0.25">
      <c r="B53448" s="55"/>
      <c r="C53448" s="52"/>
      <c r="D53448" s="56"/>
      <c r="F53448"/>
    </row>
    <row r="53449" spans="2:6" x14ac:dyDescent="0.25">
      <c r="B53449" s="55"/>
      <c r="C53449" s="52"/>
      <c r="D53449" s="56"/>
      <c r="F53449"/>
    </row>
    <row r="53450" spans="2:6" x14ac:dyDescent="0.25">
      <c r="B53450" s="55"/>
      <c r="C53450" s="52"/>
      <c r="D53450" s="56"/>
      <c r="F53450"/>
    </row>
    <row r="53451" spans="2:6" x14ac:dyDescent="0.25">
      <c r="B53451" s="55"/>
      <c r="C53451" s="52"/>
      <c r="D53451" s="56"/>
      <c r="F53451"/>
    </row>
    <row r="53452" spans="2:6" x14ac:dyDescent="0.25">
      <c r="B53452" s="55"/>
      <c r="C53452" s="52"/>
      <c r="D53452" s="56"/>
      <c r="F53452"/>
    </row>
    <row r="53453" spans="2:6" x14ac:dyDescent="0.25">
      <c r="B53453" s="55"/>
      <c r="C53453" s="52"/>
      <c r="D53453" s="56"/>
      <c r="F53453"/>
    </row>
    <row r="53454" spans="2:6" x14ac:dyDescent="0.25">
      <c r="B53454" s="55"/>
      <c r="C53454" s="52"/>
      <c r="D53454" s="56"/>
      <c r="F53454"/>
    </row>
    <row r="53455" spans="2:6" x14ac:dyDescent="0.25">
      <c r="B53455" s="55"/>
      <c r="C53455" s="52"/>
      <c r="D53455" s="56"/>
      <c r="F53455"/>
    </row>
    <row r="53456" spans="2:6" x14ac:dyDescent="0.25">
      <c r="B53456" s="55"/>
      <c r="C53456" s="52"/>
      <c r="D53456" s="56"/>
      <c r="F53456"/>
    </row>
    <row r="53457" spans="2:6" x14ac:dyDescent="0.25">
      <c r="B53457" s="55"/>
      <c r="C53457" s="52"/>
      <c r="D53457" s="56"/>
      <c r="F53457"/>
    </row>
    <row r="53458" spans="2:6" x14ac:dyDescent="0.25">
      <c r="B53458" s="55"/>
      <c r="C53458" s="52"/>
      <c r="D53458" s="56"/>
      <c r="F53458"/>
    </row>
    <row r="53459" spans="2:6" x14ac:dyDescent="0.25">
      <c r="B53459" s="55"/>
      <c r="C53459" s="52"/>
      <c r="D53459" s="56"/>
      <c r="F53459"/>
    </row>
    <row r="53460" spans="2:6" x14ac:dyDescent="0.25">
      <c r="B53460" s="55"/>
      <c r="C53460" s="52"/>
      <c r="D53460" s="56"/>
      <c r="F53460"/>
    </row>
    <row r="53461" spans="2:6" x14ac:dyDescent="0.25">
      <c r="B53461" s="55"/>
      <c r="C53461" s="52"/>
      <c r="D53461" s="56"/>
      <c r="F53461"/>
    </row>
    <row r="53462" spans="2:6" x14ac:dyDescent="0.25">
      <c r="B53462" s="55"/>
      <c r="C53462" s="52"/>
      <c r="D53462" s="56"/>
      <c r="F53462"/>
    </row>
    <row r="53463" spans="2:6" x14ac:dyDescent="0.25">
      <c r="B53463" s="55"/>
      <c r="C53463" s="52"/>
      <c r="D53463" s="56"/>
      <c r="F53463"/>
    </row>
    <row r="53464" spans="2:6" x14ac:dyDescent="0.25">
      <c r="B53464" s="55"/>
      <c r="C53464" s="52"/>
      <c r="D53464" s="56"/>
      <c r="F53464"/>
    </row>
    <row r="53465" spans="2:6" x14ac:dyDescent="0.25">
      <c r="B53465" s="55"/>
      <c r="C53465" s="52"/>
      <c r="D53465" s="56"/>
      <c r="F53465"/>
    </row>
    <row r="53466" spans="2:6" x14ac:dyDescent="0.25">
      <c r="B53466" s="55"/>
      <c r="C53466" s="52"/>
      <c r="D53466" s="56"/>
      <c r="F53466"/>
    </row>
    <row r="53467" spans="2:6" x14ac:dyDescent="0.25">
      <c r="B53467" s="55"/>
      <c r="C53467" s="52"/>
      <c r="D53467" s="56"/>
      <c r="F53467"/>
    </row>
    <row r="53468" spans="2:6" x14ac:dyDescent="0.25">
      <c r="B53468" s="55"/>
      <c r="C53468" s="52"/>
      <c r="D53468" s="56"/>
      <c r="F53468"/>
    </row>
    <row r="53469" spans="2:6" x14ac:dyDescent="0.25">
      <c r="B53469" s="55"/>
      <c r="C53469" s="52"/>
      <c r="D53469" s="56"/>
      <c r="F53469"/>
    </row>
    <row r="53470" spans="2:6" x14ac:dyDescent="0.25">
      <c r="B53470" s="55"/>
      <c r="C53470" s="52"/>
      <c r="D53470" s="56"/>
      <c r="F53470"/>
    </row>
    <row r="53471" spans="2:6" x14ac:dyDescent="0.25">
      <c r="B53471" s="55"/>
      <c r="C53471" s="52"/>
      <c r="D53471" s="56"/>
      <c r="F53471"/>
    </row>
    <row r="53472" spans="2:6" x14ac:dyDescent="0.25">
      <c r="B53472" s="55"/>
      <c r="C53472" s="52"/>
      <c r="D53472" s="56"/>
      <c r="F53472"/>
    </row>
    <row r="53473" spans="2:6" x14ac:dyDescent="0.25">
      <c r="B53473" s="55"/>
      <c r="C53473" s="52"/>
      <c r="D53473" s="56"/>
      <c r="F53473"/>
    </row>
    <row r="53474" spans="2:6" x14ac:dyDescent="0.25">
      <c r="B53474" s="55"/>
      <c r="C53474" s="52"/>
      <c r="D53474" s="56"/>
      <c r="F53474"/>
    </row>
    <row r="53475" spans="2:6" x14ac:dyDescent="0.25">
      <c r="B53475" s="55"/>
      <c r="C53475" s="52"/>
      <c r="D53475" s="56"/>
      <c r="F53475"/>
    </row>
    <row r="53476" spans="2:6" x14ac:dyDescent="0.25">
      <c r="B53476" s="55"/>
      <c r="C53476" s="52"/>
      <c r="D53476" s="56"/>
      <c r="F53476"/>
    </row>
    <row r="53477" spans="2:6" x14ac:dyDescent="0.25">
      <c r="B53477" s="55"/>
      <c r="C53477" s="52"/>
      <c r="D53477" s="56"/>
      <c r="F53477"/>
    </row>
    <row r="53478" spans="2:6" x14ac:dyDescent="0.25">
      <c r="B53478" s="55"/>
      <c r="C53478" s="52"/>
      <c r="D53478" s="56"/>
      <c r="F53478"/>
    </row>
    <row r="53479" spans="2:6" x14ac:dyDescent="0.25">
      <c r="B53479" s="55"/>
      <c r="C53479" s="52"/>
      <c r="D53479" s="56"/>
      <c r="F53479"/>
    </row>
    <row r="53480" spans="2:6" x14ac:dyDescent="0.25">
      <c r="B53480" s="55"/>
      <c r="C53480" s="52"/>
      <c r="D53480" s="56"/>
      <c r="F53480"/>
    </row>
    <row r="53481" spans="2:6" x14ac:dyDescent="0.25">
      <c r="B53481" s="55"/>
      <c r="C53481" s="52"/>
      <c r="D53481" s="56"/>
      <c r="F53481"/>
    </row>
    <row r="53482" spans="2:6" x14ac:dyDescent="0.25">
      <c r="B53482" s="55"/>
      <c r="C53482" s="52"/>
      <c r="D53482" s="56"/>
      <c r="F53482"/>
    </row>
    <row r="53483" spans="2:6" x14ac:dyDescent="0.25">
      <c r="B53483" s="55"/>
      <c r="C53483" s="52"/>
      <c r="D53483" s="56"/>
      <c r="F53483"/>
    </row>
    <row r="53484" spans="2:6" x14ac:dyDescent="0.25">
      <c r="B53484" s="55"/>
      <c r="C53484" s="52"/>
      <c r="D53484" s="56"/>
      <c r="F53484"/>
    </row>
    <row r="53485" spans="2:6" x14ac:dyDescent="0.25">
      <c r="B53485" s="55"/>
      <c r="C53485" s="52"/>
      <c r="D53485" s="56"/>
      <c r="F53485"/>
    </row>
    <row r="53486" spans="2:6" x14ac:dyDescent="0.25">
      <c r="B53486" s="55"/>
      <c r="C53486" s="52"/>
      <c r="D53486" s="56"/>
      <c r="F53486"/>
    </row>
    <row r="53487" spans="2:6" x14ac:dyDescent="0.25">
      <c r="B53487" s="55"/>
      <c r="C53487" s="52"/>
      <c r="D53487" s="56"/>
      <c r="F53487"/>
    </row>
    <row r="53488" spans="2:6" x14ac:dyDescent="0.25">
      <c r="B53488" s="55"/>
      <c r="C53488" s="52"/>
      <c r="D53488" s="56"/>
      <c r="F53488"/>
    </row>
    <row r="53489" spans="2:6" x14ac:dyDescent="0.25">
      <c r="B53489" s="55"/>
      <c r="C53489" s="52"/>
      <c r="D53489" s="56"/>
      <c r="F53489"/>
    </row>
    <row r="53490" spans="2:6" x14ac:dyDescent="0.25">
      <c r="B53490" s="55"/>
      <c r="C53490" s="52"/>
      <c r="D53490" s="56"/>
      <c r="F53490"/>
    </row>
    <row r="53491" spans="2:6" x14ac:dyDescent="0.25">
      <c r="B53491" s="55"/>
      <c r="C53491" s="52"/>
      <c r="D53491" s="56"/>
      <c r="F53491"/>
    </row>
    <row r="53492" spans="2:6" x14ac:dyDescent="0.25">
      <c r="B53492" s="55"/>
      <c r="C53492" s="52"/>
      <c r="D53492" s="56"/>
      <c r="F53492"/>
    </row>
    <row r="53493" spans="2:6" x14ac:dyDescent="0.25">
      <c r="B53493" s="55"/>
      <c r="C53493" s="52"/>
      <c r="D53493" s="56"/>
      <c r="F53493"/>
    </row>
    <row r="53494" spans="2:6" x14ac:dyDescent="0.25">
      <c r="B53494" s="55"/>
      <c r="C53494" s="52"/>
      <c r="D53494" s="56"/>
      <c r="F53494"/>
    </row>
    <row r="53495" spans="2:6" x14ac:dyDescent="0.25">
      <c r="B53495" s="55"/>
      <c r="C53495" s="52"/>
      <c r="D53495" s="56"/>
      <c r="F53495"/>
    </row>
    <row r="53496" spans="2:6" x14ac:dyDescent="0.25">
      <c r="B53496" s="55"/>
      <c r="C53496" s="52"/>
      <c r="D53496" s="56"/>
      <c r="F53496"/>
    </row>
    <row r="53497" spans="2:6" x14ac:dyDescent="0.25">
      <c r="B53497" s="55"/>
      <c r="C53497" s="52"/>
      <c r="D53497" s="56"/>
      <c r="F53497"/>
    </row>
    <row r="53498" spans="2:6" x14ac:dyDescent="0.25">
      <c r="B53498" s="55"/>
      <c r="C53498" s="52"/>
      <c r="D53498" s="56"/>
      <c r="F53498"/>
    </row>
    <row r="53499" spans="2:6" x14ac:dyDescent="0.25">
      <c r="B53499" s="55"/>
      <c r="C53499" s="52"/>
      <c r="D53499" s="56"/>
      <c r="F53499"/>
    </row>
    <row r="53500" spans="2:6" x14ac:dyDescent="0.25">
      <c r="B53500" s="55"/>
      <c r="C53500" s="52"/>
      <c r="D53500" s="56"/>
      <c r="F53500"/>
    </row>
    <row r="53501" spans="2:6" x14ac:dyDescent="0.25">
      <c r="B53501" s="55"/>
      <c r="C53501" s="52"/>
      <c r="D53501" s="56"/>
      <c r="F53501"/>
    </row>
    <row r="53502" spans="2:6" x14ac:dyDescent="0.25">
      <c r="B53502" s="55"/>
      <c r="C53502" s="52"/>
      <c r="D53502" s="56"/>
      <c r="F53502"/>
    </row>
    <row r="53503" spans="2:6" x14ac:dyDescent="0.25">
      <c r="B53503" s="55"/>
      <c r="C53503" s="52"/>
      <c r="D53503" s="56"/>
      <c r="F53503"/>
    </row>
    <row r="53504" spans="2:6" x14ac:dyDescent="0.25">
      <c r="B53504" s="55"/>
      <c r="C53504" s="52"/>
      <c r="D53504" s="56"/>
      <c r="F53504"/>
    </row>
    <row r="53505" spans="2:6" x14ac:dyDescent="0.25">
      <c r="B53505" s="55"/>
      <c r="C53505" s="52"/>
      <c r="D53505" s="56"/>
      <c r="F53505"/>
    </row>
    <row r="53506" spans="2:6" x14ac:dyDescent="0.25">
      <c r="B53506" s="55"/>
      <c r="C53506" s="52"/>
      <c r="D53506" s="56"/>
      <c r="F53506"/>
    </row>
    <row r="53507" spans="2:6" x14ac:dyDescent="0.25">
      <c r="B53507" s="55"/>
      <c r="C53507" s="52"/>
      <c r="D53507" s="56"/>
      <c r="F53507"/>
    </row>
    <row r="53508" spans="2:6" x14ac:dyDescent="0.25">
      <c r="B53508" s="55"/>
      <c r="C53508" s="52"/>
      <c r="D53508" s="56"/>
      <c r="F53508"/>
    </row>
    <row r="53509" spans="2:6" x14ac:dyDescent="0.25">
      <c r="B53509" s="55"/>
      <c r="C53509" s="52"/>
      <c r="D53509" s="56"/>
      <c r="F53509"/>
    </row>
    <row r="53510" spans="2:6" x14ac:dyDescent="0.25">
      <c r="B53510" s="55"/>
      <c r="C53510" s="52"/>
      <c r="D53510" s="56"/>
      <c r="F53510"/>
    </row>
    <row r="53511" spans="2:6" x14ac:dyDescent="0.25">
      <c r="B53511" s="55"/>
      <c r="C53511" s="52"/>
      <c r="D53511" s="56"/>
      <c r="F53511"/>
    </row>
    <row r="53512" spans="2:6" x14ac:dyDescent="0.25">
      <c r="B53512" s="55"/>
      <c r="C53512" s="52"/>
      <c r="D53512" s="56"/>
      <c r="F53512"/>
    </row>
    <row r="53513" spans="2:6" x14ac:dyDescent="0.25">
      <c r="B53513" s="55"/>
      <c r="C53513" s="52"/>
      <c r="D53513" s="56"/>
      <c r="F53513"/>
    </row>
    <row r="53514" spans="2:6" x14ac:dyDescent="0.25">
      <c r="B53514" s="55"/>
      <c r="C53514" s="52"/>
      <c r="D53514" s="56"/>
      <c r="F53514"/>
    </row>
    <row r="53515" spans="2:6" x14ac:dyDescent="0.25">
      <c r="B53515" s="55"/>
      <c r="C53515" s="52"/>
      <c r="D53515" s="56"/>
      <c r="F53515"/>
    </row>
    <row r="53516" spans="2:6" x14ac:dyDescent="0.25">
      <c r="B53516" s="55"/>
      <c r="C53516" s="52"/>
      <c r="D53516" s="56"/>
      <c r="F53516"/>
    </row>
    <row r="53517" spans="2:6" x14ac:dyDescent="0.25">
      <c r="B53517" s="55"/>
      <c r="C53517" s="52"/>
      <c r="D53517" s="56"/>
      <c r="F53517"/>
    </row>
    <row r="53518" spans="2:6" x14ac:dyDescent="0.25">
      <c r="B53518" s="55"/>
      <c r="C53518" s="52"/>
      <c r="D53518" s="56"/>
      <c r="F53518"/>
    </row>
    <row r="53519" spans="2:6" x14ac:dyDescent="0.25">
      <c r="B53519" s="55"/>
      <c r="C53519" s="52"/>
      <c r="D53519" s="56"/>
      <c r="F53519"/>
    </row>
    <row r="53520" spans="2:6" x14ac:dyDescent="0.25">
      <c r="B53520" s="55"/>
      <c r="C53520" s="52"/>
      <c r="D53520" s="56"/>
      <c r="F53520"/>
    </row>
    <row r="53521" spans="2:6" x14ac:dyDescent="0.25">
      <c r="B53521" s="55"/>
      <c r="C53521" s="52"/>
      <c r="D53521" s="56"/>
      <c r="F53521"/>
    </row>
    <row r="53522" spans="2:6" x14ac:dyDescent="0.25">
      <c r="B53522" s="55"/>
      <c r="C53522" s="52"/>
      <c r="D53522" s="56"/>
      <c r="F53522"/>
    </row>
    <row r="53523" spans="2:6" x14ac:dyDescent="0.25">
      <c r="B53523" s="55"/>
      <c r="C53523" s="52"/>
      <c r="D53523" s="56"/>
      <c r="F53523"/>
    </row>
    <row r="53524" spans="2:6" x14ac:dyDescent="0.25">
      <c r="B53524" s="55"/>
      <c r="C53524" s="52"/>
      <c r="D53524" s="56"/>
      <c r="F53524"/>
    </row>
    <row r="53525" spans="2:6" x14ac:dyDescent="0.25">
      <c r="B53525" s="55"/>
      <c r="C53525" s="52"/>
      <c r="D53525" s="56"/>
      <c r="F53525"/>
    </row>
    <row r="53526" spans="2:6" x14ac:dyDescent="0.25">
      <c r="B53526" s="55"/>
      <c r="C53526" s="52"/>
      <c r="D53526" s="56"/>
      <c r="F53526"/>
    </row>
    <row r="53527" spans="2:6" x14ac:dyDescent="0.25">
      <c r="B53527" s="55"/>
      <c r="C53527" s="52"/>
      <c r="D53527" s="56"/>
      <c r="F53527"/>
    </row>
    <row r="53528" spans="2:6" x14ac:dyDescent="0.25">
      <c r="B53528" s="55"/>
      <c r="C53528" s="52"/>
      <c r="D53528" s="56"/>
      <c r="F53528"/>
    </row>
    <row r="53529" spans="2:6" x14ac:dyDescent="0.25">
      <c r="B53529" s="55"/>
      <c r="C53529" s="52"/>
      <c r="D53529" s="56"/>
      <c r="F53529"/>
    </row>
    <row r="53530" spans="2:6" x14ac:dyDescent="0.25">
      <c r="B53530" s="55"/>
      <c r="C53530" s="52"/>
      <c r="D53530" s="56"/>
      <c r="F53530"/>
    </row>
    <row r="53531" spans="2:6" x14ac:dyDescent="0.25">
      <c r="B53531" s="55"/>
      <c r="C53531" s="52"/>
      <c r="D53531" s="56"/>
      <c r="F53531"/>
    </row>
    <row r="53532" spans="2:6" x14ac:dyDescent="0.25">
      <c r="B53532" s="55"/>
      <c r="C53532" s="52"/>
      <c r="D53532" s="56"/>
      <c r="F53532"/>
    </row>
    <row r="53533" spans="2:6" x14ac:dyDescent="0.25">
      <c r="B53533" s="55"/>
      <c r="C53533" s="52"/>
      <c r="D53533" s="56"/>
      <c r="F53533"/>
    </row>
    <row r="53534" spans="2:6" x14ac:dyDescent="0.25">
      <c r="B53534" s="55"/>
      <c r="C53534" s="52"/>
      <c r="D53534" s="56"/>
      <c r="F53534"/>
    </row>
    <row r="53535" spans="2:6" x14ac:dyDescent="0.25">
      <c r="B53535" s="55"/>
      <c r="C53535" s="52"/>
      <c r="D53535" s="56"/>
      <c r="F53535"/>
    </row>
    <row r="53536" spans="2:6" x14ac:dyDescent="0.25">
      <c r="B53536" s="55"/>
      <c r="C53536" s="52"/>
      <c r="D53536" s="56"/>
      <c r="F53536"/>
    </row>
    <row r="53537" spans="2:6" x14ac:dyDescent="0.25">
      <c r="B53537" s="55"/>
      <c r="C53537" s="52"/>
      <c r="D53537" s="56"/>
      <c r="F53537"/>
    </row>
    <row r="53538" spans="2:6" x14ac:dyDescent="0.25">
      <c r="B53538" s="55"/>
      <c r="C53538" s="52"/>
      <c r="D53538" s="56"/>
      <c r="F53538"/>
    </row>
    <row r="53539" spans="2:6" x14ac:dyDescent="0.25">
      <c r="B53539" s="55"/>
      <c r="C53539" s="52"/>
      <c r="D53539" s="56"/>
      <c r="F53539"/>
    </row>
    <row r="53540" spans="2:6" x14ac:dyDescent="0.25">
      <c r="B53540" s="55"/>
      <c r="C53540" s="52"/>
      <c r="D53540" s="56"/>
      <c r="F53540"/>
    </row>
    <row r="53541" spans="2:6" x14ac:dyDescent="0.25">
      <c r="B53541" s="55"/>
      <c r="C53541" s="52"/>
      <c r="D53541" s="56"/>
      <c r="F53541"/>
    </row>
    <row r="53542" spans="2:6" x14ac:dyDescent="0.25">
      <c r="B53542" s="55"/>
      <c r="C53542" s="52"/>
      <c r="D53542" s="56"/>
      <c r="F53542"/>
    </row>
    <row r="53543" spans="2:6" x14ac:dyDescent="0.25">
      <c r="B53543" s="55"/>
      <c r="C53543" s="52"/>
      <c r="D53543" s="56"/>
      <c r="F53543"/>
    </row>
    <row r="53544" spans="2:6" x14ac:dyDescent="0.25">
      <c r="B53544" s="55"/>
      <c r="C53544" s="52"/>
      <c r="D53544" s="56"/>
      <c r="F53544"/>
    </row>
    <row r="53545" spans="2:6" x14ac:dyDescent="0.25">
      <c r="B53545" s="55"/>
      <c r="C53545" s="52"/>
      <c r="D53545" s="56"/>
      <c r="F53545"/>
    </row>
    <row r="53546" spans="2:6" x14ac:dyDescent="0.25">
      <c r="B53546" s="55"/>
      <c r="C53546" s="52"/>
      <c r="D53546" s="56"/>
      <c r="F53546"/>
    </row>
    <row r="53547" spans="2:6" x14ac:dyDescent="0.25">
      <c r="B53547" s="55"/>
      <c r="C53547" s="52"/>
      <c r="D53547" s="56"/>
      <c r="F53547"/>
    </row>
    <row r="53548" spans="2:6" x14ac:dyDescent="0.25">
      <c r="B53548" s="55"/>
      <c r="C53548" s="52"/>
      <c r="D53548" s="56"/>
      <c r="F53548"/>
    </row>
    <row r="53549" spans="2:6" x14ac:dyDescent="0.25">
      <c r="B53549" s="55"/>
      <c r="C53549" s="52"/>
      <c r="D53549" s="56"/>
      <c r="F53549"/>
    </row>
    <row r="53550" spans="2:6" x14ac:dyDescent="0.25">
      <c r="B53550" s="55"/>
      <c r="C53550" s="52"/>
      <c r="D53550" s="56"/>
      <c r="F53550"/>
    </row>
    <row r="53551" spans="2:6" x14ac:dyDescent="0.25">
      <c r="B53551" s="55"/>
      <c r="C53551" s="52"/>
      <c r="D53551" s="56"/>
      <c r="F53551"/>
    </row>
    <row r="53552" spans="2:6" x14ac:dyDescent="0.25">
      <c r="B53552" s="55"/>
      <c r="C53552" s="52"/>
      <c r="D53552" s="56"/>
      <c r="F53552"/>
    </row>
    <row r="53553" spans="2:6" x14ac:dyDescent="0.25">
      <c r="B53553" s="55"/>
      <c r="C53553" s="52"/>
      <c r="D53553" s="56"/>
      <c r="F53553"/>
    </row>
    <row r="53554" spans="2:6" x14ac:dyDescent="0.25">
      <c r="B53554" s="55"/>
      <c r="C53554" s="52"/>
      <c r="D53554" s="56"/>
      <c r="F53554"/>
    </row>
    <row r="53555" spans="2:6" x14ac:dyDescent="0.25">
      <c r="B53555" s="55"/>
      <c r="C53555" s="52"/>
      <c r="D53555" s="56"/>
      <c r="F53555"/>
    </row>
    <row r="53556" spans="2:6" x14ac:dyDescent="0.25">
      <c r="B53556" s="55"/>
      <c r="C53556" s="52"/>
      <c r="D53556" s="56"/>
      <c r="F53556"/>
    </row>
    <row r="53557" spans="2:6" x14ac:dyDescent="0.25">
      <c r="B53557" s="55"/>
      <c r="C53557" s="52"/>
      <c r="D53557" s="56"/>
      <c r="F53557"/>
    </row>
    <row r="53558" spans="2:6" x14ac:dyDescent="0.25">
      <c r="B53558" s="55"/>
      <c r="C53558" s="52"/>
      <c r="D53558" s="56"/>
      <c r="F53558"/>
    </row>
    <row r="53559" spans="2:6" x14ac:dyDescent="0.25">
      <c r="B53559" s="55"/>
      <c r="C53559" s="52"/>
      <c r="D53559" s="56"/>
      <c r="F53559"/>
    </row>
    <row r="53560" spans="2:6" x14ac:dyDescent="0.25">
      <c r="B53560" s="55"/>
      <c r="C53560" s="52"/>
      <c r="D53560" s="56"/>
      <c r="F53560"/>
    </row>
    <row r="53561" spans="2:6" x14ac:dyDescent="0.25">
      <c r="B53561" s="55"/>
      <c r="C53561" s="52"/>
      <c r="D53561" s="56"/>
      <c r="F53561"/>
    </row>
    <row r="53562" spans="2:6" x14ac:dyDescent="0.25">
      <c r="B53562" s="55"/>
      <c r="C53562" s="52"/>
      <c r="D53562" s="56"/>
      <c r="F53562"/>
    </row>
    <row r="53563" spans="2:6" x14ac:dyDescent="0.25">
      <c r="B53563" s="55"/>
      <c r="C53563" s="52"/>
      <c r="D53563" s="56"/>
      <c r="F53563"/>
    </row>
    <row r="53564" spans="2:6" x14ac:dyDescent="0.25">
      <c r="B53564" s="55"/>
      <c r="C53564" s="52"/>
      <c r="D53564" s="56"/>
      <c r="F53564"/>
    </row>
    <row r="53565" spans="2:6" x14ac:dyDescent="0.25">
      <c r="B53565" s="55"/>
      <c r="C53565" s="52"/>
      <c r="D53565" s="56"/>
      <c r="F53565"/>
    </row>
    <row r="53566" spans="2:6" x14ac:dyDescent="0.25">
      <c r="B53566" s="55"/>
      <c r="C53566" s="52"/>
      <c r="D53566" s="56"/>
      <c r="F53566"/>
    </row>
    <row r="53567" spans="2:6" x14ac:dyDescent="0.25">
      <c r="B53567" s="55"/>
      <c r="C53567" s="52"/>
      <c r="D53567" s="56"/>
      <c r="F53567"/>
    </row>
    <row r="53568" spans="2:6" x14ac:dyDescent="0.25">
      <c r="B53568" s="55"/>
      <c r="C53568" s="52"/>
      <c r="D53568" s="56"/>
      <c r="F53568"/>
    </row>
    <row r="53569" spans="2:6" x14ac:dyDescent="0.25">
      <c r="B53569" s="55"/>
      <c r="C53569" s="52"/>
      <c r="D53569" s="56"/>
      <c r="F53569"/>
    </row>
    <row r="53570" spans="2:6" x14ac:dyDescent="0.25">
      <c r="B53570" s="55"/>
      <c r="C53570" s="52"/>
      <c r="D53570" s="56"/>
      <c r="F53570"/>
    </row>
    <row r="53571" spans="2:6" x14ac:dyDescent="0.25">
      <c r="B53571" s="55"/>
      <c r="C53571" s="52"/>
      <c r="D53571" s="56"/>
      <c r="F53571"/>
    </row>
    <row r="53572" spans="2:6" x14ac:dyDescent="0.25">
      <c r="B53572" s="55"/>
      <c r="C53572" s="52"/>
      <c r="D53572" s="56"/>
      <c r="F53572"/>
    </row>
    <row r="53573" spans="2:6" x14ac:dyDescent="0.25">
      <c r="B53573" s="55"/>
      <c r="C53573" s="52"/>
      <c r="D53573" s="56"/>
      <c r="F53573"/>
    </row>
    <row r="53574" spans="2:6" x14ac:dyDescent="0.25">
      <c r="B53574" s="55"/>
      <c r="C53574" s="52"/>
      <c r="D53574" s="56"/>
      <c r="F53574"/>
    </row>
    <row r="53575" spans="2:6" x14ac:dyDescent="0.25">
      <c r="B53575" s="55"/>
      <c r="C53575" s="52"/>
      <c r="D53575" s="56"/>
      <c r="F53575"/>
    </row>
    <row r="53576" spans="2:6" x14ac:dyDescent="0.25">
      <c r="B53576" s="55"/>
      <c r="C53576" s="52"/>
      <c r="D53576" s="56"/>
      <c r="F53576"/>
    </row>
    <row r="53577" spans="2:6" x14ac:dyDescent="0.25">
      <c r="B53577" s="55"/>
      <c r="C53577" s="52"/>
      <c r="D53577" s="56"/>
      <c r="F53577"/>
    </row>
    <row r="53578" spans="2:6" x14ac:dyDescent="0.25">
      <c r="B53578" s="55"/>
      <c r="C53578" s="52"/>
      <c r="D53578" s="56"/>
      <c r="F53578"/>
    </row>
    <row r="53579" spans="2:6" x14ac:dyDescent="0.25">
      <c r="B53579" s="55"/>
      <c r="C53579" s="52"/>
      <c r="D53579" s="56"/>
      <c r="F53579"/>
    </row>
    <row r="53580" spans="2:6" x14ac:dyDescent="0.25">
      <c r="B53580" s="55"/>
      <c r="C53580" s="52"/>
      <c r="D53580" s="56"/>
      <c r="F53580"/>
    </row>
    <row r="53581" spans="2:6" x14ac:dyDescent="0.25">
      <c r="B53581" s="55"/>
      <c r="C53581" s="52"/>
      <c r="D53581" s="56"/>
      <c r="F53581"/>
    </row>
    <row r="53582" spans="2:6" x14ac:dyDescent="0.25">
      <c r="B53582" s="55"/>
      <c r="C53582" s="52"/>
      <c r="D53582" s="56"/>
      <c r="F53582"/>
    </row>
    <row r="53583" spans="2:6" x14ac:dyDescent="0.25">
      <c r="B53583" s="55"/>
      <c r="C53583" s="52"/>
      <c r="D53583" s="56"/>
      <c r="F53583"/>
    </row>
    <row r="53584" spans="2:6" x14ac:dyDescent="0.25">
      <c r="B53584" s="55"/>
      <c r="C53584" s="52"/>
      <c r="D53584" s="56"/>
      <c r="F53584"/>
    </row>
    <row r="53585" spans="2:6" x14ac:dyDescent="0.25">
      <c r="B53585" s="55"/>
      <c r="C53585" s="52"/>
      <c r="D53585" s="56"/>
      <c r="F53585"/>
    </row>
    <row r="53586" spans="2:6" x14ac:dyDescent="0.25">
      <c r="B53586" s="55"/>
      <c r="C53586" s="52"/>
      <c r="D53586" s="56"/>
      <c r="F53586"/>
    </row>
    <row r="53587" spans="2:6" x14ac:dyDescent="0.25">
      <c r="B53587" s="55"/>
      <c r="C53587" s="52"/>
      <c r="D53587" s="56"/>
      <c r="F53587"/>
    </row>
    <row r="53588" spans="2:6" x14ac:dyDescent="0.25">
      <c r="B53588" s="55"/>
      <c r="C53588" s="52"/>
      <c r="D53588" s="56"/>
      <c r="F53588"/>
    </row>
    <row r="53589" spans="2:6" x14ac:dyDescent="0.25">
      <c r="B53589" s="55"/>
      <c r="C53589" s="52"/>
      <c r="D53589" s="56"/>
      <c r="F53589"/>
    </row>
    <row r="53590" spans="2:6" x14ac:dyDescent="0.25">
      <c r="B53590" s="55"/>
      <c r="C53590" s="52"/>
      <c r="D53590" s="56"/>
      <c r="F53590"/>
    </row>
    <row r="53591" spans="2:6" x14ac:dyDescent="0.25">
      <c r="B53591" s="55"/>
      <c r="C53591" s="52"/>
      <c r="D53591" s="56"/>
      <c r="F53591"/>
    </row>
    <row r="53592" spans="2:6" x14ac:dyDescent="0.25">
      <c r="B53592" s="55"/>
      <c r="C53592" s="52"/>
      <c r="D53592" s="56"/>
      <c r="F53592"/>
    </row>
    <row r="53593" spans="2:6" x14ac:dyDescent="0.25">
      <c r="B53593" s="55"/>
      <c r="C53593" s="52"/>
      <c r="D53593" s="56"/>
      <c r="F53593"/>
    </row>
    <row r="53594" spans="2:6" x14ac:dyDescent="0.25">
      <c r="B53594" s="55"/>
      <c r="C53594" s="52"/>
      <c r="D53594" s="56"/>
      <c r="F53594"/>
    </row>
    <row r="53595" spans="2:6" x14ac:dyDescent="0.25">
      <c r="B53595" s="55"/>
      <c r="C53595" s="52"/>
      <c r="D53595" s="56"/>
      <c r="F53595"/>
    </row>
    <row r="53596" spans="2:6" x14ac:dyDescent="0.25">
      <c r="B53596" s="55"/>
      <c r="C53596" s="52"/>
      <c r="D53596" s="56"/>
      <c r="F53596"/>
    </row>
    <row r="53597" spans="2:6" x14ac:dyDescent="0.25">
      <c r="B53597" s="55"/>
      <c r="C53597" s="52"/>
      <c r="D53597" s="56"/>
      <c r="F53597"/>
    </row>
    <row r="53598" spans="2:6" x14ac:dyDescent="0.25">
      <c r="B53598" s="55"/>
      <c r="C53598" s="52"/>
      <c r="D53598" s="56"/>
      <c r="F53598"/>
    </row>
    <row r="53599" spans="2:6" x14ac:dyDescent="0.25">
      <c r="B53599" s="55"/>
      <c r="C53599" s="52"/>
      <c r="D53599" s="56"/>
      <c r="F53599"/>
    </row>
    <row r="53600" spans="2:6" x14ac:dyDescent="0.25">
      <c r="B53600" s="55"/>
      <c r="C53600" s="52"/>
      <c r="D53600" s="56"/>
      <c r="F53600"/>
    </row>
    <row r="53601" spans="2:6" x14ac:dyDescent="0.25">
      <c r="B53601" s="55"/>
      <c r="C53601" s="52"/>
      <c r="D53601" s="56"/>
      <c r="F53601"/>
    </row>
    <row r="53602" spans="2:6" x14ac:dyDescent="0.25">
      <c r="B53602" s="55"/>
      <c r="C53602" s="52"/>
      <c r="D53602" s="56"/>
      <c r="F53602"/>
    </row>
    <row r="53603" spans="2:6" x14ac:dyDescent="0.25">
      <c r="B53603" s="55"/>
      <c r="C53603" s="52"/>
      <c r="D53603" s="56"/>
      <c r="F53603"/>
    </row>
    <row r="53604" spans="2:6" x14ac:dyDescent="0.25">
      <c r="B53604" s="55"/>
      <c r="C53604" s="52"/>
      <c r="D53604" s="56"/>
      <c r="F53604"/>
    </row>
    <row r="53605" spans="2:6" x14ac:dyDescent="0.25">
      <c r="B53605" s="55"/>
      <c r="C53605" s="52"/>
      <c r="D53605" s="56"/>
      <c r="F53605"/>
    </row>
    <row r="53606" spans="2:6" x14ac:dyDescent="0.25">
      <c r="B53606" s="55"/>
      <c r="C53606" s="52"/>
      <c r="D53606" s="56"/>
      <c r="F53606"/>
    </row>
    <row r="53607" spans="2:6" x14ac:dyDescent="0.25">
      <c r="B53607" s="55"/>
      <c r="C53607" s="52"/>
      <c r="D53607" s="56"/>
      <c r="F53607"/>
    </row>
    <row r="53608" spans="2:6" x14ac:dyDescent="0.25">
      <c r="B53608" s="55"/>
      <c r="C53608" s="52"/>
      <c r="D53608" s="56"/>
      <c r="F53608"/>
    </row>
    <row r="53609" spans="2:6" x14ac:dyDescent="0.25">
      <c r="B53609" s="55"/>
      <c r="C53609" s="52"/>
      <c r="D53609" s="56"/>
      <c r="F53609"/>
    </row>
    <row r="53610" spans="2:6" x14ac:dyDescent="0.25">
      <c r="B53610" s="55"/>
      <c r="C53610" s="52"/>
      <c r="D53610" s="56"/>
      <c r="F53610"/>
    </row>
    <row r="53611" spans="2:6" x14ac:dyDescent="0.25">
      <c r="B53611" s="55"/>
      <c r="C53611" s="52"/>
      <c r="D53611" s="56"/>
      <c r="F53611"/>
    </row>
    <row r="53612" spans="2:6" x14ac:dyDescent="0.25">
      <c r="B53612" s="55"/>
      <c r="C53612" s="52"/>
      <c r="D53612" s="56"/>
      <c r="F53612"/>
    </row>
    <row r="53613" spans="2:6" x14ac:dyDescent="0.25">
      <c r="B53613" s="55"/>
      <c r="C53613" s="52"/>
      <c r="D53613" s="56"/>
      <c r="F53613"/>
    </row>
    <row r="53614" spans="2:6" x14ac:dyDescent="0.25">
      <c r="B53614" s="55"/>
      <c r="C53614" s="52"/>
      <c r="D53614" s="56"/>
      <c r="F53614"/>
    </row>
    <row r="53615" spans="2:6" x14ac:dyDescent="0.25">
      <c r="B53615" s="55"/>
      <c r="C53615" s="52"/>
      <c r="D53615" s="56"/>
      <c r="F53615"/>
    </row>
    <row r="53616" spans="2:6" x14ac:dyDescent="0.25">
      <c r="B53616" s="55"/>
      <c r="C53616" s="52"/>
      <c r="D53616" s="56"/>
      <c r="F53616"/>
    </row>
    <row r="53617" spans="2:6" x14ac:dyDescent="0.25">
      <c r="B53617" s="55"/>
      <c r="C53617" s="52"/>
      <c r="D53617" s="56"/>
      <c r="F53617"/>
    </row>
    <row r="53618" spans="2:6" x14ac:dyDescent="0.25">
      <c r="B53618" s="55"/>
      <c r="C53618" s="52"/>
      <c r="D53618" s="56"/>
      <c r="F53618"/>
    </row>
    <row r="53619" spans="2:6" x14ac:dyDescent="0.25">
      <c r="B53619" s="55"/>
      <c r="C53619" s="52"/>
      <c r="D53619" s="56"/>
      <c r="F53619"/>
    </row>
    <row r="53620" spans="2:6" x14ac:dyDescent="0.25">
      <c r="B53620" s="55"/>
      <c r="C53620" s="52"/>
      <c r="D53620" s="56"/>
      <c r="F53620"/>
    </row>
    <row r="53621" spans="2:6" x14ac:dyDescent="0.25">
      <c r="B53621" s="55"/>
      <c r="C53621" s="52"/>
      <c r="D53621" s="56"/>
      <c r="F53621"/>
    </row>
    <row r="53622" spans="2:6" x14ac:dyDescent="0.25">
      <c r="B53622" s="55"/>
      <c r="C53622" s="52"/>
      <c r="D53622" s="56"/>
      <c r="F53622"/>
    </row>
    <row r="53623" spans="2:6" x14ac:dyDescent="0.25">
      <c r="B53623" s="55"/>
      <c r="C53623" s="52"/>
      <c r="D53623" s="56"/>
      <c r="F53623"/>
    </row>
    <row r="53624" spans="2:6" x14ac:dyDescent="0.25">
      <c r="B53624" s="55"/>
      <c r="C53624" s="52"/>
      <c r="D53624" s="56"/>
      <c r="F53624"/>
    </row>
    <row r="53625" spans="2:6" x14ac:dyDescent="0.25">
      <c r="B53625" s="55"/>
      <c r="C53625" s="52"/>
      <c r="D53625" s="56"/>
      <c r="F53625"/>
    </row>
    <row r="53626" spans="2:6" x14ac:dyDescent="0.25">
      <c r="B53626" s="55"/>
      <c r="C53626" s="52"/>
      <c r="D53626" s="56"/>
      <c r="F53626"/>
    </row>
    <row r="53627" spans="2:6" x14ac:dyDescent="0.25">
      <c r="B53627" s="55"/>
      <c r="C53627" s="52"/>
      <c r="D53627" s="56"/>
      <c r="F53627"/>
    </row>
    <row r="53628" spans="2:6" x14ac:dyDescent="0.25">
      <c r="B53628" s="55"/>
      <c r="C53628" s="52"/>
      <c r="D53628" s="56"/>
      <c r="F53628"/>
    </row>
    <row r="53629" spans="2:6" x14ac:dyDescent="0.25">
      <c r="B53629" s="55"/>
      <c r="C53629" s="52"/>
      <c r="D53629" s="56"/>
      <c r="F53629"/>
    </row>
    <row r="53630" spans="2:6" x14ac:dyDescent="0.25">
      <c r="B53630" s="55"/>
      <c r="C53630" s="52"/>
      <c r="D53630" s="56"/>
      <c r="F53630"/>
    </row>
    <row r="53631" spans="2:6" x14ac:dyDescent="0.25">
      <c r="B53631" s="55"/>
      <c r="C53631" s="52"/>
      <c r="D53631" s="56"/>
      <c r="F53631"/>
    </row>
    <row r="53632" spans="2:6" x14ac:dyDescent="0.25">
      <c r="B53632" s="55"/>
      <c r="C53632" s="52"/>
      <c r="D53632" s="56"/>
      <c r="F53632"/>
    </row>
    <row r="53633" spans="2:6" x14ac:dyDescent="0.25">
      <c r="B53633" s="55"/>
      <c r="C53633" s="52"/>
      <c r="D53633" s="56"/>
      <c r="F53633"/>
    </row>
    <row r="53634" spans="2:6" x14ac:dyDescent="0.25">
      <c r="B53634" s="55"/>
      <c r="C53634" s="52"/>
      <c r="D53634" s="56"/>
      <c r="F53634"/>
    </row>
    <row r="53635" spans="2:6" x14ac:dyDescent="0.25">
      <c r="B53635" s="55"/>
      <c r="C53635" s="52"/>
      <c r="D53635" s="56"/>
      <c r="F53635"/>
    </row>
    <row r="53636" spans="2:6" x14ac:dyDescent="0.25">
      <c r="B53636" s="55"/>
      <c r="C53636" s="52"/>
      <c r="D53636" s="56"/>
      <c r="F53636"/>
    </row>
    <row r="53637" spans="2:6" x14ac:dyDescent="0.25">
      <c r="B53637" s="55"/>
      <c r="C53637" s="52"/>
      <c r="D53637" s="56"/>
      <c r="F53637"/>
    </row>
    <row r="53638" spans="2:6" x14ac:dyDescent="0.25">
      <c r="B53638" s="55"/>
      <c r="C53638" s="52"/>
      <c r="D53638" s="56"/>
      <c r="F53638"/>
    </row>
    <row r="53639" spans="2:6" x14ac:dyDescent="0.25">
      <c r="B53639" s="55"/>
      <c r="C53639" s="52"/>
      <c r="D53639" s="56"/>
      <c r="F53639"/>
    </row>
    <row r="53640" spans="2:6" x14ac:dyDescent="0.25">
      <c r="B53640" s="55"/>
      <c r="C53640" s="52"/>
      <c r="D53640" s="56"/>
      <c r="F53640"/>
    </row>
    <row r="53641" spans="2:6" x14ac:dyDescent="0.25">
      <c r="B53641" s="55"/>
      <c r="C53641" s="52"/>
      <c r="D53641" s="56"/>
      <c r="F53641"/>
    </row>
    <row r="53642" spans="2:6" x14ac:dyDescent="0.25">
      <c r="B53642" s="55"/>
      <c r="C53642" s="52"/>
      <c r="D53642" s="56"/>
      <c r="F53642"/>
    </row>
    <row r="53643" spans="2:6" x14ac:dyDescent="0.25">
      <c r="B53643" s="55"/>
      <c r="C53643" s="52"/>
      <c r="D53643" s="56"/>
      <c r="F53643"/>
    </row>
    <row r="53644" spans="2:6" x14ac:dyDescent="0.25">
      <c r="B53644" s="55"/>
      <c r="C53644" s="52"/>
      <c r="D53644" s="56"/>
      <c r="F53644"/>
    </row>
    <row r="53645" spans="2:6" x14ac:dyDescent="0.25">
      <c r="B53645" s="55"/>
      <c r="C53645" s="52"/>
      <c r="D53645" s="56"/>
      <c r="F53645"/>
    </row>
    <row r="53646" spans="2:6" x14ac:dyDescent="0.25">
      <c r="B53646" s="55"/>
      <c r="C53646" s="52"/>
      <c r="D53646" s="56"/>
      <c r="F53646"/>
    </row>
    <row r="53647" spans="2:6" x14ac:dyDescent="0.25">
      <c r="B53647" s="55"/>
      <c r="C53647" s="52"/>
      <c r="D53647" s="56"/>
      <c r="F53647"/>
    </row>
    <row r="53648" spans="2:6" x14ac:dyDescent="0.25">
      <c r="B53648" s="55"/>
      <c r="C53648" s="52"/>
      <c r="D53648" s="56"/>
      <c r="F53648"/>
    </row>
    <row r="53649" spans="2:6" x14ac:dyDescent="0.25">
      <c r="B53649" s="55"/>
      <c r="C53649" s="52"/>
      <c r="D53649" s="56"/>
      <c r="F53649"/>
    </row>
    <row r="53650" spans="2:6" x14ac:dyDescent="0.25">
      <c r="B53650" s="55"/>
      <c r="C53650" s="52"/>
      <c r="D53650" s="56"/>
      <c r="F53650"/>
    </row>
    <row r="53651" spans="2:6" x14ac:dyDescent="0.25">
      <c r="B53651" s="55"/>
      <c r="C53651" s="52"/>
      <c r="D53651" s="56"/>
      <c r="F53651"/>
    </row>
    <row r="53652" spans="2:6" x14ac:dyDescent="0.25">
      <c r="B53652" s="55"/>
      <c r="C53652" s="52"/>
      <c r="D53652" s="56"/>
      <c r="F53652"/>
    </row>
    <row r="53653" spans="2:6" x14ac:dyDescent="0.25">
      <c r="B53653" s="55"/>
      <c r="C53653" s="52"/>
      <c r="D53653" s="56"/>
      <c r="F53653"/>
    </row>
    <row r="53654" spans="2:6" x14ac:dyDescent="0.25">
      <c r="B53654" s="55"/>
      <c r="C53654" s="52"/>
      <c r="D53654" s="56"/>
      <c r="F53654"/>
    </row>
    <row r="53655" spans="2:6" x14ac:dyDescent="0.25">
      <c r="B53655" s="55"/>
      <c r="C53655" s="52"/>
      <c r="D53655" s="56"/>
      <c r="F53655"/>
    </row>
    <row r="53656" spans="2:6" x14ac:dyDescent="0.25">
      <c r="B53656" s="55"/>
      <c r="C53656" s="52"/>
      <c r="D53656" s="56"/>
      <c r="F53656"/>
    </row>
    <row r="53657" spans="2:6" x14ac:dyDescent="0.25">
      <c r="B53657" s="55"/>
      <c r="C53657" s="52"/>
      <c r="D53657" s="56"/>
      <c r="F53657"/>
    </row>
    <row r="53658" spans="2:6" x14ac:dyDescent="0.25">
      <c r="B53658" s="55"/>
      <c r="C53658" s="52"/>
      <c r="D53658" s="56"/>
      <c r="F53658"/>
    </row>
    <row r="53659" spans="2:6" x14ac:dyDescent="0.25">
      <c r="B53659" s="55"/>
      <c r="C53659" s="52"/>
      <c r="D53659" s="56"/>
      <c r="F53659"/>
    </row>
    <row r="53660" spans="2:6" x14ac:dyDescent="0.25">
      <c r="B53660" s="55"/>
      <c r="C53660" s="52"/>
      <c r="D53660" s="56"/>
      <c r="F53660"/>
    </row>
    <row r="53661" spans="2:6" x14ac:dyDescent="0.25">
      <c r="B53661" s="55"/>
      <c r="C53661" s="52"/>
      <c r="D53661" s="56"/>
      <c r="F53661"/>
    </row>
    <row r="53662" spans="2:6" x14ac:dyDescent="0.25">
      <c r="B53662" s="55"/>
      <c r="C53662" s="52"/>
      <c r="D53662" s="56"/>
      <c r="F53662"/>
    </row>
    <row r="53663" spans="2:6" x14ac:dyDescent="0.25">
      <c r="B53663" s="55"/>
      <c r="C53663" s="52"/>
      <c r="D53663" s="56"/>
      <c r="F53663"/>
    </row>
    <row r="53664" spans="2:6" x14ac:dyDescent="0.25">
      <c r="B53664" s="55"/>
      <c r="C53664" s="52"/>
      <c r="D53664" s="56"/>
      <c r="F53664"/>
    </row>
    <row r="53665" spans="2:6" x14ac:dyDescent="0.25">
      <c r="B53665" s="55"/>
      <c r="C53665" s="52"/>
      <c r="D53665" s="56"/>
      <c r="F53665"/>
    </row>
    <row r="53666" spans="2:6" x14ac:dyDescent="0.25">
      <c r="B53666" s="55"/>
      <c r="C53666" s="52"/>
      <c r="D53666" s="56"/>
      <c r="F53666"/>
    </row>
    <row r="53667" spans="2:6" x14ac:dyDescent="0.25">
      <c r="B53667" s="55"/>
      <c r="C53667" s="52"/>
      <c r="D53667" s="56"/>
      <c r="F53667"/>
    </row>
    <row r="53668" spans="2:6" x14ac:dyDescent="0.25">
      <c r="B53668" s="55"/>
      <c r="C53668" s="52"/>
      <c r="D53668" s="56"/>
      <c r="F53668"/>
    </row>
    <row r="53669" spans="2:6" x14ac:dyDescent="0.25">
      <c r="B53669" s="55"/>
      <c r="C53669" s="52"/>
      <c r="D53669" s="56"/>
      <c r="F53669"/>
    </row>
    <row r="53670" spans="2:6" x14ac:dyDescent="0.25">
      <c r="B53670" s="55"/>
      <c r="C53670" s="52"/>
      <c r="D53670" s="56"/>
      <c r="F53670"/>
    </row>
    <row r="53671" spans="2:6" x14ac:dyDescent="0.25">
      <c r="B53671" s="55"/>
      <c r="C53671" s="52"/>
      <c r="D53671" s="56"/>
      <c r="F53671"/>
    </row>
    <row r="53672" spans="2:6" x14ac:dyDescent="0.25">
      <c r="B53672" s="55"/>
      <c r="C53672" s="52"/>
      <c r="D53672" s="56"/>
      <c r="F53672"/>
    </row>
    <row r="53673" spans="2:6" x14ac:dyDescent="0.25">
      <c r="B53673" s="55"/>
      <c r="C53673" s="52"/>
      <c r="D53673" s="56"/>
      <c r="F53673"/>
    </row>
    <row r="53674" spans="2:6" x14ac:dyDescent="0.25">
      <c r="B53674" s="55"/>
      <c r="C53674" s="52"/>
      <c r="D53674" s="56"/>
      <c r="F53674"/>
    </row>
    <row r="53675" spans="2:6" x14ac:dyDescent="0.25">
      <c r="B53675" s="55"/>
      <c r="C53675" s="52"/>
      <c r="D53675" s="56"/>
      <c r="F53675"/>
    </row>
    <row r="53676" spans="2:6" x14ac:dyDescent="0.25">
      <c r="B53676" s="55"/>
      <c r="C53676" s="52"/>
      <c r="D53676" s="56"/>
      <c r="F53676"/>
    </row>
    <row r="53677" spans="2:6" x14ac:dyDescent="0.25">
      <c r="B53677" s="55"/>
      <c r="C53677" s="52"/>
      <c r="D53677" s="56"/>
      <c r="F53677"/>
    </row>
    <row r="53678" spans="2:6" x14ac:dyDescent="0.25">
      <c r="B53678" s="55"/>
      <c r="C53678" s="52"/>
      <c r="D53678" s="56"/>
      <c r="F53678"/>
    </row>
    <row r="53679" spans="2:6" x14ac:dyDescent="0.25">
      <c r="B53679" s="55"/>
      <c r="C53679" s="52"/>
      <c r="D53679" s="56"/>
      <c r="F53679"/>
    </row>
    <row r="53680" spans="2:6" x14ac:dyDescent="0.25">
      <c r="B53680" s="55"/>
      <c r="C53680" s="52"/>
      <c r="D53680" s="56"/>
      <c r="F53680"/>
    </row>
    <row r="53681" spans="2:6" x14ac:dyDescent="0.25">
      <c r="B53681" s="55"/>
      <c r="C53681" s="52"/>
      <c r="D53681" s="56"/>
      <c r="F53681"/>
    </row>
    <row r="53682" spans="2:6" x14ac:dyDescent="0.25">
      <c r="B53682" s="55"/>
      <c r="C53682" s="52"/>
      <c r="D53682" s="56"/>
      <c r="F53682"/>
    </row>
    <row r="53683" spans="2:6" x14ac:dyDescent="0.25">
      <c r="B53683" s="55"/>
      <c r="C53683" s="52"/>
      <c r="D53683" s="56"/>
      <c r="F53683"/>
    </row>
    <row r="53684" spans="2:6" x14ac:dyDescent="0.25">
      <c r="B53684" s="55"/>
      <c r="C53684" s="52"/>
      <c r="D53684" s="56"/>
      <c r="F53684"/>
    </row>
    <row r="53685" spans="2:6" x14ac:dyDescent="0.25">
      <c r="B53685" s="55"/>
      <c r="C53685" s="52"/>
      <c r="D53685" s="56"/>
      <c r="F53685"/>
    </row>
    <row r="53686" spans="2:6" x14ac:dyDescent="0.25">
      <c r="B53686" s="55"/>
      <c r="C53686" s="52"/>
      <c r="D53686" s="56"/>
      <c r="F53686"/>
    </row>
    <row r="53687" spans="2:6" x14ac:dyDescent="0.25">
      <c r="B53687" s="55"/>
      <c r="C53687" s="52"/>
      <c r="D53687" s="56"/>
      <c r="F53687"/>
    </row>
    <row r="53688" spans="2:6" x14ac:dyDescent="0.25">
      <c r="B53688" s="55"/>
      <c r="C53688" s="52"/>
      <c r="D53688" s="56"/>
      <c r="F53688"/>
    </row>
    <row r="53689" spans="2:6" x14ac:dyDescent="0.25">
      <c r="B53689" s="55"/>
      <c r="C53689" s="52"/>
      <c r="D53689" s="56"/>
      <c r="F53689"/>
    </row>
    <row r="53690" spans="2:6" x14ac:dyDescent="0.25">
      <c r="B53690" s="55"/>
      <c r="C53690" s="52"/>
      <c r="D53690" s="56"/>
      <c r="F53690"/>
    </row>
    <row r="53691" spans="2:6" x14ac:dyDescent="0.25">
      <c r="B53691" s="55"/>
      <c r="C53691" s="52"/>
      <c r="D53691" s="56"/>
      <c r="F53691"/>
    </row>
    <row r="53692" spans="2:6" x14ac:dyDescent="0.25">
      <c r="B53692" s="55"/>
      <c r="C53692" s="52"/>
      <c r="D53692" s="56"/>
      <c r="F53692"/>
    </row>
    <row r="53693" spans="2:6" x14ac:dyDescent="0.25">
      <c r="B53693" s="55"/>
      <c r="C53693" s="52"/>
      <c r="D53693" s="56"/>
      <c r="F53693"/>
    </row>
    <row r="53694" spans="2:6" x14ac:dyDescent="0.25">
      <c r="B53694" s="55"/>
      <c r="C53694" s="52"/>
      <c r="D53694" s="56"/>
      <c r="F53694"/>
    </row>
    <row r="53695" spans="2:6" x14ac:dyDescent="0.25">
      <c r="B53695" s="55"/>
      <c r="C53695" s="52"/>
      <c r="D53695" s="56"/>
      <c r="F53695"/>
    </row>
    <row r="53696" spans="2:6" x14ac:dyDescent="0.25">
      <c r="B53696" s="55"/>
      <c r="C53696" s="52"/>
      <c r="D53696" s="56"/>
      <c r="F53696"/>
    </row>
    <row r="53697" spans="2:6" x14ac:dyDescent="0.25">
      <c r="B53697" s="55"/>
      <c r="C53697" s="52"/>
      <c r="D53697" s="56"/>
      <c r="F53697"/>
    </row>
    <row r="53698" spans="2:6" x14ac:dyDescent="0.25">
      <c r="B53698" s="55"/>
      <c r="C53698" s="52"/>
      <c r="D53698" s="56"/>
      <c r="F53698"/>
    </row>
    <row r="53699" spans="2:6" x14ac:dyDescent="0.25">
      <c r="B53699" s="55"/>
      <c r="C53699" s="52"/>
      <c r="D53699" s="56"/>
      <c r="F53699"/>
    </row>
    <row r="53700" spans="2:6" x14ac:dyDescent="0.25">
      <c r="B53700" s="55"/>
      <c r="C53700" s="52"/>
      <c r="D53700" s="56"/>
      <c r="F53700"/>
    </row>
    <row r="53701" spans="2:6" x14ac:dyDescent="0.25">
      <c r="B53701" s="55"/>
      <c r="C53701" s="52"/>
      <c r="D53701" s="56"/>
      <c r="F53701"/>
    </row>
    <row r="53702" spans="2:6" x14ac:dyDescent="0.25">
      <c r="B53702" s="55"/>
      <c r="C53702" s="52"/>
      <c r="D53702" s="56"/>
      <c r="F53702"/>
    </row>
    <row r="53703" spans="2:6" x14ac:dyDescent="0.25">
      <c r="B53703" s="55"/>
      <c r="C53703" s="52"/>
      <c r="D53703" s="56"/>
      <c r="F53703"/>
    </row>
    <row r="53704" spans="2:6" x14ac:dyDescent="0.25">
      <c r="B53704" s="55"/>
      <c r="C53704" s="52"/>
      <c r="D53704" s="56"/>
      <c r="F53704"/>
    </row>
    <row r="53705" spans="2:6" x14ac:dyDescent="0.25">
      <c r="B53705" s="55"/>
      <c r="C53705" s="52"/>
      <c r="D53705" s="56"/>
      <c r="F53705"/>
    </row>
    <row r="53706" spans="2:6" x14ac:dyDescent="0.25">
      <c r="B53706" s="55"/>
      <c r="C53706" s="52"/>
      <c r="D53706" s="56"/>
      <c r="F53706"/>
    </row>
    <row r="53707" spans="2:6" x14ac:dyDescent="0.25">
      <c r="B53707" s="55"/>
      <c r="C53707" s="52"/>
      <c r="D53707" s="56"/>
      <c r="F53707"/>
    </row>
    <row r="53708" spans="2:6" x14ac:dyDescent="0.25">
      <c r="B53708" s="55"/>
      <c r="C53708" s="52"/>
      <c r="D53708" s="56"/>
      <c r="F53708"/>
    </row>
    <row r="53709" spans="2:6" x14ac:dyDescent="0.25">
      <c r="B53709" s="55"/>
      <c r="C53709" s="52"/>
      <c r="D53709" s="56"/>
      <c r="F53709"/>
    </row>
    <row r="53710" spans="2:6" x14ac:dyDescent="0.25">
      <c r="B53710" s="55"/>
      <c r="C53710" s="52"/>
      <c r="D53710" s="56"/>
      <c r="F53710"/>
    </row>
    <row r="53711" spans="2:6" x14ac:dyDescent="0.25">
      <c r="B53711" s="55"/>
      <c r="C53711" s="52"/>
      <c r="D53711" s="56"/>
      <c r="F53711"/>
    </row>
    <row r="53712" spans="2:6" x14ac:dyDescent="0.25">
      <c r="B53712" s="55"/>
      <c r="C53712" s="52"/>
      <c r="D53712" s="56"/>
      <c r="F53712"/>
    </row>
    <row r="53713" spans="2:6" x14ac:dyDescent="0.25">
      <c r="B53713" s="55"/>
      <c r="C53713" s="52"/>
      <c r="D53713" s="56"/>
      <c r="F53713"/>
    </row>
    <row r="53714" spans="2:6" x14ac:dyDescent="0.25">
      <c r="B53714" s="55"/>
      <c r="C53714" s="52"/>
      <c r="D53714" s="56"/>
      <c r="F53714"/>
    </row>
    <row r="53715" spans="2:6" x14ac:dyDescent="0.25">
      <c r="B53715" s="55"/>
      <c r="C53715" s="52"/>
      <c r="D53715" s="56"/>
      <c r="F53715"/>
    </row>
    <row r="53716" spans="2:6" x14ac:dyDescent="0.25">
      <c r="B53716" s="55"/>
      <c r="C53716" s="52"/>
      <c r="D53716" s="56"/>
      <c r="F53716"/>
    </row>
    <row r="53717" spans="2:6" x14ac:dyDescent="0.25">
      <c r="B53717" s="55"/>
      <c r="C53717" s="52"/>
      <c r="D53717" s="56"/>
      <c r="F53717"/>
    </row>
    <row r="53718" spans="2:6" x14ac:dyDescent="0.25">
      <c r="B53718" s="55"/>
      <c r="C53718" s="52"/>
      <c r="D53718" s="56"/>
      <c r="F53718"/>
    </row>
    <row r="53719" spans="2:6" x14ac:dyDescent="0.25">
      <c r="B53719" s="55"/>
      <c r="C53719" s="52"/>
      <c r="D53719" s="56"/>
      <c r="F53719"/>
    </row>
    <row r="53720" spans="2:6" x14ac:dyDescent="0.25">
      <c r="B53720" s="55"/>
      <c r="C53720" s="52"/>
      <c r="D53720" s="56"/>
      <c r="F53720"/>
    </row>
    <row r="53721" spans="2:6" x14ac:dyDescent="0.25">
      <c r="B53721" s="55"/>
      <c r="C53721" s="52"/>
      <c r="D53721" s="56"/>
      <c r="F53721"/>
    </row>
    <row r="53722" spans="2:6" x14ac:dyDescent="0.25">
      <c r="B53722" s="55"/>
      <c r="C53722" s="52"/>
      <c r="D53722" s="56"/>
      <c r="F53722"/>
    </row>
    <row r="53723" spans="2:6" x14ac:dyDescent="0.25">
      <c r="B53723" s="55"/>
      <c r="C53723" s="52"/>
      <c r="D53723" s="56"/>
      <c r="F53723"/>
    </row>
    <row r="53724" spans="2:6" x14ac:dyDescent="0.25">
      <c r="B53724" s="55"/>
      <c r="C53724" s="52"/>
      <c r="D53724" s="56"/>
      <c r="F53724"/>
    </row>
    <row r="53725" spans="2:6" x14ac:dyDescent="0.25">
      <c r="B53725" s="55"/>
      <c r="C53725" s="52"/>
      <c r="D53725" s="56"/>
      <c r="F53725"/>
    </row>
    <row r="53726" spans="2:6" x14ac:dyDescent="0.25">
      <c r="B53726" s="55"/>
      <c r="C53726" s="52"/>
      <c r="D53726" s="56"/>
      <c r="F53726"/>
    </row>
    <row r="53727" spans="2:6" x14ac:dyDescent="0.25">
      <c r="B53727" s="55"/>
      <c r="C53727" s="52"/>
      <c r="D53727" s="56"/>
      <c r="F53727"/>
    </row>
    <row r="53728" spans="2:6" x14ac:dyDescent="0.25">
      <c r="B53728" s="55"/>
      <c r="C53728" s="52"/>
      <c r="D53728" s="56"/>
      <c r="F53728"/>
    </row>
    <row r="53729" spans="2:6" x14ac:dyDescent="0.25">
      <c r="B53729" s="55"/>
      <c r="C53729" s="52"/>
      <c r="D53729" s="56"/>
      <c r="F53729"/>
    </row>
    <row r="53730" spans="2:6" x14ac:dyDescent="0.25">
      <c r="B53730" s="55"/>
      <c r="C53730" s="52"/>
      <c r="D53730" s="56"/>
      <c r="F53730"/>
    </row>
    <row r="53731" spans="2:6" x14ac:dyDescent="0.25">
      <c r="B53731" s="55"/>
      <c r="C53731" s="52"/>
      <c r="D53731" s="56"/>
      <c r="F53731"/>
    </row>
    <row r="53732" spans="2:6" x14ac:dyDescent="0.25">
      <c r="B53732" s="55"/>
      <c r="C53732" s="52"/>
      <c r="D53732" s="56"/>
      <c r="F53732"/>
    </row>
    <row r="53733" spans="2:6" x14ac:dyDescent="0.25">
      <c r="B53733" s="55"/>
      <c r="C53733" s="52"/>
      <c r="D53733" s="56"/>
      <c r="F53733"/>
    </row>
    <row r="53734" spans="2:6" x14ac:dyDescent="0.25">
      <c r="B53734" s="55"/>
      <c r="C53734" s="52"/>
      <c r="D53734" s="56"/>
      <c r="F53734"/>
    </row>
    <row r="53735" spans="2:6" x14ac:dyDescent="0.25">
      <c r="B53735" s="55"/>
      <c r="C53735" s="52"/>
      <c r="D53735" s="56"/>
      <c r="F53735"/>
    </row>
    <row r="53736" spans="2:6" x14ac:dyDescent="0.25">
      <c r="B53736" s="55"/>
      <c r="C53736" s="52"/>
      <c r="D53736" s="56"/>
      <c r="F53736"/>
    </row>
    <row r="53737" spans="2:6" x14ac:dyDescent="0.25">
      <c r="B53737" s="55"/>
      <c r="C53737" s="52"/>
      <c r="D53737" s="56"/>
      <c r="F53737"/>
    </row>
    <row r="53738" spans="2:6" x14ac:dyDescent="0.25">
      <c r="B53738" s="55"/>
      <c r="C53738" s="52"/>
      <c r="D53738" s="56"/>
      <c r="F53738"/>
    </row>
    <row r="53739" spans="2:6" x14ac:dyDescent="0.25">
      <c r="B53739" s="55"/>
      <c r="C53739" s="52"/>
      <c r="D53739" s="56"/>
      <c r="F53739"/>
    </row>
    <row r="53740" spans="2:6" x14ac:dyDescent="0.25">
      <c r="B53740" s="55"/>
      <c r="C53740" s="52"/>
      <c r="D53740" s="56"/>
      <c r="F53740"/>
    </row>
    <row r="53741" spans="2:6" x14ac:dyDescent="0.25">
      <c r="B53741" s="55"/>
      <c r="C53741" s="52"/>
      <c r="D53741" s="56"/>
      <c r="F53741"/>
    </row>
    <row r="53742" spans="2:6" x14ac:dyDescent="0.25">
      <c r="B53742" s="55"/>
      <c r="C53742" s="52"/>
      <c r="D53742" s="56"/>
      <c r="F53742"/>
    </row>
    <row r="53743" spans="2:6" x14ac:dyDescent="0.25">
      <c r="B53743" s="55"/>
      <c r="C53743" s="52"/>
      <c r="D53743" s="56"/>
      <c r="F53743"/>
    </row>
    <row r="53744" spans="2:6" x14ac:dyDescent="0.25">
      <c r="B53744" s="55"/>
      <c r="C53744" s="52"/>
      <c r="D53744" s="56"/>
      <c r="F53744"/>
    </row>
    <row r="53745" spans="2:6" x14ac:dyDescent="0.25">
      <c r="B53745" s="55"/>
      <c r="C53745" s="52"/>
      <c r="D53745" s="56"/>
      <c r="F53745"/>
    </row>
    <row r="53746" spans="2:6" x14ac:dyDescent="0.25">
      <c r="B53746" s="55"/>
      <c r="C53746" s="52"/>
      <c r="D53746" s="56"/>
      <c r="F53746"/>
    </row>
    <row r="53747" spans="2:6" x14ac:dyDescent="0.25">
      <c r="B53747" s="55"/>
      <c r="C53747" s="52"/>
      <c r="D53747" s="56"/>
      <c r="F53747"/>
    </row>
    <row r="53748" spans="2:6" x14ac:dyDescent="0.25">
      <c r="B53748" s="55"/>
      <c r="C53748" s="52"/>
      <c r="D53748" s="56"/>
      <c r="F53748"/>
    </row>
    <row r="53749" spans="2:6" x14ac:dyDescent="0.25">
      <c r="B53749" s="55"/>
      <c r="C53749" s="52"/>
      <c r="D53749" s="56"/>
      <c r="F53749"/>
    </row>
    <row r="53750" spans="2:6" x14ac:dyDescent="0.25">
      <c r="B53750" s="55"/>
      <c r="C53750" s="52"/>
      <c r="D53750" s="56"/>
      <c r="F53750"/>
    </row>
    <row r="53751" spans="2:6" x14ac:dyDescent="0.25">
      <c r="B53751" s="55"/>
      <c r="C53751" s="52"/>
      <c r="D53751" s="56"/>
      <c r="F53751"/>
    </row>
    <row r="53752" spans="2:6" x14ac:dyDescent="0.25">
      <c r="B53752" s="55"/>
      <c r="C53752" s="52"/>
      <c r="D53752" s="56"/>
      <c r="F53752"/>
    </row>
    <row r="53753" spans="2:6" x14ac:dyDescent="0.25">
      <c r="B53753" s="55"/>
      <c r="C53753" s="52"/>
      <c r="D53753" s="56"/>
      <c r="F53753"/>
    </row>
    <row r="53754" spans="2:6" x14ac:dyDescent="0.25">
      <c r="B53754" s="55"/>
      <c r="C53754" s="52"/>
      <c r="D53754" s="56"/>
      <c r="F53754"/>
    </row>
    <row r="53755" spans="2:6" x14ac:dyDescent="0.25">
      <c r="B53755" s="55"/>
      <c r="C53755" s="52"/>
      <c r="D53755" s="56"/>
      <c r="F53755"/>
    </row>
    <row r="53756" spans="2:6" x14ac:dyDescent="0.25">
      <c r="B53756" s="55"/>
      <c r="C53756" s="52"/>
      <c r="D53756" s="56"/>
      <c r="F53756"/>
    </row>
    <row r="53757" spans="2:6" x14ac:dyDescent="0.25">
      <c r="B53757" s="55"/>
      <c r="C53757" s="52"/>
      <c r="D53757" s="56"/>
      <c r="F53757"/>
    </row>
    <row r="53758" spans="2:6" x14ac:dyDescent="0.25">
      <c r="B53758" s="55"/>
      <c r="C53758" s="52"/>
      <c r="D53758" s="56"/>
      <c r="F53758"/>
    </row>
    <row r="53759" spans="2:6" x14ac:dyDescent="0.25">
      <c r="B53759" s="55"/>
      <c r="C53759" s="52"/>
      <c r="D53759" s="56"/>
      <c r="F53759"/>
    </row>
    <row r="53760" spans="2:6" x14ac:dyDescent="0.25">
      <c r="B53760" s="55"/>
      <c r="C53760" s="52"/>
      <c r="D53760" s="56"/>
      <c r="F53760"/>
    </row>
    <row r="53761" spans="2:6" x14ac:dyDescent="0.25">
      <c r="B53761" s="55"/>
      <c r="C53761" s="52"/>
      <c r="D53761" s="56"/>
      <c r="F53761"/>
    </row>
    <row r="53762" spans="2:6" x14ac:dyDescent="0.25">
      <c r="B53762" s="55"/>
      <c r="C53762" s="52"/>
      <c r="D53762" s="56"/>
      <c r="F53762"/>
    </row>
    <row r="53763" spans="2:6" x14ac:dyDescent="0.25">
      <c r="B53763" s="55"/>
      <c r="C53763" s="52"/>
      <c r="D53763" s="56"/>
      <c r="F53763"/>
    </row>
    <row r="53764" spans="2:6" x14ac:dyDescent="0.25">
      <c r="B53764" s="55"/>
      <c r="C53764" s="52"/>
      <c r="D53764" s="56"/>
      <c r="F53764"/>
    </row>
    <row r="53765" spans="2:6" x14ac:dyDescent="0.25">
      <c r="B53765" s="55"/>
      <c r="C53765" s="52"/>
      <c r="D53765" s="56"/>
      <c r="F53765"/>
    </row>
    <row r="53766" spans="2:6" x14ac:dyDescent="0.25">
      <c r="B53766" s="55"/>
      <c r="C53766" s="52"/>
      <c r="D53766" s="56"/>
      <c r="F53766"/>
    </row>
    <row r="53767" spans="2:6" x14ac:dyDescent="0.25">
      <c r="B53767" s="55"/>
      <c r="C53767" s="52"/>
      <c r="D53767" s="56"/>
      <c r="F53767"/>
    </row>
    <row r="53768" spans="2:6" x14ac:dyDescent="0.25">
      <c r="B53768" s="55"/>
      <c r="C53768" s="52"/>
      <c r="D53768" s="56"/>
      <c r="F53768"/>
    </row>
    <row r="53769" spans="2:6" x14ac:dyDescent="0.25">
      <c r="B53769" s="55"/>
      <c r="C53769" s="52"/>
      <c r="D53769" s="56"/>
      <c r="F53769"/>
    </row>
    <row r="53770" spans="2:6" x14ac:dyDescent="0.25">
      <c r="B53770" s="55"/>
      <c r="C53770" s="52"/>
      <c r="D53770" s="56"/>
      <c r="F53770"/>
    </row>
    <row r="53771" spans="2:6" x14ac:dyDescent="0.25">
      <c r="B53771" s="55"/>
      <c r="C53771" s="52"/>
      <c r="D53771" s="56"/>
      <c r="F53771"/>
    </row>
    <row r="53772" spans="2:6" x14ac:dyDescent="0.25">
      <c r="B53772" s="55"/>
      <c r="C53772" s="52"/>
      <c r="D53772" s="56"/>
      <c r="F53772"/>
    </row>
    <row r="53773" spans="2:6" x14ac:dyDescent="0.25">
      <c r="B53773" s="55"/>
      <c r="C53773" s="52"/>
      <c r="D53773" s="56"/>
      <c r="F53773"/>
    </row>
    <row r="53774" spans="2:6" x14ac:dyDescent="0.25">
      <c r="B53774" s="55"/>
      <c r="C53774" s="52"/>
      <c r="D53774" s="56"/>
      <c r="F53774"/>
    </row>
    <row r="53775" spans="2:6" x14ac:dyDescent="0.25">
      <c r="B53775" s="55"/>
      <c r="C53775" s="52"/>
      <c r="D53775" s="56"/>
      <c r="F53775"/>
    </row>
    <row r="53776" spans="2:6" x14ac:dyDescent="0.25">
      <c r="B53776" s="55"/>
      <c r="C53776" s="52"/>
      <c r="D53776" s="56"/>
      <c r="F53776"/>
    </row>
    <row r="53777" spans="2:6" x14ac:dyDescent="0.25">
      <c r="B53777" s="55"/>
      <c r="C53777" s="52"/>
      <c r="D53777" s="56"/>
      <c r="F53777"/>
    </row>
    <row r="53778" spans="2:6" x14ac:dyDescent="0.25">
      <c r="B53778" s="55"/>
      <c r="C53778" s="52"/>
      <c r="D53778" s="56"/>
      <c r="F53778"/>
    </row>
    <row r="53779" spans="2:6" x14ac:dyDescent="0.25">
      <c r="B53779" s="55"/>
      <c r="C53779" s="52"/>
      <c r="D53779" s="56"/>
      <c r="F53779"/>
    </row>
    <row r="53780" spans="2:6" x14ac:dyDescent="0.25">
      <c r="B53780" s="55"/>
      <c r="C53780" s="52"/>
      <c r="D53780" s="56"/>
      <c r="F53780"/>
    </row>
    <row r="53781" spans="2:6" x14ac:dyDescent="0.25">
      <c r="B53781" s="55"/>
      <c r="C53781" s="52"/>
      <c r="D53781" s="56"/>
      <c r="F53781"/>
    </row>
    <row r="53782" spans="2:6" x14ac:dyDescent="0.25">
      <c r="B53782" s="55"/>
      <c r="C53782" s="52"/>
      <c r="D53782" s="56"/>
      <c r="F53782"/>
    </row>
    <row r="53783" spans="2:6" x14ac:dyDescent="0.25">
      <c r="B53783" s="55"/>
      <c r="C53783" s="52"/>
      <c r="D53783" s="56"/>
      <c r="F53783"/>
    </row>
    <row r="53784" spans="2:6" x14ac:dyDescent="0.25">
      <c r="B53784" s="55"/>
      <c r="C53784" s="52"/>
      <c r="D53784" s="56"/>
      <c r="F53784"/>
    </row>
    <row r="53785" spans="2:6" x14ac:dyDescent="0.25">
      <c r="B53785" s="55"/>
      <c r="C53785" s="52"/>
      <c r="D53785" s="56"/>
      <c r="F53785"/>
    </row>
    <row r="53786" spans="2:6" x14ac:dyDescent="0.25">
      <c r="B53786" s="55"/>
      <c r="C53786" s="52"/>
      <c r="D53786" s="56"/>
      <c r="F53786"/>
    </row>
    <row r="53787" spans="2:6" x14ac:dyDescent="0.25">
      <c r="B53787" s="55"/>
      <c r="C53787" s="52"/>
      <c r="D53787" s="56"/>
      <c r="F53787"/>
    </row>
    <row r="53788" spans="2:6" x14ac:dyDescent="0.25">
      <c r="B53788" s="55"/>
      <c r="C53788" s="52"/>
      <c r="D53788" s="56"/>
      <c r="F53788"/>
    </row>
    <row r="53789" spans="2:6" x14ac:dyDescent="0.25">
      <c r="B53789" s="55"/>
      <c r="C53789" s="52"/>
      <c r="D53789" s="56"/>
      <c r="F53789"/>
    </row>
    <row r="53790" spans="2:6" x14ac:dyDescent="0.25">
      <c r="B53790" s="55"/>
      <c r="C53790" s="52"/>
      <c r="D53790" s="56"/>
      <c r="F53790"/>
    </row>
    <row r="53791" spans="2:6" x14ac:dyDescent="0.25">
      <c r="B53791" s="55"/>
      <c r="C53791" s="52"/>
      <c r="D53791" s="56"/>
      <c r="F53791"/>
    </row>
    <row r="53792" spans="2:6" x14ac:dyDescent="0.25">
      <c r="B53792" s="55"/>
      <c r="C53792" s="52"/>
      <c r="D53792" s="56"/>
      <c r="F53792"/>
    </row>
    <row r="53793" spans="2:6" x14ac:dyDescent="0.25">
      <c r="B53793" s="55"/>
      <c r="C53793" s="52"/>
      <c r="D53793" s="56"/>
      <c r="F53793"/>
    </row>
    <row r="53794" spans="2:6" x14ac:dyDescent="0.25">
      <c r="B53794" s="55"/>
      <c r="C53794" s="52"/>
      <c r="D53794" s="56"/>
      <c r="F53794"/>
    </row>
    <row r="53795" spans="2:6" x14ac:dyDescent="0.25">
      <c r="B53795" s="55"/>
      <c r="C53795" s="52"/>
      <c r="D53795" s="56"/>
      <c r="F53795"/>
    </row>
    <row r="53796" spans="2:6" x14ac:dyDescent="0.25">
      <c r="B53796" s="55"/>
      <c r="C53796" s="52"/>
      <c r="D53796" s="56"/>
      <c r="F53796"/>
    </row>
    <row r="53797" spans="2:6" x14ac:dyDescent="0.25">
      <c r="B53797" s="55"/>
      <c r="C53797" s="52"/>
      <c r="D53797" s="56"/>
      <c r="F53797"/>
    </row>
    <row r="53798" spans="2:6" x14ac:dyDescent="0.25">
      <c r="B53798" s="55"/>
      <c r="C53798" s="52"/>
      <c r="D53798" s="56"/>
      <c r="F53798"/>
    </row>
    <row r="53799" spans="2:6" x14ac:dyDescent="0.25">
      <c r="B53799" s="55"/>
      <c r="C53799" s="52"/>
      <c r="D53799" s="56"/>
      <c r="F53799"/>
    </row>
    <row r="53800" spans="2:6" x14ac:dyDescent="0.25">
      <c r="B53800" s="55"/>
      <c r="C53800" s="52"/>
      <c r="D53800" s="56"/>
      <c r="F53800"/>
    </row>
    <row r="53801" spans="2:6" x14ac:dyDescent="0.25">
      <c r="B53801" s="55"/>
      <c r="C53801" s="52"/>
      <c r="D53801" s="56"/>
      <c r="F53801"/>
    </row>
    <row r="53802" spans="2:6" x14ac:dyDescent="0.25">
      <c r="B53802" s="55"/>
      <c r="C53802" s="52"/>
      <c r="D53802" s="56"/>
      <c r="F53802"/>
    </row>
    <row r="53803" spans="2:6" x14ac:dyDescent="0.25">
      <c r="B53803" s="55"/>
      <c r="C53803" s="52"/>
      <c r="D53803" s="56"/>
      <c r="F53803"/>
    </row>
    <row r="53804" spans="2:6" x14ac:dyDescent="0.25">
      <c r="B53804" s="55"/>
      <c r="C53804" s="52"/>
      <c r="D53804" s="56"/>
      <c r="F53804"/>
    </row>
    <row r="53805" spans="2:6" x14ac:dyDescent="0.25">
      <c r="B53805" s="55"/>
      <c r="C53805" s="52"/>
      <c r="D53805" s="56"/>
      <c r="F53805"/>
    </row>
    <row r="53806" spans="2:6" x14ac:dyDescent="0.25">
      <c r="B53806" s="55"/>
      <c r="C53806" s="52"/>
      <c r="D53806" s="56"/>
      <c r="F53806"/>
    </row>
    <row r="53807" spans="2:6" x14ac:dyDescent="0.25">
      <c r="B53807" s="55"/>
      <c r="C53807" s="52"/>
      <c r="D53807" s="56"/>
      <c r="F53807"/>
    </row>
    <row r="53808" spans="2:6" x14ac:dyDescent="0.25">
      <c r="B53808" s="55"/>
      <c r="C53808" s="52"/>
      <c r="D53808" s="56"/>
      <c r="F53808"/>
    </row>
    <row r="53809" spans="2:6" x14ac:dyDescent="0.25">
      <c r="B53809" s="55"/>
      <c r="C53809" s="52"/>
      <c r="D53809" s="56"/>
      <c r="F53809"/>
    </row>
    <row r="53810" spans="2:6" x14ac:dyDescent="0.25">
      <c r="B53810" s="55"/>
      <c r="C53810" s="52"/>
      <c r="D53810" s="56"/>
      <c r="F53810"/>
    </row>
    <row r="53811" spans="2:6" x14ac:dyDescent="0.25">
      <c r="B53811" s="55"/>
      <c r="C53811" s="52"/>
      <c r="D53811" s="56"/>
      <c r="F53811"/>
    </row>
    <row r="53812" spans="2:6" x14ac:dyDescent="0.25">
      <c r="B53812" s="55"/>
      <c r="C53812" s="52"/>
      <c r="D53812" s="56"/>
      <c r="F53812"/>
    </row>
    <row r="53813" spans="2:6" x14ac:dyDescent="0.25">
      <c r="B53813" s="55"/>
      <c r="C53813" s="52"/>
      <c r="D53813" s="56"/>
      <c r="F53813"/>
    </row>
    <row r="53814" spans="2:6" x14ac:dyDescent="0.25">
      <c r="B53814" s="55"/>
      <c r="C53814" s="52"/>
      <c r="D53814" s="56"/>
      <c r="F53814"/>
    </row>
    <row r="53815" spans="2:6" x14ac:dyDescent="0.25">
      <c r="B53815" s="55"/>
      <c r="C53815" s="52"/>
      <c r="D53815" s="56"/>
      <c r="F53815"/>
    </row>
    <row r="53816" spans="2:6" x14ac:dyDescent="0.25">
      <c r="B53816" s="55"/>
      <c r="C53816" s="52"/>
      <c r="D53816" s="56"/>
      <c r="F53816"/>
    </row>
    <row r="53817" spans="2:6" x14ac:dyDescent="0.25">
      <c r="B53817" s="55"/>
      <c r="C53817" s="52"/>
      <c r="D53817" s="56"/>
      <c r="F53817"/>
    </row>
    <row r="53818" spans="2:6" x14ac:dyDescent="0.25">
      <c r="B53818" s="55"/>
      <c r="C53818" s="52"/>
      <c r="D53818" s="56"/>
      <c r="F53818"/>
    </row>
    <row r="53819" spans="2:6" x14ac:dyDescent="0.25">
      <c r="B53819" s="55"/>
      <c r="C53819" s="52"/>
      <c r="D53819" s="56"/>
      <c r="F53819"/>
    </row>
    <row r="53820" spans="2:6" x14ac:dyDescent="0.25">
      <c r="B53820" s="55"/>
      <c r="C53820" s="52"/>
      <c r="D53820" s="56"/>
      <c r="F53820"/>
    </row>
    <row r="53821" spans="2:6" x14ac:dyDescent="0.25">
      <c r="B53821" s="55"/>
      <c r="C53821" s="52"/>
      <c r="D53821" s="56"/>
      <c r="F53821"/>
    </row>
    <row r="53822" spans="2:6" x14ac:dyDescent="0.25">
      <c r="B53822" s="55"/>
      <c r="C53822" s="52"/>
      <c r="D53822" s="56"/>
      <c r="F53822"/>
    </row>
    <row r="53823" spans="2:6" x14ac:dyDescent="0.25">
      <c r="B53823" s="55"/>
      <c r="C53823" s="52"/>
      <c r="D53823" s="56"/>
      <c r="F53823"/>
    </row>
    <row r="53824" spans="2:6" x14ac:dyDescent="0.25">
      <c r="B53824" s="55"/>
      <c r="C53824" s="52"/>
      <c r="D53824" s="56"/>
      <c r="F53824"/>
    </row>
    <row r="53825" spans="2:6" x14ac:dyDescent="0.25">
      <c r="B53825" s="55"/>
      <c r="C53825" s="52"/>
      <c r="D53825" s="56"/>
      <c r="F53825"/>
    </row>
    <row r="53826" spans="2:6" x14ac:dyDescent="0.25">
      <c r="B53826" s="55"/>
      <c r="C53826" s="52"/>
      <c r="D53826" s="56"/>
      <c r="F53826"/>
    </row>
    <row r="53827" spans="2:6" x14ac:dyDescent="0.25">
      <c r="B53827" s="55"/>
      <c r="C53827" s="52"/>
      <c r="D53827" s="56"/>
      <c r="F53827"/>
    </row>
    <row r="53828" spans="2:6" x14ac:dyDescent="0.25">
      <c r="B53828" s="55"/>
      <c r="C53828" s="52"/>
      <c r="D53828" s="56"/>
      <c r="F53828"/>
    </row>
    <row r="53829" spans="2:6" x14ac:dyDescent="0.25">
      <c r="B53829" s="55"/>
      <c r="C53829" s="52"/>
      <c r="D53829" s="56"/>
      <c r="F53829"/>
    </row>
    <row r="53830" spans="2:6" x14ac:dyDescent="0.25">
      <c r="B53830" s="55"/>
      <c r="C53830" s="52"/>
      <c r="D53830" s="56"/>
      <c r="F53830"/>
    </row>
    <row r="53831" spans="2:6" x14ac:dyDescent="0.25">
      <c r="B53831" s="55"/>
      <c r="C53831" s="52"/>
      <c r="D53831" s="56"/>
      <c r="F53831"/>
    </row>
    <row r="53832" spans="2:6" x14ac:dyDescent="0.25">
      <c r="B53832" s="55"/>
      <c r="C53832" s="52"/>
      <c r="D53832" s="56"/>
      <c r="F53832"/>
    </row>
    <row r="53833" spans="2:6" x14ac:dyDescent="0.25">
      <c r="B53833" s="55"/>
      <c r="C53833" s="52"/>
      <c r="D53833" s="56"/>
      <c r="F53833"/>
    </row>
    <row r="53834" spans="2:6" x14ac:dyDescent="0.25">
      <c r="B53834" s="55"/>
      <c r="C53834" s="52"/>
      <c r="D53834" s="56"/>
      <c r="F53834"/>
    </row>
    <row r="53835" spans="2:6" x14ac:dyDescent="0.25">
      <c r="B53835" s="55"/>
      <c r="C53835" s="52"/>
      <c r="D53835" s="56"/>
      <c r="F53835"/>
    </row>
    <row r="53836" spans="2:6" x14ac:dyDescent="0.25">
      <c r="B53836" s="55"/>
      <c r="C53836" s="52"/>
      <c r="D53836" s="56"/>
      <c r="F53836"/>
    </row>
    <row r="53837" spans="2:6" x14ac:dyDescent="0.25">
      <c r="B53837" s="55"/>
      <c r="C53837" s="52"/>
      <c r="D53837" s="56"/>
      <c r="F53837"/>
    </row>
    <row r="53838" spans="2:6" x14ac:dyDescent="0.25">
      <c r="B53838" s="55"/>
      <c r="C53838" s="52"/>
      <c r="D53838" s="56"/>
      <c r="F53838"/>
    </row>
    <row r="53839" spans="2:6" x14ac:dyDescent="0.25">
      <c r="B53839" s="55"/>
      <c r="C53839" s="52"/>
      <c r="D53839" s="56"/>
      <c r="F53839"/>
    </row>
    <row r="53840" spans="2:6" x14ac:dyDescent="0.25">
      <c r="B53840" s="55"/>
      <c r="C53840" s="52"/>
      <c r="D53840" s="56"/>
      <c r="F53840"/>
    </row>
    <row r="53841" spans="2:6" x14ac:dyDescent="0.25">
      <c r="B53841" s="55"/>
      <c r="C53841" s="52"/>
      <c r="D53841" s="56"/>
      <c r="F53841"/>
    </row>
    <row r="53842" spans="2:6" x14ac:dyDescent="0.25">
      <c r="B53842" s="55"/>
      <c r="C53842" s="52"/>
      <c r="D53842" s="56"/>
      <c r="F53842"/>
    </row>
    <row r="53843" spans="2:6" x14ac:dyDescent="0.25">
      <c r="B53843" s="55"/>
      <c r="C53843" s="52"/>
      <c r="D53843" s="56"/>
      <c r="F53843"/>
    </row>
    <row r="53844" spans="2:6" x14ac:dyDescent="0.25">
      <c r="B53844" s="55"/>
      <c r="C53844" s="52"/>
      <c r="D53844" s="56"/>
      <c r="F53844"/>
    </row>
    <row r="53845" spans="2:6" x14ac:dyDescent="0.25">
      <c r="B53845" s="55"/>
      <c r="C53845" s="52"/>
      <c r="D53845" s="56"/>
      <c r="F53845"/>
    </row>
    <row r="53846" spans="2:6" x14ac:dyDescent="0.25">
      <c r="B53846" s="55"/>
      <c r="C53846" s="52"/>
      <c r="D53846" s="56"/>
      <c r="F53846"/>
    </row>
    <row r="53847" spans="2:6" x14ac:dyDescent="0.25">
      <c r="B53847" s="55"/>
      <c r="C53847" s="52"/>
      <c r="D53847" s="56"/>
      <c r="F53847"/>
    </row>
    <row r="53848" spans="2:6" x14ac:dyDescent="0.25">
      <c r="B53848" s="55"/>
      <c r="C53848" s="52"/>
      <c r="D53848" s="56"/>
      <c r="F53848"/>
    </row>
    <row r="53849" spans="2:6" x14ac:dyDescent="0.25">
      <c r="B53849" s="55"/>
      <c r="C53849" s="52"/>
      <c r="D53849" s="56"/>
      <c r="F53849"/>
    </row>
    <row r="53850" spans="2:6" x14ac:dyDescent="0.25">
      <c r="B53850" s="55"/>
      <c r="C53850" s="52"/>
      <c r="D53850" s="56"/>
      <c r="F53850"/>
    </row>
    <row r="53851" spans="2:6" x14ac:dyDescent="0.25">
      <c r="B53851" s="55"/>
      <c r="C53851" s="52"/>
      <c r="D53851" s="56"/>
      <c r="F53851"/>
    </row>
    <row r="53852" spans="2:6" x14ac:dyDescent="0.25">
      <c r="B53852" s="55"/>
      <c r="C53852" s="52"/>
      <c r="D53852" s="56"/>
      <c r="F53852"/>
    </row>
    <row r="53853" spans="2:6" x14ac:dyDescent="0.25">
      <c r="B53853" s="55"/>
      <c r="C53853" s="52"/>
      <c r="D53853" s="56"/>
      <c r="F53853"/>
    </row>
    <row r="53854" spans="2:6" x14ac:dyDescent="0.25">
      <c r="B53854" s="55"/>
      <c r="C53854" s="52"/>
      <c r="D53854" s="56"/>
      <c r="F53854"/>
    </row>
    <row r="53855" spans="2:6" x14ac:dyDescent="0.25">
      <c r="B53855" s="55"/>
      <c r="C53855" s="52"/>
      <c r="D53855" s="56"/>
      <c r="F53855"/>
    </row>
    <row r="53856" spans="2:6" x14ac:dyDescent="0.25">
      <c r="B53856" s="55"/>
      <c r="C53856" s="52"/>
      <c r="D53856" s="56"/>
      <c r="F53856"/>
    </row>
    <row r="53857" spans="2:6" x14ac:dyDescent="0.25">
      <c r="B53857" s="55"/>
      <c r="C53857" s="52"/>
      <c r="D53857" s="56"/>
      <c r="F53857"/>
    </row>
    <row r="53858" spans="2:6" x14ac:dyDescent="0.25">
      <c r="B53858" s="55"/>
      <c r="C53858" s="52"/>
      <c r="D53858" s="56"/>
      <c r="F53858"/>
    </row>
    <row r="53859" spans="2:6" x14ac:dyDescent="0.25">
      <c r="B53859" s="55"/>
      <c r="C53859" s="52"/>
      <c r="D53859" s="56"/>
      <c r="F53859"/>
    </row>
    <row r="53860" spans="2:6" x14ac:dyDescent="0.25">
      <c r="B53860" s="55"/>
      <c r="C53860" s="52"/>
      <c r="D53860" s="56"/>
      <c r="F53860"/>
    </row>
    <row r="53861" spans="2:6" x14ac:dyDescent="0.25">
      <c r="B53861" s="55"/>
      <c r="C53861" s="52"/>
      <c r="D53861" s="56"/>
      <c r="F53861"/>
    </row>
    <row r="53862" spans="2:6" x14ac:dyDescent="0.25">
      <c r="B53862" s="55"/>
      <c r="C53862" s="52"/>
      <c r="D53862" s="56"/>
      <c r="F53862"/>
    </row>
    <row r="53863" spans="2:6" x14ac:dyDescent="0.25">
      <c r="B53863" s="55"/>
      <c r="C53863" s="52"/>
      <c r="D53863" s="56"/>
      <c r="F53863"/>
    </row>
    <row r="53864" spans="2:6" x14ac:dyDescent="0.25">
      <c r="B53864" s="55"/>
      <c r="C53864" s="52"/>
      <c r="D53864" s="56"/>
      <c r="F53864"/>
    </row>
    <row r="53865" spans="2:6" x14ac:dyDescent="0.25">
      <c r="B53865" s="55"/>
      <c r="C53865" s="52"/>
      <c r="D53865" s="56"/>
      <c r="F53865"/>
    </row>
    <row r="53866" spans="2:6" x14ac:dyDescent="0.25">
      <c r="B53866" s="55"/>
      <c r="C53866" s="52"/>
      <c r="D53866" s="56"/>
      <c r="F53866"/>
    </row>
    <row r="53867" spans="2:6" x14ac:dyDescent="0.25">
      <c r="B53867" s="55"/>
      <c r="C53867" s="52"/>
      <c r="D53867" s="56"/>
      <c r="F53867"/>
    </row>
    <row r="53868" spans="2:6" x14ac:dyDescent="0.25">
      <c r="B53868" s="55"/>
      <c r="C53868" s="52"/>
      <c r="D53868" s="56"/>
      <c r="F53868"/>
    </row>
    <row r="53869" spans="2:6" x14ac:dyDescent="0.25">
      <c r="B53869" s="55"/>
      <c r="C53869" s="52"/>
      <c r="D53869" s="56"/>
      <c r="F53869"/>
    </row>
    <row r="53870" spans="2:6" x14ac:dyDescent="0.25">
      <c r="B53870" s="55"/>
      <c r="C53870" s="52"/>
      <c r="D53870" s="56"/>
      <c r="F53870"/>
    </row>
    <row r="53871" spans="2:6" x14ac:dyDescent="0.25">
      <c r="B53871" s="55"/>
      <c r="C53871" s="52"/>
      <c r="D53871" s="56"/>
      <c r="F53871"/>
    </row>
    <row r="53872" spans="2:6" x14ac:dyDescent="0.25">
      <c r="B53872" s="55"/>
      <c r="C53872" s="52"/>
      <c r="D53872" s="56"/>
      <c r="F53872"/>
    </row>
    <row r="53873" spans="2:6" x14ac:dyDescent="0.25">
      <c r="B53873" s="55"/>
      <c r="C53873" s="52"/>
      <c r="D53873" s="56"/>
      <c r="F53873"/>
    </row>
    <row r="53874" spans="2:6" x14ac:dyDescent="0.25">
      <c r="B53874" s="55"/>
      <c r="C53874" s="52"/>
      <c r="D53874" s="56"/>
      <c r="F53874"/>
    </row>
    <row r="53875" spans="2:6" x14ac:dyDescent="0.25">
      <c r="B53875" s="55"/>
      <c r="C53875" s="52"/>
      <c r="D53875" s="56"/>
      <c r="F53875"/>
    </row>
    <row r="53876" spans="2:6" x14ac:dyDescent="0.25">
      <c r="B53876" s="55"/>
      <c r="C53876" s="52"/>
      <c r="D53876" s="56"/>
      <c r="F53876"/>
    </row>
    <row r="53877" spans="2:6" x14ac:dyDescent="0.25">
      <c r="B53877" s="55"/>
      <c r="C53877" s="52"/>
      <c r="D53877" s="56"/>
      <c r="F53877"/>
    </row>
    <row r="53878" spans="2:6" x14ac:dyDescent="0.25">
      <c r="B53878" s="55"/>
      <c r="C53878" s="52"/>
      <c r="D53878" s="56"/>
      <c r="F53878"/>
    </row>
    <row r="53879" spans="2:6" x14ac:dyDescent="0.25">
      <c r="B53879" s="55"/>
      <c r="C53879" s="52"/>
      <c r="D53879" s="56"/>
      <c r="F53879"/>
    </row>
    <row r="53880" spans="2:6" x14ac:dyDescent="0.25">
      <c r="B53880" s="55"/>
      <c r="C53880" s="52"/>
      <c r="D53880" s="56"/>
      <c r="F53880"/>
    </row>
    <row r="53881" spans="2:6" x14ac:dyDescent="0.25">
      <c r="B53881" s="55"/>
      <c r="C53881" s="52"/>
      <c r="D53881" s="56"/>
      <c r="F53881"/>
    </row>
    <row r="53882" spans="2:6" x14ac:dyDescent="0.25">
      <c r="B53882" s="55"/>
      <c r="C53882" s="52"/>
      <c r="D53882" s="56"/>
      <c r="F53882"/>
    </row>
    <row r="53883" spans="2:6" x14ac:dyDescent="0.25">
      <c r="B53883" s="55"/>
      <c r="C53883" s="52"/>
      <c r="D53883" s="56"/>
      <c r="F53883"/>
    </row>
    <row r="53884" spans="2:6" x14ac:dyDescent="0.25">
      <c r="B53884" s="55"/>
      <c r="C53884" s="52"/>
      <c r="D53884" s="56"/>
      <c r="F53884"/>
    </row>
    <row r="53885" spans="2:6" x14ac:dyDescent="0.25">
      <c r="B53885" s="55"/>
      <c r="C53885" s="52"/>
      <c r="D53885" s="56"/>
      <c r="F53885"/>
    </row>
    <row r="53886" spans="2:6" x14ac:dyDescent="0.25">
      <c r="B53886" s="55"/>
      <c r="C53886" s="52"/>
      <c r="D53886" s="56"/>
      <c r="F53886"/>
    </row>
    <row r="53887" spans="2:6" x14ac:dyDescent="0.25">
      <c r="B53887" s="55"/>
      <c r="C53887" s="52"/>
      <c r="D53887" s="56"/>
      <c r="F53887"/>
    </row>
    <row r="53888" spans="2:6" x14ac:dyDescent="0.25">
      <c r="B53888" s="55"/>
      <c r="C53888" s="52"/>
      <c r="D53888" s="56"/>
      <c r="F53888"/>
    </row>
    <row r="53889" spans="2:6" x14ac:dyDescent="0.25">
      <c r="B53889" s="55"/>
      <c r="C53889" s="52"/>
      <c r="D53889" s="56"/>
      <c r="F53889"/>
    </row>
    <row r="53890" spans="2:6" x14ac:dyDescent="0.25">
      <c r="B53890" s="55"/>
      <c r="C53890" s="52"/>
      <c r="D53890" s="56"/>
      <c r="F53890"/>
    </row>
    <row r="53891" spans="2:6" x14ac:dyDescent="0.25">
      <c r="B53891" s="55"/>
      <c r="C53891" s="52"/>
      <c r="D53891" s="56"/>
      <c r="F53891"/>
    </row>
    <row r="53892" spans="2:6" x14ac:dyDescent="0.25">
      <c r="B53892" s="55"/>
      <c r="C53892" s="52"/>
      <c r="D53892" s="56"/>
      <c r="F53892"/>
    </row>
    <row r="53893" spans="2:6" x14ac:dyDescent="0.25">
      <c r="B53893" s="55"/>
      <c r="C53893" s="52"/>
      <c r="D53893" s="56"/>
      <c r="F53893"/>
    </row>
    <row r="53894" spans="2:6" x14ac:dyDescent="0.25">
      <c r="B53894" s="55"/>
      <c r="C53894" s="52"/>
      <c r="D53894" s="56"/>
      <c r="F53894"/>
    </row>
    <row r="53895" spans="2:6" x14ac:dyDescent="0.25">
      <c r="B53895" s="55"/>
      <c r="C53895" s="52"/>
      <c r="D53895" s="56"/>
      <c r="F53895"/>
    </row>
    <row r="53896" spans="2:6" x14ac:dyDescent="0.25">
      <c r="B53896" s="55"/>
      <c r="C53896" s="52"/>
      <c r="D53896" s="56"/>
      <c r="F53896"/>
    </row>
    <row r="53897" spans="2:6" x14ac:dyDescent="0.25">
      <c r="B53897" s="55"/>
      <c r="C53897" s="52"/>
      <c r="D53897" s="56"/>
      <c r="F53897"/>
    </row>
    <row r="53898" spans="2:6" x14ac:dyDescent="0.25">
      <c r="B53898" s="55"/>
      <c r="C53898" s="52"/>
      <c r="D53898" s="56"/>
      <c r="F53898"/>
    </row>
    <row r="53899" spans="2:6" x14ac:dyDescent="0.25">
      <c r="B53899" s="55"/>
      <c r="C53899" s="52"/>
      <c r="D53899" s="56"/>
      <c r="F53899"/>
    </row>
    <row r="53900" spans="2:6" x14ac:dyDescent="0.25">
      <c r="B53900" s="55"/>
      <c r="C53900" s="52"/>
      <c r="D53900" s="56"/>
      <c r="F53900"/>
    </row>
    <row r="53901" spans="2:6" x14ac:dyDescent="0.25">
      <c r="B53901" s="55"/>
      <c r="C53901" s="52"/>
      <c r="D53901" s="56"/>
      <c r="F53901"/>
    </row>
    <row r="53902" spans="2:6" x14ac:dyDescent="0.25">
      <c r="B53902" s="55"/>
      <c r="C53902" s="52"/>
      <c r="D53902" s="56"/>
      <c r="F53902"/>
    </row>
    <row r="53903" spans="2:6" x14ac:dyDescent="0.25">
      <c r="B53903" s="55"/>
      <c r="C53903" s="52"/>
      <c r="D53903" s="56"/>
      <c r="F53903"/>
    </row>
    <row r="53904" spans="2:6" x14ac:dyDescent="0.25">
      <c r="B53904" s="55"/>
      <c r="C53904" s="52"/>
      <c r="D53904" s="56"/>
      <c r="F53904"/>
    </row>
    <row r="53905" spans="2:6" x14ac:dyDescent="0.25">
      <c r="B53905" s="55"/>
      <c r="C53905" s="52"/>
      <c r="D53905" s="56"/>
      <c r="F53905"/>
    </row>
    <row r="53906" spans="2:6" x14ac:dyDescent="0.25">
      <c r="B53906" s="55"/>
      <c r="C53906" s="52"/>
      <c r="D53906" s="56"/>
      <c r="F53906"/>
    </row>
    <row r="53907" spans="2:6" x14ac:dyDescent="0.25">
      <c r="B53907" s="55"/>
      <c r="C53907" s="52"/>
      <c r="D53907" s="56"/>
      <c r="F53907"/>
    </row>
    <row r="53908" spans="2:6" x14ac:dyDescent="0.25">
      <c r="B53908" s="55"/>
      <c r="C53908" s="52"/>
      <c r="D53908" s="56"/>
      <c r="F53908"/>
    </row>
    <row r="53909" spans="2:6" x14ac:dyDescent="0.25">
      <c r="B53909" s="55"/>
      <c r="C53909" s="52"/>
      <c r="D53909" s="56"/>
      <c r="F53909"/>
    </row>
    <row r="53910" spans="2:6" x14ac:dyDescent="0.25">
      <c r="B53910" s="55"/>
      <c r="C53910" s="52"/>
      <c r="D53910" s="56"/>
      <c r="F53910"/>
    </row>
    <row r="53911" spans="2:6" x14ac:dyDescent="0.25">
      <c r="B53911" s="55"/>
      <c r="C53911" s="52"/>
      <c r="D53911" s="56"/>
      <c r="F53911"/>
    </row>
    <row r="53912" spans="2:6" x14ac:dyDescent="0.25">
      <c r="B53912" s="55"/>
      <c r="C53912" s="52"/>
      <c r="D53912" s="56"/>
      <c r="F53912"/>
    </row>
    <row r="53913" spans="2:6" x14ac:dyDescent="0.25">
      <c r="B53913" s="55"/>
      <c r="C53913" s="52"/>
      <c r="D53913" s="56"/>
      <c r="F53913"/>
    </row>
    <row r="53914" spans="2:6" x14ac:dyDescent="0.25">
      <c r="B53914" s="55"/>
      <c r="C53914" s="52"/>
      <c r="D53914" s="56"/>
      <c r="F53914"/>
    </row>
    <row r="53915" spans="2:6" x14ac:dyDescent="0.25">
      <c r="B53915" s="55"/>
      <c r="C53915" s="52"/>
      <c r="D53915" s="56"/>
      <c r="F53915"/>
    </row>
    <row r="53916" spans="2:6" x14ac:dyDescent="0.25">
      <c r="B53916" s="55"/>
      <c r="C53916" s="52"/>
      <c r="D53916" s="56"/>
      <c r="F53916"/>
    </row>
    <row r="53917" spans="2:6" x14ac:dyDescent="0.25">
      <c r="B53917" s="55"/>
      <c r="C53917" s="52"/>
      <c r="D53917" s="56"/>
      <c r="F53917"/>
    </row>
    <row r="53918" spans="2:6" x14ac:dyDescent="0.25">
      <c r="B53918" s="55"/>
      <c r="C53918" s="52"/>
      <c r="D53918" s="56"/>
      <c r="F53918"/>
    </row>
    <row r="53919" spans="2:6" x14ac:dyDescent="0.25">
      <c r="B53919" s="55"/>
      <c r="C53919" s="52"/>
      <c r="D53919" s="56"/>
      <c r="F53919"/>
    </row>
    <row r="53920" spans="2:6" x14ac:dyDescent="0.25">
      <c r="B53920" s="55"/>
      <c r="C53920" s="52"/>
      <c r="D53920" s="56"/>
      <c r="F53920"/>
    </row>
    <row r="53921" spans="2:6" x14ac:dyDescent="0.25">
      <c r="B53921" s="55"/>
      <c r="C53921" s="52"/>
      <c r="D53921" s="56"/>
      <c r="F53921"/>
    </row>
    <row r="53922" spans="2:6" x14ac:dyDescent="0.25">
      <c r="B53922" s="55"/>
      <c r="C53922" s="52"/>
      <c r="D53922" s="56"/>
      <c r="F53922"/>
    </row>
    <row r="53923" spans="2:6" x14ac:dyDescent="0.25">
      <c r="B53923" s="55"/>
      <c r="C53923" s="52"/>
      <c r="D53923" s="56"/>
      <c r="F53923"/>
    </row>
    <row r="53924" spans="2:6" x14ac:dyDescent="0.25">
      <c r="B53924" s="55"/>
      <c r="C53924" s="52"/>
      <c r="D53924" s="56"/>
      <c r="F53924"/>
    </row>
    <row r="53925" spans="2:6" x14ac:dyDescent="0.25">
      <c r="B53925" s="55"/>
      <c r="C53925" s="52"/>
      <c r="D53925" s="56"/>
      <c r="F53925"/>
    </row>
    <row r="53926" spans="2:6" x14ac:dyDescent="0.25">
      <c r="B53926" s="55"/>
      <c r="C53926" s="52"/>
      <c r="D53926" s="56"/>
      <c r="F53926"/>
    </row>
    <row r="53927" spans="2:6" x14ac:dyDescent="0.25">
      <c r="B53927" s="55"/>
      <c r="C53927" s="52"/>
      <c r="D53927" s="56"/>
      <c r="F53927"/>
    </row>
    <row r="53928" spans="2:6" x14ac:dyDescent="0.25">
      <c r="B53928" s="55"/>
      <c r="C53928" s="52"/>
      <c r="D53928" s="56"/>
      <c r="F53928"/>
    </row>
    <row r="53929" spans="2:6" x14ac:dyDescent="0.25">
      <c r="B53929" s="55"/>
      <c r="C53929" s="52"/>
      <c r="D53929" s="56"/>
      <c r="F53929"/>
    </row>
    <row r="53930" spans="2:6" x14ac:dyDescent="0.25">
      <c r="B53930" s="55"/>
      <c r="C53930" s="52"/>
      <c r="D53930" s="56"/>
      <c r="F53930"/>
    </row>
    <row r="53931" spans="2:6" x14ac:dyDescent="0.25">
      <c r="B53931" s="55"/>
      <c r="C53931" s="52"/>
      <c r="D53931" s="56"/>
      <c r="F53931"/>
    </row>
    <row r="53932" spans="2:6" x14ac:dyDescent="0.25">
      <c r="B53932" s="55"/>
      <c r="C53932" s="52"/>
      <c r="D53932" s="56"/>
      <c r="F53932"/>
    </row>
    <row r="53933" spans="2:6" x14ac:dyDescent="0.25">
      <c r="B53933" s="55"/>
      <c r="C53933" s="52"/>
      <c r="D53933" s="56"/>
      <c r="F53933"/>
    </row>
    <row r="53934" spans="2:6" x14ac:dyDescent="0.25">
      <c r="B53934" s="55"/>
      <c r="C53934" s="52"/>
      <c r="D53934" s="56"/>
      <c r="F53934"/>
    </row>
    <row r="53935" spans="2:6" x14ac:dyDescent="0.25">
      <c r="B53935" s="55"/>
      <c r="C53935" s="52"/>
      <c r="D53935" s="56"/>
      <c r="F53935"/>
    </row>
    <row r="53936" spans="2:6" x14ac:dyDescent="0.25">
      <c r="B53936" s="55"/>
      <c r="C53936" s="52"/>
      <c r="D53936" s="56"/>
      <c r="F53936"/>
    </row>
    <row r="53937" spans="2:6" x14ac:dyDescent="0.25">
      <c r="B53937" s="55"/>
      <c r="C53937" s="52"/>
      <c r="D53937" s="56"/>
      <c r="F53937"/>
    </row>
    <row r="53938" spans="2:6" x14ac:dyDescent="0.25">
      <c r="B53938" s="55"/>
      <c r="C53938" s="52"/>
      <c r="D53938" s="56"/>
      <c r="F53938"/>
    </row>
    <row r="53939" spans="2:6" x14ac:dyDescent="0.25">
      <c r="B53939" s="55"/>
      <c r="C53939" s="52"/>
      <c r="D53939" s="56"/>
      <c r="F53939"/>
    </row>
    <row r="53940" spans="2:6" x14ac:dyDescent="0.25">
      <c r="B53940" s="55"/>
      <c r="C53940" s="52"/>
      <c r="D53940" s="56"/>
      <c r="F53940"/>
    </row>
    <row r="53941" spans="2:6" x14ac:dyDescent="0.25">
      <c r="B53941" s="55"/>
      <c r="C53941" s="52"/>
      <c r="D53941" s="56"/>
      <c r="F53941"/>
    </row>
    <row r="53942" spans="2:6" x14ac:dyDescent="0.25">
      <c r="B53942" s="55"/>
      <c r="C53942" s="52"/>
      <c r="D53942" s="56"/>
      <c r="F53942"/>
    </row>
    <row r="53943" spans="2:6" x14ac:dyDescent="0.25">
      <c r="B53943" s="55"/>
      <c r="C53943" s="52"/>
      <c r="D53943" s="56"/>
      <c r="F53943"/>
    </row>
    <row r="53944" spans="2:6" x14ac:dyDescent="0.25">
      <c r="B53944" s="55"/>
      <c r="C53944" s="52"/>
      <c r="D53944" s="56"/>
      <c r="F53944"/>
    </row>
    <row r="53945" spans="2:6" x14ac:dyDescent="0.25">
      <c r="B53945" s="55"/>
      <c r="C53945" s="52"/>
      <c r="D53945" s="56"/>
      <c r="F53945"/>
    </row>
    <row r="53946" spans="2:6" x14ac:dyDescent="0.25">
      <c r="B53946" s="55"/>
      <c r="C53946" s="52"/>
      <c r="D53946" s="56"/>
      <c r="F53946"/>
    </row>
    <row r="53947" spans="2:6" x14ac:dyDescent="0.25">
      <c r="B53947" s="55"/>
      <c r="C53947" s="52"/>
      <c r="D53947" s="56"/>
      <c r="F53947"/>
    </row>
    <row r="53948" spans="2:6" x14ac:dyDescent="0.25">
      <c r="B53948" s="55"/>
      <c r="C53948" s="52"/>
      <c r="D53948" s="56"/>
      <c r="F53948"/>
    </row>
    <row r="53949" spans="2:6" x14ac:dyDescent="0.25">
      <c r="B53949" s="55"/>
      <c r="C53949" s="52"/>
      <c r="D53949" s="56"/>
      <c r="F53949"/>
    </row>
    <row r="53950" spans="2:6" x14ac:dyDescent="0.25">
      <c r="B53950" s="55"/>
      <c r="C53950" s="52"/>
      <c r="D53950" s="56"/>
      <c r="F53950"/>
    </row>
    <row r="53951" spans="2:6" x14ac:dyDescent="0.25">
      <c r="B53951" s="55"/>
      <c r="C53951" s="52"/>
      <c r="D53951" s="56"/>
      <c r="F53951"/>
    </row>
    <row r="53952" spans="2:6" x14ac:dyDescent="0.25">
      <c r="B53952" s="55"/>
      <c r="C53952" s="52"/>
      <c r="D53952" s="56"/>
      <c r="F53952"/>
    </row>
    <row r="53953" spans="2:6" x14ac:dyDescent="0.25">
      <c r="B53953" s="55"/>
      <c r="C53953" s="52"/>
      <c r="D53953" s="56"/>
      <c r="F53953"/>
    </row>
    <row r="53954" spans="2:6" x14ac:dyDescent="0.25">
      <c r="B53954" s="55"/>
      <c r="C53954" s="52"/>
      <c r="D53954" s="56"/>
      <c r="F53954"/>
    </row>
    <row r="53955" spans="2:6" x14ac:dyDescent="0.25">
      <c r="B53955" s="55"/>
      <c r="C53955" s="52"/>
      <c r="D53955" s="56"/>
      <c r="F53955"/>
    </row>
    <row r="53956" spans="2:6" x14ac:dyDescent="0.25">
      <c r="B53956" s="55"/>
      <c r="C53956" s="52"/>
      <c r="D53956" s="56"/>
      <c r="F53956"/>
    </row>
    <row r="53957" spans="2:6" x14ac:dyDescent="0.25">
      <c r="B53957" s="55"/>
      <c r="C53957" s="52"/>
      <c r="D53957" s="56"/>
      <c r="F53957"/>
    </row>
    <row r="53958" spans="2:6" x14ac:dyDescent="0.25">
      <c r="B53958" s="55"/>
      <c r="C53958" s="52"/>
      <c r="D53958" s="56"/>
      <c r="F53958"/>
    </row>
    <row r="53959" spans="2:6" x14ac:dyDescent="0.25">
      <c r="B53959" s="55"/>
      <c r="C53959" s="52"/>
      <c r="D53959" s="56"/>
      <c r="F53959"/>
    </row>
    <row r="53960" spans="2:6" x14ac:dyDescent="0.25">
      <c r="B53960" s="55"/>
      <c r="C53960" s="52"/>
      <c r="D53960" s="56"/>
      <c r="F53960"/>
    </row>
    <row r="53961" spans="2:6" x14ac:dyDescent="0.25">
      <c r="B53961" s="55"/>
      <c r="C53961" s="52"/>
      <c r="D53961" s="56"/>
      <c r="F53961"/>
    </row>
    <row r="53962" spans="2:6" x14ac:dyDescent="0.25">
      <c r="B53962" s="55"/>
      <c r="C53962" s="52"/>
      <c r="D53962" s="56"/>
      <c r="F53962"/>
    </row>
    <row r="53963" spans="2:6" x14ac:dyDescent="0.25">
      <c r="B53963" s="55"/>
      <c r="C53963" s="52"/>
      <c r="D53963" s="56"/>
      <c r="F53963"/>
    </row>
    <row r="53964" spans="2:6" x14ac:dyDescent="0.25">
      <c r="B53964" s="55"/>
      <c r="C53964" s="52"/>
      <c r="D53964" s="56"/>
      <c r="F53964"/>
    </row>
    <row r="53965" spans="2:6" x14ac:dyDescent="0.25">
      <c r="B53965" s="55"/>
      <c r="C53965" s="52"/>
      <c r="D53965" s="56"/>
      <c r="F53965"/>
    </row>
    <row r="53966" spans="2:6" x14ac:dyDescent="0.25">
      <c r="B53966" s="55"/>
      <c r="C53966" s="52"/>
      <c r="D53966" s="56"/>
      <c r="F53966"/>
    </row>
    <row r="53967" spans="2:6" x14ac:dyDescent="0.25">
      <c r="B53967" s="55"/>
      <c r="C53967" s="52"/>
      <c r="D53967" s="56"/>
      <c r="F53967"/>
    </row>
    <row r="53968" spans="2:6" x14ac:dyDescent="0.25">
      <c r="B53968" s="55"/>
      <c r="C53968" s="52"/>
      <c r="D53968" s="56"/>
      <c r="F53968"/>
    </row>
    <row r="53969" spans="2:6" x14ac:dyDescent="0.25">
      <c r="B53969" s="55"/>
      <c r="C53969" s="52"/>
      <c r="D53969" s="56"/>
      <c r="F53969"/>
    </row>
    <row r="53970" spans="2:6" x14ac:dyDescent="0.25">
      <c r="B53970" s="55"/>
      <c r="C53970" s="52"/>
      <c r="D53970" s="56"/>
      <c r="F53970"/>
    </row>
    <row r="53971" spans="2:6" x14ac:dyDescent="0.25">
      <c r="B53971" s="55"/>
      <c r="C53971" s="52"/>
      <c r="D53971" s="56"/>
      <c r="F53971"/>
    </row>
    <row r="53972" spans="2:6" x14ac:dyDescent="0.25">
      <c r="B53972" s="55"/>
      <c r="C53972" s="52"/>
      <c r="D53972" s="56"/>
      <c r="F53972"/>
    </row>
    <row r="53973" spans="2:6" x14ac:dyDescent="0.25">
      <c r="B53973" s="55"/>
      <c r="C53973" s="52"/>
      <c r="D53973" s="56"/>
      <c r="F53973"/>
    </row>
    <row r="53974" spans="2:6" x14ac:dyDescent="0.25">
      <c r="B53974" s="55"/>
      <c r="C53974" s="52"/>
      <c r="D53974" s="56"/>
      <c r="F53974"/>
    </row>
    <row r="53975" spans="2:6" x14ac:dyDescent="0.25">
      <c r="B53975" s="55"/>
      <c r="C53975" s="52"/>
      <c r="D53975" s="56"/>
      <c r="F53975"/>
    </row>
    <row r="53976" spans="2:6" x14ac:dyDescent="0.25">
      <c r="B53976" s="55"/>
      <c r="C53976" s="52"/>
      <c r="D53976" s="56"/>
      <c r="F53976"/>
    </row>
    <row r="53977" spans="2:6" x14ac:dyDescent="0.25">
      <c r="B53977" s="55"/>
      <c r="C53977" s="52"/>
      <c r="D53977" s="56"/>
      <c r="F53977"/>
    </row>
    <row r="53978" spans="2:6" x14ac:dyDescent="0.25">
      <c r="B53978" s="55"/>
      <c r="C53978" s="52"/>
      <c r="D53978" s="56"/>
      <c r="F53978"/>
    </row>
    <row r="53979" spans="2:6" x14ac:dyDescent="0.25">
      <c r="B53979" s="55"/>
      <c r="C53979" s="52"/>
      <c r="D53979" s="56"/>
      <c r="F53979"/>
    </row>
    <row r="53980" spans="2:6" x14ac:dyDescent="0.25">
      <c r="B53980" s="55"/>
      <c r="C53980" s="52"/>
      <c r="D53980" s="56"/>
      <c r="F53980"/>
    </row>
    <row r="53981" spans="2:6" x14ac:dyDescent="0.25">
      <c r="B53981" s="55"/>
      <c r="C53981" s="52"/>
      <c r="D53981" s="56"/>
      <c r="F53981"/>
    </row>
    <row r="53982" spans="2:6" x14ac:dyDescent="0.25">
      <c r="B53982" s="55"/>
      <c r="C53982" s="52"/>
      <c r="D53982" s="56"/>
      <c r="F53982"/>
    </row>
    <row r="53983" spans="2:6" x14ac:dyDescent="0.25">
      <c r="B53983" s="55"/>
      <c r="C53983" s="52"/>
      <c r="D53983" s="56"/>
      <c r="F53983"/>
    </row>
    <row r="53984" spans="2:6" x14ac:dyDescent="0.25">
      <c r="B53984" s="55"/>
      <c r="C53984" s="52"/>
      <c r="D53984" s="56"/>
      <c r="F53984"/>
    </row>
    <row r="53985" spans="2:6" x14ac:dyDescent="0.25">
      <c r="B53985" s="55"/>
      <c r="C53985" s="52"/>
      <c r="D53985" s="56"/>
      <c r="F53985"/>
    </row>
    <row r="53986" spans="2:6" x14ac:dyDescent="0.25">
      <c r="B53986" s="55"/>
      <c r="C53986" s="52"/>
      <c r="D53986" s="56"/>
      <c r="F53986"/>
    </row>
    <row r="53987" spans="2:6" x14ac:dyDescent="0.25">
      <c r="B53987" s="55"/>
      <c r="C53987" s="52"/>
      <c r="D53987" s="56"/>
      <c r="F53987"/>
    </row>
    <row r="53988" spans="2:6" x14ac:dyDescent="0.25">
      <c r="B53988" s="55"/>
      <c r="C53988" s="52"/>
      <c r="D53988" s="56"/>
      <c r="F53988"/>
    </row>
    <row r="53989" spans="2:6" x14ac:dyDescent="0.25">
      <c r="B53989" s="55"/>
      <c r="C53989" s="52"/>
      <c r="D53989" s="56"/>
      <c r="F53989"/>
    </row>
    <row r="53990" spans="2:6" x14ac:dyDescent="0.25">
      <c r="B53990" s="55"/>
      <c r="C53990" s="52"/>
      <c r="D53990" s="56"/>
      <c r="F53990"/>
    </row>
    <row r="53991" spans="2:6" x14ac:dyDescent="0.25">
      <c r="B53991" s="55"/>
      <c r="C53991" s="52"/>
      <c r="D53991" s="56"/>
      <c r="F53991"/>
    </row>
    <row r="53992" spans="2:6" x14ac:dyDescent="0.25">
      <c r="B53992" s="55"/>
      <c r="C53992" s="52"/>
      <c r="D53992" s="56"/>
      <c r="F53992"/>
    </row>
    <row r="53993" spans="2:6" x14ac:dyDescent="0.25">
      <c r="B53993" s="55"/>
      <c r="C53993" s="52"/>
      <c r="D53993" s="56"/>
      <c r="F53993"/>
    </row>
    <row r="53994" spans="2:6" x14ac:dyDescent="0.25">
      <c r="B53994" s="55"/>
      <c r="C53994" s="52"/>
      <c r="D53994" s="56"/>
      <c r="F53994"/>
    </row>
    <row r="53995" spans="2:6" x14ac:dyDescent="0.25">
      <c r="B53995" s="55"/>
      <c r="C53995" s="52"/>
      <c r="D53995" s="56"/>
      <c r="F53995"/>
    </row>
    <row r="53996" spans="2:6" x14ac:dyDescent="0.25">
      <c r="B53996" s="55"/>
      <c r="C53996" s="52"/>
      <c r="D53996" s="56"/>
      <c r="F53996"/>
    </row>
    <row r="53997" spans="2:6" x14ac:dyDescent="0.25">
      <c r="B53997" s="55"/>
      <c r="C53997" s="52"/>
      <c r="D53997" s="56"/>
      <c r="F53997"/>
    </row>
    <row r="53998" spans="2:6" x14ac:dyDescent="0.25">
      <c r="B53998" s="55"/>
      <c r="C53998" s="52"/>
      <c r="D53998" s="56"/>
      <c r="F53998"/>
    </row>
    <row r="53999" spans="2:6" x14ac:dyDescent="0.25">
      <c r="B53999" s="55"/>
      <c r="C53999" s="52"/>
      <c r="D53999" s="56"/>
      <c r="F53999"/>
    </row>
    <row r="54000" spans="2:6" x14ac:dyDescent="0.25">
      <c r="B54000" s="55"/>
      <c r="C54000" s="52"/>
      <c r="D54000" s="56"/>
      <c r="F54000"/>
    </row>
    <row r="54001" spans="2:6" x14ac:dyDescent="0.25">
      <c r="B54001" s="55"/>
      <c r="C54001" s="52"/>
      <c r="D54001" s="56"/>
      <c r="F54001"/>
    </row>
    <row r="54002" spans="2:6" x14ac:dyDescent="0.25">
      <c r="B54002" s="55"/>
      <c r="C54002" s="52"/>
      <c r="D54002" s="56"/>
      <c r="F54002"/>
    </row>
    <row r="54003" spans="2:6" x14ac:dyDescent="0.25">
      <c r="B54003" s="55"/>
      <c r="C54003" s="52"/>
      <c r="D54003" s="56"/>
      <c r="F54003"/>
    </row>
    <row r="54004" spans="2:6" x14ac:dyDescent="0.25">
      <c r="B54004" s="55"/>
      <c r="C54004" s="52"/>
      <c r="D54004" s="56"/>
      <c r="F54004"/>
    </row>
    <row r="54005" spans="2:6" x14ac:dyDescent="0.25">
      <c r="B54005" s="55"/>
      <c r="C54005" s="52"/>
      <c r="D54005" s="56"/>
      <c r="F54005"/>
    </row>
    <row r="54006" spans="2:6" x14ac:dyDescent="0.25">
      <c r="B54006" s="55"/>
      <c r="C54006" s="52"/>
      <c r="D54006" s="56"/>
      <c r="F54006"/>
    </row>
    <row r="54007" spans="2:6" x14ac:dyDescent="0.25">
      <c r="B54007" s="55"/>
      <c r="C54007" s="52"/>
      <c r="D54007" s="56"/>
      <c r="F54007"/>
    </row>
    <row r="54008" spans="2:6" x14ac:dyDescent="0.25">
      <c r="B54008" s="55"/>
      <c r="C54008" s="52"/>
      <c r="D54008" s="56"/>
      <c r="F54008"/>
    </row>
    <row r="54009" spans="2:6" x14ac:dyDescent="0.25">
      <c r="B54009" s="55"/>
      <c r="C54009" s="52"/>
      <c r="D54009" s="56"/>
      <c r="F54009"/>
    </row>
    <row r="54010" spans="2:6" x14ac:dyDescent="0.25">
      <c r="B54010" s="55"/>
      <c r="C54010" s="52"/>
      <c r="D54010" s="56"/>
      <c r="F54010"/>
    </row>
    <row r="54011" spans="2:6" x14ac:dyDescent="0.25">
      <c r="B54011" s="55"/>
      <c r="C54011" s="52"/>
      <c r="D54011" s="56"/>
      <c r="F54011"/>
    </row>
    <row r="54012" spans="2:6" x14ac:dyDescent="0.25">
      <c r="B54012" s="55"/>
      <c r="C54012" s="52"/>
      <c r="D54012" s="56"/>
      <c r="F54012"/>
    </row>
    <row r="54013" spans="2:6" x14ac:dyDescent="0.25">
      <c r="B54013" s="55"/>
      <c r="C54013" s="52"/>
      <c r="D54013" s="56"/>
      <c r="F54013"/>
    </row>
    <row r="54014" spans="2:6" x14ac:dyDescent="0.25">
      <c r="B54014" s="55"/>
      <c r="C54014" s="52"/>
      <c r="D54014" s="56"/>
      <c r="F54014"/>
    </row>
    <row r="54015" spans="2:6" x14ac:dyDescent="0.25">
      <c r="B54015" s="55"/>
      <c r="C54015" s="52"/>
      <c r="D54015" s="56"/>
      <c r="F54015"/>
    </row>
    <row r="54016" spans="2:6" x14ac:dyDescent="0.25">
      <c r="B54016" s="55"/>
      <c r="C54016" s="52"/>
      <c r="D54016" s="56"/>
      <c r="F54016"/>
    </row>
    <row r="54017" spans="2:6" x14ac:dyDescent="0.25">
      <c r="B54017" s="55"/>
      <c r="C54017" s="52"/>
      <c r="D54017" s="56"/>
      <c r="F54017"/>
    </row>
    <row r="54018" spans="2:6" x14ac:dyDescent="0.25">
      <c r="B54018" s="55"/>
      <c r="C54018" s="52"/>
      <c r="D54018" s="56"/>
      <c r="F54018"/>
    </row>
    <row r="54019" spans="2:6" x14ac:dyDescent="0.25">
      <c r="B54019" s="55"/>
      <c r="C54019" s="52"/>
      <c r="D54019" s="56"/>
      <c r="F54019"/>
    </row>
    <row r="54020" spans="2:6" x14ac:dyDescent="0.25">
      <c r="B54020" s="55"/>
      <c r="C54020" s="52"/>
      <c r="D54020" s="56"/>
      <c r="F54020"/>
    </row>
    <row r="54021" spans="2:6" x14ac:dyDescent="0.25">
      <c r="B54021" s="55"/>
      <c r="C54021" s="52"/>
      <c r="D54021" s="56"/>
      <c r="F54021"/>
    </row>
    <row r="54022" spans="2:6" x14ac:dyDescent="0.25">
      <c r="B54022" s="55"/>
      <c r="C54022" s="52"/>
      <c r="D54022" s="56"/>
      <c r="F54022"/>
    </row>
    <row r="54023" spans="2:6" x14ac:dyDescent="0.25">
      <c r="B54023" s="55"/>
      <c r="C54023" s="52"/>
      <c r="D54023" s="56"/>
      <c r="F54023"/>
    </row>
    <row r="54024" spans="2:6" x14ac:dyDescent="0.25">
      <c r="B54024" s="55"/>
      <c r="C54024" s="52"/>
      <c r="D54024" s="56"/>
      <c r="F54024"/>
    </row>
    <row r="54025" spans="2:6" x14ac:dyDescent="0.25">
      <c r="B54025" s="55"/>
      <c r="C54025" s="52"/>
      <c r="D54025" s="56"/>
      <c r="F54025"/>
    </row>
    <row r="54026" spans="2:6" x14ac:dyDescent="0.25">
      <c r="B54026" s="55"/>
      <c r="C54026" s="52"/>
      <c r="D54026" s="56"/>
      <c r="F54026"/>
    </row>
    <row r="54027" spans="2:6" x14ac:dyDescent="0.25">
      <c r="B54027" s="55"/>
      <c r="C54027" s="52"/>
      <c r="D54027" s="56"/>
      <c r="F54027"/>
    </row>
    <row r="54028" spans="2:6" x14ac:dyDescent="0.25">
      <c r="B54028" s="55"/>
      <c r="C54028" s="52"/>
      <c r="D54028" s="56"/>
      <c r="F54028"/>
    </row>
    <row r="54029" spans="2:6" x14ac:dyDescent="0.25">
      <c r="B54029" s="55"/>
      <c r="C54029" s="52"/>
      <c r="D54029" s="56"/>
      <c r="F54029"/>
    </row>
    <row r="54030" spans="2:6" x14ac:dyDescent="0.25">
      <c r="B54030" s="55"/>
      <c r="C54030" s="52"/>
      <c r="D54030" s="56"/>
      <c r="F54030"/>
    </row>
    <row r="54031" spans="2:6" x14ac:dyDescent="0.25">
      <c r="B54031" s="55"/>
      <c r="C54031" s="52"/>
      <c r="D54031" s="56"/>
      <c r="F54031"/>
    </row>
    <row r="54032" spans="2:6" x14ac:dyDescent="0.25">
      <c r="B54032" s="55"/>
      <c r="C54032" s="52"/>
      <c r="D54032" s="56"/>
      <c r="F54032"/>
    </row>
    <row r="54033" spans="2:6" x14ac:dyDescent="0.25">
      <c r="B54033" s="55"/>
      <c r="C54033" s="52"/>
      <c r="D54033" s="56"/>
      <c r="F54033"/>
    </row>
    <row r="54034" spans="2:6" x14ac:dyDescent="0.25">
      <c r="B54034" s="55"/>
      <c r="C54034" s="52"/>
      <c r="D54034" s="56"/>
      <c r="F54034"/>
    </row>
    <row r="54035" spans="2:6" x14ac:dyDescent="0.25">
      <c r="B54035" s="55"/>
      <c r="C54035" s="52"/>
      <c r="D54035" s="56"/>
      <c r="F54035"/>
    </row>
    <row r="54036" spans="2:6" x14ac:dyDescent="0.25">
      <c r="B54036" s="55"/>
      <c r="C54036" s="52"/>
      <c r="D54036" s="56"/>
      <c r="F54036"/>
    </row>
    <row r="54037" spans="2:6" x14ac:dyDescent="0.25">
      <c r="B54037" s="55"/>
      <c r="C54037" s="52"/>
      <c r="D54037" s="56"/>
      <c r="F54037"/>
    </row>
    <row r="54038" spans="2:6" x14ac:dyDescent="0.25">
      <c r="B54038" s="55"/>
      <c r="C54038" s="52"/>
      <c r="D54038" s="56"/>
      <c r="F54038"/>
    </row>
    <row r="54039" spans="2:6" x14ac:dyDescent="0.25">
      <c r="B54039" s="55"/>
      <c r="C54039" s="52"/>
      <c r="D54039" s="56"/>
      <c r="F54039"/>
    </row>
    <row r="54040" spans="2:6" x14ac:dyDescent="0.25">
      <c r="B54040" s="55"/>
      <c r="C54040" s="52"/>
      <c r="D54040" s="56"/>
      <c r="F54040"/>
    </row>
    <row r="54041" spans="2:6" x14ac:dyDescent="0.25">
      <c r="B54041" s="55"/>
      <c r="C54041" s="52"/>
      <c r="D54041" s="56"/>
      <c r="F54041"/>
    </row>
    <row r="54042" spans="2:6" x14ac:dyDescent="0.25">
      <c r="B54042" s="55"/>
      <c r="C54042" s="52"/>
      <c r="D54042" s="56"/>
      <c r="F54042"/>
    </row>
    <row r="54043" spans="2:6" x14ac:dyDescent="0.25">
      <c r="B54043" s="55"/>
      <c r="C54043" s="52"/>
      <c r="D54043" s="56"/>
      <c r="F54043"/>
    </row>
    <row r="54044" spans="2:6" x14ac:dyDescent="0.25">
      <c r="B54044" s="55"/>
      <c r="C54044" s="52"/>
      <c r="D54044" s="56"/>
      <c r="F54044"/>
    </row>
    <row r="54045" spans="2:6" x14ac:dyDescent="0.25">
      <c r="B54045" s="55"/>
      <c r="C54045" s="52"/>
      <c r="D54045" s="56"/>
      <c r="F54045"/>
    </row>
    <row r="54046" spans="2:6" x14ac:dyDescent="0.25">
      <c r="B54046" s="55"/>
      <c r="C54046" s="52"/>
      <c r="D54046" s="56"/>
      <c r="F54046"/>
    </row>
    <row r="54047" spans="2:6" x14ac:dyDescent="0.25">
      <c r="B54047" s="55"/>
      <c r="C54047" s="52"/>
      <c r="D54047" s="56"/>
      <c r="F54047"/>
    </row>
    <row r="54048" spans="2:6" x14ac:dyDescent="0.25">
      <c r="B54048" s="55"/>
      <c r="C54048" s="52"/>
      <c r="D54048" s="56"/>
      <c r="F54048"/>
    </row>
    <row r="54049" spans="2:6" x14ac:dyDescent="0.25">
      <c r="B54049" s="55"/>
      <c r="C54049" s="52"/>
      <c r="D54049" s="56"/>
      <c r="F54049"/>
    </row>
    <row r="54050" spans="2:6" x14ac:dyDescent="0.25">
      <c r="B54050" s="55"/>
      <c r="C54050" s="52"/>
      <c r="D54050" s="56"/>
      <c r="F54050"/>
    </row>
    <row r="54051" spans="2:6" x14ac:dyDescent="0.25">
      <c r="B54051" s="55"/>
      <c r="C54051" s="52"/>
      <c r="D54051" s="56"/>
      <c r="F54051"/>
    </row>
    <row r="54052" spans="2:6" x14ac:dyDescent="0.25">
      <c r="B54052" s="55"/>
      <c r="C54052" s="52"/>
      <c r="D54052" s="56"/>
      <c r="F54052"/>
    </row>
    <row r="54053" spans="2:6" x14ac:dyDescent="0.25">
      <c r="B54053" s="55"/>
      <c r="C54053" s="52"/>
      <c r="D54053" s="56"/>
      <c r="F54053"/>
    </row>
    <row r="54054" spans="2:6" x14ac:dyDescent="0.25">
      <c r="B54054" s="55"/>
      <c r="C54054" s="52"/>
      <c r="D54054" s="56"/>
      <c r="F54054"/>
    </row>
    <row r="54055" spans="2:6" x14ac:dyDescent="0.25">
      <c r="B54055" s="55"/>
      <c r="C54055" s="52"/>
      <c r="D54055" s="56"/>
      <c r="F54055"/>
    </row>
    <row r="54056" spans="2:6" x14ac:dyDescent="0.25">
      <c r="B54056" s="55"/>
      <c r="C54056" s="52"/>
      <c r="D54056" s="56"/>
      <c r="F54056"/>
    </row>
    <row r="54057" spans="2:6" x14ac:dyDescent="0.25">
      <c r="B54057" s="55"/>
      <c r="C54057" s="52"/>
      <c r="D54057" s="56"/>
      <c r="F54057"/>
    </row>
    <row r="54058" spans="2:6" x14ac:dyDescent="0.25">
      <c r="B54058" s="55"/>
      <c r="C54058" s="52"/>
      <c r="D54058" s="56"/>
      <c r="F54058"/>
    </row>
    <row r="54059" spans="2:6" x14ac:dyDescent="0.25">
      <c r="B54059" s="55"/>
      <c r="C54059" s="52"/>
      <c r="D54059" s="56"/>
      <c r="F54059"/>
    </row>
    <row r="54060" spans="2:6" x14ac:dyDescent="0.25">
      <c r="B54060" s="55"/>
      <c r="C54060" s="52"/>
      <c r="D54060" s="56"/>
      <c r="F54060"/>
    </row>
    <row r="54061" spans="2:6" x14ac:dyDescent="0.25">
      <c r="B54061" s="55"/>
      <c r="C54061" s="52"/>
      <c r="D54061" s="56"/>
      <c r="F54061"/>
    </row>
    <row r="54062" spans="2:6" x14ac:dyDescent="0.25">
      <c r="B54062" s="55"/>
      <c r="C54062" s="52"/>
      <c r="D54062" s="56"/>
      <c r="F54062"/>
    </row>
    <row r="54063" spans="2:6" x14ac:dyDescent="0.25">
      <c r="B54063" s="55"/>
      <c r="C54063" s="52"/>
      <c r="D54063" s="56"/>
      <c r="F54063"/>
    </row>
    <row r="54064" spans="2:6" x14ac:dyDescent="0.25">
      <c r="B54064" s="55"/>
      <c r="C54064" s="52"/>
      <c r="D54064" s="56"/>
      <c r="F54064"/>
    </row>
    <row r="54065" spans="2:6" x14ac:dyDescent="0.25">
      <c r="B54065" s="55"/>
      <c r="C54065" s="52"/>
      <c r="D54065" s="56"/>
      <c r="F54065"/>
    </row>
    <row r="54066" spans="2:6" x14ac:dyDescent="0.25">
      <c r="B54066" s="55"/>
      <c r="C54066" s="52"/>
      <c r="D54066" s="56"/>
      <c r="F54066"/>
    </row>
    <row r="54067" spans="2:6" x14ac:dyDescent="0.25">
      <c r="B54067" s="55"/>
      <c r="C54067" s="52"/>
      <c r="D54067" s="56"/>
      <c r="F54067"/>
    </row>
    <row r="54068" spans="2:6" x14ac:dyDescent="0.25">
      <c r="B54068" s="55"/>
      <c r="C54068" s="52"/>
      <c r="D54068" s="56"/>
      <c r="F54068"/>
    </row>
    <row r="54069" spans="2:6" x14ac:dyDescent="0.25">
      <c r="B54069" s="55"/>
      <c r="C54069" s="52"/>
      <c r="D54069" s="56"/>
      <c r="F54069"/>
    </row>
    <row r="54070" spans="2:6" x14ac:dyDescent="0.25">
      <c r="B54070" s="55"/>
      <c r="C54070" s="52"/>
      <c r="D54070" s="56"/>
      <c r="F54070"/>
    </row>
    <row r="54071" spans="2:6" x14ac:dyDescent="0.25">
      <c r="B54071" s="55"/>
      <c r="C54071" s="52"/>
      <c r="D54071" s="56"/>
      <c r="F54071"/>
    </row>
    <row r="54072" spans="2:6" x14ac:dyDescent="0.25">
      <c r="B54072" s="55"/>
      <c r="C54072" s="52"/>
      <c r="D54072" s="56"/>
      <c r="F54072"/>
    </row>
    <row r="54073" spans="2:6" x14ac:dyDescent="0.25">
      <c r="B54073" s="55"/>
      <c r="C54073" s="52"/>
      <c r="D54073" s="56"/>
      <c r="F54073"/>
    </row>
    <row r="54074" spans="2:6" x14ac:dyDescent="0.25">
      <c r="B54074" s="55"/>
      <c r="C54074" s="52"/>
      <c r="D54074" s="56"/>
      <c r="F54074"/>
    </row>
    <row r="54075" spans="2:6" x14ac:dyDescent="0.25">
      <c r="B54075" s="55"/>
      <c r="C54075" s="52"/>
      <c r="D54075" s="56"/>
      <c r="F54075"/>
    </row>
    <row r="54076" spans="2:6" x14ac:dyDescent="0.25">
      <c r="B54076" s="55"/>
      <c r="C54076" s="52"/>
      <c r="D54076" s="56"/>
      <c r="F54076"/>
    </row>
    <row r="54077" spans="2:6" x14ac:dyDescent="0.25">
      <c r="B54077" s="55"/>
      <c r="C54077" s="52"/>
      <c r="D54077" s="56"/>
      <c r="F54077"/>
    </row>
    <row r="54078" spans="2:6" x14ac:dyDescent="0.25">
      <c r="B54078" s="55"/>
      <c r="C54078" s="52"/>
      <c r="D54078" s="56"/>
      <c r="F54078"/>
    </row>
    <row r="54079" spans="2:6" x14ac:dyDescent="0.25">
      <c r="B54079" s="55"/>
      <c r="C54079" s="52"/>
      <c r="D54079" s="56"/>
      <c r="F54079"/>
    </row>
    <row r="54080" spans="2:6" x14ac:dyDescent="0.25">
      <c r="B54080" s="55"/>
      <c r="C54080" s="52"/>
      <c r="D54080" s="56"/>
      <c r="F54080"/>
    </row>
    <row r="54081" spans="2:6" x14ac:dyDescent="0.25">
      <c r="B54081" s="55"/>
      <c r="C54081" s="52"/>
      <c r="D54081" s="56"/>
      <c r="F54081"/>
    </row>
    <row r="54082" spans="2:6" x14ac:dyDescent="0.25">
      <c r="B54082" s="55"/>
      <c r="C54082" s="52"/>
      <c r="D54082" s="56"/>
      <c r="F54082"/>
    </row>
    <row r="54083" spans="2:6" x14ac:dyDescent="0.25">
      <c r="B54083" s="55"/>
      <c r="C54083" s="52"/>
      <c r="D54083" s="56"/>
      <c r="F54083"/>
    </row>
    <row r="54084" spans="2:6" x14ac:dyDescent="0.25">
      <c r="B54084" s="55"/>
      <c r="C54084" s="52"/>
      <c r="D54084" s="56"/>
      <c r="F54084"/>
    </row>
    <row r="54085" spans="2:6" x14ac:dyDescent="0.25">
      <c r="B54085" s="55"/>
      <c r="C54085" s="52"/>
      <c r="D54085" s="56"/>
      <c r="F54085"/>
    </row>
    <row r="54086" spans="2:6" x14ac:dyDescent="0.25">
      <c r="B54086" s="55"/>
      <c r="C54086" s="52"/>
      <c r="D54086" s="56"/>
      <c r="F54086"/>
    </row>
    <row r="54087" spans="2:6" x14ac:dyDescent="0.25">
      <c r="B54087" s="55"/>
      <c r="C54087" s="52"/>
      <c r="D54087" s="56"/>
      <c r="F54087"/>
    </row>
    <row r="54088" spans="2:6" x14ac:dyDescent="0.25">
      <c r="B54088" s="55"/>
      <c r="C54088" s="52"/>
      <c r="D54088" s="56"/>
      <c r="F54088"/>
    </row>
    <row r="54089" spans="2:6" x14ac:dyDescent="0.25">
      <c r="B54089" s="55"/>
      <c r="C54089" s="52"/>
      <c r="D54089" s="56"/>
      <c r="F54089"/>
    </row>
    <row r="54090" spans="2:6" x14ac:dyDescent="0.25">
      <c r="B54090" s="55"/>
      <c r="C54090" s="52"/>
      <c r="D54090" s="56"/>
      <c r="F54090"/>
    </row>
    <row r="54091" spans="2:6" x14ac:dyDescent="0.25">
      <c r="B54091" s="55"/>
      <c r="C54091" s="52"/>
      <c r="D54091" s="56"/>
      <c r="F54091"/>
    </row>
    <row r="54092" spans="2:6" x14ac:dyDescent="0.25">
      <c r="B54092" s="55"/>
      <c r="C54092" s="52"/>
      <c r="D54092" s="56"/>
      <c r="F54092"/>
    </row>
    <row r="54093" spans="2:6" x14ac:dyDescent="0.25">
      <c r="B54093" s="55"/>
      <c r="C54093" s="52"/>
      <c r="D54093" s="56"/>
      <c r="F54093"/>
    </row>
    <row r="54094" spans="2:6" x14ac:dyDescent="0.25">
      <c r="B54094" s="55"/>
      <c r="C54094" s="52"/>
      <c r="D54094" s="56"/>
      <c r="F54094"/>
    </row>
    <row r="54095" spans="2:6" x14ac:dyDescent="0.25">
      <c r="B54095" s="55"/>
      <c r="C54095" s="52"/>
      <c r="D54095" s="56"/>
      <c r="F54095"/>
    </row>
    <row r="54096" spans="2:6" x14ac:dyDescent="0.25">
      <c r="B54096" s="55"/>
      <c r="C54096" s="52"/>
      <c r="D54096" s="56"/>
      <c r="F54096"/>
    </row>
    <row r="54097" spans="2:6" x14ac:dyDescent="0.25">
      <c r="B54097" s="55"/>
      <c r="C54097" s="52"/>
      <c r="D54097" s="56"/>
      <c r="F54097"/>
    </row>
    <row r="54098" spans="2:6" x14ac:dyDescent="0.25">
      <c r="B54098" s="55"/>
      <c r="C54098" s="52"/>
      <c r="D54098" s="56"/>
      <c r="F54098"/>
    </row>
    <row r="54099" spans="2:6" x14ac:dyDescent="0.25">
      <c r="B54099" s="55"/>
      <c r="C54099" s="52"/>
      <c r="D54099" s="56"/>
      <c r="F54099"/>
    </row>
    <row r="54100" spans="2:6" x14ac:dyDescent="0.25">
      <c r="B54100" s="55"/>
      <c r="C54100" s="52"/>
      <c r="D54100" s="56"/>
      <c r="F54100"/>
    </row>
    <row r="54101" spans="2:6" x14ac:dyDescent="0.25">
      <c r="B54101" s="55"/>
      <c r="C54101" s="52"/>
      <c r="D54101" s="56"/>
      <c r="F54101"/>
    </row>
    <row r="54102" spans="2:6" x14ac:dyDescent="0.25">
      <c r="B54102" s="55"/>
      <c r="C54102" s="52"/>
      <c r="D54102" s="56"/>
      <c r="F54102"/>
    </row>
    <row r="54103" spans="2:6" x14ac:dyDescent="0.25">
      <c r="B54103" s="55"/>
      <c r="C54103" s="52"/>
      <c r="D54103" s="56"/>
      <c r="F54103"/>
    </row>
    <row r="54104" spans="2:6" x14ac:dyDescent="0.25">
      <c r="B54104" s="55"/>
      <c r="C54104" s="52"/>
      <c r="D54104" s="56"/>
      <c r="F54104"/>
    </row>
    <row r="54105" spans="2:6" x14ac:dyDescent="0.25">
      <c r="B54105" s="55"/>
      <c r="C54105" s="52"/>
      <c r="D54105" s="56"/>
      <c r="F54105"/>
    </row>
    <row r="54106" spans="2:6" x14ac:dyDescent="0.25">
      <c r="B54106" s="55"/>
      <c r="C54106" s="52"/>
      <c r="D54106" s="56"/>
      <c r="F54106"/>
    </row>
    <row r="54107" spans="2:6" x14ac:dyDescent="0.25">
      <c r="B54107" s="55"/>
      <c r="C54107" s="52"/>
      <c r="D54107" s="56"/>
      <c r="F54107"/>
    </row>
    <row r="54108" spans="2:6" x14ac:dyDescent="0.25">
      <c r="B54108" s="55"/>
      <c r="C54108" s="52"/>
      <c r="D54108" s="56"/>
      <c r="F54108"/>
    </row>
    <row r="54109" spans="2:6" x14ac:dyDescent="0.25">
      <c r="B54109" s="55"/>
      <c r="C54109" s="52"/>
      <c r="D54109" s="56"/>
      <c r="F54109"/>
    </row>
    <row r="54110" spans="2:6" x14ac:dyDescent="0.25">
      <c r="B54110" s="55"/>
      <c r="C54110" s="52"/>
      <c r="D54110" s="56"/>
      <c r="F54110"/>
    </row>
    <row r="54111" spans="2:6" x14ac:dyDescent="0.25">
      <c r="B54111" s="55"/>
      <c r="C54111" s="52"/>
      <c r="D54111" s="56"/>
      <c r="F54111"/>
    </row>
    <row r="54112" spans="2:6" x14ac:dyDescent="0.25">
      <c r="B54112" s="55"/>
      <c r="C54112" s="52"/>
      <c r="D54112" s="56"/>
      <c r="F54112"/>
    </row>
    <row r="54113" spans="2:6" x14ac:dyDescent="0.25">
      <c r="B54113" s="55"/>
      <c r="C54113" s="52"/>
      <c r="D54113" s="56"/>
      <c r="F54113"/>
    </row>
    <row r="54114" spans="2:6" x14ac:dyDescent="0.25">
      <c r="B54114" s="55"/>
      <c r="C54114" s="52"/>
      <c r="D54114" s="56"/>
      <c r="F54114"/>
    </row>
    <row r="54115" spans="2:6" x14ac:dyDescent="0.25">
      <c r="B54115" s="55"/>
      <c r="C54115" s="52"/>
      <c r="D54115" s="56"/>
      <c r="F54115"/>
    </row>
    <row r="54116" spans="2:6" x14ac:dyDescent="0.25">
      <c r="B54116" s="55"/>
      <c r="C54116" s="52"/>
      <c r="D54116" s="56"/>
      <c r="F54116"/>
    </row>
    <row r="54117" spans="2:6" x14ac:dyDescent="0.25">
      <c r="B54117" s="55"/>
      <c r="C54117" s="52"/>
      <c r="D54117" s="56"/>
      <c r="F54117"/>
    </row>
    <row r="54118" spans="2:6" x14ac:dyDescent="0.25">
      <c r="B54118" s="55"/>
      <c r="C54118" s="52"/>
      <c r="D54118" s="56"/>
      <c r="F54118"/>
    </row>
    <row r="54119" spans="2:6" x14ac:dyDescent="0.25">
      <c r="B54119" s="55"/>
      <c r="C54119" s="52"/>
      <c r="D54119" s="56"/>
      <c r="F54119"/>
    </row>
    <row r="54120" spans="2:6" x14ac:dyDescent="0.25">
      <c r="B54120" s="55"/>
      <c r="C54120" s="52"/>
      <c r="D54120" s="56"/>
      <c r="F54120"/>
    </row>
    <row r="54121" spans="2:6" x14ac:dyDescent="0.25">
      <c r="B54121" s="55"/>
      <c r="C54121" s="52"/>
      <c r="D54121" s="56"/>
      <c r="F54121"/>
    </row>
    <row r="54122" spans="2:6" x14ac:dyDescent="0.25">
      <c r="B54122" s="55"/>
      <c r="C54122" s="52"/>
      <c r="D54122" s="56"/>
      <c r="F54122"/>
    </row>
    <row r="54123" spans="2:6" x14ac:dyDescent="0.25">
      <c r="B54123" s="55"/>
      <c r="C54123" s="52"/>
      <c r="D54123" s="56"/>
      <c r="F54123"/>
    </row>
    <row r="54124" spans="2:6" x14ac:dyDescent="0.25">
      <c r="B54124" s="55"/>
      <c r="C54124" s="52"/>
      <c r="D54124" s="56"/>
      <c r="F54124"/>
    </row>
    <row r="54125" spans="2:6" x14ac:dyDescent="0.25">
      <c r="B54125" s="55"/>
      <c r="C54125" s="52"/>
      <c r="D54125" s="56"/>
      <c r="F54125"/>
    </row>
    <row r="54126" spans="2:6" x14ac:dyDescent="0.25">
      <c r="B54126" s="55"/>
      <c r="C54126" s="52"/>
      <c r="D54126" s="56"/>
      <c r="F54126"/>
    </row>
    <row r="54127" spans="2:6" x14ac:dyDescent="0.25">
      <c r="B54127" s="55"/>
      <c r="C54127" s="52"/>
      <c r="D54127" s="56"/>
      <c r="F54127"/>
    </row>
    <row r="54128" spans="2:6" x14ac:dyDescent="0.25">
      <c r="B54128" s="55"/>
      <c r="C54128" s="52"/>
      <c r="D54128" s="56"/>
      <c r="F54128"/>
    </row>
    <row r="54129" spans="2:6" x14ac:dyDescent="0.25">
      <c r="B54129" s="55"/>
      <c r="C54129" s="52"/>
      <c r="D54129" s="56"/>
      <c r="F54129"/>
    </row>
    <row r="54130" spans="2:6" x14ac:dyDescent="0.25">
      <c r="B54130" s="55"/>
      <c r="C54130" s="52"/>
      <c r="D54130" s="56"/>
      <c r="F54130"/>
    </row>
    <row r="54131" spans="2:6" x14ac:dyDescent="0.25">
      <c r="B54131" s="55"/>
      <c r="C54131" s="52"/>
      <c r="D54131" s="56"/>
      <c r="F54131"/>
    </row>
    <row r="54132" spans="2:6" x14ac:dyDescent="0.25">
      <c r="B54132" s="55"/>
      <c r="C54132" s="52"/>
      <c r="D54132" s="56"/>
      <c r="F54132"/>
    </row>
    <row r="54133" spans="2:6" x14ac:dyDescent="0.25">
      <c r="B54133" s="55"/>
      <c r="C54133" s="52"/>
      <c r="D54133" s="56"/>
      <c r="F54133"/>
    </row>
    <row r="54134" spans="2:6" x14ac:dyDescent="0.25">
      <c r="B54134" s="55"/>
      <c r="C54134" s="52"/>
      <c r="D54134" s="56"/>
      <c r="F54134"/>
    </row>
    <row r="54135" spans="2:6" x14ac:dyDescent="0.25">
      <c r="B54135" s="55"/>
      <c r="C54135" s="52"/>
      <c r="D54135" s="56"/>
      <c r="F54135"/>
    </row>
    <row r="54136" spans="2:6" x14ac:dyDescent="0.25">
      <c r="B54136" s="55"/>
      <c r="C54136" s="52"/>
      <c r="D54136" s="56"/>
      <c r="F54136"/>
    </row>
    <row r="54137" spans="2:6" x14ac:dyDescent="0.25">
      <c r="B54137" s="55"/>
      <c r="C54137" s="52"/>
      <c r="D54137" s="56"/>
      <c r="F54137"/>
    </row>
    <row r="54138" spans="2:6" x14ac:dyDescent="0.25">
      <c r="B54138" s="55"/>
      <c r="C54138" s="52"/>
      <c r="D54138" s="56"/>
      <c r="F54138"/>
    </row>
    <row r="54139" spans="2:6" x14ac:dyDescent="0.25">
      <c r="B54139" s="55"/>
      <c r="C54139" s="52"/>
      <c r="D54139" s="56"/>
      <c r="F54139"/>
    </row>
    <row r="54140" spans="2:6" x14ac:dyDescent="0.25">
      <c r="B54140" s="55"/>
      <c r="C54140" s="52"/>
      <c r="D54140" s="56"/>
      <c r="F54140"/>
    </row>
    <row r="54141" spans="2:6" x14ac:dyDescent="0.25">
      <c r="B54141" s="55"/>
      <c r="C54141" s="52"/>
      <c r="D54141" s="56"/>
      <c r="F54141"/>
    </row>
    <row r="54142" spans="2:6" x14ac:dyDescent="0.25">
      <c r="B54142" s="55"/>
      <c r="C54142" s="52"/>
      <c r="D54142" s="56"/>
      <c r="F54142"/>
    </row>
    <row r="54143" spans="2:6" x14ac:dyDescent="0.25">
      <c r="B54143" s="55"/>
      <c r="C54143" s="52"/>
      <c r="D54143" s="56"/>
      <c r="F54143"/>
    </row>
    <row r="54144" spans="2:6" x14ac:dyDescent="0.25">
      <c r="B54144" s="55"/>
      <c r="C54144" s="52"/>
      <c r="D54144" s="56"/>
      <c r="F54144"/>
    </row>
    <row r="54145" spans="2:6" x14ac:dyDescent="0.25">
      <c r="B54145" s="55"/>
      <c r="C54145" s="52"/>
      <c r="D54145" s="56"/>
      <c r="F54145"/>
    </row>
    <row r="54146" spans="2:6" x14ac:dyDescent="0.25">
      <c r="B54146" s="55"/>
      <c r="C54146" s="52"/>
      <c r="D54146" s="56"/>
      <c r="F54146"/>
    </row>
    <row r="54147" spans="2:6" x14ac:dyDescent="0.25">
      <c r="B54147" s="55"/>
      <c r="C54147" s="52"/>
      <c r="D54147" s="56"/>
      <c r="F54147"/>
    </row>
    <row r="54148" spans="2:6" x14ac:dyDescent="0.25">
      <c r="B54148" s="55"/>
      <c r="C54148" s="52"/>
      <c r="D54148" s="56"/>
      <c r="F54148"/>
    </row>
    <row r="54149" spans="2:6" x14ac:dyDescent="0.25">
      <c r="B54149" s="55"/>
      <c r="C54149" s="52"/>
      <c r="D54149" s="56"/>
      <c r="F54149"/>
    </row>
    <row r="54150" spans="2:6" x14ac:dyDescent="0.25">
      <c r="B54150" s="55"/>
      <c r="C54150" s="52"/>
      <c r="D54150" s="56"/>
      <c r="F54150"/>
    </row>
    <row r="54151" spans="2:6" x14ac:dyDescent="0.25">
      <c r="B54151" s="55"/>
      <c r="C54151" s="52"/>
      <c r="D54151" s="56"/>
      <c r="F54151"/>
    </row>
    <row r="54152" spans="2:6" x14ac:dyDescent="0.25">
      <c r="B54152" s="55"/>
      <c r="C54152" s="52"/>
      <c r="D54152" s="56"/>
      <c r="F54152"/>
    </row>
    <row r="54153" spans="2:6" x14ac:dyDescent="0.25">
      <c r="B54153" s="55"/>
      <c r="C54153" s="52"/>
      <c r="D54153" s="56"/>
      <c r="F54153"/>
    </row>
    <row r="54154" spans="2:6" x14ac:dyDescent="0.25">
      <c r="B54154" s="55"/>
      <c r="C54154" s="52"/>
      <c r="D54154" s="56"/>
      <c r="F54154"/>
    </row>
    <row r="54155" spans="2:6" x14ac:dyDescent="0.25">
      <c r="B54155" s="55"/>
      <c r="C54155" s="52"/>
      <c r="D54155" s="56"/>
      <c r="F54155"/>
    </row>
    <row r="54156" spans="2:6" x14ac:dyDescent="0.25">
      <c r="B54156" s="55"/>
      <c r="C54156" s="52"/>
      <c r="D54156" s="56"/>
      <c r="F54156"/>
    </row>
    <row r="54157" spans="2:6" x14ac:dyDescent="0.25">
      <c r="B54157" s="55"/>
      <c r="C54157" s="52"/>
      <c r="D54157" s="56"/>
      <c r="F54157"/>
    </row>
    <row r="54158" spans="2:6" x14ac:dyDescent="0.25">
      <c r="B54158" s="55"/>
      <c r="C54158" s="52"/>
      <c r="D54158" s="56"/>
      <c r="F54158"/>
    </row>
    <row r="54159" spans="2:6" x14ac:dyDescent="0.25">
      <c r="B54159" s="55"/>
      <c r="C54159" s="52"/>
      <c r="D54159" s="56"/>
      <c r="F54159"/>
    </row>
    <row r="54160" spans="2:6" x14ac:dyDescent="0.25">
      <c r="B54160" s="55"/>
      <c r="C54160" s="52"/>
      <c r="D54160" s="56"/>
      <c r="F54160"/>
    </row>
    <row r="54161" spans="2:6" x14ac:dyDescent="0.25">
      <c r="B54161" s="55"/>
      <c r="C54161" s="52"/>
      <c r="D54161" s="56"/>
      <c r="F54161"/>
    </row>
    <row r="54162" spans="2:6" x14ac:dyDescent="0.25">
      <c r="B54162" s="55"/>
      <c r="C54162" s="52"/>
      <c r="D54162" s="56"/>
      <c r="F54162"/>
    </row>
    <row r="54163" spans="2:6" x14ac:dyDescent="0.25">
      <c r="B54163" s="55"/>
      <c r="C54163" s="52"/>
      <c r="D54163" s="56"/>
      <c r="F54163"/>
    </row>
    <row r="54164" spans="2:6" x14ac:dyDescent="0.25">
      <c r="B54164" s="55"/>
      <c r="C54164" s="52"/>
      <c r="D54164" s="56"/>
      <c r="F54164"/>
    </row>
    <row r="54165" spans="2:6" x14ac:dyDescent="0.25">
      <c r="B54165" s="55"/>
      <c r="C54165" s="52"/>
      <c r="D54165" s="56"/>
      <c r="F54165"/>
    </row>
    <row r="54166" spans="2:6" x14ac:dyDescent="0.25">
      <c r="B54166" s="55"/>
      <c r="C54166" s="52"/>
      <c r="D54166" s="56"/>
      <c r="F54166"/>
    </row>
    <row r="54167" spans="2:6" x14ac:dyDescent="0.25">
      <c r="B54167" s="55"/>
      <c r="C54167" s="52"/>
      <c r="D54167" s="56"/>
      <c r="F54167"/>
    </row>
    <row r="54168" spans="2:6" x14ac:dyDescent="0.25">
      <c r="B54168" s="55"/>
      <c r="C54168" s="52"/>
      <c r="D54168" s="56"/>
      <c r="F54168"/>
    </row>
    <row r="54169" spans="2:6" x14ac:dyDescent="0.25">
      <c r="B54169" s="55"/>
      <c r="C54169" s="52"/>
      <c r="D54169" s="56"/>
      <c r="F54169"/>
    </row>
    <row r="54170" spans="2:6" x14ac:dyDescent="0.25">
      <c r="B54170" s="55"/>
      <c r="C54170" s="52"/>
      <c r="D54170" s="56"/>
      <c r="F54170"/>
    </row>
    <row r="54171" spans="2:6" x14ac:dyDescent="0.25">
      <c r="B54171" s="55"/>
      <c r="C54171" s="52"/>
      <c r="D54171" s="56"/>
      <c r="F54171"/>
    </row>
    <row r="54172" spans="2:6" x14ac:dyDescent="0.25">
      <c r="B54172" s="55"/>
      <c r="C54172" s="52"/>
      <c r="D54172" s="56"/>
      <c r="F54172"/>
    </row>
    <row r="54173" spans="2:6" x14ac:dyDescent="0.25">
      <c r="B54173" s="55"/>
      <c r="C54173" s="52"/>
      <c r="D54173" s="56"/>
      <c r="F54173"/>
    </row>
    <row r="54174" spans="2:6" x14ac:dyDescent="0.25">
      <c r="B54174" s="55"/>
      <c r="C54174" s="52"/>
      <c r="D54174" s="56"/>
      <c r="F54174"/>
    </row>
    <row r="54175" spans="2:6" x14ac:dyDescent="0.25">
      <c r="B54175" s="55"/>
      <c r="C54175" s="52"/>
      <c r="D54175" s="56"/>
      <c r="F54175"/>
    </row>
    <row r="54176" spans="2:6" x14ac:dyDescent="0.25">
      <c r="B54176" s="55"/>
      <c r="C54176" s="52"/>
      <c r="D54176" s="56"/>
      <c r="F54176"/>
    </row>
    <row r="54177" spans="2:6" x14ac:dyDescent="0.25">
      <c r="B54177" s="55"/>
      <c r="C54177" s="52"/>
      <c r="D54177" s="56"/>
      <c r="F54177"/>
    </row>
    <row r="54178" spans="2:6" x14ac:dyDescent="0.25">
      <c r="B54178" s="55"/>
      <c r="C54178" s="52"/>
      <c r="D54178" s="56"/>
      <c r="F54178"/>
    </row>
    <row r="54179" spans="2:6" x14ac:dyDescent="0.25">
      <c r="B54179" s="55"/>
      <c r="C54179" s="52"/>
      <c r="D54179" s="56"/>
      <c r="F54179"/>
    </row>
    <row r="54180" spans="2:6" x14ac:dyDescent="0.25">
      <c r="B54180" s="55"/>
      <c r="C54180" s="52"/>
      <c r="D54180" s="56"/>
      <c r="F54180"/>
    </row>
    <row r="54181" spans="2:6" x14ac:dyDescent="0.25">
      <c r="B54181" s="55"/>
      <c r="C54181" s="52"/>
      <c r="D54181" s="56"/>
      <c r="F54181"/>
    </row>
    <row r="54182" spans="2:6" x14ac:dyDescent="0.25">
      <c r="B54182" s="55"/>
      <c r="C54182" s="52"/>
      <c r="D54182" s="56"/>
      <c r="F54182"/>
    </row>
    <row r="54183" spans="2:6" x14ac:dyDescent="0.25">
      <c r="B54183" s="55"/>
      <c r="C54183" s="52"/>
      <c r="D54183" s="56"/>
      <c r="F54183"/>
    </row>
    <row r="54184" spans="2:6" x14ac:dyDescent="0.25">
      <c r="B54184" s="55"/>
      <c r="C54184" s="52"/>
      <c r="D54184" s="56"/>
      <c r="F54184"/>
    </row>
    <row r="54185" spans="2:6" x14ac:dyDescent="0.25">
      <c r="B54185" s="55"/>
      <c r="C54185" s="52"/>
      <c r="D54185" s="56"/>
      <c r="F54185"/>
    </row>
    <row r="54186" spans="2:6" x14ac:dyDescent="0.25">
      <c r="B54186" s="55"/>
      <c r="C54186" s="52"/>
      <c r="D54186" s="56"/>
      <c r="F54186"/>
    </row>
    <row r="54187" spans="2:6" x14ac:dyDescent="0.25">
      <c r="B54187" s="55"/>
      <c r="C54187" s="52"/>
      <c r="D54187" s="56"/>
      <c r="F54187"/>
    </row>
    <row r="54188" spans="2:6" x14ac:dyDescent="0.25">
      <c r="B54188" s="55"/>
      <c r="C54188" s="52"/>
      <c r="D54188" s="56"/>
      <c r="F54188"/>
    </row>
    <row r="54189" spans="2:6" x14ac:dyDescent="0.25">
      <c r="B54189" s="55"/>
      <c r="C54189" s="52"/>
      <c r="D54189" s="56"/>
      <c r="F54189"/>
    </row>
    <row r="54190" spans="2:6" x14ac:dyDescent="0.25">
      <c r="B54190" s="55"/>
      <c r="C54190" s="52"/>
      <c r="D54190" s="56"/>
      <c r="F54190"/>
    </row>
    <row r="54191" spans="2:6" x14ac:dyDescent="0.25">
      <c r="B54191" s="55"/>
      <c r="C54191" s="52"/>
      <c r="D54191" s="56"/>
      <c r="F54191"/>
    </row>
    <row r="54192" spans="2:6" x14ac:dyDescent="0.25">
      <c r="B54192" s="55"/>
      <c r="C54192" s="52"/>
      <c r="D54192" s="56"/>
      <c r="F54192"/>
    </row>
    <row r="54193" spans="2:6" x14ac:dyDescent="0.25">
      <c r="B54193" s="55"/>
      <c r="C54193" s="52"/>
      <c r="D54193" s="56"/>
      <c r="F54193"/>
    </row>
    <row r="54194" spans="2:6" x14ac:dyDescent="0.25">
      <c r="B54194" s="55"/>
      <c r="C54194" s="52"/>
      <c r="D54194" s="56"/>
      <c r="F54194"/>
    </row>
    <row r="54195" spans="2:6" x14ac:dyDescent="0.25">
      <c r="B54195" s="55"/>
      <c r="C54195" s="52"/>
      <c r="D54195" s="56"/>
      <c r="F54195"/>
    </row>
    <row r="54196" spans="2:6" x14ac:dyDescent="0.25">
      <c r="B54196" s="55"/>
      <c r="C54196" s="52"/>
      <c r="D54196" s="56"/>
      <c r="F54196"/>
    </row>
    <row r="54197" spans="2:6" x14ac:dyDescent="0.25">
      <c r="B54197" s="55"/>
      <c r="C54197" s="52"/>
      <c r="D54197" s="56"/>
      <c r="F54197"/>
    </row>
    <row r="54198" spans="2:6" x14ac:dyDescent="0.25">
      <c r="B54198" s="55"/>
      <c r="C54198" s="52"/>
      <c r="D54198" s="56"/>
      <c r="F54198"/>
    </row>
    <row r="54199" spans="2:6" x14ac:dyDescent="0.25">
      <c r="B54199" s="55"/>
      <c r="C54199" s="52"/>
      <c r="D54199" s="56"/>
      <c r="F54199"/>
    </row>
    <row r="54200" spans="2:6" x14ac:dyDescent="0.25">
      <c r="B54200" s="55"/>
      <c r="C54200" s="52"/>
      <c r="D54200" s="56"/>
      <c r="F54200"/>
    </row>
    <row r="54201" spans="2:6" x14ac:dyDescent="0.25">
      <c r="B54201" s="55"/>
      <c r="C54201" s="52"/>
      <c r="D54201" s="56"/>
      <c r="F54201"/>
    </row>
    <row r="54202" spans="2:6" x14ac:dyDescent="0.25">
      <c r="B54202" s="55"/>
      <c r="C54202" s="52"/>
      <c r="D54202" s="56"/>
      <c r="F54202"/>
    </row>
    <row r="54203" spans="2:6" x14ac:dyDescent="0.25">
      <c r="B54203" s="55"/>
      <c r="C54203" s="52"/>
      <c r="D54203" s="56"/>
      <c r="F54203"/>
    </row>
    <row r="54204" spans="2:6" x14ac:dyDescent="0.25">
      <c r="B54204" s="55"/>
      <c r="C54204" s="52"/>
      <c r="D54204" s="56"/>
      <c r="F54204"/>
    </row>
    <row r="54205" spans="2:6" x14ac:dyDescent="0.25">
      <c r="B54205" s="55"/>
      <c r="C54205" s="52"/>
      <c r="D54205" s="56"/>
      <c r="F54205"/>
    </row>
    <row r="54206" spans="2:6" x14ac:dyDescent="0.25">
      <c r="B54206" s="55"/>
      <c r="C54206" s="52"/>
      <c r="D54206" s="56"/>
      <c r="F54206"/>
    </row>
    <row r="54207" spans="2:6" x14ac:dyDescent="0.25">
      <c r="B54207" s="55"/>
      <c r="C54207" s="52"/>
      <c r="D54207" s="56"/>
      <c r="F54207"/>
    </row>
    <row r="54208" spans="2:6" x14ac:dyDescent="0.25">
      <c r="B54208" s="55"/>
      <c r="C54208" s="52"/>
      <c r="D54208" s="56"/>
      <c r="F54208"/>
    </row>
    <row r="54209" spans="2:6" x14ac:dyDescent="0.25">
      <c r="B54209" s="55"/>
      <c r="C54209" s="52"/>
      <c r="D54209" s="56"/>
      <c r="F54209"/>
    </row>
    <row r="54210" spans="2:6" x14ac:dyDescent="0.25">
      <c r="B54210" s="55"/>
      <c r="C54210" s="52"/>
      <c r="D54210" s="56"/>
      <c r="F54210"/>
    </row>
    <row r="54211" spans="2:6" x14ac:dyDescent="0.25">
      <c r="B54211" s="55"/>
      <c r="C54211" s="52"/>
      <c r="D54211" s="56"/>
      <c r="F54211"/>
    </row>
    <row r="54212" spans="2:6" x14ac:dyDescent="0.25">
      <c r="B54212" s="55"/>
      <c r="C54212" s="52"/>
      <c r="D54212" s="56"/>
      <c r="F54212"/>
    </row>
    <row r="54213" spans="2:6" x14ac:dyDescent="0.25">
      <c r="B54213" s="55"/>
      <c r="C54213" s="52"/>
      <c r="D54213" s="56"/>
      <c r="F54213"/>
    </row>
    <row r="54214" spans="2:6" x14ac:dyDescent="0.25">
      <c r="B54214" s="55"/>
      <c r="C54214" s="52"/>
      <c r="D54214" s="56"/>
      <c r="F54214"/>
    </row>
    <row r="54215" spans="2:6" x14ac:dyDescent="0.25">
      <c r="B54215" s="55"/>
      <c r="C54215" s="52"/>
      <c r="D54215" s="56"/>
      <c r="F54215"/>
    </row>
    <row r="54216" spans="2:6" x14ac:dyDescent="0.25">
      <c r="B54216" s="55"/>
      <c r="C54216" s="52"/>
      <c r="D54216" s="56"/>
      <c r="F54216"/>
    </row>
    <row r="54217" spans="2:6" x14ac:dyDescent="0.25">
      <c r="B54217" s="55"/>
      <c r="C54217" s="52"/>
      <c r="D54217" s="56"/>
      <c r="F54217"/>
    </row>
    <row r="54218" spans="2:6" x14ac:dyDescent="0.25">
      <c r="B54218" s="55"/>
      <c r="C54218" s="52"/>
      <c r="D54218" s="56"/>
      <c r="F54218"/>
    </row>
    <row r="54219" spans="2:6" x14ac:dyDescent="0.25">
      <c r="B54219" s="55"/>
      <c r="C54219" s="52"/>
      <c r="D54219" s="56"/>
      <c r="F54219"/>
    </row>
    <row r="54220" spans="2:6" x14ac:dyDescent="0.25">
      <c r="B54220" s="55"/>
      <c r="C54220" s="52"/>
      <c r="D54220" s="56"/>
      <c r="F54220"/>
    </row>
    <row r="54221" spans="2:6" x14ac:dyDescent="0.25">
      <c r="B54221" s="55"/>
      <c r="C54221" s="52"/>
      <c r="D54221" s="56"/>
      <c r="F54221"/>
    </row>
    <row r="54222" spans="2:6" x14ac:dyDescent="0.25">
      <c r="B54222" s="55"/>
      <c r="C54222" s="52"/>
      <c r="D54222" s="56"/>
      <c r="F54222"/>
    </row>
    <row r="54223" spans="2:6" x14ac:dyDescent="0.25">
      <c r="B54223" s="55"/>
      <c r="C54223" s="52"/>
      <c r="D54223" s="56"/>
      <c r="F54223"/>
    </row>
    <row r="54224" spans="2:6" x14ac:dyDescent="0.25">
      <c r="B54224" s="55"/>
      <c r="C54224" s="52"/>
      <c r="D54224" s="56"/>
      <c r="F54224"/>
    </row>
    <row r="54225" spans="2:6" x14ac:dyDescent="0.25">
      <c r="B54225" s="55"/>
      <c r="C54225" s="52"/>
      <c r="D54225" s="56"/>
      <c r="F54225"/>
    </row>
    <row r="54226" spans="2:6" x14ac:dyDescent="0.25">
      <c r="B54226" s="55"/>
      <c r="C54226" s="52"/>
      <c r="D54226" s="56"/>
      <c r="F54226"/>
    </row>
    <row r="54227" spans="2:6" x14ac:dyDescent="0.25">
      <c r="B54227" s="55"/>
      <c r="C54227" s="52"/>
      <c r="D54227" s="56"/>
      <c r="F54227"/>
    </row>
    <row r="54228" spans="2:6" x14ac:dyDescent="0.25">
      <c r="B54228" s="55"/>
      <c r="C54228" s="52"/>
      <c r="D54228" s="56"/>
      <c r="F54228"/>
    </row>
    <row r="54229" spans="2:6" x14ac:dyDescent="0.25">
      <c r="B54229" s="55"/>
      <c r="C54229" s="52"/>
      <c r="D54229" s="56"/>
      <c r="F54229"/>
    </row>
    <row r="54230" spans="2:6" x14ac:dyDescent="0.25">
      <c r="B54230" s="55"/>
      <c r="C54230" s="52"/>
      <c r="D54230" s="56"/>
      <c r="F54230"/>
    </row>
    <row r="54231" spans="2:6" x14ac:dyDescent="0.25">
      <c r="B54231" s="55"/>
      <c r="C54231" s="52"/>
      <c r="D54231" s="56"/>
      <c r="F54231"/>
    </row>
    <row r="54232" spans="2:6" x14ac:dyDescent="0.25">
      <c r="B54232" s="55"/>
      <c r="C54232" s="52"/>
      <c r="D54232" s="56"/>
      <c r="F54232"/>
    </row>
    <row r="54233" spans="2:6" x14ac:dyDescent="0.25">
      <c r="B54233" s="55"/>
      <c r="C54233" s="52"/>
      <c r="D54233" s="56"/>
      <c r="F54233"/>
    </row>
    <row r="54234" spans="2:6" x14ac:dyDescent="0.25">
      <c r="B54234" s="55"/>
      <c r="C54234" s="52"/>
      <c r="D54234" s="56"/>
      <c r="F54234"/>
    </row>
    <row r="54235" spans="2:6" x14ac:dyDescent="0.25">
      <c r="B54235" s="55"/>
      <c r="C54235" s="52"/>
      <c r="D54235" s="56"/>
      <c r="F54235"/>
    </row>
    <row r="54236" spans="2:6" x14ac:dyDescent="0.25">
      <c r="B54236" s="55"/>
      <c r="C54236" s="52"/>
      <c r="D54236" s="56"/>
      <c r="F54236"/>
    </row>
    <row r="54237" spans="2:6" x14ac:dyDescent="0.25">
      <c r="B54237" s="55"/>
      <c r="C54237" s="52"/>
      <c r="D54237" s="56"/>
      <c r="F54237"/>
    </row>
    <row r="54238" spans="2:6" x14ac:dyDescent="0.25">
      <c r="B54238" s="55"/>
      <c r="C54238" s="52"/>
      <c r="D54238" s="56"/>
      <c r="F54238"/>
    </row>
    <row r="54239" spans="2:6" x14ac:dyDescent="0.25">
      <c r="B54239" s="55"/>
      <c r="C54239" s="52"/>
      <c r="D54239" s="56"/>
      <c r="F54239"/>
    </row>
    <row r="54240" spans="2:6" x14ac:dyDescent="0.25">
      <c r="B54240" s="55"/>
      <c r="C54240" s="52"/>
      <c r="D54240" s="56"/>
      <c r="F54240"/>
    </row>
    <row r="54241" spans="2:6" x14ac:dyDescent="0.25">
      <c r="B54241" s="55"/>
      <c r="C54241" s="52"/>
      <c r="D54241" s="56"/>
      <c r="F54241"/>
    </row>
    <row r="54242" spans="2:6" x14ac:dyDescent="0.25">
      <c r="B54242" s="55"/>
      <c r="C54242" s="52"/>
      <c r="D54242" s="56"/>
      <c r="F54242"/>
    </row>
    <row r="54243" spans="2:6" x14ac:dyDescent="0.25">
      <c r="B54243" s="55"/>
      <c r="C54243" s="52"/>
      <c r="D54243" s="56"/>
      <c r="F54243"/>
    </row>
    <row r="54244" spans="2:6" x14ac:dyDescent="0.25">
      <c r="B54244" s="55"/>
      <c r="C54244" s="52"/>
      <c r="D54244" s="56"/>
      <c r="F54244"/>
    </row>
    <row r="54245" spans="2:6" x14ac:dyDescent="0.25">
      <c r="B54245" s="55"/>
      <c r="C54245" s="52"/>
      <c r="D54245" s="56"/>
      <c r="F54245"/>
    </row>
    <row r="54246" spans="2:6" x14ac:dyDescent="0.25">
      <c r="B54246" s="55"/>
      <c r="C54246" s="52"/>
      <c r="D54246" s="56"/>
      <c r="F54246"/>
    </row>
    <row r="54247" spans="2:6" x14ac:dyDescent="0.25">
      <c r="B54247" s="55"/>
      <c r="C54247" s="52"/>
      <c r="D54247" s="56"/>
      <c r="F54247"/>
    </row>
    <row r="54248" spans="2:6" x14ac:dyDescent="0.25">
      <c r="B54248" s="55"/>
      <c r="C54248" s="52"/>
      <c r="D54248" s="56"/>
      <c r="F54248"/>
    </row>
    <row r="54249" spans="2:6" x14ac:dyDescent="0.25">
      <c r="B54249" s="55"/>
      <c r="C54249" s="52"/>
      <c r="D54249" s="56"/>
      <c r="F54249"/>
    </row>
    <row r="54250" spans="2:6" x14ac:dyDescent="0.25">
      <c r="B54250" s="55"/>
      <c r="C54250" s="52"/>
      <c r="D54250" s="56"/>
      <c r="F54250"/>
    </row>
    <row r="54251" spans="2:6" x14ac:dyDescent="0.25">
      <c r="B54251" s="55"/>
      <c r="C54251" s="52"/>
      <c r="D54251" s="56"/>
      <c r="F54251"/>
    </row>
    <row r="54252" spans="2:6" x14ac:dyDescent="0.25">
      <c r="B54252" s="55"/>
      <c r="C54252" s="52"/>
      <c r="D54252" s="56"/>
      <c r="F54252"/>
    </row>
    <row r="54253" spans="2:6" x14ac:dyDescent="0.25">
      <c r="B54253" s="55"/>
      <c r="C54253" s="52"/>
      <c r="D54253" s="56"/>
      <c r="F54253"/>
    </row>
    <row r="54254" spans="2:6" x14ac:dyDescent="0.25">
      <c r="B54254" s="55"/>
      <c r="C54254" s="52"/>
      <c r="D54254" s="56"/>
      <c r="F54254"/>
    </row>
    <row r="54255" spans="2:6" x14ac:dyDescent="0.25">
      <c r="B54255" s="55"/>
      <c r="C54255" s="52"/>
      <c r="D54255" s="56"/>
      <c r="F54255"/>
    </row>
    <row r="54256" spans="2:6" x14ac:dyDescent="0.25">
      <c r="B54256" s="55"/>
      <c r="C54256" s="52"/>
      <c r="D54256" s="56"/>
      <c r="F54256"/>
    </row>
    <row r="54257" spans="2:6" x14ac:dyDescent="0.25">
      <c r="B54257" s="55"/>
      <c r="C54257" s="52"/>
      <c r="D54257" s="56"/>
      <c r="F54257"/>
    </row>
    <row r="54258" spans="2:6" x14ac:dyDescent="0.25">
      <c r="B54258" s="55"/>
      <c r="C54258" s="52"/>
      <c r="D54258" s="56"/>
      <c r="F54258"/>
    </row>
    <row r="54259" spans="2:6" x14ac:dyDescent="0.25">
      <c r="B54259" s="55"/>
      <c r="C54259" s="52"/>
      <c r="D54259" s="56"/>
      <c r="F54259"/>
    </row>
    <row r="54260" spans="2:6" x14ac:dyDescent="0.25">
      <c r="B54260" s="55"/>
      <c r="C54260" s="52"/>
      <c r="D54260" s="56"/>
      <c r="F54260"/>
    </row>
    <row r="54261" spans="2:6" x14ac:dyDescent="0.25">
      <c r="B54261" s="55"/>
      <c r="C54261" s="52"/>
      <c r="D54261" s="56"/>
      <c r="F54261"/>
    </row>
    <row r="54262" spans="2:6" x14ac:dyDescent="0.25">
      <c r="B54262" s="55"/>
      <c r="C54262" s="52"/>
      <c r="D54262" s="56"/>
      <c r="F54262"/>
    </row>
    <row r="54263" spans="2:6" x14ac:dyDescent="0.25">
      <c r="B54263" s="55"/>
      <c r="C54263" s="52"/>
      <c r="D54263" s="56"/>
      <c r="F54263"/>
    </row>
    <row r="54264" spans="2:6" x14ac:dyDescent="0.25">
      <c r="B54264" s="55"/>
      <c r="C54264" s="52"/>
      <c r="D54264" s="56"/>
      <c r="F54264"/>
    </row>
    <row r="54265" spans="2:6" x14ac:dyDescent="0.25">
      <c r="B54265" s="55"/>
      <c r="C54265" s="52"/>
      <c r="D54265" s="56"/>
      <c r="F54265"/>
    </row>
    <row r="54266" spans="2:6" x14ac:dyDescent="0.25">
      <c r="B54266" s="55"/>
      <c r="C54266" s="52"/>
      <c r="D54266" s="56"/>
      <c r="F54266"/>
    </row>
    <row r="54267" spans="2:6" x14ac:dyDescent="0.25">
      <c r="B54267" s="55"/>
      <c r="C54267" s="52"/>
      <c r="D54267" s="56"/>
      <c r="F54267"/>
    </row>
    <row r="54268" spans="2:6" x14ac:dyDescent="0.25">
      <c r="B54268" s="55"/>
      <c r="C54268" s="52"/>
      <c r="D54268" s="56"/>
      <c r="F54268"/>
    </row>
    <row r="54269" spans="2:6" x14ac:dyDescent="0.25">
      <c r="B54269" s="55"/>
      <c r="C54269" s="52"/>
      <c r="D54269" s="56"/>
      <c r="F54269"/>
    </row>
    <row r="54270" spans="2:6" x14ac:dyDescent="0.25">
      <c r="B54270" s="55"/>
      <c r="C54270" s="52"/>
      <c r="D54270" s="56"/>
      <c r="F54270"/>
    </row>
    <row r="54271" spans="2:6" x14ac:dyDescent="0.25">
      <c r="B54271" s="55"/>
      <c r="C54271" s="52"/>
      <c r="D54271" s="56"/>
      <c r="F54271"/>
    </row>
    <row r="54272" spans="2:6" x14ac:dyDescent="0.25">
      <c r="B54272" s="55"/>
      <c r="C54272" s="52"/>
      <c r="D54272" s="56"/>
      <c r="F54272"/>
    </row>
    <row r="54273" spans="2:6" x14ac:dyDescent="0.25">
      <c r="B54273" s="55"/>
      <c r="C54273" s="52"/>
      <c r="D54273" s="56"/>
      <c r="F54273"/>
    </row>
    <row r="54274" spans="2:6" x14ac:dyDescent="0.25">
      <c r="B54274" s="55"/>
      <c r="C54274" s="52"/>
      <c r="D54274" s="56"/>
      <c r="F54274"/>
    </row>
    <row r="54275" spans="2:6" x14ac:dyDescent="0.25">
      <c r="B54275" s="55"/>
      <c r="C54275" s="52"/>
      <c r="D54275" s="56"/>
      <c r="F54275"/>
    </row>
    <row r="54276" spans="2:6" x14ac:dyDescent="0.25">
      <c r="B54276" s="55"/>
      <c r="C54276" s="52"/>
      <c r="D54276" s="56"/>
      <c r="F54276"/>
    </row>
    <row r="54277" spans="2:6" x14ac:dyDescent="0.25">
      <c r="B54277" s="55"/>
      <c r="C54277" s="52"/>
      <c r="D54277" s="56"/>
      <c r="F54277"/>
    </row>
    <row r="54278" spans="2:6" x14ac:dyDescent="0.25">
      <c r="B54278" s="55"/>
      <c r="C54278" s="52"/>
      <c r="D54278" s="56"/>
      <c r="F54278"/>
    </row>
    <row r="54279" spans="2:6" x14ac:dyDescent="0.25">
      <c r="B54279" s="55"/>
      <c r="C54279" s="52"/>
      <c r="D54279" s="56"/>
      <c r="F54279"/>
    </row>
    <row r="54280" spans="2:6" x14ac:dyDescent="0.25">
      <c r="B54280" s="55"/>
      <c r="C54280" s="52"/>
      <c r="D54280" s="56"/>
      <c r="F54280"/>
    </row>
    <row r="54281" spans="2:6" x14ac:dyDescent="0.25">
      <c r="B54281" s="55"/>
      <c r="C54281" s="52"/>
      <c r="D54281" s="56"/>
      <c r="F54281"/>
    </row>
    <row r="54282" spans="2:6" x14ac:dyDescent="0.25">
      <c r="B54282" s="55"/>
      <c r="C54282" s="52"/>
      <c r="D54282" s="56"/>
      <c r="F54282"/>
    </row>
    <row r="54283" spans="2:6" x14ac:dyDescent="0.25">
      <c r="B54283" s="55"/>
      <c r="C54283" s="52"/>
      <c r="D54283" s="56"/>
      <c r="F54283"/>
    </row>
    <row r="54284" spans="2:6" x14ac:dyDescent="0.25">
      <c r="B54284" s="55"/>
      <c r="C54284" s="52"/>
      <c r="D54284" s="56"/>
      <c r="F54284"/>
    </row>
    <row r="54285" spans="2:6" x14ac:dyDescent="0.25">
      <c r="B54285" s="55"/>
      <c r="C54285" s="52"/>
      <c r="D54285" s="56"/>
      <c r="F54285"/>
    </row>
    <row r="54286" spans="2:6" x14ac:dyDescent="0.25">
      <c r="B54286" s="55"/>
      <c r="C54286" s="52"/>
      <c r="D54286" s="56"/>
      <c r="F54286"/>
    </row>
    <row r="54287" spans="2:6" x14ac:dyDescent="0.25">
      <c r="B54287" s="55"/>
      <c r="C54287" s="52"/>
      <c r="D54287" s="56"/>
      <c r="F54287"/>
    </row>
    <row r="54288" spans="2:6" x14ac:dyDescent="0.25">
      <c r="B54288" s="55"/>
      <c r="C54288" s="52"/>
      <c r="D54288" s="56"/>
      <c r="F54288"/>
    </row>
    <row r="54289" spans="2:6" x14ac:dyDescent="0.25">
      <c r="B54289" s="55"/>
      <c r="C54289" s="52"/>
      <c r="D54289" s="56"/>
      <c r="F54289"/>
    </row>
    <row r="54290" spans="2:6" x14ac:dyDescent="0.25">
      <c r="B54290" s="55"/>
      <c r="C54290" s="52"/>
      <c r="D54290" s="56"/>
      <c r="F54290"/>
    </row>
    <row r="54291" spans="2:6" x14ac:dyDescent="0.25">
      <c r="B54291" s="55"/>
      <c r="C54291" s="52"/>
      <c r="D54291" s="56"/>
      <c r="F54291"/>
    </row>
    <row r="54292" spans="2:6" x14ac:dyDescent="0.25">
      <c r="B54292" s="55"/>
      <c r="C54292" s="52"/>
      <c r="D54292" s="56"/>
      <c r="F54292"/>
    </row>
    <row r="54293" spans="2:6" x14ac:dyDescent="0.25">
      <c r="B54293" s="55"/>
      <c r="C54293" s="52"/>
      <c r="D54293" s="56"/>
      <c r="F54293"/>
    </row>
    <row r="54294" spans="2:6" x14ac:dyDescent="0.25">
      <c r="B54294" s="55"/>
      <c r="C54294" s="52"/>
      <c r="D54294" s="56"/>
      <c r="F54294"/>
    </row>
    <row r="54295" spans="2:6" x14ac:dyDescent="0.25">
      <c r="B54295" s="55"/>
      <c r="C54295" s="52"/>
      <c r="D54295" s="56"/>
      <c r="F54295"/>
    </row>
    <row r="54296" spans="2:6" x14ac:dyDescent="0.25">
      <c r="B54296" s="55"/>
      <c r="C54296" s="52"/>
      <c r="D54296" s="56"/>
      <c r="F54296"/>
    </row>
    <row r="54297" spans="2:6" x14ac:dyDescent="0.25">
      <c r="B54297" s="55"/>
      <c r="C54297" s="52"/>
      <c r="D54297" s="56"/>
      <c r="F54297"/>
    </row>
    <row r="54298" spans="2:6" x14ac:dyDescent="0.25">
      <c r="B54298" s="55"/>
      <c r="C54298" s="52"/>
      <c r="D54298" s="56"/>
      <c r="F54298"/>
    </row>
    <row r="54299" spans="2:6" x14ac:dyDescent="0.25">
      <c r="B54299" s="55"/>
      <c r="C54299" s="52"/>
      <c r="D54299" s="56"/>
      <c r="F54299"/>
    </row>
    <row r="54300" spans="2:6" x14ac:dyDescent="0.25">
      <c r="B54300" s="55"/>
      <c r="C54300" s="52"/>
      <c r="D54300" s="56"/>
      <c r="F54300"/>
    </row>
    <row r="54301" spans="2:6" x14ac:dyDescent="0.25">
      <c r="B54301" s="55"/>
      <c r="C54301" s="52"/>
      <c r="D54301" s="56"/>
      <c r="F54301"/>
    </row>
    <row r="54302" spans="2:6" x14ac:dyDescent="0.25">
      <c r="B54302" s="55"/>
      <c r="C54302" s="52"/>
      <c r="D54302" s="56"/>
      <c r="F54302"/>
    </row>
    <row r="54303" spans="2:6" x14ac:dyDescent="0.25">
      <c r="B54303" s="55"/>
      <c r="C54303" s="52"/>
      <c r="D54303" s="56"/>
      <c r="F54303"/>
    </row>
    <row r="54304" spans="2:6" x14ac:dyDescent="0.25">
      <c r="B54304" s="55"/>
      <c r="C54304" s="52"/>
      <c r="D54304" s="56"/>
      <c r="F54304"/>
    </row>
    <row r="54305" spans="2:6" x14ac:dyDescent="0.25">
      <c r="B54305" s="55"/>
      <c r="C54305" s="52"/>
      <c r="D54305" s="56"/>
      <c r="F54305"/>
    </row>
    <row r="54306" spans="2:6" x14ac:dyDescent="0.25">
      <c r="B54306" s="55"/>
      <c r="C54306" s="52"/>
      <c r="D54306" s="56"/>
      <c r="F54306"/>
    </row>
    <row r="54307" spans="2:6" x14ac:dyDescent="0.25">
      <c r="B54307" s="55"/>
      <c r="C54307" s="52"/>
      <c r="D54307" s="56"/>
      <c r="F54307"/>
    </row>
    <row r="54308" spans="2:6" x14ac:dyDescent="0.25">
      <c r="B54308" s="55"/>
      <c r="C54308" s="52"/>
      <c r="D54308" s="56"/>
      <c r="F54308"/>
    </row>
    <row r="54309" spans="2:6" x14ac:dyDescent="0.25">
      <c r="B54309" s="55"/>
      <c r="C54309" s="52"/>
      <c r="D54309" s="56"/>
      <c r="F54309"/>
    </row>
    <row r="54310" spans="2:6" x14ac:dyDescent="0.25">
      <c r="B54310" s="55"/>
      <c r="C54310" s="52"/>
      <c r="D54310" s="56"/>
      <c r="F54310"/>
    </row>
    <row r="54311" spans="2:6" x14ac:dyDescent="0.25">
      <c r="B54311" s="55"/>
      <c r="C54311" s="52"/>
      <c r="D54311" s="56"/>
      <c r="F54311"/>
    </row>
    <row r="54312" spans="2:6" x14ac:dyDescent="0.25">
      <c r="B54312" s="55"/>
      <c r="C54312" s="52"/>
      <c r="D54312" s="56"/>
      <c r="F54312"/>
    </row>
    <row r="54313" spans="2:6" x14ac:dyDescent="0.25">
      <c r="B54313" s="55"/>
      <c r="C54313" s="52"/>
      <c r="D54313" s="56"/>
      <c r="F54313"/>
    </row>
    <row r="54314" spans="2:6" x14ac:dyDescent="0.25">
      <c r="B54314" s="55"/>
      <c r="C54314" s="52"/>
      <c r="D54314" s="56"/>
      <c r="F54314"/>
    </row>
    <row r="54315" spans="2:6" x14ac:dyDescent="0.25">
      <c r="B54315" s="55"/>
      <c r="C54315" s="52"/>
      <c r="D54315" s="56"/>
      <c r="F54315"/>
    </row>
    <row r="54316" spans="2:6" x14ac:dyDescent="0.25">
      <c r="B54316" s="55"/>
      <c r="C54316" s="52"/>
      <c r="D54316" s="56"/>
      <c r="F54316"/>
    </row>
    <row r="54317" spans="2:6" x14ac:dyDescent="0.25">
      <c r="B54317" s="55"/>
      <c r="C54317" s="52"/>
      <c r="D54317" s="56"/>
      <c r="F54317"/>
    </row>
    <row r="54318" spans="2:6" x14ac:dyDescent="0.25">
      <c r="B54318" s="55"/>
      <c r="C54318" s="52"/>
      <c r="D54318" s="56"/>
      <c r="F54318"/>
    </row>
    <row r="54319" spans="2:6" x14ac:dyDescent="0.25">
      <c r="B54319" s="55"/>
      <c r="C54319" s="52"/>
      <c r="D54319" s="56"/>
      <c r="F54319"/>
    </row>
    <row r="54320" spans="2:6" x14ac:dyDescent="0.25">
      <c r="B54320" s="55"/>
      <c r="C54320" s="52"/>
      <c r="D54320" s="56"/>
      <c r="F54320"/>
    </row>
    <row r="54321" spans="2:6" x14ac:dyDescent="0.25">
      <c r="B54321" s="55"/>
      <c r="C54321" s="52"/>
      <c r="D54321" s="56"/>
      <c r="F54321"/>
    </row>
    <row r="54322" spans="2:6" x14ac:dyDescent="0.25">
      <c r="B54322" s="55"/>
      <c r="C54322" s="52"/>
      <c r="D54322" s="56"/>
      <c r="F54322"/>
    </row>
    <row r="54323" spans="2:6" x14ac:dyDescent="0.25">
      <c r="B54323" s="55"/>
      <c r="C54323" s="52"/>
      <c r="D54323" s="56"/>
      <c r="F54323"/>
    </row>
    <row r="54324" spans="2:6" x14ac:dyDescent="0.25">
      <c r="B54324" s="55"/>
      <c r="C54324" s="52"/>
      <c r="D54324" s="56"/>
      <c r="F54324"/>
    </row>
    <row r="54325" spans="2:6" x14ac:dyDescent="0.25">
      <c r="B54325" s="55"/>
      <c r="C54325" s="52"/>
      <c r="D54325" s="56"/>
      <c r="F54325"/>
    </row>
    <row r="54326" spans="2:6" x14ac:dyDescent="0.25">
      <c r="B54326" s="55"/>
      <c r="C54326" s="52"/>
      <c r="D54326" s="56"/>
      <c r="F54326"/>
    </row>
    <row r="54327" spans="2:6" x14ac:dyDescent="0.25">
      <c r="B54327" s="55"/>
      <c r="C54327" s="52"/>
      <c r="D54327" s="56"/>
      <c r="F54327"/>
    </row>
    <row r="54328" spans="2:6" x14ac:dyDescent="0.25">
      <c r="B54328" s="55"/>
      <c r="C54328" s="52"/>
      <c r="D54328" s="56"/>
      <c r="F54328"/>
    </row>
    <row r="54329" spans="2:6" x14ac:dyDescent="0.25">
      <c r="B54329" s="55"/>
      <c r="C54329" s="52"/>
      <c r="D54329" s="56"/>
      <c r="F54329"/>
    </row>
    <row r="54330" spans="2:6" x14ac:dyDescent="0.25">
      <c r="B54330" s="55"/>
      <c r="C54330" s="52"/>
      <c r="D54330" s="56"/>
      <c r="F54330"/>
    </row>
    <row r="54331" spans="2:6" x14ac:dyDescent="0.25">
      <c r="B54331" s="55"/>
      <c r="C54331" s="52"/>
      <c r="D54331" s="56"/>
      <c r="F54331"/>
    </row>
    <row r="54332" spans="2:6" x14ac:dyDescent="0.25">
      <c r="B54332" s="55"/>
      <c r="C54332" s="52"/>
      <c r="D54332" s="56"/>
      <c r="F54332"/>
    </row>
    <row r="54333" spans="2:6" x14ac:dyDescent="0.25">
      <c r="B54333" s="55"/>
      <c r="C54333" s="52"/>
      <c r="D54333" s="56"/>
      <c r="F54333"/>
    </row>
    <row r="54334" spans="2:6" x14ac:dyDescent="0.25">
      <c r="B54334" s="55"/>
      <c r="C54334" s="52"/>
      <c r="D54334" s="56"/>
      <c r="F54334"/>
    </row>
    <row r="54335" spans="2:6" x14ac:dyDescent="0.25">
      <c r="B54335" s="55"/>
      <c r="C54335" s="52"/>
      <c r="D54335" s="56"/>
      <c r="F54335"/>
    </row>
    <row r="54336" spans="2:6" x14ac:dyDescent="0.25">
      <c r="B54336" s="55"/>
      <c r="C54336" s="52"/>
      <c r="D54336" s="56"/>
      <c r="F54336"/>
    </row>
    <row r="54337" spans="2:6" x14ac:dyDescent="0.25">
      <c r="B54337" s="55"/>
      <c r="C54337" s="52"/>
      <c r="D54337" s="56"/>
      <c r="F54337"/>
    </row>
    <row r="54338" spans="2:6" x14ac:dyDescent="0.25">
      <c r="B54338" s="55"/>
      <c r="C54338" s="52"/>
      <c r="D54338" s="56"/>
      <c r="F54338"/>
    </row>
    <row r="54339" spans="2:6" x14ac:dyDescent="0.25">
      <c r="B54339" s="55"/>
      <c r="C54339" s="52"/>
      <c r="D54339" s="56"/>
      <c r="F54339"/>
    </row>
    <row r="54340" spans="2:6" x14ac:dyDescent="0.25">
      <c r="B54340" s="55"/>
      <c r="C54340" s="52"/>
      <c r="D54340" s="56"/>
      <c r="F54340"/>
    </row>
    <row r="54341" spans="2:6" x14ac:dyDescent="0.25">
      <c r="B54341" s="55"/>
      <c r="C54341" s="52"/>
      <c r="D54341" s="56"/>
      <c r="F54341"/>
    </row>
    <row r="54342" spans="2:6" x14ac:dyDescent="0.25">
      <c r="B54342" s="55"/>
      <c r="C54342" s="52"/>
      <c r="D54342" s="56"/>
      <c r="F54342"/>
    </row>
    <row r="54343" spans="2:6" x14ac:dyDescent="0.25">
      <c r="B54343" s="55"/>
      <c r="C54343" s="52"/>
      <c r="D54343" s="56"/>
      <c r="F54343"/>
    </row>
    <row r="54344" spans="2:6" x14ac:dyDescent="0.25">
      <c r="B54344" s="55"/>
      <c r="C54344" s="52"/>
      <c r="D54344" s="56"/>
      <c r="F54344"/>
    </row>
    <row r="54345" spans="2:6" x14ac:dyDescent="0.25">
      <c r="B54345" s="55"/>
      <c r="C54345" s="52"/>
      <c r="D54345" s="56"/>
      <c r="F54345"/>
    </row>
    <row r="54346" spans="2:6" x14ac:dyDescent="0.25">
      <c r="B54346" s="55"/>
      <c r="C54346" s="52"/>
      <c r="D54346" s="56"/>
      <c r="F54346"/>
    </row>
    <row r="54347" spans="2:6" x14ac:dyDescent="0.25">
      <c r="B54347" s="55"/>
      <c r="C54347" s="52"/>
      <c r="D54347" s="56"/>
      <c r="F54347"/>
    </row>
    <row r="54348" spans="2:6" x14ac:dyDescent="0.25">
      <c r="B54348" s="55"/>
      <c r="C54348" s="52"/>
      <c r="D54348" s="56"/>
      <c r="F54348"/>
    </row>
    <row r="54349" spans="2:6" x14ac:dyDescent="0.25">
      <c r="B54349" s="55"/>
      <c r="C54349" s="52"/>
      <c r="D54349" s="56"/>
      <c r="F54349"/>
    </row>
    <row r="54350" spans="2:6" x14ac:dyDescent="0.25">
      <c r="B54350" s="55"/>
      <c r="C54350" s="52"/>
      <c r="D54350" s="56"/>
      <c r="F54350"/>
    </row>
    <row r="54351" spans="2:6" x14ac:dyDescent="0.25">
      <c r="B54351" s="55"/>
      <c r="C54351" s="52"/>
      <c r="D54351" s="56"/>
      <c r="F54351"/>
    </row>
    <row r="54352" spans="2:6" x14ac:dyDescent="0.25">
      <c r="B54352" s="55"/>
      <c r="C54352" s="52"/>
      <c r="D54352" s="56"/>
      <c r="F54352"/>
    </row>
    <row r="54353" spans="2:6" x14ac:dyDescent="0.25">
      <c r="B54353" s="55"/>
      <c r="C54353" s="52"/>
      <c r="D54353" s="56"/>
      <c r="F54353"/>
    </row>
    <row r="54354" spans="2:6" x14ac:dyDescent="0.25">
      <c r="B54354" s="55"/>
      <c r="C54354" s="52"/>
      <c r="D54354" s="56"/>
      <c r="F54354"/>
    </row>
    <row r="54355" spans="2:6" x14ac:dyDescent="0.25">
      <c r="B54355" s="55"/>
      <c r="C54355" s="52"/>
      <c r="D54355" s="56"/>
      <c r="F54355"/>
    </row>
    <row r="54356" spans="2:6" x14ac:dyDescent="0.25">
      <c r="B54356" s="55"/>
      <c r="C54356" s="52"/>
      <c r="D54356" s="56"/>
      <c r="F54356"/>
    </row>
    <row r="54357" spans="2:6" x14ac:dyDescent="0.25">
      <c r="B54357" s="55"/>
      <c r="C54357" s="52"/>
      <c r="D54357" s="56"/>
      <c r="F54357"/>
    </row>
    <row r="54358" spans="2:6" x14ac:dyDescent="0.25">
      <c r="B54358" s="55"/>
      <c r="C54358" s="52"/>
      <c r="D54358" s="56"/>
      <c r="F54358"/>
    </row>
    <row r="54359" spans="2:6" x14ac:dyDescent="0.25">
      <c r="B54359" s="55"/>
      <c r="C54359" s="52"/>
      <c r="D54359" s="56"/>
      <c r="F54359"/>
    </row>
    <row r="54360" spans="2:6" x14ac:dyDescent="0.25">
      <c r="B54360" s="55"/>
      <c r="C54360" s="52"/>
      <c r="D54360" s="56"/>
      <c r="F54360"/>
    </row>
    <row r="54361" spans="2:6" x14ac:dyDescent="0.25">
      <c r="B54361" s="55"/>
      <c r="C54361" s="52"/>
      <c r="D54361" s="56"/>
      <c r="F54361"/>
    </row>
    <row r="54362" spans="2:6" x14ac:dyDescent="0.25">
      <c r="B54362" s="55"/>
      <c r="C54362" s="52"/>
      <c r="D54362" s="56"/>
      <c r="F54362"/>
    </row>
    <row r="54363" spans="2:6" x14ac:dyDescent="0.25">
      <c r="B54363" s="55"/>
      <c r="C54363" s="52"/>
      <c r="D54363" s="56"/>
      <c r="F54363"/>
    </row>
    <row r="54364" spans="2:6" x14ac:dyDescent="0.25">
      <c r="B54364" s="55"/>
      <c r="C54364" s="52"/>
      <c r="D54364" s="56"/>
      <c r="F54364"/>
    </row>
    <row r="54365" spans="2:6" x14ac:dyDescent="0.25">
      <c r="B54365" s="55"/>
      <c r="C54365" s="52"/>
      <c r="D54365" s="56"/>
      <c r="F54365"/>
    </row>
    <row r="54366" spans="2:6" x14ac:dyDescent="0.25">
      <c r="B54366" s="55"/>
      <c r="C54366" s="52"/>
      <c r="D54366" s="56"/>
      <c r="F54366"/>
    </row>
    <row r="54367" spans="2:6" x14ac:dyDescent="0.25">
      <c r="B54367" s="55"/>
      <c r="C54367" s="52"/>
      <c r="D54367" s="56"/>
      <c r="F54367"/>
    </row>
    <row r="54368" spans="2:6" x14ac:dyDescent="0.25">
      <c r="B54368" s="55"/>
      <c r="C54368" s="52"/>
      <c r="D54368" s="56"/>
      <c r="F54368"/>
    </row>
    <row r="54369" spans="2:6" x14ac:dyDescent="0.25">
      <c r="B54369" s="55"/>
      <c r="C54369" s="52"/>
      <c r="D54369" s="56"/>
      <c r="F54369"/>
    </row>
    <row r="54370" spans="2:6" x14ac:dyDescent="0.25">
      <c r="B54370" s="55"/>
      <c r="C54370" s="52"/>
      <c r="D54370" s="56"/>
      <c r="F54370"/>
    </row>
    <row r="54371" spans="2:6" x14ac:dyDescent="0.25">
      <c r="B54371" s="55"/>
      <c r="C54371" s="52"/>
      <c r="D54371" s="56"/>
      <c r="F54371"/>
    </row>
    <row r="54372" spans="2:6" x14ac:dyDescent="0.25">
      <c r="B54372" s="55"/>
      <c r="C54372" s="52"/>
      <c r="D54372" s="56"/>
      <c r="F54372"/>
    </row>
    <row r="54373" spans="2:6" x14ac:dyDescent="0.25">
      <c r="B54373" s="55"/>
      <c r="C54373" s="52"/>
      <c r="D54373" s="56"/>
      <c r="F54373"/>
    </row>
    <row r="54374" spans="2:6" x14ac:dyDescent="0.25">
      <c r="B54374" s="55"/>
      <c r="C54374" s="52"/>
      <c r="D54374" s="56"/>
      <c r="F54374"/>
    </row>
    <row r="54375" spans="2:6" x14ac:dyDescent="0.25">
      <c r="B54375" s="55"/>
      <c r="C54375" s="52"/>
      <c r="D54375" s="56"/>
      <c r="F54375"/>
    </row>
    <row r="54376" spans="2:6" x14ac:dyDescent="0.25">
      <c r="B54376" s="55"/>
      <c r="C54376" s="52"/>
      <c r="D54376" s="56"/>
      <c r="F54376"/>
    </row>
    <row r="54377" spans="2:6" x14ac:dyDescent="0.25">
      <c r="B54377" s="55"/>
      <c r="C54377" s="52"/>
      <c r="D54377" s="56"/>
      <c r="F54377"/>
    </row>
    <row r="54378" spans="2:6" x14ac:dyDescent="0.25">
      <c r="B54378" s="55"/>
      <c r="C54378" s="52"/>
      <c r="D54378" s="56"/>
      <c r="F54378"/>
    </row>
    <row r="54379" spans="2:6" x14ac:dyDescent="0.25">
      <c r="B54379" s="55"/>
      <c r="C54379" s="52"/>
      <c r="D54379" s="56"/>
      <c r="F54379"/>
    </row>
    <row r="54380" spans="2:6" x14ac:dyDescent="0.25">
      <c r="B54380" s="55"/>
      <c r="C54380" s="52"/>
      <c r="D54380" s="56"/>
      <c r="F54380"/>
    </row>
    <row r="54381" spans="2:6" x14ac:dyDescent="0.25">
      <c r="B54381" s="55"/>
      <c r="C54381" s="52"/>
      <c r="D54381" s="56"/>
      <c r="F54381"/>
    </row>
    <row r="54382" spans="2:6" x14ac:dyDescent="0.25">
      <c r="B54382" s="55"/>
      <c r="C54382" s="52"/>
      <c r="D54382" s="56"/>
      <c r="F54382"/>
    </row>
    <row r="54383" spans="2:6" x14ac:dyDescent="0.25">
      <c r="B54383" s="55"/>
      <c r="C54383" s="52"/>
      <c r="D54383" s="56"/>
      <c r="F54383"/>
    </row>
    <row r="54384" spans="2:6" x14ac:dyDescent="0.25">
      <c r="B54384" s="55"/>
      <c r="C54384" s="52"/>
      <c r="D54384" s="56"/>
      <c r="F54384"/>
    </row>
    <row r="54385" spans="2:6" x14ac:dyDescent="0.25">
      <c r="B54385" s="55"/>
      <c r="C54385" s="52"/>
      <c r="D54385" s="56"/>
      <c r="F54385"/>
    </row>
    <row r="54386" spans="2:6" x14ac:dyDescent="0.25">
      <c r="B54386" s="55"/>
      <c r="C54386" s="52"/>
      <c r="D54386" s="56"/>
      <c r="F54386"/>
    </row>
    <row r="54387" spans="2:6" x14ac:dyDescent="0.25">
      <c r="B54387" s="55"/>
      <c r="C54387" s="52"/>
      <c r="D54387" s="56"/>
      <c r="F54387"/>
    </row>
    <row r="54388" spans="2:6" x14ac:dyDescent="0.25">
      <c r="B54388" s="55"/>
      <c r="C54388" s="52"/>
      <c r="D54388" s="56"/>
      <c r="F54388"/>
    </row>
    <row r="54389" spans="2:6" x14ac:dyDescent="0.25">
      <c r="B54389" s="55"/>
      <c r="C54389" s="52"/>
      <c r="D54389" s="56"/>
      <c r="F54389"/>
    </row>
    <row r="54390" spans="2:6" x14ac:dyDescent="0.25">
      <c r="B54390" s="55"/>
      <c r="C54390" s="52"/>
      <c r="D54390" s="56"/>
      <c r="F54390"/>
    </row>
    <row r="54391" spans="2:6" x14ac:dyDescent="0.25">
      <c r="B54391" s="55"/>
      <c r="C54391" s="52"/>
      <c r="D54391" s="56"/>
      <c r="F54391"/>
    </row>
    <row r="54392" spans="2:6" x14ac:dyDescent="0.25">
      <c r="B54392" s="55"/>
      <c r="C54392" s="52"/>
      <c r="D54392" s="56"/>
      <c r="F54392"/>
    </row>
    <row r="54393" spans="2:6" x14ac:dyDescent="0.25">
      <c r="B54393" s="55"/>
      <c r="C54393" s="52"/>
      <c r="D54393" s="56"/>
      <c r="F54393"/>
    </row>
    <row r="54394" spans="2:6" x14ac:dyDescent="0.25">
      <c r="B54394" s="55"/>
      <c r="C54394" s="52"/>
      <c r="D54394" s="56"/>
      <c r="F54394"/>
    </row>
    <row r="54395" spans="2:6" x14ac:dyDescent="0.25">
      <c r="B54395" s="55"/>
      <c r="C54395" s="52"/>
      <c r="D54395" s="56"/>
      <c r="F54395"/>
    </row>
    <row r="54396" spans="2:6" x14ac:dyDescent="0.25">
      <c r="B54396" s="55"/>
      <c r="C54396" s="52"/>
      <c r="D54396" s="56"/>
      <c r="F54396"/>
    </row>
    <row r="54397" spans="2:6" x14ac:dyDescent="0.25">
      <c r="B54397" s="55"/>
      <c r="C54397" s="52"/>
      <c r="D54397" s="56"/>
      <c r="F54397"/>
    </row>
    <row r="54398" spans="2:6" x14ac:dyDescent="0.25">
      <c r="B54398" s="55"/>
      <c r="C54398" s="52"/>
      <c r="D54398" s="56"/>
      <c r="F54398"/>
    </row>
    <row r="54399" spans="2:6" x14ac:dyDescent="0.25">
      <c r="B54399" s="55"/>
      <c r="C54399" s="52"/>
      <c r="D54399" s="56"/>
      <c r="F54399"/>
    </row>
    <row r="54400" spans="2:6" x14ac:dyDescent="0.25">
      <c r="B54400" s="55"/>
      <c r="C54400" s="52"/>
      <c r="D54400" s="56"/>
      <c r="F54400"/>
    </row>
    <row r="54401" spans="2:6" x14ac:dyDescent="0.25">
      <c r="B54401" s="55"/>
      <c r="C54401" s="52"/>
      <c r="D54401" s="56"/>
      <c r="F54401"/>
    </row>
    <row r="54402" spans="2:6" x14ac:dyDescent="0.25">
      <c r="B54402" s="55"/>
      <c r="C54402" s="52"/>
      <c r="D54402" s="56"/>
      <c r="F54402"/>
    </row>
    <row r="54403" spans="2:6" x14ac:dyDescent="0.25">
      <c r="B54403" s="55"/>
      <c r="C54403" s="52"/>
      <c r="D54403" s="56"/>
      <c r="F54403"/>
    </row>
    <row r="54404" spans="2:6" x14ac:dyDescent="0.25">
      <c r="B54404" s="55"/>
      <c r="C54404" s="52"/>
      <c r="D54404" s="56"/>
      <c r="F54404"/>
    </row>
    <row r="54405" spans="2:6" x14ac:dyDescent="0.25">
      <c r="B54405" s="55"/>
      <c r="C54405" s="52"/>
      <c r="D54405" s="56"/>
      <c r="F54405"/>
    </row>
    <row r="54406" spans="2:6" x14ac:dyDescent="0.25">
      <c r="B54406" s="55"/>
      <c r="C54406" s="52"/>
      <c r="D54406" s="56"/>
      <c r="F54406"/>
    </row>
    <row r="54407" spans="2:6" x14ac:dyDescent="0.25">
      <c r="B54407" s="55"/>
      <c r="C54407" s="52"/>
      <c r="D54407" s="56"/>
      <c r="F54407"/>
    </row>
    <row r="54408" spans="2:6" x14ac:dyDescent="0.25">
      <c r="B54408" s="55"/>
      <c r="C54408" s="52"/>
      <c r="D54408" s="56"/>
      <c r="F54408"/>
    </row>
    <row r="54409" spans="2:6" x14ac:dyDescent="0.25">
      <c r="B54409" s="55"/>
      <c r="C54409" s="52"/>
      <c r="D54409" s="56"/>
      <c r="F54409"/>
    </row>
    <row r="54410" spans="2:6" x14ac:dyDescent="0.25">
      <c r="B54410" s="55"/>
      <c r="C54410" s="52"/>
      <c r="D54410" s="56"/>
      <c r="F54410"/>
    </row>
    <row r="54411" spans="2:6" x14ac:dyDescent="0.25">
      <c r="B54411" s="55"/>
      <c r="C54411" s="52"/>
      <c r="D54411" s="56"/>
      <c r="F54411"/>
    </row>
    <row r="54412" spans="2:6" x14ac:dyDescent="0.25">
      <c r="B54412" s="55"/>
      <c r="C54412" s="52"/>
      <c r="D54412" s="56"/>
      <c r="F54412"/>
    </row>
    <row r="54413" spans="2:6" x14ac:dyDescent="0.25">
      <c r="B54413" s="55"/>
      <c r="C54413" s="52"/>
      <c r="D54413" s="56"/>
      <c r="F54413"/>
    </row>
    <row r="54414" spans="2:6" x14ac:dyDescent="0.25">
      <c r="B54414" s="55"/>
      <c r="C54414" s="52"/>
      <c r="D54414" s="56"/>
      <c r="F54414"/>
    </row>
    <row r="54415" spans="2:6" x14ac:dyDescent="0.25">
      <c r="B54415" s="55"/>
      <c r="C54415" s="52"/>
      <c r="D54415" s="56"/>
      <c r="F54415"/>
    </row>
    <row r="54416" spans="2:6" x14ac:dyDescent="0.25">
      <c r="B54416" s="55"/>
      <c r="C54416" s="52"/>
      <c r="D54416" s="56"/>
      <c r="F54416"/>
    </row>
    <row r="54417" spans="2:6" x14ac:dyDescent="0.25">
      <c r="B54417" s="55"/>
      <c r="C54417" s="52"/>
      <c r="D54417" s="56"/>
      <c r="F54417"/>
    </row>
    <row r="54418" spans="2:6" x14ac:dyDescent="0.25">
      <c r="B54418" s="55"/>
      <c r="C54418" s="52"/>
      <c r="D54418" s="56"/>
      <c r="F54418"/>
    </row>
    <row r="54419" spans="2:6" x14ac:dyDescent="0.25">
      <c r="B54419" s="55"/>
      <c r="C54419" s="52"/>
      <c r="D54419" s="56"/>
      <c r="F54419"/>
    </row>
    <row r="54420" spans="2:6" x14ac:dyDescent="0.25">
      <c r="B54420" s="55"/>
      <c r="C54420" s="52"/>
      <c r="D54420" s="56"/>
      <c r="F54420"/>
    </row>
    <row r="54421" spans="2:6" x14ac:dyDescent="0.25">
      <c r="B54421" s="55"/>
      <c r="C54421" s="52"/>
      <c r="D54421" s="56"/>
      <c r="F54421"/>
    </row>
    <row r="54422" spans="2:6" x14ac:dyDescent="0.25">
      <c r="B54422" s="55"/>
      <c r="C54422" s="52"/>
      <c r="D54422" s="56"/>
      <c r="F54422"/>
    </row>
    <row r="54423" spans="2:6" x14ac:dyDescent="0.25">
      <c r="B54423" s="55"/>
      <c r="C54423" s="52"/>
      <c r="D54423" s="56"/>
      <c r="F54423"/>
    </row>
    <row r="54424" spans="2:6" x14ac:dyDescent="0.25">
      <c r="B54424" s="55"/>
      <c r="C54424" s="52"/>
      <c r="D54424" s="56"/>
      <c r="F54424"/>
    </row>
    <row r="54425" spans="2:6" x14ac:dyDescent="0.25">
      <c r="B54425" s="55"/>
      <c r="C54425" s="52"/>
      <c r="D54425" s="56"/>
      <c r="F54425"/>
    </row>
    <row r="54426" spans="2:6" x14ac:dyDescent="0.25">
      <c r="B54426" s="55"/>
      <c r="C54426" s="52"/>
      <c r="D54426" s="56"/>
      <c r="F54426"/>
    </row>
    <row r="54427" spans="2:6" x14ac:dyDescent="0.25">
      <c r="B54427" s="55"/>
      <c r="C54427" s="52"/>
      <c r="D54427" s="56"/>
      <c r="F54427"/>
    </row>
    <row r="54428" spans="2:6" x14ac:dyDescent="0.25">
      <c r="B54428" s="55"/>
      <c r="C54428" s="52"/>
      <c r="D54428" s="56"/>
      <c r="F54428"/>
    </row>
    <row r="54429" spans="2:6" x14ac:dyDescent="0.25">
      <c r="B54429" s="55"/>
      <c r="C54429" s="52"/>
      <c r="D54429" s="56"/>
      <c r="F54429"/>
    </row>
    <row r="54430" spans="2:6" x14ac:dyDescent="0.25">
      <c r="B54430" s="55"/>
      <c r="C54430" s="52"/>
      <c r="D54430" s="56"/>
      <c r="F54430"/>
    </row>
    <row r="54431" spans="2:6" x14ac:dyDescent="0.25">
      <c r="B54431" s="55"/>
      <c r="C54431" s="52"/>
      <c r="D54431" s="56"/>
      <c r="F54431"/>
    </row>
    <row r="54432" spans="2:6" x14ac:dyDescent="0.25">
      <c r="B54432" s="55"/>
      <c r="C54432" s="52"/>
      <c r="D54432" s="56"/>
      <c r="F54432"/>
    </row>
    <row r="54433" spans="2:6" x14ac:dyDescent="0.25">
      <c r="B54433" s="55"/>
      <c r="C54433" s="52"/>
      <c r="D54433" s="56"/>
      <c r="F54433"/>
    </row>
    <row r="54434" spans="2:6" x14ac:dyDescent="0.25">
      <c r="B54434" s="55"/>
      <c r="C54434" s="52"/>
      <c r="D54434" s="56"/>
      <c r="F54434"/>
    </row>
    <row r="54435" spans="2:6" x14ac:dyDescent="0.25">
      <c r="B54435" s="55"/>
      <c r="C54435" s="52"/>
      <c r="D54435" s="56"/>
      <c r="F54435"/>
    </row>
    <row r="54436" spans="2:6" x14ac:dyDescent="0.25">
      <c r="B54436" s="55"/>
      <c r="C54436" s="52"/>
      <c r="D54436" s="56"/>
      <c r="F54436"/>
    </row>
    <row r="54437" spans="2:6" x14ac:dyDescent="0.25">
      <c r="B54437" s="55"/>
      <c r="C54437" s="52"/>
      <c r="D54437" s="56"/>
      <c r="F54437"/>
    </row>
    <row r="54438" spans="2:6" x14ac:dyDescent="0.25">
      <c r="B54438" s="55"/>
      <c r="C54438" s="52"/>
      <c r="D54438" s="56"/>
      <c r="F54438"/>
    </row>
    <row r="54439" spans="2:6" x14ac:dyDescent="0.25">
      <c r="B54439" s="55"/>
      <c r="C54439" s="52"/>
      <c r="D54439" s="56"/>
      <c r="F54439"/>
    </row>
    <row r="54440" spans="2:6" x14ac:dyDescent="0.25">
      <c r="B54440" s="55"/>
      <c r="C54440" s="52"/>
      <c r="D54440" s="56"/>
      <c r="F54440"/>
    </row>
    <row r="54441" spans="2:6" x14ac:dyDescent="0.25">
      <c r="B54441" s="55"/>
      <c r="C54441" s="52"/>
      <c r="D54441" s="56"/>
      <c r="F54441"/>
    </row>
    <row r="54442" spans="2:6" x14ac:dyDescent="0.25">
      <c r="B54442" s="55"/>
      <c r="C54442" s="52"/>
      <c r="D54442" s="56"/>
      <c r="F54442"/>
    </row>
    <row r="54443" spans="2:6" x14ac:dyDescent="0.25">
      <c r="B54443" s="55"/>
      <c r="C54443" s="52"/>
      <c r="D54443" s="56"/>
      <c r="F54443"/>
    </row>
    <row r="54444" spans="2:6" x14ac:dyDescent="0.25">
      <c r="B54444" s="55"/>
      <c r="C54444" s="52"/>
      <c r="D54444" s="56"/>
      <c r="F54444"/>
    </row>
    <row r="54445" spans="2:6" x14ac:dyDescent="0.25">
      <c r="B54445" s="55"/>
      <c r="C54445" s="52"/>
      <c r="D54445" s="56"/>
      <c r="F54445"/>
    </row>
    <row r="54446" spans="2:6" x14ac:dyDescent="0.25">
      <c r="B54446" s="55"/>
      <c r="C54446" s="52"/>
      <c r="D54446" s="56"/>
      <c r="F54446"/>
    </row>
    <row r="54447" spans="2:6" x14ac:dyDescent="0.25">
      <c r="B54447" s="55"/>
      <c r="C54447" s="52"/>
      <c r="D54447" s="56"/>
      <c r="F54447"/>
    </row>
    <row r="54448" spans="2:6" x14ac:dyDescent="0.25">
      <c r="B54448" s="55"/>
      <c r="C54448" s="52"/>
      <c r="D54448" s="56"/>
      <c r="F54448"/>
    </row>
    <row r="54449" spans="2:6" x14ac:dyDescent="0.25">
      <c r="B54449" s="55"/>
      <c r="C54449" s="52"/>
      <c r="D54449" s="56"/>
      <c r="F54449"/>
    </row>
    <row r="54450" spans="2:6" x14ac:dyDescent="0.25">
      <c r="B54450" s="55"/>
      <c r="C54450" s="52"/>
      <c r="D54450" s="56"/>
      <c r="F54450"/>
    </row>
    <row r="54451" spans="2:6" x14ac:dyDescent="0.25">
      <c r="B54451" s="55"/>
      <c r="C54451" s="52"/>
      <c r="D54451" s="56"/>
      <c r="F54451"/>
    </row>
    <row r="54452" spans="2:6" x14ac:dyDescent="0.25">
      <c r="B54452" s="55"/>
      <c r="C54452" s="52"/>
      <c r="D54452" s="56"/>
      <c r="F54452"/>
    </row>
    <row r="54453" spans="2:6" x14ac:dyDescent="0.25">
      <c r="B54453" s="55"/>
      <c r="C54453" s="52"/>
      <c r="D54453" s="56"/>
      <c r="F54453"/>
    </row>
    <row r="54454" spans="2:6" x14ac:dyDescent="0.25">
      <c r="B54454" s="55"/>
      <c r="C54454" s="52"/>
      <c r="D54454" s="56"/>
      <c r="F54454"/>
    </row>
    <row r="54455" spans="2:6" x14ac:dyDescent="0.25">
      <c r="B54455" s="55"/>
      <c r="C54455" s="52"/>
      <c r="D54455" s="56"/>
      <c r="F54455"/>
    </row>
    <row r="54456" spans="2:6" x14ac:dyDescent="0.25">
      <c r="B54456" s="55"/>
      <c r="C54456" s="52"/>
      <c r="D54456" s="56"/>
      <c r="F54456"/>
    </row>
    <row r="54457" spans="2:6" x14ac:dyDescent="0.25">
      <c r="B54457" s="55"/>
      <c r="C54457" s="52"/>
      <c r="D54457" s="56"/>
      <c r="F54457"/>
    </row>
    <row r="54458" spans="2:6" x14ac:dyDescent="0.25">
      <c r="B54458" s="55"/>
      <c r="C54458" s="52"/>
      <c r="D54458" s="56"/>
      <c r="F54458"/>
    </row>
    <row r="54459" spans="2:6" x14ac:dyDescent="0.25">
      <c r="B54459" s="55"/>
      <c r="C54459" s="52"/>
      <c r="D54459" s="56"/>
      <c r="F54459"/>
    </row>
    <row r="54460" spans="2:6" x14ac:dyDescent="0.25">
      <c r="B54460" s="55"/>
      <c r="C54460" s="52"/>
      <c r="D54460" s="56"/>
      <c r="F54460"/>
    </row>
    <row r="54461" spans="2:6" x14ac:dyDescent="0.25">
      <c r="B54461" s="55"/>
      <c r="C54461" s="52"/>
      <c r="D54461" s="56"/>
      <c r="F54461"/>
    </row>
    <row r="54462" spans="2:6" x14ac:dyDescent="0.25">
      <c r="B54462" s="55"/>
      <c r="C54462" s="52"/>
      <c r="D54462" s="56"/>
      <c r="F54462"/>
    </row>
    <row r="54463" spans="2:6" x14ac:dyDescent="0.25">
      <c r="B54463" s="55"/>
      <c r="C54463" s="52"/>
      <c r="D54463" s="56"/>
      <c r="F54463"/>
    </row>
    <row r="54464" spans="2:6" x14ac:dyDescent="0.25">
      <c r="B54464" s="55"/>
      <c r="C54464" s="52"/>
      <c r="D54464" s="56"/>
      <c r="F54464"/>
    </row>
    <row r="54465" spans="2:6" x14ac:dyDescent="0.25">
      <c r="B54465" s="55"/>
      <c r="C54465" s="52"/>
      <c r="D54465" s="56"/>
      <c r="F54465"/>
    </row>
    <row r="54466" spans="2:6" x14ac:dyDescent="0.25">
      <c r="B54466" s="55"/>
      <c r="C54466" s="52"/>
      <c r="D54466" s="56"/>
      <c r="F54466"/>
    </row>
    <row r="54467" spans="2:6" x14ac:dyDescent="0.25">
      <c r="B54467" s="55"/>
      <c r="C54467" s="52"/>
      <c r="D54467" s="56"/>
      <c r="F54467"/>
    </row>
    <row r="54468" spans="2:6" x14ac:dyDescent="0.25">
      <c r="B54468" s="55"/>
      <c r="C54468" s="52"/>
      <c r="D54468" s="56"/>
      <c r="F54468"/>
    </row>
    <row r="54469" spans="2:6" x14ac:dyDescent="0.25">
      <c r="B54469" s="55"/>
      <c r="C54469" s="52"/>
      <c r="D54469" s="56"/>
      <c r="F54469"/>
    </row>
    <row r="54470" spans="2:6" x14ac:dyDescent="0.25">
      <c r="B54470" s="55"/>
      <c r="C54470" s="52"/>
      <c r="D54470" s="56"/>
      <c r="F54470"/>
    </row>
    <row r="54471" spans="2:6" x14ac:dyDescent="0.25">
      <c r="B54471" s="55"/>
      <c r="C54471" s="52"/>
      <c r="D54471" s="56"/>
      <c r="F54471"/>
    </row>
    <row r="54472" spans="2:6" x14ac:dyDescent="0.25">
      <c r="B54472" s="55"/>
      <c r="C54472" s="52"/>
      <c r="D54472" s="56"/>
      <c r="F54472"/>
    </row>
    <row r="54473" spans="2:6" x14ac:dyDescent="0.25">
      <c r="B54473" s="55"/>
      <c r="C54473" s="52"/>
      <c r="D54473" s="56"/>
      <c r="F54473"/>
    </row>
    <row r="54474" spans="2:6" x14ac:dyDescent="0.25">
      <c r="B54474" s="55"/>
      <c r="C54474" s="52"/>
      <c r="D54474" s="56"/>
      <c r="F54474"/>
    </row>
    <row r="54475" spans="2:6" x14ac:dyDescent="0.25">
      <c r="B54475" s="55"/>
      <c r="C54475" s="52"/>
      <c r="D54475" s="56"/>
      <c r="F54475"/>
    </row>
    <row r="54476" spans="2:6" x14ac:dyDescent="0.25">
      <c r="B54476" s="55"/>
      <c r="C54476" s="52"/>
      <c r="D54476" s="56"/>
      <c r="F54476"/>
    </row>
    <row r="54477" spans="2:6" x14ac:dyDescent="0.25">
      <c r="B54477" s="55"/>
      <c r="C54477" s="52"/>
      <c r="D54477" s="56"/>
      <c r="F54477"/>
    </row>
    <row r="54478" spans="2:6" x14ac:dyDescent="0.25">
      <c r="B54478" s="55"/>
      <c r="C54478" s="52"/>
      <c r="D54478" s="56"/>
      <c r="F54478"/>
    </row>
    <row r="54479" spans="2:6" x14ac:dyDescent="0.25">
      <c r="B54479" s="55"/>
      <c r="C54479" s="52"/>
      <c r="D54479" s="56"/>
      <c r="F54479"/>
    </row>
    <row r="54480" spans="2:6" x14ac:dyDescent="0.25">
      <c r="B54480" s="55"/>
      <c r="C54480" s="52"/>
      <c r="D54480" s="56"/>
      <c r="F54480"/>
    </row>
    <row r="54481" spans="2:6" x14ac:dyDescent="0.25">
      <c r="B54481" s="55"/>
      <c r="C54481" s="52"/>
      <c r="D54481" s="56"/>
      <c r="F54481"/>
    </row>
    <row r="54482" spans="2:6" x14ac:dyDescent="0.25">
      <c r="B54482" s="55"/>
      <c r="C54482" s="52"/>
      <c r="D54482" s="56"/>
      <c r="F54482"/>
    </row>
    <row r="54483" spans="2:6" x14ac:dyDescent="0.25">
      <c r="B54483" s="55"/>
      <c r="C54483" s="52"/>
      <c r="D54483" s="56"/>
      <c r="F54483"/>
    </row>
    <row r="54484" spans="2:6" x14ac:dyDescent="0.25">
      <c r="B54484" s="55"/>
      <c r="C54484" s="52"/>
      <c r="D54484" s="56"/>
      <c r="F54484"/>
    </row>
    <row r="54485" spans="2:6" x14ac:dyDescent="0.25">
      <c r="B54485" s="55"/>
      <c r="C54485" s="52"/>
      <c r="D54485" s="56"/>
      <c r="F54485"/>
    </row>
    <row r="54486" spans="2:6" x14ac:dyDescent="0.25">
      <c r="B54486" s="55"/>
      <c r="C54486" s="52"/>
      <c r="D54486" s="56"/>
      <c r="F54486"/>
    </row>
    <row r="54487" spans="2:6" x14ac:dyDescent="0.25">
      <c r="B54487" s="55"/>
      <c r="C54487" s="52"/>
      <c r="D54487" s="56"/>
      <c r="F54487"/>
    </row>
    <row r="54488" spans="2:6" x14ac:dyDescent="0.25">
      <c r="B54488" s="55"/>
      <c r="C54488" s="52"/>
      <c r="D54488" s="56"/>
      <c r="F54488"/>
    </row>
    <row r="54489" spans="2:6" x14ac:dyDescent="0.25">
      <c r="B54489" s="55"/>
      <c r="C54489" s="52"/>
      <c r="D54489" s="56"/>
      <c r="F54489"/>
    </row>
    <row r="54490" spans="2:6" x14ac:dyDescent="0.25">
      <c r="B54490" s="55"/>
      <c r="C54490" s="52"/>
      <c r="D54490" s="56"/>
      <c r="F54490"/>
    </row>
    <row r="54491" spans="2:6" x14ac:dyDescent="0.25">
      <c r="B54491" s="55"/>
      <c r="C54491" s="52"/>
      <c r="D54491" s="56"/>
      <c r="F54491"/>
    </row>
    <row r="54492" spans="2:6" x14ac:dyDescent="0.25">
      <c r="B54492" s="55"/>
      <c r="C54492" s="52"/>
      <c r="D54492" s="56"/>
      <c r="F54492"/>
    </row>
    <row r="54493" spans="2:6" x14ac:dyDescent="0.25">
      <c r="B54493" s="55"/>
      <c r="C54493" s="52"/>
      <c r="D54493" s="56"/>
      <c r="F54493"/>
    </row>
    <row r="54494" spans="2:6" x14ac:dyDescent="0.25">
      <c r="B54494" s="55"/>
      <c r="C54494" s="52"/>
      <c r="D54494" s="56"/>
      <c r="F54494"/>
    </row>
    <row r="54495" spans="2:6" x14ac:dyDescent="0.25">
      <c r="B54495" s="55"/>
      <c r="C54495" s="52"/>
      <c r="D54495" s="56"/>
      <c r="F54495"/>
    </row>
    <row r="54496" spans="2:6" x14ac:dyDescent="0.25">
      <c r="B54496" s="55"/>
      <c r="C54496" s="52"/>
      <c r="D54496" s="56"/>
      <c r="F54496"/>
    </row>
    <row r="54497" spans="2:6" x14ac:dyDescent="0.25">
      <c r="B54497" s="55"/>
      <c r="C54497" s="52"/>
      <c r="D54497" s="56"/>
      <c r="F54497"/>
    </row>
    <row r="54498" spans="2:6" x14ac:dyDescent="0.25">
      <c r="B54498" s="55"/>
      <c r="C54498" s="52"/>
      <c r="D54498" s="56"/>
      <c r="F54498"/>
    </row>
    <row r="54499" spans="2:6" x14ac:dyDescent="0.25">
      <c r="B54499" s="55"/>
      <c r="C54499" s="52"/>
      <c r="D54499" s="56"/>
      <c r="F54499"/>
    </row>
    <row r="54500" spans="2:6" x14ac:dyDescent="0.25">
      <c r="B54500" s="55"/>
      <c r="C54500" s="52"/>
      <c r="D54500" s="56"/>
      <c r="F54500"/>
    </row>
    <row r="54501" spans="2:6" x14ac:dyDescent="0.25">
      <c r="B54501" s="55"/>
      <c r="C54501" s="52"/>
      <c r="D54501" s="56"/>
      <c r="F54501"/>
    </row>
    <row r="54502" spans="2:6" x14ac:dyDescent="0.25">
      <c r="B54502" s="55"/>
      <c r="C54502" s="52"/>
      <c r="D54502" s="56"/>
      <c r="F54502"/>
    </row>
    <row r="54503" spans="2:6" x14ac:dyDescent="0.25">
      <c r="B54503" s="55"/>
      <c r="C54503" s="52"/>
      <c r="D54503" s="56"/>
      <c r="F54503"/>
    </row>
    <row r="54504" spans="2:6" x14ac:dyDescent="0.25">
      <c r="B54504" s="55"/>
      <c r="C54504" s="52"/>
      <c r="D54504" s="56"/>
      <c r="F54504"/>
    </row>
    <row r="54505" spans="2:6" x14ac:dyDescent="0.25">
      <c r="B54505" s="55"/>
      <c r="C54505" s="52"/>
      <c r="D54505" s="56"/>
      <c r="F54505"/>
    </row>
    <row r="54506" spans="2:6" x14ac:dyDescent="0.25">
      <c r="B54506" s="55"/>
      <c r="C54506" s="52"/>
      <c r="D54506" s="56"/>
      <c r="F54506"/>
    </row>
    <row r="54507" spans="2:6" x14ac:dyDescent="0.25">
      <c r="B54507" s="55"/>
      <c r="C54507" s="52"/>
      <c r="D54507" s="56"/>
      <c r="F54507"/>
    </row>
    <row r="54508" spans="2:6" x14ac:dyDescent="0.25">
      <c r="B54508" s="55"/>
      <c r="C54508" s="52"/>
      <c r="D54508" s="56"/>
      <c r="F54508"/>
    </row>
    <row r="54509" spans="2:6" x14ac:dyDescent="0.25">
      <c r="B54509" s="55"/>
      <c r="C54509" s="52"/>
      <c r="D54509" s="56"/>
      <c r="F54509"/>
    </row>
    <row r="54510" spans="2:6" x14ac:dyDescent="0.25">
      <c r="B54510" s="55"/>
      <c r="C54510" s="52"/>
      <c r="D54510" s="56"/>
      <c r="F54510"/>
    </row>
    <row r="54511" spans="2:6" x14ac:dyDescent="0.25">
      <c r="B54511" s="55"/>
      <c r="C54511" s="52"/>
      <c r="D54511" s="56"/>
      <c r="F54511"/>
    </row>
    <row r="54512" spans="2:6" x14ac:dyDescent="0.25">
      <c r="B54512" s="55"/>
      <c r="C54512" s="52"/>
      <c r="D54512" s="56"/>
      <c r="F54512"/>
    </row>
    <row r="54513" spans="2:6" x14ac:dyDescent="0.25">
      <c r="B54513" s="55"/>
      <c r="C54513" s="52"/>
      <c r="D54513" s="56"/>
      <c r="F54513"/>
    </row>
    <row r="54514" spans="2:6" x14ac:dyDescent="0.25">
      <c r="B54514" s="55"/>
      <c r="C54514" s="52"/>
      <c r="D54514" s="56"/>
      <c r="F54514"/>
    </row>
    <row r="54515" spans="2:6" x14ac:dyDescent="0.25">
      <c r="B54515" s="55"/>
      <c r="C54515" s="52"/>
      <c r="D54515" s="56"/>
      <c r="F54515"/>
    </row>
    <row r="54516" spans="2:6" x14ac:dyDescent="0.25">
      <c r="B54516" s="55"/>
      <c r="C54516" s="52"/>
      <c r="D54516" s="56"/>
      <c r="F54516"/>
    </row>
    <row r="54517" spans="2:6" x14ac:dyDescent="0.25">
      <c r="B54517" s="55"/>
      <c r="C54517" s="52"/>
      <c r="D54517" s="56"/>
      <c r="F54517"/>
    </row>
    <row r="54518" spans="2:6" x14ac:dyDescent="0.25">
      <c r="B54518" s="55"/>
      <c r="C54518" s="52"/>
      <c r="D54518" s="56"/>
      <c r="F54518"/>
    </row>
    <row r="54519" spans="2:6" x14ac:dyDescent="0.25">
      <c r="B54519" s="55"/>
      <c r="C54519" s="52"/>
      <c r="D54519" s="56"/>
      <c r="F54519"/>
    </row>
    <row r="54520" spans="2:6" x14ac:dyDescent="0.25">
      <c r="B54520" s="55"/>
      <c r="C54520" s="52"/>
      <c r="D54520" s="56"/>
      <c r="F54520"/>
    </row>
    <row r="54521" spans="2:6" x14ac:dyDescent="0.25">
      <c r="B54521" s="55"/>
      <c r="C54521" s="52"/>
      <c r="D54521" s="56"/>
      <c r="F54521"/>
    </row>
    <row r="54522" spans="2:6" x14ac:dyDescent="0.25">
      <c r="B54522" s="55"/>
      <c r="C54522" s="52"/>
      <c r="D54522" s="56"/>
      <c r="F54522"/>
    </row>
    <row r="54523" spans="2:6" x14ac:dyDescent="0.25">
      <c r="B54523" s="55"/>
      <c r="C54523" s="52"/>
      <c r="D54523" s="56"/>
      <c r="F54523"/>
    </row>
    <row r="54524" spans="2:6" x14ac:dyDescent="0.25">
      <c r="B54524" s="55"/>
      <c r="C54524" s="52"/>
      <c r="D54524" s="56"/>
      <c r="F54524"/>
    </row>
    <row r="54525" spans="2:6" x14ac:dyDescent="0.25">
      <c r="B54525" s="55"/>
      <c r="C54525" s="52"/>
      <c r="D54525" s="56"/>
      <c r="F54525"/>
    </row>
    <row r="54526" spans="2:6" x14ac:dyDescent="0.25">
      <c r="B54526" s="55"/>
      <c r="C54526" s="52"/>
      <c r="D54526" s="56"/>
      <c r="F54526"/>
    </row>
    <row r="54527" spans="2:6" x14ac:dyDescent="0.25">
      <c r="B54527" s="55"/>
      <c r="C54527" s="52"/>
      <c r="D54527" s="56"/>
      <c r="F54527"/>
    </row>
    <row r="54528" spans="2:6" x14ac:dyDescent="0.25">
      <c r="B54528" s="55"/>
      <c r="C54528" s="52"/>
      <c r="D54528" s="56"/>
      <c r="F54528"/>
    </row>
    <row r="54529" spans="2:6" x14ac:dyDescent="0.25">
      <c r="B54529" s="55"/>
      <c r="C54529" s="52"/>
      <c r="D54529" s="56"/>
      <c r="F54529"/>
    </row>
    <row r="54530" spans="2:6" x14ac:dyDescent="0.25">
      <c r="B54530" s="55"/>
      <c r="C54530" s="52"/>
      <c r="D54530" s="56"/>
      <c r="F54530"/>
    </row>
    <row r="54531" spans="2:6" x14ac:dyDescent="0.25">
      <c r="B54531" s="55"/>
      <c r="C54531" s="52"/>
      <c r="D54531" s="56"/>
      <c r="F54531"/>
    </row>
    <row r="54532" spans="2:6" x14ac:dyDescent="0.25">
      <c r="B54532" s="55"/>
      <c r="C54532" s="52"/>
      <c r="D54532" s="56"/>
      <c r="F54532"/>
    </row>
    <row r="54533" spans="2:6" x14ac:dyDescent="0.25">
      <c r="B54533" s="55"/>
      <c r="C54533" s="52"/>
      <c r="D54533" s="56"/>
      <c r="F54533"/>
    </row>
    <row r="54534" spans="2:6" x14ac:dyDescent="0.25">
      <c r="B54534" s="55"/>
      <c r="C54534" s="52"/>
      <c r="D54534" s="56"/>
      <c r="F54534"/>
    </row>
    <row r="54535" spans="2:6" x14ac:dyDescent="0.25">
      <c r="B54535" s="55"/>
      <c r="C54535" s="52"/>
      <c r="D54535" s="56"/>
      <c r="F54535"/>
    </row>
    <row r="54536" spans="2:6" x14ac:dyDescent="0.25">
      <c r="B54536" s="55"/>
      <c r="C54536" s="52"/>
      <c r="D54536" s="56"/>
      <c r="F54536"/>
    </row>
    <row r="54537" spans="2:6" x14ac:dyDescent="0.25">
      <c r="B54537" s="55"/>
      <c r="C54537" s="52"/>
      <c r="D54537" s="56"/>
      <c r="F54537"/>
    </row>
    <row r="54538" spans="2:6" x14ac:dyDescent="0.25">
      <c r="B54538" s="55"/>
      <c r="C54538" s="52"/>
      <c r="D54538" s="56"/>
      <c r="F54538"/>
    </row>
    <row r="54539" spans="2:6" x14ac:dyDescent="0.25">
      <c r="B54539" s="55"/>
      <c r="C54539" s="52"/>
      <c r="D54539" s="56"/>
      <c r="F54539"/>
    </row>
    <row r="54540" spans="2:6" x14ac:dyDescent="0.25">
      <c r="B54540" s="55"/>
      <c r="C54540" s="52"/>
      <c r="D54540" s="56"/>
      <c r="F54540"/>
    </row>
    <row r="54541" spans="2:6" x14ac:dyDescent="0.25">
      <c r="B54541" s="55"/>
      <c r="C54541" s="52"/>
      <c r="D54541" s="56"/>
      <c r="F54541"/>
    </row>
    <row r="54542" spans="2:6" x14ac:dyDescent="0.25">
      <c r="B54542" s="55"/>
      <c r="C54542" s="52"/>
      <c r="D54542" s="56"/>
      <c r="F54542"/>
    </row>
    <row r="54543" spans="2:6" x14ac:dyDescent="0.25">
      <c r="B54543" s="55"/>
      <c r="C54543" s="52"/>
      <c r="D54543" s="56"/>
      <c r="F54543"/>
    </row>
    <row r="54544" spans="2:6" x14ac:dyDescent="0.25">
      <c r="B54544" s="55"/>
      <c r="C54544" s="52"/>
      <c r="D54544" s="56"/>
      <c r="F54544"/>
    </row>
    <row r="54545" spans="2:6" x14ac:dyDescent="0.25">
      <c r="B54545" s="55"/>
      <c r="C54545" s="52"/>
      <c r="D54545" s="56"/>
      <c r="F54545"/>
    </row>
    <row r="54546" spans="2:6" x14ac:dyDescent="0.25">
      <c r="B54546" s="55"/>
      <c r="C54546" s="52"/>
      <c r="D54546" s="56"/>
      <c r="F54546"/>
    </row>
    <row r="54547" spans="2:6" x14ac:dyDescent="0.25">
      <c r="B54547" s="55"/>
      <c r="C54547" s="52"/>
      <c r="D54547" s="56"/>
      <c r="F54547"/>
    </row>
    <row r="54548" spans="2:6" x14ac:dyDescent="0.25">
      <c r="B54548" s="55"/>
      <c r="C54548" s="52"/>
      <c r="D54548" s="56"/>
      <c r="F54548"/>
    </row>
    <row r="54549" spans="2:6" x14ac:dyDescent="0.25">
      <c r="B54549" s="55"/>
      <c r="C54549" s="52"/>
      <c r="D54549" s="56"/>
      <c r="F54549"/>
    </row>
    <row r="54550" spans="2:6" x14ac:dyDescent="0.25">
      <c r="B54550" s="55"/>
      <c r="C54550" s="52"/>
      <c r="D54550" s="56"/>
      <c r="F54550"/>
    </row>
    <row r="54551" spans="2:6" x14ac:dyDescent="0.25">
      <c r="B54551" s="55"/>
      <c r="C54551" s="52"/>
      <c r="D54551" s="56"/>
      <c r="F54551"/>
    </row>
    <row r="54552" spans="2:6" x14ac:dyDescent="0.25">
      <c r="B54552" s="55"/>
      <c r="C54552" s="52"/>
      <c r="D54552" s="56"/>
      <c r="F54552"/>
    </row>
    <row r="54553" spans="2:6" x14ac:dyDescent="0.25">
      <c r="B54553" s="55"/>
      <c r="C54553" s="52"/>
      <c r="D54553" s="56"/>
      <c r="F54553"/>
    </row>
    <row r="54554" spans="2:6" x14ac:dyDescent="0.25">
      <c r="B54554" s="55"/>
      <c r="C54554" s="52"/>
      <c r="D54554" s="56"/>
      <c r="F54554"/>
    </row>
    <row r="54555" spans="2:6" x14ac:dyDescent="0.25">
      <c r="B54555" s="55"/>
      <c r="C54555" s="52"/>
      <c r="D54555" s="56"/>
      <c r="F54555"/>
    </row>
    <row r="54556" spans="2:6" x14ac:dyDescent="0.25">
      <c r="B54556" s="55"/>
      <c r="C54556" s="52"/>
      <c r="D54556" s="56"/>
      <c r="F54556"/>
    </row>
    <row r="54557" spans="2:6" x14ac:dyDescent="0.25">
      <c r="B54557" s="55"/>
      <c r="C54557" s="52"/>
      <c r="D54557" s="56"/>
      <c r="F54557"/>
    </row>
    <row r="54558" spans="2:6" x14ac:dyDescent="0.25">
      <c r="B54558" s="55"/>
      <c r="C54558" s="52"/>
      <c r="D54558" s="56"/>
      <c r="F54558"/>
    </row>
    <row r="54559" spans="2:6" x14ac:dyDescent="0.25">
      <c r="B54559" s="55"/>
      <c r="C54559" s="52"/>
      <c r="D54559" s="56"/>
      <c r="F54559"/>
    </row>
    <row r="54560" spans="2:6" x14ac:dyDescent="0.25">
      <c r="B54560" s="55"/>
      <c r="C54560" s="52"/>
      <c r="D54560" s="56"/>
      <c r="F54560"/>
    </row>
    <row r="54561" spans="2:6" x14ac:dyDescent="0.25">
      <c r="B54561" s="55"/>
      <c r="C54561" s="52"/>
      <c r="D54561" s="56"/>
      <c r="F54561"/>
    </row>
    <row r="54562" spans="2:6" x14ac:dyDescent="0.25">
      <c r="B54562" s="55"/>
      <c r="C54562" s="52"/>
      <c r="D54562" s="56"/>
      <c r="F54562"/>
    </row>
    <row r="54563" spans="2:6" x14ac:dyDescent="0.25">
      <c r="B54563" s="55"/>
      <c r="C54563" s="52"/>
      <c r="D54563" s="56"/>
      <c r="F54563"/>
    </row>
    <row r="54564" spans="2:6" x14ac:dyDescent="0.25">
      <c r="B54564" s="55"/>
      <c r="C54564" s="52"/>
      <c r="D54564" s="56"/>
      <c r="F54564"/>
    </row>
    <row r="54565" spans="2:6" x14ac:dyDescent="0.25">
      <c r="B54565" s="55"/>
      <c r="C54565" s="52"/>
      <c r="D54565" s="56"/>
      <c r="F54565"/>
    </row>
    <row r="54566" spans="2:6" x14ac:dyDescent="0.25">
      <c r="B54566" s="55"/>
      <c r="C54566" s="52"/>
      <c r="D54566" s="56"/>
      <c r="F54566"/>
    </row>
    <row r="54567" spans="2:6" x14ac:dyDescent="0.25">
      <c r="B54567" s="55"/>
      <c r="C54567" s="52"/>
      <c r="D54567" s="56"/>
      <c r="F54567"/>
    </row>
    <row r="54568" spans="2:6" x14ac:dyDescent="0.25">
      <c r="B54568" s="55"/>
      <c r="C54568" s="52"/>
      <c r="D54568" s="56"/>
      <c r="F54568"/>
    </row>
    <row r="54569" spans="2:6" x14ac:dyDescent="0.25">
      <c r="B54569" s="55"/>
      <c r="C54569" s="52"/>
      <c r="D54569" s="56"/>
      <c r="F54569"/>
    </row>
    <row r="54570" spans="2:6" x14ac:dyDescent="0.25">
      <c r="B54570" s="55"/>
      <c r="C54570" s="52"/>
      <c r="D54570" s="56"/>
      <c r="F54570"/>
    </row>
    <row r="54571" spans="2:6" x14ac:dyDescent="0.25">
      <c r="B54571" s="55"/>
      <c r="C54571" s="52"/>
      <c r="D54571" s="56"/>
      <c r="F54571"/>
    </row>
    <row r="54572" spans="2:6" x14ac:dyDescent="0.25">
      <c r="B54572" s="55"/>
      <c r="C54572" s="52"/>
      <c r="D54572" s="56"/>
      <c r="F54572"/>
    </row>
    <row r="54573" spans="2:6" x14ac:dyDescent="0.25">
      <c r="B54573" s="55"/>
      <c r="C54573" s="52"/>
      <c r="D54573" s="56"/>
      <c r="F54573"/>
    </row>
    <row r="54574" spans="2:6" x14ac:dyDescent="0.25">
      <c r="B54574" s="55"/>
      <c r="C54574" s="52"/>
      <c r="D54574" s="56"/>
      <c r="F54574"/>
    </row>
    <row r="54575" spans="2:6" x14ac:dyDescent="0.25">
      <c r="B54575" s="55"/>
      <c r="C54575" s="52"/>
      <c r="D54575" s="56"/>
      <c r="F54575"/>
    </row>
    <row r="54576" spans="2:6" x14ac:dyDescent="0.25">
      <c r="B54576" s="55"/>
      <c r="C54576" s="52"/>
      <c r="D54576" s="56"/>
      <c r="F54576"/>
    </row>
    <row r="54577" spans="2:6" x14ac:dyDescent="0.25">
      <c r="B54577" s="55"/>
      <c r="C54577" s="52"/>
      <c r="D54577" s="56"/>
      <c r="F54577"/>
    </row>
    <row r="54578" spans="2:6" x14ac:dyDescent="0.25">
      <c r="B54578" s="55"/>
      <c r="C54578" s="52"/>
      <c r="D54578" s="56"/>
      <c r="F54578"/>
    </row>
    <row r="54579" spans="2:6" x14ac:dyDescent="0.25">
      <c r="B54579" s="55"/>
      <c r="C54579" s="52"/>
      <c r="D54579" s="56"/>
      <c r="F54579"/>
    </row>
    <row r="54580" spans="2:6" x14ac:dyDescent="0.25">
      <c r="B54580" s="55"/>
      <c r="C54580" s="52"/>
      <c r="D54580" s="56"/>
      <c r="F54580"/>
    </row>
    <row r="54581" spans="2:6" x14ac:dyDescent="0.25">
      <c r="B54581" s="55"/>
      <c r="C54581" s="52"/>
      <c r="D54581" s="56"/>
      <c r="F54581"/>
    </row>
    <row r="54582" spans="2:6" x14ac:dyDescent="0.25">
      <c r="B54582" s="55"/>
      <c r="C54582" s="52"/>
      <c r="D54582" s="56"/>
      <c r="F54582"/>
    </row>
    <row r="54583" spans="2:6" x14ac:dyDescent="0.25">
      <c r="B54583" s="55"/>
      <c r="C54583" s="52"/>
      <c r="D54583" s="56"/>
      <c r="F54583"/>
    </row>
    <row r="54584" spans="2:6" x14ac:dyDescent="0.25">
      <c r="B54584" s="55"/>
      <c r="C54584" s="52"/>
      <c r="D54584" s="56"/>
      <c r="F54584"/>
    </row>
    <row r="54585" spans="2:6" x14ac:dyDescent="0.25">
      <c r="B54585" s="55"/>
      <c r="C54585" s="52"/>
      <c r="D54585" s="56"/>
      <c r="F54585"/>
    </row>
    <row r="54586" spans="2:6" x14ac:dyDescent="0.25">
      <c r="B54586" s="55"/>
      <c r="C54586" s="52"/>
      <c r="D54586" s="56"/>
      <c r="F54586"/>
    </row>
    <row r="54587" spans="2:6" x14ac:dyDescent="0.25">
      <c r="B54587" s="55"/>
      <c r="C54587" s="52"/>
      <c r="D54587" s="56"/>
      <c r="F54587"/>
    </row>
    <row r="54588" spans="2:6" x14ac:dyDescent="0.25">
      <c r="B54588" s="55"/>
      <c r="C54588" s="52"/>
      <c r="D54588" s="56"/>
      <c r="F54588"/>
    </row>
    <row r="54589" spans="2:6" x14ac:dyDescent="0.25">
      <c r="B54589" s="55"/>
      <c r="C54589" s="52"/>
      <c r="D54589" s="56"/>
      <c r="F54589"/>
    </row>
    <row r="54590" spans="2:6" x14ac:dyDescent="0.25">
      <c r="B54590" s="55"/>
      <c r="C54590" s="52"/>
      <c r="D54590" s="56"/>
      <c r="F54590"/>
    </row>
    <row r="54591" spans="2:6" x14ac:dyDescent="0.25">
      <c r="B54591" s="55"/>
      <c r="C54591" s="52"/>
      <c r="D54591" s="56"/>
      <c r="F54591"/>
    </row>
    <row r="54592" spans="2:6" x14ac:dyDescent="0.25">
      <c r="B54592" s="55"/>
      <c r="C54592" s="52"/>
      <c r="D54592" s="56"/>
      <c r="F54592"/>
    </row>
    <row r="54593" spans="2:6" x14ac:dyDescent="0.25">
      <c r="B54593" s="55"/>
      <c r="C54593" s="52"/>
      <c r="D54593" s="56"/>
      <c r="F54593"/>
    </row>
    <row r="54594" spans="2:6" x14ac:dyDescent="0.25">
      <c r="B54594" s="55"/>
      <c r="C54594" s="52"/>
      <c r="D54594" s="56"/>
      <c r="F54594"/>
    </row>
    <row r="54595" spans="2:6" x14ac:dyDescent="0.25">
      <c r="B54595" s="55"/>
      <c r="C54595" s="52"/>
      <c r="D54595" s="56"/>
      <c r="F54595"/>
    </row>
    <row r="54596" spans="2:6" x14ac:dyDescent="0.25">
      <c r="B54596" s="55"/>
      <c r="C54596" s="52"/>
      <c r="D54596" s="56"/>
      <c r="F54596"/>
    </row>
    <row r="54597" spans="2:6" x14ac:dyDescent="0.25">
      <c r="B54597" s="55"/>
      <c r="C54597" s="52"/>
      <c r="D54597" s="56"/>
      <c r="F54597"/>
    </row>
    <row r="54598" spans="2:6" x14ac:dyDescent="0.25">
      <c r="B54598" s="55"/>
      <c r="C54598" s="52"/>
      <c r="D54598" s="56"/>
      <c r="F54598"/>
    </row>
    <row r="54599" spans="2:6" x14ac:dyDescent="0.25">
      <c r="B54599" s="55"/>
      <c r="C54599" s="52"/>
      <c r="D54599" s="56"/>
      <c r="F54599"/>
    </row>
    <row r="54600" spans="2:6" x14ac:dyDescent="0.25">
      <c r="B54600" s="55"/>
      <c r="C54600" s="52"/>
      <c r="D54600" s="56"/>
      <c r="F54600"/>
    </row>
    <row r="54601" spans="2:6" x14ac:dyDescent="0.25">
      <c r="B54601" s="55"/>
      <c r="C54601" s="52"/>
      <c r="D54601" s="56"/>
      <c r="F54601"/>
    </row>
    <row r="54602" spans="2:6" x14ac:dyDescent="0.25">
      <c r="B54602" s="55"/>
      <c r="C54602" s="52"/>
      <c r="D54602" s="56"/>
      <c r="F54602"/>
    </row>
    <row r="54603" spans="2:6" x14ac:dyDescent="0.25">
      <c r="B54603" s="55"/>
      <c r="C54603" s="52"/>
      <c r="D54603" s="56"/>
      <c r="F54603"/>
    </row>
    <row r="54604" spans="2:6" x14ac:dyDescent="0.25">
      <c r="B54604" s="55"/>
      <c r="C54604" s="52"/>
      <c r="D54604" s="56"/>
      <c r="F54604"/>
    </row>
    <row r="54605" spans="2:6" x14ac:dyDescent="0.25">
      <c r="B54605" s="55"/>
      <c r="C54605" s="52"/>
      <c r="D54605" s="56"/>
      <c r="F54605"/>
    </row>
    <row r="54606" spans="2:6" x14ac:dyDescent="0.25">
      <c r="B54606" s="55"/>
      <c r="C54606" s="52"/>
      <c r="D54606" s="56"/>
      <c r="F54606"/>
    </row>
    <row r="54607" spans="2:6" x14ac:dyDescent="0.25">
      <c r="B54607" s="55"/>
      <c r="C54607" s="52"/>
      <c r="D54607" s="56"/>
      <c r="F54607"/>
    </row>
    <row r="54608" spans="2:6" x14ac:dyDescent="0.25">
      <c r="B54608" s="55"/>
      <c r="C54608" s="52"/>
      <c r="D54608" s="56"/>
      <c r="F54608"/>
    </row>
    <row r="54609" spans="2:6" x14ac:dyDescent="0.25">
      <c r="B54609" s="55"/>
      <c r="C54609" s="52"/>
      <c r="D54609" s="56"/>
      <c r="F54609"/>
    </row>
    <row r="54610" spans="2:6" x14ac:dyDescent="0.25">
      <c r="B54610" s="55"/>
      <c r="C54610" s="52"/>
      <c r="D54610" s="56"/>
      <c r="F54610"/>
    </row>
    <row r="54611" spans="2:6" x14ac:dyDescent="0.25">
      <c r="B54611" s="55"/>
      <c r="C54611" s="52"/>
      <c r="D54611" s="56"/>
      <c r="F54611"/>
    </row>
    <row r="54612" spans="2:6" x14ac:dyDescent="0.25">
      <c r="B54612" s="55"/>
      <c r="C54612" s="52"/>
      <c r="D54612" s="56"/>
      <c r="F54612"/>
    </row>
    <row r="54613" spans="2:6" x14ac:dyDescent="0.25">
      <c r="B54613" s="55"/>
      <c r="C54613" s="52"/>
      <c r="D54613" s="56"/>
      <c r="F54613"/>
    </row>
    <row r="54614" spans="2:6" x14ac:dyDescent="0.25">
      <c r="B54614" s="55"/>
      <c r="C54614" s="52"/>
      <c r="D54614" s="56"/>
      <c r="F54614"/>
    </row>
    <row r="54615" spans="2:6" x14ac:dyDescent="0.25">
      <c r="B54615" s="55"/>
      <c r="C54615" s="52"/>
      <c r="D54615" s="56"/>
      <c r="F54615"/>
    </row>
    <row r="54616" spans="2:6" x14ac:dyDescent="0.25">
      <c r="B54616" s="55"/>
      <c r="C54616" s="52"/>
      <c r="D54616" s="56"/>
      <c r="F54616"/>
    </row>
    <row r="54617" spans="2:6" x14ac:dyDescent="0.25">
      <c r="B54617" s="55"/>
      <c r="C54617" s="52"/>
      <c r="D54617" s="56"/>
      <c r="F54617"/>
    </row>
    <row r="54618" spans="2:6" x14ac:dyDescent="0.25">
      <c r="B54618" s="55"/>
      <c r="C54618" s="52"/>
      <c r="D54618" s="56"/>
      <c r="F54618"/>
    </row>
    <row r="54619" spans="2:6" x14ac:dyDescent="0.25">
      <c r="B54619" s="55"/>
      <c r="C54619" s="52"/>
      <c r="D54619" s="56"/>
      <c r="F54619"/>
    </row>
    <row r="54620" spans="2:6" x14ac:dyDescent="0.25">
      <c r="B54620" s="55"/>
      <c r="C54620" s="52"/>
      <c r="D54620" s="56"/>
      <c r="F54620"/>
    </row>
    <row r="54621" spans="2:6" x14ac:dyDescent="0.25">
      <c r="B54621" s="55"/>
      <c r="C54621" s="52"/>
      <c r="D54621" s="56"/>
      <c r="F54621"/>
    </row>
    <row r="54622" spans="2:6" x14ac:dyDescent="0.25">
      <c r="B54622" s="55"/>
      <c r="C54622" s="52"/>
      <c r="D54622" s="56"/>
      <c r="F54622"/>
    </row>
    <row r="54623" spans="2:6" x14ac:dyDescent="0.25">
      <c r="B54623" s="55"/>
      <c r="C54623" s="52"/>
      <c r="D54623" s="56"/>
      <c r="F54623"/>
    </row>
    <row r="54624" spans="2:6" x14ac:dyDescent="0.25">
      <c r="B54624" s="55"/>
      <c r="C54624" s="52"/>
      <c r="D54624" s="56"/>
      <c r="F54624"/>
    </row>
    <row r="54625" spans="2:6" x14ac:dyDescent="0.25">
      <c r="B54625" s="55"/>
      <c r="C54625" s="52"/>
      <c r="D54625" s="56"/>
      <c r="F54625"/>
    </row>
    <row r="54626" spans="2:6" x14ac:dyDescent="0.25">
      <c r="B54626" s="55"/>
      <c r="C54626" s="52"/>
      <c r="D54626" s="56"/>
      <c r="F54626"/>
    </row>
    <row r="54627" spans="2:6" x14ac:dyDescent="0.25">
      <c r="B54627" s="55"/>
      <c r="C54627" s="52"/>
      <c r="D54627" s="56"/>
      <c r="F54627"/>
    </row>
    <row r="54628" spans="2:6" x14ac:dyDescent="0.25">
      <c r="B54628" s="55"/>
      <c r="C54628" s="52"/>
      <c r="D54628" s="56"/>
      <c r="F54628"/>
    </row>
    <row r="54629" spans="2:6" x14ac:dyDescent="0.25">
      <c r="B54629" s="55"/>
      <c r="C54629" s="52"/>
      <c r="D54629" s="56"/>
      <c r="F54629"/>
    </row>
    <row r="54630" spans="2:6" x14ac:dyDescent="0.25">
      <c r="B54630" s="55"/>
      <c r="C54630" s="52"/>
      <c r="D54630" s="56"/>
      <c r="F54630"/>
    </row>
    <row r="54631" spans="2:6" x14ac:dyDescent="0.25">
      <c r="B54631" s="55"/>
      <c r="C54631" s="52"/>
      <c r="D54631" s="56"/>
      <c r="F54631"/>
    </row>
    <row r="54632" spans="2:6" x14ac:dyDescent="0.25">
      <c r="B54632" s="55"/>
      <c r="C54632" s="52"/>
      <c r="D54632" s="56"/>
      <c r="F54632"/>
    </row>
    <row r="54633" spans="2:6" x14ac:dyDescent="0.25">
      <c r="B54633" s="55"/>
      <c r="C54633" s="52"/>
      <c r="D54633" s="56"/>
      <c r="F54633"/>
    </row>
    <row r="54634" spans="2:6" x14ac:dyDescent="0.25">
      <c r="B54634" s="55"/>
      <c r="C54634" s="52"/>
      <c r="D54634" s="56"/>
      <c r="F54634"/>
    </row>
    <row r="54635" spans="2:6" x14ac:dyDescent="0.25">
      <c r="B54635" s="55"/>
      <c r="C54635" s="52"/>
      <c r="D54635" s="56"/>
      <c r="F54635"/>
    </row>
    <row r="54636" spans="2:6" x14ac:dyDescent="0.25">
      <c r="B54636" s="55"/>
      <c r="C54636" s="52"/>
      <c r="D54636" s="56"/>
      <c r="F54636"/>
    </row>
    <row r="54637" spans="2:6" x14ac:dyDescent="0.25">
      <c r="B54637" s="55"/>
      <c r="C54637" s="52"/>
      <c r="D54637" s="56"/>
      <c r="F54637"/>
    </row>
    <row r="54638" spans="2:6" x14ac:dyDescent="0.25">
      <c r="B54638" s="55"/>
      <c r="C54638" s="52"/>
      <c r="D54638" s="56"/>
      <c r="F54638"/>
    </row>
    <row r="54639" spans="2:6" x14ac:dyDescent="0.25">
      <c r="B54639" s="55"/>
      <c r="C54639" s="52"/>
      <c r="D54639" s="56"/>
      <c r="F54639"/>
    </row>
    <row r="54640" spans="2:6" x14ac:dyDescent="0.25">
      <c r="B54640" s="55"/>
      <c r="C54640" s="52"/>
      <c r="D54640" s="56"/>
      <c r="F54640"/>
    </row>
    <row r="54641" spans="2:6" x14ac:dyDescent="0.25">
      <c r="B54641" s="55"/>
      <c r="C54641" s="52"/>
      <c r="D54641" s="56"/>
      <c r="F54641"/>
    </row>
    <row r="54642" spans="2:6" x14ac:dyDescent="0.25">
      <c r="B54642" s="55"/>
      <c r="C54642" s="52"/>
      <c r="D54642" s="56"/>
      <c r="F54642"/>
    </row>
    <row r="54643" spans="2:6" x14ac:dyDescent="0.25">
      <c r="B54643" s="55"/>
      <c r="C54643" s="52"/>
      <c r="D54643" s="56"/>
      <c r="F54643"/>
    </row>
    <row r="54644" spans="2:6" x14ac:dyDescent="0.25">
      <c r="B54644" s="55"/>
      <c r="C54644" s="52"/>
      <c r="D54644" s="56"/>
      <c r="F54644"/>
    </row>
    <row r="54645" spans="2:6" x14ac:dyDescent="0.25">
      <c r="B54645" s="55"/>
      <c r="C54645" s="52"/>
      <c r="D54645" s="56"/>
      <c r="F54645"/>
    </row>
    <row r="54646" spans="2:6" x14ac:dyDescent="0.25">
      <c r="B54646" s="55"/>
      <c r="C54646" s="52"/>
      <c r="D54646" s="56"/>
      <c r="F54646"/>
    </row>
    <row r="54647" spans="2:6" x14ac:dyDescent="0.25">
      <c r="B54647" s="55"/>
      <c r="C54647" s="52"/>
      <c r="D54647" s="56"/>
      <c r="F54647"/>
    </row>
    <row r="54648" spans="2:6" x14ac:dyDescent="0.25">
      <c r="B54648" s="55"/>
      <c r="C54648" s="52"/>
      <c r="D54648" s="56"/>
      <c r="F54648"/>
    </row>
    <row r="54649" spans="2:6" x14ac:dyDescent="0.25">
      <c r="B54649" s="55"/>
      <c r="C54649" s="52"/>
      <c r="D54649" s="56"/>
      <c r="F54649"/>
    </row>
    <row r="54650" spans="2:6" x14ac:dyDescent="0.25">
      <c r="B54650" s="55"/>
      <c r="C54650" s="52"/>
      <c r="D54650" s="56"/>
      <c r="F54650"/>
    </row>
    <row r="54651" spans="2:6" x14ac:dyDescent="0.25">
      <c r="B54651" s="55"/>
      <c r="C54651" s="52"/>
      <c r="D54651" s="56"/>
      <c r="F54651"/>
    </row>
    <row r="54652" spans="2:6" x14ac:dyDescent="0.25">
      <c r="B54652" s="55"/>
      <c r="C54652" s="52"/>
      <c r="D54652" s="56"/>
      <c r="F54652"/>
    </row>
    <row r="54653" spans="2:6" x14ac:dyDescent="0.25">
      <c r="B54653" s="55"/>
      <c r="C54653" s="52"/>
      <c r="D54653" s="56"/>
      <c r="F54653"/>
    </row>
    <row r="54654" spans="2:6" x14ac:dyDescent="0.25">
      <c r="B54654" s="55"/>
      <c r="C54654" s="52"/>
      <c r="D54654" s="56"/>
      <c r="F54654"/>
    </row>
    <row r="54655" spans="2:6" x14ac:dyDescent="0.25">
      <c r="B54655" s="55"/>
      <c r="C54655" s="52"/>
      <c r="D54655" s="56"/>
      <c r="F54655"/>
    </row>
    <row r="54656" spans="2:6" x14ac:dyDescent="0.25">
      <c r="B54656" s="55"/>
      <c r="C54656" s="52"/>
      <c r="D54656" s="56"/>
      <c r="F54656"/>
    </row>
    <row r="54657" spans="2:6" x14ac:dyDescent="0.25">
      <c r="B54657" s="55"/>
      <c r="C54657" s="52"/>
      <c r="D54657" s="56"/>
      <c r="F54657"/>
    </row>
    <row r="54658" spans="2:6" x14ac:dyDescent="0.25">
      <c r="B54658" s="55"/>
      <c r="C54658" s="52"/>
      <c r="D54658" s="56"/>
      <c r="F54658"/>
    </row>
    <row r="54659" spans="2:6" x14ac:dyDescent="0.25">
      <c r="B54659" s="55"/>
      <c r="C54659" s="52"/>
      <c r="D54659" s="56"/>
      <c r="F54659"/>
    </row>
    <row r="54660" spans="2:6" x14ac:dyDescent="0.25">
      <c r="B54660" s="55"/>
      <c r="C54660" s="52"/>
      <c r="D54660" s="56"/>
      <c r="F54660"/>
    </row>
    <row r="54661" spans="2:6" x14ac:dyDescent="0.25">
      <c r="B54661" s="55"/>
      <c r="C54661" s="52"/>
      <c r="D54661" s="56"/>
      <c r="F54661"/>
    </row>
    <row r="54662" spans="2:6" x14ac:dyDescent="0.25">
      <c r="B54662" s="55"/>
      <c r="C54662" s="52"/>
      <c r="D54662" s="56"/>
      <c r="F54662"/>
    </row>
    <row r="54663" spans="2:6" x14ac:dyDescent="0.25">
      <c r="B54663" s="55"/>
      <c r="C54663" s="52"/>
      <c r="D54663" s="56"/>
      <c r="F54663"/>
    </row>
    <row r="54664" spans="2:6" x14ac:dyDescent="0.25">
      <c r="B54664" s="55"/>
      <c r="C54664" s="52"/>
      <c r="D54664" s="56"/>
      <c r="F54664"/>
    </row>
    <row r="54665" spans="2:6" x14ac:dyDescent="0.25">
      <c r="B54665" s="55"/>
      <c r="C54665" s="52"/>
      <c r="D54665" s="56"/>
      <c r="F54665"/>
    </row>
    <row r="54666" spans="2:6" x14ac:dyDescent="0.25">
      <c r="B54666" s="55"/>
      <c r="C54666" s="52"/>
      <c r="D54666" s="56"/>
      <c r="F54666"/>
    </row>
    <row r="54667" spans="2:6" x14ac:dyDescent="0.25">
      <c r="B54667" s="55"/>
      <c r="C54667" s="52"/>
      <c r="D54667" s="56"/>
      <c r="F54667"/>
    </row>
    <row r="54668" spans="2:6" x14ac:dyDescent="0.25">
      <c r="B54668" s="55"/>
      <c r="C54668" s="52"/>
      <c r="D54668" s="56"/>
      <c r="F54668"/>
    </row>
    <row r="54669" spans="2:6" x14ac:dyDescent="0.25">
      <c r="B54669" s="55"/>
      <c r="C54669" s="52"/>
      <c r="D54669" s="56"/>
      <c r="F54669"/>
    </row>
    <row r="54670" spans="2:6" x14ac:dyDescent="0.25">
      <c r="B54670" s="55"/>
      <c r="C54670" s="52"/>
      <c r="D54670" s="56"/>
      <c r="F54670"/>
    </row>
    <row r="54671" spans="2:6" x14ac:dyDescent="0.25">
      <c r="B54671" s="55"/>
      <c r="C54671" s="52"/>
      <c r="D54671" s="56"/>
      <c r="F54671"/>
    </row>
    <row r="54672" spans="2:6" x14ac:dyDescent="0.25">
      <c r="B54672" s="55"/>
      <c r="C54672" s="52"/>
      <c r="D54672" s="56"/>
      <c r="F54672"/>
    </row>
    <row r="54673" spans="2:6" x14ac:dyDescent="0.25">
      <c r="B54673" s="55"/>
      <c r="C54673" s="52"/>
      <c r="D54673" s="56"/>
      <c r="F54673"/>
    </row>
    <row r="54674" spans="2:6" x14ac:dyDescent="0.25">
      <c r="B54674" s="55"/>
      <c r="C54674" s="52"/>
      <c r="D54674" s="56"/>
      <c r="F54674"/>
    </row>
    <row r="54675" spans="2:6" x14ac:dyDescent="0.25">
      <c r="B54675" s="55"/>
      <c r="C54675" s="52"/>
      <c r="D54675" s="56"/>
      <c r="F54675"/>
    </row>
    <row r="54676" spans="2:6" x14ac:dyDescent="0.25">
      <c r="B54676" s="55"/>
      <c r="C54676" s="52"/>
      <c r="D54676" s="56"/>
      <c r="F54676"/>
    </row>
    <row r="54677" spans="2:6" x14ac:dyDescent="0.25">
      <c r="B54677" s="55"/>
      <c r="C54677" s="52"/>
      <c r="D54677" s="56"/>
      <c r="F54677"/>
    </row>
    <row r="54678" spans="2:6" x14ac:dyDescent="0.25">
      <c r="B54678" s="55"/>
      <c r="C54678" s="52"/>
      <c r="D54678" s="56"/>
      <c r="F54678"/>
    </row>
    <row r="54679" spans="2:6" x14ac:dyDescent="0.25">
      <c r="B54679" s="55"/>
      <c r="C54679" s="52"/>
      <c r="D54679" s="56"/>
      <c r="F54679"/>
    </row>
    <row r="54680" spans="2:6" x14ac:dyDescent="0.25">
      <c r="B54680" s="55"/>
      <c r="C54680" s="52"/>
      <c r="D54680" s="56"/>
      <c r="F54680"/>
    </row>
    <row r="54681" spans="2:6" x14ac:dyDescent="0.25">
      <c r="B54681" s="55"/>
      <c r="C54681" s="52"/>
      <c r="D54681" s="56"/>
      <c r="F54681"/>
    </row>
    <row r="54682" spans="2:6" x14ac:dyDescent="0.25">
      <c r="B54682" s="55"/>
      <c r="C54682" s="52"/>
      <c r="D54682" s="56"/>
      <c r="F54682"/>
    </row>
    <row r="54683" spans="2:6" x14ac:dyDescent="0.25">
      <c r="B54683" s="55"/>
      <c r="C54683" s="52"/>
      <c r="D54683" s="56"/>
      <c r="F54683"/>
    </row>
    <row r="54684" spans="2:6" x14ac:dyDescent="0.25">
      <c r="B54684" s="55"/>
      <c r="C54684" s="52"/>
      <c r="D54684" s="56"/>
      <c r="F54684"/>
    </row>
    <row r="54685" spans="2:6" x14ac:dyDescent="0.25">
      <c r="B54685" s="55"/>
      <c r="C54685" s="52"/>
      <c r="D54685" s="56"/>
      <c r="F54685"/>
    </row>
    <row r="54686" spans="2:6" x14ac:dyDescent="0.25">
      <c r="B54686" s="55"/>
      <c r="C54686" s="52"/>
      <c r="D54686" s="56"/>
      <c r="F54686"/>
    </row>
    <row r="54687" spans="2:6" x14ac:dyDescent="0.25">
      <c r="B54687" s="55"/>
      <c r="C54687" s="52"/>
      <c r="D54687" s="56"/>
      <c r="F54687"/>
    </row>
    <row r="54688" spans="2:6" x14ac:dyDescent="0.25">
      <c r="B54688" s="55"/>
      <c r="C54688" s="52"/>
      <c r="D54688" s="56"/>
      <c r="F54688"/>
    </row>
    <row r="54689" spans="2:6" x14ac:dyDescent="0.25">
      <c r="B54689" s="55"/>
      <c r="C54689" s="52"/>
      <c r="D54689" s="56"/>
      <c r="F54689"/>
    </row>
    <row r="54690" spans="2:6" x14ac:dyDescent="0.25">
      <c r="B54690" s="55"/>
      <c r="C54690" s="52"/>
      <c r="D54690" s="56"/>
      <c r="F54690"/>
    </row>
    <row r="54691" spans="2:6" x14ac:dyDescent="0.25">
      <c r="B54691" s="55"/>
      <c r="C54691" s="52"/>
      <c r="D54691" s="56"/>
      <c r="F54691"/>
    </row>
    <row r="54692" spans="2:6" x14ac:dyDescent="0.25">
      <c r="B54692" s="55"/>
      <c r="C54692" s="52"/>
      <c r="D54692" s="56"/>
      <c r="F54692"/>
    </row>
    <row r="54693" spans="2:6" x14ac:dyDescent="0.25">
      <c r="B54693" s="55"/>
      <c r="C54693" s="52"/>
      <c r="D54693" s="56"/>
      <c r="F54693"/>
    </row>
    <row r="54694" spans="2:6" x14ac:dyDescent="0.25">
      <c r="B54694" s="55"/>
      <c r="C54694" s="52"/>
      <c r="D54694" s="56"/>
      <c r="F54694"/>
    </row>
    <row r="54695" spans="2:6" x14ac:dyDescent="0.25">
      <c r="B54695" s="55"/>
      <c r="C54695" s="52"/>
      <c r="D54695" s="56"/>
      <c r="F54695"/>
    </row>
    <row r="54696" spans="2:6" x14ac:dyDescent="0.25">
      <c r="B54696" s="55"/>
      <c r="C54696" s="52"/>
      <c r="D54696" s="56"/>
      <c r="F54696"/>
    </row>
    <row r="54697" spans="2:6" x14ac:dyDescent="0.25">
      <c r="B54697" s="55"/>
      <c r="C54697" s="52"/>
      <c r="D54697" s="56"/>
      <c r="F54697"/>
    </row>
    <row r="54698" spans="2:6" x14ac:dyDescent="0.25">
      <c r="B54698" s="55"/>
      <c r="C54698" s="52"/>
      <c r="D54698" s="56"/>
      <c r="F54698"/>
    </row>
    <row r="54699" spans="2:6" x14ac:dyDescent="0.25">
      <c r="B54699" s="55"/>
      <c r="C54699" s="52"/>
      <c r="D54699" s="56"/>
      <c r="F54699"/>
    </row>
    <row r="54700" spans="2:6" x14ac:dyDescent="0.25">
      <c r="B54700" s="55"/>
      <c r="C54700" s="52"/>
      <c r="D54700" s="56"/>
      <c r="F54700"/>
    </row>
    <row r="54701" spans="2:6" x14ac:dyDescent="0.25">
      <c r="B54701" s="55"/>
      <c r="C54701" s="52"/>
      <c r="D54701" s="56"/>
      <c r="F54701"/>
    </row>
    <row r="54702" spans="2:6" x14ac:dyDescent="0.25">
      <c r="B54702" s="55"/>
      <c r="C54702" s="52"/>
      <c r="D54702" s="56"/>
      <c r="F54702"/>
    </row>
    <row r="54703" spans="2:6" x14ac:dyDescent="0.25">
      <c r="B54703" s="55"/>
      <c r="C54703" s="52"/>
      <c r="D54703" s="56"/>
      <c r="F54703"/>
    </row>
    <row r="54704" spans="2:6" x14ac:dyDescent="0.25">
      <c r="B54704" s="55"/>
      <c r="C54704" s="52"/>
      <c r="D54704" s="56"/>
      <c r="F54704"/>
    </row>
    <row r="54705" spans="2:6" x14ac:dyDescent="0.25">
      <c r="B54705" s="55"/>
      <c r="C54705" s="52"/>
      <c r="D54705" s="56"/>
      <c r="F54705"/>
    </row>
    <row r="54706" spans="2:6" x14ac:dyDescent="0.25">
      <c r="B54706" s="55"/>
      <c r="C54706" s="52"/>
      <c r="D54706" s="56"/>
      <c r="F54706"/>
    </row>
    <row r="54707" spans="2:6" x14ac:dyDescent="0.25">
      <c r="B54707" s="55"/>
      <c r="C54707" s="52"/>
      <c r="D54707" s="56"/>
      <c r="F54707"/>
    </row>
    <row r="54708" spans="2:6" x14ac:dyDescent="0.25">
      <c r="B54708" s="55"/>
      <c r="C54708" s="52"/>
      <c r="D54708" s="56"/>
      <c r="F54708"/>
    </row>
    <row r="54709" spans="2:6" x14ac:dyDescent="0.25">
      <c r="B54709" s="55"/>
      <c r="C54709" s="52"/>
      <c r="D54709" s="56"/>
      <c r="F54709"/>
    </row>
    <row r="54710" spans="2:6" x14ac:dyDescent="0.25">
      <c r="B54710" s="55"/>
      <c r="C54710" s="52"/>
      <c r="D54710" s="56"/>
      <c r="F54710"/>
    </row>
    <row r="54711" spans="2:6" x14ac:dyDescent="0.25">
      <c r="B54711" s="55"/>
      <c r="C54711" s="52"/>
      <c r="D54711" s="56"/>
      <c r="F54711"/>
    </row>
    <row r="54712" spans="2:6" x14ac:dyDescent="0.25">
      <c r="B54712" s="55"/>
      <c r="C54712" s="52"/>
      <c r="D54712" s="56"/>
      <c r="F54712"/>
    </row>
    <row r="54713" spans="2:6" x14ac:dyDescent="0.25">
      <c r="B54713" s="55"/>
      <c r="C54713" s="52"/>
      <c r="D54713" s="56"/>
      <c r="F54713"/>
    </row>
    <row r="54714" spans="2:6" x14ac:dyDescent="0.25">
      <c r="B54714" s="55"/>
      <c r="C54714" s="52"/>
      <c r="D54714" s="56"/>
      <c r="F54714"/>
    </row>
    <row r="54715" spans="2:6" x14ac:dyDescent="0.25">
      <c r="B54715" s="55"/>
      <c r="C54715" s="52"/>
      <c r="D54715" s="56"/>
      <c r="F54715"/>
    </row>
    <row r="54716" spans="2:6" x14ac:dyDescent="0.25">
      <c r="B54716" s="55"/>
      <c r="C54716" s="52"/>
      <c r="D54716" s="56"/>
      <c r="F54716"/>
    </row>
    <row r="54717" spans="2:6" x14ac:dyDescent="0.25">
      <c r="B54717" s="55"/>
      <c r="C54717" s="52"/>
      <c r="D54717" s="56"/>
      <c r="F54717"/>
    </row>
    <row r="54718" spans="2:6" x14ac:dyDescent="0.25">
      <c r="B54718" s="55"/>
      <c r="C54718" s="52"/>
      <c r="D54718" s="56"/>
      <c r="F54718"/>
    </row>
    <row r="54719" spans="2:6" x14ac:dyDescent="0.25">
      <c r="B54719" s="55"/>
      <c r="C54719" s="52"/>
      <c r="D54719" s="56"/>
      <c r="F54719"/>
    </row>
    <row r="54720" spans="2:6" x14ac:dyDescent="0.25">
      <c r="B54720" s="55"/>
      <c r="C54720" s="52"/>
      <c r="D54720" s="56"/>
      <c r="F54720"/>
    </row>
    <row r="54721" spans="2:6" x14ac:dyDescent="0.25">
      <c r="B54721" s="55"/>
      <c r="C54721" s="52"/>
      <c r="D54721" s="56"/>
      <c r="F54721"/>
    </row>
    <row r="54722" spans="2:6" x14ac:dyDescent="0.25">
      <c r="B54722" s="55"/>
      <c r="C54722" s="52"/>
      <c r="D54722" s="56"/>
      <c r="F54722"/>
    </row>
    <row r="54723" spans="2:6" x14ac:dyDescent="0.25">
      <c r="B54723" s="55"/>
      <c r="C54723" s="52"/>
      <c r="D54723" s="56"/>
      <c r="F54723"/>
    </row>
    <row r="54724" spans="2:6" x14ac:dyDescent="0.25">
      <c r="B54724" s="55"/>
      <c r="C54724" s="52"/>
      <c r="D54724" s="56"/>
      <c r="F54724"/>
    </row>
    <row r="54725" spans="2:6" x14ac:dyDescent="0.25">
      <c r="B54725" s="55"/>
      <c r="C54725" s="52"/>
      <c r="D54725" s="56"/>
      <c r="F54725"/>
    </row>
    <row r="54726" spans="2:6" x14ac:dyDescent="0.25">
      <c r="B54726" s="55"/>
      <c r="C54726" s="52"/>
      <c r="D54726" s="56"/>
      <c r="F54726"/>
    </row>
    <row r="54727" spans="2:6" x14ac:dyDescent="0.25">
      <c r="B54727" s="55"/>
      <c r="C54727" s="52"/>
      <c r="D54727" s="56"/>
      <c r="F54727"/>
    </row>
    <row r="54728" spans="2:6" x14ac:dyDescent="0.25">
      <c r="B54728" s="55"/>
      <c r="C54728" s="52"/>
      <c r="D54728" s="56"/>
      <c r="F54728"/>
    </row>
    <row r="54729" spans="2:6" x14ac:dyDescent="0.25">
      <c r="B54729" s="55"/>
      <c r="C54729" s="52"/>
      <c r="D54729" s="56"/>
      <c r="F54729"/>
    </row>
    <row r="54730" spans="2:6" x14ac:dyDescent="0.25">
      <c r="B54730" s="55"/>
      <c r="C54730" s="52"/>
      <c r="D54730" s="56"/>
      <c r="F54730"/>
    </row>
    <row r="54731" spans="2:6" x14ac:dyDescent="0.25">
      <c r="B54731" s="55"/>
      <c r="C54731" s="52"/>
      <c r="D54731" s="56"/>
      <c r="F54731"/>
    </row>
    <row r="54732" spans="2:6" x14ac:dyDescent="0.25">
      <c r="B54732" s="55"/>
      <c r="C54732" s="52"/>
      <c r="D54732" s="56"/>
      <c r="F54732"/>
    </row>
    <row r="54733" spans="2:6" x14ac:dyDescent="0.25">
      <c r="B54733" s="55"/>
      <c r="C54733" s="52"/>
      <c r="D54733" s="56"/>
      <c r="F54733"/>
    </row>
    <row r="54734" spans="2:6" x14ac:dyDescent="0.25">
      <c r="B54734" s="55"/>
      <c r="C54734" s="52"/>
      <c r="D54734" s="56"/>
      <c r="F54734"/>
    </row>
    <row r="54735" spans="2:6" x14ac:dyDescent="0.25">
      <c r="B54735" s="55"/>
      <c r="C54735" s="52"/>
      <c r="D54735" s="56"/>
      <c r="F54735"/>
    </row>
    <row r="54736" spans="2:6" x14ac:dyDescent="0.25">
      <c r="B54736" s="55"/>
      <c r="C54736" s="52"/>
      <c r="D54736" s="56"/>
      <c r="F54736"/>
    </row>
    <row r="54737" spans="2:6" x14ac:dyDescent="0.25">
      <c r="B54737" s="55"/>
      <c r="C54737" s="52"/>
      <c r="D54737" s="56"/>
      <c r="F54737"/>
    </row>
    <row r="54738" spans="2:6" x14ac:dyDescent="0.25">
      <c r="B54738" s="55"/>
      <c r="C54738" s="52"/>
      <c r="D54738" s="56"/>
      <c r="F54738"/>
    </row>
    <row r="54739" spans="2:6" x14ac:dyDescent="0.25">
      <c r="B54739" s="55"/>
      <c r="C54739" s="52"/>
      <c r="D54739" s="56"/>
      <c r="F54739"/>
    </row>
    <row r="54740" spans="2:6" x14ac:dyDescent="0.25">
      <c r="B54740" s="55"/>
      <c r="C54740" s="52"/>
      <c r="D54740" s="56"/>
      <c r="F54740"/>
    </row>
    <row r="54741" spans="2:6" x14ac:dyDescent="0.25">
      <c r="B54741" s="55"/>
      <c r="C54741" s="52"/>
      <c r="D54741" s="56"/>
      <c r="F54741"/>
    </row>
    <row r="54742" spans="2:6" x14ac:dyDescent="0.25">
      <c r="B54742" s="55"/>
      <c r="C54742" s="52"/>
      <c r="D54742" s="56"/>
      <c r="F54742"/>
    </row>
    <row r="54743" spans="2:6" x14ac:dyDescent="0.25">
      <c r="B54743" s="55"/>
      <c r="C54743" s="52"/>
      <c r="D54743" s="56"/>
      <c r="F54743"/>
    </row>
    <row r="54744" spans="2:6" x14ac:dyDescent="0.25">
      <c r="B54744" s="55"/>
      <c r="C54744" s="52"/>
      <c r="D54744" s="56"/>
      <c r="F54744"/>
    </row>
    <row r="54745" spans="2:6" x14ac:dyDescent="0.25">
      <c r="B54745" s="55"/>
      <c r="C54745" s="52"/>
      <c r="D54745" s="56"/>
      <c r="F54745"/>
    </row>
    <row r="54746" spans="2:6" x14ac:dyDescent="0.25">
      <c r="B54746" s="55"/>
      <c r="C54746" s="52"/>
      <c r="D54746" s="56"/>
      <c r="F54746"/>
    </row>
    <row r="54747" spans="2:6" x14ac:dyDescent="0.25">
      <c r="B54747" s="55"/>
      <c r="C54747" s="52"/>
      <c r="D54747" s="56"/>
      <c r="F54747"/>
    </row>
    <row r="54748" spans="2:6" x14ac:dyDescent="0.25">
      <c r="B54748" s="55"/>
      <c r="C54748" s="52"/>
      <c r="D54748" s="56"/>
      <c r="F54748"/>
    </row>
    <row r="54749" spans="2:6" x14ac:dyDescent="0.25">
      <c r="B54749" s="55"/>
      <c r="C54749" s="52"/>
      <c r="D54749" s="56"/>
      <c r="F54749"/>
    </row>
    <row r="54750" spans="2:6" x14ac:dyDescent="0.25">
      <c r="B54750" s="55"/>
      <c r="C54750" s="52"/>
      <c r="D54750" s="56"/>
      <c r="F54750"/>
    </row>
    <row r="54751" spans="2:6" x14ac:dyDescent="0.25">
      <c r="B54751" s="55"/>
      <c r="C54751" s="52"/>
      <c r="D54751" s="56"/>
      <c r="F54751"/>
    </row>
    <row r="54752" spans="2:6" x14ac:dyDescent="0.25">
      <c r="B54752" s="55"/>
      <c r="C54752" s="52"/>
      <c r="D54752" s="56"/>
      <c r="F54752"/>
    </row>
    <row r="54753" spans="2:6" x14ac:dyDescent="0.25">
      <c r="B54753" s="55"/>
      <c r="C54753" s="52"/>
      <c r="D54753" s="56"/>
      <c r="F54753"/>
    </row>
    <row r="54754" spans="2:6" x14ac:dyDescent="0.25">
      <c r="B54754" s="55"/>
      <c r="C54754" s="52"/>
      <c r="D54754" s="56"/>
      <c r="F54754"/>
    </row>
    <row r="54755" spans="2:6" x14ac:dyDescent="0.25">
      <c r="B54755" s="55"/>
      <c r="C54755" s="52"/>
      <c r="D54755" s="56"/>
      <c r="F54755"/>
    </row>
    <row r="54756" spans="2:6" x14ac:dyDescent="0.25">
      <c r="B54756" s="55"/>
      <c r="C54756" s="52"/>
      <c r="D54756" s="56"/>
      <c r="F54756"/>
    </row>
    <row r="54757" spans="2:6" x14ac:dyDescent="0.25">
      <c r="B54757" s="55"/>
      <c r="C54757" s="52"/>
      <c r="D54757" s="56"/>
      <c r="F54757"/>
    </row>
    <row r="54758" spans="2:6" x14ac:dyDescent="0.25">
      <c r="B54758" s="55"/>
      <c r="C54758" s="52"/>
      <c r="D54758" s="56"/>
      <c r="F54758"/>
    </row>
    <row r="54759" spans="2:6" x14ac:dyDescent="0.25">
      <c r="B54759" s="55"/>
      <c r="C54759" s="52"/>
      <c r="D54759" s="56"/>
      <c r="F54759"/>
    </row>
    <row r="54760" spans="2:6" x14ac:dyDescent="0.25">
      <c r="B54760" s="55"/>
      <c r="C54760" s="52"/>
      <c r="D54760" s="56"/>
      <c r="F54760"/>
    </row>
    <row r="54761" spans="2:6" x14ac:dyDescent="0.25">
      <c r="B54761" s="55"/>
      <c r="C54761" s="52"/>
      <c r="D54761" s="56"/>
      <c r="F54761"/>
    </row>
    <row r="54762" spans="2:6" x14ac:dyDescent="0.25">
      <c r="B54762" s="55"/>
      <c r="C54762" s="52"/>
      <c r="D54762" s="56"/>
      <c r="F54762"/>
    </row>
    <row r="54763" spans="2:6" x14ac:dyDescent="0.25">
      <c r="B54763" s="55"/>
      <c r="C54763" s="52"/>
      <c r="D54763" s="56"/>
      <c r="F54763"/>
    </row>
    <row r="54764" spans="2:6" x14ac:dyDescent="0.25">
      <c r="B54764" s="55"/>
      <c r="C54764" s="52"/>
      <c r="D54764" s="56"/>
      <c r="F54764"/>
    </row>
    <row r="54765" spans="2:6" x14ac:dyDescent="0.25">
      <c r="B54765" s="55"/>
      <c r="C54765" s="52"/>
      <c r="D54765" s="56"/>
      <c r="F54765"/>
    </row>
    <row r="54766" spans="2:6" x14ac:dyDescent="0.25">
      <c r="B54766" s="55"/>
      <c r="C54766" s="52"/>
      <c r="D54766" s="56"/>
      <c r="F54766"/>
    </row>
    <row r="54767" spans="2:6" x14ac:dyDescent="0.25">
      <c r="B54767" s="55"/>
      <c r="C54767" s="52"/>
      <c r="D54767" s="56"/>
      <c r="F54767"/>
    </row>
    <row r="54768" spans="2:6" x14ac:dyDescent="0.25">
      <c r="B54768" s="55"/>
      <c r="C54768" s="52"/>
      <c r="D54768" s="56"/>
      <c r="F54768"/>
    </row>
    <row r="54769" spans="2:6" x14ac:dyDescent="0.25">
      <c r="B54769" s="55"/>
      <c r="C54769" s="52"/>
      <c r="D54769" s="56"/>
      <c r="F54769"/>
    </row>
    <row r="54770" spans="2:6" x14ac:dyDescent="0.25">
      <c r="B54770" s="55"/>
      <c r="C54770" s="52"/>
      <c r="D54770" s="56"/>
      <c r="F54770"/>
    </row>
    <row r="54771" spans="2:6" x14ac:dyDescent="0.25">
      <c r="B54771" s="55"/>
      <c r="C54771" s="52"/>
      <c r="D54771" s="56"/>
      <c r="F54771"/>
    </row>
    <row r="54772" spans="2:6" x14ac:dyDescent="0.25">
      <c r="B54772" s="55"/>
      <c r="C54772" s="52"/>
      <c r="D54772" s="56"/>
      <c r="F54772"/>
    </row>
    <row r="54773" spans="2:6" x14ac:dyDescent="0.25">
      <c r="B54773" s="55"/>
      <c r="C54773" s="52"/>
      <c r="D54773" s="56"/>
      <c r="F54773"/>
    </row>
    <row r="54774" spans="2:6" x14ac:dyDescent="0.25">
      <c r="B54774" s="55"/>
      <c r="C54774" s="52"/>
      <c r="D54774" s="56"/>
      <c r="F54774"/>
    </row>
    <row r="54775" spans="2:6" x14ac:dyDescent="0.25">
      <c r="B54775" s="55"/>
      <c r="C54775" s="52"/>
      <c r="D54775" s="56"/>
      <c r="F54775"/>
    </row>
    <row r="54776" spans="2:6" x14ac:dyDescent="0.25">
      <c r="B54776" s="55"/>
      <c r="C54776" s="52"/>
      <c r="D54776" s="56"/>
      <c r="F54776"/>
    </row>
    <row r="54777" spans="2:6" x14ac:dyDescent="0.25">
      <c r="B54777" s="55"/>
      <c r="C54777" s="52"/>
      <c r="D54777" s="56"/>
      <c r="F54777"/>
    </row>
    <row r="54778" spans="2:6" x14ac:dyDescent="0.25">
      <c r="B54778" s="55"/>
      <c r="C54778" s="52"/>
      <c r="D54778" s="56"/>
      <c r="F54778"/>
    </row>
    <row r="54779" spans="2:6" x14ac:dyDescent="0.25">
      <c r="B54779" s="55"/>
      <c r="C54779" s="52"/>
      <c r="D54779" s="56"/>
      <c r="F54779"/>
    </row>
    <row r="54780" spans="2:6" x14ac:dyDescent="0.25">
      <c r="B54780" s="55"/>
      <c r="C54780" s="52"/>
      <c r="D54780" s="56"/>
      <c r="F54780"/>
    </row>
    <row r="54781" spans="2:6" x14ac:dyDescent="0.25">
      <c r="B54781" s="55"/>
      <c r="C54781" s="52"/>
      <c r="D54781" s="56"/>
      <c r="F54781"/>
    </row>
    <row r="54782" spans="2:6" x14ac:dyDescent="0.25">
      <c r="B54782" s="55"/>
      <c r="C54782" s="52"/>
      <c r="D54782" s="56"/>
      <c r="F54782"/>
    </row>
    <row r="54783" spans="2:6" x14ac:dyDescent="0.25">
      <c r="B54783" s="55"/>
      <c r="C54783" s="52"/>
      <c r="D54783" s="56"/>
      <c r="F54783"/>
    </row>
    <row r="54784" spans="2:6" x14ac:dyDescent="0.25">
      <c r="B54784" s="55"/>
      <c r="C54784" s="52"/>
      <c r="D54784" s="56"/>
      <c r="F54784"/>
    </row>
    <row r="54785" spans="2:6" x14ac:dyDescent="0.25">
      <c r="B54785" s="55"/>
      <c r="C54785" s="52"/>
      <c r="D54785" s="56"/>
      <c r="F54785"/>
    </row>
    <row r="54786" spans="2:6" x14ac:dyDescent="0.25">
      <c r="B54786" s="55"/>
      <c r="C54786" s="52"/>
      <c r="D54786" s="56"/>
      <c r="F54786"/>
    </row>
    <row r="54787" spans="2:6" x14ac:dyDescent="0.25">
      <c r="B54787" s="55"/>
      <c r="C54787" s="52"/>
      <c r="D54787" s="56"/>
      <c r="F54787"/>
    </row>
    <row r="54788" spans="2:6" x14ac:dyDescent="0.25">
      <c r="B54788" s="55"/>
      <c r="C54788" s="52"/>
      <c r="D54788" s="56"/>
      <c r="F54788"/>
    </row>
    <row r="54789" spans="2:6" x14ac:dyDescent="0.25">
      <c r="B54789" s="55"/>
      <c r="C54789" s="52"/>
      <c r="D54789" s="56"/>
      <c r="F54789"/>
    </row>
    <row r="54790" spans="2:6" x14ac:dyDescent="0.25">
      <c r="B54790" s="55"/>
      <c r="C54790" s="52"/>
      <c r="D54790" s="56"/>
      <c r="F54790"/>
    </row>
    <row r="54791" spans="2:6" x14ac:dyDescent="0.25">
      <c r="B54791" s="55"/>
      <c r="C54791" s="52"/>
      <c r="D54791" s="56"/>
      <c r="F54791"/>
    </row>
    <row r="54792" spans="2:6" x14ac:dyDescent="0.25">
      <c r="B54792" s="55"/>
      <c r="C54792" s="52"/>
      <c r="D54792" s="56"/>
      <c r="F54792"/>
    </row>
    <row r="54793" spans="2:6" x14ac:dyDescent="0.25">
      <c r="B54793" s="55"/>
      <c r="C54793" s="52"/>
      <c r="D54793" s="56"/>
      <c r="F54793"/>
    </row>
    <row r="54794" spans="2:6" x14ac:dyDescent="0.25">
      <c r="B54794" s="55"/>
      <c r="C54794" s="52"/>
      <c r="D54794" s="56"/>
      <c r="F54794"/>
    </row>
    <row r="54795" spans="2:6" x14ac:dyDescent="0.25">
      <c r="B54795" s="55"/>
      <c r="C54795" s="52"/>
      <c r="D54795" s="56"/>
      <c r="F54795"/>
    </row>
    <row r="54796" spans="2:6" x14ac:dyDescent="0.25">
      <c r="B54796" s="55"/>
      <c r="C54796" s="52"/>
      <c r="D54796" s="56"/>
      <c r="F54796"/>
    </row>
    <row r="54797" spans="2:6" x14ac:dyDescent="0.25">
      <c r="B54797" s="55"/>
      <c r="C54797" s="52"/>
      <c r="D54797" s="56"/>
      <c r="F54797"/>
    </row>
    <row r="54798" spans="2:6" x14ac:dyDescent="0.25">
      <c r="B54798" s="55"/>
      <c r="C54798" s="52"/>
      <c r="D54798" s="56"/>
      <c r="F54798"/>
    </row>
    <row r="54799" spans="2:6" x14ac:dyDescent="0.25">
      <c r="B54799" s="55"/>
      <c r="C54799" s="52"/>
      <c r="D54799" s="56"/>
      <c r="F54799"/>
    </row>
    <row r="54800" spans="2:6" x14ac:dyDescent="0.25">
      <c r="B54800" s="55"/>
      <c r="C54800" s="52"/>
      <c r="D54800" s="56"/>
      <c r="F54800"/>
    </row>
    <row r="54801" spans="2:6" x14ac:dyDescent="0.25">
      <c r="B54801" s="55"/>
      <c r="C54801" s="52"/>
      <c r="D54801" s="56"/>
      <c r="F54801"/>
    </row>
    <row r="54802" spans="2:6" x14ac:dyDescent="0.25">
      <c r="B54802" s="55"/>
      <c r="C54802" s="52"/>
      <c r="D54802" s="56"/>
      <c r="F54802"/>
    </row>
    <row r="54803" spans="2:6" x14ac:dyDescent="0.25">
      <c r="B54803" s="55"/>
      <c r="C54803" s="52"/>
      <c r="D54803" s="56"/>
      <c r="F54803"/>
    </row>
    <row r="54804" spans="2:6" x14ac:dyDescent="0.25">
      <c r="B54804" s="55"/>
      <c r="C54804" s="52"/>
      <c r="D54804" s="56"/>
      <c r="F54804"/>
    </row>
    <row r="54805" spans="2:6" x14ac:dyDescent="0.25">
      <c r="B54805" s="55"/>
      <c r="C54805" s="52"/>
      <c r="D54805" s="56"/>
      <c r="F54805"/>
    </row>
    <row r="54806" spans="2:6" x14ac:dyDescent="0.25">
      <c r="B54806" s="55"/>
      <c r="C54806" s="52"/>
      <c r="D54806" s="56"/>
      <c r="F54806"/>
    </row>
    <row r="54807" spans="2:6" x14ac:dyDescent="0.25">
      <c r="B54807" s="55"/>
      <c r="C54807" s="52"/>
      <c r="D54807" s="56"/>
      <c r="F54807"/>
    </row>
    <row r="54808" spans="2:6" x14ac:dyDescent="0.25">
      <c r="B54808" s="55"/>
      <c r="C54808" s="52"/>
      <c r="D54808" s="56"/>
      <c r="F54808"/>
    </row>
    <row r="54809" spans="2:6" x14ac:dyDescent="0.25">
      <c r="B54809" s="55"/>
      <c r="C54809" s="52"/>
      <c r="D54809" s="56"/>
      <c r="F54809"/>
    </row>
    <row r="54810" spans="2:6" x14ac:dyDescent="0.25">
      <c r="B54810" s="55"/>
      <c r="C54810" s="52"/>
      <c r="D54810" s="56"/>
      <c r="F54810"/>
    </row>
    <row r="54811" spans="2:6" x14ac:dyDescent="0.25">
      <c r="B54811" s="55"/>
      <c r="C54811" s="52"/>
      <c r="D54811" s="56"/>
      <c r="F54811"/>
    </row>
    <row r="54812" spans="2:6" x14ac:dyDescent="0.25">
      <c r="B54812" s="55"/>
      <c r="C54812" s="52"/>
      <c r="D54812" s="56"/>
      <c r="F54812"/>
    </row>
    <row r="54813" spans="2:6" x14ac:dyDescent="0.25">
      <c r="B54813" s="55"/>
      <c r="C54813" s="52"/>
      <c r="D54813" s="56"/>
      <c r="F54813"/>
    </row>
    <row r="54814" spans="2:6" x14ac:dyDescent="0.25">
      <c r="B54814" s="55"/>
      <c r="C54814" s="52"/>
      <c r="D54814" s="56"/>
      <c r="F54814"/>
    </row>
    <row r="54815" spans="2:6" x14ac:dyDescent="0.25">
      <c r="B54815" s="55"/>
      <c r="C54815" s="52"/>
      <c r="D54815" s="56"/>
      <c r="F54815"/>
    </row>
    <row r="54816" spans="2:6" x14ac:dyDescent="0.25">
      <c r="B54816" s="55"/>
      <c r="C54816" s="52"/>
      <c r="D54816" s="56"/>
      <c r="F54816"/>
    </row>
    <row r="54817" spans="2:6" x14ac:dyDescent="0.25">
      <c r="B54817" s="55"/>
      <c r="C54817" s="52"/>
      <c r="D54817" s="56"/>
      <c r="F54817"/>
    </row>
    <row r="54818" spans="2:6" x14ac:dyDescent="0.25">
      <c r="B54818" s="55"/>
      <c r="C54818" s="52"/>
      <c r="D54818" s="56"/>
      <c r="F54818"/>
    </row>
    <row r="54819" spans="2:6" x14ac:dyDescent="0.25">
      <c r="B54819" s="55"/>
      <c r="C54819" s="52"/>
      <c r="D54819" s="56"/>
      <c r="F54819"/>
    </row>
    <row r="54820" spans="2:6" x14ac:dyDescent="0.25">
      <c r="B54820" s="55"/>
      <c r="C54820" s="52"/>
      <c r="D54820" s="56"/>
      <c r="F54820"/>
    </row>
    <row r="54821" spans="2:6" x14ac:dyDescent="0.25">
      <c r="B54821" s="55"/>
      <c r="C54821" s="52"/>
      <c r="D54821" s="56"/>
      <c r="F54821"/>
    </row>
    <row r="54822" spans="2:6" x14ac:dyDescent="0.25">
      <c r="B54822" s="55"/>
      <c r="C54822" s="52"/>
      <c r="D54822" s="56"/>
      <c r="F54822"/>
    </row>
    <row r="54823" spans="2:6" x14ac:dyDescent="0.25">
      <c r="B54823" s="55"/>
      <c r="C54823" s="52"/>
      <c r="D54823" s="56"/>
      <c r="F54823"/>
    </row>
    <row r="54824" spans="2:6" x14ac:dyDescent="0.25">
      <c r="B54824" s="55"/>
      <c r="C54824" s="52"/>
      <c r="D54824" s="56"/>
      <c r="F54824"/>
    </row>
    <row r="54825" spans="2:6" x14ac:dyDescent="0.25">
      <c r="B54825" s="55"/>
      <c r="C54825" s="52"/>
      <c r="D54825" s="56"/>
      <c r="F54825"/>
    </row>
    <row r="54826" spans="2:6" x14ac:dyDescent="0.25">
      <c r="B54826" s="55"/>
      <c r="C54826" s="52"/>
      <c r="D54826" s="56"/>
      <c r="F54826"/>
    </row>
    <row r="54827" spans="2:6" x14ac:dyDescent="0.25">
      <c r="B54827" s="55"/>
      <c r="C54827" s="52"/>
      <c r="D54827" s="56"/>
      <c r="F54827"/>
    </row>
    <row r="54828" spans="2:6" x14ac:dyDescent="0.25">
      <c r="B54828" s="55"/>
      <c r="C54828" s="52"/>
      <c r="D54828" s="56"/>
      <c r="F54828"/>
    </row>
    <row r="54829" spans="2:6" x14ac:dyDescent="0.25">
      <c r="B54829" s="55"/>
      <c r="C54829" s="52"/>
      <c r="D54829" s="56"/>
      <c r="F54829"/>
    </row>
    <row r="54830" spans="2:6" x14ac:dyDescent="0.25">
      <c r="B54830" s="55"/>
      <c r="C54830" s="52"/>
      <c r="D54830" s="56"/>
      <c r="F54830"/>
    </row>
    <row r="54831" spans="2:6" x14ac:dyDescent="0.25">
      <c r="B54831" s="55"/>
      <c r="C54831" s="52"/>
      <c r="D54831" s="56"/>
      <c r="F54831"/>
    </row>
    <row r="54832" spans="2:6" x14ac:dyDescent="0.25">
      <c r="B54832" s="55"/>
      <c r="C54832" s="52"/>
      <c r="D54832" s="56"/>
      <c r="F54832"/>
    </row>
    <row r="54833" spans="2:6" x14ac:dyDescent="0.25">
      <c r="B54833" s="55"/>
      <c r="C54833" s="52"/>
      <c r="D54833" s="56"/>
      <c r="F54833"/>
    </row>
    <row r="54834" spans="2:6" x14ac:dyDescent="0.25">
      <c r="B54834" s="55"/>
      <c r="C54834" s="52"/>
      <c r="D54834" s="56"/>
      <c r="F54834"/>
    </row>
    <row r="54835" spans="2:6" x14ac:dyDescent="0.25">
      <c r="B54835" s="55"/>
      <c r="C54835" s="52"/>
      <c r="D54835" s="56"/>
      <c r="F54835"/>
    </row>
    <row r="54836" spans="2:6" x14ac:dyDescent="0.25">
      <c r="B54836" s="55"/>
      <c r="C54836" s="52"/>
      <c r="D54836" s="56"/>
      <c r="F54836"/>
    </row>
    <row r="54837" spans="2:6" x14ac:dyDescent="0.25">
      <c r="B54837" s="55"/>
      <c r="C54837" s="52"/>
      <c r="D54837" s="56"/>
      <c r="F54837"/>
    </row>
    <row r="54838" spans="2:6" x14ac:dyDescent="0.25">
      <c r="B54838" s="55"/>
      <c r="C54838" s="52"/>
      <c r="D54838" s="56"/>
      <c r="F54838"/>
    </row>
    <row r="54839" spans="2:6" x14ac:dyDescent="0.25">
      <c r="B54839" s="55"/>
      <c r="C54839" s="52"/>
      <c r="D54839" s="56"/>
      <c r="F54839"/>
    </row>
    <row r="54840" spans="2:6" x14ac:dyDescent="0.25">
      <c r="B54840" s="55"/>
      <c r="C54840" s="52"/>
      <c r="D54840" s="56"/>
      <c r="F54840"/>
    </row>
    <row r="54841" spans="2:6" x14ac:dyDescent="0.25">
      <c r="B54841" s="55"/>
      <c r="C54841" s="52"/>
      <c r="D54841" s="56"/>
      <c r="F54841"/>
    </row>
    <row r="54842" spans="2:6" x14ac:dyDescent="0.25">
      <c r="B54842" s="55"/>
      <c r="C54842" s="52"/>
      <c r="D54842" s="56"/>
      <c r="F54842"/>
    </row>
    <row r="54843" spans="2:6" x14ac:dyDescent="0.25">
      <c r="B54843" s="55"/>
      <c r="C54843" s="52"/>
      <c r="D54843" s="56"/>
      <c r="F54843"/>
    </row>
    <row r="54844" spans="2:6" x14ac:dyDescent="0.25">
      <c r="B54844" s="55"/>
      <c r="C54844" s="52"/>
      <c r="D54844" s="56"/>
      <c r="F54844"/>
    </row>
    <row r="54845" spans="2:6" x14ac:dyDescent="0.25">
      <c r="B54845" s="55"/>
      <c r="C54845" s="52"/>
      <c r="D54845" s="56"/>
      <c r="F54845"/>
    </row>
    <row r="54846" spans="2:6" x14ac:dyDescent="0.25">
      <c r="B54846" s="55"/>
      <c r="C54846" s="52"/>
      <c r="D54846" s="56"/>
      <c r="F54846"/>
    </row>
    <row r="54847" spans="2:6" x14ac:dyDescent="0.25">
      <c r="B54847" s="55"/>
      <c r="C54847" s="52"/>
      <c r="D54847" s="56"/>
      <c r="F54847"/>
    </row>
    <row r="54848" spans="2:6" x14ac:dyDescent="0.25">
      <c r="B54848" s="55"/>
      <c r="C54848" s="52"/>
      <c r="D54848" s="56"/>
      <c r="F54848"/>
    </row>
    <row r="54849" spans="2:6" x14ac:dyDescent="0.25">
      <c r="B54849" s="55"/>
      <c r="C54849" s="52"/>
      <c r="D54849" s="56"/>
      <c r="F54849"/>
    </row>
    <row r="54850" spans="2:6" x14ac:dyDescent="0.25">
      <c r="B54850" s="55"/>
      <c r="C54850" s="52"/>
      <c r="D54850" s="56"/>
      <c r="F54850"/>
    </row>
    <row r="54851" spans="2:6" x14ac:dyDescent="0.25">
      <c r="B54851" s="55"/>
      <c r="C54851" s="52"/>
      <c r="D54851" s="56"/>
      <c r="F54851"/>
    </row>
    <row r="54852" spans="2:6" x14ac:dyDescent="0.25">
      <c r="B54852" s="55"/>
      <c r="C54852" s="52"/>
      <c r="D54852" s="56"/>
      <c r="F54852"/>
    </row>
    <row r="54853" spans="2:6" x14ac:dyDescent="0.25">
      <c r="B54853" s="55"/>
      <c r="C54853" s="52"/>
      <c r="D54853" s="56"/>
      <c r="F54853"/>
    </row>
    <row r="54854" spans="2:6" x14ac:dyDescent="0.25">
      <c r="B54854" s="55"/>
      <c r="C54854" s="52"/>
      <c r="D54854" s="56"/>
      <c r="F54854"/>
    </row>
    <row r="54855" spans="2:6" x14ac:dyDescent="0.25">
      <c r="B54855" s="55"/>
      <c r="C54855" s="52"/>
      <c r="D54855" s="56"/>
      <c r="F54855"/>
    </row>
    <row r="54856" spans="2:6" x14ac:dyDescent="0.25">
      <c r="B54856" s="55"/>
      <c r="C54856" s="52"/>
      <c r="D54856" s="56"/>
      <c r="F54856"/>
    </row>
    <row r="54857" spans="2:6" x14ac:dyDescent="0.25">
      <c r="B54857" s="55"/>
      <c r="C54857" s="52"/>
      <c r="D54857" s="56"/>
      <c r="F54857"/>
    </row>
    <row r="54858" spans="2:6" x14ac:dyDescent="0.25">
      <c r="B54858" s="55"/>
      <c r="C54858" s="52"/>
      <c r="D54858" s="56"/>
      <c r="F54858"/>
    </row>
    <row r="54859" spans="2:6" x14ac:dyDescent="0.25">
      <c r="B54859" s="55"/>
      <c r="C54859" s="52"/>
      <c r="D54859" s="56"/>
      <c r="F54859"/>
    </row>
    <row r="54860" spans="2:6" x14ac:dyDescent="0.25">
      <c r="B54860" s="55"/>
      <c r="C54860" s="52"/>
      <c r="D54860" s="56"/>
      <c r="F54860"/>
    </row>
    <row r="54861" spans="2:6" x14ac:dyDescent="0.25">
      <c r="B54861" s="55"/>
      <c r="C54861" s="52"/>
      <c r="D54861" s="56"/>
      <c r="F54861"/>
    </row>
    <row r="54862" spans="2:6" x14ac:dyDescent="0.25">
      <c r="B54862" s="55"/>
      <c r="C54862" s="52"/>
      <c r="D54862" s="56"/>
      <c r="F54862"/>
    </row>
    <row r="54863" spans="2:6" x14ac:dyDescent="0.25">
      <c r="B54863" s="55"/>
      <c r="C54863" s="52"/>
      <c r="D54863" s="56"/>
      <c r="F54863"/>
    </row>
    <row r="54864" spans="2:6" x14ac:dyDescent="0.25">
      <c r="B54864" s="55"/>
      <c r="C54864" s="52"/>
      <c r="D54864" s="56"/>
      <c r="F54864"/>
    </row>
    <row r="54865" spans="2:6" x14ac:dyDescent="0.25">
      <c r="B54865" s="55"/>
      <c r="C54865" s="52"/>
      <c r="D54865" s="56"/>
      <c r="F54865"/>
    </row>
    <row r="54866" spans="2:6" x14ac:dyDescent="0.25">
      <c r="B54866" s="55"/>
      <c r="C54866" s="52"/>
      <c r="D54866" s="56"/>
      <c r="F54866"/>
    </row>
    <row r="54867" spans="2:6" x14ac:dyDescent="0.25">
      <c r="B54867" s="55"/>
      <c r="C54867" s="52"/>
      <c r="D54867" s="56"/>
      <c r="F54867"/>
    </row>
    <row r="54868" spans="2:6" x14ac:dyDescent="0.25">
      <c r="B54868" s="55"/>
      <c r="C54868" s="52"/>
      <c r="D54868" s="56"/>
      <c r="F54868"/>
    </row>
    <row r="54869" spans="2:6" x14ac:dyDescent="0.25">
      <c r="B54869" s="55"/>
      <c r="C54869" s="52"/>
      <c r="D54869" s="56"/>
      <c r="F54869"/>
    </row>
    <row r="54870" spans="2:6" x14ac:dyDescent="0.25">
      <c r="B54870" s="55"/>
      <c r="C54870" s="52"/>
      <c r="D54870" s="56"/>
      <c r="F54870"/>
    </row>
    <row r="54871" spans="2:6" x14ac:dyDescent="0.25">
      <c r="B54871" s="55"/>
      <c r="C54871" s="52"/>
      <c r="D54871" s="56"/>
      <c r="F54871"/>
    </row>
    <row r="54872" spans="2:6" x14ac:dyDescent="0.25">
      <c r="B54872" s="55"/>
      <c r="C54872" s="52"/>
      <c r="D54872" s="56"/>
      <c r="F54872"/>
    </row>
    <row r="54873" spans="2:6" x14ac:dyDescent="0.25">
      <c r="B54873" s="55"/>
      <c r="C54873" s="52"/>
      <c r="D54873" s="56"/>
      <c r="F54873"/>
    </row>
    <row r="54874" spans="2:6" x14ac:dyDescent="0.25">
      <c r="B54874" s="55"/>
      <c r="C54874" s="52"/>
      <c r="D54874" s="56"/>
      <c r="F54874"/>
    </row>
    <row r="54875" spans="2:6" x14ac:dyDescent="0.25">
      <c r="B54875" s="55"/>
      <c r="C54875" s="52"/>
      <c r="D54875" s="56"/>
      <c r="F54875"/>
    </row>
    <row r="54876" spans="2:6" x14ac:dyDescent="0.25">
      <c r="B54876" s="55"/>
      <c r="C54876" s="52"/>
      <c r="D54876" s="56"/>
      <c r="F54876"/>
    </row>
    <row r="54877" spans="2:6" x14ac:dyDescent="0.25">
      <c r="B54877" s="55"/>
      <c r="C54877" s="52"/>
      <c r="D54877" s="56"/>
      <c r="F54877"/>
    </row>
    <row r="54878" spans="2:6" x14ac:dyDescent="0.25">
      <c r="B54878" s="55"/>
      <c r="C54878" s="52"/>
      <c r="D54878" s="56"/>
      <c r="F54878"/>
    </row>
    <row r="54879" spans="2:6" x14ac:dyDescent="0.25">
      <c r="B54879" s="55"/>
      <c r="C54879" s="52"/>
      <c r="D54879" s="56"/>
      <c r="F54879"/>
    </row>
    <row r="54880" spans="2:6" x14ac:dyDescent="0.25">
      <c r="B54880" s="55"/>
      <c r="C54880" s="52"/>
      <c r="D54880" s="56"/>
      <c r="F54880"/>
    </row>
    <row r="54881" spans="2:6" x14ac:dyDescent="0.25">
      <c r="B54881" s="55"/>
      <c r="C54881" s="52"/>
      <c r="D54881" s="56"/>
      <c r="F54881"/>
    </row>
    <row r="54882" spans="2:6" x14ac:dyDescent="0.25">
      <c r="B54882" s="55"/>
      <c r="C54882" s="52"/>
      <c r="D54882" s="56"/>
      <c r="F54882"/>
    </row>
    <row r="54883" spans="2:6" x14ac:dyDescent="0.25">
      <c r="B54883" s="55"/>
      <c r="C54883" s="52"/>
      <c r="D54883" s="56"/>
      <c r="F54883"/>
    </row>
    <row r="54884" spans="2:6" x14ac:dyDescent="0.25">
      <c r="B54884" s="55"/>
      <c r="C54884" s="52"/>
      <c r="D54884" s="56"/>
      <c r="F54884"/>
    </row>
    <row r="54885" spans="2:6" x14ac:dyDescent="0.25">
      <c r="B54885" s="55"/>
      <c r="C54885" s="52"/>
      <c r="D54885" s="56"/>
      <c r="F54885"/>
    </row>
    <row r="54886" spans="2:6" x14ac:dyDescent="0.25">
      <c r="B54886" s="55"/>
      <c r="C54886" s="52"/>
      <c r="D54886" s="56"/>
      <c r="F54886"/>
    </row>
    <row r="54887" spans="2:6" x14ac:dyDescent="0.25">
      <c r="B54887" s="55"/>
      <c r="C54887" s="52"/>
      <c r="D54887" s="56"/>
      <c r="F54887"/>
    </row>
    <row r="54888" spans="2:6" x14ac:dyDescent="0.25">
      <c r="B54888" s="55"/>
      <c r="C54888" s="52"/>
      <c r="D54888" s="56"/>
      <c r="F54888"/>
    </row>
    <row r="54889" spans="2:6" x14ac:dyDescent="0.25">
      <c r="B54889" s="55"/>
      <c r="C54889" s="52"/>
      <c r="D54889" s="56"/>
      <c r="F54889"/>
    </row>
    <row r="54890" spans="2:6" x14ac:dyDescent="0.25">
      <c r="B54890" s="55"/>
      <c r="C54890" s="52"/>
      <c r="D54890" s="56"/>
      <c r="F54890"/>
    </row>
    <row r="54891" spans="2:6" x14ac:dyDescent="0.25">
      <c r="B54891" s="55"/>
      <c r="C54891" s="52"/>
      <c r="D54891" s="56"/>
      <c r="F54891"/>
    </row>
    <row r="54892" spans="2:6" x14ac:dyDescent="0.25">
      <c r="B54892" s="55"/>
      <c r="C54892" s="52"/>
      <c r="D54892" s="56"/>
      <c r="F54892"/>
    </row>
    <row r="54893" spans="2:6" x14ac:dyDescent="0.25">
      <c r="B54893" s="55"/>
      <c r="C54893" s="52"/>
      <c r="D54893" s="56"/>
      <c r="F54893"/>
    </row>
    <row r="54894" spans="2:6" x14ac:dyDescent="0.25">
      <c r="B54894" s="55"/>
      <c r="C54894" s="52"/>
      <c r="D54894" s="56"/>
      <c r="F54894"/>
    </row>
    <row r="54895" spans="2:6" x14ac:dyDescent="0.25">
      <c r="B54895" s="55"/>
      <c r="C54895" s="52"/>
      <c r="D54895" s="56"/>
      <c r="F54895"/>
    </row>
    <row r="54896" spans="2:6" x14ac:dyDescent="0.25">
      <c r="B54896" s="55"/>
      <c r="C54896" s="52"/>
      <c r="D54896" s="56"/>
      <c r="F54896"/>
    </row>
    <row r="54897" spans="2:6" x14ac:dyDescent="0.25">
      <c r="B54897" s="55"/>
      <c r="C54897" s="52"/>
      <c r="D54897" s="56"/>
      <c r="F54897"/>
    </row>
    <row r="54898" spans="2:6" x14ac:dyDescent="0.25">
      <c r="B54898" s="55"/>
      <c r="C54898" s="52"/>
      <c r="D54898" s="56"/>
      <c r="F54898"/>
    </row>
    <row r="54899" spans="2:6" x14ac:dyDescent="0.25">
      <c r="B54899" s="55"/>
      <c r="C54899" s="52"/>
      <c r="D54899" s="56"/>
      <c r="F54899"/>
    </row>
    <row r="54900" spans="2:6" x14ac:dyDescent="0.25">
      <c r="B54900" s="55"/>
      <c r="C54900" s="52"/>
      <c r="D54900" s="56"/>
      <c r="F54900"/>
    </row>
    <row r="54901" spans="2:6" x14ac:dyDescent="0.25">
      <c r="B54901" s="55"/>
      <c r="C54901" s="52"/>
      <c r="D54901" s="56"/>
      <c r="F54901"/>
    </row>
    <row r="54902" spans="2:6" x14ac:dyDescent="0.25">
      <c r="B54902" s="55"/>
      <c r="C54902" s="52"/>
      <c r="D54902" s="56"/>
      <c r="F54902"/>
    </row>
    <row r="54903" spans="2:6" x14ac:dyDescent="0.25">
      <c r="B54903" s="55"/>
      <c r="C54903" s="52"/>
      <c r="D54903" s="56"/>
      <c r="F54903"/>
    </row>
    <row r="54904" spans="2:6" x14ac:dyDescent="0.25">
      <c r="B54904" s="55"/>
      <c r="C54904" s="52"/>
      <c r="D54904" s="56"/>
      <c r="F54904"/>
    </row>
    <row r="54905" spans="2:6" x14ac:dyDescent="0.25">
      <c r="B54905" s="55"/>
      <c r="C54905" s="52"/>
      <c r="D54905" s="56"/>
      <c r="F54905"/>
    </row>
    <row r="54906" spans="2:6" x14ac:dyDescent="0.25">
      <c r="B54906" s="55"/>
      <c r="C54906" s="52"/>
      <c r="D54906" s="56"/>
      <c r="F54906"/>
    </row>
    <row r="54907" spans="2:6" x14ac:dyDescent="0.25">
      <c r="B54907" s="55"/>
      <c r="C54907" s="52"/>
      <c r="D54907" s="56"/>
      <c r="F54907"/>
    </row>
    <row r="54908" spans="2:6" x14ac:dyDescent="0.25">
      <c r="B54908" s="55"/>
      <c r="C54908" s="52"/>
      <c r="D54908" s="56"/>
      <c r="F54908"/>
    </row>
    <row r="54909" spans="2:6" x14ac:dyDescent="0.25">
      <c r="B54909" s="55"/>
      <c r="C54909" s="52"/>
      <c r="D54909" s="56"/>
      <c r="F54909"/>
    </row>
    <row r="54910" spans="2:6" x14ac:dyDescent="0.25">
      <c r="B54910" s="55"/>
      <c r="C54910" s="52"/>
      <c r="D54910" s="56"/>
      <c r="F54910"/>
    </row>
    <row r="54911" spans="2:6" x14ac:dyDescent="0.25">
      <c r="B54911" s="55"/>
      <c r="C54911" s="52"/>
      <c r="D54911" s="56"/>
      <c r="F54911"/>
    </row>
    <row r="54912" spans="2:6" x14ac:dyDescent="0.25">
      <c r="B54912" s="55"/>
      <c r="C54912" s="52"/>
      <c r="D54912" s="56"/>
      <c r="F54912"/>
    </row>
    <row r="54913" spans="2:6" x14ac:dyDescent="0.25">
      <c r="B54913" s="55"/>
      <c r="C54913" s="52"/>
      <c r="D54913" s="56"/>
      <c r="F54913"/>
    </row>
    <row r="54914" spans="2:6" x14ac:dyDescent="0.25">
      <c r="B54914" s="55"/>
      <c r="C54914" s="52"/>
      <c r="D54914" s="56"/>
      <c r="F54914"/>
    </row>
    <row r="54915" spans="2:6" x14ac:dyDescent="0.25">
      <c r="B54915" s="55"/>
      <c r="C54915" s="52"/>
      <c r="D54915" s="56"/>
      <c r="F54915"/>
    </row>
    <row r="54916" spans="2:6" x14ac:dyDescent="0.25">
      <c r="B54916" s="55"/>
      <c r="C54916" s="52"/>
      <c r="D54916" s="56"/>
      <c r="F54916"/>
    </row>
    <row r="54917" spans="2:6" x14ac:dyDescent="0.25">
      <c r="B54917" s="55"/>
      <c r="C54917" s="52"/>
      <c r="D54917" s="56"/>
      <c r="F54917"/>
    </row>
    <row r="54918" spans="2:6" x14ac:dyDescent="0.25">
      <c r="B54918" s="55"/>
      <c r="C54918" s="52"/>
      <c r="D54918" s="56"/>
      <c r="F54918"/>
    </row>
    <row r="54919" spans="2:6" x14ac:dyDescent="0.25">
      <c r="B54919" s="55"/>
      <c r="C54919" s="52"/>
      <c r="D54919" s="56"/>
      <c r="F54919"/>
    </row>
    <row r="54920" spans="2:6" x14ac:dyDescent="0.25">
      <c r="B54920" s="55"/>
      <c r="C54920" s="52"/>
      <c r="D54920" s="56"/>
      <c r="F54920"/>
    </row>
    <row r="54921" spans="2:6" x14ac:dyDescent="0.25">
      <c r="B54921" s="55"/>
      <c r="C54921" s="52"/>
      <c r="D54921" s="56"/>
      <c r="F54921"/>
    </row>
    <row r="54922" spans="2:6" x14ac:dyDescent="0.25">
      <c r="B54922" s="55"/>
      <c r="C54922" s="52"/>
      <c r="D54922" s="56"/>
      <c r="F54922"/>
    </row>
    <row r="54923" spans="2:6" x14ac:dyDescent="0.25">
      <c r="B54923" s="55"/>
      <c r="C54923" s="52"/>
      <c r="D54923" s="56"/>
      <c r="F54923"/>
    </row>
    <row r="54924" spans="2:6" x14ac:dyDescent="0.25">
      <c r="B54924" s="55"/>
      <c r="C54924" s="52"/>
      <c r="D54924" s="56"/>
      <c r="F54924"/>
    </row>
    <row r="54925" spans="2:6" x14ac:dyDescent="0.25">
      <c r="B54925" s="55"/>
      <c r="C54925" s="52"/>
      <c r="D54925" s="56"/>
      <c r="F54925"/>
    </row>
    <row r="54926" spans="2:6" x14ac:dyDescent="0.25">
      <c r="B54926" s="55"/>
      <c r="C54926" s="52"/>
      <c r="D54926" s="56"/>
      <c r="F54926"/>
    </row>
    <row r="54927" spans="2:6" x14ac:dyDescent="0.25">
      <c r="B54927" s="55"/>
      <c r="C54927" s="52"/>
      <c r="D54927" s="56"/>
      <c r="F54927"/>
    </row>
    <row r="54928" spans="2:6" x14ac:dyDescent="0.25">
      <c r="B54928" s="55"/>
      <c r="C54928" s="52"/>
      <c r="D54928" s="56"/>
      <c r="F54928"/>
    </row>
    <row r="54929" spans="2:6" x14ac:dyDescent="0.25">
      <c r="B54929" s="55"/>
      <c r="C54929" s="52"/>
      <c r="D54929" s="56"/>
      <c r="F54929"/>
    </row>
    <row r="54930" spans="2:6" x14ac:dyDescent="0.25">
      <c r="B54930" s="55"/>
      <c r="C54930" s="52"/>
      <c r="D54930" s="56"/>
      <c r="F54930"/>
    </row>
    <row r="54931" spans="2:6" x14ac:dyDescent="0.25">
      <c r="B54931" s="55"/>
      <c r="C54931" s="52"/>
      <c r="D54931" s="56"/>
      <c r="F54931"/>
    </row>
    <row r="54932" spans="2:6" x14ac:dyDescent="0.25">
      <c r="B54932" s="55"/>
      <c r="C54932" s="52"/>
      <c r="D54932" s="56"/>
      <c r="F54932"/>
    </row>
    <row r="54933" spans="2:6" x14ac:dyDescent="0.25">
      <c r="B54933" s="55"/>
      <c r="C54933" s="52"/>
      <c r="D54933" s="56"/>
      <c r="F54933"/>
    </row>
    <row r="54934" spans="2:6" x14ac:dyDescent="0.25">
      <c r="B54934" s="55"/>
      <c r="C54934" s="52"/>
      <c r="D54934" s="56"/>
      <c r="F54934"/>
    </row>
    <row r="54935" spans="2:6" x14ac:dyDescent="0.25">
      <c r="B54935" s="55"/>
      <c r="C54935" s="52"/>
      <c r="D54935" s="56"/>
      <c r="F54935"/>
    </row>
    <row r="54936" spans="2:6" x14ac:dyDescent="0.25">
      <c r="B54936" s="55"/>
      <c r="C54936" s="52"/>
      <c r="D54936" s="56"/>
      <c r="F54936"/>
    </row>
    <row r="54937" spans="2:6" x14ac:dyDescent="0.25">
      <c r="B54937" s="55"/>
      <c r="C54937" s="52"/>
      <c r="D54937" s="56"/>
      <c r="F54937"/>
    </row>
    <row r="54938" spans="2:6" x14ac:dyDescent="0.25">
      <c r="B54938" s="55"/>
      <c r="C54938" s="52"/>
      <c r="D54938" s="56"/>
      <c r="F54938"/>
    </row>
    <row r="54939" spans="2:6" x14ac:dyDescent="0.25">
      <c r="B54939" s="55"/>
      <c r="C54939" s="52"/>
      <c r="D54939" s="56"/>
      <c r="F54939"/>
    </row>
    <row r="54940" spans="2:6" x14ac:dyDescent="0.25">
      <c r="B54940" s="55"/>
      <c r="C54940" s="52"/>
      <c r="D54940" s="56"/>
      <c r="F54940"/>
    </row>
    <row r="54941" spans="2:6" x14ac:dyDescent="0.25">
      <c r="B54941" s="55"/>
      <c r="C54941" s="52"/>
      <c r="D54941" s="56"/>
      <c r="F54941"/>
    </row>
    <row r="54942" spans="2:6" x14ac:dyDescent="0.25">
      <c r="B54942" s="55"/>
      <c r="C54942" s="52"/>
      <c r="D54942" s="56"/>
      <c r="F54942"/>
    </row>
    <row r="54943" spans="2:6" x14ac:dyDescent="0.25">
      <c r="B54943" s="55"/>
      <c r="C54943" s="52"/>
      <c r="D54943" s="56"/>
      <c r="F54943"/>
    </row>
    <row r="54944" spans="2:6" x14ac:dyDescent="0.25">
      <c r="B54944" s="55"/>
      <c r="C54944" s="52"/>
      <c r="D54944" s="56"/>
      <c r="F54944"/>
    </row>
    <row r="54945" spans="2:6" x14ac:dyDescent="0.25">
      <c r="B54945" s="55"/>
      <c r="C54945" s="52"/>
      <c r="D54945" s="56"/>
      <c r="F54945"/>
    </row>
    <row r="54946" spans="2:6" x14ac:dyDescent="0.25">
      <c r="B54946" s="55"/>
      <c r="C54946" s="52"/>
      <c r="D54946" s="56"/>
      <c r="F54946"/>
    </row>
    <row r="54947" spans="2:6" x14ac:dyDescent="0.25">
      <c r="B54947" s="55"/>
      <c r="C54947" s="52"/>
      <c r="D54947" s="56"/>
      <c r="F54947"/>
    </row>
    <row r="54948" spans="2:6" x14ac:dyDescent="0.25">
      <c r="B54948" s="55"/>
      <c r="C54948" s="52"/>
      <c r="D54948" s="56"/>
      <c r="F54948"/>
    </row>
    <row r="54949" spans="2:6" x14ac:dyDescent="0.25">
      <c r="B54949" s="55"/>
      <c r="C54949" s="52"/>
      <c r="D54949" s="56"/>
      <c r="F54949"/>
    </row>
    <row r="54950" spans="2:6" x14ac:dyDescent="0.25">
      <c r="B54950" s="55"/>
      <c r="C54950" s="52"/>
      <c r="D54950" s="56"/>
      <c r="F54950"/>
    </row>
    <row r="54951" spans="2:6" x14ac:dyDescent="0.25">
      <c r="B54951" s="55"/>
      <c r="C54951" s="52"/>
      <c r="D54951" s="56"/>
      <c r="F54951"/>
    </row>
    <row r="54952" spans="2:6" x14ac:dyDescent="0.25">
      <c r="B54952" s="55"/>
      <c r="C54952" s="52"/>
      <c r="D54952" s="56"/>
      <c r="F54952"/>
    </row>
    <row r="54953" spans="2:6" x14ac:dyDescent="0.25">
      <c r="B54953" s="55"/>
      <c r="C54953" s="52"/>
      <c r="D54953" s="56"/>
      <c r="F54953"/>
    </row>
    <row r="54954" spans="2:6" x14ac:dyDescent="0.25">
      <c r="B54954" s="55"/>
      <c r="C54954" s="52"/>
      <c r="D54954" s="56"/>
      <c r="F54954"/>
    </row>
    <row r="54955" spans="2:6" x14ac:dyDescent="0.25">
      <c r="B54955" s="55"/>
      <c r="C54955" s="52"/>
      <c r="D54955" s="56"/>
      <c r="F54955"/>
    </row>
    <row r="54956" spans="2:6" x14ac:dyDescent="0.25">
      <c r="B54956" s="55"/>
      <c r="C54956" s="52"/>
      <c r="D54956" s="56"/>
      <c r="F54956"/>
    </row>
    <row r="54957" spans="2:6" x14ac:dyDescent="0.25">
      <c r="B54957" s="55"/>
      <c r="C54957" s="52"/>
      <c r="D54957" s="56"/>
      <c r="F54957"/>
    </row>
    <row r="54958" spans="2:6" x14ac:dyDescent="0.25">
      <c r="B54958" s="55"/>
      <c r="C54958" s="52"/>
      <c r="D54958" s="56"/>
      <c r="F54958"/>
    </row>
    <row r="54959" spans="2:6" x14ac:dyDescent="0.25">
      <c r="B54959" s="55"/>
      <c r="C54959" s="52"/>
      <c r="D54959" s="56"/>
      <c r="F54959"/>
    </row>
    <row r="54960" spans="2:6" x14ac:dyDescent="0.25">
      <c r="B54960" s="55"/>
      <c r="C54960" s="52"/>
      <c r="D54960" s="56"/>
      <c r="F54960"/>
    </row>
    <row r="54961" spans="2:6" x14ac:dyDescent="0.25">
      <c r="B54961" s="55"/>
      <c r="C54961" s="52"/>
      <c r="D54961" s="56"/>
      <c r="F54961"/>
    </row>
    <row r="54962" spans="2:6" x14ac:dyDescent="0.25">
      <c r="B54962" s="55"/>
      <c r="C54962" s="52"/>
      <c r="D54962" s="56"/>
      <c r="F54962"/>
    </row>
    <row r="54963" spans="2:6" x14ac:dyDescent="0.25">
      <c r="B54963" s="55"/>
      <c r="C54963" s="52"/>
      <c r="D54963" s="56"/>
      <c r="F54963"/>
    </row>
    <row r="54964" spans="2:6" x14ac:dyDescent="0.25">
      <c r="B54964" s="55"/>
      <c r="C54964" s="52"/>
      <c r="D54964" s="56"/>
      <c r="F54964"/>
    </row>
    <row r="54965" spans="2:6" x14ac:dyDescent="0.25">
      <c r="B54965" s="55"/>
      <c r="C54965" s="52"/>
      <c r="D54965" s="56"/>
      <c r="F54965"/>
    </row>
    <row r="54966" spans="2:6" x14ac:dyDescent="0.25">
      <c r="B54966" s="55"/>
      <c r="C54966" s="52"/>
      <c r="D54966" s="56"/>
      <c r="F54966"/>
    </row>
    <row r="54967" spans="2:6" x14ac:dyDescent="0.25">
      <c r="B54967" s="55"/>
      <c r="C54967" s="52"/>
      <c r="D54967" s="56"/>
      <c r="F54967"/>
    </row>
    <row r="54968" spans="2:6" x14ac:dyDescent="0.25">
      <c r="B54968" s="55"/>
      <c r="C54968" s="52"/>
      <c r="D54968" s="56"/>
      <c r="F54968"/>
    </row>
    <row r="54969" spans="2:6" x14ac:dyDescent="0.25">
      <c r="B54969" s="55"/>
      <c r="C54969" s="52"/>
      <c r="D54969" s="56"/>
      <c r="F54969"/>
    </row>
    <row r="54970" spans="2:6" x14ac:dyDescent="0.25">
      <c r="B54970" s="55"/>
      <c r="C54970" s="52"/>
      <c r="D54970" s="56"/>
      <c r="F54970"/>
    </row>
    <row r="54971" spans="2:6" x14ac:dyDescent="0.25">
      <c r="B54971" s="55"/>
      <c r="C54971" s="52"/>
      <c r="D54971" s="56"/>
      <c r="F54971"/>
    </row>
    <row r="54972" spans="2:6" x14ac:dyDescent="0.25">
      <c r="B54972" s="55"/>
      <c r="C54972" s="52"/>
      <c r="D54972" s="56"/>
      <c r="F54972"/>
    </row>
    <row r="54973" spans="2:6" x14ac:dyDescent="0.25">
      <c r="B54973" s="55"/>
      <c r="C54973" s="52"/>
      <c r="D54973" s="56"/>
      <c r="F54973"/>
    </row>
    <row r="54974" spans="2:6" x14ac:dyDescent="0.25">
      <c r="B54974" s="55"/>
      <c r="C54974" s="52"/>
      <c r="D54974" s="56"/>
      <c r="F54974"/>
    </row>
    <row r="54975" spans="2:6" x14ac:dyDescent="0.25">
      <c r="B54975" s="55"/>
      <c r="C54975" s="52"/>
      <c r="D54975" s="56"/>
      <c r="F54975"/>
    </row>
    <row r="54976" spans="2:6" x14ac:dyDescent="0.25">
      <c r="B54976" s="55"/>
      <c r="C54976" s="52"/>
      <c r="D54976" s="56"/>
      <c r="F54976"/>
    </row>
    <row r="54977" spans="2:6" x14ac:dyDescent="0.25">
      <c r="B54977" s="55"/>
      <c r="C54977" s="52"/>
      <c r="D54977" s="56"/>
      <c r="F54977"/>
    </row>
    <row r="54978" spans="2:6" x14ac:dyDescent="0.25">
      <c r="B54978" s="55"/>
      <c r="C54978" s="52"/>
      <c r="D54978" s="56"/>
      <c r="F54978"/>
    </row>
    <row r="54979" spans="2:6" x14ac:dyDescent="0.25">
      <c r="B54979" s="55"/>
      <c r="C54979" s="52"/>
      <c r="D54979" s="56"/>
      <c r="F54979"/>
    </row>
    <row r="54980" spans="2:6" x14ac:dyDescent="0.25">
      <c r="B54980" s="55"/>
      <c r="C54980" s="52"/>
      <c r="D54980" s="56"/>
      <c r="F54980"/>
    </row>
    <row r="54981" spans="2:6" x14ac:dyDescent="0.25">
      <c r="B54981" s="55"/>
      <c r="C54981" s="52"/>
      <c r="D54981" s="56"/>
      <c r="F54981"/>
    </row>
    <row r="54982" spans="2:6" x14ac:dyDescent="0.25">
      <c r="B54982" s="55"/>
      <c r="C54982" s="52"/>
      <c r="D54982" s="56"/>
      <c r="F54982"/>
    </row>
    <row r="54983" spans="2:6" x14ac:dyDescent="0.25">
      <c r="B54983" s="55"/>
      <c r="C54983" s="52"/>
      <c r="D54983" s="56"/>
      <c r="F54983"/>
    </row>
    <row r="54984" spans="2:6" x14ac:dyDescent="0.25">
      <c r="B54984" s="55"/>
      <c r="C54984" s="52"/>
      <c r="D54984" s="56"/>
      <c r="F54984"/>
    </row>
    <row r="54985" spans="2:6" x14ac:dyDescent="0.25">
      <c r="B54985" s="55"/>
      <c r="C54985" s="52"/>
      <c r="D54985" s="56"/>
      <c r="F54985"/>
    </row>
    <row r="54986" spans="2:6" x14ac:dyDescent="0.25">
      <c r="B54986" s="55"/>
      <c r="C54986" s="52"/>
      <c r="D54986" s="56"/>
      <c r="F54986"/>
    </row>
    <row r="54987" spans="2:6" x14ac:dyDescent="0.25">
      <c r="B54987" s="55"/>
      <c r="C54987" s="52"/>
      <c r="D54987" s="56"/>
      <c r="F54987"/>
    </row>
    <row r="54988" spans="2:6" x14ac:dyDescent="0.25">
      <c r="B54988" s="55"/>
      <c r="C54988" s="52"/>
      <c r="D54988" s="56"/>
      <c r="F54988"/>
    </row>
    <row r="54989" spans="2:6" x14ac:dyDescent="0.25">
      <c r="B54989" s="55"/>
      <c r="C54989" s="52"/>
      <c r="D54989" s="56"/>
      <c r="F54989"/>
    </row>
    <row r="54990" spans="2:6" x14ac:dyDescent="0.25">
      <c r="B54990" s="55"/>
      <c r="C54990" s="52"/>
      <c r="D54990" s="56"/>
      <c r="F54990"/>
    </row>
    <row r="54991" spans="2:6" x14ac:dyDescent="0.25">
      <c r="B54991" s="55"/>
      <c r="C54991" s="52"/>
      <c r="D54991" s="56"/>
      <c r="F54991"/>
    </row>
    <row r="54992" spans="2:6" x14ac:dyDescent="0.25">
      <c r="B54992" s="55"/>
      <c r="C54992" s="52"/>
      <c r="D54992" s="56"/>
      <c r="F54992"/>
    </row>
    <row r="54993" spans="2:6" x14ac:dyDescent="0.25">
      <c r="B54993" s="55"/>
      <c r="C54993" s="52"/>
      <c r="D54993" s="56"/>
      <c r="F54993"/>
    </row>
    <row r="54994" spans="2:6" x14ac:dyDescent="0.25">
      <c r="B54994" s="55"/>
      <c r="C54994" s="52"/>
      <c r="D54994" s="56"/>
      <c r="F54994"/>
    </row>
    <row r="54995" spans="2:6" x14ac:dyDescent="0.25">
      <c r="B54995" s="55"/>
      <c r="C54995" s="52"/>
      <c r="D54995" s="56"/>
      <c r="F54995"/>
    </row>
    <row r="54996" spans="2:6" x14ac:dyDescent="0.25">
      <c r="B54996" s="55"/>
      <c r="C54996" s="52"/>
      <c r="D54996" s="56"/>
      <c r="F54996"/>
    </row>
    <row r="54997" spans="2:6" x14ac:dyDescent="0.25">
      <c r="B54997" s="55"/>
      <c r="C54997" s="52"/>
      <c r="D54997" s="56"/>
      <c r="F54997"/>
    </row>
    <row r="54998" spans="2:6" x14ac:dyDescent="0.25">
      <c r="B54998" s="55"/>
      <c r="C54998" s="52"/>
      <c r="D54998" s="56"/>
      <c r="F54998"/>
    </row>
    <row r="54999" spans="2:6" x14ac:dyDescent="0.25">
      <c r="B54999" s="55"/>
      <c r="C54999" s="52"/>
      <c r="D54999" s="56"/>
      <c r="F54999"/>
    </row>
    <row r="55000" spans="2:6" x14ac:dyDescent="0.25">
      <c r="B55000" s="55"/>
      <c r="C55000" s="52"/>
      <c r="D55000" s="56"/>
      <c r="F55000"/>
    </row>
    <row r="55001" spans="2:6" x14ac:dyDescent="0.25">
      <c r="B55001" s="55"/>
      <c r="C55001" s="52"/>
      <c r="D55001" s="56"/>
      <c r="F55001"/>
    </row>
    <row r="55002" spans="2:6" x14ac:dyDescent="0.25">
      <c r="B55002" s="55"/>
      <c r="C55002" s="52"/>
      <c r="D55002" s="56"/>
      <c r="F55002"/>
    </row>
    <row r="55003" spans="2:6" x14ac:dyDescent="0.25">
      <c r="B55003" s="55"/>
      <c r="C55003" s="52"/>
      <c r="D55003" s="56"/>
      <c r="F55003"/>
    </row>
    <row r="55004" spans="2:6" x14ac:dyDescent="0.25">
      <c r="B55004" s="55"/>
      <c r="C55004" s="52"/>
      <c r="D55004" s="56"/>
      <c r="F55004"/>
    </row>
    <row r="55005" spans="2:6" x14ac:dyDescent="0.25">
      <c r="B55005" s="55"/>
      <c r="C55005" s="52"/>
      <c r="D55005" s="56"/>
      <c r="F55005"/>
    </row>
    <row r="55006" spans="2:6" x14ac:dyDescent="0.25">
      <c r="B55006" s="55"/>
      <c r="C55006" s="52"/>
      <c r="D55006" s="56"/>
      <c r="F55006"/>
    </row>
    <row r="55007" spans="2:6" x14ac:dyDescent="0.25">
      <c r="B55007" s="55"/>
      <c r="C55007" s="52"/>
      <c r="D55007" s="56"/>
      <c r="F55007"/>
    </row>
    <row r="55008" spans="2:6" x14ac:dyDescent="0.25">
      <c r="B55008" s="55"/>
      <c r="C55008" s="52"/>
      <c r="D55008" s="56"/>
      <c r="F55008"/>
    </row>
    <row r="55009" spans="2:6" x14ac:dyDescent="0.25">
      <c r="B55009" s="55"/>
      <c r="C55009" s="52"/>
      <c r="D55009" s="56"/>
      <c r="F55009"/>
    </row>
    <row r="55010" spans="2:6" x14ac:dyDescent="0.25">
      <c r="B55010" s="55"/>
      <c r="C55010" s="52"/>
      <c r="D55010" s="56"/>
      <c r="F55010"/>
    </row>
    <row r="55011" spans="2:6" x14ac:dyDescent="0.25">
      <c r="B55011" s="55"/>
      <c r="C55011" s="52"/>
      <c r="D55011" s="56"/>
      <c r="F55011"/>
    </row>
    <row r="55012" spans="2:6" x14ac:dyDescent="0.25">
      <c r="B55012" s="55"/>
      <c r="C55012" s="52"/>
      <c r="D55012" s="56"/>
      <c r="F55012"/>
    </row>
    <row r="55013" spans="2:6" x14ac:dyDescent="0.25">
      <c r="B55013" s="55"/>
      <c r="C55013" s="52"/>
      <c r="D55013" s="56"/>
      <c r="F55013"/>
    </row>
    <row r="55014" spans="2:6" x14ac:dyDescent="0.25">
      <c r="B55014" s="55"/>
      <c r="C55014" s="52"/>
      <c r="D55014" s="56"/>
      <c r="F55014"/>
    </row>
    <row r="55015" spans="2:6" x14ac:dyDescent="0.25">
      <c r="B55015" s="55"/>
      <c r="C55015" s="52"/>
      <c r="D55015" s="56"/>
      <c r="F55015"/>
    </row>
    <row r="55016" spans="2:6" x14ac:dyDescent="0.25">
      <c r="B55016" s="55"/>
      <c r="C55016" s="52"/>
      <c r="D55016" s="56"/>
      <c r="F55016"/>
    </row>
    <row r="55017" spans="2:6" x14ac:dyDescent="0.25">
      <c r="B55017" s="55"/>
      <c r="C55017" s="52"/>
      <c r="D55017" s="56"/>
      <c r="F55017"/>
    </row>
    <row r="55018" spans="2:6" x14ac:dyDescent="0.25">
      <c r="B55018" s="55"/>
      <c r="C55018" s="52"/>
      <c r="D55018" s="56"/>
      <c r="F55018"/>
    </row>
    <row r="55019" spans="2:6" x14ac:dyDescent="0.25">
      <c r="B55019" s="55"/>
      <c r="C55019" s="52"/>
      <c r="D55019" s="56"/>
      <c r="F55019"/>
    </row>
    <row r="55020" spans="2:6" x14ac:dyDescent="0.25">
      <c r="B55020" s="55"/>
      <c r="C55020" s="52"/>
      <c r="D55020" s="56"/>
      <c r="F55020"/>
    </row>
    <row r="55021" spans="2:6" x14ac:dyDescent="0.25">
      <c r="B55021" s="55"/>
      <c r="C55021" s="52"/>
      <c r="D55021" s="56"/>
      <c r="F55021"/>
    </row>
    <row r="55022" spans="2:6" x14ac:dyDescent="0.25">
      <c r="B55022" s="55"/>
      <c r="C55022" s="52"/>
      <c r="D55022" s="56"/>
      <c r="F55022"/>
    </row>
    <row r="55023" spans="2:6" x14ac:dyDescent="0.25">
      <c r="B55023" s="55"/>
      <c r="C55023" s="52"/>
      <c r="D55023" s="56"/>
      <c r="F55023"/>
    </row>
    <row r="55024" spans="2:6" x14ac:dyDescent="0.25">
      <c r="B55024" s="55"/>
      <c r="C55024" s="52"/>
      <c r="D55024" s="56"/>
      <c r="F55024"/>
    </row>
    <row r="55025" spans="2:6" x14ac:dyDescent="0.25">
      <c r="B55025" s="55"/>
      <c r="C55025" s="52"/>
      <c r="D55025" s="56"/>
      <c r="F55025"/>
    </row>
    <row r="55026" spans="2:6" x14ac:dyDescent="0.25">
      <c r="B55026" s="55"/>
      <c r="C55026" s="52"/>
      <c r="D55026" s="56"/>
      <c r="F55026"/>
    </row>
    <row r="55027" spans="2:6" x14ac:dyDescent="0.25">
      <c r="B55027" s="55"/>
      <c r="C55027" s="52"/>
      <c r="D55027" s="56"/>
      <c r="F55027"/>
    </row>
    <row r="55028" spans="2:6" x14ac:dyDescent="0.25">
      <c r="B55028" s="55"/>
      <c r="C55028" s="52"/>
      <c r="D55028" s="56"/>
      <c r="F55028"/>
    </row>
    <row r="55029" spans="2:6" x14ac:dyDescent="0.25">
      <c r="B55029" s="55"/>
      <c r="C55029" s="52"/>
      <c r="D55029" s="56"/>
      <c r="F55029"/>
    </row>
    <row r="55030" spans="2:6" x14ac:dyDescent="0.25">
      <c r="B55030" s="55"/>
      <c r="C55030" s="52"/>
      <c r="D55030" s="56"/>
      <c r="F55030"/>
    </row>
    <row r="55031" spans="2:6" x14ac:dyDescent="0.25">
      <c r="B55031" s="55"/>
      <c r="C55031" s="52"/>
      <c r="D55031" s="56"/>
      <c r="F55031"/>
    </row>
    <row r="55032" spans="2:6" x14ac:dyDescent="0.25">
      <c r="B55032" s="55"/>
      <c r="C55032" s="52"/>
      <c r="D55032" s="56"/>
      <c r="F55032"/>
    </row>
    <row r="55033" spans="2:6" x14ac:dyDescent="0.25">
      <c r="B55033" s="55"/>
      <c r="C55033" s="52"/>
      <c r="D55033" s="56"/>
      <c r="F55033"/>
    </row>
    <row r="55034" spans="2:6" x14ac:dyDescent="0.25">
      <c r="B55034" s="55"/>
      <c r="C55034" s="52"/>
      <c r="D55034" s="56"/>
      <c r="F55034"/>
    </row>
    <row r="55035" spans="2:6" x14ac:dyDescent="0.25">
      <c r="B55035" s="55"/>
      <c r="C55035" s="52"/>
      <c r="D55035" s="56"/>
      <c r="F55035"/>
    </row>
    <row r="55036" spans="2:6" x14ac:dyDescent="0.25">
      <c r="B55036" s="55"/>
      <c r="C55036" s="52"/>
      <c r="D55036" s="56"/>
      <c r="F55036"/>
    </row>
    <row r="55037" spans="2:6" x14ac:dyDescent="0.25">
      <c r="B55037" s="55"/>
      <c r="C55037" s="52"/>
      <c r="D55037" s="56"/>
      <c r="F55037"/>
    </row>
    <row r="55038" spans="2:6" x14ac:dyDescent="0.25">
      <c r="B55038" s="55"/>
      <c r="C55038" s="52"/>
      <c r="D55038" s="56"/>
      <c r="F55038"/>
    </row>
    <row r="55039" spans="2:6" x14ac:dyDescent="0.25">
      <c r="B55039" s="55"/>
      <c r="C55039" s="52"/>
      <c r="D55039" s="56"/>
      <c r="F55039"/>
    </row>
    <row r="55040" spans="2:6" x14ac:dyDescent="0.25">
      <c r="B55040" s="55"/>
      <c r="C55040" s="52"/>
      <c r="D55040" s="56"/>
      <c r="F55040"/>
    </row>
    <row r="55041" spans="2:6" x14ac:dyDescent="0.25">
      <c r="B55041" s="55"/>
      <c r="C55041" s="52"/>
      <c r="D55041" s="56"/>
      <c r="F55041"/>
    </row>
    <row r="55042" spans="2:6" x14ac:dyDescent="0.25">
      <c r="B55042" s="55"/>
      <c r="C55042" s="52"/>
      <c r="D55042" s="56"/>
      <c r="F55042"/>
    </row>
    <row r="55043" spans="2:6" x14ac:dyDescent="0.25">
      <c r="B55043" s="55"/>
      <c r="C55043" s="52"/>
      <c r="D55043" s="56"/>
      <c r="F55043"/>
    </row>
    <row r="55044" spans="2:6" x14ac:dyDescent="0.25">
      <c r="B55044" s="55"/>
      <c r="C55044" s="52"/>
      <c r="D55044" s="56"/>
      <c r="F55044"/>
    </row>
    <row r="55045" spans="2:6" x14ac:dyDescent="0.25">
      <c r="B55045" s="55"/>
      <c r="C55045" s="52"/>
      <c r="D55045" s="56"/>
      <c r="F55045"/>
    </row>
    <row r="55046" spans="2:6" x14ac:dyDescent="0.25">
      <c r="B55046" s="55"/>
      <c r="C55046" s="52"/>
      <c r="D55046" s="56"/>
      <c r="F55046"/>
    </row>
    <row r="55047" spans="2:6" x14ac:dyDescent="0.25">
      <c r="B55047" s="55"/>
      <c r="C55047" s="52"/>
      <c r="D55047" s="56"/>
      <c r="F55047"/>
    </row>
    <row r="55048" spans="2:6" x14ac:dyDescent="0.25">
      <c r="B55048" s="55"/>
      <c r="C55048" s="52"/>
      <c r="D55048" s="56"/>
      <c r="F55048"/>
    </row>
    <row r="55049" spans="2:6" x14ac:dyDescent="0.25">
      <c r="B55049" s="55"/>
      <c r="C55049" s="52"/>
      <c r="D55049" s="56"/>
      <c r="F55049"/>
    </row>
    <row r="55050" spans="2:6" x14ac:dyDescent="0.25">
      <c r="B55050" s="55"/>
      <c r="C55050" s="52"/>
      <c r="D55050" s="56"/>
      <c r="F55050"/>
    </row>
    <row r="55051" spans="2:6" x14ac:dyDescent="0.25">
      <c r="B55051" s="55"/>
      <c r="C55051" s="52"/>
      <c r="D55051" s="56"/>
      <c r="F55051"/>
    </row>
    <row r="55052" spans="2:6" x14ac:dyDescent="0.25">
      <c r="B55052" s="55"/>
      <c r="C55052" s="52"/>
      <c r="D55052" s="56"/>
      <c r="F55052"/>
    </row>
    <row r="55053" spans="2:6" x14ac:dyDescent="0.25">
      <c r="B55053" s="55"/>
      <c r="C55053" s="52"/>
      <c r="D55053" s="56"/>
      <c r="F55053"/>
    </row>
    <row r="55054" spans="2:6" x14ac:dyDescent="0.25">
      <c r="B55054" s="55"/>
      <c r="C55054" s="52"/>
      <c r="D55054" s="56"/>
      <c r="F55054"/>
    </row>
    <row r="55055" spans="2:6" x14ac:dyDescent="0.25">
      <c r="B55055" s="55"/>
      <c r="C55055" s="52"/>
      <c r="D55055" s="56"/>
      <c r="F55055"/>
    </row>
    <row r="55056" spans="2:6" x14ac:dyDescent="0.25">
      <c r="B55056" s="55"/>
      <c r="C55056" s="52"/>
      <c r="D55056" s="56"/>
      <c r="F55056"/>
    </row>
    <row r="55057" spans="2:6" x14ac:dyDescent="0.25">
      <c r="B55057" s="55"/>
      <c r="C55057" s="52"/>
      <c r="D55057" s="56"/>
      <c r="F55057"/>
    </row>
    <row r="55058" spans="2:6" x14ac:dyDescent="0.25">
      <c r="B55058" s="55"/>
      <c r="C55058" s="52"/>
      <c r="D55058" s="56"/>
      <c r="F55058"/>
    </row>
    <row r="55059" spans="2:6" x14ac:dyDescent="0.25">
      <c r="B55059" s="55"/>
      <c r="C55059" s="52"/>
      <c r="D55059" s="56"/>
      <c r="F55059"/>
    </row>
    <row r="55060" spans="2:6" x14ac:dyDescent="0.25">
      <c r="B55060" s="55"/>
      <c r="C55060" s="52"/>
      <c r="D55060" s="56"/>
      <c r="F55060"/>
    </row>
    <row r="55061" spans="2:6" x14ac:dyDescent="0.25">
      <c r="B55061" s="55"/>
      <c r="C55061" s="52"/>
      <c r="D55061" s="56"/>
      <c r="F55061"/>
    </row>
    <row r="55062" spans="2:6" x14ac:dyDescent="0.25">
      <c r="B55062" s="55"/>
      <c r="C55062" s="52"/>
      <c r="D55062" s="56"/>
      <c r="F55062"/>
    </row>
    <row r="55063" spans="2:6" x14ac:dyDescent="0.25">
      <c r="B55063" s="55"/>
      <c r="C55063" s="52"/>
      <c r="D55063" s="56"/>
      <c r="F55063"/>
    </row>
    <row r="55064" spans="2:6" x14ac:dyDescent="0.25">
      <c r="B55064" s="55"/>
      <c r="C55064" s="52"/>
      <c r="D55064" s="56"/>
      <c r="F55064"/>
    </row>
    <row r="55065" spans="2:6" x14ac:dyDescent="0.25">
      <c r="B55065" s="55"/>
      <c r="C55065" s="52"/>
      <c r="D55065" s="56"/>
      <c r="F55065"/>
    </row>
    <row r="55066" spans="2:6" x14ac:dyDescent="0.25">
      <c r="B55066" s="55"/>
      <c r="C55066" s="52"/>
      <c r="D55066" s="56"/>
      <c r="F55066"/>
    </row>
    <row r="55067" spans="2:6" x14ac:dyDescent="0.25">
      <c r="B55067" s="55"/>
      <c r="C55067" s="52"/>
      <c r="D55067" s="56"/>
      <c r="F55067"/>
    </row>
    <row r="55068" spans="2:6" x14ac:dyDescent="0.25">
      <c r="B55068" s="55"/>
      <c r="C55068" s="52"/>
      <c r="D55068" s="56"/>
      <c r="F55068"/>
    </row>
    <row r="55069" spans="2:6" x14ac:dyDescent="0.25">
      <c r="B55069" s="55"/>
      <c r="C55069" s="52"/>
      <c r="D55069" s="56"/>
      <c r="F55069"/>
    </row>
    <row r="55070" spans="2:6" x14ac:dyDescent="0.25">
      <c r="B55070" s="55"/>
      <c r="C55070" s="52"/>
      <c r="D55070" s="56"/>
      <c r="F55070"/>
    </row>
    <row r="55071" spans="2:6" x14ac:dyDescent="0.25">
      <c r="B55071" s="55"/>
      <c r="C55071" s="52"/>
      <c r="D55071" s="56"/>
      <c r="F55071"/>
    </row>
    <row r="55072" spans="2:6" x14ac:dyDescent="0.25">
      <c r="B55072" s="55"/>
      <c r="C55072" s="52"/>
      <c r="D55072" s="56"/>
      <c r="F55072"/>
    </row>
    <row r="55073" spans="2:6" x14ac:dyDescent="0.25">
      <c r="B55073" s="55"/>
      <c r="C55073" s="52"/>
      <c r="D55073" s="56"/>
      <c r="F55073"/>
    </row>
    <row r="55074" spans="2:6" x14ac:dyDescent="0.25">
      <c r="B55074" s="55"/>
      <c r="C55074" s="52"/>
      <c r="D55074" s="56"/>
      <c r="F55074"/>
    </row>
    <row r="55075" spans="2:6" x14ac:dyDescent="0.25">
      <c r="B55075" s="55"/>
      <c r="C55075" s="52"/>
      <c r="D55075" s="56"/>
      <c r="F55075"/>
    </row>
    <row r="55076" spans="2:6" x14ac:dyDescent="0.25">
      <c r="B55076" s="55"/>
      <c r="C55076" s="52"/>
      <c r="D55076" s="56"/>
      <c r="F55076"/>
    </row>
    <row r="55077" spans="2:6" x14ac:dyDescent="0.25">
      <c r="B55077" s="55"/>
      <c r="C55077" s="52"/>
      <c r="D55077" s="56"/>
      <c r="F55077"/>
    </row>
    <row r="55078" spans="2:6" x14ac:dyDescent="0.25">
      <c r="B55078" s="55"/>
      <c r="C55078" s="52"/>
      <c r="D55078" s="56"/>
      <c r="F55078"/>
    </row>
    <row r="55079" spans="2:6" x14ac:dyDescent="0.25">
      <c r="B55079" s="55"/>
      <c r="C55079" s="52"/>
      <c r="D55079" s="56"/>
      <c r="F55079"/>
    </row>
    <row r="55080" spans="2:6" x14ac:dyDescent="0.25">
      <c r="B55080" s="55"/>
      <c r="C55080" s="52"/>
      <c r="D55080" s="56"/>
      <c r="F55080"/>
    </row>
    <row r="55081" spans="2:6" x14ac:dyDescent="0.25">
      <c r="B55081" s="55"/>
      <c r="C55081" s="52"/>
      <c r="D55081" s="56"/>
      <c r="F55081"/>
    </row>
    <row r="55082" spans="2:6" x14ac:dyDescent="0.25">
      <c r="B55082" s="55"/>
      <c r="C55082" s="52"/>
      <c r="D55082" s="56"/>
      <c r="F55082"/>
    </row>
    <row r="55083" spans="2:6" x14ac:dyDescent="0.25">
      <c r="B55083" s="55"/>
      <c r="C55083" s="52"/>
      <c r="D55083" s="56"/>
      <c r="F55083"/>
    </row>
    <row r="55084" spans="2:6" x14ac:dyDescent="0.25">
      <c r="B55084" s="55"/>
      <c r="C55084" s="52"/>
      <c r="D55084" s="56"/>
      <c r="F55084"/>
    </row>
    <row r="55085" spans="2:6" x14ac:dyDescent="0.25">
      <c r="B55085" s="55"/>
      <c r="C55085" s="52"/>
      <c r="D55085" s="56"/>
      <c r="F55085"/>
    </row>
    <row r="55086" spans="2:6" x14ac:dyDescent="0.25">
      <c r="B55086" s="55"/>
      <c r="C55086" s="52"/>
      <c r="D55086" s="56"/>
      <c r="F55086"/>
    </row>
    <row r="55087" spans="2:6" x14ac:dyDescent="0.25">
      <c r="B55087" s="55"/>
      <c r="C55087" s="52"/>
      <c r="D55087" s="56"/>
      <c r="F55087"/>
    </row>
    <row r="55088" spans="2:6" x14ac:dyDescent="0.25">
      <c r="B55088" s="55"/>
      <c r="C55088" s="52"/>
      <c r="D55088" s="56"/>
      <c r="F55088"/>
    </row>
    <row r="55089" spans="2:6" x14ac:dyDescent="0.25">
      <c r="B55089" s="55"/>
      <c r="C55089" s="52"/>
      <c r="D55089" s="56"/>
      <c r="F55089"/>
    </row>
    <row r="55090" spans="2:6" x14ac:dyDescent="0.25">
      <c r="B55090" s="55"/>
      <c r="C55090" s="52"/>
      <c r="D55090" s="56"/>
      <c r="F55090"/>
    </row>
    <row r="55091" spans="2:6" x14ac:dyDescent="0.25">
      <c r="B55091" s="55"/>
      <c r="C55091" s="52"/>
      <c r="D55091" s="56"/>
      <c r="F55091"/>
    </row>
    <row r="55092" spans="2:6" x14ac:dyDescent="0.25">
      <c r="B55092" s="55"/>
      <c r="C55092" s="52"/>
      <c r="D55092" s="56"/>
      <c r="F55092"/>
    </row>
    <row r="55093" spans="2:6" x14ac:dyDescent="0.25">
      <c r="B55093" s="55"/>
      <c r="C55093" s="52"/>
      <c r="D55093" s="56"/>
      <c r="F55093"/>
    </row>
    <row r="55094" spans="2:6" x14ac:dyDescent="0.25">
      <c r="B55094" s="55"/>
      <c r="C55094" s="52"/>
      <c r="D55094" s="56"/>
      <c r="F55094"/>
    </row>
    <row r="55095" spans="2:6" x14ac:dyDescent="0.25">
      <c r="B55095" s="55"/>
      <c r="C55095" s="52"/>
      <c r="D55095" s="56"/>
      <c r="F55095"/>
    </row>
    <row r="55096" spans="2:6" x14ac:dyDescent="0.25">
      <c r="B55096" s="55"/>
      <c r="C55096" s="52"/>
      <c r="D55096" s="56"/>
      <c r="F55096"/>
    </row>
    <row r="55097" spans="2:6" x14ac:dyDescent="0.25">
      <c r="B55097" s="55"/>
      <c r="C55097" s="52"/>
      <c r="D55097" s="56"/>
      <c r="F55097"/>
    </row>
    <row r="55098" spans="2:6" x14ac:dyDescent="0.25">
      <c r="B55098" s="55"/>
      <c r="C55098" s="52"/>
      <c r="D55098" s="56"/>
      <c r="F55098"/>
    </row>
    <row r="55099" spans="2:6" x14ac:dyDescent="0.25">
      <c r="B55099" s="55"/>
      <c r="C55099" s="52"/>
      <c r="D55099" s="56"/>
      <c r="F55099"/>
    </row>
    <row r="55100" spans="2:6" x14ac:dyDescent="0.25">
      <c r="B55100" s="55"/>
      <c r="C55100" s="52"/>
      <c r="D55100" s="56"/>
      <c r="F55100"/>
    </row>
    <row r="55101" spans="2:6" x14ac:dyDescent="0.25">
      <c r="B55101" s="55"/>
      <c r="C55101" s="52"/>
      <c r="D55101" s="56"/>
      <c r="F55101"/>
    </row>
    <row r="55102" spans="2:6" x14ac:dyDescent="0.25">
      <c r="B55102" s="55"/>
      <c r="C55102" s="52"/>
      <c r="D55102" s="56"/>
      <c r="F55102"/>
    </row>
    <row r="55103" spans="2:6" x14ac:dyDescent="0.25">
      <c r="B55103" s="55"/>
      <c r="C55103" s="52"/>
      <c r="D55103" s="56"/>
      <c r="F55103"/>
    </row>
    <row r="55104" spans="2:6" x14ac:dyDescent="0.25">
      <c r="B55104" s="55"/>
      <c r="C55104" s="52"/>
      <c r="D55104" s="56"/>
      <c r="F55104"/>
    </row>
    <row r="55105" spans="2:6" x14ac:dyDescent="0.25">
      <c r="B55105" s="55"/>
      <c r="C55105" s="52"/>
      <c r="D55105" s="56"/>
      <c r="F55105"/>
    </row>
    <row r="55106" spans="2:6" x14ac:dyDescent="0.25">
      <c r="B55106" s="55"/>
      <c r="C55106" s="52"/>
      <c r="D55106" s="56"/>
      <c r="F55106"/>
    </row>
    <row r="55107" spans="2:6" x14ac:dyDescent="0.25">
      <c r="B55107" s="55"/>
      <c r="C55107" s="52"/>
      <c r="D55107" s="56"/>
      <c r="F55107"/>
    </row>
    <row r="55108" spans="2:6" x14ac:dyDescent="0.25">
      <c r="B55108" s="55"/>
      <c r="C55108" s="52"/>
      <c r="D55108" s="56"/>
      <c r="F55108"/>
    </row>
    <row r="55109" spans="2:6" x14ac:dyDescent="0.25">
      <c r="B55109" s="55"/>
      <c r="C55109" s="52"/>
      <c r="D55109" s="56"/>
      <c r="F55109"/>
    </row>
    <row r="55110" spans="2:6" x14ac:dyDescent="0.25">
      <c r="B55110" s="55"/>
      <c r="C55110" s="52"/>
      <c r="D55110" s="56"/>
      <c r="F55110"/>
    </row>
    <row r="55111" spans="2:6" x14ac:dyDescent="0.25">
      <c r="B55111" s="55"/>
      <c r="C55111" s="52"/>
      <c r="D55111" s="56"/>
      <c r="F55111"/>
    </row>
    <row r="55112" spans="2:6" x14ac:dyDescent="0.25">
      <c r="B55112" s="55"/>
      <c r="C55112" s="52"/>
      <c r="D55112" s="56"/>
      <c r="F55112"/>
    </row>
    <row r="55113" spans="2:6" x14ac:dyDescent="0.25">
      <c r="B55113" s="55"/>
      <c r="C55113" s="52"/>
      <c r="D55113" s="56"/>
      <c r="F55113"/>
    </row>
    <row r="55114" spans="2:6" x14ac:dyDescent="0.25">
      <c r="B55114" s="55"/>
      <c r="C55114" s="52"/>
      <c r="D55114" s="56"/>
      <c r="F55114"/>
    </row>
    <row r="55115" spans="2:6" x14ac:dyDescent="0.25">
      <c r="B55115" s="55"/>
      <c r="C55115" s="52"/>
      <c r="D55115" s="56"/>
      <c r="F55115"/>
    </row>
    <row r="55116" spans="2:6" x14ac:dyDescent="0.25">
      <c r="B55116" s="55"/>
      <c r="C55116" s="52"/>
      <c r="D55116" s="56"/>
      <c r="F55116"/>
    </row>
    <row r="55117" spans="2:6" x14ac:dyDescent="0.25">
      <c r="B55117" s="55"/>
      <c r="C55117" s="52"/>
      <c r="D55117" s="56"/>
      <c r="F55117"/>
    </row>
    <row r="55118" spans="2:6" x14ac:dyDescent="0.25">
      <c r="B55118" s="55"/>
      <c r="C55118" s="52"/>
      <c r="D55118" s="56"/>
      <c r="F55118"/>
    </row>
    <row r="55119" spans="2:6" x14ac:dyDescent="0.25">
      <c r="B55119" s="55"/>
      <c r="C55119" s="52"/>
      <c r="D55119" s="56"/>
      <c r="F55119"/>
    </row>
    <row r="55120" spans="2:6" x14ac:dyDescent="0.25">
      <c r="B55120" s="55"/>
      <c r="C55120" s="52"/>
      <c r="D55120" s="56"/>
      <c r="F55120"/>
    </row>
    <row r="55121" spans="2:6" x14ac:dyDescent="0.25">
      <c r="B55121" s="55"/>
      <c r="C55121" s="52"/>
      <c r="D55121" s="56"/>
      <c r="F55121"/>
    </row>
    <row r="55122" spans="2:6" x14ac:dyDescent="0.25">
      <c r="B55122" s="55"/>
      <c r="C55122" s="52"/>
      <c r="D55122" s="56"/>
      <c r="F55122"/>
    </row>
    <row r="55123" spans="2:6" x14ac:dyDescent="0.25">
      <c r="B55123" s="55"/>
      <c r="C55123" s="52"/>
      <c r="D55123" s="56"/>
      <c r="F55123"/>
    </row>
    <row r="55124" spans="2:6" x14ac:dyDescent="0.25">
      <c r="B55124" s="55"/>
      <c r="C55124" s="52"/>
      <c r="D55124" s="56"/>
      <c r="F55124"/>
    </row>
    <row r="55125" spans="2:6" x14ac:dyDescent="0.25">
      <c r="B55125" s="55"/>
      <c r="C55125" s="52"/>
      <c r="D55125" s="56"/>
      <c r="F55125"/>
    </row>
    <row r="55126" spans="2:6" x14ac:dyDescent="0.25">
      <c r="B55126" s="55"/>
      <c r="C55126" s="52"/>
      <c r="D55126" s="56"/>
      <c r="F55126"/>
    </row>
    <row r="55127" spans="2:6" x14ac:dyDescent="0.25">
      <c r="B55127" s="55"/>
      <c r="C55127" s="52"/>
      <c r="D55127" s="56"/>
      <c r="F55127"/>
    </row>
    <row r="55128" spans="2:6" x14ac:dyDescent="0.25">
      <c r="B55128" s="55"/>
      <c r="C55128" s="52"/>
      <c r="D55128" s="56"/>
      <c r="F55128"/>
    </row>
    <row r="55129" spans="2:6" x14ac:dyDescent="0.25">
      <c r="B55129" s="55"/>
      <c r="C55129" s="52"/>
      <c r="D55129" s="56"/>
      <c r="F55129"/>
    </row>
    <row r="55130" spans="2:6" x14ac:dyDescent="0.25">
      <c r="B55130" s="55"/>
      <c r="C55130" s="52"/>
      <c r="D55130" s="56"/>
      <c r="F55130"/>
    </row>
    <row r="55131" spans="2:6" x14ac:dyDescent="0.25">
      <c r="B55131" s="55"/>
      <c r="C55131" s="52"/>
      <c r="D55131" s="56"/>
      <c r="F55131"/>
    </row>
    <row r="55132" spans="2:6" x14ac:dyDescent="0.25">
      <c r="B55132" s="55"/>
      <c r="C55132" s="52"/>
      <c r="D55132" s="56"/>
      <c r="F55132"/>
    </row>
    <row r="55133" spans="2:6" x14ac:dyDescent="0.25">
      <c r="B55133" s="55"/>
      <c r="C55133" s="52"/>
      <c r="D55133" s="56"/>
      <c r="F55133"/>
    </row>
    <row r="55134" spans="2:6" x14ac:dyDescent="0.25">
      <c r="B55134" s="55"/>
      <c r="C55134" s="52"/>
      <c r="D55134" s="56"/>
      <c r="F55134"/>
    </row>
    <row r="55135" spans="2:6" x14ac:dyDescent="0.25">
      <c r="B55135" s="55"/>
      <c r="C55135" s="52"/>
      <c r="D55135" s="56"/>
      <c r="F55135"/>
    </row>
    <row r="55136" spans="2:6" x14ac:dyDescent="0.25">
      <c r="B55136" s="55"/>
      <c r="C55136" s="52"/>
      <c r="D55136" s="56"/>
      <c r="F55136"/>
    </row>
    <row r="55137" spans="2:6" x14ac:dyDescent="0.25">
      <c r="B55137" s="55"/>
      <c r="C55137" s="52"/>
      <c r="D55137" s="56"/>
      <c r="F55137"/>
    </row>
    <row r="55138" spans="2:6" x14ac:dyDescent="0.25">
      <c r="B55138" s="55"/>
      <c r="C55138" s="52"/>
      <c r="D55138" s="56"/>
      <c r="F55138"/>
    </row>
    <row r="55139" spans="2:6" x14ac:dyDescent="0.25">
      <c r="B55139" s="55"/>
      <c r="C55139" s="52"/>
      <c r="D55139" s="56"/>
      <c r="F55139"/>
    </row>
    <row r="55140" spans="2:6" x14ac:dyDescent="0.25">
      <c r="B55140" s="55"/>
      <c r="C55140" s="52"/>
      <c r="D55140" s="56"/>
      <c r="F55140"/>
    </row>
    <row r="55141" spans="2:6" x14ac:dyDescent="0.25">
      <c r="B55141" s="55"/>
      <c r="C55141" s="52"/>
      <c r="D55141" s="56"/>
      <c r="F55141"/>
    </row>
    <row r="55142" spans="2:6" x14ac:dyDescent="0.25">
      <c r="B55142" s="55"/>
      <c r="C55142" s="52"/>
      <c r="D55142" s="56"/>
      <c r="F55142"/>
    </row>
    <row r="55143" spans="2:6" x14ac:dyDescent="0.25">
      <c r="B55143" s="55"/>
      <c r="C55143" s="52"/>
      <c r="D55143" s="56"/>
      <c r="F55143"/>
    </row>
    <row r="55144" spans="2:6" x14ac:dyDescent="0.25">
      <c r="B55144" s="55"/>
      <c r="C55144" s="52"/>
      <c r="D55144" s="56"/>
      <c r="F55144"/>
    </row>
    <row r="55145" spans="2:6" x14ac:dyDescent="0.25">
      <c r="B55145" s="55"/>
      <c r="C55145" s="52"/>
      <c r="D55145" s="56"/>
      <c r="F55145"/>
    </row>
    <row r="55146" spans="2:6" x14ac:dyDescent="0.25">
      <c r="B55146" s="55"/>
      <c r="C55146" s="52"/>
      <c r="D55146" s="56"/>
      <c r="F55146"/>
    </row>
    <row r="55147" spans="2:6" x14ac:dyDescent="0.25">
      <c r="B55147" s="55"/>
      <c r="C55147" s="52"/>
      <c r="D55147" s="56"/>
      <c r="F55147"/>
    </row>
    <row r="55148" spans="2:6" x14ac:dyDescent="0.25">
      <c r="B55148" s="55"/>
      <c r="C55148" s="52"/>
      <c r="D55148" s="56"/>
      <c r="F55148"/>
    </row>
    <row r="55149" spans="2:6" x14ac:dyDescent="0.25">
      <c r="B55149" s="55"/>
      <c r="C55149" s="52"/>
      <c r="D55149" s="56"/>
      <c r="F55149"/>
    </row>
    <row r="55150" spans="2:6" x14ac:dyDescent="0.25">
      <c r="B55150" s="55"/>
      <c r="C55150" s="52"/>
      <c r="D55150" s="56"/>
      <c r="F55150"/>
    </row>
    <row r="55151" spans="2:6" x14ac:dyDescent="0.25">
      <c r="B55151" s="55"/>
      <c r="C55151" s="52"/>
      <c r="D55151" s="56"/>
      <c r="F55151"/>
    </row>
    <row r="55152" spans="2:6" x14ac:dyDescent="0.25">
      <c r="B55152" s="55"/>
      <c r="C55152" s="52"/>
      <c r="D55152" s="56"/>
      <c r="F55152"/>
    </row>
    <row r="55153" spans="2:6" x14ac:dyDescent="0.25">
      <c r="B55153" s="55"/>
      <c r="C55153" s="52"/>
      <c r="D55153" s="56"/>
      <c r="F55153"/>
    </row>
    <row r="55154" spans="2:6" x14ac:dyDescent="0.25">
      <c r="B55154" s="55"/>
      <c r="C55154" s="52"/>
      <c r="D55154" s="56"/>
      <c r="F55154"/>
    </row>
    <row r="55155" spans="2:6" x14ac:dyDescent="0.25">
      <c r="B55155" s="55"/>
      <c r="C55155" s="52"/>
      <c r="D55155" s="56"/>
      <c r="F55155"/>
    </row>
    <row r="55156" spans="2:6" x14ac:dyDescent="0.25">
      <c r="B55156" s="55"/>
      <c r="C55156" s="52"/>
      <c r="D55156" s="56"/>
      <c r="F55156"/>
    </row>
    <row r="55157" spans="2:6" x14ac:dyDescent="0.25">
      <c r="B55157" s="55"/>
      <c r="C55157" s="52"/>
      <c r="D55157" s="56"/>
      <c r="F55157"/>
    </row>
    <row r="55158" spans="2:6" x14ac:dyDescent="0.25">
      <c r="B55158" s="55"/>
      <c r="C55158" s="52"/>
      <c r="D55158" s="56"/>
      <c r="F55158"/>
    </row>
    <row r="55159" spans="2:6" x14ac:dyDescent="0.25">
      <c r="B55159" s="55"/>
      <c r="C55159" s="52"/>
      <c r="D55159" s="56"/>
      <c r="F55159"/>
    </row>
    <row r="55160" spans="2:6" x14ac:dyDescent="0.25">
      <c r="B55160" s="55"/>
      <c r="C55160" s="52"/>
      <c r="D55160" s="56"/>
      <c r="F55160"/>
    </row>
    <row r="55161" spans="2:6" x14ac:dyDescent="0.25">
      <c r="B55161" s="55"/>
      <c r="C55161" s="52"/>
      <c r="D55161" s="56"/>
      <c r="F55161"/>
    </row>
    <row r="55162" spans="2:6" x14ac:dyDescent="0.25">
      <c r="B55162" s="55"/>
      <c r="C55162" s="52"/>
      <c r="D55162" s="56"/>
      <c r="F55162"/>
    </row>
    <row r="55163" spans="2:6" x14ac:dyDescent="0.25">
      <c r="B55163" s="55"/>
      <c r="C55163" s="52"/>
      <c r="D55163" s="56"/>
      <c r="F55163"/>
    </row>
    <row r="55164" spans="2:6" x14ac:dyDescent="0.25">
      <c r="B55164" s="55"/>
      <c r="C55164" s="52"/>
      <c r="D55164" s="56"/>
      <c r="F55164"/>
    </row>
    <row r="55165" spans="2:6" x14ac:dyDescent="0.25">
      <c r="B55165" s="55"/>
      <c r="C55165" s="52"/>
      <c r="D55165" s="56"/>
      <c r="F55165"/>
    </row>
    <row r="55166" spans="2:6" x14ac:dyDescent="0.25">
      <c r="B55166" s="55"/>
      <c r="C55166" s="52"/>
      <c r="D55166" s="56"/>
      <c r="F55166"/>
    </row>
    <row r="55167" spans="2:6" x14ac:dyDescent="0.25">
      <c r="B55167" s="55"/>
      <c r="C55167" s="52"/>
      <c r="D55167" s="56"/>
      <c r="F55167"/>
    </row>
    <row r="55168" spans="2:6" x14ac:dyDescent="0.25">
      <c r="B55168" s="55"/>
      <c r="C55168" s="52"/>
      <c r="D55168" s="56"/>
      <c r="F55168"/>
    </row>
    <row r="55169" spans="2:6" x14ac:dyDescent="0.25">
      <c r="B55169" s="55"/>
      <c r="C55169" s="52"/>
      <c r="D55169" s="56"/>
      <c r="F55169"/>
    </row>
    <row r="55170" spans="2:6" x14ac:dyDescent="0.25">
      <c r="B55170" s="55"/>
      <c r="C55170" s="52"/>
      <c r="D55170" s="56"/>
      <c r="F55170"/>
    </row>
    <row r="55171" spans="2:6" x14ac:dyDescent="0.25">
      <c r="B55171" s="55"/>
      <c r="C55171" s="52"/>
      <c r="D55171" s="56"/>
      <c r="F55171"/>
    </row>
    <row r="55172" spans="2:6" x14ac:dyDescent="0.25">
      <c r="B55172" s="55"/>
      <c r="C55172" s="52"/>
      <c r="D55172" s="56"/>
      <c r="F55172"/>
    </row>
    <row r="55173" spans="2:6" x14ac:dyDescent="0.25">
      <c r="B55173" s="55"/>
      <c r="C55173" s="52"/>
      <c r="D55173" s="56"/>
      <c r="F55173"/>
    </row>
    <row r="55174" spans="2:6" x14ac:dyDescent="0.25">
      <c r="B55174" s="55"/>
      <c r="C55174" s="52"/>
      <c r="D55174" s="56"/>
      <c r="F55174"/>
    </row>
    <row r="55175" spans="2:6" x14ac:dyDescent="0.25">
      <c r="B55175" s="55"/>
      <c r="C55175" s="52"/>
      <c r="D55175" s="56"/>
      <c r="F55175"/>
    </row>
    <row r="55176" spans="2:6" x14ac:dyDescent="0.25">
      <c r="B55176" s="55"/>
      <c r="C55176" s="52"/>
      <c r="D55176" s="56"/>
      <c r="F55176"/>
    </row>
    <row r="55177" spans="2:6" x14ac:dyDescent="0.25">
      <c r="B55177" s="55"/>
      <c r="C55177" s="52"/>
      <c r="D55177" s="56"/>
      <c r="F55177"/>
    </row>
    <row r="55178" spans="2:6" x14ac:dyDescent="0.25">
      <c r="B55178" s="55"/>
      <c r="C55178" s="52"/>
      <c r="D55178" s="56"/>
      <c r="F55178"/>
    </row>
    <row r="55179" spans="2:6" x14ac:dyDescent="0.25">
      <c r="B55179" s="55"/>
      <c r="C55179" s="52"/>
      <c r="D55179" s="56"/>
      <c r="F55179"/>
    </row>
    <row r="55180" spans="2:6" x14ac:dyDescent="0.25">
      <c r="B55180" s="55"/>
      <c r="C55180" s="52"/>
      <c r="D55180" s="56"/>
      <c r="F55180"/>
    </row>
    <row r="55181" spans="2:6" x14ac:dyDescent="0.25">
      <c r="B55181" s="55"/>
      <c r="C55181" s="52"/>
      <c r="D55181" s="56"/>
      <c r="F55181"/>
    </row>
    <row r="55182" spans="2:6" x14ac:dyDescent="0.25">
      <c r="B55182" s="55"/>
      <c r="C55182" s="52"/>
      <c r="D55182" s="56"/>
      <c r="F55182"/>
    </row>
    <row r="55183" spans="2:6" x14ac:dyDescent="0.25">
      <c r="B55183" s="55"/>
      <c r="C55183" s="52"/>
      <c r="D55183" s="56"/>
      <c r="F55183"/>
    </row>
    <row r="55184" spans="2:6" x14ac:dyDescent="0.25">
      <c r="B55184" s="55"/>
      <c r="C55184" s="52"/>
      <c r="D55184" s="56"/>
      <c r="F55184"/>
    </row>
    <row r="55185" spans="2:6" x14ac:dyDescent="0.25">
      <c r="B55185" s="55"/>
      <c r="C55185" s="52"/>
      <c r="D55185" s="56"/>
      <c r="F55185"/>
    </row>
    <row r="55186" spans="2:6" x14ac:dyDescent="0.25">
      <c r="B55186" s="55"/>
      <c r="C55186" s="52"/>
      <c r="D55186" s="56"/>
      <c r="F55186"/>
    </row>
    <row r="55187" spans="2:6" x14ac:dyDescent="0.25">
      <c r="B55187" s="55"/>
      <c r="C55187" s="52"/>
      <c r="D55187" s="56"/>
      <c r="F55187"/>
    </row>
    <row r="55188" spans="2:6" x14ac:dyDescent="0.25">
      <c r="B55188" s="55"/>
      <c r="C55188" s="52"/>
      <c r="D55188" s="56"/>
      <c r="F55188"/>
    </row>
    <row r="55189" spans="2:6" x14ac:dyDescent="0.25">
      <c r="B55189" s="55"/>
      <c r="C55189" s="52"/>
      <c r="D55189" s="56"/>
      <c r="F55189"/>
    </row>
    <row r="55190" spans="2:6" x14ac:dyDescent="0.25">
      <c r="B55190" s="55"/>
      <c r="C55190" s="52"/>
      <c r="D55190" s="56"/>
      <c r="F55190"/>
    </row>
    <row r="55191" spans="2:6" x14ac:dyDescent="0.25">
      <c r="B55191" s="55"/>
      <c r="C55191" s="52"/>
      <c r="D55191" s="56"/>
      <c r="F55191"/>
    </row>
    <row r="55192" spans="2:6" x14ac:dyDescent="0.25">
      <c r="B55192" s="55"/>
      <c r="C55192" s="52"/>
      <c r="D55192" s="56"/>
      <c r="F55192"/>
    </row>
    <row r="55193" spans="2:6" x14ac:dyDescent="0.25">
      <c r="B55193" s="55"/>
      <c r="C55193" s="52"/>
      <c r="D55193" s="56"/>
      <c r="F55193"/>
    </row>
    <row r="55194" spans="2:6" x14ac:dyDescent="0.25">
      <c r="B55194" s="55"/>
      <c r="C55194" s="52"/>
      <c r="D55194" s="56"/>
      <c r="F55194"/>
    </row>
    <row r="55195" spans="2:6" x14ac:dyDescent="0.25">
      <c r="B55195" s="55"/>
      <c r="C55195" s="52"/>
      <c r="D55195" s="56"/>
      <c r="F55195"/>
    </row>
    <row r="55196" spans="2:6" x14ac:dyDescent="0.25">
      <c r="B55196" s="55"/>
      <c r="C55196" s="52"/>
      <c r="D55196" s="56"/>
      <c r="F55196"/>
    </row>
    <row r="55197" spans="2:6" x14ac:dyDescent="0.25">
      <c r="B55197" s="55"/>
      <c r="C55197" s="52"/>
      <c r="D55197" s="56"/>
      <c r="F55197"/>
    </row>
    <row r="55198" spans="2:6" x14ac:dyDescent="0.25">
      <c r="B55198" s="55"/>
      <c r="C55198" s="52"/>
      <c r="D55198" s="56"/>
      <c r="F55198"/>
    </row>
    <row r="55199" spans="2:6" x14ac:dyDescent="0.25">
      <c r="B55199" s="55"/>
      <c r="C55199" s="52"/>
      <c r="D55199" s="56"/>
      <c r="F55199"/>
    </row>
    <row r="55200" spans="2:6" x14ac:dyDescent="0.25">
      <c r="B55200" s="55"/>
      <c r="C55200" s="52"/>
      <c r="D55200" s="56"/>
      <c r="F55200"/>
    </row>
    <row r="55201" spans="2:6" x14ac:dyDescent="0.25">
      <c r="B55201" s="55"/>
      <c r="C55201" s="52"/>
      <c r="D55201" s="56"/>
      <c r="F55201"/>
    </row>
    <row r="55202" spans="2:6" x14ac:dyDescent="0.25">
      <c r="B55202" s="55"/>
      <c r="C55202" s="52"/>
      <c r="D55202" s="56"/>
      <c r="F55202"/>
    </row>
    <row r="55203" spans="2:6" x14ac:dyDescent="0.25">
      <c r="B55203" s="55"/>
      <c r="C55203" s="52"/>
      <c r="D55203" s="56"/>
      <c r="F55203"/>
    </row>
    <row r="55204" spans="2:6" x14ac:dyDescent="0.25">
      <c r="B55204" s="55"/>
      <c r="C55204" s="52"/>
      <c r="D55204" s="56"/>
      <c r="F55204"/>
    </row>
    <row r="55205" spans="2:6" x14ac:dyDescent="0.25">
      <c r="B55205" s="55"/>
      <c r="C55205" s="52"/>
      <c r="D55205" s="56"/>
      <c r="F55205"/>
    </row>
    <row r="55206" spans="2:6" x14ac:dyDescent="0.25">
      <c r="B55206" s="55"/>
      <c r="C55206" s="52"/>
      <c r="D55206" s="56"/>
      <c r="F55206"/>
    </row>
    <row r="55207" spans="2:6" x14ac:dyDescent="0.25">
      <c r="B55207" s="55"/>
      <c r="C55207" s="52"/>
      <c r="D55207" s="56"/>
      <c r="F55207"/>
    </row>
    <row r="55208" spans="2:6" x14ac:dyDescent="0.25">
      <c r="B55208" s="55"/>
      <c r="C55208" s="52"/>
      <c r="D55208" s="56"/>
      <c r="F55208"/>
    </row>
    <row r="55209" spans="2:6" x14ac:dyDescent="0.25">
      <c r="B55209" s="55"/>
      <c r="C55209" s="52"/>
      <c r="D55209" s="56"/>
      <c r="F55209"/>
    </row>
    <row r="55210" spans="2:6" x14ac:dyDescent="0.25">
      <c r="B55210" s="55"/>
      <c r="C55210" s="52"/>
      <c r="D55210" s="56"/>
      <c r="F55210"/>
    </row>
    <row r="55211" spans="2:6" x14ac:dyDescent="0.25">
      <c r="B55211" s="55"/>
      <c r="C55211" s="52"/>
      <c r="D55211" s="56"/>
      <c r="F55211"/>
    </row>
    <row r="55212" spans="2:6" x14ac:dyDescent="0.25">
      <c r="B55212" s="55"/>
      <c r="C55212" s="52"/>
      <c r="D55212" s="56"/>
      <c r="F55212"/>
    </row>
    <row r="55213" spans="2:6" x14ac:dyDescent="0.25">
      <c r="B55213" s="55"/>
      <c r="C55213" s="52"/>
      <c r="D55213" s="56"/>
      <c r="F55213"/>
    </row>
    <row r="55214" spans="2:6" x14ac:dyDescent="0.25">
      <c r="B55214" s="55"/>
      <c r="C55214" s="52"/>
      <c r="D55214" s="56"/>
      <c r="F55214"/>
    </row>
    <row r="55215" spans="2:6" x14ac:dyDescent="0.25">
      <c r="B55215" s="55"/>
      <c r="C55215" s="52"/>
      <c r="D55215" s="56"/>
      <c r="F55215"/>
    </row>
    <row r="55216" spans="2:6" x14ac:dyDescent="0.25">
      <c r="B55216" s="55"/>
      <c r="C55216" s="52"/>
      <c r="D55216" s="56"/>
      <c r="F55216"/>
    </row>
    <row r="55217" spans="2:6" x14ac:dyDescent="0.25">
      <c r="B55217" s="55"/>
      <c r="C55217" s="52"/>
      <c r="D55217" s="56"/>
      <c r="F55217"/>
    </row>
    <row r="55218" spans="2:6" x14ac:dyDescent="0.25">
      <c r="B55218" s="55"/>
      <c r="C55218" s="52"/>
      <c r="D55218" s="56"/>
      <c r="F55218"/>
    </row>
    <row r="55219" spans="2:6" x14ac:dyDescent="0.25">
      <c r="B55219" s="55"/>
      <c r="C55219" s="52"/>
      <c r="D55219" s="56"/>
      <c r="F55219"/>
    </row>
    <row r="55220" spans="2:6" x14ac:dyDescent="0.25">
      <c r="B55220" s="55"/>
      <c r="C55220" s="52"/>
      <c r="D55220" s="56"/>
      <c r="F55220"/>
    </row>
    <row r="55221" spans="2:6" x14ac:dyDescent="0.25">
      <c r="B55221" s="55"/>
      <c r="C55221" s="52"/>
      <c r="D55221" s="56"/>
      <c r="F55221"/>
    </row>
    <row r="55222" spans="2:6" x14ac:dyDescent="0.25">
      <c r="B55222" s="55"/>
      <c r="C55222" s="52"/>
      <c r="D55222" s="56"/>
      <c r="F55222"/>
    </row>
    <row r="55223" spans="2:6" x14ac:dyDescent="0.25">
      <c r="B55223" s="55"/>
      <c r="C55223" s="52"/>
      <c r="D55223" s="56"/>
      <c r="F55223"/>
    </row>
    <row r="55224" spans="2:6" x14ac:dyDescent="0.25">
      <c r="B55224" s="55"/>
      <c r="C55224" s="52"/>
      <c r="D55224" s="56"/>
      <c r="F55224"/>
    </row>
    <row r="55225" spans="2:6" x14ac:dyDescent="0.25">
      <c r="B55225" s="55"/>
      <c r="C55225" s="52"/>
      <c r="D55225" s="56"/>
      <c r="F55225"/>
    </row>
    <row r="55226" spans="2:6" x14ac:dyDescent="0.25">
      <c r="B55226" s="55"/>
      <c r="C55226" s="52"/>
      <c r="D55226" s="56"/>
      <c r="F55226"/>
    </row>
    <row r="55227" spans="2:6" x14ac:dyDescent="0.25">
      <c r="B55227" s="55"/>
      <c r="C55227" s="52"/>
      <c r="D55227" s="56"/>
      <c r="F55227"/>
    </row>
    <row r="55228" spans="2:6" x14ac:dyDescent="0.25">
      <c r="B55228" s="55"/>
      <c r="C55228" s="52"/>
      <c r="D55228" s="56"/>
      <c r="F55228"/>
    </row>
    <row r="55229" spans="2:6" x14ac:dyDescent="0.25">
      <c r="B55229" s="55"/>
      <c r="C55229" s="52"/>
      <c r="D55229" s="56"/>
      <c r="F55229"/>
    </row>
    <row r="55230" spans="2:6" x14ac:dyDescent="0.25">
      <c r="B55230" s="55"/>
      <c r="C55230" s="52"/>
      <c r="D55230" s="56"/>
      <c r="F55230"/>
    </row>
    <row r="55231" spans="2:6" x14ac:dyDescent="0.25">
      <c r="B55231" s="55"/>
      <c r="C55231" s="52"/>
      <c r="D55231" s="56"/>
      <c r="F55231"/>
    </row>
    <row r="55232" spans="2:6" x14ac:dyDescent="0.25">
      <c r="B55232" s="55"/>
      <c r="C55232" s="52"/>
      <c r="D55232" s="56"/>
      <c r="F55232"/>
    </row>
    <row r="55233" spans="2:6" x14ac:dyDescent="0.25">
      <c r="B55233" s="55"/>
      <c r="C55233" s="52"/>
      <c r="D55233" s="56"/>
      <c r="F55233"/>
    </row>
    <row r="55234" spans="2:6" x14ac:dyDescent="0.25">
      <c r="B55234" s="55"/>
      <c r="C55234" s="52"/>
      <c r="D55234" s="56"/>
      <c r="F55234"/>
    </row>
    <row r="55235" spans="2:6" x14ac:dyDescent="0.25">
      <c r="B55235" s="55"/>
      <c r="C55235" s="52"/>
      <c r="D55235" s="56"/>
      <c r="F55235"/>
    </row>
    <row r="55236" spans="2:6" x14ac:dyDescent="0.25">
      <c r="B55236" s="55"/>
      <c r="C55236" s="52"/>
      <c r="D55236" s="56"/>
      <c r="F55236"/>
    </row>
    <row r="55237" spans="2:6" x14ac:dyDescent="0.25">
      <c r="B55237" s="55"/>
      <c r="C55237" s="52"/>
      <c r="D55237" s="56"/>
      <c r="F55237"/>
    </row>
    <row r="55238" spans="2:6" x14ac:dyDescent="0.25">
      <c r="B55238" s="55"/>
      <c r="C55238" s="52"/>
      <c r="D55238" s="56"/>
      <c r="F55238"/>
    </row>
    <row r="55239" spans="2:6" x14ac:dyDescent="0.25">
      <c r="B55239" s="55"/>
      <c r="C55239" s="52"/>
      <c r="D55239" s="56"/>
      <c r="F55239"/>
    </row>
    <row r="55240" spans="2:6" x14ac:dyDescent="0.25">
      <c r="B55240" s="55"/>
      <c r="C55240" s="52"/>
      <c r="D55240" s="56"/>
      <c r="F55240"/>
    </row>
    <row r="55241" spans="2:6" x14ac:dyDescent="0.25">
      <c r="B55241" s="55"/>
      <c r="C55241" s="52"/>
      <c r="D55241" s="56"/>
      <c r="F55241"/>
    </row>
    <row r="55242" spans="2:6" x14ac:dyDescent="0.25">
      <c r="B55242" s="55"/>
      <c r="C55242" s="52"/>
      <c r="D55242" s="56"/>
      <c r="F55242"/>
    </row>
    <row r="55243" spans="2:6" x14ac:dyDescent="0.25">
      <c r="B55243" s="55"/>
      <c r="C55243" s="52"/>
      <c r="D55243" s="56"/>
      <c r="F55243"/>
    </row>
    <row r="55244" spans="2:6" x14ac:dyDescent="0.25">
      <c r="B55244" s="55"/>
      <c r="C55244" s="52"/>
      <c r="D55244" s="56"/>
      <c r="F55244"/>
    </row>
    <row r="55245" spans="2:6" x14ac:dyDescent="0.25">
      <c r="B55245" s="55"/>
      <c r="C55245" s="52"/>
      <c r="D55245" s="56"/>
      <c r="F55245"/>
    </row>
    <row r="55246" spans="2:6" x14ac:dyDescent="0.25">
      <c r="B55246" s="55"/>
      <c r="C55246" s="52"/>
      <c r="D55246" s="56"/>
      <c r="F55246"/>
    </row>
    <row r="55247" spans="2:6" x14ac:dyDescent="0.25">
      <c r="B55247" s="55"/>
      <c r="C55247" s="52"/>
      <c r="D55247" s="56"/>
      <c r="F55247"/>
    </row>
    <row r="55248" spans="2:6" x14ac:dyDescent="0.25">
      <c r="B55248" s="55"/>
      <c r="C55248" s="52"/>
      <c r="D55248" s="56"/>
      <c r="F55248"/>
    </row>
    <row r="55249" spans="2:6" x14ac:dyDescent="0.25">
      <c r="B55249" s="55"/>
      <c r="C55249" s="52"/>
      <c r="D55249" s="56"/>
      <c r="F55249"/>
    </row>
    <row r="55250" spans="2:6" x14ac:dyDescent="0.25">
      <c r="B55250" s="55"/>
      <c r="C55250" s="52"/>
      <c r="D55250" s="56"/>
      <c r="F55250"/>
    </row>
    <row r="55251" spans="2:6" x14ac:dyDescent="0.25">
      <c r="B55251" s="55"/>
      <c r="C55251" s="52"/>
      <c r="D55251" s="56"/>
      <c r="F55251"/>
    </row>
    <row r="55252" spans="2:6" x14ac:dyDescent="0.25">
      <c r="B55252" s="55"/>
      <c r="C55252" s="52"/>
      <c r="D55252" s="56"/>
      <c r="F55252"/>
    </row>
    <row r="55253" spans="2:6" x14ac:dyDescent="0.25">
      <c r="B55253" s="55"/>
      <c r="C55253" s="52"/>
      <c r="D55253" s="56"/>
      <c r="F55253"/>
    </row>
    <row r="55254" spans="2:6" x14ac:dyDescent="0.25">
      <c r="B55254" s="55"/>
      <c r="C55254" s="52"/>
      <c r="D55254" s="56"/>
      <c r="F55254"/>
    </row>
    <row r="55255" spans="2:6" x14ac:dyDescent="0.25">
      <c r="B55255" s="55"/>
      <c r="C55255" s="52"/>
      <c r="D55255" s="56"/>
      <c r="F55255"/>
    </row>
    <row r="55256" spans="2:6" x14ac:dyDescent="0.25">
      <c r="B55256" s="55"/>
      <c r="C55256" s="52"/>
      <c r="D55256" s="56"/>
      <c r="F55256"/>
    </row>
    <row r="55257" spans="2:6" x14ac:dyDescent="0.25">
      <c r="B55257" s="55"/>
      <c r="C55257" s="52"/>
      <c r="D55257" s="56"/>
      <c r="F55257"/>
    </row>
    <row r="55258" spans="2:6" x14ac:dyDescent="0.25">
      <c r="B55258" s="55"/>
      <c r="C55258" s="52"/>
      <c r="D55258" s="56"/>
      <c r="F55258"/>
    </row>
    <row r="55259" spans="2:6" x14ac:dyDescent="0.25">
      <c r="B55259" s="55"/>
      <c r="C55259" s="52"/>
      <c r="D55259" s="56"/>
      <c r="F55259"/>
    </row>
    <row r="55260" spans="2:6" x14ac:dyDescent="0.25">
      <c r="B55260" s="55"/>
      <c r="C55260" s="52"/>
      <c r="D55260" s="56"/>
      <c r="F55260"/>
    </row>
    <row r="55261" spans="2:6" x14ac:dyDescent="0.25">
      <c r="B55261" s="55"/>
      <c r="C55261" s="52"/>
      <c r="D55261" s="56"/>
      <c r="F55261"/>
    </row>
    <row r="55262" spans="2:6" x14ac:dyDescent="0.25">
      <c r="B55262" s="55"/>
      <c r="C55262" s="52"/>
      <c r="D55262" s="56"/>
      <c r="F55262"/>
    </row>
    <row r="55263" spans="2:6" x14ac:dyDescent="0.25">
      <c r="B55263" s="55"/>
      <c r="C55263" s="52"/>
      <c r="D55263" s="56"/>
      <c r="F55263"/>
    </row>
    <row r="55264" spans="2:6" x14ac:dyDescent="0.25">
      <c r="B55264" s="55"/>
      <c r="C55264" s="52"/>
      <c r="D55264" s="56"/>
      <c r="F55264"/>
    </row>
    <row r="55265" spans="2:6" x14ac:dyDescent="0.25">
      <c r="B55265" s="55"/>
      <c r="C55265" s="52"/>
      <c r="D55265" s="56"/>
      <c r="F55265"/>
    </row>
    <row r="55266" spans="2:6" x14ac:dyDescent="0.25">
      <c r="B55266" s="55"/>
      <c r="C55266" s="52"/>
      <c r="D55266" s="56"/>
      <c r="F55266"/>
    </row>
    <row r="55267" spans="2:6" x14ac:dyDescent="0.25">
      <c r="B55267" s="55"/>
      <c r="C55267" s="52"/>
      <c r="D55267" s="56"/>
      <c r="F55267"/>
    </row>
    <row r="55268" spans="2:6" x14ac:dyDescent="0.25">
      <c r="B55268" s="55"/>
      <c r="C55268" s="52"/>
      <c r="D55268" s="56"/>
      <c r="F55268"/>
    </row>
    <row r="55269" spans="2:6" x14ac:dyDescent="0.25">
      <c r="B55269" s="55"/>
      <c r="C55269" s="52"/>
      <c r="D55269" s="56"/>
      <c r="F55269"/>
    </row>
    <row r="55270" spans="2:6" x14ac:dyDescent="0.25">
      <c r="B55270" s="55"/>
      <c r="C55270" s="52"/>
      <c r="D55270" s="56"/>
      <c r="F55270"/>
    </row>
    <row r="55271" spans="2:6" x14ac:dyDescent="0.25">
      <c r="B55271" s="55"/>
      <c r="C55271" s="52"/>
      <c r="D55271" s="56"/>
      <c r="F55271"/>
    </row>
    <row r="55272" spans="2:6" x14ac:dyDescent="0.25">
      <c r="B55272" s="55"/>
      <c r="C55272" s="52"/>
      <c r="D55272" s="56"/>
      <c r="F55272"/>
    </row>
    <row r="55273" spans="2:6" x14ac:dyDescent="0.25">
      <c r="B55273" s="55"/>
      <c r="C55273" s="52"/>
      <c r="D55273" s="56"/>
      <c r="F55273"/>
    </row>
    <row r="55274" spans="2:6" x14ac:dyDescent="0.25">
      <c r="B55274" s="55"/>
      <c r="C55274" s="52"/>
      <c r="D55274" s="56"/>
      <c r="F55274"/>
    </row>
    <row r="55275" spans="2:6" x14ac:dyDescent="0.25">
      <c r="B55275" s="55"/>
      <c r="C55275" s="52"/>
      <c r="D55275" s="56"/>
      <c r="F55275"/>
    </row>
    <row r="55276" spans="2:6" x14ac:dyDescent="0.25">
      <c r="B55276" s="55"/>
      <c r="C55276" s="52"/>
      <c r="D55276" s="56"/>
      <c r="F55276"/>
    </row>
    <row r="55277" spans="2:6" x14ac:dyDescent="0.25">
      <c r="B55277" s="55"/>
      <c r="C55277" s="52"/>
      <c r="D55277" s="56"/>
      <c r="F55277"/>
    </row>
    <row r="55278" spans="2:6" x14ac:dyDescent="0.25">
      <c r="B55278" s="55"/>
      <c r="C55278" s="52"/>
      <c r="D55278" s="56"/>
      <c r="F55278"/>
    </row>
    <row r="55279" spans="2:6" x14ac:dyDescent="0.25">
      <c r="B55279" s="55"/>
      <c r="C55279" s="52"/>
      <c r="D55279" s="56"/>
      <c r="F55279"/>
    </row>
    <row r="55280" spans="2:6" x14ac:dyDescent="0.25">
      <c r="B55280" s="55"/>
      <c r="C55280" s="52"/>
      <c r="D55280" s="56"/>
      <c r="F55280"/>
    </row>
    <row r="55281" spans="2:6" x14ac:dyDescent="0.25">
      <c r="B55281" s="55"/>
      <c r="C55281" s="52"/>
      <c r="D55281" s="56"/>
      <c r="F55281"/>
    </row>
    <row r="55282" spans="2:6" x14ac:dyDescent="0.25">
      <c r="B55282" s="55"/>
      <c r="C55282" s="52"/>
      <c r="D55282" s="56"/>
      <c r="F55282"/>
    </row>
    <row r="55283" spans="2:6" x14ac:dyDescent="0.25">
      <c r="B55283" s="55"/>
      <c r="C55283" s="52"/>
      <c r="D55283" s="56"/>
      <c r="F55283"/>
    </row>
    <row r="55284" spans="2:6" x14ac:dyDescent="0.25">
      <c r="B55284" s="55"/>
      <c r="C55284" s="52"/>
      <c r="D55284" s="56"/>
      <c r="F55284"/>
    </row>
    <row r="55285" spans="2:6" x14ac:dyDescent="0.25">
      <c r="B55285" s="55"/>
      <c r="C55285" s="52"/>
      <c r="D55285" s="56"/>
      <c r="F55285"/>
    </row>
    <row r="55286" spans="2:6" x14ac:dyDescent="0.25">
      <c r="B55286" s="55"/>
      <c r="C55286" s="52"/>
      <c r="D55286" s="56"/>
      <c r="F55286"/>
    </row>
    <row r="55287" spans="2:6" x14ac:dyDescent="0.25">
      <c r="B55287" s="55"/>
      <c r="C55287" s="52"/>
      <c r="D55287" s="56"/>
      <c r="F55287"/>
    </row>
    <row r="55288" spans="2:6" x14ac:dyDescent="0.25">
      <c r="B55288" s="55"/>
      <c r="C55288" s="52"/>
      <c r="D55288" s="56"/>
      <c r="F55288"/>
    </row>
    <row r="55289" spans="2:6" x14ac:dyDescent="0.25">
      <c r="B55289" s="55"/>
      <c r="C55289" s="52"/>
      <c r="D55289" s="56"/>
      <c r="F55289"/>
    </row>
    <row r="55290" spans="2:6" x14ac:dyDescent="0.25">
      <c r="B55290" s="55"/>
      <c r="C55290" s="52"/>
      <c r="D55290" s="56"/>
      <c r="F55290"/>
    </row>
    <row r="55291" spans="2:6" x14ac:dyDescent="0.25">
      <c r="B55291" s="55"/>
      <c r="C55291" s="52"/>
      <c r="D55291" s="56"/>
      <c r="F55291"/>
    </row>
    <row r="55292" spans="2:6" x14ac:dyDescent="0.25">
      <c r="B55292" s="55"/>
      <c r="C55292" s="52"/>
      <c r="D55292" s="56"/>
      <c r="F55292"/>
    </row>
    <row r="55293" spans="2:6" x14ac:dyDescent="0.25">
      <c r="B55293" s="55"/>
      <c r="C55293" s="52"/>
      <c r="D55293" s="56"/>
      <c r="F55293"/>
    </row>
    <row r="55294" spans="2:6" x14ac:dyDescent="0.25">
      <c r="B55294" s="55"/>
      <c r="C55294" s="52"/>
      <c r="D55294" s="56"/>
      <c r="F55294"/>
    </row>
    <row r="55295" spans="2:6" x14ac:dyDescent="0.25">
      <c r="B55295" s="55"/>
      <c r="C55295" s="52"/>
      <c r="D55295" s="56"/>
      <c r="F55295"/>
    </row>
    <row r="55296" spans="2:6" x14ac:dyDescent="0.25">
      <c r="B55296" s="55"/>
      <c r="C55296" s="52"/>
      <c r="D55296" s="56"/>
      <c r="F55296"/>
    </row>
    <row r="55297" spans="2:6" x14ac:dyDescent="0.25">
      <c r="B55297" s="55"/>
      <c r="C55297" s="52"/>
      <c r="D55297" s="56"/>
      <c r="F55297"/>
    </row>
    <row r="55298" spans="2:6" x14ac:dyDescent="0.25">
      <c r="B55298" s="55"/>
      <c r="C55298" s="52"/>
      <c r="D55298" s="56"/>
      <c r="F55298"/>
    </row>
    <row r="55299" spans="2:6" x14ac:dyDescent="0.25">
      <c r="B55299" s="55"/>
      <c r="C55299" s="52"/>
      <c r="D55299" s="56"/>
      <c r="F55299"/>
    </row>
    <row r="55300" spans="2:6" x14ac:dyDescent="0.25">
      <c r="B55300" s="55"/>
      <c r="C55300" s="52"/>
      <c r="D55300" s="56"/>
      <c r="F55300"/>
    </row>
    <row r="55301" spans="2:6" x14ac:dyDescent="0.25">
      <c r="B55301" s="55"/>
      <c r="C55301" s="52"/>
      <c r="D55301" s="56"/>
      <c r="F55301"/>
    </row>
    <row r="55302" spans="2:6" x14ac:dyDescent="0.25">
      <c r="B55302" s="55"/>
      <c r="C55302" s="52"/>
      <c r="D55302" s="56"/>
      <c r="F55302"/>
    </row>
    <row r="55303" spans="2:6" x14ac:dyDescent="0.25">
      <c r="B55303" s="55"/>
      <c r="C55303" s="52"/>
      <c r="D55303" s="56"/>
      <c r="F55303"/>
    </row>
    <row r="55304" spans="2:6" x14ac:dyDescent="0.25">
      <c r="B55304" s="55"/>
      <c r="C55304" s="52"/>
      <c r="D55304" s="56"/>
      <c r="F55304"/>
    </row>
    <row r="55305" spans="2:6" x14ac:dyDescent="0.25">
      <c r="B55305" s="55"/>
      <c r="C55305" s="52"/>
      <c r="D55305" s="56"/>
      <c r="F55305"/>
    </row>
    <row r="55306" spans="2:6" x14ac:dyDescent="0.25">
      <c r="B55306" s="55"/>
      <c r="C55306" s="52"/>
      <c r="D55306" s="56"/>
      <c r="F55306"/>
    </row>
    <row r="55307" spans="2:6" x14ac:dyDescent="0.25">
      <c r="B55307" s="55"/>
      <c r="C55307" s="52"/>
      <c r="D55307" s="56"/>
      <c r="F55307"/>
    </row>
    <row r="55308" spans="2:6" x14ac:dyDescent="0.25">
      <c r="B55308" s="55"/>
      <c r="C55308" s="52"/>
      <c r="D55308" s="56"/>
      <c r="F55308"/>
    </row>
    <row r="55309" spans="2:6" x14ac:dyDescent="0.25">
      <c r="B55309" s="55"/>
      <c r="C55309" s="52"/>
      <c r="D55309" s="56"/>
      <c r="F55309"/>
    </row>
    <row r="55310" spans="2:6" x14ac:dyDescent="0.25">
      <c r="B55310" s="55"/>
      <c r="C55310" s="52"/>
      <c r="D55310" s="56"/>
      <c r="F55310"/>
    </row>
    <row r="55311" spans="2:6" x14ac:dyDescent="0.25">
      <c r="B55311" s="55"/>
      <c r="C55311" s="52"/>
      <c r="D55311" s="56"/>
      <c r="F55311"/>
    </row>
    <row r="55312" spans="2:6" x14ac:dyDescent="0.25">
      <c r="B55312" s="55"/>
      <c r="C55312" s="52"/>
      <c r="D55312" s="56"/>
      <c r="F55312"/>
    </row>
    <row r="55313" spans="2:6" x14ac:dyDescent="0.25">
      <c r="B55313" s="55"/>
      <c r="C55313" s="52"/>
      <c r="D55313" s="56"/>
      <c r="F55313"/>
    </row>
    <row r="55314" spans="2:6" x14ac:dyDescent="0.25">
      <c r="B55314" s="55"/>
      <c r="C55314" s="52"/>
      <c r="D55314" s="56"/>
      <c r="F55314"/>
    </row>
    <row r="55315" spans="2:6" x14ac:dyDescent="0.25">
      <c r="B55315" s="55"/>
      <c r="C55315" s="52"/>
      <c r="D55315" s="56"/>
      <c r="F55315"/>
    </row>
    <row r="55316" spans="2:6" x14ac:dyDescent="0.25">
      <c r="B55316" s="55"/>
      <c r="C55316" s="52"/>
      <c r="D55316" s="56"/>
      <c r="F55316"/>
    </row>
    <row r="55317" spans="2:6" x14ac:dyDescent="0.25">
      <c r="B55317" s="55"/>
      <c r="C55317" s="52"/>
      <c r="D55317" s="56"/>
      <c r="F55317"/>
    </row>
    <row r="55318" spans="2:6" x14ac:dyDescent="0.25">
      <c r="B55318" s="55"/>
      <c r="C55318" s="52"/>
      <c r="D55318" s="56"/>
      <c r="F55318"/>
    </row>
    <row r="55319" spans="2:6" x14ac:dyDescent="0.25">
      <c r="B55319" s="55"/>
      <c r="C55319" s="52"/>
      <c r="D55319" s="56"/>
      <c r="F55319"/>
    </row>
    <row r="55320" spans="2:6" x14ac:dyDescent="0.25">
      <c r="B55320" s="55"/>
      <c r="C55320" s="52"/>
      <c r="D55320" s="56"/>
      <c r="F55320"/>
    </row>
    <row r="55321" spans="2:6" x14ac:dyDescent="0.25">
      <c r="B55321" s="55"/>
      <c r="C55321" s="52"/>
      <c r="D55321" s="56"/>
      <c r="F55321"/>
    </row>
    <row r="55322" spans="2:6" x14ac:dyDescent="0.25">
      <c r="B55322" s="55"/>
      <c r="C55322" s="52"/>
      <c r="D55322" s="56"/>
      <c r="F55322"/>
    </row>
    <row r="55323" spans="2:6" x14ac:dyDescent="0.25">
      <c r="B55323" s="55"/>
      <c r="C55323" s="52"/>
      <c r="D55323" s="56"/>
      <c r="F55323"/>
    </row>
    <row r="55324" spans="2:6" x14ac:dyDescent="0.25">
      <c r="B55324" s="55"/>
      <c r="C55324" s="52"/>
      <c r="D55324" s="56"/>
      <c r="F55324"/>
    </row>
    <row r="55325" spans="2:6" x14ac:dyDescent="0.25">
      <c r="B55325" s="55"/>
      <c r="C55325" s="52"/>
      <c r="D55325" s="56"/>
      <c r="F55325"/>
    </row>
    <row r="55326" spans="2:6" x14ac:dyDescent="0.25">
      <c r="B55326" s="55"/>
      <c r="C55326" s="52"/>
      <c r="D55326" s="56"/>
      <c r="F55326"/>
    </row>
    <row r="55327" spans="2:6" x14ac:dyDescent="0.25">
      <c r="B55327" s="55"/>
      <c r="C55327" s="52"/>
      <c r="D55327" s="56"/>
      <c r="F55327"/>
    </row>
    <row r="55328" spans="2:6" x14ac:dyDescent="0.25">
      <c r="B55328" s="55"/>
      <c r="C55328" s="52"/>
      <c r="D55328" s="56"/>
      <c r="F55328"/>
    </row>
    <row r="55329" spans="2:6" x14ac:dyDescent="0.25">
      <c r="B55329" s="55"/>
      <c r="C55329" s="52"/>
      <c r="D55329" s="56"/>
      <c r="F55329"/>
    </row>
    <row r="55330" spans="2:6" x14ac:dyDescent="0.25">
      <c r="B55330" s="55"/>
      <c r="C55330" s="52"/>
      <c r="D55330" s="56"/>
      <c r="F55330"/>
    </row>
    <row r="55331" spans="2:6" x14ac:dyDescent="0.25">
      <c r="B55331" s="55"/>
      <c r="C55331" s="52"/>
      <c r="D55331" s="56"/>
      <c r="F55331"/>
    </row>
    <row r="55332" spans="2:6" x14ac:dyDescent="0.25">
      <c r="B55332" s="55"/>
      <c r="C55332" s="52"/>
      <c r="D55332" s="56"/>
      <c r="F55332"/>
    </row>
    <row r="55333" spans="2:6" x14ac:dyDescent="0.25">
      <c r="B55333" s="55"/>
      <c r="C55333" s="52"/>
      <c r="D55333" s="56"/>
      <c r="F55333"/>
    </row>
    <row r="55334" spans="2:6" x14ac:dyDescent="0.25">
      <c r="B55334" s="55"/>
      <c r="C55334" s="52"/>
      <c r="D55334" s="56"/>
      <c r="F55334"/>
    </row>
    <row r="55335" spans="2:6" x14ac:dyDescent="0.25">
      <c r="B55335" s="55"/>
      <c r="C55335" s="52"/>
      <c r="D55335" s="56"/>
      <c r="F55335"/>
    </row>
    <row r="55336" spans="2:6" x14ac:dyDescent="0.25">
      <c r="B55336" s="55"/>
      <c r="C55336" s="52"/>
      <c r="D55336" s="56"/>
      <c r="F55336"/>
    </row>
    <row r="55337" spans="2:6" x14ac:dyDescent="0.25">
      <c r="B55337" s="55"/>
      <c r="C55337" s="52"/>
      <c r="D55337" s="56"/>
      <c r="F55337"/>
    </row>
    <row r="55338" spans="2:6" x14ac:dyDescent="0.25">
      <c r="B55338" s="55"/>
      <c r="C55338" s="52"/>
      <c r="D55338" s="56"/>
      <c r="F55338"/>
    </row>
    <row r="55339" spans="2:6" x14ac:dyDescent="0.25">
      <c r="B55339" s="55"/>
      <c r="C55339" s="52"/>
      <c r="D55339" s="56"/>
      <c r="F55339"/>
    </row>
    <row r="55340" spans="2:6" x14ac:dyDescent="0.25">
      <c r="B55340" s="55"/>
      <c r="C55340" s="52"/>
      <c r="D55340" s="56"/>
      <c r="F55340"/>
    </row>
    <row r="55341" spans="2:6" x14ac:dyDescent="0.25">
      <c r="B55341" s="55"/>
      <c r="C55341" s="52"/>
      <c r="D55341" s="56"/>
      <c r="F55341"/>
    </row>
    <row r="55342" spans="2:6" x14ac:dyDescent="0.25">
      <c r="B55342" s="55"/>
      <c r="C55342" s="52"/>
      <c r="D55342" s="56"/>
      <c r="F55342"/>
    </row>
    <row r="55343" spans="2:6" x14ac:dyDescent="0.25">
      <c r="B55343" s="55"/>
      <c r="C55343" s="52"/>
      <c r="D55343" s="56"/>
      <c r="F55343"/>
    </row>
    <row r="55344" spans="2:6" x14ac:dyDescent="0.25">
      <c r="B55344" s="55"/>
      <c r="C55344" s="52"/>
      <c r="D55344" s="56"/>
      <c r="F55344"/>
    </row>
    <row r="55345" spans="2:6" x14ac:dyDescent="0.25">
      <c r="B55345" s="55"/>
      <c r="C55345" s="52"/>
      <c r="D55345" s="56"/>
      <c r="F55345"/>
    </row>
    <row r="55346" spans="2:6" x14ac:dyDescent="0.25">
      <c r="B55346" s="55"/>
      <c r="C55346" s="52"/>
      <c r="D55346" s="56"/>
      <c r="F55346"/>
    </row>
    <row r="55347" spans="2:6" x14ac:dyDescent="0.25">
      <c r="B55347" s="55"/>
      <c r="C55347" s="52"/>
      <c r="D55347" s="56"/>
      <c r="F55347"/>
    </row>
    <row r="55348" spans="2:6" x14ac:dyDescent="0.25">
      <c r="B55348" s="55"/>
      <c r="C55348" s="52"/>
      <c r="D55348" s="56"/>
      <c r="F55348"/>
    </row>
    <row r="55349" spans="2:6" x14ac:dyDescent="0.25">
      <c r="B55349" s="55"/>
      <c r="C55349" s="52"/>
      <c r="D55349" s="56"/>
      <c r="F55349"/>
    </row>
    <row r="55350" spans="2:6" x14ac:dyDescent="0.25">
      <c r="B55350" s="55"/>
      <c r="C55350" s="52"/>
      <c r="D55350" s="56"/>
      <c r="F55350"/>
    </row>
    <row r="55351" spans="2:6" x14ac:dyDescent="0.25">
      <c r="B55351" s="55"/>
      <c r="C55351" s="52"/>
      <c r="D55351" s="56"/>
      <c r="F55351"/>
    </row>
    <row r="55352" spans="2:6" x14ac:dyDescent="0.25">
      <c r="B55352" s="55"/>
      <c r="C55352" s="52"/>
      <c r="D55352" s="56"/>
      <c r="F55352"/>
    </row>
    <row r="55353" spans="2:6" x14ac:dyDescent="0.25">
      <c r="B55353" s="55"/>
      <c r="C55353" s="52"/>
      <c r="D55353" s="56"/>
      <c r="F55353"/>
    </row>
    <row r="55354" spans="2:6" x14ac:dyDescent="0.25">
      <c r="B55354" s="55"/>
      <c r="C55354" s="52"/>
      <c r="D55354" s="56"/>
      <c r="F55354"/>
    </row>
    <row r="55355" spans="2:6" x14ac:dyDescent="0.25">
      <c r="B55355" s="55"/>
      <c r="C55355" s="52"/>
      <c r="D55355" s="56"/>
      <c r="F55355"/>
    </row>
    <row r="55356" spans="2:6" x14ac:dyDescent="0.25">
      <c r="B55356" s="55"/>
      <c r="C55356" s="52"/>
      <c r="D55356" s="56"/>
      <c r="F55356"/>
    </row>
    <row r="55357" spans="2:6" x14ac:dyDescent="0.25">
      <c r="B55357" s="55"/>
      <c r="C55357" s="52"/>
      <c r="D55357" s="56"/>
      <c r="F55357"/>
    </row>
    <row r="55358" spans="2:6" x14ac:dyDescent="0.25">
      <c r="B55358" s="55"/>
      <c r="C55358" s="52"/>
      <c r="D55358" s="56"/>
      <c r="F55358"/>
    </row>
    <row r="55359" spans="2:6" x14ac:dyDescent="0.25">
      <c r="B55359" s="55"/>
      <c r="C55359" s="52"/>
      <c r="D55359" s="56"/>
      <c r="F55359"/>
    </row>
    <row r="55360" spans="2:6" x14ac:dyDescent="0.25">
      <c r="B55360" s="55"/>
      <c r="C55360" s="52"/>
      <c r="D55360" s="56"/>
      <c r="F55360"/>
    </row>
    <row r="55361" spans="2:6" x14ac:dyDescent="0.25">
      <c r="B55361" s="55"/>
      <c r="C55361" s="52"/>
      <c r="D55361" s="56"/>
      <c r="F55361"/>
    </row>
    <row r="55362" spans="2:6" x14ac:dyDescent="0.25">
      <c r="B55362" s="55"/>
      <c r="C55362" s="52"/>
      <c r="D55362" s="56"/>
      <c r="F55362"/>
    </row>
    <row r="55363" spans="2:6" x14ac:dyDescent="0.25">
      <c r="B55363" s="55"/>
      <c r="C55363" s="52"/>
      <c r="D55363" s="56"/>
      <c r="F55363"/>
    </row>
    <row r="55364" spans="2:6" x14ac:dyDescent="0.25">
      <c r="B55364" s="55"/>
      <c r="C55364" s="52"/>
      <c r="D55364" s="56"/>
      <c r="F55364"/>
    </row>
    <row r="55365" spans="2:6" x14ac:dyDescent="0.25">
      <c r="B55365" s="55"/>
      <c r="C55365" s="52"/>
      <c r="D55365" s="56"/>
      <c r="F55365"/>
    </row>
    <row r="55366" spans="2:6" x14ac:dyDescent="0.25">
      <c r="B55366" s="55"/>
      <c r="C55366" s="52"/>
      <c r="D55366" s="56"/>
      <c r="F55366"/>
    </row>
    <row r="55367" spans="2:6" x14ac:dyDescent="0.25">
      <c r="B55367" s="55"/>
      <c r="C55367" s="52"/>
      <c r="D55367" s="56"/>
      <c r="F55367"/>
    </row>
    <row r="55368" spans="2:6" x14ac:dyDescent="0.25">
      <c r="B55368" s="55"/>
      <c r="C55368" s="52"/>
      <c r="D55368" s="56"/>
      <c r="F55368"/>
    </row>
    <row r="55369" spans="2:6" x14ac:dyDescent="0.25">
      <c r="B55369" s="55"/>
      <c r="C55369" s="52"/>
      <c r="D55369" s="56"/>
      <c r="F55369"/>
    </row>
    <row r="55370" spans="2:6" x14ac:dyDescent="0.25">
      <c r="B55370" s="55"/>
      <c r="C55370" s="52"/>
      <c r="D55370" s="56"/>
      <c r="F55370"/>
    </row>
    <row r="55371" spans="2:6" x14ac:dyDescent="0.25">
      <c r="B55371" s="55"/>
      <c r="C55371" s="52"/>
      <c r="D55371" s="56"/>
      <c r="F55371"/>
    </row>
    <row r="55372" spans="2:6" x14ac:dyDescent="0.25">
      <c r="B55372" s="55"/>
      <c r="C55372" s="52"/>
      <c r="D55372" s="56"/>
      <c r="F55372"/>
    </row>
    <row r="55373" spans="2:6" x14ac:dyDescent="0.25">
      <c r="B55373" s="55"/>
      <c r="C55373" s="52"/>
      <c r="D55373" s="56"/>
      <c r="F55373"/>
    </row>
    <row r="55374" spans="2:6" x14ac:dyDescent="0.25">
      <c r="B55374" s="55"/>
      <c r="C55374" s="52"/>
      <c r="D55374" s="56"/>
      <c r="F55374"/>
    </row>
    <row r="55375" spans="2:6" x14ac:dyDescent="0.25">
      <c r="B55375" s="55"/>
      <c r="C55375" s="52"/>
      <c r="D55375" s="56"/>
      <c r="F55375"/>
    </row>
    <row r="55376" spans="2:6" x14ac:dyDescent="0.25">
      <c r="B55376" s="55"/>
      <c r="C55376" s="52"/>
      <c r="D55376" s="56"/>
      <c r="F55376"/>
    </row>
    <row r="55377" spans="2:6" x14ac:dyDescent="0.25">
      <c r="B55377" s="55"/>
      <c r="C55377" s="52"/>
      <c r="D55377" s="56"/>
      <c r="F55377"/>
    </row>
    <row r="55378" spans="2:6" x14ac:dyDescent="0.25">
      <c r="B55378" s="55"/>
      <c r="C55378" s="52"/>
      <c r="D55378" s="56"/>
      <c r="F55378"/>
    </row>
    <row r="55379" spans="2:6" x14ac:dyDescent="0.25">
      <c r="B55379" s="55"/>
      <c r="C55379" s="52"/>
      <c r="D55379" s="56"/>
      <c r="F55379"/>
    </row>
    <row r="55380" spans="2:6" x14ac:dyDescent="0.25">
      <c r="B55380" s="55"/>
      <c r="C55380" s="52"/>
      <c r="D55380" s="56"/>
      <c r="F55380"/>
    </row>
    <row r="55381" spans="2:6" x14ac:dyDescent="0.25">
      <c r="B55381" s="55"/>
      <c r="C55381" s="52"/>
      <c r="D55381" s="56"/>
      <c r="F55381"/>
    </row>
    <row r="55382" spans="2:6" x14ac:dyDescent="0.25">
      <c r="B55382" s="55"/>
      <c r="C55382" s="52"/>
      <c r="D55382" s="56"/>
      <c r="F55382"/>
    </row>
    <row r="55383" spans="2:6" x14ac:dyDescent="0.25">
      <c r="B55383" s="55"/>
      <c r="C55383" s="52"/>
      <c r="D55383" s="56"/>
      <c r="F55383"/>
    </row>
    <row r="55384" spans="2:6" x14ac:dyDescent="0.25">
      <c r="B55384" s="55"/>
      <c r="C55384" s="52"/>
      <c r="D55384" s="56"/>
      <c r="F55384"/>
    </row>
    <row r="55385" spans="2:6" x14ac:dyDescent="0.25">
      <c r="B55385" s="55"/>
      <c r="C55385" s="52"/>
      <c r="D55385" s="56"/>
      <c r="F55385"/>
    </row>
    <row r="55386" spans="2:6" x14ac:dyDescent="0.25">
      <c r="B55386" s="55"/>
      <c r="C55386" s="52"/>
      <c r="D55386" s="56"/>
      <c r="F55386"/>
    </row>
    <row r="55387" spans="2:6" x14ac:dyDescent="0.25">
      <c r="B55387" s="55"/>
      <c r="C55387" s="52"/>
      <c r="D55387" s="56"/>
      <c r="F55387"/>
    </row>
    <row r="55388" spans="2:6" x14ac:dyDescent="0.25">
      <c r="B55388" s="55"/>
      <c r="C55388" s="52"/>
      <c r="D55388" s="56"/>
      <c r="F55388"/>
    </row>
    <row r="55389" spans="2:6" x14ac:dyDescent="0.25">
      <c r="B55389" s="55"/>
      <c r="C55389" s="52"/>
      <c r="D55389" s="56"/>
      <c r="F55389"/>
    </row>
    <row r="55390" spans="2:6" x14ac:dyDescent="0.25">
      <c r="B55390" s="55"/>
      <c r="C55390" s="52"/>
      <c r="D55390" s="56"/>
      <c r="F55390"/>
    </row>
    <row r="55391" spans="2:6" x14ac:dyDescent="0.25">
      <c r="B55391" s="55"/>
      <c r="C55391" s="52"/>
      <c r="D55391" s="56"/>
      <c r="F55391"/>
    </row>
    <row r="55392" spans="2:6" x14ac:dyDescent="0.25">
      <c r="B55392" s="55"/>
      <c r="C55392" s="52"/>
      <c r="D55392" s="56"/>
      <c r="F55392"/>
    </row>
    <row r="55393" spans="2:6" x14ac:dyDescent="0.25">
      <c r="B55393" s="55"/>
      <c r="C55393" s="52"/>
      <c r="D55393" s="56"/>
      <c r="F55393"/>
    </row>
    <row r="55394" spans="2:6" x14ac:dyDescent="0.25">
      <c r="B55394" s="55"/>
      <c r="C55394" s="52"/>
      <c r="D55394" s="56"/>
      <c r="F55394"/>
    </row>
    <row r="55395" spans="2:6" x14ac:dyDescent="0.25">
      <c r="B55395" s="55"/>
      <c r="C55395" s="52"/>
      <c r="D55395" s="56"/>
      <c r="F55395"/>
    </row>
    <row r="55396" spans="2:6" x14ac:dyDescent="0.25">
      <c r="B55396" s="55"/>
      <c r="C55396" s="52"/>
      <c r="D55396" s="56"/>
      <c r="F55396"/>
    </row>
    <row r="55397" spans="2:6" x14ac:dyDescent="0.25">
      <c r="B55397" s="55"/>
      <c r="C55397" s="52"/>
      <c r="D55397" s="56"/>
      <c r="F55397"/>
    </row>
    <row r="55398" spans="2:6" x14ac:dyDescent="0.25">
      <c r="B55398" s="55"/>
      <c r="C55398" s="52"/>
      <c r="D55398" s="56"/>
      <c r="F55398"/>
    </row>
    <row r="55399" spans="2:6" x14ac:dyDescent="0.25">
      <c r="B55399" s="55"/>
      <c r="C55399" s="52"/>
      <c r="D55399" s="56"/>
      <c r="F55399"/>
    </row>
    <row r="55400" spans="2:6" x14ac:dyDescent="0.25">
      <c r="B55400" s="55"/>
      <c r="C55400" s="52"/>
      <c r="D55400" s="56"/>
      <c r="F55400"/>
    </row>
    <row r="55401" spans="2:6" x14ac:dyDescent="0.25">
      <c r="B55401" s="55"/>
      <c r="C55401" s="52"/>
      <c r="D55401" s="56"/>
      <c r="F55401"/>
    </row>
    <row r="55402" spans="2:6" x14ac:dyDescent="0.25">
      <c r="B55402" s="55"/>
      <c r="C55402" s="52"/>
      <c r="D55402" s="56"/>
      <c r="F55402"/>
    </row>
    <row r="55403" spans="2:6" x14ac:dyDescent="0.25">
      <c r="B55403" s="55"/>
      <c r="C55403" s="52"/>
      <c r="D55403" s="56"/>
      <c r="F55403"/>
    </row>
    <row r="55404" spans="2:6" x14ac:dyDescent="0.25">
      <c r="B55404" s="55"/>
      <c r="C55404" s="52"/>
      <c r="D55404" s="56"/>
      <c r="F55404"/>
    </row>
    <row r="55405" spans="2:6" x14ac:dyDescent="0.25">
      <c r="B55405" s="55"/>
      <c r="C55405" s="52"/>
      <c r="D55405" s="56"/>
      <c r="F55405"/>
    </row>
    <row r="55406" spans="2:6" x14ac:dyDescent="0.25">
      <c r="B55406" s="55"/>
      <c r="C55406" s="52"/>
      <c r="D55406" s="56"/>
      <c r="F55406"/>
    </row>
    <row r="55407" spans="2:6" x14ac:dyDescent="0.25">
      <c r="B55407" s="55"/>
      <c r="C55407" s="52"/>
      <c r="D55407" s="56"/>
      <c r="F55407"/>
    </row>
    <row r="55408" spans="2:6" x14ac:dyDescent="0.25">
      <c r="B55408" s="55"/>
      <c r="C55408" s="52"/>
      <c r="D55408" s="56"/>
      <c r="F55408"/>
    </row>
    <row r="55409" spans="2:6" x14ac:dyDescent="0.25">
      <c r="B55409" s="55"/>
      <c r="C55409" s="52"/>
      <c r="D55409" s="56"/>
      <c r="F55409"/>
    </row>
    <row r="55410" spans="2:6" x14ac:dyDescent="0.25">
      <c r="B55410" s="55"/>
      <c r="C55410" s="52"/>
      <c r="D55410" s="56"/>
      <c r="F55410"/>
    </row>
    <row r="55411" spans="2:6" x14ac:dyDescent="0.25">
      <c r="B55411" s="55"/>
      <c r="C55411" s="52"/>
      <c r="D55411" s="56"/>
      <c r="F55411"/>
    </row>
    <row r="55412" spans="2:6" x14ac:dyDescent="0.25">
      <c r="B55412" s="55"/>
      <c r="C55412" s="52"/>
      <c r="D55412" s="56"/>
      <c r="F55412"/>
    </row>
    <row r="55413" spans="2:6" x14ac:dyDescent="0.25">
      <c r="B55413" s="55"/>
      <c r="C55413" s="52"/>
      <c r="D55413" s="56"/>
      <c r="F55413"/>
    </row>
    <row r="55414" spans="2:6" x14ac:dyDescent="0.25">
      <c r="B55414" s="55"/>
      <c r="C55414" s="52"/>
      <c r="D55414" s="56"/>
      <c r="F55414"/>
    </row>
    <row r="55415" spans="2:6" x14ac:dyDescent="0.25">
      <c r="B55415" s="55"/>
      <c r="C55415" s="52"/>
      <c r="D55415" s="56"/>
      <c r="F55415"/>
    </row>
    <row r="55416" spans="2:6" x14ac:dyDescent="0.25">
      <c r="B55416" s="55"/>
      <c r="C55416" s="52"/>
      <c r="D55416" s="56"/>
      <c r="F55416"/>
    </row>
    <row r="55417" spans="2:6" x14ac:dyDescent="0.25">
      <c r="B55417" s="55"/>
      <c r="C55417" s="52"/>
      <c r="D55417" s="56"/>
      <c r="F55417"/>
    </row>
    <row r="55418" spans="2:6" x14ac:dyDescent="0.25">
      <c r="B55418" s="55"/>
      <c r="C55418" s="52"/>
      <c r="D55418" s="56"/>
      <c r="F55418"/>
    </row>
    <row r="55419" spans="2:6" x14ac:dyDescent="0.25">
      <c r="B55419" s="55"/>
      <c r="C55419" s="52"/>
      <c r="D55419" s="56"/>
      <c r="F55419"/>
    </row>
    <row r="55420" spans="2:6" x14ac:dyDescent="0.25">
      <c r="B55420" s="55"/>
      <c r="C55420" s="52"/>
      <c r="D55420" s="56"/>
      <c r="F55420"/>
    </row>
    <row r="55421" spans="2:6" x14ac:dyDescent="0.25">
      <c r="B55421" s="55"/>
      <c r="C55421" s="52"/>
      <c r="D55421" s="56"/>
      <c r="F55421"/>
    </row>
    <row r="55422" spans="2:6" x14ac:dyDescent="0.25">
      <c r="B55422" s="55"/>
      <c r="C55422" s="52"/>
      <c r="D55422" s="56"/>
      <c r="F55422"/>
    </row>
    <row r="55423" spans="2:6" x14ac:dyDescent="0.25">
      <c r="B55423" s="55"/>
      <c r="C55423" s="52"/>
      <c r="D55423" s="56"/>
      <c r="F55423"/>
    </row>
    <row r="55424" spans="2:6" x14ac:dyDescent="0.25">
      <c r="B55424" s="55"/>
      <c r="C55424" s="52"/>
      <c r="D55424" s="56"/>
      <c r="F55424"/>
    </row>
    <row r="55425" spans="2:6" x14ac:dyDescent="0.25">
      <c r="B55425" s="55"/>
      <c r="C55425" s="52"/>
      <c r="D55425" s="56"/>
      <c r="F55425"/>
    </row>
    <row r="55426" spans="2:6" x14ac:dyDescent="0.25">
      <c r="B55426" s="55"/>
      <c r="C55426" s="52"/>
      <c r="D55426" s="56"/>
      <c r="F55426"/>
    </row>
    <row r="55427" spans="2:6" x14ac:dyDescent="0.25">
      <c r="B55427" s="55"/>
      <c r="C55427" s="52"/>
      <c r="D55427" s="56"/>
      <c r="F55427"/>
    </row>
    <row r="55428" spans="2:6" x14ac:dyDescent="0.25">
      <c r="B55428" s="55"/>
      <c r="C55428" s="52"/>
      <c r="D55428" s="56"/>
      <c r="F55428"/>
    </row>
    <row r="55429" spans="2:6" x14ac:dyDescent="0.25">
      <c r="B55429" s="55"/>
      <c r="C55429" s="52"/>
      <c r="D55429" s="56"/>
      <c r="F55429"/>
    </row>
    <row r="55430" spans="2:6" x14ac:dyDescent="0.25">
      <c r="B55430" s="55"/>
      <c r="C55430" s="52"/>
      <c r="D55430" s="56"/>
      <c r="F55430"/>
    </row>
    <row r="55431" spans="2:6" x14ac:dyDescent="0.25">
      <c r="B55431" s="55"/>
      <c r="C55431" s="52"/>
      <c r="D55431" s="56"/>
      <c r="F55431"/>
    </row>
    <row r="55432" spans="2:6" x14ac:dyDescent="0.25">
      <c r="B55432" s="55"/>
      <c r="C55432" s="52"/>
      <c r="D55432" s="56"/>
      <c r="F55432"/>
    </row>
    <row r="55433" spans="2:6" x14ac:dyDescent="0.25">
      <c r="B55433" s="55"/>
      <c r="C55433" s="52"/>
      <c r="D55433" s="56"/>
      <c r="F55433"/>
    </row>
    <row r="55434" spans="2:6" x14ac:dyDescent="0.25">
      <c r="B55434" s="55"/>
      <c r="C55434" s="52"/>
      <c r="D55434" s="56"/>
      <c r="F55434"/>
    </row>
    <row r="55435" spans="2:6" x14ac:dyDescent="0.25">
      <c r="B55435" s="55"/>
      <c r="C55435" s="52"/>
      <c r="D55435" s="56"/>
      <c r="F55435"/>
    </row>
    <row r="55436" spans="2:6" x14ac:dyDescent="0.25">
      <c r="B55436" s="55"/>
      <c r="C55436" s="52"/>
      <c r="D55436" s="56"/>
      <c r="F55436"/>
    </row>
    <row r="55437" spans="2:6" x14ac:dyDescent="0.25">
      <c r="B55437" s="55"/>
      <c r="C55437" s="52"/>
      <c r="D55437" s="56"/>
      <c r="F55437"/>
    </row>
    <row r="55438" spans="2:6" x14ac:dyDescent="0.25">
      <c r="B55438" s="55"/>
      <c r="C55438" s="52"/>
      <c r="D55438" s="56"/>
      <c r="F55438"/>
    </row>
    <row r="55439" spans="2:6" x14ac:dyDescent="0.25">
      <c r="B55439" s="55"/>
      <c r="C55439" s="52"/>
      <c r="D55439" s="56"/>
      <c r="F55439"/>
    </row>
    <row r="55440" spans="2:6" x14ac:dyDescent="0.25">
      <c r="B55440" s="55"/>
      <c r="C55440" s="52"/>
      <c r="D55440" s="56"/>
      <c r="F55440"/>
    </row>
    <row r="55441" spans="2:6" x14ac:dyDescent="0.25">
      <c r="B55441" s="55"/>
      <c r="C55441" s="52"/>
      <c r="D55441" s="56"/>
      <c r="F55441"/>
    </row>
    <row r="55442" spans="2:6" x14ac:dyDescent="0.25">
      <c r="B55442" s="55"/>
      <c r="C55442" s="52"/>
      <c r="D55442" s="56"/>
      <c r="F55442"/>
    </row>
    <row r="55443" spans="2:6" x14ac:dyDescent="0.25">
      <c r="B55443" s="55"/>
      <c r="C55443" s="52"/>
      <c r="D55443" s="56"/>
      <c r="F55443"/>
    </row>
    <row r="55444" spans="2:6" x14ac:dyDescent="0.25">
      <c r="B55444" s="55"/>
      <c r="C55444" s="52"/>
      <c r="D55444" s="56"/>
      <c r="F55444"/>
    </row>
    <row r="55445" spans="2:6" x14ac:dyDescent="0.25">
      <c r="B55445" s="55"/>
      <c r="C55445" s="52"/>
      <c r="D55445" s="56"/>
      <c r="F55445"/>
    </row>
    <row r="55446" spans="2:6" x14ac:dyDescent="0.25">
      <c r="B55446" s="55"/>
      <c r="C55446" s="52"/>
      <c r="D55446" s="56"/>
      <c r="F55446"/>
    </row>
    <row r="55447" spans="2:6" x14ac:dyDescent="0.25">
      <c r="B55447" s="55"/>
      <c r="C55447" s="52"/>
      <c r="D55447" s="56"/>
      <c r="F55447"/>
    </row>
    <row r="55448" spans="2:6" x14ac:dyDescent="0.25">
      <c r="B55448" s="55"/>
      <c r="C55448" s="52"/>
      <c r="D55448" s="56"/>
      <c r="F55448"/>
    </row>
    <row r="55449" spans="2:6" x14ac:dyDescent="0.25">
      <c r="B55449" s="55"/>
      <c r="C55449" s="52"/>
      <c r="D55449" s="56"/>
      <c r="F55449"/>
    </row>
    <row r="55450" spans="2:6" x14ac:dyDescent="0.25">
      <c r="B55450" s="55"/>
      <c r="C55450" s="52"/>
      <c r="D55450" s="56"/>
      <c r="F55450"/>
    </row>
    <row r="55451" spans="2:6" x14ac:dyDescent="0.25">
      <c r="B55451" s="55"/>
      <c r="C55451" s="52"/>
      <c r="D55451" s="56"/>
      <c r="F55451"/>
    </row>
    <row r="55452" spans="2:6" x14ac:dyDescent="0.25">
      <c r="B55452" s="55"/>
      <c r="C55452" s="52"/>
      <c r="D55452" s="56"/>
      <c r="F55452"/>
    </row>
    <row r="55453" spans="2:6" x14ac:dyDescent="0.25">
      <c r="B55453" s="55"/>
      <c r="C55453" s="52"/>
      <c r="D55453" s="56"/>
      <c r="F55453"/>
    </row>
    <row r="55454" spans="2:6" x14ac:dyDescent="0.25">
      <c r="B55454" s="55"/>
      <c r="C55454" s="52"/>
      <c r="D55454" s="56"/>
      <c r="F55454"/>
    </row>
    <row r="55455" spans="2:6" x14ac:dyDescent="0.25">
      <c r="B55455" s="55"/>
      <c r="C55455" s="52"/>
      <c r="D55455" s="56"/>
      <c r="F55455"/>
    </row>
    <row r="55456" spans="2:6" x14ac:dyDescent="0.25">
      <c r="B55456" s="55"/>
      <c r="C55456" s="52"/>
      <c r="D55456" s="56"/>
      <c r="F55456"/>
    </row>
    <row r="55457" spans="2:6" x14ac:dyDescent="0.25">
      <c r="B55457" s="55"/>
      <c r="C55457" s="52"/>
      <c r="D55457" s="56"/>
      <c r="F55457"/>
    </row>
    <row r="55458" spans="2:6" x14ac:dyDescent="0.25">
      <c r="B55458" s="55"/>
      <c r="C55458" s="52"/>
      <c r="D55458" s="56"/>
      <c r="F55458"/>
    </row>
    <row r="55459" spans="2:6" x14ac:dyDescent="0.25">
      <c r="B55459" s="55"/>
      <c r="C55459" s="52"/>
      <c r="D55459" s="56"/>
      <c r="F55459"/>
    </row>
    <row r="55460" spans="2:6" x14ac:dyDescent="0.25">
      <c r="B55460" s="55"/>
      <c r="C55460" s="52"/>
      <c r="D55460" s="56"/>
      <c r="F55460"/>
    </row>
    <row r="55461" spans="2:6" x14ac:dyDescent="0.25">
      <c r="B55461" s="55"/>
      <c r="C55461" s="52"/>
      <c r="D55461" s="56"/>
      <c r="F55461"/>
    </row>
    <row r="55462" spans="2:6" x14ac:dyDescent="0.25">
      <c r="B55462" s="55"/>
      <c r="C55462" s="52"/>
      <c r="D55462" s="56"/>
      <c r="F55462"/>
    </row>
    <row r="55463" spans="2:6" x14ac:dyDescent="0.25">
      <c r="B55463" s="55"/>
      <c r="C55463" s="52"/>
      <c r="D55463" s="56"/>
      <c r="F55463"/>
    </row>
    <row r="55464" spans="2:6" x14ac:dyDescent="0.25">
      <c r="B55464" s="55"/>
      <c r="C55464" s="52"/>
      <c r="D55464" s="56"/>
      <c r="F55464"/>
    </row>
    <row r="55465" spans="2:6" x14ac:dyDescent="0.25">
      <c r="B55465" s="55"/>
      <c r="C55465" s="52"/>
      <c r="D55465" s="56"/>
      <c r="F55465"/>
    </row>
    <row r="55466" spans="2:6" x14ac:dyDescent="0.25">
      <c r="B55466" s="55"/>
      <c r="C55466" s="52"/>
      <c r="D55466" s="56"/>
      <c r="F55466"/>
    </row>
    <row r="55467" spans="2:6" x14ac:dyDescent="0.25">
      <c r="B55467" s="55"/>
      <c r="C55467" s="52"/>
      <c r="D55467" s="56"/>
      <c r="F55467"/>
    </row>
    <row r="55468" spans="2:6" x14ac:dyDescent="0.25">
      <c r="B55468" s="55"/>
      <c r="C55468" s="52"/>
      <c r="D55468" s="56"/>
      <c r="F55468"/>
    </row>
    <row r="55469" spans="2:6" x14ac:dyDescent="0.25">
      <c r="B55469" s="55"/>
      <c r="C55469" s="52"/>
      <c r="D55469" s="56"/>
      <c r="F55469"/>
    </row>
    <row r="55470" spans="2:6" x14ac:dyDescent="0.25">
      <c r="B55470" s="55"/>
      <c r="C55470" s="52"/>
      <c r="D55470" s="56"/>
      <c r="F55470"/>
    </row>
    <row r="55471" spans="2:6" x14ac:dyDescent="0.25">
      <c r="B55471" s="55"/>
      <c r="C55471" s="52"/>
      <c r="D55471" s="56"/>
      <c r="F55471"/>
    </row>
    <row r="55472" spans="2:6" x14ac:dyDescent="0.25">
      <c r="B55472" s="55"/>
      <c r="C55472" s="52"/>
      <c r="D55472" s="56"/>
      <c r="F55472"/>
    </row>
    <row r="55473" spans="2:6" x14ac:dyDescent="0.25">
      <c r="B55473" s="55"/>
      <c r="C55473" s="52"/>
      <c r="D55473" s="56"/>
      <c r="F55473"/>
    </row>
    <row r="55474" spans="2:6" x14ac:dyDescent="0.25">
      <c r="B55474" s="55"/>
      <c r="C55474" s="52"/>
      <c r="D55474" s="56"/>
      <c r="F55474"/>
    </row>
    <row r="55475" spans="2:6" x14ac:dyDescent="0.25">
      <c r="B55475" s="55"/>
      <c r="C55475" s="52"/>
      <c r="D55475" s="56"/>
      <c r="F55475"/>
    </row>
    <row r="55476" spans="2:6" x14ac:dyDescent="0.25">
      <c r="B55476" s="55"/>
      <c r="C55476" s="52"/>
      <c r="D55476" s="56"/>
      <c r="F55476"/>
    </row>
    <row r="55477" spans="2:6" x14ac:dyDescent="0.25">
      <c r="B55477" s="55"/>
      <c r="C55477" s="52"/>
      <c r="D55477" s="56"/>
      <c r="F55477"/>
    </row>
    <row r="55478" spans="2:6" x14ac:dyDescent="0.25">
      <c r="B55478" s="55"/>
      <c r="C55478" s="52"/>
      <c r="D55478" s="56"/>
      <c r="F55478"/>
    </row>
    <row r="55479" spans="2:6" x14ac:dyDescent="0.25">
      <c r="B55479" s="55"/>
      <c r="C55479" s="52"/>
      <c r="D55479" s="56"/>
      <c r="F55479"/>
    </row>
    <row r="55480" spans="2:6" x14ac:dyDescent="0.25">
      <c r="B55480" s="55"/>
      <c r="C55480" s="52"/>
      <c r="D55480" s="56"/>
      <c r="F55480"/>
    </row>
    <row r="55481" spans="2:6" x14ac:dyDescent="0.25">
      <c r="B55481" s="55"/>
      <c r="C55481" s="52"/>
      <c r="D55481" s="56"/>
      <c r="F55481"/>
    </row>
    <row r="55482" spans="2:6" x14ac:dyDescent="0.25">
      <c r="B55482" s="55"/>
      <c r="C55482" s="52"/>
      <c r="D55482" s="56"/>
      <c r="F55482"/>
    </row>
    <row r="55483" spans="2:6" x14ac:dyDescent="0.25">
      <c r="B55483" s="55"/>
      <c r="C55483" s="52"/>
      <c r="D55483" s="56"/>
      <c r="F55483"/>
    </row>
    <row r="55484" spans="2:6" x14ac:dyDescent="0.25">
      <c r="B55484" s="55"/>
      <c r="C55484" s="52"/>
      <c r="D55484" s="56"/>
      <c r="F55484"/>
    </row>
    <row r="55485" spans="2:6" x14ac:dyDescent="0.25">
      <c r="B55485" s="55"/>
      <c r="C55485" s="52"/>
      <c r="D55485" s="56"/>
      <c r="F55485"/>
    </row>
    <row r="55486" spans="2:6" x14ac:dyDescent="0.25">
      <c r="B55486" s="55"/>
      <c r="C55486" s="52"/>
      <c r="D55486" s="56"/>
      <c r="F55486"/>
    </row>
    <row r="55487" spans="2:6" x14ac:dyDescent="0.25">
      <c r="B55487" s="55"/>
      <c r="C55487" s="52"/>
      <c r="D55487" s="56"/>
      <c r="F55487"/>
    </row>
    <row r="55488" spans="2:6" x14ac:dyDescent="0.25">
      <c r="B55488" s="55"/>
      <c r="C55488" s="52"/>
      <c r="D55488" s="56"/>
      <c r="F55488"/>
    </row>
    <row r="55489" spans="2:6" x14ac:dyDescent="0.25">
      <c r="B55489" s="55"/>
      <c r="C55489" s="52"/>
      <c r="D55489" s="56"/>
      <c r="F55489"/>
    </row>
    <row r="55490" spans="2:6" x14ac:dyDescent="0.25">
      <c r="B55490" s="55"/>
      <c r="C55490" s="52"/>
      <c r="D55490" s="56"/>
      <c r="F55490"/>
    </row>
    <row r="55491" spans="2:6" x14ac:dyDescent="0.25">
      <c r="B55491" s="55"/>
      <c r="C55491" s="52"/>
      <c r="D55491" s="56"/>
      <c r="F55491"/>
    </row>
    <row r="55492" spans="2:6" x14ac:dyDescent="0.25">
      <c r="B55492" s="55"/>
      <c r="C55492" s="52"/>
      <c r="D55492" s="56"/>
      <c r="F55492"/>
    </row>
    <row r="55493" spans="2:6" x14ac:dyDescent="0.25">
      <c r="B55493" s="55"/>
      <c r="C55493" s="52"/>
      <c r="D55493" s="56"/>
      <c r="F55493"/>
    </row>
    <row r="55494" spans="2:6" x14ac:dyDescent="0.25">
      <c r="B55494" s="55"/>
      <c r="C55494" s="52"/>
      <c r="D55494" s="56"/>
      <c r="F55494"/>
    </row>
    <row r="55495" spans="2:6" x14ac:dyDescent="0.25">
      <c r="B55495" s="55"/>
      <c r="C55495" s="52"/>
      <c r="D55495" s="56"/>
      <c r="F55495"/>
    </row>
    <row r="55496" spans="2:6" x14ac:dyDescent="0.25">
      <c r="B55496" s="55"/>
      <c r="C55496" s="52"/>
      <c r="D55496" s="56"/>
      <c r="F55496"/>
    </row>
    <row r="55497" spans="2:6" x14ac:dyDescent="0.25">
      <c r="B55497" s="55"/>
      <c r="C55497" s="52"/>
      <c r="D55497" s="56"/>
      <c r="F55497"/>
    </row>
    <row r="55498" spans="2:6" x14ac:dyDescent="0.25">
      <c r="B55498" s="55"/>
      <c r="C55498" s="52"/>
      <c r="D55498" s="56"/>
      <c r="F55498"/>
    </row>
    <row r="55499" spans="2:6" x14ac:dyDescent="0.25">
      <c r="B55499" s="55"/>
      <c r="C55499" s="52"/>
      <c r="D55499" s="56"/>
      <c r="F55499"/>
    </row>
    <row r="55500" spans="2:6" x14ac:dyDescent="0.25">
      <c r="B55500" s="55"/>
      <c r="C55500" s="52"/>
      <c r="D55500" s="56"/>
      <c r="F55500"/>
    </row>
    <row r="55501" spans="2:6" x14ac:dyDescent="0.25">
      <c r="B55501" s="55"/>
      <c r="C55501" s="52"/>
      <c r="D55501" s="56"/>
      <c r="F55501"/>
    </row>
    <row r="55502" spans="2:6" x14ac:dyDescent="0.25">
      <c r="B55502" s="55"/>
      <c r="C55502" s="52"/>
      <c r="D55502" s="56"/>
      <c r="F55502"/>
    </row>
    <row r="55503" spans="2:6" x14ac:dyDescent="0.25">
      <c r="B55503" s="55"/>
      <c r="C55503" s="52"/>
      <c r="D55503" s="56"/>
      <c r="F55503"/>
    </row>
    <row r="55504" spans="2:6" x14ac:dyDescent="0.25">
      <c r="B55504" s="55"/>
      <c r="C55504" s="52"/>
      <c r="D55504" s="56"/>
      <c r="F55504"/>
    </row>
    <row r="55505" spans="2:6" x14ac:dyDescent="0.25">
      <c r="B55505" s="55"/>
      <c r="C55505" s="52"/>
      <c r="D55505" s="56"/>
      <c r="F55505"/>
    </row>
    <row r="55506" spans="2:6" x14ac:dyDescent="0.25">
      <c r="B55506" s="55"/>
      <c r="C55506" s="52"/>
      <c r="D55506" s="56"/>
      <c r="F55506"/>
    </row>
    <row r="55507" spans="2:6" x14ac:dyDescent="0.25">
      <c r="B55507" s="55"/>
      <c r="C55507" s="52"/>
      <c r="D55507" s="56"/>
      <c r="F55507"/>
    </row>
    <row r="55508" spans="2:6" x14ac:dyDescent="0.25">
      <c r="B55508" s="55"/>
      <c r="C55508" s="52"/>
      <c r="D55508" s="56"/>
      <c r="F55508"/>
    </row>
    <row r="55509" spans="2:6" x14ac:dyDescent="0.25">
      <c r="B55509" s="55"/>
      <c r="C55509" s="52"/>
      <c r="D55509" s="56"/>
      <c r="F55509"/>
    </row>
    <row r="55510" spans="2:6" x14ac:dyDescent="0.25">
      <c r="B55510" s="55"/>
      <c r="C55510" s="52"/>
      <c r="D55510" s="56"/>
      <c r="F55510"/>
    </row>
    <row r="55511" spans="2:6" x14ac:dyDescent="0.25">
      <c r="B55511" s="55"/>
      <c r="C55511" s="52"/>
      <c r="D55511" s="56"/>
      <c r="F55511"/>
    </row>
    <row r="55512" spans="2:6" x14ac:dyDescent="0.25">
      <c r="B55512" s="55"/>
      <c r="C55512" s="52"/>
      <c r="D55512" s="56"/>
      <c r="F55512"/>
    </row>
    <row r="55513" spans="2:6" x14ac:dyDescent="0.25">
      <c r="B55513" s="55"/>
      <c r="C55513" s="52"/>
      <c r="D55513" s="56"/>
      <c r="F55513"/>
    </row>
    <row r="55514" spans="2:6" x14ac:dyDescent="0.25">
      <c r="B55514" s="55"/>
      <c r="C55514" s="52"/>
      <c r="D55514" s="56"/>
      <c r="F55514"/>
    </row>
    <row r="55515" spans="2:6" x14ac:dyDescent="0.25">
      <c r="B55515" s="55"/>
      <c r="C55515" s="52"/>
      <c r="D55515" s="56"/>
      <c r="F55515"/>
    </row>
    <row r="55516" spans="2:6" x14ac:dyDescent="0.25">
      <c r="B55516" s="55"/>
      <c r="C55516" s="52"/>
      <c r="D55516" s="56"/>
      <c r="F55516"/>
    </row>
    <row r="55517" spans="2:6" x14ac:dyDescent="0.25">
      <c r="B55517" s="55"/>
      <c r="C55517" s="52"/>
      <c r="D55517" s="56"/>
      <c r="F55517"/>
    </row>
    <row r="55518" spans="2:6" x14ac:dyDescent="0.25">
      <c r="B55518" s="55"/>
      <c r="C55518" s="52"/>
      <c r="D55518" s="56"/>
      <c r="F55518"/>
    </row>
    <row r="55519" spans="2:6" x14ac:dyDescent="0.25">
      <c r="B55519" s="55"/>
      <c r="C55519" s="52"/>
      <c r="D55519" s="56"/>
      <c r="F55519"/>
    </row>
    <row r="55520" spans="2:6" x14ac:dyDescent="0.25">
      <c r="B55520" s="55"/>
      <c r="C55520" s="52"/>
      <c r="D55520" s="56"/>
      <c r="F55520"/>
    </row>
    <row r="55521" spans="2:6" x14ac:dyDescent="0.25">
      <c r="B55521" s="55"/>
      <c r="C55521" s="52"/>
      <c r="D55521" s="56"/>
      <c r="F55521"/>
    </row>
    <row r="55522" spans="2:6" x14ac:dyDescent="0.25">
      <c r="B55522" s="55"/>
      <c r="C55522" s="52"/>
      <c r="D55522" s="56"/>
      <c r="F55522"/>
    </row>
    <row r="55523" spans="2:6" x14ac:dyDescent="0.25">
      <c r="B55523" s="55"/>
      <c r="C55523" s="52"/>
      <c r="D55523" s="56"/>
      <c r="F55523"/>
    </row>
    <row r="55524" spans="2:6" x14ac:dyDescent="0.25">
      <c r="B55524" s="55"/>
      <c r="C55524" s="52"/>
      <c r="D55524" s="56"/>
      <c r="F55524"/>
    </row>
    <row r="55525" spans="2:6" x14ac:dyDescent="0.25">
      <c r="B55525" s="55"/>
      <c r="C55525" s="52"/>
      <c r="D55525" s="56"/>
      <c r="F55525"/>
    </row>
    <row r="55526" spans="2:6" x14ac:dyDescent="0.25">
      <c r="B55526" s="55"/>
      <c r="C55526" s="52"/>
      <c r="D55526" s="56"/>
      <c r="F55526"/>
    </row>
    <row r="55527" spans="2:6" x14ac:dyDescent="0.25">
      <c r="B55527" s="55"/>
      <c r="C55527" s="52"/>
      <c r="D55527" s="56"/>
      <c r="F55527"/>
    </row>
    <row r="55528" spans="2:6" x14ac:dyDescent="0.25">
      <c r="B55528" s="55"/>
      <c r="C55528" s="52"/>
      <c r="D55528" s="56"/>
      <c r="F55528"/>
    </row>
    <row r="55529" spans="2:6" x14ac:dyDescent="0.25">
      <c r="B55529" s="55"/>
      <c r="C55529" s="52"/>
      <c r="D55529" s="56"/>
      <c r="F55529"/>
    </row>
    <row r="55530" spans="2:6" x14ac:dyDescent="0.25">
      <c r="B55530" s="55"/>
      <c r="C55530" s="52"/>
      <c r="D55530" s="56"/>
      <c r="F55530"/>
    </row>
    <row r="55531" spans="2:6" x14ac:dyDescent="0.25">
      <c r="B55531" s="55"/>
      <c r="C55531" s="52"/>
      <c r="D55531" s="56"/>
      <c r="F55531"/>
    </row>
    <row r="55532" spans="2:6" x14ac:dyDescent="0.25">
      <c r="B55532" s="55"/>
      <c r="C55532" s="52"/>
      <c r="D55532" s="56"/>
      <c r="F55532"/>
    </row>
    <row r="55533" spans="2:6" x14ac:dyDescent="0.25">
      <c r="B55533" s="55"/>
      <c r="C55533" s="52"/>
      <c r="D55533" s="56"/>
      <c r="F55533"/>
    </row>
    <row r="55534" spans="2:6" x14ac:dyDescent="0.25">
      <c r="B55534" s="55"/>
      <c r="C55534" s="52"/>
      <c r="D55534" s="56"/>
      <c r="F55534"/>
    </row>
    <row r="55535" spans="2:6" x14ac:dyDescent="0.25">
      <c r="B55535" s="55"/>
      <c r="C55535" s="52"/>
      <c r="D55535" s="56"/>
      <c r="F55535"/>
    </row>
    <row r="55536" spans="2:6" x14ac:dyDescent="0.25">
      <c r="B55536" s="55"/>
      <c r="C55536" s="52"/>
      <c r="D55536" s="56"/>
      <c r="F55536"/>
    </row>
    <row r="55537" spans="2:6" x14ac:dyDescent="0.25">
      <c r="B55537" s="55"/>
      <c r="C55537" s="52"/>
      <c r="D55537" s="56"/>
      <c r="F55537"/>
    </row>
    <row r="55538" spans="2:6" x14ac:dyDescent="0.25">
      <c r="B55538" s="55"/>
      <c r="C55538" s="52"/>
      <c r="D55538" s="56"/>
      <c r="F55538"/>
    </row>
    <row r="55539" spans="2:6" x14ac:dyDescent="0.25">
      <c r="B55539" s="55"/>
      <c r="C55539" s="52"/>
      <c r="D55539" s="56"/>
      <c r="F55539"/>
    </row>
    <row r="55540" spans="2:6" x14ac:dyDescent="0.25">
      <c r="B55540" s="55"/>
      <c r="C55540" s="52"/>
      <c r="D55540" s="56"/>
      <c r="F55540"/>
    </row>
    <row r="55541" spans="2:6" x14ac:dyDescent="0.25">
      <c r="B55541" s="55"/>
      <c r="C55541" s="52"/>
      <c r="D55541" s="56"/>
      <c r="F55541"/>
    </row>
    <row r="55542" spans="2:6" x14ac:dyDescent="0.25">
      <c r="B55542" s="55"/>
      <c r="C55542" s="52"/>
      <c r="D55542" s="56"/>
      <c r="F55542"/>
    </row>
    <row r="55543" spans="2:6" x14ac:dyDescent="0.25">
      <c r="B55543" s="55"/>
      <c r="C55543" s="52"/>
      <c r="D55543" s="56"/>
      <c r="F55543"/>
    </row>
    <row r="55544" spans="2:6" x14ac:dyDescent="0.25">
      <c r="B55544" s="55"/>
      <c r="C55544" s="52"/>
      <c r="D55544" s="56"/>
      <c r="F55544"/>
    </row>
    <row r="55545" spans="2:6" x14ac:dyDescent="0.25">
      <c r="B55545" s="55"/>
      <c r="C55545" s="52"/>
      <c r="D55545" s="56"/>
      <c r="F55545"/>
    </row>
    <row r="55546" spans="2:6" x14ac:dyDescent="0.25">
      <c r="B55546" s="55"/>
      <c r="C55546" s="52"/>
      <c r="D55546" s="56"/>
      <c r="F55546"/>
    </row>
    <row r="55547" spans="2:6" x14ac:dyDescent="0.25">
      <c r="B55547" s="55"/>
      <c r="C55547" s="52"/>
      <c r="D55547" s="56"/>
      <c r="F55547"/>
    </row>
    <row r="55548" spans="2:6" x14ac:dyDescent="0.25">
      <c r="B55548" s="55"/>
      <c r="C55548" s="52"/>
      <c r="D55548" s="56"/>
      <c r="F55548"/>
    </row>
    <row r="55549" spans="2:6" x14ac:dyDescent="0.25">
      <c r="B55549" s="55"/>
      <c r="C55549" s="52"/>
      <c r="D55549" s="56"/>
      <c r="F55549"/>
    </row>
    <row r="55550" spans="2:6" x14ac:dyDescent="0.25">
      <c r="B55550" s="55"/>
      <c r="C55550" s="52"/>
      <c r="D55550" s="56"/>
      <c r="F55550"/>
    </row>
    <row r="55551" spans="2:6" x14ac:dyDescent="0.25">
      <c r="B55551" s="55"/>
      <c r="C55551" s="52"/>
      <c r="D55551" s="56"/>
      <c r="F55551"/>
    </row>
    <row r="55552" spans="2:6" x14ac:dyDescent="0.25">
      <c r="B55552" s="55"/>
      <c r="C55552" s="52"/>
      <c r="D55552" s="56"/>
      <c r="F55552"/>
    </row>
    <row r="55553" spans="2:6" x14ac:dyDescent="0.25">
      <c r="B55553" s="55"/>
      <c r="C55553" s="52"/>
      <c r="D55553" s="56"/>
      <c r="F55553"/>
    </row>
    <row r="55554" spans="2:6" x14ac:dyDescent="0.25">
      <c r="B55554" s="55"/>
      <c r="C55554" s="52"/>
      <c r="D55554" s="56"/>
      <c r="F55554"/>
    </row>
    <row r="55555" spans="2:6" x14ac:dyDescent="0.25">
      <c r="B55555" s="55"/>
      <c r="C55555" s="52"/>
      <c r="D55555" s="56"/>
      <c r="F55555"/>
    </row>
    <row r="55556" spans="2:6" x14ac:dyDescent="0.25">
      <c r="B55556" s="55"/>
      <c r="C55556" s="52"/>
      <c r="D55556" s="56"/>
      <c r="F55556"/>
    </row>
    <row r="55557" spans="2:6" x14ac:dyDescent="0.25">
      <c r="B55557" s="55"/>
      <c r="C55557" s="52"/>
      <c r="D55557" s="56"/>
      <c r="F55557"/>
    </row>
    <row r="55558" spans="2:6" x14ac:dyDescent="0.25">
      <c r="B55558" s="55"/>
      <c r="C55558" s="52"/>
      <c r="D55558" s="56"/>
      <c r="F55558"/>
    </row>
    <row r="55559" spans="2:6" x14ac:dyDescent="0.25">
      <c r="B55559" s="55"/>
      <c r="C55559" s="52"/>
      <c r="D55559" s="56"/>
      <c r="F55559"/>
    </row>
    <row r="55560" spans="2:6" x14ac:dyDescent="0.25">
      <c r="B55560" s="55"/>
      <c r="C55560" s="52"/>
      <c r="D55560" s="56"/>
      <c r="F55560"/>
    </row>
    <row r="55561" spans="2:6" x14ac:dyDescent="0.25">
      <c r="B55561" s="55"/>
      <c r="C55561" s="52"/>
      <c r="D55561" s="56"/>
      <c r="F55561"/>
    </row>
    <row r="55562" spans="2:6" x14ac:dyDescent="0.25">
      <c r="B55562" s="55"/>
      <c r="C55562" s="52"/>
      <c r="D55562" s="56"/>
      <c r="F55562"/>
    </row>
    <row r="55563" spans="2:6" x14ac:dyDescent="0.25">
      <c r="B55563" s="55"/>
      <c r="C55563" s="52"/>
      <c r="D55563" s="56"/>
      <c r="F55563"/>
    </row>
    <row r="55564" spans="2:6" x14ac:dyDescent="0.25">
      <c r="B55564" s="55"/>
      <c r="C55564" s="52"/>
      <c r="D55564" s="56"/>
      <c r="F55564"/>
    </row>
    <row r="55565" spans="2:6" x14ac:dyDescent="0.25">
      <c r="B55565" s="55"/>
      <c r="C55565" s="52"/>
      <c r="D55565" s="56"/>
      <c r="F55565"/>
    </row>
    <row r="55566" spans="2:6" x14ac:dyDescent="0.25">
      <c r="B55566" s="55"/>
      <c r="C55566" s="52"/>
      <c r="D55566" s="56"/>
      <c r="F55566"/>
    </row>
    <row r="55567" spans="2:6" x14ac:dyDescent="0.25">
      <c r="B55567" s="55"/>
      <c r="C55567" s="52"/>
      <c r="D55567" s="56"/>
      <c r="F55567"/>
    </row>
    <row r="55568" spans="2:6" x14ac:dyDescent="0.25">
      <c r="B55568" s="55"/>
      <c r="C55568" s="52"/>
      <c r="D55568" s="56"/>
      <c r="F55568"/>
    </row>
    <row r="55569" spans="2:6" x14ac:dyDescent="0.25">
      <c r="B55569" s="55"/>
      <c r="C55569" s="52"/>
      <c r="D55569" s="56"/>
      <c r="F55569"/>
    </row>
    <row r="55570" spans="2:6" x14ac:dyDescent="0.25">
      <c r="B55570" s="55"/>
      <c r="C55570" s="52"/>
      <c r="D55570" s="56"/>
      <c r="F55570"/>
    </row>
    <row r="55571" spans="2:6" x14ac:dyDescent="0.25">
      <c r="B55571" s="55"/>
      <c r="C55571" s="52"/>
      <c r="D55571" s="56"/>
      <c r="F55571"/>
    </row>
    <row r="55572" spans="2:6" x14ac:dyDescent="0.25">
      <c r="B55572" s="55"/>
      <c r="C55572" s="52"/>
      <c r="D55572" s="56"/>
      <c r="F55572"/>
    </row>
    <row r="55573" spans="2:6" x14ac:dyDescent="0.25">
      <c r="B55573" s="55"/>
      <c r="C55573" s="52"/>
      <c r="D55573" s="56"/>
      <c r="F55573"/>
    </row>
    <row r="55574" spans="2:6" x14ac:dyDescent="0.25">
      <c r="B55574" s="55"/>
      <c r="C55574" s="52"/>
      <c r="D55574" s="56"/>
      <c r="F55574"/>
    </row>
    <row r="55575" spans="2:6" x14ac:dyDescent="0.25">
      <c r="B55575" s="55"/>
      <c r="C55575" s="52"/>
      <c r="D55575" s="56"/>
      <c r="F55575"/>
    </row>
    <row r="55576" spans="2:6" x14ac:dyDescent="0.25">
      <c r="B55576" s="55"/>
      <c r="C55576" s="52"/>
      <c r="D55576" s="56"/>
      <c r="F55576"/>
    </row>
    <row r="55577" spans="2:6" x14ac:dyDescent="0.25">
      <c r="B55577" s="55"/>
      <c r="C55577" s="52"/>
      <c r="D55577" s="56"/>
      <c r="F55577"/>
    </row>
    <row r="55578" spans="2:6" x14ac:dyDescent="0.25">
      <c r="B55578" s="55"/>
      <c r="C55578" s="52"/>
      <c r="D55578" s="56"/>
      <c r="F55578"/>
    </row>
    <row r="55579" spans="2:6" x14ac:dyDescent="0.25">
      <c r="B55579" s="55"/>
      <c r="C55579" s="52"/>
      <c r="D55579" s="56"/>
      <c r="F55579"/>
    </row>
    <row r="55580" spans="2:6" x14ac:dyDescent="0.25">
      <c r="B55580" s="55"/>
      <c r="C55580" s="52"/>
      <c r="D55580" s="56"/>
      <c r="F55580"/>
    </row>
    <row r="55581" spans="2:6" x14ac:dyDescent="0.25">
      <c r="B55581" s="55"/>
      <c r="C55581" s="52"/>
      <c r="D55581" s="56"/>
      <c r="F55581"/>
    </row>
    <row r="55582" spans="2:6" x14ac:dyDescent="0.25">
      <c r="B55582" s="55"/>
      <c r="C55582" s="52"/>
      <c r="D55582" s="56"/>
      <c r="F55582"/>
    </row>
    <row r="55583" spans="2:6" x14ac:dyDescent="0.25">
      <c r="B55583" s="55"/>
      <c r="C55583" s="52"/>
      <c r="D55583" s="56"/>
      <c r="F55583"/>
    </row>
    <row r="55584" spans="2:6" x14ac:dyDescent="0.25">
      <c r="B55584" s="55"/>
      <c r="C55584" s="52"/>
      <c r="D55584" s="56"/>
      <c r="F55584"/>
    </row>
    <row r="55585" spans="2:6" x14ac:dyDescent="0.25">
      <c r="B55585" s="55"/>
      <c r="C55585" s="52"/>
      <c r="D55585" s="56"/>
      <c r="F55585"/>
    </row>
    <row r="55586" spans="2:6" x14ac:dyDescent="0.25">
      <c r="B55586" s="55"/>
      <c r="C55586" s="52"/>
      <c r="D55586" s="56"/>
      <c r="F55586"/>
    </row>
    <row r="55587" spans="2:6" x14ac:dyDescent="0.25">
      <c r="B55587" s="55"/>
      <c r="C55587" s="52"/>
      <c r="D55587" s="56"/>
      <c r="F55587"/>
    </row>
    <row r="55588" spans="2:6" x14ac:dyDescent="0.25">
      <c r="B55588" s="55"/>
      <c r="C55588" s="52"/>
      <c r="D55588" s="56"/>
      <c r="F55588"/>
    </row>
    <row r="55589" spans="2:6" x14ac:dyDescent="0.25">
      <c r="B55589" s="55"/>
      <c r="C55589" s="52"/>
      <c r="D55589" s="56"/>
      <c r="F55589"/>
    </row>
    <row r="55590" spans="2:6" x14ac:dyDescent="0.25">
      <c r="B55590" s="55"/>
      <c r="C55590" s="52"/>
      <c r="D55590" s="56"/>
      <c r="F55590"/>
    </row>
    <row r="55591" spans="2:6" x14ac:dyDescent="0.25">
      <c r="B55591" s="55"/>
      <c r="C55591" s="52"/>
      <c r="D55591" s="56"/>
      <c r="F55591"/>
    </row>
    <row r="55592" spans="2:6" x14ac:dyDescent="0.25">
      <c r="B55592" s="55"/>
      <c r="C55592" s="52"/>
      <c r="D55592" s="56"/>
      <c r="F55592"/>
    </row>
    <row r="55593" spans="2:6" x14ac:dyDescent="0.25">
      <c r="B55593" s="55"/>
      <c r="C55593" s="52"/>
      <c r="D55593" s="56"/>
      <c r="F55593"/>
    </row>
    <row r="55594" spans="2:6" x14ac:dyDescent="0.25">
      <c r="B55594" s="55"/>
      <c r="C55594" s="52"/>
      <c r="D55594" s="56"/>
      <c r="F55594"/>
    </row>
    <row r="55595" spans="2:6" x14ac:dyDescent="0.25">
      <c r="B55595" s="55"/>
      <c r="C55595" s="52"/>
      <c r="D55595" s="56"/>
      <c r="F55595"/>
    </row>
    <row r="55596" spans="2:6" x14ac:dyDescent="0.25">
      <c r="B55596" s="55"/>
      <c r="C55596" s="52"/>
      <c r="D55596" s="56"/>
      <c r="F55596"/>
    </row>
    <row r="55597" spans="2:6" x14ac:dyDescent="0.25">
      <c r="B55597" s="55"/>
      <c r="C55597" s="52"/>
      <c r="D55597" s="56"/>
      <c r="F55597"/>
    </row>
    <row r="55598" spans="2:6" x14ac:dyDescent="0.25">
      <c r="B55598" s="55"/>
      <c r="C55598" s="52"/>
      <c r="D55598" s="56"/>
      <c r="F55598"/>
    </row>
    <row r="55599" spans="2:6" x14ac:dyDescent="0.25">
      <c r="B55599" s="55"/>
      <c r="C55599" s="52"/>
      <c r="D55599" s="56"/>
      <c r="F55599"/>
    </row>
    <row r="55600" spans="2:6" x14ac:dyDescent="0.25">
      <c r="B55600" s="55"/>
      <c r="C55600" s="52"/>
      <c r="D55600" s="56"/>
      <c r="F55600"/>
    </row>
    <row r="55601" spans="2:6" x14ac:dyDescent="0.25">
      <c r="B55601" s="55"/>
      <c r="C55601" s="52"/>
      <c r="D55601" s="56"/>
      <c r="F55601"/>
    </row>
    <row r="55602" spans="2:6" x14ac:dyDescent="0.25">
      <c r="B55602" s="55"/>
      <c r="C55602" s="52"/>
      <c r="D55602" s="56"/>
      <c r="F55602"/>
    </row>
    <row r="55603" spans="2:6" x14ac:dyDescent="0.25">
      <c r="B55603" s="55"/>
      <c r="C55603" s="52"/>
      <c r="D55603" s="56"/>
      <c r="F55603"/>
    </row>
    <row r="55604" spans="2:6" x14ac:dyDescent="0.25">
      <c r="B55604" s="55"/>
      <c r="C55604" s="52"/>
      <c r="D55604" s="56"/>
      <c r="F55604"/>
    </row>
    <row r="55605" spans="2:6" x14ac:dyDescent="0.25">
      <c r="B55605" s="55"/>
      <c r="C55605" s="52"/>
      <c r="D55605" s="56"/>
      <c r="F55605"/>
    </row>
    <row r="55606" spans="2:6" x14ac:dyDescent="0.25">
      <c r="B55606" s="55"/>
      <c r="C55606" s="52"/>
      <c r="D55606" s="56"/>
      <c r="F55606"/>
    </row>
    <row r="55607" spans="2:6" x14ac:dyDescent="0.25">
      <c r="B55607" s="55"/>
      <c r="C55607" s="52"/>
      <c r="D55607" s="56"/>
      <c r="F55607"/>
    </row>
    <row r="55608" spans="2:6" x14ac:dyDescent="0.25">
      <c r="B55608" s="55"/>
      <c r="C55608" s="52"/>
      <c r="D55608" s="56"/>
      <c r="F55608"/>
    </row>
    <row r="55609" spans="2:6" x14ac:dyDescent="0.25">
      <c r="B55609" s="55"/>
      <c r="C55609" s="52"/>
      <c r="D55609" s="56"/>
      <c r="F55609"/>
    </row>
    <row r="55610" spans="2:6" x14ac:dyDescent="0.25">
      <c r="B55610" s="55"/>
      <c r="C55610" s="52"/>
      <c r="D55610" s="56"/>
      <c r="F55610"/>
    </row>
    <row r="55611" spans="2:6" x14ac:dyDescent="0.25">
      <c r="B55611" s="55"/>
      <c r="C55611" s="52"/>
      <c r="D55611" s="56"/>
      <c r="F55611"/>
    </row>
    <row r="55612" spans="2:6" x14ac:dyDescent="0.25">
      <c r="B55612" s="55"/>
      <c r="C55612" s="52"/>
      <c r="D55612" s="56"/>
      <c r="F55612"/>
    </row>
    <row r="55613" spans="2:6" x14ac:dyDescent="0.25">
      <c r="B55613" s="55"/>
      <c r="C55613" s="52"/>
      <c r="D55613" s="56"/>
      <c r="F55613"/>
    </row>
    <row r="55614" spans="2:6" x14ac:dyDescent="0.25">
      <c r="B55614" s="55"/>
      <c r="C55614" s="52"/>
      <c r="D55614" s="56"/>
      <c r="F55614"/>
    </row>
    <row r="55615" spans="2:6" x14ac:dyDescent="0.25">
      <c r="B55615" s="55"/>
      <c r="C55615" s="52"/>
      <c r="D55615" s="56"/>
      <c r="F55615"/>
    </row>
    <row r="55616" spans="2:6" x14ac:dyDescent="0.25">
      <c r="B55616" s="55"/>
      <c r="C55616" s="52"/>
      <c r="D55616" s="56"/>
      <c r="F55616"/>
    </row>
    <row r="55617" spans="2:6" x14ac:dyDescent="0.25">
      <c r="B55617" s="55"/>
      <c r="C55617" s="52"/>
      <c r="D55617" s="56"/>
      <c r="F55617"/>
    </row>
    <row r="55618" spans="2:6" x14ac:dyDescent="0.25">
      <c r="B55618" s="55"/>
      <c r="C55618" s="52"/>
      <c r="D55618" s="56"/>
      <c r="F55618"/>
    </row>
    <row r="55619" spans="2:6" x14ac:dyDescent="0.25">
      <c r="B55619" s="55"/>
      <c r="C55619" s="52"/>
      <c r="D55619" s="56"/>
      <c r="F55619"/>
    </row>
    <row r="55620" spans="2:6" x14ac:dyDescent="0.25">
      <c r="B55620" s="55"/>
      <c r="C55620" s="52"/>
      <c r="D55620" s="56"/>
      <c r="F55620"/>
    </row>
    <row r="55621" spans="2:6" x14ac:dyDescent="0.25">
      <c r="B55621" s="55"/>
      <c r="C55621" s="52"/>
      <c r="D55621" s="56"/>
      <c r="F55621"/>
    </row>
    <row r="55622" spans="2:6" x14ac:dyDescent="0.25">
      <c r="B55622" s="55"/>
      <c r="C55622" s="52"/>
      <c r="D55622" s="56"/>
      <c r="F55622"/>
    </row>
    <row r="55623" spans="2:6" x14ac:dyDescent="0.25">
      <c r="B55623" s="55"/>
      <c r="C55623" s="52"/>
      <c r="D55623" s="56"/>
      <c r="F55623"/>
    </row>
    <row r="55624" spans="2:6" x14ac:dyDescent="0.25">
      <c r="B55624" s="55"/>
      <c r="C55624" s="52"/>
      <c r="D55624" s="56"/>
      <c r="F55624"/>
    </row>
    <row r="55625" spans="2:6" x14ac:dyDescent="0.25">
      <c r="B55625" s="55"/>
      <c r="C55625" s="52"/>
      <c r="D55625" s="56"/>
      <c r="F55625"/>
    </row>
    <row r="55626" spans="2:6" x14ac:dyDescent="0.25">
      <c r="B55626" s="55"/>
      <c r="C55626" s="52"/>
      <c r="D55626" s="56"/>
      <c r="F55626"/>
    </row>
    <row r="55627" spans="2:6" x14ac:dyDescent="0.25">
      <c r="B55627" s="55"/>
      <c r="C55627" s="52"/>
      <c r="D55627" s="56"/>
      <c r="F55627"/>
    </row>
    <row r="55628" spans="2:6" x14ac:dyDescent="0.25">
      <c r="B55628" s="55"/>
      <c r="C55628" s="52"/>
      <c r="D55628" s="56"/>
      <c r="F55628"/>
    </row>
    <row r="55629" spans="2:6" x14ac:dyDescent="0.25">
      <c r="B55629" s="55"/>
      <c r="C55629" s="52"/>
      <c r="D55629" s="56"/>
      <c r="F55629"/>
    </row>
    <row r="55630" spans="2:6" x14ac:dyDescent="0.25">
      <c r="B55630" s="55"/>
      <c r="C55630" s="52"/>
      <c r="D55630" s="56"/>
      <c r="F55630"/>
    </row>
    <row r="55631" spans="2:6" x14ac:dyDescent="0.25">
      <c r="B55631" s="55"/>
      <c r="C55631" s="52"/>
      <c r="D55631" s="56"/>
      <c r="F55631"/>
    </row>
    <row r="55632" spans="2:6" x14ac:dyDescent="0.25">
      <c r="B55632" s="55"/>
      <c r="C55632" s="52"/>
      <c r="D55632" s="56"/>
      <c r="F55632"/>
    </row>
    <row r="55633" spans="2:6" x14ac:dyDescent="0.25">
      <c r="B55633" s="55"/>
      <c r="C55633" s="52"/>
      <c r="D55633" s="56"/>
      <c r="F55633"/>
    </row>
    <row r="55634" spans="2:6" x14ac:dyDescent="0.25">
      <c r="B55634" s="55"/>
      <c r="C55634" s="52"/>
      <c r="D55634" s="56"/>
      <c r="F55634"/>
    </row>
    <row r="55635" spans="2:6" x14ac:dyDescent="0.25">
      <c r="B55635" s="55"/>
      <c r="C55635" s="52"/>
      <c r="D55635" s="56"/>
      <c r="F55635"/>
    </row>
    <row r="55636" spans="2:6" x14ac:dyDescent="0.25">
      <c r="B55636" s="55"/>
      <c r="C55636" s="52"/>
      <c r="D55636" s="56"/>
      <c r="F55636"/>
    </row>
    <row r="55637" spans="2:6" x14ac:dyDescent="0.25">
      <c r="B55637" s="55"/>
      <c r="C55637" s="52"/>
      <c r="D55637" s="56"/>
      <c r="F55637"/>
    </row>
    <row r="55638" spans="2:6" x14ac:dyDescent="0.25">
      <c r="B55638" s="55"/>
      <c r="C55638" s="52"/>
      <c r="D55638" s="56"/>
      <c r="F55638"/>
    </row>
    <row r="55639" spans="2:6" x14ac:dyDescent="0.25">
      <c r="B55639" s="55"/>
      <c r="C55639" s="52"/>
      <c r="D55639" s="56"/>
      <c r="F55639"/>
    </row>
    <row r="55640" spans="2:6" x14ac:dyDescent="0.25">
      <c r="B55640" s="55"/>
      <c r="C55640" s="52"/>
      <c r="D55640" s="56"/>
      <c r="F55640"/>
    </row>
    <row r="55641" spans="2:6" x14ac:dyDescent="0.25">
      <c r="B55641" s="55"/>
      <c r="C55641" s="52"/>
      <c r="D55641" s="56"/>
      <c r="F55641"/>
    </row>
    <row r="55642" spans="2:6" x14ac:dyDescent="0.25">
      <c r="B55642" s="55"/>
      <c r="C55642" s="52"/>
      <c r="D55642" s="56"/>
      <c r="F55642"/>
    </row>
    <row r="55643" spans="2:6" x14ac:dyDescent="0.25">
      <c r="B55643" s="55"/>
      <c r="C55643" s="52"/>
      <c r="D55643" s="56"/>
      <c r="F55643"/>
    </row>
    <row r="55644" spans="2:6" x14ac:dyDescent="0.25">
      <c r="B55644" s="55"/>
      <c r="C55644" s="52"/>
      <c r="D55644" s="56"/>
      <c r="F55644"/>
    </row>
    <row r="55645" spans="2:6" x14ac:dyDescent="0.25">
      <c r="B55645" s="55"/>
      <c r="C55645" s="52"/>
      <c r="D55645" s="56"/>
      <c r="F55645"/>
    </row>
    <row r="55646" spans="2:6" x14ac:dyDescent="0.25">
      <c r="B55646" s="55"/>
      <c r="C55646" s="52"/>
      <c r="D55646" s="56"/>
      <c r="F55646"/>
    </row>
    <row r="55647" spans="2:6" x14ac:dyDescent="0.25">
      <c r="B55647" s="55"/>
      <c r="C55647" s="52"/>
      <c r="D55647" s="56"/>
      <c r="F55647"/>
    </row>
    <row r="55648" spans="2:6" x14ac:dyDescent="0.25">
      <c r="B55648" s="55"/>
      <c r="C55648" s="52"/>
      <c r="D55648" s="56"/>
      <c r="F55648"/>
    </row>
    <row r="55649" spans="2:6" x14ac:dyDescent="0.25">
      <c r="B55649" s="55"/>
      <c r="C55649" s="52"/>
      <c r="D55649" s="56"/>
      <c r="F55649"/>
    </row>
    <row r="55650" spans="2:6" x14ac:dyDescent="0.25">
      <c r="B55650" s="55"/>
      <c r="C55650" s="52"/>
      <c r="D55650" s="56"/>
      <c r="F55650"/>
    </row>
    <row r="55651" spans="2:6" x14ac:dyDescent="0.25">
      <c r="B55651" s="55"/>
      <c r="C55651" s="52"/>
      <c r="D55651" s="56"/>
      <c r="F55651"/>
    </row>
    <row r="55652" spans="2:6" x14ac:dyDescent="0.25">
      <c r="B55652" s="55"/>
      <c r="C55652" s="52"/>
      <c r="D55652" s="56"/>
      <c r="F55652"/>
    </row>
    <row r="55653" spans="2:6" x14ac:dyDescent="0.25">
      <c r="B55653" s="55"/>
      <c r="C55653" s="52"/>
      <c r="D55653" s="56"/>
      <c r="F55653"/>
    </row>
    <row r="55654" spans="2:6" x14ac:dyDescent="0.25">
      <c r="B55654" s="55"/>
      <c r="C55654" s="52"/>
      <c r="D55654" s="56"/>
      <c r="F55654"/>
    </row>
    <row r="55655" spans="2:6" x14ac:dyDescent="0.25">
      <c r="B55655" s="55"/>
      <c r="C55655" s="52"/>
      <c r="D55655" s="56"/>
      <c r="F55655"/>
    </row>
    <row r="55656" spans="2:6" x14ac:dyDescent="0.25">
      <c r="B55656" s="55"/>
      <c r="C55656" s="52"/>
      <c r="D55656" s="56"/>
      <c r="F55656"/>
    </row>
    <row r="55657" spans="2:6" x14ac:dyDescent="0.25">
      <c r="B55657" s="55"/>
      <c r="C55657" s="52"/>
      <c r="D55657" s="56"/>
      <c r="F55657"/>
    </row>
    <row r="55658" spans="2:6" x14ac:dyDescent="0.25">
      <c r="B55658" s="55"/>
      <c r="C55658" s="52"/>
      <c r="D55658" s="56"/>
      <c r="F55658"/>
    </row>
    <row r="55659" spans="2:6" x14ac:dyDescent="0.25">
      <c r="B55659" s="55"/>
      <c r="C55659" s="52"/>
      <c r="D55659" s="56"/>
      <c r="F55659"/>
    </row>
    <row r="55660" spans="2:6" x14ac:dyDescent="0.25">
      <c r="B55660" s="55"/>
      <c r="C55660" s="52"/>
      <c r="D55660" s="56"/>
      <c r="F55660"/>
    </row>
    <row r="55661" spans="2:6" x14ac:dyDescent="0.25">
      <c r="B55661" s="55"/>
      <c r="C55661" s="52"/>
      <c r="D55661" s="56"/>
      <c r="F55661"/>
    </row>
    <row r="55662" spans="2:6" x14ac:dyDescent="0.25">
      <c r="B55662" s="55"/>
      <c r="C55662" s="52"/>
      <c r="D55662" s="56"/>
      <c r="F55662"/>
    </row>
    <row r="55663" spans="2:6" x14ac:dyDescent="0.25">
      <c r="B55663" s="55"/>
      <c r="C55663" s="52"/>
      <c r="D55663" s="56"/>
      <c r="F55663"/>
    </row>
    <row r="55664" spans="2:6" x14ac:dyDescent="0.25">
      <c r="B55664" s="55"/>
      <c r="C55664" s="52"/>
      <c r="D55664" s="56"/>
      <c r="F55664"/>
    </row>
    <row r="55665" spans="2:6" x14ac:dyDescent="0.25">
      <c r="B55665" s="55"/>
      <c r="C55665" s="52"/>
      <c r="D55665" s="56"/>
      <c r="F55665"/>
    </row>
    <row r="55666" spans="2:6" x14ac:dyDescent="0.25">
      <c r="B55666" s="55"/>
      <c r="C55666" s="52"/>
      <c r="D55666" s="56"/>
      <c r="F55666"/>
    </row>
    <row r="55667" spans="2:6" x14ac:dyDescent="0.25">
      <c r="B55667" s="55"/>
      <c r="C55667" s="52"/>
      <c r="D55667" s="56"/>
      <c r="F55667"/>
    </row>
    <row r="55668" spans="2:6" x14ac:dyDescent="0.25">
      <c r="B55668" s="55"/>
      <c r="C55668" s="52"/>
      <c r="D55668" s="56"/>
      <c r="F55668"/>
    </row>
    <row r="55669" spans="2:6" x14ac:dyDescent="0.25">
      <c r="B55669" s="55"/>
      <c r="C55669" s="52"/>
      <c r="D55669" s="56"/>
      <c r="F55669"/>
    </row>
    <row r="55670" spans="2:6" x14ac:dyDescent="0.25">
      <c r="B55670" s="55"/>
      <c r="C55670" s="52"/>
      <c r="D55670" s="56"/>
      <c r="F55670"/>
    </row>
    <row r="55671" spans="2:6" x14ac:dyDescent="0.25">
      <c r="B55671" s="55"/>
      <c r="C55671" s="52"/>
      <c r="D55671" s="56"/>
      <c r="F55671"/>
    </row>
    <row r="55672" spans="2:6" x14ac:dyDescent="0.25">
      <c r="B55672" s="55"/>
      <c r="C55672" s="52"/>
      <c r="D55672" s="56"/>
      <c r="F55672"/>
    </row>
    <row r="55673" spans="2:6" x14ac:dyDescent="0.25">
      <c r="B55673" s="55"/>
      <c r="C55673" s="52"/>
      <c r="D55673" s="56"/>
      <c r="F55673"/>
    </row>
    <row r="55674" spans="2:6" x14ac:dyDescent="0.25">
      <c r="B55674" s="55"/>
      <c r="C55674" s="52"/>
      <c r="D55674" s="56"/>
      <c r="F55674"/>
    </row>
    <row r="55675" spans="2:6" x14ac:dyDescent="0.25">
      <c r="B55675" s="55"/>
      <c r="C55675" s="52"/>
      <c r="D55675" s="56"/>
      <c r="F55675"/>
    </row>
    <row r="55676" spans="2:6" x14ac:dyDescent="0.25">
      <c r="B55676" s="55"/>
      <c r="C55676" s="52"/>
      <c r="D55676" s="56"/>
      <c r="F55676"/>
    </row>
    <row r="55677" spans="2:6" x14ac:dyDescent="0.25">
      <c r="B55677" s="55"/>
      <c r="C55677" s="52"/>
      <c r="D55677" s="56"/>
      <c r="F55677"/>
    </row>
    <row r="55678" spans="2:6" x14ac:dyDescent="0.25">
      <c r="B55678" s="55"/>
      <c r="C55678" s="52"/>
      <c r="D55678" s="56"/>
      <c r="F55678"/>
    </row>
    <row r="55679" spans="2:6" x14ac:dyDescent="0.25">
      <c r="B55679" s="55"/>
      <c r="C55679" s="52"/>
      <c r="D55679" s="56"/>
      <c r="F55679"/>
    </row>
    <row r="55680" spans="2:6" x14ac:dyDescent="0.25">
      <c r="B55680" s="55"/>
      <c r="C55680" s="52"/>
      <c r="D55680" s="56"/>
      <c r="F55680"/>
    </row>
    <row r="55681" spans="2:6" x14ac:dyDescent="0.25">
      <c r="B55681" s="55"/>
      <c r="C55681" s="52"/>
      <c r="D55681" s="56"/>
      <c r="F55681"/>
    </row>
    <row r="55682" spans="2:6" x14ac:dyDescent="0.25">
      <c r="B55682" s="55"/>
      <c r="C55682" s="52"/>
      <c r="D55682" s="56"/>
      <c r="F55682"/>
    </row>
    <row r="55683" spans="2:6" x14ac:dyDescent="0.25">
      <c r="B55683" s="55"/>
      <c r="C55683" s="52"/>
      <c r="D55683" s="56"/>
      <c r="F55683"/>
    </row>
    <row r="55684" spans="2:6" x14ac:dyDescent="0.25">
      <c r="B55684" s="55"/>
      <c r="C55684" s="52"/>
      <c r="D55684" s="56"/>
      <c r="F55684"/>
    </row>
    <row r="55685" spans="2:6" x14ac:dyDescent="0.25">
      <c r="B55685" s="55"/>
      <c r="C55685" s="52"/>
      <c r="D55685" s="56"/>
      <c r="F55685"/>
    </row>
    <row r="55686" spans="2:6" x14ac:dyDescent="0.25">
      <c r="B55686" s="55"/>
      <c r="C55686" s="52"/>
      <c r="D55686" s="56"/>
      <c r="F55686"/>
    </row>
    <row r="55687" spans="2:6" x14ac:dyDescent="0.25">
      <c r="B55687" s="55"/>
      <c r="C55687" s="52"/>
      <c r="D55687" s="56"/>
      <c r="F55687"/>
    </row>
    <row r="55688" spans="2:6" x14ac:dyDescent="0.25">
      <c r="B55688" s="55"/>
      <c r="C55688" s="52"/>
      <c r="D55688" s="56"/>
      <c r="F55688"/>
    </row>
    <row r="55689" spans="2:6" x14ac:dyDescent="0.25">
      <c r="B55689" s="55"/>
      <c r="C55689" s="52"/>
      <c r="D55689" s="56"/>
      <c r="F55689"/>
    </row>
    <row r="55690" spans="2:6" x14ac:dyDescent="0.25">
      <c r="B55690" s="55"/>
      <c r="C55690" s="52"/>
      <c r="D55690" s="56"/>
      <c r="F55690"/>
    </row>
    <row r="55691" spans="2:6" x14ac:dyDescent="0.25">
      <c r="B55691" s="55"/>
      <c r="C55691" s="52"/>
      <c r="D55691" s="56"/>
      <c r="F55691"/>
    </row>
    <row r="55692" spans="2:6" x14ac:dyDescent="0.25">
      <c r="B55692" s="55"/>
      <c r="C55692" s="52"/>
      <c r="D55692" s="56"/>
      <c r="F55692"/>
    </row>
    <row r="55693" spans="2:6" x14ac:dyDescent="0.25">
      <c r="B55693" s="55"/>
      <c r="C55693" s="52"/>
      <c r="D55693" s="56"/>
      <c r="F55693"/>
    </row>
    <row r="55694" spans="2:6" x14ac:dyDescent="0.25">
      <c r="B55694" s="55"/>
      <c r="C55694" s="52"/>
      <c r="D55694" s="56"/>
      <c r="F55694"/>
    </row>
    <row r="55695" spans="2:6" x14ac:dyDescent="0.25">
      <c r="B55695" s="55"/>
      <c r="C55695" s="52"/>
      <c r="D55695" s="56"/>
      <c r="F55695"/>
    </row>
    <row r="55696" spans="2:6" x14ac:dyDescent="0.25">
      <c r="B55696" s="55"/>
      <c r="C55696" s="52"/>
      <c r="D55696" s="56"/>
      <c r="F55696"/>
    </row>
    <row r="55697" spans="2:6" x14ac:dyDescent="0.25">
      <c r="B55697" s="55"/>
      <c r="C55697" s="52"/>
      <c r="D55697" s="56"/>
      <c r="F55697"/>
    </row>
    <row r="55698" spans="2:6" x14ac:dyDescent="0.25">
      <c r="B55698" s="55"/>
      <c r="C55698" s="52"/>
      <c r="D55698" s="56"/>
      <c r="F55698"/>
    </row>
    <row r="55699" spans="2:6" x14ac:dyDescent="0.25">
      <c r="B55699" s="55"/>
      <c r="C55699" s="52"/>
      <c r="D55699" s="56"/>
      <c r="F55699"/>
    </row>
    <row r="55700" spans="2:6" x14ac:dyDescent="0.25">
      <c r="B55700" s="55"/>
      <c r="C55700" s="52"/>
      <c r="D55700" s="56"/>
      <c r="F55700"/>
    </row>
    <row r="55701" spans="2:6" x14ac:dyDescent="0.25">
      <c r="B55701" s="55"/>
      <c r="C55701" s="52"/>
      <c r="D55701" s="56"/>
      <c r="F55701"/>
    </row>
    <row r="55702" spans="2:6" x14ac:dyDescent="0.25">
      <c r="B55702" s="55"/>
      <c r="C55702" s="52"/>
      <c r="D55702" s="56"/>
      <c r="F55702"/>
    </row>
    <row r="55703" spans="2:6" x14ac:dyDescent="0.25">
      <c r="B55703" s="55"/>
      <c r="C55703" s="52"/>
      <c r="D55703" s="56"/>
      <c r="F55703"/>
    </row>
    <row r="55704" spans="2:6" x14ac:dyDescent="0.25">
      <c r="B55704" s="55"/>
      <c r="C55704" s="52"/>
      <c r="D55704" s="56"/>
      <c r="F55704"/>
    </row>
    <row r="55705" spans="2:6" x14ac:dyDescent="0.25">
      <c r="B55705" s="55"/>
      <c r="C55705" s="52"/>
      <c r="D55705" s="56"/>
      <c r="F55705"/>
    </row>
    <row r="55706" spans="2:6" x14ac:dyDescent="0.25">
      <c r="B55706" s="55"/>
      <c r="C55706" s="52"/>
      <c r="D55706" s="56"/>
      <c r="F55706"/>
    </row>
    <row r="55707" spans="2:6" x14ac:dyDescent="0.25">
      <c r="B55707" s="55"/>
      <c r="C55707" s="52"/>
      <c r="D55707" s="56"/>
      <c r="F55707"/>
    </row>
    <row r="55708" spans="2:6" x14ac:dyDescent="0.25">
      <c r="B55708" s="55"/>
      <c r="C55708" s="52"/>
      <c r="D55708" s="56"/>
      <c r="F55708"/>
    </row>
    <row r="55709" spans="2:6" x14ac:dyDescent="0.25">
      <c r="B55709" s="55"/>
      <c r="C55709" s="52"/>
      <c r="D55709" s="56"/>
      <c r="F55709"/>
    </row>
    <row r="55710" spans="2:6" x14ac:dyDescent="0.25">
      <c r="B55710" s="55"/>
      <c r="C55710" s="52"/>
      <c r="D55710" s="56"/>
      <c r="F55710"/>
    </row>
    <row r="55711" spans="2:6" x14ac:dyDescent="0.25">
      <c r="B55711" s="55"/>
      <c r="C55711" s="52"/>
      <c r="D55711" s="56"/>
      <c r="F55711"/>
    </row>
    <row r="55712" spans="2:6" x14ac:dyDescent="0.25">
      <c r="B55712" s="55"/>
      <c r="C55712" s="52"/>
      <c r="D55712" s="56"/>
      <c r="F55712"/>
    </row>
    <row r="55713" spans="2:6" x14ac:dyDescent="0.25">
      <c r="B55713" s="55"/>
      <c r="C55713" s="52"/>
      <c r="D55713" s="56"/>
      <c r="F55713"/>
    </row>
    <row r="55714" spans="2:6" x14ac:dyDescent="0.25">
      <c r="B55714" s="55"/>
      <c r="C55714" s="52"/>
      <c r="D55714" s="56"/>
      <c r="F55714"/>
    </row>
    <row r="55715" spans="2:6" x14ac:dyDescent="0.25">
      <c r="B55715" s="55"/>
      <c r="C55715" s="52"/>
      <c r="D55715" s="56"/>
      <c r="F55715"/>
    </row>
    <row r="55716" spans="2:6" x14ac:dyDescent="0.25">
      <c r="B55716" s="55"/>
      <c r="C55716" s="52"/>
      <c r="D55716" s="56"/>
      <c r="F55716"/>
    </row>
    <row r="55717" spans="2:6" x14ac:dyDescent="0.25">
      <c r="B55717" s="55"/>
      <c r="C55717" s="52"/>
      <c r="D55717" s="56"/>
      <c r="F55717"/>
    </row>
    <row r="55718" spans="2:6" x14ac:dyDescent="0.25">
      <c r="B55718" s="55"/>
      <c r="C55718" s="52"/>
      <c r="D55718" s="56"/>
      <c r="F55718"/>
    </row>
    <row r="55719" spans="2:6" x14ac:dyDescent="0.25">
      <c r="B55719" s="55"/>
      <c r="C55719" s="52"/>
      <c r="D55719" s="56"/>
      <c r="F55719"/>
    </row>
    <row r="55720" spans="2:6" x14ac:dyDescent="0.25">
      <c r="B55720" s="55"/>
      <c r="C55720" s="52"/>
      <c r="D55720" s="56"/>
      <c r="F55720"/>
    </row>
    <row r="55721" spans="2:6" x14ac:dyDescent="0.25">
      <c r="B55721" s="55"/>
      <c r="C55721" s="52"/>
      <c r="D55721" s="56"/>
      <c r="F55721"/>
    </row>
    <row r="55722" spans="2:6" x14ac:dyDescent="0.25">
      <c r="B55722" s="55"/>
      <c r="C55722" s="52"/>
      <c r="D55722" s="56"/>
      <c r="F55722"/>
    </row>
    <row r="55723" spans="2:6" x14ac:dyDescent="0.25">
      <c r="B55723" s="55"/>
      <c r="C55723" s="52"/>
      <c r="D55723" s="56"/>
      <c r="F55723"/>
    </row>
    <row r="55724" spans="2:6" x14ac:dyDescent="0.25">
      <c r="B55724" s="55"/>
      <c r="C55724" s="52"/>
      <c r="D55724" s="56"/>
      <c r="F55724"/>
    </row>
    <row r="55725" spans="2:6" x14ac:dyDescent="0.25">
      <c r="B55725" s="55"/>
      <c r="C55725" s="52"/>
      <c r="D55725" s="56"/>
      <c r="F55725"/>
    </row>
    <row r="55726" spans="2:6" x14ac:dyDescent="0.25">
      <c r="B55726" s="55"/>
      <c r="C55726" s="52"/>
      <c r="D55726" s="56"/>
      <c r="F55726"/>
    </row>
    <row r="55727" spans="2:6" x14ac:dyDescent="0.25">
      <c r="B55727" s="55"/>
      <c r="C55727" s="52"/>
      <c r="D55727" s="56"/>
      <c r="F55727"/>
    </row>
    <row r="55728" spans="2:6" x14ac:dyDescent="0.25">
      <c r="B55728" s="55"/>
      <c r="C55728" s="52"/>
      <c r="D55728" s="56"/>
      <c r="F55728"/>
    </row>
    <row r="55729" spans="2:6" x14ac:dyDescent="0.25">
      <c r="B55729" s="55"/>
      <c r="C55729" s="52"/>
      <c r="D55729" s="56"/>
      <c r="F55729"/>
    </row>
    <row r="55730" spans="2:6" x14ac:dyDescent="0.25">
      <c r="B55730" s="55"/>
      <c r="C55730" s="52"/>
      <c r="D55730" s="56"/>
      <c r="F55730"/>
    </row>
    <row r="55731" spans="2:6" x14ac:dyDescent="0.25">
      <c r="B55731" s="55"/>
      <c r="C55731" s="52"/>
      <c r="D55731" s="56"/>
      <c r="F55731"/>
    </row>
    <row r="55732" spans="2:6" x14ac:dyDescent="0.25">
      <c r="B55732" s="55"/>
      <c r="C55732" s="52"/>
      <c r="D55732" s="56"/>
      <c r="F55732"/>
    </row>
    <row r="55733" spans="2:6" x14ac:dyDescent="0.25">
      <c r="B55733" s="55"/>
      <c r="C55733" s="52"/>
      <c r="D55733" s="56"/>
      <c r="F55733"/>
    </row>
    <row r="55734" spans="2:6" x14ac:dyDescent="0.25">
      <c r="B55734" s="55"/>
      <c r="C55734" s="52"/>
      <c r="D55734" s="56"/>
      <c r="F55734"/>
    </row>
    <row r="55735" spans="2:6" x14ac:dyDescent="0.25">
      <c r="B55735" s="55"/>
      <c r="C55735" s="52"/>
      <c r="D55735" s="56"/>
      <c r="F55735"/>
    </row>
    <row r="55736" spans="2:6" x14ac:dyDescent="0.25">
      <c r="B55736" s="55"/>
      <c r="C55736" s="52"/>
      <c r="D55736" s="56"/>
      <c r="F55736"/>
    </row>
    <row r="55737" spans="2:6" x14ac:dyDescent="0.25">
      <c r="B55737" s="55"/>
      <c r="C55737" s="52"/>
      <c r="D55737" s="56"/>
      <c r="F55737"/>
    </row>
    <row r="55738" spans="2:6" x14ac:dyDescent="0.25">
      <c r="B55738" s="55"/>
      <c r="C55738" s="52"/>
      <c r="D55738" s="56"/>
      <c r="F55738"/>
    </row>
    <row r="55739" spans="2:6" x14ac:dyDescent="0.25">
      <c r="B55739" s="55"/>
      <c r="C55739" s="52"/>
      <c r="D55739" s="56"/>
      <c r="F55739"/>
    </row>
    <row r="55740" spans="2:6" x14ac:dyDescent="0.25">
      <c r="B55740" s="55"/>
      <c r="C55740" s="52"/>
      <c r="D55740" s="56"/>
      <c r="F55740"/>
    </row>
    <row r="55741" spans="2:6" x14ac:dyDescent="0.25">
      <c r="B55741" s="55"/>
      <c r="C55741" s="52"/>
      <c r="D55741" s="56"/>
      <c r="F55741"/>
    </row>
    <row r="55742" spans="2:6" x14ac:dyDescent="0.25">
      <c r="B55742" s="55"/>
      <c r="C55742" s="52"/>
      <c r="D55742" s="56"/>
      <c r="F55742"/>
    </row>
    <row r="55743" spans="2:6" x14ac:dyDescent="0.25">
      <c r="B55743" s="55"/>
      <c r="C55743" s="52"/>
      <c r="D55743" s="56"/>
      <c r="F55743"/>
    </row>
    <row r="55744" spans="2:6" x14ac:dyDescent="0.25">
      <c r="B55744" s="55"/>
      <c r="C55744" s="52"/>
      <c r="D55744" s="56"/>
      <c r="F55744"/>
    </row>
    <row r="55745" spans="2:6" x14ac:dyDescent="0.25">
      <c r="B55745" s="55"/>
      <c r="C55745" s="52"/>
      <c r="D55745" s="56"/>
      <c r="F55745"/>
    </row>
    <row r="55746" spans="2:6" x14ac:dyDescent="0.25">
      <c r="B55746" s="55"/>
      <c r="C55746" s="52"/>
      <c r="D55746" s="56"/>
      <c r="F55746"/>
    </row>
    <row r="55747" spans="2:6" x14ac:dyDescent="0.25">
      <c r="B55747" s="55"/>
      <c r="C55747" s="52"/>
      <c r="D55747" s="56"/>
      <c r="F55747"/>
    </row>
    <row r="55748" spans="2:6" x14ac:dyDescent="0.25">
      <c r="B55748" s="55"/>
      <c r="C55748" s="52"/>
      <c r="D55748" s="56"/>
      <c r="F55748"/>
    </row>
    <row r="55749" spans="2:6" x14ac:dyDescent="0.25">
      <c r="B55749" s="55"/>
      <c r="C55749" s="52"/>
      <c r="D55749" s="56"/>
      <c r="F55749"/>
    </row>
    <row r="55750" spans="2:6" x14ac:dyDescent="0.25">
      <c r="B55750" s="55"/>
      <c r="C55750" s="52"/>
      <c r="D55750" s="56"/>
      <c r="F55750"/>
    </row>
    <row r="55751" spans="2:6" x14ac:dyDescent="0.25">
      <c r="B55751" s="55"/>
      <c r="C55751" s="52"/>
      <c r="D55751" s="56"/>
      <c r="F55751"/>
    </row>
    <row r="55752" spans="2:6" x14ac:dyDescent="0.25">
      <c r="B55752" s="55"/>
      <c r="C55752" s="52"/>
      <c r="D55752" s="56"/>
      <c r="F55752"/>
    </row>
    <row r="55753" spans="2:6" x14ac:dyDescent="0.25">
      <c r="B55753" s="55"/>
      <c r="C55753" s="52"/>
      <c r="D55753" s="56"/>
      <c r="F55753"/>
    </row>
    <row r="55754" spans="2:6" x14ac:dyDescent="0.25">
      <c r="B55754" s="55"/>
      <c r="C55754" s="52"/>
      <c r="D55754" s="56"/>
      <c r="F55754"/>
    </row>
    <row r="55755" spans="2:6" x14ac:dyDescent="0.25">
      <c r="B55755" s="55"/>
      <c r="C55755" s="52"/>
      <c r="D55755" s="56"/>
      <c r="F55755"/>
    </row>
    <row r="55756" spans="2:6" x14ac:dyDescent="0.25">
      <c r="B55756" s="55"/>
      <c r="C55756" s="52"/>
      <c r="D55756" s="56"/>
      <c r="F55756"/>
    </row>
    <row r="55757" spans="2:6" x14ac:dyDescent="0.25">
      <c r="B55757" s="55"/>
      <c r="C55757" s="52"/>
      <c r="D55757" s="56"/>
      <c r="F55757"/>
    </row>
    <row r="55758" spans="2:6" x14ac:dyDescent="0.25">
      <c r="B55758" s="55"/>
      <c r="C55758" s="52"/>
      <c r="D55758" s="56"/>
      <c r="F55758"/>
    </row>
    <row r="55759" spans="2:6" x14ac:dyDescent="0.25">
      <c r="B55759" s="55"/>
      <c r="C55759" s="52"/>
      <c r="D55759" s="56"/>
      <c r="F55759"/>
    </row>
    <row r="55760" spans="2:6" x14ac:dyDescent="0.25">
      <c r="B55760" s="55"/>
      <c r="C55760" s="52"/>
      <c r="D55760" s="56"/>
      <c r="F55760"/>
    </row>
    <row r="55761" spans="2:6" x14ac:dyDescent="0.25">
      <c r="B55761" s="55"/>
      <c r="C55761" s="52"/>
      <c r="D55761" s="56"/>
      <c r="F55761"/>
    </row>
    <row r="55762" spans="2:6" x14ac:dyDescent="0.25">
      <c r="B55762" s="55"/>
      <c r="C55762" s="52"/>
      <c r="D55762" s="56"/>
      <c r="F55762"/>
    </row>
    <row r="55763" spans="2:6" x14ac:dyDescent="0.25">
      <c r="B55763" s="55"/>
      <c r="C55763" s="52"/>
      <c r="D55763" s="56"/>
      <c r="F55763"/>
    </row>
    <row r="55764" spans="2:6" x14ac:dyDescent="0.25">
      <c r="B55764" s="55"/>
      <c r="C55764" s="52"/>
      <c r="D55764" s="56"/>
      <c r="F55764"/>
    </row>
    <row r="55765" spans="2:6" x14ac:dyDescent="0.25">
      <c r="B55765" s="55"/>
      <c r="C55765" s="52"/>
      <c r="D55765" s="56"/>
      <c r="F55765"/>
    </row>
    <row r="55766" spans="2:6" x14ac:dyDescent="0.25">
      <c r="B55766" s="55"/>
      <c r="C55766" s="52"/>
      <c r="D55766" s="56"/>
      <c r="F55766"/>
    </row>
    <row r="55767" spans="2:6" x14ac:dyDescent="0.25">
      <c r="B55767" s="55"/>
      <c r="C55767" s="52"/>
      <c r="D55767" s="56"/>
      <c r="F55767"/>
    </row>
    <row r="55768" spans="2:6" x14ac:dyDescent="0.25">
      <c r="B55768" s="55"/>
      <c r="C55768" s="52"/>
      <c r="D55768" s="56"/>
      <c r="F55768"/>
    </row>
    <row r="55769" spans="2:6" x14ac:dyDescent="0.25">
      <c r="B55769" s="55"/>
      <c r="C55769" s="52"/>
      <c r="D55769" s="56"/>
      <c r="F55769"/>
    </row>
    <row r="55770" spans="2:6" x14ac:dyDescent="0.25">
      <c r="B55770" s="55"/>
      <c r="C55770" s="52"/>
      <c r="D55770" s="56"/>
      <c r="F55770"/>
    </row>
    <row r="55771" spans="2:6" x14ac:dyDescent="0.25">
      <c r="B55771" s="55"/>
      <c r="C55771" s="52"/>
      <c r="D55771" s="56"/>
      <c r="F55771"/>
    </row>
    <row r="55772" spans="2:6" x14ac:dyDescent="0.25">
      <c r="B55772" s="55"/>
      <c r="C55772" s="52"/>
      <c r="D55772" s="56"/>
      <c r="F55772"/>
    </row>
    <row r="55773" spans="2:6" x14ac:dyDescent="0.25">
      <c r="B55773" s="55"/>
      <c r="C55773" s="52"/>
      <c r="D55773" s="56"/>
      <c r="F55773"/>
    </row>
    <row r="55774" spans="2:6" x14ac:dyDescent="0.25">
      <c r="B55774" s="55"/>
      <c r="C55774" s="52"/>
      <c r="D55774" s="56"/>
      <c r="F55774"/>
    </row>
    <row r="55775" spans="2:6" x14ac:dyDescent="0.25">
      <c r="B55775" s="55"/>
      <c r="C55775" s="52"/>
      <c r="D55775" s="56"/>
      <c r="F55775"/>
    </row>
    <row r="55776" spans="2:6" x14ac:dyDescent="0.25">
      <c r="B55776" s="55"/>
      <c r="C55776" s="52"/>
      <c r="D55776" s="56"/>
      <c r="F55776"/>
    </row>
    <row r="55777" spans="2:6" x14ac:dyDescent="0.25">
      <c r="B55777" s="55"/>
      <c r="C55777" s="52"/>
      <c r="D55777" s="56"/>
      <c r="F55777"/>
    </row>
    <row r="55778" spans="2:6" x14ac:dyDescent="0.25">
      <c r="B55778" s="55"/>
      <c r="C55778" s="52"/>
      <c r="D55778" s="56"/>
      <c r="F55778"/>
    </row>
    <row r="55779" spans="2:6" x14ac:dyDescent="0.25">
      <c r="B55779" s="55"/>
      <c r="C55779" s="52"/>
      <c r="D55779" s="56"/>
      <c r="F55779"/>
    </row>
    <row r="55780" spans="2:6" x14ac:dyDescent="0.25">
      <c r="B55780" s="55"/>
      <c r="C55780" s="52"/>
      <c r="D55780" s="56"/>
      <c r="F55780"/>
    </row>
    <row r="55781" spans="2:6" x14ac:dyDescent="0.25">
      <c r="B55781" s="55"/>
      <c r="C55781" s="52"/>
      <c r="D55781" s="56"/>
      <c r="F55781"/>
    </row>
    <row r="55782" spans="2:6" x14ac:dyDescent="0.25">
      <c r="B55782" s="55"/>
      <c r="C55782" s="52"/>
      <c r="D55782" s="56"/>
      <c r="F55782"/>
    </row>
    <row r="55783" spans="2:6" x14ac:dyDescent="0.25">
      <c r="B55783" s="55"/>
      <c r="C55783" s="52"/>
      <c r="D55783" s="56"/>
      <c r="F55783"/>
    </row>
    <row r="55784" spans="2:6" x14ac:dyDescent="0.25">
      <c r="B55784" s="55"/>
      <c r="C55784" s="52"/>
      <c r="D55784" s="56"/>
      <c r="F55784"/>
    </row>
    <row r="55785" spans="2:6" x14ac:dyDescent="0.25">
      <c r="B55785" s="55"/>
      <c r="C55785" s="52"/>
      <c r="D55785" s="56"/>
      <c r="F55785"/>
    </row>
    <row r="55786" spans="2:6" x14ac:dyDescent="0.25">
      <c r="B55786" s="55"/>
      <c r="C55786" s="52"/>
      <c r="D55786" s="56"/>
      <c r="F55786"/>
    </row>
    <row r="55787" spans="2:6" x14ac:dyDescent="0.25">
      <c r="B55787" s="55"/>
      <c r="C55787" s="52"/>
      <c r="D55787" s="56"/>
      <c r="F55787"/>
    </row>
    <row r="55788" spans="2:6" x14ac:dyDescent="0.25">
      <c r="B55788" s="55"/>
      <c r="C55788" s="52"/>
      <c r="D55788" s="56"/>
      <c r="F55788"/>
    </row>
    <row r="55789" spans="2:6" x14ac:dyDescent="0.25">
      <c r="B55789" s="55"/>
      <c r="C55789" s="52"/>
      <c r="D55789" s="56"/>
      <c r="F55789"/>
    </row>
    <row r="55790" spans="2:6" x14ac:dyDescent="0.25">
      <c r="B55790" s="55"/>
      <c r="C55790" s="52"/>
      <c r="D55790" s="56"/>
      <c r="F55790"/>
    </row>
    <row r="55791" spans="2:6" x14ac:dyDescent="0.25">
      <c r="B55791" s="55"/>
      <c r="C55791" s="52"/>
      <c r="D55791" s="56"/>
      <c r="F55791"/>
    </row>
    <row r="55792" spans="2:6" x14ac:dyDescent="0.25">
      <c r="B55792" s="55"/>
      <c r="C55792" s="52"/>
      <c r="D55792" s="56"/>
      <c r="F55792"/>
    </row>
    <row r="55793" spans="2:6" x14ac:dyDescent="0.25">
      <c r="B55793" s="55"/>
      <c r="C55793" s="52"/>
      <c r="D55793" s="56"/>
      <c r="F55793"/>
    </row>
    <row r="55794" spans="2:6" x14ac:dyDescent="0.25">
      <c r="B55794" s="55"/>
      <c r="C55794" s="52"/>
      <c r="D55794" s="56"/>
      <c r="F55794"/>
    </row>
    <row r="55795" spans="2:6" x14ac:dyDescent="0.25">
      <c r="B55795" s="55"/>
      <c r="C55795" s="52"/>
      <c r="D55795" s="56"/>
      <c r="F55795"/>
    </row>
    <row r="55796" spans="2:6" x14ac:dyDescent="0.25">
      <c r="B55796" s="55"/>
      <c r="C55796" s="52"/>
      <c r="D55796" s="56"/>
      <c r="F55796"/>
    </row>
    <row r="55797" spans="2:6" x14ac:dyDescent="0.25">
      <c r="B55797" s="55"/>
      <c r="C55797" s="52"/>
      <c r="D55797" s="56"/>
      <c r="F55797"/>
    </row>
    <row r="55798" spans="2:6" x14ac:dyDescent="0.25">
      <c r="B55798" s="55"/>
      <c r="C55798" s="52"/>
      <c r="D55798" s="56"/>
      <c r="F55798"/>
    </row>
    <row r="55799" spans="2:6" x14ac:dyDescent="0.25">
      <c r="B55799" s="55"/>
      <c r="C55799" s="52"/>
      <c r="D55799" s="56"/>
      <c r="F55799"/>
    </row>
    <row r="55800" spans="2:6" x14ac:dyDescent="0.25">
      <c r="B55800" s="55"/>
      <c r="C55800" s="52"/>
      <c r="D55800" s="56"/>
      <c r="F55800"/>
    </row>
    <row r="55801" spans="2:6" x14ac:dyDescent="0.25">
      <c r="B55801" s="55"/>
      <c r="C55801" s="52"/>
      <c r="D55801" s="56"/>
      <c r="F55801"/>
    </row>
    <row r="55802" spans="2:6" x14ac:dyDescent="0.25">
      <c r="B55802" s="55"/>
      <c r="C55802" s="52"/>
      <c r="D55802" s="56"/>
      <c r="F55802"/>
    </row>
    <row r="55803" spans="2:6" x14ac:dyDescent="0.25">
      <c r="B55803" s="55"/>
      <c r="C55803" s="52"/>
      <c r="D55803" s="56"/>
      <c r="F55803"/>
    </row>
    <row r="55804" spans="2:6" x14ac:dyDescent="0.25">
      <c r="B55804" s="55"/>
      <c r="C55804" s="52"/>
      <c r="D55804" s="56"/>
      <c r="F55804"/>
    </row>
    <row r="55805" spans="2:6" x14ac:dyDescent="0.25">
      <c r="B55805" s="55"/>
      <c r="C55805" s="52"/>
      <c r="D55805" s="56"/>
      <c r="F55805"/>
    </row>
    <row r="55806" spans="2:6" x14ac:dyDescent="0.25">
      <c r="B55806" s="55"/>
      <c r="C55806" s="52"/>
      <c r="D55806" s="56"/>
      <c r="F55806"/>
    </row>
    <row r="55807" spans="2:6" x14ac:dyDescent="0.25">
      <c r="B55807" s="55"/>
      <c r="C55807" s="52"/>
      <c r="D55807" s="56"/>
      <c r="F55807"/>
    </row>
    <row r="55808" spans="2:6" x14ac:dyDescent="0.25">
      <c r="B55808" s="55"/>
      <c r="C55808" s="52"/>
      <c r="D55808" s="56"/>
      <c r="F55808"/>
    </row>
    <row r="55809" spans="2:6" x14ac:dyDescent="0.25">
      <c r="B55809" s="55"/>
      <c r="C55809" s="52"/>
      <c r="D55809" s="56"/>
      <c r="F55809"/>
    </row>
    <row r="55810" spans="2:6" x14ac:dyDescent="0.25">
      <c r="B55810" s="55"/>
      <c r="C55810" s="52"/>
      <c r="D55810" s="56"/>
      <c r="F55810"/>
    </row>
    <row r="55811" spans="2:6" x14ac:dyDescent="0.25">
      <c r="B55811" s="55"/>
      <c r="C55811" s="52"/>
      <c r="D55811" s="56"/>
      <c r="F55811"/>
    </row>
    <row r="55812" spans="2:6" x14ac:dyDescent="0.25">
      <c r="B55812" s="55"/>
      <c r="C55812" s="52"/>
      <c r="D55812" s="56"/>
      <c r="F55812"/>
    </row>
    <row r="55813" spans="2:6" x14ac:dyDescent="0.25">
      <c r="B55813" s="55"/>
      <c r="C55813" s="52"/>
      <c r="D55813" s="56"/>
      <c r="F55813"/>
    </row>
    <row r="55814" spans="2:6" x14ac:dyDescent="0.25">
      <c r="B55814" s="55"/>
      <c r="C55814" s="52"/>
      <c r="D55814" s="56"/>
      <c r="F55814"/>
    </row>
    <row r="55815" spans="2:6" x14ac:dyDescent="0.25">
      <c r="B55815" s="55"/>
      <c r="C55815" s="52"/>
      <c r="D55815" s="56"/>
      <c r="F55815"/>
    </row>
    <row r="55816" spans="2:6" x14ac:dyDescent="0.25">
      <c r="B55816" s="55"/>
      <c r="C55816" s="52"/>
      <c r="D55816" s="56"/>
      <c r="F55816"/>
    </row>
    <row r="55817" spans="2:6" x14ac:dyDescent="0.25">
      <c r="B55817" s="55"/>
      <c r="C55817" s="52"/>
      <c r="D55817" s="56"/>
      <c r="F55817"/>
    </row>
    <row r="55818" spans="2:6" x14ac:dyDescent="0.25">
      <c r="B55818" s="55"/>
      <c r="C55818" s="52"/>
      <c r="D55818" s="56"/>
      <c r="F55818"/>
    </row>
    <row r="55819" spans="2:6" x14ac:dyDescent="0.25">
      <c r="B55819" s="55"/>
      <c r="C55819" s="52"/>
      <c r="D55819" s="56"/>
      <c r="F55819"/>
    </row>
    <row r="55820" spans="2:6" x14ac:dyDescent="0.25">
      <c r="B55820" s="55"/>
      <c r="C55820" s="52"/>
      <c r="D55820" s="56"/>
      <c r="F55820"/>
    </row>
    <row r="55821" spans="2:6" x14ac:dyDescent="0.25">
      <c r="B55821" s="55"/>
      <c r="C55821" s="52"/>
      <c r="D55821" s="56"/>
      <c r="F55821"/>
    </row>
    <row r="55822" spans="2:6" x14ac:dyDescent="0.25">
      <c r="B55822" s="55"/>
      <c r="C55822" s="52"/>
      <c r="D55822" s="56"/>
      <c r="F55822"/>
    </row>
    <row r="55823" spans="2:6" x14ac:dyDescent="0.25">
      <c r="B55823" s="55"/>
      <c r="C55823" s="52"/>
      <c r="D55823" s="56"/>
      <c r="F55823"/>
    </row>
    <row r="55824" spans="2:6" x14ac:dyDescent="0.25">
      <c r="B55824" s="55"/>
      <c r="C55824" s="52"/>
      <c r="D55824" s="56"/>
      <c r="F55824"/>
    </row>
    <row r="55825" spans="2:6" x14ac:dyDescent="0.25">
      <c r="B55825" s="55"/>
      <c r="C55825" s="52"/>
      <c r="D55825" s="56"/>
      <c r="F55825"/>
    </row>
    <row r="55826" spans="2:6" x14ac:dyDescent="0.25">
      <c r="B55826" s="55"/>
      <c r="C55826" s="52"/>
      <c r="D55826" s="56"/>
      <c r="F55826"/>
    </row>
    <row r="55827" spans="2:6" x14ac:dyDescent="0.25">
      <c r="B55827" s="55"/>
      <c r="C55827" s="52"/>
      <c r="D55827" s="56"/>
      <c r="F55827"/>
    </row>
    <row r="55828" spans="2:6" x14ac:dyDescent="0.25">
      <c r="B55828" s="55"/>
      <c r="C55828" s="52"/>
      <c r="D55828" s="56"/>
      <c r="F55828"/>
    </row>
    <row r="55829" spans="2:6" x14ac:dyDescent="0.25">
      <c r="B55829" s="55"/>
      <c r="C55829" s="52"/>
      <c r="D55829" s="56"/>
      <c r="F55829"/>
    </row>
    <row r="55830" spans="2:6" x14ac:dyDescent="0.25">
      <c r="B55830" s="55"/>
      <c r="C55830" s="52"/>
      <c r="D55830" s="56"/>
      <c r="F55830"/>
    </row>
    <row r="55831" spans="2:6" x14ac:dyDescent="0.25">
      <c r="B55831" s="55"/>
      <c r="C55831" s="52"/>
      <c r="D55831" s="56"/>
      <c r="F55831"/>
    </row>
    <row r="55832" spans="2:6" x14ac:dyDescent="0.25">
      <c r="B55832" s="55"/>
      <c r="C55832" s="52"/>
      <c r="D55832" s="56"/>
      <c r="F55832"/>
    </row>
    <row r="55833" spans="2:6" x14ac:dyDescent="0.25">
      <c r="B55833" s="55"/>
      <c r="C55833" s="52"/>
      <c r="D55833" s="56"/>
      <c r="F55833"/>
    </row>
    <row r="55834" spans="2:6" x14ac:dyDescent="0.25">
      <c r="B55834" s="55"/>
      <c r="C55834" s="52"/>
      <c r="D55834" s="56"/>
      <c r="F55834"/>
    </row>
    <row r="55835" spans="2:6" x14ac:dyDescent="0.25">
      <c r="B55835" s="55"/>
      <c r="C55835" s="52"/>
      <c r="D55835" s="56"/>
      <c r="F55835"/>
    </row>
    <row r="55836" spans="2:6" x14ac:dyDescent="0.25">
      <c r="B55836" s="55"/>
      <c r="C55836" s="52"/>
      <c r="D55836" s="56"/>
      <c r="F55836"/>
    </row>
    <row r="55837" spans="2:6" x14ac:dyDescent="0.25">
      <c r="B55837" s="55"/>
      <c r="C55837" s="52"/>
      <c r="D55837" s="56"/>
      <c r="F55837"/>
    </row>
    <row r="55838" spans="2:6" x14ac:dyDescent="0.25">
      <c r="B55838" s="55"/>
      <c r="C55838" s="52"/>
      <c r="D55838" s="56"/>
      <c r="F55838"/>
    </row>
    <row r="55839" spans="2:6" x14ac:dyDescent="0.25">
      <c r="B55839" s="55"/>
      <c r="C55839" s="52"/>
      <c r="D55839" s="56"/>
      <c r="F55839"/>
    </row>
    <row r="55840" spans="2:6" x14ac:dyDescent="0.25">
      <c r="B55840" s="55"/>
      <c r="C55840" s="52"/>
      <c r="D55840" s="56"/>
      <c r="F55840"/>
    </row>
    <row r="55841" spans="2:6" x14ac:dyDescent="0.25">
      <c r="B55841" s="55"/>
      <c r="C55841" s="52"/>
      <c r="D55841" s="56"/>
      <c r="F55841"/>
    </row>
    <row r="55842" spans="2:6" x14ac:dyDescent="0.25">
      <c r="B55842" s="55"/>
      <c r="C55842" s="52"/>
      <c r="D55842" s="56"/>
      <c r="F55842"/>
    </row>
    <row r="55843" spans="2:6" x14ac:dyDescent="0.25">
      <c r="B55843" s="55"/>
      <c r="C55843" s="52"/>
      <c r="D55843" s="56"/>
      <c r="F55843"/>
    </row>
    <row r="55844" spans="2:6" x14ac:dyDescent="0.25">
      <c r="B55844" s="55"/>
      <c r="C55844" s="52"/>
      <c r="D55844" s="56"/>
      <c r="F55844"/>
    </row>
    <row r="55845" spans="2:6" x14ac:dyDescent="0.25">
      <c r="B55845" s="55"/>
      <c r="C55845" s="52"/>
      <c r="D55845" s="56"/>
      <c r="F55845"/>
    </row>
    <row r="55846" spans="2:6" x14ac:dyDescent="0.25">
      <c r="B55846" s="55"/>
      <c r="C55846" s="52"/>
      <c r="D55846" s="56"/>
      <c r="F55846"/>
    </row>
    <row r="55847" spans="2:6" x14ac:dyDescent="0.25">
      <c r="B55847" s="55"/>
      <c r="C55847" s="52"/>
      <c r="D55847" s="56"/>
      <c r="F55847"/>
    </row>
    <row r="55848" spans="2:6" x14ac:dyDescent="0.25">
      <c r="B55848" s="55"/>
      <c r="C55848" s="52"/>
      <c r="D55848" s="56"/>
      <c r="F55848"/>
    </row>
    <row r="55849" spans="2:6" x14ac:dyDescent="0.25">
      <c r="B55849" s="55"/>
      <c r="C55849" s="52"/>
      <c r="D55849" s="56"/>
      <c r="F55849"/>
    </row>
    <row r="55850" spans="2:6" x14ac:dyDescent="0.25">
      <c r="B55850" s="55"/>
      <c r="C55850" s="52"/>
      <c r="D55850" s="56"/>
      <c r="F55850"/>
    </row>
    <row r="55851" spans="2:6" x14ac:dyDescent="0.25">
      <c r="B55851" s="55"/>
      <c r="C55851" s="52"/>
      <c r="D55851" s="56"/>
      <c r="F55851"/>
    </row>
    <row r="55852" spans="2:6" x14ac:dyDescent="0.25">
      <c r="B55852" s="55"/>
      <c r="C55852" s="52"/>
      <c r="D55852" s="56"/>
      <c r="F55852"/>
    </row>
    <row r="55853" spans="2:6" x14ac:dyDescent="0.25">
      <c r="B55853" s="55"/>
      <c r="C55853" s="52"/>
      <c r="D55853" s="56"/>
      <c r="F55853"/>
    </row>
    <row r="55854" spans="2:6" x14ac:dyDescent="0.25">
      <c r="B55854" s="55"/>
      <c r="C55854" s="52"/>
      <c r="D55854" s="56"/>
      <c r="F55854"/>
    </row>
    <row r="55855" spans="2:6" x14ac:dyDescent="0.25">
      <c r="B55855" s="55"/>
      <c r="C55855" s="52"/>
      <c r="D55855" s="56"/>
      <c r="F55855"/>
    </row>
    <row r="55856" spans="2:6" x14ac:dyDescent="0.25">
      <c r="B55856" s="55"/>
      <c r="C55856" s="52"/>
      <c r="D55856" s="56"/>
      <c r="F55856"/>
    </row>
    <row r="55857" spans="2:6" x14ac:dyDescent="0.25">
      <c r="B55857" s="55"/>
      <c r="C55857" s="52"/>
      <c r="D55857" s="56"/>
      <c r="F55857"/>
    </row>
    <row r="55858" spans="2:6" x14ac:dyDescent="0.25">
      <c r="B55858" s="55"/>
      <c r="C55858" s="52"/>
      <c r="D55858" s="56"/>
      <c r="F55858"/>
    </row>
    <row r="55859" spans="2:6" x14ac:dyDescent="0.25">
      <c r="B55859" s="55"/>
      <c r="C55859" s="52"/>
      <c r="D55859" s="56"/>
      <c r="F55859"/>
    </row>
    <row r="55860" spans="2:6" x14ac:dyDescent="0.25">
      <c r="B55860" s="55"/>
      <c r="C55860" s="52"/>
      <c r="D55860" s="56"/>
      <c r="F55860"/>
    </row>
    <row r="55861" spans="2:6" x14ac:dyDescent="0.25">
      <c r="B55861" s="55"/>
      <c r="C55861" s="52"/>
      <c r="D55861" s="56"/>
      <c r="F55861"/>
    </row>
    <row r="55862" spans="2:6" x14ac:dyDescent="0.25">
      <c r="B55862" s="55"/>
      <c r="C55862" s="52"/>
      <c r="D55862" s="56"/>
      <c r="F55862"/>
    </row>
    <row r="55863" spans="2:6" x14ac:dyDescent="0.25">
      <c r="B55863" s="55"/>
      <c r="C55863" s="52"/>
      <c r="D55863" s="56"/>
      <c r="F55863"/>
    </row>
    <row r="55864" spans="2:6" x14ac:dyDescent="0.25">
      <c r="B55864" s="55"/>
      <c r="C55864" s="52"/>
      <c r="D55864" s="56"/>
      <c r="F55864"/>
    </row>
    <row r="55865" spans="2:6" x14ac:dyDescent="0.25">
      <c r="B55865" s="55"/>
      <c r="C55865" s="52"/>
      <c r="D55865" s="56"/>
      <c r="F55865"/>
    </row>
    <row r="55866" spans="2:6" x14ac:dyDescent="0.25">
      <c r="B55866" s="55"/>
      <c r="C55866" s="52"/>
      <c r="D55866" s="56"/>
      <c r="F55866"/>
    </row>
    <row r="55867" spans="2:6" x14ac:dyDescent="0.25">
      <c r="B55867" s="55"/>
      <c r="C55867" s="52"/>
      <c r="D55867" s="56"/>
      <c r="F55867"/>
    </row>
    <row r="55868" spans="2:6" x14ac:dyDescent="0.25">
      <c r="B55868" s="55"/>
      <c r="C55868" s="52"/>
      <c r="D55868" s="56"/>
      <c r="F55868"/>
    </row>
    <row r="55869" spans="2:6" x14ac:dyDescent="0.25">
      <c r="B55869" s="55"/>
      <c r="C55869" s="52"/>
      <c r="D55869" s="56"/>
      <c r="F55869"/>
    </row>
    <row r="55870" spans="2:6" x14ac:dyDescent="0.25">
      <c r="B55870" s="55"/>
      <c r="C55870" s="52"/>
      <c r="D55870" s="56"/>
      <c r="F55870"/>
    </row>
    <row r="55871" spans="2:6" x14ac:dyDescent="0.25">
      <c r="B55871" s="55"/>
      <c r="C55871" s="52"/>
      <c r="D55871" s="56"/>
      <c r="F55871"/>
    </row>
    <row r="55872" spans="2:6" x14ac:dyDescent="0.25">
      <c r="B55872" s="55"/>
      <c r="C55872" s="52"/>
      <c r="D55872" s="56"/>
      <c r="F55872"/>
    </row>
    <row r="55873" spans="2:6" x14ac:dyDescent="0.25">
      <c r="B55873" s="55"/>
      <c r="C55873" s="52"/>
      <c r="D55873" s="56"/>
      <c r="F55873"/>
    </row>
    <row r="55874" spans="2:6" x14ac:dyDescent="0.25">
      <c r="B55874" s="55"/>
      <c r="C55874" s="52"/>
      <c r="D55874" s="56"/>
      <c r="F55874"/>
    </row>
    <row r="55875" spans="2:6" x14ac:dyDescent="0.25">
      <c r="B55875" s="55"/>
      <c r="C55875" s="52"/>
      <c r="D55875" s="56"/>
      <c r="F55875"/>
    </row>
    <row r="55876" spans="2:6" x14ac:dyDescent="0.25">
      <c r="B55876" s="55"/>
      <c r="C55876" s="52"/>
      <c r="D55876" s="56"/>
      <c r="F55876"/>
    </row>
    <row r="55877" spans="2:6" x14ac:dyDescent="0.25">
      <c r="B55877" s="55"/>
      <c r="C55877" s="52"/>
      <c r="D55877" s="56"/>
      <c r="F55877"/>
    </row>
    <row r="55878" spans="2:6" x14ac:dyDescent="0.25">
      <c r="B55878" s="55"/>
      <c r="C55878" s="52"/>
      <c r="D55878" s="56"/>
      <c r="F55878"/>
    </row>
    <row r="55879" spans="2:6" x14ac:dyDescent="0.25">
      <c r="B55879" s="55"/>
      <c r="C55879" s="52"/>
      <c r="D55879" s="56"/>
      <c r="F55879"/>
    </row>
    <row r="55880" spans="2:6" x14ac:dyDescent="0.25">
      <c r="B55880" s="55"/>
      <c r="C55880" s="52"/>
      <c r="D55880" s="56"/>
      <c r="F55880"/>
    </row>
    <row r="55881" spans="2:6" x14ac:dyDescent="0.25">
      <c r="B55881" s="55"/>
      <c r="C55881" s="52"/>
      <c r="D55881" s="56"/>
      <c r="F55881"/>
    </row>
    <row r="55882" spans="2:6" x14ac:dyDescent="0.25">
      <c r="B55882" s="55"/>
      <c r="C55882" s="52"/>
      <c r="D55882" s="56"/>
      <c r="F55882"/>
    </row>
    <row r="55883" spans="2:6" x14ac:dyDescent="0.25">
      <c r="B55883" s="55"/>
      <c r="C55883" s="52"/>
      <c r="D55883" s="56"/>
      <c r="F55883"/>
    </row>
    <row r="55884" spans="2:6" x14ac:dyDescent="0.25">
      <c r="B55884" s="55"/>
      <c r="C55884" s="52"/>
      <c r="D55884" s="56"/>
      <c r="F55884"/>
    </row>
    <row r="55885" spans="2:6" x14ac:dyDescent="0.25">
      <c r="B55885" s="55"/>
      <c r="C55885" s="52"/>
      <c r="D55885" s="56"/>
      <c r="F55885"/>
    </row>
    <row r="55886" spans="2:6" x14ac:dyDescent="0.25">
      <c r="B55886" s="55"/>
      <c r="C55886" s="52"/>
      <c r="D55886" s="56"/>
      <c r="F55886"/>
    </row>
    <row r="55887" spans="2:6" x14ac:dyDescent="0.25">
      <c r="B55887" s="55"/>
      <c r="C55887" s="52"/>
      <c r="D55887" s="56"/>
      <c r="F55887"/>
    </row>
    <row r="55888" spans="2:6" x14ac:dyDescent="0.25">
      <c r="B55888" s="55"/>
      <c r="C55888" s="52"/>
      <c r="D55888" s="56"/>
      <c r="F55888"/>
    </row>
    <row r="55889" spans="2:6" x14ac:dyDescent="0.25">
      <c r="B55889" s="55"/>
      <c r="C55889" s="52"/>
      <c r="D55889" s="56"/>
      <c r="F55889"/>
    </row>
    <row r="55890" spans="2:6" x14ac:dyDescent="0.25">
      <c r="B55890" s="55"/>
      <c r="C55890" s="52"/>
      <c r="D55890" s="56"/>
      <c r="F55890"/>
    </row>
    <row r="55891" spans="2:6" x14ac:dyDescent="0.25">
      <c r="B55891" s="55"/>
      <c r="C55891" s="52"/>
      <c r="D55891" s="56"/>
      <c r="F55891"/>
    </row>
    <row r="55892" spans="2:6" x14ac:dyDescent="0.25">
      <c r="B55892" s="55"/>
      <c r="C55892" s="52"/>
      <c r="D55892" s="56"/>
      <c r="F55892"/>
    </row>
    <row r="55893" spans="2:6" x14ac:dyDescent="0.25">
      <c r="B55893" s="55"/>
      <c r="C55893" s="52"/>
      <c r="D55893" s="56"/>
      <c r="F55893"/>
    </row>
    <row r="55894" spans="2:6" x14ac:dyDescent="0.25">
      <c r="B55894" s="55"/>
      <c r="C55894" s="52"/>
      <c r="D55894" s="56"/>
      <c r="F55894"/>
    </row>
    <row r="55895" spans="2:6" x14ac:dyDescent="0.25">
      <c r="B55895" s="55"/>
      <c r="C55895" s="52"/>
      <c r="D55895" s="56"/>
      <c r="F55895"/>
    </row>
    <row r="55896" spans="2:6" x14ac:dyDescent="0.25">
      <c r="B55896" s="55"/>
      <c r="C55896" s="52"/>
      <c r="D55896" s="56"/>
      <c r="F55896"/>
    </row>
    <row r="55897" spans="2:6" x14ac:dyDescent="0.25">
      <c r="B55897" s="55"/>
      <c r="C55897" s="52"/>
      <c r="D55897" s="56"/>
      <c r="F55897"/>
    </row>
    <row r="55898" spans="2:6" x14ac:dyDescent="0.25">
      <c r="B55898" s="55"/>
      <c r="C55898" s="52"/>
      <c r="D55898" s="56"/>
      <c r="F55898"/>
    </row>
    <row r="55899" spans="2:6" x14ac:dyDescent="0.25">
      <c r="B55899" s="55"/>
      <c r="C55899" s="52"/>
      <c r="D55899" s="56"/>
      <c r="F55899"/>
    </row>
    <row r="55900" spans="2:6" x14ac:dyDescent="0.25">
      <c r="B55900" s="55"/>
      <c r="C55900" s="52"/>
      <c r="D55900" s="56"/>
      <c r="F55900"/>
    </row>
    <row r="55901" spans="2:6" x14ac:dyDescent="0.25">
      <c r="B55901" s="55"/>
      <c r="C55901" s="52"/>
      <c r="D55901" s="56"/>
      <c r="F55901"/>
    </row>
    <row r="55902" spans="2:6" x14ac:dyDescent="0.25">
      <c r="B55902" s="55"/>
      <c r="C55902" s="52"/>
      <c r="D55902" s="56"/>
      <c r="F55902"/>
    </row>
    <row r="55903" spans="2:6" x14ac:dyDescent="0.25">
      <c r="B55903" s="55"/>
      <c r="C55903" s="52"/>
      <c r="D55903" s="56"/>
      <c r="F55903"/>
    </row>
    <row r="55904" spans="2:6" x14ac:dyDescent="0.25">
      <c r="B55904" s="55"/>
      <c r="C55904" s="52"/>
      <c r="D55904" s="56"/>
      <c r="F55904"/>
    </row>
    <row r="55905" spans="2:6" x14ac:dyDescent="0.25">
      <c r="B55905" s="55"/>
      <c r="C55905" s="52"/>
      <c r="D55905" s="56"/>
      <c r="F55905"/>
    </row>
    <row r="55906" spans="2:6" x14ac:dyDescent="0.25">
      <c r="B55906" s="55"/>
      <c r="C55906" s="52"/>
      <c r="D55906" s="56"/>
      <c r="F55906"/>
    </row>
    <row r="55907" spans="2:6" x14ac:dyDescent="0.25">
      <c r="B55907" s="55"/>
      <c r="C55907" s="52"/>
      <c r="D55907" s="56"/>
      <c r="F55907"/>
    </row>
    <row r="55908" spans="2:6" x14ac:dyDescent="0.25">
      <c r="B55908" s="55"/>
      <c r="C55908" s="52"/>
      <c r="D55908" s="56"/>
      <c r="F55908"/>
    </row>
    <row r="55909" spans="2:6" x14ac:dyDescent="0.25">
      <c r="B55909" s="55"/>
      <c r="C55909" s="52"/>
      <c r="D55909" s="56"/>
      <c r="F55909"/>
    </row>
    <row r="55910" spans="2:6" x14ac:dyDescent="0.25">
      <c r="B55910" s="55"/>
      <c r="C55910" s="52"/>
      <c r="D55910" s="56"/>
      <c r="F55910"/>
    </row>
    <row r="55911" spans="2:6" x14ac:dyDescent="0.25">
      <c r="B55911" s="55"/>
      <c r="C55911" s="52"/>
      <c r="D55911" s="56"/>
      <c r="F55911"/>
    </row>
    <row r="55912" spans="2:6" x14ac:dyDescent="0.25">
      <c r="B55912" s="55"/>
      <c r="C55912" s="52"/>
      <c r="D55912" s="56"/>
      <c r="F55912"/>
    </row>
    <row r="55913" spans="2:6" x14ac:dyDescent="0.25">
      <c r="B55913" s="55"/>
      <c r="C55913" s="52"/>
      <c r="D55913" s="56"/>
      <c r="F55913"/>
    </row>
    <row r="55914" spans="2:6" x14ac:dyDescent="0.25">
      <c r="B55914" s="55"/>
      <c r="C55914" s="52"/>
      <c r="D55914" s="56"/>
      <c r="F55914"/>
    </row>
    <row r="55915" spans="2:6" x14ac:dyDescent="0.25">
      <c r="B55915" s="55"/>
      <c r="C55915" s="52"/>
      <c r="D55915" s="56"/>
      <c r="F55915"/>
    </row>
    <row r="55916" spans="2:6" x14ac:dyDescent="0.25">
      <c r="B55916" s="55"/>
      <c r="C55916" s="52"/>
      <c r="D55916" s="56"/>
      <c r="F55916"/>
    </row>
    <row r="55917" spans="2:6" x14ac:dyDescent="0.25">
      <c r="B55917" s="55"/>
      <c r="C55917" s="52"/>
      <c r="D55917" s="56"/>
      <c r="F55917"/>
    </row>
    <row r="55918" spans="2:6" x14ac:dyDescent="0.25">
      <c r="B55918" s="55"/>
      <c r="C55918" s="52"/>
      <c r="D55918" s="56"/>
      <c r="F55918"/>
    </row>
    <row r="55919" spans="2:6" x14ac:dyDescent="0.25">
      <c r="B55919" s="55"/>
      <c r="C55919" s="52"/>
      <c r="D55919" s="56"/>
      <c r="F55919"/>
    </row>
    <row r="55920" spans="2:6" x14ac:dyDescent="0.25">
      <c r="B55920" s="55"/>
      <c r="C55920" s="52"/>
      <c r="D55920" s="56"/>
      <c r="F55920"/>
    </row>
    <row r="55921" spans="2:6" x14ac:dyDescent="0.25">
      <c r="B55921" s="55"/>
      <c r="C55921" s="52"/>
      <c r="D55921" s="56"/>
      <c r="F55921"/>
    </row>
    <row r="55922" spans="2:6" x14ac:dyDescent="0.25">
      <c r="B55922" s="55"/>
      <c r="C55922" s="52"/>
      <c r="D55922" s="56"/>
      <c r="F55922"/>
    </row>
    <row r="55923" spans="2:6" x14ac:dyDescent="0.25">
      <c r="B55923" s="55"/>
      <c r="C55923" s="52"/>
      <c r="D55923" s="56"/>
      <c r="F55923"/>
    </row>
    <row r="55924" spans="2:6" x14ac:dyDescent="0.25">
      <c r="B55924" s="55"/>
      <c r="C55924" s="52"/>
      <c r="D55924" s="56"/>
      <c r="F55924"/>
    </row>
    <row r="55925" spans="2:6" x14ac:dyDescent="0.25">
      <c r="B55925" s="55"/>
      <c r="C55925" s="52"/>
      <c r="D55925" s="56"/>
      <c r="F55925"/>
    </row>
    <row r="55926" spans="2:6" x14ac:dyDescent="0.25">
      <c r="B55926" s="55"/>
      <c r="C55926" s="52"/>
      <c r="D55926" s="56"/>
      <c r="F55926"/>
    </row>
    <row r="55927" spans="2:6" x14ac:dyDescent="0.25">
      <c r="B55927" s="55"/>
      <c r="C55927" s="52"/>
      <c r="D55927" s="56"/>
      <c r="F55927"/>
    </row>
    <row r="55928" spans="2:6" x14ac:dyDescent="0.25">
      <c r="B55928" s="55"/>
      <c r="C55928" s="52"/>
      <c r="D55928" s="56"/>
      <c r="F55928"/>
    </row>
    <row r="55929" spans="2:6" x14ac:dyDescent="0.25">
      <c r="B55929" s="55"/>
      <c r="C55929" s="52"/>
      <c r="D55929" s="56"/>
      <c r="F55929"/>
    </row>
    <row r="55930" spans="2:6" x14ac:dyDescent="0.25">
      <c r="B55930" s="55"/>
      <c r="C55930" s="52"/>
      <c r="D55930" s="56"/>
      <c r="F55930"/>
    </row>
    <row r="55931" spans="2:6" x14ac:dyDescent="0.25">
      <c r="B55931" s="55"/>
      <c r="C55931" s="52"/>
      <c r="D55931" s="56"/>
      <c r="F55931"/>
    </row>
    <row r="55932" spans="2:6" x14ac:dyDescent="0.25">
      <c r="B55932" s="55"/>
      <c r="C55932" s="52"/>
      <c r="D55932" s="56"/>
      <c r="F55932"/>
    </row>
    <row r="55933" spans="2:6" x14ac:dyDescent="0.25">
      <c r="B55933" s="55"/>
      <c r="C55933" s="52"/>
      <c r="D55933" s="56"/>
      <c r="F55933"/>
    </row>
    <row r="55934" spans="2:6" x14ac:dyDescent="0.25">
      <c r="B55934" s="55"/>
      <c r="C55934" s="52"/>
      <c r="D55934" s="56"/>
      <c r="F55934"/>
    </row>
    <row r="55935" spans="2:6" x14ac:dyDescent="0.25">
      <c r="B55935" s="55"/>
      <c r="C55935" s="52"/>
      <c r="D55935" s="56"/>
      <c r="F55935"/>
    </row>
    <row r="55936" spans="2:6" x14ac:dyDescent="0.25">
      <c r="B55936" s="55"/>
      <c r="C55936" s="52"/>
      <c r="D55936" s="56"/>
      <c r="F55936"/>
    </row>
    <row r="55937" spans="2:6" x14ac:dyDescent="0.25">
      <c r="B55937" s="55"/>
      <c r="C55937" s="52"/>
      <c r="D55937" s="56"/>
      <c r="F55937"/>
    </row>
    <row r="55938" spans="2:6" x14ac:dyDescent="0.25">
      <c r="B55938" s="55"/>
      <c r="C55938" s="52"/>
      <c r="D55938" s="56"/>
      <c r="F55938"/>
    </row>
    <row r="55939" spans="2:6" x14ac:dyDescent="0.25">
      <c r="B55939" s="55"/>
      <c r="C55939" s="52"/>
      <c r="D55939" s="56"/>
      <c r="F55939"/>
    </row>
    <row r="55940" spans="2:6" x14ac:dyDescent="0.25">
      <c r="B55940" s="55"/>
      <c r="C55940" s="52"/>
      <c r="D55940" s="56"/>
      <c r="F55940"/>
    </row>
    <row r="55941" spans="2:6" x14ac:dyDescent="0.25">
      <c r="B55941" s="55"/>
      <c r="C55941" s="52"/>
      <c r="D55941" s="56"/>
      <c r="F55941"/>
    </row>
    <row r="55942" spans="2:6" x14ac:dyDescent="0.25">
      <c r="B55942" s="55"/>
      <c r="C55942" s="52"/>
      <c r="D55942" s="56"/>
      <c r="F55942"/>
    </row>
    <row r="55943" spans="2:6" x14ac:dyDescent="0.25">
      <c r="B55943" s="55"/>
      <c r="C55943" s="52"/>
      <c r="D55943" s="56"/>
      <c r="F55943"/>
    </row>
    <row r="55944" spans="2:6" x14ac:dyDescent="0.25">
      <c r="B55944" s="55"/>
      <c r="C55944" s="52"/>
      <c r="D55944" s="56"/>
      <c r="F55944"/>
    </row>
    <row r="55945" spans="2:6" x14ac:dyDescent="0.25">
      <c r="B55945" s="55"/>
      <c r="C55945" s="52"/>
      <c r="D55945" s="56"/>
      <c r="F55945"/>
    </row>
    <row r="55946" spans="2:6" x14ac:dyDescent="0.25">
      <c r="B55946" s="55"/>
      <c r="C55946" s="52"/>
      <c r="D55946" s="56"/>
      <c r="F55946"/>
    </row>
    <row r="55947" spans="2:6" x14ac:dyDescent="0.25">
      <c r="B55947" s="55"/>
      <c r="C55947" s="52"/>
      <c r="D55947" s="56"/>
      <c r="F55947"/>
    </row>
    <row r="55948" spans="2:6" x14ac:dyDescent="0.25">
      <c r="B55948" s="55"/>
      <c r="C55948" s="52"/>
      <c r="D55948" s="56"/>
      <c r="F55948"/>
    </row>
    <row r="55949" spans="2:6" x14ac:dyDescent="0.25">
      <c r="B55949" s="55"/>
      <c r="C55949" s="52"/>
      <c r="D55949" s="56"/>
      <c r="F55949"/>
    </row>
    <row r="55950" spans="2:6" x14ac:dyDescent="0.25">
      <c r="B55950" s="55"/>
      <c r="C55950" s="52"/>
      <c r="D55950" s="56"/>
      <c r="F55950"/>
    </row>
    <row r="55951" spans="2:6" x14ac:dyDescent="0.25">
      <c r="B55951" s="55"/>
      <c r="C55951" s="52"/>
      <c r="D55951" s="56"/>
      <c r="F55951"/>
    </row>
    <row r="55952" spans="2:6" x14ac:dyDescent="0.25">
      <c r="B55952" s="55"/>
      <c r="C55952" s="52"/>
      <c r="D55952" s="56"/>
      <c r="F55952"/>
    </row>
    <row r="55953" spans="2:6" x14ac:dyDescent="0.25">
      <c r="B55953" s="55"/>
      <c r="C55953" s="52"/>
      <c r="D55953" s="56"/>
      <c r="F55953"/>
    </row>
    <row r="55954" spans="2:6" x14ac:dyDescent="0.25">
      <c r="B55954" s="55"/>
      <c r="C55954" s="52"/>
      <c r="D55954" s="56"/>
      <c r="F55954"/>
    </row>
    <row r="55955" spans="2:6" x14ac:dyDescent="0.25">
      <c r="B55955" s="55"/>
      <c r="C55955" s="52"/>
      <c r="D55955" s="56"/>
      <c r="F55955"/>
    </row>
    <row r="55956" spans="2:6" x14ac:dyDescent="0.25">
      <c r="B55956" s="55"/>
      <c r="C55956" s="52"/>
      <c r="D55956" s="56"/>
      <c r="F55956"/>
    </row>
    <row r="55957" spans="2:6" x14ac:dyDescent="0.25">
      <c r="B55957" s="55"/>
      <c r="C55957" s="52"/>
      <c r="D55957" s="56"/>
      <c r="F55957"/>
    </row>
    <row r="55958" spans="2:6" x14ac:dyDescent="0.25">
      <c r="B55958" s="55"/>
      <c r="C55958" s="52"/>
      <c r="D55958" s="56"/>
      <c r="F55958"/>
    </row>
    <row r="55959" spans="2:6" x14ac:dyDescent="0.25">
      <c r="B55959" s="55"/>
      <c r="C55959" s="52"/>
      <c r="D55959" s="56"/>
      <c r="F55959"/>
    </row>
    <row r="55960" spans="2:6" x14ac:dyDescent="0.25">
      <c r="B55960" s="55"/>
      <c r="C55960" s="52"/>
      <c r="D55960" s="56"/>
      <c r="F55960"/>
    </row>
    <row r="55961" spans="2:6" x14ac:dyDescent="0.25">
      <c r="B55961" s="55"/>
      <c r="C55961" s="52"/>
      <c r="D55961" s="56"/>
      <c r="F55961"/>
    </row>
    <row r="55962" spans="2:6" x14ac:dyDescent="0.25">
      <c r="B55962" s="55"/>
      <c r="C55962" s="52"/>
      <c r="D55962" s="56"/>
      <c r="F55962"/>
    </row>
    <row r="55963" spans="2:6" x14ac:dyDescent="0.25">
      <c r="B55963" s="55"/>
      <c r="C55963" s="52"/>
      <c r="D55963" s="56"/>
      <c r="F55963"/>
    </row>
    <row r="55964" spans="2:6" x14ac:dyDescent="0.25">
      <c r="B55964" s="55"/>
      <c r="C55964" s="52"/>
      <c r="D55964" s="56"/>
      <c r="F55964"/>
    </row>
    <row r="55965" spans="2:6" x14ac:dyDescent="0.25">
      <c r="B55965" s="55"/>
      <c r="C55965" s="52"/>
      <c r="D55965" s="56"/>
      <c r="F55965"/>
    </row>
    <row r="55966" spans="2:6" x14ac:dyDescent="0.25">
      <c r="B55966" s="55"/>
      <c r="C55966" s="52"/>
      <c r="D55966" s="56"/>
      <c r="F55966"/>
    </row>
    <row r="55967" spans="2:6" x14ac:dyDescent="0.25">
      <c r="B55967" s="55"/>
      <c r="C55967" s="52"/>
      <c r="D55967" s="56"/>
      <c r="F55967"/>
    </row>
    <row r="55968" spans="2:6" x14ac:dyDescent="0.25">
      <c r="B55968" s="55"/>
      <c r="C55968" s="52"/>
      <c r="D55968" s="56"/>
      <c r="F55968"/>
    </row>
    <row r="55969" spans="2:6" x14ac:dyDescent="0.25">
      <c r="B55969" s="55"/>
      <c r="C55969" s="52"/>
      <c r="D55969" s="56"/>
      <c r="F55969"/>
    </row>
    <row r="55970" spans="2:6" x14ac:dyDescent="0.25">
      <c r="B55970" s="55"/>
      <c r="C55970" s="52"/>
      <c r="D55970" s="56"/>
      <c r="F55970"/>
    </row>
    <row r="55971" spans="2:6" x14ac:dyDescent="0.25">
      <c r="B55971" s="55"/>
      <c r="C55971" s="52"/>
      <c r="D55971" s="56"/>
      <c r="F55971"/>
    </row>
    <row r="55972" spans="2:6" x14ac:dyDescent="0.25">
      <c r="B55972" s="55"/>
      <c r="C55972" s="52"/>
      <c r="D55972" s="56"/>
      <c r="F55972"/>
    </row>
    <row r="55973" spans="2:6" x14ac:dyDescent="0.25">
      <c r="B55973" s="55"/>
      <c r="C55973" s="52"/>
      <c r="D55973" s="56"/>
      <c r="F55973"/>
    </row>
    <row r="55974" spans="2:6" x14ac:dyDescent="0.25">
      <c r="B55974" s="55"/>
      <c r="C55974" s="52"/>
      <c r="D55974" s="56"/>
      <c r="F55974"/>
    </row>
    <row r="55975" spans="2:6" x14ac:dyDescent="0.25">
      <c r="B55975" s="55"/>
      <c r="C55975" s="52"/>
      <c r="D55975" s="56"/>
      <c r="F55975"/>
    </row>
    <row r="55976" spans="2:6" x14ac:dyDescent="0.25">
      <c r="B55976" s="55"/>
      <c r="C55976" s="52"/>
      <c r="D55976" s="56"/>
      <c r="F55976"/>
    </row>
    <row r="55977" spans="2:6" x14ac:dyDescent="0.25">
      <c r="B55977" s="55"/>
      <c r="C55977" s="52"/>
      <c r="D55977" s="56"/>
      <c r="F55977"/>
    </row>
    <row r="55978" spans="2:6" x14ac:dyDescent="0.25">
      <c r="B55978" s="55"/>
      <c r="C55978" s="52"/>
      <c r="D55978" s="56"/>
      <c r="F55978"/>
    </row>
    <row r="55979" spans="2:6" x14ac:dyDescent="0.25">
      <c r="B55979" s="55"/>
      <c r="C55979" s="52"/>
      <c r="D55979" s="56"/>
      <c r="F55979"/>
    </row>
    <row r="55980" spans="2:6" x14ac:dyDescent="0.25">
      <c r="B55980" s="55"/>
      <c r="C55980" s="52"/>
      <c r="D55980" s="56"/>
      <c r="F55980"/>
    </row>
    <row r="55981" spans="2:6" x14ac:dyDescent="0.25">
      <c r="B55981" s="55"/>
      <c r="C55981" s="52"/>
      <c r="D55981" s="56"/>
      <c r="F55981"/>
    </row>
    <row r="55982" spans="2:6" x14ac:dyDescent="0.25">
      <c r="B55982" s="55"/>
      <c r="C55982" s="52"/>
      <c r="D55982" s="56"/>
      <c r="F55982"/>
    </row>
    <row r="55983" spans="2:6" x14ac:dyDescent="0.25">
      <c r="B55983" s="55"/>
      <c r="C55983" s="52"/>
      <c r="D55983" s="56"/>
      <c r="F55983"/>
    </row>
    <row r="55984" spans="2:6" x14ac:dyDescent="0.25">
      <c r="B55984" s="55"/>
      <c r="C55984" s="52"/>
      <c r="D55984" s="56"/>
      <c r="F55984"/>
    </row>
    <row r="55985" spans="2:6" x14ac:dyDescent="0.25">
      <c r="B55985" s="55"/>
      <c r="C55985" s="52"/>
      <c r="D55985" s="56"/>
      <c r="F55985"/>
    </row>
    <row r="55986" spans="2:6" x14ac:dyDescent="0.25">
      <c r="B55986" s="55"/>
      <c r="C55986" s="52"/>
      <c r="D55986" s="56"/>
      <c r="F55986"/>
    </row>
    <row r="55987" spans="2:6" x14ac:dyDescent="0.25">
      <c r="B55987" s="55"/>
      <c r="C55987" s="52"/>
      <c r="D55987" s="56"/>
      <c r="F55987"/>
    </row>
    <row r="55988" spans="2:6" x14ac:dyDescent="0.25">
      <c r="B55988" s="55"/>
      <c r="C55988" s="52"/>
      <c r="D55988" s="56"/>
      <c r="F55988"/>
    </row>
    <row r="55989" spans="2:6" x14ac:dyDescent="0.25">
      <c r="B55989" s="55"/>
      <c r="C55989" s="52"/>
      <c r="D55989" s="56"/>
      <c r="F55989"/>
    </row>
    <row r="55990" spans="2:6" x14ac:dyDescent="0.25">
      <c r="B55990" s="55"/>
      <c r="C55990" s="52"/>
      <c r="D55990" s="56"/>
      <c r="F55990"/>
    </row>
    <row r="55991" spans="2:6" x14ac:dyDescent="0.25">
      <c r="B55991" s="55"/>
      <c r="C55991" s="52"/>
      <c r="D55991" s="56"/>
      <c r="F55991"/>
    </row>
    <row r="55992" spans="2:6" x14ac:dyDescent="0.25">
      <c r="B55992" s="55"/>
      <c r="C55992" s="52"/>
      <c r="D55992" s="56"/>
      <c r="F55992"/>
    </row>
    <row r="55993" spans="2:6" x14ac:dyDescent="0.25">
      <c r="B55993" s="55"/>
      <c r="C55993" s="52"/>
      <c r="D55993" s="56"/>
      <c r="F55993"/>
    </row>
    <row r="55994" spans="2:6" x14ac:dyDescent="0.25">
      <c r="B55994" s="55"/>
      <c r="C55994" s="52"/>
      <c r="D55994" s="56"/>
      <c r="F55994"/>
    </row>
    <row r="55995" spans="2:6" x14ac:dyDescent="0.25">
      <c r="B55995" s="55"/>
      <c r="C55995" s="52"/>
      <c r="D55995" s="56"/>
      <c r="F55995"/>
    </row>
    <row r="55996" spans="2:6" x14ac:dyDescent="0.25">
      <c r="B55996" s="55"/>
      <c r="C55996" s="52"/>
      <c r="D55996" s="56"/>
      <c r="F55996"/>
    </row>
    <row r="55997" spans="2:6" x14ac:dyDescent="0.25">
      <c r="B55997" s="55"/>
      <c r="C55997" s="52"/>
      <c r="D55997" s="56"/>
      <c r="F55997"/>
    </row>
    <row r="55998" spans="2:6" x14ac:dyDescent="0.25">
      <c r="B55998" s="55"/>
      <c r="C55998" s="52"/>
      <c r="D55998" s="56"/>
      <c r="F55998"/>
    </row>
    <row r="55999" spans="2:6" x14ac:dyDescent="0.25">
      <c r="B55999" s="55"/>
      <c r="C55999" s="52"/>
      <c r="D55999" s="56"/>
      <c r="F55999"/>
    </row>
    <row r="56000" spans="2:6" x14ac:dyDescent="0.25">
      <c r="B56000" s="55"/>
      <c r="C56000" s="52"/>
      <c r="D56000" s="56"/>
      <c r="F56000"/>
    </row>
    <row r="56001" spans="2:6" x14ac:dyDescent="0.25">
      <c r="B56001" s="55"/>
      <c r="C56001" s="52"/>
      <c r="D56001" s="56"/>
      <c r="F56001"/>
    </row>
    <row r="56002" spans="2:6" x14ac:dyDescent="0.25">
      <c r="B56002" s="55"/>
      <c r="C56002" s="52"/>
      <c r="D56002" s="56"/>
      <c r="F56002"/>
    </row>
    <row r="56003" spans="2:6" x14ac:dyDescent="0.25">
      <c r="B56003" s="55"/>
      <c r="C56003" s="52"/>
      <c r="D56003" s="56"/>
      <c r="F56003"/>
    </row>
    <row r="56004" spans="2:6" x14ac:dyDescent="0.25">
      <c r="B56004" s="55"/>
      <c r="C56004" s="52"/>
      <c r="D56004" s="56"/>
      <c r="F56004"/>
    </row>
    <row r="56005" spans="2:6" x14ac:dyDescent="0.25">
      <c r="B56005" s="55"/>
      <c r="C56005" s="52"/>
      <c r="D56005" s="56"/>
      <c r="F56005"/>
    </row>
    <row r="56006" spans="2:6" x14ac:dyDescent="0.25">
      <c r="B56006" s="55"/>
      <c r="C56006" s="52"/>
      <c r="D56006" s="56"/>
      <c r="F56006"/>
    </row>
    <row r="56007" spans="2:6" x14ac:dyDescent="0.25">
      <c r="B56007" s="55"/>
      <c r="C56007" s="52"/>
      <c r="D56007" s="56"/>
      <c r="F56007"/>
    </row>
    <row r="56008" spans="2:6" x14ac:dyDescent="0.25">
      <c r="B56008" s="55"/>
      <c r="C56008" s="52"/>
      <c r="D56008" s="56"/>
      <c r="F56008"/>
    </row>
    <row r="56009" spans="2:6" x14ac:dyDescent="0.25">
      <c r="B56009" s="55"/>
      <c r="C56009" s="52"/>
      <c r="D56009" s="56"/>
      <c r="F56009"/>
    </row>
    <row r="56010" spans="2:6" x14ac:dyDescent="0.25">
      <c r="B56010" s="55"/>
      <c r="C56010" s="52"/>
      <c r="D56010" s="56"/>
      <c r="F56010"/>
    </row>
    <row r="56011" spans="2:6" x14ac:dyDescent="0.25">
      <c r="B56011" s="55"/>
      <c r="C56011" s="52"/>
      <c r="D56011" s="56"/>
      <c r="F56011"/>
    </row>
    <row r="56012" spans="2:6" x14ac:dyDescent="0.25">
      <c r="B56012" s="55"/>
      <c r="C56012" s="52"/>
      <c r="D56012" s="56"/>
      <c r="F56012"/>
    </row>
    <row r="56013" spans="2:6" x14ac:dyDescent="0.25">
      <c r="B56013" s="55"/>
      <c r="C56013" s="52"/>
      <c r="D56013" s="56"/>
      <c r="F56013"/>
    </row>
    <row r="56014" spans="2:6" x14ac:dyDescent="0.25">
      <c r="B56014" s="55"/>
      <c r="C56014" s="52"/>
      <c r="D56014" s="56"/>
      <c r="F56014"/>
    </row>
    <row r="56015" spans="2:6" x14ac:dyDescent="0.25">
      <c r="B56015" s="55"/>
      <c r="C56015" s="52"/>
      <c r="D56015" s="56"/>
      <c r="F56015"/>
    </row>
    <row r="56016" spans="2:6" x14ac:dyDescent="0.25">
      <c r="B56016" s="55"/>
      <c r="C56016" s="52"/>
      <c r="D56016" s="56"/>
      <c r="F56016"/>
    </row>
    <row r="56017" spans="2:6" x14ac:dyDescent="0.25">
      <c r="B56017" s="55"/>
      <c r="C56017" s="52"/>
      <c r="D56017" s="56"/>
      <c r="F56017"/>
    </row>
    <row r="56018" spans="2:6" x14ac:dyDescent="0.25">
      <c r="B56018" s="55"/>
      <c r="C56018" s="52"/>
      <c r="D56018" s="56"/>
      <c r="F56018"/>
    </row>
    <row r="56019" spans="2:6" x14ac:dyDescent="0.25">
      <c r="B56019" s="55"/>
      <c r="C56019" s="52"/>
      <c r="D56019" s="56"/>
      <c r="F56019"/>
    </row>
    <row r="56020" spans="2:6" x14ac:dyDescent="0.25">
      <c r="B56020" s="55"/>
      <c r="C56020" s="52"/>
      <c r="D56020" s="56"/>
      <c r="F56020"/>
    </row>
    <row r="56021" spans="2:6" x14ac:dyDescent="0.25">
      <c r="B56021" s="55"/>
      <c r="C56021" s="52"/>
      <c r="D56021" s="56"/>
      <c r="F56021"/>
    </row>
    <row r="56022" spans="2:6" x14ac:dyDescent="0.25">
      <c r="B56022" s="55"/>
      <c r="C56022" s="52"/>
      <c r="D56022" s="56"/>
      <c r="F56022"/>
    </row>
    <row r="56023" spans="2:6" x14ac:dyDescent="0.25">
      <c r="B56023" s="55"/>
      <c r="C56023" s="52"/>
      <c r="D56023" s="56"/>
      <c r="F56023"/>
    </row>
    <row r="56024" spans="2:6" x14ac:dyDescent="0.25">
      <c r="B56024" s="55"/>
      <c r="C56024" s="52"/>
      <c r="D56024" s="56"/>
      <c r="F56024"/>
    </row>
    <row r="56025" spans="2:6" x14ac:dyDescent="0.25">
      <c r="B56025" s="55"/>
      <c r="C56025" s="52"/>
      <c r="D56025" s="56"/>
      <c r="F56025"/>
    </row>
    <row r="56026" spans="2:6" x14ac:dyDescent="0.25">
      <c r="B56026" s="55"/>
      <c r="C56026" s="52"/>
      <c r="D56026" s="56"/>
      <c r="F56026"/>
    </row>
    <row r="56027" spans="2:6" x14ac:dyDescent="0.25">
      <c r="B56027" s="55"/>
      <c r="C56027" s="52"/>
      <c r="D56027" s="56"/>
      <c r="F56027"/>
    </row>
    <row r="56028" spans="2:6" x14ac:dyDescent="0.25">
      <c r="B56028" s="55"/>
      <c r="C56028" s="52"/>
      <c r="D56028" s="56"/>
      <c r="F56028"/>
    </row>
    <row r="56029" spans="2:6" x14ac:dyDescent="0.25">
      <c r="B56029" s="55"/>
      <c r="C56029" s="52"/>
      <c r="D56029" s="56"/>
      <c r="F56029"/>
    </row>
    <row r="56030" spans="2:6" x14ac:dyDescent="0.25">
      <c r="B56030" s="55"/>
      <c r="C56030" s="52"/>
      <c r="D56030" s="56"/>
      <c r="F56030"/>
    </row>
    <row r="56031" spans="2:6" x14ac:dyDescent="0.25">
      <c r="B56031" s="55"/>
      <c r="C56031" s="52"/>
      <c r="D56031" s="56"/>
      <c r="F56031"/>
    </row>
    <row r="56032" spans="2:6" x14ac:dyDescent="0.25">
      <c r="B56032" s="55"/>
      <c r="C56032" s="52"/>
      <c r="D56032" s="56"/>
      <c r="F56032"/>
    </row>
    <row r="56033" spans="2:6" x14ac:dyDescent="0.25">
      <c r="B56033" s="55"/>
      <c r="C56033" s="52"/>
      <c r="D56033" s="56"/>
      <c r="F56033"/>
    </row>
    <row r="56034" spans="2:6" x14ac:dyDescent="0.25">
      <c r="B56034" s="55"/>
      <c r="C56034" s="52"/>
      <c r="D56034" s="56"/>
      <c r="F56034"/>
    </row>
    <row r="56035" spans="2:6" x14ac:dyDescent="0.25">
      <c r="B56035" s="55"/>
      <c r="C56035" s="52"/>
      <c r="D56035" s="56"/>
      <c r="F56035"/>
    </row>
    <row r="56036" spans="2:6" x14ac:dyDescent="0.25">
      <c r="B56036" s="55"/>
      <c r="C56036" s="52"/>
      <c r="D56036" s="56"/>
      <c r="F56036"/>
    </row>
    <row r="56037" spans="2:6" x14ac:dyDescent="0.25">
      <c r="B56037" s="55"/>
      <c r="C56037" s="52"/>
      <c r="D56037" s="56"/>
      <c r="F56037"/>
    </row>
    <row r="56038" spans="2:6" x14ac:dyDescent="0.25">
      <c r="B56038" s="55"/>
      <c r="C56038" s="52"/>
      <c r="D56038" s="56"/>
      <c r="F56038"/>
    </row>
    <row r="56039" spans="2:6" x14ac:dyDescent="0.25">
      <c r="B56039" s="55"/>
      <c r="C56039" s="52"/>
      <c r="D56039" s="56"/>
      <c r="F56039"/>
    </row>
    <row r="56040" spans="2:6" x14ac:dyDescent="0.25">
      <c r="B56040" s="55"/>
      <c r="C56040" s="52"/>
      <c r="D56040" s="56"/>
      <c r="F56040"/>
    </row>
    <row r="56041" spans="2:6" x14ac:dyDescent="0.25">
      <c r="B56041" s="55"/>
      <c r="C56041" s="52"/>
      <c r="D56041" s="56"/>
      <c r="F56041"/>
    </row>
    <row r="56042" spans="2:6" x14ac:dyDescent="0.25">
      <c r="B56042" s="55"/>
      <c r="C56042" s="52"/>
      <c r="D56042" s="56"/>
      <c r="F56042"/>
    </row>
    <row r="56043" spans="2:6" x14ac:dyDescent="0.25">
      <c r="B56043" s="55"/>
      <c r="C56043" s="52"/>
      <c r="D56043" s="56"/>
      <c r="F56043"/>
    </row>
    <row r="56044" spans="2:6" x14ac:dyDescent="0.25">
      <c r="B56044" s="55"/>
      <c r="C56044" s="52"/>
      <c r="D56044" s="56"/>
      <c r="F56044"/>
    </row>
    <row r="56045" spans="2:6" x14ac:dyDescent="0.25">
      <c r="B56045" s="55"/>
      <c r="C56045" s="52"/>
      <c r="D56045" s="56"/>
      <c r="F56045"/>
    </row>
    <row r="56046" spans="2:6" x14ac:dyDescent="0.25">
      <c r="B56046" s="55"/>
      <c r="C56046" s="52"/>
      <c r="D56046" s="56"/>
      <c r="F56046"/>
    </row>
    <row r="56047" spans="2:6" x14ac:dyDescent="0.25">
      <c r="B56047" s="55"/>
      <c r="C56047" s="52"/>
      <c r="D56047" s="56"/>
      <c r="F56047"/>
    </row>
    <row r="56048" spans="2:6" x14ac:dyDescent="0.25">
      <c r="B56048" s="55"/>
      <c r="C56048" s="52"/>
      <c r="D56048" s="56"/>
      <c r="F56048"/>
    </row>
    <row r="56049" spans="2:6" x14ac:dyDescent="0.25">
      <c r="B56049" s="55"/>
      <c r="C56049" s="52"/>
      <c r="D56049" s="56"/>
      <c r="F56049"/>
    </row>
    <row r="56050" spans="2:6" x14ac:dyDescent="0.25">
      <c r="B56050" s="55"/>
      <c r="C56050" s="52"/>
      <c r="D56050" s="56"/>
      <c r="F56050"/>
    </row>
    <row r="56051" spans="2:6" x14ac:dyDescent="0.25">
      <c r="B56051" s="55"/>
      <c r="C56051" s="52"/>
      <c r="D56051" s="56"/>
      <c r="F56051"/>
    </row>
    <row r="56052" spans="2:6" x14ac:dyDescent="0.25">
      <c r="B56052" s="55"/>
      <c r="C56052" s="52"/>
      <c r="D56052" s="56"/>
      <c r="F56052"/>
    </row>
    <row r="56053" spans="2:6" x14ac:dyDescent="0.25">
      <c r="B56053" s="55"/>
      <c r="C56053" s="52"/>
      <c r="D56053" s="56"/>
      <c r="F56053"/>
    </row>
    <row r="56054" spans="2:6" x14ac:dyDescent="0.25">
      <c r="B56054" s="55"/>
      <c r="C56054" s="52"/>
      <c r="D56054" s="56"/>
      <c r="F56054"/>
    </row>
    <row r="56055" spans="2:6" x14ac:dyDescent="0.25">
      <c r="B56055" s="55"/>
      <c r="C56055" s="52"/>
      <c r="D56055" s="56"/>
      <c r="F56055"/>
    </row>
    <row r="56056" spans="2:6" x14ac:dyDescent="0.25">
      <c r="B56056" s="55"/>
      <c r="C56056" s="52"/>
      <c r="D56056" s="56"/>
      <c r="F56056"/>
    </row>
    <row r="56057" spans="2:6" x14ac:dyDescent="0.25">
      <c r="B56057" s="55"/>
      <c r="C56057" s="52"/>
      <c r="D56057" s="56"/>
      <c r="F56057"/>
    </row>
    <row r="56058" spans="2:6" x14ac:dyDescent="0.25">
      <c r="B56058" s="55"/>
      <c r="C56058" s="52"/>
      <c r="D56058" s="56"/>
      <c r="F56058"/>
    </row>
    <row r="56059" spans="2:6" x14ac:dyDescent="0.25">
      <c r="B56059" s="55"/>
      <c r="C56059" s="52"/>
      <c r="D56059" s="56"/>
      <c r="F56059"/>
    </row>
    <row r="56060" spans="2:6" x14ac:dyDescent="0.25">
      <c r="B56060" s="55"/>
      <c r="C56060" s="52"/>
      <c r="D56060" s="56"/>
      <c r="F56060"/>
    </row>
    <row r="56061" spans="2:6" x14ac:dyDescent="0.25">
      <c r="B56061" s="55"/>
      <c r="C56061" s="52"/>
      <c r="D56061" s="56"/>
      <c r="F56061"/>
    </row>
    <row r="56062" spans="2:6" x14ac:dyDescent="0.25">
      <c r="B56062" s="55"/>
      <c r="C56062" s="52"/>
      <c r="D56062" s="56"/>
      <c r="F56062"/>
    </row>
    <row r="56063" spans="2:6" x14ac:dyDescent="0.25">
      <c r="B56063" s="55"/>
      <c r="C56063" s="52"/>
      <c r="D56063" s="56"/>
      <c r="F56063"/>
    </row>
    <row r="56064" spans="2:6" x14ac:dyDescent="0.25">
      <c r="B56064" s="55"/>
      <c r="C56064" s="52"/>
      <c r="D56064" s="56"/>
      <c r="F56064"/>
    </row>
    <row r="56065" spans="2:6" x14ac:dyDescent="0.25">
      <c r="B56065" s="55"/>
      <c r="C56065" s="52"/>
      <c r="D56065" s="56"/>
      <c r="F56065"/>
    </row>
    <row r="56066" spans="2:6" x14ac:dyDescent="0.25">
      <c r="B56066" s="55"/>
      <c r="C56066" s="52"/>
      <c r="D56066" s="56"/>
      <c r="F56066"/>
    </row>
    <row r="56067" spans="2:6" x14ac:dyDescent="0.25">
      <c r="B56067" s="55"/>
      <c r="C56067" s="52"/>
      <c r="D56067" s="56"/>
      <c r="F56067"/>
    </row>
    <row r="56068" spans="2:6" x14ac:dyDescent="0.25">
      <c r="B56068" s="55"/>
      <c r="C56068" s="52"/>
      <c r="D56068" s="56"/>
      <c r="F56068"/>
    </row>
    <row r="56069" spans="2:6" x14ac:dyDescent="0.25">
      <c r="B56069" s="55"/>
      <c r="C56069" s="52"/>
      <c r="D56069" s="56"/>
      <c r="F56069"/>
    </row>
    <row r="56070" spans="2:6" x14ac:dyDescent="0.25">
      <c r="B56070" s="55"/>
      <c r="C56070" s="52"/>
      <c r="D56070" s="56"/>
      <c r="F56070"/>
    </row>
    <row r="56071" spans="2:6" x14ac:dyDescent="0.25">
      <c r="B56071" s="55"/>
      <c r="C56071" s="52"/>
      <c r="D56071" s="56"/>
      <c r="F56071"/>
    </row>
    <row r="56072" spans="2:6" x14ac:dyDescent="0.25">
      <c r="B56072" s="55"/>
      <c r="C56072" s="52"/>
      <c r="D56072" s="56"/>
      <c r="F56072"/>
    </row>
    <row r="56073" spans="2:6" x14ac:dyDescent="0.25">
      <c r="B56073" s="55"/>
      <c r="C56073" s="52"/>
      <c r="D56073" s="56"/>
      <c r="F56073"/>
    </row>
    <row r="56074" spans="2:6" x14ac:dyDescent="0.25">
      <c r="B56074" s="55"/>
      <c r="C56074" s="52"/>
      <c r="D56074" s="56"/>
      <c r="F56074"/>
    </row>
    <row r="56075" spans="2:6" x14ac:dyDescent="0.25">
      <c r="B56075" s="55"/>
      <c r="C56075" s="52"/>
      <c r="D56075" s="56"/>
      <c r="F56075"/>
    </row>
    <row r="56076" spans="2:6" x14ac:dyDescent="0.25">
      <c r="B56076" s="55"/>
      <c r="C56076" s="52"/>
      <c r="D56076" s="56"/>
      <c r="F56076"/>
    </row>
    <row r="56077" spans="2:6" x14ac:dyDescent="0.25">
      <c r="B56077" s="55"/>
      <c r="C56077" s="52"/>
      <c r="D56077" s="56"/>
      <c r="F56077"/>
    </row>
    <row r="56078" spans="2:6" x14ac:dyDescent="0.25">
      <c r="B56078" s="55"/>
      <c r="C56078" s="52"/>
      <c r="D56078" s="56"/>
      <c r="F56078"/>
    </row>
    <row r="56079" spans="2:6" x14ac:dyDescent="0.25">
      <c r="B56079" s="55"/>
      <c r="C56079" s="52"/>
      <c r="D56079" s="56"/>
      <c r="F56079"/>
    </row>
    <row r="56080" spans="2:6" x14ac:dyDescent="0.25">
      <c r="B56080" s="55"/>
      <c r="C56080" s="52"/>
      <c r="D56080" s="56"/>
      <c r="F56080"/>
    </row>
    <row r="56081" spans="2:6" x14ac:dyDescent="0.25">
      <c r="B56081" s="55"/>
      <c r="C56081" s="52"/>
      <c r="D56081" s="56"/>
      <c r="F56081"/>
    </row>
    <row r="56082" spans="2:6" x14ac:dyDescent="0.25">
      <c r="B56082" s="55"/>
      <c r="C56082" s="52"/>
      <c r="D56082" s="56"/>
      <c r="F56082"/>
    </row>
    <row r="56083" spans="2:6" x14ac:dyDescent="0.25">
      <c r="B56083" s="55"/>
      <c r="C56083" s="52"/>
      <c r="D56083" s="56"/>
      <c r="F56083"/>
    </row>
    <row r="56084" spans="2:6" x14ac:dyDescent="0.25">
      <c r="B56084" s="55"/>
      <c r="C56084" s="52"/>
      <c r="D56084" s="56"/>
      <c r="F56084"/>
    </row>
    <row r="56085" spans="2:6" x14ac:dyDescent="0.25">
      <c r="B56085" s="55"/>
      <c r="C56085" s="52"/>
      <c r="D56085" s="56"/>
      <c r="F56085"/>
    </row>
    <row r="56086" spans="2:6" x14ac:dyDescent="0.25">
      <c r="B56086" s="55"/>
      <c r="C56086" s="52"/>
      <c r="D56086" s="56"/>
      <c r="F56086"/>
    </row>
    <row r="56087" spans="2:6" x14ac:dyDescent="0.25">
      <c r="B56087" s="55"/>
      <c r="C56087" s="52"/>
      <c r="D56087" s="56"/>
      <c r="F56087"/>
    </row>
    <row r="56088" spans="2:6" x14ac:dyDescent="0.25">
      <c r="B56088" s="55"/>
      <c r="C56088" s="52"/>
      <c r="D56088" s="56"/>
      <c r="F56088"/>
    </row>
    <row r="56089" spans="2:6" x14ac:dyDescent="0.25">
      <c r="B56089" s="55"/>
      <c r="C56089" s="52"/>
      <c r="D56089" s="56"/>
      <c r="F56089"/>
    </row>
    <row r="56090" spans="2:6" x14ac:dyDescent="0.25">
      <c r="B56090" s="55"/>
      <c r="C56090" s="52"/>
      <c r="D56090" s="56"/>
      <c r="F56090"/>
    </row>
    <row r="56091" spans="2:6" x14ac:dyDescent="0.25">
      <c r="B56091" s="55"/>
      <c r="C56091" s="52"/>
      <c r="D56091" s="56"/>
      <c r="F56091"/>
    </row>
    <row r="56092" spans="2:6" x14ac:dyDescent="0.25">
      <c r="B56092" s="55"/>
      <c r="C56092" s="52"/>
      <c r="D56092" s="56"/>
      <c r="F56092"/>
    </row>
    <row r="56093" spans="2:6" x14ac:dyDescent="0.25">
      <c r="B56093" s="55"/>
      <c r="C56093" s="52"/>
      <c r="D56093" s="56"/>
      <c r="F56093"/>
    </row>
    <row r="56094" spans="2:6" x14ac:dyDescent="0.25">
      <c r="B56094" s="55"/>
      <c r="C56094" s="52"/>
      <c r="D56094" s="56"/>
      <c r="F56094"/>
    </row>
    <row r="56095" spans="2:6" x14ac:dyDescent="0.25">
      <c r="B56095" s="55"/>
      <c r="C56095" s="52"/>
      <c r="D56095" s="56"/>
      <c r="F56095"/>
    </row>
    <row r="56096" spans="2:6" x14ac:dyDescent="0.25">
      <c r="B56096" s="55"/>
      <c r="C56096" s="52"/>
      <c r="D56096" s="56"/>
      <c r="F56096"/>
    </row>
    <row r="56097" spans="2:6" x14ac:dyDescent="0.25">
      <c r="B56097" s="55"/>
      <c r="C56097" s="52"/>
      <c r="D56097" s="56"/>
      <c r="F56097"/>
    </row>
    <row r="56098" spans="2:6" x14ac:dyDescent="0.25">
      <c r="B56098" s="55"/>
      <c r="C56098" s="52"/>
      <c r="D56098" s="56"/>
      <c r="F56098"/>
    </row>
    <row r="56099" spans="2:6" x14ac:dyDescent="0.25">
      <c r="B56099" s="55"/>
      <c r="C56099" s="52"/>
      <c r="D56099" s="56"/>
      <c r="F56099"/>
    </row>
    <row r="56100" spans="2:6" x14ac:dyDescent="0.25">
      <c r="B56100" s="55"/>
      <c r="C56100" s="52"/>
      <c r="D56100" s="56"/>
      <c r="F56100"/>
    </row>
    <row r="56101" spans="2:6" x14ac:dyDescent="0.25">
      <c r="B56101" s="55"/>
      <c r="C56101" s="52"/>
      <c r="D56101" s="56"/>
      <c r="F56101"/>
    </row>
    <row r="56102" spans="2:6" x14ac:dyDescent="0.25">
      <c r="B56102" s="55"/>
      <c r="C56102" s="52"/>
      <c r="D56102" s="56"/>
      <c r="F56102"/>
    </row>
    <row r="56103" spans="2:6" x14ac:dyDescent="0.25">
      <c r="B56103" s="55"/>
      <c r="C56103" s="52"/>
      <c r="D56103" s="56"/>
      <c r="F56103"/>
    </row>
    <row r="56104" spans="2:6" x14ac:dyDescent="0.25">
      <c r="B56104" s="55"/>
      <c r="C56104" s="52"/>
      <c r="D56104" s="56"/>
      <c r="F56104"/>
    </row>
    <row r="56105" spans="2:6" x14ac:dyDescent="0.25">
      <c r="B56105" s="55"/>
      <c r="C56105" s="52"/>
      <c r="D56105" s="56"/>
      <c r="F56105"/>
    </row>
    <row r="56106" spans="2:6" x14ac:dyDescent="0.25">
      <c r="B56106" s="55"/>
      <c r="C56106" s="52"/>
      <c r="D56106" s="56"/>
      <c r="F56106"/>
    </row>
    <row r="56107" spans="2:6" x14ac:dyDescent="0.25">
      <c r="B56107" s="55"/>
      <c r="C56107" s="52"/>
      <c r="D56107" s="56"/>
      <c r="F56107"/>
    </row>
    <row r="56108" spans="2:6" x14ac:dyDescent="0.25">
      <c r="B56108" s="55"/>
      <c r="C56108" s="52"/>
      <c r="D56108" s="56"/>
      <c r="F56108"/>
    </row>
    <row r="56109" spans="2:6" x14ac:dyDescent="0.25">
      <c r="B56109" s="55"/>
      <c r="C56109" s="52"/>
      <c r="D56109" s="56"/>
      <c r="F56109"/>
    </row>
    <row r="56110" spans="2:6" x14ac:dyDescent="0.25">
      <c r="B56110" s="55"/>
      <c r="C56110" s="52"/>
      <c r="D56110" s="56"/>
      <c r="F56110"/>
    </row>
    <row r="56111" spans="2:6" x14ac:dyDescent="0.25">
      <c r="B56111" s="55"/>
      <c r="C56111" s="52"/>
      <c r="D56111" s="56"/>
      <c r="F56111"/>
    </row>
    <row r="56112" spans="2:6" x14ac:dyDescent="0.25">
      <c r="B56112" s="55"/>
      <c r="C56112" s="52"/>
      <c r="D56112" s="56"/>
      <c r="F56112"/>
    </row>
    <row r="56113" spans="2:6" x14ac:dyDescent="0.25">
      <c r="B56113" s="55"/>
      <c r="C56113" s="52"/>
      <c r="D56113" s="56"/>
      <c r="F56113"/>
    </row>
    <row r="56114" spans="2:6" x14ac:dyDescent="0.25">
      <c r="B56114" s="55"/>
      <c r="C56114" s="52"/>
      <c r="D56114" s="56"/>
      <c r="F56114"/>
    </row>
    <row r="56115" spans="2:6" x14ac:dyDescent="0.25">
      <c r="B56115" s="55"/>
      <c r="C56115" s="52"/>
      <c r="D56115" s="56"/>
      <c r="F56115"/>
    </row>
    <row r="56116" spans="2:6" x14ac:dyDescent="0.25">
      <c r="B56116" s="55"/>
      <c r="C56116" s="52"/>
      <c r="D56116" s="56"/>
      <c r="F56116"/>
    </row>
    <row r="56117" spans="2:6" x14ac:dyDescent="0.25">
      <c r="B56117" s="55"/>
      <c r="C56117" s="52"/>
      <c r="D56117" s="56"/>
      <c r="F56117"/>
    </row>
    <row r="56118" spans="2:6" x14ac:dyDescent="0.25">
      <c r="B56118" s="55"/>
      <c r="C56118" s="52"/>
      <c r="D56118" s="56"/>
      <c r="F56118"/>
    </row>
    <row r="56119" spans="2:6" x14ac:dyDescent="0.25">
      <c r="B56119" s="55"/>
      <c r="C56119" s="52"/>
      <c r="D56119" s="56"/>
      <c r="F56119"/>
    </row>
    <row r="56120" spans="2:6" x14ac:dyDescent="0.25">
      <c r="B56120" s="55"/>
      <c r="C56120" s="52"/>
      <c r="D56120" s="56"/>
      <c r="F56120"/>
    </row>
    <row r="56121" spans="2:6" x14ac:dyDescent="0.25">
      <c r="B56121" s="55"/>
      <c r="C56121" s="52"/>
      <c r="D56121" s="56"/>
      <c r="F56121"/>
    </row>
    <row r="56122" spans="2:6" x14ac:dyDescent="0.25">
      <c r="B56122" s="55"/>
      <c r="C56122" s="52"/>
      <c r="D56122" s="56"/>
      <c r="F56122"/>
    </row>
    <row r="56123" spans="2:6" x14ac:dyDescent="0.25">
      <c r="B56123" s="55"/>
      <c r="C56123" s="52"/>
      <c r="D56123" s="56"/>
      <c r="F56123"/>
    </row>
    <row r="56124" spans="2:6" x14ac:dyDescent="0.25">
      <c r="B56124" s="55"/>
      <c r="C56124" s="52"/>
      <c r="D56124" s="56"/>
      <c r="F56124"/>
    </row>
    <row r="56125" spans="2:6" x14ac:dyDescent="0.25">
      <c r="B56125" s="55"/>
      <c r="C56125" s="52"/>
      <c r="D56125" s="56"/>
      <c r="F56125"/>
    </row>
    <row r="56126" spans="2:6" x14ac:dyDescent="0.25">
      <c r="B56126" s="55"/>
      <c r="C56126" s="52"/>
      <c r="D56126" s="56"/>
      <c r="F56126"/>
    </row>
    <row r="56127" spans="2:6" x14ac:dyDescent="0.25">
      <c r="B56127" s="55"/>
      <c r="C56127" s="52"/>
      <c r="D56127" s="56"/>
      <c r="F56127"/>
    </row>
    <row r="56128" spans="2:6" x14ac:dyDescent="0.25">
      <c r="B56128" s="55"/>
      <c r="C56128" s="52"/>
      <c r="D56128" s="56"/>
      <c r="F56128"/>
    </row>
    <row r="56129" spans="2:6" x14ac:dyDescent="0.25">
      <c r="B56129" s="55"/>
      <c r="C56129" s="52"/>
      <c r="D56129" s="56"/>
      <c r="F56129"/>
    </row>
    <row r="56130" spans="2:6" x14ac:dyDescent="0.25">
      <c r="B56130" s="55"/>
      <c r="C56130" s="52"/>
      <c r="D56130" s="56"/>
      <c r="F56130"/>
    </row>
    <row r="56131" spans="2:6" x14ac:dyDescent="0.25">
      <c r="B56131" s="55"/>
      <c r="C56131" s="52"/>
      <c r="D56131" s="56"/>
      <c r="F56131"/>
    </row>
    <row r="56132" spans="2:6" x14ac:dyDescent="0.25">
      <c r="B56132" s="55"/>
      <c r="C56132" s="52"/>
      <c r="D56132" s="56"/>
      <c r="F56132"/>
    </row>
    <row r="56133" spans="2:6" x14ac:dyDescent="0.25">
      <c r="B56133" s="55"/>
      <c r="C56133" s="52"/>
      <c r="D56133" s="56"/>
      <c r="F56133"/>
    </row>
    <row r="56134" spans="2:6" x14ac:dyDescent="0.25">
      <c r="B56134" s="55"/>
      <c r="C56134" s="52"/>
      <c r="D56134" s="56"/>
      <c r="F56134"/>
    </row>
    <row r="56135" spans="2:6" x14ac:dyDescent="0.25">
      <c r="B56135" s="55"/>
      <c r="C56135" s="52"/>
      <c r="D56135" s="56"/>
      <c r="F56135"/>
    </row>
    <row r="56136" spans="2:6" x14ac:dyDescent="0.25">
      <c r="B56136" s="55"/>
      <c r="C56136" s="52"/>
      <c r="D56136" s="56"/>
      <c r="F56136"/>
    </row>
    <row r="56137" spans="2:6" x14ac:dyDescent="0.25">
      <c r="B56137" s="55"/>
      <c r="C56137" s="52"/>
      <c r="D56137" s="56"/>
      <c r="F56137"/>
    </row>
    <row r="56138" spans="2:6" x14ac:dyDescent="0.25">
      <c r="B56138" s="55"/>
      <c r="C56138" s="52"/>
      <c r="D56138" s="56"/>
      <c r="F56138"/>
    </row>
    <row r="56139" spans="2:6" x14ac:dyDescent="0.25">
      <c r="B56139" s="55"/>
      <c r="C56139" s="52"/>
      <c r="D56139" s="56"/>
      <c r="F56139"/>
    </row>
    <row r="56140" spans="2:6" x14ac:dyDescent="0.25">
      <c r="B56140" s="55"/>
      <c r="C56140" s="52"/>
      <c r="D56140" s="56"/>
      <c r="F56140"/>
    </row>
    <row r="56141" spans="2:6" x14ac:dyDescent="0.25">
      <c r="B56141" s="55"/>
      <c r="C56141" s="52"/>
      <c r="D56141" s="56"/>
      <c r="F56141"/>
    </row>
    <row r="56142" spans="2:6" x14ac:dyDescent="0.25">
      <c r="B56142" s="55"/>
      <c r="C56142" s="52"/>
      <c r="D56142" s="56"/>
      <c r="F56142"/>
    </row>
    <row r="56143" spans="2:6" x14ac:dyDescent="0.25">
      <c r="B56143" s="55"/>
      <c r="C56143" s="52"/>
      <c r="D56143" s="56"/>
      <c r="F56143"/>
    </row>
    <row r="56144" spans="2:6" x14ac:dyDescent="0.25">
      <c r="B56144" s="55"/>
      <c r="C56144" s="52"/>
      <c r="D56144" s="56"/>
      <c r="F56144"/>
    </row>
    <row r="56145" spans="2:6" x14ac:dyDescent="0.25">
      <c r="B56145" s="55"/>
      <c r="C56145" s="52"/>
      <c r="D56145" s="56"/>
      <c r="F56145"/>
    </row>
    <row r="56146" spans="2:6" x14ac:dyDescent="0.25">
      <c r="B56146" s="55"/>
      <c r="C56146" s="52"/>
      <c r="D56146" s="56"/>
      <c r="F56146"/>
    </row>
    <row r="56147" spans="2:6" x14ac:dyDescent="0.25">
      <c r="B56147" s="55"/>
      <c r="C56147" s="52"/>
      <c r="D56147" s="56"/>
      <c r="F56147"/>
    </row>
    <row r="56148" spans="2:6" x14ac:dyDescent="0.25">
      <c r="B56148" s="55"/>
      <c r="C56148" s="52"/>
      <c r="D56148" s="56"/>
      <c r="F56148"/>
    </row>
    <row r="56149" spans="2:6" x14ac:dyDescent="0.25">
      <c r="B56149" s="55"/>
      <c r="C56149" s="52"/>
      <c r="D56149" s="56"/>
      <c r="F56149"/>
    </row>
    <row r="56150" spans="2:6" x14ac:dyDescent="0.25">
      <c r="B56150" s="55"/>
      <c r="C56150" s="52"/>
      <c r="D56150" s="56"/>
      <c r="F56150"/>
    </row>
    <row r="56151" spans="2:6" x14ac:dyDescent="0.25">
      <c r="B56151" s="55"/>
      <c r="C56151" s="52"/>
      <c r="D56151" s="56"/>
      <c r="F56151"/>
    </row>
    <row r="56152" spans="2:6" x14ac:dyDescent="0.25">
      <c r="B56152" s="55"/>
      <c r="C56152" s="52"/>
      <c r="D56152" s="56"/>
      <c r="F56152"/>
    </row>
    <row r="56153" spans="2:6" x14ac:dyDescent="0.25">
      <c r="B56153" s="55"/>
      <c r="C56153" s="52"/>
      <c r="D56153" s="56"/>
      <c r="F56153"/>
    </row>
    <row r="56154" spans="2:6" x14ac:dyDescent="0.25">
      <c r="B56154" s="55"/>
      <c r="C56154" s="52"/>
      <c r="D56154" s="56"/>
      <c r="F56154"/>
    </row>
    <row r="56155" spans="2:6" x14ac:dyDescent="0.25">
      <c r="B56155" s="55"/>
      <c r="C56155" s="52"/>
      <c r="D56155" s="56"/>
      <c r="F56155"/>
    </row>
    <row r="56156" spans="2:6" x14ac:dyDescent="0.25">
      <c r="B56156" s="55"/>
      <c r="C56156" s="52"/>
      <c r="D56156" s="56"/>
      <c r="F56156"/>
    </row>
    <row r="56157" spans="2:6" x14ac:dyDescent="0.25">
      <c r="B56157" s="55"/>
      <c r="C56157" s="52"/>
      <c r="D56157" s="56"/>
      <c r="F56157"/>
    </row>
    <row r="56158" spans="2:6" x14ac:dyDescent="0.25">
      <c r="B56158" s="55"/>
      <c r="C56158" s="52"/>
      <c r="D56158" s="56"/>
      <c r="F56158"/>
    </row>
    <row r="56159" spans="2:6" x14ac:dyDescent="0.25">
      <c r="B56159" s="55"/>
      <c r="C56159" s="52"/>
      <c r="D56159" s="56"/>
      <c r="F56159"/>
    </row>
    <row r="56160" spans="2:6" x14ac:dyDescent="0.25">
      <c r="B56160" s="55"/>
      <c r="C56160" s="52"/>
      <c r="D56160" s="56"/>
      <c r="F56160"/>
    </row>
    <row r="56161" spans="2:6" x14ac:dyDescent="0.25">
      <c r="B56161" s="55"/>
      <c r="C56161" s="52"/>
      <c r="D56161" s="56"/>
      <c r="F56161"/>
    </row>
    <row r="56162" spans="2:6" x14ac:dyDescent="0.25">
      <c r="B56162" s="55"/>
      <c r="C56162" s="52"/>
      <c r="D56162" s="56"/>
      <c r="F56162"/>
    </row>
    <row r="56163" spans="2:6" x14ac:dyDescent="0.25">
      <c r="B56163" s="55"/>
      <c r="C56163" s="52"/>
      <c r="D56163" s="56"/>
      <c r="F56163"/>
    </row>
    <row r="56164" spans="2:6" x14ac:dyDescent="0.25">
      <c r="B56164" s="55"/>
      <c r="C56164" s="52"/>
      <c r="D56164" s="56"/>
      <c r="F56164"/>
    </row>
    <row r="56165" spans="2:6" x14ac:dyDescent="0.25">
      <c r="B56165" s="55"/>
      <c r="C56165" s="52"/>
      <c r="D56165" s="56"/>
      <c r="F56165"/>
    </row>
    <row r="56166" spans="2:6" x14ac:dyDescent="0.25">
      <c r="B56166" s="55"/>
      <c r="C56166" s="52"/>
      <c r="D56166" s="56"/>
      <c r="F56166"/>
    </row>
    <row r="56167" spans="2:6" x14ac:dyDescent="0.25">
      <c r="B56167" s="55"/>
      <c r="C56167" s="52"/>
      <c r="D56167" s="56"/>
      <c r="F56167"/>
    </row>
    <row r="56168" spans="2:6" x14ac:dyDescent="0.25">
      <c r="B56168" s="55"/>
      <c r="C56168" s="52"/>
      <c r="D56168" s="56"/>
      <c r="F56168"/>
    </row>
    <row r="56169" spans="2:6" x14ac:dyDescent="0.25">
      <c r="B56169" s="55"/>
      <c r="C56169" s="52"/>
      <c r="D56169" s="56"/>
      <c r="F56169"/>
    </row>
    <row r="56170" spans="2:6" x14ac:dyDescent="0.25">
      <c r="B56170" s="55"/>
      <c r="C56170" s="52"/>
      <c r="D56170" s="56"/>
      <c r="F56170"/>
    </row>
    <row r="56171" spans="2:6" x14ac:dyDescent="0.25">
      <c r="B56171" s="55"/>
      <c r="C56171" s="52"/>
      <c r="D56171" s="56"/>
      <c r="F56171"/>
    </row>
    <row r="56172" spans="2:6" x14ac:dyDescent="0.25">
      <c r="B56172" s="55"/>
      <c r="C56172" s="52"/>
      <c r="D56172" s="56"/>
      <c r="F56172"/>
    </row>
    <row r="56173" spans="2:6" x14ac:dyDescent="0.25">
      <c r="B56173" s="55"/>
      <c r="C56173" s="52"/>
      <c r="D56173" s="56"/>
      <c r="F56173"/>
    </row>
    <row r="56174" spans="2:6" x14ac:dyDescent="0.25">
      <c r="B56174" s="55"/>
      <c r="C56174" s="52"/>
      <c r="D56174" s="56"/>
      <c r="F56174"/>
    </row>
    <row r="56175" spans="2:6" x14ac:dyDescent="0.25">
      <c r="B56175" s="55"/>
      <c r="C56175" s="52"/>
      <c r="D56175" s="56"/>
      <c r="F56175"/>
    </row>
    <row r="56176" spans="2:6" x14ac:dyDescent="0.25">
      <c r="B56176" s="55"/>
      <c r="C56176" s="52"/>
      <c r="D56176" s="56"/>
      <c r="F56176"/>
    </row>
    <row r="56177" spans="2:6" x14ac:dyDescent="0.25">
      <c r="B56177" s="55"/>
      <c r="C56177" s="52"/>
      <c r="D56177" s="56"/>
      <c r="F56177"/>
    </row>
    <row r="56178" spans="2:6" x14ac:dyDescent="0.25">
      <c r="B56178" s="55"/>
      <c r="C56178" s="52"/>
      <c r="D56178" s="56"/>
      <c r="F56178"/>
    </row>
    <row r="56179" spans="2:6" x14ac:dyDescent="0.25">
      <c r="B56179" s="55"/>
      <c r="C56179" s="52"/>
      <c r="D56179" s="56"/>
      <c r="F56179"/>
    </row>
    <row r="56180" spans="2:6" x14ac:dyDescent="0.25">
      <c r="B56180" s="55"/>
      <c r="C56180" s="52"/>
      <c r="D56180" s="56"/>
      <c r="F56180"/>
    </row>
    <row r="56181" spans="2:6" x14ac:dyDescent="0.25">
      <c r="B56181" s="55"/>
      <c r="C56181" s="52"/>
      <c r="D56181" s="56"/>
      <c r="F56181"/>
    </row>
    <row r="56182" spans="2:6" x14ac:dyDescent="0.25">
      <c r="B56182" s="55"/>
      <c r="C56182" s="52"/>
      <c r="D56182" s="56"/>
      <c r="F56182"/>
    </row>
    <row r="56183" spans="2:6" x14ac:dyDescent="0.25">
      <c r="B56183" s="55"/>
      <c r="C56183" s="52"/>
      <c r="D56183" s="56"/>
      <c r="F56183"/>
    </row>
    <row r="56184" spans="2:6" x14ac:dyDescent="0.25">
      <c r="B56184" s="55"/>
      <c r="C56184" s="52"/>
      <c r="D56184" s="56"/>
      <c r="F56184"/>
    </row>
    <row r="56185" spans="2:6" x14ac:dyDescent="0.25">
      <c r="B56185" s="55"/>
      <c r="C56185" s="52"/>
      <c r="D56185" s="56"/>
      <c r="F56185"/>
    </row>
    <row r="56186" spans="2:6" x14ac:dyDescent="0.25">
      <c r="B56186" s="55"/>
      <c r="C56186" s="52"/>
      <c r="D56186" s="56"/>
      <c r="F56186"/>
    </row>
    <row r="56187" spans="2:6" x14ac:dyDescent="0.25">
      <c r="B56187" s="55"/>
      <c r="C56187" s="52"/>
      <c r="D56187" s="56"/>
      <c r="F56187"/>
    </row>
    <row r="56188" spans="2:6" x14ac:dyDescent="0.25">
      <c r="B56188" s="55"/>
      <c r="C56188" s="52"/>
      <c r="D56188" s="56"/>
      <c r="F56188"/>
    </row>
    <row r="56189" spans="2:6" x14ac:dyDescent="0.25">
      <c r="B56189" s="55"/>
      <c r="C56189" s="52"/>
      <c r="D56189" s="56"/>
      <c r="F56189"/>
    </row>
    <row r="56190" spans="2:6" x14ac:dyDescent="0.25">
      <c r="B56190" s="55"/>
      <c r="C56190" s="52"/>
      <c r="D56190" s="56"/>
      <c r="F56190"/>
    </row>
    <row r="56191" spans="2:6" x14ac:dyDescent="0.25">
      <c r="B56191" s="55"/>
      <c r="C56191" s="52"/>
      <c r="D56191" s="56"/>
      <c r="F56191"/>
    </row>
    <row r="56192" spans="2:6" x14ac:dyDescent="0.25">
      <c r="B56192" s="55"/>
      <c r="C56192" s="52"/>
      <c r="D56192" s="56"/>
      <c r="F56192"/>
    </row>
    <row r="56193" spans="2:6" x14ac:dyDescent="0.25">
      <c r="B56193" s="55"/>
      <c r="C56193" s="52"/>
      <c r="D56193" s="56"/>
      <c r="F56193"/>
    </row>
    <row r="56194" spans="2:6" x14ac:dyDescent="0.25">
      <c r="B56194" s="55"/>
      <c r="C56194" s="52"/>
      <c r="D56194" s="56"/>
      <c r="F56194"/>
    </row>
    <row r="56195" spans="2:6" x14ac:dyDescent="0.25">
      <c r="B56195" s="55"/>
      <c r="C56195" s="52"/>
      <c r="D56195" s="56"/>
      <c r="F56195"/>
    </row>
    <row r="56196" spans="2:6" x14ac:dyDescent="0.25">
      <c r="B56196" s="55"/>
      <c r="C56196" s="52"/>
      <c r="D56196" s="56"/>
      <c r="F56196"/>
    </row>
    <row r="56197" spans="2:6" x14ac:dyDescent="0.25">
      <c r="B56197" s="55"/>
      <c r="C56197" s="52"/>
      <c r="D56197" s="56"/>
      <c r="F56197"/>
    </row>
    <row r="56198" spans="2:6" x14ac:dyDescent="0.25">
      <c r="B56198" s="55"/>
      <c r="C56198" s="52"/>
      <c r="D56198" s="56"/>
      <c r="F56198"/>
    </row>
    <row r="56199" spans="2:6" x14ac:dyDescent="0.25">
      <c r="B56199" s="55"/>
      <c r="C56199" s="52"/>
      <c r="D56199" s="56"/>
      <c r="F56199"/>
    </row>
    <row r="56200" spans="2:6" x14ac:dyDescent="0.25">
      <c r="B56200" s="55"/>
      <c r="C56200" s="52"/>
      <c r="D56200" s="56"/>
      <c r="F56200"/>
    </row>
    <row r="56201" spans="2:6" x14ac:dyDescent="0.25">
      <c r="B56201" s="55"/>
      <c r="C56201" s="52"/>
      <c r="D56201" s="56"/>
      <c r="F56201"/>
    </row>
    <row r="56202" spans="2:6" x14ac:dyDescent="0.25">
      <c r="B56202" s="55"/>
      <c r="C56202" s="52"/>
      <c r="D56202" s="56"/>
      <c r="F56202"/>
    </row>
    <row r="56203" spans="2:6" x14ac:dyDescent="0.25">
      <c r="B56203" s="55"/>
      <c r="C56203" s="52"/>
      <c r="D56203" s="56"/>
      <c r="F56203"/>
    </row>
    <row r="56204" spans="2:6" x14ac:dyDescent="0.25">
      <c r="B56204" s="55"/>
      <c r="C56204" s="52"/>
      <c r="D56204" s="56"/>
      <c r="F56204"/>
    </row>
    <row r="56205" spans="2:6" x14ac:dyDescent="0.25">
      <c r="B56205" s="55"/>
      <c r="C56205" s="52"/>
      <c r="D56205" s="56"/>
      <c r="F56205"/>
    </row>
    <row r="56206" spans="2:6" x14ac:dyDescent="0.25">
      <c r="B56206" s="55"/>
      <c r="C56206" s="52"/>
      <c r="D56206" s="56"/>
      <c r="F56206"/>
    </row>
    <row r="56207" spans="2:6" x14ac:dyDescent="0.25">
      <c r="B56207" s="55"/>
      <c r="C56207" s="52"/>
      <c r="D56207" s="56"/>
      <c r="F56207"/>
    </row>
    <row r="56208" spans="2:6" x14ac:dyDescent="0.25">
      <c r="B56208" s="55"/>
      <c r="C56208" s="52"/>
      <c r="D56208" s="56"/>
      <c r="F56208"/>
    </row>
    <row r="56209" spans="2:6" x14ac:dyDescent="0.25">
      <c r="B56209" s="55"/>
      <c r="C56209" s="52"/>
      <c r="D56209" s="56"/>
      <c r="F56209"/>
    </row>
    <row r="56210" spans="2:6" x14ac:dyDescent="0.25">
      <c r="B56210" s="55"/>
      <c r="C56210" s="52"/>
      <c r="D56210" s="56"/>
      <c r="F56210"/>
    </row>
    <row r="56211" spans="2:6" x14ac:dyDescent="0.25">
      <c r="B56211" s="55"/>
      <c r="C56211" s="52"/>
      <c r="D56211" s="56"/>
      <c r="F56211"/>
    </row>
    <row r="56212" spans="2:6" x14ac:dyDescent="0.25">
      <c r="B56212" s="55"/>
      <c r="C56212" s="52"/>
      <c r="D56212" s="56"/>
      <c r="F56212"/>
    </row>
    <row r="56213" spans="2:6" x14ac:dyDescent="0.25">
      <c r="B56213" s="55"/>
      <c r="C56213" s="52"/>
      <c r="D56213" s="56"/>
      <c r="F56213"/>
    </row>
    <row r="56214" spans="2:6" x14ac:dyDescent="0.25">
      <c r="B56214" s="55"/>
      <c r="C56214" s="52"/>
      <c r="D56214" s="56"/>
      <c r="F56214"/>
    </row>
    <row r="56215" spans="2:6" x14ac:dyDescent="0.25">
      <c r="B56215" s="55"/>
      <c r="C56215" s="52"/>
      <c r="D56215" s="56"/>
      <c r="F56215"/>
    </row>
    <row r="56216" spans="2:6" x14ac:dyDescent="0.25">
      <c r="B56216" s="55"/>
      <c r="C56216" s="52"/>
      <c r="D56216" s="56"/>
      <c r="F56216"/>
    </row>
    <row r="56217" spans="2:6" x14ac:dyDescent="0.25">
      <c r="B56217" s="55"/>
      <c r="C56217" s="52"/>
      <c r="D56217" s="56"/>
      <c r="F56217"/>
    </row>
    <row r="56218" spans="2:6" x14ac:dyDescent="0.25">
      <c r="B56218" s="55"/>
      <c r="C56218" s="52"/>
      <c r="D56218" s="56"/>
      <c r="F56218"/>
    </row>
    <row r="56219" spans="2:6" x14ac:dyDescent="0.25">
      <c r="B56219" s="55"/>
      <c r="C56219" s="52"/>
      <c r="D56219" s="56"/>
      <c r="F56219"/>
    </row>
    <row r="56220" spans="2:6" x14ac:dyDescent="0.25">
      <c r="B56220" s="55"/>
      <c r="C56220" s="52"/>
      <c r="D56220" s="56"/>
      <c r="F56220"/>
    </row>
    <row r="56221" spans="2:6" x14ac:dyDescent="0.25">
      <c r="B56221" s="55"/>
      <c r="C56221" s="52"/>
      <c r="D56221" s="56"/>
      <c r="F56221"/>
    </row>
    <row r="56222" spans="2:6" x14ac:dyDescent="0.25">
      <c r="B56222" s="55"/>
      <c r="C56222" s="52"/>
      <c r="D56222" s="56"/>
      <c r="F56222"/>
    </row>
    <row r="56223" spans="2:6" x14ac:dyDescent="0.25">
      <c r="B56223" s="55"/>
      <c r="C56223" s="52"/>
      <c r="D56223" s="56"/>
      <c r="F56223"/>
    </row>
    <row r="56224" spans="2:6" x14ac:dyDescent="0.25">
      <c r="B56224" s="55"/>
      <c r="C56224" s="52"/>
      <c r="D56224" s="56"/>
      <c r="F56224"/>
    </row>
    <row r="56225" spans="2:6" x14ac:dyDescent="0.25">
      <c r="B56225" s="55"/>
      <c r="C56225" s="52"/>
      <c r="D56225" s="56"/>
      <c r="F56225"/>
    </row>
    <row r="56226" spans="2:6" x14ac:dyDescent="0.25">
      <c r="B56226" s="55"/>
      <c r="C56226" s="52"/>
      <c r="D56226" s="56"/>
      <c r="F56226"/>
    </row>
    <row r="56227" spans="2:6" x14ac:dyDescent="0.25">
      <c r="B56227" s="55"/>
      <c r="C56227" s="52"/>
      <c r="D56227" s="56"/>
      <c r="F56227"/>
    </row>
    <row r="56228" spans="2:6" x14ac:dyDescent="0.25">
      <c r="B56228" s="55"/>
      <c r="C56228" s="52"/>
      <c r="D56228" s="56"/>
      <c r="F56228"/>
    </row>
    <row r="56229" spans="2:6" x14ac:dyDescent="0.25">
      <c r="B56229" s="55"/>
      <c r="C56229" s="52"/>
      <c r="D56229" s="56"/>
      <c r="F56229"/>
    </row>
    <row r="56230" spans="2:6" x14ac:dyDescent="0.25">
      <c r="B56230" s="55"/>
      <c r="C56230" s="52"/>
      <c r="D56230" s="56"/>
      <c r="F56230"/>
    </row>
    <row r="56231" spans="2:6" x14ac:dyDescent="0.25">
      <c r="B56231" s="55"/>
      <c r="C56231" s="52"/>
      <c r="D56231" s="56"/>
      <c r="F56231"/>
    </row>
    <row r="56232" spans="2:6" x14ac:dyDescent="0.25">
      <c r="B56232" s="55"/>
      <c r="C56232" s="52"/>
      <c r="D56232" s="56"/>
      <c r="F56232"/>
    </row>
    <row r="56233" spans="2:6" x14ac:dyDescent="0.25">
      <c r="B56233" s="55"/>
      <c r="C56233" s="52"/>
      <c r="D56233" s="56"/>
      <c r="F56233"/>
    </row>
    <row r="56234" spans="2:6" x14ac:dyDescent="0.25">
      <c r="B56234" s="55"/>
      <c r="C56234" s="52"/>
      <c r="D56234" s="56"/>
      <c r="F56234"/>
    </row>
    <row r="56235" spans="2:6" x14ac:dyDescent="0.25">
      <c r="B56235" s="55"/>
      <c r="C56235" s="52"/>
      <c r="D56235" s="56"/>
      <c r="F56235"/>
    </row>
    <row r="56236" spans="2:6" x14ac:dyDescent="0.25">
      <c r="B56236" s="55"/>
      <c r="C56236" s="52"/>
      <c r="D56236" s="56"/>
      <c r="F56236"/>
    </row>
    <row r="56237" spans="2:6" x14ac:dyDescent="0.25">
      <c r="B56237" s="55"/>
      <c r="C56237" s="52"/>
      <c r="D56237" s="56"/>
      <c r="F56237"/>
    </row>
    <row r="56238" spans="2:6" x14ac:dyDescent="0.25">
      <c r="B56238" s="55"/>
      <c r="C56238" s="52"/>
      <c r="D56238" s="56"/>
      <c r="F56238"/>
    </row>
    <row r="56239" spans="2:6" x14ac:dyDescent="0.25">
      <c r="B56239" s="55"/>
      <c r="C56239" s="52"/>
      <c r="D56239" s="56"/>
      <c r="F56239"/>
    </row>
    <row r="56240" spans="2:6" x14ac:dyDescent="0.25">
      <c r="B56240" s="55"/>
      <c r="C56240" s="52"/>
      <c r="D56240" s="56"/>
      <c r="F56240"/>
    </row>
    <row r="56241" spans="2:6" x14ac:dyDescent="0.25">
      <c r="B56241" s="55"/>
      <c r="C56241" s="52"/>
      <c r="D56241" s="56"/>
      <c r="F56241"/>
    </row>
    <row r="56242" spans="2:6" x14ac:dyDescent="0.25">
      <c r="B56242" s="55"/>
      <c r="C56242" s="52"/>
      <c r="D56242" s="56"/>
      <c r="F56242"/>
    </row>
    <row r="56243" spans="2:6" x14ac:dyDescent="0.25">
      <c r="B56243" s="55"/>
      <c r="C56243" s="52"/>
      <c r="D56243" s="56"/>
      <c r="F56243"/>
    </row>
    <row r="56244" spans="2:6" x14ac:dyDescent="0.25">
      <c r="B56244" s="55"/>
      <c r="C56244" s="52"/>
      <c r="D56244" s="56"/>
      <c r="F56244"/>
    </row>
    <row r="56245" spans="2:6" x14ac:dyDescent="0.25">
      <c r="B56245" s="55"/>
      <c r="C56245" s="52"/>
      <c r="D56245" s="56"/>
      <c r="F56245"/>
    </row>
    <row r="56246" spans="2:6" x14ac:dyDescent="0.25">
      <c r="B56246" s="55"/>
      <c r="C56246" s="52"/>
      <c r="D56246" s="56"/>
      <c r="F56246"/>
    </row>
    <row r="56247" spans="2:6" x14ac:dyDescent="0.25">
      <c r="B56247" s="55"/>
      <c r="C56247" s="52"/>
      <c r="D56247" s="56"/>
      <c r="F56247"/>
    </row>
    <row r="56248" spans="2:6" x14ac:dyDescent="0.25">
      <c r="B56248" s="55"/>
      <c r="C56248" s="52"/>
      <c r="D56248" s="56"/>
      <c r="F56248"/>
    </row>
    <row r="56249" spans="2:6" x14ac:dyDescent="0.25">
      <c r="B56249" s="55"/>
      <c r="C56249" s="52"/>
      <c r="D56249" s="56"/>
      <c r="F56249"/>
    </row>
    <row r="56250" spans="2:6" x14ac:dyDescent="0.25">
      <c r="B56250" s="55"/>
      <c r="C56250" s="52"/>
      <c r="D56250" s="56"/>
      <c r="F56250"/>
    </row>
    <row r="56251" spans="2:6" x14ac:dyDescent="0.25">
      <c r="B56251" s="55"/>
      <c r="C56251" s="52"/>
      <c r="D56251" s="56"/>
      <c r="F56251"/>
    </row>
    <row r="56252" spans="2:6" x14ac:dyDescent="0.25">
      <c r="B56252" s="55"/>
      <c r="C56252" s="52"/>
      <c r="D56252" s="56"/>
      <c r="F56252"/>
    </row>
    <row r="56253" spans="2:6" x14ac:dyDescent="0.25">
      <c r="B56253" s="55"/>
      <c r="C56253" s="52"/>
      <c r="D56253" s="56"/>
      <c r="F56253"/>
    </row>
    <row r="56254" spans="2:6" x14ac:dyDescent="0.25">
      <c r="B56254" s="55"/>
      <c r="C56254" s="52"/>
      <c r="D56254" s="56"/>
      <c r="F56254"/>
    </row>
    <row r="56255" spans="2:6" x14ac:dyDescent="0.25">
      <c r="B56255" s="55"/>
      <c r="C56255" s="52"/>
      <c r="D56255" s="56"/>
      <c r="F56255"/>
    </row>
    <row r="56256" spans="2:6" x14ac:dyDescent="0.25">
      <c r="B56256" s="55"/>
      <c r="C56256" s="52"/>
      <c r="D56256" s="56"/>
      <c r="F56256"/>
    </row>
    <row r="56257" spans="2:6" x14ac:dyDescent="0.25">
      <c r="B56257" s="55"/>
      <c r="C56257" s="52"/>
      <c r="D56257" s="56"/>
      <c r="F56257"/>
    </row>
    <row r="56258" spans="2:6" x14ac:dyDescent="0.25">
      <c r="B56258" s="55"/>
      <c r="C56258" s="52"/>
      <c r="D56258" s="56"/>
      <c r="F56258"/>
    </row>
    <row r="56259" spans="2:6" x14ac:dyDescent="0.25">
      <c r="B56259" s="55"/>
      <c r="C56259" s="52"/>
      <c r="D56259" s="56"/>
      <c r="F56259"/>
    </row>
    <row r="56260" spans="2:6" x14ac:dyDescent="0.25">
      <c r="B56260" s="55"/>
      <c r="C56260" s="52"/>
      <c r="D56260" s="56"/>
      <c r="F56260"/>
    </row>
    <row r="56261" spans="2:6" x14ac:dyDescent="0.25">
      <c r="B56261" s="55"/>
      <c r="C56261" s="52"/>
      <c r="D56261" s="56"/>
      <c r="F56261"/>
    </row>
    <row r="56262" spans="2:6" x14ac:dyDescent="0.25">
      <c r="B56262" s="55"/>
      <c r="C56262" s="52"/>
      <c r="D56262" s="56"/>
      <c r="F56262"/>
    </row>
    <row r="56263" spans="2:6" x14ac:dyDescent="0.25">
      <c r="B56263" s="55"/>
      <c r="C56263" s="52"/>
      <c r="D56263" s="56"/>
      <c r="F56263"/>
    </row>
    <row r="56264" spans="2:6" x14ac:dyDescent="0.25">
      <c r="B56264" s="55"/>
      <c r="C56264" s="52"/>
      <c r="D56264" s="56"/>
      <c r="F56264"/>
    </row>
    <row r="56265" spans="2:6" x14ac:dyDescent="0.25">
      <c r="B56265" s="55"/>
      <c r="C56265" s="52"/>
      <c r="D56265" s="56"/>
      <c r="F56265"/>
    </row>
    <row r="56266" spans="2:6" x14ac:dyDescent="0.25">
      <c r="B56266" s="55"/>
      <c r="C56266" s="52"/>
      <c r="D56266" s="56"/>
      <c r="F56266"/>
    </row>
    <row r="56267" spans="2:6" x14ac:dyDescent="0.25">
      <c r="B56267" s="55"/>
      <c r="C56267" s="52"/>
      <c r="D56267" s="56"/>
      <c r="F56267"/>
    </row>
    <row r="56268" spans="2:6" x14ac:dyDescent="0.25">
      <c r="B56268" s="55"/>
      <c r="C56268" s="52"/>
      <c r="D56268" s="56"/>
      <c r="F56268"/>
    </row>
    <row r="56269" spans="2:6" x14ac:dyDescent="0.25">
      <c r="B56269" s="55"/>
      <c r="C56269" s="52"/>
      <c r="D56269" s="56"/>
      <c r="F56269"/>
    </row>
    <row r="56270" spans="2:6" x14ac:dyDescent="0.25">
      <c r="B56270" s="55"/>
      <c r="C56270" s="52"/>
      <c r="D56270" s="56"/>
      <c r="F56270"/>
    </row>
    <row r="56271" spans="2:6" x14ac:dyDescent="0.25">
      <c r="B56271" s="55"/>
      <c r="C56271" s="52"/>
      <c r="D56271" s="56"/>
      <c r="F56271"/>
    </row>
    <row r="56272" spans="2:6" x14ac:dyDescent="0.25">
      <c r="B56272" s="55"/>
      <c r="C56272" s="52"/>
      <c r="D56272" s="56"/>
      <c r="F56272"/>
    </row>
    <row r="56273" spans="2:6" x14ac:dyDescent="0.25">
      <c r="B56273" s="55"/>
      <c r="C56273" s="52"/>
      <c r="D56273" s="56"/>
      <c r="F56273"/>
    </row>
    <row r="56274" spans="2:6" x14ac:dyDescent="0.25">
      <c r="B56274" s="55"/>
      <c r="C56274" s="52"/>
      <c r="D56274" s="56"/>
      <c r="F56274"/>
    </row>
    <row r="56275" spans="2:6" x14ac:dyDescent="0.25">
      <c r="B56275" s="55"/>
      <c r="C56275" s="52"/>
      <c r="D56275" s="56"/>
      <c r="F56275"/>
    </row>
    <row r="56276" spans="2:6" x14ac:dyDescent="0.25">
      <c r="B56276" s="55"/>
      <c r="C56276" s="52"/>
      <c r="D56276" s="56"/>
      <c r="F56276"/>
    </row>
    <row r="56277" spans="2:6" x14ac:dyDescent="0.25">
      <c r="B56277" s="55"/>
      <c r="C56277" s="52"/>
      <c r="D56277" s="56"/>
      <c r="F56277"/>
    </row>
    <row r="56278" spans="2:6" x14ac:dyDescent="0.25">
      <c r="B56278" s="55"/>
      <c r="C56278" s="52"/>
      <c r="D56278" s="56"/>
      <c r="F56278"/>
    </row>
    <row r="56279" spans="2:6" x14ac:dyDescent="0.25">
      <c r="B56279" s="55"/>
      <c r="C56279" s="52"/>
      <c r="D56279" s="56"/>
      <c r="F56279"/>
    </row>
    <row r="56280" spans="2:6" x14ac:dyDescent="0.25">
      <c r="B56280" s="55"/>
      <c r="C56280" s="52"/>
      <c r="D56280" s="56"/>
      <c r="F56280"/>
    </row>
    <row r="56281" spans="2:6" x14ac:dyDescent="0.25">
      <c r="B56281" s="55"/>
      <c r="C56281" s="52"/>
      <c r="D56281" s="56"/>
      <c r="F56281"/>
    </row>
    <row r="56282" spans="2:6" x14ac:dyDescent="0.25">
      <c r="B56282" s="55"/>
      <c r="C56282" s="52"/>
      <c r="D56282" s="56"/>
      <c r="F56282"/>
    </row>
    <row r="56283" spans="2:6" x14ac:dyDescent="0.25">
      <c r="B56283" s="55"/>
      <c r="C56283" s="52"/>
      <c r="D56283" s="56"/>
      <c r="F56283"/>
    </row>
    <row r="56284" spans="2:6" x14ac:dyDescent="0.25">
      <c r="B56284" s="55"/>
      <c r="C56284" s="52"/>
      <c r="D56284" s="56"/>
      <c r="F56284"/>
    </row>
    <row r="56285" spans="2:6" x14ac:dyDescent="0.25">
      <c r="B56285" s="55"/>
      <c r="C56285" s="52"/>
      <c r="D56285" s="56"/>
      <c r="F56285"/>
    </row>
    <row r="56286" spans="2:6" x14ac:dyDescent="0.25">
      <c r="B56286" s="55"/>
      <c r="C56286" s="52"/>
      <c r="D56286" s="56"/>
      <c r="F56286"/>
    </row>
    <row r="56287" spans="2:6" x14ac:dyDescent="0.25">
      <c r="B56287" s="55"/>
      <c r="C56287" s="52"/>
      <c r="D56287" s="56"/>
      <c r="F56287"/>
    </row>
    <row r="56288" spans="2:6" x14ac:dyDescent="0.25">
      <c r="B56288" s="55"/>
      <c r="C56288" s="52"/>
      <c r="D56288" s="56"/>
      <c r="F56288"/>
    </row>
    <row r="56289" spans="2:6" x14ac:dyDescent="0.25">
      <c r="B56289" s="55"/>
      <c r="C56289" s="52"/>
      <c r="D56289" s="56"/>
      <c r="F56289"/>
    </row>
    <row r="56290" spans="2:6" x14ac:dyDescent="0.25">
      <c r="B56290" s="55"/>
      <c r="C56290" s="52"/>
      <c r="D56290" s="56"/>
      <c r="F56290"/>
    </row>
    <row r="56291" spans="2:6" x14ac:dyDescent="0.25">
      <c r="B56291" s="55"/>
      <c r="C56291" s="52"/>
      <c r="D56291" s="56"/>
      <c r="F56291"/>
    </row>
    <row r="56292" spans="2:6" x14ac:dyDescent="0.25">
      <c r="B56292" s="55"/>
      <c r="C56292" s="52"/>
      <c r="D56292" s="56"/>
      <c r="F56292"/>
    </row>
    <row r="56293" spans="2:6" x14ac:dyDescent="0.25">
      <c r="B56293" s="55"/>
      <c r="C56293" s="52"/>
      <c r="D56293" s="56"/>
      <c r="F56293"/>
    </row>
    <row r="56294" spans="2:6" x14ac:dyDescent="0.25">
      <c r="B56294" s="55"/>
      <c r="C56294" s="52"/>
      <c r="D56294" s="56"/>
      <c r="F56294"/>
    </row>
    <row r="56295" spans="2:6" x14ac:dyDescent="0.25">
      <c r="B56295" s="55"/>
      <c r="C56295" s="52"/>
      <c r="D56295" s="56"/>
      <c r="F56295"/>
    </row>
    <row r="56296" spans="2:6" x14ac:dyDescent="0.25">
      <c r="B56296" s="55"/>
      <c r="C56296" s="52"/>
      <c r="D56296" s="56"/>
      <c r="F56296"/>
    </row>
    <row r="56297" spans="2:6" x14ac:dyDescent="0.25">
      <c r="B56297" s="55"/>
      <c r="C56297" s="52"/>
      <c r="D56297" s="56"/>
      <c r="F56297"/>
    </row>
    <row r="56298" spans="2:6" x14ac:dyDescent="0.25">
      <c r="B56298" s="55"/>
      <c r="C56298" s="52"/>
      <c r="D56298" s="56"/>
      <c r="F56298"/>
    </row>
    <row r="56299" spans="2:6" x14ac:dyDescent="0.25">
      <c r="B56299" s="55"/>
      <c r="C56299" s="52"/>
      <c r="D56299" s="56"/>
      <c r="F56299"/>
    </row>
    <row r="56300" spans="2:6" x14ac:dyDescent="0.25">
      <c r="B56300" s="55"/>
      <c r="C56300" s="52"/>
      <c r="D56300" s="56"/>
      <c r="F56300"/>
    </row>
    <row r="56301" spans="2:6" x14ac:dyDescent="0.25">
      <c r="B56301" s="55"/>
      <c r="C56301" s="52"/>
      <c r="D56301" s="56"/>
      <c r="F56301"/>
    </row>
    <row r="56302" spans="2:6" x14ac:dyDescent="0.25">
      <c r="B56302" s="55"/>
      <c r="C56302" s="52"/>
      <c r="D56302" s="56"/>
      <c r="F56302"/>
    </row>
    <row r="56303" spans="2:6" x14ac:dyDescent="0.25">
      <c r="B56303" s="55"/>
      <c r="C56303" s="52"/>
      <c r="D56303" s="56"/>
      <c r="F56303"/>
    </row>
    <row r="56304" spans="2:6" x14ac:dyDescent="0.25">
      <c r="B56304" s="55"/>
      <c r="C56304" s="52"/>
      <c r="D56304" s="56"/>
      <c r="F56304"/>
    </row>
    <row r="56305" spans="2:6" x14ac:dyDescent="0.25">
      <c r="B56305" s="55"/>
      <c r="C56305" s="52"/>
      <c r="D56305" s="56"/>
      <c r="F56305"/>
    </row>
    <row r="56306" spans="2:6" x14ac:dyDescent="0.25">
      <c r="B56306" s="55"/>
      <c r="C56306" s="52"/>
      <c r="D56306" s="56"/>
      <c r="F56306"/>
    </row>
    <row r="56307" spans="2:6" x14ac:dyDescent="0.25">
      <c r="B56307" s="55"/>
      <c r="C56307" s="52"/>
      <c r="D56307" s="56"/>
      <c r="F56307"/>
    </row>
    <row r="56308" spans="2:6" x14ac:dyDescent="0.25">
      <c r="B56308" s="55"/>
      <c r="C56308" s="52"/>
      <c r="D56308" s="56"/>
      <c r="F56308"/>
    </row>
    <row r="56309" spans="2:6" x14ac:dyDescent="0.25">
      <c r="B56309" s="55"/>
      <c r="C56309" s="52"/>
      <c r="D56309" s="56"/>
      <c r="F56309"/>
    </row>
    <row r="56310" spans="2:6" x14ac:dyDescent="0.25">
      <c r="B56310" s="55"/>
      <c r="C56310" s="52"/>
      <c r="D56310" s="56"/>
      <c r="F56310"/>
    </row>
    <row r="56311" spans="2:6" x14ac:dyDescent="0.25">
      <c r="B56311" s="55"/>
      <c r="C56311" s="52"/>
      <c r="D56311" s="56"/>
      <c r="F56311"/>
    </row>
    <row r="56312" spans="2:6" x14ac:dyDescent="0.25">
      <c r="B56312" s="55"/>
      <c r="C56312" s="52"/>
      <c r="D56312" s="56"/>
      <c r="F56312"/>
    </row>
    <row r="56313" spans="2:6" x14ac:dyDescent="0.25">
      <c r="B56313" s="55"/>
      <c r="C56313" s="52"/>
      <c r="D56313" s="56"/>
      <c r="F56313"/>
    </row>
    <row r="56314" spans="2:6" x14ac:dyDescent="0.25">
      <c r="B56314" s="55"/>
      <c r="C56314" s="52"/>
      <c r="D56314" s="56"/>
      <c r="F56314"/>
    </row>
    <row r="56315" spans="2:6" x14ac:dyDescent="0.25">
      <c r="B56315" s="55"/>
      <c r="C56315" s="52"/>
      <c r="D56315" s="56"/>
      <c r="F56315"/>
    </row>
    <row r="56316" spans="2:6" x14ac:dyDescent="0.25">
      <c r="B56316" s="55"/>
      <c r="C56316" s="52"/>
      <c r="D56316" s="56"/>
      <c r="F56316"/>
    </row>
    <row r="56317" spans="2:6" x14ac:dyDescent="0.25">
      <c r="B56317" s="55"/>
      <c r="C56317" s="52"/>
      <c r="D56317" s="56"/>
      <c r="F56317"/>
    </row>
    <row r="56318" spans="2:6" x14ac:dyDescent="0.25">
      <c r="B56318" s="55"/>
      <c r="C56318" s="52"/>
      <c r="D56318" s="56"/>
      <c r="F56318"/>
    </row>
    <row r="56319" spans="2:6" x14ac:dyDescent="0.25">
      <c r="B56319" s="55"/>
      <c r="C56319" s="52"/>
      <c r="D56319" s="56"/>
      <c r="F56319"/>
    </row>
    <row r="56320" spans="2:6" x14ac:dyDescent="0.25">
      <c r="B56320" s="55"/>
      <c r="C56320" s="52"/>
      <c r="D56320" s="56"/>
      <c r="F56320"/>
    </row>
    <row r="56321" spans="2:6" x14ac:dyDescent="0.25">
      <c r="B56321" s="55"/>
      <c r="C56321" s="52"/>
      <c r="D56321" s="56"/>
      <c r="F56321"/>
    </row>
    <row r="56322" spans="2:6" x14ac:dyDescent="0.25">
      <c r="B56322" s="55"/>
      <c r="C56322" s="52"/>
      <c r="D56322" s="56"/>
      <c r="F56322"/>
    </row>
    <row r="56323" spans="2:6" x14ac:dyDescent="0.25">
      <c r="B56323" s="55"/>
      <c r="C56323" s="52"/>
      <c r="D56323" s="56"/>
      <c r="F56323"/>
    </row>
    <row r="56324" spans="2:6" x14ac:dyDescent="0.25">
      <c r="B56324" s="55"/>
      <c r="C56324" s="52"/>
      <c r="D56324" s="56"/>
      <c r="F56324"/>
    </row>
    <row r="56325" spans="2:6" x14ac:dyDescent="0.25">
      <c r="B56325" s="55"/>
      <c r="C56325" s="52"/>
      <c r="D56325" s="56"/>
      <c r="F56325"/>
    </row>
    <row r="56326" spans="2:6" x14ac:dyDescent="0.25">
      <c r="B56326" s="55"/>
      <c r="C56326" s="52"/>
      <c r="D56326" s="56"/>
      <c r="F56326"/>
    </row>
    <row r="56327" spans="2:6" x14ac:dyDescent="0.25">
      <c r="B56327" s="55"/>
      <c r="C56327" s="52"/>
      <c r="D56327" s="56"/>
      <c r="F56327"/>
    </row>
    <row r="56328" spans="2:6" x14ac:dyDescent="0.25">
      <c r="B56328" s="55"/>
      <c r="C56328" s="52"/>
      <c r="D56328" s="56"/>
      <c r="F56328"/>
    </row>
    <row r="56329" spans="2:6" x14ac:dyDescent="0.25">
      <c r="B56329" s="55"/>
      <c r="C56329" s="52"/>
      <c r="D56329" s="56"/>
      <c r="F56329"/>
    </row>
    <row r="56330" spans="2:6" x14ac:dyDescent="0.25">
      <c r="B56330" s="55"/>
      <c r="C56330" s="52"/>
      <c r="D56330" s="56"/>
      <c r="F56330"/>
    </row>
    <row r="56331" spans="2:6" x14ac:dyDescent="0.25">
      <c r="B56331" s="55"/>
      <c r="C56331" s="52"/>
      <c r="D56331" s="56"/>
      <c r="F56331"/>
    </row>
    <row r="56332" spans="2:6" x14ac:dyDescent="0.25">
      <c r="B56332" s="55"/>
      <c r="C56332" s="52"/>
      <c r="D56332" s="56"/>
      <c r="F56332"/>
    </row>
    <row r="56333" spans="2:6" x14ac:dyDescent="0.25">
      <c r="B56333" s="55"/>
      <c r="C56333" s="52"/>
      <c r="D56333" s="56"/>
      <c r="F56333"/>
    </row>
    <row r="56334" spans="2:6" x14ac:dyDescent="0.25">
      <c r="B56334" s="55"/>
      <c r="C56334" s="52"/>
      <c r="D56334" s="56"/>
      <c r="F56334"/>
    </row>
    <row r="56335" spans="2:6" x14ac:dyDescent="0.25">
      <c r="B56335" s="55"/>
      <c r="C56335" s="52"/>
      <c r="D56335" s="56"/>
      <c r="F56335"/>
    </row>
    <row r="56336" spans="2:6" x14ac:dyDescent="0.25">
      <c r="B56336" s="55"/>
      <c r="C56336" s="52"/>
      <c r="D56336" s="56"/>
      <c r="F56336"/>
    </row>
    <row r="56337" spans="2:6" x14ac:dyDescent="0.25">
      <c r="B56337" s="55"/>
      <c r="C56337" s="52"/>
      <c r="D56337" s="56"/>
      <c r="F56337"/>
    </row>
    <row r="56338" spans="2:6" x14ac:dyDescent="0.25">
      <c r="B56338" s="55"/>
      <c r="C56338" s="52"/>
      <c r="D56338" s="56"/>
      <c r="F56338"/>
    </row>
    <row r="56339" spans="2:6" x14ac:dyDescent="0.25">
      <c r="B56339" s="55"/>
      <c r="C56339" s="52"/>
      <c r="D56339" s="56"/>
      <c r="F56339"/>
    </row>
    <row r="56340" spans="2:6" x14ac:dyDescent="0.25">
      <c r="B56340" s="55"/>
      <c r="C56340" s="52"/>
      <c r="D56340" s="56"/>
      <c r="F56340"/>
    </row>
    <row r="56341" spans="2:6" x14ac:dyDescent="0.25">
      <c r="B56341" s="55"/>
      <c r="C56341" s="52"/>
      <c r="D56341" s="56"/>
      <c r="F56341"/>
    </row>
    <row r="56342" spans="2:6" x14ac:dyDescent="0.25">
      <c r="B56342" s="55"/>
      <c r="C56342" s="52"/>
      <c r="D56342" s="56"/>
      <c r="F56342"/>
    </row>
    <row r="56343" spans="2:6" x14ac:dyDescent="0.25">
      <c r="B56343" s="55"/>
      <c r="C56343" s="52"/>
      <c r="D56343" s="56"/>
      <c r="F56343"/>
    </row>
    <row r="56344" spans="2:6" x14ac:dyDescent="0.25">
      <c r="B56344" s="55"/>
      <c r="C56344" s="52"/>
      <c r="D56344" s="56"/>
      <c r="F56344"/>
    </row>
    <row r="56345" spans="2:6" x14ac:dyDescent="0.25">
      <c r="B56345" s="55"/>
      <c r="C56345" s="52"/>
      <c r="D56345" s="56"/>
      <c r="F56345"/>
    </row>
    <row r="56346" spans="2:6" x14ac:dyDescent="0.25">
      <c r="B56346" s="55"/>
      <c r="C56346" s="52"/>
      <c r="D56346" s="56"/>
      <c r="F56346"/>
    </row>
    <row r="56347" spans="2:6" x14ac:dyDescent="0.25">
      <c r="B56347" s="55"/>
      <c r="C56347" s="52"/>
      <c r="D56347" s="56"/>
      <c r="F56347"/>
    </row>
    <row r="56348" spans="2:6" x14ac:dyDescent="0.25">
      <c r="B56348" s="55"/>
      <c r="C56348" s="52"/>
      <c r="D56348" s="56"/>
      <c r="F56348"/>
    </row>
    <row r="56349" spans="2:6" x14ac:dyDescent="0.25">
      <c r="B56349" s="55"/>
      <c r="C56349" s="52"/>
      <c r="D56349" s="56"/>
      <c r="F56349"/>
    </row>
    <row r="56350" spans="2:6" x14ac:dyDescent="0.25">
      <c r="B56350" s="55"/>
      <c r="C56350" s="52"/>
      <c r="D56350" s="56"/>
      <c r="F56350"/>
    </row>
    <row r="56351" spans="2:6" x14ac:dyDescent="0.25">
      <c r="B56351" s="55"/>
      <c r="C56351" s="52"/>
      <c r="D56351" s="56"/>
      <c r="F56351"/>
    </row>
    <row r="56352" spans="2:6" x14ac:dyDescent="0.25">
      <c r="B56352" s="55"/>
      <c r="C56352" s="52"/>
      <c r="D56352" s="56"/>
      <c r="F56352"/>
    </row>
    <row r="56353" spans="2:6" x14ac:dyDescent="0.25">
      <c r="B56353" s="55"/>
      <c r="C56353" s="52"/>
      <c r="D56353" s="56"/>
      <c r="F56353"/>
    </row>
    <row r="56354" spans="2:6" x14ac:dyDescent="0.25">
      <c r="B56354" s="55"/>
      <c r="C56354" s="52"/>
      <c r="D56354" s="56"/>
      <c r="F56354"/>
    </row>
    <row r="56355" spans="2:6" x14ac:dyDescent="0.25">
      <c r="B56355" s="55"/>
      <c r="C56355" s="52"/>
      <c r="D56355" s="56"/>
      <c r="F56355"/>
    </row>
    <row r="56356" spans="2:6" x14ac:dyDescent="0.25">
      <c r="B56356" s="55"/>
      <c r="C56356" s="52"/>
      <c r="D56356" s="56"/>
      <c r="F56356"/>
    </row>
    <row r="56357" spans="2:6" x14ac:dyDescent="0.25">
      <c r="B56357" s="55"/>
      <c r="C56357" s="52"/>
      <c r="D56357" s="56"/>
      <c r="F56357"/>
    </row>
    <row r="56358" spans="2:6" x14ac:dyDescent="0.25">
      <c r="B56358" s="55"/>
      <c r="C56358" s="52"/>
      <c r="D56358" s="56"/>
      <c r="F56358"/>
    </row>
    <row r="56359" spans="2:6" x14ac:dyDescent="0.25">
      <c r="B56359" s="55"/>
      <c r="C56359" s="52"/>
      <c r="D56359" s="56"/>
      <c r="F56359"/>
    </row>
    <row r="56360" spans="2:6" x14ac:dyDescent="0.25">
      <c r="B56360" s="55"/>
      <c r="C56360" s="52"/>
      <c r="D56360" s="56"/>
      <c r="F56360"/>
    </row>
    <row r="56361" spans="2:6" x14ac:dyDescent="0.25">
      <c r="B56361" s="55"/>
      <c r="C56361" s="52"/>
      <c r="D56361" s="56"/>
      <c r="F56361"/>
    </row>
    <row r="56362" spans="2:6" x14ac:dyDescent="0.25">
      <c r="B56362" s="55"/>
      <c r="C56362" s="52"/>
      <c r="D56362" s="56"/>
      <c r="F56362"/>
    </row>
    <row r="56363" spans="2:6" x14ac:dyDescent="0.25">
      <c r="B56363" s="55"/>
      <c r="C56363" s="52"/>
      <c r="D56363" s="56"/>
      <c r="F56363"/>
    </row>
    <row r="56364" spans="2:6" x14ac:dyDescent="0.25">
      <c r="B56364" s="55"/>
      <c r="C56364" s="52"/>
      <c r="D56364" s="56"/>
      <c r="F56364"/>
    </row>
    <row r="56365" spans="2:6" x14ac:dyDescent="0.25">
      <c r="B56365" s="55"/>
      <c r="C56365" s="52"/>
      <c r="D56365" s="56"/>
      <c r="F56365"/>
    </row>
    <row r="56366" spans="2:6" x14ac:dyDescent="0.25">
      <c r="B56366" s="55"/>
      <c r="C56366" s="52"/>
      <c r="D56366" s="56"/>
      <c r="F56366"/>
    </row>
    <row r="56367" spans="2:6" x14ac:dyDescent="0.25">
      <c r="B56367" s="55"/>
      <c r="C56367" s="52"/>
      <c r="D56367" s="56"/>
      <c r="F56367"/>
    </row>
    <row r="56368" spans="2:6" x14ac:dyDescent="0.25">
      <c r="B56368" s="55"/>
      <c r="C56368" s="52"/>
      <c r="D56368" s="56"/>
      <c r="F56368"/>
    </row>
    <row r="56369" spans="2:6" x14ac:dyDescent="0.25">
      <c r="B56369" s="55"/>
      <c r="C56369" s="52"/>
      <c r="D56369" s="56"/>
      <c r="F56369"/>
    </row>
    <row r="56370" spans="2:6" x14ac:dyDescent="0.25">
      <c r="B56370" s="55"/>
      <c r="C56370" s="52"/>
      <c r="D56370" s="56"/>
      <c r="F56370"/>
    </row>
    <row r="56371" spans="2:6" x14ac:dyDescent="0.25">
      <c r="B56371" s="55"/>
      <c r="C56371" s="52"/>
      <c r="D56371" s="56"/>
      <c r="F56371"/>
    </row>
    <row r="56372" spans="2:6" x14ac:dyDescent="0.25">
      <c r="B56372" s="55"/>
      <c r="C56372" s="52"/>
      <c r="D56372" s="56"/>
      <c r="F56372"/>
    </row>
    <row r="56373" spans="2:6" x14ac:dyDescent="0.25">
      <c r="B56373" s="55"/>
      <c r="C56373" s="52"/>
      <c r="D56373" s="56"/>
      <c r="F56373"/>
    </row>
    <row r="56374" spans="2:6" x14ac:dyDescent="0.25">
      <c r="B56374" s="55"/>
      <c r="C56374" s="52"/>
      <c r="D56374" s="56"/>
      <c r="F56374"/>
    </row>
    <row r="56375" spans="2:6" x14ac:dyDescent="0.25">
      <c r="B56375" s="55"/>
      <c r="C56375" s="52"/>
      <c r="D56375" s="56"/>
      <c r="F56375"/>
    </row>
    <row r="56376" spans="2:6" x14ac:dyDescent="0.25">
      <c r="B56376" s="55"/>
      <c r="C56376" s="52"/>
      <c r="D56376" s="56"/>
      <c r="F56376"/>
    </row>
    <row r="56377" spans="2:6" x14ac:dyDescent="0.25">
      <c r="B56377" s="55"/>
      <c r="C56377" s="52"/>
      <c r="D56377" s="56"/>
      <c r="F56377"/>
    </row>
    <row r="56378" spans="2:6" x14ac:dyDescent="0.25">
      <c r="B56378" s="55"/>
      <c r="C56378" s="52"/>
      <c r="D56378" s="56"/>
      <c r="F56378"/>
    </row>
    <row r="56379" spans="2:6" x14ac:dyDescent="0.25">
      <c r="B56379" s="55"/>
      <c r="C56379" s="52"/>
      <c r="D56379" s="56"/>
      <c r="F56379"/>
    </row>
    <row r="56380" spans="2:6" x14ac:dyDescent="0.25">
      <c r="B56380" s="55"/>
      <c r="C56380" s="52"/>
      <c r="D56380" s="56"/>
      <c r="F56380"/>
    </row>
    <row r="56381" spans="2:6" x14ac:dyDescent="0.25">
      <c r="B56381" s="55"/>
      <c r="C56381" s="52"/>
      <c r="D56381" s="56"/>
      <c r="F56381"/>
    </row>
    <row r="56382" spans="2:6" x14ac:dyDescent="0.25">
      <c r="B56382" s="55"/>
      <c r="C56382" s="52"/>
      <c r="D56382" s="56"/>
      <c r="F56382"/>
    </row>
    <row r="56383" spans="2:6" x14ac:dyDescent="0.25">
      <c r="B56383" s="55"/>
      <c r="C56383" s="52"/>
      <c r="D56383" s="56"/>
      <c r="F56383"/>
    </row>
    <row r="56384" spans="2:6" x14ac:dyDescent="0.25">
      <c r="B56384" s="55"/>
      <c r="C56384" s="52"/>
      <c r="D56384" s="56"/>
      <c r="F56384"/>
    </row>
    <row r="56385" spans="2:6" x14ac:dyDescent="0.25">
      <c r="B56385" s="55"/>
      <c r="C56385" s="52"/>
      <c r="D56385" s="56"/>
      <c r="F56385"/>
    </row>
    <row r="56386" spans="2:6" x14ac:dyDescent="0.25">
      <c r="B56386" s="55"/>
      <c r="C56386" s="52"/>
      <c r="D56386" s="56"/>
      <c r="F56386"/>
    </row>
    <row r="56387" spans="2:6" x14ac:dyDescent="0.25">
      <c r="B56387" s="55"/>
      <c r="C56387" s="52"/>
      <c r="D56387" s="56"/>
      <c r="F56387"/>
    </row>
    <row r="56388" spans="2:6" x14ac:dyDescent="0.25">
      <c r="B56388" s="55"/>
      <c r="C56388" s="52"/>
      <c r="D56388" s="56"/>
      <c r="F56388"/>
    </row>
    <row r="56389" spans="2:6" x14ac:dyDescent="0.25">
      <c r="B56389" s="55"/>
      <c r="C56389" s="52"/>
      <c r="D56389" s="56"/>
      <c r="F56389"/>
    </row>
    <row r="56390" spans="2:6" x14ac:dyDescent="0.25">
      <c r="B56390" s="55"/>
      <c r="C56390" s="52"/>
      <c r="D56390" s="56"/>
      <c r="F56390"/>
    </row>
    <row r="56391" spans="2:6" x14ac:dyDescent="0.25">
      <c r="B56391" s="55"/>
      <c r="C56391" s="52"/>
      <c r="D56391" s="56"/>
      <c r="F56391"/>
    </row>
    <row r="56392" spans="2:6" x14ac:dyDescent="0.25">
      <c r="B56392" s="55"/>
      <c r="C56392" s="52"/>
      <c r="D56392" s="56"/>
      <c r="F56392"/>
    </row>
    <row r="56393" spans="2:6" x14ac:dyDescent="0.25">
      <c r="B56393" s="55"/>
      <c r="C56393" s="52"/>
      <c r="D56393" s="56"/>
      <c r="F56393"/>
    </row>
    <row r="56394" spans="2:6" x14ac:dyDescent="0.25">
      <c r="B56394" s="55"/>
      <c r="C56394" s="52"/>
      <c r="D56394" s="56"/>
      <c r="F56394"/>
    </row>
    <row r="56395" spans="2:6" x14ac:dyDescent="0.25">
      <c r="B56395" s="55"/>
      <c r="C56395" s="52"/>
      <c r="D56395" s="56"/>
      <c r="F56395"/>
    </row>
    <row r="56396" spans="2:6" x14ac:dyDescent="0.25">
      <c r="B56396" s="55"/>
      <c r="C56396" s="52"/>
      <c r="D56396" s="56"/>
      <c r="F56396"/>
    </row>
    <row r="56397" spans="2:6" x14ac:dyDescent="0.25">
      <c r="B56397" s="55"/>
      <c r="C56397" s="52"/>
      <c r="D56397" s="56"/>
      <c r="F56397"/>
    </row>
    <row r="56398" spans="2:6" x14ac:dyDescent="0.25">
      <c r="B56398" s="55"/>
      <c r="C56398" s="52"/>
      <c r="D56398" s="56"/>
      <c r="F56398"/>
    </row>
    <row r="56399" spans="2:6" x14ac:dyDescent="0.25">
      <c r="B56399" s="55"/>
      <c r="C56399" s="52"/>
      <c r="D56399" s="56"/>
      <c r="F56399"/>
    </row>
    <row r="56400" spans="2:6" x14ac:dyDescent="0.25">
      <c r="B56400" s="55"/>
      <c r="C56400" s="52"/>
      <c r="D56400" s="56"/>
      <c r="F56400"/>
    </row>
    <row r="56401" spans="2:6" x14ac:dyDescent="0.25">
      <c r="B56401" s="55"/>
      <c r="C56401" s="52"/>
      <c r="D56401" s="56"/>
      <c r="F56401"/>
    </row>
    <row r="56402" spans="2:6" x14ac:dyDescent="0.25">
      <c r="B56402" s="55"/>
      <c r="C56402" s="52"/>
      <c r="D56402" s="56"/>
      <c r="F56402"/>
    </row>
    <row r="56403" spans="2:6" x14ac:dyDescent="0.25">
      <c r="B56403" s="55"/>
      <c r="C56403" s="52"/>
      <c r="D56403" s="56"/>
      <c r="F56403"/>
    </row>
    <row r="56404" spans="2:6" x14ac:dyDescent="0.25">
      <c r="B56404" s="55"/>
      <c r="C56404" s="52"/>
      <c r="D56404" s="56"/>
      <c r="F56404"/>
    </row>
    <row r="56405" spans="2:6" x14ac:dyDescent="0.25">
      <c r="B56405" s="55"/>
      <c r="C56405" s="52"/>
      <c r="D56405" s="56"/>
      <c r="F56405"/>
    </row>
    <row r="56406" spans="2:6" x14ac:dyDescent="0.25">
      <c r="B56406" s="55"/>
      <c r="C56406" s="52"/>
      <c r="D56406" s="56"/>
      <c r="F56406"/>
    </row>
    <row r="56407" spans="2:6" x14ac:dyDescent="0.25">
      <c r="B56407" s="55"/>
      <c r="C56407" s="52"/>
      <c r="D56407" s="56"/>
      <c r="F56407"/>
    </row>
    <row r="56408" spans="2:6" x14ac:dyDescent="0.25">
      <c r="B56408" s="55"/>
      <c r="C56408" s="52"/>
      <c r="D56408" s="56"/>
      <c r="F56408"/>
    </row>
    <row r="56409" spans="2:6" x14ac:dyDescent="0.25">
      <c r="B56409" s="55"/>
      <c r="C56409" s="52"/>
      <c r="D56409" s="56"/>
      <c r="F56409"/>
    </row>
    <row r="56410" spans="2:6" x14ac:dyDescent="0.25">
      <c r="B56410" s="55"/>
      <c r="C56410" s="52"/>
      <c r="D56410" s="56"/>
      <c r="F56410"/>
    </row>
    <row r="56411" spans="2:6" x14ac:dyDescent="0.25">
      <c r="B56411" s="55"/>
      <c r="C56411" s="52"/>
      <c r="D56411" s="56"/>
      <c r="F56411"/>
    </row>
    <row r="56412" spans="2:6" x14ac:dyDescent="0.25">
      <c r="B56412" s="55"/>
      <c r="C56412" s="52"/>
      <c r="D56412" s="56"/>
      <c r="F56412"/>
    </row>
    <row r="56413" spans="2:6" x14ac:dyDescent="0.25">
      <c r="B56413" s="55"/>
      <c r="C56413" s="52"/>
      <c r="D56413" s="56"/>
      <c r="F56413"/>
    </row>
    <row r="56414" spans="2:6" x14ac:dyDescent="0.25">
      <c r="B56414" s="55"/>
      <c r="C56414" s="52"/>
      <c r="D56414" s="56"/>
      <c r="F56414"/>
    </row>
    <row r="56415" spans="2:6" x14ac:dyDescent="0.25">
      <c r="B56415" s="55"/>
      <c r="C56415" s="52"/>
      <c r="D56415" s="56"/>
      <c r="F56415"/>
    </row>
    <row r="56416" spans="2:6" x14ac:dyDescent="0.25">
      <c r="B56416" s="55"/>
      <c r="C56416" s="52"/>
      <c r="D56416" s="56"/>
      <c r="F56416"/>
    </row>
    <row r="56417" spans="2:6" x14ac:dyDescent="0.25">
      <c r="B56417" s="55"/>
      <c r="C56417" s="52"/>
      <c r="D56417" s="56"/>
      <c r="F56417"/>
    </row>
    <row r="56418" spans="2:6" x14ac:dyDescent="0.25">
      <c r="B56418" s="55"/>
      <c r="C56418" s="52"/>
      <c r="D56418" s="56"/>
      <c r="F56418"/>
    </row>
    <row r="56419" spans="2:6" x14ac:dyDescent="0.25">
      <c r="B56419" s="55"/>
      <c r="C56419" s="52"/>
      <c r="D56419" s="56"/>
      <c r="F56419"/>
    </row>
    <row r="56420" spans="2:6" x14ac:dyDescent="0.25">
      <c r="B56420" s="55"/>
      <c r="C56420" s="52"/>
      <c r="D56420" s="56"/>
      <c r="F56420"/>
    </row>
    <row r="56421" spans="2:6" x14ac:dyDescent="0.25">
      <c r="B56421" s="55"/>
      <c r="C56421" s="52"/>
      <c r="D56421" s="56"/>
      <c r="F56421"/>
    </row>
    <row r="56422" spans="2:6" x14ac:dyDescent="0.25">
      <c r="B56422" s="55"/>
      <c r="C56422" s="52"/>
      <c r="D56422" s="56"/>
      <c r="F56422"/>
    </row>
    <row r="56423" spans="2:6" x14ac:dyDescent="0.25">
      <c r="B56423" s="55"/>
      <c r="C56423" s="52"/>
      <c r="D56423" s="56"/>
      <c r="F56423"/>
    </row>
    <row r="56424" spans="2:6" x14ac:dyDescent="0.25">
      <c r="B56424" s="55"/>
      <c r="C56424" s="52"/>
      <c r="D56424" s="56"/>
      <c r="F56424"/>
    </row>
    <row r="56425" spans="2:6" x14ac:dyDescent="0.25">
      <c r="B56425" s="55"/>
      <c r="C56425" s="52"/>
      <c r="D56425" s="56"/>
      <c r="F56425"/>
    </row>
    <row r="56426" spans="2:6" x14ac:dyDescent="0.25">
      <c r="B56426" s="55"/>
      <c r="C56426" s="52"/>
      <c r="D56426" s="56"/>
      <c r="F56426"/>
    </row>
    <row r="56427" spans="2:6" x14ac:dyDescent="0.25">
      <c r="B56427" s="55"/>
      <c r="C56427" s="52"/>
      <c r="D56427" s="56"/>
      <c r="F56427"/>
    </row>
    <row r="56428" spans="2:6" x14ac:dyDescent="0.25">
      <c r="B56428" s="55"/>
      <c r="C56428" s="52"/>
      <c r="D56428" s="56"/>
      <c r="F56428"/>
    </row>
    <row r="56429" spans="2:6" x14ac:dyDescent="0.25">
      <c r="B56429" s="55"/>
      <c r="C56429" s="52"/>
      <c r="D56429" s="56"/>
      <c r="F56429"/>
    </row>
    <row r="56430" spans="2:6" x14ac:dyDescent="0.25">
      <c r="B56430" s="55"/>
      <c r="C56430" s="52"/>
      <c r="D56430" s="56"/>
      <c r="F56430"/>
    </row>
    <row r="56431" spans="2:6" x14ac:dyDescent="0.25">
      <c r="B56431" s="55"/>
      <c r="C56431" s="52"/>
      <c r="D56431" s="56"/>
      <c r="F56431"/>
    </row>
    <row r="56432" spans="2:6" x14ac:dyDescent="0.25">
      <c r="B56432" s="55"/>
      <c r="C56432" s="52"/>
      <c r="D56432" s="56"/>
      <c r="F56432"/>
    </row>
    <row r="56433" spans="2:6" x14ac:dyDescent="0.25">
      <c r="B56433" s="55"/>
      <c r="C56433" s="52"/>
      <c r="D56433" s="56"/>
      <c r="F56433"/>
    </row>
    <row r="56434" spans="2:6" x14ac:dyDescent="0.25">
      <c r="B56434" s="55"/>
      <c r="C56434" s="52"/>
      <c r="D56434" s="56"/>
      <c r="F56434"/>
    </row>
    <row r="56435" spans="2:6" x14ac:dyDescent="0.25">
      <c r="B56435" s="55"/>
      <c r="C56435" s="52"/>
      <c r="D56435" s="56"/>
      <c r="F56435"/>
    </row>
    <row r="56436" spans="2:6" x14ac:dyDescent="0.25">
      <c r="B56436" s="55"/>
      <c r="C56436" s="52"/>
      <c r="D56436" s="56"/>
      <c r="F56436"/>
    </row>
    <row r="56437" spans="2:6" x14ac:dyDescent="0.25">
      <c r="B56437" s="55"/>
      <c r="C56437" s="52"/>
      <c r="D56437" s="56"/>
      <c r="F56437"/>
    </row>
    <row r="56438" spans="2:6" x14ac:dyDescent="0.25">
      <c r="B56438" s="55"/>
      <c r="C56438" s="52"/>
      <c r="D56438" s="56"/>
      <c r="F56438"/>
    </row>
    <row r="56439" spans="2:6" x14ac:dyDescent="0.25">
      <c r="B56439" s="55"/>
      <c r="C56439" s="52"/>
      <c r="D56439" s="56"/>
      <c r="F56439"/>
    </row>
    <row r="56440" spans="2:6" x14ac:dyDescent="0.25">
      <c r="B56440" s="55"/>
      <c r="C56440" s="52"/>
      <c r="D56440" s="56"/>
      <c r="F56440"/>
    </row>
    <row r="56441" spans="2:6" x14ac:dyDescent="0.25">
      <c r="B56441" s="55"/>
      <c r="C56441" s="52"/>
      <c r="D56441" s="56"/>
      <c r="F56441"/>
    </row>
    <row r="56442" spans="2:6" x14ac:dyDescent="0.25">
      <c r="B56442" s="55"/>
      <c r="C56442" s="52"/>
      <c r="D56442" s="56"/>
      <c r="F56442"/>
    </row>
    <row r="56443" spans="2:6" x14ac:dyDescent="0.25">
      <c r="B56443" s="55"/>
      <c r="C56443" s="52"/>
      <c r="D56443" s="56"/>
      <c r="F56443"/>
    </row>
    <row r="56444" spans="2:6" x14ac:dyDescent="0.25">
      <c r="B56444" s="55"/>
      <c r="C56444" s="52"/>
      <c r="D56444" s="56"/>
      <c r="F56444"/>
    </row>
    <row r="56445" spans="2:6" x14ac:dyDescent="0.25">
      <c r="B56445" s="55"/>
      <c r="C56445" s="52"/>
      <c r="D56445" s="56"/>
      <c r="F56445"/>
    </row>
    <row r="56446" spans="2:6" x14ac:dyDescent="0.25">
      <c r="B56446" s="55"/>
      <c r="C56446" s="52"/>
      <c r="D56446" s="56"/>
      <c r="F56446"/>
    </row>
    <row r="56447" spans="2:6" x14ac:dyDescent="0.25">
      <c r="B56447" s="55"/>
      <c r="C56447" s="52"/>
      <c r="D56447" s="56"/>
      <c r="F56447"/>
    </row>
    <row r="56448" spans="2:6" x14ac:dyDescent="0.25">
      <c r="B56448" s="55"/>
      <c r="C56448" s="52"/>
      <c r="D56448" s="56"/>
      <c r="F56448"/>
    </row>
    <row r="56449" spans="2:6" x14ac:dyDescent="0.25">
      <c r="B56449" s="55"/>
      <c r="C56449" s="52"/>
      <c r="D56449" s="56"/>
      <c r="F56449"/>
    </row>
    <row r="56450" spans="2:6" x14ac:dyDescent="0.25">
      <c r="B56450" s="55"/>
      <c r="C56450" s="52"/>
      <c r="D56450" s="56"/>
      <c r="F56450"/>
    </row>
    <row r="56451" spans="2:6" x14ac:dyDescent="0.25">
      <c r="B56451" s="55"/>
      <c r="C56451" s="52"/>
      <c r="D56451" s="56"/>
      <c r="F56451"/>
    </row>
    <row r="56452" spans="2:6" x14ac:dyDescent="0.25">
      <c r="B56452" s="55"/>
      <c r="C56452" s="52"/>
      <c r="D56452" s="56"/>
      <c r="F56452"/>
    </row>
    <row r="56453" spans="2:6" x14ac:dyDescent="0.25">
      <c r="B56453" s="55"/>
      <c r="C56453" s="52"/>
      <c r="D56453" s="56"/>
      <c r="F56453"/>
    </row>
    <row r="56454" spans="2:6" x14ac:dyDescent="0.25">
      <c r="B56454" s="55"/>
      <c r="C56454" s="52"/>
      <c r="D56454" s="56"/>
      <c r="F56454"/>
    </row>
    <row r="56455" spans="2:6" x14ac:dyDescent="0.25">
      <c r="B56455" s="55"/>
      <c r="C56455" s="52"/>
      <c r="D56455" s="56"/>
      <c r="F56455"/>
    </row>
    <row r="56456" spans="2:6" x14ac:dyDescent="0.25">
      <c r="B56456" s="55"/>
      <c r="C56456" s="52"/>
      <c r="D56456" s="56"/>
      <c r="F56456"/>
    </row>
    <row r="56457" spans="2:6" x14ac:dyDescent="0.25">
      <c r="B56457" s="55"/>
      <c r="C56457" s="52"/>
      <c r="D56457" s="56"/>
      <c r="F56457"/>
    </row>
    <row r="56458" spans="2:6" x14ac:dyDescent="0.25">
      <c r="B56458" s="55"/>
      <c r="C56458" s="52"/>
      <c r="D56458" s="56"/>
      <c r="F56458"/>
    </row>
    <row r="56459" spans="2:6" x14ac:dyDescent="0.25">
      <c r="B56459" s="55"/>
      <c r="C56459" s="52"/>
      <c r="D56459" s="56"/>
      <c r="F56459"/>
    </row>
    <row r="56460" spans="2:6" x14ac:dyDescent="0.25">
      <c r="B56460" s="55"/>
      <c r="C56460" s="52"/>
      <c r="D56460" s="56"/>
      <c r="F56460"/>
    </row>
    <row r="56461" spans="2:6" x14ac:dyDescent="0.25">
      <c r="B56461" s="55"/>
      <c r="C56461" s="52"/>
      <c r="D56461" s="56"/>
      <c r="F56461"/>
    </row>
    <row r="56462" spans="2:6" x14ac:dyDescent="0.25">
      <c r="B56462" s="55"/>
      <c r="C56462" s="52"/>
      <c r="D56462" s="56"/>
      <c r="F56462"/>
    </row>
    <row r="56463" spans="2:6" x14ac:dyDescent="0.25">
      <c r="B56463" s="55"/>
      <c r="C56463" s="52"/>
      <c r="D56463" s="56"/>
      <c r="F56463"/>
    </row>
    <row r="56464" spans="2:6" x14ac:dyDescent="0.25">
      <c r="B56464" s="55"/>
      <c r="C56464" s="52"/>
      <c r="D56464" s="56"/>
      <c r="F56464"/>
    </row>
    <row r="56465" spans="2:6" x14ac:dyDescent="0.25">
      <c r="B56465" s="55"/>
      <c r="C56465" s="52"/>
      <c r="D56465" s="56"/>
      <c r="F56465"/>
    </row>
    <row r="56466" spans="2:6" x14ac:dyDescent="0.25">
      <c r="B56466" s="55"/>
      <c r="C56466" s="52"/>
      <c r="D56466" s="56"/>
      <c r="F56466"/>
    </row>
    <row r="56467" spans="2:6" x14ac:dyDescent="0.25">
      <c r="B56467" s="55"/>
      <c r="C56467" s="52"/>
      <c r="D56467" s="56"/>
      <c r="F56467"/>
    </row>
    <row r="56468" spans="2:6" x14ac:dyDescent="0.25">
      <c r="B56468" s="55"/>
      <c r="C56468" s="52"/>
      <c r="D56468" s="56"/>
      <c r="F56468"/>
    </row>
    <row r="56469" spans="2:6" x14ac:dyDescent="0.25">
      <c r="B56469" s="55"/>
      <c r="C56469" s="52"/>
      <c r="D56469" s="56"/>
      <c r="F56469"/>
    </row>
    <row r="56470" spans="2:6" x14ac:dyDescent="0.25">
      <c r="B56470" s="55"/>
      <c r="C56470" s="52"/>
      <c r="D56470" s="56"/>
      <c r="F56470"/>
    </row>
    <row r="56471" spans="2:6" x14ac:dyDescent="0.25">
      <c r="B56471" s="55"/>
      <c r="C56471" s="52"/>
      <c r="D56471" s="56"/>
      <c r="F56471"/>
    </row>
    <row r="56472" spans="2:6" x14ac:dyDescent="0.25">
      <c r="B56472" s="55"/>
      <c r="C56472" s="52"/>
      <c r="D56472" s="56"/>
      <c r="F56472"/>
    </row>
    <row r="56473" spans="2:6" x14ac:dyDescent="0.25">
      <c r="B56473" s="55"/>
      <c r="C56473" s="52"/>
      <c r="D56473" s="56"/>
      <c r="F56473"/>
    </row>
    <row r="56474" spans="2:6" x14ac:dyDescent="0.25">
      <c r="B56474" s="55"/>
      <c r="C56474" s="52"/>
      <c r="D56474" s="56"/>
      <c r="F56474"/>
    </row>
    <row r="56475" spans="2:6" x14ac:dyDescent="0.25">
      <c r="B56475" s="55"/>
      <c r="C56475" s="52"/>
      <c r="D56475" s="56"/>
      <c r="F56475"/>
    </row>
    <row r="56476" spans="2:6" x14ac:dyDescent="0.25">
      <c r="B56476" s="55"/>
      <c r="C56476" s="52"/>
      <c r="D56476" s="56"/>
      <c r="F56476"/>
    </row>
    <row r="56477" spans="2:6" x14ac:dyDescent="0.25">
      <c r="B56477" s="55"/>
      <c r="C56477" s="52"/>
      <c r="D56477" s="56"/>
      <c r="F56477"/>
    </row>
    <row r="56478" spans="2:6" x14ac:dyDescent="0.25">
      <c r="B56478" s="55"/>
      <c r="C56478" s="52"/>
      <c r="D56478" s="56"/>
      <c r="F56478"/>
    </row>
    <row r="56479" spans="2:6" x14ac:dyDescent="0.25">
      <c r="B56479" s="55"/>
      <c r="C56479" s="52"/>
      <c r="D56479" s="56"/>
      <c r="F56479"/>
    </row>
    <row r="56480" spans="2:6" x14ac:dyDescent="0.25">
      <c r="B56480" s="55"/>
      <c r="C56480" s="52"/>
      <c r="D56480" s="56"/>
      <c r="F56480"/>
    </row>
    <row r="56481" spans="2:6" x14ac:dyDescent="0.25">
      <c r="B56481" s="55"/>
      <c r="C56481" s="52"/>
      <c r="D56481" s="56"/>
      <c r="F56481"/>
    </row>
    <row r="56482" spans="2:6" x14ac:dyDescent="0.25">
      <c r="B56482" s="55"/>
      <c r="C56482" s="52"/>
      <c r="D56482" s="56"/>
      <c r="F56482"/>
    </row>
    <row r="56483" spans="2:6" x14ac:dyDescent="0.25">
      <c r="B56483" s="55"/>
      <c r="C56483" s="52"/>
      <c r="D56483" s="56"/>
      <c r="F56483"/>
    </row>
    <row r="56484" spans="2:6" x14ac:dyDescent="0.25">
      <c r="B56484" s="55"/>
      <c r="C56484" s="52"/>
      <c r="D56484" s="56"/>
      <c r="F56484"/>
    </row>
    <row r="56485" spans="2:6" x14ac:dyDescent="0.25">
      <c r="B56485" s="55"/>
      <c r="C56485" s="52"/>
      <c r="D56485" s="56"/>
      <c r="F56485"/>
    </row>
    <row r="56486" spans="2:6" x14ac:dyDescent="0.25">
      <c r="B56486" s="55"/>
      <c r="C56486" s="52"/>
      <c r="D56486" s="56"/>
      <c r="F56486"/>
    </row>
    <row r="56487" spans="2:6" x14ac:dyDescent="0.25">
      <c r="B56487" s="55"/>
      <c r="C56487" s="52"/>
      <c r="D56487" s="56"/>
      <c r="F56487"/>
    </row>
    <row r="56488" spans="2:6" x14ac:dyDescent="0.25">
      <c r="B56488" s="55"/>
      <c r="C56488" s="52"/>
      <c r="D56488" s="56"/>
      <c r="F56488"/>
    </row>
    <row r="56489" spans="2:6" x14ac:dyDescent="0.25">
      <c r="B56489" s="55"/>
      <c r="C56489" s="52"/>
      <c r="D56489" s="56"/>
      <c r="F56489"/>
    </row>
    <row r="56490" spans="2:6" x14ac:dyDescent="0.25">
      <c r="B56490" s="55"/>
      <c r="C56490" s="52"/>
      <c r="D56490" s="56"/>
      <c r="F56490"/>
    </row>
    <row r="56491" spans="2:6" x14ac:dyDescent="0.25">
      <c r="B56491" s="55"/>
      <c r="C56491" s="52"/>
      <c r="D56491" s="56"/>
      <c r="F56491"/>
    </row>
    <row r="56492" spans="2:6" x14ac:dyDescent="0.25">
      <c r="B56492" s="55"/>
      <c r="C56492" s="52"/>
      <c r="D56492" s="56"/>
      <c r="F56492"/>
    </row>
    <row r="56493" spans="2:6" x14ac:dyDescent="0.25">
      <c r="B56493" s="55"/>
      <c r="C56493" s="52"/>
      <c r="D56493" s="56"/>
      <c r="F56493"/>
    </row>
    <row r="56494" spans="2:6" x14ac:dyDescent="0.25">
      <c r="B56494" s="55"/>
      <c r="C56494" s="52"/>
      <c r="D56494" s="56"/>
      <c r="F56494"/>
    </row>
    <row r="56495" spans="2:6" x14ac:dyDescent="0.25">
      <c r="B56495" s="55"/>
      <c r="C56495" s="52"/>
      <c r="D56495" s="56"/>
      <c r="F56495"/>
    </row>
    <row r="56496" spans="2:6" x14ac:dyDescent="0.25">
      <c r="B56496" s="55"/>
      <c r="C56496" s="52"/>
      <c r="D56496" s="56"/>
      <c r="F56496"/>
    </row>
    <row r="56497" spans="2:6" x14ac:dyDescent="0.25">
      <c r="B56497" s="55"/>
      <c r="C56497" s="52"/>
      <c r="D56497" s="56"/>
      <c r="F56497"/>
    </row>
    <row r="56498" spans="2:6" x14ac:dyDescent="0.25">
      <c r="B56498" s="55"/>
      <c r="C56498" s="52"/>
      <c r="D56498" s="56"/>
      <c r="F56498"/>
    </row>
    <row r="56499" spans="2:6" x14ac:dyDescent="0.25">
      <c r="B56499" s="55"/>
      <c r="C56499" s="52"/>
      <c r="D56499" s="56"/>
      <c r="F56499"/>
    </row>
    <row r="56500" spans="2:6" x14ac:dyDescent="0.25">
      <c r="B56500" s="55"/>
      <c r="C56500" s="52"/>
      <c r="D56500" s="56"/>
      <c r="F56500"/>
    </row>
    <row r="56501" spans="2:6" x14ac:dyDescent="0.25">
      <c r="B56501" s="55"/>
      <c r="C56501" s="52"/>
      <c r="D56501" s="56"/>
      <c r="F56501"/>
    </row>
    <row r="56502" spans="2:6" x14ac:dyDescent="0.25">
      <c r="B56502" s="55"/>
      <c r="C56502" s="52"/>
      <c r="D56502" s="56"/>
      <c r="F56502"/>
    </row>
    <row r="56503" spans="2:6" x14ac:dyDescent="0.25">
      <c r="B56503" s="55"/>
      <c r="C56503" s="52"/>
      <c r="D56503" s="56"/>
      <c r="F56503"/>
    </row>
    <row r="56504" spans="2:6" x14ac:dyDescent="0.25">
      <c r="B56504" s="55"/>
      <c r="C56504" s="52"/>
      <c r="D56504" s="56"/>
      <c r="F56504"/>
    </row>
    <row r="56505" spans="2:6" x14ac:dyDescent="0.25">
      <c r="B56505" s="55"/>
      <c r="C56505" s="52"/>
      <c r="D56505" s="56"/>
      <c r="F56505"/>
    </row>
    <row r="56506" spans="2:6" x14ac:dyDescent="0.25">
      <c r="B56506" s="55"/>
      <c r="C56506" s="52"/>
      <c r="D56506" s="56"/>
      <c r="F56506"/>
    </row>
    <row r="56507" spans="2:6" x14ac:dyDescent="0.25">
      <c r="B56507" s="55"/>
      <c r="C56507" s="52"/>
      <c r="D56507" s="56"/>
      <c r="F56507"/>
    </row>
    <row r="56508" spans="2:6" x14ac:dyDescent="0.25">
      <c r="B56508" s="55"/>
      <c r="C56508" s="52"/>
      <c r="D56508" s="56"/>
      <c r="F56508"/>
    </row>
    <row r="56509" spans="2:6" x14ac:dyDescent="0.25">
      <c r="B56509" s="55"/>
      <c r="C56509" s="52"/>
      <c r="D56509" s="56"/>
      <c r="F56509"/>
    </row>
    <row r="56510" spans="2:6" x14ac:dyDescent="0.25">
      <c r="B56510" s="55"/>
      <c r="C56510" s="52"/>
      <c r="D56510" s="56"/>
      <c r="F56510"/>
    </row>
    <row r="56511" spans="2:6" x14ac:dyDescent="0.25">
      <c r="B56511" s="55"/>
      <c r="C56511" s="52"/>
      <c r="D56511" s="56"/>
      <c r="F56511"/>
    </row>
    <row r="56512" spans="2:6" x14ac:dyDescent="0.25">
      <c r="B56512" s="55"/>
      <c r="C56512" s="52"/>
      <c r="D56512" s="56"/>
      <c r="F56512"/>
    </row>
    <row r="56513" spans="2:6" x14ac:dyDescent="0.25">
      <c r="B56513" s="55"/>
      <c r="C56513" s="52"/>
      <c r="D56513" s="56"/>
      <c r="F56513"/>
    </row>
    <row r="56514" spans="2:6" x14ac:dyDescent="0.25">
      <c r="B56514" s="55"/>
      <c r="C56514" s="52"/>
      <c r="D56514" s="56"/>
      <c r="F56514"/>
    </row>
    <row r="56515" spans="2:6" x14ac:dyDescent="0.25">
      <c r="B56515" s="55"/>
      <c r="C56515" s="52"/>
      <c r="D56515" s="56"/>
      <c r="F56515"/>
    </row>
    <row r="56516" spans="2:6" x14ac:dyDescent="0.25">
      <c r="B56516" s="55"/>
      <c r="C56516" s="52"/>
      <c r="D56516" s="56"/>
      <c r="F56516"/>
    </row>
    <row r="56517" spans="2:6" x14ac:dyDescent="0.25">
      <c r="B56517" s="55"/>
      <c r="C56517" s="52"/>
      <c r="D56517" s="56"/>
      <c r="F56517"/>
    </row>
    <row r="56518" spans="2:6" x14ac:dyDescent="0.25">
      <c r="B56518" s="55"/>
      <c r="C56518" s="52"/>
      <c r="D56518" s="56"/>
      <c r="F56518"/>
    </row>
    <row r="56519" spans="2:6" x14ac:dyDescent="0.25">
      <c r="B56519" s="55"/>
      <c r="C56519" s="52"/>
      <c r="D56519" s="56"/>
      <c r="F56519"/>
    </row>
    <row r="56520" spans="2:6" x14ac:dyDescent="0.25">
      <c r="B56520" s="55"/>
      <c r="C56520" s="52"/>
      <c r="D56520" s="56"/>
      <c r="F56520"/>
    </row>
    <row r="56521" spans="2:6" x14ac:dyDescent="0.25">
      <c r="B56521" s="55"/>
      <c r="C56521" s="52"/>
      <c r="D56521" s="56"/>
      <c r="F56521"/>
    </row>
    <row r="56522" spans="2:6" x14ac:dyDescent="0.25">
      <c r="B56522" s="55"/>
      <c r="C56522" s="52"/>
      <c r="D56522" s="56"/>
      <c r="F56522"/>
    </row>
    <row r="56523" spans="2:6" x14ac:dyDescent="0.25">
      <c r="B56523" s="55"/>
      <c r="C56523" s="52"/>
      <c r="D56523" s="56"/>
      <c r="F56523"/>
    </row>
    <row r="56524" spans="2:6" x14ac:dyDescent="0.25">
      <c r="B56524" s="55"/>
      <c r="C56524" s="52"/>
      <c r="D56524" s="56"/>
      <c r="F56524"/>
    </row>
    <row r="56525" spans="2:6" x14ac:dyDescent="0.25">
      <c r="B56525" s="55"/>
      <c r="C56525" s="52"/>
      <c r="D56525" s="56"/>
      <c r="F56525"/>
    </row>
    <row r="56526" spans="2:6" x14ac:dyDescent="0.25">
      <c r="B56526" s="55"/>
      <c r="C56526" s="52"/>
      <c r="D56526" s="56"/>
      <c r="F56526"/>
    </row>
    <row r="56527" spans="2:6" x14ac:dyDescent="0.25">
      <c r="B56527" s="55"/>
      <c r="C56527" s="52"/>
      <c r="D56527" s="56"/>
      <c r="F56527"/>
    </row>
    <row r="56528" spans="2:6" x14ac:dyDescent="0.25">
      <c r="B56528" s="55"/>
      <c r="C56528" s="52"/>
      <c r="D56528" s="56"/>
      <c r="F56528"/>
    </row>
    <row r="56529" spans="2:6" x14ac:dyDescent="0.25">
      <c r="B56529" s="55"/>
      <c r="C56529" s="52"/>
      <c r="D56529" s="56"/>
      <c r="F56529"/>
    </row>
    <row r="56530" spans="2:6" x14ac:dyDescent="0.25">
      <c r="B56530" s="55"/>
      <c r="C56530" s="52"/>
      <c r="D56530" s="56"/>
      <c r="F56530"/>
    </row>
    <row r="56531" spans="2:6" x14ac:dyDescent="0.25">
      <c r="B56531" s="55"/>
      <c r="C56531" s="52"/>
      <c r="D56531" s="56"/>
      <c r="F56531"/>
    </row>
    <row r="56532" spans="2:6" x14ac:dyDescent="0.25">
      <c r="B56532" s="55"/>
      <c r="C56532" s="52"/>
      <c r="D56532" s="56"/>
      <c r="F56532"/>
    </row>
    <row r="56533" spans="2:6" x14ac:dyDescent="0.25">
      <c r="B56533" s="55"/>
      <c r="C56533" s="52"/>
      <c r="D56533" s="56"/>
      <c r="F56533"/>
    </row>
    <row r="56534" spans="2:6" x14ac:dyDescent="0.25">
      <c r="B56534" s="55"/>
      <c r="C56534" s="52"/>
      <c r="D56534" s="56"/>
      <c r="F56534"/>
    </row>
    <row r="56535" spans="2:6" x14ac:dyDescent="0.25">
      <c r="B56535" s="55"/>
      <c r="C56535" s="52"/>
      <c r="D56535" s="56"/>
      <c r="F56535"/>
    </row>
    <row r="56536" spans="2:6" x14ac:dyDescent="0.25">
      <c r="B56536" s="55"/>
      <c r="C56536" s="52"/>
      <c r="D56536" s="56"/>
      <c r="F56536"/>
    </row>
    <row r="56537" spans="2:6" x14ac:dyDescent="0.25">
      <c r="B56537" s="55"/>
      <c r="C56537" s="52"/>
      <c r="D56537" s="56"/>
      <c r="F56537"/>
    </row>
    <row r="56538" spans="2:6" x14ac:dyDescent="0.25">
      <c r="B56538" s="55"/>
      <c r="C56538" s="52"/>
      <c r="D56538" s="56"/>
      <c r="F56538"/>
    </row>
    <row r="56539" spans="2:6" x14ac:dyDescent="0.25">
      <c r="B56539" s="55"/>
      <c r="C56539" s="52"/>
      <c r="D56539" s="56"/>
      <c r="F56539"/>
    </row>
    <row r="56540" spans="2:6" x14ac:dyDescent="0.25">
      <c r="B56540" s="55"/>
      <c r="C56540" s="52"/>
      <c r="D56540" s="56"/>
      <c r="F56540"/>
    </row>
    <row r="56541" spans="2:6" x14ac:dyDescent="0.25">
      <c r="B56541" s="55"/>
      <c r="C56541" s="52"/>
      <c r="D56541" s="56"/>
      <c r="F56541"/>
    </row>
    <row r="56542" spans="2:6" x14ac:dyDescent="0.25">
      <c r="B56542" s="55"/>
      <c r="C56542" s="52"/>
      <c r="D56542" s="56"/>
      <c r="F56542"/>
    </row>
    <row r="56543" spans="2:6" x14ac:dyDescent="0.25">
      <c r="B56543" s="55"/>
      <c r="C56543" s="52"/>
      <c r="D56543" s="56"/>
      <c r="F56543"/>
    </row>
    <row r="56544" spans="2:6" x14ac:dyDescent="0.25">
      <c r="B56544" s="55"/>
      <c r="C56544" s="52"/>
      <c r="D56544" s="56"/>
      <c r="F56544"/>
    </row>
    <row r="56545" spans="2:6" x14ac:dyDescent="0.25">
      <c r="B56545" s="55"/>
      <c r="C56545" s="52"/>
      <c r="D56545" s="56"/>
      <c r="F56545"/>
    </row>
    <row r="56546" spans="2:6" x14ac:dyDescent="0.25">
      <c r="B56546" s="55"/>
      <c r="C56546" s="52"/>
      <c r="D56546" s="56"/>
      <c r="F56546"/>
    </row>
    <row r="56547" spans="2:6" x14ac:dyDescent="0.25">
      <c r="B56547" s="55"/>
      <c r="C56547" s="52"/>
      <c r="D56547" s="56"/>
      <c r="F56547"/>
    </row>
    <row r="56548" spans="2:6" x14ac:dyDescent="0.25">
      <c r="B56548" s="55"/>
      <c r="C56548" s="52"/>
      <c r="D56548" s="56"/>
      <c r="F56548"/>
    </row>
    <row r="56549" spans="2:6" x14ac:dyDescent="0.25">
      <c r="B56549" s="55"/>
      <c r="C56549" s="52"/>
      <c r="D56549" s="56"/>
      <c r="F56549"/>
    </row>
    <row r="56550" spans="2:6" x14ac:dyDescent="0.25">
      <c r="B56550" s="55"/>
      <c r="C56550" s="52"/>
      <c r="D56550" s="56"/>
      <c r="F56550"/>
    </row>
    <row r="56551" spans="2:6" x14ac:dyDescent="0.25">
      <c r="B56551" s="55"/>
      <c r="C56551" s="52"/>
      <c r="D56551" s="56"/>
      <c r="F56551"/>
    </row>
    <row r="56552" spans="2:6" x14ac:dyDescent="0.25">
      <c r="B56552" s="55"/>
      <c r="C56552" s="52"/>
      <c r="D56552" s="56"/>
      <c r="F56552"/>
    </row>
    <row r="56553" spans="2:6" x14ac:dyDescent="0.25">
      <c r="B56553" s="55"/>
      <c r="C56553" s="52"/>
      <c r="D56553" s="56"/>
      <c r="F56553"/>
    </row>
    <row r="56554" spans="2:6" x14ac:dyDescent="0.25">
      <c r="B56554" s="55"/>
      <c r="C56554" s="52"/>
      <c r="D56554" s="56"/>
      <c r="F56554"/>
    </row>
    <row r="56555" spans="2:6" x14ac:dyDescent="0.25">
      <c r="B56555" s="55"/>
      <c r="C56555" s="52"/>
      <c r="D56555" s="56"/>
      <c r="F56555"/>
    </row>
    <row r="56556" spans="2:6" x14ac:dyDescent="0.25">
      <c r="B56556" s="55"/>
      <c r="C56556" s="52"/>
      <c r="D56556" s="56"/>
      <c r="F56556"/>
    </row>
    <row r="56557" spans="2:6" x14ac:dyDescent="0.25">
      <c r="B56557" s="55"/>
      <c r="C56557" s="52"/>
      <c r="D56557" s="56"/>
      <c r="F56557"/>
    </row>
    <row r="56558" spans="2:6" x14ac:dyDescent="0.25">
      <c r="B56558" s="55"/>
      <c r="C56558" s="52"/>
      <c r="D56558" s="56"/>
      <c r="F56558"/>
    </row>
    <row r="56559" spans="2:6" x14ac:dyDescent="0.25">
      <c r="B56559" s="55"/>
      <c r="C56559" s="52"/>
      <c r="D56559" s="56"/>
      <c r="F56559"/>
    </row>
    <row r="56560" spans="2:6" x14ac:dyDescent="0.25">
      <c r="B56560" s="55"/>
      <c r="C56560" s="52"/>
      <c r="D56560" s="56"/>
      <c r="F56560"/>
    </row>
    <row r="56561" spans="2:6" x14ac:dyDescent="0.25">
      <c r="B56561" s="55"/>
      <c r="C56561" s="52"/>
      <c r="D56561" s="56"/>
      <c r="F56561"/>
    </row>
    <row r="56562" spans="2:6" x14ac:dyDescent="0.25">
      <c r="B56562" s="55"/>
      <c r="C56562" s="52"/>
      <c r="D56562" s="56"/>
      <c r="F56562"/>
    </row>
    <row r="56563" spans="2:6" x14ac:dyDescent="0.25">
      <c r="B56563" s="55"/>
      <c r="C56563" s="52"/>
      <c r="D56563" s="56"/>
      <c r="F56563"/>
    </row>
    <row r="56564" spans="2:6" x14ac:dyDescent="0.25">
      <c r="B56564" s="55"/>
      <c r="C56564" s="52"/>
      <c r="D56564" s="56"/>
      <c r="F56564"/>
    </row>
    <row r="56565" spans="2:6" x14ac:dyDescent="0.25">
      <c r="B56565" s="55"/>
      <c r="C56565" s="52"/>
      <c r="D56565" s="56"/>
      <c r="F56565"/>
    </row>
    <row r="56566" spans="2:6" x14ac:dyDescent="0.25">
      <c r="B56566" s="55"/>
      <c r="C56566" s="52"/>
      <c r="D56566" s="56"/>
      <c r="F56566"/>
    </row>
    <row r="56567" spans="2:6" x14ac:dyDescent="0.25">
      <c r="B56567" s="55"/>
      <c r="C56567" s="52"/>
      <c r="D56567" s="56"/>
      <c r="F56567"/>
    </row>
    <row r="56568" spans="2:6" x14ac:dyDescent="0.25">
      <c r="B56568" s="55"/>
      <c r="C56568" s="52"/>
      <c r="D56568" s="56"/>
      <c r="F56568"/>
    </row>
    <row r="56569" spans="2:6" x14ac:dyDescent="0.25">
      <c r="B56569" s="55"/>
      <c r="C56569" s="52"/>
      <c r="D56569" s="56"/>
      <c r="F56569"/>
    </row>
    <row r="56570" spans="2:6" x14ac:dyDescent="0.25">
      <c r="B56570" s="55"/>
      <c r="C56570" s="52"/>
      <c r="D56570" s="56"/>
      <c r="F56570"/>
    </row>
    <row r="56571" spans="2:6" x14ac:dyDescent="0.25">
      <c r="B56571" s="55"/>
      <c r="C56571" s="52"/>
      <c r="D56571" s="56"/>
      <c r="F56571"/>
    </row>
    <row r="56572" spans="2:6" x14ac:dyDescent="0.25">
      <c r="B56572" s="55"/>
      <c r="C56572" s="52"/>
      <c r="D56572" s="56"/>
      <c r="F56572"/>
    </row>
    <row r="56573" spans="2:6" x14ac:dyDescent="0.25">
      <c r="B56573" s="55"/>
      <c r="C56573" s="52"/>
      <c r="D56573" s="56"/>
      <c r="F56573"/>
    </row>
    <row r="56574" spans="2:6" x14ac:dyDescent="0.25">
      <c r="B56574" s="55"/>
      <c r="C56574" s="52"/>
      <c r="D56574" s="56"/>
      <c r="F56574"/>
    </row>
    <row r="56575" spans="2:6" x14ac:dyDescent="0.25">
      <c r="B56575" s="55"/>
      <c r="C56575" s="52"/>
      <c r="D56575" s="56"/>
      <c r="F56575"/>
    </row>
    <row r="56576" spans="2:6" x14ac:dyDescent="0.25">
      <c r="B56576" s="55"/>
      <c r="C56576" s="52"/>
      <c r="D56576" s="56"/>
      <c r="F56576"/>
    </row>
    <row r="56577" spans="2:6" x14ac:dyDescent="0.25">
      <c r="B56577" s="55"/>
      <c r="C56577" s="52"/>
      <c r="D56577" s="56"/>
      <c r="F56577"/>
    </row>
    <row r="56578" spans="2:6" x14ac:dyDescent="0.25">
      <c r="B56578" s="55"/>
      <c r="C56578" s="52"/>
      <c r="D56578" s="56"/>
      <c r="F56578"/>
    </row>
    <row r="56579" spans="2:6" x14ac:dyDescent="0.25">
      <c r="B56579" s="55"/>
      <c r="C56579" s="52"/>
      <c r="D56579" s="56"/>
      <c r="F56579"/>
    </row>
    <row r="56580" spans="2:6" x14ac:dyDescent="0.25">
      <c r="B56580" s="55"/>
      <c r="C56580" s="52"/>
      <c r="D56580" s="56"/>
      <c r="F56580"/>
    </row>
    <row r="56581" spans="2:6" x14ac:dyDescent="0.25">
      <c r="B56581" s="55"/>
      <c r="C56581" s="52"/>
      <c r="D56581" s="56"/>
      <c r="F56581"/>
    </row>
    <row r="56582" spans="2:6" x14ac:dyDescent="0.25">
      <c r="B56582" s="55"/>
      <c r="C56582" s="52"/>
      <c r="D56582" s="56"/>
      <c r="F56582"/>
    </row>
    <row r="56583" spans="2:6" x14ac:dyDescent="0.25">
      <c r="B56583" s="55"/>
      <c r="C56583" s="52"/>
      <c r="D56583" s="56"/>
      <c r="F56583"/>
    </row>
    <row r="56584" spans="2:6" x14ac:dyDescent="0.25">
      <c r="B56584" s="55"/>
      <c r="C56584" s="52"/>
      <c r="D56584" s="56"/>
      <c r="F56584"/>
    </row>
    <row r="56585" spans="2:6" x14ac:dyDescent="0.25">
      <c r="B56585" s="55"/>
      <c r="C56585" s="52"/>
      <c r="D56585" s="56"/>
      <c r="F56585"/>
    </row>
    <row r="56586" spans="2:6" x14ac:dyDescent="0.25">
      <c r="B56586" s="55"/>
      <c r="C56586" s="52"/>
      <c r="D56586" s="56"/>
      <c r="F56586"/>
    </row>
    <row r="56587" spans="2:6" x14ac:dyDescent="0.25">
      <c r="B56587" s="55"/>
      <c r="C56587" s="52"/>
      <c r="D56587" s="56"/>
      <c r="F56587"/>
    </row>
    <row r="56588" spans="2:6" x14ac:dyDescent="0.25">
      <c r="B56588" s="55"/>
      <c r="C56588" s="52"/>
      <c r="D56588" s="56"/>
      <c r="F56588"/>
    </row>
    <row r="56589" spans="2:6" x14ac:dyDescent="0.25">
      <c r="B56589" s="55"/>
      <c r="C56589" s="52"/>
      <c r="D56589" s="56"/>
      <c r="F56589"/>
    </row>
    <row r="56590" spans="2:6" x14ac:dyDescent="0.25">
      <c r="B56590" s="55"/>
      <c r="C56590" s="52"/>
      <c r="D56590" s="56"/>
      <c r="F56590"/>
    </row>
    <row r="56591" spans="2:6" x14ac:dyDescent="0.25">
      <c r="B56591" s="55"/>
      <c r="C56591" s="52"/>
      <c r="D56591" s="56"/>
      <c r="F56591"/>
    </row>
    <row r="56592" spans="2:6" x14ac:dyDescent="0.25">
      <c r="B56592" s="55"/>
      <c r="C56592" s="52"/>
      <c r="D56592" s="56"/>
      <c r="F56592"/>
    </row>
    <row r="56593" spans="2:6" x14ac:dyDescent="0.25">
      <c r="B56593" s="55"/>
      <c r="C56593" s="52"/>
      <c r="D56593" s="56"/>
      <c r="F56593"/>
    </row>
    <row r="56594" spans="2:6" x14ac:dyDescent="0.25">
      <c r="B56594" s="55"/>
      <c r="C56594" s="52"/>
      <c r="D56594" s="56"/>
      <c r="F56594"/>
    </row>
    <row r="56595" spans="2:6" x14ac:dyDescent="0.25">
      <c r="B56595" s="55"/>
      <c r="C56595" s="52"/>
      <c r="D56595" s="56"/>
      <c r="F56595"/>
    </row>
    <row r="56596" spans="2:6" x14ac:dyDescent="0.25">
      <c r="B56596" s="55"/>
      <c r="C56596" s="52"/>
      <c r="D56596" s="56"/>
      <c r="F56596"/>
    </row>
    <row r="56597" spans="2:6" x14ac:dyDescent="0.25">
      <c r="B56597" s="55"/>
      <c r="C56597" s="52"/>
      <c r="D56597" s="56"/>
      <c r="F56597"/>
    </row>
    <row r="56598" spans="2:6" x14ac:dyDescent="0.25">
      <c r="B56598" s="55"/>
      <c r="C56598" s="52"/>
      <c r="D56598" s="56"/>
      <c r="F56598"/>
    </row>
    <row r="56599" spans="2:6" x14ac:dyDescent="0.25">
      <c r="B56599" s="55"/>
      <c r="C56599" s="52"/>
      <c r="D56599" s="56"/>
      <c r="F56599"/>
    </row>
    <row r="56600" spans="2:6" x14ac:dyDescent="0.25">
      <c r="B56600" s="55"/>
      <c r="C56600" s="52"/>
      <c r="D56600" s="56"/>
      <c r="F56600"/>
    </row>
    <row r="56601" spans="2:6" x14ac:dyDescent="0.25">
      <c r="B56601" s="55"/>
      <c r="C56601" s="52"/>
      <c r="D56601" s="56"/>
      <c r="F56601"/>
    </row>
    <row r="56602" spans="2:6" x14ac:dyDescent="0.25">
      <c r="B56602" s="55"/>
      <c r="C56602" s="52"/>
      <c r="D56602" s="56"/>
      <c r="F56602"/>
    </row>
    <row r="56603" spans="2:6" x14ac:dyDescent="0.25">
      <c r="B56603" s="55"/>
      <c r="C56603" s="52"/>
      <c r="D56603" s="56"/>
      <c r="F56603"/>
    </row>
    <row r="56604" spans="2:6" x14ac:dyDescent="0.25">
      <c r="B56604" s="55"/>
      <c r="C56604" s="52"/>
      <c r="D56604" s="56"/>
      <c r="F56604"/>
    </row>
    <row r="56605" spans="2:6" x14ac:dyDescent="0.25">
      <c r="B56605" s="55"/>
      <c r="C56605" s="52"/>
      <c r="D56605" s="56"/>
      <c r="F56605"/>
    </row>
    <row r="56606" spans="2:6" x14ac:dyDescent="0.25">
      <c r="B56606" s="55"/>
      <c r="C56606" s="52"/>
      <c r="D56606" s="56"/>
      <c r="F56606"/>
    </row>
    <row r="56607" spans="2:6" x14ac:dyDescent="0.25">
      <c r="B56607" s="55"/>
      <c r="C56607" s="52"/>
      <c r="D56607" s="56"/>
      <c r="F56607"/>
    </row>
    <row r="56608" spans="2:6" x14ac:dyDescent="0.25">
      <c r="B56608" s="55"/>
      <c r="C56608" s="52"/>
      <c r="D56608" s="56"/>
      <c r="F56608"/>
    </row>
    <row r="56609" spans="2:6" x14ac:dyDescent="0.25">
      <c r="B56609" s="55"/>
      <c r="C56609" s="52"/>
      <c r="D56609" s="56"/>
      <c r="F56609"/>
    </row>
    <row r="56610" spans="2:6" x14ac:dyDescent="0.25">
      <c r="B56610" s="55"/>
      <c r="C56610" s="52"/>
      <c r="D56610" s="56"/>
      <c r="F56610"/>
    </row>
    <row r="56611" spans="2:6" x14ac:dyDescent="0.25">
      <c r="B56611" s="55"/>
      <c r="C56611" s="52"/>
      <c r="D56611" s="56"/>
      <c r="F56611"/>
    </row>
    <row r="56612" spans="2:6" x14ac:dyDescent="0.25">
      <c r="B56612" s="55"/>
      <c r="C56612" s="52"/>
      <c r="D56612" s="56"/>
      <c r="F56612"/>
    </row>
    <row r="56613" spans="2:6" x14ac:dyDescent="0.25">
      <c r="B56613" s="55"/>
      <c r="C56613" s="52"/>
      <c r="D56613" s="56"/>
      <c r="F56613"/>
    </row>
    <row r="56614" spans="2:6" x14ac:dyDescent="0.25">
      <c r="B56614" s="55"/>
      <c r="C56614" s="52"/>
      <c r="D56614" s="56"/>
      <c r="F56614"/>
    </row>
    <row r="56615" spans="2:6" x14ac:dyDescent="0.25">
      <c r="B56615" s="55"/>
      <c r="C56615" s="52"/>
      <c r="D56615" s="56"/>
      <c r="F56615"/>
    </row>
    <row r="56616" spans="2:6" x14ac:dyDescent="0.25">
      <c r="B56616" s="55"/>
      <c r="C56616" s="52"/>
      <c r="D56616" s="56"/>
      <c r="F56616"/>
    </row>
    <row r="56617" spans="2:6" x14ac:dyDescent="0.25">
      <c r="B56617" s="55"/>
      <c r="C56617" s="52"/>
      <c r="D56617" s="56"/>
      <c r="F56617"/>
    </row>
    <row r="56618" spans="2:6" x14ac:dyDescent="0.25">
      <c r="B56618" s="55"/>
      <c r="C56618" s="52"/>
      <c r="D56618" s="56"/>
      <c r="F56618"/>
    </row>
    <row r="56619" spans="2:6" x14ac:dyDescent="0.25">
      <c r="B56619" s="55"/>
      <c r="C56619" s="52"/>
      <c r="D56619" s="56"/>
      <c r="F56619"/>
    </row>
    <row r="56620" spans="2:6" x14ac:dyDescent="0.25">
      <c r="B56620" s="55"/>
      <c r="C56620" s="52"/>
      <c r="D56620" s="56"/>
      <c r="F56620"/>
    </row>
    <row r="56621" spans="2:6" x14ac:dyDescent="0.25">
      <c r="B56621" s="55"/>
      <c r="C56621" s="52"/>
      <c r="D56621" s="56"/>
      <c r="F56621"/>
    </row>
    <row r="56622" spans="2:6" x14ac:dyDescent="0.25">
      <c r="B56622" s="55"/>
      <c r="C56622" s="52"/>
      <c r="D56622" s="56"/>
      <c r="F56622"/>
    </row>
    <row r="56623" spans="2:6" x14ac:dyDescent="0.25">
      <c r="B56623" s="55"/>
      <c r="C56623" s="52"/>
      <c r="D56623" s="56"/>
      <c r="F56623"/>
    </row>
    <row r="56624" spans="2:6" x14ac:dyDescent="0.25">
      <c r="B56624" s="55"/>
      <c r="C56624" s="52"/>
      <c r="D56624" s="56"/>
      <c r="F56624"/>
    </row>
    <row r="56625" spans="2:6" x14ac:dyDescent="0.25">
      <c r="B56625" s="55"/>
      <c r="C56625" s="52"/>
      <c r="D56625" s="56"/>
      <c r="F56625"/>
    </row>
    <row r="56626" spans="2:6" x14ac:dyDescent="0.25">
      <c r="B56626" s="55"/>
      <c r="C56626" s="52"/>
      <c r="D56626" s="56"/>
      <c r="F56626"/>
    </row>
    <row r="56627" spans="2:6" x14ac:dyDescent="0.25">
      <c r="B56627" s="55"/>
      <c r="C56627" s="52"/>
      <c r="D56627" s="56"/>
      <c r="F56627"/>
    </row>
    <row r="56628" spans="2:6" x14ac:dyDescent="0.25">
      <c r="B56628" s="55"/>
      <c r="C56628" s="52"/>
      <c r="D56628" s="56"/>
      <c r="F56628"/>
    </row>
    <row r="56629" spans="2:6" x14ac:dyDescent="0.25">
      <c r="B56629" s="55"/>
      <c r="C56629" s="52"/>
      <c r="D56629" s="56"/>
      <c r="F56629"/>
    </row>
    <row r="56630" spans="2:6" x14ac:dyDescent="0.25">
      <c r="B56630" s="55"/>
      <c r="C56630" s="52"/>
      <c r="D56630" s="56"/>
      <c r="F56630"/>
    </row>
    <row r="56631" spans="2:6" x14ac:dyDescent="0.25">
      <c r="B56631" s="55"/>
      <c r="C56631" s="52"/>
      <c r="D56631" s="56"/>
      <c r="F56631"/>
    </row>
    <row r="56632" spans="2:6" x14ac:dyDescent="0.25">
      <c r="B56632" s="55"/>
      <c r="C56632" s="52"/>
      <c r="D56632" s="56"/>
      <c r="F56632"/>
    </row>
    <row r="56633" spans="2:6" x14ac:dyDescent="0.25">
      <c r="B56633" s="55"/>
      <c r="C56633" s="52"/>
      <c r="D56633" s="56"/>
      <c r="F56633"/>
    </row>
    <row r="56634" spans="2:6" x14ac:dyDescent="0.25">
      <c r="B56634" s="55"/>
      <c r="C56634" s="52"/>
      <c r="D56634" s="56"/>
      <c r="F56634"/>
    </row>
    <row r="56635" spans="2:6" x14ac:dyDescent="0.25">
      <c r="B56635" s="55"/>
      <c r="C56635" s="52"/>
      <c r="D56635" s="56"/>
      <c r="F56635"/>
    </row>
    <row r="56636" spans="2:6" x14ac:dyDescent="0.25">
      <c r="B56636" s="55"/>
      <c r="C56636" s="52"/>
      <c r="D56636" s="56"/>
      <c r="F56636"/>
    </row>
    <row r="56637" spans="2:6" x14ac:dyDescent="0.25">
      <c r="B56637" s="55"/>
      <c r="C56637" s="52"/>
      <c r="D56637" s="56"/>
      <c r="F56637"/>
    </row>
    <row r="56638" spans="2:6" x14ac:dyDescent="0.25">
      <c r="B56638" s="55"/>
      <c r="C56638" s="52"/>
      <c r="D56638" s="56"/>
      <c r="F56638"/>
    </row>
    <row r="56639" spans="2:6" x14ac:dyDescent="0.25">
      <c r="B56639" s="55"/>
      <c r="C56639" s="52"/>
      <c r="D56639" s="56"/>
      <c r="F56639"/>
    </row>
    <row r="56640" spans="2:6" x14ac:dyDescent="0.25">
      <c r="B56640" s="55"/>
      <c r="C56640" s="52"/>
      <c r="D56640" s="56"/>
      <c r="F56640"/>
    </row>
    <row r="56641" spans="2:6" x14ac:dyDescent="0.25">
      <c r="B56641" s="55"/>
      <c r="C56641" s="52"/>
      <c r="D56641" s="56"/>
      <c r="F56641"/>
    </row>
    <row r="56642" spans="2:6" x14ac:dyDescent="0.25">
      <c r="B56642" s="55"/>
      <c r="C56642" s="52"/>
      <c r="D56642" s="56"/>
      <c r="F56642"/>
    </row>
    <row r="56643" spans="2:6" x14ac:dyDescent="0.25">
      <c r="B56643" s="55"/>
      <c r="C56643" s="52"/>
      <c r="D56643" s="56"/>
      <c r="F56643"/>
    </row>
    <row r="56644" spans="2:6" x14ac:dyDescent="0.25">
      <c r="B56644" s="55"/>
      <c r="C56644" s="52"/>
      <c r="D56644" s="56"/>
      <c r="F56644"/>
    </row>
    <row r="56645" spans="2:6" x14ac:dyDescent="0.25">
      <c r="B56645" s="55"/>
      <c r="C56645" s="52"/>
      <c r="D56645" s="56"/>
      <c r="F56645"/>
    </row>
    <row r="56646" spans="2:6" x14ac:dyDescent="0.25">
      <c r="B56646" s="55"/>
      <c r="C56646" s="52"/>
      <c r="D56646" s="56"/>
      <c r="F56646"/>
    </row>
    <row r="56647" spans="2:6" x14ac:dyDescent="0.25">
      <c r="B56647" s="55"/>
      <c r="C56647" s="52"/>
      <c r="D56647" s="56"/>
      <c r="F56647"/>
    </row>
    <row r="56648" spans="2:6" x14ac:dyDescent="0.25">
      <c r="B56648" s="55"/>
      <c r="C56648" s="52"/>
      <c r="D56648" s="56"/>
      <c r="F56648"/>
    </row>
    <row r="56649" spans="2:6" x14ac:dyDescent="0.25">
      <c r="B56649" s="55"/>
      <c r="C56649" s="52"/>
      <c r="D56649" s="56"/>
      <c r="F56649"/>
    </row>
    <row r="56650" spans="2:6" x14ac:dyDescent="0.25">
      <c r="B56650" s="55"/>
      <c r="C56650" s="52"/>
      <c r="D56650" s="56"/>
      <c r="F56650"/>
    </row>
    <row r="56651" spans="2:6" x14ac:dyDescent="0.25">
      <c r="B56651" s="55"/>
      <c r="C56651" s="52"/>
      <c r="D56651" s="56"/>
      <c r="F56651"/>
    </row>
    <row r="56652" spans="2:6" x14ac:dyDescent="0.25">
      <c r="B56652" s="55"/>
      <c r="C56652" s="52"/>
      <c r="D56652" s="56"/>
      <c r="F56652"/>
    </row>
    <row r="56653" spans="2:6" x14ac:dyDescent="0.25">
      <c r="B56653" s="55"/>
      <c r="C56653" s="52"/>
      <c r="D56653" s="56"/>
      <c r="F56653"/>
    </row>
    <row r="56654" spans="2:6" x14ac:dyDescent="0.25">
      <c r="B56654" s="55"/>
      <c r="C56654" s="52"/>
      <c r="D56654" s="56"/>
      <c r="F56654"/>
    </row>
    <row r="56655" spans="2:6" x14ac:dyDescent="0.25">
      <c r="B56655" s="55"/>
      <c r="C56655" s="52"/>
      <c r="D56655" s="56"/>
      <c r="F56655"/>
    </row>
    <row r="56656" spans="2:6" x14ac:dyDescent="0.25">
      <c r="B56656" s="55"/>
      <c r="C56656" s="52"/>
      <c r="D56656" s="56"/>
      <c r="F56656"/>
    </row>
    <row r="56657" spans="2:6" x14ac:dyDescent="0.25">
      <c r="B56657" s="55"/>
      <c r="C56657" s="52"/>
      <c r="D56657" s="56"/>
      <c r="F56657"/>
    </row>
    <row r="56658" spans="2:6" x14ac:dyDescent="0.25">
      <c r="B56658" s="55"/>
      <c r="C56658" s="52"/>
      <c r="D56658" s="56"/>
      <c r="F56658"/>
    </row>
    <row r="56659" spans="2:6" x14ac:dyDescent="0.25">
      <c r="B56659" s="55"/>
      <c r="C56659" s="52"/>
      <c r="D56659" s="56"/>
      <c r="F56659"/>
    </row>
    <row r="56660" spans="2:6" x14ac:dyDescent="0.25">
      <c r="B56660" s="55"/>
      <c r="C56660" s="52"/>
      <c r="D56660" s="56"/>
      <c r="F56660"/>
    </row>
    <row r="56661" spans="2:6" x14ac:dyDescent="0.25">
      <c r="B56661" s="55"/>
      <c r="C56661" s="52"/>
      <c r="D56661" s="56"/>
      <c r="F56661"/>
    </row>
    <row r="56662" spans="2:6" x14ac:dyDescent="0.25">
      <c r="B56662" s="55"/>
      <c r="C56662" s="52"/>
      <c r="D56662" s="56"/>
      <c r="F56662"/>
    </row>
    <row r="56663" spans="2:6" x14ac:dyDescent="0.25">
      <c r="B56663" s="55"/>
      <c r="C56663" s="52"/>
      <c r="D56663" s="56"/>
      <c r="F56663"/>
    </row>
    <row r="56664" spans="2:6" x14ac:dyDescent="0.25">
      <c r="B56664" s="55"/>
      <c r="C56664" s="52"/>
      <c r="D56664" s="56"/>
      <c r="F56664"/>
    </row>
    <row r="56665" spans="2:6" x14ac:dyDescent="0.25">
      <c r="B56665" s="55"/>
      <c r="C56665" s="52"/>
      <c r="D56665" s="56"/>
      <c r="F56665"/>
    </row>
    <row r="56666" spans="2:6" x14ac:dyDescent="0.25">
      <c r="B56666" s="55"/>
      <c r="C56666" s="52"/>
      <c r="D56666" s="56"/>
      <c r="F56666"/>
    </row>
    <row r="56667" spans="2:6" x14ac:dyDescent="0.25">
      <c r="B56667" s="55"/>
      <c r="C56667" s="52"/>
      <c r="D56667" s="56"/>
      <c r="F56667"/>
    </row>
    <row r="56668" spans="2:6" x14ac:dyDescent="0.25">
      <c r="B56668" s="55"/>
      <c r="C56668" s="52"/>
      <c r="D56668" s="56"/>
      <c r="F56668"/>
    </row>
    <row r="56669" spans="2:6" x14ac:dyDescent="0.25">
      <c r="B56669" s="55"/>
      <c r="C56669" s="52"/>
      <c r="D56669" s="56"/>
      <c r="F56669"/>
    </row>
    <row r="56670" spans="2:6" x14ac:dyDescent="0.25">
      <c r="B56670" s="55"/>
      <c r="C56670" s="52"/>
      <c r="D56670" s="56"/>
      <c r="F56670"/>
    </row>
    <row r="56671" spans="2:6" x14ac:dyDescent="0.25">
      <c r="B56671" s="55"/>
      <c r="C56671" s="52"/>
      <c r="D56671" s="56"/>
      <c r="F56671"/>
    </row>
    <row r="56672" spans="2:6" x14ac:dyDescent="0.25">
      <c r="B56672" s="55"/>
      <c r="C56672" s="52"/>
      <c r="D56672" s="56"/>
      <c r="F56672"/>
    </row>
    <row r="56673" spans="2:6" x14ac:dyDescent="0.25">
      <c r="B56673" s="55"/>
      <c r="C56673" s="52"/>
      <c r="D56673" s="56"/>
      <c r="F56673"/>
    </row>
    <row r="56674" spans="2:6" x14ac:dyDescent="0.25">
      <c r="B56674" s="55"/>
      <c r="C56674" s="52"/>
      <c r="D56674" s="56"/>
      <c r="F56674"/>
    </row>
    <row r="56675" spans="2:6" x14ac:dyDescent="0.25">
      <c r="B56675" s="55"/>
      <c r="C56675" s="52"/>
      <c r="D56675" s="56"/>
      <c r="F56675"/>
    </row>
    <row r="56676" spans="2:6" x14ac:dyDescent="0.25">
      <c r="B56676" s="55"/>
      <c r="C56676" s="52"/>
      <c r="D56676" s="56"/>
      <c r="F56676"/>
    </row>
    <row r="56677" spans="2:6" x14ac:dyDescent="0.25">
      <c r="B56677" s="55"/>
      <c r="C56677" s="52"/>
      <c r="D56677" s="56"/>
      <c r="F56677"/>
    </row>
    <row r="56678" spans="2:6" x14ac:dyDescent="0.25">
      <c r="B56678" s="55"/>
      <c r="C56678" s="52"/>
      <c r="D56678" s="56"/>
      <c r="F56678"/>
    </row>
    <row r="56679" spans="2:6" x14ac:dyDescent="0.25">
      <c r="B56679" s="55"/>
      <c r="C56679" s="52"/>
      <c r="D56679" s="56"/>
      <c r="F56679"/>
    </row>
    <row r="56680" spans="2:6" x14ac:dyDescent="0.25">
      <c r="B56680" s="55"/>
      <c r="C56680" s="52"/>
      <c r="D56680" s="56"/>
      <c r="F56680"/>
    </row>
    <row r="56681" spans="2:6" x14ac:dyDescent="0.25">
      <c r="B56681" s="55"/>
      <c r="C56681" s="52"/>
      <c r="D56681" s="56"/>
      <c r="F56681"/>
    </row>
    <row r="56682" spans="2:6" x14ac:dyDescent="0.25">
      <c r="B56682" s="55"/>
      <c r="C56682" s="52"/>
      <c r="D56682" s="56"/>
      <c r="F56682"/>
    </row>
    <row r="56683" spans="2:6" x14ac:dyDescent="0.25">
      <c r="B56683" s="55"/>
      <c r="C56683" s="52"/>
      <c r="D56683" s="56"/>
      <c r="F56683"/>
    </row>
    <row r="56684" spans="2:6" x14ac:dyDescent="0.25">
      <c r="B56684" s="55"/>
      <c r="C56684" s="52"/>
      <c r="D56684" s="56"/>
      <c r="F56684"/>
    </row>
    <row r="56685" spans="2:6" x14ac:dyDescent="0.25">
      <c r="B56685" s="55"/>
      <c r="C56685" s="52"/>
      <c r="D56685" s="56"/>
      <c r="F56685"/>
    </row>
    <row r="56686" spans="2:6" x14ac:dyDescent="0.25">
      <c r="B56686" s="55"/>
      <c r="C56686" s="52"/>
      <c r="D56686" s="56"/>
      <c r="F56686"/>
    </row>
    <row r="56687" spans="2:6" x14ac:dyDescent="0.25">
      <c r="B56687" s="55"/>
      <c r="C56687" s="52"/>
      <c r="D56687" s="56"/>
      <c r="F56687"/>
    </row>
    <row r="56688" spans="2:6" x14ac:dyDescent="0.25">
      <c r="B56688" s="55"/>
      <c r="C56688" s="52"/>
      <c r="D56688" s="56"/>
      <c r="F56688"/>
    </row>
    <row r="56689" spans="2:6" x14ac:dyDescent="0.25">
      <c r="B56689" s="55"/>
      <c r="C56689" s="52"/>
      <c r="D56689" s="56"/>
      <c r="F56689"/>
    </row>
    <row r="56690" spans="2:6" x14ac:dyDescent="0.25">
      <c r="B56690" s="55"/>
      <c r="C56690" s="52"/>
      <c r="D56690" s="56"/>
      <c r="F56690"/>
    </row>
    <row r="56691" spans="2:6" x14ac:dyDescent="0.25">
      <c r="B56691" s="55"/>
      <c r="C56691" s="52"/>
      <c r="D56691" s="56"/>
      <c r="F56691"/>
    </row>
    <row r="56692" spans="2:6" x14ac:dyDescent="0.25">
      <c r="B56692" s="55"/>
      <c r="C56692" s="52"/>
      <c r="D56692" s="56"/>
      <c r="F56692"/>
    </row>
    <row r="56693" spans="2:6" x14ac:dyDescent="0.25">
      <c r="B56693" s="55"/>
      <c r="C56693" s="52"/>
      <c r="D56693" s="56"/>
      <c r="F56693"/>
    </row>
    <row r="56694" spans="2:6" x14ac:dyDescent="0.25">
      <c r="B56694" s="55"/>
      <c r="C56694" s="52"/>
      <c r="D56694" s="56"/>
      <c r="F56694"/>
    </row>
    <row r="56695" spans="2:6" x14ac:dyDescent="0.25">
      <c r="B56695" s="55"/>
      <c r="C56695" s="52"/>
      <c r="D56695" s="56"/>
      <c r="F56695"/>
    </row>
    <row r="56696" spans="2:6" x14ac:dyDescent="0.25">
      <c r="B56696" s="55"/>
      <c r="C56696" s="52"/>
      <c r="D56696" s="56"/>
      <c r="F56696"/>
    </row>
    <row r="56697" spans="2:6" x14ac:dyDescent="0.25">
      <c r="B56697" s="55"/>
      <c r="C56697" s="52"/>
      <c r="D56697" s="56"/>
      <c r="F56697"/>
    </row>
    <row r="56698" spans="2:6" x14ac:dyDescent="0.25">
      <c r="B56698" s="55"/>
      <c r="C56698" s="52"/>
      <c r="D56698" s="56"/>
      <c r="F56698"/>
    </row>
    <row r="56699" spans="2:6" x14ac:dyDescent="0.25">
      <c r="B56699" s="55"/>
      <c r="C56699" s="52"/>
      <c r="D56699" s="56"/>
      <c r="F56699"/>
    </row>
    <row r="56700" spans="2:6" x14ac:dyDescent="0.25">
      <c r="B56700" s="55"/>
      <c r="C56700" s="52"/>
      <c r="D56700" s="56"/>
      <c r="F56700"/>
    </row>
    <row r="56701" spans="2:6" x14ac:dyDescent="0.25">
      <c r="B56701" s="55"/>
      <c r="C56701" s="52"/>
      <c r="D56701" s="56"/>
      <c r="F56701"/>
    </row>
    <row r="56702" spans="2:6" x14ac:dyDescent="0.25">
      <c r="B56702" s="55"/>
      <c r="C56702" s="52"/>
      <c r="D56702" s="56"/>
      <c r="F56702"/>
    </row>
    <row r="56703" spans="2:6" x14ac:dyDescent="0.25">
      <c r="B56703" s="55"/>
      <c r="C56703" s="52"/>
      <c r="D56703" s="56"/>
      <c r="F56703"/>
    </row>
    <row r="56704" spans="2:6" x14ac:dyDescent="0.25">
      <c r="B56704" s="55"/>
      <c r="C56704" s="52"/>
      <c r="D56704" s="56"/>
      <c r="F56704"/>
    </row>
    <row r="56705" spans="2:6" x14ac:dyDescent="0.25">
      <c r="B56705" s="55"/>
      <c r="C56705" s="52"/>
      <c r="D56705" s="56"/>
      <c r="F56705"/>
    </row>
    <row r="56706" spans="2:6" x14ac:dyDescent="0.25">
      <c r="B56706" s="55"/>
      <c r="C56706" s="52"/>
      <c r="D56706" s="56"/>
      <c r="F56706"/>
    </row>
    <row r="56707" spans="2:6" x14ac:dyDescent="0.25">
      <c r="B56707" s="55"/>
      <c r="C56707" s="52"/>
      <c r="D56707" s="56"/>
      <c r="F56707"/>
    </row>
    <row r="56708" spans="2:6" x14ac:dyDescent="0.25">
      <c r="B56708" s="55"/>
      <c r="C56708" s="52"/>
      <c r="D56708" s="56"/>
      <c r="F56708"/>
    </row>
    <row r="56709" spans="2:6" x14ac:dyDescent="0.25">
      <c r="B56709" s="55"/>
      <c r="C56709" s="52"/>
      <c r="D56709" s="56"/>
      <c r="F56709"/>
    </row>
    <row r="56710" spans="2:6" x14ac:dyDescent="0.25">
      <c r="B56710" s="55"/>
      <c r="C56710" s="52"/>
      <c r="D56710" s="56"/>
      <c r="F56710"/>
    </row>
    <row r="56711" spans="2:6" x14ac:dyDescent="0.25">
      <c r="B56711" s="55"/>
      <c r="C56711" s="52"/>
      <c r="D56711" s="56"/>
      <c r="F56711"/>
    </row>
    <row r="56712" spans="2:6" x14ac:dyDescent="0.25">
      <c r="B56712" s="55"/>
      <c r="C56712" s="52"/>
      <c r="D56712" s="56"/>
      <c r="F56712"/>
    </row>
    <row r="56713" spans="2:6" x14ac:dyDescent="0.25">
      <c r="B56713" s="55"/>
      <c r="C56713" s="52"/>
      <c r="D56713" s="56"/>
      <c r="F56713"/>
    </row>
    <row r="56714" spans="2:6" x14ac:dyDescent="0.25">
      <c r="B56714" s="55"/>
      <c r="C56714" s="52"/>
      <c r="D56714" s="56"/>
      <c r="F56714"/>
    </row>
    <row r="56715" spans="2:6" x14ac:dyDescent="0.25">
      <c r="B56715" s="55"/>
      <c r="C56715" s="52"/>
      <c r="D56715" s="56"/>
      <c r="F56715"/>
    </row>
    <row r="56716" spans="2:6" x14ac:dyDescent="0.25">
      <c r="B56716" s="55"/>
      <c r="C56716" s="52"/>
      <c r="D56716" s="56"/>
      <c r="F56716"/>
    </row>
    <row r="56717" spans="2:6" x14ac:dyDescent="0.25">
      <c r="B56717" s="55"/>
      <c r="C56717" s="52"/>
      <c r="D56717" s="56"/>
      <c r="F56717"/>
    </row>
    <row r="56718" spans="2:6" x14ac:dyDescent="0.25">
      <c r="B56718" s="55"/>
      <c r="C56718" s="52"/>
      <c r="D56718" s="56"/>
      <c r="F56718"/>
    </row>
    <row r="56719" spans="2:6" x14ac:dyDescent="0.25">
      <c r="B56719" s="55"/>
      <c r="C56719" s="52"/>
      <c r="D56719" s="56"/>
      <c r="F56719"/>
    </row>
    <row r="56720" spans="2:6" x14ac:dyDescent="0.25">
      <c r="B56720" s="55"/>
      <c r="C56720" s="52"/>
      <c r="D56720" s="56"/>
      <c r="F56720"/>
    </row>
    <row r="56721" spans="2:6" x14ac:dyDescent="0.25">
      <c r="B56721" s="55"/>
      <c r="C56721" s="52"/>
      <c r="D56721" s="56"/>
      <c r="F56721"/>
    </row>
    <row r="56722" spans="2:6" x14ac:dyDescent="0.25">
      <c r="B56722" s="55"/>
      <c r="C56722" s="52"/>
      <c r="D56722" s="56"/>
      <c r="F56722"/>
    </row>
    <row r="56723" spans="2:6" x14ac:dyDescent="0.25">
      <c r="B56723" s="55"/>
      <c r="C56723" s="52"/>
      <c r="D56723" s="56"/>
      <c r="F56723"/>
    </row>
    <row r="56724" spans="2:6" x14ac:dyDescent="0.25">
      <c r="B56724" s="55"/>
      <c r="C56724" s="52"/>
      <c r="D56724" s="56"/>
      <c r="F56724"/>
    </row>
    <row r="56725" spans="2:6" x14ac:dyDescent="0.25">
      <c r="B56725" s="55"/>
      <c r="C56725" s="52"/>
      <c r="D56725" s="56"/>
      <c r="F56725"/>
    </row>
    <row r="56726" spans="2:6" x14ac:dyDescent="0.25">
      <c r="B56726" s="55"/>
      <c r="C56726" s="52"/>
      <c r="D56726" s="56"/>
      <c r="F56726"/>
    </row>
    <row r="56727" spans="2:6" x14ac:dyDescent="0.25">
      <c r="B56727" s="55"/>
      <c r="C56727" s="52"/>
      <c r="D56727" s="56"/>
      <c r="F56727"/>
    </row>
    <row r="56728" spans="2:6" x14ac:dyDescent="0.25">
      <c r="B56728" s="55"/>
      <c r="C56728" s="52"/>
      <c r="D56728" s="56"/>
      <c r="F56728"/>
    </row>
    <row r="56729" spans="2:6" x14ac:dyDescent="0.25">
      <c r="B56729" s="55"/>
      <c r="C56729" s="52"/>
      <c r="D56729" s="56"/>
      <c r="F56729"/>
    </row>
    <row r="56730" spans="2:6" x14ac:dyDescent="0.25">
      <c r="B56730" s="55"/>
      <c r="C56730" s="52"/>
      <c r="D56730" s="56"/>
      <c r="F56730"/>
    </row>
    <row r="56731" spans="2:6" x14ac:dyDescent="0.25">
      <c r="B56731" s="55"/>
      <c r="C56731" s="52"/>
      <c r="D56731" s="56"/>
      <c r="F56731"/>
    </row>
    <row r="56732" spans="2:6" x14ac:dyDescent="0.25">
      <c r="B56732" s="55"/>
      <c r="C56732" s="52"/>
      <c r="D56732" s="56"/>
      <c r="F56732"/>
    </row>
    <row r="56733" spans="2:6" x14ac:dyDescent="0.25">
      <c r="B56733" s="55"/>
      <c r="C56733" s="52"/>
      <c r="D56733" s="56"/>
      <c r="F56733"/>
    </row>
    <row r="56734" spans="2:6" x14ac:dyDescent="0.25">
      <c r="B56734" s="55"/>
      <c r="C56734" s="52"/>
      <c r="D56734" s="56"/>
      <c r="F56734"/>
    </row>
    <row r="56735" spans="2:6" x14ac:dyDescent="0.25">
      <c r="B56735" s="55"/>
      <c r="C56735" s="52"/>
      <c r="D56735" s="56"/>
      <c r="F56735"/>
    </row>
    <row r="56736" spans="2:6" x14ac:dyDescent="0.25">
      <c r="B56736" s="55"/>
      <c r="C56736" s="52"/>
      <c r="D56736" s="56"/>
      <c r="F56736"/>
    </row>
    <row r="56737" spans="2:6" x14ac:dyDescent="0.25">
      <c r="B56737" s="55"/>
      <c r="C56737" s="52"/>
      <c r="D56737" s="56"/>
      <c r="F56737"/>
    </row>
    <row r="56738" spans="2:6" x14ac:dyDescent="0.25">
      <c r="B56738" s="55"/>
      <c r="C56738" s="52"/>
      <c r="D56738" s="56"/>
      <c r="F56738"/>
    </row>
    <row r="56739" spans="2:6" x14ac:dyDescent="0.25">
      <c r="B56739" s="55"/>
      <c r="C56739" s="52"/>
      <c r="D56739" s="56"/>
      <c r="F56739"/>
    </row>
    <row r="56740" spans="2:6" x14ac:dyDescent="0.25">
      <c r="B56740" s="55"/>
      <c r="C56740" s="52"/>
      <c r="D56740" s="56"/>
      <c r="F56740"/>
    </row>
    <row r="56741" spans="2:6" x14ac:dyDescent="0.25">
      <c r="B56741" s="55"/>
      <c r="C56741" s="52"/>
      <c r="D56741" s="56"/>
      <c r="F56741"/>
    </row>
    <row r="56742" spans="2:6" x14ac:dyDescent="0.25">
      <c r="B56742" s="55"/>
      <c r="C56742" s="52"/>
      <c r="D56742" s="56"/>
      <c r="F56742"/>
    </row>
    <row r="56743" spans="2:6" x14ac:dyDescent="0.25">
      <c r="B56743" s="55"/>
      <c r="C56743" s="52"/>
      <c r="D56743" s="56"/>
      <c r="F56743"/>
    </row>
    <row r="56744" spans="2:6" x14ac:dyDescent="0.25">
      <c r="B56744" s="55"/>
      <c r="C56744" s="52"/>
      <c r="D56744" s="56"/>
      <c r="F56744"/>
    </row>
    <row r="56745" spans="2:6" x14ac:dyDescent="0.25">
      <c r="B56745" s="55"/>
      <c r="C56745" s="52"/>
      <c r="D56745" s="56"/>
      <c r="F56745"/>
    </row>
    <row r="56746" spans="2:6" x14ac:dyDescent="0.25">
      <c r="B56746" s="55"/>
      <c r="C56746" s="52"/>
      <c r="D56746" s="56"/>
      <c r="F56746"/>
    </row>
    <row r="56747" spans="2:6" x14ac:dyDescent="0.25">
      <c r="B56747" s="55"/>
      <c r="C56747" s="52"/>
      <c r="D56747" s="56"/>
      <c r="F56747"/>
    </row>
    <row r="56748" spans="2:6" x14ac:dyDescent="0.25">
      <c r="B56748" s="55"/>
      <c r="C56748" s="52"/>
      <c r="D56748" s="56"/>
      <c r="F56748"/>
    </row>
    <row r="56749" spans="2:6" x14ac:dyDescent="0.25">
      <c r="B56749" s="55"/>
      <c r="C56749" s="52"/>
      <c r="D56749" s="56"/>
      <c r="F56749"/>
    </row>
    <row r="56750" spans="2:6" x14ac:dyDescent="0.25">
      <c r="B56750" s="55"/>
      <c r="C56750" s="52"/>
      <c r="D56750" s="56"/>
      <c r="F56750"/>
    </row>
    <row r="56751" spans="2:6" x14ac:dyDescent="0.25">
      <c r="B56751" s="55"/>
      <c r="C56751" s="52"/>
      <c r="D56751" s="56"/>
      <c r="F56751"/>
    </row>
    <row r="56752" spans="2:6" x14ac:dyDescent="0.25">
      <c r="B56752" s="55"/>
      <c r="C56752" s="52"/>
      <c r="D56752" s="56"/>
      <c r="F56752"/>
    </row>
    <row r="56753" spans="2:6" x14ac:dyDescent="0.25">
      <c r="B56753" s="55"/>
      <c r="C56753" s="52"/>
      <c r="D56753" s="56"/>
      <c r="F56753"/>
    </row>
    <row r="56754" spans="2:6" x14ac:dyDescent="0.25">
      <c r="B56754" s="55"/>
      <c r="C56754" s="52"/>
      <c r="D56754" s="56"/>
      <c r="F56754"/>
    </row>
    <row r="56755" spans="2:6" x14ac:dyDescent="0.25">
      <c r="B56755" s="55"/>
      <c r="C56755" s="52"/>
      <c r="D56755" s="56"/>
      <c r="F56755"/>
    </row>
    <row r="56756" spans="2:6" x14ac:dyDescent="0.25">
      <c r="B56756" s="55"/>
      <c r="C56756" s="52"/>
      <c r="D56756" s="56"/>
      <c r="F56756"/>
    </row>
    <row r="56757" spans="2:6" x14ac:dyDescent="0.25">
      <c r="B56757" s="55"/>
      <c r="C56757" s="52"/>
      <c r="D56757" s="56"/>
      <c r="F56757"/>
    </row>
    <row r="56758" spans="2:6" x14ac:dyDescent="0.25">
      <c r="B56758" s="55"/>
      <c r="C56758" s="52"/>
      <c r="D56758" s="56"/>
      <c r="F56758"/>
    </row>
    <row r="56759" spans="2:6" x14ac:dyDescent="0.25">
      <c r="B56759" s="55"/>
      <c r="C56759" s="52"/>
      <c r="D56759" s="56"/>
      <c r="F56759"/>
    </row>
    <row r="56760" spans="2:6" x14ac:dyDescent="0.25">
      <c r="B56760" s="55"/>
      <c r="C56760" s="52"/>
      <c r="D56760" s="56"/>
      <c r="F56760"/>
    </row>
    <row r="56761" spans="2:6" x14ac:dyDescent="0.25">
      <c r="B56761" s="55"/>
      <c r="C56761" s="52"/>
      <c r="D56761" s="56"/>
      <c r="F56761"/>
    </row>
    <row r="56762" spans="2:6" x14ac:dyDescent="0.25">
      <c r="B56762" s="55"/>
      <c r="C56762" s="52"/>
      <c r="D56762" s="56"/>
      <c r="F56762"/>
    </row>
    <row r="56763" spans="2:6" x14ac:dyDescent="0.25">
      <c r="B56763" s="55"/>
      <c r="C56763" s="52"/>
      <c r="D56763" s="56"/>
      <c r="F56763"/>
    </row>
    <row r="56764" spans="2:6" x14ac:dyDescent="0.25">
      <c r="B56764" s="55"/>
      <c r="C56764" s="52"/>
      <c r="D56764" s="56"/>
      <c r="F56764"/>
    </row>
    <row r="56765" spans="2:6" x14ac:dyDescent="0.25">
      <c r="B56765" s="55"/>
      <c r="C56765" s="52"/>
      <c r="D56765" s="56"/>
      <c r="F56765"/>
    </row>
    <row r="56766" spans="2:6" x14ac:dyDescent="0.25">
      <c r="B56766" s="55"/>
      <c r="C56766" s="52"/>
      <c r="D56766" s="56"/>
      <c r="F56766"/>
    </row>
    <row r="56767" spans="2:6" x14ac:dyDescent="0.25">
      <c r="B56767" s="55"/>
      <c r="C56767" s="52"/>
      <c r="D56767" s="56"/>
      <c r="F56767"/>
    </row>
    <row r="56768" spans="2:6" x14ac:dyDescent="0.25">
      <c r="B56768" s="55"/>
      <c r="C56768" s="52"/>
      <c r="D56768" s="56"/>
      <c r="F56768"/>
    </row>
    <row r="56769" spans="2:6" x14ac:dyDescent="0.25">
      <c r="B56769" s="55"/>
      <c r="C56769" s="52"/>
      <c r="D56769" s="56"/>
      <c r="F56769"/>
    </row>
    <row r="56770" spans="2:6" x14ac:dyDescent="0.25">
      <c r="B56770" s="55"/>
      <c r="C56770" s="52"/>
      <c r="D56770" s="56"/>
      <c r="F56770"/>
    </row>
    <row r="56771" spans="2:6" x14ac:dyDescent="0.25">
      <c r="B56771" s="55"/>
      <c r="C56771" s="52"/>
      <c r="D56771" s="56"/>
      <c r="F56771"/>
    </row>
    <row r="56772" spans="2:6" x14ac:dyDescent="0.25">
      <c r="B56772" s="55"/>
      <c r="C56772" s="52"/>
      <c r="D56772" s="56"/>
      <c r="F56772"/>
    </row>
    <row r="56773" spans="2:6" x14ac:dyDescent="0.25">
      <c r="B56773" s="55"/>
      <c r="C56773" s="52"/>
      <c r="D56773" s="56"/>
      <c r="F56773"/>
    </row>
    <row r="56774" spans="2:6" x14ac:dyDescent="0.25">
      <c r="B56774" s="55"/>
      <c r="C56774" s="52"/>
      <c r="D56774" s="56"/>
      <c r="F56774"/>
    </row>
    <row r="56775" spans="2:6" x14ac:dyDescent="0.25">
      <c r="B56775" s="55"/>
      <c r="C56775" s="52"/>
      <c r="D56775" s="56"/>
      <c r="F56775"/>
    </row>
    <row r="56776" spans="2:6" x14ac:dyDescent="0.25">
      <c r="B56776" s="55"/>
      <c r="C56776" s="52"/>
      <c r="D56776" s="56"/>
      <c r="F56776"/>
    </row>
    <row r="56777" spans="2:6" x14ac:dyDescent="0.25">
      <c r="B56777" s="55"/>
      <c r="C56777" s="52"/>
      <c r="D56777" s="56"/>
      <c r="F56777"/>
    </row>
    <row r="56778" spans="2:6" x14ac:dyDescent="0.25">
      <c r="B56778" s="55"/>
      <c r="C56778" s="52"/>
      <c r="D56778" s="56"/>
      <c r="F56778"/>
    </row>
    <row r="56779" spans="2:6" x14ac:dyDescent="0.25">
      <c r="B56779" s="55"/>
      <c r="C56779" s="52"/>
      <c r="D56779" s="56"/>
      <c r="F56779"/>
    </row>
    <row r="56780" spans="2:6" x14ac:dyDescent="0.25">
      <c r="B56780" s="55"/>
      <c r="C56780" s="52"/>
      <c r="D56780" s="56"/>
      <c r="F56780"/>
    </row>
    <row r="56781" spans="2:6" x14ac:dyDescent="0.25">
      <c r="B56781" s="55"/>
      <c r="C56781" s="52"/>
      <c r="D56781" s="56"/>
      <c r="F56781"/>
    </row>
    <row r="56782" spans="2:6" x14ac:dyDescent="0.25">
      <c r="B56782" s="55"/>
      <c r="C56782" s="52"/>
      <c r="D56782" s="56"/>
      <c r="F56782"/>
    </row>
    <row r="56783" spans="2:6" x14ac:dyDescent="0.25">
      <c r="B56783" s="55"/>
      <c r="C56783" s="52"/>
      <c r="D56783" s="56"/>
      <c r="F56783"/>
    </row>
    <row r="56784" spans="2:6" x14ac:dyDescent="0.25">
      <c r="B56784" s="55"/>
      <c r="C56784" s="52"/>
      <c r="D56784" s="56"/>
      <c r="F56784"/>
    </row>
    <row r="56785" spans="2:6" x14ac:dyDescent="0.25">
      <c r="B56785" s="55"/>
      <c r="C56785" s="52"/>
      <c r="D56785" s="56"/>
      <c r="F56785"/>
    </row>
    <row r="56786" spans="2:6" x14ac:dyDescent="0.25">
      <c r="B56786" s="55"/>
      <c r="C56786" s="52"/>
      <c r="D56786" s="56"/>
      <c r="F56786"/>
    </row>
    <row r="56787" spans="2:6" x14ac:dyDescent="0.25">
      <c r="B56787" s="55"/>
      <c r="C56787" s="52"/>
      <c r="D56787" s="56"/>
      <c r="F56787"/>
    </row>
    <row r="56788" spans="2:6" x14ac:dyDescent="0.25">
      <c r="B56788" s="55"/>
      <c r="C56788" s="52"/>
      <c r="D56788" s="56"/>
      <c r="F56788"/>
    </row>
    <row r="56789" spans="2:6" x14ac:dyDescent="0.25">
      <c r="B56789" s="55"/>
      <c r="C56789" s="52"/>
      <c r="D56789" s="56"/>
      <c r="F56789"/>
    </row>
    <row r="56790" spans="2:6" x14ac:dyDescent="0.25">
      <c r="B56790" s="55"/>
      <c r="C56790" s="52"/>
      <c r="D56790" s="56"/>
      <c r="F56790"/>
    </row>
    <row r="56791" spans="2:6" x14ac:dyDescent="0.25">
      <c r="B56791" s="55"/>
      <c r="C56791" s="52"/>
      <c r="D56791" s="56"/>
      <c r="F56791"/>
    </row>
    <row r="56792" spans="2:6" x14ac:dyDescent="0.25">
      <c r="B56792" s="55"/>
      <c r="C56792" s="52"/>
      <c r="D56792" s="56"/>
      <c r="F56792"/>
    </row>
    <row r="56793" spans="2:6" x14ac:dyDescent="0.25">
      <c r="B56793" s="55"/>
      <c r="C56793" s="52"/>
      <c r="D56793" s="56"/>
      <c r="F56793"/>
    </row>
    <row r="56794" spans="2:6" x14ac:dyDescent="0.25">
      <c r="B56794" s="55"/>
      <c r="C56794" s="52"/>
      <c r="D56794" s="56"/>
      <c r="F56794"/>
    </row>
    <row r="56795" spans="2:6" x14ac:dyDescent="0.25">
      <c r="B56795" s="55"/>
      <c r="C56795" s="52"/>
      <c r="D56795" s="56"/>
      <c r="F56795"/>
    </row>
    <row r="56796" spans="2:6" x14ac:dyDescent="0.25">
      <c r="B56796" s="55"/>
      <c r="C56796" s="52"/>
      <c r="D56796" s="56"/>
      <c r="F56796"/>
    </row>
    <row r="56797" spans="2:6" x14ac:dyDescent="0.25">
      <c r="B56797" s="55"/>
      <c r="C56797" s="52"/>
      <c r="D56797" s="56"/>
      <c r="F56797"/>
    </row>
    <row r="56798" spans="2:6" x14ac:dyDescent="0.25">
      <c r="B56798" s="55"/>
      <c r="C56798" s="52"/>
      <c r="D56798" s="56"/>
      <c r="F56798"/>
    </row>
    <row r="56799" spans="2:6" x14ac:dyDescent="0.25">
      <c r="B56799" s="55"/>
      <c r="C56799" s="52"/>
      <c r="D56799" s="56"/>
      <c r="F56799"/>
    </row>
    <row r="56800" spans="2:6" x14ac:dyDescent="0.25">
      <c r="B56800" s="55"/>
      <c r="C56800" s="52"/>
      <c r="D56800" s="56"/>
      <c r="F56800"/>
    </row>
    <row r="56801" spans="2:6" x14ac:dyDescent="0.25">
      <c r="B56801" s="55"/>
      <c r="C56801" s="52"/>
      <c r="D56801" s="56"/>
      <c r="F56801"/>
    </row>
    <row r="56802" spans="2:6" x14ac:dyDescent="0.25">
      <c r="B56802" s="55"/>
      <c r="C56802" s="52"/>
      <c r="D56802" s="56"/>
      <c r="F56802"/>
    </row>
    <row r="56803" spans="2:6" x14ac:dyDescent="0.25">
      <c r="B56803" s="55"/>
      <c r="C56803" s="52"/>
      <c r="D56803" s="56"/>
      <c r="F56803"/>
    </row>
    <row r="56804" spans="2:6" x14ac:dyDescent="0.25">
      <c r="B56804" s="55"/>
      <c r="C56804" s="52"/>
      <c r="D56804" s="56"/>
      <c r="F56804"/>
    </row>
    <row r="56805" spans="2:6" x14ac:dyDescent="0.25">
      <c r="B56805" s="55"/>
      <c r="C56805" s="52"/>
      <c r="D56805" s="56"/>
      <c r="F56805"/>
    </row>
    <row r="56806" spans="2:6" x14ac:dyDescent="0.25">
      <c r="B56806" s="55"/>
      <c r="C56806" s="52"/>
      <c r="D56806" s="56"/>
      <c r="F56806"/>
    </row>
    <row r="56807" spans="2:6" x14ac:dyDescent="0.25">
      <c r="B56807" s="55"/>
      <c r="C56807" s="52"/>
      <c r="D56807" s="56"/>
      <c r="F56807"/>
    </row>
    <row r="56808" spans="2:6" x14ac:dyDescent="0.25">
      <c r="B56808" s="55"/>
      <c r="C56808" s="52"/>
      <c r="D56808" s="56"/>
      <c r="F56808"/>
    </row>
    <row r="56809" spans="2:6" x14ac:dyDescent="0.25">
      <c r="B56809" s="55"/>
      <c r="C56809" s="52"/>
      <c r="D56809" s="56"/>
      <c r="F56809"/>
    </row>
    <row r="56810" spans="2:6" x14ac:dyDescent="0.25">
      <c r="B56810" s="55"/>
      <c r="C56810" s="52"/>
      <c r="D56810" s="56"/>
      <c r="F56810"/>
    </row>
    <row r="56811" spans="2:6" x14ac:dyDescent="0.25">
      <c r="B56811" s="55"/>
      <c r="C56811" s="52"/>
      <c r="D56811" s="56"/>
      <c r="F56811"/>
    </row>
    <row r="56812" spans="2:6" x14ac:dyDescent="0.25">
      <c r="B56812" s="55"/>
      <c r="C56812" s="52"/>
      <c r="D56812" s="56"/>
      <c r="F56812"/>
    </row>
    <row r="56813" spans="2:6" x14ac:dyDescent="0.25">
      <c r="B56813" s="55"/>
      <c r="C56813" s="52"/>
      <c r="D56813" s="56"/>
      <c r="F56813"/>
    </row>
    <row r="56814" spans="2:6" x14ac:dyDescent="0.25">
      <c r="B56814" s="55"/>
      <c r="C56814" s="52"/>
      <c r="D56814" s="56"/>
      <c r="F56814"/>
    </row>
    <row r="56815" spans="2:6" x14ac:dyDescent="0.25">
      <c r="B56815" s="55"/>
      <c r="C56815" s="52"/>
      <c r="D56815" s="56"/>
      <c r="F56815"/>
    </row>
    <row r="56816" spans="2:6" x14ac:dyDescent="0.25">
      <c r="B56816" s="55"/>
      <c r="C56816" s="52"/>
      <c r="D56816" s="56"/>
      <c r="F56816"/>
    </row>
    <row r="56817" spans="2:6" x14ac:dyDescent="0.25">
      <c r="B56817" s="55"/>
      <c r="C56817" s="52"/>
      <c r="D56817" s="56"/>
      <c r="F56817"/>
    </row>
    <row r="56818" spans="2:6" x14ac:dyDescent="0.25">
      <c r="B56818" s="55"/>
      <c r="C56818" s="52"/>
      <c r="D56818" s="56"/>
      <c r="F56818"/>
    </row>
    <row r="56819" spans="2:6" x14ac:dyDescent="0.25">
      <c r="B56819" s="55"/>
      <c r="C56819" s="52"/>
      <c r="D56819" s="56"/>
      <c r="F56819"/>
    </row>
    <row r="56820" spans="2:6" x14ac:dyDescent="0.25">
      <c r="B56820" s="55"/>
      <c r="C56820" s="52"/>
      <c r="D56820" s="56"/>
      <c r="F56820"/>
    </row>
    <row r="56821" spans="2:6" x14ac:dyDescent="0.25">
      <c r="B56821" s="55"/>
      <c r="C56821" s="52"/>
      <c r="D56821" s="56"/>
      <c r="F56821"/>
    </row>
    <row r="56822" spans="2:6" x14ac:dyDescent="0.25">
      <c r="B56822" s="55"/>
      <c r="C56822" s="52"/>
      <c r="D56822" s="56"/>
      <c r="F56822"/>
    </row>
    <row r="56823" spans="2:6" x14ac:dyDescent="0.25">
      <c r="B56823" s="55"/>
      <c r="C56823" s="52"/>
      <c r="D56823" s="56"/>
      <c r="F56823"/>
    </row>
    <row r="56824" spans="2:6" x14ac:dyDescent="0.25">
      <c r="B56824" s="55"/>
      <c r="C56824" s="52"/>
      <c r="D56824" s="56"/>
      <c r="F56824"/>
    </row>
    <row r="56825" spans="2:6" x14ac:dyDescent="0.25">
      <c r="B56825" s="55"/>
      <c r="C56825" s="52"/>
      <c r="D56825" s="56"/>
      <c r="F56825"/>
    </row>
    <row r="56826" spans="2:6" x14ac:dyDescent="0.25">
      <c r="B56826" s="55"/>
      <c r="C56826" s="52"/>
      <c r="D56826" s="56"/>
      <c r="F56826"/>
    </row>
    <row r="56827" spans="2:6" x14ac:dyDescent="0.25">
      <c r="B56827" s="55"/>
      <c r="C56827" s="52"/>
      <c r="D56827" s="56"/>
      <c r="F56827"/>
    </row>
    <row r="56828" spans="2:6" x14ac:dyDescent="0.25">
      <c r="B56828" s="55"/>
      <c r="C56828" s="52"/>
      <c r="D56828" s="56"/>
      <c r="F56828"/>
    </row>
    <row r="56829" spans="2:6" x14ac:dyDescent="0.25">
      <c r="B56829" s="55"/>
      <c r="C56829" s="52"/>
      <c r="D56829" s="56"/>
      <c r="F56829"/>
    </row>
    <row r="56830" spans="2:6" x14ac:dyDescent="0.25">
      <c r="B56830" s="55"/>
      <c r="C56830" s="52"/>
      <c r="D56830" s="56"/>
      <c r="F56830"/>
    </row>
    <row r="56831" spans="2:6" x14ac:dyDescent="0.25">
      <c r="B56831" s="55"/>
      <c r="C56831" s="52"/>
      <c r="D56831" s="56"/>
      <c r="F56831"/>
    </row>
    <row r="56832" spans="2:6" x14ac:dyDescent="0.25">
      <c r="B56832" s="55"/>
      <c r="C56832" s="52"/>
      <c r="D56832" s="56"/>
      <c r="F56832"/>
    </row>
    <row r="56833" spans="2:6" x14ac:dyDescent="0.25">
      <c r="B56833" s="55"/>
      <c r="C56833" s="52"/>
      <c r="D56833" s="56"/>
      <c r="F56833"/>
    </row>
    <row r="56834" spans="2:6" x14ac:dyDescent="0.25">
      <c r="B56834" s="55"/>
      <c r="C56834" s="52"/>
      <c r="D56834" s="56"/>
      <c r="F56834"/>
    </row>
    <row r="56835" spans="2:6" x14ac:dyDescent="0.25">
      <c r="B56835" s="55"/>
      <c r="C56835" s="52"/>
      <c r="D56835" s="56"/>
      <c r="F56835"/>
    </row>
    <row r="56836" spans="2:6" x14ac:dyDescent="0.25">
      <c r="B56836" s="55"/>
      <c r="C56836" s="52"/>
      <c r="D56836" s="56"/>
      <c r="F56836"/>
    </row>
    <row r="56837" spans="2:6" x14ac:dyDescent="0.25">
      <c r="B56837" s="55"/>
      <c r="C56837" s="52"/>
      <c r="D56837" s="56"/>
      <c r="F56837"/>
    </row>
    <row r="56838" spans="2:6" x14ac:dyDescent="0.25">
      <c r="B56838" s="55"/>
      <c r="C56838" s="52"/>
      <c r="D56838" s="56"/>
      <c r="F56838"/>
    </row>
    <row r="56839" spans="2:6" x14ac:dyDescent="0.25">
      <c r="B56839" s="55"/>
      <c r="C56839" s="52"/>
      <c r="D56839" s="56"/>
      <c r="F56839"/>
    </row>
    <row r="56840" spans="2:6" x14ac:dyDescent="0.25">
      <c r="B56840" s="55"/>
      <c r="C56840" s="52"/>
      <c r="D56840" s="56"/>
      <c r="F56840"/>
    </row>
    <row r="56841" spans="2:6" x14ac:dyDescent="0.25">
      <c r="B56841" s="55"/>
      <c r="C56841" s="52"/>
      <c r="D56841" s="56"/>
      <c r="F56841"/>
    </row>
    <row r="56842" spans="2:6" x14ac:dyDescent="0.25">
      <c r="B56842" s="55"/>
      <c r="C56842" s="52"/>
      <c r="D56842" s="56"/>
      <c r="F56842"/>
    </row>
    <row r="56843" spans="2:6" x14ac:dyDescent="0.25">
      <c r="B56843" s="55"/>
      <c r="C56843" s="52"/>
      <c r="D56843" s="56"/>
      <c r="F56843"/>
    </row>
    <row r="56844" spans="2:6" x14ac:dyDescent="0.25">
      <c r="B56844" s="55"/>
      <c r="C56844" s="52"/>
      <c r="D56844" s="56"/>
      <c r="F56844"/>
    </row>
    <row r="56845" spans="2:6" x14ac:dyDescent="0.25">
      <c r="B56845" s="55"/>
      <c r="C56845" s="52"/>
      <c r="D56845" s="56"/>
      <c r="F56845"/>
    </row>
    <row r="56846" spans="2:6" x14ac:dyDescent="0.25">
      <c r="B56846" s="55"/>
      <c r="C56846" s="52"/>
      <c r="D56846" s="56"/>
      <c r="F56846"/>
    </row>
    <row r="56847" spans="2:6" x14ac:dyDescent="0.25">
      <c r="B56847" s="55"/>
      <c r="C56847" s="52"/>
      <c r="D56847" s="56"/>
      <c r="F56847"/>
    </row>
    <row r="56848" spans="2:6" x14ac:dyDescent="0.25">
      <c r="B56848" s="55"/>
      <c r="C56848" s="52"/>
      <c r="D56848" s="56"/>
      <c r="F56848"/>
    </row>
    <row r="56849" spans="2:6" x14ac:dyDescent="0.25">
      <c r="B56849" s="55"/>
      <c r="C56849" s="52"/>
      <c r="D56849" s="56"/>
      <c r="F56849"/>
    </row>
    <row r="56850" spans="2:6" x14ac:dyDescent="0.25">
      <c r="B56850" s="55"/>
      <c r="C56850" s="52"/>
      <c r="D56850" s="56"/>
      <c r="F56850"/>
    </row>
    <row r="56851" spans="2:6" x14ac:dyDescent="0.25">
      <c r="B56851" s="55"/>
      <c r="C56851" s="52"/>
      <c r="D56851" s="56"/>
      <c r="F56851"/>
    </row>
    <row r="56852" spans="2:6" x14ac:dyDescent="0.25">
      <c r="B56852" s="55"/>
      <c r="C56852" s="52"/>
      <c r="D56852" s="56"/>
      <c r="F56852"/>
    </row>
    <row r="56853" spans="2:6" x14ac:dyDescent="0.25">
      <c r="B56853" s="55"/>
      <c r="C56853" s="52"/>
      <c r="D56853" s="56"/>
      <c r="F56853"/>
    </row>
    <row r="56854" spans="2:6" x14ac:dyDescent="0.25">
      <c r="B56854" s="55"/>
      <c r="C56854" s="52"/>
      <c r="D56854" s="56"/>
      <c r="F56854"/>
    </row>
    <row r="56855" spans="2:6" x14ac:dyDescent="0.25">
      <c r="B56855" s="55"/>
      <c r="C56855" s="52"/>
      <c r="D56855" s="56"/>
      <c r="F56855"/>
    </row>
    <row r="56856" spans="2:6" x14ac:dyDescent="0.25">
      <c r="B56856" s="55"/>
      <c r="C56856" s="52"/>
      <c r="D56856" s="56"/>
      <c r="F56856"/>
    </row>
    <row r="56857" spans="2:6" x14ac:dyDescent="0.25">
      <c r="B56857" s="55"/>
      <c r="C56857" s="52"/>
      <c r="D56857" s="56"/>
      <c r="F56857"/>
    </row>
    <row r="56858" spans="2:6" x14ac:dyDescent="0.25">
      <c r="B56858" s="55"/>
      <c r="C56858" s="52"/>
      <c r="D56858" s="56"/>
      <c r="F56858"/>
    </row>
    <row r="56859" spans="2:6" x14ac:dyDescent="0.25">
      <c r="B56859" s="55"/>
      <c r="C56859" s="52"/>
      <c r="D56859" s="56"/>
      <c r="F56859"/>
    </row>
    <row r="56860" spans="2:6" x14ac:dyDescent="0.25">
      <c r="B56860" s="55"/>
      <c r="C56860" s="52"/>
      <c r="D56860" s="56"/>
      <c r="F56860"/>
    </row>
    <row r="56861" spans="2:6" x14ac:dyDescent="0.25">
      <c r="B56861" s="55"/>
      <c r="C56861" s="52"/>
      <c r="D56861" s="56"/>
      <c r="F56861"/>
    </row>
    <row r="56862" spans="2:6" x14ac:dyDescent="0.25">
      <c r="B56862" s="55"/>
      <c r="C56862" s="52"/>
      <c r="D56862" s="56"/>
      <c r="F56862"/>
    </row>
    <row r="56863" spans="2:6" x14ac:dyDescent="0.25">
      <c r="B56863" s="55"/>
      <c r="C56863" s="52"/>
      <c r="D56863" s="56"/>
      <c r="F56863"/>
    </row>
    <row r="56864" spans="2:6" x14ac:dyDescent="0.25">
      <c r="B56864" s="55"/>
      <c r="C56864" s="52"/>
      <c r="D56864" s="56"/>
      <c r="F56864"/>
    </row>
    <row r="56865" spans="2:6" x14ac:dyDescent="0.25">
      <c r="B56865" s="55"/>
      <c r="C56865" s="52"/>
      <c r="D56865" s="56"/>
      <c r="F56865"/>
    </row>
    <row r="56866" spans="2:6" x14ac:dyDescent="0.25">
      <c r="B56866" s="55"/>
      <c r="C56866" s="52"/>
      <c r="D56866" s="56"/>
      <c r="F56866"/>
    </row>
    <row r="56867" spans="2:6" x14ac:dyDescent="0.25">
      <c r="B56867" s="55"/>
      <c r="C56867" s="52"/>
      <c r="D56867" s="56"/>
      <c r="F56867"/>
    </row>
    <row r="56868" spans="2:6" x14ac:dyDescent="0.25">
      <c r="B56868" s="55"/>
      <c r="C56868" s="52"/>
      <c r="D56868" s="56"/>
      <c r="F56868"/>
    </row>
    <row r="56869" spans="2:6" x14ac:dyDescent="0.25">
      <c r="B56869" s="55"/>
      <c r="C56869" s="52"/>
      <c r="D56869" s="56"/>
      <c r="F56869"/>
    </row>
    <row r="56870" spans="2:6" x14ac:dyDescent="0.25">
      <c r="B56870" s="55"/>
      <c r="C56870" s="52"/>
      <c r="D56870" s="56"/>
      <c r="F56870"/>
    </row>
    <row r="56871" spans="2:6" x14ac:dyDescent="0.25">
      <c r="B56871" s="55"/>
      <c r="C56871" s="52"/>
      <c r="D56871" s="56"/>
      <c r="F56871"/>
    </row>
    <row r="56872" spans="2:6" x14ac:dyDescent="0.25">
      <c r="B56872" s="55"/>
      <c r="C56872" s="52"/>
      <c r="D56872" s="56"/>
      <c r="F56872"/>
    </row>
    <row r="56873" spans="2:6" x14ac:dyDescent="0.25">
      <c r="B56873" s="55"/>
      <c r="C56873" s="52"/>
      <c r="D56873" s="56"/>
      <c r="F56873"/>
    </row>
    <row r="56874" spans="2:6" x14ac:dyDescent="0.25">
      <c r="B56874" s="55"/>
      <c r="C56874" s="52"/>
      <c r="D56874" s="56"/>
      <c r="F56874"/>
    </row>
    <row r="56875" spans="2:6" x14ac:dyDescent="0.25">
      <c r="B56875" s="55"/>
      <c r="C56875" s="52"/>
      <c r="D56875" s="56"/>
      <c r="F56875"/>
    </row>
    <row r="56876" spans="2:6" x14ac:dyDescent="0.25">
      <c r="B56876" s="55"/>
      <c r="C56876" s="52"/>
      <c r="D56876" s="56"/>
      <c r="F56876"/>
    </row>
    <row r="56877" spans="2:6" x14ac:dyDescent="0.25">
      <c r="B56877" s="55"/>
      <c r="C56877" s="52"/>
      <c r="D56877" s="56"/>
      <c r="F56877"/>
    </row>
    <row r="56878" spans="2:6" x14ac:dyDescent="0.25">
      <c r="B56878" s="55"/>
      <c r="C56878" s="52"/>
      <c r="D56878" s="56"/>
      <c r="F56878"/>
    </row>
    <row r="56879" spans="2:6" x14ac:dyDescent="0.25">
      <c r="B56879" s="55"/>
      <c r="C56879" s="52"/>
      <c r="D56879" s="56"/>
      <c r="F56879"/>
    </row>
    <row r="56880" spans="2:6" x14ac:dyDescent="0.25">
      <c r="B56880" s="55"/>
      <c r="C56880" s="52"/>
      <c r="D56880" s="56"/>
      <c r="F56880"/>
    </row>
    <row r="56881" spans="2:6" x14ac:dyDescent="0.25">
      <c r="B56881" s="55"/>
      <c r="C56881" s="52"/>
      <c r="D56881" s="56"/>
      <c r="F56881"/>
    </row>
    <row r="56882" spans="2:6" x14ac:dyDescent="0.25">
      <c r="B56882" s="55"/>
      <c r="C56882" s="52"/>
      <c r="D56882" s="56"/>
      <c r="F56882"/>
    </row>
    <row r="56883" spans="2:6" x14ac:dyDescent="0.25">
      <c r="B56883" s="55"/>
      <c r="C56883" s="52"/>
      <c r="D56883" s="56"/>
      <c r="F56883"/>
    </row>
    <row r="56884" spans="2:6" x14ac:dyDescent="0.25">
      <c r="B56884" s="55"/>
      <c r="C56884" s="52"/>
      <c r="D56884" s="56"/>
      <c r="F56884"/>
    </row>
    <row r="56885" spans="2:6" x14ac:dyDescent="0.25">
      <c r="B56885" s="55"/>
      <c r="C56885" s="52"/>
      <c r="D56885" s="56"/>
      <c r="F56885"/>
    </row>
    <row r="56886" spans="2:6" x14ac:dyDescent="0.25">
      <c r="B56886" s="55"/>
      <c r="C56886" s="52"/>
      <c r="D56886" s="56"/>
      <c r="F56886"/>
    </row>
    <row r="56887" spans="2:6" x14ac:dyDescent="0.25">
      <c r="B56887" s="55"/>
      <c r="C56887" s="52"/>
      <c r="D56887" s="56"/>
      <c r="F56887"/>
    </row>
    <row r="56888" spans="2:6" x14ac:dyDescent="0.25">
      <c r="B56888" s="55"/>
      <c r="C56888" s="52"/>
      <c r="D56888" s="56"/>
      <c r="F56888"/>
    </row>
    <row r="56889" spans="2:6" x14ac:dyDescent="0.25">
      <c r="B56889" s="55"/>
      <c r="C56889" s="52"/>
      <c r="D56889" s="56"/>
      <c r="F56889"/>
    </row>
    <row r="56890" spans="2:6" x14ac:dyDescent="0.25">
      <c r="B56890" s="55"/>
      <c r="C56890" s="52"/>
      <c r="D56890" s="56"/>
      <c r="F56890"/>
    </row>
    <row r="56891" spans="2:6" x14ac:dyDescent="0.25">
      <c r="B56891" s="55"/>
      <c r="C56891" s="52"/>
      <c r="D56891" s="56"/>
      <c r="F56891"/>
    </row>
    <row r="56892" spans="2:6" x14ac:dyDescent="0.25">
      <c r="B56892" s="55"/>
      <c r="C56892" s="52"/>
      <c r="D56892" s="56"/>
      <c r="F56892"/>
    </row>
    <row r="56893" spans="2:6" x14ac:dyDescent="0.25">
      <c r="B56893" s="55"/>
      <c r="C56893" s="52"/>
      <c r="D56893" s="56"/>
      <c r="F56893"/>
    </row>
    <row r="56894" spans="2:6" x14ac:dyDescent="0.25">
      <c r="B56894" s="55"/>
      <c r="C56894" s="52"/>
      <c r="D56894" s="56"/>
      <c r="F56894"/>
    </row>
    <row r="56895" spans="2:6" x14ac:dyDescent="0.25">
      <c r="B56895" s="55"/>
      <c r="C56895" s="52"/>
      <c r="D56895" s="56"/>
      <c r="F56895"/>
    </row>
    <row r="56896" spans="2:6" x14ac:dyDescent="0.25">
      <c r="B56896" s="55"/>
      <c r="C56896" s="52"/>
      <c r="D56896" s="56"/>
      <c r="F56896"/>
    </row>
    <row r="56897" spans="2:6" x14ac:dyDescent="0.25">
      <c r="B56897" s="55"/>
      <c r="C56897" s="52"/>
      <c r="D56897" s="56"/>
      <c r="F56897"/>
    </row>
    <row r="56898" spans="2:6" x14ac:dyDescent="0.25">
      <c r="B56898" s="55"/>
      <c r="C56898" s="52"/>
      <c r="D56898" s="56"/>
      <c r="F56898"/>
    </row>
    <row r="56899" spans="2:6" x14ac:dyDescent="0.25">
      <c r="B56899" s="55"/>
      <c r="C56899" s="52"/>
      <c r="D56899" s="56"/>
      <c r="F56899"/>
    </row>
    <row r="56900" spans="2:6" x14ac:dyDescent="0.25">
      <c r="B56900" s="55"/>
      <c r="C56900" s="52"/>
      <c r="D56900" s="56"/>
      <c r="F56900"/>
    </row>
    <row r="56901" spans="2:6" x14ac:dyDescent="0.25">
      <c r="B56901" s="55"/>
      <c r="C56901" s="52"/>
      <c r="D56901" s="56"/>
      <c r="F56901"/>
    </row>
    <row r="56902" spans="2:6" x14ac:dyDescent="0.25">
      <c r="B56902" s="55"/>
      <c r="C56902" s="52"/>
      <c r="D56902" s="56"/>
      <c r="F56902"/>
    </row>
    <row r="56903" spans="2:6" x14ac:dyDescent="0.25">
      <c r="B56903" s="55"/>
      <c r="C56903" s="52"/>
      <c r="D56903" s="56"/>
      <c r="F56903"/>
    </row>
    <row r="56904" spans="2:6" x14ac:dyDescent="0.25">
      <c r="B56904" s="55"/>
      <c r="C56904" s="52"/>
      <c r="D56904" s="56"/>
      <c r="F56904"/>
    </row>
    <row r="56905" spans="2:6" x14ac:dyDescent="0.25">
      <c r="B56905" s="55"/>
      <c r="C56905" s="52"/>
      <c r="D56905" s="56"/>
      <c r="F56905"/>
    </row>
    <row r="56906" spans="2:6" x14ac:dyDescent="0.25">
      <c r="B56906" s="55"/>
      <c r="C56906" s="52"/>
      <c r="D56906" s="56"/>
      <c r="F56906"/>
    </row>
    <row r="56907" spans="2:6" x14ac:dyDescent="0.25">
      <c r="B56907" s="55"/>
      <c r="C56907" s="52"/>
      <c r="D56907" s="56"/>
      <c r="F56907"/>
    </row>
    <row r="56908" spans="2:6" x14ac:dyDescent="0.25">
      <c r="B56908" s="55"/>
      <c r="C56908" s="52"/>
      <c r="D56908" s="56"/>
      <c r="F56908"/>
    </row>
    <row r="56909" spans="2:6" x14ac:dyDescent="0.25">
      <c r="B56909" s="55"/>
      <c r="C56909" s="52"/>
      <c r="D56909" s="56"/>
      <c r="F56909"/>
    </row>
    <row r="56910" spans="2:6" x14ac:dyDescent="0.25">
      <c r="B56910" s="55"/>
      <c r="C56910" s="52"/>
      <c r="D56910" s="56"/>
      <c r="F56910"/>
    </row>
    <row r="56911" spans="2:6" x14ac:dyDescent="0.25">
      <c r="B56911" s="55"/>
      <c r="C56911" s="52"/>
      <c r="D56911" s="56"/>
      <c r="F56911"/>
    </row>
    <row r="56912" spans="2:6" x14ac:dyDescent="0.25">
      <c r="B56912" s="55"/>
      <c r="C56912" s="52"/>
      <c r="D56912" s="56"/>
      <c r="F56912"/>
    </row>
    <row r="56913" spans="2:6" x14ac:dyDescent="0.25">
      <c r="B56913" s="55"/>
      <c r="C56913" s="52"/>
      <c r="D56913" s="56"/>
      <c r="F56913"/>
    </row>
    <row r="56914" spans="2:6" x14ac:dyDescent="0.25">
      <c r="B56914" s="55"/>
      <c r="C56914" s="52"/>
      <c r="D56914" s="56"/>
      <c r="F56914"/>
    </row>
    <row r="56915" spans="2:6" x14ac:dyDescent="0.25">
      <c r="B56915" s="55"/>
      <c r="C56915" s="52"/>
      <c r="D56915" s="56"/>
      <c r="F56915"/>
    </row>
    <row r="56916" spans="2:6" x14ac:dyDescent="0.25">
      <c r="B56916" s="55"/>
      <c r="C56916" s="52"/>
      <c r="D56916" s="56"/>
      <c r="F56916"/>
    </row>
    <row r="56917" spans="2:6" x14ac:dyDescent="0.25">
      <c r="B56917" s="55"/>
      <c r="C56917" s="52"/>
      <c r="D56917" s="56"/>
      <c r="F56917"/>
    </row>
    <row r="56918" spans="2:6" x14ac:dyDescent="0.25">
      <c r="B56918" s="55"/>
      <c r="C56918" s="52"/>
      <c r="D56918" s="56"/>
      <c r="F56918"/>
    </row>
    <row r="56919" spans="2:6" x14ac:dyDescent="0.25">
      <c r="B56919" s="55"/>
      <c r="C56919" s="52"/>
      <c r="D56919" s="56"/>
      <c r="F56919"/>
    </row>
    <row r="56920" spans="2:6" x14ac:dyDescent="0.25">
      <c r="B56920" s="55"/>
      <c r="C56920" s="52"/>
      <c r="D56920" s="56"/>
      <c r="F56920"/>
    </row>
    <row r="56921" spans="2:6" x14ac:dyDescent="0.25">
      <c r="B56921" s="55"/>
      <c r="C56921" s="52"/>
      <c r="D56921" s="56"/>
      <c r="F56921"/>
    </row>
    <row r="56922" spans="2:6" x14ac:dyDescent="0.25">
      <c r="B56922" s="55"/>
      <c r="C56922" s="52"/>
      <c r="D56922" s="56"/>
      <c r="F56922"/>
    </row>
    <row r="56923" spans="2:6" x14ac:dyDescent="0.25">
      <c r="B56923" s="55"/>
      <c r="C56923" s="52"/>
      <c r="D56923" s="56"/>
      <c r="F56923"/>
    </row>
    <row r="56924" spans="2:6" x14ac:dyDescent="0.25">
      <c r="B56924" s="55"/>
      <c r="C56924" s="52"/>
      <c r="D56924" s="56"/>
      <c r="F56924"/>
    </row>
    <row r="56925" spans="2:6" x14ac:dyDescent="0.25">
      <c r="B56925" s="55"/>
      <c r="C56925" s="52"/>
      <c r="D56925" s="56"/>
      <c r="F56925"/>
    </row>
    <row r="56926" spans="2:6" x14ac:dyDescent="0.25">
      <c r="B56926" s="55"/>
      <c r="C56926" s="52"/>
      <c r="D56926" s="56"/>
      <c r="F56926"/>
    </row>
    <row r="56927" spans="2:6" x14ac:dyDescent="0.25">
      <c r="B56927" s="55"/>
      <c r="C56927" s="52"/>
      <c r="D56927" s="56"/>
      <c r="F56927"/>
    </row>
    <row r="56928" spans="2:6" x14ac:dyDescent="0.25">
      <c r="B56928" s="55"/>
      <c r="C56928" s="52"/>
      <c r="D56928" s="56"/>
      <c r="F56928"/>
    </row>
    <row r="56929" spans="2:6" x14ac:dyDescent="0.25">
      <c r="B56929" s="55"/>
      <c r="C56929" s="52"/>
      <c r="D56929" s="56"/>
      <c r="F56929"/>
    </row>
    <row r="56930" spans="2:6" x14ac:dyDescent="0.25">
      <c r="B56930" s="55"/>
      <c r="C56930" s="52"/>
      <c r="D56930" s="56"/>
      <c r="F56930"/>
    </row>
    <row r="56931" spans="2:6" x14ac:dyDescent="0.25">
      <c r="B56931" s="55"/>
      <c r="C56931" s="52"/>
      <c r="D56931" s="56"/>
      <c r="F56931"/>
    </row>
    <row r="56932" spans="2:6" x14ac:dyDescent="0.25">
      <c r="B56932" s="55"/>
      <c r="C56932" s="52"/>
      <c r="D56932" s="56"/>
      <c r="F56932"/>
    </row>
    <row r="56933" spans="2:6" x14ac:dyDescent="0.25">
      <c r="B56933" s="55"/>
      <c r="C56933" s="52"/>
      <c r="D56933" s="56"/>
      <c r="F56933"/>
    </row>
    <row r="56934" spans="2:6" x14ac:dyDescent="0.25">
      <c r="B56934" s="55"/>
      <c r="C56934" s="52"/>
      <c r="D56934" s="56"/>
      <c r="F56934"/>
    </row>
    <row r="56935" spans="2:6" x14ac:dyDescent="0.25">
      <c r="B56935" s="55"/>
      <c r="C56935" s="52"/>
      <c r="D56935" s="56"/>
      <c r="F56935"/>
    </row>
    <row r="56936" spans="2:6" x14ac:dyDescent="0.25">
      <c r="B56936" s="55"/>
      <c r="C56936" s="52"/>
      <c r="D56936" s="56"/>
      <c r="F56936"/>
    </row>
    <row r="56937" spans="2:6" x14ac:dyDescent="0.25">
      <c r="B56937" s="55"/>
      <c r="C56937" s="52"/>
      <c r="D56937" s="56"/>
      <c r="F56937"/>
    </row>
    <row r="56938" spans="2:6" x14ac:dyDescent="0.25">
      <c r="B56938" s="55"/>
      <c r="C56938" s="52"/>
      <c r="D56938" s="56"/>
      <c r="F56938"/>
    </row>
    <row r="56939" spans="2:6" x14ac:dyDescent="0.25">
      <c r="B56939" s="55"/>
      <c r="C56939" s="52"/>
      <c r="D56939" s="56"/>
      <c r="F56939"/>
    </row>
    <row r="56940" spans="2:6" x14ac:dyDescent="0.25">
      <c r="B56940" s="55"/>
      <c r="C56940" s="52"/>
      <c r="D56940" s="56"/>
      <c r="F56940"/>
    </row>
    <row r="56941" spans="2:6" x14ac:dyDescent="0.25">
      <c r="B56941" s="55"/>
      <c r="C56941" s="52"/>
      <c r="D56941" s="56"/>
      <c r="F56941"/>
    </row>
    <row r="56942" spans="2:6" x14ac:dyDescent="0.25">
      <c r="B56942" s="55"/>
      <c r="C56942" s="52"/>
      <c r="D56942" s="56"/>
      <c r="F56942"/>
    </row>
    <row r="56943" spans="2:6" x14ac:dyDescent="0.25">
      <c r="B56943" s="55"/>
      <c r="C56943" s="52"/>
      <c r="D56943" s="56"/>
      <c r="F56943"/>
    </row>
    <row r="56944" spans="2:6" x14ac:dyDescent="0.25">
      <c r="B56944" s="55"/>
      <c r="C56944" s="52"/>
      <c r="D56944" s="56"/>
      <c r="F56944"/>
    </row>
    <row r="56945" spans="2:6" x14ac:dyDescent="0.25">
      <c r="B56945" s="55"/>
      <c r="C56945" s="52"/>
      <c r="D56945" s="56"/>
      <c r="F56945"/>
    </row>
    <row r="56946" spans="2:6" x14ac:dyDescent="0.25">
      <c r="B56946" s="55"/>
      <c r="C56946" s="52"/>
      <c r="D56946" s="56"/>
      <c r="F56946"/>
    </row>
    <row r="56947" spans="2:6" x14ac:dyDescent="0.25">
      <c r="B56947" s="55"/>
      <c r="C56947" s="52"/>
      <c r="D56947" s="56"/>
      <c r="F56947"/>
    </row>
    <row r="56948" spans="2:6" x14ac:dyDescent="0.25">
      <c r="B56948" s="55"/>
      <c r="C56948" s="52"/>
      <c r="D56948" s="56"/>
      <c r="F56948"/>
    </row>
    <row r="56949" spans="2:6" x14ac:dyDescent="0.25">
      <c r="B56949" s="55"/>
      <c r="C56949" s="52"/>
      <c r="D56949" s="56"/>
      <c r="F56949"/>
    </row>
    <row r="56950" spans="2:6" x14ac:dyDescent="0.25">
      <c r="B56950" s="55"/>
      <c r="C56950" s="52"/>
      <c r="D56950" s="56"/>
      <c r="F56950"/>
    </row>
    <row r="56951" spans="2:6" x14ac:dyDescent="0.25">
      <c r="B56951" s="55"/>
      <c r="C56951" s="52"/>
      <c r="D56951" s="56"/>
      <c r="F56951"/>
    </row>
    <row r="56952" spans="2:6" x14ac:dyDescent="0.25">
      <c r="B56952" s="55"/>
      <c r="C56952" s="52"/>
      <c r="D56952" s="56"/>
      <c r="F56952"/>
    </row>
    <row r="56953" spans="2:6" x14ac:dyDescent="0.25">
      <c r="B56953" s="55"/>
      <c r="C56953" s="52"/>
      <c r="D56953" s="56"/>
      <c r="F56953"/>
    </row>
    <row r="56954" spans="2:6" x14ac:dyDescent="0.25">
      <c r="B56954" s="55"/>
      <c r="C56954" s="52"/>
      <c r="D56954" s="56"/>
      <c r="F56954"/>
    </row>
    <row r="56955" spans="2:6" x14ac:dyDescent="0.25">
      <c r="B56955" s="55"/>
      <c r="C56955" s="52"/>
      <c r="D56955" s="56"/>
      <c r="F56955"/>
    </row>
    <row r="56956" spans="2:6" x14ac:dyDescent="0.25">
      <c r="B56956" s="55"/>
      <c r="C56956" s="52"/>
      <c r="D56956" s="56"/>
      <c r="F56956"/>
    </row>
    <row r="56957" spans="2:6" x14ac:dyDescent="0.25">
      <c r="B56957" s="55"/>
      <c r="C56957" s="52"/>
      <c r="D56957" s="56"/>
      <c r="F56957"/>
    </row>
    <row r="56958" spans="2:6" x14ac:dyDescent="0.25">
      <c r="B56958" s="55"/>
      <c r="C56958" s="52"/>
      <c r="D56958" s="56"/>
      <c r="F56958"/>
    </row>
    <row r="56959" spans="2:6" x14ac:dyDescent="0.25">
      <c r="B56959" s="55"/>
      <c r="C56959" s="52"/>
      <c r="D56959" s="56"/>
      <c r="F56959"/>
    </row>
    <row r="56960" spans="2:6" x14ac:dyDescent="0.25">
      <c r="B56960" s="55"/>
      <c r="C56960" s="52"/>
      <c r="D56960" s="56"/>
      <c r="F56960"/>
    </row>
    <row r="56961" spans="2:6" x14ac:dyDescent="0.25">
      <c r="B56961" s="55"/>
      <c r="C56961" s="52"/>
      <c r="D56961" s="56"/>
      <c r="F56961"/>
    </row>
    <row r="56962" spans="2:6" x14ac:dyDescent="0.25">
      <c r="B56962" s="55"/>
      <c r="C56962" s="52"/>
      <c r="D56962" s="56"/>
      <c r="F56962"/>
    </row>
    <row r="56963" spans="2:6" x14ac:dyDescent="0.25">
      <c r="B56963" s="55"/>
      <c r="C56963" s="52"/>
      <c r="D56963" s="56"/>
      <c r="F56963"/>
    </row>
    <row r="56964" spans="2:6" x14ac:dyDescent="0.25">
      <c r="B56964" s="55"/>
      <c r="C56964" s="52"/>
      <c r="D56964" s="56"/>
      <c r="F56964"/>
    </row>
    <row r="56965" spans="2:6" x14ac:dyDescent="0.25">
      <c r="B56965" s="55"/>
      <c r="C56965" s="52"/>
      <c r="D56965" s="56"/>
      <c r="F56965"/>
    </row>
    <row r="56966" spans="2:6" x14ac:dyDescent="0.25">
      <c r="B56966" s="55"/>
      <c r="C56966" s="52"/>
      <c r="D56966" s="56"/>
      <c r="F56966"/>
    </row>
    <row r="56967" spans="2:6" x14ac:dyDescent="0.25">
      <c r="B56967" s="55"/>
      <c r="C56967" s="52"/>
      <c r="D56967" s="56"/>
      <c r="F56967"/>
    </row>
    <row r="56968" spans="2:6" x14ac:dyDescent="0.25">
      <c r="B56968" s="55"/>
      <c r="C56968" s="52"/>
      <c r="D56968" s="56"/>
      <c r="F56968"/>
    </row>
    <row r="56969" spans="2:6" x14ac:dyDescent="0.25">
      <c r="B56969" s="55"/>
      <c r="C56969" s="52"/>
      <c r="D56969" s="56"/>
      <c r="F56969"/>
    </row>
    <row r="56970" spans="2:6" x14ac:dyDescent="0.25">
      <c r="B56970" s="55"/>
      <c r="C56970" s="52"/>
      <c r="D56970" s="56"/>
      <c r="F56970"/>
    </row>
    <row r="56971" spans="2:6" x14ac:dyDescent="0.25">
      <c r="B56971" s="55"/>
      <c r="C56971" s="52"/>
      <c r="D56971" s="56"/>
      <c r="F56971"/>
    </row>
    <row r="56972" spans="2:6" x14ac:dyDescent="0.25">
      <c r="B56972" s="55"/>
      <c r="C56972" s="52"/>
      <c r="D56972" s="56"/>
      <c r="F56972"/>
    </row>
    <row r="56973" spans="2:6" x14ac:dyDescent="0.25">
      <c r="B56973" s="55"/>
      <c r="C56973" s="52"/>
      <c r="D56973" s="56"/>
      <c r="F56973"/>
    </row>
    <row r="56974" spans="2:6" x14ac:dyDescent="0.25">
      <c r="B56974" s="55"/>
      <c r="C56974" s="52"/>
      <c r="D56974" s="56"/>
      <c r="F56974"/>
    </row>
    <row r="56975" spans="2:6" x14ac:dyDescent="0.25">
      <c r="B56975" s="55"/>
      <c r="C56975" s="52"/>
      <c r="D56975" s="56"/>
      <c r="F56975"/>
    </row>
    <row r="56976" spans="2:6" x14ac:dyDescent="0.25">
      <c r="B56976" s="55"/>
      <c r="C56976" s="52"/>
      <c r="D56976" s="56"/>
      <c r="F56976"/>
    </row>
    <row r="56977" spans="2:6" x14ac:dyDescent="0.25">
      <c r="B56977" s="55"/>
      <c r="C56977" s="52"/>
      <c r="D56977" s="56"/>
      <c r="F56977"/>
    </row>
    <row r="56978" spans="2:6" x14ac:dyDescent="0.25">
      <c r="B56978" s="55"/>
      <c r="C56978" s="52"/>
      <c r="D56978" s="56"/>
      <c r="F56978"/>
    </row>
    <row r="56979" spans="2:6" x14ac:dyDescent="0.25">
      <c r="B56979" s="55"/>
      <c r="C56979" s="52"/>
      <c r="D56979" s="56"/>
      <c r="F56979"/>
    </row>
    <row r="56980" spans="2:6" x14ac:dyDescent="0.25">
      <c r="B56980" s="55"/>
      <c r="C56980" s="52"/>
      <c r="D56980" s="56"/>
      <c r="F56980"/>
    </row>
    <row r="56981" spans="2:6" x14ac:dyDescent="0.25">
      <c r="B56981" s="55"/>
      <c r="C56981" s="52"/>
      <c r="D56981" s="56"/>
      <c r="F56981"/>
    </row>
    <row r="56982" spans="2:6" x14ac:dyDescent="0.25">
      <c r="B56982" s="55"/>
      <c r="C56982" s="52"/>
      <c r="D56982" s="56"/>
      <c r="F56982"/>
    </row>
    <row r="56983" spans="2:6" x14ac:dyDescent="0.25">
      <c r="B56983" s="55"/>
      <c r="C56983" s="52"/>
      <c r="D56983" s="56"/>
      <c r="F56983"/>
    </row>
    <row r="56984" spans="2:6" x14ac:dyDescent="0.25">
      <c r="B56984" s="55"/>
      <c r="C56984" s="52"/>
      <c r="D56984" s="56"/>
      <c r="F56984"/>
    </row>
    <row r="56985" spans="2:6" x14ac:dyDescent="0.25">
      <c r="B56985" s="55"/>
      <c r="C56985" s="52"/>
      <c r="D56985" s="56"/>
      <c r="F56985"/>
    </row>
    <row r="56986" spans="2:6" x14ac:dyDescent="0.25">
      <c r="B56986" s="55"/>
      <c r="C56986" s="52"/>
      <c r="D56986" s="56"/>
      <c r="F56986"/>
    </row>
    <row r="56987" spans="2:6" x14ac:dyDescent="0.25">
      <c r="B56987" s="55"/>
      <c r="C56987" s="52"/>
      <c r="D56987" s="56"/>
      <c r="F56987"/>
    </row>
    <row r="56988" spans="2:6" x14ac:dyDescent="0.25">
      <c r="B56988" s="55"/>
      <c r="C56988" s="52"/>
      <c r="D56988" s="56"/>
      <c r="F56988"/>
    </row>
    <row r="56989" spans="2:6" x14ac:dyDescent="0.25">
      <c r="B56989" s="55"/>
      <c r="C56989" s="52"/>
      <c r="D56989" s="56"/>
      <c r="F56989"/>
    </row>
    <row r="56990" spans="2:6" x14ac:dyDescent="0.25">
      <c r="B56990" s="55"/>
      <c r="C56990" s="52"/>
      <c r="D56990" s="56"/>
      <c r="F56990"/>
    </row>
    <row r="56991" spans="2:6" x14ac:dyDescent="0.25">
      <c r="B56991" s="55"/>
      <c r="C56991" s="52"/>
      <c r="D56991" s="56"/>
      <c r="F56991"/>
    </row>
    <row r="56992" spans="2:6" x14ac:dyDescent="0.25">
      <c r="B56992" s="55"/>
      <c r="C56992" s="52"/>
      <c r="D56992" s="56"/>
      <c r="F56992"/>
    </row>
    <row r="56993" spans="2:6" x14ac:dyDescent="0.25">
      <c r="B56993" s="55"/>
      <c r="C56993" s="52"/>
      <c r="D56993" s="56"/>
      <c r="F56993"/>
    </row>
    <row r="56994" spans="2:6" x14ac:dyDescent="0.25">
      <c r="B56994" s="55"/>
      <c r="C56994" s="52"/>
      <c r="D56994" s="56"/>
      <c r="F56994"/>
    </row>
    <row r="56995" spans="2:6" x14ac:dyDescent="0.25">
      <c r="B56995" s="55"/>
      <c r="C56995" s="52"/>
      <c r="D56995" s="56"/>
      <c r="F56995"/>
    </row>
    <row r="56996" spans="2:6" x14ac:dyDescent="0.25">
      <c r="B56996" s="55"/>
      <c r="C56996" s="52"/>
      <c r="D56996" s="56"/>
      <c r="F56996"/>
    </row>
    <row r="56997" spans="2:6" x14ac:dyDescent="0.25">
      <c r="B56997" s="55"/>
      <c r="C56997" s="52"/>
      <c r="D56997" s="56"/>
      <c r="F56997"/>
    </row>
    <row r="56998" spans="2:6" x14ac:dyDescent="0.25">
      <c r="B56998" s="55"/>
      <c r="C56998" s="52"/>
      <c r="D56998" s="56"/>
      <c r="F56998"/>
    </row>
    <row r="56999" spans="2:6" x14ac:dyDescent="0.25">
      <c r="B56999" s="55"/>
      <c r="C56999" s="52"/>
      <c r="D56999" s="56"/>
      <c r="F56999"/>
    </row>
    <row r="57000" spans="2:6" x14ac:dyDescent="0.25">
      <c r="B57000" s="55"/>
      <c r="C57000" s="52"/>
      <c r="D57000" s="56"/>
      <c r="F57000"/>
    </row>
    <row r="57001" spans="2:6" x14ac:dyDescent="0.25">
      <c r="B57001" s="55"/>
      <c r="C57001" s="52"/>
      <c r="D57001" s="56"/>
      <c r="F57001"/>
    </row>
    <row r="57002" spans="2:6" x14ac:dyDescent="0.25">
      <c r="B57002" s="55"/>
      <c r="C57002" s="52"/>
      <c r="D57002" s="56"/>
      <c r="F57002"/>
    </row>
    <row r="57003" spans="2:6" x14ac:dyDescent="0.25">
      <c r="B57003" s="55"/>
      <c r="C57003" s="52"/>
      <c r="D57003" s="56"/>
      <c r="F57003"/>
    </row>
    <row r="57004" spans="2:6" x14ac:dyDescent="0.25">
      <c r="B57004" s="55"/>
      <c r="C57004" s="52"/>
      <c r="D57004" s="56"/>
      <c r="F57004"/>
    </row>
    <row r="57005" spans="2:6" x14ac:dyDescent="0.25">
      <c r="B57005" s="55"/>
      <c r="C57005" s="52"/>
      <c r="D57005" s="56"/>
      <c r="F57005"/>
    </row>
    <row r="57006" spans="2:6" x14ac:dyDescent="0.25">
      <c r="B57006" s="55"/>
      <c r="C57006" s="52"/>
      <c r="D57006" s="56"/>
      <c r="F57006"/>
    </row>
    <row r="57007" spans="2:6" x14ac:dyDescent="0.25">
      <c r="B57007" s="55"/>
      <c r="C57007" s="52"/>
      <c r="D57007" s="56"/>
      <c r="F57007"/>
    </row>
    <row r="57008" spans="2:6" x14ac:dyDescent="0.25">
      <c r="B57008" s="55"/>
      <c r="C57008" s="52"/>
      <c r="D57008" s="56"/>
      <c r="F57008"/>
    </row>
    <row r="57009" spans="2:6" x14ac:dyDescent="0.25">
      <c r="B57009" s="55"/>
      <c r="C57009" s="52"/>
      <c r="D57009" s="56"/>
      <c r="F57009"/>
    </row>
    <row r="57010" spans="2:6" x14ac:dyDescent="0.25">
      <c r="B57010" s="55"/>
      <c r="C57010" s="52"/>
      <c r="D57010" s="56"/>
      <c r="F57010"/>
    </row>
    <row r="57011" spans="2:6" x14ac:dyDescent="0.25">
      <c r="B57011" s="55"/>
      <c r="C57011" s="52"/>
      <c r="D57011" s="56"/>
      <c r="F57011"/>
    </row>
    <row r="57012" spans="2:6" x14ac:dyDescent="0.25">
      <c r="B57012" s="55"/>
      <c r="C57012" s="52"/>
      <c r="D57012" s="56"/>
      <c r="F57012"/>
    </row>
    <row r="57013" spans="2:6" x14ac:dyDescent="0.25">
      <c r="B57013" s="55"/>
      <c r="C57013" s="52"/>
      <c r="D57013" s="56"/>
      <c r="F57013"/>
    </row>
    <row r="57014" spans="2:6" x14ac:dyDescent="0.25">
      <c r="B57014" s="55"/>
      <c r="C57014" s="52"/>
      <c r="D57014" s="56"/>
      <c r="F57014"/>
    </row>
    <row r="57015" spans="2:6" x14ac:dyDescent="0.25">
      <c r="B57015" s="55"/>
      <c r="C57015" s="52"/>
      <c r="D57015" s="56"/>
      <c r="F57015"/>
    </row>
    <row r="57016" spans="2:6" x14ac:dyDescent="0.25">
      <c r="B57016" s="55"/>
      <c r="C57016" s="52"/>
      <c r="D57016" s="56"/>
      <c r="F57016"/>
    </row>
    <row r="57017" spans="2:6" x14ac:dyDescent="0.25">
      <c r="B57017" s="55"/>
      <c r="C57017" s="52"/>
      <c r="D57017" s="56"/>
      <c r="F57017"/>
    </row>
    <row r="57018" spans="2:6" x14ac:dyDescent="0.25">
      <c r="B57018" s="55"/>
      <c r="C57018" s="52"/>
      <c r="D57018" s="56"/>
      <c r="F57018"/>
    </row>
    <row r="57019" spans="2:6" x14ac:dyDescent="0.25">
      <c r="B57019" s="55"/>
      <c r="C57019" s="52"/>
      <c r="D57019" s="56"/>
      <c r="F57019"/>
    </row>
    <row r="57020" spans="2:6" x14ac:dyDescent="0.25">
      <c r="B57020" s="55"/>
      <c r="C57020" s="52"/>
      <c r="D57020" s="56"/>
      <c r="F57020"/>
    </row>
    <row r="57021" spans="2:6" x14ac:dyDescent="0.25">
      <c r="B57021" s="55"/>
      <c r="C57021" s="52"/>
      <c r="D57021" s="56"/>
      <c r="F57021"/>
    </row>
    <row r="57022" spans="2:6" x14ac:dyDescent="0.25">
      <c r="B57022" s="55"/>
      <c r="C57022" s="52"/>
      <c r="D57022" s="56"/>
      <c r="F57022"/>
    </row>
    <row r="57023" spans="2:6" x14ac:dyDescent="0.25">
      <c r="B57023" s="55"/>
      <c r="C57023" s="52"/>
      <c r="D57023" s="56"/>
      <c r="F57023"/>
    </row>
    <row r="57024" spans="2:6" x14ac:dyDescent="0.25">
      <c r="B57024" s="55"/>
      <c r="C57024" s="52"/>
      <c r="D57024" s="56"/>
      <c r="F57024"/>
    </row>
    <row r="57025" spans="2:6" x14ac:dyDescent="0.25">
      <c r="B57025" s="55"/>
      <c r="C57025" s="52"/>
      <c r="D57025" s="56"/>
      <c r="F57025"/>
    </row>
    <row r="57026" spans="2:6" x14ac:dyDescent="0.25">
      <c r="B57026" s="55"/>
      <c r="C57026" s="52"/>
      <c r="D57026" s="56"/>
      <c r="F57026"/>
    </row>
    <row r="57027" spans="2:6" x14ac:dyDescent="0.25">
      <c r="B57027" s="55"/>
      <c r="C57027" s="52"/>
      <c r="D57027" s="56"/>
      <c r="F57027"/>
    </row>
    <row r="57028" spans="2:6" x14ac:dyDescent="0.25">
      <c r="B57028" s="55"/>
      <c r="C57028" s="52"/>
      <c r="D57028" s="56"/>
      <c r="F57028"/>
    </row>
    <row r="57029" spans="2:6" x14ac:dyDescent="0.25">
      <c r="B57029" s="55"/>
      <c r="C57029" s="52"/>
      <c r="D57029" s="56"/>
      <c r="F57029"/>
    </row>
    <row r="57030" spans="2:6" x14ac:dyDescent="0.25">
      <c r="B57030" s="55"/>
      <c r="C57030" s="52"/>
      <c r="D57030" s="56"/>
      <c r="F57030"/>
    </row>
    <row r="57031" spans="2:6" x14ac:dyDescent="0.25">
      <c r="B57031" s="55"/>
      <c r="C57031" s="52"/>
      <c r="D57031" s="56"/>
      <c r="F57031"/>
    </row>
    <row r="57032" spans="2:6" x14ac:dyDescent="0.25">
      <c r="B57032" s="55"/>
      <c r="C57032" s="52"/>
      <c r="D57032" s="56"/>
      <c r="F57032"/>
    </row>
    <row r="57033" spans="2:6" x14ac:dyDescent="0.25">
      <c r="B57033" s="55"/>
      <c r="C57033" s="52"/>
      <c r="D57033" s="56"/>
      <c r="F57033"/>
    </row>
    <row r="57034" spans="2:6" x14ac:dyDescent="0.25">
      <c r="B57034" s="55"/>
      <c r="C57034" s="52"/>
      <c r="D57034" s="56"/>
      <c r="F57034"/>
    </row>
    <row r="57035" spans="2:6" x14ac:dyDescent="0.25">
      <c r="B57035" s="55"/>
      <c r="C57035" s="52"/>
      <c r="D57035" s="56"/>
      <c r="F57035"/>
    </row>
    <row r="57036" spans="2:6" x14ac:dyDescent="0.25">
      <c r="B57036" s="55"/>
      <c r="C57036" s="52"/>
      <c r="D57036" s="56"/>
      <c r="F57036"/>
    </row>
    <row r="57037" spans="2:6" x14ac:dyDescent="0.25">
      <c r="B57037" s="55"/>
      <c r="C57037" s="52"/>
      <c r="D57037" s="56"/>
      <c r="F57037"/>
    </row>
    <row r="57038" spans="2:6" x14ac:dyDescent="0.25">
      <c r="B57038" s="55"/>
      <c r="C57038" s="52"/>
      <c r="D57038" s="56"/>
      <c r="F57038"/>
    </row>
    <row r="57039" spans="2:6" x14ac:dyDescent="0.25">
      <c r="B57039" s="55"/>
      <c r="C57039" s="52"/>
      <c r="D57039" s="56"/>
      <c r="F57039"/>
    </row>
    <row r="57040" spans="2:6" x14ac:dyDescent="0.25">
      <c r="B57040" s="55"/>
      <c r="C57040" s="52"/>
      <c r="D57040" s="56"/>
      <c r="F57040"/>
    </row>
    <row r="57041" spans="2:6" x14ac:dyDescent="0.25">
      <c r="B57041" s="55"/>
      <c r="C57041" s="52"/>
      <c r="D57041" s="56"/>
      <c r="F57041"/>
    </row>
    <row r="57042" spans="2:6" x14ac:dyDescent="0.25">
      <c r="B57042" s="55"/>
      <c r="C57042" s="52"/>
      <c r="D57042" s="56"/>
      <c r="F57042"/>
    </row>
    <row r="57043" spans="2:6" x14ac:dyDescent="0.25">
      <c r="B57043" s="55"/>
      <c r="C57043" s="52"/>
      <c r="D57043" s="56"/>
      <c r="F57043"/>
    </row>
    <row r="57044" spans="2:6" x14ac:dyDescent="0.25">
      <c r="B57044" s="55"/>
      <c r="C57044" s="52"/>
      <c r="D57044" s="56"/>
      <c r="F57044"/>
    </row>
    <row r="57045" spans="2:6" x14ac:dyDescent="0.25">
      <c r="B57045" s="55"/>
      <c r="C57045" s="52"/>
      <c r="D57045" s="56"/>
      <c r="F57045"/>
    </row>
    <row r="57046" spans="2:6" x14ac:dyDescent="0.25">
      <c r="B57046" s="55"/>
      <c r="C57046" s="52"/>
      <c r="D57046" s="56"/>
      <c r="F57046"/>
    </row>
    <row r="57047" spans="2:6" x14ac:dyDescent="0.25">
      <c r="B57047" s="55"/>
      <c r="C57047" s="52"/>
      <c r="D57047" s="56"/>
      <c r="F57047"/>
    </row>
    <row r="57048" spans="2:6" x14ac:dyDescent="0.25">
      <c r="B57048" s="55"/>
      <c r="C57048" s="52"/>
      <c r="D57048" s="56"/>
      <c r="F57048"/>
    </row>
    <row r="57049" spans="2:6" x14ac:dyDescent="0.25">
      <c r="B57049" s="55"/>
      <c r="C57049" s="52"/>
      <c r="D57049" s="56"/>
      <c r="F57049"/>
    </row>
    <row r="57050" spans="2:6" x14ac:dyDescent="0.25">
      <c r="B57050" s="55"/>
      <c r="C57050" s="52"/>
      <c r="D57050" s="56"/>
      <c r="F57050"/>
    </row>
    <row r="57051" spans="2:6" x14ac:dyDescent="0.25">
      <c r="B57051" s="55"/>
      <c r="C57051" s="52"/>
      <c r="D57051" s="56"/>
      <c r="F57051"/>
    </row>
    <row r="57052" spans="2:6" x14ac:dyDescent="0.25">
      <c r="B57052" s="55"/>
      <c r="C57052" s="52"/>
      <c r="D57052" s="56"/>
      <c r="F57052"/>
    </row>
    <row r="57053" spans="2:6" x14ac:dyDescent="0.25">
      <c r="B57053" s="55"/>
      <c r="C57053" s="52"/>
      <c r="D57053" s="56"/>
      <c r="F57053"/>
    </row>
    <row r="57054" spans="2:6" x14ac:dyDescent="0.25">
      <c r="B57054" s="55"/>
      <c r="C57054" s="52"/>
      <c r="D57054" s="56"/>
      <c r="F57054"/>
    </row>
    <row r="57055" spans="2:6" x14ac:dyDescent="0.25">
      <c r="B57055" s="55"/>
      <c r="C57055" s="52"/>
      <c r="D57055" s="56"/>
      <c r="F57055"/>
    </row>
    <row r="57056" spans="2:6" x14ac:dyDescent="0.25">
      <c r="B57056" s="55"/>
      <c r="C57056" s="52"/>
      <c r="D57056" s="56"/>
      <c r="F57056"/>
    </row>
    <row r="57057" spans="2:6" x14ac:dyDescent="0.25">
      <c r="B57057" s="55"/>
      <c r="C57057" s="52"/>
      <c r="D57057" s="56"/>
      <c r="F57057"/>
    </row>
    <row r="57058" spans="2:6" x14ac:dyDescent="0.25">
      <c r="B57058" s="55"/>
      <c r="C57058" s="52"/>
      <c r="D57058" s="56"/>
      <c r="F57058"/>
    </row>
    <row r="57059" spans="2:6" x14ac:dyDescent="0.25">
      <c r="B57059" s="55"/>
      <c r="C57059" s="52"/>
      <c r="D57059" s="56"/>
      <c r="F57059"/>
    </row>
    <row r="57060" spans="2:6" x14ac:dyDescent="0.25">
      <c r="B57060" s="55"/>
      <c r="C57060" s="52"/>
      <c r="D57060" s="56"/>
      <c r="F57060"/>
    </row>
    <row r="57061" spans="2:6" x14ac:dyDescent="0.25">
      <c r="B57061" s="55"/>
      <c r="C57061" s="52"/>
      <c r="D57061" s="56"/>
      <c r="F57061"/>
    </row>
    <row r="57062" spans="2:6" x14ac:dyDescent="0.25">
      <c r="B57062" s="55"/>
      <c r="C57062" s="52"/>
      <c r="D57062" s="56"/>
      <c r="F57062"/>
    </row>
    <row r="57063" spans="2:6" x14ac:dyDescent="0.25">
      <c r="B57063" s="55"/>
      <c r="C57063" s="52"/>
      <c r="D57063" s="56"/>
      <c r="F57063"/>
    </row>
    <row r="57064" spans="2:6" x14ac:dyDescent="0.25">
      <c r="B57064" s="55"/>
      <c r="C57064" s="52"/>
      <c r="D57064" s="56"/>
      <c r="F57064"/>
    </row>
    <row r="57065" spans="2:6" x14ac:dyDescent="0.25">
      <c r="B57065" s="55"/>
      <c r="C57065" s="52"/>
      <c r="D57065" s="56"/>
      <c r="F57065"/>
    </row>
    <row r="57066" spans="2:6" x14ac:dyDescent="0.25">
      <c r="B57066" s="55"/>
      <c r="C57066" s="52"/>
      <c r="D57066" s="56"/>
      <c r="F57066"/>
    </row>
    <row r="57067" spans="2:6" x14ac:dyDescent="0.25">
      <c r="B57067" s="55"/>
      <c r="C57067" s="52"/>
      <c r="D57067" s="56"/>
      <c r="F57067"/>
    </row>
    <row r="57068" spans="2:6" x14ac:dyDescent="0.25">
      <c r="B57068" s="55"/>
      <c r="C57068" s="52"/>
      <c r="D57068" s="56"/>
      <c r="F57068"/>
    </row>
    <row r="57069" spans="2:6" x14ac:dyDescent="0.25">
      <c r="B57069" s="55"/>
      <c r="C57069" s="52"/>
      <c r="D57069" s="56"/>
      <c r="F57069"/>
    </row>
    <row r="57070" spans="2:6" x14ac:dyDescent="0.25">
      <c r="B57070" s="55"/>
      <c r="C57070" s="52"/>
      <c r="D57070" s="56"/>
      <c r="F57070"/>
    </row>
    <row r="57071" spans="2:6" x14ac:dyDescent="0.25">
      <c r="B57071" s="55"/>
      <c r="C57071" s="52"/>
      <c r="D57071" s="56"/>
      <c r="F57071"/>
    </row>
    <row r="57072" spans="2:6" x14ac:dyDescent="0.25">
      <c r="B57072" s="55"/>
      <c r="C57072" s="52"/>
      <c r="D57072" s="56"/>
      <c r="F57072"/>
    </row>
    <row r="57073" spans="2:6" x14ac:dyDescent="0.25">
      <c r="B57073" s="55"/>
      <c r="C57073" s="52"/>
      <c r="D57073" s="56"/>
      <c r="F57073"/>
    </row>
    <row r="57074" spans="2:6" x14ac:dyDescent="0.25">
      <c r="B57074" s="55"/>
      <c r="C57074" s="52"/>
      <c r="D57074" s="56"/>
      <c r="F57074"/>
    </row>
    <row r="57075" spans="2:6" x14ac:dyDescent="0.25">
      <c r="B57075" s="55"/>
      <c r="C57075" s="52"/>
      <c r="D57075" s="56"/>
      <c r="F57075"/>
    </row>
    <row r="57076" spans="2:6" x14ac:dyDescent="0.25">
      <c r="B57076" s="55"/>
      <c r="C57076" s="52"/>
      <c r="D57076" s="56"/>
      <c r="F57076"/>
    </row>
    <row r="57077" spans="2:6" x14ac:dyDescent="0.25">
      <c r="B57077" s="55"/>
      <c r="C57077" s="52"/>
      <c r="D57077" s="56"/>
      <c r="F57077"/>
    </row>
    <row r="57078" spans="2:6" x14ac:dyDescent="0.25">
      <c r="B57078" s="55"/>
      <c r="C57078" s="52"/>
      <c r="D57078" s="56"/>
      <c r="F57078"/>
    </row>
    <row r="57079" spans="2:6" x14ac:dyDescent="0.25">
      <c r="B57079" s="55"/>
      <c r="C57079" s="52"/>
      <c r="D57079" s="56"/>
      <c r="F57079"/>
    </row>
    <row r="57080" spans="2:6" x14ac:dyDescent="0.25">
      <c r="B57080" s="55"/>
      <c r="C57080" s="52"/>
      <c r="D57080" s="56"/>
      <c r="F57080"/>
    </row>
    <row r="57081" spans="2:6" x14ac:dyDescent="0.25">
      <c r="B57081" s="55"/>
      <c r="C57081" s="52"/>
      <c r="D57081" s="56"/>
      <c r="F57081"/>
    </row>
    <row r="57082" spans="2:6" x14ac:dyDescent="0.25">
      <c r="B57082" s="55"/>
      <c r="C57082" s="52"/>
      <c r="D57082" s="56"/>
      <c r="F57082"/>
    </row>
    <row r="57083" spans="2:6" x14ac:dyDescent="0.25">
      <c r="B57083" s="55"/>
      <c r="C57083" s="52"/>
      <c r="D57083" s="56"/>
      <c r="F57083"/>
    </row>
    <row r="57084" spans="2:6" x14ac:dyDescent="0.25">
      <c r="B57084" s="55"/>
      <c r="C57084" s="52"/>
      <c r="D57084" s="56"/>
      <c r="F57084"/>
    </row>
    <row r="57085" spans="2:6" x14ac:dyDescent="0.25">
      <c r="B57085" s="55"/>
      <c r="C57085" s="52"/>
      <c r="D57085" s="56"/>
      <c r="F57085"/>
    </row>
    <row r="57086" spans="2:6" x14ac:dyDescent="0.25">
      <c r="B57086" s="55"/>
      <c r="C57086" s="52"/>
      <c r="D57086" s="56"/>
      <c r="F57086"/>
    </row>
    <row r="57087" spans="2:6" x14ac:dyDescent="0.25">
      <c r="B57087" s="55"/>
      <c r="C57087" s="52"/>
      <c r="D57087" s="56"/>
      <c r="F57087"/>
    </row>
    <row r="57088" spans="2:6" x14ac:dyDescent="0.25">
      <c r="B57088" s="55"/>
      <c r="C57088" s="52"/>
      <c r="D57088" s="56"/>
      <c r="F57088"/>
    </row>
    <row r="57089" spans="2:6" x14ac:dyDescent="0.25">
      <c r="B57089" s="55"/>
      <c r="C57089" s="52"/>
      <c r="D57089" s="56"/>
      <c r="F57089"/>
    </row>
    <row r="57090" spans="2:6" x14ac:dyDescent="0.25">
      <c r="B57090" s="55"/>
      <c r="C57090" s="52"/>
      <c r="D57090" s="56"/>
      <c r="F57090"/>
    </row>
    <row r="57091" spans="2:6" x14ac:dyDescent="0.25">
      <c r="B57091" s="55"/>
      <c r="C57091" s="52"/>
      <c r="D57091" s="56"/>
      <c r="F57091"/>
    </row>
    <row r="57092" spans="2:6" x14ac:dyDescent="0.25">
      <c r="B57092" s="55"/>
      <c r="C57092" s="52"/>
      <c r="D57092" s="56"/>
      <c r="F57092"/>
    </row>
    <row r="57093" spans="2:6" x14ac:dyDescent="0.25">
      <c r="B57093" s="55"/>
      <c r="C57093" s="52"/>
      <c r="D57093" s="56"/>
      <c r="F57093"/>
    </row>
    <row r="57094" spans="2:6" x14ac:dyDescent="0.25">
      <c r="B57094" s="55"/>
      <c r="C57094" s="52"/>
      <c r="D57094" s="56"/>
      <c r="F57094"/>
    </row>
    <row r="57095" spans="2:6" x14ac:dyDescent="0.25">
      <c r="B57095" s="55"/>
      <c r="C57095" s="52"/>
      <c r="D57095" s="56"/>
      <c r="F57095"/>
    </row>
    <row r="57096" spans="2:6" x14ac:dyDescent="0.25">
      <c r="B57096" s="55"/>
      <c r="C57096" s="52"/>
      <c r="D57096" s="56"/>
      <c r="F57096"/>
    </row>
    <row r="57097" spans="2:6" x14ac:dyDescent="0.25">
      <c r="B57097" s="55"/>
      <c r="C57097" s="52"/>
      <c r="D57097" s="56"/>
      <c r="F57097"/>
    </row>
    <row r="57098" spans="2:6" x14ac:dyDescent="0.25">
      <c r="B57098" s="55"/>
      <c r="C57098" s="52"/>
      <c r="D57098" s="56"/>
      <c r="F57098"/>
    </row>
    <row r="57099" spans="2:6" x14ac:dyDescent="0.25">
      <c r="B57099" s="55"/>
      <c r="C57099" s="52"/>
      <c r="D57099" s="56"/>
      <c r="F57099"/>
    </row>
    <row r="57100" spans="2:6" x14ac:dyDescent="0.25">
      <c r="B57100" s="55"/>
      <c r="C57100" s="52"/>
      <c r="D57100" s="56"/>
      <c r="F57100"/>
    </row>
    <row r="57101" spans="2:6" x14ac:dyDescent="0.25">
      <c r="B57101" s="55"/>
      <c r="C57101" s="52"/>
      <c r="D57101" s="56"/>
      <c r="F57101"/>
    </row>
    <row r="57102" spans="2:6" x14ac:dyDescent="0.25">
      <c r="B57102" s="55"/>
      <c r="C57102" s="52"/>
      <c r="D57102" s="56"/>
      <c r="F57102"/>
    </row>
    <row r="57103" spans="2:6" x14ac:dyDescent="0.25">
      <c r="B57103" s="55"/>
      <c r="C57103" s="52"/>
      <c r="D57103" s="56"/>
      <c r="F57103"/>
    </row>
    <row r="57104" spans="2:6" x14ac:dyDescent="0.25">
      <c r="B57104" s="55"/>
      <c r="C57104" s="52"/>
      <c r="D57104" s="56"/>
      <c r="F57104"/>
    </row>
    <row r="57105" spans="2:6" x14ac:dyDescent="0.25">
      <c r="B57105" s="55"/>
      <c r="C57105" s="52"/>
      <c r="D57105" s="56"/>
      <c r="F57105"/>
    </row>
    <row r="57106" spans="2:6" x14ac:dyDescent="0.25">
      <c r="B57106" s="55"/>
      <c r="C57106" s="52"/>
      <c r="D57106" s="56"/>
      <c r="F57106"/>
    </row>
    <row r="57107" spans="2:6" x14ac:dyDescent="0.25">
      <c r="B57107" s="55"/>
      <c r="C57107" s="52"/>
      <c r="D57107" s="56"/>
      <c r="F57107"/>
    </row>
    <row r="57108" spans="2:6" x14ac:dyDescent="0.25">
      <c r="B57108" s="55"/>
      <c r="C57108" s="52"/>
      <c r="D57108" s="56"/>
      <c r="F57108"/>
    </row>
    <row r="57109" spans="2:6" x14ac:dyDescent="0.25">
      <c r="B57109" s="55"/>
      <c r="C57109" s="52"/>
      <c r="D57109" s="56"/>
      <c r="F57109"/>
    </row>
    <row r="57110" spans="2:6" x14ac:dyDescent="0.25">
      <c r="B57110" s="55"/>
      <c r="C57110" s="52"/>
      <c r="D57110" s="56"/>
      <c r="F57110"/>
    </row>
    <row r="57111" spans="2:6" x14ac:dyDescent="0.25">
      <c r="B57111" s="55"/>
      <c r="C57111" s="52"/>
      <c r="D57111" s="56"/>
      <c r="F57111"/>
    </row>
    <row r="57112" spans="2:6" x14ac:dyDescent="0.25">
      <c r="B57112" s="55"/>
      <c r="C57112" s="52"/>
      <c r="D57112" s="56"/>
      <c r="F57112"/>
    </row>
    <row r="57113" spans="2:6" x14ac:dyDescent="0.25">
      <c r="B57113" s="55"/>
      <c r="C57113" s="52"/>
      <c r="D57113" s="56"/>
      <c r="F57113"/>
    </row>
    <row r="57114" spans="2:6" x14ac:dyDescent="0.25">
      <c r="B57114" s="55"/>
      <c r="C57114" s="52"/>
      <c r="D57114" s="56"/>
      <c r="F57114"/>
    </row>
    <row r="57115" spans="2:6" x14ac:dyDescent="0.25">
      <c r="B57115" s="55"/>
      <c r="C57115" s="52"/>
      <c r="D57115" s="56"/>
      <c r="F57115"/>
    </row>
    <row r="57116" spans="2:6" x14ac:dyDescent="0.25">
      <c r="B57116" s="55"/>
      <c r="C57116" s="52"/>
      <c r="D57116" s="56"/>
      <c r="F57116"/>
    </row>
    <row r="57117" spans="2:6" x14ac:dyDescent="0.25">
      <c r="B57117" s="55"/>
      <c r="C57117" s="52"/>
      <c r="D57117" s="56"/>
      <c r="F57117"/>
    </row>
    <row r="57118" spans="2:6" x14ac:dyDescent="0.25">
      <c r="B57118" s="55"/>
      <c r="C57118" s="52"/>
      <c r="D57118" s="56"/>
      <c r="F57118"/>
    </row>
    <row r="57119" spans="2:6" x14ac:dyDescent="0.25">
      <c r="B57119" s="55"/>
      <c r="C57119" s="52"/>
      <c r="D57119" s="56"/>
      <c r="F57119"/>
    </row>
    <row r="57120" spans="2:6" x14ac:dyDescent="0.25">
      <c r="B57120" s="55"/>
      <c r="C57120" s="52"/>
      <c r="D57120" s="56"/>
      <c r="F57120"/>
    </row>
    <row r="57121" spans="2:6" x14ac:dyDescent="0.25">
      <c r="B57121" s="55"/>
      <c r="C57121" s="52"/>
      <c r="D57121" s="56"/>
      <c r="F57121"/>
    </row>
    <row r="57122" spans="2:6" x14ac:dyDescent="0.25">
      <c r="B57122" s="55"/>
      <c r="C57122" s="52"/>
      <c r="D57122" s="56"/>
      <c r="F57122"/>
    </row>
    <row r="57123" spans="2:6" x14ac:dyDescent="0.25">
      <c r="B57123" s="55"/>
      <c r="C57123" s="52"/>
      <c r="D57123" s="56"/>
      <c r="F57123"/>
    </row>
    <row r="57124" spans="2:6" x14ac:dyDescent="0.25">
      <c r="B57124" s="55"/>
      <c r="C57124" s="52"/>
      <c r="D57124" s="56"/>
      <c r="F57124"/>
    </row>
    <row r="57125" spans="2:6" x14ac:dyDescent="0.25">
      <c r="B57125" s="55"/>
      <c r="C57125" s="52"/>
      <c r="D57125" s="56"/>
      <c r="F57125"/>
    </row>
    <row r="57126" spans="2:6" x14ac:dyDescent="0.25">
      <c r="B57126" s="55"/>
      <c r="C57126" s="52"/>
      <c r="D57126" s="56"/>
      <c r="F57126"/>
    </row>
    <row r="57127" spans="2:6" x14ac:dyDescent="0.25">
      <c r="B57127" s="55"/>
      <c r="C57127" s="52"/>
      <c r="D57127" s="56"/>
      <c r="F57127"/>
    </row>
    <row r="57128" spans="2:6" x14ac:dyDescent="0.25">
      <c r="B57128" s="55"/>
      <c r="C57128" s="52"/>
      <c r="D57128" s="56"/>
      <c r="F57128"/>
    </row>
    <row r="57129" spans="2:6" x14ac:dyDescent="0.25">
      <c r="B57129" s="55"/>
      <c r="C57129" s="52"/>
      <c r="D57129" s="56"/>
      <c r="F57129"/>
    </row>
    <row r="57130" spans="2:6" x14ac:dyDescent="0.25">
      <c r="B57130" s="55"/>
      <c r="C57130" s="52"/>
      <c r="D57130" s="56"/>
      <c r="F57130"/>
    </row>
    <row r="57131" spans="2:6" x14ac:dyDescent="0.25">
      <c r="B57131" s="55"/>
      <c r="C57131" s="52"/>
      <c r="D57131" s="56"/>
      <c r="F57131"/>
    </row>
    <row r="57132" spans="2:6" x14ac:dyDescent="0.25">
      <c r="B57132" s="55"/>
      <c r="C57132" s="52"/>
      <c r="D57132" s="56"/>
      <c r="F57132"/>
    </row>
    <row r="57133" spans="2:6" x14ac:dyDescent="0.25">
      <c r="B57133" s="55"/>
      <c r="C57133" s="52"/>
      <c r="D57133" s="56"/>
      <c r="F57133"/>
    </row>
    <row r="57134" spans="2:6" x14ac:dyDescent="0.25">
      <c r="B57134" s="55"/>
      <c r="C57134" s="52"/>
      <c r="D57134" s="56"/>
      <c r="F57134"/>
    </row>
    <row r="57135" spans="2:6" x14ac:dyDescent="0.25">
      <c r="B57135" s="55"/>
      <c r="C57135" s="52"/>
      <c r="D57135" s="56"/>
      <c r="F57135"/>
    </row>
    <row r="57136" spans="2:6" x14ac:dyDescent="0.25">
      <c r="B57136" s="55"/>
      <c r="C57136" s="52"/>
      <c r="D57136" s="56"/>
      <c r="F57136"/>
    </row>
    <row r="57137" spans="2:6" x14ac:dyDescent="0.25">
      <c r="B57137" s="55"/>
      <c r="C57137" s="52"/>
      <c r="D57137" s="56"/>
      <c r="F57137"/>
    </row>
    <row r="57138" spans="2:6" x14ac:dyDescent="0.25">
      <c r="B57138" s="55"/>
      <c r="C57138" s="52"/>
      <c r="D57138" s="56"/>
      <c r="F57138"/>
    </row>
    <row r="57139" spans="2:6" x14ac:dyDescent="0.25">
      <c r="B57139" s="55"/>
      <c r="C57139" s="52"/>
      <c r="D57139" s="56"/>
      <c r="F57139"/>
    </row>
    <row r="57140" spans="2:6" x14ac:dyDescent="0.25">
      <c r="B57140" s="55"/>
      <c r="C57140" s="52"/>
      <c r="D57140" s="56"/>
      <c r="F57140"/>
    </row>
    <row r="57141" spans="2:6" x14ac:dyDescent="0.25">
      <c r="B57141" s="55"/>
      <c r="C57141" s="52"/>
      <c r="D57141" s="56"/>
      <c r="F57141"/>
    </row>
    <row r="57142" spans="2:6" x14ac:dyDescent="0.25">
      <c r="B57142" s="55"/>
      <c r="C57142" s="52"/>
      <c r="D57142" s="56"/>
      <c r="F57142"/>
    </row>
    <row r="57143" spans="2:6" x14ac:dyDescent="0.25">
      <c r="B57143" s="55"/>
      <c r="C57143" s="52"/>
      <c r="D57143" s="56"/>
      <c r="F57143"/>
    </row>
    <row r="57144" spans="2:6" x14ac:dyDescent="0.25">
      <c r="B57144" s="55"/>
      <c r="C57144" s="52"/>
      <c r="D57144" s="56"/>
      <c r="F57144"/>
    </row>
    <row r="57145" spans="2:6" x14ac:dyDescent="0.25">
      <c r="B57145" s="55"/>
      <c r="C57145" s="52"/>
      <c r="D57145" s="56"/>
      <c r="F57145"/>
    </row>
    <row r="57146" spans="2:6" x14ac:dyDescent="0.25">
      <c r="B57146" s="55"/>
      <c r="C57146" s="52"/>
      <c r="D57146" s="56"/>
      <c r="F57146"/>
    </row>
    <row r="57147" spans="2:6" x14ac:dyDescent="0.25">
      <c r="B57147" s="55"/>
      <c r="C57147" s="52"/>
      <c r="D57147" s="56"/>
      <c r="F57147"/>
    </row>
    <row r="57148" spans="2:6" x14ac:dyDescent="0.25">
      <c r="B57148" s="55"/>
      <c r="C57148" s="52"/>
      <c r="D57148" s="56"/>
      <c r="F57148"/>
    </row>
    <row r="57149" spans="2:6" x14ac:dyDescent="0.25">
      <c r="B57149" s="55"/>
      <c r="C57149" s="52"/>
      <c r="D57149" s="56"/>
      <c r="F57149"/>
    </row>
    <row r="57150" spans="2:6" x14ac:dyDescent="0.25">
      <c r="B57150" s="55"/>
      <c r="C57150" s="52"/>
      <c r="D57150" s="56"/>
      <c r="F57150"/>
    </row>
    <row r="57151" spans="2:6" x14ac:dyDescent="0.25">
      <c r="B57151" s="55"/>
      <c r="C57151" s="52"/>
      <c r="D57151" s="56"/>
      <c r="F57151"/>
    </row>
    <row r="57152" spans="2:6" x14ac:dyDescent="0.25">
      <c r="B57152" s="55"/>
      <c r="C57152" s="52"/>
      <c r="D57152" s="56"/>
      <c r="F57152"/>
    </row>
    <row r="57153" spans="2:6" x14ac:dyDescent="0.25">
      <c r="B57153" s="55"/>
      <c r="C57153" s="52"/>
      <c r="D57153" s="56"/>
      <c r="F57153"/>
    </row>
    <row r="57154" spans="2:6" x14ac:dyDescent="0.25">
      <c r="B57154" s="55"/>
      <c r="C57154" s="52"/>
      <c r="D57154" s="56"/>
      <c r="F57154"/>
    </row>
    <row r="57155" spans="2:6" x14ac:dyDescent="0.25">
      <c r="B57155" s="55"/>
      <c r="C57155" s="52"/>
      <c r="D57155" s="56"/>
      <c r="F57155"/>
    </row>
    <row r="57156" spans="2:6" x14ac:dyDescent="0.25">
      <c r="B57156" s="55"/>
      <c r="C57156" s="52"/>
      <c r="D57156" s="56"/>
      <c r="F57156"/>
    </row>
    <row r="57157" spans="2:6" x14ac:dyDescent="0.25">
      <c r="B57157" s="55"/>
      <c r="C57157" s="52"/>
      <c r="D57157" s="56"/>
      <c r="F57157"/>
    </row>
    <row r="57158" spans="2:6" x14ac:dyDescent="0.25">
      <c r="B57158" s="55"/>
      <c r="C57158" s="52"/>
      <c r="D57158" s="56"/>
      <c r="F57158"/>
    </row>
    <row r="57159" spans="2:6" x14ac:dyDescent="0.25">
      <c r="B57159" s="55"/>
      <c r="C57159" s="52"/>
      <c r="D57159" s="56"/>
      <c r="F57159"/>
    </row>
    <row r="57160" spans="2:6" x14ac:dyDescent="0.25">
      <c r="B57160" s="55"/>
      <c r="C57160" s="52"/>
      <c r="D57160" s="56"/>
      <c r="F57160"/>
    </row>
    <row r="57161" spans="2:6" x14ac:dyDescent="0.25">
      <c r="B57161" s="55"/>
      <c r="C57161" s="52"/>
      <c r="D57161" s="56"/>
      <c r="F57161"/>
    </row>
    <row r="57162" spans="2:6" x14ac:dyDescent="0.25">
      <c r="B57162" s="55"/>
      <c r="C57162" s="52"/>
      <c r="D57162" s="56"/>
      <c r="F57162"/>
    </row>
    <row r="57163" spans="2:6" x14ac:dyDescent="0.25">
      <c r="B57163" s="55"/>
      <c r="C57163" s="52"/>
      <c r="D57163" s="56"/>
      <c r="F57163"/>
    </row>
    <row r="57164" spans="2:6" x14ac:dyDescent="0.25">
      <c r="B57164" s="55"/>
      <c r="C57164" s="52"/>
      <c r="D57164" s="56"/>
      <c r="F57164"/>
    </row>
    <row r="57165" spans="2:6" x14ac:dyDescent="0.25">
      <c r="B57165" s="55"/>
      <c r="C57165" s="52"/>
      <c r="D57165" s="56"/>
      <c r="F57165"/>
    </row>
    <row r="57166" spans="2:6" x14ac:dyDescent="0.25">
      <c r="B57166" s="55"/>
      <c r="C57166" s="52"/>
      <c r="D57166" s="56"/>
      <c r="F57166"/>
    </row>
    <row r="57167" spans="2:6" x14ac:dyDescent="0.25">
      <c r="B57167" s="55"/>
      <c r="C57167" s="52"/>
      <c r="D57167" s="56"/>
      <c r="F57167"/>
    </row>
    <row r="57168" spans="2:6" x14ac:dyDescent="0.25">
      <c r="B57168" s="55"/>
      <c r="C57168" s="52"/>
      <c r="D57168" s="56"/>
      <c r="F57168"/>
    </row>
    <row r="57169" spans="2:6" x14ac:dyDescent="0.25">
      <c r="B57169" s="55"/>
      <c r="C57169" s="52"/>
      <c r="D57169" s="56"/>
      <c r="F57169"/>
    </row>
    <row r="57170" spans="2:6" x14ac:dyDescent="0.25">
      <c r="B57170" s="55"/>
      <c r="C57170" s="52"/>
      <c r="D57170" s="56"/>
      <c r="F57170"/>
    </row>
    <row r="57171" spans="2:6" x14ac:dyDescent="0.25">
      <c r="B57171" s="55"/>
      <c r="C57171" s="52"/>
      <c r="D57171" s="56"/>
      <c r="F57171"/>
    </row>
    <row r="57172" spans="2:6" x14ac:dyDescent="0.25">
      <c r="B57172" s="55"/>
      <c r="C57172" s="52"/>
      <c r="D57172" s="56"/>
      <c r="F57172"/>
    </row>
    <row r="57173" spans="2:6" x14ac:dyDescent="0.25">
      <c r="B57173" s="55"/>
      <c r="C57173" s="52"/>
      <c r="D57173" s="56"/>
      <c r="F57173"/>
    </row>
    <row r="57174" spans="2:6" x14ac:dyDescent="0.25">
      <c r="B57174" s="55"/>
      <c r="C57174" s="52"/>
      <c r="D57174" s="56"/>
      <c r="F57174"/>
    </row>
    <row r="57175" spans="2:6" x14ac:dyDescent="0.25">
      <c r="B57175" s="55"/>
      <c r="C57175" s="52"/>
      <c r="D57175" s="56"/>
      <c r="F57175"/>
    </row>
    <row r="57176" spans="2:6" x14ac:dyDescent="0.25">
      <c r="B57176" s="55"/>
      <c r="C57176" s="52"/>
      <c r="D57176" s="56"/>
      <c r="F57176"/>
    </row>
    <row r="57177" spans="2:6" x14ac:dyDescent="0.25">
      <c r="B57177" s="55"/>
      <c r="C57177" s="52"/>
      <c r="D57177" s="56"/>
      <c r="F57177"/>
    </row>
    <row r="57178" spans="2:6" x14ac:dyDescent="0.25">
      <c r="B57178" s="55"/>
      <c r="C57178" s="52"/>
      <c r="D57178" s="56"/>
      <c r="F57178"/>
    </row>
    <row r="57179" spans="2:6" x14ac:dyDescent="0.25">
      <c r="B57179" s="55"/>
      <c r="C57179" s="52"/>
      <c r="D57179" s="56"/>
      <c r="F57179"/>
    </row>
    <row r="57180" spans="2:6" x14ac:dyDescent="0.25">
      <c r="B57180" s="55"/>
      <c r="C57180" s="52"/>
      <c r="D57180" s="56"/>
      <c r="F57180"/>
    </row>
    <row r="57181" spans="2:6" x14ac:dyDescent="0.25">
      <c r="B57181" s="55"/>
      <c r="C57181" s="52"/>
      <c r="D57181" s="56"/>
      <c r="F57181"/>
    </row>
    <row r="57182" spans="2:6" x14ac:dyDescent="0.25">
      <c r="B57182" s="55"/>
      <c r="C57182" s="52"/>
      <c r="D57182" s="56"/>
      <c r="F57182"/>
    </row>
    <row r="57183" spans="2:6" x14ac:dyDescent="0.25">
      <c r="B57183" s="55"/>
      <c r="C57183" s="52"/>
      <c r="D57183" s="56"/>
      <c r="F57183"/>
    </row>
    <row r="57184" spans="2:6" x14ac:dyDescent="0.25">
      <c r="B57184" s="55"/>
      <c r="C57184" s="52"/>
      <c r="D57184" s="56"/>
      <c r="F57184"/>
    </row>
    <row r="57185" spans="2:6" x14ac:dyDescent="0.25">
      <c r="B57185" s="55"/>
      <c r="C57185" s="52"/>
      <c r="D57185" s="56"/>
      <c r="F57185"/>
    </row>
    <row r="57186" spans="2:6" x14ac:dyDescent="0.25">
      <c r="B57186" s="55"/>
      <c r="C57186" s="52"/>
      <c r="D57186" s="56"/>
      <c r="F57186"/>
    </row>
    <row r="57187" spans="2:6" x14ac:dyDescent="0.25">
      <c r="B57187" s="55"/>
      <c r="C57187" s="52"/>
      <c r="D57187" s="56"/>
      <c r="F57187"/>
    </row>
    <row r="57188" spans="2:6" x14ac:dyDescent="0.25">
      <c r="B57188" s="55"/>
      <c r="C57188" s="52"/>
      <c r="D57188" s="56"/>
      <c r="F57188"/>
    </row>
    <row r="57189" spans="2:6" x14ac:dyDescent="0.25">
      <c r="B57189" s="55"/>
      <c r="C57189" s="52"/>
      <c r="D57189" s="56"/>
      <c r="F57189"/>
    </row>
    <row r="57190" spans="2:6" x14ac:dyDescent="0.25">
      <c r="B57190" s="55"/>
      <c r="C57190" s="52"/>
      <c r="D57190" s="56"/>
      <c r="F57190"/>
    </row>
    <row r="57191" spans="2:6" x14ac:dyDescent="0.25">
      <c r="B57191" s="55"/>
      <c r="C57191" s="52"/>
      <c r="D57191" s="56"/>
      <c r="F57191"/>
    </row>
    <row r="57192" spans="2:6" x14ac:dyDescent="0.25">
      <c r="B57192" s="55"/>
      <c r="C57192" s="52"/>
      <c r="D57192" s="56"/>
      <c r="F57192"/>
    </row>
    <row r="57193" spans="2:6" x14ac:dyDescent="0.25">
      <c r="B57193" s="55"/>
      <c r="C57193" s="52"/>
      <c r="D57193" s="56"/>
      <c r="F57193"/>
    </row>
    <row r="57194" spans="2:6" x14ac:dyDescent="0.25">
      <c r="B57194" s="55"/>
      <c r="C57194" s="52"/>
      <c r="D57194" s="56"/>
      <c r="F57194"/>
    </row>
    <row r="57195" spans="2:6" x14ac:dyDescent="0.25">
      <c r="B57195" s="55"/>
      <c r="C57195" s="52"/>
      <c r="D57195" s="56"/>
      <c r="F57195"/>
    </row>
    <row r="57196" spans="2:6" x14ac:dyDescent="0.25">
      <c r="B57196" s="55"/>
      <c r="C57196" s="52"/>
      <c r="D57196" s="56"/>
      <c r="F57196"/>
    </row>
    <row r="57197" spans="2:6" x14ac:dyDescent="0.25">
      <c r="B57197" s="55"/>
      <c r="C57197" s="52"/>
      <c r="D57197" s="56"/>
      <c r="F57197"/>
    </row>
    <row r="57198" spans="2:6" x14ac:dyDescent="0.25">
      <c r="B57198" s="55"/>
      <c r="C57198" s="52"/>
      <c r="D57198" s="56"/>
      <c r="F57198"/>
    </row>
    <row r="57199" spans="2:6" x14ac:dyDescent="0.25">
      <c r="B57199" s="55"/>
      <c r="C57199" s="52"/>
      <c r="D57199" s="56"/>
      <c r="F57199"/>
    </row>
    <row r="57200" spans="2:6" x14ac:dyDescent="0.25">
      <c r="B57200" s="55"/>
      <c r="C57200" s="52"/>
      <c r="D57200" s="56"/>
      <c r="F57200"/>
    </row>
    <row r="57201" spans="2:6" x14ac:dyDescent="0.25">
      <c r="B57201" s="55"/>
      <c r="C57201" s="52"/>
      <c r="D57201" s="56"/>
      <c r="F57201"/>
    </row>
    <row r="57202" spans="2:6" x14ac:dyDescent="0.25">
      <c r="B57202" s="55"/>
      <c r="C57202" s="52"/>
      <c r="D57202" s="56"/>
      <c r="F57202"/>
    </row>
    <row r="57203" spans="2:6" x14ac:dyDescent="0.25">
      <c r="B57203" s="55"/>
      <c r="C57203" s="52"/>
      <c r="D57203" s="56"/>
      <c r="F57203"/>
    </row>
    <row r="57204" spans="2:6" x14ac:dyDescent="0.25">
      <c r="B57204" s="55"/>
      <c r="C57204" s="52"/>
      <c r="D57204" s="56"/>
      <c r="F57204"/>
    </row>
    <row r="57205" spans="2:6" x14ac:dyDescent="0.25">
      <c r="B57205" s="55"/>
      <c r="C57205" s="52"/>
      <c r="D57205" s="56"/>
      <c r="F57205"/>
    </row>
    <row r="57206" spans="2:6" x14ac:dyDescent="0.25">
      <c r="B57206" s="55"/>
      <c r="C57206" s="52"/>
      <c r="D57206" s="56"/>
      <c r="F57206"/>
    </row>
    <row r="57207" spans="2:6" x14ac:dyDescent="0.25">
      <c r="B57207" s="55"/>
      <c r="C57207" s="52"/>
      <c r="D57207" s="56"/>
      <c r="F57207"/>
    </row>
    <row r="57208" spans="2:6" x14ac:dyDescent="0.25">
      <c r="B57208" s="55"/>
      <c r="C57208" s="52"/>
      <c r="D57208" s="56"/>
      <c r="F57208"/>
    </row>
    <row r="57209" spans="2:6" x14ac:dyDescent="0.25">
      <c r="B57209" s="55"/>
      <c r="C57209" s="52"/>
      <c r="D57209" s="56"/>
      <c r="F57209"/>
    </row>
    <row r="57210" spans="2:6" x14ac:dyDescent="0.25">
      <c r="B57210" s="55"/>
      <c r="C57210" s="52"/>
      <c r="D57210" s="56"/>
      <c r="F57210"/>
    </row>
    <row r="57211" spans="2:6" x14ac:dyDescent="0.25">
      <c r="B57211" s="55"/>
      <c r="C57211" s="52"/>
      <c r="D57211" s="56"/>
      <c r="F57211"/>
    </row>
    <row r="57212" spans="2:6" x14ac:dyDescent="0.25">
      <c r="B57212" s="55"/>
      <c r="C57212" s="52"/>
      <c r="D57212" s="56"/>
      <c r="F57212"/>
    </row>
    <row r="57213" spans="2:6" x14ac:dyDescent="0.25">
      <c r="B57213" s="55"/>
      <c r="C57213" s="52"/>
      <c r="D57213" s="56"/>
      <c r="F57213"/>
    </row>
    <row r="57214" spans="2:6" x14ac:dyDescent="0.25">
      <c r="B57214" s="55"/>
      <c r="C57214" s="52"/>
      <c r="D57214" s="56"/>
      <c r="F57214"/>
    </row>
    <row r="57215" spans="2:6" x14ac:dyDescent="0.25">
      <c r="B57215" s="55"/>
      <c r="C57215" s="52"/>
      <c r="D57215" s="56"/>
      <c r="F57215"/>
    </row>
    <row r="57216" spans="2:6" x14ac:dyDescent="0.25">
      <c r="B57216" s="55"/>
      <c r="C57216" s="52"/>
      <c r="D57216" s="56"/>
      <c r="F57216"/>
    </row>
    <row r="57217" spans="2:6" x14ac:dyDescent="0.25">
      <c r="B57217" s="55"/>
      <c r="C57217" s="52"/>
      <c r="D57217" s="56"/>
      <c r="F57217"/>
    </row>
    <row r="57218" spans="2:6" x14ac:dyDescent="0.25">
      <c r="B57218" s="55"/>
      <c r="C57218" s="52"/>
      <c r="D57218" s="56"/>
      <c r="F57218"/>
    </row>
    <row r="57219" spans="2:6" x14ac:dyDescent="0.25">
      <c r="B57219" s="55"/>
      <c r="C57219" s="52"/>
      <c r="D57219" s="56"/>
      <c r="F57219"/>
    </row>
    <row r="57220" spans="2:6" x14ac:dyDescent="0.25">
      <c r="B57220" s="55"/>
      <c r="C57220" s="52"/>
      <c r="D57220" s="56"/>
      <c r="F57220"/>
    </row>
    <row r="57221" spans="2:6" x14ac:dyDescent="0.25">
      <c r="B57221" s="55"/>
      <c r="C57221" s="52"/>
      <c r="D57221" s="56"/>
      <c r="F57221"/>
    </row>
    <row r="57222" spans="2:6" x14ac:dyDescent="0.25">
      <c r="B57222" s="55"/>
      <c r="C57222" s="52"/>
      <c r="D57222" s="56"/>
      <c r="F57222"/>
    </row>
    <row r="57223" spans="2:6" x14ac:dyDescent="0.25">
      <c r="B57223" s="55"/>
      <c r="C57223" s="52"/>
      <c r="D57223" s="56"/>
      <c r="F57223"/>
    </row>
    <row r="57224" spans="2:6" x14ac:dyDescent="0.25">
      <c r="B57224" s="55"/>
      <c r="C57224" s="52"/>
      <c r="D57224" s="56"/>
      <c r="F57224"/>
    </row>
    <row r="57225" spans="2:6" x14ac:dyDescent="0.25">
      <c r="B57225" s="55"/>
      <c r="C57225" s="52"/>
      <c r="D57225" s="56"/>
      <c r="F57225"/>
    </row>
    <row r="57226" spans="2:6" x14ac:dyDescent="0.25">
      <c r="B57226" s="55"/>
      <c r="C57226" s="52"/>
      <c r="D57226" s="56"/>
      <c r="F57226"/>
    </row>
    <row r="57227" spans="2:6" x14ac:dyDescent="0.25">
      <c r="B57227" s="55"/>
      <c r="C57227" s="52"/>
      <c r="D57227" s="56"/>
      <c r="F57227"/>
    </row>
    <row r="57228" spans="2:6" x14ac:dyDescent="0.25">
      <c r="B57228" s="55"/>
      <c r="C57228" s="52"/>
      <c r="D57228" s="56"/>
      <c r="F57228"/>
    </row>
    <row r="57229" spans="2:6" x14ac:dyDescent="0.25">
      <c r="B57229" s="55"/>
      <c r="C57229" s="52"/>
      <c r="D57229" s="56"/>
      <c r="F57229"/>
    </row>
    <row r="57230" spans="2:6" x14ac:dyDescent="0.25">
      <c r="B57230" s="55"/>
      <c r="C57230" s="52"/>
      <c r="D57230" s="56"/>
      <c r="F57230"/>
    </row>
    <row r="57231" spans="2:6" x14ac:dyDescent="0.25">
      <c r="B57231" s="55"/>
      <c r="C57231" s="52"/>
      <c r="D57231" s="56"/>
      <c r="F57231"/>
    </row>
    <row r="57232" spans="2:6" x14ac:dyDescent="0.25">
      <c r="B57232" s="55"/>
      <c r="C57232" s="52"/>
      <c r="D57232" s="56"/>
      <c r="F57232"/>
    </row>
    <row r="57233" spans="2:6" x14ac:dyDescent="0.25">
      <c r="B57233" s="55"/>
      <c r="C57233" s="52"/>
      <c r="D57233" s="56"/>
      <c r="F57233"/>
    </row>
    <row r="57234" spans="2:6" x14ac:dyDescent="0.25">
      <c r="B57234" s="55"/>
      <c r="C57234" s="52"/>
      <c r="D57234" s="56"/>
      <c r="F57234"/>
    </row>
    <row r="57235" spans="2:6" x14ac:dyDescent="0.25">
      <c r="B57235" s="55"/>
      <c r="C57235" s="52"/>
      <c r="D57235" s="56"/>
      <c r="F57235"/>
    </row>
    <row r="57236" spans="2:6" x14ac:dyDescent="0.25">
      <c r="B57236" s="55"/>
      <c r="C57236" s="52"/>
      <c r="D57236" s="56"/>
      <c r="F57236"/>
    </row>
    <row r="57237" spans="2:6" x14ac:dyDescent="0.25">
      <c r="B57237" s="55"/>
      <c r="C57237" s="52"/>
      <c r="D57237" s="56"/>
      <c r="F57237"/>
    </row>
    <row r="57238" spans="2:6" x14ac:dyDescent="0.25">
      <c r="B57238" s="55"/>
      <c r="C57238" s="52"/>
      <c r="D57238" s="56"/>
      <c r="F57238"/>
    </row>
    <row r="57239" spans="2:6" x14ac:dyDescent="0.25">
      <c r="B57239" s="55"/>
      <c r="C57239" s="52"/>
      <c r="D57239" s="56"/>
      <c r="F57239"/>
    </row>
    <row r="57240" spans="2:6" x14ac:dyDescent="0.25">
      <c r="B57240" s="55"/>
      <c r="C57240" s="52"/>
      <c r="D57240" s="56"/>
      <c r="F57240"/>
    </row>
    <row r="57241" spans="2:6" x14ac:dyDescent="0.25">
      <c r="B57241" s="55"/>
      <c r="C57241" s="52"/>
      <c r="D57241" s="56"/>
      <c r="F57241"/>
    </row>
    <row r="57242" spans="2:6" x14ac:dyDescent="0.25">
      <c r="B57242" s="55"/>
      <c r="C57242" s="52"/>
      <c r="D57242" s="56"/>
      <c r="F57242"/>
    </row>
    <row r="57243" spans="2:6" x14ac:dyDescent="0.25">
      <c r="B57243" s="55"/>
      <c r="C57243" s="52"/>
      <c r="D57243" s="56"/>
      <c r="F57243"/>
    </row>
    <row r="57244" spans="2:6" x14ac:dyDescent="0.25">
      <c r="B57244" s="55"/>
      <c r="C57244" s="52"/>
      <c r="D57244" s="56"/>
      <c r="F57244"/>
    </row>
    <row r="57245" spans="2:6" x14ac:dyDescent="0.25">
      <c r="B57245" s="55"/>
      <c r="C57245" s="52"/>
      <c r="D57245" s="56"/>
      <c r="F57245"/>
    </row>
    <row r="57246" spans="2:6" x14ac:dyDescent="0.25">
      <c r="B57246" s="55"/>
      <c r="C57246" s="52"/>
      <c r="D57246" s="56"/>
      <c r="F57246"/>
    </row>
    <row r="57247" spans="2:6" x14ac:dyDescent="0.25">
      <c r="B57247" s="55"/>
      <c r="C57247" s="52"/>
      <c r="D57247" s="56"/>
      <c r="F57247"/>
    </row>
    <row r="57248" spans="2:6" x14ac:dyDescent="0.25">
      <c r="B57248" s="55"/>
      <c r="C57248" s="52"/>
      <c r="D57248" s="56"/>
      <c r="F57248"/>
    </row>
    <row r="57249" spans="2:6" x14ac:dyDescent="0.25">
      <c r="B57249" s="55"/>
      <c r="C57249" s="52"/>
      <c r="D57249" s="56"/>
      <c r="F57249"/>
    </row>
    <row r="57250" spans="2:6" x14ac:dyDescent="0.25">
      <c r="B57250" s="55"/>
      <c r="C57250" s="52"/>
      <c r="D57250" s="56"/>
      <c r="F57250"/>
    </row>
    <row r="57251" spans="2:6" x14ac:dyDescent="0.25">
      <c r="B57251" s="55"/>
      <c r="C57251" s="52"/>
      <c r="D57251" s="56"/>
      <c r="F57251"/>
    </row>
    <row r="57252" spans="2:6" x14ac:dyDescent="0.25">
      <c r="B57252" s="55"/>
      <c r="C57252" s="52"/>
      <c r="D57252" s="56"/>
      <c r="F57252"/>
    </row>
    <row r="57253" spans="2:6" x14ac:dyDescent="0.25">
      <c r="B57253" s="55"/>
      <c r="C57253" s="52"/>
      <c r="D57253" s="56"/>
      <c r="F57253"/>
    </row>
    <row r="57254" spans="2:6" x14ac:dyDescent="0.25">
      <c r="B57254" s="55"/>
      <c r="C57254" s="52"/>
      <c r="D57254" s="56"/>
      <c r="F57254"/>
    </row>
    <row r="57255" spans="2:6" x14ac:dyDescent="0.25">
      <c r="B57255" s="55"/>
      <c r="C57255" s="52"/>
      <c r="D57255" s="56"/>
      <c r="F57255"/>
    </row>
    <row r="57256" spans="2:6" x14ac:dyDescent="0.25">
      <c r="B57256" s="55"/>
      <c r="C57256" s="52"/>
      <c r="D57256" s="56"/>
      <c r="F57256"/>
    </row>
    <row r="57257" spans="2:6" x14ac:dyDescent="0.25">
      <c r="B57257" s="55"/>
      <c r="C57257" s="52"/>
      <c r="D57257" s="56"/>
      <c r="F57257"/>
    </row>
    <row r="57258" spans="2:6" x14ac:dyDescent="0.25">
      <c r="B57258" s="55"/>
      <c r="C57258" s="52"/>
      <c r="D57258" s="56"/>
      <c r="F57258"/>
    </row>
    <row r="57259" spans="2:6" x14ac:dyDescent="0.25">
      <c r="B57259" s="55"/>
      <c r="C57259" s="52"/>
      <c r="D57259" s="56"/>
      <c r="F57259"/>
    </row>
    <row r="57260" spans="2:6" x14ac:dyDescent="0.25">
      <c r="B57260" s="55"/>
      <c r="C57260" s="52"/>
      <c r="D57260" s="56"/>
      <c r="F57260"/>
    </row>
    <row r="57261" spans="2:6" x14ac:dyDescent="0.25">
      <c r="B57261" s="55"/>
      <c r="C57261" s="52"/>
      <c r="D57261" s="56"/>
      <c r="F57261"/>
    </row>
    <row r="57262" spans="2:6" x14ac:dyDescent="0.25">
      <c r="B57262" s="55"/>
      <c r="C57262" s="52"/>
      <c r="D57262" s="56"/>
      <c r="F57262"/>
    </row>
    <row r="57263" spans="2:6" x14ac:dyDescent="0.25">
      <c r="B57263" s="55"/>
      <c r="C57263" s="52"/>
      <c r="D57263" s="56"/>
      <c r="F57263"/>
    </row>
    <row r="57264" spans="2:6" x14ac:dyDescent="0.25">
      <c r="B57264" s="55"/>
      <c r="C57264" s="52"/>
      <c r="D57264" s="56"/>
      <c r="F57264"/>
    </row>
    <row r="57265" spans="2:6" x14ac:dyDescent="0.25">
      <c r="B57265" s="55"/>
      <c r="C57265" s="52"/>
      <c r="D57265" s="56"/>
      <c r="F57265"/>
    </row>
    <row r="57266" spans="2:6" x14ac:dyDescent="0.25">
      <c r="B57266" s="55"/>
      <c r="C57266" s="52"/>
      <c r="D57266" s="56"/>
      <c r="F57266"/>
    </row>
    <row r="57267" spans="2:6" x14ac:dyDescent="0.25">
      <c r="B57267" s="55"/>
      <c r="C57267" s="52"/>
      <c r="D57267" s="56"/>
      <c r="F57267"/>
    </row>
    <row r="57268" spans="2:6" x14ac:dyDescent="0.25">
      <c r="B57268" s="55"/>
      <c r="C57268" s="52"/>
      <c r="D57268" s="56"/>
      <c r="F57268"/>
    </row>
    <row r="57269" spans="2:6" x14ac:dyDescent="0.25">
      <c r="B57269" s="55"/>
      <c r="C57269" s="52"/>
      <c r="D57269" s="56"/>
      <c r="F57269"/>
    </row>
    <row r="57270" spans="2:6" x14ac:dyDescent="0.25">
      <c r="B57270" s="55"/>
      <c r="C57270" s="52"/>
      <c r="D57270" s="56"/>
      <c r="F57270"/>
    </row>
    <row r="57271" spans="2:6" x14ac:dyDescent="0.25">
      <c r="B57271" s="55"/>
      <c r="C57271" s="52"/>
      <c r="D57271" s="56"/>
      <c r="F57271"/>
    </row>
    <row r="57272" spans="2:6" x14ac:dyDescent="0.25">
      <c r="B57272" s="55"/>
      <c r="C57272" s="52"/>
      <c r="D57272" s="56"/>
      <c r="F57272"/>
    </row>
    <row r="57273" spans="2:6" x14ac:dyDescent="0.25">
      <c r="B57273" s="55"/>
      <c r="C57273" s="52"/>
      <c r="D57273" s="56"/>
      <c r="F57273"/>
    </row>
    <row r="57274" spans="2:6" x14ac:dyDescent="0.25">
      <c r="B57274" s="55"/>
      <c r="C57274" s="52"/>
      <c r="D57274" s="56"/>
      <c r="F57274"/>
    </row>
    <row r="57275" spans="2:6" x14ac:dyDescent="0.25">
      <c r="B57275" s="55"/>
      <c r="C57275" s="52"/>
      <c r="D57275" s="56"/>
      <c r="F57275"/>
    </row>
    <row r="57276" spans="2:6" x14ac:dyDescent="0.25">
      <c r="B57276" s="55"/>
      <c r="C57276" s="52"/>
      <c r="D57276" s="56"/>
      <c r="F57276"/>
    </row>
    <row r="57277" spans="2:6" x14ac:dyDescent="0.25">
      <c r="B57277" s="55"/>
      <c r="C57277" s="52"/>
      <c r="D57277" s="56"/>
      <c r="F57277"/>
    </row>
    <row r="57278" spans="2:6" x14ac:dyDescent="0.25">
      <c r="B57278" s="55"/>
      <c r="C57278" s="52"/>
      <c r="D57278" s="56"/>
      <c r="F57278"/>
    </row>
    <row r="57279" spans="2:6" x14ac:dyDescent="0.25">
      <c r="B57279" s="55"/>
      <c r="C57279" s="52"/>
      <c r="D57279" s="56"/>
      <c r="F57279"/>
    </row>
    <row r="57280" spans="2:6" x14ac:dyDescent="0.25">
      <c r="B57280" s="55"/>
      <c r="C57280" s="52"/>
      <c r="D57280" s="56"/>
      <c r="F57280"/>
    </row>
    <row r="57281" spans="2:6" x14ac:dyDescent="0.25">
      <c r="B57281" s="55"/>
      <c r="C57281" s="52"/>
      <c r="D57281" s="56"/>
      <c r="F57281"/>
    </row>
    <row r="57282" spans="2:6" x14ac:dyDescent="0.25">
      <c r="B57282" s="55"/>
      <c r="C57282" s="52"/>
      <c r="D57282" s="56"/>
      <c r="F57282"/>
    </row>
    <row r="57283" spans="2:6" x14ac:dyDescent="0.25">
      <c r="B57283" s="55"/>
      <c r="C57283" s="52"/>
      <c r="D57283" s="56"/>
      <c r="F57283"/>
    </row>
    <row r="57284" spans="2:6" x14ac:dyDescent="0.25">
      <c r="B57284" s="55"/>
      <c r="C57284" s="52"/>
      <c r="D57284" s="56"/>
      <c r="F57284"/>
    </row>
    <row r="57285" spans="2:6" x14ac:dyDescent="0.25">
      <c r="B57285" s="55"/>
      <c r="C57285" s="52"/>
      <c r="D57285" s="56"/>
      <c r="F57285"/>
    </row>
    <row r="57286" spans="2:6" x14ac:dyDescent="0.25">
      <c r="B57286" s="55"/>
      <c r="C57286" s="52"/>
      <c r="D57286" s="56"/>
      <c r="F57286"/>
    </row>
    <row r="57287" spans="2:6" x14ac:dyDescent="0.25">
      <c r="B57287" s="55"/>
      <c r="C57287" s="52"/>
      <c r="D57287" s="56"/>
      <c r="F57287"/>
    </row>
    <row r="57288" spans="2:6" x14ac:dyDescent="0.25">
      <c r="B57288" s="55"/>
      <c r="C57288" s="52"/>
      <c r="D57288" s="56"/>
      <c r="F57288"/>
    </row>
    <row r="57289" spans="2:6" x14ac:dyDescent="0.25">
      <c r="B57289" s="55"/>
      <c r="C57289" s="52"/>
      <c r="D57289" s="56"/>
      <c r="F57289"/>
    </row>
    <row r="57290" spans="2:6" x14ac:dyDescent="0.25">
      <c r="B57290" s="55"/>
      <c r="C57290" s="52"/>
      <c r="D57290" s="56"/>
      <c r="F57290"/>
    </row>
    <row r="57291" spans="2:6" x14ac:dyDescent="0.25">
      <c r="B57291" s="55"/>
      <c r="C57291" s="52"/>
      <c r="D57291" s="56"/>
      <c r="F57291"/>
    </row>
    <row r="57292" spans="2:6" x14ac:dyDescent="0.25">
      <c r="B57292" s="55"/>
      <c r="C57292" s="52"/>
      <c r="D57292" s="56"/>
      <c r="F57292"/>
    </row>
    <row r="57293" spans="2:6" x14ac:dyDescent="0.25">
      <c r="B57293" s="55"/>
      <c r="C57293" s="52"/>
      <c r="D57293" s="56"/>
      <c r="F57293"/>
    </row>
    <row r="57294" spans="2:6" x14ac:dyDescent="0.25">
      <c r="B57294" s="55"/>
      <c r="C57294" s="52"/>
      <c r="D57294" s="56"/>
      <c r="F57294"/>
    </row>
    <row r="57295" spans="2:6" x14ac:dyDescent="0.25">
      <c r="B57295" s="55"/>
      <c r="C57295" s="52"/>
      <c r="D57295" s="56"/>
      <c r="F57295"/>
    </row>
    <row r="57296" spans="2:6" x14ac:dyDescent="0.25">
      <c r="B57296" s="55"/>
      <c r="C57296" s="52"/>
      <c r="D57296" s="56"/>
      <c r="F57296"/>
    </row>
    <row r="57297" spans="2:6" x14ac:dyDescent="0.25">
      <c r="B57297" s="55"/>
      <c r="C57297" s="52"/>
      <c r="D57297" s="56"/>
      <c r="F57297"/>
    </row>
    <row r="57298" spans="2:6" x14ac:dyDescent="0.25">
      <c r="B57298" s="55"/>
      <c r="C57298" s="52"/>
      <c r="D57298" s="56"/>
      <c r="F57298"/>
    </row>
    <row r="57299" spans="2:6" x14ac:dyDescent="0.25">
      <c r="B57299" s="55"/>
      <c r="C57299" s="52"/>
      <c r="D57299" s="56"/>
      <c r="F57299"/>
    </row>
    <row r="57300" spans="2:6" x14ac:dyDescent="0.25">
      <c r="B57300" s="55"/>
      <c r="C57300" s="52"/>
      <c r="D57300" s="56"/>
      <c r="F57300"/>
    </row>
    <row r="57301" spans="2:6" x14ac:dyDescent="0.25">
      <c r="B57301" s="55"/>
      <c r="C57301" s="52"/>
      <c r="D57301" s="56"/>
      <c r="F57301"/>
    </row>
    <row r="57302" spans="2:6" x14ac:dyDescent="0.25">
      <c r="B57302" s="55"/>
      <c r="C57302" s="52"/>
      <c r="D57302" s="56"/>
      <c r="F57302"/>
    </row>
    <row r="57303" spans="2:6" x14ac:dyDescent="0.25">
      <c r="B57303" s="55"/>
      <c r="C57303" s="52"/>
      <c r="D57303" s="56"/>
      <c r="F57303"/>
    </row>
    <row r="57304" spans="2:6" x14ac:dyDescent="0.25">
      <c r="B57304" s="55"/>
      <c r="C57304" s="52"/>
      <c r="D57304" s="56"/>
      <c r="F57304"/>
    </row>
    <row r="57305" spans="2:6" x14ac:dyDescent="0.25">
      <c r="B57305" s="55"/>
      <c r="C57305" s="52"/>
      <c r="D57305" s="56"/>
      <c r="F57305"/>
    </row>
    <row r="57306" spans="2:6" x14ac:dyDescent="0.25">
      <c r="B57306" s="55"/>
      <c r="C57306" s="52"/>
      <c r="D57306" s="56"/>
      <c r="F57306"/>
    </row>
    <row r="57307" spans="2:6" x14ac:dyDescent="0.25">
      <c r="B57307" s="55"/>
      <c r="C57307" s="52"/>
      <c r="D57307" s="56"/>
      <c r="F57307"/>
    </row>
    <row r="57308" spans="2:6" x14ac:dyDescent="0.25">
      <c r="B57308" s="55"/>
      <c r="C57308" s="52"/>
      <c r="D57308" s="56"/>
      <c r="F57308"/>
    </row>
    <row r="57309" spans="2:6" x14ac:dyDescent="0.25">
      <c r="B57309" s="55"/>
      <c r="C57309" s="52"/>
      <c r="D57309" s="56"/>
      <c r="F57309"/>
    </row>
    <row r="57310" spans="2:6" x14ac:dyDescent="0.25">
      <c r="B57310" s="55"/>
      <c r="C57310" s="52"/>
      <c r="D57310" s="56"/>
      <c r="F57310"/>
    </row>
    <row r="57311" spans="2:6" x14ac:dyDescent="0.25">
      <c r="B57311" s="55"/>
      <c r="C57311" s="52"/>
      <c r="D57311" s="56"/>
      <c r="F57311"/>
    </row>
    <row r="57312" spans="2:6" x14ac:dyDescent="0.25">
      <c r="B57312" s="55"/>
      <c r="C57312" s="52"/>
      <c r="D57312" s="56"/>
      <c r="F57312"/>
    </row>
    <row r="57313" spans="2:6" x14ac:dyDescent="0.25">
      <c r="B57313" s="55"/>
      <c r="C57313" s="52"/>
      <c r="D57313" s="56"/>
      <c r="F57313"/>
    </row>
    <row r="57314" spans="2:6" x14ac:dyDescent="0.25">
      <c r="B57314" s="55"/>
      <c r="C57314" s="52"/>
      <c r="D57314" s="56"/>
      <c r="F57314"/>
    </row>
    <row r="57315" spans="2:6" x14ac:dyDescent="0.25">
      <c r="B57315" s="55"/>
      <c r="C57315" s="52"/>
      <c r="D57315" s="56"/>
      <c r="F57315"/>
    </row>
    <row r="57316" spans="2:6" x14ac:dyDescent="0.25">
      <c r="B57316" s="55"/>
      <c r="C57316" s="52"/>
      <c r="D57316" s="56"/>
      <c r="F57316"/>
    </row>
    <row r="57317" spans="2:6" x14ac:dyDescent="0.25">
      <c r="B57317" s="55"/>
      <c r="C57317" s="52"/>
      <c r="D57317" s="56"/>
      <c r="F57317"/>
    </row>
    <row r="57318" spans="2:6" x14ac:dyDescent="0.25">
      <c r="B57318" s="55"/>
      <c r="C57318" s="52"/>
      <c r="D57318" s="56"/>
      <c r="F57318"/>
    </row>
    <row r="57319" spans="2:6" x14ac:dyDescent="0.25">
      <c r="B57319" s="55"/>
      <c r="C57319" s="52"/>
      <c r="D57319" s="56"/>
      <c r="F57319"/>
    </row>
    <row r="57320" spans="2:6" x14ac:dyDescent="0.25">
      <c r="B57320" s="55"/>
      <c r="C57320" s="52"/>
      <c r="D57320" s="56"/>
      <c r="F57320"/>
    </row>
    <row r="57321" spans="2:6" x14ac:dyDescent="0.25">
      <c r="B57321" s="55"/>
      <c r="C57321" s="52"/>
      <c r="D57321" s="56"/>
      <c r="F57321"/>
    </row>
    <row r="57322" spans="2:6" x14ac:dyDescent="0.25">
      <c r="B57322" s="55"/>
      <c r="C57322" s="52"/>
      <c r="D57322" s="56"/>
      <c r="F57322"/>
    </row>
    <row r="57323" spans="2:6" x14ac:dyDescent="0.25">
      <c r="B57323" s="55"/>
      <c r="C57323" s="52"/>
      <c r="D57323" s="56"/>
      <c r="F57323"/>
    </row>
    <row r="57324" spans="2:6" x14ac:dyDescent="0.25">
      <c r="B57324" s="55"/>
      <c r="C57324" s="52"/>
      <c r="D57324" s="56"/>
      <c r="F57324"/>
    </row>
    <row r="57325" spans="2:6" x14ac:dyDescent="0.25">
      <c r="B57325" s="55"/>
      <c r="C57325" s="52"/>
      <c r="D57325" s="56"/>
      <c r="F57325"/>
    </row>
    <row r="57326" spans="2:6" x14ac:dyDescent="0.25">
      <c r="B57326" s="55"/>
      <c r="C57326" s="52"/>
      <c r="D57326" s="56"/>
      <c r="F57326"/>
    </row>
    <row r="57327" spans="2:6" x14ac:dyDescent="0.25">
      <c r="B57327" s="55"/>
      <c r="C57327" s="52"/>
      <c r="D57327" s="56"/>
      <c r="F57327"/>
    </row>
    <row r="57328" spans="2:6" x14ac:dyDescent="0.25">
      <c r="B57328" s="55"/>
      <c r="C57328" s="52"/>
      <c r="D57328" s="56"/>
      <c r="F57328"/>
    </row>
    <row r="57329" spans="2:6" x14ac:dyDescent="0.25">
      <c r="B57329" s="55"/>
      <c r="C57329" s="52"/>
      <c r="D57329" s="56"/>
      <c r="F57329"/>
    </row>
    <row r="57330" spans="2:6" x14ac:dyDescent="0.25">
      <c r="B57330" s="55"/>
      <c r="C57330" s="52"/>
      <c r="D57330" s="56"/>
      <c r="F57330"/>
    </row>
    <row r="57331" spans="2:6" x14ac:dyDescent="0.25">
      <c r="B57331" s="55"/>
      <c r="C57331" s="52"/>
      <c r="D57331" s="56"/>
      <c r="F57331"/>
    </row>
    <row r="57332" spans="2:6" x14ac:dyDescent="0.25">
      <c r="B57332" s="55"/>
      <c r="C57332" s="52"/>
      <c r="D57332" s="56"/>
      <c r="F57332"/>
    </row>
    <row r="57333" spans="2:6" x14ac:dyDescent="0.25">
      <c r="B57333" s="55"/>
      <c r="C57333" s="52"/>
      <c r="D57333" s="56"/>
      <c r="F57333"/>
    </row>
    <row r="57334" spans="2:6" x14ac:dyDescent="0.25">
      <c r="B57334" s="55"/>
      <c r="C57334" s="52"/>
      <c r="D57334" s="56"/>
      <c r="F57334"/>
    </row>
    <row r="57335" spans="2:6" x14ac:dyDescent="0.25">
      <c r="B57335" s="55"/>
      <c r="C57335" s="52"/>
      <c r="D57335" s="56"/>
      <c r="F57335"/>
    </row>
    <row r="57336" spans="2:6" x14ac:dyDescent="0.25">
      <c r="B57336" s="55"/>
      <c r="C57336" s="52"/>
      <c r="D57336" s="56"/>
      <c r="F57336"/>
    </row>
    <row r="57337" spans="2:6" x14ac:dyDescent="0.25">
      <c r="B57337" s="55"/>
      <c r="C57337" s="52"/>
      <c r="D57337" s="56"/>
      <c r="F57337"/>
    </row>
    <row r="57338" spans="2:6" x14ac:dyDescent="0.25">
      <c r="B57338" s="55"/>
      <c r="C57338" s="52"/>
      <c r="D57338" s="56"/>
      <c r="F57338"/>
    </row>
    <row r="57339" spans="2:6" x14ac:dyDescent="0.25">
      <c r="B57339" s="55"/>
      <c r="C57339" s="52"/>
      <c r="D57339" s="56"/>
      <c r="F57339"/>
    </row>
    <row r="57340" spans="2:6" x14ac:dyDescent="0.25">
      <c r="B57340" s="55"/>
      <c r="C57340" s="52"/>
      <c r="D57340" s="56"/>
      <c r="F57340"/>
    </row>
    <row r="57341" spans="2:6" x14ac:dyDescent="0.25">
      <c r="B57341" s="55"/>
      <c r="C57341" s="52"/>
      <c r="D57341" s="56"/>
      <c r="F57341"/>
    </row>
    <row r="57342" spans="2:6" x14ac:dyDescent="0.25">
      <c r="B57342" s="55"/>
      <c r="C57342" s="52"/>
      <c r="D57342" s="56"/>
      <c r="F57342"/>
    </row>
    <row r="57343" spans="2:6" x14ac:dyDescent="0.25">
      <c r="B57343" s="55"/>
      <c r="C57343" s="52"/>
      <c r="D57343" s="56"/>
      <c r="F57343"/>
    </row>
    <row r="57344" spans="2:6" x14ac:dyDescent="0.25">
      <c r="B57344" s="55"/>
      <c r="C57344" s="52"/>
      <c r="D57344" s="56"/>
      <c r="F57344"/>
    </row>
    <row r="57345" spans="2:6" x14ac:dyDescent="0.25">
      <c r="B57345" s="55"/>
      <c r="C57345" s="52"/>
      <c r="D57345" s="56"/>
      <c r="F57345"/>
    </row>
    <row r="57346" spans="2:6" x14ac:dyDescent="0.25">
      <c r="B57346" s="55"/>
      <c r="C57346" s="52"/>
      <c r="D57346" s="56"/>
      <c r="F57346"/>
    </row>
    <row r="57347" spans="2:6" x14ac:dyDescent="0.25">
      <c r="B57347" s="55"/>
      <c r="C57347" s="52"/>
      <c r="D57347" s="56"/>
      <c r="F57347"/>
    </row>
    <row r="57348" spans="2:6" x14ac:dyDescent="0.25">
      <c r="B57348" s="55"/>
      <c r="C57348" s="52"/>
      <c r="D57348" s="56"/>
      <c r="F57348"/>
    </row>
    <row r="57349" spans="2:6" x14ac:dyDescent="0.25">
      <c r="B57349" s="55"/>
      <c r="C57349" s="52"/>
      <c r="D57349" s="56"/>
      <c r="F57349"/>
    </row>
    <row r="57350" spans="2:6" x14ac:dyDescent="0.25">
      <c r="B57350" s="55"/>
      <c r="C57350" s="52"/>
      <c r="D57350" s="56"/>
      <c r="F57350"/>
    </row>
    <row r="57351" spans="2:6" x14ac:dyDescent="0.25">
      <c r="B57351" s="55"/>
      <c r="C57351" s="52"/>
      <c r="D57351" s="56"/>
      <c r="F57351"/>
    </row>
    <row r="57352" spans="2:6" x14ac:dyDescent="0.25">
      <c r="B57352" s="55"/>
      <c r="C57352" s="52"/>
      <c r="D57352" s="56"/>
      <c r="F57352"/>
    </row>
    <row r="57353" spans="2:6" x14ac:dyDescent="0.25">
      <c r="B57353" s="55"/>
      <c r="C57353" s="52"/>
      <c r="D57353" s="56"/>
      <c r="F57353"/>
    </row>
    <row r="57354" spans="2:6" x14ac:dyDescent="0.25">
      <c r="B57354" s="55"/>
      <c r="C57354" s="52"/>
      <c r="D57354" s="56"/>
      <c r="F57354"/>
    </row>
    <row r="57355" spans="2:6" x14ac:dyDescent="0.25">
      <c r="B57355" s="55"/>
      <c r="C57355" s="52"/>
      <c r="D57355" s="56"/>
      <c r="F57355"/>
    </row>
    <row r="57356" spans="2:6" x14ac:dyDescent="0.25">
      <c r="B57356" s="55"/>
      <c r="C57356" s="52"/>
      <c r="D57356" s="56"/>
      <c r="F57356"/>
    </row>
    <row r="57357" spans="2:6" x14ac:dyDescent="0.25">
      <c r="B57357" s="55"/>
      <c r="C57357" s="52"/>
      <c r="D57357" s="56"/>
      <c r="F57357"/>
    </row>
    <row r="57358" spans="2:6" x14ac:dyDescent="0.25">
      <c r="B57358" s="55"/>
      <c r="C57358" s="52"/>
      <c r="D57358" s="56"/>
      <c r="F57358"/>
    </row>
    <row r="57359" spans="2:6" x14ac:dyDescent="0.25">
      <c r="B57359" s="55"/>
      <c r="C57359" s="52"/>
      <c r="D57359" s="56"/>
      <c r="F57359"/>
    </row>
    <row r="57360" spans="2:6" x14ac:dyDescent="0.25">
      <c r="B57360" s="55"/>
      <c r="C57360" s="52"/>
      <c r="D57360" s="56"/>
      <c r="F57360"/>
    </row>
    <row r="57361" spans="2:6" x14ac:dyDescent="0.25">
      <c r="B57361" s="55"/>
      <c r="C57361" s="52"/>
      <c r="D57361" s="56"/>
      <c r="F57361"/>
    </row>
    <row r="57362" spans="2:6" x14ac:dyDescent="0.25">
      <c r="B57362" s="55"/>
      <c r="C57362" s="52"/>
      <c r="D57362" s="56"/>
      <c r="F57362"/>
    </row>
    <row r="57363" spans="2:6" x14ac:dyDescent="0.25">
      <c r="B57363" s="55"/>
      <c r="C57363" s="52"/>
      <c r="D57363" s="56"/>
      <c r="F57363"/>
    </row>
    <row r="57364" spans="2:6" x14ac:dyDescent="0.25">
      <c r="B57364" s="55"/>
      <c r="C57364" s="52"/>
      <c r="D57364" s="56"/>
      <c r="F57364"/>
    </row>
    <row r="57365" spans="2:6" x14ac:dyDescent="0.25">
      <c r="B57365" s="55"/>
      <c r="C57365" s="52"/>
      <c r="D57365" s="56"/>
      <c r="F57365"/>
    </row>
    <row r="57366" spans="2:6" x14ac:dyDescent="0.25">
      <c r="B57366" s="55"/>
      <c r="C57366" s="52"/>
      <c r="D57366" s="56"/>
      <c r="F57366"/>
    </row>
    <row r="57367" spans="2:6" x14ac:dyDescent="0.25">
      <c r="B57367" s="55"/>
      <c r="C57367" s="52"/>
      <c r="D57367" s="56"/>
      <c r="F57367"/>
    </row>
    <row r="57368" spans="2:6" x14ac:dyDescent="0.25">
      <c r="B57368" s="55"/>
      <c r="C57368" s="52"/>
      <c r="D57368" s="56"/>
      <c r="F57368"/>
    </row>
    <row r="57369" spans="2:6" x14ac:dyDescent="0.25">
      <c r="B57369" s="55"/>
      <c r="C57369" s="52"/>
      <c r="D57369" s="56"/>
      <c r="F57369"/>
    </row>
    <row r="57370" spans="2:6" x14ac:dyDescent="0.25">
      <c r="B57370" s="55"/>
      <c r="C57370" s="52"/>
      <c r="D57370" s="56"/>
      <c r="F57370"/>
    </row>
    <row r="57371" spans="2:6" x14ac:dyDescent="0.25">
      <c r="B57371" s="55"/>
      <c r="C57371" s="52"/>
      <c r="D57371" s="56"/>
      <c r="F57371"/>
    </row>
    <row r="57372" spans="2:6" x14ac:dyDescent="0.25">
      <c r="B57372" s="55"/>
      <c r="C57372" s="52"/>
      <c r="D57372" s="56"/>
      <c r="F57372"/>
    </row>
    <row r="57373" spans="2:6" x14ac:dyDescent="0.25">
      <c r="B57373" s="55"/>
      <c r="C57373" s="52"/>
      <c r="D57373" s="56"/>
      <c r="F57373"/>
    </row>
    <row r="57374" spans="2:6" x14ac:dyDescent="0.25">
      <c r="B57374" s="55"/>
      <c r="C57374" s="52"/>
      <c r="D57374" s="56"/>
      <c r="F57374"/>
    </row>
    <row r="57375" spans="2:6" x14ac:dyDescent="0.25">
      <c r="B57375" s="55"/>
      <c r="C57375" s="52"/>
      <c r="D57375" s="56"/>
      <c r="F57375"/>
    </row>
    <row r="57376" spans="2:6" x14ac:dyDescent="0.25">
      <c r="B57376" s="55"/>
      <c r="C57376" s="52"/>
      <c r="D57376" s="56"/>
      <c r="F57376"/>
    </row>
    <row r="57377" spans="2:6" x14ac:dyDescent="0.25">
      <c r="B57377" s="55"/>
      <c r="C57377" s="52"/>
      <c r="D57377" s="56"/>
      <c r="F57377"/>
    </row>
    <row r="57378" spans="2:6" x14ac:dyDescent="0.25">
      <c r="B57378" s="55"/>
      <c r="C57378" s="52"/>
      <c r="D57378" s="56"/>
      <c r="F57378"/>
    </row>
    <row r="57379" spans="2:6" x14ac:dyDescent="0.25">
      <c r="B57379" s="55"/>
      <c r="C57379" s="52"/>
      <c r="D57379" s="56"/>
      <c r="F57379"/>
    </row>
    <row r="57380" spans="2:6" x14ac:dyDescent="0.25">
      <c r="B57380" s="55"/>
      <c r="C57380" s="52"/>
      <c r="D57380" s="56"/>
      <c r="F57380"/>
    </row>
    <row r="57381" spans="2:6" x14ac:dyDescent="0.25">
      <c r="B57381" s="55"/>
      <c r="C57381" s="52"/>
      <c r="D57381" s="56"/>
      <c r="F57381"/>
    </row>
    <row r="57382" spans="2:6" x14ac:dyDescent="0.25">
      <c r="B57382" s="55"/>
      <c r="C57382" s="52"/>
      <c r="D57382" s="56"/>
      <c r="F57382"/>
    </row>
    <row r="57383" spans="2:6" x14ac:dyDescent="0.25">
      <c r="B57383" s="55"/>
      <c r="C57383" s="52"/>
      <c r="D57383" s="56"/>
      <c r="F57383"/>
    </row>
    <row r="57384" spans="2:6" x14ac:dyDescent="0.25">
      <c r="B57384" s="55"/>
      <c r="C57384" s="52"/>
      <c r="D57384" s="56"/>
      <c r="F57384"/>
    </row>
    <row r="57385" spans="2:6" x14ac:dyDescent="0.25">
      <c r="B57385" s="55"/>
      <c r="C57385" s="52"/>
      <c r="D57385" s="56"/>
      <c r="F57385"/>
    </row>
    <row r="57386" spans="2:6" x14ac:dyDescent="0.25">
      <c r="B57386" s="55"/>
      <c r="C57386" s="52"/>
      <c r="D57386" s="56"/>
      <c r="F57386"/>
    </row>
    <row r="57387" spans="2:6" x14ac:dyDescent="0.25">
      <c r="B57387" s="55"/>
      <c r="C57387" s="52"/>
      <c r="D57387" s="56"/>
      <c r="F57387"/>
    </row>
    <row r="57388" spans="2:6" x14ac:dyDescent="0.25">
      <c r="B57388" s="55"/>
      <c r="C57388" s="52"/>
      <c r="D57388" s="56"/>
      <c r="F57388"/>
    </row>
    <row r="57389" spans="2:6" x14ac:dyDescent="0.25">
      <c r="B57389" s="55"/>
      <c r="C57389" s="52"/>
      <c r="D57389" s="56"/>
      <c r="F57389"/>
    </row>
    <row r="57390" spans="2:6" x14ac:dyDescent="0.25">
      <c r="B57390" s="55"/>
      <c r="C57390" s="52"/>
      <c r="D57390" s="56"/>
      <c r="F57390"/>
    </row>
    <row r="57391" spans="2:6" x14ac:dyDescent="0.25">
      <c r="B57391" s="55"/>
      <c r="C57391" s="52"/>
      <c r="D57391" s="56"/>
      <c r="F57391"/>
    </row>
    <row r="57392" spans="2:6" x14ac:dyDescent="0.25">
      <c r="B57392" s="55"/>
      <c r="C57392" s="52"/>
      <c r="D57392" s="56"/>
      <c r="F57392"/>
    </row>
    <row r="57393" spans="2:6" x14ac:dyDescent="0.25">
      <c r="B57393" s="55"/>
      <c r="C57393" s="52"/>
      <c r="D57393" s="56"/>
      <c r="F57393"/>
    </row>
    <row r="57394" spans="2:6" x14ac:dyDescent="0.25">
      <c r="B57394" s="55"/>
      <c r="C57394" s="52"/>
      <c r="D57394" s="56"/>
      <c r="F57394"/>
    </row>
    <row r="57395" spans="2:6" x14ac:dyDescent="0.25">
      <c r="B57395" s="55"/>
      <c r="C57395" s="52"/>
      <c r="D57395" s="56"/>
      <c r="F57395"/>
    </row>
    <row r="57396" spans="2:6" x14ac:dyDescent="0.25">
      <c r="B57396" s="55"/>
      <c r="C57396" s="52"/>
      <c r="D57396" s="56"/>
      <c r="F57396"/>
    </row>
    <row r="57397" spans="2:6" x14ac:dyDescent="0.25">
      <c r="B57397" s="55"/>
      <c r="C57397" s="52"/>
      <c r="D57397" s="56"/>
      <c r="F57397"/>
    </row>
    <row r="57398" spans="2:6" x14ac:dyDescent="0.25">
      <c r="B57398" s="55"/>
      <c r="C57398" s="52"/>
      <c r="D57398" s="56"/>
      <c r="F57398"/>
    </row>
    <row r="57399" spans="2:6" x14ac:dyDescent="0.25">
      <c r="B57399" s="55"/>
      <c r="C57399" s="52"/>
      <c r="D57399" s="56"/>
      <c r="F57399"/>
    </row>
    <row r="57400" spans="2:6" x14ac:dyDescent="0.25">
      <c r="B57400" s="55"/>
      <c r="C57400" s="52"/>
      <c r="D57400" s="56"/>
      <c r="F57400"/>
    </row>
    <row r="57401" spans="2:6" x14ac:dyDescent="0.25">
      <c r="B57401" s="55"/>
      <c r="C57401" s="52"/>
      <c r="D57401" s="56"/>
      <c r="F57401"/>
    </row>
    <row r="57402" spans="2:6" x14ac:dyDescent="0.25">
      <c r="B57402" s="55"/>
      <c r="C57402" s="52"/>
      <c r="D57402" s="56"/>
      <c r="F57402"/>
    </row>
    <row r="57403" spans="2:6" x14ac:dyDescent="0.25">
      <c r="B57403" s="55"/>
      <c r="C57403" s="52"/>
      <c r="D57403" s="56"/>
      <c r="F57403"/>
    </row>
    <row r="57404" spans="2:6" x14ac:dyDescent="0.25">
      <c r="B57404" s="55"/>
      <c r="C57404" s="52"/>
      <c r="D57404" s="56"/>
      <c r="F57404"/>
    </row>
    <row r="57405" spans="2:6" x14ac:dyDescent="0.25">
      <c r="B57405" s="55"/>
      <c r="C57405" s="52"/>
      <c r="D57405" s="56"/>
      <c r="F57405"/>
    </row>
    <row r="57406" spans="2:6" x14ac:dyDescent="0.25">
      <c r="B57406" s="55"/>
      <c r="C57406" s="52"/>
      <c r="D57406" s="56"/>
      <c r="F57406"/>
    </row>
    <row r="57407" spans="2:6" x14ac:dyDescent="0.25">
      <c r="B57407" s="55"/>
      <c r="C57407" s="52"/>
      <c r="D57407" s="56"/>
      <c r="F57407"/>
    </row>
    <row r="57408" spans="2:6" x14ac:dyDescent="0.25">
      <c r="B57408" s="55"/>
      <c r="C57408" s="52"/>
      <c r="D57408" s="56"/>
      <c r="F57408"/>
    </row>
    <row r="57409" spans="2:6" x14ac:dyDescent="0.25">
      <c r="B57409" s="55"/>
      <c r="C57409" s="52"/>
      <c r="D57409" s="56"/>
      <c r="F57409"/>
    </row>
    <row r="57410" spans="2:6" x14ac:dyDescent="0.25">
      <c r="B57410" s="55"/>
      <c r="C57410" s="52"/>
      <c r="D57410" s="56"/>
      <c r="F57410"/>
    </row>
    <row r="57411" spans="2:6" x14ac:dyDescent="0.25">
      <c r="B57411" s="55"/>
      <c r="C57411" s="52"/>
      <c r="D57411" s="56"/>
      <c r="F57411"/>
    </row>
    <row r="57412" spans="2:6" x14ac:dyDescent="0.25">
      <c r="B57412" s="55"/>
      <c r="C57412" s="52"/>
      <c r="D57412" s="56"/>
      <c r="F57412"/>
    </row>
    <row r="57413" spans="2:6" x14ac:dyDescent="0.25">
      <c r="B57413" s="55"/>
      <c r="C57413" s="52"/>
      <c r="D57413" s="56"/>
      <c r="F57413"/>
    </row>
    <row r="57414" spans="2:6" x14ac:dyDescent="0.25">
      <c r="B57414" s="55"/>
      <c r="C57414" s="52"/>
      <c r="D57414" s="56"/>
      <c r="F57414"/>
    </row>
    <row r="57415" spans="2:6" x14ac:dyDescent="0.25">
      <c r="B57415" s="55"/>
      <c r="C57415" s="52"/>
      <c r="D57415" s="56"/>
      <c r="F57415"/>
    </row>
    <row r="57416" spans="2:6" x14ac:dyDescent="0.25">
      <c r="B57416" s="55"/>
      <c r="C57416" s="52"/>
      <c r="D57416" s="56"/>
      <c r="F57416"/>
    </row>
    <row r="57417" spans="2:6" x14ac:dyDescent="0.25">
      <c r="B57417" s="55"/>
      <c r="C57417" s="52"/>
      <c r="D57417" s="56"/>
      <c r="F57417"/>
    </row>
    <row r="57418" spans="2:6" x14ac:dyDescent="0.25">
      <c r="B57418" s="55"/>
      <c r="C57418" s="52"/>
      <c r="D57418" s="56"/>
      <c r="F57418"/>
    </row>
    <row r="57419" spans="2:6" x14ac:dyDescent="0.25">
      <c r="B57419" s="55"/>
      <c r="C57419" s="52"/>
      <c r="D57419" s="56"/>
      <c r="F57419"/>
    </row>
    <row r="57420" spans="2:6" x14ac:dyDescent="0.25">
      <c r="B57420" s="55"/>
      <c r="C57420" s="52"/>
      <c r="D57420" s="56"/>
      <c r="F57420"/>
    </row>
    <row r="57421" spans="2:6" x14ac:dyDescent="0.25">
      <c r="B57421" s="55"/>
      <c r="C57421" s="52"/>
      <c r="D57421" s="56"/>
      <c r="F57421"/>
    </row>
    <row r="57422" spans="2:6" x14ac:dyDescent="0.25">
      <c r="B57422" s="55"/>
      <c r="C57422" s="52"/>
      <c r="D57422" s="56"/>
      <c r="F57422"/>
    </row>
    <row r="57423" spans="2:6" x14ac:dyDescent="0.25">
      <c r="B57423" s="55"/>
      <c r="C57423" s="52"/>
      <c r="D57423" s="56"/>
      <c r="F57423"/>
    </row>
    <row r="57424" spans="2:6" x14ac:dyDescent="0.25">
      <c r="B57424" s="55"/>
      <c r="C57424" s="52"/>
      <c r="D57424" s="56"/>
      <c r="F57424"/>
    </row>
    <row r="57425" spans="2:6" x14ac:dyDescent="0.25">
      <c r="B57425" s="55"/>
      <c r="C57425" s="52"/>
      <c r="D57425" s="56"/>
      <c r="F57425"/>
    </row>
    <row r="57426" spans="2:6" x14ac:dyDescent="0.25">
      <c r="B57426" s="55"/>
      <c r="C57426" s="52"/>
      <c r="D57426" s="56"/>
      <c r="F57426"/>
    </row>
    <row r="57427" spans="2:6" x14ac:dyDescent="0.25">
      <c r="B57427" s="55"/>
      <c r="C57427" s="52"/>
      <c r="D57427" s="56"/>
      <c r="F57427"/>
    </row>
    <row r="57428" spans="2:6" x14ac:dyDescent="0.25">
      <c r="B57428" s="55"/>
      <c r="C57428" s="52"/>
      <c r="D57428" s="56"/>
      <c r="F57428"/>
    </row>
    <row r="57429" spans="2:6" x14ac:dyDescent="0.25">
      <c r="B57429" s="55"/>
      <c r="C57429" s="52"/>
      <c r="D57429" s="56"/>
      <c r="F57429"/>
    </row>
    <row r="57430" spans="2:6" x14ac:dyDescent="0.25">
      <c r="B57430" s="55"/>
      <c r="C57430" s="52"/>
      <c r="D57430" s="56"/>
      <c r="F57430"/>
    </row>
    <row r="57431" spans="2:6" x14ac:dyDescent="0.25">
      <c r="B57431" s="55"/>
      <c r="C57431" s="52"/>
      <c r="D57431" s="56"/>
      <c r="F57431"/>
    </row>
    <row r="57432" spans="2:6" x14ac:dyDescent="0.25">
      <c r="B57432" s="55"/>
      <c r="C57432" s="52"/>
      <c r="D57432" s="56"/>
      <c r="F57432"/>
    </row>
    <row r="57433" spans="2:6" x14ac:dyDescent="0.25">
      <c r="B57433" s="55"/>
      <c r="C57433" s="52"/>
      <c r="D57433" s="56"/>
      <c r="F57433"/>
    </row>
    <row r="57434" spans="2:6" x14ac:dyDescent="0.25">
      <c r="B57434" s="55"/>
      <c r="C57434" s="52"/>
      <c r="D57434" s="56"/>
      <c r="F57434"/>
    </row>
    <row r="57435" spans="2:6" x14ac:dyDescent="0.25">
      <c r="B57435" s="55"/>
      <c r="C57435" s="52"/>
      <c r="D57435" s="56"/>
      <c r="F57435"/>
    </row>
    <row r="57436" spans="2:6" x14ac:dyDescent="0.25">
      <c r="B57436" s="55"/>
      <c r="C57436" s="52"/>
      <c r="D57436" s="56"/>
      <c r="F57436"/>
    </row>
    <row r="57437" spans="2:6" x14ac:dyDescent="0.25">
      <c r="B57437" s="55"/>
      <c r="C57437" s="52"/>
      <c r="D57437" s="56"/>
      <c r="F57437"/>
    </row>
    <row r="57438" spans="2:6" x14ac:dyDescent="0.25">
      <c r="B57438" s="55"/>
      <c r="C57438" s="52"/>
      <c r="D57438" s="56"/>
      <c r="F57438"/>
    </row>
    <row r="57439" spans="2:6" x14ac:dyDescent="0.25">
      <c r="B57439" s="55"/>
      <c r="C57439" s="52"/>
      <c r="D57439" s="56"/>
      <c r="F57439"/>
    </row>
    <row r="57440" spans="2:6" x14ac:dyDescent="0.25">
      <c r="B57440" s="55"/>
      <c r="C57440" s="52"/>
      <c r="D57440" s="56"/>
      <c r="F57440"/>
    </row>
    <row r="57441" spans="2:6" x14ac:dyDescent="0.25">
      <c r="B57441" s="55"/>
      <c r="C57441" s="52"/>
      <c r="D57441" s="56"/>
      <c r="F57441"/>
    </row>
    <row r="57442" spans="2:6" x14ac:dyDescent="0.25">
      <c r="B57442" s="55"/>
      <c r="C57442" s="52"/>
      <c r="D57442" s="56"/>
      <c r="F57442"/>
    </row>
    <row r="57443" spans="2:6" x14ac:dyDescent="0.25">
      <c r="B57443" s="55"/>
      <c r="C57443" s="52"/>
      <c r="D57443" s="56"/>
      <c r="F57443"/>
    </row>
    <row r="57444" spans="2:6" x14ac:dyDescent="0.25">
      <c r="B57444" s="55"/>
      <c r="C57444" s="52"/>
      <c r="D57444" s="56"/>
      <c r="F57444"/>
    </row>
    <row r="57445" spans="2:6" x14ac:dyDescent="0.25">
      <c r="B57445" s="55"/>
      <c r="C57445" s="52"/>
      <c r="D57445" s="56"/>
      <c r="F57445"/>
    </row>
    <row r="57446" spans="2:6" x14ac:dyDescent="0.25">
      <c r="B57446" s="55"/>
      <c r="C57446" s="52"/>
      <c r="D57446" s="56"/>
      <c r="F57446"/>
    </row>
    <row r="57447" spans="2:6" x14ac:dyDescent="0.25">
      <c r="B57447" s="55"/>
      <c r="C57447" s="52"/>
      <c r="D57447" s="56"/>
      <c r="F57447"/>
    </row>
    <row r="57448" spans="2:6" x14ac:dyDescent="0.25">
      <c r="B57448" s="55"/>
      <c r="C57448" s="52"/>
      <c r="D57448" s="56"/>
      <c r="F57448"/>
    </row>
    <row r="57449" spans="2:6" x14ac:dyDescent="0.25">
      <c r="B57449" s="55"/>
      <c r="C57449" s="52"/>
      <c r="D57449" s="56"/>
      <c r="F57449"/>
    </row>
    <row r="57450" spans="2:6" x14ac:dyDescent="0.25">
      <c r="B57450" s="55"/>
      <c r="C57450" s="52"/>
      <c r="D57450" s="56"/>
      <c r="F57450"/>
    </row>
    <row r="57451" spans="2:6" x14ac:dyDescent="0.25">
      <c r="B57451" s="55"/>
      <c r="C57451" s="52"/>
      <c r="D57451" s="56"/>
      <c r="F57451"/>
    </row>
    <row r="57452" spans="2:6" x14ac:dyDescent="0.25">
      <c r="B57452" s="55"/>
      <c r="C57452" s="52"/>
      <c r="D57452" s="56"/>
      <c r="F57452"/>
    </row>
    <row r="57453" spans="2:6" x14ac:dyDescent="0.25">
      <c r="B57453" s="55"/>
      <c r="C57453" s="52"/>
      <c r="D57453" s="56"/>
      <c r="F57453"/>
    </row>
    <row r="57454" spans="2:6" x14ac:dyDescent="0.25">
      <c r="B57454" s="55"/>
      <c r="C57454" s="52"/>
      <c r="D57454" s="56"/>
      <c r="F57454"/>
    </row>
    <row r="57455" spans="2:6" x14ac:dyDescent="0.25">
      <c r="B57455" s="55"/>
      <c r="C57455" s="52"/>
      <c r="D57455" s="56"/>
      <c r="F57455"/>
    </row>
    <row r="57456" spans="2:6" x14ac:dyDescent="0.25">
      <c r="B57456" s="55"/>
      <c r="C57456" s="52"/>
      <c r="D57456" s="56"/>
      <c r="F57456"/>
    </row>
    <row r="57457" spans="2:6" x14ac:dyDescent="0.25">
      <c r="B57457" s="55"/>
      <c r="C57457" s="52"/>
      <c r="D57457" s="56"/>
      <c r="F57457"/>
    </row>
    <row r="57458" spans="2:6" x14ac:dyDescent="0.25">
      <c r="B57458" s="55"/>
      <c r="C57458" s="52"/>
      <c r="D57458" s="56"/>
      <c r="F57458"/>
    </row>
    <row r="57459" spans="2:6" x14ac:dyDescent="0.25">
      <c r="B57459" s="55"/>
      <c r="C57459" s="52"/>
      <c r="D57459" s="56"/>
      <c r="F57459"/>
    </row>
    <row r="57460" spans="2:6" x14ac:dyDescent="0.25">
      <c r="B57460" s="55"/>
      <c r="C57460" s="52"/>
      <c r="D57460" s="56"/>
      <c r="F57460"/>
    </row>
    <row r="57461" spans="2:6" x14ac:dyDescent="0.25">
      <c r="B57461" s="55"/>
      <c r="C57461" s="52"/>
      <c r="D57461" s="56"/>
      <c r="F57461"/>
    </row>
    <row r="57462" spans="2:6" x14ac:dyDescent="0.25">
      <c r="B57462" s="55"/>
      <c r="C57462" s="52"/>
      <c r="D57462" s="56"/>
      <c r="F57462"/>
    </row>
    <row r="57463" spans="2:6" x14ac:dyDescent="0.25">
      <c r="B57463" s="55"/>
      <c r="C57463" s="52"/>
      <c r="D57463" s="56"/>
      <c r="F57463"/>
    </row>
    <row r="57464" spans="2:6" x14ac:dyDescent="0.25">
      <c r="B57464" s="55"/>
      <c r="C57464" s="52"/>
      <c r="D57464" s="56"/>
      <c r="F57464"/>
    </row>
    <row r="57465" spans="2:6" x14ac:dyDescent="0.25">
      <c r="B57465" s="55"/>
      <c r="C57465" s="52"/>
      <c r="D57465" s="56"/>
      <c r="F57465"/>
    </row>
    <row r="57466" spans="2:6" x14ac:dyDescent="0.25">
      <c r="B57466" s="55"/>
      <c r="C57466" s="52"/>
      <c r="D57466" s="56"/>
      <c r="F57466"/>
    </row>
    <row r="57467" spans="2:6" x14ac:dyDescent="0.25">
      <c r="B57467" s="55"/>
      <c r="C57467" s="52"/>
      <c r="D57467" s="56"/>
      <c r="F57467"/>
    </row>
    <row r="57468" spans="2:6" x14ac:dyDescent="0.25">
      <c r="B57468" s="55"/>
      <c r="C57468" s="52"/>
      <c r="D57468" s="56"/>
      <c r="F57468"/>
    </row>
    <row r="57469" spans="2:6" x14ac:dyDescent="0.25">
      <c r="B57469" s="55"/>
      <c r="C57469" s="52"/>
      <c r="D57469" s="56"/>
      <c r="F57469"/>
    </row>
    <row r="57470" spans="2:6" x14ac:dyDescent="0.25">
      <c r="B57470" s="55"/>
      <c r="C57470" s="52"/>
      <c r="D57470" s="56"/>
      <c r="F57470"/>
    </row>
    <row r="57471" spans="2:6" x14ac:dyDescent="0.25">
      <c r="B57471" s="55"/>
      <c r="C57471" s="52"/>
      <c r="D57471" s="56"/>
      <c r="F57471"/>
    </row>
    <row r="57472" spans="2:6" x14ac:dyDescent="0.25">
      <c r="B57472" s="55"/>
      <c r="C57472" s="52"/>
      <c r="D57472" s="56"/>
      <c r="F57472"/>
    </row>
    <row r="57473" spans="2:6" x14ac:dyDescent="0.25">
      <c r="B57473" s="55"/>
      <c r="C57473" s="52"/>
      <c r="D57473" s="56"/>
      <c r="F57473"/>
    </row>
    <row r="57474" spans="2:6" x14ac:dyDescent="0.25">
      <c r="B57474" s="55"/>
      <c r="C57474" s="52"/>
      <c r="D57474" s="56"/>
      <c r="F57474"/>
    </row>
    <row r="57475" spans="2:6" x14ac:dyDescent="0.25">
      <c r="B57475" s="55"/>
      <c r="C57475" s="52"/>
      <c r="D57475" s="56"/>
      <c r="F57475"/>
    </row>
    <row r="57476" spans="2:6" x14ac:dyDescent="0.25">
      <c r="B57476" s="55"/>
      <c r="C57476" s="52"/>
      <c r="D57476" s="56"/>
      <c r="F57476"/>
    </row>
    <row r="57477" spans="2:6" x14ac:dyDescent="0.25">
      <c r="B57477" s="55"/>
      <c r="C57477" s="52"/>
      <c r="D57477" s="56"/>
      <c r="F57477"/>
    </row>
    <row r="57478" spans="2:6" x14ac:dyDescent="0.25">
      <c r="B57478" s="55"/>
      <c r="C57478" s="52"/>
      <c r="D57478" s="56"/>
      <c r="F57478"/>
    </row>
    <row r="57479" spans="2:6" x14ac:dyDescent="0.25">
      <c r="B57479" s="55"/>
      <c r="C57479" s="52"/>
      <c r="D57479" s="56"/>
      <c r="F57479"/>
    </row>
    <row r="57480" spans="2:6" x14ac:dyDescent="0.25">
      <c r="B57480" s="55"/>
      <c r="C57480" s="52"/>
      <c r="D57480" s="56"/>
      <c r="F57480"/>
    </row>
    <row r="57481" spans="2:6" x14ac:dyDescent="0.25">
      <c r="B57481" s="55"/>
      <c r="C57481" s="52"/>
      <c r="D57481" s="56"/>
      <c r="F57481"/>
    </row>
    <row r="57482" spans="2:6" x14ac:dyDescent="0.25">
      <c r="B57482" s="55"/>
      <c r="C57482" s="52"/>
      <c r="D57482" s="56"/>
      <c r="F57482"/>
    </row>
    <row r="57483" spans="2:6" x14ac:dyDescent="0.25">
      <c r="B57483" s="55"/>
      <c r="C57483" s="52"/>
      <c r="D57483" s="56"/>
      <c r="F57483"/>
    </row>
    <row r="57484" spans="2:6" x14ac:dyDescent="0.25">
      <c r="B57484" s="55"/>
      <c r="C57484" s="52"/>
      <c r="D57484" s="56"/>
      <c r="F57484"/>
    </row>
    <row r="57485" spans="2:6" x14ac:dyDescent="0.25">
      <c r="B57485" s="55"/>
      <c r="C57485" s="52"/>
      <c r="D57485" s="56"/>
      <c r="F57485"/>
    </row>
    <row r="57486" spans="2:6" x14ac:dyDescent="0.25">
      <c r="B57486" s="55"/>
      <c r="C57486" s="52"/>
      <c r="D57486" s="56"/>
      <c r="F57486"/>
    </row>
    <row r="57487" spans="2:6" x14ac:dyDescent="0.25">
      <c r="B57487" s="55"/>
      <c r="C57487" s="52"/>
      <c r="D57487" s="56"/>
      <c r="F57487"/>
    </row>
    <row r="57488" spans="2:6" x14ac:dyDescent="0.25">
      <c r="B57488" s="55"/>
      <c r="C57488" s="52"/>
      <c r="D57488" s="56"/>
      <c r="F57488"/>
    </row>
    <row r="57489" spans="2:6" x14ac:dyDescent="0.25">
      <c r="B57489" s="55"/>
      <c r="C57489" s="52"/>
      <c r="D57489" s="56"/>
      <c r="F57489"/>
    </row>
    <row r="57490" spans="2:6" x14ac:dyDescent="0.25">
      <c r="B57490" s="55"/>
      <c r="C57490" s="52"/>
      <c r="D57490" s="56"/>
      <c r="F57490"/>
    </row>
    <row r="57491" spans="2:6" x14ac:dyDescent="0.25">
      <c r="B57491" s="55"/>
      <c r="C57491" s="52"/>
      <c r="D57491" s="56"/>
      <c r="F57491"/>
    </row>
    <row r="57492" spans="2:6" x14ac:dyDescent="0.25">
      <c r="B57492" s="55"/>
      <c r="C57492" s="52"/>
      <c r="D57492" s="56"/>
      <c r="F57492"/>
    </row>
    <row r="57493" spans="2:6" x14ac:dyDescent="0.25">
      <c r="B57493" s="55"/>
      <c r="C57493" s="52"/>
      <c r="D57493" s="56"/>
      <c r="F57493"/>
    </row>
    <row r="57494" spans="2:6" x14ac:dyDescent="0.25">
      <c r="B57494" s="55"/>
      <c r="C57494" s="52"/>
      <c r="D57494" s="56"/>
      <c r="F57494"/>
    </row>
    <row r="57495" spans="2:6" x14ac:dyDescent="0.25">
      <c r="B57495" s="55"/>
      <c r="C57495" s="52"/>
      <c r="D57495" s="56"/>
      <c r="F57495"/>
    </row>
    <row r="57496" spans="2:6" x14ac:dyDescent="0.25">
      <c r="B57496" s="55"/>
      <c r="C57496" s="52"/>
      <c r="D57496" s="56"/>
      <c r="F57496"/>
    </row>
    <row r="57497" spans="2:6" x14ac:dyDescent="0.25">
      <c r="B57497" s="55"/>
      <c r="C57497" s="52"/>
      <c r="D57497" s="56"/>
      <c r="F57497"/>
    </row>
    <row r="57498" spans="2:6" x14ac:dyDescent="0.25">
      <c r="B57498" s="55"/>
      <c r="C57498" s="52"/>
      <c r="D57498" s="56"/>
      <c r="F57498"/>
    </row>
    <row r="57499" spans="2:6" x14ac:dyDescent="0.25">
      <c r="B57499" s="55"/>
      <c r="C57499" s="52"/>
      <c r="D57499" s="56"/>
      <c r="F57499"/>
    </row>
    <row r="57500" spans="2:6" x14ac:dyDescent="0.25">
      <c r="B57500" s="55"/>
      <c r="C57500" s="52"/>
      <c r="D57500" s="56"/>
      <c r="F57500"/>
    </row>
    <row r="57501" spans="2:6" x14ac:dyDescent="0.25">
      <c r="B57501" s="55"/>
      <c r="C57501" s="52"/>
      <c r="D57501" s="56"/>
      <c r="F57501"/>
    </row>
    <row r="57502" spans="2:6" x14ac:dyDescent="0.25">
      <c r="B57502" s="55"/>
      <c r="C57502" s="52"/>
      <c r="D57502" s="56"/>
      <c r="F57502"/>
    </row>
    <row r="57503" spans="2:6" x14ac:dyDescent="0.25">
      <c r="B57503" s="55"/>
      <c r="C57503" s="52"/>
      <c r="D57503" s="56"/>
      <c r="F57503"/>
    </row>
    <row r="57504" spans="2:6" x14ac:dyDescent="0.25">
      <c r="B57504" s="55"/>
      <c r="C57504" s="52"/>
      <c r="D57504" s="56"/>
      <c r="F57504"/>
    </row>
    <row r="57505" spans="2:6" x14ac:dyDescent="0.25">
      <c r="B57505" s="55"/>
      <c r="C57505" s="52"/>
      <c r="D57505" s="56"/>
      <c r="F57505"/>
    </row>
    <row r="57506" spans="2:6" x14ac:dyDescent="0.25">
      <c r="B57506" s="55"/>
      <c r="C57506" s="52"/>
      <c r="D57506" s="56"/>
      <c r="F57506"/>
    </row>
    <row r="57507" spans="2:6" x14ac:dyDescent="0.25">
      <c r="B57507" s="55"/>
      <c r="C57507" s="52"/>
      <c r="D57507" s="56"/>
      <c r="F57507"/>
    </row>
    <row r="57508" spans="2:6" x14ac:dyDescent="0.25">
      <c r="B57508" s="55"/>
      <c r="C57508" s="52"/>
      <c r="D57508" s="56"/>
      <c r="F57508"/>
    </row>
    <row r="57509" spans="2:6" x14ac:dyDescent="0.25">
      <c r="B57509" s="55"/>
      <c r="C57509" s="52"/>
      <c r="D57509" s="56"/>
      <c r="F57509"/>
    </row>
    <row r="57510" spans="2:6" x14ac:dyDescent="0.25">
      <c r="B57510" s="55"/>
      <c r="C57510" s="52"/>
      <c r="D57510" s="56"/>
      <c r="F57510"/>
    </row>
    <row r="57511" spans="2:6" x14ac:dyDescent="0.25">
      <c r="B57511" s="55"/>
      <c r="C57511" s="52"/>
      <c r="D57511" s="56"/>
      <c r="F57511"/>
    </row>
    <row r="57512" spans="2:6" x14ac:dyDescent="0.25">
      <c r="B57512" s="55"/>
      <c r="C57512" s="52"/>
      <c r="D57512" s="56"/>
      <c r="F57512"/>
    </row>
    <row r="57513" spans="2:6" x14ac:dyDescent="0.25">
      <c r="B57513" s="55"/>
      <c r="C57513" s="52"/>
      <c r="D57513" s="56"/>
      <c r="F57513"/>
    </row>
    <row r="57514" spans="2:6" x14ac:dyDescent="0.25">
      <c r="B57514" s="55"/>
      <c r="C57514" s="52"/>
      <c r="D57514" s="56"/>
      <c r="F57514"/>
    </row>
    <row r="57515" spans="2:6" x14ac:dyDescent="0.25">
      <c r="B57515" s="55"/>
      <c r="C57515" s="52"/>
      <c r="D57515" s="56"/>
      <c r="F57515"/>
    </row>
    <row r="57516" spans="2:6" x14ac:dyDescent="0.25">
      <c r="B57516" s="55"/>
      <c r="C57516" s="52"/>
      <c r="D57516" s="56"/>
      <c r="F57516"/>
    </row>
    <row r="57517" spans="2:6" x14ac:dyDescent="0.25">
      <c r="B57517" s="55"/>
      <c r="C57517" s="52"/>
      <c r="D57517" s="56"/>
      <c r="F57517"/>
    </row>
    <row r="57518" spans="2:6" x14ac:dyDescent="0.25">
      <c r="B57518" s="55"/>
      <c r="C57518" s="52"/>
      <c r="D57518" s="56"/>
      <c r="F57518"/>
    </row>
    <row r="57519" spans="2:6" x14ac:dyDescent="0.25">
      <c r="B57519" s="55"/>
      <c r="C57519" s="52"/>
      <c r="D57519" s="56"/>
      <c r="F57519"/>
    </row>
    <row r="57520" spans="2:6" x14ac:dyDescent="0.25">
      <c r="B57520" s="55"/>
      <c r="C57520" s="52"/>
      <c r="D57520" s="56"/>
      <c r="F57520"/>
    </row>
    <row r="57521" spans="2:6" x14ac:dyDescent="0.25">
      <c r="B57521" s="55"/>
      <c r="C57521" s="52"/>
      <c r="D57521" s="56"/>
      <c r="F57521"/>
    </row>
    <row r="57522" spans="2:6" x14ac:dyDescent="0.25">
      <c r="B57522" s="55"/>
      <c r="C57522" s="52"/>
      <c r="D57522" s="56"/>
      <c r="F57522"/>
    </row>
    <row r="57523" spans="2:6" x14ac:dyDescent="0.25">
      <c r="B57523" s="55"/>
      <c r="C57523" s="52"/>
      <c r="D57523" s="56"/>
      <c r="F57523"/>
    </row>
    <row r="57524" spans="2:6" x14ac:dyDescent="0.25">
      <c r="B57524" s="55"/>
      <c r="C57524" s="52"/>
      <c r="D57524" s="56"/>
      <c r="F57524"/>
    </row>
    <row r="57525" spans="2:6" x14ac:dyDescent="0.25">
      <c r="B57525" s="55"/>
      <c r="C57525" s="52"/>
      <c r="D57525" s="56"/>
      <c r="F57525"/>
    </row>
    <row r="57526" spans="2:6" x14ac:dyDescent="0.25">
      <c r="B57526" s="55"/>
      <c r="C57526" s="52"/>
      <c r="D57526" s="56"/>
      <c r="F57526"/>
    </row>
    <row r="57527" spans="2:6" x14ac:dyDescent="0.25">
      <c r="B57527" s="55"/>
      <c r="C57527" s="52"/>
      <c r="D57527" s="56"/>
      <c r="F57527"/>
    </row>
    <row r="57528" spans="2:6" x14ac:dyDescent="0.25">
      <c r="B57528" s="55"/>
      <c r="C57528" s="52"/>
      <c r="D57528" s="56"/>
      <c r="F57528"/>
    </row>
    <row r="57529" spans="2:6" x14ac:dyDescent="0.25">
      <c r="B57529" s="55"/>
      <c r="C57529" s="52"/>
      <c r="D57529" s="56"/>
      <c r="F57529"/>
    </row>
    <row r="57530" spans="2:6" x14ac:dyDescent="0.25">
      <c r="B57530" s="55"/>
      <c r="C57530" s="52"/>
      <c r="D57530" s="56"/>
      <c r="F57530"/>
    </row>
    <row r="57531" spans="2:6" x14ac:dyDescent="0.25">
      <c r="B57531" s="55"/>
      <c r="C57531" s="52"/>
      <c r="D57531" s="56"/>
      <c r="F57531"/>
    </row>
    <row r="57532" spans="2:6" x14ac:dyDescent="0.25">
      <c r="B57532" s="55"/>
      <c r="C57532" s="52"/>
      <c r="D57532" s="56"/>
      <c r="F57532"/>
    </row>
    <row r="57533" spans="2:6" x14ac:dyDescent="0.25">
      <c r="B57533" s="55"/>
      <c r="C57533" s="52"/>
      <c r="D57533" s="56"/>
      <c r="F57533"/>
    </row>
    <row r="57534" spans="2:6" x14ac:dyDescent="0.25">
      <c r="B57534" s="55"/>
      <c r="C57534" s="52"/>
      <c r="D57534" s="56"/>
      <c r="F57534"/>
    </row>
    <row r="57535" spans="2:6" x14ac:dyDescent="0.25">
      <c r="B57535" s="55"/>
      <c r="C57535" s="52"/>
      <c r="D57535" s="56"/>
      <c r="F57535"/>
    </row>
    <row r="57536" spans="2:6" x14ac:dyDescent="0.25">
      <c r="B57536" s="55"/>
      <c r="C57536" s="52"/>
      <c r="D57536" s="56"/>
      <c r="F57536"/>
    </row>
    <row r="57537" spans="2:6" x14ac:dyDescent="0.25">
      <c r="B57537" s="55"/>
      <c r="C57537" s="52"/>
      <c r="D57537" s="56"/>
      <c r="F57537"/>
    </row>
    <row r="57538" spans="2:6" x14ac:dyDescent="0.25">
      <c r="B57538" s="55"/>
      <c r="C57538" s="52"/>
      <c r="D57538" s="56"/>
      <c r="F57538"/>
    </row>
    <row r="57539" spans="2:6" x14ac:dyDescent="0.25">
      <c r="B57539" s="55"/>
      <c r="C57539" s="52"/>
      <c r="D57539" s="56"/>
      <c r="F57539"/>
    </row>
    <row r="57540" spans="2:6" x14ac:dyDescent="0.25">
      <c r="B57540" s="55"/>
      <c r="C57540" s="52"/>
      <c r="D57540" s="56"/>
      <c r="F57540"/>
    </row>
    <row r="57541" spans="2:6" x14ac:dyDescent="0.25">
      <c r="B57541" s="55"/>
      <c r="C57541" s="52"/>
      <c r="D57541" s="56"/>
      <c r="F57541"/>
    </row>
    <row r="57542" spans="2:6" x14ac:dyDescent="0.25">
      <c r="B57542" s="55"/>
      <c r="C57542" s="52"/>
      <c r="D57542" s="56"/>
      <c r="F57542"/>
    </row>
    <row r="57543" spans="2:6" x14ac:dyDescent="0.25">
      <c r="B57543" s="55"/>
      <c r="C57543" s="52"/>
      <c r="D57543" s="56"/>
      <c r="F57543"/>
    </row>
    <row r="57544" spans="2:6" x14ac:dyDescent="0.25">
      <c r="B57544" s="55"/>
      <c r="C57544" s="52"/>
      <c r="D57544" s="56"/>
      <c r="F57544"/>
    </row>
    <row r="57545" spans="2:6" x14ac:dyDescent="0.25">
      <c r="B57545" s="55"/>
      <c r="C57545" s="52"/>
      <c r="D57545" s="56"/>
      <c r="F57545"/>
    </row>
    <row r="57546" spans="2:6" x14ac:dyDescent="0.25">
      <c r="B57546" s="55"/>
      <c r="C57546" s="52"/>
      <c r="D57546" s="56"/>
      <c r="F57546"/>
    </row>
    <row r="57547" spans="2:6" x14ac:dyDescent="0.25">
      <c r="B57547" s="55"/>
      <c r="C57547" s="52"/>
      <c r="D57547" s="56"/>
      <c r="F57547"/>
    </row>
    <row r="57548" spans="2:6" x14ac:dyDescent="0.25">
      <c r="B57548" s="55"/>
      <c r="C57548" s="52"/>
      <c r="D57548" s="56"/>
      <c r="F57548"/>
    </row>
    <row r="57549" spans="2:6" x14ac:dyDescent="0.25">
      <c r="B57549" s="55"/>
      <c r="C57549" s="52"/>
      <c r="D57549" s="56"/>
      <c r="F57549"/>
    </row>
    <row r="57550" spans="2:6" x14ac:dyDescent="0.25">
      <c r="B57550" s="55"/>
      <c r="C57550" s="52"/>
      <c r="D57550" s="56"/>
      <c r="F57550"/>
    </row>
    <row r="57551" spans="2:6" x14ac:dyDescent="0.25">
      <c r="B57551" s="55"/>
      <c r="C57551" s="52"/>
      <c r="D57551" s="56"/>
      <c r="F57551"/>
    </row>
    <row r="57552" spans="2:6" x14ac:dyDescent="0.25">
      <c r="B57552" s="55"/>
      <c r="C57552" s="52"/>
      <c r="D57552" s="56"/>
      <c r="F57552"/>
    </row>
    <row r="57553" spans="2:6" x14ac:dyDescent="0.25">
      <c r="B57553" s="55"/>
      <c r="C57553" s="52"/>
      <c r="D57553" s="56"/>
      <c r="F57553"/>
    </row>
    <row r="57554" spans="2:6" x14ac:dyDescent="0.25">
      <c r="B57554" s="55"/>
      <c r="C57554" s="52"/>
      <c r="D57554" s="56"/>
      <c r="F57554"/>
    </row>
    <row r="57555" spans="2:6" x14ac:dyDescent="0.25">
      <c r="B57555" s="55"/>
      <c r="C57555" s="52"/>
      <c r="D57555" s="56"/>
      <c r="F57555"/>
    </row>
    <row r="57556" spans="2:6" x14ac:dyDescent="0.25">
      <c r="B57556" s="55"/>
      <c r="C57556" s="52"/>
      <c r="D57556" s="56"/>
      <c r="F57556"/>
    </row>
    <row r="57557" spans="2:6" x14ac:dyDescent="0.25">
      <c r="B57557" s="55"/>
      <c r="C57557" s="52"/>
      <c r="D57557" s="56"/>
      <c r="F57557"/>
    </row>
    <row r="57558" spans="2:6" x14ac:dyDescent="0.25">
      <c r="B57558" s="55"/>
      <c r="C57558" s="52"/>
      <c r="D57558" s="56"/>
      <c r="F57558"/>
    </row>
    <row r="57559" spans="2:6" x14ac:dyDescent="0.25">
      <c r="B57559" s="55"/>
      <c r="C57559" s="52"/>
      <c r="D57559" s="56"/>
      <c r="F57559"/>
    </row>
    <row r="57560" spans="2:6" x14ac:dyDescent="0.25">
      <c r="B57560" s="55"/>
      <c r="C57560" s="52"/>
      <c r="D57560" s="56"/>
      <c r="F57560"/>
    </row>
    <row r="57561" spans="2:6" x14ac:dyDescent="0.25">
      <c r="B57561" s="55"/>
      <c r="C57561" s="52"/>
      <c r="D57561" s="56"/>
      <c r="F57561"/>
    </row>
    <row r="57562" spans="2:6" x14ac:dyDescent="0.25">
      <c r="B57562" s="55"/>
      <c r="C57562" s="52"/>
      <c r="D57562" s="56"/>
      <c r="F57562"/>
    </row>
    <row r="57563" spans="2:6" x14ac:dyDescent="0.25">
      <c r="B57563" s="55"/>
      <c r="C57563" s="52"/>
      <c r="D57563" s="56"/>
      <c r="F57563"/>
    </row>
    <row r="57564" spans="2:6" x14ac:dyDescent="0.25">
      <c r="B57564" s="55"/>
      <c r="C57564" s="52"/>
      <c r="D57564" s="56"/>
      <c r="F57564"/>
    </row>
    <row r="57565" spans="2:6" x14ac:dyDescent="0.25">
      <c r="B57565" s="55"/>
      <c r="C57565" s="52"/>
      <c r="D57565" s="56"/>
      <c r="F57565"/>
    </row>
    <row r="57566" spans="2:6" x14ac:dyDescent="0.25">
      <c r="B57566" s="55"/>
      <c r="C57566" s="52"/>
      <c r="D57566" s="56"/>
      <c r="F57566"/>
    </row>
    <row r="57567" spans="2:6" x14ac:dyDescent="0.25">
      <c r="B57567" s="55"/>
      <c r="C57567" s="52"/>
      <c r="D57567" s="56"/>
      <c r="F57567"/>
    </row>
    <row r="57568" spans="2:6" x14ac:dyDescent="0.25">
      <c r="B57568" s="55"/>
      <c r="C57568" s="52"/>
      <c r="D57568" s="56"/>
      <c r="F57568"/>
    </row>
    <row r="57569" spans="2:6" x14ac:dyDescent="0.25">
      <c r="B57569" s="55"/>
      <c r="C57569" s="52"/>
      <c r="D57569" s="56"/>
      <c r="F57569"/>
    </row>
    <row r="57570" spans="2:6" x14ac:dyDescent="0.25">
      <c r="B57570" s="55"/>
      <c r="C57570" s="52"/>
      <c r="D57570" s="56"/>
      <c r="F57570"/>
    </row>
    <row r="57571" spans="2:6" x14ac:dyDescent="0.25">
      <c r="B57571" s="55"/>
      <c r="C57571" s="52"/>
      <c r="D57571" s="56"/>
      <c r="F57571"/>
    </row>
    <row r="57572" spans="2:6" x14ac:dyDescent="0.25">
      <c r="B57572" s="55"/>
      <c r="C57572" s="52"/>
      <c r="D57572" s="56"/>
      <c r="F57572"/>
    </row>
    <row r="57573" spans="2:6" x14ac:dyDescent="0.25">
      <c r="B57573" s="55"/>
      <c r="C57573" s="52"/>
      <c r="D57573" s="56"/>
      <c r="F57573"/>
    </row>
    <row r="57574" spans="2:6" x14ac:dyDescent="0.25">
      <c r="B57574" s="55"/>
      <c r="C57574" s="52"/>
      <c r="D57574" s="56"/>
      <c r="F57574"/>
    </row>
    <row r="57575" spans="2:6" x14ac:dyDescent="0.25">
      <c r="B57575" s="55"/>
      <c r="C57575" s="52"/>
      <c r="D57575" s="56"/>
      <c r="F57575"/>
    </row>
    <row r="57576" spans="2:6" x14ac:dyDescent="0.25">
      <c r="B57576" s="55"/>
      <c r="C57576" s="52"/>
      <c r="D57576" s="56"/>
      <c r="F57576"/>
    </row>
    <row r="57577" spans="2:6" x14ac:dyDescent="0.25">
      <c r="B57577" s="55"/>
      <c r="C57577" s="52"/>
      <c r="D57577" s="56"/>
      <c r="F57577"/>
    </row>
    <row r="57578" spans="2:6" x14ac:dyDescent="0.25">
      <c r="B57578" s="55"/>
      <c r="C57578" s="52"/>
      <c r="D57578" s="56"/>
      <c r="F57578"/>
    </row>
    <row r="57579" spans="2:6" x14ac:dyDescent="0.25">
      <c r="B57579" s="55"/>
      <c r="C57579" s="52"/>
      <c r="D57579" s="56"/>
      <c r="F57579"/>
    </row>
    <row r="57580" spans="2:6" x14ac:dyDescent="0.25">
      <c r="B57580" s="55"/>
      <c r="C57580" s="52"/>
      <c r="D57580" s="56"/>
      <c r="F57580"/>
    </row>
    <row r="57581" spans="2:6" x14ac:dyDescent="0.25">
      <c r="B57581" s="55"/>
      <c r="C57581" s="52"/>
      <c r="D57581" s="56"/>
      <c r="F57581"/>
    </row>
    <row r="57582" spans="2:6" x14ac:dyDescent="0.25">
      <c r="B57582" s="55"/>
      <c r="C57582" s="52"/>
      <c r="D57582" s="56"/>
      <c r="F57582"/>
    </row>
    <row r="57583" spans="2:6" x14ac:dyDescent="0.25">
      <c r="B57583" s="55"/>
      <c r="C57583" s="52"/>
      <c r="D57583" s="56"/>
      <c r="F57583"/>
    </row>
    <row r="57584" spans="2:6" x14ac:dyDescent="0.25">
      <c r="B57584" s="55"/>
      <c r="C57584" s="52"/>
      <c r="D57584" s="56"/>
      <c r="F57584"/>
    </row>
    <row r="57585" spans="2:6" x14ac:dyDescent="0.25">
      <c r="B57585" s="55"/>
      <c r="C57585" s="52"/>
      <c r="D57585" s="56"/>
      <c r="F57585"/>
    </row>
    <row r="57586" spans="2:6" x14ac:dyDescent="0.25">
      <c r="B57586" s="55"/>
      <c r="C57586" s="52"/>
      <c r="D57586" s="56"/>
      <c r="F57586"/>
    </row>
    <row r="57587" spans="2:6" x14ac:dyDescent="0.25">
      <c r="B57587" s="55"/>
      <c r="C57587" s="52"/>
      <c r="D57587" s="56"/>
      <c r="F57587"/>
    </row>
    <row r="57588" spans="2:6" x14ac:dyDescent="0.25">
      <c r="B57588" s="55"/>
      <c r="C57588" s="52"/>
      <c r="D57588" s="56"/>
      <c r="F57588"/>
    </row>
    <row r="57589" spans="2:6" x14ac:dyDescent="0.25">
      <c r="B57589" s="55"/>
      <c r="C57589" s="52"/>
      <c r="D57589" s="56"/>
      <c r="F57589"/>
    </row>
    <row r="57590" spans="2:6" x14ac:dyDescent="0.25">
      <c r="B57590" s="55"/>
      <c r="C57590" s="52"/>
      <c r="D57590" s="56"/>
      <c r="F57590"/>
    </row>
    <row r="57591" spans="2:6" x14ac:dyDescent="0.25">
      <c r="B57591" s="55"/>
      <c r="C57591" s="52"/>
      <c r="D57591" s="56"/>
      <c r="F57591"/>
    </row>
    <row r="57592" spans="2:6" x14ac:dyDescent="0.25">
      <c r="B57592" s="55"/>
      <c r="C57592" s="52"/>
      <c r="D57592" s="56"/>
      <c r="F57592"/>
    </row>
    <row r="57593" spans="2:6" x14ac:dyDescent="0.25">
      <c r="B57593" s="55"/>
      <c r="C57593" s="52"/>
      <c r="D57593" s="56"/>
      <c r="F57593"/>
    </row>
    <row r="57594" spans="2:6" x14ac:dyDescent="0.25">
      <c r="B57594" s="55"/>
      <c r="C57594" s="52"/>
      <c r="D57594" s="56"/>
      <c r="F57594"/>
    </row>
    <row r="57595" spans="2:6" x14ac:dyDescent="0.25">
      <c r="B57595" s="55"/>
      <c r="C57595" s="52"/>
      <c r="D57595" s="56"/>
      <c r="F57595"/>
    </row>
    <row r="57596" spans="2:6" x14ac:dyDescent="0.25">
      <c r="B57596" s="55"/>
      <c r="C57596" s="52"/>
      <c r="D57596" s="56"/>
      <c r="F57596"/>
    </row>
    <row r="57597" spans="2:6" x14ac:dyDescent="0.25">
      <c r="B57597" s="55"/>
      <c r="C57597" s="52"/>
      <c r="D57597" s="56"/>
      <c r="F57597"/>
    </row>
    <row r="57598" spans="2:6" x14ac:dyDescent="0.25">
      <c r="B57598" s="55"/>
      <c r="C57598" s="52"/>
      <c r="D57598" s="56"/>
      <c r="F57598"/>
    </row>
    <row r="57599" spans="2:6" x14ac:dyDescent="0.25">
      <c r="B57599" s="55"/>
      <c r="C57599" s="52"/>
      <c r="D57599" s="56"/>
      <c r="F57599"/>
    </row>
    <row r="57600" spans="2:6" x14ac:dyDescent="0.25">
      <c r="B57600" s="55"/>
      <c r="C57600" s="52"/>
      <c r="D57600" s="56"/>
      <c r="F57600"/>
    </row>
    <row r="57601" spans="2:6" x14ac:dyDescent="0.25">
      <c r="B57601" s="55"/>
      <c r="C57601" s="52"/>
      <c r="D57601" s="56"/>
      <c r="F57601"/>
    </row>
    <row r="57602" spans="2:6" x14ac:dyDescent="0.25">
      <c r="B57602" s="55"/>
      <c r="C57602" s="52"/>
      <c r="D57602" s="56"/>
      <c r="F57602"/>
    </row>
    <row r="57603" spans="2:6" x14ac:dyDescent="0.25">
      <c r="B57603" s="55"/>
      <c r="C57603" s="52"/>
      <c r="D57603" s="56"/>
      <c r="F57603"/>
    </row>
    <row r="57604" spans="2:6" x14ac:dyDescent="0.25">
      <c r="B57604" s="55"/>
      <c r="C57604" s="52"/>
      <c r="D57604" s="56"/>
      <c r="F57604"/>
    </row>
    <row r="57605" spans="2:6" x14ac:dyDescent="0.25">
      <c r="B57605" s="55"/>
      <c r="C57605" s="52"/>
      <c r="D57605" s="56"/>
      <c r="F57605"/>
    </row>
    <row r="57606" spans="2:6" x14ac:dyDescent="0.25">
      <c r="B57606" s="55"/>
      <c r="C57606" s="52"/>
      <c r="D57606" s="56"/>
      <c r="F57606"/>
    </row>
    <row r="57607" spans="2:6" x14ac:dyDescent="0.25">
      <c r="B57607" s="55"/>
      <c r="C57607" s="52"/>
      <c r="D57607" s="56"/>
      <c r="F57607"/>
    </row>
    <row r="57608" spans="2:6" x14ac:dyDescent="0.25">
      <c r="B57608" s="55"/>
      <c r="C57608" s="52"/>
      <c r="D57608" s="56"/>
      <c r="F57608"/>
    </row>
    <row r="57609" spans="2:6" x14ac:dyDescent="0.25">
      <c r="B57609" s="55"/>
      <c r="C57609" s="52"/>
      <c r="D57609" s="56"/>
      <c r="F57609"/>
    </row>
    <row r="57610" spans="2:6" x14ac:dyDescent="0.25">
      <c r="B57610" s="55"/>
      <c r="C57610" s="52"/>
      <c r="D57610" s="56"/>
      <c r="F57610"/>
    </row>
    <row r="57611" spans="2:6" x14ac:dyDescent="0.25">
      <c r="B57611" s="55"/>
      <c r="C57611" s="52"/>
      <c r="D57611" s="56"/>
      <c r="F57611"/>
    </row>
    <row r="57612" spans="2:6" x14ac:dyDescent="0.25">
      <c r="B57612" s="55"/>
      <c r="C57612" s="52"/>
      <c r="D57612" s="56"/>
      <c r="F57612"/>
    </row>
    <row r="57613" spans="2:6" x14ac:dyDescent="0.25">
      <c r="B57613" s="55"/>
      <c r="C57613" s="52"/>
      <c r="D57613" s="56"/>
      <c r="F57613"/>
    </row>
    <row r="57614" spans="2:6" x14ac:dyDescent="0.25">
      <c r="B57614" s="55"/>
      <c r="C57614" s="52"/>
      <c r="D57614" s="56"/>
      <c r="F57614"/>
    </row>
    <row r="57615" spans="2:6" x14ac:dyDescent="0.25">
      <c r="B57615" s="55"/>
      <c r="C57615" s="52"/>
      <c r="D57615" s="56"/>
      <c r="F57615"/>
    </row>
    <row r="57616" spans="2:6" x14ac:dyDescent="0.25">
      <c r="B57616" s="55"/>
      <c r="C57616" s="52"/>
      <c r="D57616" s="56"/>
      <c r="F57616"/>
    </row>
    <row r="57617" spans="2:6" x14ac:dyDescent="0.25">
      <c r="B57617" s="55"/>
      <c r="C57617" s="52"/>
      <c r="D57617" s="56"/>
      <c r="F57617"/>
    </row>
    <row r="57618" spans="2:6" x14ac:dyDescent="0.25">
      <c r="B57618" s="55"/>
      <c r="C57618" s="52"/>
      <c r="D57618" s="56"/>
      <c r="F57618"/>
    </row>
    <row r="57619" spans="2:6" x14ac:dyDescent="0.25">
      <c r="B57619" s="55"/>
      <c r="C57619" s="52"/>
      <c r="D57619" s="56"/>
      <c r="F57619"/>
    </row>
    <row r="57620" spans="2:6" x14ac:dyDescent="0.25">
      <c r="B57620" s="55"/>
      <c r="C57620" s="52"/>
      <c r="D57620" s="56"/>
      <c r="F57620"/>
    </row>
    <row r="57621" spans="2:6" x14ac:dyDescent="0.25">
      <c r="B57621" s="55"/>
      <c r="C57621" s="52"/>
      <c r="D57621" s="56"/>
      <c r="F57621"/>
    </row>
    <row r="57622" spans="2:6" x14ac:dyDescent="0.25">
      <c r="B57622" s="55"/>
      <c r="C57622" s="52"/>
      <c r="D57622" s="56"/>
      <c r="F57622"/>
    </row>
    <row r="57623" spans="2:6" x14ac:dyDescent="0.25">
      <c r="B57623" s="55"/>
      <c r="C57623" s="52"/>
      <c r="D57623" s="56"/>
      <c r="F57623"/>
    </row>
    <row r="57624" spans="2:6" x14ac:dyDescent="0.25">
      <c r="B57624" s="55"/>
      <c r="C57624" s="52"/>
      <c r="D57624" s="56"/>
      <c r="F57624"/>
    </row>
    <row r="57625" spans="2:6" x14ac:dyDescent="0.25">
      <c r="B57625" s="55"/>
      <c r="C57625" s="52"/>
      <c r="D57625" s="56"/>
      <c r="F57625"/>
    </row>
    <row r="57626" spans="2:6" x14ac:dyDescent="0.25">
      <c r="B57626" s="55"/>
      <c r="C57626" s="52"/>
      <c r="D57626" s="56"/>
      <c r="F57626"/>
    </row>
    <row r="57627" spans="2:6" x14ac:dyDescent="0.25">
      <c r="B57627" s="55"/>
      <c r="C57627" s="52"/>
      <c r="D57627" s="56"/>
      <c r="F57627"/>
    </row>
    <row r="57628" spans="2:6" x14ac:dyDescent="0.25">
      <c r="B57628" s="55"/>
      <c r="C57628" s="52"/>
      <c r="D57628" s="56"/>
      <c r="F57628"/>
    </row>
    <row r="57629" spans="2:6" x14ac:dyDescent="0.25">
      <c r="B57629" s="55"/>
      <c r="C57629" s="52"/>
      <c r="D57629" s="56"/>
      <c r="F57629"/>
    </row>
    <row r="57630" spans="2:6" x14ac:dyDescent="0.25">
      <c r="B57630" s="55"/>
      <c r="C57630" s="52"/>
      <c r="D57630" s="56"/>
      <c r="F57630"/>
    </row>
    <row r="57631" spans="2:6" x14ac:dyDescent="0.25">
      <c r="B57631" s="55"/>
      <c r="C57631" s="52"/>
      <c r="D57631" s="56"/>
      <c r="F57631"/>
    </row>
    <row r="57632" spans="2:6" x14ac:dyDescent="0.25">
      <c r="B57632" s="55"/>
      <c r="C57632" s="52"/>
      <c r="D57632" s="56"/>
      <c r="F57632"/>
    </row>
    <row r="57633" spans="2:6" x14ac:dyDescent="0.25">
      <c r="B57633" s="55"/>
      <c r="C57633" s="52"/>
      <c r="D57633" s="56"/>
      <c r="F57633"/>
    </row>
    <row r="57634" spans="2:6" x14ac:dyDescent="0.25">
      <c r="B57634" s="55"/>
      <c r="C57634" s="52"/>
      <c r="D57634" s="56"/>
      <c r="F57634"/>
    </row>
    <row r="57635" spans="2:6" x14ac:dyDescent="0.25">
      <c r="B57635" s="55"/>
      <c r="C57635" s="52"/>
      <c r="D57635" s="56"/>
      <c r="F57635"/>
    </row>
    <row r="57636" spans="2:6" x14ac:dyDescent="0.25">
      <c r="B57636" s="55"/>
      <c r="C57636" s="52"/>
      <c r="D57636" s="56"/>
      <c r="F57636"/>
    </row>
    <row r="57637" spans="2:6" x14ac:dyDescent="0.25">
      <c r="B57637" s="55"/>
      <c r="C57637" s="52"/>
      <c r="D57637" s="56"/>
      <c r="F57637"/>
    </row>
    <row r="57638" spans="2:6" x14ac:dyDescent="0.25">
      <c r="B57638" s="55"/>
      <c r="C57638" s="52"/>
      <c r="D57638" s="56"/>
      <c r="F57638"/>
    </row>
    <row r="57639" spans="2:6" x14ac:dyDescent="0.25">
      <c r="B57639" s="55"/>
      <c r="C57639" s="52"/>
      <c r="D57639" s="56"/>
      <c r="F57639"/>
    </row>
    <row r="57640" spans="2:6" x14ac:dyDescent="0.25">
      <c r="B57640" s="55"/>
      <c r="C57640" s="52"/>
      <c r="D57640" s="56"/>
      <c r="F57640"/>
    </row>
    <row r="57641" spans="2:6" x14ac:dyDescent="0.25">
      <c r="B57641" s="55"/>
      <c r="C57641" s="52"/>
      <c r="D57641" s="56"/>
      <c r="F57641"/>
    </row>
    <row r="57642" spans="2:6" x14ac:dyDescent="0.25">
      <c r="B57642" s="55"/>
      <c r="C57642" s="52"/>
      <c r="D57642" s="56"/>
      <c r="F57642"/>
    </row>
    <row r="57643" spans="2:6" x14ac:dyDescent="0.25">
      <c r="B57643" s="55"/>
      <c r="C57643" s="52"/>
      <c r="D57643" s="56"/>
      <c r="F57643"/>
    </row>
    <row r="57644" spans="2:6" x14ac:dyDescent="0.25">
      <c r="B57644" s="55"/>
      <c r="C57644" s="52"/>
      <c r="D57644" s="56"/>
      <c r="F57644"/>
    </row>
    <row r="57645" spans="2:6" x14ac:dyDescent="0.25">
      <c r="B57645" s="55"/>
      <c r="C57645" s="52"/>
      <c r="D57645" s="56"/>
      <c r="F57645"/>
    </row>
    <row r="57646" spans="2:6" x14ac:dyDescent="0.25">
      <c r="B57646" s="55"/>
      <c r="C57646" s="52"/>
      <c r="D57646" s="56"/>
      <c r="F57646"/>
    </row>
    <row r="57647" spans="2:6" x14ac:dyDescent="0.25">
      <c r="B57647" s="55"/>
      <c r="C57647" s="52"/>
      <c r="D57647" s="56"/>
      <c r="F57647"/>
    </row>
    <row r="57648" spans="2:6" x14ac:dyDescent="0.25">
      <c r="B57648" s="55"/>
      <c r="C57648" s="52"/>
      <c r="D57648" s="56"/>
      <c r="F57648"/>
    </row>
    <row r="57649" spans="2:6" x14ac:dyDescent="0.25">
      <c r="B57649" s="55"/>
      <c r="C57649" s="52"/>
      <c r="D57649" s="56"/>
      <c r="F57649"/>
    </row>
    <row r="57650" spans="2:6" x14ac:dyDescent="0.25">
      <c r="B57650" s="55"/>
      <c r="C57650" s="52"/>
      <c r="D57650" s="56"/>
      <c r="F57650"/>
    </row>
    <row r="57651" spans="2:6" x14ac:dyDescent="0.25">
      <c r="B57651" s="55"/>
      <c r="C57651" s="52"/>
      <c r="D57651" s="56"/>
      <c r="F57651"/>
    </row>
    <row r="57652" spans="2:6" x14ac:dyDescent="0.25">
      <c r="B57652" s="55"/>
      <c r="C57652" s="52"/>
      <c r="D57652" s="56"/>
      <c r="F57652"/>
    </row>
    <row r="57653" spans="2:6" x14ac:dyDescent="0.25">
      <c r="B57653" s="55"/>
      <c r="C57653" s="52"/>
      <c r="D57653" s="56"/>
      <c r="F57653"/>
    </row>
    <row r="57654" spans="2:6" x14ac:dyDescent="0.25">
      <c r="B57654" s="55"/>
      <c r="C57654" s="52"/>
      <c r="D57654" s="56"/>
      <c r="F57654"/>
    </row>
    <row r="57655" spans="2:6" x14ac:dyDescent="0.25">
      <c r="B57655" s="55"/>
      <c r="C57655" s="52"/>
      <c r="D57655" s="56"/>
      <c r="F57655"/>
    </row>
    <row r="57656" spans="2:6" x14ac:dyDescent="0.25">
      <c r="B57656" s="55"/>
      <c r="C57656" s="52"/>
      <c r="D57656" s="56"/>
      <c r="F57656"/>
    </row>
    <row r="57657" spans="2:6" x14ac:dyDescent="0.25">
      <c r="B57657" s="55"/>
      <c r="C57657" s="52"/>
      <c r="D57657" s="56"/>
      <c r="F57657"/>
    </row>
    <row r="57658" spans="2:6" x14ac:dyDescent="0.25">
      <c r="B57658" s="55"/>
      <c r="C57658" s="52"/>
      <c r="D57658" s="56"/>
      <c r="F57658"/>
    </row>
    <row r="57659" spans="2:6" x14ac:dyDescent="0.25">
      <c r="B57659" s="55"/>
      <c r="C57659" s="52"/>
      <c r="D57659" s="56"/>
      <c r="F57659"/>
    </row>
    <row r="57660" spans="2:6" x14ac:dyDescent="0.25">
      <c r="B57660" s="55"/>
      <c r="C57660" s="52"/>
      <c r="D57660" s="56"/>
      <c r="F57660"/>
    </row>
    <row r="57661" spans="2:6" x14ac:dyDescent="0.25">
      <c r="B57661" s="55"/>
      <c r="C57661" s="52"/>
      <c r="D57661" s="56"/>
      <c r="F57661"/>
    </row>
    <row r="57662" spans="2:6" x14ac:dyDescent="0.25">
      <c r="B57662" s="55"/>
      <c r="C57662" s="52"/>
      <c r="D57662" s="56"/>
      <c r="F57662"/>
    </row>
    <row r="57663" spans="2:6" x14ac:dyDescent="0.25">
      <c r="B57663" s="55"/>
      <c r="C57663" s="52"/>
      <c r="D57663" s="56"/>
      <c r="F57663"/>
    </row>
    <row r="57664" spans="2:6" x14ac:dyDescent="0.25">
      <c r="B57664" s="55"/>
      <c r="C57664" s="52"/>
      <c r="D57664" s="56"/>
      <c r="F57664"/>
    </row>
    <row r="57665" spans="2:6" x14ac:dyDescent="0.25">
      <c r="B57665" s="55"/>
      <c r="C57665" s="52"/>
      <c r="D57665" s="56"/>
      <c r="F57665"/>
    </row>
    <row r="57666" spans="2:6" x14ac:dyDescent="0.25">
      <c r="B57666" s="55"/>
      <c r="C57666" s="52"/>
      <c r="D57666" s="56"/>
      <c r="F57666"/>
    </row>
    <row r="57667" spans="2:6" x14ac:dyDescent="0.25">
      <c r="B57667" s="55"/>
      <c r="C57667" s="52"/>
      <c r="D57667" s="56"/>
      <c r="F57667"/>
    </row>
    <row r="57668" spans="2:6" x14ac:dyDescent="0.25">
      <c r="B57668" s="55"/>
      <c r="C57668" s="52"/>
      <c r="D57668" s="56"/>
      <c r="F57668"/>
    </row>
    <row r="57669" spans="2:6" x14ac:dyDescent="0.25">
      <c r="B57669" s="55"/>
      <c r="C57669" s="52"/>
      <c r="D57669" s="56"/>
      <c r="F57669"/>
    </row>
    <row r="57670" spans="2:6" x14ac:dyDescent="0.25">
      <c r="B57670" s="55"/>
      <c r="C57670" s="52"/>
      <c r="D57670" s="56"/>
      <c r="F57670"/>
    </row>
    <row r="57671" spans="2:6" x14ac:dyDescent="0.25">
      <c r="B57671" s="55"/>
      <c r="C57671" s="52"/>
      <c r="D57671" s="56"/>
      <c r="F57671"/>
    </row>
    <row r="57672" spans="2:6" x14ac:dyDescent="0.25">
      <c r="B57672" s="55"/>
      <c r="C57672" s="52"/>
      <c r="D57672" s="56"/>
      <c r="F57672"/>
    </row>
    <row r="57673" spans="2:6" x14ac:dyDescent="0.25">
      <c r="B57673" s="55"/>
      <c r="C57673" s="52"/>
      <c r="D57673" s="56"/>
      <c r="F57673"/>
    </row>
    <row r="57674" spans="2:6" x14ac:dyDescent="0.25">
      <c r="B57674" s="55"/>
      <c r="C57674" s="52"/>
      <c r="D57674" s="56"/>
      <c r="F57674"/>
    </row>
    <row r="57675" spans="2:6" x14ac:dyDescent="0.25">
      <c r="B57675" s="55"/>
      <c r="C57675" s="52"/>
      <c r="D57675" s="56"/>
      <c r="F57675"/>
    </row>
    <row r="57676" spans="2:6" x14ac:dyDescent="0.25">
      <c r="B57676" s="55"/>
      <c r="C57676" s="52"/>
      <c r="D57676" s="56"/>
      <c r="F57676"/>
    </row>
    <row r="57677" spans="2:6" x14ac:dyDescent="0.25">
      <c r="B57677" s="55"/>
      <c r="C57677" s="52"/>
      <c r="D57677" s="56"/>
      <c r="F57677"/>
    </row>
    <row r="57678" spans="2:6" x14ac:dyDescent="0.25">
      <c r="B57678" s="55"/>
      <c r="C57678" s="52"/>
      <c r="D57678" s="56"/>
      <c r="F57678"/>
    </row>
    <row r="57679" spans="2:6" x14ac:dyDescent="0.25">
      <c r="B57679" s="55"/>
      <c r="C57679" s="52"/>
      <c r="D57679" s="56"/>
      <c r="F57679"/>
    </row>
    <row r="57680" spans="2:6" x14ac:dyDescent="0.25">
      <c r="B57680" s="55"/>
      <c r="C57680" s="52"/>
      <c r="D57680" s="56"/>
      <c r="F57680"/>
    </row>
    <row r="57681" spans="2:6" x14ac:dyDescent="0.25">
      <c r="B57681" s="55"/>
      <c r="C57681" s="52"/>
      <c r="D57681" s="56"/>
      <c r="F57681"/>
    </row>
    <row r="57682" spans="2:6" x14ac:dyDescent="0.25">
      <c r="B57682" s="55"/>
      <c r="C57682" s="52"/>
      <c r="D57682" s="56"/>
      <c r="F57682"/>
    </row>
    <row r="57683" spans="2:6" x14ac:dyDescent="0.25">
      <c r="B57683" s="55"/>
      <c r="C57683" s="52"/>
      <c r="D57683" s="56"/>
      <c r="F57683"/>
    </row>
    <row r="57684" spans="2:6" x14ac:dyDescent="0.25">
      <c r="B57684" s="55"/>
      <c r="C57684" s="52"/>
      <c r="D57684" s="56"/>
      <c r="F57684"/>
    </row>
    <row r="57685" spans="2:6" x14ac:dyDescent="0.25">
      <c r="B57685" s="55"/>
      <c r="C57685" s="52"/>
      <c r="D57685" s="56"/>
      <c r="F57685"/>
    </row>
    <row r="57686" spans="2:6" x14ac:dyDescent="0.25">
      <c r="B57686" s="55"/>
      <c r="C57686" s="52"/>
      <c r="D57686" s="56"/>
      <c r="F57686"/>
    </row>
    <row r="57687" spans="2:6" x14ac:dyDescent="0.25">
      <c r="B57687" s="55"/>
      <c r="C57687" s="52"/>
      <c r="D57687" s="56"/>
      <c r="F57687"/>
    </row>
    <row r="57688" spans="2:6" x14ac:dyDescent="0.25">
      <c r="B57688" s="55"/>
      <c r="C57688" s="52"/>
      <c r="D57688" s="56"/>
      <c r="F57688"/>
    </row>
    <row r="57689" spans="2:6" x14ac:dyDescent="0.25">
      <c r="B57689" s="55"/>
      <c r="C57689" s="52"/>
      <c r="D57689" s="56"/>
      <c r="F57689"/>
    </row>
    <row r="57690" spans="2:6" x14ac:dyDescent="0.25">
      <c r="B57690" s="55"/>
      <c r="C57690" s="52"/>
      <c r="D57690" s="56"/>
      <c r="F57690"/>
    </row>
    <row r="57691" spans="2:6" x14ac:dyDescent="0.25">
      <c r="B57691" s="55"/>
      <c r="C57691" s="52"/>
      <c r="D57691" s="56"/>
      <c r="F57691"/>
    </row>
    <row r="57692" spans="2:6" x14ac:dyDescent="0.25">
      <c r="B57692" s="55"/>
      <c r="C57692" s="52"/>
      <c r="D57692" s="56"/>
      <c r="F57692"/>
    </row>
    <row r="57693" spans="2:6" x14ac:dyDescent="0.25">
      <c r="B57693" s="55"/>
      <c r="C57693" s="52"/>
      <c r="D57693" s="56"/>
      <c r="F57693"/>
    </row>
    <row r="57694" spans="2:6" x14ac:dyDescent="0.25">
      <c r="B57694" s="55"/>
      <c r="C57694" s="52"/>
      <c r="D57694" s="56"/>
      <c r="F57694"/>
    </row>
    <row r="57695" spans="2:6" x14ac:dyDescent="0.25">
      <c r="B57695" s="55"/>
      <c r="C57695" s="52"/>
      <c r="D57695" s="56"/>
      <c r="F57695"/>
    </row>
    <row r="57696" spans="2:6" x14ac:dyDescent="0.25">
      <c r="B57696" s="55"/>
      <c r="C57696" s="52"/>
      <c r="D57696" s="56"/>
      <c r="F57696"/>
    </row>
    <row r="57697" spans="2:6" x14ac:dyDescent="0.25">
      <c r="B57697" s="55"/>
      <c r="C57697" s="52"/>
      <c r="D57697" s="56"/>
      <c r="F57697"/>
    </row>
    <row r="57698" spans="2:6" x14ac:dyDescent="0.25">
      <c r="B57698" s="55"/>
      <c r="C57698" s="52"/>
      <c r="D57698" s="56"/>
      <c r="F57698"/>
    </row>
    <row r="57699" spans="2:6" x14ac:dyDescent="0.25">
      <c r="B57699" s="55"/>
      <c r="C57699" s="52"/>
      <c r="D57699" s="56"/>
      <c r="F57699"/>
    </row>
    <row r="57700" spans="2:6" x14ac:dyDescent="0.25">
      <c r="B57700" s="55"/>
      <c r="C57700" s="52"/>
      <c r="D57700" s="56"/>
      <c r="F57700"/>
    </row>
    <row r="57701" spans="2:6" x14ac:dyDescent="0.25">
      <c r="B57701" s="55"/>
      <c r="C57701" s="52"/>
      <c r="D57701" s="56"/>
      <c r="F57701"/>
    </row>
    <row r="57702" spans="2:6" x14ac:dyDescent="0.25">
      <c r="B57702" s="55"/>
      <c r="C57702" s="52"/>
      <c r="D57702" s="56"/>
      <c r="F57702"/>
    </row>
    <row r="57703" spans="2:6" x14ac:dyDescent="0.25">
      <c r="B57703" s="55"/>
      <c r="C57703" s="52"/>
      <c r="D57703" s="56"/>
      <c r="F57703"/>
    </row>
    <row r="57704" spans="2:6" x14ac:dyDescent="0.25">
      <c r="B57704" s="55"/>
      <c r="C57704" s="52"/>
      <c r="D57704" s="56"/>
      <c r="F57704"/>
    </row>
    <row r="57705" spans="2:6" x14ac:dyDescent="0.25">
      <c r="B57705" s="55"/>
      <c r="C57705" s="52"/>
      <c r="D57705" s="56"/>
      <c r="F57705"/>
    </row>
    <row r="57706" spans="2:6" x14ac:dyDescent="0.25">
      <c r="B57706" s="55"/>
      <c r="C57706" s="52"/>
      <c r="D57706" s="56"/>
      <c r="F57706"/>
    </row>
    <row r="57707" spans="2:6" x14ac:dyDescent="0.25">
      <c r="B57707" s="55"/>
      <c r="C57707" s="52"/>
      <c r="D57707" s="56"/>
      <c r="F57707"/>
    </row>
    <row r="57708" spans="2:6" x14ac:dyDescent="0.25">
      <c r="B57708" s="55"/>
      <c r="C57708" s="52"/>
      <c r="D57708" s="56"/>
      <c r="F57708"/>
    </row>
    <row r="57709" spans="2:6" x14ac:dyDescent="0.25">
      <c r="B57709" s="55"/>
      <c r="C57709" s="52"/>
      <c r="D57709" s="56"/>
      <c r="F57709"/>
    </row>
    <row r="57710" spans="2:6" x14ac:dyDescent="0.25">
      <c r="B57710" s="55"/>
      <c r="C57710" s="52"/>
      <c r="D57710" s="56"/>
      <c r="F57710"/>
    </row>
    <row r="57711" spans="2:6" x14ac:dyDescent="0.25">
      <c r="B57711" s="55"/>
      <c r="C57711" s="52"/>
      <c r="D57711" s="56"/>
      <c r="F57711"/>
    </row>
    <row r="57712" spans="2:6" x14ac:dyDescent="0.25">
      <c r="B57712" s="55"/>
      <c r="C57712" s="52"/>
      <c r="D57712" s="56"/>
      <c r="F57712"/>
    </row>
    <row r="57713" spans="2:6" x14ac:dyDescent="0.25">
      <c r="B57713" s="55"/>
      <c r="C57713" s="52"/>
      <c r="D57713" s="56"/>
      <c r="F57713"/>
    </row>
    <row r="57714" spans="2:6" x14ac:dyDescent="0.25">
      <c r="B57714" s="55"/>
      <c r="C57714" s="52"/>
      <c r="D57714" s="56"/>
      <c r="F57714"/>
    </row>
    <row r="57715" spans="2:6" x14ac:dyDescent="0.25">
      <c r="B57715" s="55"/>
      <c r="C57715" s="52"/>
      <c r="D57715" s="56"/>
      <c r="F57715"/>
    </row>
    <row r="57716" spans="2:6" x14ac:dyDescent="0.25">
      <c r="B57716" s="55"/>
      <c r="C57716" s="52"/>
      <c r="D57716" s="56"/>
      <c r="F57716"/>
    </row>
    <row r="57717" spans="2:6" x14ac:dyDescent="0.25">
      <c r="B57717" s="55"/>
      <c r="C57717" s="52"/>
      <c r="D57717" s="56"/>
      <c r="F57717"/>
    </row>
    <row r="57718" spans="2:6" x14ac:dyDescent="0.25">
      <c r="B57718" s="55"/>
      <c r="C57718" s="52"/>
      <c r="D57718" s="56"/>
      <c r="F57718"/>
    </row>
    <row r="57719" spans="2:6" x14ac:dyDescent="0.25">
      <c r="B57719" s="55"/>
      <c r="C57719" s="52"/>
      <c r="D57719" s="56"/>
      <c r="F57719"/>
    </row>
    <row r="57720" spans="2:6" x14ac:dyDescent="0.25">
      <c r="B57720" s="55"/>
      <c r="C57720" s="52"/>
      <c r="D57720" s="56"/>
      <c r="F57720"/>
    </row>
    <row r="57721" spans="2:6" x14ac:dyDescent="0.25">
      <c r="B57721" s="55"/>
      <c r="C57721" s="52"/>
      <c r="D57721" s="56"/>
      <c r="F57721"/>
    </row>
    <row r="57722" spans="2:6" x14ac:dyDescent="0.25">
      <c r="B57722" s="55"/>
      <c r="C57722" s="52"/>
      <c r="D57722" s="56"/>
      <c r="F57722"/>
    </row>
    <row r="57723" spans="2:6" x14ac:dyDescent="0.25">
      <c r="B57723" s="55"/>
      <c r="C57723" s="52"/>
      <c r="D57723" s="56"/>
      <c r="F57723"/>
    </row>
    <row r="57724" spans="2:6" x14ac:dyDescent="0.25">
      <c r="B57724" s="55"/>
      <c r="C57724" s="52"/>
      <c r="D57724" s="56"/>
      <c r="F57724"/>
    </row>
    <row r="57725" spans="2:6" x14ac:dyDescent="0.25">
      <c r="B57725" s="55"/>
      <c r="C57725" s="52"/>
      <c r="D57725" s="56"/>
      <c r="F57725"/>
    </row>
    <row r="57726" spans="2:6" x14ac:dyDescent="0.25">
      <c r="B57726" s="55"/>
      <c r="C57726" s="52"/>
      <c r="D57726" s="56"/>
      <c r="F57726"/>
    </row>
    <row r="57727" spans="2:6" x14ac:dyDescent="0.25">
      <c r="B57727" s="55"/>
      <c r="C57727" s="52"/>
      <c r="D57727" s="56"/>
      <c r="F57727"/>
    </row>
    <row r="57728" spans="2:6" x14ac:dyDescent="0.25">
      <c r="B57728" s="55"/>
      <c r="C57728" s="52"/>
      <c r="D57728" s="56"/>
      <c r="F57728"/>
    </row>
    <row r="57729" spans="2:6" x14ac:dyDescent="0.25">
      <c r="B57729" s="55"/>
      <c r="C57729" s="52"/>
      <c r="D57729" s="56"/>
      <c r="F57729"/>
    </row>
    <row r="57730" spans="2:6" x14ac:dyDescent="0.25">
      <c r="B57730" s="55"/>
      <c r="C57730" s="52"/>
      <c r="D57730" s="56"/>
      <c r="F57730"/>
    </row>
    <row r="57731" spans="2:6" x14ac:dyDescent="0.25">
      <c r="B57731" s="55"/>
      <c r="C57731" s="52"/>
      <c r="D57731" s="56"/>
      <c r="F57731"/>
    </row>
    <row r="57732" spans="2:6" x14ac:dyDescent="0.25">
      <c r="B57732" s="55"/>
      <c r="C57732" s="52"/>
      <c r="D57732" s="56"/>
      <c r="F57732"/>
    </row>
    <row r="57733" spans="2:6" x14ac:dyDescent="0.25">
      <c r="B57733" s="55"/>
      <c r="C57733" s="52"/>
      <c r="D57733" s="56"/>
      <c r="F57733"/>
    </row>
    <row r="57734" spans="2:6" x14ac:dyDescent="0.25">
      <c r="B57734" s="55"/>
      <c r="C57734" s="52"/>
      <c r="D57734" s="56"/>
      <c r="F57734"/>
    </row>
    <row r="57735" spans="2:6" x14ac:dyDescent="0.25">
      <c r="B57735" s="55"/>
      <c r="C57735" s="52"/>
      <c r="D57735" s="56"/>
      <c r="F57735"/>
    </row>
    <row r="57736" spans="2:6" x14ac:dyDescent="0.25">
      <c r="B57736" s="55"/>
      <c r="C57736" s="52"/>
      <c r="D57736" s="56"/>
      <c r="F57736"/>
    </row>
    <row r="57737" spans="2:6" x14ac:dyDescent="0.25">
      <c r="B57737" s="55"/>
      <c r="C57737" s="52"/>
      <c r="D57737" s="56"/>
      <c r="F57737"/>
    </row>
    <row r="57738" spans="2:6" x14ac:dyDescent="0.25">
      <c r="B57738" s="55"/>
      <c r="C57738" s="52"/>
      <c r="D57738" s="56"/>
      <c r="F57738"/>
    </row>
    <row r="57739" spans="2:6" x14ac:dyDescent="0.25">
      <c r="B57739" s="55"/>
      <c r="C57739" s="52"/>
      <c r="D57739" s="56"/>
      <c r="F57739"/>
    </row>
    <row r="57740" spans="2:6" x14ac:dyDescent="0.25">
      <c r="B57740" s="55"/>
      <c r="C57740" s="52"/>
      <c r="D57740" s="56"/>
      <c r="F57740"/>
    </row>
    <row r="57741" spans="2:6" x14ac:dyDescent="0.25">
      <c r="B57741" s="55"/>
      <c r="C57741" s="52"/>
      <c r="D57741" s="56"/>
      <c r="F57741"/>
    </row>
    <row r="57742" spans="2:6" x14ac:dyDescent="0.25">
      <c r="B57742" s="55"/>
      <c r="C57742" s="52"/>
      <c r="D57742" s="56"/>
      <c r="F57742"/>
    </row>
    <row r="57743" spans="2:6" x14ac:dyDescent="0.25">
      <c r="B57743" s="55"/>
      <c r="C57743" s="52"/>
      <c r="D57743" s="56"/>
      <c r="F57743"/>
    </row>
    <row r="57744" spans="2:6" x14ac:dyDescent="0.25">
      <c r="B57744" s="55"/>
      <c r="C57744" s="52"/>
      <c r="D57744" s="56"/>
      <c r="F57744"/>
    </row>
    <row r="57745" spans="2:6" x14ac:dyDescent="0.25">
      <c r="B57745" s="55"/>
      <c r="C57745" s="52"/>
      <c r="D57745" s="56"/>
      <c r="F57745"/>
    </row>
    <row r="57746" spans="2:6" x14ac:dyDescent="0.25">
      <c r="B57746" s="55"/>
      <c r="C57746" s="52"/>
      <c r="D57746" s="56"/>
      <c r="F57746"/>
    </row>
    <row r="57747" spans="2:6" x14ac:dyDescent="0.25">
      <c r="B57747" s="55"/>
      <c r="C57747" s="52"/>
      <c r="D57747" s="56"/>
      <c r="F57747"/>
    </row>
    <row r="57748" spans="2:6" x14ac:dyDescent="0.25">
      <c r="B57748" s="55"/>
      <c r="C57748" s="52"/>
      <c r="D57748" s="56"/>
      <c r="F57748"/>
    </row>
    <row r="57749" spans="2:6" x14ac:dyDescent="0.25">
      <c r="B57749" s="55"/>
      <c r="C57749" s="52"/>
      <c r="D57749" s="56"/>
      <c r="F57749"/>
    </row>
    <row r="57750" spans="2:6" x14ac:dyDescent="0.25">
      <c r="B57750" s="55"/>
      <c r="C57750" s="52"/>
      <c r="D57750" s="56"/>
      <c r="F57750"/>
    </row>
    <row r="57751" spans="2:6" x14ac:dyDescent="0.25">
      <c r="B57751" s="55"/>
      <c r="C57751" s="52"/>
      <c r="D57751" s="56"/>
      <c r="F57751"/>
    </row>
    <row r="57752" spans="2:6" x14ac:dyDescent="0.25">
      <c r="B57752" s="55"/>
      <c r="C57752" s="52"/>
      <c r="D57752" s="56"/>
      <c r="F57752"/>
    </row>
    <row r="57753" spans="2:6" x14ac:dyDescent="0.25">
      <c r="B57753" s="55"/>
      <c r="C57753" s="52"/>
      <c r="D57753" s="56"/>
      <c r="F57753"/>
    </row>
    <row r="57754" spans="2:6" x14ac:dyDescent="0.25">
      <c r="B57754" s="55"/>
      <c r="C57754" s="52"/>
      <c r="D57754" s="56"/>
      <c r="F57754"/>
    </row>
    <row r="57755" spans="2:6" x14ac:dyDescent="0.25">
      <c r="B57755" s="55"/>
      <c r="C57755" s="52"/>
      <c r="D57755" s="56"/>
      <c r="F57755"/>
    </row>
    <row r="57756" spans="2:6" x14ac:dyDescent="0.25">
      <c r="B57756" s="55"/>
      <c r="C57756" s="52"/>
      <c r="D57756" s="56"/>
      <c r="F57756"/>
    </row>
    <row r="57757" spans="2:6" x14ac:dyDescent="0.25">
      <c r="B57757" s="55"/>
      <c r="C57757" s="52"/>
      <c r="D57757" s="56"/>
      <c r="F57757"/>
    </row>
    <row r="57758" spans="2:6" x14ac:dyDescent="0.25">
      <c r="B57758" s="55"/>
      <c r="C57758" s="52"/>
      <c r="D57758" s="56"/>
      <c r="F57758"/>
    </row>
    <row r="57759" spans="2:6" x14ac:dyDescent="0.25">
      <c r="B57759" s="55"/>
      <c r="C57759" s="52"/>
      <c r="D57759" s="56"/>
      <c r="F57759"/>
    </row>
    <row r="57760" spans="2:6" x14ac:dyDescent="0.25">
      <c r="B57760" s="55"/>
      <c r="C57760" s="52"/>
      <c r="D57760" s="56"/>
      <c r="F57760"/>
    </row>
    <row r="57761" spans="2:6" x14ac:dyDescent="0.25">
      <c r="B57761" s="55"/>
      <c r="C57761" s="52"/>
      <c r="D57761" s="56"/>
      <c r="F57761"/>
    </row>
    <row r="57762" spans="2:6" x14ac:dyDescent="0.25">
      <c r="B57762" s="55"/>
      <c r="C57762" s="52"/>
      <c r="D57762" s="56"/>
      <c r="F57762"/>
    </row>
    <row r="57763" spans="2:6" x14ac:dyDescent="0.25">
      <c r="B57763" s="55"/>
      <c r="C57763" s="52"/>
      <c r="D57763" s="56"/>
      <c r="F57763"/>
    </row>
    <row r="57764" spans="2:6" x14ac:dyDescent="0.25">
      <c r="B57764" s="55"/>
      <c r="C57764" s="52"/>
      <c r="D57764" s="56"/>
      <c r="F57764"/>
    </row>
    <row r="57765" spans="2:6" x14ac:dyDescent="0.25">
      <c r="B57765" s="55"/>
      <c r="C57765" s="52"/>
      <c r="D57765" s="56"/>
      <c r="F57765"/>
    </row>
    <row r="57766" spans="2:6" x14ac:dyDescent="0.25">
      <c r="B57766" s="55"/>
      <c r="C57766" s="52"/>
      <c r="D57766" s="56"/>
      <c r="F57766"/>
    </row>
    <row r="57767" spans="2:6" x14ac:dyDescent="0.25">
      <c r="B57767" s="55"/>
      <c r="C57767" s="52"/>
      <c r="D57767" s="56"/>
      <c r="F57767"/>
    </row>
    <row r="57768" spans="2:6" x14ac:dyDescent="0.25">
      <c r="B57768" s="55"/>
      <c r="C57768" s="52"/>
      <c r="D57768" s="56"/>
      <c r="F57768"/>
    </row>
    <row r="57769" spans="2:6" x14ac:dyDescent="0.25">
      <c r="B57769" s="55"/>
      <c r="C57769" s="52"/>
      <c r="D57769" s="56"/>
      <c r="F57769"/>
    </row>
    <row r="57770" spans="2:6" x14ac:dyDescent="0.25">
      <c r="B57770" s="55"/>
      <c r="C57770" s="52"/>
      <c r="D57770" s="56"/>
      <c r="F57770"/>
    </row>
    <row r="57771" spans="2:6" x14ac:dyDescent="0.25">
      <c r="B57771" s="55"/>
      <c r="C57771" s="52"/>
      <c r="D57771" s="56"/>
      <c r="F57771"/>
    </row>
    <row r="57772" spans="2:6" x14ac:dyDescent="0.25">
      <c r="B57772" s="55"/>
      <c r="C57772" s="52"/>
      <c r="D57772" s="56"/>
      <c r="F57772"/>
    </row>
    <row r="57773" spans="2:6" x14ac:dyDescent="0.25">
      <c r="B57773" s="55"/>
      <c r="C57773" s="52"/>
      <c r="D57773" s="56"/>
      <c r="F57773"/>
    </row>
    <row r="57774" spans="2:6" x14ac:dyDescent="0.25">
      <c r="B57774" s="55"/>
      <c r="C57774" s="52"/>
      <c r="D57774" s="56"/>
      <c r="F57774"/>
    </row>
    <row r="57775" spans="2:6" x14ac:dyDescent="0.25">
      <c r="B57775" s="55"/>
      <c r="C57775" s="52"/>
      <c r="D57775" s="56"/>
      <c r="F57775"/>
    </row>
    <row r="57776" spans="2:6" x14ac:dyDescent="0.25">
      <c r="B57776" s="55"/>
      <c r="C57776" s="52"/>
      <c r="D57776" s="56"/>
      <c r="F57776"/>
    </row>
    <row r="57777" spans="2:6" x14ac:dyDescent="0.25">
      <c r="B57777" s="55"/>
      <c r="C57777" s="52"/>
      <c r="D57777" s="56"/>
      <c r="F57777"/>
    </row>
    <row r="57778" spans="2:6" x14ac:dyDescent="0.25">
      <c r="B57778" s="55"/>
      <c r="C57778" s="52"/>
      <c r="D57778" s="56"/>
      <c r="F57778"/>
    </row>
    <row r="57779" spans="2:6" x14ac:dyDescent="0.25">
      <c r="B57779" s="55"/>
      <c r="C57779" s="52"/>
      <c r="D57779" s="56"/>
      <c r="F57779"/>
    </row>
    <row r="57780" spans="2:6" x14ac:dyDescent="0.25">
      <c r="B57780" s="55"/>
      <c r="C57780" s="52"/>
      <c r="D57780" s="56"/>
      <c r="F57780"/>
    </row>
    <row r="57781" spans="2:6" x14ac:dyDescent="0.25">
      <c r="B57781" s="55"/>
      <c r="C57781" s="52"/>
      <c r="D57781" s="56"/>
      <c r="F57781"/>
    </row>
    <row r="57782" spans="2:6" x14ac:dyDescent="0.25">
      <c r="B57782" s="55"/>
      <c r="C57782" s="52"/>
      <c r="D57782" s="56"/>
      <c r="F57782"/>
    </row>
    <row r="57783" spans="2:6" x14ac:dyDescent="0.25">
      <c r="B57783" s="55"/>
      <c r="C57783" s="52"/>
      <c r="D57783" s="56"/>
      <c r="F57783"/>
    </row>
    <row r="57784" spans="2:6" x14ac:dyDescent="0.25">
      <c r="B57784" s="55"/>
      <c r="C57784" s="52"/>
      <c r="D57784" s="56"/>
      <c r="F57784"/>
    </row>
    <row r="57785" spans="2:6" x14ac:dyDescent="0.25">
      <c r="B57785" s="55"/>
      <c r="C57785" s="52"/>
      <c r="D57785" s="56"/>
      <c r="F57785"/>
    </row>
    <row r="57786" spans="2:6" x14ac:dyDescent="0.25">
      <c r="B57786" s="55"/>
      <c r="C57786" s="52"/>
      <c r="D57786" s="56"/>
      <c r="F57786"/>
    </row>
    <row r="57787" spans="2:6" x14ac:dyDescent="0.25">
      <c r="B57787" s="55"/>
      <c r="C57787" s="52"/>
      <c r="D57787" s="56"/>
      <c r="F57787"/>
    </row>
    <row r="57788" spans="2:6" x14ac:dyDescent="0.25">
      <c r="B57788" s="55"/>
      <c r="C57788" s="52"/>
      <c r="D57788" s="56"/>
      <c r="F57788"/>
    </row>
    <row r="57789" spans="2:6" x14ac:dyDescent="0.25">
      <c r="B57789" s="55"/>
      <c r="C57789" s="52"/>
      <c r="D57789" s="56"/>
      <c r="F57789"/>
    </row>
    <row r="57790" spans="2:6" x14ac:dyDescent="0.25">
      <c r="B57790" s="55"/>
      <c r="C57790" s="52"/>
      <c r="D57790" s="56"/>
      <c r="F57790"/>
    </row>
    <row r="57791" spans="2:6" x14ac:dyDescent="0.25">
      <c r="B57791" s="55"/>
      <c r="C57791" s="52"/>
      <c r="D57791" s="56"/>
      <c r="F57791"/>
    </row>
    <row r="57792" spans="2:6" x14ac:dyDescent="0.25">
      <c r="B57792" s="55"/>
      <c r="C57792" s="52"/>
      <c r="D57792" s="56"/>
      <c r="F57792"/>
    </row>
    <row r="57793" spans="2:6" x14ac:dyDescent="0.25">
      <c r="B57793" s="55"/>
      <c r="C57793" s="52"/>
      <c r="D57793" s="56"/>
      <c r="F57793"/>
    </row>
    <row r="57794" spans="2:6" x14ac:dyDescent="0.25">
      <c r="B57794" s="55"/>
      <c r="C57794" s="52"/>
      <c r="D57794" s="56"/>
      <c r="F57794"/>
    </row>
    <row r="57795" spans="2:6" x14ac:dyDescent="0.25">
      <c r="B57795" s="55"/>
      <c r="C57795" s="52"/>
      <c r="D57795" s="56"/>
      <c r="F57795"/>
    </row>
    <row r="57796" spans="2:6" x14ac:dyDescent="0.25">
      <c r="B57796" s="55"/>
      <c r="C57796" s="52"/>
      <c r="D57796" s="56"/>
      <c r="F57796"/>
    </row>
    <row r="57797" spans="2:6" x14ac:dyDescent="0.25">
      <c r="B57797" s="55"/>
      <c r="C57797" s="52"/>
      <c r="D57797" s="56"/>
      <c r="F57797"/>
    </row>
    <row r="57798" spans="2:6" x14ac:dyDescent="0.25">
      <c r="B57798" s="55"/>
      <c r="C57798" s="52"/>
      <c r="D57798" s="56"/>
      <c r="F57798"/>
    </row>
    <row r="57799" spans="2:6" x14ac:dyDescent="0.25">
      <c r="B57799" s="55"/>
      <c r="C57799" s="52"/>
      <c r="D57799" s="56"/>
      <c r="F57799"/>
    </row>
    <row r="57800" spans="2:6" x14ac:dyDescent="0.25">
      <c r="B57800" s="55"/>
      <c r="C57800" s="52"/>
      <c r="D57800" s="56"/>
      <c r="F57800"/>
    </row>
    <row r="57801" spans="2:6" x14ac:dyDescent="0.25">
      <c r="B57801" s="55"/>
      <c r="C57801" s="52"/>
      <c r="D57801" s="56"/>
      <c r="F57801"/>
    </row>
    <row r="57802" spans="2:6" x14ac:dyDescent="0.25">
      <c r="B57802" s="55"/>
      <c r="C57802" s="52"/>
      <c r="D57802" s="56"/>
      <c r="F57802"/>
    </row>
    <row r="57803" spans="2:6" x14ac:dyDescent="0.25">
      <c r="B57803" s="55"/>
      <c r="C57803" s="52"/>
      <c r="D57803" s="56"/>
      <c r="F57803"/>
    </row>
    <row r="57804" spans="2:6" x14ac:dyDescent="0.25">
      <c r="B57804" s="55"/>
      <c r="C57804" s="52"/>
      <c r="D57804" s="56"/>
      <c r="F57804"/>
    </row>
    <row r="57805" spans="2:6" x14ac:dyDescent="0.25">
      <c r="B57805" s="55"/>
      <c r="C57805" s="52"/>
      <c r="D57805" s="56"/>
      <c r="F57805"/>
    </row>
    <row r="57806" spans="2:6" x14ac:dyDescent="0.25">
      <c r="B57806" s="55"/>
      <c r="C57806" s="52"/>
      <c r="D57806" s="56"/>
      <c r="F57806"/>
    </row>
    <row r="57807" spans="2:6" x14ac:dyDescent="0.25">
      <c r="B57807" s="55"/>
      <c r="C57807" s="52"/>
      <c r="D57807" s="56"/>
      <c r="F57807"/>
    </row>
    <row r="57808" spans="2:6" x14ac:dyDescent="0.25">
      <c r="B57808" s="55"/>
      <c r="C57808" s="52"/>
      <c r="D57808" s="56"/>
      <c r="F57808"/>
    </row>
    <row r="57809" spans="2:6" x14ac:dyDescent="0.25">
      <c r="B57809" s="55"/>
      <c r="C57809" s="52"/>
      <c r="D57809" s="56"/>
      <c r="F57809"/>
    </row>
    <row r="57810" spans="2:6" x14ac:dyDescent="0.25">
      <c r="B57810" s="55"/>
      <c r="C57810" s="52"/>
      <c r="D57810" s="56"/>
      <c r="F57810"/>
    </row>
    <row r="57811" spans="2:6" x14ac:dyDescent="0.25">
      <c r="B57811" s="55"/>
      <c r="C57811" s="52"/>
      <c r="D57811" s="56"/>
      <c r="F57811"/>
    </row>
    <row r="57812" spans="2:6" x14ac:dyDescent="0.25">
      <c r="B57812" s="55"/>
      <c r="C57812" s="52"/>
      <c r="D57812" s="56"/>
      <c r="F57812"/>
    </row>
    <row r="57813" spans="2:6" x14ac:dyDescent="0.25">
      <c r="B57813" s="55"/>
      <c r="C57813" s="52"/>
      <c r="D57813" s="56"/>
      <c r="F57813"/>
    </row>
    <row r="57814" spans="2:6" x14ac:dyDescent="0.25">
      <c r="B57814" s="55"/>
      <c r="C57814" s="52"/>
      <c r="D57814" s="56"/>
      <c r="F57814"/>
    </row>
    <row r="57815" spans="2:6" x14ac:dyDescent="0.25">
      <c r="B57815" s="55"/>
      <c r="C57815" s="52"/>
      <c r="D57815" s="56"/>
      <c r="F57815"/>
    </row>
    <row r="57816" spans="2:6" x14ac:dyDescent="0.25">
      <c r="B57816" s="55"/>
      <c r="C57816" s="52"/>
      <c r="D57816" s="56"/>
      <c r="F57816"/>
    </row>
    <row r="57817" spans="2:6" x14ac:dyDescent="0.25">
      <c r="B57817" s="55"/>
      <c r="C57817" s="52"/>
      <c r="D57817" s="56"/>
      <c r="F57817"/>
    </row>
    <row r="57818" spans="2:6" x14ac:dyDescent="0.25">
      <c r="B57818" s="55"/>
      <c r="C57818" s="52"/>
      <c r="D57818" s="56"/>
      <c r="F57818"/>
    </row>
    <row r="57819" spans="2:6" x14ac:dyDescent="0.25">
      <c r="B57819" s="55"/>
      <c r="C57819" s="52"/>
      <c r="D57819" s="56"/>
      <c r="F57819"/>
    </row>
    <row r="57820" spans="2:6" x14ac:dyDescent="0.25">
      <c r="B57820" s="55"/>
      <c r="C57820" s="52"/>
      <c r="D57820" s="56"/>
      <c r="F57820"/>
    </row>
    <row r="57821" spans="2:6" x14ac:dyDescent="0.25">
      <c r="B57821" s="55"/>
      <c r="C57821" s="52"/>
      <c r="D57821" s="56"/>
      <c r="F57821"/>
    </row>
    <row r="57822" spans="2:6" x14ac:dyDescent="0.25">
      <c r="B57822" s="55"/>
      <c r="C57822" s="52"/>
      <c r="D57822" s="56"/>
      <c r="F57822"/>
    </row>
    <row r="57823" spans="2:6" x14ac:dyDescent="0.25">
      <c r="B57823" s="55"/>
      <c r="C57823" s="52"/>
      <c r="D57823" s="56"/>
      <c r="F57823"/>
    </row>
    <row r="57824" spans="2:6" x14ac:dyDescent="0.25">
      <c r="B57824" s="55"/>
      <c r="C57824" s="52"/>
      <c r="D57824" s="56"/>
      <c r="F57824"/>
    </row>
    <row r="57825" spans="2:6" x14ac:dyDescent="0.25">
      <c r="B57825" s="55"/>
      <c r="C57825" s="52"/>
      <c r="D57825" s="56"/>
      <c r="F57825"/>
    </row>
    <row r="57826" spans="2:6" x14ac:dyDescent="0.25">
      <c r="B57826" s="55"/>
      <c r="C57826" s="52"/>
      <c r="D57826" s="56"/>
      <c r="F57826"/>
    </row>
    <row r="57827" spans="2:6" x14ac:dyDescent="0.25">
      <c r="B57827" s="55"/>
      <c r="C57827" s="52"/>
      <c r="D57827" s="56"/>
      <c r="F57827"/>
    </row>
    <row r="57828" spans="2:6" x14ac:dyDescent="0.25">
      <c r="B57828" s="55"/>
      <c r="C57828" s="52"/>
      <c r="D57828" s="56"/>
      <c r="F57828"/>
    </row>
    <row r="57829" spans="2:6" x14ac:dyDescent="0.25">
      <c r="B57829" s="55"/>
      <c r="C57829" s="52"/>
      <c r="D57829" s="56"/>
      <c r="F57829"/>
    </row>
    <row r="57830" spans="2:6" x14ac:dyDescent="0.25">
      <c r="B57830" s="55"/>
      <c r="C57830" s="52"/>
      <c r="D57830" s="56"/>
      <c r="F57830"/>
    </row>
    <row r="57831" spans="2:6" x14ac:dyDescent="0.25">
      <c r="B57831" s="55"/>
      <c r="C57831" s="52"/>
      <c r="D57831" s="56"/>
      <c r="F57831"/>
    </row>
    <row r="57832" spans="2:6" x14ac:dyDescent="0.25">
      <c r="B57832" s="55"/>
      <c r="C57832" s="52"/>
      <c r="D57832" s="56"/>
      <c r="F57832"/>
    </row>
    <row r="57833" spans="2:6" x14ac:dyDescent="0.25">
      <c r="B57833" s="55"/>
      <c r="C57833" s="52"/>
      <c r="D57833" s="56"/>
      <c r="F57833"/>
    </row>
    <row r="57834" spans="2:6" x14ac:dyDescent="0.25">
      <c r="B57834" s="55"/>
      <c r="C57834" s="52"/>
      <c r="D57834" s="56"/>
      <c r="F57834"/>
    </row>
    <row r="57835" spans="2:6" x14ac:dyDescent="0.25">
      <c r="B57835" s="55"/>
      <c r="C57835" s="52"/>
      <c r="D57835" s="56"/>
      <c r="F57835"/>
    </row>
    <row r="57836" spans="2:6" x14ac:dyDescent="0.25">
      <c r="B57836" s="55"/>
      <c r="C57836" s="52"/>
      <c r="D57836" s="56"/>
      <c r="F57836"/>
    </row>
    <row r="57837" spans="2:6" x14ac:dyDescent="0.25">
      <c r="B57837" s="55"/>
      <c r="C57837" s="52"/>
      <c r="D57837" s="56"/>
      <c r="F57837"/>
    </row>
    <row r="57838" spans="2:6" x14ac:dyDescent="0.25">
      <c r="B57838" s="55"/>
      <c r="C57838" s="52"/>
      <c r="D57838" s="56"/>
      <c r="F57838"/>
    </row>
    <row r="57839" spans="2:6" x14ac:dyDescent="0.25">
      <c r="B57839" s="55"/>
      <c r="C57839" s="52"/>
      <c r="D57839" s="56"/>
      <c r="F57839"/>
    </row>
    <row r="57840" spans="2:6" x14ac:dyDescent="0.25">
      <c r="B57840" s="55"/>
      <c r="C57840" s="52"/>
      <c r="D57840" s="56"/>
      <c r="F57840"/>
    </row>
    <row r="57841" spans="2:6" x14ac:dyDescent="0.25">
      <c r="B57841" s="55"/>
      <c r="C57841" s="52"/>
      <c r="D57841" s="56"/>
      <c r="F57841"/>
    </row>
    <row r="57842" spans="2:6" x14ac:dyDescent="0.25">
      <c r="B57842" s="55"/>
      <c r="C57842" s="52"/>
      <c r="D57842" s="56"/>
      <c r="F57842"/>
    </row>
    <row r="57843" spans="2:6" x14ac:dyDescent="0.25">
      <c r="B57843" s="55"/>
      <c r="C57843" s="52"/>
      <c r="D57843" s="56"/>
      <c r="F57843"/>
    </row>
    <row r="57844" spans="2:6" x14ac:dyDescent="0.25">
      <c r="B57844" s="55"/>
      <c r="C57844" s="52"/>
      <c r="D57844" s="56"/>
      <c r="F57844"/>
    </row>
    <row r="57845" spans="2:6" x14ac:dyDescent="0.25">
      <c r="B57845" s="55"/>
      <c r="C57845" s="52"/>
      <c r="D57845" s="56"/>
      <c r="F57845"/>
    </row>
    <row r="57846" spans="2:6" x14ac:dyDescent="0.25">
      <c r="B57846" s="55"/>
      <c r="C57846" s="52"/>
      <c r="D57846" s="56"/>
      <c r="F57846"/>
    </row>
    <row r="57847" spans="2:6" x14ac:dyDescent="0.25">
      <c r="B57847" s="55"/>
      <c r="C57847" s="52"/>
      <c r="D57847" s="56"/>
      <c r="F57847"/>
    </row>
    <row r="57848" spans="2:6" x14ac:dyDescent="0.25">
      <c r="B57848" s="55"/>
      <c r="C57848" s="52"/>
      <c r="D57848" s="56"/>
      <c r="F57848"/>
    </row>
    <row r="57849" spans="2:6" x14ac:dyDescent="0.25">
      <c r="B57849" s="55"/>
      <c r="C57849" s="52"/>
      <c r="D57849" s="56"/>
      <c r="F57849"/>
    </row>
    <row r="57850" spans="2:6" x14ac:dyDescent="0.25">
      <c r="B57850" s="55"/>
      <c r="C57850" s="52"/>
      <c r="D57850" s="56"/>
      <c r="F57850"/>
    </row>
    <row r="57851" spans="2:6" x14ac:dyDescent="0.25">
      <c r="B57851" s="55"/>
      <c r="C57851" s="52"/>
      <c r="D57851" s="56"/>
      <c r="F57851"/>
    </row>
    <row r="57852" spans="2:6" x14ac:dyDescent="0.25">
      <c r="B57852" s="55"/>
      <c r="C57852" s="52"/>
      <c r="D57852" s="56"/>
      <c r="F57852"/>
    </row>
    <row r="57853" spans="2:6" x14ac:dyDescent="0.25">
      <c r="B57853" s="55"/>
      <c r="C57853" s="52"/>
      <c r="D57853" s="56"/>
      <c r="F57853"/>
    </row>
    <row r="57854" spans="2:6" x14ac:dyDescent="0.25">
      <c r="B57854" s="55"/>
      <c r="C57854" s="52"/>
      <c r="D57854" s="56"/>
      <c r="F57854"/>
    </row>
    <row r="57855" spans="2:6" x14ac:dyDescent="0.25">
      <c r="B57855" s="55"/>
      <c r="C57855" s="52"/>
      <c r="D57855" s="56"/>
      <c r="F57855"/>
    </row>
    <row r="57856" spans="2:6" x14ac:dyDescent="0.25">
      <c r="B57856" s="55"/>
      <c r="C57856" s="52"/>
      <c r="D57856" s="56"/>
      <c r="F57856"/>
    </row>
    <row r="57857" spans="2:6" x14ac:dyDescent="0.25">
      <c r="B57857" s="55"/>
      <c r="C57857" s="52"/>
      <c r="D57857" s="56"/>
      <c r="F57857"/>
    </row>
    <row r="57858" spans="2:6" x14ac:dyDescent="0.25">
      <c r="B57858" s="55"/>
      <c r="C57858" s="52"/>
      <c r="D57858" s="56"/>
      <c r="F57858"/>
    </row>
    <row r="57859" spans="2:6" x14ac:dyDescent="0.25">
      <c r="B57859" s="55"/>
      <c r="C57859" s="52"/>
      <c r="D57859" s="56"/>
      <c r="F57859"/>
    </row>
    <row r="57860" spans="2:6" x14ac:dyDescent="0.25">
      <c r="B57860" s="55"/>
      <c r="C57860" s="52"/>
      <c r="D57860" s="56"/>
      <c r="F57860"/>
    </row>
    <row r="57861" spans="2:6" x14ac:dyDescent="0.25">
      <c r="B57861" s="55"/>
      <c r="C57861" s="52"/>
      <c r="D57861" s="56"/>
      <c r="F57861"/>
    </row>
    <row r="57862" spans="2:6" x14ac:dyDescent="0.25">
      <c r="B57862" s="55"/>
      <c r="C57862" s="52"/>
      <c r="D57862" s="56"/>
      <c r="F57862"/>
    </row>
    <row r="57863" spans="2:6" x14ac:dyDescent="0.25">
      <c r="B57863" s="55"/>
      <c r="C57863" s="52"/>
      <c r="D57863" s="56"/>
      <c r="F57863"/>
    </row>
    <row r="57864" spans="2:6" x14ac:dyDescent="0.25">
      <c r="B57864" s="55"/>
      <c r="C57864" s="52"/>
      <c r="D57864" s="56"/>
      <c r="F57864"/>
    </row>
    <row r="57865" spans="2:6" x14ac:dyDescent="0.25">
      <c r="B57865" s="55"/>
      <c r="C57865" s="52"/>
      <c r="D57865" s="56"/>
      <c r="F57865"/>
    </row>
    <row r="57866" spans="2:6" x14ac:dyDescent="0.25">
      <c r="B57866" s="55"/>
      <c r="C57866" s="52"/>
      <c r="D57866" s="56"/>
      <c r="F57866"/>
    </row>
    <row r="57867" spans="2:6" x14ac:dyDescent="0.25">
      <c r="B57867" s="55"/>
      <c r="C57867" s="52"/>
      <c r="D57867" s="56"/>
      <c r="F57867"/>
    </row>
    <row r="57868" spans="2:6" x14ac:dyDescent="0.25">
      <c r="B57868" s="55"/>
      <c r="C57868" s="52"/>
      <c r="D57868" s="56"/>
      <c r="F57868"/>
    </row>
    <row r="57869" spans="2:6" x14ac:dyDescent="0.25">
      <c r="B57869" s="55"/>
      <c r="C57869" s="52"/>
      <c r="D57869" s="56"/>
      <c r="F57869"/>
    </row>
    <row r="57870" spans="2:6" x14ac:dyDescent="0.25">
      <c r="B57870" s="55"/>
      <c r="C57870" s="52"/>
      <c r="D57870" s="56"/>
      <c r="F57870"/>
    </row>
    <row r="57871" spans="2:6" x14ac:dyDescent="0.25">
      <c r="B57871" s="55"/>
      <c r="C57871" s="52"/>
      <c r="D57871" s="56"/>
      <c r="F57871"/>
    </row>
    <row r="57872" spans="2:6" x14ac:dyDescent="0.25">
      <c r="B57872" s="55"/>
      <c r="C57872" s="52"/>
      <c r="D57872" s="56"/>
      <c r="F57872"/>
    </row>
    <row r="57873" spans="2:6" x14ac:dyDescent="0.25">
      <c r="B57873" s="55"/>
      <c r="C57873" s="52"/>
      <c r="D57873" s="56"/>
      <c r="F57873"/>
    </row>
    <row r="57874" spans="2:6" x14ac:dyDescent="0.25">
      <c r="B57874" s="55"/>
      <c r="C57874" s="52"/>
      <c r="D57874" s="56"/>
      <c r="F57874"/>
    </row>
    <row r="57875" spans="2:6" x14ac:dyDescent="0.25">
      <c r="B57875" s="55"/>
      <c r="C57875" s="52"/>
      <c r="D57875" s="56"/>
      <c r="F57875"/>
    </row>
    <row r="57876" spans="2:6" x14ac:dyDescent="0.25">
      <c r="B57876" s="55"/>
      <c r="C57876" s="52"/>
      <c r="D57876" s="56"/>
      <c r="F57876"/>
    </row>
    <row r="57877" spans="2:6" x14ac:dyDescent="0.25">
      <c r="B57877" s="55"/>
      <c r="C57877" s="52"/>
      <c r="D57877" s="56"/>
      <c r="F57877"/>
    </row>
    <row r="57878" spans="2:6" x14ac:dyDescent="0.25">
      <c r="B57878" s="55"/>
      <c r="C57878" s="52"/>
      <c r="D57878" s="56"/>
      <c r="F57878"/>
    </row>
    <row r="57879" spans="2:6" x14ac:dyDescent="0.25">
      <c r="B57879" s="55"/>
      <c r="C57879" s="52"/>
      <c r="D57879" s="56"/>
      <c r="F57879"/>
    </row>
    <row r="57880" spans="2:6" x14ac:dyDescent="0.25">
      <c r="B57880" s="55"/>
      <c r="C57880" s="52"/>
      <c r="D57880" s="56"/>
      <c r="F57880"/>
    </row>
    <row r="57881" spans="2:6" x14ac:dyDescent="0.25">
      <c r="B57881" s="55"/>
      <c r="C57881" s="52"/>
      <c r="D57881" s="56"/>
      <c r="F57881"/>
    </row>
    <row r="57882" spans="2:6" x14ac:dyDescent="0.25">
      <c r="B57882" s="55"/>
      <c r="C57882" s="52"/>
      <c r="D57882" s="56"/>
      <c r="F57882"/>
    </row>
    <row r="57883" spans="2:6" x14ac:dyDescent="0.25">
      <c r="B57883" s="55"/>
      <c r="C57883" s="52"/>
      <c r="D57883" s="56"/>
      <c r="F57883"/>
    </row>
    <row r="57884" spans="2:6" x14ac:dyDescent="0.25">
      <c r="B57884" s="55"/>
      <c r="C57884" s="52"/>
      <c r="D57884" s="56"/>
      <c r="F57884"/>
    </row>
    <row r="57885" spans="2:6" x14ac:dyDescent="0.25">
      <c r="B57885" s="55"/>
      <c r="C57885" s="52"/>
      <c r="D57885" s="56"/>
      <c r="F57885"/>
    </row>
    <row r="57886" spans="2:6" x14ac:dyDescent="0.25">
      <c r="B57886" s="55"/>
      <c r="C57886" s="52"/>
      <c r="D57886" s="56"/>
      <c r="F57886"/>
    </row>
    <row r="57887" spans="2:6" x14ac:dyDescent="0.25">
      <c r="B57887" s="55"/>
      <c r="C57887" s="52"/>
      <c r="D57887" s="56"/>
      <c r="F57887"/>
    </row>
    <row r="57888" spans="2:6" x14ac:dyDescent="0.25">
      <c r="B57888" s="55"/>
      <c r="C57888" s="52"/>
      <c r="D57888" s="56"/>
      <c r="F57888"/>
    </row>
    <row r="57889" spans="2:6" x14ac:dyDescent="0.25">
      <c r="B57889" s="55"/>
      <c r="C57889" s="52"/>
      <c r="D57889" s="56"/>
      <c r="F57889"/>
    </row>
    <row r="57890" spans="2:6" x14ac:dyDescent="0.25">
      <c r="B57890" s="55"/>
      <c r="C57890" s="52"/>
      <c r="D57890" s="56"/>
      <c r="F57890"/>
    </row>
    <row r="57891" spans="2:6" x14ac:dyDescent="0.25">
      <c r="B57891" s="55"/>
      <c r="C57891" s="52"/>
      <c r="D57891" s="56"/>
      <c r="F57891"/>
    </row>
    <row r="57892" spans="2:6" x14ac:dyDescent="0.25">
      <c r="B57892" s="55"/>
      <c r="C57892" s="52"/>
      <c r="D57892" s="56"/>
      <c r="F57892"/>
    </row>
    <row r="57893" spans="2:6" x14ac:dyDescent="0.25">
      <c r="B57893" s="55"/>
      <c r="C57893" s="52"/>
      <c r="D57893" s="56"/>
      <c r="F57893"/>
    </row>
    <row r="57894" spans="2:6" x14ac:dyDescent="0.25">
      <c r="B57894" s="55"/>
      <c r="C57894" s="52"/>
      <c r="D57894" s="56"/>
      <c r="F57894"/>
    </row>
    <row r="57895" spans="2:6" x14ac:dyDescent="0.25">
      <c r="B57895" s="55"/>
      <c r="C57895" s="52"/>
      <c r="D57895" s="56"/>
      <c r="F57895"/>
    </row>
    <row r="57896" spans="2:6" x14ac:dyDescent="0.25">
      <c r="B57896" s="55"/>
      <c r="C57896" s="52"/>
      <c r="D57896" s="56"/>
      <c r="F57896"/>
    </row>
    <row r="57897" spans="2:6" x14ac:dyDescent="0.25">
      <c r="B57897" s="55"/>
      <c r="C57897" s="52"/>
      <c r="D57897" s="56"/>
      <c r="F57897"/>
    </row>
    <row r="57898" spans="2:6" x14ac:dyDescent="0.25">
      <c r="B57898" s="55"/>
      <c r="C57898" s="52"/>
      <c r="D57898" s="56"/>
      <c r="F57898"/>
    </row>
    <row r="57899" spans="2:6" x14ac:dyDescent="0.25">
      <c r="B57899" s="55"/>
      <c r="C57899" s="52"/>
      <c r="D57899" s="56"/>
      <c r="F57899"/>
    </row>
    <row r="57900" spans="2:6" x14ac:dyDescent="0.25">
      <c r="B57900" s="55"/>
      <c r="C57900" s="52"/>
      <c r="D57900" s="56"/>
      <c r="F57900"/>
    </row>
    <row r="57901" spans="2:6" x14ac:dyDescent="0.25">
      <c r="B57901" s="55"/>
      <c r="C57901" s="52"/>
      <c r="D57901" s="56"/>
      <c r="F57901"/>
    </row>
    <row r="57902" spans="2:6" x14ac:dyDescent="0.25">
      <c r="B57902" s="55"/>
      <c r="C57902" s="52"/>
      <c r="D57902" s="56"/>
      <c r="F57902"/>
    </row>
    <row r="57903" spans="2:6" x14ac:dyDescent="0.25">
      <c r="B57903" s="55"/>
      <c r="C57903" s="52"/>
      <c r="D57903" s="56"/>
      <c r="F57903"/>
    </row>
    <row r="57904" spans="2:6" x14ac:dyDescent="0.25">
      <c r="B57904" s="55"/>
      <c r="C57904" s="52"/>
      <c r="D57904" s="56"/>
      <c r="F57904"/>
    </row>
    <row r="57905" spans="2:6" x14ac:dyDescent="0.25">
      <c r="B57905" s="55"/>
      <c r="C57905" s="52"/>
      <c r="D57905" s="56"/>
      <c r="F57905"/>
    </row>
    <row r="57906" spans="2:6" x14ac:dyDescent="0.25">
      <c r="B57906" s="55"/>
      <c r="C57906" s="52"/>
      <c r="D57906" s="56"/>
      <c r="F57906"/>
    </row>
    <row r="57907" spans="2:6" x14ac:dyDescent="0.25">
      <c r="B57907" s="55"/>
      <c r="C57907" s="52"/>
      <c r="D57907" s="56"/>
      <c r="F57907"/>
    </row>
    <row r="57908" spans="2:6" x14ac:dyDescent="0.25">
      <c r="B57908" s="55"/>
      <c r="C57908" s="52"/>
      <c r="D57908" s="56"/>
      <c r="F57908"/>
    </row>
    <row r="57909" spans="2:6" x14ac:dyDescent="0.25">
      <c r="B57909" s="55"/>
      <c r="C57909" s="52"/>
      <c r="D57909" s="56"/>
      <c r="F57909"/>
    </row>
    <row r="57910" spans="2:6" x14ac:dyDescent="0.25">
      <c r="B57910" s="55"/>
      <c r="C57910" s="52"/>
      <c r="D57910" s="56"/>
      <c r="F57910"/>
    </row>
    <row r="57911" spans="2:6" x14ac:dyDescent="0.25">
      <c r="B57911" s="55"/>
      <c r="C57911" s="52"/>
      <c r="D57911" s="56"/>
      <c r="F57911"/>
    </row>
    <row r="57912" spans="2:6" x14ac:dyDescent="0.25">
      <c r="B57912" s="55"/>
      <c r="C57912" s="52"/>
      <c r="D57912" s="56"/>
      <c r="F57912"/>
    </row>
    <row r="57913" spans="2:6" x14ac:dyDescent="0.25">
      <c r="B57913" s="55"/>
      <c r="C57913" s="52"/>
      <c r="D57913" s="56"/>
      <c r="F57913"/>
    </row>
    <row r="57914" spans="2:6" x14ac:dyDescent="0.25">
      <c r="B57914" s="55"/>
      <c r="C57914" s="52"/>
      <c r="D57914" s="56"/>
      <c r="F57914"/>
    </row>
    <row r="57915" spans="2:6" x14ac:dyDescent="0.25">
      <c r="B57915" s="55"/>
      <c r="C57915" s="52"/>
      <c r="D57915" s="56"/>
      <c r="F57915"/>
    </row>
    <row r="57916" spans="2:6" x14ac:dyDescent="0.25">
      <c r="B57916" s="55"/>
      <c r="C57916" s="52"/>
      <c r="D57916" s="56"/>
      <c r="F57916"/>
    </row>
    <row r="57917" spans="2:6" x14ac:dyDescent="0.25">
      <c r="B57917" s="55"/>
      <c r="C57917" s="52"/>
      <c r="D57917" s="56"/>
      <c r="F57917"/>
    </row>
    <row r="57918" spans="2:6" x14ac:dyDescent="0.25">
      <c r="B57918" s="55"/>
      <c r="C57918" s="52"/>
      <c r="D57918" s="56"/>
      <c r="F57918"/>
    </row>
    <row r="57919" spans="2:6" x14ac:dyDescent="0.25">
      <c r="B57919" s="55"/>
      <c r="C57919" s="52"/>
      <c r="D57919" s="56"/>
      <c r="F57919"/>
    </row>
    <row r="57920" spans="2:6" x14ac:dyDescent="0.25">
      <c r="B57920" s="55"/>
      <c r="C57920" s="52"/>
      <c r="D57920" s="56"/>
      <c r="F57920"/>
    </row>
    <row r="57921" spans="2:6" x14ac:dyDescent="0.25">
      <c r="B57921" s="55"/>
      <c r="C57921" s="52"/>
      <c r="D57921" s="56"/>
      <c r="F57921"/>
    </row>
    <row r="57922" spans="2:6" x14ac:dyDescent="0.25">
      <c r="B57922" s="55"/>
      <c r="C57922" s="52"/>
      <c r="D57922" s="56"/>
      <c r="F57922"/>
    </row>
    <row r="57923" spans="2:6" x14ac:dyDescent="0.25">
      <c r="B57923" s="55"/>
      <c r="C57923" s="52"/>
      <c r="D57923" s="56"/>
      <c r="F57923"/>
    </row>
    <row r="57924" spans="2:6" x14ac:dyDescent="0.25">
      <c r="B57924" s="55"/>
      <c r="C57924" s="52"/>
      <c r="D57924" s="56"/>
      <c r="F57924"/>
    </row>
    <row r="57925" spans="2:6" x14ac:dyDescent="0.25">
      <c r="B57925" s="55"/>
      <c r="C57925" s="52"/>
      <c r="D57925" s="56"/>
      <c r="F57925"/>
    </row>
    <row r="57926" spans="2:6" x14ac:dyDescent="0.25">
      <c r="B57926" s="55"/>
      <c r="C57926" s="52"/>
      <c r="D57926" s="56"/>
      <c r="F57926"/>
    </row>
    <row r="57927" spans="2:6" x14ac:dyDescent="0.25">
      <c r="B57927" s="55"/>
      <c r="C57927" s="52"/>
      <c r="D57927" s="56"/>
      <c r="F57927"/>
    </row>
    <row r="57928" spans="2:6" x14ac:dyDescent="0.25">
      <c r="B57928" s="55"/>
      <c r="C57928" s="52"/>
      <c r="D57928" s="56"/>
      <c r="F57928"/>
    </row>
    <row r="57929" spans="2:6" x14ac:dyDescent="0.25">
      <c r="B57929" s="55"/>
      <c r="C57929" s="52"/>
      <c r="D57929" s="56"/>
      <c r="F57929"/>
    </row>
    <row r="57930" spans="2:6" x14ac:dyDescent="0.25">
      <c r="B57930" s="55"/>
      <c r="C57930" s="52"/>
      <c r="D57930" s="56"/>
      <c r="F57930"/>
    </row>
    <row r="57931" spans="2:6" x14ac:dyDescent="0.25">
      <c r="B57931" s="55"/>
      <c r="C57931" s="52"/>
      <c r="D57931" s="56"/>
      <c r="F57931"/>
    </row>
    <row r="57932" spans="2:6" x14ac:dyDescent="0.25">
      <c r="B57932" s="55"/>
      <c r="C57932" s="52"/>
      <c r="D57932" s="56"/>
      <c r="F57932"/>
    </row>
    <row r="57933" spans="2:6" x14ac:dyDescent="0.25">
      <c r="B57933" s="55"/>
      <c r="C57933" s="52"/>
      <c r="D57933" s="56"/>
      <c r="F57933"/>
    </row>
    <row r="57934" spans="2:6" x14ac:dyDescent="0.25">
      <c r="B57934" s="55"/>
      <c r="C57934" s="52"/>
      <c r="D57934" s="56"/>
      <c r="F57934"/>
    </row>
    <row r="57935" spans="2:6" x14ac:dyDescent="0.25">
      <c r="B57935" s="55"/>
      <c r="C57935" s="52"/>
      <c r="D57935" s="56"/>
      <c r="F57935"/>
    </row>
    <row r="57936" spans="2:6" x14ac:dyDescent="0.25">
      <c r="B57936" s="55"/>
      <c r="C57936" s="52"/>
      <c r="D57936" s="56"/>
      <c r="F57936"/>
    </row>
    <row r="57937" spans="2:6" x14ac:dyDescent="0.25">
      <c r="B57937" s="55"/>
      <c r="C57937" s="52"/>
      <c r="D57937" s="56"/>
      <c r="F57937"/>
    </row>
    <row r="57938" spans="2:6" x14ac:dyDescent="0.25">
      <c r="B57938" s="55"/>
      <c r="C57938" s="52"/>
      <c r="D57938" s="56"/>
      <c r="F57938"/>
    </row>
    <row r="57939" spans="2:6" x14ac:dyDescent="0.25">
      <c r="B57939" s="55"/>
      <c r="C57939" s="52"/>
      <c r="D57939" s="56"/>
      <c r="F57939"/>
    </row>
    <row r="57940" spans="2:6" x14ac:dyDescent="0.25">
      <c r="B57940" s="55"/>
      <c r="C57940" s="52"/>
      <c r="D57940" s="56"/>
      <c r="F57940"/>
    </row>
    <row r="57941" spans="2:6" x14ac:dyDescent="0.25">
      <c r="B57941" s="55"/>
      <c r="C57941" s="52"/>
      <c r="D57941" s="56"/>
      <c r="F57941"/>
    </row>
    <row r="57942" spans="2:6" x14ac:dyDescent="0.25">
      <c r="B57942" s="55"/>
      <c r="C57942" s="52"/>
      <c r="D57942" s="56"/>
      <c r="F57942"/>
    </row>
    <row r="57943" spans="2:6" x14ac:dyDescent="0.25">
      <c r="B57943" s="55"/>
      <c r="C57943" s="52"/>
      <c r="D57943" s="56"/>
      <c r="F57943"/>
    </row>
    <row r="57944" spans="2:6" x14ac:dyDescent="0.25">
      <c r="B57944" s="55"/>
      <c r="C57944" s="52"/>
      <c r="D57944" s="56"/>
      <c r="F57944"/>
    </row>
    <row r="57945" spans="2:6" x14ac:dyDescent="0.25">
      <c r="B57945" s="55"/>
      <c r="C57945" s="52"/>
      <c r="D57945" s="56"/>
      <c r="F57945"/>
    </row>
    <row r="57946" spans="2:6" x14ac:dyDescent="0.25">
      <c r="B57946" s="55"/>
      <c r="C57946" s="52"/>
      <c r="D57946" s="56"/>
      <c r="F57946"/>
    </row>
    <row r="57947" spans="2:6" x14ac:dyDescent="0.25">
      <c r="B57947" s="55"/>
      <c r="C57947" s="52"/>
      <c r="D57947" s="56"/>
      <c r="F57947"/>
    </row>
    <row r="57948" spans="2:6" x14ac:dyDescent="0.25">
      <c r="B57948" s="55"/>
      <c r="C57948" s="52"/>
      <c r="D57948" s="56"/>
      <c r="F57948"/>
    </row>
    <row r="57949" spans="2:6" x14ac:dyDescent="0.25">
      <c r="B57949" s="55"/>
      <c r="C57949" s="52"/>
      <c r="D57949" s="56"/>
      <c r="F57949"/>
    </row>
    <row r="57950" spans="2:6" x14ac:dyDescent="0.25">
      <c r="B57950" s="55"/>
      <c r="C57950" s="52"/>
      <c r="D57950" s="56"/>
      <c r="F57950"/>
    </row>
    <row r="57951" spans="2:6" x14ac:dyDescent="0.25">
      <c r="B57951" s="55"/>
      <c r="C57951" s="52"/>
      <c r="D57951" s="56"/>
      <c r="F57951"/>
    </row>
    <row r="57952" spans="2:6" x14ac:dyDescent="0.25">
      <c r="B57952" s="55"/>
      <c r="C57952" s="52"/>
      <c r="D57952" s="56"/>
      <c r="F57952"/>
    </row>
    <row r="57953" spans="2:6" x14ac:dyDescent="0.25">
      <c r="B57953" s="55"/>
      <c r="C57953" s="52"/>
      <c r="D57953" s="56"/>
      <c r="F57953"/>
    </row>
    <row r="57954" spans="2:6" x14ac:dyDescent="0.25">
      <c r="B57954" s="55"/>
      <c r="C57954" s="52"/>
      <c r="D57954" s="56"/>
      <c r="F57954"/>
    </row>
    <row r="57955" spans="2:6" x14ac:dyDescent="0.25">
      <c r="B57955" s="55"/>
      <c r="C57955" s="52"/>
      <c r="D57955" s="56"/>
      <c r="F57955"/>
    </row>
    <row r="57956" spans="2:6" x14ac:dyDescent="0.25">
      <c r="B57956" s="55"/>
      <c r="C57956" s="52"/>
      <c r="D57956" s="56"/>
      <c r="F57956"/>
    </row>
    <row r="57957" spans="2:6" x14ac:dyDescent="0.25">
      <c r="B57957" s="55"/>
      <c r="C57957" s="52"/>
      <c r="D57957" s="56"/>
      <c r="F57957"/>
    </row>
    <row r="57958" spans="2:6" x14ac:dyDescent="0.25">
      <c r="B57958" s="55"/>
      <c r="C57958" s="52"/>
      <c r="D57958" s="56"/>
      <c r="F57958"/>
    </row>
    <row r="57959" spans="2:6" x14ac:dyDescent="0.25">
      <c r="B57959" s="55"/>
      <c r="C57959" s="52"/>
      <c r="D57959" s="56"/>
      <c r="F57959"/>
    </row>
    <row r="57960" spans="2:6" x14ac:dyDescent="0.25">
      <c r="B57960" s="55"/>
      <c r="C57960" s="52"/>
      <c r="D57960" s="56"/>
      <c r="F57960"/>
    </row>
    <row r="57961" spans="2:6" x14ac:dyDescent="0.25">
      <c r="B57961" s="55"/>
      <c r="C57961" s="52"/>
      <c r="D57961" s="56"/>
      <c r="F57961"/>
    </row>
    <row r="57962" spans="2:6" x14ac:dyDescent="0.25">
      <c r="B57962" s="55"/>
      <c r="C57962" s="52"/>
      <c r="D57962" s="56"/>
      <c r="F57962"/>
    </row>
    <row r="57963" spans="2:6" x14ac:dyDescent="0.25">
      <c r="B57963" s="55"/>
      <c r="C57963" s="52"/>
      <c r="D57963" s="56"/>
      <c r="F57963"/>
    </row>
    <row r="57964" spans="2:6" x14ac:dyDescent="0.25">
      <c r="B57964" s="55"/>
      <c r="C57964" s="52"/>
      <c r="D57964" s="56"/>
      <c r="F57964"/>
    </row>
    <row r="57965" spans="2:6" x14ac:dyDescent="0.25">
      <c r="B57965" s="55"/>
      <c r="C57965" s="52"/>
      <c r="D57965" s="56"/>
      <c r="F57965"/>
    </row>
    <row r="57966" spans="2:6" x14ac:dyDescent="0.25">
      <c r="B57966" s="55"/>
      <c r="C57966" s="52"/>
      <c r="D57966" s="56"/>
      <c r="F57966"/>
    </row>
    <row r="57967" spans="2:6" x14ac:dyDescent="0.25">
      <c r="B57967" s="55"/>
      <c r="C57967" s="52"/>
      <c r="D57967" s="56"/>
      <c r="F57967"/>
    </row>
    <row r="57968" spans="2:6" x14ac:dyDescent="0.25">
      <c r="B57968" s="55"/>
      <c r="C57968" s="52"/>
      <c r="D57968" s="56"/>
      <c r="F57968"/>
    </row>
    <row r="57969" spans="2:6" x14ac:dyDescent="0.25">
      <c r="B57969" s="55"/>
      <c r="C57969" s="52"/>
      <c r="D57969" s="56"/>
      <c r="F57969"/>
    </row>
    <row r="57970" spans="2:6" x14ac:dyDescent="0.25">
      <c r="B57970" s="55"/>
      <c r="C57970" s="52"/>
      <c r="D57970" s="56"/>
      <c r="F57970"/>
    </row>
    <row r="57971" spans="2:6" x14ac:dyDescent="0.25">
      <c r="B57971" s="55"/>
      <c r="C57971" s="52"/>
      <c r="D57971" s="56"/>
      <c r="F57971"/>
    </row>
    <row r="57972" spans="2:6" x14ac:dyDescent="0.25">
      <c r="B57972" s="55"/>
      <c r="C57972" s="52"/>
      <c r="D57972" s="56"/>
      <c r="F57972"/>
    </row>
    <row r="57973" spans="2:6" x14ac:dyDescent="0.25">
      <c r="B57973" s="55"/>
      <c r="C57973" s="52"/>
      <c r="D57973" s="56"/>
      <c r="F57973"/>
    </row>
    <row r="57974" spans="2:6" x14ac:dyDescent="0.25">
      <c r="B57974" s="55"/>
      <c r="C57974" s="52"/>
      <c r="D57974" s="56"/>
      <c r="F57974"/>
    </row>
    <row r="57975" spans="2:6" x14ac:dyDescent="0.25">
      <c r="B57975" s="55"/>
      <c r="C57975" s="52"/>
      <c r="D57975" s="56"/>
      <c r="F57975"/>
    </row>
    <row r="57976" spans="2:6" x14ac:dyDescent="0.25">
      <c r="B57976" s="55"/>
      <c r="C57976" s="52"/>
      <c r="D57976" s="56"/>
      <c r="F57976"/>
    </row>
    <row r="57977" spans="2:6" x14ac:dyDescent="0.25">
      <c r="B57977" s="55"/>
      <c r="C57977" s="52"/>
      <c r="D57977" s="56"/>
      <c r="F57977"/>
    </row>
    <row r="57978" spans="2:6" x14ac:dyDescent="0.25">
      <c r="B57978" s="55"/>
      <c r="C57978" s="52"/>
      <c r="D57978" s="56"/>
      <c r="F57978"/>
    </row>
    <row r="57979" spans="2:6" x14ac:dyDescent="0.25">
      <c r="B57979" s="55"/>
      <c r="C57979" s="52"/>
      <c r="D57979" s="56"/>
      <c r="F57979"/>
    </row>
    <row r="57980" spans="2:6" x14ac:dyDescent="0.25">
      <c r="B57980" s="55"/>
      <c r="C57980" s="52"/>
      <c r="D57980" s="56"/>
      <c r="F57980"/>
    </row>
    <row r="57981" spans="2:6" x14ac:dyDescent="0.25">
      <c r="B57981" s="55"/>
      <c r="C57981" s="52"/>
      <c r="D57981" s="56"/>
      <c r="F57981"/>
    </row>
    <row r="57982" spans="2:6" x14ac:dyDescent="0.25">
      <c r="B57982" s="55"/>
      <c r="C57982" s="52"/>
      <c r="D57982" s="56"/>
      <c r="F57982"/>
    </row>
    <row r="57983" spans="2:6" x14ac:dyDescent="0.25">
      <c r="B57983" s="55"/>
      <c r="C57983" s="52"/>
      <c r="D57983" s="56"/>
      <c r="F57983"/>
    </row>
    <row r="57984" spans="2:6" x14ac:dyDescent="0.25">
      <c r="B57984" s="55"/>
      <c r="C57984" s="52"/>
      <c r="D57984" s="56"/>
      <c r="F57984"/>
    </row>
    <row r="57985" spans="2:6" x14ac:dyDescent="0.25">
      <c r="B57985" s="55"/>
      <c r="C57985" s="52"/>
      <c r="D57985" s="56"/>
      <c r="F57985"/>
    </row>
    <row r="57986" spans="2:6" x14ac:dyDescent="0.25">
      <c r="B57986" s="55"/>
      <c r="C57986" s="52"/>
      <c r="D57986" s="56"/>
      <c r="F57986"/>
    </row>
    <row r="57987" spans="2:6" x14ac:dyDescent="0.25">
      <c r="B57987" s="55"/>
      <c r="C57987" s="52"/>
      <c r="D57987" s="56"/>
      <c r="F57987"/>
    </row>
    <row r="57988" spans="2:6" x14ac:dyDescent="0.25">
      <c r="B57988" s="55"/>
      <c r="C57988" s="52"/>
      <c r="D57988" s="56"/>
      <c r="F57988"/>
    </row>
    <row r="57989" spans="2:6" x14ac:dyDescent="0.25">
      <c r="B57989" s="55"/>
      <c r="C57989" s="52"/>
      <c r="D57989" s="56"/>
      <c r="F57989"/>
    </row>
    <row r="57990" spans="2:6" x14ac:dyDescent="0.25">
      <c r="B57990" s="55"/>
      <c r="C57990" s="52"/>
      <c r="D57990" s="56"/>
      <c r="F57990"/>
    </row>
    <row r="57991" spans="2:6" x14ac:dyDescent="0.25">
      <c r="B57991" s="55"/>
      <c r="C57991" s="52"/>
      <c r="D57991" s="56"/>
      <c r="F57991"/>
    </row>
    <row r="57992" spans="2:6" x14ac:dyDescent="0.25">
      <c r="B57992" s="55"/>
      <c r="C57992" s="52"/>
      <c r="D57992" s="56"/>
      <c r="F57992"/>
    </row>
    <row r="57993" spans="2:6" x14ac:dyDescent="0.25">
      <c r="B57993" s="55"/>
      <c r="C57993" s="52"/>
      <c r="D57993" s="56"/>
      <c r="F57993"/>
    </row>
    <row r="57994" spans="2:6" x14ac:dyDescent="0.25">
      <c r="B57994" s="55"/>
      <c r="C57994" s="52"/>
      <c r="D57994" s="56"/>
      <c r="F57994"/>
    </row>
    <row r="57995" spans="2:6" x14ac:dyDescent="0.25">
      <c r="B57995" s="55"/>
      <c r="C57995" s="52"/>
      <c r="D57995" s="56"/>
      <c r="F57995"/>
    </row>
    <row r="57996" spans="2:6" x14ac:dyDescent="0.25">
      <c r="B57996" s="55"/>
      <c r="C57996" s="52"/>
      <c r="D57996" s="56"/>
      <c r="F57996"/>
    </row>
    <row r="57997" spans="2:6" x14ac:dyDescent="0.25">
      <c r="B57997" s="55"/>
      <c r="C57997" s="52"/>
      <c r="D57997" s="56"/>
      <c r="F57997"/>
    </row>
    <row r="57998" spans="2:6" x14ac:dyDescent="0.25">
      <c r="B57998" s="55"/>
      <c r="C57998" s="52"/>
      <c r="D57998" s="56"/>
      <c r="F57998"/>
    </row>
    <row r="57999" spans="2:6" x14ac:dyDescent="0.25">
      <c r="B57999" s="55"/>
      <c r="C57999" s="52"/>
      <c r="D57999" s="56"/>
      <c r="F57999"/>
    </row>
    <row r="58000" spans="2:6" x14ac:dyDescent="0.25">
      <c r="B58000" s="55"/>
      <c r="C58000" s="52"/>
      <c r="D58000" s="56"/>
      <c r="F58000"/>
    </row>
    <row r="58001" spans="2:6" x14ac:dyDescent="0.25">
      <c r="B58001" s="55"/>
      <c r="C58001" s="52"/>
      <c r="D58001" s="56"/>
      <c r="F58001"/>
    </row>
    <row r="58002" spans="2:6" x14ac:dyDescent="0.25">
      <c r="B58002" s="55"/>
      <c r="C58002" s="52"/>
      <c r="D58002" s="56"/>
      <c r="F58002"/>
    </row>
    <row r="58003" spans="2:6" x14ac:dyDescent="0.25">
      <c r="B58003" s="55"/>
      <c r="C58003" s="52"/>
      <c r="D58003" s="56"/>
      <c r="F58003"/>
    </row>
    <row r="58004" spans="2:6" x14ac:dyDescent="0.25">
      <c r="B58004" s="55"/>
      <c r="C58004" s="52"/>
      <c r="D58004" s="56"/>
      <c r="F58004"/>
    </row>
    <row r="58005" spans="2:6" x14ac:dyDescent="0.25">
      <c r="B58005" s="55"/>
      <c r="C58005" s="52"/>
      <c r="D58005" s="56"/>
      <c r="F58005"/>
    </row>
    <row r="58006" spans="2:6" x14ac:dyDescent="0.25">
      <c r="B58006" s="55"/>
      <c r="C58006" s="52"/>
      <c r="D58006" s="56"/>
      <c r="F58006"/>
    </row>
    <row r="58007" spans="2:6" x14ac:dyDescent="0.25">
      <c r="B58007" s="55"/>
      <c r="C58007" s="52"/>
      <c r="D58007" s="56"/>
      <c r="F58007"/>
    </row>
    <row r="58008" spans="2:6" x14ac:dyDescent="0.25">
      <c r="B58008" s="55"/>
      <c r="C58008" s="52"/>
      <c r="D58008" s="56"/>
      <c r="F58008"/>
    </row>
    <row r="58009" spans="2:6" x14ac:dyDescent="0.25">
      <c r="B58009" s="55"/>
      <c r="C58009" s="52"/>
      <c r="D58009" s="56"/>
      <c r="F58009"/>
    </row>
    <row r="58010" spans="2:6" x14ac:dyDescent="0.25">
      <c r="B58010" s="55"/>
      <c r="C58010" s="52"/>
      <c r="D58010" s="56"/>
      <c r="F58010"/>
    </row>
    <row r="58011" spans="2:6" x14ac:dyDescent="0.25">
      <c r="B58011" s="55"/>
      <c r="C58011" s="52"/>
      <c r="D58011" s="56"/>
      <c r="F58011"/>
    </row>
    <row r="58012" spans="2:6" x14ac:dyDescent="0.25">
      <c r="B58012" s="55"/>
      <c r="C58012" s="52"/>
      <c r="D58012" s="56"/>
      <c r="F58012"/>
    </row>
    <row r="58013" spans="2:6" x14ac:dyDescent="0.25">
      <c r="B58013" s="55"/>
      <c r="C58013" s="52"/>
      <c r="D58013" s="56"/>
      <c r="F58013"/>
    </row>
    <row r="58014" spans="2:6" x14ac:dyDescent="0.25">
      <c r="B58014" s="55"/>
      <c r="C58014" s="52"/>
      <c r="D58014" s="56"/>
      <c r="F58014"/>
    </row>
    <row r="58015" spans="2:6" x14ac:dyDescent="0.25">
      <c r="B58015" s="55"/>
      <c r="C58015" s="52"/>
      <c r="D58015" s="56"/>
      <c r="F58015"/>
    </row>
    <row r="58016" spans="2:6" x14ac:dyDescent="0.25">
      <c r="B58016" s="55"/>
      <c r="C58016" s="52"/>
      <c r="D58016" s="56"/>
      <c r="F58016"/>
    </row>
    <row r="58017" spans="2:6" x14ac:dyDescent="0.25">
      <c r="B58017" s="55"/>
      <c r="C58017" s="52"/>
      <c r="D58017" s="56"/>
      <c r="F58017"/>
    </row>
    <row r="58018" spans="2:6" x14ac:dyDescent="0.25">
      <c r="B58018" s="55"/>
      <c r="C58018" s="52"/>
      <c r="D58018" s="56"/>
      <c r="F58018"/>
    </row>
    <row r="58019" spans="2:6" x14ac:dyDescent="0.25">
      <c r="B58019" s="55"/>
      <c r="C58019" s="52"/>
      <c r="D58019" s="56"/>
      <c r="F58019"/>
    </row>
    <row r="58020" spans="2:6" x14ac:dyDescent="0.25">
      <c r="B58020" s="55"/>
      <c r="C58020" s="52"/>
      <c r="D58020" s="56"/>
      <c r="F58020"/>
    </row>
    <row r="58021" spans="2:6" x14ac:dyDescent="0.25">
      <c r="B58021" s="55"/>
      <c r="C58021" s="52"/>
      <c r="D58021" s="56"/>
      <c r="F58021"/>
    </row>
    <row r="58022" spans="2:6" x14ac:dyDescent="0.25">
      <c r="B58022" s="55"/>
      <c r="C58022" s="52"/>
      <c r="D58022" s="56"/>
      <c r="F58022"/>
    </row>
    <row r="58023" spans="2:6" x14ac:dyDescent="0.25">
      <c r="B58023" s="55"/>
      <c r="C58023" s="52"/>
      <c r="D58023" s="56"/>
      <c r="F58023"/>
    </row>
    <row r="58024" spans="2:6" x14ac:dyDescent="0.25">
      <c r="B58024" s="55"/>
      <c r="C58024" s="52"/>
      <c r="D58024" s="56"/>
      <c r="F58024"/>
    </row>
    <row r="58025" spans="2:6" x14ac:dyDescent="0.25">
      <c r="B58025" s="55"/>
      <c r="C58025" s="52"/>
      <c r="D58025" s="56"/>
      <c r="F58025"/>
    </row>
    <row r="58026" spans="2:6" x14ac:dyDescent="0.25">
      <c r="B58026" s="55"/>
      <c r="C58026" s="52"/>
      <c r="D58026" s="56"/>
      <c r="F58026"/>
    </row>
    <row r="58027" spans="2:6" x14ac:dyDescent="0.25">
      <c r="B58027" s="55"/>
      <c r="C58027" s="52"/>
      <c r="D58027" s="56"/>
      <c r="F58027"/>
    </row>
    <row r="58028" spans="2:6" x14ac:dyDescent="0.25">
      <c r="B58028" s="55"/>
      <c r="C58028" s="52"/>
      <c r="D58028" s="56"/>
      <c r="F58028"/>
    </row>
    <row r="58029" spans="2:6" x14ac:dyDescent="0.25">
      <c r="B58029" s="55"/>
      <c r="C58029" s="52"/>
      <c r="D58029" s="56"/>
      <c r="F58029"/>
    </row>
    <row r="58030" spans="2:6" x14ac:dyDescent="0.25">
      <c r="B58030" s="55"/>
      <c r="C58030" s="52"/>
      <c r="D58030" s="56"/>
      <c r="F58030"/>
    </row>
    <row r="58031" spans="2:6" x14ac:dyDescent="0.25">
      <c r="B58031" s="55"/>
      <c r="C58031" s="52"/>
      <c r="D58031" s="56"/>
      <c r="F58031"/>
    </row>
    <row r="58032" spans="2:6" x14ac:dyDescent="0.25">
      <c r="B58032" s="55"/>
      <c r="C58032" s="52"/>
      <c r="D58032" s="56"/>
      <c r="F58032"/>
    </row>
    <row r="58033" spans="2:6" x14ac:dyDescent="0.25">
      <c r="B58033" s="55"/>
      <c r="C58033" s="52"/>
      <c r="D58033" s="56"/>
      <c r="F58033"/>
    </row>
    <row r="58034" spans="2:6" x14ac:dyDescent="0.25">
      <c r="B58034" s="55"/>
      <c r="C58034" s="52"/>
      <c r="D58034" s="56"/>
      <c r="F58034"/>
    </row>
    <row r="58035" spans="2:6" x14ac:dyDescent="0.25">
      <c r="B58035" s="55"/>
      <c r="C58035" s="52"/>
      <c r="D58035" s="56"/>
      <c r="F58035"/>
    </row>
    <row r="58036" spans="2:6" x14ac:dyDescent="0.25">
      <c r="B58036" s="55"/>
      <c r="C58036" s="52"/>
      <c r="D58036" s="56"/>
      <c r="F58036"/>
    </row>
    <row r="58037" spans="2:6" x14ac:dyDescent="0.25">
      <c r="B58037" s="55"/>
      <c r="C58037" s="52"/>
      <c r="D58037" s="56"/>
      <c r="F58037"/>
    </row>
    <row r="58038" spans="2:6" x14ac:dyDescent="0.25">
      <c r="B58038" s="55"/>
      <c r="C58038" s="52"/>
      <c r="D58038" s="56"/>
      <c r="F58038"/>
    </row>
    <row r="58039" spans="2:6" x14ac:dyDescent="0.25">
      <c r="B58039" s="55"/>
      <c r="C58039" s="52"/>
      <c r="D58039" s="56"/>
      <c r="F58039"/>
    </row>
    <row r="58040" spans="2:6" x14ac:dyDescent="0.25">
      <c r="B58040" s="55"/>
      <c r="C58040" s="52"/>
      <c r="D58040" s="56"/>
      <c r="F58040"/>
    </row>
    <row r="58041" spans="2:6" x14ac:dyDescent="0.25">
      <c r="B58041" s="55"/>
      <c r="C58041" s="52"/>
      <c r="D58041" s="56"/>
      <c r="F58041"/>
    </row>
    <row r="58042" spans="2:6" x14ac:dyDescent="0.25">
      <c r="B58042" s="55"/>
      <c r="C58042" s="52"/>
      <c r="D58042" s="56"/>
      <c r="F58042"/>
    </row>
    <row r="58043" spans="2:6" x14ac:dyDescent="0.25">
      <c r="B58043" s="55"/>
      <c r="C58043" s="52"/>
      <c r="D58043" s="56"/>
      <c r="F58043"/>
    </row>
    <row r="58044" spans="2:6" x14ac:dyDescent="0.25">
      <c r="B58044" s="55"/>
      <c r="C58044" s="52"/>
      <c r="D58044" s="56"/>
      <c r="F58044"/>
    </row>
    <row r="58045" spans="2:6" x14ac:dyDescent="0.25">
      <c r="B58045" s="55"/>
      <c r="C58045" s="52"/>
      <c r="D58045" s="56"/>
      <c r="F58045"/>
    </row>
    <row r="58046" spans="2:6" x14ac:dyDescent="0.25">
      <c r="B58046" s="55"/>
      <c r="C58046" s="52"/>
      <c r="D58046" s="56"/>
      <c r="F58046"/>
    </row>
    <row r="58047" spans="2:6" x14ac:dyDescent="0.25">
      <c r="B58047" s="55"/>
      <c r="C58047" s="52"/>
      <c r="D58047" s="56"/>
      <c r="F58047"/>
    </row>
    <row r="58048" spans="2:6" x14ac:dyDescent="0.25">
      <c r="B58048" s="55"/>
      <c r="C58048" s="52"/>
      <c r="D58048" s="56"/>
      <c r="F58048"/>
    </row>
    <row r="58049" spans="2:6" x14ac:dyDescent="0.25">
      <c r="B58049" s="55"/>
      <c r="C58049" s="52"/>
      <c r="D58049" s="56"/>
      <c r="F58049"/>
    </row>
    <row r="58050" spans="2:6" x14ac:dyDescent="0.25">
      <c r="B58050" s="55"/>
      <c r="C58050" s="52"/>
      <c r="D58050" s="56"/>
      <c r="F58050"/>
    </row>
    <row r="58051" spans="2:6" x14ac:dyDescent="0.25">
      <c r="B58051" s="55"/>
      <c r="C58051" s="52"/>
      <c r="D58051" s="56"/>
      <c r="F58051"/>
    </row>
    <row r="58052" spans="2:6" x14ac:dyDescent="0.25">
      <c r="B58052" s="55"/>
      <c r="C58052" s="52"/>
      <c r="D58052" s="56"/>
      <c r="F58052"/>
    </row>
    <row r="58053" spans="2:6" x14ac:dyDescent="0.25">
      <c r="B58053" s="55"/>
      <c r="C58053" s="52"/>
      <c r="D58053" s="56"/>
      <c r="F58053"/>
    </row>
    <row r="58054" spans="2:6" x14ac:dyDescent="0.25">
      <c r="B58054" s="55"/>
      <c r="C58054" s="52"/>
      <c r="D58054" s="56"/>
      <c r="F58054"/>
    </row>
    <row r="58055" spans="2:6" x14ac:dyDescent="0.25">
      <c r="B58055" s="55"/>
      <c r="C58055" s="52"/>
      <c r="D58055" s="56"/>
      <c r="F58055"/>
    </row>
    <row r="58056" spans="2:6" x14ac:dyDescent="0.25">
      <c r="B58056" s="55"/>
      <c r="C58056" s="52"/>
      <c r="D58056" s="56"/>
      <c r="F58056"/>
    </row>
    <row r="58057" spans="2:6" x14ac:dyDescent="0.25">
      <c r="B58057" s="55"/>
      <c r="C58057" s="52"/>
      <c r="D58057" s="56"/>
      <c r="F58057"/>
    </row>
    <row r="58058" spans="2:6" x14ac:dyDescent="0.25">
      <c r="B58058" s="55"/>
      <c r="C58058" s="52"/>
      <c r="D58058" s="56"/>
      <c r="F58058"/>
    </row>
    <row r="58059" spans="2:6" x14ac:dyDescent="0.25">
      <c r="B58059" s="55"/>
      <c r="C58059" s="52"/>
      <c r="D58059" s="56"/>
      <c r="F58059"/>
    </row>
    <row r="58060" spans="2:6" x14ac:dyDescent="0.25">
      <c r="B58060" s="55"/>
      <c r="C58060" s="52"/>
      <c r="D58060" s="56"/>
      <c r="F58060"/>
    </row>
    <row r="58061" spans="2:6" x14ac:dyDescent="0.25">
      <c r="B58061" s="55"/>
      <c r="C58061" s="52"/>
      <c r="D58061" s="56"/>
      <c r="F58061"/>
    </row>
    <row r="58062" spans="2:6" x14ac:dyDescent="0.25">
      <c r="B58062" s="55"/>
      <c r="C58062" s="52"/>
      <c r="D58062" s="56"/>
      <c r="F58062"/>
    </row>
    <row r="58063" spans="2:6" x14ac:dyDescent="0.25">
      <c r="B58063" s="55"/>
      <c r="C58063" s="52"/>
      <c r="D58063" s="56"/>
      <c r="F58063"/>
    </row>
    <row r="58064" spans="2:6" x14ac:dyDescent="0.25">
      <c r="B58064" s="55"/>
      <c r="C58064" s="52"/>
      <c r="D58064" s="56"/>
      <c r="F58064"/>
    </row>
    <row r="58065" spans="2:6" x14ac:dyDescent="0.25">
      <c r="B58065" s="55"/>
      <c r="C58065" s="52"/>
      <c r="D58065" s="56"/>
      <c r="F58065"/>
    </row>
    <row r="58066" spans="2:6" x14ac:dyDescent="0.25">
      <c r="B58066" s="55"/>
      <c r="C58066" s="52"/>
      <c r="D58066" s="56"/>
      <c r="F58066"/>
    </row>
    <row r="58067" spans="2:6" x14ac:dyDescent="0.25">
      <c r="B58067" s="55"/>
      <c r="C58067" s="52"/>
      <c r="D58067" s="56"/>
      <c r="F58067"/>
    </row>
    <row r="58068" spans="2:6" x14ac:dyDescent="0.25">
      <c r="B58068" s="55"/>
      <c r="C58068" s="52"/>
      <c r="D58068" s="56"/>
      <c r="F58068"/>
    </row>
    <row r="58069" spans="2:6" x14ac:dyDescent="0.25">
      <c r="B58069" s="55"/>
      <c r="C58069" s="52"/>
      <c r="D58069" s="56"/>
      <c r="F58069"/>
    </row>
    <row r="58070" spans="2:6" x14ac:dyDescent="0.25">
      <c r="B58070" s="55"/>
      <c r="C58070" s="52"/>
      <c r="D58070" s="56"/>
      <c r="F58070"/>
    </row>
    <row r="58071" spans="2:6" x14ac:dyDescent="0.25">
      <c r="B58071" s="55"/>
      <c r="C58071" s="52"/>
      <c r="D58071" s="56"/>
      <c r="F58071"/>
    </row>
    <row r="58072" spans="2:6" x14ac:dyDescent="0.25">
      <c r="B58072" s="55"/>
      <c r="C58072" s="52"/>
      <c r="D58072" s="56"/>
      <c r="F58072"/>
    </row>
    <row r="58073" spans="2:6" x14ac:dyDescent="0.25">
      <c r="B58073" s="55"/>
      <c r="C58073" s="52"/>
      <c r="D58073" s="56"/>
      <c r="F58073"/>
    </row>
    <row r="58074" spans="2:6" x14ac:dyDescent="0.25">
      <c r="B58074" s="55"/>
      <c r="C58074" s="52"/>
      <c r="D58074" s="56"/>
      <c r="F58074"/>
    </row>
    <row r="58075" spans="2:6" x14ac:dyDescent="0.25">
      <c r="B58075" s="55"/>
      <c r="C58075" s="52"/>
      <c r="D58075" s="56"/>
      <c r="F58075"/>
    </row>
    <row r="58076" spans="2:6" x14ac:dyDescent="0.25">
      <c r="B58076" s="55"/>
      <c r="C58076" s="52"/>
      <c r="D58076" s="56"/>
      <c r="F58076"/>
    </row>
    <row r="58077" spans="2:6" x14ac:dyDescent="0.25">
      <c r="B58077" s="55"/>
      <c r="C58077" s="52"/>
      <c r="D58077" s="56"/>
      <c r="F58077"/>
    </row>
    <row r="58078" spans="2:6" x14ac:dyDescent="0.25">
      <c r="B58078" s="55"/>
      <c r="C58078" s="52"/>
      <c r="D58078" s="56"/>
      <c r="F58078"/>
    </row>
    <row r="58079" spans="2:6" x14ac:dyDescent="0.25">
      <c r="B58079" s="55"/>
      <c r="C58079" s="52"/>
      <c r="D58079" s="56"/>
      <c r="F58079"/>
    </row>
    <row r="58080" spans="2:6" x14ac:dyDescent="0.25">
      <c r="B58080" s="55"/>
      <c r="C58080" s="52"/>
      <c r="D58080" s="56"/>
      <c r="F58080"/>
    </row>
    <row r="58081" spans="2:6" x14ac:dyDescent="0.25">
      <c r="B58081" s="55"/>
      <c r="C58081" s="52"/>
      <c r="D58081" s="56"/>
      <c r="F58081"/>
    </row>
    <row r="58082" spans="2:6" x14ac:dyDescent="0.25">
      <c r="B58082" s="55"/>
      <c r="C58082" s="52"/>
      <c r="D58082" s="56"/>
      <c r="F58082"/>
    </row>
    <row r="58083" spans="2:6" x14ac:dyDescent="0.25">
      <c r="B58083" s="55"/>
      <c r="C58083" s="52"/>
      <c r="D58083" s="56"/>
      <c r="F58083"/>
    </row>
    <row r="58084" spans="2:6" x14ac:dyDescent="0.25">
      <c r="B58084" s="55"/>
      <c r="C58084" s="52"/>
      <c r="D58084" s="56"/>
      <c r="F58084"/>
    </row>
    <row r="58085" spans="2:6" x14ac:dyDescent="0.25">
      <c r="B58085" s="55"/>
      <c r="C58085" s="52"/>
      <c r="D58085" s="56"/>
      <c r="F58085"/>
    </row>
    <row r="58086" spans="2:6" x14ac:dyDescent="0.25">
      <c r="B58086" s="55"/>
      <c r="C58086" s="52"/>
      <c r="D58086" s="56"/>
      <c r="F58086"/>
    </row>
    <row r="58087" spans="2:6" x14ac:dyDescent="0.25">
      <c r="B58087" s="55"/>
      <c r="C58087" s="52"/>
      <c r="D58087" s="56"/>
      <c r="F58087"/>
    </row>
    <row r="58088" spans="2:6" x14ac:dyDescent="0.25">
      <c r="B58088" s="55"/>
      <c r="C58088" s="52"/>
      <c r="D58088" s="56"/>
      <c r="F58088"/>
    </row>
    <row r="58089" spans="2:6" x14ac:dyDescent="0.25">
      <c r="B58089" s="55"/>
      <c r="C58089" s="52"/>
      <c r="D58089" s="56"/>
      <c r="F58089"/>
    </row>
    <row r="58090" spans="2:6" x14ac:dyDescent="0.25">
      <c r="B58090" s="55"/>
      <c r="C58090" s="52"/>
      <c r="D58090" s="56"/>
      <c r="F58090"/>
    </row>
    <row r="58091" spans="2:6" x14ac:dyDescent="0.25">
      <c r="B58091" s="55"/>
      <c r="C58091" s="52"/>
      <c r="D58091" s="56"/>
      <c r="F58091"/>
    </row>
    <row r="58092" spans="2:6" x14ac:dyDescent="0.25">
      <c r="B58092" s="55"/>
      <c r="C58092" s="52"/>
      <c r="D58092" s="56"/>
      <c r="F58092"/>
    </row>
    <row r="58093" spans="2:6" x14ac:dyDescent="0.25">
      <c r="B58093" s="55"/>
      <c r="C58093" s="52"/>
      <c r="D58093" s="56"/>
      <c r="F58093"/>
    </row>
    <row r="58094" spans="2:6" x14ac:dyDescent="0.25">
      <c r="B58094" s="55"/>
      <c r="C58094" s="52"/>
      <c r="D58094" s="56"/>
      <c r="F58094"/>
    </row>
    <row r="58095" spans="2:6" x14ac:dyDescent="0.25">
      <c r="B58095" s="55"/>
      <c r="C58095" s="52"/>
      <c r="D58095" s="56"/>
      <c r="F58095"/>
    </row>
    <row r="58096" spans="2:6" x14ac:dyDescent="0.25">
      <c r="B58096" s="55"/>
      <c r="C58096" s="52"/>
      <c r="D58096" s="56"/>
      <c r="F58096"/>
    </row>
    <row r="58097" spans="2:6" x14ac:dyDescent="0.25">
      <c r="B58097" s="55"/>
      <c r="C58097" s="52"/>
      <c r="D58097" s="56"/>
      <c r="F58097"/>
    </row>
    <row r="58098" spans="2:6" x14ac:dyDescent="0.25">
      <c r="B58098" s="55"/>
      <c r="C58098" s="52"/>
      <c r="D58098" s="56"/>
      <c r="F58098"/>
    </row>
    <row r="58099" spans="2:6" x14ac:dyDescent="0.25">
      <c r="B58099" s="55"/>
      <c r="C58099" s="52"/>
      <c r="D58099" s="56"/>
      <c r="F58099"/>
    </row>
    <row r="58100" spans="2:6" x14ac:dyDescent="0.25">
      <c r="B58100" s="55"/>
      <c r="C58100" s="52"/>
      <c r="D58100" s="56"/>
      <c r="F58100"/>
    </row>
    <row r="58101" spans="2:6" x14ac:dyDescent="0.25">
      <c r="B58101" s="55"/>
      <c r="C58101" s="52"/>
      <c r="D58101" s="56"/>
      <c r="F58101"/>
    </row>
    <row r="58102" spans="2:6" x14ac:dyDescent="0.25">
      <c r="B58102" s="55"/>
      <c r="C58102" s="52"/>
      <c r="D58102" s="56"/>
      <c r="F58102"/>
    </row>
    <row r="58103" spans="2:6" x14ac:dyDescent="0.25">
      <c r="B58103" s="55"/>
      <c r="C58103" s="52"/>
      <c r="D58103" s="56"/>
      <c r="F58103"/>
    </row>
    <row r="58104" spans="2:6" x14ac:dyDescent="0.25">
      <c r="B58104" s="55"/>
      <c r="C58104" s="52"/>
      <c r="D58104" s="56"/>
      <c r="F58104"/>
    </row>
    <row r="58105" spans="2:6" x14ac:dyDescent="0.25">
      <c r="B58105" s="55"/>
      <c r="C58105" s="52"/>
      <c r="D58105" s="56"/>
      <c r="F58105"/>
    </row>
    <row r="58106" spans="2:6" x14ac:dyDescent="0.25">
      <c r="B58106" s="55"/>
      <c r="C58106" s="52"/>
      <c r="D58106" s="56"/>
      <c r="F58106"/>
    </row>
    <row r="58107" spans="2:6" x14ac:dyDescent="0.25">
      <c r="B58107" s="55"/>
      <c r="C58107" s="52"/>
      <c r="D58107" s="56"/>
      <c r="F58107"/>
    </row>
    <row r="58108" spans="2:6" x14ac:dyDescent="0.25">
      <c r="B58108" s="55"/>
      <c r="C58108" s="52"/>
      <c r="D58108" s="56"/>
      <c r="F58108"/>
    </row>
    <row r="58109" spans="2:6" x14ac:dyDescent="0.25">
      <c r="B58109" s="55"/>
      <c r="C58109" s="52"/>
      <c r="D58109" s="56"/>
      <c r="F58109"/>
    </row>
    <row r="58110" spans="2:6" x14ac:dyDescent="0.25">
      <c r="B58110" s="55"/>
      <c r="C58110" s="52"/>
      <c r="D58110" s="56"/>
      <c r="F58110"/>
    </row>
    <row r="58111" spans="2:6" x14ac:dyDescent="0.25">
      <c r="B58111" s="55"/>
      <c r="C58111" s="52"/>
      <c r="D58111" s="56"/>
      <c r="F58111"/>
    </row>
    <row r="58112" spans="2:6" x14ac:dyDescent="0.25">
      <c r="B58112" s="55"/>
      <c r="C58112" s="52"/>
      <c r="D58112" s="56"/>
      <c r="F58112"/>
    </row>
    <row r="58113" spans="2:6" x14ac:dyDescent="0.25">
      <c r="B58113" s="55"/>
      <c r="C58113" s="52"/>
      <c r="D58113" s="56"/>
      <c r="F58113"/>
    </row>
    <row r="58114" spans="2:6" x14ac:dyDescent="0.25">
      <c r="B58114" s="55"/>
      <c r="C58114" s="52"/>
      <c r="D58114" s="56"/>
      <c r="F58114"/>
    </row>
    <row r="58115" spans="2:6" x14ac:dyDescent="0.25">
      <c r="B58115" s="55"/>
      <c r="C58115" s="52"/>
      <c r="D58115" s="56"/>
      <c r="F58115"/>
    </row>
    <row r="58116" spans="2:6" x14ac:dyDescent="0.25">
      <c r="B58116" s="55"/>
      <c r="C58116" s="52"/>
      <c r="D58116" s="56"/>
      <c r="F58116"/>
    </row>
    <row r="58117" spans="2:6" x14ac:dyDescent="0.25">
      <c r="B58117" s="55"/>
      <c r="C58117" s="52"/>
      <c r="D58117" s="56"/>
      <c r="F58117"/>
    </row>
    <row r="58118" spans="2:6" x14ac:dyDescent="0.25">
      <c r="B58118" s="55"/>
      <c r="C58118" s="52"/>
      <c r="D58118" s="56"/>
      <c r="F58118"/>
    </row>
    <row r="58119" spans="2:6" x14ac:dyDescent="0.25">
      <c r="B58119" s="55"/>
      <c r="C58119" s="52"/>
      <c r="D58119" s="56"/>
      <c r="F58119"/>
    </row>
    <row r="58120" spans="2:6" x14ac:dyDescent="0.25">
      <c r="B58120" s="55"/>
      <c r="C58120" s="52"/>
      <c r="D58120" s="56"/>
      <c r="F58120"/>
    </row>
    <row r="58121" spans="2:6" x14ac:dyDescent="0.25">
      <c r="B58121" s="55"/>
      <c r="C58121" s="52"/>
      <c r="D58121" s="56"/>
      <c r="F58121"/>
    </row>
    <row r="58122" spans="2:6" x14ac:dyDescent="0.25">
      <c r="B58122" s="55"/>
      <c r="C58122" s="52"/>
      <c r="D58122" s="56"/>
      <c r="F58122"/>
    </row>
    <row r="58123" spans="2:6" x14ac:dyDescent="0.25">
      <c r="B58123" s="55"/>
      <c r="C58123" s="52"/>
      <c r="D58123" s="56"/>
      <c r="F58123"/>
    </row>
    <row r="58124" spans="2:6" x14ac:dyDescent="0.25">
      <c r="B58124" s="55"/>
      <c r="C58124" s="52"/>
      <c r="D58124" s="56"/>
      <c r="F58124"/>
    </row>
    <row r="58125" spans="2:6" x14ac:dyDescent="0.25">
      <c r="B58125" s="55"/>
      <c r="C58125" s="52"/>
      <c r="D58125" s="56"/>
      <c r="F58125"/>
    </row>
    <row r="58126" spans="2:6" x14ac:dyDescent="0.25">
      <c r="B58126" s="55"/>
      <c r="C58126" s="52"/>
      <c r="D58126" s="56"/>
      <c r="F58126"/>
    </row>
    <row r="58127" spans="2:6" x14ac:dyDescent="0.25">
      <c r="B58127" s="55"/>
      <c r="C58127" s="52"/>
      <c r="D58127" s="56"/>
      <c r="F58127"/>
    </row>
    <row r="58128" spans="2:6" x14ac:dyDescent="0.25">
      <c r="B58128" s="55"/>
      <c r="C58128" s="52"/>
      <c r="D58128" s="56"/>
      <c r="F58128"/>
    </row>
    <row r="58129" spans="2:6" x14ac:dyDescent="0.25">
      <c r="B58129" s="55"/>
      <c r="C58129" s="52"/>
      <c r="D58129" s="56"/>
      <c r="F58129"/>
    </row>
    <row r="58130" spans="2:6" x14ac:dyDescent="0.25">
      <c r="B58130" s="55"/>
      <c r="C58130" s="52"/>
      <c r="D58130" s="56"/>
      <c r="F58130"/>
    </row>
    <row r="58131" spans="2:6" x14ac:dyDescent="0.25">
      <c r="B58131" s="55"/>
      <c r="C58131" s="52"/>
      <c r="D58131" s="56"/>
      <c r="F58131"/>
    </row>
    <row r="58132" spans="2:6" x14ac:dyDescent="0.25">
      <c r="B58132" s="55"/>
      <c r="C58132" s="52"/>
      <c r="D58132" s="56"/>
      <c r="F58132"/>
    </row>
    <row r="58133" spans="2:6" x14ac:dyDescent="0.25">
      <c r="B58133" s="55"/>
      <c r="C58133" s="52"/>
      <c r="D58133" s="56"/>
      <c r="F58133"/>
    </row>
    <row r="58134" spans="2:6" x14ac:dyDescent="0.25">
      <c r="B58134" s="55"/>
      <c r="C58134" s="52"/>
      <c r="D58134" s="56"/>
      <c r="F58134"/>
    </row>
    <row r="58135" spans="2:6" x14ac:dyDescent="0.25">
      <c r="B58135" s="55"/>
      <c r="C58135" s="52"/>
      <c r="D58135" s="56"/>
      <c r="F58135"/>
    </row>
    <row r="58136" spans="2:6" x14ac:dyDescent="0.25">
      <c r="B58136" s="55"/>
      <c r="C58136" s="52"/>
      <c r="D58136" s="56"/>
      <c r="F58136"/>
    </row>
    <row r="58137" spans="2:6" x14ac:dyDescent="0.25">
      <c r="B58137" s="55"/>
      <c r="C58137" s="52"/>
      <c r="D58137" s="56"/>
      <c r="F58137"/>
    </row>
    <row r="58138" spans="2:6" x14ac:dyDescent="0.25">
      <c r="B58138" s="55"/>
      <c r="C58138" s="52"/>
      <c r="D58138" s="56"/>
      <c r="F58138"/>
    </row>
    <row r="58139" spans="2:6" x14ac:dyDescent="0.25">
      <c r="B58139" s="55"/>
      <c r="C58139" s="52"/>
      <c r="D58139" s="56"/>
      <c r="F58139"/>
    </row>
    <row r="58140" spans="2:6" x14ac:dyDescent="0.25">
      <c r="B58140" s="55"/>
      <c r="C58140" s="52"/>
      <c r="D58140" s="56"/>
      <c r="F58140"/>
    </row>
    <row r="58141" spans="2:6" x14ac:dyDescent="0.25">
      <c r="B58141" s="55"/>
      <c r="C58141" s="52"/>
      <c r="D58141" s="56"/>
      <c r="F58141"/>
    </row>
    <row r="58142" spans="2:6" x14ac:dyDescent="0.25">
      <c r="B58142" s="55"/>
      <c r="C58142" s="52"/>
      <c r="D58142" s="56"/>
      <c r="F58142"/>
    </row>
    <row r="58143" spans="2:6" x14ac:dyDescent="0.25">
      <c r="B58143" s="55"/>
      <c r="C58143" s="52"/>
      <c r="D58143" s="56"/>
      <c r="F58143"/>
    </row>
    <row r="58144" spans="2:6" x14ac:dyDescent="0.25">
      <c r="B58144" s="55"/>
      <c r="C58144" s="52"/>
      <c r="D58144" s="56"/>
      <c r="F58144"/>
    </row>
    <row r="58145" spans="2:6" x14ac:dyDescent="0.25">
      <c r="B58145" s="55"/>
      <c r="C58145" s="52"/>
      <c r="D58145" s="56"/>
      <c r="F58145"/>
    </row>
    <row r="58146" spans="2:6" x14ac:dyDescent="0.25">
      <c r="B58146" s="55"/>
      <c r="C58146" s="52"/>
      <c r="D58146" s="56"/>
      <c r="F58146"/>
    </row>
    <row r="58147" spans="2:6" x14ac:dyDescent="0.25">
      <c r="B58147" s="55"/>
      <c r="C58147" s="52"/>
      <c r="D58147" s="56"/>
      <c r="F58147"/>
    </row>
    <row r="58148" spans="2:6" x14ac:dyDescent="0.25">
      <c r="B58148" s="55"/>
      <c r="C58148" s="52"/>
      <c r="D58148" s="56"/>
      <c r="F58148"/>
    </row>
    <row r="58149" spans="2:6" x14ac:dyDescent="0.25">
      <c r="B58149" s="55"/>
      <c r="C58149" s="52"/>
      <c r="D58149" s="56"/>
      <c r="F58149"/>
    </row>
    <row r="58150" spans="2:6" x14ac:dyDescent="0.25">
      <c r="B58150" s="55"/>
      <c r="C58150" s="52"/>
      <c r="D58150" s="56"/>
      <c r="F58150"/>
    </row>
    <row r="58151" spans="2:6" x14ac:dyDescent="0.25">
      <c r="B58151" s="55"/>
      <c r="C58151" s="52"/>
      <c r="D58151" s="56"/>
      <c r="F58151"/>
    </row>
    <row r="58152" spans="2:6" x14ac:dyDescent="0.25">
      <c r="B58152" s="55"/>
      <c r="C58152" s="52"/>
      <c r="D58152" s="56"/>
      <c r="F58152"/>
    </row>
    <row r="58153" spans="2:6" x14ac:dyDescent="0.25">
      <c r="B58153" s="55"/>
      <c r="C58153" s="52"/>
      <c r="D58153" s="56"/>
      <c r="F58153"/>
    </row>
    <row r="58154" spans="2:6" x14ac:dyDescent="0.25">
      <c r="B58154" s="55"/>
      <c r="C58154" s="52"/>
      <c r="D58154" s="56"/>
      <c r="F58154"/>
    </row>
    <row r="58155" spans="2:6" x14ac:dyDescent="0.25">
      <c r="B58155" s="55"/>
      <c r="C58155" s="52"/>
      <c r="D58155" s="56"/>
      <c r="F58155"/>
    </row>
    <row r="58156" spans="2:6" x14ac:dyDescent="0.25">
      <c r="B58156" s="55"/>
      <c r="C58156" s="52"/>
      <c r="D58156" s="56"/>
      <c r="F58156"/>
    </row>
    <row r="58157" spans="2:6" x14ac:dyDescent="0.25">
      <c r="B58157" s="55"/>
      <c r="C58157" s="52"/>
      <c r="D58157" s="56"/>
      <c r="F58157"/>
    </row>
    <row r="58158" spans="2:6" x14ac:dyDescent="0.25">
      <c r="B58158" s="55"/>
      <c r="C58158" s="52"/>
      <c r="D58158" s="56"/>
      <c r="F58158"/>
    </row>
    <row r="58159" spans="2:6" x14ac:dyDescent="0.25">
      <c r="B58159" s="55"/>
      <c r="C58159" s="52"/>
      <c r="D58159" s="56"/>
      <c r="F58159"/>
    </row>
    <row r="58160" spans="2:6" x14ac:dyDescent="0.25">
      <c r="B58160" s="55"/>
      <c r="C58160" s="52"/>
      <c r="D58160" s="56"/>
      <c r="F58160"/>
    </row>
    <row r="58161" spans="2:6" x14ac:dyDescent="0.25">
      <c r="B58161" s="55"/>
      <c r="C58161" s="52"/>
      <c r="D58161" s="56"/>
      <c r="F58161"/>
    </row>
    <row r="58162" spans="2:6" x14ac:dyDescent="0.25">
      <c r="B58162" s="55"/>
      <c r="C58162" s="52"/>
      <c r="D58162" s="56"/>
      <c r="F58162"/>
    </row>
    <row r="58163" spans="2:6" x14ac:dyDescent="0.25">
      <c r="B58163" s="55"/>
      <c r="C58163" s="52"/>
      <c r="D58163" s="56"/>
      <c r="F58163"/>
    </row>
    <row r="58164" spans="2:6" x14ac:dyDescent="0.25">
      <c r="B58164" s="55"/>
      <c r="C58164" s="52"/>
      <c r="D58164" s="56"/>
      <c r="F58164"/>
    </row>
    <row r="58165" spans="2:6" x14ac:dyDescent="0.25">
      <c r="B58165" s="55"/>
      <c r="C58165" s="52"/>
      <c r="D58165" s="56"/>
      <c r="F58165"/>
    </row>
    <row r="58166" spans="2:6" x14ac:dyDescent="0.25">
      <c r="B58166" s="55"/>
      <c r="C58166" s="52"/>
      <c r="D58166" s="56"/>
      <c r="F58166"/>
    </row>
    <row r="58167" spans="2:6" x14ac:dyDescent="0.25">
      <c r="B58167" s="55"/>
      <c r="C58167" s="52"/>
      <c r="D58167" s="56"/>
      <c r="F58167"/>
    </row>
    <row r="58168" spans="2:6" x14ac:dyDescent="0.25">
      <c r="B58168" s="55"/>
      <c r="C58168" s="52"/>
      <c r="D58168" s="56"/>
      <c r="F58168"/>
    </row>
    <row r="58169" spans="2:6" x14ac:dyDescent="0.25">
      <c r="B58169" s="55"/>
      <c r="C58169" s="52"/>
      <c r="D58169" s="56"/>
      <c r="F58169"/>
    </row>
    <row r="58170" spans="2:6" x14ac:dyDescent="0.25">
      <c r="B58170" s="55"/>
      <c r="C58170" s="52"/>
      <c r="D58170" s="56"/>
      <c r="F58170"/>
    </row>
    <row r="58171" spans="2:6" x14ac:dyDescent="0.25">
      <c r="B58171" s="55"/>
      <c r="C58171" s="52"/>
      <c r="D58171" s="56"/>
      <c r="F58171"/>
    </row>
    <row r="58172" spans="2:6" x14ac:dyDescent="0.25">
      <c r="B58172" s="55"/>
      <c r="C58172" s="52"/>
      <c r="D58172" s="56"/>
      <c r="F58172"/>
    </row>
    <row r="58173" spans="2:6" x14ac:dyDescent="0.25">
      <c r="B58173" s="55"/>
      <c r="C58173" s="52"/>
      <c r="D58173" s="56"/>
      <c r="F58173"/>
    </row>
    <row r="58174" spans="2:6" x14ac:dyDescent="0.25">
      <c r="B58174" s="55"/>
      <c r="C58174" s="52"/>
      <c r="D58174" s="56"/>
      <c r="F58174"/>
    </row>
    <row r="58175" spans="2:6" x14ac:dyDescent="0.25">
      <c r="B58175" s="55"/>
      <c r="C58175" s="52"/>
      <c r="D58175" s="56"/>
      <c r="F58175"/>
    </row>
    <row r="58176" spans="2:6" x14ac:dyDescent="0.25">
      <c r="B58176" s="55"/>
      <c r="C58176" s="52"/>
      <c r="D58176" s="56"/>
      <c r="F58176"/>
    </row>
    <row r="58177" spans="2:6" x14ac:dyDescent="0.25">
      <c r="B58177" s="55"/>
      <c r="C58177" s="52"/>
      <c r="D58177" s="56"/>
      <c r="F58177"/>
    </row>
    <row r="58178" spans="2:6" x14ac:dyDescent="0.25">
      <c r="B58178" s="55"/>
      <c r="C58178" s="52"/>
      <c r="D58178" s="56"/>
      <c r="F58178"/>
    </row>
    <row r="58179" spans="2:6" x14ac:dyDescent="0.25">
      <c r="B58179" s="55"/>
      <c r="C58179" s="52"/>
      <c r="D58179" s="56"/>
      <c r="F58179"/>
    </row>
    <row r="58180" spans="2:6" x14ac:dyDescent="0.25">
      <c r="B58180" s="55"/>
      <c r="C58180" s="52"/>
      <c r="D58180" s="56"/>
      <c r="F58180"/>
    </row>
    <row r="58181" spans="2:6" x14ac:dyDescent="0.25">
      <c r="B58181" s="55"/>
      <c r="C58181" s="52"/>
      <c r="D58181" s="56"/>
      <c r="F58181"/>
    </row>
    <row r="58182" spans="2:6" x14ac:dyDescent="0.25">
      <c r="B58182" s="55"/>
      <c r="C58182" s="52"/>
      <c r="D58182" s="56"/>
      <c r="F58182"/>
    </row>
    <row r="58183" spans="2:6" x14ac:dyDescent="0.25">
      <c r="B58183" s="55"/>
      <c r="C58183" s="52"/>
      <c r="D58183" s="56"/>
      <c r="F58183"/>
    </row>
    <row r="58184" spans="2:6" x14ac:dyDescent="0.25">
      <c r="B58184" s="55"/>
      <c r="C58184" s="52"/>
      <c r="D58184" s="56"/>
      <c r="F58184"/>
    </row>
    <row r="58185" spans="2:6" x14ac:dyDescent="0.25">
      <c r="B58185" s="55"/>
      <c r="C58185" s="52"/>
      <c r="D58185" s="56"/>
      <c r="F58185"/>
    </row>
    <row r="58186" spans="2:6" x14ac:dyDescent="0.25">
      <c r="B58186" s="55"/>
      <c r="C58186" s="52"/>
      <c r="D58186" s="56"/>
      <c r="F58186"/>
    </row>
    <row r="58187" spans="2:6" x14ac:dyDescent="0.25">
      <c r="B58187" s="55"/>
      <c r="C58187" s="52"/>
      <c r="D58187" s="56"/>
      <c r="F58187"/>
    </row>
    <row r="58188" spans="2:6" x14ac:dyDescent="0.25">
      <c r="B58188" s="55"/>
      <c r="C58188" s="52"/>
      <c r="D58188" s="56"/>
      <c r="F58188"/>
    </row>
    <row r="58189" spans="2:6" x14ac:dyDescent="0.25">
      <c r="B58189" s="55"/>
      <c r="C58189" s="52"/>
      <c r="D58189" s="56"/>
      <c r="F58189"/>
    </row>
    <row r="58190" spans="2:6" x14ac:dyDescent="0.25">
      <c r="B58190" s="55"/>
      <c r="C58190" s="52"/>
      <c r="D58190" s="56"/>
      <c r="F58190"/>
    </row>
    <row r="58191" spans="2:6" x14ac:dyDescent="0.25">
      <c r="B58191" s="55"/>
      <c r="C58191" s="52"/>
      <c r="D58191" s="56"/>
      <c r="F58191"/>
    </row>
    <row r="58192" spans="2:6" x14ac:dyDescent="0.25">
      <c r="B58192" s="55"/>
      <c r="C58192" s="52"/>
      <c r="D58192" s="56"/>
      <c r="F58192"/>
    </row>
    <row r="58193" spans="2:6" x14ac:dyDescent="0.25">
      <c r="B58193" s="55"/>
      <c r="C58193" s="52"/>
      <c r="D58193" s="56"/>
      <c r="F58193"/>
    </row>
    <row r="58194" spans="2:6" x14ac:dyDescent="0.25">
      <c r="B58194" s="55"/>
      <c r="C58194" s="52"/>
      <c r="D58194" s="56"/>
      <c r="F58194"/>
    </row>
    <row r="58195" spans="2:6" x14ac:dyDescent="0.25">
      <c r="B58195" s="55"/>
      <c r="C58195" s="52"/>
      <c r="D58195" s="56"/>
      <c r="F58195"/>
    </row>
    <row r="58196" spans="2:6" x14ac:dyDescent="0.25">
      <c r="B58196" s="55"/>
      <c r="C58196" s="52"/>
      <c r="D58196" s="56"/>
      <c r="F58196"/>
    </row>
    <row r="58197" spans="2:6" x14ac:dyDescent="0.25">
      <c r="B58197" s="55"/>
      <c r="C58197" s="52"/>
      <c r="D58197" s="56"/>
      <c r="F58197"/>
    </row>
    <row r="58198" spans="2:6" x14ac:dyDescent="0.25">
      <c r="B58198" s="55"/>
      <c r="C58198" s="52"/>
      <c r="D58198" s="56"/>
      <c r="F58198"/>
    </row>
    <row r="58199" spans="2:6" x14ac:dyDescent="0.25">
      <c r="B58199" s="55"/>
      <c r="C58199" s="52"/>
      <c r="D58199" s="56"/>
      <c r="F58199"/>
    </row>
    <row r="58200" spans="2:6" x14ac:dyDescent="0.25">
      <c r="B58200" s="55"/>
      <c r="C58200" s="52"/>
      <c r="D58200" s="56"/>
      <c r="F58200"/>
    </row>
    <row r="58201" spans="2:6" x14ac:dyDescent="0.25">
      <c r="B58201" s="55"/>
      <c r="C58201" s="52"/>
      <c r="D58201" s="56"/>
      <c r="F58201"/>
    </row>
    <row r="58202" spans="2:6" x14ac:dyDescent="0.25">
      <c r="B58202" s="55"/>
      <c r="C58202" s="52"/>
      <c r="D58202" s="56"/>
      <c r="F58202"/>
    </row>
    <row r="58203" spans="2:6" x14ac:dyDescent="0.25">
      <c r="B58203" s="55"/>
      <c r="C58203" s="52"/>
      <c r="D58203" s="56"/>
      <c r="F58203"/>
    </row>
    <row r="58204" spans="2:6" x14ac:dyDescent="0.25">
      <c r="B58204" s="55"/>
      <c r="C58204" s="52"/>
      <c r="D58204" s="56"/>
      <c r="F58204"/>
    </row>
    <row r="58205" spans="2:6" x14ac:dyDescent="0.25">
      <c r="B58205" s="55"/>
      <c r="C58205" s="52"/>
      <c r="D58205" s="56"/>
      <c r="F58205"/>
    </row>
    <row r="58206" spans="2:6" x14ac:dyDescent="0.25">
      <c r="B58206" s="55"/>
      <c r="C58206" s="52"/>
      <c r="D58206" s="56"/>
      <c r="F58206"/>
    </row>
    <row r="58207" spans="2:6" x14ac:dyDescent="0.25">
      <c r="B58207" s="55"/>
      <c r="C58207" s="52"/>
      <c r="D58207" s="56"/>
      <c r="F58207"/>
    </row>
    <row r="58208" spans="2:6" x14ac:dyDescent="0.25">
      <c r="B58208" s="55"/>
      <c r="C58208" s="52"/>
      <c r="D58208" s="56"/>
      <c r="F58208"/>
    </row>
    <row r="58209" spans="2:6" x14ac:dyDescent="0.25">
      <c r="B58209" s="55"/>
      <c r="C58209" s="52"/>
      <c r="D58209" s="56"/>
      <c r="F58209"/>
    </row>
    <row r="58210" spans="2:6" x14ac:dyDescent="0.25">
      <c r="B58210" s="55"/>
      <c r="C58210" s="52"/>
      <c r="D58210" s="56"/>
      <c r="F58210"/>
    </row>
    <row r="58211" spans="2:6" x14ac:dyDescent="0.25">
      <c r="B58211" s="55"/>
      <c r="C58211" s="52"/>
      <c r="D58211" s="56"/>
      <c r="F58211"/>
    </row>
    <row r="58212" spans="2:6" x14ac:dyDescent="0.25">
      <c r="B58212" s="55"/>
      <c r="C58212" s="52"/>
      <c r="D58212" s="56"/>
      <c r="F58212"/>
    </row>
    <row r="58213" spans="2:6" x14ac:dyDescent="0.25">
      <c r="B58213" s="55"/>
      <c r="C58213" s="52"/>
      <c r="D58213" s="56"/>
      <c r="F58213"/>
    </row>
    <row r="58214" spans="2:6" x14ac:dyDescent="0.25">
      <c r="B58214" s="55"/>
      <c r="C58214" s="52"/>
      <c r="D58214" s="56"/>
      <c r="F58214"/>
    </row>
    <row r="58215" spans="2:6" x14ac:dyDescent="0.25">
      <c r="B58215" s="55"/>
      <c r="C58215" s="52"/>
      <c r="D58215" s="56"/>
      <c r="F58215"/>
    </row>
    <row r="58216" spans="2:6" x14ac:dyDescent="0.25">
      <c r="B58216" s="55"/>
      <c r="C58216" s="52"/>
      <c r="D58216" s="56"/>
      <c r="F58216"/>
    </row>
    <row r="58217" spans="2:6" x14ac:dyDescent="0.25">
      <c r="B58217" s="55"/>
      <c r="C58217" s="52"/>
      <c r="D58217" s="56"/>
      <c r="F58217"/>
    </row>
    <row r="58218" spans="2:6" x14ac:dyDescent="0.25">
      <c r="B58218" s="55"/>
      <c r="C58218" s="52"/>
      <c r="D58218" s="56"/>
      <c r="F58218"/>
    </row>
    <row r="58219" spans="2:6" x14ac:dyDescent="0.25">
      <c r="B58219" s="55"/>
      <c r="C58219" s="52"/>
      <c r="D58219" s="56"/>
      <c r="F58219"/>
    </row>
    <row r="58220" spans="2:6" x14ac:dyDescent="0.25">
      <c r="B58220" s="55"/>
      <c r="C58220" s="52"/>
      <c r="D58220" s="56"/>
      <c r="F58220"/>
    </row>
    <row r="58221" spans="2:6" x14ac:dyDescent="0.25">
      <c r="B58221" s="55"/>
      <c r="C58221" s="52"/>
      <c r="D58221" s="56"/>
      <c r="F58221"/>
    </row>
    <row r="58222" spans="2:6" x14ac:dyDescent="0.25">
      <c r="B58222" s="55"/>
      <c r="C58222" s="52"/>
      <c r="D58222" s="56"/>
      <c r="F58222"/>
    </row>
    <row r="58223" spans="2:6" x14ac:dyDescent="0.25">
      <c r="B58223" s="55"/>
      <c r="C58223" s="52"/>
      <c r="D58223" s="56"/>
      <c r="F58223"/>
    </row>
    <row r="58224" spans="2:6" x14ac:dyDescent="0.25">
      <c r="B58224" s="55"/>
      <c r="C58224" s="52"/>
      <c r="D58224" s="56"/>
      <c r="F58224"/>
    </row>
    <row r="58225" spans="2:6" x14ac:dyDescent="0.25">
      <c r="B58225" s="55"/>
      <c r="C58225" s="52"/>
      <c r="D58225" s="56"/>
      <c r="F58225"/>
    </row>
    <row r="58226" spans="2:6" x14ac:dyDescent="0.25">
      <c r="B58226" s="55"/>
      <c r="C58226" s="52"/>
      <c r="D58226" s="56"/>
      <c r="F58226"/>
    </row>
    <row r="58227" spans="2:6" x14ac:dyDescent="0.25">
      <c r="B58227" s="55"/>
      <c r="C58227" s="52"/>
      <c r="D58227" s="56"/>
      <c r="F58227"/>
    </row>
    <row r="58228" spans="2:6" x14ac:dyDescent="0.25">
      <c r="B58228" s="55"/>
      <c r="C58228" s="52"/>
      <c r="D58228" s="56"/>
      <c r="F58228"/>
    </row>
    <row r="58229" spans="2:6" x14ac:dyDescent="0.25">
      <c r="B58229" s="55"/>
      <c r="C58229" s="52"/>
      <c r="D58229" s="56"/>
      <c r="F58229"/>
    </row>
    <row r="58230" spans="2:6" x14ac:dyDescent="0.25">
      <c r="B58230" s="55"/>
      <c r="C58230" s="52"/>
      <c r="D58230" s="56"/>
      <c r="F58230"/>
    </row>
    <row r="58231" spans="2:6" x14ac:dyDescent="0.25">
      <c r="B58231" s="55"/>
      <c r="C58231" s="52"/>
      <c r="D58231" s="56"/>
      <c r="F58231"/>
    </row>
    <row r="58232" spans="2:6" x14ac:dyDescent="0.25">
      <c r="B58232" s="55"/>
      <c r="C58232" s="52"/>
      <c r="D58232" s="56"/>
      <c r="F58232"/>
    </row>
    <row r="58233" spans="2:6" x14ac:dyDescent="0.25">
      <c r="B58233" s="55"/>
      <c r="C58233" s="52"/>
      <c r="D58233" s="56"/>
      <c r="F58233"/>
    </row>
    <row r="58234" spans="2:6" x14ac:dyDescent="0.25">
      <c r="B58234" s="55"/>
      <c r="C58234" s="52"/>
      <c r="D58234" s="56"/>
      <c r="F58234"/>
    </row>
    <row r="58235" spans="2:6" x14ac:dyDescent="0.25">
      <c r="B58235" s="55"/>
      <c r="C58235" s="52"/>
      <c r="D58235" s="56"/>
      <c r="F58235"/>
    </row>
    <row r="58236" spans="2:6" x14ac:dyDescent="0.25">
      <c r="B58236" s="55"/>
      <c r="C58236" s="52"/>
      <c r="D58236" s="56"/>
      <c r="F58236"/>
    </row>
    <row r="58237" spans="2:6" x14ac:dyDescent="0.25">
      <c r="B58237" s="55"/>
      <c r="C58237" s="52"/>
      <c r="D58237" s="56"/>
      <c r="F58237"/>
    </row>
    <row r="58238" spans="2:6" x14ac:dyDescent="0.25">
      <c r="B58238" s="55"/>
      <c r="C58238" s="52"/>
      <c r="D58238" s="56"/>
      <c r="F58238"/>
    </row>
    <row r="58239" spans="2:6" x14ac:dyDescent="0.25">
      <c r="B58239" s="55"/>
      <c r="C58239" s="52"/>
      <c r="D58239" s="56"/>
      <c r="F58239"/>
    </row>
    <row r="58240" spans="2:6" x14ac:dyDescent="0.25">
      <c r="B58240" s="55"/>
      <c r="C58240" s="52"/>
      <c r="D58240" s="56"/>
      <c r="F58240"/>
    </row>
    <row r="58241" spans="2:6" x14ac:dyDescent="0.25">
      <c r="B58241" s="55"/>
      <c r="C58241" s="52"/>
      <c r="D58241" s="56"/>
      <c r="F58241"/>
    </row>
    <row r="58242" spans="2:6" x14ac:dyDescent="0.25">
      <c r="B58242" s="55"/>
      <c r="C58242" s="52"/>
      <c r="D58242" s="56"/>
      <c r="F58242"/>
    </row>
    <row r="58243" spans="2:6" x14ac:dyDescent="0.25">
      <c r="B58243" s="55"/>
      <c r="C58243" s="52"/>
      <c r="D58243" s="56"/>
      <c r="F58243"/>
    </row>
    <row r="58244" spans="2:6" x14ac:dyDescent="0.25">
      <c r="B58244" s="55"/>
      <c r="C58244" s="52"/>
      <c r="D58244" s="56"/>
      <c r="F58244"/>
    </row>
    <row r="58245" spans="2:6" x14ac:dyDescent="0.25">
      <c r="B58245" s="55"/>
      <c r="C58245" s="52"/>
      <c r="D58245" s="56"/>
      <c r="F58245"/>
    </row>
    <row r="58246" spans="2:6" x14ac:dyDescent="0.25">
      <c r="B58246" s="55"/>
      <c r="C58246" s="52"/>
      <c r="D58246" s="56"/>
      <c r="F58246"/>
    </row>
    <row r="58247" spans="2:6" x14ac:dyDescent="0.25">
      <c r="B58247" s="55"/>
      <c r="C58247" s="52"/>
      <c r="D58247" s="56"/>
      <c r="F58247"/>
    </row>
    <row r="58248" spans="2:6" x14ac:dyDescent="0.25">
      <c r="B58248" s="55"/>
      <c r="C58248" s="52"/>
      <c r="D58248" s="56"/>
      <c r="F58248"/>
    </row>
    <row r="58249" spans="2:6" x14ac:dyDescent="0.25">
      <c r="B58249" s="55"/>
      <c r="C58249" s="52"/>
      <c r="D58249" s="56"/>
      <c r="F58249"/>
    </row>
    <row r="58250" spans="2:6" x14ac:dyDescent="0.25">
      <c r="B58250" s="55"/>
      <c r="C58250" s="52"/>
      <c r="D58250" s="56"/>
      <c r="F58250"/>
    </row>
    <row r="58251" spans="2:6" x14ac:dyDescent="0.25">
      <c r="B58251" s="55"/>
      <c r="C58251" s="52"/>
      <c r="D58251" s="56"/>
      <c r="F58251"/>
    </row>
    <row r="58252" spans="2:6" x14ac:dyDescent="0.25">
      <c r="B58252" s="55"/>
      <c r="C58252" s="52"/>
      <c r="D58252" s="56"/>
      <c r="F58252"/>
    </row>
    <row r="58253" spans="2:6" x14ac:dyDescent="0.25">
      <c r="B58253" s="55"/>
      <c r="C58253" s="52"/>
      <c r="D58253" s="56"/>
      <c r="F58253"/>
    </row>
    <row r="58254" spans="2:6" x14ac:dyDescent="0.25">
      <c r="B58254" s="55"/>
      <c r="C58254" s="52"/>
      <c r="D58254" s="56"/>
      <c r="F58254"/>
    </row>
    <row r="58255" spans="2:6" x14ac:dyDescent="0.25">
      <c r="B58255" s="55"/>
      <c r="C58255" s="52"/>
      <c r="D58255" s="56"/>
      <c r="F58255"/>
    </row>
    <row r="58256" spans="2:6" x14ac:dyDescent="0.25">
      <c r="B58256" s="55"/>
      <c r="C58256" s="52"/>
      <c r="D58256" s="56"/>
      <c r="F58256"/>
    </row>
    <row r="58257" spans="2:6" x14ac:dyDescent="0.25">
      <c r="B58257" s="55"/>
      <c r="C58257" s="52"/>
      <c r="D58257" s="56"/>
      <c r="F58257"/>
    </row>
    <row r="58258" spans="2:6" x14ac:dyDescent="0.25">
      <c r="B58258" s="55"/>
      <c r="C58258" s="52"/>
      <c r="D58258" s="56"/>
      <c r="F58258"/>
    </row>
    <row r="58259" spans="2:6" x14ac:dyDescent="0.25">
      <c r="B58259" s="55"/>
      <c r="C58259" s="52"/>
      <c r="D58259" s="56"/>
      <c r="F58259"/>
    </row>
    <row r="58260" spans="2:6" x14ac:dyDescent="0.25">
      <c r="B58260" s="55"/>
      <c r="C58260" s="52"/>
      <c r="D58260" s="56"/>
      <c r="F58260"/>
    </row>
    <row r="58261" spans="2:6" x14ac:dyDescent="0.25">
      <c r="B58261" s="55"/>
      <c r="C58261" s="52"/>
      <c r="D58261" s="56"/>
      <c r="F58261"/>
    </row>
    <row r="58262" spans="2:6" x14ac:dyDescent="0.25">
      <c r="B58262" s="55"/>
      <c r="C58262" s="52"/>
      <c r="D58262" s="56"/>
      <c r="F58262"/>
    </row>
    <row r="58263" spans="2:6" x14ac:dyDescent="0.25">
      <c r="B58263" s="55"/>
      <c r="C58263" s="52"/>
      <c r="D58263" s="56"/>
      <c r="F58263"/>
    </row>
    <row r="58264" spans="2:6" x14ac:dyDescent="0.25">
      <c r="B58264" s="55"/>
      <c r="C58264" s="52"/>
      <c r="D58264" s="56"/>
      <c r="F58264"/>
    </row>
    <row r="58265" spans="2:6" x14ac:dyDescent="0.25">
      <c r="B58265" s="55"/>
      <c r="C58265" s="52"/>
      <c r="D58265" s="56"/>
      <c r="F58265"/>
    </row>
    <row r="58266" spans="2:6" x14ac:dyDescent="0.25">
      <c r="B58266" s="55"/>
      <c r="C58266" s="52"/>
      <c r="D58266" s="56"/>
      <c r="F58266"/>
    </row>
    <row r="58267" spans="2:6" x14ac:dyDescent="0.25">
      <c r="B58267" s="55"/>
      <c r="C58267" s="52"/>
      <c r="D58267" s="56"/>
      <c r="F58267"/>
    </row>
    <row r="58268" spans="2:6" x14ac:dyDescent="0.25">
      <c r="B58268" s="55"/>
      <c r="C58268" s="52"/>
      <c r="D58268" s="56"/>
      <c r="F58268"/>
    </row>
    <row r="58269" spans="2:6" x14ac:dyDescent="0.25">
      <c r="B58269" s="55"/>
      <c r="C58269" s="52"/>
      <c r="D58269" s="56"/>
      <c r="F58269"/>
    </row>
    <row r="58270" spans="2:6" x14ac:dyDescent="0.25">
      <c r="B58270" s="55"/>
      <c r="C58270" s="52"/>
      <c r="D58270" s="56"/>
      <c r="F58270"/>
    </row>
    <row r="58271" spans="2:6" x14ac:dyDescent="0.25">
      <c r="B58271" s="55"/>
      <c r="C58271" s="52"/>
      <c r="D58271" s="56"/>
      <c r="F58271"/>
    </row>
    <row r="58272" spans="2:6" x14ac:dyDescent="0.25">
      <c r="B58272" s="55"/>
      <c r="C58272" s="52"/>
      <c r="D58272" s="56"/>
      <c r="F58272"/>
    </row>
    <row r="58273" spans="2:6" x14ac:dyDescent="0.25">
      <c r="B58273" s="55"/>
      <c r="C58273" s="52"/>
      <c r="D58273" s="56"/>
      <c r="F58273"/>
    </row>
    <row r="58274" spans="2:6" x14ac:dyDescent="0.25">
      <c r="B58274" s="55"/>
      <c r="C58274" s="52"/>
      <c r="D58274" s="56"/>
      <c r="F58274"/>
    </row>
    <row r="58275" spans="2:6" x14ac:dyDescent="0.25">
      <c r="B58275" s="55"/>
      <c r="C58275" s="52"/>
      <c r="D58275" s="56"/>
      <c r="F58275"/>
    </row>
    <row r="58276" spans="2:6" x14ac:dyDescent="0.25">
      <c r="B58276" s="55"/>
      <c r="C58276" s="52"/>
      <c r="D58276" s="56"/>
      <c r="F58276"/>
    </row>
    <row r="58277" spans="2:6" x14ac:dyDescent="0.25">
      <c r="B58277" s="55"/>
      <c r="C58277" s="52"/>
      <c r="D58277" s="56"/>
      <c r="F58277"/>
    </row>
    <row r="58278" spans="2:6" x14ac:dyDescent="0.25">
      <c r="B58278" s="55"/>
      <c r="C58278" s="52"/>
      <c r="D58278" s="56"/>
      <c r="F58278"/>
    </row>
    <row r="58279" spans="2:6" x14ac:dyDescent="0.25">
      <c r="B58279" s="55"/>
      <c r="C58279" s="52"/>
      <c r="D58279" s="56"/>
      <c r="F58279"/>
    </row>
    <row r="58280" spans="2:6" x14ac:dyDescent="0.25">
      <c r="B58280" s="55"/>
      <c r="C58280" s="52"/>
      <c r="D58280" s="56"/>
      <c r="F58280"/>
    </row>
    <row r="58281" spans="2:6" x14ac:dyDescent="0.25">
      <c r="B58281" s="55"/>
      <c r="C58281" s="52"/>
      <c r="D58281" s="56"/>
      <c r="F58281"/>
    </row>
    <row r="58282" spans="2:6" x14ac:dyDescent="0.25">
      <c r="B58282" s="55"/>
      <c r="C58282" s="52"/>
      <c r="D58282" s="56"/>
      <c r="F58282"/>
    </row>
    <row r="58283" spans="2:6" x14ac:dyDescent="0.25">
      <c r="B58283" s="55"/>
      <c r="C58283" s="52"/>
      <c r="D58283" s="56"/>
      <c r="F58283"/>
    </row>
    <row r="58284" spans="2:6" x14ac:dyDescent="0.25">
      <c r="B58284" s="55"/>
      <c r="C58284" s="52"/>
      <c r="D58284" s="56"/>
      <c r="F58284"/>
    </row>
    <row r="58285" spans="2:6" x14ac:dyDescent="0.25">
      <c r="B58285" s="55"/>
      <c r="C58285" s="52"/>
      <c r="D58285" s="56"/>
      <c r="F58285"/>
    </row>
    <row r="58286" spans="2:6" x14ac:dyDescent="0.25">
      <c r="B58286" s="55"/>
      <c r="C58286" s="52"/>
      <c r="D58286" s="56"/>
      <c r="F58286"/>
    </row>
    <row r="58287" spans="2:6" x14ac:dyDescent="0.25">
      <c r="B58287" s="55"/>
      <c r="C58287" s="52"/>
      <c r="D58287" s="56"/>
      <c r="F58287"/>
    </row>
    <row r="58288" spans="2:6" x14ac:dyDescent="0.25">
      <c r="B58288" s="55"/>
      <c r="C58288" s="52"/>
      <c r="D58288" s="56"/>
      <c r="F58288"/>
    </row>
    <row r="58289" spans="2:6" x14ac:dyDescent="0.25">
      <c r="B58289" s="55"/>
      <c r="C58289" s="52"/>
      <c r="D58289" s="56"/>
      <c r="F58289"/>
    </row>
    <row r="58290" spans="2:6" x14ac:dyDescent="0.25">
      <c r="B58290" s="55"/>
      <c r="C58290" s="52"/>
      <c r="D58290" s="56"/>
      <c r="F58290"/>
    </row>
    <row r="58291" spans="2:6" x14ac:dyDescent="0.25">
      <c r="B58291" s="55"/>
      <c r="C58291" s="52"/>
      <c r="D58291" s="56"/>
      <c r="F58291"/>
    </row>
    <row r="58292" spans="2:6" x14ac:dyDescent="0.25">
      <c r="B58292" s="55"/>
      <c r="C58292" s="52"/>
      <c r="D58292" s="56"/>
      <c r="F58292"/>
    </row>
    <row r="58293" spans="2:6" x14ac:dyDescent="0.25">
      <c r="B58293" s="55"/>
      <c r="C58293" s="52"/>
      <c r="D58293" s="56"/>
      <c r="F58293"/>
    </row>
    <row r="58294" spans="2:6" x14ac:dyDescent="0.25">
      <c r="B58294" s="55"/>
      <c r="C58294" s="52"/>
      <c r="D58294" s="56"/>
      <c r="F58294"/>
    </row>
    <row r="58295" spans="2:6" x14ac:dyDescent="0.25">
      <c r="B58295" s="55"/>
      <c r="C58295" s="52"/>
      <c r="D58295" s="56"/>
      <c r="F58295"/>
    </row>
    <row r="58296" spans="2:6" x14ac:dyDescent="0.25">
      <c r="B58296" s="55"/>
      <c r="C58296" s="52"/>
      <c r="D58296" s="56"/>
      <c r="F58296"/>
    </row>
    <row r="58297" spans="2:6" x14ac:dyDescent="0.25">
      <c r="B58297" s="55"/>
      <c r="C58297" s="52"/>
      <c r="D58297" s="56"/>
      <c r="F58297"/>
    </row>
    <row r="58298" spans="2:6" x14ac:dyDescent="0.25">
      <c r="B58298" s="55"/>
      <c r="C58298" s="52"/>
      <c r="D58298" s="56"/>
      <c r="F58298"/>
    </row>
    <row r="58299" spans="2:6" x14ac:dyDescent="0.25">
      <c r="B58299" s="55"/>
      <c r="C58299" s="52"/>
      <c r="D58299" s="56"/>
      <c r="F58299"/>
    </row>
    <row r="58300" spans="2:6" x14ac:dyDescent="0.25">
      <c r="B58300" s="55"/>
      <c r="C58300" s="52"/>
      <c r="D58300" s="56"/>
      <c r="F58300"/>
    </row>
    <row r="58301" spans="2:6" x14ac:dyDescent="0.25">
      <c r="B58301" s="55"/>
      <c r="C58301" s="52"/>
      <c r="D58301" s="56"/>
      <c r="F58301"/>
    </row>
    <row r="58302" spans="2:6" x14ac:dyDescent="0.25">
      <c r="B58302" s="55"/>
      <c r="C58302" s="52"/>
      <c r="D58302" s="56"/>
      <c r="F58302"/>
    </row>
    <row r="58303" spans="2:6" x14ac:dyDescent="0.25">
      <c r="B58303" s="55"/>
      <c r="C58303" s="52"/>
      <c r="D58303" s="56"/>
      <c r="F58303"/>
    </row>
    <row r="58304" spans="2:6" x14ac:dyDescent="0.25">
      <c r="B58304" s="55"/>
      <c r="C58304" s="52"/>
      <c r="D58304" s="56"/>
      <c r="F58304"/>
    </row>
    <row r="58305" spans="2:6" x14ac:dyDescent="0.25">
      <c r="B58305" s="55"/>
      <c r="C58305" s="52"/>
      <c r="D58305" s="56"/>
      <c r="F58305"/>
    </row>
    <row r="58306" spans="2:6" x14ac:dyDescent="0.25">
      <c r="B58306" s="55"/>
      <c r="C58306" s="52"/>
      <c r="D58306" s="56"/>
      <c r="F58306"/>
    </row>
    <row r="58307" spans="2:6" x14ac:dyDescent="0.25">
      <c r="B58307" s="55"/>
      <c r="C58307" s="52"/>
      <c r="D58307" s="56"/>
      <c r="F58307"/>
    </row>
    <row r="58308" spans="2:6" x14ac:dyDescent="0.25">
      <c r="B58308" s="55"/>
      <c r="C58308" s="52"/>
      <c r="D58308" s="56"/>
      <c r="F58308"/>
    </row>
    <row r="58309" spans="2:6" x14ac:dyDescent="0.25">
      <c r="B58309" s="55"/>
      <c r="C58309" s="52"/>
      <c r="D58309" s="56"/>
      <c r="F58309"/>
    </row>
    <row r="58310" spans="2:6" x14ac:dyDescent="0.25">
      <c r="B58310" s="55"/>
      <c r="C58310" s="52"/>
      <c r="D58310" s="56"/>
      <c r="F58310"/>
    </row>
    <row r="58311" spans="2:6" x14ac:dyDescent="0.25">
      <c r="B58311" s="55"/>
      <c r="C58311" s="52"/>
      <c r="D58311" s="56"/>
      <c r="F58311"/>
    </row>
    <row r="58312" spans="2:6" x14ac:dyDescent="0.25">
      <c r="B58312" s="55"/>
      <c r="C58312" s="52"/>
      <c r="D58312" s="56"/>
      <c r="F58312"/>
    </row>
    <row r="58313" spans="2:6" x14ac:dyDescent="0.25">
      <c r="B58313" s="55"/>
      <c r="C58313" s="52"/>
      <c r="D58313" s="56"/>
      <c r="F58313"/>
    </row>
    <row r="58314" spans="2:6" x14ac:dyDescent="0.25">
      <c r="B58314" s="55"/>
      <c r="C58314" s="52"/>
      <c r="D58314" s="56"/>
      <c r="F58314"/>
    </row>
    <row r="58315" spans="2:6" x14ac:dyDescent="0.25">
      <c r="B58315" s="55"/>
      <c r="C58315" s="52"/>
      <c r="D58315" s="56"/>
      <c r="F58315"/>
    </row>
    <row r="58316" spans="2:6" x14ac:dyDescent="0.25">
      <c r="B58316" s="55"/>
      <c r="C58316" s="52"/>
      <c r="D58316" s="56"/>
      <c r="F58316"/>
    </row>
    <row r="58317" spans="2:6" x14ac:dyDescent="0.25">
      <c r="B58317" s="55"/>
      <c r="C58317" s="52"/>
      <c r="D58317" s="56"/>
      <c r="F58317"/>
    </row>
    <row r="58318" spans="2:6" x14ac:dyDescent="0.25">
      <c r="B58318" s="55"/>
      <c r="C58318" s="52"/>
      <c r="D58318" s="56"/>
      <c r="F58318"/>
    </row>
    <row r="58319" spans="2:6" x14ac:dyDescent="0.25">
      <c r="B58319" s="55"/>
      <c r="C58319" s="52"/>
      <c r="D58319" s="56"/>
      <c r="F58319"/>
    </row>
    <row r="58320" spans="2:6" x14ac:dyDescent="0.25">
      <c r="B58320" s="55"/>
      <c r="C58320" s="52"/>
      <c r="D58320" s="56"/>
      <c r="F58320"/>
    </row>
    <row r="58321" spans="2:6" x14ac:dyDescent="0.25">
      <c r="B58321" s="55"/>
      <c r="C58321" s="52"/>
      <c r="D58321" s="56"/>
      <c r="F58321"/>
    </row>
    <row r="58322" spans="2:6" x14ac:dyDescent="0.25">
      <c r="B58322" s="55"/>
      <c r="C58322" s="52"/>
      <c r="D58322" s="56"/>
      <c r="F58322"/>
    </row>
    <row r="58323" spans="2:6" x14ac:dyDescent="0.25">
      <c r="B58323" s="55"/>
      <c r="C58323" s="52"/>
      <c r="D58323" s="56"/>
      <c r="F58323"/>
    </row>
    <row r="58324" spans="2:6" x14ac:dyDescent="0.25">
      <c r="B58324" s="55"/>
      <c r="C58324" s="52"/>
      <c r="D58324" s="56"/>
      <c r="F58324"/>
    </row>
    <row r="58325" spans="2:6" x14ac:dyDescent="0.25">
      <c r="B58325" s="55"/>
      <c r="C58325" s="52"/>
      <c r="D58325" s="56"/>
      <c r="F58325"/>
    </row>
    <row r="58326" spans="2:6" x14ac:dyDescent="0.25">
      <c r="B58326" s="55"/>
      <c r="C58326" s="52"/>
      <c r="D58326" s="56"/>
      <c r="F58326"/>
    </row>
    <row r="58327" spans="2:6" x14ac:dyDescent="0.25">
      <c r="B58327" s="55"/>
      <c r="C58327" s="52"/>
      <c r="D58327" s="56"/>
      <c r="F58327"/>
    </row>
    <row r="58328" spans="2:6" x14ac:dyDescent="0.25">
      <c r="B58328" s="55"/>
      <c r="C58328" s="52"/>
      <c r="D58328" s="56"/>
      <c r="F58328"/>
    </row>
    <row r="58329" spans="2:6" x14ac:dyDescent="0.25">
      <c r="B58329" s="55"/>
      <c r="C58329" s="52"/>
      <c r="D58329" s="56"/>
      <c r="F58329"/>
    </row>
    <row r="58330" spans="2:6" x14ac:dyDescent="0.25">
      <c r="B58330" s="55"/>
      <c r="C58330" s="52"/>
      <c r="D58330" s="56"/>
      <c r="F58330"/>
    </row>
    <row r="58331" spans="2:6" x14ac:dyDescent="0.25">
      <c r="B58331" s="55"/>
      <c r="C58331" s="52"/>
      <c r="D58331" s="56"/>
      <c r="F58331"/>
    </row>
    <row r="58332" spans="2:6" x14ac:dyDescent="0.25">
      <c r="B58332" s="55"/>
      <c r="C58332" s="52"/>
      <c r="D58332" s="56"/>
      <c r="F58332"/>
    </row>
    <row r="58333" spans="2:6" x14ac:dyDescent="0.25">
      <c r="B58333" s="55"/>
      <c r="C58333" s="52"/>
      <c r="D58333" s="56"/>
      <c r="F58333"/>
    </row>
    <row r="58334" spans="2:6" x14ac:dyDescent="0.25">
      <c r="B58334" s="55"/>
      <c r="C58334" s="52"/>
      <c r="D58334" s="56"/>
      <c r="F58334"/>
    </row>
    <row r="58335" spans="2:6" x14ac:dyDescent="0.25">
      <c r="B58335" s="55"/>
      <c r="C58335" s="52"/>
      <c r="D58335" s="56"/>
      <c r="F58335"/>
    </row>
    <row r="58336" spans="2:6" x14ac:dyDescent="0.25">
      <c r="B58336" s="55"/>
      <c r="C58336" s="52"/>
      <c r="D58336" s="56"/>
      <c r="F58336"/>
    </row>
    <row r="58337" spans="2:6" x14ac:dyDescent="0.25">
      <c r="B58337" s="55"/>
      <c r="C58337" s="52"/>
      <c r="D58337" s="56"/>
      <c r="F58337"/>
    </row>
    <row r="58338" spans="2:6" x14ac:dyDescent="0.25">
      <c r="B58338" s="55"/>
      <c r="C58338" s="52"/>
      <c r="D58338" s="56"/>
      <c r="F58338"/>
    </row>
    <row r="58339" spans="2:6" x14ac:dyDescent="0.25">
      <c r="B58339" s="55"/>
      <c r="C58339" s="52"/>
      <c r="D58339" s="56"/>
      <c r="F58339"/>
    </row>
    <row r="58340" spans="2:6" x14ac:dyDescent="0.25">
      <c r="B58340" s="55"/>
      <c r="C58340" s="52"/>
      <c r="D58340" s="56"/>
      <c r="F58340"/>
    </row>
    <row r="58341" spans="2:6" x14ac:dyDescent="0.25">
      <c r="B58341" s="55"/>
      <c r="C58341" s="52"/>
      <c r="D58341" s="56"/>
      <c r="F58341"/>
    </row>
    <row r="58342" spans="2:6" x14ac:dyDescent="0.25">
      <c r="B58342" s="55"/>
      <c r="C58342" s="52"/>
      <c r="D58342" s="56"/>
      <c r="F58342"/>
    </row>
    <row r="58343" spans="2:6" x14ac:dyDescent="0.25">
      <c r="B58343" s="55"/>
      <c r="C58343" s="52"/>
      <c r="D58343" s="56"/>
      <c r="F58343"/>
    </row>
    <row r="58344" spans="2:6" x14ac:dyDescent="0.25">
      <c r="B58344" s="55"/>
      <c r="C58344" s="52"/>
      <c r="D58344" s="56"/>
      <c r="F58344"/>
    </row>
    <row r="58345" spans="2:6" x14ac:dyDescent="0.25">
      <c r="B58345" s="55"/>
      <c r="C58345" s="52"/>
      <c r="D58345" s="56"/>
      <c r="F58345"/>
    </row>
    <row r="58346" spans="2:6" x14ac:dyDescent="0.25">
      <c r="B58346" s="55"/>
      <c r="C58346" s="52"/>
      <c r="D58346" s="56"/>
      <c r="F58346"/>
    </row>
    <row r="58347" spans="2:6" x14ac:dyDescent="0.25">
      <c r="B58347" s="55"/>
      <c r="C58347" s="52"/>
      <c r="D58347" s="56"/>
      <c r="F58347"/>
    </row>
    <row r="58348" spans="2:6" x14ac:dyDescent="0.25">
      <c r="B58348" s="55"/>
      <c r="C58348" s="52"/>
      <c r="D58348" s="56"/>
      <c r="F58348"/>
    </row>
    <row r="58349" spans="2:6" x14ac:dyDescent="0.25">
      <c r="B58349" s="55"/>
      <c r="C58349" s="52"/>
      <c r="D58349" s="56"/>
      <c r="F58349"/>
    </row>
    <row r="58350" spans="2:6" x14ac:dyDescent="0.25">
      <c r="B58350" s="55"/>
      <c r="C58350" s="52"/>
      <c r="D58350" s="56"/>
      <c r="F58350"/>
    </row>
    <row r="58351" spans="2:6" x14ac:dyDescent="0.25">
      <c r="B58351" s="55"/>
      <c r="C58351" s="52"/>
      <c r="D58351" s="56"/>
      <c r="F58351"/>
    </row>
    <row r="58352" spans="2:6" x14ac:dyDescent="0.25">
      <c r="B58352" s="55"/>
      <c r="C58352" s="52"/>
      <c r="D58352" s="56"/>
      <c r="F58352"/>
    </row>
    <row r="58353" spans="2:6" x14ac:dyDescent="0.25">
      <c r="B58353" s="55"/>
      <c r="C58353" s="52"/>
      <c r="D58353" s="56"/>
      <c r="F58353"/>
    </row>
    <row r="58354" spans="2:6" x14ac:dyDescent="0.25">
      <c r="B58354" s="55"/>
      <c r="C58354" s="52"/>
      <c r="D58354" s="56"/>
      <c r="F58354"/>
    </row>
    <row r="58355" spans="2:6" x14ac:dyDescent="0.25">
      <c r="B58355" s="55"/>
      <c r="C58355" s="52"/>
      <c r="D58355" s="56"/>
      <c r="F58355"/>
    </row>
    <row r="58356" spans="2:6" x14ac:dyDescent="0.25">
      <c r="B58356" s="55"/>
      <c r="C58356" s="52"/>
      <c r="D58356" s="56"/>
      <c r="F58356"/>
    </row>
    <row r="58357" spans="2:6" x14ac:dyDescent="0.25">
      <c r="B58357" s="55"/>
      <c r="C58357" s="52"/>
      <c r="D58357" s="56"/>
      <c r="F58357"/>
    </row>
    <row r="58358" spans="2:6" x14ac:dyDescent="0.25">
      <c r="B58358" s="55"/>
      <c r="C58358" s="52"/>
      <c r="D58358" s="56"/>
      <c r="F58358"/>
    </row>
    <row r="58359" spans="2:6" x14ac:dyDescent="0.25">
      <c r="B58359" s="55"/>
      <c r="C58359" s="52"/>
      <c r="D58359" s="56"/>
      <c r="F58359"/>
    </row>
    <row r="58360" spans="2:6" x14ac:dyDescent="0.25">
      <c r="B58360" s="55"/>
      <c r="C58360" s="52"/>
      <c r="D58360" s="56"/>
      <c r="F58360"/>
    </row>
    <row r="58361" spans="2:6" x14ac:dyDescent="0.25">
      <c r="B58361" s="55"/>
      <c r="C58361" s="52"/>
      <c r="D58361" s="56"/>
      <c r="F58361"/>
    </row>
    <row r="58362" spans="2:6" x14ac:dyDescent="0.25">
      <c r="B58362" s="55"/>
      <c r="C58362" s="52"/>
      <c r="D58362" s="56"/>
      <c r="F58362"/>
    </row>
    <row r="58363" spans="2:6" x14ac:dyDescent="0.25">
      <c r="B58363" s="55"/>
      <c r="C58363" s="52"/>
      <c r="D58363" s="56"/>
      <c r="F58363"/>
    </row>
    <row r="58364" spans="2:6" x14ac:dyDescent="0.25">
      <c r="B58364" s="55"/>
      <c r="C58364" s="52"/>
      <c r="D58364" s="56"/>
      <c r="F58364"/>
    </row>
    <row r="58365" spans="2:6" x14ac:dyDescent="0.25">
      <c r="B58365" s="55"/>
      <c r="C58365" s="52"/>
      <c r="D58365" s="56"/>
      <c r="F58365"/>
    </row>
    <row r="58366" spans="2:6" x14ac:dyDescent="0.25">
      <c r="B58366" s="55"/>
      <c r="C58366" s="52"/>
      <c r="D58366" s="56"/>
      <c r="F58366"/>
    </row>
    <row r="58367" spans="2:6" x14ac:dyDescent="0.25">
      <c r="B58367" s="55"/>
      <c r="C58367" s="52"/>
      <c r="D58367" s="56"/>
      <c r="F58367"/>
    </row>
    <row r="58368" spans="2:6" x14ac:dyDescent="0.25">
      <c r="B58368" s="55"/>
      <c r="C58368" s="52"/>
      <c r="D58368" s="56"/>
      <c r="F58368"/>
    </row>
    <row r="58369" spans="2:6" x14ac:dyDescent="0.25">
      <c r="B58369" s="55"/>
      <c r="C58369" s="52"/>
      <c r="D58369" s="56"/>
      <c r="F58369"/>
    </row>
    <row r="58370" spans="2:6" x14ac:dyDescent="0.25">
      <c r="B58370" s="55"/>
      <c r="C58370" s="52"/>
      <c r="D58370" s="56"/>
      <c r="F58370"/>
    </row>
    <row r="58371" spans="2:6" x14ac:dyDescent="0.25">
      <c r="B58371" s="55"/>
      <c r="C58371" s="52"/>
      <c r="D58371" s="56"/>
      <c r="F58371"/>
    </row>
    <row r="58372" spans="2:6" x14ac:dyDescent="0.25">
      <c r="B58372" s="55"/>
      <c r="C58372" s="52"/>
      <c r="D58372" s="56"/>
      <c r="F58372"/>
    </row>
    <row r="58373" spans="2:6" x14ac:dyDescent="0.25">
      <c r="B58373" s="55"/>
      <c r="C58373" s="52"/>
      <c r="D58373" s="56"/>
      <c r="F58373"/>
    </row>
    <row r="58374" spans="2:6" x14ac:dyDescent="0.25">
      <c r="B58374" s="55"/>
      <c r="C58374" s="52"/>
      <c r="D58374" s="56"/>
      <c r="F58374"/>
    </row>
    <row r="58375" spans="2:6" x14ac:dyDescent="0.25">
      <c r="B58375" s="55"/>
      <c r="C58375" s="52"/>
      <c r="D58375" s="56"/>
      <c r="F58375"/>
    </row>
    <row r="58376" spans="2:6" x14ac:dyDescent="0.25">
      <c r="B58376" s="55"/>
      <c r="C58376" s="52"/>
      <c r="D58376" s="56"/>
      <c r="F58376"/>
    </row>
    <row r="58377" spans="2:6" x14ac:dyDescent="0.25">
      <c r="B58377" s="55"/>
      <c r="C58377" s="52"/>
      <c r="D58377" s="56"/>
      <c r="F58377"/>
    </row>
    <row r="58378" spans="2:6" x14ac:dyDescent="0.25">
      <c r="B58378" s="55"/>
      <c r="C58378" s="52"/>
      <c r="D58378" s="56"/>
      <c r="F58378"/>
    </row>
    <row r="58379" spans="2:6" x14ac:dyDescent="0.25">
      <c r="B58379" s="55"/>
      <c r="C58379" s="52"/>
      <c r="D58379" s="56"/>
      <c r="F58379"/>
    </row>
    <row r="58380" spans="2:6" x14ac:dyDescent="0.25">
      <c r="B58380" s="55"/>
      <c r="C58380" s="52"/>
      <c r="D58380" s="56"/>
      <c r="F58380"/>
    </row>
    <row r="58381" spans="2:6" x14ac:dyDescent="0.25">
      <c r="B58381" s="55"/>
      <c r="C58381" s="52"/>
      <c r="D58381" s="56"/>
      <c r="F58381"/>
    </row>
    <row r="58382" spans="2:6" x14ac:dyDescent="0.25">
      <c r="B58382" s="55"/>
      <c r="C58382" s="52"/>
      <c r="D58382" s="56"/>
      <c r="F58382"/>
    </row>
    <row r="58383" spans="2:6" x14ac:dyDescent="0.25">
      <c r="B58383" s="55"/>
      <c r="C58383" s="52"/>
      <c r="D58383" s="56"/>
      <c r="F58383"/>
    </row>
    <row r="58384" spans="2:6" x14ac:dyDescent="0.25">
      <c r="B58384" s="55"/>
      <c r="C58384" s="52"/>
      <c r="D58384" s="56"/>
      <c r="F58384"/>
    </row>
    <row r="58385" spans="2:6" x14ac:dyDescent="0.25">
      <c r="B58385" s="55"/>
      <c r="C58385" s="52"/>
      <c r="D58385" s="56"/>
      <c r="F58385"/>
    </row>
    <row r="58386" spans="2:6" x14ac:dyDescent="0.25">
      <c r="B58386" s="55"/>
      <c r="C58386" s="52"/>
      <c r="D58386" s="56"/>
      <c r="F58386"/>
    </row>
    <row r="58387" spans="2:6" x14ac:dyDescent="0.25">
      <c r="B58387" s="55"/>
      <c r="C58387" s="52"/>
      <c r="D58387" s="56"/>
      <c r="F58387"/>
    </row>
    <row r="58388" spans="2:6" x14ac:dyDescent="0.25">
      <c r="B58388" s="55"/>
      <c r="C58388" s="52"/>
      <c r="D58388" s="56"/>
      <c r="F58388"/>
    </row>
    <row r="58389" spans="2:6" x14ac:dyDescent="0.25">
      <c r="B58389" s="55"/>
      <c r="C58389" s="52"/>
      <c r="D58389" s="56"/>
      <c r="F58389"/>
    </row>
    <row r="58390" spans="2:6" x14ac:dyDescent="0.25">
      <c r="B58390" s="55"/>
      <c r="C58390" s="52"/>
      <c r="D58390" s="56"/>
      <c r="F58390"/>
    </row>
    <row r="58391" spans="2:6" x14ac:dyDescent="0.25">
      <c r="B58391" s="55"/>
      <c r="C58391" s="52"/>
      <c r="D58391" s="56"/>
      <c r="F58391"/>
    </row>
    <row r="58392" spans="2:6" x14ac:dyDescent="0.25">
      <c r="B58392" s="55"/>
      <c r="C58392" s="52"/>
      <c r="D58392" s="56"/>
      <c r="F58392"/>
    </row>
    <row r="58393" spans="2:6" x14ac:dyDescent="0.25">
      <c r="B58393" s="55"/>
      <c r="C58393" s="52"/>
      <c r="D58393" s="56"/>
      <c r="F58393"/>
    </row>
    <row r="58394" spans="2:6" x14ac:dyDescent="0.25">
      <c r="B58394" s="55"/>
      <c r="C58394" s="52"/>
      <c r="D58394" s="56"/>
      <c r="F58394"/>
    </row>
    <row r="58395" spans="2:6" x14ac:dyDescent="0.25">
      <c r="B58395" s="55"/>
      <c r="C58395" s="52"/>
      <c r="D58395" s="56"/>
      <c r="F58395"/>
    </row>
    <row r="58396" spans="2:6" x14ac:dyDescent="0.25">
      <c r="B58396" s="55"/>
      <c r="C58396" s="52"/>
      <c r="D58396" s="56"/>
      <c r="F58396"/>
    </row>
    <row r="58397" spans="2:6" x14ac:dyDescent="0.25">
      <c r="B58397" s="55"/>
      <c r="C58397" s="52"/>
      <c r="D58397" s="56"/>
      <c r="F58397"/>
    </row>
    <row r="58398" spans="2:6" x14ac:dyDescent="0.25">
      <c r="B58398" s="55"/>
      <c r="C58398" s="52"/>
      <c r="D58398" s="56"/>
      <c r="F58398"/>
    </row>
    <row r="58399" spans="2:6" x14ac:dyDescent="0.25">
      <c r="B58399" s="55"/>
      <c r="C58399" s="52"/>
      <c r="D58399" s="56"/>
      <c r="F58399"/>
    </row>
    <row r="58400" spans="2:6" x14ac:dyDescent="0.25">
      <c r="B58400" s="55"/>
      <c r="C58400" s="52"/>
      <c r="D58400" s="56"/>
      <c r="F58400"/>
    </row>
    <row r="58401" spans="2:6" x14ac:dyDescent="0.25">
      <c r="B58401" s="55"/>
      <c r="C58401" s="52"/>
      <c r="D58401" s="56"/>
      <c r="F58401"/>
    </row>
    <row r="58402" spans="2:6" x14ac:dyDescent="0.25">
      <c r="B58402" s="55"/>
      <c r="C58402" s="52"/>
      <c r="D58402" s="56"/>
      <c r="F58402"/>
    </row>
    <row r="58403" spans="2:6" x14ac:dyDescent="0.25">
      <c r="B58403" s="55"/>
      <c r="C58403" s="52"/>
      <c r="D58403" s="56"/>
      <c r="F58403"/>
    </row>
    <row r="58404" spans="2:6" x14ac:dyDescent="0.25">
      <c r="B58404" s="55"/>
      <c r="C58404" s="52"/>
      <c r="D58404" s="56"/>
      <c r="F58404"/>
    </row>
    <row r="58405" spans="2:6" x14ac:dyDescent="0.25">
      <c r="B58405" s="55"/>
      <c r="C58405" s="52"/>
      <c r="D58405" s="56"/>
      <c r="F58405"/>
    </row>
    <row r="58406" spans="2:6" x14ac:dyDescent="0.25">
      <c r="B58406" s="55"/>
      <c r="C58406" s="52"/>
      <c r="D58406" s="56"/>
      <c r="F58406"/>
    </row>
    <row r="58407" spans="2:6" x14ac:dyDescent="0.25">
      <c r="B58407" s="55"/>
      <c r="C58407" s="52"/>
      <c r="D58407" s="56"/>
      <c r="F58407"/>
    </row>
    <row r="58408" spans="2:6" x14ac:dyDescent="0.25">
      <c r="B58408" s="55"/>
      <c r="C58408" s="52"/>
      <c r="D58408" s="56"/>
      <c r="F58408"/>
    </row>
    <row r="58409" spans="2:6" x14ac:dyDescent="0.25">
      <c r="B58409" s="55"/>
      <c r="C58409" s="52"/>
      <c r="D58409" s="56"/>
      <c r="F58409"/>
    </row>
    <row r="58410" spans="2:6" x14ac:dyDescent="0.25">
      <c r="B58410" s="55"/>
      <c r="C58410" s="52"/>
      <c r="D58410" s="56"/>
      <c r="F58410"/>
    </row>
    <row r="58411" spans="2:6" x14ac:dyDescent="0.25">
      <c r="B58411" s="55"/>
      <c r="C58411" s="52"/>
      <c r="D58411" s="56"/>
      <c r="F58411"/>
    </row>
    <row r="58412" spans="2:6" x14ac:dyDescent="0.25">
      <c r="B58412" s="55"/>
      <c r="C58412" s="52"/>
      <c r="D58412" s="56"/>
      <c r="F58412"/>
    </row>
    <row r="58413" spans="2:6" x14ac:dyDescent="0.25">
      <c r="B58413" s="55"/>
      <c r="C58413" s="52"/>
      <c r="D58413" s="56"/>
      <c r="F58413"/>
    </row>
    <row r="58414" spans="2:6" x14ac:dyDescent="0.25">
      <c r="B58414" s="55"/>
      <c r="C58414" s="52"/>
      <c r="D58414" s="56"/>
      <c r="F58414"/>
    </row>
    <row r="58415" spans="2:6" x14ac:dyDescent="0.25">
      <c r="B58415" s="55"/>
      <c r="C58415" s="52"/>
      <c r="D58415" s="56"/>
      <c r="F58415"/>
    </row>
    <row r="58416" spans="2:6" x14ac:dyDescent="0.25">
      <c r="B58416" s="55"/>
      <c r="C58416" s="52"/>
      <c r="D58416" s="56"/>
      <c r="F58416"/>
    </row>
    <row r="58417" spans="2:6" x14ac:dyDescent="0.25">
      <c r="B58417" s="55"/>
      <c r="C58417" s="52"/>
      <c r="D58417" s="56"/>
      <c r="F58417"/>
    </row>
    <row r="58418" spans="2:6" x14ac:dyDescent="0.25">
      <c r="B58418" s="55"/>
      <c r="C58418" s="52"/>
      <c r="D58418" s="56"/>
      <c r="F58418"/>
    </row>
    <row r="58419" spans="2:6" x14ac:dyDescent="0.25">
      <c r="B58419" s="55"/>
      <c r="C58419" s="52"/>
      <c r="D58419" s="56"/>
      <c r="F58419"/>
    </row>
    <row r="58420" spans="2:6" x14ac:dyDescent="0.25">
      <c r="B58420" s="55"/>
      <c r="C58420" s="52"/>
      <c r="D58420" s="56"/>
      <c r="F58420"/>
    </row>
    <row r="58421" spans="2:6" x14ac:dyDescent="0.25">
      <c r="B58421" s="55"/>
      <c r="C58421" s="52"/>
      <c r="D58421" s="56"/>
      <c r="F58421"/>
    </row>
    <row r="58422" spans="2:6" x14ac:dyDescent="0.25">
      <c r="B58422" s="55"/>
      <c r="C58422" s="52"/>
      <c r="D58422" s="56"/>
      <c r="F58422"/>
    </row>
    <row r="58423" spans="2:6" x14ac:dyDescent="0.25">
      <c r="B58423" s="55"/>
      <c r="C58423" s="52"/>
      <c r="D58423" s="56"/>
      <c r="F58423"/>
    </row>
    <row r="58424" spans="2:6" x14ac:dyDescent="0.25">
      <c r="B58424" s="55"/>
      <c r="C58424" s="52"/>
      <c r="D58424" s="56"/>
      <c r="F58424"/>
    </row>
    <row r="58425" spans="2:6" x14ac:dyDescent="0.25">
      <c r="B58425" s="55"/>
      <c r="C58425" s="52"/>
      <c r="D58425" s="56"/>
      <c r="F58425"/>
    </row>
    <row r="58426" spans="2:6" x14ac:dyDescent="0.25">
      <c r="B58426" s="55"/>
      <c r="C58426" s="52"/>
      <c r="D58426" s="56"/>
      <c r="F58426"/>
    </row>
    <row r="58427" spans="2:6" x14ac:dyDescent="0.25">
      <c r="B58427" s="55"/>
      <c r="C58427" s="52"/>
      <c r="D58427" s="56"/>
      <c r="F58427"/>
    </row>
    <row r="58428" spans="2:6" x14ac:dyDescent="0.25">
      <c r="B58428" s="55"/>
      <c r="C58428" s="52"/>
      <c r="D58428" s="56"/>
      <c r="F58428"/>
    </row>
    <row r="58429" spans="2:6" x14ac:dyDescent="0.25">
      <c r="B58429" s="55"/>
      <c r="C58429" s="52"/>
      <c r="D58429" s="56"/>
      <c r="F58429"/>
    </row>
    <row r="58430" spans="2:6" x14ac:dyDescent="0.25">
      <c r="B58430" s="55"/>
      <c r="C58430" s="52"/>
      <c r="D58430" s="56"/>
      <c r="F58430"/>
    </row>
    <row r="58431" spans="2:6" x14ac:dyDescent="0.25">
      <c r="B58431" s="55"/>
      <c r="C58431" s="52"/>
      <c r="D58431" s="56"/>
      <c r="F58431"/>
    </row>
    <row r="58432" spans="2:6" x14ac:dyDescent="0.25">
      <c r="B58432" s="55"/>
      <c r="C58432" s="52"/>
      <c r="D58432" s="56"/>
      <c r="F58432"/>
    </row>
    <row r="58433" spans="2:6" x14ac:dyDescent="0.25">
      <c r="B58433" s="55"/>
      <c r="C58433" s="52"/>
      <c r="D58433" s="56"/>
      <c r="F58433"/>
    </row>
    <row r="58434" spans="2:6" x14ac:dyDescent="0.25">
      <c r="B58434" s="55"/>
      <c r="C58434" s="52"/>
      <c r="D58434" s="56"/>
      <c r="F58434"/>
    </row>
    <row r="58435" spans="2:6" x14ac:dyDescent="0.25">
      <c r="B58435" s="55"/>
      <c r="C58435" s="52"/>
      <c r="D58435" s="56"/>
      <c r="F58435"/>
    </row>
    <row r="58436" spans="2:6" x14ac:dyDescent="0.25">
      <c r="B58436" s="55"/>
      <c r="C58436" s="52"/>
      <c r="D58436" s="56"/>
      <c r="F58436"/>
    </row>
    <row r="58437" spans="2:6" x14ac:dyDescent="0.25">
      <c r="B58437" s="55"/>
      <c r="C58437" s="52"/>
      <c r="D58437" s="56"/>
      <c r="F58437"/>
    </row>
    <row r="58438" spans="2:6" x14ac:dyDescent="0.25">
      <c r="B58438" s="55"/>
      <c r="C58438" s="52"/>
      <c r="D58438" s="56"/>
      <c r="F58438"/>
    </row>
    <row r="58439" spans="2:6" x14ac:dyDescent="0.25">
      <c r="B58439" s="55"/>
      <c r="C58439" s="52"/>
      <c r="D58439" s="56"/>
      <c r="F58439"/>
    </row>
    <row r="58440" spans="2:6" x14ac:dyDescent="0.25">
      <c r="B58440" s="55"/>
      <c r="C58440" s="52"/>
      <c r="D58440" s="56"/>
      <c r="F58440"/>
    </row>
    <row r="58441" spans="2:6" x14ac:dyDescent="0.25">
      <c r="B58441" s="55"/>
      <c r="C58441" s="52"/>
      <c r="D58441" s="56"/>
      <c r="F58441"/>
    </row>
    <row r="58442" spans="2:6" x14ac:dyDescent="0.25">
      <c r="B58442" s="55"/>
      <c r="C58442" s="52"/>
      <c r="D58442" s="56"/>
      <c r="F58442"/>
    </row>
    <row r="58443" spans="2:6" x14ac:dyDescent="0.25">
      <c r="B58443" s="55"/>
      <c r="C58443" s="52"/>
      <c r="D58443" s="56"/>
      <c r="F58443"/>
    </row>
    <row r="58444" spans="2:6" x14ac:dyDescent="0.25">
      <c r="B58444" s="55"/>
      <c r="C58444" s="52"/>
      <c r="D58444" s="56"/>
      <c r="F58444"/>
    </row>
    <row r="58445" spans="2:6" x14ac:dyDescent="0.25">
      <c r="B58445" s="55"/>
      <c r="C58445" s="52"/>
      <c r="D58445" s="56"/>
      <c r="F58445"/>
    </row>
    <row r="58446" spans="2:6" x14ac:dyDescent="0.25">
      <c r="B58446" s="55"/>
      <c r="C58446" s="52"/>
      <c r="D58446" s="56"/>
      <c r="F58446"/>
    </row>
    <row r="58447" spans="2:6" x14ac:dyDescent="0.25">
      <c r="B58447" s="55"/>
      <c r="C58447" s="52"/>
      <c r="D58447" s="56"/>
      <c r="F58447"/>
    </row>
    <row r="58448" spans="2:6" x14ac:dyDescent="0.25">
      <c r="B58448" s="55"/>
      <c r="C58448" s="52"/>
      <c r="D58448" s="56"/>
      <c r="F58448"/>
    </row>
    <row r="58449" spans="2:6" x14ac:dyDescent="0.25">
      <c r="B58449" s="55"/>
      <c r="C58449" s="52"/>
      <c r="D58449" s="56"/>
      <c r="F58449"/>
    </row>
    <row r="58450" spans="2:6" x14ac:dyDescent="0.25">
      <c r="B58450" s="55"/>
      <c r="C58450" s="52"/>
      <c r="D58450" s="56"/>
      <c r="F58450"/>
    </row>
    <row r="58451" spans="2:6" x14ac:dyDescent="0.25">
      <c r="B58451" s="55"/>
      <c r="C58451" s="52"/>
      <c r="D58451" s="56"/>
      <c r="F58451"/>
    </row>
    <row r="58452" spans="2:6" x14ac:dyDescent="0.25">
      <c r="B58452" s="55"/>
      <c r="C58452" s="52"/>
      <c r="D58452" s="56"/>
      <c r="F58452"/>
    </row>
    <row r="58453" spans="2:6" x14ac:dyDescent="0.25">
      <c r="B58453" s="55"/>
      <c r="C58453" s="52"/>
      <c r="D58453" s="56"/>
      <c r="F58453"/>
    </row>
    <row r="58454" spans="2:6" x14ac:dyDescent="0.25">
      <c r="B58454" s="55"/>
      <c r="C58454" s="52"/>
      <c r="D58454" s="56"/>
      <c r="F58454"/>
    </row>
    <row r="58455" spans="2:6" x14ac:dyDescent="0.25">
      <c r="B58455" s="55"/>
      <c r="C58455" s="52"/>
      <c r="D58455" s="56"/>
      <c r="F58455"/>
    </row>
    <row r="58456" spans="2:6" x14ac:dyDescent="0.25">
      <c r="B58456" s="55"/>
      <c r="C58456" s="52"/>
      <c r="D58456" s="56"/>
      <c r="F58456"/>
    </row>
    <row r="58457" spans="2:6" x14ac:dyDescent="0.25">
      <c r="B58457" s="55"/>
      <c r="C58457" s="52"/>
      <c r="D58457" s="56"/>
      <c r="F58457"/>
    </row>
    <row r="58458" spans="2:6" x14ac:dyDescent="0.25">
      <c r="B58458" s="55"/>
      <c r="C58458" s="52"/>
      <c r="D58458" s="56"/>
      <c r="F58458"/>
    </row>
    <row r="58459" spans="2:6" x14ac:dyDescent="0.25">
      <c r="B58459" s="55"/>
      <c r="C58459" s="52"/>
      <c r="D58459" s="56"/>
      <c r="F58459"/>
    </row>
    <row r="58460" spans="2:6" x14ac:dyDescent="0.25">
      <c r="B58460" s="55"/>
      <c r="C58460" s="52"/>
      <c r="D58460" s="56"/>
      <c r="F58460"/>
    </row>
    <row r="58461" spans="2:6" x14ac:dyDescent="0.25">
      <c r="B58461" s="55"/>
      <c r="C58461" s="52"/>
      <c r="D58461" s="56"/>
      <c r="F58461"/>
    </row>
    <row r="58462" spans="2:6" x14ac:dyDescent="0.25">
      <c r="B58462" s="55"/>
      <c r="C58462" s="52"/>
      <c r="D58462" s="56"/>
      <c r="F58462"/>
    </row>
    <row r="58463" spans="2:6" x14ac:dyDescent="0.25">
      <c r="B58463" s="55"/>
      <c r="C58463" s="52"/>
      <c r="D58463" s="56"/>
      <c r="F58463"/>
    </row>
    <row r="58464" spans="2:6" x14ac:dyDescent="0.25">
      <c r="B58464" s="55"/>
      <c r="C58464" s="52"/>
      <c r="D58464" s="56"/>
      <c r="F58464"/>
    </row>
    <row r="58465" spans="2:6" x14ac:dyDescent="0.25">
      <c r="B58465" s="55"/>
      <c r="C58465" s="52"/>
      <c r="D58465" s="56"/>
      <c r="F58465"/>
    </row>
    <row r="58466" spans="2:6" x14ac:dyDescent="0.25">
      <c r="B58466" s="55"/>
      <c r="C58466" s="52"/>
      <c r="D58466" s="56"/>
      <c r="F58466"/>
    </row>
    <row r="58467" spans="2:6" x14ac:dyDescent="0.25">
      <c r="B58467" s="55"/>
      <c r="C58467" s="52"/>
      <c r="D58467" s="56"/>
      <c r="F58467"/>
    </row>
    <row r="58468" spans="2:6" x14ac:dyDescent="0.25">
      <c r="B58468" s="55"/>
      <c r="C58468" s="52"/>
      <c r="D58468" s="56"/>
      <c r="F58468"/>
    </row>
    <row r="58469" spans="2:6" x14ac:dyDescent="0.25">
      <c r="B58469" s="55"/>
      <c r="C58469" s="52"/>
      <c r="D58469" s="56"/>
      <c r="F58469"/>
    </row>
    <row r="58470" spans="2:6" x14ac:dyDescent="0.25">
      <c r="B58470" s="55"/>
      <c r="C58470" s="52"/>
      <c r="D58470" s="56"/>
      <c r="F58470"/>
    </row>
    <row r="58471" spans="2:6" x14ac:dyDescent="0.25">
      <c r="B58471" s="55"/>
      <c r="C58471" s="52"/>
      <c r="D58471" s="56"/>
      <c r="F58471"/>
    </row>
    <row r="58472" spans="2:6" x14ac:dyDescent="0.25">
      <c r="B58472" s="55"/>
      <c r="C58472" s="52"/>
      <c r="D58472" s="56"/>
      <c r="F58472"/>
    </row>
    <row r="58473" spans="2:6" x14ac:dyDescent="0.25">
      <c r="B58473" s="55"/>
      <c r="C58473" s="52"/>
      <c r="D58473" s="56"/>
      <c r="F58473"/>
    </row>
    <row r="58474" spans="2:6" x14ac:dyDescent="0.25">
      <c r="B58474" s="55"/>
      <c r="C58474" s="52"/>
      <c r="D58474" s="56"/>
      <c r="F58474"/>
    </row>
    <row r="58475" spans="2:6" x14ac:dyDescent="0.25">
      <c r="B58475" s="55"/>
      <c r="C58475" s="52"/>
      <c r="D58475" s="56"/>
      <c r="F58475"/>
    </row>
    <row r="58476" spans="2:6" x14ac:dyDescent="0.25">
      <c r="B58476" s="55"/>
      <c r="C58476" s="52"/>
      <c r="D58476" s="56"/>
      <c r="F58476"/>
    </row>
    <row r="58477" spans="2:6" x14ac:dyDescent="0.25">
      <c r="B58477" s="55"/>
      <c r="C58477" s="52"/>
      <c r="D58477" s="56"/>
      <c r="F58477"/>
    </row>
    <row r="58478" spans="2:6" x14ac:dyDescent="0.25">
      <c r="B58478" s="55"/>
      <c r="C58478" s="52"/>
      <c r="D58478" s="56"/>
      <c r="F58478"/>
    </row>
    <row r="58479" spans="2:6" x14ac:dyDescent="0.25">
      <c r="B58479" s="55"/>
      <c r="C58479" s="52"/>
      <c r="D58479" s="56"/>
      <c r="F58479"/>
    </row>
    <row r="58480" spans="2:6" x14ac:dyDescent="0.25">
      <c r="B58480" s="55"/>
      <c r="C58480" s="52"/>
      <c r="D58480" s="56"/>
      <c r="F58480"/>
    </row>
    <row r="58481" spans="2:6" x14ac:dyDescent="0.25">
      <c r="B58481" s="55"/>
      <c r="C58481" s="52"/>
      <c r="D58481" s="56"/>
      <c r="F58481"/>
    </row>
    <row r="58482" spans="2:6" x14ac:dyDescent="0.25">
      <c r="B58482" s="55"/>
      <c r="C58482" s="52"/>
      <c r="D58482" s="56"/>
      <c r="F58482"/>
    </row>
    <row r="58483" spans="2:6" x14ac:dyDescent="0.25">
      <c r="B58483" s="55"/>
      <c r="C58483" s="52"/>
      <c r="D58483" s="56"/>
      <c r="F58483"/>
    </row>
    <row r="58484" spans="2:6" x14ac:dyDescent="0.25">
      <c r="B58484" s="55"/>
      <c r="C58484" s="52"/>
      <c r="D58484" s="56"/>
      <c r="F58484"/>
    </row>
    <row r="58485" spans="2:6" x14ac:dyDescent="0.25">
      <c r="B58485" s="55"/>
      <c r="C58485" s="52"/>
      <c r="D58485" s="56"/>
      <c r="F58485"/>
    </row>
    <row r="58486" spans="2:6" x14ac:dyDescent="0.25">
      <c r="B58486" s="55"/>
      <c r="C58486" s="52"/>
      <c r="D58486" s="56"/>
      <c r="F58486"/>
    </row>
    <row r="58487" spans="2:6" x14ac:dyDescent="0.25">
      <c r="B58487" s="55"/>
      <c r="C58487" s="52"/>
      <c r="D58487" s="56"/>
      <c r="F58487"/>
    </row>
    <row r="58488" spans="2:6" x14ac:dyDescent="0.25">
      <c r="B58488" s="55"/>
      <c r="C58488" s="52"/>
      <c r="D58488" s="56"/>
      <c r="F58488"/>
    </row>
    <row r="58489" spans="2:6" x14ac:dyDescent="0.25">
      <c r="B58489" s="55"/>
      <c r="C58489" s="52"/>
      <c r="D58489" s="56"/>
      <c r="F58489"/>
    </row>
    <row r="58490" spans="2:6" x14ac:dyDescent="0.25">
      <c r="B58490" s="55"/>
      <c r="C58490" s="52"/>
      <c r="D58490" s="56"/>
      <c r="F58490"/>
    </row>
    <row r="58491" spans="2:6" x14ac:dyDescent="0.25">
      <c r="B58491" s="55"/>
      <c r="C58491" s="52"/>
      <c r="D58491" s="56"/>
      <c r="F58491"/>
    </row>
    <row r="58492" spans="2:6" x14ac:dyDescent="0.25">
      <c r="B58492" s="55"/>
      <c r="C58492" s="52"/>
      <c r="D58492" s="56"/>
      <c r="F58492"/>
    </row>
    <row r="58493" spans="2:6" x14ac:dyDescent="0.25">
      <c r="B58493" s="55"/>
      <c r="C58493" s="52"/>
      <c r="D58493" s="56"/>
      <c r="F58493"/>
    </row>
    <row r="58494" spans="2:6" x14ac:dyDescent="0.25">
      <c r="B58494" s="55"/>
      <c r="C58494" s="52"/>
      <c r="D58494" s="56"/>
      <c r="F58494"/>
    </row>
    <row r="58495" spans="2:6" x14ac:dyDescent="0.25">
      <c r="B58495" s="55"/>
      <c r="C58495" s="52"/>
      <c r="D58495" s="56"/>
      <c r="F58495"/>
    </row>
    <row r="58496" spans="2:6" x14ac:dyDescent="0.25">
      <c r="B58496" s="55"/>
      <c r="C58496" s="52"/>
      <c r="D58496" s="56"/>
      <c r="F58496"/>
    </row>
    <row r="58497" spans="2:6" x14ac:dyDescent="0.25">
      <c r="B58497" s="55"/>
      <c r="C58497" s="52"/>
      <c r="D58497" s="56"/>
      <c r="F58497"/>
    </row>
    <row r="58498" spans="2:6" x14ac:dyDescent="0.25">
      <c r="B58498" s="55"/>
      <c r="C58498" s="52"/>
      <c r="D58498" s="56"/>
      <c r="F58498"/>
    </row>
    <row r="58499" spans="2:6" x14ac:dyDescent="0.25">
      <c r="B58499" s="55"/>
      <c r="C58499" s="52"/>
      <c r="D58499" s="56"/>
      <c r="F58499"/>
    </row>
    <row r="58500" spans="2:6" x14ac:dyDescent="0.25">
      <c r="B58500" s="55"/>
      <c r="C58500" s="52"/>
      <c r="D58500" s="56"/>
      <c r="F58500"/>
    </row>
    <row r="58501" spans="2:6" x14ac:dyDescent="0.25">
      <c r="B58501" s="55"/>
      <c r="C58501" s="52"/>
      <c r="D58501" s="56"/>
      <c r="F58501"/>
    </row>
    <row r="58502" spans="2:6" x14ac:dyDescent="0.25">
      <c r="B58502" s="55"/>
      <c r="C58502" s="52"/>
      <c r="D58502" s="56"/>
      <c r="F58502"/>
    </row>
    <row r="58503" spans="2:6" x14ac:dyDescent="0.25">
      <c r="B58503" s="55"/>
      <c r="C58503" s="52"/>
      <c r="D58503" s="56"/>
      <c r="F58503"/>
    </row>
    <row r="58504" spans="2:6" x14ac:dyDescent="0.25">
      <c r="B58504" s="55"/>
      <c r="C58504" s="52"/>
      <c r="D58504" s="56"/>
      <c r="F58504"/>
    </row>
    <row r="58505" spans="2:6" x14ac:dyDescent="0.25">
      <c r="B58505" s="55"/>
      <c r="C58505" s="52"/>
      <c r="D58505" s="56"/>
      <c r="F58505"/>
    </row>
    <row r="58506" spans="2:6" x14ac:dyDescent="0.25">
      <c r="B58506" s="55"/>
      <c r="C58506" s="52"/>
      <c r="D58506" s="56"/>
      <c r="F58506"/>
    </row>
    <row r="58507" spans="2:6" x14ac:dyDescent="0.25">
      <c r="B58507" s="55"/>
      <c r="C58507" s="52"/>
      <c r="D58507" s="56"/>
      <c r="F58507"/>
    </row>
    <row r="58508" spans="2:6" x14ac:dyDescent="0.25">
      <c r="B58508" s="55"/>
      <c r="C58508" s="52"/>
      <c r="D58508" s="56"/>
      <c r="F58508"/>
    </row>
    <row r="58509" spans="2:6" x14ac:dyDescent="0.25">
      <c r="B58509" s="55"/>
      <c r="C58509" s="52"/>
      <c r="D58509" s="56"/>
      <c r="F58509"/>
    </row>
    <row r="58510" spans="2:6" x14ac:dyDescent="0.25">
      <c r="B58510" s="55"/>
      <c r="C58510" s="52"/>
      <c r="D58510" s="56"/>
      <c r="F58510"/>
    </row>
    <row r="58511" spans="2:6" x14ac:dyDescent="0.25">
      <c r="B58511" s="55"/>
      <c r="C58511" s="52"/>
      <c r="D58511" s="56"/>
      <c r="F58511"/>
    </row>
    <row r="58512" spans="2:6" x14ac:dyDescent="0.25">
      <c r="B58512" s="55"/>
      <c r="C58512" s="52"/>
      <c r="D58512" s="56"/>
      <c r="F58512"/>
    </row>
    <row r="58513" spans="2:6" x14ac:dyDescent="0.25">
      <c r="B58513" s="55"/>
      <c r="C58513" s="52"/>
      <c r="D58513" s="56"/>
      <c r="F58513"/>
    </row>
    <row r="58514" spans="2:6" x14ac:dyDescent="0.25">
      <c r="B58514" s="55"/>
      <c r="C58514" s="52"/>
      <c r="D58514" s="56"/>
      <c r="F58514"/>
    </row>
    <row r="58515" spans="2:6" x14ac:dyDescent="0.25">
      <c r="B58515" s="55"/>
      <c r="C58515" s="52"/>
      <c r="D58515" s="56"/>
      <c r="F58515"/>
    </row>
    <row r="58516" spans="2:6" x14ac:dyDescent="0.25">
      <c r="B58516" s="55"/>
      <c r="C58516" s="52"/>
      <c r="D58516" s="56"/>
      <c r="F58516"/>
    </row>
    <row r="58517" spans="2:6" x14ac:dyDescent="0.25">
      <c r="B58517" s="55"/>
      <c r="C58517" s="52"/>
      <c r="D58517" s="56"/>
      <c r="F58517"/>
    </row>
    <row r="58518" spans="2:6" x14ac:dyDescent="0.25">
      <c r="B58518" s="55"/>
      <c r="C58518" s="52"/>
      <c r="D58518" s="56"/>
      <c r="F58518"/>
    </row>
    <row r="58519" spans="2:6" x14ac:dyDescent="0.25">
      <c r="B58519" s="55"/>
      <c r="C58519" s="52"/>
      <c r="D58519" s="56"/>
      <c r="F58519"/>
    </row>
    <row r="58520" spans="2:6" x14ac:dyDescent="0.25">
      <c r="B58520" s="55"/>
      <c r="C58520" s="52"/>
      <c r="D58520" s="56"/>
      <c r="F58520"/>
    </row>
    <row r="58521" spans="2:6" x14ac:dyDescent="0.25">
      <c r="B58521" s="55"/>
      <c r="C58521" s="52"/>
      <c r="D58521" s="56"/>
      <c r="F58521"/>
    </row>
    <row r="58522" spans="2:6" x14ac:dyDescent="0.25">
      <c r="B58522" s="55"/>
      <c r="C58522" s="52"/>
      <c r="D58522" s="56"/>
      <c r="F58522"/>
    </row>
    <row r="58523" spans="2:6" x14ac:dyDescent="0.25">
      <c r="B58523" s="55"/>
      <c r="C58523" s="52"/>
      <c r="D58523" s="56"/>
      <c r="F58523"/>
    </row>
    <row r="58524" spans="2:6" x14ac:dyDescent="0.25">
      <c r="B58524" s="55"/>
      <c r="C58524" s="52"/>
      <c r="D58524" s="56"/>
      <c r="F58524"/>
    </row>
    <row r="58525" spans="2:6" x14ac:dyDescent="0.25">
      <c r="B58525" s="55"/>
      <c r="C58525" s="52"/>
      <c r="D58525" s="56"/>
      <c r="F58525"/>
    </row>
    <row r="58526" spans="2:6" x14ac:dyDescent="0.25">
      <c r="B58526" s="55"/>
      <c r="C58526" s="52"/>
      <c r="D58526" s="56"/>
      <c r="F58526"/>
    </row>
    <row r="58527" spans="2:6" x14ac:dyDescent="0.25">
      <c r="B58527" s="55"/>
      <c r="C58527" s="52"/>
      <c r="D58527" s="56"/>
      <c r="F58527"/>
    </row>
    <row r="58528" spans="2:6" x14ac:dyDescent="0.25">
      <c r="B58528" s="55"/>
      <c r="C58528" s="52"/>
      <c r="D58528" s="56"/>
      <c r="F58528"/>
    </row>
    <row r="58529" spans="2:6" x14ac:dyDescent="0.25">
      <c r="B58529" s="55"/>
      <c r="C58529" s="52"/>
      <c r="D58529" s="56"/>
      <c r="F58529"/>
    </row>
    <row r="58530" spans="2:6" x14ac:dyDescent="0.25">
      <c r="B58530" s="55"/>
      <c r="C58530" s="52"/>
      <c r="D58530" s="56"/>
      <c r="F58530"/>
    </row>
    <row r="58531" spans="2:6" x14ac:dyDescent="0.25">
      <c r="B58531" s="55"/>
      <c r="C58531" s="52"/>
      <c r="D58531" s="56"/>
      <c r="F58531"/>
    </row>
    <row r="58532" spans="2:6" x14ac:dyDescent="0.25">
      <c r="B58532" s="55"/>
      <c r="C58532" s="52"/>
      <c r="D58532" s="56"/>
      <c r="F58532"/>
    </row>
    <row r="58533" spans="2:6" x14ac:dyDescent="0.25">
      <c r="B58533" s="55"/>
      <c r="C58533" s="52"/>
      <c r="D58533" s="56"/>
      <c r="F58533"/>
    </row>
    <row r="58534" spans="2:6" x14ac:dyDescent="0.25">
      <c r="B58534" s="55"/>
      <c r="C58534" s="52"/>
      <c r="D58534" s="56"/>
      <c r="F58534"/>
    </row>
    <row r="58535" spans="2:6" x14ac:dyDescent="0.25">
      <c r="B58535" s="55"/>
      <c r="C58535" s="52"/>
      <c r="D58535" s="56"/>
      <c r="F58535"/>
    </row>
    <row r="58536" spans="2:6" x14ac:dyDescent="0.25">
      <c r="B58536" s="55"/>
      <c r="C58536" s="52"/>
      <c r="D58536" s="56"/>
      <c r="F58536"/>
    </row>
    <row r="58537" spans="2:6" x14ac:dyDescent="0.25">
      <c r="B58537" s="55"/>
      <c r="C58537" s="52"/>
      <c r="D58537" s="56"/>
      <c r="F58537"/>
    </row>
    <row r="58538" spans="2:6" x14ac:dyDescent="0.25">
      <c r="B58538" s="55"/>
      <c r="C58538" s="52"/>
      <c r="D58538" s="56"/>
      <c r="F58538"/>
    </row>
    <row r="58539" spans="2:6" x14ac:dyDescent="0.25">
      <c r="B58539" s="55"/>
      <c r="C58539" s="52"/>
      <c r="D58539" s="56"/>
      <c r="F58539"/>
    </row>
    <row r="58540" spans="2:6" x14ac:dyDescent="0.25">
      <c r="B58540" s="55"/>
      <c r="C58540" s="52"/>
      <c r="D58540" s="56"/>
      <c r="F58540"/>
    </row>
    <row r="58541" spans="2:6" x14ac:dyDescent="0.25">
      <c r="B58541" s="55"/>
      <c r="C58541" s="52"/>
      <c r="D58541" s="56"/>
      <c r="F58541"/>
    </row>
    <row r="58542" spans="2:6" x14ac:dyDescent="0.25">
      <c r="B58542" s="55"/>
      <c r="C58542" s="52"/>
      <c r="D58542" s="56"/>
      <c r="F58542"/>
    </row>
    <row r="58543" spans="2:6" x14ac:dyDescent="0.25">
      <c r="B58543" s="55"/>
      <c r="C58543" s="52"/>
      <c r="D58543" s="56"/>
      <c r="F58543"/>
    </row>
    <row r="58544" spans="2:6" x14ac:dyDescent="0.25">
      <c r="B58544" s="55"/>
      <c r="C58544" s="52"/>
      <c r="D58544" s="56"/>
      <c r="F58544"/>
    </row>
    <row r="58545" spans="2:6" x14ac:dyDescent="0.25">
      <c r="B58545" s="55"/>
      <c r="C58545" s="52"/>
      <c r="D58545" s="56"/>
      <c r="F58545"/>
    </row>
    <row r="58546" spans="2:6" x14ac:dyDescent="0.25">
      <c r="B58546" s="55"/>
      <c r="C58546" s="52"/>
      <c r="D58546" s="56"/>
      <c r="F58546"/>
    </row>
    <row r="58547" spans="2:6" x14ac:dyDescent="0.25">
      <c r="B58547" s="55"/>
      <c r="C58547" s="52"/>
      <c r="D58547" s="56"/>
      <c r="F58547"/>
    </row>
    <row r="58548" spans="2:6" x14ac:dyDescent="0.25">
      <c r="B58548" s="55"/>
      <c r="C58548" s="52"/>
      <c r="D58548" s="56"/>
      <c r="F58548"/>
    </row>
    <row r="58549" spans="2:6" x14ac:dyDescent="0.25">
      <c r="B58549" s="55"/>
      <c r="C58549" s="52"/>
      <c r="D58549" s="56"/>
      <c r="F58549"/>
    </row>
    <row r="58550" spans="2:6" x14ac:dyDescent="0.25">
      <c r="B58550" s="55"/>
      <c r="C58550" s="52"/>
      <c r="D58550" s="56"/>
      <c r="F58550"/>
    </row>
    <row r="58551" spans="2:6" x14ac:dyDescent="0.25">
      <c r="B58551" s="55"/>
      <c r="C58551" s="52"/>
      <c r="D58551" s="56"/>
      <c r="F58551"/>
    </row>
    <row r="58552" spans="2:6" x14ac:dyDescent="0.25">
      <c r="B58552" s="55"/>
      <c r="C58552" s="52"/>
      <c r="D58552" s="56"/>
      <c r="F58552"/>
    </row>
    <row r="58553" spans="2:6" x14ac:dyDescent="0.25">
      <c r="B58553" s="55"/>
      <c r="C58553" s="52"/>
      <c r="D58553" s="56"/>
      <c r="F58553"/>
    </row>
    <row r="58554" spans="2:6" x14ac:dyDescent="0.25">
      <c r="B58554" s="55"/>
      <c r="C58554" s="52"/>
      <c r="D58554" s="56"/>
      <c r="F58554"/>
    </row>
    <row r="58555" spans="2:6" x14ac:dyDescent="0.25">
      <c r="B58555" s="55"/>
      <c r="C58555" s="52"/>
      <c r="D58555" s="56"/>
      <c r="F58555"/>
    </row>
    <row r="58556" spans="2:6" x14ac:dyDescent="0.25">
      <c r="B58556" s="55"/>
      <c r="C58556" s="52"/>
      <c r="D58556" s="56"/>
      <c r="F58556"/>
    </row>
    <row r="58557" spans="2:6" x14ac:dyDescent="0.25">
      <c r="B58557" s="55"/>
      <c r="C58557" s="52"/>
      <c r="D58557" s="56"/>
      <c r="F58557"/>
    </row>
    <row r="58558" spans="2:6" x14ac:dyDescent="0.25">
      <c r="B58558" s="55"/>
      <c r="C58558" s="52"/>
      <c r="D58558" s="56"/>
      <c r="F58558"/>
    </row>
    <row r="58559" spans="2:6" x14ac:dyDescent="0.25">
      <c r="B58559" s="55"/>
      <c r="C58559" s="52"/>
      <c r="D58559" s="56"/>
      <c r="F58559"/>
    </row>
    <row r="58560" spans="2:6" x14ac:dyDescent="0.25">
      <c r="B58560" s="55"/>
      <c r="C58560" s="52"/>
      <c r="D58560" s="56"/>
      <c r="F58560"/>
    </row>
    <row r="58561" spans="2:6" x14ac:dyDescent="0.25">
      <c r="B58561" s="55"/>
      <c r="C58561" s="52"/>
      <c r="D58561" s="56"/>
      <c r="F58561"/>
    </row>
    <row r="58562" spans="2:6" x14ac:dyDescent="0.25">
      <c r="B58562" s="55"/>
      <c r="C58562" s="52"/>
      <c r="D58562" s="56"/>
      <c r="F58562"/>
    </row>
    <row r="58563" spans="2:6" x14ac:dyDescent="0.25">
      <c r="B58563" s="55"/>
      <c r="C58563" s="52"/>
      <c r="D58563" s="56"/>
      <c r="F58563"/>
    </row>
    <row r="58564" spans="2:6" x14ac:dyDescent="0.25">
      <c r="B58564" s="55"/>
      <c r="C58564" s="52"/>
      <c r="D58564" s="56"/>
      <c r="F58564"/>
    </row>
    <row r="58565" spans="2:6" x14ac:dyDescent="0.25">
      <c r="B58565" s="55"/>
      <c r="C58565" s="52"/>
      <c r="D58565" s="56"/>
      <c r="F58565"/>
    </row>
    <row r="58566" spans="2:6" x14ac:dyDescent="0.25">
      <c r="B58566" s="55"/>
      <c r="C58566" s="52"/>
      <c r="D58566" s="56"/>
      <c r="F58566"/>
    </row>
    <row r="58567" spans="2:6" x14ac:dyDescent="0.25">
      <c r="B58567" s="55"/>
      <c r="C58567" s="52"/>
      <c r="D58567" s="56"/>
      <c r="F58567"/>
    </row>
    <row r="58568" spans="2:6" x14ac:dyDescent="0.25">
      <c r="B58568" s="55"/>
      <c r="C58568" s="52"/>
      <c r="D58568" s="56"/>
      <c r="F58568"/>
    </row>
    <row r="58569" spans="2:6" x14ac:dyDescent="0.25">
      <c r="B58569" s="55"/>
      <c r="C58569" s="52"/>
      <c r="D58569" s="56"/>
      <c r="F58569"/>
    </row>
    <row r="58570" spans="2:6" x14ac:dyDescent="0.25">
      <c r="B58570" s="55"/>
      <c r="C58570" s="52"/>
      <c r="D58570" s="56"/>
      <c r="F58570"/>
    </row>
    <row r="58571" spans="2:6" x14ac:dyDescent="0.25">
      <c r="B58571" s="55"/>
      <c r="C58571" s="52"/>
      <c r="D58571" s="56"/>
      <c r="F58571"/>
    </row>
    <row r="58572" spans="2:6" x14ac:dyDescent="0.25">
      <c r="B58572" s="55"/>
      <c r="C58572" s="52"/>
      <c r="D58572" s="56"/>
      <c r="F58572"/>
    </row>
    <row r="58573" spans="2:6" x14ac:dyDescent="0.25">
      <c r="B58573" s="55"/>
      <c r="C58573" s="52"/>
      <c r="D58573" s="56"/>
      <c r="F58573"/>
    </row>
    <row r="58574" spans="2:6" x14ac:dyDescent="0.25">
      <c r="B58574" s="55"/>
      <c r="C58574" s="52"/>
      <c r="D58574" s="56"/>
      <c r="F58574"/>
    </row>
    <row r="58575" spans="2:6" x14ac:dyDescent="0.25">
      <c r="B58575" s="55"/>
      <c r="C58575" s="52"/>
      <c r="D58575" s="56"/>
      <c r="F58575"/>
    </row>
    <row r="58576" spans="2:6" x14ac:dyDescent="0.25">
      <c r="B58576" s="55"/>
      <c r="C58576" s="52"/>
      <c r="D58576" s="56"/>
      <c r="F58576"/>
    </row>
    <row r="58577" spans="2:6" x14ac:dyDescent="0.25">
      <c r="B58577" s="55"/>
      <c r="C58577" s="52"/>
      <c r="D58577" s="56"/>
      <c r="F58577"/>
    </row>
    <row r="58578" spans="2:6" x14ac:dyDescent="0.25">
      <c r="B58578" s="55"/>
      <c r="C58578" s="52"/>
      <c r="D58578" s="56"/>
      <c r="F58578"/>
    </row>
    <row r="58579" spans="2:6" x14ac:dyDescent="0.25">
      <c r="B58579" s="55"/>
      <c r="C58579" s="52"/>
      <c r="D58579" s="56"/>
      <c r="F58579"/>
    </row>
    <row r="58580" spans="2:6" x14ac:dyDescent="0.25">
      <c r="B58580" s="55"/>
      <c r="C58580" s="52"/>
      <c r="D58580" s="56"/>
      <c r="F58580"/>
    </row>
    <row r="58581" spans="2:6" x14ac:dyDescent="0.25">
      <c r="B58581" s="55"/>
      <c r="C58581" s="52"/>
      <c r="D58581" s="56"/>
      <c r="F58581"/>
    </row>
    <row r="58582" spans="2:6" x14ac:dyDescent="0.25">
      <c r="B58582" s="55"/>
      <c r="C58582" s="52"/>
      <c r="D58582" s="56"/>
      <c r="F58582"/>
    </row>
    <row r="58583" spans="2:6" x14ac:dyDescent="0.25">
      <c r="B58583" s="55"/>
      <c r="C58583" s="52"/>
      <c r="D58583" s="56"/>
      <c r="F58583"/>
    </row>
    <row r="58584" spans="2:6" x14ac:dyDescent="0.25">
      <c r="B58584" s="55"/>
      <c r="C58584" s="52"/>
      <c r="D58584" s="56"/>
      <c r="F58584"/>
    </row>
    <row r="58585" spans="2:6" x14ac:dyDescent="0.25">
      <c r="B58585" s="55"/>
      <c r="C58585" s="52"/>
      <c r="D58585" s="56"/>
      <c r="F58585"/>
    </row>
    <row r="58586" spans="2:6" x14ac:dyDescent="0.25">
      <c r="B58586" s="55"/>
      <c r="C58586" s="52"/>
      <c r="D58586" s="56"/>
      <c r="F58586"/>
    </row>
    <row r="58587" spans="2:6" x14ac:dyDescent="0.25">
      <c r="B58587" s="55"/>
      <c r="C58587" s="52"/>
      <c r="D58587" s="56"/>
      <c r="F58587"/>
    </row>
    <row r="58588" spans="2:6" x14ac:dyDescent="0.25">
      <c r="B58588" s="55"/>
      <c r="C58588" s="52"/>
      <c r="D58588" s="56"/>
      <c r="F58588"/>
    </row>
    <row r="58589" spans="2:6" x14ac:dyDescent="0.25">
      <c r="B58589" s="55"/>
      <c r="C58589" s="52"/>
      <c r="D58589" s="56"/>
      <c r="F58589"/>
    </row>
    <row r="58590" spans="2:6" x14ac:dyDescent="0.25">
      <c r="B58590" s="55"/>
      <c r="C58590" s="52"/>
      <c r="D58590" s="56"/>
      <c r="F58590"/>
    </row>
    <row r="58591" spans="2:6" x14ac:dyDescent="0.25">
      <c r="B58591" s="55"/>
      <c r="C58591" s="52"/>
      <c r="D58591" s="56"/>
      <c r="F58591"/>
    </row>
    <row r="58592" spans="2:6" x14ac:dyDescent="0.25">
      <c r="B58592" s="55"/>
      <c r="C58592" s="52"/>
      <c r="D58592" s="56"/>
      <c r="F58592"/>
    </row>
    <row r="58593" spans="2:6" x14ac:dyDescent="0.25">
      <c r="B58593" s="55"/>
      <c r="C58593" s="52"/>
      <c r="D58593" s="56"/>
      <c r="F58593"/>
    </row>
    <row r="58594" spans="2:6" x14ac:dyDescent="0.25">
      <c r="B58594" s="55"/>
      <c r="C58594" s="52"/>
      <c r="D58594" s="56"/>
      <c r="F58594"/>
    </row>
    <row r="58595" spans="2:6" x14ac:dyDescent="0.25">
      <c r="B58595" s="55"/>
      <c r="C58595" s="52"/>
      <c r="D58595" s="56"/>
      <c r="F58595"/>
    </row>
    <row r="58596" spans="2:6" x14ac:dyDescent="0.25">
      <c r="B58596" s="55"/>
      <c r="C58596" s="52"/>
      <c r="D58596" s="56"/>
      <c r="F58596"/>
    </row>
    <row r="58597" spans="2:6" x14ac:dyDescent="0.25">
      <c r="B58597" s="55"/>
      <c r="C58597" s="52"/>
      <c r="D58597" s="56"/>
      <c r="F58597"/>
    </row>
    <row r="58598" spans="2:6" x14ac:dyDescent="0.25">
      <c r="B58598" s="55"/>
      <c r="C58598" s="52"/>
      <c r="D58598" s="56"/>
      <c r="F58598"/>
    </row>
    <row r="58599" spans="2:6" x14ac:dyDescent="0.25">
      <c r="B58599" s="55"/>
      <c r="C58599" s="52"/>
      <c r="D58599" s="56"/>
      <c r="F58599"/>
    </row>
    <row r="58600" spans="2:6" x14ac:dyDescent="0.25">
      <c r="B58600" s="55"/>
      <c r="C58600" s="52"/>
      <c r="D58600" s="56"/>
      <c r="F58600"/>
    </row>
    <row r="58601" spans="2:6" x14ac:dyDescent="0.25">
      <c r="B58601" s="55"/>
      <c r="C58601" s="52"/>
      <c r="D58601" s="56"/>
      <c r="F58601"/>
    </row>
    <row r="58602" spans="2:6" x14ac:dyDescent="0.25">
      <c r="B58602" s="55"/>
      <c r="C58602" s="52"/>
      <c r="D58602" s="56"/>
      <c r="F58602"/>
    </row>
    <row r="58603" spans="2:6" x14ac:dyDescent="0.25">
      <c r="B58603" s="55"/>
      <c r="C58603" s="52"/>
      <c r="D58603" s="56"/>
      <c r="F58603"/>
    </row>
    <row r="58604" spans="2:6" x14ac:dyDescent="0.25">
      <c r="B58604" s="55"/>
      <c r="C58604" s="52"/>
      <c r="D58604" s="56"/>
      <c r="F58604"/>
    </row>
    <row r="58605" spans="2:6" x14ac:dyDescent="0.25">
      <c r="B58605" s="55"/>
      <c r="C58605" s="52"/>
      <c r="D58605" s="56"/>
      <c r="F58605"/>
    </row>
    <row r="58606" spans="2:6" x14ac:dyDescent="0.25">
      <c r="B58606" s="55"/>
      <c r="C58606" s="52"/>
      <c r="D58606" s="56"/>
      <c r="F58606"/>
    </row>
    <row r="58607" spans="2:6" x14ac:dyDescent="0.25">
      <c r="B58607" s="55"/>
      <c r="C58607" s="52"/>
      <c r="D58607" s="56"/>
      <c r="F58607"/>
    </row>
    <row r="58608" spans="2:6" x14ac:dyDescent="0.25">
      <c r="B58608" s="55"/>
      <c r="C58608" s="52"/>
      <c r="D58608" s="56"/>
      <c r="F58608"/>
    </row>
    <row r="58609" spans="2:6" x14ac:dyDescent="0.25">
      <c r="B58609" s="55"/>
      <c r="C58609" s="52"/>
      <c r="D58609" s="56"/>
      <c r="F58609"/>
    </row>
    <row r="58610" spans="2:6" x14ac:dyDescent="0.25">
      <c r="B58610" s="55"/>
      <c r="C58610" s="52"/>
      <c r="D58610" s="56"/>
      <c r="F58610"/>
    </row>
    <row r="58611" spans="2:6" x14ac:dyDescent="0.25">
      <c r="B58611" s="55"/>
      <c r="C58611" s="52"/>
      <c r="D58611" s="56"/>
      <c r="F58611"/>
    </row>
    <row r="58612" spans="2:6" x14ac:dyDescent="0.25">
      <c r="B58612" s="55"/>
      <c r="C58612" s="52"/>
      <c r="D58612" s="56"/>
      <c r="F58612"/>
    </row>
    <row r="58613" spans="2:6" x14ac:dyDescent="0.25">
      <c r="B58613" s="55"/>
      <c r="C58613" s="52"/>
      <c r="D58613" s="56"/>
      <c r="F58613"/>
    </row>
    <row r="58614" spans="2:6" x14ac:dyDescent="0.25">
      <c r="B58614" s="55"/>
      <c r="C58614" s="52"/>
      <c r="D58614" s="56"/>
      <c r="F58614"/>
    </row>
    <row r="58615" spans="2:6" x14ac:dyDescent="0.25">
      <c r="B58615" s="55"/>
      <c r="C58615" s="52"/>
      <c r="D58615" s="56"/>
      <c r="F58615"/>
    </row>
    <row r="58616" spans="2:6" x14ac:dyDescent="0.25">
      <c r="B58616" s="55"/>
      <c r="C58616" s="52"/>
      <c r="D58616" s="56"/>
      <c r="F58616"/>
    </row>
    <row r="58617" spans="2:6" x14ac:dyDescent="0.25">
      <c r="B58617" s="55"/>
      <c r="C58617" s="52"/>
      <c r="D58617" s="56"/>
      <c r="F58617"/>
    </row>
    <row r="58618" spans="2:6" x14ac:dyDescent="0.25">
      <c r="B58618" s="55"/>
      <c r="C58618" s="52"/>
      <c r="D58618" s="56"/>
      <c r="F58618"/>
    </row>
    <row r="58619" spans="2:6" x14ac:dyDescent="0.25">
      <c r="B58619" s="55"/>
      <c r="C58619" s="52"/>
      <c r="D58619" s="56"/>
      <c r="F58619"/>
    </row>
    <row r="58620" spans="2:6" x14ac:dyDescent="0.25">
      <c r="B58620" s="55"/>
      <c r="C58620" s="52"/>
      <c r="D58620" s="56"/>
      <c r="F58620"/>
    </row>
    <row r="58621" spans="2:6" x14ac:dyDescent="0.25">
      <c r="B58621" s="55"/>
      <c r="C58621" s="52"/>
      <c r="D58621" s="56"/>
      <c r="F58621"/>
    </row>
    <row r="58622" spans="2:6" x14ac:dyDescent="0.25">
      <c r="B58622" s="55"/>
      <c r="C58622" s="52"/>
      <c r="D58622" s="56"/>
      <c r="F58622"/>
    </row>
    <row r="58623" spans="2:6" x14ac:dyDescent="0.25">
      <c r="B58623" s="55"/>
      <c r="C58623" s="52"/>
      <c r="D58623" s="56"/>
      <c r="F58623"/>
    </row>
    <row r="58624" spans="2:6" x14ac:dyDescent="0.25">
      <c r="B58624" s="55"/>
      <c r="C58624" s="52"/>
      <c r="D58624" s="56"/>
      <c r="F58624"/>
    </row>
    <row r="58625" spans="2:6" x14ac:dyDescent="0.25">
      <c r="B58625" s="55"/>
      <c r="C58625" s="52"/>
      <c r="D58625" s="56"/>
      <c r="F58625"/>
    </row>
    <row r="58626" spans="2:6" x14ac:dyDescent="0.25">
      <c r="B58626" s="55"/>
      <c r="C58626" s="52"/>
      <c r="D58626" s="56"/>
      <c r="F58626"/>
    </row>
    <row r="58627" spans="2:6" x14ac:dyDescent="0.25">
      <c r="B58627" s="55"/>
      <c r="C58627" s="52"/>
      <c r="D58627" s="56"/>
      <c r="F58627"/>
    </row>
    <row r="58628" spans="2:6" x14ac:dyDescent="0.25">
      <c r="B58628" s="55"/>
      <c r="C58628" s="52"/>
      <c r="D58628" s="56"/>
      <c r="F58628"/>
    </row>
    <row r="58629" spans="2:6" x14ac:dyDescent="0.25">
      <c r="B58629" s="55"/>
      <c r="C58629" s="52"/>
      <c r="D58629" s="56"/>
      <c r="F58629"/>
    </row>
    <row r="58630" spans="2:6" x14ac:dyDescent="0.25">
      <c r="B58630" s="55"/>
      <c r="C58630" s="52"/>
      <c r="D58630" s="56"/>
      <c r="F58630"/>
    </row>
    <row r="58631" spans="2:6" x14ac:dyDescent="0.25">
      <c r="B58631" s="55"/>
      <c r="C58631" s="52"/>
      <c r="D58631" s="56"/>
      <c r="F58631"/>
    </row>
    <row r="58632" spans="2:6" x14ac:dyDescent="0.25">
      <c r="B58632" s="55"/>
      <c r="C58632" s="52"/>
      <c r="D58632" s="56"/>
      <c r="F58632"/>
    </row>
    <row r="58633" spans="2:6" x14ac:dyDescent="0.25">
      <c r="B58633" s="55"/>
      <c r="C58633" s="52"/>
      <c r="D58633" s="56"/>
      <c r="F58633"/>
    </row>
    <row r="58634" spans="2:6" x14ac:dyDescent="0.25">
      <c r="B58634" s="55"/>
      <c r="C58634" s="52"/>
      <c r="D58634" s="56"/>
      <c r="F58634"/>
    </row>
    <row r="58635" spans="2:6" x14ac:dyDescent="0.25">
      <c r="B58635" s="55"/>
      <c r="C58635" s="52"/>
      <c r="D58635" s="56"/>
      <c r="F58635"/>
    </row>
    <row r="58636" spans="2:6" x14ac:dyDescent="0.25">
      <c r="B58636" s="55"/>
      <c r="C58636" s="52"/>
      <c r="D58636" s="56"/>
      <c r="F58636"/>
    </row>
    <row r="58637" spans="2:6" x14ac:dyDescent="0.25">
      <c r="B58637" s="55"/>
      <c r="C58637" s="52"/>
      <c r="D58637" s="56"/>
      <c r="F58637"/>
    </row>
    <row r="58638" spans="2:6" x14ac:dyDescent="0.25">
      <c r="B58638" s="55"/>
      <c r="C58638" s="52"/>
      <c r="D58638" s="56"/>
      <c r="F58638"/>
    </row>
    <row r="58639" spans="2:6" x14ac:dyDescent="0.25">
      <c r="B58639" s="55"/>
      <c r="C58639" s="52"/>
      <c r="D58639" s="56"/>
      <c r="F58639"/>
    </row>
    <row r="58640" spans="2:6" x14ac:dyDescent="0.25">
      <c r="B58640" s="55"/>
      <c r="C58640" s="52"/>
      <c r="D58640" s="56"/>
      <c r="F58640"/>
    </row>
    <row r="58641" spans="2:6" x14ac:dyDescent="0.25">
      <c r="B58641" s="55"/>
      <c r="C58641" s="52"/>
      <c r="D58641" s="56"/>
      <c r="F58641"/>
    </row>
    <row r="58642" spans="2:6" x14ac:dyDescent="0.25">
      <c r="B58642" s="55"/>
      <c r="C58642" s="52"/>
      <c r="D58642" s="56"/>
      <c r="F58642"/>
    </row>
    <row r="58643" spans="2:6" x14ac:dyDescent="0.25">
      <c r="B58643" s="55"/>
      <c r="C58643" s="52"/>
      <c r="D58643" s="56"/>
      <c r="F58643"/>
    </row>
    <row r="58644" spans="2:6" x14ac:dyDescent="0.25">
      <c r="B58644" s="55"/>
      <c r="C58644" s="52"/>
      <c r="D58644" s="56"/>
      <c r="F58644"/>
    </row>
    <row r="58645" spans="2:6" x14ac:dyDescent="0.25">
      <c r="B58645" s="55"/>
      <c r="C58645" s="52"/>
      <c r="D58645" s="56"/>
      <c r="F58645"/>
    </row>
    <row r="58646" spans="2:6" x14ac:dyDescent="0.25">
      <c r="B58646" s="55"/>
      <c r="C58646" s="52"/>
      <c r="D58646" s="56"/>
      <c r="F58646"/>
    </row>
    <row r="58647" spans="2:6" x14ac:dyDescent="0.25">
      <c r="B58647" s="55"/>
      <c r="C58647" s="52"/>
      <c r="D58647" s="56"/>
      <c r="F58647"/>
    </row>
    <row r="58648" spans="2:6" x14ac:dyDescent="0.25">
      <c r="B58648" s="55"/>
      <c r="C58648" s="52"/>
      <c r="D58648" s="56"/>
      <c r="F58648"/>
    </row>
    <row r="58649" spans="2:6" x14ac:dyDescent="0.25">
      <c r="B58649" s="55"/>
      <c r="C58649" s="52"/>
      <c r="D58649" s="56"/>
      <c r="F58649"/>
    </row>
    <row r="58650" spans="2:6" x14ac:dyDescent="0.25">
      <c r="B58650" s="55"/>
      <c r="C58650" s="52"/>
      <c r="D58650" s="56"/>
      <c r="F58650"/>
    </row>
    <row r="58651" spans="2:6" x14ac:dyDescent="0.25">
      <c r="B58651" s="55"/>
      <c r="C58651" s="52"/>
      <c r="D58651" s="56"/>
      <c r="F58651"/>
    </row>
    <row r="58652" spans="2:6" x14ac:dyDescent="0.25">
      <c r="B58652" s="55"/>
      <c r="C58652" s="52"/>
      <c r="D58652" s="56"/>
      <c r="F58652"/>
    </row>
    <row r="58653" spans="2:6" x14ac:dyDescent="0.25">
      <c r="B58653" s="55"/>
      <c r="C58653" s="52"/>
      <c r="D58653" s="56"/>
      <c r="F58653"/>
    </row>
    <row r="58654" spans="2:6" x14ac:dyDescent="0.25">
      <c r="B58654" s="55"/>
      <c r="C58654" s="52"/>
      <c r="D58654" s="56"/>
      <c r="F58654"/>
    </row>
    <row r="58655" spans="2:6" x14ac:dyDescent="0.25">
      <c r="B58655" s="55"/>
      <c r="C58655" s="52"/>
      <c r="D58655" s="56"/>
      <c r="F58655"/>
    </row>
    <row r="58656" spans="2:6" x14ac:dyDescent="0.25">
      <c r="B58656" s="55"/>
      <c r="C58656" s="52"/>
      <c r="D58656" s="56"/>
      <c r="F58656"/>
    </row>
    <row r="58657" spans="2:6" x14ac:dyDescent="0.25">
      <c r="B58657" s="55"/>
      <c r="C58657" s="52"/>
      <c r="D58657" s="56"/>
      <c r="F58657"/>
    </row>
    <row r="58658" spans="2:6" x14ac:dyDescent="0.25">
      <c r="B58658" s="55"/>
      <c r="C58658" s="52"/>
      <c r="D58658" s="56"/>
      <c r="F58658"/>
    </row>
    <row r="58659" spans="2:6" x14ac:dyDescent="0.25">
      <c r="B58659" s="55"/>
      <c r="C58659" s="52"/>
      <c r="D58659" s="56"/>
      <c r="F58659"/>
    </row>
    <row r="58660" spans="2:6" x14ac:dyDescent="0.25">
      <c r="B58660" s="55"/>
      <c r="C58660" s="52"/>
      <c r="D58660" s="56"/>
      <c r="F58660"/>
    </row>
    <row r="58661" spans="2:6" x14ac:dyDescent="0.25">
      <c r="B58661" s="55"/>
      <c r="C58661" s="52"/>
      <c r="D58661" s="56"/>
      <c r="F58661"/>
    </row>
    <row r="58662" spans="2:6" x14ac:dyDescent="0.25">
      <c r="B58662" s="55"/>
      <c r="C58662" s="52"/>
      <c r="D58662" s="56"/>
      <c r="F58662"/>
    </row>
    <row r="58663" spans="2:6" x14ac:dyDescent="0.25">
      <c r="B58663" s="55"/>
      <c r="C58663" s="52"/>
      <c r="D58663" s="56"/>
      <c r="F58663"/>
    </row>
    <row r="58664" spans="2:6" x14ac:dyDescent="0.25">
      <c r="B58664" s="55"/>
      <c r="C58664" s="52"/>
      <c r="D58664" s="56"/>
      <c r="F58664"/>
    </row>
    <row r="58665" spans="2:6" x14ac:dyDescent="0.25">
      <c r="B58665" s="55"/>
      <c r="C58665" s="52"/>
      <c r="D58665" s="56"/>
      <c r="F58665"/>
    </row>
    <row r="58666" spans="2:6" x14ac:dyDescent="0.25">
      <c r="B58666" s="55"/>
      <c r="C58666" s="52"/>
      <c r="D58666" s="56"/>
      <c r="F58666"/>
    </row>
    <row r="58667" spans="2:6" x14ac:dyDescent="0.25">
      <c r="B58667" s="55"/>
      <c r="C58667" s="52"/>
      <c r="D58667" s="56"/>
      <c r="F58667"/>
    </row>
    <row r="58668" spans="2:6" x14ac:dyDescent="0.25">
      <c r="B58668" s="55"/>
      <c r="C58668" s="52"/>
      <c r="D58668" s="56"/>
      <c r="F58668"/>
    </row>
    <row r="58669" spans="2:6" x14ac:dyDescent="0.25">
      <c r="B58669" s="55"/>
      <c r="C58669" s="52"/>
      <c r="D58669" s="56"/>
      <c r="F58669"/>
    </row>
    <row r="58670" spans="2:6" x14ac:dyDescent="0.25">
      <c r="B58670" s="55"/>
      <c r="C58670" s="52"/>
      <c r="D58670" s="56"/>
      <c r="F58670"/>
    </row>
    <row r="58671" spans="2:6" x14ac:dyDescent="0.25">
      <c r="B58671" s="55"/>
      <c r="C58671" s="52"/>
      <c r="D58671" s="56"/>
      <c r="F58671"/>
    </row>
    <row r="58672" spans="2:6" x14ac:dyDescent="0.25">
      <c r="B58672" s="55"/>
      <c r="C58672" s="52"/>
      <c r="D58672" s="56"/>
      <c r="F58672"/>
    </row>
    <row r="58673" spans="2:6" x14ac:dyDescent="0.25">
      <c r="B58673" s="55"/>
      <c r="C58673" s="52"/>
      <c r="D58673" s="56"/>
      <c r="F58673"/>
    </row>
    <row r="58674" spans="2:6" x14ac:dyDescent="0.25">
      <c r="B58674" s="55"/>
      <c r="C58674" s="52"/>
      <c r="D58674" s="56"/>
      <c r="F58674"/>
    </row>
    <row r="58675" spans="2:6" x14ac:dyDescent="0.25">
      <c r="B58675" s="55"/>
      <c r="C58675" s="52"/>
      <c r="D58675" s="56"/>
      <c r="F58675"/>
    </row>
    <row r="58676" spans="2:6" x14ac:dyDescent="0.25">
      <c r="B58676" s="55"/>
      <c r="C58676" s="52"/>
      <c r="D58676" s="56"/>
      <c r="F58676"/>
    </row>
    <row r="58677" spans="2:6" x14ac:dyDescent="0.25">
      <c r="B58677" s="55"/>
      <c r="C58677" s="52"/>
      <c r="D58677" s="56"/>
      <c r="F58677"/>
    </row>
    <row r="58678" spans="2:6" x14ac:dyDescent="0.25">
      <c r="B58678" s="55"/>
      <c r="C58678" s="52"/>
      <c r="D58678" s="56"/>
      <c r="F58678"/>
    </row>
    <row r="58679" spans="2:6" x14ac:dyDescent="0.25">
      <c r="B58679" s="55"/>
      <c r="C58679" s="52"/>
      <c r="D58679" s="56"/>
      <c r="F58679"/>
    </row>
    <row r="58680" spans="2:6" x14ac:dyDescent="0.25">
      <c r="B58680" s="55"/>
      <c r="C58680" s="52"/>
      <c r="D58680" s="56"/>
      <c r="F58680"/>
    </row>
    <row r="58681" spans="2:6" x14ac:dyDescent="0.25">
      <c r="B58681" s="55"/>
      <c r="C58681" s="52"/>
      <c r="D58681" s="56"/>
      <c r="F58681"/>
    </row>
    <row r="58682" spans="2:6" x14ac:dyDescent="0.25">
      <c r="B58682" s="55"/>
      <c r="C58682" s="52"/>
      <c r="D58682" s="56"/>
      <c r="F58682"/>
    </row>
    <row r="58683" spans="2:6" x14ac:dyDescent="0.25">
      <c r="B58683" s="55"/>
      <c r="C58683" s="52"/>
      <c r="D58683" s="56"/>
      <c r="F58683"/>
    </row>
    <row r="58684" spans="2:6" x14ac:dyDescent="0.25">
      <c r="B58684" s="55"/>
      <c r="C58684" s="52"/>
      <c r="D58684" s="56"/>
      <c r="F58684"/>
    </row>
    <row r="58685" spans="2:6" x14ac:dyDescent="0.25">
      <c r="B58685" s="55"/>
      <c r="C58685" s="52"/>
      <c r="D58685" s="56"/>
      <c r="F58685"/>
    </row>
    <row r="58686" spans="2:6" x14ac:dyDescent="0.25">
      <c r="B58686" s="55"/>
      <c r="C58686" s="52"/>
      <c r="D58686" s="56"/>
      <c r="F58686"/>
    </row>
    <row r="58687" spans="2:6" x14ac:dyDescent="0.25">
      <c r="B58687" s="55"/>
      <c r="C58687" s="52"/>
      <c r="D58687" s="56"/>
      <c r="F58687"/>
    </row>
    <row r="58688" spans="2:6" x14ac:dyDescent="0.25">
      <c r="B58688" s="55"/>
      <c r="C58688" s="52"/>
      <c r="D58688" s="56"/>
      <c r="F58688"/>
    </row>
    <row r="58689" spans="2:6" x14ac:dyDescent="0.25">
      <c r="B58689" s="55"/>
      <c r="C58689" s="52"/>
      <c r="D58689" s="56"/>
      <c r="F58689"/>
    </row>
    <row r="58690" spans="2:6" x14ac:dyDescent="0.25">
      <c r="B58690" s="55"/>
      <c r="C58690" s="52"/>
      <c r="D58690" s="56"/>
      <c r="F58690"/>
    </row>
    <row r="58691" spans="2:6" x14ac:dyDescent="0.25">
      <c r="B58691" s="55"/>
      <c r="C58691" s="52"/>
      <c r="D58691" s="56"/>
      <c r="F58691"/>
    </row>
    <row r="58692" spans="2:6" x14ac:dyDescent="0.25">
      <c r="B58692" s="55"/>
      <c r="C58692" s="52"/>
      <c r="D58692" s="56"/>
      <c r="F58692"/>
    </row>
    <row r="58693" spans="2:6" x14ac:dyDescent="0.25">
      <c r="B58693" s="55"/>
      <c r="C58693" s="52"/>
      <c r="D58693" s="56"/>
      <c r="F58693"/>
    </row>
    <row r="58694" spans="2:6" x14ac:dyDescent="0.25">
      <c r="B58694" s="55"/>
      <c r="C58694" s="52"/>
      <c r="D58694" s="56"/>
      <c r="F58694"/>
    </row>
    <row r="58695" spans="2:6" x14ac:dyDescent="0.25">
      <c r="B58695" s="55"/>
      <c r="C58695" s="52"/>
      <c r="D58695" s="56"/>
      <c r="F58695"/>
    </row>
    <row r="58696" spans="2:6" x14ac:dyDescent="0.25">
      <c r="B58696" s="55"/>
      <c r="C58696" s="52"/>
      <c r="D58696" s="56"/>
      <c r="F58696"/>
    </row>
    <row r="58697" spans="2:6" x14ac:dyDescent="0.25">
      <c r="B58697" s="55"/>
      <c r="C58697" s="52"/>
      <c r="D58697" s="56"/>
      <c r="F58697"/>
    </row>
    <row r="58698" spans="2:6" x14ac:dyDescent="0.25">
      <c r="B58698" s="55"/>
      <c r="C58698" s="52"/>
      <c r="D58698" s="56"/>
      <c r="F58698"/>
    </row>
    <row r="58699" spans="2:6" x14ac:dyDescent="0.25">
      <c r="B58699" s="55"/>
      <c r="C58699" s="52"/>
      <c r="D58699" s="56"/>
      <c r="F58699"/>
    </row>
    <row r="58700" spans="2:6" x14ac:dyDescent="0.25">
      <c r="B58700" s="55"/>
      <c r="C58700" s="52"/>
      <c r="D58700" s="56"/>
      <c r="F58700"/>
    </row>
    <row r="58701" spans="2:6" x14ac:dyDescent="0.25">
      <c r="B58701" s="55"/>
      <c r="C58701" s="52"/>
      <c r="D58701" s="56"/>
      <c r="F58701"/>
    </row>
    <row r="58702" spans="2:6" x14ac:dyDescent="0.25">
      <c r="B58702" s="55"/>
      <c r="C58702" s="52"/>
      <c r="D58702" s="56"/>
      <c r="F58702"/>
    </row>
    <row r="58703" spans="2:6" x14ac:dyDescent="0.25">
      <c r="B58703" s="55"/>
      <c r="C58703" s="52"/>
      <c r="D58703" s="56"/>
      <c r="F58703"/>
    </row>
    <row r="58704" spans="2:6" x14ac:dyDescent="0.25">
      <c r="B58704" s="55"/>
      <c r="C58704" s="52"/>
      <c r="D58704" s="56"/>
      <c r="F58704"/>
    </row>
    <row r="58705" spans="2:6" x14ac:dyDescent="0.25">
      <c r="B58705" s="55"/>
      <c r="C58705" s="52"/>
      <c r="D58705" s="56"/>
      <c r="F58705"/>
    </row>
    <row r="58706" spans="2:6" x14ac:dyDescent="0.25">
      <c r="B58706" s="55"/>
      <c r="C58706" s="52"/>
      <c r="D58706" s="56"/>
      <c r="F58706"/>
    </row>
    <row r="58707" spans="2:6" x14ac:dyDescent="0.25">
      <c r="B58707" s="55"/>
      <c r="C58707" s="52"/>
      <c r="D58707" s="56"/>
      <c r="F58707"/>
    </row>
    <row r="58708" spans="2:6" x14ac:dyDescent="0.25">
      <c r="B58708" s="55"/>
      <c r="C58708" s="52"/>
      <c r="D58708" s="56"/>
      <c r="F58708"/>
    </row>
    <row r="58709" spans="2:6" x14ac:dyDescent="0.25">
      <c r="B58709" s="55"/>
      <c r="C58709" s="52"/>
      <c r="D58709" s="56"/>
      <c r="F58709"/>
    </row>
    <row r="58710" spans="2:6" x14ac:dyDescent="0.25">
      <c r="B58710" s="55"/>
      <c r="C58710" s="52"/>
      <c r="D58710" s="56"/>
      <c r="F58710"/>
    </row>
    <row r="58711" spans="2:6" x14ac:dyDescent="0.25">
      <c r="B58711" s="55"/>
      <c r="C58711" s="52"/>
      <c r="D58711" s="56"/>
      <c r="F58711"/>
    </row>
    <row r="58712" spans="2:6" x14ac:dyDescent="0.25">
      <c r="B58712" s="55"/>
      <c r="C58712" s="52"/>
      <c r="D58712" s="56"/>
      <c r="F58712"/>
    </row>
    <row r="58713" spans="2:6" x14ac:dyDescent="0.25">
      <c r="B58713" s="55"/>
      <c r="C58713" s="52"/>
      <c r="D58713" s="56"/>
      <c r="F58713"/>
    </row>
    <row r="58714" spans="2:6" x14ac:dyDescent="0.25">
      <c r="B58714" s="55"/>
      <c r="C58714" s="52"/>
      <c r="D58714" s="56"/>
      <c r="F58714"/>
    </row>
    <row r="58715" spans="2:6" x14ac:dyDescent="0.25">
      <c r="B58715" s="55"/>
      <c r="C58715" s="52"/>
      <c r="D58715" s="56"/>
      <c r="F58715"/>
    </row>
    <row r="58716" spans="2:6" x14ac:dyDescent="0.25">
      <c r="B58716" s="55"/>
      <c r="C58716" s="52"/>
      <c r="D58716" s="56"/>
      <c r="F58716"/>
    </row>
    <row r="58717" spans="2:6" x14ac:dyDescent="0.25">
      <c r="B58717" s="55"/>
      <c r="C58717" s="52"/>
      <c r="D58717" s="56"/>
      <c r="F58717"/>
    </row>
    <row r="58718" spans="2:6" x14ac:dyDescent="0.25">
      <c r="B58718" s="55"/>
      <c r="C58718" s="52"/>
      <c r="D58718" s="56"/>
      <c r="F58718"/>
    </row>
    <row r="58719" spans="2:6" x14ac:dyDescent="0.25">
      <c r="B58719" s="55"/>
      <c r="C58719" s="52"/>
      <c r="D58719" s="56"/>
      <c r="F58719"/>
    </row>
    <row r="58720" spans="2:6" x14ac:dyDescent="0.25">
      <c r="B58720" s="55"/>
      <c r="C58720" s="52"/>
      <c r="D58720" s="56"/>
      <c r="F58720"/>
    </row>
    <row r="58721" spans="2:6" x14ac:dyDescent="0.25">
      <c r="B58721" s="55"/>
      <c r="C58721" s="52"/>
      <c r="D58721" s="56"/>
      <c r="F58721"/>
    </row>
    <row r="58722" spans="2:6" x14ac:dyDescent="0.25">
      <c r="B58722" s="55"/>
      <c r="C58722" s="52"/>
      <c r="D58722" s="56"/>
      <c r="F58722"/>
    </row>
    <row r="58723" spans="2:6" x14ac:dyDescent="0.25">
      <c r="B58723" s="55"/>
      <c r="C58723" s="52"/>
      <c r="D58723" s="56"/>
      <c r="F58723"/>
    </row>
    <row r="58724" spans="2:6" x14ac:dyDescent="0.25">
      <c r="B58724" s="55"/>
      <c r="C58724" s="52"/>
      <c r="D58724" s="56"/>
      <c r="F58724"/>
    </row>
    <row r="58725" spans="2:6" x14ac:dyDescent="0.25">
      <c r="B58725" s="55"/>
      <c r="C58725" s="52"/>
      <c r="D58725" s="56"/>
      <c r="F58725"/>
    </row>
    <row r="58726" spans="2:6" x14ac:dyDescent="0.25">
      <c r="B58726" s="55"/>
      <c r="C58726" s="52"/>
      <c r="D58726" s="56"/>
      <c r="F58726"/>
    </row>
    <row r="58727" spans="2:6" x14ac:dyDescent="0.25">
      <c r="B58727" s="55"/>
      <c r="C58727" s="52"/>
      <c r="D58727" s="56"/>
      <c r="F58727"/>
    </row>
    <row r="58728" spans="2:6" x14ac:dyDescent="0.25">
      <c r="B58728" s="55"/>
      <c r="C58728" s="52"/>
      <c r="D58728" s="56"/>
      <c r="F58728"/>
    </row>
    <row r="58729" spans="2:6" x14ac:dyDescent="0.25">
      <c r="B58729" s="55"/>
      <c r="C58729" s="52"/>
      <c r="D58729" s="56"/>
      <c r="F58729"/>
    </row>
    <row r="58730" spans="2:6" x14ac:dyDescent="0.25">
      <c r="B58730" s="55"/>
      <c r="C58730" s="52"/>
      <c r="D58730" s="56"/>
      <c r="F58730"/>
    </row>
    <row r="58731" spans="2:6" x14ac:dyDescent="0.25">
      <c r="B58731" s="55"/>
      <c r="C58731" s="52"/>
      <c r="D58731" s="56"/>
      <c r="F58731"/>
    </row>
    <row r="58732" spans="2:6" x14ac:dyDescent="0.25">
      <c r="B58732" s="55"/>
      <c r="C58732" s="52"/>
      <c r="D58732" s="56"/>
      <c r="F58732"/>
    </row>
    <row r="58733" spans="2:6" x14ac:dyDescent="0.25">
      <c r="B58733" s="55"/>
      <c r="C58733" s="52"/>
      <c r="D58733" s="56"/>
      <c r="F58733"/>
    </row>
    <row r="58734" spans="2:6" x14ac:dyDescent="0.25">
      <c r="B58734" s="55"/>
      <c r="C58734" s="52"/>
      <c r="D58734" s="56"/>
      <c r="F58734"/>
    </row>
    <row r="58735" spans="2:6" x14ac:dyDescent="0.25">
      <c r="B58735" s="55"/>
      <c r="C58735" s="52"/>
      <c r="D58735" s="56"/>
      <c r="F58735"/>
    </row>
    <row r="58736" spans="2:6" x14ac:dyDescent="0.25">
      <c r="B58736" s="55"/>
      <c r="C58736" s="52"/>
      <c r="D58736" s="56"/>
      <c r="F58736"/>
    </row>
    <row r="58737" spans="2:6" x14ac:dyDescent="0.25">
      <c r="B58737" s="55"/>
      <c r="C58737" s="52"/>
      <c r="D58737" s="56"/>
      <c r="F58737"/>
    </row>
    <row r="58738" spans="2:6" x14ac:dyDescent="0.25">
      <c r="B58738" s="55"/>
      <c r="C58738" s="52"/>
      <c r="D58738" s="56"/>
      <c r="F58738"/>
    </row>
    <row r="58739" spans="2:6" x14ac:dyDescent="0.25">
      <c r="B58739" s="55"/>
      <c r="C58739" s="52"/>
      <c r="D58739" s="56"/>
      <c r="F58739"/>
    </row>
    <row r="58740" spans="2:6" x14ac:dyDescent="0.25">
      <c r="B58740" s="55"/>
      <c r="C58740" s="52"/>
      <c r="D58740" s="56"/>
      <c r="F58740"/>
    </row>
    <row r="58741" spans="2:6" x14ac:dyDescent="0.25">
      <c r="B58741" s="55"/>
      <c r="C58741" s="52"/>
      <c r="D58741" s="56"/>
      <c r="F58741"/>
    </row>
    <row r="58742" spans="2:6" x14ac:dyDescent="0.25">
      <c r="B58742" s="55"/>
      <c r="C58742" s="52"/>
      <c r="D58742" s="56"/>
      <c r="F58742"/>
    </row>
    <row r="58743" spans="2:6" x14ac:dyDescent="0.25">
      <c r="B58743" s="55"/>
      <c r="C58743" s="52"/>
      <c r="D58743" s="56"/>
      <c r="F58743"/>
    </row>
    <row r="58744" spans="2:6" x14ac:dyDescent="0.25">
      <c r="B58744" s="55"/>
      <c r="C58744" s="52"/>
      <c r="D58744" s="56"/>
      <c r="F58744"/>
    </row>
    <row r="58745" spans="2:6" x14ac:dyDescent="0.25">
      <c r="B58745" s="55"/>
      <c r="C58745" s="52"/>
      <c r="D58745" s="56"/>
      <c r="F58745"/>
    </row>
    <row r="58746" spans="2:6" x14ac:dyDescent="0.25">
      <c r="B58746" s="55"/>
      <c r="C58746" s="52"/>
      <c r="D58746" s="56"/>
      <c r="F58746"/>
    </row>
    <row r="58747" spans="2:6" x14ac:dyDescent="0.25">
      <c r="B58747" s="55"/>
      <c r="C58747" s="52"/>
      <c r="D58747" s="56"/>
      <c r="F58747"/>
    </row>
    <row r="58748" spans="2:6" x14ac:dyDescent="0.25">
      <c r="B58748" s="55"/>
      <c r="C58748" s="52"/>
      <c r="D58748" s="56"/>
      <c r="F58748"/>
    </row>
    <row r="58749" spans="2:6" x14ac:dyDescent="0.25">
      <c r="B58749" s="55"/>
      <c r="C58749" s="52"/>
      <c r="D58749" s="56"/>
      <c r="F58749"/>
    </row>
    <row r="58750" spans="2:6" x14ac:dyDescent="0.25">
      <c r="B58750" s="55"/>
      <c r="C58750" s="52"/>
      <c r="D58750" s="56"/>
      <c r="F58750"/>
    </row>
    <row r="58751" spans="2:6" x14ac:dyDescent="0.25">
      <c r="B58751" s="55"/>
      <c r="C58751" s="52"/>
      <c r="D58751" s="56"/>
      <c r="F58751"/>
    </row>
    <row r="58752" spans="2:6" x14ac:dyDescent="0.25">
      <c r="B58752" s="55"/>
      <c r="C58752" s="52"/>
      <c r="D58752" s="56"/>
      <c r="F58752"/>
    </row>
    <row r="58753" spans="2:6" x14ac:dyDescent="0.25">
      <c r="B58753" s="55"/>
      <c r="C58753" s="52"/>
      <c r="D58753" s="56"/>
      <c r="F58753"/>
    </row>
    <row r="58754" spans="2:6" x14ac:dyDescent="0.25">
      <c r="B58754" s="55"/>
      <c r="C58754" s="52"/>
      <c r="D58754" s="56"/>
      <c r="F58754"/>
    </row>
    <row r="58755" spans="2:6" x14ac:dyDescent="0.25">
      <c r="B58755" s="55"/>
      <c r="C58755" s="52"/>
      <c r="D58755" s="56"/>
      <c r="F58755"/>
    </row>
    <row r="58756" spans="2:6" x14ac:dyDescent="0.25">
      <c r="B58756" s="55"/>
      <c r="C58756" s="52"/>
      <c r="D58756" s="56"/>
      <c r="F58756"/>
    </row>
    <row r="58757" spans="2:6" x14ac:dyDescent="0.25">
      <c r="B58757" s="55"/>
      <c r="C58757" s="52"/>
      <c r="D58757" s="56"/>
      <c r="F58757"/>
    </row>
    <row r="58758" spans="2:6" x14ac:dyDescent="0.25">
      <c r="B58758" s="55"/>
      <c r="C58758" s="52"/>
      <c r="D58758" s="56"/>
      <c r="F58758"/>
    </row>
    <row r="58759" spans="2:6" x14ac:dyDescent="0.25">
      <c r="B58759" s="55"/>
      <c r="C58759" s="52"/>
      <c r="D58759" s="56"/>
      <c r="F58759"/>
    </row>
    <row r="58760" spans="2:6" x14ac:dyDescent="0.25">
      <c r="B58760" s="55"/>
      <c r="C58760" s="52"/>
      <c r="D58760" s="56"/>
      <c r="F58760"/>
    </row>
    <row r="58761" spans="2:6" x14ac:dyDescent="0.25">
      <c r="B58761" s="55"/>
      <c r="C58761" s="52"/>
      <c r="D58761" s="56"/>
      <c r="F58761"/>
    </row>
    <row r="58762" spans="2:6" x14ac:dyDescent="0.25">
      <c r="B58762" s="55"/>
      <c r="C58762" s="52"/>
      <c r="D58762" s="56"/>
      <c r="F58762"/>
    </row>
    <row r="58763" spans="2:6" x14ac:dyDescent="0.25">
      <c r="B58763" s="55"/>
      <c r="C58763" s="52"/>
      <c r="D58763" s="56"/>
      <c r="F58763"/>
    </row>
    <row r="58764" spans="2:6" x14ac:dyDescent="0.25">
      <c r="B58764" s="55"/>
      <c r="C58764" s="52"/>
      <c r="D58764" s="56"/>
      <c r="F58764"/>
    </row>
    <row r="58765" spans="2:6" x14ac:dyDescent="0.25">
      <c r="B58765" s="55"/>
      <c r="C58765" s="52"/>
      <c r="D58765" s="56"/>
      <c r="F58765"/>
    </row>
    <row r="58766" spans="2:6" x14ac:dyDescent="0.25">
      <c r="B58766" s="55"/>
      <c r="C58766" s="52"/>
      <c r="D58766" s="56"/>
      <c r="F58766"/>
    </row>
    <row r="58767" spans="2:6" x14ac:dyDescent="0.25">
      <c r="B58767" s="55"/>
      <c r="C58767" s="52"/>
      <c r="D58767" s="56"/>
      <c r="F58767"/>
    </row>
    <row r="58768" spans="2:6" x14ac:dyDescent="0.25">
      <c r="B58768" s="55"/>
      <c r="C58768" s="52"/>
      <c r="D58768" s="56"/>
      <c r="F58768"/>
    </row>
    <row r="58769" spans="2:6" x14ac:dyDescent="0.25">
      <c r="B58769" s="55"/>
      <c r="C58769" s="52"/>
      <c r="D58769" s="56"/>
      <c r="F58769"/>
    </row>
    <row r="58770" spans="2:6" x14ac:dyDescent="0.25">
      <c r="B58770" s="55"/>
      <c r="C58770" s="52"/>
      <c r="D58770" s="56"/>
      <c r="F58770"/>
    </row>
    <row r="58771" spans="2:6" x14ac:dyDescent="0.25">
      <c r="B58771" s="55"/>
      <c r="C58771" s="52"/>
      <c r="D58771" s="56"/>
      <c r="F58771"/>
    </row>
    <row r="58772" spans="2:6" x14ac:dyDescent="0.25">
      <c r="B58772" s="55"/>
      <c r="C58772" s="52"/>
      <c r="D58772" s="56"/>
      <c r="F58772"/>
    </row>
    <row r="58773" spans="2:6" x14ac:dyDescent="0.25">
      <c r="B58773" s="55"/>
      <c r="C58773" s="52"/>
      <c r="D58773" s="56"/>
      <c r="F58773"/>
    </row>
    <row r="58774" spans="2:6" x14ac:dyDescent="0.25">
      <c r="B58774" s="55"/>
      <c r="C58774" s="52"/>
      <c r="D58774" s="56"/>
      <c r="F58774"/>
    </row>
    <row r="58775" spans="2:6" x14ac:dyDescent="0.25">
      <c r="B58775" s="55"/>
      <c r="C58775" s="52"/>
      <c r="D58775" s="56"/>
      <c r="F58775"/>
    </row>
    <row r="58776" spans="2:6" x14ac:dyDescent="0.25">
      <c r="B58776" s="55"/>
      <c r="C58776" s="52"/>
      <c r="D58776" s="56"/>
      <c r="F58776"/>
    </row>
    <row r="58777" spans="2:6" x14ac:dyDescent="0.25">
      <c r="B58777" s="55"/>
      <c r="C58777" s="52"/>
      <c r="D58777" s="56"/>
      <c r="F58777"/>
    </row>
    <row r="58778" spans="2:6" x14ac:dyDescent="0.25">
      <c r="B58778" s="55"/>
      <c r="C58778" s="52"/>
      <c r="D58778" s="56"/>
      <c r="F58778"/>
    </row>
    <row r="58779" spans="2:6" x14ac:dyDescent="0.25">
      <c r="B58779" s="55"/>
      <c r="C58779" s="52"/>
      <c r="D58779" s="56"/>
      <c r="F58779"/>
    </row>
    <row r="58780" spans="2:6" x14ac:dyDescent="0.25">
      <c r="B58780" s="55"/>
      <c r="C58780" s="52"/>
      <c r="D58780" s="56"/>
      <c r="F58780"/>
    </row>
    <row r="58781" spans="2:6" x14ac:dyDescent="0.25">
      <c r="B58781" s="55"/>
      <c r="C58781" s="52"/>
      <c r="D58781" s="56"/>
      <c r="F58781"/>
    </row>
    <row r="58782" spans="2:6" x14ac:dyDescent="0.25">
      <c r="B58782" s="55"/>
      <c r="C58782" s="52"/>
      <c r="D58782" s="56"/>
      <c r="F58782"/>
    </row>
    <row r="58783" spans="2:6" x14ac:dyDescent="0.25">
      <c r="B58783" s="55"/>
      <c r="C58783" s="52"/>
      <c r="D58783" s="56"/>
      <c r="F58783"/>
    </row>
    <row r="58784" spans="2:6" x14ac:dyDescent="0.25">
      <c r="B58784" s="55"/>
      <c r="C58784" s="52"/>
      <c r="D58784" s="56"/>
      <c r="F58784"/>
    </row>
    <row r="58785" spans="2:6" x14ac:dyDescent="0.25">
      <c r="B58785" s="55"/>
      <c r="C58785" s="52"/>
      <c r="D58785" s="56"/>
      <c r="F58785"/>
    </row>
    <row r="58786" spans="2:6" x14ac:dyDescent="0.25">
      <c r="B58786" s="55"/>
      <c r="C58786" s="52"/>
      <c r="D58786" s="56"/>
      <c r="F58786"/>
    </row>
    <row r="58787" spans="2:6" x14ac:dyDescent="0.25">
      <c r="B58787" s="55"/>
      <c r="C58787" s="52"/>
      <c r="D58787" s="56"/>
      <c r="F58787"/>
    </row>
    <row r="58788" spans="2:6" x14ac:dyDescent="0.25">
      <c r="B58788" s="55"/>
      <c r="C58788" s="52"/>
      <c r="D58788" s="56"/>
      <c r="F58788"/>
    </row>
    <row r="58789" spans="2:6" x14ac:dyDescent="0.25">
      <c r="B58789" s="55"/>
      <c r="C58789" s="52"/>
      <c r="D58789" s="56"/>
      <c r="F58789"/>
    </row>
    <row r="58790" spans="2:6" x14ac:dyDescent="0.25">
      <c r="B58790" s="55"/>
      <c r="C58790" s="52"/>
      <c r="D58790" s="56"/>
      <c r="F58790"/>
    </row>
    <row r="58791" spans="2:6" x14ac:dyDescent="0.25">
      <c r="B58791" s="55"/>
      <c r="C58791" s="52"/>
      <c r="D58791" s="56"/>
      <c r="F58791"/>
    </row>
    <row r="58792" spans="2:6" x14ac:dyDescent="0.25">
      <c r="B58792" s="55"/>
      <c r="C58792" s="52"/>
      <c r="D58792" s="56"/>
      <c r="F58792"/>
    </row>
    <row r="58793" spans="2:6" x14ac:dyDescent="0.25">
      <c r="B58793" s="55"/>
      <c r="C58793" s="52"/>
      <c r="D58793" s="56"/>
      <c r="F58793"/>
    </row>
    <row r="58794" spans="2:6" x14ac:dyDescent="0.25">
      <c r="B58794" s="55"/>
      <c r="C58794" s="52"/>
      <c r="D58794" s="56"/>
      <c r="F58794"/>
    </row>
    <row r="58795" spans="2:6" x14ac:dyDescent="0.25">
      <c r="B58795" s="55"/>
      <c r="C58795" s="52"/>
      <c r="D58795" s="56"/>
      <c r="F58795"/>
    </row>
    <row r="58796" spans="2:6" x14ac:dyDescent="0.25">
      <c r="B58796" s="55"/>
      <c r="C58796" s="52"/>
      <c r="D58796" s="56"/>
      <c r="F58796"/>
    </row>
    <row r="58797" spans="2:6" x14ac:dyDescent="0.25">
      <c r="B58797" s="55"/>
      <c r="C58797" s="52"/>
      <c r="D58797" s="56"/>
      <c r="F58797"/>
    </row>
    <row r="58798" spans="2:6" x14ac:dyDescent="0.25">
      <c r="B58798" s="55"/>
      <c r="C58798" s="52"/>
      <c r="D58798" s="56"/>
      <c r="F58798"/>
    </row>
    <row r="58799" spans="2:6" x14ac:dyDescent="0.25">
      <c r="B58799" s="55"/>
      <c r="C58799" s="52"/>
      <c r="D58799" s="56"/>
      <c r="F58799"/>
    </row>
    <row r="58800" spans="2:6" x14ac:dyDescent="0.25">
      <c r="B58800" s="55"/>
      <c r="C58800" s="52"/>
      <c r="D58800" s="56"/>
      <c r="F58800"/>
    </row>
    <row r="58801" spans="2:6" x14ac:dyDescent="0.25">
      <c r="B58801" s="55"/>
      <c r="C58801" s="52"/>
      <c r="D58801" s="56"/>
      <c r="F58801"/>
    </row>
    <row r="58802" spans="2:6" x14ac:dyDescent="0.25">
      <c r="B58802" s="55"/>
      <c r="C58802" s="52"/>
      <c r="D58802" s="56"/>
      <c r="F58802"/>
    </row>
    <row r="58803" spans="2:6" x14ac:dyDescent="0.25">
      <c r="B58803" s="55"/>
      <c r="C58803" s="52"/>
      <c r="D58803" s="56"/>
      <c r="F58803"/>
    </row>
    <row r="58804" spans="2:6" x14ac:dyDescent="0.25">
      <c r="B58804" s="55"/>
      <c r="C58804" s="52"/>
      <c r="D58804" s="56"/>
      <c r="F58804"/>
    </row>
    <row r="58805" spans="2:6" x14ac:dyDescent="0.25">
      <c r="B58805" s="55"/>
      <c r="C58805" s="52"/>
      <c r="D58805" s="56"/>
      <c r="F58805"/>
    </row>
    <row r="58806" spans="2:6" x14ac:dyDescent="0.25">
      <c r="B58806" s="55"/>
      <c r="C58806" s="52"/>
      <c r="D58806" s="56"/>
      <c r="F58806"/>
    </row>
    <row r="58807" spans="2:6" x14ac:dyDescent="0.25">
      <c r="B58807" s="55"/>
      <c r="C58807" s="52"/>
      <c r="D58807" s="56"/>
      <c r="F58807"/>
    </row>
    <row r="58808" spans="2:6" x14ac:dyDescent="0.25">
      <c r="B58808" s="55"/>
      <c r="C58808" s="52"/>
      <c r="D58808" s="56"/>
      <c r="F58808"/>
    </row>
    <row r="58809" spans="2:6" x14ac:dyDescent="0.25">
      <c r="B58809" s="55"/>
      <c r="C58809" s="52"/>
      <c r="D58809" s="56"/>
      <c r="F58809"/>
    </row>
    <row r="58810" spans="2:6" x14ac:dyDescent="0.25">
      <c r="B58810" s="55"/>
      <c r="C58810" s="52"/>
      <c r="D58810" s="56"/>
      <c r="F58810"/>
    </row>
    <row r="58811" spans="2:6" x14ac:dyDescent="0.25">
      <c r="B58811" s="55"/>
      <c r="C58811" s="52"/>
      <c r="D58811" s="56"/>
      <c r="F58811"/>
    </row>
    <row r="58812" spans="2:6" x14ac:dyDescent="0.25">
      <c r="B58812" s="55"/>
      <c r="C58812" s="52"/>
      <c r="D58812" s="56"/>
      <c r="F58812"/>
    </row>
    <row r="58813" spans="2:6" x14ac:dyDescent="0.25">
      <c r="B58813" s="55"/>
      <c r="C58813" s="52"/>
      <c r="D58813" s="56"/>
      <c r="F58813"/>
    </row>
    <row r="58814" spans="2:6" x14ac:dyDescent="0.25">
      <c r="B58814" s="55"/>
      <c r="C58814" s="52"/>
      <c r="D58814" s="56"/>
      <c r="F58814"/>
    </row>
    <row r="58815" spans="2:6" x14ac:dyDescent="0.25">
      <c r="B58815" s="55"/>
      <c r="C58815" s="52"/>
      <c r="D58815" s="56"/>
      <c r="F58815"/>
    </row>
    <row r="58816" spans="2:6" x14ac:dyDescent="0.25">
      <c r="B58816" s="55"/>
      <c r="C58816" s="52"/>
      <c r="D58816" s="56"/>
      <c r="F58816"/>
    </row>
    <row r="58817" spans="2:6" x14ac:dyDescent="0.25">
      <c r="B58817" s="55"/>
      <c r="C58817" s="52"/>
      <c r="D58817" s="56"/>
      <c r="F58817"/>
    </row>
    <row r="58818" spans="2:6" x14ac:dyDescent="0.25">
      <c r="B58818" s="55"/>
      <c r="C58818" s="52"/>
      <c r="D58818" s="56"/>
      <c r="F58818"/>
    </row>
    <row r="58819" spans="2:6" x14ac:dyDescent="0.25">
      <c r="B58819" s="55"/>
      <c r="C58819" s="52"/>
      <c r="D58819" s="56"/>
      <c r="F58819"/>
    </row>
    <row r="58820" spans="2:6" x14ac:dyDescent="0.25">
      <c r="B58820" s="55"/>
      <c r="C58820" s="52"/>
      <c r="D58820" s="56"/>
      <c r="F58820"/>
    </row>
    <row r="58821" spans="2:6" x14ac:dyDescent="0.25">
      <c r="B58821" s="55"/>
      <c r="C58821" s="52"/>
      <c r="D58821" s="56"/>
      <c r="F58821"/>
    </row>
    <row r="58822" spans="2:6" x14ac:dyDescent="0.25">
      <c r="B58822" s="55"/>
      <c r="C58822" s="52"/>
      <c r="D58822" s="56"/>
      <c r="F58822"/>
    </row>
    <row r="58823" spans="2:6" x14ac:dyDescent="0.25">
      <c r="B58823" s="55"/>
      <c r="C58823" s="52"/>
      <c r="D58823" s="56"/>
      <c r="F58823"/>
    </row>
    <row r="58824" spans="2:6" x14ac:dyDescent="0.25">
      <c r="B58824" s="55"/>
      <c r="C58824" s="52"/>
      <c r="D58824" s="56"/>
      <c r="F58824"/>
    </row>
    <row r="58825" spans="2:6" x14ac:dyDescent="0.25">
      <c r="B58825" s="55"/>
      <c r="C58825" s="52"/>
      <c r="D58825" s="56"/>
      <c r="F58825"/>
    </row>
    <row r="58826" spans="2:6" x14ac:dyDescent="0.25">
      <c r="B58826" s="55"/>
      <c r="C58826" s="52"/>
      <c r="D58826" s="56"/>
      <c r="F58826"/>
    </row>
    <row r="58827" spans="2:6" x14ac:dyDescent="0.25">
      <c r="B58827" s="55"/>
      <c r="C58827" s="52"/>
      <c r="D58827" s="56"/>
      <c r="F58827"/>
    </row>
    <row r="58828" spans="2:6" x14ac:dyDescent="0.25">
      <c r="B58828" s="55"/>
      <c r="C58828" s="52"/>
      <c r="D58828" s="56"/>
      <c r="F58828"/>
    </row>
    <row r="58829" spans="2:6" x14ac:dyDescent="0.25">
      <c r="B58829" s="55"/>
      <c r="C58829" s="52"/>
      <c r="D58829" s="56"/>
      <c r="F58829"/>
    </row>
    <row r="58830" spans="2:6" x14ac:dyDescent="0.25">
      <c r="B58830" s="55"/>
      <c r="C58830" s="52"/>
      <c r="D58830" s="56"/>
      <c r="F58830"/>
    </row>
    <row r="58831" spans="2:6" x14ac:dyDescent="0.25">
      <c r="B58831" s="55"/>
      <c r="C58831" s="52"/>
      <c r="D58831" s="56"/>
      <c r="F58831"/>
    </row>
    <row r="58832" spans="2:6" x14ac:dyDescent="0.25">
      <c r="B58832" s="55"/>
      <c r="C58832" s="52"/>
      <c r="D58832" s="56"/>
      <c r="F58832"/>
    </row>
    <row r="58833" spans="2:6" x14ac:dyDescent="0.25">
      <c r="B58833" s="55"/>
      <c r="C58833" s="52"/>
      <c r="D58833" s="56"/>
      <c r="F58833"/>
    </row>
    <row r="58834" spans="2:6" x14ac:dyDescent="0.25">
      <c r="B58834" s="55"/>
      <c r="C58834" s="52"/>
      <c r="D58834" s="56"/>
      <c r="F58834"/>
    </row>
    <row r="58835" spans="2:6" x14ac:dyDescent="0.25">
      <c r="B58835" s="55"/>
      <c r="C58835" s="52"/>
      <c r="D58835" s="56"/>
      <c r="F58835"/>
    </row>
    <row r="58836" spans="2:6" x14ac:dyDescent="0.25">
      <c r="B58836" s="55"/>
      <c r="C58836" s="52"/>
      <c r="D58836" s="56"/>
      <c r="F58836"/>
    </row>
    <row r="58837" spans="2:6" x14ac:dyDescent="0.25">
      <c r="B58837" s="55"/>
      <c r="C58837" s="52"/>
      <c r="D58837" s="56"/>
      <c r="F58837"/>
    </row>
    <row r="58838" spans="2:6" x14ac:dyDescent="0.25">
      <c r="B58838" s="55"/>
      <c r="C58838" s="52"/>
      <c r="D58838" s="56"/>
      <c r="F58838"/>
    </row>
    <row r="58839" spans="2:6" x14ac:dyDescent="0.25">
      <c r="B58839" s="55"/>
      <c r="C58839" s="52"/>
      <c r="D58839" s="56"/>
      <c r="F58839"/>
    </row>
    <row r="58840" spans="2:6" x14ac:dyDescent="0.25">
      <c r="B58840" s="55"/>
      <c r="C58840" s="52"/>
      <c r="D58840" s="56"/>
      <c r="F58840"/>
    </row>
    <row r="58841" spans="2:6" x14ac:dyDescent="0.25">
      <c r="B58841" s="55"/>
      <c r="C58841" s="52"/>
      <c r="D58841" s="56"/>
      <c r="F58841"/>
    </row>
    <row r="58842" spans="2:6" x14ac:dyDescent="0.25">
      <c r="B58842" s="55"/>
      <c r="C58842" s="52"/>
      <c r="D58842" s="56"/>
      <c r="F58842"/>
    </row>
    <row r="58843" spans="2:6" x14ac:dyDescent="0.25">
      <c r="B58843" s="55"/>
      <c r="C58843" s="52"/>
      <c r="D58843" s="56"/>
      <c r="F58843"/>
    </row>
    <row r="58844" spans="2:6" x14ac:dyDescent="0.25">
      <c r="B58844" s="55"/>
      <c r="C58844" s="52"/>
      <c r="D58844" s="56"/>
      <c r="F58844"/>
    </row>
    <row r="58845" spans="2:6" x14ac:dyDescent="0.25">
      <c r="B58845" s="55"/>
      <c r="C58845" s="52"/>
      <c r="D58845" s="56"/>
      <c r="F58845"/>
    </row>
    <row r="58846" spans="2:6" x14ac:dyDescent="0.25">
      <c r="B58846" s="55"/>
      <c r="C58846" s="52"/>
      <c r="D58846" s="56"/>
      <c r="F58846"/>
    </row>
    <row r="58847" spans="2:6" x14ac:dyDescent="0.25">
      <c r="B58847" s="55"/>
      <c r="C58847" s="52"/>
      <c r="D58847" s="56"/>
      <c r="F58847"/>
    </row>
    <row r="58848" spans="2:6" x14ac:dyDescent="0.25">
      <c r="B58848" s="55"/>
      <c r="C58848" s="52"/>
      <c r="D58848" s="56"/>
      <c r="F58848"/>
    </row>
    <row r="58849" spans="2:6" x14ac:dyDescent="0.25">
      <c r="B58849" s="55"/>
      <c r="C58849" s="52"/>
      <c r="D58849" s="56"/>
      <c r="F58849"/>
    </row>
    <row r="58850" spans="2:6" x14ac:dyDescent="0.25">
      <c r="B58850" s="55"/>
      <c r="C58850" s="52"/>
      <c r="D58850" s="56"/>
      <c r="F58850"/>
    </row>
    <row r="58851" spans="2:6" x14ac:dyDescent="0.25">
      <c r="B58851" s="55"/>
      <c r="C58851" s="52"/>
      <c r="D58851" s="56"/>
      <c r="F58851"/>
    </row>
    <row r="58852" spans="2:6" x14ac:dyDescent="0.25">
      <c r="B58852" s="55"/>
      <c r="C58852" s="52"/>
      <c r="D58852" s="56"/>
      <c r="F58852"/>
    </row>
    <row r="58853" spans="2:6" x14ac:dyDescent="0.25">
      <c r="B58853" s="55"/>
      <c r="C58853" s="52"/>
      <c r="D58853" s="56"/>
      <c r="F58853"/>
    </row>
    <row r="58854" spans="2:6" x14ac:dyDescent="0.25">
      <c r="B58854" s="55"/>
      <c r="C58854" s="52"/>
      <c r="D58854" s="56"/>
      <c r="F58854"/>
    </row>
    <row r="58855" spans="2:6" x14ac:dyDescent="0.25">
      <c r="B58855" s="55"/>
      <c r="C58855" s="52"/>
      <c r="D58855" s="56"/>
      <c r="F58855"/>
    </row>
    <row r="58856" spans="2:6" x14ac:dyDescent="0.25">
      <c r="B58856" s="55"/>
      <c r="C58856" s="52"/>
      <c r="D58856" s="56"/>
      <c r="F58856"/>
    </row>
    <row r="58857" spans="2:6" x14ac:dyDescent="0.25">
      <c r="B58857" s="55"/>
      <c r="C58857" s="52"/>
      <c r="D58857" s="56"/>
      <c r="F58857"/>
    </row>
    <row r="58858" spans="2:6" x14ac:dyDescent="0.25">
      <c r="B58858" s="55"/>
      <c r="C58858" s="52"/>
      <c r="D58858" s="56"/>
      <c r="F58858"/>
    </row>
    <row r="58859" spans="2:6" x14ac:dyDescent="0.25">
      <c r="B58859" s="55"/>
      <c r="C58859" s="52"/>
      <c r="D58859" s="56"/>
      <c r="F58859"/>
    </row>
    <row r="58860" spans="2:6" x14ac:dyDescent="0.25">
      <c r="B58860" s="55"/>
      <c r="C58860" s="52"/>
      <c r="D58860" s="56"/>
      <c r="F58860"/>
    </row>
    <row r="58861" spans="2:6" x14ac:dyDescent="0.25">
      <c r="B58861" s="55"/>
      <c r="C58861" s="52"/>
      <c r="D58861" s="56"/>
      <c r="F58861"/>
    </row>
    <row r="58862" spans="2:6" x14ac:dyDescent="0.25">
      <c r="B58862" s="55"/>
      <c r="C58862" s="52"/>
      <c r="D58862" s="56"/>
      <c r="F58862"/>
    </row>
    <row r="58863" spans="2:6" x14ac:dyDescent="0.25">
      <c r="B58863" s="55"/>
      <c r="C58863" s="52"/>
      <c r="D58863" s="56"/>
      <c r="F58863"/>
    </row>
    <row r="58864" spans="2:6" x14ac:dyDescent="0.25">
      <c r="B58864" s="55"/>
      <c r="C58864" s="52"/>
      <c r="D58864" s="56"/>
      <c r="F58864"/>
    </row>
    <row r="58865" spans="2:6" x14ac:dyDescent="0.25">
      <c r="B58865" s="55"/>
      <c r="C58865" s="52"/>
      <c r="D58865" s="56"/>
      <c r="F58865"/>
    </row>
    <row r="58866" spans="2:6" x14ac:dyDescent="0.25">
      <c r="B58866" s="55"/>
      <c r="C58866" s="52"/>
      <c r="D58866" s="56"/>
      <c r="F58866"/>
    </row>
    <row r="58867" spans="2:6" x14ac:dyDescent="0.25">
      <c r="B58867" s="55"/>
      <c r="C58867" s="52"/>
      <c r="D58867" s="56"/>
      <c r="F58867"/>
    </row>
    <row r="58868" spans="2:6" x14ac:dyDescent="0.25">
      <c r="B58868" s="55"/>
      <c r="C58868" s="52"/>
      <c r="D58868" s="56"/>
      <c r="F58868"/>
    </row>
    <row r="58869" spans="2:6" x14ac:dyDescent="0.25">
      <c r="B58869" s="55"/>
      <c r="C58869" s="52"/>
      <c r="D58869" s="56"/>
      <c r="F58869"/>
    </row>
    <row r="58870" spans="2:6" x14ac:dyDescent="0.25">
      <c r="B58870" s="55"/>
      <c r="C58870" s="52"/>
      <c r="D58870" s="56"/>
      <c r="F58870"/>
    </row>
    <row r="58871" spans="2:6" x14ac:dyDescent="0.25">
      <c r="B58871" s="55"/>
      <c r="C58871" s="52"/>
      <c r="D58871" s="56"/>
      <c r="F58871"/>
    </row>
    <row r="58872" spans="2:6" x14ac:dyDescent="0.25">
      <c r="B58872" s="55"/>
      <c r="C58872" s="52"/>
      <c r="D58872" s="56"/>
      <c r="F58872"/>
    </row>
    <row r="58873" spans="2:6" x14ac:dyDescent="0.25">
      <c r="B58873" s="55"/>
      <c r="C58873" s="52"/>
      <c r="D58873" s="56"/>
      <c r="F58873"/>
    </row>
    <row r="58874" spans="2:6" x14ac:dyDescent="0.25">
      <c r="B58874" s="55"/>
      <c r="C58874" s="52"/>
      <c r="D58874" s="56"/>
      <c r="F58874"/>
    </row>
    <row r="58875" spans="2:6" x14ac:dyDescent="0.25">
      <c r="B58875" s="55"/>
      <c r="C58875" s="52"/>
      <c r="D58875" s="56"/>
      <c r="F58875"/>
    </row>
    <row r="58876" spans="2:6" x14ac:dyDescent="0.25">
      <c r="B58876" s="55"/>
      <c r="C58876" s="52"/>
      <c r="D58876" s="56"/>
      <c r="F58876"/>
    </row>
    <row r="58877" spans="2:6" x14ac:dyDescent="0.25">
      <c r="B58877" s="55"/>
      <c r="C58877" s="52"/>
      <c r="D58877" s="56"/>
      <c r="F58877"/>
    </row>
    <row r="58878" spans="2:6" x14ac:dyDescent="0.25">
      <c r="B58878" s="55"/>
      <c r="C58878" s="52"/>
      <c r="D58878" s="56"/>
      <c r="F58878"/>
    </row>
    <row r="58879" spans="2:6" x14ac:dyDescent="0.25">
      <c r="B58879" s="55"/>
      <c r="C58879" s="52"/>
      <c r="D58879" s="56"/>
      <c r="F58879"/>
    </row>
    <row r="58880" spans="2:6" x14ac:dyDescent="0.25">
      <c r="B58880" s="55"/>
      <c r="C58880" s="52"/>
      <c r="D58880" s="56"/>
      <c r="F58880"/>
    </row>
    <row r="58881" spans="2:6" x14ac:dyDescent="0.25">
      <c r="B58881" s="55"/>
      <c r="C58881" s="52"/>
      <c r="D58881" s="56"/>
      <c r="F58881"/>
    </row>
    <row r="58882" spans="2:6" x14ac:dyDescent="0.25">
      <c r="B58882" s="55"/>
      <c r="C58882" s="52"/>
      <c r="D58882" s="56"/>
      <c r="F58882"/>
    </row>
    <row r="58883" spans="2:6" x14ac:dyDescent="0.25">
      <c r="B58883" s="55"/>
      <c r="C58883" s="52"/>
      <c r="D58883" s="56"/>
      <c r="F58883"/>
    </row>
    <row r="58884" spans="2:6" x14ac:dyDescent="0.25">
      <c r="B58884" s="55"/>
      <c r="C58884" s="52"/>
      <c r="D58884" s="56"/>
      <c r="F58884"/>
    </row>
    <row r="58885" spans="2:6" x14ac:dyDescent="0.25">
      <c r="B58885" s="55"/>
      <c r="C58885" s="52"/>
      <c r="D58885" s="56"/>
      <c r="F58885"/>
    </row>
    <row r="58886" spans="2:6" x14ac:dyDescent="0.25">
      <c r="B58886" s="55"/>
      <c r="C58886" s="52"/>
      <c r="D58886" s="56"/>
      <c r="F58886"/>
    </row>
    <row r="58887" spans="2:6" x14ac:dyDescent="0.25">
      <c r="B58887" s="55"/>
      <c r="C58887" s="52"/>
      <c r="D58887" s="56"/>
      <c r="F58887"/>
    </row>
    <row r="58888" spans="2:6" x14ac:dyDescent="0.25">
      <c r="B58888" s="55"/>
      <c r="C58888" s="52"/>
      <c r="D58888" s="56"/>
      <c r="F58888"/>
    </row>
    <row r="58889" spans="2:6" x14ac:dyDescent="0.25">
      <c r="B58889" s="55"/>
      <c r="C58889" s="52"/>
      <c r="D58889" s="56"/>
      <c r="F58889"/>
    </row>
    <row r="58890" spans="2:6" x14ac:dyDescent="0.25">
      <c r="B58890" s="55"/>
      <c r="C58890" s="52"/>
      <c r="D58890" s="56"/>
      <c r="F58890"/>
    </row>
    <row r="58891" spans="2:6" x14ac:dyDescent="0.25">
      <c r="B58891" s="55"/>
      <c r="C58891" s="52"/>
      <c r="D58891" s="56"/>
      <c r="F58891"/>
    </row>
    <row r="58892" spans="2:6" x14ac:dyDescent="0.25">
      <c r="B58892" s="55"/>
      <c r="C58892" s="52"/>
      <c r="D58892" s="56"/>
      <c r="F58892"/>
    </row>
    <row r="58893" spans="2:6" x14ac:dyDescent="0.25">
      <c r="B58893" s="55"/>
      <c r="C58893" s="52"/>
      <c r="D58893" s="56"/>
      <c r="F58893"/>
    </row>
    <row r="58894" spans="2:6" x14ac:dyDescent="0.25">
      <c r="B58894" s="55"/>
      <c r="C58894" s="52"/>
      <c r="D58894" s="56"/>
      <c r="F58894"/>
    </row>
    <row r="58895" spans="2:6" x14ac:dyDescent="0.25">
      <c r="B58895" s="55"/>
      <c r="C58895" s="52"/>
      <c r="D58895" s="56"/>
      <c r="F58895"/>
    </row>
    <row r="58896" spans="2:6" x14ac:dyDescent="0.25">
      <c r="B58896" s="55"/>
      <c r="C58896" s="52"/>
      <c r="D58896" s="56"/>
      <c r="F58896"/>
    </row>
    <row r="58897" spans="2:6" x14ac:dyDescent="0.25">
      <c r="B58897" s="55"/>
      <c r="C58897" s="52"/>
      <c r="D58897" s="56"/>
      <c r="F58897"/>
    </row>
    <row r="58898" spans="2:6" x14ac:dyDescent="0.25">
      <c r="B58898" s="55"/>
      <c r="C58898" s="52"/>
      <c r="D58898" s="56"/>
      <c r="F58898"/>
    </row>
    <row r="58899" spans="2:6" x14ac:dyDescent="0.25">
      <c r="B58899" s="55"/>
      <c r="C58899" s="52"/>
      <c r="D58899" s="56"/>
      <c r="F58899"/>
    </row>
    <row r="58900" spans="2:6" x14ac:dyDescent="0.25">
      <c r="B58900" s="55"/>
      <c r="C58900" s="52"/>
      <c r="D58900" s="56"/>
      <c r="F58900"/>
    </row>
    <row r="58901" spans="2:6" x14ac:dyDescent="0.25">
      <c r="B58901" s="55"/>
      <c r="C58901" s="52"/>
      <c r="D58901" s="56"/>
      <c r="F58901"/>
    </row>
    <row r="58902" spans="2:6" x14ac:dyDescent="0.25">
      <c r="B58902" s="55"/>
      <c r="C58902" s="52"/>
      <c r="D58902" s="56"/>
      <c r="F58902"/>
    </row>
    <row r="58903" spans="2:6" x14ac:dyDescent="0.25">
      <c r="B58903" s="55"/>
      <c r="C58903" s="52"/>
      <c r="D58903" s="56"/>
      <c r="F58903"/>
    </row>
    <row r="58904" spans="2:6" x14ac:dyDescent="0.25">
      <c r="B58904" s="55"/>
      <c r="C58904" s="52"/>
      <c r="D58904" s="56"/>
      <c r="F58904"/>
    </row>
    <row r="58905" spans="2:6" x14ac:dyDescent="0.25">
      <c r="B58905" s="55"/>
      <c r="C58905" s="52"/>
      <c r="D58905" s="56"/>
      <c r="F58905"/>
    </row>
    <row r="58906" spans="2:6" x14ac:dyDescent="0.25">
      <c r="B58906" s="55"/>
      <c r="C58906" s="52"/>
      <c r="D58906" s="56"/>
      <c r="F58906"/>
    </row>
    <row r="58907" spans="2:6" x14ac:dyDescent="0.25">
      <c r="B58907" s="55"/>
      <c r="C58907" s="52"/>
      <c r="D58907" s="56"/>
      <c r="F58907"/>
    </row>
    <row r="58908" spans="2:6" x14ac:dyDescent="0.25">
      <c r="B58908" s="55"/>
      <c r="C58908" s="52"/>
      <c r="D58908" s="56"/>
      <c r="F58908"/>
    </row>
    <row r="58909" spans="2:6" x14ac:dyDescent="0.25">
      <c r="B58909" s="55"/>
      <c r="C58909" s="52"/>
      <c r="D58909" s="56"/>
      <c r="F58909"/>
    </row>
    <row r="58910" spans="2:6" x14ac:dyDescent="0.25">
      <c r="B58910" s="55"/>
      <c r="C58910" s="52"/>
      <c r="D58910" s="56"/>
      <c r="F58910"/>
    </row>
    <row r="58911" spans="2:6" x14ac:dyDescent="0.25">
      <c r="B58911" s="55"/>
      <c r="C58911" s="52"/>
      <c r="D58911" s="56"/>
      <c r="F58911"/>
    </row>
    <row r="58912" spans="2:6" x14ac:dyDescent="0.25">
      <c r="B58912" s="55"/>
      <c r="C58912" s="52"/>
      <c r="D58912" s="56"/>
      <c r="F58912"/>
    </row>
    <row r="58913" spans="2:6" x14ac:dyDescent="0.25">
      <c r="B58913" s="55"/>
      <c r="C58913" s="52"/>
      <c r="D58913" s="56"/>
      <c r="F58913"/>
    </row>
    <row r="58914" spans="2:6" x14ac:dyDescent="0.25">
      <c r="B58914" s="55"/>
      <c r="C58914" s="52"/>
      <c r="D58914" s="56"/>
      <c r="F58914"/>
    </row>
    <row r="58915" spans="2:6" x14ac:dyDescent="0.25">
      <c r="B58915" s="55"/>
      <c r="C58915" s="52"/>
      <c r="D58915" s="56"/>
      <c r="F58915"/>
    </row>
    <row r="58916" spans="2:6" x14ac:dyDescent="0.25">
      <c r="B58916" s="55"/>
      <c r="C58916" s="52"/>
      <c r="D58916" s="56"/>
      <c r="F58916"/>
    </row>
    <row r="58917" spans="2:6" x14ac:dyDescent="0.25">
      <c r="B58917" s="55"/>
      <c r="C58917" s="52"/>
      <c r="D58917" s="56"/>
      <c r="F58917"/>
    </row>
    <row r="58918" spans="2:6" x14ac:dyDescent="0.25">
      <c r="B58918" s="55"/>
      <c r="C58918" s="52"/>
      <c r="D58918" s="56"/>
      <c r="F58918"/>
    </row>
    <row r="58919" spans="2:6" x14ac:dyDescent="0.25">
      <c r="B58919" s="55"/>
      <c r="C58919" s="52"/>
      <c r="D58919" s="56"/>
      <c r="F58919"/>
    </row>
    <row r="58920" spans="2:6" x14ac:dyDescent="0.25">
      <c r="B58920" s="55"/>
      <c r="C58920" s="52"/>
      <c r="D58920" s="56"/>
      <c r="F58920"/>
    </row>
    <row r="58921" spans="2:6" x14ac:dyDescent="0.25">
      <c r="B58921" s="55"/>
      <c r="C58921" s="52"/>
      <c r="D58921" s="56"/>
      <c r="F58921"/>
    </row>
    <row r="58922" spans="2:6" x14ac:dyDescent="0.25">
      <c r="B58922" s="55"/>
      <c r="C58922" s="52"/>
      <c r="D58922" s="56"/>
      <c r="F58922"/>
    </row>
    <row r="58923" spans="2:6" x14ac:dyDescent="0.25">
      <c r="B58923" s="55"/>
      <c r="C58923" s="52"/>
      <c r="D58923" s="56"/>
      <c r="F58923"/>
    </row>
    <row r="58924" spans="2:6" x14ac:dyDescent="0.25">
      <c r="B58924" s="55"/>
      <c r="C58924" s="52"/>
      <c r="D58924" s="56"/>
      <c r="F58924"/>
    </row>
    <row r="58925" spans="2:6" x14ac:dyDescent="0.25">
      <c r="B58925" s="55"/>
      <c r="C58925" s="52"/>
      <c r="D58925" s="56"/>
      <c r="F58925"/>
    </row>
    <row r="58926" spans="2:6" x14ac:dyDescent="0.25">
      <c r="B58926" s="55"/>
      <c r="C58926" s="52"/>
      <c r="D58926" s="56"/>
      <c r="F58926"/>
    </row>
    <row r="58927" spans="2:6" x14ac:dyDescent="0.25">
      <c r="B58927" s="55"/>
      <c r="C58927" s="52"/>
      <c r="D58927" s="56"/>
      <c r="F58927"/>
    </row>
    <row r="58928" spans="2:6" x14ac:dyDescent="0.25">
      <c r="B58928" s="55"/>
      <c r="C58928" s="52"/>
      <c r="D58928" s="56"/>
      <c r="F58928"/>
    </row>
    <row r="58929" spans="2:6" x14ac:dyDescent="0.25">
      <c r="B58929" s="55"/>
      <c r="C58929" s="52"/>
      <c r="D58929" s="56"/>
      <c r="F58929"/>
    </row>
    <row r="58930" spans="2:6" x14ac:dyDescent="0.25">
      <c r="B58930" s="55"/>
      <c r="C58930" s="52"/>
      <c r="D58930" s="56"/>
      <c r="F58930"/>
    </row>
    <row r="58931" spans="2:6" x14ac:dyDescent="0.25">
      <c r="B58931" s="55"/>
      <c r="C58931" s="52"/>
      <c r="D58931" s="56"/>
      <c r="F58931"/>
    </row>
    <row r="58932" spans="2:6" x14ac:dyDescent="0.25">
      <c r="B58932" s="55"/>
      <c r="C58932" s="52"/>
      <c r="D58932" s="56"/>
      <c r="F58932"/>
    </row>
    <row r="58933" spans="2:6" x14ac:dyDescent="0.25">
      <c r="B58933" s="55"/>
      <c r="C58933" s="52"/>
      <c r="D58933" s="56"/>
      <c r="F58933"/>
    </row>
    <row r="58934" spans="2:6" x14ac:dyDescent="0.25">
      <c r="B58934" s="55"/>
      <c r="C58934" s="52"/>
      <c r="D58934" s="56"/>
      <c r="F58934"/>
    </row>
    <row r="58935" spans="2:6" x14ac:dyDescent="0.25">
      <c r="B58935" s="55"/>
      <c r="C58935" s="52"/>
      <c r="D58935" s="56"/>
      <c r="F58935"/>
    </row>
    <row r="58936" spans="2:6" x14ac:dyDescent="0.25">
      <c r="B58936" s="55"/>
      <c r="C58936" s="52"/>
      <c r="D58936" s="56"/>
      <c r="F58936"/>
    </row>
    <row r="58937" spans="2:6" x14ac:dyDescent="0.25">
      <c r="B58937" s="55"/>
      <c r="C58937" s="52"/>
      <c r="D58937" s="56"/>
      <c r="F58937"/>
    </row>
    <row r="58938" spans="2:6" x14ac:dyDescent="0.25">
      <c r="B58938" s="55"/>
      <c r="C58938" s="52"/>
      <c r="D58938" s="56"/>
      <c r="F58938"/>
    </row>
    <row r="58939" spans="2:6" x14ac:dyDescent="0.25">
      <c r="B58939" s="55"/>
      <c r="C58939" s="52"/>
      <c r="D58939" s="56"/>
      <c r="F58939"/>
    </row>
    <row r="58940" spans="2:6" x14ac:dyDescent="0.25">
      <c r="B58940" s="55"/>
      <c r="C58940" s="52"/>
      <c r="D58940" s="56"/>
      <c r="F58940"/>
    </row>
    <row r="58941" spans="2:6" x14ac:dyDescent="0.25">
      <c r="B58941" s="55"/>
      <c r="C58941" s="52"/>
      <c r="D58941" s="56"/>
      <c r="F58941"/>
    </row>
    <row r="58942" spans="2:6" x14ac:dyDescent="0.25">
      <c r="B58942" s="55"/>
      <c r="C58942" s="52"/>
      <c r="D58942" s="56"/>
      <c r="F58942"/>
    </row>
    <row r="58943" spans="2:6" x14ac:dyDescent="0.25">
      <c r="B58943" s="55"/>
      <c r="C58943" s="52"/>
      <c r="D58943" s="56"/>
      <c r="F58943"/>
    </row>
    <row r="58944" spans="2:6" x14ac:dyDescent="0.25">
      <c r="B58944" s="55"/>
      <c r="C58944" s="52"/>
      <c r="D58944" s="56"/>
      <c r="F58944"/>
    </row>
    <row r="58945" spans="2:6" x14ac:dyDescent="0.25">
      <c r="B58945" s="55"/>
      <c r="C58945" s="52"/>
      <c r="D58945" s="56"/>
      <c r="F58945"/>
    </row>
    <row r="58946" spans="2:6" x14ac:dyDescent="0.25">
      <c r="B58946" s="55"/>
      <c r="C58946" s="52"/>
      <c r="D58946" s="56"/>
      <c r="F58946"/>
    </row>
    <row r="58947" spans="2:6" x14ac:dyDescent="0.25">
      <c r="B58947" s="55"/>
      <c r="C58947" s="52"/>
      <c r="D58947" s="56"/>
      <c r="F58947"/>
    </row>
    <row r="58948" spans="2:6" x14ac:dyDescent="0.25">
      <c r="B58948" s="55"/>
      <c r="C58948" s="52"/>
      <c r="D58948" s="56"/>
      <c r="F58948"/>
    </row>
    <row r="58949" spans="2:6" x14ac:dyDescent="0.25">
      <c r="B58949" s="55"/>
      <c r="C58949" s="52"/>
      <c r="D58949" s="56"/>
      <c r="F58949"/>
    </row>
    <row r="58950" spans="2:6" x14ac:dyDescent="0.25">
      <c r="B58950" s="55"/>
      <c r="C58950" s="52"/>
      <c r="D58950" s="56"/>
      <c r="F58950"/>
    </row>
    <row r="58951" spans="2:6" x14ac:dyDescent="0.25">
      <c r="B58951" s="55"/>
      <c r="C58951" s="52"/>
      <c r="D58951" s="56"/>
      <c r="F58951"/>
    </row>
    <row r="58952" spans="2:6" x14ac:dyDescent="0.25">
      <c r="B58952" s="55"/>
      <c r="C58952" s="52"/>
      <c r="D58952" s="56"/>
      <c r="F58952"/>
    </row>
    <row r="58953" spans="2:6" x14ac:dyDescent="0.25">
      <c r="B58953" s="55"/>
      <c r="C58953" s="52"/>
      <c r="D58953" s="56"/>
      <c r="F58953"/>
    </row>
    <row r="58954" spans="2:6" x14ac:dyDescent="0.25">
      <c r="B58954" s="55"/>
      <c r="C58954" s="52"/>
      <c r="D58954" s="56"/>
      <c r="F58954"/>
    </row>
    <row r="58955" spans="2:6" x14ac:dyDescent="0.25">
      <c r="B58955" s="55"/>
      <c r="C58955" s="52"/>
      <c r="D58955" s="56"/>
      <c r="F58955"/>
    </row>
    <row r="58956" spans="2:6" x14ac:dyDescent="0.25">
      <c r="B58956" s="55"/>
      <c r="C58956" s="52"/>
      <c r="D58956" s="56"/>
      <c r="F58956"/>
    </row>
    <row r="58957" spans="2:6" x14ac:dyDescent="0.25">
      <c r="B58957" s="55"/>
      <c r="C58957" s="52"/>
      <c r="D58957" s="56"/>
      <c r="F58957"/>
    </row>
    <row r="58958" spans="2:6" x14ac:dyDescent="0.25">
      <c r="B58958" s="55"/>
      <c r="C58958" s="52"/>
      <c r="D58958" s="56"/>
      <c r="F58958"/>
    </row>
    <row r="58959" spans="2:6" x14ac:dyDescent="0.25">
      <c r="B58959" s="55"/>
      <c r="C58959" s="52"/>
      <c r="D58959" s="56"/>
      <c r="F58959"/>
    </row>
    <row r="58960" spans="2:6" x14ac:dyDescent="0.25">
      <c r="B58960" s="55"/>
      <c r="C58960" s="52"/>
      <c r="D58960" s="56"/>
      <c r="F58960"/>
    </row>
    <row r="58961" spans="2:6" x14ac:dyDescent="0.25">
      <c r="B58961" s="55"/>
      <c r="C58961" s="52"/>
      <c r="D58961" s="56"/>
      <c r="F58961"/>
    </row>
    <row r="58962" spans="2:6" x14ac:dyDescent="0.25">
      <c r="B58962" s="55"/>
      <c r="C58962" s="52"/>
      <c r="D58962" s="56"/>
      <c r="F58962"/>
    </row>
    <row r="58963" spans="2:6" x14ac:dyDescent="0.25">
      <c r="B58963" s="55"/>
      <c r="C58963" s="52"/>
      <c r="D58963" s="56"/>
      <c r="F58963"/>
    </row>
    <row r="58964" spans="2:6" x14ac:dyDescent="0.25">
      <c r="B58964" s="55"/>
      <c r="C58964" s="52"/>
      <c r="D58964" s="56"/>
      <c r="F58964"/>
    </row>
    <row r="58965" spans="2:6" x14ac:dyDescent="0.25">
      <c r="B58965" s="55"/>
      <c r="C58965" s="52"/>
      <c r="D58965" s="56"/>
      <c r="F58965"/>
    </row>
    <row r="58966" spans="2:6" x14ac:dyDescent="0.25">
      <c r="B58966" s="55"/>
      <c r="C58966" s="52"/>
      <c r="D58966" s="56"/>
      <c r="F58966"/>
    </row>
    <row r="58967" spans="2:6" x14ac:dyDescent="0.25">
      <c r="B58967" s="55"/>
      <c r="C58967" s="52"/>
      <c r="D58967" s="56"/>
      <c r="F58967"/>
    </row>
    <row r="58968" spans="2:6" x14ac:dyDescent="0.25">
      <c r="B58968" s="55"/>
      <c r="C58968" s="52"/>
      <c r="D58968" s="56"/>
      <c r="F58968"/>
    </row>
    <row r="58969" spans="2:6" x14ac:dyDescent="0.25">
      <c r="B58969" s="55"/>
      <c r="C58969" s="52"/>
      <c r="D58969" s="56"/>
      <c r="F58969"/>
    </row>
    <row r="58970" spans="2:6" x14ac:dyDescent="0.25">
      <c r="B58970" s="55"/>
      <c r="C58970" s="52"/>
      <c r="D58970" s="56"/>
      <c r="F58970"/>
    </row>
    <row r="58971" spans="2:6" x14ac:dyDescent="0.25">
      <c r="B58971" s="55"/>
      <c r="C58971" s="52"/>
      <c r="D58971" s="56"/>
      <c r="F58971"/>
    </row>
    <row r="58972" spans="2:6" x14ac:dyDescent="0.25">
      <c r="B58972" s="55"/>
      <c r="C58972" s="52"/>
      <c r="D58972" s="56"/>
      <c r="F58972"/>
    </row>
    <row r="58973" spans="2:6" x14ac:dyDescent="0.25">
      <c r="B58973" s="55"/>
      <c r="C58973" s="52"/>
      <c r="D58973" s="56"/>
      <c r="F58973"/>
    </row>
    <row r="58974" spans="2:6" x14ac:dyDescent="0.25">
      <c r="B58974" s="55"/>
      <c r="C58974" s="52"/>
      <c r="D58974" s="56"/>
      <c r="F58974"/>
    </row>
    <row r="58975" spans="2:6" x14ac:dyDescent="0.25">
      <c r="B58975" s="55"/>
      <c r="C58975" s="52"/>
      <c r="D58975" s="56"/>
      <c r="F58975"/>
    </row>
    <row r="58976" spans="2:6" x14ac:dyDescent="0.25">
      <c r="B58976" s="55"/>
      <c r="C58976" s="52"/>
      <c r="D58976" s="56"/>
      <c r="F58976"/>
    </row>
    <row r="58977" spans="2:6" x14ac:dyDescent="0.25">
      <c r="B58977" s="55"/>
      <c r="C58977" s="52"/>
      <c r="D58977" s="56"/>
      <c r="F58977"/>
    </row>
    <row r="58978" spans="2:6" x14ac:dyDescent="0.25">
      <c r="B58978" s="55"/>
      <c r="C58978" s="52"/>
      <c r="D58978" s="56"/>
      <c r="F58978"/>
    </row>
    <row r="58979" spans="2:6" x14ac:dyDescent="0.25">
      <c r="B58979" s="55"/>
      <c r="C58979" s="52"/>
      <c r="D58979" s="56"/>
      <c r="F58979"/>
    </row>
    <row r="58980" spans="2:6" x14ac:dyDescent="0.25">
      <c r="B58980" s="55"/>
      <c r="C58980" s="52"/>
      <c r="D58980" s="56"/>
      <c r="F58980"/>
    </row>
    <row r="58981" spans="2:6" x14ac:dyDescent="0.25">
      <c r="B58981" s="55"/>
      <c r="C58981" s="52"/>
      <c r="D58981" s="56"/>
      <c r="F58981"/>
    </row>
    <row r="58982" spans="2:6" x14ac:dyDescent="0.25">
      <c r="B58982" s="55"/>
      <c r="C58982" s="52"/>
      <c r="D58982" s="56"/>
      <c r="F58982"/>
    </row>
    <row r="58983" spans="2:6" x14ac:dyDescent="0.25">
      <c r="B58983" s="55"/>
      <c r="C58983" s="52"/>
      <c r="D58983" s="56"/>
      <c r="F58983"/>
    </row>
    <row r="58984" spans="2:6" x14ac:dyDescent="0.25">
      <c r="B58984" s="55"/>
      <c r="C58984" s="52"/>
      <c r="D58984" s="56"/>
      <c r="F58984"/>
    </row>
    <row r="58985" spans="2:6" x14ac:dyDescent="0.25">
      <c r="B58985" s="55"/>
      <c r="C58985" s="52"/>
      <c r="D58985" s="56"/>
      <c r="F58985"/>
    </row>
    <row r="58986" spans="2:6" x14ac:dyDescent="0.25">
      <c r="B58986" s="55"/>
      <c r="C58986" s="52"/>
      <c r="D58986" s="56"/>
      <c r="F58986"/>
    </row>
    <row r="58987" spans="2:6" x14ac:dyDescent="0.25">
      <c r="B58987" s="55"/>
      <c r="C58987" s="52"/>
      <c r="D58987" s="56"/>
      <c r="F58987"/>
    </row>
    <row r="58988" spans="2:6" x14ac:dyDescent="0.25">
      <c r="B58988" s="55"/>
      <c r="C58988" s="52"/>
      <c r="D58988" s="56"/>
      <c r="F58988"/>
    </row>
    <row r="58989" spans="2:6" x14ac:dyDescent="0.25">
      <c r="B58989" s="55"/>
      <c r="C58989" s="52"/>
      <c r="D58989" s="56"/>
      <c r="F58989"/>
    </row>
    <row r="58990" spans="2:6" x14ac:dyDescent="0.25">
      <c r="B58990" s="55"/>
      <c r="C58990" s="52"/>
      <c r="D58990" s="56"/>
      <c r="F58990"/>
    </row>
    <row r="58991" spans="2:6" x14ac:dyDescent="0.25">
      <c r="B58991" s="55"/>
      <c r="C58991" s="52"/>
      <c r="D58991" s="56"/>
      <c r="F58991"/>
    </row>
    <row r="58992" spans="2:6" x14ac:dyDescent="0.25">
      <c r="B58992" s="55"/>
      <c r="C58992" s="52"/>
      <c r="D58992" s="56"/>
      <c r="F58992"/>
    </row>
    <row r="58993" spans="2:6" x14ac:dyDescent="0.25">
      <c r="B58993" s="55"/>
      <c r="C58993" s="52"/>
      <c r="D58993" s="56"/>
      <c r="F58993"/>
    </row>
    <row r="58994" spans="2:6" x14ac:dyDescent="0.25">
      <c r="B58994" s="55"/>
      <c r="C58994" s="52"/>
      <c r="D58994" s="56"/>
      <c r="F58994"/>
    </row>
    <row r="58995" spans="2:6" x14ac:dyDescent="0.25">
      <c r="B58995" s="55"/>
      <c r="C58995" s="52"/>
      <c r="D58995" s="56"/>
      <c r="F58995"/>
    </row>
    <row r="58996" spans="2:6" x14ac:dyDescent="0.25">
      <c r="B58996" s="55"/>
      <c r="C58996" s="52"/>
      <c r="D58996" s="56"/>
      <c r="F58996"/>
    </row>
    <row r="58997" spans="2:6" x14ac:dyDescent="0.25">
      <c r="B58997" s="55"/>
      <c r="C58997" s="52"/>
      <c r="D58997" s="56"/>
      <c r="F58997"/>
    </row>
    <row r="58998" spans="2:6" x14ac:dyDescent="0.25">
      <c r="B58998" s="55"/>
      <c r="C58998" s="52"/>
      <c r="D58998" s="56"/>
      <c r="F58998"/>
    </row>
    <row r="58999" spans="2:6" x14ac:dyDescent="0.25">
      <c r="B58999" s="55"/>
      <c r="C58999" s="52"/>
      <c r="D58999" s="56"/>
      <c r="F58999"/>
    </row>
    <row r="59000" spans="2:6" x14ac:dyDescent="0.25">
      <c r="B59000" s="55"/>
      <c r="C59000" s="52"/>
      <c r="D59000" s="56"/>
      <c r="F59000"/>
    </row>
    <row r="59001" spans="2:6" x14ac:dyDescent="0.25">
      <c r="B59001" s="55"/>
      <c r="C59001" s="52"/>
      <c r="D59001" s="56"/>
      <c r="F59001"/>
    </row>
    <row r="59002" spans="2:6" x14ac:dyDescent="0.25">
      <c r="B59002" s="55"/>
      <c r="C59002" s="52"/>
      <c r="D59002" s="56"/>
      <c r="F59002"/>
    </row>
    <row r="59003" spans="2:6" x14ac:dyDescent="0.25">
      <c r="B59003" s="55"/>
      <c r="C59003" s="52"/>
      <c r="D59003" s="56"/>
      <c r="F59003"/>
    </row>
    <row r="59004" spans="2:6" x14ac:dyDescent="0.25">
      <c r="B59004" s="55"/>
      <c r="C59004" s="52"/>
      <c r="D59004" s="56"/>
      <c r="F59004"/>
    </row>
    <row r="59005" spans="2:6" x14ac:dyDescent="0.25">
      <c r="B59005" s="55"/>
      <c r="C59005" s="52"/>
      <c r="D59005" s="56"/>
      <c r="F59005"/>
    </row>
    <row r="59006" spans="2:6" x14ac:dyDescent="0.25">
      <c r="B59006" s="55"/>
      <c r="C59006" s="52"/>
      <c r="D59006" s="56"/>
      <c r="F59006"/>
    </row>
    <row r="59007" spans="2:6" x14ac:dyDescent="0.25">
      <c r="B59007" s="55"/>
      <c r="C59007" s="52"/>
      <c r="D59007" s="56"/>
      <c r="F59007"/>
    </row>
    <row r="59008" spans="2:6" x14ac:dyDescent="0.25">
      <c r="B59008" s="55"/>
      <c r="C59008" s="52"/>
      <c r="D59008" s="56"/>
      <c r="F59008"/>
    </row>
    <row r="59009" spans="2:6" x14ac:dyDescent="0.25">
      <c r="B59009" s="55"/>
      <c r="C59009" s="52"/>
      <c r="D59009" s="56"/>
      <c r="F59009"/>
    </row>
    <row r="59010" spans="2:6" x14ac:dyDescent="0.25">
      <c r="B59010" s="55"/>
      <c r="C59010" s="52"/>
      <c r="D59010" s="56"/>
      <c r="F59010"/>
    </row>
    <row r="59011" spans="2:6" x14ac:dyDescent="0.25">
      <c r="B59011" s="55"/>
      <c r="C59011" s="52"/>
      <c r="D59011" s="56"/>
      <c r="F59011"/>
    </row>
    <row r="59012" spans="2:6" x14ac:dyDescent="0.25">
      <c r="B59012" s="55"/>
      <c r="C59012" s="52"/>
      <c r="D59012" s="56"/>
      <c r="F59012"/>
    </row>
    <row r="59013" spans="2:6" x14ac:dyDescent="0.25">
      <c r="B59013" s="55"/>
      <c r="C59013" s="52"/>
      <c r="D59013" s="56"/>
      <c r="F59013"/>
    </row>
    <row r="59014" spans="2:6" x14ac:dyDescent="0.25">
      <c r="B59014" s="55"/>
      <c r="C59014" s="52"/>
      <c r="D59014" s="56"/>
      <c r="F59014"/>
    </row>
    <row r="59015" spans="2:6" x14ac:dyDescent="0.25">
      <c r="B59015" s="55"/>
      <c r="C59015" s="52"/>
      <c r="D59015" s="56"/>
      <c r="F59015"/>
    </row>
    <row r="59016" spans="2:6" x14ac:dyDescent="0.25">
      <c r="B59016" s="55"/>
      <c r="C59016" s="52"/>
      <c r="D59016" s="56"/>
      <c r="F59016"/>
    </row>
    <row r="59017" spans="2:6" x14ac:dyDescent="0.25">
      <c r="B59017" s="55"/>
      <c r="C59017" s="52"/>
      <c r="D59017" s="56"/>
      <c r="F59017"/>
    </row>
    <row r="59018" spans="2:6" x14ac:dyDescent="0.25">
      <c r="B59018" s="55"/>
      <c r="C59018" s="52"/>
      <c r="D59018" s="56"/>
      <c r="F59018"/>
    </row>
    <row r="59019" spans="2:6" x14ac:dyDescent="0.25">
      <c r="B59019" s="55"/>
      <c r="C59019" s="52"/>
      <c r="D59019" s="56"/>
      <c r="F59019"/>
    </row>
    <row r="59020" spans="2:6" x14ac:dyDescent="0.25">
      <c r="B59020" s="55"/>
      <c r="C59020" s="52"/>
      <c r="D59020" s="56"/>
      <c r="F59020"/>
    </row>
    <row r="59021" spans="2:6" x14ac:dyDescent="0.25">
      <c r="B59021" s="55"/>
      <c r="C59021" s="52"/>
      <c r="D59021" s="56"/>
      <c r="F59021"/>
    </row>
    <row r="59022" spans="2:6" x14ac:dyDescent="0.25">
      <c r="B59022" s="55"/>
      <c r="C59022" s="52"/>
      <c r="D59022" s="56"/>
      <c r="F59022"/>
    </row>
    <row r="59023" spans="2:6" x14ac:dyDescent="0.25">
      <c r="B59023" s="55"/>
      <c r="C59023" s="52"/>
      <c r="D59023" s="56"/>
      <c r="F59023"/>
    </row>
    <row r="59024" spans="2:6" x14ac:dyDescent="0.25">
      <c r="B59024" s="55"/>
      <c r="C59024" s="52"/>
      <c r="D59024" s="56"/>
      <c r="F59024"/>
    </row>
    <row r="59025" spans="2:6" x14ac:dyDescent="0.25">
      <c r="B59025" s="55"/>
      <c r="C59025" s="52"/>
      <c r="D59025" s="56"/>
      <c r="F59025"/>
    </row>
    <row r="59026" spans="2:6" x14ac:dyDescent="0.25">
      <c r="B59026" s="55"/>
      <c r="C59026" s="52"/>
      <c r="D59026" s="56"/>
      <c r="F59026"/>
    </row>
    <row r="59027" spans="2:6" x14ac:dyDescent="0.25">
      <c r="B59027" s="55"/>
      <c r="C59027" s="52"/>
      <c r="D59027" s="56"/>
      <c r="F59027"/>
    </row>
    <row r="59028" spans="2:6" x14ac:dyDescent="0.25">
      <c r="B59028" s="55"/>
      <c r="C59028" s="52"/>
      <c r="D59028" s="56"/>
      <c r="F59028"/>
    </row>
    <row r="59029" spans="2:6" x14ac:dyDescent="0.25">
      <c r="B59029" s="55"/>
      <c r="C59029" s="52"/>
      <c r="D59029" s="56"/>
      <c r="F59029"/>
    </row>
    <row r="59030" spans="2:6" x14ac:dyDescent="0.25">
      <c r="B59030" s="55"/>
      <c r="C59030" s="52"/>
      <c r="D59030" s="56"/>
      <c r="F59030"/>
    </row>
    <row r="59031" spans="2:6" x14ac:dyDescent="0.25">
      <c r="B59031" s="55"/>
      <c r="C59031" s="52"/>
      <c r="D59031" s="56"/>
      <c r="F59031"/>
    </row>
    <row r="59032" spans="2:6" x14ac:dyDescent="0.25">
      <c r="B59032" s="55"/>
      <c r="C59032" s="52"/>
      <c r="D59032" s="56"/>
      <c r="F59032"/>
    </row>
    <row r="59033" spans="2:6" x14ac:dyDescent="0.25">
      <c r="B59033" s="55"/>
      <c r="C59033" s="52"/>
      <c r="D59033" s="56"/>
      <c r="F59033"/>
    </row>
    <row r="59034" spans="2:6" x14ac:dyDescent="0.25">
      <c r="B59034" s="55"/>
      <c r="C59034" s="52"/>
      <c r="D59034" s="56"/>
      <c r="F59034"/>
    </row>
    <row r="59035" spans="2:6" x14ac:dyDescent="0.25">
      <c r="B59035" s="55"/>
      <c r="C59035" s="52"/>
      <c r="D59035" s="56"/>
      <c r="F59035"/>
    </row>
    <row r="59036" spans="2:6" x14ac:dyDescent="0.25">
      <c r="B59036" s="55"/>
      <c r="C59036" s="52"/>
      <c r="D59036" s="56"/>
      <c r="F59036"/>
    </row>
    <row r="59037" spans="2:6" x14ac:dyDescent="0.25">
      <c r="B59037" s="55"/>
      <c r="C59037" s="52"/>
      <c r="D59037" s="56"/>
      <c r="F59037"/>
    </row>
    <row r="59038" spans="2:6" x14ac:dyDescent="0.25">
      <c r="B59038" s="55"/>
      <c r="C59038" s="52"/>
      <c r="D59038" s="56"/>
      <c r="F59038"/>
    </row>
    <row r="59039" spans="2:6" x14ac:dyDescent="0.25">
      <c r="B59039" s="55"/>
      <c r="C59039" s="52"/>
      <c r="D59039" s="56"/>
      <c r="F59039"/>
    </row>
    <row r="59040" spans="2:6" x14ac:dyDescent="0.25">
      <c r="B59040" s="55"/>
      <c r="C59040" s="52"/>
      <c r="D59040" s="56"/>
      <c r="F59040"/>
    </row>
    <row r="59041" spans="2:6" x14ac:dyDescent="0.25">
      <c r="B59041" s="55"/>
      <c r="C59041" s="52"/>
      <c r="D59041" s="56"/>
      <c r="F59041"/>
    </row>
    <row r="59042" spans="2:6" x14ac:dyDescent="0.25">
      <c r="B59042" s="55"/>
      <c r="C59042" s="52"/>
      <c r="D59042" s="56"/>
      <c r="F59042"/>
    </row>
    <row r="59043" spans="2:6" x14ac:dyDescent="0.25">
      <c r="B59043" s="55"/>
      <c r="C59043" s="52"/>
      <c r="D59043" s="56"/>
      <c r="F59043"/>
    </row>
    <row r="59044" spans="2:6" x14ac:dyDescent="0.25">
      <c r="B59044" s="55"/>
      <c r="C59044" s="52"/>
      <c r="D59044" s="56"/>
      <c r="F59044"/>
    </row>
    <row r="59045" spans="2:6" x14ac:dyDescent="0.25">
      <c r="B59045" s="55"/>
      <c r="C59045" s="52"/>
      <c r="D59045" s="56"/>
      <c r="F59045"/>
    </row>
    <row r="59046" spans="2:6" x14ac:dyDescent="0.25">
      <c r="B59046" s="55"/>
      <c r="C59046" s="52"/>
      <c r="D59046" s="56"/>
      <c r="F59046"/>
    </row>
    <row r="59047" spans="2:6" x14ac:dyDescent="0.25">
      <c r="B59047" s="55"/>
      <c r="C59047" s="52"/>
      <c r="D59047" s="56"/>
      <c r="F59047"/>
    </row>
    <row r="59048" spans="2:6" x14ac:dyDescent="0.25">
      <c r="B59048" s="55"/>
      <c r="C59048" s="52"/>
      <c r="D59048" s="56"/>
      <c r="F59048"/>
    </row>
    <row r="59049" spans="2:6" x14ac:dyDescent="0.25">
      <c r="B59049" s="55"/>
      <c r="C59049" s="52"/>
      <c r="D59049" s="56"/>
      <c r="F59049"/>
    </row>
    <row r="59050" spans="2:6" x14ac:dyDescent="0.25">
      <c r="B59050" s="55"/>
      <c r="C59050" s="52"/>
      <c r="D59050" s="56"/>
      <c r="F59050"/>
    </row>
    <row r="59051" spans="2:6" x14ac:dyDescent="0.25">
      <c r="B59051" s="55"/>
      <c r="C59051" s="52"/>
      <c r="D59051" s="56"/>
      <c r="F59051"/>
    </row>
    <row r="59052" spans="2:6" x14ac:dyDescent="0.25">
      <c r="B59052" s="55"/>
      <c r="C59052" s="52"/>
      <c r="D59052" s="56"/>
      <c r="F59052"/>
    </row>
    <row r="59053" spans="2:6" x14ac:dyDescent="0.25">
      <c r="B59053" s="55"/>
      <c r="C59053" s="52"/>
      <c r="D59053" s="56"/>
      <c r="F59053"/>
    </row>
    <row r="59054" spans="2:6" x14ac:dyDescent="0.25">
      <c r="B59054" s="55"/>
      <c r="C59054" s="52"/>
      <c r="D59054" s="56"/>
      <c r="F59054"/>
    </row>
    <row r="59055" spans="2:6" x14ac:dyDescent="0.25">
      <c r="B59055" s="55"/>
      <c r="C59055" s="52"/>
      <c r="D59055" s="56"/>
      <c r="F59055"/>
    </row>
    <row r="59056" spans="2:6" x14ac:dyDescent="0.25">
      <c r="B59056" s="55"/>
      <c r="C59056" s="52"/>
      <c r="D59056" s="56"/>
      <c r="F59056"/>
    </row>
    <row r="59057" spans="2:6" x14ac:dyDescent="0.25">
      <c r="B59057" s="55"/>
      <c r="C59057" s="52"/>
      <c r="D59057" s="56"/>
      <c r="F59057"/>
    </row>
    <row r="59058" spans="2:6" x14ac:dyDescent="0.25">
      <c r="B59058" s="55"/>
      <c r="C59058" s="52"/>
      <c r="D59058" s="56"/>
      <c r="F59058"/>
    </row>
    <row r="59059" spans="2:6" x14ac:dyDescent="0.25">
      <c r="B59059" s="55"/>
      <c r="C59059" s="52"/>
      <c r="D59059" s="56"/>
      <c r="F59059"/>
    </row>
    <row r="59060" spans="2:6" x14ac:dyDescent="0.25">
      <c r="B59060" s="55"/>
      <c r="C59060" s="52"/>
      <c r="D59060" s="56"/>
      <c r="F59060"/>
    </row>
    <row r="59061" spans="2:6" x14ac:dyDescent="0.25">
      <c r="B59061" s="55"/>
      <c r="C59061" s="52"/>
      <c r="D59061" s="56"/>
      <c r="F59061"/>
    </row>
    <row r="59062" spans="2:6" x14ac:dyDescent="0.25">
      <c r="B59062" s="55"/>
      <c r="C59062" s="52"/>
      <c r="D59062" s="56"/>
      <c r="F59062"/>
    </row>
    <row r="59063" spans="2:6" x14ac:dyDescent="0.25">
      <c r="B59063" s="55"/>
      <c r="C59063" s="52"/>
      <c r="D59063" s="56"/>
      <c r="F59063"/>
    </row>
    <row r="59064" spans="2:6" x14ac:dyDescent="0.25">
      <c r="B59064" s="55"/>
      <c r="C59064" s="52"/>
      <c r="D59064" s="56"/>
      <c r="F59064"/>
    </row>
    <row r="59065" spans="2:6" x14ac:dyDescent="0.25">
      <c r="B59065" s="55"/>
      <c r="C59065" s="52"/>
      <c r="D59065" s="56"/>
      <c r="F59065"/>
    </row>
    <row r="59066" spans="2:6" x14ac:dyDescent="0.25">
      <c r="B59066" s="55"/>
      <c r="C59066" s="52"/>
      <c r="D59066" s="56"/>
      <c r="F59066"/>
    </row>
    <row r="59067" spans="2:6" x14ac:dyDescent="0.25">
      <c r="B59067" s="55"/>
      <c r="C59067" s="52"/>
      <c r="D59067" s="56"/>
      <c r="F59067"/>
    </row>
    <row r="59068" spans="2:6" x14ac:dyDescent="0.25">
      <c r="B59068" s="55"/>
      <c r="C59068" s="52"/>
      <c r="D59068" s="56"/>
      <c r="F59068"/>
    </row>
    <row r="59069" spans="2:6" x14ac:dyDescent="0.25">
      <c r="B59069" s="55"/>
      <c r="C59069" s="52"/>
      <c r="D59069" s="56"/>
      <c r="F59069"/>
    </row>
    <row r="59070" spans="2:6" x14ac:dyDescent="0.25">
      <c r="B59070" s="55"/>
      <c r="C59070" s="52"/>
      <c r="D59070" s="56"/>
      <c r="F59070"/>
    </row>
    <row r="59071" spans="2:6" x14ac:dyDescent="0.25">
      <c r="B59071" s="55"/>
      <c r="C59071" s="52"/>
      <c r="D59071" s="56"/>
      <c r="F59071"/>
    </row>
    <row r="59072" spans="2:6" x14ac:dyDescent="0.25">
      <c r="B59072" s="55"/>
      <c r="C59072" s="52"/>
      <c r="D59072" s="56"/>
      <c r="F59072"/>
    </row>
    <row r="59073" spans="2:6" x14ac:dyDescent="0.25">
      <c r="B59073" s="55"/>
      <c r="C59073" s="52"/>
      <c r="D59073" s="56"/>
      <c r="F59073"/>
    </row>
    <row r="59074" spans="2:6" x14ac:dyDescent="0.25">
      <c r="B59074" s="55"/>
      <c r="C59074" s="52"/>
      <c r="D59074" s="56"/>
      <c r="F59074"/>
    </row>
    <row r="59075" spans="2:6" x14ac:dyDescent="0.25">
      <c r="B59075" s="55"/>
      <c r="C59075" s="52"/>
      <c r="D59075" s="56"/>
      <c r="F59075"/>
    </row>
    <row r="59076" spans="2:6" x14ac:dyDescent="0.25">
      <c r="B59076" s="55"/>
      <c r="C59076" s="52"/>
      <c r="D59076" s="56"/>
      <c r="F59076"/>
    </row>
    <row r="59077" spans="2:6" x14ac:dyDescent="0.25">
      <c r="B59077" s="55"/>
      <c r="C59077" s="52"/>
      <c r="D59077" s="56"/>
      <c r="F59077"/>
    </row>
    <row r="59078" spans="2:6" x14ac:dyDescent="0.25">
      <c r="B59078" s="55"/>
      <c r="C59078" s="52"/>
      <c r="D59078" s="56"/>
      <c r="F59078"/>
    </row>
    <row r="59079" spans="2:6" x14ac:dyDescent="0.25">
      <c r="B59079" s="55"/>
      <c r="C59079" s="52"/>
      <c r="D59079" s="56"/>
      <c r="F59079"/>
    </row>
    <row r="59080" spans="2:6" x14ac:dyDescent="0.25">
      <c r="B59080" s="55"/>
      <c r="C59080" s="52"/>
      <c r="D59080" s="56"/>
      <c r="F59080"/>
    </row>
    <row r="59081" spans="2:6" x14ac:dyDescent="0.25">
      <c r="B59081" s="55"/>
      <c r="C59081" s="52"/>
      <c r="D59081" s="56"/>
      <c r="F59081"/>
    </row>
    <row r="59082" spans="2:6" x14ac:dyDescent="0.25">
      <c r="B59082" s="55"/>
      <c r="C59082" s="52"/>
      <c r="D59082" s="56"/>
      <c r="F59082"/>
    </row>
    <row r="59083" spans="2:6" x14ac:dyDescent="0.25">
      <c r="B59083" s="55"/>
      <c r="C59083" s="52"/>
      <c r="D59083" s="56"/>
      <c r="F59083"/>
    </row>
    <row r="59084" spans="2:6" x14ac:dyDescent="0.25">
      <c r="B59084" s="55"/>
      <c r="C59084" s="52"/>
      <c r="D59084" s="56"/>
      <c r="F59084"/>
    </row>
    <row r="59085" spans="2:6" x14ac:dyDescent="0.25">
      <c r="B59085" s="55"/>
      <c r="C59085" s="52"/>
      <c r="D59085" s="56"/>
      <c r="F59085"/>
    </row>
    <row r="59086" spans="2:6" x14ac:dyDescent="0.25">
      <c r="B59086" s="55"/>
      <c r="C59086" s="52"/>
      <c r="D59086" s="56"/>
      <c r="F59086"/>
    </row>
    <row r="59087" spans="2:6" x14ac:dyDescent="0.25">
      <c r="B59087" s="55"/>
      <c r="C59087" s="52"/>
      <c r="D59087" s="56"/>
      <c r="F59087"/>
    </row>
    <row r="59088" spans="2:6" x14ac:dyDescent="0.25">
      <c r="B59088" s="55"/>
      <c r="C59088" s="52"/>
      <c r="D59088" s="56"/>
      <c r="F59088"/>
    </row>
    <row r="59089" spans="2:6" x14ac:dyDescent="0.25">
      <c r="B59089" s="55"/>
      <c r="C59089" s="52"/>
      <c r="D59089" s="56"/>
      <c r="F59089"/>
    </row>
    <row r="59090" spans="2:6" x14ac:dyDescent="0.25">
      <c r="B59090" s="55"/>
      <c r="C59090" s="52"/>
      <c r="D59090" s="56"/>
      <c r="F59090"/>
    </row>
    <row r="59091" spans="2:6" x14ac:dyDescent="0.25">
      <c r="B59091" s="55"/>
      <c r="C59091" s="52"/>
      <c r="D59091" s="56"/>
      <c r="F59091"/>
    </row>
    <row r="59092" spans="2:6" x14ac:dyDescent="0.25">
      <c r="B59092" s="55"/>
      <c r="C59092" s="52"/>
      <c r="D59092" s="56"/>
      <c r="F59092"/>
    </row>
    <row r="59093" spans="2:6" x14ac:dyDescent="0.25">
      <c r="B59093" s="55"/>
      <c r="C59093" s="52"/>
      <c r="D59093" s="56"/>
      <c r="F59093"/>
    </row>
    <row r="59094" spans="2:6" x14ac:dyDescent="0.25">
      <c r="B59094" s="55"/>
      <c r="C59094" s="52"/>
      <c r="D59094" s="56"/>
      <c r="F59094"/>
    </row>
    <row r="59095" spans="2:6" x14ac:dyDescent="0.25">
      <c r="B59095" s="55"/>
      <c r="C59095" s="52"/>
      <c r="D59095" s="56"/>
      <c r="F59095"/>
    </row>
    <row r="59096" spans="2:6" x14ac:dyDescent="0.25">
      <c r="B59096" s="55"/>
      <c r="C59096" s="52"/>
      <c r="D59096" s="56"/>
      <c r="F59096"/>
    </row>
    <row r="59097" spans="2:6" x14ac:dyDescent="0.25">
      <c r="B59097" s="55"/>
      <c r="C59097" s="52"/>
      <c r="D59097" s="56"/>
      <c r="F59097"/>
    </row>
    <row r="59098" spans="2:6" x14ac:dyDescent="0.25">
      <c r="B59098" s="55"/>
      <c r="C59098" s="52"/>
      <c r="D59098" s="56"/>
      <c r="F59098"/>
    </row>
    <row r="59099" spans="2:6" x14ac:dyDescent="0.25">
      <c r="B59099" s="55"/>
      <c r="C59099" s="52"/>
      <c r="D59099" s="56"/>
      <c r="F59099"/>
    </row>
    <row r="59100" spans="2:6" x14ac:dyDescent="0.25">
      <c r="B59100" s="55"/>
      <c r="C59100" s="52"/>
      <c r="D59100" s="56"/>
      <c r="F59100"/>
    </row>
    <row r="59101" spans="2:6" x14ac:dyDescent="0.25">
      <c r="B59101" s="55"/>
      <c r="C59101" s="52"/>
      <c r="D59101" s="56"/>
      <c r="F59101"/>
    </row>
    <row r="59102" spans="2:6" x14ac:dyDescent="0.25">
      <c r="B59102" s="55"/>
      <c r="C59102" s="52"/>
      <c r="D59102" s="56"/>
      <c r="F59102"/>
    </row>
    <row r="59103" spans="2:6" x14ac:dyDescent="0.25">
      <c r="B59103" s="55"/>
      <c r="C59103" s="52"/>
      <c r="D59103" s="56"/>
      <c r="F59103"/>
    </row>
    <row r="59104" spans="2:6" x14ac:dyDescent="0.25">
      <c r="B59104" s="55"/>
      <c r="C59104" s="52"/>
      <c r="D59104" s="56"/>
      <c r="F59104"/>
    </row>
    <row r="59105" spans="2:6" x14ac:dyDescent="0.25">
      <c r="B59105" s="55"/>
      <c r="C59105" s="52"/>
      <c r="D59105" s="56"/>
      <c r="F59105"/>
    </row>
    <row r="59106" spans="2:6" x14ac:dyDescent="0.25">
      <c r="B59106" s="55"/>
      <c r="C59106" s="52"/>
      <c r="D59106" s="56"/>
      <c r="F59106"/>
    </row>
    <row r="59107" spans="2:6" x14ac:dyDescent="0.25">
      <c r="B59107" s="55"/>
      <c r="C59107" s="52"/>
      <c r="D59107" s="56"/>
      <c r="F59107"/>
    </row>
    <row r="59108" spans="2:6" x14ac:dyDescent="0.25">
      <c r="B59108" s="55"/>
      <c r="C59108" s="52"/>
      <c r="D59108" s="56"/>
      <c r="F59108"/>
    </row>
    <row r="59109" spans="2:6" x14ac:dyDescent="0.25">
      <c r="B59109" s="55"/>
      <c r="C59109" s="52"/>
      <c r="D59109" s="56"/>
      <c r="F59109"/>
    </row>
    <row r="59110" spans="2:6" x14ac:dyDescent="0.25">
      <c r="B59110" s="55"/>
      <c r="C59110" s="52"/>
      <c r="D59110" s="56"/>
      <c r="F59110"/>
    </row>
    <row r="59111" spans="2:6" x14ac:dyDescent="0.25">
      <c r="B59111" s="55"/>
      <c r="C59111" s="52"/>
      <c r="D59111" s="56"/>
      <c r="F59111"/>
    </row>
    <row r="59112" spans="2:6" x14ac:dyDescent="0.25">
      <c r="B59112" s="55"/>
      <c r="C59112" s="52"/>
      <c r="D59112" s="56"/>
      <c r="F59112"/>
    </row>
    <row r="59113" spans="2:6" x14ac:dyDescent="0.25">
      <c r="B59113" s="55"/>
      <c r="C59113" s="52"/>
      <c r="D59113" s="56"/>
      <c r="F59113"/>
    </row>
    <row r="59114" spans="2:6" x14ac:dyDescent="0.25">
      <c r="B59114" s="55"/>
      <c r="C59114" s="52"/>
      <c r="D59114" s="56"/>
      <c r="F59114"/>
    </row>
    <row r="59115" spans="2:6" x14ac:dyDescent="0.25">
      <c r="B59115" s="55"/>
      <c r="C59115" s="52"/>
      <c r="D59115" s="56"/>
      <c r="F59115"/>
    </row>
    <row r="59116" spans="2:6" x14ac:dyDescent="0.25">
      <c r="B59116" s="55"/>
      <c r="C59116" s="52"/>
      <c r="D59116" s="56"/>
      <c r="F59116"/>
    </row>
    <row r="59117" spans="2:6" x14ac:dyDescent="0.25">
      <c r="B59117" s="55"/>
      <c r="C59117" s="52"/>
      <c r="D59117" s="56"/>
      <c r="F59117"/>
    </row>
    <row r="59118" spans="2:6" x14ac:dyDescent="0.25">
      <c r="B59118" s="55"/>
      <c r="C59118" s="52"/>
      <c r="D59118" s="56"/>
      <c r="F59118"/>
    </row>
    <row r="59119" spans="2:6" x14ac:dyDescent="0.25">
      <c r="B59119" s="55"/>
      <c r="C59119" s="52"/>
      <c r="D59119" s="56"/>
      <c r="F59119"/>
    </row>
    <row r="59120" spans="2:6" x14ac:dyDescent="0.25">
      <c r="B59120" s="55"/>
      <c r="C59120" s="52"/>
      <c r="D59120" s="56"/>
      <c r="F59120"/>
    </row>
    <row r="59121" spans="2:6" x14ac:dyDescent="0.25">
      <c r="B59121" s="55"/>
      <c r="C59121" s="52"/>
      <c r="D59121" s="56"/>
      <c r="F59121"/>
    </row>
    <row r="59122" spans="2:6" x14ac:dyDescent="0.25">
      <c r="B59122" s="55"/>
      <c r="C59122" s="52"/>
      <c r="D59122" s="56"/>
      <c r="F59122"/>
    </row>
    <row r="59123" spans="2:6" x14ac:dyDescent="0.25">
      <c r="B59123" s="55"/>
      <c r="C59123" s="52"/>
      <c r="D59123" s="56"/>
      <c r="F59123"/>
    </row>
    <row r="59124" spans="2:6" x14ac:dyDescent="0.25">
      <c r="B59124" s="55"/>
      <c r="C59124" s="52"/>
      <c r="D59124" s="56"/>
      <c r="F59124"/>
    </row>
    <row r="59125" spans="2:6" x14ac:dyDescent="0.25">
      <c r="B59125" s="55"/>
      <c r="C59125" s="52"/>
      <c r="D59125" s="56"/>
      <c r="F59125"/>
    </row>
    <row r="59126" spans="2:6" x14ac:dyDescent="0.25">
      <c r="B59126" s="55"/>
      <c r="C59126" s="52"/>
      <c r="D59126" s="56"/>
      <c r="F59126"/>
    </row>
    <row r="59127" spans="2:6" x14ac:dyDescent="0.25">
      <c r="B59127" s="55"/>
      <c r="C59127" s="52"/>
      <c r="D59127" s="56"/>
      <c r="F59127"/>
    </row>
    <row r="59128" spans="2:6" x14ac:dyDescent="0.25">
      <c r="B59128" s="55"/>
      <c r="C59128" s="52"/>
      <c r="D59128" s="56"/>
      <c r="F59128"/>
    </row>
    <row r="59129" spans="2:6" x14ac:dyDescent="0.25">
      <c r="B59129" s="55"/>
      <c r="C59129" s="52"/>
      <c r="D59129" s="56"/>
      <c r="F59129"/>
    </row>
    <row r="59130" spans="2:6" x14ac:dyDescent="0.25">
      <c r="B59130" s="55"/>
      <c r="C59130" s="52"/>
      <c r="D59130" s="56"/>
      <c r="F59130"/>
    </row>
    <row r="59131" spans="2:6" x14ac:dyDescent="0.25">
      <c r="B59131" s="55"/>
      <c r="C59131" s="52"/>
      <c r="D59131" s="56"/>
      <c r="F59131"/>
    </row>
    <row r="59132" spans="2:6" x14ac:dyDescent="0.25">
      <c r="B59132" s="55"/>
      <c r="C59132" s="52"/>
      <c r="D59132" s="56"/>
      <c r="F59132"/>
    </row>
    <row r="59133" spans="2:6" x14ac:dyDescent="0.25">
      <c r="B59133" s="55"/>
      <c r="C59133" s="52"/>
      <c r="D59133" s="56"/>
      <c r="F59133"/>
    </row>
    <row r="59134" spans="2:6" x14ac:dyDescent="0.25">
      <c r="B59134" s="55"/>
      <c r="C59134" s="52"/>
      <c r="D59134" s="56"/>
      <c r="F59134"/>
    </row>
    <row r="59135" spans="2:6" x14ac:dyDescent="0.25">
      <c r="B59135" s="55"/>
      <c r="C59135" s="52"/>
      <c r="D59135" s="56"/>
      <c r="F59135"/>
    </row>
    <row r="59136" spans="2:6" x14ac:dyDescent="0.25">
      <c r="B59136" s="55"/>
      <c r="C59136" s="52"/>
      <c r="D59136" s="56"/>
      <c r="F59136"/>
    </row>
    <row r="59137" spans="2:6" x14ac:dyDescent="0.25">
      <c r="B59137" s="55"/>
      <c r="C59137" s="52"/>
      <c r="D59137" s="56"/>
      <c r="F59137"/>
    </row>
    <row r="59138" spans="2:6" x14ac:dyDescent="0.25">
      <c r="B59138" s="55"/>
      <c r="C59138" s="52"/>
      <c r="D59138" s="56"/>
      <c r="F59138"/>
    </row>
    <row r="59139" spans="2:6" x14ac:dyDescent="0.25">
      <c r="B59139" s="55"/>
      <c r="C59139" s="52"/>
      <c r="D59139" s="56"/>
      <c r="F59139"/>
    </row>
    <row r="59140" spans="2:6" x14ac:dyDescent="0.25">
      <c r="B59140" s="55"/>
      <c r="C59140" s="52"/>
      <c r="D59140" s="56"/>
      <c r="F59140"/>
    </row>
    <row r="59141" spans="2:6" x14ac:dyDescent="0.25">
      <c r="B59141" s="55"/>
      <c r="C59141" s="52"/>
      <c r="D59141" s="56"/>
      <c r="F59141"/>
    </row>
    <row r="59142" spans="2:6" x14ac:dyDescent="0.25">
      <c r="B59142" s="55"/>
      <c r="C59142" s="52"/>
      <c r="D59142" s="56"/>
      <c r="F59142"/>
    </row>
    <row r="59143" spans="2:6" x14ac:dyDescent="0.25">
      <c r="B59143" s="55"/>
      <c r="C59143" s="52"/>
      <c r="D59143" s="56"/>
      <c r="F59143"/>
    </row>
    <row r="59144" spans="2:6" x14ac:dyDescent="0.25">
      <c r="B59144" s="55"/>
      <c r="C59144" s="52"/>
      <c r="D59144" s="56"/>
      <c r="F59144"/>
    </row>
    <row r="59145" spans="2:6" x14ac:dyDescent="0.25">
      <c r="B59145" s="55"/>
      <c r="C59145" s="52"/>
      <c r="D59145" s="56"/>
      <c r="F59145"/>
    </row>
    <row r="59146" spans="2:6" x14ac:dyDescent="0.25">
      <c r="B59146" s="55"/>
      <c r="C59146" s="52"/>
      <c r="D59146" s="56"/>
      <c r="F59146"/>
    </row>
    <row r="59147" spans="2:6" x14ac:dyDescent="0.25">
      <c r="B59147" s="55"/>
      <c r="C59147" s="52"/>
      <c r="D59147" s="56"/>
      <c r="F59147"/>
    </row>
    <row r="59148" spans="2:6" x14ac:dyDescent="0.25">
      <c r="B59148" s="55"/>
      <c r="C59148" s="52"/>
      <c r="D59148" s="56"/>
      <c r="F59148"/>
    </row>
    <row r="59149" spans="2:6" x14ac:dyDescent="0.25">
      <c r="B59149" s="55"/>
      <c r="C59149" s="52"/>
      <c r="D59149" s="56"/>
      <c r="F59149"/>
    </row>
    <row r="59150" spans="2:6" x14ac:dyDescent="0.25">
      <c r="B59150" s="55"/>
      <c r="C59150" s="52"/>
      <c r="D59150" s="56"/>
      <c r="F59150"/>
    </row>
    <row r="59151" spans="2:6" x14ac:dyDescent="0.25">
      <c r="B59151" s="55"/>
      <c r="C59151" s="52"/>
      <c r="D59151" s="56"/>
      <c r="F59151"/>
    </row>
    <row r="59152" spans="2:6" x14ac:dyDescent="0.25">
      <c r="B59152" s="55"/>
      <c r="C59152" s="52"/>
      <c r="D59152" s="56"/>
      <c r="F59152"/>
    </row>
    <row r="59153" spans="2:6" x14ac:dyDescent="0.25">
      <c r="B59153" s="55"/>
      <c r="C59153" s="52"/>
      <c r="D59153" s="56"/>
      <c r="F59153"/>
    </row>
    <row r="59154" spans="2:6" x14ac:dyDescent="0.25">
      <c r="B59154" s="55"/>
      <c r="C59154" s="52"/>
      <c r="D59154" s="56"/>
      <c r="F59154"/>
    </row>
    <row r="59155" spans="2:6" x14ac:dyDescent="0.25">
      <c r="B59155" s="55"/>
      <c r="C59155" s="52"/>
      <c r="D59155" s="56"/>
      <c r="F59155"/>
    </row>
    <row r="59156" spans="2:6" x14ac:dyDescent="0.25">
      <c r="B59156" s="55"/>
      <c r="C59156" s="52"/>
      <c r="D59156" s="56"/>
      <c r="F59156"/>
    </row>
    <row r="59157" spans="2:6" x14ac:dyDescent="0.25">
      <c r="B59157" s="55"/>
      <c r="C59157" s="52"/>
      <c r="D59157" s="56"/>
      <c r="F59157"/>
    </row>
    <row r="59158" spans="2:6" x14ac:dyDescent="0.25">
      <c r="B59158" s="55"/>
      <c r="C59158" s="52"/>
      <c r="D59158" s="56"/>
      <c r="F59158"/>
    </row>
    <row r="59159" spans="2:6" x14ac:dyDescent="0.25">
      <c r="B59159" s="55"/>
      <c r="C59159" s="52"/>
      <c r="D59159" s="56"/>
      <c r="F59159"/>
    </row>
    <row r="59160" spans="2:6" x14ac:dyDescent="0.25">
      <c r="B59160" s="55"/>
      <c r="C59160" s="52"/>
      <c r="D59160" s="56"/>
      <c r="F59160"/>
    </row>
    <row r="59161" spans="2:6" x14ac:dyDescent="0.25">
      <c r="B59161" s="55"/>
      <c r="C59161" s="52"/>
      <c r="D59161" s="56"/>
      <c r="F59161"/>
    </row>
    <row r="59162" spans="2:6" x14ac:dyDescent="0.25">
      <c r="B59162" s="55"/>
      <c r="C59162" s="52"/>
      <c r="D59162" s="56"/>
      <c r="F59162"/>
    </row>
    <row r="59163" spans="2:6" x14ac:dyDescent="0.25">
      <c r="B59163" s="55"/>
      <c r="C59163" s="52"/>
      <c r="D59163" s="56"/>
      <c r="F59163"/>
    </row>
    <row r="59164" spans="2:6" x14ac:dyDescent="0.25">
      <c r="B59164" s="55"/>
      <c r="C59164" s="52"/>
      <c r="D59164" s="56"/>
      <c r="F59164"/>
    </row>
    <row r="59165" spans="2:6" x14ac:dyDescent="0.25">
      <c r="B59165" s="55"/>
      <c r="C59165" s="52"/>
      <c r="D59165" s="56"/>
      <c r="F59165"/>
    </row>
    <row r="59166" spans="2:6" x14ac:dyDescent="0.25">
      <c r="B59166" s="55"/>
      <c r="C59166" s="52"/>
      <c r="D59166" s="56"/>
      <c r="F59166"/>
    </row>
    <row r="59167" spans="2:6" x14ac:dyDescent="0.25">
      <c r="B59167" s="55"/>
      <c r="C59167" s="52"/>
      <c r="D59167" s="56"/>
      <c r="F59167"/>
    </row>
    <row r="59168" spans="2:6" x14ac:dyDescent="0.25">
      <c r="B59168" s="55"/>
      <c r="C59168" s="52"/>
      <c r="D59168" s="56"/>
      <c r="F59168"/>
    </row>
    <row r="59169" spans="2:6" x14ac:dyDescent="0.25">
      <c r="B59169" s="55"/>
      <c r="C59169" s="52"/>
      <c r="D59169" s="56"/>
      <c r="F59169"/>
    </row>
    <row r="59170" spans="2:6" x14ac:dyDescent="0.25">
      <c r="B59170" s="55"/>
      <c r="C59170" s="52"/>
      <c r="D59170" s="56"/>
      <c r="F59170"/>
    </row>
    <row r="59171" spans="2:6" x14ac:dyDescent="0.25">
      <c r="B59171" s="55"/>
      <c r="C59171" s="52"/>
      <c r="D59171" s="56"/>
      <c r="F59171"/>
    </row>
    <row r="59172" spans="2:6" x14ac:dyDescent="0.25">
      <c r="B59172" s="55"/>
      <c r="C59172" s="52"/>
      <c r="D59172" s="56"/>
      <c r="F59172"/>
    </row>
    <row r="59173" spans="2:6" x14ac:dyDescent="0.25">
      <c r="B59173" s="55"/>
      <c r="C59173" s="52"/>
      <c r="D59173" s="56"/>
      <c r="F59173"/>
    </row>
    <row r="59174" spans="2:6" x14ac:dyDescent="0.25">
      <c r="B59174" s="55"/>
      <c r="C59174" s="52"/>
      <c r="D59174" s="56"/>
      <c r="F59174"/>
    </row>
    <row r="59175" spans="2:6" x14ac:dyDescent="0.25">
      <c r="B59175" s="55"/>
      <c r="C59175" s="52"/>
      <c r="D59175" s="56"/>
      <c r="F59175"/>
    </row>
    <row r="59176" spans="2:6" x14ac:dyDescent="0.25">
      <c r="B59176" s="55"/>
      <c r="C59176" s="52"/>
      <c r="D59176" s="56"/>
      <c r="F59176"/>
    </row>
    <row r="59177" spans="2:6" x14ac:dyDescent="0.25">
      <c r="B59177" s="55"/>
      <c r="C59177" s="52"/>
      <c r="D59177" s="56"/>
      <c r="F59177"/>
    </row>
    <row r="59178" spans="2:6" x14ac:dyDescent="0.25">
      <c r="B59178" s="55"/>
      <c r="C59178" s="52"/>
      <c r="D59178" s="56"/>
      <c r="F59178"/>
    </row>
    <row r="59179" spans="2:6" x14ac:dyDescent="0.25">
      <c r="B59179" s="55"/>
      <c r="C59179" s="52"/>
      <c r="D59179" s="56"/>
      <c r="F59179"/>
    </row>
    <row r="59180" spans="2:6" x14ac:dyDescent="0.25">
      <c r="B59180" s="55"/>
      <c r="C59180" s="52"/>
      <c r="D59180" s="56"/>
      <c r="F59180"/>
    </row>
    <row r="59181" spans="2:6" x14ac:dyDescent="0.25">
      <c r="B59181" s="55"/>
      <c r="C59181" s="52"/>
      <c r="D59181" s="56"/>
      <c r="F59181"/>
    </row>
    <row r="59182" spans="2:6" x14ac:dyDescent="0.25">
      <c r="B59182" s="55"/>
      <c r="C59182" s="52"/>
      <c r="D59182" s="56"/>
      <c r="F59182"/>
    </row>
    <row r="59183" spans="2:6" x14ac:dyDescent="0.25">
      <c r="B59183" s="55"/>
      <c r="C59183" s="52"/>
      <c r="D59183" s="56"/>
      <c r="F59183"/>
    </row>
    <row r="59184" spans="2:6" x14ac:dyDescent="0.25">
      <c r="B59184" s="55"/>
      <c r="C59184" s="52"/>
      <c r="D59184" s="56"/>
      <c r="F59184"/>
    </row>
    <row r="59185" spans="2:6" x14ac:dyDescent="0.25">
      <c r="B59185" s="55"/>
      <c r="C59185" s="52"/>
      <c r="D59185" s="56"/>
      <c r="F59185"/>
    </row>
    <row r="59186" spans="2:6" x14ac:dyDescent="0.25">
      <c r="B59186" s="55"/>
      <c r="C59186" s="52"/>
      <c r="D59186" s="56"/>
      <c r="F59186"/>
    </row>
    <row r="59187" spans="2:6" x14ac:dyDescent="0.25">
      <c r="B59187" s="55"/>
      <c r="C59187" s="52"/>
      <c r="D59187" s="56"/>
      <c r="F59187"/>
    </row>
    <row r="59188" spans="2:6" x14ac:dyDescent="0.25">
      <c r="B59188" s="55"/>
      <c r="C59188" s="52"/>
      <c r="D59188" s="56"/>
      <c r="F59188"/>
    </row>
    <row r="59189" spans="2:6" x14ac:dyDescent="0.25">
      <c r="B59189" s="55"/>
      <c r="C59189" s="52"/>
      <c r="D59189" s="56"/>
      <c r="F59189"/>
    </row>
    <row r="59190" spans="2:6" x14ac:dyDescent="0.25">
      <c r="B59190" s="55"/>
      <c r="C59190" s="52"/>
      <c r="D59190" s="56"/>
      <c r="F59190"/>
    </row>
    <row r="59191" spans="2:6" x14ac:dyDescent="0.25">
      <c r="B59191" s="55"/>
      <c r="C59191" s="52"/>
      <c r="D59191" s="56"/>
      <c r="F59191"/>
    </row>
    <row r="59192" spans="2:6" x14ac:dyDescent="0.25">
      <c r="B59192" s="55"/>
      <c r="C59192" s="52"/>
      <c r="D59192" s="56"/>
      <c r="F59192"/>
    </row>
    <row r="59193" spans="2:6" x14ac:dyDescent="0.25">
      <c r="B59193" s="55"/>
      <c r="C59193" s="52"/>
      <c r="D59193" s="56"/>
      <c r="F59193"/>
    </row>
    <row r="59194" spans="2:6" x14ac:dyDescent="0.25">
      <c r="B59194" s="55"/>
      <c r="C59194" s="52"/>
      <c r="D59194" s="56"/>
      <c r="F59194"/>
    </row>
    <row r="59195" spans="2:6" x14ac:dyDescent="0.25">
      <c r="B59195" s="55"/>
      <c r="C59195" s="52"/>
      <c r="D59195" s="56"/>
      <c r="F59195"/>
    </row>
    <row r="59196" spans="2:6" x14ac:dyDescent="0.25">
      <c r="B59196" s="55"/>
      <c r="C59196" s="52"/>
      <c r="D59196" s="56"/>
      <c r="F59196"/>
    </row>
    <row r="59197" spans="2:6" x14ac:dyDescent="0.25">
      <c r="B59197" s="55"/>
      <c r="C59197" s="52"/>
      <c r="D59197" s="56"/>
      <c r="F59197"/>
    </row>
    <row r="59198" spans="2:6" x14ac:dyDescent="0.25">
      <c r="B59198" s="55"/>
      <c r="C59198" s="52"/>
      <c r="D59198" s="56"/>
      <c r="F59198"/>
    </row>
    <row r="59199" spans="2:6" x14ac:dyDescent="0.25">
      <c r="B59199" s="55"/>
      <c r="C59199" s="52"/>
      <c r="D59199" s="56"/>
      <c r="F59199"/>
    </row>
    <row r="59200" spans="2:6" x14ac:dyDescent="0.25">
      <c r="B59200" s="55"/>
      <c r="C59200" s="52"/>
      <c r="D59200" s="56"/>
      <c r="F59200"/>
    </row>
    <row r="59201" spans="2:6" x14ac:dyDescent="0.25">
      <c r="B59201" s="55"/>
      <c r="C59201" s="52"/>
      <c r="D59201" s="56"/>
      <c r="F59201"/>
    </row>
    <row r="59202" spans="2:6" x14ac:dyDescent="0.25">
      <c r="B59202" s="55"/>
      <c r="C59202" s="52"/>
      <c r="D59202" s="56"/>
      <c r="F59202"/>
    </row>
    <row r="59203" spans="2:6" x14ac:dyDescent="0.25">
      <c r="B59203" s="55"/>
      <c r="C59203" s="52"/>
      <c r="D59203" s="56"/>
      <c r="F59203"/>
    </row>
    <row r="59204" spans="2:6" x14ac:dyDescent="0.25">
      <c r="B59204" s="55"/>
      <c r="C59204" s="52"/>
      <c r="D59204" s="56"/>
      <c r="F59204"/>
    </row>
    <row r="59205" spans="2:6" x14ac:dyDescent="0.25">
      <c r="B59205" s="55"/>
      <c r="C59205" s="52"/>
      <c r="D59205" s="56"/>
      <c r="F59205"/>
    </row>
    <row r="59206" spans="2:6" x14ac:dyDescent="0.25">
      <c r="B59206" s="55"/>
      <c r="C59206" s="52"/>
      <c r="D59206" s="56"/>
      <c r="F59206"/>
    </row>
    <row r="59207" spans="2:6" x14ac:dyDescent="0.25">
      <c r="B59207" s="55"/>
      <c r="C59207" s="52"/>
      <c r="D59207" s="56"/>
      <c r="F59207"/>
    </row>
    <row r="59208" spans="2:6" x14ac:dyDescent="0.25">
      <c r="B59208" s="55"/>
      <c r="C59208" s="52"/>
      <c r="D59208" s="56"/>
      <c r="F59208"/>
    </row>
    <row r="59209" spans="2:6" x14ac:dyDescent="0.25">
      <c r="B59209" s="55"/>
      <c r="C59209" s="52"/>
      <c r="D59209" s="56"/>
      <c r="F59209"/>
    </row>
    <row r="59210" spans="2:6" x14ac:dyDescent="0.25">
      <c r="B59210" s="55"/>
      <c r="C59210" s="52"/>
      <c r="D59210" s="56"/>
      <c r="F59210"/>
    </row>
    <row r="59211" spans="2:6" x14ac:dyDescent="0.25">
      <c r="B59211" s="55"/>
      <c r="C59211" s="52"/>
      <c r="D59211" s="56"/>
      <c r="F59211"/>
    </row>
    <row r="59212" spans="2:6" x14ac:dyDescent="0.25">
      <c r="B59212" s="55"/>
      <c r="C59212" s="52"/>
      <c r="D59212" s="56"/>
      <c r="F59212"/>
    </row>
    <row r="59213" spans="2:6" x14ac:dyDescent="0.25">
      <c r="B59213" s="55"/>
      <c r="C59213" s="52"/>
      <c r="D59213" s="56"/>
      <c r="F59213"/>
    </row>
    <row r="59214" spans="2:6" x14ac:dyDescent="0.25">
      <c r="B59214" s="55"/>
      <c r="C59214" s="52"/>
      <c r="D59214" s="56"/>
      <c r="F59214"/>
    </row>
    <row r="59215" spans="2:6" x14ac:dyDescent="0.25">
      <c r="B59215" s="55"/>
      <c r="C59215" s="52"/>
      <c r="D59215" s="56"/>
      <c r="F59215"/>
    </row>
    <row r="59216" spans="2:6" x14ac:dyDescent="0.25">
      <c r="B59216" s="55"/>
      <c r="C59216" s="52"/>
      <c r="D59216" s="56"/>
      <c r="F59216"/>
    </row>
    <row r="59217" spans="2:6" x14ac:dyDescent="0.25">
      <c r="B59217" s="55"/>
      <c r="C59217" s="52"/>
      <c r="D59217" s="56"/>
      <c r="F59217"/>
    </row>
    <row r="59218" spans="2:6" x14ac:dyDescent="0.25">
      <c r="B59218" s="55"/>
      <c r="C59218" s="52"/>
      <c r="D59218" s="56"/>
      <c r="F59218"/>
    </row>
    <row r="59219" spans="2:6" x14ac:dyDescent="0.25">
      <c r="B59219" s="55"/>
      <c r="C59219" s="52"/>
      <c r="D59219" s="56"/>
      <c r="F59219"/>
    </row>
    <row r="59220" spans="2:6" x14ac:dyDescent="0.25">
      <c r="B59220" s="55"/>
      <c r="C59220" s="52"/>
      <c r="D59220" s="56"/>
      <c r="F59220"/>
    </row>
    <row r="59221" spans="2:6" x14ac:dyDescent="0.25">
      <c r="B59221" s="55"/>
      <c r="C59221" s="52"/>
      <c r="D59221" s="56"/>
      <c r="F59221"/>
    </row>
    <row r="59222" spans="2:6" x14ac:dyDescent="0.25">
      <c r="B59222" s="55"/>
      <c r="C59222" s="52"/>
      <c r="D59222" s="56"/>
      <c r="F59222"/>
    </row>
    <row r="59223" spans="2:6" x14ac:dyDescent="0.25">
      <c r="B59223" s="55"/>
      <c r="C59223" s="52"/>
      <c r="D59223" s="56"/>
      <c r="F59223"/>
    </row>
    <row r="59224" spans="2:6" x14ac:dyDescent="0.25">
      <c r="B59224" s="55"/>
      <c r="C59224" s="52"/>
      <c r="D59224" s="56"/>
      <c r="F59224"/>
    </row>
    <row r="59225" spans="2:6" x14ac:dyDescent="0.25">
      <c r="B59225" s="55"/>
      <c r="C59225" s="52"/>
      <c r="D59225" s="56"/>
      <c r="F59225"/>
    </row>
    <row r="59226" spans="2:6" x14ac:dyDescent="0.25">
      <c r="B59226" s="55"/>
      <c r="C59226" s="52"/>
      <c r="D59226" s="56"/>
      <c r="F59226"/>
    </row>
    <row r="59227" spans="2:6" x14ac:dyDescent="0.25">
      <c r="B59227" s="55"/>
      <c r="C59227" s="52"/>
      <c r="D59227" s="56"/>
      <c r="F59227"/>
    </row>
    <row r="59228" spans="2:6" x14ac:dyDescent="0.25">
      <c r="B59228" s="55"/>
      <c r="C59228" s="52"/>
      <c r="D59228" s="56"/>
      <c r="F59228"/>
    </row>
    <row r="59229" spans="2:6" x14ac:dyDescent="0.25">
      <c r="B59229" s="55"/>
      <c r="C59229" s="52"/>
      <c r="D59229" s="56"/>
      <c r="F59229"/>
    </row>
    <row r="59230" spans="2:6" x14ac:dyDescent="0.25">
      <c r="B59230" s="55"/>
      <c r="C59230" s="52"/>
      <c r="D59230" s="56"/>
      <c r="F59230"/>
    </row>
    <row r="59231" spans="2:6" x14ac:dyDescent="0.25">
      <c r="B59231" s="55"/>
      <c r="C59231" s="52"/>
      <c r="D59231" s="56"/>
      <c r="F59231"/>
    </row>
    <row r="59232" spans="2:6" x14ac:dyDescent="0.25">
      <c r="B59232" s="55"/>
      <c r="C59232" s="52"/>
      <c r="D59232" s="56"/>
      <c r="F59232"/>
    </row>
    <row r="59233" spans="2:6" x14ac:dyDescent="0.25">
      <c r="B59233" s="55"/>
      <c r="C59233" s="52"/>
      <c r="D59233" s="56"/>
      <c r="F59233"/>
    </row>
    <row r="59234" spans="2:6" x14ac:dyDescent="0.25">
      <c r="B59234" s="55"/>
      <c r="C59234" s="52"/>
      <c r="D59234" s="56"/>
      <c r="F59234"/>
    </row>
    <row r="59235" spans="2:6" x14ac:dyDescent="0.25">
      <c r="B59235" s="55"/>
      <c r="C59235" s="52"/>
      <c r="D59235" s="56"/>
      <c r="F59235"/>
    </row>
    <row r="59236" spans="2:6" x14ac:dyDescent="0.25">
      <c r="B59236" s="55"/>
      <c r="C59236" s="52"/>
      <c r="D59236" s="56"/>
      <c r="F59236"/>
    </row>
    <row r="59237" spans="2:6" x14ac:dyDescent="0.25">
      <c r="B59237" s="55"/>
      <c r="C59237" s="52"/>
      <c r="D59237" s="56"/>
      <c r="F59237"/>
    </row>
    <row r="59238" spans="2:6" x14ac:dyDescent="0.25">
      <c r="B59238" s="55"/>
      <c r="C59238" s="52"/>
      <c r="D59238" s="56"/>
      <c r="F59238"/>
    </row>
    <row r="59239" spans="2:6" x14ac:dyDescent="0.25">
      <c r="B59239" s="55"/>
      <c r="C59239" s="52"/>
      <c r="D59239" s="56"/>
      <c r="F59239"/>
    </row>
    <row r="59240" spans="2:6" x14ac:dyDescent="0.25">
      <c r="B59240" s="55"/>
      <c r="C59240" s="52"/>
      <c r="D59240" s="56"/>
      <c r="F59240"/>
    </row>
    <row r="59241" spans="2:6" x14ac:dyDescent="0.25">
      <c r="B59241" s="55"/>
      <c r="C59241" s="52"/>
      <c r="D59241" s="56"/>
      <c r="F59241"/>
    </row>
    <row r="59242" spans="2:6" x14ac:dyDescent="0.25">
      <c r="B59242" s="55"/>
      <c r="C59242" s="52"/>
      <c r="D59242" s="56"/>
      <c r="F59242"/>
    </row>
    <row r="59243" spans="2:6" x14ac:dyDescent="0.25">
      <c r="B59243" s="55"/>
      <c r="C59243" s="52"/>
      <c r="D59243" s="56"/>
      <c r="F59243"/>
    </row>
    <row r="59244" spans="2:6" x14ac:dyDescent="0.25">
      <c r="B59244" s="55"/>
      <c r="C59244" s="52"/>
      <c r="D59244" s="56"/>
      <c r="F59244"/>
    </row>
    <row r="59245" spans="2:6" x14ac:dyDescent="0.25">
      <c r="B59245" s="55"/>
      <c r="C59245" s="52"/>
      <c r="D59245" s="56"/>
      <c r="F59245"/>
    </row>
    <row r="59246" spans="2:6" x14ac:dyDescent="0.25">
      <c r="B59246" s="55"/>
      <c r="C59246" s="52"/>
      <c r="D59246" s="56"/>
      <c r="F59246"/>
    </row>
    <row r="59247" spans="2:6" x14ac:dyDescent="0.25">
      <c r="B59247" s="55"/>
      <c r="C59247" s="52"/>
      <c r="D59247" s="56"/>
      <c r="F59247"/>
    </row>
    <row r="59248" spans="2:6" x14ac:dyDescent="0.25">
      <c r="B59248" s="55"/>
      <c r="C59248" s="52"/>
      <c r="D59248" s="56"/>
      <c r="F59248"/>
    </row>
    <row r="59249" spans="2:6" x14ac:dyDescent="0.25">
      <c r="B59249" s="55"/>
      <c r="C59249" s="52"/>
      <c r="D59249" s="56"/>
      <c r="F59249"/>
    </row>
    <row r="59250" spans="2:6" x14ac:dyDescent="0.25">
      <c r="B59250" s="55"/>
      <c r="C59250" s="52"/>
      <c r="D59250" s="56"/>
      <c r="F59250"/>
    </row>
    <row r="59251" spans="2:6" x14ac:dyDescent="0.25">
      <c r="B59251" s="55"/>
      <c r="C59251" s="52"/>
      <c r="D59251" s="56"/>
      <c r="F59251"/>
    </row>
    <row r="59252" spans="2:6" x14ac:dyDescent="0.25">
      <c r="B59252" s="55"/>
      <c r="C59252" s="52"/>
      <c r="D59252" s="56"/>
      <c r="F59252"/>
    </row>
    <row r="59253" spans="2:6" x14ac:dyDescent="0.25">
      <c r="B59253" s="55"/>
      <c r="C59253" s="52"/>
      <c r="D59253" s="56"/>
      <c r="F59253"/>
    </row>
    <row r="59254" spans="2:6" x14ac:dyDescent="0.25">
      <c r="B59254" s="55"/>
      <c r="C59254" s="52"/>
      <c r="D59254" s="56"/>
      <c r="F59254"/>
    </row>
    <row r="59255" spans="2:6" x14ac:dyDescent="0.25">
      <c r="B59255" s="55"/>
      <c r="C59255" s="52"/>
      <c r="D59255" s="56"/>
      <c r="F59255"/>
    </row>
    <row r="59256" spans="2:6" x14ac:dyDescent="0.25">
      <c r="B59256" s="55"/>
      <c r="C59256" s="52"/>
      <c r="D59256" s="56"/>
      <c r="F59256"/>
    </row>
    <row r="59257" spans="2:6" x14ac:dyDescent="0.25">
      <c r="B59257" s="55"/>
      <c r="C59257" s="52"/>
      <c r="D59257" s="56"/>
      <c r="F59257"/>
    </row>
    <row r="59258" spans="2:6" x14ac:dyDescent="0.25">
      <c r="B59258" s="55"/>
      <c r="C59258" s="52"/>
      <c r="D59258" s="56"/>
      <c r="F59258"/>
    </row>
    <row r="59259" spans="2:6" x14ac:dyDescent="0.25">
      <c r="B59259" s="55"/>
      <c r="C59259" s="52"/>
      <c r="D59259" s="56"/>
      <c r="F59259"/>
    </row>
    <row r="59260" spans="2:6" x14ac:dyDescent="0.25">
      <c r="B59260" s="55"/>
      <c r="C59260" s="52"/>
      <c r="D59260" s="56"/>
      <c r="F59260"/>
    </row>
    <row r="59261" spans="2:6" x14ac:dyDescent="0.25">
      <c r="B59261" s="55"/>
      <c r="C59261" s="52"/>
      <c r="D59261" s="56"/>
      <c r="F59261"/>
    </row>
    <row r="59262" spans="2:6" x14ac:dyDescent="0.25">
      <c r="B59262" s="55"/>
      <c r="C59262" s="52"/>
      <c r="D59262" s="56"/>
      <c r="F59262"/>
    </row>
    <row r="59263" spans="2:6" x14ac:dyDescent="0.25">
      <c r="B59263" s="55"/>
      <c r="C59263" s="52"/>
      <c r="D59263" s="56"/>
      <c r="F59263"/>
    </row>
    <row r="59264" spans="2:6" x14ac:dyDescent="0.25">
      <c r="B59264" s="55"/>
      <c r="C59264" s="52"/>
      <c r="D59264" s="56"/>
      <c r="F59264"/>
    </row>
    <row r="59265" spans="2:6" x14ac:dyDescent="0.25">
      <c r="B59265" s="55"/>
      <c r="C59265" s="52"/>
      <c r="D59265" s="56"/>
      <c r="F59265"/>
    </row>
    <row r="59266" spans="2:6" x14ac:dyDescent="0.25">
      <c r="B59266" s="55"/>
      <c r="C59266" s="52"/>
      <c r="D59266" s="56"/>
      <c r="F59266"/>
    </row>
    <row r="59267" spans="2:6" x14ac:dyDescent="0.25">
      <c r="B59267" s="55"/>
      <c r="C59267" s="52"/>
      <c r="D59267" s="56"/>
      <c r="F59267"/>
    </row>
    <row r="59268" spans="2:6" x14ac:dyDescent="0.25">
      <c r="B59268" s="55"/>
      <c r="C59268" s="52"/>
      <c r="D59268" s="56"/>
      <c r="F59268"/>
    </row>
    <row r="59269" spans="2:6" x14ac:dyDescent="0.25">
      <c r="B59269" s="55"/>
      <c r="C59269" s="52"/>
      <c r="D59269" s="56"/>
      <c r="F59269"/>
    </row>
    <row r="59270" spans="2:6" x14ac:dyDescent="0.25">
      <c r="B59270" s="55"/>
      <c r="C59270" s="52"/>
      <c r="D59270" s="56"/>
      <c r="F59270"/>
    </row>
    <row r="59271" spans="2:6" x14ac:dyDescent="0.25">
      <c r="B59271" s="55"/>
      <c r="C59271" s="52"/>
      <c r="D59271" s="56"/>
      <c r="F59271"/>
    </row>
    <row r="59272" spans="2:6" x14ac:dyDescent="0.25">
      <c r="B59272" s="55"/>
      <c r="C59272" s="52"/>
      <c r="D59272" s="56"/>
      <c r="F59272"/>
    </row>
    <row r="59273" spans="2:6" x14ac:dyDescent="0.25">
      <c r="B59273" s="55"/>
      <c r="C59273" s="52"/>
      <c r="D59273" s="56"/>
      <c r="F59273"/>
    </row>
    <row r="59274" spans="2:6" x14ac:dyDescent="0.25">
      <c r="B59274" s="55"/>
      <c r="C59274" s="52"/>
      <c r="D59274" s="56"/>
      <c r="F59274"/>
    </row>
    <row r="59275" spans="2:6" x14ac:dyDescent="0.25">
      <c r="B59275" s="55"/>
      <c r="C59275" s="52"/>
      <c r="D59275" s="56"/>
      <c r="F59275"/>
    </row>
    <row r="59276" spans="2:6" x14ac:dyDescent="0.25">
      <c r="B59276" s="55"/>
      <c r="C59276" s="52"/>
      <c r="D59276" s="56"/>
      <c r="F59276"/>
    </row>
    <row r="59277" spans="2:6" x14ac:dyDescent="0.25">
      <c r="B59277" s="55"/>
      <c r="C59277" s="52"/>
      <c r="D59277" s="56"/>
      <c r="F59277"/>
    </row>
    <row r="59278" spans="2:6" x14ac:dyDescent="0.25">
      <c r="B59278" s="55"/>
      <c r="C59278" s="52"/>
      <c r="D59278" s="56"/>
      <c r="F59278"/>
    </row>
    <row r="59279" spans="2:6" x14ac:dyDescent="0.25">
      <c r="B59279" s="55"/>
      <c r="C59279" s="52"/>
      <c r="D59279" s="56"/>
      <c r="F59279"/>
    </row>
    <row r="59280" spans="2:6" x14ac:dyDescent="0.25">
      <c r="B59280" s="55"/>
      <c r="C59280" s="52"/>
      <c r="D59280" s="56"/>
      <c r="F59280"/>
    </row>
    <row r="59281" spans="2:6" x14ac:dyDescent="0.25">
      <c r="B59281" s="55"/>
      <c r="C59281" s="52"/>
      <c r="D59281" s="56"/>
      <c r="F59281"/>
    </row>
    <row r="59282" spans="2:6" x14ac:dyDescent="0.25">
      <c r="B59282" s="55"/>
      <c r="C59282" s="52"/>
      <c r="D59282" s="56"/>
      <c r="F59282"/>
    </row>
    <row r="59283" spans="2:6" x14ac:dyDescent="0.25">
      <c r="B59283" s="55"/>
      <c r="C59283" s="52"/>
      <c r="D59283" s="56"/>
      <c r="F59283"/>
    </row>
    <row r="59284" spans="2:6" x14ac:dyDescent="0.25">
      <c r="B59284" s="55"/>
      <c r="C59284" s="52"/>
      <c r="D59284" s="56"/>
      <c r="F59284"/>
    </row>
    <row r="59285" spans="2:6" x14ac:dyDescent="0.25">
      <c r="B59285" s="55"/>
      <c r="C59285" s="52"/>
      <c r="D59285" s="56"/>
      <c r="F59285"/>
    </row>
    <row r="59286" spans="2:6" x14ac:dyDescent="0.25">
      <c r="B59286" s="55"/>
      <c r="C59286" s="52"/>
      <c r="D59286" s="56"/>
      <c r="F59286"/>
    </row>
    <row r="59287" spans="2:6" x14ac:dyDescent="0.25">
      <c r="B59287" s="55"/>
      <c r="C59287" s="52"/>
      <c r="D59287" s="56"/>
      <c r="F59287"/>
    </row>
    <row r="59288" spans="2:6" x14ac:dyDescent="0.25">
      <c r="B59288" s="55"/>
      <c r="C59288" s="52"/>
      <c r="D59288" s="56"/>
      <c r="F59288"/>
    </row>
    <row r="59289" spans="2:6" x14ac:dyDescent="0.25">
      <c r="B59289" s="55"/>
      <c r="C59289" s="52"/>
      <c r="D59289" s="56"/>
      <c r="F59289"/>
    </row>
    <row r="59290" spans="2:6" x14ac:dyDescent="0.25">
      <c r="B59290" s="55"/>
      <c r="C59290" s="52"/>
      <c r="D59290" s="56"/>
      <c r="F59290"/>
    </row>
    <row r="59291" spans="2:6" x14ac:dyDescent="0.25">
      <c r="B59291" s="55"/>
      <c r="C59291" s="52"/>
      <c r="D59291" s="56"/>
      <c r="F59291"/>
    </row>
    <row r="59292" spans="2:6" x14ac:dyDescent="0.25">
      <c r="B59292" s="55"/>
      <c r="C59292" s="52"/>
      <c r="D59292" s="56"/>
      <c r="F59292"/>
    </row>
    <row r="59293" spans="2:6" x14ac:dyDescent="0.25">
      <c r="B59293" s="55"/>
      <c r="C59293" s="52"/>
      <c r="D59293" s="56"/>
      <c r="F59293"/>
    </row>
    <row r="59294" spans="2:6" x14ac:dyDescent="0.25">
      <c r="B59294" s="55"/>
      <c r="C59294" s="52"/>
      <c r="D59294" s="56"/>
      <c r="F59294"/>
    </row>
    <row r="59295" spans="2:6" x14ac:dyDescent="0.25">
      <c r="B59295" s="55"/>
      <c r="C59295" s="52"/>
      <c r="D59295" s="56"/>
      <c r="F59295"/>
    </row>
    <row r="59296" spans="2:6" x14ac:dyDescent="0.25">
      <c r="B59296" s="55"/>
      <c r="C59296" s="52"/>
      <c r="D59296" s="56"/>
      <c r="F59296"/>
    </row>
    <row r="59297" spans="2:6" x14ac:dyDescent="0.25">
      <c r="B59297" s="55"/>
      <c r="C59297" s="52"/>
      <c r="D59297" s="56"/>
      <c r="F59297"/>
    </row>
    <row r="59298" spans="2:6" x14ac:dyDescent="0.25">
      <c r="B59298" s="55"/>
      <c r="C59298" s="52"/>
      <c r="D59298" s="56"/>
      <c r="F59298"/>
    </row>
    <row r="59299" spans="2:6" x14ac:dyDescent="0.25">
      <c r="B59299" s="55"/>
      <c r="C59299" s="52"/>
      <c r="D59299" s="56"/>
      <c r="F59299"/>
    </row>
    <row r="59300" spans="2:6" x14ac:dyDescent="0.25">
      <c r="B59300" s="55"/>
      <c r="C59300" s="52"/>
      <c r="D59300" s="56"/>
      <c r="F59300"/>
    </row>
    <row r="59301" spans="2:6" x14ac:dyDescent="0.25">
      <c r="B59301" s="55"/>
      <c r="C59301" s="52"/>
      <c r="D59301" s="56"/>
      <c r="F59301"/>
    </row>
    <row r="59302" spans="2:6" x14ac:dyDescent="0.25">
      <c r="B59302" s="55"/>
      <c r="C59302" s="52"/>
      <c r="D59302" s="56"/>
      <c r="F59302"/>
    </row>
    <row r="59303" spans="2:6" x14ac:dyDescent="0.25">
      <c r="B59303" s="55"/>
      <c r="C59303" s="52"/>
      <c r="D59303" s="56"/>
      <c r="F59303"/>
    </row>
    <row r="59304" spans="2:6" x14ac:dyDescent="0.25">
      <c r="B59304" s="55"/>
      <c r="C59304" s="52"/>
      <c r="D59304" s="56"/>
      <c r="F59304"/>
    </row>
    <row r="59305" spans="2:6" x14ac:dyDescent="0.25">
      <c r="B59305" s="55"/>
      <c r="C59305" s="52"/>
      <c r="D59305" s="56"/>
      <c r="F59305"/>
    </row>
    <row r="59306" spans="2:6" x14ac:dyDescent="0.25">
      <c r="B59306" s="55"/>
      <c r="C59306" s="52"/>
      <c r="D59306" s="56"/>
      <c r="F59306"/>
    </row>
    <row r="59307" spans="2:6" x14ac:dyDescent="0.25">
      <c r="B59307" s="55"/>
      <c r="C59307" s="52"/>
      <c r="D59307" s="56"/>
      <c r="F59307"/>
    </row>
    <row r="59308" spans="2:6" x14ac:dyDescent="0.25">
      <c r="B59308" s="55"/>
      <c r="C59308" s="52"/>
      <c r="D59308" s="56"/>
      <c r="F59308"/>
    </row>
    <row r="59309" spans="2:6" x14ac:dyDescent="0.25">
      <c r="B59309" s="55"/>
      <c r="C59309" s="52"/>
      <c r="D59309" s="56"/>
      <c r="F59309"/>
    </row>
    <row r="59310" spans="2:6" x14ac:dyDescent="0.25">
      <c r="B59310" s="55"/>
      <c r="C59310" s="52"/>
      <c r="D59310" s="56"/>
      <c r="F59310"/>
    </row>
    <row r="59311" spans="2:6" x14ac:dyDescent="0.25">
      <c r="B59311" s="55"/>
      <c r="C59311" s="52"/>
      <c r="D59311" s="56"/>
      <c r="F59311"/>
    </row>
    <row r="59312" spans="2:6" x14ac:dyDescent="0.25">
      <c r="B59312" s="55"/>
      <c r="C59312" s="52"/>
      <c r="D59312" s="56"/>
      <c r="F59312"/>
    </row>
    <row r="59313" spans="2:6" x14ac:dyDescent="0.25">
      <c r="B59313" s="55"/>
      <c r="C59313" s="52"/>
      <c r="D59313" s="56"/>
      <c r="F59313"/>
    </row>
    <row r="59314" spans="2:6" x14ac:dyDescent="0.25">
      <c r="B59314" s="55"/>
      <c r="C59314" s="52"/>
      <c r="D59314" s="56"/>
      <c r="F59314"/>
    </row>
    <row r="59315" spans="2:6" x14ac:dyDescent="0.25">
      <c r="B59315" s="55"/>
      <c r="C59315" s="52"/>
      <c r="D59315" s="56"/>
      <c r="F59315"/>
    </row>
    <row r="59316" spans="2:6" x14ac:dyDescent="0.25">
      <c r="B59316" s="55"/>
      <c r="C59316" s="52"/>
      <c r="D59316" s="56"/>
      <c r="F59316"/>
    </row>
    <row r="59317" spans="2:6" x14ac:dyDescent="0.25">
      <c r="B59317" s="55"/>
      <c r="C59317" s="52"/>
      <c r="D59317" s="56"/>
      <c r="F59317"/>
    </row>
    <row r="59318" spans="2:6" x14ac:dyDescent="0.25">
      <c r="B59318" s="55"/>
      <c r="C59318" s="52"/>
      <c r="D59318" s="56"/>
      <c r="F59318"/>
    </row>
    <row r="59319" spans="2:6" x14ac:dyDescent="0.25">
      <c r="B59319" s="55"/>
      <c r="C59319" s="52"/>
      <c r="D59319" s="56"/>
      <c r="F59319"/>
    </row>
    <row r="59320" spans="2:6" x14ac:dyDescent="0.25">
      <c r="B59320" s="55"/>
      <c r="C59320" s="52"/>
      <c r="D59320" s="56"/>
      <c r="F59320"/>
    </row>
    <row r="59321" spans="2:6" x14ac:dyDescent="0.25">
      <c r="B59321" s="55"/>
      <c r="C59321" s="52"/>
      <c r="D59321" s="56"/>
      <c r="F59321"/>
    </row>
    <row r="59322" spans="2:6" x14ac:dyDescent="0.25">
      <c r="B59322" s="55"/>
      <c r="C59322" s="52"/>
      <c r="D59322" s="56"/>
      <c r="F59322"/>
    </row>
    <row r="59323" spans="2:6" x14ac:dyDescent="0.25">
      <c r="B59323" s="55"/>
      <c r="C59323" s="52"/>
      <c r="D59323" s="56"/>
      <c r="F59323"/>
    </row>
    <row r="59324" spans="2:6" x14ac:dyDescent="0.25">
      <c r="B59324" s="55"/>
      <c r="C59324" s="52"/>
      <c r="D59324" s="56"/>
      <c r="F59324"/>
    </row>
    <row r="59325" spans="2:6" x14ac:dyDescent="0.25">
      <c r="B59325" s="55"/>
      <c r="C59325" s="52"/>
      <c r="D59325" s="56"/>
      <c r="F59325"/>
    </row>
    <row r="59326" spans="2:6" x14ac:dyDescent="0.25">
      <c r="B59326" s="55"/>
      <c r="C59326" s="52"/>
      <c r="D59326" s="56"/>
      <c r="F59326"/>
    </row>
    <row r="59327" spans="2:6" x14ac:dyDescent="0.25">
      <c r="B59327" s="55"/>
      <c r="C59327" s="52"/>
      <c r="D59327" s="56"/>
      <c r="F59327"/>
    </row>
    <row r="59328" spans="2:6" x14ac:dyDescent="0.25">
      <c r="B59328" s="55"/>
      <c r="C59328" s="52"/>
      <c r="D59328" s="56"/>
      <c r="F59328"/>
    </row>
    <row r="59329" spans="2:6" x14ac:dyDescent="0.25">
      <c r="B59329" s="55"/>
      <c r="C59329" s="52"/>
      <c r="D59329" s="56"/>
      <c r="F59329"/>
    </row>
    <row r="59330" spans="2:6" x14ac:dyDescent="0.25">
      <c r="B59330" s="55"/>
      <c r="C59330" s="52"/>
      <c r="D59330" s="56"/>
      <c r="F59330"/>
    </row>
    <row r="59331" spans="2:6" x14ac:dyDescent="0.25">
      <c r="B59331" s="55"/>
      <c r="C59331" s="52"/>
      <c r="D59331" s="56"/>
      <c r="F59331"/>
    </row>
    <row r="59332" spans="2:6" x14ac:dyDescent="0.25">
      <c r="B59332" s="55"/>
      <c r="C59332" s="52"/>
      <c r="D59332" s="56"/>
      <c r="F59332"/>
    </row>
    <row r="59333" spans="2:6" x14ac:dyDescent="0.25">
      <c r="B59333" s="55"/>
      <c r="C59333" s="52"/>
      <c r="D59333" s="56"/>
      <c r="F59333"/>
    </row>
    <row r="59334" spans="2:6" x14ac:dyDescent="0.25">
      <c r="B59334" s="55"/>
      <c r="C59334" s="52"/>
      <c r="D59334" s="56"/>
      <c r="F59334"/>
    </row>
    <row r="59335" spans="2:6" x14ac:dyDescent="0.25">
      <c r="B59335" s="55"/>
      <c r="C59335" s="52"/>
      <c r="D59335" s="56"/>
      <c r="F59335"/>
    </row>
    <row r="59336" spans="2:6" x14ac:dyDescent="0.25">
      <c r="B59336" s="55"/>
      <c r="C59336" s="52"/>
      <c r="D59336" s="56"/>
      <c r="F59336"/>
    </row>
    <row r="59337" spans="2:6" x14ac:dyDescent="0.25">
      <c r="B59337" s="55"/>
      <c r="C59337" s="52"/>
      <c r="D59337" s="56"/>
      <c r="F59337"/>
    </row>
    <row r="59338" spans="2:6" x14ac:dyDescent="0.25">
      <c r="B59338" s="55"/>
      <c r="C59338" s="52"/>
      <c r="D59338" s="56"/>
      <c r="F59338"/>
    </row>
    <row r="59339" spans="2:6" x14ac:dyDescent="0.25">
      <c r="B59339" s="55"/>
      <c r="C59339" s="52"/>
      <c r="D59339" s="56"/>
      <c r="F59339"/>
    </row>
    <row r="59340" spans="2:6" x14ac:dyDescent="0.25">
      <c r="B59340" s="55"/>
      <c r="C59340" s="52"/>
      <c r="D59340" s="56"/>
      <c r="F59340"/>
    </row>
    <row r="59341" spans="2:6" x14ac:dyDescent="0.25">
      <c r="B59341" s="55"/>
      <c r="C59341" s="52"/>
      <c r="D59341" s="56"/>
      <c r="F59341"/>
    </row>
    <row r="59342" spans="2:6" x14ac:dyDescent="0.25">
      <c r="B59342" s="55"/>
      <c r="C59342" s="52"/>
      <c r="D59342" s="56"/>
      <c r="F59342"/>
    </row>
    <row r="59343" spans="2:6" x14ac:dyDescent="0.25">
      <c r="B59343" s="55"/>
      <c r="C59343" s="52"/>
      <c r="D59343" s="56"/>
      <c r="F59343"/>
    </row>
    <row r="59344" spans="2:6" x14ac:dyDescent="0.25">
      <c r="B59344" s="55"/>
      <c r="C59344" s="52"/>
      <c r="D59344" s="56"/>
      <c r="F59344"/>
    </row>
    <row r="59345" spans="2:6" x14ac:dyDescent="0.25">
      <c r="B59345" s="55"/>
      <c r="C59345" s="52"/>
      <c r="D59345" s="56"/>
      <c r="F59345"/>
    </row>
    <row r="59346" spans="2:6" x14ac:dyDescent="0.25">
      <c r="B59346" s="55"/>
      <c r="C59346" s="52"/>
      <c r="D59346" s="56"/>
      <c r="F59346"/>
    </row>
    <row r="59347" spans="2:6" x14ac:dyDescent="0.25">
      <c r="B59347" s="55"/>
      <c r="C59347" s="52"/>
      <c r="D59347" s="56"/>
      <c r="F59347"/>
    </row>
    <row r="59348" spans="2:6" x14ac:dyDescent="0.25">
      <c r="B59348" s="55"/>
      <c r="C59348" s="52"/>
      <c r="D59348" s="56"/>
      <c r="F59348"/>
    </row>
    <row r="59349" spans="2:6" x14ac:dyDescent="0.25">
      <c r="B59349" s="55"/>
      <c r="C59349" s="52"/>
      <c r="D59349" s="56"/>
      <c r="F59349"/>
    </row>
    <row r="59350" spans="2:6" x14ac:dyDescent="0.25">
      <c r="B59350" s="55"/>
      <c r="C59350" s="52"/>
      <c r="D59350" s="56"/>
      <c r="F59350"/>
    </row>
    <row r="59351" spans="2:6" x14ac:dyDescent="0.25">
      <c r="B59351" s="55"/>
      <c r="C59351" s="52"/>
      <c r="D59351" s="56"/>
      <c r="F59351"/>
    </row>
    <row r="59352" spans="2:6" x14ac:dyDescent="0.25">
      <c r="B59352" s="55"/>
      <c r="C59352" s="52"/>
      <c r="D59352" s="56"/>
      <c r="F59352"/>
    </row>
    <row r="59353" spans="2:6" x14ac:dyDescent="0.25">
      <c r="B59353" s="55"/>
      <c r="C59353" s="52"/>
      <c r="D59353" s="56"/>
      <c r="F59353"/>
    </row>
    <row r="59354" spans="2:6" x14ac:dyDescent="0.25">
      <c r="B59354" s="55"/>
      <c r="C59354" s="52"/>
      <c r="D59354" s="56"/>
      <c r="F59354"/>
    </row>
    <row r="59355" spans="2:6" x14ac:dyDescent="0.25">
      <c r="B59355" s="55"/>
      <c r="C59355" s="52"/>
      <c r="D59355" s="56"/>
      <c r="F59355"/>
    </row>
    <row r="59356" spans="2:6" x14ac:dyDescent="0.25">
      <c r="B59356" s="55"/>
      <c r="C59356" s="52"/>
      <c r="D59356" s="56"/>
      <c r="F59356"/>
    </row>
    <row r="59357" spans="2:6" x14ac:dyDescent="0.25">
      <c r="B59357" s="55"/>
      <c r="C59357" s="52"/>
      <c r="D59357" s="56"/>
      <c r="F59357"/>
    </row>
    <row r="59358" spans="2:6" x14ac:dyDescent="0.25">
      <c r="B59358" s="55"/>
      <c r="C59358" s="52"/>
      <c r="D59358" s="56"/>
      <c r="F59358"/>
    </row>
    <row r="59359" spans="2:6" x14ac:dyDescent="0.25">
      <c r="B59359" s="55"/>
      <c r="C59359" s="52"/>
      <c r="D59359" s="56"/>
      <c r="F59359"/>
    </row>
    <row r="59360" spans="2:6" x14ac:dyDescent="0.25">
      <c r="B59360" s="55"/>
      <c r="C59360" s="52"/>
      <c r="D59360" s="56"/>
      <c r="F59360"/>
    </row>
    <row r="59361" spans="2:6" x14ac:dyDescent="0.25">
      <c r="B59361" s="55"/>
      <c r="C59361" s="52"/>
      <c r="D59361" s="56"/>
      <c r="F59361"/>
    </row>
    <row r="59362" spans="2:6" x14ac:dyDescent="0.25">
      <c r="B59362" s="55"/>
      <c r="C59362" s="52"/>
      <c r="D59362" s="56"/>
      <c r="F59362"/>
    </row>
    <row r="59363" spans="2:6" x14ac:dyDescent="0.25">
      <c r="B59363" s="55"/>
      <c r="C59363" s="52"/>
      <c r="D59363" s="56"/>
      <c r="F59363"/>
    </row>
    <row r="59364" spans="2:6" x14ac:dyDescent="0.25">
      <c r="B59364" s="55"/>
      <c r="C59364" s="52"/>
      <c r="D59364" s="56"/>
      <c r="F59364"/>
    </row>
    <row r="59365" spans="2:6" x14ac:dyDescent="0.25">
      <c r="B59365" s="55"/>
      <c r="C59365" s="52"/>
      <c r="D59365" s="56"/>
      <c r="F59365"/>
    </row>
    <row r="59366" spans="2:6" x14ac:dyDescent="0.25">
      <c r="B59366" s="55"/>
      <c r="C59366" s="52"/>
      <c r="D59366" s="56"/>
      <c r="F59366"/>
    </row>
    <row r="59367" spans="2:6" x14ac:dyDescent="0.25">
      <c r="B59367" s="55"/>
      <c r="C59367" s="52"/>
      <c r="D59367" s="56"/>
      <c r="F59367"/>
    </row>
    <row r="59368" spans="2:6" x14ac:dyDescent="0.25">
      <c r="B59368" s="55"/>
      <c r="C59368" s="52"/>
      <c r="D59368" s="56"/>
      <c r="F59368"/>
    </row>
    <row r="59369" spans="2:6" x14ac:dyDescent="0.25">
      <c r="B59369" s="55"/>
      <c r="C59369" s="52"/>
      <c r="D59369" s="56"/>
      <c r="F59369"/>
    </row>
    <row r="59370" spans="2:6" x14ac:dyDescent="0.25">
      <c r="B59370" s="55"/>
      <c r="C59370" s="52"/>
      <c r="D59370" s="56"/>
      <c r="F59370"/>
    </row>
    <row r="59371" spans="2:6" x14ac:dyDescent="0.25">
      <c r="B59371" s="55"/>
      <c r="C59371" s="52"/>
      <c r="D59371" s="56"/>
      <c r="F59371"/>
    </row>
    <row r="59372" spans="2:6" x14ac:dyDescent="0.25">
      <c r="B59372" s="55"/>
      <c r="C59372" s="52"/>
      <c r="D59372" s="56"/>
      <c r="F59372"/>
    </row>
    <row r="59373" spans="2:6" x14ac:dyDescent="0.25">
      <c r="B59373" s="55"/>
      <c r="C59373" s="52"/>
      <c r="D59373" s="56"/>
      <c r="F59373"/>
    </row>
    <row r="59374" spans="2:6" x14ac:dyDescent="0.25">
      <c r="B59374" s="55"/>
      <c r="C59374" s="52"/>
      <c r="D59374" s="56"/>
      <c r="F59374"/>
    </row>
    <row r="59375" spans="2:6" x14ac:dyDescent="0.25">
      <c r="B59375" s="55"/>
      <c r="C59375" s="52"/>
      <c r="D59375" s="56"/>
      <c r="F59375"/>
    </row>
    <row r="59376" spans="2:6" x14ac:dyDescent="0.25">
      <c r="B59376" s="55"/>
      <c r="C59376" s="52"/>
      <c r="D59376" s="56"/>
      <c r="F59376"/>
    </row>
    <row r="59377" spans="2:6" x14ac:dyDescent="0.25">
      <c r="B59377" s="55"/>
      <c r="C59377" s="52"/>
      <c r="D59377" s="56"/>
      <c r="F59377"/>
    </row>
    <row r="59378" spans="2:6" x14ac:dyDescent="0.25">
      <c r="B59378" s="55"/>
      <c r="C59378" s="52"/>
      <c r="D59378" s="56"/>
      <c r="F59378"/>
    </row>
    <row r="59379" spans="2:6" x14ac:dyDescent="0.25">
      <c r="B59379" s="55"/>
      <c r="C59379" s="52"/>
      <c r="D59379" s="56"/>
      <c r="F59379"/>
    </row>
    <row r="59380" spans="2:6" x14ac:dyDescent="0.25">
      <c r="B59380" s="55"/>
      <c r="C59380" s="52"/>
      <c r="D59380" s="56"/>
      <c r="F59380"/>
    </row>
    <row r="59381" spans="2:6" x14ac:dyDescent="0.25">
      <c r="B59381" s="55"/>
      <c r="C59381" s="52"/>
      <c r="D59381" s="56"/>
      <c r="F59381"/>
    </row>
    <row r="59382" spans="2:6" x14ac:dyDescent="0.25">
      <c r="B59382" s="55"/>
      <c r="C59382" s="52"/>
      <c r="D59382" s="56"/>
      <c r="F59382"/>
    </row>
    <row r="59383" spans="2:6" x14ac:dyDescent="0.25">
      <c r="B59383" s="55"/>
      <c r="C59383" s="52"/>
      <c r="D59383" s="56"/>
      <c r="F59383"/>
    </row>
    <row r="59384" spans="2:6" x14ac:dyDescent="0.25">
      <c r="B59384" s="55"/>
      <c r="C59384" s="52"/>
      <c r="D59384" s="56"/>
      <c r="F59384"/>
    </row>
    <row r="59385" spans="2:6" x14ac:dyDescent="0.25">
      <c r="B59385" s="55"/>
      <c r="C59385" s="52"/>
      <c r="D59385" s="56"/>
      <c r="F59385"/>
    </row>
    <row r="59386" spans="2:6" x14ac:dyDescent="0.25">
      <c r="B59386" s="55"/>
      <c r="C59386" s="52"/>
      <c r="D59386" s="56"/>
      <c r="F59386"/>
    </row>
    <row r="59387" spans="2:6" x14ac:dyDescent="0.25">
      <c r="B59387" s="55"/>
      <c r="C59387" s="52"/>
      <c r="D59387" s="56"/>
      <c r="F59387"/>
    </row>
    <row r="59388" spans="2:6" x14ac:dyDescent="0.25">
      <c r="B59388" s="55"/>
      <c r="C59388" s="52"/>
      <c r="D59388" s="56"/>
      <c r="F59388"/>
    </row>
    <row r="59389" spans="2:6" x14ac:dyDescent="0.25">
      <c r="B59389" s="55"/>
      <c r="C59389" s="52"/>
      <c r="D59389" s="56"/>
      <c r="F59389"/>
    </row>
    <row r="59390" spans="2:6" x14ac:dyDescent="0.25">
      <c r="B59390" s="55"/>
      <c r="C59390" s="52"/>
      <c r="D59390" s="56"/>
      <c r="F59390"/>
    </row>
    <row r="59391" spans="2:6" x14ac:dyDescent="0.25">
      <c r="B59391" s="55"/>
      <c r="C59391" s="52"/>
      <c r="D59391" s="56"/>
      <c r="F59391"/>
    </row>
    <row r="59392" spans="2:6" x14ac:dyDescent="0.25">
      <c r="B59392" s="55"/>
      <c r="C59392" s="52"/>
      <c r="D59392" s="56"/>
      <c r="F59392"/>
    </row>
    <row r="59393" spans="2:6" x14ac:dyDescent="0.25">
      <c r="B59393" s="55"/>
      <c r="C59393" s="52"/>
      <c r="D59393" s="56"/>
      <c r="F59393"/>
    </row>
    <row r="59394" spans="2:6" x14ac:dyDescent="0.25">
      <c r="B59394" s="55"/>
      <c r="C59394" s="52"/>
      <c r="D59394" s="56"/>
      <c r="F59394"/>
    </row>
    <row r="59395" spans="2:6" x14ac:dyDescent="0.25">
      <c r="B59395" s="55"/>
      <c r="C59395" s="52"/>
      <c r="D59395" s="56"/>
      <c r="F59395"/>
    </row>
    <row r="59396" spans="2:6" x14ac:dyDescent="0.25">
      <c r="B59396" s="55"/>
      <c r="C59396" s="52"/>
      <c r="D59396" s="56"/>
      <c r="F59396"/>
    </row>
    <row r="59397" spans="2:6" x14ac:dyDescent="0.25">
      <c r="B59397" s="55"/>
      <c r="C59397" s="52"/>
      <c r="D59397" s="56"/>
      <c r="F59397"/>
    </row>
    <row r="59398" spans="2:6" x14ac:dyDescent="0.25">
      <c r="B59398" s="55"/>
      <c r="C59398" s="52"/>
      <c r="D59398" s="56"/>
      <c r="F59398"/>
    </row>
    <row r="59399" spans="2:6" x14ac:dyDescent="0.25">
      <c r="B59399" s="55"/>
      <c r="C59399" s="52"/>
      <c r="D59399" s="56"/>
      <c r="F59399"/>
    </row>
    <row r="59400" spans="2:6" x14ac:dyDescent="0.25">
      <c r="B59400" s="55"/>
      <c r="C59400" s="52"/>
      <c r="D59400" s="56"/>
      <c r="F59400"/>
    </row>
    <row r="59401" spans="2:6" x14ac:dyDescent="0.25">
      <c r="B59401" s="55"/>
      <c r="C59401" s="52"/>
      <c r="D59401" s="56"/>
      <c r="F59401"/>
    </row>
    <row r="59402" spans="2:6" x14ac:dyDescent="0.25">
      <c r="B59402" s="55"/>
      <c r="C59402" s="52"/>
      <c r="D59402" s="56"/>
      <c r="F59402"/>
    </row>
    <row r="59403" spans="2:6" x14ac:dyDescent="0.25">
      <c r="B59403" s="55"/>
      <c r="C59403" s="52"/>
      <c r="D59403" s="56"/>
      <c r="F59403"/>
    </row>
    <row r="59404" spans="2:6" x14ac:dyDescent="0.25">
      <c r="B59404" s="55"/>
      <c r="C59404" s="52"/>
      <c r="D59404" s="56"/>
      <c r="F59404"/>
    </row>
    <row r="59405" spans="2:6" x14ac:dyDescent="0.25">
      <c r="B59405" s="55"/>
      <c r="C59405" s="52"/>
      <c r="D59405" s="56"/>
      <c r="F59405"/>
    </row>
    <row r="59406" spans="2:6" x14ac:dyDescent="0.25">
      <c r="B59406" s="55"/>
      <c r="C59406" s="52"/>
      <c r="D59406" s="56"/>
      <c r="F59406"/>
    </row>
    <row r="59407" spans="2:6" x14ac:dyDescent="0.25">
      <c r="B59407" s="55"/>
      <c r="C59407" s="52"/>
      <c r="D59407" s="56"/>
      <c r="F59407"/>
    </row>
    <row r="59408" spans="2:6" x14ac:dyDescent="0.25">
      <c r="B59408" s="55"/>
      <c r="C59408" s="52"/>
      <c r="D59408" s="56"/>
      <c r="F59408"/>
    </row>
    <row r="59409" spans="2:6" x14ac:dyDescent="0.25">
      <c r="B59409" s="55"/>
      <c r="C59409" s="52"/>
      <c r="D59409" s="56"/>
      <c r="F59409"/>
    </row>
    <row r="59410" spans="2:6" x14ac:dyDescent="0.25">
      <c r="B59410" s="55"/>
      <c r="C59410" s="52"/>
      <c r="D59410" s="56"/>
      <c r="F59410"/>
    </row>
    <row r="59411" spans="2:6" x14ac:dyDescent="0.25">
      <c r="B59411" s="55"/>
      <c r="C59411" s="52"/>
      <c r="D59411" s="56"/>
      <c r="F59411"/>
    </row>
    <row r="59412" spans="2:6" x14ac:dyDescent="0.25">
      <c r="B59412" s="55"/>
      <c r="C59412" s="52"/>
      <c r="D59412" s="56"/>
      <c r="F59412"/>
    </row>
    <row r="59413" spans="2:6" x14ac:dyDescent="0.25">
      <c r="B59413" s="55"/>
      <c r="C59413" s="52"/>
      <c r="D59413" s="56"/>
      <c r="F59413"/>
    </row>
    <row r="59414" spans="2:6" x14ac:dyDescent="0.25">
      <c r="B59414" s="55"/>
      <c r="C59414" s="52"/>
      <c r="D59414" s="56"/>
      <c r="F59414"/>
    </row>
    <row r="59415" spans="2:6" x14ac:dyDescent="0.25">
      <c r="B59415" s="55"/>
      <c r="C59415" s="52"/>
      <c r="D59415" s="56"/>
      <c r="F59415"/>
    </row>
    <row r="59416" spans="2:6" x14ac:dyDescent="0.25">
      <c r="B59416" s="55"/>
      <c r="C59416" s="52"/>
      <c r="D59416" s="56"/>
      <c r="F59416"/>
    </row>
    <row r="59417" spans="2:6" x14ac:dyDescent="0.25">
      <c r="B59417" s="55"/>
      <c r="C59417" s="52"/>
      <c r="D59417" s="56"/>
      <c r="F59417"/>
    </row>
    <row r="59418" spans="2:6" x14ac:dyDescent="0.25">
      <c r="B59418" s="55"/>
      <c r="C59418" s="52"/>
      <c r="D59418" s="56"/>
      <c r="F59418"/>
    </row>
    <row r="59419" spans="2:6" x14ac:dyDescent="0.25">
      <c r="B59419" s="55"/>
      <c r="C59419" s="52"/>
      <c r="D59419" s="56"/>
      <c r="F59419"/>
    </row>
    <row r="59420" spans="2:6" x14ac:dyDescent="0.25">
      <c r="B59420" s="55"/>
      <c r="C59420" s="52"/>
      <c r="D59420" s="56"/>
      <c r="F59420"/>
    </row>
    <row r="59421" spans="2:6" x14ac:dyDescent="0.25">
      <c r="B59421" s="55"/>
      <c r="C59421" s="52"/>
      <c r="D59421" s="56"/>
      <c r="F59421"/>
    </row>
    <row r="59422" spans="2:6" x14ac:dyDescent="0.25">
      <c r="B59422" s="55"/>
      <c r="C59422" s="52"/>
      <c r="D59422" s="56"/>
      <c r="F59422"/>
    </row>
    <row r="59423" spans="2:6" x14ac:dyDescent="0.25">
      <c r="B59423" s="55"/>
      <c r="C59423" s="52"/>
      <c r="D59423" s="56"/>
      <c r="F59423"/>
    </row>
    <row r="59424" spans="2:6" x14ac:dyDescent="0.25">
      <c r="B59424" s="55"/>
      <c r="C59424" s="52"/>
      <c r="D59424" s="56"/>
      <c r="F59424"/>
    </row>
    <row r="59425" spans="2:6" x14ac:dyDescent="0.25">
      <c r="B59425" s="55"/>
      <c r="C59425" s="52"/>
      <c r="D59425" s="56"/>
      <c r="F59425"/>
    </row>
    <row r="59426" spans="2:6" x14ac:dyDescent="0.25">
      <c r="B59426" s="55"/>
      <c r="C59426" s="52"/>
      <c r="D59426" s="56"/>
      <c r="F59426"/>
    </row>
    <row r="59427" spans="2:6" x14ac:dyDescent="0.25">
      <c r="B59427" s="55"/>
      <c r="C59427" s="52"/>
      <c r="D59427" s="56"/>
      <c r="F59427"/>
    </row>
    <row r="59428" spans="2:6" x14ac:dyDescent="0.25">
      <c r="B59428" s="55"/>
      <c r="C59428" s="52"/>
      <c r="D59428" s="56"/>
      <c r="F59428"/>
    </row>
    <row r="59429" spans="2:6" x14ac:dyDescent="0.25">
      <c r="B59429" s="55"/>
      <c r="C59429" s="52"/>
      <c r="D59429" s="56"/>
      <c r="F59429"/>
    </row>
    <row r="59430" spans="2:6" x14ac:dyDescent="0.25">
      <c r="B59430" s="55"/>
      <c r="C59430" s="52"/>
      <c r="D59430" s="56"/>
      <c r="F59430"/>
    </row>
    <row r="59431" spans="2:6" x14ac:dyDescent="0.25">
      <c r="B59431" s="55"/>
      <c r="C59431" s="52"/>
      <c r="D59431" s="56"/>
      <c r="F59431"/>
    </row>
    <row r="59432" spans="2:6" x14ac:dyDescent="0.25">
      <c r="B59432" s="55"/>
      <c r="C59432" s="52"/>
      <c r="D59432" s="56"/>
      <c r="F59432"/>
    </row>
    <row r="59433" spans="2:6" x14ac:dyDescent="0.25">
      <c r="B59433" s="55"/>
      <c r="C59433" s="52"/>
      <c r="D59433" s="56"/>
      <c r="F59433"/>
    </row>
    <row r="59434" spans="2:6" x14ac:dyDescent="0.25">
      <c r="B59434" s="55"/>
      <c r="C59434" s="52"/>
      <c r="D59434" s="56"/>
      <c r="F59434"/>
    </row>
    <row r="59435" spans="2:6" x14ac:dyDescent="0.25">
      <c r="B59435" s="55"/>
      <c r="C59435" s="52"/>
      <c r="D59435" s="56"/>
      <c r="F59435"/>
    </row>
    <row r="59436" spans="2:6" x14ac:dyDescent="0.25">
      <c r="B59436" s="55"/>
      <c r="C59436" s="52"/>
      <c r="D59436" s="56"/>
      <c r="F59436"/>
    </row>
    <row r="59437" spans="2:6" x14ac:dyDescent="0.25">
      <c r="B59437" s="55"/>
      <c r="C59437" s="52"/>
      <c r="D59437" s="56"/>
      <c r="F59437"/>
    </row>
    <row r="59438" spans="2:6" x14ac:dyDescent="0.25">
      <c r="B59438" s="55"/>
      <c r="C59438" s="52"/>
      <c r="D59438" s="56"/>
      <c r="F59438"/>
    </row>
    <row r="59439" spans="2:6" x14ac:dyDescent="0.25">
      <c r="B59439" s="55"/>
      <c r="C59439" s="52"/>
      <c r="D59439" s="56"/>
      <c r="F59439"/>
    </row>
    <row r="59440" spans="2:6" x14ac:dyDescent="0.25">
      <c r="B59440" s="55"/>
      <c r="C59440" s="52"/>
      <c r="D59440" s="56"/>
      <c r="F59440"/>
    </row>
    <row r="59441" spans="2:6" x14ac:dyDescent="0.25">
      <c r="B59441" s="55"/>
      <c r="C59441" s="52"/>
      <c r="D59441" s="56"/>
      <c r="F59441"/>
    </row>
    <row r="59442" spans="2:6" x14ac:dyDescent="0.25">
      <c r="B59442" s="55"/>
      <c r="C59442" s="52"/>
      <c r="D59442" s="56"/>
      <c r="F59442"/>
    </row>
    <row r="59443" spans="2:6" x14ac:dyDescent="0.25">
      <c r="B59443" s="55"/>
      <c r="C59443" s="52"/>
      <c r="D59443" s="56"/>
      <c r="F59443"/>
    </row>
    <row r="59444" spans="2:6" x14ac:dyDescent="0.25">
      <c r="B59444" s="55"/>
      <c r="C59444" s="52"/>
      <c r="D59444" s="56"/>
      <c r="F59444"/>
    </row>
    <row r="59445" spans="2:6" x14ac:dyDescent="0.25">
      <c r="B59445" s="55"/>
      <c r="C59445" s="52"/>
      <c r="D59445" s="56"/>
      <c r="F59445"/>
    </row>
    <row r="59446" spans="2:6" x14ac:dyDescent="0.25">
      <c r="B59446" s="55"/>
      <c r="C59446" s="52"/>
      <c r="D59446" s="56"/>
      <c r="F59446"/>
    </row>
    <row r="59447" spans="2:6" x14ac:dyDescent="0.25">
      <c r="B59447" s="55"/>
      <c r="C59447" s="52"/>
      <c r="D59447" s="56"/>
      <c r="F59447"/>
    </row>
    <row r="59448" spans="2:6" x14ac:dyDescent="0.25">
      <c r="B59448" s="55"/>
      <c r="C59448" s="52"/>
      <c r="D59448" s="56"/>
      <c r="F59448"/>
    </row>
    <row r="59449" spans="2:6" x14ac:dyDescent="0.25">
      <c r="B59449" s="55"/>
      <c r="C59449" s="52"/>
      <c r="D59449" s="56"/>
      <c r="F59449"/>
    </row>
    <row r="59450" spans="2:6" x14ac:dyDescent="0.25">
      <c r="B59450" s="55"/>
      <c r="C59450" s="52"/>
      <c r="D59450" s="56"/>
      <c r="F59450"/>
    </row>
    <row r="59451" spans="2:6" x14ac:dyDescent="0.25">
      <c r="B59451" s="55"/>
      <c r="C59451" s="52"/>
      <c r="D59451" s="56"/>
      <c r="F59451"/>
    </row>
    <row r="59452" spans="2:6" x14ac:dyDescent="0.25">
      <c r="B59452" s="55"/>
      <c r="C59452" s="52"/>
      <c r="D59452" s="56"/>
      <c r="F59452"/>
    </row>
    <row r="59453" spans="2:6" x14ac:dyDescent="0.25">
      <c r="B59453" s="55"/>
      <c r="C59453" s="52"/>
      <c r="D59453" s="56"/>
      <c r="F59453"/>
    </row>
    <row r="59454" spans="2:6" x14ac:dyDescent="0.25">
      <c r="B59454" s="55"/>
      <c r="C59454" s="52"/>
      <c r="D59454" s="56"/>
      <c r="F59454"/>
    </row>
    <row r="59455" spans="2:6" x14ac:dyDescent="0.25">
      <c r="B59455" s="55"/>
      <c r="C59455" s="52"/>
      <c r="D59455" s="56"/>
      <c r="F59455"/>
    </row>
    <row r="59456" spans="2:6" x14ac:dyDescent="0.25">
      <c r="B59456" s="55"/>
      <c r="C59456" s="52"/>
      <c r="D59456" s="56"/>
      <c r="F59456"/>
    </row>
    <row r="59457" spans="2:6" x14ac:dyDescent="0.25">
      <c r="B59457" s="55"/>
      <c r="C59457" s="52"/>
      <c r="D59457" s="56"/>
      <c r="F59457"/>
    </row>
    <row r="59458" spans="2:6" x14ac:dyDescent="0.25">
      <c r="B59458" s="55"/>
      <c r="C59458" s="52"/>
      <c r="D59458" s="56"/>
      <c r="F59458"/>
    </row>
    <row r="59459" spans="2:6" x14ac:dyDescent="0.25">
      <c r="B59459" s="55"/>
      <c r="C59459" s="52"/>
      <c r="D59459" s="56"/>
      <c r="F59459"/>
    </row>
    <row r="59460" spans="2:6" x14ac:dyDescent="0.25">
      <c r="B59460" s="55"/>
      <c r="C59460" s="52"/>
      <c r="D59460" s="56"/>
      <c r="F59460"/>
    </row>
    <row r="59461" spans="2:6" x14ac:dyDescent="0.25">
      <c r="B59461" s="55"/>
      <c r="C59461" s="52"/>
      <c r="D59461" s="56"/>
      <c r="F59461"/>
    </row>
    <row r="59462" spans="2:6" x14ac:dyDescent="0.25">
      <c r="B59462" s="55"/>
      <c r="C59462" s="52"/>
      <c r="D59462" s="56"/>
      <c r="F59462"/>
    </row>
    <row r="59463" spans="2:6" x14ac:dyDescent="0.25">
      <c r="B59463" s="55"/>
      <c r="C59463" s="52"/>
      <c r="D59463" s="56"/>
      <c r="F59463"/>
    </row>
    <row r="59464" spans="2:6" x14ac:dyDescent="0.25">
      <c r="B59464" s="55"/>
      <c r="C59464" s="52"/>
      <c r="D59464" s="56"/>
      <c r="F59464"/>
    </row>
    <row r="59465" spans="2:6" x14ac:dyDescent="0.25">
      <c r="B59465" s="55"/>
      <c r="C59465" s="52"/>
      <c r="D59465" s="56"/>
      <c r="F59465"/>
    </row>
    <row r="59466" spans="2:6" x14ac:dyDescent="0.25">
      <c r="B59466" s="55"/>
      <c r="C59466" s="52"/>
      <c r="D59466" s="56"/>
      <c r="F59466"/>
    </row>
    <row r="59467" spans="2:6" x14ac:dyDescent="0.25">
      <c r="B59467" s="55"/>
      <c r="C59467" s="52"/>
      <c r="D59467" s="56"/>
      <c r="F59467"/>
    </row>
    <row r="59468" spans="2:6" x14ac:dyDescent="0.25">
      <c r="B59468" s="55"/>
      <c r="C59468" s="52"/>
      <c r="D59468" s="56"/>
      <c r="F59468"/>
    </row>
    <row r="59469" spans="2:6" x14ac:dyDescent="0.25">
      <c r="B59469" s="55"/>
      <c r="C59469" s="52"/>
      <c r="D59469" s="56"/>
      <c r="F59469"/>
    </row>
    <row r="59470" spans="2:6" x14ac:dyDescent="0.25">
      <c r="B59470" s="55"/>
      <c r="C59470" s="52"/>
      <c r="D59470" s="56"/>
      <c r="F59470"/>
    </row>
    <row r="59471" spans="2:6" x14ac:dyDescent="0.25">
      <c r="B59471" s="55"/>
      <c r="C59471" s="52"/>
      <c r="D59471" s="56"/>
      <c r="F59471"/>
    </row>
    <row r="59472" spans="2:6" x14ac:dyDescent="0.25">
      <c r="B59472" s="55"/>
      <c r="C59472" s="52"/>
      <c r="D59472" s="56"/>
      <c r="F59472"/>
    </row>
    <row r="59473" spans="2:6" x14ac:dyDescent="0.25">
      <c r="B59473" s="55"/>
      <c r="C59473" s="52"/>
      <c r="D59473" s="56"/>
      <c r="F59473"/>
    </row>
    <row r="59474" spans="2:6" x14ac:dyDescent="0.25">
      <c r="B59474" s="55"/>
      <c r="C59474" s="52"/>
      <c r="D59474" s="56"/>
      <c r="F59474"/>
    </row>
    <row r="59475" spans="2:6" x14ac:dyDescent="0.25">
      <c r="B59475" s="55"/>
      <c r="C59475" s="52"/>
      <c r="D59475" s="56"/>
      <c r="F59475"/>
    </row>
    <row r="59476" spans="2:6" x14ac:dyDescent="0.25">
      <c r="B59476" s="55"/>
      <c r="C59476" s="52"/>
      <c r="D59476" s="56"/>
      <c r="F59476"/>
    </row>
    <row r="59477" spans="2:6" x14ac:dyDescent="0.25">
      <c r="B59477" s="55"/>
      <c r="C59477" s="52"/>
      <c r="D59477" s="56"/>
      <c r="F59477"/>
    </row>
    <row r="59478" spans="2:6" x14ac:dyDescent="0.25">
      <c r="B59478" s="55"/>
      <c r="C59478" s="52"/>
      <c r="D59478" s="56"/>
      <c r="F59478"/>
    </row>
    <row r="59479" spans="2:6" x14ac:dyDescent="0.25">
      <c r="B59479" s="55"/>
      <c r="C59479" s="52"/>
      <c r="D59479" s="56"/>
      <c r="F59479"/>
    </row>
    <row r="59480" spans="2:6" x14ac:dyDescent="0.25">
      <c r="B59480" s="55"/>
      <c r="C59480" s="52"/>
      <c r="D59480" s="56"/>
      <c r="F59480"/>
    </row>
    <row r="59481" spans="2:6" x14ac:dyDescent="0.25">
      <c r="B59481" s="55"/>
      <c r="C59481" s="52"/>
      <c r="D59481" s="56"/>
      <c r="F59481"/>
    </row>
    <row r="59482" spans="2:6" x14ac:dyDescent="0.25">
      <c r="B59482" s="55"/>
      <c r="C59482" s="52"/>
      <c r="D59482" s="56"/>
      <c r="F59482"/>
    </row>
    <row r="59483" spans="2:6" x14ac:dyDescent="0.25">
      <c r="B59483" s="55"/>
      <c r="C59483" s="52"/>
      <c r="D59483" s="56"/>
      <c r="F59483"/>
    </row>
    <row r="59484" spans="2:6" x14ac:dyDescent="0.25">
      <c r="B59484" s="55"/>
      <c r="C59484" s="52"/>
      <c r="D59484" s="56"/>
      <c r="F59484"/>
    </row>
    <row r="59485" spans="2:6" x14ac:dyDescent="0.25">
      <c r="B59485" s="55"/>
      <c r="C59485" s="52"/>
      <c r="D59485" s="56"/>
      <c r="F59485"/>
    </row>
    <row r="59486" spans="2:6" x14ac:dyDescent="0.25">
      <c r="B59486" s="55"/>
      <c r="C59486" s="52"/>
      <c r="D59486" s="56"/>
      <c r="F59486"/>
    </row>
    <row r="59487" spans="2:6" x14ac:dyDescent="0.25">
      <c r="B59487" s="55"/>
      <c r="C59487" s="52"/>
      <c r="D59487" s="56"/>
      <c r="F59487"/>
    </row>
    <row r="59488" spans="2:6" x14ac:dyDescent="0.25">
      <c r="B59488" s="55"/>
      <c r="C59488" s="52"/>
      <c r="D59488" s="56"/>
      <c r="F59488"/>
    </row>
    <row r="59489" spans="2:6" x14ac:dyDescent="0.25">
      <c r="B59489" s="55"/>
      <c r="C59489" s="52"/>
      <c r="D59489" s="56"/>
      <c r="F59489"/>
    </row>
    <row r="59490" spans="2:6" x14ac:dyDescent="0.25">
      <c r="B59490" s="55"/>
      <c r="C59490" s="52"/>
      <c r="D59490" s="56"/>
      <c r="F59490"/>
    </row>
    <row r="59491" spans="2:6" x14ac:dyDescent="0.25">
      <c r="B59491" s="55"/>
      <c r="C59491" s="52"/>
      <c r="D59491" s="56"/>
      <c r="F59491"/>
    </row>
    <row r="59492" spans="2:6" x14ac:dyDescent="0.25">
      <c r="B59492" s="55"/>
      <c r="C59492" s="52"/>
      <c r="D59492" s="56"/>
      <c r="F59492"/>
    </row>
    <row r="59493" spans="2:6" x14ac:dyDescent="0.25">
      <c r="B59493" s="55"/>
      <c r="C59493" s="52"/>
      <c r="D59493" s="56"/>
      <c r="F59493"/>
    </row>
    <row r="59494" spans="2:6" x14ac:dyDescent="0.25">
      <c r="B59494" s="55"/>
      <c r="C59494" s="52"/>
      <c r="D59494" s="56"/>
      <c r="F59494"/>
    </row>
    <row r="59495" spans="2:6" x14ac:dyDescent="0.25">
      <c r="B59495" s="55"/>
      <c r="C59495" s="52"/>
      <c r="D59495" s="56"/>
      <c r="F59495"/>
    </row>
    <row r="59496" spans="2:6" x14ac:dyDescent="0.25">
      <c r="B59496" s="55"/>
      <c r="C59496" s="52"/>
      <c r="D59496" s="56"/>
      <c r="F59496"/>
    </row>
    <row r="59497" spans="2:6" x14ac:dyDescent="0.25">
      <c r="B59497" s="55"/>
      <c r="C59497" s="52"/>
      <c r="D59497" s="56"/>
      <c r="F59497"/>
    </row>
    <row r="59498" spans="2:6" x14ac:dyDescent="0.25">
      <c r="B59498" s="55"/>
      <c r="C59498" s="52"/>
      <c r="D59498" s="56"/>
      <c r="F59498"/>
    </row>
    <row r="59499" spans="2:6" x14ac:dyDescent="0.25">
      <c r="B59499" s="55"/>
      <c r="C59499" s="52"/>
      <c r="D59499" s="56"/>
      <c r="F59499"/>
    </row>
    <row r="59500" spans="2:6" x14ac:dyDescent="0.25">
      <c r="B59500" s="55"/>
      <c r="C59500" s="52"/>
      <c r="D59500" s="56"/>
      <c r="F59500"/>
    </row>
    <row r="59501" spans="2:6" x14ac:dyDescent="0.25">
      <c r="B59501" s="55"/>
      <c r="C59501" s="52"/>
      <c r="D59501" s="56"/>
      <c r="F59501"/>
    </row>
    <row r="59502" spans="2:6" x14ac:dyDescent="0.25">
      <c r="B59502" s="55"/>
      <c r="C59502" s="52"/>
      <c r="D59502" s="56"/>
      <c r="F59502"/>
    </row>
    <row r="59503" spans="2:6" x14ac:dyDescent="0.25">
      <c r="B59503" s="55"/>
      <c r="C59503" s="52"/>
      <c r="D59503" s="56"/>
      <c r="F59503"/>
    </row>
    <row r="59504" spans="2:6" x14ac:dyDescent="0.25">
      <c r="B59504" s="55"/>
      <c r="C59504" s="52"/>
      <c r="D59504" s="56"/>
      <c r="F59504"/>
    </row>
    <row r="59505" spans="2:6" x14ac:dyDescent="0.25">
      <c r="B59505" s="55"/>
      <c r="C59505" s="52"/>
      <c r="D59505" s="56"/>
      <c r="F59505"/>
    </row>
    <row r="59506" spans="2:6" x14ac:dyDescent="0.25">
      <c r="B59506" s="55"/>
      <c r="C59506" s="52"/>
      <c r="D59506" s="56"/>
      <c r="F59506"/>
    </row>
    <row r="59507" spans="2:6" x14ac:dyDescent="0.25">
      <c r="B59507" s="55"/>
      <c r="C59507" s="52"/>
      <c r="D59507" s="56"/>
      <c r="F59507"/>
    </row>
    <row r="59508" spans="2:6" x14ac:dyDescent="0.25">
      <c r="B59508" s="55"/>
      <c r="C59508" s="52"/>
      <c r="D59508" s="56"/>
      <c r="F59508"/>
    </row>
    <row r="59509" spans="2:6" x14ac:dyDescent="0.25">
      <c r="B59509" s="55"/>
      <c r="C59509" s="52"/>
      <c r="D59509" s="56"/>
      <c r="F59509"/>
    </row>
    <row r="59510" spans="2:6" x14ac:dyDescent="0.25">
      <c r="B59510" s="55"/>
      <c r="C59510" s="52"/>
      <c r="D59510" s="56"/>
      <c r="F59510"/>
    </row>
    <row r="59511" spans="2:6" x14ac:dyDescent="0.25">
      <c r="B59511" s="55"/>
      <c r="C59511" s="52"/>
      <c r="D59511" s="56"/>
      <c r="F59511"/>
    </row>
    <row r="59512" spans="2:6" x14ac:dyDescent="0.25">
      <c r="B59512" s="55"/>
      <c r="C59512" s="52"/>
      <c r="D59512" s="56"/>
      <c r="F59512"/>
    </row>
    <row r="59513" spans="2:6" x14ac:dyDescent="0.25">
      <c r="B59513" s="55"/>
      <c r="C59513" s="52"/>
      <c r="D59513" s="56"/>
      <c r="F59513"/>
    </row>
    <row r="59514" spans="2:6" x14ac:dyDescent="0.25">
      <c r="B59514" s="55"/>
      <c r="C59514" s="52"/>
      <c r="D59514" s="56"/>
      <c r="F59514"/>
    </row>
    <row r="59515" spans="2:6" x14ac:dyDescent="0.25">
      <c r="B59515" s="55"/>
      <c r="C59515" s="52"/>
      <c r="D59515" s="56"/>
      <c r="F59515"/>
    </row>
    <row r="59516" spans="2:6" x14ac:dyDescent="0.25">
      <c r="B59516" s="55"/>
      <c r="C59516" s="52"/>
      <c r="D59516" s="56"/>
      <c r="F59516"/>
    </row>
    <row r="59517" spans="2:6" x14ac:dyDescent="0.25">
      <c r="B59517" s="55"/>
      <c r="C59517" s="52"/>
      <c r="D59517" s="56"/>
      <c r="F59517"/>
    </row>
    <row r="59518" spans="2:6" x14ac:dyDescent="0.25">
      <c r="B59518" s="55"/>
      <c r="C59518" s="52"/>
      <c r="D59518" s="56"/>
      <c r="F59518"/>
    </row>
    <row r="59519" spans="2:6" x14ac:dyDescent="0.25">
      <c r="B59519" s="55"/>
      <c r="C59519" s="52"/>
      <c r="D59519" s="56"/>
      <c r="F59519"/>
    </row>
    <row r="59520" spans="2:6" x14ac:dyDescent="0.25">
      <c r="B59520" s="55"/>
      <c r="C59520" s="52"/>
      <c r="D59520" s="56"/>
      <c r="F59520"/>
    </row>
    <row r="59521" spans="2:6" x14ac:dyDescent="0.25">
      <c r="B59521" s="55"/>
      <c r="C59521" s="52"/>
      <c r="D59521" s="56"/>
      <c r="F59521"/>
    </row>
    <row r="59522" spans="2:6" x14ac:dyDescent="0.25">
      <c r="B59522" s="55"/>
      <c r="C59522" s="52"/>
      <c r="D59522" s="56"/>
      <c r="F59522"/>
    </row>
    <row r="59523" spans="2:6" x14ac:dyDescent="0.25">
      <c r="B59523" s="55"/>
      <c r="C59523" s="52"/>
      <c r="D59523" s="56"/>
      <c r="F59523"/>
    </row>
    <row r="59524" spans="2:6" x14ac:dyDescent="0.25">
      <c r="B59524" s="55"/>
      <c r="C59524" s="52"/>
      <c r="D59524" s="56"/>
      <c r="F59524"/>
    </row>
    <row r="59525" spans="2:6" x14ac:dyDescent="0.25">
      <c r="B59525" s="55"/>
      <c r="C59525" s="52"/>
      <c r="D59525" s="56"/>
      <c r="F59525"/>
    </row>
    <row r="59526" spans="2:6" x14ac:dyDescent="0.25">
      <c r="B59526" s="55"/>
      <c r="C59526" s="52"/>
      <c r="D59526" s="56"/>
      <c r="F59526"/>
    </row>
    <row r="59527" spans="2:6" x14ac:dyDescent="0.25">
      <c r="B59527" s="55"/>
      <c r="C59527" s="52"/>
      <c r="D59527" s="56"/>
      <c r="F59527"/>
    </row>
    <row r="59528" spans="2:6" x14ac:dyDescent="0.25">
      <c r="B59528" s="55"/>
      <c r="C59528" s="52"/>
      <c r="D59528" s="56"/>
      <c r="F59528"/>
    </row>
    <row r="59529" spans="2:6" x14ac:dyDescent="0.25">
      <c r="B59529" s="55"/>
      <c r="C59529" s="52"/>
      <c r="D59529" s="56"/>
      <c r="F59529"/>
    </row>
    <row r="59530" spans="2:6" x14ac:dyDescent="0.25">
      <c r="B59530" s="55"/>
      <c r="C59530" s="52"/>
      <c r="D59530" s="56"/>
      <c r="F59530"/>
    </row>
    <row r="59531" spans="2:6" x14ac:dyDescent="0.25">
      <c r="B59531" s="55"/>
      <c r="C59531" s="52"/>
      <c r="D59531" s="56"/>
      <c r="F59531"/>
    </row>
    <row r="59532" spans="2:6" x14ac:dyDescent="0.25">
      <c r="B59532" s="55"/>
      <c r="C59532" s="52"/>
      <c r="D59532" s="56"/>
      <c r="F59532"/>
    </row>
    <row r="59533" spans="2:6" x14ac:dyDescent="0.25">
      <c r="B59533" s="55"/>
      <c r="C59533" s="52"/>
      <c r="D59533" s="56"/>
      <c r="F59533"/>
    </row>
    <row r="59534" spans="2:6" x14ac:dyDescent="0.25">
      <c r="B59534" s="55"/>
      <c r="C59534" s="52"/>
      <c r="D59534" s="56"/>
      <c r="F59534"/>
    </row>
    <row r="59535" spans="2:6" x14ac:dyDescent="0.25">
      <c r="B59535" s="55"/>
      <c r="C59535" s="52"/>
      <c r="D59535" s="56"/>
      <c r="F59535"/>
    </row>
    <row r="59536" spans="2:6" x14ac:dyDescent="0.25">
      <c r="B59536" s="55"/>
      <c r="C59536" s="52"/>
      <c r="D59536" s="56"/>
      <c r="F59536"/>
    </row>
    <row r="59537" spans="2:6" x14ac:dyDescent="0.25">
      <c r="B59537" s="55"/>
      <c r="C59537" s="52"/>
      <c r="D59537" s="56"/>
      <c r="F59537"/>
    </row>
    <row r="59538" spans="2:6" x14ac:dyDescent="0.25">
      <c r="B59538" s="55"/>
      <c r="C59538" s="52"/>
      <c r="D59538" s="56"/>
      <c r="F59538"/>
    </row>
    <row r="59539" spans="2:6" x14ac:dyDescent="0.25">
      <c r="B59539" s="55"/>
      <c r="C59539" s="52"/>
      <c r="D59539" s="56"/>
      <c r="F59539"/>
    </row>
    <row r="59540" spans="2:6" x14ac:dyDescent="0.25">
      <c r="B59540" s="55"/>
      <c r="C59540" s="52"/>
      <c r="D59540" s="56"/>
      <c r="F59540"/>
    </row>
    <row r="59541" spans="2:6" x14ac:dyDescent="0.25">
      <c r="B59541" s="55"/>
      <c r="C59541" s="52"/>
      <c r="D59541" s="56"/>
      <c r="F59541"/>
    </row>
    <row r="59542" spans="2:6" x14ac:dyDescent="0.25">
      <c r="B59542" s="55"/>
      <c r="C59542" s="52"/>
      <c r="D59542" s="56"/>
      <c r="F59542"/>
    </row>
    <row r="59543" spans="2:6" x14ac:dyDescent="0.25">
      <c r="B59543" s="55"/>
      <c r="C59543" s="52"/>
      <c r="D59543" s="56"/>
      <c r="F59543"/>
    </row>
    <row r="59544" spans="2:6" x14ac:dyDescent="0.25">
      <c r="B59544" s="55"/>
      <c r="C59544" s="52"/>
      <c r="D59544" s="56"/>
      <c r="F59544"/>
    </row>
    <row r="59545" spans="2:6" x14ac:dyDescent="0.25">
      <c r="B59545" s="55"/>
      <c r="C59545" s="52"/>
      <c r="D59545" s="56"/>
      <c r="F59545"/>
    </row>
    <row r="59546" spans="2:6" x14ac:dyDescent="0.25">
      <c r="B59546" s="55"/>
      <c r="C59546" s="52"/>
      <c r="D59546" s="56"/>
      <c r="F59546"/>
    </row>
    <row r="59547" spans="2:6" x14ac:dyDescent="0.25">
      <c r="B59547" s="55"/>
      <c r="C59547" s="52"/>
      <c r="D59547" s="56"/>
      <c r="F59547"/>
    </row>
    <row r="59548" spans="2:6" x14ac:dyDescent="0.25">
      <c r="B59548" s="55"/>
      <c r="C59548" s="52"/>
      <c r="D59548" s="56"/>
      <c r="F59548"/>
    </row>
    <row r="59549" spans="2:6" x14ac:dyDescent="0.25">
      <c r="B59549" s="55"/>
      <c r="C59549" s="52"/>
      <c r="D59549" s="56"/>
      <c r="F59549"/>
    </row>
    <row r="59550" spans="2:6" x14ac:dyDescent="0.25">
      <c r="B59550" s="55"/>
      <c r="C59550" s="52"/>
      <c r="D59550" s="56"/>
      <c r="F59550"/>
    </row>
    <row r="59551" spans="2:6" x14ac:dyDescent="0.25">
      <c r="B59551" s="55"/>
      <c r="C59551" s="52"/>
      <c r="D59551" s="56"/>
      <c r="F59551"/>
    </row>
    <row r="59552" spans="2:6" x14ac:dyDescent="0.25">
      <c r="B59552" s="55"/>
      <c r="C59552" s="52"/>
      <c r="D59552" s="56"/>
      <c r="F59552"/>
    </row>
    <row r="59553" spans="2:6" x14ac:dyDescent="0.25">
      <c r="B59553" s="55"/>
      <c r="C59553" s="52"/>
      <c r="D59553" s="56"/>
      <c r="F59553"/>
    </row>
    <row r="59554" spans="2:6" x14ac:dyDescent="0.25">
      <c r="B59554" s="55"/>
      <c r="C59554" s="52"/>
      <c r="D59554" s="56"/>
      <c r="F59554"/>
    </row>
    <row r="59555" spans="2:6" x14ac:dyDescent="0.25">
      <c r="B59555" s="55"/>
      <c r="C59555" s="52"/>
      <c r="D59555" s="56"/>
      <c r="F59555"/>
    </row>
    <row r="59556" spans="2:6" x14ac:dyDescent="0.25">
      <c r="B59556" s="55"/>
      <c r="C59556" s="52"/>
      <c r="D59556" s="56"/>
      <c r="F59556"/>
    </row>
    <row r="59557" spans="2:6" x14ac:dyDescent="0.25">
      <c r="B59557" s="55"/>
      <c r="C59557" s="52"/>
      <c r="D59557" s="56"/>
      <c r="F59557"/>
    </row>
    <row r="59558" spans="2:6" x14ac:dyDescent="0.25">
      <c r="B59558" s="55"/>
      <c r="C59558" s="52"/>
      <c r="D59558" s="56"/>
      <c r="F59558"/>
    </row>
    <row r="59559" spans="2:6" x14ac:dyDescent="0.25">
      <c r="B59559" s="55"/>
      <c r="C59559" s="52"/>
      <c r="D59559" s="56"/>
      <c r="F59559"/>
    </row>
    <row r="59560" spans="2:6" x14ac:dyDescent="0.25">
      <c r="B59560" s="55"/>
      <c r="C59560" s="52"/>
      <c r="D59560" s="56"/>
      <c r="F59560"/>
    </row>
    <row r="59561" spans="2:6" x14ac:dyDescent="0.25">
      <c r="B59561" s="55"/>
      <c r="C59561" s="52"/>
      <c r="D59561" s="56"/>
      <c r="F59561"/>
    </row>
    <row r="59562" spans="2:6" x14ac:dyDescent="0.25">
      <c r="B59562" s="55"/>
      <c r="C59562" s="52"/>
      <c r="D59562" s="56"/>
      <c r="F59562"/>
    </row>
    <row r="59563" spans="2:6" x14ac:dyDescent="0.25">
      <c r="B59563" s="55"/>
      <c r="C59563" s="52"/>
      <c r="D59563" s="56"/>
      <c r="F59563"/>
    </row>
    <row r="59564" spans="2:6" x14ac:dyDescent="0.25">
      <c r="B59564" s="55"/>
      <c r="C59564" s="52"/>
      <c r="D59564" s="56"/>
      <c r="F59564"/>
    </row>
    <row r="59565" spans="2:6" x14ac:dyDescent="0.25">
      <c r="B59565" s="55"/>
      <c r="C59565" s="52"/>
      <c r="D59565" s="56"/>
      <c r="F59565"/>
    </row>
    <row r="59566" spans="2:6" x14ac:dyDescent="0.25">
      <c r="B59566" s="55"/>
      <c r="C59566" s="52"/>
      <c r="D59566" s="56"/>
      <c r="F59566"/>
    </row>
    <row r="59567" spans="2:6" x14ac:dyDescent="0.25">
      <c r="B59567" s="55"/>
      <c r="C59567" s="52"/>
      <c r="D59567" s="56"/>
      <c r="F59567"/>
    </row>
    <row r="59568" spans="2:6" x14ac:dyDescent="0.25">
      <c r="B59568" s="55"/>
      <c r="C59568" s="52"/>
      <c r="D59568" s="56"/>
      <c r="F59568"/>
    </row>
    <row r="59569" spans="2:6" x14ac:dyDescent="0.25">
      <c r="B59569" s="55"/>
      <c r="C59569" s="52"/>
      <c r="D59569" s="56"/>
      <c r="F59569"/>
    </row>
    <row r="59570" spans="2:6" x14ac:dyDescent="0.25">
      <c r="B59570" s="55"/>
      <c r="C59570" s="52"/>
      <c r="D59570" s="56"/>
      <c r="F59570"/>
    </row>
    <row r="59571" spans="2:6" x14ac:dyDescent="0.25">
      <c r="B59571" s="55"/>
      <c r="C59571" s="52"/>
      <c r="D59571" s="56"/>
      <c r="F59571"/>
    </row>
    <row r="59572" spans="2:6" x14ac:dyDescent="0.25">
      <c r="B59572" s="55"/>
      <c r="C59572" s="52"/>
      <c r="D59572" s="56"/>
      <c r="F59572"/>
    </row>
    <row r="59573" spans="2:6" x14ac:dyDescent="0.25">
      <c r="B59573" s="55"/>
      <c r="C59573" s="52"/>
      <c r="D59573" s="56"/>
      <c r="F59573"/>
    </row>
    <row r="59574" spans="2:6" x14ac:dyDescent="0.25">
      <c r="B59574" s="55"/>
      <c r="C59574" s="52"/>
      <c r="D59574" s="56"/>
      <c r="F59574"/>
    </row>
    <row r="59575" spans="2:6" x14ac:dyDescent="0.25">
      <c r="B59575" s="55"/>
      <c r="C59575" s="52"/>
      <c r="D59575" s="56"/>
      <c r="F59575"/>
    </row>
    <row r="59576" spans="2:6" x14ac:dyDescent="0.25">
      <c r="B59576" s="55"/>
      <c r="C59576" s="52"/>
      <c r="D59576" s="56"/>
      <c r="F59576"/>
    </row>
    <row r="59577" spans="2:6" x14ac:dyDescent="0.25">
      <c r="B59577" s="55"/>
      <c r="C59577" s="52"/>
      <c r="D59577" s="56"/>
      <c r="F59577"/>
    </row>
    <row r="59578" spans="2:6" x14ac:dyDescent="0.25">
      <c r="B59578" s="55"/>
      <c r="C59578" s="52"/>
      <c r="D59578" s="56"/>
      <c r="F59578"/>
    </row>
    <row r="59579" spans="2:6" x14ac:dyDescent="0.25">
      <c r="B59579" s="55"/>
      <c r="C59579" s="52"/>
      <c r="D59579" s="56"/>
      <c r="F59579"/>
    </row>
    <row r="59580" spans="2:6" x14ac:dyDescent="0.25">
      <c r="B59580" s="55"/>
      <c r="C59580" s="52"/>
      <c r="D59580" s="56"/>
      <c r="F59580"/>
    </row>
    <row r="59581" spans="2:6" x14ac:dyDescent="0.25">
      <c r="B59581" s="55"/>
      <c r="C59581" s="52"/>
      <c r="D59581" s="56"/>
      <c r="F59581"/>
    </row>
    <row r="59582" spans="2:6" x14ac:dyDescent="0.25">
      <c r="B59582" s="55"/>
      <c r="C59582" s="52"/>
      <c r="D59582" s="56"/>
      <c r="F59582"/>
    </row>
    <row r="59583" spans="2:6" x14ac:dyDescent="0.25">
      <c r="B59583" s="55"/>
      <c r="C59583" s="52"/>
      <c r="D59583" s="56"/>
      <c r="F59583"/>
    </row>
    <row r="59584" spans="2:6" x14ac:dyDescent="0.25">
      <c r="B59584" s="55"/>
      <c r="C59584" s="52"/>
      <c r="D59584" s="56"/>
      <c r="F59584"/>
    </row>
    <row r="59585" spans="2:6" x14ac:dyDescent="0.25">
      <c r="B59585" s="55"/>
      <c r="C59585" s="52"/>
      <c r="D59585" s="56"/>
      <c r="F59585"/>
    </row>
    <row r="59586" spans="2:6" x14ac:dyDescent="0.25">
      <c r="B59586" s="55"/>
      <c r="C59586" s="52"/>
      <c r="D59586" s="56"/>
      <c r="F59586"/>
    </row>
    <row r="59587" spans="2:6" x14ac:dyDescent="0.25">
      <c r="B59587" s="55"/>
      <c r="C59587" s="52"/>
      <c r="D59587" s="56"/>
      <c r="F59587"/>
    </row>
    <row r="59588" spans="2:6" x14ac:dyDescent="0.25">
      <c r="B59588" s="55"/>
      <c r="C59588" s="52"/>
      <c r="D59588" s="56"/>
      <c r="F59588"/>
    </row>
    <row r="59589" spans="2:6" x14ac:dyDescent="0.25">
      <c r="B59589" s="55"/>
      <c r="C59589" s="52"/>
      <c r="D59589" s="56"/>
      <c r="F59589"/>
    </row>
    <row r="59590" spans="2:6" x14ac:dyDescent="0.25">
      <c r="B59590" s="55"/>
      <c r="C59590" s="52"/>
      <c r="D59590" s="56"/>
      <c r="F59590"/>
    </row>
    <row r="59591" spans="2:6" x14ac:dyDescent="0.25">
      <c r="B59591" s="55"/>
      <c r="C59591" s="52"/>
      <c r="D59591" s="56"/>
      <c r="F59591"/>
    </row>
    <row r="59592" spans="2:6" x14ac:dyDescent="0.25">
      <c r="B59592" s="55"/>
      <c r="C59592" s="52"/>
      <c r="D59592" s="56"/>
      <c r="F59592"/>
    </row>
    <row r="59593" spans="2:6" x14ac:dyDescent="0.25">
      <c r="B59593" s="55"/>
      <c r="C59593" s="52"/>
      <c r="D59593" s="56"/>
      <c r="F59593"/>
    </row>
    <row r="59594" spans="2:6" x14ac:dyDescent="0.25">
      <c r="B59594" s="55"/>
      <c r="C59594" s="52"/>
      <c r="D59594" s="56"/>
      <c r="F59594"/>
    </row>
    <row r="59595" spans="2:6" x14ac:dyDescent="0.25">
      <c r="B59595" s="55"/>
      <c r="C59595" s="52"/>
      <c r="D59595" s="56"/>
      <c r="F59595"/>
    </row>
    <row r="59596" spans="2:6" x14ac:dyDescent="0.25">
      <c r="B59596" s="55"/>
      <c r="C59596" s="52"/>
      <c r="D59596" s="56"/>
      <c r="F59596"/>
    </row>
    <row r="59597" spans="2:6" x14ac:dyDescent="0.25">
      <c r="B59597" s="55"/>
      <c r="C59597" s="52"/>
      <c r="D59597" s="56"/>
      <c r="F59597"/>
    </row>
    <row r="59598" spans="2:6" x14ac:dyDescent="0.25">
      <c r="B59598" s="55"/>
      <c r="C59598" s="52"/>
      <c r="D59598" s="56"/>
      <c r="F59598"/>
    </row>
    <row r="59599" spans="2:6" x14ac:dyDescent="0.25">
      <c r="B59599" s="55"/>
      <c r="C59599" s="52"/>
      <c r="D59599" s="56"/>
      <c r="F59599"/>
    </row>
    <row r="59600" spans="2:6" x14ac:dyDescent="0.25">
      <c r="B59600" s="55"/>
      <c r="C59600" s="52"/>
      <c r="D59600" s="56"/>
      <c r="F59600"/>
    </row>
    <row r="59601" spans="2:6" x14ac:dyDescent="0.25">
      <c r="B59601" s="55"/>
      <c r="C59601" s="52"/>
      <c r="D59601" s="56"/>
      <c r="F59601"/>
    </row>
    <row r="59602" spans="2:6" x14ac:dyDescent="0.25">
      <c r="B59602" s="55"/>
      <c r="C59602" s="52"/>
      <c r="D59602" s="56"/>
      <c r="F59602"/>
    </row>
    <row r="59603" spans="2:6" x14ac:dyDescent="0.25">
      <c r="B59603" s="55"/>
      <c r="C59603" s="52"/>
      <c r="D59603" s="56"/>
      <c r="F59603"/>
    </row>
    <row r="59604" spans="2:6" x14ac:dyDescent="0.25">
      <c r="B59604" s="55"/>
      <c r="C59604" s="52"/>
      <c r="D59604" s="56"/>
      <c r="F59604"/>
    </row>
    <row r="59605" spans="2:6" x14ac:dyDescent="0.25">
      <c r="B59605" s="55"/>
      <c r="C59605" s="52"/>
      <c r="D59605" s="56"/>
      <c r="F59605"/>
    </row>
    <row r="59606" spans="2:6" x14ac:dyDescent="0.25">
      <c r="B59606" s="55"/>
      <c r="C59606" s="52"/>
      <c r="D59606" s="56"/>
      <c r="F59606"/>
    </row>
    <row r="59607" spans="2:6" x14ac:dyDescent="0.25">
      <c r="B59607" s="55"/>
      <c r="C59607" s="52"/>
      <c r="D59607" s="56"/>
      <c r="F59607"/>
    </row>
    <row r="59608" spans="2:6" x14ac:dyDescent="0.25">
      <c r="B59608" s="55"/>
      <c r="C59608" s="52"/>
      <c r="D59608" s="56"/>
      <c r="F59608"/>
    </row>
    <row r="59609" spans="2:6" x14ac:dyDescent="0.25">
      <c r="B59609" s="55"/>
      <c r="C59609" s="52"/>
      <c r="D59609" s="56"/>
      <c r="F59609"/>
    </row>
    <row r="59610" spans="2:6" x14ac:dyDescent="0.25">
      <c r="B59610" s="55"/>
      <c r="C59610" s="52"/>
      <c r="D59610" s="56"/>
      <c r="F59610"/>
    </row>
    <row r="59611" spans="2:6" x14ac:dyDescent="0.25">
      <c r="B59611" s="55"/>
      <c r="C59611" s="52"/>
      <c r="D59611" s="56"/>
      <c r="F59611"/>
    </row>
    <row r="59612" spans="2:6" x14ac:dyDescent="0.25">
      <c r="B59612" s="55"/>
      <c r="C59612" s="52"/>
      <c r="D59612" s="56"/>
      <c r="F59612"/>
    </row>
    <row r="59613" spans="2:6" x14ac:dyDescent="0.25">
      <c r="B59613" s="55"/>
      <c r="C59613" s="52"/>
      <c r="D59613" s="56"/>
      <c r="F59613"/>
    </row>
    <row r="59614" spans="2:6" x14ac:dyDescent="0.25">
      <c r="B59614" s="55"/>
      <c r="C59614" s="52"/>
      <c r="D59614" s="56"/>
      <c r="F59614"/>
    </row>
    <row r="59615" spans="2:6" x14ac:dyDescent="0.25">
      <c r="B59615" s="55"/>
      <c r="C59615" s="52"/>
      <c r="D59615" s="56"/>
      <c r="F59615"/>
    </row>
    <row r="59616" spans="2:6" x14ac:dyDescent="0.25">
      <c r="B59616" s="55"/>
      <c r="C59616" s="52"/>
      <c r="D59616" s="56"/>
      <c r="F59616"/>
    </row>
    <row r="59617" spans="2:6" x14ac:dyDescent="0.25">
      <c r="B59617" s="55"/>
      <c r="C59617" s="52"/>
      <c r="D59617" s="56"/>
      <c r="F59617"/>
    </row>
    <row r="59618" spans="2:6" x14ac:dyDescent="0.25">
      <c r="B59618" s="55"/>
      <c r="C59618" s="52"/>
      <c r="D59618" s="56"/>
      <c r="F59618"/>
    </row>
    <row r="59619" spans="2:6" x14ac:dyDescent="0.25">
      <c r="B59619" s="55"/>
      <c r="C59619" s="52"/>
      <c r="D59619" s="56"/>
      <c r="F59619"/>
    </row>
    <row r="59620" spans="2:6" x14ac:dyDescent="0.25">
      <c r="B59620" s="55"/>
      <c r="C59620" s="52"/>
      <c r="D59620" s="56"/>
      <c r="F59620"/>
    </row>
    <row r="59621" spans="2:6" x14ac:dyDescent="0.25">
      <c r="B59621" s="55"/>
      <c r="C59621" s="52"/>
      <c r="D59621" s="56"/>
      <c r="F59621"/>
    </row>
    <row r="59622" spans="2:6" x14ac:dyDescent="0.25">
      <c r="B59622" s="55"/>
      <c r="C59622" s="52"/>
      <c r="D59622" s="56"/>
      <c r="F59622"/>
    </row>
    <row r="59623" spans="2:6" x14ac:dyDescent="0.25">
      <c r="B59623" s="55"/>
      <c r="C59623" s="52"/>
      <c r="D59623" s="56"/>
      <c r="F59623"/>
    </row>
    <row r="59624" spans="2:6" x14ac:dyDescent="0.25">
      <c r="B59624" s="55"/>
      <c r="C59624" s="52"/>
      <c r="D59624" s="56"/>
      <c r="F59624"/>
    </row>
    <row r="59625" spans="2:6" x14ac:dyDescent="0.25">
      <c r="B59625" s="55"/>
      <c r="C59625" s="52"/>
      <c r="D59625" s="56"/>
      <c r="F59625"/>
    </row>
    <row r="59626" spans="2:6" x14ac:dyDescent="0.25">
      <c r="B59626" s="55"/>
      <c r="C59626" s="52"/>
      <c r="D59626" s="56"/>
      <c r="F59626"/>
    </row>
    <row r="59627" spans="2:6" x14ac:dyDescent="0.25">
      <c r="B59627" s="55"/>
      <c r="C59627" s="52"/>
      <c r="D59627" s="56"/>
      <c r="F59627"/>
    </row>
    <row r="59628" spans="2:6" x14ac:dyDescent="0.25">
      <c r="B59628" s="55"/>
      <c r="C59628" s="52"/>
      <c r="D59628" s="56"/>
      <c r="F59628"/>
    </row>
    <row r="59629" spans="2:6" x14ac:dyDescent="0.25">
      <c r="B59629" s="55"/>
      <c r="C59629" s="52"/>
      <c r="D59629" s="56"/>
      <c r="F59629"/>
    </row>
    <row r="59630" spans="2:6" x14ac:dyDescent="0.25">
      <c r="B59630" s="55"/>
      <c r="C59630" s="52"/>
      <c r="D59630" s="56"/>
      <c r="F59630"/>
    </row>
    <row r="59631" spans="2:6" x14ac:dyDescent="0.25">
      <c r="B59631" s="55"/>
      <c r="C59631" s="52"/>
      <c r="D59631" s="56"/>
      <c r="F59631"/>
    </row>
    <row r="59632" spans="2:6" x14ac:dyDescent="0.25">
      <c r="B59632" s="55"/>
      <c r="C59632" s="52"/>
      <c r="D59632" s="56"/>
      <c r="F59632"/>
    </row>
    <row r="59633" spans="2:6" x14ac:dyDescent="0.25">
      <c r="B59633" s="55"/>
      <c r="C59633" s="52"/>
      <c r="D59633" s="56"/>
      <c r="F59633"/>
    </row>
    <row r="59634" spans="2:6" x14ac:dyDescent="0.25">
      <c r="B59634" s="55"/>
      <c r="C59634" s="52"/>
      <c r="D59634" s="56"/>
      <c r="F59634"/>
    </row>
    <row r="59635" spans="2:6" x14ac:dyDescent="0.25">
      <c r="B59635" s="55"/>
      <c r="C59635" s="52"/>
      <c r="D59635" s="56"/>
      <c r="F59635"/>
    </row>
    <row r="59636" spans="2:6" x14ac:dyDescent="0.25">
      <c r="B59636" s="55"/>
      <c r="C59636" s="52"/>
      <c r="D59636" s="56"/>
      <c r="F59636"/>
    </row>
    <row r="59637" spans="2:6" x14ac:dyDescent="0.25">
      <c r="B59637" s="55"/>
      <c r="C59637" s="52"/>
      <c r="D59637" s="56"/>
      <c r="F59637"/>
    </row>
    <row r="59638" spans="2:6" x14ac:dyDescent="0.25">
      <c r="B59638" s="55"/>
      <c r="C59638" s="52"/>
      <c r="D59638" s="56"/>
      <c r="F59638"/>
    </row>
    <row r="59639" spans="2:6" x14ac:dyDescent="0.25">
      <c r="B59639" s="55"/>
      <c r="C59639" s="52"/>
      <c r="D59639" s="56"/>
      <c r="F59639"/>
    </row>
    <row r="59640" spans="2:6" x14ac:dyDescent="0.25">
      <c r="B59640" s="55"/>
      <c r="C59640" s="52"/>
      <c r="D59640" s="56"/>
      <c r="F59640"/>
    </row>
    <row r="59641" spans="2:6" x14ac:dyDescent="0.25">
      <c r="B59641" s="55"/>
      <c r="C59641" s="52"/>
      <c r="D59641" s="56"/>
      <c r="F59641"/>
    </row>
    <row r="59642" spans="2:6" x14ac:dyDescent="0.25">
      <c r="B59642" s="55"/>
      <c r="C59642" s="52"/>
      <c r="D59642" s="56"/>
      <c r="F59642"/>
    </row>
    <row r="59643" spans="2:6" x14ac:dyDescent="0.25">
      <c r="B59643" s="55"/>
      <c r="C59643" s="52"/>
      <c r="D59643" s="56"/>
      <c r="F59643"/>
    </row>
    <row r="59644" spans="2:6" x14ac:dyDescent="0.25">
      <c r="B59644" s="55"/>
      <c r="C59644" s="52"/>
      <c r="D59644" s="56"/>
      <c r="F59644"/>
    </row>
    <row r="59645" spans="2:6" x14ac:dyDescent="0.25">
      <c r="B59645" s="55"/>
      <c r="C59645" s="52"/>
      <c r="D59645" s="56"/>
      <c r="F59645"/>
    </row>
    <row r="59646" spans="2:6" x14ac:dyDescent="0.25">
      <c r="B59646" s="55"/>
      <c r="C59646" s="52"/>
      <c r="D59646" s="56"/>
      <c r="F59646"/>
    </row>
    <row r="59647" spans="2:6" x14ac:dyDescent="0.25">
      <c r="B59647" s="55"/>
      <c r="C59647" s="52"/>
      <c r="D59647" s="56"/>
      <c r="F59647"/>
    </row>
    <row r="59648" spans="2:6" x14ac:dyDescent="0.25">
      <c r="B59648" s="55"/>
      <c r="C59648" s="52"/>
      <c r="D59648" s="56"/>
      <c r="F59648"/>
    </row>
    <row r="59649" spans="2:6" x14ac:dyDescent="0.25">
      <c r="B59649" s="55"/>
      <c r="C59649" s="52"/>
      <c r="D59649" s="56"/>
      <c r="F59649"/>
    </row>
    <row r="59650" spans="2:6" x14ac:dyDescent="0.25">
      <c r="B59650" s="55"/>
      <c r="C59650" s="52"/>
      <c r="D59650" s="56"/>
      <c r="F59650"/>
    </row>
    <row r="59651" spans="2:6" x14ac:dyDescent="0.25">
      <c r="B59651" s="55"/>
      <c r="C59651" s="52"/>
      <c r="D59651" s="56"/>
      <c r="F59651"/>
    </row>
    <row r="59652" spans="2:6" x14ac:dyDescent="0.25">
      <c r="B59652" s="55"/>
      <c r="C59652" s="52"/>
      <c r="D59652" s="56"/>
      <c r="F59652"/>
    </row>
    <row r="59653" spans="2:6" x14ac:dyDescent="0.25">
      <c r="B59653" s="55"/>
      <c r="C59653" s="52"/>
      <c r="D59653" s="56"/>
      <c r="F59653"/>
    </row>
    <row r="59654" spans="2:6" x14ac:dyDescent="0.25">
      <c r="B59654" s="55"/>
      <c r="C59654" s="52"/>
      <c r="D59654" s="56"/>
      <c r="F59654"/>
    </row>
    <row r="59655" spans="2:6" x14ac:dyDescent="0.25">
      <c r="B59655" s="55"/>
      <c r="C59655" s="52"/>
      <c r="D59655" s="56"/>
      <c r="F59655"/>
    </row>
    <row r="59656" spans="2:6" x14ac:dyDescent="0.25">
      <c r="B59656" s="55"/>
      <c r="C59656" s="52"/>
      <c r="D59656" s="56"/>
      <c r="F59656"/>
    </row>
    <row r="59657" spans="2:6" x14ac:dyDescent="0.25">
      <c r="B59657" s="55"/>
      <c r="C59657" s="52"/>
      <c r="D59657" s="56"/>
      <c r="F59657"/>
    </row>
    <row r="59658" spans="2:6" x14ac:dyDescent="0.25">
      <c r="B59658" s="55"/>
      <c r="C59658" s="52"/>
      <c r="D59658" s="56"/>
      <c r="F59658"/>
    </row>
    <row r="59659" spans="2:6" x14ac:dyDescent="0.25">
      <c r="B59659" s="55"/>
      <c r="C59659" s="52"/>
      <c r="D59659" s="56"/>
      <c r="F59659"/>
    </row>
    <row r="59660" spans="2:6" x14ac:dyDescent="0.25">
      <c r="B59660" s="55"/>
      <c r="C59660" s="52"/>
      <c r="D59660" s="56"/>
      <c r="F59660"/>
    </row>
    <row r="59661" spans="2:6" x14ac:dyDescent="0.25">
      <c r="B59661" s="55"/>
      <c r="C59661" s="52"/>
      <c r="D59661" s="56"/>
      <c r="F59661"/>
    </row>
    <row r="59662" spans="2:6" x14ac:dyDescent="0.25">
      <c r="B59662" s="55"/>
      <c r="C59662" s="52"/>
      <c r="D59662" s="56"/>
      <c r="F59662"/>
    </row>
    <row r="59663" spans="2:6" x14ac:dyDescent="0.25">
      <c r="B59663" s="55"/>
      <c r="C59663" s="52"/>
      <c r="D59663" s="56"/>
      <c r="F59663"/>
    </row>
    <row r="59664" spans="2:6" x14ac:dyDescent="0.25">
      <c r="B59664" s="55"/>
      <c r="C59664" s="52"/>
      <c r="D59664" s="56"/>
      <c r="F59664"/>
    </row>
    <row r="59665" spans="2:6" x14ac:dyDescent="0.25">
      <c r="B59665" s="55"/>
      <c r="C59665" s="52"/>
      <c r="D59665" s="56"/>
      <c r="F59665"/>
    </row>
    <row r="59666" spans="2:6" x14ac:dyDescent="0.25">
      <c r="B59666" s="55"/>
      <c r="C59666" s="52"/>
      <c r="D59666" s="56"/>
      <c r="F59666"/>
    </row>
    <row r="59667" spans="2:6" x14ac:dyDescent="0.25">
      <c r="B59667" s="55"/>
      <c r="C59667" s="52"/>
      <c r="D59667" s="56"/>
      <c r="F59667"/>
    </row>
    <row r="59668" spans="2:6" x14ac:dyDescent="0.25">
      <c r="B59668" s="55"/>
      <c r="C59668" s="52"/>
      <c r="D59668" s="56"/>
      <c r="F59668"/>
    </row>
    <row r="59669" spans="2:6" x14ac:dyDescent="0.25">
      <c r="B59669" s="55"/>
      <c r="C59669" s="52"/>
      <c r="D59669" s="56"/>
      <c r="F59669"/>
    </row>
    <row r="59670" spans="2:6" x14ac:dyDescent="0.25">
      <c r="B59670" s="55"/>
      <c r="C59670" s="52"/>
      <c r="D59670" s="56"/>
      <c r="F59670"/>
    </row>
    <row r="59671" spans="2:6" x14ac:dyDescent="0.25">
      <c r="B59671" s="55"/>
      <c r="C59671" s="52"/>
      <c r="D59671" s="56"/>
      <c r="F59671"/>
    </row>
    <row r="59672" spans="2:6" x14ac:dyDescent="0.25">
      <c r="B59672" s="55"/>
      <c r="C59672" s="52"/>
      <c r="D59672" s="56"/>
      <c r="F59672"/>
    </row>
    <row r="59673" spans="2:6" x14ac:dyDescent="0.25">
      <c r="B59673" s="55"/>
      <c r="C59673" s="52"/>
      <c r="D59673" s="56"/>
      <c r="F59673"/>
    </row>
    <row r="59674" spans="2:6" x14ac:dyDescent="0.25">
      <c r="B59674" s="55"/>
      <c r="C59674" s="52"/>
      <c r="D59674" s="56"/>
      <c r="F59674"/>
    </row>
    <row r="59675" spans="2:6" x14ac:dyDescent="0.25">
      <c r="B59675" s="55"/>
      <c r="C59675" s="52"/>
      <c r="D59675" s="56"/>
      <c r="F59675"/>
    </row>
    <row r="59676" spans="2:6" x14ac:dyDescent="0.25">
      <c r="B59676" s="55"/>
      <c r="C59676" s="52"/>
      <c r="D59676" s="56"/>
      <c r="F59676"/>
    </row>
    <row r="59677" spans="2:6" x14ac:dyDescent="0.25">
      <c r="B59677" s="55"/>
      <c r="C59677" s="52"/>
      <c r="D59677" s="56"/>
      <c r="F59677"/>
    </row>
    <row r="59678" spans="2:6" x14ac:dyDescent="0.25">
      <c r="B59678" s="55"/>
      <c r="C59678" s="52"/>
      <c r="D59678" s="56"/>
      <c r="F59678"/>
    </row>
    <row r="59679" spans="2:6" x14ac:dyDescent="0.25">
      <c r="B59679" s="55"/>
      <c r="C59679" s="52"/>
      <c r="D59679" s="56"/>
      <c r="F59679"/>
    </row>
    <row r="59680" spans="2:6" x14ac:dyDescent="0.25">
      <c r="B59680" s="55"/>
      <c r="C59680" s="52"/>
      <c r="D59680" s="56"/>
      <c r="F59680"/>
    </row>
    <row r="59681" spans="2:6" x14ac:dyDescent="0.25">
      <c r="B59681" s="55"/>
      <c r="C59681" s="52"/>
      <c r="D59681" s="56"/>
      <c r="F59681"/>
    </row>
    <row r="59682" spans="2:6" x14ac:dyDescent="0.25">
      <c r="B59682" s="55"/>
      <c r="C59682" s="52"/>
      <c r="D59682" s="56"/>
      <c r="F59682"/>
    </row>
    <row r="59683" spans="2:6" x14ac:dyDescent="0.25">
      <c r="B59683" s="55"/>
      <c r="C59683" s="52"/>
      <c r="D59683" s="56"/>
      <c r="F59683"/>
    </row>
    <row r="59684" spans="2:6" x14ac:dyDescent="0.25">
      <c r="B59684" s="55"/>
      <c r="C59684" s="52"/>
      <c r="D59684" s="56"/>
      <c r="F59684"/>
    </row>
    <row r="59685" spans="2:6" x14ac:dyDescent="0.25">
      <c r="B59685" s="55"/>
      <c r="C59685" s="52"/>
      <c r="D59685" s="56"/>
      <c r="F59685"/>
    </row>
    <row r="59686" spans="2:6" x14ac:dyDescent="0.25">
      <c r="B59686" s="55"/>
      <c r="C59686" s="52"/>
      <c r="D59686" s="56"/>
      <c r="F59686"/>
    </row>
    <row r="59687" spans="2:6" x14ac:dyDescent="0.25">
      <c r="B59687" s="55"/>
      <c r="C59687" s="52"/>
      <c r="D59687" s="56"/>
      <c r="F59687"/>
    </row>
    <row r="59688" spans="2:6" x14ac:dyDescent="0.25">
      <c r="B59688" s="55"/>
      <c r="C59688" s="52"/>
      <c r="D59688" s="56"/>
      <c r="F59688"/>
    </row>
    <row r="59689" spans="2:6" x14ac:dyDescent="0.25">
      <c r="B59689" s="55"/>
      <c r="C59689" s="52"/>
      <c r="D59689" s="56"/>
      <c r="F59689"/>
    </row>
    <row r="59690" spans="2:6" x14ac:dyDescent="0.25">
      <c r="B59690" s="55"/>
      <c r="C59690" s="52"/>
      <c r="D59690" s="56"/>
      <c r="F59690"/>
    </row>
    <row r="59691" spans="2:6" x14ac:dyDescent="0.25">
      <c r="B59691" s="55"/>
      <c r="C59691" s="52"/>
      <c r="D59691" s="56"/>
      <c r="F59691"/>
    </row>
    <row r="59692" spans="2:6" x14ac:dyDescent="0.25">
      <c r="B59692" s="55"/>
      <c r="C59692" s="52"/>
      <c r="D59692" s="56"/>
      <c r="F59692"/>
    </row>
    <row r="59693" spans="2:6" x14ac:dyDescent="0.25">
      <c r="B59693" s="55"/>
      <c r="C59693" s="52"/>
      <c r="D59693" s="56"/>
      <c r="F59693"/>
    </row>
    <row r="59694" spans="2:6" x14ac:dyDescent="0.25">
      <c r="B59694" s="55"/>
      <c r="C59694" s="52"/>
      <c r="D59694" s="56"/>
      <c r="F59694"/>
    </row>
    <row r="59695" spans="2:6" x14ac:dyDescent="0.25">
      <c r="B59695" s="55"/>
      <c r="C59695" s="52"/>
      <c r="D59695" s="56"/>
      <c r="F59695"/>
    </row>
    <row r="59696" spans="2:6" x14ac:dyDescent="0.25">
      <c r="B59696" s="55"/>
      <c r="C59696" s="52"/>
      <c r="D59696" s="56"/>
      <c r="F59696"/>
    </row>
    <row r="59697" spans="2:6" x14ac:dyDescent="0.25">
      <c r="B59697" s="55"/>
      <c r="C59697" s="52"/>
      <c r="D59697" s="56"/>
      <c r="F59697"/>
    </row>
    <row r="59698" spans="2:6" x14ac:dyDescent="0.25">
      <c r="B59698" s="55"/>
      <c r="C59698" s="52"/>
      <c r="D59698" s="56"/>
      <c r="F59698"/>
    </row>
    <row r="59699" spans="2:6" x14ac:dyDescent="0.25">
      <c r="B59699" s="55"/>
      <c r="C59699" s="52"/>
      <c r="D59699" s="56"/>
      <c r="F59699"/>
    </row>
    <row r="59700" spans="2:6" x14ac:dyDescent="0.25">
      <c r="B59700" s="55"/>
      <c r="C59700" s="52"/>
      <c r="D59700" s="56"/>
      <c r="F59700"/>
    </row>
    <row r="59701" spans="2:6" x14ac:dyDescent="0.25">
      <c r="B59701" s="55"/>
      <c r="C59701" s="52"/>
      <c r="D59701" s="56"/>
      <c r="F59701"/>
    </row>
    <row r="59702" spans="2:6" x14ac:dyDescent="0.25">
      <c r="B59702" s="55"/>
      <c r="C59702" s="52"/>
      <c r="D59702" s="56"/>
      <c r="F59702"/>
    </row>
    <row r="59703" spans="2:6" x14ac:dyDescent="0.25">
      <c r="B59703" s="55"/>
      <c r="C59703" s="52"/>
      <c r="D59703" s="56"/>
      <c r="F59703"/>
    </row>
    <row r="59704" spans="2:6" x14ac:dyDescent="0.25">
      <c r="B59704" s="55"/>
      <c r="C59704" s="52"/>
      <c r="D59704" s="56"/>
      <c r="F59704"/>
    </row>
    <row r="59705" spans="2:6" x14ac:dyDescent="0.25">
      <c r="B59705" s="55"/>
      <c r="C59705" s="52"/>
      <c r="D59705" s="56"/>
      <c r="F59705"/>
    </row>
    <row r="59706" spans="2:6" x14ac:dyDescent="0.25">
      <c r="B59706" s="55"/>
      <c r="C59706" s="52"/>
      <c r="D59706" s="56"/>
      <c r="F59706"/>
    </row>
    <row r="59707" spans="2:6" x14ac:dyDescent="0.25">
      <c r="B59707" s="55"/>
      <c r="C59707" s="52"/>
      <c r="D59707" s="56"/>
      <c r="F59707"/>
    </row>
    <row r="59708" spans="2:6" x14ac:dyDescent="0.25">
      <c r="B59708" s="55"/>
      <c r="C59708" s="52"/>
      <c r="D59708" s="56"/>
      <c r="F59708"/>
    </row>
    <row r="59709" spans="2:6" x14ac:dyDescent="0.25">
      <c r="B59709" s="55"/>
      <c r="C59709" s="52"/>
      <c r="D59709" s="56"/>
      <c r="F59709"/>
    </row>
    <row r="59710" spans="2:6" x14ac:dyDescent="0.25">
      <c r="B59710" s="55"/>
      <c r="C59710" s="52"/>
      <c r="D59710" s="56"/>
      <c r="F59710"/>
    </row>
    <row r="59711" spans="2:6" x14ac:dyDescent="0.25">
      <c r="B59711" s="55"/>
      <c r="C59711" s="52"/>
      <c r="D59711" s="56"/>
      <c r="F59711"/>
    </row>
    <row r="59712" spans="2:6" x14ac:dyDescent="0.25">
      <c r="B59712" s="55"/>
      <c r="C59712" s="52"/>
      <c r="D59712" s="56"/>
      <c r="F59712"/>
    </row>
    <row r="59713" spans="2:6" x14ac:dyDescent="0.25">
      <c r="B59713" s="55"/>
      <c r="C59713" s="52"/>
      <c r="D59713" s="56"/>
      <c r="F59713"/>
    </row>
    <row r="59714" spans="2:6" x14ac:dyDescent="0.25">
      <c r="B59714" s="55"/>
      <c r="C59714" s="52"/>
      <c r="D59714" s="56"/>
      <c r="F59714"/>
    </row>
    <row r="59715" spans="2:6" x14ac:dyDescent="0.25">
      <c r="B59715" s="55"/>
      <c r="C59715" s="52"/>
      <c r="D59715" s="56"/>
      <c r="F59715"/>
    </row>
    <row r="59716" spans="2:6" x14ac:dyDescent="0.25">
      <c r="B59716" s="55"/>
      <c r="C59716" s="52"/>
      <c r="D59716" s="56"/>
      <c r="F59716"/>
    </row>
    <row r="59717" spans="2:6" x14ac:dyDescent="0.25">
      <c r="B59717" s="55"/>
      <c r="C59717" s="52"/>
      <c r="D59717" s="56"/>
      <c r="F59717"/>
    </row>
    <row r="59718" spans="2:6" x14ac:dyDescent="0.25">
      <c r="B59718" s="55"/>
      <c r="C59718" s="52"/>
      <c r="D59718" s="56"/>
      <c r="F59718"/>
    </row>
    <row r="59719" spans="2:6" x14ac:dyDescent="0.25">
      <c r="B59719" s="55"/>
      <c r="C59719" s="52"/>
      <c r="D59719" s="56"/>
      <c r="F59719"/>
    </row>
    <row r="59720" spans="2:6" x14ac:dyDescent="0.25">
      <c r="B59720" s="55"/>
      <c r="C59720" s="52"/>
      <c r="D59720" s="56"/>
      <c r="F59720"/>
    </row>
    <row r="59721" spans="2:6" x14ac:dyDescent="0.25">
      <c r="B59721" s="55"/>
      <c r="C59721" s="52"/>
      <c r="D59721" s="56"/>
      <c r="F59721"/>
    </row>
    <row r="59722" spans="2:6" x14ac:dyDescent="0.25">
      <c r="B59722" s="55"/>
      <c r="C59722" s="52"/>
      <c r="D59722" s="56"/>
      <c r="F59722"/>
    </row>
    <row r="59723" spans="2:6" x14ac:dyDescent="0.25">
      <c r="B59723" s="55"/>
      <c r="C59723" s="52"/>
      <c r="D59723" s="56"/>
      <c r="F59723"/>
    </row>
    <row r="59724" spans="2:6" x14ac:dyDescent="0.25">
      <c r="B59724" s="55"/>
      <c r="C59724" s="52"/>
      <c r="D59724" s="56"/>
      <c r="F59724"/>
    </row>
    <row r="59725" spans="2:6" x14ac:dyDescent="0.25">
      <c r="B59725" s="55"/>
      <c r="C59725" s="52"/>
      <c r="D59725" s="56"/>
      <c r="F59725"/>
    </row>
    <row r="59726" spans="2:6" x14ac:dyDescent="0.25">
      <c r="B59726" s="55"/>
      <c r="C59726" s="52"/>
      <c r="D59726" s="56"/>
      <c r="F59726"/>
    </row>
    <row r="59727" spans="2:6" x14ac:dyDescent="0.25">
      <c r="B59727" s="55"/>
      <c r="C59727" s="52"/>
      <c r="D59727" s="56"/>
      <c r="F59727"/>
    </row>
    <row r="59728" spans="2:6" x14ac:dyDescent="0.25">
      <c r="B59728" s="55"/>
      <c r="C59728" s="52"/>
      <c r="D59728" s="56"/>
      <c r="F59728"/>
    </row>
    <row r="59729" spans="2:6" x14ac:dyDescent="0.25">
      <c r="B59729" s="55"/>
      <c r="C59729" s="52"/>
      <c r="D59729" s="56"/>
      <c r="F59729"/>
    </row>
    <row r="59730" spans="2:6" x14ac:dyDescent="0.25">
      <c r="B59730" s="55"/>
      <c r="C59730" s="52"/>
      <c r="D59730" s="56"/>
      <c r="F59730"/>
    </row>
    <row r="59731" spans="2:6" x14ac:dyDescent="0.25">
      <c r="B59731" s="55"/>
      <c r="C59731" s="52"/>
      <c r="D59731" s="56"/>
      <c r="F59731"/>
    </row>
    <row r="59732" spans="2:6" x14ac:dyDescent="0.25">
      <c r="B59732" s="55"/>
      <c r="C59732" s="52"/>
      <c r="D59732" s="56"/>
      <c r="F59732"/>
    </row>
    <row r="59733" spans="2:6" x14ac:dyDescent="0.25">
      <c r="B59733" s="55"/>
      <c r="C59733" s="52"/>
      <c r="D59733" s="56"/>
      <c r="F59733"/>
    </row>
    <row r="59734" spans="2:6" x14ac:dyDescent="0.25">
      <c r="B59734" s="55"/>
      <c r="C59734" s="52"/>
      <c r="D59734" s="56"/>
      <c r="F59734"/>
    </row>
    <row r="59735" spans="2:6" x14ac:dyDescent="0.25">
      <c r="B59735" s="55"/>
      <c r="C59735" s="52"/>
      <c r="D59735" s="56"/>
      <c r="F59735"/>
    </row>
    <row r="59736" spans="2:6" x14ac:dyDescent="0.25">
      <c r="B59736" s="55"/>
      <c r="C59736" s="52"/>
      <c r="D59736" s="56"/>
      <c r="F59736"/>
    </row>
    <row r="59737" spans="2:6" x14ac:dyDescent="0.25">
      <c r="B59737" s="55"/>
      <c r="C59737" s="52"/>
      <c r="D59737" s="56"/>
      <c r="F59737"/>
    </row>
    <row r="59738" spans="2:6" x14ac:dyDescent="0.25">
      <c r="B59738" s="55"/>
      <c r="C59738" s="52"/>
      <c r="D59738" s="56"/>
      <c r="F59738"/>
    </row>
    <row r="59739" spans="2:6" x14ac:dyDescent="0.25">
      <c r="B59739" s="55"/>
      <c r="C59739" s="52"/>
      <c r="D59739" s="56"/>
      <c r="F59739"/>
    </row>
    <row r="59740" spans="2:6" x14ac:dyDescent="0.25">
      <c r="B59740" s="55"/>
      <c r="C59740" s="52"/>
      <c r="D59740" s="56"/>
      <c r="F59740"/>
    </row>
    <row r="59741" spans="2:6" x14ac:dyDescent="0.25">
      <c r="B59741" s="55"/>
      <c r="C59741" s="52"/>
      <c r="D59741" s="56"/>
      <c r="F59741"/>
    </row>
    <row r="59742" spans="2:6" x14ac:dyDescent="0.25">
      <c r="B59742" s="55"/>
      <c r="C59742" s="52"/>
      <c r="D59742" s="56"/>
      <c r="F59742"/>
    </row>
    <row r="59743" spans="2:6" x14ac:dyDescent="0.25">
      <c r="B59743" s="55"/>
      <c r="C59743" s="52"/>
      <c r="D59743" s="56"/>
      <c r="F59743"/>
    </row>
    <row r="59744" spans="2:6" x14ac:dyDescent="0.25">
      <c r="B59744" s="55"/>
      <c r="C59744" s="52"/>
      <c r="D59744" s="56"/>
      <c r="F59744"/>
    </row>
    <row r="59745" spans="2:6" x14ac:dyDescent="0.25">
      <c r="B59745" s="55"/>
      <c r="C59745" s="52"/>
      <c r="D59745" s="56"/>
      <c r="F59745"/>
    </row>
    <row r="59746" spans="2:6" x14ac:dyDescent="0.25">
      <c r="B59746" s="55"/>
      <c r="C59746" s="52"/>
      <c r="D59746" s="56"/>
      <c r="F59746"/>
    </row>
    <row r="59747" spans="2:6" x14ac:dyDescent="0.25">
      <c r="B59747" s="55"/>
      <c r="C59747" s="52"/>
      <c r="D59747" s="56"/>
      <c r="F59747"/>
    </row>
    <row r="59748" spans="2:6" x14ac:dyDescent="0.25">
      <c r="B59748" s="55"/>
      <c r="C59748" s="52"/>
      <c r="D59748" s="56"/>
      <c r="F59748"/>
    </row>
    <row r="59749" spans="2:6" x14ac:dyDescent="0.25">
      <c r="B59749" s="55"/>
      <c r="C59749" s="52"/>
      <c r="D59749" s="56"/>
      <c r="F59749"/>
    </row>
    <row r="59750" spans="2:6" x14ac:dyDescent="0.25">
      <c r="B59750" s="55"/>
      <c r="C59750" s="52"/>
      <c r="D59750" s="56"/>
      <c r="F59750"/>
    </row>
    <row r="59751" spans="2:6" x14ac:dyDescent="0.25">
      <c r="B59751" s="55"/>
      <c r="C59751" s="52"/>
      <c r="D59751" s="56"/>
      <c r="F59751"/>
    </row>
    <row r="59752" spans="2:6" x14ac:dyDescent="0.25">
      <c r="B59752" s="55"/>
      <c r="C59752" s="52"/>
      <c r="D59752" s="56"/>
      <c r="F59752"/>
    </row>
    <row r="59753" spans="2:6" x14ac:dyDescent="0.25">
      <c r="B59753" s="55"/>
      <c r="C59753" s="52"/>
      <c r="D59753" s="56"/>
      <c r="F59753"/>
    </row>
    <row r="59754" spans="2:6" x14ac:dyDescent="0.25">
      <c r="B59754" s="55"/>
      <c r="C59754" s="52"/>
      <c r="D59754" s="56"/>
      <c r="F59754"/>
    </row>
    <row r="59755" spans="2:6" x14ac:dyDescent="0.25">
      <c r="B59755" s="55"/>
      <c r="C59755" s="52"/>
      <c r="D59755" s="56"/>
      <c r="F59755"/>
    </row>
    <row r="59756" spans="2:6" x14ac:dyDescent="0.25">
      <c r="B59756" s="55"/>
      <c r="C59756" s="52"/>
      <c r="D59756" s="56"/>
      <c r="F59756"/>
    </row>
    <row r="59757" spans="2:6" x14ac:dyDescent="0.25">
      <c r="B59757" s="55"/>
      <c r="C59757" s="52"/>
      <c r="D59757" s="56"/>
      <c r="F59757"/>
    </row>
    <row r="59758" spans="2:6" x14ac:dyDescent="0.25">
      <c r="B59758" s="55"/>
      <c r="C59758" s="52"/>
      <c r="D59758" s="56"/>
      <c r="F59758"/>
    </row>
    <row r="59759" spans="2:6" x14ac:dyDescent="0.25">
      <c r="B59759" s="55"/>
      <c r="C59759" s="52"/>
      <c r="D59759" s="56"/>
      <c r="F59759"/>
    </row>
    <row r="59760" spans="2:6" x14ac:dyDescent="0.25">
      <c r="B59760" s="55"/>
      <c r="C59760" s="52"/>
      <c r="D59760" s="56"/>
      <c r="F59760"/>
    </row>
    <row r="59761" spans="2:6" x14ac:dyDescent="0.25">
      <c r="B59761" s="55"/>
      <c r="C59761" s="52"/>
      <c r="D59761" s="56"/>
      <c r="F59761"/>
    </row>
    <row r="59762" spans="2:6" x14ac:dyDescent="0.25">
      <c r="B59762" s="55"/>
      <c r="C59762" s="52"/>
      <c r="D59762" s="56"/>
      <c r="F59762"/>
    </row>
    <row r="59763" spans="2:6" x14ac:dyDescent="0.25">
      <c r="B59763" s="55"/>
      <c r="C59763" s="52"/>
      <c r="D59763" s="56"/>
      <c r="F59763"/>
    </row>
    <row r="59764" spans="2:6" x14ac:dyDescent="0.25">
      <c r="B59764" s="55"/>
      <c r="C59764" s="52"/>
      <c r="D59764" s="56"/>
      <c r="F59764"/>
    </row>
    <row r="59765" spans="2:6" x14ac:dyDescent="0.25">
      <c r="B59765" s="55"/>
      <c r="C59765" s="52"/>
      <c r="D59765" s="56"/>
      <c r="F59765"/>
    </row>
    <row r="59766" spans="2:6" x14ac:dyDescent="0.25">
      <c r="B59766" s="55"/>
      <c r="C59766" s="52"/>
      <c r="D59766" s="56"/>
      <c r="F59766"/>
    </row>
    <row r="59767" spans="2:6" x14ac:dyDescent="0.25">
      <c r="B59767" s="55"/>
      <c r="C59767" s="52"/>
      <c r="D59767" s="56"/>
      <c r="F59767"/>
    </row>
    <row r="59768" spans="2:6" x14ac:dyDescent="0.25">
      <c r="B59768" s="55"/>
      <c r="C59768" s="52"/>
      <c r="D59768" s="56"/>
      <c r="F59768"/>
    </row>
    <row r="59769" spans="2:6" x14ac:dyDescent="0.25">
      <c r="B59769" s="55"/>
      <c r="C59769" s="52"/>
      <c r="D59769" s="56"/>
      <c r="F59769"/>
    </row>
    <row r="59770" spans="2:6" x14ac:dyDescent="0.25">
      <c r="B59770" s="55"/>
      <c r="C59770" s="52"/>
      <c r="D59770" s="56"/>
      <c r="F59770"/>
    </row>
    <row r="59771" spans="2:6" x14ac:dyDescent="0.25">
      <c r="B59771" s="55"/>
      <c r="C59771" s="52"/>
      <c r="D59771" s="56"/>
      <c r="F59771"/>
    </row>
    <row r="59772" spans="2:6" x14ac:dyDescent="0.25">
      <c r="B59772" s="55"/>
      <c r="C59772" s="52"/>
      <c r="D59772" s="56"/>
      <c r="F59772"/>
    </row>
    <row r="59773" spans="2:6" x14ac:dyDescent="0.25">
      <c r="B59773" s="55"/>
      <c r="C59773" s="52"/>
      <c r="D59773" s="56"/>
      <c r="F59773"/>
    </row>
    <row r="59774" spans="2:6" x14ac:dyDescent="0.25">
      <c r="B59774" s="55"/>
      <c r="C59774" s="52"/>
      <c r="D59774" s="56"/>
      <c r="F59774"/>
    </row>
    <row r="59775" spans="2:6" x14ac:dyDescent="0.25">
      <c r="B59775" s="55"/>
      <c r="C59775" s="52"/>
      <c r="D59775" s="56"/>
      <c r="F59775"/>
    </row>
    <row r="59776" spans="2:6" x14ac:dyDescent="0.25">
      <c r="B59776" s="55"/>
      <c r="C59776" s="52"/>
      <c r="D59776" s="56"/>
      <c r="F59776"/>
    </row>
    <row r="59777" spans="2:6" x14ac:dyDescent="0.25">
      <c r="B59777" s="55"/>
      <c r="C59777" s="52"/>
      <c r="D59777" s="56"/>
      <c r="F59777"/>
    </row>
    <row r="59778" spans="2:6" x14ac:dyDescent="0.25">
      <c r="B59778" s="55"/>
      <c r="C59778" s="52"/>
      <c r="D59778" s="56"/>
      <c r="F59778"/>
    </row>
    <row r="59779" spans="2:6" x14ac:dyDescent="0.25">
      <c r="B59779" s="55"/>
      <c r="C59779" s="52"/>
      <c r="D59779" s="56"/>
      <c r="F59779"/>
    </row>
    <row r="59780" spans="2:6" x14ac:dyDescent="0.25">
      <c r="B59780" s="55"/>
      <c r="C59780" s="52"/>
      <c r="D59780" s="56"/>
      <c r="F59780"/>
    </row>
    <row r="59781" spans="2:6" x14ac:dyDescent="0.25">
      <c r="B59781" s="55"/>
      <c r="C59781" s="52"/>
      <c r="D59781" s="56"/>
      <c r="F59781"/>
    </row>
    <row r="59782" spans="2:6" x14ac:dyDescent="0.25">
      <c r="B59782" s="55"/>
      <c r="C59782" s="52"/>
      <c r="D59782" s="56"/>
      <c r="F59782"/>
    </row>
    <row r="59783" spans="2:6" x14ac:dyDescent="0.25">
      <c r="B59783" s="55"/>
      <c r="C59783" s="52"/>
      <c r="D59783" s="56"/>
      <c r="F59783"/>
    </row>
    <row r="59784" spans="2:6" x14ac:dyDescent="0.25">
      <c r="B59784" s="55"/>
      <c r="C59784" s="52"/>
      <c r="D59784" s="56"/>
      <c r="F59784"/>
    </row>
    <row r="59785" spans="2:6" x14ac:dyDescent="0.25">
      <c r="B59785" s="55"/>
      <c r="C59785" s="52"/>
      <c r="D59785" s="56"/>
      <c r="F59785"/>
    </row>
    <row r="59786" spans="2:6" x14ac:dyDescent="0.25">
      <c r="B59786" s="55"/>
      <c r="C59786" s="52"/>
      <c r="D59786" s="56"/>
      <c r="F59786"/>
    </row>
    <row r="59787" spans="2:6" x14ac:dyDescent="0.25">
      <c r="B59787" s="55"/>
      <c r="C59787" s="52"/>
      <c r="D59787" s="56"/>
      <c r="F59787"/>
    </row>
    <row r="59788" spans="2:6" x14ac:dyDescent="0.25">
      <c r="B59788" s="55"/>
      <c r="C59788" s="52"/>
      <c r="D59788" s="56"/>
      <c r="F59788"/>
    </row>
    <row r="59789" spans="2:6" x14ac:dyDescent="0.25">
      <c r="B59789" s="55"/>
      <c r="C59789" s="52"/>
      <c r="D59789" s="56"/>
      <c r="F59789"/>
    </row>
    <row r="59790" spans="2:6" x14ac:dyDescent="0.25">
      <c r="B59790" s="55"/>
      <c r="C59790" s="52"/>
      <c r="D59790" s="56"/>
      <c r="F59790"/>
    </row>
    <row r="59791" spans="2:6" x14ac:dyDescent="0.25">
      <c r="B59791" s="55"/>
      <c r="C59791" s="52"/>
      <c r="D59791" s="56"/>
      <c r="F59791"/>
    </row>
    <row r="59792" spans="2:6" x14ac:dyDescent="0.25">
      <c r="B59792" s="55"/>
      <c r="C59792" s="52"/>
      <c r="D59792" s="56"/>
      <c r="F59792"/>
    </row>
    <row r="59793" spans="2:6" x14ac:dyDescent="0.25">
      <c r="B59793" s="55"/>
      <c r="C59793" s="52"/>
      <c r="D59793" s="56"/>
      <c r="F59793"/>
    </row>
    <row r="59794" spans="2:6" x14ac:dyDescent="0.25">
      <c r="B59794" s="55"/>
      <c r="C59794" s="52"/>
      <c r="D59794" s="56"/>
      <c r="F59794"/>
    </row>
    <row r="59795" spans="2:6" x14ac:dyDescent="0.25">
      <c r="B59795" s="55"/>
      <c r="C59795" s="52"/>
      <c r="D59795" s="56"/>
      <c r="F59795"/>
    </row>
    <row r="59796" spans="2:6" x14ac:dyDescent="0.25">
      <c r="B59796" s="55"/>
      <c r="C59796" s="52"/>
      <c r="D59796" s="56"/>
      <c r="F59796"/>
    </row>
    <row r="59797" spans="2:6" x14ac:dyDescent="0.25">
      <c r="B59797" s="55"/>
      <c r="C59797" s="52"/>
      <c r="D59797" s="56"/>
      <c r="F59797"/>
    </row>
    <row r="59798" spans="2:6" x14ac:dyDescent="0.25">
      <c r="B59798" s="55"/>
      <c r="C59798" s="52"/>
      <c r="D59798" s="56"/>
      <c r="F59798"/>
    </row>
    <row r="59799" spans="2:6" x14ac:dyDescent="0.25">
      <c r="B59799" s="55"/>
      <c r="C59799" s="52"/>
      <c r="D59799" s="56"/>
      <c r="F59799"/>
    </row>
    <row r="59800" spans="2:6" x14ac:dyDescent="0.25">
      <c r="B59800" s="55"/>
      <c r="C59800" s="52"/>
      <c r="D59800" s="56"/>
      <c r="F59800"/>
    </row>
    <row r="59801" spans="2:6" x14ac:dyDescent="0.25">
      <c r="B59801" s="55"/>
      <c r="C59801" s="52"/>
      <c r="D59801" s="56"/>
      <c r="F59801"/>
    </row>
    <row r="59802" spans="2:6" x14ac:dyDescent="0.25">
      <c r="B59802" s="55"/>
      <c r="C59802" s="52"/>
      <c r="D59802" s="56"/>
      <c r="F59802"/>
    </row>
    <row r="59803" spans="2:6" x14ac:dyDescent="0.25">
      <c r="B59803" s="55"/>
      <c r="C59803" s="52"/>
      <c r="D59803" s="56"/>
      <c r="F59803"/>
    </row>
    <row r="59804" spans="2:6" x14ac:dyDescent="0.25">
      <c r="B59804" s="55"/>
      <c r="C59804" s="52"/>
      <c r="D59804" s="56"/>
      <c r="F59804"/>
    </row>
    <row r="59805" spans="2:6" x14ac:dyDescent="0.25">
      <c r="B59805" s="55"/>
      <c r="C59805" s="52"/>
      <c r="D59805" s="56"/>
      <c r="F59805"/>
    </row>
    <row r="59806" spans="2:6" x14ac:dyDescent="0.25">
      <c r="B59806" s="55"/>
      <c r="C59806" s="52"/>
      <c r="D59806" s="56"/>
      <c r="F59806"/>
    </row>
    <row r="59807" spans="2:6" x14ac:dyDescent="0.25">
      <c r="B59807" s="55"/>
      <c r="C59807" s="52"/>
      <c r="D59807" s="56"/>
      <c r="F59807"/>
    </row>
    <row r="59808" spans="2:6" x14ac:dyDescent="0.25">
      <c r="B59808" s="55"/>
      <c r="C59808" s="52"/>
      <c r="D59808" s="56"/>
      <c r="F59808"/>
    </row>
    <row r="59809" spans="2:6" x14ac:dyDescent="0.25">
      <c r="B59809" s="55"/>
      <c r="C59809" s="52"/>
      <c r="D59809" s="56"/>
      <c r="F59809"/>
    </row>
    <row r="59810" spans="2:6" x14ac:dyDescent="0.25">
      <c r="B59810" s="55"/>
      <c r="C59810" s="52"/>
      <c r="D59810" s="56"/>
      <c r="F59810"/>
    </row>
    <row r="59811" spans="2:6" x14ac:dyDescent="0.25">
      <c r="B59811" s="55"/>
      <c r="C59811" s="52"/>
      <c r="D59811" s="56"/>
      <c r="F59811"/>
    </row>
    <row r="59812" spans="2:6" x14ac:dyDescent="0.25">
      <c r="B59812" s="55"/>
      <c r="C59812" s="52"/>
      <c r="D59812" s="56"/>
      <c r="F59812"/>
    </row>
    <row r="59813" spans="2:6" x14ac:dyDescent="0.25">
      <c r="B59813" s="55"/>
      <c r="C59813" s="52"/>
      <c r="D59813" s="56"/>
      <c r="F59813"/>
    </row>
    <row r="59814" spans="2:6" x14ac:dyDescent="0.25">
      <c r="B59814" s="55"/>
      <c r="C59814" s="52"/>
      <c r="D59814" s="56"/>
      <c r="F59814"/>
    </row>
    <row r="59815" spans="2:6" x14ac:dyDescent="0.25">
      <c r="B59815" s="55"/>
      <c r="C59815" s="52"/>
      <c r="D59815" s="56"/>
      <c r="F59815"/>
    </row>
    <row r="59816" spans="2:6" x14ac:dyDescent="0.25">
      <c r="B59816" s="55"/>
      <c r="C59816" s="52"/>
      <c r="D59816" s="56"/>
      <c r="F59816"/>
    </row>
    <row r="59817" spans="2:6" x14ac:dyDescent="0.25">
      <c r="B59817" s="55"/>
      <c r="C59817" s="52"/>
      <c r="D59817" s="56"/>
      <c r="F59817"/>
    </row>
    <row r="59818" spans="2:6" x14ac:dyDescent="0.25">
      <c r="B59818" s="55"/>
      <c r="C59818" s="52"/>
      <c r="D59818" s="56"/>
      <c r="F59818"/>
    </row>
    <row r="59819" spans="2:6" x14ac:dyDescent="0.25">
      <c r="B59819" s="55"/>
      <c r="C59819" s="52"/>
      <c r="D59819" s="56"/>
      <c r="F59819"/>
    </row>
    <row r="59820" spans="2:6" x14ac:dyDescent="0.25">
      <c r="B59820" s="55"/>
      <c r="C59820" s="52"/>
      <c r="D59820" s="56"/>
      <c r="F59820"/>
    </row>
    <row r="59821" spans="2:6" x14ac:dyDescent="0.25">
      <c r="B59821" s="55"/>
      <c r="C59821" s="52"/>
      <c r="D59821" s="56"/>
      <c r="F59821"/>
    </row>
    <row r="59822" spans="2:6" x14ac:dyDescent="0.25">
      <c r="B59822" s="55"/>
      <c r="C59822" s="52"/>
      <c r="D59822" s="56"/>
      <c r="F59822"/>
    </row>
    <row r="59823" spans="2:6" x14ac:dyDescent="0.25">
      <c r="B59823" s="55"/>
      <c r="C59823" s="52"/>
      <c r="D59823" s="56"/>
      <c r="F59823"/>
    </row>
    <row r="59824" spans="2:6" x14ac:dyDescent="0.25">
      <c r="B59824" s="55"/>
      <c r="C59824" s="52"/>
      <c r="D59824" s="56"/>
      <c r="F59824"/>
    </row>
    <row r="59825" spans="2:6" x14ac:dyDescent="0.25">
      <c r="B59825" s="55"/>
      <c r="C59825" s="52"/>
      <c r="D59825" s="56"/>
      <c r="F59825"/>
    </row>
    <row r="59826" spans="2:6" x14ac:dyDescent="0.25">
      <c r="B59826" s="55"/>
      <c r="C59826" s="52"/>
      <c r="D59826" s="56"/>
      <c r="F59826"/>
    </row>
    <row r="59827" spans="2:6" x14ac:dyDescent="0.25">
      <c r="B59827" s="55"/>
      <c r="C59827" s="52"/>
      <c r="D59827" s="56"/>
      <c r="F59827"/>
    </row>
    <row r="59828" spans="2:6" x14ac:dyDescent="0.25">
      <c r="B59828" s="55"/>
      <c r="C59828" s="52"/>
      <c r="D59828" s="56"/>
      <c r="F59828"/>
    </row>
    <row r="59829" spans="2:6" x14ac:dyDescent="0.25">
      <c r="B59829" s="55"/>
      <c r="C59829" s="52"/>
      <c r="D59829" s="56"/>
      <c r="F59829"/>
    </row>
    <row r="59830" spans="2:6" x14ac:dyDescent="0.25">
      <c r="B59830" s="55"/>
      <c r="C59830" s="52"/>
      <c r="D59830" s="56"/>
      <c r="F59830"/>
    </row>
    <row r="59831" spans="2:6" x14ac:dyDescent="0.25">
      <c r="B59831" s="55"/>
      <c r="C59831" s="52"/>
      <c r="D59831" s="56"/>
      <c r="F59831"/>
    </row>
    <row r="59832" spans="2:6" x14ac:dyDescent="0.25">
      <c r="B59832" s="55"/>
      <c r="C59832" s="52"/>
      <c r="D59832" s="56"/>
      <c r="F59832"/>
    </row>
    <row r="59833" spans="2:6" x14ac:dyDescent="0.25">
      <c r="B59833" s="55"/>
      <c r="C59833" s="52"/>
      <c r="D59833" s="56"/>
      <c r="F59833"/>
    </row>
    <row r="59834" spans="2:6" x14ac:dyDescent="0.25">
      <c r="B59834" s="55"/>
      <c r="C59834" s="52"/>
      <c r="D59834" s="56"/>
      <c r="F59834"/>
    </row>
    <row r="59835" spans="2:6" x14ac:dyDescent="0.25">
      <c r="B59835" s="55"/>
      <c r="C59835" s="52"/>
      <c r="D59835" s="56"/>
      <c r="F59835"/>
    </row>
    <row r="59836" spans="2:6" x14ac:dyDescent="0.25">
      <c r="B59836" s="55"/>
      <c r="C59836" s="52"/>
      <c r="D59836" s="56"/>
      <c r="F59836"/>
    </row>
    <row r="59837" spans="2:6" x14ac:dyDescent="0.25">
      <c r="B59837" s="55"/>
      <c r="C59837" s="52"/>
      <c r="D59837" s="56"/>
      <c r="F59837"/>
    </row>
    <row r="59838" spans="2:6" x14ac:dyDescent="0.25">
      <c r="B59838" s="55"/>
      <c r="C59838" s="52"/>
      <c r="D59838" s="56"/>
      <c r="F59838"/>
    </row>
    <row r="59839" spans="2:6" x14ac:dyDescent="0.25">
      <c r="B59839" s="55"/>
      <c r="C59839" s="52"/>
      <c r="D59839" s="56"/>
      <c r="F59839"/>
    </row>
    <row r="59840" spans="2:6" x14ac:dyDescent="0.25">
      <c r="B59840" s="55"/>
      <c r="C59840" s="52"/>
      <c r="D59840" s="56"/>
      <c r="F59840"/>
    </row>
    <row r="59841" spans="2:6" x14ac:dyDescent="0.25">
      <c r="B59841" s="55"/>
      <c r="C59841" s="52"/>
      <c r="D59841" s="56"/>
      <c r="F59841"/>
    </row>
    <row r="59842" spans="2:6" x14ac:dyDescent="0.25">
      <c r="B59842" s="55"/>
      <c r="C59842" s="52"/>
      <c r="D59842" s="56"/>
      <c r="F59842"/>
    </row>
    <row r="59843" spans="2:6" x14ac:dyDescent="0.25">
      <c r="B59843" s="55"/>
      <c r="C59843" s="52"/>
      <c r="D59843" s="56"/>
      <c r="F59843"/>
    </row>
    <row r="59844" spans="2:6" x14ac:dyDescent="0.25">
      <c r="B59844" s="55"/>
      <c r="C59844" s="52"/>
      <c r="D59844" s="56"/>
      <c r="F59844"/>
    </row>
    <row r="59845" spans="2:6" x14ac:dyDescent="0.25">
      <c r="B59845" s="55"/>
      <c r="C59845" s="52"/>
      <c r="D59845" s="56"/>
      <c r="F59845"/>
    </row>
    <row r="59846" spans="2:6" x14ac:dyDescent="0.25">
      <c r="B59846" s="55"/>
      <c r="C59846" s="52"/>
      <c r="D59846" s="56"/>
      <c r="F59846"/>
    </row>
    <row r="59847" spans="2:6" x14ac:dyDescent="0.25">
      <c r="B59847" s="55"/>
      <c r="C59847" s="52"/>
      <c r="D59847" s="56"/>
      <c r="F59847"/>
    </row>
    <row r="59848" spans="2:6" x14ac:dyDescent="0.25">
      <c r="B59848" s="55"/>
      <c r="C59848" s="52"/>
      <c r="D59848" s="56"/>
      <c r="F59848"/>
    </row>
    <row r="59849" spans="2:6" x14ac:dyDescent="0.25">
      <c r="B59849" s="55"/>
      <c r="C59849" s="52"/>
      <c r="D59849" s="56"/>
      <c r="F59849"/>
    </row>
    <row r="59850" spans="2:6" x14ac:dyDescent="0.25">
      <c r="B59850" s="55"/>
      <c r="C59850" s="52"/>
      <c r="D59850" s="56"/>
      <c r="F59850"/>
    </row>
    <row r="59851" spans="2:6" x14ac:dyDescent="0.25">
      <c r="B59851" s="55"/>
      <c r="C59851" s="52"/>
      <c r="D59851" s="56"/>
      <c r="F59851"/>
    </row>
    <row r="59852" spans="2:6" x14ac:dyDescent="0.25">
      <c r="B59852" s="55"/>
      <c r="C59852" s="52"/>
      <c r="D59852" s="56"/>
      <c r="F59852"/>
    </row>
    <row r="59853" spans="2:6" x14ac:dyDescent="0.25">
      <c r="B59853" s="55"/>
      <c r="C59853" s="52"/>
      <c r="D59853" s="56"/>
      <c r="F59853"/>
    </row>
    <row r="59854" spans="2:6" x14ac:dyDescent="0.25">
      <c r="B59854" s="55"/>
      <c r="C59854" s="52"/>
      <c r="D59854" s="56"/>
      <c r="F59854"/>
    </row>
    <row r="59855" spans="2:6" x14ac:dyDescent="0.25">
      <c r="B59855" s="55"/>
      <c r="C59855" s="52"/>
      <c r="D59855" s="56"/>
      <c r="F59855"/>
    </row>
    <row r="59856" spans="2:6" x14ac:dyDescent="0.25">
      <c r="B59856" s="55"/>
      <c r="C59856" s="52"/>
      <c r="D59856" s="56"/>
      <c r="F59856"/>
    </row>
    <row r="59857" spans="2:6" x14ac:dyDescent="0.25">
      <c r="B59857" s="55"/>
      <c r="C59857" s="52"/>
      <c r="D59857" s="56"/>
      <c r="F59857"/>
    </row>
    <row r="59858" spans="2:6" x14ac:dyDescent="0.25">
      <c r="B59858" s="55"/>
      <c r="C59858" s="52"/>
      <c r="D59858" s="56"/>
      <c r="F59858"/>
    </row>
    <row r="59859" spans="2:6" x14ac:dyDescent="0.25">
      <c r="B59859" s="55"/>
      <c r="C59859" s="52"/>
      <c r="D59859" s="56"/>
      <c r="F59859"/>
    </row>
    <row r="59860" spans="2:6" x14ac:dyDescent="0.25">
      <c r="B59860" s="55"/>
      <c r="C59860" s="52"/>
      <c r="D59860" s="56"/>
      <c r="F59860"/>
    </row>
    <row r="59861" spans="2:6" x14ac:dyDescent="0.25">
      <c r="B59861" s="55"/>
      <c r="C59861" s="52"/>
      <c r="D59861" s="56"/>
      <c r="F59861"/>
    </row>
    <row r="59862" spans="2:6" x14ac:dyDescent="0.25">
      <c r="B59862" s="55"/>
      <c r="C59862" s="52"/>
      <c r="D59862" s="56"/>
      <c r="F59862"/>
    </row>
    <row r="59863" spans="2:6" x14ac:dyDescent="0.25">
      <c r="B59863" s="55"/>
      <c r="C59863" s="52"/>
      <c r="D59863" s="56"/>
      <c r="F59863"/>
    </row>
    <row r="59864" spans="2:6" x14ac:dyDescent="0.25">
      <c r="B59864" s="55"/>
      <c r="C59864" s="52"/>
      <c r="D59864" s="56"/>
      <c r="F59864"/>
    </row>
    <row r="59865" spans="2:6" x14ac:dyDescent="0.25">
      <c r="B59865" s="55"/>
      <c r="C59865" s="52"/>
      <c r="D59865" s="56"/>
      <c r="F59865"/>
    </row>
    <row r="59866" spans="2:6" x14ac:dyDescent="0.25">
      <c r="B59866" s="55"/>
      <c r="C59866" s="52"/>
      <c r="D59866" s="56"/>
      <c r="F59866"/>
    </row>
    <row r="59867" spans="2:6" x14ac:dyDescent="0.25">
      <c r="B59867" s="55"/>
      <c r="C59867" s="52"/>
      <c r="D59867" s="56"/>
      <c r="F59867"/>
    </row>
    <row r="59868" spans="2:6" x14ac:dyDescent="0.25">
      <c r="B59868" s="55"/>
      <c r="C59868" s="52"/>
      <c r="D59868" s="56"/>
      <c r="F59868"/>
    </row>
    <row r="59869" spans="2:6" x14ac:dyDescent="0.25">
      <c r="B59869" s="55"/>
      <c r="C59869" s="52"/>
      <c r="D59869" s="56"/>
      <c r="F59869"/>
    </row>
    <row r="59870" spans="2:6" x14ac:dyDescent="0.25">
      <c r="B59870" s="55"/>
      <c r="C59870" s="52"/>
      <c r="D59870" s="56"/>
      <c r="F59870"/>
    </row>
    <row r="59871" spans="2:6" x14ac:dyDescent="0.25">
      <c r="B59871" s="55"/>
      <c r="C59871" s="52"/>
      <c r="D59871" s="56"/>
      <c r="F59871"/>
    </row>
    <row r="59872" spans="2:6" x14ac:dyDescent="0.25">
      <c r="B59872" s="55"/>
      <c r="C59872" s="52"/>
      <c r="D59872" s="56"/>
      <c r="F59872"/>
    </row>
    <row r="59873" spans="2:6" x14ac:dyDescent="0.25">
      <c r="B59873" s="55"/>
      <c r="C59873" s="52"/>
      <c r="D59873" s="56"/>
      <c r="F59873"/>
    </row>
    <row r="59874" spans="2:6" x14ac:dyDescent="0.25">
      <c r="B59874" s="55"/>
      <c r="C59874" s="52"/>
      <c r="D59874" s="56"/>
      <c r="F59874"/>
    </row>
    <row r="59875" spans="2:6" x14ac:dyDescent="0.25">
      <c r="B59875" s="55"/>
      <c r="C59875" s="52"/>
      <c r="D59875" s="56"/>
      <c r="F59875"/>
    </row>
    <row r="59876" spans="2:6" x14ac:dyDescent="0.25">
      <c r="B59876" s="55"/>
      <c r="C59876" s="52"/>
      <c r="D59876" s="56"/>
      <c r="F59876"/>
    </row>
    <row r="59877" spans="2:6" x14ac:dyDescent="0.25">
      <c r="B59877" s="55"/>
      <c r="C59877" s="52"/>
      <c r="D59877" s="56"/>
      <c r="F59877"/>
    </row>
    <row r="59878" spans="2:6" x14ac:dyDescent="0.25">
      <c r="B59878" s="55"/>
      <c r="C59878" s="52"/>
      <c r="D59878" s="56"/>
      <c r="F59878"/>
    </row>
    <row r="59879" spans="2:6" x14ac:dyDescent="0.25">
      <c r="B59879" s="55"/>
      <c r="C59879" s="52"/>
      <c r="D59879" s="56"/>
      <c r="F59879"/>
    </row>
    <row r="59880" spans="2:6" x14ac:dyDescent="0.25">
      <c r="B59880" s="55"/>
      <c r="C59880" s="52"/>
      <c r="D59880" s="56"/>
      <c r="F59880"/>
    </row>
    <row r="59881" spans="2:6" x14ac:dyDescent="0.25">
      <c r="B59881" s="55"/>
      <c r="C59881" s="52"/>
      <c r="D59881" s="56"/>
      <c r="F59881"/>
    </row>
    <row r="59882" spans="2:6" x14ac:dyDescent="0.25">
      <c r="B59882" s="55"/>
      <c r="C59882" s="52"/>
      <c r="D59882" s="56"/>
      <c r="F59882"/>
    </row>
    <row r="59883" spans="2:6" x14ac:dyDescent="0.25">
      <c r="B59883" s="55"/>
      <c r="C59883" s="52"/>
      <c r="D59883" s="56"/>
      <c r="F59883"/>
    </row>
    <row r="59884" spans="2:6" x14ac:dyDescent="0.25">
      <c r="B59884" s="55"/>
      <c r="C59884" s="52"/>
      <c r="D59884" s="56"/>
      <c r="F59884"/>
    </row>
    <row r="59885" spans="2:6" x14ac:dyDescent="0.25">
      <c r="B59885" s="55"/>
      <c r="C59885" s="52"/>
      <c r="D59885" s="56"/>
      <c r="F59885"/>
    </row>
    <row r="59886" spans="2:6" x14ac:dyDescent="0.25">
      <c r="B59886" s="55"/>
      <c r="C59886" s="52"/>
      <c r="D59886" s="56"/>
      <c r="F59886"/>
    </row>
    <row r="59887" spans="2:6" x14ac:dyDescent="0.25">
      <c r="B59887" s="55"/>
      <c r="C59887" s="52"/>
      <c r="D59887" s="56"/>
      <c r="F59887"/>
    </row>
    <row r="59888" spans="2:6" x14ac:dyDescent="0.25">
      <c r="B59888" s="55"/>
      <c r="C59888" s="52"/>
      <c r="D59888" s="56"/>
      <c r="F59888"/>
    </row>
    <row r="59889" spans="2:6" x14ac:dyDescent="0.25">
      <c r="B59889" s="55"/>
      <c r="C59889" s="52"/>
      <c r="D59889" s="56"/>
      <c r="F59889"/>
    </row>
    <row r="59890" spans="2:6" x14ac:dyDescent="0.25">
      <c r="B59890" s="55"/>
      <c r="C59890" s="52"/>
      <c r="D59890" s="56"/>
      <c r="F59890"/>
    </row>
    <row r="59891" spans="2:6" x14ac:dyDescent="0.25">
      <c r="B59891" s="55"/>
      <c r="C59891" s="52"/>
      <c r="D59891" s="56"/>
      <c r="F59891"/>
    </row>
    <row r="59892" spans="2:6" x14ac:dyDescent="0.25">
      <c r="B59892" s="55"/>
      <c r="C59892" s="52"/>
      <c r="D59892" s="56"/>
      <c r="F59892"/>
    </row>
    <row r="59893" spans="2:6" x14ac:dyDescent="0.25">
      <c r="B59893" s="55"/>
      <c r="C59893" s="52"/>
      <c r="D59893" s="56"/>
      <c r="F59893"/>
    </row>
    <row r="59894" spans="2:6" x14ac:dyDescent="0.25">
      <c r="B59894" s="55"/>
      <c r="C59894" s="52"/>
      <c r="D59894" s="56"/>
      <c r="F59894"/>
    </row>
    <row r="59895" spans="2:6" x14ac:dyDescent="0.25">
      <c r="B59895" s="55"/>
      <c r="C59895" s="52"/>
      <c r="D59895" s="56"/>
      <c r="F59895"/>
    </row>
    <row r="59896" spans="2:6" x14ac:dyDescent="0.25">
      <c r="B59896" s="55"/>
      <c r="C59896" s="52"/>
      <c r="D59896" s="56"/>
      <c r="F59896"/>
    </row>
    <row r="59897" spans="2:6" x14ac:dyDescent="0.25">
      <c r="B59897" s="55"/>
      <c r="C59897" s="52"/>
      <c r="D59897" s="56"/>
      <c r="F59897"/>
    </row>
    <row r="59898" spans="2:6" x14ac:dyDescent="0.25">
      <c r="B59898" s="55"/>
      <c r="C59898" s="52"/>
      <c r="D59898" s="56"/>
      <c r="F59898"/>
    </row>
    <row r="59899" spans="2:6" x14ac:dyDescent="0.25">
      <c r="B59899" s="55"/>
      <c r="C59899" s="52"/>
      <c r="D59899" s="56"/>
      <c r="F59899"/>
    </row>
    <row r="59900" spans="2:6" x14ac:dyDescent="0.25">
      <c r="B59900" s="55"/>
      <c r="C59900" s="52"/>
      <c r="D59900" s="56"/>
      <c r="F59900"/>
    </row>
    <row r="59901" spans="2:6" x14ac:dyDescent="0.25">
      <c r="B59901" s="55"/>
      <c r="C59901" s="52"/>
      <c r="D59901" s="56"/>
      <c r="F59901"/>
    </row>
    <row r="59902" spans="2:6" x14ac:dyDescent="0.25">
      <c r="B59902" s="55"/>
      <c r="C59902" s="52"/>
      <c r="D59902" s="56"/>
      <c r="F59902"/>
    </row>
    <row r="59903" spans="2:6" x14ac:dyDescent="0.25">
      <c r="B59903" s="55"/>
      <c r="C59903" s="52"/>
      <c r="D59903" s="56"/>
      <c r="F59903"/>
    </row>
    <row r="59904" spans="2:6" x14ac:dyDescent="0.25">
      <c r="B59904" s="55"/>
      <c r="C59904" s="52"/>
      <c r="D59904" s="56"/>
      <c r="F59904"/>
    </row>
    <row r="59905" spans="2:6" x14ac:dyDescent="0.25">
      <c r="B59905" s="55"/>
      <c r="C59905" s="52"/>
      <c r="D59905" s="56"/>
      <c r="F59905"/>
    </row>
    <row r="59906" spans="2:6" x14ac:dyDescent="0.25">
      <c r="B59906" s="55"/>
      <c r="C59906" s="52"/>
      <c r="D59906" s="56"/>
      <c r="F59906"/>
    </row>
    <row r="59907" spans="2:6" x14ac:dyDescent="0.25">
      <c r="B59907" s="55"/>
      <c r="C59907" s="52"/>
      <c r="D59907" s="56"/>
      <c r="F59907"/>
    </row>
    <row r="59908" spans="2:6" x14ac:dyDescent="0.25">
      <c r="B59908" s="55"/>
      <c r="C59908" s="52"/>
      <c r="D59908" s="56"/>
      <c r="F59908"/>
    </row>
    <row r="59909" spans="2:6" x14ac:dyDescent="0.25">
      <c r="B59909" s="55"/>
      <c r="C59909" s="52"/>
      <c r="D59909" s="56"/>
      <c r="F59909"/>
    </row>
    <row r="59910" spans="2:6" x14ac:dyDescent="0.25">
      <c r="B59910" s="55"/>
      <c r="C59910" s="52"/>
      <c r="D59910" s="56"/>
      <c r="F59910"/>
    </row>
    <row r="59911" spans="2:6" x14ac:dyDescent="0.25">
      <c r="B59911" s="55"/>
      <c r="C59911" s="52"/>
      <c r="D59911" s="56"/>
      <c r="F59911"/>
    </row>
    <row r="59912" spans="2:6" x14ac:dyDescent="0.25">
      <c r="B59912" s="55"/>
      <c r="C59912" s="52"/>
      <c r="D59912" s="56"/>
      <c r="F59912"/>
    </row>
    <row r="59913" spans="2:6" x14ac:dyDescent="0.25">
      <c r="B59913" s="55"/>
      <c r="C59913" s="52"/>
      <c r="D59913" s="56"/>
      <c r="F59913"/>
    </row>
    <row r="59914" spans="2:6" x14ac:dyDescent="0.25">
      <c r="B59914" s="55"/>
      <c r="C59914" s="52"/>
      <c r="D59914" s="56"/>
      <c r="F59914"/>
    </row>
    <row r="59915" spans="2:6" x14ac:dyDescent="0.25">
      <c r="B59915" s="55"/>
      <c r="C59915" s="52"/>
      <c r="D59915" s="56"/>
      <c r="F59915"/>
    </row>
    <row r="59916" spans="2:6" x14ac:dyDescent="0.25">
      <c r="B59916" s="55"/>
      <c r="C59916" s="52"/>
      <c r="D59916" s="56"/>
      <c r="F59916"/>
    </row>
    <row r="59917" spans="2:6" x14ac:dyDescent="0.25">
      <c r="B59917" s="55"/>
      <c r="C59917" s="52"/>
      <c r="D59917" s="56"/>
      <c r="F59917"/>
    </row>
    <row r="59918" spans="2:6" x14ac:dyDescent="0.25">
      <c r="B59918" s="55"/>
      <c r="C59918" s="52"/>
      <c r="D59918" s="56"/>
      <c r="F59918"/>
    </row>
    <row r="59919" spans="2:6" x14ac:dyDescent="0.25">
      <c r="B59919" s="55"/>
      <c r="C59919" s="52"/>
      <c r="D59919" s="56"/>
      <c r="F59919"/>
    </row>
    <row r="59920" spans="2:6" x14ac:dyDescent="0.25">
      <c r="B59920" s="55"/>
      <c r="C59920" s="52"/>
      <c r="D59920" s="56"/>
      <c r="F59920"/>
    </row>
    <row r="59921" spans="2:6" x14ac:dyDescent="0.25">
      <c r="B59921" s="55"/>
      <c r="C59921" s="52"/>
      <c r="D59921" s="56"/>
      <c r="F59921"/>
    </row>
    <row r="59922" spans="2:6" x14ac:dyDescent="0.25">
      <c r="B59922" s="55"/>
      <c r="C59922" s="52"/>
      <c r="D59922" s="56"/>
      <c r="F59922"/>
    </row>
    <row r="59923" spans="2:6" x14ac:dyDescent="0.25">
      <c r="B59923" s="55"/>
      <c r="C59923" s="52"/>
      <c r="D59923" s="56"/>
      <c r="F59923"/>
    </row>
    <row r="59924" spans="2:6" x14ac:dyDescent="0.25">
      <c r="B59924" s="55"/>
      <c r="C59924" s="52"/>
      <c r="D59924" s="56"/>
      <c r="F59924"/>
    </row>
    <row r="59925" spans="2:6" x14ac:dyDescent="0.25">
      <c r="B59925" s="55"/>
      <c r="C59925" s="52"/>
      <c r="D59925" s="56"/>
      <c r="F59925"/>
    </row>
    <row r="59926" spans="2:6" x14ac:dyDescent="0.25">
      <c r="B59926" s="55"/>
      <c r="C59926" s="52"/>
      <c r="D59926" s="56"/>
      <c r="F59926"/>
    </row>
    <row r="59927" spans="2:6" x14ac:dyDescent="0.25">
      <c r="B59927" s="55"/>
      <c r="C59927" s="52"/>
      <c r="D59927" s="56"/>
      <c r="F59927"/>
    </row>
    <row r="59928" spans="2:6" x14ac:dyDescent="0.25">
      <c r="B59928" s="55"/>
      <c r="C59928" s="52"/>
      <c r="D59928" s="56"/>
      <c r="F59928"/>
    </row>
    <row r="59929" spans="2:6" x14ac:dyDescent="0.25">
      <c r="B59929" s="55"/>
      <c r="C59929" s="52"/>
      <c r="D59929" s="56"/>
      <c r="F59929"/>
    </row>
    <row r="59930" spans="2:6" x14ac:dyDescent="0.25">
      <c r="B59930" s="55"/>
      <c r="C59930" s="52"/>
      <c r="D59930" s="56"/>
      <c r="F59930"/>
    </row>
    <row r="59931" spans="2:6" x14ac:dyDescent="0.25">
      <c r="B59931" s="55"/>
      <c r="C59931" s="52"/>
      <c r="D59931" s="56"/>
      <c r="F59931"/>
    </row>
    <row r="59932" spans="2:6" x14ac:dyDescent="0.25">
      <c r="B59932" s="55"/>
      <c r="C59932" s="52"/>
      <c r="D59932" s="56"/>
      <c r="F59932"/>
    </row>
    <row r="59933" spans="2:6" x14ac:dyDescent="0.25">
      <c r="B59933" s="55"/>
      <c r="C59933" s="52"/>
      <c r="D59933" s="56"/>
      <c r="F59933"/>
    </row>
    <row r="59934" spans="2:6" x14ac:dyDescent="0.25">
      <c r="B59934" s="55"/>
      <c r="C59934" s="52"/>
      <c r="D59934" s="56"/>
      <c r="F59934"/>
    </row>
    <row r="59935" spans="2:6" x14ac:dyDescent="0.25">
      <c r="B59935" s="55"/>
      <c r="C59935" s="52"/>
      <c r="D59935" s="56"/>
      <c r="F59935"/>
    </row>
    <row r="59936" spans="2:6" x14ac:dyDescent="0.25">
      <c r="B59936" s="55"/>
      <c r="C59936" s="52"/>
      <c r="D59936" s="56"/>
      <c r="F59936"/>
    </row>
    <row r="59937" spans="2:6" x14ac:dyDescent="0.25">
      <c r="B59937" s="55"/>
      <c r="C59937" s="52"/>
      <c r="D59937" s="56"/>
      <c r="F59937"/>
    </row>
    <row r="59938" spans="2:6" x14ac:dyDescent="0.25">
      <c r="B59938" s="55"/>
      <c r="C59938" s="52"/>
      <c r="D59938" s="56"/>
      <c r="F59938"/>
    </row>
    <row r="59939" spans="2:6" x14ac:dyDescent="0.25">
      <c r="B59939" s="55"/>
      <c r="C59939" s="52"/>
      <c r="D59939" s="56"/>
      <c r="F59939"/>
    </row>
    <row r="59940" spans="2:6" x14ac:dyDescent="0.25">
      <c r="B59940" s="55"/>
      <c r="C59940" s="52"/>
      <c r="D59940" s="56"/>
      <c r="F59940"/>
    </row>
    <row r="59941" spans="2:6" x14ac:dyDescent="0.25">
      <c r="B59941" s="55"/>
      <c r="C59941" s="52"/>
      <c r="D59941" s="56"/>
      <c r="F59941"/>
    </row>
    <row r="59942" spans="2:6" x14ac:dyDescent="0.25">
      <c r="B59942" s="55"/>
      <c r="C59942" s="52"/>
      <c r="D59942" s="56"/>
      <c r="F59942"/>
    </row>
    <row r="59943" spans="2:6" x14ac:dyDescent="0.25">
      <c r="B59943" s="55"/>
      <c r="C59943" s="52"/>
      <c r="D59943" s="56"/>
      <c r="F59943"/>
    </row>
    <row r="59944" spans="2:6" x14ac:dyDescent="0.25">
      <c r="B59944" s="55"/>
      <c r="C59944" s="52"/>
      <c r="D59944" s="56"/>
      <c r="F59944"/>
    </row>
    <row r="59945" spans="2:6" x14ac:dyDescent="0.25">
      <c r="B59945" s="55"/>
      <c r="C59945" s="52"/>
      <c r="D59945" s="56"/>
      <c r="F59945"/>
    </row>
    <row r="59946" spans="2:6" x14ac:dyDescent="0.25">
      <c r="B59946" s="55"/>
      <c r="C59946" s="52"/>
      <c r="D59946" s="56"/>
      <c r="F59946"/>
    </row>
    <row r="59947" spans="2:6" x14ac:dyDescent="0.25">
      <c r="B59947" s="55"/>
      <c r="C59947" s="52"/>
      <c r="D59947" s="56"/>
      <c r="F59947"/>
    </row>
    <row r="59948" spans="2:6" x14ac:dyDescent="0.25">
      <c r="B59948" s="55"/>
      <c r="C59948" s="52"/>
      <c r="D59948" s="56"/>
      <c r="F59948"/>
    </row>
    <row r="59949" spans="2:6" x14ac:dyDescent="0.25">
      <c r="B59949" s="55"/>
      <c r="C59949" s="52"/>
      <c r="D59949" s="56"/>
      <c r="F59949"/>
    </row>
    <row r="59950" spans="2:6" x14ac:dyDescent="0.25">
      <c r="B59950" s="55"/>
      <c r="C59950" s="52"/>
      <c r="D59950" s="56"/>
      <c r="F59950"/>
    </row>
    <row r="59951" spans="2:6" x14ac:dyDescent="0.25">
      <c r="B59951" s="55"/>
      <c r="C59951" s="52"/>
      <c r="D59951" s="56"/>
      <c r="F59951"/>
    </row>
    <row r="59952" spans="2:6" x14ac:dyDescent="0.25">
      <c r="B59952" s="55"/>
      <c r="C59952" s="52"/>
      <c r="D59952" s="56"/>
      <c r="F59952"/>
    </row>
    <row r="59953" spans="2:6" x14ac:dyDescent="0.25">
      <c r="B59953" s="55"/>
      <c r="C59953" s="52"/>
      <c r="D59953" s="56"/>
      <c r="F59953"/>
    </row>
    <row r="59954" spans="2:6" x14ac:dyDescent="0.25">
      <c r="B59954" s="55"/>
      <c r="C59954" s="52"/>
      <c r="D59954" s="56"/>
      <c r="F59954"/>
    </row>
    <row r="59955" spans="2:6" x14ac:dyDescent="0.25">
      <c r="B59955" s="55"/>
      <c r="C59955" s="52"/>
      <c r="D59955" s="56"/>
      <c r="F59955"/>
    </row>
    <row r="59956" spans="2:6" x14ac:dyDescent="0.25">
      <c r="B59956" s="55"/>
      <c r="C59956" s="52"/>
      <c r="D59956" s="56"/>
      <c r="F59956"/>
    </row>
    <row r="59957" spans="2:6" x14ac:dyDescent="0.25">
      <c r="B59957" s="55"/>
      <c r="C59957" s="52"/>
      <c r="D59957" s="56"/>
      <c r="F59957"/>
    </row>
    <row r="59958" spans="2:6" x14ac:dyDescent="0.25">
      <c r="B59958" s="55"/>
      <c r="C59958" s="52"/>
      <c r="D59958" s="56"/>
      <c r="F59958"/>
    </row>
    <row r="59959" spans="2:6" x14ac:dyDescent="0.25">
      <c r="B59959" s="55"/>
      <c r="C59959" s="52"/>
      <c r="D59959" s="56"/>
      <c r="F59959"/>
    </row>
    <row r="59960" spans="2:6" x14ac:dyDescent="0.25">
      <c r="B59960" s="55"/>
      <c r="C59960" s="52"/>
      <c r="D59960" s="56"/>
      <c r="F59960"/>
    </row>
    <row r="59961" spans="2:6" x14ac:dyDescent="0.25">
      <c r="B59961" s="55"/>
      <c r="C59961" s="52"/>
      <c r="D59961" s="56"/>
      <c r="F59961"/>
    </row>
    <row r="59962" spans="2:6" x14ac:dyDescent="0.25">
      <c r="B59962" s="55"/>
      <c r="C59962" s="52"/>
      <c r="D59962" s="56"/>
      <c r="F59962"/>
    </row>
    <row r="59963" spans="2:6" x14ac:dyDescent="0.25">
      <c r="B59963" s="55"/>
      <c r="C59963" s="52"/>
      <c r="D59963" s="56"/>
      <c r="F59963"/>
    </row>
    <row r="59964" spans="2:6" x14ac:dyDescent="0.25">
      <c r="B59964" s="55"/>
      <c r="C59964" s="52"/>
      <c r="D59964" s="56"/>
      <c r="F59964"/>
    </row>
    <row r="59965" spans="2:6" x14ac:dyDescent="0.25">
      <c r="B59965" s="55"/>
      <c r="C59965" s="52"/>
      <c r="D59965" s="56"/>
      <c r="F59965"/>
    </row>
    <row r="59966" spans="2:6" x14ac:dyDescent="0.25">
      <c r="B59966" s="55"/>
      <c r="C59966" s="52"/>
      <c r="D59966" s="56"/>
      <c r="F59966"/>
    </row>
    <row r="59967" spans="2:6" x14ac:dyDescent="0.25">
      <c r="B59967" s="55"/>
      <c r="C59967" s="52"/>
      <c r="D59967" s="56"/>
      <c r="F59967"/>
    </row>
    <row r="59968" spans="2:6" x14ac:dyDescent="0.25">
      <c r="B59968" s="55"/>
      <c r="C59968" s="52"/>
      <c r="D59968" s="56"/>
      <c r="F59968"/>
    </row>
    <row r="59969" spans="2:6" x14ac:dyDescent="0.25">
      <c r="B59969" s="55"/>
      <c r="C59969" s="52"/>
      <c r="D59969" s="56"/>
      <c r="F59969"/>
    </row>
    <row r="59970" spans="2:6" x14ac:dyDescent="0.25">
      <c r="B59970" s="55"/>
      <c r="C59970" s="52"/>
      <c r="D59970" s="56"/>
      <c r="F59970"/>
    </row>
    <row r="59971" spans="2:6" x14ac:dyDescent="0.25">
      <c r="B59971" s="55"/>
      <c r="C59971" s="52"/>
      <c r="D59971" s="56"/>
      <c r="F59971"/>
    </row>
    <row r="59972" spans="2:6" x14ac:dyDescent="0.25">
      <c r="B59972" s="55"/>
      <c r="C59972" s="52"/>
      <c r="D59972" s="56"/>
      <c r="F59972"/>
    </row>
    <row r="59973" spans="2:6" x14ac:dyDescent="0.25">
      <c r="B59973" s="55"/>
      <c r="C59973" s="52"/>
      <c r="D59973" s="56"/>
      <c r="F59973"/>
    </row>
    <row r="59974" spans="2:6" x14ac:dyDescent="0.25">
      <c r="B59974" s="55"/>
      <c r="C59974" s="52"/>
      <c r="D59974" s="56"/>
      <c r="F59974"/>
    </row>
    <row r="59975" spans="2:6" x14ac:dyDescent="0.25">
      <c r="B59975" s="55"/>
      <c r="C59975" s="52"/>
      <c r="D59975" s="56"/>
      <c r="F59975"/>
    </row>
    <row r="59976" spans="2:6" x14ac:dyDescent="0.25">
      <c r="B59976" s="55"/>
      <c r="C59976" s="52"/>
      <c r="D59976" s="56"/>
      <c r="F59976"/>
    </row>
    <row r="59977" spans="2:6" x14ac:dyDescent="0.25">
      <c r="B59977" s="55"/>
      <c r="C59977" s="52"/>
      <c r="D59977" s="56"/>
      <c r="F59977"/>
    </row>
    <row r="59978" spans="2:6" x14ac:dyDescent="0.25">
      <c r="B59978" s="55"/>
      <c r="C59978" s="52"/>
      <c r="D59978" s="56"/>
      <c r="F59978"/>
    </row>
    <row r="59979" spans="2:6" x14ac:dyDescent="0.25">
      <c r="B59979" s="55"/>
      <c r="C59979" s="52"/>
      <c r="D59979" s="56"/>
      <c r="F59979"/>
    </row>
    <row r="59980" spans="2:6" x14ac:dyDescent="0.25">
      <c r="B59980" s="55"/>
      <c r="C59980" s="52"/>
      <c r="D59980" s="56"/>
      <c r="F59980"/>
    </row>
    <row r="59981" spans="2:6" x14ac:dyDescent="0.25">
      <c r="B59981" s="55"/>
      <c r="C59981" s="52"/>
      <c r="D59981" s="56"/>
      <c r="F59981"/>
    </row>
    <row r="59982" spans="2:6" x14ac:dyDescent="0.25">
      <c r="B59982" s="55"/>
      <c r="C59982" s="52"/>
      <c r="D59982" s="56"/>
      <c r="F59982"/>
    </row>
    <row r="59983" spans="2:6" x14ac:dyDescent="0.25">
      <c r="B59983" s="55"/>
      <c r="C59983" s="52"/>
      <c r="D59983" s="56"/>
      <c r="F59983"/>
    </row>
    <row r="59984" spans="2:6" x14ac:dyDescent="0.25">
      <c r="B59984" s="55"/>
      <c r="C59984" s="52"/>
      <c r="D59984" s="56"/>
      <c r="F59984"/>
    </row>
    <row r="59985" spans="2:6" x14ac:dyDescent="0.25">
      <c r="B59985" s="55"/>
      <c r="C59985" s="52"/>
      <c r="D59985" s="56"/>
      <c r="F59985"/>
    </row>
    <row r="59986" spans="2:6" x14ac:dyDescent="0.25">
      <c r="B59986" s="55"/>
      <c r="C59986" s="52"/>
      <c r="D59986" s="56"/>
      <c r="F59986"/>
    </row>
    <row r="59987" spans="2:6" x14ac:dyDescent="0.25">
      <c r="B59987" s="55"/>
      <c r="C59987" s="52"/>
      <c r="D59987" s="56"/>
      <c r="F59987"/>
    </row>
    <row r="59988" spans="2:6" x14ac:dyDescent="0.25">
      <c r="B59988" s="55"/>
      <c r="C59988" s="52"/>
      <c r="D59988" s="56"/>
      <c r="F59988"/>
    </row>
    <row r="59989" spans="2:6" x14ac:dyDescent="0.25">
      <c r="B59989" s="55"/>
      <c r="C59989" s="52"/>
      <c r="D59989" s="56"/>
      <c r="F59989"/>
    </row>
    <row r="59990" spans="2:6" x14ac:dyDescent="0.25">
      <c r="B59990" s="55"/>
      <c r="C59990" s="52"/>
      <c r="D59990" s="56"/>
      <c r="F59990"/>
    </row>
    <row r="59991" spans="2:6" x14ac:dyDescent="0.25">
      <c r="B59991" s="55"/>
      <c r="C59991" s="52"/>
      <c r="D59991" s="56"/>
      <c r="F59991"/>
    </row>
    <row r="59992" spans="2:6" x14ac:dyDescent="0.25">
      <c r="B59992" s="55"/>
      <c r="C59992" s="52"/>
      <c r="D59992" s="56"/>
      <c r="F59992"/>
    </row>
    <row r="59993" spans="2:6" x14ac:dyDescent="0.25">
      <c r="B59993" s="55"/>
      <c r="C59993" s="52"/>
      <c r="D59993" s="56"/>
      <c r="F59993"/>
    </row>
    <row r="59994" spans="2:6" x14ac:dyDescent="0.25">
      <c r="B59994" s="55"/>
      <c r="C59994" s="52"/>
      <c r="D59994" s="56"/>
      <c r="F59994"/>
    </row>
    <row r="59995" spans="2:6" x14ac:dyDescent="0.25">
      <c r="B59995" s="55"/>
      <c r="C59995" s="52"/>
      <c r="D59995" s="56"/>
      <c r="F59995"/>
    </row>
    <row r="59996" spans="2:6" x14ac:dyDescent="0.25">
      <c r="B59996" s="55"/>
      <c r="C59996" s="52"/>
      <c r="D59996" s="56"/>
      <c r="F59996"/>
    </row>
    <row r="59997" spans="2:6" x14ac:dyDescent="0.25">
      <c r="B59997" s="55"/>
      <c r="C59997" s="52"/>
      <c r="D59997" s="56"/>
      <c r="F59997"/>
    </row>
    <row r="59998" spans="2:6" x14ac:dyDescent="0.25">
      <c r="B59998" s="55"/>
      <c r="C59998" s="52"/>
      <c r="D59998" s="56"/>
      <c r="F59998"/>
    </row>
    <row r="59999" spans="2:6" x14ac:dyDescent="0.25">
      <c r="B59999" s="55"/>
      <c r="C59999" s="52"/>
      <c r="D59999" s="56"/>
      <c r="F59999"/>
    </row>
    <row r="60000" spans="2:6" x14ac:dyDescent="0.25">
      <c r="B60000" s="55"/>
      <c r="C60000" s="52"/>
      <c r="D60000" s="56"/>
      <c r="F60000"/>
    </row>
    <row r="60001" spans="2:6" x14ac:dyDescent="0.25">
      <c r="B60001" s="55"/>
      <c r="C60001" s="52"/>
      <c r="D60001" s="56"/>
      <c r="F60001"/>
    </row>
    <row r="60002" spans="2:6" x14ac:dyDescent="0.25">
      <c r="B60002" s="55"/>
      <c r="C60002" s="52"/>
      <c r="D60002" s="56"/>
      <c r="F60002"/>
    </row>
    <row r="60003" spans="2:6" x14ac:dyDescent="0.25">
      <c r="B60003" s="55"/>
      <c r="C60003" s="52"/>
      <c r="D60003" s="56"/>
      <c r="F60003"/>
    </row>
    <row r="60004" spans="2:6" x14ac:dyDescent="0.25">
      <c r="B60004" s="55"/>
      <c r="C60004" s="52"/>
      <c r="D60004" s="56"/>
      <c r="F60004"/>
    </row>
    <row r="60005" spans="2:6" x14ac:dyDescent="0.25">
      <c r="B60005" s="55"/>
      <c r="C60005" s="52"/>
      <c r="D60005" s="56"/>
      <c r="F60005"/>
    </row>
    <row r="60006" spans="2:6" x14ac:dyDescent="0.25">
      <c r="B60006" s="55"/>
      <c r="C60006" s="52"/>
      <c r="D60006" s="56"/>
      <c r="F60006"/>
    </row>
    <row r="60007" spans="2:6" x14ac:dyDescent="0.25">
      <c r="B60007" s="55"/>
      <c r="C60007" s="52"/>
      <c r="D60007" s="56"/>
      <c r="F60007"/>
    </row>
    <row r="60008" spans="2:6" x14ac:dyDescent="0.25">
      <c r="B60008" s="55"/>
      <c r="C60008" s="52"/>
      <c r="D60008" s="56"/>
      <c r="F60008"/>
    </row>
    <row r="60009" spans="2:6" x14ac:dyDescent="0.25">
      <c r="B60009" s="55"/>
      <c r="C60009" s="52"/>
      <c r="D60009" s="56"/>
      <c r="F60009"/>
    </row>
    <row r="60010" spans="2:6" x14ac:dyDescent="0.25">
      <c r="B60010" s="55"/>
      <c r="C60010" s="52"/>
      <c r="D60010" s="56"/>
      <c r="F60010"/>
    </row>
    <row r="60011" spans="2:6" x14ac:dyDescent="0.25">
      <c r="B60011" s="55"/>
      <c r="C60011" s="52"/>
      <c r="D60011" s="56"/>
      <c r="F60011"/>
    </row>
    <row r="60012" spans="2:6" x14ac:dyDescent="0.25">
      <c r="B60012" s="55"/>
      <c r="C60012" s="52"/>
      <c r="D60012" s="56"/>
      <c r="F60012"/>
    </row>
    <row r="60013" spans="2:6" x14ac:dyDescent="0.25">
      <c r="B60013" s="55"/>
      <c r="C60013" s="52"/>
      <c r="D60013" s="56"/>
      <c r="F60013"/>
    </row>
    <row r="60014" spans="2:6" x14ac:dyDescent="0.25">
      <c r="B60014" s="55"/>
      <c r="C60014" s="52"/>
      <c r="D60014" s="56"/>
      <c r="F60014"/>
    </row>
    <row r="60015" spans="2:6" x14ac:dyDescent="0.25">
      <c r="B60015" s="55"/>
      <c r="C60015" s="52"/>
      <c r="D60015" s="56"/>
      <c r="F60015"/>
    </row>
    <row r="60016" spans="2:6" x14ac:dyDescent="0.25">
      <c r="B60016" s="55"/>
      <c r="C60016" s="52"/>
      <c r="D60016" s="56"/>
      <c r="F60016"/>
    </row>
    <row r="60017" spans="2:6" x14ac:dyDescent="0.25">
      <c r="B60017" s="55"/>
      <c r="C60017" s="52"/>
      <c r="D60017" s="56"/>
      <c r="F60017"/>
    </row>
    <row r="60018" spans="2:6" x14ac:dyDescent="0.25">
      <c r="B60018" s="55"/>
      <c r="C60018" s="52"/>
      <c r="D60018" s="56"/>
      <c r="F60018"/>
    </row>
    <row r="60019" spans="2:6" x14ac:dyDescent="0.25">
      <c r="B60019" s="55"/>
      <c r="C60019" s="52"/>
      <c r="D60019" s="56"/>
      <c r="F60019"/>
    </row>
    <row r="60020" spans="2:6" x14ac:dyDescent="0.25">
      <c r="B60020" s="55"/>
      <c r="C60020" s="52"/>
      <c r="D60020" s="56"/>
      <c r="F60020"/>
    </row>
    <row r="60021" spans="2:6" x14ac:dyDescent="0.25">
      <c r="B60021" s="55"/>
      <c r="C60021" s="52"/>
      <c r="D60021" s="56"/>
      <c r="F60021"/>
    </row>
    <row r="60022" spans="2:6" x14ac:dyDescent="0.25">
      <c r="B60022" s="55"/>
      <c r="C60022" s="52"/>
      <c r="D60022" s="56"/>
      <c r="F60022"/>
    </row>
    <row r="60023" spans="2:6" x14ac:dyDescent="0.25">
      <c r="B60023" s="55"/>
      <c r="C60023" s="52"/>
      <c r="D60023" s="56"/>
      <c r="F60023"/>
    </row>
    <row r="60024" spans="2:6" x14ac:dyDescent="0.25">
      <c r="B60024" s="55"/>
      <c r="C60024" s="52"/>
      <c r="D60024" s="56"/>
      <c r="F60024"/>
    </row>
    <row r="60025" spans="2:6" x14ac:dyDescent="0.25">
      <c r="B60025" s="55"/>
      <c r="C60025" s="52"/>
      <c r="D60025" s="56"/>
      <c r="F60025"/>
    </row>
    <row r="60026" spans="2:6" x14ac:dyDescent="0.25">
      <c r="B60026" s="55"/>
      <c r="C60026" s="52"/>
      <c r="D60026" s="56"/>
      <c r="F60026"/>
    </row>
    <row r="60027" spans="2:6" x14ac:dyDescent="0.25">
      <c r="B60027" s="55"/>
      <c r="C60027" s="52"/>
      <c r="D60027" s="56"/>
      <c r="F60027"/>
    </row>
    <row r="60028" spans="2:6" x14ac:dyDescent="0.25">
      <c r="B60028" s="55"/>
      <c r="C60028" s="52"/>
      <c r="D60028" s="56"/>
      <c r="F60028"/>
    </row>
    <row r="60029" spans="2:6" x14ac:dyDescent="0.25">
      <c r="B60029" s="55"/>
      <c r="C60029" s="52"/>
      <c r="D60029" s="56"/>
      <c r="F60029"/>
    </row>
    <row r="60030" spans="2:6" x14ac:dyDescent="0.25">
      <c r="B60030" s="55"/>
      <c r="C60030" s="52"/>
      <c r="D60030" s="56"/>
      <c r="F60030"/>
    </row>
    <row r="60031" spans="2:6" x14ac:dyDescent="0.25">
      <c r="B60031" s="55"/>
      <c r="C60031" s="52"/>
      <c r="D60031" s="56"/>
      <c r="F60031"/>
    </row>
    <row r="60032" spans="2:6" x14ac:dyDescent="0.25">
      <c r="B60032" s="55"/>
      <c r="C60032" s="52"/>
      <c r="D60032" s="56"/>
      <c r="F60032"/>
    </row>
    <row r="60033" spans="2:6" x14ac:dyDescent="0.25">
      <c r="B60033" s="55"/>
      <c r="C60033" s="52"/>
      <c r="D60033" s="56"/>
      <c r="F60033"/>
    </row>
    <row r="60034" spans="2:6" x14ac:dyDescent="0.25">
      <c r="B60034" s="55"/>
      <c r="C60034" s="52"/>
      <c r="D60034" s="56"/>
      <c r="F60034"/>
    </row>
    <row r="60035" spans="2:6" x14ac:dyDescent="0.25">
      <c r="B60035" s="55"/>
      <c r="C60035" s="52"/>
      <c r="D60035" s="56"/>
      <c r="F60035"/>
    </row>
    <row r="60036" spans="2:6" x14ac:dyDescent="0.25">
      <c r="B60036" s="55"/>
      <c r="C60036" s="52"/>
      <c r="D60036" s="56"/>
      <c r="F60036"/>
    </row>
    <row r="60037" spans="2:6" x14ac:dyDescent="0.25">
      <c r="B60037" s="55"/>
      <c r="C60037" s="52"/>
      <c r="D60037" s="56"/>
      <c r="F60037"/>
    </row>
    <row r="60038" spans="2:6" x14ac:dyDescent="0.25">
      <c r="B60038" s="55"/>
      <c r="C60038" s="52"/>
      <c r="D60038" s="56"/>
      <c r="F60038"/>
    </row>
    <row r="60039" spans="2:6" x14ac:dyDescent="0.25">
      <c r="B60039" s="55"/>
      <c r="C60039" s="52"/>
      <c r="D60039" s="56"/>
      <c r="F60039"/>
    </row>
    <row r="60040" spans="2:6" x14ac:dyDescent="0.25">
      <c r="B60040" s="55"/>
      <c r="C60040" s="52"/>
      <c r="D60040" s="56"/>
      <c r="F60040"/>
    </row>
    <row r="60041" spans="2:6" x14ac:dyDescent="0.25">
      <c r="B60041" s="55"/>
      <c r="C60041" s="52"/>
      <c r="D60041" s="56"/>
      <c r="F60041"/>
    </row>
    <row r="60042" spans="2:6" x14ac:dyDescent="0.25">
      <c r="B60042" s="55"/>
      <c r="C60042" s="52"/>
      <c r="D60042" s="56"/>
      <c r="F60042"/>
    </row>
    <row r="60043" spans="2:6" x14ac:dyDescent="0.25">
      <c r="B60043" s="55"/>
      <c r="C60043" s="52"/>
      <c r="D60043" s="56"/>
      <c r="F60043"/>
    </row>
    <row r="60044" spans="2:6" x14ac:dyDescent="0.25">
      <c r="B60044" s="55"/>
      <c r="C60044" s="52"/>
      <c r="D60044" s="56"/>
      <c r="F60044"/>
    </row>
    <row r="60045" spans="2:6" x14ac:dyDescent="0.25">
      <c r="B60045" s="55"/>
      <c r="C60045" s="52"/>
      <c r="D60045" s="56"/>
      <c r="F60045"/>
    </row>
    <row r="60046" spans="2:6" x14ac:dyDescent="0.25">
      <c r="B60046" s="55"/>
      <c r="C60046" s="52"/>
      <c r="D60046" s="56"/>
      <c r="F60046"/>
    </row>
    <row r="60047" spans="2:6" x14ac:dyDescent="0.25">
      <c r="B60047" s="55"/>
      <c r="C60047" s="52"/>
      <c r="D60047" s="56"/>
      <c r="F60047"/>
    </row>
    <row r="60048" spans="2:6" x14ac:dyDescent="0.25">
      <c r="B60048" s="55"/>
      <c r="C60048" s="52"/>
      <c r="D60048" s="56"/>
      <c r="F60048"/>
    </row>
    <row r="60049" spans="2:6" x14ac:dyDescent="0.25">
      <c r="B60049" s="55"/>
      <c r="C60049" s="52"/>
      <c r="D60049" s="56"/>
      <c r="F60049"/>
    </row>
    <row r="60050" spans="2:6" x14ac:dyDescent="0.25">
      <c r="B60050" s="55"/>
      <c r="C60050" s="52"/>
      <c r="D60050" s="56"/>
      <c r="F60050"/>
    </row>
    <row r="60051" spans="2:6" x14ac:dyDescent="0.25">
      <c r="B60051" s="55"/>
      <c r="C60051" s="52"/>
      <c r="D60051" s="56"/>
      <c r="F60051"/>
    </row>
    <row r="60052" spans="2:6" x14ac:dyDescent="0.25">
      <c r="B60052" s="55"/>
      <c r="C60052" s="52"/>
      <c r="D60052" s="56"/>
      <c r="F60052"/>
    </row>
    <row r="60053" spans="2:6" x14ac:dyDescent="0.25">
      <c r="B60053" s="55"/>
      <c r="C60053" s="52"/>
      <c r="D60053" s="56"/>
      <c r="F60053"/>
    </row>
    <row r="60054" spans="2:6" x14ac:dyDescent="0.25">
      <c r="B60054" s="55"/>
      <c r="C60054" s="52"/>
      <c r="D60054" s="56"/>
      <c r="F60054"/>
    </row>
    <row r="60055" spans="2:6" x14ac:dyDescent="0.25">
      <c r="B60055" s="55"/>
      <c r="C60055" s="52"/>
      <c r="D60055" s="56"/>
      <c r="F60055"/>
    </row>
    <row r="60056" spans="2:6" x14ac:dyDescent="0.25">
      <c r="B60056" s="55"/>
      <c r="C60056" s="52"/>
      <c r="D60056" s="56"/>
      <c r="F60056"/>
    </row>
    <row r="60057" spans="2:6" x14ac:dyDescent="0.25">
      <c r="B60057" s="55"/>
      <c r="C60057" s="52"/>
      <c r="D60057" s="56"/>
      <c r="F60057"/>
    </row>
    <row r="60058" spans="2:6" x14ac:dyDescent="0.25">
      <c r="B60058" s="55"/>
      <c r="C60058" s="52"/>
      <c r="D60058" s="56"/>
      <c r="F60058"/>
    </row>
    <row r="60059" spans="2:6" x14ac:dyDescent="0.25">
      <c r="B60059" s="55"/>
      <c r="C60059" s="52"/>
      <c r="D60059" s="56"/>
      <c r="F60059"/>
    </row>
    <row r="60060" spans="2:6" x14ac:dyDescent="0.25">
      <c r="B60060" s="55"/>
      <c r="C60060" s="52"/>
      <c r="D60060" s="56"/>
      <c r="F60060"/>
    </row>
    <row r="60061" spans="2:6" x14ac:dyDescent="0.25">
      <c r="B60061" s="55"/>
      <c r="C60061" s="52"/>
      <c r="D60061" s="56"/>
      <c r="F60061"/>
    </row>
    <row r="60062" spans="2:6" x14ac:dyDescent="0.25">
      <c r="B60062" s="55"/>
      <c r="C60062" s="52"/>
      <c r="D60062" s="56"/>
      <c r="F60062"/>
    </row>
    <row r="60063" spans="2:6" x14ac:dyDescent="0.25">
      <c r="B60063" s="55"/>
      <c r="C60063" s="52"/>
      <c r="D60063" s="56"/>
      <c r="F60063"/>
    </row>
    <row r="60064" spans="2:6" x14ac:dyDescent="0.25">
      <c r="B60064" s="55"/>
      <c r="C60064" s="52"/>
      <c r="D60064" s="56"/>
      <c r="F60064"/>
    </row>
    <row r="60065" spans="2:6" x14ac:dyDescent="0.25">
      <c r="B60065" s="55"/>
      <c r="C60065" s="52"/>
      <c r="D60065" s="56"/>
      <c r="F60065"/>
    </row>
    <row r="60066" spans="2:6" x14ac:dyDescent="0.25">
      <c r="B60066" s="55"/>
      <c r="C60066" s="52"/>
      <c r="D60066" s="56"/>
      <c r="F60066"/>
    </row>
    <row r="60067" spans="2:6" x14ac:dyDescent="0.25">
      <c r="B60067" s="55"/>
      <c r="C60067" s="52"/>
      <c r="D60067" s="56"/>
      <c r="F60067"/>
    </row>
    <row r="60068" spans="2:6" x14ac:dyDescent="0.25">
      <c r="B60068" s="55"/>
      <c r="C60068" s="52"/>
      <c r="D60068" s="56"/>
      <c r="F60068"/>
    </row>
    <row r="60069" spans="2:6" x14ac:dyDescent="0.25">
      <c r="B60069" s="55"/>
      <c r="C60069" s="52"/>
      <c r="D60069" s="56"/>
      <c r="F60069"/>
    </row>
    <row r="60070" spans="2:6" x14ac:dyDescent="0.25">
      <c r="B60070" s="55"/>
      <c r="C60070" s="52"/>
      <c r="D60070" s="56"/>
      <c r="F60070"/>
    </row>
    <row r="60071" spans="2:6" x14ac:dyDescent="0.25">
      <c r="B60071" s="55"/>
      <c r="C60071" s="52"/>
      <c r="D60071" s="56"/>
      <c r="F60071"/>
    </row>
    <row r="60072" spans="2:6" x14ac:dyDescent="0.25">
      <c r="B60072" s="55"/>
      <c r="C60072" s="52"/>
      <c r="D60072" s="56"/>
      <c r="F60072"/>
    </row>
    <row r="60073" spans="2:6" x14ac:dyDescent="0.25">
      <c r="B60073" s="55"/>
      <c r="C60073" s="52"/>
      <c r="D60073" s="56"/>
      <c r="F60073"/>
    </row>
    <row r="60074" spans="2:6" x14ac:dyDescent="0.25">
      <c r="B60074" s="55"/>
      <c r="C60074" s="52"/>
      <c r="D60074" s="56"/>
      <c r="F60074"/>
    </row>
    <row r="60075" spans="2:6" x14ac:dyDescent="0.25">
      <c r="B60075" s="55"/>
      <c r="C60075" s="52"/>
      <c r="D60075" s="56"/>
      <c r="F60075"/>
    </row>
    <row r="60076" spans="2:6" x14ac:dyDescent="0.25">
      <c r="B60076" s="55"/>
      <c r="C60076" s="52"/>
      <c r="D60076" s="56"/>
      <c r="F60076"/>
    </row>
    <row r="60077" spans="2:6" x14ac:dyDescent="0.25">
      <c r="B60077" s="55"/>
      <c r="C60077" s="52"/>
      <c r="D60077" s="56"/>
      <c r="F60077"/>
    </row>
    <row r="60078" spans="2:6" x14ac:dyDescent="0.25">
      <c r="B60078" s="55"/>
      <c r="C60078" s="52"/>
      <c r="D60078" s="56"/>
      <c r="F60078"/>
    </row>
    <row r="60079" spans="2:6" x14ac:dyDescent="0.25">
      <c r="B60079" s="55"/>
      <c r="C60079" s="52"/>
      <c r="D60079" s="56"/>
      <c r="F60079"/>
    </row>
    <row r="60080" spans="2:6" x14ac:dyDescent="0.25">
      <c r="B60080" s="55"/>
      <c r="C60080" s="52"/>
      <c r="D60080" s="56"/>
      <c r="F60080"/>
    </row>
    <row r="60081" spans="2:6" x14ac:dyDescent="0.25">
      <c r="B60081" s="55"/>
      <c r="C60081" s="52"/>
      <c r="D60081" s="56"/>
      <c r="F60081"/>
    </row>
    <row r="60082" spans="2:6" x14ac:dyDescent="0.25">
      <c r="B60082" s="55"/>
      <c r="C60082" s="52"/>
      <c r="D60082" s="56"/>
      <c r="F60082"/>
    </row>
    <row r="60083" spans="2:6" x14ac:dyDescent="0.25">
      <c r="B60083" s="55"/>
      <c r="C60083" s="52"/>
      <c r="D60083" s="56"/>
      <c r="F60083"/>
    </row>
    <row r="60084" spans="2:6" x14ac:dyDescent="0.25">
      <c r="B60084" s="55"/>
      <c r="C60084" s="52"/>
      <c r="D60084" s="56"/>
      <c r="F60084"/>
    </row>
    <row r="60085" spans="2:6" x14ac:dyDescent="0.25">
      <c r="B60085" s="55"/>
      <c r="C60085" s="52"/>
      <c r="D60085" s="56"/>
      <c r="F60085"/>
    </row>
    <row r="60086" spans="2:6" x14ac:dyDescent="0.25">
      <c r="B60086" s="55"/>
      <c r="C60086" s="52"/>
      <c r="D60086" s="56"/>
      <c r="F60086"/>
    </row>
    <row r="60087" spans="2:6" x14ac:dyDescent="0.25">
      <c r="B60087" s="55"/>
      <c r="C60087" s="52"/>
      <c r="D60087" s="56"/>
      <c r="F60087"/>
    </row>
    <row r="60088" spans="2:6" x14ac:dyDescent="0.25">
      <c r="B60088" s="55"/>
      <c r="C60088" s="52"/>
      <c r="D60088" s="56"/>
      <c r="F60088"/>
    </row>
    <row r="60089" spans="2:6" x14ac:dyDescent="0.25">
      <c r="B60089" s="55"/>
      <c r="C60089" s="52"/>
      <c r="D60089" s="56"/>
      <c r="F60089"/>
    </row>
    <row r="60090" spans="2:6" x14ac:dyDescent="0.25">
      <c r="B60090" s="55"/>
      <c r="C60090" s="52"/>
      <c r="D60090" s="56"/>
      <c r="F60090"/>
    </row>
    <row r="60091" spans="2:6" x14ac:dyDescent="0.25">
      <c r="B60091" s="55"/>
      <c r="C60091" s="52"/>
      <c r="D60091" s="56"/>
      <c r="F60091"/>
    </row>
    <row r="60092" spans="2:6" x14ac:dyDescent="0.25">
      <c r="B60092" s="55"/>
      <c r="C60092" s="52"/>
      <c r="D60092" s="56"/>
      <c r="F60092"/>
    </row>
    <row r="60093" spans="2:6" x14ac:dyDescent="0.25">
      <c r="B60093" s="55"/>
      <c r="C60093" s="52"/>
      <c r="D60093" s="56"/>
      <c r="F60093"/>
    </row>
    <row r="60094" spans="2:6" x14ac:dyDescent="0.25">
      <c r="B60094" s="55"/>
      <c r="C60094" s="52"/>
      <c r="D60094" s="56"/>
      <c r="F60094"/>
    </row>
    <row r="60095" spans="2:6" x14ac:dyDescent="0.25">
      <c r="B60095" s="55"/>
      <c r="C60095" s="52"/>
      <c r="D60095" s="56"/>
      <c r="F60095"/>
    </row>
    <row r="60096" spans="2:6" x14ac:dyDescent="0.25">
      <c r="B60096" s="55"/>
      <c r="C60096" s="52"/>
      <c r="D60096" s="56"/>
      <c r="F60096"/>
    </row>
    <row r="60097" spans="2:6" x14ac:dyDescent="0.25">
      <c r="B60097" s="55"/>
      <c r="C60097" s="52"/>
      <c r="D60097" s="56"/>
      <c r="F60097"/>
    </row>
    <row r="60098" spans="2:6" x14ac:dyDescent="0.25">
      <c r="B60098" s="55"/>
      <c r="C60098" s="52"/>
      <c r="D60098" s="56"/>
      <c r="F60098"/>
    </row>
    <row r="60099" spans="2:6" x14ac:dyDescent="0.25">
      <c r="B60099" s="55"/>
      <c r="C60099" s="52"/>
      <c r="D60099" s="56"/>
      <c r="F60099"/>
    </row>
    <row r="60100" spans="2:6" x14ac:dyDescent="0.25">
      <c r="B60100" s="55"/>
      <c r="C60100" s="52"/>
      <c r="D60100" s="56"/>
      <c r="F60100"/>
    </row>
    <row r="60101" spans="2:6" x14ac:dyDescent="0.25">
      <c r="B60101" s="55"/>
      <c r="C60101" s="52"/>
      <c r="D60101" s="56"/>
      <c r="F60101"/>
    </row>
    <row r="60102" spans="2:6" x14ac:dyDescent="0.25">
      <c r="B60102" s="55"/>
      <c r="C60102" s="52"/>
      <c r="D60102" s="56"/>
      <c r="F60102"/>
    </row>
    <row r="60103" spans="2:6" x14ac:dyDescent="0.25">
      <c r="B60103" s="55"/>
      <c r="C60103" s="52"/>
      <c r="D60103" s="56"/>
      <c r="F60103"/>
    </row>
    <row r="60104" spans="2:6" x14ac:dyDescent="0.25">
      <c r="B60104" s="55"/>
      <c r="C60104" s="52"/>
      <c r="D60104" s="56"/>
      <c r="F60104"/>
    </row>
    <row r="60105" spans="2:6" x14ac:dyDescent="0.25">
      <c r="B60105" s="55"/>
      <c r="C60105" s="52"/>
      <c r="D60105" s="56"/>
      <c r="F60105"/>
    </row>
    <row r="60106" spans="2:6" x14ac:dyDescent="0.25">
      <c r="B60106" s="55"/>
      <c r="C60106" s="52"/>
      <c r="D60106" s="56"/>
      <c r="F60106"/>
    </row>
    <row r="60107" spans="2:6" x14ac:dyDescent="0.25">
      <c r="B60107" s="55"/>
      <c r="C60107" s="52"/>
      <c r="D60107" s="56"/>
      <c r="F60107"/>
    </row>
    <row r="60108" spans="2:6" x14ac:dyDescent="0.25">
      <c r="B60108" s="55"/>
      <c r="C60108" s="52"/>
      <c r="D60108" s="56"/>
      <c r="F60108"/>
    </row>
    <row r="60109" spans="2:6" x14ac:dyDescent="0.25">
      <c r="B60109" s="55"/>
      <c r="C60109" s="52"/>
      <c r="D60109" s="56"/>
      <c r="F60109"/>
    </row>
    <row r="60110" spans="2:6" x14ac:dyDescent="0.25">
      <c r="B60110" s="55"/>
      <c r="C60110" s="52"/>
      <c r="D60110" s="56"/>
      <c r="F60110"/>
    </row>
    <row r="60111" spans="2:6" x14ac:dyDescent="0.25">
      <c r="B60111" s="55"/>
      <c r="C60111" s="52"/>
      <c r="D60111" s="56"/>
      <c r="F60111"/>
    </row>
    <row r="60112" spans="2:6" x14ac:dyDescent="0.25">
      <c r="B60112" s="55"/>
      <c r="C60112" s="52"/>
      <c r="D60112" s="56"/>
      <c r="F60112"/>
    </row>
    <row r="60113" spans="2:6" x14ac:dyDescent="0.25">
      <c r="B60113" s="55"/>
      <c r="C60113" s="52"/>
      <c r="D60113" s="56"/>
      <c r="F60113"/>
    </row>
    <row r="60114" spans="2:6" x14ac:dyDescent="0.25">
      <c r="B60114" s="55"/>
      <c r="C60114" s="52"/>
      <c r="D60114" s="56"/>
      <c r="F60114"/>
    </row>
    <row r="60115" spans="2:6" x14ac:dyDescent="0.25">
      <c r="B60115" s="55"/>
      <c r="C60115" s="52"/>
      <c r="D60115" s="56"/>
      <c r="F60115"/>
    </row>
    <row r="60116" spans="2:6" x14ac:dyDescent="0.25">
      <c r="B60116" s="55"/>
      <c r="C60116" s="52"/>
      <c r="D60116" s="56"/>
      <c r="F60116"/>
    </row>
    <row r="60117" spans="2:6" x14ac:dyDescent="0.25">
      <c r="B60117" s="55"/>
      <c r="C60117" s="52"/>
      <c r="D60117" s="56"/>
      <c r="F60117"/>
    </row>
    <row r="60118" spans="2:6" x14ac:dyDescent="0.25">
      <c r="B60118" s="55"/>
      <c r="C60118" s="52"/>
      <c r="D60118" s="56"/>
      <c r="F60118"/>
    </row>
    <row r="60119" spans="2:6" x14ac:dyDescent="0.25">
      <c r="B60119" s="55"/>
      <c r="C60119" s="52"/>
      <c r="D60119" s="56"/>
      <c r="F60119"/>
    </row>
    <row r="60120" spans="2:6" x14ac:dyDescent="0.25">
      <c r="B60120" s="55"/>
      <c r="C60120" s="52"/>
      <c r="D60120" s="56"/>
      <c r="F60120"/>
    </row>
    <row r="60121" spans="2:6" x14ac:dyDescent="0.25">
      <c r="B60121" s="55"/>
      <c r="C60121" s="52"/>
      <c r="D60121" s="56"/>
      <c r="F60121"/>
    </row>
    <row r="60122" spans="2:6" x14ac:dyDescent="0.25">
      <c r="B60122" s="55"/>
      <c r="C60122" s="52"/>
      <c r="D60122" s="56"/>
      <c r="F60122"/>
    </row>
    <row r="60123" spans="2:6" x14ac:dyDescent="0.25">
      <c r="B60123" s="55"/>
      <c r="C60123" s="52"/>
      <c r="D60123" s="56"/>
      <c r="F60123"/>
    </row>
    <row r="60124" spans="2:6" x14ac:dyDescent="0.25">
      <c r="B60124" s="55"/>
      <c r="C60124" s="52"/>
      <c r="D60124" s="56"/>
      <c r="F60124"/>
    </row>
    <row r="60125" spans="2:6" x14ac:dyDescent="0.25">
      <c r="B60125" s="55"/>
      <c r="C60125" s="52"/>
      <c r="D60125" s="56"/>
      <c r="F60125"/>
    </row>
    <row r="60126" spans="2:6" x14ac:dyDescent="0.25">
      <c r="B60126" s="55"/>
      <c r="C60126" s="52"/>
      <c r="D60126" s="56"/>
      <c r="F60126"/>
    </row>
    <row r="60127" spans="2:6" x14ac:dyDescent="0.25">
      <c r="B60127" s="55"/>
      <c r="C60127" s="52"/>
      <c r="D60127" s="56"/>
      <c r="F60127"/>
    </row>
    <row r="60128" spans="2:6" x14ac:dyDescent="0.25">
      <c r="B60128" s="55"/>
      <c r="C60128" s="52"/>
      <c r="D60128" s="56"/>
      <c r="F60128"/>
    </row>
    <row r="60129" spans="2:6" x14ac:dyDescent="0.25">
      <c r="B60129" s="55"/>
      <c r="C60129" s="52"/>
      <c r="D60129" s="56"/>
      <c r="F60129"/>
    </row>
    <row r="60130" spans="2:6" x14ac:dyDescent="0.25">
      <c r="B60130" s="55"/>
      <c r="C60130" s="52"/>
      <c r="D60130" s="56"/>
      <c r="F60130"/>
    </row>
    <row r="60131" spans="2:6" x14ac:dyDescent="0.25">
      <c r="B60131" s="55"/>
      <c r="C60131" s="52"/>
      <c r="D60131" s="56"/>
      <c r="F60131"/>
    </row>
    <row r="60132" spans="2:6" x14ac:dyDescent="0.25">
      <c r="B60132" s="55"/>
      <c r="C60132" s="52"/>
      <c r="D60132" s="56"/>
      <c r="F60132"/>
    </row>
    <row r="60133" spans="2:6" x14ac:dyDescent="0.25">
      <c r="B60133" s="55"/>
      <c r="C60133" s="52"/>
      <c r="D60133" s="56"/>
      <c r="F60133"/>
    </row>
    <row r="60134" spans="2:6" x14ac:dyDescent="0.25">
      <c r="B60134" s="55"/>
      <c r="C60134" s="52"/>
      <c r="D60134" s="56"/>
      <c r="F60134"/>
    </row>
    <row r="60135" spans="2:6" x14ac:dyDescent="0.25">
      <c r="B60135" s="55"/>
      <c r="C60135" s="52"/>
      <c r="D60135" s="56"/>
      <c r="F60135"/>
    </row>
    <row r="60136" spans="2:6" x14ac:dyDescent="0.25">
      <c r="B60136" s="55"/>
      <c r="C60136" s="52"/>
      <c r="D60136" s="56"/>
      <c r="F60136"/>
    </row>
    <row r="60137" spans="2:6" x14ac:dyDescent="0.25">
      <c r="B60137" s="55"/>
      <c r="C60137" s="52"/>
      <c r="D60137" s="56"/>
      <c r="F60137"/>
    </row>
    <row r="60138" spans="2:6" x14ac:dyDescent="0.25">
      <c r="B60138" s="55"/>
      <c r="C60138" s="52"/>
      <c r="D60138" s="56"/>
      <c r="F60138"/>
    </row>
    <row r="60139" spans="2:6" x14ac:dyDescent="0.25">
      <c r="B60139" s="55"/>
      <c r="C60139" s="52"/>
      <c r="D60139" s="56"/>
      <c r="F60139"/>
    </row>
    <row r="60140" spans="2:6" x14ac:dyDescent="0.25">
      <c r="B60140" s="55"/>
      <c r="C60140" s="52"/>
      <c r="D60140" s="56"/>
      <c r="F60140"/>
    </row>
    <row r="60141" spans="2:6" x14ac:dyDescent="0.25">
      <c r="B60141" s="55"/>
      <c r="C60141" s="52"/>
      <c r="D60141" s="56"/>
      <c r="F60141"/>
    </row>
    <row r="60142" spans="2:6" x14ac:dyDescent="0.25">
      <c r="B60142" s="55"/>
      <c r="C60142" s="52"/>
      <c r="D60142" s="56"/>
      <c r="F60142"/>
    </row>
    <row r="60143" spans="2:6" x14ac:dyDescent="0.25">
      <c r="B60143" s="55"/>
      <c r="C60143" s="52"/>
      <c r="D60143" s="56"/>
      <c r="F60143"/>
    </row>
    <row r="60144" spans="2:6" x14ac:dyDescent="0.25">
      <c r="B60144" s="55"/>
      <c r="C60144" s="52"/>
      <c r="D60144" s="56"/>
      <c r="F60144"/>
    </row>
    <row r="60145" spans="2:6" x14ac:dyDescent="0.25">
      <c r="B60145" s="55"/>
      <c r="C60145" s="52"/>
      <c r="D60145" s="56"/>
      <c r="F60145"/>
    </row>
    <row r="60146" spans="2:6" x14ac:dyDescent="0.25">
      <c r="B60146" s="55"/>
      <c r="C60146" s="52"/>
      <c r="D60146" s="56"/>
      <c r="F60146"/>
    </row>
    <row r="60147" spans="2:6" x14ac:dyDescent="0.25">
      <c r="B60147" s="55"/>
      <c r="C60147" s="52"/>
      <c r="D60147" s="56"/>
      <c r="F60147"/>
    </row>
    <row r="60148" spans="2:6" x14ac:dyDescent="0.25">
      <c r="B60148" s="55"/>
      <c r="C60148" s="52"/>
      <c r="D60148" s="56"/>
      <c r="F60148"/>
    </row>
    <row r="60149" spans="2:6" x14ac:dyDescent="0.25">
      <c r="B60149" s="55"/>
      <c r="C60149" s="52"/>
      <c r="D60149" s="56"/>
      <c r="F60149"/>
    </row>
    <row r="60150" spans="2:6" x14ac:dyDescent="0.25">
      <c r="B60150" s="55"/>
      <c r="C60150" s="52"/>
      <c r="D60150" s="56"/>
      <c r="F60150"/>
    </row>
    <row r="60151" spans="2:6" x14ac:dyDescent="0.25">
      <c r="B60151" s="55"/>
      <c r="C60151" s="52"/>
      <c r="D60151" s="56"/>
      <c r="F60151"/>
    </row>
    <row r="60152" spans="2:6" x14ac:dyDescent="0.25">
      <c r="B60152" s="55"/>
      <c r="C60152" s="52"/>
      <c r="D60152" s="56"/>
      <c r="F60152"/>
    </row>
    <row r="60153" spans="2:6" x14ac:dyDescent="0.25">
      <c r="B60153" s="55"/>
      <c r="C60153" s="52"/>
      <c r="D60153" s="56"/>
      <c r="F60153"/>
    </row>
    <row r="60154" spans="2:6" x14ac:dyDescent="0.25">
      <c r="B60154" s="55"/>
      <c r="C60154" s="52"/>
      <c r="D60154" s="56"/>
      <c r="F60154"/>
    </row>
    <row r="60155" spans="2:6" x14ac:dyDescent="0.25">
      <c r="B60155" s="55"/>
      <c r="C60155" s="52"/>
      <c r="D60155" s="56"/>
      <c r="F60155"/>
    </row>
    <row r="60156" spans="2:6" x14ac:dyDescent="0.25">
      <c r="B60156" s="55"/>
      <c r="C60156" s="52"/>
      <c r="D60156" s="56"/>
      <c r="F60156"/>
    </row>
    <row r="60157" spans="2:6" x14ac:dyDescent="0.25">
      <c r="B60157" s="55"/>
      <c r="C60157" s="52"/>
      <c r="D60157" s="56"/>
      <c r="F60157"/>
    </row>
    <row r="60158" spans="2:6" x14ac:dyDescent="0.25">
      <c r="B60158" s="55"/>
      <c r="C60158" s="52"/>
      <c r="D60158" s="56"/>
      <c r="F60158"/>
    </row>
    <row r="60159" spans="2:6" x14ac:dyDescent="0.25">
      <c r="B60159" s="55"/>
      <c r="C60159" s="52"/>
      <c r="D60159" s="56"/>
      <c r="F60159"/>
    </row>
    <row r="60160" spans="2:6" x14ac:dyDescent="0.25">
      <c r="B60160" s="55"/>
      <c r="C60160" s="52"/>
      <c r="D60160" s="56"/>
      <c r="F60160"/>
    </row>
    <row r="60161" spans="2:6" x14ac:dyDescent="0.25">
      <c r="B60161" s="55"/>
      <c r="C60161" s="52"/>
      <c r="D60161" s="56"/>
      <c r="F60161"/>
    </row>
    <row r="60162" spans="2:6" x14ac:dyDescent="0.25">
      <c r="B60162" s="55"/>
      <c r="C60162" s="52"/>
      <c r="D60162" s="56"/>
      <c r="F60162"/>
    </row>
    <row r="60163" spans="2:6" x14ac:dyDescent="0.25">
      <c r="B60163" s="55"/>
      <c r="C60163" s="52"/>
      <c r="D60163" s="56"/>
      <c r="F60163"/>
    </row>
    <row r="60164" spans="2:6" x14ac:dyDescent="0.25">
      <c r="B60164" s="55"/>
      <c r="C60164" s="52"/>
      <c r="D60164" s="56"/>
      <c r="F60164"/>
    </row>
    <row r="60165" spans="2:6" x14ac:dyDescent="0.25">
      <c r="B60165" s="55"/>
      <c r="C60165" s="52"/>
      <c r="D60165" s="56"/>
      <c r="F60165"/>
    </row>
    <row r="60166" spans="2:6" x14ac:dyDescent="0.25">
      <c r="B60166" s="55"/>
      <c r="C60166" s="52"/>
      <c r="D60166" s="56"/>
      <c r="F60166"/>
    </row>
    <row r="60167" spans="2:6" x14ac:dyDescent="0.25">
      <c r="B60167" s="55"/>
      <c r="C60167" s="52"/>
      <c r="D60167" s="56"/>
      <c r="F60167"/>
    </row>
    <row r="60168" spans="2:6" x14ac:dyDescent="0.25">
      <c r="B60168" s="55"/>
      <c r="C60168" s="52"/>
      <c r="D60168" s="56"/>
      <c r="F60168"/>
    </row>
    <row r="60169" spans="2:6" x14ac:dyDescent="0.25">
      <c r="B60169" s="55"/>
      <c r="C60169" s="52"/>
      <c r="D60169" s="56"/>
      <c r="F60169"/>
    </row>
    <row r="60170" spans="2:6" x14ac:dyDescent="0.25">
      <c r="B60170" s="55"/>
      <c r="C60170" s="52"/>
      <c r="D60170" s="56"/>
      <c r="F60170"/>
    </row>
    <row r="60171" spans="2:6" x14ac:dyDescent="0.25">
      <c r="B60171" s="55"/>
      <c r="C60171" s="52"/>
      <c r="D60171" s="56"/>
      <c r="F60171"/>
    </row>
    <row r="60172" spans="2:6" x14ac:dyDescent="0.25">
      <c r="B60172" s="55"/>
      <c r="C60172" s="52"/>
      <c r="D60172" s="56"/>
      <c r="F60172"/>
    </row>
    <row r="60173" spans="2:6" x14ac:dyDescent="0.25">
      <c r="B60173" s="55"/>
      <c r="C60173" s="52"/>
      <c r="D60173" s="56"/>
      <c r="F60173"/>
    </row>
    <row r="60174" spans="2:6" x14ac:dyDescent="0.25">
      <c r="B60174" s="55"/>
      <c r="C60174" s="52"/>
      <c r="D60174" s="56"/>
      <c r="F60174"/>
    </row>
    <row r="60175" spans="2:6" x14ac:dyDescent="0.25">
      <c r="B60175" s="55"/>
      <c r="C60175" s="52"/>
      <c r="D60175" s="56"/>
      <c r="F60175"/>
    </row>
    <row r="60176" spans="2:6" x14ac:dyDescent="0.25">
      <c r="B60176" s="55"/>
      <c r="C60176" s="52"/>
      <c r="D60176" s="56"/>
      <c r="F60176"/>
    </row>
    <row r="60177" spans="2:6" x14ac:dyDescent="0.25">
      <c r="B60177" s="55"/>
      <c r="C60177" s="52"/>
      <c r="D60177" s="56"/>
      <c r="F60177"/>
    </row>
    <row r="60178" spans="2:6" x14ac:dyDescent="0.25">
      <c r="B60178" s="55"/>
      <c r="C60178" s="52"/>
      <c r="D60178" s="56"/>
      <c r="F60178"/>
    </row>
    <row r="60179" spans="2:6" x14ac:dyDescent="0.25">
      <c r="B60179" s="55"/>
      <c r="C60179" s="52"/>
      <c r="D60179" s="56"/>
      <c r="F60179"/>
    </row>
    <row r="60180" spans="2:6" x14ac:dyDescent="0.25">
      <c r="B60180" s="55"/>
      <c r="C60180" s="52"/>
      <c r="D60180" s="56"/>
      <c r="F60180"/>
    </row>
    <row r="60181" spans="2:6" x14ac:dyDescent="0.25">
      <c r="B60181" s="55"/>
      <c r="C60181" s="52"/>
      <c r="D60181" s="56"/>
      <c r="F60181"/>
    </row>
    <row r="60182" spans="2:6" x14ac:dyDescent="0.25">
      <c r="B60182" s="55"/>
      <c r="C60182" s="52"/>
      <c r="D60182" s="56"/>
      <c r="F60182"/>
    </row>
    <row r="60183" spans="2:6" x14ac:dyDescent="0.25">
      <c r="B60183" s="55"/>
      <c r="C60183" s="52"/>
      <c r="D60183" s="56"/>
      <c r="F60183"/>
    </row>
    <row r="60184" spans="2:6" x14ac:dyDescent="0.25">
      <c r="B60184" s="55"/>
      <c r="C60184" s="52"/>
      <c r="D60184" s="56"/>
      <c r="F60184"/>
    </row>
    <row r="60185" spans="2:6" x14ac:dyDescent="0.25">
      <c r="B60185" s="55"/>
      <c r="C60185" s="52"/>
      <c r="D60185" s="56"/>
      <c r="F60185"/>
    </row>
    <row r="60186" spans="2:6" x14ac:dyDescent="0.25">
      <c r="B60186" s="55"/>
      <c r="C60186" s="52"/>
      <c r="D60186" s="56"/>
      <c r="F60186"/>
    </row>
    <row r="60187" spans="2:6" x14ac:dyDescent="0.25">
      <c r="B60187" s="55"/>
      <c r="C60187" s="52"/>
      <c r="D60187" s="56"/>
      <c r="F60187"/>
    </row>
    <row r="60188" spans="2:6" x14ac:dyDescent="0.25">
      <c r="B60188" s="55"/>
      <c r="C60188" s="52"/>
      <c r="D60188" s="56"/>
      <c r="F60188"/>
    </row>
    <row r="60189" spans="2:6" x14ac:dyDescent="0.25">
      <c r="B60189" s="55"/>
      <c r="C60189" s="52"/>
      <c r="D60189" s="56"/>
      <c r="F60189"/>
    </row>
    <row r="60190" spans="2:6" x14ac:dyDescent="0.25">
      <c r="B60190" s="55"/>
      <c r="C60190" s="52"/>
      <c r="D60190" s="56"/>
      <c r="F60190"/>
    </row>
    <row r="60191" spans="2:6" x14ac:dyDescent="0.25">
      <c r="B60191" s="55"/>
      <c r="C60191" s="52"/>
      <c r="D60191" s="56"/>
      <c r="F60191"/>
    </row>
    <row r="60192" spans="2:6" x14ac:dyDescent="0.25">
      <c r="B60192" s="55"/>
      <c r="C60192" s="52"/>
      <c r="D60192" s="56"/>
      <c r="F60192"/>
    </row>
    <row r="60193" spans="2:6" x14ac:dyDescent="0.25">
      <c r="B60193" s="55"/>
      <c r="C60193" s="52"/>
      <c r="D60193" s="56"/>
      <c r="F60193"/>
    </row>
    <row r="60194" spans="2:6" x14ac:dyDescent="0.25">
      <c r="B60194" s="55"/>
      <c r="C60194" s="52"/>
      <c r="D60194" s="56"/>
      <c r="F60194"/>
    </row>
    <row r="60195" spans="2:6" x14ac:dyDescent="0.25">
      <c r="B60195" s="55"/>
      <c r="C60195" s="52"/>
      <c r="D60195" s="56"/>
      <c r="F60195"/>
    </row>
    <row r="60196" spans="2:6" x14ac:dyDescent="0.25">
      <c r="B60196" s="55"/>
      <c r="C60196" s="52"/>
      <c r="D60196" s="56"/>
      <c r="F60196"/>
    </row>
    <row r="60197" spans="2:6" x14ac:dyDescent="0.25">
      <c r="B60197" s="55"/>
      <c r="C60197" s="52"/>
      <c r="D60197" s="56"/>
      <c r="F60197"/>
    </row>
    <row r="60198" spans="2:6" x14ac:dyDescent="0.25">
      <c r="B60198" s="55"/>
      <c r="C60198" s="52"/>
      <c r="D60198" s="56"/>
      <c r="F60198"/>
    </row>
    <row r="60199" spans="2:6" x14ac:dyDescent="0.25">
      <c r="B60199" s="55"/>
      <c r="C60199" s="52"/>
      <c r="D60199" s="56"/>
      <c r="F60199"/>
    </row>
    <row r="60200" spans="2:6" x14ac:dyDescent="0.25">
      <c r="B60200" s="55"/>
      <c r="C60200" s="52"/>
      <c r="D60200" s="56"/>
      <c r="F60200"/>
    </row>
    <row r="60201" spans="2:6" x14ac:dyDescent="0.25">
      <c r="B60201" s="55"/>
      <c r="C60201" s="52"/>
      <c r="D60201" s="56"/>
      <c r="F60201"/>
    </row>
    <row r="60202" spans="2:6" x14ac:dyDescent="0.25">
      <c r="B60202" s="55"/>
      <c r="C60202" s="52"/>
      <c r="D60202" s="56"/>
      <c r="F60202"/>
    </row>
    <row r="60203" spans="2:6" x14ac:dyDescent="0.25">
      <c r="B60203" s="55"/>
      <c r="C60203" s="52"/>
      <c r="D60203" s="56"/>
      <c r="F60203"/>
    </row>
    <row r="60204" spans="2:6" x14ac:dyDescent="0.25">
      <c r="B60204" s="55"/>
      <c r="C60204" s="52"/>
      <c r="D60204" s="56"/>
      <c r="F60204"/>
    </row>
    <row r="60205" spans="2:6" x14ac:dyDescent="0.25">
      <c r="B60205" s="55"/>
      <c r="C60205" s="52"/>
      <c r="D60205" s="56"/>
      <c r="F60205"/>
    </row>
    <row r="60206" spans="2:6" x14ac:dyDescent="0.25">
      <c r="B60206" s="55"/>
      <c r="C60206" s="52"/>
      <c r="D60206" s="56"/>
      <c r="F60206"/>
    </row>
    <row r="60207" spans="2:6" x14ac:dyDescent="0.25">
      <c r="B60207" s="55"/>
      <c r="C60207" s="52"/>
      <c r="D60207" s="56"/>
      <c r="F60207"/>
    </row>
    <row r="60208" spans="2:6" x14ac:dyDescent="0.25">
      <c r="B60208" s="55"/>
      <c r="C60208" s="52"/>
      <c r="D60208" s="56"/>
      <c r="F60208"/>
    </row>
    <row r="60209" spans="2:6" x14ac:dyDescent="0.25">
      <c r="B60209" s="55"/>
      <c r="C60209" s="52"/>
      <c r="D60209" s="56"/>
      <c r="F60209"/>
    </row>
    <row r="60210" spans="2:6" x14ac:dyDescent="0.25">
      <c r="B60210" s="55"/>
      <c r="C60210" s="52"/>
      <c r="D60210" s="56"/>
      <c r="F60210"/>
    </row>
    <row r="60211" spans="2:6" x14ac:dyDescent="0.25">
      <c r="B60211" s="55"/>
      <c r="C60211" s="52"/>
      <c r="D60211" s="56"/>
      <c r="F60211"/>
    </row>
    <row r="60212" spans="2:6" x14ac:dyDescent="0.25">
      <c r="B60212" s="55"/>
      <c r="C60212" s="52"/>
      <c r="D60212" s="56"/>
      <c r="F60212"/>
    </row>
    <row r="60213" spans="2:6" x14ac:dyDescent="0.25">
      <c r="B60213" s="55"/>
      <c r="C60213" s="52"/>
      <c r="D60213" s="56"/>
      <c r="F60213"/>
    </row>
    <row r="60214" spans="2:6" x14ac:dyDescent="0.25">
      <c r="B60214" s="55"/>
      <c r="C60214" s="52"/>
      <c r="D60214" s="56"/>
      <c r="F60214"/>
    </row>
    <row r="60215" spans="2:6" x14ac:dyDescent="0.25">
      <c r="B60215" s="55"/>
      <c r="C60215" s="52"/>
      <c r="D60215" s="56"/>
      <c r="F60215"/>
    </row>
    <row r="60216" spans="2:6" x14ac:dyDescent="0.25">
      <c r="B60216" s="55"/>
      <c r="C60216" s="52"/>
      <c r="D60216" s="56"/>
      <c r="F60216"/>
    </row>
    <row r="60217" spans="2:6" x14ac:dyDescent="0.25">
      <c r="B60217" s="55"/>
      <c r="C60217" s="52"/>
      <c r="D60217" s="56"/>
      <c r="F60217"/>
    </row>
    <row r="60218" spans="2:6" x14ac:dyDescent="0.25">
      <c r="B60218" s="55"/>
      <c r="C60218" s="52"/>
      <c r="D60218" s="56"/>
      <c r="F60218"/>
    </row>
    <row r="60219" spans="2:6" x14ac:dyDescent="0.25">
      <c r="B60219" s="55"/>
      <c r="C60219" s="52"/>
      <c r="D60219" s="56"/>
      <c r="F60219"/>
    </row>
    <row r="60220" spans="2:6" x14ac:dyDescent="0.25">
      <c r="B60220" s="55"/>
      <c r="C60220" s="52"/>
      <c r="D60220" s="56"/>
      <c r="F60220"/>
    </row>
    <row r="60221" spans="2:6" x14ac:dyDescent="0.25">
      <c r="B60221" s="55"/>
      <c r="C60221" s="52"/>
      <c r="D60221" s="56"/>
      <c r="F60221"/>
    </row>
    <row r="60222" spans="2:6" x14ac:dyDescent="0.25">
      <c r="B60222" s="55"/>
      <c r="C60222" s="52"/>
      <c r="D60222" s="56"/>
      <c r="F60222"/>
    </row>
    <row r="60223" spans="2:6" x14ac:dyDescent="0.25">
      <c r="B60223" s="55"/>
      <c r="C60223" s="52"/>
      <c r="D60223" s="56"/>
      <c r="F60223"/>
    </row>
    <row r="60224" spans="2:6" x14ac:dyDescent="0.25">
      <c r="B60224" s="55"/>
      <c r="C60224" s="52"/>
      <c r="D60224" s="56"/>
      <c r="F60224"/>
    </row>
    <row r="60225" spans="2:6" x14ac:dyDescent="0.25">
      <c r="B60225" s="55"/>
      <c r="C60225" s="52"/>
      <c r="D60225" s="56"/>
      <c r="F60225"/>
    </row>
    <row r="60226" spans="2:6" x14ac:dyDescent="0.25">
      <c r="B60226" s="55"/>
      <c r="C60226" s="52"/>
      <c r="D60226" s="56"/>
      <c r="F60226"/>
    </row>
    <row r="60227" spans="2:6" x14ac:dyDescent="0.25">
      <c r="B60227" s="55"/>
      <c r="C60227" s="52"/>
      <c r="D60227" s="56"/>
      <c r="F60227"/>
    </row>
    <row r="60228" spans="2:6" x14ac:dyDescent="0.25">
      <c r="B60228" s="55"/>
      <c r="C60228" s="52"/>
      <c r="D60228" s="56"/>
      <c r="F60228"/>
    </row>
    <row r="60229" spans="2:6" x14ac:dyDescent="0.25">
      <c r="B60229" s="55"/>
      <c r="C60229" s="52"/>
      <c r="D60229" s="56"/>
      <c r="F60229"/>
    </row>
    <row r="60230" spans="2:6" x14ac:dyDescent="0.25">
      <c r="B60230" s="55"/>
      <c r="C60230" s="52"/>
      <c r="D60230" s="56"/>
      <c r="F60230"/>
    </row>
    <row r="60231" spans="2:6" x14ac:dyDescent="0.25">
      <c r="B60231" s="55"/>
      <c r="C60231" s="52"/>
      <c r="D60231" s="56"/>
      <c r="F60231"/>
    </row>
    <row r="60232" spans="2:6" x14ac:dyDescent="0.25">
      <c r="B60232" s="55"/>
      <c r="C60232" s="52"/>
      <c r="D60232" s="56"/>
      <c r="F60232"/>
    </row>
    <row r="60233" spans="2:6" x14ac:dyDescent="0.25">
      <c r="B60233" s="55"/>
      <c r="C60233" s="52"/>
      <c r="D60233" s="56"/>
      <c r="F60233"/>
    </row>
    <row r="60234" spans="2:6" x14ac:dyDescent="0.25">
      <c r="B60234" s="55"/>
      <c r="C60234" s="52"/>
      <c r="D60234" s="56"/>
      <c r="F60234"/>
    </row>
    <row r="60235" spans="2:6" x14ac:dyDescent="0.25">
      <c r="B60235" s="55"/>
      <c r="C60235" s="52"/>
      <c r="D60235" s="56"/>
      <c r="F60235"/>
    </row>
    <row r="60236" spans="2:6" x14ac:dyDescent="0.25">
      <c r="B60236" s="55"/>
      <c r="C60236" s="52"/>
      <c r="D60236" s="56"/>
      <c r="F60236"/>
    </row>
    <row r="60237" spans="2:6" x14ac:dyDescent="0.25">
      <c r="B60237" s="55"/>
      <c r="C60237" s="52"/>
      <c r="D60237" s="56"/>
      <c r="F60237"/>
    </row>
    <row r="60238" spans="2:6" x14ac:dyDescent="0.25">
      <c r="B60238" s="55"/>
      <c r="C60238" s="52"/>
      <c r="D60238" s="56"/>
      <c r="F60238"/>
    </row>
    <row r="60239" spans="2:6" x14ac:dyDescent="0.25">
      <c r="B60239" s="55"/>
      <c r="C60239" s="52"/>
      <c r="D60239" s="56"/>
      <c r="F60239"/>
    </row>
    <row r="60240" spans="2:6" x14ac:dyDescent="0.25">
      <c r="B60240" s="55"/>
      <c r="C60240" s="52"/>
      <c r="D60240" s="56"/>
      <c r="F60240"/>
    </row>
    <row r="60241" spans="2:6" x14ac:dyDescent="0.25">
      <c r="B60241" s="55"/>
      <c r="C60241" s="52"/>
      <c r="D60241" s="56"/>
      <c r="F60241"/>
    </row>
    <row r="60242" spans="2:6" x14ac:dyDescent="0.25">
      <c r="B60242" s="55"/>
      <c r="C60242" s="52"/>
      <c r="D60242" s="56"/>
      <c r="F60242"/>
    </row>
    <row r="60243" spans="2:6" x14ac:dyDescent="0.25">
      <c r="B60243" s="55"/>
      <c r="C60243" s="52"/>
      <c r="D60243" s="56"/>
      <c r="F60243"/>
    </row>
    <row r="60244" spans="2:6" x14ac:dyDescent="0.25">
      <c r="B60244" s="55"/>
      <c r="C60244" s="52"/>
      <c r="D60244" s="56"/>
      <c r="F60244"/>
    </row>
    <row r="60245" spans="2:6" x14ac:dyDescent="0.25">
      <c r="B60245" s="55"/>
      <c r="C60245" s="52"/>
      <c r="D60245" s="56"/>
      <c r="F60245"/>
    </row>
    <row r="60246" spans="2:6" x14ac:dyDescent="0.25">
      <c r="B60246" s="55"/>
      <c r="C60246" s="52"/>
      <c r="D60246" s="56"/>
      <c r="F60246"/>
    </row>
    <row r="60247" spans="2:6" x14ac:dyDescent="0.25">
      <c r="B60247" s="55"/>
      <c r="C60247" s="52"/>
      <c r="D60247" s="56"/>
      <c r="F60247"/>
    </row>
    <row r="60248" spans="2:6" x14ac:dyDescent="0.25">
      <c r="B60248" s="55"/>
      <c r="C60248" s="52"/>
      <c r="D60248" s="56"/>
      <c r="F60248"/>
    </row>
    <row r="60249" spans="2:6" x14ac:dyDescent="0.25">
      <c r="B60249" s="55"/>
      <c r="C60249" s="52"/>
      <c r="D60249" s="56"/>
      <c r="F60249"/>
    </row>
    <row r="60250" spans="2:6" x14ac:dyDescent="0.25">
      <c r="B60250" s="55"/>
      <c r="C60250" s="52"/>
      <c r="D60250" s="56"/>
      <c r="F60250"/>
    </row>
    <row r="60251" spans="2:6" x14ac:dyDescent="0.25">
      <c r="B60251" s="55"/>
      <c r="C60251" s="52"/>
      <c r="D60251" s="56"/>
      <c r="F60251"/>
    </row>
    <row r="60252" spans="2:6" x14ac:dyDescent="0.25">
      <c r="B60252" s="55"/>
      <c r="C60252" s="52"/>
      <c r="D60252" s="56"/>
      <c r="F60252"/>
    </row>
    <row r="60253" spans="2:6" x14ac:dyDescent="0.25">
      <c r="B60253" s="55"/>
      <c r="C60253" s="52"/>
      <c r="D60253" s="56"/>
      <c r="F60253"/>
    </row>
    <row r="60254" spans="2:6" x14ac:dyDescent="0.25">
      <c r="B60254" s="55"/>
      <c r="C60254" s="52"/>
      <c r="D60254" s="56"/>
      <c r="F60254"/>
    </row>
    <row r="60255" spans="2:6" x14ac:dyDescent="0.25">
      <c r="B60255" s="55"/>
      <c r="C60255" s="52"/>
      <c r="D60255" s="56"/>
      <c r="F60255"/>
    </row>
    <row r="60256" spans="2:6" x14ac:dyDescent="0.25">
      <c r="B60256" s="55"/>
      <c r="C60256" s="52"/>
      <c r="D60256" s="56"/>
      <c r="F60256"/>
    </row>
    <row r="60257" spans="2:6" x14ac:dyDescent="0.25">
      <c r="B60257" s="55"/>
      <c r="C60257" s="52"/>
      <c r="D60257" s="56"/>
      <c r="F60257"/>
    </row>
    <row r="60258" spans="2:6" x14ac:dyDescent="0.25">
      <c r="B60258" s="55"/>
      <c r="C60258" s="52"/>
      <c r="D60258" s="56"/>
      <c r="F60258"/>
    </row>
    <row r="60259" spans="2:6" x14ac:dyDescent="0.25">
      <c r="B60259" s="55"/>
      <c r="C60259" s="52"/>
      <c r="D60259" s="56"/>
      <c r="F60259"/>
    </row>
    <row r="60260" spans="2:6" x14ac:dyDescent="0.25">
      <c r="B60260" s="55"/>
      <c r="C60260" s="52"/>
      <c r="D60260" s="56"/>
      <c r="F60260"/>
    </row>
    <row r="60261" spans="2:6" x14ac:dyDescent="0.25">
      <c r="B60261" s="55"/>
      <c r="C60261" s="52"/>
      <c r="D60261" s="56"/>
      <c r="F60261"/>
    </row>
    <row r="60262" spans="2:6" x14ac:dyDescent="0.25">
      <c r="B60262" s="55"/>
      <c r="C60262" s="52"/>
      <c r="D60262" s="56"/>
      <c r="F60262"/>
    </row>
    <row r="60263" spans="2:6" x14ac:dyDescent="0.25">
      <c r="B60263" s="55"/>
      <c r="C60263" s="52"/>
      <c r="D60263" s="56"/>
      <c r="F60263"/>
    </row>
    <row r="60264" spans="2:6" x14ac:dyDescent="0.25">
      <c r="B60264" s="55"/>
      <c r="C60264" s="52"/>
      <c r="D60264" s="56"/>
      <c r="F60264"/>
    </row>
    <row r="60265" spans="2:6" x14ac:dyDescent="0.25">
      <c r="B60265" s="55"/>
      <c r="C60265" s="52"/>
      <c r="D60265" s="56"/>
      <c r="F60265"/>
    </row>
    <row r="60266" spans="2:6" x14ac:dyDescent="0.25">
      <c r="B60266" s="55"/>
      <c r="C60266" s="52"/>
      <c r="D60266" s="56"/>
      <c r="F60266"/>
    </row>
    <row r="60267" spans="2:6" x14ac:dyDescent="0.25">
      <c r="B60267" s="55"/>
      <c r="C60267" s="52"/>
      <c r="D60267" s="56"/>
      <c r="F60267"/>
    </row>
    <row r="60268" spans="2:6" x14ac:dyDescent="0.25">
      <c r="B60268" s="55"/>
      <c r="C60268" s="52"/>
      <c r="D60268" s="56"/>
      <c r="F60268"/>
    </row>
    <row r="60269" spans="2:6" x14ac:dyDescent="0.25">
      <c r="B60269" s="55"/>
      <c r="C60269" s="52"/>
      <c r="D60269" s="56"/>
      <c r="F60269"/>
    </row>
    <row r="60270" spans="2:6" x14ac:dyDescent="0.25">
      <c r="B60270" s="55"/>
      <c r="C60270" s="52"/>
      <c r="D60270" s="56"/>
      <c r="F60270"/>
    </row>
    <row r="60271" spans="2:6" x14ac:dyDescent="0.25">
      <c r="B60271" s="55"/>
      <c r="C60271" s="52"/>
      <c r="D60271" s="56"/>
      <c r="F60271"/>
    </row>
    <row r="60272" spans="2:6" x14ac:dyDescent="0.25">
      <c r="B60272" s="55"/>
      <c r="C60272" s="52"/>
      <c r="D60272" s="56"/>
      <c r="F60272"/>
    </row>
    <row r="60273" spans="2:6" x14ac:dyDescent="0.25">
      <c r="B60273" s="55"/>
      <c r="C60273" s="52"/>
      <c r="D60273" s="56"/>
      <c r="F60273"/>
    </row>
    <row r="60274" spans="2:6" x14ac:dyDescent="0.25">
      <c r="B60274" s="55"/>
      <c r="C60274" s="52"/>
      <c r="D60274" s="56"/>
      <c r="F60274"/>
    </row>
    <row r="60275" spans="2:6" x14ac:dyDescent="0.25">
      <c r="B60275" s="55"/>
      <c r="C60275" s="52"/>
      <c r="D60275" s="56"/>
      <c r="F60275"/>
    </row>
    <row r="60276" spans="2:6" x14ac:dyDescent="0.25">
      <c r="B60276" s="55"/>
      <c r="C60276" s="52"/>
      <c r="D60276" s="56"/>
      <c r="F60276"/>
    </row>
    <row r="60277" spans="2:6" x14ac:dyDescent="0.25">
      <c r="B60277" s="55"/>
      <c r="C60277" s="52"/>
      <c r="D60277" s="56"/>
      <c r="F60277"/>
    </row>
    <row r="60278" spans="2:6" x14ac:dyDescent="0.25">
      <c r="B60278" s="55"/>
      <c r="C60278" s="52"/>
      <c r="D60278" s="56"/>
      <c r="F60278"/>
    </row>
    <row r="60279" spans="2:6" x14ac:dyDescent="0.25">
      <c r="B60279" s="55"/>
      <c r="C60279" s="52"/>
      <c r="D60279" s="56"/>
      <c r="F60279"/>
    </row>
    <row r="60280" spans="2:6" x14ac:dyDescent="0.25">
      <c r="B60280" s="55"/>
      <c r="C60280" s="52"/>
      <c r="D60280" s="56"/>
      <c r="F60280"/>
    </row>
    <row r="60281" spans="2:6" x14ac:dyDescent="0.25">
      <c r="B60281" s="55"/>
      <c r="C60281" s="52"/>
      <c r="D60281" s="56"/>
      <c r="F60281"/>
    </row>
    <row r="60282" spans="2:6" x14ac:dyDescent="0.25">
      <c r="B60282" s="55"/>
      <c r="C60282" s="52"/>
      <c r="D60282" s="56"/>
      <c r="F60282"/>
    </row>
    <row r="60283" spans="2:6" x14ac:dyDescent="0.25">
      <c r="B60283" s="55"/>
      <c r="C60283" s="52"/>
      <c r="D60283" s="56"/>
      <c r="F60283"/>
    </row>
    <row r="60284" spans="2:6" x14ac:dyDescent="0.25">
      <c r="B60284" s="55"/>
      <c r="C60284" s="52"/>
      <c r="D60284" s="56"/>
      <c r="F60284"/>
    </row>
    <row r="60285" spans="2:6" x14ac:dyDescent="0.25">
      <c r="B60285" s="55"/>
      <c r="C60285" s="52"/>
      <c r="D60285" s="56"/>
      <c r="F60285"/>
    </row>
    <row r="60286" spans="2:6" x14ac:dyDescent="0.25">
      <c r="B60286" s="55"/>
      <c r="C60286" s="52"/>
      <c r="D60286" s="56"/>
      <c r="F60286"/>
    </row>
    <row r="60287" spans="2:6" x14ac:dyDescent="0.25">
      <c r="B60287" s="55"/>
      <c r="C60287" s="52"/>
      <c r="D60287" s="56"/>
      <c r="F60287"/>
    </row>
    <row r="60288" spans="2:6" x14ac:dyDescent="0.25">
      <c r="B60288" s="55"/>
      <c r="C60288" s="52"/>
      <c r="D60288" s="56"/>
      <c r="F60288"/>
    </row>
    <row r="60289" spans="2:6" x14ac:dyDescent="0.25">
      <c r="B60289" s="55"/>
      <c r="C60289" s="52"/>
      <c r="D60289" s="56"/>
      <c r="F60289"/>
    </row>
    <row r="60290" spans="2:6" x14ac:dyDescent="0.25">
      <c r="B60290" s="55"/>
      <c r="C60290" s="52"/>
      <c r="D60290" s="56"/>
      <c r="F60290"/>
    </row>
    <row r="60291" spans="2:6" x14ac:dyDescent="0.25">
      <c r="B60291" s="55"/>
      <c r="C60291" s="52"/>
      <c r="D60291" s="56"/>
      <c r="F60291"/>
    </row>
    <row r="60292" spans="2:6" x14ac:dyDescent="0.25">
      <c r="B60292" s="55"/>
      <c r="C60292" s="52"/>
      <c r="D60292" s="56"/>
      <c r="F60292"/>
    </row>
    <row r="60293" spans="2:6" x14ac:dyDescent="0.25">
      <c r="B60293" s="55"/>
      <c r="C60293" s="52"/>
      <c r="D60293" s="56"/>
      <c r="F60293"/>
    </row>
    <row r="60294" spans="2:6" x14ac:dyDescent="0.25">
      <c r="B60294" s="55"/>
      <c r="C60294" s="52"/>
      <c r="D60294" s="56"/>
      <c r="F60294"/>
    </row>
    <row r="60295" spans="2:6" x14ac:dyDescent="0.25">
      <c r="B60295" s="55"/>
      <c r="C60295" s="52"/>
      <c r="D60295" s="56"/>
      <c r="F60295"/>
    </row>
    <row r="60296" spans="2:6" x14ac:dyDescent="0.25">
      <c r="B60296" s="55"/>
      <c r="C60296" s="52"/>
      <c r="D60296" s="56"/>
      <c r="F60296"/>
    </row>
    <row r="60297" spans="2:6" x14ac:dyDescent="0.25">
      <c r="B60297" s="55"/>
      <c r="C60297" s="52"/>
      <c r="D60297" s="56"/>
      <c r="F60297"/>
    </row>
    <row r="60298" spans="2:6" x14ac:dyDescent="0.25">
      <c r="B60298" s="55"/>
      <c r="C60298" s="52"/>
      <c r="D60298" s="56"/>
      <c r="F60298"/>
    </row>
    <row r="60299" spans="2:6" x14ac:dyDescent="0.25">
      <c r="B60299" s="55"/>
      <c r="C60299" s="52"/>
      <c r="D60299" s="56"/>
      <c r="F60299"/>
    </row>
    <row r="60300" spans="2:6" x14ac:dyDescent="0.25">
      <c r="B60300" s="55"/>
      <c r="C60300" s="52"/>
      <c r="D60300" s="56"/>
      <c r="F60300"/>
    </row>
    <row r="60301" spans="2:6" x14ac:dyDescent="0.25">
      <c r="B60301" s="55"/>
      <c r="C60301" s="52"/>
      <c r="D60301" s="56"/>
      <c r="F60301"/>
    </row>
    <row r="60302" spans="2:6" x14ac:dyDescent="0.25">
      <c r="B60302" s="55"/>
      <c r="C60302" s="52"/>
      <c r="D60302" s="56"/>
      <c r="F60302"/>
    </row>
    <row r="60303" spans="2:6" x14ac:dyDescent="0.25">
      <c r="B60303" s="55"/>
      <c r="C60303" s="52"/>
      <c r="D60303" s="56"/>
      <c r="F60303"/>
    </row>
    <row r="60304" spans="2:6" x14ac:dyDescent="0.25">
      <c r="B60304" s="55"/>
      <c r="C60304" s="52"/>
      <c r="D60304" s="56"/>
      <c r="F60304"/>
    </row>
    <row r="60305" spans="2:6" x14ac:dyDescent="0.25">
      <c r="B60305" s="55"/>
      <c r="C60305" s="52"/>
      <c r="D60305" s="56"/>
      <c r="F60305"/>
    </row>
    <row r="60306" spans="2:6" x14ac:dyDescent="0.25">
      <c r="B60306" s="55"/>
      <c r="C60306" s="52"/>
      <c r="D60306" s="56"/>
      <c r="F60306"/>
    </row>
    <row r="60307" spans="2:6" x14ac:dyDescent="0.25">
      <c r="B60307" s="55"/>
      <c r="C60307" s="52"/>
      <c r="D60307" s="56"/>
      <c r="F60307"/>
    </row>
    <row r="60308" spans="2:6" x14ac:dyDescent="0.25">
      <c r="B60308" s="55"/>
      <c r="C60308" s="52"/>
      <c r="D60308" s="56"/>
      <c r="F60308"/>
    </row>
    <row r="60309" spans="2:6" x14ac:dyDescent="0.25">
      <c r="B60309" s="55"/>
      <c r="C60309" s="52"/>
      <c r="D60309" s="56"/>
      <c r="F60309"/>
    </row>
    <row r="60310" spans="2:6" x14ac:dyDescent="0.25">
      <c r="B60310" s="55"/>
      <c r="C60310" s="52"/>
      <c r="D60310" s="56"/>
      <c r="F60310"/>
    </row>
    <row r="60311" spans="2:6" x14ac:dyDescent="0.25">
      <c r="B60311" s="55"/>
      <c r="C60311" s="52"/>
      <c r="D60311" s="56"/>
      <c r="F60311"/>
    </row>
    <row r="60312" spans="2:6" x14ac:dyDescent="0.25">
      <c r="B60312" s="55"/>
      <c r="C60312" s="52"/>
      <c r="D60312" s="56"/>
      <c r="F60312"/>
    </row>
    <row r="60313" spans="2:6" x14ac:dyDescent="0.25">
      <c r="B60313" s="55"/>
      <c r="C60313" s="52"/>
      <c r="D60313" s="56"/>
      <c r="F60313"/>
    </row>
    <row r="60314" spans="2:6" x14ac:dyDescent="0.25">
      <c r="B60314" s="55"/>
      <c r="C60314" s="52"/>
      <c r="D60314" s="56"/>
      <c r="F60314"/>
    </row>
    <row r="60315" spans="2:6" x14ac:dyDescent="0.25">
      <c r="B60315" s="55"/>
      <c r="C60315" s="52"/>
      <c r="D60315" s="56"/>
      <c r="F60315"/>
    </row>
    <row r="60316" spans="2:6" x14ac:dyDescent="0.25">
      <c r="B60316" s="55"/>
      <c r="C60316" s="52"/>
      <c r="D60316" s="56"/>
      <c r="F60316"/>
    </row>
    <row r="60317" spans="2:6" x14ac:dyDescent="0.25">
      <c r="B60317" s="55"/>
      <c r="C60317" s="52"/>
      <c r="D60317" s="56"/>
      <c r="F60317"/>
    </row>
    <row r="60318" spans="2:6" x14ac:dyDescent="0.25">
      <c r="B60318" s="55"/>
      <c r="C60318" s="52"/>
      <c r="D60318" s="56"/>
      <c r="F60318"/>
    </row>
    <row r="60319" spans="2:6" x14ac:dyDescent="0.25">
      <c r="B60319" s="55"/>
      <c r="C60319" s="52"/>
      <c r="D60319" s="56"/>
      <c r="F60319"/>
    </row>
    <row r="60320" spans="2:6" x14ac:dyDescent="0.25">
      <c r="B60320" s="55"/>
      <c r="C60320" s="52"/>
      <c r="D60320" s="56"/>
      <c r="F60320"/>
    </row>
    <row r="60321" spans="2:6" x14ac:dyDescent="0.25">
      <c r="B60321" s="55"/>
      <c r="C60321" s="52"/>
      <c r="D60321" s="56"/>
      <c r="F60321"/>
    </row>
    <row r="60322" spans="2:6" x14ac:dyDescent="0.25">
      <c r="B60322" s="55"/>
      <c r="C60322" s="52"/>
      <c r="D60322" s="56"/>
      <c r="F60322"/>
    </row>
    <row r="60323" spans="2:6" x14ac:dyDescent="0.25">
      <c r="B60323" s="55"/>
      <c r="C60323" s="52"/>
      <c r="D60323" s="56"/>
      <c r="F60323"/>
    </row>
    <row r="60324" spans="2:6" x14ac:dyDescent="0.25">
      <c r="B60324" s="55"/>
      <c r="C60324" s="52"/>
      <c r="D60324" s="56"/>
      <c r="F60324"/>
    </row>
    <row r="60325" spans="2:6" x14ac:dyDescent="0.25">
      <c r="B60325" s="55"/>
      <c r="C60325" s="52"/>
      <c r="D60325" s="56"/>
      <c r="F60325"/>
    </row>
    <row r="60326" spans="2:6" x14ac:dyDescent="0.25">
      <c r="B60326" s="55"/>
      <c r="C60326" s="52"/>
      <c r="D60326" s="56"/>
      <c r="F60326"/>
    </row>
    <row r="60327" spans="2:6" x14ac:dyDescent="0.25">
      <c r="B60327" s="55"/>
      <c r="C60327" s="52"/>
      <c r="D60327" s="56"/>
      <c r="F60327"/>
    </row>
    <row r="60328" spans="2:6" x14ac:dyDescent="0.25">
      <c r="B60328" s="55"/>
      <c r="C60328" s="52"/>
      <c r="D60328" s="56"/>
      <c r="F60328"/>
    </row>
    <row r="60329" spans="2:6" x14ac:dyDescent="0.25">
      <c r="B60329" s="55"/>
      <c r="C60329" s="52"/>
      <c r="D60329" s="56"/>
      <c r="F60329"/>
    </row>
    <row r="60330" spans="2:6" x14ac:dyDescent="0.25">
      <c r="B60330" s="55"/>
      <c r="C60330" s="52"/>
      <c r="D60330" s="56"/>
      <c r="F60330"/>
    </row>
    <row r="60331" spans="2:6" x14ac:dyDescent="0.25">
      <c r="B60331" s="55"/>
      <c r="C60331" s="52"/>
      <c r="D60331" s="56"/>
      <c r="F60331"/>
    </row>
    <row r="60332" spans="2:6" x14ac:dyDescent="0.25">
      <c r="B60332" s="55"/>
      <c r="C60332" s="52"/>
      <c r="D60332" s="56"/>
      <c r="F60332"/>
    </row>
    <row r="60333" spans="2:6" x14ac:dyDescent="0.25">
      <c r="B60333" s="55"/>
      <c r="C60333" s="52"/>
      <c r="D60333" s="56"/>
      <c r="F60333"/>
    </row>
    <row r="60334" spans="2:6" x14ac:dyDescent="0.25">
      <c r="B60334" s="55"/>
      <c r="C60334" s="52"/>
      <c r="D60334" s="56"/>
      <c r="F60334"/>
    </row>
    <row r="60335" spans="2:6" x14ac:dyDescent="0.25">
      <c r="B60335" s="55"/>
      <c r="C60335" s="52"/>
      <c r="D60335" s="56"/>
      <c r="F60335"/>
    </row>
    <row r="60336" spans="2:6" x14ac:dyDescent="0.25">
      <c r="B60336" s="55"/>
      <c r="C60336" s="52"/>
      <c r="D60336" s="56"/>
      <c r="F60336"/>
    </row>
    <row r="60337" spans="2:6" x14ac:dyDescent="0.25">
      <c r="B60337" s="55"/>
      <c r="C60337" s="52"/>
      <c r="D60337" s="56"/>
      <c r="F60337"/>
    </row>
    <row r="60338" spans="2:6" x14ac:dyDescent="0.25">
      <c r="B60338" s="55"/>
      <c r="C60338" s="52"/>
      <c r="D60338" s="56"/>
      <c r="F60338"/>
    </row>
    <row r="60339" spans="2:6" x14ac:dyDescent="0.25">
      <c r="B60339" s="55"/>
      <c r="C60339" s="52"/>
      <c r="D60339" s="56"/>
      <c r="F60339"/>
    </row>
    <row r="60340" spans="2:6" x14ac:dyDescent="0.25">
      <c r="B60340" s="55"/>
      <c r="C60340" s="52"/>
      <c r="D60340" s="56"/>
      <c r="F60340"/>
    </row>
    <row r="60341" spans="2:6" x14ac:dyDescent="0.25">
      <c r="B60341" s="55"/>
      <c r="C60341" s="52"/>
      <c r="D60341" s="56"/>
      <c r="F60341"/>
    </row>
    <row r="60342" spans="2:6" x14ac:dyDescent="0.25">
      <c r="B60342" s="55"/>
      <c r="C60342" s="52"/>
      <c r="D60342" s="56"/>
      <c r="F60342"/>
    </row>
    <row r="60343" spans="2:6" x14ac:dyDescent="0.25">
      <c r="B60343" s="55"/>
      <c r="C60343" s="52"/>
      <c r="D60343" s="56"/>
      <c r="F60343"/>
    </row>
    <row r="60344" spans="2:6" x14ac:dyDescent="0.25">
      <c r="B60344" s="55"/>
      <c r="C60344" s="52"/>
      <c r="D60344" s="56"/>
      <c r="F60344"/>
    </row>
    <row r="60345" spans="2:6" x14ac:dyDescent="0.25">
      <c r="B60345" s="55"/>
      <c r="C60345" s="52"/>
      <c r="D60345" s="56"/>
      <c r="F60345"/>
    </row>
    <row r="60346" spans="2:6" x14ac:dyDescent="0.25">
      <c r="B60346" s="55"/>
      <c r="C60346" s="52"/>
      <c r="D60346" s="56"/>
      <c r="F60346"/>
    </row>
    <row r="60347" spans="2:6" x14ac:dyDescent="0.25">
      <c r="B60347" s="55"/>
      <c r="C60347" s="52"/>
      <c r="D60347" s="56"/>
      <c r="F60347"/>
    </row>
    <row r="60348" spans="2:6" x14ac:dyDescent="0.25">
      <c r="B60348" s="55"/>
      <c r="C60348" s="52"/>
      <c r="D60348" s="56"/>
      <c r="F60348"/>
    </row>
    <row r="60349" spans="2:6" x14ac:dyDescent="0.25">
      <c r="B60349" s="55"/>
      <c r="C60349" s="52"/>
      <c r="D60349" s="56"/>
      <c r="F60349"/>
    </row>
    <row r="60350" spans="2:6" x14ac:dyDescent="0.25">
      <c r="B60350" s="55"/>
      <c r="C60350" s="52"/>
      <c r="D60350" s="56"/>
      <c r="F60350"/>
    </row>
    <row r="60351" spans="2:6" x14ac:dyDescent="0.25">
      <c r="B60351" s="55"/>
      <c r="C60351" s="52"/>
      <c r="D60351" s="56"/>
      <c r="F60351"/>
    </row>
    <row r="60352" spans="2:6" x14ac:dyDescent="0.25">
      <c r="B60352" s="55"/>
      <c r="C60352" s="52"/>
      <c r="D60352" s="56"/>
      <c r="F60352"/>
    </row>
    <row r="60353" spans="2:6" x14ac:dyDescent="0.25">
      <c r="B60353" s="55"/>
      <c r="C60353" s="52"/>
      <c r="D60353" s="56"/>
      <c r="F60353"/>
    </row>
    <row r="60354" spans="2:6" x14ac:dyDescent="0.25">
      <c r="B60354" s="55"/>
      <c r="C60354" s="52"/>
      <c r="D60354" s="56"/>
      <c r="F60354"/>
    </row>
    <row r="60355" spans="2:6" x14ac:dyDescent="0.25">
      <c r="B60355" s="55"/>
      <c r="C60355" s="52"/>
      <c r="D60355" s="56"/>
      <c r="F60355"/>
    </row>
    <row r="60356" spans="2:6" x14ac:dyDescent="0.25">
      <c r="B60356" s="55"/>
      <c r="C60356" s="52"/>
      <c r="D60356" s="56"/>
      <c r="F60356"/>
    </row>
    <row r="60357" spans="2:6" x14ac:dyDescent="0.25">
      <c r="B60357" s="55"/>
      <c r="C60357" s="52"/>
      <c r="D60357" s="56"/>
      <c r="F60357"/>
    </row>
    <row r="60358" spans="2:6" x14ac:dyDescent="0.25">
      <c r="B60358" s="55"/>
      <c r="C60358" s="52"/>
      <c r="D60358" s="56"/>
      <c r="F60358"/>
    </row>
    <row r="60359" spans="2:6" x14ac:dyDescent="0.25">
      <c r="B60359" s="55"/>
      <c r="C60359" s="52"/>
      <c r="D60359" s="56"/>
      <c r="F60359"/>
    </row>
    <row r="60360" spans="2:6" x14ac:dyDescent="0.25">
      <c r="B60360" s="55"/>
      <c r="C60360" s="52"/>
      <c r="D60360" s="56"/>
      <c r="F60360"/>
    </row>
    <row r="60361" spans="2:6" x14ac:dyDescent="0.25">
      <c r="B60361" s="55"/>
      <c r="C60361" s="52"/>
      <c r="D60361" s="56"/>
      <c r="F60361"/>
    </row>
    <row r="60362" spans="2:6" x14ac:dyDescent="0.25">
      <c r="B60362" s="55"/>
      <c r="C60362" s="52"/>
      <c r="D60362" s="56"/>
      <c r="F60362"/>
    </row>
    <row r="60363" spans="2:6" x14ac:dyDescent="0.25">
      <c r="B60363" s="55"/>
      <c r="C60363" s="52"/>
      <c r="D60363" s="56"/>
      <c r="F60363"/>
    </row>
    <row r="60364" spans="2:6" x14ac:dyDescent="0.25">
      <c r="B60364" s="55"/>
      <c r="C60364" s="52"/>
      <c r="D60364" s="56"/>
      <c r="F60364"/>
    </row>
    <row r="60365" spans="2:6" x14ac:dyDescent="0.25">
      <c r="B60365" s="55"/>
      <c r="C60365" s="52"/>
      <c r="D60365" s="56"/>
      <c r="F60365"/>
    </row>
    <row r="60366" spans="2:6" x14ac:dyDescent="0.25">
      <c r="B60366" s="55"/>
      <c r="C60366" s="52"/>
      <c r="D60366" s="56"/>
      <c r="F60366"/>
    </row>
    <row r="60367" spans="2:6" x14ac:dyDescent="0.25">
      <c r="B60367" s="55"/>
      <c r="C60367" s="52"/>
      <c r="D60367" s="56"/>
      <c r="F60367"/>
    </row>
    <row r="60368" spans="2:6" x14ac:dyDescent="0.25">
      <c r="B60368" s="55"/>
      <c r="C60368" s="52"/>
      <c r="D60368" s="56"/>
      <c r="F60368"/>
    </row>
    <row r="60369" spans="2:6" x14ac:dyDescent="0.25">
      <c r="B60369" s="55"/>
      <c r="C60369" s="52"/>
      <c r="D60369" s="56"/>
      <c r="F60369"/>
    </row>
    <row r="60370" spans="2:6" x14ac:dyDescent="0.25">
      <c r="B60370" s="55"/>
      <c r="C60370" s="52"/>
      <c r="D60370" s="56"/>
      <c r="F60370"/>
    </row>
    <row r="60371" spans="2:6" x14ac:dyDescent="0.25">
      <c r="B60371" s="55"/>
      <c r="C60371" s="52"/>
      <c r="D60371" s="56"/>
      <c r="F60371"/>
    </row>
    <row r="60372" spans="2:6" x14ac:dyDescent="0.25">
      <c r="B60372" s="55"/>
      <c r="C60372" s="52"/>
      <c r="D60372" s="56"/>
      <c r="F60372"/>
    </row>
    <row r="60373" spans="2:6" x14ac:dyDescent="0.25">
      <c r="B60373" s="55"/>
      <c r="C60373" s="52"/>
      <c r="D60373" s="56"/>
      <c r="F60373"/>
    </row>
    <row r="60374" spans="2:6" x14ac:dyDescent="0.25">
      <c r="B60374" s="55"/>
      <c r="C60374" s="52"/>
      <c r="D60374" s="56"/>
      <c r="F60374"/>
    </row>
    <row r="60375" spans="2:6" x14ac:dyDescent="0.25">
      <c r="B60375" s="55"/>
      <c r="C60375" s="52"/>
      <c r="D60375" s="56"/>
      <c r="F60375"/>
    </row>
    <row r="60376" spans="2:6" x14ac:dyDescent="0.25">
      <c r="B60376" s="55"/>
      <c r="C60376" s="52"/>
      <c r="D60376" s="56"/>
      <c r="F60376"/>
    </row>
    <row r="60377" spans="2:6" x14ac:dyDescent="0.25">
      <c r="B60377" s="55"/>
      <c r="C60377" s="52"/>
      <c r="D60377" s="56"/>
      <c r="F60377"/>
    </row>
    <row r="60378" spans="2:6" x14ac:dyDescent="0.25">
      <c r="B60378" s="55"/>
      <c r="C60378" s="52"/>
      <c r="D60378" s="56"/>
      <c r="F60378"/>
    </row>
    <row r="60379" spans="2:6" x14ac:dyDescent="0.25">
      <c r="B60379" s="55"/>
      <c r="C60379" s="52"/>
      <c r="D60379" s="56"/>
      <c r="F60379"/>
    </row>
    <row r="60380" spans="2:6" x14ac:dyDescent="0.25">
      <c r="B60380" s="55"/>
      <c r="C60380" s="52"/>
      <c r="D60380" s="56"/>
      <c r="F60380"/>
    </row>
    <row r="60381" spans="2:6" x14ac:dyDescent="0.25">
      <c r="B60381" s="55"/>
      <c r="C60381" s="52"/>
      <c r="D60381" s="56"/>
      <c r="F60381"/>
    </row>
    <row r="60382" spans="2:6" x14ac:dyDescent="0.25">
      <c r="B60382" s="55"/>
      <c r="C60382" s="52"/>
      <c r="D60382" s="56"/>
      <c r="F60382"/>
    </row>
    <row r="60383" spans="2:6" x14ac:dyDescent="0.25">
      <c r="B60383" s="55"/>
      <c r="C60383" s="52"/>
      <c r="D60383" s="56"/>
      <c r="F60383"/>
    </row>
    <row r="60384" spans="2:6" x14ac:dyDescent="0.25">
      <c r="B60384" s="55"/>
      <c r="C60384" s="52"/>
      <c r="D60384" s="56"/>
      <c r="F60384"/>
    </row>
    <row r="60385" spans="2:6" x14ac:dyDescent="0.25">
      <c r="B60385" s="55"/>
      <c r="C60385" s="52"/>
      <c r="D60385" s="56"/>
      <c r="F60385"/>
    </row>
    <row r="60386" spans="2:6" x14ac:dyDescent="0.25">
      <c r="B60386" s="55"/>
      <c r="C60386" s="52"/>
      <c r="D60386" s="56"/>
      <c r="F60386"/>
    </row>
    <row r="60387" spans="2:6" x14ac:dyDescent="0.25">
      <c r="B60387" s="55"/>
      <c r="C60387" s="52"/>
      <c r="D60387" s="56"/>
      <c r="F60387"/>
    </row>
    <row r="60388" spans="2:6" x14ac:dyDescent="0.25">
      <c r="B60388" s="55"/>
      <c r="C60388" s="52"/>
      <c r="D60388" s="56"/>
      <c r="F60388"/>
    </row>
    <row r="60389" spans="2:6" x14ac:dyDescent="0.25">
      <c r="B60389" s="55"/>
      <c r="C60389" s="52"/>
      <c r="D60389" s="56"/>
      <c r="F60389"/>
    </row>
    <row r="60390" spans="2:6" x14ac:dyDescent="0.25">
      <c r="B60390" s="55"/>
      <c r="C60390" s="52"/>
      <c r="D60390" s="56"/>
      <c r="F60390"/>
    </row>
    <row r="60391" spans="2:6" x14ac:dyDescent="0.25">
      <c r="B60391" s="55"/>
      <c r="C60391" s="52"/>
      <c r="D60391" s="56"/>
      <c r="F60391"/>
    </row>
    <row r="60392" spans="2:6" x14ac:dyDescent="0.25">
      <c r="B60392" s="55"/>
      <c r="C60392" s="52"/>
      <c r="D60392" s="56"/>
      <c r="F60392"/>
    </row>
    <row r="60393" spans="2:6" x14ac:dyDescent="0.25">
      <c r="B60393" s="55"/>
      <c r="C60393" s="52"/>
      <c r="D60393" s="56"/>
      <c r="F60393"/>
    </row>
    <row r="60394" spans="2:6" x14ac:dyDescent="0.25">
      <c r="B60394" s="55"/>
      <c r="C60394" s="52"/>
      <c r="D60394" s="56"/>
      <c r="F60394"/>
    </row>
    <row r="60395" spans="2:6" x14ac:dyDescent="0.25">
      <c r="B60395" s="55"/>
      <c r="C60395" s="52"/>
      <c r="D60395" s="56"/>
      <c r="F60395"/>
    </row>
    <row r="60396" spans="2:6" x14ac:dyDescent="0.25">
      <c r="B60396" s="55"/>
      <c r="C60396" s="52"/>
      <c r="D60396" s="56"/>
      <c r="F60396"/>
    </row>
    <row r="60397" spans="2:6" x14ac:dyDescent="0.25">
      <c r="B60397" s="55"/>
      <c r="C60397" s="52"/>
      <c r="D60397" s="56"/>
      <c r="F60397"/>
    </row>
    <row r="60398" spans="2:6" x14ac:dyDescent="0.25">
      <c r="B60398" s="55"/>
      <c r="C60398" s="52"/>
      <c r="D60398" s="56"/>
      <c r="F60398"/>
    </row>
    <row r="60399" spans="2:6" x14ac:dyDescent="0.25">
      <c r="B60399" s="55"/>
      <c r="C60399" s="52"/>
      <c r="D60399" s="56"/>
      <c r="F60399"/>
    </row>
    <row r="60400" spans="2:6" x14ac:dyDescent="0.25">
      <c r="B60400" s="55"/>
      <c r="C60400" s="52"/>
      <c r="D60400" s="56"/>
      <c r="F60400"/>
    </row>
    <row r="60401" spans="2:6" x14ac:dyDescent="0.25">
      <c r="B60401" s="55"/>
      <c r="C60401" s="52"/>
      <c r="D60401" s="56"/>
      <c r="F60401"/>
    </row>
    <row r="60402" spans="2:6" x14ac:dyDescent="0.25">
      <c r="B60402" s="55"/>
      <c r="C60402" s="52"/>
      <c r="D60402" s="56"/>
      <c r="F60402"/>
    </row>
    <row r="60403" spans="2:6" x14ac:dyDescent="0.25">
      <c r="B60403" s="55"/>
      <c r="C60403" s="52"/>
      <c r="D60403" s="56"/>
      <c r="F60403"/>
    </row>
    <row r="60404" spans="2:6" x14ac:dyDescent="0.25">
      <c r="B60404" s="55"/>
      <c r="C60404" s="52"/>
      <c r="D60404" s="56"/>
      <c r="F60404"/>
    </row>
    <row r="60405" spans="2:6" x14ac:dyDescent="0.25">
      <c r="B60405" s="55"/>
      <c r="C60405" s="52"/>
      <c r="D60405" s="56"/>
      <c r="F60405"/>
    </row>
    <row r="60406" spans="2:6" x14ac:dyDescent="0.25">
      <c r="B60406" s="55"/>
      <c r="C60406" s="52"/>
      <c r="D60406" s="56"/>
      <c r="F60406"/>
    </row>
    <row r="60407" spans="2:6" x14ac:dyDescent="0.25">
      <c r="B60407" s="55"/>
      <c r="C60407" s="52"/>
      <c r="D60407" s="56"/>
      <c r="F60407"/>
    </row>
    <row r="60408" spans="2:6" x14ac:dyDescent="0.25">
      <c r="B60408" s="55"/>
      <c r="C60408" s="52"/>
      <c r="D60408" s="56"/>
      <c r="F60408"/>
    </row>
    <row r="60409" spans="2:6" x14ac:dyDescent="0.25">
      <c r="B60409" s="55"/>
      <c r="C60409" s="52"/>
      <c r="D60409" s="56"/>
      <c r="F60409"/>
    </row>
    <row r="60410" spans="2:6" x14ac:dyDescent="0.25">
      <c r="B60410" s="55"/>
      <c r="C60410" s="52"/>
      <c r="D60410" s="56"/>
      <c r="F60410"/>
    </row>
    <row r="60411" spans="2:6" x14ac:dyDescent="0.25">
      <c r="B60411" s="55"/>
      <c r="C60411" s="52"/>
      <c r="D60411" s="56"/>
      <c r="F60411"/>
    </row>
    <row r="60412" spans="2:6" x14ac:dyDescent="0.25">
      <c r="B60412" s="55"/>
      <c r="C60412" s="52"/>
      <c r="D60412" s="56"/>
      <c r="F60412"/>
    </row>
    <row r="60413" spans="2:6" x14ac:dyDescent="0.25">
      <c r="B60413" s="55"/>
      <c r="C60413" s="52"/>
      <c r="D60413" s="56"/>
      <c r="F60413"/>
    </row>
    <row r="60414" spans="2:6" x14ac:dyDescent="0.25">
      <c r="B60414" s="55"/>
      <c r="C60414" s="52"/>
      <c r="D60414" s="56"/>
      <c r="F60414"/>
    </row>
    <row r="60415" spans="2:6" x14ac:dyDescent="0.25">
      <c r="B60415" s="55"/>
      <c r="C60415" s="52"/>
      <c r="D60415" s="56"/>
      <c r="F60415"/>
    </row>
    <row r="60416" spans="2:6" x14ac:dyDescent="0.25">
      <c r="B60416" s="55"/>
      <c r="C60416" s="52"/>
      <c r="D60416" s="56"/>
      <c r="F60416"/>
    </row>
    <row r="60417" spans="2:6" x14ac:dyDescent="0.25">
      <c r="B60417" s="55"/>
      <c r="C60417" s="52"/>
      <c r="D60417" s="56"/>
      <c r="F60417"/>
    </row>
    <row r="60418" spans="2:6" x14ac:dyDescent="0.25">
      <c r="B60418" s="55"/>
      <c r="C60418" s="52"/>
      <c r="D60418" s="56"/>
      <c r="F60418"/>
    </row>
    <row r="60419" spans="2:6" x14ac:dyDescent="0.25">
      <c r="B60419" s="55"/>
      <c r="C60419" s="52"/>
      <c r="D60419" s="56"/>
      <c r="F60419"/>
    </row>
    <row r="60420" spans="2:6" x14ac:dyDescent="0.25">
      <c r="B60420" s="55"/>
      <c r="C60420" s="52"/>
      <c r="D60420" s="56"/>
      <c r="F60420"/>
    </row>
    <row r="60421" spans="2:6" x14ac:dyDescent="0.25">
      <c r="B60421" s="55"/>
      <c r="C60421" s="52"/>
      <c r="D60421" s="56"/>
      <c r="F60421"/>
    </row>
    <row r="60422" spans="2:6" x14ac:dyDescent="0.25">
      <c r="B60422" s="55"/>
      <c r="C60422" s="52"/>
      <c r="D60422" s="56"/>
      <c r="F60422"/>
    </row>
    <row r="60423" spans="2:6" x14ac:dyDescent="0.25">
      <c r="B60423" s="55"/>
      <c r="C60423" s="52"/>
      <c r="D60423" s="56"/>
      <c r="F60423"/>
    </row>
    <row r="60424" spans="2:6" x14ac:dyDescent="0.25">
      <c r="B60424" s="55"/>
      <c r="C60424" s="52"/>
      <c r="D60424" s="56"/>
      <c r="F60424"/>
    </row>
    <row r="60425" spans="2:6" x14ac:dyDescent="0.25">
      <c r="B60425" s="55"/>
      <c r="C60425" s="52"/>
      <c r="D60425" s="56"/>
      <c r="F60425"/>
    </row>
    <row r="60426" spans="2:6" x14ac:dyDescent="0.25">
      <c r="B60426" s="55"/>
      <c r="C60426" s="52"/>
      <c r="D60426" s="56"/>
      <c r="F60426"/>
    </row>
    <row r="60427" spans="2:6" x14ac:dyDescent="0.25">
      <c r="B60427" s="55"/>
      <c r="C60427" s="52"/>
      <c r="D60427" s="56"/>
      <c r="F60427"/>
    </row>
    <row r="60428" spans="2:6" x14ac:dyDescent="0.25">
      <c r="B60428" s="55"/>
      <c r="C60428" s="52"/>
      <c r="D60428" s="56"/>
      <c r="F60428"/>
    </row>
    <row r="60429" spans="2:6" x14ac:dyDescent="0.25">
      <c r="B60429" s="55"/>
      <c r="C60429" s="52"/>
      <c r="D60429" s="56"/>
      <c r="F60429"/>
    </row>
    <row r="60430" spans="2:6" x14ac:dyDescent="0.25">
      <c r="B60430" s="55"/>
      <c r="C60430" s="52"/>
      <c r="D60430" s="56"/>
      <c r="F60430"/>
    </row>
    <row r="60431" spans="2:6" x14ac:dyDescent="0.25">
      <c r="B60431" s="55"/>
      <c r="C60431" s="52"/>
      <c r="D60431" s="56"/>
      <c r="F60431"/>
    </row>
    <row r="60432" spans="2:6" x14ac:dyDescent="0.25">
      <c r="B60432" s="55"/>
      <c r="C60432" s="52"/>
      <c r="D60432" s="56"/>
      <c r="F60432"/>
    </row>
    <row r="60433" spans="2:6" x14ac:dyDescent="0.25">
      <c r="B60433" s="55"/>
      <c r="C60433" s="52"/>
      <c r="D60433" s="56"/>
      <c r="F60433"/>
    </row>
    <row r="60434" spans="2:6" x14ac:dyDescent="0.25">
      <c r="B60434" s="55"/>
      <c r="C60434" s="52"/>
      <c r="D60434" s="56"/>
      <c r="F60434"/>
    </row>
    <row r="60435" spans="2:6" x14ac:dyDescent="0.25">
      <c r="B60435" s="55"/>
      <c r="C60435" s="52"/>
      <c r="D60435" s="56"/>
      <c r="F60435"/>
    </row>
    <row r="60436" spans="2:6" x14ac:dyDescent="0.25">
      <c r="B60436" s="55"/>
      <c r="C60436" s="52"/>
      <c r="D60436" s="56"/>
      <c r="F60436"/>
    </row>
    <row r="60437" spans="2:6" x14ac:dyDescent="0.25">
      <c r="B60437" s="55"/>
      <c r="C60437" s="52"/>
      <c r="D60437" s="56"/>
      <c r="F60437"/>
    </row>
    <row r="60438" spans="2:6" x14ac:dyDescent="0.25">
      <c r="B60438" s="55"/>
      <c r="C60438" s="52"/>
      <c r="D60438" s="56"/>
      <c r="F60438"/>
    </row>
    <row r="60439" spans="2:6" x14ac:dyDescent="0.25">
      <c r="B60439" s="55"/>
      <c r="C60439" s="52"/>
      <c r="D60439" s="56"/>
      <c r="F60439"/>
    </row>
    <row r="60440" spans="2:6" x14ac:dyDescent="0.25">
      <c r="B60440" s="55"/>
      <c r="C60440" s="52"/>
      <c r="D60440" s="56"/>
      <c r="F60440"/>
    </row>
    <row r="60441" spans="2:6" x14ac:dyDescent="0.25">
      <c r="B60441" s="55"/>
      <c r="C60441" s="52"/>
      <c r="D60441" s="56"/>
      <c r="F60441"/>
    </row>
    <row r="60442" spans="2:6" x14ac:dyDescent="0.25">
      <c r="B60442" s="55"/>
      <c r="C60442" s="52"/>
      <c r="D60442" s="56"/>
      <c r="F60442"/>
    </row>
    <row r="60443" spans="2:6" x14ac:dyDescent="0.25">
      <c r="B60443" s="55"/>
      <c r="C60443" s="52"/>
      <c r="D60443" s="56"/>
      <c r="F60443"/>
    </row>
    <row r="60444" spans="2:6" x14ac:dyDescent="0.25">
      <c r="B60444" s="55"/>
      <c r="C60444" s="52"/>
      <c r="D60444" s="56"/>
      <c r="F60444"/>
    </row>
    <row r="60445" spans="2:6" x14ac:dyDescent="0.25">
      <c r="B60445" s="55"/>
      <c r="C60445" s="52"/>
      <c r="D60445" s="56"/>
      <c r="F60445"/>
    </row>
    <row r="60446" spans="2:6" x14ac:dyDescent="0.25">
      <c r="B60446" s="55"/>
      <c r="C60446" s="52"/>
      <c r="D60446" s="56"/>
      <c r="F60446"/>
    </row>
    <row r="60447" spans="2:6" x14ac:dyDescent="0.25">
      <c r="B60447" s="55"/>
      <c r="C60447" s="52"/>
      <c r="D60447" s="56"/>
      <c r="F60447"/>
    </row>
    <row r="60448" spans="2:6" x14ac:dyDescent="0.25">
      <c r="B60448" s="55"/>
      <c r="C60448" s="52"/>
      <c r="D60448" s="56"/>
      <c r="F60448"/>
    </row>
    <row r="60449" spans="2:6" x14ac:dyDescent="0.25">
      <c r="B60449" s="55"/>
      <c r="C60449" s="52"/>
      <c r="D60449" s="56"/>
      <c r="F60449"/>
    </row>
    <row r="60450" spans="2:6" x14ac:dyDescent="0.25">
      <c r="B60450" s="55"/>
      <c r="C60450" s="52"/>
      <c r="D60450" s="56"/>
      <c r="F60450"/>
    </row>
    <row r="60451" spans="2:6" x14ac:dyDescent="0.25">
      <c r="B60451" s="55"/>
      <c r="C60451" s="52"/>
      <c r="D60451" s="56"/>
      <c r="F60451"/>
    </row>
    <row r="60452" spans="2:6" x14ac:dyDescent="0.25">
      <c r="B60452" s="55"/>
      <c r="C60452" s="52"/>
      <c r="D60452" s="56"/>
      <c r="F60452"/>
    </row>
    <row r="60453" spans="2:6" x14ac:dyDescent="0.25">
      <c r="B60453" s="55"/>
      <c r="C60453" s="52"/>
      <c r="D60453" s="56"/>
      <c r="F60453"/>
    </row>
    <row r="60454" spans="2:6" x14ac:dyDescent="0.25">
      <c r="B60454" s="55"/>
      <c r="C60454" s="52"/>
      <c r="D60454" s="56"/>
      <c r="F60454"/>
    </row>
    <row r="60455" spans="2:6" x14ac:dyDescent="0.25">
      <c r="B60455" s="55"/>
      <c r="C60455" s="52"/>
      <c r="D60455" s="56"/>
      <c r="F60455"/>
    </row>
    <row r="60456" spans="2:6" x14ac:dyDescent="0.25">
      <c r="B60456" s="55"/>
      <c r="C60456" s="52"/>
      <c r="D60456" s="56"/>
      <c r="F60456"/>
    </row>
    <row r="60457" spans="2:6" x14ac:dyDescent="0.25">
      <c r="B60457" s="55"/>
      <c r="C60457" s="52"/>
      <c r="D60457" s="56"/>
      <c r="F60457"/>
    </row>
    <row r="60458" spans="2:6" x14ac:dyDescent="0.25">
      <c r="B60458" s="55"/>
      <c r="C60458" s="52"/>
      <c r="D60458" s="56"/>
      <c r="F60458"/>
    </row>
    <row r="60459" spans="2:6" x14ac:dyDescent="0.25">
      <c r="B60459" s="55"/>
      <c r="C60459" s="52"/>
      <c r="D60459" s="56"/>
      <c r="F60459"/>
    </row>
    <row r="60460" spans="2:6" x14ac:dyDescent="0.25">
      <c r="B60460" s="55"/>
      <c r="C60460" s="52"/>
      <c r="D60460" s="56"/>
      <c r="F60460"/>
    </row>
    <row r="60461" spans="2:6" x14ac:dyDescent="0.25">
      <c r="B60461" s="55"/>
      <c r="C60461" s="52"/>
      <c r="D60461" s="56"/>
      <c r="F60461"/>
    </row>
    <row r="60462" spans="2:6" x14ac:dyDescent="0.25">
      <c r="B60462" s="55"/>
      <c r="C60462" s="52"/>
      <c r="D60462" s="56"/>
      <c r="F60462"/>
    </row>
    <row r="60463" spans="2:6" x14ac:dyDescent="0.25">
      <c r="B60463" s="55"/>
      <c r="C60463" s="52"/>
      <c r="D60463" s="56"/>
      <c r="F60463"/>
    </row>
    <row r="60464" spans="2:6" x14ac:dyDescent="0.25">
      <c r="B60464" s="55"/>
      <c r="C60464" s="52"/>
      <c r="D60464" s="56"/>
      <c r="F60464"/>
    </row>
    <row r="60465" spans="2:6" x14ac:dyDescent="0.25">
      <c r="B60465" s="55"/>
      <c r="C60465" s="52"/>
      <c r="D60465" s="56"/>
      <c r="F60465"/>
    </row>
    <row r="60466" spans="2:6" x14ac:dyDescent="0.25">
      <c r="B60466" s="55"/>
      <c r="C60466" s="52"/>
      <c r="D60466" s="56"/>
      <c r="F60466"/>
    </row>
    <row r="60467" spans="2:6" x14ac:dyDescent="0.25">
      <c r="B60467" s="55"/>
      <c r="C60467" s="52"/>
      <c r="D60467" s="56"/>
      <c r="F60467"/>
    </row>
    <row r="60468" spans="2:6" x14ac:dyDescent="0.25">
      <c r="B60468" s="55"/>
      <c r="C60468" s="52"/>
      <c r="D60468" s="56"/>
      <c r="F60468"/>
    </row>
    <row r="60469" spans="2:6" x14ac:dyDescent="0.25">
      <c r="B60469" s="55"/>
      <c r="C60469" s="52"/>
      <c r="D60469" s="56"/>
      <c r="F60469"/>
    </row>
    <row r="60470" spans="2:6" x14ac:dyDescent="0.25">
      <c r="B60470" s="55"/>
      <c r="C60470" s="52"/>
      <c r="D60470" s="56"/>
      <c r="F60470"/>
    </row>
    <row r="60471" spans="2:6" x14ac:dyDescent="0.25">
      <c r="B60471" s="55"/>
      <c r="C60471" s="52"/>
      <c r="D60471" s="56"/>
      <c r="F60471"/>
    </row>
    <row r="60472" spans="2:6" x14ac:dyDescent="0.25">
      <c r="B60472" s="55"/>
      <c r="C60472" s="52"/>
      <c r="D60472" s="56"/>
      <c r="F60472"/>
    </row>
    <row r="60473" spans="2:6" x14ac:dyDescent="0.25">
      <c r="B60473" s="55"/>
      <c r="C60473" s="52"/>
      <c r="D60473" s="56"/>
      <c r="F60473"/>
    </row>
    <row r="60474" spans="2:6" x14ac:dyDescent="0.25">
      <c r="B60474" s="55"/>
      <c r="C60474" s="52"/>
      <c r="D60474" s="56"/>
      <c r="F60474"/>
    </row>
    <row r="60475" spans="2:6" x14ac:dyDescent="0.25">
      <c r="B60475" s="55"/>
      <c r="C60475" s="52"/>
      <c r="D60475" s="56"/>
      <c r="F60475"/>
    </row>
    <row r="60476" spans="2:6" x14ac:dyDescent="0.25">
      <c r="B60476" s="55"/>
      <c r="C60476" s="52"/>
      <c r="D60476" s="56"/>
      <c r="F60476"/>
    </row>
    <row r="60477" spans="2:6" x14ac:dyDescent="0.25">
      <c r="B60477" s="55"/>
      <c r="C60477" s="52"/>
      <c r="D60477" s="56"/>
      <c r="F60477"/>
    </row>
    <row r="60478" spans="2:6" x14ac:dyDescent="0.25">
      <c r="B60478" s="55"/>
      <c r="C60478" s="52"/>
      <c r="D60478" s="56"/>
      <c r="F60478"/>
    </row>
    <row r="60479" spans="2:6" x14ac:dyDescent="0.25">
      <c r="B60479" s="55"/>
      <c r="C60479" s="52"/>
      <c r="D60479" s="56"/>
      <c r="F60479"/>
    </row>
    <row r="60480" spans="2:6" x14ac:dyDescent="0.25">
      <c r="B60480" s="55"/>
      <c r="C60480" s="52"/>
      <c r="D60480" s="56"/>
      <c r="F60480"/>
    </row>
    <row r="60481" spans="2:6" x14ac:dyDescent="0.25">
      <c r="B60481" s="55"/>
      <c r="C60481" s="52"/>
      <c r="D60481" s="56"/>
      <c r="F60481"/>
    </row>
    <row r="60482" spans="2:6" x14ac:dyDescent="0.25">
      <c r="B60482" s="55"/>
      <c r="C60482" s="52"/>
      <c r="D60482" s="56"/>
      <c r="F60482"/>
    </row>
    <row r="60483" spans="2:6" x14ac:dyDescent="0.25">
      <c r="B60483" s="55"/>
      <c r="C60483" s="52"/>
      <c r="D60483" s="56"/>
      <c r="F60483"/>
    </row>
    <row r="60484" spans="2:6" x14ac:dyDescent="0.25">
      <c r="B60484" s="55"/>
      <c r="C60484" s="52"/>
      <c r="D60484" s="56"/>
      <c r="F60484"/>
    </row>
    <row r="60485" spans="2:6" x14ac:dyDescent="0.25">
      <c r="B60485" s="55"/>
      <c r="C60485" s="52"/>
      <c r="D60485" s="56"/>
      <c r="F60485"/>
    </row>
    <row r="60486" spans="2:6" x14ac:dyDescent="0.25">
      <c r="B60486" s="55"/>
      <c r="C60486" s="52"/>
      <c r="D60486" s="56"/>
      <c r="F60486"/>
    </row>
    <row r="60487" spans="2:6" x14ac:dyDescent="0.25">
      <c r="B60487" s="55"/>
      <c r="C60487" s="52"/>
      <c r="D60487" s="56"/>
      <c r="F60487"/>
    </row>
    <row r="60488" spans="2:6" x14ac:dyDescent="0.25">
      <c r="B60488" s="55"/>
      <c r="C60488" s="52"/>
      <c r="D60488" s="56"/>
      <c r="F60488"/>
    </row>
    <row r="60489" spans="2:6" x14ac:dyDescent="0.25">
      <c r="B60489" s="55"/>
      <c r="C60489" s="52"/>
      <c r="D60489" s="56"/>
      <c r="F60489"/>
    </row>
    <row r="60490" spans="2:6" x14ac:dyDescent="0.25">
      <c r="B60490" s="55"/>
      <c r="C60490" s="52"/>
      <c r="D60490" s="56"/>
      <c r="F60490"/>
    </row>
    <row r="60491" spans="2:6" x14ac:dyDescent="0.25">
      <c r="B60491" s="55"/>
      <c r="C60491" s="52"/>
      <c r="D60491" s="56"/>
      <c r="F60491"/>
    </row>
    <row r="60492" spans="2:6" x14ac:dyDescent="0.25">
      <c r="B60492" s="55"/>
      <c r="C60492" s="52"/>
      <c r="D60492" s="56"/>
      <c r="F60492"/>
    </row>
    <row r="60493" spans="2:6" x14ac:dyDescent="0.25">
      <c r="B60493" s="55"/>
      <c r="C60493" s="52"/>
      <c r="D60493" s="56"/>
      <c r="F60493"/>
    </row>
    <row r="60494" spans="2:6" x14ac:dyDescent="0.25">
      <c r="B60494" s="55"/>
      <c r="C60494" s="52"/>
      <c r="D60494" s="56"/>
      <c r="F60494"/>
    </row>
    <row r="60495" spans="2:6" x14ac:dyDescent="0.25">
      <c r="B60495" s="55"/>
      <c r="C60495" s="52"/>
      <c r="D60495" s="56"/>
      <c r="F60495"/>
    </row>
    <row r="60496" spans="2:6" x14ac:dyDescent="0.25">
      <c r="B60496" s="55"/>
      <c r="C60496" s="52"/>
      <c r="D60496" s="56"/>
      <c r="F60496"/>
    </row>
    <row r="60497" spans="2:6" x14ac:dyDescent="0.25">
      <c r="B60497" s="55"/>
      <c r="C60497" s="52"/>
      <c r="D60497" s="56"/>
      <c r="F60497"/>
    </row>
    <row r="60498" spans="2:6" x14ac:dyDescent="0.25">
      <c r="B60498" s="55"/>
      <c r="C60498" s="52"/>
      <c r="D60498" s="56"/>
      <c r="F60498"/>
    </row>
    <row r="60499" spans="2:6" x14ac:dyDescent="0.25">
      <c r="B60499" s="55"/>
      <c r="C60499" s="52"/>
      <c r="D60499" s="56"/>
      <c r="F60499"/>
    </row>
    <row r="60500" spans="2:6" x14ac:dyDescent="0.25">
      <c r="B60500" s="55"/>
      <c r="C60500" s="52"/>
      <c r="D60500" s="56"/>
      <c r="F60500"/>
    </row>
    <row r="60501" spans="2:6" x14ac:dyDescent="0.25">
      <c r="B60501" s="55"/>
      <c r="C60501" s="52"/>
      <c r="D60501" s="56"/>
      <c r="F60501"/>
    </row>
    <row r="60502" spans="2:6" x14ac:dyDescent="0.25">
      <c r="B60502" s="55"/>
      <c r="C60502" s="52"/>
      <c r="D60502" s="56"/>
      <c r="F60502"/>
    </row>
    <row r="60503" spans="2:6" x14ac:dyDescent="0.25">
      <c r="B60503" s="55"/>
      <c r="C60503" s="52"/>
      <c r="D60503" s="56"/>
      <c r="F60503"/>
    </row>
    <row r="60504" spans="2:6" x14ac:dyDescent="0.25">
      <c r="B60504" s="55"/>
      <c r="C60504" s="52"/>
      <c r="D60504" s="56"/>
      <c r="F60504"/>
    </row>
    <row r="60505" spans="2:6" x14ac:dyDescent="0.25">
      <c r="B60505" s="55"/>
      <c r="C60505" s="52"/>
      <c r="D60505" s="56"/>
      <c r="F60505"/>
    </row>
    <row r="60506" spans="2:6" x14ac:dyDescent="0.25">
      <c r="B60506" s="55"/>
      <c r="C60506" s="52"/>
      <c r="D60506" s="56"/>
      <c r="F60506"/>
    </row>
    <row r="60507" spans="2:6" x14ac:dyDescent="0.25">
      <c r="B60507" s="55"/>
      <c r="C60507" s="52"/>
      <c r="D60507" s="56"/>
      <c r="F60507"/>
    </row>
    <row r="60508" spans="2:6" x14ac:dyDescent="0.25">
      <c r="B60508" s="55"/>
      <c r="C60508" s="52"/>
      <c r="D60508" s="56"/>
      <c r="F60508"/>
    </row>
    <row r="60509" spans="2:6" x14ac:dyDescent="0.25">
      <c r="B60509" s="55"/>
      <c r="C60509" s="52"/>
      <c r="D60509" s="56"/>
      <c r="F60509"/>
    </row>
    <row r="60510" spans="2:6" x14ac:dyDescent="0.25">
      <c r="B60510" s="55"/>
      <c r="C60510" s="52"/>
      <c r="D60510" s="56"/>
      <c r="F60510"/>
    </row>
    <row r="60511" spans="2:6" x14ac:dyDescent="0.25">
      <c r="B60511" s="55"/>
      <c r="C60511" s="52"/>
      <c r="D60511" s="56"/>
      <c r="F60511"/>
    </row>
    <row r="60512" spans="2:6" x14ac:dyDescent="0.25">
      <c r="B60512" s="55"/>
      <c r="C60512" s="52"/>
      <c r="D60512" s="56"/>
      <c r="F60512"/>
    </row>
    <row r="60513" spans="2:6" x14ac:dyDescent="0.25">
      <c r="B60513" s="55"/>
      <c r="C60513" s="52"/>
      <c r="D60513" s="56"/>
      <c r="F60513"/>
    </row>
    <row r="60514" spans="2:6" x14ac:dyDescent="0.25">
      <c r="B60514" s="55"/>
      <c r="C60514" s="52"/>
      <c r="D60514" s="56"/>
      <c r="F60514"/>
    </row>
    <row r="60515" spans="2:6" x14ac:dyDescent="0.25">
      <c r="B60515" s="55"/>
      <c r="C60515" s="52"/>
      <c r="D60515" s="56"/>
      <c r="F60515"/>
    </row>
    <row r="60516" spans="2:6" x14ac:dyDescent="0.25">
      <c r="B60516" s="55"/>
      <c r="C60516" s="52"/>
      <c r="D60516" s="56"/>
      <c r="F60516"/>
    </row>
    <row r="60517" spans="2:6" x14ac:dyDescent="0.25">
      <c r="B60517" s="55"/>
      <c r="C60517" s="52"/>
      <c r="D60517" s="56"/>
      <c r="F60517"/>
    </row>
    <row r="60518" spans="2:6" x14ac:dyDescent="0.25">
      <c r="B60518" s="55"/>
      <c r="C60518" s="52"/>
      <c r="D60518" s="56"/>
      <c r="F60518"/>
    </row>
    <row r="60519" spans="2:6" x14ac:dyDescent="0.25">
      <c r="B60519" s="55"/>
      <c r="C60519" s="52"/>
      <c r="D60519" s="56"/>
      <c r="F60519"/>
    </row>
    <row r="60520" spans="2:6" x14ac:dyDescent="0.25">
      <c r="B60520" s="55"/>
      <c r="C60520" s="52"/>
      <c r="D60520" s="56"/>
      <c r="F60520"/>
    </row>
    <row r="60521" spans="2:6" x14ac:dyDescent="0.25">
      <c r="B60521" s="55"/>
      <c r="C60521" s="52"/>
      <c r="D60521" s="56"/>
      <c r="F60521"/>
    </row>
    <row r="60522" spans="2:6" x14ac:dyDescent="0.25">
      <c r="B60522" s="55"/>
      <c r="C60522" s="52"/>
      <c r="D60522" s="56"/>
      <c r="F60522"/>
    </row>
    <row r="60523" spans="2:6" x14ac:dyDescent="0.25">
      <c r="B60523" s="55"/>
      <c r="C60523" s="52"/>
      <c r="D60523" s="56"/>
      <c r="F60523"/>
    </row>
    <row r="60524" spans="2:6" x14ac:dyDescent="0.25">
      <c r="B60524" s="55"/>
      <c r="C60524" s="52"/>
      <c r="D60524" s="56"/>
      <c r="F60524"/>
    </row>
    <row r="60525" spans="2:6" x14ac:dyDescent="0.25">
      <c r="B60525" s="55"/>
      <c r="C60525" s="52"/>
      <c r="D60525" s="56"/>
      <c r="F60525"/>
    </row>
    <row r="60526" spans="2:6" x14ac:dyDescent="0.25">
      <c r="B60526" s="55"/>
      <c r="C60526" s="52"/>
      <c r="D60526" s="56"/>
      <c r="F60526"/>
    </row>
    <row r="60527" spans="2:6" x14ac:dyDescent="0.25">
      <c r="B60527" s="55"/>
      <c r="C60527" s="52"/>
      <c r="D60527" s="56"/>
      <c r="F60527"/>
    </row>
    <row r="60528" spans="2:6" x14ac:dyDescent="0.25">
      <c r="B60528" s="55"/>
      <c r="C60528" s="52"/>
      <c r="D60528" s="56"/>
      <c r="F60528"/>
    </row>
    <row r="60529" spans="2:6" x14ac:dyDescent="0.25">
      <c r="B60529" s="55"/>
      <c r="C60529" s="52"/>
      <c r="D60529" s="56"/>
      <c r="F60529"/>
    </row>
    <row r="60530" spans="2:6" x14ac:dyDescent="0.25">
      <c r="B60530" s="55"/>
      <c r="C60530" s="52"/>
      <c r="D60530" s="56"/>
      <c r="F60530"/>
    </row>
    <row r="60531" spans="2:6" x14ac:dyDescent="0.25">
      <c r="B60531" s="55"/>
      <c r="C60531" s="52"/>
      <c r="D60531" s="56"/>
      <c r="F60531"/>
    </row>
    <row r="60532" spans="2:6" x14ac:dyDescent="0.25">
      <c r="B60532" s="55"/>
      <c r="C60532" s="52"/>
      <c r="D60532" s="56"/>
      <c r="F60532"/>
    </row>
    <row r="60533" spans="2:6" x14ac:dyDescent="0.25">
      <c r="B60533" s="55"/>
      <c r="C60533" s="52"/>
      <c r="D60533" s="56"/>
      <c r="F60533"/>
    </row>
    <row r="60534" spans="2:6" x14ac:dyDescent="0.25">
      <c r="B60534" s="55"/>
      <c r="C60534" s="52"/>
      <c r="D60534" s="56"/>
      <c r="F60534"/>
    </row>
    <row r="60535" spans="2:6" x14ac:dyDescent="0.25">
      <c r="B60535" s="55"/>
      <c r="C60535" s="52"/>
      <c r="D60535" s="56"/>
      <c r="F60535"/>
    </row>
    <row r="60536" spans="2:6" x14ac:dyDescent="0.25">
      <c r="B60536" s="55"/>
      <c r="C60536" s="52"/>
      <c r="D60536" s="56"/>
      <c r="F60536"/>
    </row>
    <row r="60537" spans="2:6" x14ac:dyDescent="0.25">
      <c r="B60537" s="55"/>
      <c r="C60537" s="52"/>
      <c r="D60537" s="56"/>
      <c r="F60537"/>
    </row>
    <row r="60538" spans="2:6" x14ac:dyDescent="0.25">
      <c r="B60538" s="55"/>
      <c r="C60538" s="52"/>
      <c r="D60538" s="56"/>
      <c r="F60538"/>
    </row>
    <row r="60539" spans="2:6" x14ac:dyDescent="0.25">
      <c r="B60539" s="55"/>
      <c r="C60539" s="52"/>
      <c r="D60539" s="56"/>
      <c r="F60539"/>
    </row>
    <row r="60540" spans="2:6" x14ac:dyDescent="0.25">
      <c r="B60540" s="55"/>
      <c r="C60540" s="52"/>
      <c r="D60540" s="56"/>
      <c r="F60540"/>
    </row>
    <row r="60541" spans="2:6" x14ac:dyDescent="0.25">
      <c r="B60541" s="55"/>
      <c r="C60541" s="52"/>
      <c r="D60541" s="56"/>
      <c r="F60541"/>
    </row>
    <row r="60542" spans="2:6" x14ac:dyDescent="0.25">
      <c r="B60542" s="55"/>
      <c r="C60542" s="52"/>
      <c r="D60542" s="56"/>
      <c r="F60542"/>
    </row>
    <row r="60543" spans="2:6" x14ac:dyDescent="0.25">
      <c r="B60543" s="55"/>
      <c r="C60543" s="52"/>
      <c r="D60543" s="56"/>
      <c r="F60543"/>
    </row>
    <row r="60544" spans="2:6" x14ac:dyDescent="0.25">
      <c r="B60544" s="55"/>
      <c r="C60544" s="52"/>
      <c r="D60544" s="56"/>
      <c r="F60544"/>
    </row>
    <row r="60545" spans="2:6" x14ac:dyDescent="0.25">
      <c r="B60545" s="55"/>
      <c r="C60545" s="52"/>
      <c r="D60545" s="56"/>
      <c r="F60545"/>
    </row>
    <row r="60546" spans="2:6" x14ac:dyDescent="0.25">
      <c r="B60546" s="55"/>
      <c r="C60546" s="52"/>
      <c r="D60546" s="56"/>
      <c r="F60546"/>
    </row>
    <row r="60547" spans="2:6" x14ac:dyDescent="0.25">
      <c r="B60547" s="55"/>
      <c r="C60547" s="52"/>
      <c r="D60547" s="56"/>
      <c r="F60547"/>
    </row>
    <row r="60548" spans="2:6" x14ac:dyDescent="0.25">
      <c r="B60548" s="55"/>
      <c r="C60548" s="52"/>
      <c r="D60548" s="56"/>
      <c r="F60548"/>
    </row>
    <row r="60549" spans="2:6" x14ac:dyDescent="0.25">
      <c r="B60549" s="55"/>
      <c r="C60549" s="52"/>
      <c r="D60549" s="56"/>
      <c r="F60549"/>
    </row>
    <row r="60550" spans="2:6" x14ac:dyDescent="0.25">
      <c r="B60550" s="55"/>
      <c r="C60550" s="52"/>
      <c r="D60550" s="56"/>
      <c r="F60550"/>
    </row>
    <row r="60551" spans="2:6" x14ac:dyDescent="0.25">
      <c r="B60551" s="55"/>
      <c r="C60551" s="52"/>
      <c r="D60551" s="56"/>
      <c r="F60551"/>
    </row>
    <row r="60552" spans="2:6" x14ac:dyDescent="0.25">
      <c r="B60552" s="55"/>
      <c r="C60552" s="52"/>
      <c r="D60552" s="56"/>
      <c r="F60552"/>
    </row>
    <row r="60553" spans="2:6" x14ac:dyDescent="0.25">
      <c r="B60553" s="55"/>
      <c r="C60553" s="52"/>
      <c r="D60553" s="56"/>
      <c r="F60553"/>
    </row>
    <row r="60554" spans="2:6" x14ac:dyDescent="0.25">
      <c r="B60554" s="55"/>
      <c r="C60554" s="52"/>
      <c r="D60554" s="56"/>
      <c r="F60554"/>
    </row>
    <row r="60555" spans="2:6" x14ac:dyDescent="0.25">
      <c r="B60555" s="55"/>
      <c r="C60555" s="52"/>
      <c r="D60555" s="56"/>
      <c r="F60555"/>
    </row>
    <row r="60556" spans="2:6" x14ac:dyDescent="0.25">
      <c r="B60556" s="55"/>
      <c r="C60556" s="52"/>
      <c r="D60556" s="56"/>
      <c r="F60556"/>
    </row>
    <row r="60557" spans="2:6" x14ac:dyDescent="0.25">
      <c r="B60557" s="55"/>
      <c r="C60557" s="52"/>
      <c r="D60557" s="56"/>
      <c r="F60557"/>
    </row>
    <row r="60558" spans="2:6" x14ac:dyDescent="0.25">
      <c r="B60558" s="55"/>
      <c r="C60558" s="52"/>
      <c r="D60558" s="56"/>
      <c r="F60558"/>
    </row>
    <row r="60559" spans="2:6" x14ac:dyDescent="0.25">
      <c r="B60559" s="55"/>
      <c r="C60559" s="52"/>
      <c r="D60559" s="56"/>
      <c r="F60559"/>
    </row>
    <row r="60560" spans="2:6" x14ac:dyDescent="0.25">
      <c r="B60560" s="55"/>
      <c r="C60560" s="52"/>
      <c r="D60560" s="56"/>
      <c r="F60560"/>
    </row>
    <row r="60561" spans="2:6" x14ac:dyDescent="0.25">
      <c r="B60561" s="55"/>
      <c r="C60561" s="52"/>
      <c r="D60561" s="56"/>
      <c r="F60561"/>
    </row>
    <row r="60562" spans="2:6" x14ac:dyDescent="0.25">
      <c r="B60562" s="55"/>
      <c r="C60562" s="52"/>
      <c r="D60562" s="56"/>
      <c r="F60562"/>
    </row>
    <row r="60563" spans="2:6" x14ac:dyDescent="0.25">
      <c r="B60563" s="55"/>
      <c r="C60563" s="52"/>
      <c r="D60563" s="56"/>
      <c r="F60563"/>
    </row>
    <row r="60564" spans="2:6" x14ac:dyDescent="0.25">
      <c r="B60564" s="55"/>
      <c r="C60564" s="52"/>
      <c r="D60564" s="56"/>
      <c r="F60564"/>
    </row>
    <row r="60565" spans="2:6" x14ac:dyDescent="0.25">
      <c r="B60565" s="55"/>
      <c r="C60565" s="52"/>
      <c r="D60565" s="56"/>
      <c r="F60565"/>
    </row>
    <row r="60566" spans="2:6" x14ac:dyDescent="0.25">
      <c r="B60566" s="55"/>
      <c r="C60566" s="52"/>
      <c r="D60566" s="56"/>
      <c r="F60566"/>
    </row>
    <row r="60567" spans="2:6" x14ac:dyDescent="0.25">
      <c r="B60567" s="55"/>
      <c r="C60567" s="52"/>
      <c r="D60567" s="56"/>
      <c r="F60567"/>
    </row>
    <row r="60568" spans="2:6" x14ac:dyDescent="0.25">
      <c r="B60568" s="55"/>
      <c r="C60568" s="52"/>
      <c r="D60568" s="56"/>
      <c r="F60568"/>
    </row>
    <row r="60569" spans="2:6" x14ac:dyDescent="0.25">
      <c r="B60569" s="55"/>
      <c r="C60569" s="52"/>
      <c r="D60569" s="56"/>
      <c r="F60569"/>
    </row>
    <row r="60570" spans="2:6" x14ac:dyDescent="0.25">
      <c r="B60570" s="55"/>
      <c r="C60570" s="52"/>
      <c r="D60570" s="56"/>
      <c r="F60570"/>
    </row>
    <row r="60571" spans="2:6" x14ac:dyDescent="0.25">
      <c r="B60571" s="55"/>
      <c r="C60571" s="52"/>
      <c r="D60571" s="56"/>
      <c r="F60571"/>
    </row>
    <row r="60572" spans="2:6" x14ac:dyDescent="0.25">
      <c r="B60572" s="55"/>
      <c r="C60572" s="52"/>
      <c r="D60572" s="56"/>
      <c r="F60572"/>
    </row>
    <row r="60573" spans="2:6" x14ac:dyDescent="0.25">
      <c r="B60573" s="55"/>
      <c r="C60573" s="52"/>
      <c r="D60573" s="56"/>
      <c r="F60573"/>
    </row>
    <row r="60574" spans="2:6" x14ac:dyDescent="0.25">
      <c r="B60574" s="55"/>
      <c r="C60574" s="52"/>
      <c r="D60574" s="56"/>
      <c r="F60574"/>
    </row>
    <row r="60575" spans="2:6" x14ac:dyDescent="0.25">
      <c r="B60575" s="55"/>
      <c r="C60575" s="52"/>
      <c r="D60575" s="56"/>
      <c r="F60575"/>
    </row>
    <row r="60576" spans="2:6" x14ac:dyDescent="0.25">
      <c r="B60576" s="55"/>
      <c r="C60576" s="52"/>
      <c r="D60576" s="56"/>
      <c r="F60576"/>
    </row>
    <row r="60577" spans="2:6" x14ac:dyDescent="0.25">
      <c r="B60577" s="55"/>
      <c r="C60577" s="52"/>
      <c r="D60577" s="56"/>
      <c r="F60577"/>
    </row>
    <row r="60578" spans="2:6" x14ac:dyDescent="0.25">
      <c r="B60578" s="55"/>
      <c r="C60578" s="52"/>
      <c r="D60578" s="56"/>
      <c r="F60578"/>
    </row>
    <row r="60579" spans="2:6" x14ac:dyDescent="0.25">
      <c r="B60579" s="55"/>
      <c r="C60579" s="52"/>
      <c r="D60579" s="56"/>
      <c r="F60579"/>
    </row>
    <row r="60580" spans="2:6" x14ac:dyDescent="0.25">
      <c r="B60580" s="55"/>
      <c r="C60580" s="52"/>
      <c r="D60580" s="56"/>
      <c r="F60580"/>
    </row>
    <row r="60581" spans="2:6" x14ac:dyDescent="0.25">
      <c r="B60581" s="55"/>
      <c r="C60581" s="52"/>
      <c r="D60581" s="56"/>
      <c r="F60581"/>
    </row>
    <row r="60582" spans="2:6" x14ac:dyDescent="0.25">
      <c r="B60582" s="55"/>
      <c r="C60582" s="52"/>
      <c r="D60582" s="56"/>
      <c r="F60582"/>
    </row>
    <row r="60583" spans="2:6" x14ac:dyDescent="0.25">
      <c r="B60583" s="55"/>
      <c r="C60583" s="52"/>
      <c r="D60583" s="56"/>
      <c r="F60583"/>
    </row>
    <row r="60584" spans="2:6" x14ac:dyDescent="0.25">
      <c r="B60584" s="55"/>
      <c r="C60584" s="52"/>
      <c r="D60584" s="56"/>
      <c r="F60584"/>
    </row>
    <row r="60585" spans="2:6" x14ac:dyDescent="0.25">
      <c r="B60585" s="55"/>
      <c r="C60585" s="52"/>
      <c r="D60585" s="56"/>
      <c r="F60585"/>
    </row>
    <row r="60586" spans="2:6" x14ac:dyDescent="0.25">
      <c r="B60586" s="55"/>
      <c r="C60586" s="52"/>
      <c r="D60586" s="56"/>
      <c r="F60586"/>
    </row>
    <row r="60587" spans="2:6" x14ac:dyDescent="0.25">
      <c r="B60587" s="55"/>
      <c r="C60587" s="52"/>
      <c r="D60587" s="56"/>
      <c r="F60587"/>
    </row>
    <row r="60588" spans="2:6" x14ac:dyDescent="0.25">
      <c r="B60588" s="55"/>
      <c r="C60588" s="52"/>
      <c r="D60588" s="56"/>
      <c r="F60588"/>
    </row>
    <row r="60589" spans="2:6" x14ac:dyDescent="0.25">
      <c r="B60589" s="55"/>
      <c r="C60589" s="52"/>
      <c r="D60589" s="56"/>
      <c r="F60589"/>
    </row>
    <row r="60590" spans="2:6" x14ac:dyDescent="0.25">
      <c r="B60590" s="55"/>
      <c r="C60590" s="52"/>
      <c r="D60590" s="56"/>
      <c r="F60590"/>
    </row>
    <row r="60591" spans="2:6" x14ac:dyDescent="0.25">
      <c r="B60591" s="55"/>
      <c r="C60591" s="52"/>
      <c r="D60591" s="56"/>
      <c r="F60591"/>
    </row>
    <row r="60592" spans="2:6" x14ac:dyDescent="0.25">
      <c r="B60592" s="55"/>
      <c r="C60592" s="52"/>
      <c r="D60592" s="56"/>
      <c r="F60592"/>
    </row>
    <row r="60593" spans="2:6" x14ac:dyDescent="0.25">
      <c r="B60593" s="55"/>
      <c r="C60593" s="52"/>
      <c r="D60593" s="56"/>
      <c r="F60593"/>
    </row>
    <row r="60594" spans="2:6" x14ac:dyDescent="0.25">
      <c r="B60594" s="55"/>
      <c r="C60594" s="52"/>
      <c r="D60594" s="56"/>
      <c r="F60594"/>
    </row>
    <row r="60595" spans="2:6" x14ac:dyDescent="0.25">
      <c r="B60595" s="55"/>
      <c r="C60595" s="52"/>
      <c r="D60595" s="56"/>
      <c r="F60595"/>
    </row>
    <row r="60596" spans="2:6" x14ac:dyDescent="0.25">
      <c r="B60596" s="55"/>
      <c r="C60596" s="52"/>
      <c r="D60596" s="56"/>
      <c r="F60596"/>
    </row>
    <row r="60597" spans="2:6" x14ac:dyDescent="0.25">
      <c r="B60597" s="55"/>
      <c r="C60597" s="52"/>
      <c r="D60597" s="56"/>
      <c r="F60597"/>
    </row>
    <row r="60598" spans="2:6" x14ac:dyDescent="0.25">
      <c r="B60598" s="55"/>
      <c r="C60598" s="52"/>
      <c r="D60598" s="56"/>
      <c r="F60598"/>
    </row>
    <row r="60599" spans="2:6" x14ac:dyDescent="0.25">
      <c r="B60599" s="55"/>
      <c r="C60599" s="52"/>
      <c r="D60599" s="56"/>
      <c r="F60599"/>
    </row>
    <row r="60600" spans="2:6" x14ac:dyDescent="0.25">
      <c r="B60600" s="55"/>
      <c r="C60600" s="52"/>
      <c r="D60600" s="56"/>
      <c r="F60600"/>
    </row>
    <row r="60601" spans="2:6" x14ac:dyDescent="0.25">
      <c r="B60601" s="55"/>
      <c r="C60601" s="52"/>
      <c r="D60601" s="56"/>
      <c r="F60601"/>
    </row>
    <row r="60602" spans="2:6" x14ac:dyDescent="0.25">
      <c r="B60602" s="55"/>
      <c r="C60602" s="52"/>
      <c r="D60602" s="56"/>
      <c r="F60602"/>
    </row>
    <row r="60603" spans="2:6" x14ac:dyDescent="0.25">
      <c r="B60603" s="55"/>
      <c r="C60603" s="52"/>
      <c r="D60603" s="56"/>
      <c r="F60603"/>
    </row>
    <row r="60604" spans="2:6" x14ac:dyDescent="0.25">
      <c r="B60604" s="55"/>
      <c r="C60604" s="52"/>
      <c r="D60604" s="56"/>
      <c r="F60604"/>
    </row>
    <row r="60605" spans="2:6" x14ac:dyDescent="0.25">
      <c r="B60605" s="55"/>
      <c r="C60605" s="52"/>
      <c r="D60605" s="56"/>
      <c r="F60605"/>
    </row>
    <row r="60606" spans="2:6" x14ac:dyDescent="0.25">
      <c r="B60606" s="55"/>
      <c r="C60606" s="52"/>
      <c r="D60606" s="56"/>
      <c r="F60606"/>
    </row>
    <row r="60607" spans="2:6" x14ac:dyDescent="0.25">
      <c r="B60607" s="55"/>
      <c r="C60607" s="52"/>
      <c r="D60607" s="56"/>
      <c r="F60607"/>
    </row>
    <row r="60608" spans="2:6" x14ac:dyDescent="0.25">
      <c r="B60608" s="55"/>
      <c r="C60608" s="52"/>
      <c r="D60608" s="56"/>
      <c r="F60608"/>
    </row>
    <row r="60609" spans="2:6" x14ac:dyDescent="0.25">
      <c r="B60609" s="55"/>
      <c r="C60609" s="52"/>
      <c r="D60609" s="56"/>
      <c r="F60609"/>
    </row>
    <row r="60610" spans="2:6" x14ac:dyDescent="0.25">
      <c r="B60610" s="55"/>
      <c r="C60610" s="52"/>
      <c r="D60610" s="56"/>
      <c r="F60610"/>
    </row>
    <row r="60611" spans="2:6" x14ac:dyDescent="0.25">
      <c r="B60611" s="55"/>
      <c r="C60611" s="52"/>
      <c r="D60611" s="56"/>
      <c r="F60611"/>
    </row>
    <row r="60612" spans="2:6" x14ac:dyDescent="0.25">
      <c r="B60612" s="55"/>
      <c r="C60612" s="52"/>
      <c r="D60612" s="56"/>
      <c r="F60612"/>
    </row>
    <row r="60613" spans="2:6" x14ac:dyDescent="0.25">
      <c r="B60613" s="55"/>
      <c r="C60613" s="52"/>
      <c r="D60613" s="56"/>
      <c r="F60613"/>
    </row>
    <row r="60614" spans="2:6" x14ac:dyDescent="0.25">
      <c r="B60614" s="55"/>
      <c r="C60614" s="52"/>
      <c r="D60614" s="56"/>
      <c r="F60614"/>
    </row>
    <row r="60615" spans="2:6" x14ac:dyDescent="0.25">
      <c r="B60615" s="55"/>
      <c r="C60615" s="52"/>
      <c r="D60615" s="56"/>
      <c r="F60615"/>
    </row>
    <row r="60616" spans="2:6" x14ac:dyDescent="0.25">
      <c r="B60616" s="55"/>
      <c r="C60616" s="52"/>
      <c r="D60616" s="56"/>
      <c r="F60616"/>
    </row>
    <row r="60617" spans="2:6" x14ac:dyDescent="0.25">
      <c r="B60617" s="55"/>
      <c r="C60617" s="52"/>
      <c r="D60617" s="56"/>
      <c r="F60617"/>
    </row>
    <row r="60618" spans="2:6" x14ac:dyDescent="0.25">
      <c r="B60618" s="55"/>
      <c r="C60618" s="52"/>
      <c r="D60618" s="56"/>
      <c r="F60618"/>
    </row>
    <row r="60619" spans="2:6" x14ac:dyDescent="0.25">
      <c r="B60619" s="55"/>
      <c r="C60619" s="52"/>
      <c r="D60619" s="56"/>
      <c r="F60619"/>
    </row>
    <row r="60620" spans="2:6" x14ac:dyDescent="0.25">
      <c r="B60620" s="55"/>
      <c r="C60620" s="52"/>
      <c r="D60620" s="56"/>
      <c r="F60620"/>
    </row>
    <row r="60621" spans="2:6" x14ac:dyDescent="0.25">
      <c r="B60621" s="55"/>
      <c r="C60621" s="52"/>
      <c r="D60621" s="56"/>
      <c r="F60621"/>
    </row>
    <row r="60622" spans="2:6" x14ac:dyDescent="0.25">
      <c r="B60622" s="55"/>
      <c r="C60622" s="52"/>
      <c r="D60622" s="56"/>
      <c r="F60622"/>
    </row>
    <row r="60623" spans="2:6" x14ac:dyDescent="0.25">
      <c r="B60623" s="55"/>
      <c r="C60623" s="52"/>
      <c r="D60623" s="56"/>
      <c r="F60623"/>
    </row>
    <row r="60624" spans="2:6" x14ac:dyDescent="0.25">
      <c r="B60624" s="55"/>
      <c r="C60624" s="52"/>
      <c r="D60624" s="56"/>
      <c r="F60624"/>
    </row>
    <row r="60625" spans="2:6" x14ac:dyDescent="0.25">
      <c r="B60625" s="55"/>
      <c r="C60625" s="52"/>
      <c r="D60625" s="56"/>
      <c r="F60625"/>
    </row>
    <row r="60626" spans="2:6" x14ac:dyDescent="0.25">
      <c r="B60626" s="55"/>
      <c r="C60626" s="52"/>
      <c r="D60626" s="56"/>
      <c r="F60626"/>
    </row>
    <row r="60627" spans="2:6" x14ac:dyDescent="0.25">
      <c r="B60627" s="55"/>
      <c r="C60627" s="52"/>
      <c r="D60627" s="56"/>
      <c r="F60627"/>
    </row>
    <row r="60628" spans="2:6" x14ac:dyDescent="0.25">
      <c r="B60628" s="55"/>
      <c r="C60628" s="52"/>
      <c r="D60628" s="56"/>
      <c r="F60628"/>
    </row>
    <row r="60629" spans="2:6" x14ac:dyDescent="0.25">
      <c r="B60629" s="55"/>
      <c r="C60629" s="52"/>
      <c r="D60629" s="56"/>
      <c r="F60629"/>
    </row>
    <row r="60630" spans="2:6" x14ac:dyDescent="0.25">
      <c r="B60630" s="55"/>
      <c r="C60630" s="52"/>
      <c r="D60630" s="56"/>
      <c r="F60630"/>
    </row>
    <row r="60631" spans="2:6" x14ac:dyDescent="0.25">
      <c r="B60631" s="55"/>
      <c r="C60631" s="52"/>
      <c r="D60631" s="56"/>
      <c r="F60631"/>
    </row>
    <row r="60632" spans="2:6" x14ac:dyDescent="0.25">
      <c r="B60632" s="55"/>
      <c r="C60632" s="52"/>
      <c r="D60632" s="56"/>
      <c r="F60632"/>
    </row>
    <row r="60633" spans="2:6" x14ac:dyDescent="0.25">
      <c r="B60633" s="55"/>
      <c r="C60633" s="52"/>
      <c r="D60633" s="56"/>
      <c r="F60633"/>
    </row>
    <row r="60634" spans="2:6" x14ac:dyDescent="0.25">
      <c r="B60634" s="55"/>
      <c r="C60634" s="52"/>
      <c r="D60634" s="56"/>
      <c r="F60634"/>
    </row>
    <row r="60635" spans="2:6" x14ac:dyDescent="0.25">
      <c r="B60635" s="55"/>
      <c r="C60635" s="52"/>
      <c r="D60635" s="56"/>
      <c r="F60635"/>
    </row>
    <row r="60636" spans="2:6" x14ac:dyDescent="0.25">
      <c r="B60636" s="55"/>
      <c r="C60636" s="52"/>
      <c r="D60636" s="56"/>
      <c r="F60636"/>
    </row>
    <row r="60637" spans="2:6" x14ac:dyDescent="0.25">
      <c r="B60637" s="55"/>
      <c r="C60637" s="52"/>
      <c r="D60637" s="56"/>
      <c r="F60637"/>
    </row>
    <row r="60638" spans="2:6" x14ac:dyDescent="0.25">
      <c r="B60638" s="55"/>
      <c r="C60638" s="52"/>
      <c r="D60638" s="56"/>
      <c r="F60638"/>
    </row>
    <row r="60639" spans="2:6" x14ac:dyDescent="0.25">
      <c r="B60639" s="55"/>
      <c r="C60639" s="52"/>
      <c r="D60639" s="56"/>
      <c r="F60639"/>
    </row>
    <row r="60640" spans="2:6" x14ac:dyDescent="0.25">
      <c r="B60640" s="55"/>
      <c r="C60640" s="52"/>
      <c r="D60640" s="56"/>
      <c r="F60640"/>
    </row>
    <row r="60641" spans="2:6" x14ac:dyDescent="0.25">
      <c r="B60641" s="55"/>
      <c r="C60641" s="52"/>
      <c r="D60641" s="56"/>
      <c r="F60641"/>
    </row>
    <row r="60642" spans="2:6" x14ac:dyDescent="0.25">
      <c r="B60642" s="55"/>
      <c r="C60642" s="52"/>
      <c r="D60642" s="56"/>
      <c r="F60642"/>
    </row>
    <row r="60643" spans="2:6" x14ac:dyDescent="0.25">
      <c r="B60643" s="55"/>
      <c r="C60643" s="52"/>
      <c r="D60643" s="56"/>
      <c r="F60643"/>
    </row>
    <row r="60644" spans="2:6" x14ac:dyDescent="0.25">
      <c r="B60644" s="55"/>
      <c r="C60644" s="52"/>
      <c r="D60644" s="56"/>
      <c r="F60644"/>
    </row>
    <row r="60645" spans="2:6" x14ac:dyDescent="0.25">
      <c r="B60645" s="55"/>
      <c r="C60645" s="52"/>
      <c r="D60645" s="56"/>
      <c r="F60645"/>
    </row>
    <row r="60646" spans="2:6" x14ac:dyDescent="0.25">
      <c r="B60646" s="55"/>
      <c r="C60646" s="52"/>
      <c r="D60646" s="56"/>
      <c r="F60646"/>
    </row>
    <row r="60647" spans="2:6" x14ac:dyDescent="0.25">
      <c r="B60647" s="55"/>
      <c r="C60647" s="52"/>
      <c r="D60647" s="56"/>
      <c r="F60647"/>
    </row>
    <row r="60648" spans="2:6" x14ac:dyDescent="0.25">
      <c r="B60648" s="55"/>
      <c r="C60648" s="52"/>
      <c r="D60648" s="56"/>
      <c r="F60648"/>
    </row>
    <row r="60649" spans="2:6" x14ac:dyDescent="0.25">
      <c r="B60649" s="55"/>
      <c r="C60649" s="52"/>
      <c r="D60649" s="56"/>
      <c r="F60649"/>
    </row>
    <row r="60650" spans="2:6" x14ac:dyDescent="0.25">
      <c r="B60650" s="55"/>
      <c r="C60650" s="52"/>
      <c r="D60650" s="56"/>
      <c r="F60650"/>
    </row>
    <row r="60651" spans="2:6" x14ac:dyDescent="0.25">
      <c r="B60651" s="55"/>
      <c r="C60651" s="52"/>
      <c r="D60651" s="56"/>
      <c r="F60651"/>
    </row>
    <row r="60652" spans="2:6" x14ac:dyDescent="0.25">
      <c r="B60652" s="55"/>
      <c r="C60652" s="52"/>
      <c r="D60652" s="56"/>
      <c r="F60652"/>
    </row>
    <row r="60653" spans="2:6" x14ac:dyDescent="0.25">
      <c r="B60653" s="55"/>
      <c r="C60653" s="52"/>
      <c r="D60653" s="56"/>
      <c r="F60653"/>
    </row>
    <row r="60654" spans="2:6" x14ac:dyDescent="0.25">
      <c r="B60654" s="55"/>
      <c r="C60654" s="52"/>
      <c r="D60654" s="56"/>
      <c r="F60654"/>
    </row>
    <row r="60655" spans="2:6" x14ac:dyDescent="0.25">
      <c r="B60655" s="55"/>
      <c r="C60655" s="52"/>
      <c r="D60655" s="56"/>
      <c r="F60655"/>
    </row>
    <row r="60656" spans="2:6" x14ac:dyDescent="0.25">
      <c r="B60656" s="55"/>
      <c r="C60656" s="52"/>
      <c r="D60656" s="56"/>
      <c r="F60656"/>
    </row>
    <row r="60657" spans="2:6" x14ac:dyDescent="0.25">
      <c r="B60657" s="55"/>
      <c r="C60657" s="52"/>
      <c r="D60657" s="56"/>
      <c r="F60657"/>
    </row>
    <row r="60658" spans="2:6" x14ac:dyDescent="0.25">
      <c r="B60658" s="55"/>
      <c r="C60658" s="52"/>
      <c r="D60658" s="56"/>
      <c r="F60658"/>
    </row>
    <row r="60659" spans="2:6" x14ac:dyDescent="0.25">
      <c r="B60659" s="55"/>
      <c r="C60659" s="52"/>
      <c r="D60659" s="56"/>
      <c r="F60659"/>
    </row>
    <row r="60660" spans="2:6" x14ac:dyDescent="0.25">
      <c r="B60660" s="55"/>
      <c r="C60660" s="52"/>
      <c r="D60660" s="56"/>
      <c r="F60660"/>
    </row>
    <row r="60661" spans="2:6" x14ac:dyDescent="0.25">
      <c r="B60661" s="55"/>
      <c r="C60661" s="52"/>
      <c r="D60661" s="56"/>
      <c r="F60661"/>
    </row>
    <row r="60662" spans="2:6" x14ac:dyDescent="0.25">
      <c r="B60662" s="55"/>
      <c r="C60662" s="52"/>
      <c r="D60662" s="56"/>
      <c r="F60662"/>
    </row>
    <row r="60663" spans="2:6" x14ac:dyDescent="0.25">
      <c r="B60663" s="55"/>
      <c r="C60663" s="52"/>
      <c r="D60663" s="56"/>
      <c r="F60663"/>
    </row>
    <row r="60664" spans="2:6" x14ac:dyDescent="0.25">
      <c r="B60664" s="55"/>
      <c r="C60664" s="52"/>
      <c r="D60664" s="56"/>
      <c r="F60664"/>
    </row>
    <row r="60665" spans="2:6" x14ac:dyDescent="0.25">
      <c r="B60665" s="55"/>
      <c r="C60665" s="52"/>
      <c r="D60665" s="56"/>
      <c r="F60665"/>
    </row>
    <row r="60666" spans="2:6" x14ac:dyDescent="0.25">
      <c r="B60666" s="55"/>
      <c r="C60666" s="52"/>
      <c r="D60666" s="56"/>
      <c r="F60666"/>
    </row>
    <row r="60667" spans="2:6" x14ac:dyDescent="0.25">
      <c r="B60667" s="55"/>
      <c r="C60667" s="52"/>
      <c r="D60667" s="56"/>
      <c r="F60667"/>
    </row>
    <row r="60668" spans="2:6" x14ac:dyDescent="0.25">
      <c r="B60668" s="55"/>
      <c r="C60668" s="52"/>
      <c r="D60668" s="56"/>
      <c r="F60668"/>
    </row>
    <row r="60669" spans="2:6" x14ac:dyDescent="0.25">
      <c r="B60669" s="55"/>
      <c r="C60669" s="52"/>
      <c r="D60669" s="56"/>
      <c r="F60669"/>
    </row>
    <row r="60670" spans="2:6" x14ac:dyDescent="0.25">
      <c r="B60670" s="55"/>
      <c r="C60670" s="52"/>
      <c r="D60670" s="56"/>
      <c r="F60670"/>
    </row>
    <row r="60671" spans="2:6" x14ac:dyDescent="0.25">
      <c r="B60671" s="55"/>
      <c r="C60671" s="52"/>
      <c r="D60671" s="56"/>
      <c r="F60671"/>
    </row>
    <row r="60672" spans="2:6" x14ac:dyDescent="0.25">
      <c r="B60672" s="55"/>
      <c r="C60672" s="52"/>
      <c r="D60672" s="56"/>
      <c r="F60672"/>
    </row>
    <row r="60673" spans="2:6" x14ac:dyDescent="0.25">
      <c r="B60673" s="55"/>
      <c r="C60673" s="52"/>
      <c r="D60673" s="56"/>
      <c r="F60673"/>
    </row>
    <row r="60674" spans="2:6" x14ac:dyDescent="0.25">
      <c r="B60674" s="55"/>
      <c r="C60674" s="52"/>
      <c r="D60674" s="56"/>
      <c r="F60674"/>
    </row>
    <row r="60675" spans="2:6" x14ac:dyDescent="0.25">
      <c r="B60675" s="55"/>
      <c r="C60675" s="52"/>
      <c r="D60675" s="56"/>
      <c r="F60675"/>
    </row>
    <row r="60676" spans="2:6" x14ac:dyDescent="0.25">
      <c r="B60676" s="55"/>
      <c r="C60676" s="52"/>
      <c r="D60676" s="56"/>
      <c r="F60676"/>
    </row>
    <row r="60677" spans="2:6" x14ac:dyDescent="0.25">
      <c r="B60677" s="55"/>
      <c r="C60677" s="52"/>
      <c r="D60677" s="56"/>
      <c r="F60677"/>
    </row>
    <row r="60678" spans="2:6" x14ac:dyDescent="0.25">
      <c r="B60678" s="55"/>
      <c r="C60678" s="52"/>
      <c r="D60678" s="56"/>
      <c r="F60678"/>
    </row>
    <row r="60679" spans="2:6" x14ac:dyDescent="0.25">
      <c r="B60679" s="55"/>
      <c r="C60679" s="52"/>
      <c r="D60679" s="56"/>
      <c r="F60679"/>
    </row>
    <row r="60680" spans="2:6" x14ac:dyDescent="0.25">
      <c r="B60680" s="55"/>
      <c r="C60680" s="52"/>
      <c r="D60680" s="56"/>
      <c r="F60680"/>
    </row>
    <row r="60681" spans="2:6" x14ac:dyDescent="0.25">
      <c r="B60681" s="55"/>
      <c r="C60681" s="52"/>
      <c r="D60681" s="56"/>
      <c r="F60681"/>
    </row>
    <row r="60682" spans="2:6" x14ac:dyDescent="0.25">
      <c r="B60682" s="55"/>
      <c r="C60682" s="52"/>
      <c r="D60682" s="56"/>
      <c r="F60682"/>
    </row>
    <row r="60683" spans="2:6" x14ac:dyDescent="0.25">
      <c r="B60683" s="55"/>
      <c r="C60683" s="52"/>
      <c r="D60683" s="56"/>
      <c r="F60683"/>
    </row>
    <row r="60684" spans="2:6" x14ac:dyDescent="0.25">
      <c r="B60684" s="55"/>
      <c r="C60684" s="52"/>
      <c r="D60684" s="56"/>
      <c r="F60684"/>
    </row>
    <row r="60685" spans="2:6" x14ac:dyDescent="0.25">
      <c r="B60685" s="55"/>
      <c r="C60685" s="52"/>
      <c r="D60685" s="56"/>
      <c r="F60685"/>
    </row>
    <row r="60686" spans="2:6" x14ac:dyDescent="0.25">
      <c r="B60686" s="55"/>
      <c r="C60686" s="52"/>
      <c r="D60686" s="56"/>
      <c r="F60686"/>
    </row>
    <row r="60687" spans="2:6" x14ac:dyDescent="0.25">
      <c r="B60687" s="55"/>
      <c r="C60687" s="52"/>
      <c r="D60687" s="56"/>
      <c r="F60687"/>
    </row>
    <row r="60688" spans="2:6" x14ac:dyDescent="0.25">
      <c r="B60688" s="55"/>
      <c r="C60688" s="52"/>
      <c r="D60688" s="56"/>
      <c r="F60688"/>
    </row>
    <row r="60689" spans="2:6" x14ac:dyDescent="0.25">
      <c r="B60689" s="55"/>
      <c r="C60689" s="52"/>
      <c r="D60689" s="56"/>
      <c r="F60689"/>
    </row>
    <row r="60690" spans="2:6" x14ac:dyDescent="0.25">
      <c r="B60690" s="55"/>
      <c r="C60690" s="52"/>
      <c r="D60690" s="56"/>
      <c r="F60690"/>
    </row>
    <row r="60691" spans="2:6" x14ac:dyDescent="0.25">
      <c r="B60691" s="55"/>
      <c r="C60691" s="52"/>
      <c r="D60691" s="56"/>
      <c r="F60691"/>
    </row>
    <row r="60692" spans="2:6" x14ac:dyDescent="0.25">
      <c r="B60692" s="55"/>
      <c r="C60692" s="52"/>
      <c r="D60692" s="56"/>
      <c r="F60692"/>
    </row>
    <row r="60693" spans="2:6" x14ac:dyDescent="0.25">
      <c r="B60693" s="55"/>
      <c r="C60693" s="52"/>
      <c r="D60693" s="56"/>
      <c r="F60693"/>
    </row>
    <row r="60694" spans="2:6" x14ac:dyDescent="0.25">
      <c r="B60694" s="55"/>
      <c r="C60694" s="52"/>
      <c r="D60694" s="56"/>
      <c r="F60694"/>
    </row>
    <row r="60695" spans="2:6" x14ac:dyDescent="0.25">
      <c r="B60695" s="55"/>
      <c r="C60695" s="52"/>
      <c r="D60695" s="56"/>
      <c r="F60695"/>
    </row>
    <row r="60696" spans="2:6" x14ac:dyDescent="0.25">
      <c r="B60696" s="55"/>
      <c r="C60696" s="52"/>
      <c r="D60696" s="56"/>
      <c r="F60696"/>
    </row>
    <row r="60697" spans="2:6" x14ac:dyDescent="0.25">
      <c r="B60697" s="55"/>
      <c r="C60697" s="52"/>
      <c r="D60697" s="56"/>
      <c r="F60697"/>
    </row>
    <row r="60698" spans="2:6" x14ac:dyDescent="0.25">
      <c r="B60698" s="55"/>
      <c r="C60698" s="52"/>
      <c r="D60698" s="56"/>
      <c r="F60698"/>
    </row>
    <row r="60699" spans="2:6" x14ac:dyDescent="0.25">
      <c r="B60699" s="55"/>
      <c r="C60699" s="52"/>
      <c r="D60699" s="56"/>
      <c r="F60699"/>
    </row>
    <row r="60700" spans="2:6" x14ac:dyDescent="0.25">
      <c r="B60700" s="55"/>
      <c r="C60700" s="52"/>
      <c r="D60700" s="56"/>
      <c r="F60700"/>
    </row>
    <row r="60701" spans="2:6" x14ac:dyDescent="0.25">
      <c r="B60701" s="55"/>
      <c r="C60701" s="52"/>
      <c r="D60701" s="56"/>
      <c r="F60701"/>
    </row>
    <row r="60702" spans="2:6" x14ac:dyDescent="0.25">
      <c r="B60702" s="55"/>
      <c r="C60702" s="52"/>
      <c r="D60702" s="56"/>
      <c r="F60702"/>
    </row>
    <row r="60703" spans="2:6" x14ac:dyDescent="0.25">
      <c r="B60703" s="55"/>
      <c r="C60703" s="52"/>
      <c r="D60703" s="56"/>
      <c r="F60703"/>
    </row>
    <row r="60704" spans="2:6" x14ac:dyDescent="0.25">
      <c r="B60704" s="55"/>
      <c r="C60704" s="52"/>
      <c r="D60704" s="56"/>
      <c r="F60704"/>
    </row>
    <row r="60705" spans="2:6" x14ac:dyDescent="0.25">
      <c r="B60705" s="55"/>
      <c r="C60705" s="52"/>
      <c r="D60705" s="56"/>
      <c r="F60705"/>
    </row>
    <row r="60706" spans="2:6" x14ac:dyDescent="0.25">
      <c r="B60706" s="55"/>
      <c r="C60706" s="52"/>
      <c r="D60706" s="56"/>
      <c r="F60706"/>
    </row>
    <row r="60707" spans="2:6" x14ac:dyDescent="0.25">
      <c r="B60707" s="55"/>
      <c r="C60707" s="52"/>
      <c r="D60707" s="56"/>
      <c r="F60707"/>
    </row>
    <row r="60708" spans="2:6" x14ac:dyDescent="0.25">
      <c r="B60708" s="55"/>
      <c r="C60708" s="52"/>
      <c r="D60708" s="56"/>
      <c r="F60708"/>
    </row>
    <row r="60709" spans="2:6" x14ac:dyDescent="0.25">
      <c r="B60709" s="55"/>
      <c r="C60709" s="52"/>
      <c r="D60709" s="56"/>
      <c r="F60709"/>
    </row>
    <row r="60710" spans="2:6" x14ac:dyDescent="0.25">
      <c r="B60710" s="55"/>
      <c r="C60710" s="52"/>
      <c r="D60710" s="56"/>
      <c r="F60710"/>
    </row>
    <row r="60711" spans="2:6" x14ac:dyDescent="0.25">
      <c r="B60711" s="55"/>
      <c r="C60711" s="52"/>
      <c r="D60711" s="56"/>
      <c r="F60711"/>
    </row>
    <row r="60712" spans="2:6" x14ac:dyDescent="0.25">
      <c r="B60712" s="55"/>
      <c r="C60712" s="52"/>
      <c r="D60712" s="56"/>
      <c r="F60712"/>
    </row>
    <row r="60713" spans="2:6" x14ac:dyDescent="0.25">
      <c r="B60713" s="55"/>
      <c r="C60713" s="52"/>
      <c r="D60713" s="56"/>
      <c r="F60713"/>
    </row>
    <row r="60714" spans="2:6" x14ac:dyDescent="0.25">
      <c r="B60714" s="55"/>
      <c r="C60714" s="52"/>
      <c r="D60714" s="56"/>
      <c r="F60714"/>
    </row>
    <row r="60715" spans="2:6" x14ac:dyDescent="0.25">
      <c r="B60715" s="55"/>
      <c r="C60715" s="52"/>
      <c r="D60715" s="56"/>
      <c r="F60715"/>
    </row>
    <row r="60716" spans="2:6" x14ac:dyDescent="0.25">
      <c r="B60716" s="55"/>
      <c r="C60716" s="52"/>
      <c r="D60716" s="56"/>
      <c r="F60716"/>
    </row>
    <row r="60717" spans="2:6" x14ac:dyDescent="0.25">
      <c r="B60717" s="55"/>
      <c r="C60717" s="52"/>
      <c r="D60717" s="56"/>
      <c r="F60717"/>
    </row>
    <row r="60718" spans="2:6" x14ac:dyDescent="0.25">
      <c r="B60718" s="55"/>
      <c r="C60718" s="52"/>
      <c r="D60718" s="56"/>
      <c r="F60718"/>
    </row>
    <row r="60719" spans="2:6" x14ac:dyDescent="0.25">
      <c r="B60719" s="55"/>
      <c r="C60719" s="52"/>
      <c r="D60719" s="56"/>
      <c r="F60719"/>
    </row>
    <row r="60720" spans="2:6" x14ac:dyDescent="0.25">
      <c r="B60720" s="55"/>
      <c r="C60720" s="52"/>
      <c r="D60720" s="56"/>
      <c r="F60720"/>
    </row>
    <row r="60721" spans="2:6" x14ac:dyDescent="0.25">
      <c r="B60721" s="55"/>
      <c r="C60721" s="52"/>
      <c r="D60721" s="56"/>
      <c r="F60721"/>
    </row>
    <row r="60722" spans="2:6" x14ac:dyDescent="0.25">
      <c r="B60722" s="55"/>
      <c r="C60722" s="52"/>
      <c r="D60722" s="56"/>
      <c r="F60722"/>
    </row>
    <row r="60723" spans="2:6" x14ac:dyDescent="0.25">
      <c r="B60723" s="55"/>
      <c r="C60723" s="52"/>
      <c r="D60723" s="56"/>
      <c r="F60723"/>
    </row>
    <row r="60724" spans="2:6" x14ac:dyDescent="0.25">
      <c r="B60724" s="55"/>
      <c r="C60724" s="52"/>
      <c r="D60724" s="56"/>
      <c r="F60724"/>
    </row>
    <row r="60725" spans="2:6" x14ac:dyDescent="0.25">
      <c r="B60725" s="55"/>
      <c r="C60725" s="52"/>
      <c r="D60725" s="56"/>
      <c r="F60725"/>
    </row>
    <row r="60726" spans="2:6" x14ac:dyDescent="0.25">
      <c r="B60726" s="55"/>
      <c r="C60726" s="52"/>
      <c r="D60726" s="56"/>
      <c r="F60726"/>
    </row>
    <row r="60727" spans="2:6" x14ac:dyDescent="0.25">
      <c r="B60727" s="55"/>
      <c r="C60727" s="52"/>
      <c r="D60727" s="56"/>
      <c r="F60727"/>
    </row>
    <row r="60728" spans="2:6" x14ac:dyDescent="0.25">
      <c r="B60728" s="55"/>
      <c r="C60728" s="52"/>
      <c r="D60728" s="56"/>
      <c r="F60728"/>
    </row>
    <row r="60729" spans="2:6" x14ac:dyDescent="0.25">
      <c r="B60729" s="55"/>
      <c r="C60729" s="52"/>
      <c r="D60729" s="56"/>
      <c r="F60729"/>
    </row>
    <row r="60730" spans="2:6" x14ac:dyDescent="0.25">
      <c r="B60730" s="55"/>
      <c r="C60730" s="52"/>
      <c r="D60730" s="56"/>
      <c r="F60730"/>
    </row>
    <row r="60731" spans="2:6" x14ac:dyDescent="0.25">
      <c r="B60731" s="55"/>
      <c r="C60731" s="52"/>
      <c r="D60731" s="56"/>
      <c r="F60731"/>
    </row>
    <row r="60732" spans="2:6" x14ac:dyDescent="0.25">
      <c r="B60732" s="55"/>
      <c r="C60732" s="52"/>
      <c r="D60732" s="56"/>
      <c r="F60732"/>
    </row>
    <row r="60733" spans="2:6" x14ac:dyDescent="0.25">
      <c r="B60733" s="55"/>
      <c r="C60733" s="52"/>
      <c r="D60733" s="56"/>
      <c r="F60733"/>
    </row>
    <row r="60734" spans="2:6" x14ac:dyDescent="0.25">
      <c r="B60734" s="55"/>
      <c r="C60734" s="52"/>
      <c r="D60734" s="56"/>
      <c r="F60734"/>
    </row>
    <row r="60735" spans="2:6" x14ac:dyDescent="0.25">
      <c r="B60735" s="55"/>
      <c r="C60735" s="52"/>
      <c r="D60735" s="56"/>
      <c r="F60735"/>
    </row>
    <row r="60736" spans="2:6" x14ac:dyDescent="0.25">
      <c r="B60736" s="55"/>
      <c r="C60736" s="52"/>
      <c r="D60736" s="56"/>
      <c r="F60736"/>
    </row>
    <row r="60737" spans="2:6" x14ac:dyDescent="0.25">
      <c r="B60737" s="55"/>
      <c r="C60737" s="52"/>
      <c r="D60737" s="56"/>
      <c r="F60737"/>
    </row>
    <row r="60738" spans="2:6" x14ac:dyDescent="0.25">
      <c r="B60738" s="55"/>
      <c r="C60738" s="52"/>
      <c r="D60738" s="56"/>
      <c r="F60738"/>
    </row>
    <row r="60739" spans="2:6" x14ac:dyDescent="0.25">
      <c r="B60739" s="55"/>
      <c r="C60739" s="52"/>
      <c r="D60739" s="56"/>
      <c r="F60739"/>
    </row>
    <row r="60740" spans="2:6" x14ac:dyDescent="0.25">
      <c r="B60740" s="55"/>
      <c r="C60740" s="52"/>
      <c r="D60740" s="56"/>
      <c r="F60740"/>
    </row>
    <row r="60741" spans="2:6" x14ac:dyDescent="0.25">
      <c r="B60741" s="55"/>
      <c r="C60741" s="52"/>
      <c r="D60741" s="56"/>
      <c r="F60741"/>
    </row>
    <row r="60742" spans="2:6" x14ac:dyDescent="0.25">
      <c r="B60742" s="55"/>
      <c r="C60742" s="52"/>
      <c r="D60742" s="56"/>
      <c r="F60742"/>
    </row>
    <row r="60743" spans="2:6" x14ac:dyDescent="0.25">
      <c r="B60743" s="55"/>
      <c r="C60743" s="52"/>
      <c r="D60743" s="56"/>
      <c r="F60743"/>
    </row>
    <row r="60744" spans="2:6" x14ac:dyDescent="0.25">
      <c r="B60744" s="55"/>
      <c r="C60744" s="52"/>
      <c r="D60744" s="56"/>
      <c r="F60744"/>
    </row>
    <row r="60745" spans="2:6" x14ac:dyDescent="0.25">
      <c r="B60745" s="55"/>
      <c r="C60745" s="52"/>
      <c r="D60745" s="56"/>
      <c r="F60745"/>
    </row>
    <row r="60746" spans="2:6" x14ac:dyDescent="0.25">
      <c r="B60746" s="55"/>
      <c r="C60746" s="52"/>
      <c r="D60746" s="56"/>
      <c r="F60746"/>
    </row>
    <row r="60747" spans="2:6" x14ac:dyDescent="0.25">
      <c r="B60747" s="55"/>
      <c r="C60747" s="52"/>
      <c r="D60747" s="56"/>
      <c r="F60747"/>
    </row>
    <row r="60748" spans="2:6" x14ac:dyDescent="0.25">
      <c r="B60748" s="55"/>
      <c r="C60748" s="52"/>
      <c r="D60748" s="56"/>
      <c r="F60748"/>
    </row>
    <row r="60749" spans="2:6" x14ac:dyDescent="0.25">
      <c r="B60749" s="55"/>
      <c r="C60749" s="52"/>
      <c r="D60749" s="56"/>
      <c r="F60749"/>
    </row>
    <row r="60750" spans="2:6" x14ac:dyDescent="0.25">
      <c r="B60750" s="55"/>
      <c r="C60750" s="52"/>
      <c r="D60750" s="56"/>
      <c r="F60750"/>
    </row>
    <row r="60751" spans="2:6" x14ac:dyDescent="0.25">
      <c r="B60751" s="55"/>
      <c r="C60751" s="52"/>
      <c r="D60751" s="56"/>
      <c r="F60751"/>
    </row>
    <row r="60752" spans="2:6" x14ac:dyDescent="0.25">
      <c r="B60752" s="55"/>
      <c r="C60752" s="52"/>
      <c r="D60752" s="56"/>
      <c r="F60752"/>
    </row>
    <row r="60753" spans="2:6" x14ac:dyDescent="0.25">
      <c r="B60753" s="55"/>
      <c r="C60753" s="52"/>
      <c r="D60753" s="56"/>
      <c r="F60753"/>
    </row>
    <row r="60754" spans="2:6" x14ac:dyDescent="0.25">
      <c r="B60754" s="55"/>
      <c r="C60754" s="52"/>
      <c r="D60754" s="56"/>
      <c r="F60754"/>
    </row>
    <row r="60755" spans="2:6" x14ac:dyDescent="0.25">
      <c r="B60755" s="55"/>
      <c r="C60755" s="52"/>
      <c r="D60755" s="56"/>
      <c r="F60755"/>
    </row>
    <row r="60756" spans="2:6" x14ac:dyDescent="0.25">
      <c r="B60756" s="55"/>
      <c r="C60756" s="52"/>
      <c r="D60756" s="56"/>
      <c r="F60756"/>
    </row>
    <row r="60757" spans="2:6" x14ac:dyDescent="0.25">
      <c r="B60757" s="55"/>
      <c r="C60757" s="52"/>
      <c r="D60757" s="56"/>
      <c r="F60757"/>
    </row>
    <row r="60758" spans="2:6" x14ac:dyDescent="0.25">
      <c r="B60758" s="55"/>
      <c r="C60758" s="52"/>
      <c r="D60758" s="56"/>
      <c r="F60758"/>
    </row>
    <row r="60759" spans="2:6" x14ac:dyDescent="0.25">
      <c r="B60759" s="55"/>
      <c r="C60759" s="52"/>
      <c r="D60759" s="56"/>
      <c r="F60759"/>
    </row>
    <row r="60760" spans="2:6" x14ac:dyDescent="0.25">
      <c r="B60760" s="55"/>
      <c r="C60760" s="52"/>
      <c r="D60760" s="56"/>
      <c r="F60760"/>
    </row>
    <row r="60761" spans="2:6" x14ac:dyDescent="0.25">
      <c r="B60761" s="55"/>
      <c r="C60761" s="52"/>
      <c r="D60761" s="56"/>
      <c r="F60761"/>
    </row>
    <row r="60762" spans="2:6" x14ac:dyDescent="0.25">
      <c r="B60762" s="55"/>
      <c r="C60762" s="52"/>
      <c r="D60762" s="56"/>
      <c r="F60762"/>
    </row>
    <row r="60763" spans="2:6" x14ac:dyDescent="0.25">
      <c r="B60763" s="55"/>
      <c r="C60763" s="52"/>
      <c r="D60763" s="56"/>
      <c r="F60763"/>
    </row>
    <row r="60764" spans="2:6" x14ac:dyDescent="0.25">
      <c r="B60764" s="55"/>
      <c r="C60764" s="52"/>
      <c r="D60764" s="56"/>
      <c r="F60764"/>
    </row>
    <row r="60765" spans="2:6" x14ac:dyDescent="0.25">
      <c r="B60765" s="55"/>
      <c r="C60765" s="52"/>
      <c r="D60765" s="56"/>
      <c r="F60765"/>
    </row>
    <row r="60766" spans="2:6" x14ac:dyDescent="0.25">
      <c r="B60766" s="55"/>
      <c r="C60766" s="52"/>
      <c r="D60766" s="56"/>
      <c r="F60766"/>
    </row>
    <row r="60767" spans="2:6" x14ac:dyDescent="0.25">
      <c r="B60767" s="55"/>
      <c r="C60767" s="52"/>
      <c r="D60767" s="56"/>
      <c r="F60767"/>
    </row>
    <row r="60768" spans="2:6" x14ac:dyDescent="0.25">
      <c r="B60768" s="55"/>
      <c r="C60768" s="52"/>
      <c r="D60768" s="56"/>
      <c r="F60768"/>
    </row>
    <row r="60769" spans="2:6" x14ac:dyDescent="0.25">
      <c r="B60769" s="55"/>
      <c r="C60769" s="52"/>
      <c r="D60769" s="56"/>
      <c r="F60769"/>
    </row>
    <row r="60770" spans="2:6" x14ac:dyDescent="0.25">
      <c r="B60770" s="55"/>
      <c r="C60770" s="52"/>
      <c r="D60770" s="56"/>
      <c r="F60770"/>
    </row>
    <row r="60771" spans="2:6" x14ac:dyDescent="0.25">
      <c r="B60771" s="55"/>
      <c r="C60771" s="52"/>
      <c r="D60771" s="56"/>
      <c r="F60771"/>
    </row>
    <row r="60772" spans="2:6" x14ac:dyDescent="0.25">
      <c r="B60772" s="55"/>
      <c r="C60772" s="52"/>
      <c r="D60772" s="56"/>
      <c r="F60772"/>
    </row>
    <row r="60773" spans="2:6" x14ac:dyDescent="0.25">
      <c r="B60773" s="55"/>
      <c r="C60773" s="52"/>
      <c r="D60773" s="56"/>
      <c r="F60773"/>
    </row>
    <row r="60774" spans="2:6" x14ac:dyDescent="0.25">
      <c r="B60774" s="55"/>
      <c r="C60774" s="52"/>
      <c r="D60774" s="56"/>
      <c r="F60774"/>
    </row>
    <row r="60775" spans="2:6" x14ac:dyDescent="0.25">
      <c r="B60775" s="55"/>
      <c r="C60775" s="52"/>
      <c r="D60775" s="56"/>
      <c r="F60775"/>
    </row>
    <row r="60776" spans="2:6" x14ac:dyDescent="0.25">
      <c r="B60776" s="55"/>
      <c r="C60776" s="52"/>
      <c r="D60776" s="56"/>
      <c r="F60776"/>
    </row>
    <row r="60777" spans="2:6" x14ac:dyDescent="0.25">
      <c r="B60777" s="55"/>
      <c r="C60777" s="52"/>
      <c r="D60777" s="56"/>
      <c r="F60777"/>
    </row>
    <row r="60778" spans="2:6" x14ac:dyDescent="0.25">
      <c r="B60778" s="55"/>
      <c r="C60778" s="52"/>
      <c r="D60778" s="56"/>
      <c r="F60778"/>
    </row>
    <row r="60779" spans="2:6" x14ac:dyDescent="0.25">
      <c r="B60779" s="55"/>
      <c r="C60779" s="52"/>
      <c r="D60779" s="56"/>
      <c r="F60779"/>
    </row>
    <row r="60780" spans="2:6" x14ac:dyDescent="0.25">
      <c r="B60780" s="55"/>
      <c r="C60780" s="52"/>
      <c r="D60780" s="56"/>
      <c r="F60780"/>
    </row>
    <row r="60781" spans="2:6" x14ac:dyDescent="0.25">
      <c r="B60781" s="55"/>
      <c r="C60781" s="52"/>
      <c r="D60781" s="56"/>
      <c r="F60781"/>
    </row>
    <row r="60782" spans="2:6" x14ac:dyDescent="0.25">
      <c r="B60782" s="55"/>
      <c r="C60782" s="52"/>
      <c r="D60782" s="56"/>
      <c r="F60782"/>
    </row>
    <row r="60783" spans="2:6" x14ac:dyDescent="0.25">
      <c r="B60783" s="55"/>
      <c r="C60783" s="52"/>
      <c r="D60783" s="56"/>
      <c r="F60783"/>
    </row>
    <row r="60784" spans="2:6" x14ac:dyDescent="0.25">
      <c r="B60784" s="55"/>
      <c r="C60784" s="52"/>
      <c r="D60784" s="56"/>
      <c r="F60784"/>
    </row>
    <row r="60785" spans="2:6" x14ac:dyDescent="0.25">
      <c r="B60785" s="55"/>
      <c r="C60785" s="52"/>
      <c r="D60785" s="56"/>
      <c r="F60785"/>
    </row>
    <row r="60786" spans="2:6" x14ac:dyDescent="0.25">
      <c r="B60786" s="55"/>
      <c r="C60786" s="52"/>
      <c r="D60786" s="56"/>
      <c r="F60786"/>
    </row>
    <row r="60787" spans="2:6" x14ac:dyDescent="0.25">
      <c r="B60787" s="55"/>
      <c r="C60787" s="52"/>
      <c r="D60787" s="56"/>
      <c r="F60787"/>
    </row>
    <row r="60788" spans="2:6" x14ac:dyDescent="0.25">
      <c r="B60788" s="55"/>
      <c r="C60788" s="52"/>
      <c r="D60788" s="56"/>
      <c r="F60788"/>
    </row>
    <row r="60789" spans="2:6" x14ac:dyDescent="0.25">
      <c r="B60789" s="55"/>
      <c r="C60789" s="52"/>
      <c r="D60789" s="56"/>
      <c r="F60789"/>
    </row>
    <row r="60790" spans="2:6" x14ac:dyDescent="0.25">
      <c r="B60790" s="55"/>
      <c r="C60790" s="52"/>
      <c r="D60790" s="56"/>
      <c r="F60790"/>
    </row>
    <row r="60791" spans="2:6" x14ac:dyDescent="0.25">
      <c r="B60791" s="55"/>
      <c r="C60791" s="52"/>
      <c r="D60791" s="56"/>
      <c r="F60791"/>
    </row>
    <row r="60792" spans="2:6" x14ac:dyDescent="0.25">
      <c r="B60792" s="55"/>
      <c r="C60792" s="52"/>
      <c r="D60792" s="56"/>
      <c r="F60792"/>
    </row>
    <row r="60793" spans="2:6" x14ac:dyDescent="0.25">
      <c r="B60793" s="55"/>
      <c r="C60793" s="52"/>
      <c r="D60793" s="56"/>
      <c r="F60793"/>
    </row>
    <row r="60794" spans="2:6" x14ac:dyDescent="0.25">
      <c r="B60794" s="55"/>
      <c r="C60794" s="52"/>
      <c r="D60794" s="56"/>
      <c r="F60794"/>
    </row>
    <row r="60795" spans="2:6" x14ac:dyDescent="0.25">
      <c r="B60795" s="55"/>
      <c r="C60795" s="52"/>
      <c r="D60795" s="56"/>
      <c r="F60795"/>
    </row>
    <row r="60796" spans="2:6" x14ac:dyDescent="0.25">
      <c r="B60796" s="55"/>
      <c r="C60796" s="52"/>
      <c r="D60796" s="56"/>
      <c r="F60796"/>
    </row>
    <row r="60797" spans="2:6" x14ac:dyDescent="0.25">
      <c r="B60797" s="55"/>
      <c r="C60797" s="52"/>
      <c r="D60797" s="56"/>
      <c r="F60797"/>
    </row>
    <row r="60798" spans="2:6" x14ac:dyDescent="0.25">
      <c r="B60798" s="55"/>
      <c r="C60798" s="52"/>
      <c r="D60798" s="56"/>
      <c r="F60798"/>
    </row>
    <row r="60799" spans="2:6" x14ac:dyDescent="0.25">
      <c r="B60799" s="55"/>
      <c r="C60799" s="52"/>
      <c r="D60799" s="56"/>
      <c r="F60799"/>
    </row>
    <row r="60800" spans="2:6" x14ac:dyDescent="0.25">
      <c r="B60800" s="55"/>
      <c r="C60800" s="52"/>
      <c r="D60800" s="56"/>
      <c r="F60800"/>
    </row>
    <row r="60801" spans="2:6" x14ac:dyDescent="0.25">
      <c r="B60801" s="55"/>
      <c r="C60801" s="52"/>
      <c r="D60801" s="56"/>
      <c r="F60801"/>
    </row>
    <row r="60802" spans="2:6" x14ac:dyDescent="0.25">
      <c r="B60802" s="55"/>
      <c r="C60802" s="52"/>
      <c r="D60802" s="56"/>
      <c r="F60802"/>
    </row>
    <row r="60803" spans="2:6" x14ac:dyDescent="0.25">
      <c r="B60803" s="55"/>
      <c r="C60803" s="52"/>
      <c r="D60803" s="56"/>
      <c r="F60803"/>
    </row>
    <row r="60804" spans="2:6" x14ac:dyDescent="0.25">
      <c r="B60804" s="55"/>
      <c r="C60804" s="52"/>
      <c r="D60804" s="56"/>
      <c r="F60804"/>
    </row>
    <row r="60805" spans="2:6" x14ac:dyDescent="0.25">
      <c r="B60805" s="55"/>
      <c r="C60805" s="52"/>
      <c r="D60805" s="56"/>
      <c r="F60805"/>
    </row>
    <row r="60806" spans="2:6" x14ac:dyDescent="0.25">
      <c r="B60806" s="55"/>
      <c r="C60806" s="52"/>
      <c r="D60806" s="56"/>
      <c r="F60806"/>
    </row>
    <row r="60807" spans="2:6" x14ac:dyDescent="0.25">
      <c r="B60807" s="55"/>
      <c r="C60807" s="52"/>
      <c r="D60807" s="56"/>
      <c r="F60807"/>
    </row>
    <row r="60808" spans="2:6" x14ac:dyDescent="0.25">
      <c r="B60808" s="55"/>
      <c r="C60808" s="52"/>
      <c r="D60808" s="56"/>
      <c r="F60808"/>
    </row>
    <row r="60809" spans="2:6" x14ac:dyDescent="0.25">
      <c r="B60809" s="55"/>
      <c r="C60809" s="52"/>
      <c r="D60809" s="56"/>
      <c r="F60809"/>
    </row>
    <row r="60810" spans="2:6" x14ac:dyDescent="0.25">
      <c r="B60810" s="55"/>
      <c r="C60810" s="52"/>
      <c r="D60810" s="56"/>
      <c r="F60810"/>
    </row>
    <row r="60811" spans="2:6" x14ac:dyDescent="0.25">
      <c r="B60811" s="55"/>
      <c r="C60811" s="52"/>
      <c r="D60811" s="56"/>
      <c r="F60811"/>
    </row>
    <row r="60812" spans="2:6" x14ac:dyDescent="0.25">
      <c r="B60812" s="55"/>
      <c r="C60812" s="52"/>
      <c r="D60812" s="56"/>
      <c r="F60812"/>
    </row>
    <row r="60813" spans="2:6" x14ac:dyDescent="0.25">
      <c r="B60813" s="55"/>
      <c r="C60813" s="52"/>
      <c r="D60813" s="56"/>
      <c r="F60813"/>
    </row>
    <row r="60814" spans="2:6" x14ac:dyDescent="0.25">
      <c r="B60814" s="55"/>
      <c r="C60814" s="52"/>
      <c r="D60814" s="56"/>
      <c r="F60814"/>
    </row>
    <row r="60815" spans="2:6" x14ac:dyDescent="0.25">
      <c r="B60815" s="55"/>
      <c r="C60815" s="52"/>
      <c r="D60815" s="56"/>
      <c r="F60815"/>
    </row>
    <row r="60816" spans="2:6" x14ac:dyDescent="0.25">
      <c r="B60816" s="55"/>
      <c r="C60816" s="52"/>
      <c r="D60816" s="56"/>
      <c r="F60816"/>
    </row>
    <row r="60817" spans="2:6" x14ac:dyDescent="0.25">
      <c r="B60817" s="55"/>
      <c r="C60817" s="52"/>
      <c r="D60817" s="56"/>
      <c r="F60817"/>
    </row>
    <row r="60818" spans="2:6" x14ac:dyDescent="0.25">
      <c r="B60818" s="55"/>
      <c r="C60818" s="52"/>
      <c r="D60818" s="56"/>
      <c r="F60818"/>
    </row>
    <row r="60819" spans="2:6" x14ac:dyDescent="0.25">
      <c r="B60819" s="55"/>
      <c r="C60819" s="52"/>
      <c r="D60819" s="56"/>
      <c r="F60819"/>
    </row>
    <row r="60820" spans="2:6" x14ac:dyDescent="0.25">
      <c r="B60820" s="55"/>
      <c r="C60820" s="52"/>
      <c r="D60820" s="56"/>
      <c r="F60820"/>
    </row>
    <row r="60821" spans="2:6" x14ac:dyDescent="0.25">
      <c r="B60821" s="55"/>
      <c r="C60821" s="52"/>
      <c r="D60821" s="56"/>
      <c r="F60821"/>
    </row>
    <row r="60822" spans="2:6" x14ac:dyDescent="0.25">
      <c r="B60822" s="55"/>
      <c r="C60822" s="52"/>
      <c r="D60822" s="56"/>
      <c r="F60822"/>
    </row>
    <row r="60823" spans="2:6" x14ac:dyDescent="0.25">
      <c r="B60823" s="55"/>
      <c r="C60823" s="52"/>
      <c r="D60823" s="56"/>
      <c r="F60823"/>
    </row>
    <row r="60824" spans="2:6" x14ac:dyDescent="0.25">
      <c r="B60824" s="55"/>
      <c r="C60824" s="52"/>
      <c r="D60824" s="56"/>
      <c r="F60824"/>
    </row>
    <row r="60825" spans="2:6" x14ac:dyDescent="0.25">
      <c r="B60825" s="55"/>
      <c r="C60825" s="52"/>
      <c r="D60825" s="56"/>
      <c r="F60825"/>
    </row>
    <row r="60826" spans="2:6" x14ac:dyDescent="0.25">
      <c r="B60826" s="55"/>
      <c r="C60826" s="52"/>
      <c r="D60826" s="56"/>
      <c r="F60826"/>
    </row>
    <row r="60827" spans="2:6" x14ac:dyDescent="0.25">
      <c r="B60827" s="55"/>
      <c r="C60827" s="52"/>
      <c r="D60827" s="56"/>
      <c r="F60827"/>
    </row>
    <row r="60828" spans="2:6" x14ac:dyDescent="0.25">
      <c r="B60828" s="55"/>
      <c r="C60828" s="52"/>
      <c r="D60828" s="56"/>
      <c r="F60828"/>
    </row>
    <row r="60829" spans="2:6" x14ac:dyDescent="0.25">
      <c r="B60829" s="55"/>
      <c r="C60829" s="52"/>
      <c r="D60829" s="56"/>
      <c r="F60829"/>
    </row>
    <row r="60830" spans="2:6" x14ac:dyDescent="0.25">
      <c r="B60830" s="55"/>
      <c r="C60830" s="52"/>
      <c r="D60830" s="56"/>
      <c r="F60830"/>
    </row>
    <row r="60831" spans="2:6" x14ac:dyDescent="0.25">
      <c r="B60831" s="55"/>
      <c r="C60831" s="52"/>
      <c r="D60831" s="56"/>
      <c r="F60831"/>
    </row>
    <row r="60832" spans="2:6" x14ac:dyDescent="0.25">
      <c r="B60832" s="55"/>
      <c r="C60832" s="52"/>
      <c r="D60832" s="56"/>
      <c r="F60832"/>
    </row>
    <row r="60833" spans="2:6" x14ac:dyDescent="0.25">
      <c r="B60833" s="55"/>
      <c r="C60833" s="52"/>
      <c r="D60833" s="56"/>
      <c r="F60833"/>
    </row>
    <row r="60834" spans="2:6" x14ac:dyDescent="0.25">
      <c r="B60834" s="55"/>
      <c r="C60834" s="52"/>
      <c r="D60834" s="56"/>
      <c r="F60834"/>
    </row>
    <row r="60835" spans="2:6" x14ac:dyDescent="0.25">
      <c r="B60835" s="55"/>
      <c r="C60835" s="52"/>
      <c r="D60835" s="56"/>
      <c r="F60835"/>
    </row>
    <row r="60836" spans="2:6" x14ac:dyDescent="0.25">
      <c r="B60836" s="55"/>
      <c r="C60836" s="52"/>
      <c r="D60836" s="56"/>
      <c r="F60836"/>
    </row>
    <row r="60837" spans="2:6" x14ac:dyDescent="0.25">
      <c r="B60837" s="55"/>
      <c r="C60837" s="52"/>
      <c r="D60837" s="56"/>
      <c r="F60837"/>
    </row>
    <row r="60838" spans="2:6" x14ac:dyDescent="0.25">
      <c r="B60838" s="55"/>
      <c r="C60838" s="52"/>
      <c r="D60838" s="56"/>
      <c r="F60838"/>
    </row>
    <row r="60839" spans="2:6" x14ac:dyDescent="0.25">
      <c r="B60839" s="55"/>
      <c r="C60839" s="52"/>
      <c r="D60839" s="56"/>
      <c r="F60839"/>
    </row>
    <row r="60840" spans="2:6" x14ac:dyDescent="0.25">
      <c r="B60840" s="55"/>
      <c r="C60840" s="52"/>
      <c r="D60840" s="56"/>
      <c r="F60840"/>
    </row>
    <row r="60841" spans="2:6" x14ac:dyDescent="0.25">
      <c r="B60841" s="55"/>
      <c r="C60841" s="52"/>
      <c r="D60841" s="56"/>
      <c r="F60841"/>
    </row>
    <row r="60842" spans="2:6" x14ac:dyDescent="0.25">
      <c r="B60842" s="55"/>
      <c r="C60842" s="52"/>
      <c r="D60842" s="56"/>
      <c r="F60842"/>
    </row>
    <row r="60843" spans="2:6" x14ac:dyDescent="0.25">
      <c r="B60843" s="55"/>
      <c r="C60843" s="52"/>
      <c r="D60843" s="56"/>
      <c r="F60843"/>
    </row>
    <row r="60844" spans="2:6" x14ac:dyDescent="0.25">
      <c r="B60844" s="55"/>
      <c r="C60844" s="52"/>
      <c r="D60844" s="56"/>
      <c r="F60844"/>
    </row>
    <row r="60845" spans="2:6" x14ac:dyDescent="0.25">
      <c r="B60845" s="55"/>
      <c r="C60845" s="52"/>
      <c r="D60845" s="56"/>
      <c r="F60845"/>
    </row>
    <row r="60846" spans="2:6" x14ac:dyDescent="0.25">
      <c r="B60846" s="55"/>
      <c r="C60846" s="52"/>
      <c r="D60846" s="56"/>
      <c r="F60846"/>
    </row>
    <row r="60847" spans="2:6" x14ac:dyDescent="0.25">
      <c r="B60847" s="55"/>
      <c r="C60847" s="52"/>
      <c r="D60847" s="56"/>
      <c r="F60847"/>
    </row>
    <row r="60848" spans="2:6" x14ac:dyDescent="0.25">
      <c r="B60848" s="55"/>
      <c r="C60848" s="52"/>
      <c r="D60848" s="56"/>
      <c r="F60848"/>
    </row>
    <row r="60849" spans="2:6" x14ac:dyDescent="0.25">
      <c r="B60849" s="55"/>
      <c r="C60849" s="52"/>
      <c r="D60849" s="56"/>
      <c r="F60849"/>
    </row>
    <row r="60850" spans="2:6" x14ac:dyDescent="0.25">
      <c r="B60850" s="55"/>
      <c r="C60850" s="52"/>
      <c r="D60850" s="56"/>
      <c r="F60850"/>
    </row>
    <row r="60851" spans="2:6" x14ac:dyDescent="0.25">
      <c r="B60851" s="55"/>
      <c r="C60851" s="52"/>
      <c r="D60851" s="56"/>
      <c r="F60851"/>
    </row>
    <row r="60852" spans="2:6" x14ac:dyDescent="0.25">
      <c r="B60852" s="55"/>
      <c r="C60852" s="52"/>
      <c r="D60852" s="56"/>
      <c r="F60852"/>
    </row>
    <row r="60853" spans="2:6" x14ac:dyDescent="0.25">
      <c r="B60853" s="55"/>
      <c r="C60853" s="52"/>
      <c r="D60853" s="56"/>
      <c r="F60853"/>
    </row>
    <row r="60854" spans="2:6" x14ac:dyDescent="0.25">
      <c r="B60854" s="55"/>
      <c r="C60854" s="52"/>
      <c r="D60854" s="56"/>
      <c r="F60854"/>
    </row>
    <row r="60855" spans="2:6" x14ac:dyDescent="0.25">
      <c r="B60855" s="55"/>
      <c r="C60855" s="52"/>
      <c r="D60855" s="56"/>
      <c r="F60855"/>
    </row>
    <row r="60856" spans="2:6" x14ac:dyDescent="0.25">
      <c r="B60856" s="55"/>
      <c r="C60856" s="52"/>
      <c r="D60856" s="56"/>
      <c r="F60856"/>
    </row>
    <row r="60857" spans="2:6" x14ac:dyDescent="0.25">
      <c r="B60857" s="55"/>
      <c r="C60857" s="52"/>
      <c r="D60857" s="56"/>
      <c r="F60857"/>
    </row>
    <row r="60858" spans="2:6" x14ac:dyDescent="0.25">
      <c r="B60858" s="55"/>
      <c r="C60858" s="52"/>
      <c r="D60858" s="56"/>
      <c r="F60858"/>
    </row>
    <row r="60859" spans="2:6" x14ac:dyDescent="0.25">
      <c r="B60859" s="55"/>
      <c r="C60859" s="52"/>
      <c r="D60859" s="56"/>
      <c r="F60859"/>
    </row>
    <row r="60860" spans="2:6" x14ac:dyDescent="0.25">
      <c r="B60860" s="55"/>
      <c r="C60860" s="52"/>
      <c r="D60860" s="56"/>
      <c r="F60860"/>
    </row>
    <row r="60861" spans="2:6" x14ac:dyDescent="0.25">
      <c r="B60861" s="55"/>
      <c r="C60861" s="52"/>
      <c r="D60861" s="56"/>
      <c r="F60861"/>
    </row>
    <row r="60862" spans="2:6" x14ac:dyDescent="0.25">
      <c r="B60862" s="55"/>
      <c r="C60862" s="52"/>
      <c r="D60862" s="56"/>
      <c r="F60862"/>
    </row>
    <row r="60863" spans="2:6" x14ac:dyDescent="0.25">
      <c r="B60863" s="55"/>
      <c r="C60863" s="52"/>
      <c r="D60863" s="56"/>
      <c r="F60863"/>
    </row>
    <row r="60864" spans="2:6" x14ac:dyDescent="0.25">
      <c r="B60864" s="55"/>
      <c r="C60864" s="52"/>
      <c r="D60864" s="56"/>
      <c r="F60864"/>
    </row>
    <row r="60865" spans="2:6" x14ac:dyDescent="0.25">
      <c r="B60865" s="55"/>
      <c r="C60865" s="52"/>
      <c r="D60865" s="56"/>
      <c r="F60865"/>
    </row>
    <row r="60866" spans="2:6" x14ac:dyDescent="0.25">
      <c r="B60866" s="55"/>
      <c r="C60866" s="52"/>
      <c r="D60866" s="56"/>
      <c r="F60866"/>
    </row>
    <row r="60867" spans="2:6" x14ac:dyDescent="0.25">
      <c r="B60867" s="55"/>
      <c r="C60867" s="52"/>
      <c r="D60867" s="56"/>
      <c r="F60867"/>
    </row>
    <row r="60868" spans="2:6" x14ac:dyDescent="0.25">
      <c r="B60868" s="55"/>
      <c r="C60868" s="52"/>
      <c r="D60868" s="56"/>
      <c r="F60868"/>
    </row>
    <row r="60869" spans="2:6" x14ac:dyDescent="0.25">
      <c r="B60869" s="55"/>
      <c r="C60869" s="52"/>
      <c r="D60869" s="56"/>
      <c r="F60869"/>
    </row>
    <row r="60870" spans="2:6" x14ac:dyDescent="0.25">
      <c r="B60870" s="55"/>
      <c r="C60870" s="52"/>
      <c r="D60870" s="56"/>
      <c r="F60870"/>
    </row>
    <row r="60871" spans="2:6" x14ac:dyDescent="0.25">
      <c r="B60871" s="55"/>
      <c r="C60871" s="52"/>
      <c r="D60871" s="56"/>
      <c r="F60871"/>
    </row>
    <row r="60872" spans="2:6" x14ac:dyDescent="0.25">
      <c r="B60872" s="55"/>
      <c r="C60872" s="52"/>
      <c r="D60872" s="56"/>
      <c r="F60872"/>
    </row>
    <row r="60873" spans="2:6" x14ac:dyDescent="0.25">
      <c r="B60873" s="55"/>
      <c r="C60873" s="52"/>
      <c r="D60873" s="56"/>
      <c r="F60873"/>
    </row>
    <row r="60874" spans="2:6" x14ac:dyDescent="0.25">
      <c r="B60874" s="55"/>
      <c r="C60874" s="52"/>
      <c r="D60874" s="56"/>
      <c r="F60874"/>
    </row>
    <row r="60875" spans="2:6" x14ac:dyDescent="0.25">
      <c r="B60875" s="55"/>
      <c r="C60875" s="52"/>
      <c r="D60875" s="56"/>
      <c r="F60875"/>
    </row>
    <row r="60876" spans="2:6" x14ac:dyDescent="0.25">
      <c r="B60876" s="55"/>
      <c r="C60876" s="52"/>
      <c r="D60876" s="56"/>
      <c r="F60876"/>
    </row>
    <row r="60877" spans="2:6" x14ac:dyDescent="0.25">
      <c r="B60877" s="55"/>
      <c r="C60877" s="52"/>
      <c r="D60877" s="56"/>
      <c r="F60877"/>
    </row>
    <row r="60878" spans="2:6" x14ac:dyDescent="0.25">
      <c r="B60878" s="55"/>
      <c r="C60878" s="52"/>
      <c r="D60878" s="56"/>
      <c r="F60878"/>
    </row>
    <row r="60879" spans="2:6" x14ac:dyDescent="0.25">
      <c r="B60879" s="55"/>
      <c r="C60879" s="52"/>
      <c r="D60879" s="56"/>
      <c r="F60879"/>
    </row>
    <row r="60880" spans="2:6" x14ac:dyDescent="0.25">
      <c r="B60880" s="55"/>
      <c r="C60880" s="52"/>
      <c r="D60880" s="56"/>
      <c r="F60880"/>
    </row>
    <row r="60881" spans="2:6" x14ac:dyDescent="0.25">
      <c r="B60881" s="55"/>
      <c r="C60881" s="52"/>
      <c r="D60881" s="56"/>
      <c r="F60881"/>
    </row>
    <row r="60882" spans="2:6" x14ac:dyDescent="0.25">
      <c r="B60882" s="55"/>
      <c r="C60882" s="52"/>
      <c r="D60882" s="56"/>
      <c r="F60882"/>
    </row>
    <row r="60883" spans="2:6" x14ac:dyDescent="0.25">
      <c r="B60883" s="55"/>
      <c r="C60883" s="52"/>
      <c r="D60883" s="56"/>
      <c r="F60883"/>
    </row>
    <row r="60884" spans="2:6" x14ac:dyDescent="0.25">
      <c r="B60884" s="55"/>
      <c r="C60884" s="52"/>
      <c r="D60884" s="56"/>
      <c r="F60884"/>
    </row>
    <row r="60885" spans="2:6" x14ac:dyDescent="0.25">
      <c r="B60885" s="55"/>
      <c r="C60885" s="52"/>
      <c r="D60885" s="56"/>
      <c r="F60885"/>
    </row>
    <row r="60886" spans="2:6" x14ac:dyDescent="0.25">
      <c r="B60886" s="55"/>
      <c r="C60886" s="52"/>
      <c r="D60886" s="56"/>
      <c r="F60886"/>
    </row>
    <row r="60887" spans="2:6" x14ac:dyDescent="0.25">
      <c r="B60887" s="55"/>
      <c r="C60887" s="52"/>
      <c r="D60887" s="56"/>
      <c r="F60887"/>
    </row>
    <row r="60888" spans="2:6" x14ac:dyDescent="0.25">
      <c r="B60888" s="55"/>
      <c r="C60888" s="52"/>
      <c r="D60888" s="56"/>
      <c r="F60888"/>
    </row>
    <row r="60889" spans="2:6" x14ac:dyDescent="0.25">
      <c r="B60889" s="55"/>
      <c r="C60889" s="52"/>
      <c r="D60889" s="56"/>
      <c r="F60889"/>
    </row>
    <row r="60890" spans="2:6" x14ac:dyDescent="0.25">
      <c r="B60890" s="55"/>
      <c r="C60890" s="52"/>
      <c r="D60890" s="56"/>
      <c r="F60890"/>
    </row>
    <row r="60891" spans="2:6" x14ac:dyDescent="0.25">
      <c r="B60891" s="55"/>
      <c r="C60891" s="52"/>
      <c r="D60891" s="56"/>
      <c r="F60891"/>
    </row>
    <row r="60892" spans="2:6" x14ac:dyDescent="0.25">
      <c r="B60892" s="55"/>
      <c r="C60892" s="52"/>
      <c r="D60892" s="56"/>
      <c r="F60892"/>
    </row>
    <row r="60893" spans="2:6" x14ac:dyDescent="0.25">
      <c r="B60893" s="55"/>
      <c r="C60893" s="52"/>
      <c r="D60893" s="56"/>
      <c r="F60893"/>
    </row>
    <row r="60894" spans="2:6" x14ac:dyDescent="0.25">
      <c r="B60894" s="55"/>
      <c r="C60894" s="52"/>
      <c r="D60894" s="56"/>
      <c r="F60894"/>
    </row>
    <row r="60895" spans="2:6" x14ac:dyDescent="0.25">
      <c r="B60895" s="55"/>
      <c r="C60895" s="52"/>
      <c r="D60895" s="56"/>
      <c r="F60895"/>
    </row>
    <row r="60896" spans="2:6" x14ac:dyDescent="0.25">
      <c r="B60896" s="55"/>
      <c r="C60896" s="52"/>
      <c r="D60896" s="56"/>
      <c r="F60896"/>
    </row>
    <row r="60897" spans="2:6" x14ac:dyDescent="0.25">
      <c r="B60897" s="55"/>
      <c r="C60897" s="52"/>
      <c r="D60897" s="56"/>
      <c r="F60897"/>
    </row>
    <row r="60898" spans="2:6" x14ac:dyDescent="0.25">
      <c r="B60898" s="55"/>
      <c r="C60898" s="52"/>
      <c r="D60898" s="56"/>
      <c r="F60898"/>
    </row>
    <row r="60899" spans="2:6" x14ac:dyDescent="0.25">
      <c r="B60899" s="55"/>
      <c r="C60899" s="52"/>
      <c r="D60899" s="56"/>
      <c r="F60899"/>
    </row>
    <row r="60900" spans="2:6" x14ac:dyDescent="0.25">
      <c r="B60900" s="55"/>
      <c r="C60900" s="52"/>
      <c r="D60900" s="56"/>
      <c r="F60900"/>
    </row>
    <row r="60901" spans="2:6" x14ac:dyDescent="0.25">
      <c r="B60901" s="55"/>
      <c r="C60901" s="52"/>
      <c r="D60901" s="56"/>
      <c r="F60901"/>
    </row>
    <row r="60902" spans="2:6" x14ac:dyDescent="0.25">
      <c r="B60902" s="55"/>
      <c r="C60902" s="52"/>
      <c r="D60902" s="56"/>
      <c r="F60902"/>
    </row>
    <row r="60903" spans="2:6" x14ac:dyDescent="0.25">
      <c r="B60903" s="55"/>
      <c r="C60903" s="52"/>
      <c r="D60903" s="56"/>
      <c r="F60903"/>
    </row>
    <row r="60904" spans="2:6" x14ac:dyDescent="0.25">
      <c r="B60904" s="55"/>
      <c r="C60904" s="52"/>
      <c r="D60904" s="56"/>
      <c r="F60904"/>
    </row>
    <row r="60905" spans="2:6" x14ac:dyDescent="0.25">
      <c r="B60905" s="55"/>
      <c r="C60905" s="52"/>
      <c r="D60905" s="56"/>
      <c r="F60905"/>
    </row>
    <row r="60906" spans="2:6" x14ac:dyDescent="0.25">
      <c r="B60906" s="55"/>
      <c r="C60906" s="52"/>
      <c r="D60906" s="56"/>
      <c r="F60906"/>
    </row>
    <row r="60907" spans="2:6" x14ac:dyDescent="0.25">
      <c r="B60907" s="55"/>
      <c r="C60907" s="52"/>
      <c r="D60907" s="56"/>
      <c r="F60907"/>
    </row>
    <row r="60908" spans="2:6" x14ac:dyDescent="0.25">
      <c r="B60908" s="55"/>
      <c r="C60908" s="52"/>
      <c r="D60908" s="56"/>
      <c r="F60908"/>
    </row>
    <row r="60909" spans="2:6" x14ac:dyDescent="0.25">
      <c r="B60909" s="55"/>
      <c r="C60909" s="52"/>
      <c r="D60909" s="56"/>
      <c r="F60909"/>
    </row>
    <row r="60910" spans="2:6" x14ac:dyDescent="0.25">
      <c r="B60910" s="55"/>
      <c r="C60910" s="52"/>
      <c r="D60910" s="56"/>
      <c r="F60910"/>
    </row>
    <row r="60911" spans="2:6" x14ac:dyDescent="0.25">
      <c r="B60911" s="55"/>
      <c r="C60911" s="52"/>
      <c r="D60911" s="56"/>
      <c r="F60911"/>
    </row>
    <row r="60912" spans="2:6" x14ac:dyDescent="0.25">
      <c r="B60912" s="55"/>
      <c r="C60912" s="52"/>
      <c r="D60912" s="56"/>
      <c r="F60912"/>
    </row>
    <row r="60913" spans="2:6" x14ac:dyDescent="0.25">
      <c r="B60913" s="55"/>
      <c r="C60913" s="52"/>
      <c r="D60913" s="56"/>
      <c r="F60913"/>
    </row>
    <row r="60914" spans="2:6" x14ac:dyDescent="0.25">
      <c r="B60914" s="55"/>
      <c r="C60914" s="52"/>
      <c r="D60914" s="56"/>
      <c r="F60914"/>
    </row>
    <row r="60915" spans="2:6" x14ac:dyDescent="0.25">
      <c r="B60915" s="55"/>
      <c r="C60915" s="52"/>
      <c r="D60915" s="56"/>
      <c r="F60915"/>
    </row>
    <row r="60916" spans="2:6" x14ac:dyDescent="0.25">
      <c r="B60916" s="55"/>
      <c r="C60916" s="52"/>
      <c r="D60916" s="56"/>
      <c r="F60916"/>
    </row>
    <row r="60917" spans="2:6" x14ac:dyDescent="0.25">
      <c r="B60917" s="55"/>
      <c r="C60917" s="52"/>
      <c r="D60917" s="56"/>
      <c r="F60917"/>
    </row>
    <row r="60918" spans="2:6" x14ac:dyDescent="0.25">
      <c r="B60918" s="55"/>
      <c r="C60918" s="52"/>
      <c r="D60918" s="56"/>
      <c r="F60918"/>
    </row>
    <row r="60919" spans="2:6" x14ac:dyDescent="0.25">
      <c r="B60919" s="55"/>
      <c r="C60919" s="52"/>
      <c r="D60919" s="56"/>
      <c r="F60919"/>
    </row>
    <row r="60920" spans="2:6" x14ac:dyDescent="0.25">
      <c r="B60920" s="55"/>
      <c r="C60920" s="52"/>
      <c r="D60920" s="56"/>
      <c r="F60920"/>
    </row>
    <row r="60921" spans="2:6" x14ac:dyDescent="0.25">
      <c r="B60921" s="55"/>
      <c r="C60921" s="52"/>
      <c r="D60921" s="56"/>
      <c r="F60921"/>
    </row>
    <row r="60922" spans="2:6" x14ac:dyDescent="0.25">
      <c r="B60922" s="55"/>
      <c r="C60922" s="52"/>
      <c r="D60922" s="56"/>
      <c r="F60922"/>
    </row>
    <row r="60923" spans="2:6" x14ac:dyDescent="0.25">
      <c r="B60923" s="55"/>
      <c r="C60923" s="52"/>
      <c r="D60923" s="56"/>
      <c r="F60923"/>
    </row>
    <row r="60924" spans="2:6" x14ac:dyDescent="0.25">
      <c r="B60924" s="55"/>
      <c r="C60924" s="52"/>
      <c r="D60924" s="56"/>
      <c r="F60924"/>
    </row>
    <row r="60925" spans="2:6" x14ac:dyDescent="0.25">
      <c r="B60925" s="55"/>
      <c r="C60925" s="52"/>
      <c r="D60925" s="56"/>
      <c r="F60925"/>
    </row>
    <row r="60926" spans="2:6" x14ac:dyDescent="0.25">
      <c r="B60926" s="55"/>
      <c r="C60926" s="52"/>
      <c r="D60926" s="56"/>
      <c r="F60926"/>
    </row>
    <row r="60927" spans="2:6" x14ac:dyDescent="0.25">
      <c r="B60927" s="55"/>
      <c r="C60927" s="52"/>
      <c r="D60927" s="56"/>
      <c r="F60927"/>
    </row>
    <row r="60928" spans="2:6" x14ac:dyDescent="0.25">
      <c r="B60928" s="55"/>
      <c r="C60928" s="52"/>
      <c r="D60928" s="56"/>
      <c r="F60928"/>
    </row>
    <row r="60929" spans="2:6" x14ac:dyDescent="0.25">
      <c r="B60929" s="55"/>
      <c r="C60929" s="52"/>
      <c r="D60929" s="56"/>
      <c r="F60929"/>
    </row>
    <row r="60930" spans="2:6" x14ac:dyDescent="0.25">
      <c r="B60930" s="55"/>
      <c r="C60930" s="52"/>
      <c r="D60930" s="56"/>
      <c r="F60930"/>
    </row>
    <row r="60931" spans="2:6" x14ac:dyDescent="0.25">
      <c r="B60931" s="55"/>
      <c r="C60931" s="52"/>
      <c r="D60931" s="56"/>
      <c r="F60931"/>
    </row>
    <row r="60932" spans="2:6" x14ac:dyDescent="0.25">
      <c r="B60932" s="55"/>
      <c r="C60932" s="52"/>
      <c r="D60932" s="56"/>
      <c r="F60932"/>
    </row>
    <row r="60933" spans="2:6" x14ac:dyDescent="0.25">
      <c r="B60933" s="55"/>
      <c r="C60933" s="52"/>
      <c r="D60933" s="56"/>
      <c r="F60933"/>
    </row>
    <row r="60934" spans="2:6" x14ac:dyDescent="0.25">
      <c r="B60934" s="55"/>
      <c r="C60934" s="52"/>
      <c r="D60934" s="56"/>
      <c r="F60934"/>
    </row>
    <row r="60935" spans="2:6" x14ac:dyDescent="0.25">
      <c r="B60935" s="55"/>
      <c r="C60935" s="52"/>
      <c r="D60935" s="56"/>
      <c r="F60935"/>
    </row>
    <row r="60936" spans="2:6" x14ac:dyDescent="0.25">
      <c r="B60936" s="55"/>
      <c r="C60936" s="52"/>
      <c r="D60936" s="56"/>
      <c r="F60936"/>
    </row>
    <row r="60937" spans="2:6" x14ac:dyDescent="0.25">
      <c r="B60937" s="55"/>
      <c r="C60937" s="52"/>
      <c r="D60937" s="56"/>
      <c r="F60937"/>
    </row>
    <row r="60938" spans="2:6" x14ac:dyDescent="0.25">
      <c r="B60938" s="55"/>
      <c r="C60938" s="52"/>
      <c r="D60938" s="56"/>
      <c r="F60938"/>
    </row>
    <row r="60939" spans="2:6" x14ac:dyDescent="0.25">
      <c r="B60939" s="55"/>
      <c r="C60939" s="52"/>
      <c r="D60939" s="56"/>
      <c r="F60939"/>
    </row>
    <row r="60940" spans="2:6" x14ac:dyDescent="0.25">
      <c r="B60940" s="55"/>
      <c r="C60940" s="52"/>
      <c r="D60940" s="56"/>
      <c r="F60940"/>
    </row>
    <row r="60941" spans="2:6" x14ac:dyDescent="0.25">
      <c r="B60941" s="55"/>
      <c r="C60941" s="52"/>
      <c r="D60941" s="56"/>
      <c r="F60941"/>
    </row>
    <row r="60942" spans="2:6" x14ac:dyDescent="0.25">
      <c r="B60942" s="55"/>
      <c r="C60942" s="52"/>
      <c r="D60942" s="56"/>
      <c r="F60942"/>
    </row>
    <row r="60943" spans="2:6" x14ac:dyDescent="0.25">
      <c r="B60943" s="55"/>
      <c r="C60943" s="52"/>
      <c r="D60943" s="56"/>
      <c r="F60943"/>
    </row>
    <row r="60944" spans="2:6" x14ac:dyDescent="0.25">
      <c r="B60944" s="55"/>
      <c r="C60944" s="52"/>
      <c r="D60944" s="56"/>
      <c r="F60944"/>
    </row>
    <row r="60945" spans="2:6" x14ac:dyDescent="0.25">
      <c r="B60945" s="55"/>
      <c r="C60945" s="52"/>
      <c r="D60945" s="56"/>
      <c r="F60945"/>
    </row>
    <row r="60946" spans="2:6" x14ac:dyDescent="0.25">
      <c r="B60946" s="55"/>
      <c r="C60946" s="52"/>
      <c r="D60946" s="56"/>
      <c r="F60946"/>
    </row>
    <row r="60947" spans="2:6" x14ac:dyDescent="0.25">
      <c r="B60947" s="55"/>
      <c r="C60947" s="52"/>
      <c r="D60947" s="56"/>
      <c r="F60947"/>
    </row>
    <row r="60948" spans="2:6" x14ac:dyDescent="0.25">
      <c r="B60948" s="55"/>
      <c r="C60948" s="52"/>
      <c r="D60948" s="56"/>
      <c r="F60948"/>
    </row>
    <row r="60949" spans="2:6" x14ac:dyDescent="0.25">
      <c r="B60949" s="55"/>
      <c r="C60949" s="52"/>
      <c r="D60949" s="56"/>
      <c r="F60949"/>
    </row>
    <row r="60950" spans="2:6" x14ac:dyDescent="0.25">
      <c r="B60950" s="55"/>
      <c r="C60950" s="52"/>
      <c r="D60950" s="56"/>
      <c r="F60950"/>
    </row>
    <row r="60951" spans="2:6" x14ac:dyDescent="0.25">
      <c r="B60951" s="55"/>
      <c r="C60951" s="52"/>
      <c r="D60951" s="56"/>
      <c r="F60951"/>
    </row>
    <row r="60952" spans="2:6" x14ac:dyDescent="0.25">
      <c r="B60952" s="55"/>
      <c r="C60952" s="52"/>
      <c r="D60952" s="56"/>
      <c r="F60952"/>
    </row>
    <row r="60953" spans="2:6" x14ac:dyDescent="0.25">
      <c r="B60953" s="55"/>
      <c r="C60953" s="52"/>
      <c r="D60953" s="56"/>
      <c r="F60953"/>
    </row>
    <row r="60954" spans="2:6" x14ac:dyDescent="0.25">
      <c r="B60954" s="55"/>
      <c r="C60954" s="52"/>
      <c r="D60954" s="56"/>
      <c r="F60954"/>
    </row>
    <row r="60955" spans="2:6" x14ac:dyDescent="0.25">
      <c r="B60955" s="55"/>
      <c r="C60955" s="52"/>
      <c r="D60955" s="56"/>
      <c r="F60955"/>
    </row>
    <row r="60956" spans="2:6" x14ac:dyDescent="0.25">
      <c r="B60956" s="55"/>
      <c r="C60956" s="52"/>
      <c r="D60956" s="56"/>
      <c r="F60956"/>
    </row>
    <row r="60957" spans="2:6" x14ac:dyDescent="0.25">
      <c r="B60957" s="55"/>
      <c r="C60957" s="52"/>
      <c r="D60957" s="56"/>
      <c r="F60957"/>
    </row>
    <row r="60958" spans="2:6" x14ac:dyDescent="0.25">
      <c r="B60958" s="55"/>
      <c r="C60958" s="52"/>
      <c r="D60958" s="56"/>
      <c r="F60958"/>
    </row>
    <row r="60959" spans="2:6" x14ac:dyDescent="0.25">
      <c r="B60959" s="55"/>
      <c r="C60959" s="52"/>
      <c r="D60959" s="56"/>
      <c r="F60959"/>
    </row>
    <row r="60960" spans="2:6" x14ac:dyDescent="0.25">
      <c r="B60960" s="55"/>
      <c r="C60960" s="52"/>
      <c r="D60960" s="56"/>
      <c r="F60960"/>
    </row>
    <row r="60961" spans="2:6" x14ac:dyDescent="0.25">
      <c r="B60961" s="55"/>
      <c r="C60961" s="52"/>
      <c r="D60961" s="56"/>
      <c r="F60961"/>
    </row>
    <row r="60962" spans="2:6" x14ac:dyDescent="0.25">
      <c r="B60962" s="55"/>
      <c r="C60962" s="52"/>
      <c r="D60962" s="56"/>
      <c r="F60962"/>
    </row>
    <row r="60963" spans="2:6" x14ac:dyDescent="0.25">
      <c r="B60963" s="55"/>
      <c r="C60963" s="52"/>
      <c r="D60963" s="56"/>
      <c r="F60963"/>
    </row>
    <row r="60964" spans="2:6" x14ac:dyDescent="0.25">
      <c r="B60964" s="55"/>
      <c r="C60964" s="52"/>
      <c r="D60964" s="56"/>
      <c r="F60964"/>
    </row>
    <row r="60965" spans="2:6" x14ac:dyDescent="0.25">
      <c r="B60965" s="55"/>
      <c r="C60965" s="52"/>
      <c r="D60965" s="56"/>
      <c r="F60965"/>
    </row>
    <row r="60966" spans="2:6" x14ac:dyDescent="0.25">
      <c r="B60966" s="55"/>
      <c r="C60966" s="52"/>
      <c r="D60966" s="56"/>
      <c r="F60966"/>
    </row>
    <row r="60967" spans="2:6" x14ac:dyDescent="0.25">
      <c r="B60967" s="55"/>
      <c r="C60967" s="52"/>
      <c r="D60967" s="56"/>
      <c r="F60967"/>
    </row>
    <row r="60968" spans="2:6" x14ac:dyDescent="0.25">
      <c r="B60968" s="55"/>
      <c r="C60968" s="52"/>
      <c r="D60968" s="56"/>
      <c r="F60968"/>
    </row>
    <row r="60969" spans="2:6" x14ac:dyDescent="0.25">
      <c r="B60969" s="55"/>
      <c r="C60969" s="52"/>
      <c r="D60969" s="56"/>
      <c r="F60969"/>
    </row>
    <row r="60970" spans="2:6" x14ac:dyDescent="0.25">
      <c r="B60970" s="55"/>
      <c r="C60970" s="52"/>
      <c r="D60970" s="56"/>
      <c r="F60970"/>
    </row>
    <row r="60971" spans="2:6" x14ac:dyDescent="0.25">
      <c r="B60971" s="55"/>
      <c r="C60971" s="52"/>
      <c r="D60971" s="56"/>
      <c r="F60971"/>
    </row>
    <row r="60972" spans="2:6" x14ac:dyDescent="0.25">
      <c r="B60972" s="55"/>
      <c r="C60972" s="52"/>
      <c r="D60972" s="56"/>
      <c r="F60972"/>
    </row>
    <row r="60973" spans="2:6" x14ac:dyDescent="0.25">
      <c r="B60973" s="55"/>
      <c r="C60973" s="52"/>
      <c r="D60973" s="56"/>
      <c r="F60973"/>
    </row>
    <row r="60974" spans="2:6" x14ac:dyDescent="0.25">
      <c r="B60974" s="55"/>
      <c r="C60974" s="52"/>
      <c r="D60974" s="56"/>
      <c r="F60974"/>
    </row>
    <row r="60975" spans="2:6" x14ac:dyDescent="0.25">
      <c r="B60975" s="55"/>
      <c r="C60975" s="52"/>
      <c r="D60975" s="56"/>
      <c r="F60975"/>
    </row>
    <row r="60976" spans="2:6" x14ac:dyDescent="0.25">
      <c r="B60976" s="55"/>
      <c r="C60976" s="52"/>
      <c r="D60976" s="56"/>
      <c r="F60976"/>
    </row>
    <row r="60977" spans="2:6" x14ac:dyDescent="0.25">
      <c r="B60977" s="55"/>
      <c r="C60977" s="52"/>
      <c r="D60977" s="56"/>
      <c r="F60977"/>
    </row>
    <row r="60978" spans="2:6" x14ac:dyDescent="0.25">
      <c r="B60978" s="55"/>
      <c r="C60978" s="52"/>
      <c r="D60978" s="56"/>
      <c r="F60978"/>
    </row>
    <row r="60979" spans="2:6" x14ac:dyDescent="0.25">
      <c r="B60979" s="55"/>
      <c r="C60979" s="52"/>
      <c r="D60979" s="56"/>
      <c r="F60979"/>
    </row>
    <row r="60980" spans="2:6" x14ac:dyDescent="0.25">
      <c r="B60980" s="55"/>
      <c r="C60980" s="52"/>
      <c r="D60980" s="56"/>
      <c r="F60980"/>
    </row>
    <row r="60981" spans="2:6" x14ac:dyDescent="0.25">
      <c r="B60981" s="55"/>
      <c r="C60981" s="52"/>
      <c r="D60981" s="56"/>
      <c r="F60981"/>
    </row>
    <row r="60982" spans="2:6" x14ac:dyDescent="0.25">
      <c r="B60982" s="55"/>
      <c r="C60982" s="52"/>
      <c r="D60982" s="56"/>
      <c r="F60982"/>
    </row>
    <row r="60983" spans="2:6" x14ac:dyDescent="0.25">
      <c r="B60983" s="55"/>
      <c r="C60983" s="52"/>
      <c r="D60983" s="56"/>
      <c r="F60983"/>
    </row>
    <row r="60984" spans="2:6" x14ac:dyDescent="0.25">
      <c r="B60984" s="55"/>
      <c r="C60984" s="52"/>
      <c r="D60984" s="56"/>
      <c r="F60984"/>
    </row>
    <row r="60985" spans="2:6" x14ac:dyDescent="0.25">
      <c r="B60985" s="55"/>
      <c r="C60985" s="52"/>
      <c r="D60985" s="56"/>
      <c r="F60985"/>
    </row>
    <row r="60986" spans="2:6" x14ac:dyDescent="0.25">
      <c r="B60986" s="55"/>
      <c r="C60986" s="52"/>
      <c r="D60986" s="56"/>
      <c r="F60986"/>
    </row>
    <row r="60987" spans="2:6" x14ac:dyDescent="0.25">
      <c r="B60987" s="55"/>
      <c r="C60987" s="52"/>
      <c r="D60987" s="56"/>
      <c r="F60987"/>
    </row>
    <row r="60988" spans="2:6" x14ac:dyDescent="0.25">
      <c r="B60988" s="55"/>
      <c r="C60988" s="52"/>
      <c r="D60988" s="56"/>
      <c r="F60988"/>
    </row>
    <row r="60989" spans="2:6" x14ac:dyDescent="0.25">
      <c r="B60989" s="55"/>
      <c r="C60989" s="52"/>
      <c r="D60989" s="56"/>
      <c r="F60989"/>
    </row>
    <row r="60990" spans="2:6" x14ac:dyDescent="0.25">
      <c r="B60990" s="55"/>
      <c r="C60990" s="52"/>
      <c r="D60990" s="56"/>
      <c r="F60990"/>
    </row>
    <row r="60991" spans="2:6" x14ac:dyDescent="0.25">
      <c r="B60991" s="55"/>
      <c r="C60991" s="52"/>
      <c r="D60991" s="56"/>
      <c r="F60991"/>
    </row>
    <row r="60992" spans="2:6" x14ac:dyDescent="0.25">
      <c r="B60992" s="55"/>
      <c r="C60992" s="52"/>
      <c r="D60992" s="56"/>
      <c r="F60992"/>
    </row>
    <row r="60993" spans="2:6" x14ac:dyDescent="0.25">
      <c r="B60993" s="55"/>
      <c r="C60993" s="52"/>
      <c r="D60993" s="56"/>
      <c r="F60993"/>
    </row>
    <row r="60994" spans="2:6" x14ac:dyDescent="0.25">
      <c r="B60994" s="55"/>
      <c r="C60994" s="52"/>
      <c r="D60994" s="56"/>
      <c r="F60994"/>
    </row>
    <row r="60995" spans="2:6" x14ac:dyDescent="0.25">
      <c r="B60995" s="55"/>
      <c r="C60995" s="52"/>
      <c r="D60995" s="56"/>
      <c r="F60995"/>
    </row>
    <row r="60996" spans="2:6" x14ac:dyDescent="0.25">
      <c r="B60996" s="55"/>
      <c r="C60996" s="52"/>
      <c r="D60996" s="56"/>
      <c r="F60996"/>
    </row>
    <row r="60997" spans="2:6" x14ac:dyDescent="0.25">
      <c r="B60997" s="55"/>
      <c r="C60997" s="52"/>
      <c r="D60997" s="56"/>
      <c r="F60997"/>
    </row>
    <row r="60998" spans="2:6" x14ac:dyDescent="0.25">
      <c r="B60998" s="55"/>
      <c r="C60998" s="52"/>
      <c r="D60998" s="56"/>
      <c r="F60998"/>
    </row>
    <row r="60999" spans="2:6" x14ac:dyDescent="0.25">
      <c r="B60999" s="55"/>
      <c r="C60999" s="52"/>
      <c r="D60999" s="56"/>
      <c r="F60999"/>
    </row>
    <row r="61000" spans="2:6" x14ac:dyDescent="0.25">
      <c r="B61000" s="55"/>
      <c r="C61000" s="52"/>
      <c r="D61000" s="56"/>
      <c r="F61000"/>
    </row>
    <row r="61001" spans="2:6" x14ac:dyDescent="0.25">
      <c r="B61001" s="55"/>
      <c r="C61001" s="52"/>
      <c r="D61001" s="56"/>
      <c r="F61001"/>
    </row>
    <row r="61002" spans="2:6" x14ac:dyDescent="0.25">
      <c r="B61002" s="55"/>
      <c r="C61002" s="52"/>
      <c r="D61002" s="56"/>
      <c r="F61002"/>
    </row>
    <row r="61003" spans="2:6" x14ac:dyDescent="0.25">
      <c r="B61003" s="55"/>
      <c r="C61003" s="52"/>
      <c r="D61003" s="56"/>
      <c r="F61003"/>
    </row>
    <row r="61004" spans="2:6" x14ac:dyDescent="0.25">
      <c r="B61004" s="55"/>
      <c r="C61004" s="52"/>
      <c r="D61004" s="56"/>
      <c r="F61004"/>
    </row>
    <row r="61005" spans="2:6" x14ac:dyDescent="0.25">
      <c r="B61005" s="55"/>
      <c r="C61005" s="52"/>
      <c r="D61005" s="56"/>
      <c r="F61005"/>
    </row>
    <row r="61006" spans="2:6" x14ac:dyDescent="0.25">
      <c r="B61006" s="55"/>
      <c r="C61006" s="52"/>
      <c r="D61006" s="56"/>
      <c r="F61006"/>
    </row>
    <row r="61007" spans="2:6" x14ac:dyDescent="0.25">
      <c r="B61007" s="55"/>
      <c r="C61007" s="52"/>
      <c r="D61007" s="56"/>
      <c r="F61007"/>
    </row>
    <row r="61008" spans="2:6" x14ac:dyDescent="0.25">
      <c r="B61008" s="55"/>
      <c r="C61008" s="52"/>
      <c r="D61008" s="56"/>
      <c r="F61008"/>
    </row>
    <row r="61009" spans="2:6" x14ac:dyDescent="0.25">
      <c r="B61009" s="55"/>
      <c r="C61009" s="52"/>
      <c r="D61009" s="56"/>
      <c r="F61009"/>
    </row>
    <row r="61010" spans="2:6" x14ac:dyDescent="0.25">
      <c r="B61010" s="55"/>
      <c r="C61010" s="52"/>
      <c r="D61010" s="56"/>
      <c r="F61010"/>
    </row>
    <row r="61011" spans="2:6" x14ac:dyDescent="0.25">
      <c r="B61011" s="55"/>
      <c r="C61011" s="52"/>
      <c r="D61011" s="56"/>
      <c r="F61011"/>
    </row>
    <row r="61012" spans="2:6" x14ac:dyDescent="0.25">
      <c r="B61012" s="55"/>
      <c r="C61012" s="52"/>
      <c r="D61012" s="56"/>
      <c r="F61012"/>
    </row>
    <row r="61013" spans="2:6" x14ac:dyDescent="0.25">
      <c r="B61013" s="55"/>
      <c r="C61013" s="52"/>
      <c r="D61013" s="56"/>
      <c r="F61013"/>
    </row>
    <row r="61014" spans="2:6" x14ac:dyDescent="0.25">
      <c r="B61014" s="55"/>
      <c r="C61014" s="52"/>
      <c r="D61014" s="56"/>
      <c r="F61014"/>
    </row>
    <row r="61015" spans="2:6" x14ac:dyDescent="0.25">
      <c r="B61015" s="55"/>
      <c r="C61015" s="52"/>
      <c r="D61015" s="56"/>
      <c r="F61015"/>
    </row>
    <row r="61016" spans="2:6" x14ac:dyDescent="0.25">
      <c r="B61016" s="55"/>
      <c r="C61016" s="52"/>
      <c r="D61016" s="56"/>
      <c r="F61016"/>
    </row>
    <row r="61017" spans="2:6" x14ac:dyDescent="0.25">
      <c r="B61017" s="55"/>
      <c r="C61017" s="52"/>
      <c r="D61017" s="56"/>
      <c r="F61017"/>
    </row>
    <row r="61018" spans="2:6" x14ac:dyDescent="0.25">
      <c r="B61018" s="55"/>
      <c r="C61018" s="52"/>
      <c r="D61018" s="56"/>
      <c r="F61018"/>
    </row>
    <row r="61019" spans="2:6" x14ac:dyDescent="0.25">
      <c r="B61019" s="55"/>
      <c r="C61019" s="52"/>
      <c r="D61019" s="56"/>
      <c r="F61019"/>
    </row>
    <row r="61020" spans="2:6" x14ac:dyDescent="0.25">
      <c r="B61020" s="55"/>
      <c r="C61020" s="52"/>
      <c r="D61020" s="56"/>
      <c r="F61020"/>
    </row>
    <row r="61021" spans="2:6" x14ac:dyDescent="0.25">
      <c r="B61021" s="55"/>
      <c r="C61021" s="52"/>
      <c r="D61021" s="56"/>
      <c r="F61021"/>
    </row>
    <row r="61022" spans="2:6" x14ac:dyDescent="0.25">
      <c r="B61022" s="55"/>
      <c r="C61022" s="52"/>
      <c r="D61022" s="56"/>
      <c r="F61022"/>
    </row>
    <row r="61023" spans="2:6" x14ac:dyDescent="0.25">
      <c r="B61023" s="55"/>
      <c r="C61023" s="52"/>
      <c r="D61023" s="56"/>
      <c r="F61023"/>
    </row>
    <row r="61024" spans="2:6" x14ac:dyDescent="0.25">
      <c r="B61024" s="55"/>
      <c r="C61024" s="52"/>
      <c r="D61024" s="56"/>
      <c r="F61024"/>
    </row>
    <row r="61025" spans="2:6" x14ac:dyDescent="0.25">
      <c r="B61025" s="55"/>
      <c r="C61025" s="52"/>
      <c r="D61025" s="56"/>
      <c r="F61025"/>
    </row>
    <row r="61026" spans="2:6" x14ac:dyDescent="0.25">
      <c r="B61026" s="55"/>
      <c r="C61026" s="52"/>
      <c r="D61026" s="56"/>
      <c r="F61026"/>
    </row>
    <row r="61027" spans="2:6" x14ac:dyDescent="0.25">
      <c r="B61027" s="55"/>
      <c r="C61027" s="52"/>
      <c r="D61027" s="56"/>
      <c r="F61027"/>
    </row>
    <row r="61028" spans="2:6" x14ac:dyDescent="0.25">
      <c r="B61028" s="55"/>
      <c r="C61028" s="52"/>
      <c r="D61028" s="56"/>
      <c r="F61028"/>
    </row>
    <row r="61029" spans="2:6" x14ac:dyDescent="0.25">
      <c r="B61029" s="55"/>
      <c r="C61029" s="52"/>
      <c r="D61029" s="56"/>
      <c r="F61029"/>
    </row>
    <row r="61030" spans="2:6" x14ac:dyDescent="0.25">
      <c r="B61030" s="55"/>
      <c r="C61030" s="52"/>
      <c r="D61030" s="56"/>
      <c r="F61030"/>
    </row>
    <row r="61031" spans="2:6" x14ac:dyDescent="0.25">
      <c r="B61031" s="55"/>
      <c r="C61031" s="52"/>
      <c r="D61031" s="56"/>
      <c r="F61031"/>
    </row>
    <row r="61032" spans="2:6" x14ac:dyDescent="0.25">
      <c r="B61032" s="55"/>
      <c r="C61032" s="52"/>
      <c r="D61032" s="56"/>
      <c r="F61032"/>
    </row>
    <row r="61033" spans="2:6" x14ac:dyDescent="0.25">
      <c r="B61033" s="55"/>
      <c r="C61033" s="52"/>
      <c r="D61033" s="56"/>
      <c r="F61033"/>
    </row>
    <row r="61034" spans="2:6" x14ac:dyDescent="0.25">
      <c r="B61034" s="55"/>
      <c r="C61034" s="52"/>
      <c r="D61034" s="56"/>
      <c r="F61034"/>
    </row>
    <row r="61035" spans="2:6" x14ac:dyDescent="0.25">
      <c r="B61035" s="55"/>
      <c r="C61035" s="52"/>
      <c r="D61035" s="56"/>
      <c r="F61035"/>
    </row>
    <row r="61036" spans="2:6" x14ac:dyDescent="0.25">
      <c r="B61036" s="55"/>
      <c r="C61036" s="52"/>
      <c r="D61036" s="56"/>
      <c r="F61036"/>
    </row>
    <row r="61037" spans="2:6" x14ac:dyDescent="0.25">
      <c r="B61037" s="55"/>
      <c r="C61037" s="52"/>
      <c r="D61037" s="56"/>
      <c r="F61037"/>
    </row>
    <row r="61038" spans="2:6" x14ac:dyDescent="0.25">
      <c r="B61038" s="55"/>
      <c r="C61038" s="52"/>
      <c r="D61038" s="56"/>
      <c r="F61038"/>
    </row>
    <row r="61039" spans="2:6" x14ac:dyDescent="0.25">
      <c r="B61039" s="55"/>
      <c r="C61039" s="52"/>
      <c r="D61039" s="56"/>
      <c r="F61039"/>
    </row>
    <row r="61040" spans="2:6" x14ac:dyDescent="0.25">
      <c r="B61040" s="55"/>
      <c r="C61040" s="52"/>
      <c r="D61040" s="56"/>
      <c r="F61040"/>
    </row>
    <row r="61041" spans="2:6" x14ac:dyDescent="0.25">
      <c r="B61041" s="55"/>
      <c r="C61041" s="52"/>
      <c r="D61041" s="56"/>
      <c r="F61041"/>
    </row>
    <row r="61042" spans="2:6" x14ac:dyDescent="0.25">
      <c r="B61042" s="55"/>
      <c r="C61042" s="52"/>
      <c r="D61042" s="56"/>
      <c r="F61042"/>
    </row>
    <row r="61043" spans="2:6" x14ac:dyDescent="0.25">
      <c r="B61043" s="55"/>
      <c r="C61043" s="52"/>
      <c r="D61043" s="56"/>
      <c r="F61043"/>
    </row>
    <row r="61044" spans="2:6" x14ac:dyDescent="0.25">
      <c r="B61044" s="55"/>
      <c r="C61044" s="52"/>
      <c r="D61044" s="56"/>
      <c r="F61044"/>
    </row>
    <row r="61045" spans="2:6" x14ac:dyDescent="0.25">
      <c r="B61045" s="55"/>
      <c r="C61045" s="52"/>
      <c r="D61045" s="56"/>
      <c r="F61045"/>
    </row>
    <row r="61046" spans="2:6" x14ac:dyDescent="0.25">
      <c r="B61046" s="55"/>
      <c r="C61046" s="52"/>
      <c r="D61046" s="56"/>
      <c r="F61046"/>
    </row>
    <row r="61047" spans="2:6" x14ac:dyDescent="0.25">
      <c r="B61047" s="55"/>
      <c r="C61047" s="52"/>
      <c r="D61047" s="56"/>
      <c r="F61047"/>
    </row>
    <row r="61048" spans="2:6" x14ac:dyDescent="0.25">
      <c r="B61048" s="55"/>
      <c r="C61048" s="52"/>
      <c r="D61048" s="56"/>
      <c r="F61048"/>
    </row>
    <row r="61049" spans="2:6" x14ac:dyDescent="0.25">
      <c r="B61049" s="55"/>
      <c r="C61049" s="52"/>
      <c r="D61049" s="56"/>
      <c r="F61049"/>
    </row>
    <row r="61050" spans="2:6" x14ac:dyDescent="0.25">
      <c r="B61050" s="55"/>
      <c r="C61050" s="52"/>
      <c r="D61050" s="56"/>
      <c r="F61050"/>
    </row>
    <row r="61051" spans="2:6" x14ac:dyDescent="0.25">
      <c r="B61051" s="55"/>
      <c r="C61051" s="52"/>
      <c r="D61051" s="56"/>
      <c r="F61051"/>
    </row>
    <row r="61052" spans="2:6" x14ac:dyDescent="0.25">
      <c r="B61052" s="55"/>
      <c r="C61052" s="52"/>
      <c r="D61052" s="56"/>
      <c r="F61052"/>
    </row>
    <row r="61053" spans="2:6" x14ac:dyDescent="0.25">
      <c r="B61053" s="55"/>
      <c r="C61053" s="52"/>
      <c r="D61053" s="56"/>
      <c r="F61053"/>
    </row>
    <row r="61054" spans="2:6" x14ac:dyDescent="0.25">
      <c r="B61054" s="55"/>
      <c r="C61054" s="52"/>
      <c r="D61054" s="56"/>
      <c r="F61054"/>
    </row>
    <row r="61055" spans="2:6" x14ac:dyDescent="0.25">
      <c r="B61055" s="55"/>
      <c r="C61055" s="52"/>
      <c r="D61055" s="56"/>
      <c r="F61055"/>
    </row>
    <row r="61056" spans="2:6" x14ac:dyDescent="0.25">
      <c r="B61056" s="55"/>
      <c r="C61056" s="52"/>
      <c r="D61056" s="56"/>
      <c r="F61056"/>
    </row>
    <row r="61057" spans="2:6" x14ac:dyDescent="0.25">
      <c r="B61057" s="55"/>
      <c r="C61057" s="52"/>
      <c r="D61057" s="56"/>
      <c r="F61057"/>
    </row>
    <row r="61058" spans="2:6" x14ac:dyDescent="0.25">
      <c r="B61058" s="55"/>
      <c r="C61058" s="52"/>
      <c r="D61058" s="56"/>
      <c r="F61058"/>
    </row>
    <row r="61059" spans="2:6" x14ac:dyDescent="0.25">
      <c r="B61059" s="55"/>
      <c r="C61059" s="52"/>
      <c r="D61059" s="56"/>
      <c r="F61059"/>
    </row>
    <row r="61060" spans="2:6" x14ac:dyDescent="0.25">
      <c r="B61060" s="55"/>
      <c r="C61060" s="52"/>
      <c r="D61060" s="56"/>
      <c r="F61060"/>
    </row>
    <row r="61061" spans="2:6" x14ac:dyDescent="0.25">
      <c r="B61061" s="55"/>
      <c r="C61061" s="52"/>
      <c r="D61061" s="56"/>
      <c r="F61061"/>
    </row>
    <row r="61062" spans="2:6" x14ac:dyDescent="0.25">
      <c r="B61062" s="55"/>
      <c r="C61062" s="52"/>
      <c r="D61062" s="56"/>
      <c r="F61062"/>
    </row>
    <row r="61063" spans="2:6" x14ac:dyDescent="0.25">
      <c r="B61063" s="55"/>
      <c r="C61063" s="52"/>
      <c r="D61063" s="56"/>
      <c r="F61063"/>
    </row>
    <row r="61064" spans="2:6" x14ac:dyDescent="0.25">
      <c r="B61064" s="55"/>
      <c r="C61064" s="52"/>
      <c r="D61064" s="56"/>
      <c r="F61064"/>
    </row>
    <row r="61065" spans="2:6" x14ac:dyDescent="0.25">
      <c r="B61065" s="55"/>
      <c r="C61065" s="52"/>
      <c r="D61065" s="56"/>
      <c r="F61065"/>
    </row>
    <row r="61066" spans="2:6" x14ac:dyDescent="0.25">
      <c r="B61066" s="55"/>
      <c r="C61066" s="52"/>
      <c r="D61066" s="56"/>
      <c r="F61066"/>
    </row>
    <row r="61067" spans="2:6" x14ac:dyDescent="0.25">
      <c r="B61067" s="55"/>
      <c r="C61067" s="52"/>
      <c r="D61067" s="56"/>
      <c r="F61067"/>
    </row>
    <row r="61068" spans="2:6" x14ac:dyDescent="0.25">
      <c r="B61068" s="55"/>
      <c r="C61068" s="52"/>
      <c r="D61068" s="56"/>
      <c r="F61068"/>
    </row>
    <row r="61069" spans="2:6" x14ac:dyDescent="0.25">
      <c r="B61069" s="55"/>
      <c r="C61069" s="52"/>
      <c r="D61069" s="56"/>
      <c r="F61069"/>
    </row>
    <row r="61070" spans="2:6" x14ac:dyDescent="0.25">
      <c r="B61070" s="55"/>
      <c r="C61070" s="52"/>
      <c r="D61070" s="56"/>
      <c r="F61070"/>
    </row>
    <row r="61071" spans="2:6" x14ac:dyDescent="0.25">
      <c r="B61071" s="55"/>
      <c r="C61071" s="52"/>
      <c r="D61071" s="56"/>
      <c r="F61071"/>
    </row>
    <row r="61072" spans="2:6" x14ac:dyDescent="0.25">
      <c r="B61072" s="55"/>
      <c r="C61072" s="52"/>
      <c r="D61072" s="56"/>
      <c r="F61072"/>
    </row>
    <row r="61073" spans="2:6" x14ac:dyDescent="0.25">
      <c r="B61073" s="55"/>
      <c r="C61073" s="52"/>
      <c r="D61073" s="56"/>
      <c r="F61073"/>
    </row>
    <row r="61074" spans="2:6" x14ac:dyDescent="0.25">
      <c r="B61074" s="55"/>
      <c r="C61074" s="52"/>
      <c r="D61074" s="56"/>
      <c r="F61074"/>
    </row>
    <row r="61075" spans="2:6" x14ac:dyDescent="0.25">
      <c r="B61075" s="55"/>
      <c r="C61075" s="52"/>
      <c r="D61075" s="56"/>
      <c r="F61075"/>
    </row>
    <row r="61076" spans="2:6" x14ac:dyDescent="0.25">
      <c r="B61076" s="55"/>
      <c r="C61076" s="52"/>
      <c r="D61076" s="56"/>
      <c r="F61076"/>
    </row>
    <row r="61077" spans="2:6" x14ac:dyDescent="0.25">
      <c r="B61077" s="55"/>
      <c r="C61077" s="52"/>
      <c r="D61077" s="56"/>
      <c r="F61077"/>
    </row>
    <row r="61078" spans="2:6" x14ac:dyDescent="0.25">
      <c r="B61078" s="55"/>
      <c r="C61078" s="52"/>
      <c r="D61078" s="56"/>
      <c r="F61078"/>
    </row>
    <row r="61079" spans="2:6" x14ac:dyDescent="0.25">
      <c r="B61079" s="55"/>
      <c r="C61079" s="52"/>
      <c r="D61079" s="56"/>
      <c r="F61079"/>
    </row>
    <row r="61080" spans="2:6" x14ac:dyDescent="0.25">
      <c r="B61080" s="55"/>
      <c r="C61080" s="52"/>
      <c r="D61080" s="56"/>
      <c r="F61080"/>
    </row>
    <row r="61081" spans="2:6" x14ac:dyDescent="0.25">
      <c r="B61081" s="55"/>
      <c r="C61081" s="52"/>
      <c r="D61081" s="56"/>
      <c r="F61081"/>
    </row>
    <row r="61082" spans="2:6" x14ac:dyDescent="0.25">
      <c r="B61082" s="55"/>
      <c r="C61082" s="52"/>
      <c r="D61082" s="56"/>
      <c r="F61082"/>
    </row>
    <row r="61083" spans="2:6" x14ac:dyDescent="0.25">
      <c r="B61083" s="55"/>
      <c r="C61083" s="52"/>
      <c r="D61083" s="56"/>
      <c r="F61083"/>
    </row>
    <row r="61084" spans="2:6" x14ac:dyDescent="0.25">
      <c r="B61084" s="55"/>
      <c r="C61084" s="52"/>
      <c r="D61084" s="56"/>
      <c r="F61084"/>
    </row>
    <row r="61085" spans="2:6" x14ac:dyDescent="0.25">
      <c r="B61085" s="55"/>
      <c r="C61085" s="52"/>
      <c r="D61085" s="56"/>
      <c r="F61085"/>
    </row>
    <row r="61086" spans="2:6" x14ac:dyDescent="0.25">
      <c r="B61086" s="55"/>
      <c r="C61086" s="52"/>
      <c r="D61086" s="56"/>
      <c r="F61086"/>
    </row>
    <row r="61087" spans="2:6" x14ac:dyDescent="0.25">
      <c r="B61087" s="55"/>
      <c r="C61087" s="52"/>
      <c r="D61087" s="56"/>
      <c r="F61087"/>
    </row>
    <row r="61088" spans="2:6" x14ac:dyDescent="0.25">
      <c r="B61088" s="55"/>
      <c r="C61088" s="52"/>
      <c r="D61088" s="56"/>
      <c r="F61088"/>
    </row>
    <row r="61089" spans="2:6" x14ac:dyDescent="0.25">
      <c r="B61089" s="55"/>
      <c r="C61089" s="52"/>
      <c r="D61089" s="56"/>
      <c r="F61089"/>
    </row>
    <row r="61090" spans="2:6" x14ac:dyDescent="0.25">
      <c r="B61090" s="55"/>
      <c r="C61090" s="52"/>
      <c r="D61090" s="56"/>
      <c r="F61090"/>
    </row>
    <row r="61091" spans="2:6" x14ac:dyDescent="0.25">
      <c r="B61091" s="55"/>
      <c r="C61091" s="52"/>
      <c r="D61091" s="56"/>
      <c r="F61091"/>
    </row>
    <row r="61092" spans="2:6" x14ac:dyDescent="0.25">
      <c r="B61092" s="55"/>
      <c r="C61092" s="52"/>
      <c r="D61092" s="56"/>
      <c r="F61092"/>
    </row>
    <row r="61093" spans="2:6" x14ac:dyDescent="0.25">
      <c r="B61093" s="55"/>
      <c r="C61093" s="52"/>
      <c r="D61093" s="56"/>
      <c r="F61093"/>
    </row>
    <row r="61094" spans="2:6" x14ac:dyDescent="0.25">
      <c r="B61094" s="55"/>
      <c r="C61094" s="52"/>
      <c r="D61094" s="56"/>
      <c r="F61094"/>
    </row>
    <row r="61095" spans="2:6" x14ac:dyDescent="0.25">
      <c r="B61095" s="55"/>
      <c r="C61095" s="52"/>
      <c r="D61095" s="56"/>
      <c r="F61095"/>
    </row>
    <row r="61096" spans="2:6" x14ac:dyDescent="0.25">
      <c r="B61096" s="55"/>
      <c r="C61096" s="52"/>
      <c r="D61096" s="56"/>
      <c r="F61096"/>
    </row>
    <row r="61097" spans="2:6" x14ac:dyDescent="0.25">
      <c r="B61097" s="55"/>
      <c r="C61097" s="52"/>
      <c r="D61097" s="56"/>
      <c r="F61097"/>
    </row>
    <row r="61098" spans="2:6" x14ac:dyDescent="0.25">
      <c r="B61098" s="55"/>
      <c r="C61098" s="52"/>
      <c r="D61098" s="56"/>
      <c r="F61098"/>
    </row>
    <row r="61099" spans="2:6" x14ac:dyDescent="0.25">
      <c r="B61099" s="55"/>
      <c r="C61099" s="52"/>
      <c r="D61099" s="56"/>
      <c r="F61099"/>
    </row>
    <row r="61100" spans="2:6" x14ac:dyDescent="0.25">
      <c r="B61100" s="55"/>
      <c r="C61100" s="52"/>
      <c r="D61100" s="56"/>
      <c r="F61100"/>
    </row>
    <row r="61101" spans="2:6" x14ac:dyDescent="0.25">
      <c r="B61101" s="55"/>
      <c r="C61101" s="52"/>
      <c r="D61101" s="56"/>
      <c r="F61101"/>
    </row>
    <row r="61102" spans="2:6" x14ac:dyDescent="0.25">
      <c r="B61102" s="55"/>
      <c r="C61102" s="52"/>
      <c r="D61102" s="56"/>
      <c r="F61102"/>
    </row>
    <row r="61103" spans="2:6" x14ac:dyDescent="0.25">
      <c r="B61103" s="55"/>
      <c r="C61103" s="52"/>
      <c r="D61103" s="56"/>
      <c r="F61103"/>
    </row>
    <row r="61104" spans="2:6" x14ac:dyDescent="0.25">
      <c r="B61104" s="55"/>
      <c r="C61104" s="52"/>
      <c r="D61104" s="56"/>
      <c r="F61104"/>
    </row>
    <row r="61105" spans="2:6" x14ac:dyDescent="0.25">
      <c r="B61105" s="55"/>
      <c r="C61105" s="52"/>
      <c r="D61105" s="56"/>
      <c r="F61105"/>
    </row>
    <row r="61106" spans="2:6" x14ac:dyDescent="0.25">
      <c r="B61106" s="55"/>
      <c r="C61106" s="52"/>
      <c r="D61106" s="56"/>
      <c r="F61106"/>
    </row>
    <row r="61107" spans="2:6" x14ac:dyDescent="0.25">
      <c r="B61107" s="55"/>
      <c r="C61107" s="52"/>
      <c r="D61107" s="56"/>
      <c r="F61107"/>
    </row>
    <row r="61108" spans="2:6" x14ac:dyDescent="0.25">
      <c r="B61108" s="55"/>
      <c r="C61108" s="52"/>
      <c r="D61108" s="56"/>
      <c r="F61108"/>
    </row>
    <row r="61109" spans="2:6" x14ac:dyDescent="0.25">
      <c r="B61109" s="55"/>
      <c r="C61109" s="52"/>
      <c r="D61109" s="56"/>
      <c r="F61109"/>
    </row>
    <row r="61110" spans="2:6" x14ac:dyDescent="0.25">
      <c r="B61110" s="55"/>
      <c r="C61110" s="52"/>
      <c r="D61110" s="56"/>
      <c r="F61110"/>
    </row>
    <row r="61111" spans="2:6" x14ac:dyDescent="0.25">
      <c r="B61111" s="55"/>
      <c r="C61111" s="52"/>
      <c r="D61111" s="56"/>
      <c r="F61111"/>
    </row>
    <row r="61112" spans="2:6" x14ac:dyDescent="0.25">
      <c r="B61112" s="55"/>
      <c r="C61112" s="52"/>
      <c r="D61112" s="56"/>
      <c r="F61112"/>
    </row>
    <row r="61113" spans="2:6" x14ac:dyDescent="0.25">
      <c r="B61113" s="55"/>
      <c r="C61113" s="52"/>
      <c r="D61113" s="56"/>
      <c r="F61113"/>
    </row>
    <row r="61114" spans="2:6" x14ac:dyDescent="0.25">
      <c r="B61114" s="55"/>
      <c r="C61114" s="52"/>
      <c r="D61114" s="56"/>
      <c r="F61114"/>
    </row>
    <row r="61115" spans="2:6" x14ac:dyDescent="0.25">
      <c r="B61115" s="55"/>
      <c r="C61115" s="52"/>
      <c r="D61115" s="56"/>
      <c r="F61115"/>
    </row>
    <row r="61116" spans="2:6" x14ac:dyDescent="0.25">
      <c r="B61116" s="55"/>
      <c r="C61116" s="52"/>
      <c r="D61116" s="56"/>
      <c r="F61116"/>
    </row>
    <row r="61117" spans="2:6" x14ac:dyDescent="0.25">
      <c r="B61117" s="55"/>
      <c r="C61117" s="52"/>
      <c r="D61117" s="56"/>
      <c r="F61117"/>
    </row>
    <row r="61118" spans="2:6" x14ac:dyDescent="0.25">
      <c r="B61118" s="55"/>
      <c r="C61118" s="52"/>
      <c r="D61118" s="56"/>
      <c r="F61118"/>
    </row>
    <row r="61119" spans="2:6" x14ac:dyDescent="0.25">
      <c r="B61119" s="55"/>
      <c r="C61119" s="52"/>
      <c r="D61119" s="56"/>
      <c r="F61119"/>
    </row>
    <row r="61120" spans="2:6" x14ac:dyDescent="0.25">
      <c r="B61120" s="55"/>
      <c r="C61120" s="52"/>
      <c r="D61120" s="56"/>
      <c r="F61120"/>
    </row>
    <row r="61121" spans="2:6" x14ac:dyDescent="0.25">
      <c r="B61121" s="55"/>
      <c r="C61121" s="52"/>
      <c r="D61121" s="56"/>
      <c r="F61121"/>
    </row>
    <row r="61122" spans="2:6" x14ac:dyDescent="0.25">
      <c r="B61122" s="55"/>
      <c r="C61122" s="52"/>
      <c r="D61122" s="56"/>
      <c r="F61122"/>
    </row>
    <row r="61123" spans="2:6" x14ac:dyDescent="0.25">
      <c r="B61123" s="55"/>
      <c r="C61123" s="52"/>
      <c r="D61123" s="56"/>
      <c r="F61123"/>
    </row>
    <row r="61124" spans="2:6" x14ac:dyDescent="0.25">
      <c r="B61124" s="55"/>
      <c r="C61124" s="52"/>
      <c r="D61124" s="56"/>
      <c r="F61124"/>
    </row>
    <row r="61125" spans="2:6" x14ac:dyDescent="0.25">
      <c r="B61125" s="55"/>
      <c r="C61125" s="52"/>
      <c r="D61125" s="56"/>
      <c r="F61125"/>
    </row>
    <row r="61126" spans="2:6" x14ac:dyDescent="0.25">
      <c r="B61126" s="55"/>
      <c r="C61126" s="52"/>
      <c r="D61126" s="56"/>
      <c r="F61126"/>
    </row>
    <row r="61127" spans="2:6" x14ac:dyDescent="0.25">
      <c r="B61127" s="55"/>
      <c r="C61127" s="52"/>
      <c r="D61127" s="56"/>
      <c r="F61127"/>
    </row>
    <row r="61128" spans="2:6" x14ac:dyDescent="0.25">
      <c r="B61128" s="55"/>
      <c r="C61128" s="52"/>
      <c r="D61128" s="56"/>
      <c r="F61128"/>
    </row>
    <row r="61129" spans="2:6" x14ac:dyDescent="0.25">
      <c r="B61129" s="55"/>
      <c r="C61129" s="52"/>
      <c r="D61129" s="56"/>
      <c r="F61129"/>
    </row>
    <row r="61130" spans="2:6" x14ac:dyDescent="0.25">
      <c r="B61130" s="55"/>
      <c r="C61130" s="52"/>
      <c r="D61130" s="56"/>
      <c r="F61130"/>
    </row>
    <row r="61131" spans="2:6" x14ac:dyDescent="0.25">
      <c r="B61131" s="55"/>
      <c r="C61131" s="52"/>
      <c r="D61131" s="56"/>
      <c r="F61131"/>
    </row>
    <row r="61132" spans="2:6" x14ac:dyDescent="0.25">
      <c r="B61132" s="55"/>
      <c r="C61132" s="52"/>
      <c r="D61132" s="56"/>
      <c r="F61132"/>
    </row>
    <row r="61133" spans="2:6" x14ac:dyDescent="0.25">
      <c r="B61133" s="55"/>
      <c r="C61133" s="52"/>
      <c r="D61133" s="56"/>
      <c r="F61133"/>
    </row>
    <row r="61134" spans="2:6" x14ac:dyDescent="0.25">
      <c r="B61134" s="55"/>
      <c r="C61134" s="52"/>
      <c r="D61134" s="56"/>
      <c r="F61134"/>
    </row>
    <row r="61135" spans="2:6" x14ac:dyDescent="0.25">
      <c r="B61135" s="55"/>
      <c r="C61135" s="52"/>
      <c r="D61135" s="56"/>
      <c r="F61135"/>
    </row>
    <row r="61136" spans="2:6" x14ac:dyDescent="0.25">
      <c r="B61136" s="55"/>
      <c r="C61136" s="52"/>
      <c r="D61136" s="56"/>
      <c r="F61136"/>
    </row>
    <row r="61137" spans="2:6" x14ac:dyDescent="0.25">
      <c r="B61137" s="55"/>
      <c r="C61137" s="52"/>
      <c r="D61137" s="56"/>
      <c r="F61137"/>
    </row>
    <row r="61138" spans="2:6" x14ac:dyDescent="0.25">
      <c r="B61138" s="55"/>
      <c r="C61138" s="52"/>
      <c r="D61138" s="56"/>
      <c r="F61138"/>
    </row>
    <row r="61139" spans="2:6" x14ac:dyDescent="0.25">
      <c r="B61139" s="55"/>
      <c r="C61139" s="52"/>
      <c r="D61139" s="56"/>
      <c r="F61139"/>
    </row>
    <row r="61140" spans="2:6" x14ac:dyDescent="0.25">
      <c r="B61140" s="55"/>
      <c r="C61140" s="52"/>
      <c r="D61140" s="56"/>
      <c r="F61140"/>
    </row>
    <row r="61141" spans="2:6" x14ac:dyDescent="0.25">
      <c r="B61141" s="55"/>
      <c r="C61141" s="52"/>
      <c r="D61141" s="56"/>
      <c r="F61141"/>
    </row>
    <row r="61142" spans="2:6" x14ac:dyDescent="0.25">
      <c r="B61142" s="55"/>
      <c r="C61142" s="52"/>
      <c r="D61142" s="56"/>
      <c r="F61142"/>
    </row>
    <row r="61143" spans="2:6" x14ac:dyDescent="0.25">
      <c r="B61143" s="55"/>
      <c r="C61143" s="52"/>
      <c r="D61143" s="56"/>
      <c r="F61143"/>
    </row>
    <row r="61144" spans="2:6" x14ac:dyDescent="0.25">
      <c r="B61144" s="55"/>
      <c r="C61144" s="52"/>
      <c r="D61144" s="56"/>
      <c r="F61144"/>
    </row>
    <row r="61145" spans="2:6" x14ac:dyDescent="0.25">
      <c r="B61145" s="55"/>
      <c r="C61145" s="52"/>
      <c r="D61145" s="56"/>
      <c r="F61145"/>
    </row>
    <row r="61146" spans="2:6" x14ac:dyDescent="0.25">
      <c r="B61146" s="55"/>
      <c r="C61146" s="52"/>
      <c r="D61146" s="56"/>
      <c r="F61146"/>
    </row>
    <row r="61147" spans="2:6" x14ac:dyDescent="0.25">
      <c r="B61147" s="55"/>
      <c r="C61147" s="52"/>
      <c r="D61147" s="56"/>
      <c r="F61147"/>
    </row>
    <row r="61148" spans="2:6" x14ac:dyDescent="0.25">
      <c r="B61148" s="55"/>
      <c r="C61148" s="52"/>
      <c r="D61148" s="56"/>
      <c r="F61148"/>
    </row>
    <row r="61149" spans="2:6" x14ac:dyDescent="0.25">
      <c r="B61149" s="55"/>
      <c r="C61149" s="52"/>
      <c r="D61149" s="56"/>
      <c r="F61149"/>
    </row>
    <row r="61150" spans="2:6" x14ac:dyDescent="0.25">
      <c r="B61150" s="55"/>
      <c r="C61150" s="52"/>
      <c r="D61150" s="56"/>
      <c r="F61150"/>
    </row>
    <row r="61151" spans="2:6" x14ac:dyDescent="0.25">
      <c r="B61151" s="55"/>
      <c r="C61151" s="52"/>
      <c r="D61151" s="56"/>
      <c r="F61151"/>
    </row>
    <row r="61152" spans="2:6" x14ac:dyDescent="0.25">
      <c r="B61152" s="55"/>
      <c r="C61152" s="52"/>
      <c r="D61152" s="56"/>
      <c r="F61152"/>
    </row>
    <row r="61153" spans="2:6" x14ac:dyDescent="0.25">
      <c r="B61153" s="55"/>
      <c r="C61153" s="52"/>
      <c r="D61153" s="56"/>
      <c r="F61153"/>
    </row>
    <row r="61154" spans="2:6" x14ac:dyDescent="0.25">
      <c r="B61154" s="55"/>
      <c r="C61154" s="52"/>
      <c r="D61154" s="56"/>
      <c r="F61154"/>
    </row>
    <row r="61155" spans="2:6" x14ac:dyDescent="0.25">
      <c r="B61155" s="55"/>
      <c r="C61155" s="52"/>
      <c r="D61155" s="56"/>
      <c r="F61155"/>
    </row>
    <row r="61156" spans="2:6" x14ac:dyDescent="0.25">
      <c r="B61156" s="55"/>
      <c r="C61156" s="52"/>
      <c r="D61156" s="56"/>
      <c r="F61156"/>
    </row>
    <row r="61157" spans="2:6" x14ac:dyDescent="0.25">
      <c r="B61157" s="55"/>
      <c r="C61157" s="52"/>
      <c r="D61157" s="56"/>
      <c r="F61157"/>
    </row>
    <row r="61158" spans="2:6" x14ac:dyDescent="0.25">
      <c r="B61158" s="55"/>
      <c r="C61158" s="52"/>
      <c r="D61158" s="56"/>
      <c r="F61158"/>
    </row>
    <row r="61159" spans="2:6" x14ac:dyDescent="0.25">
      <c r="B61159" s="55"/>
      <c r="C61159" s="52"/>
      <c r="D61159" s="56"/>
      <c r="F61159"/>
    </row>
    <row r="61160" spans="2:6" x14ac:dyDescent="0.25">
      <c r="B61160" s="55"/>
      <c r="C61160" s="52"/>
      <c r="D61160" s="56"/>
      <c r="F61160"/>
    </row>
    <row r="61161" spans="2:6" x14ac:dyDescent="0.25">
      <c r="B61161" s="55"/>
      <c r="C61161" s="52"/>
      <c r="D61161" s="56"/>
      <c r="F61161"/>
    </row>
    <row r="61162" spans="2:6" x14ac:dyDescent="0.25">
      <c r="B61162" s="55"/>
      <c r="C61162" s="52"/>
      <c r="D61162" s="56"/>
      <c r="F61162"/>
    </row>
    <row r="61163" spans="2:6" x14ac:dyDescent="0.25">
      <c r="B61163" s="55"/>
      <c r="C61163" s="52"/>
      <c r="D61163" s="56"/>
      <c r="F61163"/>
    </row>
    <row r="61164" spans="2:6" x14ac:dyDescent="0.25">
      <c r="B61164" s="55"/>
      <c r="C61164" s="52"/>
      <c r="D61164" s="56"/>
      <c r="F61164"/>
    </row>
    <row r="61165" spans="2:6" x14ac:dyDescent="0.25">
      <c r="B61165" s="55"/>
      <c r="C61165" s="52"/>
      <c r="D61165" s="56"/>
      <c r="F61165"/>
    </row>
    <row r="61166" spans="2:6" x14ac:dyDescent="0.25">
      <c r="B61166" s="55"/>
      <c r="C61166" s="52"/>
      <c r="D61166" s="56"/>
      <c r="F61166"/>
    </row>
    <row r="61167" spans="2:6" x14ac:dyDescent="0.25">
      <c r="B61167" s="55"/>
      <c r="C61167" s="52"/>
      <c r="D61167" s="56"/>
      <c r="F61167"/>
    </row>
    <row r="61168" spans="2:6" x14ac:dyDescent="0.25">
      <c r="B61168" s="55"/>
      <c r="C61168" s="52"/>
      <c r="D61168" s="56"/>
      <c r="F61168"/>
    </row>
    <row r="61169" spans="2:6" x14ac:dyDescent="0.25">
      <c r="B61169" s="55"/>
      <c r="C61169" s="52"/>
      <c r="D61169" s="56"/>
      <c r="F61169"/>
    </row>
    <row r="61170" spans="2:6" x14ac:dyDescent="0.25">
      <c r="B61170" s="55"/>
      <c r="C61170" s="52"/>
      <c r="D61170" s="56"/>
      <c r="F61170"/>
    </row>
    <row r="61171" spans="2:6" x14ac:dyDescent="0.25">
      <c r="B61171" s="55"/>
      <c r="C61171" s="52"/>
      <c r="D61171" s="56"/>
      <c r="F61171"/>
    </row>
    <row r="61172" spans="2:6" x14ac:dyDescent="0.25">
      <c r="B61172" s="55"/>
      <c r="C61172" s="52"/>
      <c r="D61172" s="56"/>
      <c r="F61172"/>
    </row>
    <row r="61173" spans="2:6" x14ac:dyDescent="0.25">
      <c r="B61173" s="55"/>
      <c r="C61173" s="52"/>
      <c r="D61173" s="56"/>
      <c r="F61173"/>
    </row>
    <row r="61174" spans="2:6" x14ac:dyDescent="0.25">
      <c r="B61174" s="55"/>
      <c r="C61174" s="52"/>
      <c r="D61174" s="56"/>
      <c r="F61174"/>
    </row>
    <row r="61175" spans="2:6" x14ac:dyDescent="0.25">
      <c r="B61175" s="55"/>
      <c r="C61175" s="52"/>
      <c r="D61175" s="56"/>
      <c r="F61175"/>
    </row>
    <row r="61176" spans="2:6" x14ac:dyDescent="0.25">
      <c r="B61176" s="55"/>
      <c r="C61176" s="52"/>
      <c r="D61176" s="56"/>
      <c r="F61176"/>
    </row>
    <row r="61177" spans="2:6" x14ac:dyDescent="0.25">
      <c r="B61177" s="55"/>
      <c r="C61177" s="52"/>
      <c r="D61177" s="56"/>
      <c r="F61177"/>
    </row>
    <row r="61178" spans="2:6" x14ac:dyDescent="0.25">
      <c r="B61178" s="55"/>
      <c r="C61178" s="52"/>
      <c r="D61178" s="56"/>
      <c r="F61178"/>
    </row>
    <row r="61179" spans="2:6" x14ac:dyDescent="0.25">
      <c r="B61179" s="55"/>
      <c r="C61179" s="52"/>
      <c r="D61179" s="56"/>
      <c r="F61179"/>
    </row>
    <row r="61180" spans="2:6" x14ac:dyDescent="0.25">
      <c r="B61180" s="55"/>
      <c r="C61180" s="52"/>
      <c r="D61180" s="56"/>
      <c r="F61180"/>
    </row>
    <row r="61181" spans="2:6" x14ac:dyDescent="0.25">
      <c r="B61181" s="55"/>
      <c r="C61181" s="52"/>
      <c r="D61181" s="56"/>
      <c r="F61181"/>
    </row>
    <row r="61182" spans="2:6" x14ac:dyDescent="0.25">
      <c r="B61182" s="55"/>
      <c r="C61182" s="52"/>
      <c r="D61182" s="56"/>
      <c r="F61182"/>
    </row>
    <row r="61183" spans="2:6" x14ac:dyDescent="0.25">
      <c r="B61183" s="55"/>
      <c r="C61183" s="52"/>
      <c r="D61183" s="56"/>
      <c r="F61183"/>
    </row>
    <row r="61184" spans="2:6" x14ac:dyDescent="0.25">
      <c r="B61184" s="55"/>
      <c r="C61184" s="52"/>
      <c r="D61184" s="56"/>
      <c r="F61184"/>
    </row>
    <row r="61185" spans="2:6" x14ac:dyDescent="0.25">
      <c r="B61185" s="55"/>
      <c r="C61185" s="52"/>
      <c r="D61185" s="56"/>
      <c r="F61185"/>
    </row>
    <row r="61186" spans="2:6" x14ac:dyDescent="0.25">
      <c r="B61186" s="55"/>
      <c r="C61186" s="52"/>
      <c r="D61186" s="56"/>
      <c r="F61186"/>
    </row>
    <row r="61187" spans="2:6" x14ac:dyDescent="0.25">
      <c r="B61187" s="55"/>
      <c r="C61187" s="52"/>
      <c r="D61187" s="56"/>
      <c r="F61187"/>
    </row>
    <row r="61188" spans="2:6" x14ac:dyDescent="0.25">
      <c r="B61188" s="55"/>
      <c r="C61188" s="52"/>
      <c r="D61188" s="56"/>
      <c r="F61188"/>
    </row>
    <row r="61189" spans="2:6" x14ac:dyDescent="0.25">
      <c r="B61189" s="55"/>
      <c r="C61189" s="52"/>
      <c r="D61189" s="56"/>
      <c r="F61189"/>
    </row>
    <row r="61190" spans="2:6" x14ac:dyDescent="0.25">
      <c r="B61190" s="55"/>
      <c r="C61190" s="52"/>
      <c r="D61190" s="56"/>
      <c r="F61190"/>
    </row>
    <row r="61191" spans="2:6" x14ac:dyDescent="0.25">
      <c r="B61191" s="55"/>
      <c r="C61191" s="52"/>
      <c r="D61191" s="56"/>
      <c r="F61191"/>
    </row>
    <row r="61192" spans="2:6" x14ac:dyDescent="0.25">
      <c r="B61192" s="55"/>
      <c r="C61192" s="52"/>
      <c r="D61192" s="56"/>
      <c r="F61192"/>
    </row>
    <row r="61193" spans="2:6" x14ac:dyDescent="0.25">
      <c r="B61193" s="55"/>
      <c r="C61193" s="52"/>
      <c r="D61193" s="56"/>
      <c r="F61193"/>
    </row>
    <row r="61194" spans="2:6" x14ac:dyDescent="0.25">
      <c r="B61194" s="55"/>
      <c r="C61194" s="52"/>
      <c r="D61194" s="56"/>
      <c r="F61194"/>
    </row>
    <row r="61195" spans="2:6" x14ac:dyDescent="0.25">
      <c r="B61195" s="55"/>
      <c r="C61195" s="52"/>
      <c r="D61195" s="56"/>
      <c r="F61195"/>
    </row>
    <row r="61196" spans="2:6" x14ac:dyDescent="0.25">
      <c r="B61196" s="55"/>
      <c r="C61196" s="52"/>
      <c r="D61196" s="56"/>
      <c r="F61196"/>
    </row>
    <row r="61197" spans="2:6" x14ac:dyDescent="0.25">
      <c r="B61197" s="55"/>
      <c r="C61197" s="52"/>
      <c r="D61197" s="56"/>
      <c r="F61197"/>
    </row>
    <row r="61198" spans="2:6" x14ac:dyDescent="0.25">
      <c r="B61198" s="55"/>
      <c r="C61198" s="52"/>
      <c r="D61198" s="56"/>
      <c r="F61198"/>
    </row>
    <row r="61199" spans="2:6" x14ac:dyDescent="0.25">
      <c r="B61199" s="55"/>
      <c r="C61199" s="52"/>
      <c r="D61199" s="56"/>
      <c r="F61199"/>
    </row>
    <row r="61200" spans="2:6" x14ac:dyDescent="0.25">
      <c r="B61200" s="55"/>
      <c r="C61200" s="52"/>
      <c r="D61200" s="56"/>
      <c r="F61200"/>
    </row>
    <row r="61201" spans="2:6" x14ac:dyDescent="0.25">
      <c r="B61201" s="55"/>
      <c r="C61201" s="52"/>
      <c r="D61201" s="56"/>
      <c r="F61201"/>
    </row>
    <row r="61202" spans="2:6" x14ac:dyDescent="0.25">
      <c r="B61202" s="55"/>
      <c r="C61202" s="52"/>
      <c r="D61202" s="56"/>
      <c r="F61202"/>
    </row>
    <row r="61203" spans="2:6" x14ac:dyDescent="0.25">
      <c r="B61203" s="55"/>
      <c r="C61203" s="52"/>
      <c r="D61203" s="56"/>
      <c r="F61203"/>
    </row>
    <row r="61204" spans="2:6" x14ac:dyDescent="0.25">
      <c r="B61204" s="55"/>
      <c r="C61204" s="52"/>
      <c r="D61204" s="56"/>
      <c r="F61204"/>
    </row>
    <row r="61205" spans="2:6" x14ac:dyDescent="0.25">
      <c r="B61205" s="55"/>
      <c r="C61205" s="52"/>
      <c r="D61205" s="56"/>
      <c r="F61205"/>
    </row>
    <row r="61206" spans="2:6" x14ac:dyDescent="0.25">
      <c r="B61206" s="55"/>
      <c r="C61206" s="52"/>
      <c r="D61206" s="56"/>
      <c r="F61206"/>
    </row>
    <row r="61207" spans="2:6" x14ac:dyDescent="0.25">
      <c r="B61207" s="55"/>
      <c r="C61207" s="52"/>
      <c r="D61207" s="56"/>
      <c r="F61207"/>
    </row>
    <row r="61208" spans="2:6" x14ac:dyDescent="0.25">
      <c r="B61208" s="55"/>
      <c r="C61208" s="52"/>
      <c r="D61208" s="56"/>
      <c r="F61208"/>
    </row>
    <row r="61209" spans="2:6" x14ac:dyDescent="0.25">
      <c r="B61209" s="55"/>
      <c r="C61209" s="52"/>
      <c r="D61209" s="56"/>
      <c r="F61209"/>
    </row>
    <row r="61210" spans="2:6" x14ac:dyDescent="0.25">
      <c r="B61210" s="55"/>
      <c r="C61210" s="52"/>
      <c r="D61210" s="56"/>
      <c r="F61210"/>
    </row>
    <row r="61211" spans="2:6" x14ac:dyDescent="0.25">
      <c r="B61211" s="55"/>
      <c r="C61211" s="52"/>
      <c r="D61211" s="56"/>
      <c r="F61211"/>
    </row>
    <row r="61212" spans="2:6" x14ac:dyDescent="0.25">
      <c r="B61212" s="55"/>
      <c r="C61212" s="52"/>
      <c r="D61212" s="56"/>
      <c r="F61212"/>
    </row>
    <row r="61213" spans="2:6" x14ac:dyDescent="0.25">
      <c r="B61213" s="55"/>
      <c r="C61213" s="52"/>
      <c r="D61213" s="56"/>
      <c r="F61213"/>
    </row>
    <row r="61214" spans="2:6" x14ac:dyDescent="0.25">
      <c r="B61214" s="55"/>
      <c r="C61214" s="52"/>
      <c r="D61214" s="56"/>
      <c r="F61214"/>
    </row>
    <row r="61215" spans="2:6" x14ac:dyDescent="0.25">
      <c r="B61215" s="55"/>
      <c r="C61215" s="52"/>
      <c r="D61215" s="56"/>
      <c r="F61215"/>
    </row>
    <row r="61216" spans="2:6" x14ac:dyDescent="0.25">
      <c r="B61216" s="55"/>
      <c r="C61216" s="52"/>
      <c r="D61216" s="56"/>
      <c r="F61216"/>
    </row>
    <row r="61217" spans="2:6" x14ac:dyDescent="0.25">
      <c r="B61217" s="55"/>
      <c r="C61217" s="52"/>
      <c r="D61217" s="56"/>
      <c r="F61217"/>
    </row>
    <row r="61218" spans="2:6" x14ac:dyDescent="0.25">
      <c r="B61218" s="55"/>
      <c r="C61218" s="52"/>
      <c r="D61218" s="56"/>
      <c r="F61218"/>
    </row>
    <row r="61219" spans="2:6" x14ac:dyDescent="0.25">
      <c r="B61219" s="55"/>
      <c r="C61219" s="52"/>
      <c r="D61219" s="56"/>
      <c r="F61219"/>
    </row>
    <row r="61220" spans="2:6" x14ac:dyDescent="0.25">
      <c r="B61220" s="55"/>
      <c r="C61220" s="52"/>
      <c r="D61220" s="56"/>
      <c r="F61220"/>
    </row>
    <row r="61221" spans="2:6" x14ac:dyDescent="0.25">
      <c r="B61221" s="55"/>
      <c r="C61221" s="52"/>
      <c r="D61221" s="56"/>
      <c r="F61221"/>
    </row>
    <row r="61222" spans="2:6" x14ac:dyDescent="0.25">
      <c r="B61222" s="55"/>
      <c r="C61222" s="52"/>
      <c r="D61222" s="56"/>
      <c r="F61222"/>
    </row>
    <row r="61223" spans="2:6" x14ac:dyDescent="0.25">
      <c r="B61223" s="55"/>
      <c r="C61223" s="52"/>
      <c r="D61223" s="56"/>
      <c r="F61223"/>
    </row>
    <row r="61224" spans="2:6" x14ac:dyDescent="0.25">
      <c r="B61224" s="55"/>
      <c r="C61224" s="52"/>
      <c r="D61224" s="56"/>
      <c r="F61224"/>
    </row>
    <row r="61225" spans="2:6" x14ac:dyDescent="0.25">
      <c r="B61225" s="55"/>
      <c r="C61225" s="52"/>
      <c r="D61225" s="56"/>
      <c r="F61225"/>
    </row>
    <row r="61226" spans="2:6" x14ac:dyDescent="0.25">
      <c r="B61226" s="55"/>
      <c r="C61226" s="52"/>
      <c r="D61226" s="56"/>
      <c r="F61226"/>
    </row>
    <row r="61227" spans="2:6" x14ac:dyDescent="0.25">
      <c r="B61227" s="55"/>
      <c r="C61227" s="52"/>
      <c r="D61227" s="56"/>
      <c r="F61227"/>
    </row>
    <row r="61228" spans="2:6" x14ac:dyDescent="0.25">
      <c r="B61228" s="55"/>
      <c r="C61228" s="52"/>
      <c r="D61228" s="56"/>
      <c r="F61228"/>
    </row>
    <row r="61229" spans="2:6" x14ac:dyDescent="0.25">
      <c r="B61229" s="55"/>
      <c r="C61229" s="52"/>
      <c r="D61229" s="56"/>
      <c r="F61229"/>
    </row>
    <row r="61230" spans="2:6" x14ac:dyDescent="0.25">
      <c r="B61230" s="55"/>
      <c r="C61230" s="52"/>
      <c r="D61230" s="56"/>
      <c r="F61230"/>
    </row>
    <row r="61231" spans="2:6" x14ac:dyDescent="0.25">
      <c r="B61231" s="55"/>
      <c r="C61231" s="52"/>
      <c r="D61231" s="56"/>
      <c r="F61231"/>
    </row>
    <row r="61232" spans="2:6" x14ac:dyDescent="0.25">
      <c r="B61232" s="55"/>
      <c r="C61232" s="52"/>
      <c r="D61232" s="56"/>
      <c r="F61232"/>
    </row>
    <row r="61233" spans="2:6" x14ac:dyDescent="0.25">
      <c r="B61233" s="55"/>
      <c r="C61233" s="52"/>
      <c r="D61233" s="56"/>
      <c r="F61233"/>
    </row>
    <row r="61234" spans="2:6" x14ac:dyDescent="0.25">
      <c r="B61234" s="55"/>
      <c r="C61234" s="52"/>
      <c r="D61234" s="56"/>
      <c r="F61234"/>
    </row>
    <row r="61235" spans="2:6" x14ac:dyDescent="0.25">
      <c r="B61235" s="55"/>
      <c r="C61235" s="52"/>
      <c r="D61235" s="56"/>
      <c r="F61235"/>
    </row>
    <row r="61236" spans="2:6" x14ac:dyDescent="0.25">
      <c r="B61236" s="55"/>
      <c r="C61236" s="52"/>
      <c r="D61236" s="56"/>
      <c r="F61236"/>
    </row>
    <row r="61237" spans="2:6" x14ac:dyDescent="0.25">
      <c r="B61237" s="55"/>
      <c r="C61237" s="52"/>
      <c r="D61237" s="56"/>
      <c r="F61237"/>
    </row>
    <row r="61238" spans="2:6" x14ac:dyDescent="0.25">
      <c r="B61238" s="55"/>
      <c r="C61238" s="52"/>
      <c r="D61238" s="56"/>
      <c r="F61238"/>
    </row>
    <row r="61239" spans="2:6" x14ac:dyDescent="0.25">
      <c r="B61239" s="55"/>
      <c r="C61239" s="52"/>
      <c r="D61239" s="56"/>
      <c r="F61239"/>
    </row>
    <row r="61240" spans="2:6" x14ac:dyDescent="0.25">
      <c r="B61240" s="55"/>
      <c r="C61240" s="52"/>
      <c r="D61240" s="56"/>
      <c r="F61240"/>
    </row>
    <row r="61241" spans="2:6" x14ac:dyDescent="0.25">
      <c r="B61241" s="55"/>
      <c r="C61241" s="52"/>
      <c r="D61241" s="56"/>
      <c r="F61241"/>
    </row>
    <row r="61242" spans="2:6" x14ac:dyDescent="0.25">
      <c r="B61242" s="55"/>
      <c r="C61242" s="52"/>
      <c r="D61242" s="56"/>
      <c r="F61242"/>
    </row>
    <row r="61243" spans="2:6" x14ac:dyDescent="0.25">
      <c r="B61243" s="55"/>
      <c r="C61243" s="52"/>
      <c r="D61243" s="56"/>
      <c r="F61243"/>
    </row>
    <row r="61244" spans="2:6" x14ac:dyDescent="0.25">
      <c r="B61244" s="55"/>
      <c r="C61244" s="52"/>
      <c r="D61244" s="56"/>
      <c r="F61244"/>
    </row>
    <row r="61245" spans="2:6" x14ac:dyDescent="0.25">
      <c r="B61245" s="55"/>
      <c r="C61245" s="52"/>
      <c r="D61245" s="56"/>
      <c r="F61245"/>
    </row>
    <row r="61246" spans="2:6" x14ac:dyDescent="0.25">
      <c r="B61246" s="55"/>
      <c r="C61246" s="52"/>
      <c r="D61246" s="56"/>
      <c r="F61246"/>
    </row>
    <row r="61247" spans="2:6" x14ac:dyDescent="0.25">
      <c r="B61247" s="55"/>
      <c r="C61247" s="52"/>
      <c r="D61247" s="56"/>
      <c r="F61247"/>
    </row>
    <row r="61248" spans="2:6" x14ac:dyDescent="0.25">
      <c r="B61248" s="55"/>
      <c r="C61248" s="52"/>
      <c r="D61248" s="56"/>
      <c r="F61248"/>
    </row>
    <row r="61249" spans="2:6" x14ac:dyDescent="0.25">
      <c r="B61249" s="55"/>
      <c r="C61249" s="52"/>
      <c r="D61249" s="56"/>
      <c r="F61249"/>
    </row>
    <row r="61250" spans="2:6" x14ac:dyDescent="0.25">
      <c r="B61250" s="55"/>
      <c r="C61250" s="52"/>
      <c r="D61250" s="56"/>
      <c r="F61250"/>
    </row>
    <row r="61251" spans="2:6" x14ac:dyDescent="0.25">
      <c r="B61251" s="55"/>
      <c r="C61251" s="52"/>
      <c r="D61251" s="56"/>
      <c r="F61251"/>
    </row>
    <row r="61252" spans="2:6" x14ac:dyDescent="0.25">
      <c r="B61252" s="55"/>
      <c r="C61252" s="52"/>
      <c r="D61252" s="56"/>
      <c r="F61252"/>
    </row>
    <row r="61253" spans="2:6" x14ac:dyDescent="0.25">
      <c r="B61253" s="55"/>
      <c r="C61253" s="52"/>
      <c r="D61253" s="56"/>
      <c r="F61253"/>
    </row>
    <row r="61254" spans="2:6" x14ac:dyDescent="0.25">
      <c r="B61254" s="55"/>
      <c r="C61254" s="52"/>
      <c r="D61254" s="56"/>
      <c r="F61254"/>
    </row>
    <row r="61255" spans="2:6" x14ac:dyDescent="0.25">
      <c r="B61255" s="55"/>
      <c r="C61255" s="52"/>
      <c r="D61255" s="56"/>
      <c r="F61255"/>
    </row>
    <row r="61256" spans="2:6" x14ac:dyDescent="0.25">
      <c r="B61256" s="55"/>
      <c r="C61256" s="52"/>
      <c r="D61256" s="56"/>
      <c r="F61256"/>
    </row>
    <row r="61257" spans="2:6" x14ac:dyDescent="0.25">
      <c r="B61257" s="55"/>
      <c r="C61257" s="52"/>
      <c r="D61257" s="56"/>
      <c r="F61257"/>
    </row>
    <row r="61258" spans="2:6" x14ac:dyDescent="0.25">
      <c r="B61258" s="55"/>
      <c r="C61258" s="52"/>
      <c r="D61258" s="56"/>
      <c r="F61258"/>
    </row>
    <row r="61259" spans="2:6" x14ac:dyDescent="0.25">
      <c r="B61259" s="55"/>
      <c r="C61259" s="52"/>
      <c r="D61259" s="56"/>
      <c r="F61259"/>
    </row>
    <row r="61260" spans="2:6" x14ac:dyDescent="0.25">
      <c r="B61260" s="55"/>
      <c r="C61260" s="52"/>
      <c r="D61260" s="56"/>
      <c r="F61260"/>
    </row>
    <row r="61261" spans="2:6" x14ac:dyDescent="0.25">
      <c r="B61261" s="55"/>
      <c r="C61261" s="52"/>
      <c r="D61261" s="56"/>
      <c r="F61261"/>
    </row>
    <row r="61262" spans="2:6" x14ac:dyDescent="0.25">
      <c r="B61262" s="55"/>
      <c r="C61262" s="52"/>
      <c r="D61262" s="56"/>
      <c r="F61262"/>
    </row>
    <row r="61263" spans="2:6" x14ac:dyDescent="0.25">
      <c r="B61263" s="55"/>
      <c r="C61263" s="52"/>
      <c r="D61263" s="56"/>
      <c r="F61263"/>
    </row>
    <row r="61264" spans="2:6" x14ac:dyDescent="0.25">
      <c r="B61264" s="55"/>
      <c r="C61264" s="52"/>
      <c r="D61264" s="56"/>
      <c r="F61264"/>
    </row>
    <row r="61265" spans="2:6" x14ac:dyDescent="0.25">
      <c r="B61265" s="55"/>
      <c r="C61265" s="52"/>
      <c r="D61265" s="56"/>
      <c r="F61265"/>
    </row>
    <row r="61266" spans="2:6" x14ac:dyDescent="0.25">
      <c r="B61266" s="55"/>
      <c r="C61266" s="52"/>
      <c r="D61266" s="56"/>
      <c r="F61266"/>
    </row>
    <row r="61267" spans="2:6" x14ac:dyDescent="0.25">
      <c r="B61267" s="55"/>
      <c r="C61267" s="52"/>
      <c r="D61267" s="56"/>
      <c r="F61267"/>
    </row>
    <row r="61268" spans="2:6" x14ac:dyDescent="0.25">
      <c r="B61268" s="55"/>
      <c r="C61268" s="52"/>
      <c r="D61268" s="56"/>
      <c r="F61268"/>
    </row>
    <row r="61269" spans="2:6" x14ac:dyDescent="0.25">
      <c r="B61269" s="55"/>
      <c r="C61269" s="52"/>
      <c r="D61269" s="56"/>
      <c r="F61269"/>
    </row>
    <row r="61270" spans="2:6" x14ac:dyDescent="0.25">
      <c r="B61270" s="55"/>
      <c r="C61270" s="52"/>
      <c r="D61270" s="56"/>
      <c r="F61270"/>
    </row>
    <row r="61271" spans="2:6" x14ac:dyDescent="0.25">
      <c r="B61271" s="55"/>
      <c r="C61271" s="52"/>
      <c r="D61271" s="56"/>
      <c r="F61271"/>
    </row>
    <row r="61272" spans="2:6" x14ac:dyDescent="0.25">
      <c r="B61272" s="55"/>
      <c r="C61272" s="52"/>
      <c r="D61272" s="56"/>
      <c r="F61272"/>
    </row>
    <row r="61273" spans="2:6" x14ac:dyDescent="0.25">
      <c r="B61273" s="55"/>
      <c r="C61273" s="52"/>
      <c r="D61273" s="56"/>
      <c r="F61273"/>
    </row>
    <row r="61274" spans="2:6" x14ac:dyDescent="0.25">
      <c r="B61274" s="55"/>
      <c r="C61274" s="52"/>
      <c r="D61274" s="56"/>
      <c r="F61274"/>
    </row>
    <row r="61275" spans="2:6" x14ac:dyDescent="0.25">
      <c r="B61275" s="55"/>
      <c r="C61275" s="52"/>
      <c r="D61275" s="56"/>
      <c r="F61275"/>
    </row>
    <row r="61276" spans="2:6" x14ac:dyDescent="0.25">
      <c r="B61276" s="55"/>
      <c r="C61276" s="52"/>
      <c r="D61276" s="56"/>
      <c r="F61276"/>
    </row>
    <row r="61277" spans="2:6" x14ac:dyDescent="0.25">
      <c r="B61277" s="55"/>
      <c r="C61277" s="52"/>
      <c r="D61277" s="56"/>
      <c r="F61277"/>
    </row>
    <row r="61278" spans="2:6" x14ac:dyDescent="0.25">
      <c r="B61278" s="55"/>
      <c r="C61278" s="52"/>
      <c r="D61278" s="56"/>
      <c r="F61278"/>
    </row>
    <row r="61279" spans="2:6" x14ac:dyDescent="0.25">
      <c r="B61279" s="55"/>
      <c r="C61279" s="52"/>
      <c r="D61279" s="56"/>
      <c r="F61279"/>
    </row>
    <row r="61280" spans="2:6" x14ac:dyDescent="0.25">
      <c r="B61280" s="55"/>
      <c r="C61280" s="52"/>
      <c r="D61280" s="56"/>
      <c r="F61280"/>
    </row>
    <row r="61281" spans="2:6" x14ac:dyDescent="0.25">
      <c r="B61281" s="55"/>
      <c r="C61281" s="52"/>
      <c r="D61281" s="56"/>
      <c r="F61281"/>
    </row>
    <row r="61282" spans="2:6" x14ac:dyDescent="0.25">
      <c r="B61282" s="55"/>
      <c r="C61282" s="52"/>
      <c r="D61282" s="56"/>
      <c r="F61282"/>
    </row>
    <row r="61283" spans="2:6" x14ac:dyDescent="0.25">
      <c r="B61283" s="55"/>
      <c r="C61283" s="52"/>
      <c r="D61283" s="56"/>
      <c r="F61283"/>
    </row>
    <row r="61284" spans="2:6" x14ac:dyDescent="0.25">
      <c r="B61284" s="55"/>
      <c r="C61284" s="52"/>
      <c r="D61284" s="56"/>
      <c r="F61284"/>
    </row>
    <row r="61285" spans="2:6" x14ac:dyDescent="0.25">
      <c r="B61285" s="55"/>
      <c r="C61285" s="52"/>
      <c r="D61285" s="56"/>
      <c r="F61285"/>
    </row>
    <row r="61286" spans="2:6" x14ac:dyDescent="0.25">
      <c r="B61286" s="55"/>
      <c r="C61286" s="52"/>
      <c r="D61286" s="56"/>
      <c r="F61286"/>
    </row>
    <row r="61287" spans="2:6" x14ac:dyDescent="0.25">
      <c r="B61287" s="55"/>
      <c r="C61287" s="52"/>
      <c r="D61287" s="56"/>
      <c r="F61287"/>
    </row>
    <row r="61288" spans="2:6" x14ac:dyDescent="0.25">
      <c r="B61288" s="55"/>
      <c r="C61288" s="52"/>
      <c r="D61288" s="56"/>
      <c r="F61288"/>
    </row>
    <row r="61289" spans="2:6" x14ac:dyDescent="0.25">
      <c r="B61289" s="55"/>
      <c r="C61289" s="52"/>
      <c r="D61289" s="56"/>
      <c r="F61289"/>
    </row>
    <row r="61290" spans="2:6" x14ac:dyDescent="0.25">
      <c r="B61290" s="55"/>
      <c r="C61290" s="52"/>
      <c r="D61290" s="56"/>
      <c r="F61290"/>
    </row>
    <row r="61291" spans="2:6" x14ac:dyDescent="0.25">
      <c r="B61291" s="55"/>
      <c r="C61291" s="52"/>
      <c r="D61291" s="56"/>
      <c r="F61291"/>
    </row>
    <row r="61292" spans="2:6" x14ac:dyDescent="0.25">
      <c r="B61292" s="55"/>
      <c r="C61292" s="52"/>
      <c r="D61292" s="56"/>
      <c r="F61292"/>
    </row>
    <row r="61293" spans="2:6" x14ac:dyDescent="0.25">
      <c r="B61293" s="55"/>
      <c r="C61293" s="52"/>
      <c r="D61293" s="56"/>
      <c r="F61293"/>
    </row>
    <row r="61294" spans="2:6" x14ac:dyDescent="0.25">
      <c r="B61294" s="55"/>
      <c r="C61294" s="52"/>
      <c r="D61294" s="56"/>
      <c r="F61294"/>
    </row>
    <row r="61295" spans="2:6" x14ac:dyDescent="0.25">
      <c r="B61295" s="55"/>
      <c r="C61295" s="52"/>
      <c r="D61295" s="56"/>
      <c r="F61295"/>
    </row>
    <row r="61296" spans="2:6" x14ac:dyDescent="0.25">
      <c r="B61296" s="55"/>
      <c r="C61296" s="52"/>
      <c r="D61296" s="56"/>
      <c r="F61296"/>
    </row>
    <row r="61297" spans="2:6" x14ac:dyDescent="0.25">
      <c r="B61297" s="55"/>
      <c r="C61297" s="52"/>
      <c r="D61297" s="56"/>
      <c r="F61297"/>
    </row>
    <row r="61298" spans="2:6" x14ac:dyDescent="0.25">
      <c r="B61298" s="55"/>
      <c r="C61298" s="52"/>
      <c r="D61298" s="56"/>
      <c r="F61298"/>
    </row>
    <row r="61299" spans="2:6" x14ac:dyDescent="0.25">
      <c r="B61299" s="55"/>
      <c r="C61299" s="52"/>
      <c r="D61299" s="56"/>
      <c r="F61299"/>
    </row>
    <row r="61300" spans="2:6" x14ac:dyDescent="0.25">
      <c r="B61300" s="55"/>
      <c r="C61300" s="52"/>
      <c r="D61300" s="56"/>
      <c r="F61300"/>
    </row>
    <row r="61301" spans="2:6" x14ac:dyDescent="0.25">
      <c r="B61301" s="55"/>
      <c r="C61301" s="52"/>
      <c r="D61301" s="56"/>
      <c r="F61301"/>
    </row>
    <row r="61302" spans="2:6" x14ac:dyDescent="0.25">
      <c r="B61302" s="55"/>
      <c r="C61302" s="52"/>
      <c r="D61302" s="56"/>
      <c r="F61302"/>
    </row>
    <row r="61303" spans="2:6" x14ac:dyDescent="0.25">
      <c r="B61303" s="55"/>
      <c r="C61303" s="52"/>
      <c r="D61303" s="56"/>
      <c r="F61303"/>
    </row>
    <row r="61304" spans="2:6" x14ac:dyDescent="0.25">
      <c r="B61304" s="55"/>
      <c r="C61304" s="52"/>
      <c r="D61304" s="56"/>
      <c r="F61304"/>
    </row>
    <row r="61305" spans="2:6" x14ac:dyDescent="0.25">
      <c r="B61305" s="55"/>
      <c r="C61305" s="52"/>
      <c r="D61305" s="56"/>
      <c r="F61305"/>
    </row>
    <row r="61306" spans="2:6" x14ac:dyDescent="0.25">
      <c r="B61306" s="55"/>
      <c r="C61306" s="52"/>
      <c r="D61306" s="56"/>
      <c r="F61306"/>
    </row>
    <row r="61307" spans="2:6" x14ac:dyDescent="0.25">
      <c r="B61307" s="55"/>
      <c r="C61307" s="52"/>
      <c r="D61307" s="56"/>
      <c r="F61307"/>
    </row>
    <row r="61308" spans="2:6" x14ac:dyDescent="0.25">
      <c r="B61308" s="55"/>
      <c r="C61308" s="52"/>
      <c r="D61308" s="56"/>
      <c r="F61308"/>
    </row>
    <row r="61309" spans="2:6" x14ac:dyDescent="0.25">
      <c r="B61309" s="55"/>
      <c r="C61309" s="52"/>
      <c r="D61309" s="56"/>
      <c r="F61309"/>
    </row>
    <row r="61310" spans="2:6" x14ac:dyDescent="0.25">
      <c r="B61310" s="55"/>
      <c r="C61310" s="52"/>
      <c r="D61310" s="56"/>
      <c r="F61310"/>
    </row>
    <row r="61311" spans="2:6" x14ac:dyDescent="0.25">
      <c r="B61311" s="55"/>
      <c r="C61311" s="52"/>
      <c r="D61311" s="56"/>
      <c r="F61311"/>
    </row>
    <row r="61312" spans="2:6" x14ac:dyDescent="0.25">
      <c r="B61312" s="55"/>
      <c r="C61312" s="52"/>
      <c r="D61312" s="56"/>
      <c r="F61312"/>
    </row>
    <row r="61313" spans="2:6" x14ac:dyDescent="0.25">
      <c r="B61313" s="55"/>
      <c r="C61313" s="52"/>
      <c r="D61313" s="56"/>
      <c r="F61313"/>
    </row>
    <row r="61314" spans="2:6" x14ac:dyDescent="0.25">
      <c r="B61314" s="55"/>
      <c r="C61314" s="52"/>
      <c r="D61314" s="56"/>
      <c r="F61314"/>
    </row>
    <row r="61315" spans="2:6" x14ac:dyDescent="0.25">
      <c r="B61315" s="55"/>
      <c r="C61315" s="52"/>
      <c r="D61315" s="56"/>
      <c r="F61315"/>
    </row>
    <row r="61316" spans="2:6" x14ac:dyDescent="0.25">
      <c r="B61316" s="55"/>
      <c r="C61316" s="52"/>
      <c r="D61316" s="56"/>
      <c r="F61316"/>
    </row>
    <row r="61317" spans="2:6" x14ac:dyDescent="0.25">
      <c r="B61317" s="55"/>
      <c r="C61317" s="52"/>
      <c r="D61317" s="56"/>
      <c r="F61317"/>
    </row>
    <row r="61318" spans="2:6" x14ac:dyDescent="0.25">
      <c r="B61318" s="55"/>
      <c r="C61318" s="52"/>
      <c r="D61318" s="56"/>
      <c r="F61318"/>
    </row>
    <row r="61319" spans="2:6" x14ac:dyDescent="0.25">
      <c r="B61319" s="55"/>
      <c r="C61319" s="52"/>
      <c r="D61319" s="56"/>
      <c r="F61319"/>
    </row>
    <row r="61320" spans="2:6" x14ac:dyDescent="0.25">
      <c r="B61320" s="55"/>
      <c r="C61320" s="52"/>
      <c r="D61320" s="56"/>
      <c r="F61320"/>
    </row>
    <row r="61321" spans="2:6" x14ac:dyDescent="0.25">
      <c r="B61321" s="55"/>
      <c r="C61321" s="52"/>
      <c r="D61321" s="56"/>
      <c r="F61321"/>
    </row>
    <row r="61322" spans="2:6" x14ac:dyDescent="0.25">
      <c r="B61322" s="55"/>
      <c r="C61322" s="52"/>
      <c r="D61322" s="56"/>
      <c r="F61322"/>
    </row>
    <row r="61323" spans="2:6" x14ac:dyDescent="0.25">
      <c r="B61323" s="55"/>
      <c r="C61323" s="52"/>
      <c r="D61323" s="56"/>
      <c r="F61323"/>
    </row>
    <row r="61324" spans="2:6" x14ac:dyDescent="0.25">
      <c r="B61324" s="55"/>
      <c r="C61324" s="52"/>
      <c r="D61324" s="56"/>
      <c r="F61324"/>
    </row>
    <row r="61325" spans="2:6" x14ac:dyDescent="0.25">
      <c r="B61325" s="55"/>
      <c r="C61325" s="52"/>
      <c r="D61325" s="56"/>
      <c r="F61325"/>
    </row>
    <row r="61326" spans="2:6" x14ac:dyDescent="0.25">
      <c r="B61326" s="55"/>
      <c r="C61326" s="52"/>
      <c r="D61326" s="56"/>
      <c r="F61326"/>
    </row>
    <row r="61327" spans="2:6" x14ac:dyDescent="0.25">
      <c r="B61327" s="55"/>
      <c r="C61327" s="52"/>
      <c r="D61327" s="56"/>
      <c r="F61327"/>
    </row>
    <row r="61328" spans="2:6" x14ac:dyDescent="0.25">
      <c r="B61328" s="55"/>
      <c r="C61328" s="52"/>
      <c r="D61328" s="56"/>
      <c r="F61328"/>
    </row>
    <row r="61329" spans="2:6" x14ac:dyDescent="0.25">
      <c r="B61329" s="55"/>
      <c r="C61329" s="52"/>
      <c r="D61329" s="56"/>
      <c r="F61329"/>
    </row>
    <row r="61330" spans="2:6" x14ac:dyDescent="0.25">
      <c r="B61330" s="55"/>
      <c r="C61330" s="52"/>
      <c r="D61330" s="56"/>
      <c r="F61330"/>
    </row>
    <row r="61331" spans="2:6" x14ac:dyDescent="0.25">
      <c r="B61331" s="55"/>
      <c r="C61331" s="52"/>
      <c r="D61331" s="56"/>
      <c r="F61331"/>
    </row>
    <row r="61332" spans="2:6" x14ac:dyDescent="0.25">
      <c r="B61332" s="55"/>
      <c r="C61332" s="52"/>
      <c r="D61332" s="56"/>
      <c r="F61332"/>
    </row>
    <row r="61333" spans="2:6" x14ac:dyDescent="0.25">
      <c r="B61333" s="55"/>
      <c r="C61333" s="52"/>
      <c r="D61333" s="56"/>
      <c r="F61333"/>
    </row>
    <row r="61334" spans="2:6" x14ac:dyDescent="0.25">
      <c r="B61334" s="55"/>
      <c r="C61334" s="52"/>
      <c r="D61334" s="56"/>
      <c r="F61334"/>
    </row>
    <row r="61335" spans="2:6" x14ac:dyDescent="0.25">
      <c r="B61335" s="55"/>
      <c r="C61335" s="52"/>
      <c r="D61335" s="56"/>
      <c r="F61335"/>
    </row>
    <row r="61336" spans="2:6" x14ac:dyDescent="0.25">
      <c r="B61336" s="55"/>
      <c r="C61336" s="52"/>
      <c r="D61336" s="56"/>
      <c r="F61336"/>
    </row>
    <row r="61337" spans="2:6" x14ac:dyDescent="0.25">
      <c r="B61337" s="55"/>
      <c r="C61337" s="52"/>
      <c r="D61337" s="56"/>
      <c r="F61337"/>
    </row>
    <row r="61338" spans="2:6" x14ac:dyDescent="0.25">
      <c r="B61338" s="55"/>
      <c r="C61338" s="52"/>
      <c r="D61338" s="56"/>
      <c r="F61338"/>
    </row>
    <row r="61339" spans="2:6" x14ac:dyDescent="0.25">
      <c r="B61339" s="55"/>
      <c r="C61339" s="52"/>
      <c r="D61339" s="56"/>
      <c r="F61339"/>
    </row>
    <row r="61340" spans="2:6" x14ac:dyDescent="0.25">
      <c r="B61340" s="55"/>
      <c r="C61340" s="52"/>
      <c r="D61340" s="56"/>
      <c r="F61340"/>
    </row>
    <row r="61341" spans="2:6" x14ac:dyDescent="0.25">
      <c r="B61341" s="55"/>
      <c r="C61341" s="52"/>
      <c r="D61341" s="56"/>
      <c r="F61341"/>
    </row>
    <row r="61342" spans="2:6" x14ac:dyDescent="0.25">
      <c r="B61342" s="55"/>
      <c r="C61342" s="52"/>
      <c r="D61342" s="56"/>
      <c r="F61342"/>
    </row>
    <row r="61343" spans="2:6" x14ac:dyDescent="0.25">
      <c r="B61343" s="55"/>
      <c r="C61343" s="52"/>
      <c r="D61343" s="56"/>
      <c r="F61343"/>
    </row>
    <row r="61344" spans="2:6" x14ac:dyDescent="0.25">
      <c r="B61344" s="55"/>
      <c r="C61344" s="52"/>
      <c r="D61344" s="56"/>
      <c r="F61344"/>
    </row>
    <row r="61345" spans="2:6" x14ac:dyDescent="0.25">
      <c r="B61345" s="55"/>
      <c r="C61345" s="52"/>
      <c r="D61345" s="56"/>
      <c r="F61345"/>
    </row>
    <row r="61346" spans="2:6" x14ac:dyDescent="0.25">
      <c r="B61346" s="55"/>
      <c r="C61346" s="52"/>
      <c r="D61346" s="56"/>
      <c r="F61346"/>
    </row>
    <row r="61347" spans="2:6" x14ac:dyDescent="0.25">
      <c r="B61347" s="55"/>
      <c r="C61347" s="52"/>
      <c r="D61347" s="56"/>
      <c r="F61347"/>
    </row>
    <row r="61348" spans="2:6" x14ac:dyDescent="0.25">
      <c r="B61348" s="55"/>
      <c r="C61348" s="52"/>
      <c r="D61348" s="56"/>
      <c r="F61348"/>
    </row>
    <row r="61349" spans="2:6" x14ac:dyDescent="0.25">
      <c r="B61349" s="55"/>
      <c r="C61349" s="52"/>
      <c r="D61349" s="56"/>
      <c r="F61349"/>
    </row>
    <row r="61350" spans="2:6" x14ac:dyDescent="0.25">
      <c r="B61350" s="55"/>
      <c r="C61350" s="52"/>
      <c r="D61350" s="56"/>
      <c r="F61350"/>
    </row>
    <row r="61351" spans="2:6" x14ac:dyDescent="0.25">
      <c r="B61351" s="55"/>
      <c r="C61351" s="52"/>
      <c r="D61351" s="56"/>
      <c r="F61351"/>
    </row>
    <row r="61352" spans="2:6" x14ac:dyDescent="0.25">
      <c r="B61352" s="55"/>
      <c r="C61352" s="52"/>
      <c r="D61352" s="56"/>
      <c r="F61352"/>
    </row>
    <row r="61353" spans="2:6" x14ac:dyDescent="0.25">
      <c r="B61353" s="55"/>
      <c r="C61353" s="52"/>
      <c r="D61353" s="56"/>
      <c r="F61353"/>
    </row>
    <row r="61354" spans="2:6" x14ac:dyDescent="0.25">
      <c r="B61354" s="55"/>
      <c r="C61354" s="52"/>
      <c r="D61354" s="56"/>
      <c r="F61354"/>
    </row>
    <row r="61355" spans="2:6" x14ac:dyDescent="0.25">
      <c r="B61355" s="55"/>
      <c r="C61355" s="52"/>
      <c r="D61355" s="56"/>
      <c r="F61355"/>
    </row>
    <row r="61356" spans="2:6" x14ac:dyDescent="0.25">
      <c r="B61356" s="55"/>
      <c r="C61356" s="52"/>
      <c r="D61356" s="56"/>
      <c r="F61356"/>
    </row>
    <row r="61357" spans="2:6" x14ac:dyDescent="0.25">
      <c r="B61357" s="55"/>
      <c r="C61357" s="52"/>
      <c r="D61357" s="56"/>
      <c r="F61357"/>
    </row>
    <row r="61358" spans="2:6" x14ac:dyDescent="0.25">
      <c r="B61358" s="55"/>
      <c r="C61358" s="52"/>
      <c r="D61358" s="56"/>
      <c r="F61358"/>
    </row>
    <row r="61359" spans="2:6" x14ac:dyDescent="0.25">
      <c r="B61359" s="55"/>
      <c r="C61359" s="52"/>
      <c r="D61359" s="56"/>
      <c r="F61359"/>
    </row>
    <row r="61360" spans="2:6" x14ac:dyDescent="0.25">
      <c r="B61360" s="55"/>
      <c r="C61360" s="52"/>
      <c r="D61360" s="56"/>
      <c r="F61360"/>
    </row>
    <row r="61361" spans="2:6" x14ac:dyDescent="0.25">
      <c r="B61361" s="55"/>
      <c r="C61361" s="52"/>
      <c r="D61361" s="56"/>
      <c r="F61361"/>
    </row>
    <row r="61362" spans="2:6" x14ac:dyDescent="0.25">
      <c r="B61362" s="55"/>
      <c r="C61362" s="52"/>
      <c r="D61362" s="56"/>
      <c r="F61362"/>
    </row>
    <row r="61363" spans="2:6" x14ac:dyDescent="0.25">
      <c r="B61363" s="55"/>
      <c r="C61363" s="52"/>
      <c r="D61363" s="56"/>
      <c r="F61363"/>
    </row>
    <row r="61364" spans="2:6" x14ac:dyDescent="0.25">
      <c r="B61364" s="55"/>
      <c r="C61364" s="52"/>
      <c r="D61364" s="56"/>
      <c r="F61364"/>
    </row>
    <row r="61365" spans="2:6" x14ac:dyDescent="0.25">
      <c r="B61365" s="55"/>
      <c r="C61365" s="52"/>
      <c r="D61365" s="56"/>
      <c r="F61365"/>
    </row>
    <row r="61366" spans="2:6" x14ac:dyDescent="0.25">
      <c r="B61366" s="55"/>
      <c r="C61366" s="52"/>
      <c r="D61366" s="56"/>
      <c r="F61366"/>
    </row>
    <row r="61367" spans="2:6" x14ac:dyDescent="0.25">
      <c r="B61367" s="55"/>
      <c r="C61367" s="52"/>
      <c r="D61367" s="56"/>
      <c r="F61367"/>
    </row>
    <row r="61368" spans="2:6" x14ac:dyDescent="0.25">
      <c r="B61368" s="55"/>
      <c r="C61368" s="52"/>
      <c r="D61368" s="56"/>
      <c r="F61368"/>
    </row>
    <row r="61369" spans="2:6" x14ac:dyDescent="0.25">
      <c r="B61369" s="55"/>
      <c r="C61369" s="52"/>
      <c r="D61369" s="56"/>
      <c r="F61369"/>
    </row>
    <row r="61370" spans="2:6" x14ac:dyDescent="0.25">
      <c r="B61370" s="55"/>
      <c r="C61370" s="52"/>
      <c r="D61370" s="56"/>
      <c r="F61370"/>
    </row>
    <row r="61371" spans="2:6" x14ac:dyDescent="0.25">
      <c r="B61371" s="55"/>
      <c r="C61371" s="52"/>
      <c r="D61371" s="56"/>
      <c r="F61371"/>
    </row>
    <row r="61372" spans="2:6" x14ac:dyDescent="0.25">
      <c r="B61372" s="55"/>
      <c r="C61372" s="52"/>
      <c r="D61372" s="56"/>
      <c r="F61372"/>
    </row>
    <row r="61373" spans="2:6" x14ac:dyDescent="0.25">
      <c r="B61373" s="55"/>
      <c r="C61373" s="52"/>
      <c r="D61373" s="56"/>
      <c r="F61373"/>
    </row>
    <row r="61374" spans="2:6" x14ac:dyDescent="0.25">
      <c r="B61374" s="55"/>
      <c r="C61374" s="52"/>
      <c r="D61374" s="56"/>
      <c r="F61374"/>
    </row>
    <row r="61375" spans="2:6" x14ac:dyDescent="0.25">
      <c r="B61375" s="55"/>
      <c r="C61375" s="52"/>
      <c r="D61375" s="56"/>
      <c r="F61375"/>
    </row>
    <row r="61376" spans="2:6" x14ac:dyDescent="0.25">
      <c r="B61376" s="55"/>
      <c r="C61376" s="52"/>
      <c r="D61376" s="56"/>
      <c r="F61376"/>
    </row>
    <row r="61377" spans="2:6" x14ac:dyDescent="0.25">
      <c r="B61377" s="55"/>
      <c r="C61377" s="52"/>
      <c r="D61377" s="56"/>
      <c r="F61377"/>
    </row>
    <row r="61378" spans="2:6" x14ac:dyDescent="0.25">
      <c r="B61378" s="55"/>
      <c r="C61378" s="52"/>
      <c r="D61378" s="56"/>
      <c r="F61378"/>
    </row>
    <row r="61379" spans="2:6" x14ac:dyDescent="0.25">
      <c r="B61379" s="55"/>
      <c r="C61379" s="52"/>
      <c r="D61379" s="56"/>
      <c r="F61379"/>
    </row>
    <row r="61380" spans="2:6" x14ac:dyDescent="0.25">
      <c r="B61380" s="55"/>
      <c r="C61380" s="52"/>
      <c r="D61380" s="56"/>
      <c r="F61380"/>
    </row>
    <row r="61381" spans="2:6" x14ac:dyDescent="0.25">
      <c r="B61381" s="55"/>
      <c r="C61381" s="52"/>
      <c r="D61381" s="56"/>
      <c r="F61381"/>
    </row>
    <row r="61382" spans="2:6" x14ac:dyDescent="0.25">
      <c r="B61382" s="55"/>
      <c r="C61382" s="52"/>
      <c r="D61382" s="56"/>
      <c r="F61382"/>
    </row>
    <row r="61383" spans="2:6" x14ac:dyDescent="0.25">
      <c r="B61383" s="55"/>
      <c r="C61383" s="52"/>
      <c r="D61383" s="56"/>
      <c r="F61383"/>
    </row>
    <row r="61384" spans="2:6" x14ac:dyDescent="0.25">
      <c r="B61384" s="55"/>
      <c r="C61384" s="52"/>
      <c r="D61384" s="56"/>
      <c r="F61384"/>
    </row>
    <row r="61385" spans="2:6" x14ac:dyDescent="0.25">
      <c r="B61385" s="55"/>
      <c r="C61385" s="52"/>
      <c r="D61385" s="56"/>
      <c r="F61385"/>
    </row>
    <row r="61386" spans="2:6" x14ac:dyDescent="0.25">
      <c r="B61386" s="55"/>
      <c r="C61386" s="52"/>
      <c r="D61386" s="56"/>
      <c r="F61386"/>
    </row>
    <row r="61387" spans="2:6" x14ac:dyDescent="0.25">
      <c r="B61387" s="55"/>
      <c r="C61387" s="52"/>
      <c r="D61387" s="56"/>
      <c r="F61387"/>
    </row>
    <row r="61388" spans="2:6" x14ac:dyDescent="0.25">
      <c r="B61388" s="55"/>
      <c r="C61388" s="52"/>
      <c r="D61388" s="56"/>
      <c r="F61388"/>
    </row>
    <row r="61389" spans="2:6" x14ac:dyDescent="0.25">
      <c r="B61389" s="55"/>
      <c r="C61389" s="52"/>
      <c r="D61389" s="56"/>
      <c r="F61389"/>
    </row>
    <row r="61390" spans="2:6" x14ac:dyDescent="0.25">
      <c r="B61390" s="55"/>
      <c r="C61390" s="52"/>
      <c r="D61390" s="56"/>
      <c r="F61390"/>
    </row>
    <row r="61391" spans="2:6" x14ac:dyDescent="0.25">
      <c r="B61391" s="55"/>
      <c r="C61391" s="52"/>
      <c r="D61391" s="56"/>
      <c r="F61391"/>
    </row>
    <row r="61392" spans="2:6" x14ac:dyDescent="0.25">
      <c r="B61392" s="55"/>
      <c r="C61392" s="52"/>
      <c r="D61392" s="56"/>
      <c r="F61392"/>
    </row>
    <row r="61393" spans="2:6" x14ac:dyDescent="0.25">
      <c r="B61393" s="55"/>
      <c r="C61393" s="52"/>
      <c r="D61393" s="56"/>
      <c r="F61393"/>
    </row>
    <row r="61394" spans="2:6" x14ac:dyDescent="0.25">
      <c r="B61394" s="55"/>
      <c r="C61394" s="52"/>
      <c r="D61394" s="56"/>
      <c r="F61394"/>
    </row>
    <row r="61395" spans="2:6" x14ac:dyDescent="0.25">
      <c r="B61395" s="55"/>
      <c r="C61395" s="52"/>
      <c r="D61395" s="56"/>
      <c r="F61395"/>
    </row>
    <row r="61396" spans="2:6" x14ac:dyDescent="0.25">
      <c r="B61396" s="55"/>
      <c r="C61396" s="52"/>
      <c r="D61396" s="56"/>
      <c r="F61396"/>
    </row>
    <row r="61397" spans="2:6" x14ac:dyDescent="0.25">
      <c r="B61397" s="55"/>
      <c r="C61397" s="52"/>
      <c r="D61397" s="56"/>
      <c r="F61397"/>
    </row>
    <row r="61398" spans="2:6" x14ac:dyDescent="0.25">
      <c r="B61398" s="55"/>
      <c r="C61398" s="52"/>
      <c r="D61398" s="56"/>
      <c r="F61398"/>
    </row>
    <row r="61399" spans="2:6" x14ac:dyDescent="0.25">
      <c r="B61399" s="55"/>
      <c r="C61399" s="52"/>
      <c r="D61399" s="56"/>
      <c r="F61399"/>
    </row>
    <row r="61400" spans="2:6" x14ac:dyDescent="0.25">
      <c r="B61400" s="55"/>
      <c r="C61400" s="52"/>
      <c r="D61400" s="56"/>
      <c r="F61400"/>
    </row>
    <row r="61401" spans="2:6" x14ac:dyDescent="0.25">
      <c r="B61401" s="55"/>
      <c r="C61401" s="52"/>
      <c r="D61401" s="56"/>
      <c r="F61401"/>
    </row>
    <row r="61402" spans="2:6" x14ac:dyDescent="0.25">
      <c r="B61402" s="55"/>
      <c r="C61402" s="52"/>
      <c r="D61402" s="56"/>
      <c r="F61402"/>
    </row>
    <row r="61403" spans="2:6" x14ac:dyDescent="0.25">
      <c r="B61403" s="55"/>
      <c r="C61403" s="52"/>
      <c r="D61403" s="56"/>
      <c r="F61403"/>
    </row>
    <row r="61404" spans="2:6" x14ac:dyDescent="0.25">
      <c r="B61404" s="55"/>
      <c r="C61404" s="52"/>
      <c r="D61404" s="56"/>
      <c r="F61404"/>
    </row>
    <row r="61405" spans="2:6" x14ac:dyDescent="0.25">
      <c r="B61405" s="55"/>
      <c r="C61405" s="52"/>
      <c r="D61405" s="56"/>
      <c r="F61405"/>
    </row>
    <row r="61406" spans="2:6" x14ac:dyDescent="0.25">
      <c r="B61406" s="55"/>
      <c r="C61406" s="52"/>
      <c r="D61406" s="56"/>
      <c r="F61406"/>
    </row>
    <row r="61407" spans="2:6" x14ac:dyDescent="0.25">
      <c r="B61407" s="55"/>
      <c r="C61407" s="52"/>
      <c r="D61407" s="56"/>
      <c r="F61407"/>
    </row>
    <row r="61408" spans="2:6" x14ac:dyDescent="0.25">
      <c r="B61408" s="55"/>
      <c r="C61408" s="52"/>
      <c r="D61408" s="56"/>
      <c r="F61408"/>
    </row>
    <row r="61409" spans="2:6" x14ac:dyDescent="0.25">
      <c r="B61409" s="55"/>
      <c r="C61409" s="52"/>
      <c r="D61409" s="56"/>
      <c r="F61409"/>
    </row>
    <row r="61410" spans="2:6" x14ac:dyDescent="0.25">
      <c r="B61410" s="55"/>
      <c r="C61410" s="52"/>
      <c r="D61410" s="56"/>
      <c r="F61410"/>
    </row>
    <row r="61411" spans="2:6" x14ac:dyDescent="0.25">
      <c r="B61411" s="55"/>
      <c r="C61411" s="52"/>
      <c r="D61411" s="56"/>
      <c r="F61411"/>
    </row>
    <row r="61412" spans="2:6" x14ac:dyDescent="0.25">
      <c r="B61412" s="55"/>
      <c r="C61412" s="52"/>
      <c r="D61412" s="56"/>
      <c r="F61412"/>
    </row>
    <row r="61413" spans="2:6" x14ac:dyDescent="0.25">
      <c r="B61413" s="55"/>
      <c r="C61413" s="52"/>
      <c r="D61413" s="56"/>
      <c r="F61413"/>
    </row>
    <row r="61414" spans="2:6" x14ac:dyDescent="0.25">
      <c r="B61414" s="55"/>
      <c r="C61414" s="52"/>
      <c r="D61414" s="56"/>
      <c r="F61414"/>
    </row>
    <row r="61415" spans="2:6" x14ac:dyDescent="0.25">
      <c r="B61415" s="55"/>
      <c r="C61415" s="52"/>
      <c r="D61415" s="56"/>
      <c r="F61415"/>
    </row>
    <row r="61416" spans="2:6" x14ac:dyDescent="0.25">
      <c r="B61416" s="55"/>
      <c r="C61416" s="52"/>
      <c r="D61416" s="56"/>
      <c r="F61416"/>
    </row>
    <row r="61417" spans="2:6" x14ac:dyDescent="0.25">
      <c r="B61417" s="55"/>
      <c r="C61417" s="52"/>
      <c r="D61417" s="56"/>
      <c r="F61417"/>
    </row>
    <row r="61418" spans="2:6" x14ac:dyDescent="0.25">
      <c r="B61418" s="55"/>
      <c r="C61418" s="52"/>
      <c r="D61418" s="56"/>
      <c r="F61418"/>
    </row>
    <row r="61419" spans="2:6" x14ac:dyDescent="0.25">
      <c r="B61419" s="55"/>
      <c r="C61419" s="52"/>
      <c r="D61419" s="56"/>
      <c r="F61419"/>
    </row>
    <row r="61420" spans="2:6" x14ac:dyDescent="0.25">
      <c r="B61420" s="55"/>
      <c r="C61420" s="52"/>
      <c r="D61420" s="56"/>
      <c r="F61420"/>
    </row>
    <row r="61421" spans="2:6" x14ac:dyDescent="0.25">
      <c r="B61421" s="55"/>
      <c r="C61421" s="52"/>
      <c r="D61421" s="56"/>
      <c r="F61421"/>
    </row>
    <row r="61422" spans="2:6" x14ac:dyDescent="0.25">
      <c r="B61422" s="55"/>
      <c r="C61422" s="52"/>
      <c r="D61422" s="56"/>
      <c r="F61422"/>
    </row>
    <row r="61423" spans="2:6" x14ac:dyDescent="0.25">
      <c r="B61423" s="55"/>
      <c r="C61423" s="52"/>
      <c r="D61423" s="56"/>
      <c r="F61423"/>
    </row>
    <row r="61424" spans="2:6" x14ac:dyDescent="0.25">
      <c r="B61424" s="55"/>
      <c r="C61424" s="52"/>
      <c r="D61424" s="56"/>
      <c r="F61424"/>
    </row>
    <row r="61425" spans="2:6" x14ac:dyDescent="0.25">
      <c r="B61425" s="55"/>
      <c r="C61425" s="52"/>
      <c r="D61425" s="56"/>
      <c r="F61425"/>
    </row>
    <row r="61426" spans="2:6" x14ac:dyDescent="0.25">
      <c r="B61426" s="55"/>
      <c r="C61426" s="52"/>
      <c r="D61426" s="56"/>
      <c r="F61426"/>
    </row>
    <row r="61427" spans="2:6" x14ac:dyDescent="0.25">
      <c r="B61427" s="55"/>
      <c r="C61427" s="52"/>
      <c r="D61427" s="56"/>
      <c r="F61427"/>
    </row>
    <row r="61428" spans="2:6" x14ac:dyDescent="0.25">
      <c r="B61428" s="55"/>
      <c r="C61428" s="52"/>
      <c r="D61428" s="56"/>
      <c r="F61428"/>
    </row>
    <row r="61429" spans="2:6" x14ac:dyDescent="0.25">
      <c r="B61429" s="55"/>
      <c r="C61429" s="52"/>
      <c r="D61429" s="56"/>
      <c r="F61429"/>
    </row>
    <row r="61430" spans="2:6" x14ac:dyDescent="0.25">
      <c r="B61430" s="55"/>
      <c r="C61430" s="52"/>
      <c r="D61430" s="56"/>
      <c r="F61430"/>
    </row>
    <row r="61431" spans="2:6" x14ac:dyDescent="0.25">
      <c r="B61431" s="55"/>
      <c r="C61431" s="52"/>
      <c r="D61431" s="56"/>
      <c r="F61431"/>
    </row>
    <row r="61432" spans="2:6" x14ac:dyDescent="0.25">
      <c r="B61432" s="55"/>
      <c r="C61432" s="52"/>
      <c r="D61432" s="56"/>
      <c r="F61432"/>
    </row>
    <row r="61433" spans="2:6" x14ac:dyDescent="0.25">
      <c r="B61433" s="55"/>
      <c r="C61433" s="52"/>
      <c r="D61433" s="56"/>
      <c r="F61433"/>
    </row>
    <row r="61434" spans="2:6" x14ac:dyDescent="0.25">
      <c r="B61434" s="55"/>
      <c r="C61434" s="52"/>
      <c r="D61434" s="56"/>
      <c r="F61434"/>
    </row>
    <row r="61435" spans="2:6" x14ac:dyDescent="0.25">
      <c r="B61435" s="55"/>
      <c r="C61435" s="52"/>
      <c r="D61435" s="56"/>
      <c r="F61435"/>
    </row>
    <row r="61436" spans="2:6" x14ac:dyDescent="0.25">
      <c r="B61436" s="55"/>
      <c r="C61436" s="52"/>
      <c r="D61436" s="56"/>
      <c r="F61436"/>
    </row>
    <row r="61437" spans="2:6" x14ac:dyDescent="0.25">
      <c r="B61437" s="55"/>
      <c r="C61437" s="52"/>
      <c r="D61437" s="56"/>
      <c r="F61437"/>
    </row>
    <row r="61438" spans="2:6" x14ac:dyDescent="0.25">
      <c r="B61438" s="55"/>
      <c r="C61438" s="52"/>
      <c r="D61438" s="56"/>
      <c r="F61438"/>
    </row>
    <row r="61439" spans="2:6" x14ac:dyDescent="0.25">
      <c r="B61439" s="55"/>
      <c r="C61439" s="52"/>
      <c r="D61439" s="56"/>
      <c r="F61439"/>
    </row>
    <row r="61440" spans="2:6" x14ac:dyDescent="0.25">
      <c r="B61440" s="55"/>
      <c r="C61440" s="52"/>
      <c r="D61440" s="56"/>
      <c r="F61440"/>
    </row>
    <row r="61441" spans="2:6" x14ac:dyDescent="0.25">
      <c r="B61441" s="55"/>
      <c r="C61441" s="52"/>
      <c r="D61441" s="56"/>
      <c r="F61441"/>
    </row>
    <row r="61442" spans="2:6" x14ac:dyDescent="0.25">
      <c r="B61442" s="55"/>
      <c r="C61442" s="52"/>
      <c r="D61442" s="56"/>
      <c r="F61442"/>
    </row>
    <row r="61443" spans="2:6" x14ac:dyDescent="0.25">
      <c r="B61443" s="55"/>
      <c r="C61443" s="52"/>
      <c r="D61443" s="56"/>
      <c r="F61443"/>
    </row>
    <row r="61444" spans="2:6" x14ac:dyDescent="0.25">
      <c r="B61444" s="55"/>
      <c r="C61444" s="52"/>
      <c r="D61444" s="56"/>
      <c r="F61444"/>
    </row>
    <row r="61445" spans="2:6" x14ac:dyDescent="0.25">
      <c r="B61445" s="55"/>
      <c r="C61445" s="52"/>
      <c r="D61445" s="56"/>
      <c r="F61445"/>
    </row>
    <row r="61446" spans="2:6" x14ac:dyDescent="0.25">
      <c r="B61446" s="55"/>
      <c r="C61446" s="52"/>
      <c r="D61446" s="56"/>
      <c r="F61446"/>
    </row>
    <row r="61447" spans="2:6" x14ac:dyDescent="0.25">
      <c r="B61447" s="55"/>
      <c r="C61447" s="52"/>
      <c r="D61447" s="56"/>
      <c r="F61447"/>
    </row>
    <row r="61448" spans="2:6" x14ac:dyDescent="0.25">
      <c r="B61448" s="55"/>
      <c r="C61448" s="52"/>
      <c r="D61448" s="56"/>
      <c r="F61448"/>
    </row>
    <row r="61449" spans="2:6" x14ac:dyDescent="0.25">
      <c r="B61449" s="55"/>
      <c r="C61449" s="52"/>
      <c r="D61449" s="56"/>
      <c r="F61449"/>
    </row>
    <row r="61450" spans="2:6" x14ac:dyDescent="0.25">
      <c r="B61450" s="55"/>
      <c r="C61450" s="52"/>
      <c r="D61450" s="56"/>
      <c r="F61450"/>
    </row>
    <row r="61451" spans="2:6" x14ac:dyDescent="0.25">
      <c r="B61451" s="55"/>
      <c r="C61451" s="52"/>
      <c r="D61451" s="56"/>
      <c r="F61451"/>
    </row>
    <row r="61452" spans="2:6" x14ac:dyDescent="0.25">
      <c r="B61452" s="55"/>
      <c r="C61452" s="52"/>
      <c r="D61452" s="56"/>
      <c r="F61452"/>
    </row>
    <row r="61453" spans="2:6" x14ac:dyDescent="0.25">
      <c r="B61453" s="55"/>
      <c r="C61453" s="52"/>
      <c r="D61453" s="56"/>
      <c r="F61453"/>
    </row>
    <row r="61454" spans="2:6" x14ac:dyDescent="0.25">
      <c r="B61454" s="55"/>
      <c r="C61454" s="52"/>
      <c r="D61454" s="56"/>
      <c r="F61454"/>
    </row>
    <row r="61455" spans="2:6" x14ac:dyDescent="0.25">
      <c r="B61455" s="55"/>
      <c r="C61455" s="52"/>
      <c r="D61455" s="56"/>
      <c r="F61455"/>
    </row>
    <row r="61456" spans="2:6" x14ac:dyDescent="0.25">
      <c r="B61456" s="55"/>
      <c r="C61456" s="52"/>
      <c r="D61456" s="56"/>
      <c r="F61456"/>
    </row>
    <row r="61457" spans="2:6" x14ac:dyDescent="0.25">
      <c r="B61457" s="55"/>
      <c r="C61457" s="52"/>
      <c r="D61457" s="56"/>
      <c r="F61457"/>
    </row>
    <row r="61458" spans="2:6" x14ac:dyDescent="0.25">
      <c r="B61458" s="55"/>
      <c r="C61458" s="52"/>
      <c r="D61458" s="56"/>
      <c r="F61458"/>
    </row>
    <row r="61459" spans="2:6" x14ac:dyDescent="0.25">
      <c r="B61459" s="55"/>
      <c r="C61459" s="52"/>
      <c r="D61459" s="56"/>
      <c r="F61459"/>
    </row>
    <row r="61460" spans="2:6" x14ac:dyDescent="0.25">
      <c r="B61460" s="55"/>
      <c r="C61460" s="52"/>
      <c r="D61460" s="56"/>
      <c r="F61460"/>
    </row>
    <row r="61461" spans="2:6" x14ac:dyDescent="0.25">
      <c r="B61461" s="55"/>
      <c r="C61461" s="52"/>
      <c r="D61461" s="56"/>
      <c r="F61461"/>
    </row>
    <row r="61462" spans="2:6" x14ac:dyDescent="0.25">
      <c r="B61462" s="55"/>
      <c r="C61462" s="52"/>
      <c r="D61462" s="56"/>
      <c r="F61462"/>
    </row>
    <row r="61463" spans="2:6" x14ac:dyDescent="0.25">
      <c r="B61463" s="55"/>
      <c r="C61463" s="52"/>
      <c r="D61463" s="56"/>
      <c r="F61463"/>
    </row>
    <row r="61464" spans="2:6" x14ac:dyDescent="0.25">
      <c r="B61464" s="55"/>
      <c r="C61464" s="52"/>
      <c r="D61464" s="56"/>
      <c r="F61464"/>
    </row>
    <row r="61465" spans="2:6" x14ac:dyDescent="0.25">
      <c r="B61465" s="55"/>
      <c r="C61465" s="52"/>
      <c r="D61465" s="56"/>
      <c r="F61465"/>
    </row>
    <row r="61466" spans="2:6" x14ac:dyDescent="0.25">
      <c r="B61466" s="55"/>
      <c r="C61466" s="52"/>
      <c r="D61466" s="56"/>
      <c r="F61466"/>
    </row>
    <row r="61467" spans="2:6" x14ac:dyDescent="0.25">
      <c r="B61467" s="55"/>
      <c r="C61467" s="52"/>
      <c r="D61467" s="56"/>
      <c r="F61467"/>
    </row>
    <row r="61468" spans="2:6" x14ac:dyDescent="0.25">
      <c r="B61468" s="55"/>
      <c r="C61468" s="52"/>
      <c r="D61468" s="56"/>
      <c r="F61468"/>
    </row>
    <row r="61469" spans="2:6" x14ac:dyDescent="0.25">
      <c r="B61469" s="55"/>
      <c r="C61469" s="52"/>
      <c r="D61469" s="56"/>
      <c r="F61469"/>
    </row>
    <row r="61470" spans="2:6" x14ac:dyDescent="0.25">
      <c r="B61470" s="55"/>
      <c r="C61470" s="52"/>
      <c r="D61470" s="56"/>
      <c r="F61470"/>
    </row>
    <row r="61471" spans="2:6" x14ac:dyDescent="0.25">
      <c r="B61471" s="55"/>
      <c r="C61471" s="52"/>
      <c r="D61471" s="56"/>
      <c r="F61471"/>
    </row>
    <row r="61472" spans="2:6" x14ac:dyDescent="0.25">
      <c r="B61472" s="55"/>
      <c r="C61472" s="52"/>
      <c r="D61472" s="56"/>
      <c r="F61472"/>
    </row>
    <row r="61473" spans="2:6" x14ac:dyDescent="0.25">
      <c r="B61473" s="55"/>
      <c r="C61473" s="52"/>
      <c r="D61473" s="56"/>
      <c r="F61473"/>
    </row>
    <row r="61474" spans="2:6" x14ac:dyDescent="0.25">
      <c r="B61474" s="55"/>
      <c r="C61474" s="52"/>
      <c r="D61474" s="56"/>
      <c r="F61474"/>
    </row>
    <row r="61475" spans="2:6" x14ac:dyDescent="0.25">
      <c r="B61475" s="55"/>
      <c r="C61475" s="52"/>
      <c r="D61475" s="56"/>
      <c r="F61475"/>
    </row>
    <row r="61476" spans="2:6" x14ac:dyDescent="0.25">
      <c r="B61476" s="55"/>
      <c r="C61476" s="52"/>
      <c r="D61476" s="56"/>
      <c r="F61476"/>
    </row>
    <row r="61477" spans="2:6" x14ac:dyDescent="0.25">
      <c r="B61477" s="55"/>
      <c r="C61477" s="52"/>
      <c r="D61477" s="56"/>
      <c r="F61477"/>
    </row>
    <row r="61478" spans="2:6" x14ac:dyDescent="0.25">
      <c r="B61478" s="55"/>
      <c r="C61478" s="52"/>
      <c r="D61478" s="56"/>
      <c r="F61478"/>
    </row>
    <row r="61479" spans="2:6" x14ac:dyDescent="0.25">
      <c r="B61479" s="55"/>
      <c r="C61479" s="52"/>
      <c r="D61479" s="56"/>
      <c r="F61479"/>
    </row>
    <row r="61480" spans="2:6" x14ac:dyDescent="0.25">
      <c r="B61480" s="55"/>
      <c r="C61480" s="52"/>
      <c r="D61480" s="56"/>
      <c r="F61480"/>
    </row>
    <row r="61481" spans="2:6" x14ac:dyDescent="0.25">
      <c r="B61481" s="55"/>
      <c r="C61481" s="52"/>
      <c r="D61481" s="56"/>
      <c r="F61481"/>
    </row>
    <row r="61482" spans="2:6" x14ac:dyDescent="0.25">
      <c r="B61482" s="55"/>
      <c r="C61482" s="52"/>
      <c r="D61482" s="56"/>
      <c r="F61482"/>
    </row>
    <row r="61483" spans="2:6" x14ac:dyDescent="0.25">
      <c r="B61483" s="55"/>
      <c r="C61483" s="52"/>
      <c r="D61483" s="56"/>
      <c r="F61483"/>
    </row>
    <row r="61484" spans="2:6" x14ac:dyDescent="0.25">
      <c r="B61484" s="55"/>
      <c r="C61484" s="52"/>
      <c r="D61484" s="56"/>
      <c r="F61484"/>
    </row>
    <row r="61485" spans="2:6" x14ac:dyDescent="0.25">
      <c r="B61485" s="55"/>
      <c r="C61485" s="52"/>
      <c r="D61485" s="56"/>
      <c r="F61485"/>
    </row>
    <row r="61486" spans="2:6" x14ac:dyDescent="0.25">
      <c r="B61486" s="55"/>
      <c r="C61486" s="52"/>
      <c r="D61486" s="56"/>
      <c r="F61486"/>
    </row>
    <row r="61487" spans="2:6" x14ac:dyDescent="0.25">
      <c r="B61487" s="55"/>
      <c r="C61487" s="52"/>
      <c r="D61487" s="56"/>
      <c r="F61487"/>
    </row>
    <row r="61488" spans="2:6" x14ac:dyDescent="0.25">
      <c r="B61488" s="55"/>
      <c r="C61488" s="52"/>
      <c r="D61488" s="56"/>
      <c r="F61488"/>
    </row>
    <row r="61489" spans="2:6" x14ac:dyDescent="0.25">
      <c r="B61489" s="55"/>
      <c r="C61489" s="52"/>
      <c r="D61489" s="56"/>
      <c r="F61489"/>
    </row>
    <row r="61490" spans="2:6" x14ac:dyDescent="0.25">
      <c r="B61490" s="55"/>
      <c r="C61490" s="52"/>
      <c r="D61490" s="56"/>
      <c r="F61490"/>
    </row>
    <row r="61491" spans="2:6" x14ac:dyDescent="0.25">
      <c r="B61491" s="55"/>
      <c r="C61491" s="52"/>
      <c r="D61491" s="56"/>
      <c r="F61491"/>
    </row>
    <row r="61492" spans="2:6" x14ac:dyDescent="0.25">
      <c r="B61492" s="55"/>
      <c r="C61492" s="52"/>
      <c r="D61492" s="56"/>
      <c r="F61492"/>
    </row>
    <row r="61493" spans="2:6" x14ac:dyDescent="0.25">
      <c r="B61493" s="55"/>
      <c r="C61493" s="52"/>
      <c r="D61493" s="56"/>
      <c r="F61493"/>
    </row>
    <row r="61494" spans="2:6" x14ac:dyDescent="0.25">
      <c r="B61494" s="55"/>
      <c r="C61494" s="52"/>
      <c r="D61494" s="56"/>
      <c r="F61494"/>
    </row>
    <row r="61495" spans="2:6" x14ac:dyDescent="0.25">
      <c r="B61495" s="55"/>
      <c r="C61495" s="52"/>
      <c r="D61495" s="56"/>
      <c r="F61495"/>
    </row>
    <row r="61496" spans="2:6" x14ac:dyDescent="0.25">
      <c r="B61496" s="55"/>
      <c r="C61496" s="52"/>
      <c r="D61496" s="56"/>
      <c r="F61496"/>
    </row>
    <row r="61497" spans="2:6" x14ac:dyDescent="0.25">
      <c r="B61497" s="55"/>
      <c r="C61497" s="52"/>
      <c r="D61497" s="56"/>
      <c r="F61497"/>
    </row>
    <row r="61498" spans="2:6" x14ac:dyDescent="0.25">
      <c r="B61498" s="55"/>
      <c r="C61498" s="52"/>
      <c r="D61498" s="56"/>
      <c r="F61498"/>
    </row>
    <row r="61499" spans="2:6" x14ac:dyDescent="0.25">
      <c r="B61499" s="55"/>
      <c r="C61499" s="52"/>
      <c r="D61499" s="56"/>
      <c r="F61499"/>
    </row>
    <row r="61500" spans="2:6" x14ac:dyDescent="0.25">
      <c r="B61500" s="55"/>
      <c r="C61500" s="52"/>
      <c r="D61500" s="56"/>
      <c r="F61500"/>
    </row>
    <row r="61501" spans="2:6" x14ac:dyDescent="0.25">
      <c r="B61501" s="55"/>
      <c r="C61501" s="52"/>
      <c r="D61501" s="56"/>
      <c r="F61501"/>
    </row>
    <row r="61502" spans="2:6" x14ac:dyDescent="0.25">
      <c r="B61502" s="55"/>
      <c r="C61502" s="52"/>
      <c r="D61502" s="56"/>
      <c r="F61502"/>
    </row>
    <row r="61503" spans="2:6" x14ac:dyDescent="0.25">
      <c r="B61503" s="55"/>
      <c r="C61503" s="52"/>
      <c r="D61503" s="56"/>
      <c r="F61503"/>
    </row>
    <row r="61504" spans="2:6" x14ac:dyDescent="0.25">
      <c r="B61504" s="55"/>
      <c r="C61504" s="52"/>
      <c r="D61504" s="56"/>
      <c r="F61504"/>
    </row>
    <row r="61505" spans="2:6" x14ac:dyDescent="0.25">
      <c r="B61505" s="55"/>
      <c r="C61505" s="52"/>
      <c r="D61505" s="56"/>
      <c r="F61505"/>
    </row>
    <row r="61506" spans="2:6" x14ac:dyDescent="0.25">
      <c r="B61506" s="55"/>
      <c r="C61506" s="52"/>
      <c r="D61506" s="56"/>
      <c r="F61506"/>
    </row>
    <row r="61507" spans="2:6" x14ac:dyDescent="0.25">
      <c r="B61507" s="55"/>
      <c r="C61507" s="52"/>
      <c r="D61507" s="56"/>
      <c r="F61507"/>
    </row>
    <row r="61508" spans="2:6" x14ac:dyDescent="0.25">
      <c r="B61508" s="55"/>
      <c r="C61508" s="52"/>
      <c r="D61508" s="56"/>
      <c r="F61508"/>
    </row>
    <row r="61509" spans="2:6" x14ac:dyDescent="0.25">
      <c r="B61509" s="55"/>
      <c r="C61509" s="52"/>
      <c r="D61509" s="56"/>
      <c r="F61509"/>
    </row>
    <row r="61510" spans="2:6" x14ac:dyDescent="0.25">
      <c r="B61510" s="55"/>
      <c r="C61510" s="52"/>
      <c r="D61510" s="56"/>
      <c r="F61510"/>
    </row>
    <row r="61511" spans="2:6" x14ac:dyDescent="0.25">
      <c r="B61511" s="55"/>
      <c r="C61511" s="52"/>
      <c r="D61511" s="56"/>
      <c r="F61511"/>
    </row>
    <row r="61512" spans="2:6" x14ac:dyDescent="0.25">
      <c r="B61512" s="55"/>
      <c r="C61512" s="52"/>
      <c r="D61512" s="56"/>
      <c r="F61512"/>
    </row>
    <row r="61513" spans="2:6" x14ac:dyDescent="0.25">
      <c r="B61513" s="55"/>
      <c r="C61513" s="52"/>
      <c r="D61513" s="56"/>
      <c r="F61513"/>
    </row>
    <row r="61514" spans="2:6" x14ac:dyDescent="0.25">
      <c r="B61514" s="55"/>
      <c r="C61514" s="52"/>
      <c r="D61514" s="56"/>
      <c r="F61514"/>
    </row>
    <row r="61515" spans="2:6" x14ac:dyDescent="0.25">
      <c r="B61515" s="55"/>
      <c r="C61515" s="52"/>
      <c r="D61515" s="56"/>
      <c r="F61515"/>
    </row>
    <row r="61516" spans="2:6" x14ac:dyDescent="0.25">
      <c r="B61516" s="55"/>
      <c r="C61516" s="52"/>
      <c r="D61516" s="56"/>
      <c r="F61516"/>
    </row>
    <row r="61517" spans="2:6" x14ac:dyDescent="0.25">
      <c r="B61517" s="55"/>
      <c r="C61517" s="52"/>
      <c r="D61517" s="56"/>
      <c r="F61517"/>
    </row>
    <row r="61518" spans="2:6" x14ac:dyDescent="0.25">
      <c r="B61518" s="55"/>
      <c r="C61518" s="52"/>
      <c r="D61518" s="56"/>
      <c r="F61518"/>
    </row>
    <row r="61519" spans="2:6" x14ac:dyDescent="0.25">
      <c r="B61519" s="55"/>
      <c r="C61519" s="52"/>
      <c r="D61519" s="56"/>
      <c r="F61519"/>
    </row>
    <row r="61520" spans="2:6" x14ac:dyDescent="0.25">
      <c r="B61520" s="55"/>
      <c r="C61520" s="52"/>
      <c r="D61520" s="56"/>
      <c r="F61520"/>
    </row>
    <row r="61521" spans="2:6" x14ac:dyDescent="0.25">
      <c r="B61521" s="55"/>
      <c r="C61521" s="52"/>
      <c r="D61521" s="56"/>
      <c r="F61521"/>
    </row>
    <row r="61522" spans="2:6" x14ac:dyDescent="0.25">
      <c r="B61522" s="55"/>
      <c r="C61522" s="52"/>
      <c r="D61522" s="56"/>
      <c r="F61522"/>
    </row>
    <row r="61523" spans="2:6" x14ac:dyDescent="0.25">
      <c r="B61523" s="55"/>
      <c r="C61523" s="52"/>
      <c r="D61523" s="56"/>
      <c r="F61523"/>
    </row>
    <row r="61524" spans="2:6" x14ac:dyDescent="0.25">
      <c r="B61524" s="55"/>
      <c r="C61524" s="52"/>
      <c r="D61524" s="56"/>
      <c r="F61524"/>
    </row>
    <row r="61525" spans="2:6" x14ac:dyDescent="0.25">
      <c r="B61525" s="55"/>
      <c r="C61525" s="52"/>
      <c r="D61525" s="56"/>
      <c r="F61525"/>
    </row>
    <row r="61526" spans="2:6" x14ac:dyDescent="0.25">
      <c r="B61526" s="55"/>
      <c r="C61526" s="52"/>
      <c r="D61526" s="56"/>
      <c r="F61526"/>
    </row>
    <row r="61527" spans="2:6" x14ac:dyDescent="0.25">
      <c r="B61527" s="55"/>
      <c r="C61527" s="52"/>
      <c r="D61527" s="56"/>
      <c r="F61527"/>
    </row>
    <row r="61528" spans="2:6" x14ac:dyDescent="0.25">
      <c r="B61528" s="55"/>
      <c r="C61528" s="52"/>
      <c r="D61528" s="56"/>
      <c r="F61528"/>
    </row>
    <row r="61529" spans="2:6" x14ac:dyDescent="0.25">
      <c r="B61529" s="55"/>
      <c r="C61529" s="52"/>
      <c r="D61529" s="56"/>
      <c r="F61529"/>
    </row>
    <row r="61530" spans="2:6" x14ac:dyDescent="0.25">
      <c r="B61530" s="55"/>
      <c r="C61530" s="52"/>
      <c r="D61530" s="56"/>
      <c r="F61530"/>
    </row>
    <row r="61531" spans="2:6" x14ac:dyDescent="0.25">
      <c r="B61531" s="55"/>
      <c r="C61531" s="52"/>
      <c r="D61531" s="56"/>
      <c r="F61531"/>
    </row>
    <row r="61532" spans="2:6" x14ac:dyDescent="0.25">
      <c r="B61532" s="55"/>
      <c r="C61532" s="52"/>
      <c r="D61532" s="56"/>
      <c r="F61532"/>
    </row>
    <row r="61533" spans="2:6" x14ac:dyDescent="0.25">
      <c r="B61533" s="55"/>
      <c r="C61533" s="52"/>
      <c r="D61533" s="56"/>
      <c r="F61533"/>
    </row>
    <row r="61534" spans="2:6" x14ac:dyDescent="0.25">
      <c r="B61534" s="55"/>
      <c r="C61534" s="52"/>
      <c r="D61534" s="56"/>
      <c r="F61534"/>
    </row>
    <row r="61535" spans="2:6" x14ac:dyDescent="0.25">
      <c r="B61535" s="55"/>
      <c r="C61535" s="52"/>
      <c r="D61535" s="56"/>
      <c r="F61535"/>
    </row>
    <row r="61536" spans="2:6" x14ac:dyDescent="0.25">
      <c r="B61536" s="55"/>
      <c r="C61536" s="52"/>
      <c r="D61536" s="56"/>
      <c r="F61536"/>
    </row>
    <row r="61537" spans="2:6" x14ac:dyDescent="0.25">
      <c r="B61537" s="55"/>
      <c r="C61537" s="52"/>
      <c r="D61537" s="56"/>
      <c r="F61537"/>
    </row>
    <row r="61538" spans="2:6" x14ac:dyDescent="0.25">
      <c r="B61538" s="55"/>
      <c r="C61538" s="52"/>
      <c r="D61538" s="56"/>
      <c r="F61538"/>
    </row>
    <row r="61539" spans="2:6" x14ac:dyDescent="0.25">
      <c r="B61539" s="55"/>
      <c r="C61539" s="52"/>
      <c r="D61539" s="56"/>
      <c r="F61539"/>
    </row>
    <row r="61540" spans="2:6" x14ac:dyDescent="0.25">
      <c r="B61540" s="55"/>
      <c r="C61540" s="52"/>
      <c r="D61540" s="56"/>
      <c r="F61540"/>
    </row>
    <row r="61541" spans="2:6" x14ac:dyDescent="0.25">
      <c r="B61541" s="55"/>
      <c r="C61541" s="52"/>
      <c r="D61541" s="56"/>
      <c r="F61541"/>
    </row>
    <row r="61542" spans="2:6" x14ac:dyDescent="0.25">
      <c r="B61542" s="55"/>
      <c r="C61542" s="52"/>
      <c r="D61542" s="56"/>
      <c r="F61542"/>
    </row>
    <row r="61543" spans="2:6" x14ac:dyDescent="0.25">
      <c r="B61543" s="55"/>
      <c r="C61543" s="52"/>
      <c r="D61543" s="56"/>
      <c r="F61543"/>
    </row>
    <row r="61544" spans="2:6" x14ac:dyDescent="0.25">
      <c r="B61544" s="55"/>
      <c r="C61544" s="52"/>
      <c r="D61544" s="56"/>
      <c r="F61544"/>
    </row>
    <row r="61545" spans="2:6" x14ac:dyDescent="0.25">
      <c r="B61545" s="55"/>
      <c r="C61545" s="52"/>
      <c r="D61545" s="56"/>
      <c r="F61545"/>
    </row>
    <row r="61546" spans="2:6" x14ac:dyDescent="0.25">
      <c r="B61546" s="55"/>
      <c r="C61546" s="52"/>
      <c r="D61546" s="56"/>
      <c r="F61546"/>
    </row>
    <row r="61547" spans="2:6" x14ac:dyDescent="0.25">
      <c r="B61547" s="55"/>
      <c r="C61547" s="52"/>
      <c r="D61547" s="56"/>
      <c r="F61547"/>
    </row>
    <row r="61548" spans="2:6" x14ac:dyDescent="0.25">
      <c r="B61548" s="55"/>
      <c r="C61548" s="52"/>
      <c r="D61548" s="56"/>
      <c r="F61548"/>
    </row>
    <row r="61549" spans="2:6" x14ac:dyDescent="0.25">
      <c r="B61549" s="55"/>
      <c r="C61549" s="52"/>
      <c r="D61549" s="56"/>
      <c r="F61549"/>
    </row>
    <row r="61550" spans="2:6" x14ac:dyDescent="0.25">
      <c r="B61550" s="55"/>
      <c r="C61550" s="52"/>
      <c r="D61550" s="56"/>
      <c r="F61550"/>
    </row>
    <row r="61551" spans="2:6" x14ac:dyDescent="0.25">
      <c r="B61551" s="55"/>
      <c r="C61551" s="52"/>
      <c r="D61551" s="56"/>
      <c r="F61551"/>
    </row>
    <row r="61552" spans="2:6" x14ac:dyDescent="0.25">
      <c r="B61552" s="55"/>
      <c r="C61552" s="52"/>
      <c r="D61552" s="56"/>
      <c r="F61552"/>
    </row>
    <row r="61553" spans="2:6" x14ac:dyDescent="0.25">
      <c r="B61553" s="55"/>
      <c r="C61553" s="52"/>
      <c r="D61553" s="56"/>
      <c r="F61553"/>
    </row>
    <row r="61554" spans="2:6" x14ac:dyDescent="0.25">
      <c r="B61554" s="55"/>
      <c r="C61554" s="52"/>
      <c r="D61554" s="56"/>
      <c r="F61554"/>
    </row>
    <row r="61555" spans="2:6" x14ac:dyDescent="0.25">
      <c r="B61555" s="55"/>
      <c r="C61555" s="52"/>
      <c r="D61555" s="56"/>
      <c r="F61555"/>
    </row>
    <row r="61556" spans="2:6" x14ac:dyDescent="0.25">
      <c r="B61556" s="55"/>
      <c r="C61556" s="52"/>
      <c r="D61556" s="56"/>
      <c r="F61556"/>
    </row>
    <row r="61557" spans="2:6" x14ac:dyDescent="0.25">
      <c r="B61557" s="55"/>
      <c r="C61557" s="52"/>
      <c r="D61557" s="56"/>
      <c r="F61557"/>
    </row>
    <row r="61558" spans="2:6" x14ac:dyDescent="0.25">
      <c r="B61558" s="55"/>
      <c r="C61558" s="52"/>
      <c r="D61558" s="56"/>
      <c r="F61558"/>
    </row>
    <row r="61559" spans="2:6" x14ac:dyDescent="0.25">
      <c r="B61559" s="55"/>
      <c r="C61559" s="52"/>
      <c r="D61559" s="56"/>
      <c r="F61559"/>
    </row>
    <row r="61560" spans="2:6" x14ac:dyDescent="0.25">
      <c r="B61560" s="55"/>
      <c r="C61560" s="52"/>
      <c r="D61560" s="56"/>
      <c r="F61560"/>
    </row>
    <row r="61561" spans="2:6" x14ac:dyDescent="0.25">
      <c r="B61561" s="55"/>
      <c r="C61561" s="52"/>
      <c r="D61561" s="56"/>
      <c r="F61561"/>
    </row>
    <row r="61562" spans="2:6" x14ac:dyDescent="0.25">
      <c r="B61562" s="55"/>
      <c r="C61562" s="52"/>
      <c r="D61562" s="56"/>
      <c r="F61562"/>
    </row>
    <row r="61563" spans="2:6" x14ac:dyDescent="0.25">
      <c r="B61563" s="55"/>
      <c r="C61563" s="52"/>
      <c r="D61563" s="56"/>
      <c r="F61563"/>
    </row>
    <row r="61564" spans="2:6" x14ac:dyDescent="0.25">
      <c r="B61564" s="55"/>
      <c r="C61564" s="52"/>
      <c r="D61564" s="56"/>
      <c r="F61564"/>
    </row>
    <row r="61565" spans="2:6" x14ac:dyDescent="0.25">
      <c r="B61565" s="55"/>
      <c r="C61565" s="52"/>
      <c r="D61565" s="56"/>
      <c r="F61565"/>
    </row>
    <row r="61566" spans="2:6" x14ac:dyDescent="0.25">
      <c r="B61566" s="55"/>
      <c r="C61566" s="52"/>
      <c r="D61566" s="56"/>
      <c r="F61566"/>
    </row>
    <row r="61567" spans="2:6" x14ac:dyDescent="0.25">
      <c r="B61567" s="55"/>
      <c r="C61567" s="52"/>
      <c r="D61567" s="56"/>
      <c r="F61567"/>
    </row>
    <row r="61568" spans="2:6" x14ac:dyDescent="0.25">
      <c r="B61568" s="55"/>
      <c r="C61568" s="52"/>
      <c r="D61568" s="56"/>
      <c r="F61568"/>
    </row>
    <row r="61569" spans="2:6" x14ac:dyDescent="0.25">
      <c r="B61569" s="55"/>
      <c r="C61569" s="52"/>
      <c r="D61569" s="56"/>
      <c r="F61569"/>
    </row>
    <row r="61570" spans="2:6" x14ac:dyDescent="0.25">
      <c r="B61570" s="55"/>
      <c r="C61570" s="52"/>
      <c r="D61570" s="56"/>
      <c r="F61570"/>
    </row>
    <row r="61571" spans="2:6" x14ac:dyDescent="0.25">
      <c r="B61571" s="55"/>
      <c r="C61571" s="52"/>
      <c r="D61571" s="56"/>
      <c r="F61571"/>
    </row>
    <row r="61572" spans="2:6" x14ac:dyDescent="0.25">
      <c r="B61572" s="55"/>
      <c r="C61572" s="52"/>
      <c r="D61572" s="56"/>
      <c r="F61572"/>
    </row>
    <row r="61573" spans="2:6" x14ac:dyDescent="0.25">
      <c r="B61573" s="55"/>
      <c r="C61573" s="52"/>
      <c r="D61573" s="56"/>
      <c r="F61573"/>
    </row>
    <row r="61574" spans="2:6" x14ac:dyDescent="0.25">
      <c r="B61574" s="55"/>
      <c r="C61574" s="52"/>
      <c r="D61574" s="56"/>
      <c r="F61574"/>
    </row>
    <row r="61575" spans="2:6" x14ac:dyDescent="0.25">
      <c r="B61575" s="55"/>
      <c r="C61575" s="52"/>
      <c r="D61575" s="56"/>
      <c r="F61575"/>
    </row>
    <row r="61576" spans="2:6" x14ac:dyDescent="0.25">
      <c r="B61576" s="55"/>
      <c r="C61576" s="52"/>
      <c r="D61576" s="56"/>
      <c r="F61576"/>
    </row>
    <row r="61577" spans="2:6" x14ac:dyDescent="0.25">
      <c r="B61577" s="55"/>
      <c r="C61577" s="52"/>
      <c r="D61577" s="56"/>
      <c r="F61577"/>
    </row>
    <row r="61578" spans="2:6" x14ac:dyDescent="0.25">
      <c r="B61578" s="55"/>
      <c r="C61578" s="52"/>
      <c r="D61578" s="56"/>
      <c r="F61578"/>
    </row>
    <row r="61579" spans="2:6" x14ac:dyDescent="0.25">
      <c r="B61579" s="55"/>
      <c r="C61579" s="52"/>
      <c r="D61579" s="56"/>
      <c r="F61579"/>
    </row>
    <row r="61580" spans="2:6" x14ac:dyDescent="0.25">
      <c r="B61580" s="55"/>
      <c r="C61580" s="52"/>
      <c r="D61580" s="56"/>
      <c r="F61580"/>
    </row>
    <row r="61581" spans="2:6" x14ac:dyDescent="0.25">
      <c r="B61581" s="55"/>
      <c r="C61581" s="52"/>
      <c r="D61581" s="56"/>
      <c r="F61581"/>
    </row>
    <row r="61582" spans="2:6" x14ac:dyDescent="0.25">
      <c r="B61582" s="55"/>
      <c r="C61582" s="52"/>
      <c r="D61582" s="56"/>
      <c r="F61582"/>
    </row>
    <row r="61583" spans="2:6" x14ac:dyDescent="0.25">
      <c r="B61583" s="55"/>
      <c r="C61583" s="52"/>
      <c r="D61583" s="56"/>
      <c r="F61583"/>
    </row>
    <row r="61584" spans="2:6" x14ac:dyDescent="0.25">
      <c r="B61584" s="55"/>
      <c r="C61584" s="52"/>
      <c r="D61584" s="56"/>
      <c r="F61584"/>
    </row>
    <row r="61585" spans="2:6" x14ac:dyDescent="0.25">
      <c r="B61585" s="55"/>
      <c r="C61585" s="52"/>
      <c r="D61585" s="56"/>
      <c r="F61585"/>
    </row>
    <row r="61586" spans="2:6" x14ac:dyDescent="0.25">
      <c r="B61586" s="55"/>
      <c r="C61586" s="52"/>
      <c r="D61586" s="56"/>
      <c r="F61586"/>
    </row>
    <row r="61587" spans="2:6" x14ac:dyDescent="0.25">
      <c r="B61587" s="55"/>
      <c r="C61587" s="52"/>
      <c r="D61587" s="56"/>
      <c r="F61587"/>
    </row>
    <row r="61588" spans="2:6" x14ac:dyDescent="0.25">
      <c r="B61588" s="55"/>
      <c r="C61588" s="52"/>
      <c r="D61588" s="56"/>
      <c r="F61588"/>
    </row>
    <row r="61589" spans="2:6" x14ac:dyDescent="0.25">
      <c r="B61589" s="55"/>
      <c r="C61589" s="52"/>
      <c r="D61589" s="56"/>
      <c r="F61589"/>
    </row>
    <row r="61590" spans="2:6" x14ac:dyDescent="0.25">
      <c r="B61590" s="55"/>
      <c r="C61590" s="52"/>
      <c r="D61590" s="56"/>
      <c r="F61590"/>
    </row>
    <row r="61591" spans="2:6" x14ac:dyDescent="0.25">
      <c r="B61591" s="55"/>
      <c r="C61591" s="52"/>
      <c r="D61591" s="56"/>
      <c r="F61591"/>
    </row>
    <row r="61592" spans="2:6" x14ac:dyDescent="0.25">
      <c r="B61592" s="55"/>
      <c r="C61592" s="52"/>
      <c r="D61592" s="56"/>
      <c r="F61592"/>
    </row>
    <row r="61593" spans="2:6" x14ac:dyDescent="0.25">
      <c r="B61593" s="55"/>
      <c r="C61593" s="52"/>
      <c r="D61593" s="56"/>
      <c r="F61593"/>
    </row>
    <row r="61594" spans="2:6" x14ac:dyDescent="0.25">
      <c r="B61594" s="55"/>
      <c r="C61594" s="52"/>
      <c r="D61594" s="56"/>
      <c r="F61594"/>
    </row>
    <row r="61595" spans="2:6" x14ac:dyDescent="0.25">
      <c r="B61595" s="55"/>
      <c r="C61595" s="52"/>
      <c r="D61595" s="56"/>
      <c r="F61595"/>
    </row>
    <row r="61596" spans="2:6" x14ac:dyDescent="0.25">
      <c r="B61596" s="55"/>
      <c r="C61596" s="52"/>
      <c r="D61596" s="56"/>
      <c r="F61596"/>
    </row>
    <row r="61597" spans="2:6" x14ac:dyDescent="0.25">
      <c r="B61597" s="55"/>
      <c r="C61597" s="52"/>
      <c r="D61597" s="56"/>
      <c r="F61597"/>
    </row>
    <row r="61598" spans="2:6" x14ac:dyDescent="0.25">
      <c r="B61598" s="55"/>
      <c r="C61598" s="52"/>
      <c r="D61598" s="56"/>
      <c r="F61598"/>
    </row>
    <row r="61599" spans="2:6" x14ac:dyDescent="0.25">
      <c r="B61599" s="55"/>
      <c r="C61599" s="52"/>
      <c r="D61599" s="56"/>
      <c r="F61599"/>
    </row>
    <row r="61600" spans="2:6" x14ac:dyDescent="0.25">
      <c r="B61600" s="55"/>
      <c r="C61600" s="52"/>
      <c r="D61600" s="56"/>
      <c r="F61600"/>
    </row>
    <row r="61601" spans="2:6" x14ac:dyDescent="0.25">
      <c r="B61601" s="55"/>
      <c r="C61601" s="52"/>
      <c r="D61601" s="56"/>
      <c r="F61601"/>
    </row>
    <row r="61602" spans="2:6" x14ac:dyDescent="0.25">
      <c r="B61602" s="55"/>
      <c r="C61602" s="52"/>
      <c r="D61602" s="56"/>
      <c r="F61602"/>
    </row>
    <row r="61603" spans="2:6" x14ac:dyDescent="0.25">
      <c r="B61603" s="55"/>
      <c r="C61603" s="52"/>
      <c r="D61603" s="56"/>
      <c r="F61603"/>
    </row>
    <row r="61604" spans="2:6" x14ac:dyDescent="0.25">
      <c r="B61604" s="55"/>
      <c r="C61604" s="52"/>
      <c r="D61604" s="56"/>
      <c r="F61604"/>
    </row>
    <row r="61605" spans="2:6" x14ac:dyDescent="0.25">
      <c r="B61605" s="55"/>
      <c r="C61605" s="52"/>
      <c r="D61605" s="56"/>
      <c r="F61605"/>
    </row>
    <row r="61606" spans="2:6" x14ac:dyDescent="0.25">
      <c r="B61606" s="55"/>
      <c r="C61606" s="52"/>
      <c r="D61606" s="56"/>
      <c r="F61606"/>
    </row>
    <row r="61607" spans="2:6" x14ac:dyDescent="0.25">
      <c r="B61607" s="55"/>
      <c r="C61607" s="52"/>
      <c r="D61607" s="56"/>
      <c r="F61607"/>
    </row>
    <row r="61608" spans="2:6" x14ac:dyDescent="0.25">
      <c r="B61608" s="55"/>
      <c r="C61608" s="52"/>
      <c r="D61608" s="56"/>
      <c r="F61608"/>
    </row>
    <row r="61609" spans="2:6" x14ac:dyDescent="0.25">
      <c r="B61609" s="55"/>
      <c r="C61609" s="52"/>
      <c r="D61609" s="56"/>
      <c r="F61609"/>
    </row>
    <row r="61610" spans="2:6" x14ac:dyDescent="0.25">
      <c r="B61610" s="55"/>
      <c r="C61610" s="52"/>
      <c r="D61610" s="56"/>
      <c r="F61610"/>
    </row>
    <row r="61611" spans="2:6" x14ac:dyDescent="0.25">
      <c r="B61611" s="55"/>
      <c r="C61611" s="52"/>
      <c r="D61611" s="56"/>
      <c r="F61611"/>
    </row>
    <row r="61612" spans="2:6" x14ac:dyDescent="0.25">
      <c r="B61612" s="55"/>
      <c r="C61612" s="52"/>
      <c r="D61612" s="56"/>
      <c r="F61612"/>
    </row>
    <row r="61613" spans="2:6" x14ac:dyDescent="0.25">
      <c r="B61613" s="55"/>
      <c r="C61613" s="52"/>
      <c r="D61613" s="56"/>
      <c r="F61613"/>
    </row>
    <row r="61614" spans="2:6" x14ac:dyDescent="0.25">
      <c r="B61614" s="55"/>
      <c r="C61614" s="52"/>
      <c r="D61614" s="56"/>
      <c r="F61614"/>
    </row>
    <row r="61615" spans="2:6" x14ac:dyDescent="0.25">
      <c r="B61615" s="55"/>
      <c r="C61615" s="52"/>
      <c r="D61615" s="56"/>
      <c r="F61615"/>
    </row>
    <row r="61616" spans="2:6" x14ac:dyDescent="0.25">
      <c r="B61616" s="55"/>
      <c r="C61616" s="52"/>
      <c r="D61616" s="56"/>
      <c r="F61616"/>
    </row>
    <row r="61617" spans="2:6" x14ac:dyDescent="0.25">
      <c r="B61617" s="55"/>
      <c r="C61617" s="52"/>
      <c r="D61617" s="56"/>
      <c r="F61617"/>
    </row>
    <row r="61618" spans="2:6" x14ac:dyDescent="0.25">
      <c r="B61618" s="55"/>
      <c r="C61618" s="52"/>
      <c r="D61618" s="56"/>
      <c r="F61618"/>
    </row>
    <row r="61619" spans="2:6" x14ac:dyDescent="0.25">
      <c r="B61619" s="55"/>
      <c r="C61619" s="52"/>
      <c r="D61619" s="56"/>
      <c r="F61619"/>
    </row>
    <row r="61620" spans="2:6" x14ac:dyDescent="0.25">
      <c r="B61620" s="55"/>
      <c r="C61620" s="52"/>
      <c r="D61620" s="56"/>
      <c r="F61620"/>
    </row>
    <row r="61621" spans="2:6" x14ac:dyDescent="0.25">
      <c r="B61621" s="55"/>
      <c r="C61621" s="52"/>
      <c r="D61621" s="56"/>
      <c r="F61621"/>
    </row>
    <row r="61622" spans="2:6" x14ac:dyDescent="0.25">
      <c r="B61622" s="55"/>
      <c r="C61622" s="52"/>
      <c r="D61622" s="56"/>
      <c r="F61622"/>
    </row>
    <row r="61623" spans="2:6" x14ac:dyDescent="0.25">
      <c r="B61623" s="55"/>
      <c r="C61623" s="52"/>
      <c r="D61623" s="56"/>
      <c r="F61623"/>
    </row>
    <row r="61624" spans="2:6" x14ac:dyDescent="0.25">
      <c r="B61624" s="55"/>
      <c r="C61624" s="52"/>
      <c r="D61624" s="56"/>
      <c r="F61624"/>
    </row>
    <row r="61625" spans="2:6" x14ac:dyDescent="0.25">
      <c r="B61625" s="55"/>
      <c r="C61625" s="52"/>
      <c r="D61625" s="56"/>
      <c r="F61625"/>
    </row>
    <row r="61626" spans="2:6" x14ac:dyDescent="0.25">
      <c r="B61626" s="55"/>
      <c r="C61626" s="52"/>
      <c r="D61626" s="56"/>
      <c r="F61626"/>
    </row>
    <row r="61627" spans="2:6" x14ac:dyDescent="0.25">
      <c r="B61627" s="55"/>
      <c r="C61627" s="52"/>
      <c r="D61627" s="56"/>
      <c r="F61627"/>
    </row>
    <row r="61628" spans="2:6" x14ac:dyDescent="0.25">
      <c r="B61628" s="55"/>
      <c r="C61628" s="52"/>
      <c r="D61628" s="56"/>
      <c r="F61628"/>
    </row>
    <row r="61629" spans="2:6" x14ac:dyDescent="0.25">
      <c r="B61629" s="55"/>
      <c r="C61629" s="52"/>
      <c r="D61629" s="56"/>
      <c r="F61629"/>
    </row>
    <row r="61630" spans="2:6" x14ac:dyDescent="0.25">
      <c r="B61630" s="55"/>
      <c r="C61630" s="52"/>
      <c r="D61630" s="56"/>
      <c r="F61630"/>
    </row>
    <row r="61631" spans="2:6" x14ac:dyDescent="0.25">
      <c r="B61631" s="55"/>
      <c r="C61631" s="52"/>
      <c r="D61631" s="56"/>
      <c r="F61631"/>
    </row>
    <row r="61632" spans="2:6" x14ac:dyDescent="0.25">
      <c r="B61632" s="55"/>
      <c r="C61632" s="52"/>
      <c r="D61632" s="56"/>
      <c r="F61632"/>
    </row>
    <row r="61633" spans="2:6" x14ac:dyDescent="0.25">
      <c r="B61633" s="55"/>
      <c r="C61633" s="52"/>
      <c r="D61633" s="56"/>
      <c r="F61633"/>
    </row>
    <row r="61634" spans="2:6" x14ac:dyDescent="0.25">
      <c r="B61634" s="55"/>
      <c r="C61634" s="52"/>
      <c r="D61634" s="56"/>
      <c r="F61634"/>
    </row>
    <row r="61635" spans="2:6" x14ac:dyDescent="0.25">
      <c r="B61635" s="55"/>
      <c r="C61635" s="52"/>
      <c r="D61635" s="56"/>
      <c r="F61635"/>
    </row>
    <row r="61636" spans="2:6" x14ac:dyDescent="0.25">
      <c r="B61636" s="55"/>
      <c r="C61636" s="52"/>
      <c r="D61636" s="56"/>
      <c r="F61636"/>
    </row>
    <row r="61637" spans="2:6" x14ac:dyDescent="0.25">
      <c r="B61637" s="55"/>
      <c r="C61637" s="52"/>
      <c r="D61637" s="56"/>
      <c r="F61637"/>
    </row>
    <row r="61638" spans="2:6" x14ac:dyDescent="0.25">
      <c r="B61638" s="55"/>
      <c r="C61638" s="52"/>
      <c r="D61638" s="56"/>
      <c r="F61638"/>
    </row>
    <row r="61639" spans="2:6" x14ac:dyDescent="0.25">
      <c r="B61639" s="55"/>
      <c r="C61639" s="52"/>
      <c r="D61639" s="56"/>
      <c r="F61639"/>
    </row>
    <row r="61640" spans="2:6" x14ac:dyDescent="0.25">
      <c r="B61640" s="55"/>
      <c r="C61640" s="52"/>
      <c r="D61640" s="56"/>
      <c r="F61640"/>
    </row>
    <row r="61641" spans="2:6" x14ac:dyDescent="0.25">
      <c r="B61641" s="55"/>
      <c r="C61641" s="52"/>
      <c r="D61641" s="56"/>
      <c r="F61641"/>
    </row>
    <row r="61642" spans="2:6" x14ac:dyDescent="0.25">
      <c r="B61642" s="55"/>
      <c r="C61642" s="52"/>
      <c r="D61642" s="56"/>
      <c r="F61642"/>
    </row>
    <row r="61643" spans="2:6" x14ac:dyDescent="0.25">
      <c r="B61643" s="55"/>
      <c r="C61643" s="52"/>
      <c r="D61643" s="56"/>
      <c r="F61643"/>
    </row>
    <row r="61644" spans="2:6" x14ac:dyDescent="0.25">
      <c r="B61644" s="55"/>
      <c r="C61644" s="52"/>
      <c r="D61644" s="56"/>
      <c r="F61644"/>
    </row>
    <row r="61645" spans="2:6" x14ac:dyDescent="0.25">
      <c r="B61645" s="55"/>
      <c r="C61645" s="52"/>
      <c r="D61645" s="56"/>
      <c r="F61645"/>
    </row>
    <row r="61646" spans="2:6" x14ac:dyDescent="0.25">
      <c r="B61646" s="55"/>
      <c r="C61646" s="52"/>
      <c r="D61646" s="56"/>
      <c r="F61646"/>
    </row>
    <row r="61647" spans="2:6" x14ac:dyDescent="0.25">
      <c r="B61647" s="55"/>
      <c r="C61647" s="52"/>
      <c r="D61647" s="56"/>
      <c r="F61647"/>
    </row>
    <row r="61648" spans="2:6" x14ac:dyDescent="0.25">
      <c r="B61648" s="55"/>
      <c r="C61648" s="52"/>
      <c r="D61648" s="56"/>
      <c r="F61648"/>
    </row>
    <row r="61649" spans="2:6" x14ac:dyDescent="0.25">
      <c r="B61649" s="55"/>
      <c r="C61649" s="52"/>
      <c r="D61649" s="56"/>
      <c r="F61649"/>
    </row>
    <row r="61650" spans="2:6" x14ac:dyDescent="0.25">
      <c r="B61650" s="55"/>
      <c r="C61650" s="52"/>
      <c r="D61650" s="56"/>
      <c r="F61650"/>
    </row>
    <row r="61651" spans="2:6" x14ac:dyDescent="0.25">
      <c r="B61651" s="55"/>
      <c r="C61651" s="52"/>
      <c r="D61651" s="56"/>
      <c r="F61651"/>
    </row>
    <row r="61652" spans="2:6" x14ac:dyDescent="0.25">
      <c r="B61652" s="55"/>
      <c r="C61652" s="52"/>
      <c r="D61652" s="56"/>
      <c r="F61652"/>
    </row>
    <row r="61653" spans="2:6" x14ac:dyDescent="0.25">
      <c r="B61653" s="55"/>
      <c r="C61653" s="52"/>
      <c r="D61653" s="56"/>
      <c r="F61653"/>
    </row>
    <row r="61654" spans="2:6" x14ac:dyDescent="0.25">
      <c r="B61654" s="55"/>
      <c r="C61654" s="52"/>
      <c r="D61654" s="56"/>
      <c r="F61654"/>
    </row>
    <row r="61655" spans="2:6" x14ac:dyDescent="0.25">
      <c r="B61655" s="55"/>
      <c r="C61655" s="52"/>
      <c r="D61655" s="56"/>
      <c r="F61655"/>
    </row>
    <row r="61656" spans="2:6" x14ac:dyDescent="0.25">
      <c r="B61656" s="55"/>
      <c r="C61656" s="52"/>
      <c r="D61656" s="56"/>
      <c r="F61656"/>
    </row>
    <row r="61657" spans="2:6" x14ac:dyDescent="0.25">
      <c r="B61657" s="55"/>
      <c r="C61657" s="52"/>
      <c r="D61657" s="56"/>
      <c r="F61657"/>
    </row>
    <row r="61658" spans="2:6" x14ac:dyDescent="0.25">
      <c r="B61658" s="55"/>
      <c r="C61658" s="52"/>
      <c r="D61658" s="56"/>
      <c r="F61658"/>
    </row>
    <row r="61659" spans="2:6" x14ac:dyDescent="0.25">
      <c r="B61659" s="55"/>
      <c r="C61659" s="52"/>
      <c r="D61659" s="56"/>
      <c r="F61659"/>
    </row>
    <row r="61660" spans="2:6" x14ac:dyDescent="0.25">
      <c r="B61660" s="55"/>
      <c r="C61660" s="52"/>
      <c r="D61660" s="56"/>
      <c r="F61660"/>
    </row>
    <row r="61661" spans="2:6" x14ac:dyDescent="0.25">
      <c r="B61661" s="55"/>
      <c r="C61661" s="52"/>
      <c r="D61661" s="56"/>
      <c r="F61661"/>
    </row>
    <row r="61662" spans="2:6" x14ac:dyDescent="0.25">
      <c r="B61662" s="55"/>
      <c r="C61662" s="52"/>
      <c r="D61662" s="56"/>
      <c r="F61662"/>
    </row>
    <row r="61663" spans="2:6" x14ac:dyDescent="0.25">
      <c r="B61663" s="55"/>
      <c r="C61663" s="52"/>
      <c r="D61663" s="56"/>
      <c r="F61663"/>
    </row>
    <row r="61664" spans="2:6" x14ac:dyDescent="0.25">
      <c r="B61664" s="55"/>
      <c r="C61664" s="52"/>
      <c r="D61664" s="56"/>
      <c r="F61664"/>
    </row>
    <row r="61665" spans="2:6" x14ac:dyDescent="0.25">
      <c r="B61665" s="55"/>
      <c r="C61665" s="52"/>
      <c r="D61665" s="56"/>
      <c r="F61665"/>
    </row>
    <row r="61666" spans="2:6" x14ac:dyDescent="0.25">
      <c r="B61666" s="55"/>
      <c r="C61666" s="52"/>
      <c r="D61666" s="56"/>
      <c r="F61666"/>
    </row>
    <row r="61667" spans="2:6" x14ac:dyDescent="0.25">
      <c r="B61667" s="55"/>
      <c r="C61667" s="52"/>
      <c r="D61667" s="56"/>
      <c r="F61667"/>
    </row>
    <row r="61668" spans="2:6" x14ac:dyDescent="0.25">
      <c r="B61668" s="55"/>
      <c r="C61668" s="52"/>
      <c r="D61668" s="56"/>
      <c r="F61668"/>
    </row>
    <row r="61669" spans="2:6" x14ac:dyDescent="0.25">
      <c r="B61669" s="55"/>
      <c r="C61669" s="52"/>
      <c r="D61669" s="56"/>
      <c r="F61669"/>
    </row>
    <row r="61670" spans="2:6" x14ac:dyDescent="0.25">
      <c r="B61670" s="55"/>
      <c r="C61670" s="52"/>
      <c r="D61670" s="56"/>
      <c r="F61670"/>
    </row>
    <row r="61671" spans="2:6" x14ac:dyDescent="0.25">
      <c r="B61671" s="55"/>
      <c r="C61671" s="52"/>
      <c r="D61671" s="56"/>
      <c r="F61671"/>
    </row>
    <row r="61672" spans="2:6" x14ac:dyDescent="0.25">
      <c r="B61672" s="55"/>
      <c r="C61672" s="52"/>
      <c r="D61672" s="56"/>
      <c r="F61672"/>
    </row>
    <row r="61673" spans="2:6" x14ac:dyDescent="0.25">
      <c r="B61673" s="55"/>
      <c r="C61673" s="52"/>
      <c r="D61673" s="56"/>
      <c r="F61673"/>
    </row>
    <row r="61674" spans="2:6" x14ac:dyDescent="0.25">
      <c r="B61674" s="55"/>
      <c r="C61674" s="52"/>
      <c r="D61674" s="56"/>
      <c r="F61674"/>
    </row>
    <row r="61675" spans="2:6" x14ac:dyDescent="0.25">
      <c r="B61675" s="55"/>
      <c r="C61675" s="52"/>
      <c r="D61675" s="56"/>
      <c r="F61675"/>
    </row>
    <row r="61676" spans="2:6" x14ac:dyDescent="0.25">
      <c r="B61676" s="55"/>
      <c r="C61676" s="52"/>
      <c r="D61676" s="56"/>
      <c r="F61676"/>
    </row>
    <row r="61677" spans="2:6" x14ac:dyDescent="0.25">
      <c r="B61677" s="55"/>
      <c r="C61677" s="52"/>
      <c r="D61677" s="56"/>
      <c r="F61677"/>
    </row>
    <row r="61678" spans="2:6" x14ac:dyDescent="0.25">
      <c r="B61678" s="55"/>
      <c r="C61678" s="52"/>
      <c r="D61678" s="56"/>
      <c r="F61678"/>
    </row>
    <row r="61679" spans="2:6" x14ac:dyDescent="0.25">
      <c r="B61679" s="55"/>
      <c r="C61679" s="52"/>
      <c r="D61679" s="56"/>
      <c r="F61679"/>
    </row>
    <row r="61680" spans="2:6" x14ac:dyDescent="0.25">
      <c r="B61680" s="55"/>
      <c r="C61680" s="52"/>
      <c r="D61680" s="56"/>
      <c r="F61680"/>
    </row>
    <row r="61681" spans="2:6" x14ac:dyDescent="0.25">
      <c r="B61681" s="55"/>
      <c r="C61681" s="52"/>
      <c r="D61681" s="56"/>
      <c r="F61681"/>
    </row>
    <row r="61682" spans="2:6" x14ac:dyDescent="0.25">
      <c r="B61682" s="55"/>
      <c r="C61682" s="52"/>
      <c r="D61682" s="56"/>
      <c r="F61682"/>
    </row>
    <row r="61683" spans="2:6" x14ac:dyDescent="0.25">
      <c r="B61683" s="55"/>
      <c r="C61683" s="52"/>
      <c r="D61683" s="56"/>
      <c r="F61683"/>
    </row>
    <row r="61684" spans="2:6" x14ac:dyDescent="0.25">
      <c r="B61684" s="55"/>
      <c r="C61684" s="52"/>
      <c r="D61684" s="56"/>
      <c r="F61684"/>
    </row>
    <row r="61685" spans="2:6" x14ac:dyDescent="0.25">
      <c r="B61685" s="55"/>
      <c r="C61685" s="52"/>
      <c r="D61685" s="56"/>
      <c r="F61685"/>
    </row>
    <row r="61686" spans="2:6" x14ac:dyDescent="0.25">
      <c r="B61686" s="55"/>
      <c r="C61686" s="52"/>
      <c r="D61686" s="56"/>
      <c r="F61686"/>
    </row>
    <row r="61687" spans="2:6" x14ac:dyDescent="0.25">
      <c r="B61687" s="55"/>
      <c r="C61687" s="52"/>
      <c r="D61687" s="56"/>
      <c r="F61687"/>
    </row>
    <row r="61688" spans="2:6" x14ac:dyDescent="0.25">
      <c r="B61688" s="55"/>
      <c r="C61688" s="52"/>
      <c r="D61688" s="56"/>
      <c r="F61688"/>
    </row>
    <row r="61689" spans="2:6" x14ac:dyDescent="0.25">
      <c r="B61689" s="55"/>
      <c r="C61689" s="52"/>
      <c r="D61689" s="56"/>
      <c r="F61689"/>
    </row>
    <row r="61690" spans="2:6" x14ac:dyDescent="0.25">
      <c r="B61690" s="55"/>
      <c r="C61690" s="52"/>
      <c r="D61690" s="56"/>
      <c r="F61690"/>
    </row>
    <row r="61691" spans="2:6" x14ac:dyDescent="0.25">
      <c r="B61691" s="55"/>
      <c r="C61691" s="52"/>
      <c r="D61691" s="56"/>
      <c r="F61691"/>
    </row>
    <row r="61692" spans="2:6" x14ac:dyDescent="0.25">
      <c r="B61692" s="55"/>
      <c r="C61692" s="52"/>
      <c r="D61692" s="56"/>
      <c r="F61692"/>
    </row>
    <row r="61693" spans="2:6" x14ac:dyDescent="0.25">
      <c r="B61693" s="55"/>
      <c r="C61693" s="52"/>
      <c r="D61693" s="56"/>
      <c r="F61693"/>
    </row>
    <row r="61694" spans="2:6" x14ac:dyDescent="0.25">
      <c r="B61694" s="55"/>
      <c r="C61694" s="52"/>
      <c r="D61694" s="56"/>
      <c r="F61694"/>
    </row>
    <row r="61695" spans="2:6" x14ac:dyDescent="0.25">
      <c r="B61695" s="55"/>
      <c r="C61695" s="52"/>
      <c r="D61695" s="56"/>
      <c r="F61695"/>
    </row>
    <row r="61696" spans="2:6" x14ac:dyDescent="0.25">
      <c r="B61696" s="55"/>
      <c r="C61696" s="52"/>
      <c r="D61696" s="56"/>
      <c r="F61696"/>
    </row>
    <row r="61697" spans="2:6" x14ac:dyDescent="0.25">
      <c r="B61697" s="55"/>
      <c r="C61697" s="52"/>
      <c r="D61697" s="56"/>
      <c r="F61697"/>
    </row>
    <row r="61698" spans="2:6" x14ac:dyDescent="0.25">
      <c r="B61698" s="55"/>
      <c r="C61698" s="52"/>
      <c r="D61698" s="56"/>
      <c r="F61698"/>
    </row>
    <row r="61699" spans="2:6" x14ac:dyDescent="0.25">
      <c r="B61699" s="55"/>
      <c r="C61699" s="52"/>
      <c r="D61699" s="56"/>
      <c r="F61699"/>
    </row>
    <row r="61700" spans="2:6" x14ac:dyDescent="0.25">
      <c r="B61700" s="55"/>
      <c r="C61700" s="52"/>
      <c r="D61700" s="56"/>
      <c r="F61700"/>
    </row>
    <row r="61701" spans="2:6" x14ac:dyDescent="0.25">
      <c r="B61701" s="55"/>
      <c r="C61701" s="52"/>
      <c r="D61701" s="56"/>
      <c r="F61701"/>
    </row>
    <row r="61702" spans="2:6" x14ac:dyDescent="0.25">
      <c r="B61702" s="55"/>
      <c r="C61702" s="52"/>
      <c r="D61702" s="56"/>
      <c r="F61702"/>
    </row>
    <row r="61703" spans="2:6" x14ac:dyDescent="0.25">
      <c r="B61703" s="55"/>
      <c r="C61703" s="52"/>
      <c r="D61703" s="56"/>
      <c r="F61703"/>
    </row>
    <row r="61704" spans="2:6" x14ac:dyDescent="0.25">
      <c r="B61704" s="55"/>
      <c r="C61704" s="52"/>
      <c r="D61704" s="56"/>
      <c r="F61704"/>
    </row>
    <row r="61705" spans="2:6" x14ac:dyDescent="0.25">
      <c r="B61705" s="55"/>
      <c r="C61705" s="52"/>
      <c r="D61705" s="56"/>
      <c r="F61705"/>
    </row>
    <row r="61706" spans="2:6" x14ac:dyDescent="0.25">
      <c r="B61706" s="55"/>
      <c r="C61706" s="52"/>
      <c r="D61706" s="56"/>
      <c r="F61706"/>
    </row>
    <row r="61707" spans="2:6" x14ac:dyDescent="0.25">
      <c r="B61707" s="55"/>
      <c r="C61707" s="52"/>
      <c r="D61707" s="56"/>
      <c r="F61707"/>
    </row>
    <row r="61708" spans="2:6" x14ac:dyDescent="0.25">
      <c r="B61708" s="55"/>
      <c r="C61708" s="52"/>
      <c r="D61708" s="56"/>
      <c r="F61708"/>
    </row>
    <row r="61709" spans="2:6" x14ac:dyDescent="0.25">
      <c r="B61709" s="55"/>
      <c r="C61709" s="52"/>
      <c r="D61709" s="56"/>
      <c r="F61709"/>
    </row>
    <row r="61710" spans="2:6" x14ac:dyDescent="0.25">
      <c r="B61710" s="55"/>
      <c r="C61710" s="52"/>
      <c r="D61710" s="56"/>
      <c r="F61710"/>
    </row>
    <row r="61711" spans="2:6" x14ac:dyDescent="0.25">
      <c r="B61711" s="55"/>
      <c r="C61711" s="52"/>
      <c r="D61711" s="56"/>
      <c r="F61711"/>
    </row>
    <row r="61712" spans="2:6" x14ac:dyDescent="0.25">
      <c r="B61712" s="55"/>
      <c r="C61712" s="52"/>
      <c r="D61712" s="56"/>
      <c r="F61712"/>
    </row>
    <row r="61713" spans="2:6" x14ac:dyDescent="0.25">
      <c r="B61713" s="55"/>
      <c r="C61713" s="52"/>
      <c r="D61713" s="56"/>
      <c r="F61713"/>
    </row>
    <row r="61714" spans="2:6" x14ac:dyDescent="0.25">
      <c r="B61714" s="55"/>
      <c r="C61714" s="52"/>
      <c r="D61714" s="56"/>
      <c r="F61714"/>
    </row>
    <row r="61715" spans="2:6" x14ac:dyDescent="0.25">
      <c r="B61715" s="55"/>
      <c r="C61715" s="52"/>
      <c r="D61715" s="56"/>
      <c r="F61715"/>
    </row>
    <row r="61716" spans="2:6" x14ac:dyDescent="0.25">
      <c r="B61716" s="55"/>
      <c r="C61716" s="52"/>
      <c r="D61716" s="56"/>
      <c r="F61716"/>
    </row>
    <row r="61717" spans="2:6" x14ac:dyDescent="0.25">
      <c r="B61717" s="55"/>
      <c r="C61717" s="52"/>
      <c r="D61717" s="56"/>
      <c r="F61717"/>
    </row>
    <row r="61718" spans="2:6" x14ac:dyDescent="0.25">
      <c r="B61718" s="55"/>
      <c r="C61718" s="52"/>
      <c r="D61718" s="56"/>
      <c r="F61718"/>
    </row>
    <row r="61719" spans="2:6" x14ac:dyDescent="0.25">
      <c r="B61719" s="55"/>
      <c r="C61719" s="52"/>
      <c r="D61719" s="56"/>
      <c r="F61719"/>
    </row>
    <row r="61720" spans="2:6" x14ac:dyDescent="0.25">
      <c r="B61720" s="55"/>
      <c r="C61720" s="52"/>
      <c r="D61720" s="56"/>
      <c r="F61720"/>
    </row>
    <row r="61721" spans="2:6" x14ac:dyDescent="0.25">
      <c r="B61721" s="55"/>
      <c r="C61721" s="52"/>
      <c r="D61721" s="56"/>
      <c r="F61721"/>
    </row>
    <row r="61722" spans="2:6" x14ac:dyDescent="0.25">
      <c r="B61722" s="55"/>
      <c r="C61722" s="52"/>
      <c r="D61722" s="56"/>
      <c r="F61722"/>
    </row>
    <row r="61723" spans="2:6" x14ac:dyDescent="0.25">
      <c r="B61723" s="55"/>
      <c r="C61723" s="52"/>
      <c r="D61723" s="56"/>
      <c r="F61723"/>
    </row>
    <row r="61724" spans="2:6" x14ac:dyDescent="0.25">
      <c r="B61724" s="55"/>
      <c r="C61724" s="52"/>
      <c r="D61724" s="56"/>
      <c r="F61724"/>
    </row>
    <row r="61725" spans="2:6" x14ac:dyDescent="0.25">
      <c r="B61725" s="55"/>
      <c r="C61725" s="52"/>
      <c r="D61725" s="56"/>
      <c r="F61725"/>
    </row>
    <row r="61726" spans="2:6" x14ac:dyDescent="0.25">
      <c r="B61726" s="55"/>
      <c r="C61726" s="52"/>
      <c r="D61726" s="56"/>
      <c r="F61726"/>
    </row>
    <row r="61727" spans="2:6" x14ac:dyDescent="0.25">
      <c r="B61727" s="55"/>
      <c r="C61727" s="52"/>
      <c r="D61727" s="56"/>
      <c r="F61727"/>
    </row>
    <row r="61728" spans="2:6" x14ac:dyDescent="0.25">
      <c r="B61728" s="55"/>
      <c r="C61728" s="52"/>
      <c r="D61728" s="56"/>
      <c r="F61728"/>
    </row>
    <row r="61729" spans="2:6" x14ac:dyDescent="0.25">
      <c r="B61729" s="55"/>
      <c r="C61729" s="52"/>
      <c r="D61729" s="56"/>
      <c r="F61729"/>
    </row>
    <row r="61730" spans="2:6" x14ac:dyDescent="0.25">
      <c r="B61730" s="55"/>
      <c r="C61730" s="52"/>
      <c r="D61730" s="56"/>
      <c r="F61730"/>
    </row>
    <row r="61731" spans="2:6" x14ac:dyDescent="0.25">
      <c r="B61731" s="55"/>
      <c r="C61731" s="52"/>
      <c r="D61731" s="56"/>
      <c r="F61731"/>
    </row>
    <row r="61732" spans="2:6" x14ac:dyDescent="0.25">
      <c r="B61732" s="55"/>
      <c r="C61732" s="52"/>
      <c r="D61732" s="56"/>
      <c r="F61732"/>
    </row>
    <row r="61733" spans="2:6" x14ac:dyDescent="0.25">
      <c r="B61733" s="55"/>
      <c r="C61733" s="52"/>
      <c r="D61733" s="56"/>
      <c r="F61733"/>
    </row>
    <row r="61734" spans="2:6" x14ac:dyDescent="0.25">
      <c r="B61734" s="55"/>
      <c r="C61734" s="52"/>
      <c r="D61734" s="56"/>
      <c r="F61734"/>
    </row>
    <row r="61735" spans="2:6" x14ac:dyDescent="0.25">
      <c r="B61735" s="55"/>
      <c r="C61735" s="52"/>
      <c r="D61735" s="56"/>
      <c r="F61735"/>
    </row>
    <row r="61736" spans="2:6" x14ac:dyDescent="0.25">
      <c r="B61736" s="55"/>
      <c r="C61736" s="52"/>
      <c r="D61736" s="56"/>
      <c r="F61736"/>
    </row>
    <row r="61737" spans="2:6" x14ac:dyDescent="0.25">
      <c r="B61737" s="55"/>
      <c r="C61737" s="52"/>
      <c r="D61737" s="56"/>
      <c r="F61737"/>
    </row>
    <row r="61738" spans="2:6" x14ac:dyDescent="0.25">
      <c r="B61738" s="55"/>
      <c r="C61738" s="52"/>
      <c r="D61738" s="56"/>
      <c r="F61738"/>
    </row>
    <row r="61739" spans="2:6" x14ac:dyDescent="0.25">
      <c r="B61739" s="55"/>
      <c r="C61739" s="52"/>
      <c r="D61739" s="56"/>
      <c r="F61739"/>
    </row>
    <row r="61740" spans="2:6" x14ac:dyDescent="0.25">
      <c r="B61740" s="55"/>
      <c r="C61740" s="52"/>
      <c r="D61740" s="56"/>
      <c r="F61740"/>
    </row>
    <row r="61741" spans="2:6" x14ac:dyDescent="0.25">
      <c r="B61741" s="55"/>
      <c r="C61741" s="52"/>
      <c r="D61741" s="56"/>
      <c r="F61741"/>
    </row>
    <row r="61742" spans="2:6" x14ac:dyDescent="0.25">
      <c r="B61742" s="55"/>
      <c r="C61742" s="52"/>
      <c r="D61742" s="56"/>
      <c r="F61742"/>
    </row>
    <row r="61743" spans="2:6" x14ac:dyDescent="0.25">
      <c r="B61743" s="55"/>
      <c r="C61743" s="52"/>
      <c r="D61743" s="56"/>
      <c r="F61743"/>
    </row>
    <row r="61744" spans="2:6" x14ac:dyDescent="0.25">
      <c r="B61744" s="55"/>
      <c r="C61744" s="52"/>
      <c r="D61744" s="56"/>
      <c r="F61744"/>
    </row>
    <row r="61745" spans="2:6" x14ac:dyDescent="0.25">
      <c r="B61745" s="55"/>
      <c r="C61745" s="52"/>
      <c r="D61745" s="56"/>
      <c r="F61745"/>
    </row>
    <row r="61746" spans="2:6" x14ac:dyDescent="0.25">
      <c r="B61746" s="55"/>
      <c r="C61746" s="52"/>
      <c r="D61746" s="56"/>
      <c r="F61746"/>
    </row>
    <row r="61747" spans="2:6" x14ac:dyDescent="0.25">
      <c r="B61747" s="55"/>
      <c r="C61747" s="52"/>
      <c r="D61747" s="56"/>
      <c r="F61747"/>
    </row>
    <row r="61748" spans="2:6" x14ac:dyDescent="0.25">
      <c r="B61748" s="55"/>
      <c r="C61748" s="52"/>
      <c r="D61748" s="56"/>
      <c r="F61748"/>
    </row>
    <row r="61749" spans="2:6" x14ac:dyDescent="0.25">
      <c r="B61749" s="55"/>
      <c r="C61749" s="52"/>
      <c r="D61749" s="56"/>
      <c r="F61749"/>
    </row>
    <row r="61750" spans="2:6" x14ac:dyDescent="0.25">
      <c r="B61750" s="55"/>
      <c r="C61750" s="52"/>
      <c r="D61750" s="56"/>
      <c r="F61750"/>
    </row>
    <row r="61751" spans="2:6" x14ac:dyDescent="0.25">
      <c r="B61751" s="55"/>
      <c r="C61751" s="52"/>
      <c r="D61751" s="56"/>
      <c r="F61751"/>
    </row>
    <row r="61752" spans="2:6" x14ac:dyDescent="0.25">
      <c r="B61752" s="55"/>
      <c r="C61752" s="52"/>
      <c r="D61752" s="56"/>
      <c r="F61752"/>
    </row>
    <row r="61753" spans="2:6" x14ac:dyDescent="0.25">
      <c r="B61753" s="55"/>
      <c r="C61753" s="52"/>
      <c r="D61753" s="56"/>
      <c r="F61753"/>
    </row>
    <row r="61754" spans="2:6" x14ac:dyDescent="0.25">
      <c r="B61754" s="55"/>
      <c r="C61754" s="52"/>
      <c r="D61754" s="56"/>
      <c r="F61754"/>
    </row>
    <row r="61755" spans="2:6" x14ac:dyDescent="0.25">
      <c r="B61755" s="55"/>
      <c r="C61755" s="52"/>
      <c r="D61755" s="56"/>
      <c r="F61755"/>
    </row>
    <row r="61756" spans="2:6" x14ac:dyDescent="0.25">
      <c r="B61756" s="55"/>
      <c r="C61756" s="52"/>
      <c r="D61756" s="56"/>
      <c r="F61756"/>
    </row>
    <row r="61757" spans="2:6" x14ac:dyDescent="0.25">
      <c r="B61757" s="55"/>
      <c r="C61757" s="52"/>
      <c r="D61757" s="56"/>
      <c r="F61757"/>
    </row>
    <row r="61758" spans="2:6" x14ac:dyDescent="0.25">
      <c r="B61758" s="55"/>
      <c r="C61758" s="52"/>
      <c r="D61758" s="56"/>
      <c r="F61758"/>
    </row>
    <row r="61759" spans="2:6" x14ac:dyDescent="0.25">
      <c r="B61759" s="55"/>
      <c r="C61759" s="52"/>
      <c r="D61759" s="56"/>
      <c r="F61759"/>
    </row>
    <row r="61760" spans="2:6" x14ac:dyDescent="0.25">
      <c r="B61760" s="55"/>
      <c r="C61760" s="52"/>
      <c r="D61760" s="56"/>
      <c r="F61760"/>
    </row>
    <row r="61761" spans="2:6" x14ac:dyDescent="0.25">
      <c r="B61761" s="55"/>
      <c r="C61761" s="52"/>
      <c r="D61761" s="56"/>
      <c r="F61761"/>
    </row>
    <row r="61762" spans="2:6" x14ac:dyDescent="0.25">
      <c r="B61762" s="55"/>
      <c r="C61762" s="52"/>
      <c r="D61762" s="56"/>
      <c r="F61762"/>
    </row>
    <row r="61763" spans="2:6" x14ac:dyDescent="0.25">
      <c r="B61763" s="55"/>
      <c r="C61763" s="52"/>
      <c r="D61763" s="56"/>
      <c r="F61763"/>
    </row>
    <row r="61764" spans="2:6" x14ac:dyDescent="0.25">
      <c r="B61764" s="55"/>
      <c r="C61764" s="52"/>
      <c r="D61764" s="56"/>
      <c r="F61764"/>
    </row>
    <row r="61765" spans="2:6" x14ac:dyDescent="0.25">
      <c r="B61765" s="55"/>
      <c r="C61765" s="52"/>
      <c r="D61765" s="56"/>
      <c r="F61765"/>
    </row>
    <row r="61766" spans="2:6" x14ac:dyDescent="0.25">
      <c r="B61766" s="55"/>
      <c r="C61766" s="52"/>
      <c r="D61766" s="56"/>
      <c r="F61766"/>
    </row>
    <row r="61767" spans="2:6" x14ac:dyDescent="0.25">
      <c r="B61767" s="55"/>
      <c r="C61767" s="52"/>
      <c r="D61767" s="56"/>
      <c r="F61767"/>
    </row>
    <row r="61768" spans="2:6" x14ac:dyDescent="0.25">
      <c r="B61768" s="55"/>
      <c r="C61768" s="52"/>
      <c r="D61768" s="56"/>
      <c r="F61768"/>
    </row>
    <row r="61769" spans="2:6" x14ac:dyDescent="0.25">
      <c r="B61769" s="55"/>
      <c r="C61769" s="52"/>
      <c r="D61769" s="56"/>
      <c r="F61769"/>
    </row>
    <row r="61770" spans="2:6" x14ac:dyDescent="0.25">
      <c r="B61770" s="55"/>
      <c r="C61770" s="52"/>
      <c r="D61770" s="56"/>
      <c r="F61770"/>
    </row>
    <row r="61771" spans="2:6" x14ac:dyDescent="0.25">
      <c r="B61771" s="55"/>
      <c r="C61771" s="52"/>
      <c r="D61771" s="56"/>
      <c r="F61771"/>
    </row>
    <row r="61772" spans="2:6" x14ac:dyDescent="0.25">
      <c r="B61772" s="55"/>
      <c r="C61772" s="52"/>
      <c r="D61772" s="56"/>
      <c r="F61772"/>
    </row>
    <row r="61773" spans="2:6" x14ac:dyDescent="0.25">
      <c r="B61773" s="55"/>
      <c r="C61773" s="52"/>
      <c r="D61773" s="56"/>
      <c r="F61773"/>
    </row>
    <row r="61774" spans="2:6" x14ac:dyDescent="0.25">
      <c r="B61774" s="55"/>
      <c r="C61774" s="52"/>
      <c r="D61774" s="56"/>
      <c r="F61774"/>
    </row>
    <row r="61775" spans="2:6" x14ac:dyDescent="0.25">
      <c r="B61775" s="55"/>
      <c r="C61775" s="52"/>
      <c r="D61775" s="56"/>
      <c r="F61775"/>
    </row>
    <row r="61776" spans="2:6" x14ac:dyDescent="0.25">
      <c r="B61776" s="55"/>
      <c r="C61776" s="52"/>
      <c r="D61776" s="56"/>
      <c r="F61776"/>
    </row>
    <row r="61777" spans="2:6" x14ac:dyDescent="0.25">
      <c r="B61777" s="55"/>
      <c r="C61777" s="52"/>
      <c r="D61777" s="56"/>
      <c r="F61777"/>
    </row>
    <row r="61778" spans="2:6" x14ac:dyDescent="0.25">
      <c r="B61778" s="55"/>
      <c r="C61778" s="52"/>
      <c r="D61778" s="56"/>
      <c r="F61778"/>
    </row>
    <row r="61779" spans="2:6" x14ac:dyDescent="0.25">
      <c r="B61779" s="55"/>
      <c r="C61779" s="52"/>
      <c r="D61779" s="56"/>
      <c r="F61779"/>
    </row>
    <row r="61780" spans="2:6" x14ac:dyDescent="0.25">
      <c r="B61780" s="55"/>
      <c r="C61780" s="52"/>
      <c r="D61780" s="56"/>
      <c r="F61780"/>
    </row>
    <row r="61781" spans="2:6" x14ac:dyDescent="0.25">
      <c r="B61781" s="55"/>
      <c r="C61781" s="52"/>
      <c r="D61781" s="56"/>
      <c r="F61781"/>
    </row>
    <row r="61782" spans="2:6" x14ac:dyDescent="0.25">
      <c r="B61782" s="55"/>
      <c r="C61782" s="52"/>
      <c r="D61782" s="56"/>
      <c r="F61782"/>
    </row>
    <row r="61783" spans="2:6" x14ac:dyDescent="0.25">
      <c r="B61783" s="55"/>
      <c r="C61783" s="52"/>
      <c r="D61783" s="56"/>
      <c r="F61783"/>
    </row>
    <row r="61784" spans="2:6" x14ac:dyDescent="0.25">
      <c r="B61784" s="55"/>
      <c r="C61784" s="52"/>
      <c r="D61784" s="56"/>
      <c r="F61784"/>
    </row>
    <row r="61785" spans="2:6" x14ac:dyDescent="0.25">
      <c r="B61785" s="55"/>
      <c r="C61785" s="52"/>
      <c r="D61785" s="56"/>
      <c r="F61785"/>
    </row>
    <row r="61786" spans="2:6" x14ac:dyDescent="0.25">
      <c r="B61786" s="55"/>
      <c r="C61786" s="52"/>
      <c r="D61786" s="56"/>
      <c r="F61786"/>
    </row>
    <row r="61787" spans="2:6" x14ac:dyDescent="0.25">
      <c r="B61787" s="55"/>
      <c r="C61787" s="52"/>
      <c r="D61787" s="56"/>
      <c r="F61787"/>
    </row>
    <row r="61788" spans="2:6" x14ac:dyDescent="0.25">
      <c r="B61788" s="55"/>
      <c r="C61788" s="52"/>
      <c r="D61788" s="56"/>
      <c r="F61788"/>
    </row>
    <row r="61789" spans="2:6" x14ac:dyDescent="0.25">
      <c r="B61789" s="55"/>
      <c r="C61789" s="52"/>
      <c r="D61789" s="56"/>
      <c r="F61789"/>
    </row>
    <row r="61790" spans="2:6" x14ac:dyDescent="0.25">
      <c r="B61790" s="55"/>
      <c r="C61790" s="52"/>
      <c r="D61790" s="56"/>
      <c r="F61790"/>
    </row>
    <row r="61791" spans="2:6" x14ac:dyDescent="0.25">
      <c r="B61791" s="55"/>
      <c r="C61791" s="52"/>
      <c r="D61791" s="56"/>
      <c r="F61791"/>
    </row>
    <row r="61792" spans="2:6" x14ac:dyDescent="0.25">
      <c r="B61792" s="55"/>
      <c r="C61792" s="52"/>
      <c r="D61792" s="56"/>
      <c r="F61792"/>
    </row>
    <row r="61793" spans="2:6" x14ac:dyDescent="0.25">
      <c r="B61793" s="55"/>
      <c r="C61793" s="52"/>
      <c r="D61793" s="56"/>
      <c r="F61793"/>
    </row>
    <row r="61794" spans="2:6" x14ac:dyDescent="0.25">
      <c r="B61794" s="55"/>
      <c r="C61794" s="52"/>
      <c r="D61794" s="56"/>
      <c r="F61794"/>
    </row>
    <row r="61795" spans="2:6" x14ac:dyDescent="0.25">
      <c r="B61795" s="55"/>
      <c r="C61795" s="52"/>
      <c r="D61795" s="56"/>
      <c r="F61795"/>
    </row>
    <row r="61796" spans="2:6" x14ac:dyDescent="0.25">
      <c r="B61796" s="55"/>
      <c r="C61796" s="52"/>
      <c r="D61796" s="56"/>
      <c r="F61796"/>
    </row>
    <row r="61797" spans="2:6" x14ac:dyDescent="0.25">
      <c r="B61797" s="55"/>
      <c r="C61797" s="52"/>
      <c r="D61797" s="56"/>
      <c r="F61797"/>
    </row>
    <row r="61798" spans="2:6" x14ac:dyDescent="0.25">
      <c r="B61798" s="55"/>
      <c r="C61798" s="52"/>
      <c r="D61798" s="56"/>
      <c r="F61798"/>
    </row>
    <row r="61799" spans="2:6" x14ac:dyDescent="0.25">
      <c r="B61799" s="55"/>
      <c r="C61799" s="52"/>
      <c r="D61799" s="56"/>
      <c r="F61799"/>
    </row>
    <row r="61800" spans="2:6" x14ac:dyDescent="0.25">
      <c r="B61800" s="55"/>
      <c r="C61800" s="52"/>
      <c r="D61800" s="56"/>
      <c r="F61800"/>
    </row>
    <row r="61801" spans="2:6" x14ac:dyDescent="0.25">
      <c r="B61801" s="55"/>
      <c r="C61801" s="52"/>
      <c r="D61801" s="56"/>
      <c r="F61801"/>
    </row>
    <row r="61802" spans="2:6" x14ac:dyDescent="0.25">
      <c r="B61802" s="55"/>
      <c r="C61802" s="52"/>
      <c r="D61802" s="56"/>
      <c r="F61802"/>
    </row>
    <row r="61803" spans="2:6" x14ac:dyDescent="0.25">
      <c r="B61803" s="55"/>
      <c r="C61803" s="52"/>
      <c r="D61803" s="56"/>
      <c r="F61803"/>
    </row>
    <row r="61804" spans="2:6" x14ac:dyDescent="0.25">
      <c r="B61804" s="55"/>
      <c r="C61804" s="52"/>
      <c r="D61804" s="56"/>
      <c r="F61804"/>
    </row>
    <row r="61805" spans="2:6" x14ac:dyDescent="0.25">
      <c r="B61805" s="55"/>
      <c r="C61805" s="52"/>
      <c r="D61805" s="56"/>
      <c r="F61805"/>
    </row>
    <row r="61806" spans="2:6" x14ac:dyDescent="0.25">
      <c r="B61806" s="55"/>
      <c r="C61806" s="52"/>
      <c r="D61806" s="56"/>
      <c r="F61806"/>
    </row>
    <row r="61807" spans="2:6" x14ac:dyDescent="0.25">
      <c r="B61807" s="55"/>
      <c r="C61807" s="52"/>
      <c r="D61807" s="56"/>
      <c r="F61807"/>
    </row>
    <row r="61808" spans="2:6" x14ac:dyDescent="0.25">
      <c r="B61808" s="55"/>
      <c r="C61808" s="52"/>
      <c r="D61808" s="56"/>
      <c r="F61808"/>
    </row>
    <row r="61809" spans="2:6" x14ac:dyDescent="0.25">
      <c r="B61809" s="55"/>
      <c r="C61809" s="52"/>
      <c r="D61809" s="56"/>
      <c r="F61809"/>
    </row>
    <row r="61810" spans="2:6" x14ac:dyDescent="0.25">
      <c r="B61810" s="55"/>
      <c r="C61810" s="52"/>
      <c r="D61810" s="56"/>
      <c r="F61810"/>
    </row>
    <row r="61811" spans="2:6" x14ac:dyDescent="0.25">
      <c r="B61811" s="55"/>
      <c r="C61811" s="52"/>
      <c r="D61811" s="56"/>
      <c r="F61811"/>
    </row>
    <row r="61812" spans="2:6" x14ac:dyDescent="0.25">
      <c r="B61812" s="55"/>
      <c r="C61812" s="52"/>
      <c r="D61812" s="56"/>
      <c r="F61812"/>
    </row>
    <row r="61813" spans="2:6" x14ac:dyDescent="0.25">
      <c r="B61813" s="55"/>
      <c r="C61813" s="52"/>
      <c r="D61813" s="56"/>
      <c r="F61813"/>
    </row>
    <row r="61814" spans="2:6" x14ac:dyDescent="0.25">
      <c r="B61814" s="55"/>
      <c r="C61814" s="52"/>
      <c r="D61814" s="56"/>
      <c r="F61814"/>
    </row>
    <row r="61815" spans="2:6" x14ac:dyDescent="0.25">
      <c r="B61815" s="55"/>
      <c r="C61815" s="52"/>
      <c r="D61815" s="56"/>
      <c r="F61815"/>
    </row>
    <row r="61816" spans="2:6" x14ac:dyDescent="0.25">
      <c r="B61816" s="55"/>
      <c r="C61816" s="52"/>
      <c r="D61816" s="56"/>
      <c r="F61816"/>
    </row>
    <row r="61817" spans="2:6" x14ac:dyDescent="0.25">
      <c r="B61817" s="55"/>
      <c r="C61817" s="52"/>
      <c r="D61817" s="56"/>
      <c r="F61817"/>
    </row>
    <row r="61818" spans="2:6" x14ac:dyDescent="0.25">
      <c r="B61818" s="55"/>
      <c r="C61818" s="52"/>
      <c r="D61818" s="56"/>
      <c r="F61818"/>
    </row>
    <row r="61819" spans="2:6" x14ac:dyDescent="0.25">
      <c r="B61819" s="55"/>
      <c r="C61819" s="52"/>
      <c r="D61819" s="56"/>
      <c r="F61819"/>
    </row>
    <row r="61820" spans="2:6" x14ac:dyDescent="0.25">
      <c r="B61820" s="55"/>
      <c r="C61820" s="52"/>
      <c r="D61820" s="56"/>
      <c r="F61820"/>
    </row>
    <row r="61821" spans="2:6" x14ac:dyDescent="0.25">
      <c r="B61821" s="55"/>
      <c r="C61821" s="52"/>
      <c r="D61821" s="56"/>
      <c r="F61821"/>
    </row>
    <row r="61822" spans="2:6" x14ac:dyDescent="0.25">
      <c r="B61822" s="55"/>
      <c r="C61822" s="52"/>
      <c r="D61822" s="56"/>
      <c r="F61822"/>
    </row>
    <row r="61823" spans="2:6" x14ac:dyDescent="0.25">
      <c r="B61823" s="55"/>
      <c r="C61823" s="52"/>
      <c r="D61823" s="56"/>
      <c r="F61823"/>
    </row>
    <row r="61824" spans="2:6" x14ac:dyDescent="0.25">
      <c r="B61824" s="55"/>
      <c r="C61824" s="52"/>
      <c r="D61824" s="56"/>
      <c r="F61824"/>
    </row>
    <row r="61825" spans="2:6" x14ac:dyDescent="0.25">
      <c r="B61825" s="55"/>
      <c r="C61825" s="52"/>
      <c r="D61825" s="56"/>
      <c r="F61825"/>
    </row>
    <row r="61826" spans="2:6" x14ac:dyDescent="0.25">
      <c r="B61826" s="55"/>
      <c r="C61826" s="52"/>
      <c r="D61826" s="56"/>
      <c r="F61826"/>
    </row>
    <row r="61827" spans="2:6" x14ac:dyDescent="0.25">
      <c r="B61827" s="55"/>
      <c r="C61827" s="52"/>
      <c r="D61827" s="56"/>
      <c r="F61827"/>
    </row>
    <row r="61828" spans="2:6" x14ac:dyDescent="0.25">
      <c r="B61828" s="55"/>
      <c r="C61828" s="52"/>
      <c r="D61828" s="56"/>
      <c r="F61828"/>
    </row>
    <row r="61829" spans="2:6" x14ac:dyDescent="0.25">
      <c r="B61829" s="55"/>
      <c r="C61829" s="52"/>
      <c r="D61829" s="56"/>
      <c r="F61829"/>
    </row>
    <row r="61830" spans="2:6" x14ac:dyDescent="0.25">
      <c r="B61830" s="55"/>
      <c r="C61830" s="52"/>
      <c r="D61830" s="56"/>
      <c r="F61830"/>
    </row>
    <row r="61831" spans="2:6" x14ac:dyDescent="0.25">
      <c r="B61831" s="55"/>
      <c r="C61831" s="52"/>
      <c r="D61831" s="56"/>
      <c r="F61831"/>
    </row>
    <row r="61832" spans="2:6" x14ac:dyDescent="0.25">
      <c r="B61832" s="55"/>
      <c r="C61832" s="52"/>
      <c r="D61832" s="56"/>
      <c r="F61832"/>
    </row>
    <row r="61833" spans="2:6" x14ac:dyDescent="0.25">
      <c r="B61833" s="55"/>
      <c r="C61833" s="52"/>
      <c r="D61833" s="56"/>
      <c r="F61833"/>
    </row>
    <row r="61834" spans="2:6" x14ac:dyDescent="0.25">
      <c r="B61834" s="55"/>
      <c r="C61834" s="52"/>
      <c r="D61834" s="56"/>
      <c r="F61834"/>
    </row>
    <row r="61835" spans="2:6" x14ac:dyDescent="0.25">
      <c r="B61835" s="55"/>
      <c r="C61835" s="52"/>
      <c r="D61835" s="56"/>
      <c r="F61835"/>
    </row>
    <row r="61836" spans="2:6" x14ac:dyDescent="0.25">
      <c r="B61836" s="55"/>
      <c r="C61836" s="52"/>
      <c r="D61836" s="56"/>
      <c r="F61836"/>
    </row>
    <row r="61837" spans="2:6" x14ac:dyDescent="0.25">
      <c r="B61837" s="55"/>
      <c r="C61837" s="52"/>
      <c r="D61837" s="56"/>
      <c r="F61837"/>
    </row>
    <row r="61838" spans="2:6" x14ac:dyDescent="0.25">
      <c r="B61838" s="55"/>
      <c r="C61838" s="52"/>
      <c r="D61838" s="56"/>
      <c r="F61838"/>
    </row>
    <row r="61839" spans="2:6" x14ac:dyDescent="0.25">
      <c r="B61839" s="55"/>
      <c r="C61839" s="52"/>
      <c r="D61839" s="56"/>
      <c r="F61839"/>
    </row>
    <row r="61840" spans="2:6" x14ac:dyDescent="0.25">
      <c r="B61840" s="55"/>
      <c r="C61840" s="52"/>
      <c r="D61840" s="56"/>
      <c r="F61840"/>
    </row>
    <row r="61841" spans="2:6" x14ac:dyDescent="0.25">
      <c r="B61841" s="55"/>
      <c r="C61841" s="52"/>
      <c r="D61841" s="56"/>
      <c r="F61841"/>
    </row>
    <row r="61842" spans="2:6" x14ac:dyDescent="0.25">
      <c r="B61842" s="55"/>
      <c r="C61842" s="52"/>
      <c r="D61842" s="56"/>
      <c r="F61842"/>
    </row>
    <row r="61843" spans="2:6" x14ac:dyDescent="0.25">
      <c r="B61843" s="55"/>
      <c r="C61843" s="52"/>
      <c r="D61843" s="56"/>
      <c r="F61843"/>
    </row>
    <row r="61844" spans="2:6" x14ac:dyDescent="0.25">
      <c r="B61844" s="55"/>
      <c r="C61844" s="52"/>
      <c r="D61844" s="56"/>
      <c r="F61844"/>
    </row>
    <row r="61845" spans="2:6" x14ac:dyDescent="0.25">
      <c r="B61845" s="55"/>
      <c r="C61845" s="52"/>
      <c r="D61845" s="56"/>
      <c r="F61845"/>
    </row>
    <row r="61846" spans="2:6" x14ac:dyDescent="0.25">
      <c r="B61846" s="55"/>
      <c r="C61846" s="52"/>
      <c r="D61846" s="56"/>
      <c r="F61846"/>
    </row>
    <row r="61847" spans="2:6" x14ac:dyDescent="0.25">
      <c r="B61847" s="55"/>
      <c r="C61847" s="52"/>
      <c r="D61847" s="56"/>
      <c r="F61847"/>
    </row>
    <row r="61848" spans="2:6" x14ac:dyDescent="0.25">
      <c r="B61848" s="55"/>
      <c r="C61848" s="52"/>
      <c r="D61848" s="56"/>
      <c r="F61848"/>
    </row>
    <row r="61849" spans="2:6" x14ac:dyDescent="0.25">
      <c r="B61849" s="55"/>
      <c r="C61849" s="52"/>
      <c r="D61849" s="56"/>
      <c r="F61849"/>
    </row>
    <row r="61850" spans="2:6" x14ac:dyDescent="0.25">
      <c r="B61850" s="55"/>
      <c r="C61850" s="52"/>
      <c r="D61850" s="56"/>
      <c r="F61850"/>
    </row>
    <row r="61851" spans="2:6" x14ac:dyDescent="0.25">
      <c r="B61851" s="55"/>
      <c r="C61851" s="52"/>
      <c r="D61851" s="56"/>
      <c r="F61851"/>
    </row>
    <row r="61852" spans="2:6" x14ac:dyDescent="0.25">
      <c r="B61852" s="55"/>
      <c r="C61852" s="52"/>
      <c r="D61852" s="56"/>
      <c r="F61852"/>
    </row>
    <row r="61853" spans="2:6" x14ac:dyDescent="0.25">
      <c r="B61853" s="55"/>
      <c r="C61853" s="52"/>
      <c r="D61853" s="56"/>
      <c r="F61853"/>
    </row>
    <row r="61854" spans="2:6" x14ac:dyDescent="0.25">
      <c r="B61854" s="55"/>
      <c r="C61854" s="52"/>
      <c r="D61854" s="56"/>
      <c r="F61854"/>
    </row>
    <row r="61855" spans="2:6" x14ac:dyDescent="0.25">
      <c r="B61855" s="55"/>
      <c r="C61855" s="52"/>
      <c r="D61855" s="56"/>
      <c r="F61855"/>
    </row>
    <row r="61856" spans="2:6" x14ac:dyDescent="0.25">
      <c r="B61856" s="55"/>
      <c r="C61856" s="52"/>
      <c r="D61856" s="56"/>
      <c r="F61856"/>
    </row>
    <row r="61857" spans="2:6" x14ac:dyDescent="0.25">
      <c r="B61857" s="55"/>
      <c r="C61857" s="52"/>
      <c r="D61857" s="56"/>
      <c r="F61857"/>
    </row>
    <row r="61858" spans="2:6" x14ac:dyDescent="0.25">
      <c r="B61858" s="55"/>
      <c r="C61858" s="52"/>
      <c r="D61858" s="56"/>
      <c r="F61858"/>
    </row>
    <row r="61859" spans="2:6" x14ac:dyDescent="0.25">
      <c r="B61859" s="55"/>
      <c r="C61859" s="52"/>
      <c r="D61859" s="56"/>
      <c r="F61859"/>
    </row>
    <row r="61860" spans="2:6" x14ac:dyDescent="0.25">
      <c r="B61860" s="55"/>
      <c r="C61860" s="52"/>
      <c r="D61860" s="56"/>
      <c r="F61860"/>
    </row>
    <row r="61861" spans="2:6" x14ac:dyDescent="0.25">
      <c r="B61861" s="55"/>
      <c r="C61861" s="52"/>
      <c r="D61861" s="56"/>
      <c r="F61861"/>
    </row>
    <row r="61862" spans="2:6" x14ac:dyDescent="0.25">
      <c r="B61862" s="55"/>
      <c r="C61862" s="52"/>
      <c r="D61862" s="56"/>
      <c r="F61862"/>
    </row>
    <row r="61863" spans="2:6" x14ac:dyDescent="0.25">
      <c r="B61863" s="55"/>
      <c r="C61863" s="52"/>
      <c r="D61863" s="56"/>
      <c r="F61863"/>
    </row>
    <row r="61864" spans="2:6" x14ac:dyDescent="0.25">
      <c r="B61864" s="55"/>
      <c r="C61864" s="52"/>
      <c r="D61864" s="56"/>
      <c r="F61864"/>
    </row>
    <row r="61865" spans="2:6" x14ac:dyDescent="0.25">
      <c r="B61865" s="55"/>
      <c r="C61865" s="52"/>
      <c r="D61865" s="56"/>
      <c r="F61865"/>
    </row>
    <row r="61866" spans="2:6" x14ac:dyDescent="0.25">
      <c r="B61866" s="55"/>
      <c r="C61866" s="52"/>
      <c r="D61866" s="56"/>
      <c r="F61866"/>
    </row>
    <row r="61867" spans="2:6" x14ac:dyDescent="0.25">
      <c r="B61867" s="55"/>
      <c r="C61867" s="52"/>
      <c r="D61867" s="56"/>
      <c r="F61867"/>
    </row>
    <row r="61868" spans="2:6" x14ac:dyDescent="0.25">
      <c r="B61868" s="55"/>
      <c r="C61868" s="52"/>
      <c r="D61868" s="56"/>
      <c r="F61868"/>
    </row>
    <row r="61869" spans="2:6" x14ac:dyDescent="0.25">
      <c r="B61869" s="55"/>
      <c r="C61869" s="52"/>
      <c r="D61869" s="56"/>
      <c r="F61869"/>
    </row>
    <row r="61870" spans="2:6" x14ac:dyDescent="0.25">
      <c r="B61870" s="55"/>
      <c r="C61870" s="52"/>
      <c r="D61870" s="56"/>
      <c r="F61870"/>
    </row>
    <row r="61871" spans="2:6" x14ac:dyDescent="0.25">
      <c r="B61871" s="55"/>
      <c r="C61871" s="52"/>
      <c r="D61871" s="56"/>
      <c r="F61871"/>
    </row>
    <row r="61872" spans="2:6" x14ac:dyDescent="0.25">
      <c r="B61872" s="55"/>
      <c r="C61872" s="52"/>
      <c r="D61872" s="56"/>
      <c r="F61872"/>
    </row>
    <row r="61873" spans="2:6" x14ac:dyDescent="0.25">
      <c r="B61873" s="55"/>
      <c r="C61873" s="52"/>
      <c r="D61873" s="56"/>
      <c r="F61873"/>
    </row>
    <row r="61874" spans="2:6" x14ac:dyDescent="0.25">
      <c r="B61874" s="55"/>
      <c r="C61874" s="52"/>
      <c r="D61874" s="56"/>
      <c r="F61874"/>
    </row>
    <row r="61875" spans="2:6" x14ac:dyDescent="0.25">
      <c r="B61875" s="55"/>
      <c r="C61875" s="52"/>
      <c r="D61875" s="56"/>
      <c r="F61875"/>
    </row>
    <row r="61876" spans="2:6" x14ac:dyDescent="0.25">
      <c r="B61876" s="55"/>
      <c r="C61876" s="52"/>
      <c r="D61876" s="56"/>
      <c r="F61876"/>
    </row>
    <row r="61877" spans="2:6" x14ac:dyDescent="0.25">
      <c r="B61877" s="55"/>
      <c r="C61877" s="52"/>
      <c r="D61877" s="56"/>
      <c r="F61877"/>
    </row>
    <row r="61878" spans="2:6" x14ac:dyDescent="0.25">
      <c r="B61878" s="55"/>
      <c r="C61878" s="52"/>
      <c r="D61878" s="56"/>
      <c r="F61878"/>
    </row>
    <row r="61879" spans="2:6" x14ac:dyDescent="0.25">
      <c r="B61879" s="55"/>
      <c r="C61879" s="52"/>
      <c r="D61879" s="56"/>
      <c r="F61879"/>
    </row>
    <row r="61880" spans="2:6" x14ac:dyDescent="0.25">
      <c r="B61880" s="55"/>
      <c r="C61880" s="52"/>
      <c r="D61880" s="56"/>
      <c r="F61880"/>
    </row>
    <row r="61881" spans="2:6" x14ac:dyDescent="0.25">
      <c r="B61881" s="55"/>
      <c r="C61881" s="52"/>
      <c r="D61881" s="56"/>
      <c r="F61881"/>
    </row>
    <row r="61882" spans="2:6" x14ac:dyDescent="0.25">
      <c r="B61882" s="55"/>
      <c r="C61882" s="52"/>
      <c r="D61882" s="56"/>
      <c r="F61882"/>
    </row>
    <row r="61883" spans="2:6" x14ac:dyDescent="0.25">
      <c r="B61883" s="55"/>
      <c r="C61883" s="52"/>
      <c r="D61883" s="56"/>
      <c r="F61883"/>
    </row>
    <row r="61884" spans="2:6" x14ac:dyDescent="0.25">
      <c r="B61884" s="55"/>
      <c r="C61884" s="52"/>
      <c r="D61884" s="56"/>
      <c r="F61884"/>
    </row>
    <row r="61885" spans="2:6" x14ac:dyDescent="0.25">
      <c r="B61885" s="55"/>
      <c r="C61885" s="52"/>
      <c r="D61885" s="56"/>
      <c r="F61885"/>
    </row>
    <row r="61886" spans="2:6" x14ac:dyDescent="0.25">
      <c r="B61886" s="55"/>
      <c r="C61886" s="52"/>
      <c r="D61886" s="56"/>
      <c r="F61886"/>
    </row>
    <row r="61887" spans="2:6" x14ac:dyDescent="0.25">
      <c r="B61887" s="55"/>
      <c r="C61887" s="52"/>
      <c r="D61887" s="56"/>
      <c r="F61887"/>
    </row>
    <row r="61888" spans="2:6" x14ac:dyDescent="0.25">
      <c r="B61888" s="55"/>
      <c r="C61888" s="52"/>
      <c r="D61888" s="56"/>
      <c r="F61888"/>
    </row>
    <row r="61889" spans="2:6" x14ac:dyDescent="0.25">
      <c r="B61889" s="55"/>
      <c r="C61889" s="52"/>
      <c r="D61889" s="56"/>
      <c r="F61889"/>
    </row>
    <row r="61890" spans="2:6" x14ac:dyDescent="0.25">
      <c r="B61890" s="55"/>
      <c r="C61890" s="52"/>
      <c r="D61890" s="56"/>
      <c r="F61890"/>
    </row>
    <row r="61891" spans="2:6" x14ac:dyDescent="0.25">
      <c r="B61891" s="55"/>
      <c r="C61891" s="52"/>
      <c r="D61891" s="56"/>
      <c r="F61891"/>
    </row>
    <row r="61892" spans="2:6" x14ac:dyDescent="0.25">
      <c r="B61892" s="55"/>
      <c r="C61892" s="52"/>
      <c r="D61892" s="56"/>
      <c r="F61892"/>
    </row>
    <row r="61893" spans="2:6" x14ac:dyDescent="0.25">
      <c r="B61893" s="55"/>
      <c r="C61893" s="52"/>
      <c r="D61893" s="56"/>
      <c r="F61893"/>
    </row>
    <row r="61894" spans="2:6" x14ac:dyDescent="0.25">
      <c r="B61894" s="55"/>
      <c r="C61894" s="52"/>
      <c r="D61894" s="56"/>
      <c r="F61894"/>
    </row>
    <row r="61895" spans="2:6" x14ac:dyDescent="0.25">
      <c r="B61895" s="55"/>
      <c r="C61895" s="52"/>
      <c r="D61895" s="56"/>
      <c r="F61895"/>
    </row>
    <row r="61896" spans="2:6" x14ac:dyDescent="0.25">
      <c r="B61896" s="55"/>
      <c r="C61896" s="52"/>
      <c r="D61896" s="56"/>
      <c r="F61896"/>
    </row>
    <row r="61897" spans="2:6" x14ac:dyDescent="0.25">
      <c r="B61897" s="55"/>
      <c r="C61897" s="52"/>
      <c r="D61897" s="56"/>
      <c r="F61897"/>
    </row>
    <row r="61898" spans="2:6" x14ac:dyDescent="0.25">
      <c r="B61898" s="55"/>
      <c r="C61898" s="52"/>
      <c r="D61898" s="56"/>
      <c r="F61898"/>
    </row>
    <row r="61899" spans="2:6" x14ac:dyDescent="0.25">
      <c r="B61899" s="55"/>
      <c r="C61899" s="52"/>
      <c r="D61899" s="56"/>
      <c r="F61899"/>
    </row>
    <row r="61900" spans="2:6" x14ac:dyDescent="0.25">
      <c r="B61900" s="55"/>
      <c r="C61900" s="52"/>
      <c r="D61900" s="56"/>
      <c r="F61900"/>
    </row>
    <row r="61901" spans="2:6" x14ac:dyDescent="0.25">
      <c r="B61901" s="55"/>
      <c r="C61901" s="52"/>
      <c r="D61901" s="56"/>
      <c r="F61901"/>
    </row>
    <row r="61902" spans="2:6" x14ac:dyDescent="0.25">
      <c r="B61902" s="55"/>
      <c r="C61902" s="52"/>
      <c r="D61902" s="56"/>
      <c r="F61902"/>
    </row>
    <row r="61903" spans="2:6" x14ac:dyDescent="0.25">
      <c r="B61903" s="55"/>
      <c r="C61903" s="52"/>
      <c r="D61903" s="56"/>
      <c r="F61903"/>
    </row>
    <row r="61904" spans="2:6" x14ac:dyDescent="0.25">
      <c r="B61904" s="55"/>
      <c r="C61904" s="52"/>
      <c r="D61904" s="56"/>
      <c r="F61904"/>
    </row>
    <row r="61905" spans="2:6" x14ac:dyDescent="0.25">
      <c r="B61905" s="55"/>
      <c r="C61905" s="52"/>
      <c r="D61905" s="56"/>
      <c r="F61905"/>
    </row>
    <row r="61906" spans="2:6" x14ac:dyDescent="0.25">
      <c r="B61906" s="55"/>
      <c r="C61906" s="52"/>
      <c r="D61906" s="56"/>
      <c r="F61906"/>
    </row>
    <row r="61907" spans="2:6" x14ac:dyDescent="0.25">
      <c r="B61907" s="55"/>
      <c r="C61907" s="52"/>
      <c r="D61907" s="56"/>
      <c r="F61907"/>
    </row>
    <row r="61908" spans="2:6" x14ac:dyDescent="0.25">
      <c r="B61908" s="55"/>
      <c r="C61908" s="52"/>
      <c r="D61908" s="56"/>
      <c r="F61908"/>
    </row>
    <row r="61909" spans="2:6" x14ac:dyDescent="0.25">
      <c r="B61909" s="55"/>
      <c r="C61909" s="52"/>
      <c r="D61909" s="56"/>
      <c r="F61909"/>
    </row>
    <row r="61910" spans="2:6" x14ac:dyDescent="0.25">
      <c r="B61910" s="55"/>
      <c r="C61910" s="52"/>
      <c r="D61910" s="56"/>
      <c r="F61910"/>
    </row>
    <row r="61911" spans="2:6" x14ac:dyDescent="0.25">
      <c r="B61911" s="55"/>
      <c r="C61911" s="52"/>
      <c r="D61911" s="56"/>
      <c r="F61911"/>
    </row>
    <row r="61912" spans="2:6" x14ac:dyDescent="0.25">
      <c r="B61912" s="55"/>
      <c r="C61912" s="52"/>
      <c r="D61912" s="56"/>
      <c r="F61912"/>
    </row>
    <row r="61913" spans="2:6" x14ac:dyDescent="0.25">
      <c r="B61913" s="55"/>
      <c r="C61913" s="52"/>
      <c r="D61913" s="56"/>
      <c r="F61913"/>
    </row>
    <row r="61914" spans="2:6" x14ac:dyDescent="0.25">
      <c r="B61914" s="55"/>
      <c r="C61914" s="52"/>
      <c r="D61914" s="56"/>
      <c r="F61914"/>
    </row>
    <row r="61915" spans="2:6" x14ac:dyDescent="0.25">
      <c r="B61915" s="55"/>
      <c r="C61915" s="52"/>
      <c r="D61915" s="56"/>
      <c r="F61915"/>
    </row>
    <row r="61916" spans="2:6" x14ac:dyDescent="0.25">
      <c r="B61916" s="55"/>
      <c r="C61916" s="52"/>
      <c r="D61916" s="56"/>
      <c r="F61916"/>
    </row>
    <row r="61917" spans="2:6" x14ac:dyDescent="0.25">
      <c r="B61917" s="55"/>
      <c r="C61917" s="52"/>
      <c r="D61917" s="56"/>
      <c r="F61917"/>
    </row>
    <row r="61918" spans="2:6" x14ac:dyDescent="0.25">
      <c r="B61918" s="55"/>
      <c r="C61918" s="52"/>
      <c r="D61918" s="56"/>
      <c r="F61918"/>
    </row>
    <row r="61919" spans="2:6" x14ac:dyDescent="0.25">
      <c r="B61919" s="55"/>
      <c r="C61919" s="52"/>
      <c r="D61919" s="56"/>
      <c r="F61919"/>
    </row>
    <row r="61920" spans="2:6" x14ac:dyDescent="0.25">
      <c r="B61920" s="55"/>
      <c r="C61920" s="52"/>
      <c r="D61920" s="56"/>
      <c r="F61920"/>
    </row>
    <row r="61921" spans="2:6" x14ac:dyDescent="0.25">
      <c r="B61921" s="55"/>
      <c r="C61921" s="52"/>
      <c r="D61921" s="56"/>
      <c r="F61921"/>
    </row>
    <row r="61922" spans="2:6" x14ac:dyDescent="0.25">
      <c r="B61922" s="55"/>
      <c r="C61922" s="52"/>
      <c r="D61922" s="56"/>
      <c r="F61922"/>
    </row>
    <row r="61923" spans="2:6" x14ac:dyDescent="0.25">
      <c r="B61923" s="55"/>
      <c r="C61923" s="52"/>
      <c r="D61923" s="56"/>
      <c r="F61923"/>
    </row>
    <row r="61924" spans="2:6" x14ac:dyDescent="0.25">
      <c r="B61924" s="55"/>
      <c r="C61924" s="52"/>
      <c r="D61924" s="56"/>
      <c r="F61924"/>
    </row>
    <row r="61925" spans="2:6" x14ac:dyDescent="0.25">
      <c r="B61925" s="55"/>
      <c r="C61925" s="52"/>
      <c r="D61925" s="56"/>
      <c r="F61925"/>
    </row>
    <row r="61926" spans="2:6" x14ac:dyDescent="0.25">
      <c r="B61926" s="55"/>
      <c r="C61926" s="52"/>
      <c r="D61926" s="56"/>
      <c r="F61926"/>
    </row>
    <row r="61927" spans="2:6" x14ac:dyDescent="0.25">
      <c r="B61927" s="55"/>
      <c r="C61927" s="52"/>
      <c r="D61927" s="56"/>
      <c r="F61927"/>
    </row>
    <row r="61928" spans="2:6" x14ac:dyDescent="0.25">
      <c r="B61928" s="55"/>
      <c r="C61928" s="52"/>
      <c r="D61928" s="56"/>
      <c r="F61928"/>
    </row>
    <row r="61929" spans="2:6" x14ac:dyDescent="0.25">
      <c r="B61929" s="55"/>
      <c r="C61929" s="52"/>
      <c r="D61929" s="56"/>
      <c r="F61929"/>
    </row>
    <row r="61930" spans="2:6" x14ac:dyDescent="0.25">
      <c r="B61930" s="55"/>
      <c r="C61930" s="52"/>
      <c r="D61930" s="56"/>
      <c r="F61930"/>
    </row>
    <row r="61931" spans="2:6" x14ac:dyDescent="0.25">
      <c r="B61931" s="55"/>
      <c r="C61931" s="52"/>
      <c r="D61931" s="56"/>
      <c r="F61931"/>
    </row>
    <row r="61932" spans="2:6" x14ac:dyDescent="0.25">
      <c r="B61932" s="55"/>
      <c r="C61932" s="52"/>
      <c r="D61932" s="56"/>
      <c r="F61932"/>
    </row>
    <row r="61933" spans="2:6" x14ac:dyDescent="0.25">
      <c r="B61933" s="55"/>
      <c r="C61933" s="52"/>
      <c r="D61933" s="56"/>
      <c r="F61933"/>
    </row>
    <row r="61934" spans="2:6" x14ac:dyDescent="0.25">
      <c r="B61934" s="55"/>
      <c r="C61934" s="52"/>
      <c r="D61934" s="56"/>
      <c r="F61934"/>
    </row>
    <row r="61935" spans="2:6" x14ac:dyDescent="0.25">
      <c r="B61935" s="55"/>
      <c r="C61935" s="52"/>
      <c r="D61935" s="56"/>
      <c r="F61935"/>
    </row>
    <row r="61936" spans="2:6" x14ac:dyDescent="0.25">
      <c r="B61936" s="55"/>
      <c r="C61936" s="52"/>
      <c r="D61936" s="56"/>
      <c r="F61936"/>
    </row>
    <row r="61937" spans="2:6" x14ac:dyDescent="0.25">
      <c r="B61937" s="55"/>
      <c r="C61937" s="52"/>
      <c r="D61937" s="56"/>
      <c r="F61937"/>
    </row>
    <row r="61938" spans="2:6" x14ac:dyDescent="0.25">
      <c r="B61938" s="55"/>
      <c r="C61938" s="52"/>
      <c r="D61938" s="56"/>
      <c r="F61938"/>
    </row>
    <row r="61939" spans="2:6" x14ac:dyDescent="0.25">
      <c r="B61939" s="55"/>
      <c r="C61939" s="52"/>
      <c r="D61939" s="56"/>
      <c r="F61939"/>
    </row>
    <row r="61940" spans="2:6" x14ac:dyDescent="0.25">
      <c r="B61940" s="55"/>
      <c r="C61940" s="52"/>
      <c r="D61940" s="56"/>
      <c r="F61940"/>
    </row>
    <row r="61941" spans="2:6" x14ac:dyDescent="0.25">
      <c r="B61941" s="55"/>
      <c r="C61941" s="52"/>
      <c r="D61941" s="56"/>
      <c r="F61941"/>
    </row>
    <row r="61942" spans="2:6" x14ac:dyDescent="0.25">
      <c r="B61942" s="55"/>
      <c r="C61942" s="52"/>
      <c r="D61942" s="56"/>
      <c r="F61942"/>
    </row>
    <row r="61943" spans="2:6" x14ac:dyDescent="0.25">
      <c r="B61943" s="55"/>
      <c r="C61943" s="52"/>
      <c r="D61943" s="56"/>
      <c r="F61943"/>
    </row>
    <row r="61944" spans="2:6" x14ac:dyDescent="0.25">
      <c r="B61944" s="55"/>
      <c r="C61944" s="52"/>
      <c r="D61944" s="56"/>
      <c r="F61944"/>
    </row>
    <row r="61945" spans="2:6" x14ac:dyDescent="0.25">
      <c r="B61945" s="55"/>
      <c r="C61945" s="52"/>
      <c r="D61945" s="56"/>
      <c r="F61945"/>
    </row>
    <row r="61946" spans="2:6" x14ac:dyDescent="0.25">
      <c r="B61946" s="55"/>
      <c r="C61946" s="52"/>
      <c r="D61946" s="56"/>
      <c r="F61946"/>
    </row>
    <row r="61947" spans="2:6" x14ac:dyDescent="0.25">
      <c r="B61947" s="55"/>
      <c r="C61947" s="52"/>
      <c r="D61947" s="56"/>
      <c r="F61947"/>
    </row>
    <row r="61948" spans="2:6" x14ac:dyDescent="0.25">
      <c r="B61948" s="55"/>
      <c r="C61948" s="52"/>
      <c r="D61948" s="56"/>
      <c r="F61948"/>
    </row>
    <row r="61949" spans="2:6" x14ac:dyDescent="0.25">
      <c r="B61949" s="55"/>
      <c r="C61949" s="52"/>
      <c r="D61949" s="56"/>
      <c r="F61949"/>
    </row>
    <row r="61950" spans="2:6" x14ac:dyDescent="0.25">
      <c r="B61950" s="55"/>
      <c r="C61950" s="52"/>
      <c r="D61950" s="56"/>
      <c r="F61950"/>
    </row>
    <row r="61951" spans="2:6" x14ac:dyDescent="0.25">
      <c r="B61951" s="55"/>
      <c r="C61951" s="52"/>
      <c r="D61951" s="56"/>
      <c r="F61951"/>
    </row>
    <row r="61952" spans="2:6" x14ac:dyDescent="0.25">
      <c r="B61952" s="55"/>
      <c r="C61952" s="52"/>
      <c r="D61952" s="56"/>
      <c r="F61952"/>
    </row>
    <row r="61953" spans="2:6" x14ac:dyDescent="0.25">
      <c r="B61953" s="55"/>
      <c r="C61953" s="52"/>
      <c r="D61953" s="56"/>
      <c r="F61953"/>
    </row>
    <row r="61954" spans="2:6" x14ac:dyDescent="0.25">
      <c r="B61954" s="55"/>
      <c r="C61954" s="52"/>
      <c r="D61954" s="56"/>
      <c r="F61954"/>
    </row>
    <row r="61955" spans="2:6" x14ac:dyDescent="0.25">
      <c r="B61955" s="55"/>
      <c r="C61955" s="52"/>
      <c r="D61955" s="56"/>
      <c r="F61955"/>
    </row>
    <row r="61956" spans="2:6" x14ac:dyDescent="0.25">
      <c r="B61956" s="55"/>
      <c r="C61956" s="52"/>
      <c r="D61956" s="56"/>
      <c r="F61956"/>
    </row>
    <row r="61957" spans="2:6" x14ac:dyDescent="0.25">
      <c r="B61957" s="55"/>
      <c r="C61957" s="52"/>
      <c r="D61957" s="56"/>
      <c r="F61957"/>
    </row>
    <row r="61958" spans="2:6" x14ac:dyDescent="0.25">
      <c r="B61958" s="55"/>
      <c r="C61958" s="52"/>
      <c r="D61958" s="56"/>
      <c r="F61958"/>
    </row>
    <row r="61959" spans="2:6" x14ac:dyDescent="0.25">
      <c r="B61959" s="55"/>
      <c r="C61959" s="52"/>
      <c r="D61959" s="56"/>
      <c r="F61959"/>
    </row>
    <row r="61960" spans="2:6" x14ac:dyDescent="0.25">
      <c r="B61960" s="55"/>
      <c r="C61960" s="52"/>
      <c r="D61960" s="56"/>
      <c r="F61960"/>
    </row>
    <row r="61961" spans="2:6" x14ac:dyDescent="0.25">
      <c r="B61961" s="55"/>
      <c r="C61961" s="52"/>
      <c r="D61961" s="56"/>
      <c r="F61961"/>
    </row>
    <row r="61962" spans="2:6" x14ac:dyDescent="0.25">
      <c r="B61962" s="55"/>
      <c r="C61962" s="52"/>
      <c r="D61962" s="56"/>
      <c r="F61962"/>
    </row>
    <row r="61963" spans="2:6" x14ac:dyDescent="0.25">
      <c r="B61963" s="55"/>
      <c r="C61963" s="52"/>
      <c r="D61963" s="56"/>
      <c r="F61963"/>
    </row>
    <row r="61964" spans="2:6" x14ac:dyDescent="0.25">
      <c r="B61964" s="55"/>
      <c r="C61964" s="52"/>
      <c r="D61964" s="56"/>
      <c r="F61964"/>
    </row>
    <row r="61965" spans="2:6" x14ac:dyDescent="0.25">
      <c r="B61965" s="55"/>
      <c r="C61965" s="52"/>
      <c r="D61965" s="56"/>
      <c r="F61965"/>
    </row>
    <row r="61966" spans="2:6" x14ac:dyDescent="0.25">
      <c r="B61966" s="55"/>
      <c r="C61966" s="52"/>
      <c r="D61966" s="56"/>
      <c r="F61966"/>
    </row>
    <row r="61967" spans="2:6" x14ac:dyDescent="0.25">
      <c r="B61967" s="55"/>
      <c r="C61967" s="52"/>
      <c r="D61967" s="56"/>
      <c r="F61967"/>
    </row>
    <row r="61968" spans="2:6" x14ac:dyDescent="0.25">
      <c r="B61968" s="55"/>
      <c r="C61968" s="52"/>
      <c r="D61968" s="56"/>
      <c r="F61968"/>
    </row>
    <row r="61969" spans="2:6" x14ac:dyDescent="0.25">
      <c r="B61969" s="55"/>
      <c r="C61969" s="52"/>
      <c r="D61969" s="56"/>
      <c r="F61969"/>
    </row>
    <row r="61970" spans="2:6" x14ac:dyDescent="0.25">
      <c r="B61970" s="55"/>
      <c r="C61970" s="52"/>
      <c r="D61970" s="56"/>
      <c r="F61970"/>
    </row>
    <row r="61971" spans="2:6" x14ac:dyDescent="0.25">
      <c r="B61971" s="55"/>
      <c r="C61971" s="52"/>
      <c r="D61971" s="56"/>
      <c r="F61971"/>
    </row>
    <row r="61972" spans="2:6" x14ac:dyDescent="0.25">
      <c r="B61972" s="55"/>
      <c r="C61972" s="52"/>
      <c r="D61972" s="56"/>
      <c r="F61972"/>
    </row>
    <row r="61973" spans="2:6" x14ac:dyDescent="0.25">
      <c r="B61973" s="55"/>
      <c r="C61973" s="52"/>
      <c r="D61973" s="56"/>
      <c r="F61973"/>
    </row>
    <row r="61974" spans="2:6" x14ac:dyDescent="0.25">
      <c r="B61974" s="55"/>
      <c r="C61974" s="52"/>
      <c r="D61974" s="56"/>
      <c r="F61974"/>
    </row>
    <row r="61975" spans="2:6" x14ac:dyDescent="0.25">
      <c r="B61975" s="55"/>
      <c r="C61975" s="52"/>
      <c r="D61975" s="56"/>
      <c r="F61975"/>
    </row>
    <row r="61976" spans="2:6" x14ac:dyDescent="0.25">
      <c r="B61976" s="55"/>
      <c r="C61976" s="52"/>
      <c r="D61976" s="56"/>
      <c r="F61976"/>
    </row>
    <row r="61977" spans="2:6" x14ac:dyDescent="0.25">
      <c r="B61977" s="55"/>
      <c r="C61977" s="52"/>
      <c r="D61977" s="56"/>
      <c r="F61977"/>
    </row>
    <row r="61978" spans="2:6" x14ac:dyDescent="0.25">
      <c r="B61978" s="55"/>
      <c r="C61978" s="52"/>
      <c r="D61978" s="56"/>
      <c r="F61978"/>
    </row>
    <row r="61979" spans="2:6" x14ac:dyDescent="0.25">
      <c r="B61979" s="55"/>
      <c r="C61979" s="52"/>
      <c r="D61979" s="56"/>
      <c r="F61979"/>
    </row>
    <row r="61980" spans="2:6" x14ac:dyDescent="0.25">
      <c r="B61980" s="55"/>
      <c r="C61980" s="52"/>
      <c r="D61980" s="56"/>
      <c r="F61980"/>
    </row>
    <row r="61981" spans="2:6" x14ac:dyDescent="0.25">
      <c r="B61981" s="55"/>
      <c r="C61981" s="52"/>
      <c r="D61981" s="56"/>
      <c r="F61981"/>
    </row>
    <row r="61982" spans="2:6" x14ac:dyDescent="0.25">
      <c r="B61982" s="55"/>
      <c r="C61982" s="52"/>
      <c r="D61982" s="56"/>
      <c r="F61982"/>
    </row>
    <row r="61983" spans="2:6" x14ac:dyDescent="0.25">
      <c r="B61983" s="55"/>
      <c r="C61983" s="52"/>
      <c r="D61983" s="56"/>
      <c r="F61983"/>
    </row>
    <row r="61984" spans="2:6" x14ac:dyDescent="0.25">
      <c r="B61984" s="55"/>
      <c r="C61984" s="52"/>
      <c r="D61984" s="56"/>
      <c r="F61984"/>
    </row>
    <row r="61985" spans="2:6" x14ac:dyDescent="0.25">
      <c r="B61985" s="55"/>
      <c r="C61985" s="52"/>
      <c r="D61985" s="56"/>
      <c r="F61985"/>
    </row>
    <row r="61986" spans="2:6" x14ac:dyDescent="0.25">
      <c r="B61986" s="55"/>
      <c r="C61986" s="52"/>
      <c r="D61986" s="56"/>
      <c r="F61986"/>
    </row>
    <row r="61987" spans="2:6" x14ac:dyDescent="0.25">
      <c r="B61987" s="55"/>
      <c r="C61987" s="52"/>
      <c r="D61987" s="56"/>
      <c r="F61987"/>
    </row>
    <row r="61988" spans="2:6" x14ac:dyDescent="0.25">
      <c r="B61988" s="55"/>
      <c r="C61988" s="52"/>
      <c r="D61988" s="56"/>
      <c r="F61988"/>
    </row>
    <row r="61989" spans="2:6" x14ac:dyDescent="0.25">
      <c r="B61989" s="55"/>
      <c r="C61989" s="52"/>
      <c r="D61989" s="56"/>
      <c r="F61989"/>
    </row>
    <row r="61990" spans="2:6" x14ac:dyDescent="0.25">
      <c r="B61990" s="55"/>
      <c r="C61990" s="52"/>
      <c r="D61990" s="56"/>
      <c r="F61990"/>
    </row>
    <row r="61991" spans="2:6" x14ac:dyDescent="0.25">
      <c r="B61991" s="55"/>
      <c r="C61991" s="52"/>
      <c r="D61991" s="56"/>
      <c r="F61991"/>
    </row>
    <row r="61992" spans="2:6" x14ac:dyDescent="0.25">
      <c r="B61992" s="55"/>
      <c r="C61992" s="52"/>
      <c r="D61992" s="56"/>
      <c r="F61992"/>
    </row>
    <row r="61993" spans="2:6" x14ac:dyDescent="0.25">
      <c r="B61993" s="55"/>
      <c r="C61993" s="52"/>
      <c r="D61993" s="56"/>
      <c r="F61993"/>
    </row>
    <row r="61994" spans="2:6" x14ac:dyDescent="0.25">
      <c r="B61994" s="55"/>
      <c r="C61994" s="52"/>
      <c r="D61994" s="56"/>
      <c r="F61994"/>
    </row>
    <row r="61995" spans="2:6" x14ac:dyDescent="0.25">
      <c r="B61995" s="55"/>
      <c r="C61995" s="52"/>
      <c r="D61995" s="56"/>
      <c r="F61995"/>
    </row>
    <row r="61996" spans="2:6" x14ac:dyDescent="0.25">
      <c r="B61996" s="55"/>
      <c r="C61996" s="52"/>
      <c r="D61996" s="56"/>
      <c r="F61996"/>
    </row>
    <row r="61997" spans="2:6" x14ac:dyDescent="0.25">
      <c r="B61997" s="55"/>
      <c r="C61997" s="52"/>
      <c r="D61997" s="56"/>
      <c r="F61997"/>
    </row>
    <row r="61998" spans="2:6" x14ac:dyDescent="0.25">
      <c r="B61998" s="55"/>
      <c r="C61998" s="52"/>
      <c r="D61998" s="56"/>
      <c r="F61998"/>
    </row>
    <row r="61999" spans="2:6" x14ac:dyDescent="0.25">
      <c r="B61999" s="55"/>
      <c r="C61999" s="52"/>
      <c r="D61999" s="56"/>
      <c r="F61999"/>
    </row>
    <row r="62000" spans="2:6" x14ac:dyDescent="0.25">
      <c r="B62000" s="55"/>
      <c r="C62000" s="52"/>
      <c r="D62000" s="56"/>
      <c r="F62000"/>
    </row>
    <row r="62001" spans="2:6" x14ac:dyDescent="0.25">
      <c r="B62001" s="55"/>
      <c r="C62001" s="52"/>
      <c r="D62001" s="56"/>
      <c r="F62001"/>
    </row>
    <row r="62002" spans="2:6" x14ac:dyDescent="0.25">
      <c r="B62002" s="55"/>
      <c r="C62002" s="52"/>
      <c r="D62002" s="56"/>
      <c r="F62002"/>
    </row>
    <row r="62003" spans="2:6" x14ac:dyDescent="0.25">
      <c r="B62003" s="55"/>
      <c r="C62003" s="52"/>
      <c r="D62003" s="56"/>
      <c r="F62003"/>
    </row>
    <row r="62004" spans="2:6" x14ac:dyDescent="0.25">
      <c r="B62004" s="55"/>
      <c r="C62004" s="52"/>
      <c r="D62004" s="56"/>
      <c r="F62004"/>
    </row>
    <row r="62005" spans="2:6" x14ac:dyDescent="0.25">
      <c r="B62005" s="55"/>
      <c r="C62005" s="52"/>
      <c r="D62005" s="56"/>
      <c r="F62005"/>
    </row>
    <row r="62006" spans="2:6" x14ac:dyDescent="0.25">
      <c r="B62006" s="55"/>
      <c r="C62006" s="52"/>
      <c r="D62006" s="56"/>
      <c r="F62006"/>
    </row>
    <row r="62007" spans="2:6" x14ac:dyDescent="0.25">
      <c r="B62007" s="55"/>
      <c r="C62007" s="52"/>
      <c r="D62007" s="56"/>
      <c r="F62007"/>
    </row>
    <row r="62008" spans="2:6" x14ac:dyDescent="0.25">
      <c r="B62008" s="55"/>
      <c r="C62008" s="52"/>
      <c r="D62008" s="56"/>
      <c r="F62008"/>
    </row>
    <row r="62009" spans="2:6" x14ac:dyDescent="0.25">
      <c r="B62009" s="55"/>
      <c r="C62009" s="52"/>
      <c r="D62009" s="56"/>
      <c r="F62009"/>
    </row>
    <row r="62010" spans="2:6" x14ac:dyDescent="0.25">
      <c r="B62010" s="55"/>
      <c r="C62010" s="52"/>
      <c r="D62010" s="56"/>
      <c r="F62010"/>
    </row>
    <row r="62011" spans="2:6" x14ac:dyDescent="0.25">
      <c r="B62011" s="55"/>
      <c r="C62011" s="52"/>
      <c r="D62011" s="56"/>
      <c r="F62011"/>
    </row>
    <row r="62012" spans="2:6" x14ac:dyDescent="0.25">
      <c r="B62012" s="55"/>
      <c r="C62012" s="52"/>
      <c r="D62012" s="56"/>
      <c r="F62012"/>
    </row>
    <row r="62013" spans="2:6" x14ac:dyDescent="0.25">
      <c r="B62013" s="55"/>
      <c r="C62013" s="52"/>
      <c r="D62013" s="56"/>
      <c r="F62013"/>
    </row>
    <row r="62014" spans="2:6" x14ac:dyDescent="0.25">
      <c r="B62014" s="55"/>
      <c r="C62014" s="52"/>
      <c r="D62014" s="56"/>
      <c r="F62014"/>
    </row>
    <row r="62015" spans="2:6" x14ac:dyDescent="0.25">
      <c r="B62015" s="55"/>
      <c r="C62015" s="52"/>
      <c r="D62015" s="56"/>
      <c r="F62015"/>
    </row>
    <row r="62016" spans="2:6" x14ac:dyDescent="0.25">
      <c r="B62016" s="55"/>
      <c r="C62016" s="52"/>
      <c r="D62016" s="56"/>
      <c r="F62016"/>
    </row>
    <row r="62017" spans="2:6" x14ac:dyDescent="0.25">
      <c r="B62017" s="55"/>
      <c r="C62017" s="52"/>
      <c r="D62017" s="56"/>
      <c r="F62017"/>
    </row>
    <row r="62018" spans="2:6" x14ac:dyDescent="0.25">
      <c r="B62018" s="55"/>
      <c r="C62018" s="52"/>
      <c r="D62018" s="56"/>
      <c r="F62018"/>
    </row>
    <row r="62019" spans="2:6" x14ac:dyDescent="0.25">
      <c r="B62019" s="55"/>
      <c r="C62019" s="52"/>
      <c r="D62019" s="56"/>
      <c r="F62019"/>
    </row>
    <row r="62020" spans="2:6" x14ac:dyDescent="0.25">
      <c r="B62020" s="55"/>
      <c r="C62020" s="52"/>
      <c r="D62020" s="56"/>
      <c r="F62020"/>
    </row>
    <row r="62021" spans="2:6" x14ac:dyDescent="0.25">
      <c r="B62021" s="55"/>
      <c r="C62021" s="52"/>
      <c r="D62021" s="56"/>
      <c r="F62021"/>
    </row>
    <row r="62022" spans="2:6" x14ac:dyDescent="0.25">
      <c r="B62022" s="55"/>
      <c r="C62022" s="52"/>
      <c r="D62022" s="56"/>
      <c r="F62022"/>
    </row>
    <row r="62023" spans="2:6" x14ac:dyDescent="0.25">
      <c r="B62023" s="55"/>
      <c r="C62023" s="52"/>
      <c r="D62023" s="56"/>
      <c r="F62023"/>
    </row>
    <row r="62024" spans="2:6" x14ac:dyDescent="0.25">
      <c r="B62024" s="55"/>
      <c r="C62024" s="52"/>
      <c r="D62024" s="56"/>
      <c r="F62024"/>
    </row>
    <row r="62025" spans="2:6" x14ac:dyDescent="0.25">
      <c r="B62025" s="55"/>
      <c r="C62025" s="52"/>
      <c r="D62025" s="56"/>
      <c r="F62025"/>
    </row>
    <row r="62026" spans="2:6" x14ac:dyDescent="0.25">
      <c r="B62026" s="55"/>
      <c r="C62026" s="52"/>
      <c r="D62026" s="56"/>
      <c r="F62026"/>
    </row>
    <row r="62027" spans="2:6" x14ac:dyDescent="0.25">
      <c r="B62027" s="55"/>
      <c r="C62027" s="52"/>
      <c r="D62027" s="56"/>
      <c r="F62027"/>
    </row>
    <row r="62028" spans="2:6" x14ac:dyDescent="0.25">
      <c r="B62028" s="55"/>
      <c r="C62028" s="52"/>
      <c r="D62028" s="56"/>
      <c r="F62028"/>
    </row>
    <row r="62029" spans="2:6" x14ac:dyDescent="0.25">
      <c r="B62029" s="55"/>
      <c r="C62029" s="52"/>
      <c r="D62029" s="56"/>
      <c r="F62029"/>
    </row>
    <row r="62030" spans="2:6" x14ac:dyDescent="0.25">
      <c r="B62030" s="55"/>
      <c r="C62030" s="52"/>
      <c r="D62030" s="56"/>
      <c r="F62030"/>
    </row>
    <row r="62031" spans="2:6" x14ac:dyDescent="0.25">
      <c r="B62031" s="55"/>
      <c r="C62031" s="52"/>
      <c r="D62031" s="56"/>
      <c r="F62031"/>
    </row>
    <row r="62032" spans="2:6" x14ac:dyDescent="0.25">
      <c r="B62032" s="55"/>
      <c r="C62032" s="52"/>
      <c r="D62032" s="56"/>
      <c r="F62032"/>
    </row>
    <row r="62033" spans="2:6" x14ac:dyDescent="0.25">
      <c r="B62033" s="55"/>
      <c r="C62033" s="52"/>
      <c r="D62033" s="56"/>
      <c r="F62033"/>
    </row>
    <row r="62034" spans="2:6" x14ac:dyDescent="0.25">
      <c r="B62034" s="55"/>
      <c r="C62034" s="52"/>
      <c r="D62034" s="56"/>
      <c r="F62034"/>
    </row>
    <row r="62035" spans="2:6" x14ac:dyDescent="0.25">
      <c r="B62035" s="55"/>
      <c r="C62035" s="52"/>
      <c r="D62035" s="56"/>
      <c r="F62035"/>
    </row>
    <row r="62036" spans="2:6" x14ac:dyDescent="0.25">
      <c r="B62036" s="55"/>
      <c r="C62036" s="52"/>
      <c r="D62036" s="56"/>
      <c r="F62036"/>
    </row>
    <row r="62037" spans="2:6" x14ac:dyDescent="0.25">
      <c r="B62037" s="55"/>
      <c r="C62037" s="52"/>
      <c r="D62037" s="56"/>
      <c r="F62037"/>
    </row>
    <row r="62038" spans="2:6" x14ac:dyDescent="0.25">
      <c r="B62038" s="55"/>
      <c r="C62038" s="52"/>
      <c r="D62038" s="56"/>
      <c r="F62038"/>
    </row>
    <row r="62039" spans="2:6" x14ac:dyDescent="0.25">
      <c r="B62039" s="55"/>
      <c r="C62039" s="52"/>
      <c r="D62039" s="56"/>
      <c r="F62039"/>
    </row>
    <row r="62040" spans="2:6" x14ac:dyDescent="0.25">
      <c r="B62040" s="55"/>
      <c r="C62040" s="52"/>
      <c r="D62040" s="56"/>
      <c r="F62040"/>
    </row>
    <row r="62041" spans="2:6" x14ac:dyDescent="0.25">
      <c r="B62041" s="55"/>
      <c r="C62041" s="52"/>
      <c r="D62041" s="56"/>
      <c r="F62041"/>
    </row>
    <row r="62042" spans="2:6" x14ac:dyDescent="0.25">
      <c r="B62042" s="55"/>
      <c r="C62042" s="52"/>
      <c r="D62042" s="56"/>
      <c r="F62042"/>
    </row>
    <row r="62043" spans="2:6" x14ac:dyDescent="0.25">
      <c r="B62043" s="55"/>
      <c r="C62043" s="52"/>
      <c r="D62043" s="56"/>
      <c r="F62043"/>
    </row>
    <row r="62044" spans="2:6" x14ac:dyDescent="0.25">
      <c r="B62044" s="55"/>
      <c r="C62044" s="52"/>
      <c r="D62044" s="56"/>
      <c r="F62044"/>
    </row>
    <row r="62045" spans="2:6" x14ac:dyDescent="0.25">
      <c r="B62045" s="55"/>
      <c r="C62045" s="52"/>
      <c r="D62045" s="56"/>
      <c r="F62045"/>
    </row>
    <row r="62046" spans="2:6" x14ac:dyDescent="0.25">
      <c r="B62046" s="55"/>
      <c r="C62046" s="52"/>
      <c r="D62046" s="56"/>
      <c r="F62046"/>
    </row>
    <row r="62047" spans="2:6" x14ac:dyDescent="0.25">
      <c r="B62047" s="55"/>
      <c r="C62047" s="52"/>
      <c r="D62047" s="56"/>
      <c r="F62047"/>
    </row>
    <row r="62048" spans="2:6" x14ac:dyDescent="0.25">
      <c r="B62048" s="55"/>
      <c r="C62048" s="52"/>
      <c r="D62048" s="56"/>
      <c r="F62048"/>
    </row>
    <row r="62049" spans="2:6" x14ac:dyDescent="0.25">
      <c r="B62049" s="55"/>
      <c r="C62049" s="52"/>
      <c r="D62049" s="56"/>
      <c r="F62049"/>
    </row>
    <row r="62050" spans="2:6" x14ac:dyDescent="0.25">
      <c r="B62050" s="55"/>
      <c r="C62050" s="52"/>
      <c r="D62050" s="56"/>
      <c r="F62050"/>
    </row>
    <row r="62051" spans="2:6" x14ac:dyDescent="0.25">
      <c r="B62051" s="55"/>
      <c r="C62051" s="52"/>
      <c r="D62051" s="56"/>
      <c r="F62051"/>
    </row>
    <row r="62052" spans="2:6" x14ac:dyDescent="0.25">
      <c r="B62052" s="55"/>
      <c r="C62052" s="52"/>
      <c r="D62052" s="56"/>
      <c r="F62052"/>
    </row>
    <row r="62053" spans="2:6" x14ac:dyDescent="0.25">
      <c r="B62053" s="55"/>
      <c r="C62053" s="52"/>
      <c r="D62053" s="56"/>
      <c r="F62053"/>
    </row>
    <row r="62054" spans="2:6" x14ac:dyDescent="0.25">
      <c r="B62054" s="55"/>
      <c r="C62054" s="52"/>
      <c r="D62054" s="56"/>
      <c r="F62054"/>
    </row>
    <row r="62055" spans="2:6" x14ac:dyDescent="0.25">
      <c r="B62055" s="55"/>
      <c r="C62055" s="52"/>
      <c r="D62055" s="56"/>
      <c r="F62055"/>
    </row>
    <row r="62056" spans="2:6" x14ac:dyDescent="0.25">
      <c r="B62056" s="55"/>
      <c r="C62056" s="52"/>
      <c r="D62056" s="56"/>
      <c r="F62056"/>
    </row>
    <row r="62057" spans="2:6" x14ac:dyDescent="0.25">
      <c r="B62057" s="55"/>
      <c r="C62057" s="52"/>
      <c r="D62057" s="56"/>
      <c r="F62057"/>
    </row>
    <row r="62058" spans="2:6" x14ac:dyDescent="0.25">
      <c r="B62058" s="55"/>
      <c r="C62058" s="52"/>
      <c r="D62058" s="56"/>
      <c r="F62058"/>
    </row>
    <row r="62059" spans="2:6" x14ac:dyDescent="0.25">
      <c r="B62059" s="55"/>
      <c r="C62059" s="52"/>
      <c r="D62059" s="56"/>
      <c r="F62059"/>
    </row>
    <row r="62060" spans="2:6" x14ac:dyDescent="0.25">
      <c r="B62060" s="55"/>
      <c r="C62060" s="52"/>
      <c r="D62060" s="56"/>
      <c r="F62060"/>
    </row>
    <row r="62061" spans="2:6" x14ac:dyDescent="0.25">
      <c r="B62061" s="55"/>
      <c r="C62061" s="52"/>
      <c r="D62061" s="56"/>
      <c r="F62061"/>
    </row>
    <row r="62062" spans="2:6" x14ac:dyDescent="0.25">
      <c r="B62062" s="55"/>
      <c r="C62062" s="52"/>
      <c r="D62062" s="56"/>
      <c r="F62062"/>
    </row>
    <row r="62063" spans="2:6" x14ac:dyDescent="0.25">
      <c r="B62063" s="55"/>
      <c r="C62063" s="52"/>
      <c r="D62063" s="56"/>
      <c r="F62063"/>
    </row>
    <row r="62064" spans="2:6" x14ac:dyDescent="0.25">
      <c r="B62064" s="55"/>
      <c r="C62064" s="52"/>
      <c r="D62064" s="56"/>
      <c r="F62064"/>
    </row>
    <row r="62065" spans="2:6" x14ac:dyDescent="0.25">
      <c r="B62065" s="55"/>
      <c r="C62065" s="52"/>
      <c r="D62065" s="56"/>
      <c r="F62065"/>
    </row>
    <row r="62066" spans="2:6" x14ac:dyDescent="0.25">
      <c r="B62066" s="55"/>
      <c r="C62066" s="52"/>
      <c r="D62066" s="56"/>
      <c r="F62066"/>
    </row>
    <row r="62067" spans="2:6" x14ac:dyDescent="0.25">
      <c r="B62067" s="55"/>
      <c r="C62067" s="52"/>
      <c r="D62067" s="56"/>
      <c r="F62067"/>
    </row>
    <row r="62068" spans="2:6" x14ac:dyDescent="0.25">
      <c r="B62068" s="55"/>
      <c r="C62068" s="52"/>
      <c r="D62068" s="56"/>
      <c r="F62068"/>
    </row>
    <row r="62069" spans="2:6" x14ac:dyDescent="0.25">
      <c r="B62069" s="55"/>
      <c r="C62069" s="52"/>
      <c r="D62069" s="56"/>
      <c r="F62069"/>
    </row>
    <row r="62070" spans="2:6" x14ac:dyDescent="0.25">
      <c r="B62070" s="55"/>
      <c r="C62070" s="52"/>
      <c r="D62070" s="56"/>
      <c r="F62070"/>
    </row>
    <row r="62071" spans="2:6" x14ac:dyDescent="0.25">
      <c r="B62071" s="55"/>
      <c r="C62071" s="52"/>
      <c r="D62071" s="56"/>
      <c r="F62071"/>
    </row>
    <row r="62072" spans="2:6" x14ac:dyDescent="0.25">
      <c r="B62072" s="55"/>
      <c r="C62072" s="52"/>
      <c r="D62072" s="56"/>
      <c r="F62072"/>
    </row>
    <row r="62073" spans="2:6" x14ac:dyDescent="0.25">
      <c r="B62073" s="55"/>
      <c r="C62073" s="52"/>
      <c r="D62073" s="56"/>
      <c r="F62073"/>
    </row>
    <row r="62074" spans="2:6" x14ac:dyDescent="0.25">
      <c r="B62074" s="55"/>
      <c r="C62074" s="52"/>
      <c r="D62074" s="56"/>
      <c r="F62074"/>
    </row>
    <row r="62075" spans="2:6" x14ac:dyDescent="0.25">
      <c r="B62075" s="55"/>
      <c r="C62075" s="52"/>
      <c r="D62075" s="56"/>
      <c r="F62075"/>
    </row>
    <row r="62076" spans="2:6" x14ac:dyDescent="0.25">
      <c r="B62076" s="55"/>
      <c r="C62076" s="52"/>
      <c r="D62076" s="56"/>
      <c r="F62076"/>
    </row>
    <row r="62077" spans="2:6" x14ac:dyDescent="0.25">
      <c r="B62077" s="55"/>
      <c r="C62077" s="52"/>
      <c r="D62077" s="56"/>
      <c r="F62077"/>
    </row>
    <row r="62078" spans="2:6" x14ac:dyDescent="0.25">
      <c r="B62078" s="55"/>
      <c r="C62078" s="52"/>
      <c r="D62078" s="56"/>
      <c r="F62078"/>
    </row>
    <row r="62079" spans="2:6" x14ac:dyDescent="0.25">
      <c r="B62079" s="55"/>
      <c r="C62079" s="52"/>
      <c r="D62079" s="56"/>
      <c r="F62079"/>
    </row>
    <row r="62080" spans="2:6" x14ac:dyDescent="0.25">
      <c r="B62080" s="55"/>
      <c r="C62080" s="52"/>
      <c r="D62080" s="56"/>
      <c r="F62080"/>
    </row>
    <row r="62081" spans="2:6" x14ac:dyDescent="0.25">
      <c r="B62081" s="55"/>
      <c r="C62081" s="52"/>
      <c r="D62081" s="56"/>
      <c r="F62081"/>
    </row>
    <row r="62082" spans="2:6" x14ac:dyDescent="0.25">
      <c r="B62082" s="55"/>
      <c r="C62082" s="52"/>
      <c r="D62082" s="56"/>
      <c r="F62082"/>
    </row>
    <row r="62083" spans="2:6" x14ac:dyDescent="0.25">
      <c r="B62083" s="55"/>
      <c r="C62083" s="52"/>
      <c r="D62083" s="56"/>
      <c r="F62083"/>
    </row>
    <row r="62084" spans="2:6" x14ac:dyDescent="0.25">
      <c r="B62084" s="55"/>
      <c r="C62084" s="52"/>
      <c r="D62084" s="56"/>
      <c r="F62084"/>
    </row>
    <row r="62085" spans="2:6" x14ac:dyDescent="0.25">
      <c r="B62085" s="55"/>
      <c r="C62085" s="52"/>
      <c r="D62085" s="56"/>
      <c r="F62085"/>
    </row>
    <row r="62086" spans="2:6" x14ac:dyDescent="0.25">
      <c r="B62086" s="55"/>
      <c r="C62086" s="52"/>
      <c r="D62086" s="56"/>
      <c r="F62086"/>
    </row>
    <row r="62087" spans="2:6" x14ac:dyDescent="0.25">
      <c r="B62087" s="55"/>
      <c r="C62087" s="52"/>
      <c r="D62087" s="56"/>
      <c r="F62087"/>
    </row>
    <row r="62088" spans="2:6" x14ac:dyDescent="0.25">
      <c r="B62088" s="55"/>
      <c r="C62088" s="52"/>
      <c r="D62088" s="56"/>
      <c r="F62088"/>
    </row>
    <row r="62089" spans="2:6" x14ac:dyDescent="0.25">
      <c r="B62089" s="55"/>
      <c r="C62089" s="52"/>
      <c r="D62089" s="56"/>
      <c r="F62089"/>
    </row>
    <row r="62090" spans="2:6" x14ac:dyDescent="0.25">
      <c r="B62090" s="55"/>
      <c r="C62090" s="52"/>
      <c r="D62090" s="56"/>
      <c r="F62090"/>
    </row>
    <row r="62091" spans="2:6" x14ac:dyDescent="0.25">
      <c r="B62091" s="55"/>
      <c r="C62091" s="52"/>
      <c r="D62091" s="56"/>
      <c r="F62091"/>
    </row>
    <row r="62092" spans="2:6" x14ac:dyDescent="0.25">
      <c r="B62092" s="55"/>
      <c r="C62092" s="52"/>
      <c r="D62092" s="56"/>
      <c r="F62092"/>
    </row>
    <row r="62093" spans="2:6" x14ac:dyDescent="0.25">
      <c r="B62093" s="55"/>
      <c r="C62093" s="52"/>
      <c r="D62093" s="56"/>
      <c r="F62093"/>
    </row>
    <row r="62094" spans="2:6" x14ac:dyDescent="0.25">
      <c r="B62094" s="55"/>
      <c r="C62094" s="52"/>
      <c r="D62094" s="56"/>
      <c r="F62094"/>
    </row>
    <row r="62095" spans="2:6" x14ac:dyDescent="0.25">
      <c r="B62095" s="55"/>
      <c r="C62095" s="52"/>
      <c r="D62095" s="56"/>
      <c r="F62095"/>
    </row>
    <row r="62096" spans="2:6" x14ac:dyDescent="0.25">
      <c r="B62096" s="55"/>
      <c r="C62096" s="52"/>
      <c r="D62096" s="56"/>
      <c r="F62096"/>
    </row>
    <row r="62097" spans="2:6" x14ac:dyDescent="0.25">
      <c r="B62097" s="55"/>
      <c r="C62097" s="52"/>
      <c r="D62097" s="56"/>
      <c r="F62097"/>
    </row>
    <row r="62098" spans="2:6" x14ac:dyDescent="0.25">
      <c r="B62098" s="55"/>
      <c r="C62098" s="52"/>
      <c r="D62098" s="56"/>
      <c r="F62098"/>
    </row>
    <row r="62099" spans="2:6" x14ac:dyDescent="0.25">
      <c r="B62099" s="55"/>
      <c r="C62099" s="52"/>
      <c r="D62099" s="56"/>
      <c r="F62099"/>
    </row>
    <row r="62100" spans="2:6" x14ac:dyDescent="0.25">
      <c r="B62100" s="55"/>
      <c r="C62100" s="52"/>
      <c r="D62100" s="56"/>
      <c r="F62100"/>
    </row>
    <row r="62101" spans="2:6" x14ac:dyDescent="0.25">
      <c r="B62101" s="55"/>
      <c r="C62101" s="52"/>
      <c r="D62101" s="56"/>
      <c r="F62101"/>
    </row>
    <row r="62102" spans="2:6" x14ac:dyDescent="0.25">
      <c r="B62102" s="55"/>
      <c r="C62102" s="52"/>
      <c r="D62102" s="56"/>
      <c r="F62102"/>
    </row>
    <row r="62103" spans="2:6" x14ac:dyDescent="0.25">
      <c r="B62103" s="55"/>
      <c r="C62103" s="52"/>
      <c r="D62103" s="56"/>
      <c r="F62103"/>
    </row>
    <row r="62104" spans="2:6" x14ac:dyDescent="0.25">
      <c r="B62104" s="55"/>
      <c r="C62104" s="52"/>
      <c r="D62104" s="56"/>
      <c r="F62104"/>
    </row>
    <row r="62105" spans="2:6" x14ac:dyDescent="0.25">
      <c r="B62105" s="55"/>
      <c r="C62105" s="52"/>
      <c r="D62105" s="56"/>
      <c r="F62105"/>
    </row>
    <row r="62106" spans="2:6" x14ac:dyDescent="0.25">
      <c r="B62106" s="55"/>
      <c r="C62106" s="52"/>
      <c r="D62106" s="56"/>
      <c r="F62106"/>
    </row>
    <row r="62107" spans="2:6" x14ac:dyDescent="0.25">
      <c r="B62107" s="55"/>
      <c r="C62107" s="52"/>
      <c r="D62107" s="56"/>
      <c r="F62107"/>
    </row>
    <row r="62108" spans="2:6" x14ac:dyDescent="0.25">
      <c r="B62108" s="55"/>
      <c r="C62108" s="52"/>
      <c r="D62108" s="56"/>
      <c r="F62108"/>
    </row>
    <row r="62109" spans="2:6" x14ac:dyDescent="0.25">
      <c r="B62109" s="55"/>
      <c r="C62109" s="52"/>
      <c r="D62109" s="56"/>
      <c r="F62109"/>
    </row>
    <row r="62110" spans="2:6" x14ac:dyDescent="0.25">
      <c r="B62110" s="55"/>
      <c r="C62110" s="52"/>
      <c r="D62110" s="56"/>
      <c r="F62110"/>
    </row>
    <row r="62111" spans="2:6" x14ac:dyDescent="0.25">
      <c r="B62111" s="55"/>
      <c r="C62111" s="52"/>
      <c r="D62111" s="56"/>
      <c r="F62111"/>
    </row>
    <row r="62112" spans="2:6" x14ac:dyDescent="0.25">
      <c r="B62112" s="55"/>
      <c r="C62112" s="52"/>
      <c r="D62112" s="56"/>
      <c r="F62112"/>
    </row>
    <row r="62113" spans="2:6" x14ac:dyDescent="0.25">
      <c r="B62113" s="55"/>
      <c r="C62113" s="52"/>
      <c r="D62113" s="56"/>
      <c r="F62113"/>
    </row>
    <row r="62114" spans="2:6" x14ac:dyDescent="0.25">
      <c r="B62114" s="55"/>
      <c r="C62114" s="52"/>
      <c r="D62114" s="56"/>
      <c r="F62114"/>
    </row>
    <row r="62115" spans="2:6" x14ac:dyDescent="0.25">
      <c r="B62115" s="55"/>
      <c r="C62115" s="52"/>
      <c r="D62115" s="56"/>
      <c r="F62115"/>
    </row>
    <row r="62116" spans="2:6" x14ac:dyDescent="0.25">
      <c r="B62116" s="55"/>
      <c r="C62116" s="52"/>
      <c r="D62116" s="56"/>
      <c r="F62116"/>
    </row>
    <row r="62117" spans="2:6" x14ac:dyDescent="0.25">
      <c r="B62117" s="55"/>
      <c r="C62117" s="52"/>
      <c r="D62117" s="56"/>
      <c r="F62117"/>
    </row>
    <row r="62118" spans="2:6" x14ac:dyDescent="0.25">
      <c r="B62118" s="55"/>
      <c r="C62118" s="52"/>
      <c r="D62118" s="56"/>
      <c r="F62118"/>
    </row>
    <row r="62119" spans="2:6" x14ac:dyDescent="0.25">
      <c r="B62119" s="55"/>
      <c r="C62119" s="52"/>
      <c r="D62119" s="56"/>
      <c r="F62119"/>
    </row>
    <row r="62120" spans="2:6" x14ac:dyDescent="0.25">
      <c r="B62120" s="55"/>
      <c r="C62120" s="52"/>
      <c r="D62120" s="56"/>
      <c r="F62120"/>
    </row>
    <row r="62121" spans="2:6" x14ac:dyDescent="0.25">
      <c r="B62121" s="55"/>
      <c r="C62121" s="52"/>
      <c r="D62121" s="56"/>
      <c r="F62121"/>
    </row>
    <row r="62122" spans="2:6" x14ac:dyDescent="0.25">
      <c r="B62122" s="55"/>
      <c r="C62122" s="52"/>
      <c r="D62122" s="56"/>
      <c r="F62122"/>
    </row>
    <row r="62123" spans="2:6" x14ac:dyDescent="0.25">
      <c r="B62123" s="55"/>
      <c r="C62123" s="52"/>
      <c r="D62123" s="56"/>
      <c r="F62123"/>
    </row>
    <row r="62124" spans="2:6" x14ac:dyDescent="0.25">
      <c r="B62124" s="55"/>
      <c r="C62124" s="52"/>
      <c r="D62124" s="56"/>
      <c r="F62124"/>
    </row>
    <row r="62125" spans="2:6" x14ac:dyDescent="0.25">
      <c r="B62125" s="55"/>
      <c r="C62125" s="52"/>
      <c r="D62125" s="56"/>
      <c r="F62125"/>
    </row>
    <row r="62126" spans="2:6" x14ac:dyDescent="0.25">
      <c r="B62126" s="55"/>
      <c r="C62126" s="52"/>
      <c r="D62126" s="56"/>
      <c r="F62126"/>
    </row>
    <row r="62127" spans="2:6" x14ac:dyDescent="0.25">
      <c r="B62127" s="55"/>
      <c r="C62127" s="52"/>
      <c r="D62127" s="56"/>
      <c r="F62127"/>
    </row>
    <row r="62128" spans="2:6" x14ac:dyDescent="0.25">
      <c r="B62128" s="55"/>
      <c r="C62128" s="52"/>
      <c r="D62128" s="56"/>
      <c r="F62128"/>
    </row>
    <row r="62129" spans="2:6" x14ac:dyDescent="0.25">
      <c r="B62129" s="55"/>
      <c r="C62129" s="52"/>
      <c r="D62129" s="56"/>
      <c r="F62129"/>
    </row>
    <row r="62130" spans="2:6" x14ac:dyDescent="0.25">
      <c r="B62130" s="55"/>
      <c r="C62130" s="52"/>
      <c r="D62130" s="56"/>
      <c r="F62130"/>
    </row>
    <row r="62131" spans="2:6" x14ac:dyDescent="0.25">
      <c r="B62131" s="55"/>
      <c r="C62131" s="52"/>
      <c r="D62131" s="56"/>
      <c r="F62131"/>
    </row>
    <row r="62132" spans="2:6" x14ac:dyDescent="0.25">
      <c r="B62132" s="55"/>
      <c r="C62132" s="52"/>
      <c r="D62132" s="56"/>
      <c r="F62132"/>
    </row>
    <row r="62133" spans="2:6" x14ac:dyDescent="0.25">
      <c r="B62133" s="55"/>
      <c r="C62133" s="52"/>
      <c r="D62133" s="56"/>
      <c r="F62133"/>
    </row>
    <row r="62134" spans="2:6" x14ac:dyDescent="0.25">
      <c r="B62134" s="55"/>
      <c r="C62134" s="52"/>
      <c r="D62134" s="56"/>
      <c r="F62134"/>
    </row>
    <row r="62135" spans="2:6" x14ac:dyDescent="0.25">
      <c r="B62135" s="55"/>
      <c r="C62135" s="52"/>
      <c r="D62135" s="56"/>
      <c r="F62135"/>
    </row>
    <row r="62136" spans="2:6" x14ac:dyDescent="0.25">
      <c r="B62136" s="55"/>
      <c r="C62136" s="52"/>
      <c r="D62136" s="56"/>
      <c r="F62136"/>
    </row>
    <row r="62137" spans="2:6" x14ac:dyDescent="0.25">
      <c r="B62137" s="55"/>
      <c r="C62137" s="52"/>
      <c r="D62137" s="56"/>
      <c r="F62137"/>
    </row>
    <row r="62138" spans="2:6" x14ac:dyDescent="0.25">
      <c r="B62138" s="55"/>
      <c r="C62138" s="52"/>
      <c r="D62138" s="56"/>
      <c r="F62138"/>
    </row>
    <row r="62139" spans="2:6" x14ac:dyDescent="0.25">
      <c r="B62139" s="55"/>
      <c r="C62139" s="52"/>
      <c r="D62139" s="56"/>
      <c r="F62139"/>
    </row>
    <row r="62140" spans="2:6" x14ac:dyDescent="0.25">
      <c r="B62140" s="55"/>
      <c r="C62140" s="52"/>
      <c r="D62140" s="56"/>
      <c r="F62140"/>
    </row>
    <row r="62141" spans="2:6" x14ac:dyDescent="0.25">
      <c r="B62141" s="55"/>
      <c r="C62141" s="52"/>
      <c r="D62141" s="56"/>
      <c r="F62141"/>
    </row>
    <row r="62142" spans="2:6" x14ac:dyDescent="0.25">
      <c r="B62142" s="55"/>
      <c r="C62142" s="52"/>
      <c r="D62142" s="56"/>
      <c r="F62142"/>
    </row>
    <row r="62143" spans="2:6" x14ac:dyDescent="0.25">
      <c r="B62143" s="55"/>
      <c r="C62143" s="52"/>
      <c r="D62143" s="56"/>
      <c r="F62143"/>
    </row>
    <row r="62144" spans="2:6" x14ac:dyDescent="0.25">
      <c r="B62144" s="55"/>
      <c r="C62144" s="52"/>
      <c r="D62144" s="56"/>
      <c r="F62144"/>
    </row>
    <row r="62145" spans="2:6" x14ac:dyDescent="0.25">
      <c r="B62145" s="55"/>
      <c r="C62145" s="52"/>
      <c r="D62145" s="56"/>
      <c r="F62145"/>
    </row>
    <row r="62146" spans="2:6" x14ac:dyDescent="0.25">
      <c r="B62146" s="55"/>
      <c r="C62146" s="52"/>
      <c r="D62146" s="56"/>
      <c r="F62146"/>
    </row>
    <row r="62147" spans="2:6" x14ac:dyDescent="0.25">
      <c r="B62147" s="55"/>
      <c r="C62147" s="52"/>
      <c r="D62147" s="56"/>
      <c r="F62147"/>
    </row>
    <row r="62148" spans="2:6" x14ac:dyDescent="0.25">
      <c r="B62148" s="55"/>
      <c r="C62148" s="52"/>
      <c r="D62148" s="56"/>
      <c r="F62148"/>
    </row>
    <row r="62149" spans="2:6" x14ac:dyDescent="0.25">
      <c r="B62149" s="55"/>
      <c r="C62149" s="52"/>
      <c r="D62149" s="56"/>
      <c r="F62149"/>
    </row>
    <row r="62150" spans="2:6" x14ac:dyDescent="0.25">
      <c r="B62150" s="55"/>
      <c r="C62150" s="52"/>
      <c r="D62150" s="56"/>
      <c r="F62150"/>
    </row>
    <row r="62151" spans="2:6" x14ac:dyDescent="0.25">
      <c r="B62151" s="55"/>
      <c r="C62151" s="52"/>
      <c r="D62151" s="56"/>
      <c r="F62151"/>
    </row>
    <row r="62152" spans="2:6" x14ac:dyDescent="0.25">
      <c r="B62152" s="55"/>
      <c r="C62152" s="52"/>
      <c r="D62152" s="56"/>
      <c r="F62152"/>
    </row>
    <row r="62153" spans="2:6" x14ac:dyDescent="0.25">
      <c r="B62153" s="55"/>
      <c r="C62153" s="52"/>
      <c r="D62153" s="56"/>
      <c r="F62153"/>
    </row>
    <row r="62154" spans="2:6" x14ac:dyDescent="0.25">
      <c r="B62154" s="55"/>
      <c r="C62154" s="52"/>
      <c r="D62154" s="56"/>
      <c r="F62154"/>
    </row>
    <row r="62155" spans="2:6" x14ac:dyDescent="0.25">
      <c r="B62155" s="55"/>
      <c r="C62155" s="52"/>
      <c r="D62155" s="56"/>
      <c r="F62155"/>
    </row>
    <row r="62156" spans="2:6" x14ac:dyDescent="0.25">
      <c r="B62156" s="55"/>
      <c r="C62156" s="52"/>
      <c r="D62156" s="56"/>
      <c r="F62156"/>
    </row>
    <row r="62157" spans="2:6" x14ac:dyDescent="0.25">
      <c r="B62157" s="55"/>
      <c r="C62157" s="52"/>
      <c r="D62157" s="56"/>
      <c r="F62157"/>
    </row>
    <row r="62158" spans="2:6" x14ac:dyDescent="0.25">
      <c r="B62158" s="55"/>
      <c r="C62158" s="52"/>
      <c r="D62158" s="56"/>
      <c r="F62158"/>
    </row>
    <row r="62159" spans="2:6" x14ac:dyDescent="0.25">
      <c r="B62159" s="55"/>
      <c r="C62159" s="52"/>
      <c r="D62159" s="56"/>
      <c r="F62159"/>
    </row>
    <row r="62160" spans="2:6" x14ac:dyDescent="0.25">
      <c r="B62160" s="55"/>
      <c r="C62160" s="52"/>
      <c r="D62160" s="56"/>
      <c r="F62160"/>
    </row>
    <row r="62161" spans="2:6" x14ac:dyDescent="0.25">
      <c r="B62161" s="55"/>
      <c r="C62161" s="52"/>
      <c r="D62161" s="56"/>
      <c r="F62161"/>
    </row>
    <row r="62162" spans="2:6" x14ac:dyDescent="0.25">
      <c r="B62162" s="55"/>
      <c r="C62162" s="52"/>
      <c r="D62162" s="56"/>
      <c r="F62162"/>
    </row>
    <row r="62163" spans="2:6" x14ac:dyDescent="0.25">
      <c r="B62163" s="55"/>
      <c r="C62163" s="52"/>
      <c r="D62163" s="56"/>
      <c r="F62163"/>
    </row>
    <row r="62164" spans="2:6" x14ac:dyDescent="0.25">
      <c r="B62164" s="55"/>
      <c r="C62164" s="52"/>
      <c r="D62164" s="56"/>
      <c r="F62164"/>
    </row>
    <row r="62165" spans="2:6" x14ac:dyDescent="0.25">
      <c r="B62165" s="55"/>
      <c r="C62165" s="52"/>
      <c r="D62165" s="56"/>
      <c r="F62165"/>
    </row>
    <row r="62166" spans="2:6" x14ac:dyDescent="0.25">
      <c r="B62166" s="55"/>
      <c r="C62166" s="52"/>
      <c r="D62166" s="56"/>
      <c r="F62166"/>
    </row>
    <row r="62167" spans="2:6" x14ac:dyDescent="0.25">
      <c r="B62167" s="55"/>
      <c r="C62167" s="52"/>
      <c r="D62167" s="56"/>
      <c r="F62167"/>
    </row>
    <row r="62168" spans="2:6" x14ac:dyDescent="0.25">
      <c r="B62168" s="55"/>
      <c r="C62168" s="52"/>
      <c r="D62168" s="56"/>
      <c r="F62168"/>
    </row>
    <row r="62169" spans="2:6" x14ac:dyDescent="0.25">
      <c r="B62169" s="55"/>
      <c r="C62169" s="52"/>
      <c r="D62169" s="56"/>
      <c r="F62169"/>
    </row>
    <row r="62170" spans="2:6" x14ac:dyDescent="0.25">
      <c r="B62170" s="55"/>
      <c r="C62170" s="52"/>
      <c r="D62170" s="56"/>
      <c r="F62170"/>
    </row>
    <row r="62171" spans="2:6" x14ac:dyDescent="0.25">
      <c r="B62171" s="55"/>
      <c r="C62171" s="52"/>
      <c r="D62171" s="56"/>
      <c r="F62171"/>
    </row>
    <row r="62172" spans="2:6" x14ac:dyDescent="0.25">
      <c r="B62172" s="55"/>
      <c r="C62172" s="52"/>
      <c r="D62172" s="56"/>
      <c r="F62172"/>
    </row>
    <row r="62173" spans="2:6" x14ac:dyDescent="0.25">
      <c r="B62173" s="55"/>
      <c r="C62173" s="52"/>
      <c r="D62173" s="56"/>
      <c r="F62173"/>
    </row>
    <row r="62174" spans="2:6" x14ac:dyDescent="0.25">
      <c r="B62174" s="55"/>
      <c r="C62174" s="52"/>
      <c r="D62174" s="56"/>
      <c r="F62174"/>
    </row>
    <row r="62175" spans="2:6" x14ac:dyDescent="0.25">
      <c r="B62175" s="55"/>
      <c r="C62175" s="52"/>
      <c r="D62175" s="56"/>
      <c r="F62175"/>
    </row>
    <row r="62176" spans="2:6" x14ac:dyDescent="0.25">
      <c r="B62176" s="55"/>
      <c r="C62176" s="52"/>
      <c r="D62176" s="56"/>
      <c r="F62176"/>
    </row>
    <row r="62177" spans="2:6" x14ac:dyDescent="0.25">
      <c r="B62177" s="55"/>
      <c r="C62177" s="52"/>
      <c r="D62177" s="56"/>
      <c r="F62177"/>
    </row>
    <row r="62178" spans="2:6" x14ac:dyDescent="0.25">
      <c r="B62178" s="55"/>
      <c r="C62178" s="52"/>
      <c r="D62178" s="56"/>
      <c r="F62178"/>
    </row>
    <row r="62179" spans="2:6" x14ac:dyDescent="0.25">
      <c r="B62179" s="55"/>
      <c r="C62179" s="52"/>
      <c r="D62179" s="56"/>
      <c r="F62179"/>
    </row>
    <row r="62180" spans="2:6" x14ac:dyDescent="0.25">
      <c r="B62180" s="55"/>
      <c r="C62180" s="52"/>
      <c r="D62180" s="56"/>
      <c r="F62180"/>
    </row>
    <row r="62181" spans="2:6" x14ac:dyDescent="0.25">
      <c r="B62181" s="55"/>
      <c r="C62181" s="52"/>
      <c r="D62181" s="56"/>
      <c r="F62181"/>
    </row>
    <row r="62182" spans="2:6" x14ac:dyDescent="0.25">
      <c r="B62182" s="55"/>
      <c r="C62182" s="52"/>
      <c r="D62182" s="56"/>
      <c r="F62182"/>
    </row>
    <row r="62183" spans="2:6" x14ac:dyDescent="0.25">
      <c r="B62183" s="55"/>
      <c r="C62183" s="52"/>
      <c r="D62183" s="56"/>
      <c r="F62183"/>
    </row>
    <row r="62184" spans="2:6" x14ac:dyDescent="0.25">
      <c r="B62184" s="55"/>
      <c r="C62184" s="52"/>
      <c r="D62184" s="56"/>
      <c r="F62184"/>
    </row>
    <row r="62185" spans="2:6" x14ac:dyDescent="0.25">
      <c r="B62185" s="55"/>
      <c r="C62185" s="52"/>
      <c r="D62185" s="56"/>
      <c r="F62185"/>
    </row>
    <row r="62186" spans="2:6" x14ac:dyDescent="0.25">
      <c r="B62186" s="55"/>
      <c r="C62186" s="52"/>
      <c r="D62186" s="56"/>
      <c r="F62186"/>
    </row>
    <row r="62187" spans="2:6" x14ac:dyDescent="0.25">
      <c r="B62187" s="55"/>
      <c r="C62187" s="52"/>
      <c r="D62187" s="56"/>
      <c r="F62187"/>
    </row>
    <row r="62188" spans="2:6" x14ac:dyDescent="0.25">
      <c r="B62188" s="55"/>
      <c r="C62188" s="52"/>
      <c r="D62188" s="56"/>
      <c r="F62188"/>
    </row>
    <row r="62189" spans="2:6" x14ac:dyDescent="0.25">
      <c r="B62189" s="55"/>
      <c r="C62189" s="52"/>
      <c r="D62189" s="56"/>
      <c r="F62189"/>
    </row>
    <row r="62190" spans="2:6" x14ac:dyDescent="0.25">
      <c r="B62190" s="55"/>
      <c r="C62190" s="52"/>
      <c r="D62190" s="56"/>
      <c r="F62190"/>
    </row>
    <row r="62191" spans="2:6" x14ac:dyDescent="0.25">
      <c r="B62191" s="55"/>
      <c r="C62191" s="52"/>
      <c r="D62191" s="56"/>
      <c r="F62191"/>
    </row>
    <row r="62192" spans="2:6" x14ac:dyDescent="0.25">
      <c r="B62192" s="55"/>
      <c r="C62192" s="52"/>
      <c r="D62192" s="56"/>
      <c r="F62192"/>
    </row>
    <row r="62193" spans="2:6" x14ac:dyDescent="0.25">
      <c r="B62193" s="55"/>
      <c r="C62193" s="52"/>
      <c r="D62193" s="56"/>
      <c r="F62193"/>
    </row>
    <row r="62194" spans="2:6" x14ac:dyDescent="0.25">
      <c r="B62194" s="55"/>
      <c r="C62194" s="52"/>
      <c r="D62194" s="56"/>
      <c r="F62194"/>
    </row>
    <row r="62195" spans="2:6" x14ac:dyDescent="0.25">
      <c r="B62195" s="55"/>
      <c r="C62195" s="52"/>
      <c r="D62195" s="56"/>
      <c r="F62195"/>
    </row>
    <row r="62196" spans="2:6" x14ac:dyDescent="0.25">
      <c r="B62196" s="55"/>
      <c r="C62196" s="52"/>
      <c r="D62196" s="56"/>
      <c r="F62196"/>
    </row>
    <row r="62197" spans="2:6" x14ac:dyDescent="0.25">
      <c r="B62197" s="55"/>
      <c r="C62197" s="52"/>
      <c r="D62197" s="56"/>
      <c r="F62197"/>
    </row>
    <row r="62198" spans="2:6" x14ac:dyDescent="0.25">
      <c r="B62198" s="55"/>
      <c r="C62198" s="52"/>
      <c r="D62198" s="56"/>
      <c r="F62198"/>
    </row>
    <row r="62199" spans="2:6" x14ac:dyDescent="0.25">
      <c r="B62199" s="55"/>
      <c r="C62199" s="52"/>
      <c r="D62199" s="56"/>
      <c r="F62199"/>
    </row>
    <row r="62200" spans="2:6" x14ac:dyDescent="0.25">
      <c r="B62200" s="55"/>
      <c r="C62200" s="52"/>
      <c r="D62200" s="56"/>
      <c r="F62200"/>
    </row>
    <row r="62201" spans="2:6" x14ac:dyDescent="0.25">
      <c r="B62201" s="55"/>
      <c r="C62201" s="52"/>
      <c r="D62201" s="56"/>
      <c r="F62201"/>
    </row>
    <row r="62202" spans="2:6" x14ac:dyDescent="0.25">
      <c r="B62202" s="55"/>
      <c r="C62202" s="52"/>
      <c r="D62202" s="56"/>
      <c r="F62202"/>
    </row>
    <row r="62203" spans="2:6" x14ac:dyDescent="0.25">
      <c r="B62203" s="55"/>
      <c r="C62203" s="52"/>
      <c r="D62203" s="56"/>
      <c r="F62203"/>
    </row>
    <row r="62204" spans="2:6" x14ac:dyDescent="0.25">
      <c r="B62204" s="55"/>
      <c r="C62204" s="52"/>
      <c r="D62204" s="56"/>
      <c r="F62204"/>
    </row>
    <row r="62205" spans="2:6" x14ac:dyDescent="0.25">
      <c r="B62205" s="55"/>
      <c r="C62205" s="52"/>
      <c r="D62205" s="56"/>
      <c r="F62205"/>
    </row>
    <row r="62206" spans="2:6" x14ac:dyDescent="0.25">
      <c r="B62206" s="55"/>
      <c r="C62206" s="52"/>
      <c r="D62206" s="56"/>
      <c r="F62206"/>
    </row>
    <row r="62207" spans="2:6" x14ac:dyDescent="0.25">
      <c r="B62207" s="55"/>
      <c r="C62207" s="52"/>
      <c r="D62207" s="56"/>
      <c r="F62207"/>
    </row>
    <row r="62208" spans="2:6" x14ac:dyDescent="0.25">
      <c r="B62208" s="55"/>
      <c r="C62208" s="52"/>
      <c r="D62208" s="56"/>
      <c r="F62208"/>
    </row>
    <row r="62209" spans="2:6" x14ac:dyDescent="0.25">
      <c r="B62209" s="55"/>
      <c r="C62209" s="52"/>
      <c r="D62209" s="56"/>
      <c r="F62209"/>
    </row>
    <row r="62210" spans="2:6" x14ac:dyDescent="0.25">
      <c r="B62210" s="55"/>
      <c r="C62210" s="52"/>
      <c r="D62210" s="56"/>
      <c r="F62210"/>
    </row>
    <row r="62211" spans="2:6" x14ac:dyDescent="0.25">
      <c r="B62211" s="55"/>
      <c r="C62211" s="52"/>
      <c r="D62211" s="56"/>
      <c r="F62211"/>
    </row>
    <row r="62212" spans="2:6" x14ac:dyDescent="0.25">
      <c r="B62212" s="55"/>
      <c r="C62212" s="52"/>
      <c r="D62212" s="56"/>
      <c r="F62212"/>
    </row>
    <row r="62213" spans="2:6" x14ac:dyDescent="0.25">
      <c r="B62213" s="55"/>
      <c r="C62213" s="52"/>
      <c r="D62213" s="56"/>
      <c r="F62213"/>
    </row>
    <row r="62214" spans="2:6" x14ac:dyDescent="0.25">
      <c r="B62214" s="55"/>
      <c r="C62214" s="52"/>
      <c r="D62214" s="56"/>
      <c r="F62214"/>
    </row>
    <row r="62215" spans="2:6" x14ac:dyDescent="0.25">
      <c r="B62215" s="55"/>
      <c r="C62215" s="52"/>
      <c r="D62215" s="56"/>
      <c r="F62215"/>
    </row>
    <row r="62216" spans="2:6" x14ac:dyDescent="0.25">
      <c r="B62216" s="55"/>
      <c r="C62216" s="52"/>
      <c r="D62216" s="56"/>
      <c r="F62216"/>
    </row>
    <row r="62217" spans="2:6" x14ac:dyDescent="0.25">
      <c r="B62217" s="55"/>
      <c r="C62217" s="52"/>
      <c r="D62217" s="56"/>
      <c r="F62217"/>
    </row>
    <row r="62218" spans="2:6" x14ac:dyDescent="0.25">
      <c r="B62218" s="55"/>
      <c r="C62218" s="52"/>
      <c r="D62218" s="56"/>
      <c r="F62218"/>
    </row>
    <row r="62219" spans="2:6" x14ac:dyDescent="0.25">
      <c r="B62219" s="55"/>
      <c r="C62219" s="52"/>
      <c r="D62219" s="56"/>
      <c r="F62219"/>
    </row>
    <row r="62220" spans="2:6" x14ac:dyDescent="0.25">
      <c r="B62220" s="55"/>
      <c r="C62220" s="52"/>
      <c r="D62220" s="56"/>
      <c r="F62220"/>
    </row>
    <row r="62221" spans="2:6" x14ac:dyDescent="0.25">
      <c r="B62221" s="55"/>
      <c r="C62221" s="52"/>
      <c r="D62221" s="56"/>
      <c r="F62221"/>
    </row>
    <row r="62222" spans="2:6" x14ac:dyDescent="0.25">
      <c r="B62222" s="55"/>
      <c r="C62222" s="52"/>
      <c r="D62222" s="56"/>
      <c r="F62222"/>
    </row>
    <row r="62223" spans="2:6" x14ac:dyDescent="0.25">
      <c r="B62223" s="55"/>
      <c r="C62223" s="52"/>
      <c r="D62223" s="56"/>
      <c r="F62223"/>
    </row>
    <row r="62224" spans="2:6" x14ac:dyDescent="0.25">
      <c r="B62224" s="55"/>
      <c r="C62224" s="52"/>
      <c r="D62224" s="56"/>
      <c r="F62224"/>
    </row>
    <row r="62225" spans="2:6" x14ac:dyDescent="0.25">
      <c r="B62225" s="55"/>
      <c r="C62225" s="52"/>
      <c r="D62225" s="56"/>
      <c r="F62225"/>
    </row>
    <row r="62226" spans="2:6" x14ac:dyDescent="0.25">
      <c r="B62226" s="55"/>
      <c r="C62226" s="52"/>
      <c r="D62226" s="56"/>
      <c r="F62226"/>
    </row>
    <row r="62227" spans="2:6" x14ac:dyDescent="0.25">
      <c r="B62227" s="55"/>
      <c r="C62227" s="52"/>
      <c r="D62227" s="56"/>
      <c r="F62227"/>
    </row>
    <row r="62228" spans="2:6" x14ac:dyDescent="0.25">
      <c r="B62228" s="55"/>
      <c r="C62228" s="52"/>
      <c r="D62228" s="56"/>
      <c r="F62228"/>
    </row>
    <row r="62229" spans="2:6" x14ac:dyDescent="0.25">
      <c r="B62229" s="55"/>
      <c r="C62229" s="52"/>
      <c r="D62229" s="56"/>
      <c r="F62229"/>
    </row>
    <row r="62230" spans="2:6" x14ac:dyDescent="0.25">
      <c r="B62230" s="55"/>
      <c r="C62230" s="52"/>
      <c r="D62230" s="56"/>
      <c r="F62230"/>
    </row>
    <row r="62231" spans="2:6" x14ac:dyDescent="0.25">
      <c r="B62231" s="55"/>
      <c r="C62231" s="52"/>
      <c r="D62231" s="56"/>
      <c r="F62231"/>
    </row>
    <row r="62232" spans="2:6" x14ac:dyDescent="0.25">
      <c r="B62232" s="55"/>
      <c r="C62232" s="52"/>
      <c r="D62232" s="56"/>
      <c r="F62232"/>
    </row>
    <row r="62233" spans="2:6" x14ac:dyDescent="0.25">
      <c r="B62233" s="55"/>
      <c r="C62233" s="52"/>
      <c r="D62233" s="56"/>
      <c r="F62233"/>
    </row>
    <row r="62234" spans="2:6" x14ac:dyDescent="0.25">
      <c r="B62234" s="55"/>
      <c r="C62234" s="52"/>
      <c r="D62234" s="56"/>
      <c r="F62234"/>
    </row>
    <row r="62235" spans="2:6" x14ac:dyDescent="0.25">
      <c r="B62235" s="55"/>
      <c r="C62235" s="52"/>
      <c r="D62235" s="56"/>
      <c r="F62235"/>
    </row>
    <row r="62236" spans="2:6" x14ac:dyDescent="0.25">
      <c r="B62236" s="55"/>
      <c r="C62236" s="52"/>
      <c r="D62236" s="56"/>
      <c r="F62236"/>
    </row>
    <row r="62237" spans="2:6" x14ac:dyDescent="0.25">
      <c r="B62237" s="55"/>
      <c r="C62237" s="52"/>
      <c r="D62237" s="56"/>
      <c r="F62237"/>
    </row>
    <row r="62238" spans="2:6" x14ac:dyDescent="0.25">
      <c r="B62238" s="55"/>
      <c r="C62238" s="52"/>
      <c r="D62238" s="56"/>
      <c r="F62238"/>
    </row>
    <row r="62239" spans="2:6" x14ac:dyDescent="0.25">
      <c r="B62239" s="55"/>
      <c r="C62239" s="52"/>
      <c r="D62239" s="56"/>
      <c r="F62239"/>
    </row>
    <row r="62240" spans="2:6" x14ac:dyDescent="0.25">
      <c r="B62240" s="55"/>
      <c r="C62240" s="52"/>
      <c r="D62240" s="56"/>
      <c r="F62240"/>
    </row>
    <row r="62241" spans="2:6" x14ac:dyDescent="0.25">
      <c r="B62241" s="55"/>
      <c r="C62241" s="52"/>
      <c r="D62241" s="56"/>
      <c r="F62241"/>
    </row>
    <row r="62242" spans="2:6" x14ac:dyDescent="0.25">
      <c r="B62242" s="55"/>
      <c r="C62242" s="52"/>
      <c r="D62242" s="56"/>
      <c r="F62242"/>
    </row>
    <row r="62243" spans="2:6" x14ac:dyDescent="0.25">
      <c r="B62243" s="55"/>
      <c r="C62243" s="52"/>
      <c r="D62243" s="56"/>
      <c r="F62243"/>
    </row>
    <row r="62244" spans="2:6" x14ac:dyDescent="0.25">
      <c r="B62244" s="55"/>
      <c r="C62244" s="52"/>
      <c r="D62244" s="56"/>
      <c r="F62244"/>
    </row>
    <row r="62245" spans="2:6" x14ac:dyDescent="0.25">
      <c r="B62245" s="55"/>
      <c r="C62245" s="52"/>
      <c r="D62245" s="56"/>
      <c r="F62245"/>
    </row>
    <row r="62246" spans="2:6" x14ac:dyDescent="0.25">
      <c r="B62246" s="55"/>
      <c r="C62246" s="52"/>
      <c r="D62246" s="56"/>
      <c r="F62246"/>
    </row>
    <row r="62247" spans="2:6" x14ac:dyDescent="0.25">
      <c r="B62247" s="55"/>
      <c r="C62247" s="52"/>
      <c r="D62247" s="56"/>
      <c r="F62247"/>
    </row>
    <row r="62248" spans="2:6" x14ac:dyDescent="0.25">
      <c r="B62248" s="55"/>
      <c r="C62248" s="52"/>
      <c r="D62248" s="56"/>
      <c r="F62248"/>
    </row>
    <row r="62249" spans="2:6" x14ac:dyDescent="0.25">
      <c r="B62249" s="55"/>
      <c r="C62249" s="52"/>
      <c r="D62249" s="56"/>
      <c r="F62249"/>
    </row>
    <row r="62250" spans="2:6" x14ac:dyDescent="0.25">
      <c r="B62250" s="55"/>
      <c r="C62250" s="52"/>
      <c r="D62250" s="56"/>
      <c r="F62250"/>
    </row>
    <row r="62251" spans="2:6" x14ac:dyDescent="0.25">
      <c r="B62251" s="55"/>
      <c r="C62251" s="52"/>
      <c r="D62251" s="56"/>
      <c r="F62251"/>
    </row>
    <row r="62252" spans="2:6" x14ac:dyDescent="0.25">
      <c r="B62252" s="55"/>
      <c r="C62252" s="52"/>
      <c r="D62252" s="56"/>
      <c r="F62252"/>
    </row>
    <row r="62253" spans="2:6" x14ac:dyDescent="0.25">
      <c r="B62253" s="55"/>
      <c r="C62253" s="52"/>
      <c r="D62253" s="56"/>
      <c r="F62253"/>
    </row>
    <row r="62254" spans="2:6" x14ac:dyDescent="0.25">
      <c r="B62254" s="55"/>
      <c r="C62254" s="52"/>
      <c r="D62254" s="56"/>
      <c r="F62254"/>
    </row>
    <row r="62255" spans="2:6" x14ac:dyDescent="0.25">
      <c r="B62255" s="55"/>
      <c r="C62255" s="52"/>
      <c r="D62255" s="56"/>
      <c r="F62255"/>
    </row>
    <row r="62256" spans="2:6" x14ac:dyDescent="0.25">
      <c r="B62256" s="55"/>
      <c r="C62256" s="52"/>
      <c r="D62256" s="56"/>
      <c r="F62256"/>
    </row>
    <row r="62257" spans="2:6" x14ac:dyDescent="0.25">
      <c r="B62257" s="55"/>
      <c r="C62257" s="52"/>
      <c r="D62257" s="56"/>
      <c r="F62257"/>
    </row>
    <row r="62258" spans="2:6" x14ac:dyDescent="0.25">
      <c r="B62258" s="55"/>
      <c r="C62258" s="52"/>
      <c r="D62258" s="56"/>
      <c r="F62258"/>
    </row>
    <row r="62259" spans="2:6" x14ac:dyDescent="0.25">
      <c r="B62259" s="55"/>
      <c r="C62259" s="52"/>
      <c r="D62259" s="56"/>
      <c r="F62259"/>
    </row>
    <row r="62260" spans="2:6" x14ac:dyDescent="0.25">
      <c r="B62260" s="55"/>
      <c r="C62260" s="52"/>
      <c r="D62260" s="56"/>
      <c r="F62260"/>
    </row>
    <row r="62261" spans="2:6" x14ac:dyDescent="0.25">
      <c r="B62261" s="55"/>
      <c r="C62261" s="52"/>
      <c r="D62261" s="56"/>
      <c r="F62261"/>
    </row>
    <row r="62262" spans="2:6" x14ac:dyDescent="0.25">
      <c r="B62262" s="55"/>
      <c r="C62262" s="52"/>
      <c r="D62262" s="56"/>
      <c r="F62262"/>
    </row>
    <row r="62263" spans="2:6" x14ac:dyDescent="0.25">
      <c r="B62263" s="55"/>
      <c r="C62263" s="52"/>
      <c r="D62263" s="56"/>
      <c r="F62263"/>
    </row>
    <row r="62264" spans="2:6" x14ac:dyDescent="0.25">
      <c r="B62264" s="55"/>
      <c r="C62264" s="52"/>
      <c r="D62264" s="56"/>
      <c r="F62264"/>
    </row>
    <row r="62265" spans="2:6" x14ac:dyDescent="0.25">
      <c r="B62265" s="55"/>
      <c r="C62265" s="52"/>
      <c r="D62265" s="56"/>
      <c r="F62265"/>
    </row>
    <row r="62266" spans="2:6" x14ac:dyDescent="0.25">
      <c r="B62266" s="55"/>
      <c r="C62266" s="52"/>
      <c r="D62266" s="56"/>
      <c r="F62266"/>
    </row>
    <row r="62267" spans="2:6" x14ac:dyDescent="0.25">
      <c r="B62267" s="55"/>
      <c r="C62267" s="52"/>
      <c r="D62267" s="56"/>
      <c r="F62267"/>
    </row>
    <row r="62268" spans="2:6" x14ac:dyDescent="0.25">
      <c r="B62268" s="55"/>
      <c r="C62268" s="52"/>
      <c r="D62268" s="56"/>
      <c r="F62268"/>
    </row>
    <row r="62269" spans="2:6" x14ac:dyDescent="0.25">
      <c r="B62269" s="55"/>
      <c r="C62269" s="52"/>
      <c r="D62269" s="56"/>
      <c r="F62269"/>
    </row>
    <row r="62270" spans="2:6" x14ac:dyDescent="0.25">
      <c r="B62270" s="55"/>
      <c r="C62270" s="52"/>
      <c r="D62270" s="56"/>
      <c r="F62270"/>
    </row>
    <row r="62271" spans="2:6" x14ac:dyDescent="0.25">
      <c r="B62271" s="55"/>
      <c r="C62271" s="52"/>
      <c r="D62271" s="56"/>
      <c r="F62271"/>
    </row>
    <row r="62272" spans="2:6" x14ac:dyDescent="0.25">
      <c r="B62272" s="55"/>
      <c r="C62272" s="52"/>
      <c r="D62272" s="56"/>
      <c r="F62272"/>
    </row>
    <row r="62273" spans="2:6" x14ac:dyDescent="0.25">
      <c r="B62273" s="55"/>
      <c r="C62273" s="52"/>
      <c r="D62273" s="56"/>
      <c r="F62273"/>
    </row>
    <row r="62274" spans="2:6" x14ac:dyDescent="0.25">
      <c r="B62274" s="55"/>
      <c r="C62274" s="52"/>
      <c r="D62274" s="56"/>
      <c r="F62274"/>
    </row>
    <row r="62275" spans="2:6" x14ac:dyDescent="0.25">
      <c r="B62275" s="55"/>
      <c r="C62275" s="52"/>
      <c r="D62275" s="56"/>
      <c r="F62275"/>
    </row>
    <row r="62276" spans="2:6" x14ac:dyDescent="0.25">
      <c r="B62276" s="55"/>
      <c r="C62276" s="52"/>
      <c r="D62276" s="56"/>
      <c r="F62276"/>
    </row>
    <row r="62277" spans="2:6" x14ac:dyDescent="0.25">
      <c r="B62277" s="55"/>
      <c r="C62277" s="52"/>
      <c r="D62277" s="56"/>
      <c r="F62277"/>
    </row>
    <row r="62278" spans="2:6" x14ac:dyDescent="0.25">
      <c r="B62278" s="55"/>
      <c r="C62278" s="52"/>
      <c r="D62278" s="56"/>
      <c r="F62278"/>
    </row>
    <row r="62279" spans="2:6" x14ac:dyDescent="0.25">
      <c r="B62279" s="55"/>
      <c r="C62279" s="52"/>
      <c r="D62279" s="56"/>
      <c r="F62279"/>
    </row>
    <row r="62280" spans="2:6" x14ac:dyDescent="0.25">
      <c r="B62280" s="55"/>
      <c r="C62280" s="52"/>
      <c r="D62280" s="56"/>
      <c r="F62280"/>
    </row>
    <row r="62281" spans="2:6" x14ac:dyDescent="0.25">
      <c r="B62281" s="55"/>
      <c r="C62281" s="52"/>
      <c r="D62281" s="56"/>
      <c r="F62281"/>
    </row>
    <row r="62282" spans="2:6" x14ac:dyDescent="0.25">
      <c r="B62282" s="55"/>
      <c r="C62282" s="52"/>
      <c r="D62282" s="56"/>
      <c r="F62282"/>
    </row>
    <row r="62283" spans="2:6" x14ac:dyDescent="0.25">
      <c r="B62283" s="55"/>
      <c r="C62283" s="52"/>
      <c r="D62283" s="56"/>
      <c r="F62283"/>
    </row>
    <row r="62284" spans="2:6" x14ac:dyDescent="0.25">
      <c r="B62284" s="55"/>
      <c r="C62284" s="52"/>
      <c r="D62284" s="56"/>
      <c r="F62284"/>
    </row>
    <row r="62285" spans="2:6" x14ac:dyDescent="0.25">
      <c r="B62285" s="55"/>
      <c r="C62285" s="52"/>
      <c r="D62285" s="56"/>
      <c r="F62285"/>
    </row>
    <row r="62286" spans="2:6" x14ac:dyDescent="0.25">
      <c r="B62286" s="55"/>
      <c r="C62286" s="52"/>
      <c r="D62286" s="56"/>
      <c r="F62286"/>
    </row>
    <row r="62287" spans="2:6" x14ac:dyDescent="0.25">
      <c r="B62287" s="55"/>
      <c r="C62287" s="52"/>
      <c r="D62287" s="56"/>
      <c r="F62287"/>
    </row>
    <row r="62288" spans="2:6" x14ac:dyDescent="0.25">
      <c r="B62288" s="55"/>
      <c r="C62288" s="52"/>
      <c r="D62288" s="56"/>
      <c r="F62288"/>
    </row>
    <row r="62289" spans="2:6" x14ac:dyDescent="0.25">
      <c r="B62289" s="55"/>
      <c r="C62289" s="52"/>
      <c r="D62289" s="56"/>
      <c r="F62289"/>
    </row>
    <row r="62290" spans="2:6" x14ac:dyDescent="0.25">
      <c r="B62290" s="55"/>
      <c r="C62290" s="52"/>
      <c r="D62290" s="56"/>
      <c r="F62290"/>
    </row>
    <row r="62291" spans="2:6" x14ac:dyDescent="0.25">
      <c r="B62291" s="55"/>
      <c r="C62291" s="52"/>
      <c r="D62291" s="56"/>
      <c r="F62291"/>
    </row>
    <row r="62292" spans="2:6" x14ac:dyDescent="0.25">
      <c r="B62292" s="55"/>
      <c r="C62292" s="52"/>
      <c r="D62292" s="56"/>
      <c r="F62292"/>
    </row>
    <row r="62293" spans="2:6" x14ac:dyDescent="0.25">
      <c r="B62293" s="55"/>
      <c r="C62293" s="52"/>
      <c r="D62293" s="56"/>
      <c r="F62293"/>
    </row>
    <row r="62294" spans="2:6" x14ac:dyDescent="0.25">
      <c r="B62294" s="55"/>
      <c r="C62294" s="52"/>
      <c r="D62294" s="56"/>
      <c r="F62294"/>
    </row>
    <row r="62295" spans="2:6" x14ac:dyDescent="0.25">
      <c r="B62295" s="55"/>
      <c r="C62295" s="52"/>
      <c r="D62295" s="56"/>
      <c r="F62295"/>
    </row>
    <row r="62296" spans="2:6" x14ac:dyDescent="0.25">
      <c r="B62296" s="55"/>
      <c r="C62296" s="52"/>
      <c r="D62296" s="56"/>
      <c r="F62296"/>
    </row>
    <row r="62297" spans="2:6" x14ac:dyDescent="0.25">
      <c r="B62297" s="55"/>
      <c r="C62297" s="52"/>
      <c r="D62297" s="56"/>
      <c r="F62297"/>
    </row>
    <row r="62298" spans="2:6" x14ac:dyDescent="0.25">
      <c r="B62298" s="55"/>
      <c r="C62298" s="52"/>
      <c r="D62298" s="56"/>
      <c r="F62298"/>
    </row>
    <row r="62299" spans="2:6" x14ac:dyDescent="0.25">
      <c r="B62299" s="55"/>
      <c r="C62299" s="52"/>
      <c r="D62299" s="56"/>
      <c r="F62299"/>
    </row>
    <row r="62300" spans="2:6" x14ac:dyDescent="0.25">
      <c r="B62300" s="55"/>
      <c r="C62300" s="52"/>
      <c r="D62300" s="56"/>
      <c r="F62300"/>
    </row>
    <row r="62301" spans="2:6" x14ac:dyDescent="0.25">
      <c r="B62301" s="55"/>
      <c r="C62301" s="52"/>
      <c r="D62301" s="56"/>
      <c r="F62301"/>
    </row>
    <row r="62302" spans="2:6" x14ac:dyDescent="0.25">
      <c r="B62302" s="55"/>
      <c r="C62302" s="52"/>
      <c r="D62302" s="56"/>
      <c r="F62302"/>
    </row>
    <row r="62303" spans="2:6" x14ac:dyDescent="0.25">
      <c r="B62303" s="55"/>
      <c r="C62303" s="52"/>
      <c r="D62303" s="56"/>
      <c r="F62303"/>
    </row>
    <row r="62304" spans="2:6" x14ac:dyDescent="0.25">
      <c r="B62304" s="55"/>
      <c r="C62304" s="52"/>
      <c r="D62304" s="56"/>
      <c r="F62304"/>
    </row>
    <row r="62305" spans="2:6" x14ac:dyDescent="0.25">
      <c r="B62305" s="55"/>
      <c r="C62305" s="52"/>
      <c r="D62305" s="56"/>
      <c r="F62305"/>
    </row>
    <row r="62306" spans="2:6" x14ac:dyDescent="0.25">
      <c r="B62306" s="55"/>
      <c r="C62306" s="52"/>
      <c r="D62306" s="56"/>
      <c r="F62306"/>
    </row>
    <row r="62307" spans="2:6" x14ac:dyDescent="0.25">
      <c r="B62307" s="55"/>
      <c r="C62307" s="52"/>
      <c r="D62307" s="56"/>
      <c r="F62307"/>
    </row>
    <row r="62308" spans="2:6" x14ac:dyDescent="0.25">
      <c r="B62308" s="55"/>
      <c r="C62308" s="52"/>
      <c r="D62308" s="56"/>
      <c r="F62308"/>
    </row>
    <row r="62309" spans="2:6" x14ac:dyDescent="0.25">
      <c r="B62309" s="55"/>
      <c r="C62309" s="52"/>
      <c r="D62309" s="56"/>
      <c r="F62309"/>
    </row>
    <row r="62310" spans="2:6" x14ac:dyDescent="0.25">
      <c r="B62310" s="55"/>
      <c r="C62310" s="52"/>
      <c r="D62310" s="56"/>
      <c r="F62310"/>
    </row>
    <row r="62311" spans="2:6" x14ac:dyDescent="0.25">
      <c r="B62311" s="55"/>
      <c r="C62311" s="52"/>
      <c r="D62311" s="56"/>
      <c r="F62311"/>
    </row>
    <row r="62312" spans="2:6" x14ac:dyDescent="0.25">
      <c r="B62312" s="55"/>
      <c r="C62312" s="52"/>
      <c r="D62312" s="56"/>
      <c r="F62312"/>
    </row>
    <row r="62313" spans="2:6" x14ac:dyDescent="0.25">
      <c r="B62313" s="55"/>
      <c r="C62313" s="52"/>
      <c r="D62313" s="56"/>
      <c r="F62313"/>
    </row>
    <row r="62314" spans="2:6" x14ac:dyDescent="0.25">
      <c r="B62314" s="55"/>
      <c r="C62314" s="52"/>
      <c r="D62314" s="56"/>
      <c r="F62314"/>
    </row>
    <row r="62315" spans="2:6" x14ac:dyDescent="0.25">
      <c r="B62315" s="55"/>
      <c r="C62315" s="52"/>
      <c r="D62315" s="56"/>
      <c r="F62315"/>
    </row>
    <row r="62316" spans="2:6" x14ac:dyDescent="0.25">
      <c r="B62316" s="55"/>
      <c r="C62316" s="52"/>
      <c r="D62316" s="56"/>
      <c r="F62316"/>
    </row>
    <row r="62317" spans="2:6" x14ac:dyDescent="0.25">
      <c r="B62317" s="55"/>
      <c r="C62317" s="52"/>
      <c r="D62317" s="56"/>
      <c r="F62317"/>
    </row>
    <row r="62318" spans="2:6" x14ac:dyDescent="0.25">
      <c r="B62318" s="55"/>
      <c r="C62318" s="52"/>
      <c r="D62318" s="56"/>
      <c r="F62318"/>
    </row>
    <row r="62319" spans="2:6" x14ac:dyDescent="0.25">
      <c r="B62319" s="55"/>
      <c r="C62319" s="52"/>
      <c r="D62319" s="56"/>
      <c r="F62319"/>
    </row>
    <row r="62320" spans="2:6" x14ac:dyDescent="0.25">
      <c r="B62320" s="55"/>
      <c r="C62320" s="52"/>
      <c r="D62320" s="56"/>
      <c r="F62320"/>
    </row>
    <row r="62321" spans="2:6" x14ac:dyDescent="0.25">
      <c r="B62321" s="55"/>
      <c r="C62321" s="52"/>
      <c r="D62321" s="56"/>
      <c r="F62321"/>
    </row>
    <row r="62322" spans="2:6" x14ac:dyDescent="0.25">
      <c r="B62322" s="55"/>
      <c r="C62322" s="52"/>
      <c r="D62322" s="56"/>
      <c r="F62322"/>
    </row>
    <row r="62323" spans="2:6" x14ac:dyDescent="0.25">
      <c r="B62323" s="55"/>
      <c r="C62323" s="52"/>
      <c r="D62323" s="56"/>
      <c r="F62323"/>
    </row>
    <row r="62324" spans="2:6" x14ac:dyDescent="0.25">
      <c r="B62324" s="55"/>
      <c r="C62324" s="52"/>
      <c r="D62324" s="56"/>
      <c r="F62324"/>
    </row>
    <row r="62325" spans="2:6" x14ac:dyDescent="0.25">
      <c r="B62325" s="55"/>
      <c r="C62325" s="52"/>
      <c r="D62325" s="56"/>
      <c r="F62325"/>
    </row>
    <row r="62326" spans="2:6" x14ac:dyDescent="0.25">
      <c r="B62326" s="55"/>
      <c r="C62326" s="52"/>
      <c r="D62326" s="56"/>
      <c r="F62326"/>
    </row>
    <row r="62327" spans="2:6" x14ac:dyDescent="0.25">
      <c r="B62327" s="55"/>
      <c r="C62327" s="52"/>
      <c r="D62327" s="56"/>
      <c r="F62327"/>
    </row>
    <row r="62328" spans="2:6" x14ac:dyDescent="0.25">
      <c r="B62328" s="55"/>
      <c r="C62328" s="52"/>
      <c r="D62328" s="56"/>
      <c r="F62328"/>
    </row>
    <row r="62329" spans="2:6" x14ac:dyDescent="0.25">
      <c r="B62329" s="55"/>
      <c r="C62329" s="52"/>
      <c r="D62329" s="56"/>
      <c r="F62329"/>
    </row>
    <row r="62330" spans="2:6" x14ac:dyDescent="0.25">
      <c r="B62330" s="55"/>
      <c r="C62330" s="52"/>
      <c r="D62330" s="56"/>
      <c r="F62330"/>
    </row>
    <row r="62331" spans="2:6" x14ac:dyDescent="0.25">
      <c r="B62331" s="55"/>
      <c r="C62331" s="52"/>
      <c r="D62331" s="56"/>
      <c r="F62331"/>
    </row>
    <row r="62332" spans="2:6" x14ac:dyDescent="0.25">
      <c r="B62332" s="55"/>
      <c r="C62332" s="52"/>
      <c r="D62332" s="56"/>
      <c r="F62332"/>
    </row>
    <row r="62333" spans="2:6" x14ac:dyDescent="0.25">
      <c r="B62333" s="55"/>
      <c r="C62333" s="52"/>
      <c r="D62333" s="56"/>
      <c r="F62333"/>
    </row>
    <row r="62334" spans="2:6" x14ac:dyDescent="0.25">
      <c r="B62334" s="55"/>
      <c r="C62334" s="52"/>
      <c r="D62334" s="56"/>
      <c r="F62334"/>
    </row>
    <row r="62335" spans="2:6" x14ac:dyDescent="0.25">
      <c r="B62335" s="55"/>
      <c r="C62335" s="52"/>
      <c r="D62335" s="56"/>
      <c r="F62335"/>
    </row>
    <row r="62336" spans="2:6" x14ac:dyDescent="0.25">
      <c r="B62336" s="55"/>
      <c r="C62336" s="52"/>
      <c r="D62336" s="56"/>
      <c r="F62336"/>
    </row>
    <row r="62337" spans="2:6" x14ac:dyDescent="0.25">
      <c r="B62337" s="55"/>
      <c r="C62337" s="52"/>
      <c r="D62337" s="56"/>
      <c r="F62337"/>
    </row>
    <row r="62338" spans="2:6" x14ac:dyDescent="0.25">
      <c r="B62338" s="55"/>
      <c r="C62338" s="52"/>
      <c r="D62338" s="56"/>
      <c r="F62338"/>
    </row>
    <row r="62339" spans="2:6" x14ac:dyDescent="0.25">
      <c r="B62339" s="55"/>
      <c r="C62339" s="52"/>
      <c r="D62339" s="56"/>
      <c r="F62339"/>
    </row>
    <row r="62340" spans="2:6" x14ac:dyDescent="0.25">
      <c r="B62340" s="55"/>
      <c r="C62340" s="52"/>
      <c r="D62340" s="56"/>
      <c r="F62340"/>
    </row>
    <row r="62341" spans="2:6" x14ac:dyDescent="0.25">
      <c r="B62341" s="55"/>
      <c r="C62341" s="52"/>
      <c r="D62341" s="56"/>
      <c r="F62341"/>
    </row>
    <row r="62342" spans="2:6" x14ac:dyDescent="0.25">
      <c r="B62342" s="55"/>
      <c r="C62342" s="52"/>
      <c r="D62342" s="56"/>
      <c r="F62342"/>
    </row>
    <row r="62343" spans="2:6" x14ac:dyDescent="0.25">
      <c r="B62343" s="55"/>
      <c r="C62343" s="52"/>
      <c r="D62343" s="56"/>
      <c r="F62343"/>
    </row>
    <row r="62344" spans="2:6" x14ac:dyDescent="0.25">
      <c r="B62344" s="55"/>
      <c r="C62344" s="52"/>
      <c r="D62344" s="56"/>
      <c r="F62344"/>
    </row>
    <row r="62345" spans="2:6" x14ac:dyDescent="0.25">
      <c r="B62345" s="55"/>
      <c r="C62345" s="52"/>
      <c r="D62345" s="56"/>
      <c r="F62345"/>
    </row>
    <row r="62346" spans="2:6" x14ac:dyDescent="0.25">
      <c r="B62346" s="55"/>
      <c r="C62346" s="52"/>
      <c r="D62346" s="56"/>
      <c r="F62346"/>
    </row>
    <row r="62347" spans="2:6" x14ac:dyDescent="0.25">
      <c r="B62347" s="55"/>
      <c r="C62347" s="52"/>
      <c r="D62347" s="56"/>
      <c r="F62347"/>
    </row>
    <row r="62348" spans="2:6" x14ac:dyDescent="0.25">
      <c r="B62348" s="55"/>
      <c r="C62348" s="52"/>
      <c r="D62348" s="56"/>
      <c r="F62348"/>
    </row>
    <row r="62349" spans="2:6" x14ac:dyDescent="0.25">
      <c r="B62349" s="55"/>
      <c r="C62349" s="52"/>
      <c r="D62349" s="56"/>
      <c r="F62349"/>
    </row>
    <row r="62350" spans="2:6" x14ac:dyDescent="0.25">
      <c r="B62350" s="55"/>
      <c r="C62350" s="52"/>
      <c r="D62350" s="56"/>
      <c r="F62350"/>
    </row>
    <row r="62351" spans="2:6" x14ac:dyDescent="0.25">
      <c r="B62351" s="55"/>
      <c r="C62351" s="52"/>
      <c r="D62351" s="56"/>
      <c r="F62351"/>
    </row>
    <row r="62352" spans="2:6" x14ac:dyDescent="0.25">
      <c r="B62352" s="55"/>
      <c r="C62352" s="52"/>
      <c r="D62352" s="56"/>
      <c r="F62352"/>
    </row>
    <row r="62353" spans="2:6" x14ac:dyDescent="0.25">
      <c r="B62353" s="55"/>
      <c r="C62353" s="52"/>
      <c r="D62353" s="56"/>
      <c r="F62353"/>
    </row>
    <row r="62354" spans="2:6" x14ac:dyDescent="0.25">
      <c r="B62354" s="55"/>
      <c r="C62354" s="52"/>
      <c r="D62354" s="56"/>
      <c r="F62354"/>
    </row>
    <row r="62355" spans="2:6" x14ac:dyDescent="0.25">
      <c r="B62355" s="55"/>
      <c r="C62355" s="52"/>
      <c r="D62355" s="56"/>
      <c r="F62355"/>
    </row>
    <row r="62356" spans="2:6" x14ac:dyDescent="0.25">
      <c r="B62356" s="55"/>
      <c r="C62356" s="52"/>
      <c r="D62356" s="56"/>
      <c r="F62356"/>
    </row>
    <row r="62357" spans="2:6" x14ac:dyDescent="0.25">
      <c r="B62357" s="55"/>
      <c r="C62357" s="52"/>
      <c r="D62357" s="56"/>
      <c r="F62357"/>
    </row>
    <row r="62358" spans="2:6" x14ac:dyDescent="0.25">
      <c r="B62358" s="55"/>
      <c r="C62358" s="52"/>
      <c r="D62358" s="56"/>
      <c r="F62358"/>
    </row>
    <row r="62359" spans="2:6" x14ac:dyDescent="0.25">
      <c r="B62359" s="55"/>
      <c r="C62359" s="52"/>
      <c r="D62359" s="56"/>
      <c r="F62359"/>
    </row>
    <row r="62360" spans="2:6" x14ac:dyDescent="0.25">
      <c r="B62360" s="55"/>
      <c r="C62360" s="52"/>
      <c r="D62360" s="56"/>
      <c r="F62360"/>
    </row>
    <row r="62361" spans="2:6" x14ac:dyDescent="0.25">
      <c r="B62361" s="55"/>
      <c r="C62361" s="52"/>
      <c r="D62361" s="56"/>
      <c r="F62361"/>
    </row>
    <row r="62362" spans="2:6" x14ac:dyDescent="0.25">
      <c r="B62362" s="55"/>
      <c r="C62362" s="52"/>
      <c r="D62362" s="56"/>
      <c r="F62362"/>
    </row>
    <row r="62363" spans="2:6" x14ac:dyDescent="0.25">
      <c r="B62363" s="55"/>
      <c r="C62363" s="52"/>
      <c r="D62363" s="56"/>
      <c r="F62363"/>
    </row>
    <row r="62364" spans="2:6" x14ac:dyDescent="0.25">
      <c r="B62364" s="55"/>
      <c r="C62364" s="52"/>
      <c r="D62364" s="56"/>
      <c r="F62364"/>
    </row>
    <row r="62365" spans="2:6" x14ac:dyDescent="0.25">
      <c r="B62365" s="55"/>
      <c r="C62365" s="52"/>
      <c r="D62365" s="56"/>
      <c r="F62365"/>
    </row>
    <row r="62366" spans="2:6" x14ac:dyDescent="0.25">
      <c r="B62366" s="55"/>
      <c r="C62366" s="52"/>
      <c r="D62366" s="56"/>
      <c r="F62366"/>
    </row>
    <row r="62367" spans="2:6" x14ac:dyDescent="0.25">
      <c r="B62367" s="55"/>
      <c r="C62367" s="52"/>
      <c r="D62367" s="56"/>
      <c r="F62367"/>
    </row>
    <row r="62368" spans="2:6" x14ac:dyDescent="0.25">
      <c r="B62368" s="55"/>
      <c r="C62368" s="52"/>
      <c r="D62368" s="56"/>
      <c r="F62368"/>
    </row>
    <row r="62369" spans="2:6" x14ac:dyDescent="0.25">
      <c r="B62369" s="55"/>
      <c r="C62369" s="52"/>
      <c r="D62369" s="56"/>
      <c r="F62369"/>
    </row>
    <row r="62370" spans="2:6" x14ac:dyDescent="0.25">
      <c r="B62370" s="55"/>
      <c r="C62370" s="52"/>
      <c r="D62370" s="56"/>
      <c r="F62370"/>
    </row>
    <row r="62371" spans="2:6" x14ac:dyDescent="0.25">
      <c r="B62371" s="55"/>
      <c r="C62371" s="52"/>
      <c r="D62371" s="56"/>
      <c r="F62371"/>
    </row>
    <row r="62372" spans="2:6" x14ac:dyDescent="0.25">
      <c r="B62372" s="55"/>
      <c r="C62372" s="52"/>
      <c r="D62372" s="56"/>
      <c r="F62372"/>
    </row>
    <row r="62373" spans="2:6" x14ac:dyDescent="0.25">
      <c r="B62373" s="55"/>
      <c r="C62373" s="52"/>
      <c r="D62373" s="56"/>
      <c r="F62373"/>
    </row>
    <row r="62374" spans="2:6" x14ac:dyDescent="0.25">
      <c r="B62374" s="55"/>
      <c r="C62374" s="52"/>
      <c r="D62374" s="56"/>
      <c r="F62374"/>
    </row>
    <row r="62375" spans="2:6" x14ac:dyDescent="0.25">
      <c r="B62375" s="55"/>
      <c r="C62375" s="52"/>
      <c r="D62375" s="56"/>
      <c r="F62375"/>
    </row>
    <row r="62376" spans="2:6" x14ac:dyDescent="0.25">
      <c r="B62376" s="55"/>
      <c r="C62376" s="52"/>
      <c r="D62376" s="56"/>
      <c r="F62376"/>
    </row>
    <row r="62377" spans="2:6" x14ac:dyDescent="0.25">
      <c r="B62377" s="55"/>
      <c r="C62377" s="52"/>
      <c r="D62377" s="56"/>
      <c r="F62377"/>
    </row>
    <row r="62378" spans="2:6" x14ac:dyDescent="0.25">
      <c r="B62378" s="55"/>
      <c r="C62378" s="52"/>
      <c r="D62378" s="56"/>
      <c r="F62378"/>
    </row>
    <row r="62379" spans="2:6" x14ac:dyDescent="0.25">
      <c r="B62379" s="55"/>
      <c r="C62379" s="52"/>
      <c r="D62379" s="56"/>
      <c r="F62379"/>
    </row>
    <row r="62380" spans="2:6" x14ac:dyDescent="0.25">
      <c r="B62380" s="55"/>
      <c r="C62380" s="52"/>
      <c r="D62380" s="56"/>
      <c r="F62380"/>
    </row>
    <row r="62381" spans="2:6" x14ac:dyDescent="0.25">
      <c r="B62381" s="55"/>
      <c r="C62381" s="52"/>
      <c r="D62381" s="56"/>
      <c r="F62381"/>
    </row>
    <row r="62382" spans="2:6" x14ac:dyDescent="0.25">
      <c r="B62382" s="55"/>
      <c r="C62382" s="52"/>
      <c r="D62382" s="56"/>
      <c r="F62382"/>
    </row>
    <row r="62383" spans="2:6" x14ac:dyDescent="0.25">
      <c r="B62383" s="55"/>
      <c r="C62383" s="52"/>
      <c r="D62383" s="56"/>
      <c r="F62383"/>
    </row>
    <row r="62384" spans="2:6" x14ac:dyDescent="0.25">
      <c r="B62384" s="55"/>
      <c r="C62384" s="52"/>
      <c r="D62384" s="56"/>
      <c r="F62384"/>
    </row>
    <row r="62385" spans="2:6" x14ac:dyDescent="0.25">
      <c r="B62385" s="55"/>
      <c r="C62385" s="52"/>
      <c r="D62385" s="56"/>
      <c r="F62385"/>
    </row>
    <row r="62386" spans="2:6" x14ac:dyDescent="0.25">
      <c r="B62386" s="55"/>
      <c r="C62386" s="52"/>
      <c r="D62386" s="56"/>
      <c r="F62386"/>
    </row>
    <row r="62387" spans="2:6" x14ac:dyDescent="0.25">
      <c r="B62387" s="55"/>
      <c r="C62387" s="52"/>
      <c r="D62387" s="56"/>
      <c r="F62387"/>
    </row>
    <row r="62388" spans="2:6" x14ac:dyDescent="0.25">
      <c r="B62388" s="55"/>
      <c r="C62388" s="52"/>
      <c r="D62388" s="56"/>
      <c r="F62388"/>
    </row>
    <row r="62389" spans="2:6" x14ac:dyDescent="0.25">
      <c r="B62389" s="55"/>
      <c r="C62389" s="52"/>
      <c r="D62389" s="56"/>
      <c r="F62389"/>
    </row>
    <row r="62390" spans="2:6" x14ac:dyDescent="0.25">
      <c r="B62390" s="55"/>
      <c r="C62390" s="52"/>
      <c r="D62390" s="56"/>
      <c r="F62390"/>
    </row>
    <row r="62391" spans="2:6" x14ac:dyDescent="0.25">
      <c r="B62391" s="55"/>
      <c r="C62391" s="52"/>
      <c r="D62391" s="56"/>
      <c r="F62391"/>
    </row>
    <row r="62392" spans="2:6" x14ac:dyDescent="0.25">
      <c r="B62392" s="55"/>
      <c r="C62392" s="52"/>
      <c r="D62392" s="56"/>
      <c r="F62392"/>
    </row>
    <row r="62393" spans="2:6" x14ac:dyDescent="0.25">
      <c r="B62393" s="55"/>
      <c r="C62393" s="52"/>
      <c r="D62393" s="56"/>
      <c r="F62393"/>
    </row>
    <row r="62394" spans="2:6" x14ac:dyDescent="0.25">
      <c r="B62394" s="55"/>
      <c r="C62394" s="52"/>
      <c r="D62394" s="56"/>
      <c r="F62394"/>
    </row>
    <row r="62395" spans="2:6" x14ac:dyDescent="0.25">
      <c r="B62395" s="55"/>
      <c r="C62395" s="52"/>
      <c r="D62395" s="56"/>
      <c r="F62395"/>
    </row>
    <row r="62396" spans="2:6" x14ac:dyDescent="0.25">
      <c r="B62396" s="55"/>
      <c r="C62396" s="52"/>
      <c r="D62396" s="56"/>
      <c r="F62396"/>
    </row>
    <row r="62397" spans="2:6" x14ac:dyDescent="0.25">
      <c r="B62397" s="55"/>
      <c r="C62397" s="52"/>
      <c r="D62397" s="56"/>
      <c r="F62397"/>
    </row>
    <row r="62398" spans="2:6" x14ac:dyDescent="0.25">
      <c r="B62398" s="55"/>
      <c r="C62398" s="52"/>
      <c r="D62398" s="56"/>
      <c r="F62398"/>
    </row>
    <row r="62399" spans="2:6" x14ac:dyDescent="0.25">
      <c r="B62399" s="55"/>
      <c r="C62399" s="52"/>
      <c r="D62399" s="56"/>
      <c r="F62399"/>
    </row>
    <row r="62400" spans="2:6" x14ac:dyDescent="0.25">
      <c r="B62400" s="55"/>
      <c r="C62400" s="52"/>
      <c r="D62400" s="56"/>
      <c r="F62400"/>
    </row>
    <row r="62401" spans="2:6" x14ac:dyDescent="0.25">
      <c r="B62401" s="55"/>
      <c r="C62401" s="52"/>
      <c r="D62401" s="56"/>
      <c r="F62401"/>
    </row>
    <row r="62402" spans="2:6" x14ac:dyDescent="0.25">
      <c r="B62402" s="55"/>
      <c r="C62402" s="52"/>
      <c r="D62402" s="56"/>
      <c r="F62402"/>
    </row>
    <row r="62403" spans="2:6" x14ac:dyDescent="0.25">
      <c r="B62403" s="55"/>
      <c r="C62403" s="52"/>
      <c r="D62403" s="56"/>
      <c r="F62403"/>
    </row>
    <row r="62404" spans="2:6" x14ac:dyDescent="0.25">
      <c r="B62404" s="55"/>
      <c r="C62404" s="52"/>
      <c r="D62404" s="56"/>
      <c r="F62404"/>
    </row>
    <row r="62405" spans="2:6" x14ac:dyDescent="0.25">
      <c r="B62405" s="55"/>
      <c r="C62405" s="52"/>
      <c r="D62405" s="56"/>
      <c r="F62405"/>
    </row>
    <row r="62406" spans="2:6" x14ac:dyDescent="0.25">
      <c r="B62406" s="55"/>
      <c r="C62406" s="52"/>
      <c r="D62406" s="56"/>
      <c r="F62406"/>
    </row>
    <row r="62407" spans="2:6" x14ac:dyDescent="0.25">
      <c r="B62407" s="55"/>
      <c r="C62407" s="52"/>
      <c r="D62407" s="56"/>
      <c r="F62407"/>
    </row>
    <row r="62408" spans="2:6" x14ac:dyDescent="0.25">
      <c r="B62408" s="55"/>
      <c r="C62408" s="52"/>
      <c r="D62408" s="56"/>
      <c r="F62408"/>
    </row>
    <row r="62409" spans="2:6" x14ac:dyDescent="0.25">
      <c r="B62409" s="55"/>
      <c r="C62409" s="52"/>
      <c r="D62409" s="56"/>
      <c r="F62409"/>
    </row>
    <row r="62410" spans="2:6" x14ac:dyDescent="0.25">
      <c r="B62410" s="55"/>
      <c r="C62410" s="52"/>
      <c r="D62410" s="56"/>
      <c r="F62410"/>
    </row>
    <row r="62411" spans="2:6" x14ac:dyDescent="0.25">
      <c r="B62411" s="55"/>
      <c r="C62411" s="52"/>
      <c r="D62411" s="56"/>
      <c r="F62411"/>
    </row>
    <row r="62412" spans="2:6" x14ac:dyDescent="0.25">
      <c r="B62412" s="55"/>
      <c r="C62412" s="52"/>
      <c r="D62412" s="56"/>
      <c r="F62412"/>
    </row>
    <row r="62413" spans="2:6" x14ac:dyDescent="0.25">
      <c r="B62413" s="55"/>
      <c r="C62413" s="52"/>
      <c r="D62413" s="56"/>
      <c r="F62413"/>
    </row>
    <row r="62414" spans="2:6" x14ac:dyDescent="0.25">
      <c r="B62414" s="55"/>
      <c r="C62414" s="52"/>
      <c r="D62414" s="56"/>
      <c r="F62414"/>
    </row>
    <row r="62415" spans="2:6" x14ac:dyDescent="0.25">
      <c r="B62415" s="55"/>
      <c r="C62415" s="52"/>
      <c r="D62415" s="56"/>
      <c r="F62415"/>
    </row>
    <row r="62416" spans="2:6" x14ac:dyDescent="0.25">
      <c r="B62416" s="55"/>
      <c r="C62416" s="52"/>
      <c r="D62416" s="56"/>
      <c r="F62416"/>
    </row>
    <row r="62417" spans="2:6" x14ac:dyDescent="0.25">
      <c r="B62417" s="55"/>
      <c r="C62417" s="52"/>
      <c r="D62417" s="56"/>
      <c r="F62417"/>
    </row>
    <row r="62418" spans="2:6" x14ac:dyDescent="0.25">
      <c r="B62418" s="55"/>
      <c r="C62418" s="52"/>
      <c r="D62418" s="56"/>
      <c r="F62418"/>
    </row>
    <row r="62419" spans="2:6" x14ac:dyDescent="0.25">
      <c r="B62419" s="55"/>
      <c r="C62419" s="52"/>
      <c r="D62419" s="56"/>
      <c r="F62419"/>
    </row>
    <row r="62420" spans="2:6" x14ac:dyDescent="0.25">
      <c r="B62420" s="55"/>
      <c r="C62420" s="52"/>
      <c r="D62420" s="56"/>
      <c r="F62420"/>
    </row>
    <row r="62421" spans="2:6" x14ac:dyDescent="0.25">
      <c r="B62421" s="55"/>
      <c r="C62421" s="52"/>
      <c r="D62421" s="56"/>
      <c r="F62421"/>
    </row>
    <row r="62422" spans="2:6" x14ac:dyDescent="0.25">
      <c r="B62422" s="55"/>
      <c r="C62422" s="52"/>
      <c r="D62422" s="56"/>
      <c r="F62422"/>
    </row>
    <row r="62423" spans="2:6" x14ac:dyDescent="0.25">
      <c r="B62423" s="55"/>
      <c r="C62423" s="52"/>
      <c r="D62423" s="56"/>
      <c r="F62423"/>
    </row>
    <row r="62424" spans="2:6" x14ac:dyDescent="0.25">
      <c r="B62424" s="55"/>
      <c r="C62424" s="52"/>
      <c r="D62424" s="56"/>
      <c r="F62424"/>
    </row>
    <row r="62425" spans="2:6" x14ac:dyDescent="0.25">
      <c r="B62425" s="55"/>
      <c r="C62425" s="52"/>
      <c r="D62425" s="56"/>
      <c r="F62425"/>
    </row>
    <row r="62426" spans="2:6" x14ac:dyDescent="0.25">
      <c r="B62426" s="55"/>
      <c r="C62426" s="52"/>
      <c r="D62426" s="56"/>
      <c r="F62426"/>
    </row>
    <row r="62427" spans="2:6" x14ac:dyDescent="0.25">
      <c r="B62427" s="55"/>
      <c r="C62427" s="52"/>
      <c r="D62427" s="56"/>
      <c r="F62427"/>
    </row>
    <row r="62428" spans="2:6" x14ac:dyDescent="0.25">
      <c r="B62428" s="55"/>
      <c r="C62428" s="52"/>
      <c r="D62428" s="56"/>
      <c r="F62428"/>
    </row>
    <row r="62429" spans="2:6" x14ac:dyDescent="0.25">
      <c r="B62429" s="55"/>
      <c r="C62429" s="52"/>
      <c r="D62429" s="56"/>
      <c r="F62429"/>
    </row>
    <row r="62430" spans="2:6" x14ac:dyDescent="0.25">
      <c r="B62430" s="55"/>
      <c r="C62430" s="52"/>
      <c r="D62430" s="56"/>
      <c r="F62430"/>
    </row>
    <row r="62431" spans="2:6" x14ac:dyDescent="0.25">
      <c r="B62431" s="55"/>
      <c r="C62431" s="52"/>
      <c r="D62431" s="56"/>
      <c r="F62431"/>
    </row>
    <row r="62432" spans="2:6" x14ac:dyDescent="0.25">
      <c r="B62432" s="55"/>
      <c r="C62432" s="52"/>
      <c r="D62432" s="56"/>
      <c r="F62432"/>
    </row>
    <row r="62433" spans="2:6" x14ac:dyDescent="0.25">
      <c r="B62433" s="55"/>
      <c r="C62433" s="52"/>
      <c r="D62433" s="56"/>
      <c r="F62433"/>
    </row>
    <row r="62434" spans="2:6" x14ac:dyDescent="0.25">
      <c r="B62434" s="55"/>
      <c r="C62434" s="52"/>
      <c r="D62434" s="56"/>
      <c r="F62434"/>
    </row>
    <row r="62435" spans="2:6" x14ac:dyDescent="0.25">
      <c r="B62435" s="55"/>
      <c r="C62435" s="52"/>
      <c r="D62435" s="56"/>
      <c r="F62435"/>
    </row>
    <row r="62436" spans="2:6" x14ac:dyDescent="0.25">
      <c r="B62436" s="55"/>
      <c r="C62436" s="52"/>
      <c r="D62436" s="56"/>
      <c r="F62436"/>
    </row>
    <row r="62437" spans="2:6" x14ac:dyDescent="0.25">
      <c r="B62437" s="55"/>
      <c r="C62437" s="52"/>
      <c r="D62437" s="56"/>
      <c r="F62437"/>
    </row>
    <row r="62438" spans="2:6" x14ac:dyDescent="0.25">
      <c r="B62438" s="55"/>
      <c r="C62438" s="52"/>
      <c r="D62438" s="56"/>
      <c r="F62438"/>
    </row>
    <row r="62439" spans="2:6" x14ac:dyDescent="0.25">
      <c r="B62439" s="55"/>
      <c r="C62439" s="52"/>
      <c r="D62439" s="56"/>
      <c r="F62439"/>
    </row>
    <row r="62440" spans="2:6" x14ac:dyDescent="0.25">
      <c r="B62440" s="55"/>
      <c r="C62440" s="52"/>
      <c r="D62440" s="56"/>
      <c r="F62440"/>
    </row>
    <row r="62441" spans="2:6" x14ac:dyDescent="0.25">
      <c r="B62441" s="55"/>
      <c r="C62441" s="52"/>
      <c r="D62441" s="56"/>
      <c r="F62441"/>
    </row>
    <row r="62442" spans="2:6" x14ac:dyDescent="0.25">
      <c r="B62442" s="55"/>
      <c r="C62442" s="52"/>
      <c r="D62442" s="56"/>
      <c r="F62442"/>
    </row>
    <row r="62443" spans="2:6" x14ac:dyDescent="0.25">
      <c r="B62443" s="55"/>
      <c r="C62443" s="52"/>
      <c r="D62443" s="56"/>
      <c r="F62443"/>
    </row>
    <row r="62444" spans="2:6" x14ac:dyDescent="0.25">
      <c r="B62444" s="55"/>
      <c r="C62444" s="52"/>
      <c r="D62444" s="56"/>
      <c r="F62444"/>
    </row>
    <row r="62445" spans="2:6" x14ac:dyDescent="0.25">
      <c r="B62445" s="55"/>
      <c r="C62445" s="52"/>
      <c r="D62445" s="56"/>
      <c r="F62445"/>
    </row>
    <row r="62446" spans="2:6" x14ac:dyDescent="0.25">
      <c r="B62446" s="55"/>
      <c r="C62446" s="52"/>
      <c r="D62446" s="56"/>
      <c r="F62446"/>
    </row>
    <row r="62447" spans="2:6" x14ac:dyDescent="0.25">
      <c r="B62447" s="55"/>
      <c r="C62447" s="52"/>
      <c r="D62447" s="56"/>
      <c r="F62447"/>
    </row>
    <row r="62448" spans="2:6" x14ac:dyDescent="0.25">
      <c r="B62448" s="55"/>
      <c r="C62448" s="52"/>
      <c r="D62448" s="56"/>
      <c r="F62448"/>
    </row>
    <row r="62449" spans="2:6" x14ac:dyDescent="0.25">
      <c r="B62449" s="55"/>
      <c r="C62449" s="52"/>
      <c r="D62449" s="56"/>
      <c r="F62449"/>
    </row>
    <row r="62450" spans="2:6" x14ac:dyDescent="0.25">
      <c r="B62450" s="55"/>
      <c r="C62450" s="52"/>
      <c r="D62450" s="56"/>
      <c r="F62450"/>
    </row>
    <row r="62451" spans="2:6" x14ac:dyDescent="0.25">
      <c r="B62451" s="55"/>
      <c r="C62451" s="52"/>
      <c r="D62451" s="56"/>
      <c r="F62451"/>
    </row>
    <row r="62452" spans="2:6" x14ac:dyDescent="0.25">
      <c r="B62452" s="55"/>
      <c r="C62452" s="52"/>
      <c r="D62452" s="56"/>
      <c r="F62452"/>
    </row>
    <row r="62453" spans="2:6" x14ac:dyDescent="0.25">
      <c r="B62453" s="55"/>
      <c r="C62453" s="52"/>
      <c r="D62453" s="56"/>
      <c r="F62453"/>
    </row>
    <row r="62454" spans="2:6" x14ac:dyDescent="0.25">
      <c r="B62454" s="55"/>
      <c r="C62454" s="52"/>
      <c r="D62454" s="56"/>
      <c r="F62454"/>
    </row>
    <row r="62455" spans="2:6" x14ac:dyDescent="0.25">
      <c r="B62455" s="55"/>
      <c r="C62455" s="52"/>
      <c r="D62455" s="56"/>
      <c r="F62455"/>
    </row>
    <row r="62456" spans="2:6" x14ac:dyDescent="0.25">
      <c r="B62456" s="55"/>
      <c r="C62456" s="52"/>
      <c r="D62456" s="56"/>
      <c r="F62456"/>
    </row>
    <row r="62457" spans="2:6" x14ac:dyDescent="0.25">
      <c r="B62457" s="55"/>
      <c r="C62457" s="52"/>
      <c r="D62457" s="56"/>
      <c r="F62457"/>
    </row>
    <row r="62458" spans="2:6" x14ac:dyDescent="0.25">
      <c r="B62458" s="55"/>
      <c r="C62458" s="52"/>
      <c r="D62458" s="56"/>
      <c r="F62458"/>
    </row>
    <row r="62459" spans="2:6" x14ac:dyDescent="0.25">
      <c r="B62459" s="55"/>
      <c r="C62459" s="52"/>
      <c r="D62459" s="56"/>
      <c r="F62459"/>
    </row>
    <row r="62460" spans="2:6" x14ac:dyDescent="0.25">
      <c r="B62460" s="55"/>
      <c r="C62460" s="52"/>
      <c r="D62460" s="56"/>
      <c r="F62460"/>
    </row>
    <row r="62461" spans="2:6" x14ac:dyDescent="0.25">
      <c r="B62461" s="55"/>
      <c r="C62461" s="52"/>
      <c r="D62461" s="56"/>
      <c r="F62461"/>
    </row>
    <row r="62462" spans="2:6" x14ac:dyDescent="0.25">
      <c r="B62462" s="55"/>
      <c r="C62462" s="52"/>
      <c r="D62462" s="56"/>
      <c r="F62462"/>
    </row>
    <row r="62463" spans="2:6" x14ac:dyDescent="0.25">
      <c r="B62463" s="55"/>
      <c r="C62463" s="52"/>
      <c r="D62463" s="56"/>
      <c r="F62463"/>
    </row>
    <row r="62464" spans="2:6" x14ac:dyDescent="0.25">
      <c r="B62464" s="55"/>
      <c r="C62464" s="52"/>
      <c r="D62464" s="56"/>
      <c r="F62464"/>
    </row>
    <row r="62465" spans="2:6" x14ac:dyDescent="0.25">
      <c r="B62465" s="55"/>
      <c r="C62465" s="52"/>
      <c r="D62465" s="56"/>
      <c r="F62465"/>
    </row>
    <row r="62466" spans="2:6" x14ac:dyDescent="0.25">
      <c r="B62466" s="55"/>
      <c r="C62466" s="52"/>
      <c r="D62466" s="56"/>
      <c r="F62466"/>
    </row>
    <row r="62467" spans="2:6" x14ac:dyDescent="0.25">
      <c r="B62467" s="55"/>
      <c r="C62467" s="52"/>
      <c r="D62467" s="56"/>
      <c r="F62467"/>
    </row>
    <row r="62468" spans="2:6" x14ac:dyDescent="0.25">
      <c r="B62468" s="55"/>
      <c r="C62468" s="52"/>
      <c r="D62468" s="56"/>
      <c r="F62468"/>
    </row>
    <row r="62469" spans="2:6" x14ac:dyDescent="0.25">
      <c r="B62469" s="55"/>
      <c r="C62469" s="52"/>
      <c r="D62469" s="56"/>
      <c r="F62469"/>
    </row>
    <row r="62470" spans="2:6" x14ac:dyDescent="0.25">
      <c r="B62470" s="55"/>
      <c r="C62470" s="52"/>
      <c r="D62470" s="56"/>
      <c r="F62470"/>
    </row>
    <row r="62471" spans="2:6" x14ac:dyDescent="0.25">
      <c r="B62471" s="55"/>
      <c r="C62471" s="52"/>
      <c r="D62471" s="56"/>
      <c r="F62471"/>
    </row>
    <row r="62472" spans="2:6" x14ac:dyDescent="0.25">
      <c r="B62472" s="55"/>
      <c r="C62472" s="52"/>
      <c r="D62472" s="56"/>
      <c r="F62472"/>
    </row>
    <row r="62473" spans="2:6" x14ac:dyDescent="0.25">
      <c r="B62473" s="55"/>
      <c r="C62473" s="52"/>
      <c r="D62473" s="56"/>
      <c r="F62473"/>
    </row>
    <row r="62474" spans="2:6" x14ac:dyDescent="0.25">
      <c r="B62474" s="55"/>
      <c r="C62474" s="52"/>
      <c r="D62474" s="56"/>
      <c r="F62474"/>
    </row>
    <row r="62475" spans="2:6" x14ac:dyDescent="0.25">
      <c r="B62475" s="55"/>
      <c r="C62475" s="52"/>
      <c r="D62475" s="56"/>
      <c r="F62475"/>
    </row>
    <row r="62476" spans="2:6" x14ac:dyDescent="0.25">
      <c r="B62476" s="55"/>
      <c r="C62476" s="52"/>
      <c r="D62476" s="56"/>
      <c r="F62476"/>
    </row>
    <row r="62477" spans="2:6" x14ac:dyDescent="0.25">
      <c r="B62477" s="55"/>
      <c r="C62477" s="52"/>
      <c r="D62477" s="56"/>
      <c r="F62477"/>
    </row>
    <row r="62478" spans="2:6" x14ac:dyDescent="0.25">
      <c r="B62478" s="55"/>
      <c r="C62478" s="52"/>
      <c r="D62478" s="56"/>
      <c r="F62478"/>
    </row>
    <row r="62479" spans="2:6" x14ac:dyDescent="0.25">
      <c r="B62479" s="55"/>
      <c r="C62479" s="52"/>
      <c r="D62479" s="56"/>
      <c r="F62479"/>
    </row>
    <row r="62480" spans="2:6" x14ac:dyDescent="0.25">
      <c r="B62480" s="55"/>
      <c r="C62480" s="52"/>
      <c r="D62480" s="56"/>
      <c r="F62480"/>
    </row>
    <row r="62481" spans="2:6" x14ac:dyDescent="0.25">
      <c r="B62481" s="55"/>
      <c r="C62481" s="52"/>
      <c r="D62481" s="56"/>
      <c r="F62481"/>
    </row>
    <row r="62482" spans="2:6" x14ac:dyDescent="0.25">
      <c r="B62482" s="55"/>
      <c r="C62482" s="52"/>
      <c r="D62482" s="56"/>
      <c r="F62482"/>
    </row>
    <row r="62483" spans="2:6" x14ac:dyDescent="0.25">
      <c r="B62483" s="55"/>
      <c r="C62483" s="52"/>
      <c r="D62483" s="56"/>
      <c r="F62483"/>
    </row>
    <row r="62484" spans="2:6" x14ac:dyDescent="0.25">
      <c r="B62484" s="55"/>
      <c r="C62484" s="52"/>
      <c r="D62484" s="56"/>
      <c r="F62484"/>
    </row>
    <row r="62485" spans="2:6" x14ac:dyDescent="0.25">
      <c r="B62485" s="55"/>
      <c r="C62485" s="52"/>
      <c r="D62485" s="56"/>
      <c r="F62485"/>
    </row>
    <row r="62486" spans="2:6" x14ac:dyDescent="0.25">
      <c r="B62486" s="55"/>
      <c r="C62486" s="52"/>
      <c r="D62486" s="56"/>
      <c r="F62486"/>
    </row>
    <row r="62487" spans="2:6" x14ac:dyDescent="0.25">
      <c r="B62487" s="55"/>
      <c r="C62487" s="52"/>
      <c r="D62487" s="56"/>
      <c r="F62487"/>
    </row>
    <row r="62488" spans="2:6" x14ac:dyDescent="0.25">
      <c r="B62488" s="55"/>
      <c r="C62488" s="52"/>
      <c r="D62488" s="56"/>
      <c r="F62488"/>
    </row>
    <row r="62489" spans="2:6" x14ac:dyDescent="0.25">
      <c r="B62489" s="55"/>
      <c r="C62489" s="52"/>
      <c r="D62489" s="56"/>
      <c r="F62489"/>
    </row>
    <row r="62490" spans="2:6" x14ac:dyDescent="0.25">
      <c r="B62490" s="55"/>
      <c r="C62490" s="52"/>
      <c r="D62490" s="56"/>
      <c r="F62490"/>
    </row>
    <row r="62491" spans="2:6" x14ac:dyDescent="0.25">
      <c r="B62491" s="55"/>
      <c r="C62491" s="52"/>
      <c r="D62491" s="56"/>
      <c r="F62491"/>
    </row>
    <row r="62492" spans="2:6" x14ac:dyDescent="0.25">
      <c r="B62492" s="55"/>
      <c r="C62492" s="52"/>
      <c r="D62492" s="56"/>
      <c r="F62492"/>
    </row>
    <row r="62493" spans="2:6" x14ac:dyDescent="0.25">
      <c r="B62493" s="55"/>
      <c r="C62493" s="52"/>
      <c r="D62493" s="56"/>
      <c r="F62493"/>
    </row>
    <row r="62494" spans="2:6" x14ac:dyDescent="0.25">
      <c r="B62494" s="55"/>
      <c r="C62494" s="52"/>
      <c r="D62494" s="56"/>
      <c r="F62494"/>
    </row>
    <row r="62495" spans="2:6" x14ac:dyDescent="0.25">
      <c r="B62495" s="55"/>
      <c r="C62495" s="52"/>
      <c r="D62495" s="56"/>
      <c r="F62495"/>
    </row>
    <row r="62496" spans="2:6" x14ac:dyDescent="0.25">
      <c r="B62496" s="55"/>
      <c r="C62496" s="52"/>
      <c r="D62496" s="56"/>
      <c r="F62496"/>
    </row>
    <row r="62497" spans="2:6" x14ac:dyDescent="0.25">
      <c r="B62497" s="55"/>
      <c r="C62497" s="52"/>
      <c r="D62497" s="56"/>
      <c r="F62497"/>
    </row>
    <row r="62498" spans="2:6" x14ac:dyDescent="0.25">
      <c r="B62498" s="55"/>
      <c r="C62498" s="52"/>
      <c r="D62498" s="56"/>
      <c r="F62498"/>
    </row>
    <row r="62499" spans="2:6" x14ac:dyDescent="0.25">
      <c r="B62499" s="55"/>
      <c r="C62499" s="52"/>
      <c r="D62499" s="56"/>
      <c r="F62499"/>
    </row>
    <row r="62500" spans="2:6" x14ac:dyDescent="0.25">
      <c r="B62500" s="55"/>
      <c r="C62500" s="52"/>
      <c r="D62500" s="56"/>
      <c r="F62500"/>
    </row>
    <row r="62501" spans="2:6" x14ac:dyDescent="0.25">
      <c r="B62501" s="55"/>
      <c r="C62501" s="52"/>
      <c r="D62501" s="56"/>
      <c r="F62501"/>
    </row>
    <row r="62502" spans="2:6" x14ac:dyDescent="0.25">
      <c r="B62502" s="55"/>
      <c r="C62502" s="52"/>
      <c r="D62502" s="56"/>
      <c r="F62502"/>
    </row>
    <row r="62503" spans="2:6" x14ac:dyDescent="0.25">
      <c r="B62503" s="55"/>
      <c r="C62503" s="52"/>
      <c r="D62503" s="56"/>
      <c r="F62503"/>
    </row>
    <row r="62504" spans="2:6" x14ac:dyDescent="0.25">
      <c r="B62504" s="55"/>
      <c r="C62504" s="52"/>
      <c r="D62504" s="56"/>
      <c r="F62504"/>
    </row>
    <row r="62505" spans="2:6" x14ac:dyDescent="0.25">
      <c r="B62505" s="55"/>
      <c r="C62505" s="52"/>
      <c r="D62505" s="56"/>
      <c r="F62505"/>
    </row>
    <row r="62506" spans="2:6" x14ac:dyDescent="0.25">
      <c r="B62506" s="55"/>
      <c r="C62506" s="52"/>
      <c r="D62506" s="56"/>
      <c r="F62506"/>
    </row>
    <row r="62507" spans="2:6" x14ac:dyDescent="0.25">
      <c r="B62507" s="55"/>
      <c r="C62507" s="52"/>
      <c r="D62507" s="56"/>
      <c r="F62507"/>
    </row>
    <row r="62508" spans="2:6" x14ac:dyDescent="0.25">
      <c r="B62508" s="55"/>
      <c r="C62508" s="52"/>
      <c r="D62508" s="56"/>
      <c r="F62508"/>
    </row>
    <row r="62509" spans="2:6" x14ac:dyDescent="0.25">
      <c r="B62509" s="55"/>
      <c r="C62509" s="52"/>
      <c r="D62509" s="56"/>
      <c r="F62509"/>
    </row>
    <row r="62510" spans="2:6" x14ac:dyDescent="0.25">
      <c r="B62510" s="55"/>
      <c r="C62510" s="52"/>
      <c r="D62510" s="56"/>
      <c r="F62510"/>
    </row>
    <row r="62511" spans="2:6" x14ac:dyDescent="0.25">
      <c r="B62511" s="55"/>
      <c r="C62511" s="52"/>
      <c r="D62511" s="56"/>
      <c r="F62511"/>
    </row>
    <row r="62512" spans="2:6" x14ac:dyDescent="0.25">
      <c r="B62512" s="55"/>
      <c r="C62512" s="52"/>
      <c r="D62512" s="56"/>
      <c r="F62512"/>
    </row>
    <row r="62513" spans="2:6" x14ac:dyDescent="0.25">
      <c r="B62513" s="55"/>
      <c r="C62513" s="52"/>
      <c r="D62513" s="56"/>
      <c r="F62513"/>
    </row>
    <row r="62514" spans="2:6" x14ac:dyDescent="0.25">
      <c r="B62514" s="55"/>
      <c r="C62514" s="52"/>
      <c r="D62514" s="56"/>
      <c r="F62514"/>
    </row>
    <row r="62515" spans="2:6" x14ac:dyDescent="0.25">
      <c r="B62515" s="55"/>
      <c r="C62515" s="52"/>
      <c r="D62515" s="56"/>
      <c r="F62515"/>
    </row>
    <row r="62516" spans="2:6" x14ac:dyDescent="0.25">
      <c r="B62516" s="55"/>
      <c r="C62516" s="52"/>
      <c r="D62516" s="56"/>
      <c r="F62516"/>
    </row>
    <row r="62517" spans="2:6" x14ac:dyDescent="0.25">
      <c r="B62517" s="55"/>
      <c r="C62517" s="52"/>
      <c r="D62517" s="56"/>
      <c r="F62517"/>
    </row>
    <row r="62518" spans="2:6" x14ac:dyDescent="0.25">
      <c r="B62518" s="55"/>
      <c r="C62518" s="52"/>
      <c r="D62518" s="56"/>
      <c r="F62518"/>
    </row>
    <row r="62519" spans="2:6" x14ac:dyDescent="0.25">
      <c r="B62519" s="55"/>
      <c r="C62519" s="52"/>
      <c r="D62519" s="56"/>
      <c r="F62519"/>
    </row>
    <row r="62520" spans="2:6" x14ac:dyDescent="0.25">
      <c r="B62520" s="55"/>
      <c r="C62520" s="52"/>
      <c r="D62520" s="56"/>
      <c r="F62520"/>
    </row>
    <row r="62521" spans="2:6" x14ac:dyDescent="0.25">
      <c r="B62521" s="55"/>
      <c r="C62521" s="52"/>
      <c r="D62521" s="56"/>
      <c r="F62521"/>
    </row>
    <row r="62522" spans="2:6" x14ac:dyDescent="0.25">
      <c r="B62522" s="55"/>
      <c r="C62522" s="52"/>
      <c r="D62522" s="56"/>
      <c r="F62522"/>
    </row>
    <row r="62523" spans="2:6" x14ac:dyDescent="0.25">
      <c r="B62523" s="55"/>
      <c r="C62523" s="52"/>
      <c r="D62523" s="56"/>
      <c r="F62523"/>
    </row>
    <row r="62524" spans="2:6" x14ac:dyDescent="0.25">
      <c r="B62524" s="55"/>
      <c r="C62524" s="52"/>
      <c r="D62524" s="56"/>
      <c r="F62524"/>
    </row>
    <row r="62525" spans="2:6" x14ac:dyDescent="0.25">
      <c r="B62525" s="55"/>
      <c r="C62525" s="52"/>
      <c r="D62525" s="56"/>
      <c r="F62525"/>
    </row>
    <row r="62526" spans="2:6" x14ac:dyDescent="0.25">
      <c r="B62526" s="55"/>
      <c r="C62526" s="52"/>
      <c r="D62526" s="56"/>
      <c r="F62526"/>
    </row>
    <row r="62527" spans="2:6" x14ac:dyDescent="0.25">
      <c r="B62527" s="55"/>
      <c r="C62527" s="52"/>
      <c r="D62527" s="56"/>
      <c r="F62527"/>
    </row>
    <row r="62528" spans="2:6" x14ac:dyDescent="0.25">
      <c r="B62528" s="55"/>
      <c r="C62528" s="52"/>
      <c r="D62528" s="56"/>
      <c r="F62528"/>
    </row>
    <row r="62529" spans="2:6" x14ac:dyDescent="0.25">
      <c r="B62529" s="55"/>
      <c r="C62529" s="52"/>
      <c r="D62529" s="56"/>
      <c r="F62529"/>
    </row>
    <row r="62530" spans="2:6" x14ac:dyDescent="0.25">
      <c r="B62530" s="55"/>
      <c r="C62530" s="52"/>
      <c r="D62530" s="56"/>
      <c r="F62530"/>
    </row>
    <row r="62531" spans="2:6" x14ac:dyDescent="0.25">
      <c r="B62531" s="55"/>
      <c r="C62531" s="52"/>
      <c r="D62531" s="56"/>
      <c r="F62531"/>
    </row>
    <row r="62532" spans="2:6" x14ac:dyDescent="0.25">
      <c r="B62532" s="55"/>
      <c r="C62532" s="52"/>
      <c r="D62532" s="56"/>
      <c r="F62532"/>
    </row>
    <row r="62533" spans="2:6" x14ac:dyDescent="0.25">
      <c r="B62533" s="55"/>
      <c r="C62533" s="52"/>
      <c r="D62533" s="56"/>
      <c r="F62533"/>
    </row>
    <row r="62534" spans="2:6" x14ac:dyDescent="0.25">
      <c r="B62534" s="55"/>
      <c r="C62534" s="52"/>
      <c r="D62534" s="56"/>
      <c r="F62534"/>
    </row>
    <row r="62535" spans="2:6" x14ac:dyDescent="0.25">
      <c r="B62535" s="55"/>
      <c r="C62535" s="52"/>
      <c r="D62535" s="56"/>
      <c r="F62535"/>
    </row>
    <row r="62536" spans="2:6" x14ac:dyDescent="0.25">
      <c r="B62536" s="55"/>
      <c r="C62536" s="52"/>
      <c r="D62536" s="56"/>
      <c r="F62536"/>
    </row>
    <row r="62537" spans="2:6" x14ac:dyDescent="0.25">
      <c r="B62537" s="55"/>
      <c r="C62537" s="52"/>
      <c r="D62537" s="56"/>
      <c r="F62537"/>
    </row>
    <row r="62538" spans="2:6" x14ac:dyDescent="0.25">
      <c r="B62538" s="55"/>
      <c r="C62538" s="52"/>
      <c r="D62538" s="56"/>
      <c r="F62538"/>
    </row>
    <row r="62539" spans="2:6" x14ac:dyDescent="0.25">
      <c r="B62539" s="55"/>
      <c r="C62539" s="52"/>
      <c r="D62539" s="56"/>
      <c r="F62539"/>
    </row>
    <row r="62540" spans="2:6" x14ac:dyDescent="0.25">
      <c r="B62540" s="55"/>
      <c r="C62540" s="52"/>
      <c r="D62540" s="56"/>
      <c r="F62540"/>
    </row>
    <row r="62541" spans="2:6" x14ac:dyDescent="0.25">
      <c r="B62541" s="55"/>
      <c r="C62541" s="52"/>
      <c r="D62541" s="56"/>
      <c r="F62541"/>
    </row>
    <row r="62542" spans="2:6" x14ac:dyDescent="0.25">
      <c r="B62542" s="55"/>
      <c r="C62542" s="52"/>
      <c r="D62542" s="56"/>
      <c r="F62542"/>
    </row>
    <row r="62543" spans="2:6" x14ac:dyDescent="0.25">
      <c r="B62543" s="55"/>
      <c r="C62543" s="52"/>
      <c r="D62543" s="56"/>
      <c r="F62543"/>
    </row>
    <row r="62544" spans="2:6" x14ac:dyDescent="0.25">
      <c r="B62544" s="55"/>
      <c r="C62544" s="52"/>
      <c r="D62544" s="56"/>
      <c r="F62544"/>
    </row>
    <row r="62545" spans="2:6" x14ac:dyDescent="0.25">
      <c r="B62545" s="55"/>
      <c r="C62545" s="52"/>
      <c r="D62545" s="56"/>
      <c r="F62545"/>
    </row>
    <row r="62546" spans="2:6" x14ac:dyDescent="0.25">
      <c r="B62546" s="55"/>
      <c r="C62546" s="52"/>
      <c r="D62546" s="56"/>
      <c r="F62546"/>
    </row>
    <row r="62547" spans="2:6" x14ac:dyDescent="0.25">
      <c r="B62547" s="55"/>
      <c r="C62547" s="52"/>
      <c r="D62547" s="56"/>
      <c r="F62547"/>
    </row>
    <row r="62548" spans="2:6" x14ac:dyDescent="0.25">
      <c r="B62548" s="55"/>
      <c r="C62548" s="52"/>
      <c r="D62548" s="56"/>
      <c r="F62548"/>
    </row>
    <row r="62549" spans="2:6" x14ac:dyDescent="0.25">
      <c r="B62549" s="55"/>
      <c r="C62549" s="52"/>
      <c r="D62549" s="56"/>
      <c r="F62549"/>
    </row>
    <row r="62550" spans="2:6" x14ac:dyDescent="0.25">
      <c r="B62550" s="55"/>
      <c r="C62550" s="52"/>
      <c r="D62550" s="56"/>
      <c r="F62550"/>
    </row>
    <row r="62551" spans="2:6" x14ac:dyDescent="0.25">
      <c r="B62551" s="55"/>
      <c r="C62551" s="52"/>
      <c r="D62551" s="56"/>
      <c r="F62551"/>
    </row>
    <row r="62552" spans="2:6" x14ac:dyDescent="0.25">
      <c r="B62552" s="55"/>
      <c r="C62552" s="52"/>
      <c r="D62552" s="56"/>
      <c r="F62552"/>
    </row>
    <row r="62553" spans="2:6" x14ac:dyDescent="0.25">
      <c r="B62553" s="55"/>
      <c r="C62553" s="52"/>
      <c r="D62553" s="56"/>
      <c r="F62553"/>
    </row>
    <row r="62554" spans="2:6" x14ac:dyDescent="0.25">
      <c r="B62554" s="55"/>
      <c r="C62554" s="52"/>
      <c r="D62554" s="56"/>
      <c r="F62554"/>
    </row>
    <row r="62555" spans="2:6" x14ac:dyDescent="0.25">
      <c r="B62555" s="55"/>
      <c r="C62555" s="52"/>
      <c r="D62555" s="56"/>
      <c r="F62555"/>
    </row>
    <row r="62556" spans="2:6" x14ac:dyDescent="0.25">
      <c r="B62556" s="55"/>
      <c r="C62556" s="52"/>
      <c r="D62556" s="56"/>
      <c r="F62556"/>
    </row>
    <row r="62557" spans="2:6" x14ac:dyDescent="0.25">
      <c r="B62557" s="55"/>
      <c r="C62557" s="52"/>
      <c r="D62557" s="56"/>
      <c r="F62557"/>
    </row>
    <row r="62558" spans="2:6" x14ac:dyDescent="0.25">
      <c r="B62558" s="55"/>
      <c r="C62558" s="52"/>
      <c r="D62558" s="56"/>
      <c r="F62558"/>
    </row>
    <row r="62559" spans="2:6" x14ac:dyDescent="0.25">
      <c r="B62559" s="55"/>
      <c r="C62559" s="52"/>
      <c r="D62559" s="56"/>
      <c r="F62559"/>
    </row>
    <row r="62560" spans="2:6" x14ac:dyDescent="0.25">
      <c r="B62560" s="55"/>
      <c r="C62560" s="52"/>
      <c r="D62560" s="56"/>
      <c r="F62560"/>
    </row>
    <row r="62561" spans="2:6" x14ac:dyDescent="0.25">
      <c r="B62561" s="55"/>
      <c r="C62561" s="52"/>
      <c r="D62561" s="56"/>
      <c r="F62561"/>
    </row>
    <row r="62562" spans="2:6" x14ac:dyDescent="0.25">
      <c r="B62562" s="55"/>
      <c r="C62562" s="52"/>
      <c r="D62562" s="56"/>
      <c r="F62562"/>
    </row>
    <row r="62563" spans="2:6" x14ac:dyDescent="0.25">
      <c r="B62563" s="55"/>
      <c r="C62563" s="52"/>
      <c r="D62563" s="56"/>
      <c r="F62563"/>
    </row>
    <row r="62564" spans="2:6" x14ac:dyDescent="0.25">
      <c r="B62564" s="55"/>
      <c r="C62564" s="52"/>
      <c r="D62564" s="56"/>
      <c r="F62564"/>
    </row>
    <row r="62565" spans="2:6" x14ac:dyDescent="0.25">
      <c r="B62565" s="55"/>
      <c r="C62565" s="52"/>
      <c r="D62565" s="56"/>
      <c r="F62565"/>
    </row>
    <row r="62566" spans="2:6" x14ac:dyDescent="0.25">
      <c r="B62566" s="55"/>
      <c r="C62566" s="52"/>
      <c r="D62566" s="56"/>
      <c r="F62566"/>
    </row>
    <row r="62567" spans="2:6" x14ac:dyDescent="0.25">
      <c r="B62567" s="55"/>
      <c r="C62567" s="52"/>
      <c r="D62567" s="56"/>
      <c r="F62567"/>
    </row>
    <row r="62568" spans="2:6" x14ac:dyDescent="0.25">
      <c r="B62568" s="55"/>
      <c r="C62568" s="52"/>
      <c r="D62568" s="56"/>
      <c r="F62568"/>
    </row>
    <row r="62569" spans="2:6" x14ac:dyDescent="0.25">
      <c r="B62569" s="55"/>
      <c r="C62569" s="52"/>
      <c r="D62569" s="56"/>
      <c r="F62569"/>
    </row>
    <row r="62570" spans="2:6" x14ac:dyDescent="0.25">
      <c r="B62570" s="55"/>
      <c r="C62570" s="52"/>
      <c r="D62570" s="56"/>
      <c r="F62570"/>
    </row>
    <row r="62571" spans="2:6" x14ac:dyDescent="0.25">
      <c r="B62571" s="55"/>
      <c r="C62571" s="52"/>
      <c r="D62571" s="56"/>
      <c r="F62571"/>
    </row>
    <row r="62572" spans="2:6" x14ac:dyDescent="0.25">
      <c r="B62572" s="55"/>
      <c r="C62572" s="52"/>
      <c r="D62572" s="56"/>
      <c r="F62572"/>
    </row>
    <row r="62573" spans="2:6" x14ac:dyDescent="0.25">
      <c r="B62573" s="55"/>
      <c r="C62573" s="52"/>
      <c r="D62573" s="56"/>
      <c r="F62573"/>
    </row>
    <row r="62574" spans="2:6" x14ac:dyDescent="0.25">
      <c r="B62574" s="55"/>
      <c r="C62574" s="52"/>
      <c r="D62574" s="56"/>
      <c r="F62574"/>
    </row>
    <row r="62575" spans="2:6" x14ac:dyDescent="0.25">
      <c r="B62575" s="55"/>
      <c r="C62575" s="52"/>
      <c r="D62575" s="56"/>
      <c r="F62575"/>
    </row>
    <row r="62576" spans="2:6" x14ac:dyDescent="0.25">
      <c r="B62576" s="55"/>
      <c r="C62576" s="52"/>
      <c r="D62576" s="56"/>
      <c r="F62576"/>
    </row>
    <row r="62577" spans="2:6" x14ac:dyDescent="0.25">
      <c r="B62577" s="55"/>
      <c r="C62577" s="52"/>
      <c r="D62577" s="56"/>
      <c r="F62577"/>
    </row>
    <row r="62578" spans="2:6" x14ac:dyDescent="0.25">
      <c r="B62578" s="55"/>
      <c r="C62578" s="52"/>
      <c r="D62578" s="56"/>
      <c r="F62578"/>
    </row>
    <row r="62579" spans="2:6" x14ac:dyDescent="0.25">
      <c r="B62579" s="55"/>
      <c r="C62579" s="52"/>
      <c r="D62579" s="56"/>
      <c r="F62579"/>
    </row>
    <row r="62580" spans="2:6" x14ac:dyDescent="0.25">
      <c r="B62580" s="55"/>
      <c r="C62580" s="52"/>
      <c r="D62580" s="56"/>
      <c r="F62580"/>
    </row>
    <row r="62581" spans="2:6" x14ac:dyDescent="0.25">
      <c r="B62581" s="55"/>
      <c r="C62581" s="52"/>
      <c r="D62581" s="56"/>
      <c r="F62581"/>
    </row>
    <row r="62582" spans="2:6" x14ac:dyDescent="0.25">
      <c r="B62582" s="55"/>
      <c r="C62582" s="52"/>
      <c r="D62582" s="56"/>
      <c r="F62582"/>
    </row>
    <row r="62583" spans="2:6" x14ac:dyDescent="0.25">
      <c r="B62583" s="55"/>
      <c r="C62583" s="52"/>
      <c r="D62583" s="56"/>
      <c r="F62583"/>
    </row>
    <row r="62584" spans="2:6" x14ac:dyDescent="0.25">
      <c r="B62584" s="55"/>
      <c r="C62584" s="52"/>
      <c r="D62584" s="56"/>
      <c r="F62584"/>
    </row>
    <row r="62585" spans="2:6" x14ac:dyDescent="0.25">
      <c r="B62585" s="55"/>
      <c r="C62585" s="52"/>
      <c r="D62585" s="56"/>
      <c r="F62585"/>
    </row>
    <row r="62586" spans="2:6" x14ac:dyDescent="0.25">
      <c r="B62586" s="55"/>
      <c r="C62586" s="52"/>
      <c r="D62586" s="56"/>
      <c r="F62586"/>
    </row>
    <row r="62587" spans="2:6" x14ac:dyDescent="0.25">
      <c r="B62587" s="55"/>
      <c r="C62587" s="52"/>
      <c r="D62587" s="56"/>
      <c r="F62587"/>
    </row>
    <row r="62588" spans="2:6" x14ac:dyDescent="0.25">
      <c r="B62588" s="55"/>
      <c r="C62588" s="52"/>
      <c r="D62588" s="56"/>
      <c r="F62588"/>
    </row>
    <row r="62589" spans="2:6" x14ac:dyDescent="0.25">
      <c r="B62589" s="55"/>
      <c r="C62589" s="52"/>
      <c r="D62589" s="56"/>
      <c r="F62589"/>
    </row>
    <row r="62590" spans="2:6" x14ac:dyDescent="0.25">
      <c r="B62590" s="55"/>
      <c r="C62590" s="52"/>
      <c r="D62590" s="56"/>
      <c r="F62590"/>
    </row>
    <row r="62591" spans="2:6" x14ac:dyDescent="0.25">
      <c r="B62591" s="55"/>
      <c r="C62591" s="52"/>
      <c r="D62591" s="56"/>
      <c r="F62591"/>
    </row>
    <row r="62592" spans="2:6" x14ac:dyDescent="0.25">
      <c r="B62592" s="55"/>
      <c r="C62592" s="52"/>
      <c r="D62592" s="56"/>
      <c r="F62592"/>
    </row>
    <row r="62593" spans="2:6" x14ac:dyDescent="0.25">
      <c r="B62593" s="55"/>
      <c r="C62593" s="52"/>
      <c r="D62593" s="56"/>
      <c r="F62593"/>
    </row>
    <row r="62594" spans="2:6" x14ac:dyDescent="0.25">
      <c r="B62594" s="55"/>
      <c r="C62594" s="52"/>
      <c r="D62594" s="56"/>
      <c r="F62594"/>
    </row>
    <row r="62595" spans="2:6" x14ac:dyDescent="0.25">
      <c r="B62595" s="55"/>
      <c r="C62595" s="52"/>
      <c r="D62595" s="56"/>
      <c r="F62595"/>
    </row>
    <row r="62596" spans="2:6" x14ac:dyDescent="0.25">
      <c r="B62596" s="55"/>
      <c r="C62596" s="52"/>
      <c r="D62596" s="56"/>
      <c r="F62596"/>
    </row>
    <row r="62597" spans="2:6" x14ac:dyDescent="0.25">
      <c r="B62597" s="55"/>
      <c r="C62597" s="52"/>
      <c r="D62597" s="56"/>
      <c r="F62597"/>
    </row>
    <row r="62598" spans="2:6" x14ac:dyDescent="0.25">
      <c r="B62598" s="55"/>
      <c r="C62598" s="52"/>
      <c r="D62598" s="56"/>
      <c r="F62598"/>
    </row>
    <row r="62599" spans="2:6" x14ac:dyDescent="0.25">
      <c r="B62599" s="55"/>
      <c r="C62599" s="52"/>
      <c r="D62599" s="56"/>
      <c r="F62599"/>
    </row>
    <row r="62600" spans="2:6" x14ac:dyDescent="0.25">
      <c r="B62600" s="55"/>
      <c r="C62600" s="52"/>
      <c r="D62600" s="56"/>
      <c r="F62600"/>
    </row>
    <row r="62601" spans="2:6" x14ac:dyDescent="0.25">
      <c r="B62601" s="55"/>
      <c r="C62601" s="52"/>
      <c r="D62601" s="56"/>
      <c r="F62601"/>
    </row>
    <row r="62602" spans="2:6" x14ac:dyDescent="0.25">
      <c r="B62602" s="55"/>
      <c r="C62602" s="52"/>
      <c r="D62602" s="56"/>
      <c r="F62602"/>
    </row>
    <row r="62603" spans="2:6" x14ac:dyDescent="0.25">
      <c r="B62603" s="55"/>
      <c r="C62603" s="52"/>
      <c r="D62603" s="56"/>
      <c r="F62603"/>
    </row>
    <row r="62604" spans="2:6" x14ac:dyDescent="0.25">
      <c r="B62604" s="55"/>
      <c r="C62604" s="52"/>
      <c r="D62604" s="56"/>
      <c r="F62604"/>
    </row>
    <row r="62605" spans="2:6" x14ac:dyDescent="0.25">
      <c r="B62605" s="55"/>
      <c r="C62605" s="52"/>
      <c r="D62605" s="56"/>
      <c r="F62605"/>
    </row>
    <row r="62606" spans="2:6" x14ac:dyDescent="0.25">
      <c r="B62606" s="55"/>
      <c r="C62606" s="52"/>
      <c r="D62606" s="56"/>
      <c r="F62606"/>
    </row>
    <row r="62607" spans="2:6" x14ac:dyDescent="0.25">
      <c r="B62607" s="55"/>
      <c r="C62607" s="52"/>
      <c r="D62607" s="56"/>
      <c r="F62607"/>
    </row>
    <row r="62608" spans="2:6" x14ac:dyDescent="0.25">
      <c r="B62608" s="55"/>
      <c r="C62608" s="52"/>
      <c r="D62608" s="56"/>
      <c r="F62608"/>
    </row>
    <row r="62609" spans="2:6" x14ac:dyDescent="0.25">
      <c r="B62609" s="55"/>
      <c r="C62609" s="52"/>
      <c r="D62609" s="56"/>
      <c r="F62609"/>
    </row>
    <row r="62610" spans="2:6" x14ac:dyDescent="0.25">
      <c r="B62610" s="55"/>
      <c r="C62610" s="52"/>
      <c r="D62610" s="56"/>
      <c r="F62610"/>
    </row>
    <row r="62611" spans="2:6" x14ac:dyDescent="0.25">
      <c r="B62611" s="55"/>
      <c r="C62611" s="52"/>
      <c r="D62611" s="56"/>
      <c r="F62611"/>
    </row>
    <row r="62612" spans="2:6" x14ac:dyDescent="0.25">
      <c r="B62612" s="55"/>
      <c r="C62612" s="52"/>
      <c r="D62612" s="56"/>
      <c r="F62612"/>
    </row>
    <row r="62613" spans="2:6" x14ac:dyDescent="0.25">
      <c r="B62613" s="55"/>
      <c r="C62613" s="52"/>
      <c r="D62613" s="56"/>
      <c r="F62613"/>
    </row>
    <row r="62614" spans="2:6" x14ac:dyDescent="0.25">
      <c r="B62614" s="55"/>
      <c r="C62614" s="52"/>
      <c r="D62614" s="56"/>
      <c r="F62614"/>
    </row>
    <row r="62615" spans="2:6" x14ac:dyDescent="0.25">
      <c r="B62615" s="55"/>
      <c r="C62615" s="52"/>
      <c r="D62615" s="56"/>
      <c r="F62615"/>
    </row>
    <row r="62616" spans="2:6" x14ac:dyDescent="0.25">
      <c r="B62616" s="55"/>
      <c r="C62616" s="52"/>
      <c r="D62616" s="56"/>
      <c r="F62616"/>
    </row>
    <row r="62617" spans="2:6" x14ac:dyDescent="0.25">
      <c r="B62617" s="55"/>
      <c r="C62617" s="52"/>
      <c r="D62617" s="56"/>
      <c r="F62617"/>
    </row>
    <row r="62618" spans="2:6" x14ac:dyDescent="0.25">
      <c r="B62618" s="55"/>
      <c r="C62618" s="52"/>
      <c r="D62618" s="56"/>
      <c r="F62618"/>
    </row>
    <row r="62619" spans="2:6" x14ac:dyDescent="0.25">
      <c r="B62619" s="55"/>
      <c r="C62619" s="52"/>
      <c r="D62619" s="56"/>
      <c r="F62619"/>
    </row>
    <row r="62620" spans="2:6" x14ac:dyDescent="0.25">
      <c r="B62620" s="55"/>
      <c r="C62620" s="52"/>
      <c r="D62620" s="56"/>
      <c r="F62620"/>
    </row>
    <row r="62621" spans="2:6" x14ac:dyDescent="0.25">
      <c r="B62621" s="55"/>
      <c r="C62621" s="52"/>
      <c r="D62621" s="56"/>
      <c r="F62621"/>
    </row>
    <row r="62622" spans="2:6" x14ac:dyDescent="0.25">
      <c r="B62622" s="55"/>
      <c r="C62622" s="52"/>
      <c r="D62622" s="56"/>
      <c r="F62622"/>
    </row>
    <row r="62623" spans="2:6" x14ac:dyDescent="0.25">
      <c r="B62623" s="55"/>
      <c r="C62623" s="52"/>
      <c r="D62623" s="56"/>
      <c r="F62623"/>
    </row>
    <row r="62624" spans="2:6" x14ac:dyDescent="0.25">
      <c r="B62624" s="55"/>
      <c r="C62624" s="52"/>
      <c r="D62624" s="56"/>
      <c r="F62624"/>
    </row>
    <row r="62625" spans="2:6" x14ac:dyDescent="0.25">
      <c r="B62625" s="55"/>
      <c r="C62625" s="52"/>
      <c r="D62625" s="56"/>
      <c r="F62625"/>
    </row>
    <row r="62626" spans="2:6" x14ac:dyDescent="0.25">
      <c r="B62626" s="55"/>
      <c r="C62626" s="52"/>
      <c r="D62626" s="56"/>
      <c r="F62626"/>
    </row>
    <row r="62627" spans="2:6" x14ac:dyDescent="0.25">
      <c r="B62627" s="55"/>
      <c r="C62627" s="52"/>
      <c r="D62627" s="56"/>
      <c r="F62627"/>
    </row>
    <row r="62628" spans="2:6" x14ac:dyDescent="0.25">
      <c r="B62628" s="55"/>
      <c r="C62628" s="52"/>
      <c r="D62628" s="56"/>
      <c r="F62628"/>
    </row>
    <row r="62629" spans="2:6" x14ac:dyDescent="0.25">
      <c r="B62629" s="55"/>
      <c r="C62629" s="52"/>
      <c r="D62629" s="56"/>
      <c r="F62629"/>
    </row>
    <row r="62630" spans="2:6" x14ac:dyDescent="0.25">
      <c r="B62630" s="55"/>
      <c r="C62630" s="52"/>
      <c r="D62630" s="56"/>
      <c r="F62630"/>
    </row>
    <row r="62631" spans="2:6" x14ac:dyDescent="0.25">
      <c r="B62631" s="55"/>
      <c r="C62631" s="52"/>
      <c r="D62631" s="56"/>
      <c r="F62631"/>
    </row>
    <row r="62632" spans="2:6" x14ac:dyDescent="0.25">
      <c r="B62632" s="55"/>
      <c r="C62632" s="52"/>
      <c r="D62632" s="56"/>
      <c r="F62632"/>
    </row>
    <row r="62633" spans="2:6" x14ac:dyDescent="0.25">
      <c r="B62633" s="55"/>
      <c r="C62633" s="52"/>
      <c r="D62633" s="56"/>
      <c r="F62633"/>
    </row>
    <row r="62634" spans="2:6" x14ac:dyDescent="0.25">
      <c r="B62634" s="55"/>
      <c r="C62634" s="52"/>
      <c r="D62634" s="56"/>
      <c r="F62634"/>
    </row>
    <row r="62635" spans="2:6" x14ac:dyDescent="0.25">
      <c r="B62635" s="55"/>
      <c r="C62635" s="52"/>
      <c r="D62635" s="56"/>
      <c r="F62635"/>
    </row>
    <row r="62636" spans="2:6" x14ac:dyDescent="0.25">
      <c r="B62636" s="55"/>
      <c r="C62636" s="52"/>
      <c r="D62636" s="56"/>
      <c r="F62636"/>
    </row>
    <row r="62637" spans="2:6" x14ac:dyDescent="0.25">
      <c r="B62637" s="55"/>
      <c r="C62637" s="52"/>
      <c r="D62637" s="56"/>
      <c r="F62637"/>
    </row>
    <row r="62638" spans="2:6" x14ac:dyDescent="0.25">
      <c r="B62638" s="55"/>
      <c r="C62638" s="52"/>
      <c r="D62638" s="56"/>
      <c r="F62638"/>
    </row>
    <row r="62639" spans="2:6" x14ac:dyDescent="0.25">
      <c r="B62639" s="55"/>
      <c r="C62639" s="52"/>
      <c r="D62639" s="56"/>
      <c r="F62639"/>
    </row>
    <row r="62640" spans="2:6" x14ac:dyDescent="0.25">
      <c r="B62640" s="55"/>
      <c r="C62640" s="52"/>
      <c r="D62640" s="56"/>
      <c r="F62640"/>
    </row>
    <row r="62641" spans="2:6" x14ac:dyDescent="0.25">
      <c r="B62641" s="55"/>
      <c r="C62641" s="52"/>
      <c r="D62641" s="56"/>
      <c r="F62641"/>
    </row>
    <row r="62642" spans="2:6" x14ac:dyDescent="0.25">
      <c r="B62642" s="55"/>
      <c r="C62642" s="52"/>
      <c r="D62642" s="56"/>
      <c r="F62642"/>
    </row>
    <row r="62643" spans="2:6" x14ac:dyDescent="0.25">
      <c r="B62643" s="55"/>
      <c r="C62643" s="52"/>
      <c r="D62643" s="56"/>
      <c r="F62643"/>
    </row>
    <row r="62644" spans="2:6" x14ac:dyDescent="0.25">
      <c r="B62644" s="55"/>
      <c r="C62644" s="52"/>
      <c r="D62644" s="56"/>
      <c r="F62644"/>
    </row>
    <row r="62645" spans="2:6" x14ac:dyDescent="0.25">
      <c r="B62645" s="55"/>
      <c r="C62645" s="52"/>
      <c r="D62645" s="56"/>
      <c r="F62645"/>
    </row>
    <row r="62646" spans="2:6" x14ac:dyDescent="0.25">
      <c r="B62646" s="55"/>
      <c r="C62646" s="52"/>
      <c r="D62646" s="56"/>
      <c r="F62646"/>
    </row>
    <row r="62647" spans="2:6" x14ac:dyDescent="0.25">
      <c r="B62647" s="55"/>
      <c r="C62647" s="52"/>
      <c r="D62647" s="56"/>
      <c r="F62647"/>
    </row>
    <row r="62648" spans="2:6" x14ac:dyDescent="0.25">
      <c r="B62648" s="55"/>
      <c r="C62648" s="52"/>
      <c r="D62648" s="56"/>
      <c r="F62648"/>
    </row>
    <row r="62649" spans="2:6" x14ac:dyDescent="0.25">
      <c r="B62649" s="55"/>
      <c r="C62649" s="52"/>
      <c r="D62649" s="56"/>
      <c r="F62649"/>
    </row>
    <row r="62650" spans="2:6" x14ac:dyDescent="0.25">
      <c r="B62650" s="55"/>
      <c r="C62650" s="52"/>
      <c r="D62650" s="56"/>
      <c r="F62650"/>
    </row>
    <row r="62651" spans="2:6" x14ac:dyDescent="0.25">
      <c r="B62651" s="55"/>
      <c r="C62651" s="52"/>
      <c r="D62651" s="56"/>
      <c r="F62651"/>
    </row>
    <row r="62652" spans="2:6" x14ac:dyDescent="0.25">
      <c r="B62652" s="55"/>
      <c r="C62652" s="52"/>
      <c r="D62652" s="56"/>
      <c r="F62652"/>
    </row>
    <row r="62653" spans="2:6" x14ac:dyDescent="0.25">
      <c r="B62653" s="55"/>
      <c r="C62653" s="52"/>
      <c r="D62653" s="56"/>
      <c r="F62653"/>
    </row>
    <row r="62654" spans="2:6" x14ac:dyDescent="0.25">
      <c r="B62654" s="55"/>
      <c r="C62654" s="52"/>
      <c r="D62654" s="56"/>
      <c r="F62654"/>
    </row>
    <row r="62655" spans="2:6" x14ac:dyDescent="0.25">
      <c r="B62655" s="55"/>
      <c r="C62655" s="52"/>
      <c r="D62655" s="56"/>
      <c r="F62655"/>
    </row>
    <row r="62656" spans="2:6" x14ac:dyDescent="0.25">
      <c r="B62656" s="55"/>
      <c r="C62656" s="52"/>
      <c r="D62656" s="56"/>
      <c r="F62656"/>
    </row>
    <row r="62657" spans="2:6" x14ac:dyDescent="0.25">
      <c r="B62657" s="55"/>
      <c r="C62657" s="52"/>
      <c r="D62657" s="56"/>
      <c r="F62657"/>
    </row>
    <row r="62658" spans="2:6" x14ac:dyDescent="0.25">
      <c r="B62658" s="55"/>
      <c r="C62658" s="52"/>
      <c r="D62658" s="56"/>
      <c r="F62658"/>
    </row>
    <row r="62659" spans="2:6" x14ac:dyDescent="0.25">
      <c r="B62659" s="55"/>
      <c r="C62659" s="52"/>
      <c r="D62659" s="56"/>
      <c r="F62659"/>
    </row>
    <row r="62660" spans="2:6" x14ac:dyDescent="0.25">
      <c r="B62660" s="55"/>
      <c r="C62660" s="52"/>
      <c r="D62660" s="56"/>
      <c r="F62660"/>
    </row>
    <row r="62661" spans="2:6" x14ac:dyDescent="0.25">
      <c r="B62661" s="55"/>
      <c r="C62661" s="52"/>
      <c r="D62661" s="56"/>
      <c r="F62661"/>
    </row>
    <row r="62662" spans="2:6" x14ac:dyDescent="0.25">
      <c r="B62662" s="55"/>
      <c r="C62662" s="52"/>
      <c r="D62662" s="56"/>
      <c r="F62662"/>
    </row>
    <row r="62663" spans="2:6" x14ac:dyDescent="0.25">
      <c r="B62663" s="55"/>
      <c r="C62663" s="52"/>
      <c r="D62663" s="56"/>
      <c r="F62663"/>
    </row>
    <row r="62664" spans="2:6" x14ac:dyDescent="0.25">
      <c r="B62664" s="55"/>
      <c r="C62664" s="52"/>
      <c r="D62664" s="56"/>
      <c r="F62664"/>
    </row>
    <row r="62665" spans="2:6" x14ac:dyDescent="0.25">
      <c r="B62665" s="55"/>
      <c r="C62665" s="52"/>
      <c r="D62665" s="56"/>
      <c r="F62665"/>
    </row>
    <row r="62666" spans="2:6" x14ac:dyDescent="0.25">
      <c r="B62666" s="55"/>
      <c r="C62666" s="52"/>
      <c r="D62666" s="56"/>
      <c r="F62666"/>
    </row>
    <row r="62667" spans="2:6" x14ac:dyDescent="0.25">
      <c r="B62667" s="55"/>
      <c r="C62667" s="52"/>
      <c r="D62667" s="56"/>
      <c r="F62667"/>
    </row>
    <row r="62668" spans="2:6" x14ac:dyDescent="0.25">
      <c r="B62668" s="55"/>
      <c r="C62668" s="52"/>
      <c r="D62668" s="56"/>
      <c r="F62668"/>
    </row>
    <row r="62669" spans="2:6" x14ac:dyDescent="0.25">
      <c r="B62669" s="55"/>
      <c r="C62669" s="52"/>
      <c r="D62669" s="56"/>
      <c r="F62669"/>
    </row>
    <row r="62670" spans="2:6" x14ac:dyDescent="0.25">
      <c r="B62670" s="55"/>
      <c r="C62670" s="52"/>
      <c r="D62670" s="56"/>
      <c r="F62670"/>
    </row>
    <row r="62671" spans="2:6" x14ac:dyDescent="0.25">
      <c r="B62671" s="55"/>
      <c r="C62671" s="52"/>
      <c r="D62671" s="56"/>
      <c r="F62671"/>
    </row>
    <row r="62672" spans="2:6" x14ac:dyDescent="0.25">
      <c r="B62672" s="55"/>
      <c r="C62672" s="52"/>
      <c r="D62672" s="56"/>
      <c r="F62672"/>
    </row>
    <row r="62673" spans="2:6" x14ac:dyDescent="0.25">
      <c r="B62673" s="55"/>
      <c r="C62673" s="52"/>
      <c r="D62673" s="56"/>
      <c r="F62673"/>
    </row>
    <row r="62674" spans="2:6" x14ac:dyDescent="0.25">
      <c r="B62674" s="55"/>
      <c r="C62674" s="52"/>
      <c r="D62674" s="56"/>
      <c r="F62674"/>
    </row>
    <row r="62675" spans="2:6" x14ac:dyDescent="0.25">
      <c r="B62675" s="55"/>
      <c r="C62675" s="52"/>
      <c r="D62675" s="56"/>
      <c r="F62675"/>
    </row>
    <row r="62676" spans="2:6" x14ac:dyDescent="0.25">
      <c r="B62676" s="55"/>
      <c r="C62676" s="52"/>
      <c r="D62676" s="56"/>
      <c r="F62676"/>
    </row>
    <row r="62677" spans="2:6" x14ac:dyDescent="0.25">
      <c r="B62677" s="55"/>
      <c r="C62677" s="52"/>
      <c r="D62677" s="56"/>
      <c r="F62677"/>
    </row>
    <row r="62678" spans="2:6" x14ac:dyDescent="0.25">
      <c r="B62678" s="55"/>
      <c r="C62678" s="52"/>
      <c r="D62678" s="56"/>
      <c r="F62678"/>
    </row>
    <row r="62679" spans="2:6" x14ac:dyDescent="0.25">
      <c r="B62679" s="55"/>
      <c r="C62679" s="52"/>
      <c r="D62679" s="56"/>
      <c r="F62679"/>
    </row>
    <row r="62680" spans="2:6" x14ac:dyDescent="0.25">
      <c r="B62680" s="55"/>
      <c r="C62680" s="52"/>
      <c r="D62680" s="56"/>
      <c r="F62680"/>
    </row>
    <row r="62681" spans="2:6" x14ac:dyDescent="0.25">
      <c r="B62681" s="55"/>
      <c r="C62681" s="52"/>
      <c r="D62681" s="56"/>
      <c r="F62681"/>
    </row>
    <row r="62682" spans="2:6" x14ac:dyDescent="0.25">
      <c r="B62682" s="55"/>
      <c r="C62682" s="52"/>
      <c r="D62682" s="56"/>
      <c r="F62682"/>
    </row>
    <row r="62683" spans="2:6" x14ac:dyDescent="0.25">
      <c r="B62683" s="55"/>
      <c r="C62683" s="52"/>
      <c r="D62683" s="56"/>
      <c r="F62683"/>
    </row>
    <row r="62684" spans="2:6" x14ac:dyDescent="0.25">
      <c r="B62684" s="55"/>
      <c r="C62684" s="52"/>
      <c r="D62684" s="56"/>
      <c r="F62684"/>
    </row>
    <row r="62685" spans="2:6" x14ac:dyDescent="0.25">
      <c r="B62685" s="55"/>
      <c r="C62685" s="52"/>
      <c r="D62685" s="56"/>
      <c r="F62685"/>
    </row>
    <row r="62686" spans="2:6" x14ac:dyDescent="0.25">
      <c r="B62686" s="55"/>
      <c r="C62686" s="52"/>
      <c r="D62686" s="56"/>
      <c r="F62686"/>
    </row>
    <row r="62687" spans="2:6" x14ac:dyDescent="0.25">
      <c r="B62687" s="55"/>
      <c r="C62687" s="52"/>
      <c r="D62687" s="56"/>
      <c r="F62687"/>
    </row>
    <row r="62688" spans="2:6" x14ac:dyDescent="0.25">
      <c r="B62688" s="55"/>
      <c r="C62688" s="52"/>
      <c r="D62688" s="56"/>
      <c r="F62688"/>
    </row>
    <row r="62689" spans="2:6" x14ac:dyDescent="0.25">
      <c r="B62689" s="55"/>
      <c r="C62689" s="52"/>
      <c r="D62689" s="56"/>
      <c r="F62689"/>
    </row>
    <row r="62690" spans="2:6" x14ac:dyDescent="0.25">
      <c r="B62690" s="55"/>
      <c r="C62690" s="52"/>
      <c r="D62690" s="56"/>
      <c r="F62690"/>
    </row>
    <row r="62691" spans="2:6" x14ac:dyDescent="0.25">
      <c r="B62691" s="55"/>
      <c r="C62691" s="52"/>
      <c r="D62691" s="56"/>
      <c r="F62691"/>
    </row>
    <row r="62692" spans="2:6" x14ac:dyDescent="0.25">
      <c r="B62692" s="55"/>
      <c r="C62692" s="52"/>
      <c r="D62692" s="56"/>
      <c r="F62692"/>
    </row>
    <row r="62693" spans="2:6" x14ac:dyDescent="0.25">
      <c r="B62693" s="55"/>
      <c r="C62693" s="52"/>
      <c r="D62693" s="56"/>
      <c r="F62693"/>
    </row>
    <row r="62694" spans="2:6" x14ac:dyDescent="0.25">
      <c r="B62694" s="55"/>
      <c r="C62694" s="52"/>
      <c r="D62694" s="56"/>
      <c r="F62694"/>
    </row>
    <row r="62695" spans="2:6" x14ac:dyDescent="0.25">
      <c r="B62695" s="55"/>
      <c r="C62695" s="52"/>
      <c r="D62695" s="56"/>
      <c r="F62695"/>
    </row>
    <row r="62696" spans="2:6" x14ac:dyDescent="0.25">
      <c r="B62696" s="55"/>
      <c r="C62696" s="52"/>
      <c r="D62696" s="56"/>
      <c r="F62696"/>
    </row>
    <row r="62697" spans="2:6" x14ac:dyDescent="0.25">
      <c r="B62697" s="55"/>
      <c r="C62697" s="52"/>
      <c r="D62697" s="56"/>
      <c r="F62697"/>
    </row>
    <row r="62698" spans="2:6" x14ac:dyDescent="0.25">
      <c r="B62698" s="55"/>
      <c r="C62698" s="52"/>
      <c r="D62698" s="56"/>
      <c r="F62698"/>
    </row>
    <row r="62699" spans="2:6" x14ac:dyDescent="0.25">
      <c r="B62699" s="55"/>
      <c r="C62699" s="52"/>
      <c r="D62699" s="56"/>
      <c r="F62699"/>
    </row>
    <row r="62700" spans="2:6" x14ac:dyDescent="0.25">
      <c r="B62700" s="55"/>
      <c r="C62700" s="52"/>
      <c r="D62700" s="56"/>
      <c r="F62700"/>
    </row>
    <row r="62701" spans="2:6" x14ac:dyDescent="0.25">
      <c r="B62701" s="55"/>
      <c r="C62701" s="52"/>
      <c r="D62701" s="56"/>
      <c r="F62701"/>
    </row>
    <row r="62702" spans="2:6" x14ac:dyDescent="0.25">
      <c r="B62702" s="55"/>
      <c r="C62702" s="52"/>
      <c r="D62702" s="56"/>
      <c r="F62702"/>
    </row>
    <row r="62703" spans="2:6" x14ac:dyDescent="0.25">
      <c r="B62703" s="55"/>
      <c r="C62703" s="52"/>
      <c r="D62703" s="56"/>
      <c r="F62703"/>
    </row>
    <row r="62704" spans="2:6" x14ac:dyDescent="0.25">
      <c r="B62704" s="55"/>
      <c r="C62704" s="52"/>
      <c r="D62704" s="56"/>
      <c r="F62704"/>
    </row>
    <row r="62705" spans="2:6" x14ac:dyDescent="0.25">
      <c r="B62705" s="55"/>
      <c r="C62705" s="52"/>
      <c r="D62705" s="56"/>
      <c r="F62705"/>
    </row>
    <row r="62706" spans="2:6" x14ac:dyDescent="0.25">
      <c r="B62706" s="55"/>
      <c r="C62706" s="52"/>
      <c r="D62706" s="56"/>
      <c r="F62706"/>
    </row>
    <row r="62707" spans="2:6" x14ac:dyDescent="0.25">
      <c r="B62707" s="55"/>
      <c r="C62707" s="52"/>
      <c r="D62707" s="56"/>
      <c r="F62707"/>
    </row>
    <row r="62708" spans="2:6" x14ac:dyDescent="0.25">
      <c r="B62708" s="55"/>
      <c r="C62708" s="52"/>
      <c r="D62708" s="56"/>
      <c r="F62708"/>
    </row>
    <row r="62709" spans="2:6" x14ac:dyDescent="0.25">
      <c r="B62709" s="55"/>
      <c r="C62709" s="52"/>
      <c r="D62709" s="56"/>
      <c r="F62709"/>
    </row>
    <row r="62710" spans="2:6" x14ac:dyDescent="0.25">
      <c r="B62710" s="55"/>
      <c r="C62710" s="52"/>
      <c r="D62710" s="56"/>
      <c r="F62710"/>
    </row>
    <row r="62711" spans="2:6" x14ac:dyDescent="0.25">
      <c r="B62711" s="55"/>
      <c r="C62711" s="52"/>
      <c r="D62711" s="56"/>
      <c r="F62711"/>
    </row>
    <row r="62712" spans="2:6" x14ac:dyDescent="0.25">
      <c r="B62712" s="55"/>
      <c r="C62712" s="52"/>
      <c r="D62712" s="56"/>
      <c r="F62712"/>
    </row>
    <row r="62713" spans="2:6" x14ac:dyDescent="0.25">
      <c r="B62713" s="55"/>
      <c r="C62713" s="52"/>
      <c r="D62713" s="56"/>
      <c r="F62713"/>
    </row>
    <row r="62714" spans="2:6" x14ac:dyDescent="0.25">
      <c r="B62714" s="55"/>
      <c r="C62714" s="52"/>
      <c r="D62714" s="56"/>
      <c r="F62714"/>
    </row>
    <row r="62715" spans="2:6" x14ac:dyDescent="0.25">
      <c r="B62715" s="55"/>
      <c r="C62715" s="52"/>
      <c r="D62715" s="56"/>
      <c r="F62715"/>
    </row>
    <row r="62716" spans="2:6" x14ac:dyDescent="0.25">
      <c r="B62716" s="55"/>
      <c r="C62716" s="52"/>
      <c r="D62716" s="56"/>
      <c r="F62716"/>
    </row>
    <row r="62717" spans="2:6" x14ac:dyDescent="0.25">
      <c r="B62717" s="55"/>
      <c r="C62717" s="52"/>
      <c r="D62717" s="56"/>
      <c r="F62717"/>
    </row>
    <row r="62718" spans="2:6" x14ac:dyDescent="0.25">
      <c r="B62718" s="55"/>
      <c r="C62718" s="52"/>
      <c r="D62718" s="56"/>
      <c r="F62718"/>
    </row>
    <row r="62719" spans="2:6" x14ac:dyDescent="0.25">
      <c r="B62719" s="55"/>
      <c r="C62719" s="52"/>
      <c r="D62719" s="56"/>
      <c r="F62719"/>
    </row>
    <row r="62720" spans="2:6" x14ac:dyDescent="0.25">
      <c r="B62720" s="55"/>
      <c r="C62720" s="52"/>
      <c r="D62720" s="56"/>
      <c r="F62720"/>
    </row>
    <row r="62721" spans="2:6" x14ac:dyDescent="0.25">
      <c r="B62721" s="55"/>
      <c r="C62721" s="52"/>
      <c r="D62721" s="56"/>
      <c r="F62721"/>
    </row>
    <row r="62722" spans="2:6" x14ac:dyDescent="0.25">
      <c r="B62722" s="55"/>
      <c r="C62722" s="52"/>
      <c r="D62722" s="56"/>
      <c r="F62722"/>
    </row>
    <row r="62723" spans="2:6" x14ac:dyDescent="0.25">
      <c r="B62723" s="55"/>
      <c r="C62723" s="52"/>
      <c r="D62723" s="56"/>
      <c r="F62723"/>
    </row>
    <row r="62724" spans="2:6" x14ac:dyDescent="0.25">
      <c r="B62724" s="55"/>
      <c r="C62724" s="52"/>
      <c r="D62724" s="56"/>
      <c r="F62724"/>
    </row>
    <row r="62725" spans="2:6" x14ac:dyDescent="0.25">
      <c r="B62725" s="55"/>
      <c r="C62725" s="52"/>
      <c r="D62725" s="56"/>
      <c r="F62725"/>
    </row>
    <row r="62726" spans="2:6" x14ac:dyDescent="0.25">
      <c r="B62726" s="55"/>
      <c r="C62726" s="52"/>
      <c r="D62726" s="56"/>
      <c r="F62726"/>
    </row>
    <row r="62727" spans="2:6" x14ac:dyDescent="0.25">
      <c r="B62727" s="55"/>
      <c r="C62727" s="52"/>
      <c r="D62727" s="56"/>
      <c r="F62727"/>
    </row>
    <row r="62728" spans="2:6" x14ac:dyDescent="0.25">
      <c r="B62728" s="55"/>
      <c r="C62728" s="52"/>
      <c r="D62728" s="56"/>
      <c r="F62728"/>
    </row>
    <row r="62729" spans="2:6" x14ac:dyDescent="0.25">
      <c r="B62729" s="55"/>
      <c r="C62729" s="52"/>
      <c r="D62729" s="56"/>
      <c r="F62729"/>
    </row>
    <row r="62730" spans="2:6" x14ac:dyDescent="0.25">
      <c r="B62730" s="55"/>
      <c r="C62730" s="52"/>
      <c r="D62730" s="56"/>
      <c r="F62730"/>
    </row>
    <row r="62731" spans="2:6" x14ac:dyDescent="0.25">
      <c r="B62731" s="55"/>
      <c r="C62731" s="52"/>
      <c r="D62731" s="56"/>
      <c r="F62731"/>
    </row>
    <row r="62732" spans="2:6" x14ac:dyDescent="0.25">
      <c r="B62732" s="55"/>
      <c r="C62732" s="52"/>
      <c r="D62732" s="56"/>
      <c r="F62732"/>
    </row>
    <row r="62733" spans="2:6" x14ac:dyDescent="0.25">
      <c r="B62733" s="55"/>
      <c r="C62733" s="52"/>
      <c r="D62733" s="56"/>
      <c r="F62733"/>
    </row>
    <row r="62734" spans="2:6" x14ac:dyDescent="0.25">
      <c r="B62734" s="55"/>
      <c r="C62734" s="52"/>
      <c r="D62734" s="56"/>
      <c r="F62734"/>
    </row>
    <row r="62735" spans="2:6" x14ac:dyDescent="0.25">
      <c r="B62735" s="55"/>
      <c r="C62735" s="52"/>
      <c r="D62735" s="56"/>
      <c r="F62735"/>
    </row>
    <row r="62736" spans="2:6" x14ac:dyDescent="0.25">
      <c r="B62736" s="55"/>
      <c r="C62736" s="52"/>
      <c r="D62736" s="56"/>
      <c r="F62736"/>
    </row>
    <row r="62737" spans="2:6" x14ac:dyDescent="0.25">
      <c r="B62737" s="55"/>
      <c r="C62737" s="52"/>
      <c r="D62737" s="56"/>
      <c r="F62737"/>
    </row>
    <row r="62738" spans="2:6" x14ac:dyDescent="0.25">
      <c r="B62738" s="55"/>
      <c r="C62738" s="52"/>
      <c r="D62738" s="56"/>
      <c r="F62738"/>
    </row>
    <row r="62739" spans="2:6" x14ac:dyDescent="0.25">
      <c r="B62739" s="55"/>
      <c r="C62739" s="52"/>
      <c r="D62739" s="56"/>
      <c r="F62739"/>
    </row>
    <row r="62740" spans="2:6" x14ac:dyDescent="0.25">
      <c r="B62740" s="55"/>
      <c r="C62740" s="52"/>
      <c r="D62740" s="56"/>
      <c r="F62740"/>
    </row>
    <row r="62741" spans="2:6" x14ac:dyDescent="0.25">
      <c r="B62741" s="55"/>
      <c r="C62741" s="52"/>
      <c r="D62741" s="56"/>
      <c r="F62741"/>
    </row>
    <row r="62742" spans="2:6" x14ac:dyDescent="0.25">
      <c r="B62742" s="55"/>
      <c r="C62742" s="52"/>
      <c r="D62742" s="56"/>
      <c r="F62742"/>
    </row>
    <row r="62743" spans="2:6" x14ac:dyDescent="0.25">
      <c r="B62743" s="55"/>
      <c r="C62743" s="52"/>
      <c r="D62743" s="56"/>
      <c r="F62743"/>
    </row>
    <row r="62744" spans="2:6" x14ac:dyDescent="0.25">
      <c r="B62744" s="55"/>
      <c r="C62744" s="52"/>
      <c r="D62744" s="56"/>
      <c r="F62744"/>
    </row>
    <row r="62745" spans="2:6" x14ac:dyDescent="0.25">
      <c r="B62745" s="55"/>
      <c r="C62745" s="52"/>
      <c r="D62745" s="56"/>
      <c r="F62745"/>
    </row>
    <row r="62746" spans="2:6" x14ac:dyDescent="0.25">
      <c r="B62746" s="55"/>
      <c r="C62746" s="52"/>
      <c r="D62746" s="56"/>
      <c r="F62746"/>
    </row>
    <row r="62747" spans="2:6" x14ac:dyDescent="0.25">
      <c r="B62747" s="55"/>
      <c r="C62747" s="52"/>
      <c r="D62747" s="56"/>
      <c r="F62747"/>
    </row>
    <row r="62748" spans="2:6" x14ac:dyDescent="0.25">
      <c r="B62748" s="55"/>
      <c r="C62748" s="52"/>
      <c r="D62748" s="56"/>
      <c r="F62748"/>
    </row>
    <row r="62749" spans="2:6" x14ac:dyDescent="0.25">
      <c r="B62749" s="55"/>
      <c r="C62749" s="52"/>
      <c r="D62749" s="56"/>
      <c r="F62749"/>
    </row>
    <row r="62750" spans="2:6" x14ac:dyDescent="0.25">
      <c r="B62750" s="55"/>
      <c r="C62750" s="52"/>
      <c r="D62750" s="56"/>
      <c r="F62750"/>
    </row>
    <row r="62751" spans="2:6" x14ac:dyDescent="0.25">
      <c r="B62751" s="55"/>
      <c r="C62751" s="52"/>
      <c r="D62751" s="56"/>
      <c r="F62751"/>
    </row>
    <row r="62752" spans="2:6" x14ac:dyDescent="0.25">
      <c r="B62752" s="55"/>
      <c r="C62752" s="52"/>
      <c r="D62752" s="56"/>
      <c r="F62752"/>
    </row>
    <row r="62753" spans="2:6" x14ac:dyDescent="0.25">
      <c r="B62753" s="55"/>
      <c r="C62753" s="52"/>
      <c r="D62753" s="56"/>
      <c r="F62753"/>
    </row>
    <row r="62754" spans="2:6" x14ac:dyDescent="0.25">
      <c r="B62754" s="55"/>
      <c r="C62754" s="52"/>
      <c r="D62754" s="56"/>
      <c r="F62754"/>
    </row>
    <row r="62755" spans="2:6" x14ac:dyDescent="0.25">
      <c r="B62755" s="55"/>
      <c r="C62755" s="52"/>
      <c r="D62755" s="56"/>
      <c r="F62755"/>
    </row>
    <row r="62756" spans="2:6" x14ac:dyDescent="0.25">
      <c r="B62756" s="55"/>
      <c r="C62756" s="52"/>
      <c r="D62756" s="56"/>
      <c r="F62756"/>
    </row>
    <row r="62757" spans="2:6" x14ac:dyDescent="0.25">
      <c r="B62757" s="55"/>
      <c r="C62757" s="52"/>
      <c r="D62757" s="56"/>
      <c r="F62757"/>
    </row>
    <row r="62758" spans="2:6" x14ac:dyDescent="0.25">
      <c r="B62758" s="55"/>
      <c r="C62758" s="52"/>
      <c r="D62758" s="56"/>
      <c r="F62758"/>
    </row>
    <row r="62759" spans="2:6" x14ac:dyDescent="0.25">
      <c r="B62759" s="55"/>
      <c r="C62759" s="52"/>
      <c r="D62759" s="56"/>
      <c r="F62759"/>
    </row>
    <row r="62760" spans="2:6" x14ac:dyDescent="0.25">
      <c r="B62760" s="55"/>
      <c r="C62760" s="52"/>
      <c r="D62760" s="56"/>
      <c r="F62760"/>
    </row>
    <row r="62761" spans="2:6" x14ac:dyDescent="0.25">
      <c r="B62761" s="55"/>
      <c r="C62761" s="52"/>
      <c r="D62761" s="56"/>
      <c r="F62761"/>
    </row>
    <row r="62762" spans="2:6" x14ac:dyDescent="0.25">
      <c r="B62762" s="55"/>
      <c r="C62762" s="52"/>
      <c r="D62762" s="56"/>
      <c r="F62762"/>
    </row>
    <row r="62763" spans="2:6" x14ac:dyDescent="0.25">
      <c r="B62763" s="55"/>
      <c r="C62763" s="52"/>
      <c r="D62763" s="56"/>
      <c r="F62763"/>
    </row>
    <row r="62764" spans="2:6" x14ac:dyDescent="0.25">
      <c r="B62764" s="55"/>
      <c r="C62764" s="52"/>
      <c r="D62764" s="56"/>
      <c r="F62764"/>
    </row>
    <row r="62765" spans="2:6" x14ac:dyDescent="0.25">
      <c r="B62765" s="55"/>
      <c r="C62765" s="52"/>
      <c r="D62765" s="56"/>
      <c r="F62765"/>
    </row>
    <row r="62766" spans="2:6" x14ac:dyDescent="0.25">
      <c r="B62766" s="55"/>
      <c r="C62766" s="52"/>
      <c r="D62766" s="56"/>
      <c r="F62766"/>
    </row>
    <row r="62767" spans="2:6" x14ac:dyDescent="0.25">
      <c r="B62767" s="55"/>
      <c r="C62767" s="52"/>
      <c r="D62767" s="56"/>
      <c r="F62767"/>
    </row>
    <row r="62768" spans="2:6" x14ac:dyDescent="0.25">
      <c r="B62768" s="55"/>
      <c r="C62768" s="52"/>
      <c r="D62768" s="56"/>
      <c r="F62768"/>
    </row>
    <row r="62769" spans="2:6" x14ac:dyDescent="0.25">
      <c r="B62769" s="55"/>
      <c r="C62769" s="52"/>
      <c r="D62769" s="56"/>
      <c r="F62769"/>
    </row>
    <row r="62770" spans="2:6" x14ac:dyDescent="0.25">
      <c r="B62770" s="55"/>
      <c r="C62770" s="52"/>
      <c r="D62770" s="56"/>
      <c r="F62770"/>
    </row>
    <row r="62771" spans="2:6" x14ac:dyDescent="0.25">
      <c r="B62771" s="55"/>
      <c r="C62771" s="52"/>
      <c r="D62771" s="56"/>
      <c r="F62771"/>
    </row>
    <row r="62772" spans="2:6" x14ac:dyDescent="0.25">
      <c r="B62772" s="55"/>
      <c r="C62772" s="52"/>
      <c r="D62772" s="56"/>
      <c r="F62772"/>
    </row>
    <row r="62773" spans="2:6" x14ac:dyDescent="0.25">
      <c r="B62773" s="55"/>
      <c r="C62773" s="52"/>
      <c r="D62773" s="56"/>
      <c r="F62773"/>
    </row>
    <row r="62774" spans="2:6" x14ac:dyDescent="0.25">
      <c r="B62774" s="55"/>
      <c r="C62774" s="52"/>
      <c r="D62774" s="56"/>
      <c r="F62774"/>
    </row>
    <row r="62775" spans="2:6" x14ac:dyDescent="0.25">
      <c r="B62775" s="55"/>
      <c r="C62775" s="52"/>
      <c r="D62775" s="56"/>
      <c r="F62775"/>
    </row>
    <row r="62776" spans="2:6" x14ac:dyDescent="0.25">
      <c r="B62776" s="55"/>
      <c r="C62776" s="52"/>
      <c r="D62776" s="56"/>
      <c r="F62776"/>
    </row>
    <row r="62777" spans="2:6" x14ac:dyDescent="0.25">
      <c r="B62777" s="55"/>
      <c r="C62777" s="52"/>
      <c r="D62777" s="56"/>
      <c r="F62777"/>
    </row>
    <row r="62778" spans="2:6" x14ac:dyDescent="0.25">
      <c r="B62778" s="55"/>
      <c r="C62778" s="52"/>
      <c r="D62778" s="56"/>
      <c r="F62778"/>
    </row>
    <row r="62779" spans="2:6" x14ac:dyDescent="0.25">
      <c r="B62779" s="55"/>
      <c r="C62779" s="52"/>
      <c r="D62779" s="56"/>
      <c r="F62779"/>
    </row>
    <row r="62780" spans="2:6" x14ac:dyDescent="0.25">
      <c r="B62780" s="55"/>
      <c r="C62780" s="52"/>
      <c r="D62780" s="56"/>
      <c r="F62780"/>
    </row>
    <row r="62781" spans="2:6" x14ac:dyDescent="0.25">
      <c r="B62781" s="55"/>
      <c r="C62781" s="52"/>
      <c r="D62781" s="56"/>
      <c r="F62781"/>
    </row>
    <row r="62782" spans="2:6" x14ac:dyDescent="0.25">
      <c r="B62782" s="55"/>
      <c r="C62782" s="52"/>
      <c r="D62782" s="56"/>
      <c r="F62782"/>
    </row>
    <row r="62783" spans="2:6" x14ac:dyDescent="0.25">
      <c r="B62783" s="55"/>
      <c r="C62783" s="52"/>
      <c r="D62783" s="56"/>
      <c r="F62783"/>
    </row>
    <row r="62784" spans="2:6" x14ac:dyDescent="0.25">
      <c r="B62784" s="55"/>
      <c r="C62784" s="52"/>
      <c r="D62784" s="56"/>
      <c r="F62784"/>
    </row>
    <row r="62785" spans="2:6" x14ac:dyDescent="0.25">
      <c r="B62785" s="55"/>
      <c r="C62785" s="52"/>
      <c r="D62785" s="56"/>
      <c r="F62785"/>
    </row>
    <row r="62786" spans="2:6" x14ac:dyDescent="0.25">
      <c r="B62786" s="55"/>
      <c r="C62786" s="52"/>
      <c r="D62786" s="56"/>
      <c r="F62786"/>
    </row>
    <row r="62787" spans="2:6" x14ac:dyDescent="0.25">
      <c r="B62787" s="55"/>
      <c r="C62787" s="52"/>
      <c r="D62787" s="56"/>
      <c r="F62787"/>
    </row>
    <row r="62788" spans="2:6" x14ac:dyDescent="0.25">
      <c r="B62788" s="55"/>
      <c r="C62788" s="52"/>
      <c r="D62788" s="56"/>
      <c r="F62788"/>
    </row>
    <row r="62789" spans="2:6" x14ac:dyDescent="0.25">
      <c r="B62789" s="55"/>
      <c r="C62789" s="52"/>
      <c r="D62789" s="56"/>
      <c r="F62789"/>
    </row>
    <row r="62790" spans="2:6" x14ac:dyDescent="0.25">
      <c r="B62790" s="55"/>
      <c r="C62790" s="52"/>
      <c r="D62790" s="56"/>
      <c r="F62790"/>
    </row>
    <row r="62791" spans="2:6" x14ac:dyDescent="0.25">
      <c r="B62791" s="55"/>
      <c r="C62791" s="52"/>
      <c r="D62791" s="56"/>
      <c r="F62791"/>
    </row>
    <row r="62792" spans="2:6" x14ac:dyDescent="0.25">
      <c r="B62792" s="55"/>
      <c r="C62792" s="52"/>
      <c r="D62792" s="56"/>
      <c r="F62792"/>
    </row>
    <row r="62793" spans="2:6" x14ac:dyDescent="0.25">
      <c r="B62793" s="55"/>
      <c r="C62793" s="52"/>
      <c r="D62793" s="56"/>
      <c r="F62793"/>
    </row>
    <row r="62794" spans="2:6" x14ac:dyDescent="0.25">
      <c r="B62794" s="55"/>
      <c r="C62794" s="52"/>
      <c r="D62794" s="56"/>
      <c r="F62794"/>
    </row>
    <row r="62795" spans="2:6" x14ac:dyDescent="0.25">
      <c r="B62795" s="55"/>
      <c r="C62795" s="52"/>
      <c r="D62795" s="56"/>
      <c r="F62795"/>
    </row>
    <row r="62796" spans="2:6" x14ac:dyDescent="0.25">
      <c r="B62796" s="55"/>
      <c r="C62796" s="52"/>
      <c r="D62796" s="56"/>
      <c r="F62796"/>
    </row>
    <row r="62797" spans="2:6" x14ac:dyDescent="0.25">
      <c r="B62797" s="55"/>
      <c r="C62797" s="52"/>
      <c r="D62797" s="56"/>
      <c r="F62797"/>
    </row>
    <row r="62798" spans="2:6" x14ac:dyDescent="0.25">
      <c r="B62798" s="55"/>
      <c r="C62798" s="52"/>
      <c r="D62798" s="56"/>
      <c r="F62798"/>
    </row>
    <row r="62799" spans="2:6" x14ac:dyDescent="0.25">
      <c r="B62799" s="55"/>
      <c r="C62799" s="52"/>
      <c r="D62799" s="56"/>
      <c r="F62799"/>
    </row>
    <row r="62800" spans="2:6" x14ac:dyDescent="0.25">
      <c r="B62800" s="55"/>
      <c r="C62800" s="52"/>
      <c r="D62800" s="56"/>
      <c r="F62800"/>
    </row>
    <row r="62801" spans="2:6" x14ac:dyDescent="0.25">
      <c r="B62801" s="55"/>
      <c r="C62801" s="52"/>
      <c r="D62801" s="56"/>
      <c r="F62801"/>
    </row>
    <row r="62802" spans="2:6" x14ac:dyDescent="0.25">
      <c r="B62802" s="55"/>
      <c r="C62802" s="52"/>
      <c r="D62802" s="56"/>
      <c r="F62802"/>
    </row>
    <row r="62803" spans="2:6" x14ac:dyDescent="0.25">
      <c r="B62803" s="55"/>
      <c r="C62803" s="52"/>
      <c r="D62803" s="56"/>
      <c r="F62803"/>
    </row>
    <row r="62804" spans="2:6" x14ac:dyDescent="0.25">
      <c r="B62804" s="55"/>
      <c r="C62804" s="52"/>
      <c r="D62804" s="56"/>
      <c r="F62804"/>
    </row>
    <row r="62805" spans="2:6" x14ac:dyDescent="0.25">
      <c r="B62805" s="55"/>
      <c r="C62805" s="52"/>
      <c r="D62805" s="56"/>
      <c r="F62805"/>
    </row>
    <row r="62806" spans="2:6" x14ac:dyDescent="0.25">
      <c r="B62806" s="55"/>
      <c r="C62806" s="52"/>
      <c r="D62806" s="56"/>
      <c r="F62806"/>
    </row>
    <row r="62807" spans="2:6" x14ac:dyDescent="0.25">
      <c r="B62807" s="55"/>
      <c r="C62807" s="52"/>
      <c r="D62807" s="56"/>
      <c r="F62807"/>
    </row>
    <row r="62808" spans="2:6" x14ac:dyDescent="0.25">
      <c r="B62808" s="55"/>
      <c r="C62808" s="52"/>
      <c r="D62808" s="56"/>
      <c r="F62808"/>
    </row>
    <row r="62809" spans="2:6" x14ac:dyDescent="0.25">
      <c r="B62809" s="55"/>
      <c r="C62809" s="52"/>
      <c r="D62809" s="56"/>
      <c r="F62809"/>
    </row>
    <row r="62810" spans="2:6" x14ac:dyDescent="0.25">
      <c r="B62810" s="55"/>
      <c r="C62810" s="52"/>
      <c r="D62810" s="56"/>
      <c r="F62810"/>
    </row>
    <row r="62811" spans="2:6" x14ac:dyDescent="0.25">
      <c r="B62811" s="55"/>
      <c r="C62811" s="52"/>
      <c r="D62811" s="56"/>
      <c r="F62811"/>
    </row>
    <row r="62812" spans="2:6" x14ac:dyDescent="0.25">
      <c r="B62812" s="55"/>
      <c r="C62812" s="52"/>
      <c r="D62812" s="56"/>
      <c r="F62812"/>
    </row>
    <row r="62813" spans="2:6" x14ac:dyDescent="0.25">
      <c r="B62813" s="55"/>
      <c r="C62813" s="52"/>
      <c r="D62813" s="56"/>
      <c r="F62813"/>
    </row>
    <row r="62814" spans="2:6" x14ac:dyDescent="0.25">
      <c r="B62814" s="55"/>
      <c r="C62814" s="52"/>
      <c r="D62814" s="56"/>
      <c r="F62814"/>
    </row>
    <row r="62815" spans="2:6" x14ac:dyDescent="0.25">
      <c r="B62815" s="55"/>
      <c r="C62815" s="52"/>
      <c r="D62815" s="56"/>
      <c r="F62815"/>
    </row>
    <row r="62816" spans="2:6" x14ac:dyDescent="0.25">
      <c r="B62816" s="55"/>
      <c r="C62816" s="52"/>
      <c r="D62816" s="56"/>
      <c r="F62816"/>
    </row>
    <row r="62817" spans="2:6" x14ac:dyDescent="0.25">
      <c r="B62817" s="55"/>
      <c r="C62817" s="52"/>
      <c r="D62817" s="56"/>
      <c r="F62817"/>
    </row>
    <row r="62818" spans="2:6" x14ac:dyDescent="0.25">
      <c r="B62818" s="55"/>
      <c r="C62818" s="52"/>
      <c r="D62818" s="56"/>
      <c r="F62818"/>
    </row>
    <row r="62819" spans="2:6" x14ac:dyDescent="0.25">
      <c r="B62819" s="55"/>
      <c r="C62819" s="52"/>
      <c r="D62819" s="56"/>
      <c r="F62819"/>
    </row>
    <row r="62820" spans="2:6" x14ac:dyDescent="0.25">
      <c r="B62820" s="55"/>
      <c r="C62820" s="52"/>
      <c r="D62820" s="56"/>
      <c r="F62820"/>
    </row>
    <row r="62821" spans="2:6" x14ac:dyDescent="0.25">
      <c r="B62821" s="55"/>
      <c r="C62821" s="52"/>
      <c r="D62821" s="56"/>
      <c r="F62821"/>
    </row>
    <row r="62822" spans="2:6" x14ac:dyDescent="0.25">
      <c r="B62822" s="55"/>
      <c r="C62822" s="52"/>
      <c r="D62822" s="56"/>
      <c r="F62822"/>
    </row>
    <row r="62823" spans="2:6" x14ac:dyDescent="0.25">
      <c r="B62823" s="55"/>
      <c r="C62823" s="52"/>
      <c r="D62823" s="56"/>
      <c r="F62823"/>
    </row>
    <row r="62824" spans="2:6" x14ac:dyDescent="0.25">
      <c r="B62824" s="55"/>
      <c r="C62824" s="52"/>
      <c r="D62824" s="56"/>
      <c r="F62824"/>
    </row>
    <row r="62825" spans="2:6" x14ac:dyDescent="0.25">
      <c r="B62825" s="55"/>
      <c r="C62825" s="52"/>
      <c r="D62825" s="56"/>
      <c r="F62825"/>
    </row>
    <row r="62826" spans="2:6" x14ac:dyDescent="0.25">
      <c r="B62826" s="55"/>
      <c r="C62826" s="52"/>
      <c r="D62826" s="56"/>
      <c r="F62826"/>
    </row>
    <row r="62827" spans="2:6" x14ac:dyDescent="0.25">
      <c r="B62827" s="55"/>
      <c r="C62827" s="52"/>
      <c r="D62827" s="56"/>
      <c r="F62827"/>
    </row>
    <row r="62828" spans="2:6" x14ac:dyDescent="0.25">
      <c r="B62828" s="55"/>
      <c r="C62828" s="52"/>
      <c r="D62828" s="56"/>
      <c r="F62828"/>
    </row>
    <row r="62829" spans="2:6" x14ac:dyDescent="0.25">
      <c r="B62829" s="55"/>
      <c r="C62829" s="52"/>
      <c r="D62829" s="56"/>
      <c r="F62829"/>
    </row>
    <row r="62830" spans="2:6" x14ac:dyDescent="0.25">
      <c r="B62830" s="55"/>
      <c r="C62830" s="52"/>
      <c r="D62830" s="56"/>
      <c r="F62830"/>
    </row>
    <row r="62831" spans="2:6" x14ac:dyDescent="0.25">
      <c r="B62831" s="55"/>
      <c r="C62831" s="52"/>
      <c r="D62831" s="56"/>
      <c r="F62831"/>
    </row>
    <row r="62832" spans="2:6" x14ac:dyDescent="0.25">
      <c r="B62832" s="55"/>
      <c r="C62832" s="52"/>
      <c r="D62832" s="56"/>
      <c r="F62832"/>
    </row>
    <row r="62833" spans="2:6" x14ac:dyDescent="0.25">
      <c r="B62833" s="55"/>
      <c r="C62833" s="52"/>
      <c r="D62833" s="56"/>
      <c r="F62833"/>
    </row>
    <row r="62834" spans="2:6" x14ac:dyDescent="0.25">
      <c r="B62834" s="55"/>
      <c r="C62834" s="52"/>
      <c r="D62834" s="56"/>
      <c r="F62834"/>
    </row>
    <row r="62835" spans="2:6" x14ac:dyDescent="0.25">
      <c r="B62835" s="55"/>
      <c r="C62835" s="52"/>
      <c r="D62835" s="56"/>
      <c r="F62835"/>
    </row>
    <row r="62836" spans="2:6" x14ac:dyDescent="0.25">
      <c r="B62836" s="55"/>
      <c r="C62836" s="52"/>
      <c r="D62836" s="56"/>
      <c r="F62836"/>
    </row>
    <row r="62837" spans="2:6" x14ac:dyDescent="0.25">
      <c r="B62837" s="55"/>
      <c r="C62837" s="52"/>
      <c r="D62837" s="56"/>
      <c r="F62837"/>
    </row>
    <row r="62838" spans="2:6" x14ac:dyDescent="0.25">
      <c r="B62838" s="55"/>
      <c r="C62838" s="52"/>
      <c r="D62838" s="56"/>
      <c r="F62838"/>
    </row>
    <row r="62839" spans="2:6" x14ac:dyDescent="0.25">
      <c r="B62839" s="55"/>
      <c r="C62839" s="52"/>
      <c r="D62839" s="56"/>
      <c r="F62839"/>
    </row>
    <row r="62840" spans="2:6" x14ac:dyDescent="0.25">
      <c r="B62840" s="55"/>
      <c r="C62840" s="52"/>
      <c r="D62840" s="56"/>
      <c r="F62840"/>
    </row>
    <row r="62841" spans="2:6" x14ac:dyDescent="0.25">
      <c r="B62841" s="55"/>
      <c r="C62841" s="52"/>
      <c r="D62841" s="56"/>
      <c r="F62841"/>
    </row>
    <row r="62842" spans="2:6" x14ac:dyDescent="0.25">
      <c r="B62842" s="55"/>
      <c r="C62842" s="52"/>
      <c r="D62842" s="56"/>
      <c r="F62842"/>
    </row>
    <row r="62843" spans="2:6" x14ac:dyDescent="0.25">
      <c r="B62843" s="55"/>
      <c r="C62843" s="52"/>
      <c r="D62843" s="56"/>
      <c r="F62843"/>
    </row>
    <row r="62844" spans="2:6" x14ac:dyDescent="0.25">
      <c r="B62844" s="55"/>
      <c r="C62844" s="52"/>
      <c r="D62844" s="56"/>
      <c r="F62844"/>
    </row>
    <row r="62845" spans="2:6" x14ac:dyDescent="0.25">
      <c r="B62845" s="55"/>
      <c r="C62845" s="52"/>
      <c r="D62845" s="56"/>
      <c r="F62845"/>
    </row>
    <row r="62846" spans="2:6" x14ac:dyDescent="0.25">
      <c r="B62846" s="55"/>
      <c r="C62846" s="52"/>
      <c r="D62846" s="56"/>
      <c r="F62846"/>
    </row>
    <row r="62847" spans="2:6" x14ac:dyDescent="0.25">
      <c r="B62847" s="55"/>
      <c r="C62847" s="52"/>
      <c r="D62847" s="56"/>
      <c r="F62847"/>
    </row>
    <row r="62848" spans="2:6" x14ac:dyDescent="0.25">
      <c r="B62848" s="55"/>
      <c r="C62848" s="52"/>
      <c r="D62848" s="56"/>
      <c r="F62848"/>
    </row>
    <row r="62849" spans="2:6" x14ac:dyDescent="0.25">
      <c r="B62849" s="55"/>
      <c r="C62849" s="52"/>
      <c r="D62849" s="56"/>
      <c r="F62849"/>
    </row>
    <row r="62850" spans="2:6" x14ac:dyDescent="0.25">
      <c r="B62850" s="55"/>
      <c r="C62850" s="52"/>
      <c r="D62850" s="56"/>
      <c r="F62850"/>
    </row>
    <row r="62851" spans="2:6" x14ac:dyDescent="0.25">
      <c r="B62851" s="55"/>
      <c r="C62851" s="52"/>
      <c r="D62851" s="56"/>
      <c r="F62851"/>
    </row>
    <row r="62852" spans="2:6" x14ac:dyDescent="0.25">
      <c r="B62852" s="55"/>
      <c r="C62852" s="52"/>
      <c r="D62852" s="56"/>
      <c r="F62852"/>
    </row>
    <row r="62853" spans="2:6" x14ac:dyDescent="0.25">
      <c r="B62853" s="55"/>
      <c r="C62853" s="52"/>
      <c r="D62853" s="56"/>
      <c r="F62853"/>
    </row>
    <row r="62854" spans="2:6" x14ac:dyDescent="0.25">
      <c r="B62854" s="55"/>
      <c r="C62854" s="52"/>
      <c r="D62854" s="56"/>
      <c r="F62854"/>
    </row>
    <row r="62855" spans="2:6" x14ac:dyDescent="0.25">
      <c r="B62855" s="55"/>
      <c r="C62855" s="52"/>
      <c r="D62855" s="56"/>
      <c r="F62855"/>
    </row>
    <row r="62856" spans="2:6" x14ac:dyDescent="0.25">
      <c r="B62856" s="55"/>
      <c r="C62856" s="52"/>
      <c r="D62856" s="56"/>
      <c r="F62856"/>
    </row>
    <row r="62857" spans="2:6" x14ac:dyDescent="0.25">
      <c r="B62857" s="55"/>
      <c r="C62857" s="52"/>
      <c r="D62857" s="56"/>
      <c r="F62857"/>
    </row>
    <row r="62858" spans="2:6" x14ac:dyDescent="0.25">
      <c r="B62858" s="55"/>
      <c r="C62858" s="52"/>
      <c r="D62858" s="56"/>
      <c r="F62858"/>
    </row>
    <row r="62859" spans="2:6" x14ac:dyDescent="0.25">
      <c r="B62859" s="55"/>
      <c r="C62859" s="52"/>
      <c r="D62859" s="56"/>
      <c r="F62859"/>
    </row>
    <row r="62860" spans="2:6" x14ac:dyDescent="0.25">
      <c r="B62860" s="55"/>
      <c r="C62860" s="52"/>
      <c r="D62860" s="56"/>
      <c r="F62860"/>
    </row>
    <row r="62861" spans="2:6" x14ac:dyDescent="0.25">
      <c r="B62861" s="55"/>
      <c r="C62861" s="52"/>
      <c r="D62861" s="56"/>
      <c r="F62861"/>
    </row>
    <row r="62862" spans="2:6" x14ac:dyDescent="0.25">
      <c r="B62862" s="55"/>
      <c r="C62862" s="52"/>
      <c r="D62862" s="56"/>
      <c r="F62862"/>
    </row>
    <row r="62863" spans="2:6" x14ac:dyDescent="0.25">
      <c r="B62863" s="55"/>
      <c r="C62863" s="52"/>
      <c r="D62863" s="56"/>
      <c r="F62863"/>
    </row>
    <row r="62864" spans="2:6" x14ac:dyDescent="0.25">
      <c r="B62864" s="55"/>
      <c r="C62864" s="52"/>
      <c r="D62864" s="56"/>
      <c r="F62864"/>
    </row>
    <row r="62865" spans="2:6" x14ac:dyDescent="0.25">
      <c r="B62865" s="55"/>
      <c r="C62865" s="52"/>
      <c r="D62865" s="56"/>
      <c r="F62865"/>
    </row>
    <row r="62866" spans="2:6" x14ac:dyDescent="0.25">
      <c r="B62866" s="55"/>
      <c r="C62866" s="52"/>
      <c r="D62866" s="56"/>
      <c r="F62866"/>
    </row>
    <row r="62867" spans="2:6" x14ac:dyDescent="0.25">
      <c r="B62867" s="55"/>
      <c r="C62867" s="52"/>
      <c r="D62867" s="56"/>
      <c r="F62867"/>
    </row>
    <row r="62868" spans="2:6" x14ac:dyDescent="0.25">
      <c r="B62868" s="55"/>
      <c r="C62868" s="52"/>
      <c r="D62868" s="56"/>
      <c r="F62868"/>
    </row>
    <row r="62869" spans="2:6" x14ac:dyDescent="0.25">
      <c r="B62869" s="55"/>
      <c r="C62869" s="52"/>
      <c r="D62869" s="56"/>
      <c r="F62869"/>
    </row>
    <row r="62870" spans="2:6" x14ac:dyDescent="0.25">
      <c r="B62870" s="55"/>
      <c r="C62870" s="52"/>
      <c r="D62870" s="56"/>
      <c r="F62870"/>
    </row>
    <row r="62871" spans="2:6" x14ac:dyDescent="0.25">
      <c r="B62871" s="55"/>
      <c r="C62871" s="52"/>
      <c r="D62871" s="56"/>
      <c r="F62871"/>
    </row>
    <row r="62872" spans="2:6" x14ac:dyDescent="0.25">
      <c r="B62872" s="55"/>
      <c r="C62872" s="52"/>
      <c r="D62872" s="56"/>
      <c r="F62872"/>
    </row>
    <row r="62873" spans="2:6" x14ac:dyDescent="0.25">
      <c r="B62873" s="55"/>
      <c r="C62873" s="52"/>
      <c r="D62873" s="56"/>
      <c r="F62873"/>
    </row>
    <row r="62874" spans="2:6" x14ac:dyDescent="0.25">
      <c r="B62874" s="55"/>
      <c r="C62874" s="52"/>
      <c r="D62874" s="56"/>
      <c r="F62874"/>
    </row>
    <row r="62875" spans="2:6" x14ac:dyDescent="0.25">
      <c r="B62875" s="55"/>
      <c r="C62875" s="52"/>
      <c r="D62875" s="56"/>
      <c r="F62875"/>
    </row>
    <row r="62876" spans="2:6" x14ac:dyDescent="0.25">
      <c r="B62876" s="55"/>
      <c r="C62876" s="52"/>
      <c r="D62876" s="56"/>
      <c r="F62876"/>
    </row>
    <row r="62877" spans="2:6" x14ac:dyDescent="0.25">
      <c r="B62877" s="55"/>
      <c r="C62877" s="52"/>
      <c r="D62877" s="56"/>
      <c r="F62877"/>
    </row>
    <row r="62878" spans="2:6" x14ac:dyDescent="0.25">
      <c r="B62878" s="55"/>
      <c r="C62878" s="52"/>
      <c r="D62878" s="56"/>
      <c r="F62878"/>
    </row>
    <row r="62879" spans="2:6" x14ac:dyDescent="0.25">
      <c r="B62879" s="55"/>
      <c r="C62879" s="52"/>
      <c r="D62879" s="56"/>
      <c r="F62879"/>
    </row>
    <row r="62880" spans="2:6" x14ac:dyDescent="0.25">
      <c r="B62880" s="55"/>
      <c r="C62880" s="52"/>
      <c r="D62880" s="56"/>
      <c r="F62880"/>
    </row>
    <row r="62881" spans="2:6" x14ac:dyDescent="0.25">
      <c r="B62881" s="55"/>
      <c r="C62881" s="52"/>
      <c r="D62881" s="56"/>
      <c r="F62881"/>
    </row>
    <row r="62882" spans="2:6" x14ac:dyDescent="0.25">
      <c r="B62882" s="55"/>
      <c r="C62882" s="52"/>
      <c r="D62882" s="56"/>
      <c r="F62882"/>
    </row>
    <row r="62883" spans="2:6" x14ac:dyDescent="0.25">
      <c r="B62883" s="55"/>
      <c r="C62883" s="52"/>
      <c r="D62883" s="56"/>
      <c r="F62883"/>
    </row>
    <row r="62884" spans="2:6" x14ac:dyDescent="0.25">
      <c r="B62884" s="55"/>
      <c r="C62884" s="52"/>
      <c r="D62884" s="56"/>
      <c r="F62884"/>
    </row>
    <row r="62885" spans="2:6" x14ac:dyDescent="0.25">
      <c r="B62885" s="55"/>
      <c r="C62885" s="52"/>
      <c r="D62885" s="56"/>
      <c r="F62885"/>
    </row>
    <row r="62886" spans="2:6" x14ac:dyDescent="0.25">
      <c r="B62886" s="55"/>
      <c r="C62886" s="52"/>
      <c r="D62886" s="56"/>
      <c r="F62886"/>
    </row>
    <row r="62887" spans="2:6" x14ac:dyDescent="0.25">
      <c r="B62887" s="55"/>
      <c r="C62887" s="52"/>
      <c r="D62887" s="56"/>
      <c r="F62887"/>
    </row>
    <row r="62888" spans="2:6" x14ac:dyDescent="0.25">
      <c r="B62888" s="55"/>
      <c r="C62888" s="52"/>
      <c r="D62888" s="56"/>
      <c r="F62888"/>
    </row>
    <row r="62889" spans="2:6" x14ac:dyDescent="0.25">
      <c r="B62889" s="55"/>
      <c r="C62889" s="52"/>
      <c r="D62889" s="56"/>
      <c r="F62889"/>
    </row>
    <row r="62890" spans="2:6" x14ac:dyDescent="0.25">
      <c r="B62890" s="55"/>
      <c r="C62890" s="52"/>
      <c r="D62890" s="56"/>
      <c r="F62890"/>
    </row>
    <row r="62891" spans="2:6" x14ac:dyDescent="0.25">
      <c r="B62891" s="55"/>
      <c r="C62891" s="52"/>
      <c r="D62891" s="56"/>
      <c r="F62891"/>
    </row>
    <row r="62892" spans="2:6" x14ac:dyDescent="0.25">
      <c r="B62892" s="55"/>
      <c r="C62892" s="52"/>
      <c r="D62892" s="56"/>
      <c r="F62892"/>
    </row>
    <row r="62893" spans="2:6" x14ac:dyDescent="0.25">
      <c r="B62893" s="55"/>
      <c r="C62893" s="52"/>
      <c r="D62893" s="56"/>
      <c r="F62893"/>
    </row>
    <row r="62894" spans="2:6" x14ac:dyDescent="0.25">
      <c r="B62894" s="55"/>
      <c r="C62894" s="52"/>
      <c r="D62894" s="56"/>
      <c r="F62894"/>
    </row>
    <row r="62895" spans="2:6" x14ac:dyDescent="0.25">
      <c r="B62895" s="55"/>
      <c r="C62895" s="52"/>
      <c r="D62895" s="56"/>
      <c r="F62895"/>
    </row>
    <row r="62896" spans="2:6" x14ac:dyDescent="0.25">
      <c r="B62896" s="55"/>
      <c r="C62896" s="52"/>
      <c r="D62896" s="56"/>
      <c r="F62896"/>
    </row>
    <row r="62897" spans="2:6" x14ac:dyDescent="0.25">
      <c r="B62897" s="55"/>
      <c r="C62897" s="52"/>
      <c r="D62897" s="56"/>
      <c r="F62897"/>
    </row>
    <row r="62898" spans="2:6" x14ac:dyDescent="0.25">
      <c r="B62898" s="55"/>
      <c r="C62898" s="52"/>
      <c r="D62898" s="56"/>
      <c r="F62898"/>
    </row>
    <row r="62899" spans="2:6" x14ac:dyDescent="0.25">
      <c r="B62899" s="55"/>
      <c r="C62899" s="52"/>
      <c r="D62899" s="56"/>
      <c r="F62899"/>
    </row>
    <row r="62900" spans="2:6" x14ac:dyDescent="0.25">
      <c r="B62900" s="55"/>
      <c r="C62900" s="52"/>
      <c r="D62900" s="56"/>
      <c r="F62900"/>
    </row>
    <row r="62901" spans="2:6" x14ac:dyDescent="0.25">
      <c r="B62901" s="55"/>
      <c r="C62901" s="52"/>
      <c r="D62901" s="56"/>
      <c r="F62901"/>
    </row>
    <row r="62902" spans="2:6" x14ac:dyDescent="0.25">
      <c r="B62902" s="55"/>
      <c r="C62902" s="52"/>
      <c r="D62902" s="56"/>
      <c r="F62902"/>
    </row>
    <row r="62903" spans="2:6" x14ac:dyDescent="0.25">
      <c r="B62903" s="55"/>
      <c r="C62903" s="52"/>
      <c r="D62903" s="56"/>
      <c r="F62903"/>
    </row>
    <row r="62904" spans="2:6" x14ac:dyDescent="0.25">
      <c r="B62904" s="55"/>
      <c r="C62904" s="52"/>
      <c r="D62904" s="56"/>
      <c r="F62904"/>
    </row>
    <row r="62905" spans="2:6" x14ac:dyDescent="0.25">
      <c r="B62905" s="55"/>
      <c r="C62905" s="52"/>
      <c r="D62905" s="56"/>
      <c r="F62905"/>
    </row>
    <row r="62906" spans="2:6" x14ac:dyDescent="0.25">
      <c r="B62906" s="55"/>
      <c r="C62906" s="52"/>
      <c r="D62906" s="56"/>
      <c r="F62906"/>
    </row>
    <row r="62907" spans="2:6" x14ac:dyDescent="0.25">
      <c r="B62907" s="55"/>
      <c r="C62907" s="52"/>
      <c r="D62907" s="56"/>
      <c r="F62907"/>
    </row>
    <row r="62908" spans="2:6" x14ac:dyDescent="0.25">
      <c r="B62908" s="55"/>
      <c r="C62908" s="52"/>
      <c r="D62908" s="56"/>
      <c r="F62908"/>
    </row>
    <row r="62909" spans="2:6" x14ac:dyDescent="0.25">
      <c r="B62909" s="55"/>
      <c r="C62909" s="52"/>
      <c r="D62909" s="56"/>
      <c r="F62909"/>
    </row>
    <row r="62910" spans="2:6" x14ac:dyDescent="0.25">
      <c r="B62910" s="55"/>
      <c r="C62910" s="52"/>
      <c r="D62910" s="56"/>
      <c r="F62910"/>
    </row>
    <row r="62911" spans="2:6" x14ac:dyDescent="0.25">
      <c r="B62911" s="55"/>
      <c r="C62911" s="52"/>
      <c r="D62911" s="56"/>
      <c r="F62911"/>
    </row>
    <row r="62912" spans="2:6" x14ac:dyDescent="0.25">
      <c r="B62912" s="55"/>
      <c r="C62912" s="52"/>
      <c r="D62912" s="56"/>
      <c r="F62912"/>
    </row>
    <row r="62913" spans="2:6" x14ac:dyDescent="0.25">
      <c r="B62913" s="55"/>
      <c r="C62913" s="52"/>
      <c r="D62913" s="56"/>
      <c r="F62913"/>
    </row>
    <row r="62914" spans="2:6" x14ac:dyDescent="0.25">
      <c r="B62914" s="55"/>
      <c r="C62914" s="52"/>
      <c r="D62914" s="56"/>
      <c r="F62914"/>
    </row>
    <row r="62915" spans="2:6" x14ac:dyDescent="0.25">
      <c r="B62915" s="55"/>
      <c r="C62915" s="52"/>
      <c r="D62915" s="56"/>
      <c r="F62915"/>
    </row>
    <row r="62916" spans="2:6" x14ac:dyDescent="0.25">
      <c r="B62916" s="55"/>
      <c r="C62916" s="52"/>
      <c r="D62916" s="56"/>
      <c r="F62916"/>
    </row>
    <row r="62917" spans="2:6" x14ac:dyDescent="0.25">
      <c r="B62917" s="55"/>
      <c r="C62917" s="52"/>
      <c r="D62917" s="56"/>
      <c r="F62917"/>
    </row>
    <row r="62918" spans="2:6" x14ac:dyDescent="0.25">
      <c r="B62918" s="55"/>
      <c r="C62918" s="52"/>
      <c r="D62918" s="56"/>
      <c r="F62918"/>
    </row>
    <row r="62919" spans="2:6" x14ac:dyDescent="0.25">
      <c r="B62919" s="55"/>
      <c r="C62919" s="52"/>
      <c r="D62919" s="56"/>
      <c r="F62919"/>
    </row>
    <row r="62920" spans="2:6" x14ac:dyDescent="0.25">
      <c r="B62920" s="55"/>
      <c r="C62920" s="52"/>
      <c r="D62920" s="56"/>
      <c r="F62920"/>
    </row>
    <row r="62921" spans="2:6" x14ac:dyDescent="0.25">
      <c r="B62921" s="55"/>
      <c r="C62921" s="52"/>
      <c r="D62921" s="56"/>
      <c r="F62921"/>
    </row>
    <row r="62922" spans="2:6" x14ac:dyDescent="0.25">
      <c r="B62922" s="55"/>
      <c r="C62922" s="52"/>
      <c r="D62922" s="56"/>
      <c r="F62922"/>
    </row>
    <row r="62923" spans="2:6" x14ac:dyDescent="0.25">
      <c r="B62923" s="55"/>
      <c r="C62923" s="52"/>
      <c r="D62923" s="56"/>
      <c r="F62923"/>
    </row>
    <row r="62924" spans="2:6" x14ac:dyDescent="0.25">
      <c r="B62924" s="55"/>
      <c r="C62924" s="52"/>
      <c r="D62924" s="56"/>
      <c r="F62924"/>
    </row>
    <row r="62925" spans="2:6" x14ac:dyDescent="0.25">
      <c r="B62925" s="55"/>
      <c r="C62925" s="52"/>
      <c r="D62925" s="56"/>
      <c r="F62925"/>
    </row>
    <row r="62926" spans="2:6" x14ac:dyDescent="0.25">
      <c r="B62926" s="55"/>
      <c r="C62926" s="52"/>
      <c r="D62926" s="56"/>
      <c r="F62926"/>
    </row>
    <row r="62927" spans="2:6" x14ac:dyDescent="0.25">
      <c r="B62927" s="55"/>
      <c r="C62927" s="52"/>
      <c r="D62927" s="56"/>
      <c r="F62927"/>
    </row>
    <row r="62928" spans="2:6" x14ac:dyDescent="0.25">
      <c r="B62928" s="55"/>
      <c r="C62928" s="52"/>
      <c r="D62928" s="56"/>
      <c r="F62928"/>
    </row>
    <row r="62929" spans="2:6" x14ac:dyDescent="0.25">
      <c r="B62929" s="55"/>
      <c r="C62929" s="52"/>
      <c r="D62929" s="56"/>
      <c r="F62929"/>
    </row>
    <row r="62930" spans="2:6" x14ac:dyDescent="0.25">
      <c r="B62930" s="55"/>
      <c r="C62930" s="52"/>
      <c r="D62930" s="56"/>
      <c r="F62930"/>
    </row>
    <row r="62931" spans="2:6" x14ac:dyDescent="0.25">
      <c r="B62931" s="55"/>
      <c r="C62931" s="52"/>
      <c r="D62931" s="56"/>
      <c r="F62931"/>
    </row>
    <row r="62932" spans="2:6" x14ac:dyDescent="0.25">
      <c r="B62932" s="55"/>
      <c r="C62932" s="52"/>
      <c r="D62932" s="56"/>
      <c r="F62932"/>
    </row>
    <row r="62933" spans="2:6" x14ac:dyDescent="0.25">
      <c r="B62933" s="55"/>
      <c r="C62933" s="52"/>
      <c r="D62933" s="56"/>
      <c r="F62933"/>
    </row>
    <row r="62934" spans="2:6" x14ac:dyDescent="0.25">
      <c r="B62934" s="55"/>
      <c r="C62934" s="52"/>
      <c r="D62934" s="56"/>
      <c r="F62934"/>
    </row>
    <row r="62935" spans="2:6" x14ac:dyDescent="0.25">
      <c r="B62935" s="55"/>
      <c r="C62935" s="52"/>
      <c r="D62935" s="56"/>
      <c r="F62935"/>
    </row>
    <row r="62936" spans="2:6" x14ac:dyDescent="0.25">
      <c r="B62936" s="55"/>
      <c r="C62936" s="52"/>
      <c r="D62936" s="56"/>
      <c r="F62936"/>
    </row>
    <row r="62937" spans="2:6" x14ac:dyDescent="0.25">
      <c r="B62937" s="55"/>
      <c r="C62937" s="52"/>
      <c r="D62937" s="56"/>
      <c r="F62937"/>
    </row>
    <row r="62938" spans="2:6" x14ac:dyDescent="0.25">
      <c r="B62938" s="55"/>
      <c r="C62938" s="52"/>
      <c r="D62938" s="56"/>
      <c r="F62938"/>
    </row>
    <row r="62939" spans="2:6" x14ac:dyDescent="0.25">
      <c r="B62939" s="55"/>
      <c r="C62939" s="52"/>
      <c r="D62939" s="56"/>
      <c r="F62939"/>
    </row>
    <row r="62940" spans="2:6" x14ac:dyDescent="0.25">
      <c r="B62940" s="55"/>
      <c r="C62940" s="52"/>
      <c r="D62940" s="56"/>
      <c r="F62940"/>
    </row>
    <row r="62941" spans="2:6" x14ac:dyDescent="0.25">
      <c r="B62941" s="55"/>
      <c r="C62941" s="52"/>
      <c r="D62941" s="56"/>
      <c r="F62941"/>
    </row>
    <row r="62942" spans="2:6" x14ac:dyDescent="0.25">
      <c r="B62942" s="55"/>
      <c r="C62942" s="52"/>
      <c r="D62942" s="56"/>
      <c r="F62942"/>
    </row>
    <row r="62943" spans="2:6" x14ac:dyDescent="0.25">
      <c r="B62943" s="55"/>
      <c r="C62943" s="52"/>
      <c r="D62943" s="56"/>
      <c r="F62943"/>
    </row>
    <row r="62944" spans="2:6" x14ac:dyDescent="0.25">
      <c r="B62944" s="55"/>
      <c r="C62944" s="52"/>
      <c r="D62944" s="56"/>
      <c r="F62944"/>
    </row>
    <row r="62945" spans="2:6" x14ac:dyDescent="0.25">
      <c r="B62945" s="55"/>
      <c r="C62945" s="52"/>
      <c r="D62945" s="56"/>
      <c r="F62945"/>
    </row>
    <row r="62946" spans="2:6" x14ac:dyDescent="0.25">
      <c r="B62946" s="55"/>
      <c r="C62946" s="52"/>
      <c r="D62946" s="56"/>
      <c r="F62946"/>
    </row>
    <row r="62947" spans="2:6" x14ac:dyDescent="0.25">
      <c r="B62947" s="55"/>
      <c r="C62947" s="52"/>
      <c r="D62947" s="56"/>
      <c r="F62947"/>
    </row>
    <row r="62948" spans="2:6" x14ac:dyDescent="0.25">
      <c r="B62948" s="55"/>
      <c r="C62948" s="52"/>
      <c r="D62948" s="56"/>
      <c r="F62948"/>
    </row>
    <row r="62949" spans="2:6" x14ac:dyDescent="0.25">
      <c r="B62949" s="55"/>
      <c r="C62949" s="52"/>
      <c r="D62949" s="56"/>
      <c r="F62949"/>
    </row>
    <row r="62950" spans="2:6" x14ac:dyDescent="0.25">
      <c r="B62950" s="55"/>
      <c r="C62950" s="52"/>
      <c r="D62950" s="56"/>
      <c r="F62950"/>
    </row>
    <row r="62951" spans="2:6" x14ac:dyDescent="0.25">
      <c r="B62951" s="55"/>
      <c r="C62951" s="52"/>
      <c r="D62951" s="56"/>
      <c r="F62951"/>
    </row>
    <row r="62952" spans="2:6" x14ac:dyDescent="0.25">
      <c r="B62952" s="55"/>
      <c r="C62952" s="52"/>
      <c r="D62952" s="56"/>
      <c r="F62952"/>
    </row>
    <row r="62953" spans="2:6" x14ac:dyDescent="0.25">
      <c r="B62953" s="55"/>
      <c r="C62953" s="52"/>
      <c r="D62953" s="56"/>
      <c r="F62953"/>
    </row>
    <row r="62954" spans="2:6" x14ac:dyDescent="0.25">
      <c r="B62954" s="55"/>
      <c r="C62954" s="52"/>
      <c r="D62954" s="56"/>
      <c r="F62954"/>
    </row>
    <row r="62955" spans="2:6" x14ac:dyDescent="0.25">
      <c r="B62955" s="55"/>
      <c r="C62955" s="52"/>
      <c r="D62955" s="56"/>
      <c r="F62955"/>
    </row>
    <row r="62956" spans="2:6" x14ac:dyDescent="0.25">
      <c r="B62956" s="55"/>
      <c r="C62956" s="52"/>
      <c r="D62956" s="56"/>
      <c r="F62956"/>
    </row>
    <row r="62957" spans="2:6" x14ac:dyDescent="0.25">
      <c r="B62957" s="55"/>
      <c r="C62957" s="52"/>
      <c r="D62957" s="56"/>
      <c r="F62957"/>
    </row>
    <row r="62958" spans="2:6" x14ac:dyDescent="0.25">
      <c r="B62958" s="55"/>
      <c r="C62958" s="52"/>
      <c r="D62958" s="56"/>
      <c r="F62958"/>
    </row>
    <row r="62959" spans="2:6" x14ac:dyDescent="0.25">
      <c r="B62959" s="55"/>
      <c r="C62959" s="52"/>
      <c r="D62959" s="56"/>
      <c r="F62959"/>
    </row>
    <row r="62960" spans="2:6" x14ac:dyDescent="0.25">
      <c r="B62960" s="55"/>
      <c r="C62960" s="52"/>
      <c r="D62960" s="56"/>
      <c r="F62960"/>
    </row>
    <row r="62961" spans="2:6" x14ac:dyDescent="0.25">
      <c r="B62961" s="55"/>
      <c r="C62961" s="52"/>
      <c r="D62961" s="56"/>
      <c r="F62961"/>
    </row>
    <row r="62962" spans="2:6" x14ac:dyDescent="0.25">
      <c r="B62962" s="55"/>
      <c r="C62962" s="52"/>
      <c r="D62962" s="56"/>
      <c r="F62962"/>
    </row>
    <row r="62963" spans="2:6" x14ac:dyDescent="0.25">
      <c r="B62963" s="55"/>
      <c r="C62963" s="52"/>
      <c r="D62963" s="56"/>
      <c r="F62963"/>
    </row>
    <row r="62964" spans="2:6" x14ac:dyDescent="0.25">
      <c r="B62964" s="55"/>
      <c r="C62964" s="52"/>
      <c r="D62964" s="56"/>
      <c r="F62964"/>
    </row>
    <row r="62965" spans="2:6" x14ac:dyDescent="0.25">
      <c r="B62965" s="55"/>
      <c r="C62965" s="52"/>
      <c r="D62965" s="56"/>
      <c r="F62965"/>
    </row>
    <row r="62966" spans="2:6" x14ac:dyDescent="0.25">
      <c r="B62966" s="55"/>
      <c r="C62966" s="52"/>
      <c r="D62966" s="56"/>
      <c r="F62966"/>
    </row>
    <row r="62967" spans="2:6" x14ac:dyDescent="0.25">
      <c r="B62967" s="55"/>
      <c r="C62967" s="52"/>
      <c r="D62967" s="56"/>
      <c r="F62967"/>
    </row>
    <row r="62968" spans="2:6" x14ac:dyDescent="0.25">
      <c r="B62968" s="55"/>
      <c r="C62968" s="52"/>
      <c r="D62968" s="56"/>
      <c r="F62968"/>
    </row>
    <row r="62969" spans="2:6" x14ac:dyDescent="0.25">
      <c r="B62969" s="55"/>
      <c r="C62969" s="52"/>
      <c r="D62969" s="56"/>
      <c r="F62969"/>
    </row>
    <row r="62970" spans="2:6" x14ac:dyDescent="0.25">
      <c r="B62970" s="55"/>
      <c r="C62970" s="52"/>
      <c r="D62970" s="56"/>
      <c r="F62970"/>
    </row>
    <row r="62971" spans="2:6" x14ac:dyDescent="0.25">
      <c r="B62971" s="55"/>
      <c r="C62971" s="52"/>
      <c r="D62971" s="56"/>
      <c r="F62971"/>
    </row>
    <row r="62972" spans="2:6" x14ac:dyDescent="0.25">
      <c r="B62972" s="55"/>
      <c r="C62972" s="52"/>
      <c r="D62972" s="56"/>
      <c r="F62972"/>
    </row>
    <row r="62973" spans="2:6" x14ac:dyDescent="0.25">
      <c r="B62973" s="55"/>
      <c r="C62973" s="52"/>
      <c r="D62973" s="56"/>
      <c r="F62973"/>
    </row>
    <row r="62974" spans="2:6" x14ac:dyDescent="0.25">
      <c r="B62974" s="55"/>
      <c r="C62974" s="52"/>
      <c r="D62974" s="56"/>
      <c r="F62974"/>
    </row>
    <row r="62975" spans="2:6" x14ac:dyDescent="0.25">
      <c r="B62975" s="55"/>
      <c r="C62975" s="52"/>
      <c r="D62975" s="56"/>
      <c r="F62975"/>
    </row>
    <row r="62976" spans="2:6" x14ac:dyDescent="0.25">
      <c r="B62976" s="55"/>
      <c r="C62976" s="52"/>
      <c r="D62976" s="56"/>
      <c r="F62976"/>
    </row>
    <row r="62977" spans="2:6" x14ac:dyDescent="0.25">
      <c r="B62977" s="55"/>
      <c r="C62977" s="52"/>
      <c r="D62977" s="56"/>
      <c r="F62977"/>
    </row>
    <row r="62978" spans="2:6" x14ac:dyDescent="0.25">
      <c r="B62978" s="55"/>
      <c r="C62978" s="52"/>
      <c r="D62978" s="56"/>
      <c r="F62978"/>
    </row>
    <row r="62979" spans="2:6" x14ac:dyDescent="0.25">
      <c r="B62979" s="55"/>
      <c r="C62979" s="52"/>
      <c r="D62979" s="56"/>
      <c r="F62979"/>
    </row>
    <row r="62980" spans="2:6" x14ac:dyDescent="0.25">
      <c r="B62980" s="55"/>
      <c r="C62980" s="52"/>
      <c r="D62980" s="56"/>
      <c r="F62980"/>
    </row>
    <row r="62981" spans="2:6" x14ac:dyDescent="0.25">
      <c r="B62981" s="55"/>
      <c r="C62981" s="52"/>
      <c r="D62981" s="56"/>
      <c r="F62981"/>
    </row>
    <row r="62982" spans="2:6" x14ac:dyDescent="0.25">
      <c r="B62982" s="55"/>
      <c r="C62982" s="52"/>
      <c r="D62982" s="56"/>
      <c r="F62982"/>
    </row>
    <row r="62983" spans="2:6" x14ac:dyDescent="0.25">
      <c r="B62983" s="55"/>
      <c r="C62983" s="52"/>
      <c r="D62983" s="56"/>
      <c r="F62983"/>
    </row>
    <row r="62984" spans="2:6" x14ac:dyDescent="0.25">
      <c r="B62984" s="55"/>
      <c r="C62984" s="52"/>
      <c r="D62984" s="56"/>
      <c r="F62984"/>
    </row>
    <row r="62985" spans="2:6" x14ac:dyDescent="0.25">
      <c r="B62985" s="55"/>
      <c r="C62985" s="52"/>
      <c r="D62985" s="56"/>
      <c r="F62985"/>
    </row>
    <row r="62986" spans="2:6" x14ac:dyDescent="0.25">
      <c r="B62986" s="55"/>
      <c r="C62986" s="52"/>
      <c r="D62986" s="56"/>
      <c r="F62986"/>
    </row>
    <row r="62987" spans="2:6" x14ac:dyDescent="0.25">
      <c r="B62987" s="55"/>
      <c r="C62987" s="52"/>
      <c r="D62987" s="56"/>
      <c r="F62987"/>
    </row>
    <row r="62988" spans="2:6" x14ac:dyDescent="0.25">
      <c r="B62988" s="55"/>
      <c r="C62988" s="52"/>
      <c r="D62988" s="56"/>
      <c r="F62988"/>
    </row>
    <row r="62989" spans="2:6" x14ac:dyDescent="0.25">
      <c r="B62989" s="55"/>
      <c r="C62989" s="52"/>
      <c r="D62989" s="56"/>
      <c r="F62989"/>
    </row>
    <row r="62990" spans="2:6" x14ac:dyDescent="0.25">
      <c r="B62990" s="55"/>
      <c r="C62990" s="52"/>
      <c r="D62990" s="56"/>
      <c r="F62990"/>
    </row>
    <row r="62991" spans="2:6" x14ac:dyDescent="0.25">
      <c r="B62991" s="55"/>
      <c r="C62991" s="52"/>
      <c r="D62991" s="56"/>
      <c r="F62991"/>
    </row>
    <row r="62992" spans="2:6" x14ac:dyDescent="0.25">
      <c r="B62992" s="55"/>
      <c r="C62992" s="52"/>
      <c r="D62992" s="56"/>
      <c r="F62992"/>
    </row>
    <row r="62993" spans="2:6" x14ac:dyDescent="0.25">
      <c r="B62993" s="55"/>
      <c r="C62993" s="52"/>
      <c r="D62993" s="56"/>
      <c r="F62993"/>
    </row>
    <row r="62994" spans="2:6" x14ac:dyDescent="0.25">
      <c r="B62994" s="55"/>
      <c r="C62994" s="52"/>
      <c r="D62994" s="56"/>
      <c r="F62994"/>
    </row>
    <row r="62995" spans="2:6" x14ac:dyDescent="0.25">
      <c r="B62995" s="55"/>
      <c r="C62995" s="52"/>
      <c r="D62995" s="56"/>
      <c r="F62995"/>
    </row>
    <row r="62996" spans="2:6" x14ac:dyDescent="0.25">
      <c r="B62996" s="55"/>
      <c r="C62996" s="52"/>
      <c r="D62996" s="56"/>
      <c r="F62996"/>
    </row>
    <row r="62997" spans="2:6" x14ac:dyDescent="0.25">
      <c r="B62997" s="55"/>
      <c r="C62997" s="52"/>
      <c r="D62997" s="56"/>
      <c r="F62997"/>
    </row>
    <row r="62998" spans="2:6" x14ac:dyDescent="0.25">
      <c r="B62998" s="55"/>
      <c r="C62998" s="52"/>
      <c r="D62998" s="56"/>
      <c r="F62998"/>
    </row>
    <row r="62999" spans="2:6" x14ac:dyDescent="0.25">
      <c r="B62999" s="55"/>
      <c r="C62999" s="52"/>
      <c r="D62999" s="56"/>
      <c r="F62999"/>
    </row>
    <row r="63000" spans="2:6" x14ac:dyDescent="0.25">
      <c r="B63000" s="55"/>
      <c r="C63000" s="52"/>
      <c r="D63000" s="56"/>
      <c r="F63000"/>
    </row>
    <row r="63001" spans="2:6" x14ac:dyDescent="0.25">
      <c r="B63001" s="55"/>
      <c r="C63001" s="52"/>
      <c r="D63001" s="56"/>
      <c r="F63001"/>
    </row>
    <row r="63002" spans="2:6" x14ac:dyDescent="0.25">
      <c r="B63002" s="55"/>
      <c r="C63002" s="52"/>
      <c r="D63002" s="56"/>
      <c r="F63002"/>
    </row>
    <row r="63003" spans="2:6" x14ac:dyDescent="0.25">
      <c r="B63003" s="55"/>
      <c r="C63003" s="52"/>
      <c r="D63003" s="56"/>
      <c r="F63003"/>
    </row>
    <row r="63004" spans="2:6" x14ac:dyDescent="0.25">
      <c r="B63004" s="55"/>
      <c r="C63004" s="52"/>
      <c r="D63004" s="56"/>
      <c r="F63004"/>
    </row>
    <row r="63005" spans="2:6" x14ac:dyDescent="0.25">
      <c r="B63005" s="55"/>
      <c r="C63005" s="52"/>
      <c r="D63005" s="56"/>
      <c r="F63005"/>
    </row>
    <row r="63006" spans="2:6" x14ac:dyDescent="0.25">
      <c r="B63006" s="55"/>
      <c r="C63006" s="52"/>
      <c r="D63006" s="56"/>
      <c r="F63006"/>
    </row>
    <row r="63007" spans="2:6" x14ac:dyDescent="0.25">
      <c r="B63007" s="55"/>
      <c r="C63007" s="52"/>
      <c r="D63007" s="56"/>
      <c r="F63007"/>
    </row>
    <row r="63008" spans="2:6" x14ac:dyDescent="0.25">
      <c r="B63008" s="55"/>
      <c r="C63008" s="52"/>
      <c r="D63008" s="56"/>
      <c r="F63008"/>
    </row>
    <row r="63009" spans="2:6" x14ac:dyDescent="0.25">
      <c r="B63009" s="55"/>
      <c r="C63009" s="52"/>
      <c r="D63009" s="56"/>
      <c r="F63009"/>
    </row>
    <row r="63010" spans="2:6" x14ac:dyDescent="0.25">
      <c r="B63010" s="55"/>
      <c r="C63010" s="52"/>
      <c r="D63010" s="56"/>
      <c r="F63010"/>
    </row>
    <row r="63011" spans="2:6" x14ac:dyDescent="0.25">
      <c r="B63011" s="55"/>
      <c r="C63011" s="52"/>
      <c r="D63011" s="56"/>
      <c r="F63011"/>
    </row>
    <row r="63012" spans="2:6" x14ac:dyDescent="0.25">
      <c r="B63012" s="55"/>
      <c r="C63012" s="52"/>
      <c r="D63012" s="56"/>
      <c r="F63012"/>
    </row>
    <row r="63013" spans="2:6" x14ac:dyDescent="0.25">
      <c r="B63013" s="55"/>
      <c r="C63013" s="52"/>
      <c r="D63013" s="56"/>
      <c r="F63013"/>
    </row>
    <row r="63014" spans="2:6" x14ac:dyDescent="0.25">
      <c r="B63014" s="55"/>
      <c r="C63014" s="52"/>
      <c r="D63014" s="56"/>
      <c r="F63014"/>
    </row>
    <row r="63015" spans="2:6" x14ac:dyDescent="0.25">
      <c r="B63015" s="55"/>
      <c r="C63015" s="52"/>
      <c r="D63015" s="56"/>
      <c r="F63015"/>
    </row>
    <row r="63016" spans="2:6" x14ac:dyDescent="0.25">
      <c r="B63016" s="55"/>
      <c r="C63016" s="52"/>
      <c r="D63016" s="56"/>
      <c r="F63016"/>
    </row>
    <row r="63017" spans="2:6" x14ac:dyDescent="0.25">
      <c r="B63017" s="55"/>
      <c r="C63017" s="52"/>
      <c r="D63017" s="56"/>
      <c r="F63017"/>
    </row>
    <row r="63018" spans="2:6" x14ac:dyDescent="0.25">
      <c r="B63018" s="55"/>
      <c r="C63018" s="52"/>
      <c r="D63018" s="56"/>
      <c r="F63018"/>
    </row>
    <row r="63019" spans="2:6" x14ac:dyDescent="0.25">
      <c r="B63019" s="55"/>
      <c r="C63019" s="52"/>
      <c r="D63019" s="56"/>
      <c r="F63019"/>
    </row>
    <row r="63020" spans="2:6" x14ac:dyDescent="0.25">
      <c r="B63020" s="55"/>
      <c r="C63020" s="52"/>
      <c r="D63020" s="56"/>
      <c r="F63020"/>
    </row>
    <row r="63021" spans="2:6" x14ac:dyDescent="0.25">
      <c r="B63021" s="55"/>
      <c r="C63021" s="52"/>
      <c r="D63021" s="56"/>
      <c r="F63021"/>
    </row>
    <row r="63022" spans="2:6" x14ac:dyDescent="0.25">
      <c r="B63022" s="55"/>
      <c r="C63022" s="52"/>
      <c r="D63022" s="56"/>
      <c r="F63022"/>
    </row>
    <row r="63023" spans="2:6" x14ac:dyDescent="0.25">
      <c r="B63023" s="55"/>
      <c r="C63023" s="52"/>
      <c r="D63023" s="56"/>
      <c r="F63023"/>
    </row>
    <row r="63024" spans="2:6" x14ac:dyDescent="0.25">
      <c r="B63024" s="55"/>
      <c r="C63024" s="52"/>
      <c r="D63024" s="56"/>
      <c r="F63024"/>
    </row>
    <row r="63025" spans="2:6" x14ac:dyDescent="0.25">
      <c r="B63025" s="55"/>
      <c r="C63025" s="52"/>
      <c r="D63025" s="56"/>
      <c r="F63025"/>
    </row>
    <row r="63026" spans="2:6" x14ac:dyDescent="0.25">
      <c r="B63026" s="55"/>
      <c r="C63026" s="52"/>
      <c r="D63026" s="56"/>
      <c r="F63026"/>
    </row>
    <row r="63027" spans="2:6" x14ac:dyDescent="0.25">
      <c r="B63027" s="55"/>
      <c r="C63027" s="52"/>
      <c r="D63027" s="56"/>
      <c r="F63027"/>
    </row>
    <row r="63028" spans="2:6" x14ac:dyDescent="0.25">
      <c r="B63028" s="55"/>
      <c r="C63028" s="52"/>
      <c r="D63028" s="56"/>
      <c r="F63028"/>
    </row>
    <row r="63029" spans="2:6" x14ac:dyDescent="0.25">
      <c r="B63029" s="55"/>
      <c r="C63029" s="52"/>
      <c r="D63029" s="56"/>
      <c r="F63029"/>
    </row>
    <row r="63030" spans="2:6" x14ac:dyDescent="0.25">
      <c r="B63030" s="55"/>
      <c r="C63030" s="52"/>
      <c r="D63030" s="56"/>
      <c r="F63030"/>
    </row>
    <row r="63031" spans="2:6" x14ac:dyDescent="0.25">
      <c r="B63031" s="55"/>
      <c r="C63031" s="52"/>
      <c r="D63031" s="56"/>
      <c r="F63031"/>
    </row>
    <row r="63032" spans="2:6" x14ac:dyDescent="0.25">
      <c r="B63032" s="55"/>
      <c r="C63032" s="52"/>
      <c r="D63032" s="56"/>
      <c r="F63032"/>
    </row>
    <row r="63033" spans="2:6" x14ac:dyDescent="0.25">
      <c r="B63033" s="55"/>
      <c r="C63033" s="52"/>
      <c r="D63033" s="56"/>
      <c r="F63033"/>
    </row>
    <row r="63034" spans="2:6" x14ac:dyDescent="0.25">
      <c r="B63034" s="55"/>
      <c r="C63034" s="52"/>
      <c r="D63034" s="56"/>
      <c r="F63034"/>
    </row>
    <row r="63035" spans="2:6" x14ac:dyDescent="0.25">
      <c r="B63035" s="55"/>
      <c r="C63035" s="52"/>
      <c r="D63035" s="56"/>
      <c r="F63035"/>
    </row>
    <row r="63036" spans="2:6" x14ac:dyDescent="0.25">
      <c r="B63036" s="55"/>
      <c r="C63036" s="52"/>
      <c r="D63036" s="56"/>
      <c r="F63036"/>
    </row>
    <row r="63037" spans="2:6" x14ac:dyDescent="0.25">
      <c r="B63037" s="55"/>
      <c r="C63037" s="52"/>
      <c r="D63037" s="56"/>
      <c r="F63037"/>
    </row>
    <row r="63038" spans="2:6" x14ac:dyDescent="0.25">
      <c r="B63038" s="55"/>
      <c r="C63038" s="52"/>
      <c r="D63038" s="56"/>
      <c r="F63038"/>
    </row>
    <row r="63039" spans="2:6" x14ac:dyDescent="0.25">
      <c r="B63039" s="55"/>
      <c r="C63039" s="52"/>
      <c r="D63039" s="56"/>
      <c r="F63039"/>
    </row>
    <row r="63040" spans="2:6" x14ac:dyDescent="0.25">
      <c r="B63040" s="55"/>
      <c r="C63040" s="52"/>
      <c r="D63040" s="56"/>
      <c r="F63040"/>
    </row>
    <row r="63041" spans="2:6" x14ac:dyDescent="0.25">
      <c r="B63041" s="55"/>
      <c r="C63041" s="52"/>
      <c r="D63041" s="56"/>
      <c r="F63041"/>
    </row>
    <row r="63042" spans="2:6" x14ac:dyDescent="0.25">
      <c r="B63042" s="55"/>
      <c r="C63042" s="52"/>
      <c r="D63042" s="56"/>
      <c r="F63042"/>
    </row>
    <row r="63043" spans="2:6" x14ac:dyDescent="0.25">
      <c r="B63043" s="55"/>
      <c r="C63043" s="52"/>
      <c r="D63043" s="56"/>
      <c r="F63043"/>
    </row>
    <row r="63044" spans="2:6" x14ac:dyDescent="0.25">
      <c r="B63044" s="55"/>
      <c r="C63044" s="52"/>
      <c r="D63044" s="56"/>
      <c r="F63044"/>
    </row>
    <row r="63045" spans="2:6" x14ac:dyDescent="0.25">
      <c r="B63045" s="55"/>
      <c r="C63045" s="52"/>
      <c r="D63045" s="56"/>
      <c r="F63045"/>
    </row>
    <row r="63046" spans="2:6" x14ac:dyDescent="0.25">
      <c r="B63046" s="55"/>
      <c r="C63046" s="52"/>
      <c r="D63046" s="56"/>
      <c r="F63046"/>
    </row>
    <row r="63047" spans="2:6" x14ac:dyDescent="0.25">
      <c r="B63047" s="55"/>
      <c r="C63047" s="52"/>
      <c r="D63047" s="56"/>
      <c r="F63047"/>
    </row>
    <row r="63048" spans="2:6" x14ac:dyDescent="0.25">
      <c r="B63048" s="55"/>
      <c r="C63048" s="52"/>
      <c r="D63048" s="56"/>
      <c r="F63048"/>
    </row>
    <row r="63049" spans="2:6" x14ac:dyDescent="0.25">
      <c r="B63049" s="55"/>
      <c r="C63049" s="52"/>
      <c r="D63049" s="56"/>
      <c r="F63049"/>
    </row>
    <row r="63050" spans="2:6" x14ac:dyDescent="0.25">
      <c r="B63050" s="55"/>
      <c r="C63050" s="52"/>
      <c r="D63050" s="56"/>
      <c r="F63050"/>
    </row>
    <row r="63051" spans="2:6" x14ac:dyDescent="0.25">
      <c r="B63051" s="55"/>
      <c r="C63051" s="52"/>
      <c r="D63051" s="56"/>
      <c r="F63051"/>
    </row>
    <row r="63052" spans="2:6" x14ac:dyDescent="0.25">
      <c r="B63052" s="55"/>
      <c r="C63052" s="52"/>
      <c r="D63052" s="56"/>
      <c r="F63052"/>
    </row>
    <row r="63053" spans="2:6" x14ac:dyDescent="0.25">
      <c r="B63053" s="55"/>
      <c r="C63053" s="52"/>
      <c r="D63053" s="56"/>
      <c r="F63053"/>
    </row>
    <row r="63054" spans="2:6" x14ac:dyDescent="0.25">
      <c r="B63054" s="55"/>
      <c r="C63054" s="52"/>
      <c r="D63054" s="56"/>
      <c r="F63054"/>
    </row>
    <row r="63055" spans="2:6" x14ac:dyDescent="0.25">
      <c r="B63055" s="55"/>
      <c r="C63055" s="52"/>
      <c r="D63055" s="56"/>
      <c r="F63055"/>
    </row>
    <row r="63056" spans="2:6" x14ac:dyDescent="0.25">
      <c r="B63056" s="55"/>
      <c r="C63056" s="52"/>
      <c r="D63056" s="56"/>
      <c r="F63056"/>
    </row>
    <row r="63057" spans="2:6" x14ac:dyDescent="0.25">
      <c r="B63057" s="55"/>
      <c r="C63057" s="52"/>
      <c r="D63057" s="56"/>
      <c r="F63057"/>
    </row>
    <row r="63058" spans="2:6" x14ac:dyDescent="0.25">
      <c r="B63058" s="55"/>
      <c r="C63058" s="52"/>
      <c r="D63058" s="56"/>
      <c r="F63058"/>
    </row>
    <row r="63059" spans="2:6" x14ac:dyDescent="0.25">
      <c r="B63059" s="55"/>
      <c r="C63059" s="52"/>
      <c r="D63059" s="56"/>
      <c r="F63059"/>
    </row>
    <row r="63060" spans="2:6" x14ac:dyDescent="0.25">
      <c r="B63060" s="55"/>
      <c r="C63060" s="52"/>
      <c r="D63060" s="56"/>
      <c r="F63060"/>
    </row>
    <row r="63061" spans="2:6" x14ac:dyDescent="0.25">
      <c r="B63061" s="55"/>
      <c r="C63061" s="52"/>
      <c r="D63061" s="56"/>
      <c r="F63061"/>
    </row>
    <row r="63062" spans="2:6" x14ac:dyDescent="0.25">
      <c r="B63062" s="55"/>
      <c r="C63062" s="52"/>
      <c r="D63062" s="56"/>
      <c r="F63062"/>
    </row>
    <row r="63063" spans="2:6" x14ac:dyDescent="0.25">
      <c r="B63063" s="55"/>
      <c r="C63063" s="52"/>
      <c r="D63063" s="56"/>
      <c r="F63063"/>
    </row>
    <row r="63064" spans="2:6" x14ac:dyDescent="0.25">
      <c r="B63064" s="55"/>
      <c r="C63064" s="52"/>
      <c r="D63064" s="56"/>
      <c r="F63064"/>
    </row>
    <row r="63065" spans="2:6" x14ac:dyDescent="0.25">
      <c r="B63065" s="55"/>
      <c r="C63065" s="52"/>
      <c r="D63065" s="56"/>
      <c r="F63065"/>
    </row>
    <row r="63066" spans="2:6" x14ac:dyDescent="0.25">
      <c r="B63066" s="55"/>
      <c r="C63066" s="52"/>
      <c r="D63066" s="56"/>
      <c r="F63066"/>
    </row>
    <row r="63067" spans="2:6" x14ac:dyDescent="0.25">
      <c r="B63067" s="55"/>
      <c r="C63067" s="52"/>
      <c r="D63067" s="56"/>
      <c r="F63067"/>
    </row>
    <row r="63068" spans="2:6" x14ac:dyDescent="0.25">
      <c r="B63068" s="55"/>
      <c r="C63068" s="52"/>
      <c r="D63068" s="56"/>
      <c r="F63068"/>
    </row>
    <row r="63069" spans="2:6" x14ac:dyDescent="0.25">
      <c r="B63069" s="55"/>
      <c r="C63069" s="52"/>
      <c r="D63069" s="56"/>
      <c r="F63069"/>
    </row>
    <row r="63070" spans="2:6" x14ac:dyDescent="0.25">
      <c r="B63070" s="55"/>
      <c r="C63070" s="52"/>
      <c r="D63070" s="56"/>
      <c r="F63070"/>
    </row>
    <row r="63071" spans="2:6" x14ac:dyDescent="0.25">
      <c r="B63071" s="55"/>
      <c r="C63071" s="52"/>
      <c r="D63071" s="56"/>
      <c r="F63071"/>
    </row>
    <row r="63072" spans="2:6" x14ac:dyDescent="0.25">
      <c r="B63072" s="55"/>
      <c r="C63072" s="52"/>
      <c r="D63072" s="56"/>
      <c r="F63072"/>
    </row>
    <row r="63073" spans="2:6" x14ac:dyDescent="0.25">
      <c r="B63073" s="55"/>
      <c r="C63073" s="52"/>
      <c r="D63073" s="56"/>
      <c r="F63073"/>
    </row>
    <row r="63074" spans="2:6" x14ac:dyDescent="0.25">
      <c r="B63074" s="55"/>
      <c r="C63074" s="52"/>
      <c r="D63074" s="56"/>
      <c r="F63074"/>
    </row>
    <row r="63075" spans="2:6" x14ac:dyDescent="0.25">
      <c r="B63075" s="55"/>
      <c r="C63075" s="52"/>
      <c r="D63075" s="56"/>
      <c r="F63075"/>
    </row>
    <row r="63076" spans="2:6" x14ac:dyDescent="0.25">
      <c r="B63076" s="55"/>
      <c r="C63076" s="52"/>
      <c r="D63076" s="56"/>
      <c r="F63076"/>
    </row>
    <row r="63077" spans="2:6" x14ac:dyDescent="0.25">
      <c r="B63077" s="55"/>
      <c r="C63077" s="52"/>
      <c r="D63077" s="56"/>
      <c r="F63077"/>
    </row>
    <row r="63078" spans="2:6" x14ac:dyDescent="0.25">
      <c r="B63078" s="55"/>
      <c r="C63078" s="52"/>
      <c r="D63078" s="56"/>
      <c r="F63078"/>
    </row>
    <row r="63079" spans="2:6" x14ac:dyDescent="0.25">
      <c r="B63079" s="55"/>
      <c r="C63079" s="52"/>
      <c r="D63079" s="56"/>
      <c r="F63079"/>
    </row>
    <row r="63080" spans="2:6" x14ac:dyDescent="0.25">
      <c r="B63080" s="55"/>
      <c r="C63080" s="52"/>
      <c r="D63080" s="56"/>
      <c r="F63080"/>
    </row>
    <row r="63081" spans="2:6" x14ac:dyDescent="0.25">
      <c r="B63081" s="55"/>
      <c r="C63081" s="52"/>
      <c r="D63081" s="56"/>
      <c r="F63081"/>
    </row>
    <row r="63082" spans="2:6" x14ac:dyDescent="0.25">
      <c r="B63082" s="55"/>
      <c r="C63082" s="52"/>
      <c r="D63082" s="56"/>
      <c r="F63082"/>
    </row>
    <row r="63083" spans="2:6" x14ac:dyDescent="0.25">
      <c r="B63083" s="55"/>
      <c r="C63083" s="52"/>
      <c r="D63083" s="56"/>
      <c r="F63083"/>
    </row>
    <row r="63084" spans="2:6" x14ac:dyDescent="0.25">
      <c r="B63084" s="55"/>
      <c r="C63084" s="52"/>
      <c r="D63084" s="56"/>
      <c r="F63084"/>
    </row>
    <row r="63085" spans="2:6" x14ac:dyDescent="0.25">
      <c r="B63085" s="55"/>
      <c r="C63085" s="52"/>
      <c r="D63085" s="56"/>
      <c r="F63085"/>
    </row>
    <row r="63086" spans="2:6" x14ac:dyDescent="0.25">
      <c r="B63086" s="55"/>
      <c r="C63086" s="52"/>
      <c r="D63086" s="56"/>
      <c r="F63086"/>
    </row>
    <row r="63087" spans="2:6" x14ac:dyDescent="0.25">
      <c r="B63087" s="55"/>
      <c r="C63087" s="52"/>
      <c r="D63087" s="56"/>
      <c r="F63087"/>
    </row>
    <row r="63088" spans="2:6" x14ac:dyDescent="0.25">
      <c r="B63088" s="55"/>
      <c r="C63088" s="52"/>
      <c r="D63088" s="56"/>
      <c r="F63088"/>
    </row>
    <row r="63089" spans="2:6" x14ac:dyDescent="0.25">
      <c r="B63089" s="55"/>
      <c r="C63089" s="52"/>
      <c r="D63089" s="56"/>
      <c r="F63089"/>
    </row>
    <row r="63090" spans="2:6" x14ac:dyDescent="0.25">
      <c r="B63090" s="55"/>
      <c r="C63090" s="52"/>
      <c r="D63090" s="56"/>
      <c r="F63090"/>
    </row>
    <row r="63091" spans="2:6" x14ac:dyDescent="0.25">
      <c r="B63091" s="55"/>
      <c r="C63091" s="52"/>
      <c r="D63091" s="56"/>
      <c r="F63091"/>
    </row>
    <row r="63092" spans="2:6" x14ac:dyDescent="0.25">
      <c r="B63092" s="55"/>
      <c r="C63092" s="52"/>
      <c r="D63092" s="56"/>
      <c r="F63092"/>
    </row>
    <row r="63093" spans="2:6" x14ac:dyDescent="0.25">
      <c r="B63093" s="55"/>
      <c r="C63093" s="52"/>
      <c r="D63093" s="56"/>
      <c r="F63093"/>
    </row>
    <row r="63094" spans="2:6" x14ac:dyDescent="0.25">
      <c r="B63094" s="55"/>
      <c r="C63094" s="52"/>
      <c r="D63094" s="56"/>
      <c r="F63094"/>
    </row>
    <row r="63095" spans="2:6" x14ac:dyDescent="0.25">
      <c r="B63095" s="55"/>
      <c r="C63095" s="52"/>
      <c r="D63095" s="56"/>
      <c r="F63095"/>
    </row>
    <row r="63096" spans="2:6" x14ac:dyDescent="0.25">
      <c r="B63096" s="55"/>
      <c r="C63096" s="52"/>
      <c r="D63096" s="56"/>
      <c r="F63096"/>
    </row>
    <row r="63097" spans="2:6" x14ac:dyDescent="0.25">
      <c r="B63097" s="55"/>
      <c r="C63097" s="52"/>
      <c r="D63097" s="56"/>
      <c r="F63097"/>
    </row>
    <row r="63098" spans="2:6" x14ac:dyDescent="0.25">
      <c r="B63098" s="55"/>
      <c r="C63098" s="52"/>
      <c r="D63098" s="56"/>
      <c r="F63098"/>
    </row>
    <row r="63099" spans="2:6" x14ac:dyDescent="0.25">
      <c r="B63099" s="55"/>
      <c r="C63099" s="52"/>
      <c r="D63099" s="56"/>
      <c r="F63099"/>
    </row>
    <row r="63100" spans="2:6" x14ac:dyDescent="0.25">
      <c r="B63100" s="55"/>
      <c r="C63100" s="52"/>
      <c r="D63100" s="56"/>
      <c r="F63100"/>
    </row>
    <row r="63101" spans="2:6" x14ac:dyDescent="0.25">
      <c r="B63101" s="55"/>
      <c r="C63101" s="52"/>
      <c r="D63101" s="56"/>
      <c r="F63101"/>
    </row>
    <row r="63102" spans="2:6" x14ac:dyDescent="0.25">
      <c r="B63102" s="55"/>
      <c r="C63102" s="52"/>
      <c r="D63102" s="56"/>
      <c r="F63102"/>
    </row>
    <row r="63103" spans="2:6" x14ac:dyDescent="0.25">
      <c r="B63103" s="55"/>
      <c r="C63103" s="52"/>
      <c r="D63103" s="56"/>
      <c r="F63103"/>
    </row>
    <row r="63104" spans="2:6" x14ac:dyDescent="0.25">
      <c r="B63104" s="55"/>
      <c r="C63104" s="52"/>
      <c r="D63104" s="56"/>
      <c r="F63104"/>
    </row>
    <row r="63105" spans="2:6" x14ac:dyDescent="0.25">
      <c r="B63105" s="55"/>
      <c r="C63105" s="52"/>
      <c r="D63105" s="56"/>
      <c r="F63105"/>
    </row>
    <row r="63106" spans="2:6" x14ac:dyDescent="0.25">
      <c r="B63106" s="55"/>
      <c r="C63106" s="52"/>
      <c r="D63106" s="56"/>
      <c r="F63106"/>
    </row>
    <row r="63107" spans="2:6" x14ac:dyDescent="0.25">
      <c r="B63107" s="55"/>
      <c r="C63107" s="52"/>
      <c r="D63107" s="56"/>
      <c r="F63107"/>
    </row>
    <row r="63108" spans="2:6" x14ac:dyDescent="0.25">
      <c r="B63108" s="55"/>
      <c r="C63108" s="52"/>
      <c r="D63108" s="56"/>
      <c r="F63108"/>
    </row>
    <row r="63109" spans="2:6" x14ac:dyDescent="0.25">
      <c r="B63109" s="55"/>
      <c r="C63109" s="52"/>
      <c r="D63109" s="56"/>
      <c r="F63109"/>
    </row>
    <row r="63110" spans="2:6" x14ac:dyDescent="0.25">
      <c r="B63110" s="55"/>
      <c r="C63110" s="52"/>
      <c r="D63110" s="56"/>
      <c r="F63110"/>
    </row>
    <row r="63111" spans="2:6" x14ac:dyDescent="0.25">
      <c r="B63111" s="55"/>
      <c r="C63111" s="52"/>
      <c r="D63111" s="56"/>
      <c r="F63111"/>
    </row>
    <row r="63112" spans="2:6" x14ac:dyDescent="0.25">
      <c r="B63112" s="55"/>
      <c r="C63112" s="52"/>
      <c r="D63112" s="56"/>
      <c r="F63112"/>
    </row>
    <row r="63113" spans="2:6" x14ac:dyDescent="0.25">
      <c r="B63113" s="55"/>
      <c r="C63113" s="52"/>
      <c r="D63113" s="56"/>
      <c r="F63113"/>
    </row>
    <row r="63114" spans="2:6" x14ac:dyDescent="0.25">
      <c r="B63114" s="55"/>
      <c r="C63114" s="52"/>
      <c r="D63114" s="56"/>
      <c r="F63114"/>
    </row>
    <row r="63115" spans="2:6" x14ac:dyDescent="0.25">
      <c r="B63115" s="55"/>
      <c r="C63115" s="52"/>
      <c r="D63115" s="56"/>
      <c r="F63115"/>
    </row>
    <row r="63116" spans="2:6" x14ac:dyDescent="0.25">
      <c r="B63116" s="55"/>
      <c r="C63116" s="52"/>
      <c r="D63116" s="56"/>
      <c r="F63116"/>
    </row>
    <row r="63117" spans="2:6" x14ac:dyDescent="0.25">
      <c r="B63117" s="55"/>
      <c r="C63117" s="52"/>
      <c r="D63117" s="56"/>
      <c r="F63117"/>
    </row>
    <row r="63118" spans="2:6" x14ac:dyDescent="0.25">
      <c r="B63118" s="55"/>
      <c r="C63118" s="52"/>
      <c r="D63118" s="56"/>
      <c r="F63118"/>
    </row>
    <row r="63119" spans="2:6" x14ac:dyDescent="0.25">
      <c r="B63119" s="55"/>
      <c r="C63119" s="52"/>
      <c r="D63119" s="56"/>
      <c r="F63119"/>
    </row>
    <row r="63120" spans="2:6" x14ac:dyDescent="0.25">
      <c r="B63120" s="55"/>
      <c r="C63120" s="52"/>
      <c r="D63120" s="56"/>
      <c r="F63120"/>
    </row>
    <row r="63121" spans="2:6" x14ac:dyDescent="0.25">
      <c r="B63121" s="55"/>
      <c r="C63121" s="52"/>
      <c r="D63121" s="56"/>
      <c r="F63121"/>
    </row>
    <row r="63122" spans="2:6" x14ac:dyDescent="0.25">
      <c r="B63122" s="55"/>
      <c r="C63122" s="52"/>
      <c r="D63122" s="56"/>
      <c r="F63122"/>
    </row>
    <row r="63123" spans="2:6" x14ac:dyDescent="0.25">
      <c r="B63123" s="55"/>
      <c r="C63123" s="52"/>
      <c r="D63123" s="56"/>
      <c r="F63123"/>
    </row>
    <row r="63124" spans="2:6" x14ac:dyDescent="0.25">
      <c r="B63124" s="55"/>
      <c r="C63124" s="52"/>
      <c r="D63124" s="56"/>
      <c r="F63124"/>
    </row>
    <row r="63125" spans="2:6" x14ac:dyDescent="0.25">
      <c r="B63125" s="55"/>
      <c r="C63125" s="52"/>
      <c r="D63125" s="56"/>
      <c r="F63125"/>
    </row>
    <row r="63126" spans="2:6" x14ac:dyDescent="0.25">
      <c r="B63126" s="55"/>
      <c r="C63126" s="52"/>
      <c r="D63126" s="56"/>
      <c r="F63126"/>
    </row>
    <row r="63127" spans="2:6" x14ac:dyDescent="0.25">
      <c r="B63127" s="55"/>
      <c r="C63127" s="52"/>
      <c r="D63127" s="56"/>
      <c r="F63127"/>
    </row>
    <row r="63128" spans="2:6" x14ac:dyDescent="0.25">
      <c r="B63128" s="55"/>
      <c r="C63128" s="52"/>
      <c r="D63128" s="56"/>
      <c r="F63128"/>
    </row>
    <row r="63129" spans="2:6" x14ac:dyDescent="0.25">
      <c r="B63129" s="55"/>
      <c r="C63129" s="52"/>
      <c r="D63129" s="56"/>
      <c r="F63129"/>
    </row>
    <row r="63130" spans="2:6" x14ac:dyDescent="0.25">
      <c r="B63130" s="55"/>
      <c r="C63130" s="52"/>
      <c r="D63130" s="56"/>
      <c r="F63130"/>
    </row>
    <row r="63131" spans="2:6" x14ac:dyDescent="0.25">
      <c r="B63131" s="55"/>
      <c r="C63131" s="52"/>
      <c r="D63131" s="56"/>
      <c r="F63131"/>
    </row>
    <row r="63132" spans="2:6" x14ac:dyDescent="0.25">
      <c r="B63132" s="55"/>
      <c r="C63132" s="52"/>
      <c r="D63132" s="56"/>
      <c r="F63132"/>
    </row>
    <row r="63133" spans="2:6" x14ac:dyDescent="0.25">
      <c r="B63133" s="55"/>
      <c r="C63133" s="52"/>
      <c r="D63133" s="56"/>
      <c r="F63133"/>
    </row>
    <row r="63134" spans="2:6" x14ac:dyDescent="0.25">
      <c r="B63134" s="55"/>
      <c r="C63134" s="52"/>
      <c r="D63134" s="56"/>
      <c r="F63134"/>
    </row>
    <row r="63135" spans="2:6" x14ac:dyDescent="0.25">
      <c r="B63135" s="55"/>
      <c r="C63135" s="52"/>
      <c r="D63135" s="56"/>
      <c r="F63135"/>
    </row>
    <row r="63136" spans="2:6" x14ac:dyDescent="0.25">
      <c r="B63136" s="55"/>
      <c r="C63136" s="52"/>
      <c r="D63136" s="56"/>
      <c r="F63136"/>
    </row>
    <row r="63137" spans="2:6" x14ac:dyDescent="0.25">
      <c r="B63137" s="55"/>
      <c r="C63137" s="52"/>
      <c r="D63137" s="56"/>
      <c r="F63137"/>
    </row>
    <row r="63138" spans="2:6" x14ac:dyDescent="0.25">
      <c r="B63138" s="55"/>
      <c r="C63138" s="52"/>
      <c r="D63138" s="56"/>
      <c r="F63138"/>
    </row>
    <row r="63139" spans="2:6" x14ac:dyDescent="0.25">
      <c r="B63139" s="55"/>
      <c r="C63139" s="52"/>
      <c r="D63139" s="56"/>
      <c r="F63139"/>
    </row>
    <row r="63140" spans="2:6" x14ac:dyDescent="0.25">
      <c r="B63140" s="55"/>
      <c r="C63140" s="52"/>
      <c r="D63140" s="56"/>
      <c r="F63140"/>
    </row>
    <row r="63141" spans="2:6" x14ac:dyDescent="0.25">
      <c r="B63141" s="55"/>
      <c r="C63141" s="52"/>
      <c r="D63141" s="56"/>
      <c r="F63141"/>
    </row>
    <row r="63142" spans="2:6" x14ac:dyDescent="0.25">
      <c r="B63142" s="55"/>
      <c r="C63142" s="52"/>
      <c r="D63142" s="56"/>
      <c r="F63142"/>
    </row>
    <row r="63143" spans="2:6" x14ac:dyDescent="0.25">
      <c r="B63143" s="55"/>
      <c r="C63143" s="52"/>
      <c r="D63143" s="56"/>
      <c r="F63143"/>
    </row>
    <row r="63144" spans="2:6" x14ac:dyDescent="0.25">
      <c r="B63144" s="55"/>
      <c r="C63144" s="52"/>
      <c r="D63144" s="56"/>
      <c r="F63144"/>
    </row>
    <row r="63145" spans="2:6" x14ac:dyDescent="0.25">
      <c r="B63145" s="55"/>
      <c r="C63145" s="52"/>
      <c r="D63145" s="56"/>
      <c r="F63145"/>
    </row>
    <row r="63146" spans="2:6" x14ac:dyDescent="0.25">
      <c r="B63146" s="55"/>
      <c r="C63146" s="52"/>
      <c r="D63146" s="56"/>
      <c r="F63146"/>
    </row>
    <row r="63147" spans="2:6" x14ac:dyDescent="0.25">
      <c r="B63147" s="55"/>
      <c r="C63147" s="52"/>
      <c r="D63147" s="56"/>
      <c r="F63147"/>
    </row>
    <row r="63148" spans="2:6" x14ac:dyDescent="0.25">
      <c r="B63148" s="55"/>
      <c r="C63148" s="52"/>
      <c r="D63148" s="56"/>
      <c r="F63148"/>
    </row>
    <row r="63149" spans="2:6" x14ac:dyDescent="0.25">
      <c r="B63149" s="55"/>
      <c r="C63149" s="52"/>
      <c r="D63149" s="56"/>
      <c r="F63149"/>
    </row>
    <row r="63150" spans="2:6" x14ac:dyDescent="0.25">
      <c r="B63150" s="55"/>
      <c r="C63150" s="52"/>
      <c r="D63150" s="56"/>
      <c r="F63150"/>
    </row>
    <row r="63151" spans="2:6" x14ac:dyDescent="0.25">
      <c r="B63151" s="55"/>
      <c r="C63151" s="52"/>
      <c r="D63151" s="56"/>
      <c r="F63151"/>
    </row>
    <row r="63152" spans="2:6" x14ac:dyDescent="0.25">
      <c r="B63152" s="55"/>
      <c r="C63152" s="52"/>
      <c r="D63152" s="56"/>
      <c r="F63152"/>
    </row>
    <row r="63153" spans="2:6" x14ac:dyDescent="0.25">
      <c r="B63153" s="55"/>
      <c r="C63153" s="52"/>
      <c r="D63153" s="56"/>
      <c r="F63153"/>
    </row>
    <row r="63154" spans="2:6" x14ac:dyDescent="0.25">
      <c r="B63154" s="55"/>
      <c r="C63154" s="52"/>
      <c r="D63154" s="56"/>
      <c r="F63154"/>
    </row>
    <row r="63155" spans="2:6" x14ac:dyDescent="0.25">
      <c r="B63155" s="55"/>
      <c r="C63155" s="52"/>
      <c r="D63155" s="56"/>
      <c r="F63155"/>
    </row>
    <row r="63156" spans="2:6" x14ac:dyDescent="0.25">
      <c r="B63156" s="55"/>
      <c r="C63156" s="52"/>
      <c r="D63156" s="56"/>
      <c r="F63156"/>
    </row>
    <row r="63157" spans="2:6" x14ac:dyDescent="0.25">
      <c r="B63157" s="55"/>
      <c r="C63157" s="52"/>
      <c r="D63157" s="56"/>
      <c r="F63157"/>
    </row>
    <row r="63158" spans="2:6" x14ac:dyDescent="0.25">
      <c r="B63158" s="55"/>
      <c r="C63158" s="52"/>
      <c r="D63158" s="56"/>
      <c r="F63158"/>
    </row>
    <row r="63159" spans="2:6" x14ac:dyDescent="0.25">
      <c r="B63159" s="55"/>
      <c r="C63159" s="52"/>
      <c r="D63159" s="56"/>
      <c r="F63159"/>
    </row>
    <row r="63160" spans="2:6" x14ac:dyDescent="0.25">
      <c r="B63160" s="55"/>
      <c r="C63160" s="52"/>
      <c r="D63160" s="56"/>
      <c r="F63160"/>
    </row>
    <row r="63161" spans="2:6" x14ac:dyDescent="0.25">
      <c r="B63161" s="55"/>
      <c r="C63161" s="52"/>
      <c r="D63161" s="56"/>
      <c r="F63161"/>
    </row>
    <row r="63162" spans="2:6" x14ac:dyDescent="0.25">
      <c r="B63162" s="55"/>
      <c r="C63162" s="52"/>
      <c r="D63162" s="56"/>
      <c r="F63162"/>
    </row>
    <row r="63163" spans="2:6" x14ac:dyDescent="0.25">
      <c r="B63163" s="55"/>
      <c r="C63163" s="52"/>
      <c r="D63163" s="56"/>
      <c r="F63163"/>
    </row>
    <row r="63164" spans="2:6" x14ac:dyDescent="0.25">
      <c r="B63164" s="55"/>
      <c r="C63164" s="52"/>
      <c r="D63164" s="56"/>
      <c r="F63164"/>
    </row>
    <row r="63165" spans="2:6" x14ac:dyDescent="0.25">
      <c r="B63165" s="55"/>
      <c r="C63165" s="52"/>
      <c r="D63165" s="56"/>
      <c r="F63165"/>
    </row>
    <row r="63166" spans="2:6" x14ac:dyDescent="0.25">
      <c r="B63166" s="55"/>
      <c r="C63166" s="52"/>
      <c r="D63166" s="56"/>
      <c r="F63166"/>
    </row>
    <row r="63167" spans="2:6" x14ac:dyDescent="0.25">
      <c r="B63167" s="55"/>
      <c r="C63167" s="52"/>
      <c r="D63167" s="56"/>
      <c r="F63167"/>
    </row>
    <row r="63168" spans="2:6" x14ac:dyDescent="0.25">
      <c r="B63168" s="55"/>
      <c r="C63168" s="52"/>
      <c r="D63168" s="56"/>
      <c r="F63168"/>
    </row>
    <row r="63169" spans="2:6" x14ac:dyDescent="0.25">
      <c r="B63169" s="55"/>
      <c r="C63169" s="52"/>
      <c r="D63169" s="56"/>
      <c r="F63169"/>
    </row>
    <row r="63170" spans="2:6" x14ac:dyDescent="0.25">
      <c r="B63170" s="55"/>
      <c r="C63170" s="52"/>
      <c r="D63170" s="56"/>
      <c r="F63170"/>
    </row>
    <row r="63171" spans="2:6" x14ac:dyDescent="0.25">
      <c r="B63171" s="55"/>
      <c r="C63171" s="52"/>
      <c r="D63171" s="56"/>
      <c r="F63171"/>
    </row>
    <row r="63172" spans="2:6" x14ac:dyDescent="0.25">
      <c r="B63172" s="55"/>
      <c r="C63172" s="52"/>
      <c r="D63172" s="56"/>
      <c r="F63172"/>
    </row>
    <row r="63173" spans="2:6" x14ac:dyDescent="0.25">
      <c r="B63173" s="55"/>
      <c r="C63173" s="52"/>
      <c r="D63173" s="56"/>
      <c r="F63173"/>
    </row>
    <row r="63174" spans="2:6" x14ac:dyDescent="0.25">
      <c r="B63174" s="55"/>
      <c r="C63174" s="52"/>
      <c r="D63174" s="56"/>
      <c r="F63174"/>
    </row>
    <row r="63175" spans="2:6" x14ac:dyDescent="0.25">
      <c r="B63175" s="55"/>
      <c r="C63175" s="52"/>
      <c r="D63175" s="56"/>
      <c r="F63175"/>
    </row>
    <row r="63176" spans="2:6" x14ac:dyDescent="0.25">
      <c r="B63176" s="55"/>
      <c r="C63176" s="52"/>
      <c r="D63176" s="56"/>
      <c r="F63176"/>
    </row>
    <row r="63177" spans="2:6" x14ac:dyDescent="0.25">
      <c r="B63177" s="55"/>
      <c r="C63177" s="52"/>
      <c r="D63177" s="56"/>
      <c r="F63177"/>
    </row>
    <row r="63178" spans="2:6" x14ac:dyDescent="0.25">
      <c r="B63178" s="55"/>
      <c r="C63178" s="52"/>
      <c r="D63178" s="56"/>
      <c r="F63178"/>
    </row>
    <row r="63179" spans="2:6" x14ac:dyDescent="0.25">
      <c r="B63179" s="55"/>
      <c r="C63179" s="52"/>
      <c r="D63179" s="56"/>
      <c r="F63179"/>
    </row>
    <row r="63180" spans="2:6" x14ac:dyDescent="0.25">
      <c r="B63180" s="55"/>
      <c r="C63180" s="52"/>
      <c r="D63180" s="56"/>
      <c r="F63180"/>
    </row>
    <row r="63181" spans="2:6" x14ac:dyDescent="0.25">
      <c r="B63181" s="55"/>
      <c r="C63181" s="52"/>
      <c r="D63181" s="56"/>
      <c r="F63181"/>
    </row>
    <row r="63182" spans="2:6" x14ac:dyDescent="0.25">
      <c r="B63182" s="55"/>
      <c r="C63182" s="52"/>
      <c r="D63182" s="56"/>
      <c r="F63182"/>
    </row>
    <row r="63183" spans="2:6" x14ac:dyDescent="0.25">
      <c r="B63183" s="55"/>
      <c r="C63183" s="52"/>
      <c r="D63183" s="56"/>
      <c r="F63183"/>
    </row>
    <row r="63184" spans="2:6" x14ac:dyDescent="0.25">
      <c r="B63184" s="55"/>
      <c r="C63184" s="52"/>
      <c r="D63184" s="56"/>
      <c r="F63184"/>
    </row>
    <row r="63185" spans="2:6" x14ac:dyDescent="0.25">
      <c r="B63185" s="55"/>
      <c r="C63185" s="52"/>
      <c r="D63185" s="56"/>
      <c r="F63185"/>
    </row>
    <row r="63186" spans="2:6" x14ac:dyDescent="0.25">
      <c r="B63186" s="55"/>
      <c r="C63186" s="52"/>
      <c r="D63186" s="56"/>
      <c r="F63186"/>
    </row>
    <row r="63187" spans="2:6" x14ac:dyDescent="0.25">
      <c r="B63187" s="55"/>
      <c r="C63187" s="52"/>
      <c r="D63187" s="56"/>
      <c r="F63187"/>
    </row>
    <row r="63188" spans="2:6" x14ac:dyDescent="0.25">
      <c r="B63188" s="55"/>
      <c r="C63188" s="52"/>
      <c r="D63188" s="56"/>
      <c r="F63188"/>
    </row>
    <row r="63189" spans="2:6" x14ac:dyDescent="0.25">
      <c r="B63189" s="55"/>
      <c r="C63189" s="52"/>
      <c r="D63189" s="56"/>
      <c r="F63189"/>
    </row>
    <row r="63190" spans="2:6" x14ac:dyDescent="0.25">
      <c r="B63190" s="55"/>
      <c r="C63190" s="52"/>
      <c r="D63190" s="56"/>
      <c r="F63190"/>
    </row>
    <row r="63191" spans="2:6" x14ac:dyDescent="0.25">
      <c r="B63191" s="55"/>
      <c r="C63191" s="52"/>
      <c r="D63191" s="56"/>
      <c r="F63191"/>
    </row>
    <row r="63192" spans="2:6" x14ac:dyDescent="0.25">
      <c r="B63192" s="55"/>
      <c r="C63192" s="52"/>
      <c r="D63192" s="56"/>
      <c r="F63192"/>
    </row>
    <row r="63193" spans="2:6" x14ac:dyDescent="0.25">
      <c r="B63193" s="55"/>
      <c r="C63193" s="52"/>
      <c r="D63193" s="56"/>
      <c r="F63193"/>
    </row>
    <row r="63194" spans="2:6" x14ac:dyDescent="0.25">
      <c r="B63194" s="55"/>
      <c r="C63194" s="52"/>
      <c r="D63194" s="56"/>
      <c r="F63194"/>
    </row>
    <row r="63195" spans="2:6" x14ac:dyDescent="0.25">
      <c r="B63195" s="55"/>
      <c r="C63195" s="52"/>
      <c r="D63195" s="56"/>
      <c r="F63195"/>
    </row>
    <row r="63196" spans="2:6" x14ac:dyDescent="0.25">
      <c r="B63196" s="55"/>
      <c r="C63196" s="52"/>
      <c r="D63196" s="56"/>
      <c r="F63196"/>
    </row>
    <row r="63197" spans="2:6" x14ac:dyDescent="0.25">
      <c r="B63197" s="55"/>
      <c r="C63197" s="52"/>
      <c r="D63197" s="56"/>
      <c r="F63197"/>
    </row>
    <row r="63198" spans="2:6" x14ac:dyDescent="0.25">
      <c r="B63198" s="55"/>
      <c r="C63198" s="52"/>
      <c r="D63198" s="56"/>
      <c r="F63198"/>
    </row>
    <row r="63199" spans="2:6" x14ac:dyDescent="0.25">
      <c r="B63199" s="55"/>
      <c r="C63199" s="52"/>
      <c r="D63199" s="56"/>
      <c r="F63199"/>
    </row>
    <row r="63200" spans="2:6" x14ac:dyDescent="0.25">
      <c r="B63200" s="55"/>
      <c r="C63200" s="52"/>
      <c r="D63200" s="56"/>
      <c r="F63200"/>
    </row>
    <row r="63201" spans="2:6" x14ac:dyDescent="0.25">
      <c r="B63201" s="55"/>
      <c r="C63201" s="52"/>
      <c r="D63201" s="56"/>
      <c r="F63201"/>
    </row>
    <row r="63202" spans="2:6" x14ac:dyDescent="0.25">
      <c r="B63202" s="55"/>
      <c r="C63202" s="52"/>
      <c r="D63202" s="56"/>
      <c r="F63202"/>
    </row>
    <row r="63203" spans="2:6" x14ac:dyDescent="0.25">
      <c r="B63203" s="55"/>
      <c r="C63203" s="52"/>
      <c r="D63203" s="56"/>
      <c r="F63203"/>
    </row>
    <row r="63204" spans="2:6" x14ac:dyDescent="0.25">
      <c r="B63204" s="55"/>
      <c r="C63204" s="52"/>
      <c r="D63204" s="56"/>
      <c r="F63204"/>
    </row>
    <row r="63205" spans="2:6" x14ac:dyDescent="0.25">
      <c r="B63205" s="55"/>
      <c r="C63205" s="52"/>
      <c r="D63205" s="56"/>
      <c r="F63205"/>
    </row>
    <row r="63206" spans="2:6" x14ac:dyDescent="0.25">
      <c r="B63206" s="55"/>
      <c r="C63206" s="52"/>
      <c r="D63206" s="56"/>
      <c r="F63206"/>
    </row>
    <row r="63207" spans="2:6" x14ac:dyDescent="0.25">
      <c r="B63207" s="55"/>
      <c r="C63207" s="52"/>
      <c r="D63207" s="56"/>
      <c r="F63207"/>
    </row>
    <row r="63208" spans="2:6" x14ac:dyDescent="0.25">
      <c r="B63208" s="55"/>
      <c r="C63208" s="52"/>
      <c r="D63208" s="56"/>
      <c r="F63208"/>
    </row>
    <row r="63209" spans="2:6" x14ac:dyDescent="0.25">
      <c r="B63209" s="55"/>
      <c r="C63209" s="52"/>
      <c r="D63209" s="56"/>
      <c r="F63209"/>
    </row>
    <row r="63210" spans="2:6" x14ac:dyDescent="0.25">
      <c r="B63210" s="55"/>
      <c r="C63210" s="52"/>
      <c r="D63210" s="56"/>
      <c r="F63210"/>
    </row>
    <row r="63211" spans="2:6" x14ac:dyDescent="0.25">
      <c r="B63211" s="55"/>
      <c r="C63211" s="52"/>
      <c r="D63211" s="56"/>
      <c r="F63211"/>
    </row>
    <row r="63212" spans="2:6" x14ac:dyDescent="0.25">
      <c r="B63212" s="55"/>
      <c r="C63212" s="52"/>
      <c r="D63212" s="56"/>
      <c r="F63212"/>
    </row>
    <row r="63213" spans="2:6" x14ac:dyDescent="0.25">
      <c r="B63213" s="55"/>
      <c r="C63213" s="52"/>
      <c r="D63213" s="56"/>
      <c r="F63213"/>
    </row>
    <row r="63214" spans="2:6" x14ac:dyDescent="0.25">
      <c r="B63214" s="55"/>
      <c r="C63214" s="52"/>
      <c r="D63214" s="56"/>
      <c r="F63214"/>
    </row>
    <row r="63215" spans="2:6" x14ac:dyDescent="0.25">
      <c r="B63215" s="55"/>
      <c r="C63215" s="52"/>
      <c r="D63215" s="56"/>
      <c r="F63215"/>
    </row>
    <row r="63216" spans="2:6" x14ac:dyDescent="0.25">
      <c r="B63216" s="55"/>
      <c r="C63216" s="52"/>
      <c r="D63216" s="56"/>
      <c r="F63216"/>
    </row>
    <row r="63217" spans="2:6" x14ac:dyDescent="0.25">
      <c r="B63217" s="55"/>
      <c r="C63217" s="52"/>
      <c r="D63217" s="56"/>
      <c r="F63217"/>
    </row>
    <row r="63218" spans="2:6" x14ac:dyDescent="0.25">
      <c r="B63218" s="55"/>
      <c r="C63218" s="52"/>
      <c r="D63218" s="56"/>
      <c r="F63218"/>
    </row>
    <row r="63219" spans="2:6" x14ac:dyDescent="0.25">
      <c r="B63219" s="55"/>
      <c r="C63219" s="52"/>
      <c r="D63219" s="56"/>
      <c r="F63219"/>
    </row>
    <row r="63220" spans="2:6" x14ac:dyDescent="0.25">
      <c r="B63220" s="55"/>
      <c r="C63220" s="52"/>
      <c r="D63220" s="56"/>
      <c r="F63220"/>
    </row>
    <row r="63221" spans="2:6" x14ac:dyDescent="0.25">
      <c r="B63221" s="55"/>
      <c r="C63221" s="52"/>
      <c r="D63221" s="56"/>
      <c r="F63221"/>
    </row>
    <row r="63222" spans="2:6" x14ac:dyDescent="0.25">
      <c r="B63222" s="55"/>
      <c r="C63222" s="52"/>
      <c r="D63222" s="56"/>
      <c r="F63222"/>
    </row>
    <row r="63223" spans="2:6" x14ac:dyDescent="0.25">
      <c r="B63223" s="55"/>
      <c r="C63223" s="52"/>
      <c r="D63223" s="56"/>
      <c r="F63223"/>
    </row>
    <row r="63224" spans="2:6" x14ac:dyDescent="0.25">
      <c r="B63224" s="55"/>
      <c r="C63224" s="52"/>
      <c r="D63224" s="56"/>
      <c r="F63224"/>
    </row>
    <row r="63225" spans="2:6" x14ac:dyDescent="0.25">
      <c r="B63225" s="55"/>
      <c r="C63225" s="52"/>
      <c r="D63225" s="56"/>
      <c r="F63225"/>
    </row>
    <row r="63226" spans="2:6" x14ac:dyDescent="0.25">
      <c r="B63226" s="55"/>
      <c r="C63226" s="52"/>
      <c r="D63226" s="56"/>
      <c r="F63226"/>
    </row>
    <row r="63227" spans="2:6" x14ac:dyDescent="0.25">
      <c r="B63227" s="55"/>
      <c r="C63227" s="52"/>
      <c r="D63227" s="56"/>
      <c r="F63227"/>
    </row>
    <row r="63228" spans="2:6" x14ac:dyDescent="0.25">
      <c r="B63228" s="55"/>
      <c r="C63228" s="52"/>
      <c r="D63228" s="56"/>
      <c r="F63228"/>
    </row>
    <row r="63229" spans="2:6" x14ac:dyDescent="0.25">
      <c r="B63229" s="55"/>
      <c r="C63229" s="52"/>
      <c r="D63229" s="56"/>
      <c r="F63229"/>
    </row>
    <row r="63230" spans="2:6" x14ac:dyDescent="0.25">
      <c r="B63230" s="55"/>
      <c r="C63230" s="52"/>
      <c r="D63230" s="56"/>
      <c r="F63230"/>
    </row>
    <row r="63231" spans="2:6" x14ac:dyDescent="0.25">
      <c r="B63231" s="55"/>
      <c r="C63231" s="52"/>
      <c r="D63231" s="56"/>
      <c r="F63231"/>
    </row>
    <row r="63232" spans="2:6" x14ac:dyDescent="0.25">
      <c r="B63232" s="55"/>
      <c r="C63232" s="52"/>
      <c r="D63232" s="56"/>
      <c r="F63232"/>
    </row>
    <row r="63233" spans="2:6" x14ac:dyDescent="0.25">
      <c r="B63233" s="55"/>
      <c r="C63233" s="52"/>
      <c r="D63233" s="56"/>
      <c r="F63233"/>
    </row>
    <row r="63234" spans="2:6" x14ac:dyDescent="0.25">
      <c r="B63234" s="55"/>
      <c r="C63234" s="52"/>
      <c r="D63234" s="56"/>
      <c r="F63234"/>
    </row>
    <row r="63235" spans="2:6" x14ac:dyDescent="0.25">
      <c r="B63235" s="55"/>
      <c r="C63235" s="52"/>
      <c r="D63235" s="56"/>
      <c r="F63235"/>
    </row>
    <row r="63236" spans="2:6" x14ac:dyDescent="0.25">
      <c r="B63236" s="55"/>
      <c r="C63236" s="52"/>
      <c r="D63236" s="56"/>
      <c r="F63236"/>
    </row>
    <row r="63237" spans="2:6" x14ac:dyDescent="0.25">
      <c r="B63237" s="55"/>
      <c r="C63237" s="52"/>
      <c r="D63237" s="56"/>
      <c r="F63237"/>
    </row>
    <row r="63238" spans="2:6" x14ac:dyDescent="0.25">
      <c r="B63238" s="55"/>
      <c r="C63238" s="52"/>
      <c r="D63238" s="56"/>
      <c r="F63238"/>
    </row>
    <row r="63239" spans="2:6" x14ac:dyDescent="0.25">
      <c r="B63239" s="55"/>
      <c r="C63239" s="52"/>
      <c r="D63239" s="56"/>
      <c r="F63239"/>
    </row>
    <row r="63240" spans="2:6" x14ac:dyDescent="0.25">
      <c r="B63240" s="55"/>
      <c r="C63240" s="52"/>
      <c r="D63240" s="56"/>
      <c r="F63240"/>
    </row>
    <row r="63241" spans="2:6" x14ac:dyDescent="0.25">
      <c r="B63241" s="55"/>
      <c r="C63241" s="52"/>
      <c r="D63241" s="56"/>
      <c r="F63241"/>
    </row>
    <row r="63242" spans="2:6" x14ac:dyDescent="0.25">
      <c r="B63242" s="55"/>
      <c r="C63242" s="52"/>
      <c r="D63242" s="56"/>
      <c r="F63242"/>
    </row>
    <row r="63243" spans="2:6" x14ac:dyDescent="0.25">
      <c r="B63243" s="55"/>
      <c r="C63243" s="52"/>
      <c r="D63243" s="56"/>
      <c r="F63243"/>
    </row>
    <row r="63244" spans="2:6" x14ac:dyDescent="0.25">
      <c r="B63244" s="55"/>
      <c r="C63244" s="52"/>
      <c r="D63244" s="56"/>
      <c r="F63244"/>
    </row>
    <row r="63245" spans="2:6" x14ac:dyDescent="0.25">
      <c r="B63245" s="55"/>
      <c r="C63245" s="52"/>
      <c r="D63245" s="56"/>
      <c r="F63245"/>
    </row>
    <row r="63246" spans="2:6" x14ac:dyDescent="0.25">
      <c r="B63246" s="55"/>
      <c r="C63246" s="52"/>
      <c r="D63246" s="56"/>
      <c r="F63246"/>
    </row>
    <row r="63247" spans="2:6" x14ac:dyDescent="0.25">
      <c r="B63247" s="55"/>
      <c r="C63247" s="52"/>
      <c r="D63247" s="56"/>
      <c r="F63247"/>
    </row>
    <row r="63248" spans="2:6" x14ac:dyDescent="0.25">
      <c r="B63248" s="55"/>
      <c r="C63248" s="52"/>
      <c r="D63248" s="56"/>
      <c r="F63248"/>
    </row>
    <row r="63249" spans="2:6" x14ac:dyDescent="0.25">
      <c r="B63249" s="55"/>
      <c r="C63249" s="52"/>
      <c r="D63249" s="56"/>
      <c r="F63249"/>
    </row>
    <row r="63250" spans="2:6" x14ac:dyDescent="0.25">
      <c r="B63250" s="55"/>
      <c r="C63250" s="52"/>
      <c r="D63250" s="56"/>
      <c r="F63250"/>
    </row>
    <row r="63251" spans="2:6" x14ac:dyDescent="0.25">
      <c r="B63251" s="55"/>
      <c r="C63251" s="52"/>
      <c r="D63251" s="56"/>
      <c r="F63251"/>
    </row>
    <row r="63252" spans="2:6" x14ac:dyDescent="0.25">
      <c r="B63252" s="55"/>
      <c r="C63252" s="52"/>
      <c r="D63252" s="56"/>
      <c r="F63252"/>
    </row>
    <row r="63253" spans="2:6" x14ac:dyDescent="0.25">
      <c r="B63253" s="55"/>
      <c r="C63253" s="52"/>
      <c r="D63253" s="56"/>
      <c r="F63253"/>
    </row>
    <row r="63254" spans="2:6" x14ac:dyDescent="0.25">
      <c r="B63254" s="55"/>
      <c r="C63254" s="52"/>
      <c r="D63254" s="56"/>
      <c r="F63254"/>
    </row>
    <row r="63255" spans="2:6" x14ac:dyDescent="0.25">
      <c r="B63255" s="55"/>
      <c r="C63255" s="52"/>
      <c r="D63255" s="56"/>
      <c r="F63255"/>
    </row>
    <row r="63256" spans="2:6" x14ac:dyDescent="0.25">
      <c r="B63256" s="55"/>
      <c r="C63256" s="52"/>
      <c r="D63256" s="56"/>
      <c r="F63256"/>
    </row>
    <row r="63257" spans="2:6" x14ac:dyDescent="0.25">
      <c r="B63257" s="55"/>
      <c r="C63257" s="52"/>
      <c r="D63257" s="56"/>
      <c r="F63257"/>
    </row>
    <row r="63258" spans="2:6" x14ac:dyDescent="0.25">
      <c r="B63258" s="55"/>
      <c r="C63258" s="52"/>
      <c r="D63258" s="56"/>
      <c r="F63258"/>
    </row>
    <row r="63259" spans="2:6" x14ac:dyDescent="0.25">
      <c r="B63259" s="55"/>
      <c r="C63259" s="52"/>
      <c r="D63259" s="56"/>
      <c r="F63259"/>
    </row>
    <row r="63260" spans="2:6" x14ac:dyDescent="0.25">
      <c r="B63260" s="55"/>
      <c r="C63260" s="52"/>
      <c r="D63260" s="56"/>
      <c r="F63260"/>
    </row>
    <row r="63261" spans="2:6" x14ac:dyDescent="0.25">
      <c r="B63261" s="55"/>
      <c r="C63261" s="52"/>
      <c r="D63261" s="56"/>
      <c r="F63261"/>
    </row>
    <row r="63262" spans="2:6" x14ac:dyDescent="0.25">
      <c r="B63262" s="55"/>
      <c r="C63262" s="52"/>
      <c r="D63262" s="56"/>
      <c r="F63262"/>
    </row>
    <row r="63263" spans="2:6" x14ac:dyDescent="0.25">
      <c r="B63263" s="55"/>
      <c r="C63263" s="52"/>
      <c r="D63263" s="56"/>
      <c r="F63263"/>
    </row>
    <row r="63264" spans="2:6" x14ac:dyDescent="0.25">
      <c r="B63264" s="55"/>
      <c r="C63264" s="52"/>
      <c r="D63264" s="56"/>
      <c r="F63264"/>
    </row>
    <row r="63265" spans="2:6" x14ac:dyDescent="0.25">
      <c r="B63265" s="55"/>
      <c r="C63265" s="52"/>
      <c r="D63265" s="56"/>
      <c r="F63265"/>
    </row>
    <row r="63266" spans="2:6" x14ac:dyDescent="0.25">
      <c r="B63266" s="55"/>
      <c r="C63266" s="52"/>
      <c r="D63266" s="56"/>
      <c r="F63266"/>
    </row>
    <row r="63267" spans="2:6" x14ac:dyDescent="0.25">
      <c r="B63267" s="55"/>
      <c r="C63267" s="52"/>
      <c r="D63267" s="56"/>
      <c r="F63267"/>
    </row>
    <row r="63268" spans="2:6" x14ac:dyDescent="0.25">
      <c r="B63268" s="55"/>
      <c r="C63268" s="52"/>
      <c r="D63268" s="56"/>
      <c r="F63268"/>
    </row>
    <row r="63269" spans="2:6" x14ac:dyDescent="0.25">
      <c r="B63269" s="55"/>
      <c r="C63269" s="52"/>
      <c r="D63269" s="56"/>
      <c r="F63269"/>
    </row>
    <row r="63270" spans="2:6" x14ac:dyDescent="0.25">
      <c r="B63270" s="55"/>
      <c r="C63270" s="52"/>
      <c r="D63270" s="56"/>
      <c r="F63270"/>
    </row>
    <row r="63271" spans="2:6" x14ac:dyDescent="0.25">
      <c r="B63271" s="55"/>
      <c r="C63271" s="52"/>
      <c r="D63271" s="56"/>
      <c r="F63271"/>
    </row>
    <row r="63272" spans="2:6" x14ac:dyDescent="0.25">
      <c r="B63272" s="55"/>
      <c r="C63272" s="52"/>
      <c r="D63272" s="56"/>
      <c r="F63272"/>
    </row>
    <row r="63273" spans="2:6" x14ac:dyDescent="0.25">
      <c r="B63273" s="55"/>
      <c r="C63273" s="52"/>
      <c r="D63273" s="56"/>
      <c r="F63273"/>
    </row>
    <row r="63274" spans="2:6" x14ac:dyDescent="0.25">
      <c r="B63274" s="55"/>
      <c r="C63274" s="52"/>
      <c r="D63274" s="56"/>
      <c r="F63274"/>
    </row>
    <row r="63275" spans="2:6" x14ac:dyDescent="0.25">
      <c r="B63275" s="55"/>
      <c r="C63275" s="52"/>
      <c r="D63275" s="56"/>
      <c r="F63275"/>
    </row>
    <row r="63276" spans="2:6" x14ac:dyDescent="0.25">
      <c r="B63276" s="55"/>
      <c r="C63276" s="52"/>
      <c r="D63276" s="56"/>
      <c r="F63276"/>
    </row>
    <row r="63277" spans="2:6" x14ac:dyDescent="0.25">
      <c r="B63277" s="55"/>
      <c r="C63277" s="52"/>
      <c r="D63277" s="56"/>
      <c r="F63277"/>
    </row>
    <row r="63278" spans="2:6" x14ac:dyDescent="0.25">
      <c r="B63278" s="55"/>
      <c r="C63278" s="52"/>
      <c r="D63278" s="56"/>
      <c r="F63278"/>
    </row>
    <row r="63279" spans="2:6" x14ac:dyDescent="0.25">
      <c r="B63279" s="55"/>
      <c r="C63279" s="52"/>
      <c r="D63279" s="56"/>
      <c r="F63279"/>
    </row>
    <row r="63280" spans="2:6" x14ac:dyDescent="0.25">
      <c r="B63280" s="55"/>
      <c r="C63280" s="52"/>
      <c r="D63280" s="56"/>
      <c r="F63280"/>
    </row>
    <row r="63281" spans="2:6" x14ac:dyDescent="0.25">
      <c r="B63281" s="55"/>
      <c r="C63281" s="52"/>
      <c r="D63281" s="56"/>
      <c r="F63281"/>
    </row>
    <row r="63282" spans="2:6" x14ac:dyDescent="0.25">
      <c r="B63282" s="55"/>
      <c r="C63282" s="52"/>
      <c r="D63282" s="56"/>
      <c r="F63282"/>
    </row>
    <row r="63283" spans="2:6" x14ac:dyDescent="0.25">
      <c r="B63283" s="55"/>
      <c r="C63283" s="52"/>
      <c r="D63283" s="56"/>
      <c r="F63283"/>
    </row>
    <row r="63284" spans="2:6" x14ac:dyDescent="0.25">
      <c r="B63284" s="55"/>
      <c r="C63284" s="52"/>
      <c r="D63284" s="56"/>
      <c r="F63284"/>
    </row>
    <row r="63285" spans="2:6" x14ac:dyDescent="0.25">
      <c r="B63285" s="55"/>
      <c r="C63285" s="52"/>
      <c r="D63285" s="56"/>
      <c r="F63285"/>
    </row>
    <row r="63286" spans="2:6" x14ac:dyDescent="0.25">
      <c r="B63286" s="55"/>
      <c r="C63286" s="52"/>
      <c r="D63286" s="56"/>
      <c r="F63286"/>
    </row>
    <row r="63287" spans="2:6" x14ac:dyDescent="0.25">
      <c r="B63287" s="55"/>
      <c r="C63287" s="52"/>
      <c r="D63287" s="56"/>
      <c r="F63287"/>
    </row>
    <row r="63288" spans="2:6" x14ac:dyDescent="0.25">
      <c r="B63288" s="55"/>
      <c r="C63288" s="52"/>
      <c r="D63288" s="56"/>
      <c r="F63288"/>
    </row>
    <row r="63289" spans="2:6" x14ac:dyDescent="0.25">
      <c r="B63289" s="55"/>
      <c r="C63289" s="52"/>
      <c r="D63289" s="56"/>
      <c r="F63289"/>
    </row>
    <row r="63290" spans="2:6" x14ac:dyDescent="0.25">
      <c r="B63290" s="55"/>
      <c r="C63290" s="52"/>
      <c r="D63290" s="56"/>
      <c r="F63290"/>
    </row>
    <row r="63291" spans="2:6" x14ac:dyDescent="0.25">
      <c r="B63291" s="55"/>
      <c r="C63291" s="52"/>
      <c r="D63291" s="56"/>
      <c r="F63291"/>
    </row>
    <row r="63292" spans="2:6" x14ac:dyDescent="0.25">
      <c r="B63292" s="55"/>
      <c r="C63292" s="52"/>
      <c r="D63292" s="56"/>
      <c r="F63292"/>
    </row>
    <row r="63293" spans="2:6" x14ac:dyDescent="0.25">
      <c r="B63293" s="55"/>
      <c r="C63293" s="52"/>
      <c r="D63293" s="56"/>
      <c r="F63293"/>
    </row>
    <row r="63294" spans="2:6" x14ac:dyDescent="0.25">
      <c r="B63294" s="55"/>
      <c r="C63294" s="52"/>
      <c r="D63294" s="56"/>
      <c r="F63294"/>
    </row>
    <row r="63295" spans="2:6" x14ac:dyDescent="0.25">
      <c r="B63295" s="55"/>
      <c r="C63295" s="52"/>
      <c r="D63295" s="56"/>
      <c r="F63295"/>
    </row>
    <row r="63296" spans="2:6" x14ac:dyDescent="0.25">
      <c r="B63296" s="55"/>
      <c r="C63296" s="52"/>
      <c r="D63296" s="56"/>
      <c r="F63296"/>
    </row>
    <row r="63297" spans="2:6" x14ac:dyDescent="0.25">
      <c r="B63297" s="55"/>
      <c r="C63297" s="52"/>
      <c r="D63297" s="56"/>
      <c r="F63297"/>
    </row>
    <row r="63298" spans="2:6" x14ac:dyDescent="0.25">
      <c r="B63298" s="55"/>
      <c r="C63298" s="52"/>
      <c r="D63298" s="56"/>
      <c r="F63298"/>
    </row>
    <row r="63299" spans="2:6" x14ac:dyDescent="0.25">
      <c r="B63299" s="55"/>
      <c r="C63299" s="52"/>
      <c r="D63299" s="56"/>
      <c r="F63299"/>
    </row>
    <row r="63300" spans="2:6" x14ac:dyDescent="0.25">
      <c r="B63300" s="55"/>
      <c r="C63300" s="52"/>
      <c r="D63300" s="56"/>
      <c r="F63300"/>
    </row>
    <row r="63301" spans="2:6" x14ac:dyDescent="0.25">
      <c r="B63301" s="55"/>
      <c r="C63301" s="52"/>
      <c r="D63301" s="56"/>
      <c r="F63301"/>
    </row>
    <row r="63302" spans="2:6" x14ac:dyDescent="0.25">
      <c r="B63302" s="55"/>
      <c r="C63302" s="52"/>
      <c r="D63302" s="56"/>
      <c r="F63302"/>
    </row>
    <row r="63303" spans="2:6" x14ac:dyDescent="0.25">
      <c r="B63303" s="55"/>
      <c r="C63303" s="52"/>
      <c r="D63303" s="56"/>
      <c r="F63303"/>
    </row>
    <row r="63304" spans="2:6" x14ac:dyDescent="0.25">
      <c r="B63304" s="55"/>
      <c r="C63304" s="52"/>
      <c r="D63304" s="56"/>
      <c r="F63304"/>
    </row>
    <row r="63305" spans="2:6" x14ac:dyDescent="0.25">
      <c r="B63305" s="55"/>
      <c r="C63305" s="52"/>
      <c r="D63305" s="56"/>
      <c r="F63305"/>
    </row>
    <row r="63306" spans="2:6" x14ac:dyDescent="0.25">
      <c r="B63306" s="55"/>
      <c r="C63306" s="52"/>
      <c r="D63306" s="56"/>
      <c r="F63306"/>
    </row>
    <row r="63307" spans="2:6" x14ac:dyDescent="0.25">
      <c r="B63307" s="55"/>
      <c r="C63307" s="52"/>
      <c r="D63307" s="56"/>
      <c r="F63307"/>
    </row>
    <row r="63308" spans="2:6" x14ac:dyDescent="0.25">
      <c r="B63308" s="55"/>
      <c r="C63308" s="52"/>
      <c r="D63308" s="56"/>
      <c r="F63308"/>
    </row>
    <row r="63309" spans="2:6" x14ac:dyDescent="0.25">
      <c r="B63309" s="55"/>
      <c r="C63309" s="52"/>
      <c r="D63309" s="56"/>
      <c r="F63309"/>
    </row>
    <row r="63310" spans="2:6" x14ac:dyDescent="0.25">
      <c r="B63310" s="55"/>
      <c r="C63310" s="52"/>
      <c r="D63310" s="56"/>
      <c r="F63310"/>
    </row>
    <row r="63311" spans="2:6" x14ac:dyDescent="0.25">
      <c r="B63311" s="55"/>
      <c r="C63311" s="52"/>
      <c r="D63311" s="56"/>
      <c r="F63311"/>
    </row>
    <row r="63312" spans="2:6" x14ac:dyDescent="0.25">
      <c r="B63312" s="55"/>
      <c r="C63312" s="52"/>
      <c r="D63312" s="56"/>
      <c r="F63312"/>
    </row>
    <row r="63313" spans="2:6" x14ac:dyDescent="0.25">
      <c r="B63313" s="55"/>
      <c r="C63313" s="52"/>
      <c r="D63313" s="56"/>
      <c r="F63313"/>
    </row>
    <row r="63314" spans="2:6" x14ac:dyDescent="0.25">
      <c r="B63314" s="55"/>
      <c r="C63314" s="52"/>
      <c r="D63314" s="56"/>
      <c r="F63314"/>
    </row>
    <row r="63315" spans="2:6" x14ac:dyDescent="0.25">
      <c r="B63315" s="55"/>
      <c r="C63315" s="52"/>
      <c r="D63315" s="56"/>
      <c r="F63315"/>
    </row>
    <row r="63316" spans="2:6" x14ac:dyDescent="0.25">
      <c r="B63316" s="55"/>
      <c r="C63316" s="52"/>
      <c r="D63316" s="56"/>
      <c r="F63316"/>
    </row>
    <row r="63317" spans="2:6" x14ac:dyDescent="0.25">
      <c r="B63317" s="55"/>
      <c r="C63317" s="52"/>
      <c r="D63317" s="56"/>
      <c r="F63317"/>
    </row>
    <row r="63318" spans="2:6" x14ac:dyDescent="0.25">
      <c r="B63318" s="55"/>
      <c r="C63318" s="52"/>
      <c r="D63318" s="56"/>
      <c r="F63318"/>
    </row>
    <row r="63319" spans="2:6" x14ac:dyDescent="0.25">
      <c r="B63319" s="55"/>
      <c r="C63319" s="52"/>
      <c r="D63319" s="56"/>
      <c r="F63319"/>
    </row>
    <row r="63320" spans="2:6" x14ac:dyDescent="0.25">
      <c r="B63320" s="55"/>
      <c r="C63320" s="52"/>
      <c r="D63320" s="56"/>
      <c r="F63320"/>
    </row>
    <row r="63321" spans="2:6" x14ac:dyDescent="0.25">
      <c r="B63321" s="55"/>
      <c r="C63321" s="52"/>
      <c r="D63321" s="56"/>
      <c r="F63321"/>
    </row>
    <row r="63322" spans="2:6" x14ac:dyDescent="0.25">
      <c r="B63322" s="55"/>
      <c r="C63322" s="52"/>
      <c r="D63322" s="56"/>
      <c r="F63322"/>
    </row>
    <row r="63323" spans="2:6" x14ac:dyDescent="0.25">
      <c r="B63323" s="55"/>
      <c r="C63323" s="52"/>
      <c r="D63323" s="56"/>
      <c r="F63323"/>
    </row>
    <row r="63324" spans="2:6" x14ac:dyDescent="0.25">
      <c r="B63324" s="55"/>
      <c r="C63324" s="52"/>
      <c r="D63324" s="56"/>
      <c r="F63324"/>
    </row>
    <row r="63325" spans="2:6" x14ac:dyDescent="0.25">
      <c r="B63325" s="55"/>
      <c r="C63325" s="52"/>
      <c r="D63325" s="56"/>
      <c r="F63325"/>
    </row>
    <row r="63326" spans="2:6" x14ac:dyDescent="0.25">
      <c r="B63326" s="55"/>
      <c r="C63326" s="52"/>
      <c r="D63326" s="56"/>
      <c r="F63326"/>
    </row>
    <row r="63327" spans="2:6" x14ac:dyDescent="0.25">
      <c r="B63327" s="55"/>
      <c r="C63327" s="52"/>
      <c r="D63327" s="56"/>
      <c r="F63327"/>
    </row>
    <row r="63328" spans="2:6" x14ac:dyDescent="0.25">
      <c r="B63328" s="55"/>
      <c r="C63328" s="52"/>
      <c r="D63328" s="56"/>
      <c r="F63328"/>
    </row>
    <row r="63329" spans="2:6" x14ac:dyDescent="0.25">
      <c r="B63329" s="55"/>
      <c r="C63329" s="52"/>
      <c r="D63329" s="56"/>
      <c r="F63329"/>
    </row>
    <row r="63330" spans="2:6" x14ac:dyDescent="0.25">
      <c r="B63330" s="55"/>
      <c r="C63330" s="52"/>
      <c r="D63330" s="56"/>
      <c r="F63330"/>
    </row>
    <row r="63331" spans="2:6" x14ac:dyDescent="0.25">
      <c r="B63331" s="55"/>
      <c r="C63331" s="52"/>
      <c r="D63331" s="56"/>
      <c r="F63331"/>
    </row>
    <row r="63332" spans="2:6" x14ac:dyDescent="0.25">
      <c r="B63332" s="55"/>
      <c r="C63332" s="52"/>
      <c r="D63332" s="56"/>
      <c r="F63332"/>
    </row>
    <row r="63333" spans="2:6" x14ac:dyDescent="0.25">
      <c r="B63333" s="55"/>
      <c r="C63333" s="52"/>
      <c r="D63333" s="56"/>
      <c r="F63333"/>
    </row>
    <row r="63334" spans="2:6" x14ac:dyDescent="0.25">
      <c r="B63334" s="55"/>
      <c r="C63334" s="52"/>
      <c r="D63334" s="56"/>
      <c r="F63334"/>
    </row>
    <row r="63335" spans="2:6" x14ac:dyDescent="0.25">
      <c r="B63335" s="55"/>
      <c r="C63335" s="52"/>
      <c r="D63335" s="56"/>
      <c r="F63335"/>
    </row>
    <row r="63336" spans="2:6" x14ac:dyDescent="0.25">
      <c r="B63336" s="55"/>
      <c r="C63336" s="52"/>
      <c r="D63336" s="56"/>
      <c r="F63336"/>
    </row>
    <row r="63337" spans="2:6" x14ac:dyDescent="0.25">
      <c r="B63337" s="55"/>
      <c r="C63337" s="52"/>
      <c r="D63337" s="56"/>
      <c r="F63337"/>
    </row>
    <row r="63338" spans="2:6" x14ac:dyDescent="0.25">
      <c r="B63338" s="55"/>
      <c r="C63338" s="52"/>
      <c r="D63338" s="56"/>
      <c r="F63338"/>
    </row>
    <row r="63339" spans="2:6" x14ac:dyDescent="0.25">
      <c r="B63339" s="55"/>
      <c r="C63339" s="52"/>
      <c r="D63339" s="56"/>
      <c r="F63339"/>
    </row>
    <row r="63340" spans="2:6" x14ac:dyDescent="0.25">
      <c r="B63340" s="55"/>
      <c r="C63340" s="52"/>
      <c r="D63340" s="56"/>
      <c r="F63340"/>
    </row>
    <row r="63341" spans="2:6" x14ac:dyDescent="0.25">
      <c r="B63341" s="55"/>
      <c r="C63341" s="52"/>
      <c r="D63341" s="56"/>
      <c r="F63341"/>
    </row>
    <row r="63342" spans="2:6" x14ac:dyDescent="0.25">
      <c r="B63342" s="55"/>
      <c r="C63342" s="52"/>
      <c r="D63342" s="56"/>
      <c r="F63342"/>
    </row>
    <row r="63343" spans="2:6" x14ac:dyDescent="0.25">
      <c r="B63343" s="55"/>
      <c r="C63343" s="52"/>
      <c r="D63343" s="56"/>
      <c r="F63343"/>
    </row>
    <row r="63344" spans="2:6" x14ac:dyDescent="0.25">
      <c r="B63344" s="55"/>
      <c r="C63344" s="52"/>
      <c r="D63344" s="56"/>
      <c r="F63344"/>
    </row>
    <row r="63345" spans="2:6" x14ac:dyDescent="0.25">
      <c r="B63345" s="55"/>
      <c r="C63345" s="52"/>
      <c r="D63345" s="56"/>
      <c r="F63345"/>
    </row>
    <row r="63346" spans="2:6" x14ac:dyDescent="0.25">
      <c r="B63346" s="55"/>
      <c r="C63346" s="52"/>
      <c r="D63346" s="56"/>
      <c r="F63346"/>
    </row>
    <row r="63347" spans="2:6" x14ac:dyDescent="0.25">
      <c r="B63347" s="55"/>
      <c r="C63347" s="52"/>
      <c r="D63347" s="56"/>
      <c r="F63347"/>
    </row>
    <row r="63348" spans="2:6" x14ac:dyDescent="0.25">
      <c r="B63348" s="55"/>
      <c r="C63348" s="52"/>
      <c r="D63348" s="56"/>
      <c r="F63348"/>
    </row>
    <row r="63349" spans="2:6" x14ac:dyDescent="0.25">
      <c r="B63349" s="55"/>
      <c r="C63349" s="52"/>
      <c r="D63349" s="56"/>
      <c r="F63349"/>
    </row>
    <row r="63350" spans="2:6" x14ac:dyDescent="0.25">
      <c r="B63350" s="55"/>
      <c r="C63350" s="52"/>
      <c r="D63350" s="56"/>
      <c r="F63350"/>
    </row>
    <row r="63351" spans="2:6" x14ac:dyDescent="0.25">
      <c r="B63351" s="55"/>
      <c r="C63351" s="52"/>
      <c r="D63351" s="56"/>
      <c r="F63351"/>
    </row>
    <row r="63352" spans="2:6" x14ac:dyDescent="0.25">
      <c r="B63352" s="55"/>
      <c r="C63352" s="52"/>
      <c r="D63352" s="56"/>
      <c r="F63352"/>
    </row>
    <row r="63353" spans="2:6" x14ac:dyDescent="0.25">
      <c r="B63353" s="55"/>
      <c r="C63353" s="52"/>
      <c r="D63353" s="56"/>
      <c r="F63353"/>
    </row>
    <row r="63354" spans="2:6" x14ac:dyDescent="0.25">
      <c r="B63354" s="55"/>
      <c r="C63354" s="52"/>
      <c r="D63354" s="56"/>
      <c r="F63354"/>
    </row>
    <row r="63355" spans="2:6" x14ac:dyDescent="0.25">
      <c r="B63355" s="55"/>
      <c r="C63355" s="52"/>
      <c r="D63355" s="56"/>
      <c r="F63355"/>
    </row>
    <row r="63356" spans="2:6" x14ac:dyDescent="0.25">
      <c r="B63356" s="55"/>
      <c r="C63356" s="52"/>
      <c r="D63356" s="56"/>
      <c r="F63356"/>
    </row>
    <row r="63357" spans="2:6" x14ac:dyDescent="0.25">
      <c r="B63357" s="55"/>
      <c r="C63357" s="52"/>
      <c r="D63357" s="56"/>
      <c r="F63357"/>
    </row>
    <row r="63358" spans="2:6" x14ac:dyDescent="0.25">
      <c r="B63358" s="55"/>
      <c r="C63358" s="52"/>
      <c r="D63358" s="56"/>
      <c r="F63358"/>
    </row>
    <row r="63359" spans="2:6" x14ac:dyDescent="0.25">
      <c r="B63359" s="55"/>
      <c r="C63359" s="52"/>
      <c r="D63359" s="56"/>
      <c r="F63359"/>
    </row>
    <row r="63360" spans="2:6" x14ac:dyDescent="0.25">
      <c r="B63360" s="55"/>
      <c r="C63360" s="52"/>
      <c r="D63360" s="56"/>
      <c r="F63360"/>
    </row>
    <row r="63361" spans="2:6" x14ac:dyDescent="0.25">
      <c r="B63361" s="55"/>
      <c r="C63361" s="52"/>
      <c r="D63361" s="56"/>
      <c r="F63361"/>
    </row>
    <row r="63362" spans="2:6" x14ac:dyDescent="0.25">
      <c r="B63362" s="55"/>
      <c r="C63362" s="52"/>
      <c r="D63362" s="56"/>
      <c r="F63362"/>
    </row>
    <row r="63363" spans="2:6" x14ac:dyDescent="0.25">
      <c r="B63363" s="55"/>
      <c r="C63363" s="52"/>
      <c r="D63363" s="56"/>
      <c r="F63363"/>
    </row>
    <row r="63364" spans="2:6" x14ac:dyDescent="0.25">
      <c r="B63364" s="55"/>
      <c r="C63364" s="52"/>
      <c r="D63364" s="56"/>
      <c r="F63364"/>
    </row>
    <row r="63365" spans="2:6" x14ac:dyDescent="0.25">
      <c r="B63365" s="55"/>
      <c r="C63365" s="52"/>
      <c r="D63365" s="56"/>
      <c r="F63365"/>
    </row>
    <row r="63366" spans="2:6" x14ac:dyDescent="0.25">
      <c r="B63366" s="55"/>
      <c r="C63366" s="52"/>
      <c r="D63366" s="56"/>
      <c r="F63366"/>
    </row>
    <row r="63367" spans="2:6" x14ac:dyDescent="0.25">
      <c r="B63367" s="55"/>
      <c r="C63367" s="52"/>
      <c r="D63367" s="56"/>
      <c r="F63367"/>
    </row>
    <row r="63368" spans="2:6" x14ac:dyDescent="0.25">
      <c r="B63368" s="55"/>
      <c r="C63368" s="52"/>
      <c r="D63368" s="56"/>
      <c r="F63368"/>
    </row>
    <row r="63369" spans="2:6" x14ac:dyDescent="0.25">
      <c r="B63369" s="55"/>
      <c r="C63369" s="52"/>
      <c r="D63369" s="56"/>
      <c r="F63369"/>
    </row>
    <row r="63370" spans="2:6" x14ac:dyDescent="0.25">
      <c r="B63370" s="55"/>
      <c r="C63370" s="52"/>
      <c r="D63370" s="56"/>
      <c r="F63370"/>
    </row>
    <row r="63371" spans="2:6" x14ac:dyDescent="0.25">
      <c r="B63371" s="55"/>
      <c r="C63371" s="52"/>
      <c r="D63371" s="56"/>
      <c r="F63371"/>
    </row>
    <row r="63372" spans="2:6" x14ac:dyDescent="0.25">
      <c r="B63372" s="55"/>
      <c r="C63372" s="52"/>
      <c r="D63372" s="56"/>
      <c r="F63372"/>
    </row>
    <row r="63373" spans="2:6" x14ac:dyDescent="0.25">
      <c r="B63373" s="55"/>
      <c r="C63373" s="52"/>
      <c r="D63373" s="56"/>
      <c r="F63373"/>
    </row>
    <row r="63374" spans="2:6" x14ac:dyDescent="0.25">
      <c r="B63374" s="55"/>
      <c r="C63374" s="52"/>
      <c r="D63374" s="56"/>
      <c r="F63374"/>
    </row>
    <row r="63375" spans="2:6" x14ac:dyDescent="0.25">
      <c r="B63375" s="55"/>
      <c r="C63375" s="52"/>
      <c r="D63375" s="56"/>
      <c r="F63375"/>
    </row>
    <row r="63376" spans="2:6" x14ac:dyDescent="0.25">
      <c r="B63376" s="55"/>
      <c r="C63376" s="52"/>
      <c r="D63376" s="56"/>
      <c r="F63376"/>
    </row>
    <row r="63377" spans="2:6" x14ac:dyDescent="0.25">
      <c r="B63377" s="55"/>
      <c r="C63377" s="52"/>
      <c r="D63377" s="56"/>
      <c r="F63377"/>
    </row>
    <row r="63378" spans="2:6" x14ac:dyDescent="0.25">
      <c r="B63378" s="55"/>
      <c r="C63378" s="52"/>
      <c r="D63378" s="56"/>
      <c r="F63378"/>
    </row>
    <row r="63379" spans="2:6" x14ac:dyDescent="0.25">
      <c r="B63379" s="55"/>
      <c r="C63379" s="52"/>
      <c r="D63379" s="56"/>
      <c r="F63379"/>
    </row>
    <row r="63380" spans="2:6" x14ac:dyDescent="0.25">
      <c r="B63380" s="55"/>
      <c r="C63380" s="52"/>
      <c r="D63380" s="56"/>
      <c r="F63380"/>
    </row>
    <row r="63381" spans="2:6" x14ac:dyDescent="0.25">
      <c r="B63381" s="55"/>
      <c r="C63381" s="52"/>
      <c r="D63381" s="56"/>
      <c r="F63381"/>
    </row>
    <row r="63382" spans="2:6" x14ac:dyDescent="0.25">
      <c r="B63382" s="55"/>
      <c r="C63382" s="52"/>
      <c r="D63382" s="56"/>
      <c r="F63382"/>
    </row>
    <row r="63383" spans="2:6" x14ac:dyDescent="0.25">
      <c r="B63383" s="55"/>
      <c r="C63383" s="52"/>
      <c r="D63383" s="56"/>
      <c r="F63383"/>
    </row>
    <row r="63384" spans="2:6" x14ac:dyDescent="0.25">
      <c r="B63384" s="55"/>
      <c r="C63384" s="52"/>
      <c r="D63384" s="56"/>
      <c r="F63384"/>
    </row>
    <row r="63385" spans="2:6" x14ac:dyDescent="0.25">
      <c r="B63385" s="55"/>
      <c r="C63385" s="52"/>
      <c r="D63385" s="56"/>
      <c r="F63385"/>
    </row>
    <row r="63386" spans="2:6" x14ac:dyDescent="0.25">
      <c r="B63386" s="55"/>
      <c r="C63386" s="52"/>
      <c r="D63386" s="56"/>
      <c r="F63386"/>
    </row>
    <row r="63387" spans="2:6" x14ac:dyDescent="0.25">
      <c r="B63387" s="55"/>
      <c r="C63387" s="52"/>
      <c r="D63387" s="56"/>
      <c r="F63387"/>
    </row>
    <row r="63388" spans="2:6" x14ac:dyDescent="0.25">
      <c r="B63388" s="55"/>
      <c r="C63388" s="52"/>
      <c r="D63388" s="56"/>
      <c r="F63388"/>
    </row>
    <row r="63389" spans="2:6" x14ac:dyDescent="0.25">
      <c r="B63389" s="55"/>
      <c r="C63389" s="52"/>
      <c r="D63389" s="56"/>
      <c r="F63389"/>
    </row>
    <row r="63390" spans="2:6" x14ac:dyDescent="0.25">
      <c r="B63390" s="55"/>
      <c r="C63390" s="52"/>
      <c r="D63390" s="56"/>
      <c r="F63390"/>
    </row>
    <row r="63391" spans="2:6" x14ac:dyDescent="0.25">
      <c r="B63391" s="55"/>
      <c r="C63391" s="52"/>
      <c r="D63391" s="56"/>
      <c r="F63391"/>
    </row>
    <row r="63392" spans="2:6" x14ac:dyDescent="0.25">
      <c r="B63392" s="55"/>
      <c r="C63392" s="52"/>
      <c r="D63392" s="56"/>
      <c r="F63392"/>
    </row>
    <row r="63393" spans="2:6" x14ac:dyDescent="0.25">
      <c r="B63393" s="55"/>
      <c r="C63393" s="52"/>
      <c r="D63393" s="56"/>
      <c r="F63393"/>
    </row>
    <row r="63394" spans="2:6" x14ac:dyDescent="0.25">
      <c r="B63394" s="55"/>
      <c r="C63394" s="52"/>
      <c r="D63394" s="56"/>
      <c r="F63394"/>
    </row>
    <row r="63395" spans="2:6" x14ac:dyDescent="0.25">
      <c r="B63395" s="55"/>
      <c r="C63395" s="52"/>
      <c r="D63395" s="56"/>
      <c r="F63395"/>
    </row>
    <row r="63396" spans="2:6" x14ac:dyDescent="0.25">
      <c r="B63396" s="55"/>
      <c r="C63396" s="52"/>
      <c r="D63396" s="56"/>
      <c r="F63396"/>
    </row>
    <row r="63397" spans="2:6" x14ac:dyDescent="0.25">
      <c r="B63397" s="55"/>
      <c r="C63397" s="52"/>
      <c r="D63397" s="56"/>
      <c r="F63397"/>
    </row>
    <row r="63398" spans="2:6" x14ac:dyDescent="0.25">
      <c r="B63398" s="55"/>
      <c r="C63398" s="52"/>
      <c r="D63398" s="56"/>
      <c r="F63398"/>
    </row>
    <row r="63399" spans="2:6" x14ac:dyDescent="0.25">
      <c r="B63399" s="55"/>
      <c r="C63399" s="52"/>
      <c r="D63399" s="56"/>
      <c r="F63399"/>
    </row>
    <row r="63400" spans="2:6" x14ac:dyDescent="0.25">
      <c r="B63400" s="55"/>
      <c r="C63400" s="52"/>
      <c r="D63400" s="56"/>
      <c r="F63400"/>
    </row>
    <row r="63401" spans="2:6" x14ac:dyDescent="0.25">
      <c r="B63401" s="55"/>
      <c r="C63401" s="52"/>
      <c r="D63401" s="56"/>
      <c r="F63401"/>
    </row>
    <row r="63402" spans="2:6" x14ac:dyDescent="0.25">
      <c r="B63402" s="55"/>
      <c r="C63402" s="52"/>
      <c r="D63402" s="56"/>
      <c r="F63402"/>
    </row>
    <row r="63403" spans="2:6" x14ac:dyDescent="0.25">
      <c r="B63403" s="55"/>
      <c r="C63403" s="52"/>
      <c r="D63403" s="56"/>
      <c r="F63403"/>
    </row>
    <row r="63404" spans="2:6" x14ac:dyDescent="0.25">
      <c r="B63404" s="55"/>
      <c r="C63404" s="52"/>
      <c r="D63404" s="56"/>
      <c r="F63404"/>
    </row>
    <row r="63405" spans="2:6" x14ac:dyDescent="0.25">
      <c r="B63405" s="55"/>
      <c r="C63405" s="52"/>
      <c r="D63405" s="56"/>
      <c r="F63405"/>
    </row>
    <row r="63406" spans="2:6" x14ac:dyDescent="0.25">
      <c r="B63406" s="55"/>
      <c r="C63406" s="52"/>
      <c r="D63406" s="56"/>
      <c r="F63406"/>
    </row>
    <row r="63407" spans="2:6" x14ac:dyDescent="0.25">
      <c r="B63407" s="55"/>
      <c r="C63407" s="52"/>
      <c r="D63407" s="56"/>
      <c r="F63407"/>
    </row>
    <row r="63408" spans="2:6" x14ac:dyDescent="0.25">
      <c r="B63408" s="55"/>
      <c r="C63408" s="52"/>
      <c r="D63408" s="56"/>
      <c r="F63408"/>
    </row>
    <row r="63409" spans="2:6" x14ac:dyDescent="0.25">
      <c r="B63409" s="55"/>
      <c r="C63409" s="52"/>
      <c r="D63409" s="56"/>
      <c r="F63409"/>
    </row>
    <row r="63410" spans="2:6" x14ac:dyDescent="0.25">
      <c r="B63410" s="55"/>
      <c r="C63410" s="52"/>
      <c r="D63410" s="56"/>
      <c r="F63410"/>
    </row>
    <row r="63411" spans="2:6" x14ac:dyDescent="0.25">
      <c r="B63411" s="55"/>
      <c r="C63411" s="52"/>
      <c r="D63411" s="56"/>
      <c r="F63411"/>
    </row>
    <row r="63412" spans="2:6" x14ac:dyDescent="0.25">
      <c r="B63412" s="55"/>
      <c r="C63412" s="52"/>
      <c r="D63412" s="56"/>
      <c r="F63412"/>
    </row>
    <row r="63413" spans="2:6" x14ac:dyDescent="0.25">
      <c r="B63413" s="55"/>
      <c r="C63413" s="52"/>
      <c r="D63413" s="56"/>
      <c r="F63413"/>
    </row>
    <row r="63414" spans="2:6" x14ac:dyDescent="0.25">
      <c r="B63414" s="55"/>
      <c r="C63414" s="52"/>
      <c r="D63414" s="56"/>
      <c r="F63414"/>
    </row>
    <row r="63415" spans="2:6" x14ac:dyDescent="0.25">
      <c r="B63415" s="55"/>
      <c r="C63415" s="52"/>
      <c r="D63415" s="56"/>
      <c r="F63415"/>
    </row>
    <row r="63416" spans="2:6" x14ac:dyDescent="0.25">
      <c r="B63416" s="55"/>
      <c r="C63416" s="52"/>
      <c r="D63416" s="56"/>
      <c r="F63416"/>
    </row>
    <row r="63417" spans="2:6" x14ac:dyDescent="0.25">
      <c r="B63417" s="55"/>
      <c r="C63417" s="52"/>
      <c r="D63417" s="56"/>
      <c r="F63417"/>
    </row>
    <row r="63418" spans="2:6" x14ac:dyDescent="0.25">
      <c r="B63418" s="55"/>
      <c r="C63418" s="52"/>
      <c r="D63418" s="56"/>
      <c r="F63418"/>
    </row>
    <row r="63419" spans="2:6" x14ac:dyDescent="0.25">
      <c r="B63419" s="55"/>
      <c r="C63419" s="52"/>
      <c r="D63419" s="56"/>
      <c r="F63419"/>
    </row>
    <row r="63420" spans="2:6" x14ac:dyDescent="0.25">
      <c r="B63420" s="55"/>
      <c r="C63420" s="52"/>
      <c r="D63420" s="56"/>
      <c r="F63420"/>
    </row>
    <row r="63421" spans="2:6" x14ac:dyDescent="0.25">
      <c r="B63421" s="55"/>
      <c r="C63421" s="52"/>
      <c r="D63421" s="56"/>
      <c r="F63421"/>
    </row>
    <row r="63422" spans="2:6" x14ac:dyDescent="0.25">
      <c r="B63422" s="55"/>
      <c r="C63422" s="52"/>
      <c r="D63422" s="56"/>
      <c r="F63422"/>
    </row>
    <row r="63423" spans="2:6" x14ac:dyDescent="0.25">
      <c r="B63423" s="55"/>
      <c r="C63423" s="52"/>
      <c r="D63423" s="56"/>
      <c r="F63423"/>
    </row>
    <row r="63424" spans="2:6" x14ac:dyDescent="0.25">
      <c r="B63424" s="55"/>
      <c r="C63424" s="52"/>
      <c r="D63424" s="56"/>
      <c r="F63424"/>
    </row>
    <row r="63425" spans="2:6" x14ac:dyDescent="0.25">
      <c r="B63425" s="55"/>
      <c r="C63425" s="52"/>
      <c r="D63425" s="56"/>
      <c r="F63425"/>
    </row>
    <row r="63426" spans="2:6" x14ac:dyDescent="0.25">
      <c r="B63426" s="55"/>
      <c r="C63426" s="52"/>
      <c r="D63426" s="56"/>
      <c r="F63426"/>
    </row>
    <row r="63427" spans="2:6" x14ac:dyDescent="0.25">
      <c r="B63427" s="55"/>
      <c r="C63427" s="52"/>
      <c r="D63427" s="56"/>
      <c r="F63427"/>
    </row>
    <row r="63428" spans="2:6" x14ac:dyDescent="0.25">
      <c r="B63428" s="55"/>
      <c r="C63428" s="52"/>
      <c r="D63428" s="56"/>
      <c r="F63428"/>
    </row>
    <row r="63429" spans="2:6" x14ac:dyDescent="0.25">
      <c r="B63429" s="55"/>
      <c r="C63429" s="52"/>
      <c r="D63429" s="56"/>
      <c r="F63429"/>
    </row>
    <row r="63430" spans="2:6" x14ac:dyDescent="0.25">
      <c r="B63430" s="55"/>
      <c r="C63430" s="52"/>
      <c r="D63430" s="56"/>
      <c r="F63430"/>
    </row>
    <row r="63431" spans="2:6" x14ac:dyDescent="0.25">
      <c r="B63431" s="55"/>
      <c r="C63431" s="52"/>
      <c r="D63431" s="56"/>
      <c r="F63431"/>
    </row>
    <row r="63432" spans="2:6" x14ac:dyDescent="0.25">
      <c r="B63432" s="55"/>
      <c r="C63432" s="52"/>
      <c r="D63432" s="56"/>
      <c r="F63432"/>
    </row>
    <row r="63433" spans="2:6" x14ac:dyDescent="0.25">
      <c r="B63433" s="55"/>
      <c r="C63433" s="52"/>
      <c r="D63433" s="56"/>
      <c r="F63433"/>
    </row>
    <row r="63434" spans="2:6" x14ac:dyDescent="0.25">
      <c r="B63434" s="55"/>
      <c r="C63434" s="52"/>
      <c r="D63434" s="56"/>
      <c r="F63434"/>
    </row>
    <row r="63435" spans="2:6" x14ac:dyDescent="0.25">
      <c r="B63435" s="55"/>
      <c r="C63435" s="52"/>
      <c r="D63435" s="56"/>
      <c r="F63435"/>
    </row>
    <row r="63436" spans="2:6" x14ac:dyDescent="0.25">
      <c r="B63436" s="55"/>
      <c r="C63436" s="52"/>
      <c r="D63436" s="56"/>
      <c r="F63436"/>
    </row>
    <row r="63437" spans="2:6" x14ac:dyDescent="0.25">
      <c r="B63437" s="55"/>
      <c r="C63437" s="52"/>
      <c r="D63437" s="56"/>
      <c r="F63437"/>
    </row>
    <row r="63438" spans="2:6" x14ac:dyDescent="0.25">
      <c r="B63438" s="55"/>
      <c r="C63438" s="52"/>
      <c r="D63438" s="56"/>
      <c r="F63438"/>
    </row>
    <row r="63439" spans="2:6" x14ac:dyDescent="0.25">
      <c r="B63439" s="55"/>
      <c r="C63439" s="52"/>
      <c r="D63439" s="56"/>
      <c r="F63439"/>
    </row>
    <row r="63440" spans="2:6" x14ac:dyDescent="0.25">
      <c r="B63440" s="55"/>
      <c r="C63440" s="52"/>
      <c r="D63440" s="56"/>
      <c r="F63440"/>
    </row>
    <row r="63441" spans="2:6" x14ac:dyDescent="0.25">
      <c r="B63441" s="55"/>
      <c r="C63441" s="52"/>
      <c r="D63441" s="56"/>
      <c r="F63441"/>
    </row>
    <row r="63442" spans="2:6" x14ac:dyDescent="0.25">
      <c r="B63442" s="55"/>
      <c r="C63442" s="52"/>
      <c r="D63442" s="56"/>
      <c r="F63442"/>
    </row>
    <row r="63443" spans="2:6" x14ac:dyDescent="0.25">
      <c r="B63443" s="55"/>
      <c r="C63443" s="52"/>
      <c r="D63443" s="56"/>
      <c r="F63443"/>
    </row>
    <row r="63444" spans="2:6" x14ac:dyDescent="0.25">
      <c r="B63444" s="55"/>
      <c r="C63444" s="52"/>
      <c r="D63444" s="56"/>
      <c r="F63444"/>
    </row>
    <row r="63445" spans="2:6" x14ac:dyDescent="0.25">
      <c r="B63445" s="55"/>
      <c r="C63445" s="52"/>
      <c r="D63445" s="56"/>
      <c r="F63445"/>
    </row>
    <row r="63446" spans="2:6" x14ac:dyDescent="0.25">
      <c r="B63446" s="55"/>
      <c r="C63446" s="52"/>
      <c r="D63446" s="56"/>
      <c r="F63446"/>
    </row>
    <row r="63447" spans="2:6" x14ac:dyDescent="0.25">
      <c r="B63447" s="55"/>
      <c r="C63447" s="52"/>
      <c r="D63447" s="56"/>
      <c r="F63447"/>
    </row>
    <row r="63448" spans="2:6" x14ac:dyDescent="0.25">
      <c r="B63448" s="55"/>
      <c r="C63448" s="52"/>
      <c r="D63448" s="56"/>
      <c r="F63448"/>
    </row>
    <row r="63449" spans="2:6" x14ac:dyDescent="0.25">
      <c r="B63449" s="55"/>
      <c r="C63449" s="52"/>
      <c r="D63449" s="56"/>
      <c r="F63449"/>
    </row>
    <row r="63450" spans="2:6" x14ac:dyDescent="0.25">
      <c r="B63450" s="55"/>
      <c r="C63450" s="52"/>
      <c r="D63450" s="56"/>
      <c r="F63450"/>
    </row>
    <row r="63451" spans="2:6" x14ac:dyDescent="0.25">
      <c r="B63451" s="55"/>
      <c r="C63451" s="52"/>
      <c r="D63451" s="56"/>
      <c r="F63451"/>
    </row>
    <row r="63452" spans="2:6" x14ac:dyDescent="0.25">
      <c r="B63452" s="55"/>
      <c r="C63452" s="52"/>
      <c r="D63452" s="56"/>
      <c r="F63452"/>
    </row>
    <row r="63453" spans="2:6" x14ac:dyDescent="0.25">
      <c r="B63453" s="55"/>
      <c r="C63453" s="52"/>
      <c r="D63453" s="56"/>
      <c r="F63453"/>
    </row>
    <row r="63454" spans="2:6" x14ac:dyDescent="0.25">
      <c r="B63454" s="55"/>
      <c r="C63454" s="52"/>
      <c r="D63454" s="56"/>
      <c r="F63454"/>
    </row>
    <row r="63455" spans="2:6" x14ac:dyDescent="0.25">
      <c r="B63455" s="55"/>
      <c r="C63455" s="52"/>
      <c r="D63455" s="56"/>
      <c r="F63455"/>
    </row>
    <row r="63456" spans="2:6" x14ac:dyDescent="0.25">
      <c r="B63456" s="55"/>
      <c r="C63456" s="52"/>
      <c r="D63456" s="56"/>
      <c r="F63456"/>
    </row>
    <row r="63457" spans="2:6" x14ac:dyDescent="0.25">
      <c r="B63457" s="55"/>
      <c r="C63457" s="52"/>
      <c r="D63457" s="56"/>
      <c r="F63457"/>
    </row>
    <row r="63458" spans="2:6" x14ac:dyDescent="0.25">
      <c r="B63458" s="55"/>
      <c r="C63458" s="52"/>
      <c r="D63458" s="56"/>
      <c r="F63458"/>
    </row>
    <row r="63459" spans="2:6" x14ac:dyDescent="0.25">
      <c r="B63459" s="55"/>
      <c r="C63459" s="52"/>
      <c r="D63459" s="56"/>
      <c r="F63459"/>
    </row>
    <row r="63460" spans="2:6" x14ac:dyDescent="0.25">
      <c r="B63460" s="55"/>
      <c r="C63460" s="52"/>
      <c r="D63460" s="56"/>
      <c r="F63460"/>
    </row>
    <row r="63461" spans="2:6" x14ac:dyDescent="0.25">
      <c r="B63461" s="55"/>
      <c r="C63461" s="52"/>
      <c r="D63461" s="56"/>
      <c r="F63461"/>
    </row>
    <row r="63462" spans="2:6" x14ac:dyDescent="0.25">
      <c r="B63462" s="55"/>
      <c r="C63462" s="52"/>
      <c r="D63462" s="56"/>
      <c r="F63462"/>
    </row>
    <row r="63463" spans="2:6" x14ac:dyDescent="0.25">
      <c r="B63463" s="55"/>
      <c r="C63463" s="52"/>
      <c r="D63463" s="56"/>
      <c r="F63463"/>
    </row>
    <row r="63464" spans="2:6" x14ac:dyDescent="0.25">
      <c r="B63464" s="55"/>
      <c r="C63464" s="52"/>
      <c r="D63464" s="56"/>
      <c r="F63464"/>
    </row>
    <row r="63465" spans="2:6" x14ac:dyDescent="0.25">
      <c r="B63465" s="55"/>
      <c r="C63465" s="52"/>
      <c r="D63465" s="56"/>
      <c r="F63465"/>
    </row>
    <row r="63466" spans="2:6" x14ac:dyDescent="0.25">
      <c r="B63466" s="55"/>
      <c r="C63466" s="52"/>
      <c r="D63466" s="56"/>
      <c r="F63466"/>
    </row>
    <row r="63467" spans="2:6" x14ac:dyDescent="0.25">
      <c r="B63467" s="55"/>
      <c r="C63467" s="52"/>
      <c r="D63467" s="56"/>
      <c r="F63467"/>
    </row>
    <row r="63468" spans="2:6" x14ac:dyDescent="0.25">
      <c r="B63468" s="55"/>
      <c r="C63468" s="52"/>
      <c r="D63468" s="56"/>
      <c r="F63468"/>
    </row>
    <row r="63469" spans="2:6" x14ac:dyDescent="0.25">
      <c r="B63469" s="55"/>
      <c r="C63469" s="52"/>
      <c r="D63469" s="56"/>
      <c r="F63469"/>
    </row>
    <row r="63470" spans="2:6" x14ac:dyDescent="0.25">
      <c r="B63470" s="55"/>
      <c r="C63470" s="52"/>
      <c r="D63470" s="56"/>
      <c r="F63470"/>
    </row>
    <row r="63471" spans="2:6" x14ac:dyDescent="0.25">
      <c r="B63471" s="55"/>
      <c r="C63471" s="52"/>
      <c r="D63471" s="56"/>
      <c r="F63471"/>
    </row>
    <row r="63472" spans="2:6" x14ac:dyDescent="0.25">
      <c r="B63472" s="55"/>
      <c r="C63472" s="52"/>
      <c r="D63472" s="56"/>
      <c r="F63472"/>
    </row>
    <row r="63473" spans="2:6" x14ac:dyDescent="0.25">
      <c r="B63473" s="55"/>
      <c r="C63473" s="52"/>
      <c r="D63473" s="56"/>
      <c r="F63473"/>
    </row>
    <row r="63474" spans="2:6" x14ac:dyDescent="0.25">
      <c r="B63474" s="55"/>
      <c r="C63474" s="52"/>
      <c r="D63474" s="56"/>
      <c r="F63474"/>
    </row>
    <row r="63475" spans="2:6" x14ac:dyDescent="0.25">
      <c r="B63475" s="55"/>
      <c r="C63475" s="52"/>
      <c r="D63475" s="56"/>
      <c r="F63475"/>
    </row>
    <row r="63476" spans="2:6" x14ac:dyDescent="0.25">
      <c r="B63476" s="55"/>
      <c r="C63476" s="52"/>
      <c r="D63476" s="56"/>
      <c r="F63476"/>
    </row>
    <row r="63477" spans="2:6" x14ac:dyDescent="0.25">
      <c r="B63477" s="55"/>
      <c r="C63477" s="52"/>
      <c r="D63477" s="56"/>
      <c r="F63477"/>
    </row>
    <row r="63478" spans="2:6" x14ac:dyDescent="0.25">
      <c r="B63478" s="55"/>
      <c r="C63478" s="52"/>
      <c r="D63478" s="56"/>
      <c r="F63478"/>
    </row>
    <row r="63479" spans="2:6" x14ac:dyDescent="0.25">
      <c r="B63479" s="55"/>
      <c r="C63479" s="52"/>
      <c r="D63479" s="56"/>
      <c r="F63479"/>
    </row>
    <row r="63480" spans="2:6" x14ac:dyDescent="0.25">
      <c r="B63480" s="55"/>
      <c r="C63480" s="52"/>
      <c r="D63480" s="56"/>
      <c r="F63480"/>
    </row>
    <row r="63481" spans="2:6" x14ac:dyDescent="0.25">
      <c r="B63481" s="55"/>
      <c r="C63481" s="52"/>
      <c r="D63481" s="56"/>
      <c r="F63481"/>
    </row>
    <row r="63482" spans="2:6" x14ac:dyDescent="0.25">
      <c r="B63482" s="55"/>
      <c r="C63482" s="52"/>
      <c r="D63482" s="56"/>
      <c r="F63482"/>
    </row>
    <row r="63483" spans="2:6" x14ac:dyDescent="0.25">
      <c r="B63483" s="55"/>
      <c r="C63483" s="52"/>
      <c r="D63483" s="56"/>
      <c r="F63483"/>
    </row>
    <row r="63484" spans="2:6" x14ac:dyDescent="0.25">
      <c r="B63484" s="55"/>
      <c r="C63484" s="52"/>
      <c r="D63484" s="56"/>
      <c r="F63484"/>
    </row>
    <row r="63485" spans="2:6" x14ac:dyDescent="0.25">
      <c r="B63485" s="55"/>
      <c r="C63485" s="52"/>
      <c r="D63485" s="56"/>
      <c r="F63485"/>
    </row>
    <row r="63486" spans="2:6" x14ac:dyDescent="0.25">
      <c r="B63486" s="55"/>
      <c r="C63486" s="52"/>
      <c r="D63486" s="56"/>
      <c r="F63486"/>
    </row>
    <row r="63487" spans="2:6" x14ac:dyDescent="0.25">
      <c r="B63487" s="55"/>
      <c r="C63487" s="52"/>
      <c r="D63487" s="56"/>
      <c r="F63487"/>
    </row>
    <row r="63488" spans="2:6" x14ac:dyDescent="0.25">
      <c r="B63488" s="55"/>
      <c r="C63488" s="52"/>
      <c r="D63488" s="56"/>
      <c r="F63488"/>
    </row>
    <row r="63489" spans="2:6" x14ac:dyDescent="0.25">
      <c r="B63489" s="55"/>
      <c r="C63489" s="52"/>
      <c r="D63489" s="56"/>
      <c r="F63489"/>
    </row>
    <row r="63490" spans="2:6" x14ac:dyDescent="0.25">
      <c r="B63490" s="55"/>
      <c r="C63490" s="52"/>
      <c r="D63490" s="56"/>
      <c r="F63490"/>
    </row>
    <row r="63491" spans="2:6" x14ac:dyDescent="0.25">
      <c r="B63491" s="55"/>
      <c r="C63491" s="52"/>
      <c r="D63491" s="56"/>
      <c r="F63491"/>
    </row>
    <row r="63492" spans="2:6" x14ac:dyDescent="0.25">
      <c r="B63492" s="55"/>
      <c r="C63492" s="52"/>
      <c r="D63492" s="56"/>
      <c r="F63492"/>
    </row>
    <row r="63493" spans="2:6" x14ac:dyDescent="0.25">
      <c r="B63493" s="55"/>
      <c r="C63493" s="52"/>
      <c r="D63493" s="56"/>
      <c r="F63493"/>
    </row>
    <row r="63494" spans="2:6" x14ac:dyDescent="0.25">
      <c r="B63494" s="55"/>
      <c r="C63494" s="52"/>
      <c r="D63494" s="56"/>
      <c r="F63494"/>
    </row>
    <row r="63495" spans="2:6" x14ac:dyDescent="0.25">
      <c r="B63495" s="55"/>
      <c r="C63495" s="52"/>
      <c r="D63495" s="56"/>
      <c r="F63495"/>
    </row>
    <row r="63496" spans="2:6" x14ac:dyDescent="0.25">
      <c r="B63496" s="55"/>
      <c r="C63496" s="52"/>
      <c r="D63496" s="56"/>
      <c r="F63496"/>
    </row>
    <row r="63497" spans="2:6" x14ac:dyDescent="0.25">
      <c r="B63497" s="55"/>
      <c r="C63497" s="52"/>
      <c r="D63497" s="56"/>
      <c r="F63497"/>
    </row>
    <row r="63498" spans="2:6" x14ac:dyDescent="0.25">
      <c r="B63498" s="55"/>
      <c r="C63498" s="52"/>
      <c r="D63498" s="56"/>
      <c r="F63498"/>
    </row>
    <row r="63499" spans="2:6" x14ac:dyDescent="0.25">
      <c r="B63499" s="55"/>
      <c r="C63499" s="52"/>
      <c r="D63499" s="56"/>
      <c r="F63499"/>
    </row>
    <row r="63500" spans="2:6" x14ac:dyDescent="0.25">
      <c r="B63500" s="55"/>
      <c r="C63500" s="52"/>
      <c r="D63500" s="56"/>
      <c r="F63500"/>
    </row>
    <row r="63501" spans="2:6" x14ac:dyDescent="0.25">
      <c r="B63501" s="55"/>
      <c r="C63501" s="52"/>
      <c r="D63501" s="56"/>
      <c r="F63501"/>
    </row>
    <row r="63502" spans="2:6" x14ac:dyDescent="0.25">
      <c r="B63502" s="55"/>
      <c r="C63502" s="52"/>
      <c r="D63502" s="56"/>
      <c r="F63502"/>
    </row>
    <row r="63503" spans="2:6" x14ac:dyDescent="0.25">
      <c r="B63503" s="55"/>
      <c r="C63503" s="52"/>
      <c r="D63503" s="56"/>
      <c r="F63503"/>
    </row>
    <row r="63504" spans="2:6" x14ac:dyDescent="0.25">
      <c r="B63504" s="55"/>
      <c r="C63504" s="52"/>
      <c r="D63504" s="56"/>
      <c r="F63504"/>
    </row>
    <row r="63505" spans="2:6" x14ac:dyDescent="0.25">
      <c r="B63505" s="55"/>
      <c r="C63505" s="52"/>
      <c r="D63505" s="56"/>
      <c r="F63505"/>
    </row>
    <row r="63506" spans="2:6" x14ac:dyDescent="0.25">
      <c r="B63506" s="55"/>
      <c r="C63506" s="52"/>
      <c r="D63506" s="56"/>
      <c r="F63506"/>
    </row>
    <row r="63507" spans="2:6" x14ac:dyDescent="0.25">
      <c r="B63507" s="55"/>
      <c r="C63507" s="52"/>
      <c r="D63507" s="56"/>
      <c r="F63507"/>
    </row>
    <row r="63508" spans="2:6" x14ac:dyDescent="0.25">
      <c r="B63508" s="55"/>
      <c r="C63508" s="52"/>
      <c r="D63508" s="56"/>
      <c r="F63508"/>
    </row>
    <row r="63509" spans="2:6" x14ac:dyDescent="0.25">
      <c r="B63509" s="55"/>
      <c r="C63509" s="52"/>
      <c r="D63509" s="56"/>
      <c r="F63509"/>
    </row>
    <row r="63510" spans="2:6" x14ac:dyDescent="0.25">
      <c r="B63510" s="55"/>
      <c r="C63510" s="52"/>
      <c r="D63510" s="56"/>
      <c r="F63510"/>
    </row>
    <row r="63511" spans="2:6" x14ac:dyDescent="0.25">
      <c r="B63511" s="55"/>
      <c r="C63511" s="52"/>
      <c r="D63511" s="56"/>
      <c r="F63511"/>
    </row>
    <row r="63512" spans="2:6" x14ac:dyDescent="0.25">
      <c r="B63512" s="55"/>
      <c r="C63512" s="52"/>
      <c r="D63512" s="56"/>
      <c r="F63512"/>
    </row>
    <row r="63513" spans="2:6" x14ac:dyDescent="0.25">
      <c r="B63513" s="55"/>
      <c r="C63513" s="52"/>
      <c r="D63513" s="56"/>
      <c r="F63513"/>
    </row>
    <row r="63514" spans="2:6" x14ac:dyDescent="0.25">
      <c r="B63514" s="55"/>
      <c r="C63514" s="52"/>
      <c r="D63514" s="56"/>
      <c r="F63514"/>
    </row>
    <row r="63515" spans="2:6" x14ac:dyDescent="0.25">
      <c r="B63515" s="55"/>
      <c r="C63515" s="52"/>
      <c r="D63515" s="56"/>
      <c r="F63515"/>
    </row>
    <row r="63516" spans="2:6" x14ac:dyDescent="0.25">
      <c r="B63516" s="55"/>
      <c r="C63516" s="52"/>
      <c r="D63516" s="56"/>
      <c r="F63516"/>
    </row>
    <row r="63517" spans="2:6" x14ac:dyDescent="0.25">
      <c r="B63517" s="55"/>
      <c r="C63517" s="52"/>
      <c r="D63517" s="56"/>
      <c r="F63517"/>
    </row>
    <row r="63518" spans="2:6" x14ac:dyDescent="0.25">
      <c r="B63518" s="55"/>
      <c r="C63518" s="52"/>
      <c r="D63518" s="56"/>
      <c r="F63518"/>
    </row>
    <row r="63519" spans="2:6" x14ac:dyDescent="0.25">
      <c r="B63519" s="55"/>
      <c r="C63519" s="52"/>
      <c r="D63519" s="56"/>
      <c r="F63519"/>
    </row>
    <row r="63520" spans="2:6" x14ac:dyDescent="0.25">
      <c r="B63520" s="55"/>
      <c r="C63520" s="52"/>
      <c r="D63520" s="56"/>
      <c r="F63520"/>
    </row>
    <row r="63521" spans="2:6" x14ac:dyDescent="0.25">
      <c r="B63521" s="55"/>
      <c r="C63521" s="52"/>
      <c r="D63521" s="56"/>
      <c r="F63521"/>
    </row>
    <row r="63522" spans="2:6" x14ac:dyDescent="0.25">
      <c r="B63522" s="55"/>
      <c r="C63522" s="52"/>
      <c r="D63522" s="56"/>
      <c r="F63522"/>
    </row>
    <row r="63523" spans="2:6" x14ac:dyDescent="0.25">
      <c r="B63523" s="55"/>
      <c r="C63523" s="52"/>
      <c r="D63523" s="56"/>
      <c r="F63523"/>
    </row>
    <row r="63524" spans="2:6" x14ac:dyDescent="0.25">
      <c r="B63524" s="55"/>
      <c r="C63524" s="52"/>
      <c r="D63524" s="56"/>
      <c r="F63524"/>
    </row>
    <row r="63525" spans="2:6" x14ac:dyDescent="0.25">
      <c r="B63525" s="55"/>
      <c r="C63525" s="52"/>
      <c r="D63525" s="56"/>
      <c r="F63525"/>
    </row>
    <row r="63526" spans="2:6" x14ac:dyDescent="0.25">
      <c r="B63526" s="55"/>
      <c r="C63526" s="52"/>
      <c r="D63526" s="56"/>
      <c r="F63526"/>
    </row>
    <row r="63527" spans="2:6" x14ac:dyDescent="0.25">
      <c r="B63527" s="55"/>
      <c r="C63527" s="52"/>
      <c r="D63527" s="56"/>
      <c r="F63527"/>
    </row>
    <row r="63528" spans="2:6" x14ac:dyDescent="0.25">
      <c r="B63528" s="55"/>
      <c r="C63528" s="52"/>
      <c r="D63528" s="56"/>
      <c r="F63528"/>
    </row>
    <row r="63529" spans="2:6" x14ac:dyDescent="0.25">
      <c r="B63529" s="55"/>
      <c r="C63529" s="52"/>
      <c r="D63529" s="56"/>
      <c r="F63529"/>
    </row>
    <row r="63530" spans="2:6" x14ac:dyDescent="0.25">
      <c r="B63530" s="55"/>
      <c r="C63530" s="52"/>
      <c r="D63530" s="56"/>
      <c r="F63530"/>
    </row>
    <row r="63531" spans="2:6" x14ac:dyDescent="0.25">
      <c r="B63531" s="55"/>
      <c r="C63531" s="52"/>
      <c r="D63531" s="56"/>
      <c r="F63531"/>
    </row>
    <row r="63532" spans="2:6" x14ac:dyDescent="0.25">
      <c r="B63532" s="55"/>
      <c r="C63532" s="52"/>
      <c r="D63532" s="56"/>
      <c r="F63532"/>
    </row>
    <row r="63533" spans="2:6" x14ac:dyDescent="0.25">
      <c r="B63533" s="55"/>
      <c r="C63533" s="52"/>
      <c r="D63533" s="56"/>
      <c r="F63533"/>
    </row>
    <row r="63534" spans="2:6" x14ac:dyDescent="0.25">
      <c r="B63534" s="55"/>
      <c r="C63534" s="52"/>
      <c r="D63534" s="56"/>
      <c r="F63534"/>
    </row>
    <row r="63535" spans="2:6" x14ac:dyDescent="0.25">
      <c r="B63535" s="55"/>
      <c r="C63535" s="52"/>
      <c r="D63535" s="56"/>
      <c r="F63535"/>
    </row>
    <row r="63536" spans="2:6" x14ac:dyDescent="0.25">
      <c r="B63536" s="55"/>
      <c r="C63536" s="52"/>
      <c r="D63536" s="56"/>
      <c r="F63536"/>
    </row>
    <row r="63537" spans="2:6" x14ac:dyDescent="0.25">
      <c r="B63537" s="55"/>
      <c r="C63537" s="52"/>
      <c r="D63537" s="56"/>
      <c r="F63537"/>
    </row>
    <row r="63538" spans="2:6" x14ac:dyDescent="0.25">
      <c r="B63538" s="55"/>
      <c r="C63538" s="52"/>
      <c r="D63538" s="56"/>
      <c r="F63538"/>
    </row>
    <row r="63539" spans="2:6" x14ac:dyDescent="0.25">
      <c r="B63539" s="55"/>
      <c r="C63539" s="52"/>
      <c r="D63539" s="56"/>
      <c r="F63539"/>
    </row>
    <row r="63540" spans="2:6" x14ac:dyDescent="0.25">
      <c r="B63540" s="55"/>
      <c r="C63540" s="52"/>
      <c r="D63540" s="56"/>
      <c r="F63540"/>
    </row>
    <row r="63541" spans="2:6" x14ac:dyDescent="0.25">
      <c r="B63541" s="55"/>
      <c r="C63541" s="52"/>
      <c r="D63541" s="56"/>
      <c r="F63541"/>
    </row>
    <row r="63542" spans="2:6" x14ac:dyDescent="0.25">
      <c r="B63542" s="55"/>
      <c r="C63542" s="52"/>
      <c r="D63542" s="56"/>
      <c r="F63542"/>
    </row>
    <row r="63543" spans="2:6" x14ac:dyDescent="0.25">
      <c r="B63543" s="55"/>
      <c r="C63543" s="52"/>
      <c r="D63543" s="56"/>
      <c r="F63543"/>
    </row>
    <row r="63544" spans="2:6" x14ac:dyDescent="0.25">
      <c r="B63544" s="55"/>
      <c r="C63544" s="52"/>
      <c r="D63544" s="56"/>
      <c r="F63544"/>
    </row>
    <row r="63545" spans="2:6" x14ac:dyDescent="0.25">
      <c r="B63545" s="55"/>
      <c r="C63545" s="52"/>
      <c r="D63545" s="56"/>
      <c r="F63545"/>
    </row>
    <row r="63546" spans="2:6" x14ac:dyDescent="0.25">
      <c r="B63546" s="55"/>
      <c r="C63546" s="52"/>
      <c r="D63546" s="56"/>
      <c r="F63546"/>
    </row>
    <row r="63547" spans="2:6" x14ac:dyDescent="0.25">
      <c r="B63547" s="55"/>
      <c r="C63547" s="52"/>
      <c r="D63547" s="56"/>
      <c r="F63547"/>
    </row>
    <row r="63548" spans="2:6" x14ac:dyDescent="0.25">
      <c r="B63548" s="55"/>
      <c r="C63548" s="52"/>
      <c r="D63548" s="56"/>
      <c r="F63548"/>
    </row>
    <row r="63549" spans="2:6" x14ac:dyDescent="0.25">
      <c r="B63549" s="55"/>
      <c r="C63549" s="52"/>
      <c r="D63549" s="56"/>
      <c r="F63549"/>
    </row>
    <row r="63550" spans="2:6" x14ac:dyDescent="0.25">
      <c r="B63550" s="55"/>
      <c r="C63550" s="52"/>
      <c r="D63550" s="56"/>
      <c r="F63550"/>
    </row>
    <row r="63551" spans="2:6" x14ac:dyDescent="0.25">
      <c r="B63551" s="55"/>
      <c r="C63551" s="52"/>
      <c r="D63551" s="56"/>
      <c r="F63551"/>
    </row>
    <row r="63552" spans="2:6" x14ac:dyDescent="0.25">
      <c r="B63552" s="55"/>
      <c r="C63552" s="52"/>
      <c r="D63552" s="56"/>
      <c r="F63552"/>
    </row>
    <row r="63553" spans="2:6" x14ac:dyDescent="0.25">
      <c r="B63553" s="55"/>
      <c r="C63553" s="52"/>
      <c r="D63553" s="56"/>
      <c r="F63553"/>
    </row>
    <row r="63554" spans="2:6" x14ac:dyDescent="0.25">
      <c r="B63554" s="55"/>
      <c r="C63554" s="52"/>
      <c r="D63554" s="56"/>
      <c r="F63554"/>
    </row>
    <row r="63555" spans="2:6" x14ac:dyDescent="0.25">
      <c r="B63555" s="55"/>
      <c r="C63555" s="52"/>
      <c r="D63555" s="56"/>
      <c r="F63555"/>
    </row>
    <row r="63556" spans="2:6" x14ac:dyDescent="0.25">
      <c r="B63556" s="55"/>
      <c r="C63556" s="52"/>
      <c r="D63556" s="56"/>
      <c r="F63556"/>
    </row>
    <row r="63557" spans="2:6" x14ac:dyDescent="0.25">
      <c r="B63557" s="55"/>
      <c r="C63557" s="52"/>
      <c r="D63557" s="56"/>
      <c r="F63557"/>
    </row>
    <row r="63558" spans="2:6" x14ac:dyDescent="0.25">
      <c r="B63558" s="55"/>
      <c r="C63558" s="52"/>
      <c r="D63558" s="56"/>
      <c r="F63558"/>
    </row>
    <row r="63559" spans="2:6" x14ac:dyDescent="0.25">
      <c r="B63559" s="55"/>
      <c r="C63559" s="52"/>
      <c r="D63559" s="56"/>
      <c r="F63559"/>
    </row>
    <row r="63560" spans="2:6" x14ac:dyDescent="0.25">
      <c r="B63560" s="55"/>
      <c r="C63560" s="52"/>
      <c r="D63560" s="56"/>
      <c r="F63560"/>
    </row>
    <row r="63561" spans="2:6" x14ac:dyDescent="0.25">
      <c r="B63561" s="55"/>
      <c r="C63561" s="52"/>
      <c r="D63561" s="56"/>
      <c r="F63561"/>
    </row>
    <row r="63562" spans="2:6" x14ac:dyDescent="0.25">
      <c r="B63562" s="55"/>
      <c r="C63562" s="52"/>
      <c r="D63562" s="56"/>
      <c r="F63562"/>
    </row>
    <row r="63563" spans="2:6" x14ac:dyDescent="0.25">
      <c r="B63563" s="55"/>
      <c r="C63563" s="52"/>
      <c r="D63563" s="56"/>
      <c r="F63563"/>
    </row>
    <row r="63564" spans="2:6" x14ac:dyDescent="0.25">
      <c r="B63564" s="55"/>
      <c r="C63564" s="52"/>
      <c r="D63564" s="56"/>
      <c r="F63564"/>
    </row>
    <row r="63565" spans="2:6" x14ac:dyDescent="0.25">
      <c r="B63565" s="55"/>
      <c r="C63565" s="52"/>
      <c r="D63565" s="56"/>
      <c r="F63565"/>
    </row>
    <row r="63566" spans="2:6" x14ac:dyDescent="0.25">
      <c r="B63566" s="55"/>
      <c r="C63566" s="52"/>
      <c r="D63566" s="56"/>
      <c r="F63566"/>
    </row>
    <row r="63567" spans="2:6" x14ac:dyDescent="0.25">
      <c r="B63567" s="55"/>
      <c r="C63567" s="52"/>
      <c r="D63567" s="56"/>
      <c r="F63567"/>
    </row>
    <row r="63568" spans="2:6" x14ac:dyDescent="0.25">
      <c r="B63568" s="55"/>
      <c r="C63568" s="52"/>
      <c r="D63568" s="56"/>
      <c r="F63568"/>
    </row>
    <row r="63569" spans="2:6" x14ac:dyDescent="0.25">
      <c r="B63569" s="55"/>
      <c r="C63569" s="52"/>
      <c r="D63569" s="56"/>
      <c r="F63569"/>
    </row>
    <row r="63570" spans="2:6" x14ac:dyDescent="0.25">
      <c r="B63570" s="55"/>
      <c r="C63570" s="52"/>
      <c r="D63570" s="56"/>
      <c r="F63570"/>
    </row>
    <row r="63571" spans="2:6" x14ac:dyDescent="0.25">
      <c r="B63571" s="55"/>
      <c r="C63571" s="52"/>
      <c r="D63571" s="56"/>
      <c r="F63571"/>
    </row>
    <row r="63572" spans="2:6" x14ac:dyDescent="0.25">
      <c r="B63572" s="55"/>
      <c r="C63572" s="52"/>
      <c r="D63572" s="56"/>
      <c r="F63572"/>
    </row>
    <row r="63573" spans="2:6" x14ac:dyDescent="0.25">
      <c r="B63573" s="55"/>
      <c r="C63573" s="52"/>
      <c r="D63573" s="56"/>
      <c r="F63573"/>
    </row>
    <row r="63574" spans="2:6" x14ac:dyDescent="0.25">
      <c r="B63574" s="55"/>
      <c r="C63574" s="52"/>
      <c r="D63574" s="56"/>
      <c r="F63574"/>
    </row>
    <row r="63575" spans="2:6" x14ac:dyDescent="0.25">
      <c r="B63575" s="55"/>
      <c r="C63575" s="52"/>
      <c r="D63575" s="56"/>
      <c r="F63575"/>
    </row>
    <row r="63576" spans="2:6" x14ac:dyDescent="0.25">
      <c r="B63576" s="55"/>
      <c r="C63576" s="52"/>
      <c r="D63576" s="56"/>
      <c r="F63576"/>
    </row>
    <row r="63577" spans="2:6" x14ac:dyDescent="0.25">
      <c r="B63577" s="55"/>
      <c r="C63577" s="52"/>
      <c r="D63577" s="56"/>
      <c r="F63577"/>
    </row>
    <row r="63578" spans="2:6" x14ac:dyDescent="0.25">
      <c r="B63578" s="55"/>
      <c r="C63578" s="52"/>
      <c r="D63578" s="56"/>
      <c r="F63578"/>
    </row>
    <row r="63579" spans="2:6" x14ac:dyDescent="0.25">
      <c r="B63579" s="55"/>
      <c r="C63579" s="52"/>
      <c r="D63579" s="56"/>
      <c r="F63579"/>
    </row>
    <row r="63580" spans="2:6" x14ac:dyDescent="0.25">
      <c r="B63580" s="55"/>
      <c r="C63580" s="52"/>
      <c r="D63580" s="56"/>
      <c r="F63580"/>
    </row>
    <row r="63581" spans="2:6" x14ac:dyDescent="0.25">
      <c r="B63581" s="55"/>
      <c r="C63581" s="52"/>
      <c r="D63581" s="56"/>
      <c r="F63581"/>
    </row>
    <row r="63582" spans="2:6" x14ac:dyDescent="0.25">
      <c r="B63582" s="55"/>
      <c r="C63582" s="52"/>
      <c r="D63582" s="56"/>
      <c r="F63582"/>
    </row>
    <row r="63583" spans="2:6" x14ac:dyDescent="0.25">
      <c r="B63583" s="55"/>
      <c r="C63583" s="52"/>
      <c r="D63583" s="56"/>
      <c r="F63583"/>
    </row>
    <row r="63584" spans="2:6" x14ac:dyDescent="0.25">
      <c r="B63584" s="55"/>
      <c r="C63584" s="52"/>
      <c r="D63584" s="56"/>
      <c r="F63584"/>
    </row>
    <row r="63585" spans="2:6" x14ac:dyDescent="0.25">
      <c r="B63585" s="55"/>
      <c r="C63585" s="52"/>
      <c r="D63585" s="56"/>
      <c r="F63585"/>
    </row>
    <row r="63586" spans="2:6" x14ac:dyDescent="0.25">
      <c r="B63586" s="55"/>
      <c r="C63586" s="52"/>
      <c r="D63586" s="56"/>
      <c r="F63586"/>
    </row>
    <row r="63587" spans="2:6" x14ac:dyDescent="0.25">
      <c r="B63587" s="55"/>
      <c r="C63587" s="52"/>
      <c r="D63587" s="56"/>
      <c r="F63587"/>
    </row>
    <row r="63588" spans="2:6" x14ac:dyDescent="0.25">
      <c r="B63588" s="55"/>
      <c r="C63588" s="52"/>
      <c r="D63588" s="56"/>
      <c r="F63588"/>
    </row>
    <row r="63589" spans="2:6" x14ac:dyDescent="0.25">
      <c r="B63589" s="55"/>
      <c r="C63589" s="52"/>
      <c r="D63589" s="56"/>
      <c r="F63589"/>
    </row>
    <row r="63590" spans="2:6" x14ac:dyDescent="0.25">
      <c r="B63590" s="55"/>
      <c r="C63590" s="52"/>
      <c r="D63590" s="56"/>
      <c r="F63590"/>
    </row>
    <row r="63591" spans="2:6" x14ac:dyDescent="0.25">
      <c r="B63591" s="55"/>
      <c r="C63591" s="52"/>
      <c r="D63591" s="56"/>
      <c r="F63591"/>
    </row>
    <row r="63592" spans="2:6" x14ac:dyDescent="0.25">
      <c r="B63592" s="55"/>
      <c r="C63592" s="52"/>
      <c r="D63592" s="56"/>
      <c r="F63592"/>
    </row>
    <row r="63593" spans="2:6" x14ac:dyDescent="0.25">
      <c r="B63593" s="55"/>
      <c r="C63593" s="52"/>
      <c r="D63593" s="56"/>
      <c r="F63593"/>
    </row>
    <row r="63594" spans="2:6" x14ac:dyDescent="0.25">
      <c r="B63594" s="55"/>
      <c r="C63594" s="52"/>
      <c r="D63594" s="56"/>
      <c r="F63594"/>
    </row>
    <row r="63595" spans="2:6" x14ac:dyDescent="0.25">
      <c r="B63595" s="55"/>
      <c r="C63595" s="52"/>
      <c r="D63595" s="56"/>
      <c r="F63595"/>
    </row>
    <row r="63596" spans="2:6" x14ac:dyDescent="0.25">
      <c r="B63596" s="55"/>
      <c r="C63596" s="52"/>
      <c r="D63596" s="56"/>
      <c r="F63596"/>
    </row>
    <row r="63597" spans="2:6" x14ac:dyDescent="0.25">
      <c r="B63597" s="55"/>
      <c r="C63597" s="52"/>
      <c r="D63597" s="56"/>
      <c r="F63597"/>
    </row>
    <row r="63598" spans="2:6" x14ac:dyDescent="0.25">
      <c r="B63598" s="55"/>
      <c r="C63598" s="52"/>
      <c r="D63598" s="56"/>
      <c r="F63598"/>
    </row>
    <row r="63599" spans="2:6" x14ac:dyDescent="0.25">
      <c r="B63599" s="55"/>
      <c r="C63599" s="52"/>
      <c r="D63599" s="56"/>
      <c r="F63599"/>
    </row>
    <row r="63600" spans="2:6" x14ac:dyDescent="0.25">
      <c r="B63600" s="55"/>
      <c r="C63600" s="52"/>
      <c r="D63600" s="56"/>
      <c r="F63600"/>
    </row>
    <row r="63601" spans="2:6" x14ac:dyDescent="0.25">
      <c r="B63601" s="55"/>
      <c r="C63601" s="52"/>
      <c r="D63601" s="56"/>
      <c r="F63601"/>
    </row>
    <row r="63602" spans="2:6" x14ac:dyDescent="0.25">
      <c r="B63602" s="55"/>
      <c r="C63602" s="52"/>
      <c r="D63602" s="56"/>
      <c r="F63602"/>
    </row>
    <row r="63603" spans="2:6" x14ac:dyDescent="0.25">
      <c r="B63603" s="55"/>
      <c r="C63603" s="52"/>
      <c r="D63603" s="56"/>
      <c r="F63603"/>
    </row>
    <row r="63604" spans="2:6" x14ac:dyDescent="0.25">
      <c r="B63604" s="55"/>
      <c r="C63604" s="52"/>
      <c r="D63604" s="56"/>
      <c r="F63604"/>
    </row>
    <row r="63605" spans="2:6" x14ac:dyDescent="0.25">
      <c r="B63605" s="55"/>
      <c r="C63605" s="52"/>
      <c r="D63605" s="56"/>
      <c r="F63605"/>
    </row>
    <row r="63606" spans="2:6" x14ac:dyDescent="0.25">
      <c r="B63606" s="55"/>
      <c r="C63606" s="52"/>
      <c r="D63606" s="56"/>
      <c r="F63606"/>
    </row>
    <row r="63607" spans="2:6" x14ac:dyDescent="0.25">
      <c r="B63607" s="55"/>
      <c r="C63607" s="52"/>
      <c r="D63607" s="56"/>
      <c r="F63607"/>
    </row>
    <row r="63608" spans="2:6" x14ac:dyDescent="0.25">
      <c r="B63608" s="55"/>
      <c r="C63608" s="52"/>
      <c r="D63608" s="56"/>
      <c r="F63608"/>
    </row>
    <row r="63609" spans="2:6" x14ac:dyDescent="0.25">
      <c r="B63609" s="55"/>
      <c r="C63609" s="52"/>
      <c r="D63609" s="56"/>
      <c r="F63609"/>
    </row>
    <row r="63610" spans="2:6" x14ac:dyDescent="0.25">
      <c r="B63610" s="55"/>
      <c r="C63610" s="52"/>
      <c r="D63610" s="56"/>
      <c r="F63610"/>
    </row>
    <row r="63611" spans="2:6" x14ac:dyDescent="0.25">
      <c r="B63611" s="55"/>
      <c r="C63611" s="52"/>
      <c r="D63611" s="56"/>
      <c r="F63611"/>
    </row>
    <row r="63612" spans="2:6" x14ac:dyDescent="0.25">
      <c r="B63612" s="55"/>
      <c r="C63612" s="52"/>
      <c r="D63612" s="56"/>
      <c r="F63612"/>
    </row>
    <row r="63613" spans="2:6" x14ac:dyDescent="0.25">
      <c r="B63613" s="55"/>
      <c r="C63613" s="52"/>
      <c r="D63613" s="56"/>
      <c r="F63613"/>
    </row>
    <row r="63614" spans="2:6" x14ac:dyDescent="0.25">
      <c r="B63614" s="55"/>
      <c r="C63614" s="52"/>
      <c r="D63614" s="56"/>
      <c r="F63614"/>
    </row>
    <row r="63615" spans="2:6" x14ac:dyDescent="0.25">
      <c r="B63615" s="55"/>
      <c r="C63615" s="52"/>
      <c r="D63615" s="56"/>
      <c r="F63615"/>
    </row>
    <row r="63616" spans="2:6" x14ac:dyDescent="0.25">
      <c r="B63616" s="55"/>
      <c r="C63616" s="52"/>
      <c r="D63616" s="56"/>
      <c r="F63616"/>
    </row>
    <row r="63617" spans="2:6" x14ac:dyDescent="0.25">
      <c r="B63617" s="55"/>
      <c r="C63617" s="52"/>
      <c r="D63617" s="56"/>
      <c r="F63617"/>
    </row>
    <row r="63618" spans="2:6" x14ac:dyDescent="0.25">
      <c r="B63618" s="55"/>
      <c r="C63618" s="52"/>
      <c r="D63618" s="56"/>
      <c r="F63618"/>
    </row>
    <row r="63619" spans="2:6" x14ac:dyDescent="0.25">
      <c r="B63619" s="55"/>
      <c r="C63619" s="52"/>
      <c r="D63619" s="56"/>
      <c r="F63619"/>
    </row>
    <row r="63620" spans="2:6" x14ac:dyDescent="0.25">
      <c r="B63620" s="55"/>
      <c r="C63620" s="52"/>
      <c r="D63620" s="56"/>
      <c r="F63620"/>
    </row>
    <row r="63621" spans="2:6" x14ac:dyDescent="0.25">
      <c r="B63621" s="55"/>
      <c r="C63621" s="52"/>
      <c r="D63621" s="56"/>
      <c r="F63621"/>
    </row>
    <row r="63622" spans="2:6" x14ac:dyDescent="0.25">
      <c r="B63622" s="55"/>
      <c r="C63622" s="52"/>
      <c r="D63622" s="56"/>
      <c r="F63622"/>
    </row>
    <row r="63623" spans="2:6" x14ac:dyDescent="0.25">
      <c r="B63623" s="55"/>
      <c r="C63623" s="52"/>
      <c r="D63623" s="56"/>
      <c r="F63623"/>
    </row>
    <row r="63624" spans="2:6" x14ac:dyDescent="0.25">
      <c r="B63624" s="55"/>
      <c r="C63624" s="52"/>
      <c r="D63624" s="56"/>
      <c r="F63624"/>
    </row>
    <row r="63625" spans="2:6" x14ac:dyDescent="0.25">
      <c r="B63625" s="55"/>
      <c r="C63625" s="52"/>
      <c r="D63625" s="56"/>
      <c r="F63625"/>
    </row>
    <row r="63626" spans="2:6" x14ac:dyDescent="0.25">
      <c r="B63626" s="55"/>
      <c r="C63626" s="52"/>
      <c r="D63626" s="56"/>
      <c r="F63626"/>
    </row>
    <row r="63627" spans="2:6" x14ac:dyDescent="0.25">
      <c r="B63627" s="55"/>
      <c r="C63627" s="52"/>
      <c r="D63627" s="56"/>
      <c r="F63627"/>
    </row>
    <row r="63628" spans="2:6" x14ac:dyDescent="0.25">
      <c r="B63628" s="55"/>
      <c r="C63628" s="52"/>
      <c r="D63628" s="56"/>
      <c r="F63628"/>
    </row>
    <row r="63629" spans="2:6" x14ac:dyDescent="0.25">
      <c r="B63629" s="55"/>
      <c r="C63629" s="52"/>
      <c r="D63629" s="56"/>
      <c r="F63629"/>
    </row>
    <row r="63630" spans="2:6" x14ac:dyDescent="0.25">
      <c r="B63630" s="55"/>
      <c r="C63630" s="52"/>
      <c r="D63630" s="56"/>
      <c r="F63630"/>
    </row>
    <row r="63631" spans="2:6" x14ac:dyDescent="0.25">
      <c r="B63631" s="55"/>
      <c r="C63631" s="52"/>
      <c r="D63631" s="56"/>
      <c r="F63631"/>
    </row>
    <row r="63632" spans="2:6" x14ac:dyDescent="0.25">
      <c r="B63632" s="55"/>
      <c r="C63632" s="52"/>
      <c r="D63632" s="56"/>
      <c r="F63632"/>
    </row>
    <row r="63633" spans="2:6" x14ac:dyDescent="0.25">
      <c r="B63633" s="55"/>
      <c r="C63633" s="52"/>
      <c r="D63633" s="56"/>
      <c r="F63633"/>
    </row>
    <row r="63634" spans="2:6" x14ac:dyDescent="0.25">
      <c r="B63634" s="55"/>
      <c r="C63634" s="52"/>
      <c r="D63634" s="56"/>
      <c r="F63634"/>
    </row>
    <row r="63635" spans="2:6" x14ac:dyDescent="0.25">
      <c r="B63635" s="55"/>
      <c r="C63635" s="52"/>
      <c r="D63635" s="56"/>
      <c r="F63635"/>
    </row>
    <row r="63636" spans="2:6" x14ac:dyDescent="0.25">
      <c r="B63636" s="55"/>
      <c r="C63636" s="52"/>
      <c r="D63636" s="56"/>
      <c r="F63636"/>
    </row>
    <row r="63637" spans="2:6" x14ac:dyDescent="0.25">
      <c r="B63637" s="55"/>
      <c r="C63637" s="52"/>
      <c r="D63637" s="56"/>
      <c r="F63637"/>
    </row>
    <row r="63638" spans="2:6" x14ac:dyDescent="0.25">
      <c r="B63638" s="55"/>
      <c r="C63638" s="52"/>
      <c r="D63638" s="56"/>
      <c r="F63638"/>
    </row>
    <row r="63639" spans="2:6" x14ac:dyDescent="0.25">
      <c r="B63639" s="55"/>
      <c r="C63639" s="52"/>
      <c r="D63639" s="56"/>
      <c r="F63639"/>
    </row>
    <row r="63640" spans="2:6" x14ac:dyDescent="0.25">
      <c r="B63640" s="55"/>
      <c r="C63640" s="52"/>
      <c r="D63640" s="56"/>
      <c r="F63640"/>
    </row>
    <row r="63641" spans="2:6" x14ac:dyDescent="0.25">
      <c r="B63641" s="55"/>
      <c r="C63641" s="52"/>
      <c r="D63641" s="56"/>
      <c r="F63641"/>
    </row>
    <row r="63642" spans="2:6" x14ac:dyDescent="0.25">
      <c r="B63642" s="55"/>
      <c r="C63642" s="52"/>
      <c r="D63642" s="56"/>
      <c r="F63642"/>
    </row>
    <row r="63643" spans="2:6" x14ac:dyDescent="0.25">
      <c r="B63643" s="55"/>
      <c r="C63643" s="52"/>
      <c r="D63643" s="56"/>
      <c r="F63643"/>
    </row>
    <row r="63644" spans="2:6" x14ac:dyDescent="0.25">
      <c r="B63644" s="55"/>
      <c r="C63644" s="52"/>
      <c r="D63644" s="56"/>
      <c r="F63644"/>
    </row>
    <row r="63645" spans="2:6" x14ac:dyDescent="0.25">
      <c r="B63645" s="55"/>
      <c r="C63645" s="52"/>
      <c r="D63645" s="56"/>
      <c r="F63645"/>
    </row>
    <row r="63646" spans="2:6" x14ac:dyDescent="0.25">
      <c r="B63646" s="55"/>
      <c r="C63646" s="52"/>
      <c r="D63646" s="56"/>
      <c r="F63646"/>
    </row>
    <row r="63647" spans="2:6" x14ac:dyDescent="0.25">
      <c r="B63647" s="55"/>
      <c r="C63647" s="52"/>
      <c r="D63647" s="56"/>
      <c r="F63647"/>
    </row>
    <row r="63648" spans="2:6" x14ac:dyDescent="0.25">
      <c r="B63648" s="55"/>
      <c r="C63648" s="52"/>
      <c r="D63648" s="56"/>
      <c r="F63648"/>
    </row>
    <row r="63649" spans="2:6" x14ac:dyDescent="0.25">
      <c r="B63649" s="55"/>
      <c r="C63649" s="52"/>
      <c r="D63649" s="56"/>
      <c r="F63649"/>
    </row>
    <row r="63650" spans="2:6" x14ac:dyDescent="0.25">
      <c r="B63650" s="55"/>
      <c r="C63650" s="52"/>
      <c r="D63650" s="56"/>
      <c r="F63650"/>
    </row>
    <row r="63651" spans="2:6" x14ac:dyDescent="0.25">
      <c r="B63651" s="55"/>
      <c r="C63651" s="52"/>
      <c r="D63651" s="56"/>
      <c r="F63651"/>
    </row>
    <row r="63652" spans="2:6" x14ac:dyDescent="0.25">
      <c r="B63652" s="55"/>
      <c r="C63652" s="52"/>
      <c r="D63652" s="56"/>
      <c r="F63652"/>
    </row>
    <row r="63653" spans="2:6" x14ac:dyDescent="0.25">
      <c r="B63653" s="55"/>
      <c r="C63653" s="52"/>
      <c r="D63653" s="56"/>
      <c r="F63653"/>
    </row>
    <row r="63654" spans="2:6" x14ac:dyDescent="0.25">
      <c r="B63654" s="55"/>
      <c r="C63654" s="52"/>
      <c r="D63654" s="56"/>
      <c r="F63654"/>
    </row>
    <row r="63655" spans="2:6" x14ac:dyDescent="0.25">
      <c r="B63655" s="55"/>
      <c r="C63655" s="52"/>
      <c r="D63655" s="56"/>
      <c r="F63655"/>
    </row>
    <row r="63656" spans="2:6" x14ac:dyDescent="0.25">
      <c r="B63656" s="55"/>
      <c r="C63656" s="52"/>
      <c r="D63656" s="56"/>
      <c r="F63656"/>
    </row>
    <row r="63657" spans="2:6" x14ac:dyDescent="0.25">
      <c r="B63657" s="55"/>
      <c r="C63657" s="52"/>
      <c r="D63657" s="56"/>
      <c r="F63657"/>
    </row>
    <row r="63658" spans="2:6" x14ac:dyDescent="0.25">
      <c r="B63658" s="55"/>
      <c r="C63658" s="52"/>
      <c r="D63658" s="56"/>
      <c r="F63658"/>
    </row>
    <row r="63659" spans="2:6" x14ac:dyDescent="0.25">
      <c r="B63659" s="55"/>
      <c r="C63659" s="52"/>
      <c r="D63659" s="56"/>
      <c r="F63659"/>
    </row>
    <row r="63660" spans="2:6" x14ac:dyDescent="0.25">
      <c r="B63660" s="55"/>
      <c r="C63660" s="52"/>
      <c r="D63660" s="56"/>
      <c r="F63660"/>
    </row>
    <row r="63661" spans="2:6" x14ac:dyDescent="0.25">
      <c r="B63661" s="55"/>
      <c r="C63661" s="52"/>
      <c r="D63661" s="56"/>
      <c r="F63661"/>
    </row>
    <row r="63662" spans="2:6" x14ac:dyDescent="0.25">
      <c r="B63662" s="55"/>
      <c r="C63662" s="52"/>
      <c r="D63662" s="56"/>
      <c r="F63662"/>
    </row>
    <row r="63663" spans="2:6" x14ac:dyDescent="0.25">
      <c r="B63663" s="55"/>
      <c r="C63663" s="52"/>
      <c r="D63663" s="56"/>
      <c r="F63663"/>
    </row>
    <row r="63664" spans="2:6" x14ac:dyDescent="0.25">
      <c r="B63664" s="55"/>
      <c r="C63664" s="52"/>
      <c r="D63664" s="56"/>
      <c r="F63664"/>
    </row>
    <row r="63665" spans="2:6" x14ac:dyDescent="0.25">
      <c r="B63665" s="55"/>
      <c r="C63665" s="52"/>
      <c r="D63665" s="56"/>
      <c r="F63665"/>
    </row>
    <row r="63666" spans="2:6" x14ac:dyDescent="0.25">
      <c r="B63666" s="55"/>
      <c r="C63666" s="52"/>
      <c r="D63666" s="56"/>
      <c r="F63666"/>
    </row>
    <row r="63667" spans="2:6" x14ac:dyDescent="0.25">
      <c r="B63667" s="55"/>
      <c r="C63667" s="52"/>
      <c r="D63667" s="56"/>
      <c r="F63667"/>
    </row>
    <row r="63668" spans="2:6" x14ac:dyDescent="0.25">
      <c r="B63668" s="55"/>
      <c r="C63668" s="52"/>
      <c r="D63668" s="56"/>
      <c r="F63668"/>
    </row>
    <row r="63669" spans="2:6" x14ac:dyDescent="0.25">
      <c r="B63669" s="55"/>
      <c r="C63669" s="52"/>
      <c r="D63669" s="56"/>
      <c r="F63669"/>
    </row>
    <row r="63670" spans="2:6" x14ac:dyDescent="0.25">
      <c r="B63670" s="55"/>
      <c r="C63670" s="52"/>
      <c r="D63670" s="56"/>
      <c r="F63670"/>
    </row>
    <row r="63671" spans="2:6" x14ac:dyDescent="0.25">
      <c r="B63671" s="55"/>
      <c r="C63671" s="52"/>
      <c r="D63671" s="56"/>
      <c r="F63671"/>
    </row>
    <row r="63672" spans="2:6" x14ac:dyDescent="0.25">
      <c r="B63672" s="55"/>
      <c r="C63672" s="52"/>
      <c r="D63672" s="56"/>
      <c r="F63672"/>
    </row>
    <row r="63673" spans="2:6" x14ac:dyDescent="0.25">
      <c r="B63673" s="55"/>
      <c r="C63673" s="52"/>
      <c r="D63673" s="56"/>
      <c r="F63673"/>
    </row>
    <row r="63674" spans="2:6" x14ac:dyDescent="0.25">
      <c r="B63674" s="55"/>
      <c r="C63674" s="52"/>
      <c r="D63674" s="56"/>
      <c r="F63674"/>
    </row>
    <row r="63675" spans="2:6" x14ac:dyDescent="0.25">
      <c r="B63675" s="55"/>
      <c r="C63675" s="52"/>
      <c r="D63675" s="56"/>
      <c r="F63675"/>
    </row>
    <row r="63676" spans="2:6" x14ac:dyDescent="0.25">
      <c r="B63676" s="55"/>
      <c r="C63676" s="52"/>
      <c r="D63676" s="56"/>
      <c r="F63676"/>
    </row>
    <row r="63677" spans="2:6" x14ac:dyDescent="0.25">
      <c r="B63677" s="55"/>
      <c r="C63677" s="52"/>
      <c r="D63677" s="56"/>
      <c r="F63677"/>
    </row>
    <row r="63678" spans="2:6" x14ac:dyDescent="0.25">
      <c r="B63678" s="55"/>
      <c r="C63678" s="52"/>
      <c r="D63678" s="56"/>
      <c r="F63678"/>
    </row>
    <row r="63679" spans="2:6" x14ac:dyDescent="0.25">
      <c r="B63679" s="55"/>
      <c r="C63679" s="52"/>
      <c r="D63679" s="56"/>
      <c r="F63679"/>
    </row>
    <row r="63680" spans="2:6" x14ac:dyDescent="0.25">
      <c r="B63680" s="55"/>
      <c r="C63680" s="52"/>
      <c r="D63680" s="56"/>
      <c r="F63680"/>
    </row>
    <row r="63681" spans="2:6" x14ac:dyDescent="0.25">
      <c r="B63681" s="55"/>
      <c r="C63681" s="52"/>
      <c r="D63681" s="56"/>
      <c r="F63681"/>
    </row>
    <row r="63682" spans="2:6" x14ac:dyDescent="0.25">
      <c r="B63682" s="55"/>
      <c r="C63682" s="52"/>
      <c r="D63682" s="56"/>
      <c r="F63682"/>
    </row>
    <row r="63683" spans="2:6" x14ac:dyDescent="0.25">
      <c r="B63683" s="55"/>
      <c r="C63683" s="52"/>
      <c r="D63683" s="56"/>
      <c r="F63683"/>
    </row>
    <row r="63684" spans="2:6" x14ac:dyDescent="0.25">
      <c r="B63684" s="55"/>
      <c r="C63684" s="52"/>
      <c r="D63684" s="56"/>
      <c r="F63684"/>
    </row>
    <row r="63685" spans="2:6" x14ac:dyDescent="0.25">
      <c r="B63685" s="55"/>
      <c r="C63685" s="52"/>
      <c r="D63685" s="56"/>
      <c r="F63685"/>
    </row>
    <row r="63686" spans="2:6" x14ac:dyDescent="0.25">
      <c r="B63686" s="55"/>
      <c r="C63686" s="52"/>
      <c r="D63686" s="56"/>
      <c r="F63686"/>
    </row>
    <row r="63687" spans="2:6" x14ac:dyDescent="0.25">
      <c r="B63687" s="55"/>
      <c r="C63687" s="52"/>
      <c r="D63687" s="56"/>
      <c r="F63687"/>
    </row>
    <row r="63688" spans="2:6" x14ac:dyDescent="0.25">
      <c r="B63688" s="55"/>
      <c r="C63688" s="52"/>
      <c r="D63688" s="56"/>
      <c r="F63688"/>
    </row>
    <row r="63689" spans="2:6" x14ac:dyDescent="0.25">
      <c r="B63689" s="55"/>
      <c r="C63689" s="52"/>
      <c r="D63689" s="56"/>
      <c r="F63689"/>
    </row>
    <row r="63690" spans="2:6" x14ac:dyDescent="0.25">
      <c r="B63690" s="55"/>
      <c r="C63690" s="52"/>
      <c r="D63690" s="56"/>
      <c r="F63690"/>
    </row>
    <row r="63691" spans="2:6" x14ac:dyDescent="0.25">
      <c r="B63691" s="55"/>
      <c r="C63691" s="52"/>
      <c r="D63691" s="56"/>
      <c r="F63691"/>
    </row>
    <row r="63692" spans="2:6" x14ac:dyDescent="0.25">
      <c r="B63692" s="55"/>
      <c r="C63692" s="52"/>
      <c r="D63692" s="56"/>
      <c r="F63692"/>
    </row>
    <row r="63693" spans="2:6" x14ac:dyDescent="0.25">
      <c r="B63693" s="55"/>
      <c r="C63693" s="52"/>
      <c r="D63693" s="56"/>
      <c r="F63693"/>
    </row>
    <row r="63694" spans="2:6" x14ac:dyDescent="0.25">
      <c r="B63694" s="55"/>
      <c r="C63694" s="52"/>
      <c r="D63694" s="56"/>
      <c r="F63694"/>
    </row>
    <row r="63695" spans="2:6" x14ac:dyDescent="0.25">
      <c r="B63695" s="55"/>
      <c r="C63695" s="52"/>
      <c r="D63695" s="56"/>
      <c r="F63695"/>
    </row>
    <row r="63696" spans="2:6" x14ac:dyDescent="0.25">
      <c r="B63696" s="55"/>
      <c r="C63696" s="52"/>
      <c r="D63696" s="56"/>
      <c r="F63696"/>
    </row>
    <row r="63697" spans="2:6" x14ac:dyDescent="0.25">
      <c r="B63697" s="55"/>
      <c r="C63697" s="52"/>
      <c r="D63697" s="56"/>
      <c r="F63697"/>
    </row>
    <row r="63698" spans="2:6" x14ac:dyDescent="0.25">
      <c r="B63698" s="55"/>
      <c r="C63698" s="52"/>
      <c r="D63698" s="56"/>
      <c r="F63698"/>
    </row>
    <row r="63699" spans="2:6" x14ac:dyDescent="0.25">
      <c r="B63699" s="55"/>
      <c r="C63699" s="52"/>
      <c r="D63699" s="56"/>
      <c r="F63699"/>
    </row>
    <row r="63700" spans="2:6" x14ac:dyDescent="0.25">
      <c r="B63700" s="55"/>
      <c r="C63700" s="52"/>
      <c r="D63700" s="56"/>
      <c r="F63700"/>
    </row>
    <row r="63701" spans="2:6" x14ac:dyDescent="0.25">
      <c r="B63701" s="55"/>
      <c r="C63701" s="52"/>
      <c r="D63701" s="56"/>
      <c r="F63701"/>
    </row>
    <row r="63702" spans="2:6" x14ac:dyDescent="0.25">
      <c r="B63702" s="55"/>
      <c r="C63702" s="52"/>
      <c r="D63702" s="56"/>
      <c r="F63702"/>
    </row>
    <row r="63703" spans="2:6" x14ac:dyDescent="0.25">
      <c r="B63703" s="55"/>
      <c r="C63703" s="52"/>
      <c r="D63703" s="56"/>
      <c r="F63703"/>
    </row>
    <row r="63704" spans="2:6" x14ac:dyDescent="0.25">
      <c r="B63704" s="55"/>
      <c r="C63704" s="52"/>
      <c r="D63704" s="56"/>
      <c r="F63704"/>
    </row>
    <row r="63705" spans="2:6" x14ac:dyDescent="0.25">
      <c r="B63705" s="55"/>
      <c r="C63705" s="52"/>
      <c r="D63705" s="56"/>
      <c r="F63705"/>
    </row>
    <row r="63706" spans="2:6" x14ac:dyDescent="0.25">
      <c r="B63706" s="55"/>
      <c r="C63706" s="52"/>
      <c r="D63706" s="56"/>
      <c r="F63706"/>
    </row>
    <row r="63707" spans="2:6" x14ac:dyDescent="0.25">
      <c r="B63707" s="55"/>
      <c r="C63707" s="52"/>
      <c r="D63707" s="56"/>
      <c r="F63707"/>
    </row>
    <row r="63708" spans="2:6" x14ac:dyDescent="0.25">
      <c r="B63708" s="55"/>
      <c r="C63708" s="52"/>
      <c r="D63708" s="56"/>
      <c r="F63708"/>
    </row>
    <row r="63709" spans="2:6" x14ac:dyDescent="0.25">
      <c r="B63709" s="55"/>
      <c r="C63709" s="52"/>
      <c r="D63709" s="56"/>
      <c r="F63709"/>
    </row>
    <row r="63710" spans="2:6" x14ac:dyDescent="0.25">
      <c r="B63710" s="55"/>
      <c r="C63710" s="52"/>
      <c r="D63710" s="56"/>
      <c r="F63710"/>
    </row>
    <row r="63711" spans="2:6" x14ac:dyDescent="0.25">
      <c r="B63711" s="55"/>
      <c r="C63711" s="52"/>
      <c r="D63711" s="56"/>
      <c r="F63711"/>
    </row>
    <row r="63712" spans="2:6" x14ac:dyDescent="0.25">
      <c r="B63712" s="55"/>
      <c r="C63712" s="52"/>
      <c r="D63712" s="56"/>
      <c r="F63712"/>
    </row>
    <row r="63713" spans="2:6" x14ac:dyDescent="0.25">
      <c r="B63713" s="55"/>
      <c r="C63713" s="52"/>
      <c r="D63713" s="56"/>
      <c r="F63713"/>
    </row>
    <row r="63714" spans="2:6" x14ac:dyDescent="0.25">
      <c r="B63714" s="55"/>
      <c r="C63714" s="52"/>
      <c r="D63714" s="56"/>
      <c r="F63714"/>
    </row>
    <row r="63715" spans="2:6" x14ac:dyDescent="0.25">
      <c r="B63715" s="55"/>
      <c r="C63715" s="52"/>
      <c r="D63715" s="56"/>
      <c r="F63715"/>
    </row>
    <row r="63716" spans="2:6" x14ac:dyDescent="0.25">
      <c r="B63716" s="55"/>
      <c r="C63716" s="52"/>
      <c r="D63716" s="56"/>
      <c r="F63716"/>
    </row>
    <row r="63717" spans="2:6" x14ac:dyDescent="0.25">
      <c r="B63717" s="55"/>
      <c r="C63717" s="52"/>
      <c r="D63717" s="56"/>
      <c r="F63717"/>
    </row>
    <row r="63718" spans="2:6" x14ac:dyDescent="0.25">
      <c r="B63718" s="55"/>
      <c r="C63718" s="52"/>
      <c r="D63718" s="56"/>
      <c r="F63718"/>
    </row>
    <row r="63719" spans="2:6" x14ac:dyDescent="0.25">
      <c r="B63719" s="55"/>
      <c r="C63719" s="52"/>
      <c r="D63719" s="56"/>
      <c r="F63719"/>
    </row>
    <row r="63720" spans="2:6" x14ac:dyDescent="0.25">
      <c r="B63720" s="55"/>
      <c r="C63720" s="52"/>
      <c r="D63720" s="56"/>
      <c r="F63720"/>
    </row>
    <row r="63721" spans="2:6" x14ac:dyDescent="0.25">
      <c r="B63721" s="55"/>
      <c r="C63721" s="52"/>
      <c r="D63721" s="56"/>
      <c r="F63721"/>
    </row>
    <row r="63722" spans="2:6" x14ac:dyDescent="0.25">
      <c r="B63722" s="55"/>
      <c r="C63722" s="52"/>
      <c r="D63722" s="56"/>
      <c r="F63722"/>
    </row>
    <row r="63723" spans="2:6" x14ac:dyDescent="0.25">
      <c r="B63723" s="55"/>
      <c r="C63723" s="52"/>
      <c r="D63723" s="56"/>
      <c r="F63723"/>
    </row>
    <row r="63724" spans="2:6" x14ac:dyDescent="0.25">
      <c r="B63724" s="55"/>
      <c r="C63724" s="52"/>
      <c r="D63724" s="56"/>
      <c r="F63724"/>
    </row>
    <row r="63725" spans="2:6" x14ac:dyDescent="0.25">
      <c r="B63725" s="55"/>
      <c r="C63725" s="52"/>
      <c r="D63725" s="56"/>
      <c r="F63725"/>
    </row>
    <row r="63726" spans="2:6" x14ac:dyDescent="0.25">
      <c r="B63726" s="55"/>
      <c r="C63726" s="52"/>
      <c r="D63726" s="56"/>
      <c r="F63726"/>
    </row>
    <row r="63727" spans="2:6" x14ac:dyDescent="0.25">
      <c r="B63727" s="55"/>
      <c r="C63727" s="52"/>
      <c r="D63727" s="56"/>
      <c r="F63727"/>
    </row>
    <row r="63728" spans="2:6" x14ac:dyDescent="0.25">
      <c r="B63728" s="55"/>
      <c r="C63728" s="52"/>
      <c r="D63728" s="56"/>
      <c r="F63728"/>
    </row>
    <row r="63729" spans="2:6" x14ac:dyDescent="0.25">
      <c r="B63729" s="55"/>
      <c r="C63729" s="52"/>
      <c r="D63729" s="56"/>
      <c r="F63729"/>
    </row>
    <row r="63730" spans="2:6" x14ac:dyDescent="0.25">
      <c r="B63730" s="55"/>
      <c r="C63730" s="52"/>
      <c r="D63730" s="56"/>
      <c r="F63730"/>
    </row>
    <row r="63731" spans="2:6" x14ac:dyDescent="0.25">
      <c r="B63731" s="55"/>
      <c r="C63731" s="52"/>
      <c r="D63731" s="56"/>
      <c r="F63731"/>
    </row>
    <row r="63732" spans="2:6" x14ac:dyDescent="0.25">
      <c r="B63732" s="55"/>
      <c r="C63732" s="52"/>
      <c r="D63732" s="56"/>
      <c r="F63732"/>
    </row>
    <row r="63733" spans="2:6" x14ac:dyDescent="0.25">
      <c r="B63733" s="55"/>
      <c r="C63733" s="52"/>
      <c r="D63733" s="56"/>
      <c r="F63733"/>
    </row>
    <row r="63734" spans="2:6" x14ac:dyDescent="0.25">
      <c r="B63734" s="55"/>
      <c r="C63734" s="52"/>
      <c r="D63734" s="56"/>
      <c r="F63734"/>
    </row>
    <row r="63735" spans="2:6" x14ac:dyDescent="0.25">
      <c r="B63735" s="55"/>
      <c r="C63735" s="52"/>
      <c r="D63735" s="56"/>
      <c r="F63735"/>
    </row>
    <row r="63736" spans="2:6" x14ac:dyDescent="0.25">
      <c r="B63736" s="55"/>
      <c r="C63736" s="52"/>
      <c r="D63736" s="56"/>
      <c r="F63736"/>
    </row>
    <row r="63737" spans="2:6" x14ac:dyDescent="0.25">
      <c r="B63737" s="55"/>
      <c r="C63737" s="52"/>
      <c r="D63737" s="56"/>
      <c r="F63737"/>
    </row>
    <row r="63738" spans="2:6" x14ac:dyDescent="0.25">
      <c r="B63738" s="55"/>
      <c r="C63738" s="52"/>
      <c r="D63738" s="56"/>
      <c r="F63738"/>
    </row>
    <row r="63739" spans="2:6" x14ac:dyDescent="0.25">
      <c r="B63739" s="55"/>
      <c r="C63739" s="52"/>
      <c r="D63739" s="56"/>
      <c r="F63739"/>
    </row>
    <row r="63740" spans="2:6" x14ac:dyDescent="0.25">
      <c r="B63740" s="55"/>
      <c r="C63740" s="52"/>
      <c r="D63740" s="56"/>
      <c r="F63740"/>
    </row>
    <row r="63741" spans="2:6" x14ac:dyDescent="0.25">
      <c r="B63741" s="55"/>
      <c r="C63741" s="52"/>
      <c r="D63741" s="56"/>
      <c r="F63741"/>
    </row>
    <row r="63742" spans="2:6" x14ac:dyDescent="0.25">
      <c r="B63742" s="55"/>
      <c r="C63742" s="52"/>
      <c r="D63742" s="56"/>
      <c r="F63742"/>
    </row>
    <row r="63743" spans="2:6" x14ac:dyDescent="0.25">
      <c r="B63743" s="55"/>
      <c r="C63743" s="52"/>
      <c r="D63743" s="56"/>
      <c r="F63743"/>
    </row>
    <row r="63744" spans="2:6" x14ac:dyDescent="0.25">
      <c r="B63744" s="55"/>
      <c r="C63744" s="52"/>
      <c r="D63744" s="56"/>
      <c r="F63744"/>
    </row>
    <row r="63745" spans="2:6" x14ac:dyDescent="0.25">
      <c r="B63745" s="55"/>
      <c r="C63745" s="52"/>
      <c r="D63745" s="56"/>
      <c r="F63745"/>
    </row>
    <row r="63746" spans="2:6" x14ac:dyDescent="0.25">
      <c r="B63746" s="55"/>
      <c r="C63746" s="52"/>
      <c r="D63746" s="56"/>
      <c r="F63746"/>
    </row>
    <row r="63747" spans="2:6" x14ac:dyDescent="0.25">
      <c r="B63747" s="55"/>
      <c r="C63747" s="52"/>
      <c r="D63747" s="56"/>
      <c r="F63747"/>
    </row>
    <row r="63748" spans="2:6" x14ac:dyDescent="0.25">
      <c r="B63748" s="55"/>
      <c r="C63748" s="52"/>
      <c r="D63748" s="56"/>
      <c r="F63748"/>
    </row>
    <row r="63749" spans="2:6" x14ac:dyDescent="0.25">
      <c r="B63749" s="55"/>
      <c r="C63749" s="52"/>
      <c r="D63749" s="56"/>
      <c r="F63749"/>
    </row>
    <row r="63750" spans="2:6" x14ac:dyDescent="0.25">
      <c r="B63750" s="55"/>
      <c r="C63750" s="52"/>
      <c r="D63750" s="56"/>
      <c r="F63750"/>
    </row>
    <row r="63751" spans="2:6" x14ac:dyDescent="0.25">
      <c r="B63751" s="55"/>
      <c r="C63751" s="52"/>
      <c r="D63751" s="56"/>
      <c r="F63751"/>
    </row>
    <row r="63752" spans="2:6" x14ac:dyDescent="0.25">
      <c r="B63752" s="55"/>
      <c r="C63752" s="52"/>
      <c r="D63752" s="56"/>
      <c r="F63752"/>
    </row>
    <row r="63753" spans="2:6" x14ac:dyDescent="0.25">
      <c r="B63753" s="55"/>
      <c r="C63753" s="52"/>
      <c r="D63753" s="56"/>
      <c r="F63753"/>
    </row>
    <row r="63754" spans="2:6" x14ac:dyDescent="0.25">
      <c r="B63754" s="55"/>
      <c r="C63754" s="52"/>
      <c r="D63754" s="56"/>
      <c r="F63754"/>
    </row>
    <row r="63755" spans="2:6" x14ac:dyDescent="0.25">
      <c r="B63755" s="55"/>
      <c r="C63755" s="52"/>
      <c r="D63755" s="56"/>
      <c r="F63755"/>
    </row>
    <row r="63756" spans="2:6" x14ac:dyDescent="0.25">
      <c r="B63756" s="55"/>
      <c r="C63756" s="52"/>
      <c r="D63756" s="56"/>
      <c r="F63756"/>
    </row>
    <row r="63757" spans="2:6" x14ac:dyDescent="0.25">
      <c r="B63757" s="55"/>
      <c r="C63757" s="52"/>
      <c r="D63757" s="56"/>
      <c r="F63757"/>
    </row>
    <row r="63758" spans="2:6" x14ac:dyDescent="0.25">
      <c r="B63758" s="55"/>
      <c r="C63758" s="52"/>
      <c r="D63758" s="56"/>
      <c r="F63758"/>
    </row>
    <row r="63759" spans="2:6" x14ac:dyDescent="0.25">
      <c r="B63759" s="55"/>
      <c r="C63759" s="52"/>
      <c r="D63759" s="56"/>
      <c r="F63759"/>
    </row>
    <row r="63760" spans="2:6" x14ac:dyDescent="0.25">
      <c r="B63760" s="55"/>
      <c r="C63760" s="52"/>
      <c r="D63760" s="56"/>
      <c r="F63760"/>
    </row>
    <row r="63761" spans="2:6" x14ac:dyDescent="0.25">
      <c r="B63761" s="55"/>
      <c r="C63761" s="52"/>
      <c r="D63761" s="56"/>
      <c r="F63761"/>
    </row>
    <row r="63762" spans="2:6" x14ac:dyDescent="0.25">
      <c r="B63762" s="55"/>
      <c r="C63762" s="52"/>
      <c r="D63762" s="56"/>
      <c r="F63762"/>
    </row>
    <row r="63763" spans="2:6" x14ac:dyDescent="0.25">
      <c r="B63763" s="55"/>
      <c r="C63763" s="52"/>
      <c r="D63763" s="56"/>
      <c r="F63763"/>
    </row>
    <row r="63764" spans="2:6" x14ac:dyDescent="0.25">
      <c r="B63764" s="55"/>
      <c r="C63764" s="52"/>
      <c r="D63764" s="56"/>
      <c r="F63764"/>
    </row>
    <row r="63765" spans="2:6" x14ac:dyDescent="0.25">
      <c r="B63765" s="55"/>
      <c r="C63765" s="52"/>
      <c r="D63765" s="56"/>
      <c r="F63765"/>
    </row>
    <row r="63766" spans="2:6" x14ac:dyDescent="0.25">
      <c r="B63766" s="55"/>
      <c r="C63766" s="52"/>
      <c r="D63766" s="56"/>
      <c r="F63766"/>
    </row>
    <row r="63767" spans="2:6" x14ac:dyDescent="0.25">
      <c r="B63767" s="55"/>
      <c r="C63767" s="52"/>
      <c r="D63767" s="56"/>
      <c r="F63767"/>
    </row>
    <row r="63768" spans="2:6" x14ac:dyDescent="0.25">
      <c r="B63768" s="55"/>
      <c r="C63768" s="52"/>
      <c r="D63768" s="56"/>
      <c r="F63768"/>
    </row>
    <row r="63769" spans="2:6" x14ac:dyDescent="0.25">
      <c r="B63769" s="55"/>
      <c r="C63769" s="52"/>
      <c r="D63769" s="56"/>
      <c r="F63769"/>
    </row>
    <row r="63770" spans="2:6" x14ac:dyDescent="0.25">
      <c r="B63770" s="55"/>
      <c r="C63770" s="52"/>
      <c r="D63770" s="56"/>
      <c r="F63770"/>
    </row>
    <row r="63771" spans="2:6" x14ac:dyDescent="0.25">
      <c r="B63771" s="55"/>
      <c r="C63771" s="52"/>
      <c r="D63771" s="56"/>
      <c r="F63771"/>
    </row>
    <row r="63772" spans="2:6" x14ac:dyDescent="0.25">
      <c r="B63772" s="55"/>
      <c r="C63772" s="52"/>
      <c r="D63772" s="56"/>
      <c r="F63772"/>
    </row>
    <row r="63773" spans="2:6" x14ac:dyDescent="0.25">
      <c r="B63773" s="55"/>
      <c r="C63773" s="52"/>
      <c r="D63773" s="56"/>
      <c r="F63773"/>
    </row>
    <row r="63774" spans="2:6" x14ac:dyDescent="0.25">
      <c r="B63774" s="55"/>
      <c r="C63774" s="52"/>
      <c r="D63774" s="56"/>
      <c r="F63774"/>
    </row>
    <row r="63775" spans="2:6" x14ac:dyDescent="0.25">
      <c r="B63775" s="55"/>
      <c r="C63775" s="52"/>
      <c r="D63775" s="56"/>
      <c r="F63775"/>
    </row>
    <row r="63776" spans="2:6" x14ac:dyDescent="0.25">
      <c r="B63776" s="55"/>
      <c r="C63776" s="52"/>
      <c r="D63776" s="56"/>
      <c r="F63776"/>
    </row>
    <row r="63777" spans="2:6" x14ac:dyDescent="0.25">
      <c r="B63777" s="55"/>
      <c r="C63777" s="52"/>
      <c r="D63777" s="56"/>
      <c r="F63777"/>
    </row>
    <row r="63778" spans="2:6" x14ac:dyDescent="0.25">
      <c r="B63778" s="55"/>
      <c r="C63778" s="52"/>
      <c r="D63778" s="56"/>
      <c r="F63778"/>
    </row>
    <row r="63779" spans="2:6" x14ac:dyDescent="0.25">
      <c r="B63779" s="55"/>
      <c r="C63779" s="52"/>
      <c r="D63779" s="56"/>
      <c r="F63779"/>
    </row>
    <row r="63780" spans="2:6" x14ac:dyDescent="0.25">
      <c r="B63780" s="55"/>
      <c r="C63780" s="52"/>
      <c r="D63780" s="56"/>
      <c r="F63780"/>
    </row>
    <row r="63781" spans="2:6" x14ac:dyDescent="0.25">
      <c r="B63781" s="55"/>
      <c r="C63781" s="52"/>
      <c r="D63781" s="56"/>
      <c r="F63781"/>
    </row>
    <row r="63782" spans="2:6" x14ac:dyDescent="0.25">
      <c r="B63782" s="55"/>
      <c r="C63782" s="52"/>
      <c r="D63782" s="56"/>
      <c r="F63782"/>
    </row>
    <row r="63783" spans="2:6" x14ac:dyDescent="0.25">
      <c r="B63783" s="55"/>
      <c r="C63783" s="52"/>
      <c r="D63783" s="56"/>
      <c r="F63783"/>
    </row>
    <row r="63784" spans="2:6" x14ac:dyDescent="0.25">
      <c r="B63784" s="55"/>
      <c r="C63784" s="52"/>
      <c r="D63784" s="56"/>
      <c r="F63784"/>
    </row>
    <row r="63785" spans="2:6" x14ac:dyDescent="0.25">
      <c r="B63785" s="55"/>
      <c r="C63785" s="52"/>
      <c r="D63785" s="56"/>
      <c r="F63785"/>
    </row>
    <row r="63786" spans="2:6" x14ac:dyDescent="0.25">
      <c r="B63786" s="55"/>
      <c r="C63786" s="52"/>
      <c r="D63786" s="56"/>
      <c r="F63786"/>
    </row>
    <row r="63787" spans="2:6" x14ac:dyDescent="0.25">
      <c r="B63787" s="55"/>
      <c r="C63787" s="52"/>
      <c r="D63787" s="56"/>
      <c r="F63787"/>
    </row>
    <row r="63788" spans="2:6" x14ac:dyDescent="0.25">
      <c r="B63788" s="55"/>
      <c r="C63788" s="52"/>
      <c r="D63788" s="56"/>
      <c r="F63788"/>
    </row>
    <row r="63789" spans="2:6" x14ac:dyDescent="0.25">
      <c r="B63789" s="55"/>
      <c r="C63789" s="52"/>
      <c r="D63789" s="56"/>
      <c r="F63789"/>
    </row>
    <row r="63790" spans="2:6" x14ac:dyDescent="0.25">
      <c r="B63790" s="55"/>
      <c r="C63790" s="52"/>
      <c r="D63790" s="56"/>
      <c r="F63790"/>
    </row>
    <row r="63791" spans="2:6" x14ac:dyDescent="0.25">
      <c r="B63791" s="55"/>
      <c r="C63791" s="52"/>
      <c r="D63791" s="56"/>
      <c r="F63791"/>
    </row>
    <row r="63792" spans="2:6" x14ac:dyDescent="0.25">
      <c r="B63792" s="55"/>
      <c r="C63792" s="52"/>
      <c r="D63792" s="56"/>
      <c r="F63792"/>
    </row>
    <row r="63793" spans="2:6" x14ac:dyDescent="0.25">
      <c r="B63793" s="55"/>
      <c r="C63793" s="52"/>
      <c r="D63793" s="56"/>
      <c r="F63793"/>
    </row>
    <row r="63794" spans="2:6" x14ac:dyDescent="0.25">
      <c r="B63794" s="55"/>
      <c r="C63794" s="52"/>
      <c r="D63794" s="56"/>
      <c r="F63794"/>
    </row>
    <row r="63795" spans="2:6" x14ac:dyDescent="0.25">
      <c r="B63795" s="55"/>
      <c r="C63795" s="52"/>
      <c r="D63795" s="56"/>
      <c r="F63795"/>
    </row>
    <row r="63796" spans="2:6" x14ac:dyDescent="0.25">
      <c r="B63796" s="55"/>
      <c r="C63796" s="52"/>
      <c r="D63796" s="56"/>
      <c r="F63796"/>
    </row>
    <row r="63797" spans="2:6" x14ac:dyDescent="0.25">
      <c r="B63797" s="55"/>
      <c r="C63797" s="52"/>
      <c r="D63797" s="56"/>
      <c r="F63797"/>
    </row>
    <row r="63798" spans="2:6" x14ac:dyDescent="0.25">
      <c r="B63798" s="55"/>
      <c r="C63798" s="52"/>
      <c r="D63798" s="56"/>
      <c r="F63798"/>
    </row>
    <row r="63799" spans="2:6" x14ac:dyDescent="0.25">
      <c r="B63799" s="55"/>
      <c r="C63799" s="52"/>
      <c r="D63799" s="56"/>
      <c r="F63799"/>
    </row>
    <row r="63800" spans="2:6" x14ac:dyDescent="0.25">
      <c r="B63800" s="55"/>
      <c r="C63800" s="52"/>
      <c r="D63800" s="56"/>
      <c r="F63800"/>
    </row>
    <row r="63801" spans="2:6" x14ac:dyDescent="0.25">
      <c r="B63801" s="55"/>
      <c r="C63801" s="52"/>
      <c r="D63801" s="56"/>
      <c r="F63801"/>
    </row>
    <row r="63802" spans="2:6" x14ac:dyDescent="0.25">
      <c r="B63802" s="55"/>
      <c r="C63802" s="52"/>
      <c r="D63802" s="56"/>
      <c r="F63802"/>
    </row>
    <row r="63803" spans="2:6" x14ac:dyDescent="0.25">
      <c r="B63803" s="55"/>
      <c r="C63803" s="52"/>
      <c r="D63803" s="56"/>
      <c r="F63803"/>
    </row>
    <row r="63804" spans="2:6" x14ac:dyDescent="0.25">
      <c r="B63804" s="55"/>
      <c r="C63804" s="52"/>
      <c r="D63804" s="56"/>
      <c r="F63804"/>
    </row>
    <row r="63805" spans="2:6" x14ac:dyDescent="0.25">
      <c r="B63805" s="55"/>
      <c r="C63805" s="52"/>
      <c r="D63805" s="56"/>
      <c r="F63805"/>
    </row>
    <row r="63806" spans="2:6" x14ac:dyDescent="0.25">
      <c r="B63806" s="55"/>
      <c r="C63806" s="52"/>
      <c r="D63806" s="56"/>
      <c r="F63806"/>
    </row>
    <row r="63807" spans="2:6" x14ac:dyDescent="0.25">
      <c r="B63807" s="55"/>
      <c r="C63807" s="52"/>
      <c r="D63807" s="56"/>
      <c r="F63807"/>
    </row>
    <row r="63808" spans="2:6" x14ac:dyDescent="0.25">
      <c r="B63808" s="55"/>
      <c r="C63808" s="52"/>
      <c r="D63808" s="56"/>
      <c r="F63808"/>
    </row>
    <row r="63809" spans="2:6" x14ac:dyDescent="0.25">
      <c r="B63809" s="55"/>
      <c r="C63809" s="52"/>
      <c r="D63809" s="56"/>
      <c r="F63809"/>
    </row>
    <row r="63810" spans="2:6" x14ac:dyDescent="0.25">
      <c r="B63810" s="55"/>
      <c r="C63810" s="52"/>
      <c r="D63810" s="56"/>
      <c r="F63810"/>
    </row>
    <row r="63811" spans="2:6" x14ac:dyDescent="0.25">
      <c r="B63811" s="55"/>
      <c r="C63811" s="52"/>
      <c r="D63811" s="56"/>
      <c r="F63811"/>
    </row>
    <row r="63812" spans="2:6" x14ac:dyDescent="0.25">
      <c r="B63812" s="55"/>
      <c r="C63812" s="52"/>
      <c r="D63812" s="56"/>
      <c r="F63812"/>
    </row>
    <row r="63813" spans="2:6" x14ac:dyDescent="0.25">
      <c r="B63813" s="55"/>
      <c r="C63813" s="52"/>
      <c r="D63813" s="56"/>
      <c r="F63813"/>
    </row>
    <row r="63814" spans="2:6" x14ac:dyDescent="0.25">
      <c r="B63814" s="55"/>
      <c r="C63814" s="52"/>
      <c r="D63814" s="56"/>
      <c r="F63814"/>
    </row>
    <row r="63815" spans="2:6" x14ac:dyDescent="0.25">
      <c r="B63815" s="55"/>
      <c r="C63815" s="52"/>
      <c r="D63815" s="56"/>
      <c r="F63815"/>
    </row>
    <row r="63816" spans="2:6" x14ac:dyDescent="0.25">
      <c r="B63816" s="55"/>
      <c r="C63816" s="52"/>
      <c r="D63816" s="56"/>
      <c r="F63816"/>
    </row>
    <row r="63817" spans="2:6" x14ac:dyDescent="0.25">
      <c r="B63817" s="55"/>
      <c r="C63817" s="52"/>
      <c r="D63817" s="56"/>
      <c r="F63817"/>
    </row>
    <row r="63818" spans="2:6" x14ac:dyDescent="0.25">
      <c r="B63818" s="55"/>
      <c r="C63818" s="52"/>
      <c r="D63818" s="56"/>
      <c r="F63818"/>
    </row>
    <row r="63819" spans="2:6" x14ac:dyDescent="0.25">
      <c r="B63819" s="55"/>
      <c r="C63819" s="52"/>
      <c r="D63819" s="56"/>
      <c r="F63819"/>
    </row>
    <row r="63820" spans="2:6" x14ac:dyDescent="0.25">
      <c r="B63820" s="55"/>
      <c r="C63820" s="52"/>
      <c r="D63820" s="56"/>
      <c r="F63820"/>
    </row>
    <row r="63821" spans="2:6" x14ac:dyDescent="0.25">
      <c r="B63821" s="55"/>
      <c r="C63821" s="52"/>
      <c r="D63821" s="56"/>
      <c r="F63821"/>
    </row>
    <row r="63822" spans="2:6" x14ac:dyDescent="0.25">
      <c r="B63822" s="55"/>
      <c r="C63822" s="52"/>
      <c r="D63822" s="56"/>
      <c r="F63822"/>
    </row>
    <row r="63823" spans="2:6" x14ac:dyDescent="0.25">
      <c r="B63823" s="55"/>
      <c r="C63823" s="52"/>
      <c r="D63823" s="56"/>
      <c r="F63823"/>
    </row>
    <row r="63824" spans="2:6" x14ac:dyDescent="0.25">
      <c r="B63824" s="55"/>
      <c r="C63824" s="52"/>
      <c r="D63824" s="56"/>
      <c r="F63824"/>
    </row>
    <row r="63825" spans="2:6" x14ac:dyDescent="0.25">
      <c r="B63825" s="55"/>
      <c r="C63825" s="52"/>
      <c r="D63825" s="56"/>
      <c r="F63825"/>
    </row>
    <row r="63826" spans="2:6" x14ac:dyDescent="0.25">
      <c r="B63826" s="55"/>
      <c r="C63826" s="52"/>
      <c r="D63826" s="56"/>
      <c r="F63826"/>
    </row>
    <row r="63827" spans="2:6" x14ac:dyDescent="0.25">
      <c r="B63827" s="55"/>
      <c r="C63827" s="52"/>
      <c r="D63827" s="56"/>
      <c r="F63827"/>
    </row>
    <row r="63828" spans="2:6" x14ac:dyDescent="0.25">
      <c r="B63828" s="55"/>
      <c r="C63828" s="52"/>
      <c r="D63828" s="56"/>
      <c r="F63828"/>
    </row>
    <row r="63829" spans="2:6" x14ac:dyDescent="0.25">
      <c r="B63829" s="55"/>
      <c r="C63829" s="52"/>
      <c r="D63829" s="56"/>
      <c r="F63829"/>
    </row>
    <row r="63830" spans="2:6" x14ac:dyDescent="0.25">
      <c r="B63830" s="55"/>
      <c r="C63830" s="52"/>
      <c r="D63830" s="56"/>
      <c r="F63830"/>
    </row>
    <row r="63831" spans="2:6" x14ac:dyDescent="0.25">
      <c r="B63831" s="55"/>
      <c r="C63831" s="52"/>
      <c r="D63831" s="56"/>
      <c r="F63831"/>
    </row>
    <row r="63832" spans="2:6" x14ac:dyDescent="0.25">
      <c r="B63832" s="55"/>
      <c r="C63832" s="52"/>
      <c r="D63832" s="56"/>
      <c r="F63832"/>
    </row>
    <row r="63833" spans="2:6" x14ac:dyDescent="0.25">
      <c r="B63833" s="55"/>
      <c r="C63833" s="52"/>
      <c r="D63833" s="56"/>
      <c r="F63833"/>
    </row>
    <row r="63834" spans="2:6" x14ac:dyDescent="0.25">
      <c r="B63834" s="55"/>
      <c r="C63834" s="52"/>
      <c r="D63834" s="56"/>
      <c r="F63834"/>
    </row>
    <row r="63835" spans="2:6" x14ac:dyDescent="0.25">
      <c r="B63835" s="55"/>
      <c r="C63835" s="52"/>
      <c r="D63835" s="56"/>
      <c r="F63835"/>
    </row>
    <row r="63836" spans="2:6" x14ac:dyDescent="0.25">
      <c r="B63836" s="55"/>
      <c r="C63836" s="52"/>
      <c r="D63836" s="56"/>
      <c r="F63836"/>
    </row>
    <row r="63837" spans="2:6" x14ac:dyDescent="0.25">
      <c r="B63837" s="55"/>
      <c r="C63837" s="52"/>
      <c r="D63837" s="56"/>
      <c r="F63837"/>
    </row>
    <row r="63838" spans="2:6" x14ac:dyDescent="0.25">
      <c r="B63838" s="55"/>
      <c r="C63838" s="52"/>
      <c r="D63838" s="56"/>
      <c r="F63838"/>
    </row>
    <row r="63839" spans="2:6" x14ac:dyDescent="0.25">
      <c r="B63839" s="55"/>
      <c r="C63839" s="52"/>
      <c r="D63839" s="56"/>
      <c r="F63839"/>
    </row>
    <row r="63840" spans="2:6" x14ac:dyDescent="0.25">
      <c r="B63840" s="55"/>
      <c r="C63840" s="52"/>
      <c r="D63840" s="56"/>
      <c r="F63840"/>
    </row>
    <row r="63841" spans="2:6" x14ac:dyDescent="0.25">
      <c r="B63841" s="55"/>
      <c r="C63841" s="52"/>
      <c r="D63841" s="56"/>
      <c r="F63841"/>
    </row>
    <row r="63842" spans="2:6" x14ac:dyDescent="0.25">
      <c r="B63842" s="55"/>
      <c r="C63842" s="52"/>
      <c r="D63842" s="56"/>
      <c r="F63842"/>
    </row>
    <row r="63843" spans="2:6" x14ac:dyDescent="0.25">
      <c r="B63843" s="55"/>
      <c r="C63843" s="52"/>
      <c r="D63843" s="56"/>
      <c r="F63843"/>
    </row>
    <row r="63844" spans="2:6" x14ac:dyDescent="0.25">
      <c r="B63844" s="55"/>
      <c r="C63844" s="52"/>
      <c r="D63844" s="56"/>
      <c r="F63844"/>
    </row>
    <row r="63845" spans="2:6" x14ac:dyDescent="0.25">
      <c r="B63845" s="55"/>
      <c r="C63845" s="52"/>
      <c r="D63845" s="56"/>
      <c r="F63845"/>
    </row>
    <row r="63846" spans="2:6" x14ac:dyDescent="0.25">
      <c r="B63846" s="55"/>
      <c r="C63846" s="52"/>
      <c r="D63846" s="56"/>
      <c r="F63846"/>
    </row>
    <row r="63847" spans="2:6" x14ac:dyDescent="0.25">
      <c r="B63847" s="55"/>
      <c r="C63847" s="52"/>
      <c r="D63847" s="56"/>
      <c r="F63847"/>
    </row>
    <row r="63848" spans="2:6" x14ac:dyDescent="0.25">
      <c r="B63848" s="55"/>
      <c r="C63848" s="52"/>
      <c r="D63848" s="56"/>
      <c r="F63848"/>
    </row>
    <row r="63849" spans="2:6" x14ac:dyDescent="0.25">
      <c r="B63849" s="55"/>
      <c r="C63849" s="52"/>
      <c r="D63849" s="56"/>
      <c r="F63849"/>
    </row>
    <row r="63850" spans="2:6" x14ac:dyDescent="0.25">
      <c r="B63850" s="55"/>
      <c r="C63850" s="52"/>
      <c r="D63850" s="56"/>
      <c r="F63850"/>
    </row>
    <row r="63851" spans="2:6" x14ac:dyDescent="0.25">
      <c r="B63851" s="55"/>
      <c r="C63851" s="52"/>
      <c r="D63851" s="56"/>
      <c r="F63851"/>
    </row>
    <row r="63852" spans="2:6" x14ac:dyDescent="0.25">
      <c r="B63852" s="55"/>
      <c r="C63852" s="52"/>
      <c r="D63852" s="56"/>
      <c r="F63852"/>
    </row>
    <row r="63853" spans="2:6" x14ac:dyDescent="0.25">
      <c r="B63853" s="55"/>
      <c r="C63853" s="52"/>
      <c r="D63853" s="56"/>
      <c r="F63853"/>
    </row>
    <row r="63854" spans="2:6" x14ac:dyDescent="0.25">
      <c r="B63854" s="55"/>
      <c r="C63854" s="52"/>
      <c r="D63854" s="56"/>
      <c r="F63854"/>
    </row>
    <row r="63855" spans="2:6" x14ac:dyDescent="0.25">
      <c r="B63855" s="55"/>
      <c r="C63855" s="52"/>
      <c r="D63855" s="56"/>
      <c r="F63855"/>
    </row>
    <row r="63856" spans="2:6" x14ac:dyDescent="0.25">
      <c r="B63856" s="55"/>
      <c r="C63856" s="52"/>
      <c r="D63856" s="56"/>
      <c r="F63856"/>
    </row>
    <row r="63857" spans="2:6" x14ac:dyDescent="0.25">
      <c r="B63857" s="55"/>
      <c r="C63857" s="52"/>
      <c r="D63857" s="56"/>
      <c r="F63857"/>
    </row>
    <row r="63858" spans="2:6" x14ac:dyDescent="0.25">
      <c r="B63858" s="55"/>
      <c r="C63858" s="52"/>
      <c r="D63858" s="56"/>
      <c r="F63858"/>
    </row>
    <row r="63859" spans="2:6" x14ac:dyDescent="0.25">
      <c r="B63859" s="55"/>
      <c r="C63859" s="52"/>
      <c r="D63859" s="56"/>
      <c r="F63859"/>
    </row>
    <row r="63860" spans="2:6" x14ac:dyDescent="0.25">
      <c r="B63860" s="55"/>
      <c r="C63860" s="52"/>
      <c r="D63860" s="56"/>
      <c r="F63860"/>
    </row>
    <row r="63861" spans="2:6" x14ac:dyDescent="0.25">
      <c r="B63861" s="55"/>
      <c r="C63861" s="52"/>
      <c r="D63861" s="56"/>
      <c r="F63861"/>
    </row>
    <row r="63862" spans="2:6" x14ac:dyDescent="0.25">
      <c r="B63862" s="55"/>
      <c r="C63862" s="52"/>
      <c r="D63862" s="56"/>
      <c r="F63862"/>
    </row>
    <row r="63863" spans="2:6" x14ac:dyDescent="0.25">
      <c r="B63863" s="55"/>
      <c r="C63863" s="52"/>
      <c r="D63863" s="56"/>
      <c r="F63863"/>
    </row>
    <row r="63864" spans="2:6" x14ac:dyDescent="0.25">
      <c r="B63864" s="55"/>
      <c r="C63864" s="52"/>
      <c r="D63864" s="56"/>
      <c r="F63864"/>
    </row>
    <row r="63865" spans="2:6" x14ac:dyDescent="0.25">
      <c r="B63865" s="55"/>
      <c r="C63865" s="52"/>
      <c r="D63865" s="56"/>
      <c r="F63865"/>
    </row>
    <row r="63866" spans="2:6" x14ac:dyDescent="0.25">
      <c r="B63866" s="55"/>
      <c r="C63866" s="52"/>
      <c r="D63866" s="56"/>
      <c r="F63866"/>
    </row>
    <row r="63867" spans="2:6" x14ac:dyDescent="0.25">
      <c r="B63867" s="55"/>
      <c r="C63867" s="52"/>
      <c r="D63867" s="56"/>
      <c r="F63867"/>
    </row>
    <row r="63868" spans="2:6" x14ac:dyDescent="0.25">
      <c r="B63868" s="55"/>
      <c r="C63868" s="52"/>
      <c r="D63868" s="56"/>
      <c r="F63868"/>
    </row>
    <row r="63869" spans="2:6" x14ac:dyDescent="0.25">
      <c r="B63869" s="55"/>
      <c r="C63869" s="52"/>
      <c r="D63869" s="56"/>
      <c r="F63869"/>
    </row>
    <row r="63870" spans="2:6" x14ac:dyDescent="0.25">
      <c r="B63870" s="55"/>
      <c r="C63870" s="52"/>
      <c r="D63870" s="56"/>
      <c r="F63870"/>
    </row>
    <row r="63871" spans="2:6" x14ac:dyDescent="0.25">
      <c r="B63871" s="55"/>
      <c r="C63871" s="52"/>
      <c r="D63871" s="56"/>
      <c r="F63871"/>
    </row>
    <row r="63872" spans="2:6" x14ac:dyDescent="0.25">
      <c r="B63872" s="55"/>
      <c r="C63872" s="52"/>
      <c r="D63872" s="56"/>
      <c r="F63872"/>
    </row>
    <row r="63873" spans="2:6" x14ac:dyDescent="0.25">
      <c r="B63873" s="55"/>
      <c r="C63873" s="52"/>
      <c r="D63873" s="56"/>
      <c r="F63873"/>
    </row>
    <row r="63874" spans="2:6" x14ac:dyDescent="0.25">
      <c r="B63874" s="55"/>
      <c r="C63874" s="52"/>
      <c r="D63874" s="56"/>
      <c r="F63874"/>
    </row>
    <row r="63875" spans="2:6" x14ac:dyDescent="0.25">
      <c r="B63875" s="55"/>
      <c r="C63875" s="52"/>
      <c r="D63875" s="56"/>
      <c r="F63875"/>
    </row>
    <row r="63876" spans="2:6" x14ac:dyDescent="0.25">
      <c r="B63876" s="55"/>
      <c r="C63876" s="52"/>
      <c r="D63876" s="56"/>
      <c r="F63876"/>
    </row>
    <row r="63877" spans="2:6" x14ac:dyDescent="0.25">
      <c r="B63877" s="55"/>
      <c r="C63877" s="52"/>
      <c r="D63877" s="56"/>
      <c r="F63877"/>
    </row>
    <row r="63878" spans="2:6" x14ac:dyDescent="0.25">
      <c r="B63878" s="55"/>
      <c r="C63878" s="52"/>
      <c r="D63878" s="56"/>
      <c r="F63878"/>
    </row>
    <row r="63879" spans="2:6" x14ac:dyDescent="0.25">
      <c r="B63879" s="55"/>
      <c r="C63879" s="52"/>
      <c r="D63879" s="56"/>
      <c r="F63879"/>
    </row>
    <row r="63880" spans="2:6" x14ac:dyDescent="0.25">
      <c r="B63880" s="55"/>
      <c r="C63880" s="52"/>
      <c r="D63880" s="56"/>
      <c r="F63880"/>
    </row>
    <row r="63881" spans="2:6" x14ac:dyDescent="0.25">
      <c r="B63881" s="55"/>
      <c r="C63881" s="52"/>
      <c r="D63881" s="56"/>
      <c r="F63881"/>
    </row>
    <row r="63882" spans="2:6" x14ac:dyDescent="0.25">
      <c r="B63882" s="55"/>
      <c r="C63882" s="52"/>
      <c r="D63882" s="56"/>
      <c r="F63882"/>
    </row>
    <row r="63883" spans="2:6" x14ac:dyDescent="0.25">
      <c r="B63883" s="55"/>
      <c r="C63883" s="52"/>
      <c r="D63883" s="56"/>
      <c r="F63883"/>
    </row>
    <row r="63884" spans="2:6" x14ac:dyDescent="0.25">
      <c r="B63884" s="55"/>
      <c r="C63884" s="52"/>
      <c r="D63884" s="56"/>
      <c r="F63884"/>
    </row>
    <row r="63885" spans="2:6" x14ac:dyDescent="0.25">
      <c r="B63885" s="55"/>
      <c r="C63885" s="52"/>
      <c r="D63885" s="56"/>
      <c r="F63885"/>
    </row>
    <row r="63886" spans="2:6" x14ac:dyDescent="0.25">
      <c r="B63886" s="55"/>
      <c r="C63886" s="52"/>
      <c r="D63886" s="56"/>
      <c r="F63886"/>
    </row>
    <row r="63887" spans="2:6" x14ac:dyDescent="0.25">
      <c r="B63887" s="55"/>
      <c r="C63887" s="52"/>
      <c r="D63887" s="56"/>
      <c r="F63887"/>
    </row>
    <row r="63888" spans="2:6" x14ac:dyDescent="0.25">
      <c r="B63888" s="55"/>
      <c r="C63888" s="52"/>
      <c r="D63888" s="56"/>
      <c r="F63888"/>
    </row>
    <row r="63889" spans="2:6" x14ac:dyDescent="0.25">
      <c r="B63889" s="55"/>
      <c r="C63889" s="52"/>
      <c r="D63889" s="56"/>
      <c r="F63889"/>
    </row>
    <row r="63890" spans="2:6" x14ac:dyDescent="0.25">
      <c r="B63890" s="55"/>
      <c r="C63890" s="52"/>
      <c r="D63890" s="56"/>
      <c r="F63890"/>
    </row>
    <row r="63891" spans="2:6" x14ac:dyDescent="0.25">
      <c r="B63891" s="55"/>
      <c r="C63891" s="52"/>
      <c r="D63891" s="56"/>
      <c r="F63891"/>
    </row>
    <row r="63892" spans="2:6" x14ac:dyDescent="0.25">
      <c r="B63892" s="55"/>
      <c r="C63892" s="52"/>
      <c r="D63892" s="56"/>
      <c r="F63892"/>
    </row>
    <row r="63893" spans="2:6" x14ac:dyDescent="0.25">
      <c r="B63893" s="55"/>
      <c r="C63893" s="52"/>
      <c r="D63893" s="56"/>
      <c r="F63893"/>
    </row>
    <row r="63894" spans="2:6" x14ac:dyDescent="0.25">
      <c r="B63894" s="55"/>
      <c r="C63894" s="52"/>
      <c r="D63894" s="56"/>
      <c r="F63894"/>
    </row>
    <row r="63895" spans="2:6" x14ac:dyDescent="0.25">
      <c r="B63895" s="55"/>
      <c r="C63895" s="52"/>
      <c r="D63895" s="56"/>
      <c r="F63895"/>
    </row>
    <row r="63896" spans="2:6" x14ac:dyDescent="0.25">
      <c r="B63896" s="55"/>
      <c r="C63896" s="52"/>
      <c r="D63896" s="56"/>
      <c r="F63896"/>
    </row>
    <row r="63897" spans="2:6" x14ac:dyDescent="0.25">
      <c r="B63897" s="55"/>
      <c r="C63897" s="52"/>
      <c r="D63897" s="56"/>
      <c r="F63897"/>
    </row>
    <row r="63898" spans="2:6" x14ac:dyDescent="0.25">
      <c r="B63898" s="55"/>
      <c r="C63898" s="52"/>
      <c r="D63898" s="56"/>
      <c r="F63898"/>
    </row>
    <row r="63899" spans="2:6" x14ac:dyDescent="0.25">
      <c r="B63899" s="55"/>
      <c r="C63899" s="52"/>
      <c r="D63899" s="56"/>
      <c r="F63899"/>
    </row>
    <row r="63900" spans="2:6" x14ac:dyDescent="0.25">
      <c r="B63900" s="55"/>
      <c r="C63900" s="52"/>
      <c r="D63900" s="56"/>
      <c r="F63900"/>
    </row>
    <row r="63901" spans="2:6" x14ac:dyDescent="0.25">
      <c r="B63901" s="55"/>
      <c r="C63901" s="52"/>
      <c r="D63901" s="56"/>
      <c r="F63901"/>
    </row>
    <row r="63902" spans="2:6" x14ac:dyDescent="0.25">
      <c r="B63902" s="55"/>
      <c r="C63902" s="52"/>
      <c r="D63902" s="56"/>
      <c r="F63902"/>
    </row>
    <row r="63903" spans="2:6" x14ac:dyDescent="0.25">
      <c r="B63903" s="55"/>
      <c r="C63903" s="52"/>
      <c r="D63903" s="56"/>
      <c r="F63903"/>
    </row>
    <row r="63904" spans="2:6" x14ac:dyDescent="0.25">
      <c r="B63904" s="55"/>
      <c r="C63904" s="52"/>
      <c r="D63904" s="56"/>
      <c r="F63904"/>
    </row>
    <row r="63905" spans="2:6" x14ac:dyDescent="0.25">
      <c r="B63905" s="55"/>
      <c r="C63905" s="52"/>
      <c r="D63905" s="56"/>
      <c r="F63905"/>
    </row>
    <row r="63906" spans="2:6" x14ac:dyDescent="0.25">
      <c r="B63906" s="55"/>
      <c r="C63906" s="52"/>
      <c r="D63906" s="56"/>
      <c r="F63906"/>
    </row>
    <row r="63907" spans="2:6" x14ac:dyDescent="0.25">
      <c r="B63907" s="55"/>
      <c r="C63907" s="52"/>
      <c r="D63907" s="56"/>
      <c r="F63907"/>
    </row>
    <row r="63908" spans="2:6" x14ac:dyDescent="0.25">
      <c r="B63908" s="55"/>
      <c r="C63908" s="52"/>
      <c r="D63908" s="56"/>
      <c r="F63908"/>
    </row>
    <row r="63909" spans="2:6" x14ac:dyDescent="0.25">
      <c r="B63909" s="55"/>
      <c r="C63909" s="52"/>
      <c r="D63909" s="56"/>
      <c r="F63909"/>
    </row>
    <row r="63910" spans="2:6" x14ac:dyDescent="0.25">
      <c r="B63910" s="55"/>
      <c r="C63910" s="52"/>
      <c r="D63910" s="56"/>
      <c r="F63910"/>
    </row>
    <row r="63911" spans="2:6" x14ac:dyDescent="0.25">
      <c r="B63911" s="55"/>
      <c r="C63911" s="52"/>
      <c r="D63911" s="56"/>
      <c r="F63911"/>
    </row>
    <row r="63912" spans="2:6" x14ac:dyDescent="0.25">
      <c r="B63912" s="55"/>
      <c r="C63912" s="52"/>
      <c r="D63912" s="56"/>
      <c r="F63912"/>
    </row>
    <row r="63913" spans="2:6" x14ac:dyDescent="0.25">
      <c r="B63913" s="55"/>
      <c r="C63913" s="52"/>
      <c r="D63913" s="56"/>
      <c r="F63913"/>
    </row>
    <row r="63914" spans="2:6" x14ac:dyDescent="0.25">
      <c r="B63914" s="55"/>
      <c r="C63914" s="52"/>
      <c r="D63914" s="56"/>
      <c r="F63914"/>
    </row>
    <row r="63915" spans="2:6" x14ac:dyDescent="0.25">
      <c r="B63915" s="55"/>
      <c r="C63915" s="52"/>
      <c r="D63915" s="56"/>
      <c r="F63915"/>
    </row>
    <row r="63916" spans="2:6" x14ac:dyDescent="0.25">
      <c r="B63916" s="55"/>
      <c r="C63916" s="52"/>
      <c r="D63916" s="56"/>
      <c r="F63916"/>
    </row>
    <row r="63917" spans="2:6" x14ac:dyDescent="0.25">
      <c r="B63917" s="55"/>
      <c r="C63917" s="52"/>
      <c r="D63917" s="56"/>
      <c r="F63917"/>
    </row>
    <row r="63918" spans="2:6" x14ac:dyDescent="0.25">
      <c r="B63918" s="55"/>
      <c r="C63918" s="52"/>
      <c r="D63918" s="56"/>
      <c r="F63918"/>
    </row>
    <row r="63919" spans="2:6" x14ac:dyDescent="0.25">
      <c r="B63919" s="55"/>
      <c r="C63919" s="52"/>
      <c r="D63919" s="56"/>
      <c r="F63919"/>
    </row>
    <row r="63920" spans="2:6" x14ac:dyDescent="0.25">
      <c r="B63920" s="55"/>
      <c r="C63920" s="52"/>
      <c r="D63920" s="56"/>
      <c r="F63920"/>
    </row>
    <row r="63921" spans="2:6" x14ac:dyDescent="0.25">
      <c r="B63921" s="55"/>
      <c r="C63921" s="52"/>
      <c r="D63921" s="56"/>
      <c r="F63921"/>
    </row>
    <row r="63922" spans="2:6" x14ac:dyDescent="0.25">
      <c r="B63922" s="55"/>
      <c r="C63922" s="52"/>
      <c r="D63922" s="56"/>
      <c r="F63922"/>
    </row>
    <row r="63923" spans="2:6" x14ac:dyDescent="0.25">
      <c r="B63923" s="55"/>
      <c r="C63923" s="52"/>
      <c r="D63923" s="56"/>
      <c r="F63923"/>
    </row>
    <row r="63924" spans="2:6" x14ac:dyDescent="0.25">
      <c r="B63924" s="55"/>
      <c r="C63924" s="52"/>
      <c r="D63924" s="56"/>
      <c r="F63924"/>
    </row>
    <row r="63925" spans="2:6" x14ac:dyDescent="0.25">
      <c r="B63925" s="55"/>
      <c r="C63925" s="52"/>
      <c r="D63925" s="56"/>
      <c r="F63925"/>
    </row>
    <row r="63926" spans="2:6" x14ac:dyDescent="0.25">
      <c r="B63926" s="55"/>
      <c r="C63926" s="52"/>
      <c r="D63926" s="56"/>
      <c r="F63926"/>
    </row>
    <row r="63927" spans="2:6" x14ac:dyDescent="0.25">
      <c r="B63927" s="55"/>
      <c r="C63927" s="52"/>
      <c r="D63927" s="56"/>
      <c r="F63927"/>
    </row>
    <row r="63928" spans="2:6" x14ac:dyDescent="0.25">
      <c r="B63928" s="55"/>
      <c r="C63928" s="52"/>
      <c r="D63928" s="56"/>
      <c r="F63928"/>
    </row>
    <row r="63929" spans="2:6" x14ac:dyDescent="0.25">
      <c r="B63929" s="55"/>
      <c r="C63929" s="52"/>
      <c r="D63929" s="56"/>
      <c r="F63929"/>
    </row>
    <row r="63930" spans="2:6" x14ac:dyDescent="0.25">
      <c r="B63930" s="55"/>
      <c r="C63930" s="52"/>
      <c r="D63930" s="56"/>
      <c r="F63930"/>
    </row>
    <row r="63931" spans="2:6" x14ac:dyDescent="0.25">
      <c r="B63931" s="55"/>
      <c r="C63931" s="52"/>
      <c r="D63931" s="56"/>
      <c r="F63931"/>
    </row>
    <row r="63932" spans="2:6" x14ac:dyDescent="0.25">
      <c r="B63932" s="55"/>
      <c r="C63932" s="52"/>
      <c r="D63932" s="56"/>
      <c r="F63932"/>
    </row>
    <row r="63933" spans="2:6" x14ac:dyDescent="0.25">
      <c r="B63933" s="55"/>
      <c r="C63933" s="52"/>
      <c r="D63933" s="56"/>
      <c r="F63933"/>
    </row>
    <row r="63934" spans="2:6" x14ac:dyDescent="0.25">
      <c r="B63934" s="55"/>
      <c r="C63934" s="52"/>
      <c r="D63934" s="56"/>
      <c r="F63934"/>
    </row>
    <row r="63935" spans="2:6" x14ac:dyDescent="0.25">
      <c r="B63935" s="55"/>
      <c r="C63935" s="52"/>
      <c r="D63935" s="56"/>
      <c r="F63935"/>
    </row>
    <row r="63936" spans="2:6" x14ac:dyDescent="0.25">
      <c r="B63936" s="55"/>
      <c r="C63936" s="52"/>
      <c r="D63936" s="56"/>
      <c r="F63936"/>
    </row>
    <row r="63937" spans="2:6" x14ac:dyDescent="0.25">
      <c r="B63937" s="55"/>
      <c r="C63937" s="52"/>
      <c r="D63937" s="56"/>
      <c r="F63937"/>
    </row>
    <row r="63938" spans="2:6" x14ac:dyDescent="0.25">
      <c r="B63938" s="55"/>
      <c r="C63938" s="52"/>
      <c r="D63938" s="56"/>
      <c r="F63938"/>
    </row>
    <row r="63939" spans="2:6" x14ac:dyDescent="0.25">
      <c r="B63939" s="55"/>
      <c r="C63939" s="52"/>
      <c r="D63939" s="56"/>
      <c r="F63939"/>
    </row>
    <row r="63940" spans="2:6" x14ac:dyDescent="0.25">
      <c r="B63940" s="55"/>
      <c r="C63940" s="52"/>
      <c r="D63940" s="56"/>
      <c r="F63940"/>
    </row>
    <row r="63941" spans="2:6" x14ac:dyDescent="0.25">
      <c r="B63941" s="55"/>
      <c r="C63941" s="52"/>
      <c r="D63941" s="56"/>
      <c r="F63941"/>
    </row>
    <row r="63942" spans="2:6" x14ac:dyDescent="0.25">
      <c r="B63942" s="55"/>
      <c r="C63942" s="52"/>
      <c r="D63942" s="56"/>
      <c r="F63942"/>
    </row>
    <row r="63943" spans="2:6" x14ac:dyDescent="0.25">
      <c r="B63943" s="55"/>
      <c r="C63943" s="52"/>
      <c r="D63943" s="56"/>
      <c r="F63943"/>
    </row>
    <row r="63944" spans="2:6" x14ac:dyDescent="0.25">
      <c r="B63944" s="55"/>
      <c r="C63944" s="52"/>
      <c r="D63944" s="56"/>
      <c r="F63944"/>
    </row>
    <row r="63945" spans="2:6" x14ac:dyDescent="0.25">
      <c r="B63945" s="55"/>
      <c r="C63945" s="52"/>
      <c r="D63945" s="56"/>
      <c r="F63945"/>
    </row>
    <row r="63946" spans="2:6" x14ac:dyDescent="0.25">
      <c r="B63946" s="55"/>
      <c r="C63946" s="52"/>
      <c r="D63946" s="56"/>
      <c r="F63946"/>
    </row>
    <row r="63947" spans="2:6" x14ac:dyDescent="0.25">
      <c r="B63947" s="55"/>
      <c r="C63947" s="52"/>
      <c r="D63947" s="56"/>
      <c r="F63947"/>
    </row>
    <row r="63948" spans="2:6" x14ac:dyDescent="0.25">
      <c r="B63948" s="55"/>
      <c r="C63948" s="52"/>
      <c r="D63948" s="56"/>
      <c r="F63948"/>
    </row>
    <row r="63949" spans="2:6" x14ac:dyDescent="0.25">
      <c r="B63949" s="55"/>
      <c r="C63949" s="52"/>
      <c r="D63949" s="56"/>
      <c r="F63949"/>
    </row>
    <row r="63950" spans="2:6" x14ac:dyDescent="0.25">
      <c r="B63950" s="55"/>
      <c r="C63950" s="52"/>
      <c r="D63950" s="56"/>
      <c r="F63950"/>
    </row>
    <row r="63951" spans="2:6" x14ac:dyDescent="0.25">
      <c r="B63951" s="55"/>
      <c r="C63951" s="52"/>
      <c r="D63951" s="56"/>
      <c r="F63951"/>
    </row>
    <row r="63952" spans="2:6" x14ac:dyDescent="0.25">
      <c r="B63952" s="55"/>
      <c r="C63952" s="52"/>
      <c r="D63952" s="56"/>
      <c r="F63952"/>
    </row>
    <row r="63953" spans="2:6" x14ac:dyDescent="0.25">
      <c r="B63953" s="55"/>
      <c r="C63953" s="52"/>
      <c r="D63953" s="56"/>
      <c r="F63953"/>
    </row>
    <row r="63954" spans="2:6" x14ac:dyDescent="0.25">
      <c r="B63954" s="55"/>
      <c r="C63954" s="52"/>
      <c r="D63954" s="56"/>
      <c r="F63954"/>
    </row>
    <row r="63955" spans="2:6" x14ac:dyDescent="0.25">
      <c r="B63955" s="55"/>
      <c r="C63955" s="52"/>
      <c r="D63955" s="56"/>
      <c r="F63955"/>
    </row>
    <row r="63956" spans="2:6" x14ac:dyDescent="0.25">
      <c r="B63956" s="55"/>
      <c r="C63956" s="52"/>
      <c r="D63956" s="56"/>
      <c r="F63956"/>
    </row>
    <row r="63957" spans="2:6" x14ac:dyDescent="0.25">
      <c r="B63957" s="55"/>
      <c r="C63957" s="52"/>
      <c r="D63957" s="56"/>
      <c r="F63957"/>
    </row>
    <row r="63958" spans="2:6" x14ac:dyDescent="0.25">
      <c r="B63958" s="55"/>
      <c r="C63958" s="52"/>
      <c r="D63958" s="56"/>
      <c r="F63958"/>
    </row>
    <row r="63959" spans="2:6" x14ac:dyDescent="0.25">
      <c r="B63959" s="55"/>
      <c r="C63959" s="52"/>
      <c r="D63959" s="56"/>
      <c r="F63959"/>
    </row>
    <row r="63960" spans="2:6" x14ac:dyDescent="0.25">
      <c r="B63960" s="55"/>
      <c r="C63960" s="52"/>
      <c r="D63960" s="56"/>
      <c r="F63960"/>
    </row>
    <row r="63961" spans="2:6" x14ac:dyDescent="0.25">
      <c r="B63961" s="55"/>
      <c r="C63961" s="52"/>
      <c r="D63961" s="56"/>
      <c r="F63961"/>
    </row>
    <row r="63962" spans="2:6" x14ac:dyDescent="0.25">
      <c r="B63962" s="55"/>
      <c r="C63962" s="52"/>
      <c r="D63962" s="56"/>
      <c r="F63962"/>
    </row>
    <row r="63963" spans="2:6" x14ac:dyDescent="0.25">
      <c r="B63963" s="55"/>
      <c r="C63963" s="52"/>
      <c r="D63963" s="56"/>
      <c r="F63963"/>
    </row>
    <row r="63964" spans="2:6" x14ac:dyDescent="0.25">
      <c r="B63964" s="55"/>
      <c r="C63964" s="52"/>
      <c r="D63964" s="56"/>
      <c r="F63964"/>
    </row>
    <row r="63965" spans="2:6" x14ac:dyDescent="0.25">
      <c r="B63965" s="55"/>
      <c r="C63965" s="52"/>
      <c r="D63965" s="56"/>
      <c r="F63965"/>
    </row>
    <row r="63966" spans="2:6" x14ac:dyDescent="0.25">
      <c r="B63966" s="55"/>
      <c r="C63966" s="52"/>
      <c r="D63966" s="56"/>
      <c r="F63966"/>
    </row>
    <row r="63967" spans="2:6" x14ac:dyDescent="0.25">
      <c r="B63967" s="55"/>
      <c r="C63967" s="52"/>
      <c r="D63967" s="56"/>
      <c r="F63967"/>
    </row>
    <row r="63968" spans="2:6" x14ac:dyDescent="0.25">
      <c r="B63968" s="55"/>
      <c r="C63968" s="52"/>
      <c r="D63968" s="56"/>
      <c r="F63968"/>
    </row>
    <row r="63969" spans="2:6" x14ac:dyDescent="0.25">
      <c r="B63969" s="55"/>
      <c r="C63969" s="52"/>
      <c r="D63969" s="56"/>
      <c r="F63969"/>
    </row>
    <row r="63970" spans="2:6" x14ac:dyDescent="0.25">
      <c r="B63970" s="55"/>
      <c r="C63970" s="52"/>
      <c r="D63970" s="56"/>
      <c r="F63970"/>
    </row>
    <row r="63971" spans="2:6" x14ac:dyDescent="0.25">
      <c r="B63971" s="55"/>
      <c r="C63971" s="52"/>
      <c r="D63971" s="56"/>
      <c r="F63971"/>
    </row>
    <row r="63972" spans="2:6" x14ac:dyDescent="0.25">
      <c r="B63972" s="55"/>
      <c r="C63972" s="52"/>
      <c r="D63972" s="56"/>
      <c r="F63972"/>
    </row>
    <row r="63973" spans="2:6" x14ac:dyDescent="0.25">
      <c r="B63973" s="55"/>
      <c r="C63973" s="52"/>
      <c r="D63973" s="56"/>
      <c r="F63973"/>
    </row>
    <row r="63974" spans="2:6" x14ac:dyDescent="0.25">
      <c r="B63974" s="55"/>
      <c r="C63974" s="52"/>
      <c r="D63974" s="56"/>
      <c r="F63974"/>
    </row>
    <row r="63975" spans="2:6" x14ac:dyDescent="0.25">
      <c r="B63975" s="55"/>
      <c r="C63975" s="52"/>
      <c r="D63975" s="56"/>
      <c r="F63975"/>
    </row>
    <row r="63976" spans="2:6" x14ac:dyDescent="0.25">
      <c r="B63976" s="55"/>
      <c r="C63976" s="52"/>
      <c r="D63976" s="56"/>
      <c r="F63976"/>
    </row>
    <row r="63977" spans="2:6" x14ac:dyDescent="0.25">
      <c r="B63977" s="55"/>
      <c r="C63977" s="52"/>
      <c r="D63977" s="56"/>
      <c r="F63977"/>
    </row>
    <row r="63978" spans="2:6" x14ac:dyDescent="0.25">
      <c r="B63978" s="55"/>
      <c r="C63978" s="52"/>
      <c r="D63978" s="56"/>
      <c r="F63978"/>
    </row>
    <row r="63979" spans="2:6" x14ac:dyDescent="0.25">
      <c r="B63979" s="55"/>
      <c r="C63979" s="52"/>
      <c r="D63979" s="56"/>
      <c r="F63979"/>
    </row>
    <row r="63980" spans="2:6" x14ac:dyDescent="0.25">
      <c r="B63980" s="55"/>
      <c r="C63980" s="52"/>
      <c r="D63980" s="56"/>
      <c r="F63980"/>
    </row>
    <row r="63981" spans="2:6" x14ac:dyDescent="0.25">
      <c r="B63981" s="55"/>
      <c r="C63981" s="52"/>
      <c r="D63981" s="56"/>
      <c r="F63981"/>
    </row>
    <row r="63982" spans="2:6" x14ac:dyDescent="0.25">
      <c r="B63982" s="55"/>
      <c r="C63982" s="52"/>
      <c r="D63982" s="56"/>
      <c r="F63982"/>
    </row>
    <row r="63983" spans="2:6" x14ac:dyDescent="0.25">
      <c r="B63983" s="55"/>
      <c r="C63983" s="52"/>
      <c r="D63983" s="56"/>
      <c r="F63983"/>
    </row>
    <row r="63984" spans="2:6" x14ac:dyDescent="0.25">
      <c r="B63984" s="55"/>
      <c r="C63984" s="52"/>
      <c r="D63984" s="56"/>
      <c r="F63984"/>
    </row>
    <row r="63985" spans="2:6" x14ac:dyDescent="0.25">
      <c r="B63985" s="55"/>
      <c r="C63985" s="52"/>
      <c r="D63985" s="56"/>
      <c r="F63985"/>
    </row>
    <row r="63986" spans="2:6" x14ac:dyDescent="0.25">
      <c r="B63986" s="55"/>
      <c r="C63986" s="52"/>
      <c r="D63986" s="56"/>
      <c r="F63986"/>
    </row>
    <row r="63987" spans="2:6" x14ac:dyDescent="0.25">
      <c r="B63987" s="55"/>
      <c r="C63987" s="52"/>
      <c r="D63987" s="56"/>
      <c r="F63987"/>
    </row>
    <row r="63988" spans="2:6" x14ac:dyDescent="0.25">
      <c r="B63988" s="55"/>
      <c r="C63988" s="52"/>
      <c r="D63988" s="56"/>
      <c r="F63988"/>
    </row>
    <row r="63989" spans="2:6" x14ac:dyDescent="0.25">
      <c r="B63989" s="55"/>
      <c r="C63989" s="52"/>
      <c r="D63989" s="56"/>
      <c r="F63989"/>
    </row>
    <row r="63990" spans="2:6" x14ac:dyDescent="0.25">
      <c r="B63990" s="55"/>
      <c r="C63990" s="52"/>
      <c r="D63990" s="56"/>
      <c r="F63990"/>
    </row>
    <row r="63991" spans="2:6" x14ac:dyDescent="0.25">
      <c r="B63991" s="55"/>
      <c r="C63991" s="52"/>
      <c r="D63991" s="56"/>
      <c r="F63991"/>
    </row>
    <row r="63992" spans="2:6" x14ac:dyDescent="0.25">
      <c r="B63992" s="55"/>
      <c r="C63992" s="52"/>
      <c r="D63992" s="56"/>
      <c r="F63992"/>
    </row>
    <row r="63993" spans="2:6" x14ac:dyDescent="0.25">
      <c r="B63993" s="55"/>
      <c r="C63993" s="52"/>
      <c r="D63993" s="56"/>
      <c r="F63993"/>
    </row>
    <row r="63994" spans="2:6" x14ac:dyDescent="0.25">
      <c r="B63994" s="55"/>
      <c r="C63994" s="52"/>
      <c r="D63994" s="56"/>
      <c r="F63994"/>
    </row>
    <row r="63995" spans="2:6" x14ac:dyDescent="0.25">
      <c r="B63995" s="55"/>
      <c r="C63995" s="52"/>
      <c r="D63995" s="56"/>
      <c r="F63995"/>
    </row>
    <row r="63996" spans="2:6" x14ac:dyDescent="0.25">
      <c r="B63996" s="55"/>
      <c r="C63996" s="52"/>
      <c r="D63996" s="56"/>
      <c r="F63996"/>
    </row>
    <row r="63997" spans="2:6" x14ac:dyDescent="0.25">
      <c r="B63997" s="55"/>
      <c r="C63997" s="52"/>
      <c r="D63997" s="56"/>
      <c r="F63997"/>
    </row>
    <row r="63998" spans="2:6" x14ac:dyDescent="0.25">
      <c r="B63998" s="55"/>
      <c r="C63998" s="52"/>
      <c r="D63998" s="56"/>
      <c r="F63998"/>
    </row>
    <row r="63999" spans="2:6" x14ac:dyDescent="0.25">
      <c r="B63999" s="55"/>
      <c r="C63999" s="52"/>
      <c r="D63999" s="56"/>
      <c r="F63999"/>
    </row>
    <row r="64000" spans="2:6" x14ac:dyDescent="0.25">
      <c r="B64000" s="55"/>
      <c r="C64000" s="52"/>
      <c r="D64000" s="56"/>
      <c r="F64000"/>
    </row>
    <row r="64001" spans="2:6" x14ac:dyDescent="0.25">
      <c r="B64001" s="55"/>
      <c r="C64001" s="52"/>
      <c r="D64001" s="56"/>
      <c r="F64001"/>
    </row>
    <row r="64002" spans="2:6" x14ac:dyDescent="0.25">
      <c r="B64002" s="55"/>
      <c r="C64002" s="52"/>
      <c r="D64002" s="56"/>
      <c r="F64002"/>
    </row>
    <row r="64003" spans="2:6" x14ac:dyDescent="0.25">
      <c r="B64003" s="55"/>
      <c r="C64003" s="52"/>
      <c r="D64003" s="56"/>
      <c r="F64003"/>
    </row>
    <row r="64004" spans="2:6" x14ac:dyDescent="0.25">
      <c r="B64004" s="55"/>
      <c r="C64004" s="52"/>
      <c r="D64004" s="56"/>
      <c r="F64004"/>
    </row>
    <row r="64005" spans="2:6" x14ac:dyDescent="0.25">
      <c r="B64005" s="55"/>
      <c r="C64005" s="52"/>
      <c r="D64005" s="56"/>
      <c r="F64005"/>
    </row>
    <row r="64006" spans="2:6" x14ac:dyDescent="0.25">
      <c r="B64006" s="55"/>
      <c r="C64006" s="52"/>
      <c r="D64006" s="56"/>
      <c r="F64006"/>
    </row>
    <row r="64007" spans="2:6" x14ac:dyDescent="0.25">
      <c r="B64007" s="55"/>
      <c r="C64007" s="52"/>
      <c r="D64007" s="56"/>
      <c r="F64007"/>
    </row>
    <row r="64008" spans="2:6" x14ac:dyDescent="0.25">
      <c r="B64008" s="55"/>
      <c r="C64008" s="52"/>
      <c r="D64008" s="56"/>
      <c r="F64008"/>
    </row>
    <row r="64009" spans="2:6" x14ac:dyDescent="0.25">
      <c r="B64009" s="55"/>
      <c r="C64009" s="52"/>
      <c r="D64009" s="56"/>
      <c r="F64009"/>
    </row>
    <row r="64010" spans="2:6" x14ac:dyDescent="0.25">
      <c r="B64010" s="55"/>
      <c r="C64010" s="52"/>
      <c r="D64010" s="56"/>
      <c r="F64010"/>
    </row>
    <row r="64011" spans="2:6" x14ac:dyDescent="0.25">
      <c r="B64011" s="55"/>
      <c r="C64011" s="52"/>
      <c r="D64011" s="56"/>
      <c r="F64011"/>
    </row>
    <row r="64012" spans="2:6" x14ac:dyDescent="0.25">
      <c r="B64012" s="55"/>
      <c r="C64012" s="52"/>
      <c r="D64012" s="56"/>
      <c r="F64012"/>
    </row>
    <row r="64013" spans="2:6" x14ac:dyDescent="0.25">
      <c r="B64013" s="55"/>
      <c r="C64013" s="52"/>
      <c r="D64013" s="56"/>
      <c r="F64013"/>
    </row>
    <row r="64014" spans="2:6" x14ac:dyDescent="0.25">
      <c r="B64014" s="55"/>
      <c r="C64014" s="52"/>
      <c r="D64014" s="56"/>
      <c r="F64014"/>
    </row>
    <row r="64015" spans="2:6" x14ac:dyDescent="0.25">
      <c r="B64015" s="55"/>
      <c r="C64015" s="52"/>
      <c r="D64015" s="56"/>
      <c r="F64015"/>
    </row>
    <row r="64016" spans="2:6" x14ac:dyDescent="0.25">
      <c r="B64016" s="55"/>
      <c r="C64016" s="52"/>
      <c r="D64016" s="56"/>
      <c r="F64016"/>
    </row>
    <row r="64017" spans="2:6" x14ac:dyDescent="0.25">
      <c r="B64017" s="55"/>
      <c r="C64017" s="52"/>
      <c r="D64017" s="56"/>
      <c r="F64017"/>
    </row>
    <row r="64018" spans="2:6" x14ac:dyDescent="0.25">
      <c r="B64018" s="55"/>
      <c r="C64018" s="52"/>
      <c r="D64018" s="56"/>
      <c r="F64018"/>
    </row>
    <row r="64019" spans="2:6" x14ac:dyDescent="0.25">
      <c r="B64019" s="55"/>
      <c r="C64019" s="52"/>
      <c r="D64019" s="56"/>
      <c r="F64019"/>
    </row>
    <row r="64020" spans="2:6" x14ac:dyDescent="0.25">
      <c r="B64020" s="55"/>
      <c r="C64020" s="52"/>
      <c r="D64020" s="56"/>
      <c r="F64020"/>
    </row>
    <row r="64021" spans="2:6" x14ac:dyDescent="0.25">
      <c r="B64021" s="55"/>
      <c r="C64021" s="52"/>
      <c r="D64021" s="56"/>
      <c r="F64021"/>
    </row>
    <row r="64022" spans="2:6" x14ac:dyDescent="0.25">
      <c r="B64022" s="55"/>
      <c r="C64022" s="52"/>
      <c r="D64022" s="56"/>
      <c r="F64022"/>
    </row>
    <row r="64023" spans="2:6" x14ac:dyDescent="0.25">
      <c r="B64023" s="55"/>
      <c r="C64023" s="52"/>
      <c r="D64023" s="56"/>
      <c r="F64023"/>
    </row>
    <row r="64024" spans="2:6" x14ac:dyDescent="0.25">
      <c r="B64024" s="55"/>
      <c r="C64024" s="52"/>
      <c r="D64024" s="56"/>
      <c r="F64024"/>
    </row>
    <row r="64025" spans="2:6" x14ac:dyDescent="0.25">
      <c r="B64025" s="55"/>
      <c r="C64025" s="52"/>
      <c r="D64025" s="56"/>
      <c r="F64025"/>
    </row>
    <row r="64026" spans="2:6" x14ac:dyDescent="0.25">
      <c r="B64026" s="55"/>
      <c r="C64026" s="52"/>
      <c r="D64026" s="56"/>
      <c r="F64026"/>
    </row>
    <row r="64027" spans="2:6" x14ac:dyDescent="0.25">
      <c r="B64027" s="55"/>
      <c r="C64027" s="52"/>
      <c r="D64027" s="56"/>
      <c r="F64027"/>
    </row>
    <row r="64028" spans="2:6" x14ac:dyDescent="0.25">
      <c r="B64028" s="55"/>
      <c r="C64028" s="52"/>
      <c r="D64028" s="56"/>
      <c r="F64028"/>
    </row>
    <row r="64029" spans="2:6" x14ac:dyDescent="0.25">
      <c r="B64029" s="55"/>
      <c r="C64029" s="52"/>
      <c r="D64029" s="56"/>
      <c r="F64029"/>
    </row>
    <row r="64030" spans="2:6" x14ac:dyDescent="0.25">
      <c r="B64030" s="55"/>
      <c r="C64030" s="52"/>
      <c r="D64030" s="56"/>
      <c r="F64030"/>
    </row>
    <row r="64031" spans="2:6" x14ac:dyDescent="0.25">
      <c r="B64031" s="55"/>
      <c r="C64031" s="52"/>
      <c r="D64031" s="56"/>
      <c r="F64031"/>
    </row>
    <row r="64032" spans="2:6" x14ac:dyDescent="0.25">
      <c r="B64032" s="55"/>
      <c r="C64032" s="52"/>
      <c r="D64032" s="56"/>
      <c r="F64032"/>
    </row>
    <row r="64033" spans="2:6" x14ac:dyDescent="0.25">
      <c r="B64033" s="55"/>
      <c r="C64033" s="52"/>
      <c r="D64033" s="56"/>
      <c r="F64033"/>
    </row>
    <row r="64034" spans="2:6" x14ac:dyDescent="0.25">
      <c r="B64034" s="55"/>
      <c r="C64034" s="52"/>
      <c r="D64034" s="56"/>
      <c r="F64034"/>
    </row>
    <row r="64035" spans="2:6" x14ac:dyDescent="0.25">
      <c r="B64035" s="55"/>
      <c r="C64035" s="52"/>
      <c r="D64035" s="56"/>
      <c r="F64035"/>
    </row>
    <row r="64036" spans="2:6" x14ac:dyDescent="0.25">
      <c r="B64036" s="55"/>
      <c r="C64036" s="52"/>
      <c r="D64036" s="56"/>
      <c r="F64036"/>
    </row>
    <row r="64037" spans="2:6" x14ac:dyDescent="0.25">
      <c r="B64037" s="55"/>
      <c r="C64037" s="52"/>
      <c r="D64037" s="56"/>
      <c r="F64037"/>
    </row>
    <row r="64038" spans="2:6" x14ac:dyDescent="0.25">
      <c r="B64038" s="55"/>
      <c r="C64038" s="52"/>
      <c r="D64038" s="56"/>
      <c r="F64038"/>
    </row>
    <row r="64039" spans="2:6" x14ac:dyDescent="0.25">
      <c r="B64039" s="55"/>
      <c r="C64039" s="52"/>
      <c r="D64039" s="56"/>
      <c r="F64039"/>
    </row>
    <row r="64040" spans="2:6" x14ac:dyDescent="0.25">
      <c r="B64040" s="55"/>
      <c r="C64040" s="52"/>
      <c r="D64040" s="56"/>
      <c r="F64040"/>
    </row>
    <row r="64041" spans="2:6" x14ac:dyDescent="0.25">
      <c r="B64041" s="55"/>
      <c r="C64041" s="52"/>
      <c r="D64041" s="56"/>
      <c r="F64041"/>
    </row>
    <row r="64042" spans="2:6" x14ac:dyDescent="0.25">
      <c r="B64042" s="55"/>
      <c r="C64042" s="52"/>
      <c r="D64042" s="56"/>
      <c r="F64042"/>
    </row>
    <row r="64043" spans="2:6" x14ac:dyDescent="0.25">
      <c r="B64043" s="55"/>
      <c r="C64043" s="52"/>
      <c r="D64043" s="56"/>
      <c r="F64043"/>
    </row>
    <row r="64044" spans="2:6" x14ac:dyDescent="0.25">
      <c r="B64044" s="55"/>
      <c r="C64044" s="52"/>
      <c r="D64044" s="56"/>
      <c r="F64044"/>
    </row>
    <row r="64045" spans="2:6" x14ac:dyDescent="0.25">
      <c r="B64045" s="55"/>
      <c r="C64045" s="52"/>
      <c r="D64045" s="56"/>
      <c r="F64045"/>
    </row>
    <row r="64046" spans="2:6" x14ac:dyDescent="0.25">
      <c r="B64046" s="55"/>
      <c r="C64046" s="52"/>
      <c r="D64046" s="56"/>
      <c r="F64046"/>
    </row>
    <row r="64047" spans="2:6" x14ac:dyDescent="0.25">
      <c r="B64047" s="55"/>
      <c r="C64047" s="52"/>
      <c r="D64047" s="56"/>
      <c r="F64047"/>
    </row>
    <row r="64048" spans="2:6" x14ac:dyDescent="0.25">
      <c r="B64048" s="55"/>
      <c r="C64048" s="52"/>
      <c r="D64048" s="56"/>
      <c r="F64048"/>
    </row>
    <row r="64049" spans="2:6" x14ac:dyDescent="0.25">
      <c r="B64049" s="55"/>
      <c r="C64049" s="52"/>
      <c r="D64049" s="56"/>
      <c r="F64049"/>
    </row>
    <row r="64050" spans="2:6" x14ac:dyDescent="0.25">
      <c r="B64050" s="55"/>
      <c r="C64050" s="52"/>
      <c r="D64050" s="56"/>
      <c r="F64050"/>
    </row>
    <row r="64051" spans="2:6" x14ac:dyDescent="0.25">
      <c r="B64051" s="55"/>
      <c r="C64051" s="52"/>
      <c r="D64051" s="56"/>
      <c r="F64051"/>
    </row>
    <row r="64052" spans="2:6" x14ac:dyDescent="0.25">
      <c r="B64052" s="55"/>
      <c r="C64052" s="52"/>
      <c r="D64052" s="56"/>
      <c r="F64052"/>
    </row>
    <row r="64053" spans="2:6" x14ac:dyDescent="0.25">
      <c r="B64053" s="55"/>
      <c r="C64053" s="52"/>
      <c r="D64053" s="56"/>
      <c r="F64053"/>
    </row>
    <row r="64054" spans="2:6" x14ac:dyDescent="0.25">
      <c r="B64054" s="55"/>
      <c r="C64054" s="52"/>
      <c r="D64054" s="56"/>
      <c r="F64054"/>
    </row>
    <row r="64055" spans="2:6" x14ac:dyDescent="0.25">
      <c r="B64055" s="55"/>
      <c r="C64055" s="52"/>
      <c r="D64055" s="56"/>
      <c r="F64055"/>
    </row>
    <row r="64056" spans="2:6" x14ac:dyDescent="0.25">
      <c r="B64056" s="55"/>
      <c r="C64056" s="52"/>
      <c r="D64056" s="56"/>
      <c r="F64056"/>
    </row>
    <row r="64057" spans="2:6" x14ac:dyDescent="0.25">
      <c r="B64057" s="55"/>
      <c r="C64057" s="52"/>
      <c r="D64057" s="56"/>
      <c r="F64057"/>
    </row>
    <row r="64058" spans="2:6" x14ac:dyDescent="0.25">
      <c r="B64058" s="55"/>
      <c r="C64058" s="52"/>
      <c r="D64058" s="56"/>
      <c r="F64058"/>
    </row>
    <row r="64059" spans="2:6" x14ac:dyDescent="0.25">
      <c r="B64059" s="55"/>
      <c r="C64059" s="52"/>
      <c r="D64059" s="56"/>
      <c r="F64059"/>
    </row>
    <row r="64060" spans="2:6" x14ac:dyDescent="0.25">
      <c r="B64060" s="55"/>
      <c r="C64060" s="52"/>
      <c r="D64060" s="56"/>
      <c r="F64060"/>
    </row>
    <row r="64061" spans="2:6" x14ac:dyDescent="0.25">
      <c r="B64061" s="55"/>
      <c r="C64061" s="52"/>
      <c r="D64061" s="56"/>
      <c r="F64061"/>
    </row>
    <row r="64062" spans="2:6" x14ac:dyDescent="0.25">
      <c r="B64062" s="55"/>
      <c r="C64062" s="52"/>
      <c r="D64062" s="56"/>
      <c r="F64062"/>
    </row>
    <row r="64063" spans="2:6" x14ac:dyDescent="0.25">
      <c r="B64063" s="55"/>
      <c r="C64063" s="52"/>
      <c r="D64063" s="56"/>
      <c r="F64063"/>
    </row>
    <row r="64064" spans="2:6" x14ac:dyDescent="0.25">
      <c r="B64064" s="55"/>
      <c r="C64064" s="52"/>
      <c r="D64064" s="56"/>
      <c r="F64064"/>
    </row>
    <row r="64065" spans="2:6" x14ac:dyDescent="0.25">
      <c r="B64065" s="55"/>
      <c r="C64065" s="52"/>
      <c r="D64065" s="56"/>
      <c r="F64065"/>
    </row>
    <row r="64066" spans="2:6" x14ac:dyDescent="0.25">
      <c r="B64066" s="55"/>
      <c r="C64066" s="52"/>
      <c r="D64066" s="56"/>
      <c r="F64066"/>
    </row>
    <row r="64067" spans="2:6" x14ac:dyDescent="0.25">
      <c r="B64067" s="55"/>
      <c r="C64067" s="52"/>
      <c r="D64067" s="56"/>
      <c r="F64067"/>
    </row>
    <row r="64068" spans="2:6" x14ac:dyDescent="0.25">
      <c r="B64068" s="55"/>
      <c r="C64068" s="52"/>
      <c r="D64068" s="56"/>
      <c r="F64068"/>
    </row>
    <row r="64069" spans="2:6" x14ac:dyDescent="0.25">
      <c r="B64069" s="55"/>
      <c r="C64069" s="52"/>
      <c r="D64069" s="56"/>
      <c r="F64069"/>
    </row>
    <row r="64070" spans="2:6" x14ac:dyDescent="0.25">
      <c r="B64070" s="55"/>
      <c r="C64070" s="52"/>
      <c r="D64070" s="56"/>
      <c r="F64070"/>
    </row>
    <row r="64071" spans="2:6" x14ac:dyDescent="0.25">
      <c r="B64071" s="55"/>
      <c r="C64071" s="52"/>
      <c r="D64071" s="56"/>
      <c r="F64071"/>
    </row>
    <row r="64072" spans="2:6" x14ac:dyDescent="0.25">
      <c r="B64072" s="55"/>
      <c r="C64072" s="52"/>
      <c r="D64072" s="56"/>
      <c r="F64072"/>
    </row>
    <row r="64073" spans="2:6" x14ac:dyDescent="0.25">
      <c r="B64073" s="55"/>
      <c r="C64073" s="52"/>
      <c r="D64073" s="56"/>
      <c r="F64073"/>
    </row>
    <row r="64074" spans="2:6" x14ac:dyDescent="0.25">
      <c r="B64074" s="55"/>
      <c r="C64074" s="52"/>
      <c r="D64074" s="56"/>
      <c r="F64074"/>
    </row>
    <row r="64075" spans="2:6" x14ac:dyDescent="0.25">
      <c r="B64075" s="55"/>
      <c r="C64075" s="52"/>
      <c r="D64075" s="56"/>
      <c r="F64075"/>
    </row>
    <row r="64076" spans="2:6" x14ac:dyDescent="0.25">
      <c r="B64076" s="55"/>
      <c r="C64076" s="52"/>
      <c r="D64076" s="56"/>
      <c r="F64076"/>
    </row>
    <row r="64077" spans="2:6" x14ac:dyDescent="0.25">
      <c r="B64077" s="55"/>
      <c r="C64077" s="52"/>
      <c r="D64077" s="56"/>
      <c r="F64077"/>
    </row>
    <row r="64078" spans="2:6" x14ac:dyDescent="0.25">
      <c r="B64078" s="55"/>
      <c r="C64078" s="52"/>
      <c r="D64078" s="56"/>
      <c r="F64078"/>
    </row>
    <row r="64079" spans="2:6" x14ac:dyDescent="0.25">
      <c r="B64079" s="55"/>
      <c r="C64079" s="52"/>
      <c r="D64079" s="56"/>
      <c r="F64079"/>
    </row>
    <row r="64080" spans="2:6" x14ac:dyDescent="0.25">
      <c r="B64080" s="55"/>
      <c r="C64080" s="52"/>
      <c r="D64080" s="56"/>
      <c r="F64080"/>
    </row>
    <row r="64081" spans="2:6" x14ac:dyDescent="0.25">
      <c r="B64081" s="55"/>
      <c r="C64081" s="52"/>
      <c r="D64081" s="56"/>
      <c r="F64081"/>
    </row>
    <row r="64082" spans="2:6" x14ac:dyDescent="0.25">
      <c r="B64082" s="55"/>
      <c r="C64082" s="52"/>
      <c r="D64082" s="56"/>
      <c r="F64082"/>
    </row>
    <row r="64083" spans="2:6" x14ac:dyDescent="0.25">
      <c r="B64083" s="55"/>
      <c r="C64083" s="52"/>
      <c r="D64083" s="56"/>
      <c r="F64083"/>
    </row>
    <row r="64084" spans="2:6" x14ac:dyDescent="0.25">
      <c r="B64084" s="55"/>
      <c r="C64084" s="52"/>
      <c r="D64084" s="56"/>
      <c r="F64084"/>
    </row>
    <row r="64085" spans="2:6" x14ac:dyDescent="0.25">
      <c r="B64085" s="55"/>
      <c r="C64085" s="52"/>
      <c r="D64085" s="56"/>
      <c r="F64085"/>
    </row>
    <row r="64086" spans="2:6" x14ac:dyDescent="0.25">
      <c r="B64086" s="55"/>
      <c r="C64086" s="52"/>
      <c r="D64086" s="56"/>
      <c r="F64086"/>
    </row>
    <row r="64087" spans="2:6" x14ac:dyDescent="0.25">
      <c r="B64087" s="55"/>
      <c r="C64087" s="52"/>
      <c r="D64087" s="56"/>
      <c r="F64087"/>
    </row>
    <row r="64088" spans="2:6" x14ac:dyDescent="0.25">
      <c r="B64088" s="55"/>
      <c r="C64088" s="52"/>
      <c r="D64088" s="56"/>
      <c r="F64088"/>
    </row>
    <row r="64089" spans="2:6" x14ac:dyDescent="0.25">
      <c r="B64089" s="55"/>
      <c r="C64089" s="52"/>
      <c r="D64089" s="56"/>
      <c r="F64089"/>
    </row>
    <row r="64090" spans="2:6" x14ac:dyDescent="0.25">
      <c r="B64090" s="55"/>
      <c r="C64090" s="52"/>
      <c r="D64090" s="56"/>
      <c r="F64090"/>
    </row>
    <row r="64091" spans="2:6" x14ac:dyDescent="0.25">
      <c r="B64091" s="55"/>
      <c r="C64091" s="52"/>
      <c r="D64091" s="56"/>
      <c r="F64091"/>
    </row>
    <row r="64092" spans="2:6" x14ac:dyDescent="0.25">
      <c r="B64092" s="55"/>
      <c r="C64092" s="52"/>
      <c r="D64092" s="56"/>
      <c r="F64092"/>
    </row>
    <row r="64093" spans="2:6" x14ac:dyDescent="0.25">
      <c r="B64093" s="55"/>
      <c r="C64093" s="52"/>
      <c r="D64093" s="56"/>
      <c r="F64093"/>
    </row>
    <row r="64094" spans="2:6" x14ac:dyDescent="0.25">
      <c r="B64094" s="55"/>
      <c r="C64094" s="52"/>
      <c r="D64094" s="56"/>
      <c r="F64094"/>
    </row>
    <row r="64095" spans="2:6" x14ac:dyDescent="0.25">
      <c r="B64095" s="55"/>
      <c r="C64095" s="52"/>
      <c r="D64095" s="56"/>
      <c r="F64095"/>
    </row>
    <row r="64096" spans="2:6" x14ac:dyDescent="0.25">
      <c r="B64096" s="55"/>
      <c r="C64096" s="52"/>
      <c r="D64096" s="56"/>
      <c r="F64096"/>
    </row>
    <row r="64097" spans="2:6" x14ac:dyDescent="0.25">
      <c r="B64097" s="55"/>
      <c r="C64097" s="52"/>
      <c r="D64097" s="56"/>
      <c r="F64097"/>
    </row>
    <row r="64098" spans="2:6" x14ac:dyDescent="0.25">
      <c r="B64098" s="55"/>
      <c r="C64098" s="52"/>
      <c r="D64098" s="56"/>
      <c r="F64098"/>
    </row>
    <row r="64099" spans="2:6" x14ac:dyDescent="0.25">
      <c r="B64099" s="55"/>
      <c r="C64099" s="52"/>
      <c r="D64099" s="56"/>
      <c r="F64099"/>
    </row>
    <row r="64100" spans="2:6" x14ac:dyDescent="0.25">
      <c r="B64100" s="55"/>
      <c r="C64100" s="52"/>
      <c r="D64100" s="56"/>
      <c r="F64100"/>
    </row>
    <row r="64101" spans="2:6" x14ac:dyDescent="0.25">
      <c r="B64101" s="55"/>
      <c r="C64101" s="52"/>
      <c r="D64101" s="56"/>
      <c r="F64101"/>
    </row>
    <row r="64102" spans="2:6" x14ac:dyDescent="0.25">
      <c r="B64102" s="55"/>
      <c r="C64102" s="52"/>
      <c r="D64102" s="56"/>
      <c r="F64102"/>
    </row>
    <row r="64103" spans="2:6" x14ac:dyDescent="0.25">
      <c r="B64103" s="55"/>
      <c r="C64103" s="52"/>
      <c r="D64103" s="56"/>
      <c r="F64103"/>
    </row>
    <row r="64104" spans="2:6" x14ac:dyDescent="0.25">
      <c r="B64104" s="55"/>
      <c r="C64104" s="52"/>
      <c r="D64104" s="56"/>
      <c r="F64104"/>
    </row>
    <row r="64105" spans="2:6" x14ac:dyDescent="0.25">
      <c r="B64105" s="55"/>
      <c r="C64105" s="52"/>
      <c r="D64105" s="56"/>
      <c r="F64105"/>
    </row>
    <row r="64106" spans="2:6" x14ac:dyDescent="0.25">
      <c r="B64106" s="55"/>
      <c r="C64106" s="52"/>
      <c r="D64106" s="56"/>
      <c r="F64106"/>
    </row>
    <row r="64107" spans="2:6" x14ac:dyDescent="0.25">
      <c r="B64107" s="55"/>
      <c r="C64107" s="52"/>
      <c r="D64107" s="56"/>
      <c r="F64107"/>
    </row>
    <row r="64108" spans="2:6" x14ac:dyDescent="0.25">
      <c r="B64108" s="55"/>
      <c r="C64108" s="52"/>
      <c r="D64108" s="56"/>
      <c r="F64108"/>
    </row>
    <row r="64109" spans="2:6" x14ac:dyDescent="0.25">
      <c r="B64109" s="55"/>
      <c r="C64109" s="52"/>
      <c r="D64109" s="56"/>
      <c r="F64109"/>
    </row>
    <row r="64110" spans="2:6" x14ac:dyDescent="0.25">
      <c r="B64110" s="55"/>
      <c r="C64110" s="52"/>
      <c r="D64110" s="56"/>
      <c r="F64110"/>
    </row>
    <row r="64111" spans="2:6" x14ac:dyDescent="0.25">
      <c r="B64111" s="55"/>
      <c r="C64111" s="52"/>
      <c r="D64111" s="56"/>
      <c r="F64111"/>
    </row>
    <row r="64112" spans="2:6" x14ac:dyDescent="0.25">
      <c r="B64112" s="55"/>
      <c r="C64112" s="52"/>
      <c r="D64112" s="56"/>
      <c r="F64112"/>
    </row>
    <row r="64113" spans="2:6" x14ac:dyDescent="0.25">
      <c r="B64113" s="55"/>
      <c r="C64113" s="52"/>
      <c r="D64113" s="56"/>
      <c r="F64113"/>
    </row>
    <row r="64114" spans="2:6" x14ac:dyDescent="0.25">
      <c r="B64114" s="55"/>
      <c r="C64114" s="52"/>
      <c r="D64114" s="56"/>
      <c r="F64114"/>
    </row>
    <row r="64115" spans="2:6" x14ac:dyDescent="0.25">
      <c r="B64115" s="55"/>
      <c r="C64115" s="52"/>
      <c r="D64115" s="56"/>
      <c r="F64115"/>
    </row>
    <row r="64116" spans="2:6" x14ac:dyDescent="0.25">
      <c r="B64116" s="55"/>
      <c r="C64116" s="52"/>
      <c r="D64116" s="56"/>
      <c r="F64116"/>
    </row>
    <row r="64117" spans="2:6" x14ac:dyDescent="0.25">
      <c r="B64117" s="55"/>
      <c r="C64117" s="52"/>
      <c r="D64117" s="56"/>
      <c r="F64117"/>
    </row>
    <row r="64118" spans="2:6" x14ac:dyDescent="0.25">
      <c r="B64118" s="55"/>
      <c r="C64118" s="52"/>
      <c r="D64118" s="56"/>
      <c r="F64118"/>
    </row>
    <row r="64119" spans="2:6" x14ac:dyDescent="0.25">
      <c r="B64119" s="55"/>
      <c r="C64119" s="52"/>
      <c r="D64119" s="56"/>
      <c r="F64119"/>
    </row>
    <row r="64120" spans="2:6" x14ac:dyDescent="0.25">
      <c r="B64120" s="55"/>
      <c r="C64120" s="52"/>
      <c r="D64120" s="56"/>
      <c r="F64120"/>
    </row>
    <row r="64121" spans="2:6" x14ac:dyDescent="0.25">
      <c r="B64121" s="55"/>
      <c r="C64121" s="52"/>
      <c r="D64121" s="56"/>
      <c r="F64121"/>
    </row>
    <row r="64122" spans="2:6" x14ac:dyDescent="0.25">
      <c r="B64122" s="55"/>
      <c r="C64122" s="52"/>
      <c r="D64122" s="56"/>
      <c r="F64122"/>
    </row>
    <row r="64123" spans="2:6" x14ac:dyDescent="0.25">
      <c r="B64123" s="55"/>
      <c r="C64123" s="52"/>
      <c r="D64123" s="56"/>
      <c r="F64123"/>
    </row>
    <row r="64124" spans="2:6" x14ac:dyDescent="0.25">
      <c r="B64124" s="55"/>
      <c r="C64124" s="52"/>
      <c r="D64124" s="56"/>
      <c r="F64124"/>
    </row>
    <row r="64125" spans="2:6" x14ac:dyDescent="0.25">
      <c r="B64125" s="55"/>
      <c r="C64125" s="52"/>
      <c r="D64125" s="56"/>
      <c r="F64125"/>
    </row>
    <row r="64126" spans="2:6" x14ac:dyDescent="0.25">
      <c r="B64126" s="55"/>
      <c r="C64126" s="52"/>
      <c r="D64126" s="56"/>
      <c r="F64126"/>
    </row>
    <row r="64127" spans="2:6" x14ac:dyDescent="0.25">
      <c r="B64127" s="55"/>
      <c r="C64127" s="52"/>
      <c r="D64127" s="56"/>
      <c r="F64127"/>
    </row>
    <row r="64128" spans="2:6" x14ac:dyDescent="0.25">
      <c r="B64128" s="55"/>
      <c r="C64128" s="52"/>
      <c r="D64128" s="56"/>
      <c r="F64128"/>
    </row>
    <row r="64129" spans="2:6" x14ac:dyDescent="0.25">
      <c r="B64129" s="55"/>
      <c r="C64129" s="52"/>
      <c r="D64129" s="56"/>
      <c r="F64129"/>
    </row>
    <row r="64130" spans="2:6" x14ac:dyDescent="0.25">
      <c r="B64130" s="55"/>
      <c r="C64130" s="52"/>
      <c r="D64130" s="56"/>
      <c r="F64130"/>
    </row>
    <row r="64131" spans="2:6" x14ac:dyDescent="0.25">
      <c r="B64131" s="55"/>
      <c r="C64131" s="52"/>
      <c r="D64131" s="56"/>
      <c r="F64131"/>
    </row>
    <row r="64132" spans="2:6" x14ac:dyDescent="0.25">
      <c r="B64132" s="55"/>
      <c r="C64132" s="52"/>
      <c r="D64132" s="56"/>
      <c r="F64132"/>
    </row>
    <row r="64133" spans="2:6" x14ac:dyDescent="0.25">
      <c r="B64133" s="55"/>
      <c r="C64133" s="52"/>
      <c r="D64133" s="56"/>
      <c r="F64133"/>
    </row>
    <row r="64134" spans="2:6" x14ac:dyDescent="0.25">
      <c r="B64134" s="55"/>
      <c r="C64134" s="52"/>
      <c r="D64134" s="56"/>
      <c r="F64134"/>
    </row>
    <row r="64135" spans="2:6" x14ac:dyDescent="0.25">
      <c r="B64135" s="55"/>
      <c r="C64135" s="52"/>
      <c r="D64135" s="56"/>
      <c r="F64135"/>
    </row>
    <row r="64136" spans="2:6" x14ac:dyDescent="0.25">
      <c r="B64136" s="55"/>
      <c r="C64136" s="52"/>
      <c r="D64136" s="56"/>
      <c r="F64136"/>
    </row>
    <row r="64137" spans="2:6" x14ac:dyDescent="0.25">
      <c r="B64137" s="55"/>
      <c r="C64137" s="52"/>
      <c r="D64137" s="56"/>
      <c r="F64137"/>
    </row>
    <row r="64138" spans="2:6" x14ac:dyDescent="0.25">
      <c r="B64138" s="55"/>
      <c r="C64138" s="52"/>
      <c r="D64138" s="56"/>
      <c r="F64138"/>
    </row>
    <row r="64139" spans="2:6" x14ac:dyDescent="0.25">
      <c r="B64139" s="55"/>
      <c r="C64139" s="52"/>
      <c r="D64139" s="56"/>
      <c r="F64139"/>
    </row>
    <row r="64140" spans="2:6" x14ac:dyDescent="0.25">
      <c r="B64140" s="55"/>
      <c r="C64140" s="52"/>
      <c r="D64140" s="56"/>
      <c r="F64140"/>
    </row>
    <row r="64141" spans="2:6" x14ac:dyDescent="0.25">
      <c r="B64141" s="55"/>
      <c r="C64141" s="52"/>
      <c r="D64141" s="56"/>
      <c r="F64141"/>
    </row>
    <row r="64142" spans="2:6" x14ac:dyDescent="0.25">
      <c r="B64142" s="55"/>
      <c r="C64142" s="52"/>
      <c r="D64142" s="56"/>
      <c r="F64142"/>
    </row>
    <row r="64143" spans="2:6" x14ac:dyDescent="0.25">
      <c r="B64143" s="55"/>
      <c r="C64143" s="52"/>
      <c r="D64143" s="56"/>
      <c r="F64143"/>
    </row>
    <row r="64144" spans="2:6" x14ac:dyDescent="0.25">
      <c r="B64144" s="55"/>
      <c r="C64144" s="52"/>
      <c r="D64144" s="56"/>
      <c r="F64144"/>
    </row>
    <row r="64145" spans="2:6" x14ac:dyDescent="0.25">
      <c r="B64145" s="55"/>
      <c r="C64145" s="52"/>
      <c r="D64145" s="56"/>
      <c r="F64145"/>
    </row>
    <row r="64146" spans="2:6" x14ac:dyDescent="0.25">
      <c r="B64146" s="55"/>
      <c r="C64146" s="52"/>
      <c r="D64146" s="56"/>
      <c r="F64146"/>
    </row>
    <row r="64147" spans="2:6" x14ac:dyDescent="0.25">
      <c r="B64147" s="55"/>
      <c r="C64147" s="52"/>
      <c r="D64147" s="56"/>
      <c r="F64147"/>
    </row>
    <row r="64148" spans="2:6" x14ac:dyDescent="0.25">
      <c r="B64148" s="55"/>
      <c r="C64148" s="52"/>
      <c r="D64148" s="56"/>
      <c r="F64148"/>
    </row>
    <row r="64149" spans="2:6" x14ac:dyDescent="0.25">
      <c r="B64149" s="55"/>
      <c r="C64149" s="52"/>
      <c r="D64149" s="56"/>
      <c r="F64149"/>
    </row>
    <row r="64150" spans="2:6" x14ac:dyDescent="0.25">
      <c r="B64150" s="55"/>
      <c r="C64150" s="52"/>
      <c r="D64150" s="56"/>
      <c r="F64150"/>
    </row>
    <row r="64151" spans="2:6" x14ac:dyDescent="0.25">
      <c r="B64151" s="55"/>
      <c r="C64151" s="52"/>
      <c r="D64151" s="56"/>
      <c r="F64151"/>
    </row>
    <row r="64152" spans="2:6" x14ac:dyDescent="0.25">
      <c r="B64152" s="55"/>
      <c r="C64152" s="52"/>
      <c r="D64152" s="56"/>
      <c r="F64152"/>
    </row>
    <row r="64153" spans="2:6" x14ac:dyDescent="0.25">
      <c r="B64153" s="55"/>
      <c r="C64153" s="52"/>
      <c r="D64153" s="56"/>
      <c r="F64153"/>
    </row>
    <row r="64154" spans="2:6" x14ac:dyDescent="0.25">
      <c r="B64154" s="55"/>
      <c r="C64154" s="52"/>
      <c r="D64154" s="56"/>
      <c r="F64154"/>
    </row>
    <row r="64155" spans="2:6" x14ac:dyDescent="0.25">
      <c r="B64155" s="55"/>
      <c r="C64155" s="52"/>
      <c r="D64155" s="56"/>
      <c r="F64155"/>
    </row>
    <row r="64156" spans="2:6" x14ac:dyDescent="0.25">
      <c r="B64156" s="55"/>
      <c r="C64156" s="52"/>
      <c r="D64156" s="56"/>
      <c r="F64156"/>
    </row>
    <row r="64157" spans="2:6" x14ac:dyDescent="0.25">
      <c r="B64157" s="55"/>
      <c r="C64157" s="52"/>
      <c r="D64157" s="56"/>
      <c r="F64157"/>
    </row>
    <row r="64158" spans="2:6" x14ac:dyDescent="0.25">
      <c r="B64158" s="55"/>
      <c r="C64158" s="52"/>
      <c r="D64158" s="56"/>
      <c r="F64158"/>
    </row>
    <row r="64159" spans="2:6" x14ac:dyDescent="0.25">
      <c r="B64159" s="55"/>
      <c r="C64159" s="52"/>
      <c r="D64159" s="56"/>
      <c r="F64159"/>
    </row>
    <row r="64160" spans="2:6" x14ac:dyDescent="0.25">
      <c r="B64160" s="55"/>
      <c r="C64160" s="52"/>
      <c r="D64160" s="56"/>
      <c r="F64160"/>
    </row>
    <row r="64161" spans="2:6" x14ac:dyDescent="0.25">
      <c r="B64161" s="55"/>
      <c r="C64161" s="52"/>
      <c r="D64161" s="56"/>
      <c r="F64161"/>
    </row>
    <row r="64162" spans="2:6" x14ac:dyDescent="0.25">
      <c r="B64162" s="55"/>
      <c r="C64162" s="52"/>
      <c r="D64162" s="56"/>
      <c r="F64162"/>
    </row>
    <row r="64163" spans="2:6" x14ac:dyDescent="0.25">
      <c r="B64163" s="55"/>
      <c r="C64163" s="52"/>
      <c r="D64163" s="56"/>
      <c r="F64163"/>
    </row>
    <row r="64164" spans="2:6" x14ac:dyDescent="0.25">
      <c r="B64164" s="55"/>
      <c r="C64164" s="52"/>
      <c r="D64164" s="56"/>
      <c r="F64164"/>
    </row>
    <row r="64165" spans="2:6" x14ac:dyDescent="0.25">
      <c r="B64165" s="55"/>
      <c r="C64165" s="52"/>
      <c r="D64165" s="56"/>
      <c r="F64165"/>
    </row>
    <row r="64166" spans="2:6" x14ac:dyDescent="0.25">
      <c r="B64166" s="55"/>
      <c r="C64166" s="52"/>
      <c r="D64166" s="56"/>
      <c r="F64166"/>
    </row>
    <row r="64167" spans="2:6" x14ac:dyDescent="0.25">
      <c r="B64167" s="55"/>
      <c r="C64167" s="52"/>
      <c r="D64167" s="56"/>
      <c r="F64167"/>
    </row>
    <row r="64168" spans="2:6" x14ac:dyDescent="0.25">
      <c r="B64168" s="55"/>
      <c r="C64168" s="52"/>
      <c r="D64168" s="56"/>
      <c r="F64168"/>
    </row>
    <row r="64169" spans="2:6" x14ac:dyDescent="0.25">
      <c r="B64169" s="55"/>
      <c r="C64169" s="52"/>
      <c r="D64169" s="56"/>
      <c r="F64169"/>
    </row>
    <row r="64170" spans="2:6" x14ac:dyDescent="0.25">
      <c r="B64170" s="55"/>
      <c r="C64170" s="52"/>
      <c r="D64170" s="56"/>
      <c r="F64170"/>
    </row>
    <row r="64171" spans="2:6" x14ac:dyDescent="0.25">
      <c r="B64171" s="55"/>
      <c r="C64171" s="52"/>
      <c r="D64171" s="56"/>
      <c r="F64171"/>
    </row>
    <row r="64172" spans="2:6" x14ac:dyDescent="0.25">
      <c r="B64172" s="55"/>
      <c r="C64172" s="52"/>
      <c r="D64172" s="56"/>
      <c r="F64172"/>
    </row>
    <row r="64173" spans="2:6" x14ac:dyDescent="0.25">
      <c r="B64173" s="55"/>
      <c r="C64173" s="52"/>
      <c r="D64173" s="56"/>
      <c r="F64173"/>
    </row>
    <row r="64174" spans="2:6" x14ac:dyDescent="0.25">
      <c r="B64174" s="55"/>
      <c r="C64174" s="52"/>
      <c r="D64174" s="56"/>
      <c r="F64174"/>
    </row>
    <row r="64175" spans="2:6" x14ac:dyDescent="0.25">
      <c r="B64175" s="55"/>
      <c r="C64175" s="52"/>
      <c r="D64175" s="56"/>
      <c r="F64175"/>
    </row>
    <row r="64176" spans="2:6" x14ac:dyDescent="0.25">
      <c r="B64176" s="55"/>
      <c r="C64176" s="52"/>
      <c r="D64176" s="56"/>
      <c r="F64176"/>
    </row>
    <row r="64177" spans="2:6" x14ac:dyDescent="0.25">
      <c r="B64177" s="55"/>
      <c r="C64177" s="52"/>
      <c r="D64177" s="56"/>
      <c r="F64177"/>
    </row>
    <row r="64178" spans="2:6" x14ac:dyDescent="0.25">
      <c r="B64178" s="55"/>
      <c r="C64178" s="52"/>
      <c r="D64178" s="56"/>
      <c r="F64178"/>
    </row>
    <row r="64179" spans="2:6" x14ac:dyDescent="0.25">
      <c r="B64179" s="55"/>
      <c r="C64179" s="52"/>
      <c r="D64179" s="56"/>
      <c r="F64179"/>
    </row>
    <row r="64180" spans="2:6" x14ac:dyDescent="0.25">
      <c r="B64180" s="55"/>
      <c r="C64180" s="52"/>
      <c r="D64180" s="56"/>
      <c r="F64180"/>
    </row>
    <row r="64181" spans="2:6" x14ac:dyDescent="0.25">
      <c r="B64181" s="55"/>
      <c r="C64181" s="52"/>
      <c r="D64181" s="56"/>
      <c r="F64181"/>
    </row>
    <row r="64182" spans="2:6" x14ac:dyDescent="0.25">
      <c r="B64182" s="55"/>
      <c r="C64182" s="52"/>
      <c r="D64182" s="56"/>
      <c r="F64182"/>
    </row>
    <row r="64183" spans="2:6" x14ac:dyDescent="0.25">
      <c r="B64183" s="55"/>
      <c r="C64183" s="52"/>
      <c r="D64183" s="56"/>
      <c r="F64183"/>
    </row>
    <row r="64184" spans="2:6" x14ac:dyDescent="0.25">
      <c r="B64184" s="55"/>
      <c r="C64184" s="52"/>
      <c r="D64184" s="56"/>
      <c r="F64184"/>
    </row>
    <row r="64185" spans="2:6" x14ac:dyDescent="0.25">
      <c r="B64185" s="55"/>
      <c r="C64185" s="52"/>
      <c r="D64185" s="56"/>
      <c r="F64185"/>
    </row>
    <row r="64186" spans="2:6" x14ac:dyDescent="0.25">
      <c r="B64186" s="55"/>
      <c r="C64186" s="52"/>
      <c r="D64186" s="56"/>
      <c r="F64186"/>
    </row>
    <row r="64187" spans="2:6" x14ac:dyDescent="0.25">
      <c r="B64187" s="55"/>
      <c r="C64187" s="52"/>
      <c r="D64187" s="56"/>
      <c r="F64187"/>
    </row>
    <row r="64188" spans="2:6" x14ac:dyDescent="0.25">
      <c r="B64188" s="55"/>
      <c r="C64188" s="52"/>
      <c r="D64188" s="56"/>
      <c r="F64188"/>
    </row>
    <row r="64189" spans="2:6" x14ac:dyDescent="0.25">
      <c r="B64189" s="55"/>
      <c r="C64189" s="52"/>
      <c r="D64189" s="56"/>
      <c r="F64189"/>
    </row>
    <row r="64190" spans="2:6" x14ac:dyDescent="0.25">
      <c r="B64190" s="55"/>
      <c r="C64190" s="52"/>
      <c r="D64190" s="56"/>
      <c r="F64190"/>
    </row>
    <row r="64191" spans="2:6" x14ac:dyDescent="0.25">
      <c r="B64191" s="55"/>
      <c r="C64191" s="52"/>
      <c r="D64191" s="56"/>
      <c r="F64191"/>
    </row>
    <row r="64192" spans="2:6" x14ac:dyDescent="0.25">
      <c r="B64192" s="55"/>
      <c r="C64192" s="52"/>
      <c r="D64192" s="56"/>
      <c r="F64192"/>
    </row>
    <row r="64193" spans="2:6" x14ac:dyDescent="0.25">
      <c r="B64193" s="55"/>
      <c r="C64193" s="52"/>
      <c r="D64193" s="56"/>
      <c r="F64193"/>
    </row>
    <row r="64194" spans="2:6" x14ac:dyDescent="0.25">
      <c r="B64194" s="55"/>
      <c r="C64194" s="52"/>
      <c r="D64194" s="56"/>
      <c r="F64194"/>
    </row>
    <row r="64195" spans="2:6" x14ac:dyDescent="0.25">
      <c r="B64195" s="55"/>
      <c r="C64195" s="52"/>
      <c r="D64195" s="56"/>
      <c r="F64195"/>
    </row>
    <row r="64196" spans="2:6" x14ac:dyDescent="0.25">
      <c r="B64196" s="55"/>
      <c r="C64196" s="52"/>
      <c r="D64196" s="56"/>
      <c r="F64196"/>
    </row>
    <row r="64197" spans="2:6" x14ac:dyDescent="0.25">
      <c r="B64197" s="55"/>
      <c r="C64197" s="52"/>
      <c r="D64197" s="56"/>
      <c r="F64197"/>
    </row>
    <row r="64198" spans="2:6" x14ac:dyDescent="0.25">
      <c r="B64198" s="55"/>
      <c r="C64198" s="52"/>
      <c r="D64198" s="56"/>
      <c r="F64198"/>
    </row>
    <row r="64199" spans="2:6" x14ac:dyDescent="0.25">
      <c r="B64199" s="55"/>
      <c r="C64199" s="52"/>
      <c r="D64199" s="56"/>
      <c r="F64199"/>
    </row>
    <row r="64200" spans="2:6" x14ac:dyDescent="0.25">
      <c r="B64200" s="55"/>
      <c r="C64200" s="52"/>
      <c r="D64200" s="56"/>
      <c r="F64200"/>
    </row>
    <row r="64201" spans="2:6" x14ac:dyDescent="0.25">
      <c r="B64201" s="55"/>
      <c r="C64201" s="52"/>
      <c r="D64201" s="56"/>
      <c r="F64201"/>
    </row>
    <row r="64202" spans="2:6" x14ac:dyDescent="0.25">
      <c r="B64202" s="55"/>
      <c r="C64202" s="52"/>
      <c r="D64202" s="56"/>
      <c r="F64202"/>
    </row>
    <row r="64203" spans="2:6" x14ac:dyDescent="0.25">
      <c r="B64203" s="55"/>
      <c r="C64203" s="52"/>
      <c r="D64203" s="56"/>
      <c r="F64203"/>
    </row>
    <row r="64204" spans="2:6" x14ac:dyDescent="0.25">
      <c r="B64204" s="55"/>
      <c r="C64204" s="52"/>
      <c r="D64204" s="56"/>
      <c r="F64204"/>
    </row>
    <row r="64205" spans="2:6" x14ac:dyDescent="0.25">
      <c r="B64205" s="55"/>
      <c r="C64205" s="52"/>
      <c r="D64205" s="56"/>
      <c r="F64205"/>
    </row>
    <row r="64206" spans="2:6" x14ac:dyDescent="0.25">
      <c r="B64206" s="55"/>
      <c r="C64206" s="52"/>
      <c r="D64206" s="56"/>
      <c r="F64206"/>
    </row>
    <row r="64207" spans="2:6" x14ac:dyDescent="0.25">
      <c r="B64207" s="55"/>
      <c r="C64207" s="52"/>
      <c r="D64207" s="56"/>
      <c r="F64207"/>
    </row>
    <row r="64208" spans="2:6" x14ac:dyDescent="0.25">
      <c r="B64208" s="55"/>
      <c r="C64208" s="52"/>
      <c r="D64208" s="56"/>
      <c r="F64208"/>
    </row>
    <row r="64209" spans="2:6" x14ac:dyDescent="0.25">
      <c r="B64209" s="55"/>
      <c r="C64209" s="52"/>
      <c r="D64209" s="56"/>
      <c r="F64209"/>
    </row>
    <row r="64210" spans="2:6" x14ac:dyDescent="0.25">
      <c r="B64210" s="55"/>
      <c r="C64210" s="52"/>
      <c r="D64210" s="56"/>
      <c r="F64210"/>
    </row>
    <row r="64211" spans="2:6" x14ac:dyDescent="0.25">
      <c r="B64211" s="55"/>
      <c r="C64211" s="52"/>
      <c r="D64211" s="56"/>
      <c r="F64211"/>
    </row>
    <row r="64212" spans="2:6" x14ac:dyDescent="0.25">
      <c r="B64212" s="55"/>
      <c r="C64212" s="52"/>
      <c r="D64212" s="56"/>
      <c r="F64212"/>
    </row>
    <row r="64213" spans="2:6" x14ac:dyDescent="0.25">
      <c r="B64213" s="55"/>
      <c r="C64213" s="52"/>
      <c r="D64213" s="56"/>
      <c r="F64213"/>
    </row>
    <row r="64214" spans="2:6" x14ac:dyDescent="0.25">
      <c r="B64214" s="55"/>
      <c r="C64214" s="52"/>
      <c r="D64214" s="56"/>
      <c r="F64214"/>
    </row>
    <row r="64215" spans="2:6" x14ac:dyDescent="0.25">
      <c r="B64215" s="55"/>
      <c r="C64215" s="52"/>
      <c r="D64215" s="56"/>
      <c r="F64215"/>
    </row>
    <row r="64216" spans="2:6" x14ac:dyDescent="0.25">
      <c r="B64216" s="55"/>
      <c r="C64216" s="52"/>
      <c r="D64216" s="56"/>
      <c r="F64216"/>
    </row>
    <row r="64217" spans="2:6" x14ac:dyDescent="0.25">
      <c r="B64217" s="55"/>
      <c r="C64217" s="52"/>
      <c r="D64217" s="56"/>
      <c r="F64217"/>
    </row>
    <row r="64218" spans="2:6" x14ac:dyDescent="0.25">
      <c r="B64218" s="55"/>
      <c r="C64218" s="52"/>
      <c r="D64218" s="56"/>
      <c r="F64218"/>
    </row>
    <row r="64219" spans="2:6" x14ac:dyDescent="0.25">
      <c r="B64219" s="55"/>
      <c r="C64219" s="52"/>
      <c r="D64219" s="56"/>
      <c r="F64219"/>
    </row>
    <row r="64220" spans="2:6" x14ac:dyDescent="0.25">
      <c r="B64220" s="55"/>
      <c r="C64220" s="52"/>
      <c r="D64220" s="56"/>
      <c r="F64220"/>
    </row>
    <row r="64221" spans="2:6" x14ac:dyDescent="0.25">
      <c r="B64221" s="55"/>
      <c r="C64221" s="52"/>
      <c r="D64221" s="56"/>
      <c r="F64221"/>
    </row>
    <row r="64222" spans="2:6" x14ac:dyDescent="0.25">
      <c r="B64222" s="55"/>
      <c r="C64222" s="52"/>
      <c r="D64222" s="56"/>
      <c r="F64222"/>
    </row>
    <row r="64223" spans="2:6" x14ac:dyDescent="0.25">
      <c r="B64223" s="55"/>
      <c r="C64223" s="52"/>
      <c r="D64223" s="56"/>
      <c r="F64223"/>
    </row>
    <row r="64224" spans="2:6" x14ac:dyDescent="0.25">
      <c r="B64224" s="55"/>
      <c r="C64224" s="52"/>
      <c r="D64224" s="56"/>
      <c r="F64224"/>
    </row>
    <row r="64225" spans="2:6" x14ac:dyDescent="0.25">
      <c r="B64225" s="55"/>
      <c r="C64225" s="52"/>
      <c r="D64225" s="56"/>
      <c r="F64225"/>
    </row>
    <row r="64226" spans="2:6" x14ac:dyDescent="0.25">
      <c r="B64226" s="55"/>
      <c r="C64226" s="52"/>
      <c r="D64226" s="56"/>
      <c r="F64226"/>
    </row>
    <row r="64227" spans="2:6" x14ac:dyDescent="0.25">
      <c r="B64227" s="55"/>
      <c r="C64227" s="52"/>
      <c r="D64227" s="56"/>
      <c r="F64227"/>
    </row>
    <row r="64228" spans="2:6" x14ac:dyDescent="0.25">
      <c r="B64228" s="55"/>
      <c r="C64228" s="52"/>
      <c r="D64228" s="56"/>
      <c r="F64228"/>
    </row>
    <row r="64229" spans="2:6" x14ac:dyDescent="0.25">
      <c r="B64229" s="55"/>
      <c r="C64229" s="52"/>
      <c r="D64229" s="56"/>
      <c r="F64229"/>
    </row>
    <row r="64230" spans="2:6" x14ac:dyDescent="0.25">
      <c r="B64230" s="55"/>
      <c r="C64230" s="52"/>
      <c r="D64230" s="56"/>
      <c r="F64230"/>
    </row>
    <row r="64231" spans="2:6" x14ac:dyDescent="0.25">
      <c r="B64231" s="55"/>
      <c r="C64231" s="52"/>
      <c r="D64231" s="56"/>
      <c r="F64231"/>
    </row>
    <row r="64232" spans="2:6" x14ac:dyDescent="0.25">
      <c r="B64232" s="55"/>
      <c r="C64232" s="52"/>
      <c r="D64232" s="56"/>
      <c r="F64232"/>
    </row>
    <row r="64233" spans="2:6" x14ac:dyDescent="0.25">
      <c r="B64233" s="55"/>
      <c r="C64233" s="52"/>
      <c r="D64233" s="56"/>
      <c r="F64233"/>
    </row>
    <row r="64234" spans="2:6" x14ac:dyDescent="0.25">
      <c r="B64234" s="55"/>
      <c r="C64234" s="52"/>
      <c r="D64234" s="56"/>
      <c r="F64234"/>
    </row>
    <row r="64235" spans="2:6" x14ac:dyDescent="0.25">
      <c r="B64235" s="55"/>
      <c r="C64235" s="52"/>
      <c r="D64235" s="56"/>
      <c r="F64235"/>
    </row>
    <row r="64236" spans="2:6" x14ac:dyDescent="0.25">
      <c r="B64236" s="55"/>
      <c r="C64236" s="52"/>
      <c r="D64236" s="56"/>
      <c r="F64236"/>
    </row>
    <row r="64237" spans="2:6" x14ac:dyDescent="0.25">
      <c r="B64237" s="55"/>
      <c r="C64237" s="52"/>
      <c r="D64237" s="56"/>
      <c r="F64237"/>
    </row>
    <row r="64238" spans="2:6" x14ac:dyDescent="0.25">
      <c r="B64238" s="55"/>
      <c r="C64238" s="52"/>
      <c r="D64238" s="56"/>
      <c r="F64238"/>
    </row>
    <row r="64239" spans="2:6" x14ac:dyDescent="0.25">
      <c r="B64239" s="55"/>
      <c r="C64239" s="52"/>
      <c r="D64239" s="56"/>
      <c r="F64239"/>
    </row>
    <row r="64240" spans="2:6" x14ac:dyDescent="0.25">
      <c r="B64240" s="55"/>
      <c r="C64240" s="52"/>
      <c r="D64240" s="56"/>
      <c r="F64240"/>
    </row>
    <row r="64241" spans="2:6" x14ac:dyDescent="0.25">
      <c r="B64241" s="55"/>
      <c r="C64241" s="52"/>
      <c r="D64241" s="56"/>
      <c r="F64241"/>
    </row>
    <row r="64242" spans="2:6" x14ac:dyDescent="0.25">
      <c r="B64242" s="55"/>
      <c r="C64242" s="52"/>
      <c r="D64242" s="56"/>
      <c r="F64242"/>
    </row>
    <row r="64243" spans="2:6" x14ac:dyDescent="0.25">
      <c r="B64243" s="55"/>
      <c r="C64243" s="52"/>
      <c r="D64243" s="56"/>
      <c r="F64243"/>
    </row>
    <row r="64244" spans="2:6" x14ac:dyDescent="0.25">
      <c r="B64244" s="55"/>
      <c r="C64244" s="52"/>
      <c r="D64244" s="56"/>
      <c r="F64244"/>
    </row>
    <row r="64245" spans="2:6" x14ac:dyDescent="0.25">
      <c r="B64245" s="55"/>
      <c r="C64245" s="52"/>
      <c r="D64245" s="56"/>
      <c r="F64245"/>
    </row>
    <row r="64246" spans="2:6" x14ac:dyDescent="0.25">
      <c r="B64246" s="55"/>
      <c r="C64246" s="52"/>
      <c r="D64246" s="56"/>
      <c r="F64246"/>
    </row>
    <row r="64247" spans="2:6" x14ac:dyDescent="0.25">
      <c r="B64247" s="55"/>
      <c r="C64247" s="52"/>
      <c r="D64247" s="56"/>
      <c r="F64247"/>
    </row>
    <row r="64248" spans="2:6" x14ac:dyDescent="0.25">
      <c r="B64248" s="55"/>
      <c r="C64248" s="52"/>
      <c r="D64248" s="56"/>
      <c r="F64248"/>
    </row>
    <row r="64249" spans="2:6" x14ac:dyDescent="0.25">
      <c r="B64249" s="55"/>
      <c r="C64249" s="52"/>
      <c r="D64249" s="56"/>
      <c r="F64249"/>
    </row>
    <row r="64250" spans="2:6" x14ac:dyDescent="0.25">
      <c r="B64250" s="55"/>
      <c r="C64250" s="52"/>
      <c r="D64250" s="56"/>
      <c r="F64250"/>
    </row>
    <row r="64251" spans="2:6" x14ac:dyDescent="0.25">
      <c r="B64251" s="55"/>
      <c r="C64251" s="52"/>
      <c r="D64251" s="56"/>
      <c r="F64251"/>
    </row>
    <row r="64252" spans="2:6" x14ac:dyDescent="0.25">
      <c r="B64252" s="55"/>
      <c r="C64252" s="52"/>
      <c r="D64252" s="56"/>
      <c r="F64252"/>
    </row>
    <row r="64253" spans="2:6" x14ac:dyDescent="0.25">
      <c r="B64253" s="55"/>
      <c r="C64253" s="52"/>
      <c r="D64253" s="56"/>
      <c r="F64253"/>
    </row>
    <row r="64254" spans="2:6" x14ac:dyDescent="0.25">
      <c r="B64254" s="55"/>
      <c r="C64254" s="52"/>
      <c r="D64254" s="56"/>
      <c r="F64254"/>
    </row>
    <row r="64255" spans="2:6" x14ac:dyDescent="0.25">
      <c r="B64255" s="55"/>
      <c r="C64255" s="52"/>
      <c r="D64255" s="56"/>
      <c r="F64255"/>
    </row>
    <row r="64256" spans="2:6" x14ac:dyDescent="0.25">
      <c r="B64256" s="55"/>
      <c r="C64256" s="52"/>
      <c r="D64256" s="56"/>
      <c r="F64256"/>
    </row>
    <row r="64257" spans="2:6" x14ac:dyDescent="0.25">
      <c r="B64257" s="55"/>
      <c r="C64257" s="52"/>
      <c r="D64257" s="56"/>
      <c r="F64257"/>
    </row>
    <row r="64258" spans="2:6" x14ac:dyDescent="0.25">
      <c r="B64258" s="55"/>
      <c r="C64258" s="52"/>
      <c r="D64258" s="56"/>
      <c r="F64258"/>
    </row>
    <row r="64259" spans="2:6" x14ac:dyDescent="0.25">
      <c r="B64259" s="55"/>
      <c r="C64259" s="52"/>
      <c r="D64259" s="56"/>
      <c r="F64259"/>
    </row>
    <row r="64260" spans="2:6" x14ac:dyDescent="0.25">
      <c r="B64260" s="55"/>
      <c r="C64260" s="52"/>
      <c r="D64260" s="56"/>
      <c r="F64260"/>
    </row>
    <row r="64261" spans="2:6" x14ac:dyDescent="0.25">
      <c r="B64261" s="55"/>
      <c r="C64261" s="52"/>
      <c r="D64261" s="56"/>
      <c r="F64261"/>
    </row>
    <row r="64262" spans="2:6" x14ac:dyDescent="0.25">
      <c r="B64262" s="55"/>
      <c r="C64262" s="52"/>
      <c r="D64262" s="56"/>
      <c r="F64262"/>
    </row>
    <row r="64263" spans="2:6" x14ac:dyDescent="0.25">
      <c r="B64263" s="55"/>
      <c r="C64263" s="52"/>
      <c r="D64263" s="56"/>
      <c r="F64263"/>
    </row>
    <row r="64264" spans="2:6" x14ac:dyDescent="0.25">
      <c r="B64264" s="55"/>
      <c r="C64264" s="52"/>
      <c r="D64264" s="56"/>
      <c r="F64264"/>
    </row>
    <row r="64265" spans="2:6" x14ac:dyDescent="0.25">
      <c r="B64265" s="55"/>
      <c r="C64265" s="52"/>
      <c r="D64265" s="56"/>
      <c r="F64265"/>
    </row>
    <row r="64266" spans="2:6" x14ac:dyDescent="0.25">
      <c r="B64266" s="55"/>
      <c r="C64266" s="52"/>
      <c r="D64266" s="56"/>
      <c r="F64266"/>
    </row>
    <row r="64267" spans="2:6" x14ac:dyDescent="0.25">
      <c r="B64267" s="55"/>
      <c r="C64267" s="52"/>
      <c r="D64267" s="56"/>
      <c r="F64267"/>
    </row>
    <row r="64268" spans="2:6" x14ac:dyDescent="0.25">
      <c r="B64268" s="55"/>
      <c r="C64268" s="52"/>
      <c r="D64268" s="56"/>
      <c r="F64268"/>
    </row>
    <row r="64269" spans="2:6" x14ac:dyDescent="0.25">
      <c r="B64269" s="55"/>
      <c r="C64269" s="52"/>
      <c r="D64269" s="56"/>
      <c r="F64269"/>
    </row>
    <row r="64270" spans="2:6" x14ac:dyDescent="0.25">
      <c r="B64270" s="55"/>
      <c r="C64270" s="52"/>
      <c r="D64270" s="56"/>
      <c r="F64270"/>
    </row>
    <row r="64271" spans="2:6" x14ac:dyDescent="0.25">
      <c r="B64271" s="55"/>
      <c r="C64271" s="52"/>
      <c r="D64271" s="56"/>
      <c r="F64271"/>
    </row>
    <row r="64272" spans="2:6" x14ac:dyDescent="0.25">
      <c r="B64272" s="55"/>
      <c r="C64272" s="52"/>
      <c r="D64272" s="56"/>
      <c r="F64272"/>
    </row>
    <row r="64273" spans="2:6" x14ac:dyDescent="0.25">
      <c r="B64273" s="55"/>
      <c r="C64273" s="52"/>
      <c r="D64273" s="56"/>
      <c r="F64273"/>
    </row>
    <row r="64274" spans="2:6" x14ac:dyDescent="0.25">
      <c r="B64274" s="55"/>
      <c r="C64274" s="52"/>
      <c r="D64274" s="56"/>
      <c r="F64274"/>
    </row>
    <row r="64275" spans="2:6" x14ac:dyDescent="0.25">
      <c r="B64275" s="55"/>
      <c r="C64275" s="52"/>
      <c r="D64275" s="56"/>
      <c r="F64275"/>
    </row>
    <row r="64276" spans="2:6" x14ac:dyDescent="0.25">
      <c r="B64276" s="55"/>
      <c r="C64276" s="52"/>
      <c r="D64276" s="56"/>
      <c r="F64276"/>
    </row>
    <row r="64277" spans="2:6" x14ac:dyDescent="0.25">
      <c r="B64277" s="55"/>
      <c r="C64277" s="52"/>
      <c r="D64277" s="56"/>
      <c r="F64277"/>
    </row>
    <row r="64278" spans="2:6" x14ac:dyDescent="0.25">
      <c r="B64278" s="55"/>
      <c r="C64278" s="52"/>
      <c r="D64278" s="56"/>
      <c r="F64278"/>
    </row>
    <row r="64279" spans="2:6" x14ac:dyDescent="0.25">
      <c r="B64279" s="55"/>
      <c r="C64279" s="52"/>
      <c r="D64279" s="56"/>
      <c r="F64279"/>
    </row>
    <row r="64280" spans="2:6" x14ac:dyDescent="0.25">
      <c r="B64280" s="55"/>
      <c r="C64280" s="52"/>
      <c r="D64280" s="56"/>
      <c r="F64280"/>
    </row>
    <row r="64281" spans="2:6" x14ac:dyDescent="0.25">
      <c r="B64281" s="55"/>
      <c r="C64281" s="52"/>
      <c r="D64281" s="56"/>
      <c r="F64281"/>
    </row>
    <row r="64282" spans="2:6" x14ac:dyDescent="0.25">
      <c r="B64282" s="55"/>
      <c r="C64282" s="52"/>
      <c r="D64282" s="56"/>
      <c r="F64282"/>
    </row>
    <row r="64283" spans="2:6" x14ac:dyDescent="0.25">
      <c r="B64283" s="55"/>
      <c r="C64283" s="52"/>
      <c r="D64283" s="56"/>
      <c r="F64283"/>
    </row>
    <row r="64284" spans="2:6" x14ac:dyDescent="0.25">
      <c r="B64284" s="55"/>
      <c r="C64284" s="52"/>
      <c r="D64284" s="56"/>
      <c r="F64284"/>
    </row>
    <row r="64285" spans="2:6" x14ac:dyDescent="0.25">
      <c r="B64285" s="55"/>
      <c r="C64285" s="52"/>
      <c r="D64285" s="56"/>
      <c r="F64285"/>
    </row>
    <row r="64286" spans="2:6" x14ac:dyDescent="0.25">
      <c r="B64286" s="55"/>
      <c r="C64286" s="52"/>
      <c r="D64286" s="56"/>
      <c r="F64286"/>
    </row>
    <row r="64287" spans="2:6" x14ac:dyDescent="0.25">
      <c r="B64287" s="55"/>
      <c r="C64287" s="52"/>
      <c r="D64287" s="56"/>
      <c r="F64287"/>
    </row>
    <row r="64288" spans="2:6" x14ac:dyDescent="0.25">
      <c r="B64288" s="55"/>
      <c r="C64288" s="52"/>
      <c r="D64288" s="56"/>
      <c r="F64288"/>
    </row>
    <row r="64289" spans="2:6" x14ac:dyDescent="0.25">
      <c r="B64289" s="55"/>
      <c r="C64289" s="52"/>
      <c r="D64289" s="56"/>
      <c r="F64289"/>
    </row>
    <row r="64290" spans="2:6" x14ac:dyDescent="0.25">
      <c r="B64290" s="55"/>
      <c r="C64290" s="52"/>
      <c r="D64290" s="56"/>
      <c r="F64290"/>
    </row>
    <row r="64291" spans="2:6" x14ac:dyDescent="0.25">
      <c r="B64291" s="55"/>
      <c r="C64291" s="52"/>
      <c r="D64291" s="56"/>
      <c r="F64291"/>
    </row>
    <row r="64292" spans="2:6" x14ac:dyDescent="0.25">
      <c r="B64292" s="55"/>
      <c r="C64292" s="52"/>
      <c r="D64292" s="56"/>
      <c r="F64292"/>
    </row>
    <row r="64293" spans="2:6" x14ac:dyDescent="0.25">
      <c r="B64293" s="55"/>
      <c r="C64293" s="52"/>
      <c r="D64293" s="56"/>
      <c r="F64293"/>
    </row>
    <row r="64294" spans="2:6" x14ac:dyDescent="0.25">
      <c r="B64294" s="55"/>
      <c r="C64294" s="52"/>
      <c r="D64294" s="56"/>
      <c r="F64294"/>
    </row>
    <row r="64295" spans="2:6" x14ac:dyDescent="0.25">
      <c r="B64295" s="55"/>
      <c r="C64295" s="52"/>
      <c r="D64295" s="56"/>
      <c r="F64295"/>
    </row>
    <row r="64296" spans="2:6" x14ac:dyDescent="0.25">
      <c r="B64296" s="55"/>
      <c r="C64296" s="52"/>
      <c r="D64296" s="56"/>
      <c r="F64296"/>
    </row>
    <row r="64297" spans="2:6" x14ac:dyDescent="0.25">
      <c r="B64297" s="55"/>
      <c r="C64297" s="52"/>
      <c r="D64297" s="56"/>
      <c r="F64297"/>
    </row>
    <row r="64298" spans="2:6" x14ac:dyDescent="0.25">
      <c r="B64298" s="55"/>
      <c r="C64298" s="52"/>
      <c r="D64298" s="56"/>
      <c r="F64298"/>
    </row>
    <row r="64299" spans="2:6" x14ac:dyDescent="0.25">
      <c r="B64299" s="55"/>
      <c r="C64299" s="52"/>
      <c r="D64299" s="56"/>
      <c r="F64299"/>
    </row>
    <row r="64300" spans="2:6" x14ac:dyDescent="0.25">
      <c r="B64300" s="55"/>
      <c r="C64300" s="52"/>
      <c r="D64300" s="56"/>
      <c r="F64300"/>
    </row>
    <row r="64301" spans="2:6" x14ac:dyDescent="0.25">
      <c r="B64301" s="55"/>
      <c r="C64301" s="52"/>
      <c r="D64301" s="56"/>
      <c r="F64301"/>
    </row>
    <row r="64302" spans="2:6" x14ac:dyDescent="0.25">
      <c r="B64302" s="55"/>
      <c r="C64302" s="52"/>
      <c r="D64302" s="56"/>
      <c r="F64302"/>
    </row>
    <row r="64303" spans="2:6" x14ac:dyDescent="0.25">
      <c r="B64303" s="55"/>
      <c r="C64303" s="52"/>
      <c r="D64303" s="56"/>
      <c r="F64303"/>
    </row>
    <row r="64304" spans="2:6" x14ac:dyDescent="0.25">
      <c r="B64304" s="55"/>
      <c r="C64304" s="52"/>
      <c r="D64304" s="56"/>
      <c r="F64304"/>
    </row>
    <row r="64305" spans="2:6" x14ac:dyDescent="0.25">
      <c r="B64305" s="55"/>
      <c r="C64305" s="52"/>
      <c r="D64305" s="56"/>
      <c r="F64305"/>
    </row>
    <row r="64306" spans="2:6" x14ac:dyDescent="0.25">
      <c r="B64306" s="55"/>
      <c r="C64306" s="52"/>
      <c r="D64306" s="56"/>
      <c r="F64306"/>
    </row>
    <row r="64307" spans="2:6" x14ac:dyDescent="0.25">
      <c r="B64307" s="55"/>
      <c r="C64307" s="52"/>
      <c r="D64307" s="56"/>
      <c r="F64307"/>
    </row>
    <row r="64308" spans="2:6" x14ac:dyDescent="0.25">
      <c r="B64308" s="55"/>
      <c r="C64308" s="52"/>
      <c r="D64308" s="56"/>
      <c r="F64308"/>
    </row>
    <row r="64309" spans="2:6" x14ac:dyDescent="0.25">
      <c r="B64309" s="55"/>
      <c r="C64309" s="52"/>
      <c r="D64309" s="56"/>
      <c r="F64309"/>
    </row>
    <row r="64310" spans="2:6" x14ac:dyDescent="0.25">
      <c r="B64310" s="55"/>
      <c r="C64310" s="52"/>
      <c r="D64310" s="56"/>
      <c r="F64310"/>
    </row>
    <row r="64311" spans="2:6" x14ac:dyDescent="0.25">
      <c r="B64311" s="55"/>
      <c r="C64311" s="52"/>
      <c r="D64311" s="56"/>
      <c r="F64311"/>
    </row>
    <row r="64312" spans="2:6" x14ac:dyDescent="0.25">
      <c r="B64312" s="55"/>
      <c r="C64312" s="52"/>
      <c r="D64312" s="56"/>
      <c r="F64312"/>
    </row>
    <row r="64313" spans="2:6" x14ac:dyDescent="0.25">
      <c r="B64313" s="55"/>
      <c r="C64313" s="52"/>
      <c r="D64313" s="56"/>
      <c r="F64313"/>
    </row>
    <row r="64314" spans="2:6" x14ac:dyDescent="0.25">
      <c r="B64314" s="55"/>
      <c r="C64314" s="52"/>
      <c r="D64314" s="56"/>
      <c r="F64314"/>
    </row>
    <row r="64315" spans="2:6" x14ac:dyDescent="0.25">
      <c r="B64315" s="55"/>
      <c r="C64315" s="52"/>
      <c r="D64315" s="56"/>
      <c r="F64315"/>
    </row>
    <row r="64316" spans="2:6" x14ac:dyDescent="0.25">
      <c r="B64316" s="55"/>
      <c r="C64316" s="52"/>
      <c r="D64316" s="56"/>
      <c r="F64316"/>
    </row>
    <row r="64317" spans="2:6" x14ac:dyDescent="0.25">
      <c r="B64317" s="55"/>
      <c r="C64317" s="52"/>
      <c r="D64317" s="56"/>
      <c r="F64317"/>
    </row>
    <row r="64318" spans="2:6" x14ac:dyDescent="0.25">
      <c r="B64318" s="55"/>
      <c r="C64318" s="52"/>
      <c r="D64318" s="56"/>
      <c r="F64318"/>
    </row>
    <row r="64319" spans="2:6" x14ac:dyDescent="0.25">
      <c r="B64319" s="55"/>
      <c r="C64319" s="52"/>
      <c r="D64319" s="56"/>
      <c r="F64319"/>
    </row>
    <row r="64320" spans="2:6" x14ac:dyDescent="0.25">
      <c r="B64320" s="55"/>
      <c r="C64320" s="52"/>
      <c r="D64320" s="56"/>
      <c r="F64320"/>
    </row>
    <row r="64321" spans="2:6" x14ac:dyDescent="0.25">
      <c r="B64321" s="55"/>
      <c r="C64321" s="52"/>
      <c r="D64321" s="56"/>
      <c r="F64321"/>
    </row>
    <row r="64322" spans="2:6" x14ac:dyDescent="0.25">
      <c r="B64322" s="55"/>
      <c r="C64322" s="52"/>
      <c r="D64322" s="56"/>
      <c r="F64322"/>
    </row>
    <row r="64323" spans="2:6" x14ac:dyDescent="0.25">
      <c r="B64323" s="55"/>
      <c r="C64323" s="52"/>
      <c r="D64323" s="56"/>
      <c r="F64323"/>
    </row>
    <row r="64324" spans="2:6" x14ac:dyDescent="0.25">
      <c r="B64324" s="55"/>
      <c r="C64324" s="52"/>
      <c r="D64324" s="56"/>
      <c r="F64324"/>
    </row>
    <row r="64325" spans="2:6" x14ac:dyDescent="0.25">
      <c r="B64325" s="55"/>
      <c r="C64325" s="52"/>
      <c r="D64325" s="56"/>
      <c r="F64325"/>
    </row>
    <row r="64326" spans="2:6" x14ac:dyDescent="0.25">
      <c r="B64326" s="55"/>
      <c r="C64326" s="52"/>
      <c r="D64326" s="56"/>
      <c r="F64326"/>
    </row>
    <row r="64327" spans="2:6" x14ac:dyDescent="0.25">
      <c r="B64327" s="55"/>
      <c r="C64327" s="52"/>
      <c r="D64327" s="56"/>
      <c r="F64327"/>
    </row>
    <row r="64328" spans="2:6" x14ac:dyDescent="0.25">
      <c r="B64328" s="55"/>
      <c r="C64328" s="52"/>
      <c r="D64328" s="56"/>
      <c r="F64328"/>
    </row>
    <row r="64329" spans="2:6" x14ac:dyDescent="0.25">
      <c r="B64329" s="55"/>
      <c r="C64329" s="52"/>
      <c r="D64329" s="56"/>
      <c r="F64329"/>
    </row>
    <row r="64330" spans="2:6" x14ac:dyDescent="0.25">
      <c r="B64330" s="55"/>
      <c r="C64330" s="52"/>
      <c r="D64330" s="56"/>
      <c r="F64330"/>
    </row>
    <row r="64331" spans="2:6" x14ac:dyDescent="0.25">
      <c r="B64331" s="55"/>
      <c r="C64331" s="52"/>
      <c r="D64331" s="56"/>
      <c r="F64331"/>
    </row>
    <row r="64332" spans="2:6" x14ac:dyDescent="0.25">
      <c r="B64332" s="55"/>
      <c r="C64332" s="52"/>
      <c r="D64332" s="56"/>
      <c r="F64332"/>
    </row>
    <row r="64333" spans="2:6" x14ac:dyDescent="0.25">
      <c r="B64333" s="55"/>
      <c r="C64333" s="52"/>
      <c r="D64333" s="56"/>
      <c r="F64333"/>
    </row>
    <row r="64334" spans="2:6" x14ac:dyDescent="0.25">
      <c r="B64334" s="55"/>
      <c r="C64334" s="52"/>
      <c r="D64334" s="56"/>
      <c r="F64334"/>
    </row>
    <row r="64335" spans="2:6" x14ac:dyDescent="0.25">
      <c r="B64335" s="55"/>
      <c r="C64335" s="52"/>
      <c r="D64335" s="56"/>
      <c r="F64335"/>
    </row>
    <row r="64336" spans="2:6" x14ac:dyDescent="0.25">
      <c r="B64336" s="55"/>
      <c r="C64336" s="52"/>
      <c r="D64336" s="56"/>
      <c r="F64336"/>
    </row>
    <row r="64337" spans="2:6" x14ac:dyDescent="0.25">
      <c r="B64337" s="55"/>
      <c r="C64337" s="52"/>
      <c r="D64337" s="56"/>
      <c r="F64337"/>
    </row>
    <row r="64338" spans="2:6" x14ac:dyDescent="0.25">
      <c r="B64338" s="55"/>
      <c r="C64338" s="52"/>
      <c r="D64338" s="56"/>
      <c r="F64338"/>
    </row>
    <row r="64339" spans="2:6" x14ac:dyDescent="0.25">
      <c r="B64339" s="55"/>
      <c r="C64339" s="52"/>
      <c r="D64339" s="56"/>
      <c r="F64339"/>
    </row>
    <row r="64340" spans="2:6" x14ac:dyDescent="0.25">
      <c r="B64340" s="55"/>
      <c r="C64340" s="52"/>
      <c r="D64340" s="56"/>
      <c r="F64340"/>
    </row>
    <row r="64341" spans="2:6" x14ac:dyDescent="0.25">
      <c r="B64341" s="55"/>
      <c r="C64341" s="52"/>
      <c r="D64341" s="56"/>
      <c r="F64341"/>
    </row>
    <row r="64342" spans="2:6" x14ac:dyDescent="0.25">
      <c r="B64342" s="55"/>
      <c r="C64342" s="52"/>
      <c r="D64342" s="56"/>
      <c r="F64342"/>
    </row>
    <row r="64343" spans="2:6" x14ac:dyDescent="0.25">
      <c r="B64343" s="55"/>
      <c r="C64343" s="52"/>
      <c r="D64343" s="56"/>
      <c r="F64343"/>
    </row>
    <row r="64344" spans="2:6" x14ac:dyDescent="0.25">
      <c r="B64344" s="55"/>
      <c r="C64344" s="52"/>
      <c r="D64344" s="56"/>
      <c r="F64344"/>
    </row>
    <row r="64345" spans="2:6" x14ac:dyDescent="0.25">
      <c r="B64345" s="55"/>
      <c r="C64345" s="52"/>
      <c r="D64345" s="56"/>
      <c r="F64345"/>
    </row>
    <row r="64346" spans="2:6" x14ac:dyDescent="0.25">
      <c r="B64346" s="55"/>
      <c r="C64346" s="52"/>
      <c r="D64346" s="56"/>
      <c r="F64346"/>
    </row>
    <row r="64347" spans="2:6" x14ac:dyDescent="0.25">
      <c r="B64347" s="55"/>
      <c r="C64347" s="52"/>
      <c r="D64347" s="56"/>
      <c r="F64347"/>
    </row>
    <row r="64348" spans="2:6" x14ac:dyDescent="0.25">
      <c r="B64348" s="55"/>
      <c r="C64348" s="52"/>
      <c r="D64348" s="56"/>
      <c r="F64348"/>
    </row>
    <row r="64349" spans="2:6" x14ac:dyDescent="0.25">
      <c r="B64349" s="55"/>
      <c r="C64349" s="52"/>
      <c r="D64349" s="56"/>
      <c r="F64349"/>
    </row>
    <row r="64350" spans="2:6" x14ac:dyDescent="0.25">
      <c r="B64350" s="55"/>
      <c r="C64350" s="52"/>
      <c r="D64350" s="56"/>
      <c r="F64350"/>
    </row>
    <row r="64351" spans="2:6" x14ac:dyDescent="0.25">
      <c r="B64351" s="55"/>
      <c r="C64351" s="52"/>
      <c r="D64351" s="56"/>
      <c r="F64351"/>
    </row>
    <row r="64352" spans="2:6" x14ac:dyDescent="0.25">
      <c r="B64352" s="55"/>
      <c r="C64352" s="52"/>
      <c r="D64352" s="56"/>
      <c r="F64352"/>
    </row>
    <row r="64353" spans="2:6" x14ac:dyDescent="0.25">
      <c r="B64353" s="55"/>
      <c r="C64353" s="52"/>
      <c r="D64353" s="56"/>
      <c r="F64353"/>
    </row>
    <row r="64354" spans="2:6" x14ac:dyDescent="0.25">
      <c r="B64354" s="55"/>
      <c r="C64354" s="52"/>
      <c r="D64354" s="56"/>
      <c r="F64354"/>
    </row>
    <row r="64355" spans="2:6" x14ac:dyDescent="0.25">
      <c r="B64355" s="55"/>
      <c r="C64355" s="52"/>
      <c r="D64355" s="56"/>
      <c r="F64355"/>
    </row>
    <row r="64356" spans="2:6" x14ac:dyDescent="0.25">
      <c r="B64356" s="55"/>
      <c r="C64356" s="52"/>
      <c r="D64356" s="56"/>
      <c r="F64356"/>
    </row>
    <row r="64357" spans="2:6" x14ac:dyDescent="0.25">
      <c r="B64357" s="55"/>
      <c r="C64357" s="52"/>
      <c r="D64357" s="56"/>
      <c r="F64357"/>
    </row>
    <row r="64358" spans="2:6" x14ac:dyDescent="0.25">
      <c r="B64358" s="55"/>
      <c r="C64358" s="52"/>
      <c r="D64358" s="56"/>
      <c r="F64358"/>
    </row>
    <row r="64359" spans="2:6" x14ac:dyDescent="0.25">
      <c r="B64359" s="55"/>
      <c r="C64359" s="52"/>
      <c r="D64359" s="56"/>
      <c r="F64359"/>
    </row>
    <row r="64360" spans="2:6" x14ac:dyDescent="0.25">
      <c r="B64360" s="55"/>
      <c r="C64360" s="52"/>
      <c r="D64360" s="56"/>
      <c r="F64360"/>
    </row>
    <row r="64361" spans="2:6" x14ac:dyDescent="0.25">
      <c r="B64361" s="55"/>
      <c r="C64361" s="52"/>
      <c r="D64361" s="56"/>
      <c r="F64361"/>
    </row>
    <row r="64362" spans="2:6" x14ac:dyDescent="0.25">
      <c r="B64362" s="55"/>
      <c r="C64362" s="52"/>
      <c r="D64362" s="56"/>
      <c r="F64362"/>
    </row>
    <row r="64363" spans="2:6" x14ac:dyDescent="0.25">
      <c r="B64363" s="55"/>
      <c r="C64363" s="52"/>
      <c r="D64363" s="56"/>
      <c r="F64363"/>
    </row>
    <row r="64364" spans="2:6" x14ac:dyDescent="0.25">
      <c r="B64364" s="55"/>
      <c r="C64364" s="52"/>
      <c r="D64364" s="56"/>
      <c r="F64364"/>
    </row>
    <row r="64365" spans="2:6" x14ac:dyDescent="0.25">
      <c r="B64365" s="55"/>
      <c r="C64365" s="52"/>
      <c r="D64365" s="56"/>
      <c r="F64365"/>
    </row>
    <row r="64366" spans="2:6" x14ac:dyDescent="0.25">
      <c r="B64366" s="55"/>
      <c r="C64366" s="52"/>
      <c r="D64366" s="56"/>
      <c r="F64366"/>
    </row>
    <row r="64367" spans="2:6" x14ac:dyDescent="0.25">
      <c r="B64367" s="55"/>
      <c r="C64367" s="52"/>
      <c r="D64367" s="56"/>
      <c r="F64367"/>
    </row>
    <row r="64368" spans="2:6" x14ac:dyDescent="0.25">
      <c r="B64368" s="55"/>
      <c r="C64368" s="52"/>
      <c r="D64368" s="56"/>
      <c r="F64368"/>
    </row>
    <row r="64369" spans="2:6" x14ac:dyDescent="0.25">
      <c r="B64369" s="55"/>
      <c r="C64369" s="52"/>
      <c r="D64369" s="56"/>
      <c r="F64369"/>
    </row>
    <row r="64370" spans="2:6" x14ac:dyDescent="0.25">
      <c r="B64370" s="55"/>
      <c r="C64370" s="52"/>
      <c r="D64370" s="56"/>
      <c r="F64370"/>
    </row>
    <row r="64371" spans="2:6" x14ac:dyDescent="0.25">
      <c r="B64371" s="55"/>
      <c r="C64371" s="52"/>
      <c r="D64371" s="56"/>
      <c r="F64371"/>
    </row>
    <row r="64372" spans="2:6" x14ac:dyDescent="0.25">
      <c r="B64372" s="55"/>
      <c r="C64372" s="52"/>
      <c r="D64372" s="56"/>
      <c r="F64372"/>
    </row>
    <row r="64373" spans="2:6" x14ac:dyDescent="0.25">
      <c r="B64373" s="55"/>
      <c r="C64373" s="52"/>
      <c r="D64373" s="56"/>
      <c r="F64373"/>
    </row>
    <row r="64374" spans="2:6" x14ac:dyDescent="0.25">
      <c r="B64374" s="55"/>
      <c r="C64374" s="52"/>
      <c r="D64374" s="56"/>
      <c r="F64374"/>
    </row>
    <row r="64375" spans="2:6" x14ac:dyDescent="0.25">
      <c r="B64375" s="55"/>
      <c r="C64375" s="52"/>
      <c r="D64375" s="56"/>
      <c r="F64375"/>
    </row>
    <row r="64376" spans="2:6" x14ac:dyDescent="0.25">
      <c r="B64376" s="55"/>
      <c r="C64376" s="52"/>
      <c r="D64376" s="56"/>
      <c r="F64376"/>
    </row>
    <row r="64377" spans="2:6" x14ac:dyDescent="0.25">
      <c r="B64377" s="55"/>
      <c r="C64377" s="52"/>
      <c r="D64377" s="56"/>
      <c r="F64377"/>
    </row>
    <row r="64378" spans="2:6" x14ac:dyDescent="0.25">
      <c r="B64378" s="55"/>
      <c r="C64378" s="52"/>
      <c r="D64378" s="56"/>
      <c r="F64378"/>
    </row>
    <row r="64379" spans="2:6" x14ac:dyDescent="0.25">
      <c r="B64379" s="55"/>
      <c r="C64379" s="52"/>
      <c r="D64379" s="56"/>
      <c r="F64379"/>
    </row>
    <row r="64380" spans="2:6" x14ac:dyDescent="0.25">
      <c r="B64380" s="55"/>
      <c r="C64380" s="52"/>
      <c r="D64380" s="56"/>
      <c r="F64380"/>
    </row>
    <row r="64381" spans="2:6" x14ac:dyDescent="0.25">
      <c r="B64381" s="55"/>
      <c r="C64381" s="52"/>
      <c r="D64381" s="56"/>
      <c r="F64381"/>
    </row>
    <row r="64382" spans="2:6" x14ac:dyDescent="0.25">
      <c r="B64382" s="55"/>
      <c r="C64382" s="52"/>
      <c r="D64382" s="56"/>
      <c r="F64382"/>
    </row>
    <row r="64383" spans="2:6" x14ac:dyDescent="0.25">
      <c r="B64383" s="55"/>
      <c r="C64383" s="52"/>
      <c r="D64383" s="56"/>
      <c r="F64383"/>
    </row>
    <row r="64384" spans="2:6" x14ac:dyDescent="0.25">
      <c r="B64384" s="55"/>
      <c r="C64384" s="52"/>
      <c r="D64384" s="56"/>
      <c r="F64384"/>
    </row>
    <row r="64385" spans="2:6" x14ac:dyDescent="0.25">
      <c r="B64385" s="55"/>
      <c r="C64385" s="52"/>
      <c r="D64385" s="56"/>
      <c r="F64385"/>
    </row>
    <row r="64386" spans="2:6" x14ac:dyDescent="0.25">
      <c r="B64386" s="55"/>
      <c r="C64386" s="52"/>
      <c r="D64386" s="56"/>
      <c r="F64386"/>
    </row>
    <row r="64387" spans="2:6" x14ac:dyDescent="0.25">
      <c r="B64387" s="55"/>
      <c r="C64387" s="52"/>
      <c r="D64387" s="56"/>
      <c r="F64387"/>
    </row>
    <row r="64388" spans="2:6" x14ac:dyDescent="0.25">
      <c r="B64388" s="55"/>
      <c r="C64388" s="52"/>
      <c r="D64388" s="56"/>
      <c r="F64388"/>
    </row>
    <row r="64389" spans="2:6" x14ac:dyDescent="0.25">
      <c r="B64389" s="55"/>
      <c r="C64389" s="52"/>
      <c r="D64389" s="56"/>
      <c r="F64389"/>
    </row>
    <row r="64390" spans="2:6" x14ac:dyDescent="0.25">
      <c r="B64390" s="55"/>
      <c r="C64390" s="52"/>
      <c r="D64390" s="56"/>
      <c r="F64390"/>
    </row>
    <row r="64391" spans="2:6" x14ac:dyDescent="0.25">
      <c r="B64391" s="55"/>
      <c r="C64391" s="52"/>
      <c r="D64391" s="56"/>
      <c r="F64391"/>
    </row>
    <row r="64392" spans="2:6" x14ac:dyDescent="0.25">
      <c r="B64392" s="55"/>
      <c r="C64392" s="52"/>
      <c r="D64392" s="56"/>
      <c r="F64392"/>
    </row>
    <row r="64393" spans="2:6" x14ac:dyDescent="0.25">
      <c r="B64393" s="55"/>
      <c r="C64393" s="52"/>
      <c r="D64393" s="56"/>
      <c r="F64393"/>
    </row>
    <row r="64394" spans="2:6" x14ac:dyDescent="0.25">
      <c r="B64394" s="55"/>
      <c r="C64394" s="52"/>
      <c r="D64394" s="56"/>
      <c r="F64394"/>
    </row>
    <row r="64395" spans="2:6" x14ac:dyDescent="0.25">
      <c r="B64395" s="55"/>
      <c r="C64395" s="52"/>
      <c r="D64395" s="56"/>
      <c r="F64395"/>
    </row>
    <row r="64396" spans="2:6" x14ac:dyDescent="0.25">
      <c r="B64396" s="55"/>
      <c r="C64396" s="52"/>
      <c r="D64396" s="56"/>
      <c r="F64396"/>
    </row>
    <row r="64397" spans="2:6" x14ac:dyDescent="0.25">
      <c r="B64397" s="55"/>
      <c r="C64397" s="52"/>
      <c r="D64397" s="56"/>
      <c r="F64397"/>
    </row>
    <row r="64398" spans="2:6" x14ac:dyDescent="0.25">
      <c r="B64398" s="55"/>
      <c r="C64398" s="52"/>
      <c r="D64398" s="56"/>
      <c r="F64398"/>
    </row>
    <row r="64399" spans="2:6" x14ac:dyDescent="0.25">
      <c r="B64399" s="55"/>
      <c r="C64399" s="52"/>
      <c r="D64399" s="56"/>
      <c r="F64399"/>
    </row>
    <row r="64400" spans="2:6" x14ac:dyDescent="0.25">
      <c r="B64400" s="55"/>
      <c r="C64400" s="52"/>
      <c r="D64400" s="56"/>
      <c r="F64400"/>
    </row>
    <row r="64401" spans="2:6" x14ac:dyDescent="0.25">
      <c r="B64401" s="55"/>
      <c r="C64401" s="52"/>
      <c r="D64401" s="56"/>
      <c r="F64401"/>
    </row>
    <row r="64402" spans="2:6" x14ac:dyDescent="0.25">
      <c r="B64402" s="55"/>
      <c r="C64402" s="52"/>
      <c r="D64402" s="56"/>
      <c r="F64402"/>
    </row>
    <row r="64403" spans="2:6" x14ac:dyDescent="0.25">
      <c r="B64403" s="55"/>
      <c r="C64403" s="52"/>
      <c r="D64403" s="56"/>
      <c r="F64403"/>
    </row>
    <row r="64404" spans="2:6" x14ac:dyDescent="0.25">
      <c r="B64404" s="55"/>
      <c r="C64404" s="52"/>
      <c r="D64404" s="56"/>
      <c r="F64404"/>
    </row>
    <row r="64405" spans="2:6" x14ac:dyDescent="0.25">
      <c r="B64405" s="55"/>
      <c r="C64405" s="52"/>
      <c r="D64405" s="56"/>
      <c r="F64405"/>
    </row>
    <row r="64406" spans="2:6" x14ac:dyDescent="0.25">
      <c r="B64406" s="55"/>
      <c r="C64406" s="52"/>
      <c r="D64406" s="56"/>
      <c r="F64406"/>
    </row>
    <row r="64407" spans="2:6" x14ac:dyDescent="0.25">
      <c r="B64407" s="55"/>
      <c r="C64407" s="52"/>
      <c r="D64407" s="56"/>
      <c r="F64407"/>
    </row>
    <row r="64408" spans="2:6" x14ac:dyDescent="0.25">
      <c r="B64408" s="55"/>
      <c r="C64408" s="52"/>
      <c r="D64408" s="56"/>
      <c r="F64408"/>
    </row>
    <row r="64409" spans="2:6" x14ac:dyDescent="0.25">
      <c r="B64409" s="55"/>
      <c r="C64409" s="52"/>
      <c r="D64409" s="56"/>
      <c r="F64409"/>
    </row>
    <row r="64410" spans="2:6" x14ac:dyDescent="0.25">
      <c r="B64410" s="55"/>
      <c r="C64410" s="52"/>
      <c r="D64410" s="56"/>
      <c r="F64410"/>
    </row>
    <row r="64411" spans="2:6" x14ac:dyDescent="0.25">
      <c r="B64411" s="55"/>
      <c r="C64411" s="52"/>
      <c r="D64411" s="56"/>
      <c r="F64411"/>
    </row>
    <row r="64412" spans="2:6" x14ac:dyDescent="0.25">
      <c r="B64412" s="55"/>
      <c r="C64412" s="52"/>
      <c r="D64412" s="56"/>
      <c r="F64412"/>
    </row>
    <row r="64413" spans="2:6" x14ac:dyDescent="0.25">
      <c r="B64413" s="55"/>
      <c r="C64413" s="52"/>
      <c r="D64413" s="56"/>
      <c r="F64413"/>
    </row>
    <row r="64414" spans="2:6" x14ac:dyDescent="0.25">
      <c r="B64414" s="55"/>
      <c r="C64414" s="52"/>
      <c r="D64414" s="56"/>
      <c r="F64414"/>
    </row>
    <row r="64415" spans="2:6" x14ac:dyDescent="0.25">
      <c r="B64415" s="55"/>
      <c r="C64415" s="52"/>
      <c r="D64415" s="56"/>
      <c r="F64415"/>
    </row>
    <row r="64416" spans="2:6" x14ac:dyDescent="0.25">
      <c r="B64416" s="55"/>
      <c r="C64416" s="52"/>
      <c r="D64416" s="56"/>
      <c r="F64416"/>
    </row>
    <row r="64417" spans="2:6" x14ac:dyDescent="0.25">
      <c r="B64417" s="55"/>
      <c r="C64417" s="52"/>
      <c r="D64417" s="56"/>
      <c r="F64417"/>
    </row>
    <row r="64418" spans="2:6" x14ac:dyDescent="0.25">
      <c r="B64418" s="55"/>
      <c r="C64418" s="52"/>
      <c r="D64418" s="56"/>
      <c r="F64418"/>
    </row>
    <row r="64419" spans="2:6" x14ac:dyDescent="0.25">
      <c r="B64419" s="55"/>
      <c r="C64419" s="52"/>
      <c r="D64419" s="56"/>
      <c r="F64419"/>
    </row>
    <row r="64420" spans="2:6" x14ac:dyDescent="0.25">
      <c r="B64420" s="55"/>
      <c r="C64420" s="52"/>
      <c r="D64420" s="56"/>
      <c r="F64420"/>
    </row>
    <row r="64421" spans="2:6" x14ac:dyDescent="0.25">
      <c r="B64421" s="55"/>
      <c r="C64421" s="52"/>
      <c r="D64421" s="56"/>
      <c r="F64421"/>
    </row>
    <row r="64422" spans="2:6" x14ac:dyDescent="0.25">
      <c r="B64422" s="55"/>
      <c r="C64422" s="52"/>
      <c r="D64422" s="56"/>
      <c r="F64422"/>
    </row>
    <row r="64423" spans="2:6" x14ac:dyDescent="0.25">
      <c r="B64423" s="55"/>
      <c r="C64423" s="52"/>
      <c r="D64423" s="56"/>
      <c r="F64423"/>
    </row>
    <row r="64424" spans="2:6" x14ac:dyDescent="0.25">
      <c r="B64424" s="55"/>
      <c r="C64424" s="52"/>
      <c r="D64424" s="56"/>
      <c r="F64424"/>
    </row>
    <row r="64425" spans="2:6" x14ac:dyDescent="0.25">
      <c r="B64425" s="55"/>
      <c r="C64425" s="52"/>
      <c r="D64425" s="56"/>
      <c r="F64425"/>
    </row>
    <row r="64426" spans="2:6" x14ac:dyDescent="0.25">
      <c r="B64426" s="55"/>
      <c r="C64426" s="52"/>
      <c r="D64426" s="56"/>
      <c r="F64426"/>
    </row>
    <row r="64427" spans="2:6" x14ac:dyDescent="0.25">
      <c r="B64427" s="55"/>
      <c r="C64427" s="52"/>
      <c r="D64427" s="56"/>
      <c r="F64427"/>
    </row>
    <row r="64428" spans="2:6" x14ac:dyDescent="0.25">
      <c r="B64428" s="55"/>
      <c r="C64428" s="52"/>
      <c r="D64428" s="56"/>
      <c r="F64428"/>
    </row>
    <row r="64429" spans="2:6" x14ac:dyDescent="0.25">
      <c r="B64429" s="55"/>
      <c r="C64429" s="52"/>
      <c r="D64429" s="56"/>
      <c r="F64429"/>
    </row>
    <row r="64430" spans="2:6" x14ac:dyDescent="0.25">
      <c r="B64430" s="55"/>
      <c r="C64430" s="52"/>
      <c r="D64430" s="56"/>
      <c r="F64430"/>
    </row>
    <row r="64431" spans="2:6" x14ac:dyDescent="0.25">
      <c r="B64431" s="55"/>
      <c r="C64431" s="52"/>
      <c r="D64431" s="56"/>
      <c r="F64431"/>
    </row>
    <row r="64432" spans="2:6" x14ac:dyDescent="0.25">
      <c r="B64432" s="55"/>
      <c r="C64432" s="52"/>
      <c r="D64432" s="56"/>
      <c r="F64432"/>
    </row>
    <row r="64433" spans="2:6" x14ac:dyDescent="0.25">
      <c r="B64433" s="55"/>
      <c r="C64433" s="52"/>
      <c r="D64433" s="56"/>
      <c r="F64433"/>
    </row>
    <row r="64434" spans="2:6" x14ac:dyDescent="0.25">
      <c r="B64434" s="55"/>
      <c r="C64434" s="52"/>
      <c r="D64434" s="56"/>
      <c r="F64434"/>
    </row>
    <row r="64435" spans="2:6" x14ac:dyDescent="0.25">
      <c r="B64435" s="55"/>
      <c r="C64435" s="52"/>
      <c r="D64435" s="56"/>
      <c r="F64435"/>
    </row>
    <row r="64436" spans="2:6" x14ac:dyDescent="0.25">
      <c r="B64436" s="55"/>
      <c r="C64436" s="52"/>
      <c r="D64436" s="56"/>
      <c r="F64436"/>
    </row>
    <row r="64437" spans="2:6" x14ac:dyDescent="0.25">
      <c r="B64437" s="55"/>
      <c r="C64437" s="52"/>
      <c r="D64437" s="56"/>
      <c r="F64437"/>
    </row>
    <row r="64438" spans="2:6" x14ac:dyDescent="0.25">
      <c r="B64438" s="55"/>
      <c r="C64438" s="52"/>
      <c r="D64438" s="56"/>
      <c r="F64438"/>
    </row>
    <row r="64439" spans="2:6" x14ac:dyDescent="0.25">
      <c r="B64439" s="55"/>
      <c r="C64439" s="52"/>
      <c r="D64439" s="56"/>
      <c r="F64439"/>
    </row>
    <row r="64440" spans="2:6" x14ac:dyDescent="0.25">
      <c r="B64440" s="55"/>
      <c r="C64440" s="52"/>
      <c r="D64440" s="56"/>
      <c r="F64440"/>
    </row>
    <row r="64441" spans="2:6" x14ac:dyDescent="0.25">
      <c r="B64441" s="55"/>
      <c r="C64441" s="52"/>
      <c r="D64441" s="56"/>
      <c r="F64441"/>
    </row>
    <row r="64442" spans="2:6" x14ac:dyDescent="0.25">
      <c r="B64442" s="55"/>
      <c r="C64442" s="52"/>
      <c r="D64442" s="56"/>
      <c r="F64442"/>
    </row>
    <row r="64443" spans="2:6" x14ac:dyDescent="0.25">
      <c r="B64443" s="55"/>
      <c r="C64443" s="52"/>
      <c r="D64443" s="56"/>
      <c r="F64443"/>
    </row>
    <row r="64444" spans="2:6" x14ac:dyDescent="0.25">
      <c r="B64444" s="55"/>
      <c r="C64444" s="52"/>
      <c r="D64444" s="56"/>
      <c r="F64444"/>
    </row>
    <row r="64445" spans="2:6" x14ac:dyDescent="0.25">
      <c r="B64445" s="55"/>
      <c r="C64445" s="52"/>
      <c r="D64445" s="56"/>
      <c r="F64445"/>
    </row>
    <row r="64446" spans="2:6" x14ac:dyDescent="0.25">
      <c r="B64446" s="55"/>
      <c r="C64446" s="52"/>
      <c r="D64446" s="56"/>
      <c r="F64446"/>
    </row>
    <row r="64447" spans="2:6" x14ac:dyDescent="0.25">
      <c r="B64447" s="55"/>
      <c r="C64447" s="52"/>
      <c r="D64447" s="56"/>
      <c r="F64447"/>
    </row>
    <row r="64448" spans="2:6" x14ac:dyDescent="0.25">
      <c r="B64448" s="55"/>
      <c r="C64448" s="52"/>
      <c r="D64448" s="56"/>
      <c r="F64448"/>
    </row>
    <row r="64449" spans="2:6" x14ac:dyDescent="0.25">
      <c r="B64449" s="55"/>
      <c r="C64449" s="52"/>
      <c r="D64449" s="56"/>
      <c r="F64449"/>
    </row>
    <row r="64450" spans="2:6" x14ac:dyDescent="0.25">
      <c r="B64450" s="55"/>
      <c r="C64450" s="52"/>
      <c r="D64450" s="56"/>
      <c r="F64450"/>
    </row>
    <row r="64451" spans="2:6" x14ac:dyDescent="0.25">
      <c r="B64451" s="55"/>
      <c r="C64451" s="52"/>
      <c r="D64451" s="56"/>
      <c r="F64451"/>
    </row>
    <row r="64452" spans="2:6" x14ac:dyDescent="0.25">
      <c r="B64452" s="55"/>
      <c r="C64452" s="52"/>
      <c r="D64452" s="56"/>
      <c r="F64452"/>
    </row>
    <row r="64453" spans="2:6" x14ac:dyDescent="0.25">
      <c r="B64453" s="55"/>
      <c r="C64453" s="52"/>
      <c r="D64453" s="56"/>
      <c r="F64453"/>
    </row>
    <row r="64454" spans="2:6" x14ac:dyDescent="0.25">
      <c r="B64454" s="55"/>
      <c r="C64454" s="52"/>
      <c r="D64454" s="56"/>
      <c r="F64454"/>
    </row>
    <row r="64455" spans="2:6" x14ac:dyDescent="0.25">
      <c r="B64455" s="55"/>
      <c r="C64455" s="52"/>
      <c r="D64455" s="56"/>
      <c r="F64455"/>
    </row>
    <row r="64456" spans="2:6" x14ac:dyDescent="0.25">
      <c r="B64456" s="55"/>
      <c r="C64456" s="52"/>
      <c r="D64456" s="56"/>
      <c r="F64456"/>
    </row>
    <row r="64457" spans="2:6" x14ac:dyDescent="0.25">
      <c r="B64457" s="55"/>
      <c r="C64457" s="52"/>
      <c r="D64457" s="56"/>
      <c r="F64457"/>
    </row>
    <row r="64458" spans="2:6" x14ac:dyDescent="0.25">
      <c r="B64458" s="55"/>
      <c r="C64458" s="52"/>
      <c r="D64458" s="56"/>
      <c r="F64458"/>
    </row>
    <row r="64459" spans="2:6" x14ac:dyDescent="0.25">
      <c r="B64459" s="55"/>
      <c r="C64459" s="52"/>
      <c r="D64459" s="56"/>
      <c r="F64459"/>
    </row>
    <row r="64460" spans="2:6" x14ac:dyDescent="0.25">
      <c r="B64460" s="55"/>
      <c r="C64460" s="52"/>
      <c r="D64460" s="56"/>
      <c r="F64460"/>
    </row>
    <row r="64461" spans="2:6" x14ac:dyDescent="0.25">
      <c r="B64461" s="55"/>
      <c r="C64461" s="52"/>
      <c r="D64461" s="56"/>
      <c r="F64461"/>
    </row>
    <row r="64462" spans="2:6" x14ac:dyDescent="0.25">
      <c r="B64462" s="55"/>
      <c r="C64462" s="52"/>
      <c r="D64462" s="56"/>
      <c r="F64462"/>
    </row>
    <row r="64463" spans="2:6" x14ac:dyDescent="0.25">
      <c r="B64463" s="55"/>
      <c r="C64463" s="52"/>
      <c r="D64463" s="56"/>
      <c r="F64463"/>
    </row>
    <row r="64464" spans="2:6" x14ac:dyDescent="0.25">
      <c r="B64464" s="55"/>
      <c r="C64464" s="52"/>
      <c r="D64464" s="56"/>
      <c r="F64464"/>
    </row>
    <row r="64465" spans="2:6" x14ac:dyDescent="0.25">
      <c r="B64465" s="55"/>
      <c r="C64465" s="52"/>
      <c r="D64465" s="56"/>
      <c r="F64465"/>
    </row>
    <row r="64466" spans="2:6" x14ac:dyDescent="0.25">
      <c r="B64466" s="55"/>
      <c r="C64466" s="52"/>
      <c r="D64466" s="56"/>
      <c r="F64466"/>
    </row>
    <row r="64467" spans="2:6" x14ac:dyDescent="0.25">
      <c r="B64467" s="55"/>
      <c r="C64467" s="52"/>
      <c r="D64467" s="56"/>
      <c r="F64467"/>
    </row>
    <row r="64468" spans="2:6" x14ac:dyDescent="0.25">
      <c r="B64468" s="55"/>
      <c r="C64468" s="52"/>
      <c r="D64468" s="56"/>
      <c r="F64468"/>
    </row>
    <row r="64469" spans="2:6" x14ac:dyDescent="0.25">
      <c r="B64469" s="55"/>
      <c r="C64469" s="52"/>
      <c r="D64469" s="56"/>
      <c r="F64469"/>
    </row>
    <row r="64470" spans="2:6" x14ac:dyDescent="0.25">
      <c r="B64470" s="55"/>
      <c r="C64470" s="52"/>
      <c r="D64470" s="56"/>
      <c r="F64470"/>
    </row>
    <row r="64471" spans="2:6" x14ac:dyDescent="0.25">
      <c r="B64471" s="55"/>
      <c r="C64471" s="52"/>
      <c r="D64471" s="56"/>
      <c r="F64471"/>
    </row>
    <row r="64472" spans="2:6" x14ac:dyDescent="0.25">
      <c r="B64472" s="55"/>
      <c r="C64472" s="52"/>
      <c r="D64472" s="56"/>
      <c r="F64472"/>
    </row>
    <row r="64473" spans="2:6" x14ac:dyDescent="0.25">
      <c r="B64473" s="55"/>
      <c r="C64473" s="52"/>
      <c r="D64473" s="56"/>
      <c r="F64473"/>
    </row>
    <row r="64474" spans="2:6" x14ac:dyDescent="0.25">
      <c r="B64474" s="55"/>
      <c r="C64474" s="52"/>
      <c r="D64474" s="56"/>
      <c r="F64474"/>
    </row>
    <row r="64475" spans="2:6" x14ac:dyDescent="0.25">
      <c r="B64475" s="55"/>
      <c r="C64475" s="52"/>
      <c r="D64475" s="56"/>
      <c r="F64475"/>
    </row>
    <row r="64476" spans="2:6" x14ac:dyDescent="0.25">
      <c r="B64476" s="55"/>
      <c r="C64476" s="52"/>
      <c r="D64476" s="56"/>
      <c r="F64476"/>
    </row>
    <row r="64477" spans="2:6" x14ac:dyDescent="0.25">
      <c r="B64477" s="55"/>
      <c r="C64477" s="52"/>
      <c r="D64477" s="56"/>
      <c r="F64477"/>
    </row>
    <row r="64478" spans="2:6" x14ac:dyDescent="0.25">
      <c r="B64478" s="55"/>
      <c r="C64478" s="52"/>
      <c r="D64478" s="56"/>
      <c r="F64478"/>
    </row>
    <row r="64479" spans="2:6" x14ac:dyDescent="0.25">
      <c r="B64479" s="55"/>
      <c r="C64479" s="52"/>
      <c r="D64479" s="56"/>
      <c r="F64479"/>
    </row>
    <row r="64480" spans="2:6" x14ac:dyDescent="0.25">
      <c r="B64480" s="55"/>
      <c r="C64480" s="52"/>
      <c r="D64480" s="56"/>
      <c r="F64480"/>
    </row>
    <row r="64481" spans="2:6" x14ac:dyDescent="0.25">
      <c r="B64481" s="55"/>
      <c r="C64481" s="52"/>
      <c r="D64481" s="56"/>
      <c r="F64481"/>
    </row>
    <row r="64482" spans="2:6" x14ac:dyDescent="0.25">
      <c r="B64482" s="55"/>
      <c r="C64482" s="52"/>
      <c r="D64482" s="56"/>
      <c r="F64482"/>
    </row>
    <row r="64483" spans="2:6" x14ac:dyDescent="0.25">
      <c r="B64483" s="55"/>
      <c r="C64483" s="52"/>
      <c r="D64483" s="56"/>
      <c r="F64483"/>
    </row>
    <row r="64484" spans="2:6" x14ac:dyDescent="0.25">
      <c r="B64484" s="55"/>
      <c r="C64484" s="52"/>
      <c r="D64484" s="56"/>
      <c r="F64484"/>
    </row>
    <row r="64485" spans="2:6" x14ac:dyDescent="0.25">
      <c r="B64485" s="55"/>
      <c r="C64485" s="52"/>
      <c r="D64485" s="56"/>
      <c r="F64485"/>
    </row>
    <row r="64486" spans="2:6" x14ac:dyDescent="0.25">
      <c r="B64486" s="55"/>
      <c r="C64486" s="52"/>
      <c r="D64486" s="56"/>
      <c r="F64486"/>
    </row>
    <row r="64487" spans="2:6" x14ac:dyDescent="0.25">
      <c r="B64487" s="55"/>
      <c r="C64487" s="52"/>
      <c r="D64487" s="56"/>
      <c r="F64487"/>
    </row>
    <row r="64488" spans="2:6" x14ac:dyDescent="0.25">
      <c r="B64488" s="55"/>
      <c r="C64488" s="52"/>
      <c r="D64488" s="56"/>
      <c r="F64488"/>
    </row>
    <row r="64489" spans="2:6" x14ac:dyDescent="0.25">
      <c r="B64489" s="55"/>
      <c r="C64489" s="52"/>
      <c r="D64489" s="56"/>
      <c r="F64489"/>
    </row>
    <row r="64490" spans="2:6" x14ac:dyDescent="0.25">
      <c r="B64490" s="55"/>
      <c r="C64490" s="52"/>
      <c r="D64490" s="56"/>
      <c r="F64490"/>
    </row>
    <row r="64491" spans="2:6" x14ac:dyDescent="0.25">
      <c r="B64491" s="55"/>
      <c r="C64491" s="52"/>
      <c r="D64491" s="56"/>
      <c r="F64491"/>
    </row>
    <row r="64492" spans="2:6" x14ac:dyDescent="0.25">
      <c r="B64492" s="55"/>
      <c r="C64492" s="52"/>
      <c r="D64492" s="56"/>
      <c r="F64492"/>
    </row>
    <row r="64493" spans="2:6" x14ac:dyDescent="0.25">
      <c r="B64493" s="55"/>
      <c r="C64493" s="52"/>
      <c r="D64493" s="56"/>
      <c r="F64493"/>
    </row>
    <row r="64494" spans="2:6" x14ac:dyDescent="0.25">
      <c r="B64494" s="55"/>
      <c r="C64494" s="52"/>
      <c r="D64494" s="56"/>
      <c r="F64494"/>
    </row>
    <row r="64495" spans="2:6" x14ac:dyDescent="0.25">
      <c r="B64495" s="55"/>
      <c r="C64495" s="52"/>
      <c r="D64495" s="56"/>
      <c r="F64495"/>
    </row>
    <row r="64496" spans="2:6" x14ac:dyDescent="0.25">
      <c r="B64496" s="55"/>
      <c r="C64496" s="52"/>
      <c r="D64496" s="56"/>
      <c r="F64496"/>
    </row>
    <row r="64497" spans="2:6" x14ac:dyDescent="0.25">
      <c r="B64497" s="55"/>
      <c r="C64497" s="52"/>
      <c r="D64497" s="56"/>
      <c r="F64497"/>
    </row>
    <row r="64498" spans="2:6" x14ac:dyDescent="0.25">
      <c r="B64498" s="55"/>
      <c r="C64498" s="52"/>
      <c r="D64498" s="56"/>
      <c r="F64498"/>
    </row>
    <row r="64499" spans="2:6" x14ac:dyDescent="0.25">
      <c r="B64499" s="55"/>
      <c r="C64499" s="52"/>
      <c r="D64499" s="56"/>
      <c r="F64499"/>
    </row>
    <row r="64500" spans="2:6" x14ac:dyDescent="0.25">
      <c r="B64500" s="55"/>
      <c r="C64500" s="52"/>
      <c r="D64500" s="56"/>
      <c r="F64500"/>
    </row>
    <row r="64501" spans="2:6" x14ac:dyDescent="0.25">
      <c r="B64501" s="55"/>
      <c r="C64501" s="52"/>
      <c r="D64501" s="56"/>
      <c r="F64501"/>
    </row>
    <row r="64502" spans="2:6" x14ac:dyDescent="0.25">
      <c r="B64502" s="55"/>
      <c r="C64502" s="52"/>
      <c r="D64502" s="56"/>
      <c r="F64502"/>
    </row>
    <row r="64503" spans="2:6" x14ac:dyDescent="0.25">
      <c r="B64503" s="55"/>
      <c r="C64503" s="52"/>
      <c r="D64503" s="56"/>
      <c r="F64503"/>
    </row>
    <row r="64504" spans="2:6" x14ac:dyDescent="0.25">
      <c r="B64504" s="55"/>
      <c r="C64504" s="52"/>
      <c r="D64504" s="56"/>
      <c r="F64504"/>
    </row>
    <row r="64505" spans="2:6" x14ac:dyDescent="0.25">
      <c r="B64505" s="55"/>
      <c r="C64505" s="52"/>
      <c r="D64505" s="56"/>
      <c r="F64505"/>
    </row>
    <row r="64506" spans="2:6" x14ac:dyDescent="0.25">
      <c r="B64506" s="55"/>
      <c r="C64506" s="52"/>
      <c r="D64506" s="56"/>
      <c r="F64506"/>
    </row>
    <row r="64507" spans="2:6" x14ac:dyDescent="0.25">
      <c r="B64507" s="55"/>
      <c r="C64507" s="52"/>
      <c r="D64507" s="56"/>
      <c r="F64507"/>
    </row>
    <row r="64508" spans="2:6" x14ac:dyDescent="0.25">
      <c r="B64508" s="55"/>
      <c r="C64508" s="52"/>
      <c r="D64508" s="56"/>
      <c r="F64508"/>
    </row>
    <row r="64509" spans="2:6" x14ac:dyDescent="0.25">
      <c r="B64509" s="55"/>
      <c r="C64509" s="52"/>
      <c r="D64509" s="56"/>
      <c r="F64509"/>
    </row>
    <row r="64510" spans="2:6" x14ac:dyDescent="0.25">
      <c r="B64510" s="55"/>
      <c r="C64510" s="52"/>
      <c r="D64510" s="56"/>
      <c r="F64510"/>
    </row>
    <row r="64511" spans="2:6" x14ac:dyDescent="0.25">
      <c r="B64511" s="55"/>
      <c r="C64511" s="52"/>
      <c r="D64511" s="56"/>
      <c r="F64511"/>
    </row>
    <row r="64512" spans="2:6" x14ac:dyDescent="0.25">
      <c r="B64512" s="55"/>
      <c r="C64512" s="52"/>
      <c r="D64512" s="56"/>
      <c r="F64512"/>
    </row>
    <row r="64513" spans="2:6" x14ac:dyDescent="0.25">
      <c r="B64513" s="55"/>
      <c r="C64513" s="52"/>
      <c r="D64513" s="56"/>
      <c r="F64513"/>
    </row>
    <row r="64514" spans="2:6" x14ac:dyDescent="0.25">
      <c r="B64514" s="55"/>
      <c r="C64514" s="52"/>
      <c r="D64514" s="56"/>
      <c r="F64514"/>
    </row>
    <row r="64515" spans="2:6" x14ac:dyDescent="0.25">
      <c r="B64515" s="55"/>
      <c r="C64515" s="52"/>
      <c r="D64515" s="56"/>
      <c r="F64515"/>
    </row>
    <row r="64516" spans="2:6" x14ac:dyDescent="0.25">
      <c r="B64516" s="55"/>
      <c r="C64516" s="52"/>
      <c r="D64516" s="56"/>
      <c r="F64516"/>
    </row>
    <row r="64517" spans="2:6" x14ac:dyDescent="0.25">
      <c r="B64517" s="55"/>
      <c r="C64517" s="52"/>
      <c r="D64517" s="56"/>
      <c r="F64517"/>
    </row>
    <row r="64518" spans="2:6" x14ac:dyDescent="0.25">
      <c r="B64518" s="55"/>
      <c r="C64518" s="52"/>
      <c r="D64518" s="56"/>
      <c r="F64518"/>
    </row>
    <row r="64519" spans="2:6" x14ac:dyDescent="0.25">
      <c r="B64519" s="55"/>
      <c r="C64519" s="52"/>
      <c r="D64519" s="56"/>
      <c r="F64519"/>
    </row>
    <row r="64520" spans="2:6" x14ac:dyDescent="0.25">
      <c r="B64520" s="55"/>
      <c r="C64520" s="52"/>
      <c r="D64520" s="56"/>
      <c r="F64520"/>
    </row>
    <row r="64521" spans="2:6" x14ac:dyDescent="0.25">
      <c r="B64521" s="55"/>
      <c r="C64521" s="52"/>
      <c r="D64521" s="56"/>
      <c r="F64521"/>
    </row>
    <row r="64522" spans="2:6" x14ac:dyDescent="0.25">
      <c r="B64522" s="55"/>
      <c r="C64522" s="52"/>
      <c r="D64522" s="56"/>
      <c r="F64522"/>
    </row>
    <row r="64523" spans="2:6" x14ac:dyDescent="0.25">
      <c r="B64523" s="55"/>
      <c r="C64523" s="52"/>
      <c r="D64523" s="56"/>
      <c r="F64523"/>
    </row>
    <row r="64524" spans="2:6" x14ac:dyDescent="0.25">
      <c r="B64524" s="55"/>
      <c r="C64524" s="52"/>
      <c r="D64524" s="56"/>
      <c r="F64524"/>
    </row>
    <row r="64525" spans="2:6" x14ac:dyDescent="0.25">
      <c r="B64525" s="55"/>
      <c r="C64525" s="52"/>
      <c r="D64525" s="56"/>
      <c r="F64525"/>
    </row>
    <row r="64526" spans="2:6" x14ac:dyDescent="0.25">
      <c r="B64526" s="55"/>
      <c r="C64526" s="52"/>
      <c r="D64526" s="56"/>
      <c r="F64526"/>
    </row>
    <row r="64527" spans="2:6" x14ac:dyDescent="0.25">
      <c r="B64527" s="55"/>
      <c r="C64527" s="52"/>
      <c r="D64527" s="56"/>
      <c r="F64527"/>
    </row>
    <row r="64528" spans="2:6" x14ac:dyDescent="0.25">
      <c r="B64528" s="55"/>
      <c r="C64528" s="52"/>
      <c r="D64528" s="56"/>
      <c r="F64528"/>
    </row>
    <row r="64529" spans="2:6" x14ac:dyDescent="0.25">
      <c r="B64529" s="55"/>
      <c r="C64529" s="52"/>
      <c r="D64529" s="56"/>
      <c r="F64529"/>
    </row>
    <row r="64530" spans="2:6" x14ac:dyDescent="0.25">
      <c r="B64530" s="55"/>
      <c r="C64530" s="52"/>
      <c r="D64530" s="56"/>
      <c r="F64530"/>
    </row>
    <row r="64531" spans="2:6" x14ac:dyDescent="0.25">
      <c r="B64531" s="55"/>
      <c r="C64531" s="52"/>
      <c r="D64531" s="56"/>
      <c r="F64531"/>
    </row>
    <row r="64532" spans="2:6" x14ac:dyDescent="0.25">
      <c r="B64532" s="55"/>
      <c r="C64532" s="52"/>
      <c r="D64532" s="56"/>
      <c r="F64532"/>
    </row>
    <row r="64533" spans="2:6" x14ac:dyDescent="0.25">
      <c r="B64533" s="55"/>
      <c r="C64533" s="52"/>
      <c r="D64533" s="56"/>
      <c r="F64533"/>
    </row>
    <row r="64534" spans="2:6" x14ac:dyDescent="0.25">
      <c r="B64534" s="55"/>
      <c r="C64534" s="52"/>
      <c r="D64534" s="56"/>
      <c r="F64534"/>
    </row>
    <row r="64535" spans="2:6" x14ac:dyDescent="0.25">
      <c r="B64535" s="55"/>
      <c r="C64535" s="52"/>
      <c r="D64535" s="56"/>
      <c r="F64535"/>
    </row>
    <row r="64536" spans="2:6" x14ac:dyDescent="0.25">
      <c r="B64536" s="55"/>
      <c r="C64536" s="52"/>
      <c r="D64536" s="56"/>
      <c r="F64536"/>
    </row>
    <row r="64537" spans="2:6" x14ac:dyDescent="0.25">
      <c r="B64537" s="55"/>
      <c r="C64537" s="52"/>
      <c r="D64537" s="56"/>
      <c r="F64537"/>
    </row>
    <row r="64538" spans="2:6" x14ac:dyDescent="0.25">
      <c r="B64538" s="55"/>
      <c r="C64538" s="52"/>
      <c r="D64538" s="56"/>
      <c r="F64538"/>
    </row>
    <row r="64539" spans="2:6" x14ac:dyDescent="0.25">
      <c r="B64539" s="55"/>
      <c r="C64539" s="52"/>
      <c r="D64539" s="56"/>
      <c r="F64539"/>
    </row>
    <row r="64540" spans="2:6" x14ac:dyDescent="0.25">
      <c r="B64540" s="55"/>
      <c r="C64540" s="52"/>
      <c r="D64540" s="56"/>
      <c r="F64540"/>
    </row>
    <row r="64541" spans="2:6" x14ac:dyDescent="0.25">
      <c r="B64541" s="55"/>
      <c r="C64541" s="52"/>
      <c r="D64541" s="56"/>
      <c r="F64541"/>
    </row>
    <row r="64542" spans="2:6" x14ac:dyDescent="0.25">
      <c r="B64542" s="55"/>
      <c r="C64542" s="52"/>
      <c r="D64542" s="56"/>
      <c r="F64542"/>
    </row>
    <row r="64543" spans="2:6" x14ac:dyDescent="0.25">
      <c r="B64543" s="55"/>
      <c r="C64543" s="52"/>
      <c r="D64543" s="56"/>
      <c r="F64543"/>
    </row>
    <row r="64544" spans="2:6" x14ac:dyDescent="0.25">
      <c r="B64544" s="55"/>
      <c r="C64544" s="52"/>
      <c r="D64544" s="56"/>
      <c r="F64544"/>
    </row>
    <row r="64545" spans="2:6" x14ac:dyDescent="0.25">
      <c r="B64545" s="55"/>
      <c r="C64545" s="52"/>
      <c r="D64545" s="56"/>
      <c r="F64545"/>
    </row>
    <row r="64546" spans="2:6" x14ac:dyDescent="0.25">
      <c r="B64546" s="55"/>
      <c r="C64546" s="52"/>
      <c r="D64546" s="56"/>
      <c r="F64546"/>
    </row>
    <row r="64547" spans="2:6" x14ac:dyDescent="0.25">
      <c r="B64547" s="55"/>
      <c r="C64547" s="52"/>
      <c r="D64547" s="56"/>
      <c r="F64547"/>
    </row>
    <row r="64548" spans="2:6" x14ac:dyDescent="0.25">
      <c r="B64548" s="55"/>
      <c r="C64548" s="52"/>
      <c r="D64548" s="56"/>
      <c r="F64548"/>
    </row>
    <row r="64549" spans="2:6" x14ac:dyDescent="0.25">
      <c r="B64549" s="55"/>
      <c r="C64549" s="52"/>
      <c r="D64549" s="56"/>
      <c r="F64549"/>
    </row>
    <row r="64550" spans="2:6" x14ac:dyDescent="0.25">
      <c r="B64550" s="55"/>
      <c r="C64550" s="52"/>
      <c r="D64550" s="56"/>
      <c r="F64550"/>
    </row>
    <row r="64551" spans="2:6" x14ac:dyDescent="0.25">
      <c r="B64551" s="55"/>
      <c r="C64551" s="52"/>
      <c r="D64551" s="56"/>
      <c r="F64551"/>
    </row>
    <row r="64552" spans="2:6" x14ac:dyDescent="0.25">
      <c r="B64552" s="55"/>
      <c r="C64552" s="52"/>
      <c r="D64552" s="56"/>
      <c r="F64552"/>
    </row>
    <row r="64553" spans="2:6" x14ac:dyDescent="0.25">
      <c r="B64553" s="55"/>
      <c r="C64553" s="52"/>
      <c r="D64553" s="56"/>
      <c r="F64553"/>
    </row>
    <row r="64554" spans="2:6" x14ac:dyDescent="0.25">
      <c r="B64554" s="55"/>
      <c r="C64554" s="52"/>
      <c r="D64554" s="56"/>
      <c r="F64554"/>
    </row>
    <row r="64555" spans="2:6" x14ac:dyDescent="0.25">
      <c r="B64555" s="55"/>
      <c r="C64555" s="52"/>
      <c r="D64555" s="56"/>
      <c r="F64555"/>
    </row>
    <row r="64556" spans="2:6" x14ac:dyDescent="0.25">
      <c r="B64556" s="55"/>
      <c r="C64556" s="52"/>
      <c r="D64556" s="56"/>
      <c r="F64556"/>
    </row>
    <row r="64557" spans="2:6" x14ac:dyDescent="0.25">
      <c r="B64557" s="55"/>
      <c r="C64557" s="52"/>
      <c r="D64557" s="56"/>
      <c r="F64557"/>
    </row>
    <row r="64558" spans="2:6" x14ac:dyDescent="0.25">
      <c r="B64558" s="55"/>
      <c r="C64558" s="52"/>
      <c r="D64558" s="56"/>
      <c r="F64558"/>
    </row>
    <row r="64559" spans="2:6" x14ac:dyDescent="0.25">
      <c r="B64559" s="55"/>
      <c r="C64559" s="52"/>
      <c r="D64559" s="56"/>
      <c r="F64559"/>
    </row>
    <row r="64560" spans="2:6" x14ac:dyDescent="0.25">
      <c r="B64560" s="55"/>
      <c r="C64560" s="52"/>
      <c r="D64560" s="56"/>
      <c r="F64560"/>
    </row>
    <row r="64561" spans="2:6" x14ac:dyDescent="0.25">
      <c r="B64561" s="55"/>
      <c r="C64561" s="52"/>
      <c r="D64561" s="56"/>
      <c r="F64561"/>
    </row>
    <row r="64562" spans="2:6" x14ac:dyDescent="0.25">
      <c r="B64562" s="55"/>
      <c r="C64562" s="52"/>
      <c r="D64562" s="56"/>
      <c r="F64562"/>
    </row>
    <row r="64563" spans="2:6" x14ac:dyDescent="0.25">
      <c r="B64563" s="55"/>
      <c r="C64563" s="52"/>
      <c r="D64563" s="56"/>
      <c r="F64563"/>
    </row>
    <row r="64564" spans="2:6" x14ac:dyDescent="0.25">
      <c r="B64564" s="55"/>
      <c r="C64564" s="52"/>
      <c r="D64564" s="56"/>
      <c r="F64564"/>
    </row>
    <row r="64565" spans="2:6" x14ac:dyDescent="0.25">
      <c r="B64565" s="55"/>
      <c r="C64565" s="52"/>
      <c r="D64565" s="56"/>
      <c r="F64565"/>
    </row>
    <row r="64566" spans="2:6" x14ac:dyDescent="0.25">
      <c r="B64566" s="55"/>
      <c r="C64566" s="52"/>
      <c r="D64566" s="56"/>
      <c r="F64566"/>
    </row>
    <row r="64567" spans="2:6" x14ac:dyDescent="0.25">
      <c r="B64567" s="55"/>
      <c r="C64567" s="52"/>
      <c r="D64567" s="56"/>
      <c r="F64567"/>
    </row>
    <row r="64568" spans="2:6" x14ac:dyDescent="0.25">
      <c r="B64568" s="55"/>
      <c r="C64568" s="52"/>
      <c r="D64568" s="56"/>
      <c r="F64568"/>
    </row>
    <row r="64569" spans="2:6" x14ac:dyDescent="0.25">
      <c r="B64569" s="55"/>
      <c r="C64569" s="52"/>
      <c r="D64569" s="56"/>
      <c r="F64569"/>
    </row>
    <row r="64570" spans="2:6" x14ac:dyDescent="0.25">
      <c r="B64570" s="55"/>
      <c r="C64570" s="52"/>
      <c r="D64570" s="56"/>
      <c r="F64570"/>
    </row>
    <row r="64571" spans="2:6" x14ac:dyDescent="0.25">
      <c r="B64571" s="55"/>
      <c r="C64571" s="52"/>
      <c r="D64571" s="56"/>
      <c r="F64571"/>
    </row>
    <row r="64572" spans="2:6" x14ac:dyDescent="0.25">
      <c r="B64572" s="55"/>
      <c r="C64572" s="52"/>
      <c r="D64572" s="56"/>
      <c r="F64572"/>
    </row>
    <row r="64573" spans="2:6" x14ac:dyDescent="0.25">
      <c r="B64573" s="55"/>
      <c r="C64573" s="52"/>
      <c r="D64573" s="56"/>
      <c r="F64573"/>
    </row>
    <row r="64574" spans="2:6" x14ac:dyDescent="0.25">
      <c r="B64574" s="55"/>
      <c r="C64574" s="52"/>
      <c r="D64574" s="56"/>
      <c r="F64574"/>
    </row>
    <row r="64575" spans="2:6" x14ac:dyDescent="0.25">
      <c r="B64575" s="55"/>
      <c r="C64575" s="52"/>
      <c r="D64575" s="56"/>
      <c r="F64575"/>
    </row>
    <row r="64576" spans="2:6" x14ac:dyDescent="0.25">
      <c r="B64576" s="55"/>
      <c r="C64576" s="52"/>
      <c r="D64576" s="56"/>
      <c r="F64576"/>
    </row>
    <row r="64577" spans="2:6" x14ac:dyDescent="0.25">
      <c r="B64577" s="55"/>
      <c r="C64577" s="52"/>
      <c r="D64577" s="56"/>
      <c r="F64577"/>
    </row>
    <row r="64578" spans="2:6" x14ac:dyDescent="0.25">
      <c r="B64578" s="55"/>
      <c r="C64578" s="52"/>
      <c r="D64578" s="56"/>
      <c r="F64578"/>
    </row>
    <row r="64579" spans="2:6" x14ac:dyDescent="0.25">
      <c r="B64579" s="55"/>
      <c r="C64579" s="52"/>
      <c r="D64579" s="56"/>
      <c r="F64579"/>
    </row>
    <row r="64580" spans="2:6" x14ac:dyDescent="0.25">
      <c r="B64580" s="55"/>
      <c r="C64580" s="52"/>
      <c r="D64580" s="56"/>
      <c r="F64580"/>
    </row>
    <row r="64581" spans="2:6" x14ac:dyDescent="0.25">
      <c r="B64581" s="55"/>
      <c r="C64581" s="52"/>
      <c r="D64581" s="56"/>
      <c r="F64581"/>
    </row>
    <row r="64582" spans="2:6" x14ac:dyDescent="0.25">
      <c r="B64582" s="55"/>
      <c r="C64582" s="52"/>
      <c r="D64582" s="56"/>
      <c r="F64582"/>
    </row>
    <row r="64583" spans="2:6" x14ac:dyDescent="0.25">
      <c r="B64583" s="55"/>
      <c r="C64583" s="52"/>
      <c r="D64583" s="56"/>
      <c r="F64583"/>
    </row>
    <row r="64584" spans="2:6" x14ac:dyDescent="0.25">
      <c r="B64584" s="55"/>
      <c r="C64584" s="52"/>
      <c r="D64584" s="56"/>
      <c r="F64584"/>
    </row>
    <row r="64585" spans="2:6" x14ac:dyDescent="0.25">
      <c r="B64585" s="55"/>
      <c r="C64585" s="52"/>
      <c r="D64585" s="56"/>
      <c r="F64585"/>
    </row>
    <row r="64586" spans="2:6" x14ac:dyDescent="0.25">
      <c r="B64586" s="55"/>
      <c r="C64586" s="52"/>
      <c r="D64586" s="56"/>
      <c r="F64586"/>
    </row>
    <row r="64587" spans="2:6" x14ac:dyDescent="0.25">
      <c r="B64587" s="55"/>
      <c r="C64587" s="52"/>
      <c r="D64587" s="56"/>
      <c r="F64587"/>
    </row>
    <row r="64588" spans="2:6" x14ac:dyDescent="0.25">
      <c r="B64588" s="55"/>
      <c r="C64588" s="52"/>
      <c r="D64588" s="56"/>
      <c r="F64588"/>
    </row>
    <row r="64589" spans="2:6" x14ac:dyDescent="0.25">
      <c r="B64589" s="55"/>
      <c r="C64589" s="52"/>
      <c r="D64589" s="56"/>
      <c r="F64589"/>
    </row>
    <row r="64590" spans="2:6" x14ac:dyDescent="0.25">
      <c r="B64590" s="55"/>
      <c r="C64590" s="52"/>
      <c r="D64590" s="56"/>
      <c r="F64590"/>
    </row>
    <row r="64591" spans="2:6" x14ac:dyDescent="0.25">
      <c r="B64591" s="55"/>
      <c r="C64591" s="52"/>
      <c r="D64591" s="56"/>
      <c r="F64591"/>
    </row>
    <row r="64592" spans="2:6" x14ac:dyDescent="0.25">
      <c r="B64592" s="55"/>
      <c r="C64592" s="52"/>
      <c r="D64592" s="56"/>
      <c r="F64592"/>
    </row>
    <row r="64593" spans="2:6" x14ac:dyDescent="0.25">
      <c r="B64593" s="55"/>
      <c r="C64593" s="52"/>
      <c r="D64593" s="56"/>
      <c r="F64593"/>
    </row>
    <row r="64594" spans="2:6" x14ac:dyDescent="0.25">
      <c r="B64594" s="55"/>
      <c r="C64594" s="52"/>
      <c r="D64594" s="56"/>
      <c r="F64594"/>
    </row>
    <row r="64595" spans="2:6" x14ac:dyDescent="0.25">
      <c r="B64595" s="55"/>
      <c r="C64595" s="52"/>
      <c r="D64595" s="56"/>
      <c r="F64595"/>
    </row>
    <row r="64596" spans="2:6" x14ac:dyDescent="0.25">
      <c r="B64596" s="55"/>
      <c r="C64596" s="52"/>
      <c r="D64596" s="56"/>
      <c r="F64596"/>
    </row>
    <row r="64597" spans="2:6" x14ac:dyDescent="0.25">
      <c r="B64597" s="55"/>
      <c r="C64597" s="52"/>
      <c r="D64597" s="56"/>
      <c r="F64597"/>
    </row>
    <row r="64598" spans="2:6" x14ac:dyDescent="0.25">
      <c r="B64598" s="55"/>
      <c r="C64598" s="52"/>
      <c r="D64598" s="56"/>
      <c r="F64598"/>
    </row>
    <row r="64599" spans="2:6" x14ac:dyDescent="0.25">
      <c r="B64599" s="55"/>
      <c r="C64599" s="52"/>
      <c r="D64599" s="56"/>
      <c r="F64599"/>
    </row>
    <row r="64600" spans="2:6" x14ac:dyDescent="0.25">
      <c r="B64600" s="55"/>
      <c r="C64600" s="52"/>
      <c r="D64600" s="56"/>
      <c r="F64600"/>
    </row>
    <row r="64601" spans="2:6" x14ac:dyDescent="0.25">
      <c r="B64601" s="55"/>
      <c r="C64601" s="52"/>
      <c r="D64601" s="56"/>
      <c r="F64601"/>
    </row>
    <row r="64602" spans="2:6" x14ac:dyDescent="0.25">
      <c r="B64602" s="55"/>
      <c r="C64602" s="52"/>
      <c r="D64602" s="56"/>
      <c r="F64602"/>
    </row>
    <row r="64603" spans="2:6" x14ac:dyDescent="0.25">
      <c r="B64603" s="55"/>
      <c r="C64603" s="52"/>
      <c r="D64603" s="56"/>
      <c r="F64603"/>
    </row>
    <row r="64604" spans="2:6" x14ac:dyDescent="0.25">
      <c r="B64604" s="55"/>
      <c r="C64604" s="52"/>
      <c r="D64604" s="56"/>
      <c r="F64604"/>
    </row>
    <row r="64605" spans="2:6" x14ac:dyDescent="0.25">
      <c r="B64605" s="55"/>
      <c r="C64605" s="52"/>
      <c r="D64605" s="56"/>
      <c r="F64605"/>
    </row>
    <row r="64606" spans="2:6" x14ac:dyDescent="0.25">
      <c r="B64606" s="55"/>
      <c r="C64606" s="52"/>
      <c r="D64606" s="56"/>
      <c r="F64606"/>
    </row>
    <row r="64607" spans="2:6" x14ac:dyDescent="0.25">
      <c r="B64607" s="55"/>
      <c r="C64607" s="52"/>
      <c r="D64607" s="56"/>
      <c r="F64607"/>
    </row>
    <row r="64608" spans="2:6" x14ac:dyDescent="0.25">
      <c r="B64608" s="55"/>
      <c r="C64608" s="52"/>
      <c r="D64608" s="56"/>
      <c r="F64608"/>
    </row>
    <row r="64609" spans="2:6" x14ac:dyDescent="0.25">
      <c r="B64609" s="55"/>
      <c r="C64609" s="52"/>
      <c r="D64609" s="56"/>
      <c r="F64609"/>
    </row>
    <row r="64610" spans="2:6" x14ac:dyDescent="0.25">
      <c r="B64610" s="55"/>
      <c r="C64610" s="52"/>
      <c r="D64610" s="56"/>
      <c r="F64610"/>
    </row>
    <row r="64611" spans="2:6" x14ac:dyDescent="0.25">
      <c r="B64611" s="55"/>
      <c r="C64611" s="52"/>
      <c r="D64611" s="56"/>
      <c r="F64611"/>
    </row>
    <row r="64612" spans="2:6" x14ac:dyDescent="0.25">
      <c r="B64612" s="55"/>
      <c r="C64612" s="52"/>
      <c r="D64612" s="56"/>
      <c r="F64612"/>
    </row>
    <row r="64613" spans="2:6" x14ac:dyDescent="0.25">
      <c r="B64613" s="55"/>
      <c r="C64613" s="52"/>
      <c r="D64613" s="56"/>
      <c r="F64613"/>
    </row>
    <row r="64614" spans="2:6" x14ac:dyDescent="0.25">
      <c r="B64614" s="55"/>
      <c r="C64614" s="52"/>
      <c r="D64614" s="56"/>
      <c r="F64614"/>
    </row>
    <row r="64615" spans="2:6" x14ac:dyDescent="0.25">
      <c r="B64615" s="55"/>
      <c r="C64615" s="52"/>
      <c r="D64615" s="56"/>
      <c r="F64615"/>
    </row>
    <row r="64616" spans="2:6" x14ac:dyDescent="0.25">
      <c r="B64616" s="55"/>
      <c r="C64616" s="52"/>
      <c r="D64616" s="56"/>
      <c r="F64616"/>
    </row>
    <row r="64617" spans="2:6" x14ac:dyDescent="0.25">
      <c r="B64617" s="55"/>
      <c r="C64617" s="52"/>
      <c r="D64617" s="56"/>
      <c r="F64617"/>
    </row>
    <row r="64618" spans="2:6" x14ac:dyDescent="0.25">
      <c r="B64618" s="55"/>
      <c r="C64618" s="52"/>
      <c r="D64618" s="56"/>
      <c r="F64618"/>
    </row>
    <row r="64619" spans="2:6" x14ac:dyDescent="0.25">
      <c r="B64619" s="55"/>
      <c r="C64619" s="52"/>
      <c r="D64619" s="56"/>
      <c r="F64619"/>
    </row>
    <row r="64620" spans="2:6" x14ac:dyDescent="0.25">
      <c r="B64620" s="55"/>
      <c r="C64620" s="52"/>
      <c r="D64620" s="56"/>
      <c r="F64620"/>
    </row>
    <row r="64621" spans="2:6" x14ac:dyDescent="0.25">
      <c r="B64621" s="55"/>
      <c r="C64621" s="52"/>
      <c r="D64621" s="56"/>
      <c r="F64621"/>
    </row>
    <row r="64622" spans="2:6" x14ac:dyDescent="0.25">
      <c r="B64622" s="55"/>
      <c r="C64622" s="52"/>
      <c r="D64622" s="56"/>
      <c r="F64622"/>
    </row>
    <row r="64623" spans="2:6" x14ac:dyDescent="0.25">
      <c r="B64623" s="55"/>
      <c r="C64623" s="52"/>
      <c r="D64623" s="56"/>
      <c r="F64623"/>
    </row>
    <row r="64624" spans="2:6" x14ac:dyDescent="0.25">
      <c r="B64624" s="55"/>
      <c r="C64624" s="52"/>
      <c r="D64624" s="56"/>
      <c r="F64624"/>
    </row>
    <row r="64625" spans="2:6" x14ac:dyDescent="0.25">
      <c r="B64625" s="55"/>
      <c r="C64625" s="52"/>
      <c r="D64625" s="56"/>
      <c r="F64625"/>
    </row>
    <row r="64626" spans="2:6" x14ac:dyDescent="0.25">
      <c r="B64626" s="55"/>
      <c r="C64626" s="52"/>
      <c r="D64626" s="56"/>
      <c r="F64626"/>
    </row>
    <row r="64627" spans="2:6" x14ac:dyDescent="0.25">
      <c r="B64627" s="55"/>
      <c r="C64627" s="52"/>
      <c r="D64627" s="56"/>
      <c r="F64627"/>
    </row>
    <row r="64628" spans="2:6" x14ac:dyDescent="0.25">
      <c r="B64628" s="55"/>
      <c r="C64628" s="52"/>
      <c r="D64628" s="56"/>
      <c r="F64628"/>
    </row>
    <row r="64629" spans="2:6" x14ac:dyDescent="0.25">
      <c r="B64629" s="55"/>
      <c r="C64629" s="52"/>
      <c r="D64629" s="56"/>
      <c r="F64629"/>
    </row>
    <row r="64630" spans="2:6" x14ac:dyDescent="0.25">
      <c r="B64630" s="55"/>
      <c r="C64630" s="52"/>
      <c r="D64630" s="56"/>
      <c r="F64630"/>
    </row>
    <row r="64631" spans="2:6" x14ac:dyDescent="0.25">
      <c r="B64631" s="55"/>
      <c r="C64631" s="52"/>
      <c r="D64631" s="56"/>
      <c r="F64631"/>
    </row>
    <row r="64632" spans="2:6" x14ac:dyDescent="0.25">
      <c r="B64632" s="55"/>
      <c r="C64632" s="52"/>
      <c r="D64632" s="56"/>
      <c r="F64632"/>
    </row>
    <row r="64633" spans="2:6" x14ac:dyDescent="0.25">
      <c r="B64633" s="55"/>
      <c r="C64633" s="52"/>
      <c r="D64633" s="56"/>
      <c r="F64633"/>
    </row>
    <row r="64634" spans="2:6" x14ac:dyDescent="0.25">
      <c r="B64634" s="55"/>
      <c r="C64634" s="52"/>
      <c r="D64634" s="56"/>
      <c r="F64634"/>
    </row>
    <row r="64635" spans="2:6" x14ac:dyDescent="0.25">
      <c r="B64635" s="55"/>
      <c r="C64635" s="52"/>
      <c r="D64635" s="56"/>
      <c r="F64635"/>
    </row>
    <row r="64636" spans="2:6" x14ac:dyDescent="0.25">
      <c r="B64636" s="55"/>
      <c r="C64636" s="52"/>
      <c r="D64636" s="56"/>
      <c r="F64636"/>
    </row>
    <row r="64637" spans="2:6" x14ac:dyDescent="0.25">
      <c r="B64637" s="55"/>
      <c r="C64637" s="52"/>
      <c r="D64637" s="56"/>
      <c r="F64637"/>
    </row>
    <row r="64638" spans="2:6" x14ac:dyDescent="0.25">
      <c r="B64638" s="55"/>
      <c r="C64638" s="52"/>
      <c r="D64638" s="56"/>
      <c r="F64638"/>
    </row>
    <row r="64639" spans="2:6" x14ac:dyDescent="0.25">
      <c r="B64639" s="55"/>
      <c r="C64639" s="52"/>
      <c r="D64639" s="56"/>
      <c r="F64639"/>
    </row>
    <row r="64640" spans="2:6" x14ac:dyDescent="0.25">
      <c r="B64640" s="55"/>
      <c r="C64640" s="52"/>
      <c r="D64640" s="56"/>
      <c r="F64640"/>
    </row>
    <row r="64641" spans="2:6" x14ac:dyDescent="0.25">
      <c r="B64641" s="55"/>
      <c r="C64641" s="52"/>
      <c r="D64641" s="56"/>
      <c r="F64641"/>
    </row>
    <row r="64642" spans="2:6" x14ac:dyDescent="0.25">
      <c r="B64642" s="55"/>
      <c r="C64642" s="52"/>
      <c r="D64642" s="56"/>
      <c r="F64642"/>
    </row>
    <row r="64643" spans="2:6" x14ac:dyDescent="0.25">
      <c r="B64643" s="55"/>
      <c r="C64643" s="52"/>
      <c r="D64643" s="56"/>
      <c r="F64643"/>
    </row>
    <row r="64644" spans="2:6" x14ac:dyDescent="0.25">
      <c r="B64644" s="55"/>
      <c r="C64644" s="52"/>
      <c r="D64644" s="56"/>
      <c r="F64644"/>
    </row>
    <row r="64645" spans="2:6" x14ac:dyDescent="0.25">
      <c r="B64645" s="55"/>
      <c r="C64645" s="52"/>
      <c r="D64645" s="56"/>
      <c r="F64645"/>
    </row>
    <row r="64646" spans="2:6" x14ac:dyDescent="0.25">
      <c r="B64646" s="55"/>
      <c r="C64646" s="52"/>
      <c r="D64646" s="56"/>
      <c r="F64646"/>
    </row>
    <row r="64647" spans="2:6" x14ac:dyDescent="0.25">
      <c r="B64647" s="55"/>
      <c r="C64647" s="52"/>
      <c r="D64647" s="56"/>
      <c r="F64647"/>
    </row>
    <row r="64648" spans="2:6" x14ac:dyDescent="0.25">
      <c r="B64648" s="55"/>
      <c r="C64648" s="52"/>
      <c r="D64648" s="56"/>
      <c r="F64648"/>
    </row>
    <row r="64649" spans="2:6" x14ac:dyDescent="0.25">
      <c r="B64649" s="55"/>
      <c r="C64649" s="52"/>
      <c r="D64649" s="56"/>
      <c r="F64649"/>
    </row>
    <row r="64650" spans="2:6" x14ac:dyDescent="0.25">
      <c r="B64650" s="55"/>
      <c r="C64650" s="52"/>
      <c r="D64650" s="56"/>
      <c r="F64650"/>
    </row>
    <row r="64651" spans="2:6" x14ac:dyDescent="0.25">
      <c r="B64651" s="55"/>
      <c r="C64651" s="52"/>
      <c r="D64651" s="56"/>
      <c r="F64651"/>
    </row>
    <row r="64652" spans="2:6" x14ac:dyDescent="0.25">
      <c r="B64652" s="55"/>
      <c r="C64652" s="52"/>
      <c r="D64652" s="56"/>
      <c r="F64652"/>
    </row>
    <row r="64653" spans="2:6" x14ac:dyDescent="0.25">
      <c r="B64653" s="55"/>
      <c r="C64653" s="52"/>
      <c r="D64653" s="56"/>
      <c r="F64653"/>
    </row>
    <row r="64654" spans="2:6" x14ac:dyDescent="0.25">
      <c r="B64654" s="55"/>
      <c r="C64654" s="52"/>
      <c r="D64654" s="56"/>
      <c r="F64654"/>
    </row>
    <row r="64655" spans="2:6" x14ac:dyDescent="0.25">
      <c r="B64655" s="55"/>
      <c r="C64655" s="52"/>
      <c r="D64655" s="56"/>
      <c r="F64655"/>
    </row>
    <row r="64656" spans="2:6" x14ac:dyDescent="0.25">
      <c r="B64656" s="55"/>
      <c r="C64656" s="52"/>
      <c r="D64656" s="56"/>
      <c r="F64656"/>
    </row>
    <row r="64657" spans="2:6" x14ac:dyDescent="0.25">
      <c r="B64657" s="55"/>
      <c r="C64657" s="52"/>
      <c r="D64657" s="56"/>
      <c r="F64657"/>
    </row>
    <row r="64658" spans="2:6" x14ac:dyDescent="0.25">
      <c r="B64658" s="55"/>
      <c r="C64658" s="52"/>
      <c r="D64658" s="56"/>
      <c r="F64658"/>
    </row>
    <row r="64659" spans="2:6" x14ac:dyDescent="0.25">
      <c r="B64659" s="55"/>
      <c r="C64659" s="52"/>
      <c r="D64659" s="56"/>
      <c r="F64659"/>
    </row>
    <row r="64660" spans="2:6" x14ac:dyDescent="0.25">
      <c r="B64660" s="55"/>
      <c r="C64660" s="52"/>
      <c r="D64660" s="56"/>
      <c r="F64660"/>
    </row>
    <row r="64661" spans="2:6" x14ac:dyDescent="0.25">
      <c r="B64661" s="55"/>
      <c r="C64661" s="52"/>
      <c r="D64661" s="56"/>
      <c r="F64661"/>
    </row>
    <row r="64662" spans="2:6" x14ac:dyDescent="0.25">
      <c r="B64662" s="55"/>
      <c r="C64662" s="52"/>
      <c r="D64662" s="56"/>
      <c r="F64662"/>
    </row>
    <row r="64663" spans="2:6" x14ac:dyDescent="0.25">
      <c r="B64663" s="55"/>
      <c r="C64663" s="52"/>
      <c r="D64663" s="56"/>
      <c r="F64663"/>
    </row>
    <row r="64664" spans="2:6" x14ac:dyDescent="0.25">
      <c r="B64664" s="55"/>
      <c r="C64664" s="52"/>
      <c r="D64664" s="56"/>
      <c r="F64664"/>
    </row>
    <row r="64665" spans="2:6" x14ac:dyDescent="0.25">
      <c r="B64665" s="55"/>
      <c r="C64665" s="52"/>
      <c r="D64665" s="56"/>
      <c r="F64665"/>
    </row>
    <row r="64666" spans="2:6" x14ac:dyDescent="0.25">
      <c r="B64666" s="55"/>
      <c r="C64666" s="52"/>
      <c r="D64666" s="56"/>
      <c r="F64666"/>
    </row>
    <row r="64667" spans="2:6" x14ac:dyDescent="0.25">
      <c r="B64667" s="55"/>
      <c r="C64667" s="52"/>
      <c r="D64667" s="56"/>
      <c r="F64667"/>
    </row>
    <row r="64668" spans="2:6" x14ac:dyDescent="0.25">
      <c r="B64668" s="55"/>
      <c r="C64668" s="52"/>
      <c r="D64668" s="56"/>
      <c r="F64668"/>
    </row>
    <row r="64669" spans="2:6" x14ac:dyDescent="0.25">
      <c r="B64669" s="55"/>
      <c r="C64669" s="52"/>
      <c r="D64669" s="56"/>
      <c r="F64669"/>
    </row>
    <row r="64670" spans="2:6" x14ac:dyDescent="0.25">
      <c r="B64670" s="55"/>
      <c r="C64670" s="52"/>
      <c r="D64670" s="56"/>
      <c r="F64670"/>
    </row>
    <row r="64671" spans="2:6" x14ac:dyDescent="0.25">
      <c r="B64671" s="55"/>
      <c r="C64671" s="52"/>
      <c r="D64671" s="56"/>
      <c r="F64671"/>
    </row>
    <row r="64672" spans="2:6" x14ac:dyDescent="0.25">
      <c r="B64672" s="55"/>
      <c r="C64672" s="52"/>
      <c r="D64672" s="56"/>
      <c r="F64672"/>
    </row>
    <row r="64673" spans="2:6" x14ac:dyDescent="0.25">
      <c r="B64673" s="55"/>
      <c r="C64673" s="52"/>
      <c r="D64673" s="56"/>
      <c r="F64673"/>
    </row>
    <row r="64674" spans="2:6" x14ac:dyDescent="0.25">
      <c r="B64674" s="55"/>
      <c r="C64674" s="52"/>
      <c r="D64674" s="56"/>
      <c r="F64674"/>
    </row>
    <row r="64675" spans="2:6" x14ac:dyDescent="0.25">
      <c r="B64675" s="55"/>
      <c r="C64675" s="52"/>
      <c r="D64675" s="56"/>
      <c r="F64675"/>
    </row>
    <row r="64676" spans="2:6" x14ac:dyDescent="0.25">
      <c r="B64676" s="55"/>
      <c r="C64676" s="52"/>
      <c r="D64676" s="56"/>
      <c r="F64676"/>
    </row>
    <row r="64677" spans="2:6" x14ac:dyDescent="0.25">
      <c r="B64677" s="55"/>
      <c r="C64677" s="52"/>
      <c r="D64677" s="56"/>
      <c r="F64677"/>
    </row>
    <row r="64678" spans="2:6" x14ac:dyDescent="0.25">
      <c r="B64678" s="55"/>
      <c r="C64678" s="52"/>
      <c r="D64678" s="56"/>
      <c r="F64678"/>
    </row>
    <row r="64679" spans="2:6" x14ac:dyDescent="0.25">
      <c r="B64679" s="55"/>
      <c r="C64679" s="52"/>
      <c r="D64679" s="56"/>
      <c r="F64679"/>
    </row>
    <row r="64680" spans="2:6" x14ac:dyDescent="0.25">
      <c r="B64680" s="55"/>
      <c r="C64680" s="52"/>
      <c r="D64680" s="56"/>
      <c r="F64680"/>
    </row>
    <row r="64681" spans="2:6" x14ac:dyDescent="0.25">
      <c r="B64681" s="55"/>
      <c r="C64681" s="52"/>
      <c r="D64681" s="56"/>
      <c r="F64681"/>
    </row>
    <row r="64682" spans="2:6" x14ac:dyDescent="0.25">
      <c r="B64682" s="55"/>
      <c r="C64682" s="52"/>
      <c r="D64682" s="56"/>
      <c r="F64682"/>
    </row>
    <row r="64683" spans="2:6" x14ac:dyDescent="0.25">
      <c r="B64683" s="55"/>
      <c r="C64683" s="52"/>
      <c r="D64683" s="56"/>
      <c r="F64683"/>
    </row>
    <row r="64684" spans="2:6" x14ac:dyDescent="0.25">
      <c r="B64684" s="55"/>
      <c r="C64684" s="52"/>
      <c r="D64684" s="56"/>
      <c r="F64684"/>
    </row>
    <row r="64685" spans="2:6" x14ac:dyDescent="0.25">
      <c r="B64685" s="55"/>
      <c r="C64685" s="52"/>
      <c r="D64685" s="56"/>
      <c r="F64685"/>
    </row>
    <row r="64686" spans="2:6" x14ac:dyDescent="0.25">
      <c r="B64686" s="55"/>
      <c r="C64686" s="52"/>
      <c r="D64686" s="56"/>
      <c r="F64686"/>
    </row>
    <row r="64687" spans="2:6" x14ac:dyDescent="0.25">
      <c r="B64687" s="55"/>
      <c r="C64687" s="52"/>
      <c r="D64687" s="56"/>
      <c r="F64687"/>
    </row>
    <row r="64688" spans="2:6" x14ac:dyDescent="0.25">
      <c r="B64688" s="55"/>
      <c r="C64688" s="52"/>
      <c r="D64688" s="56"/>
      <c r="F64688"/>
    </row>
    <row r="64689" spans="2:6" x14ac:dyDescent="0.25">
      <c r="B64689" s="55"/>
      <c r="C64689" s="52"/>
      <c r="D64689" s="56"/>
      <c r="F64689"/>
    </row>
    <row r="64690" spans="2:6" x14ac:dyDescent="0.25">
      <c r="B64690" s="55"/>
      <c r="C64690" s="52"/>
      <c r="D64690" s="56"/>
      <c r="F64690"/>
    </row>
    <row r="64691" spans="2:6" x14ac:dyDescent="0.25">
      <c r="B64691" s="55"/>
      <c r="C64691" s="52"/>
      <c r="D64691" s="56"/>
      <c r="F64691"/>
    </row>
    <row r="64692" spans="2:6" x14ac:dyDescent="0.25">
      <c r="B64692" s="55"/>
      <c r="C64692" s="52"/>
      <c r="D64692" s="56"/>
      <c r="F64692"/>
    </row>
    <row r="64693" spans="2:6" x14ac:dyDescent="0.25">
      <c r="B64693" s="55"/>
      <c r="C64693" s="52"/>
      <c r="D64693" s="56"/>
      <c r="F64693"/>
    </row>
    <row r="64694" spans="2:6" x14ac:dyDescent="0.25">
      <c r="B64694" s="55"/>
      <c r="C64694" s="52"/>
      <c r="D64694" s="56"/>
      <c r="F64694"/>
    </row>
    <row r="64695" spans="2:6" x14ac:dyDescent="0.25">
      <c r="B64695" s="55"/>
      <c r="C64695" s="52"/>
      <c r="D64695" s="56"/>
      <c r="F64695"/>
    </row>
    <row r="64696" spans="2:6" x14ac:dyDescent="0.25">
      <c r="B64696" s="55"/>
      <c r="C64696" s="52"/>
      <c r="D64696" s="56"/>
      <c r="F64696"/>
    </row>
    <row r="64697" spans="2:6" x14ac:dyDescent="0.25">
      <c r="B64697" s="55"/>
      <c r="C64697" s="52"/>
      <c r="D64697" s="56"/>
      <c r="F64697"/>
    </row>
    <row r="64698" spans="2:6" x14ac:dyDescent="0.25">
      <c r="B64698" s="55"/>
      <c r="C64698" s="52"/>
      <c r="D64698" s="56"/>
      <c r="F64698"/>
    </row>
    <row r="64699" spans="2:6" x14ac:dyDescent="0.25">
      <c r="B64699" s="55"/>
      <c r="C64699" s="52"/>
      <c r="D64699" s="56"/>
      <c r="F64699"/>
    </row>
    <row r="64700" spans="2:6" x14ac:dyDescent="0.25">
      <c r="B64700" s="55"/>
      <c r="C64700" s="52"/>
      <c r="D64700" s="56"/>
      <c r="F64700"/>
    </row>
    <row r="64701" spans="2:6" x14ac:dyDescent="0.25">
      <c r="B64701" s="55"/>
      <c r="C64701" s="52"/>
      <c r="D64701" s="56"/>
      <c r="F64701"/>
    </row>
    <row r="64702" spans="2:6" x14ac:dyDescent="0.25">
      <c r="B64702" s="55"/>
      <c r="C64702" s="52"/>
      <c r="D64702" s="56"/>
      <c r="F64702"/>
    </row>
    <row r="64703" spans="2:6" x14ac:dyDescent="0.25">
      <c r="B64703" s="55"/>
      <c r="C64703" s="52"/>
      <c r="D64703" s="56"/>
      <c r="F64703"/>
    </row>
    <row r="64704" spans="2:6" x14ac:dyDescent="0.25">
      <c r="B64704" s="55"/>
      <c r="C64704" s="52"/>
      <c r="D64704" s="56"/>
      <c r="F64704"/>
    </row>
    <row r="64705" spans="2:6" x14ac:dyDescent="0.25">
      <c r="B64705" s="55"/>
      <c r="C64705" s="52"/>
      <c r="D64705" s="56"/>
      <c r="F64705"/>
    </row>
    <row r="64706" spans="2:6" x14ac:dyDescent="0.25">
      <c r="B64706" s="55"/>
      <c r="C64706" s="52"/>
      <c r="D64706" s="56"/>
      <c r="F64706"/>
    </row>
    <row r="64707" spans="2:6" x14ac:dyDescent="0.25">
      <c r="B64707" s="55"/>
      <c r="C64707" s="52"/>
      <c r="D64707" s="56"/>
      <c r="F64707"/>
    </row>
    <row r="64708" spans="2:6" x14ac:dyDescent="0.25">
      <c r="B64708" s="55"/>
      <c r="C64708" s="52"/>
      <c r="D64708" s="56"/>
      <c r="F64708"/>
    </row>
    <row r="64709" spans="2:6" x14ac:dyDescent="0.25">
      <c r="B64709" s="55"/>
      <c r="C64709" s="52"/>
      <c r="D64709" s="56"/>
      <c r="F64709"/>
    </row>
    <row r="64710" spans="2:6" x14ac:dyDescent="0.25">
      <c r="B64710" s="55"/>
      <c r="C64710" s="52"/>
      <c r="D64710" s="56"/>
      <c r="F64710"/>
    </row>
    <row r="64711" spans="2:6" x14ac:dyDescent="0.25">
      <c r="B64711" s="55"/>
      <c r="C64711" s="52"/>
      <c r="D64711" s="56"/>
      <c r="F64711"/>
    </row>
    <row r="64712" spans="2:6" x14ac:dyDescent="0.25">
      <c r="B64712" s="55"/>
      <c r="C64712" s="52"/>
      <c r="D64712" s="56"/>
      <c r="F64712"/>
    </row>
    <row r="64713" spans="2:6" x14ac:dyDescent="0.25">
      <c r="B64713" s="55"/>
      <c r="C64713" s="52"/>
      <c r="D64713" s="56"/>
      <c r="F64713"/>
    </row>
    <row r="64714" spans="2:6" x14ac:dyDescent="0.25">
      <c r="B64714" s="55"/>
      <c r="C64714" s="52"/>
      <c r="D64714" s="56"/>
      <c r="F64714"/>
    </row>
    <row r="64715" spans="2:6" x14ac:dyDescent="0.25">
      <c r="B64715" s="55"/>
      <c r="C64715" s="52"/>
      <c r="D64715" s="56"/>
      <c r="F64715"/>
    </row>
    <row r="64716" spans="2:6" x14ac:dyDescent="0.25">
      <c r="B64716" s="55"/>
      <c r="C64716" s="52"/>
      <c r="D64716" s="56"/>
      <c r="F64716"/>
    </row>
    <row r="64717" spans="2:6" x14ac:dyDescent="0.25">
      <c r="B64717" s="55"/>
      <c r="C64717" s="52"/>
      <c r="D64717" s="56"/>
      <c r="F64717"/>
    </row>
    <row r="64718" spans="2:6" x14ac:dyDescent="0.25">
      <c r="B64718" s="55"/>
      <c r="C64718" s="52"/>
      <c r="D64718" s="56"/>
      <c r="F64718"/>
    </row>
    <row r="64719" spans="2:6" x14ac:dyDescent="0.25">
      <c r="B64719" s="55"/>
      <c r="C64719" s="52"/>
      <c r="D64719" s="56"/>
      <c r="F64719"/>
    </row>
    <row r="64720" spans="2:6" x14ac:dyDescent="0.25">
      <c r="B64720" s="55"/>
      <c r="C64720" s="52"/>
      <c r="D64720" s="56"/>
      <c r="F64720"/>
    </row>
    <row r="64721" spans="2:6" x14ac:dyDescent="0.25">
      <c r="B64721" s="55"/>
      <c r="C64721" s="52"/>
      <c r="D64721" s="56"/>
      <c r="F64721"/>
    </row>
    <row r="64722" spans="2:6" x14ac:dyDescent="0.25">
      <c r="B64722" s="55"/>
      <c r="C64722" s="52"/>
      <c r="D64722" s="56"/>
      <c r="F64722"/>
    </row>
    <row r="64723" spans="2:6" x14ac:dyDescent="0.25">
      <c r="B64723" s="55"/>
      <c r="C64723" s="52"/>
      <c r="D64723" s="56"/>
      <c r="F64723"/>
    </row>
    <row r="64724" spans="2:6" x14ac:dyDescent="0.25">
      <c r="B64724" s="55"/>
      <c r="C64724" s="52"/>
      <c r="D64724" s="56"/>
      <c r="F64724"/>
    </row>
    <row r="64725" spans="2:6" x14ac:dyDescent="0.25">
      <c r="B64725" s="55"/>
      <c r="C64725" s="52"/>
      <c r="D64725" s="56"/>
      <c r="F64725"/>
    </row>
    <row r="64726" spans="2:6" x14ac:dyDescent="0.25">
      <c r="B64726" s="55"/>
      <c r="C64726" s="52"/>
      <c r="D64726" s="56"/>
      <c r="F64726"/>
    </row>
    <row r="64727" spans="2:6" x14ac:dyDescent="0.25">
      <c r="B64727" s="55"/>
      <c r="C64727" s="52"/>
      <c r="D64727" s="56"/>
      <c r="F64727"/>
    </row>
    <row r="64728" spans="2:6" x14ac:dyDescent="0.25">
      <c r="B64728" s="55"/>
      <c r="C64728" s="52"/>
      <c r="D64728" s="56"/>
      <c r="F64728"/>
    </row>
    <row r="64729" spans="2:6" x14ac:dyDescent="0.25">
      <c r="B64729" s="55"/>
      <c r="C64729" s="52"/>
      <c r="D64729" s="56"/>
      <c r="F64729"/>
    </row>
    <row r="64730" spans="2:6" x14ac:dyDescent="0.25">
      <c r="B64730" s="55"/>
      <c r="C64730" s="52"/>
      <c r="D64730" s="56"/>
      <c r="F64730"/>
    </row>
    <row r="64731" spans="2:6" x14ac:dyDescent="0.25">
      <c r="B64731" s="55"/>
      <c r="C64731" s="52"/>
      <c r="D64731" s="56"/>
      <c r="F64731"/>
    </row>
    <row r="64732" spans="2:6" x14ac:dyDescent="0.25">
      <c r="B64732" s="55"/>
      <c r="C64732" s="52"/>
      <c r="D64732" s="56"/>
      <c r="F64732"/>
    </row>
    <row r="64733" spans="2:6" x14ac:dyDescent="0.25">
      <c r="B64733" s="55"/>
      <c r="C64733" s="52"/>
      <c r="D64733" s="56"/>
      <c r="F64733"/>
    </row>
    <row r="64734" spans="2:6" x14ac:dyDescent="0.25">
      <c r="B64734" s="55"/>
      <c r="C64734" s="52"/>
      <c r="D64734" s="56"/>
      <c r="F64734"/>
    </row>
    <row r="64735" spans="2:6" x14ac:dyDescent="0.25">
      <c r="B64735" s="55"/>
      <c r="C64735" s="52"/>
      <c r="D64735" s="56"/>
      <c r="F64735"/>
    </row>
    <row r="64736" spans="2:6" x14ac:dyDescent="0.25">
      <c r="B64736" s="55"/>
      <c r="C64736" s="52"/>
      <c r="D64736" s="56"/>
      <c r="F64736"/>
    </row>
    <row r="64737" spans="2:6" x14ac:dyDescent="0.25">
      <c r="B64737" s="55"/>
      <c r="C64737" s="52"/>
      <c r="D64737" s="56"/>
      <c r="F64737"/>
    </row>
    <row r="64738" spans="2:6" x14ac:dyDescent="0.25">
      <c r="B64738" s="55"/>
      <c r="C64738" s="52"/>
      <c r="D64738" s="56"/>
      <c r="F64738"/>
    </row>
    <row r="64739" spans="2:6" x14ac:dyDescent="0.25">
      <c r="B64739" s="55"/>
      <c r="C64739" s="52"/>
      <c r="D64739" s="56"/>
      <c r="F64739"/>
    </row>
    <row r="64740" spans="2:6" x14ac:dyDescent="0.25">
      <c r="B64740" s="55"/>
      <c r="C64740" s="52"/>
      <c r="D64740" s="56"/>
      <c r="F64740"/>
    </row>
    <row r="64741" spans="2:6" x14ac:dyDescent="0.25">
      <c r="B64741" s="55"/>
      <c r="C64741" s="52"/>
      <c r="D64741" s="56"/>
      <c r="F64741"/>
    </row>
    <row r="64742" spans="2:6" x14ac:dyDescent="0.25">
      <c r="B64742" s="55"/>
      <c r="C64742" s="52"/>
      <c r="D64742" s="56"/>
      <c r="F64742"/>
    </row>
    <row r="64743" spans="2:6" x14ac:dyDescent="0.25">
      <c r="B64743" s="55"/>
      <c r="C64743" s="52"/>
      <c r="D64743" s="56"/>
      <c r="F64743"/>
    </row>
    <row r="64744" spans="2:6" x14ac:dyDescent="0.25">
      <c r="B64744" s="55"/>
      <c r="C64744" s="52"/>
      <c r="D64744" s="56"/>
      <c r="F64744"/>
    </row>
    <row r="64745" spans="2:6" x14ac:dyDescent="0.25">
      <c r="B64745" s="55"/>
      <c r="C64745" s="52"/>
      <c r="D64745" s="56"/>
      <c r="F64745"/>
    </row>
    <row r="64746" spans="2:6" x14ac:dyDescent="0.25">
      <c r="B64746" s="55"/>
      <c r="C64746" s="52"/>
      <c r="D64746" s="56"/>
      <c r="F64746"/>
    </row>
    <row r="64747" spans="2:6" x14ac:dyDescent="0.25">
      <c r="B64747" s="55"/>
      <c r="C64747" s="52"/>
      <c r="D64747" s="56"/>
      <c r="F64747"/>
    </row>
    <row r="64748" spans="2:6" x14ac:dyDescent="0.25">
      <c r="B64748" s="55"/>
      <c r="C64748" s="52"/>
      <c r="D64748" s="56"/>
      <c r="F64748"/>
    </row>
    <row r="64749" spans="2:6" x14ac:dyDescent="0.25">
      <c r="B64749" s="55"/>
      <c r="C64749" s="52"/>
      <c r="D64749" s="56"/>
      <c r="F64749"/>
    </row>
    <row r="64750" spans="2:6" x14ac:dyDescent="0.25">
      <c r="B64750" s="55"/>
      <c r="C64750" s="52"/>
      <c r="D64750" s="56"/>
      <c r="F64750"/>
    </row>
    <row r="64751" spans="2:6" x14ac:dyDescent="0.25">
      <c r="B64751" s="55"/>
      <c r="C64751" s="52"/>
      <c r="D64751" s="56"/>
      <c r="F64751"/>
    </row>
    <row r="64752" spans="2:6" x14ac:dyDescent="0.25">
      <c r="B64752" s="55"/>
      <c r="C64752" s="52"/>
      <c r="D64752" s="56"/>
      <c r="F64752"/>
    </row>
    <row r="64753" spans="2:6" x14ac:dyDescent="0.25">
      <c r="B64753" s="55"/>
      <c r="C64753" s="52"/>
      <c r="D64753" s="56"/>
      <c r="F64753"/>
    </row>
    <row r="64754" spans="2:6" x14ac:dyDescent="0.25">
      <c r="B64754" s="55"/>
      <c r="C64754" s="52"/>
      <c r="D64754" s="56"/>
      <c r="F64754"/>
    </row>
    <row r="64755" spans="2:6" x14ac:dyDescent="0.25">
      <c r="B64755" s="55"/>
      <c r="C64755" s="52"/>
      <c r="D64755" s="56"/>
      <c r="F64755"/>
    </row>
    <row r="64756" spans="2:6" x14ac:dyDescent="0.25">
      <c r="B64756" s="55"/>
      <c r="C64756" s="52"/>
      <c r="D64756" s="56"/>
      <c r="F64756"/>
    </row>
    <row r="64757" spans="2:6" x14ac:dyDescent="0.25">
      <c r="B64757" s="55"/>
      <c r="C64757" s="52"/>
      <c r="D64757" s="56"/>
      <c r="F64757"/>
    </row>
    <row r="64758" spans="2:6" x14ac:dyDescent="0.25">
      <c r="B64758" s="55"/>
      <c r="C64758" s="52"/>
      <c r="D64758" s="56"/>
      <c r="F64758"/>
    </row>
    <row r="64759" spans="2:6" x14ac:dyDescent="0.25">
      <c r="B64759" s="55"/>
      <c r="C64759" s="52"/>
      <c r="D64759" s="56"/>
      <c r="F64759"/>
    </row>
    <row r="64760" spans="2:6" x14ac:dyDescent="0.25">
      <c r="B64760" s="55"/>
      <c r="C64760" s="52"/>
      <c r="D64760" s="56"/>
      <c r="F64760"/>
    </row>
    <row r="64761" spans="2:6" x14ac:dyDescent="0.25">
      <c r="B64761" s="55"/>
      <c r="C64761" s="52"/>
      <c r="D64761" s="56"/>
      <c r="F64761"/>
    </row>
    <row r="64762" spans="2:6" x14ac:dyDescent="0.25">
      <c r="B64762" s="55"/>
      <c r="C64762" s="52"/>
      <c r="D64762" s="56"/>
      <c r="F64762"/>
    </row>
    <row r="64763" spans="2:6" x14ac:dyDescent="0.25">
      <c r="B64763" s="55"/>
      <c r="C64763" s="52"/>
      <c r="D64763" s="56"/>
      <c r="F64763"/>
    </row>
    <row r="64764" spans="2:6" x14ac:dyDescent="0.25">
      <c r="B64764" s="55"/>
      <c r="C64764" s="52"/>
      <c r="D64764" s="56"/>
      <c r="F64764"/>
    </row>
    <row r="64765" spans="2:6" x14ac:dyDescent="0.25">
      <c r="B64765" s="55"/>
      <c r="C64765" s="52"/>
      <c r="D64765" s="56"/>
      <c r="F64765"/>
    </row>
    <row r="64766" spans="2:6" x14ac:dyDescent="0.25">
      <c r="B64766" s="55"/>
      <c r="C64766" s="52"/>
      <c r="D64766" s="56"/>
      <c r="F64766"/>
    </row>
    <row r="64767" spans="2:6" x14ac:dyDescent="0.25">
      <c r="B64767" s="55"/>
      <c r="C64767" s="52"/>
      <c r="D64767" s="56"/>
      <c r="F64767"/>
    </row>
    <row r="64768" spans="2:6" x14ac:dyDescent="0.25">
      <c r="B64768" s="55"/>
      <c r="C64768" s="52"/>
      <c r="D64768" s="56"/>
      <c r="F64768"/>
    </row>
    <row r="64769" spans="2:6" x14ac:dyDescent="0.25">
      <c r="B64769" s="55"/>
      <c r="C64769" s="52"/>
      <c r="D64769" s="56"/>
      <c r="F64769"/>
    </row>
    <row r="64770" spans="2:6" x14ac:dyDescent="0.25">
      <c r="B64770" s="55"/>
      <c r="C64770" s="52"/>
      <c r="D64770" s="56"/>
      <c r="F64770"/>
    </row>
    <row r="64771" spans="2:6" x14ac:dyDescent="0.25">
      <c r="B64771" s="55"/>
      <c r="C64771" s="52"/>
      <c r="D64771" s="56"/>
      <c r="F64771"/>
    </row>
    <row r="64772" spans="2:6" x14ac:dyDescent="0.25">
      <c r="B64772" s="55"/>
      <c r="C64772" s="52"/>
      <c r="D64772" s="56"/>
      <c r="F64772"/>
    </row>
    <row r="64773" spans="2:6" x14ac:dyDescent="0.25">
      <c r="B64773" s="55"/>
      <c r="C64773" s="52"/>
      <c r="D64773" s="56"/>
      <c r="F64773"/>
    </row>
    <row r="64774" spans="2:6" x14ac:dyDescent="0.25">
      <c r="B64774" s="55"/>
      <c r="C64774" s="52"/>
      <c r="D64774" s="56"/>
      <c r="F64774"/>
    </row>
    <row r="64775" spans="2:6" x14ac:dyDescent="0.25">
      <c r="B64775" s="55"/>
      <c r="C64775" s="52"/>
      <c r="D64775" s="56"/>
      <c r="F64775"/>
    </row>
    <row r="64776" spans="2:6" x14ac:dyDescent="0.25">
      <c r="B64776" s="55"/>
      <c r="C64776" s="52"/>
      <c r="D64776" s="56"/>
      <c r="F64776"/>
    </row>
    <row r="64777" spans="2:6" x14ac:dyDescent="0.25">
      <c r="B64777" s="55"/>
      <c r="C64777" s="52"/>
      <c r="D64777" s="56"/>
      <c r="F64777"/>
    </row>
    <row r="64778" spans="2:6" x14ac:dyDescent="0.25">
      <c r="B64778" s="55"/>
      <c r="C64778" s="52"/>
      <c r="D64778" s="56"/>
      <c r="F64778"/>
    </row>
    <row r="64779" spans="2:6" x14ac:dyDescent="0.25">
      <c r="B64779" s="55"/>
      <c r="C64779" s="52"/>
      <c r="D64779" s="56"/>
      <c r="F64779"/>
    </row>
    <row r="64780" spans="2:6" x14ac:dyDescent="0.25">
      <c r="B64780" s="55"/>
      <c r="C64780" s="52"/>
      <c r="D64780" s="56"/>
      <c r="F64780"/>
    </row>
    <row r="64781" spans="2:6" x14ac:dyDescent="0.25">
      <c r="B64781" s="55"/>
      <c r="C64781" s="52"/>
      <c r="D64781" s="56"/>
      <c r="F64781"/>
    </row>
    <row r="64782" spans="2:6" x14ac:dyDescent="0.25">
      <c r="B64782" s="55"/>
      <c r="C64782" s="52"/>
      <c r="D64782" s="56"/>
      <c r="F64782"/>
    </row>
    <row r="64783" spans="2:6" x14ac:dyDescent="0.25">
      <c r="B64783" s="55"/>
      <c r="C64783" s="52"/>
      <c r="D64783" s="56"/>
      <c r="F64783"/>
    </row>
    <row r="64784" spans="2:6" x14ac:dyDescent="0.25">
      <c r="B64784" s="55"/>
      <c r="C64784" s="52"/>
      <c r="D64784" s="56"/>
      <c r="F64784"/>
    </row>
    <row r="64785" spans="2:6" x14ac:dyDescent="0.25">
      <c r="B64785" s="55"/>
      <c r="C64785" s="52"/>
      <c r="D64785" s="56"/>
      <c r="F64785"/>
    </row>
    <row r="64786" spans="2:6" x14ac:dyDescent="0.25">
      <c r="B64786" s="55"/>
      <c r="C64786" s="52"/>
      <c r="D64786" s="56"/>
      <c r="F64786"/>
    </row>
    <row r="64787" spans="2:6" x14ac:dyDescent="0.25">
      <c r="B64787" s="55"/>
      <c r="C64787" s="52"/>
      <c r="D64787" s="56"/>
      <c r="F64787"/>
    </row>
    <row r="64788" spans="2:6" x14ac:dyDescent="0.25">
      <c r="B64788" s="55"/>
      <c r="C64788" s="52"/>
      <c r="D64788" s="56"/>
      <c r="F64788"/>
    </row>
    <row r="64789" spans="2:6" x14ac:dyDescent="0.25">
      <c r="B64789" s="55"/>
      <c r="C64789" s="52"/>
      <c r="D64789" s="56"/>
      <c r="F64789"/>
    </row>
    <row r="64790" spans="2:6" x14ac:dyDescent="0.25">
      <c r="B64790" s="55"/>
      <c r="C64790" s="52"/>
      <c r="D64790" s="56"/>
      <c r="F64790"/>
    </row>
    <row r="64791" spans="2:6" x14ac:dyDescent="0.25">
      <c r="B64791" s="55"/>
      <c r="C64791" s="52"/>
      <c r="D64791" s="56"/>
      <c r="F64791"/>
    </row>
    <row r="64792" spans="2:6" x14ac:dyDescent="0.25">
      <c r="B64792" s="55"/>
      <c r="C64792" s="52"/>
      <c r="D64792" s="56"/>
      <c r="F64792"/>
    </row>
    <row r="64793" spans="2:6" x14ac:dyDescent="0.25">
      <c r="B64793" s="55"/>
      <c r="C64793" s="52"/>
      <c r="D64793" s="56"/>
      <c r="F64793"/>
    </row>
    <row r="64794" spans="2:6" x14ac:dyDescent="0.25">
      <c r="B64794" s="55"/>
      <c r="C64794" s="52"/>
      <c r="D64794" s="56"/>
      <c r="F64794"/>
    </row>
    <row r="64795" spans="2:6" x14ac:dyDescent="0.25">
      <c r="B64795" s="55"/>
      <c r="C64795" s="52"/>
      <c r="D64795" s="56"/>
      <c r="F64795"/>
    </row>
    <row r="64796" spans="2:6" x14ac:dyDescent="0.25">
      <c r="B64796" s="55"/>
      <c r="C64796" s="52"/>
      <c r="D64796" s="56"/>
      <c r="F64796"/>
    </row>
    <row r="64797" spans="2:6" x14ac:dyDescent="0.25">
      <c r="B64797" s="55"/>
      <c r="C64797" s="52"/>
      <c r="D64797" s="56"/>
      <c r="F64797"/>
    </row>
    <row r="64798" spans="2:6" x14ac:dyDescent="0.25">
      <c r="B64798" s="55"/>
      <c r="C64798" s="52"/>
      <c r="D64798" s="56"/>
      <c r="F64798"/>
    </row>
    <row r="64799" spans="2:6" x14ac:dyDescent="0.25">
      <c r="B64799" s="55"/>
      <c r="C64799" s="52"/>
      <c r="D64799" s="56"/>
      <c r="F64799"/>
    </row>
    <row r="64800" spans="2:6" x14ac:dyDescent="0.25">
      <c r="B64800" s="55"/>
      <c r="C64800" s="52"/>
      <c r="D64800" s="56"/>
      <c r="F64800"/>
    </row>
    <row r="64801" spans="2:6" x14ac:dyDescent="0.25">
      <c r="B64801" s="55"/>
      <c r="C64801" s="52"/>
      <c r="D64801" s="56"/>
      <c r="F64801"/>
    </row>
    <row r="64802" spans="2:6" x14ac:dyDescent="0.25">
      <c r="B64802" s="55"/>
      <c r="C64802" s="52"/>
      <c r="D64802" s="56"/>
      <c r="F64802"/>
    </row>
    <row r="64803" spans="2:6" x14ac:dyDescent="0.25">
      <c r="B64803" s="55"/>
      <c r="C64803" s="52"/>
      <c r="D64803" s="56"/>
      <c r="F64803"/>
    </row>
    <row r="64804" spans="2:6" x14ac:dyDescent="0.25">
      <c r="B64804" s="55"/>
      <c r="C64804" s="52"/>
      <c r="D64804" s="56"/>
      <c r="F64804"/>
    </row>
    <row r="64805" spans="2:6" x14ac:dyDescent="0.25">
      <c r="B64805" s="55"/>
      <c r="C64805" s="52"/>
      <c r="D64805" s="56"/>
      <c r="F64805"/>
    </row>
    <row r="64806" spans="2:6" x14ac:dyDescent="0.25">
      <c r="B64806" s="55"/>
      <c r="C64806" s="52"/>
      <c r="D64806" s="56"/>
      <c r="F64806"/>
    </row>
    <row r="64807" spans="2:6" x14ac:dyDescent="0.25">
      <c r="B64807" s="55"/>
      <c r="C64807" s="52"/>
      <c r="D64807" s="56"/>
      <c r="F64807"/>
    </row>
    <row r="64808" spans="2:6" x14ac:dyDescent="0.25">
      <c r="B64808" s="55"/>
      <c r="C64808" s="52"/>
      <c r="D64808" s="56"/>
      <c r="F64808"/>
    </row>
    <row r="64809" spans="2:6" x14ac:dyDescent="0.25">
      <c r="B64809" s="55"/>
      <c r="C64809" s="52"/>
      <c r="D64809" s="56"/>
      <c r="F64809"/>
    </row>
    <row r="64810" spans="2:6" x14ac:dyDescent="0.25">
      <c r="B64810" s="55"/>
      <c r="C64810" s="52"/>
      <c r="D64810" s="56"/>
      <c r="F64810"/>
    </row>
    <row r="64811" spans="2:6" x14ac:dyDescent="0.25">
      <c r="B64811" s="55"/>
      <c r="C64811" s="52"/>
      <c r="D64811" s="56"/>
      <c r="F64811"/>
    </row>
    <row r="64812" spans="2:6" x14ac:dyDescent="0.25">
      <c r="B64812" s="55"/>
      <c r="C64812" s="52"/>
      <c r="D64812" s="56"/>
      <c r="F64812"/>
    </row>
    <row r="64813" spans="2:6" x14ac:dyDescent="0.25">
      <c r="B64813" s="55"/>
      <c r="C64813" s="52"/>
      <c r="D64813" s="56"/>
      <c r="F64813"/>
    </row>
    <row r="64814" spans="2:6" x14ac:dyDescent="0.25">
      <c r="B64814" s="55"/>
      <c r="C64814" s="52"/>
      <c r="D64814" s="56"/>
      <c r="F64814"/>
    </row>
    <row r="64815" spans="2:6" x14ac:dyDescent="0.25">
      <c r="B64815" s="55"/>
      <c r="C64815" s="52"/>
      <c r="D64815" s="56"/>
      <c r="F64815"/>
    </row>
    <row r="64816" spans="2:6" x14ac:dyDescent="0.25">
      <c r="B64816" s="55"/>
      <c r="C64816" s="52"/>
      <c r="D64816" s="56"/>
      <c r="F64816"/>
    </row>
    <row r="64817" spans="2:6" x14ac:dyDescent="0.25">
      <c r="B64817" s="55"/>
      <c r="C64817" s="52"/>
      <c r="D64817" s="56"/>
      <c r="F64817"/>
    </row>
    <row r="64818" spans="2:6" x14ac:dyDescent="0.25">
      <c r="B64818" s="55"/>
      <c r="C64818" s="52"/>
      <c r="D64818" s="56"/>
      <c r="F64818"/>
    </row>
    <row r="64819" spans="2:6" x14ac:dyDescent="0.25">
      <c r="B64819" s="55"/>
      <c r="C64819" s="52"/>
      <c r="D64819" s="56"/>
      <c r="F64819"/>
    </row>
    <row r="64820" spans="2:6" x14ac:dyDescent="0.25">
      <c r="B64820" s="55"/>
      <c r="C64820" s="52"/>
      <c r="D64820" s="56"/>
      <c r="F64820"/>
    </row>
    <row r="64821" spans="2:6" x14ac:dyDescent="0.25">
      <c r="B64821" s="55"/>
      <c r="C64821" s="52"/>
      <c r="D64821" s="56"/>
      <c r="F64821"/>
    </row>
    <row r="64822" spans="2:6" x14ac:dyDescent="0.25">
      <c r="B64822" s="55"/>
      <c r="C64822" s="52"/>
      <c r="D64822" s="56"/>
      <c r="F64822"/>
    </row>
    <row r="64823" spans="2:6" x14ac:dyDescent="0.25">
      <c r="B64823" s="55"/>
      <c r="C64823" s="52"/>
      <c r="D64823" s="56"/>
      <c r="F64823"/>
    </row>
    <row r="64824" spans="2:6" x14ac:dyDescent="0.25">
      <c r="B64824" s="55"/>
      <c r="C64824" s="52"/>
      <c r="D64824" s="56"/>
      <c r="F64824"/>
    </row>
    <row r="64825" spans="2:6" x14ac:dyDescent="0.25">
      <c r="B64825" s="55"/>
      <c r="C64825" s="52"/>
      <c r="D64825" s="56"/>
      <c r="F64825"/>
    </row>
    <row r="64826" spans="2:6" x14ac:dyDescent="0.25">
      <c r="B64826" s="55"/>
      <c r="C64826" s="52"/>
      <c r="D64826" s="56"/>
      <c r="F64826"/>
    </row>
    <row r="64827" spans="2:6" x14ac:dyDescent="0.25">
      <c r="B64827" s="55"/>
      <c r="C64827" s="52"/>
      <c r="D64827" s="56"/>
      <c r="F64827"/>
    </row>
    <row r="64828" spans="2:6" x14ac:dyDescent="0.25">
      <c r="B64828" s="55"/>
      <c r="C64828" s="52"/>
      <c r="D64828" s="56"/>
      <c r="F64828"/>
    </row>
    <row r="64829" spans="2:6" x14ac:dyDescent="0.25">
      <c r="B64829" s="55"/>
      <c r="C64829" s="52"/>
      <c r="D64829" s="56"/>
      <c r="F64829"/>
    </row>
    <row r="64830" spans="2:6" x14ac:dyDescent="0.25">
      <c r="B64830" s="55"/>
      <c r="C64830" s="52"/>
      <c r="D64830" s="56"/>
      <c r="F64830"/>
    </row>
    <row r="64831" spans="2:6" x14ac:dyDescent="0.25">
      <c r="B64831" s="55"/>
      <c r="C64831" s="52"/>
      <c r="D64831" s="56"/>
      <c r="F64831"/>
    </row>
    <row r="64832" spans="2:6" x14ac:dyDescent="0.25">
      <c r="B64832" s="55"/>
      <c r="C64832" s="52"/>
      <c r="D64832" s="56"/>
      <c r="F64832"/>
    </row>
    <row r="64833" spans="2:6" x14ac:dyDescent="0.25">
      <c r="B64833" s="55"/>
      <c r="C64833" s="52"/>
      <c r="D64833" s="56"/>
      <c r="F64833"/>
    </row>
    <row r="64834" spans="2:6" x14ac:dyDescent="0.25">
      <c r="B64834" s="55"/>
      <c r="C64834" s="52"/>
      <c r="D64834" s="56"/>
      <c r="F64834"/>
    </row>
    <row r="64835" spans="2:6" x14ac:dyDescent="0.25">
      <c r="B64835" s="55"/>
      <c r="C64835" s="52"/>
      <c r="D64835" s="56"/>
      <c r="F64835"/>
    </row>
    <row r="64836" spans="2:6" x14ac:dyDescent="0.25">
      <c r="B64836" s="55"/>
      <c r="C64836" s="52"/>
      <c r="D64836" s="56"/>
      <c r="F64836"/>
    </row>
    <row r="64837" spans="2:6" x14ac:dyDescent="0.25">
      <c r="B64837" s="55"/>
      <c r="C64837" s="52"/>
      <c r="D64837" s="56"/>
      <c r="F64837"/>
    </row>
    <row r="64838" spans="2:6" x14ac:dyDescent="0.25">
      <c r="B64838" s="55"/>
      <c r="C64838" s="52"/>
      <c r="D64838" s="56"/>
      <c r="F64838"/>
    </row>
    <row r="64839" spans="2:6" x14ac:dyDescent="0.25">
      <c r="B64839" s="55"/>
      <c r="C64839" s="52"/>
      <c r="D64839" s="56"/>
      <c r="F64839"/>
    </row>
    <row r="64840" spans="2:6" x14ac:dyDescent="0.25">
      <c r="B64840" s="55"/>
      <c r="C64840" s="52"/>
      <c r="D64840" s="56"/>
      <c r="F64840"/>
    </row>
    <row r="64841" spans="2:6" x14ac:dyDescent="0.25">
      <c r="B64841" s="55"/>
      <c r="C64841" s="52"/>
      <c r="D64841" s="56"/>
      <c r="F64841"/>
    </row>
    <row r="64842" spans="2:6" x14ac:dyDescent="0.25">
      <c r="B64842" s="55"/>
      <c r="C64842" s="52"/>
      <c r="D64842" s="56"/>
      <c r="F64842"/>
    </row>
    <row r="64843" spans="2:6" x14ac:dyDescent="0.25">
      <c r="B64843" s="55"/>
      <c r="C64843" s="52"/>
      <c r="D64843" s="56"/>
      <c r="F64843"/>
    </row>
    <row r="64844" spans="2:6" x14ac:dyDescent="0.25">
      <c r="B64844" s="55"/>
      <c r="C64844" s="52"/>
      <c r="D64844" s="56"/>
      <c r="F64844"/>
    </row>
    <row r="64845" spans="2:6" x14ac:dyDescent="0.25">
      <c r="B64845" s="55"/>
      <c r="C64845" s="52"/>
      <c r="D64845" s="56"/>
      <c r="F64845"/>
    </row>
    <row r="64846" spans="2:6" x14ac:dyDescent="0.25">
      <c r="B64846" s="55"/>
      <c r="C64846" s="52"/>
      <c r="D64846" s="56"/>
      <c r="F64846"/>
    </row>
    <row r="64847" spans="2:6" x14ac:dyDescent="0.25">
      <c r="B64847" s="55"/>
      <c r="C64847" s="52"/>
      <c r="D64847" s="56"/>
      <c r="F64847"/>
    </row>
    <row r="64848" spans="2:6" x14ac:dyDescent="0.25">
      <c r="B64848" s="55"/>
      <c r="C64848" s="52"/>
      <c r="D64848" s="56"/>
      <c r="F64848"/>
    </row>
    <row r="64849" spans="2:6" x14ac:dyDescent="0.25">
      <c r="B64849" s="55"/>
      <c r="C64849" s="52"/>
      <c r="D64849" s="56"/>
      <c r="F64849"/>
    </row>
    <row r="64850" spans="2:6" x14ac:dyDescent="0.25">
      <c r="B64850" s="55"/>
      <c r="C64850" s="52"/>
      <c r="D64850" s="56"/>
      <c r="F64850"/>
    </row>
    <row r="64851" spans="2:6" x14ac:dyDescent="0.25">
      <c r="B64851" s="55"/>
      <c r="C64851" s="52"/>
      <c r="D64851" s="56"/>
      <c r="F64851"/>
    </row>
    <row r="64852" spans="2:6" x14ac:dyDescent="0.25">
      <c r="B64852" s="55"/>
      <c r="C64852" s="52"/>
      <c r="D64852" s="56"/>
      <c r="F64852"/>
    </row>
    <row r="64853" spans="2:6" x14ac:dyDescent="0.25">
      <c r="B64853" s="55"/>
      <c r="C64853" s="52"/>
      <c r="D64853" s="56"/>
      <c r="F64853"/>
    </row>
    <row r="64854" spans="2:6" x14ac:dyDescent="0.25">
      <c r="B64854" s="55"/>
      <c r="C64854" s="52"/>
      <c r="D64854" s="56"/>
      <c r="F64854"/>
    </row>
    <row r="64855" spans="2:6" x14ac:dyDescent="0.25">
      <c r="B64855" s="55"/>
      <c r="C64855" s="52"/>
      <c r="D64855" s="56"/>
      <c r="F64855"/>
    </row>
    <row r="64856" spans="2:6" x14ac:dyDescent="0.25">
      <c r="B64856" s="55"/>
      <c r="C64856" s="52"/>
      <c r="D64856" s="56"/>
      <c r="F64856"/>
    </row>
    <row r="64857" spans="2:6" x14ac:dyDescent="0.25">
      <c r="B64857" s="55"/>
      <c r="C64857" s="52"/>
      <c r="D64857" s="56"/>
      <c r="F64857"/>
    </row>
    <row r="64858" spans="2:6" x14ac:dyDescent="0.25">
      <c r="B64858" s="55"/>
      <c r="C64858" s="52"/>
      <c r="D64858" s="56"/>
      <c r="F64858"/>
    </row>
    <row r="64859" spans="2:6" x14ac:dyDescent="0.25">
      <c r="B64859" s="55"/>
      <c r="C64859" s="52"/>
      <c r="D64859" s="56"/>
      <c r="F64859"/>
    </row>
    <row r="64860" spans="2:6" x14ac:dyDescent="0.25">
      <c r="B64860" s="55"/>
      <c r="C64860" s="52"/>
      <c r="D64860" s="56"/>
      <c r="F64860"/>
    </row>
    <row r="64861" spans="2:6" x14ac:dyDescent="0.25">
      <c r="B64861" s="55"/>
      <c r="C64861" s="52"/>
      <c r="D64861" s="56"/>
      <c r="F64861"/>
    </row>
    <row r="64862" spans="2:6" x14ac:dyDescent="0.25">
      <c r="B64862" s="55"/>
      <c r="C64862" s="52"/>
      <c r="D64862" s="56"/>
      <c r="F64862"/>
    </row>
    <row r="64863" spans="2:6" x14ac:dyDescent="0.25">
      <c r="B64863" s="55"/>
      <c r="C64863" s="52"/>
      <c r="D64863" s="56"/>
      <c r="F64863"/>
    </row>
    <row r="64864" spans="2:6" x14ac:dyDescent="0.25">
      <c r="B64864" s="55"/>
      <c r="C64864" s="52"/>
      <c r="D64864" s="56"/>
      <c r="F64864"/>
    </row>
    <row r="64865" spans="2:6" x14ac:dyDescent="0.25">
      <c r="B64865" s="55"/>
      <c r="C64865" s="52"/>
      <c r="D64865" s="56"/>
      <c r="F64865"/>
    </row>
    <row r="64866" spans="2:6" x14ac:dyDescent="0.25">
      <c r="B64866" s="55"/>
      <c r="C64866" s="52"/>
      <c r="D64866" s="56"/>
      <c r="F64866"/>
    </row>
    <row r="64867" spans="2:6" x14ac:dyDescent="0.25">
      <c r="B64867" s="55"/>
      <c r="C64867" s="52"/>
      <c r="D64867" s="56"/>
      <c r="F64867"/>
    </row>
    <row r="64868" spans="2:6" x14ac:dyDescent="0.25">
      <c r="B64868" s="55"/>
      <c r="C64868" s="52"/>
      <c r="D64868" s="56"/>
      <c r="F64868"/>
    </row>
    <row r="64869" spans="2:6" x14ac:dyDescent="0.25">
      <c r="B64869" s="55"/>
      <c r="C64869" s="52"/>
      <c r="D64869" s="56"/>
      <c r="F64869"/>
    </row>
    <row r="64870" spans="2:6" x14ac:dyDescent="0.25">
      <c r="B64870" s="55"/>
      <c r="C64870" s="52"/>
      <c r="D64870" s="56"/>
      <c r="F64870"/>
    </row>
    <row r="64871" spans="2:6" x14ac:dyDescent="0.25">
      <c r="B64871" s="55"/>
      <c r="C64871" s="52"/>
      <c r="D64871" s="56"/>
      <c r="F64871"/>
    </row>
    <row r="64872" spans="2:6" x14ac:dyDescent="0.25">
      <c r="B64872" s="55"/>
      <c r="C64872" s="52"/>
      <c r="D64872" s="56"/>
      <c r="F64872"/>
    </row>
    <row r="64873" spans="2:6" x14ac:dyDescent="0.25">
      <c r="B64873" s="55"/>
      <c r="C64873" s="52"/>
      <c r="D64873" s="56"/>
      <c r="F64873"/>
    </row>
    <row r="64874" spans="2:6" x14ac:dyDescent="0.25">
      <c r="B64874" s="55"/>
      <c r="C64874" s="52"/>
      <c r="D64874" s="56"/>
      <c r="F64874"/>
    </row>
    <row r="64875" spans="2:6" x14ac:dyDescent="0.25">
      <c r="B64875" s="55"/>
      <c r="C64875" s="52"/>
      <c r="D64875" s="56"/>
      <c r="F64875"/>
    </row>
    <row r="64876" spans="2:6" x14ac:dyDescent="0.25">
      <c r="B64876" s="55"/>
      <c r="C64876" s="52"/>
      <c r="D64876" s="56"/>
      <c r="F64876"/>
    </row>
    <row r="64877" spans="2:6" x14ac:dyDescent="0.25">
      <c r="B64877" s="55"/>
      <c r="C64877" s="52"/>
      <c r="D64877" s="56"/>
      <c r="F64877"/>
    </row>
    <row r="64878" spans="2:6" x14ac:dyDescent="0.25">
      <c r="B64878" s="55"/>
      <c r="C64878" s="52"/>
      <c r="D64878" s="56"/>
      <c r="F64878"/>
    </row>
    <row r="64879" spans="2:6" x14ac:dyDescent="0.25">
      <c r="B64879" s="55"/>
      <c r="C64879" s="52"/>
      <c r="D64879" s="56"/>
      <c r="F64879"/>
    </row>
    <row r="64880" spans="2:6" x14ac:dyDescent="0.25">
      <c r="B64880" s="55"/>
      <c r="C64880" s="52"/>
      <c r="D64880" s="56"/>
      <c r="F64880"/>
    </row>
    <row r="64881" spans="2:6" x14ac:dyDescent="0.25">
      <c r="B64881" s="55"/>
      <c r="C64881" s="52"/>
      <c r="D64881" s="56"/>
      <c r="F64881"/>
    </row>
    <row r="64882" spans="2:6" x14ac:dyDescent="0.25">
      <c r="B64882" s="55"/>
      <c r="C64882" s="52"/>
      <c r="D64882" s="56"/>
      <c r="F64882"/>
    </row>
    <row r="64883" spans="2:6" x14ac:dyDescent="0.25">
      <c r="B64883" s="55"/>
      <c r="C64883" s="52"/>
      <c r="D64883" s="56"/>
      <c r="F64883"/>
    </row>
    <row r="64884" spans="2:6" x14ac:dyDescent="0.25">
      <c r="B64884" s="55"/>
      <c r="C64884" s="52"/>
      <c r="D64884" s="56"/>
      <c r="F64884"/>
    </row>
    <row r="64885" spans="2:6" x14ac:dyDescent="0.25">
      <c r="B64885" s="55"/>
      <c r="C64885" s="52"/>
      <c r="D64885" s="56"/>
      <c r="F64885"/>
    </row>
    <row r="64886" spans="2:6" x14ac:dyDescent="0.25">
      <c r="B64886" s="55"/>
      <c r="C64886" s="52"/>
      <c r="D64886" s="56"/>
      <c r="F64886"/>
    </row>
    <row r="64887" spans="2:6" x14ac:dyDescent="0.25">
      <c r="B64887" s="55"/>
      <c r="C64887" s="52"/>
      <c r="D64887" s="56"/>
      <c r="F64887"/>
    </row>
    <row r="64888" spans="2:6" x14ac:dyDescent="0.25">
      <c r="B64888" s="55"/>
      <c r="C64888" s="52"/>
      <c r="D64888" s="56"/>
      <c r="F64888"/>
    </row>
    <row r="64889" spans="2:6" x14ac:dyDescent="0.25">
      <c r="B64889" s="55"/>
      <c r="C64889" s="52"/>
      <c r="D64889" s="56"/>
      <c r="F64889"/>
    </row>
    <row r="64890" spans="2:6" x14ac:dyDescent="0.25">
      <c r="B64890" s="55"/>
      <c r="C64890" s="52"/>
      <c r="D64890" s="56"/>
      <c r="F64890"/>
    </row>
    <row r="64891" spans="2:6" x14ac:dyDescent="0.25">
      <c r="B64891" s="55"/>
      <c r="C64891" s="52"/>
      <c r="D64891" s="56"/>
      <c r="F64891"/>
    </row>
    <row r="64892" spans="2:6" x14ac:dyDescent="0.25">
      <c r="B64892" s="55"/>
      <c r="C64892" s="52"/>
      <c r="D64892" s="56"/>
      <c r="F64892"/>
    </row>
    <row r="64893" spans="2:6" x14ac:dyDescent="0.25">
      <c r="B64893" s="55"/>
      <c r="C64893" s="52"/>
      <c r="D64893" s="56"/>
      <c r="F64893"/>
    </row>
    <row r="64894" spans="2:6" x14ac:dyDescent="0.25">
      <c r="B64894" s="55"/>
      <c r="C64894" s="52"/>
      <c r="D64894" s="56"/>
      <c r="F64894"/>
    </row>
    <row r="64895" spans="2:6" x14ac:dyDescent="0.25">
      <c r="B64895" s="55"/>
      <c r="C64895" s="52"/>
      <c r="D64895" s="56"/>
      <c r="F64895"/>
    </row>
    <row r="64896" spans="2:6" x14ac:dyDescent="0.25">
      <c r="B64896" s="55"/>
      <c r="C64896" s="52"/>
      <c r="D64896" s="56"/>
      <c r="F64896"/>
    </row>
    <row r="64897" spans="2:6" x14ac:dyDescent="0.25">
      <c r="B64897" s="55"/>
      <c r="C64897" s="52"/>
      <c r="D64897" s="56"/>
      <c r="F64897"/>
    </row>
    <row r="64898" spans="2:6" x14ac:dyDescent="0.25">
      <c r="B64898" s="55"/>
      <c r="C64898" s="52"/>
      <c r="D64898" s="56"/>
      <c r="F64898"/>
    </row>
    <row r="64899" spans="2:6" x14ac:dyDescent="0.25">
      <c r="B64899" s="55"/>
      <c r="C64899" s="52"/>
      <c r="D64899" s="56"/>
      <c r="F64899"/>
    </row>
    <row r="64900" spans="2:6" x14ac:dyDescent="0.25">
      <c r="B64900" s="55"/>
      <c r="C64900" s="52"/>
      <c r="D64900" s="56"/>
      <c r="F64900"/>
    </row>
    <row r="64901" spans="2:6" x14ac:dyDescent="0.25">
      <c r="B64901" s="55"/>
      <c r="C64901" s="52"/>
      <c r="D64901" s="56"/>
      <c r="F64901"/>
    </row>
    <row r="64902" spans="2:6" x14ac:dyDescent="0.25">
      <c r="B64902" s="55"/>
      <c r="C64902" s="52"/>
      <c r="D64902" s="56"/>
      <c r="F64902"/>
    </row>
    <row r="64903" spans="2:6" x14ac:dyDescent="0.25">
      <c r="B64903" s="55"/>
      <c r="C64903" s="52"/>
      <c r="D64903" s="56"/>
      <c r="F64903"/>
    </row>
    <row r="64904" spans="2:6" x14ac:dyDescent="0.25">
      <c r="B64904" s="55"/>
      <c r="C64904" s="52"/>
      <c r="D64904" s="56"/>
      <c r="F64904"/>
    </row>
    <row r="64905" spans="2:6" x14ac:dyDescent="0.25">
      <c r="B64905" s="55"/>
      <c r="C64905" s="52"/>
      <c r="D64905" s="56"/>
      <c r="F64905"/>
    </row>
    <row r="64906" spans="2:6" x14ac:dyDescent="0.25">
      <c r="B64906" s="55"/>
      <c r="C64906" s="52"/>
      <c r="D64906" s="56"/>
      <c r="F64906"/>
    </row>
    <row r="64907" spans="2:6" x14ac:dyDescent="0.25">
      <c r="B64907" s="55"/>
      <c r="C64907" s="52"/>
      <c r="D64907" s="56"/>
      <c r="F64907"/>
    </row>
    <row r="64908" spans="2:6" x14ac:dyDescent="0.25">
      <c r="B64908" s="55"/>
      <c r="C64908" s="52"/>
      <c r="D64908" s="56"/>
      <c r="F64908"/>
    </row>
    <row r="64909" spans="2:6" x14ac:dyDescent="0.25">
      <c r="B64909" s="55"/>
      <c r="C64909" s="52"/>
      <c r="D64909" s="56"/>
      <c r="F64909"/>
    </row>
    <row r="64910" spans="2:6" x14ac:dyDescent="0.25">
      <c r="B64910" s="55"/>
      <c r="C64910" s="52"/>
      <c r="D64910" s="56"/>
      <c r="F64910"/>
    </row>
    <row r="64911" spans="2:6" x14ac:dyDescent="0.25">
      <c r="B64911" s="55"/>
      <c r="C64911" s="52"/>
      <c r="D64911" s="56"/>
      <c r="F64911"/>
    </row>
    <row r="64912" spans="2:6" x14ac:dyDescent="0.25">
      <c r="B64912" s="55"/>
      <c r="C64912" s="52"/>
      <c r="D64912" s="56"/>
      <c r="F64912"/>
    </row>
    <row r="64913" spans="2:6" x14ac:dyDescent="0.25">
      <c r="B64913" s="55"/>
      <c r="C64913" s="52"/>
      <c r="D64913" s="56"/>
      <c r="F64913"/>
    </row>
    <row r="64914" spans="2:6" x14ac:dyDescent="0.25">
      <c r="B64914" s="55"/>
      <c r="C64914" s="52"/>
      <c r="D64914" s="56"/>
      <c r="F64914"/>
    </row>
    <row r="64915" spans="2:6" x14ac:dyDescent="0.25">
      <c r="B64915" s="55"/>
      <c r="C64915" s="52"/>
      <c r="D64915" s="56"/>
      <c r="F64915"/>
    </row>
    <row r="64916" spans="2:6" x14ac:dyDescent="0.25">
      <c r="B64916" s="55"/>
      <c r="C64916" s="52"/>
      <c r="D64916" s="56"/>
      <c r="F64916"/>
    </row>
    <row r="64917" spans="2:6" x14ac:dyDescent="0.25">
      <c r="B64917" s="55"/>
      <c r="C64917" s="52"/>
      <c r="D64917" s="56"/>
      <c r="F64917"/>
    </row>
    <row r="64918" spans="2:6" x14ac:dyDescent="0.25">
      <c r="B64918" s="55"/>
      <c r="C64918" s="52"/>
      <c r="D64918" s="56"/>
      <c r="F64918"/>
    </row>
    <row r="64919" spans="2:6" x14ac:dyDescent="0.25">
      <c r="B64919" s="55"/>
      <c r="C64919" s="52"/>
      <c r="D64919" s="56"/>
      <c r="F64919"/>
    </row>
    <row r="64920" spans="2:6" x14ac:dyDescent="0.25">
      <c r="B64920" s="55"/>
      <c r="C64920" s="52"/>
      <c r="D64920" s="56"/>
      <c r="F64920"/>
    </row>
    <row r="64921" spans="2:6" x14ac:dyDescent="0.25">
      <c r="B64921" s="55"/>
      <c r="C64921" s="52"/>
      <c r="D64921" s="56"/>
      <c r="F64921"/>
    </row>
    <row r="64922" spans="2:6" x14ac:dyDescent="0.25">
      <c r="B64922" s="55"/>
      <c r="C64922" s="52"/>
      <c r="D64922" s="56"/>
      <c r="F64922"/>
    </row>
    <row r="64923" spans="2:6" x14ac:dyDescent="0.25">
      <c r="B64923" s="55"/>
      <c r="C64923" s="52"/>
      <c r="D64923" s="56"/>
      <c r="F64923"/>
    </row>
    <row r="64924" spans="2:6" x14ac:dyDescent="0.25">
      <c r="B64924" s="55"/>
      <c r="C64924" s="52"/>
      <c r="D64924" s="56"/>
      <c r="F64924"/>
    </row>
    <row r="64925" spans="2:6" x14ac:dyDescent="0.25">
      <c r="B64925" s="55"/>
      <c r="C64925" s="52"/>
      <c r="D64925" s="56"/>
      <c r="F64925"/>
    </row>
    <row r="64926" spans="2:6" x14ac:dyDescent="0.25">
      <c r="B64926" s="55"/>
      <c r="C64926" s="52"/>
      <c r="D64926" s="56"/>
      <c r="F64926"/>
    </row>
    <row r="64927" spans="2:6" x14ac:dyDescent="0.25">
      <c r="B64927" s="55"/>
      <c r="C64927" s="52"/>
      <c r="D64927" s="56"/>
      <c r="F64927"/>
    </row>
    <row r="64928" spans="2:6" x14ac:dyDescent="0.25">
      <c r="B64928" s="55"/>
      <c r="C64928" s="52"/>
      <c r="D64928" s="56"/>
      <c r="F64928"/>
    </row>
    <row r="64929" spans="2:6" x14ac:dyDescent="0.25">
      <c r="B64929" s="55"/>
      <c r="C64929" s="52"/>
      <c r="D64929" s="56"/>
      <c r="F64929"/>
    </row>
    <row r="64930" spans="2:6" x14ac:dyDescent="0.25">
      <c r="B64930" s="55"/>
      <c r="C64930" s="52"/>
      <c r="D64930" s="56"/>
      <c r="F64930"/>
    </row>
    <row r="64931" spans="2:6" x14ac:dyDescent="0.25">
      <c r="B64931" s="55"/>
      <c r="C64931" s="52"/>
      <c r="D64931" s="56"/>
      <c r="F64931"/>
    </row>
    <row r="64932" spans="2:6" x14ac:dyDescent="0.25">
      <c r="B64932" s="55"/>
      <c r="C64932" s="52"/>
      <c r="D64932" s="56"/>
      <c r="F64932"/>
    </row>
    <row r="64933" spans="2:6" x14ac:dyDescent="0.25">
      <c r="B64933" s="55"/>
      <c r="C64933" s="52"/>
      <c r="D64933" s="56"/>
      <c r="F64933"/>
    </row>
    <row r="64934" spans="2:6" x14ac:dyDescent="0.25">
      <c r="B64934" s="55"/>
      <c r="C64934" s="52"/>
      <c r="D64934" s="56"/>
      <c r="F64934"/>
    </row>
    <row r="64935" spans="2:6" x14ac:dyDescent="0.25">
      <c r="B64935" s="55"/>
      <c r="C64935" s="52"/>
      <c r="D64935" s="56"/>
      <c r="F64935"/>
    </row>
    <row r="64936" spans="2:6" x14ac:dyDescent="0.25">
      <c r="B64936" s="55"/>
      <c r="C64936" s="52"/>
      <c r="D64936" s="56"/>
      <c r="F64936"/>
    </row>
    <row r="64937" spans="2:6" x14ac:dyDescent="0.25">
      <c r="B64937" s="55"/>
      <c r="C64937" s="52"/>
      <c r="D64937" s="56"/>
      <c r="F64937"/>
    </row>
    <row r="64938" spans="2:6" x14ac:dyDescent="0.25">
      <c r="B64938" s="55"/>
      <c r="C64938" s="52"/>
      <c r="D64938" s="56"/>
      <c r="F64938"/>
    </row>
    <row r="64939" spans="2:6" x14ac:dyDescent="0.25">
      <c r="B64939" s="55"/>
      <c r="C64939" s="52"/>
      <c r="D64939" s="56"/>
      <c r="F64939"/>
    </row>
    <row r="64940" spans="2:6" x14ac:dyDescent="0.25">
      <c r="B64940" s="55"/>
      <c r="C64940" s="52"/>
      <c r="D64940" s="56"/>
      <c r="F64940"/>
    </row>
    <row r="64941" spans="2:6" x14ac:dyDescent="0.25">
      <c r="B64941" s="55"/>
      <c r="C64941" s="52"/>
      <c r="D64941" s="56"/>
      <c r="F64941"/>
    </row>
    <row r="64942" spans="2:6" x14ac:dyDescent="0.25">
      <c r="B64942" s="55"/>
      <c r="C64942" s="52"/>
      <c r="D64942" s="56"/>
      <c r="F64942"/>
    </row>
    <row r="64943" spans="2:6" x14ac:dyDescent="0.25">
      <c r="B64943" s="55"/>
      <c r="C64943" s="52"/>
      <c r="D64943" s="56"/>
      <c r="F64943"/>
    </row>
    <row r="64944" spans="2:6" x14ac:dyDescent="0.25">
      <c r="B64944" s="55"/>
      <c r="C64944" s="52"/>
      <c r="D64944" s="56"/>
      <c r="F64944"/>
    </row>
    <row r="64945" spans="2:6" x14ac:dyDescent="0.25">
      <c r="B64945" s="55"/>
      <c r="C64945" s="52"/>
      <c r="D64945" s="56"/>
      <c r="F64945"/>
    </row>
    <row r="64946" spans="2:6" x14ac:dyDescent="0.25">
      <c r="B64946" s="55"/>
      <c r="C64946" s="52"/>
      <c r="D64946" s="56"/>
      <c r="F64946"/>
    </row>
    <row r="64947" spans="2:6" x14ac:dyDescent="0.25">
      <c r="B64947" s="55"/>
      <c r="C64947" s="52"/>
      <c r="D64947" s="56"/>
      <c r="F64947"/>
    </row>
    <row r="64948" spans="2:6" x14ac:dyDescent="0.25">
      <c r="B64948" s="55"/>
      <c r="C64948" s="52"/>
      <c r="D64948" s="56"/>
      <c r="F64948"/>
    </row>
    <row r="64949" spans="2:6" x14ac:dyDescent="0.25">
      <c r="B64949" s="55"/>
      <c r="C64949" s="52"/>
      <c r="D64949" s="56"/>
      <c r="F64949"/>
    </row>
    <row r="64950" spans="2:6" x14ac:dyDescent="0.25">
      <c r="B64950" s="55"/>
      <c r="C64950" s="52"/>
      <c r="D64950" s="56"/>
      <c r="F64950"/>
    </row>
    <row r="64951" spans="2:6" x14ac:dyDescent="0.25">
      <c r="B64951" s="55"/>
      <c r="C64951" s="52"/>
      <c r="D64951" s="56"/>
      <c r="F64951"/>
    </row>
    <row r="64952" spans="2:6" x14ac:dyDescent="0.25">
      <c r="B64952" s="55"/>
      <c r="C64952" s="52"/>
      <c r="D64952" s="56"/>
      <c r="F64952"/>
    </row>
    <row r="64953" spans="2:6" x14ac:dyDescent="0.25">
      <c r="B64953" s="55"/>
      <c r="C64953" s="52"/>
      <c r="D64953" s="56"/>
      <c r="F64953"/>
    </row>
    <row r="64954" spans="2:6" x14ac:dyDescent="0.25">
      <c r="B64954" s="55"/>
      <c r="C64954" s="52"/>
      <c r="D64954" s="56"/>
      <c r="F64954"/>
    </row>
    <row r="64955" spans="2:6" x14ac:dyDescent="0.25">
      <c r="B64955" s="55"/>
      <c r="C64955" s="52"/>
      <c r="D64955" s="56"/>
      <c r="F64955"/>
    </row>
    <row r="64956" spans="2:6" x14ac:dyDescent="0.25">
      <c r="B64956" s="55"/>
      <c r="C64956" s="52"/>
      <c r="D64956" s="56"/>
      <c r="F64956"/>
    </row>
    <row r="64957" spans="2:6" x14ac:dyDescent="0.25">
      <c r="B64957" s="55"/>
      <c r="C64957" s="52"/>
      <c r="D64957" s="56"/>
      <c r="F64957"/>
    </row>
    <row r="64958" spans="2:6" x14ac:dyDescent="0.25">
      <c r="B64958" s="55"/>
      <c r="C64958" s="52"/>
      <c r="D64958" s="56"/>
      <c r="F64958"/>
    </row>
    <row r="64959" spans="2:6" x14ac:dyDescent="0.25">
      <c r="B64959" s="55"/>
      <c r="C64959" s="52"/>
      <c r="D64959" s="56"/>
      <c r="F64959"/>
    </row>
    <row r="64960" spans="2:6" x14ac:dyDescent="0.25">
      <c r="B64960" s="55"/>
      <c r="C64960" s="52"/>
      <c r="D64960" s="56"/>
      <c r="F64960"/>
    </row>
    <row r="64961" spans="2:6" x14ac:dyDescent="0.25">
      <c r="B64961" s="55"/>
      <c r="C64961" s="52"/>
      <c r="D64961" s="56"/>
      <c r="F64961"/>
    </row>
    <row r="64962" spans="2:6" x14ac:dyDescent="0.25">
      <c r="B64962" s="55"/>
      <c r="C64962" s="52"/>
      <c r="D64962" s="56"/>
      <c r="F64962"/>
    </row>
    <row r="64963" spans="2:6" x14ac:dyDescent="0.25">
      <c r="B64963" s="55"/>
      <c r="C64963" s="52"/>
      <c r="D64963" s="56"/>
      <c r="F64963"/>
    </row>
    <row r="64964" spans="2:6" x14ac:dyDescent="0.25">
      <c r="B64964" s="55"/>
      <c r="C64964" s="52"/>
      <c r="D64964" s="56"/>
      <c r="F64964"/>
    </row>
    <row r="64965" spans="2:6" x14ac:dyDescent="0.25">
      <c r="B64965" s="55"/>
      <c r="C64965" s="52"/>
      <c r="D64965" s="56"/>
      <c r="F64965"/>
    </row>
    <row r="64966" spans="2:6" x14ac:dyDescent="0.25">
      <c r="B64966" s="55"/>
      <c r="C64966" s="52"/>
      <c r="D64966" s="56"/>
      <c r="F64966"/>
    </row>
    <row r="64967" spans="2:6" x14ac:dyDescent="0.25">
      <c r="B64967" s="55"/>
      <c r="C64967" s="52"/>
      <c r="D64967" s="56"/>
      <c r="F64967"/>
    </row>
    <row r="64968" spans="2:6" x14ac:dyDescent="0.25">
      <c r="B64968" s="55"/>
      <c r="C64968" s="52"/>
      <c r="D64968" s="56"/>
      <c r="F64968"/>
    </row>
    <row r="64969" spans="2:6" x14ac:dyDescent="0.25">
      <c r="B64969" s="55"/>
      <c r="C64969" s="52"/>
      <c r="D64969" s="56"/>
      <c r="F64969"/>
    </row>
    <row r="64970" spans="2:6" x14ac:dyDescent="0.25">
      <c r="B64970" s="55"/>
      <c r="C64970" s="52"/>
      <c r="D64970" s="56"/>
      <c r="F64970"/>
    </row>
    <row r="64971" spans="2:6" x14ac:dyDescent="0.25">
      <c r="B64971" s="55"/>
      <c r="C64971" s="52"/>
      <c r="D64971" s="56"/>
      <c r="F64971"/>
    </row>
    <row r="64972" spans="2:6" x14ac:dyDescent="0.25">
      <c r="B64972" s="55"/>
      <c r="C64972" s="52"/>
      <c r="D64972" s="56"/>
      <c r="F64972"/>
    </row>
    <row r="64973" spans="2:6" x14ac:dyDescent="0.25">
      <c r="B64973" s="55"/>
      <c r="C64973" s="52"/>
      <c r="D64973" s="56"/>
      <c r="F64973"/>
    </row>
    <row r="64974" spans="2:6" x14ac:dyDescent="0.25">
      <c r="B64974" s="55"/>
      <c r="C64974" s="52"/>
      <c r="D64974" s="56"/>
      <c r="F64974"/>
    </row>
    <row r="64975" spans="2:6" x14ac:dyDescent="0.25">
      <c r="B64975" s="55"/>
      <c r="C64975" s="52"/>
      <c r="D64975" s="56"/>
      <c r="F64975"/>
    </row>
    <row r="64976" spans="2:6" x14ac:dyDescent="0.25">
      <c r="B64976" s="55"/>
      <c r="C64976" s="52"/>
      <c r="D64976" s="56"/>
      <c r="F64976"/>
    </row>
    <row r="64977" spans="2:6" x14ac:dyDescent="0.25">
      <c r="B64977" s="55"/>
      <c r="C64977" s="52"/>
      <c r="D64977" s="56"/>
      <c r="F64977"/>
    </row>
    <row r="64978" spans="2:6" x14ac:dyDescent="0.25">
      <c r="B64978" s="55"/>
      <c r="C64978" s="52"/>
      <c r="D64978" s="56"/>
      <c r="F64978"/>
    </row>
    <row r="64979" spans="2:6" x14ac:dyDescent="0.25">
      <c r="B64979" s="55"/>
      <c r="C64979" s="52"/>
      <c r="D64979" s="56"/>
      <c r="F64979"/>
    </row>
    <row r="64980" spans="2:6" x14ac:dyDescent="0.25">
      <c r="B64980" s="55"/>
      <c r="C64980" s="52"/>
      <c r="D64980" s="56"/>
      <c r="F64980"/>
    </row>
    <row r="64981" spans="2:6" x14ac:dyDescent="0.25">
      <c r="B64981" s="55"/>
      <c r="C64981" s="52"/>
      <c r="D64981" s="56"/>
      <c r="F64981"/>
    </row>
    <row r="64982" spans="2:6" x14ac:dyDescent="0.25">
      <c r="B64982" s="55"/>
      <c r="C64982" s="52"/>
      <c r="D64982" s="56"/>
      <c r="F64982"/>
    </row>
    <row r="64983" spans="2:6" x14ac:dyDescent="0.25">
      <c r="B64983" s="55"/>
      <c r="C64983" s="52"/>
      <c r="D64983" s="56"/>
      <c r="F64983"/>
    </row>
    <row r="64984" spans="2:6" x14ac:dyDescent="0.25">
      <c r="B64984" s="55"/>
      <c r="C64984" s="52"/>
      <c r="D64984" s="56"/>
      <c r="F64984"/>
    </row>
    <row r="64985" spans="2:6" x14ac:dyDescent="0.25">
      <c r="B64985" s="55"/>
      <c r="C64985" s="52"/>
      <c r="D64985" s="56"/>
      <c r="F64985"/>
    </row>
    <row r="64986" spans="2:6" x14ac:dyDescent="0.25">
      <c r="B64986" s="55"/>
      <c r="C64986" s="52"/>
      <c r="D64986" s="56"/>
      <c r="F64986"/>
    </row>
    <row r="64987" spans="2:6" x14ac:dyDescent="0.25">
      <c r="B64987" s="55"/>
      <c r="C64987" s="52"/>
      <c r="D64987" s="56"/>
      <c r="F64987"/>
    </row>
    <row r="64988" spans="2:6" x14ac:dyDescent="0.25">
      <c r="B64988" s="55"/>
      <c r="C64988" s="52"/>
      <c r="D64988" s="56"/>
      <c r="F64988"/>
    </row>
    <row r="64989" spans="2:6" x14ac:dyDescent="0.25">
      <c r="B64989" s="55"/>
      <c r="C64989" s="52"/>
      <c r="D64989" s="56"/>
      <c r="F64989"/>
    </row>
    <row r="64990" spans="2:6" x14ac:dyDescent="0.25">
      <c r="B64990" s="55"/>
      <c r="C64990" s="52"/>
      <c r="D64990" s="56"/>
      <c r="F64990"/>
    </row>
    <row r="64991" spans="2:6" x14ac:dyDescent="0.25">
      <c r="B64991" s="55"/>
      <c r="C64991" s="52"/>
      <c r="D64991" s="56"/>
      <c r="F64991"/>
    </row>
    <row r="64992" spans="2:6" x14ac:dyDescent="0.25">
      <c r="B64992" s="55"/>
      <c r="C64992" s="52"/>
      <c r="D64992" s="56"/>
      <c r="F64992"/>
    </row>
    <row r="64993" spans="2:6" x14ac:dyDescent="0.25">
      <c r="B64993" s="55"/>
      <c r="C64993" s="52"/>
      <c r="D64993" s="56"/>
      <c r="F64993"/>
    </row>
    <row r="64994" spans="2:6" x14ac:dyDescent="0.25">
      <c r="B64994" s="55"/>
      <c r="C64994" s="52"/>
      <c r="D64994" s="56"/>
      <c r="F64994"/>
    </row>
    <row r="64995" spans="2:6" x14ac:dyDescent="0.25">
      <c r="B64995" s="55"/>
      <c r="C64995" s="52"/>
      <c r="D64995" s="56"/>
      <c r="F64995"/>
    </row>
    <row r="64996" spans="2:6" x14ac:dyDescent="0.25">
      <c r="B64996" s="55"/>
      <c r="C64996" s="52"/>
      <c r="D64996" s="56"/>
      <c r="F64996"/>
    </row>
    <row r="64997" spans="2:6" x14ac:dyDescent="0.25">
      <c r="B64997" s="55"/>
      <c r="C64997" s="52"/>
      <c r="D64997" s="56"/>
      <c r="F64997"/>
    </row>
    <row r="64998" spans="2:6" x14ac:dyDescent="0.25">
      <c r="B64998" s="55"/>
      <c r="C64998" s="52"/>
      <c r="D64998" s="56"/>
      <c r="F64998"/>
    </row>
    <row r="64999" spans="2:6" x14ac:dyDescent="0.25">
      <c r="B64999" s="55"/>
      <c r="C64999" s="52"/>
      <c r="D64999" s="56"/>
      <c r="F64999"/>
    </row>
    <row r="65000" spans="2:6" x14ac:dyDescent="0.25">
      <c r="B65000" s="55"/>
      <c r="C65000" s="52"/>
      <c r="D65000" s="56"/>
      <c r="F65000"/>
    </row>
    <row r="65001" spans="2:6" x14ac:dyDescent="0.25">
      <c r="B65001" s="55"/>
      <c r="C65001" s="52"/>
      <c r="D65001" s="56"/>
      <c r="F65001"/>
    </row>
    <row r="65002" spans="2:6" x14ac:dyDescent="0.25">
      <c r="B65002" s="55"/>
      <c r="C65002" s="52"/>
      <c r="D65002" s="56"/>
      <c r="F65002"/>
    </row>
    <row r="65003" spans="2:6" x14ac:dyDescent="0.25">
      <c r="B65003" s="55"/>
      <c r="C65003" s="52"/>
      <c r="D65003" s="56"/>
      <c r="F65003"/>
    </row>
    <row r="65004" spans="2:6" x14ac:dyDescent="0.25">
      <c r="B65004" s="55"/>
      <c r="C65004" s="52"/>
      <c r="D65004" s="56"/>
      <c r="F65004"/>
    </row>
    <row r="65005" spans="2:6" x14ac:dyDescent="0.25">
      <c r="B65005" s="55"/>
      <c r="C65005" s="52"/>
      <c r="D65005" s="56"/>
      <c r="F65005"/>
    </row>
    <row r="65006" spans="2:6" x14ac:dyDescent="0.25">
      <c r="B65006" s="55"/>
      <c r="C65006" s="52"/>
      <c r="D65006" s="56"/>
      <c r="F65006"/>
    </row>
    <row r="65007" spans="2:6" x14ac:dyDescent="0.25">
      <c r="B65007" s="55"/>
      <c r="C65007" s="52"/>
      <c r="D65007" s="56"/>
      <c r="F65007"/>
    </row>
    <row r="65008" spans="2:6" x14ac:dyDescent="0.25">
      <c r="B65008" s="55"/>
      <c r="C65008" s="52"/>
      <c r="D65008" s="56"/>
      <c r="F65008"/>
    </row>
    <row r="65009" spans="2:6" x14ac:dyDescent="0.25">
      <c r="B65009" s="55"/>
      <c r="C65009" s="52"/>
      <c r="D65009" s="56"/>
      <c r="F65009"/>
    </row>
    <row r="65010" spans="2:6" x14ac:dyDescent="0.25">
      <c r="B65010" s="55"/>
      <c r="C65010" s="52"/>
      <c r="D65010" s="56"/>
      <c r="F65010"/>
    </row>
    <row r="65011" spans="2:6" x14ac:dyDescent="0.25">
      <c r="B65011" s="55"/>
      <c r="C65011" s="52"/>
      <c r="D65011" s="56"/>
      <c r="F65011"/>
    </row>
    <row r="65012" spans="2:6" x14ac:dyDescent="0.25">
      <c r="B65012" s="55"/>
      <c r="C65012" s="52"/>
      <c r="D65012" s="56"/>
      <c r="F65012"/>
    </row>
    <row r="65013" spans="2:6" x14ac:dyDescent="0.25">
      <c r="B65013" s="55"/>
      <c r="C65013" s="52"/>
      <c r="D65013" s="56"/>
      <c r="F65013"/>
    </row>
    <row r="65014" spans="2:6" x14ac:dyDescent="0.25">
      <c r="B65014" s="55"/>
      <c r="C65014" s="52"/>
      <c r="D65014" s="56"/>
      <c r="F65014"/>
    </row>
    <row r="65015" spans="2:6" x14ac:dyDescent="0.25">
      <c r="B65015" s="55"/>
      <c r="C65015" s="52"/>
      <c r="D65015" s="56"/>
      <c r="F65015"/>
    </row>
    <row r="65016" spans="2:6" x14ac:dyDescent="0.25">
      <c r="B65016" s="55"/>
      <c r="C65016" s="52"/>
      <c r="D65016" s="56"/>
      <c r="F65016"/>
    </row>
    <row r="65017" spans="2:6" x14ac:dyDescent="0.25">
      <c r="B65017" s="55"/>
      <c r="C65017" s="52"/>
      <c r="D65017" s="56"/>
      <c r="F65017"/>
    </row>
    <row r="65018" spans="2:6" x14ac:dyDescent="0.25">
      <c r="B65018" s="55"/>
      <c r="C65018" s="52"/>
      <c r="D65018" s="56"/>
      <c r="F65018"/>
    </row>
    <row r="65019" spans="2:6" x14ac:dyDescent="0.25">
      <c r="B65019" s="55"/>
      <c r="C65019" s="52"/>
      <c r="D65019" s="56"/>
      <c r="F65019"/>
    </row>
    <row r="65020" spans="2:6" x14ac:dyDescent="0.25">
      <c r="B65020" s="55"/>
      <c r="C65020" s="52"/>
      <c r="D65020" s="56"/>
      <c r="F65020"/>
    </row>
    <row r="65021" spans="2:6" x14ac:dyDescent="0.25">
      <c r="B65021" s="55"/>
      <c r="C65021" s="52"/>
      <c r="D65021" s="56"/>
      <c r="F65021"/>
    </row>
    <row r="65022" spans="2:6" x14ac:dyDescent="0.25">
      <c r="B65022" s="55"/>
      <c r="C65022" s="52"/>
      <c r="D65022" s="56"/>
      <c r="F65022"/>
    </row>
    <row r="65023" spans="2:6" x14ac:dyDescent="0.25">
      <c r="B65023" s="55"/>
      <c r="C65023" s="52"/>
      <c r="D65023" s="56"/>
      <c r="F65023"/>
    </row>
    <row r="65024" spans="2:6" x14ac:dyDescent="0.25">
      <c r="B65024" s="55"/>
      <c r="C65024" s="52"/>
      <c r="D65024" s="56"/>
      <c r="F65024"/>
    </row>
    <row r="65025" spans="2:6" x14ac:dyDescent="0.25">
      <c r="B65025" s="55"/>
      <c r="C65025" s="52"/>
      <c r="D65025" s="56"/>
      <c r="F65025"/>
    </row>
    <row r="65026" spans="2:6" x14ac:dyDescent="0.25">
      <c r="B65026" s="55"/>
      <c r="C65026" s="52"/>
      <c r="D65026" s="56"/>
      <c r="F65026"/>
    </row>
    <row r="65027" spans="2:6" x14ac:dyDescent="0.25">
      <c r="B65027" s="55"/>
      <c r="C65027" s="52"/>
      <c r="D65027" s="56"/>
      <c r="F65027"/>
    </row>
    <row r="65028" spans="2:6" x14ac:dyDescent="0.25">
      <c r="B65028" s="55"/>
      <c r="C65028" s="52"/>
      <c r="D65028" s="56"/>
      <c r="F65028"/>
    </row>
    <row r="65029" spans="2:6" x14ac:dyDescent="0.25">
      <c r="B65029" s="55"/>
      <c r="C65029" s="52"/>
      <c r="D65029" s="56"/>
      <c r="F65029"/>
    </row>
    <row r="65030" spans="2:6" x14ac:dyDescent="0.25">
      <c r="B65030" s="55"/>
      <c r="C65030" s="52"/>
      <c r="D65030" s="56"/>
      <c r="F65030"/>
    </row>
    <row r="65031" spans="2:6" x14ac:dyDescent="0.25">
      <c r="B65031" s="55"/>
      <c r="C65031" s="52"/>
      <c r="D65031" s="56"/>
      <c r="F65031"/>
    </row>
    <row r="65032" spans="2:6" x14ac:dyDescent="0.25">
      <c r="B65032" s="55"/>
      <c r="C65032" s="52"/>
      <c r="D65032" s="56"/>
      <c r="F65032"/>
    </row>
    <row r="65033" spans="2:6" x14ac:dyDescent="0.25">
      <c r="B65033" s="55"/>
      <c r="C65033" s="52"/>
      <c r="D65033" s="56"/>
      <c r="F65033"/>
    </row>
    <row r="65034" spans="2:6" x14ac:dyDescent="0.25">
      <c r="B65034" s="55"/>
      <c r="C65034" s="52"/>
      <c r="D65034" s="56"/>
      <c r="F65034"/>
    </row>
    <row r="65035" spans="2:6" x14ac:dyDescent="0.25">
      <c r="B65035" s="55"/>
      <c r="C65035" s="52"/>
      <c r="D65035" s="56"/>
      <c r="F65035"/>
    </row>
    <row r="65036" spans="2:6" x14ac:dyDescent="0.25">
      <c r="B65036" s="55"/>
      <c r="C65036" s="52"/>
      <c r="D65036" s="56"/>
      <c r="F65036"/>
    </row>
    <row r="65037" spans="2:6" x14ac:dyDescent="0.25">
      <c r="B65037" s="55"/>
      <c r="C65037" s="52"/>
      <c r="D65037" s="56"/>
      <c r="F65037"/>
    </row>
    <row r="65038" spans="2:6" x14ac:dyDescent="0.25">
      <c r="B65038" s="55"/>
      <c r="C65038" s="52"/>
      <c r="D65038" s="56"/>
      <c r="F65038"/>
    </row>
    <row r="65039" spans="2:6" x14ac:dyDescent="0.25">
      <c r="B65039" s="55"/>
      <c r="C65039" s="52"/>
      <c r="D65039" s="56"/>
      <c r="F65039"/>
    </row>
    <row r="65040" spans="2:6" x14ac:dyDescent="0.25">
      <c r="B65040" s="55"/>
      <c r="C65040" s="52"/>
      <c r="D65040" s="56"/>
      <c r="F65040"/>
    </row>
    <row r="65041" spans="2:6" x14ac:dyDescent="0.25">
      <c r="B65041" s="55"/>
      <c r="C65041" s="52"/>
      <c r="D65041" s="56"/>
      <c r="F65041"/>
    </row>
    <row r="65042" spans="2:6" x14ac:dyDescent="0.25">
      <c r="B65042" s="55"/>
      <c r="C65042" s="52"/>
      <c r="D65042" s="56"/>
      <c r="F65042"/>
    </row>
    <row r="65043" spans="2:6" x14ac:dyDescent="0.25">
      <c r="B65043" s="55"/>
      <c r="C65043" s="52"/>
      <c r="D65043" s="56"/>
      <c r="F65043"/>
    </row>
    <row r="65044" spans="2:6" x14ac:dyDescent="0.25">
      <c r="B65044" s="55"/>
      <c r="C65044" s="52"/>
      <c r="D65044" s="56"/>
      <c r="F65044"/>
    </row>
    <row r="65045" spans="2:6" x14ac:dyDescent="0.25">
      <c r="B65045" s="55"/>
      <c r="C65045" s="52"/>
      <c r="D65045" s="56"/>
      <c r="F65045"/>
    </row>
    <row r="65046" spans="2:6" x14ac:dyDescent="0.25">
      <c r="B65046" s="55"/>
      <c r="C65046" s="52"/>
      <c r="D65046" s="56"/>
      <c r="F65046"/>
    </row>
    <row r="65047" spans="2:6" x14ac:dyDescent="0.25">
      <c r="B65047" s="55"/>
      <c r="C65047" s="52"/>
      <c r="D65047" s="56"/>
      <c r="F65047"/>
    </row>
    <row r="65048" spans="2:6" x14ac:dyDescent="0.25">
      <c r="B65048" s="55"/>
      <c r="C65048" s="52"/>
      <c r="D65048" s="56"/>
      <c r="F65048"/>
    </row>
    <row r="65049" spans="2:6" x14ac:dyDescent="0.25">
      <c r="B65049" s="55"/>
      <c r="C65049" s="52"/>
      <c r="D65049" s="56"/>
      <c r="F65049"/>
    </row>
    <row r="65050" spans="2:6" x14ac:dyDescent="0.25">
      <c r="B65050" s="55"/>
      <c r="C65050" s="52"/>
      <c r="D65050" s="56"/>
      <c r="F65050"/>
    </row>
    <row r="65051" spans="2:6" x14ac:dyDescent="0.25">
      <c r="B65051" s="55"/>
      <c r="C65051" s="52"/>
      <c r="D65051" s="56"/>
      <c r="F65051"/>
    </row>
    <row r="65052" spans="2:6" x14ac:dyDescent="0.25">
      <c r="B65052" s="55"/>
      <c r="C65052" s="52"/>
      <c r="D65052" s="56"/>
      <c r="F65052"/>
    </row>
    <row r="65053" spans="2:6" x14ac:dyDescent="0.25">
      <c r="B65053" s="55"/>
      <c r="C65053" s="52"/>
      <c r="D65053" s="56"/>
      <c r="F65053"/>
    </row>
    <row r="65054" spans="2:6" x14ac:dyDescent="0.25">
      <c r="B65054" s="55"/>
      <c r="C65054" s="52"/>
      <c r="D65054" s="56"/>
      <c r="F65054"/>
    </row>
    <row r="65055" spans="2:6" x14ac:dyDescent="0.25">
      <c r="B65055" s="55"/>
      <c r="C65055" s="52"/>
      <c r="D65055" s="56"/>
      <c r="F65055"/>
    </row>
    <row r="65056" spans="2:6" x14ac:dyDescent="0.25">
      <c r="B65056" s="55"/>
      <c r="C65056" s="52"/>
      <c r="D65056" s="56"/>
      <c r="F65056"/>
    </row>
    <row r="65057" spans="2:6" x14ac:dyDescent="0.25">
      <c r="B65057" s="55"/>
      <c r="C65057" s="52"/>
      <c r="D65057" s="56"/>
      <c r="F65057"/>
    </row>
    <row r="65058" spans="2:6" x14ac:dyDescent="0.25">
      <c r="B65058" s="55"/>
      <c r="C65058" s="52"/>
      <c r="D65058" s="56"/>
      <c r="F65058"/>
    </row>
    <row r="65059" spans="2:6" x14ac:dyDescent="0.25">
      <c r="B65059" s="55"/>
      <c r="C65059" s="52"/>
      <c r="D65059" s="56"/>
      <c r="F65059"/>
    </row>
    <row r="65060" spans="2:6" x14ac:dyDescent="0.25">
      <c r="B65060" s="55"/>
      <c r="C65060" s="52"/>
      <c r="D65060" s="56"/>
      <c r="F65060"/>
    </row>
    <row r="65061" spans="2:6" x14ac:dyDescent="0.25">
      <c r="B65061" s="55"/>
      <c r="C65061" s="52"/>
      <c r="D65061" s="56"/>
      <c r="F65061"/>
    </row>
    <row r="65062" spans="2:6" x14ac:dyDescent="0.25">
      <c r="B65062" s="55"/>
      <c r="C65062" s="52"/>
      <c r="D65062" s="56"/>
      <c r="F65062"/>
    </row>
    <row r="65063" spans="2:6" x14ac:dyDescent="0.25">
      <c r="B65063" s="55"/>
      <c r="C65063" s="52"/>
      <c r="D65063" s="56"/>
      <c r="F65063"/>
    </row>
    <row r="65064" spans="2:6" x14ac:dyDescent="0.25">
      <c r="B65064" s="55"/>
      <c r="C65064" s="52"/>
      <c r="D65064" s="56"/>
      <c r="F65064"/>
    </row>
    <row r="65065" spans="2:6" x14ac:dyDescent="0.25">
      <c r="B65065" s="55"/>
      <c r="C65065" s="52"/>
      <c r="D65065" s="56"/>
      <c r="F65065"/>
    </row>
    <row r="65066" spans="2:6" x14ac:dyDescent="0.25">
      <c r="B65066" s="55"/>
      <c r="C65066" s="52"/>
      <c r="D65066" s="56"/>
      <c r="F65066"/>
    </row>
    <row r="65067" spans="2:6" x14ac:dyDescent="0.25">
      <c r="B65067" s="55"/>
      <c r="C65067" s="52"/>
      <c r="D65067" s="56"/>
      <c r="F65067"/>
    </row>
    <row r="65068" spans="2:6" x14ac:dyDescent="0.25">
      <c r="B65068" s="55"/>
      <c r="C65068" s="52"/>
      <c r="D65068" s="56"/>
      <c r="F65068"/>
    </row>
    <row r="65069" spans="2:6" x14ac:dyDescent="0.25">
      <c r="B65069" s="55"/>
      <c r="C65069" s="52"/>
      <c r="D65069" s="56"/>
      <c r="F65069"/>
    </row>
    <row r="65070" spans="2:6" x14ac:dyDescent="0.25">
      <c r="B65070" s="55"/>
      <c r="C65070" s="52"/>
      <c r="D65070" s="56"/>
      <c r="F65070"/>
    </row>
    <row r="65071" spans="2:6" x14ac:dyDescent="0.25">
      <c r="B65071" s="55"/>
      <c r="C65071" s="52"/>
      <c r="D65071" s="56"/>
      <c r="F65071"/>
    </row>
    <row r="65072" spans="2:6" x14ac:dyDescent="0.25">
      <c r="B65072" s="55"/>
      <c r="C65072" s="52"/>
      <c r="D65072" s="56"/>
      <c r="F65072"/>
    </row>
    <row r="65073" spans="2:6" x14ac:dyDescent="0.25">
      <c r="B65073" s="55"/>
      <c r="C65073" s="52"/>
      <c r="D65073" s="56"/>
      <c r="F65073"/>
    </row>
    <row r="65074" spans="2:6" x14ac:dyDescent="0.25">
      <c r="B65074" s="55"/>
      <c r="C65074" s="52"/>
      <c r="D65074" s="56"/>
      <c r="F65074"/>
    </row>
    <row r="65075" spans="2:6" x14ac:dyDescent="0.25">
      <c r="B65075" s="55"/>
      <c r="C65075" s="52"/>
      <c r="D65075" s="56"/>
      <c r="F65075"/>
    </row>
    <row r="65076" spans="2:6" x14ac:dyDescent="0.25">
      <c r="B65076" s="55"/>
      <c r="C65076" s="52"/>
      <c r="D65076" s="56"/>
      <c r="F65076"/>
    </row>
    <row r="65077" spans="2:6" x14ac:dyDescent="0.25">
      <c r="B65077" s="55"/>
      <c r="C65077" s="52"/>
      <c r="D65077" s="56"/>
      <c r="F65077"/>
    </row>
    <row r="65078" spans="2:6" x14ac:dyDescent="0.25">
      <c r="B65078" s="55"/>
      <c r="C65078" s="52"/>
      <c r="D65078" s="56"/>
      <c r="F65078"/>
    </row>
    <row r="65079" spans="2:6" x14ac:dyDescent="0.25">
      <c r="B65079" s="55"/>
      <c r="C65079" s="52"/>
      <c r="D65079" s="56"/>
      <c r="F65079"/>
    </row>
    <row r="65080" spans="2:6" x14ac:dyDescent="0.25">
      <c r="B65080" s="55"/>
      <c r="C65080" s="52"/>
      <c r="D65080" s="56"/>
      <c r="F65080"/>
    </row>
    <row r="65081" spans="2:6" x14ac:dyDescent="0.25">
      <c r="B65081" s="55"/>
      <c r="C65081" s="52"/>
      <c r="D65081" s="56"/>
      <c r="F65081"/>
    </row>
    <row r="65082" spans="2:6" x14ac:dyDescent="0.25">
      <c r="B65082" s="55"/>
      <c r="C65082" s="52"/>
      <c r="D65082" s="56"/>
      <c r="F65082"/>
    </row>
    <row r="65083" spans="2:6" x14ac:dyDescent="0.25">
      <c r="B65083" s="55"/>
      <c r="C65083" s="52"/>
      <c r="D65083" s="56"/>
      <c r="F65083"/>
    </row>
    <row r="65084" spans="2:6" x14ac:dyDescent="0.25">
      <c r="B65084" s="55"/>
      <c r="C65084" s="52"/>
      <c r="D65084" s="56"/>
      <c r="F65084"/>
    </row>
    <row r="65085" spans="2:6" x14ac:dyDescent="0.25">
      <c r="B65085" s="55"/>
      <c r="C65085" s="52"/>
      <c r="D65085" s="56"/>
      <c r="F65085"/>
    </row>
    <row r="65086" spans="2:6" x14ac:dyDescent="0.25">
      <c r="B65086" s="55"/>
      <c r="C65086" s="52"/>
      <c r="D65086" s="56"/>
      <c r="F65086"/>
    </row>
    <row r="65087" spans="2:6" x14ac:dyDescent="0.25">
      <c r="B65087" s="55"/>
      <c r="C65087" s="52"/>
      <c r="D65087" s="56"/>
      <c r="F65087"/>
    </row>
    <row r="65088" spans="2:6" x14ac:dyDescent="0.25">
      <c r="B65088" s="55"/>
      <c r="C65088" s="52"/>
      <c r="D65088" s="56"/>
      <c r="F65088"/>
    </row>
    <row r="65089" spans="2:6" x14ac:dyDescent="0.25">
      <c r="B65089" s="55"/>
      <c r="C65089" s="52"/>
      <c r="D65089" s="56"/>
      <c r="F65089"/>
    </row>
    <row r="65090" spans="2:6" x14ac:dyDescent="0.25">
      <c r="B65090" s="55"/>
      <c r="C65090" s="52"/>
      <c r="D65090" s="56"/>
      <c r="F65090"/>
    </row>
    <row r="65091" spans="2:6" x14ac:dyDescent="0.25">
      <c r="B65091" s="55"/>
      <c r="C65091" s="52"/>
      <c r="D65091" s="56"/>
      <c r="F65091"/>
    </row>
    <row r="65092" spans="2:6" x14ac:dyDescent="0.25">
      <c r="B65092" s="55"/>
      <c r="C65092" s="52"/>
      <c r="D65092" s="56"/>
      <c r="F65092"/>
    </row>
    <row r="65093" spans="2:6" x14ac:dyDescent="0.25">
      <c r="B65093" s="55"/>
      <c r="C65093" s="52"/>
      <c r="D65093" s="56"/>
      <c r="F65093"/>
    </row>
    <row r="65094" spans="2:6" x14ac:dyDescent="0.25">
      <c r="B65094" s="55"/>
      <c r="C65094" s="52"/>
      <c r="D65094" s="56"/>
      <c r="F65094"/>
    </row>
    <row r="65095" spans="2:6" x14ac:dyDescent="0.25">
      <c r="B65095" s="55"/>
      <c r="C65095" s="52"/>
      <c r="D65095" s="56"/>
      <c r="F65095"/>
    </row>
    <row r="65096" spans="2:6" x14ac:dyDescent="0.25">
      <c r="B65096" s="55"/>
      <c r="C65096" s="52"/>
      <c r="D65096" s="56"/>
      <c r="F65096"/>
    </row>
    <row r="65097" spans="2:6" x14ac:dyDescent="0.25">
      <c r="B65097" s="55"/>
      <c r="C65097" s="52"/>
      <c r="D65097" s="56"/>
      <c r="F65097"/>
    </row>
    <row r="65098" spans="2:6" x14ac:dyDescent="0.25">
      <c r="B65098" s="55"/>
      <c r="C65098" s="52"/>
      <c r="D65098" s="56"/>
      <c r="F65098"/>
    </row>
    <row r="65099" spans="2:6" x14ac:dyDescent="0.25">
      <c r="B65099" s="55"/>
      <c r="C65099" s="52"/>
      <c r="D65099" s="56"/>
      <c r="F65099"/>
    </row>
    <row r="65100" spans="2:6" x14ac:dyDescent="0.25">
      <c r="B65100" s="55"/>
      <c r="C65100" s="52"/>
      <c r="D65100" s="56"/>
      <c r="F65100"/>
    </row>
    <row r="65101" spans="2:6" x14ac:dyDescent="0.25">
      <c r="B65101" s="55"/>
      <c r="C65101" s="52"/>
      <c r="D65101" s="56"/>
      <c r="F65101"/>
    </row>
    <row r="65102" spans="2:6" x14ac:dyDescent="0.25">
      <c r="B65102" s="55"/>
      <c r="C65102" s="52"/>
      <c r="D65102" s="56"/>
      <c r="F65102"/>
    </row>
    <row r="65103" spans="2:6" x14ac:dyDescent="0.25">
      <c r="B65103" s="55"/>
      <c r="C65103" s="52"/>
      <c r="D65103" s="56"/>
      <c r="F65103"/>
    </row>
    <row r="65104" spans="2:6" x14ac:dyDescent="0.25">
      <c r="B65104" s="55"/>
      <c r="C65104" s="52"/>
      <c r="D65104" s="56"/>
      <c r="F65104"/>
    </row>
    <row r="65105" spans="2:6" x14ac:dyDescent="0.25">
      <c r="B65105" s="55"/>
      <c r="C65105" s="52"/>
      <c r="D65105" s="56"/>
      <c r="F65105"/>
    </row>
    <row r="65106" spans="2:6" x14ac:dyDescent="0.25">
      <c r="B65106" s="55"/>
      <c r="C65106" s="52"/>
      <c r="D65106" s="56"/>
      <c r="F65106"/>
    </row>
    <row r="65107" spans="2:6" x14ac:dyDescent="0.25">
      <c r="B65107" s="55"/>
      <c r="C65107" s="52"/>
      <c r="D65107" s="56"/>
      <c r="F65107"/>
    </row>
    <row r="65108" spans="2:6" x14ac:dyDescent="0.25">
      <c r="B65108" s="55"/>
      <c r="C65108" s="52"/>
      <c r="D65108" s="56"/>
      <c r="F65108"/>
    </row>
    <row r="65109" spans="2:6" x14ac:dyDescent="0.25">
      <c r="B65109" s="55"/>
      <c r="C65109" s="52"/>
      <c r="D65109" s="56"/>
      <c r="F65109"/>
    </row>
    <row r="65110" spans="2:6" x14ac:dyDescent="0.25">
      <c r="B65110" s="55"/>
      <c r="C65110" s="52"/>
      <c r="D65110" s="56"/>
      <c r="F65110"/>
    </row>
    <row r="65111" spans="2:6" x14ac:dyDescent="0.25">
      <c r="B65111" s="55"/>
      <c r="C65111" s="52"/>
      <c r="D65111" s="56"/>
      <c r="F65111"/>
    </row>
    <row r="65112" spans="2:6" x14ac:dyDescent="0.25">
      <c r="B65112" s="55"/>
      <c r="C65112" s="52"/>
      <c r="D65112" s="56"/>
      <c r="F65112"/>
    </row>
    <row r="65113" spans="2:6" x14ac:dyDescent="0.25">
      <c r="B65113" s="55"/>
      <c r="C65113" s="52"/>
      <c r="D65113" s="56"/>
      <c r="F65113"/>
    </row>
    <row r="65114" spans="2:6" x14ac:dyDescent="0.25">
      <c r="B65114" s="55"/>
      <c r="C65114" s="52"/>
      <c r="D65114" s="56"/>
      <c r="F65114"/>
    </row>
    <row r="65115" spans="2:6" x14ac:dyDescent="0.25">
      <c r="B65115" s="55"/>
      <c r="C65115" s="52"/>
      <c r="D65115" s="56"/>
      <c r="F65115"/>
    </row>
    <row r="65116" spans="2:6" x14ac:dyDescent="0.25">
      <c r="B65116" s="55"/>
      <c r="C65116" s="52"/>
      <c r="D65116" s="56"/>
      <c r="F65116"/>
    </row>
    <row r="65117" spans="2:6" x14ac:dyDescent="0.25">
      <c r="B65117" s="55"/>
      <c r="C65117" s="52"/>
      <c r="D65117" s="56"/>
      <c r="F65117"/>
    </row>
    <row r="65118" spans="2:6" x14ac:dyDescent="0.25">
      <c r="B65118" s="55"/>
      <c r="C65118" s="52"/>
      <c r="D65118" s="56"/>
      <c r="F65118"/>
    </row>
    <row r="65119" spans="2:6" x14ac:dyDescent="0.25">
      <c r="B65119" s="55"/>
      <c r="C65119" s="52"/>
      <c r="D65119" s="56"/>
      <c r="F65119"/>
    </row>
    <row r="65120" spans="2:6" x14ac:dyDescent="0.25">
      <c r="B65120" s="55"/>
      <c r="C65120" s="52"/>
      <c r="D65120" s="56"/>
      <c r="F65120"/>
    </row>
    <row r="65121" spans="2:6" x14ac:dyDescent="0.25">
      <c r="B65121" s="55"/>
      <c r="C65121" s="52"/>
      <c r="D65121" s="56"/>
      <c r="F65121"/>
    </row>
    <row r="65122" spans="2:6" x14ac:dyDescent="0.25">
      <c r="B65122" s="55"/>
      <c r="C65122" s="52"/>
      <c r="D65122" s="56"/>
      <c r="F65122"/>
    </row>
    <row r="65123" spans="2:6" x14ac:dyDescent="0.25">
      <c r="B65123" s="55"/>
      <c r="C65123" s="52"/>
      <c r="D65123" s="56"/>
      <c r="F65123"/>
    </row>
    <row r="65124" spans="2:6" x14ac:dyDescent="0.25">
      <c r="B65124" s="55"/>
      <c r="C65124" s="52"/>
      <c r="D65124" s="56"/>
      <c r="F65124"/>
    </row>
    <row r="65125" spans="2:6" x14ac:dyDescent="0.25">
      <c r="B65125" s="55"/>
      <c r="C65125" s="52"/>
      <c r="D65125" s="56"/>
      <c r="F65125"/>
    </row>
    <row r="65126" spans="2:6" x14ac:dyDescent="0.25">
      <c r="B65126" s="55"/>
      <c r="C65126" s="52"/>
      <c r="D65126" s="56"/>
      <c r="F65126"/>
    </row>
    <row r="65127" spans="2:6" x14ac:dyDescent="0.25">
      <c r="B65127" s="55"/>
      <c r="C65127" s="52"/>
      <c r="D65127" s="56"/>
      <c r="F65127"/>
    </row>
    <row r="65128" spans="2:6" x14ac:dyDescent="0.25">
      <c r="B65128" s="55"/>
      <c r="C65128" s="52"/>
      <c r="D65128" s="56"/>
      <c r="F65128"/>
    </row>
    <row r="65129" spans="2:6" x14ac:dyDescent="0.25">
      <c r="B65129" s="55"/>
      <c r="C65129" s="52"/>
      <c r="D65129" s="56"/>
      <c r="F65129"/>
    </row>
    <row r="65130" spans="2:6" x14ac:dyDescent="0.25">
      <c r="B65130" s="55"/>
      <c r="C65130" s="52"/>
      <c r="D65130" s="56"/>
      <c r="F65130"/>
    </row>
    <row r="65131" spans="2:6" x14ac:dyDescent="0.25">
      <c r="B65131" s="55"/>
      <c r="C65131" s="52"/>
      <c r="D65131" s="56"/>
      <c r="F65131"/>
    </row>
    <row r="65132" spans="2:6" x14ac:dyDescent="0.25">
      <c r="B65132" s="55"/>
      <c r="C65132" s="52"/>
      <c r="D65132" s="56"/>
      <c r="F65132"/>
    </row>
    <row r="65133" spans="2:6" x14ac:dyDescent="0.25">
      <c r="B65133" s="55"/>
      <c r="C65133" s="52"/>
      <c r="D65133" s="56"/>
      <c r="F65133"/>
    </row>
    <row r="65134" spans="2:6" x14ac:dyDescent="0.25">
      <c r="B65134" s="55"/>
      <c r="C65134" s="52"/>
      <c r="D65134" s="56"/>
      <c r="F65134"/>
    </row>
    <row r="65135" spans="2:6" x14ac:dyDescent="0.25">
      <c r="B65135" s="55"/>
      <c r="C65135" s="52"/>
      <c r="D65135" s="56"/>
      <c r="F65135"/>
    </row>
    <row r="65136" spans="2:6" x14ac:dyDescent="0.25">
      <c r="B65136" s="55"/>
      <c r="C65136" s="52"/>
      <c r="D65136" s="56"/>
      <c r="F65136"/>
    </row>
    <row r="65137" spans="2:6" x14ac:dyDescent="0.25">
      <c r="B65137" s="55"/>
      <c r="C65137" s="52"/>
      <c r="D65137" s="56"/>
      <c r="F65137"/>
    </row>
    <row r="65138" spans="2:6" x14ac:dyDescent="0.25">
      <c r="B65138" s="55"/>
      <c r="C65138" s="52"/>
      <c r="D65138" s="56"/>
      <c r="F65138"/>
    </row>
    <row r="65139" spans="2:6" x14ac:dyDescent="0.25">
      <c r="B65139" s="55"/>
      <c r="C65139" s="52"/>
      <c r="D65139" s="56"/>
      <c r="F65139"/>
    </row>
    <row r="65140" spans="2:6" x14ac:dyDescent="0.25">
      <c r="B65140" s="55"/>
      <c r="C65140" s="52"/>
      <c r="D65140" s="56"/>
      <c r="F65140"/>
    </row>
    <row r="65141" spans="2:6" x14ac:dyDescent="0.25">
      <c r="B65141" s="55"/>
      <c r="C65141" s="52"/>
      <c r="D65141" s="56"/>
      <c r="F65141"/>
    </row>
    <row r="65142" spans="2:6" x14ac:dyDescent="0.25">
      <c r="B65142" s="55"/>
      <c r="C65142" s="52"/>
      <c r="D65142" s="56"/>
      <c r="F65142"/>
    </row>
    <row r="65143" spans="2:6" x14ac:dyDescent="0.25">
      <c r="B65143" s="55"/>
      <c r="C65143" s="52"/>
      <c r="D65143" s="56"/>
      <c r="F65143"/>
    </row>
    <row r="65144" spans="2:6" x14ac:dyDescent="0.25">
      <c r="B65144" s="55"/>
      <c r="C65144" s="52"/>
      <c r="D65144" s="56"/>
      <c r="F65144"/>
    </row>
    <row r="65145" spans="2:6" x14ac:dyDescent="0.25">
      <c r="B65145" s="55"/>
      <c r="C65145" s="52"/>
      <c r="D65145" s="56"/>
      <c r="F65145"/>
    </row>
    <row r="65146" spans="2:6" x14ac:dyDescent="0.25">
      <c r="B65146" s="55"/>
      <c r="C65146" s="52"/>
      <c r="D65146" s="56"/>
      <c r="F65146"/>
    </row>
    <row r="65147" spans="2:6" x14ac:dyDescent="0.25">
      <c r="B65147" s="55"/>
      <c r="C65147" s="52"/>
      <c r="D65147" s="56"/>
      <c r="F65147"/>
    </row>
    <row r="65148" spans="2:6" x14ac:dyDescent="0.25">
      <c r="B65148" s="55"/>
      <c r="C65148" s="52"/>
      <c r="D65148" s="56"/>
      <c r="F65148"/>
    </row>
    <row r="65149" spans="2:6" x14ac:dyDescent="0.25">
      <c r="B65149" s="55"/>
      <c r="C65149" s="52"/>
      <c r="D65149" s="56"/>
      <c r="F65149"/>
    </row>
    <row r="65150" spans="2:6" x14ac:dyDescent="0.25">
      <c r="B65150" s="55"/>
      <c r="C65150" s="52"/>
      <c r="D65150" s="56"/>
      <c r="F65150"/>
    </row>
    <row r="65151" spans="2:6" x14ac:dyDescent="0.25">
      <c r="B65151" s="55"/>
      <c r="C65151" s="52"/>
      <c r="D65151" s="56"/>
      <c r="F65151"/>
    </row>
    <row r="65152" spans="2:6" x14ac:dyDescent="0.25">
      <c r="B65152" s="55"/>
      <c r="C65152" s="52"/>
      <c r="D65152" s="56"/>
      <c r="F65152"/>
    </row>
    <row r="65153" spans="2:6" x14ac:dyDescent="0.25">
      <c r="B65153" s="55"/>
      <c r="C65153" s="52"/>
      <c r="D65153" s="56"/>
      <c r="F65153"/>
    </row>
    <row r="65154" spans="2:6" x14ac:dyDescent="0.25">
      <c r="B65154" s="55"/>
      <c r="C65154" s="52"/>
      <c r="D65154" s="56"/>
      <c r="F65154"/>
    </row>
    <row r="65155" spans="2:6" x14ac:dyDescent="0.25">
      <c r="B65155" s="55"/>
      <c r="C65155" s="52"/>
      <c r="D65155" s="56"/>
      <c r="F65155"/>
    </row>
    <row r="65156" spans="2:6" x14ac:dyDescent="0.25">
      <c r="B65156" s="55"/>
      <c r="C65156" s="52"/>
      <c r="D65156" s="56"/>
      <c r="F65156"/>
    </row>
    <row r="65157" spans="2:6" x14ac:dyDescent="0.25">
      <c r="B65157" s="55"/>
      <c r="C65157" s="52"/>
      <c r="D65157" s="56"/>
      <c r="F65157"/>
    </row>
    <row r="65158" spans="2:6" x14ac:dyDescent="0.25">
      <c r="B65158" s="55"/>
      <c r="C65158" s="52"/>
      <c r="D65158" s="56"/>
      <c r="F65158"/>
    </row>
    <row r="65159" spans="2:6" x14ac:dyDescent="0.25">
      <c r="B65159" s="55"/>
      <c r="C65159" s="52"/>
      <c r="D65159" s="56"/>
      <c r="F65159"/>
    </row>
    <row r="65160" spans="2:6" x14ac:dyDescent="0.25">
      <c r="B65160" s="55"/>
      <c r="C65160" s="52"/>
      <c r="D65160" s="56"/>
      <c r="F65160"/>
    </row>
    <row r="65161" spans="2:6" x14ac:dyDescent="0.25">
      <c r="B65161" s="55"/>
      <c r="C65161" s="52"/>
      <c r="D65161" s="56"/>
      <c r="F65161"/>
    </row>
    <row r="65162" spans="2:6" x14ac:dyDescent="0.25">
      <c r="B65162" s="55"/>
      <c r="C65162" s="52"/>
      <c r="D65162" s="56"/>
      <c r="F65162"/>
    </row>
    <row r="65163" spans="2:6" x14ac:dyDescent="0.25">
      <c r="B65163" s="55"/>
      <c r="C65163" s="52"/>
      <c r="D65163" s="56"/>
      <c r="F65163"/>
    </row>
    <row r="65164" spans="2:6" x14ac:dyDescent="0.25">
      <c r="B65164" s="55"/>
      <c r="C65164" s="52"/>
      <c r="D65164" s="56"/>
      <c r="F65164"/>
    </row>
    <row r="65165" spans="2:6" x14ac:dyDescent="0.25">
      <c r="B65165" s="55"/>
      <c r="C65165" s="52"/>
      <c r="D65165" s="56"/>
      <c r="F65165"/>
    </row>
    <row r="65166" spans="2:6" x14ac:dyDescent="0.25">
      <c r="B65166" s="55"/>
      <c r="C65166" s="52"/>
      <c r="D65166" s="56"/>
      <c r="F65166"/>
    </row>
    <row r="65167" spans="2:6" x14ac:dyDescent="0.25">
      <c r="B65167" s="55"/>
      <c r="C65167" s="52"/>
      <c r="D65167" s="56"/>
      <c r="F65167"/>
    </row>
    <row r="65168" spans="2:6" x14ac:dyDescent="0.25">
      <c r="B65168" s="55"/>
      <c r="C65168" s="52"/>
      <c r="D65168" s="56"/>
      <c r="F65168"/>
    </row>
    <row r="65169" spans="2:6" x14ac:dyDescent="0.25">
      <c r="B65169" s="55"/>
      <c r="C65169" s="52"/>
      <c r="D65169" s="56"/>
      <c r="F65169"/>
    </row>
    <row r="65170" spans="2:6" x14ac:dyDescent="0.25">
      <c r="B65170" s="55"/>
      <c r="C65170" s="52"/>
      <c r="D65170" s="56"/>
      <c r="F65170"/>
    </row>
    <row r="65171" spans="2:6" x14ac:dyDescent="0.25">
      <c r="B65171" s="55"/>
      <c r="C65171" s="52"/>
      <c r="D65171" s="56"/>
      <c r="F65171"/>
    </row>
    <row r="65172" spans="2:6" x14ac:dyDescent="0.25">
      <c r="B65172" s="55"/>
      <c r="C65172" s="52"/>
      <c r="D65172" s="56"/>
      <c r="F65172"/>
    </row>
    <row r="65173" spans="2:6" x14ac:dyDescent="0.25">
      <c r="B65173" s="55"/>
      <c r="C65173" s="52"/>
      <c r="D65173" s="56"/>
      <c r="F65173"/>
    </row>
    <row r="65174" spans="2:6" x14ac:dyDescent="0.25">
      <c r="B65174" s="55"/>
      <c r="C65174" s="52"/>
      <c r="D65174" s="56"/>
      <c r="F65174"/>
    </row>
    <row r="65175" spans="2:6" x14ac:dyDescent="0.25">
      <c r="B65175" s="55"/>
      <c r="C65175" s="52"/>
      <c r="D65175" s="56"/>
      <c r="F65175"/>
    </row>
    <row r="65176" spans="2:6" x14ac:dyDescent="0.25">
      <c r="B65176" s="55"/>
      <c r="C65176" s="52"/>
      <c r="D65176" s="56"/>
      <c r="F65176"/>
    </row>
    <row r="65177" spans="2:6" x14ac:dyDescent="0.25">
      <c r="B65177" s="55"/>
      <c r="C65177" s="52"/>
      <c r="D65177" s="56"/>
      <c r="F65177"/>
    </row>
    <row r="65178" spans="2:6" x14ac:dyDescent="0.25">
      <c r="B65178" s="55"/>
      <c r="C65178" s="52"/>
      <c r="D65178" s="56"/>
      <c r="F65178"/>
    </row>
    <row r="65179" spans="2:6" x14ac:dyDescent="0.25">
      <c r="B65179" s="55"/>
      <c r="C65179" s="52"/>
      <c r="D65179" s="56"/>
      <c r="F65179"/>
    </row>
    <row r="65180" spans="2:6" x14ac:dyDescent="0.25">
      <c r="B65180" s="55"/>
      <c r="C65180" s="52"/>
      <c r="D65180" s="56"/>
      <c r="F65180"/>
    </row>
    <row r="65181" spans="2:6" x14ac:dyDescent="0.25">
      <c r="B65181" s="55"/>
      <c r="C65181" s="52"/>
      <c r="D65181" s="56"/>
      <c r="F65181"/>
    </row>
    <row r="65182" spans="2:6" x14ac:dyDescent="0.25">
      <c r="B65182" s="55"/>
      <c r="C65182" s="52"/>
      <c r="D65182" s="56"/>
      <c r="F65182"/>
    </row>
    <row r="65183" spans="2:6" x14ac:dyDescent="0.25">
      <c r="B65183" s="55"/>
      <c r="C65183" s="52"/>
      <c r="D65183" s="56"/>
      <c r="F65183"/>
    </row>
    <row r="65184" spans="2:6" x14ac:dyDescent="0.25">
      <c r="B65184" s="55"/>
      <c r="C65184" s="52"/>
      <c r="D65184" s="56"/>
      <c r="F65184"/>
    </row>
    <row r="65185" spans="2:6" x14ac:dyDescent="0.25">
      <c r="B65185" s="55"/>
      <c r="C65185" s="52"/>
      <c r="D65185" s="56"/>
      <c r="F65185"/>
    </row>
    <row r="65186" spans="2:6" x14ac:dyDescent="0.25">
      <c r="B65186" s="55"/>
      <c r="C65186" s="52"/>
      <c r="D65186" s="56"/>
      <c r="F65186"/>
    </row>
    <row r="65187" spans="2:6" x14ac:dyDescent="0.25">
      <c r="B65187" s="55"/>
      <c r="C65187" s="52"/>
      <c r="D65187" s="56"/>
      <c r="F65187"/>
    </row>
    <row r="65188" spans="2:6" x14ac:dyDescent="0.25">
      <c r="B65188" s="55"/>
      <c r="C65188" s="52"/>
      <c r="D65188" s="56"/>
      <c r="F65188"/>
    </row>
    <row r="65189" spans="2:6" x14ac:dyDescent="0.25">
      <c r="B65189" s="55"/>
      <c r="C65189" s="52"/>
      <c r="D65189" s="56"/>
      <c r="F65189"/>
    </row>
    <row r="65190" spans="2:6" x14ac:dyDescent="0.25">
      <c r="B65190" s="55"/>
      <c r="C65190" s="52"/>
      <c r="D65190" s="56"/>
      <c r="F65190"/>
    </row>
    <row r="65191" spans="2:6" x14ac:dyDescent="0.25">
      <c r="B65191" s="55"/>
      <c r="C65191" s="52"/>
      <c r="D65191" s="56"/>
      <c r="F65191"/>
    </row>
    <row r="65192" spans="2:6" x14ac:dyDescent="0.25">
      <c r="B65192" s="55"/>
      <c r="C65192" s="52"/>
      <c r="D65192" s="56"/>
      <c r="F65192"/>
    </row>
    <row r="65193" spans="2:6" x14ac:dyDescent="0.25">
      <c r="B65193" s="55"/>
      <c r="C65193" s="52"/>
      <c r="D65193" s="56"/>
      <c r="F65193"/>
    </row>
    <row r="65194" spans="2:6" x14ac:dyDescent="0.25">
      <c r="B65194" s="55"/>
      <c r="C65194" s="52"/>
      <c r="D65194" s="56"/>
      <c r="F65194"/>
    </row>
    <row r="65195" spans="2:6" x14ac:dyDescent="0.25">
      <c r="B65195" s="55"/>
      <c r="C65195" s="52"/>
      <c r="D65195" s="56"/>
      <c r="F65195"/>
    </row>
    <row r="65196" spans="2:6" x14ac:dyDescent="0.25">
      <c r="B65196" s="55"/>
      <c r="C65196" s="52"/>
      <c r="D65196" s="56"/>
      <c r="F65196"/>
    </row>
    <row r="65197" spans="2:6" x14ac:dyDescent="0.25">
      <c r="B65197" s="55"/>
      <c r="C65197" s="52"/>
      <c r="D65197" s="56"/>
      <c r="F65197"/>
    </row>
    <row r="65198" spans="2:6" x14ac:dyDescent="0.25">
      <c r="B65198" s="55"/>
      <c r="C65198" s="52"/>
      <c r="D65198" s="56"/>
      <c r="F65198"/>
    </row>
    <row r="65199" spans="2:6" x14ac:dyDescent="0.25">
      <c r="B65199" s="55"/>
      <c r="C65199" s="52"/>
      <c r="D65199" s="56"/>
      <c r="F65199"/>
    </row>
    <row r="65200" spans="2:6" x14ac:dyDescent="0.25">
      <c r="B65200" s="55"/>
      <c r="C65200" s="52"/>
      <c r="D65200" s="56"/>
      <c r="F65200"/>
    </row>
    <row r="65201" spans="2:6" x14ac:dyDescent="0.25">
      <c r="B65201" s="55"/>
      <c r="C65201" s="52"/>
      <c r="D65201" s="56"/>
      <c r="F65201"/>
    </row>
    <row r="65202" spans="2:6" x14ac:dyDescent="0.25">
      <c r="B65202" s="55"/>
      <c r="C65202" s="52"/>
      <c r="D65202" s="56"/>
      <c r="F65202"/>
    </row>
    <row r="65203" spans="2:6" x14ac:dyDescent="0.25">
      <c r="B65203" s="55"/>
      <c r="C65203" s="52"/>
      <c r="D65203" s="56"/>
      <c r="F65203"/>
    </row>
    <row r="65204" spans="2:6" x14ac:dyDescent="0.25">
      <c r="B65204" s="55"/>
      <c r="C65204" s="52"/>
      <c r="D65204" s="56"/>
      <c r="F65204"/>
    </row>
    <row r="65205" spans="2:6" x14ac:dyDescent="0.25">
      <c r="B65205" s="55"/>
      <c r="C65205" s="52"/>
      <c r="D65205" s="56"/>
      <c r="F65205"/>
    </row>
    <row r="65206" spans="2:6" x14ac:dyDescent="0.25">
      <c r="B65206" s="55"/>
      <c r="C65206" s="52"/>
      <c r="D65206" s="56"/>
      <c r="F65206"/>
    </row>
    <row r="65207" spans="2:6" x14ac:dyDescent="0.25">
      <c r="B65207" s="55"/>
      <c r="C65207" s="52"/>
      <c r="D65207" s="56"/>
      <c r="F65207"/>
    </row>
    <row r="65208" spans="2:6" x14ac:dyDescent="0.25">
      <c r="B65208" s="55"/>
      <c r="C65208" s="52"/>
      <c r="D65208" s="56"/>
      <c r="F65208"/>
    </row>
    <row r="65209" spans="2:6" x14ac:dyDescent="0.25">
      <c r="B65209" s="55"/>
      <c r="C65209" s="52"/>
      <c r="D65209" s="56"/>
      <c r="F65209"/>
    </row>
    <row r="65210" spans="2:6" x14ac:dyDescent="0.25">
      <c r="B65210" s="55"/>
      <c r="C65210" s="52"/>
      <c r="D65210" s="56"/>
      <c r="F65210"/>
    </row>
    <row r="65211" spans="2:6" x14ac:dyDescent="0.25">
      <c r="B65211" s="55"/>
      <c r="C65211" s="52"/>
      <c r="D65211" s="56"/>
      <c r="F65211"/>
    </row>
    <row r="65212" spans="2:6" x14ac:dyDescent="0.25">
      <c r="B65212" s="55"/>
      <c r="C65212" s="52"/>
      <c r="D65212" s="56"/>
      <c r="F65212"/>
    </row>
    <row r="65213" spans="2:6" x14ac:dyDescent="0.25">
      <c r="B65213" s="55"/>
      <c r="C65213" s="52"/>
      <c r="D65213" s="56"/>
      <c r="F65213"/>
    </row>
    <row r="65214" spans="2:6" x14ac:dyDescent="0.25">
      <c r="B65214" s="55"/>
      <c r="C65214" s="52"/>
      <c r="D65214" s="56"/>
      <c r="F65214"/>
    </row>
    <row r="65215" spans="2:6" x14ac:dyDescent="0.25">
      <c r="B65215" s="55"/>
      <c r="C65215" s="52"/>
      <c r="D65215" s="56"/>
      <c r="F65215"/>
    </row>
    <row r="65216" spans="2:6" x14ac:dyDescent="0.25">
      <c r="B65216" s="55"/>
      <c r="C65216" s="52"/>
      <c r="D65216" s="56"/>
      <c r="F65216"/>
    </row>
    <row r="65217" spans="2:6" x14ac:dyDescent="0.25">
      <c r="B65217" s="55"/>
      <c r="C65217" s="52"/>
      <c r="D65217" s="56"/>
      <c r="F65217"/>
    </row>
    <row r="65218" spans="2:6" x14ac:dyDescent="0.25">
      <c r="B65218" s="55"/>
      <c r="C65218" s="52"/>
      <c r="D65218" s="56"/>
      <c r="F65218"/>
    </row>
    <row r="65219" spans="2:6" x14ac:dyDescent="0.25">
      <c r="B65219" s="55"/>
      <c r="C65219" s="52"/>
      <c r="D65219" s="56"/>
      <c r="F65219"/>
    </row>
    <row r="65220" spans="2:6" x14ac:dyDescent="0.25">
      <c r="B65220" s="55"/>
      <c r="C65220" s="52"/>
      <c r="D65220" s="56"/>
      <c r="F65220"/>
    </row>
    <row r="65221" spans="2:6" x14ac:dyDescent="0.25">
      <c r="B65221" s="55"/>
      <c r="C65221" s="52"/>
      <c r="D65221" s="56"/>
      <c r="F65221"/>
    </row>
    <row r="65222" spans="2:6" x14ac:dyDescent="0.25">
      <c r="B65222" s="55"/>
      <c r="C65222" s="52"/>
      <c r="D65222" s="56"/>
      <c r="F65222"/>
    </row>
    <row r="65223" spans="2:6" x14ac:dyDescent="0.25">
      <c r="B65223" s="55"/>
      <c r="C65223" s="52"/>
      <c r="D65223" s="56"/>
      <c r="F65223"/>
    </row>
    <row r="65224" spans="2:6" x14ac:dyDescent="0.25">
      <c r="B65224" s="55"/>
      <c r="C65224" s="52"/>
      <c r="D65224" s="56"/>
      <c r="F65224"/>
    </row>
    <row r="65225" spans="2:6" x14ac:dyDescent="0.25">
      <c r="B65225" s="55"/>
      <c r="C65225" s="52"/>
      <c r="D65225" s="56"/>
      <c r="F65225"/>
    </row>
    <row r="65226" spans="2:6" x14ac:dyDescent="0.25">
      <c r="B65226" s="55"/>
      <c r="C65226" s="52"/>
      <c r="D65226" s="56"/>
      <c r="F65226"/>
    </row>
    <row r="65227" spans="2:6" x14ac:dyDescent="0.25">
      <c r="B65227" s="55"/>
      <c r="C65227" s="52"/>
      <c r="D65227" s="56"/>
      <c r="F65227"/>
    </row>
    <row r="65228" spans="2:6" x14ac:dyDescent="0.25">
      <c r="B65228" s="55"/>
      <c r="C65228" s="52"/>
      <c r="D65228" s="56"/>
      <c r="F65228"/>
    </row>
    <row r="65229" spans="2:6" x14ac:dyDescent="0.25">
      <c r="B65229" s="55"/>
      <c r="C65229" s="52"/>
      <c r="D65229" s="56"/>
      <c r="F65229"/>
    </row>
    <row r="65230" spans="2:6" x14ac:dyDescent="0.25">
      <c r="B65230" s="55"/>
      <c r="C65230" s="52"/>
      <c r="D65230" s="56"/>
      <c r="F65230"/>
    </row>
    <row r="65231" spans="2:6" x14ac:dyDescent="0.25">
      <c r="B65231" s="55"/>
      <c r="C65231" s="52"/>
      <c r="D65231" s="56"/>
      <c r="F65231"/>
    </row>
    <row r="65232" spans="2:6" x14ac:dyDescent="0.25">
      <c r="B65232" s="55"/>
      <c r="C65232" s="52"/>
      <c r="D65232" s="56"/>
      <c r="F65232"/>
    </row>
    <row r="65233" spans="2:6" x14ac:dyDescent="0.25">
      <c r="B65233" s="55"/>
      <c r="C65233" s="52"/>
      <c r="D65233" s="56"/>
      <c r="F65233"/>
    </row>
    <row r="65234" spans="2:6" x14ac:dyDescent="0.25">
      <c r="B65234" s="55"/>
      <c r="C65234" s="52"/>
      <c r="D65234" s="56"/>
      <c r="F65234"/>
    </row>
    <row r="65235" spans="2:6" x14ac:dyDescent="0.25">
      <c r="B65235" s="55"/>
      <c r="C65235" s="52"/>
      <c r="D65235" s="56"/>
      <c r="F65235"/>
    </row>
    <row r="65236" spans="2:6" x14ac:dyDescent="0.25">
      <c r="B65236" s="55"/>
      <c r="C65236" s="52"/>
      <c r="D65236" s="56"/>
      <c r="F65236"/>
    </row>
    <row r="65237" spans="2:6" x14ac:dyDescent="0.25">
      <c r="B65237" s="55"/>
      <c r="C65237" s="52"/>
      <c r="D65237" s="56"/>
      <c r="F65237"/>
    </row>
    <row r="65238" spans="2:6" x14ac:dyDescent="0.25">
      <c r="B65238" s="55"/>
      <c r="C65238" s="52"/>
      <c r="D65238" s="56"/>
      <c r="F65238"/>
    </row>
    <row r="65239" spans="2:6" x14ac:dyDescent="0.25">
      <c r="B65239" s="55"/>
      <c r="C65239" s="52"/>
      <c r="D65239" s="56"/>
      <c r="F65239"/>
    </row>
    <row r="65240" spans="2:6" x14ac:dyDescent="0.25">
      <c r="B65240" s="55"/>
      <c r="C65240" s="52"/>
      <c r="D65240" s="56"/>
      <c r="F65240"/>
    </row>
    <row r="65241" spans="2:6" x14ac:dyDescent="0.25">
      <c r="B65241" s="55"/>
      <c r="C65241" s="52"/>
      <c r="D65241" s="56"/>
      <c r="F65241"/>
    </row>
    <row r="65242" spans="2:6" x14ac:dyDescent="0.25">
      <c r="B65242" s="55"/>
      <c r="C65242" s="52"/>
      <c r="D65242" s="56"/>
      <c r="F65242"/>
    </row>
    <row r="65243" spans="2:6" x14ac:dyDescent="0.25">
      <c r="B65243" s="55"/>
      <c r="C65243" s="52"/>
      <c r="D65243" s="56"/>
      <c r="F65243"/>
    </row>
    <row r="65244" spans="2:6" x14ac:dyDescent="0.25">
      <c r="B65244" s="55"/>
      <c r="C65244" s="52"/>
      <c r="D65244" s="56"/>
      <c r="F65244"/>
    </row>
    <row r="65245" spans="2:6" x14ac:dyDescent="0.25">
      <c r="B65245" s="55"/>
      <c r="C65245" s="52"/>
      <c r="D65245" s="56"/>
      <c r="F65245"/>
    </row>
    <row r="65246" spans="2:6" x14ac:dyDescent="0.25">
      <c r="B65246" s="55"/>
      <c r="C65246" s="52"/>
      <c r="D65246" s="56"/>
      <c r="F65246"/>
    </row>
    <row r="65247" spans="2:6" x14ac:dyDescent="0.25">
      <c r="B65247" s="55"/>
      <c r="C65247" s="52"/>
      <c r="D65247" s="56"/>
      <c r="F65247"/>
    </row>
    <row r="65248" spans="2:6" x14ac:dyDescent="0.25">
      <c r="B65248" s="55"/>
      <c r="C65248" s="52"/>
      <c r="D65248" s="56"/>
      <c r="F65248"/>
    </row>
    <row r="65249" spans="2:6" x14ac:dyDescent="0.25">
      <c r="B65249" s="55"/>
      <c r="C65249" s="52"/>
      <c r="D65249" s="56"/>
      <c r="F65249"/>
    </row>
    <row r="65250" spans="2:6" x14ac:dyDescent="0.25">
      <c r="B65250" s="55"/>
      <c r="C65250" s="52"/>
      <c r="D65250" s="56"/>
      <c r="F65250"/>
    </row>
    <row r="65251" spans="2:6" x14ac:dyDescent="0.25">
      <c r="B65251" s="55"/>
      <c r="C65251" s="52"/>
      <c r="D65251" s="56"/>
      <c r="F65251"/>
    </row>
    <row r="65252" spans="2:6" x14ac:dyDescent="0.25">
      <c r="B65252" s="55"/>
      <c r="C65252" s="52"/>
      <c r="D65252" s="56"/>
      <c r="F65252"/>
    </row>
    <row r="65253" spans="2:6" x14ac:dyDescent="0.25">
      <c r="B65253" s="55"/>
      <c r="C65253" s="52"/>
      <c r="D65253" s="56"/>
      <c r="F65253"/>
    </row>
    <row r="65254" spans="2:6" x14ac:dyDescent="0.25">
      <c r="B65254" s="55"/>
      <c r="C65254" s="52"/>
      <c r="D65254" s="56"/>
      <c r="F65254"/>
    </row>
    <row r="65255" spans="2:6" x14ac:dyDescent="0.25">
      <c r="B65255" s="55"/>
      <c r="C65255" s="52"/>
      <c r="D65255" s="56"/>
      <c r="F65255"/>
    </row>
    <row r="65256" spans="2:6" x14ac:dyDescent="0.25">
      <c r="B65256" s="55"/>
      <c r="C65256" s="52"/>
      <c r="D65256" s="56"/>
      <c r="F65256"/>
    </row>
    <row r="65257" spans="2:6" x14ac:dyDescent="0.25">
      <c r="B65257" s="55"/>
      <c r="C65257" s="52"/>
      <c r="D65257" s="56"/>
      <c r="F65257"/>
    </row>
    <row r="65258" spans="2:6" x14ac:dyDescent="0.25">
      <c r="B65258" s="55"/>
      <c r="C65258" s="52"/>
      <c r="D65258" s="56"/>
      <c r="F65258"/>
    </row>
    <row r="65259" spans="2:6" x14ac:dyDescent="0.25">
      <c r="B65259" s="55"/>
      <c r="C65259" s="52"/>
      <c r="D65259" s="56"/>
      <c r="F65259"/>
    </row>
    <row r="65260" spans="2:6" x14ac:dyDescent="0.25">
      <c r="B65260" s="55"/>
      <c r="C65260" s="52"/>
      <c r="D65260" s="56"/>
      <c r="F65260"/>
    </row>
    <row r="65261" spans="2:6" x14ac:dyDescent="0.25">
      <c r="B65261" s="55"/>
      <c r="C65261" s="52"/>
      <c r="D65261" s="56"/>
      <c r="F65261"/>
    </row>
    <row r="65262" spans="2:6" x14ac:dyDescent="0.25">
      <c r="B65262" s="55"/>
      <c r="C65262" s="52"/>
      <c r="D65262" s="56"/>
      <c r="F65262"/>
    </row>
    <row r="65263" spans="2:6" x14ac:dyDescent="0.25">
      <c r="B65263" s="55"/>
      <c r="C65263" s="52"/>
      <c r="D65263" s="56"/>
      <c r="F65263"/>
    </row>
    <row r="65264" spans="2:6" x14ac:dyDescent="0.25">
      <c r="B65264" s="55"/>
      <c r="C65264" s="52"/>
      <c r="D65264" s="56"/>
      <c r="F65264"/>
    </row>
    <row r="65265" spans="2:6" x14ac:dyDescent="0.25">
      <c r="B65265" s="55"/>
      <c r="C65265" s="52"/>
      <c r="D65265" s="56"/>
      <c r="F65265"/>
    </row>
    <row r="65266" spans="2:6" x14ac:dyDescent="0.25">
      <c r="B65266" s="55"/>
      <c r="C65266" s="52"/>
      <c r="D65266" s="56"/>
      <c r="F65266"/>
    </row>
    <row r="65267" spans="2:6" x14ac:dyDescent="0.25">
      <c r="B65267" s="55"/>
      <c r="C65267" s="52"/>
      <c r="D65267" s="56"/>
      <c r="F65267"/>
    </row>
    <row r="65268" spans="2:6" x14ac:dyDescent="0.25">
      <c r="B65268" s="55"/>
      <c r="C65268" s="52"/>
      <c r="D65268" s="56"/>
      <c r="F65268"/>
    </row>
    <row r="65269" spans="2:6" x14ac:dyDescent="0.25">
      <c r="B65269" s="55"/>
      <c r="C65269" s="52"/>
      <c r="D65269" s="56"/>
      <c r="F65269"/>
    </row>
    <row r="65270" spans="2:6" x14ac:dyDescent="0.25">
      <c r="B65270" s="55"/>
      <c r="C65270" s="52"/>
      <c r="D65270" s="56"/>
      <c r="F65270"/>
    </row>
    <row r="65271" spans="2:6" x14ac:dyDescent="0.25">
      <c r="B65271" s="55"/>
      <c r="C65271" s="52"/>
      <c r="D65271" s="56"/>
      <c r="F65271"/>
    </row>
    <row r="65272" spans="2:6" x14ac:dyDescent="0.25">
      <c r="B65272" s="55"/>
      <c r="C65272" s="52"/>
      <c r="D65272" s="56"/>
      <c r="F65272"/>
    </row>
    <row r="65273" spans="2:6" x14ac:dyDescent="0.25">
      <c r="B65273" s="55"/>
      <c r="C65273" s="52"/>
      <c r="D65273" s="56"/>
      <c r="F65273"/>
    </row>
    <row r="65274" spans="2:6" x14ac:dyDescent="0.25">
      <c r="B65274" s="55"/>
      <c r="C65274" s="52"/>
      <c r="D65274" s="56"/>
      <c r="F65274"/>
    </row>
    <row r="65275" spans="2:6" x14ac:dyDescent="0.25">
      <c r="B65275" s="55"/>
      <c r="C65275" s="52"/>
      <c r="D65275" s="56"/>
      <c r="F65275"/>
    </row>
    <row r="65276" spans="2:6" x14ac:dyDescent="0.25">
      <c r="B65276" s="55"/>
      <c r="C65276" s="52"/>
      <c r="D65276" s="56"/>
      <c r="F65276"/>
    </row>
    <row r="65277" spans="2:6" x14ac:dyDescent="0.25">
      <c r="B65277" s="55"/>
      <c r="C65277" s="52"/>
      <c r="D65277" s="56"/>
      <c r="F65277"/>
    </row>
    <row r="65278" spans="2:6" x14ac:dyDescent="0.25">
      <c r="B65278" s="55"/>
      <c r="C65278" s="52"/>
      <c r="D65278" s="56"/>
      <c r="F65278"/>
    </row>
    <row r="65279" spans="2:6" x14ac:dyDescent="0.25">
      <c r="B65279" s="55"/>
      <c r="C65279" s="52"/>
      <c r="D65279" s="56"/>
      <c r="F65279"/>
    </row>
    <row r="65280" spans="2:6" x14ac:dyDescent="0.25">
      <c r="B65280" s="55"/>
      <c r="C65280" s="52"/>
      <c r="D65280" s="56"/>
      <c r="F65280"/>
    </row>
    <row r="65281" spans="2:6" x14ac:dyDescent="0.25">
      <c r="B65281" s="55"/>
      <c r="C65281" s="52"/>
      <c r="D65281" s="56"/>
      <c r="F65281"/>
    </row>
    <row r="65282" spans="2:6" x14ac:dyDescent="0.25">
      <c r="B65282" s="55"/>
      <c r="C65282" s="52"/>
      <c r="D65282" s="56"/>
      <c r="F65282"/>
    </row>
    <row r="65283" spans="2:6" x14ac:dyDescent="0.25">
      <c r="B65283" s="55"/>
      <c r="C65283" s="52"/>
      <c r="D65283" s="56"/>
      <c r="F65283"/>
    </row>
    <row r="65284" spans="2:6" x14ac:dyDescent="0.25">
      <c r="B65284" s="55"/>
      <c r="C65284" s="52"/>
      <c r="D65284" s="56"/>
      <c r="F65284"/>
    </row>
    <row r="65285" spans="2:6" x14ac:dyDescent="0.25">
      <c r="B65285" s="55"/>
      <c r="C65285" s="52"/>
      <c r="D65285" s="56"/>
      <c r="F65285"/>
    </row>
    <row r="65286" spans="2:6" x14ac:dyDescent="0.25">
      <c r="B65286" s="55"/>
      <c r="C65286" s="52"/>
      <c r="D65286" s="56"/>
      <c r="F65286"/>
    </row>
    <row r="65287" spans="2:6" x14ac:dyDescent="0.25">
      <c r="B65287" s="55"/>
      <c r="C65287" s="52"/>
      <c r="D65287" s="56"/>
      <c r="F65287"/>
    </row>
    <row r="65288" spans="2:6" x14ac:dyDescent="0.25">
      <c r="B65288" s="55"/>
      <c r="C65288" s="52"/>
      <c r="D65288" s="56"/>
      <c r="F65288"/>
    </row>
    <row r="65289" spans="2:6" x14ac:dyDescent="0.25">
      <c r="B65289" s="55"/>
      <c r="C65289" s="52"/>
      <c r="D65289" s="56"/>
      <c r="F65289"/>
    </row>
    <row r="65290" spans="2:6" x14ac:dyDescent="0.25">
      <c r="B65290" s="55"/>
      <c r="C65290" s="52"/>
      <c r="D65290" s="56"/>
      <c r="F65290"/>
    </row>
    <row r="65291" spans="2:6" x14ac:dyDescent="0.25">
      <c r="B65291" s="55"/>
      <c r="C65291" s="52"/>
      <c r="D65291" s="56"/>
      <c r="F65291"/>
    </row>
    <row r="65292" spans="2:6" x14ac:dyDescent="0.25">
      <c r="B65292" s="55"/>
      <c r="C65292" s="52"/>
      <c r="D65292" s="56"/>
      <c r="F65292"/>
    </row>
    <row r="65293" spans="2:6" x14ac:dyDescent="0.25">
      <c r="B65293" s="55"/>
      <c r="C65293" s="52"/>
      <c r="D65293" s="56"/>
      <c r="F65293"/>
    </row>
    <row r="65294" spans="2:6" x14ac:dyDescent="0.25">
      <c r="B65294" s="55"/>
      <c r="C65294" s="52"/>
      <c r="D65294" s="56"/>
      <c r="F65294"/>
    </row>
    <row r="65295" spans="2:6" x14ac:dyDescent="0.25">
      <c r="B65295" s="55"/>
      <c r="C65295" s="52"/>
      <c r="D65295" s="56"/>
      <c r="F65295"/>
    </row>
    <row r="65296" spans="2:6" x14ac:dyDescent="0.25">
      <c r="B65296" s="55"/>
      <c r="C65296" s="52"/>
      <c r="D65296" s="56"/>
      <c r="F65296"/>
    </row>
    <row r="65297" spans="2:6" x14ac:dyDescent="0.25">
      <c r="B65297" s="55"/>
      <c r="C65297" s="52"/>
      <c r="D65297" s="56"/>
      <c r="F65297"/>
    </row>
    <row r="65298" spans="2:6" x14ac:dyDescent="0.25">
      <c r="B65298" s="55"/>
      <c r="C65298" s="52"/>
      <c r="D65298" s="56"/>
      <c r="F65298"/>
    </row>
    <row r="65299" spans="2:6" x14ac:dyDescent="0.25">
      <c r="B65299" s="55"/>
      <c r="C65299" s="52"/>
      <c r="D65299" s="56"/>
      <c r="F65299"/>
    </row>
    <row r="65300" spans="2:6" x14ac:dyDescent="0.25">
      <c r="B65300" s="55"/>
      <c r="C65300" s="52"/>
      <c r="D65300" s="56"/>
      <c r="F65300"/>
    </row>
    <row r="65301" spans="2:6" x14ac:dyDescent="0.25">
      <c r="B65301" s="55"/>
      <c r="C65301" s="52"/>
      <c r="D65301" s="56"/>
      <c r="F65301"/>
    </row>
    <row r="65302" spans="2:6" x14ac:dyDescent="0.25">
      <c r="B65302" s="55"/>
      <c r="C65302" s="52"/>
      <c r="D65302" s="56"/>
      <c r="F65302"/>
    </row>
    <row r="65303" spans="2:6" x14ac:dyDescent="0.25">
      <c r="B65303" s="55"/>
      <c r="C65303" s="52"/>
      <c r="D65303" s="56"/>
      <c r="F65303"/>
    </row>
    <row r="65304" spans="2:6" x14ac:dyDescent="0.25">
      <c r="B65304" s="55"/>
      <c r="C65304" s="52"/>
      <c r="D65304" s="56"/>
      <c r="F65304"/>
    </row>
    <row r="65305" spans="2:6" x14ac:dyDescent="0.25">
      <c r="B65305" s="55"/>
      <c r="C65305" s="52"/>
      <c r="D65305" s="56"/>
      <c r="F65305"/>
    </row>
    <row r="65306" spans="2:6" x14ac:dyDescent="0.25">
      <c r="B65306" s="55"/>
      <c r="C65306" s="52"/>
      <c r="D65306" s="56"/>
      <c r="F65306"/>
    </row>
    <row r="65307" spans="2:6" x14ac:dyDescent="0.25">
      <c r="B65307" s="55"/>
      <c r="C65307" s="52"/>
      <c r="D65307" s="56"/>
      <c r="F65307"/>
    </row>
    <row r="65308" spans="2:6" x14ac:dyDescent="0.25">
      <c r="B65308" s="55"/>
      <c r="C65308" s="52"/>
      <c r="D65308" s="56"/>
      <c r="F65308"/>
    </row>
    <row r="65309" spans="2:6" x14ac:dyDescent="0.25">
      <c r="B65309" s="55"/>
      <c r="C65309" s="52"/>
      <c r="D65309" s="56"/>
      <c r="F65309"/>
    </row>
    <row r="65310" spans="2:6" x14ac:dyDescent="0.25">
      <c r="B65310" s="55"/>
      <c r="C65310" s="52"/>
      <c r="D65310" s="56"/>
      <c r="F65310"/>
    </row>
    <row r="65311" spans="2:6" x14ac:dyDescent="0.25">
      <c r="B65311" s="55"/>
      <c r="C65311" s="52"/>
      <c r="D65311" s="56"/>
      <c r="F65311"/>
    </row>
    <row r="65312" spans="2:6" x14ac:dyDescent="0.25">
      <c r="B65312" s="55"/>
      <c r="C65312" s="52"/>
      <c r="D65312" s="56"/>
      <c r="F65312"/>
    </row>
    <row r="65313" spans="2:6" x14ac:dyDescent="0.25">
      <c r="B65313" s="55"/>
      <c r="C65313" s="52"/>
      <c r="D65313" s="56"/>
      <c r="F65313"/>
    </row>
    <row r="65314" spans="2:6" x14ac:dyDescent="0.25">
      <c r="B65314" s="55"/>
      <c r="C65314" s="52"/>
      <c r="D65314" s="56"/>
      <c r="F65314"/>
    </row>
    <row r="65315" spans="2:6" x14ac:dyDescent="0.25">
      <c r="B65315" s="55"/>
      <c r="C65315" s="52"/>
      <c r="D65315" s="56"/>
      <c r="F65315"/>
    </row>
    <row r="65316" spans="2:6" x14ac:dyDescent="0.25">
      <c r="B65316" s="55"/>
      <c r="C65316" s="52"/>
      <c r="D65316" s="56"/>
      <c r="F65316"/>
    </row>
    <row r="65317" spans="2:6" x14ac:dyDescent="0.25">
      <c r="B65317" s="55"/>
      <c r="C65317" s="52"/>
      <c r="D65317" s="56"/>
      <c r="F65317"/>
    </row>
    <row r="65318" spans="2:6" x14ac:dyDescent="0.25">
      <c r="B65318" s="55"/>
      <c r="C65318" s="52"/>
      <c r="D65318" s="56"/>
      <c r="F65318"/>
    </row>
    <row r="65319" spans="2:6" x14ac:dyDescent="0.25">
      <c r="B65319" s="55"/>
      <c r="C65319" s="52"/>
      <c r="D65319" s="56"/>
      <c r="F65319"/>
    </row>
    <row r="65320" spans="2:6" x14ac:dyDescent="0.25">
      <c r="B65320" s="55"/>
      <c r="C65320" s="52"/>
      <c r="D65320" s="56"/>
      <c r="F65320"/>
    </row>
    <row r="65321" spans="2:6" x14ac:dyDescent="0.25">
      <c r="B65321" s="55"/>
      <c r="C65321" s="52"/>
      <c r="D65321" s="56"/>
      <c r="F65321"/>
    </row>
    <row r="65322" spans="2:6" x14ac:dyDescent="0.25">
      <c r="B65322" s="55"/>
      <c r="C65322" s="52"/>
      <c r="D65322" s="56"/>
      <c r="F65322"/>
    </row>
    <row r="65323" spans="2:6" x14ac:dyDescent="0.25">
      <c r="B65323" s="55"/>
      <c r="C65323" s="52"/>
      <c r="D65323" s="56"/>
      <c r="F65323"/>
    </row>
    <row r="65324" spans="2:6" x14ac:dyDescent="0.25">
      <c r="B65324" s="55"/>
      <c r="C65324" s="52"/>
      <c r="D65324" s="56"/>
      <c r="F65324"/>
    </row>
    <row r="65325" spans="2:6" x14ac:dyDescent="0.25">
      <c r="B65325" s="55"/>
      <c r="C65325" s="52"/>
      <c r="D65325" s="56"/>
      <c r="F65325"/>
    </row>
    <row r="65326" spans="2:6" x14ac:dyDescent="0.25">
      <c r="B65326" s="55"/>
      <c r="C65326" s="52"/>
      <c r="D65326" s="56"/>
      <c r="F65326"/>
    </row>
    <row r="65327" spans="2:6" x14ac:dyDescent="0.25">
      <c r="B65327" s="55"/>
      <c r="C65327" s="52"/>
      <c r="D65327" s="56"/>
      <c r="F65327"/>
    </row>
    <row r="65328" spans="2:6" x14ac:dyDescent="0.25">
      <c r="B65328" s="55"/>
      <c r="C65328" s="52"/>
      <c r="D65328" s="56"/>
      <c r="F65328"/>
    </row>
    <row r="65329" spans="2:6" x14ac:dyDescent="0.25">
      <c r="B65329" s="55"/>
      <c r="C65329" s="52"/>
      <c r="D65329" s="56"/>
      <c r="F65329"/>
    </row>
    <row r="65330" spans="2:6" x14ac:dyDescent="0.25">
      <c r="B65330" s="55"/>
      <c r="C65330" s="52"/>
      <c r="D65330" s="56"/>
      <c r="F65330"/>
    </row>
    <row r="65331" spans="2:6" x14ac:dyDescent="0.25">
      <c r="B65331" s="55"/>
      <c r="C65331" s="52"/>
      <c r="D65331" s="56"/>
      <c r="F65331"/>
    </row>
    <row r="65332" spans="2:6" x14ac:dyDescent="0.25">
      <c r="B65332" s="55"/>
      <c r="C65332" s="52"/>
      <c r="D65332" s="56"/>
      <c r="F65332"/>
    </row>
    <row r="65333" spans="2:6" x14ac:dyDescent="0.25">
      <c r="B65333" s="55"/>
      <c r="C65333" s="52"/>
      <c r="D65333" s="56"/>
      <c r="F65333"/>
    </row>
    <row r="65334" spans="2:6" x14ac:dyDescent="0.25">
      <c r="B65334" s="55"/>
      <c r="C65334" s="52"/>
      <c r="D65334" s="56"/>
      <c r="F65334"/>
    </row>
    <row r="65335" spans="2:6" x14ac:dyDescent="0.25">
      <c r="B65335" s="55"/>
      <c r="C65335" s="52"/>
      <c r="D65335" s="56"/>
      <c r="F65335"/>
    </row>
    <row r="65336" spans="2:6" x14ac:dyDescent="0.25">
      <c r="B65336" s="55"/>
      <c r="C65336" s="52"/>
      <c r="D65336" s="56"/>
      <c r="F65336"/>
    </row>
    <row r="65337" spans="2:6" x14ac:dyDescent="0.25">
      <c r="B65337" s="55"/>
      <c r="C65337" s="52"/>
      <c r="D65337" s="56"/>
      <c r="F65337"/>
    </row>
    <row r="65338" spans="2:6" x14ac:dyDescent="0.25">
      <c r="B65338" s="55"/>
      <c r="C65338" s="52"/>
      <c r="D65338" s="56"/>
      <c r="F65338"/>
    </row>
    <row r="65339" spans="2:6" x14ac:dyDescent="0.25">
      <c r="B65339" s="55"/>
      <c r="C65339" s="52"/>
      <c r="D65339" s="56"/>
      <c r="F65339"/>
    </row>
    <row r="65340" spans="2:6" x14ac:dyDescent="0.25">
      <c r="B65340" s="55"/>
      <c r="C65340" s="52"/>
      <c r="D65340" s="56"/>
      <c r="F65340"/>
    </row>
    <row r="65341" spans="2:6" x14ac:dyDescent="0.25">
      <c r="B65341" s="55"/>
      <c r="C65341" s="52"/>
      <c r="D65341" s="56"/>
      <c r="F65341"/>
    </row>
    <row r="65342" spans="2:6" x14ac:dyDescent="0.25">
      <c r="B65342" s="55"/>
      <c r="C65342" s="52"/>
      <c r="D65342" s="56"/>
      <c r="F65342"/>
    </row>
    <row r="65343" spans="2:6" x14ac:dyDescent="0.25">
      <c r="B65343" s="55"/>
      <c r="C65343" s="52"/>
      <c r="D65343" s="56"/>
      <c r="F65343"/>
    </row>
    <row r="65344" spans="2:6" x14ac:dyDescent="0.25">
      <c r="B65344" s="55"/>
      <c r="C65344" s="52"/>
      <c r="D65344" s="56"/>
      <c r="F65344"/>
    </row>
    <row r="65345" spans="2:6" x14ac:dyDescent="0.25">
      <c r="B65345" s="55"/>
      <c r="C65345" s="52"/>
      <c r="D65345" s="56"/>
      <c r="F65345"/>
    </row>
    <row r="65346" spans="2:6" x14ac:dyDescent="0.25">
      <c r="B65346" s="55"/>
      <c r="C65346" s="52"/>
      <c r="D65346" s="56"/>
      <c r="F65346"/>
    </row>
    <row r="65347" spans="2:6" x14ac:dyDescent="0.25">
      <c r="B65347" s="55"/>
      <c r="C65347" s="52"/>
      <c r="D65347" s="56"/>
      <c r="F65347"/>
    </row>
    <row r="65348" spans="2:6" x14ac:dyDescent="0.25">
      <c r="B65348" s="55"/>
      <c r="C65348" s="52"/>
      <c r="D65348" s="56"/>
      <c r="F65348"/>
    </row>
    <row r="65349" spans="2:6" x14ac:dyDescent="0.25">
      <c r="B65349" s="55"/>
      <c r="C65349" s="52"/>
      <c r="D65349" s="56"/>
      <c r="F65349"/>
    </row>
    <row r="65350" spans="2:6" x14ac:dyDescent="0.25">
      <c r="B65350" s="55"/>
      <c r="C65350" s="52"/>
      <c r="D65350" s="56"/>
      <c r="F65350"/>
    </row>
    <row r="65351" spans="2:6" x14ac:dyDescent="0.25">
      <c r="B65351" s="55"/>
      <c r="C65351" s="52"/>
      <c r="D65351" s="56"/>
      <c r="F65351"/>
    </row>
    <row r="65352" spans="2:6" x14ac:dyDescent="0.25">
      <c r="B65352" s="55"/>
      <c r="C65352" s="52"/>
      <c r="D65352" s="56"/>
      <c r="F65352"/>
    </row>
    <row r="65353" spans="2:6" x14ac:dyDescent="0.25">
      <c r="B65353" s="55"/>
      <c r="C65353" s="52"/>
      <c r="D65353" s="56"/>
      <c r="F65353"/>
    </row>
    <row r="65354" spans="2:6" x14ac:dyDescent="0.25">
      <c r="B65354" s="55"/>
      <c r="C65354" s="52"/>
      <c r="D65354" s="56"/>
      <c r="F65354"/>
    </row>
    <row r="65355" spans="2:6" x14ac:dyDescent="0.25">
      <c r="B65355" s="55"/>
      <c r="C65355" s="52"/>
      <c r="D65355" s="56"/>
      <c r="F65355"/>
    </row>
    <row r="65356" spans="2:6" x14ac:dyDescent="0.25">
      <c r="B65356" s="55"/>
      <c r="C65356" s="52"/>
      <c r="D65356" s="56"/>
      <c r="F65356"/>
    </row>
    <row r="65357" spans="2:6" x14ac:dyDescent="0.25">
      <c r="B65357" s="55"/>
      <c r="C65357" s="52"/>
      <c r="D65357" s="56"/>
      <c r="F65357"/>
    </row>
    <row r="65358" spans="2:6" x14ac:dyDescent="0.25">
      <c r="B65358" s="55"/>
      <c r="C65358" s="52"/>
      <c r="D65358" s="56"/>
      <c r="F65358"/>
    </row>
    <row r="65359" spans="2:6" x14ac:dyDescent="0.25">
      <c r="B65359" s="55"/>
      <c r="C65359" s="52"/>
      <c r="D65359" s="56"/>
      <c r="F65359"/>
    </row>
    <row r="65360" spans="2:6" x14ac:dyDescent="0.25">
      <c r="B65360" s="55"/>
      <c r="C65360" s="52"/>
      <c r="D65360" s="56"/>
      <c r="F65360"/>
    </row>
    <row r="65361" spans="2:6" x14ac:dyDescent="0.25">
      <c r="B65361" s="55"/>
      <c r="C65361" s="52"/>
      <c r="D65361" s="56"/>
      <c r="F65361"/>
    </row>
    <row r="65362" spans="2:6" x14ac:dyDescent="0.25">
      <c r="B65362" s="55"/>
      <c r="C65362" s="52"/>
      <c r="D65362" s="56"/>
      <c r="F65362"/>
    </row>
    <row r="65363" spans="2:6" x14ac:dyDescent="0.25">
      <c r="B65363" s="55"/>
      <c r="C65363" s="52"/>
      <c r="D65363" s="56"/>
      <c r="F65363"/>
    </row>
    <row r="65364" spans="2:6" x14ac:dyDescent="0.25">
      <c r="B65364" s="55"/>
      <c r="C65364" s="52"/>
      <c r="D65364" s="56"/>
      <c r="F65364"/>
    </row>
    <row r="65365" spans="2:6" x14ac:dyDescent="0.25">
      <c r="B65365" s="55"/>
      <c r="C65365" s="52"/>
      <c r="D65365" s="56"/>
      <c r="F65365"/>
    </row>
    <row r="65366" spans="2:6" x14ac:dyDescent="0.25">
      <c r="B65366" s="55"/>
      <c r="C65366" s="52"/>
      <c r="D65366" s="56"/>
      <c r="F65366"/>
    </row>
    <row r="65367" spans="2:6" x14ac:dyDescent="0.25">
      <c r="B65367" s="55"/>
      <c r="C65367" s="52"/>
      <c r="D65367" s="56"/>
      <c r="F65367"/>
    </row>
    <row r="65368" spans="2:6" x14ac:dyDescent="0.25">
      <c r="B65368" s="55"/>
      <c r="C65368" s="52"/>
      <c r="D65368" s="56"/>
      <c r="F65368"/>
    </row>
    <row r="65369" spans="2:6" x14ac:dyDescent="0.25">
      <c r="B65369" s="55"/>
      <c r="C65369" s="52"/>
      <c r="D65369" s="56"/>
      <c r="F65369"/>
    </row>
    <row r="65370" spans="2:6" x14ac:dyDescent="0.25">
      <c r="B65370" s="55"/>
      <c r="C65370" s="52"/>
      <c r="D65370" s="56"/>
      <c r="F65370"/>
    </row>
    <row r="65371" spans="2:6" x14ac:dyDescent="0.25">
      <c r="B65371" s="55"/>
      <c r="C65371" s="52"/>
      <c r="D65371" s="56"/>
      <c r="F65371"/>
    </row>
    <row r="65372" spans="2:6" x14ac:dyDescent="0.25">
      <c r="B65372" s="55"/>
      <c r="C65372" s="52"/>
      <c r="D65372" s="56"/>
      <c r="F65372"/>
    </row>
    <row r="65373" spans="2:6" x14ac:dyDescent="0.25">
      <c r="B65373" s="55"/>
      <c r="C65373" s="52"/>
      <c r="D65373" s="56"/>
      <c r="F65373"/>
    </row>
    <row r="65374" spans="2:6" x14ac:dyDescent="0.25">
      <c r="B65374" s="55"/>
      <c r="C65374" s="52"/>
      <c r="D65374" s="56"/>
      <c r="F65374"/>
    </row>
    <row r="65375" spans="2:6" x14ac:dyDescent="0.25">
      <c r="B65375" s="55"/>
      <c r="C65375" s="52"/>
      <c r="D65375" s="56"/>
      <c r="F65375"/>
    </row>
    <row r="65376" spans="2:6" x14ac:dyDescent="0.25">
      <c r="B65376" s="55"/>
      <c r="C65376" s="52"/>
      <c r="D65376" s="56"/>
      <c r="F65376"/>
    </row>
    <row r="65377" spans="2:6" x14ac:dyDescent="0.25">
      <c r="B65377" s="55"/>
      <c r="C65377" s="52"/>
      <c r="D65377" s="56"/>
      <c r="F65377"/>
    </row>
    <row r="65378" spans="2:6" x14ac:dyDescent="0.25">
      <c r="B65378" s="55"/>
      <c r="C65378" s="52"/>
      <c r="D65378" s="56"/>
      <c r="F65378"/>
    </row>
    <row r="65379" spans="2:6" x14ac:dyDescent="0.25">
      <c r="B65379" s="55"/>
      <c r="C65379" s="52"/>
      <c r="D65379" s="56"/>
      <c r="F65379"/>
    </row>
    <row r="65380" spans="2:6" x14ac:dyDescent="0.25">
      <c r="B65380" s="55"/>
      <c r="C65380" s="52"/>
      <c r="D65380" s="56"/>
      <c r="F65380"/>
    </row>
    <row r="65381" spans="2:6" x14ac:dyDescent="0.25">
      <c r="B65381" s="55"/>
      <c r="C65381" s="52"/>
      <c r="D65381" s="56"/>
      <c r="F65381"/>
    </row>
    <row r="65382" spans="2:6" x14ac:dyDescent="0.25">
      <c r="B65382" s="55"/>
      <c r="C65382" s="52"/>
      <c r="D65382" s="56"/>
      <c r="F65382"/>
    </row>
    <row r="65383" spans="2:6" x14ac:dyDescent="0.25">
      <c r="B65383" s="55"/>
      <c r="C65383" s="52"/>
      <c r="D65383" s="56"/>
      <c r="F65383"/>
    </row>
    <row r="65384" spans="2:6" x14ac:dyDescent="0.25">
      <c r="B65384" s="55"/>
      <c r="C65384" s="52"/>
      <c r="D65384" s="56"/>
      <c r="F65384"/>
    </row>
    <row r="65385" spans="2:6" x14ac:dyDescent="0.25">
      <c r="B65385" s="55"/>
      <c r="C65385" s="52"/>
      <c r="D65385" s="56"/>
      <c r="F65385"/>
    </row>
    <row r="65386" spans="2:6" x14ac:dyDescent="0.25">
      <c r="B65386" s="55"/>
      <c r="C65386" s="52"/>
      <c r="D65386" s="56"/>
      <c r="F65386"/>
    </row>
    <row r="65387" spans="2:6" x14ac:dyDescent="0.25">
      <c r="B65387" s="55"/>
      <c r="C65387" s="52"/>
      <c r="D65387" s="56"/>
      <c r="F65387"/>
    </row>
    <row r="65388" spans="2:6" x14ac:dyDescent="0.25">
      <c r="B65388" s="55"/>
      <c r="C65388" s="52"/>
      <c r="D65388" s="56"/>
      <c r="F65388"/>
    </row>
    <row r="65389" spans="2:6" x14ac:dyDescent="0.25">
      <c r="B65389" s="55"/>
      <c r="C65389" s="52"/>
      <c r="D65389" s="56"/>
      <c r="F65389"/>
    </row>
    <row r="65390" spans="2:6" x14ac:dyDescent="0.25">
      <c r="B65390" s="55"/>
      <c r="C65390" s="52"/>
      <c r="D65390" s="56"/>
      <c r="F65390"/>
    </row>
    <row r="65391" spans="2:6" x14ac:dyDescent="0.25">
      <c r="B65391" s="55"/>
      <c r="C65391" s="52"/>
      <c r="D65391" s="56"/>
      <c r="F65391"/>
    </row>
    <row r="65392" spans="2:6" x14ac:dyDescent="0.25">
      <c r="B65392" s="55"/>
      <c r="C65392" s="52"/>
      <c r="D65392" s="56"/>
      <c r="F65392"/>
    </row>
    <row r="65393" spans="2:6" x14ac:dyDescent="0.25">
      <c r="B65393" s="55"/>
      <c r="C65393" s="52"/>
      <c r="D65393" s="56"/>
      <c r="F65393"/>
    </row>
    <row r="65394" spans="2:6" x14ac:dyDescent="0.25">
      <c r="B65394" s="55"/>
      <c r="C65394" s="52"/>
      <c r="D65394" s="56"/>
      <c r="F65394"/>
    </row>
    <row r="65395" spans="2:6" x14ac:dyDescent="0.25">
      <c r="B65395" s="55"/>
      <c r="C65395" s="52"/>
      <c r="D65395" s="56"/>
      <c r="F65395"/>
    </row>
    <row r="65396" spans="2:6" x14ac:dyDescent="0.25">
      <c r="B65396" s="55"/>
      <c r="C65396" s="52"/>
      <c r="D65396" s="56"/>
      <c r="F65396"/>
    </row>
    <row r="65397" spans="2:6" x14ac:dyDescent="0.25">
      <c r="B65397" s="55"/>
      <c r="C65397" s="52"/>
      <c r="D65397" s="56"/>
      <c r="F65397"/>
    </row>
    <row r="65398" spans="2:6" x14ac:dyDescent="0.25">
      <c r="B65398" s="55"/>
      <c r="C65398" s="52"/>
      <c r="D65398" s="56"/>
      <c r="F65398"/>
    </row>
    <row r="65399" spans="2:6" x14ac:dyDescent="0.25">
      <c r="B65399" s="55"/>
      <c r="C65399" s="52"/>
      <c r="D65399" s="56"/>
      <c r="F65399"/>
    </row>
    <row r="65400" spans="2:6" x14ac:dyDescent="0.25">
      <c r="B65400" s="55"/>
      <c r="C65400" s="52"/>
      <c r="D65400" s="56"/>
      <c r="F65400"/>
    </row>
    <row r="65401" spans="2:6" x14ac:dyDescent="0.25">
      <c r="B65401" s="55"/>
      <c r="C65401" s="52"/>
      <c r="D65401" s="56"/>
      <c r="F65401"/>
    </row>
    <row r="65402" spans="2:6" x14ac:dyDescent="0.25">
      <c r="B65402" s="55"/>
      <c r="C65402" s="52"/>
      <c r="D65402" s="56"/>
      <c r="F65402"/>
    </row>
    <row r="65403" spans="2:6" x14ac:dyDescent="0.25">
      <c r="B65403" s="55"/>
      <c r="C65403" s="52"/>
      <c r="D65403" s="56"/>
      <c r="F65403"/>
    </row>
    <row r="65404" spans="2:6" x14ac:dyDescent="0.25">
      <c r="B65404" s="55"/>
      <c r="C65404" s="52"/>
      <c r="D65404" s="56"/>
      <c r="F65404"/>
    </row>
    <row r="65405" spans="2:6" x14ac:dyDescent="0.25">
      <c r="B65405" s="55"/>
      <c r="C65405" s="52"/>
      <c r="D65405" s="56"/>
      <c r="F65405"/>
    </row>
    <row r="65406" spans="2:6" x14ac:dyDescent="0.25">
      <c r="B65406" s="55"/>
      <c r="C65406" s="52"/>
      <c r="D65406" s="56"/>
      <c r="F65406"/>
    </row>
    <row r="65407" spans="2:6" x14ac:dyDescent="0.25">
      <c r="B65407" s="55"/>
      <c r="C65407" s="52"/>
      <c r="D65407" s="56"/>
      <c r="F65407"/>
    </row>
    <row r="65408" spans="2:6" x14ac:dyDescent="0.25">
      <c r="B65408" s="55"/>
      <c r="C65408" s="52"/>
      <c r="D65408" s="56"/>
      <c r="F65408"/>
    </row>
    <row r="65409" spans="2:6" x14ac:dyDescent="0.25">
      <c r="B65409" s="55"/>
      <c r="C65409" s="52"/>
      <c r="D65409" s="56"/>
      <c r="F65409"/>
    </row>
    <row r="65410" spans="2:6" x14ac:dyDescent="0.25">
      <c r="B65410" s="55"/>
      <c r="C65410" s="52"/>
      <c r="D65410" s="56"/>
      <c r="F65410"/>
    </row>
    <row r="65411" spans="2:6" x14ac:dyDescent="0.25">
      <c r="B65411" s="55"/>
      <c r="C65411" s="52"/>
      <c r="D65411" s="56"/>
      <c r="F65411"/>
    </row>
    <row r="65412" spans="2:6" x14ac:dyDescent="0.25">
      <c r="B65412" s="55"/>
      <c r="C65412" s="52"/>
      <c r="D65412" s="56"/>
      <c r="F65412"/>
    </row>
    <row r="65413" spans="2:6" x14ac:dyDescent="0.25">
      <c r="B65413" s="55"/>
      <c r="C65413" s="52"/>
      <c r="D65413" s="56"/>
      <c r="F65413"/>
    </row>
    <row r="65414" spans="2:6" x14ac:dyDescent="0.25">
      <c r="B65414" s="55"/>
      <c r="C65414" s="52"/>
      <c r="D65414" s="56"/>
      <c r="F65414"/>
    </row>
    <row r="65415" spans="2:6" x14ac:dyDescent="0.25">
      <c r="B65415" s="55"/>
      <c r="C65415" s="52"/>
      <c r="D65415" s="56"/>
      <c r="F65415"/>
    </row>
    <row r="65416" spans="2:6" x14ac:dyDescent="0.25">
      <c r="B65416" s="55"/>
      <c r="C65416" s="52"/>
      <c r="D65416" s="56"/>
      <c r="F65416"/>
    </row>
    <row r="65417" spans="2:6" x14ac:dyDescent="0.25">
      <c r="B65417" s="55"/>
      <c r="C65417" s="52"/>
      <c r="D65417" s="56"/>
      <c r="F65417"/>
    </row>
    <row r="65418" spans="2:6" x14ac:dyDescent="0.25">
      <c r="B65418" s="55"/>
      <c r="C65418" s="52"/>
      <c r="D65418" s="56"/>
      <c r="F65418"/>
    </row>
    <row r="65419" spans="2:6" x14ac:dyDescent="0.25">
      <c r="B65419" s="55"/>
      <c r="C65419" s="52"/>
      <c r="D65419" s="56"/>
      <c r="F65419"/>
    </row>
    <row r="65420" spans="2:6" x14ac:dyDescent="0.25">
      <c r="B65420" s="55"/>
      <c r="C65420" s="52"/>
      <c r="D65420" s="56"/>
      <c r="F65420"/>
    </row>
    <row r="65421" spans="2:6" x14ac:dyDescent="0.25">
      <c r="B65421" s="55"/>
      <c r="C65421" s="52"/>
      <c r="D65421" s="56"/>
      <c r="F65421"/>
    </row>
    <row r="65422" spans="2:6" x14ac:dyDescent="0.25">
      <c r="B65422" s="55"/>
      <c r="C65422" s="52"/>
      <c r="D65422" s="56"/>
      <c r="F65422"/>
    </row>
    <row r="65423" spans="2:6" x14ac:dyDescent="0.25">
      <c r="B65423" s="55"/>
      <c r="C65423" s="52"/>
      <c r="D65423" s="56"/>
      <c r="F65423"/>
    </row>
    <row r="65424" spans="2:6" x14ac:dyDescent="0.25">
      <c r="B65424" s="55"/>
      <c r="C65424" s="52"/>
      <c r="D65424" s="56"/>
      <c r="F65424"/>
    </row>
    <row r="65425" spans="2:6" x14ac:dyDescent="0.25">
      <c r="B65425" s="55"/>
      <c r="C65425" s="52"/>
      <c r="D65425" s="56"/>
      <c r="F65425"/>
    </row>
    <row r="65426" spans="2:6" x14ac:dyDescent="0.25">
      <c r="B65426" s="55"/>
      <c r="C65426" s="52"/>
      <c r="D65426" s="56"/>
      <c r="F65426"/>
    </row>
    <row r="65427" spans="2:6" x14ac:dyDescent="0.25">
      <c r="B65427" s="55"/>
      <c r="C65427" s="52"/>
      <c r="D65427" s="56"/>
      <c r="F65427"/>
    </row>
    <row r="65428" spans="2:6" x14ac:dyDescent="0.25">
      <c r="B65428" s="55"/>
      <c r="C65428" s="52"/>
      <c r="D65428" s="56"/>
      <c r="F65428"/>
    </row>
    <row r="65429" spans="2:6" x14ac:dyDescent="0.25">
      <c r="B65429" s="55"/>
      <c r="C65429" s="52"/>
      <c r="D65429" s="56"/>
      <c r="F65429"/>
    </row>
    <row r="65430" spans="2:6" x14ac:dyDescent="0.25">
      <c r="B65430" s="55"/>
      <c r="C65430" s="52"/>
      <c r="D65430" s="56"/>
      <c r="F65430"/>
    </row>
    <row r="65431" spans="2:6" x14ac:dyDescent="0.25">
      <c r="B65431" s="55"/>
      <c r="C65431" s="52"/>
      <c r="D65431" s="56"/>
      <c r="F65431"/>
    </row>
    <row r="65432" spans="2:6" x14ac:dyDescent="0.25">
      <c r="B65432" s="55"/>
      <c r="C65432" s="52"/>
      <c r="D65432" s="56"/>
      <c r="F65432"/>
    </row>
    <row r="65433" spans="2:6" x14ac:dyDescent="0.25">
      <c r="B65433" s="55"/>
      <c r="C65433" s="52"/>
      <c r="D65433" s="56"/>
      <c r="F65433"/>
    </row>
    <row r="65434" spans="2:6" x14ac:dyDescent="0.25">
      <c r="B65434" s="55"/>
      <c r="C65434" s="52"/>
      <c r="D65434" s="56"/>
      <c r="F65434"/>
    </row>
    <row r="65435" spans="2:6" x14ac:dyDescent="0.25">
      <c r="B65435" s="55"/>
      <c r="C65435" s="52"/>
      <c r="D65435" s="56"/>
      <c r="F65435"/>
    </row>
    <row r="65436" spans="2:6" x14ac:dyDescent="0.25">
      <c r="B65436" s="55"/>
      <c r="C65436" s="52"/>
      <c r="D65436" s="56"/>
      <c r="F65436"/>
    </row>
    <row r="65437" spans="2:6" x14ac:dyDescent="0.25">
      <c r="B65437" s="55"/>
      <c r="C65437" s="52"/>
      <c r="D65437" s="56"/>
      <c r="F65437"/>
    </row>
    <row r="65438" spans="2:6" x14ac:dyDescent="0.25">
      <c r="B65438" s="55"/>
      <c r="C65438" s="52"/>
      <c r="D65438" s="56"/>
      <c r="F65438"/>
    </row>
    <row r="65439" spans="2:6" x14ac:dyDescent="0.25">
      <c r="B65439" s="55"/>
      <c r="C65439" s="52"/>
      <c r="D65439" s="56"/>
      <c r="F65439"/>
    </row>
    <row r="65440" spans="2:6" x14ac:dyDescent="0.25">
      <c r="B65440" s="55"/>
      <c r="C65440" s="52"/>
      <c r="D65440" s="56"/>
      <c r="F65440"/>
    </row>
    <row r="65441" spans="2:6" x14ac:dyDescent="0.25">
      <c r="B65441" s="55"/>
      <c r="C65441" s="52"/>
      <c r="D65441" s="56"/>
      <c r="F65441"/>
    </row>
    <row r="65442" spans="2:6" x14ac:dyDescent="0.25">
      <c r="B65442" s="55"/>
      <c r="C65442" s="52"/>
      <c r="D65442" s="56"/>
      <c r="F65442"/>
    </row>
    <row r="65443" spans="2:6" x14ac:dyDescent="0.25">
      <c r="B65443" s="55"/>
      <c r="C65443" s="52"/>
      <c r="D65443" s="56"/>
      <c r="F65443"/>
    </row>
    <row r="65444" spans="2:6" x14ac:dyDescent="0.25">
      <c r="B65444" s="55"/>
      <c r="C65444" s="52"/>
      <c r="D65444" s="56"/>
      <c r="F65444"/>
    </row>
    <row r="65445" spans="2:6" x14ac:dyDescent="0.25">
      <c r="B65445" s="55"/>
      <c r="C65445" s="52"/>
      <c r="D65445" s="56"/>
      <c r="F65445"/>
    </row>
    <row r="65446" spans="2:6" x14ac:dyDescent="0.25">
      <c r="B65446" s="55"/>
      <c r="C65446" s="52"/>
      <c r="D65446" s="56"/>
      <c r="F65446"/>
    </row>
    <row r="65447" spans="2:6" x14ac:dyDescent="0.25">
      <c r="B65447" s="55"/>
      <c r="C65447" s="52"/>
      <c r="D65447" s="56"/>
      <c r="F65447"/>
    </row>
    <row r="65448" spans="2:6" x14ac:dyDescent="0.25">
      <c r="B65448" s="55"/>
      <c r="C65448" s="52"/>
      <c r="D65448" s="56"/>
      <c r="F65448"/>
    </row>
    <row r="65449" spans="2:6" x14ac:dyDescent="0.25">
      <c r="B65449" s="55"/>
      <c r="C65449" s="52"/>
      <c r="D65449" s="56"/>
      <c r="F65449"/>
    </row>
    <row r="65450" spans="2:6" x14ac:dyDescent="0.25">
      <c r="B65450" s="55"/>
      <c r="C65450" s="52"/>
      <c r="D65450" s="56"/>
      <c r="F65450"/>
    </row>
    <row r="65451" spans="2:6" x14ac:dyDescent="0.25">
      <c r="B65451" s="55"/>
      <c r="C65451" s="52"/>
      <c r="D65451" s="56"/>
      <c r="F65451"/>
    </row>
    <row r="65452" spans="2:6" x14ac:dyDescent="0.25">
      <c r="B65452" s="55"/>
      <c r="C65452" s="52"/>
      <c r="D65452" s="56"/>
      <c r="F65452"/>
    </row>
    <row r="65453" spans="2:6" x14ac:dyDescent="0.25">
      <c r="B65453" s="55"/>
      <c r="C65453" s="52"/>
      <c r="D65453" s="56"/>
      <c r="F65453"/>
    </row>
    <row r="65454" spans="2:6" x14ac:dyDescent="0.25">
      <c r="B65454" s="55"/>
      <c r="C65454" s="52"/>
      <c r="D65454" s="56"/>
      <c r="F65454"/>
    </row>
    <row r="65455" spans="2:6" x14ac:dyDescent="0.25">
      <c r="B65455" s="55"/>
      <c r="C65455" s="52"/>
      <c r="D65455" s="56"/>
      <c r="F65455"/>
    </row>
    <row r="65456" spans="2:6" x14ac:dyDescent="0.25">
      <c r="B65456" s="55"/>
      <c r="C65456" s="52"/>
      <c r="D65456" s="56"/>
      <c r="F65456"/>
    </row>
    <row r="65457" spans="2:6" x14ac:dyDescent="0.25">
      <c r="B65457" s="55"/>
      <c r="C65457" s="52"/>
      <c r="D65457" s="56"/>
      <c r="F65457"/>
    </row>
    <row r="65458" spans="2:6" x14ac:dyDescent="0.25">
      <c r="B65458" s="55"/>
      <c r="C65458" s="52"/>
      <c r="D65458" s="56"/>
      <c r="F65458"/>
    </row>
    <row r="65459" spans="2:6" x14ac:dyDescent="0.25">
      <c r="B65459" s="55"/>
      <c r="C65459" s="52"/>
      <c r="D65459" s="56"/>
      <c r="F65459"/>
    </row>
    <row r="65460" spans="2:6" x14ac:dyDescent="0.25">
      <c r="B65460" s="55"/>
      <c r="C65460" s="52"/>
      <c r="D65460" s="56"/>
      <c r="F65460"/>
    </row>
    <row r="65461" spans="2:6" x14ac:dyDescent="0.25">
      <c r="B65461" s="55"/>
      <c r="C65461" s="52"/>
      <c r="D65461" s="56"/>
      <c r="F65461"/>
    </row>
    <row r="65462" spans="2:6" x14ac:dyDescent="0.25">
      <c r="B65462" s="55"/>
      <c r="C65462" s="52"/>
      <c r="D65462" s="56"/>
      <c r="F65462"/>
    </row>
    <row r="65463" spans="2:6" x14ac:dyDescent="0.25">
      <c r="B65463" s="55"/>
      <c r="C65463" s="52"/>
      <c r="D65463" s="56"/>
      <c r="F65463"/>
    </row>
    <row r="65464" spans="2:6" x14ac:dyDescent="0.25">
      <c r="B65464" s="55"/>
      <c r="C65464" s="52"/>
      <c r="D65464" s="56"/>
      <c r="F65464"/>
    </row>
    <row r="65465" spans="2:6" x14ac:dyDescent="0.25">
      <c r="B65465" s="55"/>
      <c r="C65465" s="52"/>
      <c r="D65465" s="56"/>
      <c r="F65465"/>
    </row>
    <row r="65466" spans="2:6" x14ac:dyDescent="0.25">
      <c r="B65466" s="55"/>
      <c r="C65466" s="52"/>
      <c r="D65466" s="56"/>
      <c r="F65466"/>
    </row>
    <row r="65467" spans="2:6" x14ac:dyDescent="0.25">
      <c r="B65467" s="55"/>
      <c r="C65467" s="52"/>
      <c r="D65467" s="56"/>
      <c r="F65467"/>
    </row>
    <row r="65468" spans="2:6" x14ac:dyDescent="0.25">
      <c r="B65468" s="55"/>
      <c r="C65468" s="52"/>
      <c r="D65468" s="56"/>
      <c r="F65468"/>
    </row>
    <row r="65469" spans="2:6" x14ac:dyDescent="0.25">
      <c r="B65469" s="55"/>
      <c r="C65469" s="52"/>
      <c r="D65469" s="56"/>
      <c r="F65469"/>
    </row>
    <row r="65470" spans="2:6" x14ac:dyDescent="0.25">
      <c r="B65470" s="55"/>
      <c r="C65470" s="52"/>
      <c r="D65470" s="56"/>
      <c r="F65470"/>
    </row>
    <row r="65471" spans="2:6" x14ac:dyDescent="0.25">
      <c r="B65471" s="55"/>
      <c r="C65471" s="52"/>
      <c r="D65471" s="56"/>
      <c r="F65471"/>
    </row>
    <row r="65472" spans="2:6" x14ac:dyDescent="0.25">
      <c r="B65472" s="55"/>
      <c r="C65472" s="52"/>
      <c r="D65472" s="56"/>
      <c r="F65472"/>
    </row>
    <row r="65473" spans="2:6" x14ac:dyDescent="0.25">
      <c r="B65473" s="55"/>
      <c r="C65473" s="52"/>
      <c r="D65473" s="56"/>
      <c r="F65473"/>
    </row>
    <row r="65474" spans="2:6" x14ac:dyDescent="0.25">
      <c r="B65474" s="55"/>
      <c r="C65474" s="52"/>
      <c r="D65474" s="56"/>
      <c r="F65474"/>
    </row>
    <row r="65475" spans="2:6" x14ac:dyDescent="0.25">
      <c r="B65475" s="55"/>
      <c r="C65475" s="52"/>
      <c r="D65475" s="56"/>
      <c r="F65475"/>
    </row>
    <row r="65476" spans="2:6" x14ac:dyDescent="0.25">
      <c r="B65476" s="55"/>
      <c r="C65476" s="52"/>
      <c r="D65476" s="56"/>
      <c r="F65476"/>
    </row>
    <row r="65477" spans="2:6" x14ac:dyDescent="0.25">
      <c r="B65477" s="55"/>
      <c r="C65477" s="52"/>
      <c r="D65477" s="56"/>
      <c r="F65477"/>
    </row>
    <row r="65478" spans="2:6" x14ac:dyDescent="0.25">
      <c r="B65478" s="55"/>
      <c r="C65478" s="52"/>
      <c r="D65478" s="56"/>
      <c r="F65478"/>
    </row>
    <row r="65479" spans="2:6" x14ac:dyDescent="0.25">
      <c r="B65479" s="55"/>
      <c r="C65479" s="52"/>
      <c r="D65479" s="56"/>
      <c r="F65479"/>
    </row>
    <row r="65480" spans="2:6" x14ac:dyDescent="0.25">
      <c r="B65480" s="55"/>
      <c r="C65480" s="52"/>
      <c r="D65480" s="56"/>
      <c r="F65480"/>
    </row>
    <row r="65481" spans="2:6" x14ac:dyDescent="0.25">
      <c r="B65481" s="55"/>
      <c r="C65481" s="52"/>
      <c r="D65481" s="56"/>
      <c r="F65481"/>
    </row>
    <row r="65482" spans="2:6" x14ac:dyDescent="0.25">
      <c r="B65482" s="55"/>
      <c r="C65482" s="52"/>
      <c r="D65482" s="56"/>
      <c r="F65482"/>
    </row>
    <row r="65483" spans="2:6" x14ac:dyDescent="0.25">
      <c r="B65483" s="55"/>
      <c r="C65483" s="52"/>
      <c r="D65483" s="56"/>
      <c r="F65483"/>
    </row>
    <row r="65484" spans="2:6" x14ac:dyDescent="0.25">
      <c r="B65484" s="55"/>
      <c r="C65484" s="52"/>
      <c r="D65484" s="56"/>
      <c r="F65484"/>
    </row>
    <row r="65485" spans="2:6" x14ac:dyDescent="0.25">
      <c r="B65485" s="55"/>
      <c r="C65485" s="52"/>
      <c r="D65485" s="56"/>
      <c r="F65485"/>
    </row>
    <row r="65486" spans="2:6" x14ac:dyDescent="0.25">
      <c r="B65486" s="55"/>
      <c r="C65486" s="52"/>
      <c r="D65486" s="56"/>
      <c r="F65486"/>
    </row>
    <row r="65487" spans="2:6" x14ac:dyDescent="0.25">
      <c r="B65487" s="55"/>
      <c r="C65487" s="52"/>
      <c r="D65487" s="56"/>
      <c r="F65487"/>
    </row>
    <row r="65488" spans="2:6" x14ac:dyDescent="0.25">
      <c r="B65488" s="55"/>
      <c r="C65488" s="52"/>
      <c r="D65488" s="56"/>
      <c r="F65488"/>
    </row>
    <row r="65489" spans="2:6" x14ac:dyDescent="0.25">
      <c r="B65489" s="55"/>
      <c r="C65489" s="52"/>
      <c r="D65489" s="56"/>
      <c r="F65489"/>
    </row>
    <row r="65490" spans="2:6" x14ac:dyDescent="0.25">
      <c r="B65490" s="55"/>
      <c r="C65490" s="52"/>
      <c r="D65490" s="56"/>
      <c r="F65490"/>
    </row>
    <row r="65491" spans="2:6" x14ac:dyDescent="0.25">
      <c r="B65491" s="55"/>
      <c r="C65491" s="52"/>
      <c r="D65491" s="56"/>
      <c r="F65491"/>
    </row>
    <row r="65492" spans="2:6" x14ac:dyDescent="0.25">
      <c r="B65492" s="55"/>
      <c r="C65492" s="52"/>
      <c r="D65492" s="56"/>
      <c r="F65492"/>
    </row>
    <row r="65493" spans="2:6" x14ac:dyDescent="0.25">
      <c r="B65493" s="55"/>
      <c r="C65493" s="52"/>
      <c r="D65493" s="56"/>
      <c r="F65493"/>
    </row>
    <row r="65494" spans="2:6" x14ac:dyDescent="0.25">
      <c r="B65494" s="55"/>
      <c r="C65494" s="52"/>
      <c r="D65494" s="56"/>
      <c r="F65494"/>
    </row>
    <row r="65495" spans="2:6" x14ac:dyDescent="0.25">
      <c r="B65495" s="55"/>
      <c r="C65495" s="52"/>
      <c r="D65495" s="56"/>
      <c r="F65495"/>
    </row>
    <row r="65496" spans="2:6" x14ac:dyDescent="0.25">
      <c r="B65496" s="55"/>
      <c r="C65496" s="52"/>
      <c r="D65496" s="56"/>
      <c r="F65496"/>
    </row>
    <row r="65497" spans="2:6" x14ac:dyDescent="0.25">
      <c r="B65497" s="55"/>
      <c r="C65497" s="52"/>
      <c r="D65497" s="56"/>
      <c r="F65497"/>
    </row>
    <row r="65498" spans="2:6" x14ac:dyDescent="0.25">
      <c r="B65498" s="55"/>
      <c r="C65498" s="52"/>
      <c r="D65498" s="56"/>
      <c r="F65498"/>
    </row>
    <row r="65499" spans="2:6" x14ac:dyDescent="0.25">
      <c r="B65499" s="55"/>
      <c r="C65499" s="52"/>
      <c r="D65499" s="56"/>
      <c r="F65499"/>
    </row>
    <row r="65500" spans="2:6" x14ac:dyDescent="0.25">
      <c r="B65500" s="55"/>
      <c r="C65500" s="52"/>
      <c r="D65500" s="56"/>
      <c r="F65500"/>
    </row>
    <row r="65501" spans="2:6" x14ac:dyDescent="0.25">
      <c r="B65501" s="55"/>
      <c r="C65501" s="52"/>
      <c r="D65501" s="56"/>
      <c r="F65501"/>
    </row>
    <row r="65502" spans="2:6" x14ac:dyDescent="0.25">
      <c r="B65502" s="55"/>
      <c r="C65502" s="52"/>
      <c r="D65502" s="56"/>
      <c r="F65502"/>
    </row>
    <row r="65503" spans="2:6" x14ac:dyDescent="0.25">
      <c r="B65503" s="55"/>
      <c r="C65503" s="52"/>
      <c r="D65503" s="56"/>
      <c r="F65503"/>
    </row>
    <row r="65504" spans="2:6" x14ac:dyDescent="0.25">
      <c r="B65504" s="55"/>
      <c r="C65504" s="52"/>
      <c r="D65504" s="56"/>
      <c r="F65504"/>
    </row>
    <row r="65505" spans="2:6" x14ac:dyDescent="0.25">
      <c r="B65505" s="55"/>
      <c r="C65505" s="52"/>
      <c r="D65505" s="56"/>
      <c r="F65505"/>
    </row>
    <row r="65506" spans="2:6" x14ac:dyDescent="0.25">
      <c r="B65506" s="55"/>
      <c r="C65506" s="52"/>
      <c r="D65506" s="56"/>
      <c r="F65506"/>
    </row>
    <row r="65507" spans="2:6" x14ac:dyDescent="0.25">
      <c r="B65507" s="55"/>
      <c r="C65507" s="52"/>
      <c r="D65507" s="56"/>
      <c r="F65507"/>
    </row>
    <row r="65508" spans="2:6" x14ac:dyDescent="0.25">
      <c r="B65508" s="55"/>
      <c r="C65508" s="52"/>
      <c r="D65508" s="56"/>
      <c r="F65508"/>
    </row>
    <row r="65509" spans="2:6" x14ac:dyDescent="0.25">
      <c r="B65509" s="55"/>
      <c r="C65509" s="52"/>
      <c r="D65509" s="56"/>
      <c r="F65509"/>
    </row>
    <row r="65510" spans="2:6" x14ac:dyDescent="0.25">
      <c r="B65510" s="55"/>
      <c r="C65510" s="52"/>
      <c r="D65510" s="56"/>
      <c r="F65510"/>
    </row>
    <row r="65511" spans="2:6" x14ac:dyDescent="0.25">
      <c r="B65511" s="55"/>
      <c r="C65511" s="52"/>
      <c r="D65511" s="56"/>
      <c r="F65511"/>
    </row>
    <row r="65512" spans="2:6" x14ac:dyDescent="0.25">
      <c r="B65512" s="55"/>
      <c r="C65512" s="52"/>
      <c r="D65512" s="56"/>
      <c r="F65512"/>
    </row>
    <row r="65513" spans="2:6" x14ac:dyDescent="0.25">
      <c r="B65513" s="55"/>
      <c r="C65513" s="52"/>
      <c r="D65513" s="56"/>
      <c r="F65513"/>
    </row>
    <row r="65514" spans="2:6" x14ac:dyDescent="0.25">
      <c r="B65514" s="55"/>
      <c r="C65514" s="52"/>
      <c r="D65514" s="56"/>
      <c r="F65514"/>
    </row>
    <row r="65515" spans="2:6" x14ac:dyDescent="0.25">
      <c r="B65515" s="55"/>
      <c r="C65515" s="52"/>
      <c r="D65515" s="56"/>
      <c r="F65515"/>
    </row>
    <row r="65516" spans="2:6" x14ac:dyDescent="0.25">
      <c r="B65516" s="55"/>
      <c r="C65516" s="52"/>
      <c r="D65516" s="56"/>
      <c r="F65516"/>
    </row>
    <row r="65517" spans="2:6" x14ac:dyDescent="0.25">
      <c r="B65517" s="55"/>
      <c r="C65517" s="52"/>
      <c r="D65517" s="56"/>
      <c r="F65517"/>
    </row>
    <row r="65518" spans="2:6" x14ac:dyDescent="0.25">
      <c r="B65518" s="55"/>
      <c r="C65518" s="52"/>
      <c r="D65518" s="56"/>
      <c r="F65518"/>
    </row>
    <row r="65519" spans="2:6" x14ac:dyDescent="0.25">
      <c r="B65519" s="55"/>
      <c r="C65519" s="52"/>
      <c r="D65519" s="56"/>
      <c r="F65519"/>
    </row>
    <row r="65520" spans="2:6" x14ac:dyDescent="0.25">
      <c r="B65520" s="55"/>
      <c r="C65520" s="52"/>
      <c r="D65520" s="56"/>
      <c r="F65520"/>
    </row>
    <row r="65521" spans="2:6" x14ac:dyDescent="0.25">
      <c r="B65521" s="55"/>
      <c r="C65521" s="52"/>
      <c r="D65521" s="56"/>
      <c r="F65521"/>
    </row>
    <row r="65522" spans="2:6" x14ac:dyDescent="0.25">
      <c r="B65522" s="55"/>
      <c r="C65522" s="52"/>
      <c r="D65522" s="56"/>
      <c r="F65522"/>
    </row>
    <row r="65523" spans="2:6" x14ac:dyDescent="0.25">
      <c r="B65523" s="55"/>
      <c r="C65523" s="52"/>
      <c r="D65523" s="56"/>
      <c r="F65523"/>
    </row>
    <row r="65524" spans="2:6" x14ac:dyDescent="0.25">
      <c r="B65524" s="55"/>
      <c r="C65524" s="52"/>
      <c r="D65524" s="56"/>
      <c r="F65524"/>
    </row>
    <row r="65525" spans="2:6" x14ac:dyDescent="0.25">
      <c r="B65525" s="55"/>
      <c r="C65525" s="52"/>
      <c r="D65525" s="56"/>
      <c r="F65525"/>
    </row>
    <row r="65526" spans="2:6" x14ac:dyDescent="0.25">
      <c r="B65526" s="55"/>
      <c r="C65526" s="52"/>
      <c r="D65526" s="56"/>
      <c r="F65526"/>
    </row>
    <row r="65527" spans="2:6" x14ac:dyDescent="0.25">
      <c r="B65527" s="55"/>
      <c r="C65527" s="52"/>
      <c r="D65527" s="56"/>
      <c r="F65527"/>
    </row>
    <row r="65528" spans="2:6" x14ac:dyDescent="0.25">
      <c r="B65528" s="55"/>
      <c r="C65528" s="52"/>
      <c r="D65528" s="56"/>
      <c r="F65528"/>
    </row>
    <row r="65529" spans="2:6" x14ac:dyDescent="0.25">
      <c r="B65529" s="55"/>
      <c r="C65529" s="52"/>
      <c r="D65529" s="56"/>
      <c r="F65529"/>
    </row>
    <row r="65530" spans="2:6" x14ac:dyDescent="0.25">
      <c r="B65530" s="55"/>
      <c r="C65530" s="52"/>
      <c r="D65530" s="56"/>
      <c r="F65530"/>
    </row>
    <row r="65531" spans="2:6" x14ac:dyDescent="0.25">
      <c r="B65531" s="55"/>
      <c r="C65531" s="52"/>
      <c r="D65531" s="56"/>
      <c r="F65531"/>
    </row>
    <row r="65532" spans="2:6" x14ac:dyDescent="0.25">
      <c r="B65532" s="55"/>
      <c r="C65532" s="52"/>
      <c r="D65532" s="56"/>
      <c r="F65532"/>
    </row>
    <row r="65533" spans="2:6" x14ac:dyDescent="0.25">
      <c r="B65533" s="55"/>
      <c r="C65533" s="52"/>
      <c r="D65533" s="56"/>
      <c r="F65533"/>
    </row>
    <row r="65534" spans="2:6" x14ac:dyDescent="0.25">
      <c r="B65534" s="55"/>
      <c r="C65534" s="52"/>
      <c r="D65534" s="56"/>
      <c r="F65534"/>
    </row>
    <row r="65535" spans="2:6" x14ac:dyDescent="0.25">
      <c r="B65535" s="55"/>
      <c r="C65535" s="52"/>
      <c r="D65535" s="56"/>
      <c r="F65535"/>
    </row>
    <row r="65536" spans="2:6" x14ac:dyDescent="0.25">
      <c r="B65536" s="55"/>
      <c r="C65536" s="52"/>
      <c r="D65536" s="56"/>
      <c r="F65536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K2202"/>
  <sheetViews>
    <sheetView topLeftCell="A3" zoomScale="75" workbookViewId="0">
      <selection activeCell="K15" sqref="K15"/>
    </sheetView>
  </sheetViews>
  <sheetFormatPr defaultRowHeight="13.2" x14ac:dyDescent="0.25"/>
  <cols>
    <col min="1" max="1" width="4.6640625" customWidth="1"/>
    <col min="2" max="2" width="12" style="2" customWidth="1"/>
    <col min="3" max="4" width="10.88671875" style="2" bestFit="1" customWidth="1"/>
    <col min="5" max="5" width="9.88671875" style="2" bestFit="1" customWidth="1"/>
    <col min="6" max="6" width="11.6640625" style="2" bestFit="1" customWidth="1"/>
    <col min="7" max="7" width="9.109375" style="2" customWidth="1"/>
    <col min="8" max="8" width="9.88671875" style="2" bestFit="1" customWidth="1"/>
    <col min="9" max="9" width="9.109375" style="2" customWidth="1"/>
  </cols>
  <sheetData>
    <row r="1" spans="2:11" ht="13.8" thickBot="1" x14ac:dyDescent="0.3">
      <c r="B1" s="54" t="s">
        <v>86</v>
      </c>
      <c r="I1" s="52"/>
      <c r="K1" s="53"/>
    </row>
    <row r="2" spans="2:11" x14ac:dyDescent="0.25">
      <c r="B2" s="105" t="s">
        <v>62</v>
      </c>
      <c r="C2" s="58"/>
      <c r="D2" s="58"/>
      <c r="E2" s="58"/>
      <c r="F2" s="70"/>
      <c r="G2"/>
      <c r="H2" s="53"/>
      <c r="I2"/>
    </row>
    <row r="3" spans="2:11" ht="15.6" x14ac:dyDescent="0.35">
      <c r="B3" s="60" t="s">
        <v>78</v>
      </c>
      <c r="C3" s="66">
        <v>100</v>
      </c>
      <c r="D3" s="18"/>
      <c r="E3" s="69" t="s">
        <v>75</v>
      </c>
      <c r="F3" s="71">
        <v>100</v>
      </c>
      <c r="G3"/>
      <c r="H3" s="53"/>
      <c r="I3"/>
    </row>
    <row r="4" spans="2:11" x14ac:dyDescent="0.25">
      <c r="B4" s="60" t="s">
        <v>12</v>
      </c>
      <c r="C4" s="66">
        <v>0.05</v>
      </c>
      <c r="D4" s="18"/>
      <c r="E4" s="69" t="s">
        <v>76</v>
      </c>
      <c r="F4" s="71">
        <v>0</v>
      </c>
      <c r="G4"/>
      <c r="H4" s="53"/>
      <c r="I4"/>
    </row>
    <row r="5" spans="2:11" x14ac:dyDescent="0.25">
      <c r="B5" s="62" t="s">
        <v>4</v>
      </c>
      <c r="C5" s="66">
        <v>0.3</v>
      </c>
      <c r="D5" s="18"/>
      <c r="E5" s="69" t="s">
        <v>77</v>
      </c>
      <c r="F5" s="71">
        <v>0.02</v>
      </c>
      <c r="G5"/>
      <c r="H5" s="53"/>
      <c r="I5"/>
    </row>
    <row r="6" spans="2:11" ht="13.8" thickBot="1" x14ac:dyDescent="0.3">
      <c r="B6" s="63" t="s">
        <v>79</v>
      </c>
      <c r="C6" s="75">
        <f>1/(365*24)</f>
        <v>1.1415525114155251E-4</v>
      </c>
      <c r="D6" s="72" t="s">
        <v>74</v>
      </c>
      <c r="E6" s="73"/>
      <c r="F6" s="74"/>
      <c r="G6"/>
      <c r="H6" s="53"/>
      <c r="I6"/>
    </row>
    <row r="7" spans="2:11" x14ac:dyDescent="0.25">
      <c r="B7" s="54"/>
      <c r="I7" s="52"/>
      <c r="K7" s="53"/>
    </row>
    <row r="8" spans="2:11" x14ac:dyDescent="0.25">
      <c r="B8" s="10" t="s">
        <v>88</v>
      </c>
      <c r="I8" s="52"/>
      <c r="K8" s="53"/>
    </row>
    <row r="9" spans="2:11" ht="17.399999999999999" thickBot="1" x14ac:dyDescent="0.4">
      <c r="B9" s="10" t="s">
        <v>91</v>
      </c>
      <c r="I9" s="52"/>
      <c r="K9" s="53"/>
    </row>
    <row r="10" spans="2:11" s="65" customFormat="1" ht="15.6" x14ac:dyDescent="0.35">
      <c r="B10" s="95" t="s">
        <v>81</v>
      </c>
      <c r="C10" s="96" t="s">
        <v>89</v>
      </c>
      <c r="D10" s="96" t="s">
        <v>90</v>
      </c>
      <c r="E10" s="97" t="s">
        <v>53</v>
      </c>
      <c r="F10" s="97" t="s">
        <v>87</v>
      </c>
      <c r="G10" s="97" t="s">
        <v>82</v>
      </c>
      <c r="H10" s="98" t="s">
        <v>85</v>
      </c>
    </row>
    <row r="11" spans="2:11" x14ac:dyDescent="0.25">
      <c r="B11" s="60">
        <v>0</v>
      </c>
      <c r="C11" s="69"/>
      <c r="D11" s="69"/>
      <c r="E11" s="18"/>
      <c r="F11" s="18"/>
      <c r="G11" s="18"/>
      <c r="H11" s="61">
        <f>C3</f>
        <v>100</v>
      </c>
      <c r="I11"/>
    </row>
    <row r="12" spans="2:11" x14ac:dyDescent="0.25">
      <c r="B12" s="99">
        <f>B11+$C$6</f>
        <v>1.1415525114155251E-4</v>
      </c>
      <c r="C12" s="100">
        <f t="shared" ref="C12:D31" ca="1" si="0">NORMINV(RAND(),0,1)</f>
        <v>-0.33794549381127581</v>
      </c>
      <c r="D12" s="100">
        <f t="shared" ca="1" si="0"/>
        <v>-0.21656092030752916</v>
      </c>
      <c r="E12" s="100">
        <f t="shared" ref="E12:E75" ca="1" si="1">RAND()</f>
        <v>0.8102482504074302</v>
      </c>
      <c r="F12" s="18">
        <f ca="1">IF($F$3*$C$6&gt;E12,1,0)</f>
        <v>0</v>
      </c>
      <c r="G12" s="101">
        <f ca="1">EXP(($F$6-0.5*$C$5^2-$F$3*$F$4)*$C$6+($C$5*C12*$C$6^0.5)+($F$4+$F$5*D12)*F12)</f>
        <v>0.99891223707362231</v>
      </c>
      <c r="H12" s="106">
        <f ca="1">G12*H11</f>
        <v>99.891223707362229</v>
      </c>
      <c r="I12"/>
    </row>
    <row r="13" spans="2:11" x14ac:dyDescent="0.25">
      <c r="B13" s="99">
        <f t="shared" ref="B13:B76" si="2">B12+$C$6</f>
        <v>2.2831050228310502E-4</v>
      </c>
      <c r="C13" s="100">
        <f t="shared" ca="1" si="0"/>
        <v>-0.96196799859171733</v>
      </c>
      <c r="D13" s="100">
        <f t="shared" ca="1" si="0"/>
        <v>-9.9073531600879505E-2</v>
      </c>
      <c r="E13" s="100">
        <f t="shared" ca="1" si="1"/>
        <v>0.17413261125787294</v>
      </c>
      <c r="F13" s="18">
        <f t="shared" ref="F13:F76" ca="1" si="3">IF($F$3*$C$6&gt;E13,1,0)</f>
        <v>0</v>
      </c>
      <c r="G13" s="101">
        <f t="shared" ref="G13:G76" ca="1" si="4">EXP(($F$6-0.5*$C$5^2-$F$3*$F$4)*$C$6+($C$5*C13*$C$6^0.5)+($F$4+$F$5*D13)*F13)</f>
        <v>0.99691622793240298</v>
      </c>
      <c r="H13" s="106">
        <f t="shared" ref="H13:H76" ca="1" si="5">G13*H12</f>
        <v>99.583181941895376</v>
      </c>
      <c r="I13"/>
    </row>
    <row r="14" spans="2:11" x14ac:dyDescent="0.25">
      <c r="B14" s="99">
        <f t="shared" si="2"/>
        <v>3.4246575342465754E-4</v>
      </c>
      <c r="C14" s="100">
        <f t="shared" ca="1" si="0"/>
        <v>0.44548642108566128</v>
      </c>
      <c r="D14" s="100">
        <f t="shared" ca="1" si="0"/>
        <v>-1.3972749002277851</v>
      </c>
      <c r="E14" s="100">
        <f t="shared" ca="1" si="1"/>
        <v>0.33550114099447564</v>
      </c>
      <c r="F14" s="18">
        <f t="shared" ca="1" si="3"/>
        <v>0</v>
      </c>
      <c r="G14" s="101">
        <f t="shared" ca="1" si="4"/>
        <v>1.0014237949776401</v>
      </c>
      <c r="H14" s="106">
        <f t="shared" ca="1" si="5"/>
        <v>99.724967976201668</v>
      </c>
      <c r="I14"/>
    </row>
    <row r="15" spans="2:11" x14ac:dyDescent="0.25">
      <c r="B15" s="99">
        <f t="shared" si="2"/>
        <v>4.5662100456621003E-4</v>
      </c>
      <c r="C15" s="100">
        <f t="shared" ca="1" si="0"/>
        <v>0.94501501735066995</v>
      </c>
      <c r="D15" s="100">
        <f t="shared" ca="1" si="0"/>
        <v>0.85622104961657897</v>
      </c>
      <c r="E15" s="100">
        <f t="shared" ca="1" si="1"/>
        <v>0.90667556145723527</v>
      </c>
      <c r="F15" s="18">
        <f t="shared" ca="1" si="3"/>
        <v>0</v>
      </c>
      <c r="G15" s="101">
        <f t="shared" ca="1" si="4"/>
        <v>1.0030284999302921</v>
      </c>
      <c r="H15" s="106">
        <f t="shared" ca="1" si="5"/>
        <v>100.02698503476597</v>
      </c>
      <c r="I15"/>
    </row>
    <row r="16" spans="2:11" x14ac:dyDescent="0.25">
      <c r="B16" s="99">
        <f t="shared" si="2"/>
        <v>5.7077625570776253E-4</v>
      </c>
      <c r="C16" s="100">
        <f t="shared" ca="1" si="0"/>
        <v>0.42179863157798536</v>
      </c>
      <c r="D16" s="100">
        <f t="shared" ca="1" si="0"/>
        <v>0.25521785573801026</v>
      </c>
      <c r="E16" s="100">
        <f t="shared" ca="1" si="1"/>
        <v>0.90496042639749064</v>
      </c>
      <c r="F16" s="18">
        <f t="shared" ca="1" si="3"/>
        <v>0</v>
      </c>
      <c r="G16" s="101">
        <f t="shared" ca="1" si="4"/>
        <v>1.0013477631979484</v>
      </c>
      <c r="H16" s="106">
        <f t="shared" ca="1" si="5"/>
        <v>100.16179772399757</v>
      </c>
      <c r="I16"/>
    </row>
    <row r="17" spans="2:9" x14ac:dyDescent="0.25">
      <c r="B17" s="99">
        <f t="shared" si="2"/>
        <v>6.8493150684931507E-4</v>
      </c>
      <c r="C17" s="100">
        <f t="shared" ca="1" si="0"/>
        <v>0.12953705663676374</v>
      </c>
      <c r="D17" s="100">
        <f t="shared" ca="1" si="0"/>
        <v>0.93770495368517004</v>
      </c>
      <c r="E17" s="100">
        <f t="shared" ca="1" si="1"/>
        <v>0.41303859963863587</v>
      </c>
      <c r="F17" s="18">
        <f t="shared" ca="1" si="3"/>
        <v>0</v>
      </c>
      <c r="G17" s="101">
        <f t="shared" ca="1" si="4"/>
        <v>1.0004101527262947</v>
      </c>
      <c r="H17" s="106">
        <f t="shared" ca="1" si="5"/>
        <v>100.20287935840464</v>
      </c>
      <c r="I17"/>
    </row>
    <row r="18" spans="2:9" x14ac:dyDescent="0.25">
      <c r="B18" s="99">
        <f t="shared" si="2"/>
        <v>7.9908675799086762E-4</v>
      </c>
      <c r="C18" s="100">
        <f t="shared" ca="1" si="0"/>
        <v>0.56611838772369083</v>
      </c>
      <c r="D18" s="100">
        <f t="shared" ca="1" si="0"/>
        <v>0.76292280937195756</v>
      </c>
      <c r="E18" s="100">
        <f t="shared" ca="1" si="1"/>
        <v>0.53562164819309555</v>
      </c>
      <c r="F18" s="18">
        <f t="shared" ca="1" si="3"/>
        <v>0</v>
      </c>
      <c r="G18" s="101">
        <f t="shared" ca="1" si="4"/>
        <v>1.0018110824790114</v>
      </c>
      <c r="H18" s="106">
        <f t="shared" ca="1" si="5"/>
        <v>100.38435503755714</v>
      </c>
      <c r="I18"/>
    </row>
    <row r="19" spans="2:9" x14ac:dyDescent="0.25">
      <c r="B19" s="99">
        <f t="shared" si="2"/>
        <v>9.1324200913242017E-4</v>
      </c>
      <c r="C19" s="100">
        <f t="shared" ca="1" si="0"/>
        <v>-0.21124833438079804</v>
      </c>
      <c r="D19" s="100">
        <f t="shared" ca="1" si="0"/>
        <v>-1.0208168532699347</v>
      </c>
      <c r="E19" s="100">
        <f t="shared" ca="1" si="1"/>
        <v>0.40988728401767172</v>
      </c>
      <c r="F19" s="18">
        <f t="shared" ca="1" si="3"/>
        <v>0</v>
      </c>
      <c r="G19" s="101">
        <f t="shared" ca="1" si="4"/>
        <v>0.99931798060077248</v>
      </c>
      <c r="H19" s="106">
        <f t="shared" ca="1" si="5"/>
        <v>100.31589096004258</v>
      </c>
      <c r="I19"/>
    </row>
    <row r="20" spans="2:9" x14ac:dyDescent="0.25">
      <c r="B20" s="99">
        <f t="shared" si="2"/>
        <v>1.0273972602739727E-3</v>
      </c>
      <c r="C20" s="100">
        <f t="shared" ca="1" si="0"/>
        <v>2.6694760890677571</v>
      </c>
      <c r="D20" s="100">
        <f t="shared" ca="1" si="0"/>
        <v>1.3319959180080332</v>
      </c>
      <c r="E20" s="100">
        <f t="shared" ca="1" si="1"/>
        <v>0.27025812237479307</v>
      </c>
      <c r="F20" s="18">
        <f t="shared" ca="1" si="3"/>
        <v>0</v>
      </c>
      <c r="G20" s="101">
        <f t="shared" ca="1" si="4"/>
        <v>1.0085880121229451</v>
      </c>
      <c r="H20" s="106">
        <f t="shared" ca="1" si="5"/>
        <v>101.17740504773147</v>
      </c>
      <c r="I20"/>
    </row>
    <row r="21" spans="2:9" x14ac:dyDescent="0.25">
      <c r="B21" s="99">
        <f t="shared" si="2"/>
        <v>1.1415525114155253E-3</v>
      </c>
      <c r="C21" s="100">
        <f t="shared" ca="1" si="0"/>
        <v>-0.29982174964970909</v>
      </c>
      <c r="D21" s="100">
        <f t="shared" ca="1" si="0"/>
        <v>-0.32251477932732087</v>
      </c>
      <c r="E21" s="100">
        <f t="shared" ca="1" si="1"/>
        <v>0.66477801392274616</v>
      </c>
      <c r="F21" s="18">
        <f t="shared" ca="1" si="3"/>
        <v>0</v>
      </c>
      <c r="G21" s="101">
        <f t="shared" ca="1" si="4"/>
        <v>0.99903430979228747</v>
      </c>
      <c r="H21" s="106">
        <f t="shared" ca="1" si="5"/>
        <v>101.07969901843511</v>
      </c>
      <c r="I21"/>
    </row>
    <row r="22" spans="2:9" x14ac:dyDescent="0.25">
      <c r="B22" s="99">
        <f t="shared" si="2"/>
        <v>1.2557077625570778E-3</v>
      </c>
      <c r="C22" s="100">
        <f t="shared" ca="1" si="0"/>
        <v>-5.2195900934748352E-2</v>
      </c>
      <c r="D22" s="100">
        <f t="shared" ca="1" si="0"/>
        <v>-0.52505924941215198</v>
      </c>
      <c r="E22" s="100">
        <f t="shared" ca="1" si="1"/>
        <v>0.26129425005882001</v>
      </c>
      <c r="F22" s="18">
        <f t="shared" ca="1" si="3"/>
        <v>0</v>
      </c>
      <c r="G22" s="101">
        <f t="shared" ca="1" si="4"/>
        <v>0.99982757415989099</v>
      </c>
      <c r="H22" s="106">
        <f t="shared" ca="1" si="5"/>
        <v>101.06227026641389</v>
      </c>
      <c r="I22"/>
    </row>
    <row r="23" spans="2:9" x14ac:dyDescent="0.25">
      <c r="B23" s="99">
        <f t="shared" si="2"/>
        <v>1.3698630136986304E-3</v>
      </c>
      <c r="C23" s="100">
        <f t="shared" ca="1" si="0"/>
        <v>-1.3017915989621542</v>
      </c>
      <c r="D23" s="100">
        <f t="shared" ca="1" si="0"/>
        <v>1.1590168469410855</v>
      </c>
      <c r="E23" s="100">
        <f t="shared" ca="1" si="1"/>
        <v>2.2937364757028789E-2</v>
      </c>
      <c r="F23" s="18">
        <f t="shared" ca="1" si="3"/>
        <v>0</v>
      </c>
      <c r="G23" s="101">
        <f t="shared" ca="1" si="4"/>
        <v>0.99583094018366047</v>
      </c>
      <c r="H23" s="106">
        <f t="shared" ca="1" si="5"/>
        <v>100.64093561649814</v>
      </c>
      <c r="I23"/>
    </row>
    <row r="24" spans="2:9" x14ac:dyDescent="0.25">
      <c r="B24" s="99">
        <f t="shared" si="2"/>
        <v>1.4840182648401829E-3</v>
      </c>
      <c r="C24" s="100">
        <f t="shared" ca="1" si="0"/>
        <v>-8.4119164966978133E-2</v>
      </c>
      <c r="D24" s="100">
        <f t="shared" ca="1" si="0"/>
        <v>4.851017365581356E-2</v>
      </c>
      <c r="E24" s="100">
        <f t="shared" ca="1" si="1"/>
        <v>0.70358264604251808</v>
      </c>
      <c r="F24" s="18">
        <f t="shared" ca="1" si="3"/>
        <v>0</v>
      </c>
      <c r="G24" s="101">
        <f t="shared" ca="1" si="4"/>
        <v>0.9997252732768761</v>
      </c>
      <c r="H24" s="106">
        <f t="shared" ca="1" si="5"/>
        <v>100.61328686204409</v>
      </c>
      <c r="I24"/>
    </row>
    <row r="25" spans="2:9" x14ac:dyDescent="0.25">
      <c r="B25" s="99">
        <f t="shared" si="2"/>
        <v>1.5981735159817355E-3</v>
      </c>
      <c r="C25" s="100">
        <f t="shared" ca="1" si="0"/>
        <v>9.0606135927373543E-2</v>
      </c>
      <c r="D25" s="100">
        <f t="shared" ca="1" si="0"/>
        <v>-0.75689058576244861</v>
      </c>
      <c r="E25" s="100">
        <f t="shared" ca="1" si="1"/>
        <v>0.58896804335692088</v>
      </c>
      <c r="F25" s="18">
        <f t="shared" ca="1" si="3"/>
        <v>0</v>
      </c>
      <c r="G25" s="101">
        <f t="shared" ca="1" si="4"/>
        <v>1.0002853239047689</v>
      </c>
      <c r="H25" s="106">
        <f t="shared" ca="1" si="5"/>
        <v>100.6419942379232</v>
      </c>
      <c r="I25"/>
    </row>
    <row r="26" spans="2:9" x14ac:dyDescent="0.25">
      <c r="B26" s="99">
        <f t="shared" si="2"/>
        <v>1.712328767123288E-3</v>
      </c>
      <c r="C26" s="100">
        <f t="shared" ca="1" si="0"/>
        <v>0.65911763158510439</v>
      </c>
      <c r="D26" s="100">
        <f t="shared" ca="1" si="0"/>
        <v>0.64990331338776741</v>
      </c>
      <c r="E26" s="100">
        <f t="shared" ca="1" si="1"/>
        <v>0.59905557178166235</v>
      </c>
      <c r="F26" s="18">
        <f t="shared" ca="1" si="3"/>
        <v>0</v>
      </c>
      <c r="G26" s="101">
        <f t="shared" ca="1" si="4"/>
        <v>1.0021097576920117</v>
      </c>
      <c r="H26" s="106">
        <f t="shared" ca="1" si="5"/>
        <v>100.85432445940606</v>
      </c>
      <c r="I26"/>
    </row>
    <row r="27" spans="2:9" x14ac:dyDescent="0.25">
      <c r="B27" s="99">
        <f t="shared" si="2"/>
        <v>1.8264840182648406E-3</v>
      </c>
      <c r="C27" s="100">
        <f t="shared" ca="1" si="0"/>
        <v>1.4465058484347537</v>
      </c>
      <c r="D27" s="100">
        <f t="shared" ca="1" si="0"/>
        <v>-0.57466195357847027</v>
      </c>
      <c r="E27" s="100">
        <f t="shared" ca="1" si="1"/>
        <v>0.19687748326993693</v>
      </c>
      <c r="F27" s="18">
        <f t="shared" ca="1" si="3"/>
        <v>0</v>
      </c>
      <c r="G27" s="101">
        <f t="shared" ca="1" si="4"/>
        <v>1.0046420950353863</v>
      </c>
      <c r="H27" s="106">
        <f t="shared" ca="1" si="5"/>
        <v>101.3224998182763</v>
      </c>
      <c r="I27"/>
    </row>
    <row r="28" spans="2:9" x14ac:dyDescent="0.25">
      <c r="B28" s="99">
        <f t="shared" si="2"/>
        <v>1.9406392694063931E-3</v>
      </c>
      <c r="C28" s="100">
        <f t="shared" ca="1" si="0"/>
        <v>0.88548631538287736</v>
      </c>
      <c r="D28" s="100">
        <f t="shared" ca="1" si="0"/>
        <v>-0.2976628366013756</v>
      </c>
      <c r="E28" s="100">
        <f t="shared" ca="1" si="1"/>
        <v>0.46000556513849156</v>
      </c>
      <c r="F28" s="18">
        <f t="shared" ca="1" si="3"/>
        <v>0</v>
      </c>
      <c r="G28" s="101">
        <f t="shared" ca="1" si="4"/>
        <v>1.0028371327512537</v>
      </c>
      <c r="H28" s="106">
        <f t="shared" ca="1" si="5"/>
        <v>101.60996520094963</v>
      </c>
      <c r="I28"/>
    </row>
    <row r="29" spans="2:9" x14ac:dyDescent="0.25">
      <c r="B29" s="99">
        <f t="shared" si="2"/>
        <v>2.0547945205479454E-3</v>
      </c>
      <c r="C29" s="100">
        <f t="shared" ca="1" si="0"/>
        <v>-0.97344582172809169</v>
      </c>
      <c r="D29" s="100">
        <f t="shared" ca="1" si="0"/>
        <v>-0.50039375310007017</v>
      </c>
      <c r="E29" s="100">
        <f t="shared" ca="1" si="1"/>
        <v>0.99761742448960944</v>
      </c>
      <c r="F29" s="18">
        <f t="shared" ca="1" si="3"/>
        <v>0</v>
      </c>
      <c r="G29" s="101">
        <f t="shared" ca="1" si="4"/>
        <v>0.99687955214836688</v>
      </c>
      <c r="H29" s="106">
        <f t="shared" ca="1" si="5"/>
        <v>101.29289660333382</v>
      </c>
      <c r="I29"/>
    </row>
    <row r="30" spans="2:9" x14ac:dyDescent="0.25">
      <c r="B30" s="99">
        <f t="shared" si="2"/>
        <v>2.1689497716894978E-3</v>
      </c>
      <c r="C30" s="100">
        <f t="shared" ca="1" si="0"/>
        <v>-0.43520913095562719</v>
      </c>
      <c r="D30" s="100">
        <f t="shared" ca="1" si="0"/>
        <v>1.2283135220059194</v>
      </c>
      <c r="E30" s="100">
        <f t="shared" ca="1" si="1"/>
        <v>0.19692025650970901</v>
      </c>
      <c r="F30" s="18">
        <f t="shared" ca="1" si="3"/>
        <v>0</v>
      </c>
      <c r="G30" s="101">
        <f t="shared" ca="1" si="4"/>
        <v>0.99860086522509262</v>
      </c>
      <c r="H30" s="106">
        <f t="shared" ca="1" si="5"/>
        <v>101.151174189245</v>
      </c>
      <c r="I30"/>
    </row>
    <row r="31" spans="2:9" x14ac:dyDescent="0.25">
      <c r="B31" s="99">
        <f t="shared" si="2"/>
        <v>2.2831050228310501E-3</v>
      </c>
      <c r="C31" s="100">
        <f t="shared" ca="1" si="0"/>
        <v>-0.63136212702374905</v>
      </c>
      <c r="D31" s="100">
        <f t="shared" ca="1" si="0"/>
        <v>2.2721724235452712</v>
      </c>
      <c r="E31" s="100">
        <f t="shared" ca="1" si="1"/>
        <v>0.89676411551043866</v>
      </c>
      <c r="F31" s="18">
        <f t="shared" ca="1" si="3"/>
        <v>0</v>
      </c>
      <c r="G31" s="101">
        <f t="shared" ca="1" si="4"/>
        <v>0.99797321228745983</v>
      </c>
      <c r="H31" s="106">
        <f t="shared" ca="1" si="5"/>
        <v>100.94616223228923</v>
      </c>
      <c r="I31"/>
    </row>
    <row r="32" spans="2:9" x14ac:dyDescent="0.25">
      <c r="B32" s="99">
        <f t="shared" si="2"/>
        <v>2.3972602739726024E-3</v>
      </c>
      <c r="C32" s="100">
        <f t="shared" ref="C32:D95" ca="1" si="6">NORMINV(RAND(),0,1)</f>
        <v>-1.6712374417693354</v>
      </c>
      <c r="D32" s="100">
        <f t="shared" ca="1" si="6"/>
        <v>-1.2180043995613232</v>
      </c>
      <c r="E32" s="100">
        <f t="shared" ca="1" si="1"/>
        <v>0.34569316511060677</v>
      </c>
      <c r="F32" s="18">
        <f t="shared" ca="1" si="3"/>
        <v>0</v>
      </c>
      <c r="G32" s="101">
        <f t="shared" ca="1" si="4"/>
        <v>0.99465238890380625</v>
      </c>
      <c r="H32" s="106">
        <f t="shared" ca="1" si="5"/>
        <v>100.40634141501766</v>
      </c>
      <c r="I32"/>
    </row>
    <row r="33" spans="2:9" x14ac:dyDescent="0.25">
      <c r="B33" s="99">
        <f t="shared" si="2"/>
        <v>2.5114155251141548E-3</v>
      </c>
      <c r="C33" s="100">
        <f t="shared" ca="1" si="6"/>
        <v>-0.85791043602512218</v>
      </c>
      <c r="D33" s="100">
        <f t="shared" ca="1" si="6"/>
        <v>1.4777197065996006</v>
      </c>
      <c r="E33" s="100">
        <f t="shared" ca="1" si="1"/>
        <v>0.28040281136007561</v>
      </c>
      <c r="F33" s="18">
        <f t="shared" ca="1" si="3"/>
        <v>0</v>
      </c>
      <c r="G33" s="101">
        <f t="shared" ca="1" si="4"/>
        <v>0.99724879094407493</v>
      </c>
      <c r="H33" s="106">
        <f t="shared" ca="1" si="5"/>
        <v>100.13010257924437</v>
      </c>
      <c r="I33"/>
    </row>
    <row r="34" spans="2:9" x14ac:dyDescent="0.25">
      <c r="B34" s="99">
        <f t="shared" si="2"/>
        <v>2.6255707762557071E-3</v>
      </c>
      <c r="C34" s="100">
        <f t="shared" ca="1" si="6"/>
        <v>0.13595808923128061</v>
      </c>
      <c r="D34" s="100">
        <f t="shared" ca="1" si="6"/>
        <v>0.71176600613398477</v>
      </c>
      <c r="E34" s="100">
        <f t="shared" ca="1" si="1"/>
        <v>0.81804135462996097</v>
      </c>
      <c r="F34" s="18">
        <f t="shared" ca="1" si="3"/>
        <v>0</v>
      </c>
      <c r="G34" s="101">
        <f t="shared" ca="1" si="4"/>
        <v>1.0004307427400083</v>
      </c>
      <c r="H34" s="106">
        <f t="shared" ca="1" si="5"/>
        <v>100.17323289398666</v>
      </c>
      <c r="I34"/>
    </row>
    <row r="35" spans="2:9" x14ac:dyDescent="0.25">
      <c r="B35" s="99">
        <f t="shared" si="2"/>
        <v>2.7397260273972594E-3</v>
      </c>
      <c r="C35" s="100">
        <f t="shared" ca="1" si="6"/>
        <v>-1.2429836715455167</v>
      </c>
      <c r="D35" s="100">
        <f t="shared" ca="1" si="6"/>
        <v>-0.15885348148003686</v>
      </c>
      <c r="E35" s="100">
        <f t="shared" ca="1" si="1"/>
        <v>0.92774083555060294</v>
      </c>
      <c r="F35" s="18">
        <f t="shared" ca="1" si="3"/>
        <v>0</v>
      </c>
      <c r="G35" s="101">
        <f t="shared" ca="1" si="4"/>
        <v>0.99601866929452154</v>
      </c>
      <c r="H35" s="106">
        <f t="shared" ca="1" si="5"/>
        <v>99.774410125998784</v>
      </c>
      <c r="I35"/>
    </row>
    <row r="36" spans="2:9" x14ac:dyDescent="0.25">
      <c r="B36" s="99">
        <f t="shared" si="2"/>
        <v>2.8538812785388118E-3</v>
      </c>
      <c r="C36" s="100">
        <f t="shared" ca="1" si="6"/>
        <v>0.15584873835905455</v>
      </c>
      <c r="D36" s="100">
        <f t="shared" ca="1" si="6"/>
        <v>1.105736373574473</v>
      </c>
      <c r="E36" s="100">
        <f t="shared" ca="1" si="1"/>
        <v>7.0654272449226951E-2</v>
      </c>
      <c r="F36" s="18">
        <f t="shared" ca="1" si="3"/>
        <v>0</v>
      </c>
      <c r="G36" s="101">
        <f t="shared" ca="1" si="4"/>
        <v>1.0004945278092707</v>
      </c>
      <c r="H36" s="106">
        <f t="shared" ca="1" si="5"/>
        <v>99.823751346459673</v>
      </c>
      <c r="I36"/>
    </row>
    <row r="37" spans="2:9" x14ac:dyDescent="0.25">
      <c r="B37" s="99">
        <f t="shared" si="2"/>
        <v>2.9680365296803641E-3</v>
      </c>
      <c r="C37" s="100">
        <f t="shared" ca="1" si="6"/>
        <v>-9.7107886176672764E-2</v>
      </c>
      <c r="D37" s="100">
        <f t="shared" ca="1" si="6"/>
        <v>0.98992131825070828</v>
      </c>
      <c r="E37" s="100">
        <f t="shared" ca="1" si="1"/>
        <v>0.98476230494475292</v>
      </c>
      <c r="F37" s="18">
        <f t="shared" ca="1" si="3"/>
        <v>0</v>
      </c>
      <c r="G37" s="101">
        <f t="shared" ca="1" si="4"/>
        <v>0.99968365278315352</v>
      </c>
      <c r="H37" s="106">
        <f t="shared" ca="1" si="5"/>
        <v>99.792172380546049</v>
      </c>
      <c r="I37"/>
    </row>
    <row r="38" spans="2:9" x14ac:dyDescent="0.25">
      <c r="B38" s="99">
        <f t="shared" si="2"/>
        <v>3.0821917808219164E-3</v>
      </c>
      <c r="C38" s="100">
        <f t="shared" ca="1" si="6"/>
        <v>-1.3082785699225497</v>
      </c>
      <c r="D38" s="100">
        <f t="shared" ca="1" si="6"/>
        <v>-1.8550235836300999</v>
      </c>
      <c r="E38" s="100">
        <f t="shared" ca="1" si="1"/>
        <v>0.48347927842293703</v>
      </c>
      <c r="F38" s="18">
        <f t="shared" ca="1" si="3"/>
        <v>0</v>
      </c>
      <c r="G38" s="101">
        <f t="shared" ca="1" si="4"/>
        <v>0.99581023437216565</v>
      </c>
      <c r="H38" s="106">
        <f t="shared" ca="1" si="5"/>
        <v>99.374066566779121</v>
      </c>
      <c r="I38"/>
    </row>
    <row r="39" spans="2:9" x14ac:dyDescent="0.25">
      <c r="B39" s="99">
        <f t="shared" si="2"/>
        <v>3.1963470319634688E-3</v>
      </c>
      <c r="C39" s="100">
        <f t="shared" ca="1" si="6"/>
        <v>-0.77929371400387026</v>
      </c>
      <c r="D39" s="100">
        <f t="shared" ca="1" si="6"/>
        <v>-0.70364080784202088</v>
      </c>
      <c r="E39" s="100">
        <f t="shared" ca="1" si="1"/>
        <v>0.38508136264324744</v>
      </c>
      <c r="F39" s="18">
        <f t="shared" ca="1" si="3"/>
        <v>0</v>
      </c>
      <c r="G39" s="101">
        <f t="shared" ca="1" si="4"/>
        <v>0.9975001198102037</v>
      </c>
      <c r="H39" s="106">
        <f t="shared" ca="1" si="5"/>
        <v>99.125643306389335</v>
      </c>
      <c r="I39"/>
    </row>
    <row r="40" spans="2:9" x14ac:dyDescent="0.25">
      <c r="B40" s="99">
        <f t="shared" si="2"/>
        <v>3.3105022831050211E-3</v>
      </c>
      <c r="C40" s="100">
        <f t="shared" ca="1" si="6"/>
        <v>0.70999249146552756</v>
      </c>
      <c r="D40" s="100">
        <f t="shared" ca="1" si="6"/>
        <v>-0.19369394976820331</v>
      </c>
      <c r="E40" s="100">
        <f t="shared" ca="1" si="1"/>
        <v>0.53395851506174141</v>
      </c>
      <c r="F40" s="18">
        <f t="shared" ca="1" si="3"/>
        <v>0</v>
      </c>
      <c r="G40" s="101">
        <f t="shared" ca="1" si="4"/>
        <v>1.0022731844363928</v>
      </c>
      <c r="H40" s="106">
        <f t="shared" ca="1" si="5"/>
        <v>99.350974176000847</v>
      </c>
      <c r="I40"/>
    </row>
    <row r="41" spans="2:9" x14ac:dyDescent="0.25">
      <c r="B41" s="99">
        <f t="shared" si="2"/>
        <v>3.4246575342465734E-3</v>
      </c>
      <c r="C41" s="100">
        <f t="shared" ca="1" si="6"/>
        <v>-2.1545019990298897</v>
      </c>
      <c r="D41" s="100">
        <f t="shared" ca="1" si="6"/>
        <v>-0.19784124560828786</v>
      </c>
      <c r="E41" s="100">
        <f t="shared" ca="1" si="1"/>
        <v>0.5955146949084642</v>
      </c>
      <c r="F41" s="18">
        <f t="shared" ca="1" si="3"/>
        <v>0</v>
      </c>
      <c r="G41" s="101">
        <f t="shared" ca="1" si="4"/>
        <v>0.99311285535621807</v>
      </c>
      <c r="H41" s="106">
        <f t="shared" ca="1" si="5"/>
        <v>98.666729646350092</v>
      </c>
      <c r="I41"/>
    </row>
    <row r="42" spans="2:9" x14ac:dyDescent="0.25">
      <c r="B42" s="99">
        <f t="shared" si="2"/>
        <v>3.5388127853881257E-3</v>
      </c>
      <c r="C42" s="100">
        <f t="shared" ca="1" si="6"/>
        <v>0.87666649051243439</v>
      </c>
      <c r="D42" s="100">
        <f t="shared" ca="1" si="6"/>
        <v>1.5944715414661914</v>
      </c>
      <c r="E42" s="100">
        <f t="shared" ca="1" si="1"/>
        <v>0.97645904421857477</v>
      </c>
      <c r="F42" s="18">
        <f t="shared" ca="1" si="3"/>
        <v>0</v>
      </c>
      <c r="G42" s="101">
        <f t="shared" ca="1" si="4"/>
        <v>1.0028087827272416</v>
      </c>
      <c r="H42" s="106">
        <f t="shared" ca="1" si="5"/>
        <v>98.94386305233418</v>
      </c>
      <c r="I42"/>
    </row>
    <row r="43" spans="2:9" x14ac:dyDescent="0.25">
      <c r="B43" s="99">
        <f t="shared" si="2"/>
        <v>3.6529680365296781E-3</v>
      </c>
      <c r="C43" s="100">
        <f t="shared" ca="1" si="6"/>
        <v>-0.82366682363499422</v>
      </c>
      <c r="D43" s="100">
        <f t="shared" ca="1" si="6"/>
        <v>-1.0424605534353759</v>
      </c>
      <c r="E43" s="100">
        <f t="shared" ca="1" si="1"/>
        <v>0.60132352503344721</v>
      </c>
      <c r="F43" s="18">
        <f t="shared" ca="1" si="3"/>
        <v>0</v>
      </c>
      <c r="G43" s="101">
        <f t="shared" ca="1" si="4"/>
        <v>0.99735825615725748</v>
      </c>
      <c r="H43" s="106">
        <f t="shared" ca="1" si="5"/>
        <v>98.682478711338518</v>
      </c>
      <c r="I43"/>
    </row>
    <row r="44" spans="2:9" x14ac:dyDescent="0.25">
      <c r="B44" s="99">
        <f t="shared" si="2"/>
        <v>3.7671232876712304E-3</v>
      </c>
      <c r="C44" s="100">
        <f t="shared" ca="1" si="6"/>
        <v>0.72175907916971482</v>
      </c>
      <c r="D44" s="100">
        <f t="shared" ca="1" si="6"/>
        <v>-1.2704890650638845</v>
      </c>
      <c r="E44" s="100">
        <f t="shared" ca="1" si="1"/>
        <v>0.51399997325930014</v>
      </c>
      <c r="F44" s="18">
        <f t="shared" ca="1" si="3"/>
        <v>0</v>
      </c>
      <c r="G44" s="101">
        <f t="shared" ca="1" si="4"/>
        <v>1.0023109863720703</v>
      </c>
      <c r="H44" s="106">
        <f t="shared" ca="1" si="5"/>
        <v>98.910532574802531</v>
      </c>
      <c r="I44"/>
    </row>
    <row r="45" spans="2:9" x14ac:dyDescent="0.25">
      <c r="B45" s="99">
        <f t="shared" si="2"/>
        <v>3.8812785388127827E-3</v>
      </c>
      <c r="C45" s="100">
        <f t="shared" ca="1" si="6"/>
        <v>2.2920903575140983</v>
      </c>
      <c r="D45" s="100">
        <f t="shared" ca="1" si="6"/>
        <v>0.43379714043112472</v>
      </c>
      <c r="E45" s="100">
        <f t="shared" ca="1" si="1"/>
        <v>0.49695076383257941</v>
      </c>
      <c r="F45" s="18">
        <f t="shared" ca="1" si="3"/>
        <v>0</v>
      </c>
      <c r="G45" s="101">
        <f t="shared" ca="1" si="4"/>
        <v>1.0073687254217127</v>
      </c>
      <c r="H45" s="106">
        <f t="shared" ca="1" si="5"/>
        <v>99.639377130661629</v>
      </c>
      <c r="I45"/>
    </row>
    <row r="46" spans="2:9" x14ac:dyDescent="0.25">
      <c r="B46" s="99">
        <f t="shared" si="2"/>
        <v>3.9954337899543351E-3</v>
      </c>
      <c r="C46" s="100">
        <f t="shared" ca="1" si="6"/>
        <v>0.48217884796031285</v>
      </c>
      <c r="D46" s="100">
        <f t="shared" ca="1" si="6"/>
        <v>-0.94125880423234776</v>
      </c>
      <c r="E46" s="100">
        <f t="shared" ca="1" si="1"/>
        <v>5.1499615378671537E-2</v>
      </c>
      <c r="F46" s="18">
        <f t="shared" ca="1" si="3"/>
        <v>0</v>
      </c>
      <c r="G46" s="101">
        <f t="shared" ca="1" si="4"/>
        <v>1.0015415797330869</v>
      </c>
      <c r="H46" s="106">
        <f t="shared" ca="1" si="5"/>
        <v>99.792979175063664</v>
      </c>
      <c r="I46"/>
    </row>
    <row r="47" spans="2:9" x14ac:dyDescent="0.25">
      <c r="B47" s="99">
        <f t="shared" si="2"/>
        <v>4.1095890410958874E-3</v>
      </c>
      <c r="C47" s="100">
        <f t="shared" ca="1" si="6"/>
        <v>0.80900235843728296</v>
      </c>
      <c r="D47" s="100">
        <f t="shared" ca="1" si="6"/>
        <v>-1.2979808161617257</v>
      </c>
      <c r="E47" s="100">
        <f t="shared" ca="1" si="1"/>
        <v>0.29431563319113002</v>
      </c>
      <c r="F47" s="18">
        <f t="shared" ca="1" si="3"/>
        <v>0</v>
      </c>
      <c r="G47" s="101">
        <f t="shared" ca="1" si="4"/>
        <v>1.0025913130293633</v>
      </c>
      <c r="H47" s="106">
        <f t="shared" ca="1" si="5"/>
        <v>100.051574022239</v>
      </c>
      <c r="I47"/>
    </row>
    <row r="48" spans="2:9" x14ac:dyDescent="0.25">
      <c r="B48" s="99">
        <f t="shared" si="2"/>
        <v>4.2237442922374397E-3</v>
      </c>
      <c r="C48" s="100">
        <f t="shared" ca="1" si="6"/>
        <v>-1.6044077710830607</v>
      </c>
      <c r="D48" s="100">
        <f t="shared" ca="1" si="6"/>
        <v>0.27867372409673408</v>
      </c>
      <c r="E48" s="100">
        <f t="shared" ca="1" si="1"/>
        <v>0.59063022257199549</v>
      </c>
      <c r="F48" s="18">
        <f t="shared" ca="1" si="3"/>
        <v>0</v>
      </c>
      <c r="G48" s="101">
        <f t="shared" ca="1" si="4"/>
        <v>0.99486547561601335</v>
      </c>
      <c r="H48" s="106">
        <f t="shared" ca="1" si="5"/>
        <v>99.537856775765562</v>
      </c>
      <c r="I48"/>
    </row>
    <row r="49" spans="2:9" x14ac:dyDescent="0.25">
      <c r="B49" s="99">
        <f t="shared" si="2"/>
        <v>4.3378995433789921E-3</v>
      </c>
      <c r="C49" s="100">
        <f t="shared" ca="1" si="6"/>
        <v>1.3061253412161022</v>
      </c>
      <c r="D49" s="100">
        <f t="shared" ca="1" si="6"/>
        <v>0.85466808741330169</v>
      </c>
      <c r="E49" s="100">
        <f t="shared" ca="1" si="1"/>
        <v>0.68423205223784223</v>
      </c>
      <c r="F49" s="18">
        <f t="shared" ca="1" si="3"/>
        <v>0</v>
      </c>
      <c r="G49" s="101">
        <f t="shared" ca="1" si="4"/>
        <v>1.004190145779289</v>
      </c>
      <c r="H49" s="106">
        <f t="shared" ca="1" si="5"/>
        <v>99.954934906214007</v>
      </c>
      <c r="I49"/>
    </row>
    <row r="50" spans="2:9" x14ac:dyDescent="0.25">
      <c r="B50" s="99">
        <f t="shared" si="2"/>
        <v>4.4520547945205444E-3</v>
      </c>
      <c r="C50" s="100">
        <f t="shared" ca="1" si="6"/>
        <v>-1.8001810531131923</v>
      </c>
      <c r="D50" s="100">
        <f t="shared" ca="1" si="6"/>
        <v>1.5559544408461079</v>
      </c>
      <c r="E50" s="100">
        <f t="shared" ca="1" si="1"/>
        <v>0.33099408596069324</v>
      </c>
      <c r="F50" s="18">
        <f t="shared" ca="1" si="3"/>
        <v>0</v>
      </c>
      <c r="G50" s="101">
        <f t="shared" ca="1" si="4"/>
        <v>0.99424138058086142</v>
      </c>
      <c r="H50" s="106">
        <f t="shared" ca="1" si="5"/>
        <v>99.379332477024349</v>
      </c>
      <c r="I50"/>
    </row>
    <row r="51" spans="2:9" x14ac:dyDescent="0.25">
      <c r="B51" s="99">
        <f t="shared" si="2"/>
        <v>4.5662100456620967E-3</v>
      </c>
      <c r="C51" s="100">
        <f t="shared" ca="1" si="6"/>
        <v>0.15679916032240726</v>
      </c>
      <c r="D51" s="100">
        <f t="shared" ca="1" si="6"/>
        <v>0.11402335076127201</v>
      </c>
      <c r="E51" s="100">
        <f t="shared" ca="1" si="1"/>
        <v>0.49198906310698476</v>
      </c>
      <c r="F51" s="18">
        <f t="shared" ca="1" si="3"/>
        <v>0</v>
      </c>
      <c r="G51" s="101">
        <f t="shared" ca="1" si="4"/>
        <v>1.0004975757115917</v>
      </c>
      <c r="H51" s="106">
        <f t="shared" ca="1" si="5"/>
        <v>99.428781219099108</v>
      </c>
      <c r="I51"/>
    </row>
    <row r="52" spans="2:9" x14ac:dyDescent="0.25">
      <c r="B52" s="99">
        <f t="shared" si="2"/>
        <v>4.6803652968036491E-3</v>
      </c>
      <c r="C52" s="100">
        <f t="shared" ca="1" si="6"/>
        <v>0.71944668889045715</v>
      </c>
      <c r="D52" s="100">
        <f t="shared" ca="1" si="6"/>
        <v>-1.2138252714066766</v>
      </c>
      <c r="E52" s="100">
        <f t="shared" ca="1" si="1"/>
        <v>0.16274829157421933</v>
      </c>
      <c r="F52" s="18">
        <f t="shared" ca="1" si="3"/>
        <v>0</v>
      </c>
      <c r="G52" s="101">
        <f t="shared" ca="1" si="4"/>
        <v>1.0023035573573669</v>
      </c>
      <c r="H52" s="106">
        <f t="shared" ca="1" si="5"/>
        <v>99.657821119610389</v>
      </c>
      <c r="I52"/>
    </row>
    <row r="53" spans="2:9" x14ac:dyDescent="0.25">
      <c r="B53" s="99">
        <f t="shared" si="2"/>
        <v>4.7945205479452014E-3</v>
      </c>
      <c r="C53" s="100">
        <f t="shared" ca="1" si="6"/>
        <v>0.16630337995593436</v>
      </c>
      <c r="D53" s="100">
        <f t="shared" ca="1" si="6"/>
        <v>-0.53158601076574996</v>
      </c>
      <c r="E53" s="100">
        <f t="shared" ca="1" si="1"/>
        <v>2.0420806425581306E-2</v>
      </c>
      <c r="F53" s="18">
        <f t="shared" ca="1" si="3"/>
        <v>0</v>
      </c>
      <c r="G53" s="101">
        <f t="shared" ca="1" si="4"/>
        <v>1.000528055245488</v>
      </c>
      <c r="H53" s="106">
        <f t="shared" ca="1" si="5"/>
        <v>99.710445954806502</v>
      </c>
      <c r="I53"/>
    </row>
    <row r="54" spans="2:9" x14ac:dyDescent="0.25">
      <c r="B54" s="99">
        <f t="shared" si="2"/>
        <v>4.9086757990867537E-3</v>
      </c>
      <c r="C54" s="100">
        <f t="shared" ca="1" si="6"/>
        <v>1.9349499780219048E-3</v>
      </c>
      <c r="D54" s="100">
        <f t="shared" ca="1" si="6"/>
        <v>-0.54663587434333749</v>
      </c>
      <c r="E54" s="100">
        <f t="shared" ca="1" si="1"/>
        <v>3.1601131630923929E-2</v>
      </c>
      <c r="F54" s="18">
        <f t="shared" ca="1" si="3"/>
        <v>0</v>
      </c>
      <c r="G54" s="101">
        <f t="shared" ca="1" si="4"/>
        <v>1.0000010651168292</v>
      </c>
      <c r="H54" s="106">
        <f t="shared" ca="1" si="5"/>
        <v>99.710552158080532</v>
      </c>
      <c r="I54"/>
    </row>
    <row r="55" spans="2:9" x14ac:dyDescent="0.25">
      <c r="B55" s="99">
        <f t="shared" si="2"/>
        <v>5.0228310502283061E-3</v>
      </c>
      <c r="C55" s="100">
        <f t="shared" ca="1" si="6"/>
        <v>0.18991613615071401</v>
      </c>
      <c r="D55" s="100">
        <f t="shared" ca="1" si="6"/>
        <v>-0.3717195795616135</v>
      </c>
      <c r="E55" s="100">
        <f t="shared" ca="1" si="1"/>
        <v>0.16589852814540706</v>
      </c>
      <c r="F55" s="18">
        <f t="shared" ca="1" si="3"/>
        <v>0</v>
      </c>
      <c r="G55" s="101">
        <f t="shared" ca="1" si="4"/>
        <v>1.0006037841354034</v>
      </c>
      <c r="H55" s="106">
        <f t="shared" ca="1" si="5"/>
        <v>99.770755807605894</v>
      </c>
      <c r="I55"/>
    </row>
    <row r="56" spans="2:9" x14ac:dyDescent="0.25">
      <c r="B56" s="99">
        <f t="shared" si="2"/>
        <v>5.1369863013698584E-3</v>
      </c>
      <c r="C56" s="100">
        <f t="shared" ca="1" si="6"/>
        <v>-0.79105575423454866</v>
      </c>
      <c r="D56" s="100">
        <f t="shared" ca="1" si="6"/>
        <v>-0.31001718525658362</v>
      </c>
      <c r="E56" s="100">
        <f t="shared" ca="1" si="1"/>
        <v>0.23921840805065875</v>
      </c>
      <c r="F56" s="18">
        <f t="shared" ca="1" si="3"/>
        <v>0</v>
      </c>
      <c r="G56" s="101">
        <f t="shared" ca="1" si="4"/>
        <v>0.99746251385433515</v>
      </c>
      <c r="H56" s="106">
        <f t="shared" ca="1" si="5"/>
        <v>99.517588897001588</v>
      </c>
      <c r="I56"/>
    </row>
    <row r="57" spans="2:9" x14ac:dyDescent="0.25">
      <c r="B57" s="99">
        <f t="shared" si="2"/>
        <v>5.2511415525114107E-3</v>
      </c>
      <c r="C57" s="100">
        <f t="shared" ca="1" si="6"/>
        <v>-0.37591462387354113</v>
      </c>
      <c r="D57" s="100">
        <f t="shared" ca="1" si="6"/>
        <v>0.99737007985822856</v>
      </c>
      <c r="E57" s="100">
        <f t="shared" ca="1" si="1"/>
        <v>0.80276989394635923</v>
      </c>
      <c r="F57" s="18">
        <f t="shared" ca="1" si="3"/>
        <v>0</v>
      </c>
      <c r="G57" s="101">
        <f t="shared" ca="1" si="4"/>
        <v>0.99879067425682733</v>
      </c>
      <c r="H57" s="106">
        <f t="shared" ca="1" si="5"/>
        <v>99.397239714849974</v>
      </c>
      <c r="I57"/>
    </row>
    <row r="58" spans="2:9" x14ac:dyDescent="0.25">
      <c r="B58" s="99">
        <f t="shared" si="2"/>
        <v>5.3652968036529631E-3</v>
      </c>
      <c r="C58" s="100">
        <f t="shared" ca="1" si="6"/>
        <v>0.73268211053800769</v>
      </c>
      <c r="D58" s="100">
        <f t="shared" ca="1" si="6"/>
        <v>1.6820285964058712</v>
      </c>
      <c r="E58" s="100">
        <f t="shared" ca="1" si="1"/>
        <v>0.68039325561720165</v>
      </c>
      <c r="F58" s="18">
        <f t="shared" ca="1" si="3"/>
        <v>0</v>
      </c>
      <c r="G58" s="101">
        <f t="shared" ca="1" si="4"/>
        <v>1.0023460795320227</v>
      </c>
      <c r="H58" s="106">
        <f t="shared" ca="1" si="5"/>
        <v>99.630433544484532</v>
      </c>
      <c r="I58"/>
    </row>
    <row r="59" spans="2:9" x14ac:dyDescent="0.25">
      <c r="B59" s="99">
        <f t="shared" si="2"/>
        <v>5.4794520547945154E-3</v>
      </c>
      <c r="C59" s="100">
        <f t="shared" ca="1" si="6"/>
        <v>2.2441781766247004</v>
      </c>
      <c r="D59" s="100">
        <f t="shared" ca="1" si="6"/>
        <v>-0.44022726797265932</v>
      </c>
      <c r="E59" s="100">
        <f t="shared" ca="1" si="1"/>
        <v>2.581781861852428E-2</v>
      </c>
      <c r="F59" s="18">
        <f t="shared" ca="1" si="3"/>
        <v>0</v>
      </c>
      <c r="G59" s="101">
        <f t="shared" ca="1" si="4"/>
        <v>1.0072140325657557</v>
      </c>
      <c r="H59" s="106">
        <f t="shared" ca="1" si="5"/>
        <v>100.34917073661481</v>
      </c>
      <c r="I59"/>
    </row>
    <row r="60" spans="2:9" x14ac:dyDescent="0.25">
      <c r="B60" s="99">
        <f t="shared" si="2"/>
        <v>5.5936073059360677E-3</v>
      </c>
      <c r="C60" s="100">
        <f t="shared" ca="1" si="6"/>
        <v>-0.80175141192739829</v>
      </c>
      <c r="D60" s="100">
        <f t="shared" ca="1" si="6"/>
        <v>1.0882899914577138</v>
      </c>
      <c r="E60" s="100">
        <f t="shared" ca="1" si="1"/>
        <v>0.61916060102960824</v>
      </c>
      <c r="F60" s="18">
        <f t="shared" ca="1" si="3"/>
        <v>0</v>
      </c>
      <c r="G60" s="101">
        <f t="shared" ca="1" si="4"/>
        <v>0.99742831860020531</v>
      </c>
      <c r="H60" s="106">
        <f t="shared" ca="1" si="5"/>
        <v>100.09110464074664</v>
      </c>
      <c r="I60"/>
    </row>
    <row r="61" spans="2:9" x14ac:dyDescent="0.25">
      <c r="B61" s="99">
        <f t="shared" si="2"/>
        <v>5.70776255707762E-3</v>
      </c>
      <c r="C61" s="100">
        <f t="shared" ca="1" si="6"/>
        <v>1.511639311502222</v>
      </c>
      <c r="D61" s="100">
        <f t="shared" ca="1" si="6"/>
        <v>0.76012156569049694</v>
      </c>
      <c r="E61" s="100">
        <f t="shared" ca="1" si="1"/>
        <v>0.32766520936526788</v>
      </c>
      <c r="F61" s="18">
        <f t="shared" ca="1" si="3"/>
        <v>0</v>
      </c>
      <c r="G61" s="101">
        <f t="shared" ca="1" si="4"/>
        <v>1.0048518586112509</v>
      </c>
      <c r="H61" s="106">
        <f t="shared" ca="1" si="5"/>
        <v>100.57673252870747</v>
      </c>
      <c r="I61"/>
    </row>
    <row r="62" spans="2:9" x14ac:dyDescent="0.25">
      <c r="B62" s="99">
        <f t="shared" si="2"/>
        <v>5.8219178082191724E-3</v>
      </c>
      <c r="C62" s="100">
        <f t="shared" ca="1" si="6"/>
        <v>-0.10438839126436505</v>
      </c>
      <c r="D62" s="100">
        <f t="shared" ca="1" si="6"/>
        <v>-0.10799453775689472</v>
      </c>
      <c r="E62" s="100">
        <f t="shared" ca="1" si="1"/>
        <v>0.40889149377995393</v>
      </c>
      <c r="F62" s="18">
        <f t="shared" ca="1" si="3"/>
        <v>0</v>
      </c>
      <c r="G62" s="101">
        <f t="shared" ca="1" si="4"/>
        <v>0.99966032420691009</v>
      </c>
      <c r="H62" s="106">
        <f t="shared" ca="1" si="5"/>
        <v>100.54256904731939</v>
      </c>
      <c r="I62"/>
    </row>
    <row r="63" spans="2:9" x14ac:dyDescent="0.25">
      <c r="B63" s="99">
        <f t="shared" si="2"/>
        <v>5.9360730593607247E-3</v>
      </c>
      <c r="C63" s="100">
        <f t="shared" ca="1" si="6"/>
        <v>-0.40311419979843777</v>
      </c>
      <c r="D63" s="100">
        <f t="shared" ca="1" si="6"/>
        <v>-1.5600198821630329</v>
      </c>
      <c r="E63" s="100">
        <f t="shared" ca="1" si="1"/>
        <v>0.35609888030473152</v>
      </c>
      <c r="F63" s="18">
        <f t="shared" ca="1" si="3"/>
        <v>0</v>
      </c>
      <c r="G63" s="101">
        <f t="shared" ca="1" si="4"/>
        <v>0.99870360058036434</v>
      </c>
      <c r="H63" s="106">
        <f t="shared" ca="1" si="5"/>
        <v>100.41222571915776</v>
      </c>
      <c r="I63"/>
    </row>
    <row r="64" spans="2:9" x14ac:dyDescent="0.25">
      <c r="B64" s="99">
        <f t="shared" si="2"/>
        <v>6.050228310502277E-3</v>
      </c>
      <c r="C64" s="100">
        <f t="shared" ca="1" si="6"/>
        <v>-1.2245573088875972</v>
      </c>
      <c r="D64" s="100">
        <f t="shared" ca="1" si="6"/>
        <v>-0.96473513622186147</v>
      </c>
      <c r="E64" s="100">
        <f t="shared" ca="1" si="1"/>
        <v>0.64312515072214316</v>
      </c>
      <c r="F64" s="18">
        <f t="shared" ca="1" si="3"/>
        <v>0</v>
      </c>
      <c r="G64" s="101">
        <f t="shared" ca="1" si="4"/>
        <v>0.99607749797674749</v>
      </c>
      <c r="H64" s="106">
        <f t="shared" ca="1" si="5"/>
        <v>100.01835856061507</v>
      </c>
      <c r="I64"/>
    </row>
    <row r="65" spans="2:9" x14ac:dyDescent="0.25">
      <c r="B65" s="99">
        <f t="shared" si="2"/>
        <v>6.1643835616438294E-3</v>
      </c>
      <c r="C65" s="100">
        <f t="shared" ca="1" si="6"/>
        <v>0.57817715060082264</v>
      </c>
      <c r="D65" s="100">
        <f t="shared" ca="1" si="6"/>
        <v>1.2246596270415466</v>
      </c>
      <c r="E65" s="100">
        <f t="shared" ca="1" si="1"/>
        <v>0.44587099523943241</v>
      </c>
      <c r="F65" s="18">
        <f t="shared" ca="1" si="3"/>
        <v>0</v>
      </c>
      <c r="G65" s="101">
        <f t="shared" ca="1" si="4"/>
        <v>1.0018498052280804</v>
      </c>
      <c r="H65" s="106">
        <f t="shared" ca="1" si="5"/>
        <v>100.20337304318451</v>
      </c>
      <c r="I65"/>
    </row>
    <row r="66" spans="2:9" x14ac:dyDescent="0.25">
      <c r="B66" s="99">
        <f t="shared" si="2"/>
        <v>6.2785388127853817E-3</v>
      </c>
      <c r="C66" s="100">
        <f t="shared" ca="1" si="6"/>
        <v>-0.27027226678910665</v>
      </c>
      <c r="D66" s="100">
        <f t="shared" ca="1" si="6"/>
        <v>8.1220150605076924E-2</v>
      </c>
      <c r="E66" s="100">
        <f t="shared" ca="1" si="1"/>
        <v>0.58247704925035393</v>
      </c>
      <c r="F66" s="18">
        <f t="shared" ca="1" si="3"/>
        <v>0</v>
      </c>
      <c r="G66" s="101">
        <f t="shared" ca="1" si="4"/>
        <v>0.99912893787855739</v>
      </c>
      <c r="H66" s="106">
        <f t="shared" ca="1" si="5"/>
        <v>100.11608968048581</v>
      </c>
      <c r="I66"/>
    </row>
    <row r="67" spans="2:9" x14ac:dyDescent="0.25">
      <c r="B67" s="99">
        <f t="shared" si="2"/>
        <v>6.392694063926934E-3</v>
      </c>
      <c r="C67" s="100">
        <f t="shared" ca="1" si="6"/>
        <v>0.74286390372435562</v>
      </c>
      <c r="D67" s="100">
        <f t="shared" ca="1" si="6"/>
        <v>-0.40539475776313338</v>
      </c>
      <c r="E67" s="100">
        <f t="shared" ca="1" si="1"/>
        <v>0.82437451871622369</v>
      </c>
      <c r="F67" s="18">
        <f t="shared" ca="1" si="3"/>
        <v>0</v>
      </c>
      <c r="G67" s="101">
        <f t="shared" ca="1" si="4"/>
        <v>1.0023787923724998</v>
      </c>
      <c r="H67" s="106">
        <f t="shared" ca="1" si="5"/>
        <v>100.35424507098226</v>
      </c>
      <c r="I67"/>
    </row>
    <row r="68" spans="2:9" x14ac:dyDescent="0.25">
      <c r="B68" s="99">
        <f t="shared" si="2"/>
        <v>6.5068493150684864E-3</v>
      </c>
      <c r="C68" s="100">
        <f t="shared" ca="1" si="6"/>
        <v>1.5538716979790479E-2</v>
      </c>
      <c r="D68" s="100">
        <f t="shared" ca="1" si="6"/>
        <v>0.22454969439422712</v>
      </c>
      <c r="E68" s="100">
        <f t="shared" ca="1" si="1"/>
        <v>0.15859483666913521</v>
      </c>
      <c r="F68" s="18">
        <f t="shared" ca="1" si="3"/>
        <v>0</v>
      </c>
      <c r="G68" s="101">
        <f t="shared" ca="1" si="4"/>
        <v>1.0000446703203396</v>
      </c>
      <c r="H68" s="106">
        <f t="shared" ca="1" si="5"/>
        <v>100.35872792725702</v>
      </c>
      <c r="I68"/>
    </row>
    <row r="69" spans="2:9" x14ac:dyDescent="0.25">
      <c r="B69" s="99">
        <f t="shared" si="2"/>
        <v>6.6210045662100387E-3</v>
      </c>
      <c r="C69" s="100">
        <f t="shared" ca="1" si="6"/>
        <v>-1.0294843377778307</v>
      </c>
      <c r="D69" s="100">
        <f t="shared" ca="1" si="6"/>
        <v>-0.43950421968474984</v>
      </c>
      <c r="E69" s="100">
        <f t="shared" ca="1" si="1"/>
        <v>0.59508144503692639</v>
      </c>
      <c r="F69" s="18">
        <f t="shared" ca="1" si="3"/>
        <v>0</v>
      </c>
      <c r="G69" s="101">
        <f t="shared" ca="1" si="4"/>
        <v>0.99670050825535816</v>
      </c>
      <c r="H69" s="106">
        <f t="shared" ca="1" si="5"/>
        <v>100.02759513295828</v>
      </c>
      <c r="I69"/>
    </row>
    <row r="70" spans="2:9" x14ac:dyDescent="0.25">
      <c r="B70" s="99">
        <f t="shared" si="2"/>
        <v>6.735159817351591E-3</v>
      </c>
      <c r="C70" s="100">
        <f t="shared" ca="1" si="6"/>
        <v>0.38395114643208217</v>
      </c>
      <c r="D70" s="100">
        <f t="shared" ca="1" si="6"/>
        <v>1.1683778211590834</v>
      </c>
      <c r="E70" s="100">
        <f t="shared" ca="1" si="1"/>
        <v>0.65379699612944453</v>
      </c>
      <c r="F70" s="18">
        <f t="shared" ca="1" si="3"/>
        <v>0</v>
      </c>
      <c r="G70" s="101">
        <f t="shared" ca="1" si="4"/>
        <v>1.0012262943763159</v>
      </c>
      <c r="H70" s="106">
        <f t="shared" ca="1" si="5"/>
        <v>100.15025841034624</v>
      </c>
      <c r="I70"/>
    </row>
    <row r="71" spans="2:9" x14ac:dyDescent="0.25">
      <c r="B71" s="99">
        <f t="shared" si="2"/>
        <v>6.8493150684931434E-3</v>
      </c>
      <c r="C71" s="100">
        <f t="shared" ca="1" si="6"/>
        <v>-0.96395524451509118</v>
      </c>
      <c r="D71" s="100">
        <f t="shared" ca="1" si="6"/>
        <v>0.16324406715284567</v>
      </c>
      <c r="E71" s="100">
        <f t="shared" ca="1" si="1"/>
        <v>0.47565809649251989</v>
      </c>
      <c r="F71" s="18">
        <f t="shared" ca="1" si="3"/>
        <v>0</v>
      </c>
      <c r="G71" s="101">
        <f t="shared" ca="1" si="4"/>
        <v>0.9969098778684562</v>
      </c>
      <c r="H71" s="106">
        <f t="shared" ca="1" si="5"/>
        <v>99.840781880352594</v>
      </c>
      <c r="I71"/>
    </row>
    <row r="72" spans="2:9" x14ac:dyDescent="0.25">
      <c r="B72" s="99">
        <f t="shared" si="2"/>
        <v>6.9634703196346957E-3</v>
      </c>
      <c r="C72" s="100">
        <f t="shared" ca="1" si="6"/>
        <v>0.16859303286764771</v>
      </c>
      <c r="D72" s="100">
        <f t="shared" ca="1" si="6"/>
        <v>-1.0538883543631528</v>
      </c>
      <c r="E72" s="100">
        <f t="shared" ca="1" si="1"/>
        <v>0.75419572418424008</v>
      </c>
      <c r="F72" s="18">
        <f t="shared" ca="1" si="3"/>
        <v>0</v>
      </c>
      <c r="G72" s="101">
        <f t="shared" ca="1" si="4"/>
        <v>1.0005353981810812</v>
      </c>
      <c r="H72" s="106">
        <f t="shared" ca="1" si="5"/>
        <v>99.894236453369061</v>
      </c>
      <c r="I72"/>
    </row>
    <row r="73" spans="2:9" x14ac:dyDescent="0.25">
      <c r="B73" s="99">
        <f t="shared" si="2"/>
        <v>7.077625570776248E-3</v>
      </c>
      <c r="C73" s="100">
        <f t="shared" ca="1" si="6"/>
        <v>-2.3936763682286255E-2</v>
      </c>
      <c r="D73" s="100">
        <f t="shared" ca="1" si="6"/>
        <v>1.526755113445688</v>
      </c>
      <c r="E73" s="100">
        <f t="shared" ca="1" si="1"/>
        <v>0.45253595506779476</v>
      </c>
      <c r="F73" s="18">
        <f t="shared" ca="1" si="3"/>
        <v>0</v>
      </c>
      <c r="G73" s="101">
        <f t="shared" ca="1" si="4"/>
        <v>0.99991814176410709</v>
      </c>
      <c r="H73" s="106">
        <f t="shared" ca="1" si="5"/>
        <v>99.886059287397117</v>
      </c>
      <c r="I73"/>
    </row>
    <row r="74" spans="2:9" x14ac:dyDescent="0.25">
      <c r="B74" s="99">
        <f t="shared" si="2"/>
        <v>7.1917808219178004E-3</v>
      </c>
      <c r="C74" s="100">
        <f t="shared" ca="1" si="6"/>
        <v>-0.16713784134481102</v>
      </c>
      <c r="D74" s="100">
        <f t="shared" ca="1" si="6"/>
        <v>1.2810573934984859</v>
      </c>
      <c r="E74" s="100">
        <f t="shared" ca="1" si="1"/>
        <v>0.25814877554322635</v>
      </c>
      <c r="F74" s="18">
        <f t="shared" ca="1" si="3"/>
        <v>0</v>
      </c>
      <c r="G74" s="101">
        <f t="shared" ca="1" si="4"/>
        <v>0.99945928169260079</v>
      </c>
      <c r="H74" s="106">
        <f t="shared" ca="1" si="5"/>
        <v>99.832049066486462</v>
      </c>
      <c r="I74"/>
    </row>
    <row r="75" spans="2:9" x14ac:dyDescent="0.25">
      <c r="B75" s="99">
        <f t="shared" si="2"/>
        <v>7.3059360730593527E-3</v>
      </c>
      <c r="C75" s="100">
        <f t="shared" ca="1" si="6"/>
        <v>0.88936076281243004</v>
      </c>
      <c r="D75" s="100">
        <f t="shared" ca="1" si="6"/>
        <v>0.3138779902656097</v>
      </c>
      <c r="E75" s="100">
        <f t="shared" ca="1" si="1"/>
        <v>0.59028839261285437</v>
      </c>
      <c r="F75" s="18">
        <f t="shared" ca="1" si="3"/>
        <v>0</v>
      </c>
      <c r="G75" s="101">
        <f t="shared" ca="1" si="4"/>
        <v>1.0028495868434777</v>
      </c>
      <c r="H75" s="106">
        <f t="shared" ca="1" si="5"/>
        <v>100.11652916006373</v>
      </c>
      <c r="I75"/>
    </row>
    <row r="76" spans="2:9" x14ac:dyDescent="0.25">
      <c r="B76" s="99">
        <f t="shared" si="2"/>
        <v>7.420091324200905E-3</v>
      </c>
      <c r="C76" s="100">
        <f t="shared" ca="1" si="6"/>
        <v>0.89759851107373834</v>
      </c>
      <c r="D76" s="100">
        <f t="shared" ca="1" si="6"/>
        <v>-0.59613284975057468</v>
      </c>
      <c r="E76" s="100">
        <f t="shared" ref="E76:E139" ca="1" si="7">RAND()</f>
        <v>0.31846062199346359</v>
      </c>
      <c r="F76" s="18">
        <f t="shared" ca="1" si="3"/>
        <v>0</v>
      </c>
      <c r="G76" s="101">
        <f t="shared" ca="1" si="4"/>
        <v>1.0028760669209498</v>
      </c>
      <c r="H76" s="106">
        <f t="shared" ca="1" si="5"/>
        <v>100.40447099782129</v>
      </c>
      <c r="I76"/>
    </row>
    <row r="77" spans="2:9" x14ac:dyDescent="0.25">
      <c r="B77" s="99">
        <f t="shared" ref="B77:B140" si="8">B76+$C$6</f>
        <v>7.5342465753424574E-3</v>
      </c>
      <c r="C77" s="100">
        <f t="shared" ca="1" si="6"/>
        <v>1.0821190699061844</v>
      </c>
      <c r="D77" s="100">
        <f t="shared" ca="1" si="6"/>
        <v>-0.83834947872674093</v>
      </c>
      <c r="E77" s="100">
        <f t="shared" ca="1" si="7"/>
        <v>0.41610874384450747</v>
      </c>
      <c r="F77" s="18">
        <f t="shared" ref="F77:F140" ca="1" si="9">IF($F$3*$C$6&gt;E77,1,0)</f>
        <v>0</v>
      </c>
      <c r="G77" s="101">
        <f t="shared" ref="G77:G140" ca="1" si="10">EXP(($F$6-0.5*$C$5^2-$F$3*$F$4)*$C$6+($C$5*C77*$C$6^0.5)+($F$4+$F$5*D77)*F77)</f>
        <v>1.0034693878484577</v>
      </c>
      <c r="H77" s="106">
        <f t="shared" ref="H77:H140" ca="1" si="11">G77*H76</f>
        <v>100.75281304943196</v>
      </c>
      <c r="I77"/>
    </row>
    <row r="78" spans="2:9" x14ac:dyDescent="0.25">
      <c r="B78" s="99">
        <f t="shared" si="8"/>
        <v>7.6484018264840097E-3</v>
      </c>
      <c r="C78" s="100">
        <f t="shared" ca="1" si="6"/>
        <v>0.4034404810226988</v>
      </c>
      <c r="D78" s="100">
        <f t="shared" ca="1" si="6"/>
        <v>0.1038006303133443</v>
      </c>
      <c r="E78" s="100">
        <f t="shared" ca="1" si="7"/>
        <v>0.67739019174433945</v>
      </c>
      <c r="F78" s="18">
        <f t="shared" ca="1" si="9"/>
        <v>0</v>
      </c>
      <c r="G78" s="101">
        <f t="shared" ca="1" si="10"/>
        <v>1.0012888421743147</v>
      </c>
      <c r="H78" s="106">
        <f t="shared" ca="1" si="11"/>
        <v>100.88266752407091</v>
      </c>
      <c r="I78"/>
    </row>
    <row r="79" spans="2:9" x14ac:dyDescent="0.25">
      <c r="B79" s="99">
        <f t="shared" si="8"/>
        <v>7.762557077625562E-3</v>
      </c>
      <c r="C79" s="100">
        <f t="shared" ca="1" si="6"/>
        <v>-1.4078477761358954</v>
      </c>
      <c r="D79" s="100">
        <f t="shared" ca="1" si="6"/>
        <v>1.0129633665201254</v>
      </c>
      <c r="E79" s="100">
        <f t="shared" ca="1" si="7"/>
        <v>0.66148511971397816</v>
      </c>
      <c r="F79" s="18">
        <f t="shared" ca="1" si="9"/>
        <v>0</v>
      </c>
      <c r="G79" s="101">
        <f t="shared" ca="1" si="10"/>
        <v>0.9954924726860529</v>
      </c>
      <c r="H79" s="106">
        <f t="shared" ca="1" si="11"/>
        <v>100.42793614470231</v>
      </c>
      <c r="I79"/>
    </row>
    <row r="80" spans="2:9" x14ac:dyDescent="0.25">
      <c r="B80" s="99">
        <f t="shared" si="8"/>
        <v>7.8767123287671152E-3</v>
      </c>
      <c r="C80" s="100">
        <f t="shared" ca="1" si="6"/>
        <v>0.73661908572830725</v>
      </c>
      <c r="D80" s="100">
        <f t="shared" ca="1" si="6"/>
        <v>0.6227332960406784</v>
      </c>
      <c r="E80" s="100">
        <f t="shared" ca="1" si="7"/>
        <v>0.65908443752545232</v>
      </c>
      <c r="F80" s="18">
        <f t="shared" ca="1" si="9"/>
        <v>0</v>
      </c>
      <c r="G80" s="101">
        <f t="shared" ca="1" si="10"/>
        <v>1.0023587284191142</v>
      </c>
      <c r="H80" s="106">
        <f t="shared" ca="1" si="11"/>
        <v>100.66481837175981</v>
      </c>
      <c r="I80"/>
    </row>
    <row r="81" spans="2:9" x14ac:dyDescent="0.25">
      <c r="B81" s="99">
        <f t="shared" si="8"/>
        <v>7.9908675799086684E-3</v>
      </c>
      <c r="C81" s="100">
        <f t="shared" ca="1" si="6"/>
        <v>-0.91355559561634436</v>
      </c>
      <c r="D81" s="100">
        <f t="shared" ca="1" si="6"/>
        <v>0.41483872337266803</v>
      </c>
      <c r="E81" s="100">
        <f t="shared" ca="1" si="7"/>
        <v>0.61272355117375188</v>
      </c>
      <c r="F81" s="18">
        <f t="shared" ca="1" si="9"/>
        <v>0</v>
      </c>
      <c r="G81" s="101">
        <f t="shared" ca="1" si="10"/>
        <v>0.99707093786730394</v>
      </c>
      <c r="H81" s="106">
        <f t="shared" ca="1" si="11"/>
        <v>100.36996486417236</v>
      </c>
      <c r="I81"/>
    </row>
    <row r="82" spans="2:9" x14ac:dyDescent="0.25">
      <c r="B82" s="99">
        <f t="shared" si="8"/>
        <v>8.1050228310502216E-3</v>
      </c>
      <c r="C82" s="100">
        <f t="shared" ca="1" si="6"/>
        <v>-0.19207050172553863</v>
      </c>
      <c r="D82" s="100">
        <f t="shared" ca="1" si="6"/>
        <v>0.76336391430231743</v>
      </c>
      <c r="E82" s="100">
        <f t="shared" ca="1" si="7"/>
        <v>0.82842573551217757</v>
      </c>
      <c r="F82" s="18">
        <f t="shared" ca="1" si="9"/>
        <v>0</v>
      </c>
      <c r="G82" s="101">
        <f t="shared" ca="1" si="10"/>
        <v>0.99937941134492803</v>
      </c>
      <c r="H82" s="106">
        <f t="shared" ca="1" si="11"/>
        <v>100.30767640266768</v>
      </c>
      <c r="I82"/>
    </row>
    <row r="83" spans="2:9" x14ac:dyDescent="0.25">
      <c r="B83" s="99">
        <f t="shared" si="8"/>
        <v>8.2191780821917748E-3</v>
      </c>
      <c r="C83" s="100">
        <f t="shared" ca="1" si="6"/>
        <v>1.0479925549589097</v>
      </c>
      <c r="D83" s="100">
        <f t="shared" ca="1" si="6"/>
        <v>-0.3302557161077857</v>
      </c>
      <c r="E83" s="100">
        <f t="shared" ca="1" si="7"/>
        <v>0.90766851811443527</v>
      </c>
      <c r="F83" s="18">
        <f t="shared" ca="1" si="9"/>
        <v>0</v>
      </c>
      <c r="G83" s="101">
        <f t="shared" ca="1" si="10"/>
        <v>1.0033596285008393</v>
      </c>
      <c r="H83" s="106">
        <f t="shared" ca="1" si="11"/>
        <v>100.64467293116304</v>
      </c>
      <c r="I83"/>
    </row>
    <row r="84" spans="2:9" x14ac:dyDescent="0.25">
      <c r="B84" s="99">
        <f t="shared" si="8"/>
        <v>8.333333333333328E-3</v>
      </c>
      <c r="C84" s="100">
        <f t="shared" ca="1" si="6"/>
        <v>0.41814814721874427</v>
      </c>
      <c r="D84" s="100">
        <f t="shared" ca="1" si="6"/>
        <v>9.0562934929039329E-3</v>
      </c>
      <c r="E84" s="100">
        <f t="shared" ca="1" si="7"/>
        <v>0.19200095223292823</v>
      </c>
      <c r="F84" s="18">
        <f t="shared" ca="1" si="9"/>
        <v>0</v>
      </c>
      <c r="G84" s="101">
        <f t="shared" ca="1" si="10"/>
        <v>1.001336046584963</v>
      </c>
      <c r="H84" s="106">
        <f t="shared" ca="1" si="11"/>
        <v>100.77913890272744</v>
      </c>
      <c r="I84"/>
    </row>
    <row r="85" spans="2:9" x14ac:dyDescent="0.25">
      <c r="B85" s="99">
        <f t="shared" si="8"/>
        <v>8.4474885844748812E-3</v>
      </c>
      <c r="C85" s="100">
        <f t="shared" ca="1" si="6"/>
        <v>-1.2555528883240186</v>
      </c>
      <c r="D85" s="100">
        <f t="shared" ca="1" si="6"/>
        <v>1.1262750376772601</v>
      </c>
      <c r="E85" s="100">
        <f t="shared" ca="1" si="7"/>
        <v>0.23902359774656023</v>
      </c>
      <c r="F85" s="18">
        <f t="shared" ca="1" si="9"/>
        <v>0</v>
      </c>
      <c r="G85" s="101">
        <f t="shared" ca="1" si="10"/>
        <v>0.99597854234472827</v>
      </c>
      <c r="H85" s="106">
        <f t="shared" ca="1" si="11"/>
        <v>100.37385986309538</v>
      </c>
      <c r="I85"/>
    </row>
    <row r="86" spans="2:9" x14ac:dyDescent="0.25">
      <c r="B86" s="99">
        <f t="shared" si="8"/>
        <v>8.5616438356164344E-3</v>
      </c>
      <c r="C86" s="100">
        <f t="shared" ca="1" si="6"/>
        <v>0.24702785594854504</v>
      </c>
      <c r="D86" s="100">
        <f t="shared" ca="1" si="6"/>
        <v>0.89929244495579042</v>
      </c>
      <c r="E86" s="100">
        <f t="shared" ca="1" si="7"/>
        <v>0.70592539577447955</v>
      </c>
      <c r="F86" s="18">
        <f t="shared" ca="1" si="9"/>
        <v>0</v>
      </c>
      <c r="G86" s="101">
        <f t="shared" ca="1" si="10"/>
        <v>1.0007869718449252</v>
      </c>
      <c r="H86" s="106">
        <f t="shared" ca="1" si="11"/>
        <v>100.4528512647741</v>
      </c>
      <c r="I86"/>
    </row>
    <row r="87" spans="2:9" x14ac:dyDescent="0.25">
      <c r="B87" s="99">
        <f t="shared" si="8"/>
        <v>8.6757990867579876E-3</v>
      </c>
      <c r="C87" s="100">
        <f t="shared" ca="1" si="6"/>
        <v>0.8555548447475303</v>
      </c>
      <c r="D87" s="100">
        <f t="shared" ca="1" si="6"/>
        <v>-1.2853070074925199</v>
      </c>
      <c r="E87" s="100">
        <f t="shared" ca="1" si="7"/>
        <v>0.8546366184408416</v>
      </c>
      <c r="F87" s="18">
        <f t="shared" ca="1" si="9"/>
        <v>0</v>
      </c>
      <c r="G87" s="101">
        <f t="shared" ca="1" si="10"/>
        <v>1.0027409257160977</v>
      </c>
      <c r="H87" s="106">
        <f t="shared" ca="1" si="11"/>
        <v>100.72818506806105</v>
      </c>
      <c r="I87"/>
    </row>
    <row r="88" spans="2:9" x14ac:dyDescent="0.25">
      <c r="B88" s="99">
        <f t="shared" si="8"/>
        <v>8.7899543378995408E-3</v>
      </c>
      <c r="C88" s="100">
        <f t="shared" ca="1" si="6"/>
        <v>-0.45758042688248679</v>
      </c>
      <c r="D88" s="100">
        <f t="shared" ca="1" si="6"/>
        <v>0.13234625839686487</v>
      </c>
      <c r="E88" s="100">
        <f t="shared" ca="1" si="7"/>
        <v>0.73572880065387691</v>
      </c>
      <c r="F88" s="18">
        <f t="shared" ca="1" si="9"/>
        <v>0</v>
      </c>
      <c r="G88" s="101">
        <f t="shared" ca="1" si="10"/>
        <v>0.99852926131946751</v>
      </c>
      <c r="H88" s="106">
        <f t="shared" ca="1" si="11"/>
        <v>100.58004023006161</v>
      </c>
      <c r="I88"/>
    </row>
    <row r="89" spans="2:9" x14ac:dyDescent="0.25">
      <c r="B89" s="99">
        <f t="shared" si="8"/>
        <v>8.904109589041094E-3</v>
      </c>
      <c r="C89" s="100">
        <f t="shared" ca="1" si="6"/>
        <v>-3.9831320464145392E-2</v>
      </c>
      <c r="D89" s="100">
        <f t="shared" ca="1" si="6"/>
        <v>0.49544496505404823</v>
      </c>
      <c r="E89" s="100">
        <f t="shared" ca="1" si="7"/>
        <v>0.29631527339945851</v>
      </c>
      <c r="F89" s="18">
        <f t="shared" ca="1" si="9"/>
        <v>0</v>
      </c>
      <c r="G89" s="101">
        <f t="shared" ca="1" si="10"/>
        <v>0.99986720034856313</v>
      </c>
      <c r="H89" s="106">
        <f t="shared" ca="1" si="11"/>
        <v>100.56668323577756</v>
      </c>
      <c r="I89"/>
    </row>
    <row r="90" spans="2:9" x14ac:dyDescent="0.25">
      <c r="B90" s="99">
        <f t="shared" si="8"/>
        <v>9.0182648401826472E-3</v>
      </c>
      <c r="C90" s="100">
        <f t="shared" ca="1" si="6"/>
        <v>2.215165295638144</v>
      </c>
      <c r="D90" s="100">
        <f t="shared" ca="1" si="6"/>
        <v>1.0967914931825362</v>
      </c>
      <c r="E90" s="100">
        <f t="shared" ca="1" si="7"/>
        <v>0.95665133759132104</v>
      </c>
      <c r="F90" s="18">
        <f t="shared" ca="1" si="9"/>
        <v>0</v>
      </c>
      <c r="G90" s="101">
        <f t="shared" ca="1" si="10"/>
        <v>1.0071203709528256</v>
      </c>
      <c r="H90" s="106">
        <f t="shared" ca="1" si="11"/>
        <v>101.28275532591161</v>
      </c>
      <c r="I90"/>
    </row>
    <row r="91" spans="2:9" x14ac:dyDescent="0.25">
      <c r="B91" s="99">
        <f t="shared" si="8"/>
        <v>9.1324200913242004E-3</v>
      </c>
      <c r="C91" s="100">
        <f t="shared" ca="1" si="6"/>
        <v>-7.2624288804945536E-2</v>
      </c>
      <c r="D91" s="100">
        <f t="shared" ca="1" si="6"/>
        <v>-0.21148593987163622</v>
      </c>
      <c r="E91" s="100">
        <f t="shared" ca="1" si="7"/>
        <v>0.24241679043204045</v>
      </c>
      <c r="F91" s="18">
        <f t="shared" ca="1" si="9"/>
        <v>0</v>
      </c>
      <c r="G91" s="101">
        <f t="shared" ca="1" si="10"/>
        <v>0.99976210840378699</v>
      </c>
      <c r="H91" s="106">
        <f t="shared" ca="1" si="11"/>
        <v>101.25866100957828</v>
      </c>
      <c r="I91"/>
    </row>
    <row r="92" spans="2:9" x14ac:dyDescent="0.25">
      <c r="B92" s="99">
        <f t="shared" si="8"/>
        <v>9.2465753424657536E-3</v>
      </c>
      <c r="C92" s="100">
        <f t="shared" ca="1" si="6"/>
        <v>2.2787389752920717</v>
      </c>
      <c r="D92" s="100">
        <f t="shared" ca="1" si="6"/>
        <v>0.94038796305540018</v>
      </c>
      <c r="E92" s="100">
        <f t="shared" ca="1" si="7"/>
        <v>0.17852150751750351</v>
      </c>
      <c r="F92" s="18">
        <f t="shared" ca="1" si="9"/>
        <v>0</v>
      </c>
      <c r="G92" s="101">
        <f t="shared" ca="1" si="10"/>
        <v>1.0073256157613273</v>
      </c>
      <c r="H92" s="106">
        <f t="shared" ca="1" si="11"/>
        <v>102.00044305264095</v>
      </c>
      <c r="I92"/>
    </row>
    <row r="93" spans="2:9" x14ac:dyDescent="0.25">
      <c r="B93" s="99">
        <f t="shared" si="8"/>
        <v>9.3607305936073068E-3</v>
      </c>
      <c r="C93" s="100">
        <f t="shared" ca="1" si="6"/>
        <v>2.2799940779805183</v>
      </c>
      <c r="D93" s="100">
        <f t="shared" ca="1" si="6"/>
        <v>-0.86434738477692008</v>
      </c>
      <c r="E93" s="100">
        <f t="shared" ca="1" si="7"/>
        <v>0.52456749124362134</v>
      </c>
      <c r="F93" s="18">
        <f t="shared" ca="1" si="9"/>
        <v>0</v>
      </c>
      <c r="G93" s="101">
        <f t="shared" ca="1" si="10"/>
        <v>1.0073296682257711</v>
      </c>
      <c r="H93" s="106">
        <f t="shared" ca="1" si="11"/>
        <v>102.74807245909847</v>
      </c>
      <c r="I93"/>
    </row>
    <row r="94" spans="2:9" x14ac:dyDescent="0.25">
      <c r="B94" s="99">
        <f t="shared" si="8"/>
        <v>9.47488584474886E-3</v>
      </c>
      <c r="C94" s="100">
        <f t="shared" ca="1" si="6"/>
        <v>-0.36915253076585941</v>
      </c>
      <c r="D94" s="100">
        <f t="shared" ca="1" si="6"/>
        <v>0.13582962310465518</v>
      </c>
      <c r="E94" s="100">
        <f t="shared" ca="1" si="7"/>
        <v>0.26145783208366247</v>
      </c>
      <c r="F94" s="18">
        <f t="shared" ca="1" si="9"/>
        <v>0</v>
      </c>
      <c r="G94" s="101">
        <f t="shared" ca="1" si="10"/>
        <v>0.99881232284272625</v>
      </c>
      <c r="H94" s="106">
        <f t="shared" ca="1" si="11"/>
        <v>102.62604092048488</v>
      </c>
      <c r="I94"/>
    </row>
    <row r="95" spans="2:9" x14ac:dyDescent="0.25">
      <c r="B95" s="99">
        <f t="shared" si="8"/>
        <v>9.5890410958904132E-3</v>
      </c>
      <c r="C95" s="100">
        <f t="shared" ca="1" si="6"/>
        <v>1.3951307664683554</v>
      </c>
      <c r="D95" s="100">
        <f t="shared" ca="1" si="6"/>
        <v>1.3739395399170462</v>
      </c>
      <c r="E95" s="100">
        <f t="shared" ca="1" si="7"/>
        <v>7.4956183666740728E-2</v>
      </c>
      <c r="F95" s="18">
        <f t="shared" ca="1" si="9"/>
        <v>0</v>
      </c>
      <c r="G95" s="101">
        <f t="shared" ca="1" si="10"/>
        <v>1.0044766714829219</v>
      </c>
      <c r="H95" s="106">
        <f t="shared" ca="1" si="11"/>
        <v>103.08546399127879</v>
      </c>
      <c r="I95"/>
    </row>
    <row r="96" spans="2:9" x14ac:dyDescent="0.25">
      <c r="B96" s="99">
        <f t="shared" si="8"/>
        <v>9.7031963470319664E-3</v>
      </c>
      <c r="C96" s="100">
        <f t="shared" ref="C96:D159" ca="1" si="12">NORMINV(RAND(),0,1)</f>
        <v>-0.45117644731362816</v>
      </c>
      <c r="D96" s="100">
        <f t="shared" ca="1" si="12"/>
        <v>-0.90751655079657212</v>
      </c>
      <c r="E96" s="100">
        <f t="shared" ca="1" si="7"/>
        <v>0.29087742437172159</v>
      </c>
      <c r="F96" s="18">
        <f t="shared" ca="1" si="9"/>
        <v>0</v>
      </c>
      <c r="G96" s="101">
        <f t="shared" ca="1" si="10"/>
        <v>0.99854975804061941</v>
      </c>
      <c r="H96" s="106">
        <f t="shared" ca="1" si="11"/>
        <v>102.93596512599642</v>
      </c>
      <c r="I96"/>
    </row>
    <row r="97" spans="2:9" x14ac:dyDescent="0.25">
      <c r="B97" s="99">
        <f t="shared" si="8"/>
        <v>9.8173515981735196E-3</v>
      </c>
      <c r="C97" s="100">
        <f t="shared" ca="1" si="12"/>
        <v>-0.11376528163964394</v>
      </c>
      <c r="D97" s="100">
        <f t="shared" ca="1" si="12"/>
        <v>1.5249906937242486</v>
      </c>
      <c r="E97" s="100">
        <f t="shared" ca="1" si="7"/>
        <v>0.2914280220184553</v>
      </c>
      <c r="F97" s="18">
        <f t="shared" ca="1" si="9"/>
        <v>0</v>
      </c>
      <c r="G97" s="101">
        <f t="shared" ca="1" si="10"/>
        <v>0.99963027908507396</v>
      </c>
      <c r="H97" s="106">
        <f t="shared" ca="1" si="11"/>
        <v>102.89790754679125</v>
      </c>
      <c r="I97"/>
    </row>
    <row r="98" spans="2:9" x14ac:dyDescent="0.25">
      <c r="B98" s="99">
        <f t="shared" si="8"/>
        <v>9.9315068493150728E-3</v>
      </c>
      <c r="C98" s="100">
        <f t="shared" ca="1" si="12"/>
        <v>2.155466063413769</v>
      </c>
      <c r="D98" s="100">
        <f t="shared" ca="1" si="12"/>
        <v>-0.32297066354658455</v>
      </c>
      <c r="E98" s="100">
        <f t="shared" ca="1" si="7"/>
        <v>0.96591420271319106</v>
      </c>
      <c r="F98" s="18">
        <f t="shared" ca="1" si="9"/>
        <v>0</v>
      </c>
      <c r="G98" s="101">
        <f t="shared" ca="1" si="10"/>
        <v>1.0069276727001699</v>
      </c>
      <c r="H98" s="106">
        <f t="shared" ca="1" si="11"/>
        <v>103.61075057180776</v>
      </c>
      <c r="I98"/>
    </row>
    <row r="99" spans="2:9" x14ac:dyDescent="0.25">
      <c r="B99" s="99">
        <f t="shared" si="8"/>
        <v>1.0045662100456626E-2</v>
      </c>
      <c r="C99" s="100">
        <f t="shared" ca="1" si="12"/>
        <v>-0.77073764259694144</v>
      </c>
      <c r="D99" s="100">
        <f t="shared" ca="1" si="12"/>
        <v>-1.5159184840740636</v>
      </c>
      <c r="E99" s="100">
        <f t="shared" ca="1" si="7"/>
        <v>0.31532156711504505</v>
      </c>
      <c r="F99" s="18">
        <f t="shared" ca="1" si="9"/>
        <v>0</v>
      </c>
      <c r="G99" s="101">
        <f t="shared" ca="1" si="10"/>
        <v>0.99752747643498907</v>
      </c>
      <c r="H99" s="106">
        <f t="shared" ca="1" si="11"/>
        <v>103.35457054943049</v>
      </c>
      <c r="I99"/>
    </row>
    <row r="100" spans="2:9" x14ac:dyDescent="0.25">
      <c r="B100" s="99">
        <f t="shared" si="8"/>
        <v>1.0159817351598179E-2</v>
      </c>
      <c r="C100" s="100">
        <f t="shared" ca="1" si="12"/>
        <v>-0.5204879016673658</v>
      </c>
      <c r="D100" s="100">
        <f t="shared" ca="1" si="12"/>
        <v>1.1952147360716481</v>
      </c>
      <c r="E100" s="100">
        <f t="shared" ca="1" si="7"/>
        <v>0.9595773448793663</v>
      </c>
      <c r="F100" s="18">
        <f t="shared" ca="1" si="9"/>
        <v>0</v>
      </c>
      <c r="G100" s="101">
        <f t="shared" ca="1" si="10"/>
        <v>0.99832794060376007</v>
      </c>
      <c r="H100" s="106">
        <f t="shared" ca="1" si="11"/>
        <v>103.18175556859897</v>
      </c>
      <c r="I100"/>
    </row>
    <row r="101" spans="2:9" x14ac:dyDescent="0.25">
      <c r="B101" s="99">
        <f t="shared" si="8"/>
        <v>1.0273972602739732E-2</v>
      </c>
      <c r="C101" s="100">
        <f t="shared" ca="1" si="12"/>
        <v>0.23931193027237896</v>
      </c>
      <c r="D101" s="100">
        <f t="shared" ca="1" si="12"/>
        <v>-8.8252818386536092E-2</v>
      </c>
      <c r="E101" s="100">
        <f t="shared" ca="1" si="7"/>
        <v>0.38296406014056661</v>
      </c>
      <c r="F101" s="18">
        <f t="shared" ca="1" si="9"/>
        <v>0</v>
      </c>
      <c r="G101" s="101">
        <f t="shared" ca="1" si="10"/>
        <v>1.0007622208016247</v>
      </c>
      <c r="H101" s="106">
        <f t="shared" ca="1" si="11"/>
        <v>103.26040284904151</v>
      </c>
      <c r="I101"/>
    </row>
    <row r="102" spans="2:9" x14ac:dyDescent="0.25">
      <c r="B102" s="99">
        <f t="shared" si="8"/>
        <v>1.0388127853881286E-2</v>
      </c>
      <c r="C102" s="100">
        <f t="shared" ca="1" si="12"/>
        <v>-0.27655573830998037</v>
      </c>
      <c r="D102" s="100">
        <f t="shared" ca="1" si="12"/>
        <v>0.90938101493520662</v>
      </c>
      <c r="E102" s="100">
        <f t="shared" ca="1" si="7"/>
        <v>0.9682703636208565</v>
      </c>
      <c r="F102" s="18">
        <f t="shared" ca="1" si="9"/>
        <v>0</v>
      </c>
      <c r="G102" s="101">
        <f t="shared" ca="1" si="10"/>
        <v>0.99910881518947581</v>
      </c>
      <c r="H102" s="106">
        <f t="shared" ca="1" si="11"/>
        <v>103.16837874649384</v>
      </c>
      <c r="I102"/>
    </row>
    <row r="103" spans="2:9" x14ac:dyDescent="0.25">
      <c r="B103" s="99">
        <f t="shared" si="8"/>
        <v>1.0502283105022839E-2</v>
      </c>
      <c r="C103" s="100">
        <f t="shared" ca="1" si="12"/>
        <v>-1.6048943507485092</v>
      </c>
      <c r="D103" s="100">
        <f t="shared" ca="1" si="12"/>
        <v>-1.3827866496285424</v>
      </c>
      <c r="E103" s="100">
        <f t="shared" ca="1" si="7"/>
        <v>0.94340492146383415</v>
      </c>
      <c r="F103" s="18">
        <f t="shared" ca="1" si="9"/>
        <v>0</v>
      </c>
      <c r="G103" s="101">
        <f t="shared" ca="1" si="10"/>
        <v>0.99486392398954848</v>
      </c>
      <c r="H103" s="106">
        <f t="shared" ca="1" si="11"/>
        <v>102.6384981113768</v>
      </c>
      <c r="I103"/>
    </row>
    <row r="104" spans="2:9" x14ac:dyDescent="0.25">
      <c r="B104" s="99">
        <f t="shared" si="8"/>
        <v>1.0616438356164392E-2</v>
      </c>
      <c r="C104" s="100">
        <f t="shared" ca="1" si="12"/>
        <v>1.2522082215582486</v>
      </c>
      <c r="D104" s="100">
        <f t="shared" ca="1" si="12"/>
        <v>0.20235120246070437</v>
      </c>
      <c r="E104" s="100">
        <f t="shared" ca="1" si="7"/>
        <v>0.14559036059767205</v>
      </c>
      <c r="F104" s="18">
        <f t="shared" ca="1" si="9"/>
        <v>0</v>
      </c>
      <c r="G104" s="101">
        <f t="shared" ca="1" si="10"/>
        <v>1.0040166158805626</v>
      </c>
      <c r="H104" s="106">
        <f t="shared" ca="1" si="11"/>
        <v>103.05075753284805</v>
      </c>
      <c r="I104"/>
    </row>
    <row r="105" spans="2:9" x14ac:dyDescent="0.25">
      <c r="B105" s="99">
        <f t="shared" si="8"/>
        <v>1.0730593607305945E-2</v>
      </c>
      <c r="C105" s="100">
        <f t="shared" ca="1" si="12"/>
        <v>-0.35409357224125415</v>
      </c>
      <c r="D105" s="100">
        <f t="shared" ca="1" si="12"/>
        <v>0.91910123956040479</v>
      </c>
      <c r="E105" s="100">
        <f t="shared" ca="1" si="7"/>
        <v>4.3751494345097619E-2</v>
      </c>
      <c r="F105" s="18">
        <f t="shared" ca="1" si="9"/>
        <v>0</v>
      </c>
      <c r="G105" s="101">
        <f t="shared" ca="1" si="10"/>
        <v>0.99886053521618912</v>
      </c>
      <c r="H105" s="106">
        <f t="shared" ca="1" si="11"/>
        <v>102.93333482369434</v>
      </c>
      <c r="I105"/>
    </row>
    <row r="106" spans="2:9" x14ac:dyDescent="0.25">
      <c r="B106" s="99">
        <f t="shared" si="8"/>
        <v>1.0844748858447498E-2</v>
      </c>
      <c r="C106" s="100">
        <f t="shared" ca="1" si="12"/>
        <v>-3.7765630622743629E-2</v>
      </c>
      <c r="D106" s="100">
        <f t="shared" ca="1" si="12"/>
        <v>0.76737705967389047</v>
      </c>
      <c r="E106" s="100">
        <f t="shared" ca="1" si="7"/>
        <v>0.56339988873003488</v>
      </c>
      <c r="F106" s="18">
        <f t="shared" ca="1" si="9"/>
        <v>0</v>
      </c>
      <c r="G106" s="101">
        <f t="shared" ca="1" si="10"/>
        <v>0.9998738206547394</v>
      </c>
      <c r="H106" s="106">
        <f t="shared" ca="1" si="11"/>
        <v>102.92034676290079</v>
      </c>
      <c r="I106"/>
    </row>
    <row r="107" spans="2:9" x14ac:dyDescent="0.25">
      <c r="B107" s="99">
        <f t="shared" si="8"/>
        <v>1.0958904109589052E-2</v>
      </c>
      <c r="C107" s="100">
        <f t="shared" ca="1" si="12"/>
        <v>0.12150167094659992</v>
      </c>
      <c r="D107" s="100">
        <f t="shared" ca="1" si="12"/>
        <v>0.2183082870033104</v>
      </c>
      <c r="E107" s="100">
        <f t="shared" ca="1" si="7"/>
        <v>0.30203376541070437</v>
      </c>
      <c r="F107" s="18">
        <f t="shared" ca="1" si="9"/>
        <v>0</v>
      </c>
      <c r="G107" s="101">
        <f t="shared" ca="1" si="10"/>
        <v>1.0003843866417987</v>
      </c>
      <c r="H107" s="106">
        <f t="shared" ca="1" si="11"/>
        <v>102.95990796936574</v>
      </c>
      <c r="I107"/>
    </row>
    <row r="108" spans="2:9" x14ac:dyDescent="0.25">
      <c r="B108" s="99">
        <f t="shared" si="8"/>
        <v>1.1073059360730605E-2</v>
      </c>
      <c r="C108" s="100">
        <f t="shared" ca="1" si="12"/>
        <v>-1.0135863703908399</v>
      </c>
      <c r="D108" s="100">
        <f t="shared" ca="1" si="12"/>
        <v>-0.52987047638453078</v>
      </c>
      <c r="E108" s="100">
        <f t="shared" ca="1" si="7"/>
        <v>0.85941727176734117</v>
      </c>
      <c r="F108" s="18">
        <f t="shared" ca="1" si="9"/>
        <v>0</v>
      </c>
      <c r="G108" s="101">
        <f t="shared" ca="1" si="10"/>
        <v>0.99675129923020955</v>
      </c>
      <c r="H108" s="106">
        <f t="shared" ca="1" si="11"/>
        <v>102.62542203708811</v>
      </c>
      <c r="I108"/>
    </row>
    <row r="109" spans="2:9" x14ac:dyDescent="0.25">
      <c r="B109" s="99">
        <f t="shared" si="8"/>
        <v>1.1187214611872158E-2</v>
      </c>
      <c r="C109" s="100">
        <f t="shared" ca="1" si="12"/>
        <v>-0.87730086306692101</v>
      </c>
      <c r="D109" s="100">
        <f t="shared" ca="1" si="12"/>
        <v>0.80323957263317425</v>
      </c>
      <c r="E109" s="100">
        <f t="shared" ca="1" si="7"/>
        <v>0.78463945251616618</v>
      </c>
      <c r="F109" s="18">
        <f t="shared" ca="1" si="9"/>
        <v>0</v>
      </c>
      <c r="G109" s="101">
        <f t="shared" ca="1" si="10"/>
        <v>0.99718681165395084</v>
      </c>
      <c r="H109" s="106">
        <f t="shared" ca="1" si="11"/>
        <v>102.336717395805</v>
      </c>
      <c r="I109"/>
    </row>
    <row r="110" spans="2:9" x14ac:dyDescent="0.25">
      <c r="B110" s="99">
        <f t="shared" si="8"/>
        <v>1.1301369863013711E-2</v>
      </c>
      <c r="C110" s="100">
        <f t="shared" ca="1" si="12"/>
        <v>-0.35090010896965396</v>
      </c>
      <c r="D110" s="100">
        <f t="shared" ca="1" si="12"/>
        <v>0.20626544028345961</v>
      </c>
      <c r="E110" s="100">
        <f t="shared" ca="1" si="7"/>
        <v>0.16627419149469214</v>
      </c>
      <c r="F110" s="18">
        <f t="shared" ca="1" si="9"/>
        <v>0</v>
      </c>
      <c r="G110" s="101">
        <f t="shared" ca="1" si="10"/>
        <v>0.99887075962496885</v>
      </c>
      <c r="H110" s="106">
        <f t="shared" ca="1" si="11"/>
        <v>102.2211546426735</v>
      </c>
      <c r="I110"/>
    </row>
    <row r="111" spans="2:9" x14ac:dyDescent="0.25">
      <c r="B111" s="99">
        <f t="shared" si="8"/>
        <v>1.1415525114155264E-2</v>
      </c>
      <c r="C111" s="100">
        <f t="shared" ca="1" si="12"/>
        <v>0.32247726267087273</v>
      </c>
      <c r="D111" s="100">
        <f t="shared" ca="1" si="12"/>
        <v>0.30173850973369554</v>
      </c>
      <c r="E111" s="100">
        <f t="shared" ca="1" si="7"/>
        <v>0.23125460795499464</v>
      </c>
      <c r="F111" s="18">
        <f t="shared" ca="1" si="9"/>
        <v>0</v>
      </c>
      <c r="G111" s="101">
        <f t="shared" ca="1" si="10"/>
        <v>1.0010290297049527</v>
      </c>
      <c r="H111" s="106">
        <f t="shared" ca="1" si="11"/>
        <v>102.32634324727537</v>
      </c>
      <c r="I111"/>
    </row>
    <row r="112" spans="2:9" x14ac:dyDescent="0.25">
      <c r="B112" s="99">
        <f t="shared" si="8"/>
        <v>1.1529680365296818E-2</v>
      </c>
      <c r="C112" s="100">
        <f t="shared" ca="1" si="12"/>
        <v>0.17099978322221432</v>
      </c>
      <c r="D112" s="100">
        <f t="shared" ca="1" si="12"/>
        <v>-0.14941633708076552</v>
      </c>
      <c r="E112" s="100">
        <f t="shared" ca="1" si="7"/>
        <v>0.46903728003827805</v>
      </c>
      <c r="F112" s="18">
        <f t="shared" ca="1" si="9"/>
        <v>0</v>
      </c>
      <c r="G112" s="101">
        <f t="shared" ca="1" si="10"/>
        <v>1.000543116707225</v>
      </c>
      <c r="H112" s="106">
        <f t="shared" ca="1" si="11"/>
        <v>102.3819183938822</v>
      </c>
      <c r="I112"/>
    </row>
    <row r="113" spans="2:9" x14ac:dyDescent="0.25">
      <c r="B113" s="99">
        <f t="shared" si="8"/>
        <v>1.1643835616438371E-2</v>
      </c>
      <c r="C113" s="100">
        <f t="shared" ca="1" si="12"/>
        <v>-0.50294033826503437</v>
      </c>
      <c r="D113" s="100">
        <f t="shared" ca="1" si="12"/>
        <v>-0.84156681623426266</v>
      </c>
      <c r="E113" s="100">
        <f t="shared" ca="1" si="7"/>
        <v>0.56311542216943589</v>
      </c>
      <c r="F113" s="18">
        <f t="shared" ca="1" si="9"/>
        <v>0</v>
      </c>
      <c r="G113" s="101">
        <f t="shared" ca="1" si="10"/>
        <v>0.99838409340954604</v>
      </c>
      <c r="H113" s="106">
        <f t="shared" ca="1" si="11"/>
        <v>102.21647877720621</v>
      </c>
      <c r="I113"/>
    </row>
    <row r="114" spans="2:9" x14ac:dyDescent="0.25">
      <c r="B114" s="99">
        <f t="shared" si="8"/>
        <v>1.1757990867579924E-2</v>
      </c>
      <c r="C114" s="100">
        <f t="shared" ca="1" si="12"/>
        <v>-0.72387365435133688</v>
      </c>
      <c r="D114" s="100">
        <f t="shared" ca="1" si="12"/>
        <v>1.5415525922435336</v>
      </c>
      <c r="E114" s="100">
        <f t="shared" ca="1" si="7"/>
        <v>0.32268569149533555</v>
      </c>
      <c r="F114" s="18">
        <f t="shared" ca="1" si="9"/>
        <v>0</v>
      </c>
      <c r="G114" s="101">
        <f t="shared" ca="1" si="10"/>
        <v>0.99767732960442435</v>
      </c>
      <c r="H114" s="106">
        <f t="shared" ca="1" si="11"/>
        <v>101.9790635880104</v>
      </c>
      <c r="I114"/>
    </row>
    <row r="115" spans="2:9" x14ac:dyDescent="0.25">
      <c r="B115" s="99">
        <f t="shared" si="8"/>
        <v>1.1872146118721477E-2</v>
      </c>
      <c r="C115" s="100">
        <f t="shared" ca="1" si="12"/>
        <v>7.780158739478793E-2</v>
      </c>
      <c r="D115" s="100">
        <f t="shared" ca="1" si="12"/>
        <v>-0.72824605013011023</v>
      </c>
      <c r="E115" s="100">
        <f t="shared" ca="1" si="7"/>
        <v>0.77853815747263089</v>
      </c>
      <c r="F115" s="18">
        <f t="shared" ca="1" si="9"/>
        <v>0</v>
      </c>
      <c r="G115" s="101">
        <f t="shared" ca="1" si="10"/>
        <v>1.0002442705684691</v>
      </c>
      <c r="H115" s="106">
        <f t="shared" ca="1" si="11"/>
        <v>102.00397407184499</v>
      </c>
      <c r="I115"/>
    </row>
    <row r="116" spans="2:9" x14ac:dyDescent="0.25">
      <c r="B116" s="99">
        <f t="shared" si="8"/>
        <v>1.198630136986303E-2</v>
      </c>
      <c r="C116" s="100">
        <f t="shared" ca="1" si="12"/>
        <v>-1.6189005691558123E-3</v>
      </c>
      <c r="D116" s="100">
        <f t="shared" ca="1" si="12"/>
        <v>-0.33509422792121768</v>
      </c>
      <c r="E116" s="100">
        <f t="shared" ca="1" si="7"/>
        <v>0.97152221568268904</v>
      </c>
      <c r="F116" s="18">
        <f t="shared" ca="1" si="9"/>
        <v>0</v>
      </c>
      <c r="G116" s="101">
        <f t="shared" ca="1" si="10"/>
        <v>0.99998967399882754</v>
      </c>
      <c r="H116" s="106">
        <f t="shared" ca="1" si="11"/>
        <v>102.00292077868913</v>
      </c>
      <c r="I116"/>
    </row>
    <row r="117" spans="2:9" x14ac:dyDescent="0.25">
      <c r="B117" s="99">
        <f t="shared" si="8"/>
        <v>1.2100456621004584E-2</v>
      </c>
      <c r="C117" s="100">
        <f t="shared" ca="1" si="12"/>
        <v>0.12524651538114995</v>
      </c>
      <c r="D117" s="100">
        <f t="shared" ca="1" si="12"/>
        <v>-1.0398798622190952</v>
      </c>
      <c r="E117" s="100">
        <f t="shared" ca="1" si="7"/>
        <v>0.4851123131234012</v>
      </c>
      <c r="F117" s="18">
        <f t="shared" ca="1" si="9"/>
        <v>0</v>
      </c>
      <c r="G117" s="101">
        <f t="shared" ca="1" si="10"/>
        <v>1.0003963946919854</v>
      </c>
      <c r="H117" s="106">
        <f t="shared" ca="1" si="11"/>
        <v>102.04335419505281</v>
      </c>
      <c r="I117"/>
    </row>
    <row r="118" spans="2:9" x14ac:dyDescent="0.25">
      <c r="B118" s="99">
        <f t="shared" si="8"/>
        <v>1.2214611872146137E-2</v>
      </c>
      <c r="C118" s="100">
        <f t="shared" ca="1" si="12"/>
        <v>6.3428160501644015E-2</v>
      </c>
      <c r="D118" s="100">
        <f t="shared" ca="1" si="12"/>
        <v>-1.5687010090914555</v>
      </c>
      <c r="E118" s="100">
        <f t="shared" ca="1" si="7"/>
        <v>0.35162799194061661</v>
      </c>
      <c r="F118" s="18">
        <f t="shared" ca="1" si="9"/>
        <v>0</v>
      </c>
      <c r="G118" s="101">
        <f t="shared" ca="1" si="10"/>
        <v>1.0001981891759701</v>
      </c>
      <c r="H118" s="106">
        <f t="shared" ca="1" si="11"/>
        <v>102.06357808333397</v>
      </c>
      <c r="I118"/>
    </row>
    <row r="119" spans="2:9" x14ac:dyDescent="0.25">
      <c r="B119" s="99">
        <f t="shared" si="8"/>
        <v>1.232876712328769E-2</v>
      </c>
      <c r="C119" s="100">
        <f t="shared" ca="1" si="12"/>
        <v>1.7420506992493756</v>
      </c>
      <c r="D119" s="100">
        <f t="shared" ca="1" si="12"/>
        <v>-2.4439759727101773</v>
      </c>
      <c r="E119" s="100">
        <f t="shared" ca="1" si="7"/>
        <v>0.54274655944880057</v>
      </c>
      <c r="F119" s="18">
        <f t="shared" ca="1" si="9"/>
        <v>0</v>
      </c>
      <c r="G119" s="101">
        <f t="shared" ca="1" si="10"/>
        <v>1.0055942545080634</v>
      </c>
      <c r="H119" s="106">
        <f t="shared" ca="1" si="11"/>
        <v>102.63454771513574</v>
      </c>
      <c r="I119"/>
    </row>
    <row r="120" spans="2:9" x14ac:dyDescent="0.25">
      <c r="B120" s="99">
        <f t="shared" si="8"/>
        <v>1.2442922374429243E-2</v>
      </c>
      <c r="C120" s="100">
        <f t="shared" ca="1" si="12"/>
        <v>0.57368652051081881</v>
      </c>
      <c r="D120" s="100">
        <f t="shared" ca="1" si="12"/>
        <v>2.1571759134531021</v>
      </c>
      <c r="E120" s="100">
        <f t="shared" ca="1" si="7"/>
        <v>2.6753683247295434E-2</v>
      </c>
      <c r="F120" s="18">
        <f t="shared" ca="1" si="9"/>
        <v>0</v>
      </c>
      <c r="G120" s="101">
        <f t="shared" ca="1" si="10"/>
        <v>1.001835384872275</v>
      </c>
      <c r="H120" s="106">
        <f t="shared" ca="1" si="11"/>
        <v>102.82292161138488</v>
      </c>
      <c r="I120"/>
    </row>
    <row r="121" spans="2:9" x14ac:dyDescent="0.25">
      <c r="B121" s="99">
        <f t="shared" si="8"/>
        <v>1.2557077625570796E-2</v>
      </c>
      <c r="C121" s="100">
        <f t="shared" ca="1" si="12"/>
        <v>-1.1676706890284549</v>
      </c>
      <c r="D121" s="100">
        <f t="shared" ca="1" si="12"/>
        <v>-0.96102212410187349</v>
      </c>
      <c r="E121" s="100">
        <f t="shared" ca="1" si="7"/>
        <v>0.79610076193939916</v>
      </c>
      <c r="F121" s="18">
        <f t="shared" ca="1" si="9"/>
        <v>0</v>
      </c>
      <c r="G121" s="101">
        <f t="shared" ca="1" si="10"/>
        <v>0.99625913821173628</v>
      </c>
      <c r="H121" s="106">
        <f t="shared" ca="1" si="11"/>
        <v>102.43827527297123</v>
      </c>
      <c r="I121"/>
    </row>
    <row r="122" spans="2:9" x14ac:dyDescent="0.25">
      <c r="B122" s="99">
        <f t="shared" si="8"/>
        <v>1.267123287671235E-2</v>
      </c>
      <c r="C122" s="100">
        <f t="shared" ca="1" si="12"/>
        <v>-0.79615347203798592</v>
      </c>
      <c r="D122" s="100">
        <f t="shared" ca="1" si="12"/>
        <v>0.85001602201373316</v>
      </c>
      <c r="E122" s="100">
        <f t="shared" ca="1" si="7"/>
        <v>1.1293161898735971E-2</v>
      </c>
      <c r="F122" s="18">
        <f t="shared" ca="1" si="9"/>
        <v>1</v>
      </c>
      <c r="G122" s="101">
        <f t="shared" ca="1" si="10"/>
        <v>1.0145480776875082</v>
      </c>
      <c r="H122" s="106">
        <f t="shared" ca="1" si="11"/>
        <v>103.92855525981676</v>
      </c>
      <c r="I122"/>
    </row>
    <row r="123" spans="2:9" x14ac:dyDescent="0.25">
      <c r="B123" s="99">
        <f t="shared" si="8"/>
        <v>1.2785388127853903E-2</v>
      </c>
      <c r="C123" s="100">
        <f t="shared" ca="1" si="12"/>
        <v>1.2455348041839898</v>
      </c>
      <c r="D123" s="100">
        <f t="shared" ca="1" si="12"/>
        <v>0.24032715373323299</v>
      </c>
      <c r="E123" s="100">
        <f t="shared" ca="1" si="7"/>
        <v>0.32664714838484254</v>
      </c>
      <c r="F123" s="18">
        <f t="shared" ca="1" si="9"/>
        <v>0</v>
      </c>
      <c r="G123" s="101">
        <f t="shared" ca="1" si="10"/>
        <v>1.0039951398632856</v>
      </c>
      <c r="H123" s="106">
        <f t="shared" ca="1" si="11"/>
        <v>104.34376437386894</v>
      </c>
      <c r="I123"/>
    </row>
    <row r="124" spans="2:9" x14ac:dyDescent="0.25">
      <c r="B124" s="99">
        <f t="shared" si="8"/>
        <v>1.2899543378995456E-2</v>
      </c>
      <c r="C124" s="100">
        <f t="shared" ca="1" si="12"/>
        <v>0.92988329924992286</v>
      </c>
      <c r="D124" s="100">
        <f t="shared" ca="1" si="12"/>
        <v>0.24849896362866275</v>
      </c>
      <c r="E124" s="100">
        <f t="shared" ca="1" si="7"/>
        <v>0.40410163991415526</v>
      </c>
      <c r="F124" s="18">
        <f t="shared" ca="1" si="9"/>
        <v>0</v>
      </c>
      <c r="G124" s="101">
        <f t="shared" ca="1" si="10"/>
        <v>1.0029798524685984</v>
      </c>
      <c r="H124" s="106">
        <f t="shared" ca="1" si="11"/>
        <v>104.65469339772126</v>
      </c>
      <c r="I124"/>
    </row>
    <row r="125" spans="2:9" x14ac:dyDescent="0.25">
      <c r="B125" s="99">
        <f t="shared" si="8"/>
        <v>1.3013698630137009E-2</v>
      </c>
      <c r="C125" s="100">
        <f t="shared" ca="1" si="12"/>
        <v>-0.70378973759943619</v>
      </c>
      <c r="D125" s="100">
        <f t="shared" ca="1" si="12"/>
        <v>1.4853276297799312</v>
      </c>
      <c r="E125" s="100">
        <f t="shared" ca="1" si="7"/>
        <v>0.22570129899409519</v>
      </c>
      <c r="F125" s="18">
        <f t="shared" ca="1" si="9"/>
        <v>0</v>
      </c>
      <c r="G125" s="101">
        <f t="shared" ca="1" si="10"/>
        <v>0.99774155720485636</v>
      </c>
      <c r="H125" s="106">
        <f t="shared" ca="1" si="11"/>
        <v>104.41833675943921</v>
      </c>
      <c r="I125"/>
    </row>
    <row r="126" spans="2:9" x14ac:dyDescent="0.25">
      <c r="B126" s="99">
        <f t="shared" si="8"/>
        <v>1.3127853881278562E-2</v>
      </c>
      <c r="C126" s="100">
        <f t="shared" ca="1" si="12"/>
        <v>-0.12439841157174669</v>
      </c>
      <c r="D126" s="100">
        <f t="shared" ca="1" si="12"/>
        <v>0.18489345166017301</v>
      </c>
      <c r="E126" s="100">
        <f t="shared" ca="1" si="7"/>
        <v>1.8331071682321287E-2</v>
      </c>
      <c r="F126" s="18">
        <f t="shared" ca="1" si="9"/>
        <v>0</v>
      </c>
      <c r="G126" s="101">
        <f t="shared" ca="1" si="10"/>
        <v>0.99959620985460851</v>
      </c>
      <c r="H126" s="106">
        <f t="shared" ca="1" si="11"/>
        <v>104.37617366405759</v>
      </c>
      <c r="I126"/>
    </row>
    <row r="127" spans="2:9" x14ac:dyDescent="0.25">
      <c r="B127" s="99">
        <f t="shared" si="8"/>
        <v>1.3242009132420116E-2</v>
      </c>
      <c r="C127" s="100">
        <f t="shared" ca="1" si="12"/>
        <v>0.45370597945293412</v>
      </c>
      <c r="D127" s="100">
        <f t="shared" ca="1" si="12"/>
        <v>-0.89082050180877559</v>
      </c>
      <c r="E127" s="100">
        <f t="shared" ca="1" si="7"/>
        <v>0.95043673486960789</v>
      </c>
      <c r="F127" s="18">
        <f t="shared" ca="1" si="9"/>
        <v>0</v>
      </c>
      <c r="G127" s="101">
        <f t="shared" ca="1" si="10"/>
        <v>1.0014501790186237</v>
      </c>
      <c r="H127" s="106">
        <f t="shared" ca="1" si="11"/>
        <v>104.52753780114942</v>
      </c>
      <c r="I127"/>
    </row>
    <row r="128" spans="2:9" x14ac:dyDescent="0.25">
      <c r="B128" s="99">
        <f t="shared" si="8"/>
        <v>1.3356164383561669E-2</v>
      </c>
      <c r="C128" s="100">
        <f t="shared" ca="1" si="12"/>
        <v>1.2809732652385719</v>
      </c>
      <c r="D128" s="100">
        <f t="shared" ca="1" si="12"/>
        <v>-1.1956990420003422</v>
      </c>
      <c r="E128" s="100">
        <f t="shared" ca="1" si="7"/>
        <v>0.53329229738869377</v>
      </c>
      <c r="F128" s="18">
        <f t="shared" ca="1" si="9"/>
        <v>0</v>
      </c>
      <c r="G128" s="101">
        <f t="shared" ca="1" si="10"/>
        <v>1.0041091911875648</v>
      </c>
      <c r="H128" s="106">
        <f t="shared" ca="1" si="11"/>
        <v>104.95706143833975</v>
      </c>
      <c r="I128"/>
    </row>
    <row r="129" spans="2:9" x14ac:dyDescent="0.25">
      <c r="B129" s="99">
        <f t="shared" si="8"/>
        <v>1.3470319634703222E-2</v>
      </c>
      <c r="C129" s="100">
        <f t="shared" ca="1" si="12"/>
        <v>1.3305771062732674</v>
      </c>
      <c r="D129" s="100">
        <f t="shared" ca="1" si="12"/>
        <v>2.0413062884472311</v>
      </c>
      <c r="E129" s="100">
        <f t="shared" ca="1" si="7"/>
        <v>0.80039594457221419</v>
      </c>
      <c r="F129" s="18">
        <f t="shared" ca="1" si="9"/>
        <v>0</v>
      </c>
      <c r="G129" s="101">
        <f t="shared" ca="1" si="10"/>
        <v>1.0042688526037049</v>
      </c>
      <c r="H129" s="106">
        <f t="shared" ca="1" si="11"/>
        <v>105.40510766333803</v>
      </c>
      <c r="I129"/>
    </row>
    <row r="130" spans="2:9" x14ac:dyDescent="0.25">
      <c r="B130" s="99">
        <f t="shared" si="8"/>
        <v>1.3584474885844775E-2</v>
      </c>
      <c r="C130" s="100">
        <f t="shared" ca="1" si="12"/>
        <v>0.1241664904227946</v>
      </c>
      <c r="D130" s="100">
        <f t="shared" ca="1" si="12"/>
        <v>1.643634277570527</v>
      </c>
      <c r="E130" s="100">
        <f t="shared" ca="1" si="7"/>
        <v>0.92553680979748254</v>
      </c>
      <c r="F130" s="18">
        <f t="shared" ca="1" si="9"/>
        <v>0</v>
      </c>
      <c r="G130" s="101">
        <f t="shared" ca="1" si="10"/>
        <v>1.0003929315176086</v>
      </c>
      <c r="H130" s="106">
        <f t="shared" ca="1" si="11"/>
        <v>105.44652465225587</v>
      </c>
      <c r="I130"/>
    </row>
    <row r="131" spans="2:9" x14ac:dyDescent="0.25">
      <c r="B131" s="99">
        <f t="shared" si="8"/>
        <v>1.3698630136986328E-2</v>
      </c>
      <c r="C131" s="100">
        <f t="shared" ca="1" si="12"/>
        <v>-0.41103021430899389</v>
      </c>
      <c r="D131" s="100">
        <f t="shared" ca="1" si="12"/>
        <v>1.9834942577290349E-2</v>
      </c>
      <c r="E131" s="100">
        <f t="shared" ca="1" si="7"/>
        <v>0.42147826914393827</v>
      </c>
      <c r="F131" s="18">
        <f t="shared" ca="1" si="9"/>
        <v>0</v>
      </c>
      <c r="G131" s="101">
        <f t="shared" ca="1" si="10"/>
        <v>0.99867826056410758</v>
      </c>
      <c r="H131" s="106">
        <f t="shared" ca="1" si="11"/>
        <v>105.30715182224519</v>
      </c>
      <c r="I131"/>
    </row>
    <row r="132" spans="2:9" x14ac:dyDescent="0.25">
      <c r="B132" s="99">
        <f t="shared" si="8"/>
        <v>1.3812785388127882E-2</v>
      </c>
      <c r="C132" s="100">
        <f t="shared" ca="1" si="12"/>
        <v>0.34628783396328799</v>
      </c>
      <c r="D132" s="100">
        <f t="shared" ca="1" si="12"/>
        <v>0.97066731541417539</v>
      </c>
      <c r="E132" s="100">
        <f t="shared" ca="1" si="7"/>
        <v>0.3313439769938995</v>
      </c>
      <c r="F132" s="18">
        <f t="shared" ca="1" si="9"/>
        <v>0</v>
      </c>
      <c r="G132" s="101">
        <f t="shared" ca="1" si="10"/>
        <v>1.0011054312712795</v>
      </c>
      <c r="H132" s="106">
        <f t="shared" ca="1" si="11"/>
        <v>105.42356164095888</v>
      </c>
      <c r="I132"/>
    </row>
    <row r="133" spans="2:9" x14ac:dyDescent="0.25">
      <c r="B133" s="99">
        <f t="shared" si="8"/>
        <v>1.3926940639269435E-2</v>
      </c>
      <c r="C133" s="100">
        <f t="shared" ca="1" si="12"/>
        <v>-4.0822669689077884E-2</v>
      </c>
      <c r="D133" s="100">
        <f t="shared" ca="1" si="12"/>
        <v>0.8783695193415042</v>
      </c>
      <c r="E133" s="100">
        <f t="shared" ca="1" si="7"/>
        <v>0.48288607164206265</v>
      </c>
      <c r="F133" s="18">
        <f t="shared" ca="1" si="9"/>
        <v>0</v>
      </c>
      <c r="G133" s="101">
        <f t="shared" ca="1" si="10"/>
        <v>0.99986402320013046</v>
      </c>
      <c r="H133" s="106">
        <f t="shared" ca="1" si="11"/>
        <v>105.40922648241609</v>
      </c>
      <c r="I133"/>
    </row>
    <row r="134" spans="2:9" x14ac:dyDescent="0.25">
      <c r="B134" s="99">
        <f t="shared" si="8"/>
        <v>1.4041095890410988E-2</v>
      </c>
      <c r="C134" s="100">
        <f t="shared" ca="1" si="12"/>
        <v>-0.97504198492970318</v>
      </c>
      <c r="D134" s="100">
        <f t="shared" ca="1" si="12"/>
        <v>-0.21314690457074903</v>
      </c>
      <c r="E134" s="100">
        <f t="shared" ca="1" si="7"/>
        <v>0.88293171687610483</v>
      </c>
      <c r="F134" s="18">
        <f t="shared" ca="1" si="9"/>
        <v>0</v>
      </c>
      <c r="G134" s="101">
        <f t="shared" ca="1" si="10"/>
        <v>0.99687445193819813</v>
      </c>
      <c r="H134" s="106">
        <f t="shared" ca="1" si="11"/>
        <v>105.07976487888794</v>
      </c>
      <c r="I134"/>
    </row>
    <row r="135" spans="2:9" x14ac:dyDescent="0.25">
      <c r="B135" s="99">
        <f t="shared" si="8"/>
        <v>1.4155251141552541E-2</v>
      </c>
      <c r="C135" s="100">
        <f t="shared" ca="1" si="12"/>
        <v>-1.0826397556229495E-2</v>
      </c>
      <c r="D135" s="100">
        <f t="shared" ca="1" si="12"/>
        <v>-0.53821622714167461</v>
      </c>
      <c r="E135" s="100">
        <f t="shared" ca="1" si="7"/>
        <v>0.50585006036121638</v>
      </c>
      <c r="F135" s="18">
        <f t="shared" ca="1" si="9"/>
        <v>0</v>
      </c>
      <c r="G135" s="101">
        <f t="shared" ca="1" si="10"/>
        <v>0.99996016191377146</v>
      </c>
      <c r="H135" s="106">
        <f t="shared" ca="1" si="11"/>
        <v>105.07557870215382</v>
      </c>
      <c r="I135"/>
    </row>
    <row r="136" spans="2:9" x14ac:dyDescent="0.25">
      <c r="B136" s="99">
        <f t="shared" si="8"/>
        <v>1.4269406392694094E-2</v>
      </c>
      <c r="C136" s="100">
        <f t="shared" ca="1" si="12"/>
        <v>1.1570045899134129</v>
      </c>
      <c r="D136" s="100">
        <f t="shared" ca="1" si="12"/>
        <v>2.2745734895579517</v>
      </c>
      <c r="E136" s="100">
        <f t="shared" ca="1" si="7"/>
        <v>0.60353165197841463</v>
      </c>
      <c r="F136" s="18">
        <f t="shared" ca="1" si="9"/>
        <v>0</v>
      </c>
      <c r="G136" s="101">
        <f t="shared" ca="1" si="10"/>
        <v>1.003710280361835</v>
      </c>
      <c r="H136" s="106">
        <f t="shared" ca="1" si="11"/>
        <v>105.46543855832087</v>
      </c>
      <c r="I136"/>
    </row>
    <row r="137" spans="2:9" x14ac:dyDescent="0.25">
      <c r="B137" s="99">
        <f t="shared" si="8"/>
        <v>1.4383561643835648E-2</v>
      </c>
      <c r="C137" s="100">
        <f t="shared" ca="1" si="12"/>
        <v>-0.91614083430613391</v>
      </c>
      <c r="D137" s="100">
        <f t="shared" ca="1" si="12"/>
        <v>2.4037217372097075</v>
      </c>
      <c r="E137" s="100">
        <f t="shared" ca="1" si="7"/>
        <v>0.52048315218897212</v>
      </c>
      <c r="F137" s="18">
        <f t="shared" ca="1" si="9"/>
        <v>0</v>
      </c>
      <c r="G137" s="101">
        <f t="shared" ca="1" si="10"/>
        <v>0.99706267569767981</v>
      </c>
      <c r="H137" s="106">
        <f t="shared" ca="1" si="11"/>
        <v>105.15565236258865</v>
      </c>
      <c r="I137"/>
    </row>
    <row r="138" spans="2:9" x14ac:dyDescent="0.25">
      <c r="B138" s="99">
        <f t="shared" si="8"/>
        <v>1.4497716894977201E-2</v>
      </c>
      <c r="C138" s="100">
        <f t="shared" ca="1" si="12"/>
        <v>-0.15302362044167239</v>
      </c>
      <c r="D138" s="100">
        <f t="shared" ca="1" si="12"/>
        <v>-1.6791545931482688E-2</v>
      </c>
      <c r="E138" s="100">
        <f t="shared" ca="1" si="7"/>
        <v>0.92210248135746209</v>
      </c>
      <c r="F138" s="18">
        <f t="shared" ca="1" si="9"/>
        <v>0</v>
      </c>
      <c r="G138" s="101">
        <f t="shared" ca="1" si="10"/>
        <v>0.99950449861934454</v>
      </c>
      <c r="H138" s="106">
        <f t="shared" ca="1" si="11"/>
        <v>105.10354759165926</v>
      </c>
      <c r="I138"/>
    </row>
    <row r="139" spans="2:9" x14ac:dyDescent="0.25">
      <c r="B139" s="99">
        <f t="shared" si="8"/>
        <v>1.4611872146118754E-2</v>
      </c>
      <c r="C139" s="100">
        <f t="shared" ca="1" si="12"/>
        <v>0.53518078857450746</v>
      </c>
      <c r="D139" s="100">
        <f t="shared" ca="1" si="12"/>
        <v>0.29882812668802217</v>
      </c>
      <c r="E139" s="100">
        <f t="shared" ca="1" si="7"/>
        <v>0.32717929566163528</v>
      </c>
      <c r="F139" s="18">
        <f t="shared" ca="1" si="9"/>
        <v>0</v>
      </c>
      <c r="G139" s="101">
        <f t="shared" ca="1" si="10"/>
        <v>1.0017117434047753</v>
      </c>
      <c r="H139" s="106">
        <f t="shared" ca="1" si="11"/>
        <v>105.28345789606777</v>
      </c>
      <c r="I139"/>
    </row>
    <row r="140" spans="2:9" x14ac:dyDescent="0.25">
      <c r="B140" s="99">
        <f t="shared" si="8"/>
        <v>1.4726027397260307E-2</v>
      </c>
      <c r="C140" s="100">
        <f t="shared" ca="1" si="12"/>
        <v>0.17091679183067754</v>
      </c>
      <c r="D140" s="100">
        <f t="shared" ca="1" si="12"/>
        <v>-1.1696670298988465</v>
      </c>
      <c r="E140" s="100">
        <f t="shared" ref="E140:E203" ca="1" si="13">RAND()</f>
        <v>0.21530316775432667</v>
      </c>
      <c r="F140" s="18">
        <f t="shared" ca="1" si="9"/>
        <v>0</v>
      </c>
      <c r="G140" s="101">
        <f t="shared" ca="1" si="10"/>
        <v>1.0005428505501597</v>
      </c>
      <c r="H140" s="106">
        <f t="shared" ca="1" si="11"/>
        <v>105.34061107910937</v>
      </c>
      <c r="I140"/>
    </row>
    <row r="141" spans="2:9" x14ac:dyDescent="0.25">
      <c r="B141" s="99">
        <f t="shared" ref="B141:B204" si="14">B140+$C$6</f>
        <v>1.484018264840186E-2</v>
      </c>
      <c r="C141" s="100">
        <f t="shared" ca="1" si="12"/>
        <v>0.97676320365280844</v>
      </c>
      <c r="D141" s="100">
        <f t="shared" ca="1" si="12"/>
        <v>-0.85439296526601538</v>
      </c>
      <c r="E141" s="100">
        <f t="shared" ca="1" si="13"/>
        <v>0.4826755451164948</v>
      </c>
      <c r="F141" s="18">
        <f t="shared" ref="F141:F204" ca="1" si="15">IF($F$3*$C$6&gt;E141,1,0)</f>
        <v>0</v>
      </c>
      <c r="G141" s="101">
        <f t="shared" ref="G141:G204" ca="1" si="16">EXP(($F$6-0.5*$C$5^2-$F$3*$F$4)*$C$6+($C$5*C141*$C$6^0.5)+($F$4+$F$5*D141)*F141)</f>
        <v>1.0031305758948887</v>
      </c>
      <c r="H141" s="106">
        <f t="shared" ref="H141:H204" ca="1" si="17">G141*H140</f>
        <v>105.67038785690647</v>
      </c>
      <c r="I141"/>
    </row>
    <row r="142" spans="2:9" x14ac:dyDescent="0.25">
      <c r="B142" s="99">
        <f t="shared" si="14"/>
        <v>1.4954337899543414E-2</v>
      </c>
      <c r="C142" s="100">
        <f t="shared" ca="1" si="12"/>
        <v>0.92197979029151611</v>
      </c>
      <c r="D142" s="100">
        <f t="shared" ca="1" si="12"/>
        <v>-0.18913169697043486</v>
      </c>
      <c r="E142" s="100">
        <f t="shared" ca="1" si="13"/>
        <v>8.5492753260135501E-2</v>
      </c>
      <c r="F142" s="18">
        <f t="shared" ca="1" si="15"/>
        <v>0</v>
      </c>
      <c r="G142" s="101">
        <f t="shared" ca="1" si="16"/>
        <v>1.0029544441539082</v>
      </c>
      <c r="H142" s="106">
        <f t="shared" ca="1" si="17"/>
        <v>105.98258511655152</v>
      </c>
      <c r="I142"/>
    </row>
    <row r="143" spans="2:9" x14ac:dyDescent="0.25">
      <c r="B143" s="99">
        <f t="shared" si="14"/>
        <v>1.5068493150684967E-2</v>
      </c>
      <c r="C143" s="100">
        <f t="shared" ca="1" si="12"/>
        <v>-7.6124706538394094E-3</v>
      </c>
      <c r="D143" s="100">
        <f t="shared" ca="1" si="12"/>
        <v>1.1946258382522501</v>
      </c>
      <c r="E143" s="100">
        <f t="shared" ca="1" si="13"/>
        <v>0.82930561076671072</v>
      </c>
      <c r="F143" s="18">
        <f t="shared" ca="1" si="15"/>
        <v>0</v>
      </c>
      <c r="G143" s="101">
        <f t="shared" ca="1" si="16"/>
        <v>0.99997046316862426</v>
      </c>
      <c r="H143" s="106">
        <f t="shared" ca="1" si="17"/>
        <v>105.97945472680617</v>
      </c>
      <c r="I143"/>
    </row>
    <row r="144" spans="2:9" x14ac:dyDescent="0.25">
      <c r="B144" s="99">
        <f t="shared" si="14"/>
        <v>1.518264840182652E-2</v>
      </c>
      <c r="C144" s="100">
        <f t="shared" ca="1" si="12"/>
        <v>0.57072838899330236</v>
      </c>
      <c r="D144" s="100">
        <f t="shared" ca="1" si="12"/>
        <v>-1.0545431905484293</v>
      </c>
      <c r="E144" s="100">
        <f t="shared" ca="1" si="13"/>
        <v>0.2809577065361355</v>
      </c>
      <c r="F144" s="18">
        <f t="shared" ca="1" si="15"/>
        <v>0</v>
      </c>
      <c r="G144" s="101">
        <f t="shared" ca="1" si="16"/>
        <v>1.0018258858044569</v>
      </c>
      <c r="H144" s="106">
        <f t="shared" ca="1" si="17"/>
        <v>106.17296110875593</v>
      </c>
      <c r="I144"/>
    </row>
    <row r="145" spans="2:9" x14ac:dyDescent="0.25">
      <c r="B145" s="99">
        <f t="shared" si="14"/>
        <v>1.5296803652968073E-2</v>
      </c>
      <c r="C145" s="100">
        <f t="shared" ca="1" si="12"/>
        <v>0.56453700381098315</v>
      </c>
      <c r="D145" s="100">
        <f t="shared" ca="1" si="12"/>
        <v>-1.1771135177696124E-2</v>
      </c>
      <c r="E145" s="100">
        <f t="shared" ca="1" si="13"/>
        <v>0.59418639458363653</v>
      </c>
      <c r="F145" s="18">
        <f t="shared" ca="1" si="15"/>
        <v>0</v>
      </c>
      <c r="G145" s="101">
        <f t="shared" ca="1" si="16"/>
        <v>1.0018060044959352</v>
      </c>
      <c r="H145" s="106">
        <f t="shared" ca="1" si="17"/>
        <v>106.36470995386509</v>
      </c>
      <c r="I145"/>
    </row>
    <row r="146" spans="2:9" x14ac:dyDescent="0.25">
      <c r="B146" s="99">
        <f t="shared" si="14"/>
        <v>1.5410958904109626E-2</v>
      </c>
      <c r="C146" s="100">
        <f t="shared" ca="1" si="12"/>
        <v>0.39154770092864055</v>
      </c>
      <c r="D146" s="100">
        <f t="shared" ca="1" si="12"/>
        <v>-3.1986928661353886E-2</v>
      </c>
      <c r="E146" s="100">
        <f t="shared" ca="1" si="13"/>
        <v>0.4097854066303297</v>
      </c>
      <c r="F146" s="18">
        <f t="shared" ca="1" si="15"/>
        <v>0</v>
      </c>
      <c r="G146" s="101">
        <f t="shared" ca="1" si="16"/>
        <v>1.0012506737976676</v>
      </c>
      <c r="H146" s="106">
        <f t="shared" ca="1" si="17"/>
        <v>106.49773750960091</v>
      </c>
      <c r="I146"/>
    </row>
    <row r="147" spans="2:9" x14ac:dyDescent="0.25">
      <c r="B147" s="99">
        <f t="shared" si="14"/>
        <v>1.552511415525118E-2</v>
      </c>
      <c r="C147" s="100">
        <f t="shared" ca="1" si="12"/>
        <v>0.85569354268955067</v>
      </c>
      <c r="D147" s="100">
        <f t="shared" ca="1" si="12"/>
        <v>-6.390337148332037E-2</v>
      </c>
      <c r="E147" s="100">
        <f t="shared" ca="1" si="13"/>
        <v>0.50966713947968678</v>
      </c>
      <c r="F147" s="18">
        <f t="shared" ca="1" si="15"/>
        <v>0</v>
      </c>
      <c r="G147" s="101">
        <f t="shared" ca="1" si="16"/>
        <v>1.0027413715037714</v>
      </c>
      <c r="H147" s="106">
        <f t="shared" ca="1" si="17"/>
        <v>106.78968737242586</v>
      </c>
      <c r="I147"/>
    </row>
    <row r="148" spans="2:9" x14ac:dyDescent="0.25">
      <c r="B148" s="99">
        <f t="shared" si="14"/>
        <v>1.5639269406392733E-2</v>
      </c>
      <c r="C148" s="100">
        <f t="shared" ca="1" si="12"/>
        <v>0.36344317777547985</v>
      </c>
      <c r="D148" s="100">
        <f t="shared" ca="1" si="12"/>
        <v>1.6486592357978225</v>
      </c>
      <c r="E148" s="100">
        <f t="shared" ca="1" si="13"/>
        <v>1.1803878855172201E-3</v>
      </c>
      <c r="F148" s="18">
        <f t="shared" ca="1" si="15"/>
        <v>1</v>
      </c>
      <c r="G148" s="101">
        <f t="shared" ca="1" si="16"/>
        <v>1.0347222089443016</v>
      </c>
      <c r="H148" s="106">
        <f t="shared" ca="1" si="17"/>
        <v>110.49766121046787</v>
      </c>
      <c r="I148"/>
    </row>
    <row r="149" spans="2:9" x14ac:dyDescent="0.25">
      <c r="B149" s="99">
        <f t="shared" si="14"/>
        <v>1.5753424657534286E-2</v>
      </c>
      <c r="C149" s="100">
        <f t="shared" ca="1" si="12"/>
        <v>-0.83772420111927204</v>
      </c>
      <c r="D149" s="100">
        <f t="shared" ca="1" si="12"/>
        <v>-1.0540929906710517</v>
      </c>
      <c r="E149" s="100">
        <f t="shared" ca="1" si="13"/>
        <v>0.29502398292014353</v>
      </c>
      <c r="F149" s="18">
        <f t="shared" ca="1" si="15"/>
        <v>0</v>
      </c>
      <c r="G149" s="101">
        <f t="shared" ca="1" si="16"/>
        <v>0.9973133180360092</v>
      </c>
      <c r="H149" s="106">
        <f t="shared" ca="1" si="17"/>
        <v>110.20078913703054</v>
      </c>
      <c r="I149"/>
    </row>
    <row r="150" spans="2:9" x14ac:dyDescent="0.25">
      <c r="B150" s="99">
        <f t="shared" si="14"/>
        <v>1.5867579908675839E-2</v>
      </c>
      <c r="C150" s="100">
        <f t="shared" ca="1" si="12"/>
        <v>0.7402104529319331</v>
      </c>
      <c r="D150" s="100">
        <f t="shared" ca="1" si="12"/>
        <v>-0.1382363734592218</v>
      </c>
      <c r="E150" s="100">
        <f t="shared" ca="1" si="13"/>
        <v>0.816412765097696</v>
      </c>
      <c r="F150" s="18">
        <f t="shared" ca="1" si="15"/>
        <v>0</v>
      </c>
      <c r="G150" s="101">
        <f t="shared" ca="1" si="16"/>
        <v>1.0023702670608781</v>
      </c>
      <c r="H150" s="106">
        <f t="shared" ca="1" si="17"/>
        <v>110.46199443760482</v>
      </c>
      <c r="I150"/>
    </row>
    <row r="151" spans="2:9" x14ac:dyDescent="0.25">
      <c r="B151" s="99">
        <f t="shared" si="14"/>
        <v>1.5981735159817392E-2</v>
      </c>
      <c r="C151" s="100">
        <f t="shared" ca="1" si="12"/>
        <v>-1.1373458619345911</v>
      </c>
      <c r="D151" s="100">
        <f t="shared" ca="1" si="12"/>
        <v>-0.46798277253401466</v>
      </c>
      <c r="E151" s="100">
        <f t="shared" ca="1" si="13"/>
        <v>0.93427951194140602</v>
      </c>
      <c r="F151" s="18">
        <f t="shared" ca="1" si="15"/>
        <v>0</v>
      </c>
      <c r="G151" s="101">
        <f t="shared" ca="1" si="16"/>
        <v>0.996355979589575</v>
      </c>
      <c r="H151" s="106">
        <f t="shared" ca="1" si="17"/>
        <v>110.05946867529794</v>
      </c>
      <c r="I151"/>
    </row>
    <row r="152" spans="2:9" x14ac:dyDescent="0.25">
      <c r="B152" s="99">
        <f t="shared" si="14"/>
        <v>1.6095890410958946E-2</v>
      </c>
      <c r="C152" s="100">
        <f t="shared" ca="1" si="12"/>
        <v>0.34397999115753919</v>
      </c>
      <c r="D152" s="100">
        <f t="shared" ca="1" si="12"/>
        <v>-0.4796424946107436</v>
      </c>
      <c r="E152" s="100">
        <f t="shared" ca="1" si="13"/>
        <v>9.9777657023395472E-2</v>
      </c>
      <c r="F152" s="18">
        <f t="shared" ca="1" si="15"/>
        <v>0</v>
      </c>
      <c r="G152" s="101">
        <f t="shared" ca="1" si="16"/>
        <v>1.0010980257840518</v>
      </c>
      <c r="H152" s="106">
        <f t="shared" ca="1" si="17"/>
        <v>110.18031680968245</v>
      </c>
      <c r="I152"/>
    </row>
    <row r="153" spans="2:9" x14ac:dyDescent="0.25">
      <c r="B153" s="99">
        <f t="shared" si="14"/>
        <v>1.6210045662100499E-2</v>
      </c>
      <c r="C153" s="100">
        <f t="shared" ca="1" si="12"/>
        <v>-1.3843509805155918</v>
      </c>
      <c r="D153" s="100">
        <f t="shared" ca="1" si="12"/>
        <v>0.22035806068743113</v>
      </c>
      <c r="E153" s="100">
        <f t="shared" ca="1" si="13"/>
        <v>0.1391328013675377</v>
      </c>
      <c r="F153" s="18">
        <f t="shared" ca="1" si="15"/>
        <v>0</v>
      </c>
      <c r="G153" s="101">
        <f t="shared" ca="1" si="16"/>
        <v>0.99556745039674055</v>
      </c>
      <c r="H153" s="106">
        <f t="shared" ca="1" si="17"/>
        <v>109.69193709012069</v>
      </c>
      <c r="I153"/>
    </row>
    <row r="154" spans="2:9" x14ac:dyDescent="0.25">
      <c r="B154" s="99">
        <f t="shared" si="14"/>
        <v>1.6324200913242052E-2</v>
      </c>
      <c r="C154" s="100">
        <f t="shared" ca="1" si="12"/>
        <v>1.2664099813264329</v>
      </c>
      <c r="D154" s="100">
        <f t="shared" ca="1" si="12"/>
        <v>0.70102942117955536</v>
      </c>
      <c r="E154" s="100">
        <f t="shared" ca="1" si="13"/>
        <v>4.3363384434858432E-2</v>
      </c>
      <c r="F154" s="18">
        <f t="shared" ca="1" si="15"/>
        <v>0</v>
      </c>
      <c r="G154" s="101">
        <f t="shared" ca="1" si="16"/>
        <v>1.0040623207158983</v>
      </c>
      <c r="H154" s="106">
        <f t="shared" ca="1" si="17"/>
        <v>110.1375409185289</v>
      </c>
      <c r="I154"/>
    </row>
    <row r="155" spans="2:9" x14ac:dyDescent="0.25">
      <c r="B155" s="99">
        <f t="shared" si="14"/>
        <v>1.6438356164383605E-2</v>
      </c>
      <c r="C155" s="100">
        <f t="shared" ca="1" si="12"/>
        <v>0.41560497265891172</v>
      </c>
      <c r="D155" s="100">
        <f t="shared" ca="1" si="12"/>
        <v>-0.3326476871734485</v>
      </c>
      <c r="E155" s="100">
        <f t="shared" ca="1" si="13"/>
        <v>3.5707768014611618E-2</v>
      </c>
      <c r="F155" s="18">
        <f t="shared" ca="1" si="15"/>
        <v>0</v>
      </c>
      <c r="G155" s="101">
        <f t="shared" ca="1" si="16"/>
        <v>1.0013278840801105</v>
      </c>
      <c r="H155" s="106">
        <f t="shared" ca="1" si="17"/>
        <v>110.28379080573714</v>
      </c>
      <c r="I155"/>
    </row>
    <row r="156" spans="2:9" x14ac:dyDescent="0.25">
      <c r="B156" s="99">
        <f t="shared" si="14"/>
        <v>1.6552511415525158E-2</v>
      </c>
      <c r="C156" s="100">
        <f t="shared" ca="1" si="12"/>
        <v>0.23012262317934074</v>
      </c>
      <c r="D156" s="100">
        <f t="shared" ca="1" si="12"/>
        <v>-0.15178898138401564</v>
      </c>
      <c r="E156" s="100">
        <f t="shared" ca="1" si="13"/>
        <v>0.27618876116790592</v>
      </c>
      <c r="F156" s="18">
        <f t="shared" ca="1" si="15"/>
        <v>0</v>
      </c>
      <c r="G156" s="101">
        <f t="shared" ca="1" si="16"/>
        <v>1.0007327442637235</v>
      </c>
      <c r="H156" s="106">
        <f t="shared" ca="1" si="17"/>
        <v>110.36460062083172</v>
      </c>
      <c r="I156"/>
    </row>
    <row r="157" spans="2:9" x14ac:dyDescent="0.25">
      <c r="B157" s="99">
        <f t="shared" si="14"/>
        <v>1.6666666666666712E-2</v>
      </c>
      <c r="C157" s="100">
        <f t="shared" ca="1" si="12"/>
        <v>-0.69681050263170619</v>
      </c>
      <c r="D157" s="100">
        <f t="shared" ca="1" si="12"/>
        <v>-0.44795797293772921</v>
      </c>
      <c r="E157" s="100">
        <f t="shared" ca="1" si="13"/>
        <v>0.58073308978378901</v>
      </c>
      <c r="F157" s="18">
        <f t="shared" ca="1" si="15"/>
        <v>0</v>
      </c>
      <c r="G157" s="101">
        <f t="shared" ca="1" si="16"/>
        <v>0.99776387750039408</v>
      </c>
      <c r="H157" s="106">
        <f t="shared" ca="1" si="17"/>
        <v>110.11781185422346</v>
      </c>
      <c r="I157"/>
    </row>
    <row r="158" spans="2:9" x14ac:dyDescent="0.25">
      <c r="B158" s="99">
        <f t="shared" si="14"/>
        <v>1.6780821917808265E-2</v>
      </c>
      <c r="C158" s="100">
        <f t="shared" ca="1" si="12"/>
        <v>-0.39219685277203098</v>
      </c>
      <c r="D158" s="100">
        <f t="shared" ca="1" si="12"/>
        <v>0.20001948541903403</v>
      </c>
      <c r="E158" s="100">
        <f t="shared" ca="1" si="13"/>
        <v>0.19438261211390939</v>
      </c>
      <c r="F158" s="18">
        <f t="shared" ca="1" si="15"/>
        <v>0</v>
      </c>
      <c r="G158" s="101">
        <f t="shared" ca="1" si="16"/>
        <v>0.9987385492405747</v>
      </c>
      <c r="H158" s="106">
        <f t="shared" ca="1" si="17"/>
        <v>109.97890365683369</v>
      </c>
      <c r="I158"/>
    </row>
    <row r="159" spans="2:9" x14ac:dyDescent="0.25">
      <c r="B159" s="99">
        <f t="shared" si="14"/>
        <v>1.6894977168949818E-2</v>
      </c>
      <c r="C159" s="100">
        <f t="shared" ca="1" si="12"/>
        <v>0.65789095060608815</v>
      </c>
      <c r="D159" s="100">
        <f t="shared" ca="1" si="12"/>
        <v>1.1296697266516276</v>
      </c>
      <c r="E159" s="100">
        <f t="shared" ca="1" si="13"/>
        <v>0.27961878925375139</v>
      </c>
      <c r="F159" s="18">
        <f t="shared" ca="1" si="15"/>
        <v>0</v>
      </c>
      <c r="G159" s="101">
        <f t="shared" ca="1" si="16"/>
        <v>1.0021058175192001</v>
      </c>
      <c r="H159" s="106">
        <f t="shared" ca="1" si="17"/>
        <v>110.21049915889668</v>
      </c>
      <c r="I159"/>
    </row>
    <row r="160" spans="2:9" x14ac:dyDescent="0.25">
      <c r="B160" s="99">
        <f t="shared" si="14"/>
        <v>1.7009132420091371E-2</v>
      </c>
      <c r="C160" s="100">
        <f t="shared" ref="C160:D223" ca="1" si="18">NORMINV(RAND(),0,1)</f>
        <v>2.2227868612390012</v>
      </c>
      <c r="D160" s="100">
        <f t="shared" ca="1" si="18"/>
        <v>-0.22444737624027766</v>
      </c>
      <c r="E160" s="100">
        <f t="shared" ca="1" si="13"/>
        <v>0.65141364107472044</v>
      </c>
      <c r="F160" s="18">
        <f t="shared" ca="1" si="15"/>
        <v>0</v>
      </c>
      <c r="G160" s="101">
        <f t="shared" ca="1" si="16"/>
        <v>1.0071449746333427</v>
      </c>
      <c r="H160" s="106">
        <f t="shared" ca="1" si="17"/>
        <v>110.99795037971504</v>
      </c>
      <c r="I160"/>
    </row>
    <row r="161" spans="2:9" x14ac:dyDescent="0.25">
      <c r="B161" s="99">
        <f t="shared" si="14"/>
        <v>1.7123287671232924E-2</v>
      </c>
      <c r="C161" s="100">
        <f t="shared" ca="1" si="18"/>
        <v>-0.47165258365566842</v>
      </c>
      <c r="D161" s="100">
        <f t="shared" ca="1" si="18"/>
        <v>-1.5515433915425092</v>
      </c>
      <c r="E161" s="100">
        <f t="shared" ca="1" si="13"/>
        <v>0.2572829200930084</v>
      </c>
      <c r="F161" s="18">
        <f t="shared" ca="1" si="15"/>
        <v>0</v>
      </c>
      <c r="G161" s="101">
        <f t="shared" ca="1" si="16"/>
        <v>0.99848422313575635</v>
      </c>
      <c r="H161" s="106">
        <f t="shared" ca="1" si="17"/>
        <v>110.82970225455099</v>
      </c>
      <c r="I161"/>
    </row>
    <row r="162" spans="2:9" x14ac:dyDescent="0.25">
      <c r="B162" s="99">
        <f t="shared" si="14"/>
        <v>1.7237442922374478E-2</v>
      </c>
      <c r="C162" s="100">
        <f t="shared" ca="1" si="18"/>
        <v>-0.10390067473053932</v>
      </c>
      <c r="D162" s="100">
        <f t="shared" ca="1" si="18"/>
        <v>-0.36616029319702648</v>
      </c>
      <c r="E162" s="100">
        <f t="shared" ca="1" si="13"/>
        <v>0.51340059674415284</v>
      </c>
      <c r="F162" s="18">
        <f t="shared" ca="1" si="15"/>
        <v>0</v>
      </c>
      <c r="G162" s="101">
        <f t="shared" ca="1" si="16"/>
        <v>0.99966188695679414</v>
      </c>
      <c r="H162" s="106">
        <f t="shared" ca="1" si="17"/>
        <v>110.79222928664412</v>
      </c>
      <c r="I162"/>
    </row>
    <row r="163" spans="2:9" x14ac:dyDescent="0.25">
      <c r="B163" s="99">
        <f t="shared" si="14"/>
        <v>1.7351598173516031E-2</v>
      </c>
      <c r="C163" s="100">
        <f t="shared" ca="1" si="18"/>
        <v>0.2128422238456551</v>
      </c>
      <c r="D163" s="100">
        <f t="shared" ca="1" si="18"/>
        <v>-0.31498757380177267</v>
      </c>
      <c r="E163" s="100">
        <f t="shared" ca="1" si="13"/>
        <v>0.69730651633726137</v>
      </c>
      <c r="F163" s="18">
        <f t="shared" ca="1" si="15"/>
        <v>0</v>
      </c>
      <c r="G163" s="101">
        <f t="shared" ca="1" si="16"/>
        <v>1.0006773162828044</v>
      </c>
      <c r="H163" s="106">
        <f t="shared" ca="1" si="17"/>
        <v>110.86727066754815</v>
      </c>
      <c r="I163"/>
    </row>
    <row r="164" spans="2:9" x14ac:dyDescent="0.25">
      <c r="B164" s="99">
        <f t="shared" si="14"/>
        <v>1.7465753424657584E-2</v>
      </c>
      <c r="C164" s="100">
        <f t="shared" ca="1" si="18"/>
        <v>0.64942696553771384</v>
      </c>
      <c r="D164" s="100">
        <f t="shared" ca="1" si="18"/>
        <v>-1.3756402950093616</v>
      </c>
      <c r="E164" s="100">
        <f t="shared" ca="1" si="13"/>
        <v>0.75708919132765584</v>
      </c>
      <c r="F164" s="18">
        <f t="shared" ca="1" si="15"/>
        <v>0</v>
      </c>
      <c r="G164" s="101">
        <f t="shared" ca="1" si="16"/>
        <v>1.0020786311141976</v>
      </c>
      <c r="H164" s="106">
        <f t="shared" ca="1" si="17"/>
        <v>111.09772282590389</v>
      </c>
      <c r="I164"/>
    </row>
    <row r="165" spans="2:9" x14ac:dyDescent="0.25">
      <c r="B165" s="99">
        <f t="shared" si="14"/>
        <v>1.7579908675799137E-2</v>
      </c>
      <c r="C165" s="100">
        <f t="shared" ca="1" si="18"/>
        <v>-0.72438751885783859</v>
      </c>
      <c r="D165" s="100">
        <f t="shared" ca="1" si="18"/>
        <v>-0.28016529540764168</v>
      </c>
      <c r="E165" s="100">
        <f t="shared" ca="1" si="13"/>
        <v>0.21235420441411423</v>
      </c>
      <c r="F165" s="18">
        <f t="shared" ca="1" si="15"/>
        <v>0</v>
      </c>
      <c r="G165" s="101">
        <f t="shared" ca="1" si="16"/>
        <v>0.99767568633956161</v>
      </c>
      <c r="H165" s="106">
        <f t="shared" ca="1" si="17"/>
        <v>110.83949687109605</v>
      </c>
      <c r="I165"/>
    </row>
    <row r="166" spans="2:9" x14ac:dyDescent="0.25">
      <c r="B166" s="99">
        <f t="shared" si="14"/>
        <v>1.769406392694069E-2</v>
      </c>
      <c r="C166" s="100">
        <f t="shared" ca="1" si="18"/>
        <v>-1.6739249986130744</v>
      </c>
      <c r="D166" s="100">
        <f t="shared" ca="1" si="18"/>
        <v>2.6415136744617485E-2</v>
      </c>
      <c r="E166" s="100">
        <f t="shared" ca="1" si="13"/>
        <v>0.19458538711359452</v>
      </c>
      <c r="F166" s="18">
        <f t="shared" ca="1" si="15"/>
        <v>0</v>
      </c>
      <c r="G166" s="101">
        <f t="shared" ca="1" si="16"/>
        <v>0.99464382057113887</v>
      </c>
      <c r="H166" s="106">
        <f t="shared" ca="1" si="17"/>
        <v>110.24582063804976</v>
      </c>
      <c r="I166"/>
    </row>
    <row r="167" spans="2:9" x14ac:dyDescent="0.25">
      <c r="B167" s="99">
        <f t="shared" si="14"/>
        <v>1.7808219178082244E-2</v>
      </c>
      <c r="C167" s="100">
        <f t="shared" ca="1" si="18"/>
        <v>0.92507889348780736</v>
      </c>
      <c r="D167" s="100">
        <f t="shared" ca="1" si="18"/>
        <v>-0.37950485420878977</v>
      </c>
      <c r="E167" s="100">
        <f t="shared" ca="1" si="13"/>
        <v>0.74186292083485239</v>
      </c>
      <c r="F167" s="18">
        <f t="shared" ca="1" si="15"/>
        <v>0</v>
      </c>
      <c r="G167" s="101">
        <f t="shared" ca="1" si="16"/>
        <v>1.0029644071188875</v>
      </c>
      <c r="H167" s="106">
        <f t="shared" ca="1" si="17"/>
        <v>110.57263413357678</v>
      </c>
      <c r="I167"/>
    </row>
    <row r="168" spans="2:9" x14ac:dyDescent="0.25">
      <c r="B168" s="99">
        <f t="shared" si="14"/>
        <v>1.7922374429223797E-2</v>
      </c>
      <c r="C168" s="100">
        <f t="shared" ca="1" si="18"/>
        <v>0.79220626503229141</v>
      </c>
      <c r="D168" s="100">
        <f t="shared" ca="1" si="18"/>
        <v>-0.42585725168464705</v>
      </c>
      <c r="E168" s="100">
        <f t="shared" ca="1" si="13"/>
        <v>0.28964578052176893</v>
      </c>
      <c r="F168" s="18">
        <f t="shared" ca="1" si="15"/>
        <v>0</v>
      </c>
      <c r="G168" s="101">
        <f t="shared" ca="1" si="16"/>
        <v>1.0025373383924283</v>
      </c>
      <c r="H168" s="106">
        <f t="shared" ca="1" si="17"/>
        <v>110.85319432331583</v>
      </c>
      <c r="I168"/>
    </row>
    <row r="169" spans="2:9" x14ac:dyDescent="0.25">
      <c r="B169" s="99">
        <f t="shared" si="14"/>
        <v>1.803652968036535E-2</v>
      </c>
      <c r="C169" s="100">
        <f t="shared" ca="1" si="18"/>
        <v>2.2411586542148143</v>
      </c>
      <c r="D169" s="100">
        <f t="shared" ca="1" si="18"/>
        <v>-0.32934394766925834</v>
      </c>
      <c r="E169" s="100">
        <f t="shared" ca="1" si="13"/>
        <v>0.28821653117026558</v>
      </c>
      <c r="F169" s="18">
        <f t="shared" ca="1" si="15"/>
        <v>0</v>
      </c>
      <c r="G169" s="101">
        <f t="shared" ca="1" si="16"/>
        <v>1.0072042843052853</v>
      </c>
      <c r="H169" s="106">
        <f t="shared" ca="1" si="17"/>
        <v>111.65181225137003</v>
      </c>
      <c r="I169"/>
    </row>
    <row r="170" spans="2:9" x14ac:dyDescent="0.25">
      <c r="B170" s="99">
        <f t="shared" si="14"/>
        <v>1.8150684931506903E-2</v>
      </c>
      <c r="C170" s="100">
        <f t="shared" ca="1" si="18"/>
        <v>0.18520040612202138</v>
      </c>
      <c r="D170" s="100">
        <f t="shared" ca="1" si="18"/>
        <v>-0.84112798504065722</v>
      </c>
      <c r="E170" s="100">
        <f t="shared" ca="1" si="13"/>
        <v>0.76476694481927709</v>
      </c>
      <c r="F170" s="18">
        <f t="shared" ca="1" si="15"/>
        <v>0</v>
      </c>
      <c r="G170" s="101">
        <f t="shared" ca="1" si="16"/>
        <v>1.0005886597758089</v>
      </c>
      <c r="H170" s="106">
        <f t="shared" ca="1" si="17"/>
        <v>111.71753718213859</v>
      </c>
      <c r="I170"/>
    </row>
    <row r="171" spans="2:9" x14ac:dyDescent="0.25">
      <c r="B171" s="99">
        <f t="shared" si="14"/>
        <v>1.8264840182648456E-2</v>
      </c>
      <c r="C171" s="100">
        <f t="shared" ca="1" si="18"/>
        <v>-0.31040372050483711</v>
      </c>
      <c r="D171" s="100">
        <f t="shared" ca="1" si="18"/>
        <v>0.82962969827349298</v>
      </c>
      <c r="E171" s="100">
        <f t="shared" ca="1" si="13"/>
        <v>0.87408228661894061</v>
      </c>
      <c r="F171" s="18">
        <f t="shared" ca="1" si="15"/>
        <v>0</v>
      </c>
      <c r="G171" s="101">
        <f t="shared" ca="1" si="16"/>
        <v>0.9990004246900076</v>
      </c>
      <c r="H171" s="106">
        <f t="shared" ca="1" si="17"/>
        <v>111.60586709027817</v>
      </c>
      <c r="I171"/>
    </row>
    <row r="172" spans="2:9" x14ac:dyDescent="0.25">
      <c r="B172" s="99">
        <f t="shared" si="14"/>
        <v>1.837899543379001E-2</v>
      </c>
      <c r="C172" s="100">
        <f t="shared" ca="1" si="18"/>
        <v>-0.23878328647697344</v>
      </c>
      <c r="D172" s="100">
        <f t="shared" ca="1" si="18"/>
        <v>1.9236085790907964</v>
      </c>
      <c r="E172" s="100">
        <f t="shared" ca="1" si="13"/>
        <v>6.3656124631223499E-2</v>
      </c>
      <c r="F172" s="18">
        <f t="shared" ca="1" si="15"/>
        <v>0</v>
      </c>
      <c r="G172" s="101">
        <f t="shared" ca="1" si="16"/>
        <v>0.99922978679907881</v>
      </c>
      <c r="H172" s="106">
        <f t="shared" ca="1" si="17"/>
        <v>111.51990677814499</v>
      </c>
      <c r="I172"/>
    </row>
    <row r="173" spans="2:9" x14ac:dyDescent="0.25">
      <c r="B173" s="99">
        <f t="shared" si="14"/>
        <v>1.8493150684931563E-2</v>
      </c>
      <c r="C173" s="100">
        <f t="shared" ca="1" si="18"/>
        <v>-0.35949142329627648</v>
      </c>
      <c r="D173" s="100">
        <f t="shared" ca="1" si="18"/>
        <v>2.0798597688553855</v>
      </c>
      <c r="E173" s="100">
        <f t="shared" ca="1" si="13"/>
        <v>0.87997091029939245</v>
      </c>
      <c r="F173" s="18">
        <f t="shared" ca="1" si="15"/>
        <v>0</v>
      </c>
      <c r="G173" s="101">
        <f t="shared" ca="1" si="16"/>
        <v>0.99884325332780399</v>
      </c>
      <c r="H173" s="106">
        <f t="shared" ca="1" si="17"/>
        <v>111.39090649709576</v>
      </c>
      <c r="I173"/>
    </row>
    <row r="174" spans="2:9" x14ac:dyDescent="0.25">
      <c r="B174" s="99">
        <f t="shared" si="14"/>
        <v>1.8607305936073116E-2</v>
      </c>
      <c r="C174" s="100">
        <f t="shared" ca="1" si="18"/>
        <v>-0.13275325727590825</v>
      </c>
      <c r="D174" s="100">
        <f t="shared" ca="1" si="18"/>
        <v>-1.2435930329957046</v>
      </c>
      <c r="E174" s="100">
        <f t="shared" ca="1" si="13"/>
        <v>0.33857532706266835</v>
      </c>
      <c r="F174" s="18">
        <f t="shared" ca="1" si="15"/>
        <v>0</v>
      </c>
      <c r="G174" s="101">
        <f t="shared" ca="1" si="16"/>
        <v>0.99956944120758418</v>
      </c>
      <c r="H174" s="106">
        <f t="shared" ca="1" si="17"/>
        <v>111.34294616290826</v>
      </c>
      <c r="I174"/>
    </row>
    <row r="175" spans="2:9" x14ac:dyDescent="0.25">
      <c r="B175" s="99">
        <f t="shared" si="14"/>
        <v>1.8721461187214669E-2</v>
      </c>
      <c r="C175" s="100">
        <f t="shared" ca="1" si="18"/>
        <v>0.22994754544924945</v>
      </c>
      <c r="D175" s="100">
        <f t="shared" ca="1" si="18"/>
        <v>0.74205900091328658</v>
      </c>
      <c r="E175" s="100">
        <f t="shared" ca="1" si="13"/>
        <v>0.95033457563672386</v>
      </c>
      <c r="F175" s="18">
        <f t="shared" ca="1" si="15"/>
        <v>0</v>
      </c>
      <c r="G175" s="101">
        <f t="shared" ca="1" si="16"/>
        <v>1.0007321826753639</v>
      </c>
      <c r="H175" s="106">
        <f t="shared" ca="1" si="17"/>
        <v>111.42446953911272</v>
      </c>
      <c r="I175"/>
    </row>
    <row r="176" spans="2:9" x14ac:dyDescent="0.25">
      <c r="B176" s="99">
        <f t="shared" si="14"/>
        <v>1.8835616438356222E-2</v>
      </c>
      <c r="C176" s="100">
        <f t="shared" ca="1" si="18"/>
        <v>-2.1652886061929166</v>
      </c>
      <c r="D176" s="100">
        <f t="shared" ca="1" si="18"/>
        <v>-0.47082608034543227</v>
      </c>
      <c r="E176" s="100">
        <f t="shared" ca="1" si="13"/>
        <v>0.95666221430379417</v>
      </c>
      <c r="F176" s="18">
        <f t="shared" ca="1" si="15"/>
        <v>0</v>
      </c>
      <c r="G176" s="101">
        <f t="shared" ca="1" si="16"/>
        <v>0.9930785197151738</v>
      </c>
      <c r="H176" s="106">
        <f t="shared" ca="1" si="17"/>
        <v>110.65324726995054</v>
      </c>
      <c r="I176"/>
    </row>
    <row r="177" spans="2:9" x14ac:dyDescent="0.25">
      <c r="B177" s="99">
        <f t="shared" si="14"/>
        <v>1.8949771689497776E-2</v>
      </c>
      <c r="C177" s="100">
        <f t="shared" ca="1" si="18"/>
        <v>-0.27485725695441943</v>
      </c>
      <c r="D177" s="100">
        <f t="shared" ca="1" si="18"/>
        <v>-0.76023297879146412</v>
      </c>
      <c r="E177" s="100">
        <f t="shared" ca="1" si="13"/>
        <v>0.77332286483277768</v>
      </c>
      <c r="F177" s="18">
        <f t="shared" ca="1" si="15"/>
        <v>0</v>
      </c>
      <c r="G177" s="101">
        <f t="shared" ca="1" si="16"/>
        <v>0.99911425450132285</v>
      </c>
      <c r="H177" s="106">
        <f t="shared" ca="1" si="17"/>
        <v>110.55523665426718</v>
      </c>
      <c r="I177"/>
    </row>
    <row r="178" spans="2:9" x14ac:dyDescent="0.25">
      <c r="B178" s="99">
        <f t="shared" si="14"/>
        <v>1.9063926940639329E-2</v>
      </c>
      <c r="C178" s="100">
        <f t="shared" ca="1" si="18"/>
        <v>-0.47369894673465751</v>
      </c>
      <c r="D178" s="100">
        <f t="shared" ca="1" si="18"/>
        <v>1.2028431228827685</v>
      </c>
      <c r="E178" s="100">
        <f t="shared" ca="1" si="13"/>
        <v>0.52644133854838682</v>
      </c>
      <c r="F178" s="18">
        <f t="shared" ca="1" si="15"/>
        <v>0</v>
      </c>
      <c r="G178" s="101">
        <f t="shared" ca="1" si="16"/>
        <v>0.99847767388414033</v>
      </c>
      <c r="H178" s="106">
        <f t="shared" ca="1" si="17"/>
        <v>110.38693553026334</v>
      </c>
      <c r="I178"/>
    </row>
    <row r="179" spans="2:9" x14ac:dyDescent="0.25">
      <c r="B179" s="99">
        <f t="shared" si="14"/>
        <v>1.9178082191780882E-2</v>
      </c>
      <c r="C179" s="100">
        <f t="shared" ca="1" si="18"/>
        <v>-0.75235902841086499</v>
      </c>
      <c r="D179" s="100">
        <f t="shared" ca="1" si="18"/>
        <v>1.6249032341875136</v>
      </c>
      <c r="E179" s="100">
        <f t="shared" ca="1" si="13"/>
        <v>0.62133250484235614</v>
      </c>
      <c r="F179" s="18">
        <f t="shared" ca="1" si="15"/>
        <v>0</v>
      </c>
      <c r="G179" s="101">
        <f t="shared" ca="1" si="16"/>
        <v>0.99758624155420161</v>
      </c>
      <c r="H179" s="106">
        <f t="shared" ca="1" si="17"/>
        <v>110.12048813232137</v>
      </c>
      <c r="I179"/>
    </row>
    <row r="180" spans="2:9" x14ac:dyDescent="0.25">
      <c r="B180" s="99">
        <f t="shared" si="14"/>
        <v>1.9292237442922435E-2</v>
      </c>
      <c r="C180" s="100">
        <f t="shared" ca="1" si="18"/>
        <v>0.62136223277775571</v>
      </c>
      <c r="D180" s="100">
        <f t="shared" ca="1" si="18"/>
        <v>-0.74237732405890711</v>
      </c>
      <c r="E180" s="100">
        <f t="shared" ca="1" si="13"/>
        <v>0.52876637721035435</v>
      </c>
      <c r="F180" s="18">
        <f t="shared" ca="1" si="15"/>
        <v>0</v>
      </c>
      <c r="G180" s="101">
        <f t="shared" ca="1" si="16"/>
        <v>1.0019884921879674</v>
      </c>
      <c r="H180" s="106">
        <f t="shared" ca="1" si="17"/>
        <v>110.33946186270765</v>
      </c>
      <c r="I180"/>
    </row>
    <row r="181" spans="2:9" x14ac:dyDescent="0.25">
      <c r="B181" s="99">
        <f t="shared" si="14"/>
        <v>1.9406392694063988E-2</v>
      </c>
      <c r="C181" s="100">
        <f t="shared" ca="1" si="18"/>
        <v>1.6416379367001355E-3</v>
      </c>
      <c r="D181" s="100">
        <f t="shared" ca="1" si="18"/>
        <v>-1.0721282706072088</v>
      </c>
      <c r="E181" s="100">
        <f t="shared" ca="1" si="13"/>
        <v>0.13751364344001371</v>
      </c>
      <c r="F181" s="18">
        <f t="shared" ca="1" si="15"/>
        <v>0</v>
      </c>
      <c r="G181" s="101">
        <f t="shared" ca="1" si="16"/>
        <v>1.0000001249620623</v>
      </c>
      <c r="H181" s="106">
        <f t="shared" ca="1" si="17"/>
        <v>110.33947565095436</v>
      </c>
      <c r="I181"/>
    </row>
    <row r="182" spans="2:9" x14ac:dyDescent="0.25">
      <c r="B182" s="99">
        <f t="shared" si="14"/>
        <v>1.9520547945205542E-2</v>
      </c>
      <c r="C182" s="100">
        <f t="shared" ca="1" si="18"/>
        <v>-0.21625169210892636</v>
      </c>
      <c r="D182" s="100">
        <f t="shared" ca="1" si="18"/>
        <v>2.3797656467650086</v>
      </c>
      <c r="E182" s="100">
        <f t="shared" ca="1" si="13"/>
        <v>0.1440066518451113</v>
      </c>
      <c r="F182" s="18">
        <f t="shared" ca="1" si="15"/>
        <v>0</v>
      </c>
      <c r="G182" s="101">
        <f t="shared" ca="1" si="16"/>
        <v>0.99930195438536074</v>
      </c>
      <c r="H182" s="106">
        <f t="shared" ca="1" si="17"/>
        <v>110.26245366385461</v>
      </c>
      <c r="I182"/>
    </row>
    <row r="183" spans="2:9" x14ac:dyDescent="0.25">
      <c r="B183" s="99">
        <f t="shared" si="14"/>
        <v>1.9634703196347095E-2</v>
      </c>
      <c r="C183" s="100">
        <f t="shared" ca="1" si="18"/>
        <v>-0.49737423069018405</v>
      </c>
      <c r="D183" s="100">
        <f t="shared" ca="1" si="18"/>
        <v>-0.14233705769584049</v>
      </c>
      <c r="E183" s="100">
        <f t="shared" ca="1" si="13"/>
        <v>0.90970400862273326</v>
      </c>
      <c r="F183" s="18">
        <f t="shared" ca="1" si="15"/>
        <v>0</v>
      </c>
      <c r="G183" s="101">
        <f t="shared" ca="1" si="16"/>
        <v>0.9984019058048389</v>
      </c>
      <c r="H183" s="106">
        <f t="shared" ca="1" si="17"/>
        <v>110.08624387671018</v>
      </c>
      <c r="I183"/>
    </row>
    <row r="184" spans="2:9" x14ac:dyDescent="0.25">
      <c r="B184" s="99">
        <f t="shared" si="14"/>
        <v>1.9748858447488648E-2</v>
      </c>
      <c r="C184" s="100">
        <f t="shared" ca="1" si="18"/>
        <v>-3.5285484045743942</v>
      </c>
      <c r="D184" s="100">
        <f t="shared" ca="1" si="18"/>
        <v>-0.64122673393285368</v>
      </c>
      <c r="E184" s="100">
        <f t="shared" ca="1" si="13"/>
        <v>0.42389758024522073</v>
      </c>
      <c r="F184" s="18">
        <f t="shared" ca="1" si="15"/>
        <v>0</v>
      </c>
      <c r="G184" s="101">
        <f t="shared" ca="1" si="16"/>
        <v>0.98874856949770173</v>
      </c>
      <c r="H184" s="106">
        <f t="shared" ca="1" si="17"/>
        <v>108.84761615447232</v>
      </c>
      <c r="I184"/>
    </row>
    <row r="185" spans="2:9" x14ac:dyDescent="0.25">
      <c r="B185" s="99">
        <f t="shared" si="14"/>
        <v>1.9863013698630201E-2</v>
      </c>
      <c r="C185" s="100">
        <f t="shared" ca="1" si="18"/>
        <v>-0.24944938559201546</v>
      </c>
      <c r="D185" s="100">
        <f t="shared" ca="1" si="18"/>
        <v>-0.22660174181510229</v>
      </c>
      <c r="E185" s="100">
        <f t="shared" ca="1" si="13"/>
        <v>0.42305151019970189</v>
      </c>
      <c r="F185" s="18">
        <f t="shared" ca="1" si="15"/>
        <v>0</v>
      </c>
      <c r="G185" s="101">
        <f t="shared" ca="1" si="16"/>
        <v>0.99919562562687336</v>
      </c>
      <c r="H185" s="106">
        <f t="shared" ca="1" si="17"/>
        <v>108.76006192146174</v>
      </c>
      <c r="I185"/>
    </row>
    <row r="186" spans="2:9" x14ac:dyDescent="0.25">
      <c r="B186" s="99">
        <f t="shared" si="14"/>
        <v>1.9977168949771754E-2</v>
      </c>
      <c r="C186" s="100">
        <f t="shared" ca="1" si="18"/>
        <v>-8.8651859186938964E-2</v>
      </c>
      <c r="D186" s="100">
        <f t="shared" ca="1" si="18"/>
        <v>0.94280721896211617</v>
      </c>
      <c r="E186" s="100">
        <f t="shared" ca="1" si="13"/>
        <v>0.26312902758141465</v>
      </c>
      <c r="F186" s="18">
        <f t="shared" ca="1" si="15"/>
        <v>0</v>
      </c>
      <c r="G186" s="101">
        <f t="shared" ca="1" si="16"/>
        <v>0.99971074871168397</v>
      </c>
      <c r="H186" s="106">
        <f t="shared" ca="1" si="17"/>
        <v>108.72860293343362</v>
      </c>
      <c r="I186"/>
    </row>
    <row r="187" spans="2:9" x14ac:dyDescent="0.25">
      <c r="B187" s="99">
        <f t="shared" si="14"/>
        <v>2.0091324200913308E-2</v>
      </c>
      <c r="C187" s="100">
        <f t="shared" ca="1" si="18"/>
        <v>-0.63968172980821691</v>
      </c>
      <c r="D187" s="100">
        <f t="shared" ca="1" si="18"/>
        <v>-0.37053951018606313</v>
      </c>
      <c r="E187" s="100">
        <f t="shared" ca="1" si="13"/>
        <v>0.48246139418984879</v>
      </c>
      <c r="F187" s="18">
        <f t="shared" ca="1" si="15"/>
        <v>0</v>
      </c>
      <c r="G187" s="101">
        <f t="shared" ca="1" si="16"/>
        <v>0.99794659983573253</v>
      </c>
      <c r="H187" s="106">
        <f t="shared" ca="1" si="17"/>
        <v>108.50533960230953</v>
      </c>
      <c r="I187"/>
    </row>
    <row r="188" spans="2:9" x14ac:dyDescent="0.25">
      <c r="B188" s="99">
        <f t="shared" si="14"/>
        <v>2.0205479452054861E-2</v>
      </c>
      <c r="C188" s="100">
        <f t="shared" ca="1" si="18"/>
        <v>-1.1782958608819172</v>
      </c>
      <c r="D188" s="100">
        <f t="shared" ca="1" si="18"/>
        <v>-0.70203896029852331</v>
      </c>
      <c r="E188" s="100">
        <f t="shared" ca="1" si="13"/>
        <v>0.28999591311599504</v>
      </c>
      <c r="F188" s="18">
        <f t="shared" ca="1" si="15"/>
        <v>0</v>
      </c>
      <c r="G188" s="101">
        <f t="shared" ca="1" si="16"/>
        <v>0.99622520928769709</v>
      </c>
      <c r="H188" s="106">
        <f t="shared" ca="1" si="17"/>
        <v>108.09575465414346</v>
      </c>
      <c r="I188"/>
    </row>
    <row r="189" spans="2:9" x14ac:dyDescent="0.25">
      <c r="B189" s="99">
        <f t="shared" si="14"/>
        <v>2.0319634703196414E-2</v>
      </c>
      <c r="C189" s="100">
        <f t="shared" ca="1" si="18"/>
        <v>9.2802565632155165E-2</v>
      </c>
      <c r="D189" s="100">
        <f t="shared" ca="1" si="18"/>
        <v>0.81887264968827367</v>
      </c>
      <c r="E189" s="100">
        <f t="shared" ca="1" si="13"/>
        <v>0.86721393057440466</v>
      </c>
      <c r="F189" s="18">
        <f t="shared" ca="1" si="15"/>
        <v>0</v>
      </c>
      <c r="G189" s="101">
        <f t="shared" ca="1" si="16"/>
        <v>1.000292366162834</v>
      </c>
      <c r="H189" s="106">
        <f t="shared" ca="1" si="17"/>
        <v>108.12735819515034</v>
      </c>
      <c r="I189"/>
    </row>
    <row r="190" spans="2:9" x14ac:dyDescent="0.25">
      <c r="B190" s="99">
        <f t="shared" si="14"/>
        <v>2.0433789954337967E-2</v>
      </c>
      <c r="C190" s="100">
        <f t="shared" ca="1" si="18"/>
        <v>0.96104258773266338</v>
      </c>
      <c r="D190" s="100">
        <f t="shared" ca="1" si="18"/>
        <v>0.45962906369823031</v>
      </c>
      <c r="E190" s="100">
        <f t="shared" ca="1" si="13"/>
        <v>9.8597458811436667E-2</v>
      </c>
      <c r="F190" s="18">
        <f t="shared" ca="1" si="15"/>
        <v>0</v>
      </c>
      <c r="G190" s="101">
        <f t="shared" ca="1" si="16"/>
        <v>1.0030800300703786</v>
      </c>
      <c r="H190" s="106">
        <f t="shared" ca="1" si="17"/>
        <v>108.460393709822</v>
      </c>
      <c r="I190"/>
    </row>
    <row r="191" spans="2:9" x14ac:dyDescent="0.25">
      <c r="B191" s="99">
        <f t="shared" si="14"/>
        <v>2.054794520547952E-2</v>
      </c>
      <c r="C191" s="100">
        <f t="shared" ca="1" si="18"/>
        <v>0.11912561603821814</v>
      </c>
      <c r="D191" s="100">
        <f t="shared" ca="1" si="18"/>
        <v>-0.39740825741318986</v>
      </c>
      <c r="E191" s="100">
        <f t="shared" ca="1" si="13"/>
        <v>0.6913369725718399</v>
      </c>
      <c r="F191" s="18">
        <f t="shared" ca="1" si="15"/>
        <v>0</v>
      </c>
      <c r="G191" s="101">
        <f t="shared" ca="1" si="16"/>
        <v>1.0003767677654478</v>
      </c>
      <c r="H191" s="106">
        <f t="shared" ca="1" si="17"/>
        <v>108.50125808999964</v>
      </c>
      <c r="I191"/>
    </row>
    <row r="192" spans="2:9" x14ac:dyDescent="0.25">
      <c r="B192" s="99">
        <f t="shared" si="14"/>
        <v>2.0662100456621074E-2</v>
      </c>
      <c r="C192" s="100">
        <f t="shared" ca="1" si="18"/>
        <v>1.6909689293242991</v>
      </c>
      <c r="D192" s="100">
        <f t="shared" ca="1" si="18"/>
        <v>-1.1400425137253478</v>
      </c>
      <c r="E192" s="100">
        <f t="shared" ca="1" si="13"/>
        <v>0.8006655213417313</v>
      </c>
      <c r="F192" s="18">
        <f t="shared" ca="1" si="15"/>
        <v>0</v>
      </c>
      <c r="G192" s="101">
        <f t="shared" ca="1" si="16"/>
        <v>1.0054296194322352</v>
      </c>
      <c r="H192" s="106">
        <f t="shared" ca="1" si="17"/>
        <v>109.09037862934707</v>
      </c>
      <c r="I192"/>
    </row>
    <row r="193" spans="2:9" x14ac:dyDescent="0.25">
      <c r="B193" s="99">
        <f t="shared" si="14"/>
        <v>2.0776255707762627E-2</v>
      </c>
      <c r="C193" s="100">
        <f t="shared" ca="1" si="18"/>
        <v>6.064055924070999E-3</v>
      </c>
      <c r="D193" s="100">
        <f t="shared" ca="1" si="18"/>
        <v>-7.2320744948228821E-2</v>
      </c>
      <c r="E193" s="100">
        <f t="shared" ca="1" si="13"/>
        <v>0.60174557087227054</v>
      </c>
      <c r="F193" s="18">
        <f t="shared" ca="1" si="15"/>
        <v>0</v>
      </c>
      <c r="G193" s="101">
        <f t="shared" ca="1" si="16"/>
        <v>1.0000143002575874</v>
      </c>
      <c r="H193" s="106">
        <f t="shared" ca="1" si="17"/>
        <v>109.09193864986177</v>
      </c>
      <c r="I193"/>
    </row>
    <row r="194" spans="2:9" x14ac:dyDescent="0.25">
      <c r="B194" s="99">
        <f t="shared" si="14"/>
        <v>2.089041095890418E-2</v>
      </c>
      <c r="C194" s="100">
        <f t="shared" ca="1" si="18"/>
        <v>-0.28407498575688805</v>
      </c>
      <c r="D194" s="100">
        <f t="shared" ca="1" si="18"/>
        <v>-2.0036168280057609E-2</v>
      </c>
      <c r="E194" s="100">
        <f t="shared" ca="1" si="13"/>
        <v>0.21202434500457112</v>
      </c>
      <c r="F194" s="18">
        <f t="shared" ca="1" si="15"/>
        <v>0</v>
      </c>
      <c r="G194" s="101">
        <f t="shared" ca="1" si="16"/>
        <v>0.99908473548592791</v>
      </c>
      <c r="H194" s="106">
        <f t="shared" ca="1" si="17"/>
        <v>108.99209066964423</v>
      </c>
      <c r="I194"/>
    </row>
    <row r="195" spans="2:9" x14ac:dyDescent="0.25">
      <c r="B195" s="99">
        <f t="shared" si="14"/>
        <v>2.1004566210045733E-2</v>
      </c>
      <c r="C195" s="100">
        <f t="shared" ca="1" si="18"/>
        <v>-1.3604039850179106</v>
      </c>
      <c r="D195" s="100">
        <f t="shared" ca="1" si="18"/>
        <v>-0.92506525106728077</v>
      </c>
      <c r="E195" s="100">
        <f t="shared" ca="1" si="13"/>
        <v>0.10346979425985392</v>
      </c>
      <c r="F195" s="18">
        <f t="shared" ca="1" si="15"/>
        <v>0</v>
      </c>
      <c r="G195" s="101">
        <f t="shared" ca="1" si="16"/>
        <v>0.99564387049487746</v>
      </c>
      <c r="H195" s="106">
        <f t="shared" ca="1" si="17"/>
        <v>108.5173070076532</v>
      </c>
      <c r="I195"/>
    </row>
    <row r="196" spans="2:9" x14ac:dyDescent="0.25">
      <c r="B196" s="99">
        <f t="shared" si="14"/>
        <v>2.1118721461187286E-2</v>
      </c>
      <c r="C196" s="100">
        <f t="shared" ca="1" si="18"/>
        <v>0.9955715540854726</v>
      </c>
      <c r="D196" s="100">
        <f t="shared" ca="1" si="18"/>
        <v>2.7956730264122598E-2</v>
      </c>
      <c r="E196" s="100">
        <f t="shared" ca="1" si="13"/>
        <v>0.23244837839846078</v>
      </c>
      <c r="F196" s="18">
        <f t="shared" ca="1" si="15"/>
        <v>0</v>
      </c>
      <c r="G196" s="101">
        <f t="shared" ca="1" si="16"/>
        <v>1.0031910529267982</v>
      </c>
      <c r="H196" s="106">
        <f t="shared" ca="1" si="17"/>
        <v>108.86359147778823</v>
      </c>
      <c r="I196"/>
    </row>
    <row r="197" spans="2:9" x14ac:dyDescent="0.25">
      <c r="B197" s="99">
        <f t="shared" si="14"/>
        <v>2.1232876712328839E-2</v>
      </c>
      <c r="C197" s="100">
        <f t="shared" ca="1" si="18"/>
        <v>0.52380755732883699</v>
      </c>
      <c r="D197" s="100">
        <f t="shared" ca="1" si="18"/>
        <v>1.215021256939508</v>
      </c>
      <c r="E197" s="100">
        <f t="shared" ca="1" si="13"/>
        <v>0.50286416289892433</v>
      </c>
      <c r="F197" s="18">
        <f t="shared" ca="1" si="15"/>
        <v>0</v>
      </c>
      <c r="G197" s="101">
        <f t="shared" ca="1" si="16"/>
        <v>1.0016752270077489</v>
      </c>
      <c r="H197" s="106">
        <f t="shared" ca="1" si="17"/>
        <v>109.04596270639237</v>
      </c>
      <c r="I197"/>
    </row>
    <row r="198" spans="2:9" x14ac:dyDescent="0.25">
      <c r="B198" s="99">
        <f t="shared" si="14"/>
        <v>2.1347031963470393E-2</v>
      </c>
      <c r="C198" s="100">
        <f t="shared" ca="1" si="18"/>
        <v>-1.7460524759371765</v>
      </c>
      <c r="D198" s="100">
        <f t="shared" ca="1" si="18"/>
        <v>2.2799940779805183</v>
      </c>
      <c r="E198" s="100">
        <f t="shared" ca="1" si="13"/>
        <v>0.19646558058866948</v>
      </c>
      <c r="F198" s="18">
        <f t="shared" ca="1" si="15"/>
        <v>0</v>
      </c>
      <c r="G198" s="101">
        <f t="shared" ca="1" si="16"/>
        <v>0.99441389496928845</v>
      </c>
      <c r="H198" s="106">
        <f t="shared" ca="1" si="17"/>
        <v>108.43682050553942</v>
      </c>
      <c r="I198"/>
    </row>
    <row r="199" spans="2:9" x14ac:dyDescent="0.25">
      <c r="B199" s="99">
        <f t="shared" si="14"/>
        <v>2.1461187214611946E-2</v>
      </c>
      <c r="C199" s="100">
        <f t="shared" ca="1" si="18"/>
        <v>-1.7345155356451869</v>
      </c>
      <c r="D199" s="100">
        <f t="shared" ca="1" si="18"/>
        <v>1.4656689018011093</v>
      </c>
      <c r="E199" s="100">
        <f t="shared" ca="1" si="13"/>
        <v>0.29363904632046278</v>
      </c>
      <c r="F199" s="18">
        <f t="shared" ca="1" si="15"/>
        <v>0</v>
      </c>
      <c r="G199" s="101">
        <f t="shared" ca="1" si="16"/>
        <v>0.99445066847724217</v>
      </c>
      <c r="H199" s="106">
        <f t="shared" ca="1" si="17"/>
        <v>107.83506863928039</v>
      </c>
      <c r="I199"/>
    </row>
    <row r="200" spans="2:9" x14ac:dyDescent="0.25">
      <c r="B200" s="99">
        <f t="shared" si="14"/>
        <v>2.1575342465753499E-2</v>
      </c>
      <c r="C200" s="100">
        <f t="shared" ca="1" si="18"/>
        <v>1.4333545550471172</v>
      </c>
      <c r="D200" s="100">
        <f t="shared" ca="1" si="18"/>
        <v>-2.3838947527110577</v>
      </c>
      <c r="E200" s="100">
        <f t="shared" ca="1" si="13"/>
        <v>0.33039711699658819</v>
      </c>
      <c r="F200" s="18">
        <f t="shared" ca="1" si="15"/>
        <v>0</v>
      </c>
      <c r="G200" s="101">
        <f t="shared" ca="1" si="16"/>
        <v>1.0045997463546223</v>
      </c>
      <c r="H200" s="106">
        <f t="shared" ca="1" si="17"/>
        <v>108.33108260315437</v>
      </c>
      <c r="I200"/>
    </row>
    <row r="201" spans="2:9" x14ac:dyDescent="0.25">
      <c r="B201" s="99">
        <f t="shared" si="14"/>
        <v>2.1689497716895052E-2</v>
      </c>
      <c r="C201" s="100">
        <f t="shared" ca="1" si="18"/>
        <v>-0.73358592089789454</v>
      </c>
      <c r="D201" s="100">
        <f t="shared" ca="1" si="18"/>
        <v>0.7063931661832612</v>
      </c>
      <c r="E201" s="100">
        <f t="shared" ca="1" si="13"/>
        <v>0.44799030592593914</v>
      </c>
      <c r="F201" s="18">
        <f t="shared" ca="1" si="15"/>
        <v>0</v>
      </c>
      <c r="G201" s="101">
        <f t="shared" ca="1" si="16"/>
        <v>0.99764627162926334</v>
      </c>
      <c r="H201" s="106">
        <f t="shared" ca="1" si="17"/>
        <v>108.07610066059871</v>
      </c>
      <c r="I201"/>
    </row>
    <row r="202" spans="2:9" x14ac:dyDescent="0.25">
      <c r="B202" s="99">
        <f t="shared" si="14"/>
        <v>2.1803652968036605E-2</v>
      </c>
      <c r="C202" s="100">
        <f t="shared" ca="1" si="18"/>
        <v>0.81555072029004805</v>
      </c>
      <c r="D202" s="100">
        <f t="shared" ca="1" si="18"/>
        <v>0.12168015928182285</v>
      </c>
      <c r="E202" s="100">
        <f t="shared" ca="1" si="13"/>
        <v>0.28276349389261934</v>
      </c>
      <c r="F202" s="18">
        <f t="shared" ca="1" si="15"/>
        <v>0</v>
      </c>
      <c r="G202" s="101">
        <f t="shared" ca="1" si="16"/>
        <v>1.0026123571298382</v>
      </c>
      <c r="H202" s="106">
        <f t="shared" ca="1" si="17"/>
        <v>108.35843403272455</v>
      </c>
      <c r="I202"/>
    </row>
    <row r="203" spans="2:9" x14ac:dyDescent="0.25">
      <c r="B203" s="99">
        <f t="shared" si="14"/>
        <v>2.1917808219178159E-2</v>
      </c>
      <c r="C203" s="100">
        <f t="shared" ca="1" si="18"/>
        <v>0.54976908359094523</v>
      </c>
      <c r="D203" s="100">
        <f t="shared" ca="1" si="18"/>
        <v>1.7026059140334837</v>
      </c>
      <c r="E203" s="100">
        <f t="shared" ca="1" si="13"/>
        <v>0.93479088632898844</v>
      </c>
      <c r="F203" s="18">
        <f t="shared" ca="1" si="15"/>
        <v>0</v>
      </c>
      <c r="G203" s="101">
        <f t="shared" ca="1" si="16"/>
        <v>1.0017585844586883</v>
      </c>
      <c r="H203" s="106">
        <f t="shared" ca="1" si="17"/>
        <v>108.5489914907823</v>
      </c>
      <c r="I203"/>
    </row>
    <row r="204" spans="2:9" x14ac:dyDescent="0.25">
      <c r="B204" s="99">
        <f t="shared" si="14"/>
        <v>2.2031963470319712E-2</v>
      </c>
      <c r="C204" s="100">
        <f t="shared" ca="1" si="18"/>
        <v>1.4213946997188032</v>
      </c>
      <c r="D204" s="100">
        <f t="shared" ca="1" si="18"/>
        <v>-1.3277895050123334</v>
      </c>
      <c r="E204" s="100">
        <f t="shared" ref="E204:E267" ca="1" si="19">RAND()</f>
        <v>0.95911795481741025</v>
      </c>
      <c r="F204" s="18">
        <f t="shared" ca="1" si="15"/>
        <v>0</v>
      </c>
      <c r="G204" s="101">
        <f t="shared" ca="1" si="16"/>
        <v>1.0045612357916234</v>
      </c>
      <c r="H204" s="106">
        <f t="shared" ca="1" si="17"/>
        <v>109.04410903591467</v>
      </c>
      <c r="I204"/>
    </row>
    <row r="205" spans="2:9" x14ac:dyDescent="0.25">
      <c r="B205" s="99">
        <f t="shared" ref="B205:B268" si="20">B204+$C$6</f>
        <v>2.2146118721461265E-2</v>
      </c>
      <c r="C205" s="100">
        <f t="shared" ca="1" si="18"/>
        <v>0.55273631005547941</v>
      </c>
      <c r="D205" s="100">
        <f t="shared" ca="1" si="18"/>
        <v>1.5466002878383733</v>
      </c>
      <c r="E205" s="100">
        <f t="shared" ca="1" si="19"/>
        <v>0.32743214255393305</v>
      </c>
      <c r="F205" s="18">
        <f t="shared" ref="F205:F268" ca="1" si="21">IF($F$3*$C$6&gt;E205,1,0)</f>
        <v>0</v>
      </c>
      <c r="G205" s="101">
        <f t="shared" ref="G205:G268" ca="1" si="22">EXP(($F$6-0.5*$C$5^2-$F$3*$F$4)*$C$6+($C$5*C205*$C$6^0.5)+($F$4+$F$5*D205)*F205)</f>
        <v>1.0017681120919837</v>
      </c>
      <c r="H205" s="106">
        <f t="shared" ref="H205:H268" ca="1" si="23">G205*H204</f>
        <v>109.23691124366066</v>
      </c>
      <c r="I205"/>
    </row>
    <row r="206" spans="2:9" x14ac:dyDescent="0.25">
      <c r="B206" s="99">
        <f t="shared" si="20"/>
        <v>2.2260273972602818E-2</v>
      </c>
      <c r="C206" s="100">
        <f t="shared" ca="1" si="18"/>
        <v>-0.54957354223006405</v>
      </c>
      <c r="D206" s="100">
        <f t="shared" ca="1" si="18"/>
        <v>-1.14171598397661</v>
      </c>
      <c r="E206" s="100">
        <f t="shared" ca="1" si="19"/>
        <v>0.37893274114568576</v>
      </c>
      <c r="F206" s="18">
        <f t="shared" ca="1" si="21"/>
        <v>0</v>
      </c>
      <c r="G206" s="101">
        <f t="shared" ca="1" si="22"/>
        <v>0.99823487251048548</v>
      </c>
      <c r="H206" s="106">
        <f t="shared" ca="1" si="23"/>
        <v>109.04409416875481</v>
      </c>
      <c r="I206"/>
    </row>
    <row r="207" spans="2:9" x14ac:dyDescent="0.25">
      <c r="B207" s="99">
        <f t="shared" si="20"/>
        <v>2.2374429223744371E-2</v>
      </c>
      <c r="C207" s="100">
        <f t="shared" ca="1" si="18"/>
        <v>1.9395065464777872</v>
      </c>
      <c r="D207" s="100">
        <f t="shared" ca="1" si="18"/>
        <v>0.54571728469454683</v>
      </c>
      <c r="E207" s="100">
        <f t="shared" ca="1" si="19"/>
        <v>0.29162814162732165</v>
      </c>
      <c r="F207" s="18">
        <f t="shared" ca="1" si="21"/>
        <v>0</v>
      </c>
      <c r="G207" s="101">
        <f t="shared" ca="1" si="22"/>
        <v>1.0062309025752896</v>
      </c>
      <c r="H207" s="106">
        <f t="shared" ca="1" si="23"/>
        <v>109.72353729593102</v>
      </c>
      <c r="I207"/>
    </row>
    <row r="208" spans="2:9" x14ac:dyDescent="0.25">
      <c r="B208" s="99">
        <f t="shared" si="20"/>
        <v>2.2488584474885925E-2</v>
      </c>
      <c r="C208" s="100">
        <f t="shared" ca="1" si="18"/>
        <v>-1.3486942407325841</v>
      </c>
      <c r="D208" s="100">
        <f t="shared" ca="1" si="18"/>
        <v>2.0872903405688703E-2</v>
      </c>
      <c r="E208" s="100">
        <f t="shared" ca="1" si="19"/>
        <v>0.48353145843306677</v>
      </c>
      <c r="F208" s="18">
        <f t="shared" ca="1" si="21"/>
        <v>0</v>
      </c>
      <c r="G208" s="101">
        <f t="shared" ca="1" si="22"/>
        <v>0.99568124098446109</v>
      </c>
      <c r="H208" s="106">
        <f t="shared" ca="1" si="23"/>
        <v>109.2496677800174</v>
      </c>
      <c r="I208"/>
    </row>
    <row r="209" spans="2:9" x14ac:dyDescent="0.25">
      <c r="B209" s="99">
        <f t="shared" si="20"/>
        <v>2.2602739726027478E-2</v>
      </c>
      <c r="C209" s="100">
        <f t="shared" ca="1" si="18"/>
        <v>1.7015281628118828</v>
      </c>
      <c r="D209" s="100">
        <f t="shared" ca="1" si="18"/>
        <v>1.5746900317026302</v>
      </c>
      <c r="E209" s="100">
        <f t="shared" ca="1" si="19"/>
        <v>0.89602661549206886</v>
      </c>
      <c r="F209" s="18">
        <f t="shared" ca="1" si="21"/>
        <v>0</v>
      </c>
      <c r="G209" s="101">
        <f t="shared" ca="1" si="22"/>
        <v>1.0054636493280502</v>
      </c>
      <c r="H209" s="106">
        <f t="shared" ca="1" si="23"/>
        <v>109.8465696539734</v>
      </c>
      <c r="I209"/>
    </row>
    <row r="210" spans="2:9" x14ac:dyDescent="0.25">
      <c r="B210" s="99">
        <f t="shared" si="20"/>
        <v>2.2716894977169031E-2</v>
      </c>
      <c r="C210" s="100">
        <f t="shared" ca="1" si="18"/>
        <v>0.16550529835512862</v>
      </c>
      <c r="D210" s="100">
        <f t="shared" ca="1" si="18"/>
        <v>-0.77958247857168317</v>
      </c>
      <c r="E210" s="100">
        <f t="shared" ca="1" si="19"/>
        <v>0.4018678597847638</v>
      </c>
      <c r="F210" s="18">
        <f t="shared" ca="1" si="21"/>
        <v>0</v>
      </c>
      <c r="G210" s="101">
        <f t="shared" ca="1" si="22"/>
        <v>1.00052549580394</v>
      </c>
      <c r="H210" s="106">
        <f t="shared" ca="1" si="23"/>
        <v>109.90429356540378</v>
      </c>
      <c r="I210"/>
    </row>
    <row r="211" spans="2:9" x14ac:dyDescent="0.25">
      <c r="B211" s="99">
        <f t="shared" si="20"/>
        <v>2.2831050228310584E-2</v>
      </c>
      <c r="C211" s="100">
        <f t="shared" ca="1" si="18"/>
        <v>-0.88524302555015311</v>
      </c>
      <c r="D211" s="100">
        <f t="shared" ca="1" si="18"/>
        <v>0.48059746404760517</v>
      </c>
      <c r="E211" s="100">
        <f t="shared" ca="1" si="19"/>
        <v>0.65536650037321653</v>
      </c>
      <c r="F211" s="18">
        <f t="shared" ca="1" si="21"/>
        <v>0</v>
      </c>
      <c r="G211" s="101">
        <f t="shared" ca="1" si="22"/>
        <v>0.99716142654874929</v>
      </c>
      <c r="H211" s="106">
        <f t="shared" ca="1" si="23"/>
        <v>109.59232215551056</v>
      </c>
      <c r="I211"/>
    </row>
    <row r="212" spans="2:9" x14ac:dyDescent="0.25">
      <c r="B212" s="99">
        <f t="shared" si="20"/>
        <v>2.2945205479452137E-2</v>
      </c>
      <c r="C212" s="100">
        <f t="shared" ca="1" si="18"/>
        <v>-0.19971139408880845</v>
      </c>
      <c r="D212" s="100">
        <f t="shared" ca="1" si="18"/>
        <v>-0.22780113795306534</v>
      </c>
      <c r="E212" s="100">
        <f t="shared" ca="1" si="19"/>
        <v>0.84481994560182216</v>
      </c>
      <c r="F212" s="18">
        <f t="shared" ca="1" si="21"/>
        <v>0</v>
      </c>
      <c r="G212" s="101">
        <f t="shared" ca="1" si="22"/>
        <v>0.99935493546221776</v>
      </c>
      <c r="H212" s="106">
        <f t="shared" ca="1" si="23"/>
        <v>109.52162803487484</v>
      </c>
      <c r="I212"/>
    </row>
    <row r="213" spans="2:9" x14ac:dyDescent="0.25">
      <c r="B213" s="99">
        <f t="shared" si="20"/>
        <v>2.3059360730593691E-2</v>
      </c>
      <c r="C213" s="100">
        <f t="shared" ca="1" si="18"/>
        <v>-1.4776014722883701</v>
      </c>
      <c r="D213" s="100">
        <f t="shared" ca="1" si="18"/>
        <v>-0.5392848834162578</v>
      </c>
      <c r="E213" s="100">
        <f t="shared" ca="1" si="19"/>
        <v>0.88485994563978765</v>
      </c>
      <c r="F213" s="18">
        <f t="shared" ca="1" si="21"/>
        <v>0</v>
      </c>
      <c r="G213" s="101">
        <f t="shared" ca="1" si="22"/>
        <v>0.99526992357796429</v>
      </c>
      <c r="H213" s="106">
        <f t="shared" ca="1" si="23"/>
        <v>109.00358236440411</v>
      </c>
      <c r="I213"/>
    </row>
    <row r="214" spans="2:9" x14ac:dyDescent="0.25">
      <c r="B214" s="99">
        <f t="shared" si="20"/>
        <v>2.3173515981735244E-2</v>
      </c>
      <c r="C214" s="100">
        <f t="shared" ca="1" si="18"/>
        <v>-0.99591261459863745</v>
      </c>
      <c r="D214" s="100">
        <f t="shared" ca="1" si="18"/>
        <v>-1.2845521268900484</v>
      </c>
      <c r="E214" s="100">
        <f t="shared" ca="1" si="19"/>
        <v>0.15180311882722192</v>
      </c>
      <c r="F214" s="18">
        <f t="shared" ca="1" si="21"/>
        <v>0</v>
      </c>
      <c r="G214" s="101">
        <f t="shared" ca="1" si="22"/>
        <v>0.99680776654853642</v>
      </c>
      <c r="H214" s="106">
        <f t="shared" ca="1" si="23"/>
        <v>108.65561748245109</v>
      </c>
      <c r="I214"/>
    </row>
    <row r="215" spans="2:9" x14ac:dyDescent="0.25">
      <c r="B215" s="99">
        <f t="shared" si="20"/>
        <v>2.3287671232876797E-2</v>
      </c>
      <c r="C215" s="100">
        <f t="shared" ca="1" si="18"/>
        <v>-1.2508735380833969</v>
      </c>
      <c r="D215" s="100">
        <f t="shared" ca="1" si="18"/>
        <v>-0.73816408985294402</v>
      </c>
      <c r="E215" s="100">
        <f t="shared" ca="1" si="19"/>
        <v>7.9823675744514766E-2</v>
      </c>
      <c r="F215" s="18">
        <f t="shared" ca="1" si="21"/>
        <v>0</v>
      </c>
      <c r="G215" s="101">
        <f t="shared" ca="1" si="22"/>
        <v>0.99599348087918205</v>
      </c>
      <c r="H215" s="106">
        <f t="shared" ca="1" si="23"/>
        <v>108.22028667342337</v>
      </c>
      <c r="I215"/>
    </row>
    <row r="216" spans="2:9" x14ac:dyDescent="0.25">
      <c r="B216" s="99">
        <f t="shared" si="20"/>
        <v>2.340182648401835E-2</v>
      </c>
      <c r="C216" s="100">
        <f t="shared" ca="1" si="18"/>
        <v>-0.32408479455625638</v>
      </c>
      <c r="D216" s="100">
        <f t="shared" ca="1" si="18"/>
        <v>0.9467066774959676</v>
      </c>
      <c r="E216" s="100">
        <f t="shared" ca="1" si="19"/>
        <v>3.8274530410544294E-2</v>
      </c>
      <c r="F216" s="18">
        <f t="shared" ca="1" si="21"/>
        <v>0</v>
      </c>
      <c r="G216" s="101">
        <f t="shared" ca="1" si="22"/>
        <v>0.99895661748493647</v>
      </c>
      <c r="H216" s="106">
        <f t="shared" ca="1" si="23"/>
        <v>108.10737151853316</v>
      </c>
      <c r="I216"/>
    </row>
    <row r="217" spans="2:9" x14ac:dyDescent="0.25">
      <c r="B217" s="99">
        <f t="shared" si="20"/>
        <v>2.3515981735159903E-2</v>
      </c>
      <c r="C217" s="100">
        <f t="shared" ca="1" si="18"/>
        <v>0.35641050999402069</v>
      </c>
      <c r="D217" s="100">
        <f t="shared" ca="1" si="18"/>
        <v>-1.1641145647445228</v>
      </c>
      <c r="E217" s="100">
        <f t="shared" ca="1" si="19"/>
        <v>0.22809913555185202</v>
      </c>
      <c r="F217" s="18">
        <f t="shared" ca="1" si="21"/>
        <v>0</v>
      </c>
      <c r="G217" s="101">
        <f t="shared" ca="1" si="22"/>
        <v>1.0011379139175367</v>
      </c>
      <c r="H217" s="106">
        <f t="shared" ca="1" si="23"/>
        <v>108.23038840117241</v>
      </c>
      <c r="I217"/>
    </row>
    <row r="218" spans="2:9" x14ac:dyDescent="0.25">
      <c r="B218" s="99">
        <f t="shared" si="20"/>
        <v>2.3630136986301457E-2</v>
      </c>
      <c r="C218" s="100">
        <f t="shared" ca="1" si="18"/>
        <v>0.73311525738972705</v>
      </c>
      <c r="D218" s="100">
        <f t="shared" ca="1" si="18"/>
        <v>-0.6628329174418468</v>
      </c>
      <c r="E218" s="100">
        <f t="shared" ca="1" si="19"/>
        <v>0.9856865804259638</v>
      </c>
      <c r="F218" s="18">
        <f t="shared" ca="1" si="21"/>
        <v>0</v>
      </c>
      <c r="G218" s="101">
        <f t="shared" ca="1" si="22"/>
        <v>1.0023474711574687</v>
      </c>
      <c r="H218" s="106">
        <f t="shared" ca="1" si="23"/>
        <v>108.48445611630579</v>
      </c>
      <c r="I218"/>
    </row>
    <row r="219" spans="2:9" x14ac:dyDescent="0.25">
      <c r="B219" s="99">
        <f t="shared" si="20"/>
        <v>2.374429223744301E-2</v>
      </c>
      <c r="C219" s="100">
        <f t="shared" ca="1" si="18"/>
        <v>1.1066390470659826</v>
      </c>
      <c r="D219" s="100">
        <f t="shared" ca="1" si="18"/>
        <v>2.2227322915568948</v>
      </c>
      <c r="E219" s="100">
        <f t="shared" ca="1" si="19"/>
        <v>0.38871366755136894</v>
      </c>
      <c r="F219" s="18">
        <f t="shared" ca="1" si="21"/>
        <v>0</v>
      </c>
      <c r="G219" s="101">
        <f t="shared" ca="1" si="22"/>
        <v>1.0035482575972974</v>
      </c>
      <c r="H219" s="106">
        <f t="shared" ca="1" si="23"/>
        <v>108.86938691190915</v>
      </c>
      <c r="I219"/>
    </row>
    <row r="220" spans="2:9" x14ac:dyDescent="0.25">
      <c r="B220" s="99">
        <f t="shared" si="20"/>
        <v>2.3858447488584563E-2</v>
      </c>
      <c r="C220" s="100">
        <f t="shared" ca="1" si="18"/>
        <v>0.75655179898603819</v>
      </c>
      <c r="D220" s="100">
        <f t="shared" ca="1" si="18"/>
        <v>0.97547399491304532</v>
      </c>
      <c r="E220" s="100">
        <f t="shared" ca="1" si="19"/>
        <v>6.2178438848058626E-2</v>
      </c>
      <c r="F220" s="18">
        <f t="shared" ca="1" si="21"/>
        <v>0</v>
      </c>
      <c r="G220" s="101">
        <f t="shared" ca="1" si="22"/>
        <v>1.0024227715670939</v>
      </c>
      <c r="H220" s="106">
        <f t="shared" ca="1" si="23"/>
        <v>109.13315256704627</v>
      </c>
      <c r="I220"/>
    </row>
    <row r="221" spans="2:9" x14ac:dyDescent="0.25">
      <c r="B221" s="99">
        <f t="shared" si="20"/>
        <v>2.3972602739726116E-2</v>
      </c>
      <c r="C221" s="100">
        <f t="shared" ca="1" si="18"/>
        <v>-0.87884473032318056</v>
      </c>
      <c r="D221" s="100">
        <f t="shared" ca="1" si="18"/>
        <v>0.44632656681642402</v>
      </c>
      <c r="E221" s="100">
        <f t="shared" ca="1" si="19"/>
        <v>5.8096325629269252E-2</v>
      </c>
      <c r="F221" s="18">
        <f t="shared" ca="1" si="21"/>
        <v>0</v>
      </c>
      <c r="G221" s="101">
        <f t="shared" ca="1" si="22"/>
        <v>0.99718187702378203</v>
      </c>
      <c r="H221" s="106">
        <f t="shared" ca="1" si="23"/>
        <v>108.82560192232997</v>
      </c>
      <c r="I221"/>
    </row>
    <row r="222" spans="2:9" x14ac:dyDescent="0.25">
      <c r="B222" s="99">
        <f t="shared" si="20"/>
        <v>2.4086757990867669E-2</v>
      </c>
      <c r="C222" s="100">
        <f t="shared" ca="1" si="18"/>
        <v>-0.80477775554754771</v>
      </c>
      <c r="D222" s="100">
        <f t="shared" ca="1" si="18"/>
        <v>-0.59919102568528615</v>
      </c>
      <c r="E222" s="100">
        <f t="shared" ca="1" si="19"/>
        <v>0.2958943504215239</v>
      </c>
      <c r="F222" s="18">
        <f t="shared" ca="1" si="21"/>
        <v>0</v>
      </c>
      <c r="G222" s="101">
        <f t="shared" ca="1" si="22"/>
        <v>0.99741864324256646</v>
      </c>
      <c r="H222" s="106">
        <f t="shared" ca="1" si="23"/>
        <v>108.54468421942599</v>
      </c>
      <c r="I222"/>
    </row>
    <row r="223" spans="2:9" x14ac:dyDescent="0.25">
      <c r="B223" s="99">
        <f t="shared" si="20"/>
        <v>2.4200913242009223E-2</v>
      </c>
      <c r="C223" s="100">
        <f t="shared" ca="1" si="18"/>
        <v>-0.83069153333781287</v>
      </c>
      <c r="D223" s="100">
        <f t="shared" ca="1" si="18"/>
        <v>0.25300323613919318</v>
      </c>
      <c r="E223" s="100">
        <f t="shared" ca="1" si="19"/>
        <v>0.5049383104368772</v>
      </c>
      <c r="F223" s="18">
        <f t="shared" ca="1" si="21"/>
        <v>0</v>
      </c>
      <c r="G223" s="101">
        <f t="shared" ca="1" si="22"/>
        <v>0.99733579956358021</v>
      </c>
      <c r="H223" s="106">
        <f t="shared" ca="1" si="23"/>
        <v>108.25549942435755</v>
      </c>
      <c r="I223"/>
    </row>
    <row r="224" spans="2:9" x14ac:dyDescent="0.25">
      <c r="B224" s="99">
        <f t="shared" si="20"/>
        <v>2.4315068493150776E-2</v>
      </c>
      <c r="C224" s="100">
        <f t="shared" ref="C224:D287" ca="1" si="24">NORMINV(RAND(),0,1)</f>
        <v>-0.72808234108379111</v>
      </c>
      <c r="D224" s="100">
        <f t="shared" ca="1" si="24"/>
        <v>-0.6209961611602921</v>
      </c>
      <c r="E224" s="100">
        <f t="shared" ca="1" si="19"/>
        <v>0.37511371009839989</v>
      </c>
      <c r="F224" s="18">
        <f t="shared" ca="1" si="21"/>
        <v>0</v>
      </c>
      <c r="G224" s="101">
        <f t="shared" ca="1" si="22"/>
        <v>0.99766387090862918</v>
      </c>
      <c r="H224" s="106">
        <f t="shared" ca="1" si="23"/>
        <v>108.00260060285143</v>
      </c>
      <c r="I224"/>
    </row>
    <row r="225" spans="2:9" x14ac:dyDescent="0.25">
      <c r="B225" s="99">
        <f t="shared" si="20"/>
        <v>2.4429223744292329E-2</v>
      </c>
      <c r="C225" s="100">
        <f t="shared" ca="1" si="24"/>
        <v>-0.25944700610125437</v>
      </c>
      <c r="D225" s="100">
        <f t="shared" ca="1" si="24"/>
        <v>-3.063860276597552E-2</v>
      </c>
      <c r="E225" s="100">
        <f t="shared" ca="1" si="19"/>
        <v>0.68669401836200716</v>
      </c>
      <c r="F225" s="18">
        <f t="shared" ca="1" si="21"/>
        <v>0</v>
      </c>
      <c r="G225" s="101">
        <f t="shared" ca="1" si="22"/>
        <v>0.99916360650516967</v>
      </c>
      <c r="H225" s="106">
        <f t="shared" ca="1" si="23"/>
        <v>107.91226793028245</v>
      </c>
      <c r="I225"/>
    </row>
    <row r="226" spans="2:9" x14ac:dyDescent="0.25">
      <c r="B226" s="99">
        <f t="shared" si="20"/>
        <v>2.4543378995433882E-2</v>
      </c>
      <c r="C226" s="100">
        <f t="shared" ca="1" si="24"/>
        <v>-0.41627572500146925</v>
      </c>
      <c r="D226" s="100">
        <f t="shared" ca="1" si="24"/>
        <v>0.3715717866725754</v>
      </c>
      <c r="E226" s="100">
        <f t="shared" ca="1" si="19"/>
        <v>0.71369374997450574</v>
      </c>
      <c r="F226" s="18">
        <f t="shared" ca="1" si="21"/>
        <v>0</v>
      </c>
      <c r="G226" s="101">
        <f t="shared" ca="1" si="22"/>
        <v>0.998661469472793</v>
      </c>
      <c r="H226" s="106">
        <f t="shared" ca="1" si="23"/>
        <v>107.76782406539763</v>
      </c>
      <c r="I226"/>
    </row>
    <row r="227" spans="2:9" x14ac:dyDescent="0.25">
      <c r="B227" s="99">
        <f t="shared" si="20"/>
        <v>2.4657534246575435E-2</v>
      </c>
      <c r="C227" s="100">
        <f t="shared" ca="1" si="24"/>
        <v>0.51847337090293877</v>
      </c>
      <c r="D227" s="100">
        <f t="shared" ca="1" si="24"/>
        <v>0.35330458558746614</v>
      </c>
      <c r="E227" s="100">
        <f t="shared" ca="1" si="19"/>
        <v>0.69851616712911069</v>
      </c>
      <c r="F227" s="18">
        <f t="shared" ca="1" si="21"/>
        <v>0</v>
      </c>
      <c r="G227" s="101">
        <f t="shared" ca="1" si="22"/>
        <v>1.0016581008235017</v>
      </c>
      <c r="H227" s="106">
        <f t="shared" ca="1" si="23"/>
        <v>107.94651398322746</v>
      </c>
      <c r="I227"/>
    </row>
    <row r="228" spans="2:9" x14ac:dyDescent="0.25">
      <c r="B228" s="99">
        <f t="shared" si="20"/>
        <v>2.4771689497716989E-2</v>
      </c>
      <c r="C228" s="100">
        <f t="shared" ca="1" si="24"/>
        <v>-0.55168356993817724</v>
      </c>
      <c r="D228" s="100">
        <f t="shared" ca="1" si="24"/>
        <v>-1.9647359295049682</v>
      </c>
      <c r="E228" s="100">
        <f t="shared" ca="1" si="19"/>
        <v>1.1250036526196217E-2</v>
      </c>
      <c r="F228" s="18">
        <f t="shared" ca="1" si="21"/>
        <v>1</v>
      </c>
      <c r="G228" s="101">
        <f t="shared" ca="1" si="22"/>
        <v>0.95976370155463087</v>
      </c>
      <c r="H228" s="106">
        <f t="shared" ca="1" si="23"/>
        <v>103.6031458304611</v>
      </c>
      <c r="I228"/>
    </row>
    <row r="229" spans="2:9" x14ac:dyDescent="0.25">
      <c r="B229" s="99">
        <f t="shared" si="20"/>
        <v>2.4885844748858542E-2</v>
      </c>
      <c r="C229" s="100">
        <f t="shared" ca="1" si="24"/>
        <v>0.88119577412726358</v>
      </c>
      <c r="D229" s="100">
        <f t="shared" ca="1" si="24"/>
        <v>-2.6878842618316412</v>
      </c>
      <c r="E229" s="100">
        <f t="shared" ca="1" si="19"/>
        <v>0.51991439321567623</v>
      </c>
      <c r="F229" s="18">
        <f t="shared" ca="1" si="21"/>
        <v>0</v>
      </c>
      <c r="G229" s="101">
        <f t="shared" ca="1" si="22"/>
        <v>1.0028233413401595</v>
      </c>
      <c r="H229" s="106">
        <f t="shared" ca="1" si="23"/>
        <v>103.89565287505482</v>
      </c>
      <c r="I229"/>
    </row>
    <row r="230" spans="2:9" x14ac:dyDescent="0.25">
      <c r="B230" s="99">
        <f t="shared" si="20"/>
        <v>2.5000000000000095E-2</v>
      </c>
      <c r="C230" s="100">
        <f t="shared" ca="1" si="24"/>
        <v>-0.75983280112268403</v>
      </c>
      <c r="D230" s="100">
        <f t="shared" ca="1" si="24"/>
        <v>1.6186231732717715</v>
      </c>
      <c r="E230" s="100">
        <f t="shared" ca="1" si="19"/>
        <v>1.3094345507952632E-2</v>
      </c>
      <c r="F230" s="18">
        <f t="shared" ca="1" si="21"/>
        <v>0</v>
      </c>
      <c r="G230" s="101">
        <f t="shared" ca="1" si="22"/>
        <v>0.99756234395149623</v>
      </c>
      <c r="H230" s="106">
        <f t="shared" ca="1" si="23"/>
        <v>103.6423910084107</v>
      </c>
      <c r="I230"/>
    </row>
    <row r="231" spans="2:9" x14ac:dyDescent="0.25">
      <c r="B231" s="99">
        <f t="shared" si="20"/>
        <v>2.5114155251141648E-2</v>
      </c>
      <c r="C231" s="100">
        <f t="shared" ca="1" si="24"/>
        <v>0.55500322559964843</v>
      </c>
      <c r="D231" s="100">
        <f t="shared" ca="1" si="24"/>
        <v>0.15646719475626014</v>
      </c>
      <c r="E231" s="100">
        <f t="shared" ca="1" si="19"/>
        <v>0.25801978926958835</v>
      </c>
      <c r="F231" s="18">
        <f t="shared" ca="1" si="21"/>
        <v>0</v>
      </c>
      <c r="G231" s="101">
        <f t="shared" ca="1" si="22"/>
        <v>1.0017753911188638</v>
      </c>
      <c r="H231" s="106">
        <f t="shared" ca="1" si="23"/>
        <v>103.82639678894485</v>
      </c>
      <c r="I231"/>
    </row>
    <row r="232" spans="2:9" x14ac:dyDescent="0.25">
      <c r="B232" s="99">
        <f t="shared" si="20"/>
        <v>2.5228310502283201E-2</v>
      </c>
      <c r="C232" s="100">
        <f t="shared" ca="1" si="24"/>
        <v>0.90595676738303155</v>
      </c>
      <c r="D232" s="100">
        <f t="shared" ca="1" si="24"/>
        <v>-1.4059696695767343</v>
      </c>
      <c r="E232" s="100">
        <f t="shared" ca="1" si="19"/>
        <v>0.57982885928119932</v>
      </c>
      <c r="F232" s="18">
        <f t="shared" ca="1" si="21"/>
        <v>0</v>
      </c>
      <c r="G232" s="101">
        <f t="shared" ca="1" si="22"/>
        <v>1.0029029350837582</v>
      </c>
      <c r="H232" s="106">
        <f t="shared" ca="1" si="23"/>
        <v>104.12779807880368</v>
      </c>
      <c r="I232"/>
    </row>
    <row r="233" spans="2:9" x14ac:dyDescent="0.25">
      <c r="B233" s="99">
        <f t="shared" si="20"/>
        <v>2.5342465753424755E-2</v>
      </c>
      <c r="C233" s="100">
        <f t="shared" ca="1" si="24"/>
        <v>0.12045120456605218</v>
      </c>
      <c r="D233" s="100">
        <f t="shared" ca="1" si="24"/>
        <v>1.5006662579253316E-4</v>
      </c>
      <c r="E233" s="100">
        <f t="shared" ca="1" si="19"/>
        <v>0.29728196654825023</v>
      </c>
      <c r="F233" s="18">
        <f t="shared" ca="1" si="21"/>
        <v>0</v>
      </c>
      <c r="G233" s="101">
        <f t="shared" ca="1" si="22"/>
        <v>1.0003810182893087</v>
      </c>
      <c r="H233" s="106">
        <f t="shared" ca="1" si="23"/>
        <v>104.16747267429714</v>
      </c>
      <c r="I233"/>
    </row>
    <row r="234" spans="2:9" x14ac:dyDescent="0.25">
      <c r="B234" s="99">
        <f t="shared" si="20"/>
        <v>2.5456621004566308E-2</v>
      </c>
      <c r="C234" s="100">
        <f t="shared" ca="1" si="24"/>
        <v>-0.53570488489640411</v>
      </c>
      <c r="D234" s="100">
        <f t="shared" ca="1" si="24"/>
        <v>-1.9649542082333937</v>
      </c>
      <c r="E234" s="100">
        <f t="shared" ca="1" si="19"/>
        <v>0.884669240397574</v>
      </c>
      <c r="F234" s="18">
        <f t="shared" ca="1" si="21"/>
        <v>0</v>
      </c>
      <c r="G234" s="101">
        <f t="shared" ca="1" si="22"/>
        <v>0.9982792482915126</v>
      </c>
      <c r="H234" s="106">
        <f t="shared" ca="1" si="23"/>
        <v>103.98822631772403</v>
      </c>
      <c r="I234"/>
    </row>
    <row r="235" spans="2:9" x14ac:dyDescent="0.25">
      <c r="B235" s="99">
        <f t="shared" si="20"/>
        <v>2.5570776255707861E-2</v>
      </c>
      <c r="C235" s="100">
        <f t="shared" ca="1" si="24"/>
        <v>-1.315070221608039</v>
      </c>
      <c r="D235" s="100">
        <f t="shared" ca="1" si="24"/>
        <v>0.75514890340855345</v>
      </c>
      <c r="E235" s="100">
        <f t="shared" ca="1" si="19"/>
        <v>0.70146469343158468</v>
      </c>
      <c r="F235" s="18">
        <f t="shared" ca="1" si="21"/>
        <v>0</v>
      </c>
      <c r="G235" s="101">
        <f t="shared" ca="1" si="22"/>
        <v>0.99578855650929987</v>
      </c>
      <c r="H235" s="106">
        <f t="shared" ca="1" si="23"/>
        <v>103.55028577888879</v>
      </c>
      <c r="I235"/>
    </row>
    <row r="236" spans="2:9" x14ac:dyDescent="0.25">
      <c r="B236" s="99">
        <f t="shared" si="20"/>
        <v>2.5684931506849414E-2</v>
      </c>
      <c r="C236" s="100">
        <f t="shared" ca="1" si="24"/>
        <v>-0.25366944100824185</v>
      </c>
      <c r="D236" s="100">
        <f t="shared" ca="1" si="24"/>
        <v>-0.28701379051199183</v>
      </c>
      <c r="E236" s="100">
        <f t="shared" ca="1" si="19"/>
        <v>0.44108368967667655</v>
      </c>
      <c r="F236" s="18">
        <f t="shared" ca="1" si="21"/>
        <v>0</v>
      </c>
      <c r="G236" s="101">
        <f t="shared" ca="1" si="22"/>
        <v>0.99918211003893909</v>
      </c>
      <c r="H236" s="106">
        <f t="shared" ca="1" si="23"/>
        <v>103.46559303968525</v>
      </c>
      <c r="I236"/>
    </row>
    <row r="237" spans="2:9" x14ac:dyDescent="0.25">
      <c r="B237" s="99">
        <f t="shared" si="20"/>
        <v>2.5799086757990967E-2</v>
      </c>
      <c r="C237" s="100">
        <f t="shared" ca="1" si="24"/>
        <v>0.4738672032544855</v>
      </c>
      <c r="D237" s="100">
        <f t="shared" ca="1" si="24"/>
        <v>-1.1427960089349654</v>
      </c>
      <c r="E237" s="100">
        <f t="shared" ca="1" si="19"/>
        <v>0.17484864559016633</v>
      </c>
      <c r="F237" s="18">
        <f t="shared" ca="1" si="21"/>
        <v>0</v>
      </c>
      <c r="G237" s="101">
        <f t="shared" ca="1" si="22"/>
        <v>1.0015148976721941</v>
      </c>
      <c r="H237" s="106">
        <f t="shared" ca="1" si="23"/>
        <v>103.62233282573325</v>
      </c>
      <c r="I237"/>
    </row>
    <row r="238" spans="2:9" x14ac:dyDescent="0.25">
      <c r="B238" s="99">
        <f t="shared" si="20"/>
        <v>2.5913242009132521E-2</v>
      </c>
      <c r="C238" s="100">
        <f t="shared" ca="1" si="24"/>
        <v>-0.35794869290839415</v>
      </c>
      <c r="D238" s="100">
        <f t="shared" ca="1" si="24"/>
        <v>0.37355107451730873</v>
      </c>
      <c r="E238" s="100">
        <f t="shared" ca="1" si="19"/>
        <v>0.95178402158195707</v>
      </c>
      <c r="F238" s="18">
        <f t="shared" ca="1" si="21"/>
        <v>0</v>
      </c>
      <c r="G238" s="101">
        <f t="shared" ca="1" si="22"/>
        <v>0.99884819253960799</v>
      </c>
      <c r="H238" s="106">
        <f t="shared" ca="1" si="23"/>
        <v>103.50297984972136</v>
      </c>
      <c r="I238"/>
    </row>
    <row r="239" spans="2:9" x14ac:dyDescent="0.25">
      <c r="B239" s="99">
        <f t="shared" si="20"/>
        <v>2.6027397260274074E-2</v>
      </c>
      <c r="C239" s="100">
        <f t="shared" ca="1" si="24"/>
        <v>0.76168362284079194</v>
      </c>
      <c r="D239" s="100">
        <f t="shared" ca="1" si="24"/>
        <v>1.3184740055294242</v>
      </c>
      <c r="E239" s="100">
        <f t="shared" ca="1" si="19"/>
        <v>0.25324802605096597</v>
      </c>
      <c r="F239" s="18">
        <f t="shared" ca="1" si="21"/>
        <v>0</v>
      </c>
      <c r="G239" s="101">
        <f t="shared" ca="1" si="22"/>
        <v>1.0024392606096346</v>
      </c>
      <c r="H239" s="106">
        <f t="shared" ca="1" si="23"/>
        <v>103.75545059144859</v>
      </c>
      <c r="I239"/>
    </row>
    <row r="240" spans="2:9" x14ac:dyDescent="0.25">
      <c r="B240" s="99">
        <f t="shared" si="20"/>
        <v>2.6141552511415627E-2</v>
      </c>
      <c r="C240" s="100">
        <f t="shared" ca="1" si="24"/>
        <v>0.184020336746471</v>
      </c>
      <c r="D240" s="100">
        <f t="shared" ca="1" si="24"/>
        <v>0.40509689824830275</v>
      </c>
      <c r="E240" s="100">
        <f t="shared" ca="1" si="19"/>
        <v>0.52342587807481911</v>
      </c>
      <c r="F240" s="18">
        <f t="shared" ca="1" si="21"/>
        <v>0</v>
      </c>
      <c r="G240" s="101">
        <f t="shared" ca="1" si="22"/>
        <v>1.0005848750754904</v>
      </c>
      <c r="H240" s="106">
        <f t="shared" ca="1" si="23"/>
        <v>103.8161345684458</v>
      </c>
      <c r="I240"/>
    </row>
    <row r="241" spans="2:9" x14ac:dyDescent="0.25">
      <c r="B241" s="99">
        <f t="shared" si="20"/>
        <v>2.625570776255718E-2</v>
      </c>
      <c r="C241" s="100">
        <f t="shared" ca="1" si="24"/>
        <v>0.46418790589086711</v>
      </c>
      <c r="D241" s="100">
        <f t="shared" ca="1" si="24"/>
        <v>-1.030396106216358</v>
      </c>
      <c r="E241" s="100">
        <f t="shared" ca="1" si="19"/>
        <v>0.23147965322478581</v>
      </c>
      <c r="F241" s="18">
        <f t="shared" ca="1" si="21"/>
        <v>0</v>
      </c>
      <c r="G241" s="101">
        <f t="shared" ca="1" si="22"/>
        <v>1.0014838260655103</v>
      </c>
      <c r="H241" s="106">
        <f t="shared" ca="1" si="23"/>
        <v>103.97017965493899</v>
      </c>
      <c r="I241"/>
    </row>
    <row r="242" spans="2:9" x14ac:dyDescent="0.25">
      <c r="B242" s="99">
        <f t="shared" si="20"/>
        <v>2.6369863013698733E-2</v>
      </c>
      <c r="C242" s="100">
        <f t="shared" ca="1" si="24"/>
        <v>0.60957972891628742</v>
      </c>
      <c r="D242" s="100">
        <f t="shared" ca="1" si="24"/>
        <v>-1.8343325791647658</v>
      </c>
      <c r="E242" s="100">
        <f t="shared" ca="1" si="19"/>
        <v>0.27201582491777748</v>
      </c>
      <c r="F242" s="18">
        <f t="shared" ca="1" si="21"/>
        <v>0</v>
      </c>
      <c r="G242" s="101">
        <f t="shared" ca="1" si="22"/>
        <v>1.0019506512994505</v>
      </c>
      <c r="H242" s="106">
        <f t="shared" ca="1" si="23"/>
        <v>104.17298922098699</v>
      </c>
      <c r="I242"/>
    </row>
    <row r="243" spans="2:9" x14ac:dyDescent="0.25">
      <c r="B243" s="99">
        <f t="shared" si="20"/>
        <v>2.6484018264840287E-2</v>
      </c>
      <c r="C243" s="100">
        <f t="shared" ca="1" si="24"/>
        <v>0.91427182269399054</v>
      </c>
      <c r="D243" s="100">
        <f t="shared" ca="1" si="24"/>
        <v>0.29028569770161994</v>
      </c>
      <c r="E243" s="100">
        <f t="shared" ca="1" si="19"/>
        <v>0.28322142379038073</v>
      </c>
      <c r="F243" s="18">
        <f t="shared" ca="1" si="21"/>
        <v>0</v>
      </c>
      <c r="G243" s="101">
        <f t="shared" ca="1" si="22"/>
        <v>1.0029296650883821</v>
      </c>
      <c r="H243" s="106">
        <f t="shared" ca="1" si="23"/>
        <v>104.47818119066012</v>
      </c>
      <c r="I243"/>
    </row>
    <row r="244" spans="2:9" x14ac:dyDescent="0.25">
      <c r="B244" s="99">
        <f t="shared" si="20"/>
        <v>2.659817351598184E-2</v>
      </c>
      <c r="C244" s="100">
        <f t="shared" ca="1" si="24"/>
        <v>0.94652477855561301</v>
      </c>
      <c r="D244" s="100">
        <f t="shared" ca="1" si="24"/>
        <v>0.21790583559777588</v>
      </c>
      <c r="E244" s="100">
        <f t="shared" ca="1" si="19"/>
        <v>0.76138971450492576</v>
      </c>
      <c r="F244" s="18">
        <f t="shared" ca="1" si="21"/>
        <v>0</v>
      </c>
      <c r="G244" s="101">
        <f t="shared" ca="1" si="22"/>
        <v>1.0030333538410481</v>
      </c>
      <c r="H244" s="106">
        <f t="shared" ca="1" si="23"/>
        <v>104.79510048288053</v>
      </c>
      <c r="I244"/>
    </row>
    <row r="245" spans="2:9" x14ac:dyDescent="0.25">
      <c r="B245" s="99">
        <f t="shared" si="20"/>
        <v>2.6712328767123393E-2</v>
      </c>
      <c r="C245" s="100">
        <f t="shared" ca="1" si="24"/>
        <v>0.86088448369991966</v>
      </c>
      <c r="D245" s="100">
        <f t="shared" ca="1" si="24"/>
        <v>0.12133341442677192</v>
      </c>
      <c r="E245" s="100">
        <f t="shared" ca="1" si="19"/>
        <v>0.93408173635698244</v>
      </c>
      <c r="F245" s="18">
        <f t="shared" ca="1" si="21"/>
        <v>0</v>
      </c>
      <c r="G245" s="101">
        <f t="shared" ca="1" si="22"/>
        <v>1.0027580557980695</v>
      </c>
      <c r="H245" s="106">
        <f t="shared" ca="1" si="23"/>
        <v>105.08413121737662</v>
      </c>
      <c r="I245"/>
    </row>
    <row r="246" spans="2:9" x14ac:dyDescent="0.25">
      <c r="B246" s="99">
        <f t="shared" si="20"/>
        <v>2.6826484018264946E-2</v>
      </c>
      <c r="C246" s="100">
        <f t="shared" ca="1" si="24"/>
        <v>-0.74462377597228624</v>
      </c>
      <c r="D246" s="100">
        <f t="shared" ca="1" si="24"/>
        <v>1.0336316336179152</v>
      </c>
      <c r="E246" s="100">
        <f t="shared" ca="1" si="19"/>
        <v>0.63787740784554892</v>
      </c>
      <c r="F246" s="18">
        <f t="shared" ca="1" si="21"/>
        <v>0</v>
      </c>
      <c r="G246" s="101">
        <f t="shared" ca="1" si="22"/>
        <v>0.99761097584872183</v>
      </c>
      <c r="H246" s="106">
        <f t="shared" ca="1" si="23"/>
        <v>104.83308268998222</v>
      </c>
      <c r="I246"/>
    </row>
    <row r="247" spans="2:9" x14ac:dyDescent="0.25">
      <c r="B247" s="99">
        <f t="shared" si="20"/>
        <v>2.6940639269406499E-2</v>
      </c>
      <c r="C247" s="100">
        <f t="shared" ca="1" si="24"/>
        <v>-3.6776555134565569E-2</v>
      </c>
      <c r="D247" s="100">
        <f t="shared" ca="1" si="24"/>
        <v>0.39153519537649117</v>
      </c>
      <c r="E247" s="100">
        <f t="shared" ca="1" si="19"/>
        <v>0.44109733453491096</v>
      </c>
      <c r="F247" s="18">
        <f t="shared" ca="1" si="21"/>
        <v>0</v>
      </c>
      <c r="G247" s="101">
        <f t="shared" ca="1" si="22"/>
        <v>0.9998769905471836</v>
      </c>
      <c r="H247" s="106">
        <f t="shared" ca="1" si="23"/>
        <v>104.82018722984347</v>
      </c>
      <c r="I247"/>
    </row>
    <row r="248" spans="2:9" x14ac:dyDescent="0.25">
      <c r="B248" s="99">
        <f t="shared" si="20"/>
        <v>2.7054794520548053E-2</v>
      </c>
      <c r="C248" s="100">
        <f t="shared" ca="1" si="24"/>
        <v>0.68408780862228014</v>
      </c>
      <c r="D248" s="100">
        <f t="shared" ca="1" si="24"/>
        <v>0.91785977929248475</v>
      </c>
      <c r="E248" s="100">
        <f t="shared" ca="1" si="19"/>
        <v>0.85106139950428972</v>
      </c>
      <c r="F248" s="18">
        <f t="shared" ca="1" si="21"/>
        <v>0</v>
      </c>
      <c r="G248" s="101">
        <f t="shared" ca="1" si="22"/>
        <v>1.0021899667644383</v>
      </c>
      <c r="H248" s="106">
        <f t="shared" ca="1" si="23"/>
        <v>105.04973995611903</v>
      </c>
      <c r="I248"/>
    </row>
    <row r="249" spans="2:9" x14ac:dyDescent="0.25">
      <c r="B249" s="99">
        <f t="shared" si="20"/>
        <v>2.7168949771689606E-2</v>
      </c>
      <c r="C249" s="100">
        <f t="shared" ca="1" si="24"/>
        <v>-0.59848616729141213</v>
      </c>
      <c r="D249" s="100">
        <f t="shared" ca="1" si="24"/>
        <v>0.27473106456454843</v>
      </c>
      <c r="E249" s="100">
        <f t="shared" ca="1" si="19"/>
        <v>0.72187574721057146</v>
      </c>
      <c r="F249" s="18">
        <f t="shared" ca="1" si="21"/>
        <v>0</v>
      </c>
      <c r="G249" s="101">
        <f t="shared" ca="1" si="22"/>
        <v>0.9980783816903448</v>
      </c>
      <c r="H249" s="106">
        <f t="shared" ca="1" si="23"/>
        <v>104.84787445239483</v>
      </c>
      <c r="I249"/>
    </row>
    <row r="250" spans="2:9" x14ac:dyDescent="0.25">
      <c r="B250" s="99">
        <f t="shared" si="20"/>
        <v>2.7283105022831159E-2</v>
      </c>
      <c r="C250" s="100">
        <f t="shared" ca="1" si="24"/>
        <v>-0.7912694854894653</v>
      </c>
      <c r="D250" s="100">
        <f t="shared" ca="1" si="24"/>
        <v>0.7382050171145238</v>
      </c>
      <c r="E250" s="100">
        <f t="shared" ca="1" si="19"/>
        <v>0.46635408113804999</v>
      </c>
      <c r="F250" s="18">
        <f t="shared" ca="1" si="21"/>
        <v>0</v>
      </c>
      <c r="G250" s="101">
        <f t="shared" ca="1" si="22"/>
        <v>0.99746183051932535</v>
      </c>
      <c r="H250" s="106">
        <f t="shared" ca="1" si="23"/>
        <v>104.58175277734615</v>
      </c>
      <c r="I250"/>
    </row>
    <row r="251" spans="2:9" x14ac:dyDescent="0.25">
      <c r="B251" s="99">
        <f t="shared" si="20"/>
        <v>2.7397260273972712E-2</v>
      </c>
      <c r="C251" s="100">
        <f t="shared" ca="1" si="24"/>
        <v>0.36471874409471639</v>
      </c>
      <c r="D251" s="100">
        <f t="shared" ca="1" si="24"/>
        <v>0.31626768759451807</v>
      </c>
      <c r="E251" s="100">
        <f t="shared" ca="1" si="19"/>
        <v>0.50188403080045774</v>
      </c>
      <c r="F251" s="18">
        <f t="shared" ca="1" si="21"/>
        <v>0</v>
      </c>
      <c r="G251" s="101">
        <f t="shared" ca="1" si="22"/>
        <v>1.0011645749901839</v>
      </c>
      <c r="H251" s="106">
        <f t="shared" ca="1" si="23"/>
        <v>104.70354607106025</v>
      </c>
      <c r="I251"/>
    </row>
    <row r="252" spans="2:9" x14ac:dyDescent="0.25">
      <c r="B252" s="99">
        <f t="shared" si="20"/>
        <v>2.7511415525114265E-2</v>
      </c>
      <c r="C252" s="100">
        <f t="shared" ca="1" si="24"/>
        <v>-5.7540319176041521E-2</v>
      </c>
      <c r="D252" s="100">
        <f t="shared" ca="1" si="24"/>
        <v>-0.27811665859189816</v>
      </c>
      <c r="E252" s="100">
        <f t="shared" ca="1" si="19"/>
        <v>0.93080450179697549</v>
      </c>
      <c r="F252" s="18">
        <f t="shared" ca="1" si="21"/>
        <v>0</v>
      </c>
      <c r="G252" s="101">
        <f t="shared" ca="1" si="22"/>
        <v>0.99981044677610509</v>
      </c>
      <c r="H252" s="106">
        <f t="shared" ca="1" si="23"/>
        <v>104.68369917634925</v>
      </c>
      <c r="I252"/>
    </row>
    <row r="253" spans="2:9" x14ac:dyDescent="0.25">
      <c r="B253" s="99">
        <f t="shared" si="20"/>
        <v>2.7625570776255819E-2</v>
      </c>
      <c r="C253" s="100">
        <f t="shared" ca="1" si="24"/>
        <v>1.7962065612664446</v>
      </c>
      <c r="D253" s="100">
        <f t="shared" ca="1" si="24"/>
        <v>-0.27542796487978194</v>
      </c>
      <c r="E253" s="100">
        <f t="shared" ca="1" si="19"/>
        <v>7.1913830591383787E-2</v>
      </c>
      <c r="F253" s="18">
        <f t="shared" ca="1" si="21"/>
        <v>0</v>
      </c>
      <c r="G253" s="101">
        <f t="shared" ca="1" si="22"/>
        <v>1.005768826735091</v>
      </c>
      <c r="H253" s="106">
        <f t="shared" ca="1" si="23"/>
        <v>105.287601298886</v>
      </c>
      <c r="I253"/>
    </row>
    <row r="254" spans="2:9" x14ac:dyDescent="0.25">
      <c r="B254" s="99">
        <f t="shared" si="20"/>
        <v>2.7739726027397372E-2</v>
      </c>
      <c r="C254" s="100">
        <f t="shared" ca="1" si="24"/>
        <v>-0.89265540736960247</v>
      </c>
      <c r="D254" s="100">
        <f t="shared" ca="1" si="24"/>
        <v>-1.1769270713557489</v>
      </c>
      <c r="E254" s="100">
        <f t="shared" ca="1" si="19"/>
        <v>0.92381146955407401</v>
      </c>
      <c r="F254" s="18">
        <f t="shared" ca="1" si="21"/>
        <v>0</v>
      </c>
      <c r="G254" s="101">
        <f t="shared" ca="1" si="22"/>
        <v>0.99713773533588457</v>
      </c>
      <c r="H254" s="106">
        <f t="shared" ca="1" si="23"/>
        <v>104.98624031811873</v>
      </c>
      <c r="I254"/>
    </row>
    <row r="255" spans="2:9" x14ac:dyDescent="0.25">
      <c r="B255" s="99">
        <f t="shared" si="20"/>
        <v>2.7853881278538925E-2</v>
      </c>
      <c r="C255" s="100">
        <f t="shared" ca="1" si="24"/>
        <v>-1.4991564967203885</v>
      </c>
      <c r="D255" s="100">
        <f t="shared" ca="1" si="24"/>
        <v>-0.2544470589782577</v>
      </c>
      <c r="E255" s="100">
        <f t="shared" ca="1" si="19"/>
        <v>0.43854746905582132</v>
      </c>
      <c r="F255" s="18">
        <f t="shared" ca="1" si="21"/>
        <v>0</v>
      </c>
      <c r="G255" s="101">
        <f t="shared" ca="1" si="22"/>
        <v>0.99520116235401102</v>
      </c>
      <c r="H255" s="106">
        <f t="shared" ca="1" si="23"/>
        <v>104.4824283957693</v>
      </c>
      <c r="I255"/>
    </row>
    <row r="256" spans="2:9" x14ac:dyDescent="0.25">
      <c r="B256" s="99">
        <f t="shared" si="20"/>
        <v>2.7968036529680478E-2</v>
      </c>
      <c r="C256" s="100">
        <f t="shared" ca="1" si="24"/>
        <v>0.44824219003203325</v>
      </c>
      <c r="D256" s="100">
        <f t="shared" ca="1" si="24"/>
        <v>1.028802216751501</v>
      </c>
      <c r="E256" s="100">
        <f t="shared" ca="1" si="19"/>
        <v>0.51907703794242277</v>
      </c>
      <c r="F256" s="18">
        <f t="shared" ca="1" si="21"/>
        <v>0</v>
      </c>
      <c r="G256" s="101">
        <f t="shared" ca="1" si="22"/>
        <v>1.001432640669939</v>
      </c>
      <c r="H256" s="106">
        <f t="shared" ca="1" si="23"/>
        <v>104.63211417198308</v>
      </c>
      <c r="I256"/>
    </row>
    <row r="257" spans="2:9" x14ac:dyDescent="0.25">
      <c r="B257" s="99">
        <f t="shared" si="20"/>
        <v>2.8082191780822031E-2</v>
      </c>
      <c r="C257" s="100">
        <f t="shared" ca="1" si="24"/>
        <v>-1.1045199244108517</v>
      </c>
      <c r="D257" s="100">
        <f t="shared" ca="1" si="24"/>
        <v>1.5665182218072005</v>
      </c>
      <c r="E257" s="100">
        <f t="shared" ca="1" si="19"/>
        <v>0.56811543463781966</v>
      </c>
      <c r="F257" s="18">
        <f t="shared" ca="1" si="21"/>
        <v>0</v>
      </c>
      <c r="G257" s="101">
        <f t="shared" ca="1" si="22"/>
        <v>0.99646081879470993</v>
      </c>
      <c r="H257" s="106">
        <f t="shared" ca="1" si="23"/>
        <v>104.26180216003583</v>
      </c>
      <c r="I257"/>
    </row>
    <row r="258" spans="2:9" x14ac:dyDescent="0.25">
      <c r="B258" s="99">
        <f t="shared" si="20"/>
        <v>2.8196347031963585E-2</v>
      </c>
      <c r="C258" s="100">
        <f t="shared" ca="1" si="24"/>
        <v>-0.89661398305906914</v>
      </c>
      <c r="D258" s="100">
        <f t="shared" ca="1" si="24"/>
        <v>0.605554077992565</v>
      </c>
      <c r="E258" s="100">
        <f t="shared" ca="1" si="19"/>
        <v>0.91731222450328964</v>
      </c>
      <c r="F258" s="18">
        <f t="shared" ca="1" si="21"/>
        <v>0</v>
      </c>
      <c r="G258" s="101">
        <f t="shared" ca="1" si="22"/>
        <v>0.99712508329602501</v>
      </c>
      <c r="H258" s="106">
        <f t="shared" ca="1" si="23"/>
        <v>103.9620581634194</v>
      </c>
      <c r="I258"/>
    </row>
    <row r="259" spans="2:9" x14ac:dyDescent="0.25">
      <c r="B259" s="99">
        <f t="shared" si="20"/>
        <v>2.8310502283105138E-2</v>
      </c>
      <c r="C259" s="100">
        <f t="shared" ca="1" si="24"/>
        <v>-0.40514350985176861</v>
      </c>
      <c r="D259" s="100">
        <f t="shared" ca="1" si="24"/>
        <v>0.60929096434847452</v>
      </c>
      <c r="E259" s="100">
        <f t="shared" ca="1" si="19"/>
        <v>9.4386888855991558E-2</v>
      </c>
      <c r="F259" s="18">
        <f t="shared" ca="1" si="21"/>
        <v>0</v>
      </c>
      <c r="G259" s="101">
        <f t="shared" ca="1" si="22"/>
        <v>0.99869710447871951</v>
      </c>
      <c r="H259" s="106">
        <f t="shared" ca="1" si="23"/>
        <v>103.82660646345518</v>
      </c>
      <c r="I259"/>
    </row>
    <row r="260" spans="2:9" x14ac:dyDescent="0.25">
      <c r="B260" s="99">
        <f t="shared" si="20"/>
        <v>2.8424657534246691E-2</v>
      </c>
      <c r="C260" s="100">
        <f t="shared" ca="1" si="24"/>
        <v>-0.24355131245101802</v>
      </c>
      <c r="D260" s="100">
        <f t="shared" ca="1" si="24"/>
        <v>0.92475829660543241</v>
      </c>
      <c r="E260" s="100">
        <f t="shared" ca="1" si="19"/>
        <v>0.53264752660900605</v>
      </c>
      <c r="F260" s="18">
        <f t="shared" ca="1" si="21"/>
        <v>0</v>
      </c>
      <c r="G260" s="101">
        <f t="shared" ca="1" si="22"/>
        <v>0.99921451571503306</v>
      </c>
      <c r="H260" s="106">
        <f t="shared" ca="1" si="23"/>
        <v>103.74505229571669</v>
      </c>
      <c r="I260"/>
    </row>
    <row r="261" spans="2:9" x14ac:dyDescent="0.25">
      <c r="B261" s="99">
        <f t="shared" si="20"/>
        <v>2.8538812785388244E-2</v>
      </c>
      <c r="C261" s="100">
        <f t="shared" ca="1" si="24"/>
        <v>-0.95621544460300356</v>
      </c>
      <c r="D261" s="100">
        <f t="shared" ca="1" si="24"/>
        <v>0.50401922635501251</v>
      </c>
      <c r="E261" s="100">
        <f t="shared" ca="1" si="19"/>
        <v>0.94992286548565685</v>
      </c>
      <c r="F261" s="18">
        <f t="shared" ca="1" si="21"/>
        <v>0</v>
      </c>
      <c r="G261" s="101">
        <f t="shared" ca="1" si="22"/>
        <v>0.99693460992447236</v>
      </c>
      <c r="H261" s="106">
        <f t="shared" ca="1" si="23"/>
        <v>103.42703324202431</v>
      </c>
      <c r="I261"/>
    </row>
    <row r="262" spans="2:9" x14ac:dyDescent="0.25">
      <c r="B262" s="99">
        <f t="shared" si="20"/>
        <v>2.8652968036529797E-2</v>
      </c>
      <c r="C262" s="100">
        <f t="shared" ca="1" si="24"/>
        <v>-1.0704025044105947</v>
      </c>
      <c r="D262" s="100">
        <f t="shared" ca="1" si="24"/>
        <v>1.5793239072081633</v>
      </c>
      <c r="E262" s="100">
        <f t="shared" ca="1" si="19"/>
        <v>0.12768131095413882</v>
      </c>
      <c r="F262" s="18">
        <f t="shared" ca="1" si="21"/>
        <v>0</v>
      </c>
      <c r="G262" s="101">
        <f t="shared" ca="1" si="22"/>
        <v>0.9965697944168268</v>
      </c>
      <c r="H262" s="106">
        <f t="shared" ca="1" si="23"/>
        <v>103.07225725514648</v>
      </c>
      <c r="I262"/>
    </row>
    <row r="263" spans="2:9" x14ac:dyDescent="0.25">
      <c r="B263" s="99">
        <f t="shared" si="20"/>
        <v>2.8767123287671351E-2</v>
      </c>
      <c r="C263" s="100">
        <f t="shared" ca="1" si="24"/>
        <v>-0.28003000807075296</v>
      </c>
      <c r="D263" s="100">
        <f t="shared" ca="1" si="24"/>
        <v>0.59223339121672325</v>
      </c>
      <c r="E263" s="100">
        <f t="shared" ca="1" si="19"/>
        <v>0.29497310781712738</v>
      </c>
      <c r="F263" s="18">
        <f t="shared" ca="1" si="21"/>
        <v>0</v>
      </c>
      <c r="G263" s="101">
        <f t="shared" ca="1" si="22"/>
        <v>0.99909768908559182</v>
      </c>
      <c r="H263" s="106">
        <f t="shared" ca="1" si="23"/>
        <v>102.97925403245247</v>
      </c>
      <c r="I263"/>
    </row>
    <row r="264" spans="2:9" x14ac:dyDescent="0.25">
      <c r="B264" s="99">
        <f t="shared" si="20"/>
        <v>2.8881278538812904E-2</v>
      </c>
      <c r="C264" s="100">
        <f t="shared" ca="1" si="24"/>
        <v>-0.34466438592062332</v>
      </c>
      <c r="D264" s="100">
        <f t="shared" ca="1" si="24"/>
        <v>0.202733190235449</v>
      </c>
      <c r="E264" s="100">
        <f t="shared" ca="1" si="19"/>
        <v>0.61492499748511076</v>
      </c>
      <c r="F264" s="18">
        <f t="shared" ca="1" si="21"/>
        <v>0</v>
      </c>
      <c r="G264" s="101">
        <f t="shared" ca="1" si="22"/>
        <v>0.99889072464086126</v>
      </c>
      <c r="H264" s="106">
        <f t="shared" ca="1" si="23"/>
        <v>102.86502168345179</v>
      </c>
      <c r="I264"/>
    </row>
    <row r="265" spans="2:9" x14ac:dyDescent="0.25">
      <c r="B265" s="99">
        <f t="shared" si="20"/>
        <v>2.8995433789954457E-2</v>
      </c>
      <c r="C265" s="100">
        <f t="shared" ca="1" si="24"/>
        <v>0.20101424524909817</v>
      </c>
      <c r="D265" s="100">
        <f t="shared" ca="1" si="24"/>
        <v>-2.2406493371818215</v>
      </c>
      <c r="E265" s="100">
        <f t="shared" ca="1" si="19"/>
        <v>0.21027938565379073</v>
      </c>
      <c r="F265" s="18">
        <f t="shared" ca="1" si="21"/>
        <v>0</v>
      </c>
      <c r="G265" s="101">
        <f t="shared" ca="1" si="22"/>
        <v>1.0006393790583346</v>
      </c>
      <c r="H265" s="106">
        <f t="shared" ca="1" si="23"/>
        <v>102.93079142415131</v>
      </c>
      <c r="I265"/>
    </row>
    <row r="266" spans="2:9" x14ac:dyDescent="0.25">
      <c r="B266" s="99">
        <f t="shared" si="20"/>
        <v>2.910958904109601E-2</v>
      </c>
      <c r="C266" s="100">
        <f t="shared" ca="1" si="24"/>
        <v>1.0796270544233266</v>
      </c>
      <c r="D266" s="100">
        <f t="shared" ca="1" si="24"/>
        <v>0.70104306360008195</v>
      </c>
      <c r="E266" s="100">
        <f t="shared" ca="1" si="19"/>
        <v>8.5975799710968026E-2</v>
      </c>
      <c r="F266" s="18">
        <f t="shared" ca="1" si="21"/>
        <v>0</v>
      </c>
      <c r="G266" s="101">
        <f t="shared" ca="1" si="22"/>
        <v>1.0034613725013997</v>
      </c>
      <c r="H266" s="106">
        <f t="shared" ca="1" si="23"/>
        <v>103.28707323513417</v>
      </c>
      <c r="I266"/>
    </row>
    <row r="267" spans="2:9" x14ac:dyDescent="0.25">
      <c r="B267" s="99">
        <f t="shared" si="20"/>
        <v>2.9223744292237563E-2</v>
      </c>
      <c r="C267" s="100">
        <f t="shared" ca="1" si="24"/>
        <v>-1.2353370948403608</v>
      </c>
      <c r="D267" s="100">
        <f t="shared" ca="1" si="24"/>
        <v>-0.40899294617702253</v>
      </c>
      <c r="E267" s="100">
        <f t="shared" ca="1" si="19"/>
        <v>0.84835032267039479</v>
      </c>
      <c r="F267" s="18">
        <f t="shared" ca="1" si="21"/>
        <v>0</v>
      </c>
      <c r="G267" s="101">
        <f t="shared" ca="1" si="22"/>
        <v>0.99604308161441102</v>
      </c>
      <c r="H267" s="106">
        <f t="shared" ca="1" si="23"/>
        <v>102.8783747160564</v>
      </c>
      <c r="I267"/>
    </row>
    <row r="268" spans="2:9" x14ac:dyDescent="0.25">
      <c r="B268" s="99">
        <f t="shared" si="20"/>
        <v>2.9337899543379117E-2</v>
      </c>
      <c r="C268" s="100">
        <f t="shared" ca="1" si="24"/>
        <v>-0.48540186980972067</v>
      </c>
      <c r="D268" s="100">
        <f t="shared" ca="1" si="24"/>
        <v>-2.1293817553669214</v>
      </c>
      <c r="E268" s="100">
        <f t="shared" ref="E268:E331" ca="1" si="25">RAND()</f>
        <v>0.34893565069793059</v>
      </c>
      <c r="F268" s="18">
        <f t="shared" ca="1" si="21"/>
        <v>0</v>
      </c>
      <c r="G268" s="101">
        <f t="shared" ca="1" si="22"/>
        <v>0.99844022026715262</v>
      </c>
      <c r="H268" s="106">
        <f t="shared" ca="1" si="23"/>
        <v>102.71790711222602</v>
      </c>
      <c r="I268"/>
    </row>
    <row r="269" spans="2:9" x14ac:dyDescent="0.25">
      <c r="B269" s="99">
        <f t="shared" ref="B269:B332" si="26">B268+$C$6</f>
        <v>2.945205479452067E-2</v>
      </c>
      <c r="C269" s="100">
        <f t="shared" ca="1" si="24"/>
        <v>-0.44322177927824669</v>
      </c>
      <c r="D269" s="100">
        <f t="shared" ca="1" si="24"/>
        <v>-0.29141233426344115</v>
      </c>
      <c r="E269" s="100">
        <f t="shared" ca="1" si="25"/>
        <v>0.91071198133398856</v>
      </c>
      <c r="F269" s="18">
        <f t="shared" ref="F269:F332" ca="1" si="27">IF($F$3*$C$6&gt;E269,1,0)</f>
        <v>0</v>
      </c>
      <c r="G269" s="101">
        <f t="shared" ref="G269:G332" ca="1" si="28">EXP(($F$6-0.5*$C$5^2-$F$3*$F$4)*$C$6+($C$5*C269*$C$6^0.5)+($F$4+$F$5*D269)*F269)</f>
        <v>0.99857521851606856</v>
      </c>
      <c r="H269" s="106">
        <f t="shared" ref="H269:H332" ca="1" si="29">G269*H268</f>
        <v>102.57155654010432</v>
      </c>
      <c r="I269"/>
    </row>
    <row r="270" spans="2:9" x14ac:dyDescent="0.25">
      <c r="B270" s="99">
        <f t="shared" si="26"/>
        <v>2.9566210045662223E-2</v>
      </c>
      <c r="C270" s="100">
        <f t="shared" ca="1" si="24"/>
        <v>1.3694989320356399</v>
      </c>
      <c r="D270" s="100">
        <f t="shared" ca="1" si="24"/>
        <v>-0.57740521697269287</v>
      </c>
      <c r="E270" s="100">
        <f t="shared" ca="1" si="25"/>
        <v>9.1143211076000208E-2</v>
      </c>
      <c r="F270" s="18">
        <f t="shared" ca="1" si="27"/>
        <v>0</v>
      </c>
      <c r="G270" s="101">
        <f t="shared" ca="1" si="28"/>
        <v>1.0043941492624171</v>
      </c>
      <c r="H270" s="106">
        <f t="shared" ca="1" si="29"/>
        <v>103.02227126961999</v>
      </c>
      <c r="I270"/>
    </row>
    <row r="271" spans="2:9" x14ac:dyDescent="0.25">
      <c r="B271" s="99">
        <f t="shared" si="26"/>
        <v>2.9680365296803776E-2</v>
      </c>
      <c r="C271" s="100">
        <f t="shared" ca="1" si="24"/>
        <v>1.157857241196325</v>
      </c>
      <c r="D271" s="100">
        <f t="shared" ca="1" si="24"/>
        <v>0.52292307373136282</v>
      </c>
      <c r="E271" s="100">
        <f t="shared" ca="1" si="25"/>
        <v>0.86312017625462989</v>
      </c>
      <c r="F271" s="18">
        <f t="shared" ca="1" si="27"/>
        <v>0</v>
      </c>
      <c r="G271" s="101">
        <f t="shared" ca="1" si="28"/>
        <v>1.0037130235122209</v>
      </c>
      <c r="H271" s="106">
        <f t="shared" ca="1" si="29"/>
        <v>103.40479538512649</v>
      </c>
      <c r="I271"/>
    </row>
    <row r="272" spans="2:9" x14ac:dyDescent="0.25">
      <c r="B272" s="99">
        <f t="shared" si="26"/>
        <v>2.9794520547945329E-2</v>
      </c>
      <c r="C272" s="100">
        <f t="shared" ca="1" si="24"/>
        <v>-0.86787395048304461</v>
      </c>
      <c r="D272" s="100">
        <f t="shared" ca="1" si="24"/>
        <v>-1.9125491235172376</v>
      </c>
      <c r="E272" s="100">
        <f t="shared" ca="1" si="25"/>
        <v>0.24301651683754394</v>
      </c>
      <c r="F272" s="18">
        <f t="shared" ca="1" si="27"/>
        <v>0</v>
      </c>
      <c r="G272" s="101">
        <f t="shared" ca="1" si="28"/>
        <v>0.99721694322449594</v>
      </c>
      <c r="H272" s="106">
        <f t="shared" ca="1" si="29"/>
        <v>103.11701396871031</v>
      </c>
      <c r="I272"/>
    </row>
    <row r="273" spans="2:9" x14ac:dyDescent="0.25">
      <c r="B273" s="99">
        <f t="shared" si="26"/>
        <v>2.9908675799086883E-2</v>
      </c>
      <c r="C273" s="100">
        <f t="shared" ca="1" si="24"/>
        <v>0.6143545761005953</v>
      </c>
      <c r="D273" s="100">
        <f t="shared" ca="1" si="24"/>
        <v>0.11420070222811773</v>
      </c>
      <c r="E273" s="100">
        <f t="shared" ca="1" si="25"/>
        <v>0.17981686229023008</v>
      </c>
      <c r="F273" s="18">
        <f t="shared" ca="1" si="27"/>
        <v>0</v>
      </c>
      <c r="G273" s="101">
        <f t="shared" ca="1" si="28"/>
        <v>1.0019659861071344</v>
      </c>
      <c r="H273" s="106">
        <f t="shared" ca="1" si="29"/>
        <v>103.31974058558198</v>
      </c>
      <c r="I273"/>
    </row>
    <row r="274" spans="2:9" x14ac:dyDescent="0.25">
      <c r="B274" s="99">
        <f t="shared" si="26"/>
        <v>3.0022831050228436E-2</v>
      </c>
      <c r="C274" s="100">
        <f t="shared" ca="1" si="24"/>
        <v>-2.4600012693554163</v>
      </c>
      <c r="D274" s="100">
        <f t="shared" ca="1" si="24"/>
        <v>-0.16348167264368385</v>
      </c>
      <c r="E274" s="100">
        <f t="shared" ca="1" si="25"/>
        <v>2.9377780524795671E-2</v>
      </c>
      <c r="F274" s="18">
        <f t="shared" ca="1" si="27"/>
        <v>0</v>
      </c>
      <c r="G274" s="101">
        <f t="shared" ca="1" si="28"/>
        <v>0.99214085736936353</v>
      </c>
      <c r="H274" s="106">
        <f t="shared" ca="1" si="29"/>
        <v>102.50773600775953</v>
      </c>
      <c r="I274"/>
    </row>
    <row r="275" spans="2:9" x14ac:dyDescent="0.25">
      <c r="B275" s="99">
        <f t="shared" si="26"/>
        <v>3.0136986301369989E-2</v>
      </c>
      <c r="C275" s="100">
        <f t="shared" ca="1" si="24"/>
        <v>0.41233192860090639</v>
      </c>
      <c r="D275" s="100">
        <f t="shared" ca="1" si="24"/>
        <v>0.24856490199454129</v>
      </c>
      <c r="E275" s="100">
        <f t="shared" ca="1" si="25"/>
        <v>0.65327315138178932</v>
      </c>
      <c r="F275" s="18">
        <f t="shared" ca="1" si="27"/>
        <v>0</v>
      </c>
      <c r="G275" s="101">
        <f t="shared" ca="1" si="28"/>
        <v>1.001317379103615</v>
      </c>
      <c r="H275" s="106">
        <f t="shared" ca="1" si="29"/>
        <v>102.64277755713503</v>
      </c>
      <c r="I275"/>
    </row>
    <row r="276" spans="2:9" x14ac:dyDescent="0.25">
      <c r="B276" s="99">
        <f t="shared" si="26"/>
        <v>3.0251141552511542E-2</v>
      </c>
      <c r="C276" s="100">
        <f t="shared" ca="1" si="24"/>
        <v>1.4182069207890891</v>
      </c>
      <c r="D276" s="100">
        <f t="shared" ca="1" si="24"/>
        <v>8.3084614743711427E-2</v>
      </c>
      <c r="E276" s="100">
        <f t="shared" ca="1" si="25"/>
        <v>0.86411247579879724</v>
      </c>
      <c r="F276" s="18">
        <f t="shared" ca="1" si="27"/>
        <v>0</v>
      </c>
      <c r="G276" s="101">
        <f t="shared" ca="1" si="28"/>
        <v>1.0045509714382752</v>
      </c>
      <c r="H276" s="106">
        <f t="shared" ca="1" si="29"/>
        <v>103.1099019061428</v>
      </c>
      <c r="I276"/>
    </row>
    <row r="277" spans="2:9" x14ac:dyDescent="0.25">
      <c r="B277" s="99">
        <f t="shared" si="26"/>
        <v>3.0365296803653095E-2</v>
      </c>
      <c r="C277" s="100">
        <f t="shared" ca="1" si="24"/>
        <v>-1.727321432554163</v>
      </c>
      <c r="D277" s="100">
        <f t="shared" ca="1" si="24"/>
        <v>-0.73100750341836829</v>
      </c>
      <c r="E277" s="100">
        <f t="shared" ca="1" si="25"/>
        <v>0.48658085814186047</v>
      </c>
      <c r="F277" s="18">
        <f t="shared" ca="1" si="27"/>
        <v>0</v>
      </c>
      <c r="G277" s="101">
        <f t="shared" ca="1" si="28"/>
        <v>0.99447360006415697</v>
      </c>
      <c r="H277" s="106">
        <f t="shared" ca="1" si="29"/>
        <v>102.5400753508639</v>
      </c>
      <c r="I277"/>
    </row>
    <row r="278" spans="2:9" x14ac:dyDescent="0.25">
      <c r="B278" s="99">
        <f t="shared" si="26"/>
        <v>3.0479452054794649E-2</v>
      </c>
      <c r="C278" s="100">
        <f t="shared" ca="1" si="24"/>
        <v>-2.1807409211760387E-2</v>
      </c>
      <c r="D278" s="100">
        <f t="shared" ca="1" si="24"/>
        <v>-0.58960267779184505</v>
      </c>
      <c r="E278" s="100">
        <f t="shared" ca="1" si="25"/>
        <v>0.78116594317162513</v>
      </c>
      <c r="F278" s="18">
        <f t="shared" ca="1" si="27"/>
        <v>0</v>
      </c>
      <c r="G278" s="101">
        <f t="shared" ca="1" si="28"/>
        <v>0.99992496645672257</v>
      </c>
      <c r="H278" s="106">
        <f t="shared" ca="1" si="29"/>
        <v>102.53238140568239</v>
      </c>
      <c r="I278"/>
    </row>
    <row r="279" spans="2:9" x14ac:dyDescent="0.25">
      <c r="B279" s="99">
        <f t="shared" si="26"/>
        <v>3.0593607305936202E-2</v>
      </c>
      <c r="C279" s="100">
        <f t="shared" ca="1" si="24"/>
        <v>-8.1420239439466968E-2</v>
      </c>
      <c r="D279" s="100">
        <f t="shared" ca="1" si="24"/>
        <v>-1.5797195374034345</v>
      </c>
      <c r="E279" s="100">
        <f t="shared" ca="1" si="25"/>
        <v>0.84627634394936568</v>
      </c>
      <c r="F279" s="18">
        <f t="shared" ca="1" si="27"/>
        <v>0</v>
      </c>
      <c r="G279" s="101">
        <f t="shared" ca="1" si="28"/>
        <v>0.99973392181397125</v>
      </c>
      <c r="H279" s="106">
        <f t="shared" ca="1" si="29"/>
        <v>102.50509977562875</v>
      </c>
      <c r="I279"/>
    </row>
    <row r="280" spans="2:9" x14ac:dyDescent="0.25">
      <c r="B280" s="99">
        <f t="shared" si="26"/>
        <v>3.0707762557077755E-2</v>
      </c>
      <c r="C280" s="100">
        <f t="shared" ca="1" si="24"/>
        <v>-1.5295609046006575</v>
      </c>
      <c r="D280" s="100">
        <f t="shared" ca="1" si="24"/>
        <v>0.1335160959570203</v>
      </c>
      <c r="E280" s="100">
        <f t="shared" ca="1" si="25"/>
        <v>0.27973284052424896</v>
      </c>
      <c r="F280" s="18">
        <f t="shared" ca="1" si="27"/>
        <v>0</v>
      </c>
      <c r="G280" s="101">
        <f t="shared" ca="1" si="28"/>
        <v>0.99510417938747808</v>
      </c>
      <c r="H280" s="106">
        <f t="shared" ca="1" si="29"/>
        <v>102.00325319525861</v>
      </c>
      <c r="I280"/>
    </row>
    <row r="281" spans="2:9" x14ac:dyDescent="0.25">
      <c r="B281" s="99">
        <f t="shared" si="26"/>
        <v>3.0821917808219308E-2</v>
      </c>
      <c r="C281" s="100">
        <f t="shared" ca="1" si="24"/>
        <v>0.13331828085938469</v>
      </c>
      <c r="D281" s="100">
        <f t="shared" ca="1" si="24"/>
        <v>2.6456064006197266E-2</v>
      </c>
      <c r="E281" s="100">
        <f t="shared" ca="1" si="25"/>
        <v>0.35595680032642818</v>
      </c>
      <c r="F281" s="18">
        <f t="shared" ca="1" si="27"/>
        <v>0</v>
      </c>
      <c r="G281" s="101">
        <f t="shared" ca="1" si="28"/>
        <v>1.0004222777432712</v>
      </c>
      <c r="H281" s="106">
        <f t="shared" ca="1" si="29"/>
        <v>102.04632689882422</v>
      </c>
      <c r="I281"/>
    </row>
    <row r="282" spans="2:9" x14ac:dyDescent="0.25">
      <c r="B282" s="99">
        <f t="shared" si="26"/>
        <v>3.0936073059360861E-2</v>
      </c>
      <c r="C282" s="100">
        <f t="shared" ca="1" si="24"/>
        <v>0.46527247832273133</v>
      </c>
      <c r="D282" s="100">
        <f t="shared" ca="1" si="24"/>
        <v>1.7862294043879956</v>
      </c>
      <c r="E282" s="100">
        <f t="shared" ca="1" si="25"/>
        <v>0.52696687731843195</v>
      </c>
      <c r="F282" s="18">
        <f t="shared" ca="1" si="27"/>
        <v>0</v>
      </c>
      <c r="G282" s="101">
        <f t="shared" ca="1" si="28"/>
        <v>1.0014873076140745</v>
      </c>
      <c r="H282" s="106">
        <f t="shared" ca="1" si="29"/>
        <v>102.19810117780916</v>
      </c>
      <c r="I282"/>
    </row>
    <row r="283" spans="2:9" x14ac:dyDescent="0.25">
      <c r="B283" s="99">
        <f t="shared" si="26"/>
        <v>3.1050228310502415E-2</v>
      </c>
      <c r="C283" s="100">
        <f t="shared" ca="1" si="24"/>
        <v>-0.34116965252906084</v>
      </c>
      <c r="D283" s="100">
        <f t="shared" ca="1" si="24"/>
        <v>-1.8121681932825595E-2</v>
      </c>
      <c r="E283" s="100">
        <f t="shared" ca="1" si="25"/>
        <v>0.71443517000510859</v>
      </c>
      <c r="F283" s="18">
        <f t="shared" ca="1" si="27"/>
        <v>0</v>
      </c>
      <c r="G283" s="101">
        <f t="shared" ca="1" si="28"/>
        <v>0.99890191396008365</v>
      </c>
      <c r="H283" s="106">
        <f t="shared" ca="1" si="29"/>
        <v>102.08587886959985</v>
      </c>
      <c r="I283"/>
    </row>
    <row r="284" spans="2:9" x14ac:dyDescent="0.25">
      <c r="B284" s="99">
        <f t="shared" si="26"/>
        <v>3.1164383561643968E-2</v>
      </c>
      <c r="C284" s="100">
        <f t="shared" ca="1" si="24"/>
        <v>-4.1879957279888913E-2</v>
      </c>
      <c r="D284" s="100">
        <f t="shared" ca="1" si="24"/>
        <v>0.44486341721494682</v>
      </c>
      <c r="E284" s="100">
        <f t="shared" ca="1" si="25"/>
        <v>0.86968283894559484</v>
      </c>
      <c r="F284" s="18">
        <f t="shared" ca="1" si="27"/>
        <v>0</v>
      </c>
      <c r="G284" s="101">
        <f t="shared" ca="1" si="28"/>
        <v>0.9998606347387301</v>
      </c>
      <c r="H284" s="106">
        <f t="shared" ca="1" si="29"/>
        <v>102.07165164441922</v>
      </c>
      <c r="I284"/>
    </row>
    <row r="285" spans="2:9" x14ac:dyDescent="0.25">
      <c r="B285" s="99">
        <f t="shared" si="26"/>
        <v>3.1278538812785521E-2</v>
      </c>
      <c r="C285" s="100">
        <f t="shared" ca="1" si="24"/>
        <v>1.1165548130520619</v>
      </c>
      <c r="D285" s="100">
        <f t="shared" ca="1" si="24"/>
        <v>1.4968736650189385</v>
      </c>
      <c r="E285" s="100">
        <f t="shared" ca="1" si="25"/>
        <v>0.11294898381670215</v>
      </c>
      <c r="F285" s="18">
        <f t="shared" ca="1" si="27"/>
        <v>0</v>
      </c>
      <c r="G285" s="101">
        <f t="shared" ca="1" si="28"/>
        <v>1.003580153921229</v>
      </c>
      <c r="H285" s="106">
        <f t="shared" ca="1" si="29"/>
        <v>102.43708386830031</v>
      </c>
      <c r="I285"/>
    </row>
    <row r="286" spans="2:9" x14ac:dyDescent="0.25">
      <c r="B286" s="99">
        <f t="shared" si="26"/>
        <v>3.1392694063927071E-2</v>
      </c>
      <c r="C286" s="100">
        <f t="shared" ca="1" si="24"/>
        <v>2.9049260774627328E-2</v>
      </c>
      <c r="D286" s="100">
        <f t="shared" ca="1" si="24"/>
        <v>2.9892817110521719E-2</v>
      </c>
      <c r="E286" s="100">
        <f t="shared" ca="1" si="25"/>
        <v>0.81332416054309364</v>
      </c>
      <c r="F286" s="18">
        <f t="shared" ca="1" si="27"/>
        <v>0</v>
      </c>
      <c r="G286" s="101">
        <f t="shared" ca="1" si="28"/>
        <v>1.0000879785902268</v>
      </c>
      <c r="H286" s="106">
        <f t="shared" ca="1" si="29"/>
        <v>102.44609613852599</v>
      </c>
      <c r="I286"/>
    </row>
    <row r="287" spans="2:9" x14ac:dyDescent="0.25">
      <c r="B287" s="99">
        <f t="shared" si="26"/>
        <v>3.150684931506862E-2</v>
      </c>
      <c r="C287" s="100">
        <f t="shared" ca="1" si="24"/>
        <v>-8.9062268671113998E-2</v>
      </c>
      <c r="D287" s="100">
        <f t="shared" ca="1" si="24"/>
        <v>-0.75157231549383141</v>
      </c>
      <c r="E287" s="100">
        <f t="shared" ca="1" si="25"/>
        <v>0.26996235215105124</v>
      </c>
      <c r="F287" s="18">
        <f t="shared" ca="1" si="27"/>
        <v>0</v>
      </c>
      <c r="G287" s="101">
        <f t="shared" ca="1" si="28"/>
        <v>0.99970943360596642</v>
      </c>
      <c r="H287" s="106">
        <f t="shared" ca="1" si="29"/>
        <v>102.41632874578821</v>
      </c>
      <c r="I287"/>
    </row>
    <row r="288" spans="2:9" x14ac:dyDescent="0.25">
      <c r="B288" s="99">
        <f t="shared" si="26"/>
        <v>3.162100456621017E-2</v>
      </c>
      <c r="C288" s="100">
        <f t="shared" ref="C288:D351" ca="1" si="30">NORMINV(RAND(),0,1)</f>
        <v>-1.1393603926990181</v>
      </c>
      <c r="D288" s="100">
        <f t="shared" ca="1" si="30"/>
        <v>-0.869238192535704</v>
      </c>
      <c r="E288" s="100">
        <f t="shared" ca="1" si="25"/>
        <v>0.36567082673097628</v>
      </c>
      <c r="F288" s="18">
        <f t="shared" ca="1" si="27"/>
        <v>0</v>
      </c>
      <c r="G288" s="101">
        <f t="shared" ca="1" si="28"/>
        <v>0.99634954595729153</v>
      </c>
      <c r="H288" s="106">
        <f t="shared" ca="1" si="29"/>
        <v>102.04246264447879</v>
      </c>
      <c r="I288"/>
    </row>
    <row r="289" spans="2:9" x14ac:dyDescent="0.25">
      <c r="B289" s="99">
        <f t="shared" si="26"/>
        <v>3.173515981735172E-2</v>
      </c>
      <c r="C289" s="100">
        <f t="shared" ca="1" si="30"/>
        <v>-1.5224077287712134</v>
      </c>
      <c r="D289" s="100">
        <f t="shared" ca="1" si="30"/>
        <v>-0.52536734074237756</v>
      </c>
      <c r="E289" s="100">
        <f t="shared" ca="1" si="25"/>
        <v>0.21280072796556637</v>
      </c>
      <c r="F289" s="18">
        <f t="shared" ca="1" si="27"/>
        <v>0</v>
      </c>
      <c r="G289" s="101">
        <f t="shared" ca="1" si="28"/>
        <v>0.99512699549900685</v>
      </c>
      <c r="H289" s="106">
        <f t="shared" ca="1" si="29"/>
        <v>101.54520926471982</v>
      </c>
      <c r="I289"/>
    </row>
    <row r="290" spans="2:9" x14ac:dyDescent="0.25">
      <c r="B290" s="99">
        <f t="shared" si="26"/>
        <v>3.184931506849327E-2</v>
      </c>
      <c r="C290" s="100">
        <f t="shared" ca="1" si="30"/>
        <v>-0.99559429145301692</v>
      </c>
      <c r="D290" s="100">
        <f t="shared" ca="1" si="30"/>
        <v>1.0695157470763661</v>
      </c>
      <c r="E290" s="100">
        <f t="shared" ca="1" si="25"/>
        <v>0.51439289548958467</v>
      </c>
      <c r="F290" s="18">
        <f t="shared" ca="1" si="27"/>
        <v>0</v>
      </c>
      <c r="G290" s="101">
        <f t="shared" ca="1" si="28"/>
        <v>0.99680878361434389</v>
      </c>
      <c r="H290" s="106">
        <f t="shared" ca="1" si="29"/>
        <v>101.22115652902936</v>
      </c>
      <c r="I290"/>
    </row>
    <row r="291" spans="2:9" x14ac:dyDescent="0.25">
      <c r="B291" s="99">
        <f t="shared" si="26"/>
        <v>3.1963470319634819E-2</v>
      </c>
      <c r="C291" s="100">
        <f t="shared" ca="1" si="30"/>
        <v>1.9686285668285564</v>
      </c>
      <c r="D291" s="100">
        <f t="shared" ca="1" si="30"/>
        <v>0.30071078072069213</v>
      </c>
      <c r="E291" s="100">
        <f t="shared" ca="1" si="25"/>
        <v>0.37928402369201297</v>
      </c>
      <c r="F291" s="18">
        <f t="shared" ca="1" si="27"/>
        <v>0</v>
      </c>
      <c r="G291" s="101">
        <f t="shared" ca="1" si="28"/>
        <v>1.0063248335055179</v>
      </c>
      <c r="H291" s="106">
        <f t="shared" ca="1" si="29"/>
        <v>101.86136349131144</v>
      </c>
      <c r="I291"/>
    </row>
    <row r="292" spans="2:9" x14ac:dyDescent="0.25">
      <c r="B292" s="99">
        <f t="shared" si="26"/>
        <v>3.2077625570776369E-2</v>
      </c>
      <c r="C292" s="100">
        <f t="shared" ca="1" si="30"/>
        <v>-0.59625449466693681</v>
      </c>
      <c r="D292" s="100">
        <f t="shared" ca="1" si="30"/>
        <v>1.416428858647123</v>
      </c>
      <c r="E292" s="100">
        <f t="shared" ca="1" si="25"/>
        <v>0.98032422107468165</v>
      </c>
      <c r="F292" s="18">
        <f t="shared" ca="1" si="27"/>
        <v>0</v>
      </c>
      <c r="G292" s="101">
        <f t="shared" ca="1" si="28"/>
        <v>0.99808552115897786</v>
      </c>
      <c r="H292" s="106">
        <f t="shared" ca="1" si="29"/>
        <v>101.66635206618966</v>
      </c>
      <c r="I292"/>
    </row>
    <row r="293" spans="2:9" x14ac:dyDescent="0.25">
      <c r="B293" s="99">
        <f t="shared" si="26"/>
        <v>3.2191780821917919E-2</v>
      </c>
      <c r="C293" s="100">
        <f t="shared" ca="1" si="30"/>
        <v>-0.2179990588047076</v>
      </c>
      <c r="D293" s="100">
        <f t="shared" ca="1" si="30"/>
        <v>-0.51168171921744943</v>
      </c>
      <c r="E293" s="100">
        <f t="shared" ca="1" si="25"/>
        <v>8.6759411010088217E-2</v>
      </c>
      <c r="F293" s="18">
        <f t="shared" ca="1" si="27"/>
        <v>0</v>
      </c>
      <c r="G293" s="101">
        <f t="shared" ca="1" si="28"/>
        <v>0.99929635746952561</v>
      </c>
      <c r="H293" s="106">
        <f t="shared" ca="1" si="29"/>
        <v>101.59481529695771</v>
      </c>
      <c r="I293"/>
    </row>
    <row r="294" spans="2:9" x14ac:dyDescent="0.25">
      <c r="B294" s="99">
        <f t="shared" si="26"/>
        <v>3.2305936073059469E-2</v>
      </c>
      <c r="C294" s="100">
        <f t="shared" ca="1" si="30"/>
        <v>0.30114733817754313</v>
      </c>
      <c r="D294" s="100">
        <f t="shared" ca="1" si="30"/>
        <v>-2.117403710144572</v>
      </c>
      <c r="E294" s="100">
        <f t="shared" ca="1" si="25"/>
        <v>0.27616356662315694</v>
      </c>
      <c r="F294" s="18">
        <f t="shared" ca="1" si="27"/>
        <v>0</v>
      </c>
      <c r="G294" s="101">
        <f t="shared" ca="1" si="28"/>
        <v>1.0009605928023002</v>
      </c>
      <c r="H294" s="106">
        <f t="shared" ca="1" si="29"/>
        <v>101.69240654528298</v>
      </c>
      <c r="I294"/>
    </row>
    <row r="295" spans="2:9" x14ac:dyDescent="0.25">
      <c r="B295" s="99">
        <f t="shared" si="26"/>
        <v>3.2420091324201018E-2</v>
      </c>
      <c r="C295" s="100">
        <f t="shared" ca="1" si="30"/>
        <v>1.3478779692377429</v>
      </c>
      <c r="D295" s="100">
        <f t="shared" ca="1" si="30"/>
        <v>0.32338562050426845</v>
      </c>
      <c r="E295" s="100">
        <f t="shared" ca="1" si="25"/>
        <v>0.99678312005153735</v>
      </c>
      <c r="F295" s="18">
        <f t="shared" ca="1" si="27"/>
        <v>0</v>
      </c>
      <c r="G295" s="101">
        <f t="shared" ca="1" si="28"/>
        <v>1.0043245453972955</v>
      </c>
      <c r="H295" s="106">
        <f t="shared" ca="1" si="29"/>
        <v>102.13217997394828</v>
      </c>
      <c r="I295"/>
    </row>
    <row r="296" spans="2:9" x14ac:dyDescent="0.25">
      <c r="B296" s="99">
        <f t="shared" si="26"/>
        <v>3.2534246575342568E-2</v>
      </c>
      <c r="C296" s="100">
        <f t="shared" ca="1" si="30"/>
        <v>0.15429122868226841</v>
      </c>
      <c r="D296" s="100">
        <f t="shared" ca="1" si="30"/>
        <v>0.9692962521512527</v>
      </c>
      <c r="E296" s="100">
        <f t="shared" ca="1" si="25"/>
        <v>0.9762447636852416</v>
      </c>
      <c r="F296" s="18">
        <f t="shared" ca="1" si="27"/>
        <v>0</v>
      </c>
      <c r="G296" s="101">
        <f t="shared" ca="1" si="28"/>
        <v>1.0004895330611887</v>
      </c>
      <c r="H296" s="106">
        <f t="shared" ca="1" si="29"/>
        <v>102.18217705265681</v>
      </c>
      <c r="I296"/>
    </row>
    <row r="297" spans="2:9" x14ac:dyDescent="0.25">
      <c r="B297" s="99">
        <f t="shared" si="26"/>
        <v>3.2648401826484118E-2</v>
      </c>
      <c r="C297" s="100">
        <f t="shared" ca="1" si="30"/>
        <v>0.91902165877399966</v>
      </c>
      <c r="D297" s="100">
        <f t="shared" ca="1" si="30"/>
        <v>0.99706539913313463</v>
      </c>
      <c r="E297" s="100">
        <f t="shared" ca="1" si="25"/>
        <v>7.6606250146718402E-2</v>
      </c>
      <c r="F297" s="18">
        <f t="shared" ca="1" si="27"/>
        <v>0</v>
      </c>
      <c r="G297" s="101">
        <f t="shared" ca="1" si="28"/>
        <v>1.0029449344755446</v>
      </c>
      <c r="H297" s="106">
        <f t="shared" ca="1" si="29"/>
        <v>102.48309686864538</v>
      </c>
      <c r="I297"/>
    </row>
    <row r="298" spans="2:9" x14ac:dyDescent="0.25">
      <c r="B298" s="99">
        <f t="shared" si="26"/>
        <v>3.2762557077625667E-2</v>
      </c>
      <c r="C298" s="100">
        <f t="shared" ca="1" si="30"/>
        <v>-1.5161367628024891</v>
      </c>
      <c r="D298" s="100">
        <f t="shared" ca="1" si="30"/>
        <v>-1.6794274415588006</v>
      </c>
      <c r="E298" s="100">
        <f t="shared" ca="1" si="25"/>
        <v>0.22509007545874404</v>
      </c>
      <c r="F298" s="18">
        <f t="shared" ca="1" si="27"/>
        <v>0</v>
      </c>
      <c r="G298" s="101">
        <f t="shared" ca="1" si="28"/>
        <v>0.99514699810213236</v>
      </c>
      <c r="H298" s="106">
        <f t="shared" ca="1" si="29"/>
        <v>101.98574620504249</v>
      </c>
      <c r="I298"/>
    </row>
    <row r="299" spans="2:9" x14ac:dyDescent="0.25">
      <c r="B299" s="99">
        <f t="shared" si="26"/>
        <v>3.2876712328767217E-2</v>
      </c>
      <c r="C299" s="100">
        <f t="shared" ca="1" si="30"/>
        <v>-0.16162857718882151</v>
      </c>
      <c r="D299" s="100">
        <f t="shared" ca="1" si="30"/>
        <v>-0.85703732111142017</v>
      </c>
      <c r="E299" s="100">
        <f t="shared" ca="1" si="25"/>
        <v>0.29903812395986873</v>
      </c>
      <c r="F299" s="18">
        <f t="shared" ca="1" si="27"/>
        <v>0</v>
      </c>
      <c r="G299" s="101">
        <f t="shared" ca="1" si="28"/>
        <v>0.99947693116542879</v>
      </c>
      <c r="H299" s="106">
        <f t="shared" ca="1" si="29"/>
        <v>101.93240063963214</v>
      </c>
      <c r="I299"/>
    </row>
    <row r="300" spans="2:9" x14ac:dyDescent="0.25">
      <c r="B300" s="99">
        <f t="shared" si="26"/>
        <v>3.2990867579908767E-2</v>
      </c>
      <c r="C300" s="100">
        <f t="shared" ca="1" si="30"/>
        <v>1.2194141163490713</v>
      </c>
      <c r="D300" s="100">
        <f t="shared" ca="1" si="30"/>
        <v>0.53949520406604279</v>
      </c>
      <c r="E300" s="100">
        <f t="shared" ca="1" si="25"/>
        <v>0.24908099707208908</v>
      </c>
      <c r="F300" s="18">
        <f t="shared" ca="1" si="27"/>
        <v>0</v>
      </c>
      <c r="G300" s="101">
        <f t="shared" ca="1" si="28"/>
        <v>1.0039110841494603</v>
      </c>
      <c r="H300" s="106">
        <f t="shared" ca="1" si="29"/>
        <v>102.33106683609023</v>
      </c>
      <c r="I300"/>
    </row>
    <row r="301" spans="2:9" x14ac:dyDescent="0.25">
      <c r="B301" s="99">
        <f t="shared" si="26"/>
        <v>3.3105022831050317E-2</v>
      </c>
      <c r="C301" s="100">
        <f t="shared" ca="1" si="30"/>
        <v>-0.49579625738260802</v>
      </c>
      <c r="D301" s="100">
        <f t="shared" ca="1" si="30"/>
        <v>1.3371050044952426</v>
      </c>
      <c r="E301" s="100">
        <f t="shared" ca="1" si="25"/>
        <v>0.48555924339054002</v>
      </c>
      <c r="F301" s="18">
        <f t="shared" ca="1" si="27"/>
        <v>0</v>
      </c>
      <c r="G301" s="101">
        <f t="shared" ca="1" si="28"/>
        <v>0.99840695561851134</v>
      </c>
      <c r="H301" s="106">
        <f t="shared" ca="1" si="29"/>
        <v>102.16804890501525</v>
      </c>
      <c r="I301"/>
    </row>
    <row r="302" spans="2:9" x14ac:dyDescent="0.25">
      <c r="B302" s="99">
        <f t="shared" si="26"/>
        <v>3.3219178082191866E-2</v>
      </c>
      <c r="C302" s="100">
        <f t="shared" ca="1" si="30"/>
        <v>0.16290414350805804</v>
      </c>
      <c r="D302" s="100">
        <f t="shared" ca="1" si="30"/>
        <v>-0.99109684015274979</v>
      </c>
      <c r="E302" s="100">
        <f t="shared" ca="1" si="25"/>
        <v>0.615629639766895</v>
      </c>
      <c r="F302" s="18">
        <f t="shared" ca="1" si="27"/>
        <v>0</v>
      </c>
      <c r="G302" s="101">
        <f t="shared" ca="1" si="28"/>
        <v>1.0005171539658206</v>
      </c>
      <c r="H302" s="106">
        <f t="shared" ca="1" si="29"/>
        <v>102.22088551668664</v>
      </c>
      <c r="I302"/>
    </row>
    <row r="303" spans="2:9" x14ac:dyDescent="0.25">
      <c r="B303" s="99">
        <f t="shared" si="26"/>
        <v>3.3333333333333416E-2</v>
      </c>
      <c r="C303" s="100">
        <f t="shared" ca="1" si="30"/>
        <v>-2.3250686354003847</v>
      </c>
      <c r="D303" s="100">
        <f t="shared" ca="1" si="30"/>
        <v>0.69320549300755374</v>
      </c>
      <c r="E303" s="100">
        <f t="shared" ca="1" si="25"/>
        <v>3.701596185249123E-3</v>
      </c>
      <c r="F303" s="18">
        <f t="shared" ca="1" si="27"/>
        <v>1</v>
      </c>
      <c r="G303" s="101">
        <f t="shared" ca="1" si="28"/>
        <v>1.0064269864969659</v>
      </c>
      <c r="H303" s="106">
        <f t="shared" ca="1" si="29"/>
        <v>102.87785776761028</v>
      </c>
      <c r="I303"/>
    </row>
    <row r="304" spans="2:9" x14ac:dyDescent="0.25">
      <c r="B304" s="99">
        <f t="shared" si="26"/>
        <v>3.3447488584474966E-2</v>
      </c>
      <c r="C304" s="100">
        <f t="shared" ca="1" si="30"/>
        <v>-0.67061591835226864</v>
      </c>
      <c r="D304" s="100">
        <f t="shared" ca="1" si="30"/>
        <v>0.16064177543739788</v>
      </c>
      <c r="E304" s="100">
        <f t="shared" ca="1" si="25"/>
        <v>0.40889916577416985</v>
      </c>
      <c r="F304" s="18">
        <f t="shared" ca="1" si="27"/>
        <v>0</v>
      </c>
      <c r="G304" s="101">
        <f t="shared" ca="1" si="28"/>
        <v>0.99784765487011362</v>
      </c>
      <c r="H304" s="106">
        <f t="shared" ca="1" si="29"/>
        <v>102.65642911147103</v>
      </c>
      <c r="I304"/>
    </row>
    <row r="305" spans="2:9" x14ac:dyDescent="0.25">
      <c r="B305" s="99">
        <f t="shared" si="26"/>
        <v>3.3561643835616516E-2</v>
      </c>
      <c r="C305" s="100">
        <f t="shared" ca="1" si="30"/>
        <v>0.38973894334048964</v>
      </c>
      <c r="D305" s="100">
        <f t="shared" ca="1" si="30"/>
        <v>1.3981343727209605</v>
      </c>
      <c r="E305" s="100">
        <f t="shared" ca="1" si="25"/>
        <v>0.35149576471915189</v>
      </c>
      <c r="F305" s="18">
        <f t="shared" ca="1" si="27"/>
        <v>0</v>
      </c>
      <c r="G305" s="101">
        <f t="shared" ca="1" si="28"/>
        <v>1.0012448689459528</v>
      </c>
      <c r="H305" s="106">
        <f t="shared" ca="1" si="29"/>
        <v>102.7842229121743</v>
      </c>
      <c r="I305"/>
    </row>
    <row r="306" spans="2:9" x14ac:dyDescent="0.25">
      <c r="B306" s="99">
        <f t="shared" si="26"/>
        <v>3.3675799086758065E-2</v>
      </c>
      <c r="C306" s="100">
        <f t="shared" ca="1" si="30"/>
        <v>0.24202677195717115</v>
      </c>
      <c r="D306" s="100">
        <f t="shared" ca="1" si="30"/>
        <v>0.83069608081132174</v>
      </c>
      <c r="E306" s="100">
        <f t="shared" ca="1" si="25"/>
        <v>0.83275026046540024</v>
      </c>
      <c r="F306" s="18">
        <f t="shared" ca="1" si="27"/>
        <v>0</v>
      </c>
      <c r="G306" s="101">
        <f t="shared" ca="1" si="28"/>
        <v>1.0007709293647118</v>
      </c>
      <c r="H306" s="106">
        <f t="shared" ca="1" si="29"/>
        <v>102.86346228784637</v>
      </c>
      <c r="I306"/>
    </row>
    <row r="307" spans="2:9" x14ac:dyDescent="0.25">
      <c r="B307" s="99">
        <f t="shared" si="26"/>
        <v>3.3789954337899615E-2</v>
      </c>
      <c r="C307" s="100">
        <f t="shared" ca="1" si="30"/>
        <v>-1.3715634850086644</v>
      </c>
      <c r="D307" s="100">
        <f t="shared" ca="1" si="30"/>
        <v>1.9659364625113085</v>
      </c>
      <c r="E307" s="100">
        <f t="shared" ca="1" si="25"/>
        <v>9.4835993601557256E-2</v>
      </c>
      <c r="F307" s="18">
        <f t="shared" ca="1" si="27"/>
        <v>0</v>
      </c>
      <c r="G307" s="101">
        <f t="shared" ca="1" si="28"/>
        <v>0.99560825736078062</v>
      </c>
      <c r="H307" s="106">
        <f t="shared" ca="1" si="29"/>
        <v>102.41171243449911</v>
      </c>
      <c r="I307"/>
    </row>
    <row r="308" spans="2:9" x14ac:dyDescent="0.25">
      <c r="B308" s="99">
        <f t="shared" si="26"/>
        <v>3.3904109589041165E-2</v>
      </c>
      <c r="C308" s="100">
        <f t="shared" ca="1" si="30"/>
        <v>0.1685361894487869</v>
      </c>
      <c r="D308" s="100">
        <f t="shared" ca="1" si="30"/>
        <v>1.4574061424355023</v>
      </c>
      <c r="E308" s="100">
        <f t="shared" ca="1" si="25"/>
        <v>0.16738354268265887</v>
      </c>
      <c r="F308" s="18">
        <f t="shared" ca="1" si="27"/>
        <v>0</v>
      </c>
      <c r="G308" s="101">
        <f t="shared" ca="1" si="28"/>
        <v>1.0005352158831202</v>
      </c>
      <c r="H308" s="106">
        <f t="shared" ca="1" si="29"/>
        <v>102.4665248096116</v>
      </c>
      <c r="I308"/>
    </row>
    <row r="309" spans="2:9" x14ac:dyDescent="0.25">
      <c r="B309" s="99">
        <f t="shared" si="26"/>
        <v>3.4018264840182715E-2</v>
      </c>
      <c r="C309" s="100">
        <f t="shared" ca="1" si="30"/>
        <v>0.41457383304077666</v>
      </c>
      <c r="D309" s="100">
        <f t="shared" ca="1" si="30"/>
        <v>0.42257852328475565</v>
      </c>
      <c r="E309" s="100">
        <f t="shared" ca="1" si="25"/>
        <v>0.39225695881027356</v>
      </c>
      <c r="F309" s="18">
        <f t="shared" ca="1" si="27"/>
        <v>0</v>
      </c>
      <c r="G309" s="101">
        <f t="shared" ca="1" si="28"/>
        <v>1.0013245745810082</v>
      </c>
      <c r="H309" s="106">
        <f t="shared" ca="1" si="29"/>
        <v>102.60224936377865</v>
      </c>
      <c r="I309"/>
    </row>
    <row r="310" spans="2:9" x14ac:dyDescent="0.25">
      <c r="B310" s="99">
        <f t="shared" si="26"/>
        <v>3.4132420091324264E-2</v>
      </c>
      <c r="C310" s="100">
        <f t="shared" ca="1" si="30"/>
        <v>-0.56485419008822646</v>
      </c>
      <c r="D310" s="100">
        <f t="shared" ca="1" si="30"/>
        <v>1.108860487875063</v>
      </c>
      <c r="E310" s="100">
        <f t="shared" ca="1" si="25"/>
        <v>0.69956719744172435</v>
      </c>
      <c r="F310" s="18">
        <f t="shared" ca="1" si="27"/>
        <v>0</v>
      </c>
      <c r="G310" s="101">
        <f t="shared" ca="1" si="28"/>
        <v>0.99818598104320555</v>
      </c>
      <c r="H310" s="106">
        <f t="shared" ca="1" si="29"/>
        <v>102.41612693842301</v>
      </c>
      <c r="I310"/>
    </row>
    <row r="311" spans="2:9" x14ac:dyDescent="0.25">
      <c r="B311" s="99">
        <f t="shared" si="26"/>
        <v>3.4246575342465814E-2</v>
      </c>
      <c r="C311" s="100">
        <f t="shared" ca="1" si="30"/>
        <v>-0.57531451602699235</v>
      </c>
      <c r="D311" s="100">
        <f t="shared" ca="1" si="30"/>
        <v>-1.8675382307264954</v>
      </c>
      <c r="E311" s="100">
        <f t="shared" ca="1" si="25"/>
        <v>0.8090901903512937</v>
      </c>
      <c r="F311" s="18">
        <f t="shared" ca="1" si="27"/>
        <v>0</v>
      </c>
      <c r="G311" s="101">
        <f t="shared" ca="1" si="28"/>
        <v>0.99815251390290682</v>
      </c>
      <c r="H311" s="106">
        <f t="shared" ca="1" si="29"/>
        <v>102.22691456778614</v>
      </c>
      <c r="I311"/>
    </row>
    <row r="312" spans="2:9" x14ac:dyDescent="0.25">
      <c r="B312" s="99">
        <f t="shared" si="26"/>
        <v>3.4360730593607364E-2</v>
      </c>
      <c r="C312" s="100">
        <f t="shared" ca="1" si="30"/>
        <v>-0.13011458577238955</v>
      </c>
      <c r="D312" s="100">
        <f t="shared" ca="1" si="30"/>
        <v>-0.36886831367155537</v>
      </c>
      <c r="E312" s="100">
        <f t="shared" ca="1" si="25"/>
        <v>0.59984433483495825</v>
      </c>
      <c r="F312" s="18">
        <f t="shared" ca="1" si="27"/>
        <v>0</v>
      </c>
      <c r="G312" s="101">
        <f t="shared" ca="1" si="28"/>
        <v>0.99957789534563946</v>
      </c>
      <c r="H312" s="106">
        <f t="shared" ca="1" si="29"/>
        <v>102.18376411134616</v>
      </c>
      <c r="I312"/>
    </row>
    <row r="313" spans="2:9" x14ac:dyDescent="0.25">
      <c r="B313" s="99">
        <f t="shared" si="26"/>
        <v>3.4474885844748913E-2</v>
      </c>
      <c r="C313" s="100">
        <f t="shared" ca="1" si="30"/>
        <v>-0.28499471227405593</v>
      </c>
      <c r="D313" s="100">
        <f t="shared" ca="1" si="30"/>
        <v>-1.8566061044111848</v>
      </c>
      <c r="E313" s="100">
        <f t="shared" ca="1" si="25"/>
        <v>0.37564778647161318</v>
      </c>
      <c r="F313" s="18">
        <f t="shared" ca="1" si="27"/>
        <v>0</v>
      </c>
      <c r="G313" s="101">
        <f t="shared" ca="1" si="28"/>
        <v>0.99908179018554943</v>
      </c>
      <c r="H313" s="106">
        <f t="shared" ca="1" si="29"/>
        <v>102.08993797626162</v>
      </c>
      <c r="I313"/>
    </row>
    <row r="314" spans="2:9" x14ac:dyDescent="0.25">
      <c r="B314" s="99">
        <f t="shared" si="26"/>
        <v>3.4589041095890463E-2</v>
      </c>
      <c r="C314" s="100">
        <f t="shared" ca="1" si="30"/>
        <v>-0.30598357625422068</v>
      </c>
      <c r="D314" s="100">
        <f t="shared" ca="1" si="30"/>
        <v>-0.48557467380305752</v>
      </c>
      <c r="E314" s="100">
        <f t="shared" ca="1" si="25"/>
        <v>0.41637068496963758</v>
      </c>
      <c r="F314" s="18">
        <f t="shared" ca="1" si="27"/>
        <v>0</v>
      </c>
      <c r="G314" s="101">
        <f t="shared" ca="1" si="28"/>
        <v>0.99901457853365239</v>
      </c>
      <c r="H314" s="106">
        <f t="shared" ca="1" si="29"/>
        <v>101.98933635988172</v>
      </c>
      <c r="I314"/>
    </row>
    <row r="315" spans="2:9" x14ac:dyDescent="0.25">
      <c r="B315" s="99">
        <f t="shared" si="26"/>
        <v>3.4703196347032013E-2</v>
      </c>
      <c r="C315" s="100">
        <f t="shared" ca="1" si="30"/>
        <v>-1.2699911167146638</v>
      </c>
      <c r="D315" s="100">
        <f t="shared" ca="1" si="30"/>
        <v>-0.29316424843273126</v>
      </c>
      <c r="E315" s="100">
        <f t="shared" ca="1" si="25"/>
        <v>0.33694822134288027</v>
      </c>
      <c r="F315" s="18">
        <f t="shared" ca="1" si="27"/>
        <v>0</v>
      </c>
      <c r="G315" s="101">
        <f t="shared" ca="1" si="28"/>
        <v>0.99593245061127644</v>
      </c>
      <c r="H315" s="106">
        <f t="shared" ca="1" si="29"/>
        <v>101.57448969711476</v>
      </c>
      <c r="I315"/>
    </row>
    <row r="316" spans="2:9" x14ac:dyDescent="0.25">
      <c r="B316" s="99">
        <f t="shared" si="26"/>
        <v>3.4817351598173563E-2</v>
      </c>
      <c r="C316" s="100">
        <f t="shared" ca="1" si="30"/>
        <v>-0.20940888134646229</v>
      </c>
      <c r="D316" s="100">
        <f t="shared" ca="1" si="30"/>
        <v>-0.82554606706253253</v>
      </c>
      <c r="E316" s="100">
        <f t="shared" ca="1" si="25"/>
        <v>0.90641388014697033</v>
      </c>
      <c r="F316" s="18">
        <f t="shared" ca="1" si="27"/>
        <v>0</v>
      </c>
      <c r="G316" s="101">
        <f t="shared" ca="1" si="28"/>
        <v>0.99932387260279631</v>
      </c>
      <c r="H316" s="106">
        <f t="shared" ca="1" si="29"/>
        <v>101.50581240177355</v>
      </c>
      <c r="I316"/>
    </row>
    <row r="317" spans="2:9" x14ac:dyDescent="0.25">
      <c r="B317" s="99">
        <f t="shared" si="26"/>
        <v>3.4931506849315112E-2</v>
      </c>
      <c r="C317" s="100">
        <f t="shared" ca="1" si="30"/>
        <v>0.68554527388187125</v>
      </c>
      <c r="D317" s="100">
        <f t="shared" ca="1" si="30"/>
        <v>-0.42791725718416274</v>
      </c>
      <c r="E317" s="100">
        <f t="shared" ca="1" si="25"/>
        <v>0.9211084143956747</v>
      </c>
      <c r="F317" s="18">
        <f t="shared" ca="1" si="27"/>
        <v>0</v>
      </c>
      <c r="G317" s="101">
        <f t="shared" ca="1" si="28"/>
        <v>1.0021946486250342</v>
      </c>
      <c r="H317" s="106">
        <f t="shared" ca="1" si="29"/>
        <v>101.72858199339409</v>
      </c>
      <c r="I317"/>
    </row>
    <row r="318" spans="2:9" x14ac:dyDescent="0.25">
      <c r="B318" s="99">
        <f t="shared" si="26"/>
        <v>3.5045662100456662E-2</v>
      </c>
      <c r="C318" s="100">
        <f t="shared" ca="1" si="30"/>
        <v>-1.0562280294834636</v>
      </c>
      <c r="D318" s="100">
        <f t="shared" ca="1" si="30"/>
        <v>-6.2163962866179645E-3</v>
      </c>
      <c r="E318" s="100">
        <f t="shared" ca="1" si="25"/>
        <v>0.35765626442847331</v>
      </c>
      <c r="F318" s="18">
        <f t="shared" ca="1" si="27"/>
        <v>0</v>
      </c>
      <c r="G318" s="101">
        <f t="shared" ca="1" si="28"/>
        <v>0.99661507309784658</v>
      </c>
      <c r="H318" s="106">
        <f t="shared" ca="1" si="29"/>
        <v>101.38423817948673</v>
      </c>
      <c r="I318"/>
    </row>
    <row r="319" spans="2:9" x14ac:dyDescent="0.25">
      <c r="B319" s="99">
        <f t="shared" si="26"/>
        <v>3.5159817351598212E-2</v>
      </c>
      <c r="C319" s="100">
        <f t="shared" ca="1" si="30"/>
        <v>0.45724505071120802</v>
      </c>
      <c r="D319" s="100">
        <f t="shared" ca="1" si="30"/>
        <v>0.48972083277476486</v>
      </c>
      <c r="E319" s="100">
        <f t="shared" ca="1" si="25"/>
        <v>0.43100846195391807</v>
      </c>
      <c r="F319" s="18">
        <f t="shared" ca="1" si="27"/>
        <v>0</v>
      </c>
      <c r="G319" s="101">
        <f t="shared" ca="1" si="28"/>
        <v>1.0014615393322337</v>
      </c>
      <c r="H319" s="106">
        <f t="shared" ca="1" si="29"/>
        <v>101.5324152312546</v>
      </c>
      <c r="I319"/>
    </row>
    <row r="320" spans="2:9" x14ac:dyDescent="0.25">
      <c r="B320" s="99">
        <f t="shared" si="26"/>
        <v>3.5273972602739762E-2</v>
      </c>
      <c r="C320" s="100">
        <f t="shared" ca="1" si="30"/>
        <v>-0.66331153902865481</v>
      </c>
      <c r="D320" s="100">
        <f t="shared" ca="1" si="30"/>
        <v>-5.7036686484934762E-2</v>
      </c>
      <c r="E320" s="100">
        <f t="shared" ca="1" si="25"/>
        <v>0.36385957902166322</v>
      </c>
      <c r="F320" s="18">
        <f t="shared" ca="1" si="27"/>
        <v>0</v>
      </c>
      <c r="G320" s="101">
        <f t="shared" ca="1" si="28"/>
        <v>0.99787101750625162</v>
      </c>
      <c r="H320" s="106">
        <f t="shared" ca="1" si="29"/>
        <v>101.31625449667928</v>
      </c>
      <c r="I320"/>
    </row>
    <row r="321" spans="2:9" x14ac:dyDescent="0.25">
      <c r="B321" s="99">
        <f t="shared" si="26"/>
        <v>3.5388127853881311E-2</v>
      </c>
      <c r="C321" s="100">
        <f t="shared" ca="1" si="30"/>
        <v>0.20621087060135324</v>
      </c>
      <c r="D321" s="100">
        <f t="shared" ca="1" si="30"/>
        <v>1.7344427760690451</v>
      </c>
      <c r="E321" s="100">
        <f t="shared" ca="1" si="25"/>
        <v>0.42837208414764572</v>
      </c>
      <c r="F321" s="18">
        <f t="shared" ca="1" si="27"/>
        <v>0</v>
      </c>
      <c r="G321" s="101">
        <f t="shared" ca="1" si="28"/>
        <v>1.0006560466102457</v>
      </c>
      <c r="H321" s="106">
        <f t="shared" ca="1" si="29"/>
        <v>101.38272268200461</v>
      </c>
      <c r="I321"/>
    </row>
    <row r="322" spans="2:9" x14ac:dyDescent="0.25">
      <c r="B322" s="99">
        <f t="shared" si="26"/>
        <v>3.5502283105022861E-2</v>
      </c>
      <c r="C322" s="100">
        <f t="shared" ca="1" si="30"/>
        <v>-1.3706448953598738</v>
      </c>
      <c r="D322" s="100">
        <f t="shared" ca="1" si="30"/>
        <v>-0.29777879717585165</v>
      </c>
      <c r="E322" s="100">
        <f t="shared" ca="1" si="25"/>
        <v>2.6511593516059362E-2</v>
      </c>
      <c r="F322" s="18">
        <f t="shared" ca="1" si="27"/>
        <v>0</v>
      </c>
      <c r="G322" s="101">
        <f t="shared" ca="1" si="28"/>
        <v>0.99561118879314336</v>
      </c>
      <c r="H322" s="106">
        <f t="shared" ca="1" si="29"/>
        <v>100.93777305251619</v>
      </c>
      <c r="I322"/>
    </row>
    <row r="323" spans="2:9" x14ac:dyDescent="0.25">
      <c r="B323" s="99">
        <f t="shared" si="26"/>
        <v>3.5616438356164411E-2</v>
      </c>
      <c r="C323" s="100">
        <f t="shared" ca="1" si="30"/>
        <v>-0.22318886294669937</v>
      </c>
      <c r="D323" s="100">
        <f t="shared" ca="1" si="30"/>
        <v>-9.6530357041046955E-2</v>
      </c>
      <c r="E323" s="100">
        <f t="shared" ca="1" si="25"/>
        <v>9.1423879035821276E-2</v>
      </c>
      <c r="F323" s="18">
        <f t="shared" ca="1" si="27"/>
        <v>0</v>
      </c>
      <c r="G323" s="101">
        <f t="shared" ca="1" si="28"/>
        <v>0.99927973441374884</v>
      </c>
      <c r="H323" s="106">
        <f t="shared" ca="1" si="29"/>
        <v>100.86507104823363</v>
      </c>
      <c r="I323"/>
    </row>
    <row r="324" spans="2:9" x14ac:dyDescent="0.25">
      <c r="B324" s="99">
        <f t="shared" si="26"/>
        <v>3.573059360730596E-2</v>
      </c>
      <c r="C324" s="100">
        <f t="shared" ca="1" si="30"/>
        <v>-1.7012916941894218</v>
      </c>
      <c r="D324" s="100">
        <f t="shared" ca="1" si="30"/>
        <v>0.51834604164469056</v>
      </c>
      <c r="E324" s="100">
        <f t="shared" ca="1" si="25"/>
        <v>0.20437841027911219</v>
      </c>
      <c r="F324" s="18">
        <f t="shared" ca="1" si="27"/>
        <v>0</v>
      </c>
      <c r="G324" s="101">
        <f t="shared" ca="1" si="28"/>
        <v>0.99455657566014066</v>
      </c>
      <c r="H324" s="106">
        <f t="shared" ca="1" si="29"/>
        <v>100.31601966544804</v>
      </c>
      <c r="I324"/>
    </row>
    <row r="325" spans="2:9" x14ac:dyDescent="0.25">
      <c r="B325" s="99">
        <f t="shared" si="26"/>
        <v>3.584474885844751E-2</v>
      </c>
      <c r="C325" s="100">
        <f t="shared" ca="1" si="30"/>
        <v>-0.48402739594166633</v>
      </c>
      <c r="D325" s="100">
        <f t="shared" ca="1" si="30"/>
        <v>0.85660531112807803</v>
      </c>
      <c r="E325" s="100">
        <f t="shared" ca="1" si="25"/>
        <v>0.94825711406249624</v>
      </c>
      <c r="F325" s="18">
        <f t="shared" ca="1" si="27"/>
        <v>0</v>
      </c>
      <c r="G325" s="101">
        <f t="shared" ca="1" si="28"/>
        <v>0.99844461901141168</v>
      </c>
      <c r="H325" s="106">
        <f t="shared" ca="1" si="29"/>
        <v>100.15999003560955</v>
      </c>
      <c r="I325"/>
    </row>
    <row r="326" spans="2:9" x14ac:dyDescent="0.25">
      <c r="B326" s="99">
        <f t="shared" si="26"/>
        <v>3.595890410958906E-2</v>
      </c>
      <c r="C326" s="100">
        <f t="shared" ca="1" si="30"/>
        <v>0.2303590918018017</v>
      </c>
      <c r="D326" s="100">
        <f t="shared" ca="1" si="30"/>
        <v>-0.4047274160257075</v>
      </c>
      <c r="E326" s="100">
        <f t="shared" ca="1" si="25"/>
        <v>0.23033325080569633</v>
      </c>
      <c r="F326" s="18">
        <f t="shared" ca="1" si="27"/>
        <v>0</v>
      </c>
      <c r="G326" s="101">
        <f t="shared" ca="1" si="28"/>
        <v>1.000733502773177</v>
      </c>
      <c r="H326" s="106">
        <f t="shared" ca="1" si="29"/>
        <v>100.23345766606205</v>
      </c>
      <c r="I326"/>
    </row>
    <row r="327" spans="2:9" x14ac:dyDescent="0.25">
      <c r="B327" s="99">
        <f t="shared" si="26"/>
        <v>3.607305936073061E-2</v>
      </c>
      <c r="C327" s="100">
        <f t="shared" ca="1" si="30"/>
        <v>-1.0439453035360202</v>
      </c>
      <c r="D327" s="100">
        <f t="shared" ca="1" si="30"/>
        <v>-0.75187926995567977</v>
      </c>
      <c r="E327" s="100">
        <f t="shared" ca="1" si="25"/>
        <v>0.36466548892464301</v>
      </c>
      <c r="F327" s="18">
        <f t="shared" ca="1" si="27"/>
        <v>0</v>
      </c>
      <c r="G327" s="101">
        <f t="shared" ca="1" si="28"/>
        <v>0.99665431047454567</v>
      </c>
      <c r="H327" s="106">
        <f t="shared" ca="1" si="29"/>
        <v>99.898107636648632</v>
      </c>
      <c r="I327"/>
    </row>
    <row r="328" spans="2:9" x14ac:dyDescent="0.25">
      <c r="B328" s="99">
        <f t="shared" si="26"/>
        <v>3.6187214611872159E-2</v>
      </c>
      <c r="C328" s="100">
        <f t="shared" ca="1" si="30"/>
        <v>0.22005224309395999</v>
      </c>
      <c r="D328" s="100">
        <f t="shared" ca="1" si="30"/>
        <v>1.8464379536453635</v>
      </c>
      <c r="E328" s="100">
        <f t="shared" ca="1" si="25"/>
        <v>0.8694569726343877</v>
      </c>
      <c r="F328" s="18">
        <f t="shared" ca="1" si="27"/>
        <v>0</v>
      </c>
      <c r="G328" s="101">
        <f t="shared" ca="1" si="28"/>
        <v>1.0007004425052806</v>
      </c>
      <c r="H328" s="106">
        <f t="shared" ca="1" si="29"/>
        <v>99.96808051743443</v>
      </c>
      <c r="I328"/>
    </row>
    <row r="329" spans="2:9" x14ac:dyDescent="0.25">
      <c r="B329" s="99">
        <f t="shared" si="26"/>
        <v>3.6301369863013709E-2</v>
      </c>
      <c r="C329" s="100">
        <f t="shared" ca="1" si="30"/>
        <v>-2.3315260477829725</v>
      </c>
      <c r="D329" s="100">
        <f t="shared" ca="1" si="30"/>
        <v>-1.448142938897945</v>
      </c>
      <c r="E329" s="100">
        <f t="shared" ca="1" si="25"/>
        <v>0.88874613149753456</v>
      </c>
      <c r="F329" s="18">
        <f t="shared" ca="1" si="27"/>
        <v>0</v>
      </c>
      <c r="G329" s="101">
        <f t="shared" ca="1" si="28"/>
        <v>0.99254950721240276</v>
      </c>
      <c r="H329" s="106">
        <f t="shared" ca="1" si="29"/>
        <v>99.223269054549348</v>
      </c>
      <c r="I329"/>
    </row>
    <row r="330" spans="2:9" x14ac:dyDescent="0.25">
      <c r="B330" s="99">
        <f t="shared" si="26"/>
        <v>3.6415525114155259E-2</v>
      </c>
      <c r="C330" s="100">
        <f t="shared" ca="1" si="30"/>
        <v>0.84037424130656291</v>
      </c>
      <c r="D330" s="100">
        <f t="shared" ca="1" si="30"/>
        <v>0.20541619960567914</v>
      </c>
      <c r="E330" s="100">
        <f t="shared" ca="1" si="25"/>
        <v>0.91129198002139278</v>
      </c>
      <c r="F330" s="18">
        <f t="shared" ca="1" si="27"/>
        <v>0</v>
      </c>
      <c r="G330" s="101">
        <f t="shared" ca="1" si="28"/>
        <v>1.0026921350877021</v>
      </c>
      <c r="H330" s="106">
        <f t="shared" ca="1" si="29"/>
        <v>99.4903914986876</v>
      </c>
      <c r="I330"/>
    </row>
    <row r="331" spans="2:9" x14ac:dyDescent="0.25">
      <c r="B331" s="99">
        <f t="shared" si="26"/>
        <v>3.6529680365296809E-2</v>
      </c>
      <c r="C331" s="100">
        <f t="shared" ca="1" si="30"/>
        <v>0.64236701291520149</v>
      </c>
      <c r="D331" s="100">
        <f t="shared" ca="1" si="30"/>
        <v>0.35085577110294253</v>
      </c>
      <c r="E331" s="100">
        <f t="shared" ca="1" si="25"/>
        <v>0.67585666670944411</v>
      </c>
      <c r="F331" s="18">
        <f t="shared" ca="1" si="27"/>
        <v>0</v>
      </c>
      <c r="G331" s="101">
        <f t="shared" ca="1" si="28"/>
        <v>1.0020559550396808</v>
      </c>
      <c r="H331" s="106">
        <f t="shared" ca="1" si="29"/>
        <v>99.694939270489144</v>
      </c>
      <c r="I331"/>
    </row>
    <row r="332" spans="2:9" x14ac:dyDescent="0.25">
      <c r="B332" s="99">
        <f t="shared" si="26"/>
        <v>3.6643835616438358E-2</v>
      </c>
      <c r="C332" s="100">
        <f t="shared" ca="1" si="30"/>
        <v>0.34040908758470323</v>
      </c>
      <c r="D332" s="100">
        <f t="shared" ca="1" si="30"/>
        <v>-1.166124548035441</v>
      </c>
      <c r="E332" s="100">
        <f t="shared" ref="E332:E395" ca="1" si="31">RAND()</f>
        <v>0.23271849668124145</v>
      </c>
      <c r="F332" s="18">
        <f t="shared" ca="1" si="27"/>
        <v>0</v>
      </c>
      <c r="G332" s="101">
        <f t="shared" ca="1" si="28"/>
        <v>1.0010865674509333</v>
      </c>
      <c r="H332" s="106">
        <f t="shared" ca="1" si="29"/>
        <v>99.803264546523224</v>
      </c>
      <c r="I332"/>
    </row>
    <row r="333" spans="2:9" x14ac:dyDescent="0.25">
      <c r="B333" s="99">
        <f t="shared" ref="B333:B396" si="32">B332+$C$6</f>
        <v>3.6757990867579908E-2</v>
      </c>
      <c r="C333" s="100">
        <f t="shared" ca="1" si="30"/>
        <v>-1.5558725863229483</v>
      </c>
      <c r="D333" s="100">
        <f t="shared" ca="1" si="30"/>
        <v>-0.88778278950485401</v>
      </c>
      <c r="E333" s="100">
        <f t="shared" ca="1" si="31"/>
        <v>0.96908888084584999</v>
      </c>
      <c r="F333" s="18">
        <f t="shared" ref="F333:F396" ca="1" si="33">IF($F$3*$C$6&gt;E333,1,0)</f>
        <v>0</v>
      </c>
      <c r="G333" s="101">
        <f t="shared" ref="G333:G396" ca="1" si="34">EXP(($F$6-0.5*$C$5^2-$F$3*$F$4)*$C$6+($C$5*C333*$C$6^0.5)+($F$4+$F$5*D333)*F333)</f>
        <v>0.99502025889079204</v>
      </c>
      <c r="H333" s="106">
        <f t="shared" ref="H333:H396" ca="1" si="35">G333*H332</f>
        <v>99.306270127227748</v>
      </c>
      <c r="I333"/>
    </row>
    <row r="334" spans="2:9" x14ac:dyDescent="0.25">
      <c r="B334" s="99">
        <f t="shared" si="32"/>
        <v>3.6872146118721458E-2</v>
      </c>
      <c r="C334" s="100">
        <f t="shared" ca="1" si="30"/>
        <v>5.7320903579238802E-2</v>
      </c>
      <c r="D334" s="100">
        <f t="shared" ca="1" si="30"/>
        <v>-0.94830056696082465</v>
      </c>
      <c r="E334" s="100">
        <f t="shared" ca="1" si="31"/>
        <v>0.39536183100091127</v>
      </c>
      <c r="F334" s="18">
        <f t="shared" ca="1" si="33"/>
        <v>0</v>
      </c>
      <c r="G334" s="101">
        <f t="shared" ca="1" si="34"/>
        <v>1.0001786098739682</v>
      </c>
      <c r="H334" s="106">
        <f t="shared" ca="1" si="35"/>
        <v>99.324007207619431</v>
      </c>
      <c r="I334"/>
    </row>
    <row r="335" spans="2:9" x14ac:dyDescent="0.25">
      <c r="B335" s="99">
        <f t="shared" si="32"/>
        <v>3.6986301369863007E-2</v>
      </c>
      <c r="C335" s="100">
        <f t="shared" ca="1" si="30"/>
        <v>-1.6610420061624609</v>
      </c>
      <c r="D335" s="100">
        <f t="shared" ca="1" si="30"/>
        <v>-1.4050419849809259</v>
      </c>
      <c r="E335" s="100">
        <f t="shared" ca="1" si="31"/>
        <v>0.93211602974471053</v>
      </c>
      <c r="F335" s="18">
        <f t="shared" ca="1" si="33"/>
        <v>0</v>
      </c>
      <c r="G335" s="101">
        <f t="shared" ca="1" si="34"/>
        <v>0.99468489414657657</v>
      </c>
      <c r="H335" s="106">
        <f t="shared" ca="1" si="35"/>
        <v>98.796089595524748</v>
      </c>
      <c r="I335"/>
    </row>
    <row r="336" spans="2:9" x14ac:dyDescent="0.25">
      <c r="B336" s="99">
        <f t="shared" si="32"/>
        <v>3.7100456621004557E-2</v>
      </c>
      <c r="C336" s="100">
        <f t="shared" ca="1" si="30"/>
        <v>0.6335039870464243</v>
      </c>
      <c r="D336" s="100">
        <f t="shared" ca="1" si="30"/>
        <v>-0.50990365707548335</v>
      </c>
      <c r="E336" s="100">
        <f t="shared" ca="1" si="31"/>
        <v>0.20067579934581325</v>
      </c>
      <c r="F336" s="18">
        <f t="shared" ca="1" si="33"/>
        <v>0</v>
      </c>
      <c r="G336" s="101">
        <f t="shared" ca="1" si="34"/>
        <v>1.0020274883463351</v>
      </c>
      <c r="H336" s="106">
        <f t="shared" ca="1" si="35"/>
        <v>98.996397515843157</v>
      </c>
      <c r="I336"/>
    </row>
    <row r="337" spans="2:9" x14ac:dyDescent="0.25">
      <c r="B337" s="99">
        <f t="shared" si="32"/>
        <v>3.7214611872146107E-2</v>
      </c>
      <c r="C337" s="100">
        <f t="shared" ca="1" si="30"/>
        <v>-0.56144699556170963</v>
      </c>
      <c r="D337" s="100">
        <f t="shared" ca="1" si="30"/>
        <v>-0.64220330386888236</v>
      </c>
      <c r="E337" s="100">
        <f t="shared" ca="1" si="31"/>
        <v>0.30816876805401661</v>
      </c>
      <c r="F337" s="18">
        <f t="shared" ca="1" si="33"/>
        <v>0</v>
      </c>
      <c r="G337" s="101">
        <f t="shared" ca="1" si="34"/>
        <v>0.99819688238530602</v>
      </c>
      <c r="H337" s="106">
        <f t="shared" ca="1" si="35"/>
        <v>98.817895367691094</v>
      </c>
      <c r="I337"/>
    </row>
    <row r="338" spans="2:9" x14ac:dyDescent="0.25">
      <c r="B338" s="99">
        <f t="shared" si="32"/>
        <v>3.7328767123287657E-2</v>
      </c>
      <c r="C338" s="100">
        <f t="shared" ca="1" si="30"/>
        <v>-0.74939862315659411</v>
      </c>
      <c r="D338" s="100">
        <f t="shared" ca="1" si="30"/>
        <v>0.517054559168173</v>
      </c>
      <c r="E338" s="100">
        <f t="shared" ca="1" si="31"/>
        <v>0.77772893998765991</v>
      </c>
      <c r="F338" s="18">
        <f t="shared" ca="1" si="33"/>
        <v>0</v>
      </c>
      <c r="G338" s="101">
        <f t="shared" ca="1" si="34"/>
        <v>0.99759570769324535</v>
      </c>
      <c r="H338" s="106">
        <f t="shared" ca="1" si="35"/>
        <v>98.580308262088863</v>
      </c>
      <c r="I338"/>
    </row>
    <row r="339" spans="2:9" x14ac:dyDescent="0.25">
      <c r="B339" s="99">
        <f t="shared" si="32"/>
        <v>3.7442922374429206E-2</v>
      </c>
      <c r="C339" s="100">
        <f t="shared" ca="1" si="30"/>
        <v>-0.92754589786636643</v>
      </c>
      <c r="D339" s="100">
        <f t="shared" ca="1" si="30"/>
        <v>0.76164496931596659</v>
      </c>
      <c r="E339" s="100">
        <f t="shared" ca="1" si="31"/>
        <v>0.79513445489086987</v>
      </c>
      <c r="F339" s="18">
        <f t="shared" ca="1" si="33"/>
        <v>0</v>
      </c>
      <c r="G339" s="101">
        <f t="shared" ca="1" si="34"/>
        <v>0.99702622704893007</v>
      </c>
      <c r="H339" s="106">
        <f t="shared" ca="1" si="35"/>
        <v>98.287152807870925</v>
      </c>
      <c r="I339"/>
    </row>
    <row r="340" spans="2:9" x14ac:dyDescent="0.25">
      <c r="B340" s="99">
        <f t="shared" si="32"/>
        <v>3.7557077625570756E-2</v>
      </c>
      <c r="C340" s="100">
        <f t="shared" ca="1" si="30"/>
        <v>1.5189698387985118E-2</v>
      </c>
      <c r="D340" s="100">
        <f t="shared" ca="1" si="30"/>
        <v>-0.76693368100677617</v>
      </c>
      <c r="E340" s="100">
        <f t="shared" ca="1" si="31"/>
        <v>0.15619239330632984</v>
      </c>
      <c r="F340" s="18">
        <f t="shared" ca="1" si="33"/>
        <v>0</v>
      </c>
      <c r="G340" s="101">
        <f t="shared" ca="1" si="34"/>
        <v>1.0000435515603654</v>
      </c>
      <c r="H340" s="106">
        <f t="shared" ca="1" si="35"/>
        <v>98.291433366739582</v>
      </c>
      <c r="I340"/>
    </row>
    <row r="341" spans="2:9" x14ac:dyDescent="0.25">
      <c r="B341" s="99">
        <f t="shared" si="32"/>
        <v>3.7671232876712306E-2</v>
      </c>
      <c r="C341" s="100">
        <f t="shared" ca="1" si="30"/>
        <v>0.21223968360573053</v>
      </c>
      <c r="D341" s="100">
        <f t="shared" ca="1" si="30"/>
        <v>-1.4971328710089438</v>
      </c>
      <c r="E341" s="100">
        <f t="shared" ca="1" si="31"/>
        <v>0.97976730806314838</v>
      </c>
      <c r="F341" s="18">
        <f t="shared" ca="1" si="33"/>
        <v>0</v>
      </c>
      <c r="G341" s="101">
        <f t="shared" ca="1" si="34"/>
        <v>1.0006753836520181</v>
      </c>
      <c r="H341" s="106">
        <f t="shared" ca="1" si="35"/>
        <v>98.357817793968906</v>
      </c>
      <c r="I341"/>
    </row>
    <row r="342" spans="2:9" x14ac:dyDescent="0.25">
      <c r="B342" s="99">
        <f t="shared" si="32"/>
        <v>3.7785388127853856E-2</v>
      </c>
      <c r="C342" s="100">
        <f t="shared" ca="1" si="30"/>
        <v>-1.0366989044996444</v>
      </c>
      <c r="D342" s="100">
        <f t="shared" ca="1" si="30"/>
        <v>0.68466079028439708</v>
      </c>
      <c r="E342" s="100">
        <f t="shared" ca="1" si="31"/>
        <v>0.59661671040621478</v>
      </c>
      <c r="F342" s="18">
        <f t="shared" ca="1" si="33"/>
        <v>0</v>
      </c>
      <c r="G342" s="101">
        <f t="shared" ca="1" si="34"/>
        <v>0.99667745994389856</v>
      </c>
      <c r="H342" s="106">
        <f t="shared" ca="1" si="35"/>
        <v>98.031020004517714</v>
      </c>
      <c r="I342"/>
    </row>
    <row r="343" spans="2:9" x14ac:dyDescent="0.25">
      <c r="B343" s="99">
        <f t="shared" si="32"/>
        <v>3.7899543378995405E-2</v>
      </c>
      <c r="C343" s="100">
        <f t="shared" ca="1" si="30"/>
        <v>1.3395333553489763</v>
      </c>
      <c r="D343" s="100">
        <f t="shared" ca="1" si="30"/>
        <v>-0.3315358299005311</v>
      </c>
      <c r="E343" s="100">
        <f t="shared" ca="1" si="31"/>
        <v>0.16056802882405763</v>
      </c>
      <c r="F343" s="18">
        <f t="shared" ca="1" si="33"/>
        <v>0</v>
      </c>
      <c r="G343" s="101">
        <f t="shared" ca="1" si="34"/>
        <v>1.004297683065021</v>
      </c>
      <c r="H343" s="106">
        <f t="shared" ca="1" si="35"/>
        <v>98.452326259037861</v>
      </c>
      <c r="I343"/>
    </row>
    <row r="344" spans="2:9" x14ac:dyDescent="0.25">
      <c r="B344" s="99">
        <f t="shared" si="32"/>
        <v>3.8013698630136955E-2</v>
      </c>
      <c r="C344" s="100">
        <f t="shared" ca="1" si="30"/>
        <v>-5.6712678997428156E-2</v>
      </c>
      <c r="D344" s="100">
        <f t="shared" ca="1" si="30"/>
        <v>0.3278000804129988</v>
      </c>
      <c r="E344" s="100">
        <f t="shared" ca="1" si="31"/>
        <v>0.403390538063638</v>
      </c>
      <c r="F344" s="18">
        <f t="shared" ca="1" si="33"/>
        <v>0</v>
      </c>
      <c r="G344" s="101">
        <f t="shared" ca="1" si="34"/>
        <v>0.99981309911499838</v>
      </c>
      <c r="H344" s="106">
        <f t="shared" ca="1" si="35"/>
        <v>98.433925432129584</v>
      </c>
      <c r="I344"/>
    </row>
    <row r="345" spans="2:9" x14ac:dyDescent="0.25">
      <c r="B345" s="99">
        <f t="shared" si="32"/>
        <v>3.8127853881278505E-2</v>
      </c>
      <c r="C345" s="100">
        <f t="shared" ca="1" si="30"/>
        <v>-1.4202373677107971</v>
      </c>
      <c r="D345" s="100">
        <f t="shared" ca="1" si="30"/>
        <v>2.1389769244706258</v>
      </c>
      <c r="E345" s="100">
        <f t="shared" ca="1" si="31"/>
        <v>0.92783484980556086</v>
      </c>
      <c r="F345" s="18">
        <f t="shared" ca="1" si="33"/>
        <v>0</v>
      </c>
      <c r="G345" s="101">
        <f t="shared" ca="1" si="34"/>
        <v>0.99545294007052698</v>
      </c>
      <c r="H345" s="106">
        <f t="shared" ca="1" si="35"/>
        <v>97.986340474096409</v>
      </c>
      <c r="I345"/>
    </row>
    <row r="346" spans="2:9" x14ac:dyDescent="0.25">
      <c r="B346" s="99">
        <f t="shared" si="32"/>
        <v>3.8242009132420055E-2</v>
      </c>
      <c r="C346" s="100">
        <f t="shared" ca="1" si="30"/>
        <v>-0.40765939957054798</v>
      </c>
      <c r="D346" s="100">
        <f t="shared" ca="1" si="30"/>
        <v>0.40108716348186135</v>
      </c>
      <c r="E346" s="100">
        <f t="shared" ca="1" si="31"/>
        <v>3.9391756676121936E-2</v>
      </c>
      <c r="F346" s="18">
        <f t="shared" ca="1" si="33"/>
        <v>0</v>
      </c>
      <c r="G346" s="101">
        <f t="shared" ca="1" si="34"/>
        <v>0.99868905082705517</v>
      </c>
      <c r="H346" s="106">
        <f t="shared" ca="1" si="35"/>
        <v>97.857885362092006</v>
      </c>
      <c r="I346"/>
    </row>
    <row r="347" spans="2:9" x14ac:dyDescent="0.25">
      <c r="B347" s="99">
        <f t="shared" si="32"/>
        <v>3.8356164383561604E-2</v>
      </c>
      <c r="C347" s="100">
        <f t="shared" ca="1" si="30"/>
        <v>-1.045564204105176</v>
      </c>
      <c r="D347" s="100">
        <f t="shared" ca="1" si="30"/>
        <v>0.13860017133993097</v>
      </c>
      <c r="E347" s="100">
        <f t="shared" ca="1" si="31"/>
        <v>1.7221304855830066E-2</v>
      </c>
      <c r="F347" s="18">
        <f t="shared" ca="1" si="33"/>
        <v>0</v>
      </c>
      <c r="G347" s="101">
        <f t="shared" ca="1" si="34"/>
        <v>0.99664913878079031</v>
      </c>
      <c r="H347" s="106">
        <f t="shared" ca="1" si="35"/>
        <v>97.529977169038304</v>
      </c>
      <c r="I347"/>
    </row>
    <row r="348" spans="2:9" x14ac:dyDescent="0.25">
      <c r="B348" s="99">
        <f t="shared" si="32"/>
        <v>3.8470319634703154E-2</v>
      </c>
      <c r="C348" s="100">
        <f t="shared" ca="1" si="30"/>
        <v>-0.26332827474107035</v>
      </c>
      <c r="D348" s="100">
        <f t="shared" ca="1" si="30"/>
        <v>0.79850565271044616</v>
      </c>
      <c r="E348" s="100">
        <f t="shared" ca="1" si="31"/>
        <v>0.32613140764251103</v>
      </c>
      <c r="F348" s="18">
        <f t="shared" ca="1" si="33"/>
        <v>0</v>
      </c>
      <c r="G348" s="101">
        <f t="shared" ca="1" si="34"/>
        <v>0.99915117634255179</v>
      </c>
      <c r="H348" s="106">
        <f t="shared" ca="1" si="35"/>
        <v>97.447191417106836</v>
      </c>
      <c r="I348"/>
    </row>
    <row r="349" spans="2:9" x14ac:dyDescent="0.25">
      <c r="B349" s="99">
        <f t="shared" si="32"/>
        <v>3.8584474885844704E-2</v>
      </c>
      <c r="C349" s="100">
        <f t="shared" ca="1" si="30"/>
        <v>0.66826714828494005</v>
      </c>
      <c r="D349" s="100">
        <f t="shared" ca="1" si="30"/>
        <v>1.0672920325305313E-2</v>
      </c>
      <c r="E349" s="100">
        <f t="shared" ca="1" si="31"/>
        <v>0.52735819383975002</v>
      </c>
      <c r="F349" s="18">
        <f t="shared" ca="1" si="33"/>
        <v>0</v>
      </c>
      <c r="G349" s="101">
        <f t="shared" ca="1" si="34"/>
        <v>1.0021391469766463</v>
      </c>
      <c r="H349" s="106">
        <f t="shared" ca="1" si="35"/>
        <v>97.655645282009417</v>
      </c>
      <c r="I349"/>
    </row>
    <row r="350" spans="2:9" x14ac:dyDescent="0.25">
      <c r="B350" s="99">
        <f t="shared" si="32"/>
        <v>3.8698630136986253E-2</v>
      </c>
      <c r="C350" s="100">
        <f t="shared" ca="1" si="30"/>
        <v>1.3918042895966209</v>
      </c>
      <c r="D350" s="100">
        <f t="shared" ca="1" si="30"/>
        <v>1.9756134861381724</v>
      </c>
      <c r="E350" s="100">
        <f t="shared" ca="1" si="31"/>
        <v>0.53085599142960405</v>
      </c>
      <c r="F350" s="18">
        <f t="shared" ca="1" si="33"/>
        <v>0</v>
      </c>
      <c r="G350" s="101">
        <f t="shared" ca="1" si="34"/>
        <v>1.004465961439059</v>
      </c>
      <c r="H350" s="106">
        <f t="shared" ca="1" si="35"/>
        <v>98.091771628145295</v>
      </c>
      <c r="I350"/>
    </row>
    <row r="351" spans="2:9" x14ac:dyDescent="0.25">
      <c r="B351" s="99">
        <f t="shared" si="32"/>
        <v>3.8812785388127803E-2</v>
      </c>
      <c r="C351" s="100">
        <f t="shared" ca="1" si="30"/>
        <v>-1.2204736776766367</v>
      </c>
      <c r="D351" s="100">
        <f t="shared" ca="1" si="30"/>
        <v>0.65910285229620058</v>
      </c>
      <c r="E351" s="100">
        <f t="shared" ca="1" si="31"/>
        <v>0.69297491923583632</v>
      </c>
      <c r="F351" s="18">
        <f t="shared" ca="1" si="33"/>
        <v>0</v>
      </c>
      <c r="G351" s="101">
        <f t="shared" ca="1" si="34"/>
        <v>0.99609053599808961</v>
      </c>
      <c r="H351" s="106">
        <f t="shared" ca="1" si="35"/>
        <v>97.708285378081442</v>
      </c>
      <c r="I351"/>
    </row>
    <row r="352" spans="2:9" x14ac:dyDescent="0.25">
      <c r="B352" s="99">
        <f t="shared" si="32"/>
        <v>3.8926940639269353E-2</v>
      </c>
      <c r="C352" s="100">
        <f t="shared" ref="C352:D415" ca="1" si="36">NORMINV(RAND(),0,1)</f>
        <v>-3.8071448216214776E-2</v>
      </c>
      <c r="D352" s="100">
        <f t="shared" ca="1" si="36"/>
        <v>0.20575953385559842</v>
      </c>
      <c r="E352" s="100">
        <f t="shared" ca="1" si="31"/>
        <v>0.22562873595688027</v>
      </c>
      <c r="F352" s="18">
        <f t="shared" ca="1" si="33"/>
        <v>0</v>
      </c>
      <c r="G352" s="101">
        <f t="shared" ca="1" si="34"/>
        <v>0.99987284054060388</v>
      </c>
      <c r="H352" s="106">
        <f t="shared" ca="1" si="35"/>
        <v>97.695860845334238</v>
      </c>
      <c r="I352"/>
    </row>
    <row r="353" spans="2:9" x14ac:dyDescent="0.25">
      <c r="B353" s="99">
        <f t="shared" si="32"/>
        <v>3.9041095890410903E-2</v>
      </c>
      <c r="C353" s="100">
        <f t="shared" ca="1" si="36"/>
        <v>-1.855523805716075</v>
      </c>
      <c r="D353" s="100">
        <f t="shared" ca="1" si="36"/>
        <v>-1.1159568202856462</v>
      </c>
      <c r="E353" s="100">
        <f t="shared" ca="1" si="31"/>
        <v>0.74567493006930219</v>
      </c>
      <c r="F353" s="18">
        <f t="shared" ca="1" si="33"/>
        <v>0</v>
      </c>
      <c r="G353" s="101">
        <f t="shared" ca="1" si="34"/>
        <v>0.99406502740989822</v>
      </c>
      <c r="H353" s="106">
        <f t="shared" ca="1" si="35"/>
        <v>97.116038589050774</v>
      </c>
      <c r="I353"/>
    </row>
    <row r="354" spans="2:9" x14ac:dyDescent="0.25">
      <c r="B354" s="99">
        <f t="shared" si="32"/>
        <v>3.9155251141552452E-2</v>
      </c>
      <c r="C354" s="100">
        <f t="shared" ca="1" si="36"/>
        <v>0.38897951526450925</v>
      </c>
      <c r="D354" s="100">
        <f t="shared" ca="1" si="36"/>
        <v>-0.98842519946629182</v>
      </c>
      <c r="E354" s="100">
        <f t="shared" ca="1" si="31"/>
        <v>2.7575647449763929E-2</v>
      </c>
      <c r="F354" s="18">
        <f t="shared" ca="1" si="33"/>
        <v>0</v>
      </c>
      <c r="G354" s="101">
        <f t="shared" ca="1" si="34"/>
        <v>1.0012424317209461</v>
      </c>
      <c r="H354" s="106">
        <f t="shared" ca="1" si="35"/>
        <v>97.236698636006437</v>
      </c>
      <c r="I354"/>
    </row>
    <row r="355" spans="2:9" x14ac:dyDescent="0.25">
      <c r="B355" s="99">
        <f t="shared" si="32"/>
        <v>3.9269406392694002E-2</v>
      </c>
      <c r="C355" s="100">
        <f t="shared" ca="1" si="36"/>
        <v>-6.9796897150808945E-2</v>
      </c>
      <c r="D355" s="100">
        <f t="shared" ca="1" si="36"/>
        <v>-8.8292608779738657E-2</v>
      </c>
      <c r="E355" s="100">
        <f t="shared" ca="1" si="31"/>
        <v>0.22700743582686833</v>
      </c>
      <c r="F355" s="18">
        <f t="shared" ca="1" si="33"/>
        <v>0</v>
      </c>
      <c r="G355" s="101">
        <f t="shared" ca="1" si="34"/>
        <v>0.9997711689381954</v>
      </c>
      <c r="H355" s="106">
        <f t="shared" ca="1" si="35"/>
        <v>97.214447859011187</v>
      </c>
      <c r="I355"/>
    </row>
    <row r="356" spans="2:9" x14ac:dyDescent="0.25">
      <c r="B356" s="99">
        <f t="shared" si="32"/>
        <v>3.9383561643835552E-2</v>
      </c>
      <c r="C356" s="100">
        <f t="shared" ca="1" si="36"/>
        <v>-2.1659343474311754</v>
      </c>
      <c r="D356" s="100">
        <f t="shared" ca="1" si="36"/>
        <v>-1.4183137864165474</v>
      </c>
      <c r="E356" s="100">
        <f t="shared" ca="1" si="31"/>
        <v>0.73681507487257714</v>
      </c>
      <c r="F356" s="18">
        <f t="shared" ca="1" si="33"/>
        <v>0</v>
      </c>
      <c r="G356" s="101">
        <f t="shared" ca="1" si="34"/>
        <v>0.99307646424649898</v>
      </c>
      <c r="H356" s="106">
        <f t="shared" ca="1" si="35"/>
        <v>96.541380153502459</v>
      </c>
      <c r="I356"/>
    </row>
    <row r="357" spans="2:9" x14ac:dyDescent="0.25">
      <c r="B357" s="99">
        <f t="shared" si="32"/>
        <v>3.9497716894977102E-2</v>
      </c>
      <c r="C357" s="100">
        <f t="shared" ca="1" si="36"/>
        <v>-1.3220414984971285</v>
      </c>
      <c r="D357" s="100">
        <f t="shared" ca="1" si="36"/>
        <v>-0.46051354729570448</v>
      </c>
      <c r="E357" s="100">
        <f t="shared" ca="1" si="31"/>
        <v>0.21014192353125671</v>
      </c>
      <c r="F357" s="18">
        <f t="shared" ca="1" si="33"/>
        <v>0</v>
      </c>
      <c r="G357" s="101">
        <f t="shared" ca="1" si="34"/>
        <v>0.99576630580238779</v>
      </c>
      <c r="H357" s="106">
        <f t="shared" ca="1" si="35"/>
        <v>96.132653472517106</v>
      </c>
      <c r="I357"/>
    </row>
    <row r="358" spans="2:9" x14ac:dyDescent="0.25">
      <c r="B358" s="99">
        <f t="shared" si="32"/>
        <v>3.9611872146118651E-2</v>
      </c>
      <c r="C358" s="100">
        <f t="shared" ca="1" si="36"/>
        <v>-0.651168647891609</v>
      </c>
      <c r="D358" s="100">
        <f t="shared" ca="1" si="36"/>
        <v>0.88703245637589134</v>
      </c>
      <c r="E358" s="100">
        <f t="shared" ca="1" si="31"/>
        <v>0.4731576978114953</v>
      </c>
      <c r="F358" s="18">
        <f t="shared" ca="1" si="33"/>
        <v>0</v>
      </c>
      <c r="G358" s="101">
        <f t="shared" ca="1" si="34"/>
        <v>0.99790985705396684</v>
      </c>
      <c r="H358" s="106">
        <f t="shared" ca="1" si="35"/>
        <v>95.931722484978067</v>
      </c>
      <c r="I358"/>
    </row>
    <row r="359" spans="2:9" x14ac:dyDescent="0.25">
      <c r="B359" s="99">
        <f t="shared" si="32"/>
        <v>3.9726027397260201E-2</v>
      </c>
      <c r="C359" s="100">
        <f t="shared" ca="1" si="36"/>
        <v>-1.6271178537863307</v>
      </c>
      <c r="D359" s="100">
        <f t="shared" ca="1" si="36"/>
        <v>-3.0527189665008336E-2</v>
      </c>
      <c r="E359" s="100">
        <f t="shared" ca="1" si="31"/>
        <v>0.12107179938966128</v>
      </c>
      <c r="F359" s="18">
        <f t="shared" ca="1" si="33"/>
        <v>0</v>
      </c>
      <c r="G359" s="101">
        <f t="shared" ca="1" si="34"/>
        <v>0.99479305929277839</v>
      </c>
      <c r="H359" s="106">
        <f t="shared" ca="1" si="35"/>
        <v>95.432211694057145</v>
      </c>
      <c r="I359"/>
    </row>
    <row r="360" spans="2:9" x14ac:dyDescent="0.25">
      <c r="B360" s="99">
        <f t="shared" si="32"/>
        <v>3.9840182648401751E-2</v>
      </c>
      <c r="C360" s="100">
        <f t="shared" ca="1" si="36"/>
        <v>1.9853632693411782</v>
      </c>
      <c r="D360" s="100">
        <f t="shared" ca="1" si="36"/>
        <v>1.3143790056346916</v>
      </c>
      <c r="E360" s="100">
        <f t="shared" ca="1" si="31"/>
        <v>0.50532945004273166</v>
      </c>
      <c r="F360" s="18">
        <f t="shared" ca="1" si="33"/>
        <v>0</v>
      </c>
      <c r="G360" s="101">
        <f t="shared" ca="1" si="34"/>
        <v>1.0063788140220526</v>
      </c>
      <c r="H360" s="106">
        <f t="shared" ca="1" si="35"/>
        <v>96.04095602416669</v>
      </c>
      <c r="I360"/>
    </row>
    <row r="361" spans="2:9" x14ac:dyDescent="0.25">
      <c r="B361" s="99">
        <f t="shared" si="32"/>
        <v>3.99543378995433E-2</v>
      </c>
      <c r="C361" s="100">
        <f t="shared" ca="1" si="36"/>
        <v>0.93857579486211762</v>
      </c>
      <c r="D361" s="100">
        <f t="shared" ca="1" si="36"/>
        <v>0.27557121029531118</v>
      </c>
      <c r="E361" s="100">
        <f t="shared" ca="1" si="31"/>
        <v>0.8918404562516864</v>
      </c>
      <c r="F361" s="18">
        <f t="shared" ca="1" si="33"/>
        <v>0</v>
      </c>
      <c r="G361" s="101">
        <f t="shared" ca="1" si="34"/>
        <v>1.0030077979722465</v>
      </c>
      <c r="H361" s="106">
        <f t="shared" ca="1" si="35"/>
        <v>96.329827816948793</v>
      </c>
      <c r="I361"/>
    </row>
    <row r="362" spans="2:9" x14ac:dyDescent="0.25">
      <c r="B362" s="99">
        <f t="shared" si="32"/>
        <v>4.006849315068485E-2</v>
      </c>
      <c r="C362" s="100">
        <f t="shared" ca="1" si="36"/>
        <v>-0.10613348422339186</v>
      </c>
      <c r="D362" s="100">
        <f t="shared" ca="1" si="36"/>
        <v>0.40510258259018883</v>
      </c>
      <c r="E362" s="100">
        <f t="shared" ca="1" si="31"/>
        <v>0.54165713253042824</v>
      </c>
      <c r="F362" s="18">
        <f t="shared" ca="1" si="33"/>
        <v>0</v>
      </c>
      <c r="G362" s="101">
        <f t="shared" ca="1" si="34"/>
        <v>0.99965473256940884</v>
      </c>
      <c r="H362" s="106">
        <f t="shared" ca="1" si="35"/>
        <v>96.296568264809153</v>
      </c>
      <c r="I362"/>
    </row>
    <row r="363" spans="2:9" x14ac:dyDescent="0.25">
      <c r="B363" s="99">
        <f t="shared" si="32"/>
        <v>4.01826484018264E-2</v>
      </c>
      <c r="C363" s="100">
        <f t="shared" ca="1" si="36"/>
        <v>0.48369884098065086</v>
      </c>
      <c r="D363" s="100">
        <f t="shared" ca="1" si="36"/>
        <v>-6.2827893998473883E-2</v>
      </c>
      <c r="E363" s="100">
        <f t="shared" ca="1" si="31"/>
        <v>0.71390351401174268</v>
      </c>
      <c r="F363" s="18">
        <f t="shared" ca="1" si="33"/>
        <v>0</v>
      </c>
      <c r="G363" s="101">
        <f t="shared" ca="1" si="34"/>
        <v>1.0015464592950512</v>
      </c>
      <c r="H363" s="106">
        <f t="shared" ca="1" si="35"/>
        <v>96.445486987883797</v>
      </c>
      <c r="I363"/>
    </row>
    <row r="364" spans="2:9" x14ac:dyDescent="0.25">
      <c r="B364" s="99">
        <f t="shared" si="32"/>
        <v>4.029680365296795E-2</v>
      </c>
      <c r="C364" s="100">
        <f t="shared" ca="1" si="36"/>
        <v>1.0045414455817081</v>
      </c>
      <c r="D364" s="100">
        <f t="shared" ca="1" si="36"/>
        <v>0.94620190793648362</v>
      </c>
      <c r="E364" s="100">
        <f t="shared" ca="1" si="31"/>
        <v>0.77797315684753521</v>
      </c>
      <c r="F364" s="18">
        <f t="shared" ca="1" si="33"/>
        <v>0</v>
      </c>
      <c r="G364" s="101">
        <f t="shared" ca="1" si="34"/>
        <v>1.0032198963156382</v>
      </c>
      <c r="H364" s="106">
        <f t="shared" ca="1" si="35"/>
        <v>96.756031456096025</v>
      </c>
      <c r="I364"/>
    </row>
    <row r="365" spans="2:9" x14ac:dyDescent="0.25">
      <c r="B365" s="99">
        <f t="shared" si="32"/>
        <v>4.0410958904109499E-2</v>
      </c>
      <c r="C365" s="100">
        <f t="shared" ca="1" si="36"/>
        <v>1.5491286831093021</v>
      </c>
      <c r="D365" s="100">
        <f t="shared" ca="1" si="36"/>
        <v>-0.47037701733643189</v>
      </c>
      <c r="E365" s="100">
        <f t="shared" ca="1" si="31"/>
        <v>0.53351299402968011</v>
      </c>
      <c r="F365" s="18">
        <f t="shared" ca="1" si="33"/>
        <v>0</v>
      </c>
      <c r="G365" s="101">
        <f t="shared" ca="1" si="34"/>
        <v>1.0049726137152735</v>
      </c>
      <c r="H365" s="106">
        <f t="shared" ca="1" si="35"/>
        <v>97.237161825150039</v>
      </c>
      <c r="I365"/>
    </row>
    <row r="366" spans="2:9" x14ac:dyDescent="0.25">
      <c r="B366" s="99">
        <f t="shared" si="32"/>
        <v>4.0525114155251049E-2</v>
      </c>
      <c r="C366" s="100">
        <f t="shared" ca="1" si="36"/>
        <v>4.9238906285609119E-2</v>
      </c>
      <c r="D366" s="100">
        <f t="shared" ca="1" si="36"/>
        <v>0.13133785614627413</v>
      </c>
      <c r="E366" s="100">
        <f t="shared" ca="1" si="31"/>
        <v>0.82045901615756467</v>
      </c>
      <c r="F366" s="18">
        <f t="shared" ca="1" si="33"/>
        <v>0</v>
      </c>
      <c r="G366" s="101">
        <f t="shared" ca="1" si="34"/>
        <v>1.0001527003258026</v>
      </c>
      <c r="H366" s="106">
        <f t="shared" ca="1" si="35"/>
        <v>97.252009971440856</v>
      </c>
      <c r="I366"/>
    </row>
    <row r="367" spans="2:9" x14ac:dyDescent="0.25">
      <c r="B367" s="99">
        <f t="shared" si="32"/>
        <v>4.0639269406392599E-2</v>
      </c>
      <c r="C367" s="100">
        <f t="shared" ca="1" si="36"/>
        <v>-0.6519212547573261</v>
      </c>
      <c r="D367" s="100">
        <f t="shared" ca="1" si="36"/>
        <v>-0.1817409156501526</v>
      </c>
      <c r="E367" s="100">
        <f t="shared" ca="1" si="31"/>
        <v>0.55007721296900414</v>
      </c>
      <c r="F367" s="18">
        <f t="shared" ca="1" si="33"/>
        <v>0</v>
      </c>
      <c r="G367" s="101">
        <f t="shared" ca="1" si="34"/>
        <v>0.99790744976532808</v>
      </c>
      <c r="H367" s="106">
        <f t="shared" ca="1" si="35"/>
        <v>97.048505255152804</v>
      </c>
      <c r="I367"/>
    </row>
    <row r="368" spans="2:9" x14ac:dyDescent="0.25">
      <c r="B368" s="99">
        <f t="shared" si="32"/>
        <v>4.0753424657534149E-2</v>
      </c>
      <c r="C368" s="100">
        <f t="shared" ca="1" si="36"/>
        <v>1.6480544218211435</v>
      </c>
      <c r="D368" s="100">
        <f t="shared" ca="1" si="36"/>
        <v>-0.26730845092970412</v>
      </c>
      <c r="E368" s="100">
        <f t="shared" ca="1" si="31"/>
        <v>0.73526584858996569</v>
      </c>
      <c r="F368" s="18">
        <f t="shared" ca="1" si="33"/>
        <v>0</v>
      </c>
      <c r="G368" s="101">
        <f t="shared" ca="1" si="34"/>
        <v>1.0052913280426659</v>
      </c>
      <c r="H368" s="106">
        <f t="shared" ca="1" si="35"/>
        <v>97.562020732508202</v>
      </c>
      <c r="I368"/>
    </row>
    <row r="369" spans="2:9" x14ac:dyDescent="0.25">
      <c r="B369" s="99">
        <f t="shared" si="32"/>
        <v>4.0867579908675698E-2</v>
      </c>
      <c r="C369" s="100">
        <f t="shared" ca="1" si="36"/>
        <v>-0.8277038432424888</v>
      </c>
      <c r="D369" s="100">
        <f t="shared" ca="1" si="36"/>
        <v>1.2989494280191138</v>
      </c>
      <c r="E369" s="100">
        <f t="shared" ca="1" si="31"/>
        <v>0.76476316080052698</v>
      </c>
      <c r="F369" s="18">
        <f t="shared" ca="1" si="33"/>
        <v>0</v>
      </c>
      <c r="G369" s="101">
        <f t="shared" ca="1" si="34"/>
        <v>0.99734535055020501</v>
      </c>
      <c r="H369" s="106">
        <f t="shared" ca="1" si="35"/>
        <v>97.303027767849755</v>
      </c>
      <c r="I369"/>
    </row>
    <row r="370" spans="2:9" x14ac:dyDescent="0.25">
      <c r="B370" s="99">
        <f t="shared" si="32"/>
        <v>4.0981735159817248E-2</v>
      </c>
      <c r="C370" s="100">
        <f t="shared" ca="1" si="36"/>
        <v>-1.4408578863367438</v>
      </c>
      <c r="D370" s="100">
        <f t="shared" ca="1" si="36"/>
        <v>1.5967543731676415</v>
      </c>
      <c r="E370" s="100">
        <f t="shared" ca="1" si="31"/>
        <v>0.47978745467112915</v>
      </c>
      <c r="F370" s="18">
        <f t="shared" ca="1" si="33"/>
        <v>0</v>
      </c>
      <c r="G370" s="101">
        <f t="shared" ca="1" si="34"/>
        <v>0.99538714775567294</v>
      </c>
      <c r="H370" s="106">
        <f t="shared" ca="1" si="35"/>
        <v>96.854183277831012</v>
      </c>
      <c r="I370"/>
    </row>
    <row r="371" spans="2:9" x14ac:dyDescent="0.25">
      <c r="B371" s="99">
        <f t="shared" si="32"/>
        <v>4.1095890410958798E-2</v>
      </c>
      <c r="C371" s="100">
        <f t="shared" ca="1" si="36"/>
        <v>0.47569415073667187</v>
      </c>
      <c r="D371" s="100">
        <f t="shared" ca="1" si="36"/>
        <v>4.6655941332574002E-2</v>
      </c>
      <c r="E371" s="100">
        <f t="shared" ca="1" si="31"/>
        <v>0.44535826142907098</v>
      </c>
      <c r="F371" s="18">
        <f t="shared" ca="1" si="33"/>
        <v>0</v>
      </c>
      <c r="G371" s="101">
        <f t="shared" ca="1" si="34"/>
        <v>1.0015207624822389</v>
      </c>
      <c r="H371" s="106">
        <f t="shared" ca="1" si="35"/>
        <v>97.00147548600782</v>
      </c>
      <c r="I371"/>
    </row>
    <row r="372" spans="2:9" x14ac:dyDescent="0.25">
      <c r="B372" s="99">
        <f t="shared" si="32"/>
        <v>4.1210045662100347E-2</v>
      </c>
      <c r="C372" s="100">
        <f t="shared" ca="1" si="36"/>
        <v>0.42980559555871878</v>
      </c>
      <c r="D372" s="100">
        <f t="shared" ca="1" si="36"/>
        <v>-0.6648519956797827</v>
      </c>
      <c r="E372" s="100">
        <f t="shared" ca="1" si="31"/>
        <v>0.63521754676826858</v>
      </c>
      <c r="F372" s="18">
        <f t="shared" ca="1" si="33"/>
        <v>0</v>
      </c>
      <c r="G372" s="101">
        <f t="shared" ca="1" si="34"/>
        <v>1.0013734628700077</v>
      </c>
      <c r="H372" s="106">
        <f t="shared" ca="1" si="35"/>
        <v>97.134703410923819</v>
      </c>
      <c r="I372"/>
    </row>
    <row r="373" spans="2:9" x14ac:dyDescent="0.25">
      <c r="B373" s="99">
        <f t="shared" si="32"/>
        <v>4.1324200913241897E-2</v>
      </c>
      <c r="C373" s="100">
        <f t="shared" ca="1" si="36"/>
        <v>1.2430996321199927</v>
      </c>
      <c r="D373" s="100">
        <f t="shared" ca="1" si="36"/>
        <v>-0.86668251242372207</v>
      </c>
      <c r="E373" s="100">
        <f t="shared" ca="1" si="31"/>
        <v>0.233220140974294</v>
      </c>
      <c r="F373" s="18">
        <f t="shared" ca="1" si="33"/>
        <v>0</v>
      </c>
      <c r="G373" s="101">
        <f t="shared" ca="1" si="34"/>
        <v>1.0039873032436117</v>
      </c>
      <c r="H373" s="106">
        <f t="shared" ca="1" si="35"/>
        <v>97.522008928901457</v>
      </c>
      <c r="I373"/>
    </row>
    <row r="374" spans="2:9" x14ac:dyDescent="0.25">
      <c r="B374" s="99">
        <f t="shared" si="32"/>
        <v>4.1438356164383447E-2</v>
      </c>
      <c r="C374" s="100">
        <f t="shared" ca="1" si="36"/>
        <v>0.74376202974235639</v>
      </c>
      <c r="D374" s="100">
        <f t="shared" ca="1" si="36"/>
        <v>-2.1748564904555678</v>
      </c>
      <c r="E374" s="100">
        <f t="shared" ca="1" si="31"/>
        <v>0.76506279985577419</v>
      </c>
      <c r="F374" s="18">
        <f t="shared" ca="1" si="33"/>
        <v>0</v>
      </c>
      <c r="G374" s="101">
        <f t="shared" ca="1" si="34"/>
        <v>1.0023816779914014</v>
      </c>
      <c r="H374" s="106">
        <f t="shared" ca="1" si="35"/>
        <v>97.754274951244682</v>
      </c>
      <c r="I374"/>
    </row>
    <row r="375" spans="2:9" x14ac:dyDescent="0.25">
      <c r="B375" s="99">
        <f t="shared" si="32"/>
        <v>4.1552511415524997E-2</v>
      </c>
      <c r="C375" s="100">
        <f t="shared" ca="1" si="36"/>
        <v>-0.47029402594489511</v>
      </c>
      <c r="D375" s="100">
        <f t="shared" ca="1" si="36"/>
        <v>0.92728669187636115</v>
      </c>
      <c r="E375" s="100">
        <f t="shared" ca="1" si="31"/>
        <v>0.98407088514619057</v>
      </c>
      <c r="F375" s="18">
        <f t="shared" ca="1" si="33"/>
        <v>0</v>
      </c>
      <c r="G375" s="101">
        <f t="shared" ca="1" si="34"/>
        <v>0.99848857113486122</v>
      </c>
      <c r="H375" s="106">
        <f t="shared" ca="1" si="35"/>
        <v>97.606526318392653</v>
      </c>
      <c r="I375"/>
    </row>
    <row r="376" spans="2:9" x14ac:dyDescent="0.25">
      <c r="B376" s="99">
        <f t="shared" si="32"/>
        <v>4.1666666666666546E-2</v>
      </c>
      <c r="C376" s="100">
        <f t="shared" ca="1" si="36"/>
        <v>-0.15993009583326057</v>
      </c>
      <c r="D376" s="100">
        <f t="shared" ca="1" si="36"/>
        <v>0.72676584750297479</v>
      </c>
      <c r="E376" s="100">
        <f t="shared" ca="1" si="31"/>
        <v>0.19551041091309784</v>
      </c>
      <c r="F376" s="18">
        <f t="shared" ca="1" si="33"/>
        <v>0</v>
      </c>
      <c r="G376" s="101">
        <f t="shared" ca="1" si="34"/>
        <v>0.99948237248135952</v>
      </c>
      <c r="H376" s="106">
        <f t="shared" ca="1" si="35"/>
        <v>97.556002494371342</v>
      </c>
      <c r="I376"/>
    </row>
    <row r="377" spans="2:9" x14ac:dyDescent="0.25">
      <c r="B377" s="99">
        <f t="shared" si="32"/>
        <v>4.1780821917808096E-2</v>
      </c>
      <c r="C377" s="100">
        <f t="shared" ca="1" si="36"/>
        <v>-0.88378783402731642</v>
      </c>
      <c r="D377" s="100">
        <f t="shared" ca="1" si="36"/>
        <v>0.10792518878588453</v>
      </c>
      <c r="E377" s="100">
        <f t="shared" ca="1" si="31"/>
        <v>0.74332808688331919</v>
      </c>
      <c r="F377" s="18">
        <f t="shared" ca="1" si="33"/>
        <v>0</v>
      </c>
      <c r="G377" s="101">
        <f t="shared" ca="1" si="34"/>
        <v>0.99716607765050291</v>
      </c>
      <c r="H377" s="106">
        <f t="shared" ca="1" si="35"/>
        <v>97.279536358574944</v>
      </c>
      <c r="I377"/>
    </row>
    <row r="378" spans="2:9" x14ac:dyDescent="0.25">
      <c r="B378" s="99">
        <f t="shared" si="32"/>
        <v>4.1894977168949646E-2</v>
      </c>
      <c r="C378" s="100">
        <f t="shared" ca="1" si="36"/>
        <v>1.412547590007307</v>
      </c>
      <c r="D378" s="100">
        <f t="shared" ca="1" si="36"/>
        <v>-0.28228669179952703</v>
      </c>
      <c r="E378" s="100">
        <f t="shared" ca="1" si="31"/>
        <v>0.22176734330773162</v>
      </c>
      <c r="F378" s="18">
        <f t="shared" ca="1" si="33"/>
        <v>0</v>
      </c>
      <c r="G378" s="101">
        <f t="shared" ca="1" si="34"/>
        <v>1.0045327491749043</v>
      </c>
      <c r="H378" s="106">
        <f t="shared" ca="1" si="35"/>
        <v>97.720480096739351</v>
      </c>
      <c r="I378"/>
    </row>
    <row r="379" spans="2:9" x14ac:dyDescent="0.25">
      <c r="B379" s="99">
        <f t="shared" si="32"/>
        <v>4.2009132420091196E-2</v>
      </c>
      <c r="C379" s="100">
        <f t="shared" ca="1" si="36"/>
        <v>0.28017211661790498</v>
      </c>
      <c r="D379" s="100">
        <f t="shared" ca="1" si="36"/>
        <v>-0.71936597123567481</v>
      </c>
      <c r="E379" s="100">
        <f t="shared" ca="1" si="31"/>
        <v>0.55154360844544148</v>
      </c>
      <c r="F379" s="18">
        <f t="shared" ca="1" si="33"/>
        <v>0</v>
      </c>
      <c r="G379" s="101">
        <f t="shared" ca="1" si="34"/>
        <v>1.0008932985240842</v>
      </c>
      <c r="H379" s="106">
        <f t="shared" ca="1" si="35"/>
        <v>97.807773657382569</v>
      </c>
      <c r="I379"/>
    </row>
    <row r="380" spans="2:9" x14ac:dyDescent="0.25">
      <c r="B380" s="99">
        <f t="shared" si="32"/>
        <v>4.2123287671232745E-2</v>
      </c>
      <c r="C380" s="100">
        <f t="shared" ca="1" si="36"/>
        <v>-1.5336900105467066</v>
      </c>
      <c r="D380" s="100">
        <f t="shared" ca="1" si="36"/>
        <v>0.11112206266261637</v>
      </c>
      <c r="E380" s="100">
        <f t="shared" ca="1" si="31"/>
        <v>0.19584553511069469</v>
      </c>
      <c r="F380" s="18">
        <f t="shared" ca="1" si="33"/>
        <v>0</v>
      </c>
      <c r="G380" s="101">
        <f t="shared" ca="1" si="34"/>
        <v>0.9950910092319315</v>
      </c>
      <c r="H380" s="106">
        <f t="shared" ca="1" si="35"/>
        <v>97.327636199453138</v>
      </c>
      <c r="I380"/>
    </row>
    <row r="381" spans="2:9" x14ac:dyDescent="0.25">
      <c r="B381" s="99">
        <f t="shared" si="32"/>
        <v>4.2237442922374295E-2</v>
      </c>
      <c r="C381" s="100">
        <f t="shared" ca="1" si="36"/>
        <v>-2.4364999262616038</v>
      </c>
      <c r="D381" s="100">
        <f t="shared" ca="1" si="36"/>
        <v>-1.7858383216662332</v>
      </c>
      <c r="E381" s="100">
        <f t="shared" ca="1" si="31"/>
        <v>0.20444468241419955</v>
      </c>
      <c r="F381" s="18">
        <f t="shared" ca="1" si="33"/>
        <v>0</v>
      </c>
      <c r="G381" s="101">
        <f t="shared" ca="1" si="34"/>
        <v>0.99221559710832152</v>
      </c>
      <c r="H381" s="106">
        <f t="shared" ca="1" si="35"/>
        <v>96.569998666781885</v>
      </c>
      <c r="I381"/>
    </row>
    <row r="382" spans="2:9" x14ac:dyDescent="0.25">
      <c r="B382" s="99">
        <f t="shared" si="32"/>
        <v>4.2351598173515845E-2</v>
      </c>
      <c r="C382" s="100">
        <f t="shared" ca="1" si="36"/>
        <v>0.97394149634055793</v>
      </c>
      <c r="D382" s="100">
        <f t="shared" ca="1" si="36"/>
        <v>-0.44497483031591401</v>
      </c>
      <c r="E382" s="100">
        <f t="shared" ca="1" si="31"/>
        <v>0.15780430590648398</v>
      </c>
      <c r="F382" s="18">
        <f t="shared" ca="1" si="33"/>
        <v>0</v>
      </c>
      <c r="G382" s="101">
        <f t="shared" ca="1" si="34"/>
        <v>1.0031215031924077</v>
      </c>
      <c r="H382" s="106">
        <f t="shared" ca="1" si="35"/>
        <v>96.871442225911053</v>
      </c>
      <c r="I382"/>
    </row>
    <row r="383" spans="2:9" x14ac:dyDescent="0.25">
      <c r="B383" s="99">
        <f t="shared" si="32"/>
        <v>4.2465753424657394E-2</v>
      </c>
      <c r="C383" s="100">
        <f t="shared" ca="1" si="36"/>
        <v>8.4112343756714836E-2</v>
      </c>
      <c r="D383" s="100">
        <f t="shared" ca="1" si="36"/>
        <v>1.1610427463892847</v>
      </c>
      <c r="E383" s="100">
        <f t="shared" ca="1" si="31"/>
        <v>7.4394015927302881E-2</v>
      </c>
      <c r="F383" s="18">
        <f t="shared" ca="1" si="33"/>
        <v>0</v>
      </c>
      <c r="G383" s="101">
        <f t="shared" ca="1" si="34"/>
        <v>1.0002645036056808</v>
      </c>
      <c r="H383" s="106">
        <f t="shared" ca="1" si="35"/>
        <v>96.897065071667299</v>
      </c>
      <c r="I383"/>
    </row>
    <row r="384" spans="2:9" x14ac:dyDescent="0.25">
      <c r="B384" s="99">
        <f t="shared" si="32"/>
        <v>4.2579908675798944E-2</v>
      </c>
      <c r="C384" s="100">
        <f t="shared" ca="1" si="36"/>
        <v>1.2023315321130212</v>
      </c>
      <c r="D384" s="100">
        <f t="shared" ca="1" si="36"/>
        <v>0.13350813787837978</v>
      </c>
      <c r="E384" s="100">
        <f t="shared" ca="1" si="31"/>
        <v>0.24827636590286328</v>
      </c>
      <c r="F384" s="18">
        <f t="shared" ca="1" si="33"/>
        <v>0</v>
      </c>
      <c r="G384" s="101">
        <f t="shared" ca="1" si="34"/>
        <v>1.0038561166308577</v>
      </c>
      <c r="H384" s="106">
        <f t="shared" ca="1" si="35"/>
        <v>97.270711455771462</v>
      </c>
      <c r="I384"/>
    </row>
    <row r="385" spans="2:9" x14ac:dyDescent="0.25">
      <c r="B385" s="99">
        <f t="shared" si="32"/>
        <v>4.2694063926940494E-2</v>
      </c>
      <c r="C385" s="100">
        <f t="shared" ca="1" si="36"/>
        <v>0.33044443625840358</v>
      </c>
      <c r="D385" s="100">
        <f t="shared" ca="1" si="36"/>
        <v>-0.78840912465238944</v>
      </c>
      <c r="E385" s="100">
        <f t="shared" ca="1" si="31"/>
        <v>0.9743075099811549</v>
      </c>
      <c r="F385" s="18">
        <f t="shared" ca="1" si="33"/>
        <v>0</v>
      </c>
      <c r="G385" s="101">
        <f t="shared" ca="1" si="34"/>
        <v>1.0010545935218802</v>
      </c>
      <c r="H385" s="106">
        <f t="shared" ca="1" si="35"/>
        <v>97.373292517941394</v>
      </c>
      <c r="I385"/>
    </row>
    <row r="386" spans="2:9" x14ac:dyDescent="0.25">
      <c r="B386" s="99">
        <f t="shared" si="32"/>
        <v>4.2808219178082044E-2</v>
      </c>
      <c r="C386" s="100">
        <f t="shared" ca="1" si="36"/>
        <v>4.8769379645818844E-2</v>
      </c>
      <c r="D386" s="100">
        <f t="shared" ca="1" si="36"/>
        <v>0.57523038776707835</v>
      </c>
      <c r="E386" s="100">
        <f t="shared" ca="1" si="31"/>
        <v>0.11194564106149807</v>
      </c>
      <c r="F386" s="18">
        <f t="shared" ca="1" si="33"/>
        <v>0</v>
      </c>
      <c r="G386" s="101">
        <f t="shared" ca="1" si="34"/>
        <v>1.0001511951215911</v>
      </c>
      <c r="H386" s="106">
        <f t="shared" ca="1" si="35"/>
        <v>97.38801488474337</v>
      </c>
      <c r="I386"/>
    </row>
    <row r="387" spans="2:9" x14ac:dyDescent="0.25">
      <c r="B387" s="99">
        <f t="shared" si="32"/>
        <v>4.2922374429223593E-2</v>
      </c>
      <c r="C387" s="100">
        <f t="shared" ca="1" si="36"/>
        <v>0.64384607867395971</v>
      </c>
      <c r="D387" s="100">
        <f t="shared" ca="1" si="36"/>
        <v>-0.39510723581770435</v>
      </c>
      <c r="E387" s="100">
        <f t="shared" ca="1" si="31"/>
        <v>2.9050821886061451E-2</v>
      </c>
      <c r="F387" s="18">
        <f t="shared" ca="1" si="33"/>
        <v>0</v>
      </c>
      <c r="G387" s="101">
        <f t="shared" ca="1" si="34"/>
        <v>1.002060705653059</v>
      </c>
      <c r="H387" s="106">
        <f t="shared" ca="1" si="35"/>
        <v>97.58870291755656</v>
      </c>
      <c r="I387"/>
    </row>
    <row r="388" spans="2:9" x14ac:dyDescent="0.25">
      <c r="B388" s="99">
        <f t="shared" si="32"/>
        <v>4.3036529680365143E-2</v>
      </c>
      <c r="C388" s="100">
        <f t="shared" ca="1" si="36"/>
        <v>-0.40122131395037286</v>
      </c>
      <c r="D388" s="100">
        <f t="shared" ca="1" si="36"/>
        <v>1.2903365131933242</v>
      </c>
      <c r="E388" s="100">
        <f t="shared" ca="1" si="31"/>
        <v>0.16663566188908341</v>
      </c>
      <c r="F388" s="18">
        <f t="shared" ca="1" si="33"/>
        <v>0</v>
      </c>
      <c r="G388" s="101">
        <f t="shared" ca="1" si="34"/>
        <v>0.99870966000738237</v>
      </c>
      <c r="H388" s="106">
        <f t="shared" ca="1" si="35"/>
        <v>97.462780311354351</v>
      </c>
      <c r="I388"/>
    </row>
    <row r="389" spans="2:9" x14ac:dyDescent="0.25">
      <c r="B389" s="99">
        <f t="shared" si="32"/>
        <v>4.3150684931506693E-2</v>
      </c>
      <c r="C389" s="100">
        <f t="shared" ca="1" si="36"/>
        <v>1.3246881280792877</v>
      </c>
      <c r="D389" s="100">
        <f t="shared" ca="1" si="36"/>
        <v>-0.20502511688391678</v>
      </c>
      <c r="E389" s="100">
        <f t="shared" ca="1" si="31"/>
        <v>1.3963221864210951E-2</v>
      </c>
      <c r="F389" s="18">
        <f t="shared" ca="1" si="33"/>
        <v>0</v>
      </c>
      <c r="G389" s="101">
        <f t="shared" ca="1" si="34"/>
        <v>1.0042498962395827</v>
      </c>
      <c r="H389" s="106">
        <f t="shared" ca="1" si="35"/>
        <v>97.876987014898859</v>
      </c>
      <c r="I389"/>
    </row>
    <row r="390" spans="2:9" x14ac:dyDescent="0.25">
      <c r="B390" s="99">
        <f t="shared" si="32"/>
        <v>4.3264840182648243E-2</v>
      </c>
      <c r="C390" s="100">
        <f t="shared" ca="1" si="36"/>
        <v>0.76606738730333745</v>
      </c>
      <c r="D390" s="100">
        <f t="shared" ca="1" si="36"/>
        <v>0.62348817664314993</v>
      </c>
      <c r="E390" s="100">
        <f t="shared" ca="1" si="31"/>
        <v>9.3034928778566339E-2</v>
      </c>
      <c r="F390" s="18">
        <f t="shared" ca="1" si="33"/>
        <v>0</v>
      </c>
      <c r="G390" s="101">
        <f t="shared" ca="1" si="34"/>
        <v>1.0024533462803649</v>
      </c>
      <c r="H390" s="106">
        <f t="shared" ca="1" si="35"/>
        <v>98.117113156925186</v>
      </c>
      <c r="I390"/>
    </row>
    <row r="391" spans="2:9" x14ac:dyDescent="0.25">
      <c r="B391" s="99">
        <f t="shared" si="32"/>
        <v>4.3378995433789792E-2</v>
      </c>
      <c r="C391" s="100">
        <f t="shared" ca="1" si="36"/>
        <v>0.15375348993984517</v>
      </c>
      <c r="D391" s="100">
        <f t="shared" ca="1" si="36"/>
        <v>0.68643203121609986</v>
      </c>
      <c r="E391" s="100">
        <f t="shared" ca="1" si="31"/>
        <v>8.4774142620000603E-2</v>
      </c>
      <c r="F391" s="18">
        <f t="shared" ca="1" si="33"/>
        <v>0</v>
      </c>
      <c r="G391" s="101">
        <f t="shared" ca="1" si="34"/>
        <v>1.0004878086028606</v>
      </c>
      <c r="H391" s="106">
        <f t="shared" ca="1" si="35"/>
        <v>98.164975528810984</v>
      </c>
      <c r="I391"/>
    </row>
    <row r="392" spans="2:9" x14ac:dyDescent="0.25">
      <c r="B392" s="99">
        <f t="shared" si="32"/>
        <v>4.3493150684931342E-2</v>
      </c>
      <c r="C392" s="100">
        <f t="shared" ca="1" si="36"/>
        <v>-0.27165810934093315</v>
      </c>
      <c r="D392" s="100">
        <f t="shared" ca="1" si="36"/>
        <v>-0.52310042519820854</v>
      </c>
      <c r="E392" s="100">
        <f t="shared" ca="1" si="31"/>
        <v>0.95441907859664687</v>
      </c>
      <c r="F392" s="18">
        <f t="shared" ca="1" si="33"/>
        <v>0</v>
      </c>
      <c r="G392" s="101">
        <f t="shared" ca="1" si="34"/>
        <v>0.99912449971128259</v>
      </c>
      <c r="H392" s="106">
        <f t="shared" ca="1" si="35"/>
        <v>98.079032064393573</v>
      </c>
      <c r="I392"/>
    </row>
    <row r="393" spans="2:9" x14ac:dyDescent="0.25">
      <c r="B393" s="99">
        <f t="shared" si="32"/>
        <v>4.3607305936072892E-2</v>
      </c>
      <c r="C393" s="100">
        <f t="shared" ca="1" si="36"/>
        <v>0.13486328498402145</v>
      </c>
      <c r="D393" s="100">
        <f t="shared" ca="1" si="36"/>
        <v>2.5931967684300616E-2</v>
      </c>
      <c r="E393" s="100">
        <f t="shared" ca="1" si="31"/>
        <v>0.30141346253790946</v>
      </c>
      <c r="F393" s="18">
        <f t="shared" ca="1" si="33"/>
        <v>0</v>
      </c>
      <c r="G393" s="101">
        <f t="shared" ca="1" si="34"/>
        <v>1.0004272320543741</v>
      </c>
      <c r="H393" s="106">
        <f t="shared" ca="1" si="35"/>
        <v>98.120934570753462</v>
      </c>
      <c r="I393"/>
    </row>
    <row r="394" spans="2:9" x14ac:dyDescent="0.25">
      <c r="B394" s="99">
        <f t="shared" si="32"/>
        <v>4.3721461187214442E-2</v>
      </c>
      <c r="C394" s="100">
        <f t="shared" ca="1" si="36"/>
        <v>0.32739080779720098</v>
      </c>
      <c r="D394" s="100">
        <f t="shared" ca="1" si="36"/>
        <v>1.1779889064200688</v>
      </c>
      <c r="E394" s="100">
        <f t="shared" ca="1" si="31"/>
        <v>0.57706367101708267</v>
      </c>
      <c r="F394" s="18">
        <f t="shared" ca="1" si="33"/>
        <v>0</v>
      </c>
      <c r="G394" s="101">
        <f t="shared" ca="1" si="34"/>
        <v>1.0010447954406902</v>
      </c>
      <c r="H394" s="106">
        <f t="shared" ca="1" si="35"/>
        <v>98.223450875829258</v>
      </c>
      <c r="I394"/>
    </row>
    <row r="395" spans="2:9" x14ac:dyDescent="0.25">
      <c r="B395" s="99">
        <f t="shared" si="32"/>
        <v>4.3835616438355991E-2</v>
      </c>
      <c r="C395" s="100">
        <f t="shared" ca="1" si="36"/>
        <v>-0.20586867321981117</v>
      </c>
      <c r="D395" s="100">
        <f t="shared" ca="1" si="36"/>
        <v>0.76370497481548227</v>
      </c>
      <c r="E395" s="100">
        <f t="shared" ca="1" si="31"/>
        <v>0.8265367057064692</v>
      </c>
      <c r="F395" s="18">
        <f t="shared" ca="1" si="33"/>
        <v>0</v>
      </c>
      <c r="G395" s="101">
        <f t="shared" ca="1" si="34"/>
        <v>0.9993352124374637</v>
      </c>
      <c r="H395" s="106">
        <f t="shared" ca="1" si="35"/>
        <v>98.158153147337615</v>
      </c>
      <c r="I395"/>
    </row>
    <row r="396" spans="2:9" x14ac:dyDescent="0.25">
      <c r="B396" s="99">
        <f t="shared" si="32"/>
        <v>4.3949771689497541E-2</v>
      </c>
      <c r="C396" s="100">
        <f t="shared" ca="1" si="36"/>
        <v>-0.89899685917771421</v>
      </c>
      <c r="D396" s="100">
        <f t="shared" ca="1" si="36"/>
        <v>-3.4517597669037059E-2</v>
      </c>
      <c r="E396" s="100">
        <f t="shared" ref="E396:E459" ca="1" si="37">RAND()</f>
        <v>0.49436993379626237</v>
      </c>
      <c r="F396" s="18">
        <f t="shared" ca="1" si="33"/>
        <v>0</v>
      </c>
      <c r="G396" s="101">
        <f t="shared" ca="1" si="34"/>
        <v>0.99711746744133412</v>
      </c>
      <c r="H396" s="106">
        <f t="shared" ca="1" si="35"/>
        <v>97.875209074991901</v>
      </c>
      <c r="I396"/>
    </row>
    <row r="397" spans="2:9" x14ac:dyDescent="0.25">
      <c r="B397" s="99">
        <f t="shared" ref="B397:B460" si="38">B396+$C$6</f>
        <v>4.4063926940639091E-2</v>
      </c>
      <c r="C397" s="100">
        <f t="shared" ca="1" si="36"/>
        <v>-1.9802882889052853</v>
      </c>
      <c r="D397" s="100">
        <f t="shared" ca="1" si="36"/>
        <v>-0.52044242693227716</v>
      </c>
      <c r="E397" s="100">
        <f t="shared" ca="1" si="37"/>
        <v>3.8893493528435075E-2</v>
      </c>
      <c r="F397" s="18">
        <f t="shared" ref="F397:F460" ca="1" si="39">IF($F$3*$C$6&gt;E397,1,0)</f>
        <v>0</v>
      </c>
      <c r="G397" s="101">
        <f t="shared" ref="G397:G460" ca="1" si="40">EXP(($F$6-0.5*$C$5^2-$F$3*$F$4)*$C$6+($C$5*C397*$C$6^0.5)+($F$4+$F$5*D397)*F397)</f>
        <v>0.99366757225638347</v>
      </c>
      <c r="H397" s="106">
        <f t="shared" ref="H397:H460" ca="1" si="41">G397*H396</f>
        <v>97.255421385633156</v>
      </c>
      <c r="I397"/>
    </row>
    <row r="398" spans="2:9" x14ac:dyDescent="0.25">
      <c r="B398" s="99">
        <f t="shared" si="38"/>
        <v>4.417808219178064E-2</v>
      </c>
      <c r="C398" s="100">
        <f t="shared" ca="1" si="36"/>
        <v>-0.86328100223909132</v>
      </c>
      <c r="D398" s="100">
        <f t="shared" ca="1" si="36"/>
        <v>-0.24994278646772727</v>
      </c>
      <c r="E398" s="100">
        <f t="shared" ca="1" si="37"/>
        <v>0.5323095925734056</v>
      </c>
      <c r="F398" s="18">
        <f t="shared" ca="1" si="39"/>
        <v>0</v>
      </c>
      <c r="G398" s="101">
        <f t="shared" ca="1" si="40"/>
        <v>0.99723162415553912</v>
      </c>
      <c r="H398" s="106">
        <f t="shared" ca="1" si="41"/>
        <v>96.986181826326302</v>
      </c>
      <c r="I398"/>
    </row>
    <row r="399" spans="2:9" x14ac:dyDescent="0.25">
      <c r="B399" s="99">
        <f t="shared" si="38"/>
        <v>4.429223744292219E-2</v>
      </c>
      <c r="C399" s="100">
        <f t="shared" ca="1" si="36"/>
        <v>0.14334545994643122</v>
      </c>
      <c r="D399" s="100">
        <f t="shared" ca="1" si="36"/>
        <v>-0.19463072931102943</v>
      </c>
      <c r="E399" s="100">
        <f t="shared" ca="1" si="37"/>
        <v>0.93330441548169674</v>
      </c>
      <c r="F399" s="18">
        <f t="shared" ca="1" si="39"/>
        <v>0</v>
      </c>
      <c r="G399" s="101">
        <f t="shared" ca="1" si="40"/>
        <v>1.0004544319875315</v>
      </c>
      <c r="H399" s="106">
        <f t="shared" ca="1" si="41"/>
        <v>97.030255449696725</v>
      </c>
      <c r="I399"/>
    </row>
    <row r="400" spans="2:9" x14ac:dyDescent="0.25">
      <c r="B400" s="99">
        <f t="shared" si="38"/>
        <v>4.440639269406374E-2</v>
      </c>
      <c r="C400" s="100">
        <f t="shared" ca="1" si="36"/>
        <v>2.5537883630022407</v>
      </c>
      <c r="D400" s="100">
        <f t="shared" ca="1" si="36"/>
        <v>1.1904535313078668</v>
      </c>
      <c r="E400" s="100">
        <f t="shared" ca="1" si="37"/>
        <v>0.80148107772076127</v>
      </c>
      <c r="F400" s="18">
        <f t="shared" ca="1" si="39"/>
        <v>0</v>
      </c>
      <c r="G400" s="101">
        <f t="shared" ca="1" si="40"/>
        <v>1.0082140825879231</v>
      </c>
      <c r="H400" s="106">
        <f t="shared" ca="1" si="41"/>
        <v>97.827269981487817</v>
      </c>
      <c r="I400"/>
    </row>
    <row r="401" spans="2:9" x14ac:dyDescent="0.25">
      <c r="B401" s="99">
        <f t="shared" si="38"/>
        <v>4.452054794520529E-2</v>
      </c>
      <c r="C401" s="100">
        <f t="shared" ca="1" si="36"/>
        <v>0.83129634731449187</v>
      </c>
      <c r="D401" s="100">
        <f t="shared" ca="1" si="36"/>
        <v>-2.3214852262753993E-3</v>
      </c>
      <c r="E401" s="100">
        <f t="shared" ca="1" si="37"/>
        <v>0.61498659452185045</v>
      </c>
      <c r="F401" s="18">
        <f t="shared" ca="1" si="39"/>
        <v>0</v>
      </c>
      <c r="G401" s="101">
        <f t="shared" ca="1" si="40"/>
        <v>1.0026629597696888</v>
      </c>
      <c r="H401" s="106">
        <f t="shared" ca="1" si="41"/>
        <v>98.087780065827005</v>
      </c>
      <c r="I401"/>
    </row>
    <row r="402" spans="2:9" x14ac:dyDescent="0.25">
      <c r="B402" s="99">
        <f t="shared" si="38"/>
        <v>4.4634703196346839E-2</v>
      </c>
      <c r="C402" s="100">
        <f t="shared" ca="1" si="36"/>
        <v>-0.52645987125288229</v>
      </c>
      <c r="D402" s="100">
        <f t="shared" ca="1" si="36"/>
        <v>-4.4877879190607928E-2</v>
      </c>
      <c r="E402" s="100">
        <f t="shared" ca="1" si="37"/>
        <v>0.93754055287725624</v>
      </c>
      <c r="F402" s="18">
        <f t="shared" ca="1" si="39"/>
        <v>0</v>
      </c>
      <c r="G402" s="101">
        <f t="shared" ca="1" si="40"/>
        <v>0.99830883081623467</v>
      </c>
      <c r="H402" s="106">
        <f t="shared" ca="1" si="41"/>
        <v>97.921897034875727</v>
      </c>
      <c r="I402"/>
    </row>
    <row r="403" spans="2:9" x14ac:dyDescent="0.25">
      <c r="B403" s="99">
        <f t="shared" si="38"/>
        <v>4.4748858447488389E-2</v>
      </c>
      <c r="C403" s="100">
        <f t="shared" ca="1" si="36"/>
        <v>-2.5210829335264862</v>
      </c>
      <c r="D403" s="100">
        <f t="shared" ca="1" si="36"/>
        <v>0.41962948671425693</v>
      </c>
      <c r="E403" s="100">
        <f t="shared" ca="1" si="37"/>
        <v>0.82232847543690912</v>
      </c>
      <c r="F403" s="18">
        <f t="shared" ca="1" si="39"/>
        <v>0</v>
      </c>
      <c r="G403" s="101">
        <f t="shared" ca="1" si="40"/>
        <v>0.99194662979623727</v>
      </c>
      <c r="H403" s="106">
        <f t="shared" ca="1" si="41"/>
        <v>97.133295746999138</v>
      </c>
      <c r="I403"/>
    </row>
    <row r="404" spans="2:9" x14ac:dyDescent="0.25">
      <c r="B404" s="99">
        <f t="shared" si="38"/>
        <v>4.4863013698629939E-2</v>
      </c>
      <c r="C404" s="100">
        <f t="shared" ca="1" si="36"/>
        <v>0.94791403171257116</v>
      </c>
      <c r="D404" s="100">
        <f t="shared" ca="1" si="36"/>
        <v>-1.5703835742897354</v>
      </c>
      <c r="E404" s="100">
        <f t="shared" ca="1" si="37"/>
        <v>0.42844868372280515</v>
      </c>
      <c r="F404" s="18">
        <f t="shared" ca="1" si="39"/>
        <v>0</v>
      </c>
      <c r="G404" s="101">
        <f t="shared" ca="1" si="40"/>
        <v>1.0030378203369084</v>
      </c>
      <c r="H404" s="106">
        <f t="shared" ca="1" si="41"/>
        <v>97.428369248210302</v>
      </c>
      <c r="I404"/>
    </row>
    <row r="405" spans="2:9" x14ac:dyDescent="0.25">
      <c r="B405" s="99">
        <f t="shared" si="38"/>
        <v>4.4977168949771489E-2</v>
      </c>
      <c r="C405" s="100">
        <f t="shared" ca="1" si="36"/>
        <v>-0.49193658924195915</v>
      </c>
      <c r="D405" s="100">
        <f t="shared" ca="1" si="36"/>
        <v>-0.5449624040920753</v>
      </c>
      <c r="E405" s="100">
        <f t="shared" ca="1" si="37"/>
        <v>0.67820151576024013</v>
      </c>
      <c r="F405" s="18">
        <f t="shared" ca="1" si="39"/>
        <v>0</v>
      </c>
      <c r="G405" s="101">
        <f t="shared" ca="1" si="40"/>
        <v>0.99841930739576168</v>
      </c>
      <c r="H405" s="106">
        <f t="shared" ca="1" si="41"/>
        <v>97.274364945496657</v>
      </c>
      <c r="I405"/>
    </row>
    <row r="406" spans="2:9" x14ac:dyDescent="0.25">
      <c r="B406" s="99">
        <f t="shared" si="38"/>
        <v>4.5091324200913038E-2</v>
      </c>
      <c r="C406" s="100">
        <f t="shared" ca="1" si="36"/>
        <v>-0.47645130507589784</v>
      </c>
      <c r="D406" s="100">
        <f t="shared" ca="1" si="36"/>
        <v>-0.65679387262207456</v>
      </c>
      <c r="E406" s="100">
        <f t="shared" ca="1" si="37"/>
        <v>1.6709098349670048E-2</v>
      </c>
      <c r="F406" s="18">
        <f t="shared" ca="1" si="39"/>
        <v>0</v>
      </c>
      <c r="G406" s="101">
        <f t="shared" ca="1" si="40"/>
        <v>0.9984688652084619</v>
      </c>
      <c r="H406" s="106">
        <f t="shared" ca="1" si="41"/>
        <v>97.125424781003829</v>
      </c>
      <c r="I406"/>
    </row>
    <row r="407" spans="2:9" x14ac:dyDescent="0.25">
      <c r="B407" s="99">
        <f t="shared" si="38"/>
        <v>4.5205479452054588E-2</v>
      </c>
      <c r="C407" s="100">
        <f t="shared" ca="1" si="36"/>
        <v>1.7325464796158485</v>
      </c>
      <c r="D407" s="100">
        <f t="shared" ca="1" si="36"/>
        <v>0.75572415880742483</v>
      </c>
      <c r="E407" s="100">
        <f t="shared" ca="1" si="37"/>
        <v>0.39711898477983265</v>
      </c>
      <c r="F407" s="18">
        <f t="shared" ca="1" si="39"/>
        <v>0</v>
      </c>
      <c r="G407" s="101">
        <f t="shared" ca="1" si="40"/>
        <v>1.0055636206402716</v>
      </c>
      <c r="H407" s="106">
        <f t="shared" ca="1" si="41"/>
        <v>97.665793799010572</v>
      </c>
      <c r="I407"/>
    </row>
    <row r="408" spans="2:9" x14ac:dyDescent="0.25">
      <c r="B408" s="99">
        <f t="shared" si="38"/>
        <v>4.5319634703196138E-2</v>
      </c>
      <c r="C408" s="100">
        <f t="shared" ca="1" si="36"/>
        <v>-0.94653614723938517</v>
      </c>
      <c r="D408" s="100">
        <f t="shared" ca="1" si="36"/>
        <v>0.88595015768078156</v>
      </c>
      <c r="E408" s="100">
        <f t="shared" ca="1" si="37"/>
        <v>0.61009541644949472</v>
      </c>
      <c r="F408" s="18">
        <f t="shared" ca="1" si="39"/>
        <v>0</v>
      </c>
      <c r="G408" s="101">
        <f t="shared" ca="1" si="40"/>
        <v>0.99696554038913177</v>
      </c>
      <c r="H408" s="106">
        <f t="shared" ca="1" si="41"/>
        <v>97.369430892364093</v>
      </c>
      <c r="I408"/>
    </row>
    <row r="409" spans="2:9" x14ac:dyDescent="0.25">
      <c r="B409" s="99">
        <f t="shared" si="38"/>
        <v>4.5433789954337687E-2</v>
      </c>
      <c r="C409" s="100">
        <f t="shared" ca="1" si="36"/>
        <v>-1.7732600099407136</v>
      </c>
      <c r="D409" s="100">
        <f t="shared" ca="1" si="36"/>
        <v>-0.46384002416743897</v>
      </c>
      <c r="E409" s="100">
        <f t="shared" ca="1" si="37"/>
        <v>0.49505759197344368</v>
      </c>
      <c r="F409" s="18">
        <f t="shared" ca="1" si="39"/>
        <v>0</v>
      </c>
      <c r="G409" s="101">
        <f t="shared" ca="1" si="40"/>
        <v>0.99432717749316624</v>
      </c>
      <c r="H409" s="106">
        <f t="shared" ca="1" si="41"/>
        <v>96.81707139332029</v>
      </c>
      <c r="I409"/>
    </row>
    <row r="410" spans="2:9" x14ac:dyDescent="0.25">
      <c r="B410" s="99">
        <f t="shared" si="38"/>
        <v>4.5547945205479237E-2</v>
      </c>
      <c r="C410" s="100">
        <f t="shared" ca="1" si="36"/>
        <v>0.67832615968654864</v>
      </c>
      <c r="D410" s="100">
        <f t="shared" ca="1" si="36"/>
        <v>1.3919452612753958</v>
      </c>
      <c r="E410" s="100">
        <f t="shared" ca="1" si="37"/>
        <v>0.18703052294753508</v>
      </c>
      <c r="F410" s="18">
        <f t="shared" ca="1" si="39"/>
        <v>0</v>
      </c>
      <c r="G410" s="101">
        <f t="shared" ca="1" si="40"/>
        <v>1.0021714586560306</v>
      </c>
      <c r="H410" s="106">
        <f t="shared" ca="1" si="41"/>
        <v>97.027305661048857</v>
      </c>
      <c r="I410"/>
    </row>
    <row r="411" spans="2:9" x14ac:dyDescent="0.25">
      <c r="B411" s="99">
        <f t="shared" si="38"/>
        <v>4.5662100456620787E-2</v>
      </c>
      <c r="C411" s="100">
        <f t="shared" ca="1" si="36"/>
        <v>-0.26586008061713073</v>
      </c>
      <c r="D411" s="100">
        <f t="shared" ca="1" si="36"/>
        <v>-0.80287804848921951</v>
      </c>
      <c r="E411" s="100">
        <f t="shared" ca="1" si="37"/>
        <v>0.66383666535616714</v>
      </c>
      <c r="F411" s="18">
        <f t="shared" ca="1" si="39"/>
        <v>0</v>
      </c>
      <c r="G411" s="101">
        <f t="shared" ca="1" si="40"/>
        <v>0.99914306805677622</v>
      </c>
      <c r="H411" s="106">
        <f t="shared" ca="1" si="41"/>
        <v>96.944159863462971</v>
      </c>
      <c r="I411"/>
    </row>
    <row r="412" spans="2:9" x14ac:dyDescent="0.25">
      <c r="B412" s="99">
        <f t="shared" si="38"/>
        <v>4.5776255707762337E-2</v>
      </c>
      <c r="C412" s="100">
        <f t="shared" ca="1" si="36"/>
        <v>-0.5895776666875463</v>
      </c>
      <c r="D412" s="100">
        <f t="shared" ca="1" si="36"/>
        <v>1.1105112207587808</v>
      </c>
      <c r="E412" s="100">
        <f t="shared" ca="1" si="37"/>
        <v>0.19317623934187722</v>
      </c>
      <c r="F412" s="18">
        <f t="shared" ca="1" si="39"/>
        <v>0</v>
      </c>
      <c r="G412" s="101">
        <f t="shared" ca="1" si="40"/>
        <v>0.99810688167753736</v>
      </c>
      <c r="H412" s="106">
        <f t="shared" ca="1" si="41"/>
        <v>96.760633098169706</v>
      </c>
      <c r="I412"/>
    </row>
    <row r="413" spans="2:9" x14ac:dyDescent="0.25">
      <c r="B413" s="99">
        <f t="shared" si="38"/>
        <v>4.5890410958903886E-2</v>
      </c>
      <c r="C413" s="100">
        <f t="shared" ca="1" si="36"/>
        <v>1.0951998774544336</v>
      </c>
      <c r="D413" s="100">
        <f t="shared" ca="1" si="36"/>
        <v>9.8625605460256338E-2</v>
      </c>
      <c r="E413" s="100">
        <f t="shared" ca="1" si="37"/>
        <v>0.50178865797994376</v>
      </c>
      <c r="F413" s="18">
        <f t="shared" ca="1" si="39"/>
        <v>0</v>
      </c>
      <c r="G413" s="101">
        <f t="shared" ca="1" si="40"/>
        <v>1.0035114621573127</v>
      </c>
      <c r="H413" s="106">
        <f t="shared" ca="1" si="41"/>
        <v>97.100404399611548</v>
      </c>
      <c r="I413"/>
    </row>
    <row r="414" spans="2:9" x14ac:dyDescent="0.25">
      <c r="B414" s="99">
        <f t="shared" si="38"/>
        <v>4.6004566210045436E-2</v>
      </c>
      <c r="C414" s="100">
        <f t="shared" ca="1" si="36"/>
        <v>0.520909679835313</v>
      </c>
      <c r="D414" s="100">
        <f t="shared" ca="1" si="36"/>
        <v>2.0554762159008533</v>
      </c>
      <c r="E414" s="100">
        <f t="shared" ca="1" si="37"/>
        <v>0.61314040918520529</v>
      </c>
      <c r="F414" s="18">
        <f t="shared" ca="1" si="39"/>
        <v>0</v>
      </c>
      <c r="G414" s="101">
        <f t="shared" ca="1" si="40"/>
        <v>1.0016659229126725</v>
      </c>
      <c r="H414" s="106">
        <f t="shared" ca="1" si="41"/>
        <v>97.262166188130635</v>
      </c>
      <c r="I414"/>
    </row>
    <row r="415" spans="2:9" x14ac:dyDescent="0.25">
      <c r="B415" s="99">
        <f t="shared" si="38"/>
        <v>4.6118721461186986E-2</v>
      </c>
      <c r="C415" s="100">
        <f t="shared" ca="1" si="36"/>
        <v>1.0449002729728818</v>
      </c>
      <c r="D415" s="100">
        <f t="shared" ca="1" si="36"/>
        <v>-0.35286348065710627</v>
      </c>
      <c r="E415" s="100">
        <f t="shared" ca="1" si="37"/>
        <v>0.35042128684751916</v>
      </c>
      <c r="F415" s="18">
        <f t="shared" ca="1" si="39"/>
        <v>0</v>
      </c>
      <c r="G415" s="101">
        <f t="shared" ca="1" si="40"/>
        <v>1.0033496835472102</v>
      </c>
      <c r="H415" s="106">
        <f t="shared" ca="1" si="41"/>
        <v>97.587963665977043</v>
      </c>
      <c r="I415"/>
    </row>
    <row r="416" spans="2:9" x14ac:dyDescent="0.25">
      <c r="B416" s="99">
        <f t="shared" si="38"/>
        <v>4.6232876712328536E-2</v>
      </c>
      <c r="C416" s="100">
        <f t="shared" ref="C416:D479" ca="1" si="42">NORMINV(RAND(),0,1)</f>
        <v>-0.85384044723468833</v>
      </c>
      <c r="D416" s="100">
        <f t="shared" ca="1" si="42"/>
        <v>2.2173662728164345</v>
      </c>
      <c r="E416" s="100">
        <f t="shared" ca="1" si="37"/>
        <v>0.60377157501831835</v>
      </c>
      <c r="F416" s="18">
        <f t="shared" ca="1" si="39"/>
        <v>0</v>
      </c>
      <c r="G416" s="101">
        <f t="shared" ca="1" si="40"/>
        <v>0.99726180068852999</v>
      </c>
      <c r="H416" s="106">
        <f t="shared" ca="1" si="41"/>
        <v>97.320748371059111</v>
      </c>
      <c r="I416"/>
    </row>
    <row r="417" spans="2:9" x14ac:dyDescent="0.25">
      <c r="B417" s="99">
        <f t="shared" si="38"/>
        <v>4.6347031963470085E-2</v>
      </c>
      <c r="C417" s="100">
        <f t="shared" ca="1" si="42"/>
        <v>-9.0296907728770748E-2</v>
      </c>
      <c r="D417" s="100">
        <f t="shared" ca="1" si="42"/>
        <v>-0.23742813937133178</v>
      </c>
      <c r="E417" s="100">
        <f t="shared" ca="1" si="37"/>
        <v>0.13104421847234105</v>
      </c>
      <c r="F417" s="18">
        <f t="shared" ca="1" si="39"/>
        <v>0</v>
      </c>
      <c r="G417" s="101">
        <f t="shared" ca="1" si="40"/>
        <v>0.99970547737038762</v>
      </c>
      <c r="H417" s="106">
        <f t="shared" ca="1" si="41"/>
        <v>97.29208520833302</v>
      </c>
      <c r="I417"/>
    </row>
    <row r="418" spans="2:9" x14ac:dyDescent="0.25">
      <c r="B418" s="99">
        <f t="shared" si="38"/>
        <v>4.6461187214611635E-2</v>
      </c>
      <c r="C418" s="100">
        <f t="shared" ca="1" si="42"/>
        <v>-0.51386678023845889</v>
      </c>
      <c r="D418" s="100">
        <f t="shared" ca="1" si="42"/>
        <v>0.19559138308977708</v>
      </c>
      <c r="E418" s="100">
        <f t="shared" ca="1" si="37"/>
        <v>0.18127000290608963</v>
      </c>
      <c r="F418" s="18">
        <f t="shared" ca="1" si="39"/>
        <v>0</v>
      </c>
      <c r="G418" s="101">
        <f t="shared" ca="1" si="40"/>
        <v>0.99834912804879583</v>
      </c>
      <c r="H418" s="106">
        <f t="shared" ca="1" si="41"/>
        <v>97.131468433788413</v>
      </c>
      <c r="I418"/>
    </row>
    <row r="419" spans="2:9" x14ac:dyDescent="0.25">
      <c r="B419" s="99">
        <f t="shared" si="38"/>
        <v>4.6575342465753185E-2</v>
      </c>
      <c r="C419" s="100">
        <f t="shared" ca="1" si="42"/>
        <v>-0.81142843555426225</v>
      </c>
      <c r="D419" s="100">
        <f t="shared" ca="1" si="42"/>
        <v>-5.9619651437969878E-2</v>
      </c>
      <c r="E419" s="100">
        <f t="shared" ca="1" si="37"/>
        <v>0.26098079068892766</v>
      </c>
      <c r="F419" s="18">
        <f t="shared" ca="1" si="39"/>
        <v>0</v>
      </c>
      <c r="G419" s="101">
        <f t="shared" ca="1" si="40"/>
        <v>0.99739738104708275</v>
      </c>
      <c r="H419" s="106">
        <f t="shared" ca="1" si="41"/>
        <v>96.878672233117953</v>
      </c>
      <c r="I419"/>
    </row>
    <row r="420" spans="2:9" x14ac:dyDescent="0.25">
      <c r="B420" s="99">
        <f t="shared" si="38"/>
        <v>4.6689497716894734E-2</v>
      </c>
      <c r="C420" s="100">
        <f t="shared" ca="1" si="42"/>
        <v>0.76874584920005873</v>
      </c>
      <c r="D420" s="100">
        <f t="shared" ca="1" si="42"/>
        <v>0.13033513823756948</v>
      </c>
      <c r="E420" s="100">
        <f t="shared" ca="1" si="37"/>
        <v>0.9237345721117034</v>
      </c>
      <c r="F420" s="18">
        <f t="shared" ca="1" si="39"/>
        <v>0</v>
      </c>
      <c r="G420" s="101">
        <f t="shared" ca="1" si="40"/>
        <v>1.0024619526641434</v>
      </c>
      <c r="H420" s="106">
        <f t="shared" ca="1" si="41"/>
        <v>97.117182938320951</v>
      </c>
      <c r="I420"/>
    </row>
    <row r="421" spans="2:9" x14ac:dyDescent="0.25">
      <c r="B421" s="99">
        <f t="shared" si="38"/>
        <v>4.6803652968036284E-2</v>
      </c>
      <c r="C421" s="100">
        <f t="shared" ca="1" si="42"/>
        <v>2.4638939066790044</v>
      </c>
      <c r="D421" s="100">
        <f t="shared" ca="1" si="42"/>
        <v>0.59369540394982323</v>
      </c>
      <c r="E421" s="100">
        <f t="shared" ca="1" si="37"/>
        <v>0.10259318305203458</v>
      </c>
      <c r="F421" s="18">
        <f t="shared" ca="1" si="39"/>
        <v>0</v>
      </c>
      <c r="G421" s="101">
        <f t="shared" ca="1" si="40"/>
        <v>1.0079236185944429</v>
      </c>
      <c r="H421" s="106">
        <f t="shared" ca="1" si="41"/>
        <v>97.886702454890951</v>
      </c>
      <c r="I421"/>
    </row>
    <row r="422" spans="2:9" x14ac:dyDescent="0.25">
      <c r="B422" s="99">
        <f t="shared" si="38"/>
        <v>4.6917808219177834E-2</v>
      </c>
      <c r="C422" s="100">
        <f t="shared" ca="1" si="42"/>
        <v>-0.66121856434619986</v>
      </c>
      <c r="D422" s="100">
        <f t="shared" ca="1" si="42"/>
        <v>-1.5505702322116122</v>
      </c>
      <c r="E422" s="100">
        <f t="shared" ca="1" si="37"/>
        <v>0.40390813575265166</v>
      </c>
      <c r="F422" s="18">
        <f t="shared" ca="1" si="39"/>
        <v>0</v>
      </c>
      <c r="G422" s="101">
        <f t="shared" ca="1" si="40"/>
        <v>0.99787771186592522</v>
      </c>
      <c r="H422" s="106">
        <f t="shared" ca="1" si="41"/>
        <v>97.678958667787228</v>
      </c>
      <c r="I422"/>
    </row>
    <row r="423" spans="2:9" x14ac:dyDescent="0.25">
      <c r="B423" s="99">
        <f t="shared" si="38"/>
        <v>4.7031963470319384E-2</v>
      </c>
      <c r="C423" s="100">
        <f t="shared" ca="1" si="42"/>
        <v>-1.672560756560415E-2</v>
      </c>
      <c r="D423" s="100">
        <f t="shared" ca="1" si="42"/>
        <v>-0.90194589574821293</v>
      </c>
      <c r="E423" s="100">
        <f t="shared" ca="1" si="37"/>
        <v>0.78251124210744538</v>
      </c>
      <c r="F423" s="18">
        <f t="shared" ca="1" si="39"/>
        <v>0</v>
      </c>
      <c r="G423" s="101">
        <f t="shared" ca="1" si="40"/>
        <v>0.99994125408542234</v>
      </c>
      <c r="H423" s="106">
        <f t="shared" ca="1" si="41"/>
        <v>97.673220428025289</v>
      </c>
      <c r="I423"/>
    </row>
    <row r="424" spans="2:9" x14ac:dyDescent="0.25">
      <c r="B424" s="99">
        <f t="shared" si="38"/>
        <v>4.7146118721460933E-2</v>
      </c>
      <c r="C424" s="100">
        <f t="shared" ca="1" si="42"/>
        <v>1.1829797585960478</v>
      </c>
      <c r="D424" s="100">
        <f t="shared" ca="1" si="42"/>
        <v>-0.47448907025682274</v>
      </c>
      <c r="E424" s="100">
        <f t="shared" ca="1" si="37"/>
        <v>0.12150310567039768</v>
      </c>
      <c r="F424" s="18">
        <f t="shared" ca="1" si="39"/>
        <v>0</v>
      </c>
      <c r="G424" s="101">
        <f t="shared" ca="1" si="40"/>
        <v>1.0037938510599291</v>
      </c>
      <c r="H424" s="106">
        <f t="shared" ca="1" si="41"/>
        <v>98.043778078872847</v>
      </c>
      <c r="I424"/>
    </row>
    <row r="425" spans="2:9" x14ac:dyDescent="0.25">
      <c r="B425" s="99">
        <f t="shared" si="38"/>
        <v>4.7260273972602483E-2</v>
      </c>
      <c r="C425" s="100">
        <f t="shared" ca="1" si="42"/>
        <v>0.42850388126680627</v>
      </c>
      <c r="D425" s="100">
        <f t="shared" ca="1" si="42"/>
        <v>0.25352846932946704</v>
      </c>
      <c r="E425" s="100">
        <f t="shared" ca="1" si="37"/>
        <v>0.4975735937384842</v>
      </c>
      <c r="F425" s="18">
        <f t="shared" ca="1" si="39"/>
        <v>0</v>
      </c>
      <c r="G425" s="101">
        <f t="shared" ca="1" si="40"/>
        <v>1.0013692847583044</v>
      </c>
      <c r="H425" s="106">
        <f t="shared" ca="1" si="41"/>
        <v>98.178027929842827</v>
      </c>
      <c r="I425"/>
    </row>
    <row r="426" spans="2:9" x14ac:dyDescent="0.25">
      <c r="B426" s="99">
        <f t="shared" si="38"/>
        <v>4.7374429223744033E-2</v>
      </c>
      <c r="C426" s="100">
        <f t="shared" ca="1" si="42"/>
        <v>-0.2712602054089075</v>
      </c>
      <c r="D426" s="100">
        <f t="shared" ca="1" si="42"/>
        <v>0.84601197158917785</v>
      </c>
      <c r="E426" s="100">
        <f t="shared" ca="1" si="37"/>
        <v>5.9307049254415212E-2</v>
      </c>
      <c r="F426" s="18">
        <f t="shared" ca="1" si="39"/>
        <v>0</v>
      </c>
      <c r="G426" s="101">
        <f t="shared" ca="1" si="40"/>
        <v>0.99912577399847424</v>
      </c>
      <c r="H426" s="106">
        <f t="shared" ca="1" si="41"/>
        <v>98.09219814504803</v>
      </c>
      <c r="I426"/>
    </row>
    <row r="427" spans="2:9" x14ac:dyDescent="0.25">
      <c r="B427" s="99">
        <f t="shared" si="38"/>
        <v>4.7488584474885583E-2</v>
      </c>
      <c r="C427" s="100">
        <f t="shared" ca="1" si="42"/>
        <v>3.2756361179053783</v>
      </c>
      <c r="D427" s="100">
        <f t="shared" ca="1" si="42"/>
        <v>-1.8560513126431033</v>
      </c>
      <c r="E427" s="100">
        <f t="shared" ca="1" si="37"/>
        <v>0.76643740641458025</v>
      </c>
      <c r="F427" s="18">
        <f t="shared" ca="1" si="39"/>
        <v>0</v>
      </c>
      <c r="G427" s="101">
        <f t="shared" ca="1" si="40"/>
        <v>1.0105495299883442</v>
      </c>
      <c r="H427" s="106">
        <f t="shared" ca="1" si="41"/>
        <v>99.127024731001825</v>
      </c>
      <c r="I427"/>
    </row>
    <row r="428" spans="2:9" x14ac:dyDescent="0.25">
      <c r="B428" s="99">
        <f t="shared" si="38"/>
        <v>4.7602739726027132E-2</v>
      </c>
      <c r="C428" s="100">
        <f t="shared" ca="1" si="42"/>
        <v>-0.90758248916245066</v>
      </c>
      <c r="D428" s="100">
        <f t="shared" ca="1" si="42"/>
        <v>-1.1881184036610648</v>
      </c>
      <c r="E428" s="100">
        <f t="shared" ca="1" si="37"/>
        <v>0.13387518028705436</v>
      </c>
      <c r="F428" s="18">
        <f t="shared" ca="1" si="39"/>
        <v>0</v>
      </c>
      <c r="G428" s="101">
        <f t="shared" ca="1" si="40"/>
        <v>0.99709002759228882</v>
      </c>
      <c r="H428" s="106">
        <f t="shared" ca="1" si="41"/>
        <v>98.83856782417611</v>
      </c>
      <c r="I428"/>
    </row>
    <row r="429" spans="2:9" x14ac:dyDescent="0.25">
      <c r="B429" s="99">
        <f t="shared" si="38"/>
        <v>4.7716894977168682E-2</v>
      </c>
      <c r="C429" s="100">
        <f t="shared" ca="1" si="42"/>
        <v>-1.4491797628579661</v>
      </c>
      <c r="D429" s="100">
        <f t="shared" ca="1" si="42"/>
        <v>-8.4302200775709935E-2</v>
      </c>
      <c r="E429" s="100">
        <f t="shared" ca="1" si="37"/>
        <v>0.8039884657661065</v>
      </c>
      <c r="F429" s="18">
        <f t="shared" ca="1" si="39"/>
        <v>0</v>
      </c>
      <c r="G429" s="101">
        <f t="shared" ca="1" si="40"/>
        <v>0.99536059701102797</v>
      </c>
      <c r="H429" s="106">
        <f t="shared" ca="1" si="41"/>
        <v>98.380015877186906</v>
      </c>
      <c r="I429"/>
    </row>
    <row r="430" spans="2:9" x14ac:dyDescent="0.25">
      <c r="B430" s="99">
        <f t="shared" si="38"/>
        <v>4.7831050228310232E-2</v>
      </c>
      <c r="C430" s="100">
        <f t="shared" ca="1" si="42"/>
        <v>-1.1112638276244979</v>
      </c>
      <c r="D430" s="100">
        <f t="shared" ca="1" si="42"/>
        <v>0.35678340282174759</v>
      </c>
      <c r="E430" s="100">
        <f t="shared" ca="1" si="37"/>
        <v>0.49056738791679866</v>
      </c>
      <c r="F430" s="18">
        <f t="shared" ca="1" si="39"/>
        <v>0</v>
      </c>
      <c r="G430" s="101">
        <f t="shared" ca="1" si="40"/>
        <v>0.99643927927261156</v>
      </c>
      <c r="H430" s="106">
        <f t="shared" ca="1" si="41"/>
        <v>98.029712115492202</v>
      </c>
      <c r="I430"/>
    </row>
    <row r="431" spans="2:9" x14ac:dyDescent="0.25">
      <c r="B431" s="99">
        <f t="shared" si="38"/>
        <v>4.7945205479451782E-2</v>
      </c>
      <c r="C431" s="100">
        <f t="shared" ca="1" si="42"/>
        <v>8.5149167716735974E-2</v>
      </c>
      <c r="D431" s="100">
        <f t="shared" ca="1" si="42"/>
        <v>1.4556189853465185</v>
      </c>
      <c r="E431" s="100">
        <f t="shared" ca="1" si="37"/>
        <v>0.74115893499421848</v>
      </c>
      <c r="F431" s="18">
        <f t="shared" ca="1" si="39"/>
        <v>0</v>
      </c>
      <c r="G431" s="101">
        <f t="shared" ca="1" si="40"/>
        <v>1.0002678278260424</v>
      </c>
      <c r="H431" s="106">
        <f t="shared" ca="1" si="41"/>
        <v>98.055967200175658</v>
      </c>
      <c r="I431"/>
    </row>
    <row r="432" spans="2:9" x14ac:dyDescent="0.25">
      <c r="B432" s="99">
        <f t="shared" si="38"/>
        <v>4.8059360730593331E-2</v>
      </c>
      <c r="C432" s="100">
        <f t="shared" ca="1" si="42"/>
        <v>0.94833467301214114</v>
      </c>
      <c r="D432" s="100">
        <f t="shared" ca="1" si="42"/>
        <v>-1.2332930054981261</v>
      </c>
      <c r="E432" s="100">
        <f t="shared" ca="1" si="37"/>
        <v>7.9556318289384587E-2</v>
      </c>
      <c r="F432" s="18">
        <f t="shared" ca="1" si="39"/>
        <v>0</v>
      </c>
      <c r="G432" s="101">
        <f t="shared" ca="1" si="40"/>
        <v>1.003039172716828</v>
      </c>
      <c r="H432" s="106">
        <f t="shared" ca="1" si="41"/>
        <v>98.353976220412605</v>
      </c>
      <c r="I432"/>
    </row>
    <row r="433" spans="2:9" x14ac:dyDescent="0.25">
      <c r="B433" s="99">
        <f t="shared" si="38"/>
        <v>4.8173515981734881E-2</v>
      </c>
      <c r="C433" s="100">
        <f t="shared" ca="1" si="42"/>
        <v>0.17367028704029508</v>
      </c>
      <c r="D433" s="100">
        <f t="shared" ca="1" si="42"/>
        <v>0.67592964114737697</v>
      </c>
      <c r="E433" s="100">
        <f t="shared" ca="1" si="37"/>
        <v>0.45317352543052092</v>
      </c>
      <c r="F433" s="18">
        <f t="shared" ca="1" si="39"/>
        <v>0</v>
      </c>
      <c r="G433" s="101">
        <f t="shared" ca="1" si="40"/>
        <v>1.0005516811689368</v>
      </c>
      <c r="H433" s="106">
        <f t="shared" ca="1" si="41"/>
        <v>98.408236256983457</v>
      </c>
      <c r="I433"/>
    </row>
    <row r="434" spans="2:9" x14ac:dyDescent="0.25">
      <c r="B434" s="99">
        <f t="shared" si="38"/>
        <v>4.8287671232876431E-2</v>
      </c>
      <c r="C434" s="100">
        <f t="shared" ca="1" si="42"/>
        <v>0.38437860894191545</v>
      </c>
      <c r="D434" s="100">
        <f t="shared" ca="1" si="42"/>
        <v>-0.16330886865034699</v>
      </c>
      <c r="E434" s="100">
        <f t="shared" ca="1" si="37"/>
        <v>0.70027060491818283</v>
      </c>
      <c r="F434" s="18">
        <f t="shared" ca="1" si="39"/>
        <v>0</v>
      </c>
      <c r="G434" s="101">
        <f t="shared" ca="1" si="40"/>
        <v>1.0012276662046768</v>
      </c>
      <c r="H434" s="106">
        <f t="shared" ca="1" si="41"/>
        <v>98.529048722898011</v>
      </c>
      <c r="I434"/>
    </row>
    <row r="435" spans="2:9" x14ac:dyDescent="0.25">
      <c r="B435" s="99">
        <f t="shared" si="38"/>
        <v>4.840182648401798E-2</v>
      </c>
      <c r="C435" s="100">
        <f t="shared" ca="1" si="42"/>
        <v>-0.2916544872277882</v>
      </c>
      <c r="D435" s="100">
        <f t="shared" ca="1" si="42"/>
        <v>-3.298628143966198</v>
      </c>
      <c r="E435" s="100">
        <f t="shared" ca="1" si="37"/>
        <v>0.98528035069101194</v>
      </c>
      <c r="F435" s="18">
        <f t="shared" ca="1" si="39"/>
        <v>0</v>
      </c>
      <c r="G435" s="101">
        <f t="shared" ca="1" si="40"/>
        <v>0.99906046341171217</v>
      </c>
      <c r="H435" s="106">
        <f t="shared" ca="1" si="41"/>
        <v>98.436477076613656</v>
      </c>
      <c r="I435"/>
    </row>
    <row r="436" spans="2:9" x14ac:dyDescent="0.25">
      <c r="B436" s="99">
        <f t="shared" si="38"/>
        <v>4.851598173515953E-2</v>
      </c>
      <c r="C436" s="100">
        <f t="shared" ca="1" si="42"/>
        <v>-0.97123347586602904</v>
      </c>
      <c r="D436" s="100">
        <f t="shared" ca="1" si="42"/>
        <v>0.55284658628806937</v>
      </c>
      <c r="E436" s="100">
        <f t="shared" ca="1" si="37"/>
        <v>0.31190041221307174</v>
      </c>
      <c r="F436" s="18">
        <f t="shared" ca="1" si="39"/>
        <v>0</v>
      </c>
      <c r="G436" s="101">
        <f t="shared" ca="1" si="40"/>
        <v>0.99688662128623584</v>
      </c>
      <c r="H436" s="106">
        <f t="shared" ca="1" si="41"/>
        <v>98.130007044225394</v>
      </c>
      <c r="I436"/>
    </row>
    <row r="437" spans="2:9" x14ac:dyDescent="0.25">
      <c r="B437" s="99">
        <f t="shared" si="38"/>
        <v>4.863013698630108E-2</v>
      </c>
      <c r="C437" s="100">
        <f t="shared" ca="1" si="42"/>
        <v>0.86328782344935462</v>
      </c>
      <c r="D437" s="100">
        <f t="shared" ca="1" si="42"/>
        <v>-1.7597903934074566</v>
      </c>
      <c r="E437" s="100">
        <f t="shared" ca="1" si="37"/>
        <v>0.40535122585971778</v>
      </c>
      <c r="F437" s="18">
        <f t="shared" ca="1" si="39"/>
        <v>0</v>
      </c>
      <c r="G437" s="101">
        <f t="shared" ca="1" si="40"/>
        <v>1.0027657805084127</v>
      </c>
      <c r="H437" s="106">
        <f t="shared" ca="1" si="41"/>
        <v>98.40141310499871</v>
      </c>
      <c r="I437"/>
    </row>
    <row r="438" spans="2:9" x14ac:dyDescent="0.25">
      <c r="B438" s="99">
        <f t="shared" si="38"/>
        <v>4.874429223744263E-2</v>
      </c>
      <c r="C438" s="100">
        <f t="shared" ca="1" si="42"/>
        <v>0.96861413112492301</v>
      </c>
      <c r="D438" s="100">
        <f t="shared" ca="1" si="42"/>
        <v>-0.51075971896352712</v>
      </c>
      <c r="E438" s="100">
        <f t="shared" ca="1" si="37"/>
        <v>0.25492258256543754</v>
      </c>
      <c r="F438" s="18">
        <f t="shared" ca="1" si="39"/>
        <v>0</v>
      </c>
      <c r="G438" s="101">
        <f t="shared" ca="1" si="40"/>
        <v>1.0031043742123182</v>
      </c>
      <c r="H438" s="106">
        <f t="shared" ca="1" si="41"/>
        <v>98.706887914297539</v>
      </c>
      <c r="I438"/>
    </row>
    <row r="439" spans="2:9" x14ac:dyDescent="0.25">
      <c r="B439" s="99">
        <f t="shared" si="38"/>
        <v>4.8858447488584179E-2</v>
      </c>
      <c r="C439" s="100">
        <f t="shared" ca="1" si="42"/>
        <v>1.5727573554613627</v>
      </c>
      <c r="D439" s="100">
        <f t="shared" ca="1" si="42"/>
        <v>0.51385313781793229</v>
      </c>
      <c r="E439" s="100">
        <f t="shared" ca="1" si="37"/>
        <v>0.79611264681237337</v>
      </c>
      <c r="F439" s="18">
        <f t="shared" ca="1" si="39"/>
        <v>0</v>
      </c>
      <c r="G439" s="101">
        <f t="shared" ca="1" si="40"/>
        <v>1.0050487302827131</v>
      </c>
      <c r="H439" s="106">
        <f t="shared" ca="1" si="41"/>
        <v>99.205232368422827</v>
      </c>
      <c r="I439"/>
    </row>
    <row r="440" spans="2:9" x14ac:dyDescent="0.25">
      <c r="B440" s="99">
        <f t="shared" si="38"/>
        <v>4.8972602739725729E-2</v>
      </c>
      <c r="C440" s="100">
        <f t="shared" ca="1" si="42"/>
        <v>-1.094076651497744</v>
      </c>
      <c r="D440" s="100">
        <f t="shared" ca="1" si="42"/>
        <v>-0.51089500630041584</v>
      </c>
      <c r="E440" s="100">
        <f t="shared" ca="1" si="37"/>
        <v>0.78787606000508226</v>
      </c>
      <c r="F440" s="18">
        <f t="shared" ca="1" si="39"/>
        <v>0</v>
      </c>
      <c r="G440" s="101">
        <f t="shared" ca="1" si="40"/>
        <v>0.99649417474551893</v>
      </c>
      <c r="H440" s="106">
        <f t="shared" ca="1" si="41"/>
        <v>98.857436159408948</v>
      </c>
      <c r="I440"/>
    </row>
    <row r="441" spans="2:9" x14ac:dyDescent="0.25">
      <c r="B441" s="99">
        <f t="shared" si="38"/>
        <v>4.9086757990867279E-2</v>
      </c>
      <c r="C441" s="100">
        <f t="shared" ca="1" si="42"/>
        <v>-0.56603312259539962</v>
      </c>
      <c r="D441" s="100">
        <f t="shared" ca="1" si="42"/>
        <v>1.4899296729709022</v>
      </c>
      <c r="E441" s="100">
        <f t="shared" ca="1" si="37"/>
        <v>0.19294630220337172</v>
      </c>
      <c r="F441" s="18">
        <f t="shared" ca="1" si="39"/>
        <v>0</v>
      </c>
      <c r="G441" s="101">
        <f t="shared" ca="1" si="40"/>
        <v>0.99818220906834088</v>
      </c>
      <c r="H441" s="106">
        <f t="shared" ca="1" si="41"/>
        <v>98.677734008431301</v>
      </c>
      <c r="I441"/>
    </row>
    <row r="442" spans="2:9" x14ac:dyDescent="0.25">
      <c r="B442" s="99">
        <f t="shared" si="38"/>
        <v>4.9200913242008829E-2</v>
      </c>
      <c r="C442" s="100">
        <f t="shared" ca="1" si="42"/>
        <v>2.9846205507055856E-2</v>
      </c>
      <c r="D442" s="100">
        <f t="shared" ca="1" si="42"/>
        <v>0.3366994860698469</v>
      </c>
      <c r="E442" s="100">
        <f t="shared" ca="1" si="37"/>
        <v>0.39711580886178233</v>
      </c>
      <c r="F442" s="18">
        <f t="shared" ca="1" si="39"/>
        <v>0</v>
      </c>
      <c r="G442" s="101">
        <f t="shared" ca="1" si="40"/>
        <v>1.0000905332682248</v>
      </c>
      <c r="H442" s="106">
        <f t="shared" ca="1" si="41"/>
        <v>98.686667626192104</v>
      </c>
      <c r="I442"/>
    </row>
    <row r="443" spans="2:9" x14ac:dyDescent="0.25">
      <c r="B443" s="99">
        <f t="shared" si="38"/>
        <v>4.9315068493150378E-2</v>
      </c>
      <c r="C443" s="100">
        <f t="shared" ca="1" si="42"/>
        <v>-0.62725575844524428</v>
      </c>
      <c r="D443" s="100">
        <f t="shared" ca="1" si="42"/>
        <v>-0.87842181528685614</v>
      </c>
      <c r="E443" s="100">
        <f t="shared" ca="1" si="37"/>
        <v>0.80208742268122979</v>
      </c>
      <c r="F443" s="18">
        <f t="shared" ca="1" si="39"/>
        <v>0</v>
      </c>
      <c r="G443" s="101">
        <f t="shared" ca="1" si="40"/>
        <v>0.99798634785591045</v>
      </c>
      <c r="H443" s="106">
        <f t="shared" ca="1" si="41"/>
        <v>98.48794700633357</v>
      </c>
      <c r="I443"/>
    </row>
    <row r="444" spans="2:9" x14ac:dyDescent="0.25">
      <c r="B444" s="99">
        <f t="shared" si="38"/>
        <v>4.9429223744291928E-2</v>
      </c>
      <c r="C444" s="100">
        <f t="shared" ca="1" si="42"/>
        <v>-0.28021986508974805</v>
      </c>
      <c r="D444" s="100">
        <f t="shared" ca="1" si="42"/>
        <v>-2.4613655114080757</v>
      </c>
      <c r="E444" s="100">
        <f t="shared" ca="1" si="37"/>
        <v>0.17676956712677055</v>
      </c>
      <c r="F444" s="18">
        <f t="shared" ca="1" si="39"/>
        <v>0</v>
      </c>
      <c r="G444" s="101">
        <f t="shared" ca="1" si="40"/>
        <v>0.9990970810854487</v>
      </c>
      <c r="H444" s="106">
        <f t="shared" ca="1" si="41"/>
        <v>98.399020376126231</v>
      </c>
      <c r="I444"/>
    </row>
    <row r="445" spans="2:9" x14ac:dyDescent="0.25">
      <c r="B445" s="99">
        <f t="shared" si="38"/>
        <v>4.9543378995433478E-2</v>
      </c>
      <c r="C445" s="100">
        <f t="shared" ca="1" si="42"/>
        <v>-0.2347769623156637</v>
      </c>
      <c r="D445" s="100">
        <f t="shared" ca="1" si="42"/>
        <v>-0.71965814640861936</v>
      </c>
      <c r="E445" s="100">
        <f t="shared" ca="1" si="37"/>
        <v>0.66878915867759003</v>
      </c>
      <c r="F445" s="18">
        <f t="shared" ca="1" si="39"/>
        <v>0</v>
      </c>
      <c r="G445" s="101">
        <f t="shared" ca="1" si="40"/>
        <v>0.99924261847693885</v>
      </c>
      <c r="H445" s="106">
        <f t="shared" ca="1" si="41"/>
        <v>98.324494776206038</v>
      </c>
      <c r="I445"/>
    </row>
    <row r="446" spans="2:9" x14ac:dyDescent="0.25">
      <c r="B446" s="99">
        <f t="shared" si="38"/>
        <v>4.9657534246575027E-2</v>
      </c>
      <c r="C446" s="100">
        <f t="shared" ca="1" si="42"/>
        <v>-1.5339173842221498</v>
      </c>
      <c r="D446" s="100">
        <f t="shared" ca="1" si="42"/>
        <v>-0.62220465224527288</v>
      </c>
      <c r="E446" s="100">
        <f t="shared" ca="1" si="37"/>
        <v>0.47196781022056111</v>
      </c>
      <c r="F446" s="18">
        <f t="shared" ca="1" si="39"/>
        <v>0</v>
      </c>
      <c r="G446" s="101">
        <f t="shared" ca="1" si="40"/>
        <v>0.99509028400816535</v>
      </c>
      <c r="H446" s="106">
        <f t="shared" ca="1" si="41"/>
        <v>97.841749431814236</v>
      </c>
      <c r="I446"/>
    </row>
    <row r="447" spans="2:9" x14ac:dyDescent="0.25">
      <c r="B447" s="99">
        <f t="shared" si="38"/>
        <v>4.9771689497716577E-2</v>
      </c>
      <c r="C447" s="100">
        <f t="shared" ca="1" si="42"/>
        <v>1.454995981475804</v>
      </c>
      <c r="D447" s="100">
        <f t="shared" ca="1" si="42"/>
        <v>1.2621603673323989</v>
      </c>
      <c r="E447" s="100">
        <f t="shared" ca="1" si="37"/>
        <v>0.26910204640573276</v>
      </c>
      <c r="F447" s="18">
        <f t="shared" ca="1" si="39"/>
        <v>0</v>
      </c>
      <c r="G447" s="101">
        <f t="shared" ca="1" si="40"/>
        <v>1.0046694351907441</v>
      </c>
      <c r="H447" s="106">
        <f t="shared" ca="1" si="41"/>
        <v>98.298615139735119</v>
      </c>
      <c r="I447"/>
    </row>
    <row r="448" spans="2:9" x14ac:dyDescent="0.25">
      <c r="B448" s="99">
        <f t="shared" si="38"/>
        <v>4.9885844748858127E-2</v>
      </c>
      <c r="C448" s="100">
        <f t="shared" ca="1" si="42"/>
        <v>1.0931671567959711</v>
      </c>
      <c r="D448" s="100">
        <f t="shared" ca="1" si="42"/>
        <v>-0.99874341685790569</v>
      </c>
      <c r="E448" s="100">
        <f t="shared" ca="1" si="37"/>
        <v>0.35248099356197238</v>
      </c>
      <c r="F448" s="18">
        <f t="shared" ca="1" si="39"/>
        <v>0</v>
      </c>
      <c r="G448" s="101">
        <f t="shared" ca="1" si="40"/>
        <v>1.0035049238124265</v>
      </c>
      <c r="H448" s="106">
        <f t="shared" ca="1" si="41"/>
        <v>98.643144296666932</v>
      </c>
      <c r="I448"/>
    </row>
    <row r="449" spans="2:9" x14ac:dyDescent="0.25">
      <c r="B449" s="99">
        <f t="shared" si="38"/>
        <v>4.9999999999999677E-2</v>
      </c>
      <c r="C449" s="100">
        <f t="shared" ca="1" si="42"/>
        <v>-0.35453922464512289</v>
      </c>
      <c r="D449" s="100">
        <f t="shared" ca="1" si="42"/>
        <v>-0.89568857220001519</v>
      </c>
      <c r="E449" s="100">
        <f t="shared" ca="1" si="37"/>
        <v>0.15351303457814325</v>
      </c>
      <c r="F449" s="18">
        <f t="shared" ca="1" si="39"/>
        <v>0</v>
      </c>
      <c r="G449" s="101">
        <f t="shared" ca="1" si="40"/>
        <v>0.99885910839352399</v>
      </c>
      <c r="H449" s="106">
        <f t="shared" ca="1" si="41"/>
        <v>98.530603161302466</v>
      </c>
      <c r="I449"/>
    </row>
    <row r="450" spans="2:9" x14ac:dyDescent="0.25">
      <c r="B450" s="99">
        <f t="shared" si="38"/>
        <v>5.0114155251141226E-2</v>
      </c>
      <c r="C450" s="100">
        <f t="shared" ca="1" si="42"/>
        <v>-0.75366529017628636</v>
      </c>
      <c r="D450" s="100">
        <f t="shared" ca="1" si="42"/>
        <v>-1.3254430086817592</v>
      </c>
      <c r="E450" s="100">
        <f t="shared" ca="1" si="37"/>
        <v>0.77457999599423166</v>
      </c>
      <c r="F450" s="18">
        <f t="shared" ca="1" si="39"/>
        <v>0</v>
      </c>
      <c r="G450" s="101">
        <f t="shared" ca="1" si="40"/>
        <v>0.99758206470343835</v>
      </c>
      <c r="H450" s="106">
        <f t="shared" ca="1" si="41"/>
        <v>98.29236253812725</v>
      </c>
      <c r="I450"/>
    </row>
    <row r="451" spans="2:9" x14ac:dyDescent="0.25">
      <c r="B451" s="99">
        <f t="shared" si="38"/>
        <v>5.0228310502282776E-2</v>
      </c>
      <c r="C451" s="100">
        <f t="shared" ca="1" si="42"/>
        <v>1.2266741578059737</v>
      </c>
      <c r="D451" s="100">
        <f t="shared" ca="1" si="42"/>
        <v>-0.95013774625840597</v>
      </c>
      <c r="E451" s="100">
        <f t="shared" ca="1" si="37"/>
        <v>0.8096949595780798</v>
      </c>
      <c r="F451" s="18">
        <f t="shared" ca="1" si="39"/>
        <v>0</v>
      </c>
      <c r="G451" s="101">
        <f t="shared" ca="1" si="40"/>
        <v>1.0039344460733512</v>
      </c>
      <c r="H451" s="106">
        <f t="shared" ca="1" si="41"/>
        <v>98.679088537955806</v>
      </c>
      <c r="I451"/>
    </row>
    <row r="452" spans="2:9" x14ac:dyDescent="0.25">
      <c r="B452" s="99">
        <f t="shared" si="38"/>
        <v>5.0342465753424326E-2</v>
      </c>
      <c r="C452" s="100">
        <f t="shared" ca="1" si="42"/>
        <v>1.3772751117357984</v>
      </c>
      <c r="D452" s="100">
        <f t="shared" ca="1" si="42"/>
        <v>-1.0326129995519295</v>
      </c>
      <c r="E452" s="100">
        <f t="shared" ca="1" si="37"/>
        <v>0.12744921092159278</v>
      </c>
      <c r="F452" s="18">
        <f t="shared" ca="1" si="39"/>
        <v>0</v>
      </c>
      <c r="G452" s="101">
        <f t="shared" ca="1" si="40"/>
        <v>1.0044191841171921</v>
      </c>
      <c r="H452" s="106">
        <f t="shared" ca="1" si="41"/>
        <v>99.115169598721735</v>
      </c>
      <c r="I452"/>
    </row>
    <row r="453" spans="2:9" x14ac:dyDescent="0.25">
      <c r="B453" s="99">
        <f t="shared" si="38"/>
        <v>5.0456621004565876E-2</v>
      </c>
      <c r="C453" s="100">
        <f t="shared" ca="1" si="42"/>
        <v>1.4642409951193258</v>
      </c>
      <c r="D453" s="100">
        <f t="shared" ca="1" si="42"/>
        <v>-0.31150420909398235</v>
      </c>
      <c r="E453" s="100">
        <f t="shared" ca="1" si="37"/>
        <v>0.6869671580832446</v>
      </c>
      <c r="F453" s="18">
        <f t="shared" ca="1" si="39"/>
        <v>0</v>
      </c>
      <c r="G453" s="101">
        <f t="shared" ca="1" si="40"/>
        <v>1.004699207079176</v>
      </c>
      <c r="H453" s="106">
        <f t="shared" ca="1" si="41"/>
        <v>99.580932305353784</v>
      </c>
      <c r="I453"/>
    </row>
    <row r="454" spans="2:9" x14ac:dyDescent="0.25">
      <c r="B454" s="99">
        <f t="shared" si="38"/>
        <v>5.0570776255707425E-2</v>
      </c>
      <c r="C454" s="100">
        <f t="shared" ca="1" si="42"/>
        <v>-0.18687842384679243</v>
      </c>
      <c r="D454" s="100">
        <f t="shared" ca="1" si="42"/>
        <v>0.70832925302966032</v>
      </c>
      <c r="E454" s="100">
        <f t="shared" ca="1" si="37"/>
        <v>0.35482304333937886</v>
      </c>
      <c r="F454" s="18">
        <f t="shared" ca="1" si="39"/>
        <v>0</v>
      </c>
      <c r="G454" s="101">
        <f t="shared" ca="1" si="40"/>
        <v>0.99939604334244969</v>
      </c>
      <c r="H454" s="106">
        <f t="shared" ca="1" si="41"/>
        <v>99.520789738322904</v>
      </c>
      <c r="I454"/>
    </row>
    <row r="455" spans="2:9" x14ac:dyDescent="0.25">
      <c r="B455" s="99">
        <f t="shared" si="38"/>
        <v>5.0684931506848975E-2</v>
      </c>
      <c r="C455" s="100">
        <f t="shared" ca="1" si="42"/>
        <v>0.47592266128049232</v>
      </c>
      <c r="D455" s="100">
        <f t="shared" ca="1" si="42"/>
        <v>-0.47667072067270055</v>
      </c>
      <c r="E455" s="100">
        <f t="shared" ca="1" si="37"/>
        <v>0.48785404247521957</v>
      </c>
      <c r="F455" s="18">
        <f t="shared" ca="1" si="39"/>
        <v>0</v>
      </c>
      <c r="G455" s="101">
        <f t="shared" ca="1" si="40"/>
        <v>1.0015214960421033</v>
      </c>
      <c r="H455" s="106">
        <f t="shared" ca="1" si="41"/>
        <v>99.672210226016759</v>
      </c>
      <c r="I455"/>
    </row>
    <row r="456" spans="2:9" x14ac:dyDescent="0.25">
      <c r="B456" s="99">
        <f t="shared" si="38"/>
        <v>5.0799086757990525E-2</v>
      </c>
      <c r="C456" s="100">
        <f t="shared" ca="1" si="42"/>
        <v>-0.38790858525317162</v>
      </c>
      <c r="D456" s="100">
        <f t="shared" ca="1" si="42"/>
        <v>-1.0267490324622486</v>
      </c>
      <c r="E456" s="100">
        <f t="shared" ca="1" si="37"/>
        <v>0.64988001304196708</v>
      </c>
      <c r="F456" s="18">
        <f t="shared" ca="1" si="39"/>
        <v>0</v>
      </c>
      <c r="G456" s="101">
        <f t="shared" ca="1" si="40"/>
        <v>0.99875227719630344</v>
      </c>
      <c r="H456" s="106">
        <f t="shared" ca="1" si="41"/>
        <v>99.547846936422914</v>
      </c>
      <c r="I456"/>
    </row>
    <row r="457" spans="2:9" x14ac:dyDescent="0.25">
      <c r="B457" s="99">
        <f t="shared" si="38"/>
        <v>5.0913242009132074E-2</v>
      </c>
      <c r="C457" s="100">
        <f t="shared" ca="1" si="42"/>
        <v>-0.35645030038722325</v>
      </c>
      <c r="D457" s="100">
        <f t="shared" ca="1" si="42"/>
        <v>-1.0207622835878283</v>
      </c>
      <c r="E457" s="100">
        <f t="shared" ca="1" si="37"/>
        <v>0.53773930505499079</v>
      </c>
      <c r="F457" s="18">
        <f t="shared" ca="1" si="39"/>
        <v>0</v>
      </c>
      <c r="G457" s="101">
        <f t="shared" ca="1" si="40"/>
        <v>0.99885298982250126</v>
      </c>
      <c r="H457" s="106">
        <f t="shared" ca="1" si="41"/>
        <v>99.433664542838756</v>
      </c>
      <c r="I457"/>
    </row>
    <row r="458" spans="2:9" x14ac:dyDescent="0.25">
      <c r="B458" s="99">
        <f t="shared" si="38"/>
        <v>5.1027397260273624E-2</v>
      </c>
      <c r="C458" s="100">
        <f t="shared" ca="1" si="42"/>
        <v>-0.81851339928107336</v>
      </c>
      <c r="D458" s="100">
        <f t="shared" ca="1" si="42"/>
        <v>0.15218120097415522</v>
      </c>
      <c r="E458" s="100">
        <f t="shared" ca="1" si="37"/>
        <v>0.66400055235626976</v>
      </c>
      <c r="F458" s="18">
        <f t="shared" ca="1" si="39"/>
        <v>0</v>
      </c>
      <c r="G458" s="101">
        <f t="shared" ca="1" si="40"/>
        <v>0.99737473094701901</v>
      </c>
      <c r="H458" s="106">
        <f t="shared" ca="1" si="41"/>
        <v>99.172624420489953</v>
      </c>
      <c r="I458"/>
    </row>
    <row r="459" spans="2:9" x14ac:dyDescent="0.25">
      <c r="B459" s="99">
        <f t="shared" si="38"/>
        <v>5.1141552511415174E-2</v>
      </c>
      <c r="C459" s="100">
        <f t="shared" ca="1" si="42"/>
        <v>7.2589045885251835E-3</v>
      </c>
      <c r="D459" s="100">
        <f t="shared" ca="1" si="42"/>
        <v>-1.027171947498573</v>
      </c>
      <c r="E459" s="100">
        <f t="shared" ca="1" si="37"/>
        <v>0.67274159503461228</v>
      </c>
      <c r="F459" s="18">
        <f t="shared" ca="1" si="39"/>
        <v>0</v>
      </c>
      <c r="G459" s="101">
        <f t="shared" ca="1" si="40"/>
        <v>1.0000181301726823</v>
      </c>
      <c r="H459" s="106">
        <f t="shared" ca="1" si="41"/>
        <v>99.174422437296045</v>
      </c>
      <c r="I459"/>
    </row>
    <row r="460" spans="2:9" x14ac:dyDescent="0.25">
      <c r="B460" s="99">
        <f t="shared" si="38"/>
        <v>5.1255707762556724E-2</v>
      </c>
      <c r="C460" s="100">
        <f t="shared" ca="1" si="42"/>
        <v>-1.7256934370379895</v>
      </c>
      <c r="D460" s="100">
        <f t="shared" ca="1" si="42"/>
        <v>0.44753733163815923</v>
      </c>
      <c r="E460" s="100">
        <f t="shared" ref="E460:E523" ca="1" si="43">RAND()</f>
        <v>0.35152138976899394</v>
      </c>
      <c r="F460" s="18">
        <f t="shared" ca="1" si="39"/>
        <v>0</v>
      </c>
      <c r="G460" s="101">
        <f t="shared" ca="1" si="40"/>
        <v>0.9944787894599777</v>
      </c>
      <c r="H460" s="106">
        <f t="shared" ca="1" si="41"/>
        <v>98.626859570834625</v>
      </c>
      <c r="I460"/>
    </row>
    <row r="461" spans="2:9" x14ac:dyDescent="0.25">
      <c r="B461" s="99">
        <f t="shared" ref="B461:B524" si="44">B460+$C$6</f>
        <v>5.1369863013698273E-2</v>
      </c>
      <c r="C461" s="100">
        <f t="shared" ca="1" si="42"/>
        <v>1.3356179806578439</v>
      </c>
      <c r="D461" s="100">
        <f t="shared" ca="1" si="42"/>
        <v>-1.2838131624448579</v>
      </c>
      <c r="E461" s="100">
        <f t="shared" ca="1" si="43"/>
        <v>0.4205102204002335</v>
      </c>
      <c r="F461" s="18">
        <f t="shared" ref="F461:F524" ca="1" si="45">IF($F$3*$C$6&gt;E461,1,0)</f>
        <v>0</v>
      </c>
      <c r="G461" s="101">
        <f t="shared" ref="G461:G524" ca="1" si="46">EXP(($F$6-0.5*$C$5^2-$F$3*$F$4)*$C$6+($C$5*C461*$C$6^0.5)+($F$4+$F$5*D461)*F461)</f>
        <v>1.0042850792428668</v>
      </c>
      <c r="H461" s="106">
        <f t="shared" ref="H461:H524" ca="1" si="47">G461*H460</f>
        <v>99.049483479570753</v>
      </c>
      <c r="I461"/>
    </row>
    <row r="462" spans="2:9" x14ac:dyDescent="0.25">
      <c r="B462" s="99">
        <f t="shared" si="44"/>
        <v>5.1484018264839823E-2</v>
      </c>
      <c r="C462" s="100">
        <f t="shared" ca="1" si="42"/>
        <v>0.94848928711144254</v>
      </c>
      <c r="D462" s="100">
        <f t="shared" ca="1" si="42"/>
        <v>-2.4533619580324739E-3</v>
      </c>
      <c r="E462" s="100">
        <f t="shared" ca="1" si="43"/>
        <v>0.10077363158971231</v>
      </c>
      <c r="F462" s="18">
        <f t="shared" ca="1" si="45"/>
        <v>0</v>
      </c>
      <c r="G462" s="101">
        <f t="shared" ca="1" si="46"/>
        <v>1.0030396698082837</v>
      </c>
      <c r="H462" s="106">
        <f t="shared" ca="1" si="47"/>
        <v>99.350561204029702</v>
      </c>
      <c r="I462"/>
    </row>
    <row r="463" spans="2:9" x14ac:dyDescent="0.25">
      <c r="B463" s="99">
        <f t="shared" si="44"/>
        <v>5.1598173515981373E-2</v>
      </c>
      <c r="C463" s="100">
        <f t="shared" ca="1" si="42"/>
        <v>0.4530647856881842</v>
      </c>
      <c r="D463" s="100">
        <f t="shared" ca="1" si="42"/>
        <v>1.4037505025044084</v>
      </c>
      <c r="E463" s="100">
        <f t="shared" ca="1" si="43"/>
        <v>0.60264914295828564</v>
      </c>
      <c r="F463" s="18">
        <f t="shared" ca="1" si="45"/>
        <v>0</v>
      </c>
      <c r="G463" s="101">
        <f t="shared" ca="1" si="46"/>
        <v>1.0014481208194748</v>
      </c>
      <c r="H463" s="106">
        <f t="shared" ca="1" si="47"/>
        <v>99.494432820135756</v>
      </c>
      <c r="I463"/>
    </row>
    <row r="464" spans="2:9" x14ac:dyDescent="0.25">
      <c r="B464" s="99">
        <f t="shared" si="44"/>
        <v>5.1712328767122923E-2</v>
      </c>
      <c r="C464" s="100">
        <f t="shared" ca="1" si="42"/>
        <v>-2.663837221916765</v>
      </c>
      <c r="D464" s="100">
        <f t="shared" ca="1" si="42"/>
        <v>-1.0496000868442934</v>
      </c>
      <c r="E464" s="100">
        <f t="shared" ca="1" si="43"/>
        <v>0.41578896465249104</v>
      </c>
      <c r="F464" s="18">
        <f t="shared" ca="1" si="45"/>
        <v>0</v>
      </c>
      <c r="G464" s="101">
        <f t="shared" ca="1" si="46"/>
        <v>0.99149284774402158</v>
      </c>
      <c r="H464" s="106">
        <f t="shared" ca="1" si="47"/>
        <v>98.648018531512648</v>
      </c>
      <c r="I464"/>
    </row>
    <row r="465" spans="2:9" x14ac:dyDescent="0.25">
      <c r="B465" s="99">
        <f t="shared" si="44"/>
        <v>5.1826484018264472E-2</v>
      </c>
      <c r="C465" s="100">
        <f t="shared" ca="1" si="42"/>
        <v>-1.0569760888756718</v>
      </c>
      <c r="D465" s="100">
        <f t="shared" ca="1" si="42"/>
        <v>0.9264886102755554</v>
      </c>
      <c r="E465" s="100">
        <f t="shared" ca="1" si="43"/>
        <v>0.95090037019700668</v>
      </c>
      <c r="F465" s="18">
        <f t="shared" ca="1" si="45"/>
        <v>0</v>
      </c>
      <c r="G465" s="101">
        <f t="shared" ca="1" si="46"/>
        <v>0.99661268345931553</v>
      </c>
      <c r="H465" s="106">
        <f t="shared" ca="1" si="47"/>
        <v>98.313866466635105</v>
      </c>
      <c r="I465"/>
    </row>
    <row r="466" spans="2:9" x14ac:dyDescent="0.25">
      <c r="B466" s="99">
        <f t="shared" si="44"/>
        <v>5.1940639269406022E-2</v>
      </c>
      <c r="C466" s="100">
        <f t="shared" ca="1" si="42"/>
        <v>0.70873738877708092</v>
      </c>
      <c r="D466" s="100">
        <f t="shared" ca="1" si="42"/>
        <v>0.25213466869900003</v>
      </c>
      <c r="E466" s="100">
        <f t="shared" ca="1" si="43"/>
        <v>0.21147886511919367</v>
      </c>
      <c r="F466" s="18">
        <f t="shared" ca="1" si="45"/>
        <v>0</v>
      </c>
      <c r="G466" s="101">
        <f t="shared" ca="1" si="46"/>
        <v>1.002269152314069</v>
      </c>
      <c r="H466" s="106">
        <f t="shared" ca="1" si="47"/>
        <v>98.536955604232944</v>
      </c>
      <c r="I466"/>
    </row>
    <row r="467" spans="2:9" x14ac:dyDescent="0.25">
      <c r="B467" s="99">
        <f t="shared" si="44"/>
        <v>5.2054794520547572E-2</v>
      </c>
      <c r="C467" s="100">
        <f t="shared" ca="1" si="42"/>
        <v>0.15031446309876628</v>
      </c>
      <c r="D467" s="100">
        <f t="shared" ca="1" si="42"/>
        <v>-0.15932982933009043</v>
      </c>
      <c r="E467" s="100">
        <f t="shared" ca="1" si="43"/>
        <v>8.3346851579197079E-2</v>
      </c>
      <c r="F467" s="18">
        <f t="shared" ca="1" si="45"/>
        <v>0</v>
      </c>
      <c r="G467" s="101">
        <f t="shared" ca="1" si="46"/>
        <v>1.0004767801605852</v>
      </c>
      <c r="H467" s="106">
        <f t="shared" ca="1" si="47"/>
        <v>98.583936069749498</v>
      </c>
      <c r="I467"/>
    </row>
    <row r="468" spans="2:9" x14ac:dyDescent="0.25">
      <c r="B468" s="99">
        <f t="shared" si="44"/>
        <v>5.2168949771689122E-2</v>
      </c>
      <c r="C468" s="100">
        <f t="shared" ca="1" si="42"/>
        <v>-0.68659801399917342</v>
      </c>
      <c r="D468" s="100">
        <f t="shared" ca="1" si="42"/>
        <v>0.94354618340730667</v>
      </c>
      <c r="E468" s="100">
        <f t="shared" ca="1" si="43"/>
        <v>0.11753878575685306</v>
      </c>
      <c r="F468" s="18">
        <f t="shared" ca="1" si="45"/>
        <v>0</v>
      </c>
      <c r="G468" s="101">
        <f t="shared" ca="1" si="46"/>
        <v>0.9977965389663056</v>
      </c>
      <c r="H468" s="106">
        <f t="shared" ca="1" si="47"/>
        <v>98.366710208071581</v>
      </c>
      <c r="I468"/>
    </row>
    <row r="469" spans="2:9" x14ac:dyDescent="0.25">
      <c r="B469" s="99">
        <f t="shared" si="44"/>
        <v>5.2283105022830671E-2</v>
      </c>
      <c r="C469" s="100">
        <f t="shared" ca="1" si="42"/>
        <v>0.69880798037047498</v>
      </c>
      <c r="D469" s="100">
        <f t="shared" ca="1" si="42"/>
        <v>-0.74026843321917113</v>
      </c>
      <c r="E469" s="100">
        <f t="shared" ca="1" si="43"/>
        <v>0.80358770400208823</v>
      </c>
      <c r="F469" s="18">
        <f t="shared" ca="1" si="45"/>
        <v>0</v>
      </c>
      <c r="G469" s="101">
        <f t="shared" ca="1" si="46"/>
        <v>1.0022372538311604</v>
      </c>
      <c r="H469" s="106">
        <f t="shared" ca="1" si="47"/>
        <v>98.586781507343233</v>
      </c>
      <c r="I469"/>
    </row>
    <row r="470" spans="2:9" x14ac:dyDescent="0.25">
      <c r="B470" s="99">
        <f t="shared" si="44"/>
        <v>5.2397260273972221E-2</v>
      </c>
      <c r="C470" s="100">
        <f t="shared" ca="1" si="42"/>
        <v>-0.88370825324091129</v>
      </c>
      <c r="D470" s="100">
        <f t="shared" ca="1" si="42"/>
        <v>0.67591827246360481</v>
      </c>
      <c r="E470" s="100">
        <f t="shared" ca="1" si="43"/>
        <v>0.41569558466652357</v>
      </c>
      <c r="F470" s="18">
        <f t="shared" ca="1" si="45"/>
        <v>0</v>
      </c>
      <c r="G470" s="101">
        <f t="shared" ca="1" si="46"/>
        <v>0.99716633200825566</v>
      </c>
      <c r="H470" s="106">
        <f t="shared" ca="1" si="47"/>
        <v>98.307419300176775</v>
      </c>
      <c r="I470"/>
    </row>
    <row r="471" spans="2:9" x14ac:dyDescent="0.25">
      <c r="B471" s="99">
        <f t="shared" si="44"/>
        <v>5.2511415525113771E-2</v>
      </c>
      <c r="C471" s="100">
        <f t="shared" ca="1" si="42"/>
        <v>0.32847992770257406</v>
      </c>
      <c r="D471" s="100">
        <f t="shared" ca="1" si="42"/>
        <v>1.4404213288798928</v>
      </c>
      <c r="E471" s="100">
        <f t="shared" ca="1" si="43"/>
        <v>0.86946106300290271</v>
      </c>
      <c r="F471" s="18">
        <f t="shared" ca="1" si="45"/>
        <v>0</v>
      </c>
      <c r="G471" s="101">
        <f t="shared" ca="1" si="46"/>
        <v>1.0010482900543265</v>
      </c>
      <c r="H471" s="106">
        <f t="shared" ca="1" si="47"/>
        <v>98.410473990095653</v>
      </c>
      <c r="I471"/>
    </row>
    <row r="472" spans="2:9" x14ac:dyDescent="0.25">
      <c r="B472" s="99">
        <f t="shared" si="44"/>
        <v>5.262557077625532E-2</v>
      </c>
      <c r="C472" s="100">
        <f t="shared" ca="1" si="42"/>
        <v>-0.30557202990166843</v>
      </c>
      <c r="D472" s="100">
        <f t="shared" ca="1" si="42"/>
        <v>1.0468556865816936</v>
      </c>
      <c r="E472" s="100">
        <f t="shared" ca="1" si="43"/>
        <v>0.79497173389344411</v>
      </c>
      <c r="F472" s="18">
        <f t="shared" ca="1" si="45"/>
        <v>0</v>
      </c>
      <c r="G472" s="101">
        <f t="shared" ca="1" si="46"/>
        <v>0.99901589636571908</v>
      </c>
      <c r="H472" s="106">
        <f t="shared" ca="1" si="47"/>
        <v>98.313627884990694</v>
      </c>
      <c r="I472"/>
    </row>
    <row r="473" spans="2:9" x14ac:dyDescent="0.25">
      <c r="B473" s="99">
        <f t="shared" si="44"/>
        <v>5.273972602739687E-2</v>
      </c>
      <c r="C473" s="100">
        <f t="shared" ca="1" si="42"/>
        <v>-0.80212657849187963</v>
      </c>
      <c r="D473" s="100">
        <f t="shared" ca="1" si="42"/>
        <v>0.83471832112991251</v>
      </c>
      <c r="E473" s="100">
        <f t="shared" ca="1" si="43"/>
        <v>0.97904171046647548</v>
      </c>
      <c r="F473" s="18">
        <f t="shared" ca="1" si="45"/>
        <v>0</v>
      </c>
      <c r="G473" s="101">
        <f t="shared" ca="1" si="46"/>
        <v>0.99742711917060833</v>
      </c>
      <c r="H473" s="106">
        <f t="shared" ca="1" si="47"/>
        <v>98.06067863653746</v>
      </c>
      <c r="I473"/>
    </row>
    <row r="474" spans="2:9" x14ac:dyDescent="0.25">
      <c r="B474" s="99">
        <f t="shared" si="44"/>
        <v>5.285388127853842E-2</v>
      </c>
      <c r="C474" s="100">
        <f t="shared" ca="1" si="42"/>
        <v>-0.12387658898660447</v>
      </c>
      <c r="D474" s="100">
        <f t="shared" ca="1" si="42"/>
        <v>0.25551798898959532</v>
      </c>
      <c r="E474" s="100">
        <f t="shared" ca="1" si="43"/>
        <v>4.6023817622149465E-2</v>
      </c>
      <c r="F474" s="18">
        <f t="shared" ca="1" si="45"/>
        <v>0</v>
      </c>
      <c r="G474" s="101">
        <f t="shared" ca="1" si="46"/>
        <v>0.99959788178055486</v>
      </c>
      <c r="H474" s="106">
        <f t="shared" ca="1" si="47"/>
        <v>98.021246651046553</v>
      </c>
      <c r="I474"/>
    </row>
    <row r="475" spans="2:9" x14ac:dyDescent="0.25">
      <c r="B475" s="99">
        <f t="shared" si="44"/>
        <v>5.296803652967997E-2</v>
      </c>
      <c r="C475" s="100">
        <f t="shared" ca="1" si="42"/>
        <v>0.33267497201450169</v>
      </c>
      <c r="D475" s="100">
        <f t="shared" ca="1" si="42"/>
        <v>-3.4256117942277342E-2</v>
      </c>
      <c r="E475" s="100">
        <f t="shared" ca="1" si="43"/>
        <v>0.51931976169425464</v>
      </c>
      <c r="F475" s="18">
        <f t="shared" ca="1" si="45"/>
        <v>0</v>
      </c>
      <c r="G475" s="101">
        <f t="shared" ca="1" si="46"/>
        <v>1.0010617506321169</v>
      </c>
      <c r="H475" s="106">
        <f t="shared" ca="1" si="47"/>
        <v>98.125320771639181</v>
      </c>
      <c r="I475"/>
    </row>
    <row r="476" spans="2:9" x14ac:dyDescent="0.25">
      <c r="B476" s="99">
        <f t="shared" si="44"/>
        <v>5.3082191780821519E-2</v>
      </c>
      <c r="C476" s="100">
        <f t="shared" ca="1" si="42"/>
        <v>0.75865045801037923</v>
      </c>
      <c r="D476" s="100">
        <f t="shared" ca="1" si="42"/>
        <v>-2.6247289497405291</v>
      </c>
      <c r="E476" s="100">
        <f t="shared" ca="1" si="43"/>
        <v>0.79334273322989834</v>
      </c>
      <c r="F476" s="18">
        <f t="shared" ca="1" si="45"/>
        <v>0</v>
      </c>
      <c r="G476" s="101">
        <f t="shared" ca="1" si="46"/>
        <v>1.0024295147271656</v>
      </c>
      <c r="H476" s="106">
        <f t="shared" ca="1" si="47"/>
        <v>98.363717683561731</v>
      </c>
      <c r="I476"/>
    </row>
    <row r="477" spans="2:9" x14ac:dyDescent="0.25">
      <c r="B477" s="99">
        <f t="shared" si="44"/>
        <v>5.3196347031963069E-2</v>
      </c>
      <c r="C477" s="100">
        <f t="shared" ca="1" si="42"/>
        <v>1.8325090422877111</v>
      </c>
      <c r="D477" s="100">
        <f t="shared" ca="1" si="42"/>
        <v>0.91233005150570534</v>
      </c>
      <c r="E477" s="100">
        <f t="shared" ca="1" si="43"/>
        <v>0.59755265677106628</v>
      </c>
      <c r="F477" s="18">
        <f t="shared" ca="1" si="45"/>
        <v>0</v>
      </c>
      <c r="G477" s="101">
        <f t="shared" ca="1" si="46"/>
        <v>1.0058858652889755</v>
      </c>
      <c r="H477" s="106">
        <f t="shared" ca="1" si="47"/>
        <v>98.942673275169994</v>
      </c>
      <c r="I477"/>
    </row>
    <row r="478" spans="2:9" x14ac:dyDescent="0.25">
      <c r="B478" s="99">
        <f t="shared" si="44"/>
        <v>5.3310502283104619E-2</v>
      </c>
      <c r="C478" s="100">
        <f t="shared" ca="1" si="42"/>
        <v>-1.6775447875261307</v>
      </c>
      <c r="D478" s="100">
        <f t="shared" ca="1" si="42"/>
        <v>-1.9263552530901507</v>
      </c>
      <c r="E478" s="100">
        <f t="shared" ca="1" si="43"/>
        <v>0.67027341770205096</v>
      </c>
      <c r="F478" s="18">
        <f t="shared" ca="1" si="45"/>
        <v>0</v>
      </c>
      <c r="G478" s="101">
        <f t="shared" ca="1" si="46"/>
        <v>0.99463228026003936</v>
      </c>
      <c r="H478" s="106">
        <f t="shared" ca="1" si="47"/>
        <v>98.411576734706387</v>
      </c>
      <c r="I478"/>
    </row>
    <row r="479" spans="2:9" x14ac:dyDescent="0.25">
      <c r="B479" s="99">
        <f t="shared" si="44"/>
        <v>5.3424657534246169E-2</v>
      </c>
      <c r="C479" s="100">
        <f t="shared" ca="1" si="42"/>
        <v>1.2131977200624533</v>
      </c>
      <c r="D479" s="100">
        <f t="shared" ca="1" si="42"/>
        <v>-1.4117381397227291</v>
      </c>
      <c r="E479" s="100">
        <f t="shared" ca="1" si="43"/>
        <v>0.20362848903566205</v>
      </c>
      <c r="F479" s="18">
        <f t="shared" ca="1" si="45"/>
        <v>0</v>
      </c>
      <c r="G479" s="101">
        <f t="shared" ca="1" si="46"/>
        <v>1.0038910809798915</v>
      </c>
      <c r="H479" s="106">
        <f t="shared" ca="1" si="47"/>
        <v>98.794504149139939</v>
      </c>
      <c r="I479"/>
    </row>
    <row r="480" spans="2:9" x14ac:dyDescent="0.25">
      <c r="B480" s="99">
        <f t="shared" si="44"/>
        <v>5.3538812785387718E-2</v>
      </c>
      <c r="C480" s="100">
        <f t="shared" ref="C480:D543" ca="1" si="48">NORMINV(RAND(),0,1)</f>
        <v>-0.14680381354992278</v>
      </c>
      <c r="D480" s="100">
        <f t="shared" ca="1" si="48"/>
        <v>0.22697690837958362</v>
      </c>
      <c r="E480" s="100">
        <f t="shared" ca="1" si="43"/>
        <v>0.43322229360827702</v>
      </c>
      <c r="F480" s="18">
        <f t="shared" ca="1" si="45"/>
        <v>0</v>
      </c>
      <c r="G480" s="101">
        <f t="shared" ca="1" si="46"/>
        <v>0.99952442531029084</v>
      </c>
      <c r="H480" s="106">
        <f t="shared" ca="1" si="47"/>
        <v>98.747519983484239</v>
      </c>
      <c r="I480"/>
    </row>
    <row r="481" spans="2:9" x14ac:dyDescent="0.25">
      <c r="B481" s="99">
        <f t="shared" si="44"/>
        <v>5.3652968036529268E-2</v>
      </c>
      <c r="C481" s="100">
        <f t="shared" ca="1" si="48"/>
        <v>1.126127244788222</v>
      </c>
      <c r="D481" s="100">
        <f t="shared" ca="1" si="48"/>
        <v>1.4904117051628418</v>
      </c>
      <c r="E481" s="100">
        <f t="shared" ca="1" si="43"/>
        <v>0.8136880476794186</v>
      </c>
      <c r="F481" s="18">
        <f t="shared" ca="1" si="45"/>
        <v>0</v>
      </c>
      <c r="G481" s="101">
        <f t="shared" ca="1" si="46"/>
        <v>1.0036109467939345</v>
      </c>
      <c r="H481" s="106">
        <f t="shared" ca="1" si="47"/>
        <v>99.104092024177575</v>
      </c>
      <c r="I481"/>
    </row>
    <row r="482" spans="2:9" x14ac:dyDescent="0.25">
      <c r="B482" s="99">
        <f t="shared" si="44"/>
        <v>5.3767123287670818E-2</v>
      </c>
      <c r="C482" s="100">
        <f t="shared" ca="1" si="48"/>
        <v>-0.34085132938344032</v>
      </c>
      <c r="D482" s="100">
        <f t="shared" ca="1" si="48"/>
        <v>0.43563545659708325</v>
      </c>
      <c r="E482" s="100">
        <f t="shared" ca="1" si="43"/>
        <v>5.1996600861437425E-2</v>
      </c>
      <c r="F482" s="18">
        <f t="shared" ca="1" si="45"/>
        <v>0</v>
      </c>
      <c r="G482" s="101">
        <f t="shared" ca="1" si="46"/>
        <v>0.99890293316259771</v>
      </c>
      <c r="H482" s="106">
        <f t="shared" ca="1" si="47"/>
        <v>98.99536821136698</v>
      </c>
      <c r="I482"/>
    </row>
    <row r="483" spans="2:9" x14ac:dyDescent="0.25">
      <c r="B483" s="99">
        <f t="shared" si="44"/>
        <v>5.3881278538812367E-2</v>
      </c>
      <c r="C483" s="100">
        <f t="shared" ca="1" si="48"/>
        <v>0.24383325580856763</v>
      </c>
      <c r="D483" s="100">
        <f t="shared" ca="1" si="48"/>
        <v>0.44019316192134283</v>
      </c>
      <c r="E483" s="100">
        <f t="shared" ca="1" si="43"/>
        <v>0.27564965695910271</v>
      </c>
      <c r="F483" s="18">
        <f t="shared" ca="1" si="45"/>
        <v>0</v>
      </c>
      <c r="G483" s="101">
        <f t="shared" ca="1" si="46"/>
        <v>1.0007767241750203</v>
      </c>
      <c r="H483" s="106">
        <f t="shared" ca="1" si="47"/>
        <v>99.072260307071787</v>
      </c>
      <c r="I483"/>
    </row>
    <row r="484" spans="2:9" x14ac:dyDescent="0.25">
      <c r="B484" s="99">
        <f t="shared" si="44"/>
        <v>5.3995433789953917E-2</v>
      </c>
      <c r="C484" s="100">
        <f t="shared" ca="1" si="48"/>
        <v>0.46962441047071479</v>
      </c>
      <c r="D484" s="100">
        <f t="shared" ca="1" si="48"/>
        <v>-0.67994960772921331</v>
      </c>
      <c r="E484" s="100">
        <f t="shared" ca="1" si="43"/>
        <v>0.45253894644186166</v>
      </c>
      <c r="F484" s="18">
        <f t="shared" ca="1" si="45"/>
        <v>0</v>
      </c>
      <c r="G484" s="101">
        <f t="shared" ca="1" si="46"/>
        <v>1.0015012777231129</v>
      </c>
      <c r="H484" s="106">
        <f t="shared" ca="1" si="47"/>
        <v>99.220995284449245</v>
      </c>
      <c r="I484"/>
    </row>
    <row r="485" spans="2:9" x14ac:dyDescent="0.25">
      <c r="B485" s="99">
        <f t="shared" si="44"/>
        <v>5.4109589041095467E-2</v>
      </c>
      <c r="C485" s="100">
        <f t="shared" ca="1" si="48"/>
        <v>-0.26647057893569581</v>
      </c>
      <c r="D485" s="100">
        <f t="shared" ca="1" si="48"/>
        <v>1.2927011994179338</v>
      </c>
      <c r="E485" s="100">
        <f t="shared" ca="1" si="43"/>
        <v>0.19259437542098379</v>
      </c>
      <c r="F485" s="18">
        <f t="shared" ca="1" si="45"/>
        <v>0</v>
      </c>
      <c r="G485" s="101">
        <f t="shared" ca="1" si="46"/>
        <v>0.99914111290296659</v>
      </c>
      <c r="H485" s="106">
        <f t="shared" ca="1" si="47"/>
        <v>99.135775651844625</v>
      </c>
      <c r="I485"/>
    </row>
    <row r="486" spans="2:9" x14ac:dyDescent="0.25">
      <c r="B486" s="99">
        <f t="shared" si="44"/>
        <v>5.4223744292237017E-2</v>
      </c>
      <c r="C486" s="100">
        <f t="shared" ca="1" si="48"/>
        <v>0.23770326151861809</v>
      </c>
      <c r="D486" s="100">
        <f t="shared" ca="1" si="48"/>
        <v>-0.42326860238972586</v>
      </c>
      <c r="E486" s="100">
        <f t="shared" ca="1" si="43"/>
        <v>0.55535929248141991</v>
      </c>
      <c r="F486" s="18">
        <f t="shared" ca="1" si="45"/>
        <v>0</v>
      </c>
      <c r="G486" s="101">
        <f t="shared" ca="1" si="46"/>
        <v>1.0007570606126028</v>
      </c>
      <c r="H486" s="106">
        <f t="shared" ca="1" si="47"/>
        <v>99.210827442890462</v>
      </c>
      <c r="I486"/>
    </row>
    <row r="487" spans="2:9" x14ac:dyDescent="0.25">
      <c r="B487" s="99">
        <f t="shared" si="44"/>
        <v>5.4337899543378566E-2</v>
      </c>
      <c r="C487" s="100">
        <f t="shared" ca="1" si="48"/>
        <v>-1.7763431969797239</v>
      </c>
      <c r="D487" s="100">
        <f t="shared" ca="1" si="48"/>
        <v>0.91036554294987582</v>
      </c>
      <c r="E487" s="100">
        <f t="shared" ca="1" si="43"/>
        <v>0.51821429763477678</v>
      </c>
      <c r="F487" s="18">
        <f t="shared" ca="1" si="45"/>
        <v>0</v>
      </c>
      <c r="G487" s="101">
        <f t="shared" ca="1" si="46"/>
        <v>0.99431735105247487</v>
      </c>
      <c r="H487" s="106">
        <f t="shared" ca="1" si="47"/>
        <v>98.647047138739026</v>
      </c>
      <c r="I487"/>
    </row>
    <row r="488" spans="2:9" x14ac:dyDescent="0.25">
      <c r="B488" s="99">
        <f t="shared" si="44"/>
        <v>5.4452054794520116E-2</v>
      </c>
      <c r="C488" s="100">
        <f t="shared" ca="1" si="48"/>
        <v>-0.27731175578082912</v>
      </c>
      <c r="D488" s="100">
        <f t="shared" ca="1" si="48"/>
        <v>1.8335731510887854</v>
      </c>
      <c r="E488" s="100">
        <f t="shared" ca="1" si="43"/>
        <v>0.59595015894885162</v>
      </c>
      <c r="F488" s="18">
        <f t="shared" ca="1" si="45"/>
        <v>0</v>
      </c>
      <c r="G488" s="101">
        <f t="shared" ca="1" si="46"/>
        <v>0.99910639408629665</v>
      </c>
      <c r="H488" s="106">
        <f t="shared" ca="1" si="47"/>
        <v>98.558895554046472</v>
      </c>
      <c r="I488"/>
    </row>
    <row r="489" spans="2:9" x14ac:dyDescent="0.25">
      <c r="B489" s="99">
        <f t="shared" si="44"/>
        <v>5.4566210045661666E-2</v>
      </c>
      <c r="C489" s="100">
        <f t="shared" ca="1" si="48"/>
        <v>-1.4583019947167486</v>
      </c>
      <c r="D489" s="100">
        <f t="shared" ca="1" si="48"/>
        <v>-1.7362617654725909</v>
      </c>
      <c r="E489" s="100">
        <f t="shared" ca="1" si="43"/>
        <v>0.41056709533857705</v>
      </c>
      <c r="F489" s="18">
        <f t="shared" ca="1" si="45"/>
        <v>0</v>
      </c>
      <c r="G489" s="101">
        <f t="shared" ca="1" si="46"/>
        <v>0.9953314935657952</v>
      </c>
      <c r="H489" s="106">
        <f t="shared" ca="1" si="47"/>
        <v>98.098772716004291</v>
      </c>
      <c r="I489"/>
    </row>
    <row r="490" spans="2:9" x14ac:dyDescent="0.25">
      <c r="B490" s="99">
        <f t="shared" si="44"/>
        <v>5.4680365296803216E-2</v>
      </c>
      <c r="C490" s="100">
        <f t="shared" ca="1" si="48"/>
        <v>0.56301587392226793</v>
      </c>
      <c r="D490" s="100">
        <f t="shared" ca="1" si="48"/>
        <v>-0.21586856746580452</v>
      </c>
      <c r="E490" s="100">
        <f t="shared" ca="1" si="43"/>
        <v>0.46195510147332652</v>
      </c>
      <c r="F490" s="18">
        <f t="shared" ca="1" si="45"/>
        <v>0</v>
      </c>
      <c r="G490" s="101">
        <f t="shared" ca="1" si="46"/>
        <v>1.0018011200188879</v>
      </c>
      <c r="H490" s="106">
        <f t="shared" ca="1" si="47"/>
        <v>98.275460379371424</v>
      </c>
      <c r="I490"/>
    </row>
    <row r="491" spans="2:9" x14ac:dyDescent="0.25">
      <c r="B491" s="99">
        <f t="shared" si="44"/>
        <v>5.4794520547944765E-2</v>
      </c>
      <c r="C491" s="100">
        <f t="shared" ca="1" si="48"/>
        <v>-0.92550635599764064</v>
      </c>
      <c r="D491" s="100">
        <f t="shared" ca="1" si="48"/>
        <v>1.9838535081362352</v>
      </c>
      <c r="E491" s="100">
        <f t="shared" ca="1" si="43"/>
        <v>8.1203743119872662E-2</v>
      </c>
      <c r="F491" s="18">
        <f t="shared" ca="1" si="45"/>
        <v>0</v>
      </c>
      <c r="G491" s="101">
        <f t="shared" ca="1" si="46"/>
        <v>0.99703274498098704</v>
      </c>
      <c r="H491" s="106">
        <f t="shared" ca="1" si="47"/>
        <v>97.983852026314921</v>
      </c>
      <c r="I491"/>
    </row>
    <row r="492" spans="2:9" x14ac:dyDescent="0.25">
      <c r="B492" s="99">
        <f t="shared" si="44"/>
        <v>5.4908675799086315E-2</v>
      </c>
      <c r="C492" s="100">
        <f t="shared" ca="1" si="48"/>
        <v>1.8847458704840392</v>
      </c>
      <c r="D492" s="100">
        <f t="shared" ca="1" si="48"/>
        <v>-0.79870687841321342</v>
      </c>
      <c r="E492" s="100">
        <f t="shared" ca="1" si="43"/>
        <v>0.52326301029306266</v>
      </c>
      <c r="F492" s="18">
        <f t="shared" ca="1" si="45"/>
        <v>0</v>
      </c>
      <c r="G492" s="101">
        <f t="shared" ca="1" si="46"/>
        <v>1.0060542997939459</v>
      </c>
      <c r="H492" s="106">
        <f t="shared" ca="1" si="47"/>
        <v>98.577075641447863</v>
      </c>
      <c r="I492"/>
    </row>
    <row r="493" spans="2:9" x14ac:dyDescent="0.25">
      <c r="B493" s="99">
        <f t="shared" si="44"/>
        <v>5.5022831050227865E-2</v>
      </c>
      <c r="C493" s="100">
        <f t="shared" ca="1" si="48"/>
        <v>-1.1013798939529806</v>
      </c>
      <c r="D493" s="100">
        <f t="shared" ca="1" si="48"/>
        <v>0.35529751585272606</v>
      </c>
      <c r="E493" s="100">
        <f t="shared" ca="1" si="43"/>
        <v>2.8078499224667652E-2</v>
      </c>
      <c r="F493" s="18">
        <f t="shared" ca="1" si="45"/>
        <v>0</v>
      </c>
      <c r="G493" s="101">
        <f t="shared" ca="1" si="46"/>
        <v>0.99647084797583407</v>
      </c>
      <c r="H493" s="106">
        <f t="shared" ca="1" si="47"/>
        <v>98.229182155411493</v>
      </c>
      <c r="I493"/>
    </row>
    <row r="494" spans="2:9" x14ac:dyDescent="0.25">
      <c r="B494" s="99">
        <f t="shared" si="44"/>
        <v>5.5136986301369414E-2</v>
      </c>
      <c r="C494" s="100">
        <f t="shared" ca="1" si="48"/>
        <v>-4.3373802327550948E-2</v>
      </c>
      <c r="D494" s="100">
        <f t="shared" ca="1" si="48"/>
        <v>0.92958771347184666</v>
      </c>
      <c r="E494" s="100">
        <f t="shared" ca="1" si="43"/>
        <v>0.84410182657537014</v>
      </c>
      <c r="F494" s="18">
        <f t="shared" ca="1" si="45"/>
        <v>0</v>
      </c>
      <c r="G494" s="101">
        <f t="shared" ca="1" si="46"/>
        <v>0.9998558471902611</v>
      </c>
      <c r="H494" s="106">
        <f t="shared" ca="1" si="47"/>
        <v>98.215022142805438</v>
      </c>
      <c r="I494"/>
    </row>
    <row r="495" spans="2:9" x14ac:dyDescent="0.25">
      <c r="B495" s="99">
        <f t="shared" si="44"/>
        <v>5.5251141552510964E-2</v>
      </c>
      <c r="C495" s="100">
        <f t="shared" ca="1" si="48"/>
        <v>-0.51941469791927375</v>
      </c>
      <c r="D495" s="100">
        <f t="shared" ca="1" si="48"/>
        <v>0.14255192581913434</v>
      </c>
      <c r="E495" s="100">
        <f t="shared" ca="1" si="43"/>
        <v>0.34469721765570149</v>
      </c>
      <c r="F495" s="18">
        <f t="shared" ca="1" si="45"/>
        <v>0</v>
      </c>
      <c r="G495" s="101">
        <f t="shared" ca="1" si="46"/>
        <v>0.99833137480195344</v>
      </c>
      <c r="H495" s="106">
        <f t="shared" ca="1" si="47"/>
        <v>98.051138082031258</v>
      </c>
      <c r="I495"/>
    </row>
    <row r="496" spans="2:9" x14ac:dyDescent="0.25">
      <c r="B496" s="99">
        <f t="shared" si="44"/>
        <v>5.5365296803652514E-2</v>
      </c>
      <c r="C496" s="100">
        <f t="shared" ca="1" si="48"/>
        <v>1.4181478036334738</v>
      </c>
      <c r="D496" s="100">
        <f t="shared" ca="1" si="48"/>
        <v>-0.12339228305791039</v>
      </c>
      <c r="E496" s="100">
        <f t="shared" ca="1" si="43"/>
        <v>0.48356485170577024</v>
      </c>
      <c r="F496" s="18">
        <f t="shared" ca="1" si="45"/>
        <v>0</v>
      </c>
      <c r="G496" s="101">
        <f t="shared" ca="1" si="46"/>
        <v>1.0045507810874919</v>
      </c>
      <c r="H496" s="106">
        <f t="shared" ca="1" si="47"/>
        <v>98.497347346822025</v>
      </c>
      <c r="I496"/>
    </row>
    <row r="497" spans="2:9" x14ac:dyDescent="0.25">
      <c r="B497" s="99">
        <f t="shared" si="44"/>
        <v>5.5479452054794064E-2</v>
      </c>
      <c r="C497" s="100">
        <f t="shared" ca="1" si="48"/>
        <v>0.72018565333564766</v>
      </c>
      <c r="D497" s="100">
        <f t="shared" ca="1" si="48"/>
        <v>-0.39283349906327203</v>
      </c>
      <c r="E497" s="100">
        <f t="shared" ca="1" si="43"/>
        <v>0.27397521631609956</v>
      </c>
      <c r="F497" s="18">
        <f t="shared" ca="1" si="45"/>
        <v>0</v>
      </c>
      <c r="G497" s="101">
        <f t="shared" ca="1" si="46"/>
        <v>1.0023059314219589</v>
      </c>
      <c r="H497" s="106">
        <f t="shared" ca="1" si="47"/>
        <v>98.724475475048663</v>
      </c>
      <c r="I497"/>
    </row>
    <row r="498" spans="2:9" x14ac:dyDescent="0.25">
      <c r="B498" s="99">
        <f t="shared" si="44"/>
        <v>5.5593607305935613E-2</v>
      </c>
      <c r="C498" s="100">
        <f t="shared" ca="1" si="48"/>
        <v>0.36722894947160967</v>
      </c>
      <c r="D498" s="100">
        <f t="shared" ca="1" si="48"/>
        <v>0.92780283011961728</v>
      </c>
      <c r="E498" s="100">
        <f t="shared" ca="1" si="43"/>
        <v>0.30134945193567786</v>
      </c>
      <c r="F498" s="18">
        <f t="shared" ca="1" si="45"/>
        <v>0</v>
      </c>
      <c r="G498" s="101">
        <f t="shared" ca="1" si="46"/>
        <v>1.0011726303636201</v>
      </c>
      <c r="H498" s="106">
        <f t="shared" ca="1" si="47"/>
        <v>98.840242792623172</v>
      </c>
      <c r="I498"/>
    </row>
    <row r="499" spans="2:9" x14ac:dyDescent="0.25">
      <c r="B499" s="99">
        <f t="shared" si="44"/>
        <v>5.5707762557077163E-2</v>
      </c>
      <c r="C499" s="100">
        <f t="shared" ca="1" si="48"/>
        <v>-0.41218527258024551</v>
      </c>
      <c r="D499" s="100">
        <f t="shared" ca="1" si="48"/>
        <v>-0.37353402149165049</v>
      </c>
      <c r="E499" s="100">
        <f t="shared" ca="1" si="43"/>
        <v>0.53277995609705231</v>
      </c>
      <c r="F499" s="18">
        <f t="shared" ca="1" si="45"/>
        <v>0</v>
      </c>
      <c r="G499" s="101">
        <f t="shared" ca="1" si="46"/>
        <v>0.99867456315175129</v>
      </c>
      <c r="H499" s="106">
        <f t="shared" ca="1" si="47"/>
        <v>98.70923629273598</v>
      </c>
      <c r="I499"/>
    </row>
    <row r="500" spans="2:9" x14ac:dyDescent="0.25">
      <c r="B500" s="99">
        <f t="shared" si="44"/>
        <v>5.5821917808218713E-2</v>
      </c>
      <c r="C500" s="100">
        <f t="shared" ca="1" si="48"/>
        <v>6.4521827880525962E-2</v>
      </c>
      <c r="D500" s="100">
        <f t="shared" ca="1" si="48"/>
        <v>-0.42523652155068703</v>
      </c>
      <c r="E500" s="100">
        <f t="shared" ca="1" si="43"/>
        <v>0.51004264078332429</v>
      </c>
      <c r="F500" s="18">
        <f t="shared" ca="1" si="45"/>
        <v>0</v>
      </c>
      <c r="G500" s="101">
        <f t="shared" ca="1" si="46"/>
        <v>1.0002016954131066</v>
      </c>
      <c r="H500" s="106">
        <f t="shared" ca="1" si="47"/>
        <v>98.729145492927472</v>
      </c>
      <c r="I500"/>
    </row>
    <row r="501" spans="2:9" x14ac:dyDescent="0.25">
      <c r="B501" s="99">
        <f t="shared" si="44"/>
        <v>5.5936073059360263E-2</v>
      </c>
      <c r="C501" s="100">
        <f t="shared" ca="1" si="48"/>
        <v>-0.73182377491320949</v>
      </c>
      <c r="D501" s="100">
        <f t="shared" ca="1" si="48"/>
        <v>-1.7685306374914944</v>
      </c>
      <c r="E501" s="100">
        <f t="shared" ca="1" si="43"/>
        <v>0.18219268871187827</v>
      </c>
      <c r="F501" s="18">
        <f t="shared" ca="1" si="45"/>
        <v>0</v>
      </c>
      <c r="G501" s="101">
        <f t="shared" ca="1" si="46"/>
        <v>0.99765190656407998</v>
      </c>
      <c r="H501" s="106">
        <f t="shared" ca="1" si="47"/>
        <v>98.49732023446154</v>
      </c>
      <c r="I501"/>
    </row>
    <row r="502" spans="2:9" x14ac:dyDescent="0.25">
      <c r="B502" s="99">
        <f t="shared" si="44"/>
        <v>5.6050228310501812E-2</v>
      </c>
      <c r="C502" s="100">
        <f t="shared" ca="1" si="48"/>
        <v>-1.6139165381900966</v>
      </c>
      <c r="D502" s="100">
        <f t="shared" ca="1" si="48"/>
        <v>-0.24476321414113045</v>
      </c>
      <c r="E502" s="100">
        <f t="shared" ca="1" si="43"/>
        <v>0.21790253650196978</v>
      </c>
      <c r="F502" s="18">
        <f t="shared" ca="1" si="45"/>
        <v>0</v>
      </c>
      <c r="G502" s="101">
        <f t="shared" ca="1" si="46"/>
        <v>0.994835154083063</v>
      </c>
      <c r="H502" s="106">
        <f t="shared" ca="1" si="47"/>
        <v>97.988596752219351</v>
      </c>
      <c r="I502"/>
    </row>
    <row r="503" spans="2:9" x14ac:dyDescent="0.25">
      <c r="B503" s="99">
        <f t="shared" si="44"/>
        <v>5.6164383561643362E-2</v>
      </c>
      <c r="C503" s="100">
        <f t="shared" ca="1" si="48"/>
        <v>0.52294126362539828</v>
      </c>
      <c r="D503" s="100">
        <f t="shared" ca="1" si="48"/>
        <v>1.4326587916002609</v>
      </c>
      <c r="E503" s="100">
        <f t="shared" ca="1" si="43"/>
        <v>3.1447097625711073E-2</v>
      </c>
      <c r="F503" s="18">
        <f t="shared" ca="1" si="45"/>
        <v>0</v>
      </c>
      <c r="G503" s="101">
        <f t="shared" ca="1" si="46"/>
        <v>1.0016724456254296</v>
      </c>
      <c r="H503" s="106">
        <f t="shared" ca="1" si="47"/>
        <v>98.152477352199583</v>
      </c>
      <c r="I503"/>
    </row>
    <row r="504" spans="2:9" x14ac:dyDescent="0.25">
      <c r="B504" s="99">
        <f t="shared" si="44"/>
        <v>5.6278538812784912E-2</v>
      </c>
      <c r="C504" s="100">
        <f t="shared" ca="1" si="48"/>
        <v>-0.13194949133321643</v>
      </c>
      <c r="D504" s="100">
        <f t="shared" ca="1" si="48"/>
        <v>-0.74894614954246208</v>
      </c>
      <c r="E504" s="100">
        <f t="shared" ca="1" si="43"/>
        <v>3.4363930880716209E-2</v>
      </c>
      <c r="F504" s="18">
        <f t="shared" ca="1" si="45"/>
        <v>0</v>
      </c>
      <c r="G504" s="101">
        <f t="shared" ca="1" si="46"/>
        <v>0.99957201641569626</v>
      </c>
      <c r="H504" s="106">
        <f t="shared" ca="1" si="47"/>
        <v>98.1104697031341</v>
      </c>
      <c r="I504"/>
    </row>
    <row r="505" spans="2:9" x14ac:dyDescent="0.25">
      <c r="B505" s="99">
        <f t="shared" si="44"/>
        <v>5.6392694063926462E-2</v>
      </c>
      <c r="C505" s="100">
        <f t="shared" ca="1" si="48"/>
        <v>-0.75501702667679638</v>
      </c>
      <c r="D505" s="100">
        <f t="shared" ca="1" si="48"/>
        <v>-1.22861138152075</v>
      </c>
      <c r="E505" s="100">
        <f t="shared" ca="1" si="43"/>
        <v>0.6804028291443891</v>
      </c>
      <c r="F505" s="18">
        <f t="shared" ca="1" si="45"/>
        <v>0</v>
      </c>
      <c r="G505" s="101">
        <f t="shared" ca="1" si="46"/>
        <v>0.99757774246287956</v>
      </c>
      <c r="H505" s="106">
        <f t="shared" ca="1" si="47"/>
        <v>97.872820878425259</v>
      </c>
      <c r="I505"/>
    </row>
    <row r="506" spans="2:9" x14ac:dyDescent="0.25">
      <c r="B506" s="99">
        <f t="shared" si="44"/>
        <v>5.6506849315068011E-2</v>
      </c>
      <c r="C506" s="100">
        <f t="shared" ca="1" si="48"/>
        <v>-0.5417405191110447</v>
      </c>
      <c r="D506" s="100">
        <f t="shared" ca="1" si="48"/>
        <v>0.17675688468443695</v>
      </c>
      <c r="E506" s="100">
        <f t="shared" ca="1" si="43"/>
        <v>0.65787738442792421</v>
      </c>
      <c r="F506" s="18">
        <f t="shared" ca="1" si="45"/>
        <v>0</v>
      </c>
      <c r="G506" s="101">
        <f t="shared" ca="1" si="46"/>
        <v>0.99825993572663085</v>
      </c>
      <c r="H506" s="106">
        <f t="shared" ca="1" si="47"/>
        <v>97.702515879480856</v>
      </c>
      <c r="I506"/>
    </row>
    <row r="507" spans="2:9" x14ac:dyDescent="0.25">
      <c r="B507" s="99">
        <f t="shared" si="44"/>
        <v>5.6621004566209561E-2</v>
      </c>
      <c r="C507" s="100">
        <f t="shared" ca="1" si="48"/>
        <v>1.3701355783268809</v>
      </c>
      <c r="D507" s="100">
        <f t="shared" ca="1" si="48"/>
        <v>-0.63457264332100749</v>
      </c>
      <c r="E507" s="100">
        <f t="shared" ca="1" si="43"/>
        <v>0.69688246323741709</v>
      </c>
      <c r="F507" s="18">
        <f t="shared" ca="1" si="45"/>
        <v>0</v>
      </c>
      <c r="G507" s="101">
        <f t="shared" ca="1" si="46"/>
        <v>1.004396198876198</v>
      </c>
      <c r="H507" s="106">
        <f t="shared" ca="1" si="47"/>
        <v>98.132035569991956</v>
      </c>
      <c r="I507"/>
    </row>
    <row r="508" spans="2:9" x14ac:dyDescent="0.25">
      <c r="B508" s="99">
        <f t="shared" si="44"/>
        <v>5.6735159817351111E-2</v>
      </c>
      <c r="C508" s="100">
        <f t="shared" ca="1" si="48"/>
        <v>1.2354303180472925</v>
      </c>
      <c r="D508" s="100">
        <f t="shared" ca="1" si="48"/>
        <v>-0.68093868321739137</v>
      </c>
      <c r="E508" s="100">
        <f t="shared" ca="1" si="43"/>
        <v>0.37987000823611017</v>
      </c>
      <c r="F508" s="18">
        <f t="shared" ca="1" si="45"/>
        <v>0</v>
      </c>
      <c r="G508" s="101">
        <f t="shared" ca="1" si="46"/>
        <v>1.0039626230474312</v>
      </c>
      <c r="H508" s="106">
        <f t="shared" ca="1" si="47"/>
        <v>98.520895835832945</v>
      </c>
      <c r="I508"/>
    </row>
    <row r="509" spans="2:9" x14ac:dyDescent="0.25">
      <c r="B509" s="99">
        <f t="shared" si="44"/>
        <v>5.684931506849266E-2</v>
      </c>
      <c r="C509" s="100">
        <f t="shared" ca="1" si="48"/>
        <v>-1.0845542419701815</v>
      </c>
      <c r="D509" s="100">
        <f t="shared" ca="1" si="48"/>
        <v>1.3794669939670712</v>
      </c>
      <c r="E509" s="100">
        <f t="shared" ca="1" si="43"/>
        <v>0.47262807631163817</v>
      </c>
      <c r="F509" s="18">
        <f t="shared" ca="1" si="45"/>
        <v>0</v>
      </c>
      <c r="G509" s="101">
        <f t="shared" ca="1" si="46"/>
        <v>0.99652459041980923</v>
      </c>
      <c r="H509" s="106">
        <f t="shared" ca="1" si="47"/>
        <v>98.17849537059611</v>
      </c>
      <c r="I509"/>
    </row>
    <row r="510" spans="2:9" x14ac:dyDescent="0.25">
      <c r="B510" s="99">
        <f t="shared" si="44"/>
        <v>5.696347031963421E-2</v>
      </c>
      <c r="C510" s="100">
        <f t="shared" ca="1" si="48"/>
        <v>-0.89045897766482085</v>
      </c>
      <c r="D510" s="100">
        <f t="shared" ca="1" si="48"/>
        <v>1.3225076145317871</v>
      </c>
      <c r="E510" s="100">
        <f t="shared" ca="1" si="43"/>
        <v>0.8624302751906594</v>
      </c>
      <c r="F510" s="18">
        <f t="shared" ca="1" si="45"/>
        <v>0</v>
      </c>
      <c r="G510" s="101">
        <f t="shared" ca="1" si="46"/>
        <v>0.99714475543414161</v>
      </c>
      <c r="H510" s="106">
        <f t="shared" ca="1" si="47"/>
        <v>97.898171755205055</v>
      </c>
      <c r="I510"/>
    </row>
    <row r="511" spans="2:9" x14ac:dyDescent="0.25">
      <c r="B511" s="99">
        <f t="shared" si="44"/>
        <v>5.707762557077576E-2</v>
      </c>
      <c r="C511" s="100">
        <f t="shared" ca="1" si="48"/>
        <v>-0.81312919064657763</v>
      </c>
      <c r="D511" s="100">
        <f t="shared" ca="1" si="48"/>
        <v>0.49000391300069168</v>
      </c>
      <c r="E511" s="100">
        <f t="shared" ca="1" si="43"/>
        <v>0.41573926106142656</v>
      </c>
      <c r="F511" s="18">
        <f t="shared" ca="1" si="45"/>
        <v>0</v>
      </c>
      <c r="G511" s="101">
        <f t="shared" ca="1" si="46"/>
        <v>0.99739194381311513</v>
      </c>
      <c r="H511" s="106">
        <f t="shared" ca="1" si="47"/>
        <v>97.64284782267417</v>
      </c>
      <c r="I511"/>
    </row>
    <row r="512" spans="2:9" x14ac:dyDescent="0.25">
      <c r="B512" s="99">
        <f t="shared" si="44"/>
        <v>5.719178082191731E-2</v>
      </c>
      <c r="C512" s="100">
        <f t="shared" ca="1" si="48"/>
        <v>-0.25600343178666662</v>
      </c>
      <c r="D512" s="100">
        <f t="shared" ca="1" si="48"/>
        <v>9.2176151156309061E-2</v>
      </c>
      <c r="E512" s="100">
        <f t="shared" ca="1" si="43"/>
        <v>0.34802940078935674</v>
      </c>
      <c r="F512" s="18">
        <f t="shared" ca="1" si="45"/>
        <v>0</v>
      </c>
      <c r="G512" s="101">
        <f t="shared" ca="1" si="46"/>
        <v>0.99917463503609028</v>
      </c>
      <c r="H512" s="106">
        <f t="shared" ca="1" si="47"/>
        <v>97.562256837104968</v>
      </c>
      <c r="I512"/>
    </row>
    <row r="513" spans="2:9" x14ac:dyDescent="0.25">
      <c r="B513" s="99">
        <f t="shared" si="44"/>
        <v>5.7305936073058859E-2</v>
      </c>
      <c r="C513" s="100">
        <f t="shared" ca="1" si="48"/>
        <v>1.3419366950984113</v>
      </c>
      <c r="D513" s="100">
        <f t="shared" ca="1" si="48"/>
        <v>-0.83030499808955938</v>
      </c>
      <c r="E513" s="100">
        <f t="shared" ca="1" si="43"/>
        <v>0.67561222351870165</v>
      </c>
      <c r="F513" s="18">
        <f t="shared" ca="1" si="45"/>
        <v>0</v>
      </c>
      <c r="G513" s="101">
        <f t="shared" ca="1" si="46"/>
        <v>1.004305419635827</v>
      </c>
      <c r="H513" s="106">
        <f t="shared" ca="1" si="47"/>
        <v>97.982303293407028</v>
      </c>
      <c r="I513"/>
    </row>
    <row r="514" spans="2:9" x14ac:dyDescent="0.25">
      <c r="B514" s="99">
        <f t="shared" si="44"/>
        <v>5.7420091324200409E-2</v>
      </c>
      <c r="C514" s="100">
        <f t="shared" ca="1" si="48"/>
        <v>0.80107156463782303</v>
      </c>
      <c r="D514" s="100">
        <f t="shared" ca="1" si="48"/>
        <v>0.32012621886678971</v>
      </c>
      <c r="E514" s="100">
        <f t="shared" ca="1" si="43"/>
        <v>0.8735056373704877</v>
      </c>
      <c r="F514" s="18">
        <f t="shared" ca="1" si="45"/>
        <v>0</v>
      </c>
      <c r="G514" s="101">
        <f t="shared" ca="1" si="46"/>
        <v>1.0025658268768689</v>
      </c>
      <c r="H514" s="106">
        <f t="shared" ca="1" si="47"/>
        <v>98.233708920654777</v>
      </c>
      <c r="I514"/>
    </row>
    <row r="515" spans="2:9" x14ac:dyDescent="0.25">
      <c r="B515" s="99">
        <f t="shared" si="44"/>
        <v>5.7534246575341959E-2</v>
      </c>
      <c r="C515" s="100">
        <f t="shared" ca="1" si="48"/>
        <v>1.4731540431967005E-2</v>
      </c>
      <c r="D515" s="100">
        <f t="shared" ca="1" si="48"/>
        <v>-0.17482079783803783</v>
      </c>
      <c r="E515" s="100">
        <f t="shared" ca="1" si="43"/>
        <v>0.23516720575949046</v>
      </c>
      <c r="F515" s="18">
        <f t="shared" ca="1" si="45"/>
        <v>0</v>
      </c>
      <c r="G515" s="101">
        <f t="shared" ca="1" si="46"/>
        <v>1.0000420829620384</v>
      </c>
      <c r="H515" s="106">
        <f t="shared" ca="1" si="47"/>
        <v>98.237842886098178</v>
      </c>
      <c r="I515"/>
    </row>
    <row r="516" spans="2:9" x14ac:dyDescent="0.25">
      <c r="B516" s="99">
        <f t="shared" si="44"/>
        <v>5.7648401826483509E-2</v>
      </c>
      <c r="C516" s="100">
        <f t="shared" ca="1" si="48"/>
        <v>-1.2681766747846268</v>
      </c>
      <c r="D516" s="100">
        <f t="shared" ca="1" si="48"/>
        <v>0.16351236808986869</v>
      </c>
      <c r="E516" s="100">
        <f t="shared" ca="1" si="43"/>
        <v>0.51219779555329792</v>
      </c>
      <c r="F516" s="18">
        <f t="shared" ca="1" si="45"/>
        <v>0</v>
      </c>
      <c r="G516" s="101">
        <f t="shared" ca="1" si="46"/>
        <v>0.99593824280956911</v>
      </c>
      <c r="H516" s="106">
        <f t="shared" ca="1" si="47"/>
        <v>97.838824621383154</v>
      </c>
      <c r="I516"/>
    </row>
    <row r="517" spans="2:9" x14ac:dyDescent="0.25">
      <c r="B517" s="99">
        <f t="shared" si="44"/>
        <v>5.7762557077625058E-2</v>
      </c>
      <c r="C517" s="100">
        <f t="shared" ca="1" si="48"/>
        <v>-1.7468573787482455</v>
      </c>
      <c r="D517" s="100">
        <f t="shared" ca="1" si="48"/>
        <v>-0.51977394832647406</v>
      </c>
      <c r="E517" s="100">
        <f t="shared" ca="1" si="43"/>
        <v>0.32622859594177545</v>
      </c>
      <c r="F517" s="18">
        <f t="shared" ca="1" si="45"/>
        <v>0</v>
      </c>
      <c r="G517" s="101">
        <f t="shared" ca="1" si="46"/>
        <v>0.99441132942645649</v>
      </c>
      <c r="H517" s="106">
        <f t="shared" ca="1" si="47"/>
        <v>97.292035661271541</v>
      </c>
      <c r="I517"/>
    </row>
    <row r="518" spans="2:9" x14ac:dyDescent="0.25">
      <c r="B518" s="99">
        <f t="shared" si="44"/>
        <v>5.7876712328766608E-2</v>
      </c>
      <c r="C518" s="100">
        <f t="shared" ca="1" si="48"/>
        <v>0.43887894207728095</v>
      </c>
      <c r="D518" s="100">
        <f t="shared" ca="1" si="48"/>
        <v>0.25876943254843354</v>
      </c>
      <c r="E518" s="100">
        <f t="shared" ca="1" si="43"/>
        <v>0.3731625093119213</v>
      </c>
      <c r="F518" s="18">
        <f t="shared" ca="1" si="45"/>
        <v>0</v>
      </c>
      <c r="G518" s="101">
        <f t="shared" ca="1" si="46"/>
        <v>1.0014025860699791</v>
      </c>
      <c r="H518" s="106">
        <f t="shared" ca="1" si="47"/>
        <v>97.428496115209953</v>
      </c>
      <c r="I518"/>
    </row>
    <row r="519" spans="2:9" x14ac:dyDescent="0.25">
      <c r="B519" s="99">
        <f t="shared" si="44"/>
        <v>5.7990867579908158E-2</v>
      </c>
      <c r="C519" s="100">
        <f t="shared" ca="1" si="48"/>
        <v>1.8589798855828121</v>
      </c>
      <c r="D519" s="100">
        <f t="shared" ca="1" si="48"/>
        <v>0.5267770575301256</v>
      </c>
      <c r="E519" s="100">
        <f t="shared" ca="1" si="43"/>
        <v>2.4178627265126096E-2</v>
      </c>
      <c r="F519" s="18">
        <f t="shared" ca="1" si="45"/>
        <v>0</v>
      </c>
      <c r="G519" s="101">
        <f t="shared" ca="1" si="46"/>
        <v>1.005971215403584</v>
      </c>
      <c r="H519" s="106">
        <f t="shared" ca="1" si="47"/>
        <v>98.010262651961128</v>
      </c>
      <c r="I519"/>
    </row>
    <row r="520" spans="2:9" x14ac:dyDescent="0.25">
      <c r="B520" s="99">
        <f t="shared" si="44"/>
        <v>5.8105022831049707E-2</v>
      </c>
      <c r="C520" s="100">
        <f t="shared" ca="1" si="48"/>
        <v>0.12902319213026203</v>
      </c>
      <c r="D520" s="100">
        <f t="shared" ca="1" si="48"/>
        <v>0.93299149739323184</v>
      </c>
      <c r="E520" s="100">
        <f t="shared" ca="1" si="43"/>
        <v>0.49065850298628799</v>
      </c>
      <c r="F520" s="18">
        <f t="shared" ca="1" si="45"/>
        <v>0</v>
      </c>
      <c r="G520" s="101">
        <f t="shared" ca="1" si="46"/>
        <v>1.0004085049602249</v>
      </c>
      <c r="H520" s="106">
        <f t="shared" ca="1" si="47"/>
        <v>98.050300330407396</v>
      </c>
      <c r="I520"/>
    </row>
    <row r="521" spans="2:9" x14ac:dyDescent="0.25">
      <c r="B521" s="99">
        <f t="shared" si="44"/>
        <v>5.8219178082191257E-2</v>
      </c>
      <c r="C521" s="100">
        <f t="shared" ca="1" si="48"/>
        <v>-0.83121221905457787</v>
      </c>
      <c r="D521" s="100">
        <f t="shared" ca="1" si="48"/>
        <v>-1.0228609426121693</v>
      </c>
      <c r="E521" s="100">
        <f t="shared" ca="1" si="43"/>
        <v>0.6603543430542238</v>
      </c>
      <c r="F521" s="18">
        <f t="shared" ca="1" si="45"/>
        <v>0</v>
      </c>
      <c r="G521" s="101">
        <f t="shared" ca="1" si="46"/>
        <v>0.99733413505548341</v>
      </c>
      <c r="H521" s="106">
        <f t="shared" ca="1" si="47"/>
        <v>97.788911471957235</v>
      </c>
      <c r="I521"/>
    </row>
    <row r="522" spans="2:9" x14ac:dyDescent="0.25">
      <c r="B522" s="99">
        <f t="shared" si="44"/>
        <v>5.8333333333332807E-2</v>
      </c>
      <c r="C522" s="100">
        <f t="shared" ca="1" si="48"/>
        <v>1.0350026968808379</v>
      </c>
      <c r="D522" s="100">
        <f t="shared" ca="1" si="48"/>
        <v>0.78447328633046709</v>
      </c>
      <c r="E522" s="100">
        <f t="shared" ca="1" si="43"/>
        <v>0.13023028200505316</v>
      </c>
      <c r="F522" s="18">
        <f t="shared" ca="1" si="45"/>
        <v>0</v>
      </c>
      <c r="G522" s="101">
        <f t="shared" ca="1" si="46"/>
        <v>1.0033178530457916</v>
      </c>
      <c r="H522" s="106">
        <f t="shared" ca="1" si="47"/>
        <v>98.113360709729108</v>
      </c>
      <c r="I522"/>
    </row>
    <row r="523" spans="2:9" x14ac:dyDescent="0.25">
      <c r="B523" s="99">
        <f t="shared" si="44"/>
        <v>5.8447488584474357E-2</v>
      </c>
      <c r="C523" s="100">
        <f t="shared" ca="1" si="48"/>
        <v>0.33368223739671521</v>
      </c>
      <c r="D523" s="100">
        <f t="shared" ca="1" si="48"/>
        <v>-0.7780226951581426</v>
      </c>
      <c r="E523" s="100">
        <f t="shared" ca="1" si="43"/>
        <v>0.91758867113889964</v>
      </c>
      <c r="F523" s="18">
        <f t="shared" ca="1" si="45"/>
        <v>0</v>
      </c>
      <c r="G523" s="101">
        <f t="shared" ca="1" si="46"/>
        <v>1.0010649826568747</v>
      </c>
      <c r="H523" s="106">
        <f t="shared" ca="1" si="47"/>
        <v>98.217849737292667</v>
      </c>
      <c r="I523"/>
    </row>
    <row r="524" spans="2:9" x14ac:dyDescent="0.25">
      <c r="B524" s="99">
        <f t="shared" si="44"/>
        <v>5.8561643835615906E-2</v>
      </c>
      <c r="C524" s="100">
        <f t="shared" ca="1" si="48"/>
        <v>-0.54730662668589503</v>
      </c>
      <c r="D524" s="100">
        <f t="shared" ca="1" si="48"/>
        <v>0.73216142482124269</v>
      </c>
      <c r="E524" s="100">
        <f t="shared" ref="E524:E587" ca="1" si="49">RAND()</f>
        <v>0.39399443672201606</v>
      </c>
      <c r="F524" s="18">
        <f t="shared" ca="1" si="45"/>
        <v>0</v>
      </c>
      <c r="G524" s="101">
        <f t="shared" ca="1" si="46"/>
        <v>0.9982421258642129</v>
      </c>
      <c r="H524" s="106">
        <f t="shared" ca="1" si="47"/>
        <v>98.045195119566856</v>
      </c>
      <c r="I524"/>
    </row>
    <row r="525" spans="2:9" x14ac:dyDescent="0.25">
      <c r="B525" s="99">
        <f t="shared" ref="B525:B588" si="50">B524+$C$6</f>
        <v>5.8675799086757456E-2</v>
      </c>
      <c r="C525" s="100">
        <f t="shared" ca="1" si="48"/>
        <v>0.64776941144373268</v>
      </c>
      <c r="D525" s="100">
        <f t="shared" ca="1" si="48"/>
        <v>0.93158632807899266</v>
      </c>
      <c r="E525" s="100">
        <f t="shared" ca="1" si="49"/>
        <v>0.92374307677087764</v>
      </c>
      <c r="F525" s="18">
        <f t="shared" ref="F525:F588" ca="1" si="51">IF($F$3*$C$6&gt;E525,1,0)</f>
        <v>0</v>
      </c>
      <c r="G525" s="101">
        <f t="shared" ref="G525:G588" ca="1" si="52">EXP(($F$6-0.5*$C$5^2-$F$3*$F$4)*$C$6+($C$5*C525*$C$6^0.5)+($F$4+$F$5*D525)*F525)</f>
        <v>1.002073307120172</v>
      </c>
      <c r="H525" s="106">
        <f t="shared" ref="H525:H588" ca="1" si="53">G525*H524</f>
        <v>98.248472920706902</v>
      </c>
      <c r="I525"/>
    </row>
    <row r="526" spans="2:9" x14ac:dyDescent="0.25">
      <c r="B526" s="99">
        <f t="shared" si="50"/>
        <v>5.8789954337899006E-2</v>
      </c>
      <c r="C526" s="100">
        <f t="shared" ca="1" si="48"/>
        <v>0.35992570701637305</v>
      </c>
      <c r="D526" s="100">
        <f t="shared" ca="1" si="48"/>
        <v>-1.7287538867094554</v>
      </c>
      <c r="E526" s="100">
        <f t="shared" ca="1" si="49"/>
        <v>0.97083088340692414</v>
      </c>
      <c r="F526" s="18">
        <f t="shared" ca="1" si="51"/>
        <v>0</v>
      </c>
      <c r="G526" s="101">
        <f t="shared" ca="1" si="52"/>
        <v>1.0011491940767303</v>
      </c>
      <c r="H526" s="106">
        <f t="shared" ca="1" si="53"/>
        <v>98.361379483835179</v>
      </c>
      <c r="I526"/>
    </row>
    <row r="527" spans="2:9" x14ac:dyDescent="0.25">
      <c r="B527" s="99">
        <f t="shared" si="50"/>
        <v>5.8904109589040556E-2</v>
      </c>
      <c r="C527" s="100">
        <f t="shared" ca="1" si="48"/>
        <v>-0.80360678111901507</v>
      </c>
      <c r="D527" s="100">
        <f t="shared" ca="1" si="48"/>
        <v>0.2420586042717332</v>
      </c>
      <c r="E527" s="100">
        <f t="shared" ca="1" si="49"/>
        <v>0.91909471763414974</v>
      </c>
      <c r="F527" s="18">
        <f t="shared" ca="1" si="51"/>
        <v>0</v>
      </c>
      <c r="G527" s="101">
        <f t="shared" ca="1" si="52"/>
        <v>0.99742238688972473</v>
      </c>
      <c r="H527" s="106">
        <f t="shared" ca="1" si="53"/>
        <v>98.107841902532883</v>
      </c>
      <c r="I527"/>
    </row>
    <row r="528" spans="2:9" x14ac:dyDescent="0.25">
      <c r="B528" s="99">
        <f t="shared" si="50"/>
        <v>5.9018264840182105E-2</v>
      </c>
      <c r="C528" s="100">
        <f t="shared" ca="1" si="48"/>
        <v>1.1916040421056096</v>
      </c>
      <c r="D528" s="100">
        <f t="shared" ca="1" si="48"/>
        <v>-2.1055166143923998</v>
      </c>
      <c r="E528" s="100">
        <f t="shared" ca="1" si="49"/>
        <v>0.28887073464664786</v>
      </c>
      <c r="F528" s="18">
        <f t="shared" ca="1" si="51"/>
        <v>0</v>
      </c>
      <c r="G528" s="101">
        <f t="shared" ca="1" si="52"/>
        <v>1.0038215997675008</v>
      </c>
      <c r="H528" s="106">
        <f t="shared" ca="1" si="53"/>
        <v>98.482770808337619</v>
      </c>
      <c r="I528"/>
    </row>
    <row r="529" spans="2:9" x14ac:dyDescent="0.25">
      <c r="B529" s="99">
        <f t="shared" si="50"/>
        <v>5.9132420091323655E-2</v>
      </c>
      <c r="C529" s="100">
        <f t="shared" ca="1" si="48"/>
        <v>-0.5002834768674802</v>
      </c>
      <c r="D529" s="100">
        <f t="shared" ca="1" si="48"/>
        <v>-0.30284240892797243</v>
      </c>
      <c r="E529" s="100">
        <f t="shared" ca="1" si="49"/>
        <v>6.0958350936598737E-2</v>
      </c>
      <c r="F529" s="18">
        <f t="shared" ca="1" si="51"/>
        <v>0</v>
      </c>
      <c r="G529" s="101">
        <f t="shared" ca="1" si="52"/>
        <v>0.99839259573260786</v>
      </c>
      <c r="H529" s="106">
        <f t="shared" ca="1" si="53"/>
        <v>98.324469182275692</v>
      </c>
      <c r="I529"/>
    </row>
    <row r="530" spans="2:9" x14ac:dyDescent="0.25">
      <c r="B530" s="99">
        <f t="shared" si="50"/>
        <v>5.9246575342465205E-2</v>
      </c>
      <c r="C530" s="100">
        <f t="shared" ca="1" si="48"/>
        <v>1.7815091268857941</v>
      </c>
      <c r="D530" s="100">
        <f t="shared" ca="1" si="48"/>
        <v>0.71501972342957743</v>
      </c>
      <c r="E530" s="100">
        <f t="shared" ca="1" si="49"/>
        <v>0.70472427563467477</v>
      </c>
      <c r="F530" s="18">
        <f t="shared" ca="1" si="51"/>
        <v>0</v>
      </c>
      <c r="G530" s="101">
        <f t="shared" ca="1" si="52"/>
        <v>1.0057214463405761</v>
      </c>
      <c r="H530" s="106">
        <f t="shared" ca="1" si="53"/>
        <v>98.887027356667716</v>
      </c>
      <c r="I530"/>
    </row>
    <row r="531" spans="2:9" x14ac:dyDescent="0.25">
      <c r="B531" s="99">
        <f t="shared" si="50"/>
        <v>5.9360730593606754E-2</v>
      </c>
      <c r="C531" s="100">
        <f t="shared" ca="1" si="48"/>
        <v>-1.5078694559633732</v>
      </c>
      <c r="D531" s="100">
        <f t="shared" ca="1" si="48"/>
        <v>-0.32122670745593496</v>
      </c>
      <c r="E531" s="100">
        <f t="shared" ca="1" si="49"/>
        <v>0.45654732292194522</v>
      </c>
      <c r="F531" s="18">
        <f t="shared" ca="1" si="51"/>
        <v>0</v>
      </c>
      <c r="G531" s="101">
        <f t="shared" ca="1" si="52"/>
        <v>0.99517336908094534</v>
      </c>
      <c r="H531" s="106">
        <f t="shared" ca="1" si="53"/>
        <v>98.409736172934615</v>
      </c>
      <c r="I531"/>
    </row>
    <row r="532" spans="2:9" x14ac:dyDescent="0.25">
      <c r="B532" s="99">
        <f t="shared" si="50"/>
        <v>5.9474885844748304E-2</v>
      </c>
      <c r="C532" s="100">
        <f t="shared" ca="1" si="48"/>
        <v>-0.62396793509833515</v>
      </c>
      <c r="D532" s="100">
        <f t="shared" ca="1" si="48"/>
        <v>0.77653453445236664</v>
      </c>
      <c r="E532" s="100">
        <f t="shared" ca="1" si="49"/>
        <v>0.19507733092164914</v>
      </c>
      <c r="F532" s="18">
        <f t="shared" ca="1" si="51"/>
        <v>0</v>
      </c>
      <c r="G532" s="101">
        <f t="shared" ca="1" si="52"/>
        <v>0.99799686516325614</v>
      </c>
      <c r="H532" s="106">
        <f t="shared" ca="1" si="53"/>
        <v>98.212608202131833</v>
      </c>
      <c r="I532"/>
    </row>
    <row r="533" spans="2:9" x14ac:dyDescent="0.25">
      <c r="B533" s="99">
        <f t="shared" si="50"/>
        <v>5.9589041095889854E-2</v>
      </c>
      <c r="C533" s="100">
        <f t="shared" ca="1" si="48"/>
        <v>-0.78865468822186813</v>
      </c>
      <c r="D533" s="100">
        <f t="shared" ca="1" si="48"/>
        <v>-0.61611217461177148</v>
      </c>
      <c r="E533" s="100">
        <f t="shared" ca="1" si="49"/>
        <v>0.17626056381211619</v>
      </c>
      <c r="F533" s="18">
        <f t="shared" ca="1" si="51"/>
        <v>0</v>
      </c>
      <c r="G533" s="101">
        <f t="shared" ca="1" si="52"/>
        <v>0.99747019050108299</v>
      </c>
      <c r="H533" s="106">
        <f t="shared" ca="1" si="53"/>
        <v>97.964149012988671</v>
      </c>
      <c r="I533"/>
    </row>
    <row r="534" spans="2:9" x14ac:dyDescent="0.25">
      <c r="B534" s="99">
        <f t="shared" si="50"/>
        <v>5.9703196347031404E-2</v>
      </c>
      <c r="C534" s="100">
        <f t="shared" ca="1" si="48"/>
        <v>3.5120137908961624E-2</v>
      </c>
      <c r="D534" s="100">
        <f t="shared" ca="1" si="48"/>
        <v>-0.57618990467744879</v>
      </c>
      <c r="E534" s="100">
        <f t="shared" ca="1" si="49"/>
        <v>0.12116931372261974</v>
      </c>
      <c r="F534" s="18">
        <f t="shared" ca="1" si="51"/>
        <v>0</v>
      </c>
      <c r="G534" s="101">
        <f t="shared" ca="1" si="52"/>
        <v>1.0001074394972393</v>
      </c>
      <c r="H534" s="106">
        <f t="shared" ca="1" si="53"/>
        <v>97.974674231906107</v>
      </c>
      <c r="I534"/>
    </row>
    <row r="535" spans="2:9" x14ac:dyDescent="0.25">
      <c r="B535" s="99">
        <f t="shared" si="50"/>
        <v>5.9817351598172953E-2</v>
      </c>
      <c r="C535" s="100">
        <f t="shared" ca="1" si="48"/>
        <v>-1.4448301044467371</v>
      </c>
      <c r="D535" s="100">
        <f t="shared" ca="1" si="48"/>
        <v>-0.12935515769640915</v>
      </c>
      <c r="E535" s="100">
        <f t="shared" ca="1" si="49"/>
        <v>0.30295312909396221</v>
      </c>
      <c r="F535" s="18">
        <f t="shared" ca="1" si="51"/>
        <v>0</v>
      </c>
      <c r="G535" s="101">
        <f t="shared" ca="1" si="52"/>
        <v>0.99537447440205595</v>
      </c>
      <c r="H535" s="106">
        <f t="shared" ca="1" si="53"/>
        <v>97.5214898682962</v>
      </c>
      <c r="I535"/>
    </row>
    <row r="536" spans="2:9" x14ac:dyDescent="0.25">
      <c r="B536" s="99">
        <f t="shared" si="50"/>
        <v>5.9931506849314503E-2</v>
      </c>
      <c r="C536" s="100">
        <f t="shared" ca="1" si="48"/>
        <v>-0.87762828115955926</v>
      </c>
      <c r="D536" s="100">
        <f t="shared" ca="1" si="48"/>
        <v>1.3617886907013599</v>
      </c>
      <c r="E536" s="100">
        <f t="shared" ca="1" si="49"/>
        <v>0.39536329557550776</v>
      </c>
      <c r="F536" s="18">
        <f t="shared" ca="1" si="51"/>
        <v>0</v>
      </c>
      <c r="G536" s="101">
        <f t="shared" ca="1" si="52"/>
        <v>0.99718576513240498</v>
      </c>
      <c r="H536" s="106">
        <f t="shared" ca="1" si="53"/>
        <v>97.247041491169028</v>
      </c>
      <c r="I536"/>
    </row>
    <row r="537" spans="2:9" x14ac:dyDescent="0.25">
      <c r="B537" s="99">
        <f t="shared" si="50"/>
        <v>6.0045662100456053E-2</v>
      </c>
      <c r="C537" s="100">
        <f t="shared" ca="1" si="48"/>
        <v>0.23643679014639929</v>
      </c>
      <c r="D537" s="100">
        <f t="shared" ca="1" si="48"/>
        <v>3.2298430596711114E-2</v>
      </c>
      <c r="E537" s="100">
        <f t="shared" ca="1" si="49"/>
        <v>0.23500445428182992</v>
      </c>
      <c r="F537" s="18">
        <f t="shared" ca="1" si="51"/>
        <v>0</v>
      </c>
      <c r="G537" s="101">
        <f t="shared" ca="1" si="52"/>
        <v>1.0007529981220853</v>
      </c>
      <c r="H537" s="106">
        <f t="shared" ca="1" si="53"/>
        <v>97.320268330790228</v>
      </c>
      <c r="I537"/>
    </row>
    <row r="538" spans="2:9" x14ac:dyDescent="0.25">
      <c r="B538" s="99">
        <f t="shared" si="50"/>
        <v>6.0159817351597603E-2</v>
      </c>
      <c r="C538" s="100">
        <f t="shared" ca="1" si="48"/>
        <v>1.3958833733340725</v>
      </c>
      <c r="D538" s="100">
        <f t="shared" ca="1" si="48"/>
        <v>-1.9055642042076215</v>
      </c>
      <c r="E538" s="100">
        <f t="shared" ca="1" si="49"/>
        <v>0.66972631360998336</v>
      </c>
      <c r="F538" s="18">
        <f t="shared" ca="1" si="51"/>
        <v>0</v>
      </c>
      <c r="G538" s="101">
        <f t="shared" ca="1" si="52"/>
        <v>1.0044790946187343</v>
      </c>
      <c r="H538" s="106">
        <f t="shared" ca="1" si="53"/>
        <v>97.756175020964449</v>
      </c>
      <c r="I538"/>
    </row>
    <row r="539" spans="2:9" x14ac:dyDescent="0.25">
      <c r="B539" s="99">
        <f t="shared" si="50"/>
        <v>6.0273972602739152E-2</v>
      </c>
      <c r="C539" s="100">
        <f t="shared" ca="1" si="48"/>
        <v>-1.0038615982921328</v>
      </c>
      <c r="D539" s="100">
        <f t="shared" ca="1" si="48"/>
        <v>-0.82970473158638924</v>
      </c>
      <c r="E539" s="100">
        <f t="shared" ca="1" si="49"/>
        <v>0.34189057103062614</v>
      </c>
      <c r="F539" s="18">
        <f t="shared" ca="1" si="51"/>
        <v>0</v>
      </c>
      <c r="G539" s="101">
        <f t="shared" ca="1" si="52"/>
        <v>0.99678236929887887</v>
      </c>
      <c r="H539" s="106">
        <f t="shared" ca="1" si="53"/>
        <v>97.441631750992826</v>
      </c>
      <c r="I539"/>
    </row>
    <row r="540" spans="2:9" x14ac:dyDescent="0.25">
      <c r="B540" s="99">
        <f t="shared" si="50"/>
        <v>6.0388127853880702E-2</v>
      </c>
      <c r="C540" s="100">
        <f t="shared" ca="1" si="48"/>
        <v>-0.94087681645760313</v>
      </c>
      <c r="D540" s="100">
        <f t="shared" ca="1" si="48"/>
        <v>-2.1637788449879736</v>
      </c>
      <c r="E540" s="100">
        <f t="shared" ca="1" si="49"/>
        <v>0.89012792948113018</v>
      </c>
      <c r="F540" s="18">
        <f t="shared" ca="1" si="51"/>
        <v>0</v>
      </c>
      <c r="G540" s="101">
        <f t="shared" ca="1" si="52"/>
        <v>0.99698362538303908</v>
      </c>
      <c r="H540" s="106">
        <f t="shared" ca="1" si="53"/>
        <v>97.147711286343878</v>
      </c>
      <c r="I540"/>
    </row>
    <row r="541" spans="2:9" x14ac:dyDescent="0.25">
      <c r="B541" s="99">
        <f t="shared" si="50"/>
        <v>6.0502283105022252E-2</v>
      </c>
      <c r="C541" s="100">
        <f t="shared" ca="1" si="48"/>
        <v>1.3873523130314425</v>
      </c>
      <c r="D541" s="100">
        <f t="shared" ca="1" si="48"/>
        <v>-0.42928263610519934</v>
      </c>
      <c r="E541" s="100">
        <f t="shared" ca="1" si="49"/>
        <v>3.7670507785798835E-2</v>
      </c>
      <c r="F541" s="18">
        <f t="shared" ca="1" si="51"/>
        <v>0</v>
      </c>
      <c r="G541" s="101">
        <f t="shared" ca="1" si="52"/>
        <v>1.0044516278748303</v>
      </c>
      <c r="H541" s="106">
        <f t="shared" ca="1" si="53"/>
        <v>97.580176745882142</v>
      </c>
      <c r="I541"/>
    </row>
    <row r="542" spans="2:9" x14ac:dyDescent="0.25">
      <c r="B542" s="99">
        <f t="shared" si="50"/>
        <v>6.0616438356163801E-2</v>
      </c>
      <c r="C542" s="100">
        <f t="shared" ca="1" si="48"/>
        <v>-0.33205196814378724</v>
      </c>
      <c r="D542" s="100">
        <f t="shared" ca="1" si="48"/>
        <v>-0.684050291965832</v>
      </c>
      <c r="E542" s="100">
        <f t="shared" ca="1" si="49"/>
        <v>0.71924508761887895</v>
      </c>
      <c r="F542" s="18">
        <f t="shared" ca="1" si="51"/>
        <v>0</v>
      </c>
      <c r="G542" s="101">
        <f t="shared" ca="1" si="52"/>
        <v>0.99893110724378364</v>
      </c>
      <c r="H542" s="106">
        <f t="shared" ca="1" si="53"/>
        <v>97.475874001808151</v>
      </c>
      <c r="I542"/>
    </row>
    <row r="543" spans="2:9" x14ac:dyDescent="0.25">
      <c r="B543" s="99">
        <f t="shared" si="50"/>
        <v>6.0730593607305351E-2</v>
      </c>
      <c r="C543" s="100">
        <f t="shared" ca="1" si="48"/>
        <v>-0.66189159042551182</v>
      </c>
      <c r="D543" s="100">
        <f t="shared" ca="1" si="48"/>
        <v>1.6159583537955768</v>
      </c>
      <c r="E543" s="100">
        <f t="shared" ca="1" si="49"/>
        <v>0.19235908748864716</v>
      </c>
      <c r="F543" s="18">
        <f t="shared" ca="1" si="51"/>
        <v>0</v>
      </c>
      <c r="G543" s="101">
        <f t="shared" ca="1" si="52"/>
        <v>0.99787555919349424</v>
      </c>
      <c r="H543" s="106">
        <f t="shared" ca="1" si="53"/>
        <v>97.268792277428901</v>
      </c>
      <c r="I543"/>
    </row>
    <row r="544" spans="2:9" x14ac:dyDescent="0.25">
      <c r="B544" s="99">
        <f t="shared" si="50"/>
        <v>6.0844748858446901E-2</v>
      </c>
      <c r="C544" s="100">
        <f t="shared" ref="C544:D607" ca="1" si="54">NORMINV(RAND(),0,1)</f>
        <v>1.2108034752600361</v>
      </c>
      <c r="D544" s="100">
        <f t="shared" ca="1" si="54"/>
        <v>0.20232846509316005</v>
      </c>
      <c r="E544" s="100">
        <f t="shared" ca="1" si="49"/>
        <v>6.2828906784403671E-2</v>
      </c>
      <c r="F544" s="18">
        <f t="shared" ca="1" si="51"/>
        <v>0</v>
      </c>
      <c r="G544" s="101">
        <f t="shared" ca="1" si="52"/>
        <v>1.0038833768661801</v>
      </c>
      <c r="H544" s="106">
        <f t="shared" ca="1" si="53"/>
        <v>97.646523655160351</v>
      </c>
      <c r="I544"/>
    </row>
    <row r="545" spans="2:9" x14ac:dyDescent="0.25">
      <c r="B545" s="99">
        <f t="shared" si="50"/>
        <v>6.0958904109588451E-2</v>
      </c>
      <c r="C545" s="100">
        <f t="shared" ca="1" si="54"/>
        <v>0.21592541088466533</v>
      </c>
      <c r="D545" s="100">
        <f t="shared" ca="1" si="54"/>
        <v>-0.90203911895514466</v>
      </c>
      <c r="E545" s="100">
        <f t="shared" ca="1" si="49"/>
        <v>0.53921959957670773</v>
      </c>
      <c r="F545" s="18">
        <f t="shared" ca="1" si="51"/>
        <v>0</v>
      </c>
      <c r="G545" s="101">
        <f t="shared" ca="1" si="52"/>
        <v>1.0006872055764886</v>
      </c>
      <c r="H545" s="106">
        <f t="shared" ca="1" si="53"/>
        <v>97.713626890740898</v>
      </c>
      <c r="I545"/>
    </row>
    <row r="546" spans="2:9" x14ac:dyDescent="0.25">
      <c r="B546" s="99">
        <f t="shared" si="50"/>
        <v>6.107305936073E-2</v>
      </c>
      <c r="C546" s="100">
        <f t="shared" ca="1" si="54"/>
        <v>0.30190335564839188</v>
      </c>
      <c r="D546" s="100">
        <f t="shared" ca="1" si="54"/>
        <v>1.0202256817137823</v>
      </c>
      <c r="E546" s="100">
        <f t="shared" ca="1" si="49"/>
        <v>0.63592039000733802</v>
      </c>
      <c r="F546" s="18">
        <f t="shared" ca="1" si="51"/>
        <v>0</v>
      </c>
      <c r="G546" s="101">
        <f t="shared" ca="1" si="52"/>
        <v>1.0009630183987011</v>
      </c>
      <c r="H546" s="106">
        <f t="shared" ca="1" si="53"/>
        <v>97.807726911240493</v>
      </c>
      <c r="I546"/>
    </row>
    <row r="547" spans="2:9" x14ac:dyDescent="0.25">
      <c r="B547" s="99">
        <f t="shared" si="50"/>
        <v>6.118721461187155E-2</v>
      </c>
      <c r="C547" s="100">
        <f t="shared" ca="1" si="54"/>
        <v>-1.437292667105794</v>
      </c>
      <c r="D547" s="100">
        <f t="shared" ca="1" si="54"/>
        <v>1.3149610822438262</v>
      </c>
      <c r="E547" s="100">
        <f t="shared" ca="1" si="49"/>
        <v>0.47127658182365728</v>
      </c>
      <c r="F547" s="18">
        <f t="shared" ca="1" si="51"/>
        <v>0</v>
      </c>
      <c r="G547" s="101">
        <f t="shared" ca="1" si="52"/>
        <v>0.99539852271762053</v>
      </c>
      <c r="H547" s="106">
        <f t="shared" ca="1" si="53"/>
        <v>97.357666877817252</v>
      </c>
      <c r="I547"/>
    </row>
    <row r="548" spans="2:9" x14ac:dyDescent="0.25">
      <c r="B548" s="99">
        <f t="shared" si="50"/>
        <v>6.13013698630131E-2</v>
      </c>
      <c r="C548" s="100">
        <f t="shared" ca="1" si="54"/>
        <v>0.8732126843824517</v>
      </c>
      <c r="D548" s="100">
        <f t="shared" ca="1" si="54"/>
        <v>0.57183683566108812</v>
      </c>
      <c r="E548" s="100">
        <f t="shared" ca="1" si="49"/>
        <v>0.83421891768930756</v>
      </c>
      <c r="F548" s="18">
        <f t="shared" ca="1" si="51"/>
        <v>0</v>
      </c>
      <c r="G548" s="101">
        <f t="shared" ca="1" si="52"/>
        <v>1.0027976811960728</v>
      </c>
      <c r="H548" s="106">
        <f t="shared" ca="1" si="53"/>
        <v>97.630042591734849</v>
      </c>
      <c r="I548"/>
    </row>
    <row r="549" spans="2:9" x14ac:dyDescent="0.25">
      <c r="B549" s="99">
        <f t="shared" si="50"/>
        <v>6.141552511415465E-2</v>
      </c>
      <c r="C549" s="100">
        <f t="shared" ca="1" si="54"/>
        <v>0.81537791629671119</v>
      </c>
      <c r="D549" s="100">
        <f t="shared" ca="1" si="54"/>
        <v>-1.5509522199863568</v>
      </c>
      <c r="E549" s="100">
        <f t="shared" ca="1" si="49"/>
        <v>0.95362971181179845</v>
      </c>
      <c r="F549" s="18">
        <f t="shared" ca="1" si="51"/>
        <v>0</v>
      </c>
      <c r="G549" s="101">
        <f t="shared" ca="1" si="52"/>
        <v>1.0026118017937349</v>
      </c>
      <c r="H549" s="106">
        <f t="shared" ca="1" si="53"/>
        <v>97.885032912098353</v>
      </c>
      <c r="I549"/>
    </row>
    <row r="550" spans="2:9" x14ac:dyDescent="0.25">
      <c r="B550" s="99">
        <f t="shared" si="50"/>
        <v>6.1529680365296199E-2</v>
      </c>
      <c r="C550" s="100">
        <f t="shared" ca="1" si="54"/>
        <v>-2.937304088845849</v>
      </c>
      <c r="D550" s="100">
        <f t="shared" ca="1" si="54"/>
        <v>-7.0386931838584132E-2</v>
      </c>
      <c r="E550" s="100">
        <f t="shared" ca="1" si="49"/>
        <v>0.16022617299163633</v>
      </c>
      <c r="F550" s="18">
        <f t="shared" ca="1" si="51"/>
        <v>0</v>
      </c>
      <c r="G550" s="101">
        <f t="shared" ca="1" si="52"/>
        <v>0.99062414103201801</v>
      </c>
      <c r="H550" s="106">
        <f t="shared" ca="1" si="53"/>
        <v>96.967276648438244</v>
      </c>
      <c r="I550"/>
    </row>
    <row r="551" spans="2:9" x14ac:dyDescent="0.25">
      <c r="B551" s="99">
        <f t="shared" si="50"/>
        <v>6.1643835616437749E-2</v>
      </c>
      <c r="C551" s="100">
        <f t="shared" ca="1" si="54"/>
        <v>-0.90292587628937326</v>
      </c>
      <c r="D551" s="100">
        <f t="shared" ca="1" si="54"/>
        <v>-0.74693161877803504</v>
      </c>
      <c r="E551" s="100">
        <f t="shared" ca="1" si="49"/>
        <v>2.3205710924112388E-3</v>
      </c>
      <c r="F551" s="18">
        <f t="shared" ca="1" si="51"/>
        <v>1</v>
      </c>
      <c r="G551" s="101">
        <f t="shared" ca="1" si="52"/>
        <v>0.98232023281395142</v>
      </c>
      <c r="H551" s="106">
        <f t="shared" ca="1" si="53"/>
        <v>95.252917772628692</v>
      </c>
      <c r="I551"/>
    </row>
    <row r="552" spans="2:9" x14ac:dyDescent="0.25">
      <c r="B552" s="99">
        <f t="shared" si="50"/>
        <v>6.1757990867579299E-2</v>
      </c>
      <c r="C552" s="100">
        <f t="shared" ca="1" si="54"/>
        <v>-0.48947526920528617</v>
      </c>
      <c r="D552" s="100">
        <f t="shared" ca="1" si="54"/>
        <v>1.0101007319462951</v>
      </c>
      <c r="E552" s="100">
        <f t="shared" ca="1" si="49"/>
        <v>0.94114366718023401</v>
      </c>
      <c r="F552" s="18">
        <f t="shared" ca="1" si="51"/>
        <v>0</v>
      </c>
      <c r="G552" s="101">
        <f t="shared" ca="1" si="52"/>
        <v>0.99842718423483379</v>
      </c>
      <c r="H552" s="106">
        <f t="shared" ca="1" si="53"/>
        <v>95.103102481877826</v>
      </c>
      <c r="I552"/>
    </row>
    <row r="553" spans="2:9" x14ac:dyDescent="0.25">
      <c r="B553" s="99">
        <f t="shared" si="50"/>
        <v>6.1872146118720849E-2</v>
      </c>
      <c r="C553" s="100">
        <f t="shared" ca="1" si="54"/>
        <v>-1.0266103345202282</v>
      </c>
      <c r="D553" s="100">
        <f t="shared" ca="1" si="54"/>
        <v>1.8822538550011814</v>
      </c>
      <c r="E553" s="100">
        <f t="shared" ca="1" si="49"/>
        <v>0.55789643881131123</v>
      </c>
      <c r="F553" s="18">
        <f t="shared" ca="1" si="51"/>
        <v>0</v>
      </c>
      <c r="G553" s="101">
        <f t="shared" ca="1" si="52"/>
        <v>0.99670968995618547</v>
      </c>
      <c r="H553" s="106">
        <f t="shared" ca="1" si="53"/>
        <v>94.790183788583775</v>
      </c>
      <c r="I553"/>
    </row>
    <row r="554" spans="2:9" x14ac:dyDescent="0.25">
      <c r="B554" s="99">
        <f t="shared" si="50"/>
        <v>6.1986301369862398E-2</v>
      </c>
      <c r="C554" s="100">
        <f t="shared" ca="1" si="54"/>
        <v>-0.57700844990904443</v>
      </c>
      <c r="D554" s="100">
        <f t="shared" ca="1" si="54"/>
        <v>-0.23418920136464294</v>
      </c>
      <c r="E554" s="100">
        <f t="shared" ca="1" si="49"/>
        <v>0.47316372824402375</v>
      </c>
      <c r="F554" s="18">
        <f t="shared" ca="1" si="51"/>
        <v>0</v>
      </c>
      <c r="G554" s="101">
        <f t="shared" ca="1" si="52"/>
        <v>0.99814709437593052</v>
      </c>
      <c r="H554" s="106">
        <f t="shared" ca="1" si="53"/>
        <v>94.614546523935331</v>
      </c>
      <c r="I554"/>
    </row>
    <row r="555" spans="2:9" x14ac:dyDescent="0.25">
      <c r="B555" s="99">
        <f t="shared" si="50"/>
        <v>6.2100456621003948E-2</v>
      </c>
      <c r="C555" s="100">
        <f t="shared" ca="1" si="54"/>
        <v>0.65803760662674904</v>
      </c>
      <c r="D555" s="100">
        <f t="shared" ca="1" si="54"/>
        <v>-0.43450995690363925</v>
      </c>
      <c r="E555" s="100">
        <f t="shared" ca="1" si="49"/>
        <v>0.38214750430864375</v>
      </c>
      <c r="F555" s="18">
        <f t="shared" ca="1" si="51"/>
        <v>0</v>
      </c>
      <c r="G555" s="101">
        <f t="shared" ca="1" si="52"/>
        <v>1.0021062885863115</v>
      </c>
      <c r="H555" s="106">
        <f t="shared" ca="1" si="53"/>
        <v>94.813832063377731</v>
      </c>
      <c r="I555"/>
    </row>
    <row r="556" spans="2:9" x14ac:dyDescent="0.25">
      <c r="B556" s="99">
        <f t="shared" si="50"/>
        <v>6.2214611872145498E-2</v>
      </c>
      <c r="C556" s="100">
        <f t="shared" ca="1" si="54"/>
        <v>0.29480247576429974</v>
      </c>
      <c r="D556" s="100">
        <f t="shared" ca="1" si="54"/>
        <v>-0.71742192631063517</v>
      </c>
      <c r="E556" s="100">
        <f t="shared" ca="1" si="49"/>
        <v>0.43595697138399747</v>
      </c>
      <c r="F556" s="18">
        <f t="shared" ca="1" si="51"/>
        <v>0</v>
      </c>
      <c r="G556" s="101">
        <f t="shared" ca="1" si="52"/>
        <v>1.0009402362617648</v>
      </c>
      <c r="H556" s="106">
        <f t="shared" ca="1" si="53"/>
        <v>94.902979466400595</v>
      </c>
      <c r="I556"/>
    </row>
    <row r="557" spans="2:9" x14ac:dyDescent="0.25">
      <c r="B557" s="99">
        <f t="shared" si="50"/>
        <v>6.2328767123287047E-2</v>
      </c>
      <c r="C557" s="100">
        <f t="shared" ca="1" si="54"/>
        <v>-0.44119133235653862</v>
      </c>
      <c r="D557" s="100">
        <f t="shared" ca="1" si="54"/>
        <v>0.2438173396512866</v>
      </c>
      <c r="E557" s="100">
        <f t="shared" ca="1" si="49"/>
        <v>0.6115878831715218</v>
      </c>
      <c r="F557" s="18">
        <f t="shared" ca="1" si="51"/>
        <v>0</v>
      </c>
      <c r="G557" s="101">
        <f t="shared" ca="1" si="52"/>
        <v>0.99858171746373703</v>
      </c>
      <c r="H557" s="106">
        <f t="shared" ca="1" si="53"/>
        <v>94.768380227984082</v>
      </c>
      <c r="I557"/>
    </row>
    <row r="558" spans="2:9" x14ac:dyDescent="0.25">
      <c r="B558" s="99">
        <f t="shared" si="50"/>
        <v>6.2442922374428597E-2</v>
      </c>
      <c r="C558" s="100">
        <f t="shared" ca="1" si="54"/>
        <v>0.132467903313227</v>
      </c>
      <c r="D558" s="100">
        <f t="shared" ca="1" si="54"/>
        <v>-0.80912968769553117</v>
      </c>
      <c r="E558" s="100">
        <f t="shared" ca="1" si="49"/>
        <v>0.96478140822878022</v>
      </c>
      <c r="F558" s="18">
        <f t="shared" ca="1" si="51"/>
        <v>0</v>
      </c>
      <c r="G558" s="101">
        <f t="shared" ca="1" si="52"/>
        <v>1.0004195508775771</v>
      </c>
      <c r="H558" s="106">
        <f t="shared" ca="1" si="53"/>
        <v>94.808140385075291</v>
      </c>
      <c r="I558"/>
    </row>
    <row r="559" spans="2:9" x14ac:dyDescent="0.25">
      <c r="B559" s="99">
        <f t="shared" si="50"/>
        <v>6.2557077625570154E-2</v>
      </c>
      <c r="C559" s="100">
        <f t="shared" ca="1" si="54"/>
        <v>1.3590442904387601</v>
      </c>
      <c r="D559" s="100">
        <f t="shared" ca="1" si="54"/>
        <v>-1.1164797797391657</v>
      </c>
      <c r="E559" s="100">
        <f t="shared" ca="1" si="49"/>
        <v>0.65027404195030347</v>
      </c>
      <c r="F559" s="18">
        <f t="shared" ca="1" si="51"/>
        <v>0</v>
      </c>
      <c r="G559" s="101">
        <f t="shared" ca="1" si="52"/>
        <v>1.0043604922743896</v>
      </c>
      <c r="H559" s="106">
        <f t="shared" ca="1" si="53"/>
        <v>95.221550548773664</v>
      </c>
      <c r="I559"/>
    </row>
    <row r="560" spans="2:9" x14ac:dyDescent="0.25">
      <c r="B560" s="99">
        <f t="shared" si="50"/>
        <v>6.2671232876711711E-2</v>
      </c>
      <c r="C560" s="100">
        <f t="shared" ca="1" si="54"/>
        <v>2.2495805751532316</v>
      </c>
      <c r="D560" s="100">
        <f t="shared" ca="1" si="54"/>
        <v>-1.9257367966929451</v>
      </c>
      <c r="E560" s="100">
        <f t="shared" ca="1" si="49"/>
        <v>4.9659057793444095E-2</v>
      </c>
      <c r="F560" s="18">
        <f t="shared" ca="1" si="51"/>
        <v>0</v>
      </c>
      <c r="G560" s="101">
        <f t="shared" ca="1" si="52"/>
        <v>1.0072314739659858</v>
      </c>
      <c r="H560" s="106">
        <f t="shared" ca="1" si="53"/>
        <v>95.910142712567918</v>
      </c>
      <c r="I560"/>
    </row>
    <row r="561" spans="2:9" x14ac:dyDescent="0.25">
      <c r="B561" s="99">
        <f t="shared" si="50"/>
        <v>6.2785388127853267E-2</v>
      </c>
      <c r="C561" s="100">
        <f t="shared" ca="1" si="54"/>
        <v>0.1629155121918302</v>
      </c>
      <c r="D561" s="100">
        <f t="shared" ca="1" si="54"/>
        <v>-0.82659312283794861</v>
      </c>
      <c r="E561" s="100">
        <f t="shared" ca="1" si="49"/>
        <v>0.99162778082917247</v>
      </c>
      <c r="F561" s="18">
        <f t="shared" ca="1" si="51"/>
        <v>0</v>
      </c>
      <c r="G561" s="101">
        <f t="shared" ca="1" si="52"/>
        <v>1.0005171904247521</v>
      </c>
      <c r="H561" s="106">
        <f t="shared" ca="1" si="53"/>
        <v>95.959746520015457</v>
      </c>
      <c r="I561"/>
    </row>
    <row r="562" spans="2:9" x14ac:dyDescent="0.25">
      <c r="B562" s="99">
        <f t="shared" si="50"/>
        <v>6.2899543378994824E-2</v>
      </c>
      <c r="C562" s="100">
        <f t="shared" ca="1" si="54"/>
        <v>-0.81307462096447125</v>
      </c>
      <c r="D562" s="100">
        <f t="shared" ca="1" si="54"/>
        <v>0.98961209005210549</v>
      </c>
      <c r="E562" s="100">
        <f t="shared" ca="1" si="49"/>
        <v>0.24573397623011228</v>
      </c>
      <c r="F562" s="18">
        <f t="shared" ca="1" si="51"/>
        <v>0</v>
      </c>
      <c r="G562" s="101">
        <f t="shared" ca="1" si="52"/>
        <v>0.9973921182693597</v>
      </c>
      <c r="H562" s="106">
        <f t="shared" ca="1" si="53"/>
        <v>95.709494850189031</v>
      </c>
      <c r="I562"/>
    </row>
    <row r="563" spans="2:9" x14ac:dyDescent="0.25">
      <c r="B563" s="99">
        <f t="shared" si="50"/>
        <v>6.3013698630136381E-2</v>
      </c>
      <c r="C563" s="100">
        <f t="shared" ca="1" si="54"/>
        <v>-0.24629912331874948</v>
      </c>
      <c r="D563" s="100">
        <f t="shared" ca="1" si="54"/>
        <v>-0.31233980735123623</v>
      </c>
      <c r="E563" s="100">
        <f t="shared" ca="1" si="49"/>
        <v>0.56969725695098861</v>
      </c>
      <c r="F563" s="18">
        <f t="shared" ca="1" si="51"/>
        <v>0</v>
      </c>
      <c r="G563" s="101">
        <f t="shared" ca="1" si="52"/>
        <v>0.99920571510331457</v>
      </c>
      <c r="H563" s="106">
        <f t="shared" ca="1" si="53"/>
        <v>95.633474243960137</v>
      </c>
      <c r="I563"/>
    </row>
    <row r="564" spans="2:9" x14ac:dyDescent="0.25">
      <c r="B564" s="99">
        <f t="shared" si="50"/>
        <v>6.3127853881277937E-2</v>
      </c>
      <c r="C564" s="100">
        <f t="shared" ca="1" si="54"/>
        <v>1.2014470485155471</v>
      </c>
      <c r="D564" s="100">
        <f t="shared" ca="1" si="54"/>
        <v>1.1137240107927937</v>
      </c>
      <c r="E564" s="100">
        <f t="shared" ca="1" si="49"/>
        <v>0.9744620098147756</v>
      </c>
      <c r="F564" s="18">
        <f t="shared" ca="1" si="51"/>
        <v>0</v>
      </c>
      <c r="G564" s="101">
        <f t="shared" ca="1" si="52"/>
        <v>1.0038532706639951</v>
      </c>
      <c r="H564" s="106">
        <f t="shared" ca="1" si="53"/>
        <v>96.001975904760315</v>
      </c>
      <c r="I564"/>
    </row>
    <row r="565" spans="2:9" x14ac:dyDescent="0.25">
      <c r="B565" s="99">
        <f t="shared" si="50"/>
        <v>6.3242009132419494E-2</v>
      </c>
      <c r="C565" s="100">
        <f t="shared" ca="1" si="54"/>
        <v>0.7824974090908654</v>
      </c>
      <c r="D565" s="100">
        <f t="shared" ca="1" si="54"/>
        <v>-0.16359535948140547</v>
      </c>
      <c r="E565" s="100">
        <f t="shared" ca="1" si="49"/>
        <v>0.59308358455065768</v>
      </c>
      <c r="F565" s="18">
        <f t="shared" ca="1" si="51"/>
        <v>0</v>
      </c>
      <c r="G565" s="101">
        <f t="shared" ca="1" si="52"/>
        <v>1.0025061400832531</v>
      </c>
      <c r="H565" s="106">
        <f t="shared" ca="1" si="53"/>
        <v>96.242570304646733</v>
      </c>
      <c r="I565"/>
    </row>
    <row r="566" spans="2:9" x14ac:dyDescent="0.25">
      <c r="B566" s="99">
        <f t="shared" si="50"/>
        <v>6.3356164383561051E-2</v>
      </c>
      <c r="C566" s="100">
        <f t="shared" ca="1" si="54"/>
        <v>-1.1025258572772145</v>
      </c>
      <c r="D566" s="100">
        <f t="shared" ca="1" si="54"/>
        <v>-0.87877424448379315</v>
      </c>
      <c r="E566" s="100">
        <f t="shared" ca="1" si="49"/>
        <v>0.86280131470967136</v>
      </c>
      <c r="F566" s="18">
        <f t="shared" ca="1" si="51"/>
        <v>0</v>
      </c>
      <c r="G566" s="101">
        <f t="shared" ca="1" si="52"/>
        <v>0.99646718778507348</v>
      </c>
      <c r="H566" s="106">
        <f t="shared" ca="1" si="53"/>
        <v>95.902563376678557</v>
      </c>
      <c r="I566"/>
    </row>
    <row r="567" spans="2:9" x14ac:dyDescent="0.25">
      <c r="B567" s="99">
        <f t="shared" si="50"/>
        <v>6.3470319634702607E-2</v>
      </c>
      <c r="C567" s="100">
        <f t="shared" ca="1" si="54"/>
        <v>1.8291939340997487</v>
      </c>
      <c r="D567" s="100">
        <f t="shared" ca="1" si="54"/>
        <v>-0.28314616429270245</v>
      </c>
      <c r="E567" s="100">
        <f t="shared" ca="1" si="49"/>
        <v>0.9915409621655169</v>
      </c>
      <c r="F567" s="18">
        <f t="shared" ca="1" si="51"/>
        <v>0</v>
      </c>
      <c r="G567" s="101">
        <f t="shared" ca="1" si="52"/>
        <v>1.0058751768740253</v>
      </c>
      <c r="H567" s="106">
        <f t="shared" ca="1" si="53"/>
        <v>96.466007899188966</v>
      </c>
      <c r="I567"/>
    </row>
    <row r="568" spans="2:9" x14ac:dyDescent="0.25">
      <c r="B568" s="99">
        <f t="shared" si="50"/>
        <v>6.3584474885844164E-2</v>
      </c>
      <c r="C568" s="100">
        <f t="shared" ca="1" si="54"/>
        <v>0.54990323405945674</v>
      </c>
      <c r="D568" s="100">
        <f t="shared" ca="1" si="54"/>
        <v>-0.24425048650300596</v>
      </c>
      <c r="E568" s="100">
        <f t="shared" ca="1" si="49"/>
        <v>0.16564046306431979</v>
      </c>
      <c r="F568" s="18">
        <f t="shared" ca="1" si="51"/>
        <v>0</v>
      </c>
      <c r="G568" s="101">
        <f t="shared" ca="1" si="52"/>
        <v>1.0017590152079696</v>
      </c>
      <c r="H568" s="106">
        <f t="shared" ca="1" si="53"/>
        <v>96.635693074135759</v>
      </c>
      <c r="I568"/>
    </row>
    <row r="569" spans="2:9" x14ac:dyDescent="0.25">
      <c r="B569" s="99">
        <f t="shared" si="50"/>
        <v>6.3698630136985721E-2</v>
      </c>
      <c r="C569" s="100">
        <f t="shared" ca="1" si="54"/>
        <v>-1.5513751350226812</v>
      </c>
      <c r="D569" s="100">
        <f t="shared" ca="1" si="54"/>
        <v>-0.10148824003408663</v>
      </c>
      <c r="E569" s="100">
        <f t="shared" ca="1" si="49"/>
        <v>0.7590365013605509</v>
      </c>
      <c r="F569" s="18">
        <f t="shared" ca="1" si="51"/>
        <v>0</v>
      </c>
      <c r="G569" s="101">
        <f t="shared" ca="1" si="52"/>
        <v>0.99503460290558809</v>
      </c>
      <c r="H569" s="106">
        <f t="shared" ca="1" si="53"/>
        <v>96.155858484528963</v>
      </c>
      <c r="I569"/>
    </row>
    <row r="570" spans="2:9" x14ac:dyDescent="0.25">
      <c r="B570" s="99">
        <f t="shared" si="50"/>
        <v>6.3812785388127277E-2</v>
      </c>
      <c r="C570" s="100">
        <f t="shared" ca="1" si="54"/>
        <v>0.67048972596239764</v>
      </c>
      <c r="D570" s="100">
        <f t="shared" ca="1" si="54"/>
        <v>-9.7036263468908146E-2</v>
      </c>
      <c r="E570" s="100">
        <f t="shared" ca="1" si="49"/>
        <v>0.12013533032221968</v>
      </c>
      <c r="F570" s="18">
        <f t="shared" ca="1" si="51"/>
        <v>0</v>
      </c>
      <c r="G570" s="101">
        <f t="shared" ca="1" si="52"/>
        <v>1.0021462862781665</v>
      </c>
      <c r="H570" s="106">
        <f t="shared" ca="1" si="53"/>
        <v>96.362236484159624</v>
      </c>
      <c r="I570"/>
    </row>
    <row r="571" spans="2:9" x14ac:dyDescent="0.25">
      <c r="B571" s="99">
        <f t="shared" si="50"/>
        <v>6.3926940639268834E-2</v>
      </c>
      <c r="C571" s="100">
        <f t="shared" ca="1" si="54"/>
        <v>1.2869077181676403</v>
      </c>
      <c r="D571" s="100">
        <f t="shared" ca="1" si="54"/>
        <v>-0.48836000132723711</v>
      </c>
      <c r="E571" s="100">
        <f t="shared" ca="1" si="49"/>
        <v>0.72187530803578359</v>
      </c>
      <c r="F571" s="18">
        <f t="shared" ca="1" si="51"/>
        <v>0</v>
      </c>
      <c r="G571" s="101">
        <f t="shared" ca="1" si="52"/>
        <v>1.0041282912577913</v>
      </c>
      <c r="H571" s="106">
        <f t="shared" ca="1" si="53"/>
        <v>96.760047862618407</v>
      </c>
      <c r="I571"/>
    </row>
    <row r="572" spans="2:9" x14ac:dyDescent="0.25">
      <c r="B572" s="99">
        <f t="shared" si="50"/>
        <v>6.4041095890410391E-2</v>
      </c>
      <c r="C572" s="100">
        <f t="shared" ca="1" si="54"/>
        <v>0.53065377869643271</v>
      </c>
      <c r="D572" s="100">
        <f t="shared" ca="1" si="54"/>
        <v>-0.73638602771097794</v>
      </c>
      <c r="E572" s="100">
        <f t="shared" ca="1" si="49"/>
        <v>0.38597796659226158</v>
      </c>
      <c r="F572" s="18">
        <f t="shared" ca="1" si="51"/>
        <v>0</v>
      </c>
      <c r="G572" s="101">
        <f t="shared" ca="1" si="52"/>
        <v>1.0016972082300055</v>
      </c>
      <c r="H572" s="106">
        <f t="shared" ca="1" si="53"/>
        <v>96.924269812186566</v>
      </c>
      <c r="I572"/>
    </row>
    <row r="573" spans="2:9" x14ac:dyDescent="0.25">
      <c r="B573" s="99">
        <f t="shared" si="50"/>
        <v>6.4155251141551947E-2</v>
      </c>
      <c r="C573" s="100">
        <f t="shared" ca="1" si="54"/>
        <v>-0.86267846199916676</v>
      </c>
      <c r="D573" s="100">
        <f t="shared" ca="1" si="54"/>
        <v>-1.9092658476438373</v>
      </c>
      <c r="E573" s="100">
        <f t="shared" ca="1" si="49"/>
        <v>0.31844932733931314</v>
      </c>
      <c r="F573" s="18">
        <f t="shared" ca="1" si="51"/>
        <v>0</v>
      </c>
      <c r="G573" s="101">
        <f t="shared" ca="1" si="52"/>
        <v>0.99723355013530179</v>
      </c>
      <c r="H573" s="106">
        <f t="shared" ca="1" si="53"/>
        <v>96.656133679078664</v>
      </c>
      <c r="I573"/>
    </row>
    <row r="574" spans="2:9" x14ac:dyDescent="0.25">
      <c r="B574" s="99">
        <f t="shared" si="50"/>
        <v>6.4269406392693504E-2</v>
      </c>
      <c r="C574" s="100">
        <f t="shared" ca="1" si="54"/>
        <v>-0.7704602467129007</v>
      </c>
      <c r="D574" s="100">
        <f t="shared" ca="1" si="54"/>
        <v>1.1334259397699498</v>
      </c>
      <c r="E574" s="100">
        <f t="shared" ca="1" si="49"/>
        <v>3.7876268210021102E-2</v>
      </c>
      <c r="F574" s="18">
        <f t="shared" ca="1" si="51"/>
        <v>0</v>
      </c>
      <c r="G574" s="101">
        <f t="shared" ca="1" si="52"/>
        <v>0.99752836337505635</v>
      </c>
      <c r="H574" s="106">
        <f t="shared" ca="1" si="53"/>
        <v>96.417234839052</v>
      </c>
      <c r="I574"/>
    </row>
    <row r="575" spans="2:9" x14ac:dyDescent="0.25">
      <c r="B575" s="99">
        <f t="shared" si="50"/>
        <v>6.4383561643835061E-2</v>
      </c>
      <c r="C575" s="100">
        <f t="shared" ca="1" si="54"/>
        <v>-1.0335065780964214</v>
      </c>
      <c r="D575" s="100">
        <f t="shared" ca="1" si="54"/>
        <v>-1.4497618394671008</v>
      </c>
      <c r="E575" s="100">
        <f t="shared" ca="1" si="49"/>
        <v>0.67029927565439684</v>
      </c>
      <c r="F575" s="18">
        <f t="shared" ca="1" si="51"/>
        <v>0</v>
      </c>
      <c r="G575" s="101">
        <f t="shared" ca="1" si="52"/>
        <v>0.99668765837462336</v>
      </c>
      <c r="H575" s="106">
        <f t="shared" ca="1" si="53"/>
        <v>96.097868018690889</v>
      </c>
      <c r="I575"/>
    </row>
    <row r="576" spans="2:9" x14ac:dyDescent="0.25">
      <c r="B576" s="99">
        <f t="shared" si="50"/>
        <v>6.4497716894976617E-2</v>
      </c>
      <c r="C576" s="100">
        <f t="shared" ca="1" si="54"/>
        <v>-1.9017988961422816</v>
      </c>
      <c r="D576" s="100">
        <f t="shared" ca="1" si="54"/>
        <v>-1.4235638445825316</v>
      </c>
      <c r="E576" s="100">
        <f t="shared" ca="1" si="49"/>
        <v>0.24365536670985188</v>
      </c>
      <c r="F576" s="18">
        <f t="shared" ca="1" si="51"/>
        <v>0</v>
      </c>
      <c r="G576" s="101">
        <f t="shared" ca="1" si="52"/>
        <v>0.99391759292915072</v>
      </c>
      <c r="H576" s="106">
        <f t="shared" ca="1" si="53"/>
        <v>95.51336166676046</v>
      </c>
      <c r="I576"/>
    </row>
    <row r="577" spans="2:9" x14ac:dyDescent="0.25">
      <c r="B577" s="99">
        <f t="shared" si="50"/>
        <v>6.4611872146118174E-2</v>
      </c>
      <c r="C577" s="100">
        <f t="shared" ca="1" si="54"/>
        <v>1.0011353879235685</v>
      </c>
      <c r="D577" s="100">
        <f t="shared" ca="1" si="54"/>
        <v>0.694053596816957</v>
      </c>
      <c r="E577" s="100">
        <f t="shared" ca="1" si="49"/>
        <v>0.6161100979033991</v>
      </c>
      <c r="F577" s="18">
        <f t="shared" ca="1" si="51"/>
        <v>0</v>
      </c>
      <c r="G577" s="101">
        <f t="shared" ca="1" si="52"/>
        <v>1.0032089437727336</v>
      </c>
      <c r="H577" s="106">
        <f t="shared" ca="1" si="53"/>
        <v>95.819858673893862</v>
      </c>
      <c r="I577"/>
    </row>
    <row r="578" spans="2:9" x14ac:dyDescent="0.25">
      <c r="B578" s="99">
        <f t="shared" si="50"/>
        <v>6.4726027397259731E-2</v>
      </c>
      <c r="C578" s="100">
        <f t="shared" ca="1" si="54"/>
        <v>0.55153691391751636</v>
      </c>
      <c r="D578" s="100">
        <f t="shared" ca="1" si="54"/>
        <v>1.3214503269409761</v>
      </c>
      <c r="E578" s="100">
        <f t="shared" ca="1" si="49"/>
        <v>0.13294270364254945</v>
      </c>
      <c r="F578" s="18">
        <f t="shared" ca="1" si="51"/>
        <v>0</v>
      </c>
      <c r="G578" s="101">
        <f t="shared" ca="1" si="52"/>
        <v>1.0017642608729778</v>
      </c>
      <c r="H578" s="106">
        <f t="shared" ca="1" si="53"/>
        <v>95.988909901406473</v>
      </c>
      <c r="I578"/>
    </row>
    <row r="579" spans="2:9" x14ac:dyDescent="0.25">
      <c r="B579" s="99">
        <f t="shared" si="50"/>
        <v>6.4840182648401287E-2</v>
      </c>
      <c r="C579" s="100">
        <f t="shared" ca="1" si="54"/>
        <v>-0.37158315535634756</v>
      </c>
      <c r="D579" s="100">
        <f t="shared" ca="1" si="54"/>
        <v>0.41876774048432708</v>
      </c>
      <c r="E579" s="100">
        <f t="shared" ca="1" si="49"/>
        <v>0.73022075554658628</v>
      </c>
      <c r="F579" s="18">
        <f t="shared" ca="1" si="51"/>
        <v>0</v>
      </c>
      <c r="G579" s="101">
        <f t="shared" ca="1" si="52"/>
        <v>0.99880454123580753</v>
      </c>
      <c r="H579" s="106">
        <f t="shared" ca="1" si="53"/>
        <v>95.87415911779955</v>
      </c>
      <c r="I579"/>
    </row>
    <row r="580" spans="2:9" x14ac:dyDescent="0.25">
      <c r="B580" s="99">
        <f t="shared" si="50"/>
        <v>6.4954337899542844E-2</v>
      </c>
      <c r="C580" s="100">
        <f t="shared" ca="1" si="54"/>
        <v>-1.0983603715430945</v>
      </c>
      <c r="D580" s="100">
        <f t="shared" ca="1" si="54"/>
        <v>-1.2973214325029403</v>
      </c>
      <c r="E580" s="100">
        <f t="shared" ca="1" si="49"/>
        <v>0.40618509056239865</v>
      </c>
      <c r="F580" s="18">
        <f t="shared" ca="1" si="51"/>
        <v>0</v>
      </c>
      <c r="G580" s="101">
        <f t="shared" ca="1" si="52"/>
        <v>0.9964804923523809</v>
      </c>
      <c r="H580" s="106">
        <f t="shared" ca="1" si="53"/>
        <v>95.536729281575404</v>
      </c>
      <c r="I580"/>
    </row>
    <row r="581" spans="2:9" x14ac:dyDescent="0.25">
      <c r="B581" s="99">
        <f t="shared" si="50"/>
        <v>6.5068493150684401E-2</v>
      </c>
      <c r="C581" s="100">
        <f t="shared" ca="1" si="54"/>
        <v>1.9307753973407671</v>
      </c>
      <c r="D581" s="100">
        <f t="shared" ca="1" si="54"/>
        <v>-0.13020780897932127</v>
      </c>
      <c r="E581" s="100">
        <f t="shared" ca="1" si="49"/>
        <v>0.99031918301725153</v>
      </c>
      <c r="F581" s="18">
        <f t="shared" ca="1" si="51"/>
        <v>0</v>
      </c>
      <c r="G581" s="101">
        <f t="shared" ca="1" si="52"/>
        <v>1.0062027426056683</v>
      </c>
      <c r="H581" s="106">
        <f t="shared" ca="1" si="53"/>
        <v>96.129319022696436</v>
      </c>
      <c r="I581"/>
    </row>
    <row r="582" spans="2:9" x14ac:dyDescent="0.25">
      <c r="B582" s="99">
        <f t="shared" si="50"/>
        <v>6.5182648401825957E-2</v>
      </c>
      <c r="C582" s="100">
        <f t="shared" ca="1" si="54"/>
        <v>-0.59905346461164299</v>
      </c>
      <c r="D582" s="100">
        <f t="shared" ca="1" si="54"/>
        <v>0.67060796027362812</v>
      </c>
      <c r="E582" s="100">
        <f t="shared" ca="1" si="49"/>
        <v>0.83105202298836467</v>
      </c>
      <c r="F582" s="18">
        <f t="shared" ca="1" si="51"/>
        <v>0</v>
      </c>
      <c r="G582" s="101">
        <f t="shared" ca="1" si="52"/>
        <v>0.9980765668259195</v>
      </c>
      <c r="H582" s="106">
        <f t="shared" ca="1" si="53"/>
        <v>95.944420701486408</v>
      </c>
      <c r="I582"/>
    </row>
    <row r="583" spans="2:9" x14ac:dyDescent="0.25">
      <c r="B583" s="99">
        <f t="shared" si="50"/>
        <v>6.5296803652967514E-2</v>
      </c>
      <c r="C583" s="100">
        <f t="shared" ca="1" si="54"/>
        <v>0.71410113378078677</v>
      </c>
      <c r="D583" s="100">
        <f t="shared" ca="1" si="54"/>
        <v>1.367916411254555</v>
      </c>
      <c r="E583" s="100">
        <f t="shared" ca="1" si="49"/>
        <v>0.85236363318606045</v>
      </c>
      <c r="F583" s="18">
        <f t="shared" ca="1" si="51"/>
        <v>0</v>
      </c>
      <c r="G583" s="101">
        <f t="shared" ca="1" si="52"/>
        <v>1.0022863839068128</v>
      </c>
      <c r="H583" s="106">
        <f t="shared" ca="1" si="53"/>
        <v>96.16378648092676</v>
      </c>
      <c r="I583"/>
    </row>
    <row r="584" spans="2:9" x14ac:dyDescent="0.25">
      <c r="B584" s="99">
        <f t="shared" si="50"/>
        <v>6.5410958904109071E-2</v>
      </c>
      <c r="C584" s="100">
        <f t="shared" ca="1" si="54"/>
        <v>-1.2453165254555643</v>
      </c>
      <c r="D584" s="100">
        <f t="shared" ca="1" si="54"/>
        <v>-0.74987383413827047</v>
      </c>
      <c r="E584" s="100">
        <f t="shared" ca="1" si="49"/>
        <v>0.29096335307758414</v>
      </c>
      <c r="F584" s="18">
        <f t="shared" ca="1" si="51"/>
        <v>0</v>
      </c>
      <c r="G584" s="101">
        <f t="shared" ca="1" si="52"/>
        <v>0.99601122158723099</v>
      </c>
      <c r="H584" s="106">
        <f t="shared" ca="1" si="53"/>
        <v>95.780210445321515</v>
      </c>
      <c r="I584"/>
    </row>
    <row r="585" spans="2:9" x14ac:dyDescent="0.25">
      <c r="B585" s="99">
        <f t="shared" si="50"/>
        <v>6.5525114155250627E-2</v>
      </c>
      <c r="C585" s="100">
        <f t="shared" ca="1" si="54"/>
        <v>1.507069100625813</v>
      </c>
      <c r="D585" s="100">
        <f t="shared" ca="1" si="54"/>
        <v>-1.7497268345323391</v>
      </c>
      <c r="E585" s="100">
        <f t="shared" ca="1" si="49"/>
        <v>0.86354700957412889</v>
      </c>
      <c r="F585" s="18">
        <f t="shared" ca="1" si="51"/>
        <v>0</v>
      </c>
      <c r="G585" s="101">
        <f t="shared" ca="1" si="52"/>
        <v>1.0048371387302071</v>
      </c>
      <c r="H585" s="106">
        <f t="shared" ca="1" si="53"/>
        <v>96.243512610853969</v>
      </c>
      <c r="I585"/>
    </row>
    <row r="586" spans="2:9" x14ac:dyDescent="0.25">
      <c r="B586" s="99">
        <f t="shared" si="50"/>
        <v>6.5639269406392184E-2</v>
      </c>
      <c r="C586" s="100">
        <f t="shared" ca="1" si="54"/>
        <v>0.23997017706278712</v>
      </c>
      <c r="D586" s="100">
        <f t="shared" ca="1" si="54"/>
        <v>1.8905484466813505</v>
      </c>
      <c r="E586" s="100">
        <f t="shared" ca="1" si="49"/>
        <v>4.0700822352620847E-2</v>
      </c>
      <c r="F586" s="18">
        <f t="shared" ca="1" si="51"/>
        <v>0</v>
      </c>
      <c r="G586" s="101">
        <f t="shared" ca="1" si="52"/>
        <v>1.0007643322930015</v>
      </c>
      <c r="H586" s="106">
        <f t="shared" ca="1" si="53"/>
        <v>96.31707463553434</v>
      </c>
      <c r="I586"/>
    </row>
    <row r="587" spans="2:9" x14ac:dyDescent="0.25">
      <c r="B587" s="99">
        <f t="shared" si="50"/>
        <v>6.5753424657533741E-2</v>
      </c>
      <c r="C587" s="100">
        <f t="shared" ca="1" si="54"/>
        <v>0.50620087677089032</v>
      </c>
      <c r="D587" s="100">
        <f t="shared" ca="1" si="54"/>
        <v>-7.2279817686649039E-2</v>
      </c>
      <c r="E587" s="100">
        <f t="shared" ca="1" si="49"/>
        <v>0.76594883375110445</v>
      </c>
      <c r="F587" s="18">
        <f t="shared" ca="1" si="51"/>
        <v>0</v>
      </c>
      <c r="G587" s="101">
        <f t="shared" ca="1" si="52"/>
        <v>1.0016186993012761</v>
      </c>
      <c r="H587" s="106">
        <f t="shared" ca="1" si="53"/>
        <v>96.472983016947836</v>
      </c>
      <c r="I587"/>
    </row>
    <row r="588" spans="2:9" x14ac:dyDescent="0.25">
      <c r="B588" s="99">
        <f t="shared" si="50"/>
        <v>6.5867579908675297E-2</v>
      </c>
      <c r="C588" s="100">
        <f t="shared" ca="1" si="54"/>
        <v>-0.41654857341200113</v>
      </c>
      <c r="D588" s="100">
        <f t="shared" ca="1" si="54"/>
        <v>0.42096985453099478</v>
      </c>
      <c r="E588" s="100">
        <f t="shared" ref="E588:E651" ca="1" si="55">RAND()</f>
        <v>0.6281928841443154</v>
      </c>
      <c r="F588" s="18">
        <f t="shared" ca="1" si="51"/>
        <v>0</v>
      </c>
      <c r="G588" s="101">
        <f t="shared" ca="1" si="52"/>
        <v>0.9986605960817494</v>
      </c>
      <c r="H588" s="106">
        <f t="shared" ca="1" si="53"/>
        <v>96.343766725489616</v>
      </c>
      <c r="I588"/>
    </row>
    <row r="589" spans="2:9" x14ac:dyDescent="0.25">
      <c r="B589" s="99">
        <f t="shared" ref="B589:B652" si="56">B588+$C$6</f>
        <v>6.5981735159816854E-2</v>
      </c>
      <c r="C589" s="100">
        <f t="shared" ca="1" si="54"/>
        <v>1.4082115740166046</v>
      </c>
      <c r="D589" s="100">
        <f t="shared" ca="1" si="54"/>
        <v>-1.2453983799787238</v>
      </c>
      <c r="E589" s="100">
        <f t="shared" ca="1" si="55"/>
        <v>7.6379918277907466E-2</v>
      </c>
      <c r="F589" s="18">
        <f t="shared" ref="F589:F652" ca="1" si="57">IF($F$3*$C$6&gt;E589,1,0)</f>
        <v>0</v>
      </c>
      <c r="G589" s="101">
        <f t="shared" ref="G589:G652" ca="1" si="58">EXP(($F$6-0.5*$C$5^2-$F$3*$F$4)*$C$6+($C$5*C589*$C$6^0.5)+($F$4+$F$5*D589)*F589)</f>
        <v>1.0045187880260125</v>
      </c>
      <c r="H589" s="106">
        <f t="shared" ref="H589:H652" ca="1" si="59">G589*H588</f>
        <v>96.779123784949689</v>
      </c>
      <c r="I589"/>
    </row>
    <row r="590" spans="2:9" x14ac:dyDescent="0.25">
      <c r="B590" s="99">
        <f t="shared" si="56"/>
        <v>6.6095890410958411E-2</v>
      </c>
      <c r="C590" s="100">
        <f t="shared" ca="1" si="54"/>
        <v>0.98402551884646527</v>
      </c>
      <c r="D590" s="100">
        <f t="shared" ca="1" si="54"/>
        <v>0.81531425166758709</v>
      </c>
      <c r="E590" s="100">
        <f t="shared" ca="1" si="55"/>
        <v>0.88083791251963994</v>
      </c>
      <c r="F590" s="18">
        <f t="shared" ca="1" si="57"/>
        <v>0</v>
      </c>
      <c r="G590" s="101">
        <f t="shared" ca="1" si="58"/>
        <v>1.0031539269666456</v>
      </c>
      <c r="H590" s="106">
        <f t="shared" ca="1" si="59"/>
        <v>97.084358073263374</v>
      </c>
      <c r="I590"/>
    </row>
    <row r="591" spans="2:9" x14ac:dyDescent="0.25">
      <c r="B591" s="99">
        <f t="shared" si="56"/>
        <v>6.6210045662099967E-2</v>
      </c>
      <c r="C591" s="100">
        <f t="shared" ca="1" si="54"/>
        <v>-0.20090055841137655</v>
      </c>
      <c r="D591" s="100">
        <f t="shared" ca="1" si="54"/>
        <v>1.0142298378923442</v>
      </c>
      <c r="E591" s="100">
        <f t="shared" ca="1" si="55"/>
        <v>0.63319683550045003</v>
      </c>
      <c r="F591" s="18">
        <f t="shared" ca="1" si="57"/>
        <v>0</v>
      </c>
      <c r="G591" s="101">
        <f t="shared" ca="1" si="58"/>
        <v>0.99935112629527634</v>
      </c>
      <c r="H591" s="106">
        <f t="shared" ca="1" si="59"/>
        <v>97.021362586169658</v>
      </c>
      <c r="I591"/>
    </row>
    <row r="592" spans="2:9" x14ac:dyDescent="0.25">
      <c r="B592" s="99">
        <f t="shared" si="56"/>
        <v>6.6324200913241524E-2</v>
      </c>
      <c r="C592" s="100">
        <f t="shared" ca="1" si="54"/>
        <v>-0.90420371634536423</v>
      </c>
      <c r="D592" s="100">
        <f t="shared" ca="1" si="54"/>
        <v>1.2803343452105764</v>
      </c>
      <c r="E592" s="100">
        <f t="shared" ca="1" si="55"/>
        <v>1.1629066418298528E-2</v>
      </c>
      <c r="F592" s="18">
        <f t="shared" ca="1" si="57"/>
        <v>0</v>
      </c>
      <c r="G592" s="101">
        <f t="shared" ca="1" si="58"/>
        <v>0.99710082612921103</v>
      </c>
      <c r="H592" s="106">
        <f t="shared" ca="1" si="59"/>
        <v>96.740080786851493</v>
      </c>
      <c r="I592"/>
    </row>
    <row r="593" spans="2:9" x14ac:dyDescent="0.25">
      <c r="B593" s="99">
        <f t="shared" si="56"/>
        <v>6.6438356164383081E-2</v>
      </c>
      <c r="C593" s="100">
        <f t="shared" ca="1" si="54"/>
        <v>-1.001117198029533</v>
      </c>
      <c r="D593" s="100">
        <f t="shared" ca="1" si="54"/>
        <v>0.55260102271859068</v>
      </c>
      <c r="E593" s="100">
        <f t="shared" ca="1" si="55"/>
        <v>0.48569103111039613</v>
      </c>
      <c r="F593" s="18">
        <f t="shared" ca="1" si="57"/>
        <v>0</v>
      </c>
      <c r="G593" s="101">
        <f t="shared" ca="1" si="58"/>
        <v>0.99679113766977234</v>
      </c>
      <c r="H593" s="106">
        <f t="shared" ca="1" si="59"/>
        <v>96.42965518579139</v>
      </c>
      <c r="I593"/>
    </row>
    <row r="594" spans="2:9" x14ac:dyDescent="0.25">
      <c r="B594" s="99">
        <f t="shared" si="56"/>
        <v>6.6552511415524637E-2</v>
      </c>
      <c r="C594" s="100">
        <f t="shared" ca="1" si="54"/>
        <v>-1.8114224076271057</v>
      </c>
      <c r="D594" s="100">
        <f t="shared" ca="1" si="54"/>
        <v>-0.48351012083003297</v>
      </c>
      <c r="E594" s="100">
        <f t="shared" ca="1" si="55"/>
        <v>0.60981031034830702</v>
      </c>
      <c r="F594" s="18">
        <f t="shared" ca="1" si="57"/>
        <v>0</v>
      </c>
      <c r="G594" s="101">
        <f t="shared" ca="1" si="58"/>
        <v>0.99420555676398348</v>
      </c>
      <c r="H594" s="106">
        <f t="shared" ca="1" si="59"/>
        <v>95.87089902254867</v>
      </c>
      <c r="I594"/>
    </row>
    <row r="595" spans="2:9" x14ac:dyDescent="0.25">
      <c r="B595" s="99">
        <f t="shared" si="56"/>
        <v>6.6666666666666194E-2</v>
      </c>
      <c r="C595" s="100">
        <f t="shared" ca="1" si="54"/>
        <v>-0.60609067986661103</v>
      </c>
      <c r="D595" s="100">
        <f t="shared" ca="1" si="54"/>
        <v>0.69001771407783963</v>
      </c>
      <c r="E595" s="100">
        <f t="shared" ca="1" si="55"/>
        <v>0.17094223709141643</v>
      </c>
      <c r="F595" s="18">
        <f t="shared" ca="1" si="57"/>
        <v>0</v>
      </c>
      <c r="G595" s="101">
        <f t="shared" ca="1" si="58"/>
        <v>0.99805405405261161</v>
      </c>
      <c r="H595" s="106">
        <f t="shared" ca="1" si="59"/>
        <v>95.684339435123263</v>
      </c>
      <c r="I595"/>
    </row>
    <row r="596" spans="2:9" x14ac:dyDescent="0.25">
      <c r="B596" s="99">
        <f t="shared" si="56"/>
        <v>6.6780821917807751E-2</v>
      </c>
      <c r="C596" s="100">
        <f t="shared" ca="1" si="54"/>
        <v>-0.19817889551632106</v>
      </c>
      <c r="D596" s="100">
        <f t="shared" ca="1" si="54"/>
        <v>-0.52717723519890569</v>
      </c>
      <c r="E596" s="100">
        <f t="shared" ca="1" si="55"/>
        <v>3.523682926642091E-2</v>
      </c>
      <c r="F596" s="18">
        <f t="shared" ca="1" si="57"/>
        <v>0</v>
      </c>
      <c r="G596" s="101">
        <f t="shared" ca="1" si="58"/>
        <v>0.99935984442917214</v>
      </c>
      <c r="H596" s="106">
        <f t="shared" ca="1" si="59"/>
        <v>95.623086572192889</v>
      </c>
      <c r="I596"/>
    </row>
    <row r="597" spans="2:9" x14ac:dyDescent="0.25">
      <c r="B597" s="99">
        <f t="shared" si="56"/>
        <v>6.6894977168949307E-2</v>
      </c>
      <c r="C597" s="100">
        <f t="shared" ca="1" si="54"/>
        <v>1.2743794286507182</v>
      </c>
      <c r="D597" s="100">
        <f t="shared" ca="1" si="54"/>
        <v>0.50782205107680056</v>
      </c>
      <c r="E597" s="100">
        <f t="shared" ca="1" si="55"/>
        <v>5.6227484551012452E-2</v>
      </c>
      <c r="F597" s="18">
        <f t="shared" ca="1" si="57"/>
        <v>0</v>
      </c>
      <c r="G597" s="101">
        <f t="shared" ca="1" si="58"/>
        <v>1.0040879693134206</v>
      </c>
      <c r="H597" s="106">
        <f t="shared" ca="1" si="59"/>
        <v>96.013990815754568</v>
      </c>
      <c r="I597"/>
    </row>
    <row r="598" spans="2:9" x14ac:dyDescent="0.25">
      <c r="B598" s="99">
        <f t="shared" si="56"/>
        <v>6.7009132420090864E-2</v>
      </c>
      <c r="C598" s="100">
        <f t="shared" ca="1" si="54"/>
        <v>-1.7928732631844468</v>
      </c>
      <c r="D598" s="100">
        <f t="shared" ca="1" si="54"/>
        <v>0.36799178815272171</v>
      </c>
      <c r="E598" s="100">
        <f t="shared" ca="1" si="55"/>
        <v>0.61680963330176564</v>
      </c>
      <c r="F598" s="18">
        <f t="shared" ca="1" si="57"/>
        <v>0</v>
      </c>
      <c r="G598" s="101">
        <f t="shared" ca="1" si="58"/>
        <v>0.99426466965252147</v>
      </c>
      <c r="H598" s="106">
        <f t="shared" ca="1" si="59"/>
        <v>95.463318860446449</v>
      </c>
      <c r="I598"/>
    </row>
    <row r="599" spans="2:9" x14ac:dyDescent="0.25">
      <c r="B599" s="99">
        <f t="shared" si="56"/>
        <v>6.7123287671232421E-2</v>
      </c>
      <c r="C599" s="100">
        <f t="shared" ca="1" si="54"/>
        <v>-0.44640614760282915</v>
      </c>
      <c r="D599" s="100">
        <f t="shared" ca="1" si="54"/>
        <v>-1.3924000086262822</v>
      </c>
      <c r="E599" s="100">
        <f t="shared" ca="1" si="55"/>
        <v>0.5565446664810989</v>
      </c>
      <c r="F599" s="18">
        <f t="shared" ca="1" si="57"/>
        <v>0</v>
      </c>
      <c r="G599" s="101">
        <f t="shared" ca="1" si="58"/>
        <v>0.99856502624267363</v>
      </c>
      <c r="H599" s="106">
        <f t="shared" ca="1" si="59"/>
        <v>95.326331503094423</v>
      </c>
      <c r="I599"/>
    </row>
    <row r="600" spans="2:9" x14ac:dyDescent="0.25">
      <c r="B600" s="99">
        <f t="shared" si="56"/>
        <v>6.7237442922373977E-2</v>
      </c>
      <c r="C600" s="100">
        <f t="shared" ca="1" si="54"/>
        <v>0.91716628958238289</v>
      </c>
      <c r="D600" s="100">
        <f t="shared" ca="1" si="54"/>
        <v>-1.4819124771747738</v>
      </c>
      <c r="E600" s="100">
        <f t="shared" ca="1" si="55"/>
        <v>0.64617822268899983</v>
      </c>
      <c r="F600" s="18">
        <f t="shared" ca="1" si="57"/>
        <v>0</v>
      </c>
      <c r="G600" s="101">
        <f t="shared" ca="1" si="58"/>
        <v>1.0029389699577258</v>
      </c>
      <c r="H600" s="106">
        <f t="shared" ca="1" si="59"/>
        <v>95.606492727562227</v>
      </c>
      <c r="I600"/>
    </row>
    <row r="601" spans="2:9" x14ac:dyDescent="0.25">
      <c r="B601" s="99">
        <f t="shared" si="56"/>
        <v>6.7351598173515534E-2</v>
      </c>
      <c r="C601" s="100">
        <f t="shared" ca="1" si="54"/>
        <v>0.35683001442521345</v>
      </c>
      <c r="D601" s="100">
        <f t="shared" ca="1" si="54"/>
        <v>0.42360511542938184</v>
      </c>
      <c r="E601" s="100">
        <f t="shared" ca="1" si="55"/>
        <v>7.3272492133036771E-2</v>
      </c>
      <c r="F601" s="18">
        <f t="shared" ca="1" si="57"/>
        <v>0</v>
      </c>
      <c r="G601" s="101">
        <f t="shared" ca="1" si="58"/>
        <v>1.0011392600876827</v>
      </c>
      <c r="H601" s="106">
        <f t="shared" ca="1" si="59"/>
        <v>95.715413388850067</v>
      </c>
      <c r="I601"/>
    </row>
    <row r="602" spans="2:9" x14ac:dyDescent="0.25">
      <c r="B602" s="99">
        <f t="shared" si="56"/>
        <v>6.7465753424657091E-2</v>
      </c>
      <c r="C602" s="100">
        <f t="shared" ca="1" si="54"/>
        <v>-2.5587360141798854</v>
      </c>
      <c r="D602" s="100">
        <f t="shared" ca="1" si="54"/>
        <v>0.82525502875796519</v>
      </c>
      <c r="E602" s="100">
        <f t="shared" ca="1" si="55"/>
        <v>0.70292516682232886</v>
      </c>
      <c r="F602" s="18">
        <f t="shared" ca="1" si="57"/>
        <v>0</v>
      </c>
      <c r="G602" s="101">
        <f t="shared" ca="1" si="58"/>
        <v>0.99182691941461776</v>
      </c>
      <c r="H602" s="106">
        <f t="shared" ca="1" si="59"/>
        <v>94.933123601959821</v>
      </c>
      <c r="I602"/>
    </row>
    <row r="603" spans="2:9" x14ac:dyDescent="0.25">
      <c r="B603" s="99">
        <f t="shared" si="56"/>
        <v>6.7579908675798647E-2</v>
      </c>
      <c r="C603" s="100">
        <f t="shared" ca="1" si="54"/>
        <v>-1.2178998076706193</v>
      </c>
      <c r="D603" s="100">
        <f t="shared" ca="1" si="54"/>
        <v>9.7350039141019806E-2</v>
      </c>
      <c r="E603" s="100">
        <f t="shared" ca="1" si="55"/>
        <v>0.5275220370048217</v>
      </c>
      <c r="F603" s="18">
        <f t="shared" ca="1" si="57"/>
        <v>0</v>
      </c>
      <c r="G603" s="101">
        <f t="shared" ca="1" si="58"/>
        <v>0.99609875381414403</v>
      </c>
      <c r="H603" s="106">
        <f t="shared" ca="1" si="59"/>
        <v>94.562766115596276</v>
      </c>
      <c r="I603"/>
    </row>
    <row r="604" spans="2:9" x14ac:dyDescent="0.25">
      <c r="B604" s="99">
        <f t="shared" si="56"/>
        <v>6.7694063926940204E-2</v>
      </c>
      <c r="C604" s="100">
        <f t="shared" ca="1" si="54"/>
        <v>-0.74409513217688072</v>
      </c>
      <c r="D604" s="100">
        <f t="shared" ca="1" si="54"/>
        <v>-0.20149400370428339</v>
      </c>
      <c r="E604" s="100">
        <f t="shared" ca="1" si="55"/>
        <v>0.56754916036438985</v>
      </c>
      <c r="F604" s="18">
        <f t="shared" ca="1" si="57"/>
        <v>0</v>
      </c>
      <c r="G604" s="101">
        <f t="shared" ca="1" si="58"/>
        <v>0.99761266626601752</v>
      </c>
      <c r="H604" s="106">
        <f t="shared" ca="1" si="59"/>
        <v>94.337013234069815</v>
      </c>
      <c r="I604"/>
    </row>
    <row r="605" spans="2:9" x14ac:dyDescent="0.25">
      <c r="B605" s="99">
        <f t="shared" si="56"/>
        <v>6.7808219178081761E-2</v>
      </c>
      <c r="C605" s="100">
        <f t="shared" ca="1" si="54"/>
        <v>1.3277531252242625</v>
      </c>
      <c r="D605" s="100">
        <f t="shared" ca="1" si="54"/>
        <v>-0.24172322810045443</v>
      </c>
      <c r="E605" s="100">
        <f t="shared" ca="1" si="55"/>
        <v>0.78261043502814442</v>
      </c>
      <c r="F605" s="18">
        <f t="shared" ca="1" si="57"/>
        <v>0</v>
      </c>
      <c r="G605" s="101">
        <f t="shared" ca="1" si="58"/>
        <v>1.0042597622871452</v>
      </c>
      <c r="H605" s="106">
        <f t="shared" ca="1" si="59"/>
        <v>94.738866485326227</v>
      </c>
      <c r="I605"/>
    </row>
    <row r="606" spans="2:9" x14ac:dyDescent="0.25">
      <c r="B606" s="99">
        <f t="shared" si="56"/>
        <v>6.7922374429223317E-2</v>
      </c>
      <c r="C606" s="100">
        <f t="shared" ca="1" si="54"/>
        <v>0.42326973925810307</v>
      </c>
      <c r="D606" s="100">
        <f t="shared" ca="1" si="54"/>
        <v>1.1296447155473288</v>
      </c>
      <c r="E606" s="100">
        <f t="shared" ca="1" si="55"/>
        <v>0.22947729795270622</v>
      </c>
      <c r="F606" s="18">
        <f t="shared" ca="1" si="57"/>
        <v>0</v>
      </c>
      <c r="G606" s="101">
        <f t="shared" ca="1" si="58"/>
        <v>1.0013524849113242</v>
      </c>
      <c r="H606" s="106">
        <f t="shared" ca="1" si="59"/>
        <v>94.866999372763587</v>
      </c>
      <c r="I606"/>
    </row>
    <row r="607" spans="2:9" x14ac:dyDescent="0.25">
      <c r="B607" s="99">
        <f t="shared" si="56"/>
        <v>6.8036529680364874E-2</v>
      </c>
      <c r="C607" s="100">
        <f t="shared" ca="1" si="54"/>
        <v>-0.89301465777680278</v>
      </c>
      <c r="D607" s="100">
        <f t="shared" ca="1" si="54"/>
        <v>-0.93302332970779389</v>
      </c>
      <c r="E607" s="100">
        <f t="shared" ca="1" si="55"/>
        <v>0.85596707297145858</v>
      </c>
      <c r="F607" s="18">
        <f t="shared" ca="1" si="57"/>
        <v>0</v>
      </c>
      <c r="G607" s="101">
        <f t="shared" ca="1" si="58"/>
        <v>0.9971365871257587</v>
      </c>
      <c r="H607" s="106">
        <f t="shared" ca="1" si="59"/>
        <v>94.595355985418976</v>
      </c>
      <c r="I607"/>
    </row>
    <row r="608" spans="2:9" x14ac:dyDescent="0.25">
      <c r="B608" s="99">
        <f t="shared" si="56"/>
        <v>6.8150684931506431E-2</v>
      </c>
      <c r="C608" s="100">
        <f t="shared" ref="C608:D671" ca="1" si="60">NORMINV(RAND(),0,1)</f>
        <v>-0.52877794587402605</v>
      </c>
      <c r="D608" s="100">
        <f t="shared" ca="1" si="60"/>
        <v>0.2034084900515154</v>
      </c>
      <c r="E608" s="100">
        <f t="shared" ca="1" si="55"/>
        <v>0.20567911592052468</v>
      </c>
      <c r="F608" s="18">
        <f t="shared" ca="1" si="57"/>
        <v>0</v>
      </c>
      <c r="G608" s="101">
        <f t="shared" ca="1" si="58"/>
        <v>0.99830141327595712</v>
      </c>
      <c r="H608" s="106">
        <f t="shared" ca="1" si="59"/>
        <v>94.434677569586029</v>
      </c>
      <c r="I608"/>
    </row>
    <row r="609" spans="2:9" x14ac:dyDescent="0.25">
      <c r="B609" s="99">
        <f t="shared" si="56"/>
        <v>6.8264840182647987E-2</v>
      </c>
      <c r="C609" s="100">
        <f t="shared" ca="1" si="60"/>
        <v>-1.4779652701690793</v>
      </c>
      <c r="D609" s="100">
        <f t="shared" ca="1" si="60"/>
        <v>0.91609535957104526</v>
      </c>
      <c r="E609" s="100">
        <f t="shared" ca="1" si="55"/>
        <v>0.31178975182907775</v>
      </c>
      <c r="F609" s="18">
        <f t="shared" ca="1" si="57"/>
        <v>0</v>
      </c>
      <c r="G609" s="101">
        <f t="shared" ca="1" si="58"/>
        <v>0.99526876301156331</v>
      </c>
      <c r="H609" s="106">
        <f t="shared" ca="1" si="59"/>
        <v>93.98788473007771</v>
      </c>
      <c r="I609"/>
    </row>
    <row r="610" spans="2:9" x14ac:dyDescent="0.25">
      <c r="B610" s="99">
        <f t="shared" si="56"/>
        <v>6.8378995433789544E-2</v>
      </c>
      <c r="C610" s="100">
        <f t="shared" ca="1" si="60"/>
        <v>1.0346207091060933</v>
      </c>
      <c r="D610" s="100">
        <f t="shared" ca="1" si="60"/>
        <v>1.3203907656134106</v>
      </c>
      <c r="E610" s="100">
        <f t="shared" ca="1" si="55"/>
        <v>0.39851933425024644</v>
      </c>
      <c r="F610" s="18">
        <f t="shared" ca="1" si="57"/>
        <v>0</v>
      </c>
      <c r="G610" s="101">
        <f t="shared" ca="1" si="58"/>
        <v>1.0033166245973328</v>
      </c>
      <c r="H610" s="106">
        <f t="shared" ca="1" si="59"/>
        <v>94.299607260424764</v>
      </c>
      <c r="I610"/>
    </row>
    <row r="611" spans="2:9" x14ac:dyDescent="0.25">
      <c r="B611" s="99">
        <f t="shared" si="56"/>
        <v>6.8493150684931101E-2</v>
      </c>
      <c r="C611" s="100">
        <f t="shared" ca="1" si="60"/>
        <v>-0.75765115070680622</v>
      </c>
      <c r="D611" s="100">
        <f t="shared" ca="1" si="60"/>
        <v>-0.37179347600613255</v>
      </c>
      <c r="E611" s="100">
        <f t="shared" ca="1" si="55"/>
        <v>0.89498403929942461</v>
      </c>
      <c r="F611" s="18">
        <f t="shared" ca="1" si="57"/>
        <v>0</v>
      </c>
      <c r="G611" s="101">
        <f t="shared" ca="1" si="58"/>
        <v>0.99756931978213792</v>
      </c>
      <c r="H611" s="106">
        <f t="shared" ca="1" si="59"/>
        <v>94.070395070504688</v>
      </c>
      <c r="I611"/>
    </row>
    <row r="612" spans="2:9" x14ac:dyDescent="0.25">
      <c r="B612" s="99">
        <f t="shared" si="56"/>
        <v>6.8607305936072657E-2</v>
      </c>
      <c r="C612" s="100">
        <f t="shared" ca="1" si="60"/>
        <v>1.5874957171035931</v>
      </c>
      <c r="D612" s="100">
        <f t="shared" ca="1" si="60"/>
        <v>-0.62342905948753469</v>
      </c>
      <c r="E612" s="100">
        <f t="shared" ca="1" si="55"/>
        <v>0.51715843629715708</v>
      </c>
      <c r="F612" s="18">
        <f t="shared" ca="1" si="57"/>
        <v>0</v>
      </c>
      <c r="G612" s="101">
        <f t="shared" ca="1" si="58"/>
        <v>1.0050962108378436</v>
      </c>
      <c r="H612" s="106">
        <f t="shared" ca="1" si="59"/>
        <v>94.549797637383222</v>
      </c>
      <c r="I612"/>
    </row>
    <row r="613" spans="2:9" x14ac:dyDescent="0.25">
      <c r="B613" s="99">
        <f t="shared" si="56"/>
        <v>6.8721461187214214E-2</v>
      </c>
      <c r="C613" s="100">
        <f t="shared" ca="1" si="60"/>
        <v>-0.23051029529597145</v>
      </c>
      <c r="D613" s="100">
        <f t="shared" ca="1" si="60"/>
        <v>1.0605845091049559E-2</v>
      </c>
      <c r="E613" s="100">
        <f t="shared" ca="1" si="55"/>
        <v>0.26399882624263959</v>
      </c>
      <c r="F613" s="18">
        <f t="shared" ca="1" si="57"/>
        <v>0</v>
      </c>
      <c r="G613" s="101">
        <f t="shared" ca="1" si="58"/>
        <v>0.99925628417657497</v>
      </c>
      <c r="H613" s="106">
        <f t="shared" ca="1" si="59"/>
        <v>94.479479456778662</v>
      </c>
      <c r="I613"/>
    </row>
    <row r="614" spans="2:9" x14ac:dyDescent="0.25">
      <c r="B614" s="99">
        <f t="shared" si="56"/>
        <v>6.8835616438355771E-2</v>
      </c>
      <c r="C614" s="100">
        <f t="shared" ca="1" si="60"/>
        <v>0.43227942114754114</v>
      </c>
      <c r="D614" s="100">
        <f t="shared" ca="1" si="60"/>
        <v>-1.3760563888354227</v>
      </c>
      <c r="E614" s="100">
        <f t="shared" ca="1" si="55"/>
        <v>0.12404006930695227</v>
      </c>
      <c r="F614" s="18">
        <f t="shared" ca="1" si="57"/>
        <v>0</v>
      </c>
      <c r="G614" s="101">
        <f t="shared" ca="1" si="58"/>
        <v>1.0013814031547927</v>
      </c>
      <c r="H614" s="106">
        <f t="shared" ca="1" si="59"/>
        <v>94.609993707763437</v>
      </c>
      <c r="I614"/>
    </row>
    <row r="615" spans="2:9" x14ac:dyDescent="0.25">
      <c r="B615" s="99">
        <f t="shared" si="56"/>
        <v>6.8949771689497327E-2</v>
      </c>
      <c r="C615" s="100">
        <f t="shared" ca="1" si="60"/>
        <v>0.15541559150733519</v>
      </c>
      <c r="D615" s="100">
        <f t="shared" ca="1" si="60"/>
        <v>-0.88589786173542961</v>
      </c>
      <c r="E615" s="100">
        <f t="shared" ca="1" si="55"/>
        <v>0.94862599569674289</v>
      </c>
      <c r="F615" s="18">
        <f t="shared" ca="1" si="57"/>
        <v>0</v>
      </c>
      <c r="G615" s="101">
        <f t="shared" ca="1" si="58"/>
        <v>1.0004931387563887</v>
      </c>
      <c r="H615" s="106">
        <f t="shared" ca="1" si="59"/>
        <v>94.656649562402421</v>
      </c>
      <c r="I615"/>
    </row>
    <row r="616" spans="2:9" x14ac:dyDescent="0.25">
      <c r="B616" s="99">
        <f t="shared" si="56"/>
        <v>6.9063926940638884E-2</v>
      </c>
      <c r="C616" s="100">
        <f t="shared" ca="1" si="60"/>
        <v>-0.4241724127496127</v>
      </c>
      <c r="D616" s="100">
        <f t="shared" ca="1" si="60"/>
        <v>-0.468626240035519</v>
      </c>
      <c r="E616" s="100">
        <f t="shared" ca="1" si="55"/>
        <v>0.6773597827135871</v>
      </c>
      <c r="F616" s="18">
        <f t="shared" ca="1" si="57"/>
        <v>0</v>
      </c>
      <c r="G616" s="101">
        <f t="shared" ca="1" si="58"/>
        <v>0.99863619238918333</v>
      </c>
      <c r="H616" s="106">
        <f t="shared" ca="1" si="59"/>
        <v>94.527556103314808</v>
      </c>
      <c r="I616"/>
    </row>
    <row r="617" spans="2:9" x14ac:dyDescent="0.25">
      <c r="B617" s="99">
        <f t="shared" si="56"/>
        <v>6.9178082191780441E-2</v>
      </c>
      <c r="C617" s="100">
        <f t="shared" ca="1" si="60"/>
        <v>-0.7556309356004931</v>
      </c>
      <c r="D617" s="100">
        <f t="shared" ca="1" si="60"/>
        <v>-0.51928395805589389</v>
      </c>
      <c r="E617" s="100">
        <f t="shared" ca="1" si="55"/>
        <v>5.3074425441621553E-3</v>
      </c>
      <c r="F617" s="18">
        <f t="shared" ca="1" si="57"/>
        <v>1</v>
      </c>
      <c r="G617" s="101">
        <f t="shared" ca="1" si="58"/>
        <v>0.98726889213822688</v>
      </c>
      <c r="H617" s="106">
        <f t="shared" ca="1" si="59"/>
        <v>93.324115590653705</v>
      </c>
      <c r="I617"/>
    </row>
    <row r="618" spans="2:9" x14ac:dyDescent="0.25">
      <c r="B618" s="99">
        <f t="shared" si="56"/>
        <v>6.9292237442921997E-2</v>
      </c>
      <c r="C618" s="100">
        <f t="shared" ca="1" si="60"/>
        <v>-0.91858737505390309</v>
      </c>
      <c r="D618" s="100">
        <f t="shared" ca="1" si="60"/>
        <v>0.514324938194477</v>
      </c>
      <c r="E618" s="100">
        <f t="shared" ca="1" si="55"/>
        <v>0.41543769558994903</v>
      </c>
      <c r="F618" s="18">
        <f t="shared" ca="1" si="57"/>
        <v>0</v>
      </c>
      <c r="G618" s="101">
        <f t="shared" ca="1" si="58"/>
        <v>0.99705485685614559</v>
      </c>
      <c r="H618" s="106">
        <f t="shared" ca="1" si="59"/>
        <v>93.049262711465616</v>
      </c>
      <c r="I618"/>
    </row>
    <row r="619" spans="2:9" x14ac:dyDescent="0.25">
      <c r="B619" s="99">
        <f t="shared" si="56"/>
        <v>6.9406392694063554E-2</v>
      </c>
      <c r="C619" s="100">
        <f t="shared" ca="1" si="60"/>
        <v>-0.97670863397070207</v>
      </c>
      <c r="D619" s="100">
        <f t="shared" ca="1" si="60"/>
        <v>-0.35783841667580418</v>
      </c>
      <c r="E619" s="100">
        <f t="shared" ca="1" si="55"/>
        <v>5.0908036696637016E-2</v>
      </c>
      <c r="F619" s="18">
        <f t="shared" ca="1" si="57"/>
        <v>0</v>
      </c>
      <c r="G619" s="101">
        <f t="shared" ca="1" si="58"/>
        <v>0.99686912653292059</v>
      </c>
      <c r="H619" s="106">
        <f t="shared" ca="1" si="59"/>
        <v>92.757937243710984</v>
      </c>
      <c r="I619"/>
    </row>
    <row r="620" spans="2:9" x14ac:dyDescent="0.25">
      <c r="B620" s="99">
        <f t="shared" si="56"/>
        <v>6.9520547945205111E-2</v>
      </c>
      <c r="C620" s="100">
        <f t="shared" ca="1" si="60"/>
        <v>0.59720036915678065</v>
      </c>
      <c r="D620" s="100">
        <f t="shared" ca="1" si="60"/>
        <v>0.25802364689297974</v>
      </c>
      <c r="E620" s="100">
        <f t="shared" ca="1" si="55"/>
        <v>0.54199705018619682</v>
      </c>
      <c r="F620" s="18">
        <f t="shared" ca="1" si="57"/>
        <v>0</v>
      </c>
      <c r="G620" s="101">
        <f t="shared" ca="1" si="58"/>
        <v>1.0019108950779569</v>
      </c>
      <c r="H620" s="106">
        <f t="shared" ca="1" si="59"/>
        <v>92.935187929431436</v>
      </c>
      <c r="I620"/>
    </row>
    <row r="621" spans="2:9" x14ac:dyDescent="0.25">
      <c r="B621" s="99">
        <f t="shared" si="56"/>
        <v>6.9634703196346667E-2</v>
      </c>
      <c r="C621" s="100">
        <f t="shared" ca="1" si="60"/>
        <v>-0.77816594057367183</v>
      </c>
      <c r="D621" s="100">
        <f t="shared" ca="1" si="60"/>
        <v>2.6534507924225181E-3</v>
      </c>
      <c r="E621" s="100">
        <f t="shared" ca="1" si="55"/>
        <v>0.10778062174973968</v>
      </c>
      <c r="F621" s="18">
        <f t="shared" ca="1" si="57"/>
        <v>0</v>
      </c>
      <c r="G621" s="101">
        <f t="shared" ca="1" si="58"/>
        <v>0.99750372563650103</v>
      </c>
      <c r="H621" s="106">
        <f t="shared" ca="1" si="59"/>
        <v>92.703196202336244</v>
      </c>
      <c r="I621"/>
    </row>
    <row r="622" spans="2:9" x14ac:dyDescent="0.25">
      <c r="B622" s="99">
        <f t="shared" si="56"/>
        <v>6.9748858447488224E-2</v>
      </c>
      <c r="C622" s="100">
        <f t="shared" ca="1" si="60"/>
        <v>2.2773747332394123</v>
      </c>
      <c r="D622" s="100">
        <f t="shared" ca="1" si="60"/>
        <v>-0.18218202058051247</v>
      </c>
      <c r="E622" s="100">
        <f t="shared" ca="1" si="55"/>
        <v>0.8485904600739822</v>
      </c>
      <c r="F622" s="18">
        <f t="shared" ca="1" si="57"/>
        <v>0</v>
      </c>
      <c r="G622" s="101">
        <f t="shared" ca="1" si="58"/>
        <v>1.0073212109271623</v>
      </c>
      <c r="H622" s="106">
        <f t="shared" ca="1" si="59"/>
        <v>93.381895855355666</v>
      </c>
      <c r="I622"/>
    </row>
    <row r="623" spans="2:9" x14ac:dyDescent="0.25">
      <c r="B623" s="99">
        <f t="shared" si="56"/>
        <v>6.9863013698629781E-2</v>
      </c>
      <c r="C623" s="100">
        <f t="shared" ca="1" si="60"/>
        <v>0.72902821557363495</v>
      </c>
      <c r="D623" s="100">
        <f t="shared" ca="1" si="60"/>
        <v>2.6700581656768918</v>
      </c>
      <c r="E623" s="100">
        <f t="shared" ca="1" si="55"/>
        <v>0.97248521442823499</v>
      </c>
      <c r="F623" s="18">
        <f t="shared" ca="1" si="57"/>
        <v>0</v>
      </c>
      <c r="G623" s="101">
        <f t="shared" ca="1" si="58"/>
        <v>1.0023343402803495</v>
      </c>
      <c r="H623" s="106">
        <f t="shared" ca="1" si="59"/>
        <v>93.599880976306224</v>
      </c>
      <c r="I623"/>
    </row>
    <row r="624" spans="2:9" x14ac:dyDescent="0.25">
      <c r="B624" s="99">
        <f t="shared" si="56"/>
        <v>6.9977168949771337E-2</v>
      </c>
      <c r="C624" s="100">
        <f t="shared" ca="1" si="60"/>
        <v>0.80875906860455871</v>
      </c>
      <c r="D624" s="100">
        <f t="shared" ca="1" si="60"/>
        <v>-0.22214635464479215</v>
      </c>
      <c r="E624" s="100">
        <f t="shared" ca="1" si="55"/>
        <v>0.44400322583546203</v>
      </c>
      <c r="F624" s="18">
        <f t="shared" ca="1" si="57"/>
        <v>0</v>
      </c>
      <c r="G624" s="101">
        <f t="shared" ca="1" si="58"/>
        <v>1.002590531191085</v>
      </c>
      <c r="H624" s="106">
        <f t="shared" ca="1" si="59"/>
        <v>93.842354387457192</v>
      </c>
      <c r="I624"/>
    </row>
    <row r="625" spans="2:9" x14ac:dyDescent="0.25">
      <c r="B625" s="99">
        <f t="shared" si="56"/>
        <v>7.0091324200912894E-2</v>
      </c>
      <c r="C625" s="100">
        <f t="shared" ca="1" si="60"/>
        <v>-0.94896677182987332</v>
      </c>
      <c r="D625" s="100">
        <f t="shared" ca="1" si="60"/>
        <v>0.62977278503240086</v>
      </c>
      <c r="E625" s="100">
        <f t="shared" ca="1" si="55"/>
        <v>0.32466951900277419</v>
      </c>
      <c r="F625" s="18">
        <f t="shared" ca="1" si="57"/>
        <v>0</v>
      </c>
      <c r="G625" s="101">
        <f t="shared" ca="1" si="58"/>
        <v>0.99695777317023648</v>
      </c>
      <c r="H625" s="106">
        <f t="shared" ca="1" si="59"/>
        <v>93.556864659171495</v>
      </c>
      <c r="I625"/>
    </row>
    <row r="626" spans="2:9" x14ac:dyDescent="0.25">
      <c r="B626" s="99">
        <f t="shared" si="56"/>
        <v>7.0205479452054451E-2</v>
      </c>
      <c r="C626" s="100">
        <f t="shared" ca="1" si="60"/>
        <v>-0.63922470872057602</v>
      </c>
      <c r="D626" s="100">
        <f t="shared" ca="1" si="60"/>
        <v>0.8917004379327409</v>
      </c>
      <c r="E626" s="100">
        <f t="shared" ca="1" si="55"/>
        <v>0.78728846268565933</v>
      </c>
      <c r="F626" s="18">
        <f t="shared" ca="1" si="57"/>
        <v>0</v>
      </c>
      <c r="G626" s="101">
        <f t="shared" ca="1" si="58"/>
        <v>0.99794806172023476</v>
      </c>
      <c r="H626" s="106">
        <f t="shared" ca="1" si="59"/>
        <v>93.364891747242524</v>
      </c>
      <c r="I626"/>
    </row>
    <row r="627" spans="2:9" x14ac:dyDescent="0.25">
      <c r="B627" s="99">
        <f t="shared" si="56"/>
        <v>7.0319634703196007E-2</v>
      </c>
      <c r="C627" s="100">
        <f t="shared" ca="1" si="60"/>
        <v>-2.1965752239339054</v>
      </c>
      <c r="D627" s="100">
        <f t="shared" ca="1" si="60"/>
        <v>1.661978785705287</v>
      </c>
      <c r="E627" s="100">
        <f t="shared" ca="1" si="55"/>
        <v>0.26413298148796294</v>
      </c>
      <c r="F627" s="18">
        <f t="shared" ca="1" si="57"/>
        <v>0</v>
      </c>
      <c r="G627" s="101">
        <f t="shared" ca="1" si="58"/>
        <v>0.99297893570068319</v>
      </c>
      <c r="H627" s="106">
        <f t="shared" ca="1" si="59"/>
        <v>92.709370838986374</v>
      </c>
      <c r="I627"/>
    </row>
    <row r="628" spans="2:9" x14ac:dyDescent="0.25">
      <c r="B628" s="99">
        <f t="shared" si="56"/>
        <v>7.0433789954337564E-2</v>
      </c>
      <c r="C628" s="100">
        <f t="shared" ca="1" si="60"/>
        <v>0.71292447501036804</v>
      </c>
      <c r="D628" s="100">
        <f t="shared" ca="1" si="60"/>
        <v>-0.40839154280547518</v>
      </c>
      <c r="E628" s="100">
        <f t="shared" ca="1" si="55"/>
        <v>1.545694919973184E-2</v>
      </c>
      <c r="F628" s="18">
        <f t="shared" ca="1" si="57"/>
        <v>0</v>
      </c>
      <c r="G628" s="101">
        <f t="shared" ca="1" si="58"/>
        <v>1.0022826037418766</v>
      </c>
      <c r="H628" s="106">
        <f t="shared" ca="1" si="59"/>
        <v>92.920989595770465</v>
      </c>
      <c r="I628"/>
    </row>
    <row r="629" spans="2:9" x14ac:dyDescent="0.25">
      <c r="B629" s="99">
        <f t="shared" si="56"/>
        <v>7.0547945205479121E-2</v>
      </c>
      <c r="C629" s="100">
        <f t="shared" ca="1" si="60"/>
        <v>0.39609858504263684</v>
      </c>
      <c r="D629" s="100">
        <f t="shared" ca="1" si="60"/>
        <v>2.1554842533078045</v>
      </c>
      <c r="E629" s="100">
        <f t="shared" ca="1" si="55"/>
        <v>0.37618885314929873</v>
      </c>
      <c r="F629" s="18">
        <f t="shared" ca="1" si="57"/>
        <v>0</v>
      </c>
      <c r="G629" s="101">
        <f t="shared" ca="1" si="58"/>
        <v>1.0012652791139796</v>
      </c>
      <c r="H629" s="106">
        <f t="shared" ca="1" si="59"/>
        <v>93.038560583156311</v>
      </c>
      <c r="I629"/>
    </row>
    <row r="630" spans="2:9" x14ac:dyDescent="0.25">
      <c r="B630" s="99">
        <f t="shared" si="56"/>
        <v>7.0662100456620677E-2</v>
      </c>
      <c r="C630" s="100">
        <f t="shared" ca="1" si="60"/>
        <v>-0.85679403127869591</v>
      </c>
      <c r="D630" s="100">
        <f t="shared" ca="1" si="60"/>
        <v>1.7529691831441596</v>
      </c>
      <c r="E630" s="100">
        <f t="shared" ca="1" si="55"/>
        <v>0.29757078267160697</v>
      </c>
      <c r="F630" s="18">
        <f t="shared" ca="1" si="57"/>
        <v>0</v>
      </c>
      <c r="G630" s="101">
        <f t="shared" ca="1" si="58"/>
        <v>0.99725235952189084</v>
      </c>
      <c r="H630" s="106">
        <f t="shared" ca="1" si="59"/>
        <v>92.782924068073015</v>
      </c>
      <c r="I630"/>
    </row>
    <row r="631" spans="2:9" x14ac:dyDescent="0.25">
      <c r="B631" s="99">
        <f t="shared" si="56"/>
        <v>7.0776255707762234E-2</v>
      </c>
      <c r="C631" s="100">
        <f t="shared" ca="1" si="60"/>
        <v>-1.1809379429905675</v>
      </c>
      <c r="D631" s="100">
        <f t="shared" ca="1" si="60"/>
        <v>-1.3971566659165546</v>
      </c>
      <c r="E631" s="100">
        <f t="shared" ca="1" si="55"/>
        <v>0.5128789789570356</v>
      </c>
      <c r="F631" s="18">
        <f t="shared" ca="1" si="57"/>
        <v>0</v>
      </c>
      <c r="G631" s="101">
        <f t="shared" ca="1" si="58"/>
        <v>0.99621677261501429</v>
      </c>
      <c r="H631" s="106">
        <f t="shared" ca="1" si="59"/>
        <v>92.431905168879638</v>
      </c>
      <c r="I631"/>
    </row>
    <row r="632" spans="2:9" x14ac:dyDescent="0.25">
      <c r="B632" s="99">
        <f t="shared" si="56"/>
        <v>7.0890410958903791E-2</v>
      </c>
      <c r="C632" s="100">
        <f t="shared" ca="1" si="60"/>
        <v>-1.0821804607985541</v>
      </c>
      <c r="D632" s="100">
        <f t="shared" ca="1" si="60"/>
        <v>-1.3454200598062016</v>
      </c>
      <c r="E632" s="100">
        <f t="shared" ca="1" si="55"/>
        <v>0.68637689509742295</v>
      </c>
      <c r="F632" s="18">
        <f t="shared" ca="1" si="57"/>
        <v>0</v>
      </c>
      <c r="G632" s="101">
        <f t="shared" ca="1" si="58"/>
        <v>0.99653217269520733</v>
      </c>
      <c r="H632" s="106">
        <f t="shared" ca="1" si="59"/>
        <v>92.111367284300997</v>
      </c>
      <c r="I632"/>
    </row>
    <row r="633" spans="2:9" x14ac:dyDescent="0.25">
      <c r="B633" s="99">
        <f t="shared" si="56"/>
        <v>7.1004566210045347E-2</v>
      </c>
      <c r="C633" s="100">
        <f t="shared" ca="1" si="60"/>
        <v>1.099756445910316</v>
      </c>
      <c r="D633" s="100">
        <f t="shared" ca="1" si="60"/>
        <v>-0.48908304961514659</v>
      </c>
      <c r="E633" s="100">
        <f t="shared" ca="1" si="55"/>
        <v>0.20781267278160542</v>
      </c>
      <c r="F633" s="18">
        <f t="shared" ca="1" si="57"/>
        <v>0</v>
      </c>
      <c r="G633" s="101">
        <f t="shared" ca="1" si="58"/>
        <v>1.0035261187361972</v>
      </c>
      <c r="H633" s="106">
        <f t="shared" ca="1" si="59"/>
        <v>92.436162902298918</v>
      </c>
      <c r="I633"/>
    </row>
    <row r="634" spans="2:9" x14ac:dyDescent="0.25">
      <c r="B634" s="99">
        <f t="shared" si="56"/>
        <v>7.1118721461186904E-2</v>
      </c>
      <c r="C634" s="100">
        <f t="shared" ca="1" si="60"/>
        <v>0.33447122405050322</v>
      </c>
      <c r="D634" s="100">
        <f t="shared" ca="1" si="60"/>
        <v>-1.0730764188338071</v>
      </c>
      <c r="E634" s="100">
        <f t="shared" ca="1" si="55"/>
        <v>4.8737700206856749E-2</v>
      </c>
      <c r="F634" s="18">
        <f t="shared" ca="1" si="57"/>
        <v>0</v>
      </c>
      <c r="G634" s="101">
        <f t="shared" ca="1" si="58"/>
        <v>1.0010675142952934</v>
      </c>
      <c r="H634" s="106">
        <f t="shared" ca="1" si="59"/>
        <v>92.534839827599185</v>
      </c>
      <c r="I634"/>
    </row>
    <row r="635" spans="2:9" x14ac:dyDescent="0.25">
      <c r="B635" s="99">
        <f t="shared" si="56"/>
        <v>7.1232876712328461E-2</v>
      </c>
      <c r="C635" s="100">
        <f t="shared" ca="1" si="60"/>
        <v>-0.71380327426595613</v>
      </c>
      <c r="D635" s="100">
        <f t="shared" ca="1" si="60"/>
        <v>-0.22627659745921846</v>
      </c>
      <c r="E635" s="100">
        <f t="shared" ca="1" si="55"/>
        <v>0.66575905312179673</v>
      </c>
      <c r="F635" s="18">
        <f t="shared" ca="1" si="57"/>
        <v>0</v>
      </c>
      <c r="G635" s="101">
        <f t="shared" ca="1" si="58"/>
        <v>0.99770953377935623</v>
      </c>
      <c r="H635" s="106">
        <f t="shared" ca="1" si="59"/>
        <v>92.322891902741389</v>
      </c>
      <c r="I635"/>
    </row>
    <row r="636" spans="2:9" x14ac:dyDescent="0.25">
      <c r="B636" s="99">
        <f t="shared" si="56"/>
        <v>7.1347031963470017E-2</v>
      </c>
      <c r="C636" s="100">
        <f t="shared" ca="1" si="60"/>
        <v>1.5332261682488024</v>
      </c>
      <c r="D636" s="100">
        <f t="shared" ca="1" si="60"/>
        <v>-0.47711296247143764</v>
      </c>
      <c r="E636" s="100">
        <f t="shared" ca="1" si="55"/>
        <v>0.94145467338217625</v>
      </c>
      <c r="F636" s="18">
        <f t="shared" ca="1" si="57"/>
        <v>0</v>
      </c>
      <c r="G636" s="101">
        <f t="shared" ca="1" si="58"/>
        <v>1.0049213891630995</v>
      </c>
      <c r="H636" s="106">
        <f t="shared" ca="1" si="59"/>
        <v>92.777248782457548</v>
      </c>
      <c r="I636"/>
    </row>
    <row r="637" spans="2:9" x14ac:dyDescent="0.25">
      <c r="B637" s="99">
        <f t="shared" si="56"/>
        <v>7.1461187214611574E-2</v>
      </c>
      <c r="C637" s="100">
        <f t="shared" ca="1" si="60"/>
        <v>0.19345293367223348</v>
      </c>
      <c r="D637" s="100">
        <f t="shared" ca="1" si="60"/>
        <v>1.7698812371236272</v>
      </c>
      <c r="E637" s="100">
        <f t="shared" ca="1" si="55"/>
        <v>0.34545627357794206</v>
      </c>
      <c r="F637" s="18">
        <f t="shared" ca="1" si="57"/>
        <v>0</v>
      </c>
      <c r="G637" s="101">
        <f t="shared" ca="1" si="58"/>
        <v>1.0006151275551256</v>
      </c>
      <c r="H637" s="106">
        <f t="shared" ca="1" si="59"/>
        <v>92.834318624672377</v>
      </c>
      <c r="I637"/>
    </row>
    <row r="638" spans="2:9" x14ac:dyDescent="0.25">
      <c r="B638" s="99">
        <f t="shared" si="56"/>
        <v>7.1575342465753131E-2</v>
      </c>
      <c r="C638" s="100">
        <f t="shared" ca="1" si="60"/>
        <v>8.836877896101214E-2</v>
      </c>
      <c r="D638" s="100">
        <f t="shared" ca="1" si="60"/>
        <v>-2.0093011698918417E-2</v>
      </c>
      <c r="E638" s="100">
        <f t="shared" ca="1" si="55"/>
        <v>0.99290961927734145</v>
      </c>
      <c r="F638" s="18">
        <f t="shared" ca="1" si="57"/>
        <v>0</v>
      </c>
      <c r="G638" s="101">
        <f t="shared" ca="1" si="58"/>
        <v>1.000278150475477</v>
      </c>
      <c r="H638" s="106">
        <f t="shared" ca="1" si="59"/>
        <v>92.860140534538417</v>
      </c>
      <c r="I638"/>
    </row>
    <row r="639" spans="2:9" x14ac:dyDescent="0.25">
      <c r="B639" s="99">
        <f t="shared" si="56"/>
        <v>7.1689497716894687E-2</v>
      </c>
      <c r="C639" s="100">
        <f t="shared" ca="1" si="60"/>
        <v>1.0231633496005088</v>
      </c>
      <c r="D639" s="100">
        <f t="shared" ca="1" si="60"/>
        <v>-8.8306251200265251E-2</v>
      </c>
      <c r="E639" s="100">
        <f t="shared" ca="1" si="55"/>
        <v>0.17476060292172235</v>
      </c>
      <c r="F639" s="18">
        <f t="shared" ca="1" si="57"/>
        <v>0</v>
      </c>
      <c r="G639" s="101">
        <f t="shared" ca="1" si="58"/>
        <v>1.003279779154888</v>
      </c>
      <c r="H639" s="106">
        <f t="shared" ca="1" si="59"/>
        <v>93.164701287783558</v>
      </c>
      <c r="I639"/>
    </row>
    <row r="640" spans="2:9" x14ac:dyDescent="0.25">
      <c r="B640" s="99">
        <f t="shared" si="56"/>
        <v>7.1803652968036244E-2</v>
      </c>
      <c r="C640" s="100">
        <f t="shared" ca="1" si="60"/>
        <v>-0.32929847293416969</v>
      </c>
      <c r="D640" s="100">
        <f t="shared" ca="1" si="60"/>
        <v>-0.10718963494582567</v>
      </c>
      <c r="E640" s="100">
        <f t="shared" ca="1" si="55"/>
        <v>0.54186290169870599</v>
      </c>
      <c r="F640" s="18">
        <f t="shared" ca="1" si="57"/>
        <v>0</v>
      </c>
      <c r="G640" s="101">
        <f t="shared" ca="1" si="58"/>
        <v>0.99893992363759199</v>
      </c>
      <c r="H640" s="106">
        <f t="shared" ca="1" si="59"/>
        <v>93.065939590137575</v>
      </c>
      <c r="I640"/>
    </row>
    <row r="641" spans="2:9" x14ac:dyDescent="0.25">
      <c r="B641" s="99">
        <f t="shared" si="56"/>
        <v>7.1917808219177801E-2</v>
      </c>
      <c r="C641" s="100">
        <f t="shared" ca="1" si="60"/>
        <v>-4.6529748942703009E-2</v>
      </c>
      <c r="D641" s="100">
        <f t="shared" ca="1" si="60"/>
        <v>-6.3732841226737946E-2</v>
      </c>
      <c r="E641" s="100">
        <f t="shared" ca="1" si="55"/>
        <v>0.17423476610023281</v>
      </c>
      <c r="F641" s="18">
        <f t="shared" ca="1" si="57"/>
        <v>0</v>
      </c>
      <c r="G641" s="101">
        <f t="shared" ca="1" si="58"/>
        <v>0.99984573293188106</v>
      </c>
      <c r="H641" s="106">
        <f t="shared" ca="1" si="59"/>
        <v>93.051582580495264</v>
      </c>
      <c r="I641"/>
    </row>
    <row r="642" spans="2:9" x14ac:dyDescent="0.25">
      <c r="B642" s="99">
        <f t="shared" si="56"/>
        <v>7.2031963470319357E-2</v>
      </c>
      <c r="C642" s="100">
        <f t="shared" ca="1" si="60"/>
        <v>1.130597411247436</v>
      </c>
      <c r="D642" s="100">
        <f t="shared" ca="1" si="60"/>
        <v>-0.8490269465255551</v>
      </c>
      <c r="E642" s="100">
        <f t="shared" ca="1" si="55"/>
        <v>0.11101416527616537</v>
      </c>
      <c r="F642" s="18">
        <f t="shared" ca="1" si="57"/>
        <v>0</v>
      </c>
      <c r="G642" s="101">
        <f t="shared" ca="1" si="58"/>
        <v>1.0036253268771178</v>
      </c>
      <c r="H642" s="106">
        <f t="shared" ca="1" si="59"/>
        <v>93.388924983782687</v>
      </c>
      <c r="I642"/>
    </row>
    <row r="643" spans="2:9" x14ac:dyDescent="0.25">
      <c r="B643" s="99">
        <f t="shared" si="56"/>
        <v>7.2146118721460914E-2</v>
      </c>
      <c r="C643" s="100">
        <f t="shared" ca="1" si="60"/>
        <v>-1.4874785847496241</v>
      </c>
      <c r="D643" s="100">
        <f t="shared" ca="1" si="60"/>
        <v>-0.25076246856770013</v>
      </c>
      <c r="E643" s="100">
        <f t="shared" ca="1" si="55"/>
        <v>0.42293651975844626</v>
      </c>
      <c r="F643" s="18">
        <f t="shared" ca="1" si="57"/>
        <v>0</v>
      </c>
      <c r="G643" s="101">
        <f t="shared" ca="1" si="58"/>
        <v>0.99523841468058105</v>
      </c>
      <c r="H643" s="106">
        <f t="shared" ca="1" si="59"/>
        <v>92.944245649583593</v>
      </c>
      <c r="I643"/>
    </row>
    <row r="644" spans="2:9" x14ac:dyDescent="0.25">
      <c r="B644" s="99">
        <f t="shared" si="56"/>
        <v>7.2260273972602471E-2</v>
      </c>
      <c r="C644" s="100">
        <f t="shared" ca="1" si="60"/>
        <v>2.3053416953189299E-2</v>
      </c>
      <c r="D644" s="100">
        <f t="shared" ca="1" si="60"/>
        <v>-1.912267180159688</v>
      </c>
      <c r="E644" s="100">
        <f t="shared" ca="1" si="55"/>
        <v>0.42356757123682892</v>
      </c>
      <c r="F644" s="18">
        <f t="shared" ca="1" si="57"/>
        <v>0</v>
      </c>
      <c r="G644" s="101">
        <f t="shared" ca="1" si="58"/>
        <v>1.0000687585829728</v>
      </c>
      <c r="H644" s="106">
        <f t="shared" ca="1" si="59"/>
        <v>92.950636364209942</v>
      </c>
      <c r="I644"/>
    </row>
    <row r="645" spans="2:9" x14ac:dyDescent="0.25">
      <c r="B645" s="99">
        <f t="shared" si="56"/>
        <v>7.2374429223744027E-2</v>
      </c>
      <c r="C645" s="100">
        <f t="shared" ca="1" si="60"/>
        <v>0.25979034035117365</v>
      </c>
      <c r="D645" s="100">
        <f t="shared" ca="1" si="60"/>
        <v>-0.71855765781947412</v>
      </c>
      <c r="E645" s="100">
        <f t="shared" ca="1" si="55"/>
        <v>0.99829934520646391</v>
      </c>
      <c r="F645" s="18">
        <f t="shared" ca="1" si="57"/>
        <v>0</v>
      </c>
      <c r="G645" s="101">
        <f t="shared" ca="1" si="58"/>
        <v>1.0008279125155302</v>
      </c>
      <c r="H645" s="106">
        <f t="shared" ca="1" si="59"/>
        <v>93.02759135938237</v>
      </c>
      <c r="I645"/>
    </row>
    <row r="646" spans="2:9" x14ac:dyDescent="0.25">
      <c r="B646" s="99">
        <f t="shared" si="56"/>
        <v>7.2488584474885584E-2</v>
      </c>
      <c r="C646" s="100">
        <f t="shared" ca="1" si="60"/>
        <v>-0.953798462433042</v>
      </c>
      <c r="D646" s="100">
        <f t="shared" ca="1" si="60"/>
        <v>0.50370772441965528</v>
      </c>
      <c r="E646" s="100">
        <f t="shared" ca="1" si="55"/>
        <v>0.8706232725797145</v>
      </c>
      <c r="F646" s="18">
        <f t="shared" ca="1" si="57"/>
        <v>0</v>
      </c>
      <c r="G646" s="101">
        <f t="shared" ca="1" si="58"/>
        <v>0.99694233336850702</v>
      </c>
      <c r="H646" s="106">
        <f t="shared" ca="1" si="59"/>
        <v>92.743143997474618</v>
      </c>
      <c r="I646"/>
    </row>
    <row r="647" spans="2:9" x14ac:dyDescent="0.25">
      <c r="B647" s="99">
        <f t="shared" si="56"/>
        <v>7.2602739726027141E-2</v>
      </c>
      <c r="C647" s="100">
        <f t="shared" ca="1" si="60"/>
        <v>0.45230081013869494</v>
      </c>
      <c r="D647" s="100">
        <f t="shared" ca="1" si="60"/>
        <v>-0.76925971370656043</v>
      </c>
      <c r="E647" s="100">
        <f t="shared" ca="1" si="55"/>
        <v>0.37185202787955984</v>
      </c>
      <c r="F647" s="18">
        <f t="shared" ca="1" si="57"/>
        <v>0</v>
      </c>
      <c r="G647" s="101">
        <f t="shared" ca="1" si="58"/>
        <v>1.001445668502607</v>
      </c>
      <c r="H647" s="106">
        <f t="shared" ca="1" si="59"/>
        <v>92.877219839584512</v>
      </c>
      <c r="I647"/>
    </row>
    <row r="648" spans="2:9" x14ac:dyDescent="0.25">
      <c r="B648" s="99">
        <f t="shared" si="56"/>
        <v>7.2716894977168697E-2</v>
      </c>
      <c r="C648" s="100">
        <f t="shared" ca="1" si="60"/>
        <v>0.64993173509719782</v>
      </c>
      <c r="D648" s="100">
        <f t="shared" ca="1" si="60"/>
        <v>0.49613390729064122</v>
      </c>
      <c r="E648" s="100">
        <f t="shared" ca="1" si="55"/>
        <v>0.68592436076158947</v>
      </c>
      <c r="F648" s="18">
        <f t="shared" ca="1" si="57"/>
        <v>0</v>
      </c>
      <c r="G648" s="101">
        <f t="shared" ca="1" si="58"/>
        <v>1.0020802524184083</v>
      </c>
      <c r="H648" s="106">
        <f t="shared" ca="1" si="59"/>
        <v>93.070427900770838</v>
      </c>
      <c r="I648"/>
    </row>
    <row r="649" spans="2:9" x14ac:dyDescent="0.25">
      <c r="B649" s="99">
        <f t="shared" si="56"/>
        <v>7.2831050228310254E-2</v>
      </c>
      <c r="C649" s="100">
        <f t="shared" ca="1" si="60"/>
        <v>1.44720161188161</v>
      </c>
      <c r="D649" s="100">
        <f t="shared" ca="1" si="60"/>
        <v>-0.69707311922684312</v>
      </c>
      <c r="E649" s="100">
        <f t="shared" ca="1" si="55"/>
        <v>0.51955308064767913</v>
      </c>
      <c r="F649" s="18">
        <f t="shared" ca="1" si="57"/>
        <v>0</v>
      </c>
      <c r="G649" s="101">
        <f t="shared" ca="1" si="58"/>
        <v>1.0046443355236117</v>
      </c>
      <c r="H649" s="106">
        <f t="shared" ca="1" si="59"/>
        <v>93.502678195268132</v>
      </c>
      <c r="I649"/>
    </row>
    <row r="650" spans="2:9" x14ac:dyDescent="0.25">
      <c r="B650" s="99">
        <f t="shared" si="56"/>
        <v>7.2945205479451811E-2</v>
      </c>
      <c r="C650" s="100">
        <f t="shared" ca="1" si="60"/>
        <v>-0.38306097849272192</v>
      </c>
      <c r="D650" s="100">
        <f t="shared" ca="1" si="60"/>
        <v>0.77944150689290836</v>
      </c>
      <c r="E650" s="100">
        <f t="shared" ca="1" si="55"/>
        <v>0.60836113969930761</v>
      </c>
      <c r="F650" s="18">
        <f t="shared" ca="1" si="57"/>
        <v>0</v>
      </c>
      <c r="G650" s="101">
        <f t="shared" ca="1" si="58"/>
        <v>0.99876779598217202</v>
      </c>
      <c r="H650" s="106">
        <f t="shared" ca="1" si="59"/>
        <v>93.387463819518246</v>
      </c>
      <c r="I650"/>
    </row>
    <row r="651" spans="2:9" x14ac:dyDescent="0.25">
      <c r="B651" s="99">
        <f t="shared" si="56"/>
        <v>7.3059360730593367E-2</v>
      </c>
      <c r="C651" s="100">
        <f t="shared" ca="1" si="60"/>
        <v>0.98184273156221025</v>
      </c>
      <c r="D651" s="100">
        <f t="shared" ca="1" si="60"/>
        <v>4.2314240999985486E-2</v>
      </c>
      <c r="E651" s="100">
        <f t="shared" ca="1" si="55"/>
        <v>0.4501720303497363</v>
      </c>
      <c r="F651" s="18">
        <f t="shared" ca="1" si="57"/>
        <v>0</v>
      </c>
      <c r="G651" s="101">
        <f t="shared" ca="1" si="58"/>
        <v>1.0031469084283309</v>
      </c>
      <c r="H651" s="106">
        <f t="shared" ca="1" si="59"/>
        <v>93.681345616512331</v>
      </c>
      <c r="I651"/>
    </row>
    <row r="652" spans="2:9" x14ac:dyDescent="0.25">
      <c r="B652" s="99">
        <f t="shared" si="56"/>
        <v>7.3173515981734924E-2</v>
      </c>
      <c r="C652" s="100">
        <f t="shared" ca="1" si="60"/>
        <v>0.32220896173384972</v>
      </c>
      <c r="D652" s="100">
        <f t="shared" ca="1" si="60"/>
        <v>0.3078491772612324</v>
      </c>
      <c r="E652" s="100">
        <f t="shared" ref="E652:E715" ca="1" si="61">RAND()</f>
        <v>8.3558251121735871E-2</v>
      </c>
      <c r="F652" s="18">
        <f t="shared" ca="1" si="57"/>
        <v>0</v>
      </c>
      <c r="G652" s="101">
        <f t="shared" ca="1" si="58"/>
        <v>1.0010281688343523</v>
      </c>
      <c r="H652" s="106">
        <f t="shared" ca="1" si="59"/>
        <v>93.777665856435419</v>
      </c>
      <c r="I652"/>
    </row>
    <row r="653" spans="2:9" x14ac:dyDescent="0.25">
      <c r="B653" s="99">
        <f t="shared" ref="B653:B716" si="62">B652+$C$6</f>
        <v>7.3287671232876481E-2</v>
      </c>
      <c r="C653" s="100">
        <f t="shared" ca="1" si="60"/>
        <v>0.16882722775335424</v>
      </c>
      <c r="D653" s="100">
        <f t="shared" ca="1" si="60"/>
        <v>-1.6235389921348542</v>
      </c>
      <c r="E653" s="100">
        <f t="shared" ca="1" si="61"/>
        <v>0.23179055347421168</v>
      </c>
      <c r="F653" s="18">
        <f t="shared" ref="F653:F716" ca="1" si="63">IF($F$3*$C$6&gt;E653,1,0)</f>
        <v>0</v>
      </c>
      <c r="G653" s="101">
        <f t="shared" ref="G653:G716" ca="1" si="64">EXP(($F$6-0.5*$C$5^2-$F$3*$F$4)*$C$6+($C$5*C653*$C$6^0.5)+($F$4+$F$5*D653)*F653)</f>
        <v>1.0005361492490308</v>
      </c>
      <c r="H653" s="106">
        <f t="shared" ref="H653:H716" ca="1" si="65">G653*H652</f>
        <v>93.827944681560211</v>
      </c>
      <c r="I653"/>
    </row>
    <row r="654" spans="2:9" x14ac:dyDescent="0.25">
      <c r="B654" s="99">
        <f t="shared" si="62"/>
        <v>7.3401826484018037E-2</v>
      </c>
      <c r="C654" s="100">
        <f t="shared" ca="1" si="60"/>
        <v>-0.5091544608148979</v>
      </c>
      <c r="D654" s="100">
        <f t="shared" ca="1" si="60"/>
        <v>0.76376181823434308</v>
      </c>
      <c r="E654" s="100">
        <f t="shared" ca="1" si="61"/>
        <v>0.99545420089599856</v>
      </c>
      <c r="F654" s="18">
        <f t="shared" ca="1" si="63"/>
        <v>0</v>
      </c>
      <c r="G654" s="101">
        <f t="shared" ca="1" si="64"/>
        <v>0.99836420764269118</v>
      </c>
      <c r="H654" s="106">
        <f t="shared" ca="1" si="65"/>
        <v>93.674461646748114</v>
      </c>
      <c r="I654"/>
    </row>
    <row r="655" spans="2:9" x14ac:dyDescent="0.25">
      <c r="B655" s="99">
        <f t="shared" si="62"/>
        <v>7.3515981735159594E-2</v>
      </c>
      <c r="C655" s="100">
        <f t="shared" ca="1" si="60"/>
        <v>-0.11722022463800386</v>
      </c>
      <c r="D655" s="100">
        <f t="shared" ca="1" si="60"/>
        <v>-2.0288553059799597E-2</v>
      </c>
      <c r="E655" s="100">
        <f t="shared" ca="1" si="61"/>
        <v>0.22829589602672673</v>
      </c>
      <c r="F655" s="18">
        <f t="shared" ca="1" si="63"/>
        <v>0</v>
      </c>
      <c r="G655" s="101">
        <f t="shared" ca="1" si="64"/>
        <v>0.99961920909870772</v>
      </c>
      <c r="H655" s="106">
        <f t="shared" ca="1" si="65"/>
        <v>93.638791264069582</v>
      </c>
      <c r="I655"/>
    </row>
    <row r="656" spans="2:9" x14ac:dyDescent="0.25">
      <c r="B656" s="99">
        <f t="shared" si="62"/>
        <v>7.3630136986301151E-2</v>
      </c>
      <c r="C656" s="100">
        <f t="shared" ca="1" si="60"/>
        <v>-0.74601302912924439</v>
      </c>
      <c r="D656" s="100">
        <f t="shared" ca="1" si="60"/>
        <v>0.59457079260027967</v>
      </c>
      <c r="E656" s="100">
        <f t="shared" ca="1" si="61"/>
        <v>0.97426351857202098</v>
      </c>
      <c r="F656" s="18">
        <f t="shared" ca="1" si="63"/>
        <v>0</v>
      </c>
      <c r="G656" s="101">
        <f t="shared" ca="1" si="64"/>
        <v>0.99760653351842954</v>
      </c>
      <c r="H656" s="106">
        <f t="shared" ca="1" si="65"/>
        <v>93.414669955804257</v>
      </c>
      <c r="I656"/>
    </row>
    <row r="657" spans="2:9" x14ac:dyDescent="0.25">
      <c r="B657" s="99">
        <f t="shared" si="62"/>
        <v>7.3744292237442707E-2</v>
      </c>
      <c r="C657" s="100">
        <f t="shared" ca="1" si="60"/>
        <v>-0.26142743081436493</v>
      </c>
      <c r="D657" s="100">
        <f t="shared" ca="1" si="60"/>
        <v>2.1085270418552682</v>
      </c>
      <c r="E657" s="100">
        <f t="shared" ca="1" si="61"/>
        <v>0.41564163551646072</v>
      </c>
      <c r="F657" s="18">
        <f t="shared" ca="1" si="63"/>
        <v>0</v>
      </c>
      <c r="G657" s="101">
        <f t="shared" ca="1" si="64"/>
        <v>0.99915726397170601</v>
      </c>
      <c r="H657" s="106">
        <f t="shared" ca="1" si="65"/>
        <v>93.335946047861313</v>
      </c>
      <c r="I657"/>
    </row>
    <row r="658" spans="2:9" x14ac:dyDescent="0.25">
      <c r="B658" s="99">
        <f t="shared" si="62"/>
        <v>7.3858447488584264E-2</v>
      </c>
      <c r="C658" s="100">
        <f t="shared" ca="1" si="60"/>
        <v>0.9532845979265403</v>
      </c>
      <c r="D658" s="100">
        <f t="shared" ca="1" si="60"/>
        <v>-0.1147259354183916</v>
      </c>
      <c r="E658" s="100">
        <f t="shared" ca="1" si="61"/>
        <v>0.19806389922545353</v>
      </c>
      <c r="F658" s="18">
        <f t="shared" ca="1" si="63"/>
        <v>0</v>
      </c>
      <c r="G658" s="101">
        <f t="shared" ca="1" si="64"/>
        <v>1.0030550870758865</v>
      </c>
      <c r="H658" s="106">
        <f t="shared" ca="1" si="65"/>
        <v>93.62109549034777</v>
      </c>
      <c r="I658"/>
    </row>
    <row r="659" spans="2:9" x14ac:dyDescent="0.25">
      <c r="B659" s="99">
        <f t="shared" si="62"/>
        <v>7.3972602739725821E-2</v>
      </c>
      <c r="C659" s="100">
        <f t="shared" ca="1" si="60"/>
        <v>0.1430908014299348</v>
      </c>
      <c r="D659" s="100">
        <f t="shared" ca="1" si="60"/>
        <v>-0.16438434613519348</v>
      </c>
      <c r="E659" s="100">
        <f t="shared" ca="1" si="61"/>
        <v>0.54023199779190989</v>
      </c>
      <c r="F659" s="18">
        <f t="shared" ca="1" si="63"/>
        <v>0</v>
      </c>
      <c r="G659" s="101">
        <f t="shared" ca="1" si="64"/>
        <v>1.0004536153590142</v>
      </c>
      <c r="H659" s="106">
        <f t="shared" ca="1" si="65"/>
        <v>93.663563457189923</v>
      </c>
      <c r="I659"/>
    </row>
    <row r="660" spans="2:9" x14ac:dyDescent="0.25">
      <c r="B660" s="99">
        <f t="shared" si="62"/>
        <v>7.4086757990867377E-2</v>
      </c>
      <c r="C660" s="100">
        <f t="shared" ca="1" si="60"/>
        <v>-0.4646722118195612</v>
      </c>
      <c r="D660" s="100">
        <f t="shared" ca="1" si="60"/>
        <v>0.1685646111582173</v>
      </c>
      <c r="E660" s="100">
        <f t="shared" ca="1" si="61"/>
        <v>3.6182218071676431E-2</v>
      </c>
      <c r="F660" s="18">
        <f t="shared" ca="1" si="63"/>
        <v>0</v>
      </c>
      <c r="G660" s="101">
        <f t="shared" ca="1" si="64"/>
        <v>0.99850656368390545</v>
      </c>
      <c r="H660" s="106">
        <f t="shared" ca="1" si="65"/>
        <v>93.523682890028127</v>
      </c>
      <c r="I660"/>
    </row>
    <row r="661" spans="2:9" x14ac:dyDescent="0.25">
      <c r="B661" s="99">
        <f t="shared" si="62"/>
        <v>7.4200913242008934E-2</v>
      </c>
      <c r="C661" s="100">
        <f t="shared" ca="1" si="60"/>
        <v>1.1249630915699527</v>
      </c>
      <c r="D661" s="100">
        <f t="shared" ca="1" si="60"/>
        <v>2.2994299797574058E-2</v>
      </c>
      <c r="E661" s="100">
        <f t="shared" ca="1" si="61"/>
        <v>0.79483858628908166</v>
      </c>
      <c r="F661" s="18">
        <f t="shared" ca="1" si="63"/>
        <v>0</v>
      </c>
      <c r="G661" s="101">
        <f t="shared" ca="1" si="64"/>
        <v>1.0036072018620388</v>
      </c>
      <c r="H661" s="106">
        <f t="shared" ca="1" si="65"/>
        <v>93.861041693093767</v>
      </c>
      <c r="I661"/>
    </row>
    <row r="662" spans="2:9" x14ac:dyDescent="0.25">
      <c r="B662" s="99">
        <f t="shared" si="62"/>
        <v>7.4315068493150491E-2</v>
      </c>
      <c r="C662" s="100">
        <f t="shared" ca="1" si="60"/>
        <v>0.35238826967542991</v>
      </c>
      <c r="D662" s="100">
        <f t="shared" ca="1" si="60"/>
        <v>-0.4687740329245571</v>
      </c>
      <c r="E662" s="100">
        <f t="shared" ca="1" si="61"/>
        <v>0.15351373285484482</v>
      </c>
      <c r="F662" s="18">
        <f t="shared" ca="1" si="63"/>
        <v>0</v>
      </c>
      <c r="G662" s="101">
        <f t="shared" ca="1" si="64"/>
        <v>1.0011250068279081</v>
      </c>
      <c r="H662" s="106">
        <f t="shared" ca="1" si="65"/>
        <v>93.966636005873056</v>
      </c>
      <c r="I662"/>
    </row>
    <row r="663" spans="2:9" x14ac:dyDescent="0.25">
      <c r="B663" s="99">
        <f t="shared" si="62"/>
        <v>7.4429223744292047E-2</v>
      </c>
      <c r="C663" s="100">
        <f t="shared" ca="1" si="60"/>
        <v>1.1113252185168676</v>
      </c>
      <c r="D663" s="100">
        <f t="shared" ca="1" si="60"/>
        <v>1.3788167052553035</v>
      </c>
      <c r="E663" s="100">
        <f t="shared" ca="1" si="61"/>
        <v>0.48818108126733506</v>
      </c>
      <c r="F663" s="18">
        <f t="shared" ca="1" si="63"/>
        <v>0</v>
      </c>
      <c r="G663" s="101">
        <f t="shared" ca="1" si="64"/>
        <v>1.0035633316107475</v>
      </c>
      <c r="H663" s="106">
        <f t="shared" ca="1" si="65"/>
        <v>94.301470290308387</v>
      </c>
      <c r="I663"/>
    </row>
    <row r="664" spans="2:9" x14ac:dyDescent="0.25">
      <c r="B664" s="99">
        <f t="shared" si="62"/>
        <v>7.4543378995433604E-2</v>
      </c>
      <c r="C664" s="100">
        <f t="shared" ca="1" si="60"/>
        <v>0.69012230596854351</v>
      </c>
      <c r="D664" s="100">
        <f t="shared" ca="1" si="60"/>
        <v>-1.6258354662568308E-2</v>
      </c>
      <c r="E664" s="100">
        <f t="shared" ca="1" si="61"/>
        <v>1.1878165048166522E-2</v>
      </c>
      <c r="F664" s="18">
        <f t="shared" ca="1" si="63"/>
        <v>0</v>
      </c>
      <c r="G664" s="101">
        <f t="shared" ca="1" si="64"/>
        <v>1.0022093517085395</v>
      </c>
      <c r="H664" s="106">
        <f t="shared" ca="1" si="65"/>
        <v>94.509815404812073</v>
      </c>
      <c r="I664"/>
    </row>
    <row r="665" spans="2:9" x14ac:dyDescent="0.25">
      <c r="B665" s="99">
        <f t="shared" si="62"/>
        <v>7.4657534246575161E-2</v>
      </c>
      <c r="C665" s="100">
        <f t="shared" ca="1" si="60"/>
        <v>-6.3242850956157781E-2</v>
      </c>
      <c r="D665" s="100">
        <f t="shared" ca="1" si="60"/>
        <v>-1.3464750736602582</v>
      </c>
      <c r="E665" s="100">
        <f t="shared" ca="1" si="61"/>
        <v>1.6652440146082081E-2</v>
      </c>
      <c r="F665" s="18">
        <f t="shared" ca="1" si="63"/>
        <v>0</v>
      </c>
      <c r="G665" s="101">
        <f t="shared" ca="1" si="64"/>
        <v>0.99979217206092086</v>
      </c>
      <c r="H665" s="106">
        <f t="shared" ca="1" si="65"/>
        <v>94.490173624653735</v>
      </c>
      <c r="I665"/>
    </row>
    <row r="666" spans="2:9" x14ac:dyDescent="0.25">
      <c r="B666" s="99">
        <f t="shared" si="62"/>
        <v>7.4771689497716717E-2</v>
      </c>
      <c r="C666" s="100">
        <f t="shared" ca="1" si="60"/>
        <v>8.5456122178584337E-2</v>
      </c>
      <c r="D666" s="100">
        <f t="shared" ca="1" si="60"/>
        <v>-1.159992280008737</v>
      </c>
      <c r="E666" s="100">
        <f t="shared" ca="1" si="61"/>
        <v>0.44977736070179142</v>
      </c>
      <c r="F666" s="18">
        <f t="shared" ca="1" si="63"/>
        <v>0</v>
      </c>
      <c r="G666" s="101">
        <f t="shared" ca="1" si="64"/>
        <v>1.0002688119723477</v>
      </c>
      <c r="H666" s="106">
        <f t="shared" ca="1" si="65"/>
        <v>94.515573714593259</v>
      </c>
      <c r="I666"/>
    </row>
    <row r="667" spans="2:9" x14ac:dyDescent="0.25">
      <c r="B667" s="99">
        <f t="shared" si="62"/>
        <v>7.4885844748858274E-2</v>
      </c>
      <c r="C667" s="100">
        <f t="shared" ca="1" si="60"/>
        <v>0.24802830012049526</v>
      </c>
      <c r="D667" s="100">
        <f t="shared" ca="1" si="60"/>
        <v>0.30005139706190675</v>
      </c>
      <c r="E667" s="100">
        <f t="shared" ca="1" si="61"/>
        <v>0.91226175783291108</v>
      </c>
      <c r="F667" s="18">
        <f t="shared" ca="1" si="63"/>
        <v>0</v>
      </c>
      <c r="G667" s="101">
        <f t="shared" ca="1" si="64"/>
        <v>1.000790181101205</v>
      </c>
      <c r="H667" s="106">
        <f t="shared" ca="1" si="65"/>
        <v>94.590258134712073</v>
      </c>
      <c r="I667"/>
    </row>
    <row r="668" spans="2:9" x14ac:dyDescent="0.25">
      <c r="B668" s="99">
        <f t="shared" si="62"/>
        <v>7.4999999999999831E-2</v>
      </c>
      <c r="C668" s="100">
        <f t="shared" ca="1" si="60"/>
        <v>0.51468418860167731</v>
      </c>
      <c r="D668" s="100">
        <f t="shared" ca="1" si="60"/>
        <v>0.38312919059535488</v>
      </c>
      <c r="E668" s="100">
        <f t="shared" ca="1" si="61"/>
        <v>0.8876271883571345</v>
      </c>
      <c r="F668" s="18">
        <f t="shared" ca="1" si="63"/>
        <v>0</v>
      </c>
      <c r="G668" s="101">
        <f t="shared" ca="1" si="64"/>
        <v>1.0016459352784295</v>
      </c>
      <c r="H668" s="106">
        <f t="shared" ca="1" si="65"/>
        <v>94.745947577571741</v>
      </c>
      <c r="I668"/>
    </row>
    <row r="669" spans="2:9" x14ac:dyDescent="0.25">
      <c r="B669" s="99">
        <f t="shared" si="62"/>
        <v>7.5114155251141387E-2</v>
      </c>
      <c r="C669" s="100">
        <f t="shared" ca="1" si="60"/>
        <v>-1.7595630197320133</v>
      </c>
      <c r="D669" s="100">
        <f t="shared" ca="1" si="60"/>
        <v>0.2400815901637543</v>
      </c>
      <c r="E669" s="100">
        <f t="shared" ca="1" si="61"/>
        <v>0.39339021343668712</v>
      </c>
      <c r="F669" s="18">
        <f t="shared" ca="1" si="63"/>
        <v>0</v>
      </c>
      <c r="G669" s="101">
        <f t="shared" ca="1" si="64"/>
        <v>0.99437083241252866</v>
      </c>
      <c r="H669" s="106">
        <f t="shared" ca="1" si="65"/>
        <v>94.21260676042381</v>
      </c>
      <c r="I669"/>
    </row>
    <row r="670" spans="2:9" x14ac:dyDescent="0.25">
      <c r="B670" s="99">
        <f t="shared" si="62"/>
        <v>7.5228310502282944E-2</v>
      </c>
      <c r="C670" s="100">
        <f t="shared" ca="1" si="60"/>
        <v>0.42267629396519624</v>
      </c>
      <c r="D670" s="100">
        <f t="shared" ca="1" si="60"/>
        <v>0.6566983756783884</v>
      </c>
      <c r="E670" s="100">
        <f t="shared" ca="1" si="61"/>
        <v>0.10312879683979226</v>
      </c>
      <c r="F670" s="18">
        <f t="shared" ca="1" si="63"/>
        <v>0</v>
      </c>
      <c r="G670" s="101">
        <f t="shared" ca="1" si="64"/>
        <v>1.0013505801680098</v>
      </c>
      <c r="H670" s="106">
        <f t="shared" ca="1" si="65"/>
        <v>94.33984843869095</v>
      </c>
      <c r="I670"/>
    </row>
    <row r="671" spans="2:9" x14ac:dyDescent="0.25">
      <c r="B671" s="99">
        <f t="shared" si="62"/>
        <v>7.5342465753424501E-2</v>
      </c>
      <c r="C671" s="100">
        <f t="shared" ca="1" si="60"/>
        <v>-0.70527903517358936</v>
      </c>
      <c r="D671" s="100">
        <f t="shared" ca="1" si="60"/>
        <v>-0.31231820685206912</v>
      </c>
      <c r="E671" s="100">
        <f t="shared" ca="1" si="61"/>
        <v>0.65018352582625361</v>
      </c>
      <c r="F671" s="18">
        <f t="shared" ca="1" si="63"/>
        <v>0</v>
      </c>
      <c r="G671" s="101">
        <f t="shared" ca="1" si="64"/>
        <v>0.99773679434603346</v>
      </c>
      <c r="H671" s="106">
        <f t="shared" ca="1" si="65"/>
        <v>94.126337960310153</v>
      </c>
      <c r="I671"/>
    </row>
    <row r="672" spans="2:9" x14ac:dyDescent="0.25">
      <c r="B672" s="99">
        <f t="shared" si="62"/>
        <v>7.5456621004566057E-2</v>
      </c>
      <c r="C672" s="100">
        <f t="shared" ref="C672:D735" ca="1" si="66">NORMINV(RAND(),0,1)</f>
        <v>0.12281020644877572</v>
      </c>
      <c r="D672" s="100">
        <f t="shared" ca="1" si="66"/>
        <v>0.46251216190285049</v>
      </c>
      <c r="E672" s="100">
        <f t="shared" ca="1" si="61"/>
        <v>0.25119936781436625</v>
      </c>
      <c r="F672" s="18">
        <f t="shared" ca="1" si="63"/>
        <v>0</v>
      </c>
      <c r="G672" s="101">
        <f t="shared" ca="1" si="64"/>
        <v>1.0003885825166619</v>
      </c>
      <c r="H672" s="106">
        <f t="shared" ca="1" si="65"/>
        <v>94.162913809598933</v>
      </c>
      <c r="I672"/>
    </row>
    <row r="673" spans="2:9" x14ac:dyDescent="0.25">
      <c r="B673" s="99">
        <f t="shared" si="62"/>
        <v>7.5570776255707614E-2</v>
      </c>
      <c r="C673" s="100">
        <f t="shared" ca="1" si="66"/>
        <v>0.59599756241368596</v>
      </c>
      <c r="D673" s="100">
        <f t="shared" ca="1" si="66"/>
        <v>0.40608711060485803</v>
      </c>
      <c r="E673" s="100">
        <f t="shared" ca="1" si="61"/>
        <v>9.7987734902869938E-2</v>
      </c>
      <c r="F673" s="18">
        <f t="shared" ca="1" si="63"/>
        <v>0</v>
      </c>
      <c r="G673" s="101">
        <f t="shared" ca="1" si="64"/>
        <v>1.0019070323571597</v>
      </c>
      <c r="H673" s="106">
        <f t="shared" ca="1" si="65"/>
        <v>94.342485533078275</v>
      </c>
      <c r="I673"/>
    </row>
    <row r="674" spans="2:9" x14ac:dyDescent="0.25">
      <c r="B674" s="99">
        <f t="shared" si="62"/>
        <v>7.5684931506849171E-2</v>
      </c>
      <c r="C674" s="100">
        <f t="shared" ca="1" si="66"/>
        <v>2.301640051882714</v>
      </c>
      <c r="D674" s="100">
        <f t="shared" ca="1" si="66"/>
        <v>-0.39305518839682918</v>
      </c>
      <c r="E674" s="100">
        <f t="shared" ca="1" si="61"/>
        <v>0.46762173756247205</v>
      </c>
      <c r="F674" s="18">
        <f t="shared" ca="1" si="63"/>
        <v>0</v>
      </c>
      <c r="G674" s="101">
        <f t="shared" ca="1" si="64"/>
        <v>1.0073995611197886</v>
      </c>
      <c r="H674" s="106">
        <f t="shared" ca="1" si="65"/>
        <v>95.040578520973057</v>
      </c>
      <c r="I674"/>
    </row>
    <row r="675" spans="2:9" x14ac:dyDescent="0.25">
      <c r="B675" s="99">
        <f t="shared" si="62"/>
        <v>7.5799086757990727E-2</v>
      </c>
      <c r="C675" s="100">
        <f t="shared" ca="1" si="66"/>
        <v>0.56370254242210649</v>
      </c>
      <c r="D675" s="100">
        <f t="shared" ca="1" si="66"/>
        <v>0.55134023568825796</v>
      </c>
      <c r="E675" s="100">
        <f t="shared" ca="1" si="61"/>
        <v>0.24567538900856878</v>
      </c>
      <c r="F675" s="18">
        <f t="shared" ca="1" si="63"/>
        <v>0</v>
      </c>
      <c r="G675" s="101">
        <f t="shared" ca="1" si="64"/>
        <v>1.0018033249667138</v>
      </c>
      <c r="H675" s="106">
        <f t="shared" ca="1" si="65"/>
        <v>95.21196756907085</v>
      </c>
      <c r="I675"/>
    </row>
    <row r="676" spans="2:9" x14ac:dyDescent="0.25">
      <c r="B676" s="99">
        <f t="shared" si="62"/>
        <v>7.5913242009132284E-2</v>
      </c>
      <c r="C676" s="100">
        <f t="shared" ca="1" si="66"/>
        <v>-0.86139607446966693</v>
      </c>
      <c r="D676" s="100">
        <f t="shared" ca="1" si="66"/>
        <v>-1.3468479664879851E-2</v>
      </c>
      <c r="E676" s="100">
        <f t="shared" ca="1" si="61"/>
        <v>0.94170677067897302</v>
      </c>
      <c r="F676" s="18">
        <f t="shared" ca="1" si="63"/>
        <v>0</v>
      </c>
      <c r="G676" s="101">
        <f t="shared" ca="1" si="64"/>
        <v>0.99723764921404745</v>
      </c>
      <c r="H676" s="106">
        <f t="shared" ca="1" si="65"/>
        <v>94.948958715624343</v>
      </c>
      <c r="I676"/>
    </row>
    <row r="677" spans="2:9" x14ac:dyDescent="0.25">
      <c r="B677" s="99">
        <f t="shared" si="62"/>
        <v>7.6027397260273841E-2</v>
      </c>
      <c r="C677" s="100">
        <f t="shared" ca="1" si="66"/>
        <v>-7.6672677096212283E-2</v>
      </c>
      <c r="D677" s="100">
        <f t="shared" ca="1" si="66"/>
        <v>0.25286681193392724</v>
      </c>
      <c r="E677" s="100">
        <f t="shared" ca="1" si="61"/>
        <v>0.98839050840648213</v>
      </c>
      <c r="F677" s="18">
        <f t="shared" ca="1" si="63"/>
        <v>0</v>
      </c>
      <c r="G677" s="101">
        <f t="shared" ca="1" si="64"/>
        <v>0.99974913526044507</v>
      </c>
      <c r="H677" s="106">
        <f t="shared" ca="1" si="65"/>
        <v>94.925139369825132</v>
      </c>
      <c r="I677"/>
    </row>
    <row r="678" spans="2:9" x14ac:dyDescent="0.25">
      <c r="B678" s="99">
        <f t="shared" si="62"/>
        <v>7.6141552511415397E-2</v>
      </c>
      <c r="C678" s="100">
        <f t="shared" ca="1" si="66"/>
        <v>-1.3270027920952998</v>
      </c>
      <c r="D678" s="100">
        <f t="shared" ca="1" si="66"/>
        <v>-0.71712520366418175</v>
      </c>
      <c r="E678" s="100">
        <f t="shared" ca="1" si="61"/>
        <v>0.33349537876570579</v>
      </c>
      <c r="F678" s="18">
        <f t="shared" ca="1" si="63"/>
        <v>0</v>
      </c>
      <c r="G678" s="101">
        <f t="shared" ca="1" si="64"/>
        <v>0.99575047080107915</v>
      </c>
      <c r="H678" s="106">
        <f t="shared" ca="1" si="65"/>
        <v>94.521752218361428</v>
      </c>
      <c r="I678"/>
    </row>
    <row r="679" spans="2:9" x14ac:dyDescent="0.25">
      <c r="B679" s="99">
        <f t="shared" si="62"/>
        <v>7.6255707762556954E-2</v>
      </c>
      <c r="C679" s="100">
        <f t="shared" ca="1" si="66"/>
        <v>5.639776645693928E-2</v>
      </c>
      <c r="D679" s="100">
        <f t="shared" ca="1" si="66"/>
        <v>0.15992327462299727</v>
      </c>
      <c r="E679" s="100">
        <f t="shared" ca="1" si="61"/>
        <v>0.63261184470792298</v>
      </c>
      <c r="F679" s="18">
        <f t="shared" ca="1" si="63"/>
        <v>0</v>
      </c>
      <c r="G679" s="101">
        <f t="shared" ca="1" si="64"/>
        <v>1.0001756504149035</v>
      </c>
      <c r="H679" s="106">
        <f t="shared" ca="1" si="65"/>
        <v>94.538355003355989</v>
      </c>
      <c r="I679"/>
    </row>
    <row r="680" spans="2:9" x14ac:dyDescent="0.25">
      <c r="B680" s="99">
        <f t="shared" si="62"/>
        <v>7.6369863013698511E-2</v>
      </c>
      <c r="C680" s="100">
        <f t="shared" ca="1" si="66"/>
        <v>0.21037635633547325</v>
      </c>
      <c r="D680" s="100">
        <f t="shared" ca="1" si="66"/>
        <v>1.4572060536011122</v>
      </c>
      <c r="E680" s="100">
        <f t="shared" ca="1" si="61"/>
        <v>0.89352521746777036</v>
      </c>
      <c r="F680" s="18">
        <f t="shared" ca="1" si="63"/>
        <v>0</v>
      </c>
      <c r="G680" s="101">
        <f t="shared" ca="1" si="64"/>
        <v>1.0006694071060922</v>
      </c>
      <c r="H680" s="106">
        <f t="shared" ca="1" si="65"/>
        <v>94.601639649993501</v>
      </c>
      <c r="I680"/>
    </row>
    <row r="681" spans="2:9" x14ac:dyDescent="0.25">
      <c r="B681" s="99">
        <f t="shared" si="62"/>
        <v>7.6484018264840067E-2</v>
      </c>
      <c r="C681" s="100">
        <f t="shared" ca="1" si="66"/>
        <v>1.226512722496409</v>
      </c>
      <c r="D681" s="100">
        <f t="shared" ca="1" si="66"/>
        <v>1.1342717698425986</v>
      </c>
      <c r="E681" s="100">
        <f t="shared" ca="1" si="61"/>
        <v>0.78315568535948277</v>
      </c>
      <c r="F681" s="18">
        <f t="shared" ca="1" si="63"/>
        <v>0</v>
      </c>
      <c r="G681" s="101">
        <f t="shared" ca="1" si="64"/>
        <v>1.0039339265883946</v>
      </c>
      <c r="H681" s="106">
        <f t="shared" ca="1" si="65"/>
        <v>94.973795555518336</v>
      </c>
      <c r="I681"/>
    </row>
    <row r="682" spans="2:9" x14ac:dyDescent="0.25">
      <c r="B682" s="99">
        <f t="shared" si="62"/>
        <v>7.6598173515981624E-2</v>
      </c>
      <c r="C682" s="100">
        <f t="shared" ca="1" si="66"/>
        <v>1.008727394946618</v>
      </c>
      <c r="D682" s="100">
        <f t="shared" ca="1" si="66"/>
        <v>0.53965322877047583</v>
      </c>
      <c r="E682" s="100">
        <f t="shared" ca="1" si="61"/>
        <v>0.7870561724854106</v>
      </c>
      <c r="F682" s="18">
        <f t="shared" ca="1" si="63"/>
        <v>0</v>
      </c>
      <c r="G682" s="101">
        <f t="shared" ca="1" si="64"/>
        <v>1.0032333568475651</v>
      </c>
      <c r="H682" s="106">
        <f t="shared" ca="1" si="65"/>
        <v>95.280879727717021</v>
      </c>
      <c r="I682"/>
    </row>
    <row r="683" spans="2:9" x14ac:dyDescent="0.25">
      <c r="B683" s="99">
        <f t="shared" si="62"/>
        <v>7.6712328767123181E-2</v>
      </c>
      <c r="C683" s="100">
        <f t="shared" ca="1" si="66"/>
        <v>0.78417087934212759</v>
      </c>
      <c r="D683" s="100">
        <f t="shared" ca="1" si="66"/>
        <v>-0.64821051637409255</v>
      </c>
      <c r="E683" s="100">
        <f t="shared" ca="1" si="61"/>
        <v>0.1947492231034087</v>
      </c>
      <c r="F683" s="18">
        <f t="shared" ca="1" si="63"/>
        <v>0</v>
      </c>
      <c r="G683" s="101">
        <f t="shared" ca="1" si="64"/>
        <v>1.0025115175211574</v>
      </c>
      <c r="H683" s="106">
        <f t="shared" ca="1" si="65"/>
        <v>95.520179326584469</v>
      </c>
      <c r="I683"/>
    </row>
    <row r="684" spans="2:9" x14ac:dyDescent="0.25">
      <c r="B684" s="99">
        <f t="shared" si="62"/>
        <v>7.6826484018264737E-2</v>
      </c>
      <c r="C684" s="100">
        <f t="shared" ca="1" si="66"/>
        <v>1.5295472621801309</v>
      </c>
      <c r="D684" s="100">
        <f t="shared" ca="1" si="66"/>
        <v>1.0653388926584739</v>
      </c>
      <c r="E684" s="100">
        <f t="shared" ca="1" si="61"/>
        <v>0.26174240941806648</v>
      </c>
      <c r="F684" s="18">
        <f t="shared" ca="1" si="63"/>
        <v>0</v>
      </c>
      <c r="G684" s="101">
        <f t="shared" ca="1" si="64"/>
        <v>1.0049095391881993</v>
      </c>
      <c r="H684" s="106">
        <f t="shared" ca="1" si="65"/>
        <v>95.989139390252149</v>
      </c>
      <c r="I684"/>
    </row>
    <row r="685" spans="2:9" x14ac:dyDescent="0.25">
      <c r="B685" s="99">
        <f t="shared" si="62"/>
        <v>7.6940639269406294E-2</v>
      </c>
      <c r="C685" s="100">
        <f t="shared" ca="1" si="66"/>
        <v>-4.8269157559843734E-2</v>
      </c>
      <c r="D685" s="100">
        <f t="shared" ca="1" si="66"/>
        <v>0.42571514313749503</v>
      </c>
      <c r="E685" s="100">
        <f t="shared" ca="1" si="61"/>
        <v>0.62730125330209319</v>
      </c>
      <c r="F685" s="18">
        <f t="shared" ca="1" si="63"/>
        <v>0</v>
      </c>
      <c r="G685" s="101">
        <f t="shared" ca="1" si="64"/>
        <v>0.99984015847441954</v>
      </c>
      <c r="H685" s="106">
        <f t="shared" ca="1" si="65"/>
        <v>95.973796339772861</v>
      </c>
      <c r="I685"/>
    </row>
    <row r="686" spans="2:9" x14ac:dyDescent="0.25">
      <c r="B686" s="99">
        <f t="shared" si="62"/>
        <v>7.7054794520547851E-2</v>
      </c>
      <c r="C686" s="100">
        <f t="shared" ca="1" si="66"/>
        <v>-1.5747900761198252E-2</v>
      </c>
      <c r="D686" s="100">
        <f t="shared" ca="1" si="66"/>
        <v>-2.1953746909275651</v>
      </c>
      <c r="E686" s="100">
        <f t="shared" ca="1" si="61"/>
        <v>0.37666932326552088</v>
      </c>
      <c r="F686" s="18">
        <f t="shared" ca="1" si="63"/>
        <v>0</v>
      </c>
      <c r="G686" s="101">
        <f t="shared" ca="1" si="64"/>
        <v>0.99994438775359051</v>
      </c>
      <c r="H686" s="106">
        <f t="shared" ca="1" si="65"/>
        <v>95.968459021361966</v>
      </c>
      <c r="I686"/>
    </row>
    <row r="687" spans="2:9" x14ac:dyDescent="0.25">
      <c r="B687" s="99">
        <f t="shared" si="62"/>
        <v>7.7168949771689407E-2</v>
      </c>
      <c r="C687" s="100">
        <f t="shared" ca="1" si="66"/>
        <v>1.5451951185241342</v>
      </c>
      <c r="D687" s="100">
        <f t="shared" ca="1" si="66"/>
        <v>0.41092107494478114</v>
      </c>
      <c r="E687" s="100">
        <f t="shared" ca="1" si="61"/>
        <v>0.51769497921017926</v>
      </c>
      <c r="F687" s="18">
        <f t="shared" ca="1" si="63"/>
        <v>0</v>
      </c>
      <c r="G687" s="101">
        <f t="shared" ca="1" si="64"/>
        <v>1.0049599428294924</v>
      </c>
      <c r="H687" s="106">
        <f t="shared" ca="1" si="65"/>
        <v>96.444457091542404</v>
      </c>
      <c r="I687"/>
    </row>
    <row r="688" spans="2:9" x14ac:dyDescent="0.25">
      <c r="B688" s="99">
        <f t="shared" si="62"/>
        <v>7.7283105022830964E-2</v>
      </c>
      <c r="C688" s="100">
        <f t="shared" ca="1" si="66"/>
        <v>-0.31141098588705063</v>
      </c>
      <c r="D688" s="100">
        <f t="shared" ca="1" si="66"/>
        <v>-1.7708453015075065</v>
      </c>
      <c r="E688" s="100">
        <f t="shared" ca="1" si="61"/>
        <v>0.2883339296639717</v>
      </c>
      <c r="F688" s="18">
        <f t="shared" ca="1" si="63"/>
        <v>0</v>
      </c>
      <c r="G688" s="101">
        <f t="shared" ca="1" si="64"/>
        <v>0.99899719933085362</v>
      </c>
      <c r="H688" s="106">
        <f t="shared" ca="1" si="65"/>
        <v>96.34774252543555</v>
      </c>
      <c r="I688"/>
    </row>
    <row r="689" spans="2:9" x14ac:dyDescent="0.25">
      <c r="B689" s="99">
        <f t="shared" si="62"/>
        <v>7.7397260273972521E-2</v>
      </c>
      <c r="C689" s="100">
        <f t="shared" ca="1" si="66"/>
        <v>-0.92165464593563229</v>
      </c>
      <c r="D689" s="100">
        <f t="shared" ca="1" si="66"/>
        <v>0.95331188276759349</v>
      </c>
      <c r="E689" s="100">
        <f t="shared" ca="1" si="61"/>
        <v>0.52236701123306606</v>
      </c>
      <c r="F689" s="18">
        <f t="shared" ca="1" si="63"/>
        <v>0</v>
      </c>
      <c r="G689" s="101">
        <f t="shared" ca="1" si="64"/>
        <v>0.99704505432452506</v>
      </c>
      <c r="H689" s="106">
        <f t="shared" ca="1" si="65"/>
        <v>96.063040180318239</v>
      </c>
      <c r="I689"/>
    </row>
    <row r="690" spans="2:9" x14ac:dyDescent="0.25">
      <c r="B690" s="99">
        <f t="shared" si="62"/>
        <v>7.7511415525114077E-2</v>
      </c>
      <c r="C690" s="100">
        <f t="shared" ca="1" si="66"/>
        <v>-0.64209643824142404</v>
      </c>
      <c r="D690" s="100">
        <f t="shared" ca="1" si="66"/>
        <v>0.38123744161566719</v>
      </c>
      <c r="E690" s="100">
        <f t="shared" ca="1" si="61"/>
        <v>0.99460004351789966</v>
      </c>
      <c r="F690" s="18">
        <f t="shared" ca="1" si="63"/>
        <v>0</v>
      </c>
      <c r="G690" s="101">
        <f t="shared" ca="1" si="64"/>
        <v>0.99793887588450836</v>
      </c>
      <c r="H690" s="106">
        <f t="shared" ca="1" si="65"/>
        <v>95.865042331595149</v>
      </c>
      <c r="I690"/>
    </row>
    <row r="691" spans="2:9" x14ac:dyDescent="0.25">
      <c r="B691" s="99">
        <f t="shared" si="62"/>
        <v>7.7625570776255634E-2</v>
      </c>
      <c r="C691" s="100">
        <f t="shared" ca="1" si="66"/>
        <v>6.7343535192776471E-2</v>
      </c>
      <c r="D691" s="100">
        <f t="shared" ca="1" si="66"/>
        <v>-0.34080585464835167</v>
      </c>
      <c r="E691" s="100">
        <f t="shared" ca="1" si="61"/>
        <v>0.83413594114293788</v>
      </c>
      <c r="F691" s="18">
        <f t="shared" ca="1" si="63"/>
        <v>0</v>
      </c>
      <c r="G691" s="101">
        <f t="shared" ca="1" si="64"/>
        <v>1.0002107417074733</v>
      </c>
      <c r="H691" s="106">
        <f t="shared" ca="1" si="65"/>
        <v>95.885245094303102</v>
      </c>
      <c r="I691"/>
    </row>
    <row r="692" spans="2:9" x14ac:dyDescent="0.25">
      <c r="B692" s="99">
        <f t="shared" si="62"/>
        <v>7.7739726027397191E-2</v>
      </c>
      <c r="C692" s="100">
        <f t="shared" ca="1" si="66"/>
        <v>-1.0708572517614812</v>
      </c>
      <c r="D692" s="100">
        <f t="shared" ca="1" si="66"/>
        <v>1.5710338630015031</v>
      </c>
      <c r="E692" s="100">
        <f t="shared" ca="1" si="61"/>
        <v>0.73325684951374814</v>
      </c>
      <c r="F692" s="18">
        <f t="shared" ca="1" si="63"/>
        <v>0</v>
      </c>
      <c r="G692" s="101">
        <f t="shared" ca="1" si="64"/>
        <v>0.99656834181434217</v>
      </c>
      <c r="H692" s="106">
        <f t="shared" ca="1" si="65"/>
        <v>95.556199708091427</v>
      </c>
      <c r="I692"/>
    </row>
    <row r="693" spans="2:9" x14ac:dyDescent="0.25">
      <c r="B693" s="99">
        <f t="shared" si="62"/>
        <v>7.7853881278538747E-2</v>
      </c>
      <c r="C693" s="100">
        <f t="shared" ca="1" si="66"/>
        <v>1.9937488104915246</v>
      </c>
      <c r="D693" s="100">
        <f t="shared" ca="1" si="66"/>
        <v>-0.1324190179730067</v>
      </c>
      <c r="E693" s="100">
        <f t="shared" ca="1" si="61"/>
        <v>0.40392330617574412</v>
      </c>
      <c r="F693" s="18">
        <f t="shared" ca="1" si="63"/>
        <v>0</v>
      </c>
      <c r="G693" s="101">
        <f t="shared" ca="1" si="64"/>
        <v>1.0064058640437772</v>
      </c>
      <c r="H693" s="106">
        <f t="shared" ca="1" si="65"/>
        <v>96.168319731961475</v>
      </c>
      <c r="I693"/>
    </row>
    <row r="694" spans="2:9" x14ac:dyDescent="0.25">
      <c r="B694" s="99">
        <f t="shared" si="62"/>
        <v>7.7968036529680304E-2</v>
      </c>
      <c r="C694" s="100">
        <f t="shared" ca="1" si="66"/>
        <v>0.18145556168747135</v>
      </c>
      <c r="D694" s="100">
        <f t="shared" ca="1" si="66"/>
        <v>0.74847548603429459</v>
      </c>
      <c r="E694" s="100">
        <f t="shared" ca="1" si="61"/>
        <v>0.99325583782651528</v>
      </c>
      <c r="F694" s="18">
        <f t="shared" ca="1" si="63"/>
        <v>0</v>
      </c>
      <c r="G694" s="101">
        <f t="shared" ca="1" si="64"/>
        <v>1.0005766494178081</v>
      </c>
      <c r="H694" s="106">
        <f t="shared" ca="1" si="65"/>
        <v>96.223775137546497</v>
      </c>
      <c r="I694"/>
    </row>
    <row r="695" spans="2:9" x14ac:dyDescent="0.25">
      <c r="B695" s="99">
        <f t="shared" si="62"/>
        <v>7.8082191780821861E-2</v>
      </c>
      <c r="C695" s="100">
        <f t="shared" ca="1" si="66"/>
        <v>-0.77945060183992609</v>
      </c>
      <c r="D695" s="100">
        <f t="shared" ca="1" si="66"/>
        <v>0.7978542271303013</v>
      </c>
      <c r="E695" s="100">
        <f t="shared" ca="1" si="61"/>
        <v>0.47066089684011292</v>
      </c>
      <c r="F695" s="18">
        <f t="shared" ca="1" si="63"/>
        <v>0</v>
      </c>
      <c r="G695" s="101">
        <f t="shared" ca="1" si="64"/>
        <v>0.99749961819427169</v>
      </c>
      <c r="H695" s="106">
        <f t="shared" ca="1" si="65"/>
        <v>95.983178960914088</v>
      </c>
      <c r="I695"/>
    </row>
    <row r="696" spans="2:9" x14ac:dyDescent="0.25">
      <c r="B696" s="99">
        <f t="shared" si="62"/>
        <v>7.8196347031963417E-2</v>
      </c>
      <c r="C696" s="100">
        <f t="shared" ca="1" si="66"/>
        <v>0.45797833081451245</v>
      </c>
      <c r="D696" s="100">
        <f t="shared" ca="1" si="66"/>
        <v>-0.59026206145063043</v>
      </c>
      <c r="E696" s="100">
        <f t="shared" ca="1" si="61"/>
        <v>0.60951089810249415</v>
      </c>
      <c r="F696" s="18">
        <f t="shared" ca="1" si="63"/>
        <v>0</v>
      </c>
      <c r="G696" s="101">
        <f t="shared" ca="1" si="64"/>
        <v>1.0014638931556998</v>
      </c>
      <c r="H696" s="106">
        <f t="shared" ca="1" si="65"/>
        <v>96.123688079657285</v>
      </c>
      <c r="I696"/>
    </row>
    <row r="697" spans="2:9" x14ac:dyDescent="0.25">
      <c r="B697" s="99">
        <f t="shared" si="62"/>
        <v>7.8310502283104974E-2</v>
      </c>
      <c r="C697" s="100">
        <f t="shared" ca="1" si="66"/>
        <v>0.38582243178097997</v>
      </c>
      <c r="D697" s="100">
        <f t="shared" ca="1" si="66"/>
        <v>0.48434571908728685</v>
      </c>
      <c r="E697" s="100">
        <f t="shared" ca="1" si="61"/>
        <v>0.72818095807545635</v>
      </c>
      <c r="F697" s="18">
        <f t="shared" ca="1" si="63"/>
        <v>0</v>
      </c>
      <c r="G697" s="101">
        <f t="shared" ca="1" si="64"/>
        <v>1.001232299787771</v>
      </c>
      <c r="H697" s="106">
        <f t="shared" ca="1" si="65"/>
        <v>96.242141280077604</v>
      </c>
      <c r="I697"/>
    </row>
    <row r="698" spans="2:9" x14ac:dyDescent="0.25">
      <c r="B698" s="99">
        <f t="shared" si="62"/>
        <v>7.8424657534246531E-2</v>
      </c>
      <c r="C698" s="100">
        <f t="shared" ca="1" si="66"/>
        <v>0.41564021557860542</v>
      </c>
      <c r="D698" s="100">
        <f t="shared" ca="1" si="66"/>
        <v>-7.1054273576010019E-3</v>
      </c>
      <c r="E698" s="100">
        <f t="shared" ca="1" si="61"/>
        <v>0.87123906514467464</v>
      </c>
      <c r="F698" s="18">
        <f t="shared" ca="1" si="63"/>
        <v>0</v>
      </c>
      <c r="G698" s="101">
        <f t="shared" ca="1" si="64"/>
        <v>1.0013279971943856</v>
      </c>
      <c r="H698" s="106">
        <f t="shared" ca="1" si="65"/>
        <v>96.369950573679205</v>
      </c>
      <c r="I698"/>
    </row>
    <row r="699" spans="2:9" x14ac:dyDescent="0.25">
      <c r="B699" s="99">
        <f t="shared" si="62"/>
        <v>7.8538812785388087E-2</v>
      </c>
      <c r="C699" s="100">
        <f t="shared" ca="1" si="66"/>
        <v>1.3187809599912725</v>
      </c>
      <c r="D699" s="100">
        <f t="shared" ca="1" si="66"/>
        <v>0.69763359533681069</v>
      </c>
      <c r="E699" s="100">
        <f t="shared" ca="1" si="61"/>
        <v>0.62442213994591622</v>
      </c>
      <c r="F699" s="18">
        <f t="shared" ca="1" si="63"/>
        <v>0</v>
      </c>
      <c r="G699" s="101">
        <f t="shared" ca="1" si="64"/>
        <v>1.0042308816824601</v>
      </c>
      <c r="H699" s="106">
        <f t="shared" ca="1" si="65"/>
        <v>96.777680432300969</v>
      </c>
      <c r="I699"/>
    </row>
    <row r="700" spans="2:9" x14ac:dyDescent="0.25">
      <c r="B700" s="99">
        <f t="shared" si="62"/>
        <v>7.8652968036529644E-2</v>
      </c>
      <c r="C700" s="100">
        <f t="shared" ca="1" si="66"/>
        <v>-0.13826593203702942</v>
      </c>
      <c r="D700" s="100">
        <f t="shared" ca="1" si="66"/>
        <v>0.53526377996604424</v>
      </c>
      <c r="E700" s="100">
        <f t="shared" ca="1" si="61"/>
        <v>0.90028459950891992</v>
      </c>
      <c r="F700" s="18">
        <f t="shared" ca="1" si="63"/>
        <v>0</v>
      </c>
      <c r="G700" s="101">
        <f t="shared" ca="1" si="64"/>
        <v>0.99955177917402249</v>
      </c>
      <c r="H700" s="106">
        <f t="shared" ca="1" si="65"/>
        <v>96.734302660441415</v>
      </c>
      <c r="I700"/>
    </row>
    <row r="701" spans="2:9" x14ac:dyDescent="0.25">
      <c r="B701" s="99">
        <f t="shared" si="62"/>
        <v>7.8767123287671201E-2</v>
      </c>
      <c r="C701" s="100">
        <f t="shared" ca="1" si="66"/>
        <v>-2.072520146612078</v>
      </c>
      <c r="D701" s="100">
        <f t="shared" ca="1" si="66"/>
        <v>1.1597649063332938</v>
      </c>
      <c r="E701" s="100">
        <f t="shared" ca="1" si="61"/>
        <v>0.51677361653728315</v>
      </c>
      <c r="F701" s="18">
        <f t="shared" ca="1" si="63"/>
        <v>0</v>
      </c>
      <c r="G701" s="101">
        <f t="shared" ca="1" si="64"/>
        <v>0.99337385661082955</v>
      </c>
      <c r="H701" s="106">
        <f t="shared" ca="1" si="65"/>
        <v>96.093327300361921</v>
      </c>
      <c r="I701"/>
    </row>
    <row r="702" spans="2:9" x14ac:dyDescent="0.25">
      <c r="B702" s="99">
        <f t="shared" si="62"/>
        <v>7.8881278538812757E-2</v>
      </c>
      <c r="C702" s="100">
        <f t="shared" ca="1" si="66"/>
        <v>0.34731101550278254</v>
      </c>
      <c r="D702" s="100">
        <f t="shared" ca="1" si="66"/>
        <v>0.27694795790011995</v>
      </c>
      <c r="E702" s="100">
        <f t="shared" ca="1" si="61"/>
        <v>8.0725769433262151E-2</v>
      </c>
      <c r="F702" s="18">
        <f t="shared" ca="1" si="63"/>
        <v>0</v>
      </c>
      <c r="G702" s="101">
        <f t="shared" ca="1" si="64"/>
        <v>1.0011087145097453</v>
      </c>
      <c r="H702" s="106">
        <f t="shared" ca="1" si="65"/>
        <v>96.199867366629533</v>
      </c>
      <c r="I702"/>
    </row>
    <row r="703" spans="2:9" x14ac:dyDescent="0.25">
      <c r="B703" s="99">
        <f t="shared" si="62"/>
        <v>7.8995433789954314E-2</v>
      </c>
      <c r="C703" s="100">
        <f t="shared" ca="1" si="66"/>
        <v>0.96841858976404183</v>
      </c>
      <c r="D703" s="100">
        <f t="shared" ca="1" si="66"/>
        <v>0.92354184744181111</v>
      </c>
      <c r="E703" s="100">
        <f t="shared" ca="1" si="61"/>
        <v>0.42199618103774128</v>
      </c>
      <c r="F703" s="18">
        <f t="shared" ca="1" si="63"/>
        <v>0</v>
      </c>
      <c r="G703" s="101">
        <f t="shared" ca="1" si="64"/>
        <v>1.0031037454973164</v>
      </c>
      <c r="H703" s="106">
        <f t="shared" ca="1" si="65"/>
        <v>96.498447271811145</v>
      </c>
      <c r="I703"/>
    </row>
    <row r="704" spans="2:9" x14ac:dyDescent="0.25">
      <c r="B704" s="99">
        <f t="shared" si="62"/>
        <v>7.9109589041095871E-2</v>
      </c>
      <c r="C704" s="100">
        <f t="shared" ca="1" si="66"/>
        <v>-1.3941689758212306</v>
      </c>
      <c r="D704" s="100">
        <f t="shared" ca="1" si="66"/>
        <v>1.4794022717978805</v>
      </c>
      <c r="E704" s="100">
        <f t="shared" ca="1" si="61"/>
        <v>0.48779373334715981</v>
      </c>
      <c r="F704" s="18">
        <f t="shared" ca="1" si="63"/>
        <v>0</v>
      </c>
      <c r="G704" s="101">
        <f t="shared" ca="1" si="64"/>
        <v>0.99553612072263475</v>
      </c>
      <c r="H704" s="106">
        <f t="shared" ca="1" si="65"/>
        <v>96.067689852736578</v>
      </c>
      <c r="I704"/>
    </row>
    <row r="705" spans="2:9" x14ac:dyDescent="0.25">
      <c r="B705" s="99">
        <f t="shared" si="62"/>
        <v>7.9223744292237427E-2</v>
      </c>
      <c r="C705" s="100">
        <f t="shared" ca="1" si="66"/>
        <v>-0.41877910916809924</v>
      </c>
      <c r="D705" s="100">
        <f t="shared" ca="1" si="66"/>
        <v>0.39802216633688658</v>
      </c>
      <c r="E705" s="100">
        <f t="shared" ca="1" si="61"/>
        <v>0.95050099848783187</v>
      </c>
      <c r="F705" s="18">
        <f t="shared" ca="1" si="63"/>
        <v>0</v>
      </c>
      <c r="G705" s="101">
        <f t="shared" ca="1" si="64"/>
        <v>0.99865345613861334</v>
      </c>
      <c r="H705" s="106">
        <f t="shared" ca="1" si="65"/>
        <v>95.938330494687776</v>
      </c>
      <c r="I705"/>
    </row>
    <row r="706" spans="2:9" x14ac:dyDescent="0.25">
      <c r="B706" s="99">
        <f t="shared" si="62"/>
        <v>7.9337899543378984E-2</v>
      </c>
      <c r="C706" s="100">
        <f t="shared" ca="1" si="66"/>
        <v>0.69927409640513361</v>
      </c>
      <c r="D706" s="100">
        <f t="shared" ca="1" si="66"/>
        <v>0.40963641367852688</v>
      </c>
      <c r="E706" s="100">
        <f t="shared" ca="1" si="61"/>
        <v>0.89330275552073513</v>
      </c>
      <c r="F706" s="18">
        <f t="shared" ca="1" si="63"/>
        <v>0</v>
      </c>
      <c r="G706" s="101">
        <f t="shared" ca="1" si="64"/>
        <v>1.0022387512183417</v>
      </c>
      <c r="H706" s="106">
        <f t="shared" ca="1" si="65"/>
        <v>96.153112548968423</v>
      </c>
      <c r="I706"/>
    </row>
    <row r="707" spans="2:9" x14ac:dyDescent="0.25">
      <c r="B707" s="99">
        <f t="shared" si="62"/>
        <v>7.9452054794520541E-2</v>
      </c>
      <c r="C707" s="100">
        <f t="shared" ca="1" si="66"/>
        <v>-0.20979541659471579</v>
      </c>
      <c r="D707" s="100">
        <f t="shared" ca="1" si="66"/>
        <v>0.58396608437760733</v>
      </c>
      <c r="E707" s="100">
        <f t="shared" ca="1" si="61"/>
        <v>5.0559666281915661E-2</v>
      </c>
      <c r="F707" s="18">
        <f t="shared" ca="1" si="63"/>
        <v>0</v>
      </c>
      <c r="G707" s="101">
        <f t="shared" ca="1" si="64"/>
        <v>0.9993226344783509</v>
      </c>
      <c r="H707" s="106">
        <f t="shared" ca="1" si="65"/>
        <v>96.087981745728513</v>
      </c>
      <c r="I707"/>
    </row>
    <row r="708" spans="2:9" x14ac:dyDescent="0.25">
      <c r="B708" s="99">
        <f t="shared" si="62"/>
        <v>7.9566210045662097E-2</v>
      </c>
      <c r="C708" s="100">
        <f t="shared" ca="1" si="66"/>
        <v>-1.060716385836713</v>
      </c>
      <c r="D708" s="100">
        <f t="shared" ca="1" si="66"/>
        <v>-0.11122779142169748</v>
      </c>
      <c r="E708" s="100">
        <f t="shared" ca="1" si="61"/>
        <v>0.8153146916464391</v>
      </c>
      <c r="F708" s="18">
        <f t="shared" ca="1" si="63"/>
        <v>0</v>
      </c>
      <c r="G708" s="101">
        <f t="shared" ca="1" si="64"/>
        <v>0.99660073535260651</v>
      </c>
      <c r="H708" s="106">
        <f t="shared" ca="1" si="65"/>
        <v>95.761353266340862</v>
      </c>
      <c r="I708"/>
    </row>
    <row r="709" spans="2:9" x14ac:dyDescent="0.25">
      <c r="B709" s="99">
        <f t="shared" si="62"/>
        <v>7.9680365296803654E-2</v>
      </c>
      <c r="C709" s="100">
        <f t="shared" ca="1" si="66"/>
        <v>-2.7035639504902065</v>
      </c>
      <c r="D709" s="100">
        <f t="shared" ca="1" si="66"/>
        <v>1.2683221939369105</v>
      </c>
      <c r="E709" s="100">
        <f t="shared" ca="1" si="61"/>
        <v>0.11505275250654101</v>
      </c>
      <c r="F709" s="18">
        <f t="shared" ca="1" si="63"/>
        <v>0</v>
      </c>
      <c r="G709" s="101">
        <f t="shared" ca="1" si="64"/>
        <v>0.99136660281570521</v>
      </c>
      <c r="H709" s="106">
        <f t="shared" ca="1" si="65"/>
        <v>94.934607468686977</v>
      </c>
      <c r="I709"/>
    </row>
    <row r="710" spans="2:9" x14ac:dyDescent="0.25">
      <c r="B710" s="99">
        <f t="shared" si="62"/>
        <v>7.9794520547945211E-2</v>
      </c>
      <c r="C710" s="100">
        <f t="shared" ca="1" si="66"/>
        <v>-1.2946634342370089</v>
      </c>
      <c r="D710" s="100">
        <f t="shared" ca="1" si="66"/>
        <v>1.2890882317151409</v>
      </c>
      <c r="E710" s="100">
        <f t="shared" ca="1" si="61"/>
        <v>3.8060493130098294E-2</v>
      </c>
      <c r="F710" s="18">
        <f t="shared" ca="1" si="63"/>
        <v>0</v>
      </c>
      <c r="G710" s="101">
        <f t="shared" ca="1" si="64"/>
        <v>0.99585369312283623</v>
      </c>
      <c r="H710" s="106">
        <f t="shared" ca="1" si="65"/>
        <v>94.540979452858721</v>
      </c>
      <c r="I710"/>
    </row>
    <row r="711" spans="2:9" x14ac:dyDescent="0.25">
      <c r="B711" s="99">
        <f t="shared" si="62"/>
        <v>7.9908675799086767E-2</v>
      </c>
      <c r="C711" s="100">
        <f t="shared" ca="1" si="66"/>
        <v>-5.4741349231335334E-2</v>
      </c>
      <c r="D711" s="100">
        <f t="shared" ca="1" si="66"/>
        <v>-0.41116663851425983</v>
      </c>
      <c r="E711" s="100">
        <f t="shared" ca="1" si="61"/>
        <v>1.811285929680051E-2</v>
      </c>
      <c r="F711" s="18">
        <f t="shared" ca="1" si="63"/>
        <v>0</v>
      </c>
      <c r="G711" s="101">
        <f t="shared" ca="1" si="64"/>
        <v>0.99981941666482221</v>
      </c>
      <c r="H711" s="106">
        <f t="shared" ca="1" si="65"/>
        <v>94.523906927478151</v>
      </c>
      <c r="I711"/>
    </row>
    <row r="712" spans="2:9" x14ac:dyDescent="0.25">
      <c r="B712" s="99">
        <f t="shared" si="62"/>
        <v>8.0022831050228324E-2</v>
      </c>
      <c r="C712" s="100">
        <f t="shared" ca="1" si="66"/>
        <v>0.77976892498554662</v>
      </c>
      <c r="D712" s="100">
        <f t="shared" ca="1" si="66"/>
        <v>0.14953229765524156</v>
      </c>
      <c r="E712" s="100">
        <f t="shared" ca="1" si="61"/>
        <v>0.40243018482813842</v>
      </c>
      <c r="F712" s="18">
        <f t="shared" ca="1" si="63"/>
        <v>0</v>
      </c>
      <c r="G712" s="101">
        <f t="shared" ca="1" si="64"/>
        <v>1.0024973725833057</v>
      </c>
      <c r="H712" s="106">
        <f t="shared" ca="1" si="65"/>
        <v>94.759968341105775</v>
      </c>
      <c r="I712"/>
    </row>
    <row r="713" spans="2:9" x14ac:dyDescent="0.25">
      <c r="B713" s="99">
        <f t="shared" si="62"/>
        <v>8.0136986301369881E-2</v>
      </c>
      <c r="C713" s="100">
        <f t="shared" ca="1" si="66"/>
        <v>0.85982719610910863</v>
      </c>
      <c r="D713" s="100">
        <f t="shared" ca="1" si="66"/>
        <v>0.47927869673003443</v>
      </c>
      <c r="E713" s="100">
        <f t="shared" ca="1" si="61"/>
        <v>5.1478557158152416E-2</v>
      </c>
      <c r="F713" s="18">
        <f t="shared" ca="1" si="63"/>
        <v>0</v>
      </c>
      <c r="G713" s="101">
        <f t="shared" ca="1" si="64"/>
        <v>1.0027546575290178</v>
      </c>
      <c r="H713" s="106">
        <f t="shared" ca="1" si="65"/>
        <v>95.020999601346091</v>
      </c>
      <c r="I713"/>
    </row>
    <row r="714" spans="2:9" x14ac:dyDescent="0.25">
      <c r="B714" s="99">
        <f t="shared" si="62"/>
        <v>8.0251141552511437E-2</v>
      </c>
      <c r="C714" s="100">
        <f t="shared" ca="1" si="66"/>
        <v>0.76453034125734121</v>
      </c>
      <c r="D714" s="100">
        <f t="shared" ca="1" si="66"/>
        <v>-0.68815552367595956</v>
      </c>
      <c r="E714" s="100">
        <f t="shared" ca="1" si="61"/>
        <v>8.1044426041325668E-3</v>
      </c>
      <c r="F714" s="18">
        <f t="shared" ca="1" si="63"/>
        <v>1</v>
      </c>
      <c r="G714" s="101">
        <f t="shared" ca="1" si="64"/>
        <v>0.98874610874908786</v>
      </c>
      <c r="H714" s="106">
        <f t="shared" ca="1" si="65"/>
        <v>93.951643605279571</v>
      </c>
      <c r="I714"/>
    </row>
    <row r="715" spans="2:9" x14ac:dyDescent="0.25">
      <c r="B715" s="99">
        <f t="shared" si="62"/>
        <v>8.0365296803652994E-2</v>
      </c>
      <c r="C715" s="100">
        <f t="shared" ca="1" si="66"/>
        <v>1.268372216145508</v>
      </c>
      <c r="D715" s="100">
        <f t="shared" ca="1" si="66"/>
        <v>-0.82164206105517223</v>
      </c>
      <c r="E715" s="100">
        <f t="shared" ca="1" si="61"/>
        <v>0.80180902125112419</v>
      </c>
      <c r="F715" s="18">
        <f t="shared" ca="1" si="63"/>
        <v>0</v>
      </c>
      <c r="G715" s="101">
        <f t="shared" ca="1" si="64"/>
        <v>1.0040686358447315</v>
      </c>
      <c r="H715" s="106">
        <f t="shared" ca="1" si="65"/>
        <v>94.333898630123457</v>
      </c>
      <c r="I715"/>
    </row>
    <row r="716" spans="2:9" x14ac:dyDescent="0.25">
      <c r="B716" s="99">
        <f t="shared" si="62"/>
        <v>8.0479452054794551E-2</v>
      </c>
      <c r="C716" s="100">
        <f t="shared" ca="1" si="66"/>
        <v>0.7412654667859897</v>
      </c>
      <c r="D716" s="100">
        <f t="shared" ca="1" si="66"/>
        <v>0.22759877538192086</v>
      </c>
      <c r="E716" s="100">
        <f t="shared" ref="E716:E779" ca="1" si="67">RAND()</f>
        <v>0.80762512378401619</v>
      </c>
      <c r="F716" s="18">
        <f t="shared" ca="1" si="63"/>
        <v>0</v>
      </c>
      <c r="G716" s="101">
        <f t="shared" ca="1" si="64"/>
        <v>1.0023736567219397</v>
      </c>
      <c r="H716" s="106">
        <f t="shared" ca="1" si="65"/>
        <v>94.557814922713632</v>
      </c>
      <c r="I716"/>
    </row>
    <row r="717" spans="2:9" x14ac:dyDescent="0.25">
      <c r="B717" s="99">
        <f t="shared" ref="B717:B780" si="68">B716+$C$6</f>
        <v>8.0593607305936107E-2</v>
      </c>
      <c r="C717" s="100">
        <f t="shared" ca="1" si="66"/>
        <v>1.3185376701585483</v>
      </c>
      <c r="D717" s="100">
        <f t="shared" ca="1" si="66"/>
        <v>-0.36483697840594687</v>
      </c>
      <c r="E717" s="100">
        <f t="shared" ca="1" si="67"/>
        <v>0.36468378036942739</v>
      </c>
      <c r="F717" s="18">
        <f t="shared" ref="F717:F780" ca="1" si="69">IF($F$3*$C$6&gt;E717,1,0)</f>
        <v>0</v>
      </c>
      <c r="G717" s="101">
        <f t="shared" ref="G717:G780" ca="1" si="70">EXP(($F$6-0.5*$C$5^2-$F$3*$F$4)*$C$6+($C$5*C717*$C$6^0.5)+($F$4+$F$5*D717)*F717)</f>
        <v>1.0042300985656172</v>
      </c>
      <c r="H717" s="106">
        <f t="shared" ref="H717:H780" ca="1" si="71">G717*H716</f>
        <v>94.957803799986095</v>
      </c>
      <c r="I717"/>
    </row>
    <row r="718" spans="2:9" x14ac:dyDescent="0.25">
      <c r="B718" s="99">
        <f t="shared" si="68"/>
        <v>8.0707762557077664E-2</v>
      </c>
      <c r="C718" s="100">
        <f t="shared" ca="1" si="66"/>
        <v>2.2146195988170803</v>
      </c>
      <c r="D718" s="100">
        <f t="shared" ca="1" si="66"/>
        <v>0.46010882215341553</v>
      </c>
      <c r="E718" s="100">
        <f t="shared" ca="1" si="67"/>
        <v>0.78970522462891868</v>
      </c>
      <c r="F718" s="18">
        <f t="shared" ca="1" si="69"/>
        <v>0</v>
      </c>
      <c r="G718" s="101">
        <f t="shared" ca="1" si="70"/>
        <v>1.0071186093758466</v>
      </c>
      <c r="H718" s="106">
        <f t="shared" ca="1" si="71"/>
        <v>95.633771312426475</v>
      </c>
      <c r="I718"/>
    </row>
    <row r="719" spans="2:9" x14ac:dyDescent="0.25">
      <c r="B719" s="99">
        <f t="shared" si="68"/>
        <v>8.0821917808219221E-2</v>
      </c>
      <c r="C719" s="100">
        <f t="shared" ca="1" si="66"/>
        <v>0.9323412086814642</v>
      </c>
      <c r="D719" s="100">
        <f t="shared" ca="1" si="66"/>
        <v>0.99665385278058238</v>
      </c>
      <c r="E719" s="100">
        <f t="shared" ca="1" si="67"/>
        <v>9.1515658268829903E-2</v>
      </c>
      <c r="F719" s="18">
        <f t="shared" ca="1" si="69"/>
        <v>0</v>
      </c>
      <c r="G719" s="101">
        <f t="shared" ca="1" si="70"/>
        <v>1.0029877543225347</v>
      </c>
      <c r="H719" s="106">
        <f t="shared" ca="1" si="71"/>
        <v>95.91950152604548</v>
      </c>
      <c r="I719"/>
    </row>
    <row r="720" spans="2:9" x14ac:dyDescent="0.25">
      <c r="B720" s="99">
        <f t="shared" si="68"/>
        <v>8.0936073059360777E-2</v>
      </c>
      <c r="C720" s="100">
        <f t="shared" ca="1" si="66"/>
        <v>1.4709485185449012</v>
      </c>
      <c r="D720" s="100">
        <f t="shared" ca="1" si="66"/>
        <v>-0.43790578274638392</v>
      </c>
      <c r="E720" s="100">
        <f t="shared" ca="1" si="67"/>
        <v>0.28424937308210585</v>
      </c>
      <c r="F720" s="18">
        <f t="shared" ca="1" si="69"/>
        <v>0</v>
      </c>
      <c r="G720" s="101">
        <f t="shared" ca="1" si="70"/>
        <v>1.0047208079931751</v>
      </c>
      <c r="H720" s="106">
        <f t="shared" ca="1" si="71"/>
        <v>96.372319075551005</v>
      </c>
      <c r="I720"/>
    </row>
    <row r="721" spans="2:9" x14ac:dyDescent="0.25">
      <c r="B721" s="99">
        <f t="shared" si="68"/>
        <v>8.1050228310502334E-2</v>
      </c>
      <c r="C721" s="100">
        <f t="shared" ca="1" si="66"/>
        <v>0.89633203970151953</v>
      </c>
      <c r="D721" s="100">
        <f t="shared" ca="1" si="66"/>
        <v>1.7223464965354651</v>
      </c>
      <c r="E721" s="100">
        <f t="shared" ca="1" si="67"/>
        <v>0.78868934123367396</v>
      </c>
      <c r="F721" s="18">
        <f t="shared" ca="1" si="69"/>
        <v>0</v>
      </c>
      <c r="G721" s="101">
        <f t="shared" ca="1" si="70"/>
        <v>1.0028719958285013</v>
      </c>
      <c r="H721" s="106">
        <f t="shared" ca="1" si="71"/>
        <v>96.649099973918979</v>
      </c>
      <c r="I721"/>
    </row>
    <row r="722" spans="2:9" x14ac:dyDescent="0.25">
      <c r="B722" s="99">
        <f t="shared" si="68"/>
        <v>8.1164383561643891E-2</v>
      </c>
      <c r="C722" s="100">
        <f t="shared" ca="1" si="66"/>
        <v>-1.4138595361146145</v>
      </c>
      <c r="D722" s="100">
        <f t="shared" ca="1" si="66"/>
        <v>-1.0680673767637927</v>
      </c>
      <c r="E722" s="100">
        <f t="shared" ca="1" si="67"/>
        <v>0.11064083448169781</v>
      </c>
      <c r="F722" s="18">
        <f t="shared" ca="1" si="69"/>
        <v>0</v>
      </c>
      <c r="G722" s="101">
        <f t="shared" ca="1" si="70"/>
        <v>0.99547329021149988</v>
      </c>
      <c r="H722" s="106">
        <f t="shared" ca="1" si="71"/>
        <v>96.21159754701732</v>
      </c>
      <c r="I722"/>
    </row>
    <row r="723" spans="2:9" x14ac:dyDescent="0.25">
      <c r="B723" s="99">
        <f t="shared" si="68"/>
        <v>8.1278538812785447E-2</v>
      </c>
      <c r="C723" s="100">
        <f t="shared" ca="1" si="66"/>
        <v>1.1167935554112773</v>
      </c>
      <c r="D723" s="100">
        <f t="shared" ca="1" si="66"/>
        <v>-0.1697389961918816</v>
      </c>
      <c r="E723" s="100">
        <f t="shared" ca="1" si="67"/>
        <v>0.85326009315812268</v>
      </c>
      <c r="F723" s="18">
        <f t="shared" ca="1" si="69"/>
        <v>0</v>
      </c>
      <c r="G723" s="101">
        <f t="shared" ca="1" si="70"/>
        <v>1.0035809219030032</v>
      </c>
      <c r="H723" s="106">
        <f t="shared" ca="1" si="71"/>
        <v>96.556123763996368</v>
      </c>
      <c r="I723"/>
    </row>
    <row r="724" spans="2:9" x14ac:dyDescent="0.25">
      <c r="B724" s="99">
        <f t="shared" si="68"/>
        <v>8.1392694063927004E-2</v>
      </c>
      <c r="C724" s="100">
        <f t="shared" ca="1" si="66"/>
        <v>-1.2338091437413823</v>
      </c>
      <c r="D724" s="100">
        <f t="shared" ca="1" si="66"/>
        <v>-1.0998701327480376</v>
      </c>
      <c r="E724" s="100">
        <f t="shared" ca="1" si="67"/>
        <v>0.86423547821879554</v>
      </c>
      <c r="F724" s="18">
        <f t="shared" ca="1" si="69"/>
        <v>0</v>
      </c>
      <c r="G724" s="101">
        <f t="shared" ca="1" si="70"/>
        <v>0.99604795979466099</v>
      </c>
      <c r="H724" s="106">
        <f t="shared" ca="1" si="71"/>
        <v>96.174530080809362</v>
      </c>
      <c r="I724"/>
    </row>
    <row r="725" spans="2:9" x14ac:dyDescent="0.25">
      <c r="B725" s="99">
        <f t="shared" si="68"/>
        <v>8.1506849315068561E-2</v>
      </c>
      <c r="C725" s="100">
        <f t="shared" ca="1" si="66"/>
        <v>-0.38738335206289776</v>
      </c>
      <c r="D725" s="100">
        <f t="shared" ca="1" si="66"/>
        <v>-1.5576097212033346</v>
      </c>
      <c r="E725" s="100">
        <f t="shared" ca="1" si="67"/>
        <v>0.1608692913185758</v>
      </c>
      <c r="F725" s="18">
        <f t="shared" ca="1" si="69"/>
        <v>0</v>
      </c>
      <c r="G725" s="101">
        <f t="shared" ca="1" si="70"/>
        <v>0.99875395862909078</v>
      </c>
      <c r="H725" s="106">
        <f t="shared" ca="1" si="71"/>
        <v>96.054692637500921</v>
      </c>
      <c r="I725"/>
    </row>
    <row r="726" spans="2:9" x14ac:dyDescent="0.25">
      <c r="B726" s="99">
        <f t="shared" si="68"/>
        <v>8.1621004566210117E-2</v>
      </c>
      <c r="C726" s="100">
        <f t="shared" ca="1" si="66"/>
        <v>0.29177726901252754</v>
      </c>
      <c r="D726" s="100">
        <f t="shared" ca="1" si="66"/>
        <v>1.1868087312905118</v>
      </c>
      <c r="E726" s="100">
        <f t="shared" ca="1" si="67"/>
        <v>0.75492698392840563</v>
      </c>
      <c r="F726" s="18">
        <f t="shared" ca="1" si="69"/>
        <v>0</v>
      </c>
      <c r="G726" s="101">
        <f t="shared" ca="1" si="70"/>
        <v>1.0009305304848575</v>
      </c>
      <c r="H726" s="106">
        <f t="shared" ca="1" si="71"/>
        <v>96.144074457213733</v>
      </c>
      <c r="I726"/>
    </row>
    <row r="727" spans="2:9" x14ac:dyDescent="0.25">
      <c r="B727" s="99">
        <f t="shared" si="68"/>
        <v>8.1735159817351674E-2</v>
      </c>
      <c r="C727" s="100">
        <f t="shared" ca="1" si="66"/>
        <v>-0.40870418160920963</v>
      </c>
      <c r="D727" s="100">
        <f t="shared" ca="1" si="66"/>
        <v>1.2113196135032922</v>
      </c>
      <c r="E727" s="100">
        <f t="shared" ca="1" si="67"/>
        <v>0.55365069183506854</v>
      </c>
      <c r="F727" s="18">
        <f t="shared" ca="1" si="69"/>
        <v>0</v>
      </c>
      <c r="G727" s="101">
        <f t="shared" ca="1" si="70"/>
        <v>0.99868570637895571</v>
      </c>
      <c r="H727" s="106">
        <f t="shared" ca="1" si="71"/>
        <v>96.017712913453408</v>
      </c>
      <c r="I727"/>
    </row>
    <row r="728" spans="2:9" x14ac:dyDescent="0.25">
      <c r="B728" s="99">
        <f t="shared" si="68"/>
        <v>8.1849315068493231E-2</v>
      </c>
      <c r="C728" s="100">
        <f t="shared" ca="1" si="66"/>
        <v>-1.3631597539642826</v>
      </c>
      <c r="D728" s="100">
        <f t="shared" ca="1" si="66"/>
        <v>1.3032399692747276</v>
      </c>
      <c r="E728" s="100">
        <f t="shared" ca="1" si="67"/>
        <v>0.9753721669126687</v>
      </c>
      <c r="F728" s="18">
        <f t="shared" ca="1" si="69"/>
        <v>0</v>
      </c>
      <c r="G728" s="101">
        <f t="shared" ca="1" si="70"/>
        <v>0.995635075935004</v>
      </c>
      <c r="H728" s="106">
        <f t="shared" ca="1" si="71"/>
        <v>95.598602887691598</v>
      </c>
      <c r="I728"/>
    </row>
    <row r="729" spans="2:9" x14ac:dyDescent="0.25">
      <c r="B729" s="99">
        <f t="shared" si="68"/>
        <v>8.1963470319634787E-2</v>
      </c>
      <c r="C729" s="100">
        <f t="shared" ca="1" si="66"/>
        <v>-0.69745055952807888</v>
      </c>
      <c r="D729" s="100">
        <f t="shared" ca="1" si="66"/>
        <v>-0.35992115954286419</v>
      </c>
      <c r="E729" s="100">
        <f t="shared" ca="1" si="67"/>
        <v>0.39770645444360886</v>
      </c>
      <c r="F729" s="18">
        <f t="shared" ca="1" si="69"/>
        <v>0</v>
      </c>
      <c r="G729" s="101">
        <f t="shared" ca="1" si="70"/>
        <v>0.99776183051325351</v>
      </c>
      <c r="H729" s="106">
        <f t="shared" ca="1" si="71"/>
        <v>95.384637011732778</v>
      </c>
      <c r="I729"/>
    </row>
    <row r="730" spans="2:9" x14ac:dyDescent="0.25">
      <c r="B730" s="99">
        <f t="shared" si="68"/>
        <v>8.2077625570776344E-2</v>
      </c>
      <c r="C730" s="100">
        <f t="shared" ca="1" si="66"/>
        <v>1.5710384104750119</v>
      </c>
      <c r="D730" s="100">
        <f t="shared" ca="1" si="66"/>
        <v>0.65048880060203373</v>
      </c>
      <c r="E730" s="100">
        <f t="shared" ca="1" si="67"/>
        <v>0.45494668905615843</v>
      </c>
      <c r="F730" s="18">
        <f t="shared" ca="1" si="69"/>
        <v>0</v>
      </c>
      <c r="G730" s="101">
        <f t="shared" ca="1" si="70"/>
        <v>1.0050431927398349</v>
      </c>
      <c r="H730" s="106">
        <f t="shared" ca="1" si="71"/>
        <v>95.865680120602136</v>
      </c>
      <c r="I730"/>
    </row>
    <row r="731" spans="2:9" x14ac:dyDescent="0.25">
      <c r="B731" s="99">
        <f t="shared" si="68"/>
        <v>8.2191780821917901E-2</v>
      </c>
      <c r="C731" s="100">
        <f t="shared" ca="1" si="66"/>
        <v>0.62694539337826427</v>
      </c>
      <c r="D731" s="100">
        <f t="shared" ca="1" si="66"/>
        <v>-0.72467173595214263</v>
      </c>
      <c r="E731" s="100">
        <f t="shared" ca="1" si="67"/>
        <v>0.53036662115338484</v>
      </c>
      <c r="F731" s="18">
        <f t="shared" ca="1" si="69"/>
        <v>0</v>
      </c>
      <c r="G731" s="101">
        <f t="shared" ca="1" si="70"/>
        <v>1.0020064236599482</v>
      </c>
      <c r="H731" s="106">
        <f t="shared" ca="1" si="71"/>
        <v>96.058027289373143</v>
      </c>
      <c r="I731"/>
    </row>
    <row r="732" spans="2:9" x14ac:dyDescent="0.25">
      <c r="B732" s="99">
        <f t="shared" si="68"/>
        <v>8.2305936073059457E-2</v>
      </c>
      <c r="C732" s="100">
        <f t="shared" ca="1" si="66"/>
        <v>1.7248157746507786</v>
      </c>
      <c r="D732" s="100">
        <f t="shared" ca="1" si="66"/>
        <v>1.9759136193897575</v>
      </c>
      <c r="E732" s="100">
        <f t="shared" ca="1" si="67"/>
        <v>0.69743644492222145</v>
      </c>
      <c r="F732" s="18">
        <f t="shared" ca="1" si="69"/>
        <v>0</v>
      </c>
      <c r="G732" s="101">
        <f t="shared" ca="1" si="70"/>
        <v>1.0055387038284056</v>
      </c>
      <c r="H732" s="106">
        <f t="shared" ca="1" si="71"/>
        <v>96.59006425286988</v>
      </c>
      <c r="I732"/>
    </row>
    <row r="733" spans="2:9" x14ac:dyDescent="0.25">
      <c r="B733" s="99">
        <f t="shared" si="68"/>
        <v>8.2420091324201014E-2</v>
      </c>
      <c r="C733" s="100">
        <f t="shared" ca="1" si="66"/>
        <v>0.46039076551096514</v>
      </c>
      <c r="D733" s="100">
        <f t="shared" ca="1" si="66"/>
        <v>0.76817514127469622</v>
      </c>
      <c r="E733" s="100">
        <f t="shared" ca="1" si="67"/>
        <v>0.88735835379702888</v>
      </c>
      <c r="F733" s="18">
        <f t="shared" ca="1" si="69"/>
        <v>0</v>
      </c>
      <c r="G733" s="101">
        <f t="shared" ca="1" si="70"/>
        <v>1.0014716370914771</v>
      </c>
      <c r="H733" s="106">
        <f t="shared" ca="1" si="71"/>
        <v>96.732209774092567</v>
      </c>
      <c r="I733"/>
    </row>
    <row r="734" spans="2:9" x14ac:dyDescent="0.25">
      <c r="B734" s="99">
        <f t="shared" si="68"/>
        <v>8.2534246575342571E-2</v>
      </c>
      <c r="C734" s="100">
        <f t="shared" ca="1" si="66"/>
        <v>-0.58786781664821319</v>
      </c>
      <c r="D734" s="100">
        <f t="shared" ca="1" si="66"/>
        <v>-1.6962076188065112E-3</v>
      </c>
      <c r="E734" s="100">
        <f t="shared" ca="1" si="67"/>
        <v>6.6435806423362997E-2</v>
      </c>
      <c r="F734" s="18">
        <f t="shared" ca="1" si="69"/>
        <v>0</v>
      </c>
      <c r="G734" s="101">
        <f t="shared" ca="1" si="70"/>
        <v>0.99811235190599334</v>
      </c>
      <c r="H734" s="106">
        <f t="shared" ca="1" si="71"/>
        <v>96.549613402683448</v>
      </c>
      <c r="I734"/>
    </row>
    <row r="735" spans="2:9" x14ac:dyDescent="0.25">
      <c r="B735" s="99">
        <f t="shared" si="68"/>
        <v>8.2648401826484127E-2</v>
      </c>
      <c r="C735" s="100">
        <f t="shared" ca="1" si="66"/>
        <v>0.52371888159541413</v>
      </c>
      <c r="D735" s="100">
        <f t="shared" ca="1" si="66"/>
        <v>0.20718516680062748</v>
      </c>
      <c r="E735" s="100">
        <f t="shared" ca="1" si="67"/>
        <v>0.69250249298020972</v>
      </c>
      <c r="F735" s="18">
        <f t="shared" ca="1" si="69"/>
        <v>0</v>
      </c>
      <c r="G735" s="101">
        <f t="shared" ca="1" si="70"/>
        <v>1.0016749422989677</v>
      </c>
      <c r="H735" s="106">
        <f t="shared" ca="1" si="71"/>
        <v>96.711328434120574</v>
      </c>
      <c r="I735"/>
    </row>
    <row r="736" spans="2:9" x14ac:dyDescent="0.25">
      <c r="B736" s="99">
        <f t="shared" si="68"/>
        <v>8.2762557077625684E-2</v>
      </c>
      <c r="C736" s="100">
        <f t="shared" ref="C736:D799" ca="1" si="72">NORMINV(RAND(),0,1)</f>
        <v>2.7404212232795544E-2</v>
      </c>
      <c r="D736" s="100">
        <f t="shared" ca="1" si="72"/>
        <v>-1.4807937986915931</v>
      </c>
      <c r="E736" s="100">
        <f t="shared" ca="1" si="67"/>
        <v>0.10869447467962984</v>
      </c>
      <c r="F736" s="18">
        <f t="shared" ca="1" si="69"/>
        <v>0</v>
      </c>
      <c r="G736" s="101">
        <f t="shared" ca="1" si="70"/>
        <v>1.0000827052598475</v>
      </c>
      <c r="H736" s="106">
        <f t="shared" ca="1" si="71"/>
        <v>96.719326969668913</v>
      </c>
      <c r="I736"/>
    </row>
    <row r="737" spans="2:9" x14ac:dyDescent="0.25">
      <c r="B737" s="99">
        <f t="shared" si="68"/>
        <v>8.2876712328767241E-2</v>
      </c>
      <c r="C737" s="100">
        <f t="shared" ca="1" si="72"/>
        <v>0.48889887693803757</v>
      </c>
      <c r="D737" s="100">
        <f t="shared" ca="1" si="72"/>
        <v>0.18730702322500292</v>
      </c>
      <c r="E737" s="100">
        <f t="shared" ca="1" si="67"/>
        <v>0.3145605950996595</v>
      </c>
      <c r="F737" s="18">
        <f t="shared" ca="1" si="69"/>
        <v>0</v>
      </c>
      <c r="G737" s="101">
        <f t="shared" ca="1" si="70"/>
        <v>1.0015631529052229</v>
      </c>
      <c r="H737" s="106">
        <f t="shared" ca="1" si="71"/>
        <v>96.870514066612756</v>
      </c>
      <c r="I737"/>
    </row>
    <row r="738" spans="2:9" x14ac:dyDescent="0.25">
      <c r="B738" s="99">
        <f t="shared" si="68"/>
        <v>8.2990867579908797E-2</v>
      </c>
      <c r="C738" s="100">
        <f t="shared" ca="1" si="72"/>
        <v>0.79206074588000774</v>
      </c>
      <c r="D738" s="100">
        <f t="shared" ca="1" si="72"/>
        <v>1.4266288417275064</v>
      </c>
      <c r="E738" s="100">
        <f t="shared" ca="1" si="67"/>
        <v>0.53319175402930163</v>
      </c>
      <c r="F738" s="18">
        <f t="shared" ca="1" si="69"/>
        <v>0</v>
      </c>
      <c r="G738" s="101">
        <f t="shared" ca="1" si="70"/>
        <v>1.0025368707759434</v>
      </c>
      <c r="H738" s="106">
        <f t="shared" ca="1" si="71"/>
        <v>97.116262042798965</v>
      </c>
      <c r="I738"/>
    </row>
    <row r="739" spans="2:9" x14ac:dyDescent="0.25">
      <c r="B739" s="99">
        <f t="shared" si="68"/>
        <v>8.3105022831050354E-2</v>
      </c>
      <c r="C739" s="100">
        <f t="shared" ca="1" si="72"/>
        <v>0.79195160651579499</v>
      </c>
      <c r="D739" s="100">
        <f t="shared" ca="1" si="72"/>
        <v>0.27178316486242693</v>
      </c>
      <c r="E739" s="100">
        <f t="shared" ca="1" si="67"/>
        <v>0.59388804711102683</v>
      </c>
      <c r="F739" s="18">
        <f t="shared" ca="1" si="69"/>
        <v>0</v>
      </c>
      <c r="G739" s="101">
        <f t="shared" ca="1" si="70"/>
        <v>1.0025365200637231</v>
      </c>
      <c r="H739" s="106">
        <f t="shared" ca="1" si="71"/>
        <v>97.362599389984311</v>
      </c>
      <c r="I739"/>
    </row>
    <row r="740" spans="2:9" x14ac:dyDescent="0.25">
      <c r="B740" s="99">
        <f t="shared" si="68"/>
        <v>8.3219178082191911E-2</v>
      </c>
      <c r="C740" s="100">
        <f t="shared" ca="1" si="72"/>
        <v>-0.14245301827031653</v>
      </c>
      <c r="D740" s="100">
        <f t="shared" ca="1" si="72"/>
        <v>-9.7015799838118255E-2</v>
      </c>
      <c r="E740" s="100">
        <f t="shared" ca="1" si="67"/>
        <v>0.19657616113391985</v>
      </c>
      <c r="F740" s="18">
        <f t="shared" ca="1" si="69"/>
        <v>0</v>
      </c>
      <c r="G740" s="101">
        <f t="shared" ca="1" si="70"/>
        <v>0.99953836439604715</v>
      </c>
      <c r="H740" s="106">
        <f t="shared" ca="1" si="71"/>
        <v>97.317653347612492</v>
      </c>
      <c r="I740"/>
    </row>
    <row r="741" spans="2:9" x14ac:dyDescent="0.25">
      <c r="B741" s="99">
        <f t="shared" si="68"/>
        <v>8.3333333333333467E-2</v>
      </c>
      <c r="C741" s="100">
        <f t="shared" ca="1" si="72"/>
        <v>-0.18181594896304887</v>
      </c>
      <c r="D741" s="100">
        <f t="shared" ca="1" si="72"/>
        <v>-0.6443451638915576</v>
      </c>
      <c r="E741" s="100">
        <f t="shared" ca="1" si="67"/>
        <v>0.4896886298918528</v>
      </c>
      <c r="F741" s="18">
        <f t="shared" ca="1" si="69"/>
        <v>0</v>
      </c>
      <c r="G741" s="101">
        <f t="shared" ca="1" si="70"/>
        <v>0.99941226044386178</v>
      </c>
      <c r="H741" s="106">
        <f t="shared" ca="1" si="71"/>
        <v>97.260455913229549</v>
      </c>
      <c r="I741"/>
    </row>
    <row r="742" spans="2:9" x14ac:dyDescent="0.25">
      <c r="B742" s="99">
        <f t="shared" si="68"/>
        <v>8.3447488584475024E-2</v>
      </c>
      <c r="C742" s="100">
        <f t="shared" ca="1" si="72"/>
        <v>-0.72387365435133688</v>
      </c>
      <c r="D742" s="100">
        <f t="shared" ca="1" si="72"/>
        <v>1.5555906429653987</v>
      </c>
      <c r="E742" s="100">
        <f t="shared" ca="1" si="67"/>
        <v>0.90654887858601185</v>
      </c>
      <c r="F742" s="18">
        <f t="shared" ca="1" si="69"/>
        <v>0</v>
      </c>
      <c r="G742" s="101">
        <f t="shared" ca="1" si="70"/>
        <v>0.99767732960442435</v>
      </c>
      <c r="H742" s="106">
        <f t="shared" ca="1" si="71"/>
        <v>97.034551931619703</v>
      </c>
      <c r="I742"/>
    </row>
    <row r="743" spans="2:9" x14ac:dyDescent="0.25">
      <c r="B743" s="99">
        <f t="shared" si="68"/>
        <v>8.3561643835616581E-2</v>
      </c>
      <c r="C743" s="100">
        <f t="shared" ca="1" si="72"/>
        <v>-2.0226070773787796</v>
      </c>
      <c r="D743" s="100">
        <f t="shared" ca="1" si="72"/>
        <v>1.3968474377179518</v>
      </c>
      <c r="E743" s="100">
        <f t="shared" ca="1" si="67"/>
        <v>0.4524002896559054</v>
      </c>
      <c r="F743" s="18">
        <f t="shared" ca="1" si="69"/>
        <v>0</v>
      </c>
      <c r="G743" s="101">
        <f t="shared" ca="1" si="70"/>
        <v>0.99353279578239384</v>
      </c>
      <c r="H743" s="106">
        <f t="shared" ca="1" si="71"/>
        <v>96.407009668114014</v>
      </c>
      <c r="I743"/>
    </row>
    <row r="744" spans="2:9" x14ac:dyDescent="0.25">
      <c r="B744" s="99">
        <f t="shared" si="68"/>
        <v>8.3675799086758137E-2</v>
      </c>
      <c r="C744" s="100">
        <f t="shared" ca="1" si="72"/>
        <v>-0.76026481110602617</v>
      </c>
      <c r="D744" s="100">
        <f t="shared" ca="1" si="72"/>
        <v>0.45279875848791562</v>
      </c>
      <c r="E744" s="100">
        <f t="shared" ca="1" si="67"/>
        <v>0.98022708783296864</v>
      </c>
      <c r="F744" s="18">
        <f t="shared" ca="1" si="69"/>
        <v>0</v>
      </c>
      <c r="G744" s="101">
        <f t="shared" ca="1" si="70"/>
        <v>0.99756096260468019</v>
      </c>
      <c r="H744" s="106">
        <f t="shared" ca="1" si="71"/>
        <v>96.171869366362529</v>
      </c>
      <c r="I744"/>
    </row>
    <row r="745" spans="2:9" x14ac:dyDescent="0.25">
      <c r="B745" s="99">
        <f t="shared" si="68"/>
        <v>8.3789954337899694E-2</v>
      </c>
      <c r="C745" s="100">
        <f t="shared" ca="1" si="72"/>
        <v>-0.99855924418079667</v>
      </c>
      <c r="D745" s="100">
        <f t="shared" ca="1" si="72"/>
        <v>0.80183099271380343</v>
      </c>
      <c r="E745" s="100">
        <f t="shared" ca="1" si="67"/>
        <v>0.78535915088473018</v>
      </c>
      <c r="F745" s="18">
        <f t="shared" ca="1" si="69"/>
        <v>0</v>
      </c>
      <c r="G745" s="101">
        <f t="shared" ca="1" si="70"/>
        <v>0.99679931041300496</v>
      </c>
      <c r="H745" s="106">
        <f t="shared" ca="1" si="71"/>
        <v>95.864053065519769</v>
      </c>
      <c r="I745"/>
    </row>
    <row r="746" spans="2:9" x14ac:dyDescent="0.25">
      <c r="B746" s="99">
        <f t="shared" si="68"/>
        <v>8.3904109589041251E-2</v>
      </c>
      <c r="C746" s="100">
        <f t="shared" ca="1" si="72"/>
        <v>1.1991573956038337</v>
      </c>
      <c r="D746" s="100">
        <f t="shared" ca="1" si="72"/>
        <v>8.8641627371544018E-3</v>
      </c>
      <c r="E746" s="100">
        <f t="shared" ca="1" si="67"/>
        <v>0.44088663851997367</v>
      </c>
      <c r="F746" s="18">
        <f t="shared" ca="1" si="69"/>
        <v>0</v>
      </c>
      <c r="G746" s="101">
        <f t="shared" ca="1" si="70"/>
        <v>1.003845903378515</v>
      </c>
      <c r="H746" s="106">
        <f t="shared" ca="1" si="71"/>
        <v>96.232736951082586</v>
      </c>
      <c r="I746"/>
    </row>
    <row r="747" spans="2:9" x14ac:dyDescent="0.25">
      <c r="B747" s="99">
        <f t="shared" si="68"/>
        <v>8.4018264840182807E-2</v>
      </c>
      <c r="C747" s="100">
        <f t="shared" ca="1" si="72"/>
        <v>-0.4317837465350749</v>
      </c>
      <c r="D747" s="100">
        <f t="shared" ca="1" si="72"/>
        <v>-1.2444729691196699</v>
      </c>
      <c r="E747" s="100">
        <f t="shared" ca="1" si="67"/>
        <v>0.74673388041360633</v>
      </c>
      <c r="F747" s="18">
        <f t="shared" ca="1" si="69"/>
        <v>0</v>
      </c>
      <c r="G747" s="101">
        <f t="shared" ca="1" si="70"/>
        <v>0.99861182932140602</v>
      </c>
      <c r="H747" s="106">
        <f t="shared" ca="1" si="71"/>
        <v>96.099149487326244</v>
      </c>
      <c r="I747"/>
    </row>
    <row r="748" spans="2:9" x14ac:dyDescent="0.25">
      <c r="B748" s="99">
        <f t="shared" si="68"/>
        <v>8.4132420091324364E-2</v>
      </c>
      <c r="C748" s="100">
        <f t="shared" ca="1" si="72"/>
        <v>-2.1184041543165222</v>
      </c>
      <c r="D748" s="100">
        <f t="shared" ca="1" si="72"/>
        <v>1.08045469460194</v>
      </c>
      <c r="E748" s="100">
        <f t="shared" ca="1" si="67"/>
        <v>0.56706258245866259</v>
      </c>
      <c r="F748" s="18">
        <f t="shared" ca="1" si="69"/>
        <v>0</v>
      </c>
      <c r="G748" s="101">
        <f t="shared" ca="1" si="70"/>
        <v>0.99322776968979742</v>
      </c>
      <c r="H748" s="106">
        <f t="shared" ca="1" si="71"/>
        <v>95.448343914383486</v>
      </c>
      <c r="I748"/>
    </row>
    <row r="749" spans="2:9" x14ac:dyDescent="0.25">
      <c r="B749" s="99">
        <f t="shared" si="68"/>
        <v>8.4246575342465921E-2</v>
      </c>
      <c r="C749" s="100">
        <f t="shared" ca="1" si="72"/>
        <v>0.26291218091500923</v>
      </c>
      <c r="D749" s="100">
        <f t="shared" ca="1" si="72"/>
        <v>-1.5654086382710375</v>
      </c>
      <c r="E749" s="100">
        <f t="shared" ca="1" si="67"/>
        <v>0.13346968164453993</v>
      </c>
      <c r="F749" s="18">
        <f t="shared" ca="1" si="69"/>
        <v>0</v>
      </c>
      <c r="G749" s="101">
        <f t="shared" ca="1" si="70"/>
        <v>1.000837927297596</v>
      </c>
      <c r="H749" s="106">
        <f t="shared" ca="1" si="71"/>
        <v>95.528322687259674</v>
      </c>
      <c r="I749"/>
    </row>
    <row r="750" spans="2:9" x14ac:dyDescent="0.25">
      <c r="B750" s="99">
        <f t="shared" si="68"/>
        <v>8.4360730593607478E-2</v>
      </c>
      <c r="C750" s="100">
        <f t="shared" ca="1" si="72"/>
        <v>-3.8247662814683281E-2</v>
      </c>
      <c r="D750" s="100">
        <f t="shared" ca="1" si="72"/>
        <v>1.231803707923973</v>
      </c>
      <c r="E750" s="100">
        <f t="shared" ca="1" si="67"/>
        <v>0.61087387881143673</v>
      </c>
      <c r="F750" s="18">
        <f t="shared" ca="1" si="69"/>
        <v>0</v>
      </c>
      <c r="G750" s="101">
        <f t="shared" ca="1" si="70"/>
        <v>0.99987227579125948</v>
      </c>
      <c r="H750" s="106">
        <f t="shared" ca="1" si="71"/>
        <v>95.516121407832131</v>
      </c>
      <c r="I750"/>
    </row>
    <row r="751" spans="2:9" x14ac:dyDescent="0.25">
      <c r="B751" s="99">
        <f t="shared" si="68"/>
        <v>8.4474885844749034E-2</v>
      </c>
      <c r="C751" s="100">
        <f t="shared" ca="1" si="72"/>
        <v>-2.6030465960502625</v>
      </c>
      <c r="D751" s="100">
        <f t="shared" ca="1" si="72"/>
        <v>0.20578113435476553</v>
      </c>
      <c r="E751" s="100">
        <f t="shared" ca="1" si="67"/>
        <v>0.30875403908969279</v>
      </c>
      <c r="F751" s="18">
        <f t="shared" ca="1" si="69"/>
        <v>0</v>
      </c>
      <c r="G751" s="101">
        <f t="shared" ca="1" si="70"/>
        <v>0.99168606135376891</v>
      </c>
      <c r="H751" s="106">
        <f t="shared" ca="1" si="71"/>
        <v>94.722006234721448</v>
      </c>
      <c r="I751"/>
    </row>
    <row r="752" spans="2:9" x14ac:dyDescent="0.25">
      <c r="B752" s="99">
        <f t="shared" si="68"/>
        <v>8.4589041095890591E-2</v>
      </c>
      <c r="C752" s="100">
        <f t="shared" ca="1" si="72"/>
        <v>0.85558895079884678</v>
      </c>
      <c r="D752" s="100">
        <f t="shared" ca="1" si="72"/>
        <v>-0.8770894055487588</v>
      </c>
      <c r="E752" s="100">
        <f t="shared" ca="1" si="67"/>
        <v>0.35055425035251386</v>
      </c>
      <c r="F752" s="18">
        <f t="shared" ca="1" si="69"/>
        <v>0</v>
      </c>
      <c r="G752" s="101">
        <f t="shared" ca="1" si="70"/>
        <v>1.0027410353359991</v>
      </c>
      <c r="H752" s="106">
        <f t="shared" ca="1" si="71"/>
        <v>94.981642600907549</v>
      </c>
      <c r="I752"/>
    </row>
    <row r="753" spans="2:9" x14ac:dyDescent="0.25">
      <c r="B753" s="99">
        <f t="shared" si="68"/>
        <v>8.4703196347032148E-2</v>
      </c>
      <c r="C753" s="100">
        <f t="shared" ca="1" si="72"/>
        <v>1.0972325981128961</v>
      </c>
      <c r="D753" s="100">
        <f t="shared" ca="1" si="72"/>
        <v>1.3182352631702088</v>
      </c>
      <c r="E753" s="100">
        <f t="shared" ca="1" si="67"/>
        <v>0.86076698508043847</v>
      </c>
      <c r="F753" s="18">
        <f t="shared" ca="1" si="69"/>
        <v>0</v>
      </c>
      <c r="G753" s="101">
        <f t="shared" ca="1" si="70"/>
        <v>1.0035180005447992</v>
      </c>
      <c r="H753" s="106">
        <f t="shared" ca="1" si="71"/>
        <v>95.315788071323468</v>
      </c>
      <c r="I753"/>
    </row>
    <row r="754" spans="2:9" x14ac:dyDescent="0.25">
      <c r="B754" s="99">
        <f t="shared" si="68"/>
        <v>8.4817351598173704E-2</v>
      </c>
      <c r="C754" s="100">
        <f t="shared" ca="1" si="72"/>
        <v>-0.26273369257978629</v>
      </c>
      <c r="D754" s="100">
        <f t="shared" ca="1" si="72"/>
        <v>-1.7611091607250273</v>
      </c>
      <c r="E754" s="100">
        <f t="shared" ca="1" si="67"/>
        <v>0.31256006549922039</v>
      </c>
      <c r="F754" s="18">
        <f t="shared" ca="1" si="69"/>
        <v>0</v>
      </c>
      <c r="G754" s="101">
        <f t="shared" ca="1" si="70"/>
        <v>0.99915308054313934</v>
      </c>
      <c r="H754" s="106">
        <f t="shared" ca="1" si="71"/>
        <v>95.235063275859858</v>
      </c>
      <c r="I754"/>
    </row>
    <row r="755" spans="2:9" x14ac:dyDescent="0.25">
      <c r="B755" s="99">
        <f t="shared" si="68"/>
        <v>8.4931506849315261E-2</v>
      </c>
      <c r="C755" s="100">
        <f t="shared" ca="1" si="72"/>
        <v>3.3155629353132099E-2</v>
      </c>
      <c r="D755" s="100">
        <f t="shared" ca="1" si="72"/>
        <v>0.23404254534398206</v>
      </c>
      <c r="E755" s="100">
        <f t="shared" ca="1" si="67"/>
        <v>0.38755575307438228</v>
      </c>
      <c r="F755" s="18">
        <f t="shared" ca="1" si="69"/>
        <v>0</v>
      </c>
      <c r="G755" s="101">
        <f t="shared" ca="1" si="70"/>
        <v>1.0001011419937507</v>
      </c>
      <c r="H755" s="106">
        <f t="shared" ca="1" si="71"/>
        <v>95.244695540034556</v>
      </c>
      <c r="I755"/>
    </row>
    <row r="756" spans="2:9" x14ac:dyDescent="0.25">
      <c r="B756" s="99">
        <f t="shared" si="68"/>
        <v>8.5045662100456818E-2</v>
      </c>
      <c r="C756" s="100">
        <f t="shared" ca="1" si="72"/>
        <v>0.24577047952334397</v>
      </c>
      <c r="D756" s="100">
        <f t="shared" ca="1" si="72"/>
        <v>-1.7988668332691304</v>
      </c>
      <c r="E756" s="100">
        <f t="shared" ca="1" si="67"/>
        <v>0.962152723535729</v>
      </c>
      <c r="F756" s="18">
        <f t="shared" ca="1" si="69"/>
        <v>0</v>
      </c>
      <c r="G756" s="101">
        <f t="shared" ca="1" si="70"/>
        <v>1.0007829384078777</v>
      </c>
      <c r="H756" s="106">
        <f t="shared" ca="1" si="71"/>
        <v>95.31926627031946</v>
      </c>
      <c r="I756"/>
    </row>
    <row r="757" spans="2:9" x14ac:dyDescent="0.25">
      <c r="B757" s="99">
        <f t="shared" si="68"/>
        <v>8.5159817351598374E-2</v>
      </c>
      <c r="C757" s="100">
        <f t="shared" ca="1" si="72"/>
        <v>0.53240228226059116</v>
      </c>
      <c r="D757" s="100">
        <f t="shared" ca="1" si="72"/>
        <v>-0.93350536189973354</v>
      </c>
      <c r="E757" s="100">
        <f t="shared" ca="1" si="67"/>
        <v>0.63032132603835556</v>
      </c>
      <c r="F757" s="18">
        <f t="shared" ca="1" si="69"/>
        <v>0</v>
      </c>
      <c r="G757" s="101">
        <f t="shared" ca="1" si="70"/>
        <v>1.0017028222428759</v>
      </c>
      <c r="H757" s="106">
        <f t="shared" ca="1" si="71"/>
        <v>95.481578037099169</v>
      </c>
      <c r="I757"/>
    </row>
    <row r="758" spans="2:9" x14ac:dyDescent="0.25">
      <c r="B758" s="99">
        <f t="shared" si="68"/>
        <v>8.5273972602739931E-2</v>
      </c>
      <c r="C758" s="100">
        <f t="shared" ca="1" si="72"/>
        <v>-0.69964698923286051</v>
      </c>
      <c r="D758" s="100">
        <f t="shared" ca="1" si="72"/>
        <v>0.29652483135578223</v>
      </c>
      <c r="E758" s="100">
        <f t="shared" ca="1" si="67"/>
        <v>0.69529492404920079</v>
      </c>
      <c r="F758" s="18">
        <f t="shared" ca="1" si="69"/>
        <v>0</v>
      </c>
      <c r="G758" s="101">
        <f t="shared" ca="1" si="70"/>
        <v>0.99775480607066469</v>
      </c>
      <c r="H758" s="106">
        <f t="shared" ca="1" si="71"/>
        <v>95.267203377726915</v>
      </c>
      <c r="I758"/>
    </row>
    <row r="759" spans="2:9" x14ac:dyDescent="0.25">
      <c r="B759" s="99">
        <f t="shared" si="68"/>
        <v>8.5388127853881488E-2</v>
      </c>
      <c r="C759" s="100">
        <f t="shared" ca="1" si="72"/>
        <v>-0.41555040297680534</v>
      </c>
      <c r="D759" s="100">
        <f t="shared" ca="1" si="72"/>
        <v>-0.66950406107935123</v>
      </c>
      <c r="E759" s="100">
        <f t="shared" ca="1" si="67"/>
        <v>4.439779519845799E-2</v>
      </c>
      <c r="F759" s="18">
        <f t="shared" ca="1" si="69"/>
        <v>0</v>
      </c>
      <c r="G759" s="101">
        <f t="shared" ca="1" si="70"/>
        <v>0.99866379124103166</v>
      </c>
      <c r="H759" s="106">
        <f t="shared" ca="1" si="71"/>
        <v>95.139906506131183</v>
      </c>
      <c r="I759"/>
    </row>
    <row r="760" spans="2:9" x14ac:dyDescent="0.25">
      <c r="B760" s="99">
        <f t="shared" si="68"/>
        <v>8.5502283105023044E-2</v>
      </c>
      <c r="C760" s="100">
        <f t="shared" ca="1" si="72"/>
        <v>-0.10328449207008816</v>
      </c>
      <c r="D760" s="100">
        <f t="shared" ca="1" si="72"/>
        <v>0.71153522185340989</v>
      </c>
      <c r="E760" s="100">
        <f t="shared" ca="1" si="67"/>
        <v>0.11822905435243936</v>
      </c>
      <c r="F760" s="18">
        <f t="shared" ca="1" si="69"/>
        <v>0</v>
      </c>
      <c r="G760" s="101">
        <f t="shared" ca="1" si="70"/>
        <v>0.99966386134359053</v>
      </c>
      <c r="H760" s="106">
        <f t="shared" ca="1" si="71"/>
        <v>95.107926305787288</v>
      </c>
      <c r="I760"/>
    </row>
    <row r="761" spans="2:9" x14ac:dyDescent="0.25">
      <c r="B761" s="99">
        <f t="shared" si="68"/>
        <v>8.5616438356164601E-2</v>
      </c>
      <c r="C761" s="100">
        <f t="shared" ca="1" si="72"/>
        <v>-1.1249358067288995</v>
      </c>
      <c r="D761" s="100">
        <f t="shared" ca="1" si="72"/>
        <v>1.8283344616065733</v>
      </c>
      <c r="E761" s="100">
        <f t="shared" ca="1" si="67"/>
        <v>0.75626184113439088</v>
      </c>
      <c r="F761" s="18">
        <f t="shared" ca="1" si="69"/>
        <v>0</v>
      </c>
      <c r="G761" s="101">
        <f t="shared" ca="1" si="70"/>
        <v>0.99639561342341676</v>
      </c>
      <c r="H761" s="106">
        <f t="shared" ca="1" si="71"/>
        <v>94.765120572884044</v>
      </c>
      <c r="I761"/>
    </row>
    <row r="762" spans="2:9" x14ac:dyDescent="0.25">
      <c r="B762" s="99">
        <f t="shared" si="68"/>
        <v>8.5730593607306158E-2</v>
      </c>
      <c r="C762" s="100">
        <f t="shared" ca="1" si="72"/>
        <v>0.21394271243480034</v>
      </c>
      <c r="D762" s="100">
        <f t="shared" ca="1" si="72"/>
        <v>0.23092752599040978</v>
      </c>
      <c r="E762" s="100">
        <f t="shared" ca="1" si="67"/>
        <v>0.50788300386983387</v>
      </c>
      <c r="F762" s="18">
        <f t="shared" ca="1" si="69"/>
        <v>0</v>
      </c>
      <c r="G762" s="101">
        <f t="shared" ca="1" si="70"/>
        <v>1.0006808460784784</v>
      </c>
      <c r="H762" s="106">
        <f t="shared" ca="1" si="71"/>
        <v>94.829641033602627</v>
      </c>
      <c r="I762"/>
    </row>
    <row r="763" spans="2:9" x14ac:dyDescent="0.25">
      <c r="B763" s="99">
        <f t="shared" si="68"/>
        <v>8.5844748858447714E-2</v>
      </c>
      <c r="C763" s="100">
        <f t="shared" ca="1" si="72"/>
        <v>0.3560876393748913</v>
      </c>
      <c r="D763" s="100">
        <f t="shared" ca="1" si="72"/>
        <v>1.5006025932962075</v>
      </c>
      <c r="E763" s="100">
        <f t="shared" ca="1" si="67"/>
        <v>0.86481757226392109</v>
      </c>
      <c r="F763" s="18">
        <f t="shared" ca="1" si="69"/>
        <v>0</v>
      </c>
      <c r="G763" s="101">
        <f t="shared" ca="1" si="70"/>
        <v>1.0011368778420173</v>
      </c>
      <c r="H763" s="106">
        <f t="shared" ca="1" si="71"/>
        <v>94.937450751260187</v>
      </c>
      <c r="I763"/>
    </row>
    <row r="764" spans="2:9" x14ac:dyDescent="0.25">
      <c r="B764" s="99">
        <f t="shared" si="68"/>
        <v>8.5958904109589271E-2</v>
      </c>
      <c r="C764" s="100">
        <f t="shared" ca="1" si="72"/>
        <v>0.96102667157538235</v>
      </c>
      <c r="D764" s="100">
        <f t="shared" ca="1" si="72"/>
        <v>0.34716663321887609</v>
      </c>
      <c r="E764" s="100">
        <f t="shared" ca="1" si="67"/>
        <v>7.681781746305294E-2</v>
      </c>
      <c r="F764" s="18">
        <f t="shared" ca="1" si="69"/>
        <v>0</v>
      </c>
      <c r="G764" s="101">
        <f t="shared" ca="1" si="70"/>
        <v>1.003079978897129</v>
      </c>
      <c r="H764" s="106">
        <f t="shared" ca="1" si="71"/>
        <v>95.229856096121281</v>
      </c>
      <c r="I764"/>
    </row>
    <row r="765" spans="2:9" x14ac:dyDescent="0.25">
      <c r="B765" s="99">
        <f t="shared" si="68"/>
        <v>8.6073059360730828E-2</v>
      </c>
      <c r="C765" s="100">
        <f t="shared" ca="1" si="72"/>
        <v>-0.84461134974844754</v>
      </c>
      <c r="D765" s="100">
        <f t="shared" ca="1" si="72"/>
        <v>-0.84834482549922541</v>
      </c>
      <c r="E765" s="100">
        <f t="shared" ca="1" si="67"/>
        <v>0.97501480535775054</v>
      </c>
      <c r="F765" s="18">
        <f t="shared" ca="1" si="69"/>
        <v>0</v>
      </c>
      <c r="G765" s="101">
        <f t="shared" ca="1" si="70"/>
        <v>0.9972913021847678</v>
      </c>
      <c r="H765" s="106">
        <f t="shared" ca="1" si="71"/>
        <v>94.971907192968843</v>
      </c>
      <c r="I765"/>
    </row>
    <row r="766" spans="2:9" x14ac:dyDescent="0.25">
      <c r="B766" s="99">
        <f t="shared" si="68"/>
        <v>8.6187214611872384E-2</v>
      </c>
      <c r="C766" s="100">
        <f t="shared" ca="1" si="72"/>
        <v>0.25096596800722182</v>
      </c>
      <c r="D766" s="100">
        <f t="shared" ca="1" si="72"/>
        <v>0.74510126069071703</v>
      </c>
      <c r="E766" s="100">
        <f t="shared" ca="1" si="67"/>
        <v>0.99164930625292591</v>
      </c>
      <c r="F766" s="18">
        <f t="shared" ca="1" si="69"/>
        <v>0</v>
      </c>
      <c r="G766" s="101">
        <f t="shared" ca="1" si="70"/>
        <v>1.0007996047041205</v>
      </c>
      <c r="H766" s="106">
        <f t="shared" ca="1" si="71"/>
        <v>95.047847176719642</v>
      </c>
      <c r="I766"/>
    </row>
    <row r="767" spans="2:9" x14ac:dyDescent="0.25">
      <c r="B767" s="99">
        <f t="shared" si="68"/>
        <v>8.6301369863013941E-2</v>
      </c>
      <c r="C767" s="100">
        <f t="shared" ca="1" si="72"/>
        <v>0.15344312487286516</v>
      </c>
      <c r="D767" s="100">
        <f t="shared" ca="1" si="72"/>
        <v>0.12717691788566299</v>
      </c>
      <c r="E767" s="100">
        <f t="shared" ca="1" si="67"/>
        <v>0.6546571380288464</v>
      </c>
      <c r="F767" s="18">
        <f t="shared" ca="1" si="69"/>
        <v>0</v>
      </c>
      <c r="G767" s="101">
        <f t="shared" ca="1" si="70"/>
        <v>1.0004868133037406</v>
      </c>
      <c r="H767" s="106">
        <f t="shared" ca="1" si="71"/>
        <v>95.094117733217175</v>
      </c>
      <c r="I767"/>
    </row>
    <row r="768" spans="2:9" x14ac:dyDescent="0.25">
      <c r="B768" s="99">
        <f t="shared" si="68"/>
        <v>8.6415525114155498E-2</v>
      </c>
      <c r="C768" s="100">
        <f t="shared" ca="1" si="72"/>
        <v>0.57295210353913717</v>
      </c>
      <c r="D768" s="100">
        <f t="shared" ca="1" si="72"/>
        <v>0.10708959052863065</v>
      </c>
      <c r="E768" s="100">
        <f t="shared" ca="1" si="67"/>
        <v>0.48858055680549128</v>
      </c>
      <c r="F768" s="18">
        <f t="shared" ca="1" si="69"/>
        <v>0</v>
      </c>
      <c r="G768" s="101">
        <f t="shared" ca="1" si="70"/>
        <v>1.0018330265249731</v>
      </c>
      <c r="H768" s="106">
        <f t="shared" ca="1" si="71"/>
        <v>95.268427773391082</v>
      </c>
      <c r="I768"/>
    </row>
    <row r="769" spans="2:9" x14ac:dyDescent="0.25">
      <c r="B769" s="99">
        <f t="shared" si="68"/>
        <v>8.6529680365297054E-2</v>
      </c>
      <c r="C769" s="100">
        <f t="shared" ca="1" si="72"/>
        <v>0.7585504135931842</v>
      </c>
      <c r="D769" s="100">
        <f t="shared" ca="1" si="72"/>
        <v>0.56487351685063913</v>
      </c>
      <c r="E769" s="100">
        <f t="shared" ca="1" si="67"/>
        <v>0.62076217639445286</v>
      </c>
      <c r="F769" s="18">
        <f t="shared" ca="1" si="69"/>
        <v>0</v>
      </c>
      <c r="G769" s="101">
        <f t="shared" ca="1" si="70"/>
        <v>1.002429193275385</v>
      </c>
      <c r="H769" s="106">
        <f t="shared" ca="1" si="71"/>
        <v>95.499853197494716</v>
      </c>
      <c r="I769"/>
    </row>
    <row r="770" spans="2:9" x14ac:dyDescent="0.25">
      <c r="B770" s="99">
        <f t="shared" si="68"/>
        <v>8.6643835616438611E-2</v>
      </c>
      <c r="C770" s="100">
        <f t="shared" ca="1" si="72"/>
        <v>-0.7118944722606102</v>
      </c>
      <c r="D770" s="100">
        <f t="shared" ca="1" si="72"/>
        <v>-0.79857727541821077</v>
      </c>
      <c r="E770" s="100">
        <f t="shared" ca="1" si="67"/>
        <v>0.88988541009853916</v>
      </c>
      <c r="F770" s="18">
        <f t="shared" ca="1" si="69"/>
        <v>0</v>
      </c>
      <c r="G770" s="101">
        <f t="shared" ca="1" si="70"/>
        <v>0.99771563807465935</v>
      </c>
      <c r="H770" s="106">
        <f t="shared" ca="1" si="71"/>
        <v>95.281696968974742</v>
      </c>
      <c r="I770"/>
    </row>
    <row r="771" spans="2:9" x14ac:dyDescent="0.25">
      <c r="B771" s="99">
        <f t="shared" si="68"/>
        <v>8.6757990867580168E-2</v>
      </c>
      <c r="C771" s="100">
        <f t="shared" ca="1" si="72"/>
        <v>-0.2324838987988187</v>
      </c>
      <c r="D771" s="100">
        <f t="shared" ca="1" si="72"/>
        <v>2.0020888769067824</v>
      </c>
      <c r="E771" s="100">
        <f t="shared" ca="1" si="67"/>
        <v>0.8870814517908796</v>
      </c>
      <c r="F771" s="18">
        <f t="shared" ca="1" si="69"/>
        <v>0</v>
      </c>
      <c r="G771" s="101">
        <f t="shared" ca="1" si="70"/>
        <v>0.99924996290246038</v>
      </c>
      <c r="H771" s="106">
        <f t="shared" ca="1" si="71"/>
        <v>95.210232161531479</v>
      </c>
      <c r="I771"/>
    </row>
    <row r="772" spans="2:9" x14ac:dyDescent="0.25">
      <c r="B772" s="99">
        <f t="shared" si="68"/>
        <v>8.6872146118721724E-2</v>
      </c>
      <c r="C772" s="100">
        <f t="shared" ca="1" si="72"/>
        <v>-1.0410622053314</v>
      </c>
      <c r="D772" s="100">
        <f t="shared" ca="1" si="72"/>
        <v>0.80630570664652623</v>
      </c>
      <c r="E772" s="100">
        <f t="shared" ca="1" si="67"/>
        <v>0.4750225796006573</v>
      </c>
      <c r="F772" s="18">
        <f t="shared" ca="1" si="69"/>
        <v>0</v>
      </c>
      <c r="G772" s="101">
        <f t="shared" ca="1" si="70"/>
        <v>0.99666352080459741</v>
      </c>
      <c r="H772" s="106">
        <f t="shared" ca="1" si="71"/>
        <v>94.892565202735085</v>
      </c>
      <c r="I772"/>
    </row>
    <row r="773" spans="2:9" x14ac:dyDescent="0.25">
      <c r="B773" s="99">
        <f t="shared" si="68"/>
        <v>8.6986301369863281E-2</v>
      </c>
      <c r="C773" s="100">
        <f t="shared" ca="1" si="72"/>
        <v>-0.28271870178286918</v>
      </c>
      <c r="D773" s="100">
        <f t="shared" ca="1" si="72"/>
        <v>0.24319319891219493</v>
      </c>
      <c r="E773" s="100">
        <f t="shared" ca="1" si="67"/>
        <v>0.23591666801714206</v>
      </c>
      <c r="F773" s="18">
        <f t="shared" ca="1" si="69"/>
        <v>0</v>
      </c>
      <c r="G773" s="101">
        <f t="shared" ca="1" si="70"/>
        <v>0.99908907881864539</v>
      </c>
      <c r="H773" s="106">
        <f t="shared" ca="1" si="71"/>
        <v>94.806125555138834</v>
      </c>
      <c r="I773"/>
    </row>
    <row r="774" spans="2:9" x14ac:dyDescent="0.25">
      <c r="B774" s="99">
        <f t="shared" si="68"/>
        <v>8.7100456621004838E-2</v>
      </c>
      <c r="C774" s="100">
        <f t="shared" ca="1" si="72"/>
        <v>0.64620053308317438</v>
      </c>
      <c r="D774" s="100">
        <f t="shared" ca="1" si="72"/>
        <v>0.98418695415602997</v>
      </c>
      <c r="E774" s="100">
        <f t="shared" ca="1" si="67"/>
        <v>0.18452065666788897</v>
      </c>
      <c r="F774" s="18">
        <f t="shared" ca="1" si="69"/>
        <v>0</v>
      </c>
      <c r="G774" s="101">
        <f t="shared" ca="1" si="70"/>
        <v>1.0020682679749284</v>
      </c>
      <c r="H774" s="106">
        <f t="shared" ca="1" si="71"/>
        <v>95.002210028451572</v>
      </c>
      <c r="I774"/>
    </row>
    <row r="775" spans="2:9" x14ac:dyDescent="0.25">
      <c r="B775" s="99">
        <f t="shared" si="68"/>
        <v>8.7214611872146394E-2</v>
      </c>
      <c r="C775" s="100">
        <f t="shared" ca="1" si="72"/>
        <v>-0.82176484283991158</v>
      </c>
      <c r="D775" s="100">
        <f t="shared" ca="1" si="72"/>
        <v>-9.2852587840752676E-2</v>
      </c>
      <c r="E775" s="100">
        <f t="shared" ca="1" si="67"/>
        <v>0.43748392202187159</v>
      </c>
      <c r="F775" s="18">
        <f t="shared" ca="1" si="69"/>
        <v>0</v>
      </c>
      <c r="G775" s="101">
        <f t="shared" ca="1" si="70"/>
        <v>0.99736433649691025</v>
      </c>
      <c r="H775" s="106">
        <f t="shared" ca="1" si="71"/>
        <v>94.751816170766716</v>
      </c>
      <c r="I775"/>
    </row>
    <row r="776" spans="2:9" x14ac:dyDescent="0.25">
      <c r="B776" s="99">
        <f t="shared" si="68"/>
        <v>8.7328767123287951E-2</v>
      </c>
      <c r="C776" s="100">
        <f t="shared" ca="1" si="72"/>
        <v>0.68360577643034048</v>
      </c>
      <c r="D776" s="100">
        <f t="shared" ca="1" si="72"/>
        <v>-0.45082515498506837</v>
      </c>
      <c r="E776" s="100">
        <f t="shared" ca="1" si="67"/>
        <v>0.4262289256192775</v>
      </c>
      <c r="F776" s="18">
        <f t="shared" ca="1" si="69"/>
        <v>0</v>
      </c>
      <c r="G776" s="101">
        <f t="shared" ca="1" si="70"/>
        <v>1.0021884183223773</v>
      </c>
      <c r="H776" s="106">
        <f t="shared" ca="1" si="71"/>
        <v>94.959172781353345</v>
      </c>
      <c r="I776"/>
    </row>
    <row r="777" spans="2:9" x14ac:dyDescent="0.25">
      <c r="B777" s="99">
        <f t="shared" si="68"/>
        <v>8.7442922374429508E-2</v>
      </c>
      <c r="C777" s="100">
        <f t="shared" ca="1" si="72"/>
        <v>0.91724132289527915</v>
      </c>
      <c r="D777" s="100">
        <f t="shared" ca="1" si="72"/>
        <v>-0.64333335103583522</v>
      </c>
      <c r="E777" s="100">
        <f t="shared" ca="1" si="67"/>
        <v>0.70812967734154975</v>
      </c>
      <c r="F777" s="18">
        <f t="shared" ca="1" si="69"/>
        <v>0</v>
      </c>
      <c r="G777" s="101">
        <f t="shared" ca="1" si="70"/>
        <v>1.0029392111691551</v>
      </c>
      <c r="H777" s="106">
        <f t="shared" ca="1" si="71"/>
        <v>95.238277842606024</v>
      </c>
      <c r="I777"/>
    </row>
    <row r="778" spans="2:9" x14ac:dyDescent="0.25">
      <c r="B778" s="99">
        <f t="shared" si="68"/>
        <v>8.7557077625571064E-2</v>
      </c>
      <c r="C778" s="100">
        <f t="shared" ca="1" si="72"/>
        <v>-0.11386305232008453</v>
      </c>
      <c r="D778" s="100">
        <f t="shared" ca="1" si="72"/>
        <v>0.13987687452754471</v>
      </c>
      <c r="E778" s="100">
        <f t="shared" ca="1" si="67"/>
        <v>0.96778425462463513</v>
      </c>
      <c r="F778" s="18">
        <f t="shared" ca="1" si="69"/>
        <v>0</v>
      </c>
      <c r="G778" s="101">
        <f t="shared" ca="1" si="70"/>
        <v>0.99962996581625208</v>
      </c>
      <c r="H778" s="106">
        <f t="shared" ca="1" si="71"/>
        <v>95.203036424202978</v>
      </c>
      <c r="I778"/>
    </row>
    <row r="779" spans="2:9" x14ac:dyDescent="0.25">
      <c r="B779" s="99">
        <f t="shared" si="68"/>
        <v>8.7671232876712621E-2</v>
      </c>
      <c r="C779" s="100">
        <f t="shared" ca="1" si="72"/>
        <v>-0.17593492884770967</v>
      </c>
      <c r="D779" s="100">
        <f t="shared" ca="1" si="72"/>
        <v>1.5241857909131795</v>
      </c>
      <c r="E779" s="100">
        <f t="shared" ca="1" si="67"/>
        <v>0.30803821872289117</v>
      </c>
      <c r="F779" s="18">
        <f t="shared" ca="1" si="69"/>
        <v>0</v>
      </c>
      <c r="G779" s="101">
        <f t="shared" ca="1" si="70"/>
        <v>0.99943109999853286</v>
      </c>
      <c r="H779" s="106">
        <f t="shared" ca="1" si="71"/>
        <v>95.148875416641573</v>
      </c>
      <c r="I779"/>
    </row>
    <row r="780" spans="2:9" x14ac:dyDescent="0.25">
      <c r="B780" s="99">
        <f t="shared" si="68"/>
        <v>8.7785388127854178E-2</v>
      </c>
      <c r="C780" s="100">
        <f t="shared" ca="1" si="72"/>
        <v>-0.96281837613787502</v>
      </c>
      <c r="D780" s="100">
        <f t="shared" ca="1" si="72"/>
        <v>-0.33833771340141539</v>
      </c>
      <c r="E780" s="100">
        <f t="shared" ref="E780:E843" ca="1" si="73">RAND()</f>
        <v>0.96387525156129028</v>
      </c>
      <c r="F780" s="18">
        <f t="shared" ca="1" si="69"/>
        <v>0</v>
      </c>
      <c r="G780" s="101">
        <f t="shared" ca="1" si="70"/>
        <v>0.99691351062320022</v>
      </c>
      <c r="H780" s="106">
        <f t="shared" ca="1" si="71"/>
        <v>94.855199423453669</v>
      </c>
      <c r="I780"/>
    </row>
    <row r="781" spans="2:9" x14ac:dyDescent="0.25">
      <c r="B781" s="99">
        <f t="shared" ref="B781:B844" si="74">B780+$C$6</f>
        <v>8.7899543378995734E-2</v>
      </c>
      <c r="C781" s="100">
        <f t="shared" ca="1" si="72"/>
        <v>-0.34857066566473804</v>
      </c>
      <c r="D781" s="100">
        <f t="shared" ca="1" si="72"/>
        <v>-0.97200654636253603</v>
      </c>
      <c r="E781" s="100">
        <f t="shared" ca="1" si="73"/>
        <v>0.8197695237341891</v>
      </c>
      <c r="F781" s="18">
        <f t="shared" ref="F781:F844" ca="1" si="75">IF($F$3*$C$6&gt;E781,1,0)</f>
        <v>0</v>
      </c>
      <c r="G781" s="101">
        <f t="shared" ref="G781:G844" ca="1" si="76">EXP(($F$6-0.5*$C$5^2-$F$3*$F$4)*$C$6+($C$5*C781*$C$6^0.5)+($F$4+$F$5*D781)*F781)</f>
        <v>0.99887821779478858</v>
      </c>
      <c r="H781" s="106">
        <f t="shared" ref="H781:H844" ca="1" si="77">G781*H780</f>
        <v>94.748792548668661</v>
      </c>
      <c r="I781"/>
    </row>
    <row r="782" spans="2:9" x14ac:dyDescent="0.25">
      <c r="B782" s="99">
        <f t="shared" si="74"/>
        <v>8.8013698630137291E-2</v>
      </c>
      <c r="C782" s="100">
        <f t="shared" ca="1" si="72"/>
        <v>-0.2908882379415445</v>
      </c>
      <c r="D782" s="100">
        <f t="shared" ca="1" si="72"/>
        <v>1.1741849448299035</v>
      </c>
      <c r="E782" s="100">
        <f t="shared" ca="1" si="73"/>
        <v>0.1168060664649877</v>
      </c>
      <c r="F782" s="18">
        <f t="shared" ca="1" si="75"/>
        <v>0</v>
      </c>
      <c r="G782" s="101">
        <f t="shared" ca="1" si="76"/>
        <v>0.9990629171689327</v>
      </c>
      <c r="H782" s="106">
        <f t="shared" ca="1" si="77"/>
        <v>94.660005081906945</v>
      </c>
      <c r="I782"/>
    </row>
    <row r="783" spans="2:9" x14ac:dyDescent="0.25">
      <c r="B783" s="99">
        <f t="shared" si="74"/>
        <v>8.8127853881278848E-2</v>
      </c>
      <c r="C783" s="100">
        <f t="shared" ca="1" si="72"/>
        <v>2.1611413103528321</v>
      </c>
      <c r="D783" s="100">
        <f t="shared" ca="1" si="72"/>
        <v>8.3439317677402869E-2</v>
      </c>
      <c r="E783" s="100">
        <f t="shared" ca="1" si="73"/>
        <v>0.24765036569880028</v>
      </c>
      <c r="F783" s="18">
        <f t="shared" ca="1" si="75"/>
        <v>0</v>
      </c>
      <c r="G783" s="101">
        <f t="shared" ca="1" si="76"/>
        <v>1.0069459897780231</v>
      </c>
      <c r="H783" s="106">
        <f t="shared" ca="1" si="77"/>
        <v>95.317512509593485</v>
      </c>
      <c r="I783"/>
    </row>
    <row r="784" spans="2:9" x14ac:dyDescent="0.25">
      <c r="B784" s="99">
        <f t="shared" si="74"/>
        <v>8.8242009132420404E-2</v>
      </c>
      <c r="C784" s="100">
        <f t="shared" ca="1" si="72"/>
        <v>-1.7597358237253502</v>
      </c>
      <c r="D784" s="100">
        <f t="shared" ca="1" si="72"/>
        <v>-0.11625388651737012</v>
      </c>
      <c r="E784" s="100">
        <f t="shared" ca="1" si="73"/>
        <v>0.25117333576647471</v>
      </c>
      <c r="F784" s="18">
        <f t="shared" ca="1" si="75"/>
        <v>0</v>
      </c>
      <c r="G784" s="101">
        <f t="shared" ca="1" si="76"/>
        <v>0.99437028164131624</v>
      </c>
      <c r="H784" s="106">
        <f t="shared" ca="1" si="77"/>
        <v>94.780901759514151</v>
      </c>
      <c r="I784"/>
    </row>
    <row r="785" spans="2:9" x14ac:dyDescent="0.25">
      <c r="B785" s="99">
        <f t="shared" si="74"/>
        <v>8.8356164383561961E-2</v>
      </c>
      <c r="C785" s="100">
        <f t="shared" ca="1" si="72"/>
        <v>-0.23522829906141851</v>
      </c>
      <c r="D785" s="100">
        <f t="shared" ca="1" si="72"/>
        <v>3.6081928556086496E-2</v>
      </c>
      <c r="E785" s="100">
        <f t="shared" ca="1" si="73"/>
        <v>4.86536910082771E-2</v>
      </c>
      <c r="F785" s="18">
        <f t="shared" ca="1" si="75"/>
        <v>0</v>
      </c>
      <c r="G785" s="101">
        <f t="shared" ca="1" si="76"/>
        <v>0.99924117290226977</v>
      </c>
      <c r="H785" s="106">
        <f t="shared" ca="1" si="77"/>
        <v>94.708979442911726</v>
      </c>
      <c r="I785"/>
    </row>
    <row r="786" spans="2:9" x14ac:dyDescent="0.25">
      <c r="B786" s="99">
        <f t="shared" si="74"/>
        <v>8.8470319634703518E-2</v>
      </c>
      <c r="C786" s="100">
        <f t="shared" ca="1" si="72"/>
        <v>1.2242526281625032</v>
      </c>
      <c r="D786" s="100">
        <f t="shared" ca="1" si="72"/>
        <v>0.50071889745595399</v>
      </c>
      <c r="E786" s="100">
        <f t="shared" ca="1" si="73"/>
        <v>0.54904751948792185</v>
      </c>
      <c r="F786" s="18">
        <f t="shared" ca="1" si="75"/>
        <v>0</v>
      </c>
      <c r="G786" s="101">
        <f t="shared" ca="1" si="76"/>
        <v>1.0039266538272258</v>
      </c>
      <c r="H786" s="106">
        <f t="shared" ca="1" si="77"/>
        <v>95.080868819513881</v>
      </c>
      <c r="I786"/>
    </row>
    <row r="787" spans="2:9" x14ac:dyDescent="0.25">
      <c r="B787" s="99">
        <f t="shared" si="74"/>
        <v>8.8584474885845074E-2</v>
      </c>
      <c r="C787" s="100">
        <f t="shared" ca="1" si="72"/>
        <v>-0.68651729634439107</v>
      </c>
      <c r="D787" s="100">
        <f t="shared" ca="1" si="72"/>
        <v>-1.4269699022406712</v>
      </c>
      <c r="E787" s="100">
        <f t="shared" ca="1" si="73"/>
        <v>0.40766502844581048</v>
      </c>
      <c r="F787" s="18">
        <f t="shared" ca="1" si="75"/>
        <v>0</v>
      </c>
      <c r="G787" s="101">
        <f t="shared" ca="1" si="76"/>
        <v>0.99779679712085689</v>
      </c>
      <c r="H787" s="106">
        <f t="shared" ca="1" si="77"/>
        <v>94.871386375579306</v>
      </c>
      <c r="I787"/>
    </row>
    <row r="788" spans="2:9" x14ac:dyDescent="0.25">
      <c r="B788" s="99">
        <f t="shared" si="74"/>
        <v>8.8698630136986631E-2</v>
      </c>
      <c r="C788" s="100">
        <f t="shared" ca="1" si="72"/>
        <v>0.83785835158778355</v>
      </c>
      <c r="D788" s="100">
        <f t="shared" ca="1" si="72"/>
        <v>0.38821553971501999</v>
      </c>
      <c r="E788" s="100">
        <f t="shared" ca="1" si="73"/>
        <v>0.38601312151601075</v>
      </c>
      <c r="F788" s="18">
        <f t="shared" ca="1" si="75"/>
        <v>0</v>
      </c>
      <c r="G788" s="101">
        <f t="shared" ca="1" si="76"/>
        <v>1.002684049219478</v>
      </c>
      <c r="H788" s="106">
        <f t="shared" ca="1" si="77"/>
        <v>95.126025846131469</v>
      </c>
      <c r="I788"/>
    </row>
    <row r="789" spans="2:9" x14ac:dyDescent="0.25">
      <c r="B789" s="99">
        <f t="shared" si="74"/>
        <v>8.8812785388128188E-2</v>
      </c>
      <c r="C789" s="100">
        <f t="shared" ca="1" si="72"/>
        <v>-1.0781718629004899</v>
      </c>
      <c r="D789" s="100">
        <f t="shared" ca="1" si="72"/>
        <v>1.0362373359384947</v>
      </c>
      <c r="E789" s="100">
        <f t="shared" ca="1" si="73"/>
        <v>0.61425390673980296</v>
      </c>
      <c r="F789" s="18">
        <f t="shared" ca="1" si="75"/>
        <v>0</v>
      </c>
      <c r="G789" s="101">
        <f t="shared" ca="1" si="76"/>
        <v>0.99654497699430766</v>
      </c>
      <c r="H789" s="106">
        <f t="shared" ca="1" si="77"/>
        <v>94.797363238393004</v>
      </c>
      <c r="I789"/>
    </row>
    <row r="790" spans="2:9" x14ac:dyDescent="0.25">
      <c r="B790" s="99">
        <f t="shared" si="74"/>
        <v>8.8926940639269744E-2</v>
      </c>
      <c r="C790" s="100">
        <f t="shared" ca="1" si="72"/>
        <v>-0.67860923991247546</v>
      </c>
      <c r="D790" s="100">
        <f t="shared" ca="1" si="72"/>
        <v>0.30934188544051722</v>
      </c>
      <c r="E790" s="100">
        <f t="shared" ca="1" si="73"/>
        <v>0.65776694343005637</v>
      </c>
      <c r="F790" s="18">
        <f t="shared" ca="1" si="75"/>
        <v>0</v>
      </c>
      <c r="G790" s="101">
        <f t="shared" ca="1" si="76"/>
        <v>0.99782208931874783</v>
      </c>
      <c r="H790" s="106">
        <f t="shared" ca="1" si="77"/>
        <v>94.590903048441561</v>
      </c>
      <c r="I790"/>
    </row>
    <row r="791" spans="2:9" x14ac:dyDescent="0.25">
      <c r="B791" s="99">
        <f t="shared" si="74"/>
        <v>8.9041095890411301E-2</v>
      </c>
      <c r="C791" s="100">
        <f t="shared" ca="1" si="72"/>
        <v>-0.59415697251097299</v>
      </c>
      <c r="D791" s="100">
        <f t="shared" ca="1" si="72"/>
        <v>0.85843794295215048</v>
      </c>
      <c r="E791" s="100">
        <f t="shared" ca="1" si="73"/>
        <v>0.92272043229935319</v>
      </c>
      <c r="F791" s="18">
        <f t="shared" ca="1" si="75"/>
        <v>0</v>
      </c>
      <c r="G791" s="101">
        <f t="shared" ca="1" si="76"/>
        <v>0.9980922315059062</v>
      </c>
      <c r="H791" s="106">
        <f t="shared" ca="1" si="77"/>
        <v>94.410445503777865</v>
      </c>
      <c r="I791"/>
    </row>
    <row r="792" spans="2:9" x14ac:dyDescent="0.25">
      <c r="B792" s="99">
        <f t="shared" si="74"/>
        <v>8.9155251141552858E-2</v>
      </c>
      <c r="C792" s="100">
        <f t="shared" ca="1" si="72"/>
        <v>-0.1882267497421708</v>
      </c>
      <c r="D792" s="100">
        <f t="shared" ca="1" si="72"/>
        <v>0.17534944163344335</v>
      </c>
      <c r="E792" s="100">
        <f t="shared" ca="1" si="73"/>
        <v>0.22737652747940107</v>
      </c>
      <c r="F792" s="18">
        <f t="shared" ca="1" si="75"/>
        <v>0</v>
      </c>
      <c r="G792" s="101">
        <f t="shared" ca="1" si="76"/>
        <v>0.99939172416781119</v>
      </c>
      <c r="H792" s="106">
        <f t="shared" ca="1" si="77"/>
        <v>94.353017911471738</v>
      </c>
      <c r="I792"/>
    </row>
    <row r="793" spans="2:9" x14ac:dyDescent="0.25">
      <c r="B793" s="99">
        <f t="shared" si="74"/>
        <v>8.9269406392694414E-2</v>
      </c>
      <c r="C793" s="100">
        <f t="shared" ca="1" si="72"/>
        <v>1.1600627658481244</v>
      </c>
      <c r="D793" s="100">
        <f t="shared" ca="1" si="72"/>
        <v>-1.2035889085382223</v>
      </c>
      <c r="E793" s="100">
        <f t="shared" ca="1" si="73"/>
        <v>0.48418837415585014</v>
      </c>
      <c r="F793" s="18">
        <f t="shared" ca="1" si="75"/>
        <v>0</v>
      </c>
      <c r="G793" s="101">
        <f t="shared" ca="1" si="76"/>
        <v>1.0037201191626632</v>
      </c>
      <c r="H793" s="106">
        <f t="shared" ca="1" si="77"/>
        <v>94.704022381459311</v>
      </c>
      <c r="I793"/>
    </row>
    <row r="794" spans="2:9" x14ac:dyDescent="0.25">
      <c r="B794" s="99">
        <f t="shared" si="74"/>
        <v>8.9383561643835971E-2</v>
      </c>
      <c r="C794" s="100">
        <f t="shared" ca="1" si="72"/>
        <v>2.1694177121389657</v>
      </c>
      <c r="D794" s="100">
        <f t="shared" ca="1" si="72"/>
        <v>0.37349877857195679</v>
      </c>
      <c r="E794" s="100">
        <f t="shared" ca="1" si="73"/>
        <v>0.76109007854567423</v>
      </c>
      <c r="F794" s="18">
        <f t="shared" ca="1" si="75"/>
        <v>0</v>
      </c>
      <c r="G794" s="101">
        <f t="shared" ca="1" si="76"/>
        <v>1.0069727027805124</v>
      </c>
      <c r="H794" s="106">
        <f t="shared" ca="1" si="77"/>
        <v>95.36436538164422</v>
      </c>
      <c r="I794"/>
    </row>
    <row r="795" spans="2:9" x14ac:dyDescent="0.25">
      <c r="B795" s="99">
        <f t="shared" si="74"/>
        <v>8.9497716894977528E-2</v>
      </c>
      <c r="C795" s="100">
        <f t="shared" ca="1" si="72"/>
        <v>-0.20536958800221328</v>
      </c>
      <c r="D795" s="100">
        <f t="shared" ca="1" si="72"/>
        <v>0.49730374485079665</v>
      </c>
      <c r="E795" s="100">
        <f t="shared" ca="1" si="73"/>
        <v>0.73544177247444065</v>
      </c>
      <c r="F795" s="18">
        <f t="shared" ca="1" si="75"/>
        <v>0</v>
      </c>
      <c r="G795" s="101">
        <f t="shared" ca="1" si="76"/>
        <v>0.99933681109502503</v>
      </c>
      <c r="H795" s="106">
        <f t="shared" ca="1" si="77"/>
        <v>95.301120792593139</v>
      </c>
      <c r="I795"/>
    </row>
    <row r="796" spans="2:9" x14ac:dyDescent="0.25">
      <c r="B796" s="99">
        <f t="shared" si="74"/>
        <v>8.9611872146119084E-2</v>
      </c>
      <c r="C796" s="100">
        <f t="shared" ca="1" si="72"/>
        <v>1.0418489182484336</v>
      </c>
      <c r="D796" s="100">
        <f t="shared" ca="1" si="72"/>
        <v>-0.18828814063454047</v>
      </c>
      <c r="E796" s="100">
        <f t="shared" ca="1" si="73"/>
        <v>0.33471207765026545</v>
      </c>
      <c r="F796" s="18">
        <f t="shared" ca="1" si="75"/>
        <v>0</v>
      </c>
      <c r="G796" s="101">
        <f t="shared" ca="1" si="76"/>
        <v>1.0033398703145902</v>
      </c>
      <c r="H796" s="106">
        <f t="shared" ca="1" si="77"/>
        <v>95.619414176875495</v>
      </c>
      <c r="I796"/>
    </row>
    <row r="797" spans="2:9" x14ac:dyDescent="0.25">
      <c r="B797" s="99">
        <f t="shared" si="74"/>
        <v>8.9726027397260641E-2</v>
      </c>
      <c r="C797" s="100">
        <f t="shared" ca="1" si="72"/>
        <v>-0.16686954040778801</v>
      </c>
      <c r="D797" s="100">
        <f t="shared" ca="1" si="72"/>
        <v>1.5429759514518082</v>
      </c>
      <c r="E797" s="100">
        <f t="shared" ca="1" si="73"/>
        <v>2.4095299046410723E-2</v>
      </c>
      <c r="F797" s="18">
        <f t="shared" ca="1" si="75"/>
        <v>0</v>
      </c>
      <c r="G797" s="101">
        <f t="shared" ca="1" si="76"/>
        <v>0.99946014121397964</v>
      </c>
      <c r="H797" s="106">
        <f t="shared" ca="1" si="77"/>
        <v>95.567793196017988</v>
      </c>
      <c r="I797"/>
    </row>
    <row r="798" spans="2:9" x14ac:dyDescent="0.25">
      <c r="B798" s="99">
        <f t="shared" si="74"/>
        <v>8.9840182648402198E-2</v>
      </c>
      <c r="C798" s="100">
        <f t="shared" ca="1" si="72"/>
        <v>-1.4817942428635433</v>
      </c>
      <c r="D798" s="100">
        <f t="shared" ca="1" si="72"/>
        <v>0.85258761828299612</v>
      </c>
      <c r="E798" s="100">
        <f t="shared" ca="1" si="73"/>
        <v>2.5172834702252622E-2</v>
      </c>
      <c r="F798" s="18">
        <f t="shared" ca="1" si="75"/>
        <v>0</v>
      </c>
      <c r="G798" s="101">
        <f t="shared" ca="1" si="76"/>
        <v>0.9952565481322716</v>
      </c>
      <c r="H798" s="106">
        <f t="shared" ca="1" si="77"/>
        <v>95.114471968887656</v>
      </c>
      <c r="I798"/>
    </row>
    <row r="799" spans="2:9" x14ac:dyDescent="0.25">
      <c r="B799" s="99">
        <f t="shared" si="74"/>
        <v>8.9954337899543754E-2</v>
      </c>
      <c r="C799" s="100">
        <f t="shared" ca="1" si="72"/>
        <v>-0.20036623027408496</v>
      </c>
      <c r="D799" s="100">
        <f t="shared" ca="1" si="72"/>
        <v>1.2534155757748522</v>
      </c>
      <c r="E799" s="100">
        <f t="shared" ca="1" si="73"/>
        <v>0.73799591394092001</v>
      </c>
      <c r="F799" s="18">
        <f t="shared" ca="1" si="75"/>
        <v>0</v>
      </c>
      <c r="G799" s="101">
        <f t="shared" ca="1" si="76"/>
        <v>0.99935283786944806</v>
      </c>
      <c r="H799" s="106">
        <f t="shared" ca="1" si="77"/>
        <v>95.052917484561945</v>
      </c>
      <c r="I799"/>
    </row>
    <row r="800" spans="2:9" x14ac:dyDescent="0.25">
      <c r="B800" s="99">
        <f t="shared" si="74"/>
        <v>9.0068493150685311E-2</v>
      </c>
      <c r="C800" s="100">
        <f t="shared" ref="C800:D863" ca="1" si="78">NORMINV(RAND(),0,1)</f>
        <v>-5.4517386161023751E-2</v>
      </c>
      <c r="D800" s="100">
        <f t="shared" ca="1" si="78"/>
        <v>-0.77918230090290308</v>
      </c>
      <c r="E800" s="100">
        <f t="shared" ca="1" si="73"/>
        <v>0.55882387435615466</v>
      </c>
      <c r="F800" s="18">
        <f t="shared" ca="1" si="75"/>
        <v>0</v>
      </c>
      <c r="G800" s="101">
        <f t="shared" ca="1" si="76"/>
        <v>0.99982013440513018</v>
      </c>
      <c r="H800" s="106">
        <f t="shared" ca="1" si="77"/>
        <v>95.035820735014468</v>
      </c>
      <c r="I800"/>
    </row>
    <row r="801" spans="2:9" x14ac:dyDescent="0.25">
      <c r="B801" s="99">
        <f t="shared" si="74"/>
        <v>9.0182648401826868E-2</v>
      </c>
      <c r="C801" s="100">
        <f t="shared" ca="1" si="78"/>
        <v>0.63472953115706332</v>
      </c>
      <c r="D801" s="100">
        <f t="shared" ca="1" si="78"/>
        <v>-0.74048784881597385</v>
      </c>
      <c r="E801" s="100">
        <f t="shared" ca="1" si="73"/>
        <v>0.148484567207259</v>
      </c>
      <c r="F801" s="18">
        <f t="shared" ca="1" si="75"/>
        <v>0</v>
      </c>
      <c r="G801" s="101">
        <f t="shared" ca="1" si="76"/>
        <v>1.0020314245597537</v>
      </c>
      <c r="H801" s="106">
        <f t="shared" ca="1" si="77"/>
        <v>95.228878835311932</v>
      </c>
      <c r="I801"/>
    </row>
    <row r="802" spans="2:9" x14ac:dyDescent="0.25">
      <c r="B802" s="99">
        <f t="shared" si="74"/>
        <v>9.0296803652968424E-2</v>
      </c>
      <c r="C802" s="100">
        <f t="shared" ca="1" si="78"/>
        <v>0.13587055036623497</v>
      </c>
      <c r="D802" s="100">
        <f t="shared" ca="1" si="78"/>
        <v>-0.20117226995353121</v>
      </c>
      <c r="E802" s="100">
        <f t="shared" ca="1" si="73"/>
        <v>0.80170307205534197</v>
      </c>
      <c r="F802" s="18">
        <f t="shared" ca="1" si="75"/>
        <v>0</v>
      </c>
      <c r="G802" s="101">
        <f t="shared" ca="1" si="76"/>
        <v>1.0004304620305273</v>
      </c>
      <c r="H802" s="106">
        <f t="shared" ca="1" si="77"/>
        <v>95.269871251860224</v>
      </c>
      <c r="I802"/>
    </row>
    <row r="803" spans="2:9" x14ac:dyDescent="0.25">
      <c r="B803" s="99">
        <f t="shared" si="74"/>
        <v>9.0410958904109981E-2</v>
      </c>
      <c r="C803" s="100">
        <f t="shared" ca="1" si="78"/>
        <v>1.1431302482378669</v>
      </c>
      <c r="D803" s="100">
        <f t="shared" ca="1" si="78"/>
        <v>1.4743500287295319</v>
      </c>
      <c r="E803" s="100">
        <f t="shared" ca="1" si="73"/>
        <v>0.83722051839720102</v>
      </c>
      <c r="F803" s="18">
        <f t="shared" ca="1" si="75"/>
        <v>0</v>
      </c>
      <c r="G803" s="101">
        <f t="shared" ca="1" si="76"/>
        <v>1.0036656448722598</v>
      </c>
      <c r="H803" s="106">
        <f t="shared" ca="1" si="77"/>
        <v>95.619096766895467</v>
      </c>
      <c r="I803"/>
    </row>
    <row r="804" spans="2:9" x14ac:dyDescent="0.25">
      <c r="B804" s="99">
        <f t="shared" si="74"/>
        <v>9.0525114155251538E-2</v>
      </c>
      <c r="C804" s="100">
        <f t="shared" ca="1" si="78"/>
        <v>-0.41144858187180944</v>
      </c>
      <c r="D804" s="100">
        <f t="shared" ca="1" si="78"/>
        <v>-2.5573899620212615</v>
      </c>
      <c r="E804" s="100">
        <f t="shared" ca="1" si="73"/>
        <v>0.99884555347058046</v>
      </c>
      <c r="F804" s="18">
        <f t="shared" ca="1" si="75"/>
        <v>0</v>
      </c>
      <c r="G804" s="101">
        <f t="shared" ca="1" si="76"/>
        <v>0.9986769213423029</v>
      </c>
      <c r="H804" s="106">
        <f t="shared" ca="1" si="77"/>
        <v>95.492585180694917</v>
      </c>
      <c r="I804"/>
    </row>
    <row r="805" spans="2:9" x14ac:dyDescent="0.25">
      <c r="B805" s="99">
        <f t="shared" si="74"/>
        <v>9.0639269406393094E-2</v>
      </c>
      <c r="C805" s="100">
        <f t="shared" ca="1" si="78"/>
        <v>-0.16872945707291365</v>
      </c>
      <c r="D805" s="100">
        <f t="shared" ca="1" si="78"/>
        <v>0.67395149017102085</v>
      </c>
      <c r="E805" s="100">
        <f t="shared" ca="1" si="73"/>
        <v>0.28216363354591056</v>
      </c>
      <c r="F805" s="18">
        <f t="shared" ca="1" si="75"/>
        <v>0</v>
      </c>
      <c r="G805" s="101">
        <f t="shared" ca="1" si="76"/>
        <v>0.9994541828521627</v>
      </c>
      <c r="H805" s="106">
        <f t="shared" ca="1" si="77"/>
        <v>95.440463690211985</v>
      </c>
      <c r="I805"/>
    </row>
    <row r="806" spans="2:9" x14ac:dyDescent="0.25">
      <c r="B806" s="99">
        <f t="shared" si="74"/>
        <v>9.0753424657534651E-2</v>
      </c>
      <c r="C806" s="100">
        <f t="shared" ca="1" si="78"/>
        <v>1.344601514574606</v>
      </c>
      <c r="D806" s="100">
        <f t="shared" ca="1" si="78"/>
        <v>-0.14776446732867043</v>
      </c>
      <c r="E806" s="100">
        <f t="shared" ca="1" si="73"/>
        <v>0.8672458688151039</v>
      </c>
      <c r="F806" s="18">
        <f t="shared" ca="1" si="75"/>
        <v>0</v>
      </c>
      <c r="G806" s="101">
        <f t="shared" ca="1" si="76"/>
        <v>1.0043139980035032</v>
      </c>
      <c r="H806" s="106">
        <f t="shared" ca="1" si="77"/>
        <v>95.85219366002498</v>
      </c>
      <c r="I806"/>
    </row>
    <row r="807" spans="2:9" x14ac:dyDescent="0.25">
      <c r="B807" s="99">
        <f t="shared" si="74"/>
        <v>9.0867579908676208E-2</v>
      </c>
      <c r="C807" s="100">
        <f t="shared" ca="1" si="78"/>
        <v>-9.6987378128687851E-2</v>
      </c>
      <c r="D807" s="100">
        <f t="shared" ca="1" si="78"/>
        <v>-0.50033122533932328</v>
      </c>
      <c r="E807" s="100">
        <f t="shared" ca="1" si="73"/>
        <v>0.21043674739314455</v>
      </c>
      <c r="F807" s="18">
        <f t="shared" ca="1" si="75"/>
        <v>0</v>
      </c>
      <c r="G807" s="101">
        <f t="shared" ca="1" si="76"/>
        <v>0.99968403892594127</v>
      </c>
      <c r="H807" s="106">
        <f t="shared" ca="1" si="77"/>
        <v>95.821908097965277</v>
      </c>
      <c r="I807"/>
    </row>
    <row r="808" spans="2:9" x14ac:dyDescent="0.25">
      <c r="B808" s="99">
        <f t="shared" si="74"/>
        <v>9.0981735159817764E-2</v>
      </c>
      <c r="C808" s="100">
        <f t="shared" ca="1" si="78"/>
        <v>-1.3216322258813307</v>
      </c>
      <c r="D808" s="100">
        <f t="shared" ca="1" si="78"/>
        <v>2.4084147298708558</v>
      </c>
      <c r="E808" s="100">
        <f t="shared" ca="1" si="73"/>
        <v>0.53764891978415097</v>
      </c>
      <c r="F808" s="18">
        <f t="shared" ca="1" si="75"/>
        <v>0</v>
      </c>
      <c r="G808" s="101">
        <f t="shared" ca="1" si="76"/>
        <v>0.99576761209238251</v>
      </c>
      <c r="H808" s="106">
        <f t="shared" ca="1" si="77"/>
        <v>95.416352612846609</v>
      </c>
      <c r="I808"/>
    </row>
    <row r="809" spans="2:9" x14ac:dyDescent="0.25">
      <c r="B809" s="99">
        <f t="shared" si="74"/>
        <v>9.1095890410959321E-2</v>
      </c>
      <c r="C809" s="100">
        <f t="shared" ca="1" si="78"/>
        <v>0.41086991586780641</v>
      </c>
      <c r="D809" s="100">
        <f t="shared" ca="1" si="78"/>
        <v>-0.42492047214182094</v>
      </c>
      <c r="E809" s="100">
        <f t="shared" ca="1" si="73"/>
        <v>0.64259055273071142</v>
      </c>
      <c r="F809" s="18">
        <f t="shared" ca="1" si="75"/>
        <v>0</v>
      </c>
      <c r="G809" s="101">
        <f t="shared" ca="1" si="76"/>
        <v>1.0013126867461104</v>
      </c>
      <c r="H809" s="106">
        <f t="shared" ca="1" si="77"/>
        <v>95.541604394283695</v>
      </c>
      <c r="I809"/>
    </row>
    <row r="810" spans="2:9" x14ac:dyDescent="0.25">
      <c r="B810" s="99">
        <f t="shared" si="74"/>
        <v>9.1210045662100878E-2</v>
      </c>
      <c r="C810" s="100">
        <f t="shared" ca="1" si="78"/>
        <v>7.2259354055859149E-2</v>
      </c>
      <c r="D810" s="100">
        <f t="shared" ca="1" si="78"/>
        <v>0.2012700406339718</v>
      </c>
      <c r="E810" s="100">
        <f t="shared" ca="1" si="73"/>
        <v>0.99617636584438518</v>
      </c>
      <c r="F810" s="18">
        <f t="shared" ca="1" si="75"/>
        <v>0</v>
      </c>
      <c r="G810" s="101">
        <f t="shared" ca="1" si="76"/>
        <v>1.0002265018452279</v>
      </c>
      <c r="H810" s="106">
        <f t="shared" ca="1" si="77"/>
        <v>95.563244743975034</v>
      </c>
      <c r="I810"/>
    </row>
    <row r="811" spans="2:9" x14ac:dyDescent="0.25">
      <c r="B811" s="99">
        <f t="shared" si="74"/>
        <v>9.1324200913242434E-2</v>
      </c>
      <c r="C811" s="100">
        <f t="shared" ca="1" si="78"/>
        <v>0.86004547483753413</v>
      </c>
      <c r="D811" s="100">
        <f t="shared" ca="1" si="78"/>
        <v>-0.59662511375790928</v>
      </c>
      <c r="E811" s="100">
        <f t="shared" ca="1" si="73"/>
        <v>0.7057649399659891</v>
      </c>
      <c r="F811" s="18">
        <f t="shared" ca="1" si="75"/>
        <v>0</v>
      </c>
      <c r="G811" s="101">
        <f t="shared" ca="1" si="76"/>
        <v>1.0027553591062013</v>
      </c>
      <c r="H811" s="106">
        <f t="shared" ca="1" si="77"/>
        <v>95.826555800598484</v>
      </c>
      <c r="I811"/>
    </row>
    <row r="812" spans="2:9" x14ac:dyDescent="0.25">
      <c r="B812" s="99">
        <f t="shared" si="74"/>
        <v>9.1438356164383991E-2</v>
      </c>
      <c r="C812" s="100">
        <f t="shared" ca="1" si="78"/>
        <v>-1.4404940884560347</v>
      </c>
      <c r="D812" s="100">
        <f t="shared" ca="1" si="78"/>
        <v>-0.12097416401957162</v>
      </c>
      <c r="E812" s="100">
        <f t="shared" ca="1" si="73"/>
        <v>0.8875464607491792</v>
      </c>
      <c r="F812" s="18">
        <f t="shared" ca="1" si="75"/>
        <v>0</v>
      </c>
      <c r="G812" s="101">
        <f t="shared" ca="1" si="76"/>
        <v>0.9953883084601205</v>
      </c>
      <c r="H812" s="106">
        <f t="shared" ca="1" si="77"/>
        <v>95.384633283917069</v>
      </c>
      <c r="I812"/>
    </row>
    <row r="813" spans="2:9" x14ac:dyDescent="0.25">
      <c r="B813" s="99">
        <f t="shared" si="74"/>
        <v>9.1552511415525548E-2</v>
      </c>
      <c r="C813" s="100">
        <f t="shared" ca="1" si="78"/>
        <v>-0.68755866777792107</v>
      </c>
      <c r="D813" s="100">
        <f t="shared" ca="1" si="78"/>
        <v>1.0575013220659457</v>
      </c>
      <c r="E813" s="100">
        <f t="shared" ca="1" si="73"/>
        <v>0.77882736351905546</v>
      </c>
      <c r="F813" s="18">
        <f t="shared" ca="1" si="75"/>
        <v>0</v>
      </c>
      <c r="G813" s="101">
        <f t="shared" ca="1" si="76"/>
        <v>0.99779346656867451</v>
      </c>
      <c r="H813" s="106">
        <f t="shared" ca="1" si="77"/>
        <v>95.17416390174138</v>
      </c>
      <c r="I813"/>
    </row>
    <row r="814" spans="2:9" x14ac:dyDescent="0.25">
      <c r="B814" s="99">
        <f t="shared" si="74"/>
        <v>9.1666666666667104E-2</v>
      </c>
      <c r="C814" s="100">
        <f t="shared" ca="1" si="78"/>
        <v>0.80738345786812715</v>
      </c>
      <c r="D814" s="100">
        <f t="shared" ca="1" si="78"/>
        <v>6.2243543652584776E-2</v>
      </c>
      <c r="E814" s="100">
        <f t="shared" ca="1" si="73"/>
        <v>0.42623302498144877</v>
      </c>
      <c r="F814" s="18">
        <f t="shared" ca="1" si="75"/>
        <v>0</v>
      </c>
      <c r="G814" s="101">
        <f t="shared" ca="1" si="76"/>
        <v>1.0025861105281768</v>
      </c>
      <c r="H814" s="106">
        <f t="shared" ca="1" si="77"/>
        <v>95.420294809018102</v>
      </c>
      <c r="I814"/>
    </row>
    <row r="815" spans="2:9" x14ac:dyDescent="0.25">
      <c r="B815" s="99">
        <f t="shared" si="74"/>
        <v>9.1780821917808661E-2</v>
      </c>
      <c r="C815" s="100">
        <f t="shared" ca="1" si="78"/>
        <v>1.0569283404038288</v>
      </c>
      <c r="D815" s="100">
        <f t="shared" ca="1" si="78"/>
        <v>-1.5338628145400435E-2</v>
      </c>
      <c r="E815" s="100">
        <f t="shared" ca="1" si="73"/>
        <v>0.61384573366385986</v>
      </c>
      <c r="F815" s="18">
        <f t="shared" ca="1" si="75"/>
        <v>0</v>
      </c>
      <c r="G815" s="101">
        <f t="shared" ca="1" si="76"/>
        <v>1.0033883670458237</v>
      </c>
      <c r="H815" s="106">
        <f t="shared" ca="1" si="77"/>
        <v>95.743613791451764</v>
      </c>
      <c r="I815"/>
    </row>
    <row r="816" spans="2:9" x14ac:dyDescent="0.25">
      <c r="B816" s="99">
        <f t="shared" si="74"/>
        <v>9.1894977168950218E-2</v>
      </c>
      <c r="C816" s="100">
        <f t="shared" ca="1" si="78"/>
        <v>0.56576254792162217</v>
      </c>
      <c r="D816" s="100">
        <f t="shared" ca="1" si="78"/>
        <v>0.23081383915268816</v>
      </c>
      <c r="E816" s="100">
        <f t="shared" ca="1" si="73"/>
        <v>7.7552530382293483E-2</v>
      </c>
      <c r="F816" s="18">
        <f t="shared" ca="1" si="75"/>
        <v>0</v>
      </c>
      <c r="G816" s="101">
        <f t="shared" ca="1" si="76"/>
        <v>1.0018099398393101</v>
      </c>
      <c r="H816" s="106">
        <f t="shared" ca="1" si="77"/>
        <v>95.916903972412427</v>
      </c>
      <c r="I816"/>
    </row>
    <row r="817" spans="2:9" x14ac:dyDescent="0.25">
      <c r="B817" s="99">
        <f t="shared" si="74"/>
        <v>9.2009132420091774E-2</v>
      </c>
      <c r="C817" s="100">
        <f t="shared" ca="1" si="78"/>
        <v>1.0750068213383202</v>
      </c>
      <c r="D817" s="100">
        <f t="shared" ca="1" si="78"/>
        <v>0.31715785553387832</v>
      </c>
      <c r="E817" s="100">
        <f t="shared" ca="1" si="73"/>
        <v>0.81656683592083201</v>
      </c>
      <c r="F817" s="18">
        <f t="shared" ca="1" si="75"/>
        <v>0</v>
      </c>
      <c r="G817" s="101">
        <f t="shared" ca="1" si="76"/>
        <v>1.0034465121003282</v>
      </c>
      <c r="H817" s="106">
        <f t="shared" ca="1" si="77"/>
        <v>96.247482742579365</v>
      </c>
      <c r="I817"/>
    </row>
    <row r="818" spans="2:9" x14ac:dyDescent="0.25">
      <c r="B818" s="99">
        <f t="shared" si="74"/>
        <v>9.2123287671233331E-2</v>
      </c>
      <c r="C818" s="100">
        <f t="shared" ca="1" si="78"/>
        <v>2.7475471142679453</v>
      </c>
      <c r="D818" s="100">
        <f t="shared" ca="1" si="78"/>
        <v>0.59838157540070824</v>
      </c>
      <c r="E818" s="100">
        <f t="shared" ca="1" si="73"/>
        <v>0.47323566715030907</v>
      </c>
      <c r="F818" s="18">
        <f t="shared" ca="1" si="75"/>
        <v>0</v>
      </c>
      <c r="G818" s="101">
        <f t="shared" ca="1" si="76"/>
        <v>1.0088404341362374</v>
      </c>
      <c r="H818" s="106">
        <f t="shared" ca="1" si="77"/>
        <v>97.098352274543785</v>
      </c>
      <c r="I818"/>
    </row>
    <row r="819" spans="2:9" x14ac:dyDescent="0.25">
      <c r="B819" s="99">
        <f t="shared" si="74"/>
        <v>9.2237442922374888E-2</v>
      </c>
      <c r="C819" s="100">
        <f t="shared" ca="1" si="78"/>
        <v>-0.64036839830805548</v>
      </c>
      <c r="D819" s="100">
        <f t="shared" ca="1" si="78"/>
        <v>-0.97390966402599588</v>
      </c>
      <c r="E819" s="100">
        <f t="shared" ca="1" si="73"/>
        <v>0.17399304252580206</v>
      </c>
      <c r="F819" s="18">
        <f t="shared" ca="1" si="75"/>
        <v>0</v>
      </c>
      <c r="G819" s="101">
        <f t="shared" ca="1" si="76"/>
        <v>0.99794440337647661</v>
      </c>
      <c r="H819" s="106">
        <f t="shared" ca="1" si="77"/>
        <v>96.898757229458553</v>
      </c>
      <c r="I819"/>
    </row>
    <row r="820" spans="2:9" x14ac:dyDescent="0.25">
      <c r="B820" s="99">
        <f t="shared" si="74"/>
        <v>9.2351598173516444E-2</v>
      </c>
      <c r="C820" s="100">
        <f t="shared" ca="1" si="78"/>
        <v>-0.63694187701912597</v>
      </c>
      <c r="D820" s="100">
        <f t="shared" ca="1" si="78"/>
        <v>-1.2218561096233316</v>
      </c>
      <c r="E820" s="100">
        <f t="shared" ca="1" si="73"/>
        <v>0.17513996942020826</v>
      </c>
      <c r="F820" s="18">
        <f t="shared" ca="1" si="75"/>
        <v>0</v>
      </c>
      <c r="G820" s="101">
        <f t="shared" ca="1" si="76"/>
        <v>0.99795536390175243</v>
      </c>
      <c r="H820" s="106">
        <f t="shared" ca="1" si="77"/>
        <v>96.700634532551874</v>
      </c>
      <c r="I820"/>
    </row>
    <row r="821" spans="2:9" x14ac:dyDescent="0.25">
      <c r="B821" s="99">
        <f t="shared" si="74"/>
        <v>9.2465753424658001E-2</v>
      </c>
      <c r="C821" s="100">
        <f t="shared" ca="1" si="78"/>
        <v>0.49017785386240575</v>
      </c>
      <c r="D821" s="100">
        <f t="shared" ca="1" si="78"/>
        <v>-2.0466541172936559</v>
      </c>
      <c r="E821" s="100">
        <f t="shared" ca="1" si="73"/>
        <v>3.187564954781158E-2</v>
      </c>
      <c r="F821" s="18">
        <f t="shared" ca="1" si="75"/>
        <v>0</v>
      </c>
      <c r="G821" s="101">
        <f t="shared" ca="1" si="76"/>
        <v>1.0015672588314255</v>
      </c>
      <c r="H821" s="106">
        <f t="shared" ca="1" si="77"/>
        <v>96.85218945602746</v>
      </c>
      <c r="I821"/>
    </row>
    <row r="822" spans="2:9" x14ac:dyDescent="0.25">
      <c r="B822" s="99">
        <f t="shared" si="74"/>
        <v>9.2579908675799558E-2</v>
      </c>
      <c r="C822" s="100">
        <f t="shared" ca="1" si="78"/>
        <v>0.83140093920519575</v>
      </c>
      <c r="D822" s="100">
        <f t="shared" ca="1" si="78"/>
        <v>0.81185589806409553</v>
      </c>
      <c r="E822" s="100">
        <f t="shared" ca="1" si="73"/>
        <v>0.15206971479797149</v>
      </c>
      <c r="F822" s="18">
        <f t="shared" ca="1" si="75"/>
        <v>0</v>
      </c>
      <c r="G822" s="101">
        <f t="shared" ca="1" si="76"/>
        <v>1.0026632959112862</v>
      </c>
      <c r="H822" s="106">
        <f t="shared" ca="1" si="77"/>
        <v>97.110135496204819</v>
      </c>
      <c r="I822"/>
    </row>
    <row r="823" spans="2:9" x14ac:dyDescent="0.25">
      <c r="B823" s="99">
        <f t="shared" si="74"/>
        <v>9.2694063926941114E-2</v>
      </c>
      <c r="C823" s="100">
        <f t="shared" ca="1" si="78"/>
        <v>-0.17662841855781153</v>
      </c>
      <c r="D823" s="100">
        <f t="shared" ca="1" si="78"/>
        <v>-0.64130290411412716</v>
      </c>
      <c r="E823" s="100">
        <f t="shared" ca="1" si="73"/>
        <v>0.1844604215038752</v>
      </c>
      <c r="F823" s="18">
        <f t="shared" ca="1" si="75"/>
        <v>0</v>
      </c>
      <c r="G823" s="101">
        <f t="shared" ca="1" si="76"/>
        <v>0.9994288784203591</v>
      </c>
      <c r="H823" s="106">
        <f t="shared" ca="1" si="77"/>
        <v>97.054673802221089</v>
      </c>
      <c r="I823"/>
    </row>
    <row r="824" spans="2:9" x14ac:dyDescent="0.25">
      <c r="B824" s="99">
        <f t="shared" si="74"/>
        <v>9.2808219178082671E-2</v>
      </c>
      <c r="C824" s="100">
        <f t="shared" ca="1" si="78"/>
        <v>-0.99432554634404369</v>
      </c>
      <c r="D824" s="100">
        <f t="shared" ca="1" si="78"/>
        <v>1.2145665095886216</v>
      </c>
      <c r="E824" s="100">
        <f t="shared" ca="1" si="73"/>
        <v>0.65077065198515793</v>
      </c>
      <c r="F824" s="18">
        <f t="shared" ca="1" si="75"/>
        <v>0</v>
      </c>
      <c r="G824" s="101">
        <f t="shared" ca="1" si="76"/>
        <v>0.99681283735837289</v>
      </c>
      <c r="H824" s="106">
        <f t="shared" ca="1" si="77"/>
        <v>96.745344771683349</v>
      </c>
      <c r="I824"/>
    </row>
    <row r="825" spans="2:9" x14ac:dyDescent="0.25">
      <c r="B825" s="99">
        <f t="shared" si="74"/>
        <v>9.2922374429224228E-2</v>
      </c>
      <c r="C825" s="100">
        <f t="shared" ca="1" si="78"/>
        <v>0.31711010706203524</v>
      </c>
      <c r="D825" s="100">
        <f t="shared" ca="1" si="78"/>
        <v>0.35538164411264006</v>
      </c>
      <c r="E825" s="100">
        <f t="shared" ca="1" si="73"/>
        <v>0.33926776348818155</v>
      </c>
      <c r="F825" s="18">
        <f t="shared" ca="1" si="75"/>
        <v>0</v>
      </c>
      <c r="G825" s="101">
        <f t="shared" ca="1" si="76"/>
        <v>1.0010118087859132</v>
      </c>
      <c r="H825" s="106">
        <f t="shared" ca="1" si="77"/>
        <v>96.843232561519542</v>
      </c>
      <c r="I825"/>
    </row>
    <row r="826" spans="2:9" x14ac:dyDescent="0.25">
      <c r="B826" s="99">
        <f t="shared" si="74"/>
        <v>9.3036529680365784E-2</v>
      </c>
      <c r="C826" s="100">
        <f t="shared" ca="1" si="78"/>
        <v>-1.4313400242826901</v>
      </c>
      <c r="D826" s="100">
        <f t="shared" ca="1" si="78"/>
        <v>-0.70943087848718278</v>
      </c>
      <c r="E826" s="100">
        <f t="shared" ca="1" si="73"/>
        <v>0.71076398461131762</v>
      </c>
      <c r="F826" s="18">
        <f t="shared" ca="1" si="75"/>
        <v>0</v>
      </c>
      <c r="G826" s="101">
        <f t="shared" ca="1" si="76"/>
        <v>0.99541751513129118</v>
      </c>
      <c r="H826" s="106">
        <f t="shared" ca="1" si="77"/>
        <v>96.399449913669528</v>
      </c>
      <c r="I826"/>
    </row>
    <row r="827" spans="2:9" x14ac:dyDescent="0.25">
      <c r="B827" s="99">
        <f t="shared" si="74"/>
        <v>9.3150684931507341E-2</v>
      </c>
      <c r="C827" s="100">
        <f t="shared" ca="1" si="78"/>
        <v>-0.39459564504795708</v>
      </c>
      <c r="D827" s="100">
        <f t="shared" ca="1" si="78"/>
        <v>1.1863880899909418</v>
      </c>
      <c r="E827" s="100">
        <f t="shared" ca="1" si="73"/>
        <v>0.93929995307444614</v>
      </c>
      <c r="F827" s="18">
        <f t="shared" ca="1" si="75"/>
        <v>0</v>
      </c>
      <c r="G827" s="101">
        <f t="shared" ca="1" si="76"/>
        <v>0.99873087011115791</v>
      </c>
      <c r="H827" s="106">
        <f t="shared" ca="1" si="77"/>
        <v>96.277106490516161</v>
      </c>
      <c r="I827"/>
    </row>
    <row r="828" spans="2:9" x14ac:dyDescent="0.25">
      <c r="B828" s="99">
        <f t="shared" si="74"/>
        <v>9.3264840182648898E-2</v>
      </c>
      <c r="C828" s="100">
        <f t="shared" ca="1" si="78"/>
        <v>-0.96476469479966909</v>
      </c>
      <c r="D828" s="100">
        <f t="shared" ca="1" si="78"/>
        <v>0.18217178876511753</v>
      </c>
      <c r="E828" s="100">
        <f t="shared" ca="1" si="73"/>
        <v>0.53672082717742953</v>
      </c>
      <c r="F828" s="18">
        <f t="shared" ca="1" si="75"/>
        <v>0</v>
      </c>
      <c r="G828" s="101">
        <f t="shared" ca="1" si="76"/>
        <v>0.99690729135514655</v>
      </c>
      <c r="H828" s="106">
        <f t="shared" ca="1" si="77"/>
        <v>95.979349450971469</v>
      </c>
      <c r="I828"/>
    </row>
    <row r="829" spans="2:9" x14ac:dyDescent="0.25">
      <c r="B829" s="99">
        <f t="shared" si="74"/>
        <v>9.3378995433790454E-2</v>
      </c>
      <c r="C829" s="100">
        <f t="shared" ca="1" si="78"/>
        <v>1.0962480700982269</v>
      </c>
      <c r="D829" s="100">
        <f t="shared" ca="1" si="78"/>
        <v>0.81467078416608274</v>
      </c>
      <c r="E829" s="100">
        <f t="shared" ca="1" si="73"/>
        <v>7.5751553235480884E-2</v>
      </c>
      <c r="F829" s="18">
        <f t="shared" ca="1" si="75"/>
        <v>0</v>
      </c>
      <c r="G829" s="101">
        <f t="shared" ca="1" si="76"/>
        <v>1.0035148337365916</v>
      </c>
      <c r="H829" s="106">
        <f t="shared" ca="1" si="77"/>
        <v>96.316700906437859</v>
      </c>
      <c r="I829"/>
    </row>
    <row r="830" spans="2:9" x14ac:dyDescent="0.25">
      <c r="B830" s="99">
        <f t="shared" si="74"/>
        <v>9.3493150684932011E-2</v>
      </c>
      <c r="C830" s="100">
        <f t="shared" ca="1" si="78"/>
        <v>-0.88241904450114816</v>
      </c>
      <c r="D830" s="100">
        <f t="shared" ca="1" si="78"/>
        <v>-0.94931465355330147</v>
      </c>
      <c r="E830" s="100">
        <f t="shared" ca="1" si="73"/>
        <v>0.86403138051351203</v>
      </c>
      <c r="F830" s="18">
        <f t="shared" ca="1" si="75"/>
        <v>0</v>
      </c>
      <c r="G830" s="101">
        <f t="shared" ca="1" si="76"/>
        <v>0.99717045261289028</v>
      </c>
      <c r="H830" s="106">
        <f t="shared" ca="1" si="77"/>
        <v>96.044168237053015</v>
      </c>
      <c r="I830"/>
    </row>
    <row r="831" spans="2:9" x14ac:dyDescent="0.25">
      <c r="B831" s="99">
        <f t="shared" si="74"/>
        <v>9.3607305936073568E-2</v>
      </c>
      <c r="C831" s="100">
        <f t="shared" ca="1" si="78"/>
        <v>0.53847202252654824</v>
      </c>
      <c r="D831" s="100">
        <f t="shared" ca="1" si="78"/>
        <v>0.78340008258237503</v>
      </c>
      <c r="E831" s="100">
        <f t="shared" ca="1" si="73"/>
        <v>3.8893946447813299E-2</v>
      </c>
      <c r="F831" s="18">
        <f t="shared" ca="1" si="75"/>
        <v>0</v>
      </c>
      <c r="G831" s="101">
        <f t="shared" ca="1" si="76"/>
        <v>1.0017223109231612</v>
      </c>
      <c r="H831" s="106">
        <f t="shared" ca="1" si="77"/>
        <v>96.20958615711362</v>
      </c>
      <c r="I831"/>
    </row>
    <row r="832" spans="2:9" x14ac:dyDescent="0.25">
      <c r="B832" s="99">
        <f t="shared" si="74"/>
        <v>9.3721461187215124E-2</v>
      </c>
      <c r="C832" s="100">
        <f t="shared" ca="1" si="78"/>
        <v>-1.2272107596800197</v>
      </c>
      <c r="D832" s="100">
        <f t="shared" ca="1" si="78"/>
        <v>-0.63397465055459179</v>
      </c>
      <c r="E832" s="100">
        <f t="shared" ca="1" si="73"/>
        <v>0.61363339247025261</v>
      </c>
      <c r="F832" s="18">
        <f t="shared" ca="1" si="75"/>
        <v>0</v>
      </c>
      <c r="G832" s="101">
        <f t="shared" ca="1" si="76"/>
        <v>0.99606902625813754</v>
      </c>
      <c r="H832" s="106">
        <f t="shared" ca="1" si="77"/>
        <v>95.831388800214555</v>
      </c>
      <c r="I832"/>
    </row>
    <row r="833" spans="2:9" x14ac:dyDescent="0.25">
      <c r="B833" s="99">
        <f t="shared" si="74"/>
        <v>9.3835616438356681E-2</v>
      </c>
      <c r="C833" s="100">
        <f t="shared" ca="1" si="78"/>
        <v>4.1778775994316675E-2</v>
      </c>
      <c r="D833" s="100">
        <f t="shared" ca="1" si="78"/>
        <v>-0.37365907701314427</v>
      </c>
      <c r="E833" s="100">
        <f t="shared" ca="1" si="73"/>
        <v>7.4320185813950834E-2</v>
      </c>
      <c r="F833" s="18">
        <f t="shared" ca="1" si="75"/>
        <v>0</v>
      </c>
      <c r="G833" s="101">
        <f t="shared" ca="1" si="76"/>
        <v>1.0001287849762193</v>
      </c>
      <c r="H833" s="106">
        <f t="shared" ca="1" si="77"/>
        <v>95.843730443342253</v>
      </c>
      <c r="I833"/>
    </row>
    <row r="834" spans="2:9" x14ac:dyDescent="0.25">
      <c r="B834" s="99">
        <f t="shared" si="74"/>
        <v>9.3949771689498238E-2</v>
      </c>
      <c r="C834" s="100">
        <f t="shared" ca="1" si="78"/>
        <v>-0.18619857655721717</v>
      </c>
      <c r="D834" s="100">
        <f t="shared" ca="1" si="78"/>
        <v>-0.31461809157917742</v>
      </c>
      <c r="E834" s="100">
        <f t="shared" ca="1" si="73"/>
        <v>7.1816040684248295E-2</v>
      </c>
      <c r="F834" s="18">
        <f t="shared" ca="1" si="75"/>
        <v>0</v>
      </c>
      <c r="G834" s="101">
        <f t="shared" ca="1" si="76"/>
        <v>0.99939822114584709</v>
      </c>
      <c r="H834" s="106">
        <f t="shared" ca="1" si="77"/>
        <v>95.786053713058323</v>
      </c>
      <c r="I834"/>
    </row>
    <row r="835" spans="2:9" x14ac:dyDescent="0.25">
      <c r="B835" s="99">
        <f t="shared" si="74"/>
        <v>9.4063926940639794E-2</v>
      </c>
      <c r="C835" s="100">
        <f t="shared" ca="1" si="78"/>
        <v>-2.3183201847132295</v>
      </c>
      <c r="D835" s="100">
        <f t="shared" ca="1" si="78"/>
        <v>0.10887333701248281</v>
      </c>
      <c r="E835" s="100">
        <f t="shared" ca="1" si="73"/>
        <v>0.43938650010248992</v>
      </c>
      <c r="F835" s="18">
        <f t="shared" ca="1" si="75"/>
        <v>0</v>
      </c>
      <c r="G835" s="101">
        <f t="shared" ca="1" si="76"/>
        <v>0.99259152153455388</v>
      </c>
      <c r="H835" s="106">
        <f t="shared" ca="1" si="77"/>
        <v>95.07642479683507</v>
      </c>
      <c r="I835"/>
    </row>
    <row r="836" spans="2:9" x14ac:dyDescent="0.25">
      <c r="B836" s="99">
        <f t="shared" si="74"/>
        <v>9.4178082191781351E-2</v>
      </c>
      <c r="C836" s="100">
        <f t="shared" ca="1" si="78"/>
        <v>-1.3870567272533663</v>
      </c>
      <c r="D836" s="100">
        <f t="shared" ca="1" si="78"/>
        <v>7.6936430559726432E-2</v>
      </c>
      <c r="E836" s="100">
        <f t="shared" ca="1" si="73"/>
        <v>0.85355858762547854</v>
      </c>
      <c r="F836" s="18">
        <f t="shared" ca="1" si="75"/>
        <v>0</v>
      </c>
      <c r="G836" s="101">
        <f t="shared" ca="1" si="76"/>
        <v>0.99555881613616903</v>
      </c>
      <c r="H836" s="106">
        <f t="shared" ca="1" si="77"/>
        <v>94.654172913196632</v>
      </c>
      <c r="I836"/>
    </row>
    <row r="837" spans="2:9" x14ac:dyDescent="0.25">
      <c r="B837" s="99">
        <f t="shared" si="74"/>
        <v>9.4292237442922908E-2</v>
      </c>
      <c r="C837" s="100">
        <f t="shared" ca="1" si="78"/>
        <v>-1.3904445950174704</v>
      </c>
      <c r="D837" s="100">
        <f t="shared" ca="1" si="78"/>
        <v>-8.2841324910987169E-2</v>
      </c>
      <c r="E837" s="100">
        <f t="shared" ca="1" si="73"/>
        <v>0.50889638381907432</v>
      </c>
      <c r="F837" s="18">
        <f t="shared" ca="1" si="75"/>
        <v>0</v>
      </c>
      <c r="G837" s="101">
        <f t="shared" ca="1" si="76"/>
        <v>0.99554800527683052</v>
      </c>
      <c r="H837" s="106">
        <f t="shared" ca="1" si="77"/>
        <v>94.232773034861111</v>
      </c>
      <c r="I837"/>
    </row>
    <row r="838" spans="2:9" x14ac:dyDescent="0.25">
      <c r="B838" s="99">
        <f t="shared" si="74"/>
        <v>9.4406392694064464E-2</v>
      </c>
      <c r="C838" s="100">
        <f t="shared" ca="1" si="78"/>
        <v>-1.265448190679308</v>
      </c>
      <c r="D838" s="100">
        <f t="shared" ca="1" si="78"/>
        <v>-0.37477093428606167</v>
      </c>
      <c r="E838" s="100">
        <f t="shared" ca="1" si="73"/>
        <v>1.5769358506315667E-2</v>
      </c>
      <c r="F838" s="18">
        <f t="shared" ca="1" si="75"/>
        <v>0</v>
      </c>
      <c r="G838" s="101">
        <f t="shared" ca="1" si="76"/>
        <v>0.99594695294560565</v>
      </c>
      <c r="H838" s="106">
        <f t="shared" ca="1" si="77"/>
        <v>93.850843171684758</v>
      </c>
      <c r="I838"/>
    </row>
    <row r="839" spans="2:9" x14ac:dyDescent="0.25">
      <c r="B839" s="99">
        <f t="shared" si="74"/>
        <v>9.4520547945206021E-2</v>
      </c>
      <c r="C839" s="100">
        <f t="shared" ca="1" si="78"/>
        <v>-9.6565599960740656E-2</v>
      </c>
      <c r="D839" s="100">
        <f t="shared" ca="1" si="78"/>
        <v>1.656603672017809</v>
      </c>
      <c r="E839" s="100">
        <f t="shared" ca="1" si="73"/>
        <v>0.94734665801547457</v>
      </c>
      <c r="F839" s="18">
        <f t="shared" ca="1" si="75"/>
        <v>0</v>
      </c>
      <c r="G839" s="101">
        <f t="shared" ca="1" si="76"/>
        <v>0.99968539042687299</v>
      </c>
      <c r="H839" s="106">
        <f t="shared" ca="1" si="77"/>
        <v>93.821316797976905</v>
      </c>
      <c r="I839"/>
    </row>
    <row r="840" spans="2:9" x14ac:dyDescent="0.25">
      <c r="B840" s="99">
        <f t="shared" si="74"/>
        <v>9.4634703196347578E-2</v>
      </c>
      <c r="C840" s="100">
        <f t="shared" ca="1" si="78"/>
        <v>0.21455093701661099</v>
      </c>
      <c r="D840" s="100">
        <f t="shared" ca="1" si="78"/>
        <v>1.3990666047902778</v>
      </c>
      <c r="E840" s="100">
        <f t="shared" ca="1" si="73"/>
        <v>0.72490074416783035</v>
      </c>
      <c r="F840" s="18">
        <f t="shared" ca="1" si="75"/>
        <v>0</v>
      </c>
      <c r="G840" s="101">
        <f t="shared" ca="1" si="76"/>
        <v>1.0006827969522976</v>
      </c>
      <c r="H840" s="106">
        <f t="shared" ca="1" si="77"/>
        <v>93.885377707147114</v>
      </c>
      <c r="I840"/>
    </row>
    <row r="841" spans="2:9" x14ac:dyDescent="0.25">
      <c r="B841" s="99">
        <f t="shared" si="74"/>
        <v>9.4748858447489134E-2</v>
      </c>
      <c r="C841" s="100">
        <f t="shared" ca="1" si="78"/>
        <v>1.2402097127051093</v>
      </c>
      <c r="D841" s="100">
        <f t="shared" ca="1" si="78"/>
        <v>1.6699641491868533</v>
      </c>
      <c r="E841" s="100">
        <f t="shared" ca="1" si="73"/>
        <v>7.4266735996901367E-2</v>
      </c>
      <c r="F841" s="18">
        <f t="shared" ca="1" si="75"/>
        <v>0</v>
      </c>
      <c r="G841" s="101">
        <f t="shared" ca="1" si="76"/>
        <v>1.0039780032822661</v>
      </c>
      <c r="H841" s="106">
        <f t="shared" ca="1" si="77"/>
        <v>94.258854047822936</v>
      </c>
      <c r="I841"/>
    </row>
    <row r="842" spans="2:9" x14ac:dyDescent="0.25">
      <c r="B842" s="99">
        <f t="shared" si="74"/>
        <v>9.4863013698630691E-2</v>
      </c>
      <c r="C842" s="100">
        <f t="shared" ca="1" si="78"/>
        <v>2.4758082872722298</v>
      </c>
      <c r="D842" s="100">
        <f t="shared" ca="1" si="78"/>
        <v>1.4999750419519842</v>
      </c>
      <c r="E842" s="100">
        <f t="shared" ca="1" si="73"/>
        <v>6.4828553485381413E-2</v>
      </c>
      <c r="F842" s="18">
        <f t="shared" ca="1" si="75"/>
        <v>0</v>
      </c>
      <c r="G842" s="101">
        <f t="shared" ca="1" si="76"/>
        <v>1.0079621111358434</v>
      </c>
      <c r="H842" s="106">
        <f t="shared" ca="1" si="77"/>
        <v>95.00935351928895</v>
      </c>
      <c r="I842"/>
    </row>
    <row r="843" spans="2:9" x14ac:dyDescent="0.25">
      <c r="B843" s="99">
        <f t="shared" si="74"/>
        <v>9.4977168949772248E-2</v>
      </c>
      <c r="C843" s="100">
        <f t="shared" ca="1" si="78"/>
        <v>-0.4186495061730966</v>
      </c>
      <c r="D843" s="100">
        <f t="shared" ca="1" si="78"/>
        <v>-1.1870406524394639</v>
      </c>
      <c r="E843" s="100">
        <f t="shared" ca="1" si="73"/>
        <v>0.21899827168401176</v>
      </c>
      <c r="F843" s="18">
        <f t="shared" ca="1" si="75"/>
        <v>0</v>
      </c>
      <c r="G843" s="101">
        <f t="shared" ca="1" si="76"/>
        <v>0.99865387099629777</v>
      </c>
      <c r="H843" s="106">
        <f t="shared" ca="1" si="77"/>
        <v>94.881458672893643</v>
      </c>
      <c r="I843"/>
    </row>
    <row r="844" spans="2:9" x14ac:dyDescent="0.25">
      <c r="B844" s="99">
        <f t="shared" si="74"/>
        <v>9.5091324200913804E-2</v>
      </c>
      <c r="C844" s="100">
        <f t="shared" ca="1" si="78"/>
        <v>-0.65553422246011905</v>
      </c>
      <c r="D844" s="100">
        <f t="shared" ca="1" si="78"/>
        <v>2.5037661544047296</v>
      </c>
      <c r="E844" s="100">
        <f t="shared" ref="E844:E907" ca="1" si="79">RAND()</f>
        <v>0.8738546389475772</v>
      </c>
      <c r="F844" s="18">
        <f t="shared" ca="1" si="75"/>
        <v>0</v>
      </c>
      <c r="G844" s="101">
        <f t="shared" ca="1" si="76"/>
        <v>0.99789589340616147</v>
      </c>
      <c r="H844" s="106">
        <f t="shared" ca="1" si="77"/>
        <v>94.681817970066987</v>
      </c>
      <c r="I844"/>
    </row>
    <row r="845" spans="2:9" x14ac:dyDescent="0.25">
      <c r="B845" s="99">
        <f t="shared" ref="B845:B908" si="80">B844+$C$6</f>
        <v>9.5205479452055361E-2</v>
      </c>
      <c r="C845" s="100">
        <f t="shared" ca="1" si="78"/>
        <v>0.32642333280819003</v>
      </c>
      <c r="D845" s="100">
        <f t="shared" ca="1" si="78"/>
        <v>-0.56292037697858177</v>
      </c>
      <c r="E845" s="100">
        <f t="shared" ca="1" si="79"/>
        <v>0.33011350521926519</v>
      </c>
      <c r="F845" s="18">
        <f t="shared" ref="F845:F908" ca="1" si="81">IF($F$3*$C$6&gt;E845,1,0)</f>
        <v>0</v>
      </c>
      <c r="G845" s="101">
        <f t="shared" ref="G845:G908" ca="1" si="82">EXP(($F$6-0.5*$C$5^2-$F$3*$F$4)*$C$6+($C$5*C845*$C$6^0.5)+($F$4+$F$5*D845)*F845)</f>
        <v>1.0010416911542575</v>
      </c>
      <c r="H845" s="106">
        <f t="shared" ref="H845:H908" ca="1" si="83">G845*H844</f>
        <v>94.780447182315427</v>
      </c>
      <c r="I845"/>
    </row>
    <row r="846" spans="2:9" x14ac:dyDescent="0.25">
      <c r="B846" s="99">
        <f t="shared" si="80"/>
        <v>9.5319634703196918E-2</v>
      </c>
      <c r="C846" s="100">
        <f t="shared" ca="1" si="78"/>
        <v>-0.36880464904243127</v>
      </c>
      <c r="D846" s="100">
        <f t="shared" ca="1" si="78"/>
        <v>0.95018322099349461</v>
      </c>
      <c r="E846" s="100">
        <f t="shared" ca="1" si="79"/>
        <v>0.72837965795820336</v>
      </c>
      <c r="F846" s="18">
        <f t="shared" ca="1" si="81"/>
        <v>0</v>
      </c>
      <c r="G846" s="101">
        <f t="shared" ca="1" si="82"/>
        <v>0.99881343658562638</v>
      </c>
      <c r="H846" s="106">
        <f t="shared" ca="1" si="83"/>
        <v>94.667984171290925</v>
      </c>
      <c r="I846"/>
    </row>
    <row r="847" spans="2:9" x14ac:dyDescent="0.25">
      <c r="B847" s="99">
        <f t="shared" si="80"/>
        <v>9.5433789954338474E-2</v>
      </c>
      <c r="C847" s="100">
        <f t="shared" ca="1" si="78"/>
        <v>0.23228949430631474</v>
      </c>
      <c r="D847" s="100">
        <f t="shared" ca="1" si="78"/>
        <v>0.54656311476719566</v>
      </c>
      <c r="E847" s="100">
        <f t="shared" ca="1" si="79"/>
        <v>0.14623203437651089</v>
      </c>
      <c r="F847" s="18">
        <f t="shared" ca="1" si="81"/>
        <v>0</v>
      </c>
      <c r="G847" s="101">
        <f t="shared" ca="1" si="82"/>
        <v>1.0007396948574308</v>
      </c>
      <c r="H847" s="106">
        <f t="shared" ca="1" si="83"/>
        <v>94.738009592345762</v>
      </c>
      <c r="I847"/>
    </row>
    <row r="848" spans="2:9" x14ac:dyDescent="0.25">
      <c r="B848" s="99">
        <f t="shared" si="80"/>
        <v>9.5547945205480031E-2</v>
      </c>
      <c r="C848" s="100">
        <f t="shared" ca="1" si="78"/>
        <v>0.44752027861250099</v>
      </c>
      <c r="D848" s="100">
        <f t="shared" ca="1" si="78"/>
        <v>-0.54977363106445409</v>
      </c>
      <c r="E848" s="100">
        <f t="shared" ca="1" si="79"/>
        <v>0.45416765264580161</v>
      </c>
      <c r="F848" s="18">
        <f t="shared" ca="1" si="81"/>
        <v>0</v>
      </c>
      <c r="G848" s="101">
        <f t="shared" ca="1" si="82"/>
        <v>1.001430323412134</v>
      </c>
      <c r="H848" s="106">
        <f t="shared" ca="1" si="83"/>
        <v>94.873515585484668</v>
      </c>
      <c r="I848"/>
    </row>
    <row r="849" spans="2:9" x14ac:dyDescent="0.25">
      <c r="B849" s="99">
        <f t="shared" si="80"/>
        <v>9.5662100456621588E-2</v>
      </c>
      <c r="C849" s="100">
        <f t="shared" ca="1" si="78"/>
        <v>0.17717866285238415</v>
      </c>
      <c r="D849" s="100">
        <f t="shared" ca="1" si="78"/>
        <v>-0.56110479818016756</v>
      </c>
      <c r="E849" s="100">
        <f t="shared" ca="1" si="79"/>
        <v>0.4041809818979718</v>
      </c>
      <c r="F849" s="18">
        <f t="shared" ca="1" si="81"/>
        <v>0</v>
      </c>
      <c r="G849" s="101">
        <f t="shared" ca="1" si="82"/>
        <v>1.0005629328464882</v>
      </c>
      <c r="H849" s="106">
        <f t="shared" ca="1" si="83"/>
        <v>94.926923003669543</v>
      </c>
      <c r="I849"/>
    </row>
    <row r="850" spans="2:9" x14ac:dyDescent="0.25">
      <c r="B850" s="99">
        <f t="shared" si="80"/>
        <v>9.5776255707763144E-2</v>
      </c>
      <c r="C850" s="100">
        <f t="shared" ca="1" si="78"/>
        <v>0.28293925424804911</v>
      </c>
      <c r="D850" s="100">
        <f t="shared" ca="1" si="78"/>
        <v>0.40373379306402057</v>
      </c>
      <c r="E850" s="100">
        <f t="shared" ca="1" si="79"/>
        <v>0.6005863954042101</v>
      </c>
      <c r="F850" s="18">
        <f t="shared" ca="1" si="81"/>
        <v>0</v>
      </c>
      <c r="G850" s="101">
        <f t="shared" ca="1" si="82"/>
        <v>1.0009021760034067</v>
      </c>
      <c r="H850" s="106">
        <f t="shared" ca="1" si="83"/>
        <v>95.012563795680691</v>
      </c>
      <c r="I850"/>
    </row>
    <row r="851" spans="2:9" x14ac:dyDescent="0.25">
      <c r="B851" s="99">
        <f t="shared" si="80"/>
        <v>9.5890410958904701E-2</v>
      </c>
      <c r="C851" s="100">
        <f t="shared" ca="1" si="78"/>
        <v>0.24350129024242051</v>
      </c>
      <c r="D851" s="100">
        <f t="shared" ca="1" si="78"/>
        <v>-0.23663233150728047</v>
      </c>
      <c r="E851" s="100">
        <f t="shared" ca="1" si="79"/>
        <v>0.16244782215652198</v>
      </c>
      <c r="F851" s="18">
        <f t="shared" ca="1" si="81"/>
        <v>0</v>
      </c>
      <c r="G851" s="101">
        <f t="shared" ca="1" si="82"/>
        <v>1.0007756592986146</v>
      </c>
      <c r="H851" s="106">
        <f t="shared" ca="1" si="83"/>
        <v>95.086261174274014</v>
      </c>
      <c r="I851"/>
    </row>
    <row r="852" spans="2:9" x14ac:dyDescent="0.25">
      <c r="B852" s="99">
        <f t="shared" si="80"/>
        <v>9.6004566210046258E-2</v>
      </c>
      <c r="C852" s="100">
        <f t="shared" ca="1" si="78"/>
        <v>-0.56466888054274023</v>
      </c>
      <c r="D852" s="100">
        <f t="shared" ca="1" si="78"/>
        <v>-3.3400056054233573E-2</v>
      </c>
      <c r="E852" s="100">
        <f t="shared" ca="1" si="79"/>
        <v>0.87398277816305558</v>
      </c>
      <c r="F852" s="18">
        <f t="shared" ca="1" si="81"/>
        <v>0</v>
      </c>
      <c r="G852" s="101">
        <f t="shared" ca="1" si="82"/>
        <v>0.99818657393929733</v>
      </c>
      <c r="H852" s="106">
        <f t="shared" ca="1" si="83"/>
        <v>94.913829270245799</v>
      </c>
      <c r="I852"/>
    </row>
    <row r="853" spans="2:9" x14ac:dyDescent="0.25">
      <c r="B853" s="99">
        <f t="shared" si="80"/>
        <v>9.6118721461187814E-2</v>
      </c>
      <c r="C853" s="100">
        <f t="shared" ca="1" si="78"/>
        <v>-1.8065975382342003E-2</v>
      </c>
      <c r="D853" s="100">
        <f t="shared" ca="1" si="78"/>
        <v>1.4943452697480097</v>
      </c>
      <c r="E853" s="100">
        <f t="shared" ca="1" si="79"/>
        <v>0.87160928852592967</v>
      </c>
      <c r="F853" s="18">
        <f t="shared" ca="1" si="81"/>
        <v>0</v>
      </c>
      <c r="G853" s="101">
        <f t="shared" ca="1" si="82"/>
        <v>0.99993695806095184</v>
      </c>
      <c r="H853" s="106">
        <f t="shared" ca="1" si="83"/>
        <v>94.907845718406122</v>
      </c>
      <c r="I853"/>
    </row>
    <row r="854" spans="2:9" x14ac:dyDescent="0.25">
      <c r="B854" s="99">
        <f t="shared" si="80"/>
        <v>9.6232876712329371E-2</v>
      </c>
      <c r="C854" s="100">
        <f t="shared" ca="1" si="78"/>
        <v>-0.30848809728922788</v>
      </c>
      <c r="D854" s="100">
        <f t="shared" ca="1" si="78"/>
        <v>1.6518060874659568</v>
      </c>
      <c r="E854" s="100">
        <f t="shared" ca="1" si="79"/>
        <v>0.16284303697277913</v>
      </c>
      <c r="F854" s="18">
        <f t="shared" ca="1" si="81"/>
        <v>0</v>
      </c>
      <c r="G854" s="101">
        <f t="shared" ca="1" si="82"/>
        <v>0.99900655872571076</v>
      </c>
      <c r="H854" s="106">
        <f t="shared" ca="1" si="83"/>
        <v>94.813560347215585</v>
      </c>
      <c r="I854"/>
    </row>
    <row r="855" spans="2:9" x14ac:dyDescent="0.25">
      <c r="B855" s="99">
        <f t="shared" si="80"/>
        <v>9.6347031963470928E-2</v>
      </c>
      <c r="C855" s="100">
        <f t="shared" ca="1" si="78"/>
        <v>0.97483507488504983</v>
      </c>
      <c r="D855" s="100">
        <f t="shared" ca="1" si="78"/>
        <v>7.8887296695029363E-3</v>
      </c>
      <c r="E855" s="100">
        <f t="shared" ca="1" si="79"/>
        <v>0.62062595748408178</v>
      </c>
      <c r="F855" s="18">
        <f t="shared" ca="1" si="81"/>
        <v>0</v>
      </c>
      <c r="G855" s="101">
        <f t="shared" ca="1" si="82"/>
        <v>1.0031243763278284</v>
      </c>
      <c r="H855" s="106">
        <f t="shared" ca="1" si="83"/>
        <v>95.109793590721551</v>
      </c>
      <c r="I855"/>
    </row>
    <row r="856" spans="2:9" x14ac:dyDescent="0.25">
      <c r="B856" s="99">
        <f t="shared" si="80"/>
        <v>9.6461187214612484E-2</v>
      </c>
      <c r="C856" s="100">
        <f t="shared" ca="1" si="78"/>
        <v>0.21787855075672269</v>
      </c>
      <c r="D856" s="100">
        <f t="shared" ca="1" si="78"/>
        <v>0.4085404725628905</v>
      </c>
      <c r="E856" s="100">
        <f t="shared" ca="1" si="79"/>
        <v>0.94507930474331037</v>
      </c>
      <c r="F856" s="18">
        <f t="shared" ca="1" si="81"/>
        <v>0</v>
      </c>
      <c r="G856" s="101">
        <f t="shared" ca="1" si="82"/>
        <v>1.000693470304985</v>
      </c>
      <c r="H856" s="106">
        <f t="shared" ca="1" si="83"/>
        <v>95.175749408289974</v>
      </c>
      <c r="I856"/>
    </row>
    <row r="857" spans="2:9" x14ac:dyDescent="0.25">
      <c r="B857" s="99">
        <f t="shared" si="80"/>
        <v>9.6575342465754041E-2</v>
      </c>
      <c r="C857" s="100">
        <f t="shared" ca="1" si="78"/>
        <v>-0.4195010205876315</v>
      </c>
      <c r="D857" s="100">
        <f t="shared" ca="1" si="78"/>
        <v>-1.5414161680382676</v>
      </c>
      <c r="E857" s="100">
        <f t="shared" ca="1" si="79"/>
        <v>0.26111138492930003</v>
      </c>
      <c r="F857" s="18">
        <f t="shared" ca="1" si="81"/>
        <v>0</v>
      </c>
      <c r="G857" s="101">
        <f t="shared" ca="1" si="82"/>
        <v>0.99865114531168242</v>
      </c>
      <c r="H857" s="106">
        <f t="shared" ca="1" si="83"/>
        <v>95.047371152486463</v>
      </c>
      <c r="I857"/>
    </row>
    <row r="858" spans="2:9" x14ac:dyDescent="0.25">
      <c r="B858" s="99">
        <f t="shared" si="80"/>
        <v>9.6689497716895598E-2</v>
      </c>
      <c r="C858" s="100">
        <f t="shared" ca="1" si="78"/>
        <v>-1.2749387678923085</v>
      </c>
      <c r="D858" s="100">
        <f t="shared" ca="1" si="78"/>
        <v>0.69920588430250064</v>
      </c>
      <c r="E858" s="100">
        <f t="shared" ca="1" si="79"/>
        <v>0.45271623031609831</v>
      </c>
      <c r="F858" s="18">
        <f t="shared" ca="1" si="81"/>
        <v>0</v>
      </c>
      <c r="G858" s="101">
        <f t="shared" ca="1" si="82"/>
        <v>0.99591665651742356</v>
      </c>
      <c r="H858" s="106">
        <f t="shared" ca="1" si="83"/>
        <v>94.659260088954937</v>
      </c>
      <c r="I858"/>
    </row>
    <row r="859" spans="2:9" x14ac:dyDescent="0.25">
      <c r="B859" s="99">
        <f t="shared" si="80"/>
        <v>9.6803652968037154E-2</v>
      </c>
      <c r="C859" s="100">
        <f t="shared" ca="1" si="78"/>
        <v>-0.75858451964450069</v>
      </c>
      <c r="D859" s="100">
        <f t="shared" ca="1" si="78"/>
        <v>0.28514591576822568</v>
      </c>
      <c r="E859" s="100">
        <f t="shared" ca="1" si="79"/>
        <v>0.95864879732295716</v>
      </c>
      <c r="F859" s="18">
        <f t="shared" ca="1" si="81"/>
        <v>0</v>
      </c>
      <c r="G859" s="101">
        <f t="shared" ca="1" si="82"/>
        <v>0.99756633532751871</v>
      </c>
      <c r="H859" s="106">
        <f t="shared" ca="1" si="83"/>
        <v>94.428891191753223</v>
      </c>
      <c r="I859"/>
    </row>
    <row r="860" spans="2:9" x14ac:dyDescent="0.25">
      <c r="B860" s="99">
        <f t="shared" si="80"/>
        <v>9.6917808219178711E-2</v>
      </c>
      <c r="C860" s="100">
        <f t="shared" ca="1" si="78"/>
        <v>-0.65676658778102137</v>
      </c>
      <c r="D860" s="100">
        <f t="shared" ca="1" si="78"/>
        <v>-1.274083842872642</v>
      </c>
      <c r="E860" s="100">
        <f t="shared" ca="1" si="79"/>
        <v>0.24702298376910153</v>
      </c>
      <c r="F860" s="18">
        <f t="shared" ca="1" si="81"/>
        <v>0</v>
      </c>
      <c r="G860" s="101">
        <f t="shared" ca="1" si="82"/>
        <v>0.9978919516201139</v>
      </c>
      <c r="H860" s="106">
        <f t="shared" ca="1" si="83"/>
        <v>94.229830520662006</v>
      </c>
      <c r="I860"/>
    </row>
    <row r="861" spans="2:9" x14ac:dyDescent="0.25">
      <c r="B861" s="99">
        <f t="shared" si="80"/>
        <v>9.7031963470320268E-2</v>
      </c>
      <c r="C861" s="100">
        <f t="shared" ca="1" si="78"/>
        <v>-1.9094204617431387</v>
      </c>
      <c r="D861" s="100">
        <f t="shared" ca="1" si="78"/>
        <v>-0.76563765105674975</v>
      </c>
      <c r="E861" s="100">
        <f t="shared" ca="1" si="79"/>
        <v>0.94247473153547001</v>
      </c>
      <c r="F861" s="18">
        <f t="shared" ca="1" si="81"/>
        <v>0</v>
      </c>
      <c r="G861" s="101">
        <f t="shared" ca="1" si="82"/>
        <v>0.99389331238212653</v>
      </c>
      <c r="H861" s="106">
        <f t="shared" ca="1" si="83"/>
        <v>93.654398381387168</v>
      </c>
      <c r="I861"/>
    </row>
    <row r="862" spans="2:9" x14ac:dyDescent="0.25">
      <c r="B862" s="99">
        <f t="shared" si="80"/>
        <v>9.7146118721461824E-2</v>
      </c>
      <c r="C862" s="100">
        <f t="shared" ca="1" si="78"/>
        <v>1.2416921890689991</v>
      </c>
      <c r="D862" s="100">
        <f t="shared" ca="1" si="78"/>
        <v>0.36610344977816567</v>
      </c>
      <c r="E862" s="100">
        <f t="shared" ca="1" si="79"/>
        <v>0.70011371317846915</v>
      </c>
      <c r="F862" s="18">
        <f t="shared" ca="1" si="81"/>
        <v>0</v>
      </c>
      <c r="G862" s="101">
        <f t="shared" ca="1" si="82"/>
        <v>1.0039827739833833</v>
      </c>
      <c r="H862" s="106">
        <f t="shared" ca="1" si="83"/>
        <v>94.027402682689967</v>
      </c>
      <c r="I862"/>
    </row>
    <row r="863" spans="2:9" x14ac:dyDescent="0.25">
      <c r="B863" s="99">
        <f t="shared" si="80"/>
        <v>9.7260273972603381E-2</v>
      </c>
      <c r="C863" s="100">
        <f t="shared" ca="1" si="78"/>
        <v>-1.3868202586309053</v>
      </c>
      <c r="D863" s="100">
        <f t="shared" ca="1" si="78"/>
        <v>1.1826318768726196</v>
      </c>
      <c r="E863" s="100">
        <f t="shared" ca="1" si="79"/>
        <v>0.64430114018076612</v>
      </c>
      <c r="F863" s="18">
        <f t="shared" ca="1" si="81"/>
        <v>0</v>
      </c>
      <c r="G863" s="101">
        <f t="shared" ca="1" si="82"/>
        <v>0.99555957072402268</v>
      </c>
      <c r="H863" s="106">
        <f t="shared" ca="1" si="83"/>
        <v>93.609880651073638</v>
      </c>
      <c r="I863"/>
    </row>
    <row r="864" spans="2:9" x14ac:dyDescent="0.25">
      <c r="B864" s="99">
        <f t="shared" si="80"/>
        <v>9.7374429223744938E-2</v>
      </c>
      <c r="C864" s="100">
        <f t="shared" ref="C864:D927" ca="1" si="84">NORMINV(RAND(),0,1)</f>
        <v>-1.0657822713255882</v>
      </c>
      <c r="D864" s="100">
        <f t="shared" ca="1" si="84"/>
        <v>-0.92053824118920602</v>
      </c>
      <c r="E864" s="100">
        <f t="shared" ca="1" si="79"/>
        <v>0.69146435405891049</v>
      </c>
      <c r="F864" s="18">
        <f t="shared" ca="1" si="81"/>
        <v>0</v>
      </c>
      <c r="G864" s="101">
        <f t="shared" ca="1" si="82"/>
        <v>0.99658455297810755</v>
      </c>
      <c r="H864" s="106">
        <f t="shared" ca="1" si="83"/>
        <v>93.290161062984225</v>
      </c>
      <c r="I864"/>
    </row>
    <row r="865" spans="2:9" x14ac:dyDescent="0.25">
      <c r="B865" s="99">
        <f t="shared" si="80"/>
        <v>9.7488584474886494E-2</v>
      </c>
      <c r="C865" s="100">
        <f t="shared" ca="1" si="84"/>
        <v>-0.15153545973589644</v>
      </c>
      <c r="D865" s="100">
        <f t="shared" ca="1" si="84"/>
        <v>-0.64674850364099257</v>
      </c>
      <c r="E865" s="100">
        <f t="shared" ca="1" si="79"/>
        <v>0.83941878974703887</v>
      </c>
      <c r="F865" s="18">
        <f t="shared" ca="1" si="81"/>
        <v>0</v>
      </c>
      <c r="G865" s="101">
        <f t="shared" ca="1" si="82"/>
        <v>0.99950926627437087</v>
      </c>
      <c r="H865" s="106">
        <f t="shared" ca="1" si="83"/>
        <v>93.244380434681247</v>
      </c>
      <c r="I865"/>
    </row>
    <row r="866" spans="2:9" x14ac:dyDescent="0.25">
      <c r="B866" s="99">
        <f t="shared" si="80"/>
        <v>9.7602739726028051E-2</v>
      </c>
      <c r="C866" s="100">
        <f t="shared" ca="1" si="84"/>
        <v>1.0467101674294099</v>
      </c>
      <c r="D866" s="100">
        <f t="shared" ca="1" si="84"/>
        <v>-7.3001729106181301E-2</v>
      </c>
      <c r="E866" s="100">
        <f t="shared" ca="1" si="79"/>
        <v>0.94351170448640964</v>
      </c>
      <c r="F866" s="18">
        <f t="shared" ca="1" si="81"/>
        <v>0</v>
      </c>
      <c r="G866" s="101">
        <f t="shared" ca="1" si="82"/>
        <v>1.0033555042581068</v>
      </c>
      <c r="H866" s="106">
        <f t="shared" ca="1" si="83"/>
        <v>93.557262350274357</v>
      </c>
      <c r="I866"/>
    </row>
    <row r="867" spans="2:9" x14ac:dyDescent="0.25">
      <c r="B867" s="99">
        <f t="shared" si="80"/>
        <v>9.7716894977169608E-2</v>
      </c>
      <c r="C867" s="100">
        <f t="shared" ca="1" si="84"/>
        <v>-8.4885414253221825E-2</v>
      </c>
      <c r="D867" s="100">
        <f t="shared" ca="1" si="84"/>
        <v>6.7348082666285336E-2</v>
      </c>
      <c r="E867" s="100">
        <f t="shared" ca="1" si="79"/>
        <v>0.38454750602020304</v>
      </c>
      <c r="F867" s="18">
        <f t="shared" ca="1" si="81"/>
        <v>0</v>
      </c>
      <c r="G867" s="101">
        <f t="shared" ca="1" si="82"/>
        <v>0.99972281789286999</v>
      </c>
      <c r="H867" s="106">
        <f t="shared" ca="1" si="83"/>
        <v>93.531329951158796</v>
      </c>
      <c r="I867"/>
    </row>
    <row r="868" spans="2:9" x14ac:dyDescent="0.25">
      <c r="B868" s="99">
        <f t="shared" si="80"/>
        <v>9.7831050228311164E-2</v>
      </c>
      <c r="C868" s="100">
        <f t="shared" ca="1" si="84"/>
        <v>1.093708306143526</v>
      </c>
      <c r="D868" s="100">
        <f t="shared" ca="1" si="84"/>
        <v>-0.44361740947351791</v>
      </c>
      <c r="E868" s="100">
        <f t="shared" ca="1" si="79"/>
        <v>0.97497758365791243</v>
      </c>
      <c r="F868" s="18">
        <f t="shared" ca="1" si="81"/>
        <v>0</v>
      </c>
      <c r="G868" s="101">
        <f t="shared" ca="1" si="82"/>
        <v>1.0035066644414679</v>
      </c>
      <c r="H868" s="106">
        <f t="shared" ca="1" si="83"/>
        <v>93.859312940061727</v>
      </c>
      <c r="I868"/>
    </row>
    <row r="869" spans="2:9" x14ac:dyDescent="0.25">
      <c r="B869" s="99">
        <f t="shared" si="80"/>
        <v>9.7945205479452721E-2</v>
      </c>
      <c r="C869" s="100">
        <f t="shared" ca="1" si="84"/>
        <v>1.2888904166175053</v>
      </c>
      <c r="D869" s="100">
        <f t="shared" ca="1" si="84"/>
        <v>0.52734435485035647</v>
      </c>
      <c r="E869" s="100">
        <f t="shared" ca="1" si="79"/>
        <v>0.95668991260501546</v>
      </c>
      <c r="F869" s="18">
        <f t="shared" ca="1" si="81"/>
        <v>0</v>
      </c>
      <c r="G869" s="101">
        <f t="shared" ca="1" si="82"/>
        <v>1.0041346726649056</v>
      </c>
      <c r="H869" s="106">
        <f t="shared" ca="1" si="83"/>
        <v>94.247390475621827</v>
      </c>
      <c r="I869"/>
    </row>
    <row r="870" spans="2:9" x14ac:dyDescent="0.25">
      <c r="B870" s="99">
        <f t="shared" si="80"/>
        <v>9.8059360730594278E-2</v>
      </c>
      <c r="C870" s="100">
        <f t="shared" ca="1" si="84"/>
        <v>2.0622428564820439</v>
      </c>
      <c r="D870" s="100">
        <f t="shared" ca="1" si="84"/>
        <v>0.83334725786698982</v>
      </c>
      <c r="E870" s="100">
        <f t="shared" ca="1" si="79"/>
        <v>0.18192546124792575</v>
      </c>
      <c r="F870" s="18">
        <f t="shared" ca="1" si="81"/>
        <v>0</v>
      </c>
      <c r="G870" s="101">
        <f t="shared" ca="1" si="82"/>
        <v>1.0066268388977591</v>
      </c>
      <c r="H870" s="106">
        <f t="shared" ca="1" si="83"/>
        <v>94.87195274883797</v>
      </c>
      <c r="I870"/>
    </row>
    <row r="871" spans="2:9" x14ac:dyDescent="0.25">
      <c r="B871" s="99">
        <f t="shared" si="80"/>
        <v>9.8173515981735834E-2</v>
      </c>
      <c r="C871" s="100">
        <f t="shared" ca="1" si="84"/>
        <v>0.38345433495123871</v>
      </c>
      <c r="D871" s="100">
        <f t="shared" ca="1" si="84"/>
        <v>-1.4585612007067539</v>
      </c>
      <c r="E871" s="100">
        <f t="shared" ca="1" si="79"/>
        <v>0.68962112625363159</v>
      </c>
      <c r="F871" s="18">
        <f t="shared" ca="1" si="81"/>
        <v>0</v>
      </c>
      <c r="G871" s="101">
        <f t="shared" ca="1" si="82"/>
        <v>1.0012246999930561</v>
      </c>
      <c r="H871" s="106">
        <f t="shared" ca="1" si="83"/>
        <v>94.988142428710688</v>
      </c>
      <c r="I871"/>
    </row>
    <row r="872" spans="2:9" x14ac:dyDescent="0.25">
      <c r="B872" s="99">
        <f t="shared" si="80"/>
        <v>9.8287671232877391E-2</v>
      </c>
      <c r="C872" s="100">
        <f t="shared" ca="1" si="84"/>
        <v>-3.382751856406685E-2</v>
      </c>
      <c r="D872" s="100">
        <f t="shared" ca="1" si="84"/>
        <v>-0.83851773524656892</v>
      </c>
      <c r="E872" s="100">
        <f t="shared" ca="1" si="79"/>
        <v>0.95768638445451626</v>
      </c>
      <c r="F872" s="18">
        <f t="shared" ca="1" si="81"/>
        <v>0</v>
      </c>
      <c r="G872" s="101">
        <f t="shared" ca="1" si="82"/>
        <v>0.99988644198729548</v>
      </c>
      <c r="H872" s="106">
        <f t="shared" ca="1" si="83"/>
        <v>94.977355764025987</v>
      </c>
      <c r="I872"/>
    </row>
    <row r="873" spans="2:9" x14ac:dyDescent="0.25">
      <c r="B873" s="99">
        <f t="shared" si="80"/>
        <v>9.8401826484018948E-2</v>
      </c>
      <c r="C873" s="100">
        <f t="shared" ca="1" si="84"/>
        <v>-1.3186286196287256</v>
      </c>
      <c r="D873" s="100">
        <f t="shared" ca="1" si="84"/>
        <v>1.3803946785628796</v>
      </c>
      <c r="E873" s="100">
        <f t="shared" ca="1" si="79"/>
        <v>0.87122239898558718</v>
      </c>
      <c r="F873" s="18">
        <f t="shared" ca="1" si="81"/>
        <v>0</v>
      </c>
      <c r="G873" s="101">
        <f t="shared" ca="1" si="82"/>
        <v>0.99577719886194704</v>
      </c>
      <c r="H873" s="106">
        <f t="shared" ca="1" si="83"/>
        <v>94.5762852780164</v>
      </c>
      <c r="I873"/>
    </row>
    <row r="874" spans="2:9" x14ac:dyDescent="0.25">
      <c r="B874" s="99">
        <f t="shared" si="80"/>
        <v>9.8515981735160504E-2</v>
      </c>
      <c r="C874" s="100">
        <f t="shared" ca="1" si="84"/>
        <v>6.5426775108790025E-3</v>
      </c>
      <c r="D874" s="100">
        <f t="shared" ca="1" si="84"/>
        <v>-0.39978544918994885</v>
      </c>
      <c r="E874" s="100">
        <f t="shared" ca="1" si="79"/>
        <v>9.1221089478792594E-2</v>
      </c>
      <c r="F874" s="18">
        <f t="shared" ca="1" si="81"/>
        <v>0</v>
      </c>
      <c r="G874" s="101">
        <f t="shared" ca="1" si="82"/>
        <v>1.000015834408305</v>
      </c>
      <c r="H874" s="106">
        <f t="shared" ca="1" si="83"/>
        <v>94.577782837533462</v>
      </c>
      <c r="I874"/>
    </row>
    <row r="875" spans="2:9" x14ac:dyDescent="0.25">
      <c r="B875" s="99">
        <f t="shared" si="80"/>
        <v>9.8630136986302061E-2</v>
      </c>
      <c r="C875" s="100">
        <f t="shared" ca="1" si="84"/>
        <v>0.2189415226894198</v>
      </c>
      <c r="D875" s="100">
        <f t="shared" ca="1" si="84"/>
        <v>0.58848172557190992</v>
      </c>
      <c r="E875" s="100">
        <f t="shared" ca="1" si="79"/>
        <v>0.94891470146145851</v>
      </c>
      <c r="F875" s="18">
        <f t="shared" ca="1" si="81"/>
        <v>0</v>
      </c>
      <c r="G875" s="101">
        <f t="shared" ca="1" si="82"/>
        <v>1.0006968798215499</v>
      </c>
      <c r="H875" s="106">
        <f t="shared" ca="1" si="83"/>
        <v>94.643692185959864</v>
      </c>
      <c r="I875"/>
    </row>
    <row r="876" spans="2:9" x14ac:dyDescent="0.25">
      <c r="B876" s="99">
        <f t="shared" si="80"/>
        <v>9.8744292237443618E-2</v>
      </c>
      <c r="C876" s="100">
        <f t="shared" ca="1" si="84"/>
        <v>2.0005427359137684</v>
      </c>
      <c r="D876" s="100">
        <f t="shared" ca="1" si="84"/>
        <v>-1.4520946933771484</v>
      </c>
      <c r="E876" s="100">
        <f t="shared" ca="1" si="79"/>
        <v>0.4760589884054573</v>
      </c>
      <c r="F876" s="18">
        <f t="shared" ca="1" si="81"/>
        <v>0</v>
      </c>
      <c r="G876" s="101">
        <f t="shared" ca="1" si="82"/>
        <v>1.00642778037545</v>
      </c>
      <c r="H876" s="106">
        <f t="shared" ca="1" si="83"/>
        <v>95.25204105325291</v>
      </c>
      <c r="I876"/>
    </row>
    <row r="877" spans="2:9" x14ac:dyDescent="0.25">
      <c r="B877" s="99">
        <f t="shared" si="80"/>
        <v>9.8858447488585174E-2</v>
      </c>
      <c r="C877" s="100">
        <f t="shared" ca="1" si="84"/>
        <v>0.92352820502128452</v>
      </c>
      <c r="D877" s="100">
        <f t="shared" ca="1" si="84"/>
        <v>-0.27531655177881476</v>
      </c>
      <c r="E877" s="100">
        <f t="shared" ca="1" si="79"/>
        <v>0.49147397948212856</v>
      </c>
      <c r="F877" s="18">
        <f t="shared" ca="1" si="81"/>
        <v>0</v>
      </c>
      <c r="G877" s="101">
        <f t="shared" ca="1" si="82"/>
        <v>1.0029594219692342</v>
      </c>
      <c r="H877" s="106">
        <f t="shared" ca="1" si="83"/>
        <v>95.533932036160294</v>
      </c>
      <c r="I877"/>
    </row>
    <row r="878" spans="2:9" x14ac:dyDescent="0.25">
      <c r="B878" s="99">
        <f t="shared" si="80"/>
        <v>9.8972602739726731E-2</v>
      </c>
      <c r="C878" s="100">
        <f t="shared" ca="1" si="84"/>
        <v>-1.5885916582192294</v>
      </c>
      <c r="D878" s="100">
        <f t="shared" ca="1" si="84"/>
        <v>1.5196883396129124</v>
      </c>
      <c r="E878" s="100">
        <f t="shared" ca="1" si="79"/>
        <v>0.77584877377289008</v>
      </c>
      <c r="F878" s="18">
        <f t="shared" ca="1" si="81"/>
        <v>0</v>
      </c>
      <c r="G878" s="101">
        <f t="shared" ca="1" si="82"/>
        <v>0.99491591204448204</v>
      </c>
      <c r="H878" s="106">
        <f t="shared" ca="1" si="83"/>
        <v>95.04822912295198</v>
      </c>
      <c r="I878"/>
    </row>
    <row r="879" spans="2:9" x14ac:dyDescent="0.25">
      <c r="B879" s="99">
        <f t="shared" si="80"/>
        <v>9.9086757990868288E-2</v>
      </c>
      <c r="C879" s="100">
        <f t="shared" ca="1" si="84"/>
        <v>0.74534227678668685</v>
      </c>
      <c r="D879" s="100">
        <f t="shared" ca="1" si="84"/>
        <v>0.54448605624202173</v>
      </c>
      <c r="E879" s="100">
        <f t="shared" ca="1" si="79"/>
        <v>0.1324554270646443</v>
      </c>
      <c r="F879" s="18">
        <f t="shared" ca="1" si="81"/>
        <v>0</v>
      </c>
      <c r="G879" s="101">
        <f t="shared" ca="1" si="82"/>
        <v>1.0023867552397623</v>
      </c>
      <c r="H879" s="106">
        <f t="shared" ca="1" si="83"/>
        <v>95.275085981841315</v>
      </c>
      <c r="I879"/>
    </row>
    <row r="880" spans="2:9" x14ac:dyDescent="0.25">
      <c r="B880" s="99">
        <f t="shared" si="80"/>
        <v>9.9200913242009844E-2</v>
      </c>
      <c r="C880" s="100">
        <f t="shared" ca="1" si="84"/>
        <v>-0.51790266297757626</v>
      </c>
      <c r="D880" s="100">
        <f t="shared" ca="1" si="84"/>
        <v>0.63124616644927301</v>
      </c>
      <c r="E880" s="100">
        <f t="shared" ca="1" si="79"/>
        <v>5.8095982159179549E-2</v>
      </c>
      <c r="F880" s="18">
        <f t="shared" ca="1" si="81"/>
        <v>0</v>
      </c>
      <c r="G880" s="101">
        <f t="shared" ca="1" si="82"/>
        <v>0.99833621325801425</v>
      </c>
      <c r="H880" s="106">
        <f t="shared" ca="1" si="83"/>
        <v>95.116568556943179</v>
      </c>
      <c r="I880"/>
    </row>
    <row r="881" spans="2:9" x14ac:dyDescent="0.25">
      <c r="B881" s="99">
        <f t="shared" si="80"/>
        <v>9.9315068493151401E-2</v>
      </c>
      <c r="C881" s="100">
        <f t="shared" ca="1" si="84"/>
        <v>-0.44636180973611772</v>
      </c>
      <c r="D881" s="100">
        <f t="shared" ca="1" si="84"/>
        <v>-0.71919430411071517</v>
      </c>
      <c r="E881" s="100">
        <f t="shared" ca="1" si="79"/>
        <v>7.1488742081322609E-2</v>
      </c>
      <c r="F881" s="18">
        <f t="shared" ca="1" si="81"/>
        <v>0</v>
      </c>
      <c r="G881" s="101">
        <f t="shared" ca="1" si="82"/>
        <v>0.99856516815508412</v>
      </c>
      <c r="H881" s="106">
        <f t="shared" ca="1" si="83"/>
        <v>94.980092275398547</v>
      </c>
      <c r="I881"/>
    </row>
    <row r="882" spans="2:9" x14ac:dyDescent="0.25">
      <c r="B882" s="99">
        <f t="shared" si="80"/>
        <v>9.9429223744292958E-2</v>
      </c>
      <c r="C882" s="100">
        <f t="shared" ca="1" si="84"/>
        <v>0.81335201684851199</v>
      </c>
      <c r="D882" s="100">
        <f t="shared" ca="1" si="84"/>
        <v>-0.34563981898827478</v>
      </c>
      <c r="E882" s="100">
        <f t="shared" ca="1" si="79"/>
        <v>0.97822180437028394</v>
      </c>
      <c r="F882" s="18">
        <f t="shared" ca="1" si="81"/>
        <v>0</v>
      </c>
      <c r="G882" s="101">
        <f t="shared" ca="1" si="82"/>
        <v>1.0026052912315686</v>
      </c>
      <c r="H882" s="106">
        <f t="shared" ca="1" si="83"/>
        <v>95.227543076977227</v>
      </c>
      <c r="I882"/>
    </row>
    <row r="883" spans="2:9" x14ac:dyDescent="0.25">
      <c r="B883" s="99">
        <f t="shared" si="80"/>
        <v>9.9543378995434514E-2</v>
      </c>
      <c r="C883" s="100">
        <f t="shared" ca="1" si="84"/>
        <v>4.0574832382844761E-3</v>
      </c>
      <c r="D883" s="100">
        <f t="shared" ca="1" si="84"/>
        <v>0.27790974854724482</v>
      </c>
      <c r="E883" s="100">
        <f t="shared" ca="1" si="79"/>
        <v>0.7091518852463965</v>
      </c>
      <c r="F883" s="18">
        <f t="shared" ca="1" si="81"/>
        <v>0</v>
      </c>
      <c r="G883" s="101">
        <f t="shared" ca="1" si="82"/>
        <v>1.0000078685111937</v>
      </c>
      <c r="H883" s="106">
        <f t="shared" ca="1" si="83"/>
        <v>95.228292375965879</v>
      </c>
      <c r="I883"/>
    </row>
    <row r="884" spans="2:9" x14ac:dyDescent="0.25">
      <c r="B884" s="99">
        <f t="shared" si="80"/>
        <v>9.9657534246576071E-2</v>
      </c>
      <c r="C884" s="100">
        <f t="shared" ca="1" si="84"/>
        <v>1.1999145499430597</v>
      </c>
      <c r="D884" s="100">
        <f t="shared" ca="1" si="84"/>
        <v>1.6309286365867592</v>
      </c>
      <c r="E884" s="100">
        <f t="shared" ca="1" si="79"/>
        <v>0.89494860928515862</v>
      </c>
      <c r="F884" s="18">
        <f t="shared" ca="1" si="81"/>
        <v>0</v>
      </c>
      <c r="G884" s="101">
        <f t="shared" ca="1" si="82"/>
        <v>1.0038483396248301</v>
      </c>
      <c r="H884" s="106">
        <f t="shared" ca="1" si="83"/>
        <v>95.594763186921213</v>
      </c>
      <c r="I884"/>
    </row>
    <row r="885" spans="2:9" x14ac:dyDescent="0.25">
      <c r="B885" s="99">
        <f t="shared" si="80"/>
        <v>9.9771689497717628E-2</v>
      </c>
      <c r="C885" s="100">
        <f t="shared" ca="1" si="84"/>
        <v>0.55242253438336775</v>
      </c>
      <c r="D885" s="100">
        <f t="shared" ca="1" si="84"/>
        <v>1.2186046660644934</v>
      </c>
      <c r="E885" s="100">
        <f t="shared" ca="1" si="79"/>
        <v>0.19546620371416878</v>
      </c>
      <c r="F885" s="18">
        <f t="shared" ca="1" si="81"/>
        <v>0</v>
      </c>
      <c r="G885" s="101">
        <f t="shared" ca="1" si="82"/>
        <v>1.0017671045678564</v>
      </c>
      <c r="H885" s="106">
        <f t="shared" ca="1" si="83"/>
        <v>95.763689129611976</v>
      </c>
      <c r="I885"/>
    </row>
    <row r="886" spans="2:9" x14ac:dyDescent="0.25">
      <c r="B886" s="99">
        <f t="shared" si="80"/>
        <v>9.9885844748859184E-2</v>
      </c>
      <c r="C886" s="100">
        <f t="shared" ca="1" si="84"/>
        <v>-1.3082922123430762</v>
      </c>
      <c r="D886" s="100">
        <f t="shared" ca="1" si="84"/>
        <v>-2.3733264242764562</v>
      </c>
      <c r="E886" s="100">
        <f t="shared" ca="1" si="79"/>
        <v>0.77675372607935389</v>
      </c>
      <c r="F886" s="18">
        <f t="shared" ca="1" si="81"/>
        <v>0</v>
      </c>
      <c r="G886" s="101">
        <f t="shared" ca="1" si="82"/>
        <v>0.9958101908272744</v>
      </c>
      <c r="H886" s="106">
        <f t="shared" ca="1" si="83"/>
        <v>95.362457546482688</v>
      </c>
      <c r="I886"/>
    </row>
    <row r="887" spans="2:9" x14ac:dyDescent="0.25">
      <c r="B887" s="99">
        <f t="shared" si="80"/>
        <v>0.10000000000000074</v>
      </c>
      <c r="C887" s="100">
        <f t="shared" ca="1" si="84"/>
        <v>-1.3417229638434947</v>
      </c>
      <c r="D887" s="100">
        <f t="shared" ca="1" si="84"/>
        <v>0.14523607205774169</v>
      </c>
      <c r="E887" s="100">
        <f t="shared" ca="1" si="79"/>
        <v>0.7547993137337583</v>
      </c>
      <c r="F887" s="18">
        <f t="shared" ca="1" si="81"/>
        <v>0</v>
      </c>
      <c r="G887" s="101">
        <f t="shared" ca="1" si="82"/>
        <v>0.99570348979057355</v>
      </c>
      <c r="H887" s="106">
        <f t="shared" ca="1" si="83"/>
        <v>94.952731774038227</v>
      </c>
      <c r="I887"/>
    </row>
    <row r="888" spans="2:9" x14ac:dyDescent="0.25">
      <c r="B888" s="99">
        <f t="shared" si="80"/>
        <v>0.1001141552511423</v>
      </c>
      <c r="C888" s="100">
        <f t="shared" ca="1" si="84"/>
        <v>-0.4562446065392578</v>
      </c>
      <c r="D888" s="100">
        <f t="shared" ca="1" si="84"/>
        <v>-0.62064827943686396</v>
      </c>
      <c r="E888" s="100">
        <f t="shared" ca="1" si="79"/>
        <v>0.49932578310026488</v>
      </c>
      <c r="F888" s="18">
        <f t="shared" ca="1" si="81"/>
        <v>0</v>
      </c>
      <c r="G888" s="101">
        <f t="shared" ca="1" si="82"/>
        <v>0.998533536741398</v>
      </c>
      <c r="H888" s="106">
        <f t="shared" ca="1" si="83"/>
        <v>94.813487081587709</v>
      </c>
      <c r="I888"/>
    </row>
    <row r="889" spans="2:9" x14ac:dyDescent="0.25">
      <c r="B889" s="99">
        <f t="shared" si="80"/>
        <v>0.10022831050228385</v>
      </c>
      <c r="C889" s="100">
        <f t="shared" ca="1" si="84"/>
        <v>-6.7470864451024681E-2</v>
      </c>
      <c r="D889" s="100">
        <f t="shared" ca="1" si="84"/>
        <v>0.14575789464288391</v>
      </c>
      <c r="E889" s="100">
        <f t="shared" ca="1" si="79"/>
        <v>0.775492595471583</v>
      </c>
      <c r="F889" s="18">
        <f t="shared" ca="1" si="81"/>
        <v>0</v>
      </c>
      <c r="G889" s="101">
        <f t="shared" ca="1" si="82"/>
        <v>0.99977862290140695</v>
      </c>
      <c r="H889" s="106">
        <f t="shared" ca="1" si="83"/>
        <v>94.792497546910099</v>
      </c>
      <c r="I889"/>
    </row>
    <row r="890" spans="2:9" x14ac:dyDescent="0.25">
      <c r="B890" s="99">
        <f t="shared" si="80"/>
        <v>0.10034246575342541</v>
      </c>
      <c r="C890" s="100">
        <f t="shared" ca="1" si="84"/>
        <v>-0.7869641649449477</v>
      </c>
      <c r="D890" s="100">
        <f t="shared" ca="1" si="84"/>
        <v>-1.1586894288484473</v>
      </c>
      <c r="E890" s="100">
        <f t="shared" ca="1" si="79"/>
        <v>5.8065550983515291E-2</v>
      </c>
      <c r="F890" s="18">
        <f t="shared" ca="1" si="81"/>
        <v>0</v>
      </c>
      <c r="G890" s="101">
        <f t="shared" ca="1" si="82"/>
        <v>0.99747559544832154</v>
      </c>
      <c r="H890" s="106">
        <f t="shared" ca="1" si="83"/>
        <v>94.55320293463771</v>
      </c>
      <c r="I890"/>
    </row>
    <row r="891" spans="2:9" x14ac:dyDescent="0.25">
      <c r="B891" s="99">
        <f t="shared" si="80"/>
        <v>0.10045662100456697</v>
      </c>
      <c r="C891" s="100">
        <f t="shared" ca="1" si="84"/>
        <v>1.9098933989880607</v>
      </c>
      <c r="D891" s="100">
        <f t="shared" ca="1" si="84"/>
        <v>1.2307737051742151E-2</v>
      </c>
      <c r="E891" s="100">
        <f t="shared" ca="1" si="79"/>
        <v>0.93513942820035911</v>
      </c>
      <c r="F891" s="18">
        <f t="shared" ca="1" si="81"/>
        <v>0</v>
      </c>
      <c r="G891" s="101">
        <f t="shared" ca="1" si="82"/>
        <v>1.0061353965412714</v>
      </c>
      <c r="H891" s="106">
        <f t="shared" ca="1" si="83"/>
        <v>95.133324328889017</v>
      </c>
      <c r="I891"/>
    </row>
    <row r="892" spans="2:9" x14ac:dyDescent="0.25">
      <c r="B892" s="99">
        <f t="shared" si="80"/>
        <v>0.10057077625570852</v>
      </c>
      <c r="C892" s="100">
        <f t="shared" ca="1" si="84"/>
        <v>1.6627245713607408</v>
      </c>
      <c r="D892" s="100">
        <f t="shared" ca="1" si="84"/>
        <v>3.0311639420688152</v>
      </c>
      <c r="E892" s="100">
        <f t="shared" ca="1" si="79"/>
        <v>0.24872829649210093</v>
      </c>
      <c r="F892" s="18">
        <f t="shared" ca="1" si="81"/>
        <v>0</v>
      </c>
      <c r="G892" s="101">
        <f t="shared" ca="1" si="82"/>
        <v>1.0053386002508382</v>
      </c>
      <c r="H892" s="106">
        <f t="shared" ca="1" si="83"/>
        <v>95.641203118014303</v>
      </c>
      <c r="I892"/>
    </row>
    <row r="893" spans="2:9" x14ac:dyDescent="0.25">
      <c r="B893" s="99">
        <f t="shared" si="80"/>
        <v>0.10068493150685008</v>
      </c>
      <c r="C893" s="100">
        <f t="shared" ca="1" si="84"/>
        <v>-0.28950125852134079</v>
      </c>
      <c r="D893" s="100">
        <f t="shared" ca="1" si="84"/>
        <v>-1.3599787962448318</v>
      </c>
      <c r="E893" s="100">
        <f t="shared" ca="1" si="79"/>
        <v>0.83644644020532377</v>
      </c>
      <c r="F893" s="18">
        <f t="shared" ca="1" si="81"/>
        <v>0</v>
      </c>
      <c r="G893" s="101">
        <f t="shared" ca="1" si="82"/>
        <v>0.99906735870326446</v>
      </c>
      <c r="H893" s="106">
        <f t="shared" ca="1" si="83"/>
        <v>95.552004182316978</v>
      </c>
      <c r="I893"/>
    </row>
    <row r="894" spans="2:9" x14ac:dyDescent="0.25">
      <c r="B894" s="99">
        <f t="shared" si="80"/>
        <v>0.10079908675799164</v>
      </c>
      <c r="C894" s="100">
        <f t="shared" ca="1" si="84"/>
        <v>-1.0206099432252813</v>
      </c>
      <c r="D894" s="100">
        <f t="shared" ca="1" si="84"/>
        <v>1.2330519894021563</v>
      </c>
      <c r="E894" s="100">
        <f t="shared" ca="1" si="79"/>
        <v>0.8988061064786006</v>
      </c>
      <c r="F894" s="18">
        <f t="shared" ca="1" si="81"/>
        <v>0</v>
      </c>
      <c r="G894" s="101">
        <f t="shared" ca="1" si="82"/>
        <v>0.99672885993490867</v>
      </c>
      <c r="H894" s="106">
        <f t="shared" ca="1" si="83"/>
        <v>95.239440193136431</v>
      </c>
      <c r="I894"/>
    </row>
    <row r="895" spans="2:9" x14ac:dyDescent="0.25">
      <c r="B895" s="99">
        <f t="shared" si="80"/>
        <v>0.10091324200913319</v>
      </c>
      <c r="C895" s="100">
        <f t="shared" ca="1" si="84"/>
        <v>0.30991600397101138</v>
      </c>
      <c r="D895" s="100">
        <f t="shared" ca="1" si="84"/>
        <v>0.85403598859556951</v>
      </c>
      <c r="E895" s="100">
        <f t="shared" ca="1" si="79"/>
        <v>0.96924370151407802</v>
      </c>
      <c r="F895" s="18">
        <f t="shared" ca="1" si="81"/>
        <v>0</v>
      </c>
      <c r="G895" s="101">
        <f t="shared" ca="1" si="82"/>
        <v>1.0009887264343109</v>
      </c>
      <c r="H895" s="106">
        <f t="shared" ca="1" si="83"/>
        <v>95.333605945244358</v>
      </c>
      <c r="I895"/>
    </row>
    <row r="896" spans="2:9" x14ac:dyDescent="0.25">
      <c r="B896" s="99">
        <f t="shared" si="80"/>
        <v>0.10102739726027475</v>
      </c>
      <c r="C896" s="100">
        <f t="shared" ca="1" si="84"/>
        <v>-0.76729975262423977</v>
      </c>
      <c r="D896" s="100">
        <f t="shared" ca="1" si="84"/>
        <v>-1.3521503205993213</v>
      </c>
      <c r="E896" s="100">
        <f t="shared" ca="1" si="79"/>
        <v>6.9688459466230313E-2</v>
      </c>
      <c r="F896" s="18">
        <f t="shared" ca="1" si="81"/>
        <v>0</v>
      </c>
      <c r="G896" s="101">
        <f t="shared" ca="1" si="82"/>
        <v>0.99753846873150032</v>
      </c>
      <c r="H896" s="106">
        <f t="shared" ca="1" si="83"/>
        <v>95.098939293271314</v>
      </c>
      <c r="I896"/>
    </row>
    <row r="897" spans="2:9" x14ac:dyDescent="0.25">
      <c r="B897" s="99">
        <f t="shared" si="80"/>
        <v>0.10114155251141631</v>
      </c>
      <c r="C897" s="100">
        <f t="shared" ca="1" si="84"/>
        <v>1.3699036571779288</v>
      </c>
      <c r="D897" s="100">
        <f t="shared" ca="1" si="84"/>
        <v>1.309426806983538</v>
      </c>
      <c r="E897" s="100">
        <f t="shared" ca="1" si="79"/>
        <v>0.30190511400759235</v>
      </c>
      <c r="F897" s="18">
        <f t="shared" ca="1" si="81"/>
        <v>0</v>
      </c>
      <c r="G897" s="101">
        <f t="shared" ca="1" si="82"/>
        <v>1.0043954522306935</v>
      </c>
      <c r="H897" s="106">
        <f t="shared" ca="1" si="83"/>
        <v>95.516942138124506</v>
      </c>
      <c r="I897"/>
    </row>
    <row r="898" spans="2:9" x14ac:dyDescent="0.25">
      <c r="B898" s="99">
        <f t="shared" si="80"/>
        <v>0.10125570776255786</v>
      </c>
      <c r="C898" s="100">
        <f t="shared" ca="1" si="84"/>
        <v>0.84962039181846194</v>
      </c>
      <c r="D898" s="100">
        <f t="shared" ca="1" si="84"/>
        <v>1.4779197954339907</v>
      </c>
      <c r="E898" s="100">
        <f t="shared" ca="1" si="79"/>
        <v>0.54410989862838743</v>
      </c>
      <c r="F898" s="18">
        <f t="shared" ca="1" si="81"/>
        <v>0</v>
      </c>
      <c r="G898" s="101">
        <f t="shared" ca="1" si="82"/>
        <v>1.0027218520357055</v>
      </c>
      <c r="H898" s="106">
        <f t="shared" ca="1" si="83"/>
        <v>95.776925121527526</v>
      </c>
      <c r="I898"/>
    </row>
    <row r="899" spans="2:9" x14ac:dyDescent="0.25">
      <c r="B899" s="99">
        <f t="shared" si="80"/>
        <v>0.10136986301369942</v>
      </c>
      <c r="C899" s="100">
        <f t="shared" ca="1" si="84"/>
        <v>-0.19749450075323693</v>
      </c>
      <c r="D899" s="100">
        <f t="shared" ca="1" si="84"/>
        <v>1.4341139831230976</v>
      </c>
      <c r="E899" s="100">
        <f t="shared" ca="1" si="79"/>
        <v>7.3576102723335701E-2</v>
      </c>
      <c r="F899" s="18">
        <f t="shared" ca="1" si="81"/>
        <v>0</v>
      </c>
      <c r="G899" s="101">
        <f t="shared" ca="1" si="82"/>
        <v>0.9993620367204229</v>
      </c>
      <c r="H899" s="106">
        <f t="shared" ca="1" si="83"/>
        <v>95.715822960269179</v>
      </c>
      <c r="I899"/>
    </row>
    <row r="900" spans="2:9" x14ac:dyDescent="0.25">
      <c r="B900" s="99">
        <f t="shared" si="80"/>
        <v>0.10148401826484098</v>
      </c>
      <c r="C900" s="100">
        <f t="shared" ca="1" si="84"/>
        <v>1.1299130164843518</v>
      </c>
      <c r="D900" s="100">
        <f t="shared" ca="1" si="84"/>
        <v>0.78697212302358821</v>
      </c>
      <c r="E900" s="100">
        <f t="shared" ca="1" si="79"/>
        <v>0.3214754498604746</v>
      </c>
      <c r="F900" s="18">
        <f t="shared" ca="1" si="81"/>
        <v>0</v>
      </c>
      <c r="G900" s="101">
        <f t="shared" ca="1" si="82"/>
        <v>1.0036231252335268</v>
      </c>
      <c r="H900" s="106">
        <f t="shared" ca="1" si="83"/>
        <v>96.062613373684314</v>
      </c>
      <c r="I900"/>
    </row>
    <row r="901" spans="2:9" x14ac:dyDescent="0.25">
      <c r="B901" s="99">
        <f t="shared" si="80"/>
        <v>0.10159817351598253</v>
      </c>
      <c r="C901" s="100">
        <f t="shared" ca="1" si="84"/>
        <v>-0.60864749684697017</v>
      </c>
      <c r="D901" s="100">
        <f t="shared" ca="1" si="84"/>
        <v>-0.19349158719705883</v>
      </c>
      <c r="E901" s="100">
        <f t="shared" ca="1" si="79"/>
        <v>0.31296807011638972</v>
      </c>
      <c r="F901" s="18">
        <f t="shared" ca="1" si="81"/>
        <v>0</v>
      </c>
      <c r="G901" s="101">
        <f t="shared" ca="1" si="82"/>
        <v>0.9980458746586417</v>
      </c>
      <c r="H901" s="106">
        <f t="shared" ca="1" si="83"/>
        <v>95.87489498653369</v>
      </c>
      <c r="I901"/>
    </row>
    <row r="902" spans="2:9" x14ac:dyDescent="0.25">
      <c r="B902" s="99">
        <f t="shared" si="80"/>
        <v>0.10171232876712409</v>
      </c>
      <c r="C902" s="100">
        <f t="shared" ca="1" si="84"/>
        <v>-0.79057599577936344</v>
      </c>
      <c r="D902" s="100">
        <f t="shared" ca="1" si="84"/>
        <v>0.68496660787786823</v>
      </c>
      <c r="E902" s="100">
        <f t="shared" ca="1" si="79"/>
        <v>0.54272070582200538</v>
      </c>
      <c r="F902" s="18">
        <f t="shared" ca="1" si="81"/>
        <v>0</v>
      </c>
      <c r="G902" s="101">
        <f t="shared" ca="1" si="82"/>
        <v>0.99746404772505126</v>
      </c>
      <c r="H902" s="106">
        <f t="shared" ca="1" si="83"/>
        <v>95.631760828482115</v>
      </c>
      <c r="I902"/>
    </row>
    <row r="903" spans="2:9" x14ac:dyDescent="0.25">
      <c r="B903" s="99">
        <f t="shared" si="80"/>
        <v>0.10182648401826565</v>
      </c>
      <c r="C903" s="100">
        <f t="shared" ca="1" si="84"/>
        <v>0.87787839220254682</v>
      </c>
      <c r="D903" s="100">
        <f t="shared" ca="1" si="84"/>
        <v>-0.93978087534196675</v>
      </c>
      <c r="E903" s="100">
        <f t="shared" ca="1" si="79"/>
        <v>0.77232494333140678</v>
      </c>
      <c r="F903" s="18">
        <f t="shared" ca="1" si="81"/>
        <v>0</v>
      </c>
      <c r="G903" s="101">
        <f t="shared" ca="1" si="82"/>
        <v>1.0028126781586821</v>
      </c>
      <c r="H903" s="106">
        <f t="shared" ca="1" si="83"/>
        <v>95.900742193440706</v>
      </c>
      <c r="I903"/>
    </row>
    <row r="904" spans="2:9" x14ac:dyDescent="0.25">
      <c r="B904" s="99">
        <f t="shared" si="80"/>
        <v>0.1019406392694072</v>
      </c>
      <c r="C904" s="100">
        <f t="shared" ca="1" si="84"/>
        <v>1.0536859917920083</v>
      </c>
      <c r="D904" s="100">
        <f t="shared" ca="1" si="84"/>
        <v>-0.79593746704631485</v>
      </c>
      <c r="E904" s="100">
        <f t="shared" ca="1" si="79"/>
        <v>0.41671913941013128</v>
      </c>
      <c r="F904" s="18">
        <f t="shared" ca="1" si="81"/>
        <v>0</v>
      </c>
      <c r="G904" s="101">
        <f t="shared" ca="1" si="82"/>
        <v>1.0033779391732831</v>
      </c>
      <c r="H904" s="106">
        <f t="shared" ca="1" si="83"/>
        <v>96.224689067242849</v>
      </c>
      <c r="I904"/>
    </row>
    <row r="905" spans="2:9" x14ac:dyDescent="0.25">
      <c r="B905" s="99">
        <f t="shared" si="80"/>
        <v>0.10205479452054876</v>
      </c>
      <c r="C905" s="100">
        <f t="shared" ca="1" si="84"/>
        <v>1.2327268450462725</v>
      </c>
      <c r="D905" s="100">
        <f t="shared" ca="1" si="84"/>
        <v>-0.51005940804316197</v>
      </c>
      <c r="E905" s="100">
        <f t="shared" ca="1" si="79"/>
        <v>0.663643484322326</v>
      </c>
      <c r="F905" s="18">
        <f t="shared" ca="1" si="81"/>
        <v>0</v>
      </c>
      <c r="G905" s="101">
        <f t="shared" ca="1" si="82"/>
        <v>1.003953923294856</v>
      </c>
      <c r="H905" s="106">
        <f t="shared" ca="1" si="83"/>
        <v>96.60515410688609</v>
      </c>
      <c r="I905"/>
    </row>
    <row r="906" spans="2:9" x14ac:dyDescent="0.25">
      <c r="B906" s="99">
        <f t="shared" si="80"/>
        <v>0.10216894977169032</v>
      </c>
      <c r="C906" s="100">
        <f t="shared" ca="1" si="84"/>
        <v>-2.9758666642010212</v>
      </c>
      <c r="D906" s="100">
        <f t="shared" ca="1" si="84"/>
        <v>0.14690954230900388</v>
      </c>
      <c r="E906" s="100">
        <f t="shared" ca="1" si="79"/>
        <v>0.24006514959295489</v>
      </c>
      <c r="F906" s="18">
        <f t="shared" ca="1" si="81"/>
        <v>0</v>
      </c>
      <c r="G906" s="101">
        <f t="shared" ca="1" si="82"/>
        <v>0.99050170272980576</v>
      </c>
      <c r="H906" s="106">
        <f t="shared" ca="1" si="83"/>
        <v>95.687569635345966</v>
      </c>
      <c r="I906"/>
    </row>
    <row r="907" spans="2:9" x14ac:dyDescent="0.25">
      <c r="B907" s="99">
        <f t="shared" si="80"/>
        <v>0.10228310502283187</v>
      </c>
      <c r="C907" s="100">
        <f t="shared" ca="1" si="84"/>
        <v>0.34647996471903753</v>
      </c>
      <c r="D907" s="100">
        <f t="shared" ca="1" si="84"/>
        <v>0.11091742635471746</v>
      </c>
      <c r="E907" s="100">
        <f t="shared" ca="1" si="79"/>
        <v>0.39698504570374205</v>
      </c>
      <c r="F907" s="18">
        <f t="shared" ca="1" si="81"/>
        <v>0</v>
      </c>
      <c r="G907" s="101">
        <f t="shared" ca="1" si="82"/>
        <v>1.0011060477896814</v>
      </c>
      <c r="H907" s="106">
        <f t="shared" ca="1" si="83"/>
        <v>95.793404660241123</v>
      </c>
      <c r="I907"/>
    </row>
    <row r="908" spans="2:9" x14ac:dyDescent="0.25">
      <c r="B908" s="99">
        <f t="shared" si="80"/>
        <v>0.10239726027397343</v>
      </c>
      <c r="C908" s="100">
        <f t="shared" ca="1" si="84"/>
        <v>2.2936910681892186</v>
      </c>
      <c r="D908" s="100">
        <f t="shared" ca="1" si="84"/>
        <v>-1.1550127965165302</v>
      </c>
      <c r="E908" s="100">
        <f t="shared" ref="E908:E971" ca="1" si="85">RAND()</f>
        <v>0.43177112125978767</v>
      </c>
      <c r="F908" s="18">
        <f t="shared" ca="1" si="81"/>
        <v>0</v>
      </c>
      <c r="G908" s="101">
        <f t="shared" ca="1" si="82"/>
        <v>1.0073738940062114</v>
      </c>
      <c r="H908" s="106">
        <f t="shared" ca="1" si="83"/>
        <v>96.499775072699848</v>
      </c>
      <c r="I908"/>
    </row>
    <row r="909" spans="2:9" x14ac:dyDescent="0.25">
      <c r="B909" s="99">
        <f t="shared" ref="B909:B972" si="86">B908+$C$6</f>
        <v>0.10251141552511499</v>
      </c>
      <c r="C909" s="100">
        <f t="shared" ca="1" si="84"/>
        <v>-0.67669475356524345</v>
      </c>
      <c r="D909" s="100">
        <f t="shared" ca="1" si="84"/>
        <v>0.21155756257940084</v>
      </c>
      <c r="E909" s="100">
        <f t="shared" ca="1" si="85"/>
        <v>0.45492086030868339</v>
      </c>
      <c r="F909" s="18">
        <f t="shared" ref="F909:F972" ca="1" si="87">IF($F$3*$C$6&gt;E909,1,0)</f>
        <v>0</v>
      </c>
      <c r="G909" s="101">
        <f t="shared" ref="G909:G972" ca="1" si="88">EXP(($F$6-0.5*$C$5^2-$F$3*$F$4)*$C$6+($C$5*C909*$C$6^0.5)+($F$4+$F$5*D909)*F909)</f>
        <v>0.99782821248317299</v>
      </c>
      <c r="H909" s="106">
        <f t="shared" ref="H909:H972" ca="1" si="89">G909*H908</f>
        <v>96.290198065820348</v>
      </c>
      <c r="I909"/>
    </row>
    <row r="910" spans="2:9" x14ac:dyDescent="0.25">
      <c r="B910" s="99">
        <f t="shared" si="86"/>
        <v>0.10262557077625654</v>
      </c>
      <c r="C910" s="100">
        <f t="shared" ca="1" si="84"/>
        <v>-0.67112068791175261</v>
      </c>
      <c r="D910" s="100">
        <f t="shared" ca="1" si="84"/>
        <v>2.2673702915199101</v>
      </c>
      <c r="E910" s="100">
        <f t="shared" ca="1" si="85"/>
        <v>0.46360227804800846</v>
      </c>
      <c r="F910" s="18">
        <f t="shared" ca="1" si="87"/>
        <v>0</v>
      </c>
      <c r="G910" s="101">
        <f t="shared" ca="1" si="88"/>
        <v>0.99784604041398539</v>
      </c>
      <c r="H910" s="106">
        <f t="shared" ca="1" si="89"/>
        <v>96.082792870657229</v>
      </c>
      <c r="I910"/>
    </row>
    <row r="911" spans="2:9" x14ac:dyDescent="0.25">
      <c r="B911" s="99">
        <f t="shared" si="86"/>
        <v>0.1027397260273981</v>
      </c>
      <c r="C911" s="100">
        <f t="shared" ca="1" si="84"/>
        <v>0.25723920771270059</v>
      </c>
      <c r="D911" s="100">
        <f t="shared" ca="1" si="84"/>
        <v>0.17863385437522084</v>
      </c>
      <c r="E911" s="100">
        <f t="shared" ca="1" si="85"/>
        <v>0.89533038844167212</v>
      </c>
      <c r="F911" s="18">
        <f t="shared" ca="1" si="87"/>
        <v>0</v>
      </c>
      <c r="G911" s="101">
        <f t="shared" ca="1" si="88"/>
        <v>1.0008197286238205</v>
      </c>
      <c r="H911" s="106">
        <f t="shared" ca="1" si="89"/>
        <v>96.16155468622992</v>
      </c>
      <c r="I911"/>
    </row>
    <row r="912" spans="2:9" x14ac:dyDescent="0.25">
      <c r="B912" s="99">
        <f t="shared" si="86"/>
        <v>0.10285388127853966</v>
      </c>
      <c r="C912" s="100">
        <f t="shared" ca="1" si="84"/>
        <v>-0.49609980123932473</v>
      </c>
      <c r="D912" s="100">
        <f t="shared" ca="1" si="84"/>
        <v>1.0690018825698644</v>
      </c>
      <c r="E912" s="100">
        <f t="shared" ca="1" si="85"/>
        <v>0.37881989368263635</v>
      </c>
      <c r="F912" s="18">
        <f t="shared" ca="1" si="87"/>
        <v>0</v>
      </c>
      <c r="G912" s="101">
        <f t="shared" ca="1" si="88"/>
        <v>0.99840598421865223</v>
      </c>
      <c r="H912" s="106">
        <f t="shared" ca="1" si="89"/>
        <v>96.008271650501129</v>
      </c>
      <c r="I912"/>
    </row>
    <row r="913" spans="2:9" x14ac:dyDescent="0.25">
      <c r="B913" s="99">
        <f t="shared" si="86"/>
        <v>0.10296803652968121</v>
      </c>
      <c r="C913" s="100">
        <f t="shared" ca="1" si="84"/>
        <v>2.2214953787624836</v>
      </c>
      <c r="D913" s="100">
        <f t="shared" ca="1" si="84"/>
        <v>2.059350663330406</v>
      </c>
      <c r="E913" s="100">
        <f t="shared" ca="1" si="85"/>
        <v>0.44018924600746789</v>
      </c>
      <c r="F913" s="18">
        <f t="shared" ca="1" si="87"/>
        <v>0</v>
      </c>
      <c r="G913" s="101">
        <f t="shared" ca="1" si="88"/>
        <v>1.0071408054709596</v>
      </c>
      <c r="H913" s="106">
        <f t="shared" ca="1" si="89"/>
        <v>96.693848041960408</v>
      </c>
      <c r="I913"/>
    </row>
    <row r="914" spans="2:9" x14ac:dyDescent="0.25">
      <c r="B914" s="99">
        <f t="shared" si="86"/>
        <v>0.10308219178082277</v>
      </c>
      <c r="C914" s="100">
        <f t="shared" ca="1" si="84"/>
        <v>-1.6791727830423042</v>
      </c>
      <c r="D914" s="100">
        <f t="shared" ca="1" si="84"/>
        <v>-8.0240170063916594E-2</v>
      </c>
      <c r="E914" s="100">
        <f t="shared" ca="1" si="85"/>
        <v>0.66528617394914136</v>
      </c>
      <c r="F914" s="18">
        <f t="shared" ca="1" si="87"/>
        <v>0</v>
      </c>
      <c r="G914" s="101">
        <f t="shared" ca="1" si="88"/>
        <v>0.99462709006327188</v>
      </c>
      <c r="H914" s="106">
        <f t="shared" ca="1" si="89"/>
        <v>96.174320704995282</v>
      </c>
      <c r="I914"/>
    </row>
    <row r="915" spans="2:9" x14ac:dyDescent="0.25">
      <c r="B915" s="99">
        <f t="shared" si="86"/>
        <v>0.10319634703196433</v>
      </c>
      <c r="C915" s="100">
        <f t="shared" ca="1" si="84"/>
        <v>-0.96087660494958982</v>
      </c>
      <c r="D915" s="100">
        <f t="shared" ca="1" si="84"/>
        <v>-1.0095527613884769</v>
      </c>
      <c r="E915" s="100">
        <f t="shared" ca="1" si="85"/>
        <v>0.77373335017585587</v>
      </c>
      <c r="F915" s="18">
        <f t="shared" ca="1" si="87"/>
        <v>0</v>
      </c>
      <c r="G915" s="101">
        <f t="shared" ca="1" si="88"/>
        <v>0.99691971539891722</v>
      </c>
      <c r="H915" s="106">
        <f t="shared" ca="1" si="89"/>
        <v>95.878076425908091</v>
      </c>
      <c r="I915"/>
    </row>
    <row r="916" spans="2:9" x14ac:dyDescent="0.25">
      <c r="B916" s="99">
        <f t="shared" si="86"/>
        <v>0.10331050228310588</v>
      </c>
      <c r="C916" s="100">
        <f t="shared" ca="1" si="84"/>
        <v>-0.431284661317477</v>
      </c>
      <c r="D916" s="100">
        <f t="shared" ca="1" si="84"/>
        <v>1.2129657989135012</v>
      </c>
      <c r="E916" s="100">
        <f t="shared" ca="1" si="85"/>
        <v>0.64707840140532635</v>
      </c>
      <c r="F916" s="18">
        <f t="shared" ca="1" si="87"/>
        <v>0</v>
      </c>
      <c r="G916" s="101">
        <f t="shared" ca="1" si="88"/>
        <v>0.99861342682175613</v>
      </c>
      <c r="H916" s="106">
        <f t="shared" ca="1" si="89"/>
        <v>95.745134456754315</v>
      </c>
      <c r="I916"/>
    </row>
    <row r="917" spans="2:9" x14ac:dyDescent="0.25">
      <c r="B917" s="99">
        <f t="shared" si="86"/>
        <v>0.10342465753424744</v>
      </c>
      <c r="C917" s="100">
        <f t="shared" ca="1" si="84"/>
        <v>0.36181631912768353</v>
      </c>
      <c r="D917" s="100">
        <f t="shared" ca="1" si="84"/>
        <v>2.0630704966606572</v>
      </c>
      <c r="E917" s="100">
        <f t="shared" ca="1" si="85"/>
        <v>0.18247854634444227</v>
      </c>
      <c r="F917" s="18">
        <f t="shared" ca="1" si="87"/>
        <v>0</v>
      </c>
      <c r="G917" s="101">
        <f t="shared" ca="1" si="88"/>
        <v>1.0011552610454433</v>
      </c>
      <c r="H917" s="106">
        <f t="shared" ca="1" si="89"/>
        <v>95.855745080882926</v>
      </c>
      <c r="I917"/>
    </row>
    <row r="918" spans="2:9" x14ac:dyDescent="0.25">
      <c r="B918" s="99">
        <f t="shared" si="86"/>
        <v>0.103538812785389</v>
      </c>
      <c r="C918" s="100">
        <f t="shared" ca="1" si="84"/>
        <v>0.14410261428565718</v>
      </c>
      <c r="D918" s="100">
        <f t="shared" ca="1" si="84"/>
        <v>-0.36496658140094951</v>
      </c>
      <c r="E918" s="100">
        <f t="shared" ca="1" si="85"/>
        <v>0.89170450345009411</v>
      </c>
      <c r="F918" s="18">
        <f t="shared" ca="1" si="87"/>
        <v>0</v>
      </c>
      <c r="G918" s="101">
        <f t="shared" ca="1" si="88"/>
        <v>1.0004568600030419</v>
      </c>
      <c r="H918" s="106">
        <f t="shared" ca="1" si="89"/>
        <v>95.899537736872162</v>
      </c>
      <c r="I918"/>
    </row>
    <row r="919" spans="2:9" x14ac:dyDescent="0.25">
      <c r="B919" s="99">
        <f t="shared" si="86"/>
        <v>0.10365296803653055</v>
      </c>
      <c r="C919" s="100">
        <f t="shared" ca="1" si="84"/>
        <v>1.083762981579639</v>
      </c>
      <c r="D919" s="100">
        <f t="shared" ca="1" si="84"/>
        <v>0.78620360000059009</v>
      </c>
      <c r="E919" s="100">
        <f t="shared" ca="1" si="85"/>
        <v>0.11224375960872113</v>
      </c>
      <c r="F919" s="18">
        <f t="shared" ca="1" si="87"/>
        <v>0</v>
      </c>
      <c r="G919" s="101">
        <f t="shared" ca="1" si="88"/>
        <v>1.0034746753797859</v>
      </c>
      <c r="H919" s="106">
        <f t="shared" ca="1" si="89"/>
        <v>96.232757499579321</v>
      </c>
      <c r="I919"/>
    </row>
    <row r="920" spans="2:9" x14ac:dyDescent="0.25">
      <c r="B920" s="99">
        <f t="shared" si="86"/>
        <v>0.10376712328767211</v>
      </c>
      <c r="C920" s="100">
        <f t="shared" ca="1" si="84"/>
        <v>0.1292107754125027</v>
      </c>
      <c r="D920" s="100">
        <f t="shared" ca="1" si="84"/>
        <v>0.1378145952912746</v>
      </c>
      <c r="E920" s="100">
        <f t="shared" ca="1" si="85"/>
        <v>0.96575190285845736</v>
      </c>
      <c r="F920" s="18">
        <f t="shared" ca="1" si="87"/>
        <v>0</v>
      </c>
      <c r="G920" s="101">
        <f t="shared" ca="1" si="88"/>
        <v>1.0004091064674361</v>
      </c>
      <c r="H920" s="106">
        <f t="shared" ca="1" si="89"/>
        <v>96.272126943051603</v>
      </c>
      <c r="I920"/>
    </row>
    <row r="921" spans="2:9" x14ac:dyDescent="0.25">
      <c r="B921" s="99">
        <f t="shared" si="86"/>
        <v>0.10388127853881367</v>
      </c>
      <c r="C921" s="100">
        <f t="shared" ca="1" si="84"/>
        <v>1.5511568562942557</v>
      </c>
      <c r="D921" s="100">
        <f t="shared" ca="1" si="84"/>
        <v>0.54261022341961507</v>
      </c>
      <c r="E921" s="100">
        <f t="shared" ca="1" si="85"/>
        <v>0.79221464998353408</v>
      </c>
      <c r="F921" s="18">
        <f t="shared" ca="1" si="87"/>
        <v>0</v>
      </c>
      <c r="G921" s="101">
        <f t="shared" ca="1" si="88"/>
        <v>1.004979146974295</v>
      </c>
      <c r="H921" s="106">
        <f t="shared" ca="1" si="89"/>
        <v>96.751480012629045</v>
      </c>
      <c r="I921"/>
    </row>
    <row r="922" spans="2:9" x14ac:dyDescent="0.25">
      <c r="B922" s="99">
        <f t="shared" si="86"/>
        <v>0.10399543378995522</v>
      </c>
      <c r="C922" s="100">
        <f t="shared" ca="1" si="84"/>
        <v>-1.0159874364035204</v>
      </c>
      <c r="D922" s="100">
        <f t="shared" ca="1" si="84"/>
        <v>0.45651404434465803</v>
      </c>
      <c r="E922" s="100">
        <f t="shared" ca="1" si="85"/>
        <v>0.1052569229976883</v>
      </c>
      <c r="F922" s="18">
        <f t="shared" ca="1" si="87"/>
        <v>0</v>
      </c>
      <c r="G922" s="101">
        <f t="shared" ca="1" si="88"/>
        <v>0.9967436281161326</v>
      </c>
      <c r="H922" s="106">
        <f t="shared" ca="1" si="89"/>
        <v>96.436421213393359</v>
      </c>
      <c r="I922"/>
    </row>
    <row r="923" spans="2:9" x14ac:dyDescent="0.25">
      <c r="B923" s="99">
        <f t="shared" si="86"/>
        <v>0.10410958904109678</v>
      </c>
      <c r="C923" s="100">
        <f t="shared" ca="1" si="84"/>
        <v>-0.67914470491814427</v>
      </c>
      <c r="D923" s="100">
        <f t="shared" ca="1" si="84"/>
        <v>1.6963713278528303</v>
      </c>
      <c r="E923" s="100">
        <f t="shared" ca="1" si="85"/>
        <v>0.17482369317820456</v>
      </c>
      <c r="F923" s="18">
        <f t="shared" ca="1" si="87"/>
        <v>0</v>
      </c>
      <c r="G923" s="101">
        <f t="shared" ca="1" si="88"/>
        <v>0.99782037673019652</v>
      </c>
      <c r="H923" s="106">
        <f t="shared" ca="1" si="89"/>
        <v>96.226226145660078</v>
      </c>
      <c r="I923"/>
    </row>
    <row r="924" spans="2:9" x14ac:dyDescent="0.25">
      <c r="B924" s="99">
        <f t="shared" si="86"/>
        <v>0.10422374429223834</v>
      </c>
      <c r="C924" s="100">
        <f t="shared" ca="1" si="84"/>
        <v>-1.7913862393470481</v>
      </c>
      <c r="D924" s="100">
        <f t="shared" ca="1" si="84"/>
        <v>0.89713921624934301</v>
      </c>
      <c r="E924" s="100">
        <f t="shared" ca="1" si="85"/>
        <v>7.1483270129022003E-2</v>
      </c>
      <c r="F924" s="18">
        <f t="shared" ca="1" si="87"/>
        <v>0</v>
      </c>
      <c r="G924" s="101">
        <f t="shared" ca="1" si="88"/>
        <v>0.99426940869033997</v>
      </c>
      <c r="H924" s="106">
        <f t="shared" ca="1" si="89"/>
        <v>95.674792970348378</v>
      </c>
      <c r="I924"/>
    </row>
    <row r="925" spans="2:9" x14ac:dyDescent="0.25">
      <c r="B925" s="99">
        <f t="shared" si="86"/>
        <v>0.10433789954337989</v>
      </c>
      <c r="C925" s="100">
        <f t="shared" ca="1" si="84"/>
        <v>-1.2074679034412839</v>
      </c>
      <c r="D925" s="100">
        <f t="shared" ca="1" si="84"/>
        <v>-1.104979219235247</v>
      </c>
      <c r="E925" s="100">
        <f t="shared" ca="1" si="85"/>
        <v>0.96464975957723587</v>
      </c>
      <c r="F925" s="18">
        <f t="shared" ca="1" si="87"/>
        <v>0</v>
      </c>
      <c r="G925" s="101">
        <f t="shared" ca="1" si="88"/>
        <v>0.99613206134589849</v>
      </c>
      <c r="H925" s="106">
        <f t="shared" ca="1" si="89"/>
        <v>95.304728740395205</v>
      </c>
      <c r="I925"/>
    </row>
    <row r="926" spans="2:9" x14ac:dyDescent="0.25">
      <c r="B926" s="99">
        <f t="shared" si="86"/>
        <v>0.10445205479452145</v>
      </c>
      <c r="C926" s="100">
        <f t="shared" ca="1" si="84"/>
        <v>-1.886801328510046</v>
      </c>
      <c r="D926" s="100">
        <f t="shared" ca="1" si="84"/>
        <v>1.0376083992014173</v>
      </c>
      <c r="E926" s="100">
        <f t="shared" ca="1" si="85"/>
        <v>0.7493027491330162</v>
      </c>
      <c r="F926" s="18">
        <f t="shared" ca="1" si="87"/>
        <v>0</v>
      </c>
      <c r="G926" s="101">
        <f t="shared" ca="1" si="88"/>
        <v>0.99396537344644909</v>
      </c>
      <c r="H926" s="106">
        <f t="shared" ca="1" si="89"/>
        <v>94.729600293659445</v>
      </c>
      <c r="I926"/>
    </row>
    <row r="927" spans="2:9" x14ac:dyDescent="0.25">
      <c r="B927" s="99">
        <f t="shared" si="86"/>
        <v>0.10456621004566301</v>
      </c>
      <c r="C927" s="100">
        <f t="shared" ca="1" si="84"/>
        <v>-0.34124809644708876</v>
      </c>
      <c r="D927" s="100">
        <f t="shared" ca="1" si="84"/>
        <v>-0.84146904555382207</v>
      </c>
      <c r="E927" s="100">
        <f t="shared" ca="1" si="85"/>
        <v>0.8283085497017082</v>
      </c>
      <c r="F927" s="18">
        <f t="shared" ca="1" si="87"/>
        <v>0</v>
      </c>
      <c r="G927" s="101">
        <f t="shared" ca="1" si="88"/>
        <v>0.99890166279962378</v>
      </c>
      <c r="H927" s="106">
        <f t="shared" ca="1" si="89"/>
        <v>94.625555249680147</v>
      </c>
      <c r="I927"/>
    </row>
    <row r="928" spans="2:9" x14ac:dyDescent="0.25">
      <c r="B928" s="99">
        <f t="shared" si="86"/>
        <v>0.10468036529680456</v>
      </c>
      <c r="C928" s="100">
        <f t="shared" ref="C928:D991" ca="1" si="90">NORMINV(RAND(),0,1)</f>
        <v>-6.6992242864216678E-2</v>
      </c>
      <c r="D928" s="100">
        <f t="shared" ca="1" si="90"/>
        <v>-0.17249817574338522</v>
      </c>
      <c r="E928" s="100">
        <f t="shared" ca="1" si="85"/>
        <v>0.19744986574466017</v>
      </c>
      <c r="F928" s="18">
        <f t="shared" ca="1" si="87"/>
        <v>0</v>
      </c>
      <c r="G928" s="101">
        <f t="shared" ca="1" si="88"/>
        <v>0.99978015669056508</v>
      </c>
      <c r="H928" s="106">
        <f t="shared" ca="1" si="89"/>
        <v>94.604752454456943</v>
      </c>
      <c r="I928"/>
    </row>
    <row r="929" spans="2:9" x14ac:dyDescent="0.25">
      <c r="B929" s="99">
        <f t="shared" si="86"/>
        <v>0.10479452054794612</v>
      </c>
      <c r="C929" s="100">
        <f t="shared" ca="1" si="90"/>
        <v>0.73051751314778812</v>
      </c>
      <c r="D929" s="100">
        <f t="shared" ca="1" si="90"/>
        <v>-8.8091383076971397E-2</v>
      </c>
      <c r="E929" s="100">
        <f t="shared" ca="1" si="85"/>
        <v>1.4689132163920426E-2</v>
      </c>
      <c r="F929" s="18">
        <f t="shared" ca="1" si="87"/>
        <v>0</v>
      </c>
      <c r="G929" s="101">
        <f t="shared" ca="1" si="88"/>
        <v>1.0023391250863056</v>
      </c>
      <c r="H929" s="106">
        <f t="shared" ca="1" si="89"/>
        <v>94.826044804206902</v>
      </c>
      <c r="I929"/>
    </row>
    <row r="930" spans="2:9" x14ac:dyDescent="0.25">
      <c r="B930" s="99">
        <f t="shared" si="86"/>
        <v>0.10490867579908768</v>
      </c>
      <c r="C930" s="100">
        <f t="shared" ca="1" si="90"/>
        <v>-0.18277660274179652</v>
      </c>
      <c r="D930" s="100">
        <f t="shared" ca="1" si="90"/>
        <v>0.1396369952999521</v>
      </c>
      <c r="E930" s="100">
        <f t="shared" ca="1" si="85"/>
        <v>3.8545579466878088E-2</v>
      </c>
      <c r="F930" s="18">
        <f t="shared" ca="1" si="87"/>
        <v>0</v>
      </c>
      <c r="G930" s="101">
        <f t="shared" ca="1" si="88"/>
        <v>0.99940918307112947</v>
      </c>
      <c r="H930" s="106">
        <f t="shared" ca="1" si="89"/>
        <v>94.770019971638746</v>
      </c>
      <c r="I930"/>
    </row>
    <row r="931" spans="2:9" x14ac:dyDescent="0.25">
      <c r="B931" s="99">
        <f t="shared" si="86"/>
        <v>0.10502283105022923</v>
      </c>
      <c r="C931" s="100">
        <f t="shared" ca="1" si="90"/>
        <v>-0.3294815087429015</v>
      </c>
      <c r="D931" s="100">
        <f t="shared" ca="1" si="90"/>
        <v>0.77002596299280412</v>
      </c>
      <c r="E931" s="100">
        <f t="shared" ca="1" si="85"/>
        <v>0.28288526213491583</v>
      </c>
      <c r="F931" s="18">
        <f t="shared" ca="1" si="87"/>
        <v>0</v>
      </c>
      <c r="G931" s="101">
        <f t="shared" ca="1" si="88"/>
        <v>0.99893933757431752</v>
      </c>
      <c r="H931" s="106">
        <f t="shared" ca="1" si="89"/>
        <v>94.669500972373655</v>
      </c>
      <c r="I931"/>
    </row>
    <row r="932" spans="2:9" x14ac:dyDescent="0.25">
      <c r="B932" s="99">
        <f t="shared" si="86"/>
        <v>0.10513698630137079</v>
      </c>
      <c r="C932" s="100">
        <f t="shared" ca="1" si="90"/>
        <v>0.67238261181046255</v>
      </c>
      <c r="D932" s="100">
        <f t="shared" ca="1" si="90"/>
        <v>-0.30694991437485442</v>
      </c>
      <c r="E932" s="100">
        <f t="shared" ca="1" si="85"/>
        <v>0.70025043975548074</v>
      </c>
      <c r="F932" s="18">
        <f t="shared" ca="1" si="87"/>
        <v>0</v>
      </c>
      <c r="G932" s="101">
        <f t="shared" ca="1" si="88"/>
        <v>1.0021523665929661</v>
      </c>
      <c r="H932" s="106">
        <f t="shared" ca="1" si="89"/>
        <v>94.873264443639371</v>
      </c>
      <c r="I932"/>
    </row>
    <row r="933" spans="2:9" x14ac:dyDescent="0.25">
      <c r="B933" s="99">
        <f t="shared" si="86"/>
        <v>0.10525114155251235</v>
      </c>
      <c r="C933" s="100">
        <f t="shared" ca="1" si="90"/>
        <v>-1.6497915567015298</v>
      </c>
      <c r="D933" s="100">
        <f t="shared" ca="1" si="90"/>
        <v>-0.5806998615298653</v>
      </c>
      <c r="E933" s="100">
        <f t="shared" ca="1" si="85"/>
        <v>0.17600427683688813</v>
      </c>
      <c r="F933" s="18">
        <f t="shared" ca="1" si="87"/>
        <v>0</v>
      </c>
      <c r="G933" s="101">
        <f t="shared" ca="1" si="88"/>
        <v>0.99472076423339673</v>
      </c>
      <c r="H933" s="106">
        <f t="shared" ca="1" si="89"/>
        <v>94.372406112694094</v>
      </c>
      <c r="I933"/>
    </row>
    <row r="934" spans="2:9" x14ac:dyDescent="0.25">
      <c r="B934" s="99">
        <f t="shared" si="86"/>
        <v>0.1053652968036539</v>
      </c>
      <c r="C934" s="100">
        <f t="shared" ca="1" si="90"/>
        <v>1.2815871741622686</v>
      </c>
      <c r="D934" s="100">
        <f t="shared" ca="1" si="90"/>
        <v>-0.94777078629704192</v>
      </c>
      <c r="E934" s="100">
        <f t="shared" ca="1" si="85"/>
        <v>0.72027677078318519</v>
      </c>
      <c r="F934" s="18">
        <f t="shared" ca="1" si="87"/>
        <v>0</v>
      </c>
      <c r="G934" s="101">
        <f t="shared" ca="1" si="88"/>
        <v>1.0041111670400504</v>
      </c>
      <c r="H934" s="106">
        <f t="shared" ca="1" si="89"/>
        <v>94.760386838194862</v>
      </c>
      <c r="I934"/>
    </row>
    <row r="935" spans="2:9" x14ac:dyDescent="0.25">
      <c r="B935" s="99">
        <f t="shared" si="86"/>
        <v>0.10547945205479546</v>
      </c>
      <c r="C935" s="100">
        <f t="shared" ca="1" si="90"/>
        <v>0.84006728684471454</v>
      </c>
      <c r="D935" s="100">
        <f t="shared" ca="1" si="90"/>
        <v>0.63249217419070192</v>
      </c>
      <c r="E935" s="100">
        <f t="shared" ca="1" si="85"/>
        <v>5.9127245610374857E-2</v>
      </c>
      <c r="F935" s="18">
        <f t="shared" ca="1" si="87"/>
        <v>0</v>
      </c>
      <c r="G935" s="101">
        <f t="shared" ca="1" si="88"/>
        <v>1.002691148557133</v>
      </c>
      <c r="H935" s="106">
        <f t="shared" ca="1" si="89"/>
        <v>95.015401116507832</v>
      </c>
      <c r="I935"/>
    </row>
    <row r="936" spans="2:9" x14ac:dyDescent="0.25">
      <c r="B936" s="99">
        <f t="shared" si="86"/>
        <v>0.10559360730593702</v>
      </c>
      <c r="C936" s="100">
        <f t="shared" ca="1" si="90"/>
        <v>1.4811394066782668</v>
      </c>
      <c r="D936" s="100">
        <f t="shared" ca="1" si="90"/>
        <v>0.72102693593478762</v>
      </c>
      <c r="E936" s="100">
        <f t="shared" ca="1" si="85"/>
        <v>0.89131333242262389</v>
      </c>
      <c r="F936" s="18">
        <f t="shared" ca="1" si="87"/>
        <v>0</v>
      </c>
      <c r="G936" s="101">
        <f t="shared" ca="1" si="88"/>
        <v>1.0047536276265852</v>
      </c>
      <c r="H936" s="106">
        <f t="shared" ca="1" si="89"/>
        <v>95.467068952206333</v>
      </c>
      <c r="I936"/>
    </row>
    <row r="937" spans="2:9" x14ac:dyDescent="0.25">
      <c r="B937" s="99">
        <f t="shared" si="86"/>
        <v>0.10570776255707857</v>
      </c>
      <c r="C937" s="100">
        <f t="shared" ca="1" si="90"/>
        <v>0.18500713849789463</v>
      </c>
      <c r="D937" s="100">
        <f t="shared" ca="1" si="90"/>
        <v>-0.10993403520842548</v>
      </c>
      <c r="E937" s="100">
        <f t="shared" ca="1" si="85"/>
        <v>0.85416142838034403</v>
      </c>
      <c r="F937" s="18">
        <f t="shared" ca="1" si="87"/>
        <v>0</v>
      </c>
      <c r="G937" s="101">
        <f t="shared" ca="1" si="88"/>
        <v>1.0005880399298823</v>
      </c>
      <c r="H937" s="106">
        <f t="shared" ca="1" si="89"/>
        <v>95.523207400739054</v>
      </c>
      <c r="I937"/>
    </row>
    <row r="938" spans="2:9" x14ac:dyDescent="0.25">
      <c r="B938" s="99">
        <f t="shared" si="86"/>
        <v>0.10582191780822013</v>
      </c>
      <c r="C938" s="100">
        <f t="shared" ca="1" si="90"/>
        <v>1.176958903670311</v>
      </c>
      <c r="D938" s="100">
        <f t="shared" ca="1" si="90"/>
        <v>0.14950614968256559</v>
      </c>
      <c r="E938" s="100">
        <f t="shared" ca="1" si="85"/>
        <v>0.30346828847755347</v>
      </c>
      <c r="F938" s="18">
        <f t="shared" ca="1" si="87"/>
        <v>0</v>
      </c>
      <c r="G938" s="101">
        <f t="shared" ca="1" si="88"/>
        <v>1.0037744793612609</v>
      </c>
      <c r="H938" s="106">
        <f t="shared" ca="1" si="89"/>
        <v>95.883757775594589</v>
      </c>
      <c r="I938"/>
    </row>
    <row r="939" spans="2:9" x14ac:dyDescent="0.25">
      <c r="B939" s="99">
        <f t="shared" si="86"/>
        <v>0.10593607305936169</v>
      </c>
      <c r="C939" s="100">
        <f t="shared" ca="1" si="90"/>
        <v>-7.1993326855590567E-2</v>
      </c>
      <c r="D939" s="100">
        <f t="shared" ca="1" si="90"/>
        <v>1.1790302778535988</v>
      </c>
      <c r="E939" s="100">
        <f t="shared" ca="1" si="85"/>
        <v>0.61680776569185181</v>
      </c>
      <c r="F939" s="18">
        <f t="shared" ca="1" si="87"/>
        <v>0</v>
      </c>
      <c r="G939" s="101">
        <f t="shared" ca="1" si="88"/>
        <v>0.99976413034946265</v>
      </c>
      <c r="H939" s="106">
        <f t="shared" ca="1" si="89"/>
        <v>95.861141707155852</v>
      </c>
      <c r="I939"/>
    </row>
    <row r="940" spans="2:9" x14ac:dyDescent="0.25">
      <c r="B940" s="99">
        <f t="shared" si="86"/>
        <v>0.10605022831050324</v>
      </c>
      <c r="C940" s="100">
        <f t="shared" ca="1" si="90"/>
        <v>-0.49349864639225416</v>
      </c>
      <c r="D940" s="100">
        <f t="shared" ca="1" si="90"/>
        <v>1.1374913810868748</v>
      </c>
      <c r="E940" s="100">
        <f t="shared" ca="1" si="85"/>
        <v>0.39947662929199179</v>
      </c>
      <c r="F940" s="18">
        <f t="shared" ca="1" si="87"/>
        <v>0</v>
      </c>
      <c r="G940" s="101">
        <f t="shared" ca="1" si="88"/>
        <v>0.99841430845483825</v>
      </c>
      <c r="H940" s="106">
        <f t="shared" ca="1" si="89"/>
        <v>95.709135505241264</v>
      </c>
      <c r="I940"/>
    </row>
    <row r="941" spans="2:9" x14ac:dyDescent="0.25">
      <c r="B941" s="99">
        <f t="shared" si="86"/>
        <v>0.1061643835616448</v>
      </c>
      <c r="C941" s="100">
        <f t="shared" ca="1" si="90"/>
        <v>-0.69510633693425916</v>
      </c>
      <c r="D941" s="100">
        <f t="shared" ca="1" si="90"/>
        <v>0.16758576748543419</v>
      </c>
      <c r="E941" s="100">
        <f t="shared" ca="1" si="85"/>
        <v>0.25212295112075012</v>
      </c>
      <c r="F941" s="18">
        <f t="shared" ca="1" si="87"/>
        <v>0</v>
      </c>
      <c r="G941" s="101">
        <f t="shared" ca="1" si="88"/>
        <v>0.99776932766958004</v>
      </c>
      <c r="H941" s="106">
        <f t="shared" ca="1" si="89"/>
        <v>95.495639784901314</v>
      </c>
      <c r="I941"/>
    </row>
    <row r="942" spans="2:9" x14ac:dyDescent="0.25">
      <c r="B942" s="99">
        <f t="shared" si="86"/>
        <v>0.10627853881278636</v>
      </c>
      <c r="C942" s="100">
        <f t="shared" ca="1" si="90"/>
        <v>-7.4001036409754306E-2</v>
      </c>
      <c r="D942" s="100">
        <f t="shared" ca="1" si="90"/>
        <v>-1.7531738194520585</v>
      </c>
      <c r="E942" s="100">
        <f t="shared" ca="1" si="85"/>
        <v>0.95082294746620488</v>
      </c>
      <c r="F942" s="18">
        <f t="shared" ca="1" si="87"/>
        <v>0</v>
      </c>
      <c r="G942" s="101">
        <f t="shared" ca="1" si="88"/>
        <v>0.99975769656894986</v>
      </c>
      <c r="H942" s="106">
        <f t="shared" ca="1" si="89"/>
        <v>95.472500863731099</v>
      </c>
      <c r="I942"/>
    </row>
    <row r="943" spans="2:9" x14ac:dyDescent="0.25">
      <c r="B943" s="99">
        <f t="shared" si="86"/>
        <v>0.10639269406392791</v>
      </c>
      <c r="C943" s="100">
        <f t="shared" ca="1" si="90"/>
        <v>0.38114194467198104</v>
      </c>
      <c r="D943" s="100">
        <f t="shared" ca="1" si="90"/>
        <v>0.37846120903850533</v>
      </c>
      <c r="E943" s="100">
        <f t="shared" ca="1" si="85"/>
        <v>0.8750900293130357</v>
      </c>
      <c r="F943" s="18">
        <f t="shared" ca="1" si="87"/>
        <v>0</v>
      </c>
      <c r="G943" s="101">
        <f t="shared" ca="1" si="88"/>
        <v>1.0012172790297835</v>
      </c>
      <c r="H943" s="106">
        <f t="shared" ca="1" si="89"/>
        <v>95.58871753695351</v>
      </c>
      <c r="I943"/>
    </row>
    <row r="944" spans="2:9" x14ac:dyDescent="0.25">
      <c r="B944" s="99">
        <f t="shared" si="86"/>
        <v>0.10650684931506947</v>
      </c>
      <c r="C944" s="100">
        <f t="shared" ca="1" si="90"/>
        <v>0.99301132649998181</v>
      </c>
      <c r="D944" s="100">
        <f t="shared" ca="1" si="90"/>
        <v>-0.27943428904109169</v>
      </c>
      <c r="E944" s="100">
        <f t="shared" ca="1" si="85"/>
        <v>0.96715580123039424</v>
      </c>
      <c r="F944" s="18">
        <f t="shared" ca="1" si="87"/>
        <v>0</v>
      </c>
      <c r="G944" s="101">
        <f t="shared" ca="1" si="88"/>
        <v>1.0031828204665469</v>
      </c>
      <c r="H944" s="106">
        <f t="shared" ca="1" si="89"/>
        <v>95.892959263501098</v>
      </c>
      <c r="I944"/>
    </row>
    <row r="945" spans="2:9" x14ac:dyDescent="0.25">
      <c r="B945" s="99">
        <f t="shared" si="86"/>
        <v>0.10662100456621103</v>
      </c>
      <c r="C945" s="100">
        <f t="shared" ca="1" si="90"/>
        <v>1.3747649063589051</v>
      </c>
      <c r="D945" s="100">
        <f t="shared" ca="1" si="90"/>
        <v>-0.42975898395525292</v>
      </c>
      <c r="E945" s="100">
        <f t="shared" ca="1" si="85"/>
        <v>0.33597681708116256</v>
      </c>
      <c r="F945" s="18">
        <f t="shared" ca="1" si="87"/>
        <v>0</v>
      </c>
      <c r="G945" s="101">
        <f t="shared" ca="1" si="88"/>
        <v>1.004411102622184</v>
      </c>
      <c r="H945" s="106">
        <f t="shared" ca="1" si="89"/>
        <v>96.315952947557307</v>
      </c>
      <c r="I945"/>
    </row>
    <row r="946" spans="2:9" x14ac:dyDescent="0.25">
      <c r="B946" s="99">
        <f t="shared" si="86"/>
        <v>0.10673515981735258</v>
      </c>
      <c r="C946" s="100">
        <f t="shared" ca="1" si="90"/>
        <v>0.24131054487952497</v>
      </c>
      <c r="D946" s="100">
        <f t="shared" ca="1" si="90"/>
        <v>-1.4523857316817157</v>
      </c>
      <c r="E946" s="100">
        <f t="shared" ca="1" si="85"/>
        <v>8.2853484457539206E-2</v>
      </c>
      <c r="F946" s="18">
        <f t="shared" ca="1" si="87"/>
        <v>0</v>
      </c>
      <c r="G946" s="101">
        <f t="shared" ca="1" si="88"/>
        <v>1.0007686318721161</v>
      </c>
      <c r="H946" s="106">
        <f t="shared" ca="1" si="89"/>
        <v>96.389984458786031</v>
      </c>
      <c r="I946"/>
    </row>
    <row r="947" spans="2:9" x14ac:dyDescent="0.25">
      <c r="B947" s="99">
        <f t="shared" si="86"/>
        <v>0.10684931506849414</v>
      </c>
      <c r="C947" s="100">
        <f t="shared" ca="1" si="90"/>
        <v>-1.6285775927826762</v>
      </c>
      <c r="D947" s="100">
        <f t="shared" ca="1" si="90"/>
        <v>1.8869741325033829</v>
      </c>
      <c r="E947" s="100">
        <f t="shared" ca="1" si="85"/>
        <v>0.68520354503854808</v>
      </c>
      <c r="F947" s="18">
        <f t="shared" ca="1" si="87"/>
        <v>0</v>
      </c>
      <c r="G947" s="101">
        <f t="shared" ca="1" si="88"/>
        <v>0.99478840475947194</v>
      </c>
      <c r="H947" s="106">
        <f t="shared" ca="1" si="89"/>
        <v>95.887638874546056</v>
      </c>
      <c r="I947"/>
    </row>
    <row r="948" spans="2:9" x14ac:dyDescent="0.25">
      <c r="B948" s="99">
        <f t="shared" si="86"/>
        <v>0.1069634703196357</v>
      </c>
      <c r="C948" s="100">
        <f t="shared" ca="1" si="90"/>
        <v>-2.484503056621179</v>
      </c>
      <c r="D948" s="100">
        <f t="shared" ca="1" si="90"/>
        <v>1.383352810080396</v>
      </c>
      <c r="E948" s="100">
        <f t="shared" ca="1" si="85"/>
        <v>0.33426742433189016</v>
      </c>
      <c r="F948" s="18">
        <f t="shared" ca="1" si="87"/>
        <v>0</v>
      </c>
      <c r="G948" s="101">
        <f t="shared" ca="1" si="88"/>
        <v>0.99206294197961098</v>
      </c>
      <c r="H948" s="106">
        <f t="shared" ca="1" si="89"/>
        <v>95.126573121360678</v>
      </c>
      <c r="I948"/>
    </row>
    <row r="949" spans="2:9" x14ac:dyDescent="0.25">
      <c r="B949" s="99">
        <f t="shared" si="86"/>
        <v>0.10707762557077725</v>
      </c>
      <c r="C949" s="100">
        <f t="shared" ca="1" si="90"/>
        <v>1.9558319763746113</v>
      </c>
      <c r="D949" s="100">
        <f t="shared" ca="1" si="90"/>
        <v>-0.51410097512416542</v>
      </c>
      <c r="E949" s="100">
        <f t="shared" ca="1" si="85"/>
        <v>0.773220156771256</v>
      </c>
      <c r="F949" s="18">
        <f t="shared" ca="1" si="87"/>
        <v>0</v>
      </c>
      <c r="G949" s="101">
        <f t="shared" ca="1" si="88"/>
        <v>1.0062835579662639</v>
      </c>
      <c r="H949" s="106">
        <f t="shared" ca="1" si="89"/>
        <v>95.724306457700791</v>
      </c>
      <c r="I949"/>
    </row>
    <row r="950" spans="2:9" x14ac:dyDescent="0.25">
      <c r="B950" s="99">
        <f t="shared" si="86"/>
        <v>0.10719178082191881</v>
      </c>
      <c r="C950" s="100">
        <f t="shared" ca="1" si="90"/>
        <v>-9.3475591711467132E-2</v>
      </c>
      <c r="D950" s="100">
        <f t="shared" ca="1" si="90"/>
        <v>-2.7229543775320053</v>
      </c>
      <c r="E950" s="100">
        <f t="shared" ca="1" si="85"/>
        <v>0.9810369036130242</v>
      </c>
      <c r="F950" s="18">
        <f t="shared" ca="1" si="87"/>
        <v>0</v>
      </c>
      <c r="G950" s="101">
        <f t="shared" ca="1" si="88"/>
        <v>0.99969529177513949</v>
      </c>
      <c r="H950" s="106">
        <f t="shared" ca="1" si="89"/>
        <v>95.695138474204057</v>
      </c>
      <c r="I950"/>
    </row>
    <row r="951" spans="2:9" x14ac:dyDescent="0.25">
      <c r="B951" s="99">
        <f t="shared" si="86"/>
        <v>0.10730593607306037</v>
      </c>
      <c r="C951" s="100">
        <f t="shared" ca="1" si="90"/>
        <v>1.2801910997950472</v>
      </c>
      <c r="D951" s="100">
        <f t="shared" ca="1" si="90"/>
        <v>0.71849967753223609</v>
      </c>
      <c r="E951" s="100">
        <f t="shared" ca="1" si="85"/>
        <v>0.25000014618084521</v>
      </c>
      <c r="F951" s="18">
        <f t="shared" ca="1" si="87"/>
        <v>0</v>
      </c>
      <c r="G951" s="101">
        <f t="shared" ca="1" si="88"/>
        <v>1.0041066738107711</v>
      </c>
      <c r="H951" s="106">
        <f t="shared" ca="1" si="89"/>
        <v>96.088127193194182</v>
      </c>
      <c r="I951"/>
    </row>
    <row r="952" spans="2:9" x14ac:dyDescent="0.25">
      <c r="B952" s="99">
        <f t="shared" si="86"/>
        <v>0.10742009132420192</v>
      </c>
      <c r="C952" s="100">
        <f t="shared" ca="1" si="90"/>
        <v>0.56000203585426789</v>
      </c>
      <c r="D952" s="100">
        <f t="shared" ca="1" si="90"/>
        <v>-0.44807620724895969</v>
      </c>
      <c r="E952" s="100">
        <f t="shared" ca="1" si="85"/>
        <v>0.15891339313370723</v>
      </c>
      <c r="F952" s="18">
        <f t="shared" ca="1" si="87"/>
        <v>0</v>
      </c>
      <c r="G952" s="101">
        <f t="shared" ca="1" si="88"/>
        <v>1.0017914423996488</v>
      </c>
      <c r="H952" s="106">
        <f t="shared" ca="1" si="89"/>
        <v>96.260263538350912</v>
      </c>
      <c r="I952"/>
    </row>
    <row r="953" spans="2:9" x14ac:dyDescent="0.25">
      <c r="B953" s="99">
        <f t="shared" si="86"/>
        <v>0.10753424657534348</v>
      </c>
      <c r="C953" s="100">
        <f t="shared" ca="1" si="90"/>
        <v>0.57315673984703608</v>
      </c>
      <c r="D953" s="100">
        <f t="shared" ca="1" si="90"/>
        <v>-0.76369360613171011</v>
      </c>
      <c r="E953" s="100">
        <f t="shared" ca="1" si="85"/>
        <v>0.63033305509061166</v>
      </c>
      <c r="F953" s="18">
        <f t="shared" ca="1" si="87"/>
        <v>0</v>
      </c>
      <c r="G953" s="101">
        <f t="shared" ca="1" si="88"/>
        <v>1.0018336836490505</v>
      </c>
      <c r="H953" s="106">
        <f t="shared" ca="1" si="89"/>
        <v>96.436774409654475</v>
      </c>
      <c r="I953"/>
    </row>
    <row r="954" spans="2:9" x14ac:dyDescent="0.25">
      <c r="B954" s="99">
        <f t="shared" si="86"/>
        <v>0.10764840182648504</v>
      </c>
      <c r="C954" s="100">
        <f t="shared" ca="1" si="90"/>
        <v>-4.43412773165619E-2</v>
      </c>
      <c r="D954" s="100">
        <f t="shared" ca="1" si="90"/>
        <v>-1.7672482499619946</v>
      </c>
      <c r="E954" s="100">
        <f t="shared" ca="1" si="85"/>
        <v>0.23577083836651108</v>
      </c>
      <c r="F954" s="18">
        <f t="shared" ca="1" si="87"/>
        <v>0</v>
      </c>
      <c r="G954" s="101">
        <f t="shared" ca="1" si="88"/>
        <v>0.99985274659081225</v>
      </c>
      <c r="H954" s="106">
        <f t="shared" ca="1" si="89"/>
        <v>96.422573765851581</v>
      </c>
      <c r="I954"/>
    </row>
    <row r="955" spans="2:9" x14ac:dyDescent="0.25">
      <c r="B955" s="99">
        <f t="shared" si="86"/>
        <v>0.10776255707762659</v>
      </c>
      <c r="C955" s="100">
        <f t="shared" ca="1" si="90"/>
        <v>-0.37982545109116472</v>
      </c>
      <c r="D955" s="100">
        <f t="shared" ca="1" si="90"/>
        <v>0.1860530574049335</v>
      </c>
      <c r="E955" s="100">
        <f t="shared" ca="1" si="85"/>
        <v>0.48745249864437046</v>
      </c>
      <c r="F955" s="18">
        <f t="shared" ca="1" si="87"/>
        <v>0</v>
      </c>
      <c r="G955" s="101">
        <f t="shared" ca="1" si="88"/>
        <v>0.99877815410523441</v>
      </c>
      <c r="H955" s="106">
        <f t="shared" ca="1" si="89"/>
        <v>96.304760239933046</v>
      </c>
      <c r="I955"/>
    </row>
    <row r="956" spans="2:9" x14ac:dyDescent="0.25">
      <c r="B956" s="99">
        <f t="shared" si="86"/>
        <v>0.10787671232876815</v>
      </c>
      <c r="C956" s="100">
        <f t="shared" ca="1" si="90"/>
        <v>-1.3698627299163491</v>
      </c>
      <c r="D956" s="100">
        <f t="shared" ca="1" si="90"/>
        <v>0.20023890101583675</v>
      </c>
      <c r="E956" s="100">
        <f t="shared" ca="1" si="85"/>
        <v>4.0132441780103001E-2</v>
      </c>
      <c r="F956" s="18">
        <f t="shared" ca="1" si="87"/>
        <v>0</v>
      </c>
      <c r="G956" s="101">
        <f t="shared" ca="1" si="88"/>
        <v>0.99561368487106772</v>
      </c>
      <c r="H956" s="106">
        <f t="shared" ca="1" si="89"/>
        <v>95.882337213104435</v>
      </c>
      <c r="I956"/>
    </row>
    <row r="957" spans="2:9" x14ac:dyDescent="0.25">
      <c r="B957" s="99">
        <f t="shared" si="86"/>
        <v>0.10799086757990971</v>
      </c>
      <c r="C957" s="100">
        <f t="shared" ca="1" si="90"/>
        <v>0.41841531128739007</v>
      </c>
      <c r="D957" s="100">
        <f t="shared" ca="1" si="90"/>
        <v>-8.9106606537825428E-2</v>
      </c>
      <c r="E957" s="100">
        <f t="shared" ca="1" si="85"/>
        <v>5.1916712945030419E-2</v>
      </c>
      <c r="F957" s="18">
        <f t="shared" ca="1" si="87"/>
        <v>0</v>
      </c>
      <c r="G957" s="101">
        <f t="shared" ca="1" si="88"/>
        <v>1.0013369040714537</v>
      </c>
      <c r="H957" s="106">
        <f t="shared" ca="1" si="89"/>
        <v>96.010522700105128</v>
      </c>
      <c r="I957"/>
    </row>
    <row r="958" spans="2:9" x14ac:dyDescent="0.25">
      <c r="B958" s="99">
        <f t="shared" si="86"/>
        <v>0.10810502283105126</v>
      </c>
      <c r="C958" s="100">
        <f t="shared" ca="1" si="90"/>
        <v>-1.1580505088204518</v>
      </c>
      <c r="D958" s="100">
        <f t="shared" ca="1" si="90"/>
        <v>-0.42151214074692689</v>
      </c>
      <c r="E958" s="100">
        <f t="shared" ca="1" si="85"/>
        <v>0.85189398750726886</v>
      </c>
      <c r="F958" s="18">
        <f t="shared" ca="1" si="87"/>
        <v>0</v>
      </c>
      <c r="G958" s="101">
        <f t="shared" ca="1" si="88"/>
        <v>0.99628985893406663</v>
      </c>
      <c r="H958" s="106">
        <f t="shared" ca="1" si="89"/>
        <v>95.654310117073734</v>
      </c>
      <c r="I958"/>
    </row>
    <row r="959" spans="2:9" x14ac:dyDescent="0.25">
      <c r="B959" s="99">
        <f t="shared" si="86"/>
        <v>0.10821917808219282</v>
      </c>
      <c r="C959" s="100">
        <f t="shared" ca="1" si="90"/>
        <v>-0.32869706956262235</v>
      </c>
      <c r="D959" s="100">
        <f t="shared" ca="1" si="90"/>
        <v>0.50189328248961829</v>
      </c>
      <c r="E959" s="100">
        <f t="shared" ca="1" si="85"/>
        <v>0.61001039555914449</v>
      </c>
      <c r="F959" s="18">
        <f t="shared" ca="1" si="87"/>
        <v>0</v>
      </c>
      <c r="G959" s="101">
        <f t="shared" ca="1" si="88"/>
        <v>0.99894184927648588</v>
      </c>
      <c r="H959" s="106">
        <f t="shared" ca="1" si="89"/>
        <v>95.553093439616106</v>
      </c>
      <c r="I959"/>
    </row>
    <row r="960" spans="2:9" x14ac:dyDescent="0.25">
      <c r="B960" s="99">
        <f t="shared" si="86"/>
        <v>0.10833333333333438</v>
      </c>
      <c r="C960" s="100">
        <f t="shared" ca="1" si="90"/>
        <v>-2.0114475773880258</v>
      </c>
      <c r="D960" s="100">
        <f t="shared" ca="1" si="90"/>
        <v>0.35926291275245603</v>
      </c>
      <c r="E960" s="100">
        <f t="shared" ca="1" si="85"/>
        <v>0.60514813821653579</v>
      </c>
      <c r="F960" s="18">
        <f t="shared" ca="1" si="87"/>
        <v>0</v>
      </c>
      <c r="G960" s="101">
        <f t="shared" ca="1" si="88"/>
        <v>0.99356833467675743</v>
      </c>
      <c r="H960" s="106">
        <f t="shared" ca="1" si="89"/>
        <v>94.938527922011971</v>
      </c>
      <c r="I960"/>
    </row>
    <row r="961" spans="2:9" x14ac:dyDescent="0.25">
      <c r="B961" s="99">
        <f t="shared" si="86"/>
        <v>0.10844748858447593</v>
      </c>
      <c r="C961" s="100">
        <f t="shared" ca="1" si="90"/>
        <v>0.7490461939596571</v>
      </c>
      <c r="D961" s="100">
        <f t="shared" ca="1" si="90"/>
        <v>0.48342371883336455</v>
      </c>
      <c r="E961" s="100">
        <f t="shared" ca="1" si="85"/>
        <v>0.51204671746144559</v>
      </c>
      <c r="F961" s="18">
        <f t="shared" ca="1" si="87"/>
        <v>0</v>
      </c>
      <c r="G961" s="101">
        <f t="shared" ca="1" si="88"/>
        <v>1.0023986558262701</v>
      </c>
      <c r="H961" s="106">
        <f t="shared" ca="1" si="89"/>
        <v>95.166252775149616</v>
      </c>
      <c r="I961"/>
    </row>
    <row r="962" spans="2:9" x14ac:dyDescent="0.25">
      <c r="B962" s="99">
        <f t="shared" si="86"/>
        <v>0.10856164383561749</v>
      </c>
      <c r="C962" s="100">
        <f t="shared" ca="1" si="90"/>
        <v>1.89063030120451</v>
      </c>
      <c r="D962" s="100">
        <f t="shared" ca="1" si="90"/>
        <v>-1.3200042303651571</v>
      </c>
      <c r="E962" s="100">
        <f t="shared" ca="1" si="85"/>
        <v>0.65681313090936411</v>
      </c>
      <c r="F962" s="18">
        <f t="shared" ca="1" si="87"/>
        <v>0</v>
      </c>
      <c r="G962" s="101">
        <f t="shared" ca="1" si="88"/>
        <v>1.0060732755536883</v>
      </c>
      <c r="H962" s="106">
        <f t="shared" ca="1" si="89"/>
        <v>95.744223651665052</v>
      </c>
      <c r="I962"/>
    </row>
    <row r="963" spans="2:9" x14ac:dyDescent="0.25">
      <c r="B963" s="99">
        <f t="shared" si="86"/>
        <v>0.10867579908675905</v>
      </c>
      <c r="C963" s="100">
        <f t="shared" ca="1" si="90"/>
        <v>0.66929715103469789</v>
      </c>
      <c r="D963" s="100">
        <f t="shared" ca="1" si="90"/>
        <v>0.61613263824256137</v>
      </c>
      <c r="E963" s="100">
        <f t="shared" ca="1" si="85"/>
        <v>0.31328371205356564</v>
      </c>
      <c r="F963" s="18">
        <f t="shared" ca="1" si="87"/>
        <v>0</v>
      </c>
      <c r="G963" s="101">
        <f t="shared" ca="1" si="88"/>
        <v>1.0021424555161935</v>
      </c>
      <c r="H963" s="106">
        <f t="shared" ca="1" si="89"/>
        <v>95.949351391771231</v>
      </c>
      <c r="I963"/>
    </row>
    <row r="964" spans="2:9" x14ac:dyDescent="0.25">
      <c r="B964" s="99">
        <f t="shared" si="86"/>
        <v>0.1087899543379006</v>
      </c>
      <c r="C964" s="100">
        <f t="shared" ca="1" si="90"/>
        <v>-1.9212620827602223</v>
      </c>
      <c r="D964" s="100">
        <f t="shared" ca="1" si="90"/>
        <v>0.86620957517880015</v>
      </c>
      <c r="E964" s="100">
        <f t="shared" ca="1" si="85"/>
        <v>0.91717106408668769</v>
      </c>
      <c r="F964" s="18">
        <f t="shared" ca="1" si="87"/>
        <v>0</v>
      </c>
      <c r="G964" s="101">
        <f t="shared" ca="1" si="88"/>
        <v>0.99385558889031478</v>
      </c>
      <c r="H964" s="106">
        <f t="shared" ca="1" si="89"/>
        <v>95.359799131112538</v>
      </c>
      <c r="I964"/>
    </row>
    <row r="965" spans="2:9" x14ac:dyDescent="0.25">
      <c r="B965" s="99">
        <f t="shared" si="86"/>
        <v>0.10890410958904216</v>
      </c>
      <c r="C965" s="100">
        <f t="shared" ca="1" si="90"/>
        <v>0.61033460951875895</v>
      </c>
      <c r="D965" s="100">
        <f t="shared" ca="1" si="90"/>
        <v>-3.0415776564041153E-2</v>
      </c>
      <c r="E965" s="100">
        <f t="shared" ca="1" si="85"/>
        <v>0.56122757581686145</v>
      </c>
      <c r="F965" s="18">
        <f t="shared" ca="1" si="87"/>
        <v>0</v>
      </c>
      <c r="G965" s="101">
        <f t="shared" ca="1" si="88"/>
        <v>1.0019530756439032</v>
      </c>
      <c r="H965" s="106">
        <f t="shared" ca="1" si="89"/>
        <v>95.546044032203014</v>
      </c>
      <c r="I965"/>
    </row>
    <row r="966" spans="2:9" x14ac:dyDescent="0.25">
      <c r="B966" s="99">
        <f t="shared" si="86"/>
        <v>0.10901826484018372</v>
      </c>
      <c r="C966" s="100">
        <f t="shared" ca="1" si="90"/>
        <v>-1.5196064850897528</v>
      </c>
      <c r="D966" s="100">
        <f t="shared" ca="1" si="90"/>
        <v>0.67662313085747883</v>
      </c>
      <c r="E966" s="100">
        <f t="shared" ca="1" si="85"/>
        <v>0.61648690082228352</v>
      </c>
      <c r="F966" s="18">
        <f t="shared" ca="1" si="87"/>
        <v>0</v>
      </c>
      <c r="G966" s="101">
        <f t="shared" ca="1" si="88"/>
        <v>0.99513593062229033</v>
      </c>
      <c r="H966" s="106">
        <f t="shared" ca="1" si="89"/>
        <v>95.081301445264671</v>
      </c>
      <c r="I966"/>
    </row>
    <row r="967" spans="2:9" x14ac:dyDescent="0.25">
      <c r="B967" s="99">
        <f t="shared" si="86"/>
        <v>0.10913242009132527</v>
      </c>
      <c r="C967" s="100">
        <f t="shared" ca="1" si="90"/>
        <v>-2.190404302382376E-2</v>
      </c>
      <c r="D967" s="100">
        <f t="shared" ca="1" si="90"/>
        <v>1.2669124771491624</v>
      </c>
      <c r="E967" s="100">
        <f t="shared" ca="1" si="85"/>
        <v>0.63973658262849664</v>
      </c>
      <c r="F967" s="18">
        <f t="shared" ca="1" si="87"/>
        <v>0</v>
      </c>
      <c r="G967" s="101">
        <f t="shared" ca="1" si="88"/>
        <v>0.99992465673928421</v>
      </c>
      <c r="H967" s="106">
        <f t="shared" ca="1" si="89"/>
        <v>95.07413770998069</v>
      </c>
      <c r="I967"/>
    </row>
    <row r="968" spans="2:9" x14ac:dyDescent="0.25">
      <c r="B968" s="99">
        <f t="shared" si="86"/>
        <v>0.10924657534246683</v>
      </c>
      <c r="C968" s="100">
        <f t="shared" ca="1" si="90"/>
        <v>-0.59041440181317739</v>
      </c>
      <c r="D968" s="100">
        <f t="shared" ca="1" si="90"/>
        <v>-1.2130794857512228</v>
      </c>
      <c r="E968" s="100">
        <f t="shared" ca="1" si="85"/>
        <v>0.56168210316682066</v>
      </c>
      <c r="F968" s="18">
        <f t="shared" ca="1" si="87"/>
        <v>0</v>
      </c>
      <c r="G968" s="101">
        <f t="shared" ca="1" si="88"/>
        <v>0.99810420476815442</v>
      </c>
      <c r="H968" s="106">
        <f t="shared" ca="1" si="89"/>
        <v>94.893896613038279</v>
      </c>
      <c r="I968"/>
    </row>
    <row r="969" spans="2:9" x14ac:dyDescent="0.25">
      <c r="B969" s="99">
        <f t="shared" si="86"/>
        <v>0.10936073059360839</v>
      </c>
      <c r="C969" s="100">
        <f t="shared" ca="1" si="90"/>
        <v>0.45054548536427319</v>
      </c>
      <c r="D969" s="100">
        <f t="shared" ca="1" si="90"/>
        <v>-2.4316977942362428</v>
      </c>
      <c r="E969" s="100">
        <f t="shared" ca="1" si="85"/>
        <v>7.9488982379924411E-3</v>
      </c>
      <c r="F969" s="18">
        <f t="shared" ca="1" si="87"/>
        <v>1</v>
      </c>
      <c r="G969" s="101">
        <f t="shared" ca="1" si="88"/>
        <v>0.95390140903246057</v>
      </c>
      <c r="H969" s="106">
        <f t="shared" ca="1" si="89"/>
        <v>90.519421687757855</v>
      </c>
      <c r="I969"/>
    </row>
    <row r="970" spans="2:9" x14ac:dyDescent="0.25">
      <c r="B970" s="99">
        <f t="shared" si="86"/>
        <v>0.10947488584474994</v>
      </c>
      <c r="C970" s="100">
        <f t="shared" ca="1" si="90"/>
        <v>-0.80773816080181859</v>
      </c>
      <c r="D970" s="100">
        <f t="shared" ca="1" si="90"/>
        <v>1.261551005882211</v>
      </c>
      <c r="E970" s="100">
        <f t="shared" ca="1" si="85"/>
        <v>0.19544471177878098</v>
      </c>
      <c r="F970" s="18">
        <f t="shared" ca="1" si="87"/>
        <v>0</v>
      </c>
      <c r="G970" s="101">
        <f t="shared" ca="1" si="88"/>
        <v>0.99740917878367907</v>
      </c>
      <c r="H970" s="106">
        <f t="shared" ca="1" si="89"/>
        <v>90.284902049560117</v>
      </c>
      <c r="I970"/>
    </row>
    <row r="971" spans="2:9" x14ac:dyDescent="0.25">
      <c r="B971" s="99">
        <f t="shared" si="86"/>
        <v>0.1095890410958915</v>
      </c>
      <c r="C971" s="100">
        <f t="shared" ca="1" si="90"/>
        <v>-0.77209506343933754</v>
      </c>
      <c r="D971" s="100">
        <f t="shared" ca="1" si="90"/>
        <v>-1.1925021681236103</v>
      </c>
      <c r="E971" s="100">
        <f t="shared" ca="1" si="85"/>
        <v>0.67467653942803318</v>
      </c>
      <c r="F971" s="18">
        <f t="shared" ca="1" si="87"/>
        <v>0</v>
      </c>
      <c r="G971" s="101">
        <f t="shared" ca="1" si="88"/>
        <v>0.9975231362560314</v>
      </c>
      <c r="H971" s="106">
        <f t="shared" ca="1" si="89"/>
        <v>90.061278649045803</v>
      </c>
      <c r="I971"/>
    </row>
    <row r="972" spans="2:9" x14ac:dyDescent="0.25">
      <c r="B972" s="99">
        <f t="shared" si="86"/>
        <v>0.10970319634703306</v>
      </c>
      <c r="C972" s="100">
        <f t="shared" ca="1" si="90"/>
        <v>-1.0029930308519397</v>
      </c>
      <c r="D972" s="100">
        <f t="shared" ca="1" si="90"/>
        <v>-0.64154392021009699</v>
      </c>
      <c r="E972" s="100">
        <f t="shared" ref="E972:E1035" ca="1" si="91">RAND()</f>
        <v>0.41309527563795423</v>
      </c>
      <c r="F972" s="18">
        <f t="shared" ca="1" si="87"/>
        <v>0</v>
      </c>
      <c r="G972" s="101">
        <f t="shared" ca="1" si="88"/>
        <v>0.99678514436732268</v>
      </c>
      <c r="H972" s="106">
        <f t="shared" ca="1" si="89"/>
        <v>89.771744640094795</v>
      </c>
      <c r="I972"/>
    </row>
    <row r="973" spans="2:9" x14ac:dyDescent="0.25">
      <c r="B973" s="99">
        <f t="shared" ref="B973:B1036" si="92">B972+$C$6</f>
        <v>0.10981735159817461</v>
      </c>
      <c r="C973" s="100">
        <f t="shared" ca="1" si="90"/>
        <v>-0.5077265541331144</v>
      </c>
      <c r="D973" s="100">
        <f t="shared" ca="1" si="90"/>
        <v>0.50701828513410874</v>
      </c>
      <c r="E973" s="100">
        <f t="shared" ca="1" si="91"/>
        <v>0.28774530138549004</v>
      </c>
      <c r="F973" s="18">
        <f t="shared" ref="F973:F1036" ca="1" si="93">IF($F$3*$C$6&gt;E973,1,0)</f>
        <v>0</v>
      </c>
      <c r="G973" s="101">
        <f t="shared" ref="G973:G1036" ca="1" si="94">EXP(($F$6-0.5*$C$5^2-$F$3*$F$4)*$C$6+($C$5*C973*$C$6^0.5)+($F$4+$F$5*D973)*F973)</f>
        <v>0.99836877704107829</v>
      </c>
      <c r="H973" s="106">
        <f t="shared" ref="H973:H1036" ca="1" si="95">G973*H972</f>
        <v>89.625306909175421</v>
      </c>
      <c r="I973"/>
    </row>
    <row r="974" spans="2:9" x14ac:dyDescent="0.25">
      <c r="B974" s="99">
        <f t="shared" si="92"/>
        <v>0.10993150684931617</v>
      </c>
      <c r="C974" s="100">
        <f t="shared" ca="1" si="90"/>
        <v>0.16099193089758046</v>
      </c>
      <c r="D974" s="100">
        <f t="shared" ca="1" si="90"/>
        <v>0.71578142524231225</v>
      </c>
      <c r="E974" s="100">
        <f t="shared" ca="1" si="91"/>
        <v>1.5995773901093191E-2</v>
      </c>
      <c r="F974" s="18">
        <f t="shared" ca="1" si="93"/>
        <v>0</v>
      </c>
      <c r="G974" s="101">
        <f t="shared" ca="1" si="94"/>
        <v>1.0005110215924702</v>
      </c>
      <c r="H974" s="106">
        <f t="shared" ca="1" si="95"/>
        <v>89.671107376237771</v>
      </c>
      <c r="I974"/>
    </row>
    <row r="975" spans="2:9" x14ac:dyDescent="0.25">
      <c r="B975" s="99">
        <f t="shared" si="92"/>
        <v>0.11004566210045773</v>
      </c>
      <c r="C975" s="100">
        <f t="shared" ca="1" si="90"/>
        <v>-5.8572595662553795E-2</v>
      </c>
      <c r="D975" s="100">
        <f t="shared" ca="1" si="90"/>
        <v>-0.37583276935038157</v>
      </c>
      <c r="E975" s="100">
        <f t="shared" ca="1" si="91"/>
        <v>0.13515452834370856</v>
      </c>
      <c r="F975" s="18">
        <f t="shared" ca="1" si="93"/>
        <v>0</v>
      </c>
      <c r="G975" s="101">
        <f t="shared" ca="1" si="94"/>
        <v>0.99980713864899462</v>
      </c>
      <c r="H975" s="106">
        <f t="shared" ca="1" si="95"/>
        <v>89.653813285323039</v>
      </c>
      <c r="I975"/>
    </row>
    <row r="976" spans="2:9" x14ac:dyDescent="0.25">
      <c r="B976" s="99">
        <f t="shared" si="92"/>
        <v>0.11015981735159928</v>
      </c>
      <c r="C976" s="100">
        <f t="shared" ca="1" si="90"/>
        <v>-2.0298466552048922</v>
      </c>
      <c r="D976" s="100">
        <f t="shared" ca="1" si="90"/>
        <v>-0.58046907724929042</v>
      </c>
      <c r="E976" s="100">
        <f t="shared" ca="1" si="91"/>
        <v>0.93852615000367279</v>
      </c>
      <c r="F976" s="18">
        <f t="shared" ca="1" si="93"/>
        <v>0</v>
      </c>
      <c r="G976" s="101">
        <f t="shared" ca="1" si="94"/>
        <v>0.99350974107517365</v>
      </c>
      <c r="H976" s="106">
        <f t="shared" ca="1" si="95"/>
        <v>89.07193682350325</v>
      </c>
      <c r="I976"/>
    </row>
    <row r="977" spans="2:9" x14ac:dyDescent="0.25">
      <c r="B977" s="99">
        <f t="shared" si="92"/>
        <v>0.11027397260274084</v>
      </c>
      <c r="C977" s="100">
        <f t="shared" ca="1" si="90"/>
        <v>-7.1360091169481166E-2</v>
      </c>
      <c r="D977" s="100">
        <f t="shared" ca="1" si="90"/>
        <v>-0.36697429095511325</v>
      </c>
      <c r="E977" s="100">
        <f t="shared" ca="1" si="91"/>
        <v>0.52986557979633653</v>
      </c>
      <c r="F977" s="18">
        <f t="shared" ca="1" si="93"/>
        <v>0</v>
      </c>
      <c r="G977" s="101">
        <f t="shared" ca="1" si="94"/>
        <v>0.99976615958554049</v>
      </c>
      <c r="H977" s="106">
        <f t="shared" ca="1" si="95"/>
        <v>89.051108204879725</v>
      </c>
      <c r="I977"/>
    </row>
    <row r="978" spans="2:9" x14ac:dyDescent="0.25">
      <c r="B978" s="99">
        <f t="shared" si="92"/>
        <v>0.1103881278538824</v>
      </c>
      <c r="C978" s="100">
        <f t="shared" ca="1" si="90"/>
        <v>-1.2771852198056877</v>
      </c>
      <c r="D978" s="100">
        <f t="shared" ca="1" si="90"/>
        <v>1.0864232535823248</v>
      </c>
      <c r="E978" s="100">
        <f t="shared" ca="1" si="91"/>
        <v>0.56921497081668715</v>
      </c>
      <c r="F978" s="18">
        <f t="shared" ca="1" si="93"/>
        <v>0</v>
      </c>
      <c r="G978" s="101">
        <f t="shared" ca="1" si="94"/>
        <v>0.99590948538469726</v>
      </c>
      <c r="H978" s="106">
        <f t="shared" ca="1" si="95"/>
        <v>88.686843345258765</v>
      </c>
      <c r="I978"/>
    </row>
    <row r="979" spans="2:9" x14ac:dyDescent="0.25">
      <c r="B979" s="99">
        <f t="shared" si="92"/>
        <v>0.11050228310502395</v>
      </c>
      <c r="C979" s="100">
        <f t="shared" ca="1" si="90"/>
        <v>0.79738811109564267</v>
      </c>
      <c r="D979" s="100">
        <f t="shared" ca="1" si="90"/>
        <v>-1.0728740562626626</v>
      </c>
      <c r="E979" s="100">
        <f t="shared" ca="1" si="91"/>
        <v>0.49189384398366465</v>
      </c>
      <c r="F979" s="18">
        <f t="shared" ca="1" si="93"/>
        <v>0</v>
      </c>
      <c r="G979" s="101">
        <f t="shared" ca="1" si="94"/>
        <v>1.0025539900653615</v>
      </c>
      <c r="H979" s="106">
        <f t="shared" ca="1" si="95"/>
        <v>88.913348662090826</v>
      </c>
      <c r="I979"/>
    </row>
    <row r="980" spans="2:9" x14ac:dyDescent="0.25">
      <c r="B980" s="99">
        <f t="shared" si="92"/>
        <v>0.11061643835616551</v>
      </c>
      <c r="C980" s="100">
        <f t="shared" ca="1" si="90"/>
        <v>0.78798620961606503</v>
      </c>
      <c r="D980" s="100">
        <f t="shared" ca="1" si="90"/>
        <v>-0.72733882916509174</v>
      </c>
      <c r="E980" s="100">
        <f t="shared" ca="1" si="91"/>
        <v>0.50367335915545675</v>
      </c>
      <c r="F980" s="18">
        <f t="shared" ca="1" si="93"/>
        <v>0</v>
      </c>
      <c r="G980" s="101">
        <f t="shared" ca="1" si="94"/>
        <v>1.0025237776029223</v>
      </c>
      <c r="H980" s="106">
        <f t="shared" ca="1" si="95"/>
        <v>89.137746180045028</v>
      </c>
      <c r="I980"/>
    </row>
    <row r="981" spans="2:9" x14ac:dyDescent="0.25">
      <c r="B981" s="99">
        <f t="shared" si="92"/>
        <v>0.11073059360730707</v>
      </c>
      <c r="C981" s="100">
        <f t="shared" ca="1" si="90"/>
        <v>0.26416728360345587</v>
      </c>
      <c r="D981" s="100">
        <f t="shared" ca="1" si="90"/>
        <v>0.862653450894868</v>
      </c>
      <c r="E981" s="100">
        <f t="shared" ca="1" si="91"/>
        <v>0.32670535794794686</v>
      </c>
      <c r="F981" s="18">
        <f t="shared" ca="1" si="93"/>
        <v>0</v>
      </c>
      <c r="G981" s="101">
        <f t="shared" ca="1" si="94"/>
        <v>1.0008419536621107</v>
      </c>
      <c r="H981" s="106">
        <f t="shared" ca="1" si="95"/>
        <v>89.212796031873609</v>
      </c>
      <c r="I981"/>
    </row>
    <row r="982" spans="2:9" x14ac:dyDescent="0.25">
      <c r="B982" s="99">
        <f t="shared" si="92"/>
        <v>0.11084474885844862</v>
      </c>
      <c r="C982" s="100">
        <f t="shared" ca="1" si="90"/>
        <v>-1.5522346075158566</v>
      </c>
      <c r="D982" s="100">
        <f t="shared" ca="1" si="90"/>
        <v>-0.12616396816156339</v>
      </c>
      <c r="E982" s="100">
        <f t="shared" ca="1" si="91"/>
        <v>0.7080127122664206</v>
      </c>
      <c r="F982" s="18">
        <f t="shared" ca="1" si="93"/>
        <v>0</v>
      </c>
      <c r="G982" s="101">
        <f t="shared" ca="1" si="94"/>
        <v>0.99503186171792091</v>
      </c>
      <c r="H982" s="106">
        <f t="shared" ca="1" si="95"/>
        <v>88.769574524656349</v>
      </c>
      <c r="I982"/>
    </row>
    <row r="983" spans="2:9" x14ac:dyDescent="0.25">
      <c r="B983" s="99">
        <f t="shared" si="92"/>
        <v>0.11095890410959018</v>
      </c>
      <c r="C983" s="100">
        <f t="shared" ca="1" si="90"/>
        <v>-0.28036311050527729</v>
      </c>
      <c r="D983" s="100">
        <f t="shared" ca="1" si="90"/>
        <v>-7.6829564932268113E-2</v>
      </c>
      <c r="E983" s="100">
        <f t="shared" ca="1" si="91"/>
        <v>0.98552580961979963</v>
      </c>
      <c r="F983" s="18">
        <f t="shared" ca="1" si="93"/>
        <v>0</v>
      </c>
      <c r="G983" s="101">
        <f t="shared" ca="1" si="94"/>
        <v>0.9990966223550467</v>
      </c>
      <c r="H983" s="106">
        <f t="shared" ca="1" si="95"/>
        <v>88.689382075478761</v>
      </c>
      <c r="I983"/>
    </row>
    <row r="984" spans="2:9" x14ac:dyDescent="0.25">
      <c r="B984" s="99">
        <f t="shared" si="92"/>
        <v>0.11107305936073174</v>
      </c>
      <c r="C984" s="100">
        <f t="shared" ca="1" si="90"/>
        <v>-0.18820742297975812</v>
      </c>
      <c r="D984" s="100">
        <f t="shared" ca="1" si="90"/>
        <v>0.36422534321900457</v>
      </c>
      <c r="E984" s="100">
        <f t="shared" ca="1" si="91"/>
        <v>0.81683924983593981</v>
      </c>
      <c r="F984" s="18">
        <f t="shared" ca="1" si="93"/>
        <v>0</v>
      </c>
      <c r="G984" s="101">
        <f t="shared" ca="1" si="94"/>
        <v>0.99939178607827694</v>
      </c>
      <c r="H984" s="106">
        <f t="shared" ca="1" si="95"/>
        <v>88.635439958591434</v>
      </c>
      <c r="I984"/>
    </row>
    <row r="985" spans="2:9" x14ac:dyDescent="0.25">
      <c r="B985" s="99">
        <f t="shared" si="92"/>
        <v>0.11118721461187329</v>
      </c>
      <c r="C985" s="100">
        <f t="shared" ca="1" si="90"/>
        <v>-0.97599240689305589</v>
      </c>
      <c r="D985" s="100">
        <f t="shared" ca="1" si="90"/>
        <v>-1.2842065189033747</v>
      </c>
      <c r="E985" s="100">
        <f t="shared" ca="1" si="91"/>
        <v>0.74485429487553434</v>
      </c>
      <c r="F985" s="18">
        <f t="shared" ca="1" si="93"/>
        <v>0</v>
      </c>
      <c r="G985" s="101">
        <f t="shared" ca="1" si="94"/>
        <v>0.99687141507331245</v>
      </c>
      <c r="H985" s="106">
        <f t="shared" ca="1" si="95"/>
        <v>88.358136457166665</v>
      </c>
      <c r="I985"/>
    </row>
    <row r="986" spans="2:9" x14ac:dyDescent="0.25">
      <c r="B986" s="99">
        <f t="shared" si="92"/>
        <v>0.11130136986301485</v>
      </c>
      <c r="C986" s="100">
        <f t="shared" ca="1" si="90"/>
        <v>0.51326423999853432</v>
      </c>
      <c r="D986" s="100">
        <f t="shared" ca="1" si="90"/>
        <v>0.76057403930462897</v>
      </c>
      <c r="E986" s="100">
        <f t="shared" ca="1" si="91"/>
        <v>0.65369648783006085</v>
      </c>
      <c r="F986" s="18">
        <f t="shared" ca="1" si="93"/>
        <v>0</v>
      </c>
      <c r="G986" s="101">
        <f t="shared" ca="1" si="94"/>
        <v>1.0016413764308618</v>
      </c>
      <c r="H986" s="106">
        <f t="shared" ca="1" si="95"/>
        <v>88.503165419822338</v>
      </c>
      <c r="I986"/>
    </row>
    <row r="987" spans="2:9" x14ac:dyDescent="0.25">
      <c r="B987" s="99">
        <f t="shared" si="92"/>
        <v>0.11141552511415641</v>
      </c>
      <c r="C987" s="100">
        <f t="shared" ca="1" si="90"/>
        <v>0.56646854318387341</v>
      </c>
      <c r="D987" s="100">
        <f t="shared" ca="1" si="90"/>
        <v>1.6135527403093874</v>
      </c>
      <c r="E987" s="100">
        <f t="shared" ca="1" si="91"/>
        <v>0.62931318501337241</v>
      </c>
      <c r="F987" s="18">
        <f t="shared" ca="1" si="93"/>
        <v>0</v>
      </c>
      <c r="G987" s="101">
        <f t="shared" ca="1" si="94"/>
        <v>1.0018122068669548</v>
      </c>
      <c r="H987" s="106">
        <f t="shared" ca="1" si="95"/>
        <v>88.663551463943378</v>
      </c>
      <c r="I987"/>
    </row>
    <row r="988" spans="2:9" x14ac:dyDescent="0.25">
      <c r="B988" s="99">
        <f t="shared" si="92"/>
        <v>0.11152968036529796</v>
      </c>
      <c r="C988" s="100">
        <f t="shared" ca="1" si="90"/>
        <v>0.79580331657780334</v>
      </c>
      <c r="D988" s="100">
        <f t="shared" ca="1" si="90"/>
        <v>0.29860757422284223</v>
      </c>
      <c r="E988" s="100">
        <f t="shared" ca="1" si="91"/>
        <v>0.50081490025590547</v>
      </c>
      <c r="F988" s="18">
        <f t="shared" ca="1" si="93"/>
        <v>0</v>
      </c>
      <c r="G988" s="101">
        <f t="shared" ca="1" si="94"/>
        <v>1.0025488973567427</v>
      </c>
      <c r="H988" s="106">
        <f t="shared" ca="1" si="95"/>
        <v>88.889545755909239</v>
      </c>
      <c r="I988"/>
    </row>
    <row r="989" spans="2:9" x14ac:dyDescent="0.25">
      <c r="B989" s="99">
        <f t="shared" si="92"/>
        <v>0.11164383561643952</v>
      </c>
      <c r="C989" s="100">
        <f t="shared" ca="1" si="90"/>
        <v>-0.94545384854427539</v>
      </c>
      <c r="D989" s="100">
        <f t="shared" ca="1" si="90"/>
        <v>5.6053295338642783E-2</v>
      </c>
      <c r="E989" s="100">
        <f t="shared" ca="1" si="91"/>
        <v>0.2151079930344455</v>
      </c>
      <c r="F989" s="18">
        <f t="shared" ca="1" si="93"/>
        <v>0</v>
      </c>
      <c r="G989" s="101">
        <f t="shared" ca="1" si="94"/>
        <v>0.99696899896444457</v>
      </c>
      <c r="H989" s="106">
        <f t="shared" ca="1" si="95"/>
        <v>88.620121450673025</v>
      </c>
      <c r="I989"/>
    </row>
    <row r="990" spans="2:9" x14ac:dyDescent="0.25">
      <c r="B990" s="99">
        <f t="shared" si="92"/>
        <v>0.11175799086758108</v>
      </c>
      <c r="C990" s="100">
        <f t="shared" ca="1" si="90"/>
        <v>-0.98626060207607225</v>
      </c>
      <c r="D990" s="100">
        <f t="shared" ca="1" si="90"/>
        <v>-0.71329623096971773</v>
      </c>
      <c r="E990" s="100">
        <f t="shared" ca="1" si="91"/>
        <v>0.95040839901517948</v>
      </c>
      <c r="F990" s="18">
        <f t="shared" ca="1" si="93"/>
        <v>0</v>
      </c>
      <c r="G990" s="101">
        <f t="shared" ca="1" si="94"/>
        <v>0.99683860589808215</v>
      </c>
      <c r="H990" s="106">
        <f t="shared" ca="1" si="95"/>
        <v>88.339958321407622</v>
      </c>
      <c r="I990"/>
    </row>
    <row r="991" spans="2:9" x14ac:dyDescent="0.25">
      <c r="B991" s="99">
        <f t="shared" si="92"/>
        <v>0.11187214611872263</v>
      </c>
      <c r="C991" s="100">
        <f t="shared" ca="1" si="90"/>
        <v>1.6878539099707268</v>
      </c>
      <c r="D991" s="100">
        <f t="shared" ca="1" si="90"/>
        <v>-0.84938847066950984</v>
      </c>
      <c r="E991" s="100">
        <f t="shared" ca="1" si="91"/>
        <v>0.12625503263364934</v>
      </c>
      <c r="F991" s="18">
        <f t="shared" ca="1" si="93"/>
        <v>0</v>
      </c>
      <c r="G991" s="101">
        <f t="shared" ca="1" si="94"/>
        <v>1.0054195806864183</v>
      </c>
      <c r="H991" s="106">
        <f t="shared" ca="1" si="95"/>
        <v>88.818723853365327</v>
      </c>
      <c r="I991"/>
    </row>
    <row r="992" spans="2:9" x14ac:dyDescent="0.25">
      <c r="B992" s="99">
        <f t="shared" si="92"/>
        <v>0.11198630136986419</v>
      </c>
      <c r="C992" s="100">
        <f t="shared" ref="C992:D1055" ca="1" si="96">NORMINV(RAND(),0,1)</f>
        <v>0.42902343011519406</v>
      </c>
      <c r="D992" s="100">
        <f t="shared" ca="1" si="96"/>
        <v>-0.10783082871057559</v>
      </c>
      <c r="E992" s="100">
        <f t="shared" ca="1" si="91"/>
        <v>4.6914056946070204E-2</v>
      </c>
      <c r="F992" s="18">
        <f t="shared" ca="1" si="93"/>
        <v>0</v>
      </c>
      <c r="G992" s="101">
        <f t="shared" ca="1" si="94"/>
        <v>1.0013709523518894</v>
      </c>
      <c r="H992" s="106">
        <f t="shared" ca="1" si="95"/>
        <v>88.940490091723916</v>
      </c>
      <c r="I992"/>
    </row>
    <row r="993" spans="2:9" x14ac:dyDescent="0.25">
      <c r="B993" s="99">
        <f t="shared" si="92"/>
        <v>0.11210045662100575</v>
      </c>
      <c r="C993" s="100">
        <f t="shared" ca="1" si="96"/>
        <v>-0.76802052717539482</v>
      </c>
      <c r="D993" s="100">
        <f t="shared" ca="1" si="96"/>
        <v>2.2204221750143915</v>
      </c>
      <c r="E993" s="100">
        <f t="shared" ca="1" si="91"/>
        <v>0.62503357293674089</v>
      </c>
      <c r="F993" s="18">
        <f t="shared" ca="1" si="93"/>
        <v>0</v>
      </c>
      <c r="G993" s="101">
        <f t="shared" ca="1" si="94"/>
        <v>0.99753616411961676</v>
      </c>
      <c r="H993" s="106">
        <f t="shared" ca="1" si="95"/>
        <v>88.721355321017057</v>
      </c>
      <c r="I993"/>
    </row>
    <row r="994" spans="2:9" x14ac:dyDescent="0.25">
      <c r="B994" s="99">
        <f t="shared" si="92"/>
        <v>0.1122146118721473</v>
      </c>
      <c r="C994" s="100">
        <f t="shared" ca="1" si="96"/>
        <v>0.10459189070388675</v>
      </c>
      <c r="D994" s="100">
        <f t="shared" ca="1" si="96"/>
        <v>0.69883526521152817</v>
      </c>
      <c r="E994" s="100">
        <f t="shared" ca="1" si="91"/>
        <v>0.31127277371985507</v>
      </c>
      <c r="F994" s="18">
        <f t="shared" ca="1" si="93"/>
        <v>0</v>
      </c>
      <c r="G994" s="101">
        <f t="shared" ca="1" si="94"/>
        <v>1.0003301662938049</v>
      </c>
      <c r="H994" s="106">
        <f t="shared" ca="1" si="95"/>
        <v>88.750648122084741</v>
      </c>
      <c r="I994"/>
    </row>
    <row r="995" spans="2:9" x14ac:dyDescent="0.25">
      <c r="B995" s="99">
        <f t="shared" si="92"/>
        <v>0.11232876712328886</v>
      </c>
      <c r="C995" s="100">
        <f t="shared" ca="1" si="96"/>
        <v>0.24646169549669139</v>
      </c>
      <c r="D995" s="100">
        <f t="shared" ca="1" si="96"/>
        <v>0.41680777940200642</v>
      </c>
      <c r="E995" s="100">
        <f t="shared" ca="1" si="91"/>
        <v>0.69069649966119773</v>
      </c>
      <c r="F995" s="18">
        <f t="shared" ca="1" si="93"/>
        <v>0</v>
      </c>
      <c r="G995" s="101">
        <f t="shared" ca="1" si="94"/>
        <v>1.0007851557021812</v>
      </c>
      <c r="H995" s="106">
        <f t="shared" ca="1" si="95"/>
        <v>88.820331199530074</v>
      </c>
      <c r="I995"/>
    </row>
    <row r="996" spans="2:9" x14ac:dyDescent="0.25">
      <c r="B996" s="99">
        <f t="shared" si="92"/>
        <v>0.11244292237443042</v>
      </c>
      <c r="C996" s="100">
        <f t="shared" ca="1" si="96"/>
        <v>0.93616563390241936</v>
      </c>
      <c r="D996" s="100">
        <f t="shared" ca="1" si="96"/>
        <v>5.4610609367955476E-2</v>
      </c>
      <c r="E996" s="100">
        <f t="shared" ca="1" si="91"/>
        <v>0.56892231039254426</v>
      </c>
      <c r="F996" s="18">
        <f t="shared" ca="1" si="93"/>
        <v>0</v>
      </c>
      <c r="G996" s="101">
        <f t="shared" ca="1" si="94"/>
        <v>1.0030000494679001</v>
      </c>
      <c r="H996" s="106">
        <f t="shared" ca="1" si="95"/>
        <v>89.086796586883935</v>
      </c>
      <c r="I996"/>
    </row>
    <row r="997" spans="2:9" x14ac:dyDescent="0.25">
      <c r="B997" s="99">
        <f t="shared" si="92"/>
        <v>0.11255707762557197</v>
      </c>
      <c r="C997" s="100">
        <f t="shared" ca="1" si="96"/>
        <v>-0.76677679317072034</v>
      </c>
      <c r="D997" s="100">
        <f t="shared" ca="1" si="96"/>
        <v>0.29458760764100589</v>
      </c>
      <c r="E997" s="100">
        <f t="shared" ca="1" si="91"/>
        <v>0.43087405343741292</v>
      </c>
      <c r="F997" s="18">
        <f t="shared" ca="1" si="93"/>
        <v>0</v>
      </c>
      <c r="G997" s="101">
        <f t="shared" ca="1" si="94"/>
        <v>0.99754014085071085</v>
      </c>
      <c r="H997" s="106">
        <f t="shared" ca="1" si="95"/>
        <v>88.867655615218823</v>
      </c>
      <c r="I997"/>
    </row>
    <row r="998" spans="2:9" x14ac:dyDescent="0.25">
      <c r="B998" s="99">
        <f t="shared" si="92"/>
        <v>0.11267123287671353</v>
      </c>
      <c r="C998" s="100">
        <f t="shared" ca="1" si="96"/>
        <v>-8.751612767810002E-2</v>
      </c>
      <c r="D998" s="100">
        <f t="shared" ca="1" si="96"/>
        <v>-0.63918605519575067</v>
      </c>
      <c r="E998" s="100">
        <f t="shared" ca="1" si="91"/>
        <v>0.93727830976693993</v>
      </c>
      <c r="F998" s="18">
        <f t="shared" ca="1" si="93"/>
        <v>0</v>
      </c>
      <c r="G998" s="101">
        <f t="shared" ca="1" si="94"/>
        <v>0.99971438802987622</v>
      </c>
      <c r="H998" s="106">
        <f t="shared" ca="1" si="95"/>
        <v>88.842273949018278</v>
      </c>
      <c r="I998"/>
    </row>
    <row r="999" spans="2:9" x14ac:dyDescent="0.25">
      <c r="B999" s="99">
        <f t="shared" si="92"/>
        <v>0.11278538812785509</v>
      </c>
      <c r="C999" s="100">
        <f t="shared" ca="1" si="96"/>
        <v>2.8748036129400134</v>
      </c>
      <c r="D999" s="100">
        <f t="shared" ca="1" si="96"/>
        <v>-0.36133769754087552</v>
      </c>
      <c r="E999" s="100">
        <f t="shared" ca="1" si="91"/>
        <v>0.20082005944857895</v>
      </c>
      <c r="F999" s="18">
        <f t="shared" ca="1" si="93"/>
        <v>0</v>
      </c>
      <c r="G999" s="101">
        <f t="shared" ca="1" si="94"/>
        <v>1.0092520197897827</v>
      </c>
      <c r="H999" s="106">
        <f t="shared" ca="1" si="95"/>
        <v>89.664244425763897</v>
      </c>
      <c r="I999"/>
    </row>
    <row r="1000" spans="2:9" x14ac:dyDescent="0.25">
      <c r="B1000" s="99">
        <f t="shared" si="92"/>
        <v>0.11289954337899664</v>
      </c>
      <c r="C1000" s="100">
        <f t="shared" ca="1" si="96"/>
        <v>0.68107851802778896</v>
      </c>
      <c r="D1000" s="100">
        <f t="shared" ca="1" si="96"/>
        <v>-5.3307758207665756E-2</v>
      </c>
      <c r="E1000" s="100">
        <f t="shared" ca="1" si="91"/>
        <v>0.94947425430976296</v>
      </c>
      <c r="F1000" s="18">
        <f t="shared" ca="1" si="93"/>
        <v>0</v>
      </c>
      <c r="G1000" s="101">
        <f t="shared" ca="1" si="94"/>
        <v>1.0021802999966685</v>
      </c>
      <c r="H1000" s="106">
        <f t="shared" ca="1" si="95"/>
        <v>89.859739377586678</v>
      </c>
      <c r="I1000"/>
    </row>
    <row r="1001" spans="2:9" x14ac:dyDescent="0.25">
      <c r="B1001" s="99">
        <f t="shared" si="92"/>
        <v>0.1130136986301382</v>
      </c>
      <c r="C1001" s="100">
        <f t="shared" ca="1" si="96"/>
        <v>-0.19310846255393699</v>
      </c>
      <c r="D1001" s="100">
        <f t="shared" ca="1" si="96"/>
        <v>0.78582388596259989</v>
      </c>
      <c r="E1001" s="100">
        <f t="shared" ca="1" si="91"/>
        <v>1.8586779567985712E-2</v>
      </c>
      <c r="F1001" s="18">
        <f t="shared" ca="1" si="93"/>
        <v>0</v>
      </c>
      <c r="G1001" s="101">
        <f t="shared" ca="1" si="94"/>
        <v>0.99937608643533271</v>
      </c>
      <c r="H1001" s="106">
        <f t="shared" ca="1" si="95"/>
        <v>89.803674667271537</v>
      </c>
      <c r="I1001"/>
    </row>
    <row r="1002" spans="2:9" x14ac:dyDescent="0.25">
      <c r="B1002" s="99">
        <f t="shared" si="92"/>
        <v>0.11312785388127976</v>
      </c>
      <c r="C1002" s="100">
        <f t="shared" ca="1" si="96"/>
        <v>1.9663275452330709E-2</v>
      </c>
      <c r="D1002" s="100">
        <f t="shared" ca="1" si="96"/>
        <v>0.6686855158477556</v>
      </c>
      <c r="E1002" s="100">
        <f t="shared" ca="1" si="91"/>
        <v>0.81388983909858981</v>
      </c>
      <c r="F1002" s="18">
        <f t="shared" ca="1" si="93"/>
        <v>0</v>
      </c>
      <c r="G1002" s="101">
        <f t="shared" ca="1" si="94"/>
        <v>1.0000578914613401</v>
      </c>
      <c r="H1002" s="106">
        <f t="shared" ca="1" si="95"/>
        <v>89.808873533231733</v>
      </c>
      <c r="I1002"/>
    </row>
    <row r="1003" spans="2:9" x14ac:dyDescent="0.25">
      <c r="B1003" s="99">
        <f t="shared" si="92"/>
        <v>0.11324200913242131</v>
      </c>
      <c r="C1003" s="100">
        <f t="shared" ca="1" si="96"/>
        <v>1.3807084542349912</v>
      </c>
      <c r="D1003" s="100">
        <f t="shared" ca="1" si="96"/>
        <v>-0.38566554394492414</v>
      </c>
      <c r="E1003" s="100">
        <f t="shared" ca="1" si="91"/>
        <v>0.3068217612352877</v>
      </c>
      <c r="F1003" s="18">
        <f t="shared" ca="1" si="93"/>
        <v>0</v>
      </c>
      <c r="G1003" s="101">
        <f t="shared" ca="1" si="94"/>
        <v>1.0044302377165599</v>
      </c>
      <c r="H1003" s="106">
        <f t="shared" ca="1" si="95"/>
        <v>90.206748192040422</v>
      </c>
      <c r="I1003"/>
    </row>
    <row r="1004" spans="2:9" x14ac:dyDescent="0.25">
      <c r="B1004" s="99">
        <f t="shared" si="92"/>
        <v>0.11335616438356287</v>
      </c>
      <c r="C1004" s="100">
        <f t="shared" ca="1" si="96"/>
        <v>-0.17910906535689719</v>
      </c>
      <c r="D1004" s="100">
        <f t="shared" ca="1" si="96"/>
        <v>0.50015955821436364</v>
      </c>
      <c r="E1004" s="100">
        <f t="shared" ca="1" si="91"/>
        <v>0.61518226136944332</v>
      </c>
      <c r="F1004" s="18">
        <f t="shared" ca="1" si="93"/>
        <v>0</v>
      </c>
      <c r="G1004" s="101">
        <f t="shared" ca="1" si="94"/>
        <v>0.99942093176639857</v>
      </c>
      <c r="H1004" s="106">
        <f t="shared" ca="1" si="95"/>
        <v>90.154512329705923</v>
      </c>
      <c r="I1004"/>
    </row>
    <row r="1005" spans="2:9" x14ac:dyDescent="0.25">
      <c r="B1005" s="99">
        <f t="shared" si="92"/>
        <v>0.11347031963470443</v>
      </c>
      <c r="C1005" s="100">
        <f t="shared" ca="1" si="96"/>
        <v>0.12602185961441137</v>
      </c>
      <c r="D1005" s="100">
        <f t="shared" ca="1" si="96"/>
        <v>-0.9927225619321689</v>
      </c>
      <c r="E1005" s="100">
        <f t="shared" ca="1" si="91"/>
        <v>0.7243883106395288</v>
      </c>
      <c r="F1005" s="18">
        <f t="shared" ca="1" si="93"/>
        <v>0</v>
      </c>
      <c r="G1005" s="101">
        <f t="shared" ca="1" si="94"/>
        <v>1.0003988808940361</v>
      </c>
      <c r="H1005" s="106">
        <f t="shared" ca="1" si="95"/>
        <v>90.190473242185377</v>
      </c>
      <c r="I1005"/>
    </row>
    <row r="1006" spans="2:9" x14ac:dyDescent="0.25">
      <c r="B1006" s="99">
        <f t="shared" si="92"/>
        <v>0.11358447488584598</v>
      </c>
      <c r="C1006" s="100">
        <f t="shared" ca="1" si="96"/>
        <v>0.50881226343335584</v>
      </c>
      <c r="D1006" s="100">
        <f t="shared" ca="1" si="96"/>
        <v>-8.5385636339196935E-2</v>
      </c>
      <c r="E1006" s="100">
        <f t="shared" ca="1" si="91"/>
        <v>0.57309223250785202</v>
      </c>
      <c r="F1006" s="18">
        <f t="shared" ca="1" si="93"/>
        <v>0</v>
      </c>
      <c r="G1006" s="101">
        <f t="shared" ca="1" si="94"/>
        <v>1.0016270831729972</v>
      </c>
      <c r="H1006" s="106">
        <f t="shared" ca="1" si="95"/>
        <v>90.337220643562389</v>
      </c>
      <c r="I1006"/>
    </row>
    <row r="1007" spans="2:9" x14ac:dyDescent="0.25">
      <c r="B1007" s="99">
        <f t="shared" si="92"/>
        <v>0.11369863013698754</v>
      </c>
      <c r="C1007" s="100">
        <f t="shared" ca="1" si="96"/>
        <v>0.31914169085212052</v>
      </c>
      <c r="D1007" s="100">
        <f t="shared" ca="1" si="96"/>
        <v>-0.82528458733577281</v>
      </c>
      <c r="E1007" s="100">
        <f t="shared" ca="1" si="91"/>
        <v>0.63491327065005465</v>
      </c>
      <c r="F1007" s="18">
        <f t="shared" ca="1" si="93"/>
        <v>0</v>
      </c>
      <c r="G1007" s="101">
        <f t="shared" ca="1" si="94"/>
        <v>1.0010183272391677</v>
      </c>
      <c r="H1007" s="106">
        <f t="shared" ca="1" si="95"/>
        <v>90.42921349605443</v>
      </c>
      <c r="I1007"/>
    </row>
    <row r="1008" spans="2:9" x14ac:dyDescent="0.25">
      <c r="B1008" s="99">
        <f t="shared" si="92"/>
        <v>0.1138127853881291</v>
      </c>
      <c r="C1008" s="100">
        <f t="shared" ca="1" si="96"/>
        <v>-1.120299657486612</v>
      </c>
      <c r="D1008" s="100">
        <f t="shared" ca="1" si="96"/>
        <v>0.35841367207467556</v>
      </c>
      <c r="E1008" s="100">
        <f t="shared" ca="1" si="91"/>
        <v>0.48756886907982366</v>
      </c>
      <c r="F1008" s="18">
        <f t="shared" ca="1" si="93"/>
        <v>0</v>
      </c>
      <c r="G1008" s="101">
        <f t="shared" ca="1" si="94"/>
        <v>0.99641042023818049</v>
      </c>
      <c r="H1008" s="106">
        <f t="shared" ca="1" si="95"/>
        <v>90.104610621411737</v>
      </c>
      <c r="I1008"/>
    </row>
    <row r="1009" spans="2:9" x14ac:dyDescent="0.25">
      <c r="B1009" s="99">
        <f t="shared" si="92"/>
        <v>0.11392694063927065</v>
      </c>
      <c r="C1009" s="100">
        <f t="shared" ca="1" si="96"/>
        <v>-1.1811607691925019</v>
      </c>
      <c r="D1009" s="100">
        <f t="shared" ca="1" si="96"/>
        <v>0.38124085222079884</v>
      </c>
      <c r="E1009" s="100">
        <f t="shared" ca="1" si="91"/>
        <v>7.7303702281357189E-3</v>
      </c>
      <c r="F1009" s="18">
        <f t="shared" ca="1" si="93"/>
        <v>1</v>
      </c>
      <c r="G1009" s="101">
        <f t="shared" ca="1" si="94"/>
        <v>1.0038410589593516</v>
      </c>
      <c r="H1009" s="106">
        <f t="shared" ca="1" si="95"/>
        <v>90.450707743318006</v>
      </c>
      <c r="I1009"/>
    </row>
    <row r="1010" spans="2:9" x14ac:dyDescent="0.25">
      <c r="B1010" s="99">
        <f t="shared" si="92"/>
        <v>0.11404109589041221</v>
      </c>
      <c r="C1010" s="100">
        <f t="shared" ca="1" si="96"/>
        <v>0.47387175072799437</v>
      </c>
      <c r="D1010" s="100">
        <f t="shared" ca="1" si="96"/>
        <v>-1.0904432201641612</v>
      </c>
      <c r="E1010" s="100">
        <f t="shared" ca="1" si="91"/>
        <v>0.1445787030540242</v>
      </c>
      <c r="F1010" s="18">
        <f t="shared" ca="1" si="93"/>
        <v>0</v>
      </c>
      <c r="G1010" s="101">
        <f t="shared" ca="1" si="94"/>
        <v>1.0015149122703098</v>
      </c>
      <c r="H1010" s="106">
        <f t="shared" ca="1" si="95"/>
        <v>90.587732630336561</v>
      </c>
      <c r="I1010"/>
    </row>
    <row r="1011" spans="2:9" x14ac:dyDescent="0.25">
      <c r="B1011" s="99">
        <f t="shared" si="92"/>
        <v>0.11415525114155377</v>
      </c>
      <c r="C1011" s="100">
        <f t="shared" ca="1" si="96"/>
        <v>2.2617132344748825</v>
      </c>
      <c r="D1011" s="100">
        <f t="shared" ca="1" si="96"/>
        <v>0.70648411565343849</v>
      </c>
      <c r="E1011" s="100">
        <f t="shared" ca="1" si="91"/>
        <v>0.72380316435154768</v>
      </c>
      <c r="F1011" s="18">
        <f t="shared" ca="1" si="93"/>
        <v>0</v>
      </c>
      <c r="G1011" s="101">
        <f t="shared" ca="1" si="94"/>
        <v>1.0072706448107256</v>
      </c>
      <c r="H1011" s="106">
        <f t="shared" ca="1" si="95"/>
        <v>91.246363858500715</v>
      </c>
      <c r="I1011"/>
    </row>
    <row r="1012" spans="2:9" x14ac:dyDescent="0.25">
      <c r="B1012" s="99">
        <f t="shared" si="92"/>
        <v>0.11426940639269532</v>
      </c>
      <c r="C1012" s="100">
        <f t="shared" ca="1" si="96"/>
        <v>9.3104972620494664E-2</v>
      </c>
      <c r="D1012" s="100">
        <f t="shared" ca="1" si="96"/>
        <v>1.9177059584762901</v>
      </c>
      <c r="E1012" s="100">
        <f t="shared" ca="1" si="91"/>
        <v>0.40380580548069744</v>
      </c>
      <c r="F1012" s="18">
        <f t="shared" ca="1" si="93"/>
        <v>0</v>
      </c>
      <c r="G1012" s="101">
        <f t="shared" ca="1" si="94"/>
        <v>1.0002933357529724</v>
      </c>
      <c r="H1012" s="106">
        <f t="shared" ca="1" si="95"/>
        <v>91.27312967934914</v>
      </c>
      <c r="I1012"/>
    </row>
    <row r="1013" spans="2:9" x14ac:dyDescent="0.25">
      <c r="B1013" s="99">
        <f t="shared" si="92"/>
        <v>0.11438356164383688</v>
      </c>
      <c r="C1013" s="100">
        <f t="shared" ca="1" si="96"/>
        <v>0.22415974854084197</v>
      </c>
      <c r="D1013" s="100">
        <f t="shared" ca="1" si="96"/>
        <v>0.44564899326360319</v>
      </c>
      <c r="E1013" s="100">
        <f t="shared" ca="1" si="91"/>
        <v>0.65465082608911995</v>
      </c>
      <c r="F1013" s="18">
        <f t="shared" ca="1" si="93"/>
        <v>0</v>
      </c>
      <c r="G1013" s="101">
        <f t="shared" ca="1" si="94"/>
        <v>1.0007136176168139</v>
      </c>
      <c r="H1013" s="106">
        <f t="shared" ca="1" si="95"/>
        <v>91.338263792630059</v>
      </c>
      <c r="I1013"/>
    </row>
    <row r="1014" spans="2:9" x14ac:dyDescent="0.25">
      <c r="B1014" s="99">
        <f t="shared" si="92"/>
        <v>0.11449771689497844</v>
      </c>
      <c r="C1014" s="100">
        <f t="shared" ca="1" si="96"/>
        <v>-8.9751210907706991E-2</v>
      </c>
      <c r="D1014" s="100">
        <f t="shared" ca="1" si="96"/>
        <v>8.6904492491157725E-2</v>
      </c>
      <c r="E1014" s="100">
        <f t="shared" ca="1" si="91"/>
        <v>0.77562135795841236</v>
      </c>
      <c r="F1014" s="18">
        <f t="shared" ca="1" si="93"/>
        <v>0</v>
      </c>
      <c r="G1014" s="101">
        <f t="shared" ca="1" si="94"/>
        <v>0.99970722598086748</v>
      </c>
      <c r="H1014" s="106">
        <f t="shared" ca="1" si="95"/>
        <v>91.311522322038897</v>
      </c>
      <c r="I1014"/>
    </row>
    <row r="1015" spans="2:9" x14ac:dyDescent="0.25">
      <c r="B1015" s="99">
        <f t="shared" si="92"/>
        <v>0.11461187214611999</v>
      </c>
      <c r="C1015" s="100">
        <f t="shared" ca="1" si="96"/>
        <v>0.12018290362902917</v>
      </c>
      <c r="D1015" s="100">
        <f t="shared" ca="1" si="96"/>
        <v>-0.10516487236600369</v>
      </c>
      <c r="E1015" s="100">
        <f t="shared" ca="1" si="91"/>
        <v>0.43083727881748235</v>
      </c>
      <c r="F1015" s="18">
        <f t="shared" ca="1" si="93"/>
        <v>0</v>
      </c>
      <c r="G1015" s="101">
        <f t="shared" ca="1" si="94"/>
        <v>1.0003801579759888</v>
      </c>
      <c r="H1015" s="106">
        <f t="shared" ca="1" si="95"/>
        <v>91.346235125549299</v>
      </c>
      <c r="I1015"/>
    </row>
    <row r="1016" spans="2:9" x14ac:dyDescent="0.25">
      <c r="B1016" s="99">
        <f t="shared" si="92"/>
        <v>0.11472602739726155</v>
      </c>
      <c r="C1016" s="100">
        <f t="shared" ca="1" si="96"/>
        <v>-0.39795622797100805</v>
      </c>
      <c r="D1016" s="100">
        <f t="shared" ca="1" si="96"/>
        <v>0.54514885050593875</v>
      </c>
      <c r="E1016" s="100">
        <f t="shared" ca="1" si="91"/>
        <v>0.37036315078421556</v>
      </c>
      <c r="F1016" s="18">
        <f t="shared" ca="1" si="93"/>
        <v>0</v>
      </c>
      <c r="G1016" s="101">
        <f t="shared" ca="1" si="94"/>
        <v>0.99872011215047818</v>
      </c>
      <c r="H1016" s="106">
        <f t="shared" ca="1" si="95"/>
        <v>91.229322189112551</v>
      </c>
      <c r="I1016"/>
    </row>
    <row r="1017" spans="2:9" x14ac:dyDescent="0.25">
      <c r="B1017" s="99">
        <f t="shared" si="92"/>
        <v>0.11484018264840311</v>
      </c>
      <c r="C1017" s="100">
        <f t="shared" ca="1" si="96"/>
        <v>1.2450118447304703</v>
      </c>
      <c r="D1017" s="100">
        <f t="shared" ca="1" si="96"/>
        <v>0.38192297324712854</v>
      </c>
      <c r="E1017" s="100">
        <f t="shared" ca="1" si="91"/>
        <v>0.49436248895324386</v>
      </c>
      <c r="F1017" s="18">
        <f t="shared" ca="1" si="93"/>
        <v>0</v>
      </c>
      <c r="G1017" s="101">
        <f t="shared" ca="1" si="94"/>
        <v>1.003993456923931</v>
      </c>
      <c r="H1017" s="106">
        <f t="shared" ca="1" si="95"/>
        <v>91.593642557474197</v>
      </c>
      <c r="I1017"/>
    </row>
    <row r="1018" spans="2:9" x14ac:dyDescent="0.25">
      <c r="B1018" s="99">
        <f t="shared" si="92"/>
        <v>0.11495433789954466</v>
      </c>
      <c r="C1018" s="100">
        <f t="shared" ca="1" si="96"/>
        <v>-0.47019284465932287</v>
      </c>
      <c r="D1018" s="100">
        <f t="shared" ca="1" si="96"/>
        <v>-0.9226755537383724</v>
      </c>
      <c r="E1018" s="100">
        <f t="shared" ca="1" si="91"/>
        <v>0.21511883812750798</v>
      </c>
      <c r="F1018" s="18">
        <f t="shared" ca="1" si="93"/>
        <v>0</v>
      </c>
      <c r="G1018" s="101">
        <f t="shared" ca="1" si="94"/>
        <v>0.99848889496149362</v>
      </c>
      <c r="H1018" s="106">
        <f t="shared" ca="1" si="95"/>
        <v>91.455234942710447</v>
      </c>
      <c r="I1018"/>
    </row>
    <row r="1019" spans="2:9" x14ac:dyDescent="0.25">
      <c r="B1019" s="99">
        <f t="shared" si="92"/>
        <v>0.11506849315068622</v>
      </c>
      <c r="C1019" s="100">
        <f t="shared" ca="1" si="96"/>
        <v>-0.84421344581642188</v>
      </c>
      <c r="D1019" s="100">
        <f t="shared" ca="1" si="96"/>
        <v>-0.54390284276450984</v>
      </c>
      <c r="E1019" s="100">
        <f t="shared" ca="1" si="91"/>
        <v>0.26159329821018673</v>
      </c>
      <c r="F1019" s="18">
        <f t="shared" ca="1" si="93"/>
        <v>0</v>
      </c>
      <c r="G1019" s="101">
        <f t="shared" ca="1" si="94"/>
        <v>0.99729257413389238</v>
      </c>
      <c r="H1019" s="106">
        <f t="shared" ca="1" si="95"/>
        <v>91.207626674035609</v>
      </c>
      <c r="I1019"/>
    </row>
    <row r="1020" spans="2:9" x14ac:dyDescent="0.25">
      <c r="B1020" s="99">
        <f t="shared" si="92"/>
        <v>0.11518264840182778</v>
      </c>
      <c r="C1020" s="100">
        <f t="shared" ca="1" si="96"/>
        <v>0.69045768213982228</v>
      </c>
      <c r="D1020" s="100">
        <f t="shared" ca="1" si="96"/>
        <v>6.7519749791244976E-2</v>
      </c>
      <c r="E1020" s="100">
        <f t="shared" ca="1" si="91"/>
        <v>5.325200572438149E-2</v>
      </c>
      <c r="F1020" s="18">
        <f t="shared" ca="1" si="93"/>
        <v>0</v>
      </c>
      <c r="G1020" s="101">
        <f t="shared" ca="1" si="94"/>
        <v>1.0022104290666571</v>
      </c>
      <c r="H1020" s="106">
        <f t="shared" ca="1" si="95"/>
        <v>91.409234663136715</v>
      </c>
      <c r="I1020"/>
    </row>
    <row r="1021" spans="2:9" x14ac:dyDescent="0.25">
      <c r="B1021" s="99">
        <f t="shared" si="92"/>
        <v>0.11529680365296933</v>
      </c>
      <c r="C1021" s="100">
        <f t="shared" ca="1" si="96"/>
        <v>0.44536477616929915</v>
      </c>
      <c r="D1021" s="100">
        <f t="shared" ca="1" si="96"/>
        <v>0.37963559407216962</v>
      </c>
      <c r="E1021" s="100">
        <f t="shared" ca="1" si="91"/>
        <v>0.15777860909259545</v>
      </c>
      <c r="F1021" s="18">
        <f t="shared" ca="1" si="93"/>
        <v>0</v>
      </c>
      <c r="G1021" s="101">
        <f t="shared" ca="1" si="94"/>
        <v>1.0014234045136503</v>
      </c>
      <c r="H1021" s="106">
        <f t="shared" ca="1" si="95"/>
        <v>91.539346980345542</v>
      </c>
      <c r="I1021"/>
    </row>
    <row r="1022" spans="2:9" x14ac:dyDescent="0.25">
      <c r="B1022" s="99">
        <f t="shared" si="92"/>
        <v>0.11541095890411089</v>
      </c>
      <c r="C1022" s="100">
        <f t="shared" ca="1" si="96"/>
        <v>-0.4748517312691547</v>
      </c>
      <c r="D1022" s="100">
        <f t="shared" ca="1" si="96"/>
        <v>1.0413896234240383</v>
      </c>
      <c r="E1022" s="100">
        <f t="shared" ca="1" si="91"/>
        <v>0.37903071428107893</v>
      </c>
      <c r="F1022" s="18">
        <f t="shared" ca="1" si="93"/>
        <v>0</v>
      </c>
      <c r="G1022" s="101">
        <f t="shared" ca="1" si="94"/>
        <v>0.99847398449131275</v>
      </c>
      <c r="H1022" s="106">
        <f t="shared" ca="1" si="95"/>
        <v>91.399656517198437</v>
      </c>
      <c r="I1022"/>
    </row>
    <row r="1023" spans="2:9" x14ac:dyDescent="0.25">
      <c r="B1023" s="99">
        <f t="shared" si="92"/>
        <v>0.11552511415525245</v>
      </c>
      <c r="C1023" s="100">
        <f t="shared" ca="1" si="96"/>
        <v>1.4714214557898231</v>
      </c>
      <c r="D1023" s="100">
        <f t="shared" ca="1" si="96"/>
        <v>1.7439651855966076</v>
      </c>
      <c r="E1023" s="100">
        <f t="shared" ca="1" si="91"/>
        <v>0.65218471838619152</v>
      </c>
      <c r="F1023" s="18">
        <f t="shared" ca="1" si="93"/>
        <v>0</v>
      </c>
      <c r="G1023" s="101">
        <f t="shared" ca="1" si="94"/>
        <v>1.0047223310581976</v>
      </c>
      <c r="H1023" s="106">
        <f t="shared" ca="1" si="95"/>
        <v>91.831275953878205</v>
      </c>
      <c r="I1023"/>
    </row>
    <row r="1024" spans="2:9" x14ac:dyDescent="0.25">
      <c r="B1024" s="99">
        <f t="shared" si="92"/>
        <v>0.115639269406394</v>
      </c>
      <c r="C1024" s="100">
        <f t="shared" ca="1" si="96"/>
        <v>0.52616201173805166</v>
      </c>
      <c r="D1024" s="100">
        <f t="shared" ca="1" si="96"/>
        <v>1.4319630281534046</v>
      </c>
      <c r="E1024" s="100">
        <f t="shared" ca="1" si="91"/>
        <v>5.9333884968008732E-2</v>
      </c>
      <c r="F1024" s="18">
        <f t="shared" ca="1" si="93"/>
        <v>0</v>
      </c>
      <c r="G1024" s="101">
        <f t="shared" ca="1" si="94"/>
        <v>1.0016827864204996</v>
      </c>
      <c r="H1024" s="106">
        <f t="shared" ca="1" si="95"/>
        <v>91.985808378030541</v>
      </c>
      <c r="I1024"/>
    </row>
    <row r="1025" spans="2:9" x14ac:dyDescent="0.25">
      <c r="B1025" s="99">
        <f t="shared" si="92"/>
        <v>0.11575342465753556</v>
      </c>
      <c r="C1025" s="100">
        <f t="shared" ca="1" si="96"/>
        <v>-0.46796003516647033</v>
      </c>
      <c r="D1025" s="100">
        <f t="shared" ca="1" si="96"/>
        <v>-2.1612322598230094</v>
      </c>
      <c r="E1025" s="100">
        <f t="shared" ca="1" si="91"/>
        <v>0.84955598057410753</v>
      </c>
      <c r="F1025" s="18">
        <f t="shared" ca="1" si="93"/>
        <v>0</v>
      </c>
      <c r="G1025" s="101">
        <f t="shared" ca="1" si="94"/>
        <v>0.99849604100514422</v>
      </c>
      <c r="H1025" s="106">
        <f t="shared" ca="1" si="95"/>
        <v>91.847465494121323</v>
      </c>
      <c r="I1025"/>
    </row>
    <row r="1026" spans="2:9" x14ac:dyDescent="0.25">
      <c r="B1026" s="99">
        <f t="shared" si="92"/>
        <v>0.11586757990867712</v>
      </c>
      <c r="C1026" s="100">
        <f t="shared" ca="1" si="96"/>
        <v>-0.53870849114900921</v>
      </c>
      <c r="D1026" s="100">
        <f t="shared" ca="1" si="96"/>
        <v>0.99008275356027298</v>
      </c>
      <c r="E1026" s="100">
        <f t="shared" ca="1" si="91"/>
        <v>0.37298733120167338</v>
      </c>
      <c r="F1026" s="18">
        <f t="shared" ca="1" si="93"/>
        <v>0</v>
      </c>
      <c r="G1026" s="101">
        <f t="shared" ca="1" si="94"/>
        <v>0.99826963743365671</v>
      </c>
      <c r="H1026" s="106">
        <f t="shared" ca="1" si="95"/>
        <v>91.688536078016782</v>
      </c>
      <c r="I1026"/>
    </row>
    <row r="1027" spans="2:9" x14ac:dyDescent="0.25">
      <c r="B1027" s="99">
        <f t="shared" si="92"/>
        <v>0.11598173515981867</v>
      </c>
      <c r="C1027" s="100">
        <f t="shared" ca="1" si="96"/>
        <v>-0.46251784624473657</v>
      </c>
      <c r="D1027" s="100">
        <f t="shared" ca="1" si="96"/>
        <v>-1.0413077689008787</v>
      </c>
      <c r="E1027" s="100">
        <f t="shared" ca="1" si="91"/>
        <v>0.22849849476113282</v>
      </c>
      <c r="F1027" s="18">
        <f t="shared" ca="1" si="93"/>
        <v>0</v>
      </c>
      <c r="G1027" s="101">
        <f t="shared" ca="1" si="94"/>
        <v>0.99851345879115749</v>
      </c>
      <c r="H1027" s="106">
        <f t="shared" ca="1" si="95"/>
        <v>91.55223729075837</v>
      </c>
      <c r="I1027"/>
    </row>
    <row r="1028" spans="2:9" x14ac:dyDescent="0.25">
      <c r="B1028" s="99">
        <f t="shared" si="92"/>
        <v>0.11609589041096023</v>
      </c>
      <c r="C1028" s="100">
        <f t="shared" ca="1" si="96"/>
        <v>-1.0643475434335414</v>
      </c>
      <c r="D1028" s="100">
        <f t="shared" ca="1" si="96"/>
        <v>-0.34688468986132648</v>
      </c>
      <c r="E1028" s="100">
        <f t="shared" ca="1" si="91"/>
        <v>0.38520624457363661</v>
      </c>
      <c r="F1028" s="18">
        <f t="shared" ca="1" si="93"/>
        <v>0</v>
      </c>
      <c r="G1028" s="101">
        <f t="shared" ca="1" si="94"/>
        <v>0.99658913602069543</v>
      </c>
      <c r="H1028" s="106">
        <f t="shared" ca="1" si="95"/>
        <v>91.239965062358579</v>
      </c>
      <c r="I1028"/>
    </row>
    <row r="1029" spans="2:9" x14ac:dyDescent="0.25">
      <c r="B1029" s="99">
        <f t="shared" si="92"/>
        <v>0.11621004566210179</v>
      </c>
      <c r="C1029" s="100">
        <f t="shared" ca="1" si="96"/>
        <v>0.52716018217324745</v>
      </c>
      <c r="D1029" s="100">
        <f t="shared" ca="1" si="96"/>
        <v>-0.44734633775078692</v>
      </c>
      <c r="E1029" s="100">
        <f t="shared" ca="1" si="91"/>
        <v>0.74543653991256709</v>
      </c>
      <c r="F1029" s="18">
        <f t="shared" ca="1" si="93"/>
        <v>0</v>
      </c>
      <c r="G1029" s="101">
        <f t="shared" ca="1" si="94"/>
        <v>1.0016859912491125</v>
      </c>
      <c r="H1029" s="106">
        <f t="shared" ca="1" si="95"/>
        <v>91.393794845023052</v>
      </c>
      <c r="I1029"/>
    </row>
    <row r="1030" spans="2:9" x14ac:dyDescent="0.25">
      <c r="B1030" s="99">
        <f t="shared" si="92"/>
        <v>0.11632420091324334</v>
      </c>
      <c r="C1030" s="100">
        <f t="shared" ca="1" si="96"/>
        <v>0.92950813268544152</v>
      </c>
      <c r="D1030" s="100">
        <f t="shared" ca="1" si="96"/>
        <v>0.3630452738434542</v>
      </c>
      <c r="E1030" s="100">
        <f t="shared" ca="1" si="91"/>
        <v>0.48981668177989413</v>
      </c>
      <c r="F1030" s="18">
        <f t="shared" ca="1" si="93"/>
        <v>0</v>
      </c>
      <c r="G1030" s="101">
        <f t="shared" ca="1" si="94"/>
        <v>1.0029786463631594</v>
      </c>
      <c r="H1030" s="106">
        <f t="shared" ca="1" si="95"/>
        <v>91.666024639653514</v>
      </c>
      <c r="I1030"/>
    </row>
    <row r="1031" spans="2:9" x14ac:dyDescent="0.25">
      <c r="B1031" s="99">
        <f t="shared" si="92"/>
        <v>0.1164383561643849</v>
      </c>
      <c r="C1031" s="100">
        <f t="shared" ca="1" si="96"/>
        <v>0.19324829736433458</v>
      </c>
      <c r="D1031" s="100">
        <f t="shared" ca="1" si="96"/>
        <v>-0.93733433459419757</v>
      </c>
      <c r="E1031" s="100">
        <f t="shared" ca="1" si="91"/>
        <v>0.94701276448800642</v>
      </c>
      <c r="F1031" s="18">
        <f t="shared" ca="1" si="93"/>
        <v>0</v>
      </c>
      <c r="G1031" s="101">
        <f t="shared" ca="1" si="94"/>
        <v>1.0006144712303253</v>
      </c>
      <c r="H1031" s="106">
        <f t="shared" ca="1" si="95"/>
        <v>91.722350774592869</v>
      </c>
      <c r="I1031"/>
    </row>
    <row r="1032" spans="2:9" x14ac:dyDescent="0.25">
      <c r="B1032" s="99">
        <f t="shared" si="92"/>
        <v>0.11655251141552646</v>
      </c>
      <c r="C1032" s="100">
        <f t="shared" ca="1" si="96"/>
        <v>6.4551386458333582E-2</v>
      </c>
      <c r="D1032" s="100">
        <f t="shared" ca="1" si="96"/>
        <v>-0.12567738849611487</v>
      </c>
      <c r="E1032" s="100">
        <f t="shared" ca="1" si="91"/>
        <v>0.59997610128850898</v>
      </c>
      <c r="F1032" s="18">
        <f t="shared" ca="1" si="93"/>
        <v>0</v>
      </c>
      <c r="G1032" s="101">
        <f t="shared" ca="1" si="94"/>
        <v>1.0002017901764431</v>
      </c>
      <c r="H1032" s="106">
        <f t="shared" ca="1" si="95"/>
        <v>91.740859443939442</v>
      </c>
      <c r="I1032"/>
    </row>
    <row r="1033" spans="2:9" x14ac:dyDescent="0.25">
      <c r="B1033" s="99">
        <f t="shared" si="92"/>
        <v>0.11666666666666801</v>
      </c>
      <c r="C1033" s="100">
        <f t="shared" ca="1" si="96"/>
        <v>-1.7490356185589917</v>
      </c>
      <c r="D1033" s="100">
        <f t="shared" ca="1" si="96"/>
        <v>-0.12732471077470109</v>
      </c>
      <c r="E1033" s="100">
        <f t="shared" ca="1" si="91"/>
        <v>0.19665150264886311</v>
      </c>
      <c r="F1033" s="18">
        <f t="shared" ca="1" si="93"/>
        <v>0</v>
      </c>
      <c r="G1033" s="101">
        <f t="shared" ca="1" si="94"/>
        <v>0.99440438654995245</v>
      </c>
      <c r="H1033" s="106">
        <f t="shared" ca="1" si="95"/>
        <v>91.22751305691601</v>
      </c>
      <c r="I1033"/>
    </row>
    <row r="1034" spans="2:9" x14ac:dyDescent="0.25">
      <c r="B1034" s="99">
        <f t="shared" si="92"/>
        <v>0.11678082191780957</v>
      </c>
      <c r="C1034" s="100">
        <f t="shared" ca="1" si="96"/>
        <v>-0.56223370847874321</v>
      </c>
      <c r="D1034" s="100">
        <f t="shared" ca="1" si="96"/>
        <v>0.31989429771783762</v>
      </c>
      <c r="E1034" s="100">
        <f t="shared" ca="1" si="91"/>
        <v>6.3973949037299249E-3</v>
      </c>
      <c r="F1034" s="18">
        <f t="shared" ca="1" si="93"/>
        <v>1</v>
      </c>
      <c r="G1034" s="101">
        <f t="shared" ca="1" si="94"/>
        <v>1.0046011721464685</v>
      </c>
      <c r="H1034" s="106">
        <f t="shared" ca="1" si="95"/>
        <v>91.647266548985087</v>
      </c>
      <c r="I1034"/>
    </row>
    <row r="1035" spans="2:9" x14ac:dyDescent="0.25">
      <c r="B1035" s="99">
        <f t="shared" si="92"/>
        <v>0.11689497716895113</v>
      </c>
      <c r="C1035" s="100">
        <f t="shared" ca="1" si="96"/>
        <v>-0.18495256881578825</v>
      </c>
      <c r="D1035" s="100">
        <f t="shared" ca="1" si="96"/>
        <v>-0.93956941782380454</v>
      </c>
      <c r="E1035" s="100">
        <f t="shared" ca="1" si="91"/>
        <v>0.30517011010354378</v>
      </c>
      <c r="F1035" s="18">
        <f t="shared" ca="1" si="93"/>
        <v>0</v>
      </c>
      <c r="G1035" s="101">
        <f t="shared" ca="1" si="94"/>
        <v>0.99940221258379125</v>
      </c>
      <c r="H1035" s="106">
        <f t="shared" ca="1" si="95"/>
        <v>91.592480966312181</v>
      </c>
      <c r="I1035"/>
    </row>
    <row r="1036" spans="2:9" x14ac:dyDescent="0.25">
      <c r="B1036" s="99">
        <f t="shared" si="92"/>
        <v>0.11700913242009268</v>
      </c>
      <c r="C1036" s="100">
        <f t="shared" ca="1" si="96"/>
        <v>-0.40490476749255322</v>
      </c>
      <c r="D1036" s="100">
        <f t="shared" ca="1" si="96"/>
        <v>0.23165512175182812</v>
      </c>
      <c r="E1036" s="100">
        <f t="shared" ref="E1036:E1099" ca="1" si="97">RAND()</f>
        <v>0.28716172548308183</v>
      </c>
      <c r="F1036" s="18">
        <f t="shared" ca="1" si="93"/>
        <v>0</v>
      </c>
      <c r="G1036" s="101">
        <f t="shared" ca="1" si="94"/>
        <v>0.99869786872377875</v>
      </c>
      <c r="H1036" s="106">
        <f t="shared" ca="1" si="95"/>
        <v>91.473215532179239</v>
      </c>
      <c r="I1036"/>
    </row>
    <row r="1037" spans="2:9" x14ac:dyDescent="0.25">
      <c r="B1037" s="99">
        <f t="shared" ref="B1037:B1100" si="98">B1036+$C$6</f>
        <v>0.11712328767123424</v>
      </c>
      <c r="C1037" s="100">
        <f t="shared" ca="1" si="96"/>
        <v>-0.17316438061243389</v>
      </c>
      <c r="D1037" s="100">
        <f t="shared" ca="1" si="96"/>
        <v>0.32174284569919109</v>
      </c>
      <c r="E1037" s="100">
        <f t="shared" ca="1" si="97"/>
        <v>0.88525928588492153</v>
      </c>
      <c r="F1037" s="18">
        <f t="shared" ref="F1037:F1100" ca="1" si="99">IF($F$3*$C$6&gt;E1037,1,0)</f>
        <v>0</v>
      </c>
      <c r="G1037" s="101">
        <f t="shared" ref="G1037:G1100" ca="1" si="100">EXP(($F$6-0.5*$C$5^2-$F$3*$F$4)*$C$6+($C$5*C1037*$C$6^0.5)+($F$4+$F$5*D1037)*F1037)</f>
        <v>0.99943997543470686</v>
      </c>
      <c r="H1037" s="106">
        <f t="shared" ref="H1037:H1100" ca="1" si="101">G1037*H1036</f>
        <v>91.421988284414866</v>
      </c>
      <c r="I1037"/>
    </row>
    <row r="1038" spans="2:9" x14ac:dyDescent="0.25">
      <c r="B1038" s="99">
        <f t="shared" si="98"/>
        <v>0.1172374429223758</v>
      </c>
      <c r="C1038" s="100">
        <f t="shared" ca="1" si="96"/>
        <v>-0.59963440435240045</v>
      </c>
      <c r="D1038" s="100">
        <f t="shared" ca="1" si="96"/>
        <v>1.0231087799184024</v>
      </c>
      <c r="E1038" s="100">
        <f t="shared" ca="1" si="97"/>
        <v>0.33725892822093773</v>
      </c>
      <c r="F1038" s="18">
        <f t="shared" ca="1" si="99"/>
        <v>0</v>
      </c>
      <c r="G1038" s="101">
        <f t="shared" ca="1" si="100"/>
        <v>0.99807470832087997</v>
      </c>
      <c r="H1038" s="106">
        <f t="shared" ca="1" si="101"/>
        <v>91.245974291082277</v>
      </c>
      <c r="I1038"/>
    </row>
    <row r="1039" spans="2:9" x14ac:dyDescent="0.25">
      <c r="B1039" s="99">
        <f t="shared" si="98"/>
        <v>0.11735159817351735</v>
      </c>
      <c r="C1039" s="100">
        <f t="shared" ca="1" si="96"/>
        <v>1.2368127499939874</v>
      </c>
      <c r="D1039" s="100">
        <f t="shared" ca="1" si="96"/>
        <v>0.74991248766309582</v>
      </c>
      <c r="E1039" s="100">
        <f t="shared" ca="1" si="97"/>
        <v>0.24723175316816359</v>
      </c>
      <c r="F1039" s="18">
        <f t="shared" ca="1" si="99"/>
        <v>0</v>
      </c>
      <c r="G1039" s="101">
        <f t="shared" ca="1" si="100"/>
        <v>1.0039670717305285</v>
      </c>
      <c r="H1039" s="106">
        <f t="shared" ca="1" si="101"/>
        <v>91.60795361621696</v>
      </c>
      <c r="I1039"/>
    </row>
    <row r="1040" spans="2:9" x14ac:dyDescent="0.25">
      <c r="B1040" s="99">
        <f t="shared" si="98"/>
        <v>0.11746575342465891</v>
      </c>
      <c r="C1040" s="100">
        <f t="shared" ca="1" si="96"/>
        <v>-0.91820538727915846</v>
      </c>
      <c r="D1040" s="100">
        <f t="shared" ca="1" si="96"/>
        <v>0.46502691475325264</v>
      </c>
      <c r="E1040" s="100">
        <f t="shared" ca="1" si="97"/>
        <v>9.8837246166231907E-2</v>
      </c>
      <c r="F1040" s="18">
        <f t="shared" ca="1" si="99"/>
        <v>0</v>
      </c>
      <c r="G1040" s="101">
        <f t="shared" ca="1" si="100"/>
        <v>0.99705607763777337</v>
      </c>
      <c r="H1040" s="106">
        <f t="shared" ca="1" si="101"/>
        <v>91.338266913008354</v>
      </c>
      <c r="I1040"/>
    </row>
    <row r="1041" spans="2:9" x14ac:dyDescent="0.25">
      <c r="B1041" s="99">
        <f t="shared" si="98"/>
        <v>0.11757990867580047</v>
      </c>
      <c r="C1041" s="100">
        <f t="shared" ca="1" si="96"/>
        <v>1.8633772924658842</v>
      </c>
      <c r="D1041" s="100">
        <f t="shared" ca="1" si="96"/>
        <v>0.67977907747263089</v>
      </c>
      <c r="E1041" s="100">
        <f t="shared" ca="1" si="97"/>
        <v>0.44221239470971518</v>
      </c>
      <c r="F1041" s="18">
        <f t="shared" ca="1" si="99"/>
        <v>0</v>
      </c>
      <c r="G1041" s="101">
        <f t="shared" ca="1" si="100"/>
        <v>1.0059853946930406</v>
      </c>
      <c r="H1041" s="106">
        <f t="shared" ca="1" si="101"/>
        <v>91.884962491061003</v>
      </c>
      <c r="I1041"/>
    </row>
    <row r="1042" spans="2:9" x14ac:dyDescent="0.25">
      <c r="B1042" s="99">
        <f t="shared" si="98"/>
        <v>0.11769406392694202</v>
      </c>
      <c r="C1042" s="100">
        <f t="shared" ca="1" si="96"/>
        <v>1.1931660992559046</v>
      </c>
      <c r="D1042" s="100">
        <f t="shared" ca="1" si="96"/>
        <v>-1.9828621589113027</v>
      </c>
      <c r="E1042" s="100">
        <f t="shared" ca="1" si="97"/>
        <v>0.88186105981815488</v>
      </c>
      <c r="F1042" s="18">
        <f t="shared" ca="1" si="99"/>
        <v>0</v>
      </c>
      <c r="G1042" s="101">
        <f t="shared" ca="1" si="100"/>
        <v>1.0038266257820845</v>
      </c>
      <c r="H1042" s="106">
        <f t="shared" ca="1" si="101"/>
        <v>92.236571857515159</v>
      </c>
      <c r="I1042"/>
    </row>
    <row r="1043" spans="2:9" x14ac:dyDescent="0.25">
      <c r="B1043" s="99">
        <f t="shared" si="98"/>
        <v>0.11780821917808358</v>
      </c>
      <c r="C1043" s="100">
        <f t="shared" ca="1" si="96"/>
        <v>1.6800686353235506</v>
      </c>
      <c r="D1043" s="100">
        <f t="shared" ca="1" si="96"/>
        <v>0.87760781752876937</v>
      </c>
      <c r="E1043" s="100">
        <f t="shared" ca="1" si="97"/>
        <v>0.4551137634287814</v>
      </c>
      <c r="F1043" s="18">
        <f t="shared" ca="1" si="99"/>
        <v>0</v>
      </c>
      <c r="G1043" s="101">
        <f t="shared" ca="1" si="100"/>
        <v>1.0053944915877215</v>
      </c>
      <c r="H1043" s="106">
        <f t="shared" ca="1" si="101"/>
        <v>92.734141268480798</v>
      </c>
      <c r="I1043"/>
    </row>
    <row r="1044" spans="2:9" x14ac:dyDescent="0.25">
      <c r="B1044" s="99">
        <f t="shared" si="98"/>
        <v>0.11792237442922514</v>
      </c>
      <c r="C1044" s="100">
        <f t="shared" ca="1" si="96"/>
        <v>0.48896936277742498</v>
      </c>
      <c r="D1044" s="100">
        <f t="shared" ca="1" si="96"/>
        <v>0.92523350758710876</v>
      </c>
      <c r="E1044" s="100">
        <f t="shared" ca="1" si="97"/>
        <v>0.74653723663688965</v>
      </c>
      <c r="F1044" s="18">
        <f t="shared" ca="1" si="99"/>
        <v>0</v>
      </c>
      <c r="G1044" s="101">
        <f t="shared" ca="1" si="100"/>
        <v>1.0015633791869398</v>
      </c>
      <c r="H1044" s="106">
        <f t="shared" ca="1" si="101"/>
        <v>92.879119894858675</v>
      </c>
      <c r="I1044"/>
    </row>
    <row r="1045" spans="2:9" x14ac:dyDescent="0.25">
      <c r="B1045" s="99">
        <f t="shared" si="98"/>
        <v>0.11803652968036669</v>
      </c>
      <c r="C1045" s="100">
        <f t="shared" ca="1" si="96"/>
        <v>-0.28554268283187412</v>
      </c>
      <c r="D1045" s="100">
        <f t="shared" ca="1" si="96"/>
        <v>1.8800255929818377</v>
      </c>
      <c r="E1045" s="100">
        <f t="shared" ca="1" si="97"/>
        <v>6.6029553161904175E-2</v>
      </c>
      <c r="F1045" s="18">
        <f t="shared" ca="1" si="99"/>
        <v>0</v>
      </c>
      <c r="G1045" s="101">
        <f t="shared" ca="1" si="100"/>
        <v>0.99908003538772105</v>
      </c>
      <c r="H1045" s="106">
        <f t="shared" ca="1" si="101"/>
        <v>92.793674391335799</v>
      </c>
      <c r="I1045"/>
    </row>
    <row r="1046" spans="2:9" x14ac:dyDescent="0.25">
      <c r="B1046" s="99">
        <f t="shared" si="98"/>
        <v>0.11815068493150825</v>
      </c>
      <c r="C1046" s="100">
        <f t="shared" ca="1" si="96"/>
        <v>0.68368649408512283</v>
      </c>
      <c r="D1046" s="100">
        <f t="shared" ca="1" si="96"/>
        <v>0.18736272977548651</v>
      </c>
      <c r="E1046" s="100">
        <f t="shared" ca="1" si="97"/>
        <v>0.52878284157982236</v>
      </c>
      <c r="F1046" s="18">
        <f t="shared" ca="1" si="99"/>
        <v>0</v>
      </c>
      <c r="G1046" s="101">
        <f t="shared" ca="1" si="100"/>
        <v>1.0021886776132161</v>
      </c>
      <c r="H1046" s="106">
        <f t="shared" ca="1" si="101"/>
        <v>92.996769829124176</v>
      </c>
      <c r="I1046"/>
    </row>
    <row r="1047" spans="2:9" x14ac:dyDescent="0.25">
      <c r="B1047" s="99">
        <f t="shared" si="98"/>
        <v>0.11826484018264981</v>
      </c>
      <c r="C1047" s="100">
        <f t="shared" ca="1" si="96"/>
        <v>-1.6505146049894392</v>
      </c>
      <c r="D1047" s="100">
        <f t="shared" ca="1" si="96"/>
        <v>0.13990756997372955</v>
      </c>
      <c r="E1047" s="100">
        <f t="shared" ca="1" si="97"/>
        <v>8.8640829492845352E-2</v>
      </c>
      <c r="F1047" s="18">
        <f t="shared" ca="1" si="99"/>
        <v>0</v>
      </c>
      <c r="G1047" s="101">
        <f t="shared" ca="1" si="100"/>
        <v>0.99471845888172727</v>
      </c>
      <c r="H1047" s="106">
        <f t="shared" ca="1" si="101"/>
        <v>92.50560356540511</v>
      </c>
      <c r="I1047"/>
    </row>
    <row r="1048" spans="2:9" x14ac:dyDescent="0.25">
      <c r="B1048" s="99">
        <f t="shared" si="98"/>
        <v>0.11837899543379136</v>
      </c>
      <c r="C1048" s="100">
        <f t="shared" ca="1" si="96"/>
        <v>1.0019221008406021E-2</v>
      </c>
      <c r="D1048" s="100">
        <f t="shared" ca="1" si="96"/>
        <v>1.8357923181611113</v>
      </c>
      <c r="E1048" s="100">
        <f t="shared" ca="1" si="97"/>
        <v>0.21197821932912309</v>
      </c>
      <c r="F1048" s="18">
        <f t="shared" ca="1" si="99"/>
        <v>0</v>
      </c>
      <c r="G1048" s="101">
        <f t="shared" ca="1" si="100"/>
        <v>1.0000269780250086</v>
      </c>
      <c r="H1048" s="106">
        <f t="shared" ca="1" si="101"/>
        <v>92.508099183891531</v>
      </c>
      <c r="I1048"/>
    </row>
    <row r="1049" spans="2:9" x14ac:dyDescent="0.25">
      <c r="B1049" s="99">
        <f t="shared" si="98"/>
        <v>0.11849315068493292</v>
      </c>
      <c r="C1049" s="100">
        <f t="shared" ca="1" si="96"/>
        <v>-0.68105919126537628</v>
      </c>
      <c r="D1049" s="100">
        <f t="shared" ca="1" si="96"/>
        <v>-2.6315683498978615</v>
      </c>
      <c r="E1049" s="100">
        <f t="shared" ca="1" si="97"/>
        <v>0.94810026169391159</v>
      </c>
      <c r="F1049" s="18">
        <f t="shared" ca="1" si="99"/>
        <v>0</v>
      </c>
      <c r="G1049" s="101">
        <f t="shared" ca="1" si="100"/>
        <v>0.99781425361385534</v>
      </c>
      <c r="H1049" s="106">
        <f t="shared" ca="1" si="101"/>
        <v>92.305899940411223</v>
      </c>
      <c r="I1049"/>
    </row>
    <row r="1050" spans="2:9" x14ac:dyDescent="0.25">
      <c r="B1050" s="99">
        <f t="shared" si="98"/>
        <v>0.11860730593607448</v>
      </c>
      <c r="C1050" s="100">
        <f t="shared" ca="1" si="96"/>
        <v>1.630196493351832</v>
      </c>
      <c r="D1050" s="100">
        <f t="shared" ca="1" si="96"/>
        <v>-1.1060024007747415</v>
      </c>
      <c r="E1050" s="100">
        <f t="shared" ca="1" si="97"/>
        <v>0.78699079421715656</v>
      </c>
      <c r="F1050" s="18">
        <f t="shared" ca="1" si="99"/>
        <v>0</v>
      </c>
      <c r="G1050" s="101">
        <f t="shared" ca="1" si="100"/>
        <v>1.0052337867270345</v>
      </c>
      <c r="H1050" s="106">
        <f t="shared" ca="1" si="101"/>
        <v>92.789009334346318</v>
      </c>
      <c r="I1050"/>
    </row>
    <row r="1051" spans="2:9" x14ac:dyDescent="0.25">
      <c r="B1051" s="99">
        <f t="shared" si="98"/>
        <v>0.11872146118721603</v>
      </c>
      <c r="C1051" s="100">
        <f t="shared" ca="1" si="96"/>
        <v>-0.58358750720799435</v>
      </c>
      <c r="D1051" s="100">
        <f t="shared" ca="1" si="96"/>
        <v>0.32090952117869165</v>
      </c>
      <c r="E1051" s="100">
        <f t="shared" ca="1" si="97"/>
        <v>0.78767306210315091</v>
      </c>
      <c r="F1051" s="18">
        <f t="shared" ca="1" si="99"/>
        <v>0</v>
      </c>
      <c r="G1051" s="101">
        <f t="shared" ca="1" si="100"/>
        <v>0.99812604579419595</v>
      </c>
      <c r="H1051" s="106">
        <f t="shared" ca="1" si="101"/>
        <v>92.615126980051826</v>
      </c>
      <c r="I1051"/>
    </row>
    <row r="1052" spans="2:9" x14ac:dyDescent="0.25">
      <c r="B1052" s="99">
        <f t="shared" si="98"/>
        <v>0.11883561643835759</v>
      </c>
      <c r="C1052" s="100">
        <f t="shared" ca="1" si="96"/>
        <v>1.2479358701966703</v>
      </c>
      <c r="D1052" s="100">
        <f t="shared" ca="1" si="96"/>
        <v>1.3814587873639539</v>
      </c>
      <c r="E1052" s="100">
        <f t="shared" ca="1" si="97"/>
        <v>0.47796236859380237</v>
      </c>
      <c r="F1052" s="18">
        <f t="shared" ca="1" si="99"/>
        <v>0</v>
      </c>
      <c r="G1052" s="101">
        <f t="shared" ca="1" si="100"/>
        <v>1.0040028667862708</v>
      </c>
      <c r="H1052" s="106">
        <f t="shared" ca="1" si="101"/>
        <v>92.985852995746527</v>
      </c>
      <c r="I1052"/>
    </row>
    <row r="1053" spans="2:9" x14ac:dyDescent="0.25">
      <c r="B1053" s="99">
        <f t="shared" si="98"/>
        <v>0.11894977168949915</v>
      </c>
      <c r="C1053" s="100">
        <f t="shared" ca="1" si="96"/>
        <v>-0.7530138645961415</v>
      </c>
      <c r="D1053" s="100">
        <f t="shared" ca="1" si="96"/>
        <v>-2.1676896722055972</v>
      </c>
      <c r="E1053" s="100">
        <f t="shared" ca="1" si="97"/>
        <v>0.42304069296612162</v>
      </c>
      <c r="F1053" s="18">
        <f t="shared" ca="1" si="99"/>
        <v>0</v>
      </c>
      <c r="G1053" s="101">
        <f t="shared" ca="1" si="100"/>
        <v>0.99758414767382608</v>
      </c>
      <c r="H1053" s="106">
        <f t="shared" ca="1" si="101"/>
        <v>92.761212906485483</v>
      </c>
      <c r="I1053"/>
    </row>
    <row r="1054" spans="2:9" x14ac:dyDescent="0.25">
      <c r="B1054" s="99">
        <f t="shared" si="98"/>
        <v>0.1190639269406407</v>
      </c>
      <c r="C1054" s="100">
        <f t="shared" ca="1" si="96"/>
        <v>0.25078634280362166</v>
      </c>
      <c r="D1054" s="100">
        <f t="shared" ca="1" si="96"/>
        <v>-1.3316548574948683</v>
      </c>
      <c r="E1054" s="100">
        <f t="shared" ca="1" si="97"/>
        <v>0.70481767577419441</v>
      </c>
      <c r="F1054" s="18">
        <f t="shared" ca="1" si="99"/>
        <v>0</v>
      </c>
      <c r="G1054" s="101">
        <f t="shared" ca="1" si="100"/>
        <v>1.0007990284905595</v>
      </c>
      <c r="H1054" s="106">
        <f t="shared" ca="1" si="101"/>
        <v>92.835331758416615</v>
      </c>
      <c r="I1054"/>
    </row>
    <row r="1055" spans="2:9" x14ac:dyDescent="0.25">
      <c r="B1055" s="99">
        <f t="shared" si="98"/>
        <v>0.11917808219178226</v>
      </c>
      <c r="C1055" s="100">
        <f t="shared" ca="1" si="96"/>
        <v>-3.4482354749343358E-2</v>
      </c>
      <c r="D1055" s="100">
        <f t="shared" ca="1" si="96"/>
        <v>0.34512368074501865</v>
      </c>
      <c r="E1055" s="100">
        <f t="shared" ca="1" si="97"/>
        <v>0.53664470861423208</v>
      </c>
      <c r="F1055" s="18">
        <f t="shared" ca="1" si="99"/>
        <v>0</v>
      </c>
      <c r="G1055" s="101">
        <f t="shared" ca="1" si="100"/>
        <v>0.99988434327892195</v>
      </c>
      <c r="H1055" s="106">
        <f t="shared" ca="1" si="101"/>
        <v>92.824594728345247</v>
      </c>
      <c r="I1055"/>
    </row>
    <row r="1056" spans="2:9" x14ac:dyDescent="0.25">
      <c r="B1056" s="99">
        <f t="shared" si="98"/>
        <v>0.11929223744292382</v>
      </c>
      <c r="C1056" s="100">
        <f t="shared" ref="C1056:D1119" ca="1" si="102">NORMINV(RAND(),0,1)</f>
        <v>0.59267222241032869</v>
      </c>
      <c r="D1056" s="100">
        <f t="shared" ca="1" si="102"/>
        <v>0.63371999203809537</v>
      </c>
      <c r="E1056" s="100">
        <f t="shared" ca="1" si="97"/>
        <v>0.99218765086790661</v>
      </c>
      <c r="F1056" s="18">
        <f t="shared" ca="1" si="99"/>
        <v>0</v>
      </c>
      <c r="G1056" s="101">
        <f t="shared" ca="1" si="100"/>
        <v>1.0018963533625105</v>
      </c>
      <c r="H1056" s="106">
        <f t="shared" ca="1" si="101"/>
        <v>93.000622960682023</v>
      </c>
      <c r="I1056"/>
    </row>
    <row r="1057" spans="2:9" x14ac:dyDescent="0.25">
      <c r="B1057" s="99">
        <f t="shared" si="98"/>
        <v>0.11940639269406537</v>
      </c>
      <c r="C1057" s="100">
        <f t="shared" ca="1" si="102"/>
        <v>0.57167881095665507</v>
      </c>
      <c r="D1057" s="100">
        <f t="shared" ca="1" si="102"/>
        <v>-0.49755499276216142</v>
      </c>
      <c r="E1057" s="100">
        <f t="shared" ca="1" si="97"/>
        <v>0.81575317916884749</v>
      </c>
      <c r="F1057" s="18">
        <f t="shared" ca="1" si="99"/>
        <v>0</v>
      </c>
      <c r="G1057" s="101">
        <f t="shared" ca="1" si="100"/>
        <v>1.0018289377626213</v>
      </c>
      <c r="H1057" s="106">
        <f t="shared" ca="1" si="101"/>
        <v>93.170715311962113</v>
      </c>
      <c r="I1057"/>
    </row>
    <row r="1058" spans="2:9" x14ac:dyDescent="0.25">
      <c r="B1058" s="99">
        <f t="shared" si="98"/>
        <v>0.11952054794520693</v>
      </c>
      <c r="C1058" s="100">
        <f t="shared" ca="1" si="102"/>
        <v>-0.20680772649939172</v>
      </c>
      <c r="D1058" s="100">
        <f t="shared" ca="1" si="102"/>
        <v>-0.92774598670075648</v>
      </c>
      <c r="E1058" s="100">
        <f t="shared" ca="1" si="97"/>
        <v>0.26367018667448083</v>
      </c>
      <c r="F1058" s="18">
        <f t="shared" ca="1" si="99"/>
        <v>0</v>
      </c>
      <c r="G1058" s="101">
        <f t="shared" ca="1" si="100"/>
        <v>0.99933220449190086</v>
      </c>
      <c r="H1058" s="106">
        <f t="shared" ca="1" si="101"/>
        <v>93.108496326790402</v>
      </c>
      <c r="I1058"/>
    </row>
    <row r="1059" spans="2:9" x14ac:dyDescent="0.25">
      <c r="B1059" s="99">
        <f t="shared" si="98"/>
        <v>0.11963470319634849</v>
      </c>
      <c r="C1059" s="100">
        <f t="shared" ca="1" si="102"/>
        <v>-0.48342258196498733</v>
      </c>
      <c r="D1059" s="100">
        <f t="shared" ca="1" si="102"/>
        <v>1.3613725968752988</v>
      </c>
      <c r="E1059" s="100">
        <f t="shared" ca="1" si="97"/>
        <v>0.75187931505747407</v>
      </c>
      <c r="F1059" s="18">
        <f t="shared" ca="1" si="99"/>
        <v>0</v>
      </c>
      <c r="G1059" s="101">
        <f t="shared" ca="1" si="100"/>
        <v>0.99844655461055887</v>
      </c>
      <c r="H1059" s="106">
        <f t="shared" ca="1" si="101"/>
        <v>92.963857362453751</v>
      </c>
      <c r="I1059"/>
    </row>
    <row r="1060" spans="2:9" x14ac:dyDescent="0.25">
      <c r="B1060" s="99">
        <f t="shared" si="98"/>
        <v>0.11974885844749004</v>
      </c>
      <c r="C1060" s="100">
        <f t="shared" ca="1" si="102"/>
        <v>0.9523773769615218</v>
      </c>
      <c r="D1060" s="100">
        <f t="shared" ca="1" si="102"/>
        <v>-0.86608679339406081</v>
      </c>
      <c r="E1060" s="100">
        <f t="shared" ca="1" si="97"/>
        <v>0.83465055197233373</v>
      </c>
      <c r="F1060" s="18">
        <f t="shared" ca="1" si="99"/>
        <v>0</v>
      </c>
      <c r="G1060" s="101">
        <f t="shared" ca="1" si="100"/>
        <v>1.003052170277354</v>
      </c>
      <c r="H1060" s="106">
        <f t="shared" ca="1" si="101"/>
        <v>93.247598884763619</v>
      </c>
      <c r="I1060"/>
    </row>
    <row r="1061" spans="2:9" x14ac:dyDescent="0.25">
      <c r="B1061" s="99">
        <f t="shared" si="98"/>
        <v>0.1198630136986316</v>
      </c>
      <c r="C1061" s="100">
        <f t="shared" ca="1" si="102"/>
        <v>0.65364588408556301</v>
      </c>
      <c r="D1061" s="100">
        <f t="shared" ca="1" si="102"/>
        <v>-0.11131533028674312</v>
      </c>
      <c r="E1061" s="100">
        <f t="shared" ca="1" si="97"/>
        <v>0.47251992873252924</v>
      </c>
      <c r="F1061" s="18">
        <f t="shared" ca="1" si="99"/>
        <v>0</v>
      </c>
      <c r="G1061" s="101">
        <f t="shared" ca="1" si="100"/>
        <v>1.0020921822307298</v>
      </c>
      <c r="H1061" s="106">
        <f t="shared" ca="1" si="101"/>
        <v>93.442689854208538</v>
      </c>
      <c r="I1061"/>
    </row>
    <row r="1062" spans="2:9" x14ac:dyDescent="0.25">
      <c r="B1062" s="99">
        <f t="shared" si="98"/>
        <v>0.11997716894977316</v>
      </c>
      <c r="C1062" s="100">
        <f t="shared" ca="1" si="102"/>
        <v>-0.74408944783499464</v>
      </c>
      <c r="D1062" s="100">
        <f t="shared" ca="1" si="102"/>
        <v>-0.15909108697087504</v>
      </c>
      <c r="E1062" s="100">
        <f t="shared" ca="1" si="97"/>
        <v>1.0440077695077932E-2</v>
      </c>
      <c r="F1062" s="18">
        <f t="shared" ca="1" si="99"/>
        <v>1</v>
      </c>
      <c r="G1062" s="101">
        <f t="shared" ca="1" si="100"/>
        <v>0.99444350327418329</v>
      </c>
      <c r="H1062" s="106">
        <f t="shared" ca="1" si="101"/>
        <v>92.923475853982126</v>
      </c>
      <c r="I1062"/>
    </row>
    <row r="1063" spans="2:9" x14ac:dyDescent="0.25">
      <c r="B1063" s="99">
        <f t="shared" si="98"/>
        <v>0.12009132420091471</v>
      </c>
      <c r="C1063" s="100">
        <f t="shared" ca="1" si="102"/>
        <v>-0.99371845863061026</v>
      </c>
      <c r="D1063" s="100">
        <f t="shared" ca="1" si="102"/>
        <v>-0.41819134821707848</v>
      </c>
      <c r="E1063" s="100">
        <f t="shared" ca="1" si="97"/>
        <v>0.76234773282822088</v>
      </c>
      <c r="F1063" s="18">
        <f t="shared" ca="1" si="99"/>
        <v>0</v>
      </c>
      <c r="G1063" s="101">
        <f t="shared" ca="1" si="100"/>
        <v>0.99681477705892774</v>
      </c>
      <c r="H1063" s="106">
        <f t="shared" ca="1" si="101"/>
        <v>92.62749386692785</v>
      </c>
      <c r="I1063"/>
    </row>
    <row r="1064" spans="2:9" x14ac:dyDescent="0.25">
      <c r="B1064" s="99">
        <f t="shared" si="98"/>
        <v>0.12020547945205627</v>
      </c>
      <c r="C1064" s="100">
        <f t="shared" ca="1" si="102"/>
        <v>1.2181271813460626</v>
      </c>
      <c r="D1064" s="100">
        <f t="shared" ca="1" si="102"/>
        <v>-0.51172037274227478</v>
      </c>
      <c r="E1064" s="100">
        <f t="shared" ca="1" si="97"/>
        <v>0.95183269044674312</v>
      </c>
      <c r="F1064" s="18">
        <f t="shared" ca="1" si="99"/>
        <v>0</v>
      </c>
      <c r="G1064" s="101">
        <f t="shared" ca="1" si="100"/>
        <v>1.003906943007024</v>
      </c>
      <c r="H1064" s="106">
        <f t="shared" ca="1" si="101"/>
        <v>92.989384206349399</v>
      </c>
      <c r="I1064"/>
    </row>
    <row r="1065" spans="2:9" x14ac:dyDescent="0.25">
      <c r="B1065" s="99">
        <f t="shared" si="98"/>
        <v>0.12031963470319783</v>
      </c>
      <c r="C1065" s="100">
        <f t="shared" ca="1" si="102"/>
        <v>0.39765154724591412</v>
      </c>
      <c r="D1065" s="100">
        <f t="shared" ca="1" si="102"/>
        <v>0.28426029530237429</v>
      </c>
      <c r="E1065" s="100">
        <f t="shared" ca="1" si="97"/>
        <v>0.62953641023137319</v>
      </c>
      <c r="F1065" s="18">
        <f t="shared" ca="1" si="99"/>
        <v>0</v>
      </c>
      <c r="G1065" s="101">
        <f t="shared" ca="1" si="100"/>
        <v>1.0012702631402721</v>
      </c>
      <c r="H1065" s="106">
        <f t="shared" ca="1" si="101"/>
        <v>93.107505193543332</v>
      </c>
      <c r="I1065"/>
    </row>
    <row r="1066" spans="2:9" x14ac:dyDescent="0.25">
      <c r="B1066" s="99">
        <f t="shared" si="98"/>
        <v>0.12043378995433938</v>
      </c>
      <c r="C1066" s="100">
        <f t="shared" ca="1" si="102"/>
        <v>0.31854597182245925</v>
      </c>
      <c r="D1066" s="100">
        <f t="shared" ca="1" si="102"/>
        <v>2.2601307136937976</v>
      </c>
      <c r="E1066" s="100">
        <f t="shared" ca="1" si="97"/>
        <v>0.2765953802688399</v>
      </c>
      <c r="F1066" s="18">
        <f t="shared" ca="1" si="99"/>
        <v>0</v>
      </c>
      <c r="G1066" s="101">
        <f t="shared" ca="1" si="100"/>
        <v>1.0010164158360533</v>
      </c>
      <c r="H1066" s="106">
        <f t="shared" ca="1" si="101"/>
        <v>93.202141136277461</v>
      </c>
      <c r="I1066"/>
    </row>
    <row r="1067" spans="2:9" x14ac:dyDescent="0.25">
      <c r="B1067" s="99">
        <f t="shared" si="98"/>
        <v>0.12054794520548094</v>
      </c>
      <c r="C1067" s="100">
        <f t="shared" ca="1" si="102"/>
        <v>-0.5770414190919837</v>
      </c>
      <c r="D1067" s="100">
        <f t="shared" ca="1" si="102"/>
        <v>-0.53154963097767904</v>
      </c>
      <c r="E1067" s="100">
        <f t="shared" ca="1" si="97"/>
        <v>0.14656487501699833</v>
      </c>
      <c r="F1067" s="18">
        <f t="shared" ca="1" si="99"/>
        <v>0</v>
      </c>
      <c r="G1067" s="101">
        <f t="shared" ca="1" si="100"/>
        <v>0.99814698889549613</v>
      </c>
      <c r="H1067" s="106">
        <f t="shared" ca="1" si="101"/>
        <v>93.029436533788399</v>
      </c>
      <c r="I1067"/>
    </row>
    <row r="1068" spans="2:9" x14ac:dyDescent="0.25">
      <c r="B1068" s="99">
        <f t="shared" si="98"/>
        <v>0.1206621004566225</v>
      </c>
      <c r="C1068" s="100">
        <f t="shared" ca="1" si="102"/>
        <v>0.53915300668450072</v>
      </c>
      <c r="D1068" s="100">
        <f t="shared" ca="1" si="102"/>
        <v>-1.3387079889071174</v>
      </c>
      <c r="E1068" s="100">
        <f t="shared" ca="1" si="97"/>
        <v>0.37237253117044061</v>
      </c>
      <c r="F1068" s="18">
        <f t="shared" ca="1" si="99"/>
        <v>0</v>
      </c>
      <c r="G1068" s="101">
        <f t="shared" ca="1" si="100"/>
        <v>1.0017244974460664</v>
      </c>
      <c r="H1068" s="106">
        <f t="shared" ca="1" si="101"/>
        <v>93.189865559499907</v>
      </c>
      <c r="I1068"/>
    </row>
    <row r="1069" spans="2:9" x14ac:dyDescent="0.25">
      <c r="B1069" s="99">
        <f t="shared" si="98"/>
        <v>0.12077625570776405</v>
      </c>
      <c r="C1069" s="100">
        <f t="shared" ca="1" si="102"/>
        <v>-0.90110461314907297</v>
      </c>
      <c r="D1069" s="100">
        <f t="shared" ca="1" si="102"/>
        <v>2.0484003471210599</v>
      </c>
      <c r="E1069" s="100">
        <f t="shared" ca="1" si="97"/>
        <v>0.23383502518665278</v>
      </c>
      <c r="F1069" s="18">
        <f t="shared" ca="1" si="99"/>
        <v>0</v>
      </c>
      <c r="G1069" s="101">
        <f t="shared" ca="1" si="100"/>
        <v>0.99711073094659253</v>
      </c>
      <c r="H1069" s="106">
        <f t="shared" ca="1" si="101"/>
        <v>92.920614964847644</v>
      </c>
      <c r="I1069"/>
    </row>
    <row r="1070" spans="2:9" x14ac:dyDescent="0.25">
      <c r="B1070" s="99">
        <f t="shared" si="98"/>
        <v>0.12089041095890561</v>
      </c>
      <c r="C1070" s="100">
        <f t="shared" ca="1" si="102"/>
        <v>-0.77609001891687512</v>
      </c>
      <c r="D1070" s="100">
        <f t="shared" ca="1" si="102"/>
        <v>3.529294190229848E-2</v>
      </c>
      <c r="E1070" s="100">
        <f t="shared" ca="1" si="97"/>
        <v>0.96069366044774096</v>
      </c>
      <c r="F1070" s="18">
        <f t="shared" ca="1" si="99"/>
        <v>0</v>
      </c>
      <c r="G1070" s="101">
        <f t="shared" ca="1" si="100"/>
        <v>0.99751036300809903</v>
      </c>
      <c r="H1070" s="106">
        <f t="shared" ca="1" si="101"/>
        <v>92.689276364520978</v>
      </c>
      <c r="I1070"/>
    </row>
    <row r="1071" spans="2:9" x14ac:dyDescent="0.25">
      <c r="B1071" s="99">
        <f t="shared" si="98"/>
        <v>0.12100456621004717</v>
      </c>
      <c r="C1071" s="100">
        <f t="shared" ca="1" si="102"/>
        <v>0.69885345510556363</v>
      </c>
      <c r="D1071" s="100">
        <f t="shared" ca="1" si="102"/>
        <v>-0.32892330636968836</v>
      </c>
      <c r="E1071" s="100">
        <f t="shared" ca="1" si="97"/>
        <v>0.85205249166560315</v>
      </c>
      <c r="F1071" s="18">
        <f t="shared" ca="1" si="99"/>
        <v>0</v>
      </c>
      <c r="G1071" s="101">
        <f t="shared" ca="1" si="100"/>
        <v>1.0022373999176162</v>
      </c>
      <c r="H1071" s="106">
        <f t="shared" ca="1" si="101"/>
        <v>92.896659343822861</v>
      </c>
      <c r="I1071"/>
    </row>
    <row r="1072" spans="2:9" x14ac:dyDescent="0.25">
      <c r="B1072" s="99">
        <f t="shared" si="98"/>
        <v>0.12111872146118872</v>
      </c>
      <c r="C1072" s="100">
        <f t="shared" ca="1" si="102"/>
        <v>0.42261490307282656</v>
      </c>
      <c r="D1072" s="100">
        <f t="shared" ca="1" si="102"/>
        <v>6.566210686287377E-2</v>
      </c>
      <c r="E1072" s="100">
        <f t="shared" ca="1" si="97"/>
        <v>0.79081013658708255</v>
      </c>
      <c r="F1072" s="18">
        <f t="shared" ca="1" si="99"/>
        <v>0</v>
      </c>
      <c r="G1072" s="101">
        <f t="shared" ca="1" si="100"/>
        <v>1.0013503831258046</v>
      </c>
      <c r="H1072" s="106">
        <f t="shared" ca="1" si="101"/>
        <v>93.022105425044373</v>
      </c>
      <c r="I1072"/>
    </row>
    <row r="1073" spans="2:9" x14ac:dyDescent="0.25">
      <c r="B1073" s="99">
        <f t="shared" si="98"/>
        <v>0.12123287671233028</v>
      </c>
      <c r="C1073" s="100">
        <f t="shared" ca="1" si="102"/>
        <v>0.72093143899110146</v>
      </c>
      <c r="D1073" s="100">
        <f t="shared" ca="1" si="102"/>
        <v>0.26978796086041257</v>
      </c>
      <c r="E1073" s="100">
        <f t="shared" ca="1" si="97"/>
        <v>6.1750573763208472E-2</v>
      </c>
      <c r="F1073" s="18">
        <f t="shared" ca="1" si="99"/>
        <v>0</v>
      </c>
      <c r="G1073" s="101">
        <f t="shared" ca="1" si="100"/>
        <v>1.0023083274066948</v>
      </c>
      <c r="H1073" s="106">
        <f t="shared" ca="1" si="101"/>
        <v>93.23683090042546</v>
      </c>
      <c r="I1073"/>
    </row>
    <row r="1074" spans="2:9" x14ac:dyDescent="0.25">
      <c r="B1074" s="99">
        <f t="shared" si="98"/>
        <v>0.12134703196347184</v>
      </c>
      <c r="C1074" s="100">
        <f t="shared" ca="1" si="102"/>
        <v>-0.45911406232335139</v>
      </c>
      <c r="D1074" s="100">
        <f t="shared" ca="1" si="102"/>
        <v>-1.0667986316548195</v>
      </c>
      <c r="E1074" s="100">
        <f t="shared" ca="1" si="97"/>
        <v>0.9225693104052044</v>
      </c>
      <c r="F1074" s="18">
        <f t="shared" ca="1" si="99"/>
        <v>0</v>
      </c>
      <c r="G1074" s="101">
        <f t="shared" ca="1" si="100"/>
        <v>0.9985243527937987</v>
      </c>
      <c r="H1074" s="106">
        <f t="shared" ca="1" si="101"/>
        <v>93.099246231392186</v>
      </c>
      <c r="I1074"/>
    </row>
    <row r="1075" spans="2:9" x14ac:dyDescent="0.25">
      <c r="B1075" s="99">
        <f t="shared" si="98"/>
        <v>0.12146118721461339</v>
      </c>
      <c r="C1075" s="100">
        <f t="shared" ca="1" si="102"/>
        <v>-0.851046024763491</v>
      </c>
      <c r="D1075" s="100">
        <f t="shared" ca="1" si="102"/>
        <v>0.25622966859373264</v>
      </c>
      <c r="E1075" s="100">
        <f t="shared" ca="1" si="97"/>
        <v>0.74311289575756501</v>
      </c>
      <c r="F1075" s="18">
        <f t="shared" ca="1" si="99"/>
        <v>0</v>
      </c>
      <c r="G1075" s="101">
        <f t="shared" ca="1" si="100"/>
        <v>0.99727073317558879</v>
      </c>
      <c r="H1075" s="106">
        <f t="shared" ca="1" si="101"/>
        <v>92.84515354727516</v>
      </c>
      <c r="I1075"/>
    </row>
    <row r="1076" spans="2:9" x14ac:dyDescent="0.25">
      <c r="B1076" s="99">
        <f t="shared" si="98"/>
        <v>0.12157534246575495</v>
      </c>
      <c r="C1076" s="100">
        <f t="shared" ca="1" si="102"/>
        <v>0.15596242519677617</v>
      </c>
      <c r="D1076" s="100">
        <f t="shared" ca="1" si="102"/>
        <v>-0.50839844334404916</v>
      </c>
      <c r="E1076" s="100">
        <f t="shared" ca="1" si="97"/>
        <v>0.38152795488608793</v>
      </c>
      <c r="F1076" s="18">
        <f t="shared" ca="1" si="99"/>
        <v>0</v>
      </c>
      <c r="G1076" s="101">
        <f t="shared" ca="1" si="100"/>
        <v>1.0004948923903991</v>
      </c>
      <c r="H1076" s="106">
        <f t="shared" ca="1" si="101"/>
        <v>92.891101907251141</v>
      </c>
      <c r="I1076"/>
    </row>
    <row r="1077" spans="2:9" x14ac:dyDescent="0.25">
      <c r="B1077" s="99">
        <f t="shared" si="98"/>
        <v>0.12168949771689651</v>
      </c>
      <c r="C1077" s="100">
        <f t="shared" ca="1" si="102"/>
        <v>0.23622192202310544</v>
      </c>
      <c r="D1077" s="100">
        <f t="shared" ca="1" si="102"/>
        <v>0.51460460781527217</v>
      </c>
      <c r="E1077" s="100">
        <f t="shared" ca="1" si="97"/>
        <v>0.37515025370788191</v>
      </c>
      <c r="F1077" s="18">
        <f t="shared" ca="1" si="99"/>
        <v>0</v>
      </c>
      <c r="G1077" s="101">
        <f t="shared" ca="1" si="100"/>
        <v>1.0007523088861023</v>
      </c>
      <c r="H1077" s="106">
        <f t="shared" ca="1" si="101"/>
        <v>92.960984708655801</v>
      </c>
      <c r="I1077"/>
    </row>
    <row r="1078" spans="2:9" x14ac:dyDescent="0.25">
      <c r="B1078" s="99">
        <f t="shared" si="98"/>
        <v>0.12180365296803806</v>
      </c>
      <c r="C1078" s="100">
        <f t="shared" ca="1" si="102"/>
        <v>0.36526785152091179</v>
      </c>
      <c r="D1078" s="100">
        <f t="shared" ca="1" si="102"/>
        <v>0.35427433431323152</v>
      </c>
      <c r="E1078" s="100">
        <f t="shared" ca="1" si="97"/>
        <v>0.26538866132227579</v>
      </c>
      <c r="F1078" s="18">
        <f t="shared" ca="1" si="99"/>
        <v>0</v>
      </c>
      <c r="G1078" s="101">
        <f t="shared" ca="1" si="100"/>
        <v>1.0011663370975847</v>
      </c>
      <c r="H1078" s="106">
        <f t="shared" ca="1" si="101"/>
        <v>93.069408553749511</v>
      </c>
      <c r="I1078"/>
    </row>
    <row r="1079" spans="2:9" x14ac:dyDescent="0.25">
      <c r="B1079" s="99">
        <f t="shared" si="98"/>
        <v>0.12191780821917962</v>
      </c>
      <c r="C1079" s="100">
        <f t="shared" ca="1" si="102"/>
        <v>0.82272208601352759</v>
      </c>
      <c r="D1079" s="100">
        <f t="shared" ca="1" si="102"/>
        <v>0.34602976484165993</v>
      </c>
      <c r="E1079" s="100">
        <f t="shared" ca="1" si="97"/>
        <v>0.88254059843730381</v>
      </c>
      <c r="F1079" s="18">
        <f t="shared" ca="1" si="99"/>
        <v>0</v>
      </c>
      <c r="G1079" s="101">
        <f t="shared" ca="1" si="100"/>
        <v>1.0026354038493945</v>
      </c>
      <c r="H1079" s="106">
        <f t="shared" ca="1" si="101"/>
        <v>93.314684031312936</v>
      </c>
      <c r="I1079"/>
    </row>
    <row r="1080" spans="2:9" x14ac:dyDescent="0.25">
      <c r="B1080" s="99">
        <f t="shared" si="98"/>
        <v>0.12203196347032118</v>
      </c>
      <c r="C1080" s="100">
        <f t="shared" ca="1" si="102"/>
        <v>-0.65776930568972602</v>
      </c>
      <c r="D1080" s="100">
        <f t="shared" ca="1" si="102"/>
        <v>1.5056048141559586</v>
      </c>
      <c r="E1080" s="100">
        <f t="shared" ca="1" si="97"/>
        <v>0.19586430505442287</v>
      </c>
      <c r="F1080" s="18">
        <f t="shared" ca="1" si="99"/>
        <v>0</v>
      </c>
      <c r="G1080" s="101">
        <f t="shared" ca="1" si="100"/>
        <v>0.99788874438502129</v>
      </c>
      <c r="H1080" s="106">
        <f t="shared" ca="1" si="101"/>
        <v>93.117672880691856</v>
      </c>
      <c r="I1080"/>
    </row>
    <row r="1081" spans="2:9" x14ac:dyDescent="0.25">
      <c r="B1081" s="99">
        <f t="shared" si="98"/>
        <v>0.12214611872146273</v>
      </c>
      <c r="C1081" s="100">
        <f t="shared" ca="1" si="102"/>
        <v>-0.63694642449263483</v>
      </c>
      <c r="D1081" s="100">
        <f t="shared" ca="1" si="102"/>
        <v>-1.2875716492999345</v>
      </c>
      <c r="E1081" s="100">
        <f t="shared" ca="1" si="97"/>
        <v>0.97485429344228747</v>
      </c>
      <c r="F1081" s="18">
        <f t="shared" ca="1" si="99"/>
        <v>0</v>
      </c>
      <c r="G1081" s="101">
        <f t="shared" ca="1" si="100"/>
        <v>0.9979553493555211</v>
      </c>
      <c r="H1081" s="106">
        <f t="shared" ca="1" si="101"/>
        <v>92.927279770823972</v>
      </c>
      <c r="I1081"/>
    </row>
    <row r="1082" spans="2:9" x14ac:dyDescent="0.25">
      <c r="B1082" s="99">
        <f t="shared" si="98"/>
        <v>0.12226027397260429</v>
      </c>
      <c r="C1082" s="100">
        <f t="shared" ca="1" si="102"/>
        <v>0.53373241826193407</v>
      </c>
      <c r="D1082" s="100">
        <f t="shared" ca="1" si="102"/>
        <v>0.51378265197854489</v>
      </c>
      <c r="E1082" s="100">
        <f t="shared" ca="1" si="97"/>
        <v>0.55483665135871529</v>
      </c>
      <c r="F1082" s="18">
        <f t="shared" ca="1" si="99"/>
        <v>0</v>
      </c>
      <c r="G1082" s="101">
        <f t="shared" ca="1" si="100"/>
        <v>1.0017070930019567</v>
      </c>
      <c r="H1082" s="106">
        <f t="shared" ca="1" si="101"/>
        <v>93.085915279811616</v>
      </c>
      <c r="I1082"/>
    </row>
    <row r="1083" spans="2:9" x14ac:dyDescent="0.25">
      <c r="B1083" s="99">
        <f t="shared" si="98"/>
        <v>0.12237442922374585</v>
      </c>
      <c r="C1083" s="100">
        <f t="shared" ca="1" si="102"/>
        <v>-0.96926669357344508</v>
      </c>
      <c r="D1083" s="100">
        <f t="shared" ca="1" si="102"/>
        <v>5.2312998377601616E-2</v>
      </c>
      <c r="E1083" s="100">
        <f t="shared" ca="1" si="97"/>
        <v>0.58054087256177489</v>
      </c>
      <c r="F1083" s="18">
        <f t="shared" ca="1" si="99"/>
        <v>0</v>
      </c>
      <c r="G1083" s="101">
        <f t="shared" ca="1" si="100"/>
        <v>0.99689290581368895</v>
      </c>
      <c r="H1083" s="106">
        <f t="shared" ca="1" si="101"/>
        <v>92.796688573618269</v>
      </c>
      <c r="I1083"/>
    </row>
    <row r="1084" spans="2:9" x14ac:dyDescent="0.25">
      <c r="B1084" s="99">
        <f t="shared" si="98"/>
        <v>0.1224885844748874</v>
      </c>
      <c r="C1084" s="100">
        <f t="shared" ca="1" si="102"/>
        <v>-0.45345814214670099</v>
      </c>
      <c r="D1084" s="100">
        <f t="shared" ca="1" si="102"/>
        <v>-1.2112514014006592</v>
      </c>
      <c r="E1084" s="100">
        <f t="shared" ca="1" si="97"/>
        <v>0.99846806629075191</v>
      </c>
      <c r="F1084" s="18">
        <f t="shared" ca="1" si="99"/>
        <v>0</v>
      </c>
      <c r="G1084" s="101">
        <f t="shared" ca="1" si="100"/>
        <v>0.99854245514853224</v>
      </c>
      <c r="H1084" s="106">
        <f t="shared" ca="1" si="101"/>
        <v>92.66143323795454</v>
      </c>
      <c r="I1084"/>
    </row>
    <row r="1085" spans="2:9" x14ac:dyDescent="0.25">
      <c r="B1085" s="99">
        <f t="shared" si="98"/>
        <v>0.12260273972602896</v>
      </c>
      <c r="C1085" s="100">
        <f t="shared" ca="1" si="102"/>
        <v>0.20303446035541128</v>
      </c>
      <c r="D1085" s="100">
        <f t="shared" ca="1" si="102"/>
        <v>0.74437821240280755</v>
      </c>
      <c r="E1085" s="100">
        <f t="shared" ca="1" si="97"/>
        <v>0.84544484091431116</v>
      </c>
      <c r="F1085" s="18">
        <f t="shared" ca="1" si="99"/>
        <v>0</v>
      </c>
      <c r="G1085" s="101">
        <f t="shared" ca="1" si="100"/>
        <v>1.0006458586227558</v>
      </c>
      <c r="H1085" s="106">
        <f t="shared" ca="1" si="101"/>
        <v>92.721279423608181</v>
      </c>
      <c r="I1085"/>
    </row>
    <row r="1086" spans="2:9" x14ac:dyDescent="0.25">
      <c r="B1086" s="99">
        <f t="shared" si="98"/>
        <v>0.12271689497717052</v>
      </c>
      <c r="C1086" s="100">
        <f t="shared" ca="1" si="102"/>
        <v>-1.212470124301035E-2</v>
      </c>
      <c r="D1086" s="100">
        <f t="shared" ca="1" si="102"/>
        <v>-0.81092821346828714</v>
      </c>
      <c r="E1086" s="100">
        <f t="shared" ca="1" si="97"/>
        <v>0.88660718043159314</v>
      </c>
      <c r="F1086" s="18">
        <f t="shared" ca="1" si="99"/>
        <v>0</v>
      </c>
      <c r="G1086" s="101">
        <f t="shared" ca="1" si="100"/>
        <v>0.99995600063044288</v>
      </c>
      <c r="H1086" s="106">
        <f t="shared" ca="1" si="101"/>
        <v>92.717199745769008</v>
      </c>
      <c r="I1086"/>
    </row>
    <row r="1087" spans="2:9" x14ac:dyDescent="0.25">
      <c r="B1087" s="99">
        <f t="shared" si="98"/>
        <v>0.12283105022831207</v>
      </c>
      <c r="C1087" s="100">
        <f t="shared" ca="1" si="102"/>
        <v>-2.6000179786933586E-3</v>
      </c>
      <c r="D1087" s="100">
        <f t="shared" ca="1" si="102"/>
        <v>6.2127583078108728E-2</v>
      </c>
      <c r="E1087" s="100">
        <f t="shared" ca="1" si="97"/>
        <v>0.9727404374461015</v>
      </c>
      <c r="F1087" s="18">
        <f t="shared" ca="1" si="99"/>
        <v>0</v>
      </c>
      <c r="G1087" s="101">
        <f t="shared" ca="1" si="100"/>
        <v>0.99998652925686093</v>
      </c>
      <c r="H1087" s="106">
        <f t="shared" ca="1" si="101"/>
        <v>92.715950776186659</v>
      </c>
      <c r="I1087"/>
    </row>
    <row r="1088" spans="2:9" x14ac:dyDescent="0.25">
      <c r="B1088" s="99">
        <f t="shared" si="98"/>
        <v>0.12294520547945363</v>
      </c>
      <c r="C1088" s="100">
        <f t="shared" ca="1" si="102"/>
        <v>1.8488117348169908</v>
      </c>
      <c r="D1088" s="100">
        <f t="shared" ca="1" si="102"/>
        <v>0.1477974365116097</v>
      </c>
      <c r="E1088" s="100">
        <f t="shared" ca="1" si="97"/>
        <v>0.68071353586986838</v>
      </c>
      <c r="F1088" s="18">
        <f t="shared" ca="1" si="99"/>
        <v>0</v>
      </c>
      <c r="G1088" s="101">
        <f t="shared" ca="1" si="100"/>
        <v>1.0059384293114118</v>
      </c>
      <c r="H1088" s="106">
        <f t="shared" ca="1" si="101"/>
        <v>93.26653789591137</v>
      </c>
      <c r="I1088"/>
    </row>
    <row r="1089" spans="2:9" x14ac:dyDescent="0.25">
      <c r="B1089" s="99">
        <f t="shared" si="98"/>
        <v>0.12305936073059519</v>
      </c>
      <c r="C1089" s="100">
        <f t="shared" ca="1" si="102"/>
        <v>1.4999432096374221</v>
      </c>
      <c r="D1089" s="100">
        <f t="shared" ca="1" si="102"/>
        <v>-1.9865183276124299</v>
      </c>
      <c r="E1089" s="100">
        <f t="shared" ca="1" si="97"/>
        <v>0.88389740663916627</v>
      </c>
      <c r="F1089" s="18">
        <f t="shared" ca="1" si="99"/>
        <v>0</v>
      </c>
      <c r="G1089" s="101">
        <f t="shared" ca="1" si="100"/>
        <v>1.0048141878633099</v>
      </c>
      <c r="H1089" s="106">
        <f t="shared" ca="1" si="101"/>
        <v>93.715540530702796</v>
      </c>
      <c r="I1089"/>
    </row>
    <row r="1090" spans="2:9" x14ac:dyDescent="0.25">
      <c r="B1090" s="99">
        <f t="shared" si="98"/>
        <v>0.12317351598173674</v>
      </c>
      <c r="C1090" s="100">
        <f t="shared" ca="1" si="102"/>
        <v>1.6691501514287665</v>
      </c>
      <c r="D1090" s="100">
        <f t="shared" ca="1" si="102"/>
        <v>-0.57247234508395195</v>
      </c>
      <c r="E1090" s="100">
        <f t="shared" ca="1" si="97"/>
        <v>0.47151225519109219</v>
      </c>
      <c r="F1090" s="18">
        <f t="shared" ca="1" si="99"/>
        <v>0</v>
      </c>
      <c r="G1090" s="101">
        <f t="shared" ca="1" si="100"/>
        <v>1.0053593063539012</v>
      </c>
      <c r="H1090" s="106">
        <f t="shared" ca="1" si="101"/>
        <v>94.217790822528286</v>
      </c>
      <c r="I1090"/>
    </row>
    <row r="1091" spans="2:9" x14ac:dyDescent="0.25">
      <c r="B1091" s="99">
        <f t="shared" si="98"/>
        <v>0.1232876712328783</v>
      </c>
      <c r="C1091" s="100">
        <f t="shared" ca="1" si="102"/>
        <v>1.5923160390229896</v>
      </c>
      <c r="D1091" s="100">
        <f t="shared" ca="1" si="102"/>
        <v>0.26584416445984971</v>
      </c>
      <c r="E1091" s="100">
        <f t="shared" ca="1" si="97"/>
        <v>0.15168935232492053</v>
      </c>
      <c r="F1091" s="18">
        <f t="shared" ca="1" si="99"/>
        <v>0</v>
      </c>
      <c r="G1091" s="101">
        <f t="shared" ca="1" si="100"/>
        <v>1.0051117402935892</v>
      </c>
      <c r="H1091" s="106">
        <f t="shared" ca="1" si="101"/>
        <v>94.699407700248756</v>
      </c>
      <c r="I1091"/>
    </row>
    <row r="1092" spans="2:9" x14ac:dyDescent="0.25">
      <c r="B1092" s="99">
        <f t="shared" si="98"/>
        <v>0.12340182648401986</v>
      </c>
      <c r="C1092" s="100">
        <f t="shared" ca="1" si="102"/>
        <v>0.44162106860312633</v>
      </c>
      <c r="D1092" s="100">
        <f t="shared" ca="1" si="102"/>
        <v>-0.37467998481588438</v>
      </c>
      <c r="E1092" s="100">
        <f t="shared" ca="1" si="97"/>
        <v>0.34779890195404284</v>
      </c>
      <c r="F1092" s="18">
        <f t="shared" ca="1" si="99"/>
        <v>0</v>
      </c>
      <c r="G1092" s="101">
        <f t="shared" ca="1" si="100"/>
        <v>1.0014113877851163</v>
      </c>
      <c r="H1092" s="106">
        <f t="shared" ca="1" si="101"/>
        <v>94.833065287534637</v>
      </c>
      <c r="I1092"/>
    </row>
    <row r="1093" spans="2:9" x14ac:dyDescent="0.25">
      <c r="B1093" s="99">
        <f t="shared" si="98"/>
        <v>0.12351598173516141</v>
      </c>
      <c r="C1093" s="100">
        <f t="shared" ca="1" si="102"/>
        <v>1.4473243936663494</v>
      </c>
      <c r="D1093" s="100">
        <f t="shared" ca="1" si="102"/>
        <v>-0.22608674044022337</v>
      </c>
      <c r="E1093" s="100">
        <f t="shared" ca="1" si="97"/>
        <v>0.38972195207518046</v>
      </c>
      <c r="F1093" s="18">
        <f t="shared" ca="1" si="99"/>
        <v>0</v>
      </c>
      <c r="G1093" s="101">
        <f t="shared" ca="1" si="100"/>
        <v>1.0046447309044053</v>
      </c>
      <c r="H1093" s="106">
        <f t="shared" ca="1" si="101"/>
        <v>95.273539356635141</v>
      </c>
      <c r="I1093"/>
    </row>
    <row r="1094" spans="2:9" x14ac:dyDescent="0.25">
      <c r="B1094" s="99">
        <f t="shared" si="98"/>
        <v>0.12363013698630297</v>
      </c>
      <c r="C1094" s="100">
        <f t="shared" ca="1" si="102"/>
        <v>0.78475864029314835</v>
      </c>
      <c r="D1094" s="100">
        <f t="shared" ca="1" si="102"/>
        <v>1.6806370695121586</v>
      </c>
      <c r="E1094" s="100">
        <f t="shared" ca="1" si="97"/>
        <v>0.35411004684465919</v>
      </c>
      <c r="F1094" s="18">
        <f t="shared" ca="1" si="99"/>
        <v>0</v>
      </c>
      <c r="G1094" s="101">
        <f t="shared" ca="1" si="100"/>
        <v>1.0025134062069398</v>
      </c>
      <c r="H1094" s="106">
        <f t="shared" ca="1" si="101"/>
        <v>95.513000461811231</v>
      </c>
      <c r="I1094"/>
    </row>
    <row r="1095" spans="2:9" x14ac:dyDescent="0.25">
      <c r="B1095" s="99">
        <f t="shared" si="98"/>
        <v>0.12374429223744453</v>
      </c>
      <c r="C1095" s="100">
        <f t="shared" ca="1" si="102"/>
        <v>-0.50197741074953228</v>
      </c>
      <c r="D1095" s="100">
        <f t="shared" ca="1" si="102"/>
        <v>5.5576947488589212E-2</v>
      </c>
      <c r="E1095" s="100">
        <f t="shared" ca="1" si="97"/>
        <v>0.35256820848186532</v>
      </c>
      <c r="F1095" s="18">
        <f t="shared" ca="1" si="99"/>
        <v>0</v>
      </c>
      <c r="G1095" s="101">
        <f t="shared" ca="1" si="100"/>
        <v>0.99838717490209328</v>
      </c>
      <c r="H1095" s="106">
        <f t="shared" ca="1" si="101"/>
        <v>95.358954697490049</v>
      </c>
      <c r="I1095"/>
    </row>
    <row r="1096" spans="2:9" x14ac:dyDescent="0.25">
      <c r="B1096" s="99">
        <f t="shared" si="98"/>
        <v>0.12385844748858608</v>
      </c>
      <c r="C1096" s="100">
        <f t="shared" ca="1" si="102"/>
        <v>-0.646103899271111</v>
      </c>
      <c r="D1096" s="100">
        <f t="shared" ca="1" si="102"/>
        <v>1.2350051292742137</v>
      </c>
      <c r="E1096" s="100">
        <f t="shared" ca="1" si="97"/>
        <v>0.47429961454487835</v>
      </c>
      <c r="F1096" s="18">
        <f t="shared" ca="1" si="99"/>
        <v>0</v>
      </c>
      <c r="G1096" s="101">
        <f t="shared" ca="1" si="100"/>
        <v>0.99792605731208217</v>
      </c>
      <c r="H1096" s="106">
        <f t="shared" ca="1" si="101"/>
        <v>95.161185690667708</v>
      </c>
      <c r="I1096"/>
    </row>
    <row r="1097" spans="2:9" x14ac:dyDescent="0.25">
      <c r="B1097" s="99">
        <f t="shared" si="98"/>
        <v>0.12397260273972764</v>
      </c>
      <c r="C1097" s="100">
        <f t="shared" ca="1" si="102"/>
        <v>0.57934130381909199</v>
      </c>
      <c r="D1097" s="100">
        <f t="shared" ca="1" si="102"/>
        <v>0.66384018282406032</v>
      </c>
      <c r="E1097" s="100">
        <f t="shared" ca="1" si="97"/>
        <v>0.60839504928456289</v>
      </c>
      <c r="F1097" s="18">
        <f t="shared" ca="1" si="99"/>
        <v>0</v>
      </c>
      <c r="G1097" s="101">
        <f t="shared" ca="1" si="100"/>
        <v>1.0018535436023002</v>
      </c>
      <c r="H1097" s="106">
        <f t="shared" ca="1" si="101"/>
        <v>95.337571097591947</v>
      </c>
      <c r="I1097"/>
    </row>
    <row r="1098" spans="2:9" x14ac:dyDescent="0.25">
      <c r="B1098" s="99">
        <f t="shared" si="98"/>
        <v>0.1240867579908692</v>
      </c>
      <c r="C1098" s="100">
        <f t="shared" ca="1" si="102"/>
        <v>-0.38890448195161298</v>
      </c>
      <c r="D1098" s="100">
        <f t="shared" ca="1" si="102"/>
        <v>8.7929947767406702E-2</v>
      </c>
      <c r="E1098" s="100">
        <f t="shared" ca="1" si="97"/>
        <v>0.78103120796386172</v>
      </c>
      <c r="F1098" s="18">
        <f t="shared" ca="1" si="99"/>
        <v>0</v>
      </c>
      <c r="G1098" s="101">
        <f t="shared" ca="1" si="100"/>
        <v>0.99874908903281667</v>
      </c>
      <c r="H1098" s="106">
        <f t="shared" ca="1" si="101"/>
        <v>95.218312284321343</v>
      </c>
      <c r="I1098"/>
    </row>
    <row r="1099" spans="2:9" x14ac:dyDescent="0.25">
      <c r="B1099" s="99">
        <f t="shared" si="98"/>
        <v>0.12420091324201075</v>
      </c>
      <c r="C1099" s="100">
        <f t="shared" ca="1" si="102"/>
        <v>-1.0938560990325641</v>
      </c>
      <c r="D1099" s="100">
        <f t="shared" ca="1" si="102"/>
        <v>0.75895741247222759</v>
      </c>
      <c r="E1099" s="100">
        <f t="shared" ca="1" si="97"/>
        <v>0.90633717000597303</v>
      </c>
      <c r="F1099" s="18">
        <f t="shared" ca="1" si="99"/>
        <v>0</v>
      </c>
      <c r="G1099" s="101">
        <f t="shared" ca="1" si="100"/>
        <v>0.99649487920502799</v>
      </c>
      <c r="H1099" s="106">
        <f t="shared" ca="1" si="101"/>
        <v>94.884560597871427</v>
      </c>
      <c r="I1099"/>
    </row>
    <row r="1100" spans="2:9" x14ac:dyDescent="0.25">
      <c r="B1100" s="99">
        <f t="shared" si="98"/>
        <v>0.12431506849315231</v>
      </c>
      <c r="C1100" s="100">
        <f t="shared" ca="1" si="102"/>
        <v>-0.69205384534143377</v>
      </c>
      <c r="D1100" s="100">
        <f t="shared" ca="1" si="102"/>
        <v>1.9049275579163805</v>
      </c>
      <c r="E1100" s="100">
        <f t="shared" ref="E1100:E1163" ca="1" si="103">RAND()</f>
        <v>0.3456802445711542</v>
      </c>
      <c r="F1100" s="18">
        <f t="shared" ca="1" si="99"/>
        <v>0</v>
      </c>
      <c r="G1100" s="101">
        <f t="shared" ca="1" si="100"/>
        <v>0.99777909005505128</v>
      </c>
      <c r="H1100" s="106">
        <f t="shared" ca="1" si="101"/>
        <v>94.673830533617519</v>
      </c>
      <c r="I1100"/>
    </row>
    <row r="1101" spans="2:9" x14ac:dyDescent="0.25">
      <c r="B1101" s="99">
        <f t="shared" ref="B1101:B1164" si="104">B1100+$C$6</f>
        <v>0.12442922374429387</v>
      </c>
      <c r="C1101" s="100">
        <f t="shared" ca="1" si="102"/>
        <v>0.19080971469520591</v>
      </c>
      <c r="D1101" s="100">
        <f t="shared" ca="1" si="102"/>
        <v>0.82458427641540766</v>
      </c>
      <c r="E1101" s="100">
        <f t="shared" ca="1" si="103"/>
        <v>0.83535618824086022</v>
      </c>
      <c r="F1101" s="18">
        <f t="shared" ref="F1101:F1164" ca="1" si="105">IF($F$3*$C$6&gt;E1101,1,0)</f>
        <v>0</v>
      </c>
      <c r="G1101" s="101">
        <f t="shared" ref="G1101:G1164" ca="1" si="106">EXP(($F$6-0.5*$C$5^2-$F$3*$F$4)*$C$6+($C$5*C1101*$C$6^0.5)+($F$4+$F$5*D1101)*F1101)</f>
        <v>1.0006066500595863</v>
      </c>
      <c r="H1101" s="106">
        <f t="shared" ref="H1101:H1164" ca="1" si="107">G1101*H1100</f>
        <v>94.731264418552001</v>
      </c>
      <c r="I1101"/>
    </row>
    <row r="1102" spans="2:9" x14ac:dyDescent="0.25">
      <c r="B1102" s="99">
        <f t="shared" si="104"/>
        <v>0.12454337899543542</v>
      </c>
      <c r="C1102" s="100">
        <f t="shared" ca="1" si="102"/>
        <v>-0.71408976509701461</v>
      </c>
      <c r="D1102" s="100">
        <f t="shared" ca="1" si="102"/>
        <v>9.6779331215657294E-2</v>
      </c>
      <c r="E1102" s="100">
        <f t="shared" ca="1" si="103"/>
        <v>0.30102477708483555</v>
      </c>
      <c r="F1102" s="18">
        <f t="shared" ca="1" si="105"/>
        <v>0</v>
      </c>
      <c r="G1102" s="101">
        <f t="shared" ca="1" si="106"/>
        <v>0.99770861759293317</v>
      </c>
      <c r="H1102" s="106">
        <f t="shared" ca="1" si="107"/>
        <v>94.514198865864131</v>
      </c>
      <c r="I1102"/>
    </row>
    <row r="1103" spans="2:9" x14ac:dyDescent="0.25">
      <c r="B1103" s="99">
        <f t="shared" si="104"/>
        <v>0.12465753424657698</v>
      </c>
      <c r="C1103" s="100">
        <f t="shared" ca="1" si="102"/>
        <v>1.0459621080372017</v>
      </c>
      <c r="D1103" s="100">
        <f t="shared" ca="1" si="102"/>
        <v>0.75203388405498117</v>
      </c>
      <c r="E1103" s="100">
        <f t="shared" ca="1" si="103"/>
        <v>0.51807618964491375</v>
      </c>
      <c r="F1103" s="18">
        <f t="shared" ca="1" si="105"/>
        <v>0</v>
      </c>
      <c r="G1103" s="101">
        <f t="shared" ca="1" si="106"/>
        <v>1.0033530984576748</v>
      </c>
      <c r="H1103" s="106">
        <f t="shared" ca="1" si="107"/>
        <v>94.831114280309635</v>
      </c>
      <c r="I1103"/>
    </row>
    <row r="1104" spans="2:9" x14ac:dyDescent="0.25">
      <c r="B1104" s="99">
        <f t="shared" si="104"/>
        <v>0.12477168949771854</v>
      </c>
      <c r="C1104" s="100">
        <f t="shared" ca="1" si="102"/>
        <v>0.6265884167078184</v>
      </c>
      <c r="D1104" s="100">
        <f t="shared" ca="1" si="102"/>
        <v>-1.3728276826441288</v>
      </c>
      <c r="E1104" s="100">
        <f t="shared" ca="1" si="103"/>
        <v>4.2728936344550827E-2</v>
      </c>
      <c r="F1104" s="18">
        <f t="shared" ca="1" si="105"/>
        <v>0</v>
      </c>
      <c r="G1104" s="101">
        <f t="shared" ca="1" si="106"/>
        <v>1.0020052771461299</v>
      </c>
      <c r="H1104" s="106">
        <f t="shared" ca="1" si="107"/>
        <v>95.021276946517972</v>
      </c>
      <c r="I1104"/>
    </row>
    <row r="1105" spans="2:9" x14ac:dyDescent="0.25">
      <c r="B1105" s="99">
        <f t="shared" si="104"/>
        <v>0.12488584474886009</v>
      </c>
      <c r="C1105" s="100">
        <f t="shared" ca="1" si="102"/>
        <v>-0.96895291790133342</v>
      </c>
      <c r="D1105" s="100">
        <f t="shared" ca="1" si="102"/>
        <v>-0.55257828535104636</v>
      </c>
      <c r="E1105" s="100">
        <f t="shared" ca="1" si="103"/>
        <v>1.2170166840833385E-2</v>
      </c>
      <c r="F1105" s="18">
        <f t="shared" ca="1" si="105"/>
        <v>0</v>
      </c>
      <c r="G1105" s="101">
        <f t="shared" ca="1" si="106"/>
        <v>0.9968939084356061</v>
      </c>
      <c r="H1105" s="106">
        <f t="shared" ca="1" si="107"/>
        <v>94.72613215975646</v>
      </c>
      <c r="I1105"/>
    </row>
    <row r="1106" spans="2:9" x14ac:dyDescent="0.25">
      <c r="B1106" s="99">
        <f t="shared" si="104"/>
        <v>0.12500000000000164</v>
      </c>
      <c r="C1106" s="100">
        <f t="shared" ca="1" si="102"/>
        <v>0.14644001566921361</v>
      </c>
      <c r="D1106" s="100">
        <f t="shared" ca="1" si="102"/>
        <v>-0.19331537259859033</v>
      </c>
      <c r="E1106" s="100">
        <f t="shared" ca="1" si="103"/>
        <v>0.99123866789383985</v>
      </c>
      <c r="F1106" s="18">
        <f t="shared" ca="1" si="105"/>
        <v>0</v>
      </c>
      <c r="G1106" s="101">
        <f t="shared" ca="1" si="106"/>
        <v>1.0004643555355452</v>
      </c>
      <c r="H1106" s="106">
        <f t="shared" ca="1" si="107"/>
        <v>94.770118763585629</v>
      </c>
      <c r="I1106"/>
    </row>
    <row r="1107" spans="2:9" x14ac:dyDescent="0.25">
      <c r="B1107" s="99">
        <f t="shared" si="104"/>
        <v>0.12511415525114319</v>
      </c>
      <c r="C1107" s="100">
        <f t="shared" ca="1" si="102"/>
        <v>0.6051811851648381</v>
      </c>
      <c r="D1107" s="100">
        <f t="shared" ca="1" si="102"/>
        <v>0.52719315135618672</v>
      </c>
      <c r="E1107" s="100">
        <f t="shared" ca="1" si="103"/>
        <v>0.43766896306074088</v>
      </c>
      <c r="F1107" s="18">
        <f t="shared" ca="1" si="105"/>
        <v>0</v>
      </c>
      <c r="G1107" s="101">
        <f t="shared" ca="1" si="106"/>
        <v>1.0019365252283372</v>
      </c>
      <c r="H1107" s="106">
        <f t="shared" ca="1" si="107"/>
        <v>94.953643489463829</v>
      </c>
      <c r="I1107"/>
    </row>
    <row r="1108" spans="2:9" x14ac:dyDescent="0.25">
      <c r="B1108" s="99">
        <f t="shared" si="104"/>
        <v>0.12522831050228475</v>
      </c>
      <c r="C1108" s="100">
        <f t="shared" ca="1" si="102"/>
        <v>0.27817350201075897</v>
      </c>
      <c r="D1108" s="100">
        <f t="shared" ca="1" si="102"/>
        <v>0.52861196309095249</v>
      </c>
      <c r="E1108" s="100">
        <f t="shared" ca="1" si="103"/>
        <v>0.27527911044594688</v>
      </c>
      <c r="F1108" s="18">
        <f t="shared" ca="1" si="105"/>
        <v>0</v>
      </c>
      <c r="G1108" s="101">
        <f t="shared" ca="1" si="106"/>
        <v>1.0008868866549598</v>
      </c>
      <c r="H1108" s="106">
        <f t="shared" ca="1" si="107"/>
        <v>95.037856608714449</v>
      </c>
      <c r="I1108"/>
    </row>
    <row r="1109" spans="2:9" x14ac:dyDescent="0.25">
      <c r="B1109" s="99">
        <f t="shared" si="104"/>
        <v>0.12534246575342631</v>
      </c>
      <c r="C1109" s="100">
        <f t="shared" ca="1" si="102"/>
        <v>1.5661908037145622</v>
      </c>
      <c r="D1109" s="100">
        <f t="shared" ca="1" si="102"/>
        <v>-0.87212811195058748</v>
      </c>
      <c r="E1109" s="100">
        <f t="shared" ca="1" si="103"/>
        <v>0.61005989544242589</v>
      </c>
      <c r="F1109" s="18">
        <f t="shared" ca="1" si="105"/>
        <v>0</v>
      </c>
      <c r="G1109" s="101">
        <f t="shared" ca="1" si="106"/>
        <v>1.0050275764472796</v>
      </c>
      <c r="H1109" s="106">
        <f t="shared" ca="1" si="107"/>
        <v>95.515666698200363</v>
      </c>
      <c r="I1109"/>
    </row>
    <row r="1110" spans="2:9" x14ac:dyDescent="0.25">
      <c r="B1110" s="99">
        <f t="shared" si="104"/>
        <v>0.12545662100456786</v>
      </c>
      <c r="C1110" s="100">
        <f t="shared" ca="1" si="102"/>
        <v>-0.6024515641911421</v>
      </c>
      <c r="D1110" s="100">
        <f t="shared" ca="1" si="102"/>
        <v>0.34358208722551353</v>
      </c>
      <c r="E1110" s="100">
        <f t="shared" ca="1" si="103"/>
        <v>0.84510029743979143</v>
      </c>
      <c r="F1110" s="18">
        <f t="shared" ca="1" si="105"/>
        <v>0</v>
      </c>
      <c r="G1110" s="101">
        <f t="shared" ca="1" si="106"/>
        <v>0.99806569589346839</v>
      </c>
      <c r="H1110" s="106">
        <f t="shared" ca="1" si="107"/>
        <v>95.330910351867928</v>
      </c>
      <c r="I1110"/>
    </row>
    <row r="1111" spans="2:9" x14ac:dyDescent="0.25">
      <c r="B1111" s="99">
        <f t="shared" si="104"/>
        <v>0.12557077625570942</v>
      </c>
      <c r="C1111" s="100">
        <f t="shared" ca="1" si="102"/>
        <v>-1.6601461538812146</v>
      </c>
      <c r="D1111" s="100">
        <f t="shared" ca="1" si="102"/>
        <v>1.7907223082147539</v>
      </c>
      <c r="E1111" s="100">
        <f t="shared" ca="1" si="103"/>
        <v>8.3399054050349086E-2</v>
      </c>
      <c r="F1111" s="18">
        <f t="shared" ca="1" si="105"/>
        <v>0</v>
      </c>
      <c r="G1111" s="101">
        <f t="shared" ca="1" si="106"/>
        <v>0.99468775036720647</v>
      </c>
      <c r="H1111" s="106">
        <f t="shared" ca="1" si="107"/>
        <v>94.824488758357347</v>
      </c>
      <c r="I1111"/>
    </row>
    <row r="1112" spans="2:9" x14ac:dyDescent="0.25">
      <c r="B1112" s="99">
        <f t="shared" si="104"/>
        <v>0.12568493150685098</v>
      </c>
      <c r="C1112" s="100">
        <f t="shared" ca="1" si="102"/>
        <v>1.2633699952857569</v>
      </c>
      <c r="D1112" s="100">
        <f t="shared" ca="1" si="102"/>
        <v>-0.24022483557928354</v>
      </c>
      <c r="E1112" s="100">
        <f t="shared" ca="1" si="103"/>
        <v>0.48211354396882933</v>
      </c>
      <c r="F1112" s="18">
        <f t="shared" ca="1" si="105"/>
        <v>0</v>
      </c>
      <c r="G1112" s="101">
        <f t="shared" ca="1" si="106"/>
        <v>1.0040525371011106</v>
      </c>
      <c r="H1112" s="106">
        <f t="shared" ca="1" si="107"/>
        <v>95.208768517144435</v>
      </c>
      <c r="I1112"/>
    </row>
    <row r="1113" spans="2:9" x14ac:dyDescent="0.25">
      <c r="B1113" s="99">
        <f t="shared" si="104"/>
        <v>0.12579908675799253</v>
      </c>
      <c r="C1113" s="100">
        <f t="shared" ca="1" si="102"/>
        <v>1.2357236300886143</v>
      </c>
      <c r="D1113" s="100">
        <f t="shared" ca="1" si="102"/>
        <v>0.78977336670504883</v>
      </c>
      <c r="E1113" s="100">
        <f t="shared" ca="1" si="103"/>
        <v>0.36724217947118376</v>
      </c>
      <c r="F1113" s="18">
        <f t="shared" ca="1" si="105"/>
        <v>0</v>
      </c>
      <c r="G1113" s="101">
        <f t="shared" ca="1" si="106"/>
        <v>1.0039635669275593</v>
      </c>
      <c r="H1113" s="106">
        <f t="shared" ca="1" si="107"/>
        <v>95.586134843252637</v>
      </c>
      <c r="I1113"/>
    </row>
    <row r="1114" spans="2:9" x14ac:dyDescent="0.25">
      <c r="B1114" s="99">
        <f t="shared" si="104"/>
        <v>0.12591324200913409</v>
      </c>
      <c r="C1114" s="100">
        <f t="shared" ca="1" si="102"/>
        <v>-0.35896846384275705</v>
      </c>
      <c r="D1114" s="100">
        <f t="shared" ca="1" si="102"/>
        <v>1.2765372048306745</v>
      </c>
      <c r="E1114" s="100">
        <f t="shared" ca="1" si="103"/>
        <v>0.44004484188547277</v>
      </c>
      <c r="F1114" s="18">
        <f t="shared" ca="1" si="105"/>
        <v>0</v>
      </c>
      <c r="G1114" s="101">
        <f t="shared" ca="1" si="106"/>
        <v>0.99884492763415367</v>
      </c>
      <c r="H1114" s="106">
        <f t="shared" ca="1" si="107"/>
        <v>95.475725940337128</v>
      </c>
      <c r="I1114"/>
    </row>
    <row r="1115" spans="2:9" x14ac:dyDescent="0.25">
      <c r="B1115" s="99">
        <f t="shared" si="104"/>
        <v>0.12602739726027565</v>
      </c>
      <c r="C1115" s="100">
        <f t="shared" ca="1" si="102"/>
        <v>-0.6104437488829717</v>
      </c>
      <c r="D1115" s="100">
        <f t="shared" ca="1" si="102"/>
        <v>0.20163042790954933</v>
      </c>
      <c r="E1115" s="100">
        <f t="shared" ca="1" si="103"/>
        <v>0.38409006031632931</v>
      </c>
      <c r="F1115" s="18">
        <f t="shared" ca="1" si="105"/>
        <v>0</v>
      </c>
      <c r="G1115" s="101">
        <f t="shared" ca="1" si="106"/>
        <v>0.99804012839260647</v>
      </c>
      <c r="H1115" s="106">
        <f t="shared" ca="1" si="107"/>
        <v>95.288605775871375</v>
      </c>
      <c r="I1115"/>
    </row>
    <row r="1116" spans="2:9" x14ac:dyDescent="0.25">
      <c r="B1116" s="99">
        <f t="shared" si="104"/>
        <v>0.1261415525114172</v>
      </c>
      <c r="C1116" s="100">
        <f t="shared" ca="1" si="102"/>
        <v>-0.48084302761708386</v>
      </c>
      <c r="D1116" s="100">
        <f t="shared" ca="1" si="102"/>
        <v>1.3479484550771303</v>
      </c>
      <c r="E1116" s="100">
        <f t="shared" ca="1" si="103"/>
        <v>0.74046018296391924</v>
      </c>
      <c r="F1116" s="18">
        <f t="shared" ca="1" si="105"/>
        <v>0</v>
      </c>
      <c r="G1116" s="101">
        <f t="shared" ca="1" si="106"/>
        <v>0.9984548100558196</v>
      </c>
      <c r="H1116" s="106">
        <f t="shared" ca="1" si="107"/>
        <v>95.141366780431525</v>
      </c>
      <c r="I1116"/>
    </row>
    <row r="1117" spans="2:9" x14ac:dyDescent="0.25">
      <c r="B1117" s="99">
        <f t="shared" si="104"/>
        <v>0.12625570776255876</v>
      </c>
      <c r="C1117" s="100">
        <f t="shared" ca="1" si="102"/>
        <v>-0.82001406553899869</v>
      </c>
      <c r="D1117" s="100">
        <f t="shared" ca="1" si="102"/>
        <v>-0.36154915505903773</v>
      </c>
      <c r="E1117" s="100">
        <f t="shared" ca="1" si="103"/>
        <v>0.42420364393708088</v>
      </c>
      <c r="F1117" s="18">
        <f t="shared" ca="1" si="105"/>
        <v>0</v>
      </c>
      <c r="G1117" s="101">
        <f t="shared" ca="1" si="106"/>
        <v>0.99736993349504621</v>
      </c>
      <c r="H1117" s="106">
        <f t="shared" ca="1" si="107"/>
        <v>94.891138658426783</v>
      </c>
      <c r="I1117"/>
    </row>
    <row r="1118" spans="2:9" x14ac:dyDescent="0.25">
      <c r="B1118" s="99">
        <f t="shared" si="104"/>
        <v>0.12636986301370032</v>
      </c>
      <c r="C1118" s="100">
        <f t="shared" ca="1" si="102"/>
        <v>-0.21517962522921152</v>
      </c>
      <c r="D1118" s="100">
        <f t="shared" ca="1" si="102"/>
        <v>-1.3158023648429662</v>
      </c>
      <c r="E1118" s="100">
        <f t="shared" ca="1" si="103"/>
        <v>0.56766060248585726</v>
      </c>
      <c r="F1118" s="18">
        <f t="shared" ca="1" si="105"/>
        <v>0</v>
      </c>
      <c r="G1118" s="101">
        <f t="shared" ca="1" si="106"/>
        <v>0.99930538829263538</v>
      </c>
      <c r="H1118" s="106">
        <f t="shared" ca="1" si="107"/>
        <v>94.825226162589473</v>
      </c>
      <c r="I1118"/>
    </row>
    <row r="1119" spans="2:9" x14ac:dyDescent="0.25">
      <c r="B1119" s="99">
        <f t="shared" si="104"/>
        <v>0.12648401826484187</v>
      </c>
      <c r="C1119" s="100">
        <f t="shared" ca="1" si="102"/>
        <v>0.38606003727181815</v>
      </c>
      <c r="D1119" s="100">
        <f t="shared" ca="1" si="102"/>
        <v>0.1212686129292706</v>
      </c>
      <c r="E1119" s="100">
        <f t="shared" ca="1" si="103"/>
        <v>0.68131590331329939</v>
      </c>
      <c r="F1119" s="18">
        <f t="shared" ca="1" si="105"/>
        <v>0</v>
      </c>
      <c r="G1119" s="101">
        <f t="shared" ca="1" si="106"/>
        <v>1.0012330623243664</v>
      </c>
      <c r="H1119" s="106">
        <f t="shared" ca="1" si="107"/>
        <v>94.94215157637008</v>
      </c>
      <c r="I1119"/>
    </row>
    <row r="1120" spans="2:9" x14ac:dyDescent="0.25">
      <c r="B1120" s="99">
        <f t="shared" si="104"/>
        <v>0.12659817351598343</v>
      </c>
      <c r="C1120" s="100">
        <f t="shared" ref="C1120:D1183" ca="1" si="108">NORMINV(RAND(),0,1)</f>
        <v>0.18515038391342387</v>
      </c>
      <c r="D1120" s="100">
        <f t="shared" ca="1" si="108"/>
        <v>-2.3819848138373345</v>
      </c>
      <c r="E1120" s="100">
        <f t="shared" ca="1" si="103"/>
        <v>0.7679909323480969</v>
      </c>
      <c r="F1120" s="18">
        <f t="shared" ca="1" si="105"/>
        <v>0</v>
      </c>
      <c r="G1120" s="101">
        <f t="shared" ca="1" si="106"/>
        <v>1.0005884993450616</v>
      </c>
      <c r="H1120" s="106">
        <f t="shared" ca="1" si="107"/>
        <v>94.998024970391512</v>
      </c>
      <c r="I1120"/>
    </row>
    <row r="1121" spans="2:9" x14ac:dyDescent="0.25">
      <c r="B1121" s="99">
        <f t="shared" si="104"/>
        <v>0.12671232876712499</v>
      </c>
      <c r="C1121" s="100">
        <f t="shared" ca="1" si="108"/>
        <v>-0.41649400372989476</v>
      </c>
      <c r="D1121" s="100">
        <f t="shared" ca="1" si="108"/>
        <v>1.0672829375835136</v>
      </c>
      <c r="E1121" s="100">
        <f t="shared" ca="1" si="103"/>
        <v>0.57075268479612351</v>
      </c>
      <c r="F1121" s="18">
        <f t="shared" ca="1" si="105"/>
        <v>0</v>
      </c>
      <c r="G1121" s="101">
        <f t="shared" ca="1" si="106"/>
        <v>0.99866077075989701</v>
      </c>
      <c r="H1121" s="106">
        <f t="shared" ca="1" si="107"/>
        <v>94.870800837599134</v>
      </c>
      <c r="I1121"/>
    </row>
    <row r="1122" spans="2:9" x14ac:dyDescent="0.25">
      <c r="B1122" s="99">
        <f t="shared" si="104"/>
        <v>0.12682648401826654</v>
      </c>
      <c r="C1122" s="100">
        <f t="shared" ca="1" si="108"/>
        <v>1.1929114407394081</v>
      </c>
      <c r="D1122" s="100">
        <f t="shared" ca="1" si="108"/>
        <v>9.495352060184814E-2</v>
      </c>
      <c r="E1122" s="100">
        <f t="shared" ca="1" si="103"/>
        <v>0.1853301290253011</v>
      </c>
      <c r="F1122" s="18">
        <f t="shared" ca="1" si="105"/>
        <v>0</v>
      </c>
      <c r="G1122" s="101">
        <f t="shared" ca="1" si="106"/>
        <v>1.0038258064009886</v>
      </c>
      <c r="H1122" s="106">
        <f t="shared" ca="1" si="107"/>
        <v>95.233758154710543</v>
      </c>
      <c r="I1122"/>
    </row>
    <row r="1123" spans="2:9" x14ac:dyDescent="0.25">
      <c r="B1123" s="99">
        <f t="shared" si="104"/>
        <v>0.1269406392694081</v>
      </c>
      <c r="C1123" s="100">
        <f t="shared" ca="1" si="108"/>
        <v>-0.16589751794526819</v>
      </c>
      <c r="D1123" s="100">
        <f t="shared" ca="1" si="108"/>
        <v>0.50467519940866623</v>
      </c>
      <c r="E1123" s="100">
        <f t="shared" ca="1" si="103"/>
        <v>0.21012852267201332</v>
      </c>
      <c r="F1123" s="18">
        <f t="shared" ca="1" si="105"/>
        <v>0</v>
      </c>
      <c r="G1123" s="101">
        <f t="shared" ca="1" si="106"/>
        <v>0.99946325516414769</v>
      </c>
      <c r="H1123" s="106">
        <f t="shared" ca="1" si="107"/>
        <v>95.1826419268222</v>
      </c>
      <c r="I1123"/>
    </row>
    <row r="1124" spans="2:9" x14ac:dyDescent="0.25">
      <c r="B1124" s="99">
        <f t="shared" si="104"/>
        <v>0.12705479452054966</v>
      </c>
      <c r="C1124" s="100">
        <f t="shared" ca="1" si="108"/>
        <v>-0.97603788162814453</v>
      </c>
      <c r="D1124" s="100">
        <f t="shared" ca="1" si="108"/>
        <v>2.263441274408251</v>
      </c>
      <c r="E1124" s="100">
        <f t="shared" ca="1" si="103"/>
        <v>0.28156224334654034</v>
      </c>
      <c r="F1124" s="18">
        <f t="shared" ca="1" si="105"/>
        <v>0</v>
      </c>
      <c r="G1124" s="101">
        <f t="shared" ca="1" si="106"/>
        <v>0.99687126976900442</v>
      </c>
      <c r="H1124" s="106">
        <f t="shared" ca="1" si="107"/>
        <v>94.884841117559731</v>
      </c>
      <c r="I1124"/>
    </row>
    <row r="1125" spans="2:9" x14ac:dyDescent="0.25">
      <c r="B1125" s="99">
        <f t="shared" si="104"/>
        <v>0.12716894977169121</v>
      </c>
      <c r="C1125" s="100">
        <f t="shared" ca="1" si="108"/>
        <v>-0.33766809792723507</v>
      </c>
      <c r="D1125" s="100">
        <f t="shared" ca="1" si="108"/>
        <v>-0.14862393982184585</v>
      </c>
      <c r="E1125" s="100">
        <f t="shared" ca="1" si="103"/>
        <v>0.53812780731515808</v>
      </c>
      <c r="F1125" s="18">
        <f t="shared" ca="1" si="105"/>
        <v>0</v>
      </c>
      <c r="G1125" s="101">
        <f t="shared" ca="1" si="106"/>
        <v>0.99891312524493348</v>
      </c>
      <c r="H1125" s="106">
        <f t="shared" ca="1" si="107"/>
        <v>94.781713179110554</v>
      </c>
      <c r="I1125"/>
    </row>
    <row r="1126" spans="2:9" x14ac:dyDescent="0.25">
      <c r="B1126" s="99">
        <f t="shared" si="104"/>
        <v>0.12728310502283277</v>
      </c>
      <c r="C1126" s="100">
        <f t="shared" ca="1" si="108"/>
        <v>-0.76604692367254756</v>
      </c>
      <c r="D1126" s="100">
        <f t="shared" ca="1" si="108"/>
        <v>0.66382654040353373</v>
      </c>
      <c r="E1126" s="100">
        <f t="shared" ca="1" si="103"/>
        <v>0.56686248647792992</v>
      </c>
      <c r="F1126" s="18">
        <f t="shared" ca="1" si="105"/>
        <v>0</v>
      </c>
      <c r="G1126" s="101">
        <f t="shared" ca="1" si="106"/>
        <v>0.99754247455220801</v>
      </c>
      <c r="H1126" s="106">
        <f t="shared" ca="1" si="107"/>
        <v>94.548784706987576</v>
      </c>
      <c r="I1126"/>
    </row>
    <row r="1127" spans="2:9" x14ac:dyDescent="0.25">
      <c r="B1127" s="99">
        <f t="shared" si="104"/>
        <v>0.12739726027397433</v>
      </c>
      <c r="C1127" s="100">
        <f t="shared" ca="1" si="108"/>
        <v>1.1499355423438828</v>
      </c>
      <c r="D1127" s="100">
        <f t="shared" ca="1" si="108"/>
        <v>0.67524865698942449</v>
      </c>
      <c r="E1127" s="100">
        <f t="shared" ca="1" si="103"/>
        <v>0.32939726068425745</v>
      </c>
      <c r="F1127" s="18">
        <f t="shared" ca="1" si="105"/>
        <v>0</v>
      </c>
      <c r="G1127" s="101">
        <f t="shared" ca="1" si="106"/>
        <v>1.0036875381050985</v>
      </c>
      <c r="H1127" s="106">
        <f t="shared" ca="1" si="107"/>
        <v>94.897436953385338</v>
      </c>
      <c r="I1127"/>
    </row>
    <row r="1128" spans="2:9" x14ac:dyDescent="0.25">
      <c r="B1128" s="99">
        <f t="shared" si="104"/>
        <v>0.12751141552511588</v>
      </c>
      <c r="C1128" s="100">
        <f t="shared" ca="1" si="108"/>
        <v>-0.17060870050045196</v>
      </c>
      <c r="D1128" s="100">
        <f t="shared" ca="1" si="108"/>
        <v>-1.9184653865522705E-2</v>
      </c>
      <c r="E1128" s="100">
        <f t="shared" ca="1" si="103"/>
        <v>0.54940063006491613</v>
      </c>
      <c r="F1128" s="18">
        <f t="shared" ca="1" si="105"/>
        <v>0</v>
      </c>
      <c r="G1128" s="101">
        <f t="shared" ca="1" si="106"/>
        <v>0.99944816261190506</v>
      </c>
      <c r="H1128" s="106">
        <f t="shared" ca="1" si="107"/>
        <v>94.845068999640077</v>
      </c>
      <c r="I1128"/>
    </row>
    <row r="1129" spans="2:9" x14ac:dyDescent="0.25">
      <c r="B1129" s="99">
        <f t="shared" si="104"/>
        <v>0.12762557077625744</v>
      </c>
      <c r="C1129" s="100">
        <f t="shared" ca="1" si="108"/>
        <v>-0.50943299356731586</v>
      </c>
      <c r="D1129" s="100">
        <f t="shared" ca="1" si="108"/>
        <v>0.90558387455530465</v>
      </c>
      <c r="E1129" s="100">
        <f t="shared" ca="1" si="103"/>
        <v>0.11243467453999045</v>
      </c>
      <c r="F1129" s="18">
        <f t="shared" ca="1" si="105"/>
        <v>0</v>
      </c>
      <c r="G1129" s="101">
        <f t="shared" ca="1" si="106"/>
        <v>0.99836331632139885</v>
      </c>
      <c r="H1129" s="106">
        <f t="shared" ca="1" si="107"/>
        <v>94.689837623212568</v>
      </c>
      <c r="I1129"/>
    </row>
    <row r="1130" spans="2:9" x14ac:dyDescent="0.25">
      <c r="B1130" s="99">
        <f t="shared" si="104"/>
        <v>0.127739726027399</v>
      </c>
      <c r="C1130" s="100">
        <f t="shared" ca="1" si="108"/>
        <v>5.9845888245035894E-2</v>
      </c>
      <c r="D1130" s="100">
        <f t="shared" ca="1" si="108"/>
        <v>-1.6521426005056128</v>
      </c>
      <c r="E1130" s="100">
        <f t="shared" ca="1" si="103"/>
        <v>0.91977333236139569</v>
      </c>
      <c r="F1130" s="18">
        <f t="shared" ca="1" si="105"/>
        <v>0</v>
      </c>
      <c r="G1130" s="101">
        <f t="shared" ca="1" si="106"/>
        <v>1.0001867046952804</v>
      </c>
      <c r="H1130" s="106">
        <f t="shared" ca="1" si="107"/>
        <v>94.707516660492161</v>
      </c>
      <c r="I1130"/>
    </row>
    <row r="1131" spans="2:9" x14ac:dyDescent="0.25">
      <c r="B1131" s="99">
        <f t="shared" si="104"/>
        <v>0.12785388127854055</v>
      </c>
      <c r="C1131" s="100">
        <f t="shared" ca="1" si="108"/>
        <v>1.5370596884167753</v>
      </c>
      <c r="D1131" s="100">
        <f t="shared" ca="1" si="108"/>
        <v>1.5612477000104263</v>
      </c>
      <c r="E1131" s="100">
        <f t="shared" ca="1" si="103"/>
        <v>0.48552209896168463</v>
      </c>
      <c r="F1131" s="18">
        <f t="shared" ca="1" si="105"/>
        <v>0</v>
      </c>
      <c r="G1131" s="101">
        <f t="shared" ca="1" si="106"/>
        <v>1.0049337373078628</v>
      </c>
      <c r="H1131" s="106">
        <f t="shared" ca="1" si="107"/>
        <v>95.174778668775076</v>
      </c>
      <c r="I1131"/>
    </row>
    <row r="1132" spans="2:9" x14ac:dyDescent="0.25">
      <c r="B1132" s="99">
        <f t="shared" si="104"/>
        <v>0.12796803652968211</v>
      </c>
      <c r="C1132" s="100">
        <f t="shared" ca="1" si="108"/>
        <v>0.52894620239385404</v>
      </c>
      <c r="D1132" s="100">
        <f t="shared" ca="1" si="108"/>
        <v>-0.21914388526056428</v>
      </c>
      <c r="E1132" s="100">
        <f t="shared" ca="1" si="103"/>
        <v>0.92574346132263963</v>
      </c>
      <c r="F1132" s="18">
        <f t="shared" ca="1" si="105"/>
        <v>0</v>
      </c>
      <c r="G1132" s="101">
        <f t="shared" ca="1" si="106"/>
        <v>1.0016917256548261</v>
      </c>
      <c r="H1132" s="106">
        <f t="shared" ca="1" si="107"/>
        <v>95.335788283541447</v>
      </c>
      <c r="I1132"/>
    </row>
    <row r="1133" spans="2:9" x14ac:dyDescent="0.25">
      <c r="B1133" s="99">
        <f t="shared" si="104"/>
        <v>0.12808219178082367</v>
      </c>
      <c r="C1133" s="100">
        <f t="shared" ca="1" si="108"/>
        <v>-0.48423544285469688</v>
      </c>
      <c r="D1133" s="100">
        <f t="shared" ca="1" si="108"/>
        <v>-1.4014858606969938</v>
      </c>
      <c r="E1133" s="100">
        <f t="shared" ca="1" si="103"/>
        <v>0.13751046242219961</v>
      </c>
      <c r="F1133" s="18">
        <f t="shared" ca="1" si="105"/>
        <v>0</v>
      </c>
      <c r="G1133" s="101">
        <f t="shared" ca="1" si="106"/>
        <v>0.99844395319527912</v>
      </c>
      <c r="H1133" s="106">
        <f t="shared" ca="1" si="107"/>
        <v>95.187441334807303</v>
      </c>
      <c r="I1133"/>
    </row>
    <row r="1134" spans="2:9" x14ac:dyDescent="0.25">
      <c r="B1134" s="99">
        <f t="shared" si="104"/>
        <v>0.12819634703196522</v>
      </c>
      <c r="C1134" s="100">
        <f t="shared" ca="1" si="108"/>
        <v>-0.76391188486013561</v>
      </c>
      <c r="D1134" s="100">
        <f t="shared" ca="1" si="108"/>
        <v>2.2412496036849916</v>
      </c>
      <c r="E1134" s="100">
        <f t="shared" ca="1" si="103"/>
        <v>0.40139525328178571</v>
      </c>
      <c r="F1134" s="18">
        <f t="shared" ca="1" si="105"/>
        <v>0</v>
      </c>
      <c r="G1134" s="101">
        <f t="shared" ca="1" si="106"/>
        <v>0.99754930120568841</v>
      </c>
      <c r="H1134" s="106">
        <f t="shared" ca="1" si="107"/>
        <v>94.954165587094479</v>
      </c>
      <c r="I1134"/>
    </row>
    <row r="1135" spans="2:9" x14ac:dyDescent="0.25">
      <c r="B1135" s="99">
        <f t="shared" si="104"/>
        <v>0.12831050228310678</v>
      </c>
      <c r="C1135" s="100">
        <f t="shared" ca="1" si="108"/>
        <v>-0.41142811824101955</v>
      </c>
      <c r="D1135" s="100">
        <f t="shared" ca="1" si="108"/>
        <v>-1.4101397027843632</v>
      </c>
      <c r="E1135" s="100">
        <f t="shared" ca="1" si="103"/>
        <v>0.51939834361515658</v>
      </c>
      <c r="F1135" s="18">
        <f t="shared" ca="1" si="105"/>
        <v>0</v>
      </c>
      <c r="G1135" s="101">
        <f t="shared" ca="1" si="106"/>
        <v>0.99867698684767547</v>
      </c>
      <c r="H1135" s="106">
        <f t="shared" ca="1" si="107"/>
        <v>94.828539977154747</v>
      </c>
      <c r="I1135"/>
    </row>
    <row r="1136" spans="2:9" x14ac:dyDescent="0.25">
      <c r="B1136" s="99">
        <f t="shared" si="104"/>
        <v>0.12842465753424834</v>
      </c>
      <c r="C1136" s="100">
        <f t="shared" ca="1" si="108"/>
        <v>-1.0293683772033546</v>
      </c>
      <c r="D1136" s="100">
        <f t="shared" ca="1" si="108"/>
        <v>0.2513024810468778</v>
      </c>
      <c r="E1136" s="100">
        <f t="shared" ca="1" si="103"/>
        <v>5.2655437591573317E-2</v>
      </c>
      <c r="F1136" s="18">
        <f t="shared" ca="1" si="105"/>
        <v>0</v>
      </c>
      <c r="G1136" s="101">
        <f t="shared" ca="1" si="106"/>
        <v>0.99670087871791546</v>
      </c>
      <c r="H1136" s="106">
        <f t="shared" ca="1" si="107"/>
        <v>94.515689122767114</v>
      </c>
      <c r="I1136"/>
    </row>
    <row r="1137" spans="2:9" x14ac:dyDescent="0.25">
      <c r="B1137" s="99">
        <f t="shared" si="104"/>
        <v>0.12853881278538989</v>
      </c>
      <c r="C1137" s="100">
        <f t="shared" ca="1" si="108"/>
        <v>-0.24908899831643794</v>
      </c>
      <c r="D1137" s="100">
        <f t="shared" ca="1" si="108"/>
        <v>0.75895741247222759</v>
      </c>
      <c r="E1137" s="100">
        <f t="shared" ca="1" si="103"/>
        <v>0.9074371577623328</v>
      </c>
      <c r="F1137" s="18">
        <f t="shared" ca="1" si="105"/>
        <v>0</v>
      </c>
      <c r="G1137" s="101">
        <f t="shared" ca="1" si="106"/>
        <v>0.99919677984907884</v>
      </c>
      <c r="H1137" s="106">
        <f t="shared" ca="1" si="107"/>
        <v>94.439772216685512</v>
      </c>
      <c r="I1137"/>
    </row>
    <row r="1138" spans="2:9" x14ac:dyDescent="0.25">
      <c r="B1138" s="99">
        <f t="shared" si="104"/>
        <v>0.12865296803653145</v>
      </c>
      <c r="C1138" s="100">
        <f t="shared" ca="1" si="108"/>
        <v>0.55207578952831682</v>
      </c>
      <c r="D1138" s="100">
        <f t="shared" ca="1" si="108"/>
        <v>0.58385239753988571</v>
      </c>
      <c r="E1138" s="100">
        <f t="shared" ca="1" si="103"/>
        <v>0.67204870368960989</v>
      </c>
      <c r="F1138" s="18">
        <f t="shared" ca="1" si="105"/>
        <v>0</v>
      </c>
      <c r="G1138" s="101">
        <f t="shared" ca="1" si="106"/>
        <v>1.0017659911818655</v>
      </c>
      <c r="H1138" s="106">
        <f t="shared" ca="1" si="107"/>
        <v>94.606552021637569</v>
      </c>
      <c r="I1138"/>
    </row>
    <row r="1139" spans="2:9" x14ac:dyDescent="0.25">
      <c r="B1139" s="99">
        <f t="shared" si="104"/>
        <v>0.12876712328767301</v>
      </c>
      <c r="C1139" s="100">
        <f t="shared" ca="1" si="108"/>
        <v>1.1039355740649626</v>
      </c>
      <c r="D1139" s="100">
        <f t="shared" ca="1" si="108"/>
        <v>-0.71667273005004972</v>
      </c>
      <c r="E1139" s="100">
        <f t="shared" ca="1" si="103"/>
        <v>0.70598698960187023</v>
      </c>
      <c r="F1139" s="18">
        <f t="shared" ca="1" si="105"/>
        <v>0</v>
      </c>
      <c r="G1139" s="101">
        <f t="shared" ca="1" si="106"/>
        <v>1.0035395614353706</v>
      </c>
      <c r="H1139" s="106">
        <f t="shared" ca="1" si="107"/>
        <v>94.941417724706739</v>
      </c>
      <c r="I1139"/>
    </row>
    <row r="1140" spans="2:9" x14ac:dyDescent="0.25">
      <c r="B1140" s="99">
        <f t="shared" si="104"/>
        <v>0.12888127853881456</v>
      </c>
      <c r="C1140" s="100">
        <f t="shared" ca="1" si="108"/>
        <v>0.79570099842385389</v>
      </c>
      <c r="D1140" s="100">
        <f t="shared" ca="1" si="108"/>
        <v>-0.44695070755551569</v>
      </c>
      <c r="E1140" s="100">
        <f t="shared" ca="1" si="103"/>
        <v>0.15157864397077891</v>
      </c>
      <c r="F1140" s="18">
        <f t="shared" ca="1" si="105"/>
        <v>0</v>
      </c>
      <c r="G1140" s="101">
        <f t="shared" ca="1" si="106"/>
        <v>1.0025485685600881</v>
      </c>
      <c r="H1140" s="106">
        <f t="shared" ca="1" si="107"/>
        <v>95.18338243697012</v>
      </c>
      <c r="I1140"/>
    </row>
    <row r="1141" spans="2:9" x14ac:dyDescent="0.25">
      <c r="B1141" s="99">
        <f t="shared" si="104"/>
        <v>0.12899543378995612</v>
      </c>
      <c r="C1141" s="100">
        <f t="shared" ca="1" si="108"/>
        <v>0.33354581319144927</v>
      </c>
      <c r="D1141" s="100">
        <f t="shared" ca="1" si="108"/>
        <v>0.56642420531716198</v>
      </c>
      <c r="E1141" s="100">
        <f t="shared" ca="1" si="103"/>
        <v>0.80099537420531597</v>
      </c>
      <c r="F1141" s="18">
        <f t="shared" ca="1" si="105"/>
        <v>0</v>
      </c>
      <c r="G1141" s="101">
        <f t="shared" ca="1" si="106"/>
        <v>1.0010645449102469</v>
      </c>
      <c r="H1141" s="106">
        <f t="shared" ca="1" si="107"/>
        <v>95.284709422283484</v>
      </c>
      <c r="I1141"/>
    </row>
    <row r="1142" spans="2:9" x14ac:dyDescent="0.25">
      <c r="B1142" s="99">
        <f t="shared" si="104"/>
        <v>0.12910958904109768</v>
      </c>
      <c r="C1142" s="100">
        <f t="shared" ca="1" si="108"/>
        <v>-0.4123467078898102</v>
      </c>
      <c r="D1142" s="100">
        <f t="shared" ca="1" si="108"/>
        <v>0.74588456300261896</v>
      </c>
      <c r="E1142" s="100">
        <f t="shared" ca="1" si="103"/>
        <v>0.31518371975823278</v>
      </c>
      <c r="F1142" s="18">
        <f t="shared" ca="1" si="105"/>
        <v>0</v>
      </c>
      <c r="G1142" s="101">
        <f t="shared" ca="1" si="106"/>
        <v>0.9986740463885162</v>
      </c>
      <c r="H1142" s="106">
        <f t="shared" ca="1" si="107"/>
        <v>95.158366317705827</v>
      </c>
      <c r="I1142"/>
    </row>
    <row r="1143" spans="2:9" x14ac:dyDescent="0.25">
      <c r="B1143" s="99">
        <f t="shared" si="104"/>
        <v>0.12922374429223923</v>
      </c>
      <c r="C1143" s="100">
        <f t="shared" ca="1" si="108"/>
        <v>0.82887254393426701</v>
      </c>
      <c r="D1143" s="100">
        <f t="shared" ca="1" si="108"/>
        <v>0.7477024155377876</v>
      </c>
      <c r="E1143" s="100">
        <f t="shared" ca="1" si="103"/>
        <v>0.70625483309718184</v>
      </c>
      <c r="F1143" s="18">
        <f t="shared" ca="1" si="105"/>
        <v>0</v>
      </c>
      <c r="G1143" s="101">
        <f t="shared" ca="1" si="106"/>
        <v>1.0026551700851007</v>
      </c>
      <c r="H1143" s="106">
        <f t="shared" ca="1" si="107"/>
        <v>95.411027965299652</v>
      </c>
      <c r="I1143"/>
    </row>
    <row r="1144" spans="2:9" x14ac:dyDescent="0.25">
      <c r="B1144" s="99">
        <f t="shared" si="104"/>
        <v>0.12933789954338079</v>
      </c>
      <c r="C1144" s="100">
        <f t="shared" ca="1" si="108"/>
        <v>0.69306565819715615</v>
      </c>
      <c r="D1144" s="100">
        <f t="shared" ca="1" si="108"/>
        <v>0.17789488993003033</v>
      </c>
      <c r="E1144" s="100">
        <f t="shared" ca="1" si="103"/>
        <v>4.6388869250433729E-2</v>
      </c>
      <c r="F1144" s="18">
        <f t="shared" ca="1" si="105"/>
        <v>0</v>
      </c>
      <c r="G1144" s="101">
        <f t="shared" ca="1" si="106"/>
        <v>1.0022188069350655</v>
      </c>
      <c r="H1144" s="106">
        <f t="shared" ca="1" si="107"/>
        <v>95.622726615830786</v>
      </c>
      <c r="I1144"/>
    </row>
    <row r="1145" spans="2:9" x14ac:dyDescent="0.25">
      <c r="B1145" s="99">
        <f t="shared" si="104"/>
        <v>0.12945205479452235</v>
      </c>
      <c r="C1145" s="100">
        <f t="shared" ca="1" si="108"/>
        <v>1.4713486962136813</v>
      </c>
      <c r="D1145" s="100">
        <f t="shared" ca="1" si="108"/>
        <v>1.0940175343421288</v>
      </c>
      <c r="E1145" s="100">
        <f t="shared" ca="1" si="103"/>
        <v>0.99547342825853935</v>
      </c>
      <c r="F1145" s="18">
        <f t="shared" ca="1" si="105"/>
        <v>0</v>
      </c>
      <c r="G1145" s="101">
        <f t="shared" ca="1" si="106"/>
        <v>1.0047220967403514</v>
      </c>
      <c r="H1145" s="106">
        <f t="shared" ca="1" si="107"/>
        <v>96.074266381486908</v>
      </c>
      <c r="I1145"/>
    </row>
    <row r="1146" spans="2:9" x14ac:dyDescent="0.25">
      <c r="B1146" s="99">
        <f t="shared" si="104"/>
        <v>0.1295662100456639</v>
      </c>
      <c r="C1146" s="100">
        <f t="shared" ca="1" si="108"/>
        <v>-1.3209319149609655</v>
      </c>
      <c r="D1146" s="100">
        <f t="shared" ca="1" si="108"/>
        <v>-1.0755024959507864</v>
      </c>
      <c r="E1146" s="100">
        <f t="shared" ca="1" si="103"/>
        <v>0.70967498976234822</v>
      </c>
      <c r="F1146" s="18">
        <f t="shared" ca="1" si="105"/>
        <v>0</v>
      </c>
      <c r="G1146" s="101">
        <f t="shared" ca="1" si="106"/>
        <v>0.99576984730368179</v>
      </c>
      <c r="H1146" s="106">
        <f t="shared" ca="1" si="107"/>
        <v>95.667857564506463</v>
      </c>
      <c r="I1146"/>
    </row>
    <row r="1147" spans="2:9" x14ac:dyDescent="0.25">
      <c r="B1147" s="99">
        <f t="shared" si="104"/>
        <v>0.12968036529680546</v>
      </c>
      <c r="C1147" s="100">
        <f t="shared" ca="1" si="108"/>
        <v>-1.7031607058015652</v>
      </c>
      <c r="D1147" s="100">
        <f t="shared" ca="1" si="108"/>
        <v>2.008418960031122</v>
      </c>
      <c r="E1147" s="100">
        <f t="shared" ca="1" si="103"/>
        <v>0.21004805369832535</v>
      </c>
      <c r="F1147" s="18">
        <f t="shared" ca="1" si="105"/>
        <v>0</v>
      </c>
      <c r="G1147" s="101">
        <f t="shared" ca="1" si="106"/>
        <v>0.99455061753811513</v>
      </c>
      <c r="H1147" s="106">
        <f t="shared" ca="1" si="107"/>
        <v>95.146526819328344</v>
      </c>
      <c r="I1147"/>
    </row>
    <row r="1148" spans="2:9" x14ac:dyDescent="0.25">
      <c r="B1148" s="99">
        <f t="shared" si="104"/>
        <v>0.12979452054794702</v>
      </c>
      <c r="C1148" s="100">
        <f t="shared" ca="1" si="108"/>
        <v>-0.46496438699250575</v>
      </c>
      <c r="D1148" s="100">
        <f t="shared" ca="1" si="108"/>
        <v>0.10482381185283884</v>
      </c>
      <c r="E1148" s="100">
        <f t="shared" ca="1" si="103"/>
        <v>0.66152458426366234</v>
      </c>
      <c r="F1148" s="18">
        <f t="shared" ca="1" si="105"/>
        <v>0</v>
      </c>
      <c r="G1148" s="101">
        <f t="shared" ca="1" si="106"/>
        <v>0.99850562857276259</v>
      </c>
      <c r="H1148" s="106">
        <f t="shared" ca="1" si="107"/>
        <v>95.00434256824866</v>
      </c>
      <c r="I1148"/>
    </row>
    <row r="1149" spans="2:9" x14ac:dyDescent="0.25">
      <c r="B1149" s="99">
        <f t="shared" si="104"/>
        <v>0.12990867579908857</v>
      </c>
      <c r="C1149" s="100">
        <f t="shared" ca="1" si="108"/>
        <v>-0.11626752893789671</v>
      </c>
      <c r="D1149" s="100">
        <f t="shared" ca="1" si="108"/>
        <v>-0.85799456428503618</v>
      </c>
      <c r="E1149" s="100">
        <f t="shared" ca="1" si="103"/>
        <v>0.70584560142121</v>
      </c>
      <c r="F1149" s="18">
        <f t="shared" ca="1" si="105"/>
        <v>0</v>
      </c>
      <c r="G1149" s="101">
        <f t="shared" ca="1" si="106"/>
        <v>0.99962226161972556</v>
      </c>
      <c r="H1149" s="106">
        <f t="shared" ca="1" si="107"/>
        <v>94.968455781767886</v>
      </c>
      <c r="I1149"/>
    </row>
    <row r="1150" spans="2:9" x14ac:dyDescent="0.25">
      <c r="B1150" s="99">
        <f t="shared" si="104"/>
        <v>0.13002283105023013</v>
      </c>
      <c r="C1150" s="100">
        <f t="shared" ca="1" si="108"/>
        <v>1.2366558621579316</v>
      </c>
      <c r="D1150" s="100">
        <f t="shared" ca="1" si="108"/>
        <v>-3.1001263778307475E-2</v>
      </c>
      <c r="E1150" s="100">
        <f t="shared" ca="1" si="103"/>
        <v>0.26771636218308714</v>
      </c>
      <c r="F1150" s="18">
        <f t="shared" ca="1" si="105"/>
        <v>0</v>
      </c>
      <c r="G1150" s="101">
        <f t="shared" ca="1" si="106"/>
        <v>1.0039665668625406</v>
      </c>
      <c r="H1150" s="106">
        <f t="shared" ca="1" si="107"/>
        <v>95.345154511458503</v>
      </c>
      <c r="I1150"/>
    </row>
    <row r="1151" spans="2:9" x14ac:dyDescent="0.25">
      <c r="B1151" s="99">
        <f t="shared" si="104"/>
        <v>0.13013698630137169</v>
      </c>
      <c r="C1151" s="100">
        <f t="shared" ca="1" si="108"/>
        <v>0.64411665334773716</v>
      </c>
      <c r="D1151" s="100">
        <f t="shared" ca="1" si="108"/>
        <v>-0.81342705016140826</v>
      </c>
      <c r="E1151" s="100">
        <f t="shared" ca="1" si="103"/>
        <v>0.84631713323557656</v>
      </c>
      <c r="F1151" s="18">
        <f t="shared" ca="1" si="105"/>
        <v>0</v>
      </c>
      <c r="G1151" s="101">
        <f t="shared" ca="1" si="106"/>
        <v>1.0020615747146688</v>
      </c>
      <c r="H1151" s="106">
        <f t="shared" ca="1" si="107"/>
        <v>95.54171567116552</v>
      </c>
      <c r="I1151"/>
    </row>
    <row r="1152" spans="2:9" x14ac:dyDescent="0.25">
      <c r="B1152" s="99">
        <f t="shared" si="104"/>
        <v>0.13025114155251324</v>
      </c>
      <c r="C1152" s="100">
        <f t="shared" ca="1" si="108"/>
        <v>-0.27975374905508943</v>
      </c>
      <c r="D1152" s="100">
        <f t="shared" ca="1" si="108"/>
        <v>0.7264497980941087</v>
      </c>
      <c r="E1152" s="100">
        <f t="shared" ca="1" si="103"/>
        <v>0.24361357531244421</v>
      </c>
      <c r="F1152" s="18">
        <f t="shared" ca="1" si="105"/>
        <v>0</v>
      </c>
      <c r="G1152" s="101">
        <f t="shared" ca="1" si="106"/>
        <v>0.99909857378107181</v>
      </c>
      <c r="H1152" s="106">
        <f t="shared" ca="1" si="107"/>
        <v>95.455591863658142</v>
      </c>
      <c r="I1152"/>
    </row>
    <row r="1153" spans="2:9" x14ac:dyDescent="0.25">
      <c r="B1153" s="99">
        <f t="shared" si="104"/>
        <v>0.1303652968036548</v>
      </c>
      <c r="C1153" s="100">
        <f t="shared" ca="1" si="108"/>
        <v>1.3448061508825049</v>
      </c>
      <c r="D1153" s="100">
        <f t="shared" ca="1" si="108"/>
        <v>0.72615193857927807</v>
      </c>
      <c r="E1153" s="100">
        <f t="shared" ca="1" si="103"/>
        <v>0.34509505208318547</v>
      </c>
      <c r="F1153" s="18">
        <f t="shared" ca="1" si="105"/>
        <v>0</v>
      </c>
      <c r="G1153" s="101">
        <f t="shared" ca="1" si="106"/>
        <v>1.0043146567549035</v>
      </c>
      <c r="H1153" s="106">
        <f t="shared" ca="1" si="107"/>
        <v>95.867449977885983</v>
      </c>
      <c r="I1153"/>
    </row>
    <row r="1154" spans="2:9" x14ac:dyDescent="0.25">
      <c r="B1154" s="99">
        <f t="shared" si="104"/>
        <v>0.13047945205479636</v>
      </c>
      <c r="C1154" s="100">
        <f t="shared" ca="1" si="108"/>
        <v>-0.1694434104138054</v>
      </c>
      <c r="D1154" s="100">
        <f t="shared" ca="1" si="108"/>
        <v>2.5311237550340593</v>
      </c>
      <c r="E1154" s="100">
        <f t="shared" ca="1" si="103"/>
        <v>0.379665953490119</v>
      </c>
      <c r="F1154" s="18">
        <f t="shared" ca="1" si="105"/>
        <v>0</v>
      </c>
      <c r="G1154" s="101">
        <f t="shared" ca="1" si="106"/>
        <v>0.99945189566647452</v>
      </c>
      <c r="H1154" s="106">
        <f t="shared" ca="1" si="107"/>
        <v>95.814904613109064</v>
      </c>
      <c r="I1154"/>
    </row>
    <row r="1155" spans="2:9" x14ac:dyDescent="0.25">
      <c r="B1155" s="99">
        <f t="shared" si="104"/>
        <v>0.13059360730593791</v>
      </c>
      <c r="C1155" s="100">
        <f t="shared" ca="1" si="108"/>
        <v>2.1677806216757745</v>
      </c>
      <c r="D1155" s="100">
        <f t="shared" ca="1" si="108"/>
        <v>-1.796934157027863</v>
      </c>
      <c r="E1155" s="100">
        <f t="shared" ca="1" si="103"/>
        <v>0.46637016567146644</v>
      </c>
      <c r="F1155" s="18">
        <f t="shared" ca="1" si="105"/>
        <v>0</v>
      </c>
      <c r="G1155" s="101">
        <f t="shared" ca="1" si="106"/>
        <v>1.0069674188336866</v>
      </c>
      <c r="H1155" s="106">
        <f t="shared" ca="1" si="107"/>
        <v>96.482487184058328</v>
      </c>
      <c r="I1155"/>
    </row>
    <row r="1156" spans="2:9" x14ac:dyDescent="0.25">
      <c r="B1156" s="99">
        <f t="shared" si="104"/>
        <v>0.13070776255707947</v>
      </c>
      <c r="C1156" s="100">
        <f t="shared" ca="1" si="108"/>
        <v>-0.18698301573749632</v>
      </c>
      <c r="D1156" s="100">
        <f t="shared" ca="1" si="108"/>
        <v>-0.36480287235463038</v>
      </c>
      <c r="E1156" s="100">
        <f t="shared" ca="1" si="103"/>
        <v>0.48709638381191955</v>
      </c>
      <c r="F1156" s="18">
        <f t="shared" ca="1" si="105"/>
        <v>0</v>
      </c>
      <c r="G1156" s="101">
        <f t="shared" ca="1" si="106"/>
        <v>0.9993957082961944</v>
      </c>
      <c r="H1156" s="106">
        <f t="shared" ca="1" si="107"/>
        <v>96.424183617490471</v>
      </c>
      <c r="I1156"/>
    </row>
    <row r="1157" spans="2:9" x14ac:dyDescent="0.25">
      <c r="B1157" s="99">
        <f t="shared" si="104"/>
        <v>0.13082191780822103</v>
      </c>
      <c r="C1157" s="100">
        <f t="shared" ca="1" si="108"/>
        <v>0.33371861718478613</v>
      </c>
      <c r="D1157" s="100">
        <f t="shared" ca="1" si="108"/>
        <v>-0.36956407711841166</v>
      </c>
      <c r="E1157" s="100">
        <f t="shared" ca="1" si="103"/>
        <v>5.2053203351447364E-2</v>
      </c>
      <c r="F1157" s="18">
        <f t="shared" ca="1" si="105"/>
        <v>0</v>
      </c>
      <c r="G1157" s="101">
        <f t="shared" ca="1" si="106"/>
        <v>1.0010650993893411</v>
      </c>
      <c r="H1157" s="106">
        <f t="shared" ca="1" si="107"/>
        <v>96.526884956579167</v>
      </c>
      <c r="I1157"/>
    </row>
    <row r="1158" spans="2:9" x14ac:dyDescent="0.25">
      <c r="B1158" s="99">
        <f t="shared" si="104"/>
        <v>0.13093607305936258</v>
      </c>
      <c r="C1158" s="100">
        <f t="shared" ca="1" si="108"/>
        <v>-0.85295596363721415</v>
      </c>
      <c r="D1158" s="100">
        <f t="shared" ca="1" si="108"/>
        <v>-0.25989265850512311</v>
      </c>
      <c r="E1158" s="100">
        <f t="shared" ca="1" si="103"/>
        <v>0.79965577609767591</v>
      </c>
      <c r="F1158" s="18">
        <f t="shared" ca="1" si="105"/>
        <v>0</v>
      </c>
      <c r="G1158" s="101">
        <f t="shared" ca="1" si="106"/>
        <v>0.99726462796829385</v>
      </c>
      <c r="H1158" s="106">
        <f t="shared" ca="1" si="107"/>
        <v>96.262848015161225</v>
      </c>
      <c r="I1158"/>
    </row>
    <row r="1159" spans="2:9" x14ac:dyDescent="0.25">
      <c r="B1159" s="99">
        <f t="shared" si="104"/>
        <v>0.13105022831050414</v>
      </c>
      <c r="C1159" s="100">
        <f t="shared" ca="1" si="108"/>
        <v>-6.4180767367361113E-2</v>
      </c>
      <c r="D1159" s="100">
        <f t="shared" ca="1" si="108"/>
        <v>-0.190605078387307</v>
      </c>
      <c r="E1159" s="100">
        <f t="shared" ca="1" si="103"/>
        <v>0.41747128755605711</v>
      </c>
      <c r="F1159" s="18">
        <f t="shared" ca="1" si="105"/>
        <v>0</v>
      </c>
      <c r="G1159" s="101">
        <f t="shared" ca="1" si="106"/>
        <v>0.99978916638317428</v>
      </c>
      <c r="H1159" s="106">
        <f t="shared" ca="1" si="107"/>
        <v>96.242552570748245</v>
      </c>
      <c r="I1159"/>
    </row>
    <row r="1160" spans="2:9" x14ac:dyDescent="0.25">
      <c r="B1160" s="99">
        <f t="shared" si="104"/>
        <v>0.1311643835616457</v>
      </c>
      <c r="C1160" s="100">
        <f t="shared" ca="1" si="108"/>
        <v>-0.35786570151685737</v>
      </c>
      <c r="D1160" s="100">
        <f t="shared" ca="1" si="108"/>
        <v>1.6489047993673012</v>
      </c>
      <c r="E1160" s="100">
        <f t="shared" ca="1" si="103"/>
        <v>0.25285236598180116</v>
      </c>
      <c r="F1160" s="18">
        <f t="shared" ca="1" si="105"/>
        <v>0</v>
      </c>
      <c r="G1160" s="101">
        <f t="shared" ca="1" si="106"/>
        <v>0.99884845824587265</v>
      </c>
      <c r="H1160" s="106">
        <f t="shared" ca="1" si="107"/>
        <v>96.131725252939233</v>
      </c>
      <c r="I1160"/>
    </row>
    <row r="1161" spans="2:9" x14ac:dyDescent="0.25">
      <c r="B1161" s="99">
        <f t="shared" si="104"/>
        <v>0.13127853881278725</v>
      </c>
      <c r="C1161" s="100">
        <f t="shared" ca="1" si="108"/>
        <v>-0.64673031374695711</v>
      </c>
      <c r="D1161" s="100">
        <f t="shared" ca="1" si="108"/>
        <v>1.2916666491946671</v>
      </c>
      <c r="E1161" s="100">
        <f t="shared" ca="1" si="103"/>
        <v>0.43215038131357542</v>
      </c>
      <c r="F1161" s="18">
        <f t="shared" ca="1" si="105"/>
        <v>0</v>
      </c>
      <c r="G1161" s="101">
        <f t="shared" ca="1" si="106"/>
        <v>0.99792405362954217</v>
      </c>
      <c r="H1161" s="106">
        <f t="shared" ca="1" si="107"/>
        <v>95.932160946814548</v>
      </c>
      <c r="I1161"/>
    </row>
    <row r="1162" spans="2:9" x14ac:dyDescent="0.25">
      <c r="B1162" s="99">
        <f t="shared" si="104"/>
        <v>0.13139269406392881</v>
      </c>
      <c r="C1162" s="100">
        <f t="shared" ca="1" si="108"/>
        <v>0.81041662269853987</v>
      </c>
      <c r="D1162" s="100">
        <f t="shared" ca="1" si="108"/>
        <v>-1.3131125342624728</v>
      </c>
      <c r="E1162" s="100">
        <f t="shared" ca="1" si="103"/>
        <v>7.9470091044486213E-3</v>
      </c>
      <c r="F1162" s="18">
        <f t="shared" ca="1" si="105"/>
        <v>1</v>
      </c>
      <c r="G1162" s="101">
        <f t="shared" ca="1" si="106"/>
        <v>0.97660817533116229</v>
      </c>
      <c r="H1162" s="106">
        <f t="shared" ca="1" si="107"/>
        <v>93.688132657843937</v>
      </c>
      <c r="I1162"/>
    </row>
    <row r="1163" spans="2:9" x14ac:dyDescent="0.25">
      <c r="B1163" s="99">
        <f t="shared" si="104"/>
        <v>0.13150684931507037</v>
      </c>
      <c r="C1163" s="100">
        <f t="shared" ca="1" si="108"/>
        <v>0.9848577064985875</v>
      </c>
      <c r="D1163" s="100">
        <f t="shared" ca="1" si="108"/>
        <v>0.83878148871008307</v>
      </c>
      <c r="E1163" s="100">
        <f t="shared" ca="1" si="103"/>
        <v>0.1946420754411875</v>
      </c>
      <c r="F1163" s="18">
        <f t="shared" ca="1" si="105"/>
        <v>0</v>
      </c>
      <c r="G1163" s="101">
        <f t="shared" ca="1" si="106"/>
        <v>1.0031566027973078</v>
      </c>
      <c r="H1163" s="106">
        <f t="shared" ca="1" si="107"/>
        <v>93.983868879466229</v>
      </c>
      <c r="I1163"/>
    </row>
    <row r="1164" spans="2:9" x14ac:dyDescent="0.25">
      <c r="B1164" s="99">
        <f t="shared" si="104"/>
        <v>0.13162100456621192</v>
      </c>
      <c r="C1164" s="100">
        <f t="shared" ca="1" si="108"/>
        <v>0.56412773119518533</v>
      </c>
      <c r="D1164" s="100">
        <f t="shared" ca="1" si="108"/>
        <v>-1.1321640158712398</v>
      </c>
      <c r="E1164" s="100">
        <f t="shared" ref="E1164:E1227" ca="1" si="109">RAND()</f>
        <v>0.98621589713596713</v>
      </c>
      <c r="F1164" s="18">
        <f t="shared" ca="1" si="105"/>
        <v>0</v>
      </c>
      <c r="G1164" s="101">
        <f t="shared" ca="1" si="106"/>
        <v>1.0018046902845223</v>
      </c>
      <c r="H1164" s="106">
        <f t="shared" ca="1" si="107"/>
        <v>94.153480654534818</v>
      </c>
      <c r="I1164"/>
    </row>
    <row r="1165" spans="2:9" x14ac:dyDescent="0.25">
      <c r="B1165" s="99">
        <f t="shared" ref="B1165:B1228" si="110">B1164+$C$6</f>
        <v>0.13173515981735348</v>
      </c>
      <c r="C1165" s="100">
        <f t="shared" ca="1" si="108"/>
        <v>1.4700208339490928</v>
      </c>
      <c r="D1165" s="100">
        <f t="shared" ca="1" si="108"/>
        <v>-1.2875307220383547</v>
      </c>
      <c r="E1165" s="100">
        <f t="shared" ca="1" si="109"/>
        <v>4.688955700780556E-2</v>
      </c>
      <c r="F1165" s="18">
        <f t="shared" ref="F1165:F1228" ca="1" si="111">IF($F$3*$C$6&gt;E1165,1,0)</f>
        <v>0</v>
      </c>
      <c r="G1165" s="101">
        <f t="shared" ref="G1165:G1228" ca="1" si="112">EXP(($F$6-0.5*$C$5^2-$F$3*$F$4)*$C$6+($C$5*C1165*$C$6^0.5)+($F$4+$F$5*D1165)*F1165)</f>
        <v>1.0047178204492602</v>
      </c>
      <c r="H1165" s="106">
        <f t="shared" ref="H1165:H1228" ca="1" si="113">G1165*H1164</f>
        <v>94.597679870935806</v>
      </c>
      <c r="I1165"/>
    </row>
    <row r="1166" spans="2:9" x14ac:dyDescent="0.25">
      <c r="B1166" s="99">
        <f t="shared" si="110"/>
        <v>0.13184931506849504</v>
      </c>
      <c r="C1166" s="100">
        <f t="shared" ca="1" si="108"/>
        <v>-1.6722742657293566</v>
      </c>
      <c r="D1166" s="100">
        <f t="shared" ca="1" si="108"/>
        <v>-1.2456803233362734</v>
      </c>
      <c r="E1166" s="100">
        <f t="shared" ca="1" si="109"/>
        <v>0.57068708836509585</v>
      </c>
      <c r="F1166" s="18">
        <f t="shared" ca="1" si="111"/>
        <v>0</v>
      </c>
      <c r="G1166" s="101">
        <f t="shared" ca="1" si="112"/>
        <v>0.9946490833454027</v>
      </c>
      <c r="H1166" s="106">
        <f t="shared" ca="1" si="113"/>
        <v>94.091495570228147</v>
      </c>
      <c r="I1166"/>
    </row>
    <row r="1167" spans="2:9" x14ac:dyDescent="0.25">
      <c r="B1167" s="99">
        <f t="shared" si="110"/>
        <v>0.13196347031963659</v>
      </c>
      <c r="C1167" s="100">
        <f t="shared" ca="1" si="108"/>
        <v>1.042608346324414</v>
      </c>
      <c r="D1167" s="100">
        <f t="shared" ca="1" si="108"/>
        <v>-1.0163853403355461</v>
      </c>
      <c r="E1167" s="100">
        <f t="shared" ca="1" si="109"/>
        <v>0.74410303513066389</v>
      </c>
      <c r="F1167" s="18">
        <f t="shared" ca="1" si="111"/>
        <v>0</v>
      </c>
      <c r="G1167" s="101">
        <f t="shared" ca="1" si="112"/>
        <v>1.0033423126451833</v>
      </c>
      <c r="H1167" s="106">
        <f t="shared" ca="1" si="113"/>
        <v>94.405978765676721</v>
      </c>
      <c r="I1167"/>
    </row>
    <row r="1168" spans="2:9" x14ac:dyDescent="0.25">
      <c r="B1168" s="99">
        <f t="shared" si="110"/>
        <v>0.13207762557077815</v>
      </c>
      <c r="C1168" s="100">
        <f t="shared" ca="1" si="108"/>
        <v>-1.8944501789519563</v>
      </c>
      <c r="D1168" s="100">
        <f t="shared" ca="1" si="108"/>
        <v>0.96349367595394142</v>
      </c>
      <c r="E1168" s="100">
        <f t="shared" ca="1" si="109"/>
        <v>0.72259852438922278</v>
      </c>
      <c r="F1168" s="18">
        <f t="shared" ca="1" si="111"/>
        <v>0</v>
      </c>
      <c r="G1168" s="101">
        <f t="shared" ca="1" si="112"/>
        <v>0.99394100480587577</v>
      </c>
      <c r="H1168" s="106">
        <f t="shared" ca="1" si="113"/>
        <v>93.833973394038892</v>
      </c>
      <c r="I1168"/>
    </row>
    <row r="1169" spans="2:9" x14ac:dyDescent="0.25">
      <c r="B1169" s="99">
        <f t="shared" si="110"/>
        <v>0.13219178082191971</v>
      </c>
      <c r="C1169" s="100">
        <f t="shared" ca="1" si="108"/>
        <v>-1.2195414456073195</v>
      </c>
      <c r="D1169" s="100">
        <f t="shared" ca="1" si="108"/>
        <v>-5.5051714298315346E-2</v>
      </c>
      <c r="E1169" s="100">
        <f t="shared" ca="1" si="109"/>
        <v>0.12563056263948003</v>
      </c>
      <c r="F1169" s="18">
        <f t="shared" ca="1" si="111"/>
        <v>0</v>
      </c>
      <c r="G1169" s="101">
        <f t="shared" ca="1" si="112"/>
        <v>0.99609351240773425</v>
      </c>
      <c r="H1169" s="106">
        <f t="shared" ca="1" si="113"/>
        <v>93.467412141242079</v>
      </c>
      <c r="I1169"/>
    </row>
    <row r="1170" spans="2:9" x14ac:dyDescent="0.25">
      <c r="B1170" s="99">
        <f t="shared" si="110"/>
        <v>0.13230593607306126</v>
      </c>
      <c r="C1170" s="100">
        <f t="shared" ca="1" si="108"/>
        <v>-0.41308112486149184</v>
      </c>
      <c r="D1170" s="100">
        <f t="shared" ca="1" si="108"/>
        <v>-1.1234124031034298</v>
      </c>
      <c r="E1170" s="100">
        <f t="shared" ca="1" si="109"/>
        <v>0.14060686205960637</v>
      </c>
      <c r="F1170" s="18">
        <f t="shared" ca="1" si="111"/>
        <v>0</v>
      </c>
      <c r="G1170" s="101">
        <f t="shared" ca="1" si="112"/>
        <v>0.99867169548308965</v>
      </c>
      <c r="H1170" s="106">
        <f t="shared" ca="1" si="113"/>
        <v>93.343258955510947</v>
      </c>
      <c r="I1170"/>
    </row>
    <row r="1171" spans="2:9" x14ac:dyDescent="0.25">
      <c r="B1171" s="99">
        <f t="shared" si="110"/>
        <v>0.13242009132420282</v>
      </c>
      <c r="C1171" s="100">
        <f t="shared" ca="1" si="108"/>
        <v>-0.44537955545820296</v>
      </c>
      <c r="D1171" s="100">
        <f t="shared" ca="1" si="108"/>
        <v>0.59114427131135017</v>
      </c>
      <c r="E1171" s="100">
        <f t="shared" ca="1" si="109"/>
        <v>0.71297509895967082</v>
      </c>
      <c r="F1171" s="18">
        <f t="shared" ca="1" si="111"/>
        <v>0</v>
      </c>
      <c r="G1171" s="101">
        <f t="shared" ca="1" si="112"/>
        <v>0.99856831206596808</v>
      </c>
      <c r="H1171" s="106">
        <f t="shared" ca="1" si="113"/>
        <v>93.20962053794112</v>
      </c>
      <c r="I1171"/>
    </row>
    <row r="1172" spans="2:9" x14ac:dyDescent="0.25">
      <c r="B1172" s="99">
        <f t="shared" si="110"/>
        <v>0.13253424657534438</v>
      </c>
      <c r="C1172" s="100">
        <f t="shared" ca="1" si="108"/>
        <v>-1.5873320080572739</v>
      </c>
      <c r="D1172" s="100">
        <f t="shared" ca="1" si="108"/>
        <v>-0.43226691559539177</v>
      </c>
      <c r="E1172" s="100">
        <f t="shared" ca="1" si="109"/>
        <v>0.3810321449703078</v>
      </c>
      <c r="F1172" s="18">
        <f t="shared" ca="1" si="111"/>
        <v>0</v>
      </c>
      <c r="G1172" s="101">
        <f t="shared" ca="1" si="112"/>
        <v>0.99491992908675464</v>
      </c>
      <c r="H1172" s="106">
        <f t="shared" ca="1" si="113"/>
        <v>92.736109055811681</v>
      </c>
      <c r="I1172"/>
    </row>
    <row r="1173" spans="2:9" x14ac:dyDescent="0.25">
      <c r="B1173" s="99">
        <f t="shared" si="110"/>
        <v>0.13264840182648593</v>
      </c>
      <c r="C1173" s="100">
        <f t="shared" ca="1" si="108"/>
        <v>-0.85283545558922924</v>
      </c>
      <c r="D1173" s="100">
        <f t="shared" ca="1" si="108"/>
        <v>0.58542241276882123</v>
      </c>
      <c r="E1173" s="100">
        <f t="shared" ca="1" si="109"/>
        <v>0.85743253145860976</v>
      </c>
      <c r="F1173" s="18">
        <f t="shared" ca="1" si="111"/>
        <v>0</v>
      </c>
      <c r="G1173" s="101">
        <f t="shared" ca="1" si="112"/>
        <v>0.99726501317669702</v>
      </c>
      <c r="H1173" s="106">
        <f t="shared" ca="1" si="113"/>
        <v>92.482477019499655</v>
      </c>
      <c r="I1173"/>
    </row>
    <row r="1174" spans="2:9" x14ac:dyDescent="0.25">
      <c r="B1174" s="99">
        <f t="shared" si="110"/>
        <v>0.13276255707762749</v>
      </c>
      <c r="C1174" s="100">
        <f t="shared" ca="1" si="108"/>
        <v>0.96089024737011641</v>
      </c>
      <c r="D1174" s="100">
        <f t="shared" ca="1" si="108"/>
        <v>-0.52583345677703619</v>
      </c>
      <c r="E1174" s="100">
        <f t="shared" ca="1" si="109"/>
        <v>0.62101471825851928</v>
      </c>
      <c r="F1174" s="18">
        <f t="shared" ca="1" si="111"/>
        <v>0</v>
      </c>
      <c r="G1174" s="101">
        <f t="shared" ca="1" si="112"/>
        <v>1.0030795402693817</v>
      </c>
      <c r="H1174" s="106">
        <f t="shared" ca="1" si="113"/>
        <v>92.767280531693373</v>
      </c>
      <c r="I1174"/>
    </row>
    <row r="1175" spans="2:9" x14ac:dyDescent="0.25">
      <c r="B1175" s="99">
        <f t="shared" si="110"/>
        <v>0.13287671232876905</v>
      </c>
      <c r="C1175" s="100">
        <f t="shared" ca="1" si="108"/>
        <v>0.90491539594950154</v>
      </c>
      <c r="D1175" s="100">
        <f t="shared" ca="1" si="108"/>
        <v>-0.32380057746195234</v>
      </c>
      <c r="E1175" s="100">
        <f t="shared" ca="1" si="109"/>
        <v>0.88479995613268625</v>
      </c>
      <c r="F1175" s="18">
        <f t="shared" ca="1" si="111"/>
        <v>0</v>
      </c>
      <c r="G1175" s="101">
        <f t="shared" ca="1" si="112"/>
        <v>1.0028995874877658</v>
      </c>
      <c r="H1175" s="106">
        <f t="shared" ca="1" si="113"/>
        <v>93.036267377597127</v>
      </c>
      <c r="I1175"/>
    </row>
    <row r="1176" spans="2:9" x14ac:dyDescent="0.25">
      <c r="B1176" s="99">
        <f t="shared" si="110"/>
        <v>0.1329908675799106</v>
      </c>
      <c r="C1176" s="100">
        <f t="shared" ca="1" si="108"/>
        <v>-6.6147549659945071E-2</v>
      </c>
      <c r="D1176" s="100">
        <f t="shared" ca="1" si="108"/>
        <v>0.62712615545024164</v>
      </c>
      <c r="E1176" s="100">
        <f t="shared" ca="1" si="109"/>
        <v>0.81342082454482068</v>
      </c>
      <c r="F1176" s="18">
        <f t="shared" ca="1" si="111"/>
        <v>0</v>
      </c>
      <c r="G1176" s="101">
        <f t="shared" ca="1" si="112"/>
        <v>0.99978286359736168</v>
      </c>
      <c r="H1176" s="106">
        <f t="shared" ca="1" si="113"/>
        <v>93.016065817183858</v>
      </c>
      <c r="I1176"/>
    </row>
    <row r="1177" spans="2:9" x14ac:dyDescent="0.25">
      <c r="B1177" s="99">
        <f t="shared" si="110"/>
        <v>0.13310502283105216</v>
      </c>
      <c r="C1177" s="100">
        <f t="shared" ca="1" si="108"/>
        <v>-0.83508666648413055</v>
      </c>
      <c r="D1177" s="100">
        <f t="shared" ca="1" si="108"/>
        <v>-0.18816081137629226</v>
      </c>
      <c r="E1177" s="100">
        <f t="shared" ca="1" si="109"/>
        <v>0.82316080880981612</v>
      </c>
      <c r="F1177" s="18">
        <f t="shared" ca="1" si="111"/>
        <v>0</v>
      </c>
      <c r="G1177" s="101">
        <f t="shared" ca="1" si="112"/>
        <v>0.99732174945802299</v>
      </c>
      <c r="H1177" s="106">
        <f t="shared" ca="1" si="113"/>
        <v>92.766945488496418</v>
      </c>
      <c r="I1177"/>
    </row>
    <row r="1178" spans="2:9" x14ac:dyDescent="0.25">
      <c r="B1178" s="99">
        <f t="shared" si="110"/>
        <v>0.13321917808219372</v>
      </c>
      <c r="C1178" s="100">
        <f t="shared" ca="1" si="108"/>
        <v>-0.83754230217891745</v>
      </c>
      <c r="D1178" s="100">
        <f t="shared" ca="1" si="108"/>
        <v>0.36852497942163609</v>
      </c>
      <c r="E1178" s="100">
        <f t="shared" ca="1" si="109"/>
        <v>0.57081666910067153</v>
      </c>
      <c r="F1178" s="18">
        <f t="shared" ca="1" si="111"/>
        <v>0</v>
      </c>
      <c r="G1178" s="101">
        <f t="shared" ca="1" si="112"/>
        <v>0.99731389951110105</v>
      </c>
      <c r="H1178" s="106">
        <f t="shared" ca="1" si="113"/>
        <v>92.5177641508661</v>
      </c>
      <c r="I1178"/>
    </row>
    <row r="1179" spans="2:9" x14ac:dyDescent="0.25">
      <c r="B1179" s="99">
        <f t="shared" si="110"/>
        <v>0.13333333333333527</v>
      </c>
      <c r="C1179" s="100">
        <f t="shared" ca="1" si="108"/>
        <v>0.69044745032442734</v>
      </c>
      <c r="D1179" s="100">
        <f t="shared" ca="1" si="108"/>
        <v>-8.4651219367515296E-3</v>
      </c>
      <c r="E1179" s="100">
        <f t="shared" ca="1" si="109"/>
        <v>0.54230626379347679</v>
      </c>
      <c r="F1179" s="18">
        <f t="shared" ca="1" si="111"/>
        <v>0</v>
      </c>
      <c r="G1179" s="101">
        <f t="shared" ca="1" si="112"/>
        <v>1.0022103961980873</v>
      </c>
      <c r="H1179" s="106">
        <f t="shared" ca="1" si="113"/>
        <v>92.722265065000713</v>
      </c>
      <c r="I1179"/>
    </row>
    <row r="1180" spans="2:9" x14ac:dyDescent="0.25">
      <c r="B1180" s="99">
        <f t="shared" si="110"/>
        <v>0.13344748858447683</v>
      </c>
      <c r="C1180" s="100">
        <f t="shared" ca="1" si="108"/>
        <v>-0.17271304386667907</v>
      </c>
      <c r="D1180" s="100">
        <f t="shared" ca="1" si="108"/>
        <v>-0.32925981940934435</v>
      </c>
      <c r="E1180" s="100">
        <f t="shared" ca="1" si="109"/>
        <v>0.60549269084755442</v>
      </c>
      <c r="F1180" s="18">
        <f t="shared" ca="1" si="111"/>
        <v>0</v>
      </c>
      <c r="G1180" s="101">
        <f t="shared" ca="1" si="112"/>
        <v>0.99944142129697822</v>
      </c>
      <c r="H1180" s="106">
        <f t="shared" ca="1" si="113"/>
        <v>92.670472382439456</v>
      </c>
      <c r="I1180"/>
    </row>
    <row r="1181" spans="2:9" x14ac:dyDescent="0.25">
      <c r="B1181" s="99">
        <f t="shared" si="110"/>
        <v>0.13356164383561839</v>
      </c>
      <c r="C1181" s="100">
        <f t="shared" ca="1" si="108"/>
        <v>0.99764747574226931</v>
      </c>
      <c r="D1181" s="100">
        <f t="shared" ca="1" si="108"/>
        <v>-0.10549911166890524</v>
      </c>
      <c r="E1181" s="100">
        <f t="shared" ca="1" si="109"/>
        <v>0.13147542121152167</v>
      </c>
      <c r="F1181" s="18">
        <f t="shared" ca="1" si="111"/>
        <v>0</v>
      </c>
      <c r="G1181" s="101">
        <f t="shared" ca="1" si="112"/>
        <v>1.0031977281417683</v>
      </c>
      <c r="H1181" s="106">
        <f t="shared" ca="1" si="113"/>
        <v>92.966807359887753</v>
      </c>
      <c r="I1181"/>
    </row>
    <row r="1182" spans="2:9" x14ac:dyDescent="0.25">
      <c r="B1182" s="99">
        <f t="shared" si="110"/>
        <v>0.13367579908675994</v>
      </c>
      <c r="C1182" s="100">
        <f t="shared" ca="1" si="108"/>
        <v>-0.84787188825430349</v>
      </c>
      <c r="D1182" s="100">
        <f t="shared" ca="1" si="108"/>
        <v>-0.62007529777474701</v>
      </c>
      <c r="E1182" s="100">
        <f t="shared" ca="1" si="109"/>
        <v>0.34829746945630768</v>
      </c>
      <c r="F1182" s="18">
        <f t="shared" ca="1" si="111"/>
        <v>0</v>
      </c>
      <c r="G1182" s="101">
        <f t="shared" ca="1" si="112"/>
        <v>0.99728087953133682</v>
      </c>
      <c r="H1182" s="106">
        <f t="shared" ca="1" si="113"/>
        <v>92.714019411089211</v>
      </c>
      <c r="I1182"/>
    </row>
    <row r="1183" spans="2:9" x14ac:dyDescent="0.25">
      <c r="B1183" s="99">
        <f t="shared" si="110"/>
        <v>0.1337899543379015</v>
      </c>
      <c r="C1183" s="100">
        <f t="shared" ca="1" si="108"/>
        <v>-1.3313592717167921</v>
      </c>
      <c r="D1183" s="100">
        <f t="shared" ca="1" si="108"/>
        <v>-0.91439233074197546</v>
      </c>
      <c r="E1183" s="100">
        <f t="shared" ca="1" si="109"/>
        <v>0.49954046709918565</v>
      </c>
      <c r="F1183" s="18">
        <f t="shared" ca="1" si="111"/>
        <v>0</v>
      </c>
      <c r="G1183" s="101">
        <f t="shared" ca="1" si="112"/>
        <v>0.99573656639711894</v>
      </c>
      <c r="H1183" s="106">
        <f t="shared" ca="1" si="113"/>
        <v>92.318739345273812</v>
      </c>
      <c r="I1183"/>
    </row>
    <row r="1184" spans="2:9" x14ac:dyDescent="0.25">
      <c r="B1184" s="99">
        <f t="shared" si="110"/>
        <v>0.13390410958904306</v>
      </c>
      <c r="C1184" s="100">
        <f t="shared" ref="C1184:D1247" ca="1" si="114">NORMINV(RAND(),0,1)</f>
        <v>-0.51696474656637292</v>
      </c>
      <c r="D1184" s="100">
        <f t="shared" ca="1" si="114"/>
        <v>1.6537978808628395</v>
      </c>
      <c r="E1184" s="100">
        <f t="shared" ca="1" si="109"/>
        <v>0.15648917710783738</v>
      </c>
      <c r="F1184" s="18">
        <f t="shared" ca="1" si="111"/>
        <v>0</v>
      </c>
      <c r="G1184" s="101">
        <f t="shared" ca="1" si="112"/>
        <v>0.99833921456773111</v>
      </c>
      <c r="H1184" s="106">
        <f t="shared" ca="1" si="113"/>
        <v>92.16541772784376</v>
      </c>
      <c r="I1184"/>
    </row>
    <row r="1185" spans="2:9" x14ac:dyDescent="0.25">
      <c r="B1185" s="99">
        <f t="shared" si="110"/>
        <v>0.13401826484018461</v>
      </c>
      <c r="C1185" s="100">
        <f t="shared" ca="1" si="114"/>
        <v>0.28072463464923203</v>
      </c>
      <c r="D1185" s="100">
        <f t="shared" ca="1" si="114"/>
        <v>-0.48147967390832491</v>
      </c>
      <c r="E1185" s="100">
        <f t="shared" ca="1" si="109"/>
        <v>0.6861919624606172</v>
      </c>
      <c r="F1185" s="18">
        <f t="shared" ca="1" si="111"/>
        <v>0</v>
      </c>
      <c r="G1185" s="101">
        <f t="shared" ca="1" si="112"/>
        <v>1.0008950710958333</v>
      </c>
      <c r="H1185" s="106">
        <f t="shared" ca="1" si="113"/>
        <v>92.24791232928736</v>
      </c>
      <c r="I1185"/>
    </row>
    <row r="1186" spans="2:9" x14ac:dyDescent="0.25">
      <c r="B1186" s="99">
        <f t="shared" si="110"/>
        <v>0.13413242009132617</v>
      </c>
      <c r="C1186" s="100">
        <f t="shared" ca="1" si="114"/>
        <v>-1.2836744645028375</v>
      </c>
      <c r="D1186" s="100">
        <f t="shared" ca="1" si="114"/>
        <v>0.40143731894204393</v>
      </c>
      <c r="E1186" s="100">
        <f t="shared" ca="1" si="109"/>
        <v>0.30723950840287095</v>
      </c>
      <c r="F1186" s="18">
        <f t="shared" ca="1" si="111"/>
        <v>0</v>
      </c>
      <c r="G1186" s="101">
        <f t="shared" ca="1" si="112"/>
        <v>0.99588877068199722</v>
      </c>
      <c r="H1186" s="106">
        <f t="shared" ca="1" si="113"/>
        <v>91.868660007594642</v>
      </c>
      <c r="I1186"/>
    </row>
    <row r="1187" spans="2:9" x14ac:dyDescent="0.25">
      <c r="B1187" s="99">
        <f t="shared" si="110"/>
        <v>0.13424657534246773</v>
      </c>
      <c r="C1187" s="100">
        <f t="shared" ca="1" si="114"/>
        <v>0.1353168954665307</v>
      </c>
      <c r="D1187" s="100">
        <f t="shared" ca="1" si="114"/>
        <v>-0.60177399063832127</v>
      </c>
      <c r="E1187" s="100">
        <f t="shared" ca="1" si="109"/>
        <v>0.84694922113838023</v>
      </c>
      <c r="F1187" s="18">
        <f t="shared" ca="1" si="111"/>
        <v>0</v>
      </c>
      <c r="G1187" s="101">
        <f t="shared" ca="1" si="112"/>
        <v>1.0004286866360237</v>
      </c>
      <c r="H1187" s="106">
        <f t="shared" ca="1" si="113"/>
        <v>91.908042874409304</v>
      </c>
      <c r="I1187"/>
    </row>
    <row r="1188" spans="2:9" x14ac:dyDescent="0.25">
      <c r="B1188" s="99">
        <f t="shared" si="110"/>
        <v>0.13436073059360928</v>
      </c>
      <c r="C1188" s="100">
        <f t="shared" ca="1" si="114"/>
        <v>-1.0100302461069077</v>
      </c>
      <c r="D1188" s="100">
        <f t="shared" ca="1" si="114"/>
        <v>0.37858853829675354</v>
      </c>
      <c r="E1188" s="100">
        <f t="shared" ca="1" si="109"/>
        <v>0.33808598845376547</v>
      </c>
      <c r="F1188" s="18">
        <f t="shared" ca="1" si="111"/>
        <v>0</v>
      </c>
      <c r="G1188" s="101">
        <f t="shared" ca="1" si="112"/>
        <v>0.99676266072354458</v>
      </c>
      <c r="H1188" s="106">
        <f t="shared" ca="1" si="113"/>
        <v>91.610505357389826</v>
      </c>
      <c r="I1188"/>
    </row>
    <row r="1189" spans="2:9" x14ac:dyDescent="0.25">
      <c r="B1189" s="99">
        <f t="shared" si="110"/>
        <v>0.13447488584475084</v>
      </c>
      <c r="C1189" s="100">
        <f t="shared" ca="1" si="114"/>
        <v>0.73146907197951805</v>
      </c>
      <c r="D1189" s="100">
        <f t="shared" ca="1" si="114"/>
        <v>-0.46500645112246275</v>
      </c>
      <c r="E1189" s="100">
        <f t="shared" ca="1" si="109"/>
        <v>0.39241878763051763</v>
      </c>
      <c r="F1189" s="18">
        <f t="shared" ca="1" si="111"/>
        <v>0</v>
      </c>
      <c r="G1189" s="101">
        <f t="shared" ca="1" si="112"/>
        <v>1.0023421822605434</v>
      </c>
      <c r="H1189" s="106">
        <f t="shared" ca="1" si="113"/>
        <v>91.825073857917317</v>
      </c>
      <c r="I1189"/>
    </row>
    <row r="1190" spans="2:9" x14ac:dyDescent="0.25">
      <c r="B1190" s="99">
        <f t="shared" si="110"/>
        <v>0.1345890410958924</v>
      </c>
      <c r="C1190" s="100">
        <f t="shared" ca="1" si="114"/>
        <v>-1.2589907782967202</v>
      </c>
      <c r="D1190" s="100">
        <f t="shared" ca="1" si="114"/>
        <v>0.71220256359083578</v>
      </c>
      <c r="E1190" s="100">
        <f t="shared" ca="1" si="109"/>
        <v>0.14871768931431273</v>
      </c>
      <c r="F1190" s="18">
        <f t="shared" ca="1" si="111"/>
        <v>0</v>
      </c>
      <c r="G1190" s="101">
        <f t="shared" ca="1" si="112"/>
        <v>0.99596756723770286</v>
      </c>
      <c r="H1190" s="106">
        <f t="shared" ca="1" si="113"/>
        <v>91.454795421692296</v>
      </c>
      <c r="I1190"/>
    </row>
    <row r="1191" spans="2:9" x14ac:dyDescent="0.25">
      <c r="B1191" s="99">
        <f t="shared" si="110"/>
        <v>0.13470319634703395</v>
      </c>
      <c r="C1191" s="100">
        <f t="shared" ca="1" si="114"/>
        <v>0.48764263738121372</v>
      </c>
      <c r="D1191" s="100">
        <f t="shared" ca="1" si="114"/>
        <v>-0.82128281064797193</v>
      </c>
      <c r="E1191" s="100">
        <f t="shared" ca="1" si="109"/>
        <v>0.81151539455797006</v>
      </c>
      <c r="F1191" s="18">
        <f t="shared" ca="1" si="111"/>
        <v>0</v>
      </c>
      <c r="G1191" s="101">
        <f t="shared" ca="1" si="112"/>
        <v>1.0015591199896499</v>
      </c>
      <c r="H1191" s="106">
        <f t="shared" ca="1" si="113"/>
        <v>91.597384421383595</v>
      </c>
      <c r="I1191"/>
    </row>
    <row r="1192" spans="2:9" x14ac:dyDescent="0.25">
      <c r="B1192" s="99">
        <f t="shared" si="110"/>
        <v>0.13481735159817551</v>
      </c>
      <c r="C1192" s="100">
        <f t="shared" ca="1" si="114"/>
        <v>4.4119587983004749E-2</v>
      </c>
      <c r="D1192" s="100">
        <f t="shared" ca="1" si="114"/>
        <v>4.7944013203959912E-2</v>
      </c>
      <c r="E1192" s="100">
        <f t="shared" ca="1" si="109"/>
        <v>0.48238221886822297</v>
      </c>
      <c r="F1192" s="18">
        <f t="shared" ca="1" si="111"/>
        <v>0</v>
      </c>
      <c r="G1192" s="101">
        <f t="shared" ca="1" si="112"/>
        <v>1.000136288984264</v>
      </c>
      <c r="H1192" s="106">
        <f t="shared" ca="1" si="113"/>
        <v>91.609868135867629</v>
      </c>
      <c r="I1192"/>
    </row>
    <row r="1193" spans="2:9" x14ac:dyDescent="0.25">
      <c r="B1193" s="99">
        <f t="shared" si="110"/>
        <v>0.13493150684931707</v>
      </c>
      <c r="C1193" s="100">
        <f t="shared" ca="1" si="114"/>
        <v>-1.0665257832442876</v>
      </c>
      <c r="D1193" s="100">
        <f t="shared" ca="1" si="114"/>
        <v>7.0215264713624492E-2</v>
      </c>
      <c r="E1193" s="100">
        <f t="shared" ca="1" si="109"/>
        <v>0.59090787788850774</v>
      </c>
      <c r="F1193" s="18">
        <f t="shared" ca="1" si="111"/>
        <v>0</v>
      </c>
      <c r="G1193" s="101">
        <f t="shared" ca="1" si="112"/>
        <v>0.99658217793897208</v>
      </c>
      <c r="H1193" s="106">
        <f t="shared" ca="1" si="113"/>
        <v>91.296761907545005</v>
      </c>
      <c r="I1193"/>
    </row>
    <row r="1194" spans="2:9" x14ac:dyDescent="0.25">
      <c r="B1194" s="99">
        <f t="shared" si="110"/>
        <v>0.13504566210045862</v>
      </c>
      <c r="C1194" s="100">
        <f t="shared" ca="1" si="114"/>
        <v>0.60318143368931487</v>
      </c>
      <c r="D1194" s="100">
        <f t="shared" ca="1" si="114"/>
        <v>-0.92898972070543095</v>
      </c>
      <c r="E1194" s="100">
        <f t="shared" ca="1" si="109"/>
        <v>9.8455530600902064E-2</v>
      </c>
      <c r="F1194" s="18">
        <f t="shared" ca="1" si="111"/>
        <v>0</v>
      </c>
      <c r="G1194" s="101">
        <f t="shared" ca="1" si="112"/>
        <v>1.001930103025108</v>
      </c>
      <c r="H1194" s="106">
        <f t="shared" ca="1" si="113"/>
        <v>91.472974063885317</v>
      </c>
      <c r="I1194"/>
    </row>
    <row r="1195" spans="2:9" x14ac:dyDescent="0.25">
      <c r="B1195" s="99">
        <f t="shared" si="110"/>
        <v>0.13515981735160018</v>
      </c>
      <c r="C1195" s="100">
        <f t="shared" ca="1" si="114"/>
        <v>-1.0055805432784837</v>
      </c>
      <c r="D1195" s="100">
        <f t="shared" ca="1" si="114"/>
        <v>-1.0737426237028558</v>
      </c>
      <c r="E1195" s="100">
        <f t="shared" ca="1" si="109"/>
        <v>0.57962686888764869</v>
      </c>
      <c r="F1195" s="18">
        <f t="shared" ca="1" si="111"/>
        <v>0</v>
      </c>
      <c r="G1195" s="101">
        <f t="shared" ca="1" si="112"/>
        <v>0.99677687730138254</v>
      </c>
      <c r="H1195" s="106">
        <f t="shared" ca="1" si="113"/>
        <v>91.178145444869955</v>
      </c>
      <c r="I1195"/>
    </row>
    <row r="1196" spans="2:9" x14ac:dyDescent="0.25">
      <c r="B1196" s="99">
        <f t="shared" si="110"/>
        <v>0.13527397260274174</v>
      </c>
      <c r="C1196" s="100">
        <f t="shared" ca="1" si="114"/>
        <v>1.4802708392380737</v>
      </c>
      <c r="D1196" s="100">
        <f t="shared" ca="1" si="114"/>
        <v>0.32973844099615235</v>
      </c>
      <c r="E1196" s="100">
        <f t="shared" ca="1" si="109"/>
        <v>0.59626779165487154</v>
      </c>
      <c r="F1196" s="18">
        <f t="shared" ca="1" si="111"/>
        <v>0</v>
      </c>
      <c r="G1196" s="101">
        <f t="shared" ca="1" si="112"/>
        <v>1.0047508303737354</v>
      </c>
      <c r="H1196" s="106">
        <f t="shared" ca="1" si="113"/>
        <v>91.611317347670308</v>
      </c>
      <c r="I1196"/>
    </row>
    <row r="1197" spans="2:9" x14ac:dyDescent="0.25">
      <c r="B1197" s="99">
        <f t="shared" si="110"/>
        <v>0.13538812785388329</v>
      </c>
      <c r="C1197" s="100">
        <f t="shared" ca="1" si="114"/>
        <v>0.39231736082001589</v>
      </c>
      <c r="D1197" s="100">
        <f t="shared" ca="1" si="114"/>
        <v>-0.58593286667019129</v>
      </c>
      <c r="E1197" s="100">
        <f t="shared" ca="1" si="109"/>
        <v>0.87982071810597762</v>
      </c>
      <c r="F1197" s="18">
        <f t="shared" ca="1" si="111"/>
        <v>0</v>
      </c>
      <c r="G1197" s="101">
        <f t="shared" ca="1" si="112"/>
        <v>1.0012531438799117</v>
      </c>
      <c r="H1197" s="106">
        <f t="shared" ca="1" si="113"/>
        <v>91.726119509335192</v>
      </c>
      <c r="I1197"/>
    </row>
    <row r="1198" spans="2:9" x14ac:dyDescent="0.25">
      <c r="B1198" s="99">
        <f t="shared" si="110"/>
        <v>0.13550228310502485</v>
      </c>
      <c r="C1198" s="100">
        <f t="shared" ca="1" si="114"/>
        <v>-1.2833015716751106</v>
      </c>
      <c r="D1198" s="100">
        <f t="shared" ca="1" si="114"/>
        <v>-0.52386212701094337</v>
      </c>
      <c r="E1198" s="100">
        <f t="shared" ca="1" si="109"/>
        <v>0.34787101731902426</v>
      </c>
      <c r="F1198" s="18">
        <f t="shared" ca="1" si="111"/>
        <v>0</v>
      </c>
      <c r="G1198" s="101">
        <f t="shared" ca="1" si="112"/>
        <v>0.9958899610036307</v>
      </c>
      <c r="H1198" s="106">
        <f t="shared" ca="1" si="113"/>
        <v>91.349121581166187</v>
      </c>
      <c r="I1198"/>
    </row>
    <row r="1199" spans="2:9" x14ac:dyDescent="0.25">
      <c r="B1199" s="99">
        <f t="shared" si="110"/>
        <v>0.13561643835616641</v>
      </c>
      <c r="C1199" s="100">
        <f t="shared" ca="1" si="114"/>
        <v>-0.65641074797895271</v>
      </c>
      <c r="D1199" s="100">
        <f t="shared" ca="1" si="114"/>
        <v>-0.75309571911930107</v>
      </c>
      <c r="E1199" s="100">
        <f t="shared" ca="1" si="109"/>
        <v>0.77231324370204879</v>
      </c>
      <c r="F1199" s="18">
        <f t="shared" ca="1" si="111"/>
        <v>0</v>
      </c>
      <c r="G1199" s="101">
        <f t="shared" ca="1" si="112"/>
        <v>0.99789308979105462</v>
      </c>
      <c r="H1199" s="106">
        <f t="shared" ca="1" si="113"/>
        <v>91.156657184328637</v>
      </c>
      <c r="I1199"/>
    </row>
    <row r="1200" spans="2:9" x14ac:dyDescent="0.25">
      <c r="B1200" s="99">
        <f t="shared" si="110"/>
        <v>0.13573059360730796</v>
      </c>
      <c r="C1200" s="100">
        <f t="shared" ca="1" si="114"/>
        <v>-0.78342281994991936</v>
      </c>
      <c r="D1200" s="100">
        <f t="shared" ca="1" si="114"/>
        <v>-0.48196852731052786</v>
      </c>
      <c r="E1200" s="100">
        <f t="shared" ca="1" si="109"/>
        <v>0.98116734068802192</v>
      </c>
      <c r="F1200" s="18">
        <f t="shared" ca="1" si="111"/>
        <v>0</v>
      </c>
      <c r="G1200" s="101">
        <f t="shared" ca="1" si="112"/>
        <v>0.99748691794450184</v>
      </c>
      <c r="H1200" s="106">
        <f t="shared" ca="1" si="113"/>
        <v>90.927573024919496</v>
      </c>
      <c r="I1200"/>
    </row>
    <row r="1201" spans="2:9" x14ac:dyDescent="0.25">
      <c r="B1201" s="99">
        <f t="shared" si="110"/>
        <v>0.13584474885844952</v>
      </c>
      <c r="C1201" s="100">
        <f t="shared" ca="1" si="114"/>
        <v>0.39818587538320571</v>
      </c>
      <c r="D1201" s="100">
        <f t="shared" ca="1" si="114"/>
        <v>0.11794440979429055</v>
      </c>
      <c r="E1201" s="100">
        <f t="shared" ca="1" si="109"/>
        <v>0.7489059527638191</v>
      </c>
      <c r="F1201" s="18">
        <f t="shared" ca="1" si="111"/>
        <v>0</v>
      </c>
      <c r="G1201" s="101">
        <f t="shared" ca="1" si="112"/>
        <v>1.0012719780013217</v>
      </c>
      <c r="H1201" s="106">
        <f t="shared" ca="1" si="113"/>
        <v>91.043230897520772</v>
      </c>
      <c r="I1201"/>
    </row>
    <row r="1202" spans="2:9" x14ac:dyDescent="0.25">
      <c r="B1202" s="99">
        <f t="shared" si="110"/>
        <v>0.13595890410959108</v>
      </c>
      <c r="C1202" s="100">
        <f t="shared" ca="1" si="114"/>
        <v>-0.40922486732597463</v>
      </c>
      <c r="D1202" s="100">
        <f t="shared" ca="1" si="114"/>
        <v>-2.2717540559824556</v>
      </c>
      <c r="E1202" s="100">
        <f t="shared" ca="1" si="109"/>
        <v>0.64997896615946216</v>
      </c>
      <c r="F1202" s="18">
        <f t="shared" ca="1" si="111"/>
        <v>0</v>
      </c>
      <c r="G1202" s="101">
        <f t="shared" ca="1" si="112"/>
        <v>0.99868403961792573</v>
      </c>
      <c r="H1202" s="106">
        <f t="shared" ca="1" si="113"/>
        <v>90.92342161260359</v>
      </c>
      <c r="I1202"/>
    </row>
    <row r="1203" spans="2:9" x14ac:dyDescent="0.25">
      <c r="B1203" s="99">
        <f t="shared" si="110"/>
        <v>0.13607305936073263</v>
      </c>
      <c r="C1203" s="100">
        <f t="shared" ca="1" si="114"/>
        <v>0.18620312403072603</v>
      </c>
      <c r="D1203" s="100">
        <f t="shared" ca="1" si="114"/>
        <v>-1.5384421203634702</v>
      </c>
      <c r="E1203" s="100">
        <f t="shared" ca="1" si="109"/>
        <v>0.82080540273643998</v>
      </c>
      <c r="F1203" s="18">
        <f t="shared" ca="1" si="111"/>
        <v>0</v>
      </c>
      <c r="G1203" s="101">
        <f t="shared" ca="1" si="112"/>
        <v>1.0005918756884855</v>
      </c>
      <c r="H1203" s="106">
        <f t="shared" ca="1" si="113"/>
        <v>90.977236975370005</v>
      </c>
      <c r="I1203"/>
    </row>
    <row r="1204" spans="2:9" x14ac:dyDescent="0.25">
      <c r="B1204" s="99">
        <f t="shared" si="110"/>
        <v>0.13618721461187419</v>
      </c>
      <c r="C1204" s="100">
        <f t="shared" ca="1" si="114"/>
        <v>-8.7088665168266743E-2</v>
      </c>
      <c r="D1204" s="100">
        <f t="shared" ca="1" si="114"/>
        <v>1.4436227502301335</v>
      </c>
      <c r="E1204" s="100">
        <f t="shared" ca="1" si="109"/>
        <v>0.3089667579784674</v>
      </c>
      <c r="F1204" s="18">
        <f t="shared" ca="1" si="111"/>
        <v>0</v>
      </c>
      <c r="G1204" s="101">
        <f t="shared" ca="1" si="112"/>
        <v>0.99971575778670141</v>
      </c>
      <c r="H1204" s="106">
        <f t="shared" ca="1" si="113"/>
        <v>90.951377404172334</v>
      </c>
      <c r="I1204"/>
    </row>
    <row r="1205" spans="2:9" x14ac:dyDescent="0.25">
      <c r="B1205" s="99">
        <f t="shared" si="110"/>
        <v>0.13630136986301575</v>
      </c>
      <c r="C1205" s="100">
        <f t="shared" ca="1" si="114"/>
        <v>0.57665829444886185</v>
      </c>
      <c r="D1205" s="100">
        <f t="shared" ca="1" si="114"/>
        <v>1.051680555974599</v>
      </c>
      <c r="E1205" s="100">
        <f t="shared" ca="1" si="109"/>
        <v>0.69822359976585258</v>
      </c>
      <c r="F1205" s="18">
        <f t="shared" ca="1" si="111"/>
        <v>0</v>
      </c>
      <c r="G1205" s="101">
        <f t="shared" ca="1" si="112"/>
        <v>1.0018449278389379</v>
      </c>
      <c r="H1205" s="106">
        <f t="shared" ca="1" si="113"/>
        <v>91.119176132335042</v>
      </c>
      <c r="I1205"/>
    </row>
    <row r="1206" spans="2:9" x14ac:dyDescent="0.25">
      <c r="B1206" s="99">
        <f t="shared" si="110"/>
        <v>0.1364155251141573</v>
      </c>
      <c r="C1206" s="100">
        <f t="shared" ca="1" si="114"/>
        <v>-0.94434426500811242</v>
      </c>
      <c r="D1206" s="100">
        <f t="shared" ca="1" si="114"/>
        <v>-0.50826656661229208</v>
      </c>
      <c r="E1206" s="100">
        <f t="shared" ca="1" si="109"/>
        <v>0.83469163913009181</v>
      </c>
      <c r="F1206" s="18">
        <f t="shared" ca="1" si="111"/>
        <v>0</v>
      </c>
      <c r="G1206" s="101">
        <f t="shared" ca="1" si="112"/>
        <v>0.99697254474318742</v>
      </c>
      <c r="H1206" s="106">
        <f t="shared" ca="1" si="113"/>
        <v>90.843316903556769</v>
      </c>
      <c r="I1206"/>
    </row>
    <row r="1207" spans="2:9" x14ac:dyDescent="0.25">
      <c r="B1207" s="99">
        <f t="shared" si="110"/>
        <v>0.13652968036529886</v>
      </c>
      <c r="C1207" s="100">
        <f t="shared" ca="1" si="114"/>
        <v>-0.67188466346124187</v>
      </c>
      <c r="D1207" s="100">
        <f t="shared" ca="1" si="114"/>
        <v>0.25304984774265904</v>
      </c>
      <c r="E1207" s="100">
        <f t="shared" ca="1" si="109"/>
        <v>0.68302221465525204</v>
      </c>
      <c r="F1207" s="18">
        <f t="shared" ca="1" si="111"/>
        <v>0</v>
      </c>
      <c r="G1207" s="101">
        <f t="shared" ca="1" si="112"/>
        <v>0.99784359691778679</v>
      </c>
      <c r="H1207" s="106">
        <f t="shared" ca="1" si="113"/>
        <v>90.647422094987462</v>
      </c>
      <c r="I1207"/>
    </row>
    <row r="1208" spans="2:9" x14ac:dyDescent="0.25">
      <c r="B1208" s="99">
        <f t="shared" si="110"/>
        <v>0.13664383561644042</v>
      </c>
      <c r="C1208" s="100">
        <f t="shared" ca="1" si="114"/>
        <v>0.10402118277852423</v>
      </c>
      <c r="D1208" s="100">
        <f t="shared" ca="1" si="114"/>
        <v>8.5660758486483246E-2</v>
      </c>
      <c r="E1208" s="100">
        <f t="shared" ca="1" si="109"/>
        <v>0.92088784255059064</v>
      </c>
      <c r="F1208" s="18">
        <f t="shared" ca="1" si="111"/>
        <v>0</v>
      </c>
      <c r="G1208" s="101">
        <f t="shared" ca="1" si="112"/>
        <v>1.0003283363992124</v>
      </c>
      <c r="H1208" s="106">
        <f t="shared" ca="1" si="113"/>
        <v>90.677184943156007</v>
      </c>
      <c r="I1208"/>
    </row>
    <row r="1209" spans="2:9" x14ac:dyDescent="0.25">
      <c r="B1209" s="99">
        <f t="shared" si="110"/>
        <v>0.13675799086758197</v>
      </c>
      <c r="C1209" s="100">
        <f t="shared" ca="1" si="114"/>
        <v>0.20507968656602316</v>
      </c>
      <c r="D1209" s="100">
        <f t="shared" ca="1" si="114"/>
        <v>0.30370415515790228</v>
      </c>
      <c r="E1209" s="100">
        <f t="shared" ca="1" si="109"/>
        <v>0.58531005974604433</v>
      </c>
      <c r="F1209" s="18">
        <f t="shared" ca="1" si="111"/>
        <v>0</v>
      </c>
      <c r="G1209" s="101">
        <f t="shared" ca="1" si="112"/>
        <v>1.000652418449623</v>
      </c>
      <c r="H1209" s="106">
        <f t="shared" ca="1" si="113"/>
        <v>90.736344411572802</v>
      </c>
      <c r="I1209"/>
    </row>
    <row r="1210" spans="2:9" x14ac:dyDescent="0.25">
      <c r="B1210" s="99">
        <f t="shared" si="110"/>
        <v>0.13687214611872353</v>
      </c>
      <c r="C1210" s="100">
        <f t="shared" ca="1" si="114"/>
        <v>1.5995192370610312</v>
      </c>
      <c r="D1210" s="100">
        <f t="shared" ca="1" si="114"/>
        <v>1.4268835002440028E-2</v>
      </c>
      <c r="E1210" s="100">
        <f t="shared" ca="1" si="109"/>
        <v>0.61545361145368904</v>
      </c>
      <c r="F1210" s="18">
        <f t="shared" ca="1" si="111"/>
        <v>0</v>
      </c>
      <c r="G1210" s="101">
        <f t="shared" ca="1" si="112"/>
        <v>1.0051349470218065</v>
      </c>
      <c r="H1210" s="106">
        <f t="shared" ca="1" si="113"/>
        <v>91.20227073307862</v>
      </c>
      <c r="I1210"/>
    </row>
    <row r="1211" spans="2:9" x14ac:dyDescent="0.25">
      <c r="B1211" s="99">
        <f t="shared" si="110"/>
        <v>0.13698630136986509</v>
      </c>
      <c r="C1211" s="100">
        <f t="shared" ca="1" si="114"/>
        <v>-0.61570631260110531</v>
      </c>
      <c r="D1211" s="100">
        <f t="shared" ca="1" si="114"/>
        <v>-1.7374759408994578E-2</v>
      </c>
      <c r="E1211" s="100">
        <f t="shared" ca="1" si="109"/>
        <v>0.64013174020753283</v>
      </c>
      <c r="F1211" s="18">
        <f t="shared" ca="1" si="111"/>
        <v>0</v>
      </c>
      <c r="G1211" s="101">
        <f t="shared" ca="1" si="112"/>
        <v>0.99802329347832575</v>
      </c>
      <c r="H1211" s="106">
        <f t="shared" ca="1" si="113"/>
        <v>91.021990609729045</v>
      </c>
      <c r="I1211"/>
    </row>
    <row r="1212" spans="2:9" x14ac:dyDescent="0.25">
      <c r="B1212" s="99">
        <f t="shared" si="110"/>
        <v>0.13710045662100664</v>
      </c>
      <c r="C1212" s="100">
        <f t="shared" ca="1" si="114"/>
        <v>-1.4502393241855316</v>
      </c>
      <c r="D1212" s="100">
        <f t="shared" ca="1" si="114"/>
        <v>-2.2494896256830543</v>
      </c>
      <c r="E1212" s="100">
        <f t="shared" ca="1" si="109"/>
        <v>0.42827183759931853</v>
      </c>
      <c r="F1212" s="18">
        <f t="shared" ca="1" si="111"/>
        <v>0</v>
      </c>
      <c r="G1212" s="101">
        <f t="shared" ca="1" si="112"/>
        <v>0.9953572165572081</v>
      </c>
      <c r="H1212" s="106">
        <f t="shared" ca="1" si="113"/>
        <v>90.599395218796232</v>
      </c>
      <c r="I1212"/>
    </row>
    <row r="1213" spans="2:9" x14ac:dyDescent="0.25">
      <c r="B1213" s="99">
        <f t="shared" si="110"/>
        <v>0.1372146118721482</v>
      </c>
      <c r="C1213" s="100">
        <f t="shared" ca="1" si="114"/>
        <v>0.35265202313894406</v>
      </c>
      <c r="D1213" s="100">
        <f t="shared" ca="1" si="114"/>
        <v>-0.53888243201072328</v>
      </c>
      <c r="E1213" s="100">
        <f t="shared" ca="1" si="109"/>
        <v>0.24873863849544464</v>
      </c>
      <c r="F1213" s="18">
        <f t="shared" ca="1" si="111"/>
        <v>0</v>
      </c>
      <c r="G1213" s="101">
        <f t="shared" ca="1" si="112"/>
        <v>1.001125853189343</v>
      </c>
      <c r="H1213" s="106">
        <f t="shared" ca="1" si="113"/>
        <v>90.701396836855864</v>
      </c>
      <c r="I1213"/>
    </row>
    <row r="1214" spans="2:9" x14ac:dyDescent="0.25">
      <c r="B1214" s="99">
        <f t="shared" si="110"/>
        <v>0.13732876712328976</v>
      </c>
      <c r="C1214" s="100">
        <f t="shared" ca="1" si="114"/>
        <v>-1.0667167771316599</v>
      </c>
      <c r="D1214" s="100">
        <f t="shared" ca="1" si="114"/>
        <v>-1.2676491678575985</v>
      </c>
      <c r="E1214" s="100">
        <f t="shared" ca="1" si="109"/>
        <v>0.48655192938001129</v>
      </c>
      <c r="F1214" s="18">
        <f t="shared" ca="1" si="111"/>
        <v>0</v>
      </c>
      <c r="G1214" s="101">
        <f t="shared" ca="1" si="112"/>
        <v>0.9965815678380896</v>
      </c>
      <c r="H1214" s="106">
        <f t="shared" ca="1" si="113"/>
        <v>90.391340264778563</v>
      </c>
      <c r="I1214"/>
    </row>
    <row r="1215" spans="2:9" x14ac:dyDescent="0.25">
      <c r="B1215" s="99">
        <f t="shared" si="110"/>
        <v>0.13744292237443131</v>
      </c>
      <c r="C1215" s="100">
        <f t="shared" ca="1" si="114"/>
        <v>1.1313886716379784</v>
      </c>
      <c r="D1215" s="100">
        <f t="shared" ca="1" si="114"/>
        <v>0.97353677119826898</v>
      </c>
      <c r="E1215" s="100">
        <f t="shared" ca="1" si="109"/>
        <v>0.33610953290939261</v>
      </c>
      <c r="F1215" s="18">
        <f t="shared" ca="1" si="111"/>
        <v>0</v>
      </c>
      <c r="G1215" s="101">
        <f t="shared" ca="1" si="112"/>
        <v>1.0036278723049636</v>
      </c>
      <c r="H1215" s="106">
        <f t="shared" ca="1" si="113"/>
        <v>90.719268504733705</v>
      </c>
      <c r="I1215"/>
    </row>
    <row r="1216" spans="2:9" x14ac:dyDescent="0.25">
      <c r="B1216" s="99">
        <f t="shared" si="110"/>
        <v>0.13755707762557287</v>
      </c>
      <c r="C1216" s="100">
        <f t="shared" ca="1" si="114"/>
        <v>0.78294078775797971</v>
      </c>
      <c r="D1216" s="100">
        <f t="shared" ca="1" si="114"/>
        <v>0.57431861932855099</v>
      </c>
      <c r="E1216" s="100">
        <f t="shared" ca="1" si="109"/>
        <v>8.4987244397061623E-2</v>
      </c>
      <c r="F1216" s="18">
        <f t="shared" ca="1" si="111"/>
        <v>0</v>
      </c>
      <c r="G1216" s="101">
        <f t="shared" ca="1" si="112"/>
        <v>1.002507564809237</v>
      </c>
      <c r="H1216" s="106">
        <f t="shared" ca="1" si="113"/>
        <v>90.946752949955894</v>
      </c>
      <c r="I1216"/>
    </row>
    <row r="1217" spans="2:9" x14ac:dyDescent="0.25">
      <c r="B1217" s="99">
        <f t="shared" si="110"/>
        <v>0.13767123287671443</v>
      </c>
      <c r="C1217" s="100">
        <f t="shared" ca="1" si="114"/>
        <v>-0.64095615925907623</v>
      </c>
      <c r="D1217" s="100">
        <f t="shared" ca="1" si="114"/>
        <v>-0.55875375437608454</v>
      </c>
      <c r="E1217" s="100">
        <f t="shared" ca="1" si="109"/>
        <v>0.27803399270037099</v>
      </c>
      <c r="F1217" s="18">
        <f t="shared" ca="1" si="111"/>
        <v>0</v>
      </c>
      <c r="G1217" s="101">
        <f t="shared" ca="1" si="112"/>
        <v>0.99794252329847</v>
      </c>
      <c r="H1217" s="106">
        <f t="shared" ca="1" si="113"/>
        <v>90.759632124681559</v>
      </c>
      <c r="I1217"/>
    </row>
    <row r="1218" spans="2:9" x14ac:dyDescent="0.25">
      <c r="B1218" s="99">
        <f t="shared" si="110"/>
        <v>0.13778538812785598</v>
      </c>
      <c r="C1218" s="100">
        <f t="shared" ca="1" si="114"/>
        <v>-0.27307123673381284</v>
      </c>
      <c r="D1218" s="100">
        <f t="shared" ca="1" si="114"/>
        <v>1.81456925929524</v>
      </c>
      <c r="E1218" s="100">
        <f t="shared" ca="1" si="109"/>
        <v>0.48885545754672854</v>
      </c>
      <c r="F1218" s="18">
        <f t="shared" ca="1" si="111"/>
        <v>0</v>
      </c>
      <c r="G1218" s="101">
        <f t="shared" ca="1" si="112"/>
        <v>0.99911997418447673</v>
      </c>
      <c r="H1218" s="106">
        <f t="shared" ca="1" si="113"/>
        <v>90.67976130540444</v>
      </c>
      <c r="I1218"/>
    </row>
    <row r="1219" spans="2:9" x14ac:dyDescent="0.25">
      <c r="B1219" s="99">
        <f t="shared" si="110"/>
        <v>0.13789954337899754</v>
      </c>
      <c r="C1219" s="100">
        <f t="shared" ca="1" si="114"/>
        <v>1.2156988304923289</v>
      </c>
      <c r="D1219" s="100">
        <f t="shared" ca="1" si="114"/>
        <v>0.74174749897792935</v>
      </c>
      <c r="E1219" s="100">
        <f t="shared" ca="1" si="109"/>
        <v>2.1197543257907014E-2</v>
      </c>
      <c r="F1219" s="18">
        <f t="shared" ca="1" si="111"/>
        <v>0</v>
      </c>
      <c r="G1219" s="101">
        <f t="shared" ca="1" si="112"/>
        <v>1.0038991290250672</v>
      </c>
      <c r="H1219" s="106">
        <f t="shared" ca="1" si="113"/>
        <v>91.033333394696513</v>
      </c>
      <c r="I1219"/>
    </row>
    <row r="1220" spans="2:9" x14ac:dyDescent="0.25">
      <c r="B1220" s="99">
        <f t="shared" si="110"/>
        <v>0.1380136986301391</v>
      </c>
      <c r="C1220" s="100">
        <f t="shared" ca="1" si="114"/>
        <v>0.91455149231478572</v>
      </c>
      <c r="D1220" s="100">
        <f t="shared" ca="1" si="114"/>
        <v>-0.4262756192474626</v>
      </c>
      <c r="E1220" s="100">
        <f t="shared" ca="1" si="109"/>
        <v>0.79173980483301265</v>
      </c>
      <c r="F1220" s="18">
        <f t="shared" ca="1" si="111"/>
        <v>0</v>
      </c>
      <c r="G1220" s="101">
        <f t="shared" ca="1" si="112"/>
        <v>1.0029305641411181</v>
      </c>
      <c r="H1220" s="106">
        <f t="shared" ca="1" si="113"/>
        <v>91.300112417189467</v>
      </c>
      <c r="I1220"/>
    </row>
    <row r="1221" spans="2:9" x14ac:dyDescent="0.25">
      <c r="B1221" s="99">
        <f t="shared" si="110"/>
        <v>0.13812785388128065</v>
      </c>
      <c r="C1221" s="100">
        <f t="shared" ca="1" si="114"/>
        <v>-0.83490704128053039</v>
      </c>
      <c r="D1221" s="100">
        <f t="shared" ca="1" si="114"/>
        <v>1.4118904800852761</v>
      </c>
      <c r="E1221" s="100">
        <f t="shared" ca="1" si="109"/>
        <v>0.43637190301820272</v>
      </c>
      <c r="F1221" s="18">
        <f t="shared" ca="1" si="111"/>
        <v>0</v>
      </c>
      <c r="G1221" s="101">
        <f t="shared" ca="1" si="112"/>
        <v>0.99732232366952844</v>
      </c>
      <c r="H1221" s="106">
        <f t="shared" ca="1" si="113"/>
        <v>91.055640267200573</v>
      </c>
      <c r="I1221"/>
    </row>
    <row r="1222" spans="2:9" x14ac:dyDescent="0.25">
      <c r="B1222" s="99">
        <f t="shared" si="110"/>
        <v>0.13824200913242221</v>
      </c>
      <c r="C1222" s="100">
        <f t="shared" ca="1" si="114"/>
        <v>0.70873284130357206</v>
      </c>
      <c r="D1222" s="100">
        <f t="shared" ca="1" si="114"/>
        <v>0.21192363419686444</v>
      </c>
      <c r="E1222" s="100">
        <f t="shared" ca="1" si="109"/>
        <v>0.85744736357849138</v>
      </c>
      <c r="F1222" s="18">
        <f t="shared" ca="1" si="111"/>
        <v>0</v>
      </c>
      <c r="G1222" s="101">
        <f t="shared" ca="1" si="112"/>
        <v>1.0022691377049595</v>
      </c>
      <c r="H1222" s="106">
        <f t="shared" ca="1" si="113"/>
        <v>91.262258053780101</v>
      </c>
      <c r="I1222"/>
    </row>
    <row r="1223" spans="2:9" x14ac:dyDescent="0.25">
      <c r="B1223" s="99">
        <f t="shared" si="110"/>
        <v>0.13835616438356377</v>
      </c>
      <c r="C1223" s="100">
        <f t="shared" ca="1" si="114"/>
        <v>-1.7079855751944706</v>
      </c>
      <c r="D1223" s="100">
        <f t="shared" ca="1" si="114"/>
        <v>0.16206854525080416</v>
      </c>
      <c r="E1223" s="100">
        <f t="shared" ca="1" si="109"/>
        <v>0.93030744606143401</v>
      </c>
      <c r="F1223" s="18">
        <f t="shared" ca="1" si="111"/>
        <v>0</v>
      </c>
      <c r="G1223" s="101">
        <f t="shared" ca="1" si="112"/>
        <v>0.99453523676037314</v>
      </c>
      <c r="H1223" s="106">
        <f t="shared" ca="1" si="113"/>
        <v>90.763531420802465</v>
      </c>
      <c r="I1223"/>
    </row>
    <row r="1224" spans="2:9" x14ac:dyDescent="0.25">
      <c r="B1224" s="99">
        <f t="shared" si="110"/>
        <v>0.13847031963470532</v>
      </c>
      <c r="C1224" s="100">
        <f t="shared" ca="1" si="114"/>
        <v>-0.77803292697353754</v>
      </c>
      <c r="D1224" s="100">
        <f t="shared" ca="1" si="114"/>
        <v>1.213090854434995</v>
      </c>
      <c r="E1224" s="100">
        <f t="shared" ca="1" si="109"/>
        <v>0.88217416685438721</v>
      </c>
      <c r="F1224" s="18">
        <f t="shared" ca="1" si="111"/>
        <v>0</v>
      </c>
      <c r="G1224" s="101">
        <f t="shared" ca="1" si="112"/>
        <v>0.99750415092130873</v>
      </c>
      <c r="H1224" s="106">
        <f t="shared" ca="1" si="113"/>
        <v>90.536999344527089</v>
      </c>
      <c r="I1224"/>
    </row>
    <row r="1225" spans="2:9" x14ac:dyDescent="0.25">
      <c r="B1225" s="99">
        <f t="shared" si="110"/>
        <v>0.13858447488584688</v>
      </c>
      <c r="C1225" s="100">
        <f t="shared" ca="1" si="114"/>
        <v>1.1927340892725624</v>
      </c>
      <c r="D1225" s="100">
        <f t="shared" ca="1" si="114"/>
        <v>-0.86029785961727612</v>
      </c>
      <c r="E1225" s="100">
        <f t="shared" ca="1" si="109"/>
        <v>0.46370094162816611</v>
      </c>
      <c r="F1225" s="18">
        <f t="shared" ca="1" si="111"/>
        <v>0</v>
      </c>
      <c r="G1225" s="101">
        <f t="shared" ca="1" si="112"/>
        <v>1.0038252357609778</v>
      </c>
      <c r="H1225" s="106">
        <f t="shared" ca="1" si="113"/>
        <v>90.883324712111403</v>
      </c>
      <c r="I1225"/>
    </row>
    <row r="1226" spans="2:9" x14ac:dyDescent="0.25">
      <c r="B1226" s="99">
        <f t="shared" si="110"/>
        <v>0.13869863013698844</v>
      </c>
      <c r="C1226" s="100">
        <f t="shared" ca="1" si="114"/>
        <v>-0.95380755738005973</v>
      </c>
      <c r="D1226" s="100">
        <f t="shared" ca="1" si="114"/>
        <v>0.44493845052784309</v>
      </c>
      <c r="E1226" s="100">
        <f t="shared" ca="1" si="109"/>
        <v>0.13488159925012244</v>
      </c>
      <c r="F1226" s="18">
        <f t="shared" ca="1" si="111"/>
        <v>0</v>
      </c>
      <c r="G1226" s="101">
        <f t="shared" ca="1" si="112"/>
        <v>0.99694230430557629</v>
      </c>
      <c r="H1226" s="106">
        <f t="shared" ca="1" si="113"/>
        <v>90.605431161444272</v>
      </c>
      <c r="I1226"/>
    </row>
    <row r="1227" spans="2:9" x14ac:dyDescent="0.25">
      <c r="B1227" s="99">
        <f t="shared" si="110"/>
        <v>0.13881278538812999</v>
      </c>
      <c r="C1227" s="100">
        <f t="shared" ca="1" si="114"/>
        <v>1.249759407073725E-2</v>
      </c>
      <c r="D1227" s="100">
        <f t="shared" ca="1" si="114"/>
        <v>0.45843307816539891</v>
      </c>
      <c r="E1227" s="100">
        <f t="shared" ca="1" si="109"/>
        <v>0.87709589284921297</v>
      </c>
      <c r="F1227" s="18">
        <f t="shared" ca="1" si="111"/>
        <v>0</v>
      </c>
      <c r="G1227" s="101">
        <f t="shared" ca="1" si="112"/>
        <v>1.0000349222095277</v>
      </c>
      <c r="H1227" s="106">
        <f t="shared" ca="1" si="113"/>
        <v>90.608595303295644</v>
      </c>
      <c r="I1227"/>
    </row>
    <row r="1228" spans="2:9" x14ac:dyDescent="0.25">
      <c r="B1228" s="99">
        <f t="shared" si="110"/>
        <v>0.13892694063927155</v>
      </c>
      <c r="C1228" s="100">
        <f t="shared" ca="1" si="114"/>
        <v>-1.7034062693710439</v>
      </c>
      <c r="D1228" s="100">
        <f t="shared" ca="1" si="114"/>
        <v>0.6824529918958433</v>
      </c>
      <c r="E1228" s="100">
        <f t="shared" ref="E1228:E1291" ca="1" si="115">RAND()</f>
        <v>0.74557516126470702</v>
      </c>
      <c r="F1228" s="18">
        <f t="shared" ca="1" si="111"/>
        <v>0</v>
      </c>
      <c r="G1228" s="101">
        <f t="shared" ca="1" si="112"/>
        <v>0.9945498347218158</v>
      </c>
      <c r="H1228" s="106">
        <f t="shared" ca="1" si="113"/>
        <v>90.114763483268575</v>
      </c>
      <c r="I1228"/>
    </row>
    <row r="1229" spans="2:9" x14ac:dyDescent="0.25">
      <c r="B1229" s="99">
        <f t="shared" ref="B1229:B1292" si="116">B1228+$C$6</f>
        <v>0.13904109589041311</v>
      </c>
      <c r="C1229" s="100">
        <f t="shared" ca="1" si="114"/>
        <v>0.56563749240012839</v>
      </c>
      <c r="D1229" s="100">
        <f t="shared" ca="1" si="114"/>
        <v>-0.93941480372450314</v>
      </c>
      <c r="E1229" s="100">
        <f t="shared" ca="1" si="115"/>
        <v>0.69492240292488572</v>
      </c>
      <c r="F1229" s="18">
        <f t="shared" ref="F1229:F1292" ca="1" si="117">IF($F$3*$C$6&gt;E1229,1,0)</f>
        <v>0</v>
      </c>
      <c r="G1229" s="101">
        <f t="shared" ref="G1229:G1292" ca="1" si="118">EXP(($F$6-0.5*$C$5^2-$F$3*$F$4)*$C$6+($C$5*C1229*$C$6^0.5)+($F$4+$F$5*D1229)*F1229)</f>
        <v>1.0018095382729513</v>
      </c>
      <c r="H1229" s="106">
        <f t="shared" ref="H1229:H1292" ca="1" si="119">G1229*H1228</f>
        <v>90.277829596749498</v>
      </c>
      <c r="I1229"/>
    </row>
    <row r="1230" spans="2:9" x14ac:dyDescent="0.25">
      <c r="B1230" s="99">
        <f t="shared" si="116"/>
        <v>0.13915525114155466</v>
      </c>
      <c r="C1230" s="100">
        <f t="shared" ca="1" si="114"/>
        <v>-3.0322553357109427E-2</v>
      </c>
      <c r="D1230" s="100">
        <f t="shared" ca="1" si="114"/>
        <v>1.4579063645214774</v>
      </c>
      <c r="E1230" s="100">
        <f t="shared" ca="1" si="115"/>
        <v>0.84741908696327783</v>
      </c>
      <c r="F1230" s="18">
        <f t="shared" ca="1" si="117"/>
        <v>0</v>
      </c>
      <c r="G1230" s="101">
        <f t="shared" ca="1" si="118"/>
        <v>0.99989767525301043</v>
      </c>
      <c r="H1230" s="106">
        <f t="shared" ca="1" si="119"/>
        <v>90.26859194067724</v>
      </c>
      <c r="I1230"/>
    </row>
    <row r="1231" spans="2:9" x14ac:dyDescent="0.25">
      <c r="B1231" s="99">
        <f t="shared" si="116"/>
        <v>0.13926940639269622</v>
      </c>
      <c r="C1231" s="100">
        <f t="shared" ca="1" si="114"/>
        <v>1.8364971765549853E-2</v>
      </c>
      <c r="D1231" s="100">
        <f t="shared" ca="1" si="114"/>
        <v>0.41843009057629388</v>
      </c>
      <c r="E1231" s="100">
        <f t="shared" ca="1" si="115"/>
        <v>0.51738891947110854</v>
      </c>
      <c r="F1231" s="18">
        <f t="shared" ca="1" si="117"/>
        <v>0</v>
      </c>
      <c r="G1231" s="101">
        <f t="shared" ca="1" si="118"/>
        <v>1.0000537297713148</v>
      </c>
      <c r="H1231" s="106">
        <f t="shared" ca="1" si="119"/>
        <v>90.273442051479122</v>
      </c>
      <c r="I1231"/>
    </row>
    <row r="1232" spans="2:9" x14ac:dyDescent="0.25">
      <c r="B1232" s="99">
        <f t="shared" si="116"/>
        <v>0.13938356164383778</v>
      </c>
      <c r="C1232" s="100">
        <f t="shared" ca="1" si="114"/>
        <v>-0.4827734301215969</v>
      </c>
      <c r="D1232" s="100">
        <f t="shared" ca="1" si="114"/>
        <v>-0.92475602286867797</v>
      </c>
      <c r="E1232" s="100">
        <f t="shared" ca="1" si="115"/>
        <v>0.89433825468130523</v>
      </c>
      <c r="F1232" s="18">
        <f t="shared" ca="1" si="117"/>
        <v>0</v>
      </c>
      <c r="G1232" s="101">
        <f t="shared" ca="1" si="118"/>
        <v>0.99844863210930734</v>
      </c>
      <c r="H1232" s="106">
        <f t="shared" ca="1" si="119"/>
        <v>90.133394732098154</v>
      </c>
      <c r="I1232"/>
    </row>
    <row r="1233" spans="2:9" x14ac:dyDescent="0.25">
      <c r="B1233" s="99">
        <f t="shared" si="116"/>
        <v>0.13949771689497933</v>
      </c>
      <c r="C1233" s="100">
        <f t="shared" ca="1" si="114"/>
        <v>0.66346842686471064</v>
      </c>
      <c r="D1233" s="100">
        <f t="shared" ca="1" si="114"/>
        <v>-0.15445721146534197</v>
      </c>
      <c r="E1233" s="100">
        <f t="shared" ca="1" si="115"/>
        <v>0.94349896155906521</v>
      </c>
      <c r="F1233" s="18">
        <f t="shared" ca="1" si="117"/>
        <v>0</v>
      </c>
      <c r="G1233" s="101">
        <f t="shared" ca="1" si="118"/>
        <v>1.0021237328320844</v>
      </c>
      <c r="H1233" s="106">
        <f t="shared" ca="1" si="119"/>
        <v>90.324813981757941</v>
      </c>
      <c r="I1233"/>
    </row>
    <row r="1234" spans="2:9" x14ac:dyDescent="0.25">
      <c r="B1234" s="99">
        <f t="shared" si="116"/>
        <v>0.13961187214612089</v>
      </c>
      <c r="C1234" s="100">
        <f t="shared" ca="1" si="114"/>
        <v>-1.9883373170159757</v>
      </c>
      <c r="D1234" s="100">
        <f t="shared" ca="1" si="114"/>
        <v>1.2689497452811338</v>
      </c>
      <c r="E1234" s="100">
        <f t="shared" ca="1" si="115"/>
        <v>0.21194737377128803</v>
      </c>
      <c r="F1234" s="18">
        <f t="shared" ca="1" si="117"/>
        <v>0</v>
      </c>
      <c r="G1234" s="101">
        <f t="shared" ca="1" si="118"/>
        <v>0.99364193638048126</v>
      </c>
      <c r="H1234" s="106">
        <f t="shared" ca="1" si="119"/>
        <v>89.750523068040735</v>
      </c>
      <c r="I1234"/>
    </row>
    <row r="1235" spans="2:9" x14ac:dyDescent="0.25">
      <c r="B1235" s="99">
        <f t="shared" si="116"/>
        <v>0.13972602739726245</v>
      </c>
      <c r="C1235" s="100">
        <f t="shared" ca="1" si="114"/>
        <v>1.2843747754232027</v>
      </c>
      <c r="D1235" s="100">
        <f t="shared" ca="1" si="114"/>
        <v>1.8338414520258084</v>
      </c>
      <c r="E1235" s="100">
        <f t="shared" ca="1" si="115"/>
        <v>0.79379004788479435</v>
      </c>
      <c r="F1235" s="18">
        <f t="shared" ca="1" si="117"/>
        <v>0</v>
      </c>
      <c r="G1235" s="101">
        <f t="shared" ca="1" si="118"/>
        <v>1.0041201389228391</v>
      </c>
      <c r="H1235" s="106">
        <f t="shared" ca="1" si="119"/>
        <v>90.120307691478544</v>
      </c>
      <c r="I1235"/>
    </row>
    <row r="1236" spans="2:9" x14ac:dyDescent="0.25">
      <c r="B1236" s="99">
        <f t="shared" si="116"/>
        <v>0.139840182648404</v>
      </c>
      <c r="C1236" s="100">
        <f t="shared" ca="1" si="114"/>
        <v>-0.63991478782554623</v>
      </c>
      <c r="D1236" s="100">
        <f t="shared" ca="1" si="114"/>
        <v>0.28366116566758137</v>
      </c>
      <c r="E1236" s="100">
        <f t="shared" ca="1" si="115"/>
        <v>0.37131546353557709</v>
      </c>
      <c r="F1236" s="18">
        <f t="shared" ca="1" si="117"/>
        <v>0</v>
      </c>
      <c r="G1236" s="101">
        <f t="shared" ca="1" si="118"/>
        <v>0.9979458543481915</v>
      </c>
      <c r="H1236" s="106">
        <f t="shared" ca="1" si="119"/>
        <v>89.935187453294446</v>
      </c>
      <c r="I1236"/>
    </row>
    <row r="1237" spans="2:9" x14ac:dyDescent="0.25">
      <c r="B1237" s="99">
        <f t="shared" si="116"/>
        <v>0.13995433789954556</v>
      </c>
      <c r="C1237" s="100">
        <f t="shared" ca="1" si="114"/>
        <v>1.5417981558130123</v>
      </c>
      <c r="D1237" s="100">
        <f t="shared" ca="1" si="114"/>
        <v>0.29539364732045215</v>
      </c>
      <c r="E1237" s="100">
        <f t="shared" ca="1" si="115"/>
        <v>0.45199570175887516</v>
      </c>
      <c r="F1237" s="18">
        <f t="shared" ca="1" si="117"/>
        <v>0</v>
      </c>
      <c r="G1237" s="101">
        <f t="shared" ca="1" si="118"/>
        <v>1.004949000586163</v>
      </c>
      <c r="H1237" s="106">
        <f t="shared" ca="1" si="119"/>
        <v>90.380276748717478</v>
      </c>
      <c r="I1237"/>
    </row>
    <row r="1238" spans="2:9" x14ac:dyDescent="0.25">
      <c r="B1238" s="99">
        <f t="shared" si="116"/>
        <v>0.14006849315068712</v>
      </c>
      <c r="C1238" s="100">
        <f t="shared" ca="1" si="114"/>
        <v>0.3651280167105142</v>
      </c>
      <c r="D1238" s="100">
        <f t="shared" ca="1" si="114"/>
        <v>-1.1518250175868161</v>
      </c>
      <c r="E1238" s="100">
        <f t="shared" ca="1" si="115"/>
        <v>0.85813329717262499</v>
      </c>
      <c r="F1238" s="18">
        <f t="shared" ca="1" si="117"/>
        <v>0</v>
      </c>
      <c r="G1238" s="101">
        <f t="shared" ca="1" si="118"/>
        <v>1.0011658883618655</v>
      </c>
      <c r="H1238" s="106">
        <f t="shared" ca="1" si="119"/>
        <v>90.485650061520985</v>
      </c>
      <c r="I1238"/>
    </row>
    <row r="1239" spans="2:9" x14ac:dyDescent="0.25">
      <c r="B1239" s="99">
        <f t="shared" si="116"/>
        <v>0.14018264840182867</v>
      </c>
      <c r="C1239" s="100">
        <f t="shared" ca="1" si="114"/>
        <v>-1.4731222108821385</v>
      </c>
      <c r="D1239" s="100">
        <f t="shared" ca="1" si="114"/>
        <v>-0.81023699749493971</v>
      </c>
      <c r="E1239" s="100">
        <f t="shared" ca="1" si="115"/>
        <v>0.8359058308667906</v>
      </c>
      <c r="F1239" s="18">
        <f t="shared" ca="1" si="117"/>
        <v>0</v>
      </c>
      <c r="G1239" s="101">
        <f t="shared" ca="1" si="118"/>
        <v>0.99528421316268834</v>
      </c>
      <c r="H1239" s="106">
        <f t="shared" ca="1" si="119"/>
        <v>90.058939023995279</v>
      </c>
      <c r="I1239"/>
    </row>
    <row r="1240" spans="2:9" x14ac:dyDescent="0.25">
      <c r="B1240" s="99">
        <f t="shared" si="116"/>
        <v>0.14029680365297023</v>
      </c>
      <c r="C1240" s="100">
        <f t="shared" ca="1" si="114"/>
        <v>0.30942715056880843</v>
      </c>
      <c r="D1240" s="100">
        <f t="shared" ca="1" si="114"/>
        <v>2.0552215573843569</v>
      </c>
      <c r="E1240" s="100">
        <f t="shared" ca="1" si="115"/>
        <v>0.49005794035097505</v>
      </c>
      <c r="F1240" s="18">
        <f t="shared" ca="1" si="117"/>
        <v>0</v>
      </c>
      <c r="G1240" s="101">
        <f t="shared" ca="1" si="118"/>
        <v>1.0009871579626015</v>
      </c>
      <c r="H1240" s="106">
        <f t="shared" ca="1" si="119"/>
        <v>90.147841422756258</v>
      </c>
      <c r="I1240"/>
    </row>
    <row r="1241" spans="2:9" x14ac:dyDescent="0.25">
      <c r="B1241" s="99">
        <f t="shared" si="116"/>
        <v>0.14041095890411179</v>
      </c>
      <c r="C1241" s="100">
        <f t="shared" ca="1" si="114"/>
        <v>-1.8919854483101517</v>
      </c>
      <c r="D1241" s="100">
        <f t="shared" ca="1" si="114"/>
        <v>-0.14427769201574847</v>
      </c>
      <c r="E1241" s="100">
        <f t="shared" ca="1" si="115"/>
        <v>0.38330212552243603</v>
      </c>
      <c r="F1241" s="18">
        <f t="shared" ca="1" si="117"/>
        <v>0</v>
      </c>
      <c r="G1241" s="101">
        <f t="shared" ca="1" si="118"/>
        <v>0.99394885718010639</v>
      </c>
      <c r="H1241" s="106">
        <f t="shared" ca="1" si="119"/>
        <v>89.602343959402035</v>
      </c>
      <c r="I1241"/>
    </row>
    <row r="1242" spans="2:9" x14ac:dyDescent="0.25">
      <c r="B1242" s="99">
        <f t="shared" si="116"/>
        <v>0.14052511415525334</v>
      </c>
      <c r="C1242" s="100">
        <f t="shared" ca="1" si="114"/>
        <v>-0.68936401476094034</v>
      </c>
      <c r="D1242" s="100">
        <f t="shared" ca="1" si="114"/>
        <v>-0.60353727349138353</v>
      </c>
      <c r="E1242" s="100">
        <f t="shared" ca="1" si="115"/>
        <v>8.7345272339508728E-2</v>
      </c>
      <c r="F1242" s="18">
        <f t="shared" ca="1" si="117"/>
        <v>0</v>
      </c>
      <c r="G1242" s="101">
        <f t="shared" ca="1" si="118"/>
        <v>0.99778769266830769</v>
      </c>
      <c r="H1242" s="106">
        <f t="shared" ca="1" si="119"/>
        <v>89.404116036923838</v>
      </c>
      <c r="I1242"/>
    </row>
    <row r="1243" spans="2:9" x14ac:dyDescent="0.25">
      <c r="B1243" s="99">
        <f t="shared" si="116"/>
        <v>0.1406392694063949</v>
      </c>
      <c r="C1243" s="100">
        <f t="shared" ca="1" si="114"/>
        <v>0.65865833676070906</v>
      </c>
      <c r="D1243" s="100">
        <f t="shared" ca="1" si="114"/>
        <v>-0.551624452782562</v>
      </c>
      <c r="E1243" s="100">
        <f t="shared" ca="1" si="115"/>
        <v>0.21994032888616277</v>
      </c>
      <c r="F1243" s="18">
        <f t="shared" ca="1" si="117"/>
        <v>0</v>
      </c>
      <c r="G1243" s="101">
        <f t="shared" ca="1" si="118"/>
        <v>1.002108282407699</v>
      </c>
      <c r="H1243" s="106">
        <f t="shared" ca="1" si="119"/>
        <v>89.592605161940369</v>
      </c>
      <c r="I1243"/>
    </row>
    <row r="1244" spans="2:9" x14ac:dyDescent="0.25">
      <c r="B1244" s="99">
        <f t="shared" si="116"/>
        <v>0.14075342465753646</v>
      </c>
      <c r="C1244" s="100">
        <f t="shared" ca="1" si="114"/>
        <v>0.86628915596520528</v>
      </c>
      <c r="D1244" s="100">
        <f t="shared" ca="1" si="114"/>
        <v>-1.113278358388925</v>
      </c>
      <c r="E1244" s="100">
        <f t="shared" ca="1" si="115"/>
        <v>0.38484203394730288</v>
      </c>
      <c r="F1244" s="18">
        <f t="shared" ca="1" si="117"/>
        <v>0</v>
      </c>
      <c r="G1244" s="101">
        <f t="shared" ca="1" si="118"/>
        <v>1.0027754273447178</v>
      </c>
      <c r="H1244" s="106">
        <f t="shared" ca="1" si="119"/>
        <v>89.841262928191327</v>
      </c>
      <c r="I1244"/>
    </row>
    <row r="1245" spans="2:9" x14ac:dyDescent="0.25">
      <c r="B1245" s="99">
        <f t="shared" si="116"/>
        <v>0.14086757990867801</v>
      </c>
      <c r="C1245" s="100">
        <f t="shared" ca="1" si="114"/>
        <v>-0.36719484342029318</v>
      </c>
      <c r="D1245" s="100">
        <f t="shared" ca="1" si="114"/>
        <v>0.59340777625038754</v>
      </c>
      <c r="E1245" s="100">
        <f t="shared" ca="1" si="115"/>
        <v>0.15615472024070876</v>
      </c>
      <c r="F1245" s="18">
        <f t="shared" ca="1" si="117"/>
        <v>0</v>
      </c>
      <c r="G1245" s="101">
        <f t="shared" ca="1" si="118"/>
        <v>0.99881859039247145</v>
      </c>
      <c r="H1245" s="106">
        <f t="shared" ca="1" si="119"/>
        <v>89.735123597015459</v>
      </c>
      <c r="I1245"/>
    </row>
    <row r="1246" spans="2:9" x14ac:dyDescent="0.25">
      <c r="B1246" s="99">
        <f t="shared" si="116"/>
        <v>0.14098173515981957</v>
      </c>
      <c r="C1246" s="100">
        <f t="shared" ca="1" si="114"/>
        <v>1.1514066500240006</v>
      </c>
      <c r="D1246" s="100">
        <f t="shared" ca="1" si="114"/>
        <v>0.58090449783776421</v>
      </c>
      <c r="E1246" s="100">
        <f t="shared" ca="1" si="115"/>
        <v>0.92436059564309225</v>
      </c>
      <c r="F1246" s="18">
        <f t="shared" ca="1" si="117"/>
        <v>0</v>
      </c>
      <c r="G1246" s="101">
        <f t="shared" ca="1" si="118"/>
        <v>1.0036922708513512</v>
      </c>
      <c r="H1246" s="106">
        <f t="shared" ca="1" si="119"/>
        <v>90.066449978215118</v>
      </c>
      <c r="I1246"/>
    </row>
    <row r="1247" spans="2:9" x14ac:dyDescent="0.25">
      <c r="B1247" s="99">
        <f t="shared" si="116"/>
        <v>0.14109589041096113</v>
      </c>
      <c r="C1247" s="100">
        <f t="shared" ca="1" si="114"/>
        <v>-1.0158373697777279</v>
      </c>
      <c r="D1247" s="100">
        <f t="shared" ca="1" si="114"/>
        <v>-1.8878199625760317</v>
      </c>
      <c r="E1247" s="100">
        <f t="shared" ca="1" si="115"/>
        <v>0.17856266064451271</v>
      </c>
      <c r="F1247" s="18">
        <f t="shared" ca="1" si="117"/>
        <v>0</v>
      </c>
      <c r="G1247" s="101">
        <f t="shared" ca="1" si="118"/>
        <v>0.99674410755903287</v>
      </c>
      <c r="H1247" s="106">
        <f t="shared" ca="1" si="119"/>
        <v>89.7732033045463</v>
      </c>
      <c r="I1247"/>
    </row>
    <row r="1248" spans="2:9" x14ac:dyDescent="0.25">
      <c r="B1248" s="99">
        <f t="shared" si="116"/>
        <v>0.14121004566210268</v>
      </c>
      <c r="C1248" s="100">
        <f t="shared" ref="C1248:D1311" ca="1" si="120">NORMINV(RAND(),0,1)</f>
        <v>0.29664533940376714</v>
      </c>
      <c r="D1248" s="100">
        <f t="shared" ca="1" si="120"/>
        <v>-1.0501435099286027</v>
      </c>
      <c r="E1248" s="100">
        <f t="shared" ca="1" si="115"/>
        <v>0.18755152496701677</v>
      </c>
      <c r="F1248" s="18">
        <f t="shared" ca="1" si="117"/>
        <v>0</v>
      </c>
      <c r="G1248" s="101">
        <f t="shared" ca="1" si="118"/>
        <v>1.0009461487710147</v>
      </c>
      <c r="H1248" s="106">
        <f t="shared" ca="1" si="119"/>
        <v>89.858142110522948</v>
      </c>
      <c r="I1248"/>
    </row>
    <row r="1249" spans="2:9" x14ac:dyDescent="0.25">
      <c r="B1249" s="99">
        <f t="shared" si="116"/>
        <v>0.14132420091324424</v>
      </c>
      <c r="C1249" s="100">
        <f t="shared" ca="1" si="120"/>
        <v>0.85710553321405314</v>
      </c>
      <c r="D1249" s="100">
        <f t="shared" ca="1" si="120"/>
        <v>-0.50422386266291142</v>
      </c>
      <c r="E1249" s="100">
        <f t="shared" ca="1" si="115"/>
        <v>0.76788568417159575</v>
      </c>
      <c r="F1249" s="18">
        <f t="shared" ca="1" si="117"/>
        <v>0</v>
      </c>
      <c r="G1249" s="101">
        <f t="shared" ca="1" si="118"/>
        <v>1.0027459097797284</v>
      </c>
      <c r="H1249" s="106">
        <f t="shared" ca="1" si="119"/>
        <v>90.104884461732468</v>
      </c>
      <c r="I1249"/>
    </row>
    <row r="1250" spans="2:9" x14ac:dyDescent="0.25">
      <c r="B1250" s="99">
        <f t="shared" si="116"/>
        <v>0.1414383561643858</v>
      </c>
      <c r="C1250" s="100">
        <f t="shared" ca="1" si="120"/>
        <v>-1.1602151062106714</v>
      </c>
      <c r="D1250" s="100">
        <f t="shared" ca="1" si="120"/>
        <v>-2.5877307052724063</v>
      </c>
      <c r="E1250" s="100">
        <f t="shared" ca="1" si="115"/>
        <v>0.65284522753912366</v>
      </c>
      <c r="F1250" s="18">
        <f t="shared" ca="1" si="117"/>
        <v>0</v>
      </c>
      <c r="G1250" s="101">
        <f t="shared" ca="1" si="118"/>
        <v>0.99628294650742688</v>
      </c>
      <c r="H1250" s="106">
        <f t="shared" ca="1" si="119"/>
        <v>89.769959786246091</v>
      </c>
      <c r="I1250"/>
    </row>
    <row r="1251" spans="2:9" x14ac:dyDescent="0.25">
      <c r="B1251" s="99">
        <f t="shared" si="116"/>
        <v>0.14155251141552735</v>
      </c>
      <c r="C1251" s="100">
        <f t="shared" ca="1" si="120"/>
        <v>0.64623918660799973</v>
      </c>
      <c r="D1251" s="100">
        <f t="shared" ca="1" si="120"/>
        <v>1.7695310816634446</v>
      </c>
      <c r="E1251" s="100">
        <f t="shared" ca="1" si="115"/>
        <v>5.7724432716116603E-2</v>
      </c>
      <c r="F1251" s="18">
        <f t="shared" ca="1" si="117"/>
        <v>0</v>
      </c>
      <c r="G1251" s="101">
        <f t="shared" ca="1" si="118"/>
        <v>1.0020683921274778</v>
      </c>
      <c r="H1251" s="106">
        <f t="shared" ca="1" si="119"/>
        <v>89.955639264351959</v>
      </c>
      <c r="I1251"/>
    </row>
    <row r="1252" spans="2:9" x14ac:dyDescent="0.25">
      <c r="B1252" s="99">
        <f t="shared" si="116"/>
        <v>0.14166666666666891</v>
      </c>
      <c r="C1252" s="100">
        <f t="shared" ca="1" si="120"/>
        <v>2.3123720893636346</v>
      </c>
      <c r="D1252" s="100">
        <f t="shared" ca="1" si="120"/>
        <v>-0.57053057389566675</v>
      </c>
      <c r="E1252" s="100">
        <f t="shared" ca="1" si="115"/>
        <v>0.93753483462110698</v>
      </c>
      <c r="F1252" s="18">
        <f t="shared" ca="1" si="117"/>
        <v>0</v>
      </c>
      <c r="G1252" s="101">
        <f t="shared" ca="1" si="118"/>
        <v>1.0074342156973732</v>
      </c>
      <c r="H1252" s="106">
        <f t="shared" ca="1" si="119"/>
        <v>90.624388889838244</v>
      </c>
      <c r="I1252"/>
    </row>
    <row r="1253" spans="2:9" x14ac:dyDescent="0.25">
      <c r="B1253" s="99">
        <f t="shared" si="116"/>
        <v>0.14178082191781047</v>
      </c>
      <c r="C1253" s="100">
        <f t="shared" ca="1" si="120"/>
        <v>1.2275813787709922</v>
      </c>
      <c r="D1253" s="100">
        <f t="shared" ca="1" si="120"/>
        <v>1.0022586138802581</v>
      </c>
      <c r="E1253" s="100">
        <f t="shared" ca="1" si="115"/>
        <v>0.42193038331210708</v>
      </c>
      <c r="F1253" s="18">
        <f t="shared" ca="1" si="117"/>
        <v>0</v>
      </c>
      <c r="G1253" s="101">
        <f t="shared" ca="1" si="118"/>
        <v>1.0039373654374739</v>
      </c>
      <c r="H1253" s="106">
        <f t="shared" ca="1" si="119"/>
        <v>90.981210226445285</v>
      </c>
      <c r="I1253"/>
    </row>
    <row r="1254" spans="2:9" x14ac:dyDescent="0.25">
      <c r="B1254" s="99">
        <f t="shared" si="116"/>
        <v>0.14189497716895202</v>
      </c>
      <c r="C1254" s="100">
        <f t="shared" ca="1" si="120"/>
        <v>-0.22400399757316336</v>
      </c>
      <c r="D1254" s="100">
        <f t="shared" ca="1" si="120"/>
        <v>-0.40172153603634797</v>
      </c>
      <c r="E1254" s="100">
        <f t="shared" ca="1" si="115"/>
        <v>9.0691260624509829E-2</v>
      </c>
      <c r="F1254" s="18">
        <f t="shared" ca="1" si="117"/>
        <v>0</v>
      </c>
      <c r="G1254" s="101">
        <f t="shared" ca="1" si="118"/>
        <v>0.99927712354490139</v>
      </c>
      <c r="H1254" s="106">
        <f t="shared" ca="1" si="119"/>
        <v>90.915442051716212</v>
      </c>
      <c r="I1254"/>
    </row>
    <row r="1255" spans="2:9" x14ac:dyDescent="0.25">
      <c r="B1255" s="99">
        <f t="shared" si="116"/>
        <v>0.14200913242009358</v>
      </c>
      <c r="C1255" s="100">
        <f t="shared" ca="1" si="120"/>
        <v>0.52903146752214525</v>
      </c>
      <c r="D1255" s="100">
        <f t="shared" ca="1" si="120"/>
        <v>0.53865733207203448</v>
      </c>
      <c r="E1255" s="100">
        <f t="shared" ca="1" si="115"/>
        <v>0.41240200080525558</v>
      </c>
      <c r="F1255" s="18">
        <f t="shared" ca="1" si="117"/>
        <v>0</v>
      </c>
      <c r="G1255" s="101">
        <f t="shared" ca="1" si="118"/>
        <v>1.001691999417855</v>
      </c>
      <c r="H1255" s="106">
        <f t="shared" ca="1" si="119"/>
        <v>91.069270926741751</v>
      </c>
      <c r="I1255"/>
    </row>
    <row r="1256" spans="2:9" x14ac:dyDescent="0.25">
      <c r="B1256" s="99">
        <f t="shared" si="116"/>
        <v>0.14212328767123514</v>
      </c>
      <c r="C1256" s="100">
        <f t="shared" ca="1" si="120"/>
        <v>-1.228158907906618E-2</v>
      </c>
      <c r="D1256" s="100">
        <f t="shared" ca="1" si="120"/>
        <v>0.2374508767388761</v>
      </c>
      <c r="E1256" s="100">
        <f t="shared" ca="1" si="115"/>
        <v>0.37485900429151631</v>
      </c>
      <c r="F1256" s="18">
        <f t="shared" ca="1" si="117"/>
        <v>0</v>
      </c>
      <c r="G1256" s="101">
        <f t="shared" ca="1" si="118"/>
        <v>0.99995549777951465</v>
      </c>
      <c r="H1256" s="106">
        <f t="shared" ca="1" si="119"/>
        <v>91.065218141967534</v>
      </c>
      <c r="I1256"/>
    </row>
    <row r="1257" spans="2:9" x14ac:dyDescent="0.25">
      <c r="B1257" s="99">
        <f t="shared" si="116"/>
        <v>0.14223744292237669</v>
      </c>
      <c r="C1257" s="100">
        <f t="shared" ca="1" si="120"/>
        <v>-0.26106818040716462</v>
      </c>
      <c r="D1257" s="100">
        <f t="shared" ca="1" si="120"/>
        <v>-0.39173983168439008</v>
      </c>
      <c r="E1257" s="100">
        <f t="shared" ca="1" si="115"/>
        <v>0.24012664428793373</v>
      </c>
      <c r="F1257" s="18">
        <f t="shared" ca="1" si="117"/>
        <v>0</v>
      </c>
      <c r="G1257" s="101">
        <f t="shared" ca="1" si="118"/>
        <v>0.99915841450865617</v>
      </c>
      <c r="H1257" s="106">
        <f t="shared" ca="1" si="119"/>
        <v>90.988578975613194</v>
      </c>
      <c r="I1257"/>
    </row>
    <row r="1258" spans="2:9" x14ac:dyDescent="0.25">
      <c r="B1258" s="99">
        <f t="shared" si="116"/>
        <v>0.14235159817351825</v>
      </c>
      <c r="C1258" s="100">
        <f t="shared" ca="1" si="120"/>
        <v>0.22378117137122899</v>
      </c>
      <c r="D1258" s="100">
        <f t="shared" ca="1" si="120"/>
        <v>-0.75171556090936065</v>
      </c>
      <c r="E1258" s="100">
        <f t="shared" ca="1" si="115"/>
        <v>0.84575763092282696</v>
      </c>
      <c r="F1258" s="18">
        <f t="shared" ca="1" si="117"/>
        <v>0</v>
      </c>
      <c r="G1258" s="101">
        <f t="shared" ca="1" si="118"/>
        <v>1.0007124032967585</v>
      </c>
      <c r="H1258" s="106">
        <f t="shared" ca="1" si="119"/>
        <v>91.05339953924279</v>
      </c>
      <c r="I1258"/>
    </row>
    <row r="1259" spans="2:9" x14ac:dyDescent="0.25">
      <c r="B1259" s="99">
        <f t="shared" si="116"/>
        <v>0.14246575342465981</v>
      </c>
      <c r="C1259" s="100">
        <f t="shared" ca="1" si="120"/>
        <v>1.1346583050908521</v>
      </c>
      <c r="D1259" s="100">
        <f t="shared" ca="1" si="120"/>
        <v>0.19082449398410972</v>
      </c>
      <c r="E1259" s="100">
        <f t="shared" ca="1" si="115"/>
        <v>0.85056279495751497</v>
      </c>
      <c r="F1259" s="18">
        <f t="shared" ca="1" si="117"/>
        <v>0</v>
      </c>
      <c r="G1259" s="101">
        <f t="shared" ca="1" si="118"/>
        <v>1.0036383905494024</v>
      </c>
      <c r="H1259" s="106">
        <f t="shared" ca="1" si="119"/>
        <v>91.384687367617332</v>
      </c>
      <c r="I1259"/>
    </row>
    <row r="1260" spans="2:9" x14ac:dyDescent="0.25">
      <c r="B1260" s="99">
        <f t="shared" si="116"/>
        <v>0.14257990867580136</v>
      </c>
      <c r="C1260" s="100">
        <f t="shared" ca="1" si="120"/>
        <v>0.45721662900177762</v>
      </c>
      <c r="D1260" s="100">
        <f t="shared" ca="1" si="120"/>
        <v>0.22380845621228218</v>
      </c>
      <c r="E1260" s="100">
        <f t="shared" ca="1" si="115"/>
        <v>0.33180535725391636</v>
      </c>
      <c r="F1260" s="18">
        <f t="shared" ca="1" si="117"/>
        <v>0</v>
      </c>
      <c r="G1260" s="101">
        <f t="shared" ca="1" si="118"/>
        <v>1.0014614480988773</v>
      </c>
      <c r="H1260" s="106">
        <f t="shared" ca="1" si="119"/>
        <v>91.518241345237229</v>
      </c>
      <c r="I1260"/>
    </row>
    <row r="1261" spans="2:9" x14ac:dyDescent="0.25">
      <c r="B1261" s="99">
        <f t="shared" si="116"/>
        <v>0.14269406392694292</v>
      </c>
      <c r="C1261" s="100">
        <f t="shared" ca="1" si="120"/>
        <v>-1.2144528227508999</v>
      </c>
      <c r="D1261" s="100">
        <f t="shared" ca="1" si="120"/>
        <v>2.2628228180110455</v>
      </c>
      <c r="E1261" s="100">
        <f t="shared" ca="1" si="115"/>
        <v>9.6066074275743318E-2</v>
      </c>
      <c r="F1261" s="18">
        <f t="shared" ca="1" si="117"/>
        <v>0</v>
      </c>
      <c r="G1261" s="101">
        <f t="shared" ca="1" si="118"/>
        <v>0.99610975940544499</v>
      </c>
      <c r="H1261" s="106">
        <f t="shared" ca="1" si="119"/>
        <v>91.162213367613703</v>
      </c>
      <c r="I1261"/>
    </row>
    <row r="1262" spans="2:9" x14ac:dyDescent="0.25">
      <c r="B1262" s="99">
        <f t="shared" si="116"/>
        <v>0.14280821917808448</v>
      </c>
      <c r="C1262" s="100">
        <f t="shared" ca="1" si="120"/>
        <v>0.1208536559715867</v>
      </c>
      <c r="D1262" s="100">
        <f t="shared" ca="1" si="120"/>
        <v>-1.4786292013013735</v>
      </c>
      <c r="E1262" s="100">
        <f t="shared" ca="1" si="115"/>
        <v>0.94459840755866264</v>
      </c>
      <c r="F1262" s="18">
        <f t="shared" ca="1" si="117"/>
        <v>0</v>
      </c>
      <c r="G1262" s="101">
        <f t="shared" ca="1" si="118"/>
        <v>1.0003823087606756</v>
      </c>
      <c r="H1262" s="106">
        <f t="shared" ca="1" si="119"/>
        <v>91.197065480426716</v>
      </c>
      <c r="I1262"/>
    </row>
    <row r="1263" spans="2:9" x14ac:dyDescent="0.25">
      <c r="B1263" s="99">
        <f t="shared" si="116"/>
        <v>0.14292237442922603</v>
      </c>
      <c r="C1263" s="100">
        <f t="shared" ca="1" si="120"/>
        <v>1.5191017155302688</v>
      </c>
      <c r="D1263" s="100">
        <f t="shared" ca="1" si="120"/>
        <v>-1.6408739611506462</v>
      </c>
      <c r="E1263" s="100">
        <f t="shared" ca="1" si="115"/>
        <v>0.30417847161809169</v>
      </c>
      <c r="F1263" s="18">
        <f t="shared" ca="1" si="117"/>
        <v>0</v>
      </c>
      <c r="G1263" s="101">
        <f t="shared" ca="1" si="118"/>
        <v>1.0048758942237992</v>
      </c>
      <c r="H1263" s="106">
        <f t="shared" ca="1" si="119"/>
        <v>91.64173272523017</v>
      </c>
      <c r="I1263"/>
    </row>
    <row r="1264" spans="2:9" x14ac:dyDescent="0.25">
      <c r="B1264" s="99">
        <f t="shared" si="116"/>
        <v>0.14303652968036759</v>
      </c>
      <c r="C1264" s="100">
        <f t="shared" ca="1" si="120"/>
        <v>-0.12060468179697637</v>
      </c>
      <c r="D1264" s="100">
        <f t="shared" ca="1" si="120"/>
        <v>-0.45930619307910092</v>
      </c>
      <c r="E1264" s="100">
        <f t="shared" ca="1" si="115"/>
        <v>0.46326487167459374</v>
      </c>
      <c r="F1264" s="18">
        <f t="shared" ca="1" si="117"/>
        <v>0</v>
      </c>
      <c r="G1264" s="101">
        <f t="shared" ca="1" si="118"/>
        <v>0.99960836507495487</v>
      </c>
      <c r="H1264" s="106">
        <f t="shared" ca="1" si="119"/>
        <v>91.605842622103324</v>
      </c>
      <c r="I1264"/>
    </row>
    <row r="1265" spans="2:9" x14ac:dyDescent="0.25">
      <c r="B1265" s="99">
        <f t="shared" si="116"/>
        <v>0.14315068493150915</v>
      </c>
      <c r="C1265" s="100">
        <f t="shared" ca="1" si="120"/>
        <v>0.42446458792255726</v>
      </c>
      <c r="D1265" s="100">
        <f t="shared" ca="1" si="120"/>
        <v>-1.0357257451687474</v>
      </c>
      <c r="E1265" s="100">
        <f t="shared" ca="1" si="115"/>
        <v>0.98251101466285218</v>
      </c>
      <c r="F1265" s="18">
        <f t="shared" ca="1" si="117"/>
        <v>0</v>
      </c>
      <c r="G1265" s="101">
        <f t="shared" ca="1" si="118"/>
        <v>1.0013563199514794</v>
      </c>
      <c r="H1265" s="106">
        <f t="shared" ca="1" si="119"/>
        <v>91.730089454123771</v>
      </c>
      <c r="I1265"/>
    </row>
    <row r="1266" spans="2:9" x14ac:dyDescent="0.25">
      <c r="B1266" s="99">
        <f t="shared" si="116"/>
        <v>0.1432648401826507</v>
      </c>
      <c r="C1266" s="100">
        <f t="shared" ca="1" si="120"/>
        <v>1.0089229363074992</v>
      </c>
      <c r="D1266" s="100">
        <f t="shared" ca="1" si="120"/>
        <v>-0.95533323474228382</v>
      </c>
      <c r="E1266" s="100">
        <f t="shared" ca="1" si="115"/>
        <v>0.88081183783732553</v>
      </c>
      <c r="F1266" s="18">
        <f t="shared" ca="1" si="117"/>
        <v>0</v>
      </c>
      <c r="G1266" s="101">
        <f t="shared" ca="1" si="118"/>
        <v>1.0032339856438033</v>
      </c>
      <c r="H1266" s="106">
        <f t="shared" ca="1" si="119"/>
        <v>92.026743246523196</v>
      </c>
      <c r="I1266"/>
    </row>
    <row r="1267" spans="2:9" x14ac:dyDescent="0.25">
      <c r="B1267" s="99">
        <f t="shared" si="116"/>
        <v>0.14337899543379226</v>
      </c>
      <c r="C1267" s="100">
        <f t="shared" ca="1" si="120"/>
        <v>0.18692730918701272</v>
      </c>
      <c r="D1267" s="100">
        <f t="shared" ca="1" si="120"/>
        <v>1.0493886293261312</v>
      </c>
      <c r="E1267" s="100">
        <f t="shared" ca="1" si="115"/>
        <v>0.52587640437707961</v>
      </c>
      <c r="F1267" s="18">
        <f t="shared" ca="1" si="117"/>
        <v>0</v>
      </c>
      <c r="G1267" s="101">
        <f t="shared" ca="1" si="118"/>
        <v>1.0005941982985134</v>
      </c>
      <c r="H1267" s="106">
        <f t="shared" ca="1" si="119"/>
        <v>92.081425380778001</v>
      </c>
      <c r="I1267"/>
    </row>
    <row r="1268" spans="2:9" x14ac:dyDescent="0.25">
      <c r="B1268" s="99">
        <f t="shared" si="116"/>
        <v>0.14349315068493382</v>
      </c>
      <c r="C1268" s="100">
        <f t="shared" ca="1" si="120"/>
        <v>1.94189851754345</v>
      </c>
      <c r="D1268" s="100">
        <f t="shared" ca="1" si="120"/>
        <v>-1.1284487300144974</v>
      </c>
      <c r="E1268" s="100">
        <f t="shared" ca="1" si="115"/>
        <v>0.67135350924514037</v>
      </c>
      <c r="F1268" s="18">
        <f t="shared" ca="1" si="117"/>
        <v>0</v>
      </c>
      <c r="G1268" s="101">
        <f t="shared" ca="1" si="118"/>
        <v>1.0062386173711599</v>
      </c>
      <c r="H1268" s="106">
        <f t="shared" ca="1" si="119"/>
        <v>92.655886160719689</v>
      </c>
      <c r="I1268"/>
    </row>
    <row r="1269" spans="2:9" x14ac:dyDescent="0.25">
      <c r="B1269" s="99">
        <f t="shared" si="116"/>
        <v>0.14360730593607537</v>
      </c>
      <c r="C1269" s="100">
        <f t="shared" ca="1" si="120"/>
        <v>0.22485210138256662</v>
      </c>
      <c r="D1269" s="100">
        <f t="shared" ca="1" si="120"/>
        <v>-0.47985281526052859</v>
      </c>
      <c r="E1269" s="100">
        <f t="shared" ca="1" si="115"/>
        <v>0.36653727706779393</v>
      </c>
      <c r="F1269" s="18">
        <f t="shared" ca="1" si="117"/>
        <v>0</v>
      </c>
      <c r="G1269" s="101">
        <f t="shared" ca="1" si="118"/>
        <v>1.0007158384041501</v>
      </c>
      <c r="H1269" s="106">
        <f t="shared" ca="1" si="119"/>
        <v>92.722212802404101</v>
      </c>
      <c r="I1269"/>
    </row>
    <row r="1270" spans="2:9" x14ac:dyDescent="0.25">
      <c r="B1270" s="99">
        <f t="shared" si="116"/>
        <v>0.14372146118721693</v>
      </c>
      <c r="C1270" s="100">
        <f t="shared" ca="1" si="120"/>
        <v>0.99602402769960463</v>
      </c>
      <c r="D1270" s="100">
        <f t="shared" ca="1" si="120"/>
        <v>0.23113784664019477</v>
      </c>
      <c r="E1270" s="100">
        <f t="shared" ca="1" si="115"/>
        <v>0.31273573217462491</v>
      </c>
      <c r="F1270" s="18">
        <f t="shared" ca="1" si="117"/>
        <v>0</v>
      </c>
      <c r="G1270" s="101">
        <f t="shared" ca="1" si="118"/>
        <v>1.003192507871292</v>
      </c>
      <c r="H1270" s="106">
        <f t="shared" ca="1" si="119"/>
        <v>93.018229196619387</v>
      </c>
      <c r="I1270"/>
    </row>
    <row r="1271" spans="2:9" x14ac:dyDescent="0.25">
      <c r="B1271" s="99">
        <f t="shared" si="116"/>
        <v>0.14383561643835849</v>
      </c>
      <c r="C1271" s="100">
        <f t="shared" ca="1" si="120"/>
        <v>-0.26904217520495877</v>
      </c>
      <c r="D1271" s="100">
        <f t="shared" ca="1" si="120"/>
        <v>-0.92083610070403665</v>
      </c>
      <c r="E1271" s="100">
        <f t="shared" ca="1" si="115"/>
        <v>0.92838092392054339</v>
      </c>
      <c r="F1271" s="18">
        <f t="shared" ca="1" si="117"/>
        <v>0</v>
      </c>
      <c r="G1271" s="101">
        <f t="shared" ca="1" si="118"/>
        <v>0.99913287726914302</v>
      </c>
      <c r="H1271" s="106">
        <f t="shared" ca="1" si="119"/>
        <v>92.937570975698932</v>
      </c>
      <c r="I1271"/>
    </row>
    <row r="1272" spans="2:9" x14ac:dyDescent="0.25">
      <c r="B1272" s="99">
        <f t="shared" si="116"/>
        <v>0.14394977168950004</v>
      </c>
      <c r="C1272" s="100">
        <f t="shared" ca="1" si="120"/>
        <v>-0.81067696555692237</v>
      </c>
      <c r="D1272" s="100">
        <f t="shared" ca="1" si="120"/>
        <v>0.24313294488820247</v>
      </c>
      <c r="E1272" s="100">
        <f t="shared" ca="1" si="115"/>
        <v>5.2115488647261898E-3</v>
      </c>
      <c r="F1272" s="18">
        <f t="shared" ca="1" si="117"/>
        <v>1</v>
      </c>
      <c r="G1272" s="101">
        <f t="shared" ca="1" si="118"/>
        <v>1.0022616095233072</v>
      </c>
      <c r="H1272" s="106">
        <f t="shared" ca="1" si="119"/>
        <v>93.147759471290613</v>
      </c>
      <c r="I1272"/>
    </row>
    <row r="1273" spans="2:9" x14ac:dyDescent="0.25">
      <c r="B1273" s="99">
        <f t="shared" si="116"/>
        <v>0.1440639269406416</v>
      </c>
      <c r="C1273" s="100">
        <f t="shared" ca="1" si="120"/>
        <v>0.20264792510715779</v>
      </c>
      <c r="D1273" s="100">
        <f t="shared" ca="1" si="120"/>
        <v>-0.56123553804354742</v>
      </c>
      <c r="E1273" s="100">
        <f t="shared" ca="1" si="115"/>
        <v>0.96456546670956045</v>
      </c>
      <c r="F1273" s="18">
        <f t="shared" ca="1" si="117"/>
        <v>0</v>
      </c>
      <c r="G1273" s="101">
        <f t="shared" ca="1" si="118"/>
        <v>1.0006446188604197</v>
      </c>
      <c r="H1273" s="106">
        <f t="shared" ca="1" si="119"/>
        <v>93.207804273851636</v>
      </c>
      <c r="I1273"/>
    </row>
    <row r="1274" spans="2:9" x14ac:dyDescent="0.25">
      <c r="B1274" s="99">
        <f t="shared" si="116"/>
        <v>0.14417808219178316</v>
      </c>
      <c r="C1274" s="100">
        <f t="shared" ca="1" si="120"/>
        <v>-0.58022465054818895</v>
      </c>
      <c r="D1274" s="100">
        <f t="shared" ca="1" si="120"/>
        <v>0.67082737587043084</v>
      </c>
      <c r="E1274" s="100">
        <f t="shared" ca="1" si="115"/>
        <v>0.51678739108822302</v>
      </c>
      <c r="F1274" s="18">
        <f t="shared" ca="1" si="117"/>
        <v>0</v>
      </c>
      <c r="G1274" s="101">
        <f t="shared" ca="1" si="118"/>
        <v>0.99813680463018106</v>
      </c>
      <c r="H1274" s="106">
        <f t="shared" ca="1" si="119"/>
        <v>93.034139924497609</v>
      </c>
      <c r="I1274"/>
    </row>
    <row r="1275" spans="2:9" x14ac:dyDescent="0.25">
      <c r="B1275" s="99">
        <f t="shared" si="116"/>
        <v>0.14429223744292471</v>
      </c>
      <c r="C1275" s="100">
        <f t="shared" ca="1" si="120"/>
        <v>-0.30003093343111686</v>
      </c>
      <c r="D1275" s="100">
        <f t="shared" ca="1" si="120"/>
        <v>0.22780795916332863</v>
      </c>
      <c r="E1275" s="100">
        <f t="shared" ca="1" si="115"/>
        <v>0.60249155427452994</v>
      </c>
      <c r="F1275" s="18">
        <f t="shared" ca="1" si="117"/>
        <v>0</v>
      </c>
      <c r="G1275" s="101">
        <f t="shared" ca="1" si="118"/>
        <v>0.99903363994243055</v>
      </c>
      <c r="H1275" s="106">
        <f t="shared" ca="1" si="119"/>
        <v>92.94423544768425</v>
      </c>
      <c r="I1275"/>
    </row>
    <row r="1276" spans="2:9" x14ac:dyDescent="0.25">
      <c r="B1276" s="99">
        <f t="shared" si="116"/>
        <v>0.14440639269406627</v>
      </c>
      <c r="C1276" s="100">
        <f t="shared" ca="1" si="120"/>
        <v>-0.61856326283304952</v>
      </c>
      <c r="D1276" s="100">
        <f t="shared" ca="1" si="120"/>
        <v>-0.71240492616198026</v>
      </c>
      <c r="E1276" s="100">
        <f t="shared" ca="1" si="115"/>
        <v>0.66043893188644853</v>
      </c>
      <c r="F1276" s="18">
        <f t="shared" ca="1" si="117"/>
        <v>0</v>
      </c>
      <c r="G1276" s="101">
        <f t="shared" ca="1" si="118"/>
        <v>0.99801415422814832</v>
      </c>
      <c r="H1276" s="106">
        <f t="shared" ca="1" si="119"/>
        <v>92.759662530702485</v>
      </c>
      <c r="I1276"/>
    </row>
    <row r="1277" spans="2:9" x14ac:dyDescent="0.25">
      <c r="B1277" s="99">
        <f t="shared" si="116"/>
        <v>0.14452054794520783</v>
      </c>
      <c r="C1277" s="100">
        <f t="shared" ca="1" si="120"/>
        <v>0.49031996240955777</v>
      </c>
      <c r="D1277" s="100">
        <f t="shared" ca="1" si="120"/>
        <v>3.139348336844705E-2</v>
      </c>
      <c r="E1277" s="100">
        <f t="shared" ca="1" si="115"/>
        <v>0.69036317836252969</v>
      </c>
      <c r="F1277" s="18">
        <f t="shared" ca="1" si="117"/>
        <v>0</v>
      </c>
      <c r="G1277" s="101">
        <f t="shared" ca="1" si="118"/>
        <v>1.001567715046487</v>
      </c>
      <c r="H1277" s="106">
        <f t="shared" ca="1" si="119"/>
        <v>92.905083249358924</v>
      </c>
      <c r="I1277"/>
    </row>
    <row r="1278" spans="2:9" x14ac:dyDescent="0.25">
      <c r="B1278" s="99">
        <f t="shared" si="116"/>
        <v>0.14463470319634938</v>
      </c>
      <c r="C1278" s="100">
        <f t="shared" ca="1" si="120"/>
        <v>0.8277879715024028</v>
      </c>
      <c r="D1278" s="100">
        <f t="shared" ca="1" si="120"/>
        <v>0.6916479833307676</v>
      </c>
      <c r="E1278" s="100">
        <f t="shared" ca="1" si="115"/>
        <v>0.19982453101980546</v>
      </c>
      <c r="F1278" s="18">
        <f t="shared" ca="1" si="117"/>
        <v>0</v>
      </c>
      <c r="G1278" s="101">
        <f t="shared" ca="1" si="118"/>
        <v>1.0026516844766051</v>
      </c>
      <c r="H1278" s="106">
        <f t="shared" ca="1" si="119"/>
        <v>93.151438216408962</v>
      </c>
      <c r="I1278"/>
    </row>
    <row r="1279" spans="2:9" x14ac:dyDescent="0.25">
      <c r="B1279" s="99">
        <f t="shared" si="116"/>
        <v>0.14474885844749094</v>
      </c>
      <c r="C1279" s="100">
        <f t="shared" ca="1" si="120"/>
        <v>-1.0254370863549411</v>
      </c>
      <c r="D1279" s="100">
        <f t="shared" ca="1" si="120"/>
        <v>0.48725496526458301</v>
      </c>
      <c r="E1279" s="100">
        <f t="shared" ca="1" si="115"/>
        <v>0.85720240074159637</v>
      </c>
      <c r="F1279" s="18">
        <f t="shared" ca="1" si="117"/>
        <v>0</v>
      </c>
      <c r="G1279" s="101">
        <f t="shared" ca="1" si="118"/>
        <v>0.99671343820646852</v>
      </c>
      <c r="H1279" s="106">
        <f t="shared" ca="1" si="119"/>
        <v>92.8452902585544</v>
      </c>
      <c r="I1279"/>
    </row>
    <row r="1280" spans="2:9" x14ac:dyDescent="0.25">
      <c r="B1280" s="99">
        <f t="shared" si="116"/>
        <v>0.1448630136986325</v>
      </c>
      <c r="C1280" s="100">
        <f t="shared" ca="1" si="120"/>
        <v>0.70563942244916689</v>
      </c>
      <c r="D1280" s="100">
        <f t="shared" ca="1" si="120"/>
        <v>-1.050166247296147</v>
      </c>
      <c r="E1280" s="100">
        <f t="shared" ca="1" si="115"/>
        <v>0.13663998082909612</v>
      </c>
      <c r="F1280" s="18">
        <f t="shared" ca="1" si="117"/>
        <v>0</v>
      </c>
      <c r="G1280" s="101">
        <f t="shared" ca="1" si="118"/>
        <v>1.0022591999076571</v>
      </c>
      <c r="H1280" s="106">
        <f t="shared" ca="1" si="119"/>
        <v>93.055046329732917</v>
      </c>
      <c r="I1280"/>
    </row>
    <row r="1281" spans="2:9" x14ac:dyDescent="0.25">
      <c r="B1281" s="99">
        <f t="shared" si="116"/>
        <v>0.14497716894977405</v>
      </c>
      <c r="C1281" s="100">
        <f t="shared" ca="1" si="120"/>
        <v>-1.6999183571897447</v>
      </c>
      <c r="D1281" s="100">
        <f t="shared" ca="1" si="120"/>
        <v>1.7727688828017563</v>
      </c>
      <c r="E1281" s="100">
        <f t="shared" ca="1" si="115"/>
        <v>0.70069732887276714</v>
      </c>
      <c r="F1281" s="18">
        <f t="shared" ca="1" si="117"/>
        <v>0</v>
      </c>
      <c r="G1281" s="101">
        <f t="shared" ca="1" si="118"/>
        <v>0.99456095367036412</v>
      </c>
      <c r="H1281" s="106">
        <f t="shared" ca="1" si="119"/>
        <v>92.548915621539081</v>
      </c>
      <c r="I1281"/>
    </row>
    <row r="1282" spans="2:9" x14ac:dyDescent="0.25">
      <c r="B1282" s="99">
        <f t="shared" si="116"/>
        <v>0.14509132420091561</v>
      </c>
      <c r="C1282" s="100">
        <f t="shared" ca="1" si="120"/>
        <v>0.29256852940306999</v>
      </c>
      <c r="D1282" s="100">
        <f t="shared" ca="1" si="120"/>
        <v>1.0484768608876038</v>
      </c>
      <c r="E1282" s="100">
        <f t="shared" ca="1" si="115"/>
        <v>0.46846891822716685</v>
      </c>
      <c r="F1282" s="18">
        <f t="shared" ca="1" si="117"/>
        <v>0</v>
      </c>
      <c r="G1282" s="101">
        <f t="shared" ca="1" si="118"/>
        <v>1.0009330690780713</v>
      </c>
      <c r="H1282" s="106">
        <f t="shared" ca="1" si="119"/>
        <v>92.635270152914572</v>
      </c>
      <c r="I1282"/>
    </row>
    <row r="1283" spans="2:9" x14ac:dyDescent="0.25">
      <c r="B1283" s="99">
        <f t="shared" si="116"/>
        <v>0.14520547945205717</v>
      </c>
      <c r="C1283" s="100">
        <f t="shared" ca="1" si="120"/>
        <v>-0.62654748944623861</v>
      </c>
      <c r="D1283" s="100">
        <f t="shared" ca="1" si="120"/>
        <v>-7.5200432547717355E-2</v>
      </c>
      <c r="E1283" s="100">
        <f t="shared" ca="1" si="115"/>
        <v>0.35153281203242415</v>
      </c>
      <c r="F1283" s="18">
        <f t="shared" ca="1" si="117"/>
        <v>0</v>
      </c>
      <c r="G1283" s="101">
        <f t="shared" ca="1" si="118"/>
        <v>0.99798861350438506</v>
      </c>
      <c r="H1283" s="106">
        <f t="shared" ca="1" si="119"/>
        <v>92.448944821511361</v>
      </c>
      <c r="I1283"/>
    </row>
    <row r="1284" spans="2:9" x14ac:dyDescent="0.25">
      <c r="B1284" s="99">
        <f t="shared" si="116"/>
        <v>0.14531963470319872</v>
      </c>
      <c r="C1284" s="100">
        <f t="shared" ca="1" si="120"/>
        <v>4.3596628529485315E-2</v>
      </c>
      <c r="D1284" s="100">
        <f t="shared" ca="1" si="120"/>
        <v>-7.1775048127165064E-2</v>
      </c>
      <c r="E1284" s="100">
        <f t="shared" ca="1" si="115"/>
        <v>0.73587762457233552</v>
      </c>
      <c r="F1284" s="18">
        <f t="shared" ca="1" si="117"/>
        <v>0</v>
      </c>
      <c r="G1284" s="101">
        <f t="shared" ca="1" si="118"/>
        <v>1.0001346125132795</v>
      </c>
      <c r="H1284" s="106">
        <f t="shared" ca="1" si="119"/>
        <v>92.46138960632382</v>
      </c>
      <c r="I1284"/>
    </row>
    <row r="1285" spans="2:9" x14ac:dyDescent="0.25">
      <c r="B1285" s="99">
        <f t="shared" si="116"/>
        <v>0.14543378995434028</v>
      </c>
      <c r="C1285" s="100">
        <f t="shared" ca="1" si="120"/>
        <v>1.9054277800023556</v>
      </c>
      <c r="D1285" s="100">
        <f t="shared" ca="1" si="120"/>
        <v>0.42741362449305598</v>
      </c>
      <c r="E1285" s="100">
        <f t="shared" ca="1" si="115"/>
        <v>0.70342185726890261</v>
      </c>
      <c r="F1285" s="18">
        <f t="shared" ca="1" si="117"/>
        <v>0</v>
      </c>
      <c r="G1285" s="101">
        <f t="shared" ca="1" si="118"/>
        <v>1.0061209951587149</v>
      </c>
      <c r="H1285" s="106">
        <f t="shared" ca="1" si="119"/>
        <v>93.027345324472179</v>
      </c>
      <c r="I1285"/>
    </row>
    <row r="1286" spans="2:9" x14ac:dyDescent="0.25">
      <c r="B1286" s="99">
        <f t="shared" si="116"/>
        <v>0.14554794520548184</v>
      </c>
      <c r="C1286" s="100">
        <f t="shared" ca="1" si="120"/>
        <v>-0.75506704888539389</v>
      </c>
      <c r="D1286" s="100">
        <f t="shared" ca="1" si="120"/>
        <v>1.7659522200119682</v>
      </c>
      <c r="E1286" s="100">
        <f t="shared" ca="1" si="115"/>
        <v>0.11982082381923842</v>
      </c>
      <c r="F1286" s="18">
        <f t="shared" ca="1" si="117"/>
        <v>0</v>
      </c>
      <c r="G1286" s="101">
        <f t="shared" ca="1" si="118"/>
        <v>0.99757758251489193</v>
      </c>
      <c r="H1286" s="106">
        <f t="shared" ca="1" si="119"/>
        <v>92.801994256564996</v>
      </c>
      <c r="I1286"/>
    </row>
    <row r="1287" spans="2:9" x14ac:dyDescent="0.25">
      <c r="B1287" s="99">
        <f t="shared" si="116"/>
        <v>0.14566210045662339</v>
      </c>
      <c r="C1287" s="100">
        <f t="shared" ca="1" si="120"/>
        <v>-8.3769009506795555E-2</v>
      </c>
      <c r="D1287" s="100">
        <f t="shared" ca="1" si="120"/>
        <v>1.2033683560730424</v>
      </c>
      <c r="E1287" s="100">
        <f t="shared" ca="1" si="115"/>
        <v>0.52347151790706103</v>
      </c>
      <c r="F1287" s="18">
        <f t="shared" ca="1" si="117"/>
        <v>0</v>
      </c>
      <c r="G1287" s="101">
        <f t="shared" ca="1" si="118"/>
        <v>0.99972639532380037</v>
      </c>
      <c r="H1287" s="106">
        <f t="shared" ca="1" si="119"/>
        <v>92.776603196975742</v>
      </c>
      <c r="I1287"/>
    </row>
    <row r="1288" spans="2:9" x14ac:dyDescent="0.25">
      <c r="B1288" s="99">
        <f t="shared" si="116"/>
        <v>0.14577625570776495</v>
      </c>
      <c r="C1288" s="100">
        <f t="shared" ca="1" si="120"/>
        <v>-1.4790248314966448</v>
      </c>
      <c r="D1288" s="100">
        <f t="shared" ca="1" si="120"/>
        <v>-0.18352352526562754</v>
      </c>
      <c r="E1288" s="100">
        <f t="shared" ca="1" si="115"/>
        <v>0.68091388788537044</v>
      </c>
      <c r="F1288" s="18">
        <f t="shared" ca="1" si="117"/>
        <v>0</v>
      </c>
      <c r="G1288" s="101">
        <f t="shared" ca="1" si="118"/>
        <v>0.99526538286963107</v>
      </c>
      <c r="H1288" s="106">
        <f t="shared" ca="1" si="119"/>
        <v>92.3373415021819</v>
      </c>
      <c r="I1288"/>
    </row>
    <row r="1289" spans="2:9" x14ac:dyDescent="0.25">
      <c r="B1289" s="99">
        <f t="shared" si="116"/>
        <v>0.14589041095890651</v>
      </c>
      <c r="C1289" s="100">
        <f t="shared" ca="1" si="120"/>
        <v>1.9857361621689051</v>
      </c>
      <c r="D1289" s="100">
        <f t="shared" ca="1" si="120"/>
        <v>-1.2177360986243002</v>
      </c>
      <c r="E1289" s="100">
        <f t="shared" ca="1" si="115"/>
        <v>0.84348419100223837</v>
      </c>
      <c r="F1289" s="18">
        <f t="shared" ca="1" si="117"/>
        <v>0</v>
      </c>
      <c r="G1289" s="101">
        <f t="shared" ca="1" si="118"/>
        <v>1.0063800168817585</v>
      </c>
      <c r="H1289" s="106">
        <f t="shared" ca="1" si="119"/>
        <v>92.926455299782518</v>
      </c>
      <c r="I1289"/>
    </row>
    <row r="1290" spans="2:9" x14ac:dyDescent="0.25">
      <c r="B1290" s="99">
        <f t="shared" si="116"/>
        <v>0.14600456621004806</v>
      </c>
      <c r="C1290" s="100">
        <f t="shared" ca="1" si="120"/>
        <v>-0.58055547924595885</v>
      </c>
      <c r="D1290" s="100">
        <f t="shared" ca="1" si="120"/>
        <v>0.40197051021095831</v>
      </c>
      <c r="E1290" s="100">
        <f t="shared" ca="1" si="115"/>
        <v>0.23284442947006134</v>
      </c>
      <c r="F1290" s="18">
        <f t="shared" ca="1" si="117"/>
        <v>0</v>
      </c>
      <c r="G1290" s="101">
        <f t="shared" ca="1" si="118"/>
        <v>0.99813574619999679</v>
      </c>
      <c r="H1290" s="106">
        <f t="shared" ca="1" si="119"/>
        <v>92.753216802369067</v>
      </c>
      <c r="I1290"/>
    </row>
    <row r="1291" spans="2:9" x14ac:dyDescent="0.25">
      <c r="B1291" s="99">
        <f t="shared" si="116"/>
        <v>0.14611872146118962</v>
      </c>
      <c r="C1291" s="100">
        <f t="shared" ca="1" si="120"/>
        <v>0.83585291577037424</v>
      </c>
      <c r="D1291" s="100">
        <f t="shared" ca="1" si="120"/>
        <v>-1.2204168342577759</v>
      </c>
      <c r="E1291" s="100">
        <f t="shared" ca="1" si="115"/>
        <v>0.84880047278992454</v>
      </c>
      <c r="F1291" s="18">
        <f t="shared" ca="1" si="117"/>
        <v>0</v>
      </c>
      <c r="G1291" s="101">
        <f t="shared" ca="1" si="118"/>
        <v>1.0026776039559475</v>
      </c>
      <c r="H1291" s="106">
        <f t="shared" ca="1" si="119"/>
        <v>93.001573182605952</v>
      </c>
      <c r="I1291"/>
    </row>
    <row r="1292" spans="2:9" x14ac:dyDescent="0.25">
      <c r="B1292" s="99">
        <f t="shared" si="116"/>
        <v>0.14623287671233118</v>
      </c>
      <c r="C1292" s="100">
        <f t="shared" ca="1" si="120"/>
        <v>-0.16291437532345299</v>
      </c>
      <c r="D1292" s="100">
        <f t="shared" ca="1" si="120"/>
        <v>-0.76021933637093753</v>
      </c>
      <c r="E1292" s="100">
        <f t="shared" ref="E1292:E1355" ca="1" si="121">RAND()</f>
        <v>0.81077151552821358</v>
      </c>
      <c r="F1292" s="18">
        <f t="shared" ca="1" si="117"/>
        <v>0</v>
      </c>
      <c r="G1292" s="101">
        <f t="shared" ca="1" si="118"/>
        <v>0.99947281195600179</v>
      </c>
      <c r="H1292" s="106">
        <f t="shared" ca="1" si="119"/>
        <v>92.952543865151057</v>
      </c>
      <c r="I1292"/>
    </row>
    <row r="1293" spans="2:9" x14ac:dyDescent="0.25">
      <c r="B1293" s="99">
        <f t="shared" ref="B1293:B1356" si="122">B1292+$C$6</f>
        <v>0.14634703196347273</v>
      </c>
      <c r="C1293" s="100">
        <f t="shared" ca="1" si="120"/>
        <v>0.5928563950874377</v>
      </c>
      <c r="D1293" s="100">
        <f t="shared" ca="1" si="120"/>
        <v>-0.39619635572307743</v>
      </c>
      <c r="E1293" s="100">
        <f t="shared" ca="1" si="121"/>
        <v>8.0768146417634634E-2</v>
      </c>
      <c r="F1293" s="18">
        <f t="shared" ref="F1293:F1356" ca="1" si="123">IF($F$3*$C$6&gt;E1293,1,0)</f>
        <v>0</v>
      </c>
      <c r="G1293" s="101">
        <f t="shared" ref="G1293:G1356" ca="1" si="124">EXP(($F$6-0.5*$C$5^2-$F$3*$F$4)*$C$6+($C$5*C1293*$C$6^0.5)+($F$4+$F$5*D1293)*F1293)</f>
        <v>1.0018969448115442</v>
      </c>
      <c r="H1293" s="106">
        <f t="shared" ref="H1293:H1356" ca="1" si="125">G1293*H1292</f>
        <v>93.128869710955897</v>
      </c>
      <c r="I1293"/>
    </row>
    <row r="1294" spans="2:9" x14ac:dyDescent="0.25">
      <c r="B1294" s="99">
        <f t="shared" si="122"/>
        <v>0.14646118721461429</v>
      </c>
      <c r="C1294" s="100">
        <f t="shared" ca="1" si="120"/>
        <v>-1.7692354958853684</v>
      </c>
      <c r="D1294" s="100">
        <f t="shared" ca="1" si="120"/>
        <v>0.2677643351489678</v>
      </c>
      <c r="E1294" s="100">
        <f t="shared" ca="1" si="121"/>
        <v>0.41447022040918746</v>
      </c>
      <c r="F1294" s="18">
        <f t="shared" ca="1" si="123"/>
        <v>0</v>
      </c>
      <c r="G1294" s="101">
        <f t="shared" ca="1" si="124"/>
        <v>0.99434000418796664</v>
      </c>
      <c r="H1294" s="106">
        <f t="shared" ca="1" si="125"/>
        <v>92.601760698412491</v>
      </c>
      <c r="I1294"/>
    </row>
    <row r="1295" spans="2:9" x14ac:dyDescent="0.25">
      <c r="B1295" s="99">
        <f t="shared" si="122"/>
        <v>0.14657534246575585</v>
      </c>
      <c r="C1295" s="100">
        <f t="shared" ca="1" si="120"/>
        <v>0.31299350666813552</v>
      </c>
      <c r="D1295" s="100">
        <f t="shared" ca="1" si="120"/>
        <v>-0.55309101298917085</v>
      </c>
      <c r="E1295" s="100">
        <f t="shared" ca="1" si="121"/>
        <v>0.29027869873449164</v>
      </c>
      <c r="F1295" s="18">
        <f t="shared" ca="1" si="123"/>
        <v>0</v>
      </c>
      <c r="G1295" s="101">
        <f t="shared" ca="1" si="124"/>
        <v>1.0009986005672995</v>
      </c>
      <c r="H1295" s="106">
        <f t="shared" ca="1" si="125"/>
        <v>92.694232869178862</v>
      </c>
      <c r="I1295"/>
    </row>
    <row r="1296" spans="2:9" x14ac:dyDescent="0.25">
      <c r="B1296" s="99">
        <f t="shared" si="122"/>
        <v>0.1466894977168974</v>
      </c>
      <c r="C1296" s="100">
        <f t="shared" ca="1" si="120"/>
        <v>-0.53717258197139017</v>
      </c>
      <c r="D1296" s="100">
        <f t="shared" ca="1" si="120"/>
        <v>-1.6814874470583163</v>
      </c>
      <c r="E1296" s="100">
        <f t="shared" ca="1" si="121"/>
        <v>0.25816225740942794</v>
      </c>
      <c r="F1296" s="18">
        <f t="shared" ca="1" si="123"/>
        <v>0</v>
      </c>
      <c r="G1296" s="101">
        <f t="shared" ca="1" si="124"/>
        <v>0.99827455198264292</v>
      </c>
      <c r="H1296" s="106">
        <f t="shared" ca="1" si="125"/>
        <v>92.534293788854299</v>
      </c>
      <c r="I1296"/>
    </row>
    <row r="1297" spans="2:9" x14ac:dyDescent="0.25">
      <c r="B1297" s="99">
        <f t="shared" si="122"/>
        <v>0.14680365296803896</v>
      </c>
      <c r="C1297" s="100">
        <f t="shared" ca="1" si="120"/>
        <v>-6.2868821260053664E-2</v>
      </c>
      <c r="D1297" s="100">
        <f t="shared" ca="1" si="120"/>
        <v>0.12332179721852299</v>
      </c>
      <c r="E1297" s="100">
        <f t="shared" ca="1" si="121"/>
        <v>0.66704859457085064</v>
      </c>
      <c r="F1297" s="18">
        <f t="shared" ca="1" si="123"/>
        <v>0</v>
      </c>
      <c r="G1297" s="101">
        <f t="shared" ca="1" si="124"/>
        <v>0.99979337069129404</v>
      </c>
      <c r="H1297" s="106">
        <f t="shared" ca="1" si="125"/>
        <v>92.515173491697112</v>
      </c>
      <c r="I1297"/>
    </row>
    <row r="1298" spans="2:9" x14ac:dyDescent="0.25">
      <c r="B1298" s="99">
        <f t="shared" si="122"/>
        <v>0.14691780821918052</v>
      </c>
      <c r="C1298" s="100">
        <f t="shared" ca="1" si="120"/>
        <v>-1.8858918338082731</v>
      </c>
      <c r="D1298" s="100">
        <f t="shared" ca="1" si="120"/>
        <v>-0.12110604075132869</v>
      </c>
      <c r="E1298" s="100">
        <f t="shared" ca="1" si="121"/>
        <v>0.37483592384820552</v>
      </c>
      <c r="F1298" s="18">
        <f t="shared" ca="1" si="123"/>
        <v>0</v>
      </c>
      <c r="G1298" s="101">
        <f t="shared" ca="1" si="124"/>
        <v>0.99396827106533336</v>
      </c>
      <c r="H1298" s="106">
        <f t="shared" ca="1" si="125"/>
        <v>91.957147042851545</v>
      </c>
      <c r="I1298"/>
    </row>
    <row r="1299" spans="2:9" x14ac:dyDescent="0.25">
      <c r="B1299" s="99">
        <f t="shared" si="122"/>
        <v>0.14703196347032207</v>
      </c>
      <c r="C1299" s="100">
        <f t="shared" ca="1" si="120"/>
        <v>-0.335159029418719</v>
      </c>
      <c r="D1299" s="100">
        <f t="shared" ca="1" si="120"/>
        <v>0.61885884861112572</v>
      </c>
      <c r="E1299" s="100">
        <f t="shared" ca="1" si="121"/>
        <v>0.14080219202421684</v>
      </c>
      <c r="F1299" s="18">
        <f t="shared" ca="1" si="123"/>
        <v>0</v>
      </c>
      <c r="G1299" s="101">
        <f t="shared" ca="1" si="124"/>
        <v>0.99892115886312038</v>
      </c>
      <c r="H1299" s="106">
        <f t="shared" ca="1" si="125"/>
        <v>91.857939889791624</v>
      </c>
      <c r="I1299"/>
    </row>
    <row r="1300" spans="2:9" x14ac:dyDescent="0.25">
      <c r="B1300" s="99">
        <f t="shared" si="122"/>
        <v>0.14714611872146363</v>
      </c>
      <c r="C1300" s="100">
        <f t="shared" ca="1" si="120"/>
        <v>0.70390342443715781</v>
      </c>
      <c r="D1300" s="100">
        <f t="shared" ca="1" si="120"/>
        <v>1.0087023838423193</v>
      </c>
      <c r="E1300" s="100">
        <f t="shared" ca="1" si="121"/>
        <v>0.64770974704622031</v>
      </c>
      <c r="F1300" s="18">
        <f t="shared" ca="1" si="123"/>
        <v>0</v>
      </c>
      <c r="G1300" s="101">
        <f t="shared" ca="1" si="124"/>
        <v>1.0022536229510128</v>
      </c>
      <c r="H1300" s="106">
        <f t="shared" ca="1" si="125"/>
        <v>92.064953051360021</v>
      </c>
      <c r="I1300"/>
    </row>
    <row r="1301" spans="2:9" x14ac:dyDescent="0.25">
      <c r="B1301" s="99">
        <f t="shared" si="122"/>
        <v>0.14726027397260519</v>
      </c>
      <c r="C1301" s="100">
        <f t="shared" ca="1" si="120"/>
        <v>0.60716160987794865</v>
      </c>
      <c r="D1301" s="100">
        <f t="shared" ca="1" si="120"/>
        <v>-0.99959606814081781</v>
      </c>
      <c r="E1301" s="100">
        <f t="shared" ca="1" si="121"/>
        <v>0.32517543293508155</v>
      </c>
      <c r="F1301" s="18">
        <f t="shared" ca="1" si="123"/>
        <v>0</v>
      </c>
      <c r="G1301" s="101">
        <f t="shared" ca="1" si="124"/>
        <v>1.0019428854042263</v>
      </c>
      <c r="H1301" s="106">
        <f t="shared" ca="1" si="125"/>
        <v>92.24382470488429</v>
      </c>
      <c r="I1301"/>
    </row>
    <row r="1302" spans="2:9" x14ac:dyDescent="0.25">
      <c r="B1302" s="99">
        <f t="shared" si="122"/>
        <v>0.14737442922374674</v>
      </c>
      <c r="C1302" s="100">
        <f t="shared" ca="1" si="120"/>
        <v>0.99817725640605204</v>
      </c>
      <c r="D1302" s="100">
        <f t="shared" ca="1" si="120"/>
        <v>0.59633748605847359</v>
      </c>
      <c r="E1302" s="100">
        <f t="shared" ca="1" si="121"/>
        <v>0.77034078008737072</v>
      </c>
      <c r="F1302" s="18">
        <f t="shared" ca="1" si="123"/>
        <v>0</v>
      </c>
      <c r="G1302" s="101">
        <f t="shared" ca="1" si="124"/>
        <v>1.0031994316812898</v>
      </c>
      <c r="H1302" s="106">
        <f t="shared" ca="1" si="125"/>
        <v>92.53895252004844</v>
      </c>
      <c r="I1302"/>
    </row>
    <row r="1303" spans="2:9" x14ac:dyDescent="0.25">
      <c r="B1303" s="99">
        <f t="shared" si="122"/>
        <v>0.1474885844748883</v>
      </c>
      <c r="C1303" s="100">
        <f t="shared" ca="1" si="120"/>
        <v>-0.6158882115414599</v>
      </c>
      <c r="D1303" s="100">
        <f t="shared" ca="1" si="120"/>
        <v>1.3084195416013245</v>
      </c>
      <c r="E1303" s="100">
        <f t="shared" ca="1" si="121"/>
        <v>0.62637507142778759</v>
      </c>
      <c r="F1303" s="18">
        <f t="shared" ca="1" si="123"/>
        <v>0</v>
      </c>
      <c r="G1303" s="101">
        <f t="shared" ca="1" si="124"/>
        <v>0.99802271158962808</v>
      </c>
      <c r="H1303" s="106">
        <f t="shared" ca="1" si="125"/>
        <v>92.355976321722594</v>
      </c>
      <c r="I1303"/>
    </row>
    <row r="1304" spans="2:9" x14ac:dyDescent="0.25">
      <c r="B1304" s="99">
        <f t="shared" si="122"/>
        <v>0.14760273972602986</v>
      </c>
      <c r="C1304" s="100">
        <f t="shared" ca="1" si="120"/>
        <v>-0.39922724681673571</v>
      </c>
      <c r="D1304" s="100">
        <f t="shared" ca="1" si="120"/>
        <v>-1.2302598406677134</v>
      </c>
      <c r="E1304" s="100">
        <f t="shared" ca="1" si="121"/>
        <v>0.64607042634629641</v>
      </c>
      <c r="F1304" s="18">
        <f t="shared" ca="1" si="123"/>
        <v>0</v>
      </c>
      <c r="G1304" s="101">
        <f t="shared" ca="1" si="124"/>
        <v>0.99871604337146513</v>
      </c>
      <c r="H1304" s="106">
        <f t="shared" ca="1" si="125"/>
        <v>92.237395253739507</v>
      </c>
      <c r="I1304"/>
    </row>
    <row r="1305" spans="2:9" x14ac:dyDescent="0.25">
      <c r="B1305" s="99">
        <f t="shared" si="122"/>
        <v>0.14771689497717141</v>
      </c>
      <c r="C1305" s="100">
        <f t="shared" ca="1" si="120"/>
        <v>-0.32881644074223004</v>
      </c>
      <c r="D1305" s="100">
        <f t="shared" ca="1" si="120"/>
        <v>-0.67943460635433439</v>
      </c>
      <c r="E1305" s="100">
        <f t="shared" ca="1" si="121"/>
        <v>5.3877765588246529E-2</v>
      </c>
      <c r="F1305" s="18">
        <f t="shared" ca="1" si="123"/>
        <v>0</v>
      </c>
      <c r="G1305" s="101">
        <f t="shared" ca="1" si="124"/>
        <v>0.99894146706053111</v>
      </c>
      <c r="H1305" s="106">
        <f t="shared" ca="1" si="125"/>
        <v>92.139758932612608</v>
      </c>
      <c r="I1305"/>
    </row>
    <row r="1306" spans="2:9" x14ac:dyDescent="0.25">
      <c r="B1306" s="99">
        <f t="shared" si="122"/>
        <v>0.14783105022831297</v>
      </c>
      <c r="C1306" s="100">
        <f t="shared" ca="1" si="120"/>
        <v>-0.66365146267344244</v>
      </c>
      <c r="D1306" s="100">
        <f t="shared" ca="1" si="120"/>
        <v>-0.23133225113269873</v>
      </c>
      <c r="E1306" s="100">
        <f t="shared" ca="1" si="121"/>
        <v>0.36698501377111525</v>
      </c>
      <c r="F1306" s="18">
        <f t="shared" ca="1" si="123"/>
        <v>0</v>
      </c>
      <c r="G1306" s="101">
        <f t="shared" ca="1" si="124"/>
        <v>0.99786993026793658</v>
      </c>
      <c r="H1306" s="106">
        <f t="shared" ca="1" si="125"/>
        <v>91.943494820990637</v>
      </c>
      <c r="I1306"/>
    </row>
    <row r="1307" spans="2:9" x14ac:dyDescent="0.25">
      <c r="B1307" s="99">
        <f t="shared" si="122"/>
        <v>0.14794520547945453</v>
      </c>
      <c r="C1307" s="100">
        <f t="shared" ca="1" si="120"/>
        <v>0.95227278507081792</v>
      </c>
      <c r="D1307" s="100">
        <f t="shared" ca="1" si="120"/>
        <v>1.5104478734428994</v>
      </c>
      <c r="E1307" s="100">
        <f t="shared" ca="1" si="121"/>
        <v>0.28378394558529063</v>
      </c>
      <c r="F1307" s="18">
        <f t="shared" ca="1" si="123"/>
        <v>0</v>
      </c>
      <c r="G1307" s="101">
        <f t="shared" ca="1" si="124"/>
        <v>1.0030518340053867</v>
      </c>
      <c r="H1307" s="106">
        <f t="shared" ca="1" si="125"/>
        <v>92.224091105059429</v>
      </c>
      <c r="I1307"/>
    </row>
    <row r="1308" spans="2:9" x14ac:dyDescent="0.25">
      <c r="B1308" s="99">
        <f t="shared" si="122"/>
        <v>0.14805936073059608</v>
      </c>
      <c r="C1308" s="100">
        <f t="shared" ca="1" si="120"/>
        <v>0.48979245548252948</v>
      </c>
      <c r="D1308" s="100">
        <f t="shared" ca="1" si="120"/>
        <v>0.47495859689661302</v>
      </c>
      <c r="E1308" s="100">
        <f t="shared" ca="1" si="121"/>
        <v>0.94772611686611619</v>
      </c>
      <c r="F1308" s="18">
        <f t="shared" ca="1" si="123"/>
        <v>0</v>
      </c>
      <c r="G1308" s="101">
        <f t="shared" ca="1" si="124"/>
        <v>1.0015660215772246</v>
      </c>
      <c r="H1308" s="106">
        <f t="shared" ca="1" si="125"/>
        <v>92.368516021669876</v>
      </c>
      <c r="I1308"/>
    </row>
    <row r="1309" spans="2:9" x14ac:dyDescent="0.25">
      <c r="B1309" s="99">
        <f t="shared" si="122"/>
        <v>0.14817351598173764</v>
      </c>
      <c r="C1309" s="100">
        <f t="shared" ca="1" si="120"/>
        <v>-0.66775328377843834</v>
      </c>
      <c r="D1309" s="100">
        <f t="shared" ca="1" si="120"/>
        <v>8.2841324910987169E-2</v>
      </c>
      <c r="E1309" s="100">
        <f t="shared" ca="1" si="121"/>
        <v>0.91349929058316182</v>
      </c>
      <c r="F1309" s="18">
        <f t="shared" ca="1" si="123"/>
        <v>0</v>
      </c>
      <c r="G1309" s="101">
        <f t="shared" ca="1" si="124"/>
        <v>0.99785681077657762</v>
      </c>
      <c r="H1309" s="106">
        <f t="shared" ca="1" si="125"/>
        <v>92.17055281354871</v>
      </c>
      <c r="I1309"/>
    </row>
    <row r="1310" spans="2:9" x14ac:dyDescent="0.25">
      <c r="B1310" s="99">
        <f t="shared" si="122"/>
        <v>0.1482876712328792</v>
      </c>
      <c r="C1310" s="100">
        <f t="shared" ca="1" si="120"/>
        <v>-0.21453729459608439</v>
      </c>
      <c r="D1310" s="100">
        <f t="shared" ca="1" si="120"/>
        <v>0.13800899978377856</v>
      </c>
      <c r="E1310" s="100">
        <f t="shared" ca="1" si="121"/>
        <v>0.72304661628899192</v>
      </c>
      <c r="F1310" s="18">
        <f t="shared" ca="1" si="123"/>
        <v>0</v>
      </c>
      <c r="G1310" s="101">
        <f t="shared" ca="1" si="124"/>
        <v>0.99930744572947627</v>
      </c>
      <c r="H1310" s="106">
        <f t="shared" ca="1" si="125"/>
        <v>92.106719703581149</v>
      </c>
      <c r="I1310"/>
    </row>
    <row r="1311" spans="2:9" x14ac:dyDescent="0.25">
      <c r="B1311" s="99">
        <f t="shared" si="122"/>
        <v>0.14840182648402075</v>
      </c>
      <c r="C1311" s="100">
        <f t="shared" ca="1" si="120"/>
        <v>-1.5162640920607373</v>
      </c>
      <c r="D1311" s="100">
        <f t="shared" ca="1" si="120"/>
        <v>1.2315922504058108</v>
      </c>
      <c r="E1311" s="100">
        <f t="shared" ca="1" si="121"/>
        <v>0.22372505213331451</v>
      </c>
      <c r="F1311" s="18">
        <f t="shared" ca="1" si="123"/>
        <v>0</v>
      </c>
      <c r="G1311" s="101">
        <f t="shared" ca="1" si="124"/>
        <v>0.99514659195390753</v>
      </c>
      <c r="H1311" s="106">
        <f t="shared" ca="1" si="125"/>
        <v>91.659688209072598</v>
      </c>
      <c r="I1311"/>
    </row>
    <row r="1312" spans="2:9" x14ac:dyDescent="0.25">
      <c r="B1312" s="99">
        <f t="shared" si="122"/>
        <v>0.14851598173516231</v>
      </c>
      <c r="C1312" s="100">
        <f t="shared" ref="C1312:D1375" ca="1" si="126">NORMINV(RAND(),0,1)</f>
        <v>1.6704825611668639</v>
      </c>
      <c r="D1312" s="100">
        <f t="shared" ca="1" si="126"/>
        <v>0.20177139958832413</v>
      </c>
      <c r="E1312" s="100">
        <f t="shared" ca="1" si="121"/>
        <v>0.92097071576904455</v>
      </c>
      <c r="F1312" s="18">
        <f t="shared" ca="1" si="123"/>
        <v>0</v>
      </c>
      <c r="G1312" s="101">
        <f t="shared" ca="1" si="124"/>
        <v>1.0053636000295061</v>
      </c>
      <c r="H1312" s="106">
        <f t="shared" ca="1" si="125"/>
        <v>92.151314115455293</v>
      </c>
      <c r="I1312"/>
    </row>
    <row r="1313" spans="2:9" x14ac:dyDescent="0.25">
      <c r="B1313" s="99">
        <f t="shared" si="122"/>
        <v>0.14863013698630387</v>
      </c>
      <c r="C1313" s="100">
        <f t="shared" ca="1" si="126"/>
        <v>1.4728266251040623</v>
      </c>
      <c r="D1313" s="100">
        <f t="shared" ca="1" si="126"/>
        <v>0.93747530627297238</v>
      </c>
      <c r="E1313" s="100">
        <f t="shared" ca="1" si="121"/>
        <v>0.83308637218115589</v>
      </c>
      <c r="F1313" s="18">
        <f t="shared" ca="1" si="123"/>
        <v>0</v>
      </c>
      <c r="G1313" s="101">
        <f t="shared" ca="1" si="124"/>
        <v>1.004726856332318</v>
      </c>
      <c r="H1313" s="106">
        <f t="shared" ca="1" si="125"/>
        <v>92.58690013811335</v>
      </c>
      <c r="I1313"/>
    </row>
    <row r="1314" spans="2:9" x14ac:dyDescent="0.25">
      <c r="B1314" s="99">
        <f t="shared" si="122"/>
        <v>0.14874429223744542</v>
      </c>
      <c r="C1314" s="100">
        <f t="shared" ca="1" si="126"/>
        <v>-0.509302253703936</v>
      </c>
      <c r="D1314" s="100">
        <f t="shared" ca="1" si="126"/>
        <v>-0.6123923412815202</v>
      </c>
      <c r="E1314" s="100">
        <f t="shared" ca="1" si="121"/>
        <v>0.24424379129467022</v>
      </c>
      <c r="F1314" s="18">
        <f t="shared" ca="1" si="123"/>
        <v>0</v>
      </c>
      <c r="G1314" s="101">
        <f t="shared" ca="1" si="124"/>
        <v>0.99836373469660022</v>
      </c>
      <c r="H1314" s="106">
        <f t="shared" ca="1" si="125"/>
        <v>92.435403405868016</v>
      </c>
      <c r="I1314"/>
    </row>
    <row r="1315" spans="2:9" x14ac:dyDescent="0.25">
      <c r="B1315" s="99">
        <f t="shared" si="122"/>
        <v>0.14885844748858698</v>
      </c>
      <c r="C1315" s="100">
        <f t="shared" ca="1" si="126"/>
        <v>1.4169290807330981</v>
      </c>
      <c r="D1315" s="100">
        <f t="shared" ca="1" si="126"/>
        <v>0.5240121936367359</v>
      </c>
      <c r="E1315" s="100">
        <f t="shared" ca="1" si="121"/>
        <v>0.58324956147215978</v>
      </c>
      <c r="F1315" s="18">
        <f t="shared" ca="1" si="123"/>
        <v>0</v>
      </c>
      <c r="G1315" s="101">
        <f t="shared" ca="1" si="124"/>
        <v>1.0045468569409164</v>
      </c>
      <c r="H1315" s="106">
        <f t="shared" ca="1" si="125"/>
        <v>92.85569396143039</v>
      </c>
      <c r="I1315"/>
    </row>
    <row r="1316" spans="2:9" x14ac:dyDescent="0.25">
      <c r="B1316" s="99">
        <f t="shared" si="122"/>
        <v>0.14897260273972854</v>
      </c>
      <c r="C1316" s="100">
        <f t="shared" ca="1" si="126"/>
        <v>-1.0780240700114518</v>
      </c>
      <c r="D1316" s="100">
        <f t="shared" ca="1" si="126"/>
        <v>-0.93567678050021641</v>
      </c>
      <c r="E1316" s="100">
        <f t="shared" ca="1" si="121"/>
        <v>0.13203445892939447</v>
      </c>
      <c r="F1316" s="18">
        <f t="shared" ca="1" si="123"/>
        <v>0</v>
      </c>
      <c r="G1316" s="101">
        <f t="shared" ca="1" si="124"/>
        <v>0.99654544907881448</v>
      </c>
      <c r="H1316" s="106">
        <f t="shared" ca="1" si="125"/>
        <v>92.534919238318608</v>
      </c>
      <c r="I1316"/>
    </row>
    <row r="1317" spans="2:9" x14ac:dyDescent="0.25">
      <c r="B1317" s="99">
        <f t="shared" si="122"/>
        <v>0.14908675799087009</v>
      </c>
      <c r="C1317" s="100">
        <f t="shared" ca="1" si="126"/>
        <v>-2.6059569790959358</v>
      </c>
      <c r="D1317" s="100">
        <f t="shared" ca="1" si="126"/>
        <v>-0.83819713836419396</v>
      </c>
      <c r="E1317" s="100">
        <f t="shared" ca="1" si="121"/>
        <v>0.83646565364983361</v>
      </c>
      <c r="F1317" s="18">
        <f t="shared" ca="1" si="123"/>
        <v>0</v>
      </c>
      <c r="G1317" s="101">
        <f t="shared" ca="1" si="124"/>
        <v>0.99167681029293675</v>
      </c>
      <c r="H1317" s="106">
        <f t="shared" ca="1" si="125"/>
        <v>91.764733550970305</v>
      </c>
      <c r="I1317"/>
    </row>
    <row r="1318" spans="2:9" x14ac:dyDescent="0.25">
      <c r="B1318" s="99">
        <f t="shared" si="122"/>
        <v>0.14920091324201165</v>
      </c>
      <c r="C1318" s="100">
        <f t="shared" ca="1" si="126"/>
        <v>-0.20652805687859654</v>
      </c>
      <c r="D1318" s="100">
        <f t="shared" ca="1" si="126"/>
        <v>-0.68484268922475167</v>
      </c>
      <c r="E1318" s="100">
        <f t="shared" ca="1" si="121"/>
        <v>0.26227403054296894</v>
      </c>
      <c r="F1318" s="18">
        <f t="shared" ca="1" si="123"/>
        <v>0</v>
      </c>
      <c r="G1318" s="101">
        <f t="shared" ca="1" si="124"/>
        <v>0.99933310031977807</v>
      </c>
      <c r="H1318" s="106">
        <f t="shared" ca="1" si="125"/>
        <v>91.703535679509514</v>
      </c>
      <c r="I1318"/>
    </row>
    <row r="1319" spans="2:9" x14ac:dyDescent="0.25">
      <c r="B1319" s="99">
        <f t="shared" si="122"/>
        <v>0.14931506849315321</v>
      </c>
      <c r="C1319" s="100">
        <f t="shared" ca="1" si="126"/>
        <v>0.4167429779045051</v>
      </c>
      <c r="D1319" s="100">
        <f t="shared" ca="1" si="126"/>
        <v>-0.1030548446578905</v>
      </c>
      <c r="E1319" s="100">
        <f t="shared" ca="1" si="121"/>
        <v>0.65474054191271502</v>
      </c>
      <c r="F1319" s="18">
        <f t="shared" ca="1" si="123"/>
        <v>0</v>
      </c>
      <c r="G1319" s="101">
        <f t="shared" ca="1" si="124"/>
        <v>1.0013315365829969</v>
      </c>
      <c r="H1319" s="106">
        <f t="shared" ca="1" si="125"/>
        <v>91.825642292056941</v>
      </c>
      <c r="I1319"/>
    </row>
    <row r="1320" spans="2:9" x14ac:dyDescent="0.25">
      <c r="B1320" s="99">
        <f t="shared" si="122"/>
        <v>0.14942922374429476</v>
      </c>
      <c r="C1320" s="100">
        <f t="shared" ca="1" si="126"/>
        <v>-1.292123670282308</v>
      </c>
      <c r="D1320" s="100">
        <f t="shared" ca="1" si="126"/>
        <v>-0.79368419392267242</v>
      </c>
      <c r="E1320" s="100">
        <f t="shared" ca="1" si="121"/>
        <v>0.85790146011701007</v>
      </c>
      <c r="F1320" s="18">
        <f t="shared" ca="1" si="123"/>
        <v>0</v>
      </c>
      <c r="G1320" s="101">
        <f t="shared" ca="1" si="124"/>
        <v>0.99586180011704706</v>
      </c>
      <c r="H1320" s="106">
        <f t="shared" ca="1" si="125"/>
        <v>91.445649429871878</v>
      </c>
      <c r="I1320"/>
    </row>
    <row r="1321" spans="2:9" x14ac:dyDescent="0.25">
      <c r="B1321" s="99">
        <f t="shared" si="122"/>
        <v>0.14954337899543632</v>
      </c>
      <c r="C1321" s="100">
        <f t="shared" ca="1" si="126"/>
        <v>1.59431692736689</v>
      </c>
      <c r="D1321" s="100">
        <f t="shared" ca="1" si="126"/>
        <v>0.8731990419619251</v>
      </c>
      <c r="E1321" s="100">
        <f t="shared" ca="1" si="121"/>
        <v>0.67639617454954326</v>
      </c>
      <c r="F1321" s="18">
        <f t="shared" ca="1" si="123"/>
        <v>0</v>
      </c>
      <c r="G1321" s="101">
        <f t="shared" ca="1" si="124"/>
        <v>1.0051181865532368</v>
      </c>
      <c r="H1321" s="106">
        <f t="shared" ca="1" si="125"/>
        <v>91.913685323135851</v>
      </c>
      <c r="I1321"/>
    </row>
    <row r="1322" spans="2:9" x14ac:dyDescent="0.25">
      <c r="B1322" s="99">
        <f t="shared" si="122"/>
        <v>0.14965753424657788</v>
      </c>
      <c r="C1322" s="100">
        <f t="shared" ca="1" si="126"/>
        <v>0.75386878961580805</v>
      </c>
      <c r="D1322" s="100">
        <f t="shared" ca="1" si="126"/>
        <v>1.4629085853812285</v>
      </c>
      <c r="E1322" s="100">
        <f t="shared" ca="1" si="121"/>
        <v>0.59258051527316713</v>
      </c>
      <c r="F1322" s="18">
        <f t="shared" ca="1" si="123"/>
        <v>0</v>
      </c>
      <c r="G1322" s="101">
        <f t="shared" ca="1" si="124"/>
        <v>1.0024141509084719</v>
      </c>
      <c r="H1322" s="106">
        <f t="shared" ca="1" si="125"/>
        <v>92.1355788300597</v>
      </c>
      <c r="I1322"/>
    </row>
    <row r="1323" spans="2:9" x14ac:dyDescent="0.25">
      <c r="B1323" s="99">
        <f t="shared" si="122"/>
        <v>0.14977168949771943</v>
      </c>
      <c r="C1323" s="100">
        <f t="shared" ca="1" si="126"/>
        <v>8.2902715803356841E-2</v>
      </c>
      <c r="D1323" s="100">
        <f t="shared" ca="1" si="126"/>
        <v>-1.026935478876112</v>
      </c>
      <c r="E1323" s="100">
        <f t="shared" ca="1" si="121"/>
        <v>0.21907781375471225</v>
      </c>
      <c r="F1323" s="18">
        <f t="shared" ca="1" si="123"/>
        <v>0</v>
      </c>
      <c r="G1323" s="101">
        <f t="shared" ca="1" si="124"/>
        <v>1.0002606253625548</v>
      </c>
      <c r="H1323" s="106">
        <f t="shared" ca="1" si="125"/>
        <v>92.159591698696474</v>
      </c>
      <c r="I1323"/>
    </row>
    <row r="1324" spans="2:9" x14ac:dyDescent="0.25">
      <c r="B1324" s="99">
        <f t="shared" si="122"/>
        <v>0.14988584474886099</v>
      </c>
      <c r="C1324" s="100">
        <f t="shared" ca="1" si="126"/>
        <v>1.222279024659656</v>
      </c>
      <c r="D1324" s="100">
        <f t="shared" ca="1" si="126"/>
        <v>-1.810540197766386</v>
      </c>
      <c r="E1324" s="100">
        <f t="shared" ca="1" si="121"/>
        <v>0.98577758969798901</v>
      </c>
      <c r="F1324" s="18">
        <f t="shared" ca="1" si="123"/>
        <v>0</v>
      </c>
      <c r="G1324" s="101">
        <f t="shared" ca="1" si="124"/>
        <v>1.0039203030084516</v>
      </c>
      <c r="H1324" s="106">
        <f t="shared" ca="1" si="125"/>
        <v>92.520885223290549</v>
      </c>
      <c r="I1324"/>
    </row>
    <row r="1325" spans="2:9" x14ac:dyDescent="0.25">
      <c r="B1325" s="99">
        <f t="shared" si="122"/>
        <v>0.15000000000000255</v>
      </c>
      <c r="C1325" s="100">
        <f t="shared" ca="1" si="126"/>
        <v>-1.1850715964101255</v>
      </c>
      <c r="D1325" s="100">
        <f t="shared" ca="1" si="126"/>
        <v>-1.7941601981874555</v>
      </c>
      <c r="E1325" s="100">
        <f t="shared" ca="1" si="121"/>
        <v>0.63493308950623284</v>
      </c>
      <c r="F1325" s="18">
        <f t="shared" ca="1" si="123"/>
        <v>0</v>
      </c>
      <c r="G1325" s="101">
        <f t="shared" ca="1" si="124"/>
        <v>0.99620357321365283</v>
      </c>
      <c r="H1325" s="106">
        <f t="shared" ca="1" si="125"/>
        <v>92.169636456332299</v>
      </c>
      <c r="I1325"/>
    </row>
    <row r="1326" spans="2:9" x14ac:dyDescent="0.25">
      <c r="B1326" s="99">
        <f t="shared" si="122"/>
        <v>0.1501141552511441</v>
      </c>
      <c r="C1326" s="100">
        <f t="shared" ca="1" si="126"/>
        <v>1.8565606296760961</v>
      </c>
      <c r="D1326" s="100">
        <f t="shared" ca="1" si="126"/>
        <v>-2.1980849851388484</v>
      </c>
      <c r="E1326" s="100">
        <f t="shared" ca="1" si="121"/>
        <v>0.4247944880979741</v>
      </c>
      <c r="F1326" s="18">
        <f t="shared" ca="1" si="123"/>
        <v>0</v>
      </c>
      <c r="G1326" s="101">
        <f t="shared" ca="1" si="124"/>
        <v>1.0059634146801284</v>
      </c>
      <c r="H1326" s="106">
        <f t="shared" ca="1" si="125"/>
        <v>92.719282219438085</v>
      </c>
      <c r="I1326"/>
    </row>
    <row r="1327" spans="2:9" x14ac:dyDescent="0.25">
      <c r="B1327" s="99">
        <f t="shared" si="122"/>
        <v>0.15022831050228566</v>
      </c>
      <c r="C1327" s="100">
        <f t="shared" ca="1" si="126"/>
        <v>-0.2354454409214668</v>
      </c>
      <c r="D1327" s="100">
        <f t="shared" ca="1" si="126"/>
        <v>0.47672187974967528</v>
      </c>
      <c r="E1327" s="100">
        <f t="shared" ca="1" si="121"/>
        <v>0.11422024091929206</v>
      </c>
      <c r="F1327" s="18">
        <f t="shared" ca="1" si="123"/>
        <v>0</v>
      </c>
      <c r="G1327" s="101">
        <f t="shared" ca="1" si="124"/>
        <v>0.99924047742502542</v>
      </c>
      <c r="H1327" s="106">
        <f t="shared" ca="1" si="125"/>
        <v>92.648859831456988</v>
      </c>
      <c r="I1327"/>
    </row>
    <row r="1328" spans="2:9" x14ac:dyDescent="0.25">
      <c r="B1328" s="99">
        <f t="shared" si="122"/>
        <v>0.15034246575342722</v>
      </c>
      <c r="C1328" s="100">
        <f t="shared" ca="1" si="126"/>
        <v>-4.0656686906004325E-2</v>
      </c>
      <c r="D1328" s="100">
        <f t="shared" ca="1" si="126"/>
        <v>-9.8033297035726719E-2</v>
      </c>
      <c r="E1328" s="100">
        <f t="shared" ca="1" si="121"/>
        <v>0.22820441953556925</v>
      </c>
      <c r="F1328" s="18">
        <f t="shared" ca="1" si="123"/>
        <v>0</v>
      </c>
      <c r="G1328" s="101">
        <f t="shared" ca="1" si="124"/>
        <v>0.99986455515317818</v>
      </c>
      <c r="H1328" s="106">
        <f t="shared" ca="1" si="125"/>
        <v>92.636311020828899</v>
      </c>
      <c r="I1328"/>
    </row>
    <row r="1329" spans="2:9" x14ac:dyDescent="0.25">
      <c r="B1329" s="99">
        <f t="shared" si="122"/>
        <v>0.15045662100456877</v>
      </c>
      <c r="C1329" s="100">
        <f t="shared" ca="1" si="126"/>
        <v>0.56302724260604009</v>
      </c>
      <c r="D1329" s="100">
        <f t="shared" ca="1" si="126"/>
        <v>-0.12596501619555056</v>
      </c>
      <c r="E1329" s="100">
        <f t="shared" ca="1" si="121"/>
        <v>0.47818678929934455</v>
      </c>
      <c r="F1329" s="18">
        <f t="shared" ca="1" si="123"/>
        <v>0</v>
      </c>
      <c r="G1329" s="101">
        <f t="shared" ca="1" si="124"/>
        <v>1.001801156524607</v>
      </c>
      <c r="H1329" s="106">
        <f t="shared" ca="1" si="125"/>
        <v>92.803163516839589</v>
      </c>
      <c r="I1329"/>
    </row>
    <row r="1330" spans="2:9" x14ac:dyDescent="0.25">
      <c r="B1330" s="99">
        <f t="shared" si="122"/>
        <v>0.15057077625571033</v>
      </c>
      <c r="C1330" s="100">
        <f t="shared" ca="1" si="126"/>
        <v>0.90405819719308056</v>
      </c>
      <c r="D1330" s="100">
        <f t="shared" ca="1" si="126"/>
        <v>-1.0589587873255368</v>
      </c>
      <c r="E1330" s="100">
        <f t="shared" ca="1" si="121"/>
        <v>0.38208960032360051</v>
      </c>
      <c r="F1330" s="18">
        <f t="shared" ca="1" si="123"/>
        <v>0</v>
      </c>
      <c r="G1330" s="101">
        <f t="shared" ca="1" si="124"/>
        <v>1.002896831942244</v>
      </c>
      <c r="H1330" s="106">
        <f t="shared" ca="1" si="125"/>
        <v>93.07199868525646</v>
      </c>
      <c r="I1330"/>
    </row>
    <row r="1331" spans="2:9" x14ac:dyDescent="0.25">
      <c r="B1331" s="99">
        <f t="shared" si="122"/>
        <v>0.15068493150685189</v>
      </c>
      <c r="C1331" s="100">
        <f t="shared" ca="1" si="126"/>
        <v>-0.32668481253494974</v>
      </c>
      <c r="D1331" s="100">
        <f t="shared" ca="1" si="126"/>
        <v>-0.98163127404404804</v>
      </c>
      <c r="E1331" s="100">
        <f t="shared" ca="1" si="121"/>
        <v>0.41753443549229985</v>
      </c>
      <c r="F1331" s="18">
        <f t="shared" ca="1" si="123"/>
        <v>0</v>
      </c>
      <c r="G1331" s="101">
        <f t="shared" ca="1" si="124"/>
        <v>0.99894829236744853</v>
      </c>
      <c r="H1331" s="106">
        <f t="shared" ca="1" si="125"/>
        <v>92.974114153862359</v>
      </c>
      <c r="I1331"/>
    </row>
    <row r="1332" spans="2:9" x14ac:dyDescent="0.25">
      <c r="B1332" s="99">
        <f t="shared" si="122"/>
        <v>0.15079908675799344</v>
      </c>
      <c r="C1332" s="100">
        <f t="shared" ca="1" si="126"/>
        <v>1.074106421583565</v>
      </c>
      <c r="D1332" s="100">
        <f t="shared" ca="1" si="126"/>
        <v>0.37085328585817479</v>
      </c>
      <c r="E1332" s="100">
        <f t="shared" ca="1" si="121"/>
        <v>8.5954650864742632E-2</v>
      </c>
      <c r="F1332" s="18">
        <f t="shared" ca="1" si="123"/>
        <v>0</v>
      </c>
      <c r="G1332" s="101">
        <f t="shared" ca="1" si="124"/>
        <v>1.0034436161029077</v>
      </c>
      <c r="H1332" s="106">
        <f t="shared" ca="1" si="125"/>
        <v>93.294281310516169</v>
      </c>
      <c r="I1332"/>
    </row>
    <row r="1333" spans="2:9" x14ac:dyDescent="0.25">
      <c r="B1333" s="99">
        <f t="shared" si="122"/>
        <v>0.150913242009135</v>
      </c>
      <c r="C1333" s="100">
        <f t="shared" ca="1" si="126"/>
        <v>0.42118585952266585</v>
      </c>
      <c r="D1333" s="100">
        <f t="shared" ca="1" si="126"/>
        <v>-0.24787368602119386</v>
      </c>
      <c r="E1333" s="100">
        <f t="shared" ca="1" si="121"/>
        <v>0.39157390138413217</v>
      </c>
      <c r="F1333" s="18">
        <f t="shared" ca="1" si="123"/>
        <v>0</v>
      </c>
      <c r="G1333" s="101">
        <f t="shared" ca="1" si="124"/>
        <v>1.0013457964320984</v>
      </c>
      <c r="H1333" s="106">
        <f t="shared" ca="1" si="125"/>
        <v>93.419836421439044</v>
      </c>
      <c r="I1333"/>
    </row>
    <row r="1334" spans="2:9" x14ac:dyDescent="0.25">
      <c r="B1334" s="99">
        <f t="shared" si="122"/>
        <v>0.15102739726027656</v>
      </c>
      <c r="C1334" s="100">
        <f t="shared" ca="1" si="126"/>
        <v>1.1158499546581879</v>
      </c>
      <c r="D1334" s="100">
        <f t="shared" ca="1" si="126"/>
        <v>-0.12076725397491828</v>
      </c>
      <c r="E1334" s="100">
        <f t="shared" ca="1" si="121"/>
        <v>0.69009793943418885</v>
      </c>
      <c r="F1334" s="18">
        <f t="shared" ca="1" si="123"/>
        <v>0</v>
      </c>
      <c r="G1334" s="101">
        <f t="shared" ca="1" si="124"/>
        <v>1.0035778865498961</v>
      </c>
      <c r="H1334" s="106">
        <f t="shared" ca="1" si="125"/>
        <v>93.754081997664798</v>
      </c>
      <c r="I1334"/>
    </row>
    <row r="1335" spans="2:9" x14ac:dyDescent="0.25">
      <c r="B1335" s="99">
        <f t="shared" si="122"/>
        <v>0.15114155251141811</v>
      </c>
      <c r="C1335" s="100">
        <f t="shared" ca="1" si="126"/>
        <v>-0.12189957487862557</v>
      </c>
      <c r="D1335" s="100">
        <f t="shared" ca="1" si="126"/>
        <v>-0.55447799240937456</v>
      </c>
      <c r="E1335" s="100">
        <f t="shared" ca="1" si="121"/>
        <v>0.62668327358820286</v>
      </c>
      <c r="F1335" s="18">
        <f t="shared" ca="1" si="123"/>
        <v>0</v>
      </c>
      <c r="G1335" s="101">
        <f t="shared" ca="1" si="124"/>
        <v>0.99960421618330975</v>
      </c>
      <c r="H1335" s="106">
        <f t="shared" ca="1" si="125"/>
        <v>93.716975649261471</v>
      </c>
      <c r="I1335"/>
    </row>
    <row r="1336" spans="2:9" x14ac:dyDescent="0.25">
      <c r="B1336" s="99">
        <f t="shared" si="122"/>
        <v>0.15125570776255967</v>
      </c>
      <c r="C1336" s="100">
        <f t="shared" ca="1" si="126"/>
        <v>0.26982093004335184</v>
      </c>
      <c r="D1336" s="100">
        <f t="shared" ca="1" si="126"/>
        <v>-0.89919922174885869</v>
      </c>
      <c r="E1336" s="100">
        <f t="shared" ca="1" si="121"/>
        <v>0.96082274335523743</v>
      </c>
      <c r="F1336" s="18">
        <f t="shared" ca="1" si="123"/>
        <v>0</v>
      </c>
      <c r="G1336" s="101">
        <f t="shared" ca="1" si="124"/>
        <v>1.0008600907385927</v>
      </c>
      <c r="H1336" s="106">
        <f t="shared" ca="1" si="125"/>
        <v>93.797580752066324</v>
      </c>
      <c r="I1336"/>
    </row>
    <row r="1337" spans="2:9" x14ac:dyDescent="0.25">
      <c r="B1337" s="99">
        <f t="shared" si="122"/>
        <v>0.15136986301370123</v>
      </c>
      <c r="C1337" s="100">
        <f t="shared" ca="1" si="126"/>
        <v>-0.92546770247281529</v>
      </c>
      <c r="D1337" s="100">
        <f t="shared" ca="1" si="126"/>
        <v>-1.4178840501699597</v>
      </c>
      <c r="E1337" s="100">
        <f t="shared" ca="1" si="121"/>
        <v>0.35458660258396651</v>
      </c>
      <c r="F1337" s="18">
        <f t="shared" ca="1" si="123"/>
        <v>0</v>
      </c>
      <c r="G1337" s="101">
        <f t="shared" ca="1" si="124"/>
        <v>0.99703286850965367</v>
      </c>
      <c r="H1337" s="106">
        <f t="shared" ca="1" si="125"/>
        <v>93.519270996498562</v>
      </c>
      <c r="I1337"/>
    </row>
    <row r="1338" spans="2:9" x14ac:dyDescent="0.25">
      <c r="B1338" s="99">
        <f t="shared" si="122"/>
        <v>0.15148401826484278</v>
      </c>
      <c r="C1338" s="100">
        <f t="shared" ca="1" si="126"/>
        <v>1.8188802641816437</v>
      </c>
      <c r="D1338" s="100">
        <f t="shared" ca="1" si="126"/>
        <v>0.61813125284970738</v>
      </c>
      <c r="E1338" s="100">
        <f t="shared" ca="1" si="121"/>
        <v>0.78097607519076284</v>
      </c>
      <c r="F1338" s="18">
        <f t="shared" ca="1" si="123"/>
        <v>0</v>
      </c>
      <c r="G1338" s="101">
        <f t="shared" ca="1" si="124"/>
        <v>1.0058419247538191</v>
      </c>
      <c r="H1338" s="106">
        <f t="shared" ca="1" si="125"/>
        <v>94.065603540692123</v>
      </c>
      <c r="I1338"/>
    </row>
    <row r="1339" spans="2:9" x14ac:dyDescent="0.25">
      <c r="B1339" s="99">
        <f t="shared" si="122"/>
        <v>0.15159817351598434</v>
      </c>
      <c r="C1339" s="100">
        <f t="shared" ca="1" si="126"/>
        <v>-2.1219648260739632E-2</v>
      </c>
      <c r="D1339" s="100">
        <f t="shared" ca="1" si="126"/>
        <v>0.19907247406081297</v>
      </c>
      <c r="E1339" s="100">
        <f t="shared" ca="1" si="121"/>
        <v>0.55562103738127622</v>
      </c>
      <c r="F1339" s="18">
        <f t="shared" ca="1" si="123"/>
        <v>0</v>
      </c>
      <c r="G1339" s="101">
        <f t="shared" ca="1" si="124"/>
        <v>0.99992685026956118</v>
      </c>
      <c r="H1339" s="106">
        <f t="shared" ca="1" si="125"/>
        <v>94.058722667149553</v>
      </c>
      <c r="I1339"/>
    </row>
    <row r="1340" spans="2:9" x14ac:dyDescent="0.25">
      <c r="B1340" s="99">
        <f t="shared" si="122"/>
        <v>0.1517123287671259</v>
      </c>
      <c r="C1340" s="100">
        <f t="shared" ca="1" si="126"/>
        <v>0.18349510355619714</v>
      </c>
      <c r="D1340" s="100">
        <f t="shared" ca="1" si="126"/>
        <v>0.34484401112422347</v>
      </c>
      <c r="E1340" s="100">
        <f t="shared" ca="1" si="121"/>
        <v>0.50374505735034347</v>
      </c>
      <c r="F1340" s="18">
        <f t="shared" ca="1" si="123"/>
        <v>0</v>
      </c>
      <c r="G1340" s="101">
        <f t="shared" ca="1" si="124"/>
        <v>1.0005831905602993</v>
      </c>
      <c r="H1340" s="106">
        <f t="shared" ca="1" si="125"/>
        <v>94.113576826322841</v>
      </c>
      <c r="I1340"/>
    </row>
    <row r="1341" spans="2:9" x14ac:dyDescent="0.25">
      <c r="B1341" s="99">
        <f t="shared" si="122"/>
        <v>0.15182648401826745</v>
      </c>
      <c r="C1341" s="100">
        <f t="shared" ca="1" si="126"/>
        <v>-1.8308401195099577</v>
      </c>
      <c r="D1341" s="100">
        <f t="shared" ca="1" si="126"/>
        <v>0.93529706646222621</v>
      </c>
      <c r="E1341" s="100">
        <f t="shared" ca="1" si="121"/>
        <v>0.32678560924490796</v>
      </c>
      <c r="F1341" s="18">
        <f t="shared" ca="1" si="123"/>
        <v>0</v>
      </c>
      <c r="G1341" s="101">
        <f t="shared" ca="1" si="124"/>
        <v>0.9941436796676737</v>
      </c>
      <c r="H1341" s="106">
        <f t="shared" ca="1" si="125"/>
        <v>93.562417572806893</v>
      </c>
      <c r="I1341"/>
    </row>
    <row r="1342" spans="2:9" x14ac:dyDescent="0.25">
      <c r="B1342" s="99">
        <f t="shared" si="122"/>
        <v>0.15194063926940901</v>
      </c>
      <c r="C1342" s="100">
        <f t="shared" ca="1" si="126"/>
        <v>-0.19998537936771754</v>
      </c>
      <c r="D1342" s="100">
        <f t="shared" ca="1" si="126"/>
        <v>-0.3616946742113214</v>
      </c>
      <c r="E1342" s="100">
        <f t="shared" ca="1" si="121"/>
        <v>0.88970799665492106</v>
      </c>
      <c r="F1342" s="18">
        <f t="shared" ca="1" si="123"/>
        <v>0</v>
      </c>
      <c r="G1342" s="101">
        <f t="shared" ca="1" si="124"/>
        <v>0.99935405782304065</v>
      </c>
      <c r="H1342" s="106">
        <f t="shared" ca="1" si="125"/>
        <v>93.501981661118336</v>
      </c>
      <c r="I1342"/>
    </row>
    <row r="1343" spans="2:9" x14ac:dyDescent="0.25">
      <c r="B1343" s="99">
        <f t="shared" si="122"/>
        <v>0.15205479452055057</v>
      </c>
      <c r="C1343" s="100">
        <f t="shared" ca="1" si="126"/>
        <v>-0.45883439270255622</v>
      </c>
      <c r="D1343" s="100">
        <f t="shared" ca="1" si="126"/>
        <v>-1.1361703400325496</v>
      </c>
      <c r="E1343" s="100">
        <f t="shared" ca="1" si="121"/>
        <v>0.73487520813578411</v>
      </c>
      <c r="F1343" s="18">
        <f t="shared" ca="1" si="123"/>
        <v>0</v>
      </c>
      <c r="G1343" s="101">
        <f t="shared" ca="1" si="124"/>
        <v>0.99852524789749619</v>
      </c>
      <c r="H1343" s="106">
        <f t="shared" ca="1" si="125"/>
        <v>93.364089417075334</v>
      </c>
      <c r="I1343"/>
    </row>
    <row r="1344" spans="2:9" x14ac:dyDescent="0.25">
      <c r="B1344" s="99">
        <f t="shared" si="122"/>
        <v>0.15216894977169212</v>
      </c>
      <c r="C1344" s="100">
        <f t="shared" ca="1" si="126"/>
        <v>-0.9443851922696922</v>
      </c>
      <c r="D1344" s="100">
        <f t="shared" ca="1" si="126"/>
        <v>-0.83228997027617879</v>
      </c>
      <c r="E1344" s="100">
        <f t="shared" ca="1" si="121"/>
        <v>0.16700049379098703</v>
      </c>
      <c r="F1344" s="18">
        <f t="shared" ca="1" si="123"/>
        <v>0</v>
      </c>
      <c r="G1344" s="101">
        <f t="shared" ca="1" si="124"/>
        <v>0.99697241395604252</v>
      </c>
      <c r="H1344" s="106">
        <f t="shared" ca="1" si="125"/>
        <v>93.081421602949405</v>
      </c>
      <c r="I1344"/>
    </row>
    <row r="1345" spans="2:9" x14ac:dyDescent="0.25">
      <c r="B1345" s="99">
        <f t="shared" si="122"/>
        <v>0.15228310502283368</v>
      </c>
      <c r="C1345" s="100">
        <f t="shared" ca="1" si="126"/>
        <v>-0.82301767179160379</v>
      </c>
      <c r="D1345" s="100">
        <f t="shared" ca="1" si="126"/>
        <v>1.7596676116227172</v>
      </c>
      <c r="E1345" s="100">
        <f t="shared" ca="1" si="121"/>
        <v>0.91324316868347566</v>
      </c>
      <c r="F1345" s="18">
        <f t="shared" ca="1" si="123"/>
        <v>0</v>
      </c>
      <c r="G1345" s="101">
        <f t="shared" ca="1" si="124"/>
        <v>0.99736033139154967</v>
      </c>
      <c r="H1345" s="106">
        <f t="shared" ca="1" si="125"/>
        <v>92.835717496314174</v>
      </c>
      <c r="I1345"/>
    </row>
    <row r="1346" spans="2:9" x14ac:dyDescent="0.25">
      <c r="B1346" s="99">
        <f t="shared" si="122"/>
        <v>0.15239726027397524</v>
      </c>
      <c r="C1346" s="100">
        <f t="shared" ca="1" si="126"/>
        <v>-3.0102000891929492E-2</v>
      </c>
      <c r="D1346" s="100">
        <f t="shared" ca="1" si="126"/>
        <v>0.79534174801665358</v>
      </c>
      <c r="E1346" s="100">
        <f t="shared" ca="1" si="121"/>
        <v>0.3031253356989505</v>
      </c>
      <c r="F1346" s="18">
        <f t="shared" ca="1" si="123"/>
        <v>0</v>
      </c>
      <c r="G1346" s="101">
        <f t="shared" ca="1" si="124"/>
        <v>0.99989838211858306</v>
      </c>
      <c r="H1346" s="106">
        <f t="shared" ca="1" si="125"/>
        <v>92.826283727382375</v>
      </c>
      <c r="I1346"/>
    </row>
    <row r="1347" spans="2:9" x14ac:dyDescent="0.25">
      <c r="B1347" s="99">
        <f t="shared" si="122"/>
        <v>0.15251141552511679</v>
      </c>
      <c r="C1347" s="100">
        <f t="shared" ca="1" si="126"/>
        <v>-0.20757170204888098</v>
      </c>
      <c r="D1347" s="100">
        <f t="shared" ca="1" si="126"/>
        <v>-0.69067823460500222</v>
      </c>
      <c r="E1347" s="100">
        <f t="shared" ca="1" si="121"/>
        <v>0.21579031316712904</v>
      </c>
      <c r="F1347" s="18">
        <f t="shared" ca="1" si="123"/>
        <v>0</v>
      </c>
      <c r="G1347" s="101">
        <f t="shared" ca="1" si="124"/>
        <v>0.99932975735642715</v>
      </c>
      <c r="H1347" s="106">
        <f t="shared" ca="1" si="125"/>
        <v>92.764067593583889</v>
      </c>
      <c r="I1347"/>
    </row>
    <row r="1348" spans="2:9" x14ac:dyDescent="0.25">
      <c r="B1348" s="99">
        <f t="shared" si="122"/>
        <v>0.15262557077625835</v>
      </c>
      <c r="C1348" s="100">
        <f t="shared" ca="1" si="126"/>
        <v>-0.30032083486730698</v>
      </c>
      <c r="D1348" s="100">
        <f t="shared" ca="1" si="126"/>
        <v>6.4164851210080087E-3</v>
      </c>
      <c r="E1348" s="100">
        <f t="shared" ca="1" si="121"/>
        <v>0.85207274764760932</v>
      </c>
      <c r="F1348" s="18">
        <f t="shared" ca="1" si="123"/>
        <v>0</v>
      </c>
      <c r="G1348" s="101">
        <f t="shared" ca="1" si="124"/>
        <v>0.99903271161864304</v>
      </c>
      <c r="H1348" s="106">
        <f t="shared" ca="1" si="125"/>
        <v>92.674337988793198</v>
      </c>
      <c r="I1348"/>
    </row>
    <row r="1349" spans="2:9" x14ac:dyDescent="0.25">
      <c r="B1349" s="99">
        <f t="shared" si="122"/>
        <v>0.15273972602739991</v>
      </c>
      <c r="C1349" s="100">
        <f t="shared" ca="1" si="126"/>
        <v>0.63974312070058659</v>
      </c>
      <c r="D1349" s="100">
        <f t="shared" ca="1" si="126"/>
        <v>-0.6287837095442228</v>
      </c>
      <c r="E1349" s="100">
        <f t="shared" ca="1" si="121"/>
        <v>0.27514210765914116</v>
      </c>
      <c r="F1349" s="18">
        <f t="shared" ca="1" si="123"/>
        <v>0</v>
      </c>
      <c r="G1349" s="101">
        <f t="shared" ca="1" si="124"/>
        <v>1.0020475274120257</v>
      </c>
      <c r="H1349" s="106">
        <f t="shared" ca="1" si="125"/>
        <v>92.864091236216595</v>
      </c>
      <c r="I1349"/>
    </row>
    <row r="1350" spans="2:9" x14ac:dyDescent="0.25">
      <c r="B1350" s="99">
        <f t="shared" si="122"/>
        <v>0.15285388127854146</v>
      </c>
      <c r="C1350" s="100">
        <f t="shared" ca="1" si="126"/>
        <v>-2.4187102098949254</v>
      </c>
      <c r="D1350" s="100">
        <f t="shared" ca="1" si="126"/>
        <v>0.51296296987857204</v>
      </c>
      <c r="E1350" s="100">
        <f t="shared" ca="1" si="121"/>
        <v>0.73928596918909495</v>
      </c>
      <c r="F1350" s="18">
        <f t="shared" ca="1" si="123"/>
        <v>0</v>
      </c>
      <c r="G1350" s="101">
        <f t="shared" ca="1" si="124"/>
        <v>0.99227217628940534</v>
      </c>
      <c r="H1350" s="106">
        <f t="shared" ca="1" si="125"/>
        <v>92.146453910098529</v>
      </c>
      <c r="I1350"/>
    </row>
    <row r="1351" spans="2:9" x14ac:dyDescent="0.25">
      <c r="B1351" s="99">
        <f t="shared" si="122"/>
        <v>0.15296803652968302</v>
      </c>
      <c r="C1351" s="100">
        <f t="shared" ca="1" si="126"/>
        <v>0.806683146947762</v>
      </c>
      <c r="D1351" s="100">
        <f t="shared" ca="1" si="126"/>
        <v>0.10382450454926584</v>
      </c>
      <c r="E1351" s="100">
        <f t="shared" ca="1" si="121"/>
        <v>0.76843462589057498</v>
      </c>
      <c r="F1351" s="18">
        <f t="shared" ca="1" si="123"/>
        <v>0</v>
      </c>
      <c r="G1351" s="101">
        <f t="shared" ca="1" si="124"/>
        <v>1.0025838600163655</v>
      </c>
      <c r="H1351" s="106">
        <f t="shared" ca="1" si="125"/>
        <v>92.3845474480067</v>
      </c>
      <c r="I1351"/>
    </row>
    <row r="1352" spans="2:9" x14ac:dyDescent="0.25">
      <c r="B1352" s="99">
        <f t="shared" si="122"/>
        <v>0.15308219178082458</v>
      </c>
      <c r="C1352" s="100">
        <f t="shared" ca="1" si="126"/>
        <v>-1.021628577291267</v>
      </c>
      <c r="D1352" s="100">
        <f t="shared" ca="1" si="126"/>
        <v>5.5924829212017357E-2</v>
      </c>
      <c r="E1352" s="100">
        <f t="shared" ca="1" si="121"/>
        <v>0.71393735346203613</v>
      </c>
      <c r="F1352" s="18">
        <f t="shared" ca="1" si="123"/>
        <v>0</v>
      </c>
      <c r="G1352" s="101">
        <f t="shared" ca="1" si="124"/>
        <v>0.99672560558893064</v>
      </c>
      <c r="H1352" s="106">
        <f t="shared" ca="1" si="125"/>
        <v>92.082044002173774</v>
      </c>
      <c r="I1352"/>
    </row>
    <row r="1353" spans="2:9" x14ac:dyDescent="0.25">
      <c r="B1353" s="99">
        <f t="shared" si="122"/>
        <v>0.15319634703196613</v>
      </c>
      <c r="C1353" s="100">
        <f t="shared" ca="1" si="126"/>
        <v>-0.93426706371246837</v>
      </c>
      <c r="D1353" s="100">
        <f t="shared" ca="1" si="126"/>
        <v>0.53340045269578695</v>
      </c>
      <c r="E1353" s="100">
        <f t="shared" ca="1" si="121"/>
        <v>0.57356095625291559</v>
      </c>
      <c r="F1353" s="18">
        <f t="shared" ca="1" si="123"/>
        <v>0</v>
      </c>
      <c r="G1353" s="101">
        <f t="shared" ca="1" si="124"/>
        <v>0.9970047479668267</v>
      </c>
      <c r="H1353" s="106">
        <f t="shared" ca="1" si="125"/>
        <v>91.806235072657515</v>
      </c>
      <c r="I1353"/>
    </row>
    <row r="1354" spans="2:9" x14ac:dyDescent="0.25">
      <c r="B1354" s="99">
        <f t="shared" si="122"/>
        <v>0.15331050228310769</v>
      </c>
      <c r="C1354" s="100">
        <f t="shared" ca="1" si="126"/>
        <v>-0.60638285503955558</v>
      </c>
      <c r="D1354" s="100">
        <f t="shared" ca="1" si="126"/>
        <v>0.84376324593904428</v>
      </c>
      <c r="E1354" s="100">
        <f t="shared" ca="1" si="121"/>
        <v>0.89593358682091662</v>
      </c>
      <c r="F1354" s="18">
        <f t="shared" ca="1" si="123"/>
        <v>0</v>
      </c>
      <c r="G1354" s="101">
        <f t="shared" ca="1" si="124"/>
        <v>0.99805311936524843</v>
      </c>
      <c r="H1354" s="106">
        <f t="shared" ca="1" si="125"/>
        <v>91.627499291445105</v>
      </c>
      <c r="I1354"/>
    </row>
    <row r="1355" spans="2:9" x14ac:dyDescent="0.25">
      <c r="B1355" s="99">
        <f t="shared" si="122"/>
        <v>0.15342465753424925</v>
      </c>
      <c r="C1355" s="100">
        <f t="shared" ca="1" si="126"/>
        <v>0.36295205063652247</v>
      </c>
      <c r="D1355" s="100">
        <f t="shared" ca="1" si="126"/>
        <v>-1.0571852726570796</v>
      </c>
      <c r="E1355" s="100">
        <f t="shared" ca="1" si="121"/>
        <v>0.35343252245751011</v>
      </c>
      <c r="F1355" s="18">
        <f t="shared" ca="1" si="123"/>
        <v>0</v>
      </c>
      <c r="G1355" s="101">
        <f t="shared" ca="1" si="124"/>
        <v>1.0011589056221963</v>
      </c>
      <c r="H1355" s="106">
        <f t="shared" ca="1" si="125"/>
        <v>91.733686915521758</v>
      </c>
      <c r="I1355"/>
    </row>
    <row r="1356" spans="2:9" x14ac:dyDescent="0.25">
      <c r="B1356" s="99">
        <f t="shared" si="122"/>
        <v>0.1535388127853908</v>
      </c>
      <c r="C1356" s="100">
        <f t="shared" ca="1" si="126"/>
        <v>1.8316814021090977</v>
      </c>
      <c r="D1356" s="100">
        <f t="shared" ca="1" si="126"/>
        <v>-0.79367282523890026</v>
      </c>
      <c r="E1356" s="100">
        <f t="shared" ref="E1356:E1419" ca="1" si="127">RAND()</f>
        <v>0.89201001450471673</v>
      </c>
      <c r="F1356" s="18">
        <f t="shared" ca="1" si="123"/>
        <v>0</v>
      </c>
      <c r="G1356" s="101">
        <f t="shared" ca="1" si="124"/>
        <v>1.0058831968400372</v>
      </c>
      <c r="H1356" s="106">
        <f t="shared" ca="1" si="125"/>
        <v>92.27337425250812</v>
      </c>
      <c r="I1356"/>
    </row>
    <row r="1357" spans="2:9" x14ac:dyDescent="0.25">
      <c r="B1357" s="99">
        <f t="shared" ref="B1357:B1420" si="128">B1356+$C$6</f>
        <v>0.15365296803653236</v>
      </c>
      <c r="C1357" s="100">
        <f t="shared" ca="1" si="126"/>
        <v>-0.27040414352086373</v>
      </c>
      <c r="D1357" s="100">
        <f t="shared" ca="1" si="126"/>
        <v>-1.8099581211572513</v>
      </c>
      <c r="E1357" s="100">
        <f t="shared" ca="1" si="127"/>
        <v>0.43241575945395677</v>
      </c>
      <c r="F1357" s="18">
        <f t="shared" ref="F1357:F1420" ca="1" si="129">IF($F$3*$C$6&gt;E1357,1,0)</f>
        <v>0</v>
      </c>
      <c r="G1357" s="101">
        <f t="shared" ref="G1357:G1420" ca="1" si="130">EXP(($F$6-0.5*$C$5^2-$F$3*$F$4)*$C$6+($C$5*C1357*$C$6^0.5)+($F$4+$F$5*D1357)*F1357)</f>
        <v>0.99912851554185644</v>
      </c>
      <c r="H1357" s="106">
        <f t="shared" ref="H1357:H1420" ca="1" si="131">G1357*H1356</f>
        <v>92.192959440946595</v>
      </c>
      <c r="I1357"/>
    </row>
    <row r="1358" spans="2:9" x14ac:dyDescent="0.25">
      <c r="B1358" s="99">
        <f t="shared" si="128"/>
        <v>0.15376712328767392</v>
      </c>
      <c r="C1358" s="100">
        <f t="shared" ca="1" si="126"/>
        <v>-8.9073637354886159E-3</v>
      </c>
      <c r="D1358" s="100">
        <f t="shared" ca="1" si="126"/>
        <v>0.8815072760626208</v>
      </c>
      <c r="E1358" s="100">
        <f t="shared" ca="1" si="127"/>
        <v>0.8318075651852439</v>
      </c>
      <c r="F1358" s="18">
        <f t="shared" ca="1" si="129"/>
        <v>0</v>
      </c>
      <c r="G1358" s="101">
        <f t="shared" ca="1" si="130"/>
        <v>0.99996631277408476</v>
      </c>
      <c r="H1358" s="106">
        <f t="shared" ca="1" si="131"/>
        <v>92.189853715894117</v>
      </c>
      <c r="I1358"/>
    </row>
    <row r="1359" spans="2:9" x14ac:dyDescent="0.25">
      <c r="B1359" s="99">
        <f t="shared" si="128"/>
        <v>0.15388127853881547</v>
      </c>
      <c r="C1359" s="100">
        <f t="shared" ca="1" si="126"/>
        <v>-0.93743665274814703</v>
      </c>
      <c r="D1359" s="100">
        <f t="shared" ca="1" si="126"/>
        <v>0.49200593821296934</v>
      </c>
      <c r="E1359" s="100">
        <f t="shared" ca="1" si="127"/>
        <v>0.36893240193003862</v>
      </c>
      <c r="F1359" s="18">
        <f t="shared" ca="1" si="129"/>
        <v>0</v>
      </c>
      <c r="G1359" s="101">
        <f t="shared" ca="1" si="130"/>
        <v>0.99699461895267427</v>
      </c>
      <c r="H1359" s="106">
        <f t="shared" ca="1" si="131"/>
        <v>91.912788076780643</v>
      </c>
      <c r="I1359"/>
    </row>
    <row r="1360" spans="2:9" x14ac:dyDescent="0.25">
      <c r="B1360" s="99">
        <f t="shared" si="128"/>
        <v>0.15399543378995703</v>
      </c>
      <c r="C1360" s="100">
        <f t="shared" ca="1" si="126"/>
        <v>-1.1252768672420643</v>
      </c>
      <c r="D1360" s="100">
        <f t="shared" ca="1" si="126"/>
        <v>-0.65208951127715409</v>
      </c>
      <c r="E1360" s="100">
        <f t="shared" ca="1" si="127"/>
        <v>0.89674808472791634</v>
      </c>
      <c r="F1360" s="18">
        <f t="shared" ca="1" si="129"/>
        <v>0</v>
      </c>
      <c r="G1360" s="101">
        <f t="shared" ca="1" si="130"/>
        <v>0.99639452416176988</v>
      </c>
      <c r="H1360" s="106">
        <f t="shared" ca="1" si="131"/>
        <v>91.581398740145445</v>
      </c>
      <c r="I1360"/>
    </row>
    <row r="1361" spans="2:9" x14ac:dyDescent="0.25">
      <c r="B1361" s="99">
        <f t="shared" si="128"/>
        <v>0.15410958904109859</v>
      </c>
      <c r="C1361" s="100">
        <f t="shared" ca="1" si="126"/>
        <v>1.4053102859179489</v>
      </c>
      <c r="D1361" s="100">
        <f t="shared" ca="1" si="126"/>
        <v>1.1608722161327023</v>
      </c>
      <c r="E1361" s="100">
        <f t="shared" ca="1" si="127"/>
        <v>0.7324018846151521</v>
      </c>
      <c r="F1361" s="18">
        <f t="shared" ca="1" si="129"/>
        <v>0</v>
      </c>
      <c r="G1361" s="101">
        <f t="shared" ca="1" si="130"/>
        <v>1.0045094465370978</v>
      </c>
      <c r="H1361" s="106">
        <f t="shared" ca="1" si="131"/>
        <v>91.994380161556776</v>
      </c>
      <c r="I1361"/>
    </row>
    <row r="1362" spans="2:9" x14ac:dyDescent="0.25">
      <c r="B1362" s="99">
        <f t="shared" si="128"/>
        <v>0.15422374429224014</v>
      </c>
      <c r="C1362" s="100">
        <f t="shared" ca="1" si="126"/>
        <v>-0.27193323148821946</v>
      </c>
      <c r="D1362" s="100">
        <f t="shared" ca="1" si="126"/>
        <v>-0.63888023760227952</v>
      </c>
      <c r="E1362" s="100">
        <f t="shared" ca="1" si="127"/>
        <v>0.91494844804123066</v>
      </c>
      <c r="F1362" s="18">
        <f t="shared" ca="1" si="129"/>
        <v>0</v>
      </c>
      <c r="G1362" s="101">
        <f t="shared" ca="1" si="130"/>
        <v>0.99912361863366028</v>
      </c>
      <c r="H1362" s="106">
        <f t="shared" ca="1" si="131"/>
        <v>91.913758000975221</v>
      </c>
      <c r="I1362"/>
    </row>
    <row r="1363" spans="2:9" x14ac:dyDescent="0.25">
      <c r="B1363" s="99">
        <f t="shared" si="128"/>
        <v>0.1543378995433817</v>
      </c>
      <c r="C1363" s="100">
        <f t="shared" ca="1" si="126"/>
        <v>1.7680031305644661</v>
      </c>
      <c r="D1363" s="100">
        <f t="shared" ca="1" si="126"/>
        <v>0.86773297880426981</v>
      </c>
      <c r="E1363" s="100">
        <f t="shared" ca="1" si="127"/>
        <v>1.2135374176854619E-2</v>
      </c>
      <c r="F1363" s="18">
        <f t="shared" ca="1" si="129"/>
        <v>0</v>
      </c>
      <c r="G1363" s="101">
        <f t="shared" ca="1" si="130"/>
        <v>1.0056779087752057</v>
      </c>
      <c r="H1363" s="106">
        <f t="shared" ca="1" si="131"/>
        <v>92.435635934091096</v>
      </c>
      <c r="I1363"/>
    </row>
    <row r="1364" spans="2:9" x14ac:dyDescent="0.25">
      <c r="B1364" s="99">
        <f t="shared" si="128"/>
        <v>0.15445205479452326</v>
      </c>
      <c r="C1364" s="100">
        <f t="shared" ca="1" si="126"/>
        <v>-1.2321788744884543</v>
      </c>
      <c r="D1364" s="100">
        <f t="shared" ca="1" si="126"/>
        <v>-1.1526890375535004</v>
      </c>
      <c r="E1364" s="100">
        <f t="shared" ca="1" si="127"/>
        <v>0.11523777037994964</v>
      </c>
      <c r="F1364" s="18">
        <f t="shared" ca="1" si="129"/>
        <v>0</v>
      </c>
      <c r="G1364" s="101">
        <f t="shared" ca="1" si="130"/>
        <v>0.9960531646651114</v>
      </c>
      <c r="H1364" s="106">
        <f t="shared" ca="1" si="131"/>
        <v>92.070807699983533</v>
      </c>
      <c r="I1364"/>
    </row>
    <row r="1365" spans="2:9" x14ac:dyDescent="0.25">
      <c r="B1365" s="99">
        <f t="shared" si="128"/>
        <v>0.15456621004566481</v>
      </c>
      <c r="C1365" s="100">
        <f t="shared" ca="1" si="126"/>
        <v>1.1990141501883045</v>
      </c>
      <c r="D1365" s="100">
        <f t="shared" ca="1" si="126"/>
        <v>-0.72946022555697709</v>
      </c>
      <c r="E1365" s="100">
        <f t="shared" ca="1" si="127"/>
        <v>0.12716603343546962</v>
      </c>
      <c r="F1365" s="18">
        <f t="shared" ca="1" si="129"/>
        <v>0</v>
      </c>
      <c r="G1365" s="101">
        <f t="shared" ca="1" si="130"/>
        <v>1.003845442467715</v>
      </c>
      <c r="H1365" s="106">
        <f t="shared" ca="1" si="131"/>
        <v>92.424860693949867</v>
      </c>
      <c r="I1365"/>
    </row>
    <row r="1366" spans="2:9" x14ac:dyDescent="0.25">
      <c r="B1366" s="99">
        <f t="shared" si="128"/>
        <v>0.15468036529680637</v>
      </c>
      <c r="C1366" s="100">
        <f t="shared" ca="1" si="126"/>
        <v>0.10067083167086821</v>
      </c>
      <c r="D1366" s="100">
        <f t="shared" ca="1" si="126"/>
        <v>-5.6490989663871005E-2</v>
      </c>
      <c r="E1366" s="100">
        <f t="shared" ca="1" si="127"/>
        <v>0.49849031788830445</v>
      </c>
      <c r="F1366" s="18">
        <f t="shared" ca="1" si="129"/>
        <v>0</v>
      </c>
      <c r="G1366" s="101">
        <f t="shared" ca="1" si="130"/>
        <v>1.0003175940377071</v>
      </c>
      <c r="H1366" s="106">
        <f t="shared" ca="1" si="131"/>
        <v>92.454214278642183</v>
      </c>
      <c r="I1366"/>
    </row>
    <row r="1367" spans="2:9" x14ac:dyDescent="0.25">
      <c r="B1367" s="99">
        <f t="shared" si="128"/>
        <v>0.15479452054794793</v>
      </c>
      <c r="C1367" s="100">
        <f t="shared" ca="1" si="126"/>
        <v>-0.26201178116025403</v>
      </c>
      <c r="D1367" s="100">
        <f t="shared" ca="1" si="126"/>
        <v>0.73853016147040762</v>
      </c>
      <c r="E1367" s="100">
        <f t="shared" ca="1" si="127"/>
        <v>0.43746347289510989</v>
      </c>
      <c r="F1367" s="18">
        <f t="shared" ca="1" si="129"/>
        <v>0</v>
      </c>
      <c r="G1367" s="101">
        <f t="shared" ca="1" si="130"/>
        <v>0.9991553925315223</v>
      </c>
      <c r="H1367" s="106">
        <f t="shared" ca="1" si="131"/>
        <v>92.376126758770198</v>
      </c>
      <c r="I1367"/>
    </row>
    <row r="1368" spans="2:9" x14ac:dyDescent="0.25">
      <c r="B1368" s="99">
        <f t="shared" si="128"/>
        <v>0.15490867579908948</v>
      </c>
      <c r="C1368" s="100">
        <f t="shared" ca="1" si="126"/>
        <v>0.98124928626930341</v>
      </c>
      <c r="D1368" s="100">
        <f t="shared" ca="1" si="126"/>
        <v>-1.4036459106137045</v>
      </c>
      <c r="E1368" s="100">
        <f t="shared" ca="1" si="127"/>
        <v>0.97547961806334293</v>
      </c>
      <c r="F1368" s="18">
        <f t="shared" ca="1" si="129"/>
        <v>0</v>
      </c>
      <c r="G1368" s="101">
        <f t="shared" ca="1" si="130"/>
        <v>1.0031450002717166</v>
      </c>
      <c r="H1368" s="106">
        <f t="shared" ca="1" si="131"/>
        <v>92.666649702526655</v>
      </c>
      <c r="I1368"/>
    </row>
    <row r="1369" spans="2:9" x14ac:dyDescent="0.25">
      <c r="B1369" s="99">
        <f t="shared" si="128"/>
        <v>0.15502283105023104</v>
      </c>
      <c r="C1369" s="100">
        <f t="shared" ca="1" si="126"/>
        <v>7.9417077358812094E-2</v>
      </c>
      <c r="D1369" s="100">
        <f t="shared" ca="1" si="126"/>
        <v>0.10865392141568009</v>
      </c>
      <c r="E1369" s="100">
        <f t="shared" ca="1" si="127"/>
        <v>0.5821836307892978</v>
      </c>
      <c r="F1369" s="18">
        <f t="shared" ca="1" si="129"/>
        <v>0</v>
      </c>
      <c r="G1369" s="101">
        <f t="shared" ca="1" si="130"/>
        <v>1.0002494499829042</v>
      </c>
      <c r="H1369" s="106">
        <f t="shared" ca="1" si="131"/>
        <v>92.68976539671074</v>
      </c>
      <c r="I1369"/>
    </row>
    <row r="1370" spans="2:9" x14ac:dyDescent="0.25">
      <c r="B1370" s="99">
        <f t="shared" si="128"/>
        <v>0.1551369863013726</v>
      </c>
      <c r="C1370" s="100">
        <f t="shared" ca="1" si="126"/>
        <v>1.3119097275193781</v>
      </c>
      <c r="D1370" s="100">
        <f t="shared" ca="1" si="126"/>
        <v>-0.18824948710971512</v>
      </c>
      <c r="E1370" s="100">
        <f t="shared" ca="1" si="127"/>
        <v>0.47798801779080513</v>
      </c>
      <c r="F1370" s="18">
        <f t="shared" ca="1" si="129"/>
        <v>0</v>
      </c>
      <c r="G1370" s="101">
        <f t="shared" ca="1" si="130"/>
        <v>1.0042087643557265</v>
      </c>
      <c r="H1370" s="106">
        <f t="shared" ca="1" si="131"/>
        <v>93.079874777453071</v>
      </c>
      <c r="I1370"/>
    </row>
    <row r="1371" spans="2:9" x14ac:dyDescent="0.25">
      <c r="B1371" s="99">
        <f t="shared" si="128"/>
        <v>0.15525114155251415</v>
      </c>
      <c r="C1371" s="100">
        <f t="shared" ca="1" si="126"/>
        <v>-0.56803969528118614</v>
      </c>
      <c r="D1371" s="100">
        <f t="shared" ca="1" si="126"/>
        <v>-0.71952172220335342</v>
      </c>
      <c r="E1371" s="100">
        <f t="shared" ca="1" si="127"/>
        <v>7.7557672123768295E-2</v>
      </c>
      <c r="F1371" s="18">
        <f t="shared" ca="1" si="129"/>
        <v>0</v>
      </c>
      <c r="G1371" s="101">
        <f t="shared" ca="1" si="130"/>
        <v>0.99817578910532467</v>
      </c>
      <c r="H1371" s="106">
        <f t="shared" ca="1" si="131"/>
        <v>92.910077455809031</v>
      </c>
      <c r="I1371"/>
    </row>
    <row r="1372" spans="2:9" x14ac:dyDescent="0.25">
      <c r="B1372" s="99">
        <f t="shared" si="128"/>
        <v>0.15536529680365571</v>
      </c>
      <c r="C1372" s="100">
        <f t="shared" ca="1" si="126"/>
        <v>0.55083773986552842</v>
      </c>
      <c r="D1372" s="100">
        <f t="shared" ca="1" si="126"/>
        <v>0.1387502379657235</v>
      </c>
      <c r="E1372" s="100">
        <f t="shared" ca="1" si="127"/>
        <v>0.59485527716427899</v>
      </c>
      <c r="F1372" s="18">
        <f t="shared" ca="1" si="129"/>
        <v>0</v>
      </c>
      <c r="G1372" s="101">
        <f t="shared" ca="1" si="130"/>
        <v>1.0017620158564073</v>
      </c>
      <c r="H1372" s="106">
        <f t="shared" ca="1" si="131"/>
        <v>93.073786485506204</v>
      </c>
      <c r="I1372"/>
    </row>
    <row r="1373" spans="2:9" x14ac:dyDescent="0.25">
      <c r="B1373" s="99">
        <f t="shared" si="128"/>
        <v>0.15547945205479727</v>
      </c>
      <c r="C1373" s="100">
        <f t="shared" ca="1" si="126"/>
        <v>0.42226247387588955</v>
      </c>
      <c r="D1373" s="100">
        <f t="shared" ca="1" si="126"/>
        <v>-0.64177584135904908</v>
      </c>
      <c r="E1373" s="100">
        <f t="shared" ca="1" si="127"/>
        <v>0.67136725392241314</v>
      </c>
      <c r="F1373" s="18">
        <f t="shared" ca="1" si="129"/>
        <v>0</v>
      </c>
      <c r="G1373" s="101">
        <f t="shared" ca="1" si="130"/>
        <v>1.0013492519583407</v>
      </c>
      <c r="H1373" s="106">
        <f t="shared" ca="1" si="131"/>
        <v>93.199366474191962</v>
      </c>
      <c r="I1373"/>
    </row>
    <row r="1374" spans="2:9" x14ac:dyDescent="0.25">
      <c r="B1374" s="99">
        <f t="shared" si="128"/>
        <v>0.15559360730593882</v>
      </c>
      <c r="C1374" s="100">
        <f t="shared" ca="1" si="126"/>
        <v>0.21790128812426701</v>
      </c>
      <c r="D1374" s="100">
        <f t="shared" ca="1" si="126"/>
        <v>0.64701339397288393</v>
      </c>
      <c r="E1374" s="100">
        <f t="shared" ca="1" si="127"/>
        <v>0.42260994359585524</v>
      </c>
      <c r="F1374" s="18">
        <f t="shared" ca="1" si="129"/>
        <v>0</v>
      </c>
      <c r="G1374" s="101">
        <f t="shared" ca="1" si="130"/>
        <v>1.0006935432356991</v>
      </c>
      <c r="H1374" s="106">
        <f t="shared" ca="1" si="131"/>
        <v>93.264004264381583</v>
      </c>
      <c r="I1374"/>
    </row>
    <row r="1375" spans="2:9" x14ac:dyDescent="0.25">
      <c r="B1375" s="99">
        <f t="shared" si="128"/>
        <v>0.15570776255708038</v>
      </c>
      <c r="C1375" s="100">
        <f t="shared" ca="1" si="126"/>
        <v>-0.15429804989253171</v>
      </c>
      <c r="D1375" s="100">
        <f t="shared" ca="1" si="126"/>
        <v>0.14823513083683793</v>
      </c>
      <c r="E1375" s="100">
        <f t="shared" ca="1" si="127"/>
        <v>0.37881834027124839</v>
      </c>
      <c r="F1375" s="18">
        <f t="shared" ca="1" si="129"/>
        <v>0</v>
      </c>
      <c r="G1375" s="101">
        <f t="shared" ca="1" si="130"/>
        <v>0.99950041571818204</v>
      </c>
      <c r="H1375" s="106">
        <f t="shared" ca="1" si="131"/>
        <v>93.217411033791691</v>
      </c>
      <c r="I1375"/>
    </row>
    <row r="1376" spans="2:9" x14ac:dyDescent="0.25">
      <c r="B1376" s="99">
        <f t="shared" si="128"/>
        <v>0.15582191780822194</v>
      </c>
      <c r="C1376" s="100">
        <f t="shared" ref="C1376:D1439" ca="1" si="132">NORMINV(RAND(),0,1)</f>
        <v>-0.77744516602251679</v>
      </c>
      <c r="D1376" s="100">
        <f t="shared" ca="1" si="132"/>
        <v>0.22227254703466315</v>
      </c>
      <c r="E1376" s="100">
        <f t="shared" ca="1" si="127"/>
        <v>0.46046506061108072</v>
      </c>
      <c r="F1376" s="18">
        <f t="shared" ca="1" si="129"/>
        <v>0</v>
      </c>
      <c r="G1376" s="101">
        <f t="shared" ca="1" si="130"/>
        <v>0.99750603017344186</v>
      </c>
      <c r="H1376" s="106">
        <f t="shared" ca="1" si="131"/>
        <v>92.984929623363541</v>
      </c>
      <c r="I1376"/>
    </row>
    <row r="1377" spans="2:9" x14ac:dyDescent="0.25">
      <c r="B1377" s="99">
        <f t="shared" si="128"/>
        <v>0.15593607305936349</v>
      </c>
      <c r="C1377" s="100">
        <f t="shared" ca="1" si="132"/>
        <v>0.14741317500011064</v>
      </c>
      <c r="D1377" s="100">
        <f t="shared" ca="1" si="132"/>
        <v>-0.85688157014374156</v>
      </c>
      <c r="E1377" s="100">
        <f t="shared" ca="1" si="127"/>
        <v>0.72243224935131445</v>
      </c>
      <c r="F1377" s="18">
        <f t="shared" ca="1" si="129"/>
        <v>0</v>
      </c>
      <c r="G1377" s="101">
        <f t="shared" ca="1" si="130"/>
        <v>1.0004674762601877</v>
      </c>
      <c r="H1377" s="106">
        <f t="shared" ca="1" si="131"/>
        <v>93.028397870517693</v>
      </c>
      <c r="I1377"/>
    </row>
    <row r="1378" spans="2:9" x14ac:dyDescent="0.25">
      <c r="B1378" s="99">
        <f t="shared" si="128"/>
        <v>0.15605022831050505</v>
      </c>
      <c r="C1378" s="100">
        <f t="shared" ca="1" si="132"/>
        <v>0.3563695827324409</v>
      </c>
      <c r="D1378" s="100">
        <f t="shared" ca="1" si="132"/>
        <v>1.9182061805622652</v>
      </c>
      <c r="E1378" s="100">
        <f t="shared" ca="1" si="127"/>
        <v>0.72002314126210276</v>
      </c>
      <c r="F1378" s="18">
        <f t="shared" ca="1" si="129"/>
        <v>0</v>
      </c>
      <c r="G1378" s="101">
        <f t="shared" ca="1" si="130"/>
        <v>1.0011377825839607</v>
      </c>
      <c r="H1378" s="106">
        <f t="shared" ca="1" si="131"/>
        <v>93.134243961428538</v>
      </c>
      <c r="I1378"/>
    </row>
    <row r="1379" spans="2:9" x14ac:dyDescent="0.25">
      <c r="B1379" s="99">
        <f t="shared" si="128"/>
        <v>0.15616438356164661</v>
      </c>
      <c r="C1379" s="100">
        <f t="shared" ca="1" si="132"/>
        <v>-4.3448835640447214E-2</v>
      </c>
      <c r="D1379" s="100">
        <f t="shared" ca="1" si="132"/>
        <v>8.3100530900992453E-2</v>
      </c>
      <c r="E1379" s="100">
        <f t="shared" ca="1" si="127"/>
        <v>0.92601852063103429</v>
      </c>
      <c r="F1379" s="18">
        <f t="shared" ca="1" si="129"/>
        <v>0</v>
      </c>
      <c r="G1379" s="101">
        <f t="shared" ca="1" si="130"/>
        <v>0.99985560672039475</v>
      </c>
      <c r="H1379" s="106">
        <f t="shared" ca="1" si="131"/>
        <v>93.120796002499389</v>
      </c>
      <c r="I1379"/>
    </row>
    <row r="1380" spans="2:9" x14ac:dyDescent="0.25">
      <c r="B1380" s="99">
        <f t="shared" si="128"/>
        <v>0.15627853881278816</v>
      </c>
      <c r="C1380" s="100">
        <f t="shared" ca="1" si="132"/>
        <v>-1.0061762623081449</v>
      </c>
      <c r="D1380" s="100">
        <f t="shared" ca="1" si="132"/>
        <v>0.62622120822197758</v>
      </c>
      <c r="E1380" s="100">
        <f t="shared" ca="1" si="127"/>
        <v>0.90258337694813751</v>
      </c>
      <c r="F1380" s="18">
        <f t="shared" ca="1" si="129"/>
        <v>0</v>
      </c>
      <c r="G1380" s="101">
        <f t="shared" ca="1" si="130"/>
        <v>0.99677497399714143</v>
      </c>
      <c r="H1380" s="106">
        <f t="shared" ca="1" si="131"/>
        <v>92.820479013984439</v>
      </c>
      <c r="I1380"/>
    </row>
    <row r="1381" spans="2:9" x14ac:dyDescent="0.25">
      <c r="B1381" s="99">
        <f t="shared" si="128"/>
        <v>0.15639269406392972</v>
      </c>
      <c r="C1381" s="100">
        <f t="shared" ca="1" si="132"/>
        <v>-2.1854248188901693</v>
      </c>
      <c r="D1381" s="100">
        <f t="shared" ca="1" si="132"/>
        <v>1.3876069715479389</v>
      </c>
      <c r="E1381" s="100">
        <f t="shared" ca="1" si="127"/>
        <v>0.71794581392654155</v>
      </c>
      <c r="F1381" s="18">
        <f t="shared" ca="1" si="129"/>
        <v>0</v>
      </c>
      <c r="G1381" s="101">
        <f t="shared" ca="1" si="130"/>
        <v>0.99301442583492061</v>
      </c>
      <c r="H1381" s="106">
        <f t="shared" ca="1" si="131"/>
        <v>92.172074673794057</v>
      </c>
      <c r="I1381"/>
    </row>
    <row r="1382" spans="2:9" x14ac:dyDescent="0.25">
      <c r="B1382" s="99">
        <f t="shared" si="128"/>
        <v>0.15650684931507128</v>
      </c>
      <c r="C1382" s="100">
        <f t="shared" ca="1" si="132"/>
        <v>-1.4249144442146644</v>
      </c>
      <c r="D1382" s="100">
        <f t="shared" ca="1" si="132"/>
        <v>-0.46449258661596105</v>
      </c>
      <c r="E1382" s="100">
        <f t="shared" ca="1" si="127"/>
        <v>0.20179239404148652</v>
      </c>
      <c r="F1382" s="18">
        <f t="shared" ca="1" si="129"/>
        <v>0</v>
      </c>
      <c r="G1382" s="101">
        <f t="shared" ca="1" si="130"/>
        <v>0.99543801689821232</v>
      </c>
      <c r="H1382" s="106">
        <f t="shared" ca="1" si="131"/>
        <v>91.751587226675497</v>
      </c>
      <c r="I1382"/>
    </row>
    <row r="1383" spans="2:9" x14ac:dyDescent="0.25">
      <c r="B1383" s="99">
        <f t="shared" si="128"/>
        <v>0.15662100456621283</v>
      </c>
      <c r="C1383" s="100">
        <f t="shared" ca="1" si="132"/>
        <v>-0.81088501246995293</v>
      </c>
      <c r="D1383" s="100">
        <f t="shared" ca="1" si="132"/>
        <v>-2.4382097763009369</v>
      </c>
      <c r="E1383" s="100">
        <f t="shared" ca="1" si="127"/>
        <v>0.69207471376736951</v>
      </c>
      <c r="F1383" s="18">
        <f t="shared" ca="1" si="129"/>
        <v>0</v>
      </c>
      <c r="G1383" s="101">
        <f t="shared" ca="1" si="130"/>
        <v>0.9973991183513502</v>
      </c>
      <c r="H1383" s="106">
        <f t="shared" ca="1" si="131"/>
        <v>91.512952207223151</v>
      </c>
      <c r="I1383"/>
    </row>
    <row r="1384" spans="2:9" x14ac:dyDescent="0.25">
      <c r="B1384" s="99">
        <f t="shared" si="128"/>
        <v>0.15673515981735439</v>
      </c>
      <c r="C1384" s="100">
        <f t="shared" ca="1" si="132"/>
        <v>-0.63080051404540427</v>
      </c>
      <c r="D1384" s="100">
        <f t="shared" ca="1" si="132"/>
        <v>0.82931592260138132</v>
      </c>
      <c r="E1384" s="100">
        <f t="shared" ca="1" si="127"/>
        <v>2.3416544766137193E-3</v>
      </c>
      <c r="F1384" s="18">
        <f t="shared" ca="1" si="129"/>
        <v>1</v>
      </c>
      <c r="G1384" s="101">
        <f t="shared" ca="1" si="130"/>
        <v>1.01466577663665</v>
      </c>
      <c r="H1384" s="106">
        <f t="shared" ca="1" si="131"/>
        <v>92.855060723654717</v>
      </c>
      <c r="I1384"/>
    </row>
    <row r="1385" spans="2:9" x14ac:dyDescent="0.25">
      <c r="B1385" s="99">
        <f t="shared" si="128"/>
        <v>0.15684931506849595</v>
      </c>
      <c r="C1385" s="100">
        <f t="shared" ca="1" si="132"/>
        <v>-1.6975536709651351</v>
      </c>
      <c r="D1385" s="100">
        <f t="shared" ca="1" si="132"/>
        <v>-1.0212147572019603</v>
      </c>
      <c r="E1385" s="100">
        <f t="shared" ca="1" si="127"/>
        <v>0.48600476108891377</v>
      </c>
      <c r="F1385" s="18">
        <f t="shared" ca="1" si="129"/>
        <v>0</v>
      </c>
      <c r="G1385" s="101">
        <f t="shared" ca="1" si="130"/>
        <v>0.99456849201127318</v>
      </c>
      <c r="H1385" s="106">
        <f t="shared" ca="1" si="131"/>
        <v>92.350717719540469</v>
      </c>
      <c r="I1385"/>
    </row>
    <row r="1386" spans="2:9" x14ac:dyDescent="0.25">
      <c r="B1386" s="99">
        <f t="shared" si="128"/>
        <v>0.1569634703196375</v>
      </c>
      <c r="C1386" s="100">
        <f t="shared" ca="1" si="132"/>
        <v>0.60870434026583098</v>
      </c>
      <c r="D1386" s="100">
        <f t="shared" ca="1" si="132"/>
        <v>-0.90844650912913494</v>
      </c>
      <c r="E1386" s="100">
        <f t="shared" ca="1" si="127"/>
        <v>0.87606490877453269</v>
      </c>
      <c r="F1386" s="18">
        <f t="shared" ca="1" si="129"/>
        <v>0</v>
      </c>
      <c r="G1386" s="101">
        <f t="shared" ca="1" si="130"/>
        <v>1.0019478399434998</v>
      </c>
      <c r="H1386" s="106">
        <f t="shared" ca="1" si="131"/>
        <v>92.53060213632547</v>
      </c>
      <c r="I1386"/>
    </row>
    <row r="1387" spans="2:9" x14ac:dyDescent="0.25">
      <c r="B1387" s="99">
        <f t="shared" si="128"/>
        <v>0.15707762557077906</v>
      </c>
      <c r="C1387" s="100">
        <f t="shared" ca="1" si="132"/>
        <v>0.89065679276245646</v>
      </c>
      <c r="D1387" s="100">
        <f t="shared" ca="1" si="132"/>
        <v>-1.7921047401614487</v>
      </c>
      <c r="E1387" s="100">
        <f t="shared" ca="1" si="127"/>
        <v>0.24605613610630667</v>
      </c>
      <c r="F1387" s="18">
        <f t="shared" ca="1" si="129"/>
        <v>0</v>
      </c>
      <c r="G1387" s="101">
        <f t="shared" ca="1" si="130"/>
        <v>1.0028537528595529</v>
      </c>
      <c r="H1387" s="106">
        <f t="shared" ca="1" si="131"/>
        <v>92.794661606768159</v>
      </c>
      <c r="I1387"/>
    </row>
    <row r="1388" spans="2:9" x14ac:dyDescent="0.25">
      <c r="B1388" s="99">
        <f t="shared" si="128"/>
        <v>0.15719178082192062</v>
      </c>
      <c r="C1388" s="100">
        <f t="shared" ca="1" si="132"/>
        <v>-1.7753245629137382</v>
      </c>
      <c r="D1388" s="100">
        <f t="shared" ca="1" si="132"/>
        <v>0.37484937820408959</v>
      </c>
      <c r="E1388" s="100">
        <f t="shared" ca="1" si="127"/>
        <v>0.69408432096075456</v>
      </c>
      <c r="F1388" s="18">
        <f t="shared" ca="1" si="129"/>
        <v>0</v>
      </c>
      <c r="G1388" s="101">
        <f t="shared" ca="1" si="130"/>
        <v>0.9943205975354128</v>
      </c>
      <c r="H1388" s="106">
        <f t="shared" ca="1" si="131"/>
        <v>92.267643376938139</v>
      </c>
      <c r="I1388"/>
    </row>
    <row r="1389" spans="2:9" x14ac:dyDescent="0.25">
      <c r="B1389" s="99">
        <f t="shared" si="128"/>
        <v>0.15730593607306217</v>
      </c>
      <c r="C1389" s="100">
        <f t="shared" ca="1" si="132"/>
        <v>2.4007022147998214</v>
      </c>
      <c r="D1389" s="100">
        <f t="shared" ca="1" si="132"/>
        <v>1.0752523849077988</v>
      </c>
      <c r="E1389" s="100">
        <f t="shared" ca="1" si="127"/>
        <v>0.164120414956483</v>
      </c>
      <c r="F1389" s="18">
        <f t="shared" ca="1" si="129"/>
        <v>0</v>
      </c>
      <c r="G1389" s="101">
        <f t="shared" ca="1" si="130"/>
        <v>1.0077194857793061</v>
      </c>
      <c r="H1389" s="106">
        <f t="shared" ca="1" si="131"/>
        <v>92.979902137876508</v>
      </c>
      <c r="I1389"/>
    </row>
    <row r="1390" spans="2:9" x14ac:dyDescent="0.25">
      <c r="B1390" s="99">
        <f t="shared" si="128"/>
        <v>0.15742009132420373</v>
      </c>
      <c r="C1390" s="100">
        <f t="shared" ca="1" si="132"/>
        <v>-0.66076268012693617</v>
      </c>
      <c r="D1390" s="100">
        <f t="shared" ca="1" si="132"/>
        <v>-4.5406522986013442E-3</v>
      </c>
      <c r="E1390" s="100">
        <f t="shared" ca="1" si="127"/>
        <v>0.91984324318315913</v>
      </c>
      <c r="F1390" s="18">
        <f t="shared" ca="1" si="129"/>
        <v>0</v>
      </c>
      <c r="G1390" s="101">
        <f t="shared" ca="1" si="130"/>
        <v>0.99787917001323378</v>
      </c>
      <c r="H1390" s="106">
        <f t="shared" ca="1" si="131"/>
        <v>92.782707573255905</v>
      </c>
      <c r="I1390"/>
    </row>
    <row r="1391" spans="2:9" x14ac:dyDescent="0.25">
      <c r="B1391" s="99">
        <f t="shared" si="128"/>
        <v>0.15753424657534529</v>
      </c>
      <c r="C1391" s="100">
        <f t="shared" ca="1" si="132"/>
        <v>-0.31119611776375677</v>
      </c>
      <c r="D1391" s="100">
        <f t="shared" ca="1" si="132"/>
        <v>0.99099452199880034</v>
      </c>
      <c r="E1391" s="100">
        <f t="shared" ca="1" si="127"/>
        <v>0.56359261329052046</v>
      </c>
      <c r="F1391" s="18">
        <f t="shared" ca="1" si="129"/>
        <v>0</v>
      </c>
      <c r="G1391" s="101">
        <f t="shared" ca="1" si="130"/>
        <v>0.99899788735806128</v>
      </c>
      <c r="H1391" s="106">
        <f t="shared" ca="1" si="131"/>
        <v>92.689728849043448</v>
      </c>
      <c r="I1391"/>
    </row>
    <row r="1392" spans="2:9" x14ac:dyDescent="0.25">
      <c r="B1392" s="99">
        <f t="shared" si="128"/>
        <v>0.15764840182648684</v>
      </c>
      <c r="C1392" s="100">
        <f t="shared" ca="1" si="132"/>
        <v>2.0820334611926228</v>
      </c>
      <c r="D1392" s="100">
        <f t="shared" ca="1" si="132"/>
        <v>1.0549479156907182</v>
      </c>
      <c r="E1392" s="100">
        <f t="shared" ca="1" si="127"/>
        <v>4.8179054970564295E-2</v>
      </c>
      <c r="F1392" s="18">
        <f t="shared" ca="1" si="129"/>
        <v>0</v>
      </c>
      <c r="G1392" s="101">
        <f t="shared" ca="1" si="130"/>
        <v>1.0066906961969511</v>
      </c>
      <c r="H1392" s="106">
        <f t="shared" ca="1" si="131"/>
        <v>93.309887665350175</v>
      </c>
      <c r="I1392"/>
    </row>
    <row r="1393" spans="2:9" x14ac:dyDescent="0.25">
      <c r="B1393" s="99">
        <f t="shared" si="128"/>
        <v>0.1577625570776284</v>
      </c>
      <c r="C1393" s="100">
        <f t="shared" ca="1" si="132"/>
        <v>0.77448248703149147</v>
      </c>
      <c r="D1393" s="100">
        <f t="shared" ca="1" si="132"/>
        <v>-0.69430484472832177</v>
      </c>
      <c r="E1393" s="100">
        <f t="shared" ca="1" si="127"/>
        <v>3.5614499857822723E-2</v>
      </c>
      <c r="F1393" s="18">
        <f t="shared" ca="1" si="129"/>
        <v>0</v>
      </c>
      <c r="G1393" s="101">
        <f t="shared" ca="1" si="130"/>
        <v>1.0024803857703566</v>
      </c>
      <c r="H1393" s="106">
        <f t="shared" ca="1" si="131"/>
        <v>93.541332182948878</v>
      </c>
      <c r="I1393"/>
    </row>
    <row r="1394" spans="2:9" x14ac:dyDescent="0.25">
      <c r="B1394" s="99">
        <f t="shared" si="128"/>
        <v>0.15787671232876996</v>
      </c>
      <c r="C1394" s="100">
        <f t="shared" ca="1" si="132"/>
        <v>0.74157014751108363</v>
      </c>
      <c r="D1394" s="100">
        <f t="shared" ca="1" si="132"/>
        <v>-9.8668806458590552E-3</v>
      </c>
      <c r="E1394" s="100">
        <f t="shared" ca="1" si="127"/>
        <v>5.1682043617423012E-2</v>
      </c>
      <c r="F1394" s="18">
        <f t="shared" ca="1" si="129"/>
        <v>0</v>
      </c>
      <c r="G1394" s="101">
        <f t="shared" ca="1" si="130"/>
        <v>1.0023746356348104</v>
      </c>
      <c r="H1394" s="106">
        <f t="shared" ca="1" si="131"/>
        <v>93.763458763678145</v>
      </c>
      <c r="I1394"/>
    </row>
    <row r="1395" spans="2:9" x14ac:dyDescent="0.25">
      <c r="B1395" s="99">
        <f t="shared" si="128"/>
        <v>0.15799086757991151</v>
      </c>
      <c r="C1395" s="100">
        <f t="shared" ca="1" si="132"/>
        <v>-0.50492417358327657</v>
      </c>
      <c r="D1395" s="100">
        <f t="shared" ca="1" si="132"/>
        <v>-0.38318376027746126</v>
      </c>
      <c r="E1395" s="100">
        <f t="shared" ca="1" si="127"/>
        <v>0.33963542401626912</v>
      </c>
      <c r="F1395" s="18">
        <f t="shared" ca="1" si="129"/>
        <v>0</v>
      </c>
      <c r="G1395" s="101">
        <f t="shared" ca="1" si="130"/>
        <v>0.99837774491001785</v>
      </c>
      <c r="H1395" s="106">
        <f t="shared" ca="1" si="131"/>
        <v>93.611350515444443</v>
      </c>
      <c r="I1395"/>
    </row>
    <row r="1396" spans="2:9" x14ac:dyDescent="0.25">
      <c r="B1396" s="99">
        <f t="shared" si="128"/>
        <v>0.15810502283105307</v>
      </c>
      <c r="C1396" s="100">
        <f t="shared" ca="1" si="132"/>
        <v>-1.7860384105006233</v>
      </c>
      <c r="D1396" s="100">
        <f t="shared" ca="1" si="132"/>
        <v>-1.7275851860176772</v>
      </c>
      <c r="E1396" s="100">
        <f t="shared" ca="1" si="127"/>
        <v>7.2248027388044367E-4</v>
      </c>
      <c r="F1396" s="18">
        <f t="shared" ca="1" si="129"/>
        <v>1</v>
      </c>
      <c r="G1396" s="101">
        <f t="shared" ca="1" si="130"/>
        <v>0.96051888392325546</v>
      </c>
      <c r="H1396" s="106">
        <f t="shared" ca="1" si="131"/>
        <v>89.915469919643357</v>
      </c>
      <c r="I1396"/>
    </row>
    <row r="1397" spans="2:9" x14ac:dyDescent="0.25">
      <c r="B1397" s="99">
        <f t="shared" si="128"/>
        <v>0.15821917808219463</v>
      </c>
      <c r="C1397" s="100">
        <f t="shared" ca="1" si="132"/>
        <v>0.43919726522290148</v>
      </c>
      <c r="D1397" s="100">
        <f t="shared" ca="1" si="132"/>
        <v>0.61972514231456444</v>
      </c>
      <c r="E1397" s="100">
        <f t="shared" ca="1" si="127"/>
        <v>0.93858321140386547</v>
      </c>
      <c r="F1397" s="18">
        <f t="shared" ca="1" si="129"/>
        <v>0</v>
      </c>
      <c r="G1397" s="101">
        <f t="shared" ca="1" si="130"/>
        <v>1.0014036078239861</v>
      </c>
      <c r="H1397" s="106">
        <f t="shared" ca="1" si="131"/>
        <v>90.041675976719958</v>
      </c>
      <c r="I1397"/>
    </row>
    <row r="1398" spans="2:9" x14ac:dyDescent="0.25">
      <c r="B1398" s="99">
        <f t="shared" si="128"/>
        <v>0.15833333333333618</v>
      </c>
      <c r="C1398" s="100">
        <f t="shared" ca="1" si="132"/>
        <v>-0.17533693608129397</v>
      </c>
      <c r="D1398" s="100">
        <f t="shared" ca="1" si="132"/>
        <v>-0.69403768065967597</v>
      </c>
      <c r="E1398" s="100">
        <f t="shared" ca="1" si="127"/>
        <v>0.85881869600340077</v>
      </c>
      <c r="F1398" s="18">
        <f t="shared" ca="1" si="129"/>
        <v>0</v>
      </c>
      <c r="G1398" s="101">
        <f t="shared" ca="1" si="130"/>
        <v>0.99943301565843135</v>
      </c>
      <c r="H1398" s="106">
        <f t="shared" ca="1" si="131"/>
        <v>89.990623756352562</v>
      </c>
      <c r="I1398"/>
    </row>
    <row r="1399" spans="2:9" x14ac:dyDescent="0.25">
      <c r="B1399" s="99">
        <f t="shared" si="128"/>
        <v>0.15844748858447774</v>
      </c>
      <c r="C1399" s="100">
        <f t="shared" ca="1" si="132"/>
        <v>-0.13720409697270952</v>
      </c>
      <c r="D1399" s="100">
        <f t="shared" ca="1" si="132"/>
        <v>0.93995595307205804</v>
      </c>
      <c r="E1399" s="100">
        <f t="shared" ca="1" si="127"/>
        <v>9.0033507844953675E-2</v>
      </c>
      <c r="F1399" s="18">
        <f t="shared" ca="1" si="129"/>
        <v>0</v>
      </c>
      <c r="G1399" s="101">
        <f t="shared" ca="1" si="130"/>
        <v>0.99955518115828235</v>
      </c>
      <c r="H1399" s="106">
        <f t="shared" ca="1" si="131"/>
        <v>89.950594231327813</v>
      </c>
      <c r="I1399"/>
    </row>
    <row r="1400" spans="2:9" x14ac:dyDescent="0.25">
      <c r="B1400" s="99">
        <f t="shared" si="128"/>
        <v>0.1585616438356193</v>
      </c>
      <c r="C1400" s="100">
        <f t="shared" ca="1" si="132"/>
        <v>0.47128423830145039</v>
      </c>
      <c r="D1400" s="100">
        <f t="shared" ca="1" si="132"/>
        <v>-1.4666329661849886</v>
      </c>
      <c r="E1400" s="100">
        <f t="shared" ca="1" si="127"/>
        <v>0.83934773523958994</v>
      </c>
      <c r="F1400" s="18">
        <f t="shared" ca="1" si="129"/>
        <v>0</v>
      </c>
      <c r="G1400" s="101">
        <f t="shared" ca="1" si="130"/>
        <v>1.001506605976956</v>
      </c>
      <c r="H1400" s="106">
        <f t="shared" ca="1" si="131"/>
        <v>90.086114334227474</v>
      </c>
      <c r="I1400"/>
    </row>
    <row r="1401" spans="2:9" x14ac:dyDescent="0.25">
      <c r="B1401" s="99">
        <f t="shared" si="128"/>
        <v>0.15867579908676085</v>
      </c>
      <c r="C1401" s="100">
        <f t="shared" ca="1" si="132"/>
        <v>6.9635461841244251E-2</v>
      </c>
      <c r="D1401" s="100">
        <f t="shared" ca="1" si="132"/>
        <v>-0.44781245378544554</v>
      </c>
      <c r="E1401" s="100">
        <f t="shared" ca="1" si="127"/>
        <v>9.3928312179977214E-2</v>
      </c>
      <c r="F1401" s="18">
        <f t="shared" ca="1" si="129"/>
        <v>0</v>
      </c>
      <c r="G1401" s="101">
        <f t="shared" ca="1" si="130"/>
        <v>1.0002180896038897</v>
      </c>
      <c r="H1401" s="106">
        <f t="shared" ca="1" si="131"/>
        <v>90.10576117921859</v>
      </c>
      <c r="I1401"/>
    </row>
    <row r="1402" spans="2:9" x14ac:dyDescent="0.25">
      <c r="B1402" s="99">
        <f t="shared" si="128"/>
        <v>0.15878995433790241</v>
      </c>
      <c r="C1402" s="100">
        <f t="shared" ca="1" si="132"/>
        <v>-0.11418933354434557</v>
      </c>
      <c r="D1402" s="100">
        <f t="shared" ca="1" si="132"/>
        <v>-0.56243152357637882</v>
      </c>
      <c r="E1402" s="100">
        <f t="shared" ca="1" si="127"/>
        <v>0.96561617263599575</v>
      </c>
      <c r="F1402" s="18">
        <f t="shared" ca="1" si="129"/>
        <v>0</v>
      </c>
      <c r="G1402" s="101">
        <f t="shared" ca="1" si="130"/>
        <v>0.99962892037333595</v>
      </c>
      <c r="H1402" s="106">
        <f t="shared" ca="1" si="131"/>
        <v>90.072324766999927</v>
      </c>
      <c r="I1402"/>
    </row>
    <row r="1403" spans="2:9" x14ac:dyDescent="0.25">
      <c r="B1403" s="99">
        <f t="shared" si="128"/>
        <v>0.15890410958904397</v>
      </c>
      <c r="C1403" s="100">
        <f t="shared" ca="1" si="132"/>
        <v>-1.0725966603786219</v>
      </c>
      <c r="D1403" s="100">
        <f t="shared" ca="1" si="132"/>
        <v>-1.2733653420582414</v>
      </c>
      <c r="E1403" s="100">
        <f t="shared" ca="1" si="127"/>
        <v>0.49529001292069225</v>
      </c>
      <c r="F1403" s="18">
        <f t="shared" ca="1" si="129"/>
        <v>0</v>
      </c>
      <c r="G1403" s="101">
        <f t="shared" ca="1" si="130"/>
        <v>0.99656278562937683</v>
      </c>
      <c r="H1403" s="106">
        <f t="shared" ca="1" si="131"/>
        <v>89.762726877915355</v>
      </c>
      <c r="I1403"/>
    </row>
    <row r="1404" spans="2:9" x14ac:dyDescent="0.25">
      <c r="B1404" s="99">
        <f t="shared" si="128"/>
        <v>0.15901826484018552</v>
      </c>
      <c r="C1404" s="100">
        <f t="shared" ca="1" si="132"/>
        <v>0.53984535952622537</v>
      </c>
      <c r="D1404" s="100">
        <f t="shared" ca="1" si="132"/>
        <v>-0.16373519429180305</v>
      </c>
      <c r="E1404" s="100">
        <f t="shared" ca="1" si="127"/>
        <v>5.0904225527485192E-2</v>
      </c>
      <c r="F1404" s="18">
        <f t="shared" ca="1" si="129"/>
        <v>0</v>
      </c>
      <c r="G1404" s="101">
        <f t="shared" ca="1" si="130"/>
        <v>1.0017267204767508</v>
      </c>
      <c r="H1404" s="106">
        <f t="shared" ca="1" si="131"/>
        <v>89.917722016464438</v>
      </c>
      <c r="I1404"/>
    </row>
    <row r="1405" spans="2:9" x14ac:dyDescent="0.25">
      <c r="B1405" s="99">
        <f t="shared" si="128"/>
        <v>0.15913242009132708</v>
      </c>
      <c r="C1405" s="100">
        <f t="shared" ca="1" si="132"/>
        <v>-0.77101731221773662</v>
      </c>
      <c r="D1405" s="100">
        <f t="shared" ca="1" si="132"/>
        <v>-0.66130496634286828</v>
      </c>
      <c r="E1405" s="100">
        <f t="shared" ca="1" si="127"/>
        <v>0.79080480817586762</v>
      </c>
      <c r="F1405" s="18">
        <f t="shared" ca="1" si="129"/>
        <v>0</v>
      </c>
      <c r="G1405" s="101">
        <f t="shared" ca="1" si="130"/>
        <v>0.99752658222571955</v>
      </c>
      <c r="H1405" s="106">
        <f t="shared" ca="1" si="131"/>
        <v>89.695317924606101</v>
      </c>
      <c r="I1405"/>
    </row>
    <row r="1406" spans="2:9" x14ac:dyDescent="0.25">
      <c r="B1406" s="99">
        <f t="shared" si="128"/>
        <v>0.15924657534246864</v>
      </c>
      <c r="C1406" s="100">
        <f t="shared" ca="1" si="132"/>
        <v>0.34142544791393448</v>
      </c>
      <c r="D1406" s="100">
        <f t="shared" ca="1" si="132"/>
        <v>1.1668930710584391</v>
      </c>
      <c r="E1406" s="100">
        <f t="shared" ca="1" si="127"/>
        <v>0.71286111613142822</v>
      </c>
      <c r="F1406" s="18">
        <f t="shared" ca="1" si="129"/>
        <v>0</v>
      </c>
      <c r="G1406" s="101">
        <f t="shared" ca="1" si="130"/>
        <v>1.0010898287396535</v>
      </c>
      <c r="H1406" s="106">
        <f t="shared" ca="1" si="131"/>
        <v>89.793070459892689</v>
      </c>
      <c r="I1406"/>
    </row>
    <row r="1407" spans="2:9" x14ac:dyDescent="0.25">
      <c r="B1407" s="99">
        <f t="shared" si="128"/>
        <v>0.15936073059361019</v>
      </c>
      <c r="C1407" s="100">
        <f t="shared" ca="1" si="132"/>
        <v>0.30939418138586916</v>
      </c>
      <c r="D1407" s="100">
        <f t="shared" ca="1" si="132"/>
        <v>1.0484654922038317</v>
      </c>
      <c r="E1407" s="100">
        <f t="shared" ca="1" si="127"/>
        <v>0.4384912209849352</v>
      </c>
      <c r="F1407" s="18">
        <f t="shared" ca="1" si="129"/>
        <v>0</v>
      </c>
      <c r="G1407" s="101">
        <f t="shared" ca="1" si="130"/>
        <v>1.0009870521820399</v>
      </c>
      <c r="H1407" s="106">
        <f t="shared" ca="1" si="131"/>
        <v>89.881700906022189</v>
      </c>
      <c r="I1407"/>
    </row>
    <row r="1408" spans="2:9" x14ac:dyDescent="0.25">
      <c r="B1408" s="99">
        <f t="shared" si="128"/>
        <v>0.15947488584475175</v>
      </c>
      <c r="C1408" s="100">
        <f t="shared" ca="1" si="132"/>
        <v>0.2343199412280228</v>
      </c>
      <c r="D1408" s="100">
        <f t="shared" ca="1" si="132"/>
        <v>-0.13609451343654655</v>
      </c>
      <c r="E1408" s="100">
        <f t="shared" ca="1" si="127"/>
        <v>0.1332257572340394</v>
      </c>
      <c r="F1408" s="18">
        <f t="shared" ca="1" si="129"/>
        <v>0</v>
      </c>
      <c r="G1408" s="101">
        <f t="shared" ca="1" si="130"/>
        <v>1.0007462078919886</v>
      </c>
      <c r="H1408" s="106">
        <f t="shared" ca="1" si="131"/>
        <v>89.948771340583633</v>
      </c>
      <c r="I1408"/>
    </row>
    <row r="1409" spans="2:9" x14ac:dyDescent="0.25">
      <c r="B1409" s="99">
        <f t="shared" si="128"/>
        <v>0.15958904109589331</v>
      </c>
      <c r="C1409" s="100">
        <f t="shared" ca="1" si="132"/>
        <v>-0.56415956350974739</v>
      </c>
      <c r="D1409" s="100">
        <f t="shared" ca="1" si="132"/>
        <v>-0.88706883616396226</v>
      </c>
      <c r="E1409" s="100">
        <f t="shared" ca="1" si="127"/>
        <v>0.85392335857443724</v>
      </c>
      <c r="F1409" s="18">
        <f t="shared" ca="1" si="129"/>
        <v>0</v>
      </c>
      <c r="G1409" s="101">
        <f t="shared" ca="1" si="130"/>
        <v>0.99818820349601411</v>
      </c>
      <c r="H1409" s="106">
        <f t="shared" ca="1" si="131"/>
        <v>89.785802471130935</v>
      </c>
      <c r="I1409"/>
    </row>
    <row r="1410" spans="2:9" x14ac:dyDescent="0.25">
      <c r="B1410" s="99">
        <f t="shared" si="128"/>
        <v>0.15970319634703486</v>
      </c>
      <c r="C1410" s="100">
        <f t="shared" ca="1" si="132"/>
        <v>0.95411678557866253</v>
      </c>
      <c r="D1410" s="100">
        <f t="shared" ca="1" si="132"/>
        <v>5.8007572079077363E-2</v>
      </c>
      <c r="E1410" s="100">
        <f t="shared" ca="1" si="127"/>
        <v>0.85939059116153782</v>
      </c>
      <c r="F1410" s="18">
        <f t="shared" ca="1" si="129"/>
        <v>0</v>
      </c>
      <c r="G1410" s="101">
        <f t="shared" ca="1" si="130"/>
        <v>1.0030577626429011</v>
      </c>
      <c r="H1410" s="106">
        <f t="shared" ca="1" si="131"/>
        <v>90.060346143790056</v>
      </c>
      <c r="I1410"/>
    </row>
    <row r="1411" spans="2:9" x14ac:dyDescent="0.25">
      <c r="B1411" s="99">
        <f t="shared" si="128"/>
        <v>0.15981735159817642</v>
      </c>
      <c r="C1411" s="100">
        <f t="shared" ca="1" si="132"/>
        <v>-0.47904109123919625</v>
      </c>
      <c r="D1411" s="100">
        <f t="shared" ca="1" si="132"/>
        <v>-0.83623262980836444</v>
      </c>
      <c r="E1411" s="100">
        <f t="shared" ca="1" si="127"/>
        <v>0.26113620415077388</v>
      </c>
      <c r="F1411" s="18">
        <f t="shared" ca="1" si="129"/>
        <v>0</v>
      </c>
      <c r="G1411" s="101">
        <f t="shared" ca="1" si="130"/>
        <v>0.99846057690139944</v>
      </c>
      <c r="H1411" s="106">
        <f t="shared" ca="1" si="131"/>
        <v>89.921705166668346</v>
      </c>
      <c r="I1411"/>
    </row>
    <row r="1412" spans="2:9" x14ac:dyDescent="0.25">
      <c r="B1412" s="99">
        <f t="shared" si="128"/>
        <v>0.15993150684931798</v>
      </c>
      <c r="C1412" s="100">
        <f t="shared" ca="1" si="132"/>
        <v>0.30503997550113127</v>
      </c>
      <c r="D1412" s="100">
        <f t="shared" ca="1" si="132"/>
        <v>0.21227378965704702</v>
      </c>
      <c r="E1412" s="100">
        <f t="shared" ca="1" si="127"/>
        <v>0.20060122468241026</v>
      </c>
      <c r="F1412" s="18">
        <f t="shared" ca="1" si="129"/>
        <v>0</v>
      </c>
      <c r="G1412" s="101">
        <f t="shared" ca="1" si="130"/>
        <v>1.0009730819509104</v>
      </c>
      <c r="H1412" s="106">
        <f t="shared" ca="1" si="131"/>
        <v>90.009206354961123</v>
      </c>
      <c r="I1412"/>
    </row>
    <row r="1413" spans="2:9" x14ac:dyDescent="0.25">
      <c r="B1413" s="99">
        <f t="shared" si="128"/>
        <v>0.16004566210045953</v>
      </c>
      <c r="C1413" s="100">
        <f t="shared" ca="1" si="132"/>
        <v>1.5990826796041802</v>
      </c>
      <c r="D1413" s="100">
        <f t="shared" ca="1" si="132"/>
        <v>-1.9156505004502833</v>
      </c>
      <c r="E1413" s="100">
        <f t="shared" ca="1" si="127"/>
        <v>0.29726183741678919</v>
      </c>
      <c r="F1413" s="18">
        <f t="shared" ca="1" si="129"/>
        <v>0</v>
      </c>
      <c r="G1413" s="101">
        <f t="shared" ca="1" si="130"/>
        <v>1.0051335405381772</v>
      </c>
      <c r="H1413" s="106">
        <f t="shared" ca="1" si="131"/>
        <v>90.471272264593466</v>
      </c>
      <c r="I1413"/>
    </row>
    <row r="1414" spans="2:9" x14ac:dyDescent="0.25">
      <c r="B1414" s="99">
        <f t="shared" si="128"/>
        <v>0.16015981735160109</v>
      </c>
      <c r="C1414" s="100">
        <f t="shared" ca="1" si="132"/>
        <v>-1.3495127859641798</v>
      </c>
      <c r="D1414" s="100">
        <f t="shared" ca="1" si="132"/>
        <v>-0.78209041021182202</v>
      </c>
      <c r="E1414" s="100">
        <f t="shared" ca="1" si="127"/>
        <v>0.16309273718645834</v>
      </c>
      <c r="F1414" s="18">
        <f t="shared" ca="1" si="129"/>
        <v>0</v>
      </c>
      <c r="G1414" s="101">
        <f t="shared" ca="1" si="130"/>
        <v>0.99567862863279555</v>
      </c>
      <c r="H1414" s="106">
        <f t="shared" ca="1" si="131"/>
        <v>90.080312299074691</v>
      </c>
      <c r="I1414"/>
    </row>
    <row r="1415" spans="2:9" x14ac:dyDescent="0.25">
      <c r="B1415" s="99">
        <f t="shared" si="128"/>
        <v>0.16027397260274265</v>
      </c>
      <c r="C1415" s="100">
        <f t="shared" ca="1" si="132"/>
        <v>0.65522499426151626</v>
      </c>
      <c r="D1415" s="100">
        <f t="shared" ca="1" si="132"/>
        <v>-0.12212808542244602</v>
      </c>
      <c r="E1415" s="100">
        <f t="shared" ca="1" si="127"/>
        <v>0.3978084980419121</v>
      </c>
      <c r="F1415" s="18">
        <f t="shared" ca="1" si="129"/>
        <v>0</v>
      </c>
      <c r="G1415" s="101">
        <f t="shared" ca="1" si="130"/>
        <v>1.00209725436109</v>
      </c>
      <c r="H1415" s="106">
        <f t="shared" ca="1" si="131"/>
        <v>90.269233626892273</v>
      </c>
      <c r="I1415"/>
    </row>
    <row r="1416" spans="2:9" x14ac:dyDescent="0.25">
      <c r="B1416" s="99">
        <f t="shared" si="128"/>
        <v>0.1603881278538842</v>
      </c>
      <c r="C1416" s="100">
        <f t="shared" ca="1" si="132"/>
        <v>-1.2874193089373875</v>
      </c>
      <c r="D1416" s="100">
        <f t="shared" ca="1" si="132"/>
        <v>-0.71645899879513308</v>
      </c>
      <c r="E1416" s="100">
        <f t="shared" ca="1" si="127"/>
        <v>0.3512404553222952</v>
      </c>
      <c r="F1416" s="18">
        <f t="shared" ca="1" si="129"/>
        <v>0</v>
      </c>
      <c r="G1416" s="101">
        <f t="shared" ca="1" si="130"/>
        <v>0.99587681673813833</v>
      </c>
      <c r="H1416" s="106">
        <f t="shared" ca="1" si="131"/>
        <v>89.897037033740787</v>
      </c>
      <c r="I1416"/>
    </row>
    <row r="1417" spans="2:9" x14ac:dyDescent="0.25">
      <c r="B1417" s="99">
        <f t="shared" si="128"/>
        <v>0.16050228310502576</v>
      </c>
      <c r="C1417" s="100">
        <f t="shared" ca="1" si="132"/>
        <v>-1.4259558156481944</v>
      </c>
      <c r="D1417" s="100">
        <f t="shared" ca="1" si="132"/>
        <v>1.014523149933666</v>
      </c>
      <c r="E1417" s="100">
        <f t="shared" ca="1" si="127"/>
        <v>0.3171660367773832</v>
      </c>
      <c r="F1417" s="18">
        <f t="shared" ca="1" si="129"/>
        <v>0</v>
      </c>
      <c r="G1417" s="101">
        <f t="shared" ca="1" si="130"/>
        <v>0.99543469421941733</v>
      </c>
      <c r="H1417" s="106">
        <f t="shared" ca="1" si="131"/>
        <v>89.486629570913394</v>
      </c>
      <c r="I1417"/>
    </row>
    <row r="1418" spans="2:9" x14ac:dyDescent="0.25">
      <c r="B1418" s="99">
        <f t="shared" si="128"/>
        <v>0.16061643835616732</v>
      </c>
      <c r="C1418" s="100">
        <f t="shared" ca="1" si="132"/>
        <v>-0.7166568138927687</v>
      </c>
      <c r="D1418" s="100">
        <f t="shared" ca="1" si="132"/>
        <v>0.68092049332335591</v>
      </c>
      <c r="E1418" s="100">
        <f t="shared" ca="1" si="127"/>
        <v>0.99082228017382334</v>
      </c>
      <c r="F1418" s="18">
        <f t="shared" ca="1" si="129"/>
        <v>0</v>
      </c>
      <c r="G1418" s="101">
        <f t="shared" ca="1" si="130"/>
        <v>0.99770040830927309</v>
      </c>
      <c r="H1418" s="106">
        <f t="shared" ca="1" si="131"/>
        <v>89.280846861120963</v>
      </c>
      <c r="I1418"/>
    </row>
    <row r="1419" spans="2:9" x14ac:dyDescent="0.25">
      <c r="B1419" s="99">
        <f t="shared" si="128"/>
        <v>0.16073059360730887</v>
      </c>
      <c r="C1419" s="100">
        <f t="shared" ca="1" si="132"/>
        <v>-1.3983344615553506</v>
      </c>
      <c r="D1419" s="100">
        <f t="shared" ca="1" si="132"/>
        <v>0.7583253136544954</v>
      </c>
      <c r="E1419" s="100">
        <f t="shared" ca="1" si="127"/>
        <v>5.1117550723944305E-2</v>
      </c>
      <c r="F1419" s="18">
        <f t="shared" ca="1" si="129"/>
        <v>0</v>
      </c>
      <c r="G1419" s="101">
        <f t="shared" ca="1" si="130"/>
        <v>0.99552282876416021</v>
      </c>
      <c r="H1419" s="106">
        <f t="shared" ca="1" si="131"/>
        <v>88.881121221642928</v>
      </c>
      <c r="I1419"/>
    </row>
    <row r="1420" spans="2:9" x14ac:dyDescent="0.25">
      <c r="B1420" s="99">
        <f t="shared" si="128"/>
        <v>0.16084474885845043</v>
      </c>
      <c r="C1420" s="100">
        <f t="shared" ca="1" si="132"/>
        <v>1.1366364560672082</v>
      </c>
      <c r="D1420" s="100">
        <f t="shared" ca="1" si="132"/>
        <v>0.36939582059858367</v>
      </c>
      <c r="E1420" s="100">
        <f t="shared" ref="E1420:E1483" ca="1" si="133">RAND()</f>
        <v>0.75367780057736766</v>
      </c>
      <c r="F1420" s="18">
        <f t="shared" ca="1" si="129"/>
        <v>0</v>
      </c>
      <c r="G1420" s="101">
        <f t="shared" ca="1" si="130"/>
        <v>1.0036447542139533</v>
      </c>
      <c r="H1420" s="106">
        <f t="shared" ca="1" si="131"/>
        <v>89.205071062756403</v>
      </c>
      <c r="I1420"/>
    </row>
    <row r="1421" spans="2:9" x14ac:dyDescent="0.25">
      <c r="B1421" s="99">
        <f t="shared" ref="B1421:B1484" si="134">B1420+$C$6</f>
        <v>0.16095890410959199</v>
      </c>
      <c r="C1421" s="100">
        <f t="shared" ca="1" si="132"/>
        <v>0.84713065007235855</v>
      </c>
      <c r="D1421" s="100">
        <f t="shared" ca="1" si="132"/>
        <v>-1.1410611477913335</v>
      </c>
      <c r="E1421" s="100">
        <f t="shared" ca="1" si="133"/>
        <v>0.71598216351159771</v>
      </c>
      <c r="F1421" s="18">
        <f t="shared" ref="F1421:F1484" ca="1" si="135">IF($F$3*$C$6&gt;E1421,1,0)</f>
        <v>0</v>
      </c>
      <c r="G1421" s="101">
        <f t="shared" ref="G1421:G1484" ca="1" si="136">EXP(($F$6-0.5*$C$5^2-$F$3*$F$4)*$C$6+($C$5*C1421*$C$6^0.5)+($F$4+$F$5*D1421)*F1421)</f>
        <v>1.0027138499674861</v>
      </c>
      <c r="H1421" s="106">
        <f t="shared" ref="H1421:H1484" ca="1" si="137">G1421*H1420</f>
        <v>89.447160241959665</v>
      </c>
      <c r="I1421"/>
    </row>
    <row r="1422" spans="2:9" x14ac:dyDescent="0.25">
      <c r="B1422" s="99">
        <f t="shared" si="134"/>
        <v>0.16107305936073354</v>
      </c>
      <c r="C1422" s="100">
        <f t="shared" ca="1" si="132"/>
        <v>-8.452843758277595E-2</v>
      </c>
      <c r="D1422" s="100">
        <f t="shared" ca="1" si="132"/>
        <v>1.4042871043784544</v>
      </c>
      <c r="E1422" s="100">
        <f t="shared" ca="1" si="133"/>
        <v>0.38576420039808568</v>
      </c>
      <c r="F1422" s="18">
        <f t="shared" ca="1" si="135"/>
        <v>0</v>
      </c>
      <c r="G1422" s="101">
        <f t="shared" ca="1" si="136"/>
        <v>0.99972396179505429</v>
      </c>
      <c r="H1422" s="106">
        <f t="shared" ca="1" si="137"/>
        <v>89.422469408408986</v>
      </c>
      <c r="I1422"/>
    </row>
    <row r="1423" spans="2:9" x14ac:dyDescent="0.25">
      <c r="B1423" s="99">
        <f t="shared" si="134"/>
        <v>0.1611872146118751</v>
      </c>
      <c r="C1423" s="100">
        <f t="shared" ca="1" si="132"/>
        <v>-8.2466158346505836E-2</v>
      </c>
      <c r="D1423" s="100">
        <f t="shared" ca="1" si="132"/>
        <v>1.9337494450155646</v>
      </c>
      <c r="E1423" s="100">
        <f t="shared" ca="1" si="133"/>
        <v>0.25112055706617298</v>
      </c>
      <c r="F1423" s="18">
        <f t="shared" ca="1" si="135"/>
        <v>0</v>
      </c>
      <c r="G1423" s="101">
        <f t="shared" ca="1" si="136"/>
        <v>0.99973057022374112</v>
      </c>
      <c r="H1423" s="106">
        <f t="shared" ca="1" si="137"/>
        <v>89.398376332483764</v>
      </c>
      <c r="I1423"/>
    </row>
    <row r="1424" spans="2:9" x14ac:dyDescent="0.25">
      <c r="B1424" s="99">
        <f t="shared" si="134"/>
        <v>0.16130136986301666</v>
      </c>
      <c r="C1424" s="100">
        <f t="shared" ca="1" si="132"/>
        <v>-0.77859567682025954</v>
      </c>
      <c r="D1424" s="100">
        <f t="shared" ca="1" si="132"/>
        <v>-0.64565710999886505</v>
      </c>
      <c r="E1424" s="100">
        <f t="shared" ca="1" si="133"/>
        <v>0.30987229518175097</v>
      </c>
      <c r="F1424" s="18">
        <f t="shared" ca="1" si="135"/>
        <v>0</v>
      </c>
      <c r="G1424" s="101">
        <f t="shared" ca="1" si="136"/>
        <v>0.99750235164066925</v>
      </c>
      <c r="H1424" s="106">
        <f t="shared" ca="1" si="137"/>
        <v>89.175090624510105</v>
      </c>
      <c r="I1424"/>
    </row>
    <row r="1425" spans="2:9" x14ac:dyDescent="0.25">
      <c r="B1425" s="99">
        <f t="shared" si="134"/>
        <v>0.16141552511415821</v>
      </c>
      <c r="C1425" s="100">
        <f t="shared" ca="1" si="132"/>
        <v>-1.1853444448206574</v>
      </c>
      <c r="D1425" s="100">
        <f t="shared" ca="1" si="132"/>
        <v>1.6825651982799172E-2</v>
      </c>
      <c r="E1425" s="100">
        <f t="shared" ca="1" si="133"/>
        <v>0.63130096547626646</v>
      </c>
      <c r="F1425" s="18">
        <f t="shared" ca="1" si="135"/>
        <v>0</v>
      </c>
      <c r="G1425" s="101">
        <f t="shared" ca="1" si="136"/>
        <v>0.99620270197219107</v>
      </c>
      <c r="H1425" s="106">
        <f t="shared" ca="1" si="137"/>
        <v>88.836466228751974</v>
      </c>
      <c r="I1425"/>
    </row>
    <row r="1426" spans="2:9" x14ac:dyDescent="0.25">
      <c r="B1426" s="99">
        <f t="shared" si="134"/>
        <v>0.16152968036529977</v>
      </c>
      <c r="C1426" s="100">
        <f t="shared" ca="1" si="132"/>
        <v>0.21246705728117377</v>
      </c>
      <c r="D1426" s="100">
        <f t="shared" ca="1" si="132"/>
        <v>1.5590831026202068</v>
      </c>
      <c r="E1426" s="100">
        <f t="shared" ca="1" si="133"/>
        <v>0.97657128741234356</v>
      </c>
      <c r="F1426" s="18">
        <f t="shared" ca="1" si="135"/>
        <v>0</v>
      </c>
      <c r="G1426" s="101">
        <f t="shared" ca="1" si="136"/>
        <v>1.0006761129462161</v>
      </c>
      <c r="H1426" s="106">
        <f t="shared" ca="1" si="137"/>
        <v>88.896529713665316</v>
      </c>
      <c r="I1426"/>
    </row>
    <row r="1427" spans="2:9" x14ac:dyDescent="0.25">
      <c r="B1427" s="99">
        <f t="shared" si="134"/>
        <v>0.16164383561644133</v>
      </c>
      <c r="C1427" s="100">
        <f t="shared" ca="1" si="132"/>
        <v>-0.1437729224562645</v>
      </c>
      <c r="D1427" s="100">
        <f t="shared" ca="1" si="132"/>
        <v>-0.40222630559583195</v>
      </c>
      <c r="E1427" s="100">
        <f t="shared" ca="1" si="133"/>
        <v>0.26884968962676159</v>
      </c>
      <c r="F1427" s="18">
        <f t="shared" ca="1" si="135"/>
        <v>0</v>
      </c>
      <c r="G1427" s="101">
        <f t="shared" ca="1" si="136"/>
        <v>0.9995341356640971</v>
      </c>
      <c r="H1427" s="106">
        <f t="shared" ca="1" si="137"/>
        <v>88.855115990886191</v>
      </c>
      <c r="I1427"/>
    </row>
    <row r="1428" spans="2:9" x14ac:dyDescent="0.25">
      <c r="B1428" s="99">
        <f t="shared" si="134"/>
        <v>0.16175799086758288</v>
      </c>
      <c r="C1428" s="100">
        <f t="shared" ca="1" si="132"/>
        <v>1.0657140592229553</v>
      </c>
      <c r="D1428" s="100">
        <f t="shared" ca="1" si="132"/>
        <v>-1.3138742360752076</v>
      </c>
      <c r="E1428" s="100">
        <f t="shared" ca="1" si="133"/>
        <v>0.74933627055092633</v>
      </c>
      <c r="F1428" s="18">
        <f t="shared" ca="1" si="135"/>
        <v>0</v>
      </c>
      <c r="G1428" s="101">
        <f t="shared" ca="1" si="136"/>
        <v>1.0034166237612738</v>
      </c>
      <c r="H1428" s="106">
        <f t="shared" ca="1" si="137"/>
        <v>89.158700491491388</v>
      </c>
      <c r="I1428"/>
    </row>
    <row r="1429" spans="2:9" x14ac:dyDescent="0.25">
      <c r="B1429" s="99">
        <f t="shared" si="134"/>
        <v>0.16187214611872444</v>
      </c>
      <c r="C1429" s="100">
        <f t="shared" ca="1" si="132"/>
        <v>0.19399976736167446</v>
      </c>
      <c r="D1429" s="100">
        <f t="shared" ca="1" si="132"/>
        <v>-1.5388104657176882</v>
      </c>
      <c r="E1429" s="100">
        <f t="shared" ca="1" si="133"/>
        <v>0.37752218681044142</v>
      </c>
      <c r="F1429" s="18">
        <f t="shared" ca="1" si="135"/>
        <v>0</v>
      </c>
      <c r="G1429" s="101">
        <f t="shared" ca="1" si="136"/>
        <v>1.0006168814029544</v>
      </c>
      <c r="H1429" s="106">
        <f t="shared" ca="1" si="137"/>
        <v>89.213700835736162</v>
      </c>
      <c r="I1429"/>
    </row>
    <row r="1430" spans="2:9" x14ac:dyDescent="0.25">
      <c r="B1430" s="99">
        <f t="shared" si="134"/>
        <v>0.161986301369866</v>
      </c>
      <c r="C1430" s="100">
        <f t="shared" ca="1" si="132"/>
        <v>-0.47480625653406605</v>
      </c>
      <c r="D1430" s="100">
        <f t="shared" ca="1" si="132"/>
        <v>-2.2090534912422299</v>
      </c>
      <c r="E1430" s="100">
        <f t="shared" ca="1" si="133"/>
        <v>0.6354104047226028</v>
      </c>
      <c r="F1430" s="18">
        <f t="shared" ca="1" si="135"/>
        <v>0</v>
      </c>
      <c r="G1430" s="101">
        <f t="shared" ca="1" si="136"/>
        <v>0.99847413002923302</v>
      </c>
      <c r="H1430" s="106">
        <f t="shared" ca="1" si="137"/>
        <v>89.077572328649921</v>
      </c>
      <c r="I1430"/>
    </row>
    <row r="1431" spans="2:9" x14ac:dyDescent="0.25">
      <c r="B1431" s="99">
        <f t="shared" si="134"/>
        <v>0.16210045662100755</v>
      </c>
      <c r="C1431" s="100">
        <f t="shared" ca="1" si="132"/>
        <v>8.1912503446801566E-2</v>
      </c>
      <c r="D1431" s="100">
        <f t="shared" ca="1" si="132"/>
        <v>-0.56017825045273639</v>
      </c>
      <c r="E1431" s="100">
        <f t="shared" ca="1" si="133"/>
        <v>0.50393097808880571</v>
      </c>
      <c r="F1431" s="18">
        <f t="shared" ca="1" si="135"/>
        <v>0</v>
      </c>
      <c r="G1431" s="101">
        <f t="shared" ca="1" si="136"/>
        <v>1.0002574506089332</v>
      </c>
      <c r="H1431" s="106">
        <f t="shared" ca="1" si="137"/>
        <v>89.100505403888221</v>
      </c>
      <c r="I1431"/>
    </row>
    <row r="1432" spans="2:9" x14ac:dyDescent="0.25">
      <c r="B1432" s="99">
        <f t="shared" si="134"/>
        <v>0.16221461187214911</v>
      </c>
      <c r="C1432" s="100">
        <f t="shared" ca="1" si="132"/>
        <v>2.5627286959206685E-2</v>
      </c>
      <c r="D1432" s="100">
        <f t="shared" ca="1" si="132"/>
        <v>-1.219707428390393</v>
      </c>
      <c r="E1432" s="100">
        <f t="shared" ca="1" si="133"/>
        <v>0.16956738773298441</v>
      </c>
      <c r="F1432" s="18">
        <f t="shared" ca="1" si="135"/>
        <v>0</v>
      </c>
      <c r="G1432" s="101">
        <f t="shared" ca="1" si="136"/>
        <v>1.0000770092196398</v>
      </c>
      <c r="H1432" s="106">
        <f t="shared" ca="1" si="137"/>
        <v>89.107366964278881</v>
      </c>
      <c r="I1432"/>
    </row>
    <row r="1433" spans="2:9" x14ac:dyDescent="0.25">
      <c r="B1433" s="99">
        <f t="shared" si="134"/>
        <v>0.16232876712329067</v>
      </c>
      <c r="C1433" s="100">
        <f t="shared" ca="1" si="132"/>
        <v>-1.036291905620601</v>
      </c>
      <c r="D1433" s="100">
        <f t="shared" ca="1" si="132"/>
        <v>0.47652065404690802</v>
      </c>
      <c r="E1433" s="100">
        <f t="shared" ca="1" si="133"/>
        <v>0.40752457957311528</v>
      </c>
      <c r="F1433" s="18">
        <f t="shared" ca="1" si="135"/>
        <v>0</v>
      </c>
      <c r="G1433" s="101">
        <f t="shared" ca="1" si="136"/>
        <v>0.99667876016537349</v>
      </c>
      <c r="H1433" s="106">
        <f t="shared" ca="1" si="137"/>
        <v>88.811420027558441</v>
      </c>
      <c r="I1433"/>
    </row>
    <row r="1434" spans="2:9" x14ac:dyDescent="0.25">
      <c r="B1434" s="99">
        <f t="shared" si="134"/>
        <v>0.16244292237443222</v>
      </c>
      <c r="C1434" s="100">
        <f t="shared" ca="1" si="132"/>
        <v>0.35633320294436999</v>
      </c>
      <c r="D1434" s="100">
        <f t="shared" ca="1" si="132"/>
        <v>0.97618112704367377</v>
      </c>
      <c r="E1434" s="100">
        <f t="shared" ca="1" si="133"/>
        <v>0.77873319476312552</v>
      </c>
      <c r="F1434" s="18">
        <f t="shared" ca="1" si="135"/>
        <v>0</v>
      </c>
      <c r="G1434" s="101">
        <f t="shared" ca="1" si="136"/>
        <v>1.0011376658430189</v>
      </c>
      <c r="H1434" s="106">
        <f t="shared" ca="1" si="137"/>
        <v>88.912457746593802</v>
      </c>
      <c r="I1434"/>
    </row>
    <row r="1435" spans="2:9" x14ac:dyDescent="0.25">
      <c r="B1435" s="99">
        <f t="shared" si="134"/>
        <v>0.16255707762557378</v>
      </c>
      <c r="C1435" s="100">
        <f t="shared" ca="1" si="132"/>
        <v>-0.7478502084268257</v>
      </c>
      <c r="D1435" s="100">
        <f t="shared" ca="1" si="132"/>
        <v>-0.58736986829899251</v>
      </c>
      <c r="E1435" s="100">
        <f t="shared" ca="1" si="133"/>
        <v>0.14015149955943818</v>
      </c>
      <c r="F1435" s="18">
        <f t="shared" ca="1" si="135"/>
        <v>0</v>
      </c>
      <c r="G1435" s="101">
        <f t="shared" ca="1" si="136"/>
        <v>0.99760065891234773</v>
      </c>
      <c r="H1435" s="106">
        <f t="shared" ca="1" si="137"/>
        <v>88.699126433518259</v>
      </c>
      <c r="I1435"/>
    </row>
    <row r="1436" spans="2:9" x14ac:dyDescent="0.25">
      <c r="B1436" s="99">
        <f t="shared" si="134"/>
        <v>0.16267123287671534</v>
      </c>
      <c r="C1436" s="100">
        <f t="shared" ca="1" si="132"/>
        <v>-0.39596670831087977</v>
      </c>
      <c r="D1436" s="100">
        <f t="shared" ca="1" si="132"/>
        <v>1.3744147508987226</v>
      </c>
      <c r="E1436" s="100">
        <f t="shared" ca="1" si="133"/>
        <v>0.80195661826050557</v>
      </c>
      <c r="F1436" s="18">
        <f t="shared" ca="1" si="135"/>
        <v>0</v>
      </c>
      <c r="G1436" s="101">
        <f t="shared" ca="1" si="136"/>
        <v>0.9987264810238955</v>
      </c>
      <c r="H1436" s="106">
        <f t="shared" ca="1" si="137"/>
        <v>88.58616641284128</v>
      </c>
      <c r="I1436"/>
    </row>
    <row r="1437" spans="2:9" x14ac:dyDescent="0.25">
      <c r="B1437" s="99">
        <f t="shared" si="134"/>
        <v>0.16278538812785689</v>
      </c>
      <c r="C1437" s="100">
        <f t="shared" ca="1" si="132"/>
        <v>-0.49621348807704635</v>
      </c>
      <c r="D1437" s="100">
        <f t="shared" ca="1" si="132"/>
        <v>-8.6531599663430825E-2</v>
      </c>
      <c r="E1437" s="100">
        <f t="shared" ca="1" si="133"/>
        <v>0.10153087648554493</v>
      </c>
      <c r="F1437" s="18">
        <f t="shared" ca="1" si="135"/>
        <v>0</v>
      </c>
      <c r="G1437" s="101">
        <f t="shared" ca="1" si="136"/>
        <v>0.9984056203987236</v>
      </c>
      <c r="H1437" s="106">
        <f t="shared" ca="1" si="137"/>
        <v>88.444926436157374</v>
      </c>
      <c r="I1437"/>
    </row>
    <row r="1438" spans="2:9" x14ac:dyDescent="0.25">
      <c r="B1438" s="99">
        <f t="shared" si="134"/>
        <v>0.16289954337899845</v>
      </c>
      <c r="C1438" s="100">
        <f t="shared" ca="1" si="132"/>
        <v>-0.43691443352145143</v>
      </c>
      <c r="D1438" s="100">
        <f t="shared" ca="1" si="132"/>
        <v>0.89041122919297777</v>
      </c>
      <c r="E1438" s="100">
        <f t="shared" ca="1" si="133"/>
        <v>0.39192531769989047</v>
      </c>
      <c r="F1438" s="18">
        <f t="shared" ca="1" si="135"/>
        <v>0</v>
      </c>
      <c r="G1438" s="101">
        <f t="shared" ca="1" si="136"/>
        <v>0.99859540687486403</v>
      </c>
      <c r="H1438" s="106">
        <f t="shared" ca="1" si="137"/>
        <v>88.32069730053199</v>
      </c>
      <c r="I1438"/>
    </row>
    <row r="1439" spans="2:9" x14ac:dyDescent="0.25">
      <c r="B1439" s="99">
        <f t="shared" si="134"/>
        <v>0.16301369863014001</v>
      </c>
      <c r="C1439" s="100">
        <f t="shared" ca="1" si="132"/>
        <v>1.0587723409116734</v>
      </c>
      <c r="D1439" s="100">
        <f t="shared" ca="1" si="132"/>
        <v>0.30978526410763152</v>
      </c>
      <c r="E1439" s="100">
        <f t="shared" ca="1" si="133"/>
        <v>0.31617144482804171</v>
      </c>
      <c r="F1439" s="18">
        <f t="shared" ca="1" si="135"/>
        <v>0</v>
      </c>
      <c r="G1439" s="101">
        <f t="shared" ca="1" si="136"/>
        <v>1.0033942976724501</v>
      </c>
      <c r="H1439" s="106">
        <f t="shared" ca="1" si="137"/>
        <v>88.620484037808353</v>
      </c>
      <c r="I1439"/>
    </row>
    <row r="1440" spans="2:9" x14ac:dyDescent="0.25">
      <c r="B1440" s="99">
        <f t="shared" si="134"/>
        <v>0.16312785388128156</v>
      </c>
      <c r="C1440" s="100">
        <f t="shared" ref="C1440:D1503" ca="1" si="138">NORMINV(RAND(),0,1)</f>
        <v>-0.3057948561036028</v>
      </c>
      <c r="D1440" s="100">
        <f t="shared" ca="1" si="138"/>
        <v>-2.0940024114679545</v>
      </c>
      <c r="E1440" s="100">
        <f t="shared" ca="1" si="133"/>
        <v>0.26551713890475165</v>
      </c>
      <c r="F1440" s="18">
        <f t="shared" ca="1" si="135"/>
        <v>0</v>
      </c>
      <c r="G1440" s="101">
        <f t="shared" ca="1" si="136"/>
        <v>0.99901518284316881</v>
      </c>
      <c r="H1440" s="106">
        <f t="shared" ca="1" si="137"/>
        <v>88.53320906468123</v>
      </c>
      <c r="I1440"/>
    </row>
    <row r="1441" spans="2:9" x14ac:dyDescent="0.25">
      <c r="B1441" s="99">
        <f t="shared" si="134"/>
        <v>0.16324200913242312</v>
      </c>
      <c r="C1441" s="100">
        <f t="shared" ca="1" si="138"/>
        <v>1.5203204384306446</v>
      </c>
      <c r="D1441" s="100">
        <f t="shared" ca="1" si="138"/>
        <v>0.12701775631285273</v>
      </c>
      <c r="E1441" s="100">
        <f t="shared" ca="1" si="133"/>
        <v>3.5756903934629491E-2</v>
      </c>
      <c r="F1441" s="18">
        <f t="shared" ca="1" si="135"/>
        <v>0</v>
      </c>
      <c r="G1441" s="101">
        <f t="shared" ca="1" si="136"/>
        <v>1.0048798196557209</v>
      </c>
      <c r="H1441" s="106">
        <f t="shared" ca="1" si="137"/>
        <v>88.965235158459109</v>
      </c>
      <c r="I1441"/>
    </row>
    <row r="1442" spans="2:9" x14ac:dyDescent="0.25">
      <c r="B1442" s="99">
        <f t="shared" si="134"/>
        <v>0.16335616438356468</v>
      </c>
      <c r="C1442" s="100">
        <f t="shared" ca="1" si="138"/>
        <v>-0.90859430201817304</v>
      </c>
      <c r="D1442" s="100">
        <f t="shared" ca="1" si="138"/>
        <v>-1.2817054084734991E-2</v>
      </c>
      <c r="E1442" s="100">
        <f t="shared" ca="1" si="133"/>
        <v>0.49248798059901144</v>
      </c>
      <c r="F1442" s="18">
        <f t="shared" ca="1" si="135"/>
        <v>0</v>
      </c>
      <c r="G1442" s="101">
        <f t="shared" ca="1" si="136"/>
        <v>0.99708679386744548</v>
      </c>
      <c r="H1442" s="106">
        <f t="shared" ca="1" si="137"/>
        <v>88.706061089811328</v>
      </c>
      <c r="I1442"/>
    </row>
    <row r="1443" spans="2:9" x14ac:dyDescent="0.25">
      <c r="B1443" s="99">
        <f t="shared" si="134"/>
        <v>0.16347031963470623</v>
      </c>
      <c r="C1443" s="100">
        <f t="shared" ca="1" si="138"/>
        <v>-0.4953585630573798</v>
      </c>
      <c r="D1443" s="100">
        <f t="shared" ca="1" si="138"/>
        <v>-0.18879291019402444</v>
      </c>
      <c r="E1443" s="100">
        <f t="shared" ca="1" si="133"/>
        <v>0.39038493587805556</v>
      </c>
      <c r="F1443" s="18">
        <f t="shared" ca="1" si="135"/>
        <v>0</v>
      </c>
      <c r="G1443" s="101">
        <f t="shared" ca="1" si="136"/>
        <v>0.99840835632783731</v>
      </c>
      <c r="H1443" s="106">
        <f t="shared" ca="1" si="137"/>
        <v>88.564872648995248</v>
      </c>
      <c r="I1443"/>
    </row>
    <row r="1444" spans="2:9" x14ac:dyDescent="0.25">
      <c r="B1444" s="99">
        <f t="shared" si="134"/>
        <v>0.16358447488584779</v>
      </c>
      <c r="C1444" s="100">
        <f t="shared" ca="1" si="138"/>
        <v>0.34002482607320417</v>
      </c>
      <c r="D1444" s="100">
        <f t="shared" ca="1" si="138"/>
        <v>0.52096311264904216</v>
      </c>
      <c r="E1444" s="100">
        <f t="shared" ca="1" si="133"/>
        <v>0.16455542678805202</v>
      </c>
      <c r="F1444" s="18">
        <f t="shared" ca="1" si="135"/>
        <v>0</v>
      </c>
      <c r="G1444" s="101">
        <f t="shared" ca="1" si="136"/>
        <v>1.0010853344385027</v>
      </c>
      <c r="H1444" s="106">
        <f t="shared" ca="1" si="137"/>
        <v>88.660995155322809</v>
      </c>
      <c r="I1444"/>
    </row>
    <row r="1445" spans="2:9" x14ac:dyDescent="0.25">
      <c r="B1445" s="99">
        <f t="shared" si="134"/>
        <v>0.16369863013698935</v>
      </c>
      <c r="C1445" s="100">
        <f t="shared" ca="1" si="138"/>
        <v>1.368705397908343</v>
      </c>
      <c r="D1445" s="100">
        <f t="shared" ca="1" si="138"/>
        <v>-1.5060322766657919</v>
      </c>
      <c r="E1445" s="100">
        <f t="shared" ca="1" si="133"/>
        <v>0.68663290437793756</v>
      </c>
      <c r="F1445" s="18">
        <f t="shared" ca="1" si="135"/>
        <v>0</v>
      </c>
      <c r="G1445" s="101">
        <f t="shared" ca="1" si="136"/>
        <v>1.0043915945710959</v>
      </c>
      <c r="H1445" s="106">
        <f t="shared" ca="1" si="137"/>
        <v>89.050358300314883</v>
      </c>
      <c r="I1445"/>
    </row>
    <row r="1446" spans="2:9" x14ac:dyDescent="0.25">
      <c r="B1446" s="99">
        <f t="shared" si="134"/>
        <v>0.1638127853881309</v>
      </c>
      <c r="C1446" s="100">
        <f t="shared" ca="1" si="138"/>
        <v>0.32438606467621867</v>
      </c>
      <c r="D1446" s="100">
        <f t="shared" ca="1" si="138"/>
        <v>0.57078977988567203</v>
      </c>
      <c r="E1446" s="100">
        <f t="shared" ca="1" si="133"/>
        <v>0.34799950383875711</v>
      </c>
      <c r="F1446" s="18">
        <f t="shared" ca="1" si="135"/>
        <v>0</v>
      </c>
      <c r="G1446" s="101">
        <f t="shared" ca="1" si="136"/>
        <v>1.0010351543099578</v>
      </c>
      <c r="H1446" s="106">
        <f t="shared" ca="1" si="137"/>
        <v>89.142539162512747</v>
      </c>
      <c r="I1446"/>
    </row>
    <row r="1447" spans="2:9" x14ac:dyDescent="0.25">
      <c r="B1447" s="99">
        <f t="shared" si="134"/>
        <v>0.16392694063927246</v>
      </c>
      <c r="C1447" s="100">
        <f t="shared" ca="1" si="138"/>
        <v>-0.74103240876866039</v>
      </c>
      <c r="D1447" s="100">
        <f t="shared" ca="1" si="138"/>
        <v>7.1481736085843295E-2</v>
      </c>
      <c r="E1447" s="100">
        <f t="shared" ca="1" si="133"/>
        <v>0.53878585173884286</v>
      </c>
      <c r="F1447" s="18">
        <f t="shared" ca="1" si="135"/>
        <v>0</v>
      </c>
      <c r="G1447" s="101">
        <f t="shared" ca="1" si="136"/>
        <v>0.99762245983678299</v>
      </c>
      <c r="H1447" s="106">
        <f t="shared" ca="1" si="137"/>
        <v>88.930599195402735</v>
      </c>
      <c r="I1447"/>
    </row>
    <row r="1448" spans="2:9" x14ac:dyDescent="0.25">
      <c r="B1448" s="99">
        <f t="shared" si="134"/>
        <v>0.16404109589041402</v>
      </c>
      <c r="C1448" s="100">
        <f t="shared" ca="1" si="138"/>
        <v>7.3488308771629818E-2</v>
      </c>
      <c r="D1448" s="100">
        <f t="shared" ca="1" si="138"/>
        <v>-0.3033471784874564</v>
      </c>
      <c r="E1448" s="100">
        <f t="shared" ca="1" si="133"/>
        <v>0.17310029628817047</v>
      </c>
      <c r="F1448" s="18">
        <f t="shared" ca="1" si="135"/>
        <v>0</v>
      </c>
      <c r="G1448" s="101">
        <f t="shared" ca="1" si="136"/>
        <v>1.000230441918468</v>
      </c>
      <c r="H1448" s="106">
        <f t="shared" ca="1" si="137"/>
        <v>88.951092533291828</v>
      </c>
      <c r="I1448"/>
    </row>
    <row r="1449" spans="2:9" x14ac:dyDescent="0.25">
      <c r="B1449" s="99">
        <f t="shared" si="134"/>
        <v>0.16415525114155557</v>
      </c>
      <c r="C1449" s="100">
        <f t="shared" ca="1" si="138"/>
        <v>-0.51309029913682025</v>
      </c>
      <c r="D1449" s="100">
        <f t="shared" ca="1" si="138"/>
        <v>-0.68501094574457966</v>
      </c>
      <c r="E1449" s="100">
        <f t="shared" ca="1" si="133"/>
        <v>0.74058832748825631</v>
      </c>
      <c r="F1449" s="18">
        <f t="shared" ca="1" si="135"/>
        <v>0</v>
      </c>
      <c r="G1449" s="101">
        <f t="shared" ca="1" si="136"/>
        <v>0.99835161280094653</v>
      </c>
      <c r="H1449" s="106">
        <f t="shared" ca="1" si="137"/>
        <v>88.804466691018135</v>
      </c>
      <c r="I1449"/>
    </row>
    <row r="1450" spans="2:9" x14ac:dyDescent="0.25">
      <c r="B1450" s="99">
        <f t="shared" si="134"/>
        <v>0.16426940639269713</v>
      </c>
      <c r="C1450" s="100">
        <f t="shared" ca="1" si="138"/>
        <v>-2.1838513930561021</v>
      </c>
      <c r="D1450" s="100">
        <f t="shared" ca="1" si="138"/>
        <v>-4.0778331822366454E-2</v>
      </c>
      <c r="E1450" s="100">
        <f t="shared" ca="1" si="133"/>
        <v>0.98443056889666325</v>
      </c>
      <c r="F1450" s="18">
        <f t="shared" ca="1" si="135"/>
        <v>0</v>
      </c>
      <c r="G1450" s="101">
        <f t="shared" ca="1" si="136"/>
        <v>0.99301943392499059</v>
      </c>
      <c r="H1450" s="106">
        <f t="shared" ca="1" si="137"/>
        <v>88.184561243525508</v>
      </c>
      <c r="I1450"/>
    </row>
    <row r="1451" spans="2:9" x14ac:dyDescent="0.25">
      <c r="B1451" s="99">
        <f t="shared" si="134"/>
        <v>0.16438356164383869</v>
      </c>
      <c r="C1451" s="100">
        <f t="shared" ca="1" si="138"/>
        <v>0.81112148109241389</v>
      </c>
      <c r="D1451" s="100">
        <f t="shared" ca="1" si="138"/>
        <v>-1.3976386981084943</v>
      </c>
      <c r="E1451" s="100">
        <f t="shared" ca="1" si="133"/>
        <v>0.80213859683842448</v>
      </c>
      <c r="F1451" s="18">
        <f t="shared" ca="1" si="135"/>
        <v>0</v>
      </c>
      <c r="G1451" s="101">
        <f t="shared" ca="1" si="136"/>
        <v>1.0025981230857588</v>
      </c>
      <c r="H1451" s="106">
        <f t="shared" ca="1" si="137"/>
        <v>88.413675587899817</v>
      </c>
      <c r="I1451"/>
    </row>
    <row r="1452" spans="2:9" x14ac:dyDescent="0.25">
      <c r="B1452" s="99">
        <f t="shared" si="134"/>
        <v>0.16449771689498024</v>
      </c>
      <c r="C1452" s="100">
        <f t="shared" ca="1" si="138"/>
        <v>-0.67597511588246562</v>
      </c>
      <c r="D1452" s="100">
        <f t="shared" ca="1" si="138"/>
        <v>0.94642700787517242</v>
      </c>
      <c r="E1452" s="100">
        <f t="shared" ca="1" si="133"/>
        <v>0.34167396651893522</v>
      </c>
      <c r="F1452" s="18">
        <f t="shared" ca="1" si="135"/>
        <v>0</v>
      </c>
      <c r="G1452" s="101">
        <f t="shared" ca="1" si="136"/>
        <v>0.99783051413367418</v>
      </c>
      <c r="H1452" s="106">
        <f t="shared" ca="1" si="137"/>
        <v>88.221863368321948</v>
      </c>
      <c r="I1452"/>
    </row>
    <row r="1453" spans="2:9" x14ac:dyDescent="0.25">
      <c r="B1453" s="99">
        <f t="shared" si="134"/>
        <v>0.1646118721461218</v>
      </c>
      <c r="C1453" s="100">
        <f t="shared" ca="1" si="138"/>
        <v>0.12020450412819628</v>
      </c>
      <c r="D1453" s="100">
        <f t="shared" ca="1" si="138"/>
        <v>0.11046722647733986</v>
      </c>
      <c r="E1453" s="100">
        <f t="shared" ca="1" si="133"/>
        <v>0.6425046534187997</v>
      </c>
      <c r="F1453" s="18">
        <f t="shared" ca="1" si="135"/>
        <v>0</v>
      </c>
      <c r="G1453" s="101">
        <f t="shared" ca="1" si="136"/>
        <v>1.0003802272384745</v>
      </c>
      <c r="H1453" s="106">
        <f t="shared" ca="1" si="137"/>
        <v>88.255407723803557</v>
      </c>
      <c r="I1453"/>
    </row>
    <row r="1454" spans="2:9" x14ac:dyDescent="0.25">
      <c r="B1454" s="99">
        <f t="shared" si="134"/>
        <v>0.16472602739726336</v>
      </c>
      <c r="C1454" s="100">
        <f t="shared" ca="1" si="138"/>
        <v>0.93978087534196675</v>
      </c>
      <c r="D1454" s="100">
        <f t="shared" ca="1" si="138"/>
        <v>0.38539724300790112</v>
      </c>
      <c r="E1454" s="100">
        <f t="shared" ca="1" si="133"/>
        <v>0.14116042282802876</v>
      </c>
      <c r="F1454" s="18">
        <f t="shared" ca="1" si="135"/>
        <v>0</v>
      </c>
      <c r="G1454" s="101">
        <f t="shared" ca="1" si="136"/>
        <v>1.0030116722468672</v>
      </c>
      <c r="H1454" s="106">
        <f t="shared" ca="1" si="137"/>
        <v>88.52120408588128</v>
      </c>
      <c r="I1454"/>
    </row>
    <row r="1455" spans="2:9" x14ac:dyDescent="0.25">
      <c r="B1455" s="99">
        <f t="shared" si="134"/>
        <v>0.16484018264840491</v>
      </c>
      <c r="C1455" s="100">
        <f t="shared" ca="1" si="138"/>
        <v>1.3759199646301568</v>
      </c>
      <c r="D1455" s="100">
        <f t="shared" ca="1" si="138"/>
        <v>-1.3403928278421517</v>
      </c>
      <c r="E1455" s="100">
        <f t="shared" ca="1" si="133"/>
        <v>0.68003411142159753</v>
      </c>
      <c r="F1455" s="18">
        <f t="shared" ca="1" si="135"/>
        <v>0</v>
      </c>
      <c r="G1455" s="101">
        <f t="shared" ca="1" si="136"/>
        <v>1.0044148212730426</v>
      </c>
      <c r="H1455" s="106">
        <f t="shared" ca="1" si="137"/>
        <v>88.91200938079497</v>
      </c>
      <c r="I1455"/>
    </row>
    <row r="1456" spans="2:9" x14ac:dyDescent="0.25">
      <c r="B1456" s="99">
        <f t="shared" si="134"/>
        <v>0.16495433789954647</v>
      </c>
      <c r="C1456" s="100">
        <f t="shared" ca="1" si="138"/>
        <v>-4.5082515498506837E-2</v>
      </c>
      <c r="D1456" s="100">
        <f t="shared" ca="1" si="138"/>
        <v>-1.1007432476617396</v>
      </c>
      <c r="E1456" s="100">
        <f t="shared" ca="1" si="133"/>
        <v>0.99660973930313124</v>
      </c>
      <c r="F1456" s="18">
        <f t="shared" ca="1" si="135"/>
        <v>0</v>
      </c>
      <c r="G1456" s="101">
        <f t="shared" ca="1" si="136"/>
        <v>0.99985037104991381</v>
      </c>
      <c r="H1456" s="106">
        <f t="shared" ca="1" si="137"/>
        <v>88.898705570181264</v>
      </c>
      <c r="I1456"/>
    </row>
    <row r="1457" spans="2:9" x14ac:dyDescent="0.25">
      <c r="B1457" s="99">
        <f t="shared" si="134"/>
        <v>0.16506849315068803</v>
      </c>
      <c r="C1457" s="100">
        <f t="shared" ca="1" si="138"/>
        <v>0.46916966311982833</v>
      </c>
      <c r="D1457" s="100">
        <f t="shared" ca="1" si="138"/>
        <v>0.3972002105001593</v>
      </c>
      <c r="E1457" s="100">
        <f t="shared" ca="1" si="133"/>
        <v>0.97671018160942857</v>
      </c>
      <c r="F1457" s="18">
        <f t="shared" ca="1" si="135"/>
        <v>0</v>
      </c>
      <c r="G1457" s="101">
        <f t="shared" ca="1" si="136"/>
        <v>1.0014998179324868</v>
      </c>
      <c r="H1457" s="106">
        <f t="shared" ca="1" si="137"/>
        <v>89.032037442970278</v>
      </c>
      <c r="I1457"/>
    </row>
    <row r="1458" spans="2:9" x14ac:dyDescent="0.25">
      <c r="B1458" s="99">
        <f t="shared" si="134"/>
        <v>0.16518264840182958</v>
      </c>
      <c r="C1458" s="100">
        <f t="shared" ca="1" si="138"/>
        <v>-0.80111931310966611</v>
      </c>
      <c r="D1458" s="100">
        <f t="shared" ca="1" si="138"/>
        <v>0.4162575351074338</v>
      </c>
      <c r="E1458" s="100">
        <f t="shared" ca="1" si="133"/>
        <v>0.71484260245561959</v>
      </c>
      <c r="F1458" s="18">
        <f t="shared" ca="1" si="135"/>
        <v>0</v>
      </c>
      <c r="G1458" s="101">
        <f t="shared" ca="1" si="136"/>
        <v>0.99743033946060666</v>
      </c>
      <c r="H1458" s="106">
        <f t="shared" ca="1" si="137"/>
        <v>88.803255329611289</v>
      </c>
      <c r="I1458"/>
    </row>
    <row r="1459" spans="2:9" x14ac:dyDescent="0.25">
      <c r="B1459" s="99">
        <f t="shared" si="134"/>
        <v>0.16529680365297114</v>
      </c>
      <c r="C1459" s="100">
        <f t="shared" ca="1" si="138"/>
        <v>-1.0942812878056429</v>
      </c>
      <c r="D1459" s="100">
        <f t="shared" ca="1" si="138"/>
        <v>1.0961980478896294</v>
      </c>
      <c r="E1459" s="100">
        <f t="shared" ca="1" si="133"/>
        <v>0.68190614035420172</v>
      </c>
      <c r="F1459" s="18">
        <f t="shared" ca="1" si="135"/>
        <v>0</v>
      </c>
      <c r="G1459" s="101">
        <f t="shared" ca="1" si="136"/>
        <v>0.99649352112373935</v>
      </c>
      <c r="H1459" s="106">
        <f t="shared" ca="1" si="137"/>
        <v>88.491868590654832</v>
      </c>
      <c r="I1459"/>
    </row>
    <row r="1460" spans="2:9" x14ac:dyDescent="0.25">
      <c r="B1460" s="99">
        <f t="shared" si="134"/>
        <v>0.1654109589041127</v>
      </c>
      <c r="C1460" s="100">
        <f t="shared" ca="1" si="138"/>
        <v>-0.93649987320532091</v>
      </c>
      <c r="D1460" s="100">
        <f t="shared" ca="1" si="138"/>
        <v>-1.5885007087490521</v>
      </c>
      <c r="E1460" s="100">
        <f t="shared" ca="1" si="133"/>
        <v>3.6954036148491409E-2</v>
      </c>
      <c r="F1460" s="18">
        <f t="shared" ca="1" si="135"/>
        <v>0</v>
      </c>
      <c r="G1460" s="101">
        <f t="shared" ca="1" si="136"/>
        <v>0.99699761259607278</v>
      </c>
      <c r="H1460" s="106">
        <f t="shared" ca="1" si="137"/>
        <v>88.22618171904827</v>
      </c>
      <c r="I1460"/>
    </row>
    <row r="1461" spans="2:9" x14ac:dyDescent="0.25">
      <c r="B1461" s="99">
        <f t="shared" si="134"/>
        <v>0.16552511415525425</v>
      </c>
      <c r="C1461" s="100">
        <f t="shared" ca="1" si="138"/>
        <v>0.96461690191063099</v>
      </c>
      <c r="D1461" s="100">
        <f t="shared" ca="1" si="138"/>
        <v>-3.4210643207188696E-2</v>
      </c>
      <c r="E1461" s="100">
        <f t="shared" ca="1" si="133"/>
        <v>0.6974812321731223</v>
      </c>
      <c r="F1461" s="18">
        <f t="shared" ca="1" si="135"/>
        <v>0</v>
      </c>
      <c r="G1461" s="101">
        <f t="shared" ca="1" si="136"/>
        <v>1.0030915221862859</v>
      </c>
      <c r="H1461" s="106">
        <f t="shared" ca="1" si="137"/>
        <v>88.498934917244</v>
      </c>
      <c r="I1461"/>
    </row>
    <row r="1462" spans="2:9" x14ac:dyDescent="0.25">
      <c r="B1462" s="99">
        <f t="shared" si="134"/>
        <v>0.16563926940639581</v>
      </c>
      <c r="C1462" s="100">
        <f t="shared" ca="1" si="138"/>
        <v>-9.6459871201659553E-2</v>
      </c>
      <c r="D1462" s="100">
        <f t="shared" ca="1" si="138"/>
        <v>-0.34486674849176779</v>
      </c>
      <c r="E1462" s="100">
        <f t="shared" ca="1" si="133"/>
        <v>0.83195410901217071</v>
      </c>
      <c r="F1462" s="18">
        <f t="shared" ca="1" si="135"/>
        <v>0</v>
      </c>
      <c r="G1462" s="101">
        <f t="shared" ca="1" si="136"/>
        <v>0.99968572921310728</v>
      </c>
      <c r="H1462" s="106">
        <f t="shared" ca="1" si="137"/>
        <v>88.471122287328384</v>
      </c>
      <c r="I1462"/>
    </row>
    <row r="1463" spans="2:9" x14ac:dyDescent="0.25">
      <c r="B1463" s="99">
        <f t="shared" si="134"/>
        <v>0.16575342465753737</v>
      </c>
      <c r="C1463" s="100">
        <f t="shared" ca="1" si="138"/>
        <v>9.1716856331913732E-2</v>
      </c>
      <c r="D1463" s="100">
        <f t="shared" ca="1" si="138"/>
        <v>0.14435954653890803</v>
      </c>
      <c r="E1463" s="100">
        <f t="shared" ca="1" si="133"/>
        <v>0.35589555550517904</v>
      </c>
      <c r="F1463" s="18">
        <f t="shared" ca="1" si="135"/>
        <v>0</v>
      </c>
      <c r="G1463" s="101">
        <f t="shared" ca="1" si="136"/>
        <v>1.0002888851232772</v>
      </c>
      <c r="H1463" s="106">
        <f t="shared" ca="1" si="137"/>
        <v>88.496680278396823</v>
      </c>
      <c r="I1463"/>
    </row>
    <row r="1464" spans="2:9" x14ac:dyDescent="0.25">
      <c r="B1464" s="99">
        <f t="shared" si="134"/>
        <v>0.16586757990867892</v>
      </c>
      <c r="C1464" s="100">
        <f t="shared" ca="1" si="138"/>
        <v>1.2140617400291376E-2</v>
      </c>
      <c r="D1464" s="100">
        <f t="shared" ca="1" si="138"/>
        <v>-0.59116928241564892</v>
      </c>
      <c r="E1464" s="100">
        <f t="shared" ca="1" si="133"/>
        <v>0.62624225757542828</v>
      </c>
      <c r="F1464" s="18">
        <f t="shared" ca="1" si="135"/>
        <v>0</v>
      </c>
      <c r="G1464" s="101">
        <f t="shared" ca="1" si="136"/>
        <v>1.0000337779515369</v>
      </c>
      <c r="H1464" s="106">
        <f t="shared" ca="1" si="137"/>
        <v>88.499669514974443</v>
      </c>
      <c r="I1464"/>
    </row>
    <row r="1465" spans="2:9" x14ac:dyDescent="0.25">
      <c r="B1465" s="99">
        <f t="shared" si="134"/>
        <v>0.16598173515982048</v>
      </c>
      <c r="C1465" s="100">
        <f t="shared" ca="1" si="138"/>
        <v>-1.3485396266332828</v>
      </c>
      <c r="D1465" s="100">
        <f t="shared" ca="1" si="138"/>
        <v>0.68530880525941029</v>
      </c>
      <c r="E1465" s="100">
        <f t="shared" ca="1" si="133"/>
        <v>0.60231071339806519</v>
      </c>
      <c r="F1465" s="18">
        <f t="shared" ca="1" si="135"/>
        <v>0</v>
      </c>
      <c r="G1465" s="101">
        <f t="shared" ca="1" si="136"/>
        <v>0.9956817344294342</v>
      </c>
      <c r="H1465" s="106">
        <f t="shared" ca="1" si="137"/>
        <v>88.117504439101481</v>
      </c>
      <c r="I1465"/>
    </row>
    <row r="1466" spans="2:9" x14ac:dyDescent="0.25">
      <c r="B1466" s="99">
        <f t="shared" si="134"/>
        <v>0.16609589041096204</v>
      </c>
      <c r="C1466" s="100">
        <f t="shared" ca="1" si="138"/>
        <v>-0.50574271881487221</v>
      </c>
      <c r="D1466" s="100">
        <f t="shared" ca="1" si="138"/>
        <v>7.9509163697366603E-2</v>
      </c>
      <c r="E1466" s="100">
        <f t="shared" ca="1" si="133"/>
        <v>0.90315420178232841</v>
      </c>
      <c r="F1466" s="18">
        <f t="shared" ca="1" si="135"/>
        <v>0</v>
      </c>
      <c r="G1466" s="101">
        <f t="shared" ca="1" si="136"/>
        <v>0.99837512548358154</v>
      </c>
      <c r="H1466" s="106">
        <f t="shared" ca="1" si="137"/>
        <v>87.974324551687999</v>
      </c>
      <c r="I1466"/>
    </row>
    <row r="1467" spans="2:9" x14ac:dyDescent="0.25">
      <c r="B1467" s="99">
        <f t="shared" si="134"/>
        <v>0.16621004566210359</v>
      </c>
      <c r="C1467" s="100">
        <f t="shared" ca="1" si="138"/>
        <v>0.32260459192912094</v>
      </c>
      <c r="D1467" s="100">
        <f t="shared" ca="1" si="138"/>
        <v>-1.3389444575295784</v>
      </c>
      <c r="E1467" s="100">
        <f t="shared" ca="1" si="133"/>
        <v>0.99023472067213558</v>
      </c>
      <c r="F1467" s="18">
        <f t="shared" ca="1" si="135"/>
        <v>0</v>
      </c>
      <c r="G1467" s="101">
        <f t="shared" ca="1" si="136"/>
        <v>1.0010294382539713</v>
      </c>
      <c r="H1467" s="106">
        <f t="shared" ca="1" si="137"/>
        <v>88.064888686748787</v>
      </c>
      <c r="I1467"/>
    </row>
    <row r="1468" spans="2:9" x14ac:dyDescent="0.25">
      <c r="B1468" s="99">
        <f t="shared" si="134"/>
        <v>0.16632420091324515</v>
      </c>
      <c r="C1468" s="100">
        <f t="shared" ca="1" si="138"/>
        <v>-1.9863909983541816</v>
      </c>
      <c r="D1468" s="100">
        <f t="shared" ca="1" si="138"/>
        <v>1.6943431546678767</v>
      </c>
      <c r="E1468" s="100">
        <f t="shared" ca="1" si="133"/>
        <v>0.28524744682696923</v>
      </c>
      <c r="F1468" s="18">
        <f t="shared" ca="1" si="135"/>
        <v>0</v>
      </c>
      <c r="G1468" s="101">
        <f t="shared" ca="1" si="136"/>
        <v>0.99364813527741513</v>
      </c>
      <c r="H1468" s="106">
        <f t="shared" ca="1" si="137"/>
        <v>87.505512427001065</v>
      </c>
      <c r="I1468"/>
    </row>
    <row r="1469" spans="2:9" x14ac:dyDescent="0.25">
      <c r="B1469" s="99">
        <f t="shared" si="134"/>
        <v>0.16643835616438671</v>
      </c>
      <c r="C1469" s="100">
        <f t="shared" ca="1" si="138"/>
        <v>0.49850541472551413</v>
      </c>
      <c r="D1469" s="100">
        <f t="shared" ca="1" si="138"/>
        <v>1.2392547432682477</v>
      </c>
      <c r="E1469" s="100">
        <f t="shared" ca="1" si="133"/>
        <v>0.22225966479139725</v>
      </c>
      <c r="F1469" s="18">
        <f t="shared" ca="1" si="135"/>
        <v>0</v>
      </c>
      <c r="G1469" s="101">
        <f t="shared" ca="1" si="136"/>
        <v>1.0015939933847466</v>
      </c>
      <c r="H1469" s="106">
        <f t="shared" ca="1" si="137"/>
        <v>87.644995634938567</v>
      </c>
      <c r="I1469"/>
    </row>
    <row r="1470" spans="2:9" x14ac:dyDescent="0.25">
      <c r="B1470" s="99">
        <f t="shared" si="134"/>
        <v>0.16655251141552826</v>
      </c>
      <c r="C1470" s="100">
        <f t="shared" ca="1" si="138"/>
        <v>-2.5419649318791926</v>
      </c>
      <c r="D1470" s="100">
        <f t="shared" ca="1" si="138"/>
        <v>-0.40997520045493729</v>
      </c>
      <c r="E1470" s="100">
        <f t="shared" ca="1" si="133"/>
        <v>0.31091330911888737</v>
      </c>
      <c r="F1470" s="18">
        <f t="shared" ca="1" si="135"/>
        <v>0</v>
      </c>
      <c r="G1470" s="101">
        <f t="shared" ca="1" si="136"/>
        <v>0.99188023790643221</v>
      </c>
      <c r="H1470" s="106">
        <f t="shared" ca="1" si="137"/>
        <v>86.933339121691077</v>
      </c>
      <c r="I1470"/>
    </row>
    <row r="1471" spans="2:9" x14ac:dyDescent="0.25">
      <c r="B1471" s="99">
        <f t="shared" si="134"/>
        <v>0.16666666666666982</v>
      </c>
      <c r="C1471" s="100">
        <f t="shared" ca="1" si="138"/>
        <v>0.50670678319875151</v>
      </c>
      <c r="D1471" s="100">
        <f t="shared" ca="1" si="138"/>
        <v>-0.79252004070440307</v>
      </c>
      <c r="E1471" s="100">
        <f t="shared" ca="1" si="133"/>
        <v>0.18539804343920818</v>
      </c>
      <c r="F1471" s="18">
        <f t="shared" ca="1" si="135"/>
        <v>0</v>
      </c>
      <c r="G1471" s="101">
        <f t="shared" ca="1" si="136"/>
        <v>1.0016203235112573</v>
      </c>
      <c r="H1471" s="106">
        <f t="shared" ca="1" si="137"/>
        <v>87.074199254982062</v>
      </c>
      <c r="I1471"/>
    </row>
    <row r="1472" spans="2:9" x14ac:dyDescent="0.25">
      <c r="B1472" s="99">
        <f t="shared" si="134"/>
        <v>0.16678082191781138</v>
      </c>
      <c r="C1472" s="100">
        <f t="shared" ca="1" si="138"/>
        <v>-0.40538679968449287</v>
      </c>
      <c r="D1472" s="100">
        <f t="shared" ca="1" si="138"/>
        <v>1.036780759022804</v>
      </c>
      <c r="E1472" s="100">
        <f t="shared" ca="1" si="133"/>
        <v>0.85749745368513786</v>
      </c>
      <c r="F1472" s="18">
        <f t="shared" ca="1" si="135"/>
        <v>0</v>
      </c>
      <c r="G1472" s="101">
        <f t="shared" ca="1" si="136"/>
        <v>0.99869632567721323</v>
      </c>
      <c r="H1472" s="106">
        <f t="shared" ca="1" si="137"/>
        <v>86.960682857236122</v>
      </c>
      <c r="I1472"/>
    </row>
    <row r="1473" spans="2:9" x14ac:dyDescent="0.25">
      <c r="B1473" s="99">
        <f t="shared" si="134"/>
        <v>0.16689497716895293</v>
      </c>
      <c r="C1473" s="100">
        <f t="shared" ca="1" si="138"/>
        <v>0.98093323686043732</v>
      </c>
      <c r="D1473" s="100">
        <f t="shared" ca="1" si="138"/>
        <v>-0.47972434913390316</v>
      </c>
      <c r="E1473" s="100">
        <f t="shared" ca="1" si="133"/>
        <v>0.81693628646268945</v>
      </c>
      <c r="F1473" s="18">
        <f t="shared" ca="1" si="135"/>
        <v>0</v>
      </c>
      <c r="G1473" s="101">
        <f t="shared" ca="1" si="136"/>
        <v>1.0031439840518592</v>
      </c>
      <c r="H1473" s="106">
        <f t="shared" ca="1" si="137"/>
        <v>87.23408585727806</v>
      </c>
      <c r="I1473"/>
    </row>
    <row r="1474" spans="2:9" x14ac:dyDescent="0.25">
      <c r="B1474" s="99">
        <f t="shared" si="134"/>
        <v>0.16700913242009449</v>
      </c>
      <c r="C1474" s="100">
        <f t="shared" ca="1" si="138"/>
        <v>-1.6600552044110373</v>
      </c>
      <c r="D1474" s="100">
        <f t="shared" ca="1" si="138"/>
        <v>-1.5995556168491021</v>
      </c>
      <c r="E1474" s="100">
        <f t="shared" ca="1" si="133"/>
        <v>0.88062573670076927</v>
      </c>
      <c r="F1474" s="18">
        <f t="shared" ca="1" si="135"/>
        <v>0</v>
      </c>
      <c r="G1474" s="101">
        <f t="shared" ca="1" si="136"/>
        <v>0.99468804033930258</v>
      </c>
      <c r="H1474" s="106">
        <f t="shared" ca="1" si="137"/>
        <v>86.770701912166388</v>
      </c>
      <c r="I1474"/>
    </row>
    <row r="1475" spans="2:9" x14ac:dyDescent="0.25">
      <c r="B1475" s="99">
        <f t="shared" si="134"/>
        <v>0.16712328767123605</v>
      </c>
      <c r="C1475" s="100">
        <f t="shared" ca="1" si="138"/>
        <v>0.89241439127363265</v>
      </c>
      <c r="D1475" s="100">
        <f t="shared" ca="1" si="138"/>
        <v>0.43002160055038985</v>
      </c>
      <c r="E1475" s="100">
        <f t="shared" ca="1" si="133"/>
        <v>2.2995328850062613E-2</v>
      </c>
      <c r="F1475" s="18">
        <f t="shared" ca="1" si="135"/>
        <v>0</v>
      </c>
      <c r="G1475" s="101">
        <f t="shared" ca="1" si="136"/>
        <v>1.002859402589704</v>
      </c>
      <c r="H1475" s="106">
        <f t="shared" ca="1" si="137"/>
        <v>87.018814281924463</v>
      </c>
      <c r="I1475"/>
    </row>
    <row r="1476" spans="2:9" x14ac:dyDescent="0.25">
      <c r="B1476" s="99">
        <f t="shared" si="134"/>
        <v>0.1672374429223776</v>
      </c>
      <c r="C1476" s="100">
        <f t="shared" ca="1" si="138"/>
        <v>0.21766481950180605</v>
      </c>
      <c r="D1476" s="100">
        <f t="shared" ca="1" si="138"/>
        <v>0.99566022981889546</v>
      </c>
      <c r="E1476" s="100">
        <f t="shared" ca="1" si="133"/>
        <v>0.72178012295889005</v>
      </c>
      <c r="F1476" s="18">
        <f t="shared" ca="1" si="135"/>
        <v>0</v>
      </c>
      <c r="G1476" s="101">
        <f t="shared" ca="1" si="136"/>
        <v>1.000692784756533</v>
      </c>
      <c r="H1476" s="106">
        <f t="shared" ca="1" si="137"/>
        <v>87.079099589990562</v>
      </c>
      <c r="I1476"/>
    </row>
    <row r="1477" spans="2:9" x14ac:dyDescent="0.25">
      <c r="B1477" s="99">
        <f t="shared" si="134"/>
        <v>0.16735159817351916</v>
      </c>
      <c r="C1477" s="100">
        <f t="shared" ca="1" si="138"/>
        <v>-1.7688307707430795</v>
      </c>
      <c r="D1477" s="100">
        <f t="shared" ca="1" si="138"/>
        <v>1.5511295714532025</v>
      </c>
      <c r="E1477" s="100">
        <f t="shared" ca="1" si="133"/>
        <v>0.6768531542686409</v>
      </c>
      <c r="F1477" s="18">
        <f t="shared" ca="1" si="135"/>
        <v>0</v>
      </c>
      <c r="G1477" s="101">
        <f t="shared" ca="1" si="136"/>
        <v>0.9943412941133235</v>
      </c>
      <c r="H1477" s="106">
        <f t="shared" ca="1" si="137"/>
        <v>86.586344576534188</v>
      </c>
      <c r="I1477"/>
    </row>
    <row r="1478" spans="2:9" x14ac:dyDescent="0.25">
      <c r="B1478" s="99">
        <f t="shared" si="134"/>
        <v>0.16746575342466072</v>
      </c>
      <c r="C1478" s="100">
        <f t="shared" ca="1" si="138"/>
        <v>1.8450737115927041</v>
      </c>
      <c r="D1478" s="100">
        <f t="shared" ca="1" si="138"/>
        <v>1.2628470358322375</v>
      </c>
      <c r="E1478" s="100">
        <f t="shared" ca="1" si="133"/>
        <v>0.48537085167301708</v>
      </c>
      <c r="F1478" s="18">
        <f t="shared" ca="1" si="135"/>
        <v>0</v>
      </c>
      <c r="G1478" s="101">
        <f t="shared" ca="1" si="136"/>
        <v>1.00592637673219</v>
      </c>
      <c r="H1478" s="106">
        <f t="shared" ca="1" si="137"/>
        <v>87.099487874357948</v>
      </c>
      <c r="I1478"/>
    </row>
    <row r="1479" spans="2:9" x14ac:dyDescent="0.25">
      <c r="B1479" s="99">
        <f t="shared" si="134"/>
        <v>0.16757990867580227</v>
      </c>
      <c r="C1479" s="100">
        <f t="shared" ca="1" si="138"/>
        <v>-0.41646444515208714</v>
      </c>
      <c r="D1479" s="100">
        <f t="shared" ca="1" si="138"/>
        <v>1.8182709027314559</v>
      </c>
      <c r="E1479" s="100">
        <f t="shared" ca="1" si="133"/>
        <v>0.27571083999024903</v>
      </c>
      <c r="F1479" s="18">
        <f t="shared" ca="1" si="135"/>
        <v>0</v>
      </c>
      <c r="G1479" s="101">
        <f t="shared" ca="1" si="136"/>
        <v>0.99866086537723975</v>
      </c>
      <c r="H1479" s="106">
        <f t="shared" ca="1" si="137"/>
        <v>86.982849934520715</v>
      </c>
      <c r="I1479"/>
    </row>
    <row r="1480" spans="2:9" x14ac:dyDescent="0.25">
      <c r="B1480" s="99">
        <f t="shared" si="134"/>
        <v>0.16769406392694383</v>
      </c>
      <c r="C1480" s="100">
        <f t="shared" ca="1" si="138"/>
        <v>0.70024043452576734</v>
      </c>
      <c r="D1480" s="100">
        <f t="shared" ca="1" si="138"/>
        <v>0.31147010304266587</v>
      </c>
      <c r="E1480" s="100">
        <f t="shared" ca="1" si="133"/>
        <v>0.60483934509685167</v>
      </c>
      <c r="F1480" s="18">
        <f t="shared" ca="1" si="135"/>
        <v>0</v>
      </c>
      <c r="G1480" s="101">
        <f t="shared" ca="1" si="136"/>
        <v>1.002241855564747</v>
      </c>
      <c r="H1480" s="106">
        <f t="shared" ca="1" si="137"/>
        <v>87.177852920683975</v>
      </c>
      <c r="I1480"/>
    </row>
    <row r="1481" spans="2:9" x14ac:dyDescent="0.25">
      <c r="B1481" s="99">
        <f t="shared" si="134"/>
        <v>0.16780821917808539</v>
      </c>
      <c r="C1481" s="100">
        <f t="shared" ca="1" si="138"/>
        <v>-0.72205239121103659</v>
      </c>
      <c r="D1481" s="100">
        <f t="shared" ca="1" si="138"/>
        <v>-0.16171611605386715</v>
      </c>
      <c r="E1481" s="100">
        <f t="shared" ca="1" si="133"/>
        <v>0.85658759640435322</v>
      </c>
      <c r="F1481" s="18">
        <f t="shared" ca="1" si="135"/>
        <v>0</v>
      </c>
      <c r="G1481" s="101">
        <f t="shared" ca="1" si="136"/>
        <v>0.9976831537640749</v>
      </c>
      <c r="H1481" s="106">
        <f t="shared" ca="1" si="137"/>
        <v>86.975875240288659</v>
      </c>
      <c r="I1481"/>
    </row>
    <row r="1482" spans="2:9" x14ac:dyDescent="0.25">
      <c r="B1482" s="99">
        <f t="shared" si="134"/>
        <v>0.16792237442922694</v>
      </c>
      <c r="C1482" s="100">
        <f t="shared" ca="1" si="138"/>
        <v>0.24647761165397242</v>
      </c>
      <c r="D1482" s="100">
        <f t="shared" ca="1" si="138"/>
        <v>0.60232423493289389</v>
      </c>
      <c r="E1482" s="100">
        <f t="shared" ca="1" si="133"/>
        <v>0.37409874801893217</v>
      </c>
      <c r="F1482" s="18">
        <f t="shared" ca="1" si="135"/>
        <v>0</v>
      </c>
      <c r="G1482" s="101">
        <f t="shared" ca="1" si="136"/>
        <v>1.000785206758358</v>
      </c>
      <c r="H1482" s="106">
        <f t="shared" ca="1" si="137"/>
        <v>87.044169285341439</v>
      </c>
      <c r="I1482"/>
    </row>
    <row r="1483" spans="2:9" x14ac:dyDescent="0.25">
      <c r="B1483" s="99">
        <f t="shared" si="134"/>
        <v>0.1680365296803685</v>
      </c>
      <c r="C1483" s="100">
        <f t="shared" ca="1" si="138"/>
        <v>0.62002186496101785</v>
      </c>
      <c r="D1483" s="100">
        <f t="shared" ca="1" si="138"/>
        <v>1.2765826795657631</v>
      </c>
      <c r="E1483" s="100">
        <f t="shared" ca="1" si="133"/>
        <v>0.52014927369683139</v>
      </c>
      <c r="F1483" s="18">
        <f t="shared" ca="1" si="135"/>
        <v>0</v>
      </c>
      <c r="G1483" s="101">
        <f t="shared" ca="1" si="136"/>
        <v>1.0019841873679951</v>
      </c>
      <c r="H1483" s="106">
        <f t="shared" ca="1" si="137"/>
        <v>87.216881226495047</v>
      </c>
      <c r="I1483"/>
    </row>
    <row r="1484" spans="2:9" x14ac:dyDescent="0.25">
      <c r="B1484" s="99">
        <f t="shared" si="134"/>
        <v>0.16815068493151006</v>
      </c>
      <c r="C1484" s="100">
        <f t="shared" ca="1" si="138"/>
        <v>-1.4860552255413495</v>
      </c>
      <c r="D1484" s="100">
        <f t="shared" ca="1" si="138"/>
        <v>-0.66968596001970582</v>
      </c>
      <c r="E1484" s="100">
        <f t="shared" ref="E1484:E1547" ca="1" si="139">RAND()</f>
        <v>0.47475013250711018</v>
      </c>
      <c r="F1484" s="18">
        <f t="shared" ca="1" si="135"/>
        <v>0</v>
      </c>
      <c r="G1484" s="101">
        <f t="shared" ca="1" si="136"/>
        <v>0.99524295526587714</v>
      </c>
      <c r="H1484" s="106">
        <f t="shared" ca="1" si="137"/>
        <v>86.801986620929924</v>
      </c>
      <c r="I1484"/>
    </row>
    <row r="1485" spans="2:9" x14ac:dyDescent="0.25">
      <c r="B1485" s="99">
        <f t="shared" ref="B1485:B1548" si="140">B1484+$C$6</f>
        <v>0.16826484018265161</v>
      </c>
      <c r="C1485" s="100">
        <f t="shared" ca="1" si="138"/>
        <v>1.0282269613526296</v>
      </c>
      <c r="D1485" s="100">
        <f t="shared" ca="1" si="138"/>
        <v>-0.87048420027713291</v>
      </c>
      <c r="E1485" s="100">
        <f t="shared" ca="1" si="139"/>
        <v>2.1164576473137631E-2</v>
      </c>
      <c r="F1485" s="18">
        <f t="shared" ref="F1485:F1548" ca="1" si="141">IF($F$3*$C$6&gt;E1485,1,0)</f>
        <v>0</v>
      </c>
      <c r="G1485" s="101">
        <f t="shared" ref="G1485:G1548" ca="1" si="142">EXP(($F$6-0.5*$C$5^2-$F$3*$F$4)*$C$6+($C$5*C1485*$C$6^0.5)+($F$4+$F$5*D1485)*F1485)</f>
        <v>1.003296062933319</v>
      </c>
      <c r="H1485" s="106">
        <f t="shared" ref="H1485:H1548" ca="1" si="143">G1485*H1484</f>
        <v>87.088091431569623</v>
      </c>
      <c r="I1485"/>
    </row>
    <row r="1486" spans="2:9" x14ac:dyDescent="0.25">
      <c r="B1486" s="99">
        <f t="shared" si="140"/>
        <v>0.16837899543379317</v>
      </c>
      <c r="C1486" s="100">
        <f t="shared" ca="1" si="138"/>
        <v>-0.68015197030035779</v>
      </c>
      <c r="D1486" s="100">
        <f t="shared" ca="1" si="138"/>
        <v>0.9316522664448712</v>
      </c>
      <c r="E1486" s="100">
        <f t="shared" ca="1" si="139"/>
        <v>9.0585149340946636E-2</v>
      </c>
      <c r="F1486" s="18">
        <f t="shared" ca="1" si="141"/>
        <v>0</v>
      </c>
      <c r="G1486" s="101">
        <f t="shared" ca="1" si="142"/>
        <v>0.99781715518092917</v>
      </c>
      <c r="H1486" s="106">
        <f t="shared" ca="1" si="143"/>
        <v>86.897991642385449</v>
      </c>
      <c r="I1486"/>
    </row>
    <row r="1487" spans="2:9" x14ac:dyDescent="0.25">
      <c r="B1487" s="99">
        <f t="shared" si="140"/>
        <v>0.16849315068493473</v>
      </c>
      <c r="C1487" s="100">
        <f t="shared" ca="1" si="138"/>
        <v>-2.182678144890815</v>
      </c>
      <c r="D1487" s="100">
        <f t="shared" ca="1" si="138"/>
        <v>1.3155795386410318</v>
      </c>
      <c r="E1487" s="100">
        <f t="shared" ca="1" si="139"/>
        <v>0.49058516211645387</v>
      </c>
      <c r="F1487" s="18">
        <f t="shared" ca="1" si="141"/>
        <v>0</v>
      </c>
      <c r="G1487" s="101">
        <f t="shared" ca="1" si="142"/>
        <v>0.99302316829760862</v>
      </c>
      <c r="H1487" s="106">
        <f t="shared" ca="1" si="143"/>
        <v>86.291718979420708</v>
      </c>
      <c r="I1487"/>
    </row>
    <row r="1488" spans="2:9" x14ac:dyDescent="0.25">
      <c r="B1488" s="99">
        <f t="shared" si="140"/>
        <v>0.16860730593607628</v>
      </c>
      <c r="C1488" s="100">
        <f t="shared" ca="1" si="138"/>
        <v>0.26990392143488862</v>
      </c>
      <c r="D1488" s="100">
        <f t="shared" ca="1" si="138"/>
        <v>-7.0076566771604121E-3</v>
      </c>
      <c r="E1488" s="100">
        <f t="shared" ca="1" si="139"/>
        <v>0.25474016928318299</v>
      </c>
      <c r="F1488" s="18">
        <f t="shared" ca="1" si="141"/>
        <v>0</v>
      </c>
      <c r="G1488" s="101">
        <f t="shared" ca="1" si="142"/>
        <v>1.0008603569800478</v>
      </c>
      <c r="H1488" s="106">
        <f t="shared" ca="1" si="143"/>
        <v>86.36596066216498</v>
      </c>
      <c r="I1488"/>
    </row>
    <row r="1489" spans="2:9" x14ac:dyDescent="0.25">
      <c r="B1489" s="99">
        <f t="shared" si="140"/>
        <v>0.16872146118721784</v>
      </c>
      <c r="C1489" s="100">
        <f t="shared" ca="1" si="138"/>
        <v>-0.43493628254509531</v>
      </c>
      <c r="D1489" s="100">
        <f t="shared" ca="1" si="138"/>
        <v>1.0928897609119304</v>
      </c>
      <c r="E1489" s="100">
        <f t="shared" ca="1" si="139"/>
        <v>0.56250840605239549</v>
      </c>
      <c r="F1489" s="18">
        <f t="shared" ca="1" si="141"/>
        <v>0</v>
      </c>
      <c r="G1489" s="101">
        <f t="shared" ca="1" si="142"/>
        <v>0.998601738563898</v>
      </c>
      <c r="H1489" s="106">
        <f t="shared" ca="1" si="143"/>
        <v>86.245198469979172</v>
      </c>
      <c r="I1489"/>
    </row>
    <row r="1490" spans="2:9" x14ac:dyDescent="0.25">
      <c r="B1490" s="99">
        <f t="shared" si="140"/>
        <v>0.1688356164383594</v>
      </c>
      <c r="C1490" s="100">
        <f t="shared" ca="1" si="138"/>
        <v>0.2652313924045302</v>
      </c>
      <c r="D1490" s="100">
        <f t="shared" ca="1" si="138"/>
        <v>0.9683958523964975</v>
      </c>
      <c r="E1490" s="100">
        <f t="shared" ca="1" si="139"/>
        <v>0.76683845610882262</v>
      </c>
      <c r="F1490" s="18">
        <f t="shared" ca="1" si="141"/>
        <v>0</v>
      </c>
      <c r="G1490" s="101">
        <f t="shared" ca="1" si="142"/>
        <v>1.0008453673316704</v>
      </c>
      <c r="H1490" s="106">
        <f t="shared" ca="1" si="143"/>
        <v>86.318107343279124</v>
      </c>
      <c r="I1490"/>
    </row>
    <row r="1491" spans="2:9" x14ac:dyDescent="0.25">
      <c r="B1491" s="99">
        <f t="shared" si="140"/>
        <v>0.16894977168950095</v>
      </c>
      <c r="C1491" s="100">
        <f t="shared" ca="1" si="138"/>
        <v>-0.6333493729471229</v>
      </c>
      <c r="D1491" s="100">
        <f t="shared" ca="1" si="138"/>
        <v>0.30220803637348581</v>
      </c>
      <c r="E1491" s="100">
        <f t="shared" ca="1" si="139"/>
        <v>0.98731221436550598</v>
      </c>
      <c r="F1491" s="18">
        <f t="shared" ca="1" si="141"/>
        <v>0</v>
      </c>
      <c r="G1491" s="101">
        <f t="shared" ca="1" si="142"/>
        <v>0.99796685549083275</v>
      </c>
      <c r="H1491" s="106">
        <f t="shared" ca="1" si="143"/>
        <v>86.142610157292424</v>
      </c>
      <c r="I1491"/>
    </row>
    <row r="1492" spans="2:9" x14ac:dyDescent="0.25">
      <c r="B1492" s="99">
        <f t="shared" si="140"/>
        <v>0.16906392694064251</v>
      </c>
      <c r="C1492" s="100">
        <f t="shared" ca="1" si="138"/>
        <v>-0.98327063824399374</v>
      </c>
      <c r="D1492" s="100">
        <f t="shared" ca="1" si="138"/>
        <v>-0.12325017451075837</v>
      </c>
      <c r="E1492" s="100">
        <f t="shared" ca="1" si="139"/>
        <v>3.6254141734121337E-2</v>
      </c>
      <c r="F1492" s="18">
        <f t="shared" ca="1" si="141"/>
        <v>0</v>
      </c>
      <c r="G1492" s="101">
        <f t="shared" ca="1" si="142"/>
        <v>0.99684815938837801</v>
      </c>
      <c r="H1492" s="106">
        <f t="shared" ca="1" si="143"/>
        <v>85.871102380207546</v>
      </c>
      <c r="I1492"/>
    </row>
    <row r="1493" spans="2:9" x14ac:dyDescent="0.25">
      <c r="B1493" s="99">
        <f t="shared" si="140"/>
        <v>0.16917808219178407</v>
      </c>
      <c r="C1493" s="100">
        <f t="shared" ca="1" si="138"/>
        <v>1.2468240129237529</v>
      </c>
      <c r="D1493" s="100">
        <f t="shared" ca="1" si="138"/>
        <v>1.3826911526848562</v>
      </c>
      <c r="E1493" s="100">
        <f t="shared" ca="1" si="139"/>
        <v>0.33509331126710507</v>
      </c>
      <c r="F1493" s="18">
        <f t="shared" ca="1" si="141"/>
        <v>0</v>
      </c>
      <c r="G1493" s="101">
        <f t="shared" ca="1" si="142"/>
        <v>1.0039992886867</v>
      </c>
      <c r="H1493" s="106">
        <f t="shared" ca="1" si="143"/>
        <v>86.214525708471157</v>
      </c>
      <c r="I1493"/>
    </row>
    <row r="1494" spans="2:9" x14ac:dyDescent="0.25">
      <c r="B1494" s="99">
        <f t="shared" si="140"/>
        <v>0.16929223744292562</v>
      </c>
      <c r="C1494" s="100">
        <f t="shared" ca="1" si="138"/>
        <v>-1.251069079444278</v>
      </c>
      <c r="D1494" s="100">
        <f t="shared" ca="1" si="138"/>
        <v>1.1904694474651478</v>
      </c>
      <c r="E1494" s="100">
        <f t="shared" ca="1" si="139"/>
        <v>0.83165486630631147</v>
      </c>
      <c r="F1494" s="18">
        <f t="shared" ca="1" si="141"/>
        <v>0</v>
      </c>
      <c r="G1494" s="101">
        <f t="shared" ca="1" si="142"/>
        <v>0.99599285662106973</v>
      </c>
      <c r="H1494" s="106">
        <f t="shared" ca="1" si="143"/>
        <v>85.86905174261085</v>
      </c>
      <c r="I1494"/>
    </row>
    <row r="1495" spans="2:9" x14ac:dyDescent="0.25">
      <c r="B1495" s="99">
        <f t="shared" si="140"/>
        <v>0.16940639269406718</v>
      </c>
      <c r="C1495" s="100">
        <f t="shared" ca="1" si="138"/>
        <v>2.1491359802894294E-2</v>
      </c>
      <c r="D1495" s="100">
        <f t="shared" ca="1" si="138"/>
        <v>1.3211320037953556</v>
      </c>
      <c r="E1495" s="100">
        <f t="shared" ca="1" si="139"/>
        <v>0.6121468412397304</v>
      </c>
      <c r="F1495" s="18">
        <f t="shared" ca="1" si="141"/>
        <v>0</v>
      </c>
      <c r="G1495" s="101">
        <f t="shared" ca="1" si="142"/>
        <v>1.0000637513834862</v>
      </c>
      <c r="H1495" s="106">
        <f t="shared" ca="1" si="143"/>
        <v>85.874526013458095</v>
      </c>
      <c r="I1495"/>
    </row>
    <row r="1496" spans="2:9" x14ac:dyDescent="0.25">
      <c r="B1496" s="99">
        <f t="shared" si="140"/>
        <v>0.16952054794520874</v>
      </c>
      <c r="C1496" s="100">
        <f t="shared" ca="1" si="138"/>
        <v>-1.5132218322833069</v>
      </c>
      <c r="D1496" s="100">
        <f t="shared" ca="1" si="138"/>
        <v>0.44214971239853185</v>
      </c>
      <c r="E1496" s="100">
        <f t="shared" ca="1" si="139"/>
        <v>0.23208402871409728</v>
      </c>
      <c r="F1496" s="18">
        <f t="shared" ca="1" si="141"/>
        <v>0</v>
      </c>
      <c r="G1496" s="101">
        <f t="shared" ca="1" si="142"/>
        <v>0.99515629604075651</v>
      </c>
      <c r="H1496" s="106">
        <f t="shared" ca="1" si="143"/>
        <v>85.458575231808553</v>
      </c>
      <c r="I1496"/>
    </row>
    <row r="1497" spans="2:9" x14ac:dyDescent="0.25">
      <c r="B1497" s="99">
        <f t="shared" si="140"/>
        <v>0.16963470319635029</v>
      </c>
      <c r="C1497" s="100">
        <f t="shared" ca="1" si="138"/>
        <v>1.1590373105718754</v>
      </c>
      <c r="D1497" s="100">
        <f t="shared" ca="1" si="138"/>
        <v>-1.5526393326581456</v>
      </c>
      <c r="E1497" s="100">
        <f t="shared" ca="1" si="139"/>
        <v>0.97045655070187231</v>
      </c>
      <c r="F1497" s="18">
        <f t="shared" ca="1" si="141"/>
        <v>0</v>
      </c>
      <c r="G1497" s="101">
        <f t="shared" ca="1" si="142"/>
        <v>1.0037168200447233</v>
      </c>
      <c r="H1497" s="106">
        <f t="shared" ca="1" si="143"/>
        <v>85.776209377223637</v>
      </c>
      <c r="I1497"/>
    </row>
    <row r="1498" spans="2:9" x14ac:dyDescent="0.25">
      <c r="B1498" s="99">
        <f t="shared" si="140"/>
        <v>0.16974885844749185</v>
      </c>
      <c r="C1498" s="100">
        <f t="shared" ca="1" si="138"/>
        <v>0.15673663256166037</v>
      </c>
      <c r="D1498" s="100">
        <f t="shared" ca="1" si="138"/>
        <v>-0.51752749641309492</v>
      </c>
      <c r="E1498" s="100">
        <f t="shared" ca="1" si="139"/>
        <v>2.1348686716338827E-2</v>
      </c>
      <c r="F1498" s="18">
        <f t="shared" ca="1" si="141"/>
        <v>0</v>
      </c>
      <c r="G1498" s="101">
        <f t="shared" ca="1" si="142"/>
        <v>1.0004973751914168</v>
      </c>
      <c r="H1498" s="106">
        <f t="shared" ca="1" si="143"/>
        <v>85.818872335781634</v>
      </c>
      <c r="I1498"/>
    </row>
    <row r="1499" spans="2:9" x14ac:dyDescent="0.25">
      <c r="B1499" s="99">
        <f t="shared" si="140"/>
        <v>0.16986301369863341</v>
      </c>
      <c r="C1499" s="100">
        <f t="shared" ca="1" si="138"/>
        <v>-1.5975274436641484E-2</v>
      </c>
      <c r="D1499" s="100">
        <f t="shared" ca="1" si="138"/>
        <v>-1.1660108611977194</v>
      </c>
      <c r="E1499" s="100">
        <f t="shared" ca="1" si="139"/>
        <v>0.45803390151795598</v>
      </c>
      <c r="F1499" s="18">
        <f t="shared" ca="1" si="141"/>
        <v>0</v>
      </c>
      <c r="G1499" s="101">
        <f t="shared" ca="1" si="142"/>
        <v>0.99994365899267512</v>
      </c>
      <c r="H1499" s="106">
        <f t="shared" ca="1" si="143"/>
        <v>85.814037214066758</v>
      </c>
      <c r="I1499"/>
    </row>
    <row r="1500" spans="2:9" x14ac:dyDescent="0.25">
      <c r="B1500" s="99">
        <f t="shared" si="140"/>
        <v>0.16997716894977496</v>
      </c>
      <c r="C1500" s="100">
        <f t="shared" ca="1" si="138"/>
        <v>1.3372346074902453</v>
      </c>
      <c r="D1500" s="100">
        <f t="shared" ca="1" si="138"/>
        <v>0.50878952606581151</v>
      </c>
      <c r="E1500" s="100">
        <f t="shared" ca="1" si="139"/>
        <v>0.38990757560030254</v>
      </c>
      <c r="F1500" s="18">
        <f t="shared" ca="1" si="141"/>
        <v>0</v>
      </c>
      <c r="G1500" s="101">
        <f t="shared" ca="1" si="142"/>
        <v>1.004290283240856</v>
      </c>
      <c r="H1500" s="106">
        <f t="shared" ca="1" si="143"/>
        <v>86.18220373975646</v>
      </c>
      <c r="I1500"/>
    </row>
    <row r="1501" spans="2:9" x14ac:dyDescent="0.25">
      <c r="B1501" s="99">
        <f t="shared" si="140"/>
        <v>0.17009132420091652</v>
      </c>
      <c r="C1501" s="100">
        <f t="shared" ca="1" si="138"/>
        <v>-0.74251602200092748</v>
      </c>
      <c r="D1501" s="100">
        <f t="shared" ca="1" si="138"/>
        <v>-1.1934912436117884</v>
      </c>
      <c r="E1501" s="100">
        <f t="shared" ca="1" si="139"/>
        <v>0.77290480603470391</v>
      </c>
      <c r="F1501" s="18">
        <f t="shared" ca="1" si="141"/>
        <v>0</v>
      </c>
      <c r="G1501" s="101">
        <f t="shared" ca="1" si="142"/>
        <v>0.9976177157231253</v>
      </c>
      <c r="H1501" s="106">
        <f t="shared" ca="1" si="143"/>
        <v>85.97689323084083</v>
      </c>
      <c r="I1501"/>
    </row>
    <row r="1502" spans="2:9" x14ac:dyDescent="0.25">
      <c r="B1502" s="99">
        <f t="shared" si="140"/>
        <v>0.17020547945205808</v>
      </c>
      <c r="C1502" s="100">
        <f t="shared" ca="1" si="138"/>
        <v>0.45127535486244597</v>
      </c>
      <c r="D1502" s="100">
        <f t="shared" ca="1" si="138"/>
        <v>0.23049892661219928</v>
      </c>
      <c r="E1502" s="100">
        <f t="shared" ca="1" si="139"/>
        <v>0.87588000820578404</v>
      </c>
      <c r="F1502" s="18">
        <f t="shared" ca="1" si="141"/>
        <v>0</v>
      </c>
      <c r="G1502" s="101">
        <f t="shared" ca="1" si="142"/>
        <v>1.0014423768605369</v>
      </c>
      <c r="H1502" s="106">
        <f t="shared" ca="1" si="143"/>
        <v>86.100904312177846</v>
      </c>
      <c r="I1502"/>
    </row>
    <row r="1503" spans="2:9" x14ac:dyDescent="0.25">
      <c r="B1503" s="99">
        <f t="shared" si="140"/>
        <v>0.17031963470319963</v>
      </c>
      <c r="C1503" s="100">
        <f t="shared" ca="1" si="138"/>
        <v>-1.405073817295488</v>
      </c>
      <c r="D1503" s="100">
        <f t="shared" ca="1" si="138"/>
        <v>1.2327518561505713</v>
      </c>
      <c r="E1503" s="100">
        <f t="shared" ca="1" si="139"/>
        <v>0.3491969022962822</v>
      </c>
      <c r="F1503" s="18">
        <f t="shared" ca="1" si="141"/>
        <v>0</v>
      </c>
      <c r="G1503" s="101">
        <f t="shared" ca="1" si="142"/>
        <v>0.99550132402813918</v>
      </c>
      <c r="H1503" s="106">
        <f t="shared" ca="1" si="143"/>
        <v>85.713564242793169</v>
      </c>
      <c r="I1503"/>
    </row>
    <row r="1504" spans="2:9" x14ac:dyDescent="0.25">
      <c r="B1504" s="99">
        <f t="shared" si="140"/>
        <v>0.17043378995434119</v>
      </c>
      <c r="C1504" s="100">
        <f t="shared" ref="C1504:D1567" ca="1" si="144">NORMINV(RAND(),0,1)</f>
        <v>0.95214090833906084</v>
      </c>
      <c r="D1504" s="100">
        <f t="shared" ca="1" si="144"/>
        <v>0.26322254598198924</v>
      </c>
      <c r="E1504" s="100">
        <f t="shared" ca="1" si="139"/>
        <v>0.23387319753421965</v>
      </c>
      <c r="F1504" s="18">
        <f t="shared" ca="1" si="141"/>
        <v>0</v>
      </c>
      <c r="G1504" s="101">
        <f t="shared" ca="1" si="142"/>
        <v>1.0030514100104584</v>
      </c>
      <c r="H1504" s="106">
        <f t="shared" ca="1" si="143"/>
        <v>85.975111470755692</v>
      </c>
      <c r="I1504"/>
    </row>
    <row r="1505" spans="2:9" x14ac:dyDescent="0.25">
      <c r="B1505" s="99">
        <f t="shared" si="140"/>
        <v>0.17054794520548275</v>
      </c>
      <c r="C1505" s="100">
        <f t="shared" ca="1" si="144"/>
        <v>-0.68393546825973317</v>
      </c>
      <c r="D1505" s="100">
        <f t="shared" ca="1" si="144"/>
        <v>-1.4288207239587791</v>
      </c>
      <c r="E1505" s="100">
        <f t="shared" ca="1" si="139"/>
        <v>0.79214114245665845</v>
      </c>
      <c r="F1505" s="18">
        <f t="shared" ca="1" si="141"/>
        <v>0</v>
      </c>
      <c r="G1505" s="101">
        <f t="shared" ca="1" si="142"/>
        <v>0.99780505446575485</v>
      </c>
      <c r="H1505" s="106">
        <f t="shared" ca="1" si="143"/>
        <v>85.786400783776728</v>
      </c>
      <c r="I1505"/>
    </row>
    <row r="1506" spans="2:9" x14ac:dyDescent="0.25">
      <c r="B1506" s="99">
        <f t="shared" si="140"/>
        <v>0.1706621004566243</v>
      </c>
      <c r="C1506" s="100">
        <f t="shared" ca="1" si="144"/>
        <v>-0.12638565749512054</v>
      </c>
      <c r="D1506" s="100">
        <f t="shared" ca="1" si="144"/>
        <v>1.029775376082398</v>
      </c>
      <c r="E1506" s="100">
        <f t="shared" ca="1" si="139"/>
        <v>0.7653024825336141</v>
      </c>
      <c r="F1506" s="18">
        <f t="shared" ca="1" si="141"/>
        <v>0</v>
      </c>
      <c r="G1506" s="101">
        <f t="shared" ca="1" si="142"/>
        <v>0.99958984271996287</v>
      </c>
      <c r="H1506" s="106">
        <f t="shared" ca="1" si="143"/>
        <v>85.751214866967075</v>
      </c>
      <c r="I1506"/>
    </row>
    <row r="1507" spans="2:9" x14ac:dyDescent="0.25">
      <c r="B1507" s="99">
        <f t="shared" si="140"/>
        <v>0.17077625570776586</v>
      </c>
      <c r="C1507" s="100">
        <f t="shared" ca="1" si="144"/>
        <v>0.87463831732748076</v>
      </c>
      <c r="D1507" s="100">
        <f t="shared" ca="1" si="144"/>
        <v>6.6278289523324929E-2</v>
      </c>
      <c r="E1507" s="100">
        <f t="shared" ca="1" si="139"/>
        <v>0.20030937649778213</v>
      </c>
      <c r="F1507" s="18">
        <f t="shared" ca="1" si="141"/>
        <v>0</v>
      </c>
      <c r="G1507" s="101">
        <f t="shared" ca="1" si="142"/>
        <v>1.0028022635775196</v>
      </c>
      <c r="H1507" s="106">
        <f t="shared" ca="1" si="143"/>
        <v>85.991512373116834</v>
      </c>
      <c r="I1507"/>
    </row>
    <row r="1508" spans="2:9" x14ac:dyDescent="0.25">
      <c r="B1508" s="99">
        <f t="shared" si="140"/>
        <v>0.17089041095890742</v>
      </c>
      <c r="C1508" s="100">
        <f t="shared" ca="1" si="144"/>
        <v>2.8549038688652217E-2</v>
      </c>
      <c r="D1508" s="100">
        <f t="shared" ca="1" si="144"/>
        <v>0.12716782293864526</v>
      </c>
      <c r="E1508" s="100">
        <f t="shared" ca="1" si="139"/>
        <v>0.61588410423194517</v>
      </c>
      <c r="F1508" s="18">
        <f t="shared" ca="1" si="141"/>
        <v>0</v>
      </c>
      <c r="G1508" s="101">
        <f t="shared" ca="1" si="142"/>
        <v>1.0000863750866855</v>
      </c>
      <c r="H1508" s="106">
        <f t="shared" ca="1" si="143"/>
        <v>85.998939897452274</v>
      </c>
      <c r="I1508"/>
    </row>
    <row r="1509" spans="2:9" x14ac:dyDescent="0.25">
      <c r="B1509" s="99">
        <f t="shared" si="140"/>
        <v>0.17100456621004897</v>
      </c>
      <c r="C1509" s="100">
        <f t="shared" ca="1" si="144"/>
        <v>0.51516849453037139</v>
      </c>
      <c r="D1509" s="100">
        <f t="shared" ca="1" si="144"/>
        <v>-0.49327809392707422</v>
      </c>
      <c r="E1509" s="100">
        <f t="shared" ca="1" si="139"/>
        <v>0.63723654014539854</v>
      </c>
      <c r="F1509" s="18">
        <f t="shared" ca="1" si="141"/>
        <v>0</v>
      </c>
      <c r="G1509" s="101">
        <f t="shared" ca="1" si="142"/>
        <v>1.0016474901823453</v>
      </c>
      <c r="H1509" s="106">
        <f t="shared" ca="1" si="143"/>
        <v>86.140622306625431</v>
      </c>
      <c r="I1509"/>
    </row>
    <row r="1510" spans="2:9" x14ac:dyDescent="0.25">
      <c r="B1510" s="99">
        <f t="shared" si="140"/>
        <v>0.17111872146119053</v>
      </c>
      <c r="C1510" s="100">
        <f t="shared" ca="1" si="144"/>
        <v>-0.74003764893859625</v>
      </c>
      <c r="D1510" s="100">
        <f t="shared" ca="1" si="144"/>
        <v>-1.7614638636587188E-2</v>
      </c>
      <c r="E1510" s="100">
        <f t="shared" ca="1" si="139"/>
        <v>0.70099638075169235</v>
      </c>
      <c r="F1510" s="18">
        <f t="shared" ca="1" si="141"/>
        <v>0</v>
      </c>
      <c r="G1510" s="101">
        <f t="shared" ca="1" si="142"/>
        <v>0.99762564076853666</v>
      </c>
      <c r="H1510" s="106">
        <f t="shared" ca="1" si="143"/>
        <v>85.936093524847692</v>
      </c>
      <c r="I1510"/>
    </row>
    <row r="1511" spans="2:9" x14ac:dyDescent="0.25">
      <c r="B1511" s="99">
        <f t="shared" si="140"/>
        <v>0.17123287671233209</v>
      </c>
      <c r="C1511" s="100">
        <f t="shared" ca="1" si="144"/>
        <v>-0.6498817128886003</v>
      </c>
      <c r="D1511" s="100">
        <f t="shared" ca="1" si="144"/>
        <v>1.2401233107084408</v>
      </c>
      <c r="E1511" s="100">
        <f t="shared" ca="1" si="139"/>
        <v>0.79706937294545366</v>
      </c>
      <c r="F1511" s="18">
        <f t="shared" ca="1" si="141"/>
        <v>0</v>
      </c>
      <c r="G1511" s="101">
        <f t="shared" ca="1" si="142"/>
        <v>0.99791397345826638</v>
      </c>
      <c r="H1511" s="106">
        <f t="shared" ca="1" si="143"/>
        <v>85.756828552861961</v>
      </c>
      <c r="I1511"/>
    </row>
    <row r="1512" spans="2:9" x14ac:dyDescent="0.25">
      <c r="B1512" s="99">
        <f t="shared" si="140"/>
        <v>0.17134703196347364</v>
      </c>
      <c r="C1512" s="100">
        <f t="shared" ca="1" si="144"/>
        <v>-0.42706687963800505</v>
      </c>
      <c r="D1512" s="100">
        <f t="shared" ca="1" si="144"/>
        <v>1.7570619093021378</v>
      </c>
      <c r="E1512" s="100">
        <f t="shared" ca="1" si="139"/>
        <v>0.73832059436400055</v>
      </c>
      <c r="F1512" s="18">
        <f t="shared" ca="1" si="141"/>
        <v>0</v>
      </c>
      <c r="G1512" s="101">
        <f t="shared" ca="1" si="142"/>
        <v>0.99862692743930059</v>
      </c>
      <c r="H1512" s="106">
        <f t="shared" ca="1" si="143"/>
        <v>85.639078204683429</v>
      </c>
      <c r="I1512"/>
    </row>
    <row r="1513" spans="2:9" x14ac:dyDescent="0.25">
      <c r="B1513" s="99">
        <f t="shared" si="140"/>
        <v>0.1714611872146152</v>
      </c>
      <c r="C1513" s="100">
        <f t="shared" ca="1" si="144"/>
        <v>0.72845978138502687</v>
      </c>
      <c r="D1513" s="100">
        <f t="shared" ca="1" si="144"/>
        <v>-0.55782720664865337</v>
      </c>
      <c r="E1513" s="100">
        <f t="shared" ca="1" si="139"/>
        <v>0.3849020810949193</v>
      </c>
      <c r="F1513" s="18">
        <f t="shared" ca="1" si="141"/>
        <v>0</v>
      </c>
      <c r="G1513" s="101">
        <f t="shared" ca="1" si="142"/>
        <v>1.0023325140245569</v>
      </c>
      <c r="H1513" s="106">
        <f t="shared" ca="1" si="143"/>
        <v>85.838832555645979</v>
      </c>
      <c r="I1513"/>
    </row>
    <row r="1514" spans="2:9" x14ac:dyDescent="0.25">
      <c r="B1514" s="99">
        <f t="shared" si="140"/>
        <v>0.17157534246575676</v>
      </c>
      <c r="C1514" s="100">
        <f t="shared" ca="1" si="144"/>
        <v>2.500964910723269</v>
      </c>
      <c r="D1514" s="100">
        <f t="shared" ca="1" si="144"/>
        <v>-0.27115902412333526</v>
      </c>
      <c r="E1514" s="100">
        <f t="shared" ca="1" si="139"/>
        <v>0.18242088453770688</v>
      </c>
      <c r="F1514" s="18">
        <f t="shared" ca="1" si="141"/>
        <v>0</v>
      </c>
      <c r="G1514" s="101">
        <f t="shared" ca="1" si="142"/>
        <v>1.0080433910559448</v>
      </c>
      <c r="H1514" s="106">
        <f t="shared" ca="1" si="143"/>
        <v>86.529267853676799</v>
      </c>
      <c r="I1514"/>
    </row>
    <row r="1515" spans="2:9" x14ac:dyDescent="0.25">
      <c r="B1515" s="99">
        <f t="shared" si="140"/>
        <v>0.17168949771689831</v>
      </c>
      <c r="C1515" s="100">
        <f t="shared" ca="1" si="144"/>
        <v>-0.28238900995347649</v>
      </c>
      <c r="D1515" s="100">
        <f t="shared" ca="1" si="144"/>
        <v>0.99460521596483886</v>
      </c>
      <c r="E1515" s="100">
        <f t="shared" ca="1" si="139"/>
        <v>0.20627048980062757</v>
      </c>
      <c r="F1515" s="18">
        <f t="shared" ca="1" si="141"/>
        <v>0</v>
      </c>
      <c r="G1515" s="101">
        <f t="shared" ca="1" si="142"/>
        <v>0.99909013461905727</v>
      </c>
      <c r="H1515" s="106">
        <f t="shared" ca="1" si="143"/>
        <v>86.450537868418422</v>
      </c>
      <c r="I1515"/>
    </row>
    <row r="1516" spans="2:9" x14ac:dyDescent="0.25">
      <c r="B1516" s="99">
        <f t="shared" si="140"/>
        <v>0.17180365296803987</v>
      </c>
      <c r="C1516" s="100">
        <f t="shared" ca="1" si="144"/>
        <v>4.747676030092407E-2</v>
      </c>
      <c r="D1516" s="100">
        <f t="shared" ca="1" si="144"/>
        <v>0.40025156522460748</v>
      </c>
      <c r="E1516" s="100">
        <f t="shared" ca="1" si="139"/>
        <v>1.8549790835863611E-2</v>
      </c>
      <c r="F1516" s="18">
        <f t="shared" ca="1" si="141"/>
        <v>0</v>
      </c>
      <c r="G1516" s="101">
        <f t="shared" ca="1" si="142"/>
        <v>1.0001470512660096</v>
      </c>
      <c r="H1516" s="106">
        <f t="shared" ca="1" si="143"/>
        <v>86.463250529459174</v>
      </c>
      <c r="I1516"/>
    </row>
    <row r="1517" spans="2:9" x14ac:dyDescent="0.25">
      <c r="B1517" s="99">
        <f t="shared" si="140"/>
        <v>0.17191780821918143</v>
      </c>
      <c r="C1517" s="100">
        <f t="shared" ca="1" si="144"/>
        <v>-0.38351117837009951</v>
      </c>
      <c r="D1517" s="100">
        <f t="shared" ca="1" si="144"/>
        <v>-1.0498547453607898</v>
      </c>
      <c r="E1517" s="100">
        <f t="shared" ca="1" si="139"/>
        <v>0.84302083355312751</v>
      </c>
      <c r="F1517" s="18">
        <f t="shared" ca="1" si="141"/>
        <v>0</v>
      </c>
      <c r="G1517" s="101">
        <f t="shared" ca="1" si="142"/>
        <v>0.99876635473392761</v>
      </c>
      <c r="H1517" s="106">
        <f t="shared" ca="1" si="143"/>
        <v>86.356585549754271</v>
      </c>
      <c r="I1517"/>
    </row>
    <row r="1518" spans="2:9" x14ac:dyDescent="0.25">
      <c r="B1518" s="99">
        <f t="shared" si="140"/>
        <v>0.17203196347032298</v>
      </c>
      <c r="C1518" s="100">
        <f t="shared" ca="1" si="144"/>
        <v>-0.27188889362150803</v>
      </c>
      <c r="D1518" s="100">
        <f t="shared" ca="1" si="144"/>
        <v>-0.17363163351546973</v>
      </c>
      <c r="E1518" s="100">
        <f t="shared" ca="1" si="139"/>
        <v>0.82477745072391517</v>
      </c>
      <c r="F1518" s="18">
        <f t="shared" ca="1" si="141"/>
        <v>0</v>
      </c>
      <c r="G1518" s="101">
        <f t="shared" ca="1" si="142"/>
        <v>0.99912376062545605</v>
      </c>
      <c r="H1518" s="106">
        <f t="shared" ca="1" si="143"/>
        <v>86.280916509244406</v>
      </c>
      <c r="I1518"/>
    </row>
    <row r="1519" spans="2:9" x14ac:dyDescent="0.25">
      <c r="B1519" s="99">
        <f t="shared" si="140"/>
        <v>0.17214611872146454</v>
      </c>
      <c r="C1519" s="100">
        <f t="shared" ca="1" si="144"/>
        <v>-1.3251428754301742</v>
      </c>
      <c r="D1519" s="100">
        <f t="shared" ca="1" si="144"/>
        <v>-0.64396544985356741</v>
      </c>
      <c r="E1519" s="100">
        <f t="shared" ca="1" si="139"/>
        <v>0.69648523847498089</v>
      </c>
      <c r="F1519" s="18">
        <f t="shared" ca="1" si="141"/>
        <v>0</v>
      </c>
      <c r="G1519" s="101">
        <f t="shared" ca="1" si="142"/>
        <v>0.99575640708278779</v>
      </c>
      <c r="H1519" s="106">
        <f t="shared" ca="1" si="143"/>
        <v>85.914775423055204</v>
      </c>
      <c r="I1519"/>
    </row>
    <row r="1520" spans="2:9" x14ac:dyDescent="0.25">
      <c r="B1520" s="99">
        <f t="shared" si="140"/>
        <v>0.1722602739726061</v>
      </c>
      <c r="C1520" s="100">
        <f t="shared" ca="1" si="144"/>
        <v>0.39048813960107509</v>
      </c>
      <c r="D1520" s="100">
        <f t="shared" ca="1" si="144"/>
        <v>0.35922766983276233</v>
      </c>
      <c r="E1520" s="100">
        <f t="shared" ca="1" si="139"/>
        <v>0.47753601819587121</v>
      </c>
      <c r="F1520" s="18">
        <f t="shared" ca="1" si="141"/>
        <v>0</v>
      </c>
      <c r="G1520" s="101">
        <f t="shared" ca="1" si="142"/>
        <v>1.0012472733399089</v>
      </c>
      <c r="H1520" s="106">
        <f t="shared" ca="1" si="143"/>
        <v>86.021934631944646</v>
      </c>
      <c r="I1520"/>
    </row>
    <row r="1521" spans="2:9" x14ac:dyDescent="0.25">
      <c r="B1521" s="99">
        <f t="shared" si="140"/>
        <v>0.17237442922374765</v>
      </c>
      <c r="C1521" s="100">
        <f t="shared" ca="1" si="144"/>
        <v>-1.7772435967344791</v>
      </c>
      <c r="D1521" s="100">
        <f t="shared" ca="1" si="144"/>
        <v>-1.3275302990223281</v>
      </c>
      <c r="E1521" s="100">
        <f t="shared" ca="1" si="139"/>
        <v>0.37923231698636395</v>
      </c>
      <c r="F1521" s="18">
        <f t="shared" ca="1" si="141"/>
        <v>0</v>
      </c>
      <c r="G1521" s="101">
        <f t="shared" ca="1" si="142"/>
        <v>0.99431448140227507</v>
      </c>
      <c r="H1521" s="106">
        <f t="shared" ca="1" si="143"/>
        <v>85.532855322782453</v>
      </c>
      <c r="I1521"/>
    </row>
    <row r="1522" spans="2:9" x14ac:dyDescent="0.25">
      <c r="B1522" s="99">
        <f t="shared" si="140"/>
        <v>0.17248858447488921</v>
      </c>
      <c r="C1522" s="100">
        <f t="shared" ca="1" si="144"/>
        <v>-0.86544787336606532</v>
      </c>
      <c r="D1522" s="100">
        <f t="shared" ca="1" si="144"/>
        <v>0.14700617612106726</v>
      </c>
      <c r="E1522" s="100">
        <f t="shared" ca="1" si="139"/>
        <v>0.6140745786641526</v>
      </c>
      <c r="F1522" s="18">
        <f t="shared" ca="1" si="141"/>
        <v>0</v>
      </c>
      <c r="G1522" s="101">
        <f t="shared" ca="1" si="142"/>
        <v>0.99722469792698309</v>
      </c>
      <c r="H1522" s="106">
        <f t="shared" ca="1" si="143"/>
        <v>85.295475812094082</v>
      </c>
      <c r="I1522"/>
    </row>
    <row r="1523" spans="2:9" x14ac:dyDescent="0.25">
      <c r="B1523" s="99">
        <f t="shared" si="140"/>
        <v>0.17260273972603077</v>
      </c>
      <c r="C1523" s="100">
        <f t="shared" ca="1" si="144"/>
        <v>-0.21758637558377814</v>
      </c>
      <c r="D1523" s="100">
        <f t="shared" ca="1" si="144"/>
        <v>1.1992892723355908</v>
      </c>
      <c r="E1523" s="100">
        <f t="shared" ca="1" si="139"/>
        <v>0.75664210055070047</v>
      </c>
      <c r="F1523" s="18">
        <f t="shared" ca="1" si="141"/>
        <v>0</v>
      </c>
      <c r="G1523" s="101">
        <f t="shared" ca="1" si="142"/>
        <v>0.999297679314745</v>
      </c>
      <c r="H1523" s="106">
        <f t="shared" ca="1" si="143"/>
        <v>85.235571035072581</v>
      </c>
      <c r="I1523"/>
    </row>
    <row r="1524" spans="2:9" x14ac:dyDescent="0.25">
      <c r="B1524" s="99">
        <f t="shared" si="140"/>
        <v>0.17271689497717232</v>
      </c>
      <c r="C1524" s="100">
        <f t="shared" ca="1" si="144"/>
        <v>-0.41739895095815882</v>
      </c>
      <c r="D1524" s="100">
        <f t="shared" ca="1" si="144"/>
        <v>0.27371470423531719</v>
      </c>
      <c r="E1524" s="100">
        <f t="shared" ca="1" si="139"/>
        <v>0.88903396280643054</v>
      </c>
      <c r="F1524" s="18">
        <f t="shared" ca="1" si="141"/>
        <v>0</v>
      </c>
      <c r="G1524" s="101">
        <f t="shared" ca="1" si="142"/>
        <v>0.99865787401789674</v>
      </c>
      <c r="H1524" s="106">
        <f t="shared" ca="1" si="143"/>
        <v>85.121174160587003</v>
      </c>
      <c r="I1524"/>
    </row>
    <row r="1525" spans="2:9" x14ac:dyDescent="0.25">
      <c r="B1525" s="99">
        <f t="shared" si="140"/>
        <v>0.17283105022831388</v>
      </c>
      <c r="C1525" s="100">
        <f t="shared" ca="1" si="144"/>
        <v>0.10326402843929827</v>
      </c>
      <c r="D1525" s="100">
        <f t="shared" ca="1" si="144"/>
        <v>0.20827428670600057</v>
      </c>
      <c r="E1525" s="100">
        <f t="shared" ca="1" si="139"/>
        <v>0.8724291687519008</v>
      </c>
      <c r="F1525" s="18">
        <f t="shared" ca="1" si="141"/>
        <v>0</v>
      </c>
      <c r="G1525" s="101">
        <f t="shared" ca="1" si="142"/>
        <v>1.0003259086956169</v>
      </c>
      <c r="H1525" s="106">
        <f t="shared" ca="1" si="143"/>
        <v>85.148915891427052</v>
      </c>
      <c r="I1525"/>
    </row>
    <row r="1526" spans="2:9" x14ac:dyDescent="0.25">
      <c r="B1526" s="99">
        <f t="shared" si="140"/>
        <v>0.17294520547945544</v>
      </c>
      <c r="C1526" s="100">
        <f t="shared" ca="1" si="144"/>
        <v>-0.75397906584839802</v>
      </c>
      <c r="D1526" s="100">
        <f t="shared" ca="1" si="144"/>
        <v>-0.96398025561938994</v>
      </c>
      <c r="E1526" s="100">
        <f t="shared" ca="1" si="139"/>
        <v>0.50425921965403231</v>
      </c>
      <c r="F1526" s="18">
        <f t="shared" ca="1" si="141"/>
        <v>0</v>
      </c>
      <c r="G1526" s="101">
        <f t="shared" ca="1" si="142"/>
        <v>0.99758106138941083</v>
      </c>
      <c r="H1526" s="106">
        <f t="shared" ca="1" si="143"/>
        <v>84.942945891127465</v>
      </c>
      <c r="I1526"/>
    </row>
    <row r="1527" spans="2:9" x14ac:dyDescent="0.25">
      <c r="B1527" s="99">
        <f t="shared" si="140"/>
        <v>0.17305936073059699</v>
      </c>
      <c r="C1527" s="100">
        <f t="shared" ca="1" si="144"/>
        <v>-0.20838115233345889</v>
      </c>
      <c r="D1527" s="100">
        <f t="shared" ca="1" si="144"/>
        <v>-1.0680946616048459</v>
      </c>
      <c r="E1527" s="100">
        <f t="shared" ca="1" si="139"/>
        <v>5.1116393832806972E-2</v>
      </c>
      <c r="F1527" s="18">
        <f t="shared" ca="1" si="141"/>
        <v>0</v>
      </c>
      <c r="G1527" s="101">
        <f t="shared" ca="1" si="142"/>
        <v>0.99932716456466586</v>
      </c>
      <c r="H1527" s="106">
        <f t="shared" ca="1" si="143"/>
        <v>84.885793267150248</v>
      </c>
      <c r="I1527"/>
    </row>
    <row r="1528" spans="2:9" x14ac:dyDescent="0.25">
      <c r="B1528" s="99">
        <f t="shared" si="140"/>
        <v>0.17317351598173855</v>
      </c>
      <c r="C1528" s="100">
        <f t="shared" ca="1" si="144"/>
        <v>0.70548480834986549</v>
      </c>
      <c r="D1528" s="100">
        <f t="shared" ca="1" si="144"/>
        <v>0.45327283260121476</v>
      </c>
      <c r="E1528" s="100">
        <f t="shared" ca="1" si="139"/>
        <v>0.65687874338444541</v>
      </c>
      <c r="F1528" s="18">
        <f t="shared" ca="1" si="141"/>
        <v>0</v>
      </c>
      <c r="G1528" s="101">
        <f t="shared" ca="1" si="142"/>
        <v>1.0022587032029904</v>
      </c>
      <c r="H1528" s="106">
        <f t="shared" ca="1" si="143"/>
        <v>85.077525080291139</v>
      </c>
      <c r="I1528"/>
    </row>
    <row r="1529" spans="2:9" x14ac:dyDescent="0.25">
      <c r="B1529" s="99">
        <f t="shared" si="140"/>
        <v>0.17328767123288011</v>
      </c>
      <c r="C1529" s="100">
        <f t="shared" ca="1" si="144"/>
        <v>-0.31462150218430907</v>
      </c>
      <c r="D1529" s="100">
        <f t="shared" ca="1" si="144"/>
        <v>-1.5805017028469592</v>
      </c>
      <c r="E1529" s="100">
        <f t="shared" ca="1" si="139"/>
        <v>0.96645437519595778</v>
      </c>
      <c r="F1529" s="18">
        <f t="shared" ca="1" si="141"/>
        <v>0</v>
      </c>
      <c r="G1529" s="101">
        <f t="shared" ca="1" si="142"/>
        <v>0.99898691902308645</v>
      </c>
      <c r="H1529" s="106">
        <f t="shared" ca="1" si="143"/>
        <v>84.991334658069405</v>
      </c>
      <c r="I1529"/>
    </row>
    <row r="1530" spans="2:9" x14ac:dyDescent="0.25">
      <c r="B1530" s="99">
        <f t="shared" si="140"/>
        <v>0.17340182648402166</v>
      </c>
      <c r="C1530" s="100">
        <f t="shared" ca="1" si="144"/>
        <v>0.26792349672177806</v>
      </c>
      <c r="D1530" s="100">
        <f t="shared" ca="1" si="144"/>
        <v>-2.2470885596703738</v>
      </c>
      <c r="E1530" s="100">
        <f t="shared" ca="1" si="139"/>
        <v>0.17871552768076454</v>
      </c>
      <c r="F1530" s="18">
        <f t="shared" ca="1" si="141"/>
        <v>0</v>
      </c>
      <c r="G1530" s="101">
        <f t="shared" ca="1" si="142"/>
        <v>1.0008540036758788</v>
      </c>
      <c r="H1530" s="106">
        <f t="shared" ca="1" si="143"/>
        <v>85.063917570285241</v>
      </c>
      <c r="I1530"/>
    </row>
    <row r="1531" spans="2:9" x14ac:dyDescent="0.25">
      <c r="B1531" s="99">
        <f t="shared" si="140"/>
        <v>0.17351598173516322</v>
      </c>
      <c r="C1531" s="100">
        <f t="shared" ca="1" si="144"/>
        <v>-0.42221472540404648</v>
      </c>
      <c r="D1531" s="100">
        <f t="shared" ca="1" si="144"/>
        <v>-0.44111970964877401</v>
      </c>
      <c r="E1531" s="100">
        <f t="shared" ca="1" si="139"/>
        <v>0.85097182503917379</v>
      </c>
      <c r="F1531" s="18">
        <f t="shared" ca="1" si="141"/>
        <v>0</v>
      </c>
      <c r="G1531" s="101">
        <f t="shared" ca="1" si="142"/>
        <v>0.9986424588337095</v>
      </c>
      <c r="H1531" s="106">
        <f t="shared" ca="1" si="143"/>
        <v>84.948439800417631</v>
      </c>
      <c r="I1531"/>
    </row>
    <row r="1532" spans="2:9" x14ac:dyDescent="0.25">
      <c r="B1532" s="99">
        <f t="shared" si="140"/>
        <v>0.17363013698630478</v>
      </c>
      <c r="C1532" s="100">
        <f t="shared" ca="1" si="144"/>
        <v>-0.31423951440956444</v>
      </c>
      <c r="D1532" s="100">
        <f t="shared" ca="1" si="144"/>
        <v>-3.7283598430803977E-2</v>
      </c>
      <c r="E1532" s="100">
        <f t="shared" ca="1" si="139"/>
        <v>0.66562723826413528</v>
      </c>
      <c r="F1532" s="18">
        <f t="shared" ca="1" si="141"/>
        <v>0</v>
      </c>
      <c r="G1532" s="101">
        <f t="shared" ca="1" si="142"/>
        <v>0.99898814217030718</v>
      </c>
      <c r="H1532" s="106">
        <f t="shared" ca="1" si="143"/>
        <v>84.862484056485386</v>
      </c>
      <c r="I1532"/>
    </row>
    <row r="1533" spans="2:9" x14ac:dyDescent="0.25">
      <c r="B1533" s="99">
        <f t="shared" si="140"/>
        <v>0.17374429223744633</v>
      </c>
      <c r="C1533" s="100">
        <f t="shared" ca="1" si="144"/>
        <v>-1.07775122160092E-2</v>
      </c>
      <c r="D1533" s="100">
        <f t="shared" ca="1" si="144"/>
        <v>-3.7470044844667427E-2</v>
      </c>
      <c r="E1533" s="100">
        <f t="shared" ca="1" si="139"/>
        <v>0.93698863076765004</v>
      </c>
      <c r="F1533" s="18">
        <f t="shared" ca="1" si="141"/>
        <v>0</v>
      </c>
      <c r="G1533" s="101">
        <f t="shared" ca="1" si="142"/>
        <v>0.99996031859990941</v>
      </c>
      <c r="H1533" s="106">
        <f t="shared" ca="1" si="143"/>
        <v>84.859116594302861</v>
      </c>
      <c r="I1533"/>
    </row>
    <row r="1534" spans="2:9" x14ac:dyDescent="0.25">
      <c r="B1534" s="99">
        <f t="shared" si="140"/>
        <v>0.17385844748858789</v>
      </c>
      <c r="C1534" s="100">
        <f t="shared" ca="1" si="144"/>
        <v>-0.83161012298660353</v>
      </c>
      <c r="D1534" s="100">
        <f t="shared" ca="1" si="144"/>
        <v>-1.5981504475348629</v>
      </c>
      <c r="E1534" s="100">
        <f t="shared" ca="1" si="139"/>
        <v>0.41332699047043547</v>
      </c>
      <c r="F1534" s="18">
        <f t="shared" ca="1" si="141"/>
        <v>0</v>
      </c>
      <c r="G1534" s="101">
        <f t="shared" ca="1" si="142"/>
        <v>0.99733286305335189</v>
      </c>
      <c r="H1534" s="106">
        <f t="shared" ca="1" si="143"/>
        <v>84.632785709174271</v>
      </c>
      <c r="I1534"/>
    </row>
    <row r="1535" spans="2:9" x14ac:dyDescent="0.25">
      <c r="B1535" s="99">
        <f t="shared" si="140"/>
        <v>0.17397260273972945</v>
      </c>
      <c r="C1535" s="100">
        <f t="shared" ca="1" si="144"/>
        <v>-2.0068182493560016</v>
      </c>
      <c r="D1535" s="100">
        <f t="shared" ca="1" si="144"/>
        <v>-1.6579269868088886</v>
      </c>
      <c r="E1535" s="100">
        <f t="shared" ca="1" si="139"/>
        <v>0.16138799386537384</v>
      </c>
      <c r="F1535" s="18">
        <f t="shared" ca="1" si="141"/>
        <v>0</v>
      </c>
      <c r="G1535" s="101">
        <f t="shared" ca="1" si="142"/>
        <v>0.99358307775334054</v>
      </c>
      <c r="H1535" s="106">
        <f t="shared" ca="1" si="143"/>
        <v>84.089703703760307</v>
      </c>
      <c r="I1535"/>
    </row>
    <row r="1536" spans="2:9" x14ac:dyDescent="0.25">
      <c r="B1536" s="99">
        <f t="shared" si="140"/>
        <v>0.174086757990871</v>
      </c>
      <c r="C1536" s="100">
        <f t="shared" ca="1" si="144"/>
        <v>-0.90526327767292969</v>
      </c>
      <c r="D1536" s="100">
        <f t="shared" ca="1" si="144"/>
        <v>-1.0598932931316085</v>
      </c>
      <c r="E1536" s="100">
        <f t="shared" ca="1" si="139"/>
        <v>0.29261898558343757</v>
      </c>
      <c r="F1536" s="18">
        <f t="shared" ca="1" si="141"/>
        <v>0</v>
      </c>
      <c r="G1536" s="101">
        <f t="shared" ca="1" si="142"/>
        <v>0.99709743976520726</v>
      </c>
      <c r="H1536" s="106">
        <f t="shared" ca="1" si="143"/>
        <v>83.845628273634262</v>
      </c>
      <c r="I1536"/>
    </row>
    <row r="1537" spans="2:9" x14ac:dyDescent="0.25">
      <c r="B1537" s="99">
        <f t="shared" si="140"/>
        <v>0.17420091324201256</v>
      </c>
      <c r="C1537" s="100">
        <f t="shared" ca="1" si="144"/>
        <v>7.2865304900915362E-2</v>
      </c>
      <c r="D1537" s="100">
        <f t="shared" ca="1" si="144"/>
        <v>1.6119247447932139</v>
      </c>
      <c r="E1537" s="100">
        <f t="shared" ca="1" si="139"/>
        <v>0.89328697036906046</v>
      </c>
      <c r="F1537" s="18">
        <f t="shared" ca="1" si="141"/>
        <v>0</v>
      </c>
      <c r="G1537" s="101">
        <f t="shared" ca="1" si="142"/>
        <v>1.0002284445435998</v>
      </c>
      <c r="H1537" s="106">
        <f t="shared" ca="1" si="143"/>
        <v>83.864782349918073</v>
      </c>
      <c r="I1537"/>
    </row>
    <row r="1538" spans="2:9" x14ac:dyDescent="0.25">
      <c r="B1538" s="99">
        <f t="shared" si="140"/>
        <v>0.17431506849315412</v>
      </c>
      <c r="C1538" s="100">
        <f t="shared" ca="1" si="144"/>
        <v>-2.0194602257106453</v>
      </c>
      <c r="D1538" s="100">
        <f t="shared" ca="1" si="144"/>
        <v>5.5779310059733689E-2</v>
      </c>
      <c r="E1538" s="100">
        <f t="shared" ca="1" si="139"/>
        <v>0.14126033157470186</v>
      </c>
      <c r="F1538" s="18">
        <f t="shared" ca="1" si="141"/>
        <v>0</v>
      </c>
      <c r="G1538" s="101">
        <f t="shared" ca="1" si="142"/>
        <v>0.99354281721641624</v>
      </c>
      <c r="H1538" s="106">
        <f t="shared" ca="1" si="143"/>
        <v>83.323252121179181</v>
      </c>
      <c r="I1538"/>
    </row>
    <row r="1539" spans="2:9" x14ac:dyDescent="0.25">
      <c r="B1539" s="99">
        <f t="shared" si="140"/>
        <v>0.17442922374429568</v>
      </c>
      <c r="C1539" s="100">
        <f t="shared" ca="1" si="144"/>
        <v>1.0860640031751245</v>
      </c>
      <c r="D1539" s="100">
        <f t="shared" ca="1" si="144"/>
        <v>0.79725168689037673</v>
      </c>
      <c r="E1539" s="100">
        <f t="shared" ca="1" si="139"/>
        <v>0.75418087698576652</v>
      </c>
      <c r="F1539" s="18">
        <f t="shared" ca="1" si="141"/>
        <v>0</v>
      </c>
      <c r="G1539" s="101">
        <f t="shared" ca="1" si="142"/>
        <v>1.0034820765077734</v>
      </c>
      <c r="H1539" s="106">
        <f t="shared" ca="1" si="143"/>
        <v>83.613390059941622</v>
      </c>
      <c r="I1539"/>
    </row>
    <row r="1540" spans="2:9" x14ac:dyDescent="0.25">
      <c r="B1540" s="99">
        <f t="shared" si="140"/>
        <v>0.17454337899543723</v>
      </c>
      <c r="C1540" s="100">
        <f t="shared" ca="1" si="144"/>
        <v>-1.5029854694148526</v>
      </c>
      <c r="D1540" s="100">
        <f t="shared" ca="1" si="144"/>
        <v>9.5769792096689343E-2</v>
      </c>
      <c r="E1540" s="100">
        <f t="shared" ca="1" si="139"/>
        <v>0.36642398405601195</v>
      </c>
      <c r="F1540" s="18">
        <f t="shared" ca="1" si="141"/>
        <v>0</v>
      </c>
      <c r="G1540" s="101">
        <f t="shared" ca="1" si="142"/>
        <v>0.99518894830437843</v>
      </c>
      <c r="H1540" s="106">
        <f t="shared" ca="1" si="143"/>
        <v>83.211121717917067</v>
      </c>
      <c r="I1540"/>
    </row>
    <row r="1541" spans="2:9" x14ac:dyDescent="0.25">
      <c r="B1541" s="99">
        <f t="shared" si="140"/>
        <v>0.17465753424657879</v>
      </c>
      <c r="C1541" s="100">
        <f t="shared" ca="1" si="144"/>
        <v>0.57793386076809838</v>
      </c>
      <c r="D1541" s="100">
        <f t="shared" ca="1" si="144"/>
        <v>-1.3872750059817918</v>
      </c>
      <c r="E1541" s="100">
        <f t="shared" ca="1" si="139"/>
        <v>0.20057581657970686</v>
      </c>
      <c r="F1541" s="18">
        <f t="shared" ca="1" si="141"/>
        <v>0</v>
      </c>
      <c r="G1541" s="101">
        <f t="shared" ca="1" si="142"/>
        <v>1.0018490239680429</v>
      </c>
      <c r="H1541" s="106">
        <f t="shared" ca="1" si="143"/>
        <v>83.364981076381227</v>
      </c>
      <c r="I1541"/>
    </row>
    <row r="1542" spans="2:9" x14ac:dyDescent="0.25">
      <c r="B1542" s="99">
        <f t="shared" si="140"/>
        <v>0.17477168949772035</v>
      </c>
      <c r="C1542" s="100">
        <f t="shared" ca="1" si="144"/>
        <v>-2.9045622795820236</v>
      </c>
      <c r="D1542" s="100">
        <f t="shared" ca="1" si="144"/>
        <v>-0.61331320466706529</v>
      </c>
      <c r="E1542" s="100">
        <f t="shared" ca="1" si="139"/>
        <v>0.25654281829956171</v>
      </c>
      <c r="F1542" s="18">
        <f t="shared" ca="1" si="141"/>
        <v>0</v>
      </c>
      <c r="G1542" s="101">
        <f t="shared" ca="1" si="142"/>
        <v>0.99072810996153349</v>
      </c>
      <c r="H1542" s="106">
        <f t="shared" ca="1" si="143"/>
        <v>82.592030138782178</v>
      </c>
      <c r="I1542"/>
    </row>
    <row r="1543" spans="2:9" x14ac:dyDescent="0.25">
      <c r="B1543" s="99">
        <f t="shared" si="140"/>
        <v>0.1748858447488619</v>
      </c>
      <c r="C1543" s="100">
        <f t="shared" ca="1" si="144"/>
        <v>-1.1521933629410341</v>
      </c>
      <c r="D1543" s="100">
        <f t="shared" ca="1" si="144"/>
        <v>-1.220985268446384</v>
      </c>
      <c r="E1543" s="100">
        <f t="shared" ca="1" si="139"/>
        <v>0.79276962750887314</v>
      </c>
      <c r="F1543" s="18">
        <f t="shared" ca="1" si="141"/>
        <v>0</v>
      </c>
      <c r="G1543" s="101">
        <f t="shared" ca="1" si="142"/>
        <v>0.9963085633877915</v>
      </c>
      <c r="H1543" s="106">
        <f t="shared" ca="1" si="143"/>
        <v>82.287146894851247</v>
      </c>
      <c r="I1543"/>
    </row>
    <row r="1544" spans="2:9" x14ac:dyDescent="0.25">
      <c r="B1544" s="99">
        <f t="shared" si="140"/>
        <v>0.17500000000000346</v>
      </c>
      <c r="C1544" s="100">
        <f t="shared" ca="1" si="144"/>
        <v>1.0418239071441349</v>
      </c>
      <c r="D1544" s="100">
        <f t="shared" ca="1" si="144"/>
        <v>-0.33420974432374351</v>
      </c>
      <c r="E1544" s="100">
        <f t="shared" ca="1" si="139"/>
        <v>0.25037300617881031</v>
      </c>
      <c r="F1544" s="18">
        <f t="shared" ca="1" si="141"/>
        <v>0</v>
      </c>
      <c r="G1544" s="101">
        <f t="shared" ca="1" si="142"/>
        <v>1.0033397898786538</v>
      </c>
      <c r="H1544" s="106">
        <f t="shared" ca="1" si="143"/>
        <v>82.561968675193967</v>
      </c>
      <c r="I1544"/>
    </row>
    <row r="1545" spans="2:9" x14ac:dyDescent="0.25">
      <c r="B1545" s="99">
        <f t="shared" si="140"/>
        <v>0.17511415525114502</v>
      </c>
      <c r="C1545" s="100">
        <f t="shared" ca="1" si="144"/>
        <v>-1.786484062904492</v>
      </c>
      <c r="D1545" s="100">
        <f t="shared" ca="1" si="144"/>
        <v>0.49526306611369364</v>
      </c>
      <c r="E1545" s="100">
        <f t="shared" ca="1" si="139"/>
        <v>0.66405049650859116</v>
      </c>
      <c r="F1545" s="18">
        <f t="shared" ca="1" si="141"/>
        <v>0</v>
      </c>
      <c r="G1545" s="101">
        <f t="shared" ca="1" si="142"/>
        <v>0.99428503173339799</v>
      </c>
      <c r="H1545" s="106">
        <f t="shared" ca="1" si="143"/>
        <v>82.090129644187044</v>
      </c>
      <c r="I1545"/>
    </row>
    <row r="1546" spans="2:9" x14ac:dyDescent="0.25">
      <c r="B1546" s="99">
        <f t="shared" si="140"/>
        <v>0.17522831050228657</v>
      </c>
      <c r="C1546" s="100">
        <f t="shared" ca="1" si="144"/>
        <v>7.2940338213811629E-2</v>
      </c>
      <c r="D1546" s="100">
        <f t="shared" ca="1" si="144"/>
        <v>-0.70525175033253618</v>
      </c>
      <c r="E1546" s="100">
        <f t="shared" ca="1" si="139"/>
        <v>0.45910046668684346</v>
      </c>
      <c r="F1546" s="18">
        <f t="shared" ca="1" si="141"/>
        <v>0</v>
      </c>
      <c r="G1546" s="101">
        <f t="shared" ca="1" si="142"/>
        <v>1.0002286851031355</v>
      </c>
      <c r="H1546" s="106">
        <f t="shared" ca="1" si="143"/>
        <v>82.10890243395113</v>
      </c>
      <c r="I1546"/>
    </row>
    <row r="1547" spans="2:9" x14ac:dyDescent="0.25">
      <c r="B1547" s="99">
        <f t="shared" si="140"/>
        <v>0.17534246575342813</v>
      </c>
      <c r="C1547" s="100">
        <f t="shared" ca="1" si="144"/>
        <v>-3.3830929169198498E-2</v>
      </c>
      <c r="D1547" s="100">
        <f t="shared" ca="1" si="144"/>
        <v>-0.90312823886051774</v>
      </c>
      <c r="E1547" s="100">
        <f t="shared" ca="1" si="139"/>
        <v>0.70311757930070784</v>
      </c>
      <c r="F1547" s="18">
        <f t="shared" ca="1" si="141"/>
        <v>0</v>
      </c>
      <c r="G1547" s="101">
        <f t="shared" ca="1" si="142"/>
        <v>0.99988643105651132</v>
      </c>
      <c r="H1547" s="106">
        <f t="shared" ca="1" si="143"/>
        <v>82.099577412650689</v>
      </c>
      <c r="I1547"/>
    </row>
    <row r="1548" spans="2:9" x14ac:dyDescent="0.25">
      <c r="B1548" s="99">
        <f t="shared" si="140"/>
        <v>0.17545662100456969</v>
      </c>
      <c r="C1548" s="100">
        <f t="shared" ca="1" si="144"/>
        <v>0.73623368734843098</v>
      </c>
      <c r="D1548" s="100">
        <f t="shared" ca="1" si="144"/>
        <v>0.2035142188105965</v>
      </c>
      <c r="E1548" s="100">
        <f t="shared" ref="E1548:E1611" ca="1" si="145">RAND()</f>
        <v>0.61188017296010333</v>
      </c>
      <c r="F1548" s="18">
        <f t="shared" ca="1" si="141"/>
        <v>0</v>
      </c>
      <c r="G1548" s="101">
        <f t="shared" ca="1" si="142"/>
        <v>1.0023574901871966</v>
      </c>
      <c r="H1548" s="106">
        <f t="shared" ca="1" si="143"/>
        <v>82.293126360773996</v>
      </c>
      <c r="I1548"/>
    </row>
    <row r="1549" spans="2:9" x14ac:dyDescent="0.25">
      <c r="B1549" s="99">
        <f t="shared" ref="B1549:B1612" si="146">B1548+$C$6</f>
        <v>0.17557077625571124</v>
      </c>
      <c r="C1549" s="100">
        <f t="shared" ca="1" si="144"/>
        <v>0.82482870311650913</v>
      </c>
      <c r="D1549" s="100">
        <f t="shared" ca="1" si="144"/>
        <v>3.7578047340502962E-2</v>
      </c>
      <c r="E1549" s="100">
        <f t="shared" ca="1" si="145"/>
        <v>0.9097401363112616</v>
      </c>
      <c r="F1549" s="18">
        <f t="shared" ref="F1549:F1612" ca="1" si="147">IF($F$3*$C$6&gt;E1549,1,0)</f>
        <v>0</v>
      </c>
      <c r="G1549" s="101">
        <f t="shared" ref="G1549:G1612" ca="1" si="148">EXP(($F$6-0.5*$C$5^2-$F$3*$F$4)*$C$6+($C$5*C1549*$C$6^0.5)+($F$4+$F$5*D1549)*F1549)</f>
        <v>1.0026421740152707</v>
      </c>
      <c r="H1549" s="106">
        <f t="shared" ref="H1549:H1612" ca="1" si="149">G1549*H1548</f>
        <v>82.510559120879819</v>
      </c>
      <c r="I1549"/>
    </row>
    <row r="1550" spans="2:9" x14ac:dyDescent="0.25">
      <c r="B1550" s="99">
        <f t="shared" si="146"/>
        <v>0.1756849315068528</v>
      </c>
      <c r="C1550" s="100">
        <f t="shared" ca="1" si="144"/>
        <v>-0.34779986890498549</v>
      </c>
      <c r="D1550" s="100">
        <f t="shared" ca="1" si="144"/>
        <v>-2.4146356736309826</v>
      </c>
      <c r="E1550" s="100">
        <f t="shared" ca="1" si="145"/>
        <v>0.5545854738438778</v>
      </c>
      <c r="F1550" s="18">
        <f t="shared" ca="1" si="147"/>
        <v>0</v>
      </c>
      <c r="G1550" s="101">
        <f t="shared" ca="1" si="148"/>
        <v>0.99888068566412103</v>
      </c>
      <c r="H1550" s="106">
        <f t="shared" ca="1" si="149"/>
        <v>82.418203869194429</v>
      </c>
      <c r="I1550"/>
    </row>
    <row r="1551" spans="2:9" x14ac:dyDescent="0.25">
      <c r="B1551" s="99">
        <f t="shared" si="146"/>
        <v>0.17579908675799436</v>
      </c>
      <c r="C1551" s="100">
        <f t="shared" ca="1" si="144"/>
        <v>-0.71295062298304401</v>
      </c>
      <c r="D1551" s="100">
        <f t="shared" ca="1" si="144"/>
        <v>-2.9889633879065514</v>
      </c>
      <c r="E1551" s="100">
        <f t="shared" ca="1" si="145"/>
        <v>0.95826826882887106</v>
      </c>
      <c r="F1551" s="18">
        <f t="shared" ca="1" si="147"/>
        <v>0</v>
      </c>
      <c r="G1551" s="101">
        <f t="shared" ca="1" si="148"/>
        <v>0.9977122605296409</v>
      </c>
      <c r="H1551" s="106">
        <f t="shared" ca="1" si="149"/>
        <v>82.229652491126771</v>
      </c>
      <c r="I1551"/>
    </row>
    <row r="1552" spans="2:9" x14ac:dyDescent="0.25">
      <c r="B1552" s="99">
        <f t="shared" si="146"/>
        <v>0.17591324200913591</v>
      </c>
      <c r="C1552" s="100">
        <f t="shared" ca="1" si="144"/>
        <v>0.6055188350728713</v>
      </c>
      <c r="D1552" s="100">
        <f t="shared" ca="1" si="144"/>
        <v>0.86020691014709882</v>
      </c>
      <c r="E1552" s="100">
        <f t="shared" ca="1" si="145"/>
        <v>0.71265926189789752</v>
      </c>
      <c r="F1552" s="18">
        <f t="shared" ca="1" si="147"/>
        <v>0</v>
      </c>
      <c r="G1552" s="101">
        <f t="shared" ca="1" si="148"/>
        <v>1.0019376095953096</v>
      </c>
      <c r="H1552" s="106">
        <f t="shared" ca="1" si="149"/>
        <v>82.388981454812551</v>
      </c>
      <c r="I1552"/>
    </row>
    <row r="1553" spans="2:9" x14ac:dyDescent="0.25">
      <c r="B1553" s="99">
        <f t="shared" si="146"/>
        <v>0.17602739726027747</v>
      </c>
      <c r="C1553" s="100">
        <f t="shared" ca="1" si="144"/>
        <v>0.39262999962375034</v>
      </c>
      <c r="D1553" s="100">
        <f t="shared" ca="1" si="144"/>
        <v>-0.22207814254215918</v>
      </c>
      <c r="E1553" s="100">
        <f t="shared" ca="1" si="145"/>
        <v>0.70822892333992749</v>
      </c>
      <c r="F1553" s="18">
        <f t="shared" ca="1" si="147"/>
        <v>0</v>
      </c>
      <c r="G1553" s="101">
        <f t="shared" ca="1" si="148"/>
        <v>1.0012541472385461</v>
      </c>
      <c r="H1553" s="106">
        <f t="shared" ca="1" si="149"/>
        <v>82.492309368390735</v>
      </c>
      <c r="I1553"/>
    </row>
    <row r="1554" spans="2:9" x14ac:dyDescent="0.25">
      <c r="B1554" s="99">
        <f t="shared" si="146"/>
        <v>0.17614155251141903</v>
      </c>
      <c r="C1554" s="100">
        <f t="shared" ca="1" si="144"/>
        <v>0.56313638197025284</v>
      </c>
      <c r="D1554" s="100">
        <f t="shared" ca="1" si="144"/>
        <v>0.88998831415665336</v>
      </c>
      <c r="E1554" s="100">
        <f t="shared" ca="1" si="145"/>
        <v>0.27934440245108716</v>
      </c>
      <c r="F1554" s="18">
        <f t="shared" ca="1" si="147"/>
        <v>0</v>
      </c>
      <c r="G1554" s="101">
        <f t="shared" ca="1" si="148"/>
        <v>1.0018015069795791</v>
      </c>
      <c r="H1554" s="106">
        <f t="shared" ca="1" si="149"/>
        <v>82.640919839479494</v>
      </c>
      <c r="I1554"/>
    </row>
    <row r="1555" spans="2:9" x14ac:dyDescent="0.25">
      <c r="B1555" s="99">
        <f t="shared" si="146"/>
        <v>0.17625570776256058</v>
      </c>
      <c r="C1555" s="100">
        <f t="shared" ca="1" si="144"/>
        <v>0.77309096013777889</v>
      </c>
      <c r="D1555" s="100">
        <f t="shared" ca="1" si="144"/>
        <v>-0.83882241597166285</v>
      </c>
      <c r="E1555" s="100">
        <f t="shared" ca="1" si="145"/>
        <v>0.11449974562456622</v>
      </c>
      <c r="F1555" s="18">
        <f t="shared" ca="1" si="147"/>
        <v>0</v>
      </c>
      <c r="G1555" s="101">
        <f t="shared" ca="1" si="148"/>
        <v>1.0024759144506734</v>
      </c>
      <c r="H1555" s="106">
        <f t="shared" ca="1" si="149"/>
        <v>82.845531687127007</v>
      </c>
      <c r="I1555"/>
    </row>
    <row r="1556" spans="2:9" x14ac:dyDescent="0.25">
      <c r="B1556" s="99">
        <f t="shared" si="146"/>
        <v>0.17636986301370214</v>
      </c>
      <c r="C1556" s="100">
        <f t="shared" ca="1" si="144"/>
        <v>1.0784856385726016</v>
      </c>
      <c r="D1556" s="100">
        <f t="shared" ca="1" si="144"/>
        <v>-0.64812752498255577</v>
      </c>
      <c r="E1556" s="100">
        <f t="shared" ca="1" si="145"/>
        <v>0.45978708264960777</v>
      </c>
      <c r="F1556" s="18">
        <f t="shared" ca="1" si="147"/>
        <v>0</v>
      </c>
      <c r="G1556" s="101">
        <f t="shared" ca="1" si="148"/>
        <v>1.0034577012598005</v>
      </c>
      <c r="H1556" s="106">
        <f t="shared" ca="1" si="149"/>
        <v>83.131986786410422</v>
      </c>
      <c r="I1556"/>
    </row>
    <row r="1557" spans="2:9" x14ac:dyDescent="0.25">
      <c r="B1557" s="99">
        <f t="shared" si="146"/>
        <v>0.1764840182648437</v>
      </c>
      <c r="C1557" s="100">
        <f t="shared" ca="1" si="144"/>
        <v>-0.58122168411500752</v>
      </c>
      <c r="D1557" s="100">
        <f t="shared" ca="1" si="144"/>
        <v>-0.12366399460006505</v>
      </c>
      <c r="E1557" s="100">
        <f t="shared" ca="1" si="145"/>
        <v>0.42873925917915123</v>
      </c>
      <c r="F1557" s="18">
        <f t="shared" ca="1" si="147"/>
        <v>0</v>
      </c>
      <c r="G1557" s="101">
        <f t="shared" ca="1" si="148"/>
        <v>0.9981336147941654</v>
      </c>
      <c r="H1557" s="106">
        <f t="shared" ca="1" si="149"/>
        <v>82.976830476140634</v>
      </c>
      <c r="I1557"/>
    </row>
    <row r="1558" spans="2:9" x14ac:dyDescent="0.25">
      <c r="B1558" s="99">
        <f t="shared" si="146"/>
        <v>0.17659817351598525</v>
      </c>
      <c r="C1558" s="100">
        <f t="shared" ca="1" si="144"/>
        <v>0.71879640017868951</v>
      </c>
      <c r="D1558" s="100">
        <f t="shared" ca="1" si="144"/>
        <v>-1.0385792847955599</v>
      </c>
      <c r="E1558" s="100">
        <f t="shared" ca="1" si="145"/>
        <v>0.45372866497451203</v>
      </c>
      <c r="F1558" s="18">
        <f t="shared" ca="1" si="147"/>
        <v>0</v>
      </c>
      <c r="G1558" s="101">
        <f t="shared" ca="1" si="148"/>
        <v>1.0023014681851772</v>
      </c>
      <c r="H1558" s="106">
        <f t="shared" ca="1" si="149"/>
        <v>83.167799011588315</v>
      </c>
      <c r="I1558"/>
    </row>
    <row r="1559" spans="2:9" x14ac:dyDescent="0.25">
      <c r="B1559" s="99">
        <f t="shared" si="146"/>
        <v>0.17671232876712681</v>
      </c>
      <c r="C1559" s="100">
        <f t="shared" ca="1" si="144"/>
        <v>-0.2860201675503049</v>
      </c>
      <c r="D1559" s="100">
        <f t="shared" ca="1" si="144"/>
        <v>-0.94128381533664651</v>
      </c>
      <c r="E1559" s="100">
        <f t="shared" ca="1" si="145"/>
        <v>0.98916124020337004</v>
      </c>
      <c r="F1559" s="18">
        <f t="shared" ca="1" si="147"/>
        <v>0</v>
      </c>
      <c r="G1559" s="101">
        <f t="shared" ca="1" si="148"/>
        <v>0.99907850631328809</v>
      </c>
      <c r="H1559" s="106">
        <f t="shared" ca="1" si="149"/>
        <v>83.091160409861416</v>
      </c>
      <c r="I1559"/>
    </row>
    <row r="1560" spans="2:9" x14ac:dyDescent="0.25">
      <c r="B1560" s="99">
        <f t="shared" si="146"/>
        <v>0.17682648401826837</v>
      </c>
      <c r="C1560" s="100">
        <f t="shared" ca="1" si="144"/>
        <v>-0.66859911385108717</v>
      </c>
      <c r="D1560" s="100">
        <f t="shared" ca="1" si="144"/>
        <v>1.1696488400048111</v>
      </c>
      <c r="E1560" s="100">
        <f t="shared" ca="1" si="145"/>
        <v>0.17128358662193044</v>
      </c>
      <c r="F1560" s="18">
        <f t="shared" ca="1" si="147"/>
        <v>0</v>
      </c>
      <c r="G1560" s="101">
        <f t="shared" ca="1" si="148"/>
        <v>0.99785410544836983</v>
      </c>
      <c r="H1560" s="106">
        <f t="shared" ca="1" si="149"/>
        <v>82.912855541449261</v>
      </c>
      <c r="I1560"/>
    </row>
    <row r="1561" spans="2:9" x14ac:dyDescent="0.25">
      <c r="B1561" s="99">
        <f t="shared" si="146"/>
        <v>0.17694063926940992</v>
      </c>
      <c r="C1561" s="100">
        <f t="shared" ca="1" si="144"/>
        <v>-0.88523620433988981</v>
      </c>
      <c r="D1561" s="100">
        <f t="shared" ca="1" si="144"/>
        <v>0.53180315262579825</v>
      </c>
      <c r="E1561" s="100">
        <f t="shared" ca="1" si="145"/>
        <v>0.13939930234482878</v>
      </c>
      <c r="F1561" s="18">
        <f t="shared" ca="1" si="147"/>
        <v>0</v>
      </c>
      <c r="G1561" s="101">
        <f t="shared" ca="1" si="148"/>
        <v>0.99716144835073817</v>
      </c>
      <c r="H1561" s="106">
        <f t="shared" ca="1" si="149"/>
        <v>82.677503118607078</v>
      </c>
      <c r="I1561"/>
    </row>
    <row r="1562" spans="2:9" x14ac:dyDescent="0.25">
      <c r="B1562" s="99">
        <f t="shared" si="146"/>
        <v>0.17705479452055148</v>
      </c>
      <c r="C1562" s="100">
        <f t="shared" ca="1" si="144"/>
        <v>1.3614726412924938</v>
      </c>
      <c r="D1562" s="100">
        <f t="shared" ca="1" si="144"/>
        <v>1.3034241419518366</v>
      </c>
      <c r="E1562" s="100">
        <f t="shared" ca="1" si="145"/>
        <v>0.28031531285869615</v>
      </c>
      <c r="F1562" s="18">
        <f t="shared" ca="1" si="147"/>
        <v>0</v>
      </c>
      <c r="G1562" s="101">
        <f t="shared" ca="1" si="148"/>
        <v>1.0043683098474285</v>
      </c>
      <c r="H1562" s="106">
        <f t="shared" ca="1" si="149"/>
        <v>83.038664069640888</v>
      </c>
      <c r="I1562"/>
    </row>
    <row r="1563" spans="2:9" x14ac:dyDescent="0.25">
      <c r="B1563" s="99">
        <f t="shared" si="146"/>
        <v>0.17716894977169304</v>
      </c>
      <c r="C1563" s="100">
        <f t="shared" ca="1" si="144"/>
        <v>4.7718913265271112E-2</v>
      </c>
      <c r="D1563" s="100">
        <f t="shared" ca="1" si="144"/>
        <v>0.25955159799195826</v>
      </c>
      <c r="E1563" s="100">
        <f t="shared" ca="1" si="145"/>
        <v>0.33394786586206759</v>
      </c>
      <c r="F1563" s="18">
        <f t="shared" ca="1" si="147"/>
        <v>0</v>
      </c>
      <c r="G1563" s="101">
        <f t="shared" ca="1" si="148"/>
        <v>1.0001478275542706</v>
      </c>
      <c r="H1563" s="106">
        <f t="shared" ca="1" si="149"/>
        <v>83.050939472260197</v>
      </c>
      <c r="I1563"/>
    </row>
    <row r="1564" spans="2:9" x14ac:dyDescent="0.25">
      <c r="B1564" s="99">
        <f t="shared" si="146"/>
        <v>0.17728310502283459</v>
      </c>
      <c r="C1564" s="100">
        <f t="shared" ca="1" si="144"/>
        <v>-0.96848907560342923</v>
      </c>
      <c r="D1564" s="100">
        <f t="shared" ca="1" si="144"/>
        <v>-0.18190121409134008</v>
      </c>
      <c r="E1564" s="100">
        <f t="shared" ca="1" si="145"/>
        <v>0.92957007460942309</v>
      </c>
      <c r="F1564" s="18">
        <f t="shared" ca="1" si="147"/>
        <v>0</v>
      </c>
      <c r="G1564" s="101">
        <f t="shared" ca="1" si="148"/>
        <v>0.99689539057420029</v>
      </c>
      <c r="H1564" s="106">
        <f t="shared" ca="1" si="149"/>
        <v>82.793098742753102</v>
      </c>
      <c r="I1564"/>
    </row>
    <row r="1565" spans="2:9" x14ac:dyDescent="0.25">
      <c r="B1565" s="99">
        <f t="shared" si="146"/>
        <v>0.17739726027397615</v>
      </c>
      <c r="C1565" s="100">
        <f t="shared" ca="1" si="144"/>
        <v>-0.59265289564791601</v>
      </c>
      <c r="D1565" s="100">
        <f t="shared" ca="1" si="144"/>
        <v>0.66691086431092117</v>
      </c>
      <c r="E1565" s="100">
        <f t="shared" ca="1" si="145"/>
        <v>0.2494608566555474</v>
      </c>
      <c r="F1565" s="18">
        <f t="shared" ca="1" si="147"/>
        <v>0</v>
      </c>
      <c r="G1565" s="101">
        <f t="shared" ca="1" si="148"/>
        <v>0.99809704334342919</v>
      </c>
      <c r="H1565" s="106">
        <f t="shared" ca="1" si="149"/>
        <v>82.63554706438245</v>
      </c>
      <c r="I1565"/>
    </row>
    <row r="1566" spans="2:9" x14ac:dyDescent="0.25">
      <c r="B1566" s="99">
        <f t="shared" si="146"/>
        <v>0.17751141552511771</v>
      </c>
      <c r="C1566" s="100">
        <f t="shared" ca="1" si="144"/>
        <v>0.34254981073900126</v>
      </c>
      <c r="D1566" s="100">
        <f t="shared" ca="1" si="144"/>
        <v>-1.8116770661436021</v>
      </c>
      <c r="E1566" s="100">
        <f t="shared" ca="1" si="145"/>
        <v>0.12321203336476411</v>
      </c>
      <c r="F1566" s="18">
        <f t="shared" ca="1" si="147"/>
        <v>0</v>
      </c>
      <c r="G1566" s="101">
        <f t="shared" ca="1" si="148"/>
        <v>1.0010934365982775</v>
      </c>
      <c r="H1566" s="106">
        <f t="shared" ca="1" si="149"/>
        <v>82.725903795861328</v>
      </c>
      <c r="I1566"/>
    </row>
    <row r="1567" spans="2:9" x14ac:dyDescent="0.25">
      <c r="B1567" s="99">
        <f t="shared" si="146"/>
        <v>0.17762557077625926</v>
      </c>
      <c r="C1567" s="100">
        <f t="shared" ca="1" si="144"/>
        <v>0.10120061233465094</v>
      </c>
      <c r="D1567" s="100">
        <f t="shared" ca="1" si="144"/>
        <v>0.10292751539964229</v>
      </c>
      <c r="E1567" s="100">
        <f t="shared" ca="1" si="145"/>
        <v>0.27455683785088603</v>
      </c>
      <c r="F1567" s="18">
        <f t="shared" ca="1" si="147"/>
        <v>0</v>
      </c>
      <c r="G1567" s="101">
        <f t="shared" ca="1" si="148"/>
        <v>1.0003192926864457</v>
      </c>
      <c r="H1567" s="106">
        <f t="shared" ca="1" si="149"/>
        <v>82.752317571922958</v>
      </c>
      <c r="I1567"/>
    </row>
    <row r="1568" spans="2:9" x14ac:dyDescent="0.25">
      <c r="B1568" s="99">
        <f t="shared" si="146"/>
        <v>0.17773972602740082</v>
      </c>
      <c r="C1568" s="100">
        <f t="shared" ref="C1568:D1631" ca="1" si="150">NORMINV(RAND(),0,1)</f>
        <v>-0.40676354728930164</v>
      </c>
      <c r="D1568" s="100">
        <f t="shared" ca="1" si="150"/>
        <v>1.2019586392852943</v>
      </c>
      <c r="E1568" s="100">
        <f t="shared" ca="1" si="145"/>
        <v>0.84292118698863039</v>
      </c>
      <c r="F1568" s="18">
        <f t="shared" ca="1" si="147"/>
        <v>0</v>
      </c>
      <c r="G1568" s="101">
        <f t="shared" ca="1" si="148"/>
        <v>0.99869191854555239</v>
      </c>
      <c r="H1568" s="106">
        <f t="shared" ca="1" si="149"/>
        <v>82.644070799994566</v>
      </c>
      <c r="I1568"/>
    </row>
    <row r="1569" spans="2:9" x14ac:dyDescent="0.25">
      <c r="B1569" s="99">
        <f t="shared" si="146"/>
        <v>0.17785388127854238</v>
      </c>
      <c r="C1569" s="100">
        <f t="shared" ca="1" si="150"/>
        <v>1.5841760614421219</v>
      </c>
      <c r="D1569" s="100">
        <f t="shared" ca="1" si="150"/>
        <v>0.17802562979341019</v>
      </c>
      <c r="E1569" s="100">
        <f t="shared" ca="1" si="145"/>
        <v>0.55189194214683557</v>
      </c>
      <c r="F1569" s="18">
        <f t="shared" ca="1" si="147"/>
        <v>0</v>
      </c>
      <c r="G1569" s="101">
        <f t="shared" ca="1" si="148"/>
        <v>1.0050855161634999</v>
      </c>
      <c r="H1569" s="106">
        <f t="shared" ca="1" si="149"/>
        <v>83.064358557865376</v>
      </c>
      <c r="I1569"/>
    </row>
    <row r="1570" spans="2:9" x14ac:dyDescent="0.25">
      <c r="B1570" s="99">
        <f t="shared" si="146"/>
        <v>0.17796803652968393</v>
      </c>
      <c r="C1570" s="100">
        <f t="shared" ca="1" si="150"/>
        <v>0.2212209437857382</v>
      </c>
      <c r="D1570" s="100">
        <f t="shared" ca="1" si="150"/>
        <v>-0.16011199477361515</v>
      </c>
      <c r="E1570" s="100">
        <f t="shared" ca="1" si="145"/>
        <v>6.0149892700089858E-2</v>
      </c>
      <c r="F1570" s="18">
        <f t="shared" ca="1" si="147"/>
        <v>0</v>
      </c>
      <c r="G1570" s="101">
        <f t="shared" ca="1" si="148"/>
        <v>1.0007041911769843</v>
      </c>
      <c r="H1570" s="106">
        <f t="shared" ca="1" si="149"/>
        <v>83.122851746283686</v>
      </c>
      <c r="I1570"/>
    </row>
    <row r="1571" spans="2:9" x14ac:dyDescent="0.25">
      <c r="B1571" s="99">
        <f t="shared" si="146"/>
        <v>0.17808219178082549</v>
      </c>
      <c r="C1571" s="100">
        <f t="shared" ca="1" si="150"/>
        <v>-1.1374368114047684</v>
      </c>
      <c r="D1571" s="100">
        <f t="shared" ca="1" si="150"/>
        <v>-1.0875578482227866</v>
      </c>
      <c r="E1571" s="100">
        <f t="shared" ca="1" si="145"/>
        <v>0.38991713801683447</v>
      </c>
      <c r="F1571" s="18">
        <f t="shared" ca="1" si="147"/>
        <v>0</v>
      </c>
      <c r="G1571" s="101">
        <f t="shared" ca="1" si="148"/>
        <v>0.99635568913124017</v>
      </c>
      <c r="H1571" s="106">
        <f t="shared" ca="1" si="149"/>
        <v>82.819926234222393</v>
      </c>
      <c r="I1571"/>
    </row>
    <row r="1572" spans="2:9" x14ac:dyDescent="0.25">
      <c r="B1572" s="99">
        <f t="shared" si="146"/>
        <v>0.17819634703196705</v>
      </c>
      <c r="C1572" s="100">
        <f t="shared" ca="1" si="150"/>
        <v>2.059987309621647</v>
      </c>
      <c r="D1572" s="100">
        <f t="shared" ca="1" si="150"/>
        <v>0.64266487243003212</v>
      </c>
      <c r="E1572" s="100">
        <f t="shared" ca="1" si="145"/>
        <v>0.58190778445633029</v>
      </c>
      <c r="F1572" s="18">
        <f t="shared" ca="1" si="147"/>
        <v>0</v>
      </c>
      <c r="G1572" s="101">
        <f t="shared" ca="1" si="148"/>
        <v>1.006619561300947</v>
      </c>
      <c r="H1572" s="106">
        <f t="shared" ca="1" si="149"/>
        <v>83.36815781286974</v>
      </c>
      <c r="I1572"/>
    </row>
    <row r="1573" spans="2:9" x14ac:dyDescent="0.25">
      <c r="B1573" s="99">
        <f t="shared" si="146"/>
        <v>0.1783105022831086</v>
      </c>
      <c r="C1573" s="100">
        <f t="shared" ca="1" si="150"/>
        <v>-1.157152382802451</v>
      </c>
      <c r="D1573" s="100">
        <f t="shared" ca="1" si="150"/>
        <v>-1.1004567568306811</v>
      </c>
      <c r="E1573" s="100">
        <f t="shared" ca="1" si="145"/>
        <v>0.61091222617036278</v>
      </c>
      <c r="F1573" s="18">
        <f t="shared" ca="1" si="147"/>
        <v>0</v>
      </c>
      <c r="G1573" s="101">
        <f t="shared" ca="1" si="148"/>
        <v>0.99629272702432392</v>
      </c>
      <c r="H1573" s="106">
        <f t="shared" ca="1" si="149"/>
        <v>83.059089294378182</v>
      </c>
      <c r="I1573"/>
    </row>
    <row r="1574" spans="2:9" x14ac:dyDescent="0.25">
      <c r="B1574" s="99">
        <f t="shared" si="146"/>
        <v>0.17842465753425016</v>
      </c>
      <c r="C1574" s="100">
        <f t="shared" ca="1" si="150"/>
        <v>-0.66393113229423761</v>
      </c>
      <c r="D1574" s="100">
        <f t="shared" ca="1" si="150"/>
        <v>7.5546040534391068E-2</v>
      </c>
      <c r="E1574" s="100">
        <f t="shared" ca="1" si="145"/>
        <v>0.42245313898305792</v>
      </c>
      <c r="F1574" s="18">
        <f t="shared" ca="1" si="147"/>
        <v>0</v>
      </c>
      <c r="G1574" s="101">
        <f t="shared" ca="1" si="148"/>
        <v>0.99786903575168273</v>
      </c>
      <c r="H1574" s="106">
        <f t="shared" ca="1" si="149"/>
        <v>82.882093344594068</v>
      </c>
      <c r="I1574"/>
    </row>
    <row r="1575" spans="2:9" x14ac:dyDescent="0.25">
      <c r="B1575" s="99">
        <f t="shared" si="146"/>
        <v>0.17853881278539172</v>
      </c>
      <c r="C1575" s="100">
        <f t="shared" ca="1" si="150"/>
        <v>-0.17281877262576018</v>
      </c>
      <c r="D1575" s="100">
        <f t="shared" ca="1" si="150"/>
        <v>1.7712045519147068</v>
      </c>
      <c r="E1575" s="100">
        <f t="shared" ca="1" si="145"/>
        <v>0.42633561146016685</v>
      </c>
      <c r="F1575" s="18">
        <f t="shared" ca="1" si="147"/>
        <v>0</v>
      </c>
      <c r="G1575" s="101">
        <f t="shared" ca="1" si="148"/>
        <v>0.99944108259353814</v>
      </c>
      <c r="H1575" s="106">
        <f t="shared" ca="1" si="149"/>
        <v>82.835769099939782</v>
      </c>
      <c r="I1575"/>
    </row>
    <row r="1576" spans="2:9" x14ac:dyDescent="0.25">
      <c r="B1576" s="99">
        <f t="shared" si="146"/>
        <v>0.17865296803653327</v>
      </c>
      <c r="C1576" s="100">
        <f t="shared" ca="1" si="150"/>
        <v>0.65152562456205487</v>
      </c>
      <c r="D1576" s="100">
        <f t="shared" ca="1" si="150"/>
        <v>0.64662799559300765</v>
      </c>
      <c r="E1576" s="100">
        <f t="shared" ca="1" si="145"/>
        <v>0.20000204358498319</v>
      </c>
      <c r="F1576" s="18">
        <f t="shared" ca="1" si="147"/>
        <v>0</v>
      </c>
      <c r="G1576" s="101">
        <f t="shared" ca="1" si="148"/>
        <v>1.0020853719592839</v>
      </c>
      <c r="H1576" s="106">
        <f t="shared" ca="1" si="149"/>
        <v>83.008512490046513</v>
      </c>
      <c r="I1576"/>
    </row>
    <row r="1577" spans="2:9" x14ac:dyDescent="0.25">
      <c r="B1577" s="99">
        <f t="shared" si="146"/>
        <v>0.17876712328767483</v>
      </c>
      <c r="C1577" s="100">
        <f t="shared" ca="1" si="150"/>
        <v>-1.2093505574739538</v>
      </c>
      <c r="D1577" s="100">
        <f t="shared" ca="1" si="150"/>
        <v>0.19475010049063712</v>
      </c>
      <c r="E1577" s="100">
        <f t="shared" ca="1" si="145"/>
        <v>0.94710633533685318</v>
      </c>
      <c r="F1577" s="18">
        <f t="shared" ca="1" si="147"/>
        <v>0</v>
      </c>
      <c r="G1577" s="101">
        <f t="shared" ca="1" si="148"/>
        <v>0.99612605022685707</v>
      </c>
      <c r="H1577" s="106">
        <f t="shared" ca="1" si="149"/>
        <v>82.686941681916764</v>
      </c>
      <c r="I1577"/>
    </row>
    <row r="1578" spans="2:9" x14ac:dyDescent="0.25">
      <c r="B1578" s="99">
        <f t="shared" si="146"/>
        <v>0.17888127853881639</v>
      </c>
      <c r="C1578" s="100">
        <f t="shared" ca="1" si="150"/>
        <v>-0.73958062785095535</v>
      </c>
      <c r="D1578" s="100">
        <f t="shared" ca="1" si="150"/>
        <v>1.0513349479879253</v>
      </c>
      <c r="E1578" s="100">
        <f t="shared" ca="1" si="145"/>
        <v>0.92128112585415955</v>
      </c>
      <c r="F1578" s="18">
        <f t="shared" ca="1" si="147"/>
        <v>0</v>
      </c>
      <c r="G1578" s="101">
        <f t="shared" ca="1" si="148"/>
        <v>0.99762710218286832</v>
      </c>
      <c r="H1578" s="106">
        <f t="shared" ca="1" si="149"/>
        <v>82.49073401849445</v>
      </c>
      <c r="I1578"/>
    </row>
    <row r="1579" spans="2:9" x14ac:dyDescent="0.25">
      <c r="B1579" s="99">
        <f t="shared" si="146"/>
        <v>0.17899543378995794</v>
      </c>
      <c r="C1579" s="100">
        <f t="shared" ca="1" si="150"/>
        <v>0.92332356871338561</v>
      </c>
      <c r="D1579" s="100">
        <f t="shared" ca="1" si="150"/>
        <v>1.1154475032526534</v>
      </c>
      <c r="E1579" s="100">
        <f t="shared" ca="1" si="145"/>
        <v>0.60381004482480272</v>
      </c>
      <c r="F1579" s="18">
        <f t="shared" ca="1" si="147"/>
        <v>0</v>
      </c>
      <c r="G1579" s="101">
        <f t="shared" ca="1" si="148"/>
        <v>1.002958764106761</v>
      </c>
      <c r="H1579" s="106">
        <f t="shared" ca="1" si="149"/>
        <v>82.734804641448733</v>
      </c>
      <c r="I1579"/>
    </row>
    <row r="1580" spans="2:9" x14ac:dyDescent="0.25">
      <c r="B1580" s="99">
        <f t="shared" si="146"/>
        <v>0.1791095890410995</v>
      </c>
      <c r="C1580" s="100">
        <f t="shared" ca="1" si="150"/>
        <v>0.11046381587220822</v>
      </c>
      <c r="D1580" s="100">
        <f t="shared" ca="1" si="150"/>
        <v>0.33799210541474167</v>
      </c>
      <c r="E1580" s="100">
        <f t="shared" ca="1" si="145"/>
        <v>0.18130646104084569</v>
      </c>
      <c r="F1580" s="18">
        <f t="shared" ca="1" si="147"/>
        <v>0</v>
      </c>
      <c r="G1580" s="101">
        <f t="shared" ca="1" si="148"/>
        <v>1.0003489939893404</v>
      </c>
      <c r="H1580" s="106">
        <f t="shared" ca="1" si="149"/>
        <v>82.763678590977847</v>
      </c>
      <c r="I1580"/>
    </row>
    <row r="1581" spans="2:9" x14ac:dyDescent="0.25">
      <c r="B1581" s="99">
        <f t="shared" si="146"/>
        <v>0.17922374429224106</v>
      </c>
      <c r="C1581" s="100">
        <f t="shared" ca="1" si="150"/>
        <v>-1.3051521818852052</v>
      </c>
      <c r="D1581" s="100">
        <f t="shared" ca="1" si="150"/>
        <v>-0.67563973971118685</v>
      </c>
      <c r="E1581" s="100">
        <f t="shared" ca="1" si="145"/>
        <v>0.87275559029923944</v>
      </c>
      <c r="F1581" s="18">
        <f t="shared" ca="1" si="147"/>
        <v>0</v>
      </c>
      <c r="G1581" s="101">
        <f t="shared" ca="1" si="148"/>
        <v>0.99582021345995664</v>
      </c>
      <c r="H1581" s="106">
        <f t="shared" ca="1" si="149"/>
        <v>82.417744081198805</v>
      </c>
      <c r="I1581"/>
    </row>
    <row r="1582" spans="2:9" x14ac:dyDescent="0.25">
      <c r="B1582" s="99">
        <f t="shared" si="146"/>
        <v>0.17933789954338261</v>
      </c>
      <c r="C1582" s="100">
        <f t="shared" ca="1" si="150"/>
        <v>-0.50793914851965383</v>
      </c>
      <c r="D1582" s="100">
        <f t="shared" ca="1" si="150"/>
        <v>1.7734873836161569</v>
      </c>
      <c r="E1582" s="100">
        <f t="shared" ca="1" si="145"/>
        <v>0.28539706687845623</v>
      </c>
      <c r="F1582" s="18">
        <f t="shared" ca="1" si="147"/>
        <v>0</v>
      </c>
      <c r="G1582" s="101">
        <f t="shared" ca="1" si="148"/>
        <v>0.99836809672327365</v>
      </c>
      <c r="H1582" s="106">
        <f t="shared" ca="1" si="149"/>
        <v>82.283246294572308</v>
      </c>
      <c r="I1582"/>
    </row>
    <row r="1583" spans="2:9" x14ac:dyDescent="0.25">
      <c r="B1583" s="99">
        <f t="shared" si="146"/>
        <v>0.17945205479452417</v>
      </c>
      <c r="C1583" s="100">
        <f t="shared" ca="1" si="150"/>
        <v>-0.88674141807132401</v>
      </c>
      <c r="D1583" s="100">
        <f t="shared" ca="1" si="150"/>
        <v>0.58651380641094875</v>
      </c>
      <c r="E1583" s="100">
        <f t="shared" ca="1" si="145"/>
        <v>0.46004423388129112</v>
      </c>
      <c r="F1583" s="18">
        <f t="shared" ca="1" si="147"/>
        <v>0</v>
      </c>
      <c r="G1583" s="101">
        <f t="shared" ca="1" si="148"/>
        <v>0.99715663739008231</v>
      </c>
      <c r="H1583" s="106">
        <f t="shared" ca="1" si="149"/>
        <v>82.049285188635679</v>
      </c>
      <c r="I1583"/>
    </row>
    <row r="1584" spans="2:9" x14ac:dyDescent="0.25">
      <c r="B1584" s="99">
        <f t="shared" si="146"/>
        <v>0.17956621004566573</v>
      </c>
      <c r="C1584" s="100">
        <f t="shared" ca="1" si="150"/>
        <v>-0.26602151592669543</v>
      </c>
      <c r="D1584" s="100">
        <f t="shared" ca="1" si="150"/>
        <v>0.2541582944104448</v>
      </c>
      <c r="E1584" s="100">
        <f t="shared" ca="1" si="145"/>
        <v>0.88819634275485138</v>
      </c>
      <c r="F1584" s="18">
        <f t="shared" ca="1" si="147"/>
        <v>0</v>
      </c>
      <c r="G1584" s="101">
        <f t="shared" ca="1" si="148"/>
        <v>0.99914255105111371</v>
      </c>
      <c r="H1584" s="106">
        <f t="shared" ca="1" si="149"/>
        <v>81.978932115293816</v>
      </c>
      <c r="I1584"/>
    </row>
    <row r="1585" spans="2:9" x14ac:dyDescent="0.25">
      <c r="B1585" s="99">
        <f t="shared" si="146"/>
        <v>0.17968036529680728</v>
      </c>
      <c r="C1585" s="100">
        <f t="shared" ca="1" si="150"/>
        <v>-0.32487605494679883</v>
      </c>
      <c r="D1585" s="100">
        <f t="shared" ca="1" si="150"/>
        <v>1.1891734175151214</v>
      </c>
      <c r="E1585" s="100">
        <f t="shared" ca="1" si="145"/>
        <v>0.32778574324331089</v>
      </c>
      <c r="F1585" s="18">
        <f t="shared" ca="1" si="147"/>
        <v>0</v>
      </c>
      <c r="G1585" s="101">
        <f t="shared" ca="1" si="148"/>
        <v>0.99895408390445195</v>
      </c>
      <c r="H1585" s="106">
        <f t="shared" ca="1" si="149"/>
        <v>81.893189030698593</v>
      </c>
      <c r="I1585"/>
    </row>
    <row r="1586" spans="2:9" x14ac:dyDescent="0.25">
      <c r="B1586" s="99">
        <f t="shared" si="146"/>
        <v>0.17979452054794884</v>
      </c>
      <c r="C1586" s="100">
        <f t="shared" ca="1" si="150"/>
        <v>1.6139347280841321</v>
      </c>
      <c r="D1586" s="100">
        <f t="shared" ca="1" si="150"/>
        <v>-1.729440555209294</v>
      </c>
      <c r="E1586" s="100">
        <f t="shared" ca="1" si="145"/>
        <v>0.36688334287316965</v>
      </c>
      <c r="F1586" s="18">
        <f t="shared" ca="1" si="147"/>
        <v>0</v>
      </c>
      <c r="G1586" s="101">
        <f t="shared" ca="1" si="148"/>
        <v>1.0051813913888095</v>
      </c>
      <c r="H1586" s="106">
        <f t="shared" ca="1" si="149"/>
        <v>82.317509695144395</v>
      </c>
      <c r="I1586"/>
    </row>
    <row r="1587" spans="2:9" x14ac:dyDescent="0.25">
      <c r="B1587" s="99">
        <f t="shared" si="146"/>
        <v>0.1799086757990904</v>
      </c>
      <c r="C1587" s="100">
        <f t="shared" ca="1" si="150"/>
        <v>-1.5011346476967447</v>
      </c>
      <c r="D1587" s="100">
        <f t="shared" ca="1" si="150"/>
        <v>1.1992051440756768</v>
      </c>
      <c r="E1587" s="100">
        <f t="shared" ca="1" si="145"/>
        <v>0.59634817253966599</v>
      </c>
      <c r="F1587" s="18">
        <f t="shared" ca="1" si="147"/>
        <v>0</v>
      </c>
      <c r="G1587" s="101">
        <f t="shared" ca="1" si="148"/>
        <v>0.99519485222651682</v>
      </c>
      <c r="H1587" s="106">
        <f t="shared" ca="1" si="149"/>
        <v>81.921961896714095</v>
      </c>
      <c r="I1587"/>
    </row>
    <row r="1588" spans="2:9" x14ac:dyDescent="0.25">
      <c r="B1588" s="99">
        <f t="shared" si="146"/>
        <v>0.18002283105023195</v>
      </c>
      <c r="C1588" s="100">
        <f t="shared" ca="1" si="150"/>
        <v>1.1049678505514748</v>
      </c>
      <c r="D1588" s="100">
        <f t="shared" ca="1" si="150"/>
        <v>-0.16908074940147344</v>
      </c>
      <c r="E1588" s="100">
        <f t="shared" ca="1" si="145"/>
        <v>0.39526069988484736</v>
      </c>
      <c r="F1588" s="18">
        <f t="shared" ca="1" si="147"/>
        <v>0</v>
      </c>
      <c r="G1588" s="101">
        <f t="shared" ca="1" si="148"/>
        <v>1.0035428819121919</v>
      </c>
      <c r="H1588" s="106">
        <f t="shared" ca="1" si="149"/>
        <v>82.212201733729231</v>
      </c>
      <c r="I1588"/>
    </row>
    <row r="1589" spans="2:9" x14ac:dyDescent="0.25">
      <c r="B1589" s="99">
        <f t="shared" si="146"/>
        <v>0.18013698630137351</v>
      </c>
      <c r="C1589" s="100">
        <f t="shared" ca="1" si="150"/>
        <v>-0.73013097789953463</v>
      </c>
      <c r="D1589" s="100">
        <f t="shared" ca="1" si="150"/>
        <v>-1.186263034469448</v>
      </c>
      <c r="E1589" s="100">
        <f t="shared" ca="1" si="145"/>
        <v>0.72412728704281859</v>
      </c>
      <c r="F1589" s="18">
        <f t="shared" ca="1" si="147"/>
        <v>0</v>
      </c>
      <c r="G1589" s="101">
        <f t="shared" ca="1" si="148"/>
        <v>0.99765731976691896</v>
      </c>
      <c r="H1589" s="106">
        <f t="shared" ca="1" si="149"/>
        <v>82.019604833809552</v>
      </c>
      <c r="I1589"/>
    </row>
    <row r="1590" spans="2:9" x14ac:dyDescent="0.25">
      <c r="B1590" s="99">
        <f t="shared" si="146"/>
        <v>0.18025114155251507</v>
      </c>
      <c r="C1590" s="100">
        <f t="shared" ca="1" si="150"/>
        <v>-2.1914729586569592</v>
      </c>
      <c r="D1590" s="100">
        <f t="shared" ca="1" si="150"/>
        <v>0.69180714490357786</v>
      </c>
      <c r="E1590" s="100">
        <f t="shared" ca="1" si="145"/>
        <v>0.69300695735370876</v>
      </c>
      <c r="F1590" s="18">
        <f t="shared" ca="1" si="147"/>
        <v>0</v>
      </c>
      <c r="G1590" s="101">
        <f t="shared" ca="1" si="148"/>
        <v>0.992995175319214</v>
      </c>
      <c r="H1590" s="106">
        <f t="shared" ca="1" si="149"/>
        <v>81.445071881561361</v>
      </c>
      <c r="I1590"/>
    </row>
    <row r="1591" spans="2:9" x14ac:dyDescent="0.25">
      <c r="B1591" s="99">
        <f t="shared" si="146"/>
        <v>0.18036529680365662</v>
      </c>
      <c r="C1591" s="100">
        <f t="shared" ca="1" si="150"/>
        <v>-2.8157955966889858</v>
      </c>
      <c r="D1591" s="100">
        <f t="shared" ca="1" si="150"/>
        <v>-1.2608848010131624</v>
      </c>
      <c r="E1591" s="100">
        <f t="shared" ca="1" si="145"/>
        <v>0.40625220260167538</v>
      </c>
      <c r="F1591" s="18">
        <f t="shared" ca="1" si="147"/>
        <v>0</v>
      </c>
      <c r="G1591" s="101">
        <f t="shared" ca="1" si="148"/>
        <v>0.99101003617816141</v>
      </c>
      <c r="H1591" s="106">
        <f t="shared" ca="1" si="149"/>
        <v>80.71288363187908</v>
      </c>
      <c r="I1591"/>
    </row>
    <row r="1592" spans="2:9" x14ac:dyDescent="0.25">
      <c r="B1592" s="99">
        <f t="shared" si="146"/>
        <v>0.18047945205479818</v>
      </c>
      <c r="C1592" s="100">
        <f t="shared" ca="1" si="150"/>
        <v>-1.2571604202094022</v>
      </c>
      <c r="D1592" s="100">
        <f t="shared" ca="1" si="150"/>
        <v>-2.2920721676200628</v>
      </c>
      <c r="E1592" s="100">
        <f t="shared" ca="1" si="145"/>
        <v>0.76028827062230109</v>
      </c>
      <c r="F1592" s="18">
        <f t="shared" ca="1" si="147"/>
        <v>0</v>
      </c>
      <c r="G1592" s="101">
        <f t="shared" ca="1" si="148"/>
        <v>0.99597341045092636</v>
      </c>
      <c r="H1592" s="106">
        <f t="shared" ca="1" si="149"/>
        <v>80.387885978171354</v>
      </c>
      <c r="I1592"/>
    </row>
    <row r="1593" spans="2:9" x14ac:dyDescent="0.25">
      <c r="B1593" s="99">
        <f t="shared" si="146"/>
        <v>0.18059360730593974</v>
      </c>
      <c r="C1593" s="100">
        <f t="shared" ca="1" si="150"/>
        <v>3.0297542252810672E-2</v>
      </c>
      <c r="D1593" s="100">
        <f t="shared" ca="1" si="150"/>
        <v>-0.2598778792162193</v>
      </c>
      <c r="E1593" s="100">
        <f t="shared" ca="1" si="145"/>
        <v>0.85356817236409666</v>
      </c>
      <c r="F1593" s="18">
        <f t="shared" ca="1" si="147"/>
        <v>0</v>
      </c>
      <c r="G1593" s="101">
        <f t="shared" ca="1" si="148"/>
        <v>1.0000919800716401</v>
      </c>
      <c r="H1593" s="106">
        <f t="shared" ca="1" si="149"/>
        <v>80.395280061682627</v>
      </c>
      <c r="I1593"/>
    </row>
    <row r="1594" spans="2:9" x14ac:dyDescent="0.25">
      <c r="B1594" s="99">
        <f t="shared" si="146"/>
        <v>0.18070776255708129</v>
      </c>
      <c r="C1594" s="100">
        <f t="shared" ca="1" si="150"/>
        <v>0.49353502618032508</v>
      </c>
      <c r="D1594" s="100">
        <f t="shared" ca="1" si="150"/>
        <v>0.44763964979210868</v>
      </c>
      <c r="E1594" s="100">
        <f t="shared" ca="1" si="145"/>
        <v>0.71513091924809657</v>
      </c>
      <c r="F1594" s="18">
        <f t="shared" ca="1" si="147"/>
        <v>0</v>
      </c>
      <c r="G1594" s="101">
        <f t="shared" ca="1" si="148"/>
        <v>1.001578036511573</v>
      </c>
      <c r="H1594" s="106">
        <f t="shared" ca="1" si="149"/>
        <v>80.522146748978102</v>
      </c>
      <c r="I1594"/>
    </row>
    <row r="1595" spans="2:9" x14ac:dyDescent="0.25">
      <c r="B1595" s="99">
        <f t="shared" si="146"/>
        <v>0.18082191780822285</v>
      </c>
      <c r="C1595" s="100">
        <f t="shared" ca="1" si="150"/>
        <v>1.3058843251201324</v>
      </c>
      <c r="D1595" s="100">
        <f t="shared" ca="1" si="150"/>
        <v>-0.25016333893290721</v>
      </c>
      <c r="E1595" s="100">
        <f t="shared" ca="1" si="145"/>
        <v>0.69458078154094616</v>
      </c>
      <c r="F1595" s="18">
        <f t="shared" ca="1" si="147"/>
        <v>0</v>
      </c>
      <c r="G1595" s="101">
        <f t="shared" ca="1" si="148"/>
        <v>1.0041893700127622</v>
      </c>
      <c r="H1595" s="106">
        <f t="shared" ca="1" si="149"/>
        <v>80.859483815931512</v>
      </c>
      <c r="I1595"/>
    </row>
    <row r="1596" spans="2:9" x14ac:dyDescent="0.25">
      <c r="B1596" s="99">
        <f t="shared" si="146"/>
        <v>0.18093607305936441</v>
      </c>
      <c r="C1596" s="100">
        <f t="shared" ca="1" si="150"/>
        <v>-0.2761919404292712</v>
      </c>
      <c r="D1596" s="100">
        <f t="shared" ca="1" si="150"/>
        <v>-0.87811258708825335</v>
      </c>
      <c r="E1596" s="100">
        <f t="shared" ca="1" si="145"/>
        <v>0.62607604900176606</v>
      </c>
      <c r="F1596" s="18">
        <f t="shared" ca="1" si="147"/>
        <v>0</v>
      </c>
      <c r="G1596" s="101">
        <f t="shared" ca="1" si="148"/>
        <v>0.9991099802336979</v>
      </c>
      <c r="H1596" s="106">
        <f t="shared" ca="1" si="149"/>
        <v>80.787517277042355</v>
      </c>
      <c r="I1596"/>
    </row>
    <row r="1597" spans="2:9" x14ac:dyDescent="0.25">
      <c r="B1597" s="99">
        <f t="shared" si="146"/>
        <v>0.18105022831050596</v>
      </c>
      <c r="C1597" s="100">
        <f t="shared" ca="1" si="150"/>
        <v>-1.0336088962503709</v>
      </c>
      <c r="D1597" s="100">
        <f t="shared" ca="1" si="150"/>
        <v>0.99027374744764529</v>
      </c>
      <c r="E1597" s="100">
        <f t="shared" ca="1" si="145"/>
        <v>0.83323285544727277</v>
      </c>
      <c r="F1597" s="18">
        <f t="shared" ca="1" si="147"/>
        <v>0</v>
      </c>
      <c r="G1597" s="101">
        <f t="shared" ca="1" si="148"/>
        <v>0.99668733150022504</v>
      </c>
      <c r="H1597" s="106">
        <f t="shared" ca="1" si="149"/>
        <v>80.519895013383675</v>
      </c>
      <c r="I1597"/>
    </row>
    <row r="1598" spans="2:9" x14ac:dyDescent="0.25">
      <c r="B1598" s="99">
        <f t="shared" si="146"/>
        <v>0.18116438356164752</v>
      </c>
      <c r="C1598" s="100">
        <f t="shared" ca="1" si="150"/>
        <v>0.31481249607168138</v>
      </c>
      <c r="D1598" s="100">
        <f t="shared" ca="1" si="150"/>
        <v>-1.424559741280973</v>
      </c>
      <c r="E1598" s="100">
        <f t="shared" ca="1" si="145"/>
        <v>0.8256734887049817</v>
      </c>
      <c r="F1598" s="18">
        <f t="shared" ca="1" si="147"/>
        <v>0</v>
      </c>
      <c r="G1598" s="101">
        <f t="shared" ca="1" si="148"/>
        <v>1.0010044368202584</v>
      </c>
      <c r="H1598" s="106">
        <f t="shared" ca="1" si="149"/>
        <v>80.600772160698455</v>
      </c>
      <c r="I1598"/>
    </row>
    <row r="1599" spans="2:9" x14ac:dyDescent="0.25">
      <c r="B1599" s="99">
        <f t="shared" si="146"/>
        <v>0.18127853881278908</v>
      </c>
      <c r="C1599" s="100">
        <f t="shared" ca="1" si="150"/>
        <v>-0.36302481021266431</v>
      </c>
      <c r="D1599" s="100">
        <f t="shared" ca="1" si="150"/>
        <v>-2.4226392270065844</v>
      </c>
      <c r="E1599" s="100">
        <f t="shared" ca="1" si="145"/>
        <v>0.87378191844948394</v>
      </c>
      <c r="F1599" s="18">
        <f t="shared" ca="1" si="147"/>
        <v>0</v>
      </c>
      <c r="G1599" s="101">
        <f t="shared" ca="1" si="148"/>
        <v>0.99883194091409533</v>
      </c>
      <c r="H1599" s="106">
        <f t="shared" ca="1" si="149"/>
        <v>80.506625696445212</v>
      </c>
      <c r="I1599"/>
    </row>
    <row r="1600" spans="2:9" x14ac:dyDescent="0.25">
      <c r="B1600" s="99">
        <f t="shared" si="146"/>
        <v>0.18139269406393063</v>
      </c>
      <c r="C1600" s="100">
        <f t="shared" ca="1" si="150"/>
        <v>0.17360548554279376</v>
      </c>
      <c r="D1600" s="100">
        <f t="shared" ca="1" si="150"/>
        <v>-5.2557425078703091E-3</v>
      </c>
      <c r="E1600" s="100">
        <f t="shared" ca="1" si="145"/>
        <v>0.11955472620750607</v>
      </c>
      <c r="F1600" s="18">
        <f t="shared" ca="1" si="147"/>
        <v>0</v>
      </c>
      <c r="G1600" s="101">
        <f t="shared" ca="1" si="148"/>
        <v>1.0005514733458816</v>
      </c>
      <c r="H1600" s="106">
        <f t="shared" ca="1" si="149"/>
        <v>80.55102295468366</v>
      </c>
      <c r="I1600"/>
    </row>
    <row r="1601" spans="2:9" x14ac:dyDescent="0.25">
      <c r="B1601" s="99">
        <f t="shared" si="146"/>
        <v>0.18150684931507219</v>
      </c>
      <c r="C1601" s="100">
        <f t="shared" ca="1" si="150"/>
        <v>-0.37803147279191762</v>
      </c>
      <c r="D1601" s="100">
        <f t="shared" ca="1" si="150"/>
        <v>-1.1932024790439755</v>
      </c>
      <c r="E1601" s="100">
        <f t="shared" ca="1" si="145"/>
        <v>0.32912713422113371</v>
      </c>
      <c r="F1601" s="18">
        <f t="shared" ca="1" si="147"/>
        <v>0</v>
      </c>
      <c r="G1601" s="101">
        <f t="shared" ca="1" si="148"/>
        <v>0.99878389734133532</v>
      </c>
      <c r="H1601" s="106">
        <f t="shared" ca="1" si="149"/>
        <v>80.453064641510309</v>
      </c>
      <c r="I1601"/>
    </row>
    <row r="1602" spans="2:9" x14ac:dyDescent="0.25">
      <c r="B1602" s="99">
        <f t="shared" si="146"/>
        <v>0.18162100456621375</v>
      </c>
      <c r="C1602" s="100">
        <f t="shared" ca="1" si="150"/>
        <v>0.65764425016823225</v>
      </c>
      <c r="D1602" s="100">
        <f t="shared" ca="1" si="150"/>
        <v>-1.3387443686951883</v>
      </c>
      <c r="E1602" s="100">
        <f t="shared" ca="1" si="145"/>
        <v>0.313322612453595</v>
      </c>
      <c r="F1602" s="18">
        <f t="shared" ca="1" si="147"/>
        <v>0</v>
      </c>
      <c r="G1602" s="101">
        <f t="shared" ca="1" si="148"/>
        <v>1.0021050251044819</v>
      </c>
      <c r="H1602" s="106">
        <f t="shared" ca="1" si="149"/>
        <v>80.622420362313193</v>
      </c>
      <c r="I1602"/>
    </row>
    <row r="1603" spans="2:9" x14ac:dyDescent="0.25">
      <c r="B1603" s="99">
        <f t="shared" si="146"/>
        <v>0.1817351598173553</v>
      </c>
      <c r="C1603" s="100">
        <f t="shared" ca="1" si="150"/>
        <v>0.82646693044807762</v>
      </c>
      <c r="D1603" s="100">
        <f t="shared" ca="1" si="150"/>
        <v>-1.3997851056046784</v>
      </c>
      <c r="E1603" s="100">
        <f t="shared" ca="1" si="145"/>
        <v>0.636140239235923</v>
      </c>
      <c r="F1603" s="18">
        <f t="shared" ca="1" si="147"/>
        <v>0</v>
      </c>
      <c r="G1603" s="101">
        <f t="shared" ca="1" si="148"/>
        <v>1.0026474389195228</v>
      </c>
      <c r="H1603" s="106">
        <f t="shared" ca="1" si="149"/>
        <v>80.835863295766501</v>
      </c>
      <c r="I1603"/>
    </row>
    <row r="1604" spans="2:9" x14ac:dyDescent="0.25">
      <c r="B1604" s="99">
        <f t="shared" si="146"/>
        <v>0.18184931506849686</v>
      </c>
      <c r="C1604" s="100">
        <f t="shared" ca="1" si="150"/>
        <v>0.46729269342904445</v>
      </c>
      <c r="D1604" s="100">
        <f t="shared" ca="1" si="150"/>
        <v>-1.520306796010118</v>
      </c>
      <c r="E1604" s="100">
        <f t="shared" ca="1" si="145"/>
        <v>0.88550905239003286</v>
      </c>
      <c r="F1604" s="18">
        <f t="shared" ca="1" si="147"/>
        <v>0</v>
      </c>
      <c r="G1604" s="101">
        <f t="shared" ca="1" si="148"/>
        <v>1.0014937926691927</v>
      </c>
      <c r="H1604" s="106">
        <f t="shared" ca="1" si="149"/>
        <v>80.956615315765575</v>
      </c>
      <c r="I1604"/>
    </row>
    <row r="1605" spans="2:9" x14ac:dyDescent="0.25">
      <c r="B1605" s="99">
        <f t="shared" si="146"/>
        <v>0.18196347031963842</v>
      </c>
      <c r="C1605" s="100">
        <f t="shared" ca="1" si="150"/>
        <v>-0.4629487193597015</v>
      </c>
      <c r="D1605" s="100">
        <f t="shared" ca="1" si="150"/>
        <v>0.33239984986721538</v>
      </c>
      <c r="E1605" s="100">
        <f t="shared" ca="1" si="145"/>
        <v>0.46945000791038627</v>
      </c>
      <c r="F1605" s="18">
        <f t="shared" ca="1" si="147"/>
        <v>0</v>
      </c>
      <c r="G1605" s="101">
        <f t="shared" ca="1" si="148"/>
        <v>0.99851207976589795</v>
      </c>
      <c r="H1605" s="106">
        <f t="shared" ca="1" si="149"/>
        <v>80.836158329752834</v>
      </c>
      <c r="I1605"/>
    </row>
    <row r="1606" spans="2:9" x14ac:dyDescent="0.25">
      <c r="B1606" s="99">
        <f t="shared" si="146"/>
        <v>0.18207762557077997</v>
      </c>
      <c r="C1606" s="100">
        <f t="shared" ca="1" si="150"/>
        <v>-1.4685201676911674</v>
      </c>
      <c r="D1606" s="100">
        <f t="shared" ca="1" si="150"/>
        <v>-0.45759179556625895</v>
      </c>
      <c r="E1606" s="100">
        <f t="shared" ca="1" si="145"/>
        <v>0.50983712181282415</v>
      </c>
      <c r="F1606" s="18">
        <f t="shared" ca="1" si="147"/>
        <v>0</v>
      </c>
      <c r="G1606" s="101">
        <f t="shared" ca="1" si="148"/>
        <v>0.9952988946552882</v>
      </c>
      <c r="H1606" s="106">
        <f t="shared" ca="1" si="149"/>
        <v>80.456139033782861</v>
      </c>
      <c r="I1606"/>
    </row>
    <row r="1607" spans="2:9" x14ac:dyDescent="0.25">
      <c r="B1607" s="99">
        <f t="shared" si="146"/>
        <v>0.18219178082192153</v>
      </c>
      <c r="C1607" s="100">
        <f t="shared" ca="1" si="150"/>
        <v>-7.720359462837223E-2</v>
      </c>
      <c r="D1607" s="100">
        <f t="shared" ca="1" si="150"/>
        <v>6.4129608290386386E-2</v>
      </c>
      <c r="E1607" s="100">
        <f t="shared" ca="1" si="145"/>
        <v>0.801126123083582</v>
      </c>
      <c r="F1607" s="18">
        <f t="shared" ca="1" si="147"/>
        <v>0</v>
      </c>
      <c r="G1607" s="101">
        <f t="shared" ca="1" si="148"/>
        <v>0.99974743393680621</v>
      </c>
      <c r="H1607" s="106">
        <f t="shared" ca="1" si="149"/>
        <v>80.435818543487329</v>
      </c>
      <c r="I1607"/>
    </row>
    <row r="1608" spans="2:9" x14ac:dyDescent="0.25">
      <c r="B1608" s="99">
        <f t="shared" si="146"/>
        <v>0.18230593607306309</v>
      </c>
      <c r="C1608" s="100">
        <f t="shared" ca="1" si="150"/>
        <v>-0.39513224692200311</v>
      </c>
      <c r="D1608" s="100">
        <f t="shared" ca="1" si="150"/>
        <v>1.5166688172030263</v>
      </c>
      <c r="E1608" s="100">
        <f t="shared" ca="1" si="145"/>
        <v>3.8107922172145869E-2</v>
      </c>
      <c r="F1608" s="18">
        <f t="shared" ca="1" si="147"/>
        <v>0</v>
      </c>
      <c r="G1608" s="101">
        <f t="shared" ca="1" si="148"/>
        <v>0.99872915232346438</v>
      </c>
      <c r="H1608" s="106">
        <f t="shared" ca="1" si="149"/>
        <v>80.333596870381101</v>
      </c>
      <c r="I1608"/>
    </row>
    <row r="1609" spans="2:9" x14ac:dyDescent="0.25">
      <c r="B1609" s="99">
        <f t="shared" si="146"/>
        <v>0.18242009132420464</v>
      </c>
      <c r="C1609" s="100">
        <f t="shared" ca="1" si="150"/>
        <v>-0.10027179087046534</v>
      </c>
      <c r="D1609" s="100">
        <f t="shared" ca="1" si="150"/>
        <v>6.6211214289069176E-3</v>
      </c>
      <c r="E1609" s="100">
        <f t="shared" ca="1" si="145"/>
        <v>0.65045667910263294</v>
      </c>
      <c r="F1609" s="18">
        <f t="shared" ca="1" si="147"/>
        <v>0</v>
      </c>
      <c r="G1609" s="101">
        <f t="shared" ca="1" si="148"/>
        <v>0.99967351476691113</v>
      </c>
      <c r="H1609" s="106">
        <f t="shared" ca="1" si="149"/>
        <v>80.307369137282009</v>
      </c>
      <c r="I1609"/>
    </row>
    <row r="1610" spans="2:9" x14ac:dyDescent="0.25">
      <c r="B1610" s="99">
        <f t="shared" si="146"/>
        <v>0.1825342465753462</v>
      </c>
      <c r="C1610" s="100">
        <f t="shared" ca="1" si="150"/>
        <v>-0.7878929864091333</v>
      </c>
      <c r="D1610" s="100">
        <f t="shared" ca="1" si="150"/>
        <v>-0.10872099664993584</v>
      </c>
      <c r="E1610" s="100">
        <f t="shared" ca="1" si="145"/>
        <v>0.57939606326057103</v>
      </c>
      <c r="F1610" s="18">
        <f t="shared" ca="1" si="147"/>
        <v>0</v>
      </c>
      <c r="G1610" s="101">
        <f t="shared" ca="1" si="148"/>
        <v>0.99747262581329499</v>
      </c>
      <c r="H1610" s="106">
        <f t="shared" ca="1" si="149"/>
        <v>80.104402365522247</v>
      </c>
      <c r="I1610"/>
    </row>
    <row r="1611" spans="2:9" x14ac:dyDescent="0.25">
      <c r="B1611" s="99">
        <f t="shared" si="146"/>
        <v>0.18264840182648776</v>
      </c>
      <c r="C1611" s="100">
        <f t="shared" ca="1" si="150"/>
        <v>0.12399596016621217</v>
      </c>
      <c r="D1611" s="100">
        <f t="shared" ca="1" si="150"/>
        <v>-0.55837972467998043</v>
      </c>
      <c r="E1611" s="100">
        <f t="shared" ca="1" si="145"/>
        <v>0.53019082097928805</v>
      </c>
      <c r="F1611" s="18">
        <f t="shared" ca="1" si="147"/>
        <v>0</v>
      </c>
      <c r="G1611" s="101">
        <f t="shared" ca="1" si="148"/>
        <v>1.0003923847016978</v>
      </c>
      <c r="H1611" s="106">
        <f t="shared" ca="1" si="149"/>
        <v>80.135834107549115</v>
      </c>
      <c r="I1611"/>
    </row>
    <row r="1612" spans="2:9" x14ac:dyDescent="0.25">
      <c r="B1612" s="99">
        <f t="shared" si="146"/>
        <v>0.18276255707762931</v>
      </c>
      <c r="C1612" s="100">
        <f t="shared" ca="1" si="150"/>
        <v>-0.75920752351521514</v>
      </c>
      <c r="D1612" s="100">
        <f t="shared" ca="1" si="150"/>
        <v>0.78495759225916117</v>
      </c>
      <c r="E1612" s="100">
        <f t="shared" ref="E1612:E1675" ca="1" si="151">RAND()</f>
        <v>0.52635556602164923</v>
      </c>
      <c r="F1612" s="18">
        <f t="shared" ca="1" si="147"/>
        <v>0</v>
      </c>
      <c r="G1612" s="101">
        <f t="shared" ca="1" si="148"/>
        <v>0.99756434327264421</v>
      </c>
      <c r="H1612" s="106">
        <f t="shared" ca="1" si="149"/>
        <v>79.940650724102795</v>
      </c>
      <c r="I1612"/>
    </row>
    <row r="1613" spans="2:9" x14ac:dyDescent="0.25">
      <c r="B1613" s="99">
        <f t="shared" ref="B1613:B1676" si="152">B1612+$C$6</f>
        <v>0.18287671232877087</v>
      </c>
      <c r="C1613" s="100">
        <f t="shared" ca="1" si="150"/>
        <v>-1.2285454431548715</v>
      </c>
      <c r="D1613" s="100">
        <f t="shared" ca="1" si="150"/>
        <v>0.85455212683882564</v>
      </c>
      <c r="E1613" s="100">
        <f t="shared" ca="1" si="151"/>
        <v>0.37318119717100462</v>
      </c>
      <c r="F1613" s="18">
        <f t="shared" ref="F1613:F1676" ca="1" si="153">IF($F$3*$C$6&gt;E1613,1,0)</f>
        <v>0</v>
      </c>
      <c r="G1613" s="101">
        <f t="shared" ref="G1613:G1676" ca="1" si="154">EXP(($F$6-0.5*$C$5^2-$F$3*$F$4)*$C$6+($C$5*C1613*$C$6^0.5)+($F$4+$F$5*D1613)*F1613)</f>
        <v>0.9960647650181722</v>
      </c>
      <c r="H1613" s="106">
        <f t="shared" ref="H1613:H1676" ca="1" si="155">G1613*H1612</f>
        <v>79.626065478903229</v>
      </c>
      <c r="I1613"/>
    </row>
    <row r="1614" spans="2:9" x14ac:dyDescent="0.25">
      <c r="B1614" s="99">
        <f t="shared" si="152"/>
        <v>0.18299086757991243</v>
      </c>
      <c r="C1614" s="100">
        <f t="shared" ca="1" si="150"/>
        <v>0.27918645173485857</v>
      </c>
      <c r="D1614" s="100">
        <f t="shared" ca="1" si="150"/>
        <v>5.2716586651513353E-2</v>
      </c>
      <c r="E1614" s="100">
        <f t="shared" ca="1" si="151"/>
        <v>0.16239673092875906</v>
      </c>
      <c r="F1614" s="18">
        <f t="shared" ca="1" si="153"/>
        <v>0</v>
      </c>
      <c r="G1614" s="101">
        <f t="shared" ca="1" si="154"/>
        <v>1.0008901363514131</v>
      </c>
      <c r="H1614" s="106">
        <f t="shared" ca="1" si="155"/>
        <v>79.696943534306001</v>
      </c>
      <c r="I1614"/>
    </row>
    <row r="1615" spans="2:9" x14ac:dyDescent="0.25">
      <c r="B1615" s="99">
        <f t="shared" si="152"/>
        <v>0.18310502283105398</v>
      </c>
      <c r="C1615" s="100">
        <f t="shared" ca="1" si="150"/>
        <v>-1.7881848179968074</v>
      </c>
      <c r="D1615" s="100">
        <f t="shared" ca="1" si="150"/>
        <v>-0.41412022255826741</v>
      </c>
      <c r="E1615" s="100">
        <f t="shared" ca="1" si="151"/>
        <v>0.39134493657036651</v>
      </c>
      <c r="F1615" s="18">
        <f t="shared" ca="1" si="153"/>
        <v>0</v>
      </c>
      <c r="G1615" s="101">
        <f t="shared" ca="1" si="154"/>
        <v>0.99427961146615973</v>
      </c>
      <c r="H1615" s="106">
        <f t="shared" ca="1" si="155"/>
        <v>79.241046052330248</v>
      </c>
      <c r="I1615"/>
    </row>
    <row r="1616" spans="2:9" x14ac:dyDescent="0.25">
      <c r="B1616" s="99">
        <f t="shared" si="152"/>
        <v>0.18321917808219554</v>
      </c>
      <c r="C1616" s="100">
        <f t="shared" ca="1" si="150"/>
        <v>2.0455172489164397</v>
      </c>
      <c r="D1616" s="100">
        <f t="shared" ca="1" si="150"/>
        <v>1.0165308594878297</v>
      </c>
      <c r="E1616" s="100">
        <f t="shared" ca="1" si="151"/>
        <v>1.6579324491424074E-2</v>
      </c>
      <c r="F1616" s="18">
        <f t="shared" ca="1" si="153"/>
        <v>0</v>
      </c>
      <c r="G1616" s="101">
        <f t="shared" ca="1" si="154"/>
        <v>1.0065728744212559</v>
      </c>
      <c r="H1616" s="106">
        <f t="shared" ca="1" si="155"/>
        <v>79.761887497041172</v>
      </c>
      <c r="I1616"/>
    </row>
    <row r="1617" spans="2:9" x14ac:dyDescent="0.25">
      <c r="B1617" s="99">
        <f t="shared" si="152"/>
        <v>0.1833333333333371</v>
      </c>
      <c r="C1617" s="100">
        <f t="shared" ca="1" si="150"/>
        <v>-2.0478182705119252</v>
      </c>
      <c r="D1617" s="100">
        <f t="shared" ca="1" si="150"/>
        <v>-7.3822548074531369E-2</v>
      </c>
      <c r="E1617" s="100">
        <f t="shared" ca="1" si="151"/>
        <v>0.73493211192407637</v>
      </c>
      <c r="F1617" s="18">
        <f t="shared" ca="1" si="153"/>
        <v>0</v>
      </c>
      <c r="G1617" s="101">
        <f t="shared" ca="1" si="154"/>
        <v>0.99345251210428664</v>
      </c>
      <c r="H1617" s="106">
        <f t="shared" ca="1" si="155"/>
        <v>79.239647504115041</v>
      </c>
      <c r="I1617"/>
    </row>
    <row r="1618" spans="2:9" x14ac:dyDescent="0.25">
      <c r="B1618" s="99">
        <f t="shared" si="152"/>
        <v>0.18344748858447865</v>
      </c>
      <c r="C1618" s="100">
        <f t="shared" ca="1" si="150"/>
        <v>-0.17267439034185372</v>
      </c>
      <c r="D1618" s="100">
        <f t="shared" ca="1" si="150"/>
        <v>4.9894879339262843E-2</v>
      </c>
      <c r="E1618" s="100">
        <f t="shared" ca="1" si="151"/>
        <v>0.11829843825473496</v>
      </c>
      <c r="F1618" s="18">
        <f t="shared" ca="1" si="153"/>
        <v>0</v>
      </c>
      <c r="G1618" s="101">
        <f t="shared" ca="1" si="154"/>
        <v>0.99944154512407102</v>
      </c>
      <c r="H1618" s="106">
        <f t="shared" ca="1" si="155"/>
        <v>79.19539573659948</v>
      </c>
      <c r="I1618"/>
    </row>
    <row r="1619" spans="2:9" x14ac:dyDescent="0.25">
      <c r="B1619" s="99">
        <f t="shared" si="152"/>
        <v>0.18356164383562021</v>
      </c>
      <c r="C1619" s="100">
        <f t="shared" ca="1" si="150"/>
        <v>1.3863200365449302</v>
      </c>
      <c r="D1619" s="100">
        <f t="shared" ca="1" si="150"/>
        <v>0.80491872722632252</v>
      </c>
      <c r="E1619" s="100">
        <f t="shared" ca="1" si="151"/>
        <v>0.54589350645366697</v>
      </c>
      <c r="F1619" s="18">
        <f t="shared" ca="1" si="153"/>
        <v>0</v>
      </c>
      <c r="G1619" s="101">
        <f t="shared" ca="1" si="154"/>
        <v>1.004448304391192</v>
      </c>
      <c r="H1619" s="106">
        <f t="shared" ca="1" si="155"/>
        <v>79.547680963216791</v>
      </c>
      <c r="I1619"/>
    </row>
    <row r="1620" spans="2:9" x14ac:dyDescent="0.25">
      <c r="B1620" s="99">
        <f t="shared" si="152"/>
        <v>0.18367579908676177</v>
      </c>
      <c r="C1620" s="100">
        <f t="shared" ca="1" si="150"/>
        <v>-0.41990006138803437</v>
      </c>
      <c r="D1620" s="100">
        <f t="shared" ca="1" si="150"/>
        <v>0.33934611565200612</v>
      </c>
      <c r="E1620" s="100">
        <f t="shared" ca="1" si="151"/>
        <v>0.19180387417382594</v>
      </c>
      <c r="F1620" s="18">
        <f t="shared" ca="1" si="153"/>
        <v>0</v>
      </c>
      <c r="G1620" s="101">
        <f t="shared" ca="1" si="154"/>
        <v>0.99864986799074451</v>
      </c>
      <c r="H1620" s="106">
        <f t="shared" ca="1" si="155"/>
        <v>79.440281092886309</v>
      </c>
      <c r="I1620"/>
    </row>
    <row r="1621" spans="2:9" x14ac:dyDescent="0.25">
      <c r="B1621" s="99">
        <f t="shared" si="152"/>
        <v>0.18378995433790332</v>
      </c>
      <c r="C1621" s="100">
        <f t="shared" ca="1" si="150"/>
        <v>0.98865939435199834</v>
      </c>
      <c r="D1621" s="100">
        <f t="shared" ca="1" si="150"/>
        <v>1.7003367247525603</v>
      </c>
      <c r="E1621" s="100">
        <f t="shared" ca="1" si="151"/>
        <v>0.84503878957866352</v>
      </c>
      <c r="F1621" s="18">
        <f t="shared" ca="1" si="153"/>
        <v>0</v>
      </c>
      <c r="G1621" s="101">
        <f t="shared" ca="1" si="154"/>
        <v>1.003168826901387</v>
      </c>
      <c r="H1621" s="106">
        <f t="shared" ca="1" si="155"/>
        <v>79.692013592667195</v>
      </c>
      <c r="I1621"/>
    </row>
    <row r="1622" spans="2:9" x14ac:dyDescent="0.25">
      <c r="B1622" s="99">
        <f t="shared" si="152"/>
        <v>0.18390410958904488</v>
      </c>
      <c r="C1622" s="100">
        <f t="shared" ca="1" si="150"/>
        <v>6.0579168348340318E-2</v>
      </c>
      <c r="D1622" s="100">
        <f t="shared" ca="1" si="150"/>
        <v>1.3979115465190262</v>
      </c>
      <c r="E1622" s="100">
        <f t="shared" ca="1" si="151"/>
        <v>2.3992185936969612E-2</v>
      </c>
      <c r="F1622" s="18">
        <f t="shared" ca="1" si="153"/>
        <v>0</v>
      </c>
      <c r="G1622" s="101">
        <f t="shared" ca="1" si="154"/>
        <v>1.0001890555223902</v>
      </c>
      <c r="H1622" s="106">
        <f t="shared" ca="1" si="155"/>
        <v>79.707079807927286</v>
      </c>
      <c r="I1622"/>
    </row>
    <row r="1623" spans="2:9" x14ac:dyDescent="0.25">
      <c r="B1623" s="99">
        <f t="shared" si="152"/>
        <v>0.18401826484018644</v>
      </c>
      <c r="C1623" s="100">
        <f t="shared" ca="1" si="150"/>
        <v>-0.9719974514155183</v>
      </c>
      <c r="D1623" s="100">
        <f t="shared" ca="1" si="150"/>
        <v>1.0033954822574742</v>
      </c>
      <c r="E1623" s="100">
        <f t="shared" ca="1" si="151"/>
        <v>0.11305496651062175</v>
      </c>
      <c r="F1623" s="18">
        <f t="shared" ca="1" si="153"/>
        <v>0</v>
      </c>
      <c r="G1623" s="101">
        <f t="shared" ca="1" si="154"/>
        <v>0.99688418013943481</v>
      </c>
      <c r="H1623" s="106">
        <f t="shared" ca="1" si="155"/>
        <v>79.458726905634094</v>
      </c>
      <c r="I1623"/>
    </row>
    <row r="1624" spans="2:9" x14ac:dyDescent="0.25">
      <c r="B1624" s="99">
        <f t="shared" si="152"/>
        <v>0.18413242009132799</v>
      </c>
      <c r="C1624" s="100">
        <f t="shared" ca="1" si="150"/>
        <v>0.14995521269156598</v>
      </c>
      <c r="D1624" s="100">
        <f t="shared" ca="1" si="150"/>
        <v>-1.7163847587653436</v>
      </c>
      <c r="E1624" s="100">
        <f t="shared" ca="1" si="151"/>
        <v>0.96445924030131125</v>
      </c>
      <c r="F1624" s="18">
        <f t="shared" ca="1" si="153"/>
        <v>0</v>
      </c>
      <c r="G1624" s="101">
        <f t="shared" ca="1" si="154"/>
        <v>1.0004756281055289</v>
      </c>
      <c r="H1624" s="106">
        <f t="shared" ca="1" si="155"/>
        <v>79.496519709379967</v>
      </c>
      <c r="I1624"/>
    </row>
    <row r="1625" spans="2:9" x14ac:dyDescent="0.25">
      <c r="B1625" s="99">
        <f t="shared" si="152"/>
        <v>0.18424657534246955</v>
      </c>
      <c r="C1625" s="100">
        <f t="shared" ca="1" si="150"/>
        <v>-6.9760517362738028E-2</v>
      </c>
      <c r="D1625" s="100">
        <f t="shared" ca="1" si="150"/>
        <v>0.27094074539490975</v>
      </c>
      <c r="E1625" s="100">
        <f t="shared" ca="1" si="151"/>
        <v>0.41598088514531106</v>
      </c>
      <c r="F1625" s="18">
        <f t="shared" ca="1" si="153"/>
        <v>0</v>
      </c>
      <c r="G1625" s="101">
        <f t="shared" ca="1" si="154"/>
        <v>0.99977128551979244</v>
      </c>
      <c r="H1625" s="106">
        <f t="shared" ca="1" si="155"/>
        <v>79.478337704196321</v>
      </c>
      <c r="I1625"/>
    </row>
    <row r="1626" spans="2:9" x14ac:dyDescent="0.25">
      <c r="B1626" s="99">
        <f t="shared" si="152"/>
        <v>0.18436073059361111</v>
      </c>
      <c r="C1626" s="100">
        <f t="shared" ca="1" si="150"/>
        <v>0.41856083043967374</v>
      </c>
      <c r="D1626" s="100">
        <f t="shared" ca="1" si="150"/>
        <v>2.1606138034258038</v>
      </c>
      <c r="E1626" s="100">
        <f t="shared" ca="1" si="151"/>
        <v>0.33695762801937867</v>
      </c>
      <c r="F1626" s="18">
        <f t="shared" ca="1" si="153"/>
        <v>0</v>
      </c>
      <c r="G1626" s="101">
        <f t="shared" ca="1" si="154"/>
        <v>1.0013373711282343</v>
      </c>
      <c r="H1626" s="106">
        <f t="shared" ca="1" si="155"/>
        <v>79.584629738361969</v>
      </c>
      <c r="I1626"/>
    </row>
    <row r="1627" spans="2:9" x14ac:dyDescent="0.25">
      <c r="B1627" s="99">
        <f t="shared" si="152"/>
        <v>0.18447488584475266</v>
      </c>
      <c r="C1627" s="100">
        <f t="shared" ca="1" si="150"/>
        <v>-1.0312464837625157</v>
      </c>
      <c r="D1627" s="100">
        <f t="shared" ca="1" si="150"/>
        <v>-0.61762420955346897</v>
      </c>
      <c r="E1627" s="100">
        <f t="shared" ca="1" si="151"/>
        <v>0.27771621059676255</v>
      </c>
      <c r="F1627" s="18">
        <f t="shared" ca="1" si="153"/>
        <v>0</v>
      </c>
      <c r="G1627" s="101">
        <f t="shared" ca="1" si="154"/>
        <v>0.9966948786942269</v>
      </c>
      <c r="H1627" s="106">
        <f t="shared" ca="1" si="155"/>
        <v>79.321592883001642</v>
      </c>
      <c r="I1627"/>
    </row>
    <row r="1628" spans="2:9" x14ac:dyDescent="0.25">
      <c r="B1628" s="99">
        <f t="shared" si="152"/>
        <v>0.18458904109589422</v>
      </c>
      <c r="C1628" s="100">
        <f t="shared" ca="1" si="150"/>
        <v>-1.1182191883563064</v>
      </c>
      <c r="D1628" s="100">
        <f t="shared" ca="1" si="150"/>
        <v>-3.3740070648491383</v>
      </c>
      <c r="E1628" s="100">
        <f t="shared" ca="1" si="151"/>
        <v>0.84919457136855403</v>
      </c>
      <c r="F1628" s="18">
        <f t="shared" ca="1" si="153"/>
        <v>0</v>
      </c>
      <c r="G1628" s="101">
        <f t="shared" ca="1" si="154"/>
        <v>0.99641706485875348</v>
      </c>
      <c r="H1628" s="106">
        <f t="shared" ca="1" si="155"/>
        <v>79.037388760401484</v>
      </c>
      <c r="I1628"/>
    </row>
    <row r="1629" spans="2:9" x14ac:dyDescent="0.25">
      <c r="B1629" s="99">
        <f t="shared" si="152"/>
        <v>0.18470319634703578</v>
      </c>
      <c r="C1629" s="100">
        <f t="shared" ca="1" si="150"/>
        <v>0.72849843490985222</v>
      </c>
      <c r="D1629" s="100">
        <f t="shared" ca="1" si="150"/>
        <v>-0.24656173991388641</v>
      </c>
      <c r="E1629" s="100">
        <f t="shared" ca="1" si="151"/>
        <v>0.37744836676474702</v>
      </c>
      <c r="F1629" s="18">
        <f t="shared" ca="1" si="153"/>
        <v>0</v>
      </c>
      <c r="G1629" s="101">
        <f t="shared" ca="1" si="154"/>
        <v>1.0023326382098454</v>
      </c>
      <c r="H1629" s="106">
        <f t="shared" ca="1" si="155"/>
        <v>79.221754393430402</v>
      </c>
      <c r="I1629"/>
    </row>
    <row r="1630" spans="2:9" x14ac:dyDescent="0.25">
      <c r="B1630" s="99">
        <f t="shared" si="152"/>
        <v>0.18481735159817733</v>
      </c>
      <c r="C1630" s="100">
        <f t="shared" ca="1" si="150"/>
        <v>0.3718605512403883</v>
      </c>
      <c r="D1630" s="100">
        <f t="shared" ca="1" si="150"/>
        <v>0.74882336775772274</v>
      </c>
      <c r="E1630" s="100">
        <f t="shared" ca="1" si="151"/>
        <v>2.551222061573144E-2</v>
      </c>
      <c r="F1630" s="18">
        <f t="shared" ca="1" si="153"/>
        <v>0</v>
      </c>
      <c r="G1630" s="101">
        <f t="shared" ca="1" si="154"/>
        <v>1.0011874935733147</v>
      </c>
      <c r="H1630" s="106">
        <f t="shared" ca="1" si="155"/>
        <v>79.315829717639318</v>
      </c>
      <c r="I1630"/>
    </row>
    <row r="1631" spans="2:9" x14ac:dyDescent="0.25">
      <c r="B1631" s="99">
        <f t="shared" si="152"/>
        <v>0.18493150684931889</v>
      </c>
      <c r="C1631" s="100">
        <f t="shared" ca="1" si="150"/>
        <v>0.4012099452666007</v>
      </c>
      <c r="D1631" s="100">
        <f t="shared" ca="1" si="150"/>
        <v>-3.7005065678386018E-2</v>
      </c>
      <c r="E1631" s="100">
        <f t="shared" ca="1" si="151"/>
        <v>0.75872453667646544</v>
      </c>
      <c r="F1631" s="18">
        <f t="shared" ca="1" si="153"/>
        <v>0</v>
      </c>
      <c r="G1631" s="101">
        <f t="shared" ca="1" si="154"/>
        <v>1.0012816834404825</v>
      </c>
      <c r="H1631" s="106">
        <f t="shared" ca="1" si="155"/>
        <v>79.417487503156551</v>
      </c>
      <c r="I1631"/>
    </row>
    <row r="1632" spans="2:9" x14ac:dyDescent="0.25">
      <c r="B1632" s="99">
        <f t="shared" si="152"/>
        <v>0.18504566210046045</v>
      </c>
      <c r="C1632" s="100">
        <f t="shared" ref="C1632:D1695" ca="1" si="156">NORMINV(RAND(),0,1)</f>
        <v>0.43313661990396213</v>
      </c>
      <c r="D1632" s="100">
        <f t="shared" ca="1" si="156"/>
        <v>-1.0662961358320899</v>
      </c>
      <c r="E1632" s="100">
        <f t="shared" ca="1" si="151"/>
        <v>3.721052239264222E-2</v>
      </c>
      <c r="F1632" s="18">
        <f t="shared" ca="1" si="153"/>
        <v>0</v>
      </c>
      <c r="G1632" s="101">
        <f t="shared" ca="1" si="154"/>
        <v>1.0013841545365434</v>
      </c>
      <c r="H1632" s="106">
        <f t="shared" ca="1" si="155"/>
        <v>79.527413578764921</v>
      </c>
      <c r="I1632"/>
    </row>
    <row r="1633" spans="2:9" x14ac:dyDescent="0.25">
      <c r="B1633" s="99">
        <f t="shared" si="152"/>
        <v>0.185159817351602</v>
      </c>
      <c r="C1633" s="100">
        <f t="shared" ca="1" si="156"/>
        <v>0.84402699940255843</v>
      </c>
      <c r="D1633" s="100">
        <f t="shared" ca="1" si="156"/>
        <v>0.29952616387163289</v>
      </c>
      <c r="E1633" s="100">
        <f t="shared" ca="1" si="151"/>
        <v>0.94129479841023667</v>
      </c>
      <c r="F1633" s="18">
        <f t="shared" ca="1" si="153"/>
        <v>0</v>
      </c>
      <c r="G1633" s="101">
        <f t="shared" ca="1" si="154"/>
        <v>1.0027038748759751</v>
      </c>
      <c r="H1633" s="106">
        <f t="shared" ca="1" si="155"/>
        <v>79.742445754291822</v>
      </c>
      <c r="I1633"/>
    </row>
    <row r="1634" spans="2:9" x14ac:dyDescent="0.25">
      <c r="B1634" s="99">
        <f t="shared" si="152"/>
        <v>0.18527397260274356</v>
      </c>
      <c r="C1634" s="100">
        <f t="shared" ca="1" si="156"/>
        <v>1.5980276657501236</v>
      </c>
      <c r="D1634" s="100">
        <f t="shared" ca="1" si="156"/>
        <v>1.1673455446725711</v>
      </c>
      <c r="E1634" s="100">
        <f t="shared" ca="1" si="151"/>
        <v>0.60906112877317309</v>
      </c>
      <c r="F1634" s="18">
        <f t="shared" ca="1" si="153"/>
        <v>0</v>
      </c>
      <c r="G1634" s="101">
        <f t="shared" ca="1" si="154"/>
        <v>1.005130141544198</v>
      </c>
      <c r="H1634" s="106">
        <f t="shared" ca="1" si="155"/>
        <v>80.151535788091863</v>
      </c>
      <c r="I1634"/>
    </row>
    <row r="1635" spans="2:9" x14ac:dyDescent="0.25">
      <c r="B1635" s="99">
        <f t="shared" si="152"/>
        <v>0.18538812785388512</v>
      </c>
      <c r="C1635" s="100">
        <f t="shared" ca="1" si="156"/>
        <v>1.5979821910150349E-2</v>
      </c>
      <c r="D1635" s="100">
        <f t="shared" ca="1" si="156"/>
        <v>-0.47432195060537197</v>
      </c>
      <c r="E1635" s="100">
        <f t="shared" ca="1" si="151"/>
        <v>0.70570549382848502</v>
      </c>
      <c r="F1635" s="18">
        <f t="shared" ca="1" si="153"/>
        <v>0</v>
      </c>
      <c r="G1635" s="101">
        <f t="shared" ca="1" si="154"/>
        <v>1.0000460842598173</v>
      </c>
      <c r="H1635" s="106">
        <f t="shared" ca="1" si="155"/>
        <v>80.155229512291882</v>
      </c>
      <c r="I1635"/>
    </row>
    <row r="1636" spans="2:9" x14ac:dyDescent="0.25">
      <c r="B1636" s="99">
        <f t="shared" si="152"/>
        <v>0.18550228310502667</v>
      </c>
      <c r="C1636" s="100">
        <f t="shared" ca="1" si="156"/>
        <v>-1.4144916349323466</v>
      </c>
      <c r="D1636" s="100">
        <f t="shared" ca="1" si="156"/>
        <v>-0.75014213507529348</v>
      </c>
      <c r="E1636" s="100">
        <f t="shared" ca="1" si="151"/>
        <v>0.49488799997338684</v>
      </c>
      <c r="F1636" s="18">
        <f t="shared" ca="1" si="153"/>
        <v>0</v>
      </c>
      <c r="G1636" s="101">
        <f t="shared" ca="1" si="154"/>
        <v>0.99547127331621088</v>
      </c>
      <c r="H1636" s="106">
        <f t="shared" ca="1" si="155"/>
        <v>79.792228385554324</v>
      </c>
      <c r="I1636"/>
    </row>
    <row r="1637" spans="2:9" x14ac:dyDescent="0.25">
      <c r="B1637" s="99">
        <f t="shared" si="152"/>
        <v>0.18561643835616823</v>
      </c>
      <c r="C1637" s="100">
        <f t="shared" ca="1" si="156"/>
        <v>-1.1584756975935306</v>
      </c>
      <c r="D1637" s="100">
        <f t="shared" ca="1" si="156"/>
        <v>-3.6997107599745505E-2</v>
      </c>
      <c r="E1637" s="100">
        <f t="shared" ca="1" si="151"/>
        <v>0.78931547516750022</v>
      </c>
      <c r="F1637" s="18">
        <f t="shared" ca="1" si="153"/>
        <v>0</v>
      </c>
      <c r="G1637" s="101">
        <f t="shared" ca="1" si="154"/>
        <v>0.99628850113219158</v>
      </c>
      <c r="H1637" s="106">
        <f t="shared" ca="1" si="155"/>
        <v>79.496079620241431</v>
      </c>
      <c r="I1637"/>
    </row>
    <row r="1638" spans="2:9" x14ac:dyDescent="0.25">
      <c r="B1638" s="99">
        <f t="shared" si="152"/>
        <v>0.18573059360730979</v>
      </c>
      <c r="C1638" s="100">
        <f t="shared" ca="1" si="156"/>
        <v>0.38858615880599245</v>
      </c>
      <c r="D1638" s="100">
        <f t="shared" ca="1" si="156"/>
        <v>0.61312789512157906</v>
      </c>
      <c r="E1638" s="100">
        <f t="shared" ca="1" si="151"/>
        <v>0.5639865602372236</v>
      </c>
      <c r="F1638" s="18">
        <f t="shared" ca="1" si="153"/>
        <v>0</v>
      </c>
      <c r="G1638" s="101">
        <f t="shared" ca="1" si="154"/>
        <v>1.0012411693282899</v>
      </c>
      <c r="H1638" s="106">
        <f t="shared" ca="1" si="155"/>
        <v>79.594747715985363</v>
      </c>
      <c r="I1638"/>
    </row>
    <row r="1639" spans="2:9" x14ac:dyDescent="0.25">
      <c r="B1639" s="99">
        <f t="shared" si="152"/>
        <v>0.18584474885845134</v>
      </c>
      <c r="C1639" s="100">
        <f t="shared" ca="1" si="156"/>
        <v>0.13262024367577396</v>
      </c>
      <c r="D1639" s="100">
        <f t="shared" ca="1" si="156"/>
        <v>0.83349732449278235</v>
      </c>
      <c r="E1639" s="100">
        <f t="shared" ca="1" si="151"/>
        <v>0.5976417759403363</v>
      </c>
      <c r="F1639" s="18">
        <f t="shared" ca="1" si="153"/>
        <v>0</v>
      </c>
      <c r="G1639" s="101">
        <f t="shared" ca="1" si="154"/>
        <v>1.0004200393797082</v>
      </c>
      <c r="H1639" s="106">
        <f t="shared" ca="1" si="155"/>
        <v>79.628180644444015</v>
      </c>
      <c r="I1639"/>
    </row>
    <row r="1640" spans="2:9" x14ac:dyDescent="0.25">
      <c r="B1640" s="99">
        <f t="shared" si="152"/>
        <v>0.1859589041095929</v>
      </c>
      <c r="C1640" s="100">
        <f t="shared" ca="1" si="156"/>
        <v>7.5940533861285076E-2</v>
      </c>
      <c r="D1640" s="100">
        <f t="shared" ca="1" si="156"/>
        <v>1.8129276213585399</v>
      </c>
      <c r="E1640" s="100">
        <f t="shared" ca="1" si="151"/>
        <v>0.24766738885208017</v>
      </c>
      <c r="F1640" s="18">
        <f t="shared" ca="1" si="153"/>
        <v>0</v>
      </c>
      <c r="G1640" s="101">
        <f t="shared" ca="1" si="154"/>
        <v>1.0002383038871252</v>
      </c>
      <c r="H1640" s="106">
        <f t="shared" ca="1" si="155"/>
        <v>79.647156349416292</v>
      </c>
      <c r="I1640"/>
    </row>
    <row r="1641" spans="2:9" x14ac:dyDescent="0.25">
      <c r="B1641" s="99">
        <f t="shared" si="152"/>
        <v>0.18607305936073446</v>
      </c>
      <c r="C1641" s="100">
        <f t="shared" ca="1" si="156"/>
        <v>9.1731635620817542E-2</v>
      </c>
      <c r="D1641" s="100">
        <f t="shared" ca="1" si="156"/>
        <v>0.29420448299788404</v>
      </c>
      <c r="E1641" s="100">
        <f t="shared" ca="1" si="151"/>
        <v>0.9934140046998543</v>
      </c>
      <c r="F1641" s="18">
        <f t="shared" ca="1" si="153"/>
        <v>0</v>
      </c>
      <c r="G1641" s="101">
        <f t="shared" ca="1" si="154"/>
        <v>1.0002889325090745</v>
      </c>
      <c r="H1641" s="106">
        <f t="shared" ca="1" si="155"/>
        <v>79.67016900214098</v>
      </c>
      <c r="I1641"/>
    </row>
    <row r="1642" spans="2:9" x14ac:dyDescent="0.25">
      <c r="B1642" s="99">
        <f t="shared" si="152"/>
        <v>0.18618721461187601</v>
      </c>
      <c r="C1642" s="100">
        <f t="shared" ca="1" si="156"/>
        <v>0.401174702346907</v>
      </c>
      <c r="D1642" s="100">
        <f t="shared" ca="1" si="156"/>
        <v>-0.36824985727434978</v>
      </c>
      <c r="E1642" s="100">
        <f t="shared" ca="1" si="151"/>
        <v>0.86379444227525704</v>
      </c>
      <c r="F1642" s="18">
        <f t="shared" ca="1" si="153"/>
        <v>0</v>
      </c>
      <c r="G1642" s="101">
        <f t="shared" ca="1" si="154"/>
        <v>1.0012815703314393</v>
      </c>
      <c r="H1642" s="106">
        <f t="shared" ca="1" si="155"/>
        <v>79.772271927034879</v>
      </c>
      <c r="I1642"/>
    </row>
    <row r="1643" spans="2:9" x14ac:dyDescent="0.25">
      <c r="B1643" s="99">
        <f t="shared" si="152"/>
        <v>0.18630136986301757</v>
      </c>
      <c r="C1643" s="100">
        <f t="shared" ca="1" si="156"/>
        <v>-2.3960274120327085</v>
      </c>
      <c r="D1643" s="100">
        <f t="shared" ca="1" si="156"/>
        <v>0.24426299205515534</v>
      </c>
      <c r="E1643" s="100">
        <f t="shared" ca="1" si="151"/>
        <v>0.3042912663978754</v>
      </c>
      <c r="F1643" s="18">
        <f t="shared" ca="1" si="153"/>
        <v>0</v>
      </c>
      <c r="G1643" s="101">
        <f t="shared" ca="1" si="154"/>
        <v>0.99234432231737091</v>
      </c>
      <c r="H1643" s="106">
        <f t="shared" ca="1" si="155"/>
        <v>79.161561125150456</v>
      </c>
      <c r="I1643"/>
    </row>
    <row r="1644" spans="2:9" x14ac:dyDescent="0.25">
      <c r="B1644" s="99">
        <f t="shared" si="152"/>
        <v>0.18641552511415913</v>
      </c>
      <c r="C1644" s="100">
        <f t="shared" ca="1" si="156"/>
        <v>-0.11497263585624751</v>
      </c>
      <c r="D1644" s="100">
        <f t="shared" ca="1" si="156"/>
        <v>-0.72034708864521235</v>
      </c>
      <c r="E1644" s="100">
        <f t="shared" ca="1" si="151"/>
        <v>0.5874958720955672</v>
      </c>
      <c r="F1644" s="18">
        <f t="shared" ca="1" si="153"/>
        <v>0</v>
      </c>
      <c r="G1644" s="101">
        <f t="shared" ca="1" si="154"/>
        <v>0.99962641058626889</v>
      </c>
      <c r="H1644" s="106">
        <f t="shared" ca="1" si="155"/>
        <v>79.131987203939673</v>
      </c>
      <c r="I1644"/>
    </row>
    <row r="1645" spans="2:9" x14ac:dyDescent="0.25">
      <c r="B1645" s="99">
        <f t="shared" si="152"/>
        <v>0.18652968036530068</v>
      </c>
      <c r="C1645" s="100">
        <f t="shared" ca="1" si="156"/>
        <v>-0.6600748747587204</v>
      </c>
      <c r="D1645" s="100">
        <f t="shared" ca="1" si="156"/>
        <v>0.42095280150533654</v>
      </c>
      <c r="E1645" s="100">
        <f t="shared" ca="1" si="151"/>
        <v>0.56585306040192407</v>
      </c>
      <c r="F1645" s="18">
        <f t="shared" ca="1" si="153"/>
        <v>0</v>
      </c>
      <c r="G1645" s="101">
        <f t="shared" ca="1" si="154"/>
        <v>0.99788136996520038</v>
      </c>
      <c r="H1645" s="106">
        <f t="shared" ca="1" si="155"/>
        <v>78.964335799136023</v>
      </c>
      <c r="I1645"/>
    </row>
    <row r="1646" spans="2:9" x14ac:dyDescent="0.25">
      <c r="B1646" s="99">
        <f t="shared" si="152"/>
        <v>0.18664383561644224</v>
      </c>
      <c r="C1646" s="100">
        <f t="shared" ca="1" si="156"/>
        <v>-2.0849529391853139</v>
      </c>
      <c r="D1646" s="100">
        <f t="shared" ca="1" si="156"/>
        <v>-0.64319237935706042</v>
      </c>
      <c r="E1646" s="100">
        <f t="shared" ca="1" si="151"/>
        <v>0.16098597653637037</v>
      </c>
      <c r="F1646" s="18">
        <f t="shared" ca="1" si="153"/>
        <v>0</v>
      </c>
      <c r="G1646" s="101">
        <f t="shared" ca="1" si="154"/>
        <v>0.99333427057965751</v>
      </c>
      <c r="H1646" s="106">
        <f t="shared" ca="1" si="155"/>
        <v>78.437980902841915</v>
      </c>
      <c r="I1646"/>
    </row>
    <row r="1647" spans="2:9" x14ac:dyDescent="0.25">
      <c r="B1647" s="99">
        <f t="shared" si="152"/>
        <v>0.1867579908675838</v>
      </c>
      <c r="C1647" s="100">
        <f t="shared" ca="1" si="156"/>
        <v>0.72566649578220677</v>
      </c>
      <c r="D1647" s="100">
        <f t="shared" ca="1" si="156"/>
        <v>1.2025861906295177</v>
      </c>
      <c r="E1647" s="100">
        <f t="shared" ca="1" si="151"/>
        <v>3.5516465703985034E-2</v>
      </c>
      <c r="F1647" s="18">
        <f t="shared" ca="1" si="153"/>
        <v>0</v>
      </c>
      <c r="G1647" s="101">
        <f t="shared" ca="1" si="154"/>
        <v>1.0023235398519423</v>
      </c>
      <c r="H1647" s="106">
        <f t="shared" ca="1" si="155"/>
        <v>78.620234677375564</v>
      </c>
      <c r="I1647"/>
    </row>
    <row r="1648" spans="2:9" x14ac:dyDescent="0.25">
      <c r="B1648" s="99">
        <f t="shared" si="152"/>
        <v>0.18687214611872535</v>
      </c>
      <c r="C1648" s="100">
        <f t="shared" ca="1" si="156"/>
        <v>0.55622649597353302</v>
      </c>
      <c r="D1648" s="100">
        <f t="shared" ca="1" si="156"/>
        <v>0.44106627683504485</v>
      </c>
      <c r="E1648" s="100">
        <f t="shared" ca="1" si="151"/>
        <v>0.38250225551616523</v>
      </c>
      <c r="F1648" s="18">
        <f t="shared" ca="1" si="153"/>
        <v>0</v>
      </c>
      <c r="G1648" s="101">
        <f t="shared" ca="1" si="154"/>
        <v>1.0017793190409969</v>
      </c>
      <c r="H1648" s="106">
        <f t="shared" ca="1" si="155"/>
        <v>78.760125157944671</v>
      </c>
      <c r="I1648"/>
    </row>
    <row r="1649" spans="2:9" x14ac:dyDescent="0.25">
      <c r="B1649" s="99">
        <f t="shared" si="152"/>
        <v>0.18698630136986691</v>
      </c>
      <c r="C1649" s="100">
        <f t="shared" ca="1" si="156"/>
        <v>-0.79180381362675689</v>
      </c>
      <c r="D1649" s="100">
        <f t="shared" ca="1" si="156"/>
        <v>-0.72256170824402943</v>
      </c>
      <c r="E1649" s="100">
        <f t="shared" ca="1" si="151"/>
        <v>0.8944608130855789</v>
      </c>
      <c r="F1649" s="18">
        <f t="shared" ca="1" si="153"/>
        <v>0</v>
      </c>
      <c r="G1649" s="101">
        <f t="shared" ca="1" si="154"/>
        <v>0.99746012218384894</v>
      </c>
      <c r="H1649" s="106">
        <f t="shared" ca="1" si="155"/>
        <v>78.560084063258728</v>
      </c>
      <c r="I1649"/>
    </row>
    <row r="1650" spans="2:9" x14ac:dyDescent="0.25">
      <c r="B1650" s="99">
        <f t="shared" si="152"/>
        <v>0.18710045662100847</v>
      </c>
      <c r="C1650" s="100">
        <f t="shared" ca="1" si="156"/>
        <v>1.7434012988815084</v>
      </c>
      <c r="D1650" s="100">
        <f t="shared" ca="1" si="156"/>
        <v>-0.97258407549816184</v>
      </c>
      <c r="E1650" s="100">
        <f t="shared" ca="1" si="151"/>
        <v>0.40769808677434161</v>
      </c>
      <c r="F1650" s="18">
        <f t="shared" ca="1" si="153"/>
        <v>0</v>
      </c>
      <c r="G1650" s="101">
        <f t="shared" ca="1" si="154"/>
        <v>1.0055986078176391</v>
      </c>
      <c r="H1650" s="106">
        <f t="shared" ca="1" si="155"/>
        <v>78.999911164049678</v>
      </c>
      <c r="I1650"/>
    </row>
    <row r="1651" spans="2:9" x14ac:dyDescent="0.25">
      <c r="B1651" s="99">
        <f t="shared" si="152"/>
        <v>0.18721461187215002</v>
      </c>
      <c r="C1651" s="100">
        <f t="shared" ca="1" si="156"/>
        <v>-0.25467329578532372</v>
      </c>
      <c r="D1651" s="100">
        <f t="shared" ca="1" si="156"/>
        <v>0.20520701582427137</v>
      </c>
      <c r="E1651" s="100">
        <f t="shared" ca="1" si="151"/>
        <v>0.10851726311925258</v>
      </c>
      <c r="F1651" s="18">
        <f t="shared" ca="1" si="153"/>
        <v>0</v>
      </c>
      <c r="G1651" s="101">
        <f t="shared" ca="1" si="154"/>
        <v>0.99917889501624746</v>
      </c>
      <c r="H1651" s="106">
        <f t="shared" ca="1" si="155"/>
        <v>78.935043943276867</v>
      </c>
      <c r="I1651"/>
    </row>
    <row r="1652" spans="2:9" x14ac:dyDescent="0.25">
      <c r="B1652" s="99">
        <f t="shared" si="152"/>
        <v>0.18732876712329158</v>
      </c>
      <c r="C1652" s="100">
        <f t="shared" ca="1" si="156"/>
        <v>1.2908276403322816</v>
      </c>
      <c r="D1652" s="100">
        <f t="shared" ca="1" si="156"/>
        <v>-2.6473935577087104</v>
      </c>
      <c r="E1652" s="100">
        <f t="shared" ca="1" si="151"/>
        <v>4.2275548399239138E-2</v>
      </c>
      <c r="F1652" s="18">
        <f t="shared" ca="1" si="153"/>
        <v>0</v>
      </c>
      <c r="G1652" s="101">
        <f t="shared" ca="1" si="154"/>
        <v>1.0041409077486416</v>
      </c>
      <c r="H1652" s="106">
        <f t="shared" ca="1" si="155"/>
        <v>79.261906678380953</v>
      </c>
      <c r="I1652"/>
    </row>
    <row r="1653" spans="2:9" x14ac:dyDescent="0.25">
      <c r="B1653" s="99">
        <f t="shared" si="152"/>
        <v>0.18744292237443314</v>
      </c>
      <c r="C1653" s="100">
        <f t="shared" ca="1" si="156"/>
        <v>0.52688619689433835</v>
      </c>
      <c r="D1653" s="100">
        <f t="shared" ca="1" si="156"/>
        <v>-0.26908423933491576</v>
      </c>
      <c r="E1653" s="100">
        <f t="shared" ca="1" si="151"/>
        <v>2.2674910013171123E-2</v>
      </c>
      <c r="F1653" s="18">
        <f t="shared" ca="1" si="153"/>
        <v>0</v>
      </c>
      <c r="G1653" s="101">
        <f t="shared" ca="1" si="154"/>
        <v>1.0016851115627889</v>
      </c>
      <c r="H1653" s="106">
        <f t="shared" ca="1" si="155"/>
        <v>79.395471833813389</v>
      </c>
      <c r="I1653"/>
    </row>
    <row r="1654" spans="2:9" x14ac:dyDescent="0.25">
      <c r="B1654" s="99">
        <f t="shared" si="152"/>
        <v>0.18755707762557469</v>
      </c>
      <c r="C1654" s="100">
        <f t="shared" ca="1" si="156"/>
        <v>1.709786374703981</v>
      </c>
      <c r="D1654" s="100">
        <f t="shared" ca="1" si="156"/>
        <v>-1.0178382581216283E-2</v>
      </c>
      <c r="E1654" s="100">
        <f t="shared" ca="1" si="151"/>
        <v>0.83132975631006634</v>
      </c>
      <c r="F1654" s="18">
        <f t="shared" ca="1" si="153"/>
        <v>0</v>
      </c>
      <c r="G1654" s="101">
        <f t="shared" ca="1" si="154"/>
        <v>1.0054902643816801</v>
      </c>
      <c r="H1654" s="106">
        <f t="shared" ca="1" si="155"/>
        <v>79.831373964889266</v>
      </c>
      <c r="I1654"/>
    </row>
    <row r="1655" spans="2:9" x14ac:dyDescent="0.25">
      <c r="B1655" s="99">
        <f t="shared" si="152"/>
        <v>0.18767123287671625</v>
      </c>
      <c r="C1655" s="100">
        <f t="shared" ca="1" si="156"/>
        <v>-1.119994976761518</v>
      </c>
      <c r="D1655" s="100">
        <f t="shared" ca="1" si="156"/>
        <v>-0.59352714742999524</v>
      </c>
      <c r="E1655" s="100">
        <f t="shared" ca="1" si="151"/>
        <v>0.87228846554056139</v>
      </c>
      <c r="F1655" s="18">
        <f t="shared" ca="1" si="153"/>
        <v>0</v>
      </c>
      <c r="G1655" s="101">
        <f t="shared" ca="1" si="154"/>
        <v>0.99641139332738571</v>
      </c>
      <c r="H1655" s="106">
        <f t="shared" ca="1" si="155"/>
        <v>79.544890563594905</v>
      </c>
      <c r="I1655"/>
    </row>
    <row r="1656" spans="2:9" x14ac:dyDescent="0.25">
      <c r="B1656" s="99">
        <f t="shared" si="152"/>
        <v>0.18778538812785781</v>
      </c>
      <c r="C1656" s="100">
        <f t="shared" ca="1" si="156"/>
        <v>-1.8666560208657756</v>
      </c>
      <c r="D1656" s="100">
        <f t="shared" ca="1" si="156"/>
        <v>-0.21034907149442006</v>
      </c>
      <c r="E1656" s="100">
        <f t="shared" ca="1" si="151"/>
        <v>0.59758884337781826</v>
      </c>
      <c r="F1656" s="18">
        <f t="shared" ca="1" si="153"/>
        <v>0</v>
      </c>
      <c r="G1656" s="101">
        <f t="shared" ca="1" si="154"/>
        <v>0.99402955768340728</v>
      </c>
      <c r="H1656" s="106">
        <f t="shared" ca="1" si="155"/>
        <v>79.069972382905277</v>
      </c>
      <c r="I1656"/>
    </row>
    <row r="1657" spans="2:9" x14ac:dyDescent="0.25">
      <c r="B1657" s="99">
        <f t="shared" si="152"/>
        <v>0.18789954337899936</v>
      </c>
      <c r="C1657" s="100">
        <f t="shared" ca="1" si="156"/>
        <v>-2.5942426873371005</v>
      </c>
      <c r="D1657" s="100">
        <f t="shared" ca="1" si="156"/>
        <v>0.70827354647917673</v>
      </c>
      <c r="E1657" s="100">
        <f t="shared" ca="1" si="151"/>
        <v>0.18753891131141032</v>
      </c>
      <c r="F1657" s="18">
        <f t="shared" ca="1" si="153"/>
        <v>0</v>
      </c>
      <c r="G1657" s="101">
        <f t="shared" ca="1" si="154"/>
        <v>0.99171404633817029</v>
      </c>
      <c r="H1657" s="106">
        <f t="shared" ca="1" si="155"/>
        <v>78.414802255698362</v>
      </c>
      <c r="I1657"/>
    </row>
    <row r="1658" spans="2:9" x14ac:dyDescent="0.25">
      <c r="B1658" s="99">
        <f t="shared" si="152"/>
        <v>0.18801369863014092</v>
      </c>
      <c r="C1658" s="100">
        <f t="shared" ca="1" si="156"/>
        <v>-4.112280294066295E-2</v>
      </c>
      <c r="D1658" s="100">
        <f t="shared" ca="1" si="156"/>
        <v>0.34838194551412016</v>
      </c>
      <c r="E1658" s="100">
        <f t="shared" ca="1" si="151"/>
        <v>0.55705054605136439</v>
      </c>
      <c r="F1658" s="18">
        <f t="shared" ca="1" si="153"/>
        <v>0</v>
      </c>
      <c r="G1658" s="101">
        <f t="shared" ca="1" si="154"/>
        <v>0.9998630613131464</v>
      </c>
      <c r="H1658" s="106">
        <f t="shared" ca="1" si="155"/>
        <v>78.404064235647581</v>
      </c>
      <c r="I1658"/>
    </row>
    <row r="1659" spans="2:9" x14ac:dyDescent="0.25">
      <c r="B1659" s="99">
        <f t="shared" si="152"/>
        <v>0.18812785388128248</v>
      </c>
      <c r="C1659" s="100">
        <f t="shared" ca="1" si="156"/>
        <v>0.77068307291483507</v>
      </c>
      <c r="D1659" s="100">
        <f t="shared" ca="1" si="156"/>
        <v>-0.84806515587843023</v>
      </c>
      <c r="E1659" s="100">
        <f t="shared" ca="1" si="151"/>
        <v>0.7433328858476822</v>
      </c>
      <c r="F1659" s="18">
        <f t="shared" ca="1" si="153"/>
        <v>0</v>
      </c>
      <c r="G1659" s="101">
        <f t="shared" ca="1" si="154"/>
        <v>1.0024681773612754</v>
      </c>
      <c r="H1659" s="106">
        <f t="shared" ca="1" si="155"/>
        <v>78.59757937202599</v>
      </c>
      <c r="I1659"/>
    </row>
    <row r="1660" spans="2:9" x14ac:dyDescent="0.25">
      <c r="B1660" s="99">
        <f t="shared" si="152"/>
        <v>0.18824200913242403</v>
      </c>
      <c r="C1660" s="100">
        <f t="shared" ca="1" si="156"/>
        <v>1.8790615285979584</v>
      </c>
      <c r="D1660" s="100">
        <f t="shared" ca="1" si="156"/>
        <v>-0.18970581550092902</v>
      </c>
      <c r="E1660" s="100">
        <f t="shared" ca="1" si="151"/>
        <v>0.87715794987072382</v>
      </c>
      <c r="F1660" s="18">
        <f t="shared" ca="1" si="153"/>
        <v>0</v>
      </c>
      <c r="G1660" s="101">
        <f t="shared" ca="1" si="154"/>
        <v>1.0060359696085504</v>
      </c>
      <c r="H1660" s="106">
        <f t="shared" ca="1" si="155"/>
        <v>79.071991972421159</v>
      </c>
      <c r="I1660"/>
    </row>
    <row r="1661" spans="2:9" x14ac:dyDescent="0.25">
      <c r="B1661" s="99">
        <f t="shared" si="152"/>
        <v>0.18835616438356559</v>
      </c>
      <c r="C1661" s="100">
        <f t="shared" ca="1" si="156"/>
        <v>-1.1466318028396927</v>
      </c>
      <c r="D1661" s="100">
        <f t="shared" ca="1" si="156"/>
        <v>-0.32837192520673852</v>
      </c>
      <c r="E1661" s="100">
        <f t="shared" ca="1" si="151"/>
        <v>0.89784732259813937</v>
      </c>
      <c r="F1661" s="18">
        <f t="shared" ca="1" si="153"/>
        <v>0</v>
      </c>
      <c r="G1661" s="101">
        <f t="shared" ca="1" si="154"/>
        <v>0.99632632423059952</v>
      </c>
      <c r="H1661" s="106">
        <f t="shared" ca="1" si="155"/>
        <v>78.781507111473843</v>
      </c>
      <c r="I1661"/>
    </row>
    <row r="1662" spans="2:9" x14ac:dyDescent="0.25">
      <c r="B1662" s="99">
        <f t="shared" si="152"/>
        <v>0.18847031963470715</v>
      </c>
      <c r="C1662" s="100">
        <f t="shared" ca="1" si="156"/>
        <v>1.2589953257702291</v>
      </c>
      <c r="D1662" s="100">
        <f t="shared" ca="1" si="156"/>
        <v>0.4411265308590373</v>
      </c>
      <c r="E1662" s="100">
        <f t="shared" ca="1" si="151"/>
        <v>0.59555182163041209</v>
      </c>
      <c r="F1662" s="18">
        <f t="shared" ca="1" si="153"/>
        <v>0</v>
      </c>
      <c r="G1662" s="101">
        <f t="shared" ca="1" si="154"/>
        <v>1.0040384582296304</v>
      </c>
      <c r="H1662" s="106">
        <f t="shared" ca="1" si="155"/>
        <v>79.099662937210866</v>
      </c>
      <c r="I1662"/>
    </row>
    <row r="1663" spans="2:9" x14ac:dyDescent="0.25">
      <c r="B1663" s="99">
        <f t="shared" si="152"/>
        <v>0.1885844748858487</v>
      </c>
      <c r="C1663" s="100">
        <f t="shared" ca="1" si="156"/>
        <v>1.0458143151481636</v>
      </c>
      <c r="D1663" s="100">
        <f t="shared" ca="1" si="156"/>
        <v>-0.15981186152203009</v>
      </c>
      <c r="E1663" s="100">
        <f t="shared" ca="1" si="151"/>
        <v>0.22112663242289798</v>
      </c>
      <c r="F1663" s="18">
        <f t="shared" ca="1" si="153"/>
        <v>0</v>
      </c>
      <c r="G1663" s="101">
        <f t="shared" ca="1" si="154"/>
        <v>1.0033526231482415</v>
      </c>
      <c r="H1663" s="106">
        <f t="shared" ca="1" si="155"/>
        <v>79.364854298192256</v>
      </c>
      <c r="I1663"/>
    </row>
    <row r="1664" spans="2:9" x14ac:dyDescent="0.25">
      <c r="B1664" s="99">
        <f t="shared" si="152"/>
        <v>0.18869863013699026</v>
      </c>
      <c r="C1664" s="100">
        <f t="shared" ca="1" si="156"/>
        <v>-2.0419702195795253</v>
      </c>
      <c r="D1664" s="100">
        <f t="shared" ca="1" si="156"/>
        <v>-0.52195559874235187</v>
      </c>
      <c r="E1664" s="100">
        <f t="shared" ca="1" si="151"/>
        <v>0.86423387124302109</v>
      </c>
      <c r="F1664" s="18">
        <f t="shared" ca="1" si="153"/>
        <v>0</v>
      </c>
      <c r="G1664" s="101">
        <f t="shared" ca="1" si="154"/>
        <v>0.99347113432761591</v>
      </c>
      <c r="H1664" s="106">
        <f t="shared" ca="1" si="155"/>
        <v>78.846691825371025</v>
      </c>
      <c r="I1664"/>
    </row>
    <row r="1665" spans="2:9" x14ac:dyDescent="0.25">
      <c r="B1665" s="99">
        <f t="shared" si="152"/>
        <v>0.18881278538813182</v>
      </c>
      <c r="C1665" s="100">
        <f t="shared" ca="1" si="156"/>
        <v>-1.1139013622596394</v>
      </c>
      <c r="D1665" s="100">
        <f t="shared" ca="1" si="156"/>
        <v>-1.4410761650651693</v>
      </c>
      <c r="E1665" s="100">
        <f t="shared" ca="1" si="151"/>
        <v>0.64278680890803042</v>
      </c>
      <c r="F1665" s="18">
        <f t="shared" ca="1" si="153"/>
        <v>0</v>
      </c>
      <c r="G1665" s="101">
        <f t="shared" ca="1" si="154"/>
        <v>0.99643085531105735</v>
      </c>
      <c r="H1665" s="106">
        <f t="shared" ca="1" si="155"/>
        <v>78.5652765740018</v>
      </c>
      <c r="I1665"/>
    </row>
    <row r="1666" spans="2:9" x14ac:dyDescent="0.25">
      <c r="B1666" s="99">
        <f t="shared" si="152"/>
        <v>0.18892694063927337</v>
      </c>
      <c r="C1666" s="100">
        <f t="shared" ca="1" si="156"/>
        <v>-0.21698042473872192</v>
      </c>
      <c r="D1666" s="100">
        <f t="shared" ca="1" si="156"/>
        <v>-0.83899294622824527</v>
      </c>
      <c r="E1666" s="100">
        <f t="shared" ca="1" si="151"/>
        <v>0.64452920618846976</v>
      </c>
      <c r="F1666" s="18">
        <f t="shared" ca="1" si="153"/>
        <v>0</v>
      </c>
      <c r="G1666" s="101">
        <f t="shared" ca="1" si="154"/>
        <v>0.99929962020910368</v>
      </c>
      <c r="H1666" s="106">
        <f t="shared" ca="1" si="155"/>
        <v>78.510251042023185</v>
      </c>
      <c r="I1666"/>
    </row>
    <row r="1667" spans="2:9" x14ac:dyDescent="0.25">
      <c r="B1667" s="99">
        <f t="shared" si="152"/>
        <v>0.18904109589041493</v>
      </c>
      <c r="C1667" s="100">
        <f t="shared" ca="1" si="156"/>
        <v>0.62852450355421752</v>
      </c>
      <c r="D1667" s="100">
        <f t="shared" ca="1" si="156"/>
        <v>-0.47512116907455493</v>
      </c>
      <c r="E1667" s="100">
        <f t="shared" ca="1" si="151"/>
        <v>0.90776934981544355</v>
      </c>
      <c r="F1667" s="18">
        <f t="shared" ca="1" si="153"/>
        <v>0</v>
      </c>
      <c r="G1667" s="101">
        <f t="shared" ca="1" si="154"/>
        <v>1.0020114953562378</v>
      </c>
      <c r="H1667" s="106">
        <f t="shared" ca="1" si="155"/>
        <v>78.668174047411284</v>
      </c>
      <c r="I1667"/>
    </row>
    <row r="1668" spans="2:9" x14ac:dyDescent="0.25">
      <c r="B1668" s="99">
        <f t="shared" si="152"/>
        <v>0.18915525114155649</v>
      </c>
      <c r="C1668" s="100">
        <f t="shared" ca="1" si="156"/>
        <v>-0.81373855209676549</v>
      </c>
      <c r="D1668" s="100">
        <f t="shared" ca="1" si="156"/>
        <v>1.8935952539322898</v>
      </c>
      <c r="E1668" s="100">
        <f t="shared" ca="1" si="151"/>
        <v>3.436756370511862E-2</v>
      </c>
      <c r="F1668" s="18">
        <f t="shared" ca="1" si="153"/>
        <v>0</v>
      </c>
      <c r="G1668" s="101">
        <f t="shared" ca="1" si="154"/>
        <v>0.99738999572045683</v>
      </c>
      <c r="H1668" s="106">
        <f t="shared" ca="1" si="155"/>
        <v>78.462849776483694</v>
      </c>
      <c r="I1668"/>
    </row>
    <row r="1669" spans="2:9" x14ac:dyDescent="0.25">
      <c r="B1669" s="99">
        <f t="shared" si="152"/>
        <v>0.18926940639269804</v>
      </c>
      <c r="C1669" s="100">
        <f t="shared" ca="1" si="156"/>
        <v>0.79892743087839335</v>
      </c>
      <c r="D1669" s="100">
        <f t="shared" ca="1" si="156"/>
        <v>6.2957496993476525E-2</v>
      </c>
      <c r="E1669" s="100">
        <f t="shared" ca="1" si="151"/>
        <v>0.21830735875321405</v>
      </c>
      <c r="F1669" s="18">
        <f t="shared" ca="1" si="153"/>
        <v>0</v>
      </c>
      <c r="G1669" s="101">
        <f t="shared" ca="1" si="154"/>
        <v>1.0025589366665058</v>
      </c>
      <c r="H1669" s="106">
        <f t="shared" ca="1" si="155"/>
        <v>78.663631239735267</v>
      </c>
      <c r="I1669"/>
    </row>
    <row r="1670" spans="2:9" x14ac:dyDescent="0.25">
      <c r="B1670" s="99">
        <f t="shared" si="152"/>
        <v>0.1893835616438396</v>
      </c>
      <c r="C1670" s="100">
        <f t="shared" ca="1" si="156"/>
        <v>2.3371103452518582</v>
      </c>
      <c r="D1670" s="100">
        <f t="shared" ca="1" si="156"/>
        <v>0.78202447184594348</v>
      </c>
      <c r="E1670" s="100">
        <f t="shared" ca="1" si="151"/>
        <v>7.2250942531179696E-2</v>
      </c>
      <c r="F1670" s="18">
        <f t="shared" ca="1" si="153"/>
        <v>0</v>
      </c>
      <c r="G1670" s="101">
        <f t="shared" ca="1" si="154"/>
        <v>1.0075141019766807</v>
      </c>
      <c r="H1670" s="106">
        <f t="shared" ca="1" si="155"/>
        <v>79.254717786726644</v>
      </c>
      <c r="I1670"/>
    </row>
    <row r="1671" spans="2:9" x14ac:dyDescent="0.25">
      <c r="B1671" s="99">
        <f t="shared" si="152"/>
        <v>0.18949771689498116</v>
      </c>
      <c r="C1671" s="100">
        <f t="shared" ca="1" si="156"/>
        <v>1.8666287360247225</v>
      </c>
      <c r="D1671" s="100">
        <f t="shared" ca="1" si="156"/>
        <v>2.3786924430169165</v>
      </c>
      <c r="E1671" s="100">
        <f t="shared" ca="1" si="151"/>
        <v>0.89560930213084866</v>
      </c>
      <c r="F1671" s="18">
        <f t="shared" ca="1" si="153"/>
        <v>0</v>
      </c>
      <c r="G1671" s="101">
        <f t="shared" ca="1" si="154"/>
        <v>1.0059958789911176</v>
      </c>
      <c r="H1671" s="106">
        <f t="shared" ca="1" si="155"/>
        <v>79.729919484051038</v>
      </c>
      <c r="I1671"/>
    </row>
    <row r="1672" spans="2:9" x14ac:dyDescent="0.25">
      <c r="B1672" s="99">
        <f t="shared" si="152"/>
        <v>0.18961187214612271</v>
      </c>
      <c r="C1672" s="100">
        <f t="shared" ca="1" si="156"/>
        <v>1.1081328921136446</v>
      </c>
      <c r="D1672" s="100">
        <f t="shared" ca="1" si="156"/>
        <v>-1.0014741746999789</v>
      </c>
      <c r="E1672" s="100">
        <f t="shared" ca="1" si="151"/>
        <v>0.86220931641580223</v>
      </c>
      <c r="F1672" s="18">
        <f t="shared" ca="1" si="153"/>
        <v>0</v>
      </c>
      <c r="G1672" s="101">
        <f t="shared" ca="1" si="154"/>
        <v>1.0035530628259086</v>
      </c>
      <c r="H1672" s="106">
        <f t="shared" ca="1" si="155"/>
        <v>80.013204897082502</v>
      </c>
      <c r="I1672"/>
    </row>
    <row r="1673" spans="2:9" x14ac:dyDescent="0.25">
      <c r="B1673" s="99">
        <f t="shared" si="152"/>
        <v>0.18972602739726427</v>
      </c>
      <c r="C1673" s="100">
        <f t="shared" ca="1" si="156"/>
        <v>-0.33261585485888645</v>
      </c>
      <c r="D1673" s="100">
        <f t="shared" ca="1" si="156"/>
        <v>-1.0176927389693446</v>
      </c>
      <c r="E1673" s="100">
        <f t="shared" ca="1" si="151"/>
        <v>0.69347874664989861</v>
      </c>
      <c r="F1673" s="18">
        <f t="shared" ca="1" si="153"/>
        <v>0</v>
      </c>
      <c r="G1673" s="101">
        <f t="shared" ca="1" si="154"/>
        <v>0.9989293017491182</v>
      </c>
      <c r="H1673" s="106">
        <f t="shared" ca="1" si="155"/>
        <v>79.927534898551755</v>
      </c>
      <c r="I1673"/>
    </row>
    <row r="1674" spans="2:9" x14ac:dyDescent="0.25">
      <c r="B1674" s="99">
        <f t="shared" si="152"/>
        <v>0.18984018264840583</v>
      </c>
      <c r="C1674" s="100">
        <f t="shared" ca="1" si="156"/>
        <v>-1.7637376004131511</v>
      </c>
      <c r="D1674" s="100">
        <f t="shared" ca="1" si="156"/>
        <v>-1.1341421668475959</v>
      </c>
      <c r="E1674" s="100">
        <f t="shared" ca="1" si="151"/>
        <v>0.90817211945383503</v>
      </c>
      <c r="F1674" s="18">
        <f t="shared" ca="1" si="153"/>
        <v>0</v>
      </c>
      <c r="G1674" s="101">
        <f t="shared" ca="1" si="154"/>
        <v>0.99435752702488966</v>
      </c>
      <c r="H1674" s="106">
        <f t="shared" ca="1" si="155"/>
        <v>79.476545942919486</v>
      </c>
      <c r="I1674"/>
    </row>
    <row r="1675" spans="2:9" x14ac:dyDescent="0.25">
      <c r="B1675" s="99">
        <f t="shared" si="152"/>
        <v>0.18995433789954738</v>
      </c>
      <c r="C1675" s="100">
        <f t="shared" ca="1" si="156"/>
        <v>2.4022028810577467E-3</v>
      </c>
      <c r="D1675" s="100">
        <f t="shared" ca="1" si="156"/>
        <v>-1.1620500117714982</v>
      </c>
      <c r="E1675" s="100">
        <f t="shared" ca="1" si="151"/>
        <v>0.34098641286993048</v>
      </c>
      <c r="F1675" s="18">
        <f t="shared" ca="1" si="153"/>
        <v>0</v>
      </c>
      <c r="G1675" s="101">
        <f t="shared" ca="1" si="154"/>
        <v>1.0000025628070628</v>
      </c>
      <c r="H1675" s="106">
        <f t="shared" ca="1" si="155"/>
        <v>79.476749625972758</v>
      </c>
      <c r="I1675"/>
    </row>
    <row r="1676" spans="2:9" x14ac:dyDescent="0.25">
      <c r="B1676" s="99">
        <f t="shared" si="152"/>
        <v>0.19006849315068894</v>
      </c>
      <c r="C1676" s="100">
        <f t="shared" ca="1" si="156"/>
        <v>5.6979843066073954E-2</v>
      </c>
      <c r="D1676" s="100">
        <f t="shared" ca="1" si="156"/>
        <v>0.99233375294716097</v>
      </c>
      <c r="E1676" s="100">
        <f t="shared" ref="E1676:E1739" ca="1" si="157">RAND()</f>
        <v>0.76909577754620706</v>
      </c>
      <c r="F1676" s="18">
        <f t="shared" ca="1" si="153"/>
        <v>0</v>
      </c>
      <c r="G1676" s="101">
        <f t="shared" ca="1" si="154"/>
        <v>1.0001775164767421</v>
      </c>
      <c r="H1676" s="106">
        <f t="shared" ca="1" si="155"/>
        <v>79.490858058549279</v>
      </c>
      <c r="I1676"/>
    </row>
    <row r="1677" spans="2:9" x14ac:dyDescent="0.25">
      <c r="B1677" s="99">
        <f t="shared" ref="B1677:B1740" si="158">B1676+$C$6</f>
        <v>0.1901826484018305</v>
      </c>
      <c r="C1677" s="100">
        <f t="shared" ca="1" si="156"/>
        <v>-0.6937580110388808</v>
      </c>
      <c r="D1677" s="100">
        <f t="shared" ca="1" si="156"/>
        <v>0.57501210903865285</v>
      </c>
      <c r="E1677" s="100">
        <f t="shared" ca="1" si="157"/>
        <v>0.38991053787745678</v>
      </c>
      <c r="F1677" s="18">
        <f t="shared" ref="F1677:F1740" ca="1" si="159">IF($F$3*$C$6&gt;E1677,1,0)</f>
        <v>0</v>
      </c>
      <c r="G1677" s="101">
        <f t="shared" ref="G1677:G1740" ca="1" si="160">EXP(($F$6-0.5*$C$5^2-$F$3*$F$4)*$C$6+($C$5*C1677*$C$6^0.5)+($F$4+$F$5*D1677)*F1677)</f>
        <v>0.99777363983253964</v>
      </c>
      <c r="H1677" s="106">
        <f t="shared" ref="H1677:H1740" ca="1" si="161">G1677*H1676</f>
        <v>79.313882778490481</v>
      </c>
      <c r="I1677"/>
    </row>
    <row r="1678" spans="2:9" x14ac:dyDescent="0.25">
      <c r="B1678" s="99">
        <f t="shared" si="158"/>
        <v>0.19029680365297205</v>
      </c>
      <c r="C1678" s="100">
        <f t="shared" ca="1" si="156"/>
        <v>-1.065723154169973</v>
      </c>
      <c r="D1678" s="100">
        <f t="shared" ca="1" si="156"/>
        <v>-0.49865207074617501</v>
      </c>
      <c r="E1678" s="100">
        <f t="shared" ca="1" si="157"/>
        <v>2.0164198117534671E-2</v>
      </c>
      <c r="F1678" s="18">
        <f t="shared" ca="1" si="159"/>
        <v>0</v>
      </c>
      <c r="G1678" s="101">
        <f t="shared" ca="1" si="160"/>
        <v>0.99658474181938272</v>
      </c>
      <c r="H1678" s="106">
        <f t="shared" ca="1" si="161"/>
        <v>79.043005391494717</v>
      </c>
      <c r="I1678"/>
    </row>
    <row r="1679" spans="2:9" x14ac:dyDescent="0.25">
      <c r="B1679" s="99">
        <f t="shared" si="158"/>
        <v>0.19041095890411361</v>
      </c>
      <c r="C1679" s="100">
        <f t="shared" ca="1" si="156"/>
        <v>-0.56349563237745315</v>
      </c>
      <c r="D1679" s="100">
        <f t="shared" ca="1" si="156"/>
        <v>-0.24538394427509047</v>
      </c>
      <c r="E1679" s="100">
        <f t="shared" ca="1" si="157"/>
        <v>0.85805233147132887</v>
      </c>
      <c r="F1679" s="18">
        <f t="shared" ca="1" si="159"/>
        <v>0</v>
      </c>
      <c r="G1679" s="101">
        <f t="shared" ca="1" si="160"/>
        <v>0.99819032774358551</v>
      </c>
      <c r="H1679" s="106">
        <f t="shared" ca="1" si="161"/>
        <v>78.899963457574103</v>
      </c>
      <c r="I1679"/>
    </row>
    <row r="1680" spans="2:9" x14ac:dyDescent="0.25">
      <c r="B1680" s="99">
        <f t="shared" si="158"/>
        <v>0.19052511415525517</v>
      </c>
      <c r="C1680" s="100">
        <f t="shared" ca="1" si="156"/>
        <v>-0.34055801734211855</v>
      </c>
      <c r="D1680" s="100">
        <f t="shared" ca="1" si="156"/>
        <v>0.67977907747263089</v>
      </c>
      <c r="E1680" s="100">
        <f t="shared" ca="1" si="157"/>
        <v>0.43916864080964135</v>
      </c>
      <c r="F1680" s="18">
        <f t="shared" ca="1" si="159"/>
        <v>0</v>
      </c>
      <c r="G1680" s="101">
        <f t="shared" ca="1" si="160"/>
        <v>0.99890387228583477</v>
      </c>
      <c r="H1680" s="106">
        <f t="shared" ca="1" si="161"/>
        <v>78.813479020981632</v>
      </c>
      <c r="I1680"/>
    </row>
    <row r="1681" spans="2:9" x14ac:dyDescent="0.25">
      <c r="B1681" s="99">
        <f t="shared" si="158"/>
        <v>0.19063926940639672</v>
      </c>
      <c r="C1681" s="100">
        <f t="shared" ca="1" si="156"/>
        <v>0.14357397049025167</v>
      </c>
      <c r="D1681" s="100">
        <f t="shared" ca="1" si="156"/>
        <v>-0.4976732270733919</v>
      </c>
      <c r="E1681" s="100">
        <f t="shared" ca="1" si="157"/>
        <v>0.40822272592327846</v>
      </c>
      <c r="F1681" s="18">
        <f t="shared" ca="1" si="159"/>
        <v>0</v>
      </c>
      <c r="G1681" s="101">
        <f t="shared" ca="1" si="160"/>
        <v>1.0004551647663664</v>
      </c>
      <c r="H1681" s="106">
        <f t="shared" ca="1" si="161"/>
        <v>78.849352139746742</v>
      </c>
      <c r="I1681"/>
    </row>
    <row r="1682" spans="2:9" x14ac:dyDescent="0.25">
      <c r="B1682" s="99">
        <f t="shared" si="158"/>
        <v>0.19075342465753828</v>
      </c>
      <c r="C1682" s="100">
        <f t="shared" ca="1" si="156"/>
        <v>1.724633875710424</v>
      </c>
      <c r="D1682" s="100">
        <f t="shared" ca="1" si="156"/>
        <v>0.90113644546363503</v>
      </c>
      <c r="E1682" s="100">
        <f t="shared" ca="1" si="157"/>
        <v>0.52503266007158089</v>
      </c>
      <c r="F1682" s="18">
        <f t="shared" ca="1" si="159"/>
        <v>0</v>
      </c>
      <c r="G1682" s="101">
        <f t="shared" ca="1" si="160"/>
        <v>1.0055381175579141</v>
      </c>
      <c r="H1682" s="106">
        <f t="shared" ca="1" si="161"/>
        <v>79.286029121262033</v>
      </c>
      <c r="I1682"/>
    </row>
    <row r="1683" spans="2:9" x14ac:dyDescent="0.25">
      <c r="B1683" s="99">
        <f t="shared" si="158"/>
        <v>0.19086757990867984</v>
      </c>
      <c r="C1683" s="100">
        <f t="shared" ca="1" si="156"/>
        <v>-0.54315933084581047</v>
      </c>
      <c r="D1683" s="100">
        <f t="shared" ca="1" si="156"/>
        <v>0.74172703534713946</v>
      </c>
      <c r="E1683" s="100">
        <f t="shared" ca="1" si="157"/>
        <v>0.95985606113247623</v>
      </c>
      <c r="F1683" s="18">
        <f t="shared" ca="1" si="159"/>
        <v>0</v>
      </c>
      <c r="G1683" s="101">
        <f t="shared" ca="1" si="160"/>
        <v>0.99825539592760482</v>
      </c>
      <c r="H1683" s="106">
        <f t="shared" ca="1" si="161"/>
        <v>79.147706391973031</v>
      </c>
      <c r="I1683"/>
    </row>
    <row r="1684" spans="2:9" x14ac:dyDescent="0.25">
      <c r="B1684" s="99">
        <f t="shared" si="158"/>
        <v>0.19098173515982139</v>
      </c>
      <c r="C1684" s="100">
        <f t="shared" ca="1" si="156"/>
        <v>-0.89825334725901484</v>
      </c>
      <c r="D1684" s="100">
        <f t="shared" ca="1" si="156"/>
        <v>-0.16409330783062615</v>
      </c>
      <c r="E1684" s="100">
        <f t="shared" ca="1" si="157"/>
        <v>0.6658265128581311</v>
      </c>
      <c r="F1684" s="18">
        <f t="shared" ca="1" si="159"/>
        <v>0</v>
      </c>
      <c r="G1684" s="101">
        <f t="shared" ca="1" si="160"/>
        <v>0.99711984375616314</v>
      </c>
      <c r="H1684" s="106">
        <f t="shared" ca="1" si="161"/>
        <v>78.919748631222816</v>
      </c>
      <c r="I1684"/>
    </row>
    <row r="1685" spans="2:9" x14ac:dyDescent="0.25">
      <c r="B1685" s="99">
        <f t="shared" si="158"/>
        <v>0.19109589041096295</v>
      </c>
      <c r="C1685" s="100">
        <f t="shared" ca="1" si="156"/>
        <v>-0.60730144468834624</v>
      </c>
      <c r="D1685" s="100">
        <f t="shared" ca="1" si="156"/>
        <v>0.88063416114891879</v>
      </c>
      <c r="E1685" s="100">
        <f t="shared" ca="1" si="157"/>
        <v>0.51084138054719741</v>
      </c>
      <c r="F1685" s="18">
        <f t="shared" ca="1" si="159"/>
        <v>0</v>
      </c>
      <c r="G1685" s="101">
        <f t="shared" ca="1" si="160"/>
        <v>0.99805018074297625</v>
      </c>
      <c r="H1685" s="106">
        <f t="shared" ca="1" si="161"/>
        <v>78.765869385582178</v>
      </c>
      <c r="I1685"/>
    </row>
    <row r="1686" spans="2:9" x14ac:dyDescent="0.25">
      <c r="B1686" s="99">
        <f t="shared" si="158"/>
        <v>0.19121004566210451</v>
      </c>
      <c r="C1686" s="100">
        <f t="shared" ca="1" si="156"/>
        <v>1.6598323782091029</v>
      </c>
      <c r="D1686" s="100">
        <f t="shared" ca="1" si="156"/>
        <v>-1.048688318405766</v>
      </c>
      <c r="E1686" s="100">
        <f t="shared" ca="1" si="157"/>
        <v>0.47592510931881926</v>
      </c>
      <c r="F1686" s="18">
        <f t="shared" ca="1" si="159"/>
        <v>0</v>
      </c>
      <c r="G1686" s="101">
        <f t="shared" ca="1" si="160"/>
        <v>1.0053292804455347</v>
      </c>
      <c r="H1686" s="106">
        <f t="shared" ca="1" si="161"/>
        <v>79.1856347930743</v>
      </c>
      <c r="I1686"/>
    </row>
    <row r="1687" spans="2:9" x14ac:dyDescent="0.25">
      <c r="B1687" s="99">
        <f t="shared" si="158"/>
        <v>0.19132420091324606</v>
      </c>
      <c r="C1687" s="100">
        <f t="shared" ca="1" si="156"/>
        <v>1.6648527889628895</v>
      </c>
      <c r="D1687" s="100">
        <f t="shared" ca="1" si="156"/>
        <v>-1.3483941074809991</v>
      </c>
      <c r="E1687" s="100">
        <f t="shared" ca="1" si="157"/>
        <v>0.9807290702471152</v>
      </c>
      <c r="F1687" s="18">
        <f t="shared" ca="1" si="159"/>
        <v>0</v>
      </c>
      <c r="G1687" s="101">
        <f t="shared" ca="1" si="160"/>
        <v>1.0053454582759576</v>
      </c>
      <c r="H1687" s="106">
        <f t="shared" ca="1" si="161"/>
        <v>79.608918299915885</v>
      </c>
      <c r="I1687"/>
    </row>
    <row r="1688" spans="2:9" x14ac:dyDescent="0.25">
      <c r="B1688" s="99">
        <f t="shared" si="158"/>
        <v>0.19143835616438762</v>
      </c>
      <c r="C1688" s="100">
        <f t="shared" ca="1" si="156"/>
        <v>1.1382076081645209</v>
      </c>
      <c r="D1688" s="100">
        <f t="shared" ca="1" si="156"/>
        <v>1.1077213457610924</v>
      </c>
      <c r="E1688" s="100">
        <f t="shared" ca="1" si="157"/>
        <v>0.28558606069281467</v>
      </c>
      <c r="F1688" s="18">
        <f t="shared" ca="1" si="159"/>
        <v>0</v>
      </c>
      <c r="G1688" s="101">
        <f t="shared" ca="1" si="160"/>
        <v>1.0036498086015599</v>
      </c>
      <c r="H1688" s="106">
        <f t="shared" ca="1" si="161"/>
        <v>79.899475614687802</v>
      </c>
      <c r="I1688"/>
    </row>
    <row r="1689" spans="2:9" x14ac:dyDescent="0.25">
      <c r="B1689" s="99">
        <f t="shared" si="158"/>
        <v>0.19155251141552918</v>
      </c>
      <c r="C1689" s="100">
        <f t="shared" ca="1" si="156"/>
        <v>-0.70594751377939247</v>
      </c>
      <c r="D1689" s="100">
        <f t="shared" ca="1" si="156"/>
        <v>-0.42055262383655645</v>
      </c>
      <c r="E1689" s="100">
        <f t="shared" ca="1" si="157"/>
        <v>0.29077091496918128</v>
      </c>
      <c r="F1689" s="18">
        <f t="shared" ca="1" si="159"/>
        <v>0</v>
      </c>
      <c r="G1689" s="101">
        <f t="shared" ca="1" si="160"/>
        <v>0.99773465652061122</v>
      </c>
      <c r="H1689" s="106">
        <f t="shared" ca="1" si="161"/>
        <v>79.718475858597486</v>
      </c>
      <c r="I1689"/>
    </row>
    <row r="1690" spans="2:9" x14ac:dyDescent="0.25">
      <c r="B1690" s="99">
        <f t="shared" si="158"/>
        <v>0.19166666666667073</v>
      </c>
      <c r="C1690" s="100">
        <f t="shared" ca="1" si="156"/>
        <v>0.12789655556844082</v>
      </c>
      <c r="D1690" s="100">
        <f t="shared" ca="1" si="156"/>
        <v>-0.13113890418026131</v>
      </c>
      <c r="E1690" s="100">
        <f t="shared" ca="1" si="157"/>
        <v>0.37511748126975331</v>
      </c>
      <c r="F1690" s="18">
        <f t="shared" ca="1" si="159"/>
        <v>0</v>
      </c>
      <c r="G1690" s="101">
        <f t="shared" ca="1" si="160"/>
        <v>1.0004048922790703</v>
      </c>
      <c r="H1690" s="106">
        <f t="shared" ca="1" si="161"/>
        <v>79.75075325397188</v>
      </c>
      <c r="I1690"/>
    </row>
    <row r="1691" spans="2:9" x14ac:dyDescent="0.25">
      <c r="B1691" s="99">
        <f t="shared" si="158"/>
        <v>0.19178082191781229</v>
      </c>
      <c r="C1691" s="100">
        <f t="shared" ca="1" si="156"/>
        <v>1.2284999684197828</v>
      </c>
      <c r="D1691" s="100">
        <f t="shared" ca="1" si="156"/>
        <v>9.3335756901069544E-2</v>
      </c>
      <c r="E1691" s="100">
        <f t="shared" ca="1" si="157"/>
        <v>0.87285811602512986</v>
      </c>
      <c r="F1691" s="18">
        <f t="shared" ca="1" si="159"/>
        <v>0</v>
      </c>
      <c r="G1691" s="101">
        <f t="shared" ca="1" si="160"/>
        <v>1.0039403213937563</v>
      </c>
      <c r="H1691" s="106">
        <f t="shared" ca="1" si="161"/>
        <v>80.064996853186685</v>
      </c>
      <c r="I1691"/>
    </row>
    <row r="1692" spans="2:9" x14ac:dyDescent="0.25">
      <c r="B1692" s="99">
        <f t="shared" si="158"/>
        <v>0.19189497716895385</v>
      </c>
      <c r="C1692" s="100">
        <f t="shared" ca="1" si="156"/>
        <v>-0.56539420256740414</v>
      </c>
      <c r="D1692" s="100">
        <f t="shared" ca="1" si="156"/>
        <v>-1.54304871102795</v>
      </c>
      <c r="E1692" s="100">
        <f t="shared" ca="1" si="157"/>
        <v>0.31317371379821507</v>
      </c>
      <c r="F1692" s="18">
        <f t="shared" ca="1" si="159"/>
        <v>0</v>
      </c>
      <c r="G1692" s="101">
        <f t="shared" ca="1" si="160"/>
        <v>0.99818425328052918</v>
      </c>
      <c r="H1692" s="106">
        <f t="shared" ca="1" si="161"/>
        <v>79.919619097806063</v>
      </c>
      <c r="I1692"/>
    </row>
    <row r="1693" spans="2:9" x14ac:dyDescent="0.25">
      <c r="B1693" s="99">
        <f t="shared" si="158"/>
        <v>0.1920091324200954</v>
      </c>
      <c r="C1693" s="100">
        <f t="shared" ca="1" si="156"/>
        <v>1.3655926522915252</v>
      </c>
      <c r="D1693" s="100">
        <f t="shared" ca="1" si="156"/>
        <v>-0.60071897678426467</v>
      </c>
      <c r="E1693" s="100">
        <f t="shared" ca="1" si="157"/>
        <v>0.2972278358279159</v>
      </c>
      <c r="F1693" s="18">
        <f t="shared" ca="1" si="159"/>
        <v>0</v>
      </c>
      <c r="G1693" s="101">
        <f t="shared" ca="1" si="160"/>
        <v>1.004381573509423</v>
      </c>
      <c r="H1693" s="106">
        <f t="shared" ca="1" si="161"/>
        <v>80.269792783728192</v>
      </c>
      <c r="I1693"/>
    </row>
    <row r="1694" spans="2:9" x14ac:dyDescent="0.25">
      <c r="B1694" s="99">
        <f t="shared" si="158"/>
        <v>0.19212328767123696</v>
      </c>
      <c r="C1694" s="100">
        <f t="shared" ca="1" si="156"/>
        <v>0.13442672752717044</v>
      </c>
      <c r="D1694" s="100">
        <f t="shared" ca="1" si="156"/>
        <v>0.89491777544026263</v>
      </c>
      <c r="E1694" s="100">
        <f t="shared" ca="1" si="157"/>
        <v>0.24332579566895252</v>
      </c>
      <c r="F1694" s="18">
        <f t="shared" ca="1" si="159"/>
        <v>0</v>
      </c>
      <c r="G1694" s="101">
        <f t="shared" ca="1" si="160"/>
        <v>1.0004258321582422</v>
      </c>
      <c r="H1694" s="106">
        <f t="shared" ca="1" si="161"/>
        <v>80.303974242830947</v>
      </c>
      <c r="I1694"/>
    </row>
    <row r="1695" spans="2:9" x14ac:dyDescent="0.25">
      <c r="B1695" s="99">
        <f t="shared" si="158"/>
        <v>0.19223744292237852</v>
      </c>
      <c r="C1695" s="100">
        <f t="shared" ca="1" si="156"/>
        <v>-0.18518562683311757</v>
      </c>
      <c r="D1695" s="100">
        <f t="shared" ca="1" si="156"/>
        <v>-0.58768819144461304</v>
      </c>
      <c r="E1695" s="100">
        <f t="shared" ca="1" si="157"/>
        <v>9.2387958496287892E-2</v>
      </c>
      <c r="F1695" s="18">
        <f t="shared" ca="1" si="159"/>
        <v>0</v>
      </c>
      <c r="G1695" s="101">
        <f t="shared" ca="1" si="160"/>
        <v>0.99940146600887625</v>
      </c>
      <c r="H1695" s="106">
        <f t="shared" ca="1" si="161"/>
        <v>80.255909584624291</v>
      </c>
      <c r="I1695"/>
    </row>
    <row r="1696" spans="2:9" x14ac:dyDescent="0.25">
      <c r="B1696" s="99">
        <f t="shared" si="158"/>
        <v>0.19235159817352007</v>
      </c>
      <c r="C1696" s="100">
        <f t="shared" ref="C1696:D1759" ca="1" si="162">NORMINV(RAND(),0,1)</f>
        <v>1.3973931345390156</v>
      </c>
      <c r="D1696" s="100">
        <f t="shared" ca="1" si="162"/>
        <v>-0.63973743635870051</v>
      </c>
      <c r="E1696" s="100">
        <f t="shared" ca="1" si="157"/>
        <v>0.17821150746386949</v>
      </c>
      <c r="F1696" s="18">
        <f t="shared" ca="1" si="159"/>
        <v>0</v>
      </c>
      <c r="G1696" s="101">
        <f t="shared" ca="1" si="160"/>
        <v>1.0044839555492879</v>
      </c>
      <c r="H1696" s="106">
        <f t="shared" ca="1" si="161"/>
        <v>80.615773515769419</v>
      </c>
      <c r="I1696"/>
    </row>
    <row r="1697" spans="2:9" x14ac:dyDescent="0.25">
      <c r="B1697" s="99">
        <f t="shared" si="158"/>
        <v>0.19246575342466163</v>
      </c>
      <c r="C1697" s="100">
        <f t="shared" ca="1" si="162"/>
        <v>0.77589902502950281</v>
      </c>
      <c r="D1697" s="100">
        <f t="shared" ca="1" si="162"/>
        <v>-0.37183099266258068</v>
      </c>
      <c r="E1697" s="100">
        <f t="shared" ca="1" si="157"/>
        <v>0.76068705075279497</v>
      </c>
      <c r="F1697" s="18">
        <f t="shared" ca="1" si="159"/>
        <v>0</v>
      </c>
      <c r="G1697" s="101">
        <f t="shared" ca="1" si="160"/>
        <v>1.002484937477381</v>
      </c>
      <c r="H1697" s="106">
        <f t="shared" ca="1" si="161"/>
        <v>80.816098672646817</v>
      </c>
      <c r="I1697"/>
    </row>
    <row r="1698" spans="2:9" x14ac:dyDescent="0.25">
      <c r="B1698" s="99">
        <f t="shared" si="158"/>
        <v>0.19257990867580319</v>
      </c>
      <c r="C1698" s="100">
        <f t="shared" ca="1" si="162"/>
        <v>-0.59464468904479872</v>
      </c>
      <c r="D1698" s="100">
        <f t="shared" ca="1" si="162"/>
        <v>-0.82540964285726659</v>
      </c>
      <c r="E1698" s="100">
        <f t="shared" ca="1" si="157"/>
        <v>0.28913244771269908</v>
      </c>
      <c r="F1698" s="18">
        <f t="shared" ca="1" si="159"/>
        <v>0</v>
      </c>
      <c r="G1698" s="101">
        <f t="shared" ca="1" si="160"/>
        <v>0.99809067120983075</v>
      </c>
      <c r="H1698" s="106">
        <f t="shared" ca="1" si="161"/>
        <v>80.661794168741977</v>
      </c>
      <c r="I1698"/>
    </row>
    <row r="1699" spans="2:9" x14ac:dyDescent="0.25">
      <c r="B1699" s="99">
        <f t="shared" si="158"/>
        <v>0.19269406392694474</v>
      </c>
      <c r="C1699" s="100">
        <f t="shared" ca="1" si="162"/>
        <v>1.7715638023219071</v>
      </c>
      <c r="D1699" s="100">
        <f t="shared" ca="1" si="162"/>
        <v>0.58436853578314185</v>
      </c>
      <c r="E1699" s="100">
        <f t="shared" ca="1" si="157"/>
        <v>0.37573207549621035</v>
      </c>
      <c r="F1699" s="18">
        <f t="shared" ca="1" si="159"/>
        <v>0</v>
      </c>
      <c r="G1699" s="101">
        <f t="shared" ca="1" si="160"/>
        <v>1.0056893866776742</v>
      </c>
      <c r="H1699" s="106">
        <f t="shared" ca="1" si="161"/>
        <v>81.120710305882909</v>
      </c>
      <c r="I1699"/>
    </row>
    <row r="1700" spans="2:9" x14ac:dyDescent="0.25">
      <c r="B1700" s="99">
        <f t="shared" si="158"/>
        <v>0.1928082191780863</v>
      </c>
      <c r="C1700" s="100">
        <f t="shared" ca="1" si="162"/>
        <v>-1.0454004950588569</v>
      </c>
      <c r="D1700" s="100">
        <f t="shared" ca="1" si="162"/>
        <v>1.4399392966879532</v>
      </c>
      <c r="E1700" s="100">
        <f t="shared" ca="1" si="157"/>
        <v>0.20545264632315696</v>
      </c>
      <c r="F1700" s="18">
        <f t="shared" ca="1" si="159"/>
        <v>0</v>
      </c>
      <c r="G1700" s="101">
        <f t="shared" ca="1" si="160"/>
        <v>0.99664966175983805</v>
      </c>
      <c r="H1700" s="106">
        <f t="shared" ca="1" si="161"/>
        <v>80.848928488076012</v>
      </c>
      <c r="I1700"/>
    </row>
    <row r="1701" spans="2:9" x14ac:dyDescent="0.25">
      <c r="B1701" s="99">
        <f t="shared" si="158"/>
        <v>0.19292237442922786</v>
      </c>
      <c r="C1701" s="100">
        <f t="shared" ca="1" si="162"/>
        <v>4.6979948820080608E-2</v>
      </c>
      <c r="D1701" s="100">
        <f t="shared" ca="1" si="162"/>
        <v>0.55225200412678532</v>
      </c>
      <c r="E1701" s="100">
        <f t="shared" ca="1" si="157"/>
        <v>0.30994161410502397</v>
      </c>
      <c r="F1701" s="18">
        <f t="shared" ca="1" si="159"/>
        <v>0</v>
      </c>
      <c r="G1701" s="101">
        <f t="shared" ca="1" si="160"/>
        <v>1.0001454586013692</v>
      </c>
      <c r="H1701" s="106">
        <f t="shared" ca="1" si="161"/>
        <v>80.860688660136077</v>
      </c>
      <c r="I1701"/>
    </row>
    <row r="1702" spans="2:9" x14ac:dyDescent="0.25">
      <c r="B1702" s="99">
        <f t="shared" si="158"/>
        <v>0.19303652968036941</v>
      </c>
      <c r="C1702" s="100">
        <f t="shared" ca="1" si="162"/>
        <v>0.45513843360822648</v>
      </c>
      <c r="D1702" s="100">
        <f t="shared" ca="1" si="162"/>
        <v>-0.68519966589519754</v>
      </c>
      <c r="E1702" s="100">
        <f t="shared" ca="1" si="157"/>
        <v>0.16009646758867357</v>
      </c>
      <c r="F1702" s="18">
        <f t="shared" ca="1" si="159"/>
        <v>0</v>
      </c>
      <c r="G1702" s="101">
        <f t="shared" ca="1" si="160"/>
        <v>1.0014547771383866</v>
      </c>
      <c r="H1702" s="106">
        <f t="shared" ca="1" si="161"/>
        <v>80.978322941393046</v>
      </c>
      <c r="I1702"/>
    </row>
    <row r="1703" spans="2:9" x14ac:dyDescent="0.25">
      <c r="B1703" s="99">
        <f t="shared" si="158"/>
        <v>0.19315068493151097</v>
      </c>
      <c r="C1703" s="100">
        <f t="shared" ca="1" si="162"/>
        <v>0.10397570804343559</v>
      </c>
      <c r="D1703" s="100">
        <f t="shared" ca="1" si="162"/>
        <v>-0.3659931735455757</v>
      </c>
      <c r="E1703" s="100">
        <f t="shared" ca="1" si="157"/>
        <v>0.12661278565183687</v>
      </c>
      <c r="F1703" s="18">
        <f t="shared" ca="1" si="159"/>
        <v>0</v>
      </c>
      <c r="G1703" s="101">
        <f t="shared" ca="1" si="160"/>
        <v>1.0003281905910224</v>
      </c>
      <c r="H1703" s="106">
        <f t="shared" ca="1" si="161"/>
        <v>81.00489926505918</v>
      </c>
      <c r="I1703"/>
    </row>
    <row r="1704" spans="2:9" x14ac:dyDescent="0.25">
      <c r="B1704" s="99">
        <f t="shared" si="158"/>
        <v>0.19326484018265253</v>
      </c>
      <c r="C1704" s="100">
        <f t="shared" ca="1" si="162"/>
        <v>0.70946839514363091</v>
      </c>
      <c r="D1704" s="100">
        <f t="shared" ca="1" si="162"/>
        <v>0.94050392362987623</v>
      </c>
      <c r="E1704" s="100">
        <f t="shared" ca="1" si="157"/>
        <v>0.46821403917612425</v>
      </c>
      <c r="F1704" s="18">
        <f t="shared" ca="1" si="159"/>
        <v>0</v>
      </c>
      <c r="G1704" s="101">
        <f t="shared" ca="1" si="160"/>
        <v>1.0022715007311673</v>
      </c>
      <c r="H1704" s="106">
        <f t="shared" ca="1" si="161"/>
        <v>81.188901952967896</v>
      </c>
      <c r="I1704"/>
    </row>
    <row r="1705" spans="2:9" x14ac:dyDescent="0.25">
      <c r="B1705" s="99">
        <f t="shared" si="158"/>
        <v>0.19337899543379408</v>
      </c>
      <c r="C1705" s="100">
        <f t="shared" ca="1" si="162"/>
        <v>-0.49195477913599461</v>
      </c>
      <c r="D1705" s="100">
        <f t="shared" ca="1" si="162"/>
        <v>-0.74164972829748876</v>
      </c>
      <c r="E1705" s="100">
        <f t="shared" ca="1" si="157"/>
        <v>0.69143159109226526</v>
      </c>
      <c r="F1705" s="18">
        <f t="shared" ca="1" si="159"/>
        <v>0</v>
      </c>
      <c r="G1705" s="101">
        <f t="shared" ca="1" si="160"/>
        <v>0.99841924918378744</v>
      </c>
      <c r="H1705" s="106">
        <f t="shared" ca="1" si="161"/>
        <v>81.060562529938338</v>
      </c>
      <c r="I1705"/>
    </row>
    <row r="1706" spans="2:9" x14ac:dyDescent="0.25">
      <c r="B1706" s="99">
        <f t="shared" si="158"/>
        <v>0.19349315068493564</v>
      </c>
      <c r="C1706" s="100">
        <f t="shared" ca="1" si="162"/>
        <v>1.6288959159282967</v>
      </c>
      <c r="D1706" s="100">
        <f t="shared" ca="1" si="162"/>
        <v>0.79467099567409605</v>
      </c>
      <c r="E1706" s="100">
        <f t="shared" ca="1" si="157"/>
        <v>0.38479788701781636</v>
      </c>
      <c r="F1706" s="18">
        <f t="shared" ca="1" si="159"/>
        <v>0</v>
      </c>
      <c r="G1706" s="101">
        <f t="shared" ca="1" si="160"/>
        <v>1.0052295961716542</v>
      </c>
      <c r="H1706" s="106">
        <f t="shared" ca="1" si="161"/>
        <v>81.484476537417038</v>
      </c>
      <c r="I1706"/>
    </row>
    <row r="1707" spans="2:9" x14ac:dyDescent="0.25">
      <c r="B1707" s="99">
        <f t="shared" si="158"/>
        <v>0.1936073059360772</v>
      </c>
      <c r="C1707" s="100">
        <f t="shared" ca="1" si="162"/>
        <v>1.9175331544829533</v>
      </c>
      <c r="D1707" s="100">
        <f t="shared" ca="1" si="162"/>
        <v>-0.52284349294495769</v>
      </c>
      <c r="E1707" s="100">
        <f t="shared" ca="1" si="157"/>
        <v>0.82840209812463628</v>
      </c>
      <c r="F1707" s="18">
        <f t="shared" ca="1" si="159"/>
        <v>0</v>
      </c>
      <c r="G1707" s="101">
        <f t="shared" ca="1" si="160"/>
        <v>1.0061600348224184</v>
      </c>
      <c r="H1707" s="106">
        <f t="shared" ca="1" si="161"/>
        <v>81.986423750374072</v>
      </c>
      <c r="I1707"/>
    </row>
    <row r="1708" spans="2:9" x14ac:dyDescent="0.25">
      <c r="B1708" s="99">
        <f t="shared" si="158"/>
        <v>0.19372146118721875</v>
      </c>
      <c r="C1708" s="100">
        <f t="shared" ca="1" si="162"/>
        <v>0.38667963053740095</v>
      </c>
      <c r="D1708" s="100">
        <f t="shared" ca="1" si="162"/>
        <v>0.85724423115607351</v>
      </c>
      <c r="E1708" s="100">
        <f t="shared" ca="1" si="157"/>
        <v>0.68330730965814812</v>
      </c>
      <c r="F1708" s="18">
        <f t="shared" ca="1" si="159"/>
        <v>0</v>
      </c>
      <c r="G1708" s="101">
        <f t="shared" ca="1" si="160"/>
        <v>1.0012350507598471</v>
      </c>
      <c r="H1708" s="106">
        <f t="shared" ca="1" si="161"/>
        <v>82.087681145324112</v>
      </c>
      <c r="I1708"/>
    </row>
    <row r="1709" spans="2:9" x14ac:dyDescent="0.25">
      <c r="B1709" s="99">
        <f t="shared" si="158"/>
        <v>0.19383561643836031</v>
      </c>
      <c r="C1709" s="100">
        <f t="shared" ca="1" si="162"/>
        <v>-0.92864183898200281</v>
      </c>
      <c r="D1709" s="100">
        <f t="shared" ca="1" si="162"/>
        <v>2.2256244847085327</v>
      </c>
      <c r="E1709" s="100">
        <f t="shared" ca="1" si="157"/>
        <v>0.34440883579177939</v>
      </c>
      <c r="F1709" s="18">
        <f t="shared" ca="1" si="159"/>
        <v>0</v>
      </c>
      <c r="G1709" s="101">
        <f t="shared" ca="1" si="160"/>
        <v>0.99702272467717479</v>
      </c>
      <c r="H1709" s="106">
        <f t="shared" ca="1" si="161"/>
        <v>81.843283517942197</v>
      </c>
      <c r="I1709"/>
    </row>
    <row r="1710" spans="2:9" x14ac:dyDescent="0.25">
      <c r="B1710" s="99">
        <f t="shared" si="158"/>
        <v>0.19394977168950187</v>
      </c>
      <c r="C1710" s="100">
        <f t="shared" ca="1" si="162"/>
        <v>0.44689613787340932</v>
      </c>
      <c r="D1710" s="100">
        <f t="shared" ca="1" si="162"/>
        <v>-1.4270972314989194</v>
      </c>
      <c r="E1710" s="100">
        <f t="shared" ca="1" si="157"/>
        <v>0.23042105799696094</v>
      </c>
      <c r="F1710" s="18">
        <f t="shared" ca="1" si="159"/>
        <v>0</v>
      </c>
      <c r="G1710" s="101">
        <f t="shared" ca="1" si="160"/>
        <v>1.0014283199919918</v>
      </c>
      <c r="H1710" s="106">
        <f t="shared" ca="1" si="161"/>
        <v>81.960181916001119</v>
      </c>
      <c r="I1710"/>
    </row>
    <row r="1711" spans="2:9" x14ac:dyDescent="0.25">
      <c r="B1711" s="99">
        <f t="shared" si="158"/>
        <v>0.19406392694064342</v>
      </c>
      <c r="C1711" s="100">
        <f t="shared" ca="1" si="162"/>
        <v>0.63945094552764203</v>
      </c>
      <c r="D1711" s="100">
        <f t="shared" ca="1" si="162"/>
        <v>-0.43977934183203615</v>
      </c>
      <c r="E1711" s="100">
        <f t="shared" ca="1" si="157"/>
        <v>0.61923034291189549</v>
      </c>
      <c r="F1711" s="18">
        <f t="shared" ca="1" si="159"/>
        <v>0</v>
      </c>
      <c r="G1711" s="101">
        <f t="shared" ca="1" si="160"/>
        <v>1.0020465889847359</v>
      </c>
      <c r="H1711" s="106">
        <f t="shared" ca="1" si="161"/>
        <v>82.127920721497361</v>
      </c>
      <c r="I1711"/>
    </row>
    <row r="1712" spans="2:9" x14ac:dyDescent="0.25">
      <c r="B1712" s="99">
        <f t="shared" si="158"/>
        <v>0.19417808219178498</v>
      </c>
      <c r="C1712" s="100">
        <f t="shared" ca="1" si="162"/>
        <v>-0.60265620049904101</v>
      </c>
      <c r="D1712" s="100">
        <f t="shared" ca="1" si="162"/>
        <v>1.8070295482175425</v>
      </c>
      <c r="E1712" s="100">
        <f t="shared" ca="1" si="157"/>
        <v>0.75496664374634292</v>
      </c>
      <c r="F1712" s="18">
        <f t="shared" ca="1" si="159"/>
        <v>0</v>
      </c>
      <c r="G1712" s="101">
        <f t="shared" ca="1" si="160"/>
        <v>0.99806504124089457</v>
      </c>
      <c r="H1712" s="106">
        <f t="shared" ca="1" si="161"/>
        <v>81.969006581930188</v>
      </c>
      <c r="I1712"/>
    </row>
    <row r="1713" spans="2:9" x14ac:dyDescent="0.25">
      <c r="B1713" s="99">
        <f t="shared" si="158"/>
        <v>0.19429223744292654</v>
      </c>
      <c r="C1713" s="100">
        <f t="shared" ca="1" si="162"/>
        <v>-0.54944962357694749</v>
      </c>
      <c r="D1713" s="100">
        <f t="shared" ca="1" si="162"/>
        <v>0.11155748325109016</v>
      </c>
      <c r="E1713" s="100">
        <f t="shared" ca="1" si="157"/>
        <v>0.88942694650522824</v>
      </c>
      <c r="F1713" s="18">
        <f t="shared" ca="1" si="159"/>
        <v>0</v>
      </c>
      <c r="G1713" s="101">
        <f t="shared" ca="1" si="160"/>
        <v>0.9982352690063937</v>
      </c>
      <c r="H1713" s="106">
        <f t="shared" ca="1" si="161"/>
        <v>81.824353335499936</v>
      </c>
      <c r="I1713"/>
    </row>
    <row r="1714" spans="2:9" x14ac:dyDescent="0.25">
      <c r="B1714" s="99">
        <f t="shared" si="158"/>
        <v>0.19440639269406809</v>
      </c>
      <c r="C1714" s="100">
        <f t="shared" ca="1" si="162"/>
        <v>-0.20814468371099792</v>
      </c>
      <c r="D1714" s="100">
        <f t="shared" ca="1" si="162"/>
        <v>-1.6825151760713197</v>
      </c>
      <c r="E1714" s="100">
        <f t="shared" ca="1" si="157"/>
        <v>0.27961307620871184</v>
      </c>
      <c r="F1714" s="18">
        <f t="shared" ca="1" si="159"/>
        <v>0</v>
      </c>
      <c r="G1714" s="101">
        <f t="shared" ca="1" si="160"/>
        <v>0.99932792200875453</v>
      </c>
      <c r="H1714" s="106">
        <f t="shared" ca="1" si="161"/>
        <v>81.769360988475256</v>
      </c>
      <c r="I1714"/>
    </row>
    <row r="1715" spans="2:9" x14ac:dyDescent="0.25">
      <c r="B1715" s="99">
        <f t="shared" si="158"/>
        <v>0.19452054794520965</v>
      </c>
      <c r="C1715" s="100">
        <f t="shared" ca="1" si="162"/>
        <v>4.1914063331205398E-2</v>
      </c>
      <c r="D1715" s="100">
        <f t="shared" ca="1" si="162"/>
        <v>1.1845986591652036</v>
      </c>
      <c r="E1715" s="100">
        <f t="shared" ca="1" si="157"/>
        <v>0.4652485725257014</v>
      </c>
      <c r="F1715" s="18">
        <f t="shared" ca="1" si="159"/>
        <v>0</v>
      </c>
      <c r="G1715" s="101">
        <f t="shared" ca="1" si="160"/>
        <v>1.0001292186691775</v>
      </c>
      <c r="H1715" s="106">
        <f t="shared" ca="1" si="161"/>
        <v>81.779927116481673</v>
      </c>
      <c r="I1715"/>
    </row>
    <row r="1716" spans="2:9" x14ac:dyDescent="0.25">
      <c r="B1716" s="99">
        <f t="shared" si="158"/>
        <v>0.19463470319635121</v>
      </c>
      <c r="C1716" s="100">
        <f t="shared" ca="1" si="162"/>
        <v>0.82541419033077545</v>
      </c>
      <c r="D1716" s="100">
        <f t="shared" ca="1" si="162"/>
        <v>-1.0536496120039374</v>
      </c>
      <c r="E1716" s="100">
        <f t="shared" ca="1" si="157"/>
        <v>0.28808730162711238</v>
      </c>
      <c r="F1716" s="18">
        <f t="shared" ca="1" si="159"/>
        <v>0</v>
      </c>
      <c r="G1716" s="101">
        <f t="shared" ca="1" si="160"/>
        <v>1.002644055639917</v>
      </c>
      <c r="H1716" s="106">
        <f t="shared" ca="1" si="161"/>
        <v>81.99615779400601</v>
      </c>
      <c r="I1716"/>
    </row>
    <row r="1717" spans="2:9" x14ac:dyDescent="0.25">
      <c r="B1717" s="99">
        <f t="shared" si="158"/>
        <v>0.19474885844749276</v>
      </c>
      <c r="C1717" s="100">
        <f t="shared" ca="1" si="162"/>
        <v>1.2775490176863968</v>
      </c>
      <c r="D1717" s="100">
        <f t="shared" ca="1" si="162"/>
        <v>-0.87158696260303259</v>
      </c>
      <c r="E1717" s="100">
        <f t="shared" ca="1" si="157"/>
        <v>6.4207728815478982E-2</v>
      </c>
      <c r="F1717" s="18">
        <f t="shared" ca="1" si="159"/>
        <v>0</v>
      </c>
      <c r="G1717" s="101">
        <f t="shared" ca="1" si="160"/>
        <v>1.0040981703928025</v>
      </c>
      <c r="H1717" s="106">
        <f t="shared" ca="1" si="161"/>
        <v>82.332192020200964</v>
      </c>
      <c r="I1717"/>
    </row>
    <row r="1718" spans="2:9" x14ac:dyDescent="0.25">
      <c r="B1718" s="99">
        <f t="shared" si="158"/>
        <v>0.19486301369863432</v>
      </c>
      <c r="C1718" s="100">
        <f t="shared" ca="1" si="162"/>
        <v>-0.403383637603838</v>
      </c>
      <c r="D1718" s="100">
        <f t="shared" ca="1" si="162"/>
        <v>-1.3569228940468747</v>
      </c>
      <c r="E1718" s="100">
        <f t="shared" ca="1" si="157"/>
        <v>0.59583422955169008</v>
      </c>
      <c r="F1718" s="18">
        <f t="shared" ca="1" si="159"/>
        <v>0</v>
      </c>
      <c r="G1718" s="101">
        <f t="shared" ca="1" si="160"/>
        <v>0.99870273807031829</v>
      </c>
      <c r="H1718" s="106">
        <f t="shared" ca="1" si="161"/>
        <v>82.225385601905913</v>
      </c>
      <c r="I1718"/>
    </row>
    <row r="1719" spans="2:9" x14ac:dyDescent="0.25">
      <c r="B1719" s="99">
        <f t="shared" si="158"/>
        <v>0.19497716894977588</v>
      </c>
      <c r="C1719" s="100">
        <f t="shared" ca="1" si="162"/>
        <v>-0.35139009924023412</v>
      </c>
      <c r="D1719" s="100">
        <f t="shared" ca="1" si="162"/>
        <v>0.76769424595113378</v>
      </c>
      <c r="E1719" s="100">
        <f t="shared" ca="1" si="157"/>
        <v>0.48682741128939888</v>
      </c>
      <c r="F1719" s="18">
        <f t="shared" ca="1" si="159"/>
        <v>0</v>
      </c>
      <c r="G1719" s="101">
        <f t="shared" ca="1" si="160"/>
        <v>0.99886919083206138</v>
      </c>
      <c r="H1719" s="106">
        <f t="shared" ca="1" si="161"/>
        <v>82.132404382029989</v>
      </c>
      <c r="I1719"/>
    </row>
    <row r="1720" spans="2:9" x14ac:dyDescent="0.25">
      <c r="B1720" s="99">
        <f t="shared" si="158"/>
        <v>0.19509132420091743</v>
      </c>
      <c r="C1720" s="100">
        <f t="shared" ca="1" si="162"/>
        <v>-4.5200749809737317E-2</v>
      </c>
      <c r="D1720" s="100">
        <f t="shared" ca="1" si="162"/>
        <v>0.45265892367751803</v>
      </c>
      <c r="E1720" s="100">
        <f t="shared" ca="1" si="157"/>
        <v>0.48601479697948191</v>
      </c>
      <c r="F1720" s="18">
        <f t="shared" ca="1" si="159"/>
        <v>0</v>
      </c>
      <c r="G1720" s="101">
        <f t="shared" ca="1" si="160"/>
        <v>0.99984999212980163</v>
      </c>
      <c r="H1720" s="106">
        <f t="shared" ca="1" si="161"/>
        <v>82.12008387497437</v>
      </c>
      <c r="I1720"/>
    </row>
    <row r="1721" spans="2:9" x14ac:dyDescent="0.25">
      <c r="B1721" s="99">
        <f t="shared" si="158"/>
        <v>0.19520547945205899</v>
      </c>
      <c r="C1721" s="100">
        <f t="shared" ca="1" si="162"/>
        <v>1.6881131159607321</v>
      </c>
      <c r="D1721" s="100">
        <f t="shared" ca="1" si="162"/>
        <v>-0.13973249224363826</v>
      </c>
      <c r="E1721" s="100">
        <f t="shared" ca="1" si="157"/>
        <v>1.3773612326242635E-2</v>
      </c>
      <c r="F1721" s="18">
        <f t="shared" ca="1" si="159"/>
        <v>0</v>
      </c>
      <c r="G1721" s="101">
        <f t="shared" ca="1" si="160"/>
        <v>1.0054204160234879</v>
      </c>
      <c r="H1721" s="106">
        <f t="shared" ca="1" si="161"/>
        <v>82.565208893460451</v>
      </c>
      <c r="I1721"/>
    </row>
    <row r="1722" spans="2:9" x14ac:dyDescent="0.25">
      <c r="B1722" s="99">
        <f t="shared" si="158"/>
        <v>0.19531963470320055</v>
      </c>
      <c r="C1722" s="100">
        <f t="shared" ca="1" si="162"/>
        <v>-0.99878434411948547</v>
      </c>
      <c r="D1722" s="100">
        <f t="shared" ca="1" si="162"/>
        <v>-0.65357653511455283</v>
      </c>
      <c r="E1722" s="100">
        <f t="shared" ca="1" si="157"/>
        <v>0.18386549011069286</v>
      </c>
      <c r="F1722" s="18">
        <f t="shared" ca="1" si="159"/>
        <v>0</v>
      </c>
      <c r="G1722" s="101">
        <f t="shared" ca="1" si="160"/>
        <v>0.99679859120891157</v>
      </c>
      <c r="H1722" s="106">
        <f t="shared" ca="1" si="161"/>
        <v>82.300883907870869</v>
      </c>
      <c r="I1722"/>
    </row>
    <row r="1723" spans="2:9" x14ac:dyDescent="0.25">
      <c r="B1723" s="99">
        <f t="shared" si="158"/>
        <v>0.1954337899543421</v>
      </c>
      <c r="C1723" s="100">
        <f t="shared" ca="1" si="162"/>
        <v>-0.64110736275324598</v>
      </c>
      <c r="D1723" s="100">
        <f t="shared" ca="1" si="162"/>
        <v>0.87131411419250071</v>
      </c>
      <c r="E1723" s="100">
        <f t="shared" ca="1" si="157"/>
        <v>0.62722203673116717</v>
      </c>
      <c r="F1723" s="18">
        <f t="shared" ca="1" si="159"/>
        <v>0</v>
      </c>
      <c r="G1723" s="101">
        <f t="shared" ca="1" si="160"/>
        <v>0.99794203964261174</v>
      </c>
      <c r="H1723" s="106">
        <f t="shared" ca="1" si="161"/>
        <v>82.131511951410459</v>
      </c>
      <c r="I1723"/>
    </row>
    <row r="1724" spans="2:9" x14ac:dyDescent="0.25">
      <c r="B1724" s="99">
        <f t="shared" si="158"/>
        <v>0.19554794520548366</v>
      </c>
      <c r="C1724" s="100">
        <f t="shared" ca="1" si="162"/>
        <v>-1.3632916306960396</v>
      </c>
      <c r="D1724" s="100">
        <f t="shared" ca="1" si="162"/>
        <v>0.51981714932480827</v>
      </c>
      <c r="E1724" s="100">
        <f t="shared" ca="1" si="157"/>
        <v>0.24448115260116188</v>
      </c>
      <c r="F1724" s="18">
        <f t="shared" ca="1" si="159"/>
        <v>0</v>
      </c>
      <c r="G1724" s="101">
        <f t="shared" ca="1" si="160"/>
        <v>0.99563465507517557</v>
      </c>
      <c r="H1724" s="106">
        <f t="shared" ca="1" si="161"/>
        <v>81.772979572545211</v>
      </c>
      <c r="I1724"/>
    </row>
    <row r="1725" spans="2:9" x14ac:dyDescent="0.25">
      <c r="B1725" s="99">
        <f t="shared" si="158"/>
        <v>0.19566210045662522</v>
      </c>
      <c r="C1725" s="100">
        <f t="shared" ca="1" si="162"/>
        <v>0.31565264180244412</v>
      </c>
      <c r="D1725" s="100">
        <f t="shared" ca="1" si="162"/>
        <v>-0.81654206951498054</v>
      </c>
      <c r="E1725" s="100">
        <f t="shared" ca="1" si="157"/>
        <v>9.2340399977754339E-2</v>
      </c>
      <c r="F1725" s="18">
        <f t="shared" ca="1" si="159"/>
        <v>0</v>
      </c>
      <c r="G1725" s="101">
        <f t="shared" ca="1" si="160"/>
        <v>1.0010071324510816</v>
      </c>
      <c r="H1725" s="106">
        <f t="shared" ca="1" si="161"/>
        <v>81.855335793894355</v>
      </c>
      <c r="I1725"/>
    </row>
    <row r="1726" spans="2:9" x14ac:dyDescent="0.25">
      <c r="B1726" s="99">
        <f t="shared" si="158"/>
        <v>0.19577625570776677</v>
      </c>
      <c r="C1726" s="100">
        <f t="shared" ca="1" si="162"/>
        <v>1.4779493540117983</v>
      </c>
      <c r="D1726" s="100">
        <f t="shared" ca="1" si="162"/>
        <v>0.20843799575231969</v>
      </c>
      <c r="E1726" s="100">
        <f t="shared" ca="1" si="157"/>
        <v>0.49632548007253785</v>
      </c>
      <c r="F1726" s="18">
        <f t="shared" ca="1" si="159"/>
        <v>0</v>
      </c>
      <c r="G1726" s="101">
        <f t="shared" ca="1" si="160"/>
        <v>1.0047433539848389</v>
      </c>
      <c r="H1726" s="106">
        <f t="shared" ca="1" si="161"/>
        <v>82.24360462711266</v>
      </c>
      <c r="I1726"/>
    </row>
    <row r="1727" spans="2:9" x14ac:dyDescent="0.25">
      <c r="B1727" s="99">
        <f t="shared" si="158"/>
        <v>0.19589041095890833</v>
      </c>
      <c r="C1727" s="100">
        <f t="shared" ca="1" si="162"/>
        <v>1.8966329662362114</v>
      </c>
      <c r="D1727" s="100">
        <f t="shared" ca="1" si="162"/>
        <v>-2.3753818823024631</v>
      </c>
      <c r="E1727" s="100">
        <f t="shared" ca="1" si="157"/>
        <v>0.29413694759203962</v>
      </c>
      <c r="F1727" s="18">
        <f t="shared" ca="1" si="159"/>
        <v>0</v>
      </c>
      <c r="G1727" s="101">
        <f t="shared" ca="1" si="160"/>
        <v>1.006092632957128</v>
      </c>
      <c r="H1727" s="106">
        <f t="shared" ca="1" si="161"/>
        <v>82.744684723176817</v>
      </c>
      <c r="I1727"/>
    </row>
    <row r="1728" spans="2:9" x14ac:dyDescent="0.25">
      <c r="B1728" s="99">
        <f t="shared" si="158"/>
        <v>0.19600456621004989</v>
      </c>
      <c r="C1728" s="100">
        <f t="shared" ca="1" si="162"/>
        <v>-0.12610485100594815</v>
      </c>
      <c r="D1728" s="100">
        <f t="shared" ca="1" si="162"/>
        <v>1.5414570952998474</v>
      </c>
      <c r="E1728" s="100">
        <f t="shared" ca="1" si="157"/>
        <v>0.21085019191010357</v>
      </c>
      <c r="F1728" s="18">
        <f t="shared" ca="1" si="159"/>
        <v>0</v>
      </c>
      <c r="G1728" s="101">
        <f t="shared" ca="1" si="160"/>
        <v>0.99959074242131096</v>
      </c>
      <c r="H1728" s="106">
        <f t="shared" ca="1" si="161"/>
        <v>82.710820833857625</v>
      </c>
      <c r="I1728"/>
    </row>
    <row r="1729" spans="2:9" x14ac:dyDescent="0.25">
      <c r="B1729" s="99">
        <f t="shared" si="158"/>
        <v>0.19611872146119144</v>
      </c>
      <c r="C1729" s="100">
        <f t="shared" ca="1" si="162"/>
        <v>-0.21633127289533149</v>
      </c>
      <c r="D1729" s="100">
        <f t="shared" ca="1" si="162"/>
        <v>0.48725496526458301</v>
      </c>
      <c r="E1729" s="100">
        <f t="shared" ca="1" si="157"/>
        <v>0.85889812621594253</v>
      </c>
      <c r="F1729" s="18">
        <f t="shared" ca="1" si="159"/>
        <v>0</v>
      </c>
      <c r="G1729" s="101">
        <f t="shared" ca="1" si="160"/>
        <v>0.99930169948285219</v>
      </c>
      <c r="H1729" s="106">
        <f t="shared" ca="1" si="161"/>
        <v>82.653063824895625</v>
      </c>
      <c r="I1729"/>
    </row>
    <row r="1730" spans="2:9" x14ac:dyDescent="0.25">
      <c r="B1730" s="99">
        <f t="shared" si="158"/>
        <v>0.196232876712333</v>
      </c>
      <c r="C1730" s="100">
        <f t="shared" ca="1" si="162"/>
        <v>-0.85891429080220405</v>
      </c>
      <c r="D1730" s="100">
        <f t="shared" ca="1" si="162"/>
        <v>-0.80625113696441986</v>
      </c>
      <c r="E1730" s="100">
        <f t="shared" ca="1" si="157"/>
        <v>0.1039815739427159</v>
      </c>
      <c r="F1730" s="18">
        <f t="shared" ca="1" si="159"/>
        <v>0</v>
      </c>
      <c r="G1730" s="101">
        <f t="shared" ca="1" si="160"/>
        <v>0.99724558214213588</v>
      </c>
      <c r="H1730" s="106">
        <f t="shared" ca="1" si="161"/>
        <v>82.425402749889145</v>
      </c>
      <c r="I1730"/>
    </row>
    <row r="1731" spans="2:9" x14ac:dyDescent="0.25">
      <c r="B1731" s="99">
        <f t="shared" si="158"/>
        <v>0.19634703196347456</v>
      </c>
      <c r="C1731" s="100">
        <f t="shared" ca="1" si="162"/>
        <v>-1.0793951332743745</v>
      </c>
      <c r="D1731" s="100">
        <f t="shared" ca="1" si="162"/>
        <v>-0.94714778242632747</v>
      </c>
      <c r="E1731" s="100">
        <f t="shared" ca="1" si="157"/>
        <v>0.2802142212444747</v>
      </c>
      <c r="F1731" s="18">
        <f t="shared" ca="1" si="159"/>
        <v>0</v>
      </c>
      <c r="G1731" s="101">
        <f t="shared" ca="1" si="160"/>
        <v>0.99654106959574462</v>
      </c>
      <c r="H1731" s="106">
        <f t="shared" ca="1" si="161"/>
        <v>82.140299018234558</v>
      </c>
      <c r="I1731"/>
    </row>
    <row r="1732" spans="2:9" x14ac:dyDescent="0.25">
      <c r="B1732" s="99">
        <f t="shared" si="158"/>
        <v>0.19646118721461611</v>
      </c>
      <c r="C1732" s="100">
        <f t="shared" ca="1" si="162"/>
        <v>5.8978457673219964E-2</v>
      </c>
      <c r="D1732" s="100">
        <f t="shared" ca="1" si="162"/>
        <v>0.40318582250620238</v>
      </c>
      <c r="E1732" s="100">
        <f t="shared" ca="1" si="157"/>
        <v>0.62518367566724464</v>
      </c>
      <c r="F1732" s="18">
        <f t="shared" ca="1" si="159"/>
        <v>0</v>
      </c>
      <c r="G1732" s="101">
        <f t="shared" ca="1" si="160"/>
        <v>1.000183923801508</v>
      </c>
      <c r="H1732" s="106">
        <f t="shared" ca="1" si="161"/>
        <v>82.155406574286999</v>
      </c>
      <c r="I1732"/>
    </row>
    <row r="1733" spans="2:9" x14ac:dyDescent="0.25">
      <c r="B1733" s="99">
        <f t="shared" si="158"/>
        <v>0.19657534246575767</v>
      </c>
      <c r="C1733" s="100">
        <f t="shared" ca="1" si="162"/>
        <v>0.81209464042331092</v>
      </c>
      <c r="D1733" s="100">
        <f t="shared" ca="1" si="162"/>
        <v>0.93804374046158046</v>
      </c>
      <c r="E1733" s="100">
        <f t="shared" ca="1" si="157"/>
        <v>0.26955627618912104</v>
      </c>
      <c r="F1733" s="18">
        <f t="shared" ca="1" si="159"/>
        <v>0</v>
      </c>
      <c r="G1733" s="101">
        <f t="shared" ca="1" si="160"/>
        <v>1.0026012504662116</v>
      </c>
      <c r="H1733" s="106">
        <f t="shared" ca="1" si="161"/>
        <v>82.369113363940173</v>
      </c>
      <c r="I1733"/>
    </row>
    <row r="1734" spans="2:9" x14ac:dyDescent="0.25">
      <c r="B1734" s="99">
        <f t="shared" si="158"/>
        <v>0.19668949771689923</v>
      </c>
      <c r="C1734" s="100">
        <f t="shared" ca="1" si="162"/>
        <v>-0.59626358961395454</v>
      </c>
      <c r="D1734" s="100">
        <f t="shared" ca="1" si="162"/>
        <v>1.2341251931502484</v>
      </c>
      <c r="E1734" s="100">
        <f t="shared" ca="1" si="157"/>
        <v>0.86331130278617163</v>
      </c>
      <c r="F1734" s="18">
        <f t="shared" ca="1" si="159"/>
        <v>0</v>
      </c>
      <c r="G1734" s="101">
        <f t="shared" ca="1" si="160"/>
        <v>0.99808549206272079</v>
      </c>
      <c r="H1734" s="106">
        <f t="shared" ca="1" si="161"/>
        <v>82.211417042618265</v>
      </c>
      <c r="I1734"/>
    </row>
    <row r="1735" spans="2:9" x14ac:dyDescent="0.25">
      <c r="B1735" s="99">
        <f t="shared" si="158"/>
        <v>0.19680365296804078</v>
      </c>
      <c r="C1735" s="100">
        <f t="shared" ca="1" si="162"/>
        <v>0.28510839911177754</v>
      </c>
      <c r="D1735" s="100">
        <f t="shared" ca="1" si="162"/>
        <v>0.91568381321849301</v>
      </c>
      <c r="E1735" s="100">
        <f t="shared" ca="1" si="157"/>
        <v>0.25374851567555368</v>
      </c>
      <c r="F1735" s="18">
        <f t="shared" ca="1" si="159"/>
        <v>0</v>
      </c>
      <c r="G1735" s="101">
        <f t="shared" ca="1" si="160"/>
        <v>1.0009091350685457</v>
      </c>
      <c r="H1735" s="106">
        <f t="shared" ca="1" si="161"/>
        <v>82.286158324886543</v>
      </c>
      <c r="I1735"/>
    </row>
    <row r="1736" spans="2:9" x14ac:dyDescent="0.25">
      <c r="B1736" s="99">
        <f t="shared" si="158"/>
        <v>0.19691780821918234</v>
      </c>
      <c r="C1736" s="100">
        <f t="shared" ca="1" si="162"/>
        <v>-1.3585304259322584</v>
      </c>
      <c r="D1736" s="100">
        <f t="shared" ca="1" si="162"/>
        <v>-1.3297653822519351</v>
      </c>
      <c r="E1736" s="100">
        <f t="shared" ca="1" si="157"/>
        <v>0.75770297246783758</v>
      </c>
      <c r="F1736" s="18">
        <f t="shared" ca="1" si="159"/>
        <v>0</v>
      </c>
      <c r="G1736" s="101">
        <f t="shared" ca="1" si="160"/>
        <v>0.99564984967895398</v>
      </c>
      <c r="H1736" s="106">
        <f t="shared" ca="1" si="161"/>
        <v>81.928201166831897</v>
      </c>
      <c r="I1736"/>
    </row>
    <row r="1737" spans="2:9" x14ac:dyDescent="0.25">
      <c r="B1737" s="99">
        <f t="shared" si="158"/>
        <v>0.1970319634703239</v>
      </c>
      <c r="C1737" s="100">
        <f t="shared" ca="1" si="162"/>
        <v>-0.63546167439199053</v>
      </c>
      <c r="D1737" s="100">
        <f t="shared" ca="1" si="162"/>
        <v>1.0309440767741762</v>
      </c>
      <c r="E1737" s="100">
        <f t="shared" ca="1" si="157"/>
        <v>0.45727276458570554</v>
      </c>
      <c r="F1737" s="18">
        <f t="shared" ca="1" si="159"/>
        <v>0</v>
      </c>
      <c r="G1737" s="101">
        <f t="shared" ca="1" si="160"/>
        <v>0.99796009871135116</v>
      </c>
      <c r="H1737" s="106">
        <f t="shared" ca="1" si="161"/>
        <v>81.761075723695001</v>
      </c>
      <c r="I1737"/>
    </row>
    <row r="1738" spans="2:9" x14ac:dyDescent="0.25">
      <c r="B1738" s="99">
        <f t="shared" si="158"/>
        <v>0.19714611872146545</v>
      </c>
      <c r="C1738" s="100">
        <f t="shared" ca="1" si="162"/>
        <v>0.43486693357408512</v>
      </c>
      <c r="D1738" s="100">
        <f t="shared" ca="1" si="162"/>
        <v>-0.48428319132653996</v>
      </c>
      <c r="E1738" s="100">
        <f t="shared" ca="1" si="157"/>
        <v>0.91569608355848708</v>
      </c>
      <c r="F1738" s="18">
        <f t="shared" ca="1" si="159"/>
        <v>0</v>
      </c>
      <c r="G1738" s="101">
        <f t="shared" ca="1" si="160"/>
        <v>1.0013897084097396</v>
      </c>
      <c r="H1738" s="106">
        <f t="shared" ca="1" si="161"/>
        <v>81.874699778217575</v>
      </c>
      <c r="I1738"/>
    </row>
    <row r="1739" spans="2:9" x14ac:dyDescent="0.25">
      <c r="B1739" s="99">
        <f t="shared" si="158"/>
        <v>0.19726027397260701</v>
      </c>
      <c r="C1739" s="100">
        <f t="shared" ca="1" si="162"/>
        <v>-1.838825482991524</v>
      </c>
      <c r="D1739" s="100">
        <f t="shared" ca="1" si="162"/>
        <v>-2.1424784790724516</v>
      </c>
      <c r="E1739" s="100">
        <f t="shared" ca="1" si="157"/>
        <v>0.10879308049374192</v>
      </c>
      <c r="F1739" s="18">
        <f t="shared" ca="1" si="159"/>
        <v>0</v>
      </c>
      <c r="G1739" s="101">
        <f t="shared" ca="1" si="160"/>
        <v>0.99411823437275748</v>
      </c>
      <c r="H1739" s="106">
        <f t="shared" ca="1" si="161"/>
        <v>81.393131983321254</v>
      </c>
      <c r="I1739"/>
    </row>
    <row r="1740" spans="2:9" x14ac:dyDescent="0.25">
      <c r="B1740" s="99">
        <f t="shared" si="158"/>
        <v>0.19737442922374857</v>
      </c>
      <c r="C1740" s="100">
        <f t="shared" ca="1" si="162"/>
        <v>-0.33832520784926601</v>
      </c>
      <c r="D1740" s="100">
        <f t="shared" ca="1" si="162"/>
        <v>-2.2824679035693407</v>
      </c>
      <c r="E1740" s="100">
        <f t="shared" ref="E1740:E1803" ca="1" si="163">RAND()</f>
        <v>0.51011319047446113</v>
      </c>
      <c r="F1740" s="18">
        <f t="shared" ca="1" si="159"/>
        <v>0</v>
      </c>
      <c r="G1740" s="101">
        <f t="shared" ca="1" si="160"/>
        <v>0.99891102129941922</v>
      </c>
      <c r="H1740" s="106">
        <f t="shared" ca="1" si="161"/>
        <v>81.304496596217859</v>
      </c>
      <c r="I1740"/>
    </row>
    <row r="1741" spans="2:9" x14ac:dyDescent="0.25">
      <c r="B1741" s="99">
        <f t="shared" ref="B1741:B1804" si="164">B1740+$C$6</f>
        <v>0.19748858447489012</v>
      </c>
      <c r="C1741" s="100">
        <f t="shared" ca="1" si="162"/>
        <v>0.10587200449663214</v>
      </c>
      <c r="D1741" s="100">
        <f t="shared" ca="1" si="162"/>
        <v>0.65786025515990332</v>
      </c>
      <c r="E1741" s="100">
        <f t="shared" ca="1" si="163"/>
        <v>0.77142411488666074</v>
      </c>
      <c r="F1741" s="18">
        <f t="shared" ref="F1741:F1804" ca="1" si="165">IF($F$3*$C$6&gt;E1741,1,0)</f>
        <v>0</v>
      </c>
      <c r="G1741" s="101">
        <f t="shared" ref="G1741:G1804" ca="1" si="166">EXP(($F$6-0.5*$C$5^2-$F$3*$F$4)*$C$6+($C$5*C1741*$C$6^0.5)+($F$4+$F$5*D1741)*F1741)</f>
        <v>1.0003342708105833</v>
      </c>
      <c r="H1741" s="106">
        <f t="shared" ref="H1741:H1804" ca="1" si="167">G1741*H1740</f>
        <v>81.331674316199141</v>
      </c>
      <c r="I1741"/>
    </row>
    <row r="1742" spans="2:9" x14ac:dyDescent="0.25">
      <c r="B1742" s="99">
        <f t="shared" si="164"/>
        <v>0.19760273972603168</v>
      </c>
      <c r="C1742" s="100">
        <f t="shared" ca="1" si="162"/>
        <v>0.52335280997795053</v>
      </c>
      <c r="D1742" s="100">
        <f t="shared" ca="1" si="162"/>
        <v>-0.43355726120353211</v>
      </c>
      <c r="E1742" s="100">
        <f t="shared" ca="1" si="163"/>
        <v>0.77826400885484515</v>
      </c>
      <c r="F1742" s="18">
        <f t="shared" ca="1" si="165"/>
        <v>0</v>
      </c>
      <c r="G1742" s="101">
        <f t="shared" ca="1" si="166"/>
        <v>1.0016737669635736</v>
      </c>
      <c r="H1742" s="106">
        <f t="shared" ca="1" si="167"/>
        <v>81.467804585761726</v>
      </c>
      <c r="I1742"/>
    </row>
    <row r="1743" spans="2:9" x14ac:dyDescent="0.25">
      <c r="B1743" s="99">
        <f t="shared" si="164"/>
        <v>0.19771689497717324</v>
      </c>
      <c r="C1743" s="100">
        <f t="shared" ca="1" si="162"/>
        <v>0.89098648459184915</v>
      </c>
      <c r="D1743" s="100">
        <f t="shared" ca="1" si="162"/>
        <v>1.3214480532042217</v>
      </c>
      <c r="E1743" s="100">
        <f t="shared" ca="1" si="163"/>
        <v>0.12885534146976685</v>
      </c>
      <c r="F1743" s="18">
        <f t="shared" ca="1" si="165"/>
        <v>0</v>
      </c>
      <c r="G1743" s="101">
        <f t="shared" ca="1" si="166"/>
        <v>1.0028548126383332</v>
      </c>
      <c r="H1743" s="106">
        <f t="shared" ca="1" si="167"/>
        <v>81.700379903910417</v>
      </c>
      <c r="I1743"/>
    </row>
    <row r="1744" spans="2:9" x14ac:dyDescent="0.25">
      <c r="B1744" s="99">
        <f t="shared" si="164"/>
        <v>0.19783105022831479</v>
      </c>
      <c r="C1744" s="100">
        <f t="shared" ca="1" si="162"/>
        <v>-0.33373339647368994</v>
      </c>
      <c r="D1744" s="100">
        <f t="shared" ca="1" si="162"/>
        <v>-2.2103813535068184</v>
      </c>
      <c r="E1744" s="100">
        <f t="shared" ca="1" si="163"/>
        <v>0.17947278329786615</v>
      </c>
      <c r="F1744" s="18">
        <f t="shared" ca="1" si="165"/>
        <v>0</v>
      </c>
      <c r="G1744" s="101">
        <f t="shared" ca="1" si="166"/>
        <v>0.99892572353042153</v>
      </c>
      <c r="H1744" s="106">
        <f t="shared" ca="1" si="167"/>
        <v>81.61261110822403</v>
      </c>
      <c r="I1744"/>
    </row>
    <row r="1745" spans="2:9" x14ac:dyDescent="0.25">
      <c r="B1745" s="99">
        <f t="shared" si="164"/>
        <v>0.19794520547945635</v>
      </c>
      <c r="C1745" s="100">
        <f t="shared" ca="1" si="162"/>
        <v>-0.42816964196390472</v>
      </c>
      <c r="D1745" s="100">
        <f t="shared" ca="1" si="162"/>
        <v>-2.075812517432496</v>
      </c>
      <c r="E1745" s="100">
        <f t="shared" ca="1" si="163"/>
        <v>0.37625068358838737</v>
      </c>
      <c r="F1745" s="18">
        <f t="shared" ca="1" si="165"/>
        <v>0</v>
      </c>
      <c r="G1745" s="101">
        <f t="shared" ca="1" si="166"/>
        <v>0.99862339761062269</v>
      </c>
      <c r="H1745" s="106">
        <f t="shared" ca="1" si="167"/>
        <v>81.500262992769123</v>
      </c>
      <c r="I1745"/>
    </row>
    <row r="1746" spans="2:9" x14ac:dyDescent="0.25">
      <c r="B1746" s="99">
        <f t="shared" si="164"/>
        <v>0.19805936073059791</v>
      </c>
      <c r="C1746" s="100">
        <f t="shared" ca="1" si="162"/>
        <v>0.19512981452862732</v>
      </c>
      <c r="D1746" s="100">
        <f t="shared" ca="1" si="162"/>
        <v>-0.23948246052896138</v>
      </c>
      <c r="E1746" s="100">
        <f t="shared" ca="1" si="163"/>
        <v>0.30772049048875805</v>
      </c>
      <c r="F1746" s="18">
        <f t="shared" ca="1" si="165"/>
        <v>0</v>
      </c>
      <c r="G1746" s="101">
        <f t="shared" ca="1" si="166"/>
        <v>1.0006205057884574</v>
      </c>
      <c r="H1746" s="106">
        <f t="shared" ca="1" si="167"/>
        <v>81.550834377716939</v>
      </c>
      <c r="I1746"/>
    </row>
    <row r="1747" spans="2:9" x14ac:dyDescent="0.25">
      <c r="B1747" s="99">
        <f t="shared" si="164"/>
        <v>0.19817351598173946</v>
      </c>
      <c r="C1747" s="100">
        <f t="shared" ca="1" si="162"/>
        <v>1.1732572602340952</v>
      </c>
      <c r="D1747" s="100">
        <f t="shared" ca="1" si="162"/>
        <v>-0.56065573517116718</v>
      </c>
      <c r="E1747" s="100">
        <f t="shared" ca="1" si="163"/>
        <v>0.90595316434591244</v>
      </c>
      <c r="F1747" s="18">
        <f t="shared" ca="1" si="165"/>
        <v>0</v>
      </c>
      <c r="G1747" s="101">
        <f t="shared" ca="1" si="166"/>
        <v>1.0037625697562642</v>
      </c>
      <c r="H1747" s="106">
        <f t="shared" ca="1" si="167"/>
        <v>81.857675080744642</v>
      </c>
      <c r="I1747"/>
    </row>
    <row r="1748" spans="2:9" x14ac:dyDescent="0.25">
      <c r="B1748" s="99">
        <f t="shared" si="164"/>
        <v>0.19828767123288102</v>
      </c>
      <c r="C1748" s="100">
        <f t="shared" ca="1" si="162"/>
        <v>0.10364487934566569</v>
      </c>
      <c r="D1748" s="100">
        <f t="shared" ca="1" si="162"/>
        <v>-1.4970009942771867</v>
      </c>
      <c r="E1748" s="100">
        <f t="shared" ca="1" si="163"/>
        <v>0.14740538910650941</v>
      </c>
      <c r="F1748" s="18">
        <f t="shared" ca="1" si="165"/>
        <v>0</v>
      </c>
      <c r="G1748" s="101">
        <f t="shared" ca="1" si="166"/>
        <v>1.0003271298370795</v>
      </c>
      <c r="H1748" s="106">
        <f t="shared" ca="1" si="167"/>
        <v>81.884453168657515</v>
      </c>
      <c r="I1748"/>
    </row>
    <row r="1749" spans="2:9" x14ac:dyDescent="0.25">
      <c r="B1749" s="99">
        <f t="shared" si="164"/>
        <v>0.19840182648402258</v>
      </c>
      <c r="C1749" s="100">
        <f t="shared" ca="1" si="162"/>
        <v>0.51517190513550304</v>
      </c>
      <c r="D1749" s="100">
        <f t="shared" ca="1" si="162"/>
        <v>-0.46220520744100213</v>
      </c>
      <c r="E1749" s="100">
        <f t="shared" ca="1" si="163"/>
        <v>0.2473607522043253</v>
      </c>
      <c r="F1749" s="18">
        <f t="shared" ca="1" si="165"/>
        <v>0</v>
      </c>
      <c r="G1749" s="101">
        <f t="shared" ca="1" si="166"/>
        <v>1.0016475011323813</v>
      </c>
      <c r="H1749" s="106">
        <f t="shared" ca="1" si="167"/>
        <v>82.019357897977301</v>
      </c>
      <c r="I1749"/>
    </row>
    <row r="1750" spans="2:9" x14ac:dyDescent="0.25">
      <c r="B1750" s="99">
        <f t="shared" si="164"/>
        <v>0.19851598173516413</v>
      </c>
      <c r="C1750" s="100">
        <f t="shared" ca="1" si="162"/>
        <v>0.16092940313683357</v>
      </c>
      <c r="D1750" s="100">
        <f t="shared" ca="1" si="162"/>
        <v>6.0656475397991017E-2</v>
      </c>
      <c r="E1750" s="100">
        <f t="shared" ca="1" si="163"/>
        <v>0.21662615380189632</v>
      </c>
      <c r="F1750" s="18">
        <f t="shared" ca="1" si="165"/>
        <v>0</v>
      </c>
      <c r="G1750" s="101">
        <f t="shared" ca="1" si="166"/>
        <v>1.0005108210696005</v>
      </c>
      <c r="H1750" s="106">
        <f t="shared" ca="1" si="167"/>
        <v>82.0612551141067</v>
      </c>
      <c r="I1750"/>
    </row>
    <row r="1751" spans="2:9" x14ac:dyDescent="0.25">
      <c r="B1751" s="99">
        <f t="shared" si="164"/>
        <v>0.19863013698630569</v>
      </c>
      <c r="C1751" s="100">
        <f t="shared" ca="1" si="162"/>
        <v>0.46734839997952804</v>
      </c>
      <c r="D1751" s="100">
        <f t="shared" ca="1" si="162"/>
        <v>-0.63361767388414592</v>
      </c>
      <c r="E1751" s="100">
        <f t="shared" ca="1" si="163"/>
        <v>0.75382879529101321</v>
      </c>
      <c r="F1751" s="18">
        <f t="shared" ca="1" si="165"/>
        <v>0</v>
      </c>
      <c r="G1751" s="101">
        <f t="shared" ca="1" si="166"/>
        <v>1.0014939714923541</v>
      </c>
      <c r="H1751" s="106">
        <f t="shared" ca="1" si="167"/>
        <v>82.183852289873968</v>
      </c>
      <c r="I1751"/>
    </row>
    <row r="1752" spans="2:9" x14ac:dyDescent="0.25">
      <c r="B1752" s="99">
        <f t="shared" si="164"/>
        <v>0.19874429223744725</v>
      </c>
      <c r="C1752" s="100">
        <f t="shared" ca="1" si="162"/>
        <v>0.65788185565907042</v>
      </c>
      <c r="D1752" s="100">
        <f t="shared" ca="1" si="162"/>
        <v>1.0000576367019676</v>
      </c>
      <c r="E1752" s="100">
        <f t="shared" ca="1" si="163"/>
        <v>0.19289976050761748</v>
      </c>
      <c r="F1752" s="18">
        <f t="shared" ca="1" si="165"/>
        <v>0</v>
      </c>
      <c r="G1752" s="101">
        <f t="shared" ca="1" si="166"/>
        <v>1.0021057883057434</v>
      </c>
      <c r="H1752" s="106">
        <f t="shared" ca="1" si="167"/>
        <v>82.356914084946922</v>
      </c>
      <c r="I1752"/>
    </row>
    <row r="1753" spans="2:9" x14ac:dyDescent="0.25">
      <c r="B1753" s="99">
        <f t="shared" si="164"/>
        <v>0.1988584474885888</v>
      </c>
      <c r="C1753" s="100">
        <f t="shared" ca="1" si="162"/>
        <v>8.2939095591427758E-2</v>
      </c>
      <c r="D1753" s="100">
        <f t="shared" ca="1" si="162"/>
        <v>-0.52865289035253227</v>
      </c>
      <c r="E1753" s="100">
        <f t="shared" ca="1" si="163"/>
        <v>5.145439976376176E-3</v>
      </c>
      <c r="F1753" s="18">
        <f t="shared" ca="1" si="165"/>
        <v>1</v>
      </c>
      <c r="G1753" s="101">
        <f t="shared" ca="1" si="166"/>
        <v>0.98974064017921359</v>
      </c>
      <c r="H1753" s="106">
        <f t="shared" ca="1" si="167"/>
        <v>81.511984869619866</v>
      </c>
      <c r="I1753"/>
    </row>
    <row r="1754" spans="2:9" x14ac:dyDescent="0.25">
      <c r="B1754" s="99">
        <f t="shared" si="164"/>
        <v>0.19897260273973036</v>
      </c>
      <c r="C1754" s="100">
        <f t="shared" ca="1" si="162"/>
        <v>-0.41526845961925574</v>
      </c>
      <c r="D1754" s="100">
        <f t="shared" ca="1" si="162"/>
        <v>-0.63721017795614898</v>
      </c>
      <c r="E1754" s="100">
        <f t="shared" ca="1" si="163"/>
        <v>0.25438567593120132</v>
      </c>
      <c r="F1754" s="18">
        <f t="shared" ca="1" si="165"/>
        <v>0</v>
      </c>
      <c r="G1754" s="101">
        <f t="shared" ca="1" si="166"/>
        <v>0.9986646937480107</v>
      </c>
      <c r="H1754" s="106">
        <f t="shared" ca="1" si="167"/>
        <v>81.403141406611411</v>
      </c>
      <c r="I1754"/>
    </row>
    <row r="1755" spans="2:9" x14ac:dyDescent="0.25">
      <c r="B1755" s="99">
        <f t="shared" si="164"/>
        <v>0.19908675799087192</v>
      </c>
      <c r="C1755" s="100">
        <f t="shared" ca="1" si="162"/>
        <v>-0.12339114618953317</v>
      </c>
      <c r="D1755" s="100">
        <f t="shared" ca="1" si="162"/>
        <v>-3.8103280530776829E-2</v>
      </c>
      <c r="E1755" s="100">
        <f t="shared" ca="1" si="163"/>
        <v>0.45587288928598202</v>
      </c>
      <c r="F1755" s="18">
        <f t="shared" ca="1" si="165"/>
        <v>0</v>
      </c>
      <c r="G1755" s="101">
        <f t="shared" ca="1" si="166"/>
        <v>0.99959943714772592</v>
      </c>
      <c r="H1755" s="106">
        <f t="shared" ca="1" si="167"/>
        <v>81.370534332105507</v>
      </c>
      <c r="I1755"/>
    </row>
    <row r="1756" spans="2:9" x14ac:dyDescent="0.25">
      <c r="B1756" s="99">
        <f t="shared" si="164"/>
        <v>0.19920091324201347</v>
      </c>
      <c r="C1756" s="100">
        <f t="shared" ca="1" si="162"/>
        <v>0.64910636865533888</v>
      </c>
      <c r="D1756" s="100">
        <f t="shared" ca="1" si="162"/>
        <v>-1.4594115782529116</v>
      </c>
      <c r="E1756" s="100">
        <f t="shared" ca="1" si="163"/>
        <v>0.5399897740993207</v>
      </c>
      <c r="F1756" s="18">
        <f t="shared" ca="1" si="165"/>
        <v>0</v>
      </c>
      <c r="G1756" s="101">
        <f t="shared" ca="1" si="166"/>
        <v>1.0020776013682906</v>
      </c>
      <c r="H1756" s="106">
        <f t="shared" ca="1" si="167"/>
        <v>81.539589865572424</v>
      </c>
      <c r="I1756"/>
    </row>
    <row r="1757" spans="2:9" x14ac:dyDescent="0.25">
      <c r="B1757" s="99">
        <f t="shared" si="164"/>
        <v>0.19931506849315503</v>
      </c>
      <c r="C1757" s="100">
        <f t="shared" ca="1" si="162"/>
        <v>1.6497688193339854</v>
      </c>
      <c r="D1757" s="100">
        <f t="shared" ca="1" si="162"/>
        <v>-1.1748124961741269</v>
      </c>
      <c r="E1757" s="100">
        <f t="shared" ca="1" si="163"/>
        <v>7.2042616686895267E-2</v>
      </c>
      <c r="F1757" s="18">
        <f t="shared" ca="1" si="165"/>
        <v>0</v>
      </c>
      <c r="G1757" s="101">
        <f t="shared" ca="1" si="166"/>
        <v>1.0052968522994676</v>
      </c>
      <c r="H1757" s="106">
        <f t="shared" ca="1" si="167"/>
        <v>81.971493029649523</v>
      </c>
      <c r="I1757"/>
    </row>
    <row r="1758" spans="2:9" x14ac:dyDescent="0.25">
      <c r="B1758" s="99">
        <f t="shared" si="164"/>
        <v>0.19942922374429659</v>
      </c>
      <c r="C1758" s="100">
        <f t="shared" ca="1" si="162"/>
        <v>2.3791290004737675</v>
      </c>
      <c r="D1758" s="100">
        <f t="shared" ca="1" si="162"/>
        <v>2.7634087018668652</v>
      </c>
      <c r="E1758" s="100">
        <f t="shared" ca="1" si="163"/>
        <v>0.12419704489447447</v>
      </c>
      <c r="F1758" s="18">
        <f t="shared" ca="1" si="165"/>
        <v>0</v>
      </c>
      <c r="G1758" s="101">
        <f t="shared" ca="1" si="166"/>
        <v>1.0076498056896519</v>
      </c>
      <c r="H1758" s="106">
        <f t="shared" ca="1" si="167"/>
        <v>82.598559023416996</v>
      </c>
      <c r="I1758"/>
    </row>
    <row r="1759" spans="2:9" x14ac:dyDescent="0.25">
      <c r="B1759" s="99">
        <f t="shared" si="164"/>
        <v>0.19954337899543814</v>
      </c>
      <c r="C1759" s="100">
        <f t="shared" ca="1" si="162"/>
        <v>-0.51454662752803415</v>
      </c>
      <c r="D1759" s="100">
        <f t="shared" ca="1" si="162"/>
        <v>-0.69121824708417989</v>
      </c>
      <c r="E1759" s="100">
        <f t="shared" ca="1" si="163"/>
        <v>0.54981977357375045</v>
      </c>
      <c r="F1759" s="18">
        <f t="shared" ca="1" si="165"/>
        <v>0</v>
      </c>
      <c r="G1759" s="101">
        <f t="shared" ca="1" si="166"/>
        <v>0.99834695253149264</v>
      </c>
      <c r="H1759" s="106">
        <f t="shared" ca="1" si="167"/>
        <v>82.462019684520982</v>
      </c>
      <c r="I1759"/>
    </row>
    <row r="1760" spans="2:9" x14ac:dyDescent="0.25">
      <c r="B1760" s="99">
        <f t="shared" si="164"/>
        <v>0.1996575342465797</v>
      </c>
      <c r="C1760" s="100">
        <f t="shared" ref="C1760:D1823" ca="1" si="168">NORMINV(RAND(),0,1)</f>
        <v>-0.14487568478216417</v>
      </c>
      <c r="D1760" s="100">
        <f t="shared" ca="1" si="168"/>
        <v>-1.5265050024027005</v>
      </c>
      <c r="E1760" s="100">
        <f t="shared" ca="1" si="163"/>
        <v>0.27350494937603481</v>
      </c>
      <c r="F1760" s="18">
        <f t="shared" ca="1" si="165"/>
        <v>0</v>
      </c>
      <c r="G1760" s="101">
        <f t="shared" ca="1" si="166"/>
        <v>0.99953060262872651</v>
      </c>
      <c r="H1760" s="106">
        <f t="shared" ca="1" si="167"/>
        <v>82.423312229251167</v>
      </c>
      <c r="I1760"/>
    </row>
    <row r="1761" spans="2:9" x14ac:dyDescent="0.25">
      <c r="B1761" s="99">
        <f t="shared" si="164"/>
        <v>0.19977168949772126</v>
      </c>
      <c r="C1761" s="100">
        <f t="shared" ca="1" si="168"/>
        <v>1.1947281564061996</v>
      </c>
      <c r="D1761" s="100">
        <f t="shared" ca="1" si="168"/>
        <v>-1.9321305444464087</v>
      </c>
      <c r="E1761" s="100">
        <f t="shared" ca="1" si="163"/>
        <v>0.15520120937251941</v>
      </c>
      <c r="F1761" s="18">
        <f t="shared" ca="1" si="165"/>
        <v>0</v>
      </c>
      <c r="G1761" s="101">
        <f t="shared" ca="1" si="166"/>
        <v>1.0038316518218329</v>
      </c>
      <c r="H1761" s="106">
        <f t="shared" ca="1" si="167"/>
        <v>82.739129663715872</v>
      </c>
      <c r="I1761"/>
    </row>
    <row r="1762" spans="2:9" x14ac:dyDescent="0.25">
      <c r="B1762" s="99">
        <f t="shared" si="164"/>
        <v>0.19988584474886281</v>
      </c>
      <c r="C1762" s="100">
        <f t="shared" ca="1" si="168"/>
        <v>1.1601332516875118</v>
      </c>
      <c r="D1762" s="100">
        <f t="shared" ca="1" si="168"/>
        <v>-0.65517724578967318</v>
      </c>
      <c r="E1762" s="100">
        <f t="shared" ca="1" si="163"/>
        <v>0.12184834297988378</v>
      </c>
      <c r="F1762" s="18">
        <f t="shared" ca="1" si="165"/>
        <v>0</v>
      </c>
      <c r="G1762" s="101">
        <f t="shared" ca="1" si="166"/>
        <v>1.0037203459317003</v>
      </c>
      <c r="H1762" s="106">
        <f t="shared" ca="1" si="167"/>
        <v>83.046947848152698</v>
      </c>
      <c r="I1762"/>
    </row>
    <row r="1763" spans="2:9" x14ac:dyDescent="0.25">
      <c r="B1763" s="99">
        <f t="shared" si="164"/>
        <v>0.20000000000000437</v>
      </c>
      <c r="C1763" s="100">
        <f t="shared" ca="1" si="168"/>
        <v>-1.4152283256407827</v>
      </c>
      <c r="D1763" s="100">
        <f t="shared" ca="1" si="168"/>
        <v>-0.95210907602449879</v>
      </c>
      <c r="E1763" s="100">
        <f t="shared" ca="1" si="163"/>
        <v>0.89783786537376242</v>
      </c>
      <c r="F1763" s="18">
        <f t="shared" ca="1" si="165"/>
        <v>0</v>
      </c>
      <c r="G1763" s="101">
        <f t="shared" ca="1" si="166"/>
        <v>0.99546892269520326</v>
      </c>
      <c r="H1763" s="106">
        <f t="shared" ca="1" si="167"/>
        <v>82.670655707525299</v>
      </c>
      <c r="I1763"/>
    </row>
    <row r="1764" spans="2:9" x14ac:dyDescent="0.25">
      <c r="B1764" s="99">
        <f t="shared" si="164"/>
        <v>0.20011415525114593</v>
      </c>
      <c r="C1764" s="100">
        <f t="shared" ca="1" si="168"/>
        <v>-3.8203324947971851E-2</v>
      </c>
      <c r="D1764" s="100">
        <f t="shared" ca="1" si="168"/>
        <v>-1.5064006220200099</v>
      </c>
      <c r="E1764" s="100">
        <f t="shared" ca="1" si="163"/>
        <v>0.22287620141420311</v>
      </c>
      <c r="F1764" s="18">
        <f t="shared" ca="1" si="165"/>
        <v>0</v>
      </c>
      <c r="G1764" s="101">
        <f t="shared" ca="1" si="166"/>
        <v>0.99987241788945158</v>
      </c>
      <c r="H1764" s="106">
        <f t="shared" ca="1" si="167"/>
        <v>82.660108410789718</v>
      </c>
      <c r="I1764"/>
    </row>
    <row r="1765" spans="2:9" x14ac:dyDescent="0.25">
      <c r="B1765" s="99">
        <f t="shared" si="164"/>
        <v>0.20022831050228748</v>
      </c>
      <c r="C1765" s="100">
        <f t="shared" ca="1" si="168"/>
        <v>1.8125092537957244E-2</v>
      </c>
      <c r="D1765" s="100">
        <f t="shared" ca="1" si="168"/>
        <v>0.59103967942064628</v>
      </c>
      <c r="E1765" s="100">
        <f t="shared" ca="1" si="163"/>
        <v>0.36770934077163009</v>
      </c>
      <c r="F1765" s="18">
        <f t="shared" ca="1" si="165"/>
        <v>0</v>
      </c>
      <c r="G1765" s="101">
        <f t="shared" ca="1" si="166"/>
        <v>1.000052960844493</v>
      </c>
      <c r="H1765" s="106">
        <f t="shared" ca="1" si="167"/>
        <v>82.664486159937042</v>
      </c>
      <c r="I1765"/>
    </row>
    <row r="1766" spans="2:9" x14ac:dyDescent="0.25">
      <c r="B1766" s="99">
        <f t="shared" si="164"/>
        <v>0.20034246575342904</v>
      </c>
      <c r="C1766" s="100">
        <f t="shared" ca="1" si="168"/>
        <v>-0.76104470281279646</v>
      </c>
      <c r="D1766" s="100">
        <f t="shared" ca="1" si="168"/>
        <v>-0.27966507332166657</v>
      </c>
      <c r="E1766" s="100">
        <f t="shared" ca="1" si="163"/>
        <v>9.8696253290885938E-2</v>
      </c>
      <c r="F1766" s="18">
        <f t="shared" ca="1" si="165"/>
        <v>0</v>
      </c>
      <c r="G1766" s="101">
        <f t="shared" ca="1" si="166"/>
        <v>0.9975584689150081</v>
      </c>
      <c r="H1766" s="106">
        <f t="shared" ca="1" si="167"/>
        <v>82.462658247352678</v>
      </c>
      <c r="I1766"/>
    </row>
    <row r="1767" spans="2:9" x14ac:dyDescent="0.25">
      <c r="B1767" s="99">
        <f t="shared" si="164"/>
        <v>0.2004566210045706</v>
      </c>
      <c r="C1767" s="100">
        <f t="shared" ca="1" si="168"/>
        <v>5.6136286730179563E-2</v>
      </c>
      <c r="D1767" s="100">
        <f t="shared" ca="1" si="168"/>
        <v>0.10024677976616658</v>
      </c>
      <c r="E1767" s="100">
        <f t="shared" ca="1" si="163"/>
        <v>0.82120069119194028</v>
      </c>
      <c r="F1767" s="18">
        <f t="shared" ca="1" si="165"/>
        <v>0</v>
      </c>
      <c r="G1767" s="101">
        <f t="shared" ca="1" si="166"/>
        <v>1.0001748121460705</v>
      </c>
      <c r="H1767" s="106">
        <f t="shared" ca="1" si="167"/>
        <v>82.477073721611575</v>
      </c>
      <c r="I1767"/>
    </row>
    <row r="1768" spans="2:9" x14ac:dyDescent="0.25">
      <c r="B1768" s="99">
        <f t="shared" si="164"/>
        <v>0.20057077625571215</v>
      </c>
      <c r="C1768" s="100">
        <f t="shared" ca="1" si="168"/>
        <v>0.6348477654682938</v>
      </c>
      <c r="D1768" s="100">
        <f t="shared" ca="1" si="168"/>
        <v>0.27318037609802559</v>
      </c>
      <c r="E1768" s="100">
        <f t="shared" ca="1" si="163"/>
        <v>0.87081876148304271</v>
      </c>
      <c r="F1768" s="18">
        <f t="shared" ca="1" si="165"/>
        <v>0</v>
      </c>
      <c r="G1768" s="101">
        <f t="shared" ca="1" si="166"/>
        <v>1.0020318043065786</v>
      </c>
      <c r="H1768" s="106">
        <f t="shared" ca="1" si="167"/>
        <v>82.644650995193146</v>
      </c>
      <c r="I1768"/>
    </row>
    <row r="1769" spans="2:9" x14ac:dyDescent="0.25">
      <c r="B1769" s="99">
        <f t="shared" si="164"/>
        <v>0.20068493150685371</v>
      </c>
      <c r="C1769" s="100">
        <f t="shared" ca="1" si="168"/>
        <v>1.4392662706086412</v>
      </c>
      <c r="D1769" s="100">
        <f t="shared" ca="1" si="168"/>
        <v>-0.61442733567673713</v>
      </c>
      <c r="E1769" s="100">
        <f t="shared" ca="1" si="163"/>
        <v>0.64133244162089587</v>
      </c>
      <c r="F1769" s="18">
        <f t="shared" ca="1" si="165"/>
        <v>0</v>
      </c>
      <c r="G1769" s="101">
        <f t="shared" ca="1" si="166"/>
        <v>1.0046187825393513</v>
      </c>
      <c r="H1769" s="106">
        <f t="shared" ca="1" si="167"/>
        <v>83.026368666180531</v>
      </c>
      <c r="I1769"/>
    </row>
    <row r="1770" spans="2:9" x14ac:dyDescent="0.25">
      <c r="B1770" s="99">
        <f t="shared" si="164"/>
        <v>0.20079908675799527</v>
      </c>
      <c r="C1770" s="100">
        <f t="shared" ca="1" si="168"/>
        <v>1.4240595191949978</v>
      </c>
      <c r="D1770" s="100">
        <f t="shared" ca="1" si="168"/>
        <v>1.2069176591467112</v>
      </c>
      <c r="E1770" s="100">
        <f t="shared" ca="1" si="163"/>
        <v>0.25137090272327622</v>
      </c>
      <c r="F1770" s="18">
        <f t="shared" ca="1" si="165"/>
        <v>0</v>
      </c>
      <c r="G1770" s="101">
        <f t="shared" ca="1" si="166"/>
        <v>1.0045698163443768</v>
      </c>
      <c r="H1770" s="106">
        <f t="shared" ca="1" si="167"/>
        <v>83.40578392272549</v>
      </c>
      <c r="I1770"/>
    </row>
    <row r="1771" spans="2:9" x14ac:dyDescent="0.25">
      <c r="B1771" s="99">
        <f t="shared" si="164"/>
        <v>0.20091324200913682</v>
      </c>
      <c r="C1771" s="100">
        <f t="shared" ca="1" si="168"/>
        <v>-1.6227841115323827</v>
      </c>
      <c r="D1771" s="100">
        <f t="shared" ca="1" si="168"/>
        <v>-1.9479739421512932</v>
      </c>
      <c r="E1771" s="100">
        <f t="shared" ca="1" si="163"/>
        <v>0.69867747259463597</v>
      </c>
      <c r="F1771" s="18">
        <f t="shared" ca="1" si="165"/>
        <v>0</v>
      </c>
      <c r="G1771" s="101">
        <f t="shared" ca="1" si="166"/>
        <v>0.99480687801996537</v>
      </c>
      <c r="H1771" s="106">
        <f t="shared" ca="1" si="167"/>
        <v>82.972647512974362</v>
      </c>
      <c r="I1771"/>
    </row>
    <row r="1772" spans="2:9" x14ac:dyDescent="0.25">
      <c r="B1772" s="99">
        <f t="shared" si="164"/>
        <v>0.20102739726027838</v>
      </c>
      <c r="C1772" s="100">
        <f t="shared" ca="1" si="168"/>
        <v>-1.3093313100398518</v>
      </c>
      <c r="D1772" s="100">
        <f t="shared" ca="1" si="168"/>
        <v>-0.58916725720337126</v>
      </c>
      <c r="E1772" s="100">
        <f t="shared" ca="1" si="163"/>
        <v>0.21594959687701087</v>
      </c>
      <c r="F1772" s="18">
        <f t="shared" ca="1" si="165"/>
        <v>0</v>
      </c>
      <c r="G1772" s="101">
        <f t="shared" ca="1" si="166"/>
        <v>0.9958068741636551</v>
      </c>
      <c r="H1772" s="106">
        <f t="shared" ca="1" si="167"/>
        <v>82.624732760977764</v>
      </c>
      <c r="I1772"/>
    </row>
    <row r="1773" spans="2:9" x14ac:dyDescent="0.25">
      <c r="B1773" s="99">
        <f t="shared" si="164"/>
        <v>0.20114155251141994</v>
      </c>
      <c r="C1773" s="100">
        <f t="shared" ca="1" si="168"/>
        <v>1.3767657947028056</v>
      </c>
      <c r="D1773" s="100">
        <f t="shared" ca="1" si="168"/>
        <v>-0.31578792913933285</v>
      </c>
      <c r="E1773" s="100">
        <f t="shared" ca="1" si="163"/>
        <v>0.71305201954285669</v>
      </c>
      <c r="F1773" s="18">
        <f t="shared" ca="1" si="165"/>
        <v>0</v>
      </c>
      <c r="G1773" s="101">
        <f t="shared" ca="1" si="166"/>
        <v>1.004417544388309</v>
      </c>
      <c r="H1773" s="106">
        <f t="shared" ca="1" si="167"/>
        <v>82.989731185521549</v>
      </c>
      <c r="I1773"/>
    </row>
    <row r="1774" spans="2:9" x14ac:dyDescent="0.25">
      <c r="B1774" s="99">
        <f t="shared" si="164"/>
        <v>0.20125570776256149</v>
      </c>
      <c r="C1774" s="100">
        <f t="shared" ca="1" si="168"/>
        <v>-0.12850478015025146</v>
      </c>
      <c r="D1774" s="100">
        <f t="shared" ca="1" si="168"/>
        <v>0.28527210815809667</v>
      </c>
      <c r="E1774" s="100">
        <f t="shared" ca="1" si="163"/>
        <v>0.43139236133207426</v>
      </c>
      <c r="F1774" s="18">
        <f t="shared" ca="1" si="165"/>
        <v>0</v>
      </c>
      <c r="G1774" s="101">
        <f t="shared" ca="1" si="166"/>
        <v>0.99958305309703788</v>
      </c>
      <c r="H1774" s="106">
        <f t="shared" ca="1" si="167"/>
        <v>82.955128874126089</v>
      </c>
      <c r="I1774"/>
    </row>
    <row r="1775" spans="2:9" x14ac:dyDescent="0.25">
      <c r="B1775" s="99">
        <f t="shared" si="164"/>
        <v>0.20136986301370305</v>
      </c>
      <c r="C1775" s="100">
        <f t="shared" ca="1" si="168"/>
        <v>0.57851138990372419</v>
      </c>
      <c r="D1775" s="100">
        <f t="shared" ca="1" si="168"/>
        <v>3.0116643756628036</v>
      </c>
      <c r="E1775" s="100">
        <f t="shared" ca="1" si="163"/>
        <v>0.44997836757532017</v>
      </c>
      <c r="F1775" s="18">
        <f t="shared" ca="1" si="165"/>
        <v>0</v>
      </c>
      <c r="G1775" s="101">
        <f t="shared" ca="1" si="166"/>
        <v>1.0018508785489386</v>
      </c>
      <c r="H1775" s="106">
        <f t="shared" ca="1" si="167"/>
        <v>83.108668742683648</v>
      </c>
      <c r="I1775"/>
    </row>
    <row r="1776" spans="2:9" x14ac:dyDescent="0.25">
      <c r="B1776" s="99">
        <f t="shared" si="164"/>
        <v>0.20148401826484461</v>
      </c>
      <c r="C1776" s="100">
        <f t="shared" ca="1" si="168"/>
        <v>0.23409143068420235</v>
      </c>
      <c r="D1776" s="100">
        <f t="shared" ca="1" si="168"/>
        <v>0.19293565856060013</v>
      </c>
      <c r="E1776" s="100">
        <f t="shared" ca="1" si="163"/>
        <v>0.97418869907487604</v>
      </c>
      <c r="F1776" s="18">
        <f t="shared" ca="1" si="165"/>
        <v>0</v>
      </c>
      <c r="G1776" s="101">
        <f t="shared" ca="1" si="166"/>
        <v>1.0007454748999802</v>
      </c>
      <c r="H1776" s="106">
        <f t="shared" ca="1" si="167"/>
        <v>83.170624169202085</v>
      </c>
      <c r="I1776"/>
    </row>
    <row r="1777" spans="2:9" x14ac:dyDescent="0.25">
      <c r="B1777" s="99">
        <f t="shared" si="164"/>
        <v>0.20159817351598616</v>
      </c>
      <c r="C1777" s="100">
        <f t="shared" ca="1" si="168"/>
        <v>3.7520067053264938E-2</v>
      </c>
      <c r="D1777" s="100">
        <f t="shared" ca="1" si="168"/>
        <v>0.47508933675999288</v>
      </c>
      <c r="E1777" s="100">
        <f t="shared" ca="1" si="163"/>
        <v>0.40203453986734772</v>
      </c>
      <c r="F1777" s="18">
        <f t="shared" ca="1" si="165"/>
        <v>0</v>
      </c>
      <c r="G1777" s="101">
        <f t="shared" ca="1" si="166"/>
        <v>1.0001151328553715</v>
      </c>
      <c r="H1777" s="106">
        <f t="shared" ca="1" si="167"/>
        <v>83.180199840645713</v>
      </c>
      <c r="I1777"/>
    </row>
    <row r="1778" spans="2:9" x14ac:dyDescent="0.25">
      <c r="B1778" s="99">
        <f t="shared" si="164"/>
        <v>0.20171232876712772</v>
      </c>
      <c r="C1778" s="100">
        <f t="shared" ca="1" si="168"/>
        <v>-0.42463852878427133</v>
      </c>
      <c r="D1778" s="100">
        <f t="shared" ca="1" si="168"/>
        <v>0.38626694731647149</v>
      </c>
      <c r="E1778" s="100">
        <f t="shared" ca="1" si="163"/>
        <v>0.30600790530543875</v>
      </c>
      <c r="F1778" s="18">
        <f t="shared" ca="1" si="165"/>
        <v>0</v>
      </c>
      <c r="G1778" s="101">
        <f t="shared" ca="1" si="166"/>
        <v>0.99863470038437763</v>
      </c>
      <c r="H1778" s="106">
        <f t="shared" ca="1" si="167"/>
        <v>83.066633945775891</v>
      </c>
      <c r="I1778"/>
    </row>
    <row r="1779" spans="2:9" x14ac:dyDescent="0.25">
      <c r="B1779" s="99">
        <f t="shared" si="164"/>
        <v>0.20182648401826928</v>
      </c>
      <c r="C1779" s="100">
        <f t="shared" ca="1" si="168"/>
        <v>0.77572849477292039</v>
      </c>
      <c r="D1779" s="100">
        <f t="shared" ca="1" si="168"/>
        <v>1.0624967217154335</v>
      </c>
      <c r="E1779" s="100">
        <f t="shared" ca="1" si="163"/>
        <v>0.9386136058702661</v>
      </c>
      <c r="F1779" s="18">
        <f t="shared" ca="1" si="165"/>
        <v>0</v>
      </c>
      <c r="G1779" s="101">
        <f t="shared" ca="1" si="166"/>
        <v>1.0024843895179774</v>
      </c>
      <c r="H1779" s="106">
        <f t="shared" ca="1" si="167"/>
        <v>83.273003820444444</v>
      </c>
      <c r="I1779"/>
    </row>
    <row r="1780" spans="2:9" x14ac:dyDescent="0.25">
      <c r="B1780" s="99">
        <f t="shared" si="164"/>
        <v>0.20194063926941083</v>
      </c>
      <c r="C1780" s="100">
        <f t="shared" ca="1" si="168"/>
        <v>-2.3287611838895828E-2</v>
      </c>
      <c r="D1780" s="100">
        <f t="shared" ca="1" si="168"/>
        <v>-6.0422280512284487E-2</v>
      </c>
      <c r="E1780" s="100">
        <f t="shared" ca="1" si="163"/>
        <v>0.12224516018485332</v>
      </c>
      <c r="F1780" s="18">
        <f t="shared" ca="1" si="165"/>
        <v>0</v>
      </c>
      <c r="G1780" s="101">
        <f t="shared" ca="1" si="166"/>
        <v>0.99992022232483269</v>
      </c>
      <c r="H1780" s="106">
        <f t="shared" ca="1" si="167"/>
        <v>83.266360493795446</v>
      </c>
      <c r="I1780"/>
    </row>
    <row r="1781" spans="2:9" x14ac:dyDescent="0.25">
      <c r="B1781" s="99">
        <f t="shared" si="164"/>
        <v>0.20205479452055239</v>
      </c>
      <c r="C1781" s="100">
        <f t="shared" ca="1" si="168"/>
        <v>-0.77819095167797059</v>
      </c>
      <c r="D1781" s="100">
        <f t="shared" ca="1" si="168"/>
        <v>-0.17495494830654934</v>
      </c>
      <c r="E1781" s="100">
        <f t="shared" ca="1" si="163"/>
        <v>0.71838706681298614</v>
      </c>
      <c r="F1781" s="18">
        <f t="shared" ca="1" si="165"/>
        <v>0</v>
      </c>
      <c r="G1781" s="101">
        <f t="shared" ca="1" si="166"/>
        <v>0.99750364566843774</v>
      </c>
      <c r="H1781" s="106">
        <f t="shared" ca="1" si="167"/>
        <v>83.058498154103333</v>
      </c>
      <c r="I1781"/>
    </row>
    <row r="1782" spans="2:9" x14ac:dyDescent="0.25">
      <c r="B1782" s="99">
        <f t="shared" si="164"/>
        <v>0.20216894977169395</v>
      </c>
      <c r="C1782" s="100">
        <f t="shared" ca="1" si="168"/>
        <v>-0.34864683584601153</v>
      </c>
      <c r="D1782" s="100">
        <f t="shared" ca="1" si="168"/>
        <v>1.2097643775632605</v>
      </c>
      <c r="E1782" s="100">
        <f t="shared" ca="1" si="163"/>
        <v>0.62407157124610446</v>
      </c>
      <c r="F1782" s="18">
        <f t="shared" ca="1" si="165"/>
        <v>0</v>
      </c>
      <c r="G1782" s="101">
        <f t="shared" ca="1" si="166"/>
        <v>0.99887797392012656</v>
      </c>
      <c r="H1782" s="106">
        <f t="shared" ca="1" si="167"/>
        <v>82.965304353019306</v>
      </c>
      <c r="I1782"/>
    </row>
    <row r="1783" spans="2:9" x14ac:dyDescent="0.25">
      <c r="B1783" s="99">
        <f t="shared" si="164"/>
        <v>0.2022831050228355</v>
      </c>
      <c r="C1783" s="100">
        <f t="shared" ca="1" si="168"/>
        <v>-0.53724761528428644</v>
      </c>
      <c r="D1783" s="100">
        <f t="shared" ca="1" si="168"/>
        <v>0.81681264418875799</v>
      </c>
      <c r="E1783" s="100">
        <f t="shared" ca="1" si="163"/>
        <v>8.7786615454008565E-2</v>
      </c>
      <c r="F1783" s="18">
        <f t="shared" ca="1" si="165"/>
        <v>0</v>
      </c>
      <c r="G1783" s="101">
        <f t="shared" ca="1" si="166"/>
        <v>0.99827431189308524</v>
      </c>
      <c r="H1783" s="106">
        <f t="shared" ca="1" si="167"/>
        <v>82.822132114010742</v>
      </c>
      <c r="I1783"/>
    </row>
    <row r="1784" spans="2:9" x14ac:dyDescent="0.25">
      <c r="B1784" s="99">
        <f t="shared" si="164"/>
        <v>0.20239726027397706</v>
      </c>
      <c r="C1784" s="100">
        <f t="shared" ca="1" si="168"/>
        <v>1.7937509255716577</v>
      </c>
      <c r="D1784" s="100">
        <f t="shared" ca="1" si="168"/>
        <v>-7.8274524639709853E-2</v>
      </c>
      <c r="E1784" s="100">
        <f t="shared" ca="1" si="163"/>
        <v>0.3420307729847627</v>
      </c>
      <c r="F1784" s="18">
        <f t="shared" ca="1" si="165"/>
        <v>0</v>
      </c>
      <c r="G1784" s="101">
        <f t="shared" ca="1" si="166"/>
        <v>1.0057609103009917</v>
      </c>
      <c r="H1784" s="106">
        <f t="shared" ca="1" si="167"/>
        <v>83.299262988056441</v>
      </c>
      <c r="I1784"/>
    </row>
    <row r="1785" spans="2:9" x14ac:dyDescent="0.25">
      <c r="B1785" s="99">
        <f t="shared" si="164"/>
        <v>0.20251141552511862</v>
      </c>
      <c r="C1785" s="100">
        <f t="shared" ca="1" si="168"/>
        <v>1.627677193027921</v>
      </c>
      <c r="D1785" s="100">
        <f t="shared" ca="1" si="168"/>
        <v>4.8033825805759989E-2</v>
      </c>
      <c r="E1785" s="100">
        <f t="shared" ca="1" si="163"/>
        <v>0.83746586363072062</v>
      </c>
      <c r="F1785" s="18">
        <f t="shared" ca="1" si="165"/>
        <v>0</v>
      </c>
      <c r="G1785" s="101">
        <f t="shared" ca="1" si="166"/>
        <v>1.0052256693733761</v>
      </c>
      <c r="H1785" s="106">
        <f t="shared" ca="1" si="167"/>
        <v>83.734557395477935</v>
      </c>
      <c r="I1785"/>
    </row>
    <row r="1786" spans="2:9" x14ac:dyDescent="0.25">
      <c r="B1786" s="99">
        <f t="shared" si="164"/>
        <v>0.20262557077626017</v>
      </c>
      <c r="C1786" s="100">
        <f t="shared" ca="1" si="168"/>
        <v>1.1850715964101255E-2</v>
      </c>
      <c r="D1786" s="100">
        <f t="shared" ca="1" si="168"/>
        <v>-1.0852522791537922</v>
      </c>
      <c r="E1786" s="100">
        <f t="shared" ca="1" si="163"/>
        <v>0.39708144553790725</v>
      </c>
      <c r="F1786" s="18">
        <f t="shared" ca="1" si="165"/>
        <v>0</v>
      </c>
      <c r="G1786" s="101">
        <f t="shared" ca="1" si="166"/>
        <v>1.0000328486983996</v>
      </c>
      <c r="H1786" s="106">
        <f t="shared" ca="1" si="167"/>
        <v>83.737307966699447</v>
      </c>
      <c r="I1786"/>
    </row>
    <row r="1787" spans="2:9" x14ac:dyDescent="0.25">
      <c r="B1787" s="99">
        <f t="shared" si="164"/>
        <v>0.20273972602740173</v>
      </c>
      <c r="C1787" s="100">
        <f t="shared" ca="1" si="168"/>
        <v>0.9155633051705081</v>
      </c>
      <c r="D1787" s="100">
        <f t="shared" ca="1" si="168"/>
        <v>1.5862815416767262</v>
      </c>
      <c r="E1787" s="100">
        <f t="shared" ca="1" si="163"/>
        <v>0.9165353223070829</v>
      </c>
      <c r="F1787" s="18">
        <f t="shared" ca="1" si="165"/>
        <v>0</v>
      </c>
      <c r="G1787" s="101">
        <f t="shared" ca="1" si="166"/>
        <v>1.0029338168183188</v>
      </c>
      <c r="H1787" s="106">
        <f t="shared" ca="1" si="167"/>
        <v>83.982977889132897</v>
      </c>
      <c r="I1787"/>
    </row>
    <row r="1788" spans="2:9" x14ac:dyDescent="0.25">
      <c r="B1788" s="99">
        <f t="shared" si="164"/>
        <v>0.20285388127854329</v>
      </c>
      <c r="C1788" s="100">
        <f t="shared" ca="1" si="168"/>
        <v>-0.61199216361274011</v>
      </c>
      <c r="D1788" s="100">
        <f t="shared" ca="1" si="168"/>
        <v>0.11710085345839616</v>
      </c>
      <c r="E1788" s="100">
        <f t="shared" ca="1" si="163"/>
        <v>0.46763147593598431</v>
      </c>
      <c r="F1788" s="18">
        <f t="shared" ca="1" si="165"/>
        <v>0</v>
      </c>
      <c r="G1788" s="101">
        <f t="shared" ca="1" si="166"/>
        <v>0.99803517499236105</v>
      </c>
      <c r="H1788" s="106">
        <f t="shared" ca="1" si="167"/>
        <v>83.817966033960346</v>
      </c>
      <c r="I1788"/>
    </row>
    <row r="1789" spans="2:9" x14ac:dyDescent="0.25">
      <c r="B1789" s="99">
        <f t="shared" si="164"/>
        <v>0.20296803652968484</v>
      </c>
      <c r="C1789" s="100">
        <f t="shared" ca="1" si="168"/>
        <v>-1.0355142876505852</v>
      </c>
      <c r="D1789" s="100">
        <f t="shared" ca="1" si="168"/>
        <v>-7.7814092946937308E-2</v>
      </c>
      <c r="E1789" s="100">
        <f t="shared" ca="1" si="163"/>
        <v>0.14347408047918808</v>
      </c>
      <c r="F1789" s="18">
        <f t="shared" ca="1" si="165"/>
        <v>0</v>
      </c>
      <c r="G1789" s="101">
        <f t="shared" ca="1" si="166"/>
        <v>0.9966812443921258</v>
      </c>
      <c r="H1789" s="106">
        <f t="shared" ca="1" si="167"/>
        <v>83.539794689144529</v>
      </c>
      <c r="I1789"/>
    </row>
    <row r="1790" spans="2:9" x14ac:dyDescent="0.25">
      <c r="B1790" s="99">
        <f t="shared" si="164"/>
        <v>0.2030821917808264</v>
      </c>
      <c r="C1790" s="100">
        <f t="shared" ca="1" si="168"/>
        <v>0.12041482477798127</v>
      </c>
      <c r="D1790" s="100">
        <f t="shared" ca="1" si="168"/>
        <v>-0.36133769754087552</v>
      </c>
      <c r="E1790" s="100">
        <f t="shared" ca="1" si="163"/>
        <v>0.19946429972585134</v>
      </c>
      <c r="F1790" s="18">
        <f t="shared" ca="1" si="165"/>
        <v>0</v>
      </c>
      <c r="G1790" s="101">
        <f t="shared" ca="1" si="166"/>
        <v>1.0003809016366119</v>
      </c>
      <c r="H1790" s="106">
        <f t="shared" ca="1" si="167"/>
        <v>83.57161513366384</v>
      </c>
      <c r="I1790"/>
    </row>
    <row r="1791" spans="2:9" x14ac:dyDescent="0.25">
      <c r="B1791" s="99">
        <f t="shared" si="164"/>
        <v>0.20319634703196796</v>
      </c>
      <c r="C1791" s="100">
        <f t="shared" ca="1" si="168"/>
        <v>-0.13341150406631641</v>
      </c>
      <c r="D1791" s="100">
        <f t="shared" ca="1" si="168"/>
        <v>0.11864926818816457</v>
      </c>
      <c r="E1791" s="100">
        <f t="shared" ca="1" si="163"/>
        <v>0.49173572910841301</v>
      </c>
      <c r="F1791" s="18">
        <f t="shared" ca="1" si="165"/>
        <v>0</v>
      </c>
      <c r="G1791" s="101">
        <f t="shared" ca="1" si="166"/>
        <v>0.99956733223728245</v>
      </c>
      <c r="H1791" s="106">
        <f t="shared" ca="1" si="167"/>
        <v>83.535456389917272</v>
      </c>
      <c r="I1791"/>
    </row>
    <row r="1792" spans="2:9" x14ac:dyDescent="0.25">
      <c r="B1792" s="99">
        <f t="shared" si="164"/>
        <v>0.20331050228310951</v>
      </c>
      <c r="C1792" s="100">
        <f t="shared" ca="1" si="168"/>
        <v>-1.124549271480646</v>
      </c>
      <c r="D1792" s="100">
        <f t="shared" ca="1" si="168"/>
        <v>0.74772515290533192</v>
      </c>
      <c r="E1792" s="100">
        <f t="shared" ca="1" si="163"/>
        <v>0.76868298612187314</v>
      </c>
      <c r="F1792" s="18">
        <f t="shared" ca="1" si="165"/>
        <v>0</v>
      </c>
      <c r="G1792" s="101">
        <f t="shared" ca="1" si="166"/>
        <v>0.99639684792138949</v>
      </c>
      <c r="H1792" s="106">
        <f t="shared" ca="1" si="167"/>
        <v>83.234465436588266</v>
      </c>
      <c r="I1792"/>
    </row>
    <row r="1793" spans="2:9" x14ac:dyDescent="0.25">
      <c r="B1793" s="99">
        <f t="shared" si="164"/>
        <v>0.20342465753425107</v>
      </c>
      <c r="C1793" s="100">
        <f t="shared" ca="1" si="168"/>
        <v>-1.0573376130196266</v>
      </c>
      <c r="D1793" s="100">
        <f t="shared" ca="1" si="168"/>
        <v>-2.3363099899142981</v>
      </c>
      <c r="E1793" s="100">
        <f t="shared" ca="1" si="163"/>
        <v>0.84247215793901997</v>
      </c>
      <c r="F1793" s="18">
        <f t="shared" ca="1" si="165"/>
        <v>0</v>
      </c>
      <c r="G1793" s="101">
        <f t="shared" ca="1" si="166"/>
        <v>0.9966115285904682</v>
      </c>
      <c r="H1793" s="106">
        <f t="shared" ca="1" si="167"/>
        <v>82.95242783016873</v>
      </c>
      <c r="I1793"/>
    </row>
    <row r="1794" spans="2:9" x14ac:dyDescent="0.25">
      <c r="B1794" s="99">
        <f t="shared" si="164"/>
        <v>0.20353881278539263</v>
      </c>
      <c r="C1794" s="100">
        <f t="shared" ca="1" si="168"/>
        <v>-1.6212197806453332</v>
      </c>
      <c r="D1794" s="100">
        <f t="shared" ca="1" si="168"/>
        <v>0.4355263172328705</v>
      </c>
      <c r="E1794" s="100">
        <f t="shared" ca="1" si="163"/>
        <v>0.66387677950685786</v>
      </c>
      <c r="F1794" s="18">
        <f t="shared" ca="1" si="165"/>
        <v>0</v>
      </c>
      <c r="G1794" s="101">
        <f t="shared" ca="1" si="166"/>
        <v>0.99481186614912243</v>
      </c>
      <c r="H1794" s="106">
        <f t="shared" ca="1" si="167"/>
        <v>82.522059531330555</v>
      </c>
      <c r="I1794"/>
    </row>
    <row r="1795" spans="2:9" x14ac:dyDescent="0.25">
      <c r="B1795" s="99">
        <f t="shared" si="164"/>
        <v>0.20365296803653418</v>
      </c>
      <c r="C1795" s="100">
        <f t="shared" ca="1" si="168"/>
        <v>1.4182523955241777</v>
      </c>
      <c r="D1795" s="100">
        <f t="shared" ca="1" si="168"/>
        <v>0.25318286134279333</v>
      </c>
      <c r="E1795" s="100">
        <f t="shared" ca="1" si="163"/>
        <v>0.18682834316192221</v>
      </c>
      <c r="F1795" s="18">
        <f t="shared" ca="1" si="165"/>
        <v>0</v>
      </c>
      <c r="G1795" s="101">
        <f t="shared" ca="1" si="166"/>
        <v>1.0045511178619793</v>
      </c>
      <c r="H1795" s="106">
        <f t="shared" ca="1" si="167"/>
        <v>82.89762715047091</v>
      </c>
      <c r="I1795"/>
    </row>
    <row r="1796" spans="2:9" x14ac:dyDescent="0.25">
      <c r="B1796" s="99">
        <f t="shared" si="164"/>
        <v>0.20376712328767574</v>
      </c>
      <c r="C1796" s="100">
        <f t="shared" ca="1" si="168"/>
        <v>-4.8277115638484247E-2</v>
      </c>
      <c r="D1796" s="100">
        <f t="shared" ca="1" si="168"/>
        <v>0.34541699278634042</v>
      </c>
      <c r="E1796" s="100">
        <f t="shared" ca="1" si="163"/>
        <v>0.61935756181813106</v>
      </c>
      <c r="F1796" s="18">
        <f t="shared" ca="1" si="165"/>
        <v>0</v>
      </c>
      <c r="G1796" s="101">
        <f t="shared" ca="1" si="166"/>
        <v>0.99984013297043717</v>
      </c>
      <c r="H1796" s="106">
        <f t="shared" ca="1" si="167"/>
        <v>82.884374553060553</v>
      </c>
      <c r="I1796"/>
    </row>
    <row r="1797" spans="2:9" x14ac:dyDescent="0.25">
      <c r="B1797" s="99">
        <f t="shared" si="164"/>
        <v>0.2038812785388173</v>
      </c>
      <c r="C1797" s="100">
        <f t="shared" ca="1" si="168"/>
        <v>-0.23717575459158979</v>
      </c>
      <c r="D1797" s="100">
        <f t="shared" ca="1" si="168"/>
        <v>-1.3291673894855194</v>
      </c>
      <c r="E1797" s="100">
        <f t="shared" ca="1" si="163"/>
        <v>0.72755008866339343</v>
      </c>
      <c r="F1797" s="18">
        <f t="shared" ca="1" si="165"/>
        <v>0</v>
      </c>
      <c r="G1797" s="101">
        <f t="shared" ca="1" si="166"/>
        <v>0.9992349354718203</v>
      </c>
      <c r="H1797" s="106">
        <f t="shared" ca="1" si="167"/>
        <v>82.820962658149639</v>
      </c>
      <c r="I1797"/>
    </row>
    <row r="1798" spans="2:9" x14ac:dyDescent="0.25">
      <c r="B1798" s="99">
        <f t="shared" si="164"/>
        <v>0.20399543378995885</v>
      </c>
      <c r="C1798" s="100">
        <f t="shared" ca="1" si="168"/>
        <v>-0.14418674254557118</v>
      </c>
      <c r="D1798" s="100">
        <f t="shared" ca="1" si="168"/>
        <v>0.63743073042132892</v>
      </c>
      <c r="E1798" s="100">
        <f t="shared" ca="1" si="163"/>
        <v>0.87549077824182664</v>
      </c>
      <c r="F1798" s="18">
        <f t="shared" ca="1" si="165"/>
        <v>0</v>
      </c>
      <c r="G1798" s="101">
        <f t="shared" ca="1" si="166"/>
        <v>0.99953280986379323</v>
      </c>
      <c r="H1798" s="106">
        <f t="shared" ca="1" si="167"/>
        <v>82.782269521324608</v>
      </c>
      <c r="I1798"/>
    </row>
    <row r="1799" spans="2:9" x14ac:dyDescent="0.25">
      <c r="B1799" s="99">
        <f t="shared" si="164"/>
        <v>0.20410958904110041</v>
      </c>
      <c r="C1799" s="100">
        <f t="shared" ca="1" si="168"/>
        <v>-0.29746615837211721</v>
      </c>
      <c r="D1799" s="100">
        <f t="shared" ca="1" si="168"/>
        <v>-0.83964096120325848</v>
      </c>
      <c r="E1799" s="100">
        <f t="shared" ca="1" si="163"/>
        <v>0.86073020563954694</v>
      </c>
      <c r="F1799" s="18">
        <f t="shared" ca="1" si="165"/>
        <v>0</v>
      </c>
      <c r="G1799" s="101">
        <f t="shared" ca="1" si="166"/>
        <v>0.9990418529151599</v>
      </c>
      <c r="H1799" s="106">
        <f t="shared" ca="1" si="167"/>
        <v>82.702951931106298</v>
      </c>
      <c r="I1799"/>
    </row>
    <row r="1800" spans="2:9" x14ac:dyDescent="0.25">
      <c r="B1800" s="99">
        <f t="shared" si="164"/>
        <v>0.20422374429224197</v>
      </c>
      <c r="C1800" s="100">
        <f t="shared" ca="1" si="168"/>
        <v>-1.472935764468275</v>
      </c>
      <c r="D1800" s="100">
        <f t="shared" ca="1" si="168"/>
        <v>-0.11813540368166286</v>
      </c>
      <c r="E1800" s="100">
        <f t="shared" ca="1" si="163"/>
        <v>0.92996351986746317</v>
      </c>
      <c r="F1800" s="18">
        <f t="shared" ca="1" si="165"/>
        <v>0</v>
      </c>
      <c r="G1800" s="101">
        <f t="shared" ca="1" si="166"/>
        <v>0.995284807962033</v>
      </c>
      <c r="H1800" s="106">
        <f t="shared" ca="1" si="167"/>
        <v>82.312991630644376</v>
      </c>
      <c r="I1800"/>
    </row>
    <row r="1801" spans="2:9" x14ac:dyDescent="0.25">
      <c r="B1801" s="99">
        <f t="shared" si="164"/>
        <v>0.20433789954338352</v>
      </c>
      <c r="C1801" s="100">
        <f t="shared" ca="1" si="168"/>
        <v>0.60004822444170713</v>
      </c>
      <c r="D1801" s="100">
        <f t="shared" ca="1" si="168"/>
        <v>1.4854913388262503</v>
      </c>
      <c r="E1801" s="100">
        <f t="shared" ca="1" si="163"/>
        <v>0.44006303401279201</v>
      </c>
      <c r="F1801" s="18">
        <f t="shared" ca="1" si="165"/>
        <v>0</v>
      </c>
      <c r="G1801" s="101">
        <f t="shared" ca="1" si="166"/>
        <v>1.0019200408042452</v>
      </c>
      <c r="H1801" s="106">
        <f t="shared" ca="1" si="167"/>
        <v>82.471035933294715</v>
      </c>
      <c r="I1801"/>
    </row>
    <row r="1802" spans="2:9" x14ac:dyDescent="0.25">
      <c r="B1802" s="99">
        <f t="shared" si="164"/>
        <v>0.20445205479452508</v>
      </c>
      <c r="C1802" s="100">
        <f t="shared" ca="1" si="168"/>
        <v>-1.0109079084941186</v>
      </c>
      <c r="D1802" s="100">
        <f t="shared" ca="1" si="168"/>
        <v>0.21789219317724928</v>
      </c>
      <c r="E1802" s="100">
        <f t="shared" ca="1" si="163"/>
        <v>0.70710868915152369</v>
      </c>
      <c r="F1802" s="18">
        <f t="shared" ca="1" si="165"/>
        <v>0</v>
      </c>
      <c r="G1802" s="101">
        <f t="shared" ca="1" si="166"/>
        <v>0.9967598566600836</v>
      </c>
      <c r="H1802" s="106">
        <f t="shared" ca="1" si="167"/>
        <v>82.203817955479437</v>
      </c>
      <c r="I1802"/>
    </row>
    <row r="1803" spans="2:9" x14ac:dyDescent="0.25">
      <c r="B1803" s="99">
        <f t="shared" si="164"/>
        <v>0.20456621004566664</v>
      </c>
      <c r="C1803" s="100">
        <f t="shared" ca="1" si="168"/>
        <v>0.61078253565938212</v>
      </c>
      <c r="D1803" s="100">
        <f t="shared" ca="1" si="168"/>
        <v>1.5864998204051517</v>
      </c>
      <c r="E1803" s="100">
        <f t="shared" ca="1" si="163"/>
        <v>0.16026318128871253</v>
      </c>
      <c r="F1803" s="18">
        <f t="shared" ca="1" si="165"/>
        <v>0</v>
      </c>
      <c r="G1803" s="101">
        <f t="shared" ca="1" si="166"/>
        <v>1.0019545141884147</v>
      </c>
      <c r="H1803" s="106">
        <f t="shared" ca="1" si="167"/>
        <v>82.364486484015288</v>
      </c>
      <c r="I1803"/>
    </row>
    <row r="1804" spans="2:9" x14ac:dyDescent="0.25">
      <c r="B1804" s="99">
        <f t="shared" si="164"/>
        <v>0.20468036529680819</v>
      </c>
      <c r="C1804" s="100">
        <f t="shared" ca="1" si="168"/>
        <v>0.64725099946372211</v>
      </c>
      <c r="D1804" s="100">
        <f t="shared" ca="1" si="168"/>
        <v>-0.91466517915250733</v>
      </c>
      <c r="E1804" s="100">
        <f t="shared" ref="E1804:E1867" ca="1" si="169">RAND()</f>
        <v>0.79600020376855363</v>
      </c>
      <c r="F1804" s="18">
        <f t="shared" ca="1" si="165"/>
        <v>0</v>
      </c>
      <c r="G1804" s="101">
        <f t="shared" ca="1" si="166"/>
        <v>1.0020716420085056</v>
      </c>
      <c r="H1804" s="106">
        <f t="shared" ca="1" si="167"/>
        <v>82.535116214224573</v>
      </c>
      <c r="I1804"/>
    </row>
    <row r="1805" spans="2:9" x14ac:dyDescent="0.25">
      <c r="B1805" s="99">
        <f t="shared" ref="B1805:B1868" si="170">B1804+$C$6</f>
        <v>0.20479452054794975</v>
      </c>
      <c r="C1805" s="100">
        <f t="shared" ca="1" si="168"/>
        <v>2.9535840440075845E-3</v>
      </c>
      <c r="D1805" s="100">
        <f t="shared" ca="1" si="168"/>
        <v>-0.5673473424394615</v>
      </c>
      <c r="E1805" s="100">
        <f t="shared" ca="1" si="169"/>
        <v>0.54134303416544349</v>
      </c>
      <c r="F1805" s="18">
        <f t="shared" ref="F1805:F1868" ca="1" si="171">IF($F$3*$C$6&gt;E1805,1,0)</f>
        <v>0</v>
      </c>
      <c r="G1805" s="101">
        <f t="shared" ref="G1805:G1868" ca="1" si="172">EXP(($F$6-0.5*$C$5^2-$F$3*$F$4)*$C$6+($C$5*C1805*$C$6^0.5)+($F$4+$F$5*D1805)*F1805)</f>
        <v>1.0000043301573038</v>
      </c>
      <c r="H1805" s="106">
        <f t="shared" ref="H1805:H1868" ca="1" si="173">G1805*H1804</f>
        <v>82.535473604260872</v>
      </c>
      <c r="I1805"/>
    </row>
    <row r="1806" spans="2:9" x14ac:dyDescent="0.25">
      <c r="B1806" s="99">
        <f t="shared" si="170"/>
        <v>0.20490867579909131</v>
      </c>
      <c r="C1806" s="100">
        <f t="shared" ca="1" si="168"/>
        <v>-0.19191247702110559</v>
      </c>
      <c r="D1806" s="100">
        <f t="shared" ca="1" si="168"/>
        <v>-0.28904196369694546</v>
      </c>
      <c r="E1806" s="100">
        <f t="shared" ca="1" si="169"/>
        <v>0.81237041558762635</v>
      </c>
      <c r="F1806" s="18">
        <f t="shared" ca="1" si="171"/>
        <v>0</v>
      </c>
      <c r="G1806" s="101">
        <f t="shared" ca="1" si="172"/>
        <v>0.99937991754790678</v>
      </c>
      <c r="H1806" s="106">
        <f t="shared" ca="1" si="173"/>
        <v>82.484294805403664</v>
      </c>
      <c r="I1806"/>
    </row>
    <row r="1807" spans="2:9" x14ac:dyDescent="0.25">
      <c r="B1807" s="99">
        <f t="shared" si="170"/>
        <v>0.20502283105023286</v>
      </c>
      <c r="C1807" s="100">
        <f t="shared" ca="1" si="168"/>
        <v>1.7300862964475527E-2</v>
      </c>
      <c r="D1807" s="100">
        <f t="shared" ca="1" si="168"/>
        <v>-2.202568794018589E-2</v>
      </c>
      <c r="E1807" s="100">
        <f t="shared" ca="1" si="169"/>
        <v>0.42095637698823207</v>
      </c>
      <c r="F1807" s="18">
        <f t="shared" ca="1" si="171"/>
        <v>0</v>
      </c>
      <c r="G1807" s="101">
        <f t="shared" ca="1" si="172"/>
        <v>1.0000503188018619</v>
      </c>
      <c r="H1807" s="106">
        <f t="shared" ca="1" si="173"/>
        <v>82.488445316290694</v>
      </c>
      <c r="I1807"/>
    </row>
    <row r="1808" spans="2:9" x14ac:dyDescent="0.25">
      <c r="B1808" s="99">
        <f t="shared" si="170"/>
        <v>0.20513698630137442</v>
      </c>
      <c r="C1808" s="100">
        <f t="shared" ca="1" si="168"/>
        <v>2.066472006845288</v>
      </c>
      <c r="D1808" s="100">
        <f t="shared" ca="1" si="168"/>
        <v>0.71602926254854538</v>
      </c>
      <c r="E1808" s="100">
        <f t="shared" ca="1" si="169"/>
        <v>0.76349613832868179</v>
      </c>
      <c r="F1808" s="18">
        <f t="shared" ca="1" si="171"/>
        <v>0</v>
      </c>
      <c r="G1808" s="101">
        <f t="shared" ca="1" si="172"/>
        <v>1.0066404845335961</v>
      </c>
      <c r="H1808" s="106">
        <f t="shared" ca="1" si="173"/>
        <v>83.036208561613904</v>
      </c>
      <c r="I1808"/>
    </row>
    <row r="1809" spans="2:9" x14ac:dyDescent="0.25">
      <c r="B1809" s="99">
        <f t="shared" si="170"/>
        <v>0.20525114155251598</v>
      </c>
      <c r="C1809" s="100">
        <f t="shared" ca="1" si="168"/>
        <v>0.5181868800718803</v>
      </c>
      <c r="D1809" s="100">
        <f t="shared" ca="1" si="168"/>
        <v>0.404945694754133</v>
      </c>
      <c r="E1809" s="100">
        <f t="shared" ca="1" si="169"/>
        <v>0.97839011109385599</v>
      </c>
      <c r="F1809" s="18">
        <f t="shared" ca="1" si="171"/>
        <v>0</v>
      </c>
      <c r="G1809" s="101">
        <f t="shared" ca="1" si="172"/>
        <v>1.0016571810111501</v>
      </c>
      <c r="H1809" s="106">
        <f t="shared" ca="1" si="173"/>
        <v>83.173814589680106</v>
      </c>
      <c r="I1809"/>
    </row>
    <row r="1810" spans="2:9" x14ac:dyDescent="0.25">
      <c r="B1810" s="99">
        <f t="shared" si="170"/>
        <v>0.20536529680365753</v>
      </c>
      <c r="C1810" s="100">
        <f t="shared" ca="1" si="168"/>
        <v>9.469886208535172E-2</v>
      </c>
      <c r="D1810" s="100">
        <f t="shared" ca="1" si="168"/>
        <v>-0.8858614819473587</v>
      </c>
      <c r="E1810" s="100">
        <f t="shared" ca="1" si="169"/>
        <v>4.9738978602301698E-2</v>
      </c>
      <c r="F1810" s="18">
        <f t="shared" ca="1" si="171"/>
        <v>0</v>
      </c>
      <c r="G1810" s="101">
        <f t="shared" ca="1" si="172"/>
        <v>1.0002984461646462</v>
      </c>
      <c r="H1810" s="106">
        <f t="shared" ca="1" si="173"/>
        <v>83.198637495643396</v>
      </c>
      <c r="I1810"/>
    </row>
    <row r="1811" spans="2:9" x14ac:dyDescent="0.25">
      <c r="B1811" s="99">
        <f t="shared" si="170"/>
        <v>0.20547945205479909</v>
      </c>
      <c r="C1811" s="100">
        <f t="shared" ca="1" si="168"/>
        <v>0.38393750401155557</v>
      </c>
      <c r="D1811" s="100">
        <f t="shared" ca="1" si="168"/>
        <v>0.95174527814378962</v>
      </c>
      <c r="E1811" s="100">
        <f t="shared" ca="1" si="169"/>
        <v>0.62003119803397722</v>
      </c>
      <c r="F1811" s="18">
        <f t="shared" ca="1" si="171"/>
        <v>0</v>
      </c>
      <c r="G1811" s="101">
        <f t="shared" ca="1" si="172"/>
        <v>1.0012262505945908</v>
      </c>
      <c r="H1811" s="106">
        <f t="shared" ca="1" si="173"/>
        <v>83.300659874341576</v>
      </c>
      <c r="I1811"/>
    </row>
    <row r="1812" spans="2:9" x14ac:dyDescent="0.25">
      <c r="B1812" s="99">
        <f t="shared" si="170"/>
        <v>0.20559360730594065</v>
      </c>
      <c r="C1812" s="100">
        <f t="shared" ca="1" si="168"/>
        <v>-0.23239181246026419</v>
      </c>
      <c r="D1812" s="100">
        <f t="shared" ca="1" si="168"/>
        <v>-0.44711441660183482</v>
      </c>
      <c r="E1812" s="100">
        <f t="shared" ca="1" si="169"/>
        <v>0.56902944309486303</v>
      </c>
      <c r="F1812" s="18">
        <f t="shared" ca="1" si="171"/>
        <v>0</v>
      </c>
      <c r="G1812" s="101">
        <f t="shared" ca="1" si="172"/>
        <v>0.99925025784581245</v>
      </c>
      <c r="H1812" s="106">
        <f t="shared" ca="1" si="173"/>
        <v>83.238205858162146</v>
      </c>
      <c r="I1812"/>
    </row>
    <row r="1813" spans="2:9" x14ac:dyDescent="0.25">
      <c r="B1813" s="99">
        <f t="shared" si="170"/>
        <v>0.2057077625570822</v>
      </c>
      <c r="C1813" s="100">
        <f t="shared" ca="1" si="168"/>
        <v>3.5056473279837519E-2</v>
      </c>
      <c r="D1813" s="100">
        <f t="shared" ca="1" si="168"/>
        <v>-1.7813408703659661</v>
      </c>
      <c r="E1813" s="100">
        <f t="shared" ca="1" si="169"/>
        <v>0.79556020668968697</v>
      </c>
      <c r="F1813" s="18">
        <f t="shared" ca="1" si="171"/>
        <v>0</v>
      </c>
      <c r="G1813" s="101">
        <f t="shared" ca="1" si="172"/>
        <v>1.0001072354108564</v>
      </c>
      <c r="H1813" s="106">
        <f t="shared" ca="1" si="173"/>
        <v>83.247131941366305</v>
      </c>
      <c r="I1813"/>
    </row>
    <row r="1814" spans="2:9" x14ac:dyDescent="0.25">
      <c r="B1814" s="99">
        <f t="shared" si="170"/>
        <v>0.20582191780822376</v>
      </c>
      <c r="C1814" s="100">
        <f t="shared" ca="1" si="168"/>
        <v>0.39534143070341088</v>
      </c>
      <c r="D1814" s="100">
        <f t="shared" ca="1" si="168"/>
        <v>-0.70270516516757198</v>
      </c>
      <c r="E1814" s="100">
        <f t="shared" ca="1" si="169"/>
        <v>0.2466452149377989</v>
      </c>
      <c r="F1814" s="18">
        <f t="shared" ca="1" si="171"/>
        <v>0</v>
      </c>
      <c r="G1814" s="101">
        <f t="shared" ca="1" si="172"/>
        <v>1.0012628491365114</v>
      </c>
      <c r="H1814" s="106">
        <f t="shared" ca="1" si="173"/>
        <v>83.352260510055515</v>
      </c>
      <c r="I1814"/>
    </row>
    <row r="1815" spans="2:9" x14ac:dyDescent="0.25">
      <c r="B1815" s="99">
        <f t="shared" si="170"/>
        <v>0.20593607305936532</v>
      </c>
      <c r="C1815" s="100">
        <f t="shared" ca="1" si="168"/>
        <v>0.90877847469528206</v>
      </c>
      <c r="D1815" s="100">
        <f t="shared" ca="1" si="168"/>
        <v>-0.2300430423929356</v>
      </c>
      <c r="E1815" s="100">
        <f t="shared" ca="1" si="169"/>
        <v>0.28575932973077856</v>
      </c>
      <c r="F1815" s="18">
        <f t="shared" ca="1" si="171"/>
        <v>0</v>
      </c>
      <c r="G1815" s="101">
        <f t="shared" ca="1" si="172"/>
        <v>1.0029120058094063</v>
      </c>
      <c r="H1815" s="106">
        <f t="shared" ca="1" si="173"/>
        <v>83.594982776887946</v>
      </c>
      <c r="I1815"/>
    </row>
    <row r="1816" spans="2:9" x14ac:dyDescent="0.25">
      <c r="B1816" s="99">
        <f t="shared" si="170"/>
        <v>0.20605022831050687</v>
      </c>
      <c r="C1816" s="100">
        <f t="shared" ca="1" si="168"/>
        <v>-2.5384360924363136</v>
      </c>
      <c r="D1816" s="100">
        <f t="shared" ca="1" si="168"/>
        <v>1.2186774256406352</v>
      </c>
      <c r="E1816" s="100">
        <f t="shared" ca="1" si="169"/>
        <v>0.3340400101562917</v>
      </c>
      <c r="F1816" s="18">
        <f t="shared" ca="1" si="171"/>
        <v>0</v>
      </c>
      <c r="G1816" s="101">
        <f t="shared" ca="1" si="172"/>
        <v>0.99189145712979232</v>
      </c>
      <c r="H1816" s="106">
        <f t="shared" ca="1" si="173"/>
        <v>82.917149275307281</v>
      </c>
      <c r="I1816"/>
    </row>
    <row r="1817" spans="2:9" x14ac:dyDescent="0.25">
      <c r="B1817" s="99">
        <f t="shared" si="170"/>
        <v>0.20616438356164843</v>
      </c>
      <c r="C1817" s="100">
        <f t="shared" ca="1" si="168"/>
        <v>-0.25207327780663036</v>
      </c>
      <c r="D1817" s="100">
        <f t="shared" ca="1" si="168"/>
        <v>-0.13122530617692973</v>
      </c>
      <c r="E1817" s="100">
        <f t="shared" ca="1" si="169"/>
        <v>4.1319034759697004E-2</v>
      </c>
      <c r="F1817" s="18">
        <f t="shared" ca="1" si="171"/>
        <v>0</v>
      </c>
      <c r="G1817" s="101">
        <f t="shared" ca="1" si="172"/>
        <v>0.99918722205555077</v>
      </c>
      <c r="H1817" s="106">
        <f t="shared" ca="1" si="173"/>
        <v>82.849756045159708</v>
      </c>
      <c r="I1817"/>
    </row>
    <row r="1818" spans="2:9" x14ac:dyDescent="0.25">
      <c r="B1818" s="99">
        <f t="shared" si="170"/>
        <v>0.20627853881278999</v>
      </c>
      <c r="C1818" s="100">
        <f t="shared" ca="1" si="168"/>
        <v>-1.1590759640967008</v>
      </c>
      <c r="D1818" s="100">
        <f t="shared" ca="1" si="168"/>
        <v>-0.57545776144252159</v>
      </c>
      <c r="E1818" s="100">
        <f t="shared" ca="1" si="169"/>
        <v>0.55362887337972033</v>
      </c>
      <c r="F1818" s="18">
        <f t="shared" ca="1" si="171"/>
        <v>0</v>
      </c>
      <c r="G1818" s="101">
        <f t="shared" ca="1" si="172"/>
        <v>0.99628658423857719</v>
      </c>
      <c r="H1818" s="106">
        <f t="shared" ca="1" si="173"/>
        <v>82.542100455231576</v>
      </c>
      <c r="I1818"/>
    </row>
    <row r="1819" spans="2:9" x14ac:dyDescent="0.25">
      <c r="B1819" s="99">
        <f t="shared" si="170"/>
        <v>0.20639269406393154</v>
      </c>
      <c r="C1819" s="100">
        <f t="shared" ca="1" si="168"/>
        <v>1.3800809028907679</v>
      </c>
      <c r="D1819" s="100">
        <f t="shared" ca="1" si="168"/>
        <v>-0.25137069314951077</v>
      </c>
      <c r="E1819" s="100">
        <f t="shared" ca="1" si="169"/>
        <v>0.11331960957359954</v>
      </c>
      <c r="F1819" s="18">
        <f t="shared" ca="1" si="171"/>
        <v>0</v>
      </c>
      <c r="G1819" s="101">
        <f t="shared" ca="1" si="172"/>
        <v>1.0044282173144778</v>
      </c>
      <c r="H1819" s="106">
        <f t="shared" ca="1" si="173"/>
        <v>82.907614813640805</v>
      </c>
      <c r="I1819"/>
    </row>
    <row r="1820" spans="2:9" x14ac:dyDescent="0.25">
      <c r="B1820" s="99">
        <f t="shared" si="170"/>
        <v>0.2065068493150731</v>
      </c>
      <c r="C1820" s="100">
        <f t="shared" ca="1" si="168"/>
        <v>0.27423084247857332</v>
      </c>
      <c r="D1820" s="100">
        <f t="shared" ca="1" si="168"/>
        <v>0.97613565230858512</v>
      </c>
      <c r="E1820" s="100">
        <f t="shared" ca="1" si="169"/>
        <v>0.66792637127263976</v>
      </c>
      <c r="F1820" s="18">
        <f t="shared" ca="1" si="171"/>
        <v>0</v>
      </c>
      <c r="G1820" s="101">
        <f t="shared" ca="1" si="172"/>
        <v>1.0008742381052476</v>
      </c>
      <c r="H1820" s="106">
        <f t="shared" ca="1" si="173"/>
        <v>82.98009580972608</v>
      </c>
      <c r="I1820"/>
    </row>
    <row r="1821" spans="2:9" x14ac:dyDescent="0.25">
      <c r="B1821" s="99">
        <f t="shared" si="170"/>
        <v>0.20662100456621466</v>
      </c>
      <c r="C1821" s="100">
        <f t="shared" ca="1" si="168"/>
        <v>-0.11243173503316939</v>
      </c>
      <c r="D1821" s="100">
        <f t="shared" ca="1" si="168"/>
        <v>-1.1260044630034827</v>
      </c>
      <c r="E1821" s="100">
        <f t="shared" ca="1" si="169"/>
        <v>0.74721481717226834</v>
      </c>
      <c r="F1821" s="18">
        <f t="shared" ca="1" si="171"/>
        <v>0</v>
      </c>
      <c r="G1821" s="101">
        <f t="shared" ca="1" si="172"/>
        <v>0.99963455193589967</v>
      </c>
      <c r="H1821" s="106">
        <f t="shared" ca="1" si="173"/>
        <v>82.949770894353563</v>
      </c>
      <c r="I1821"/>
    </row>
    <row r="1822" spans="2:9" x14ac:dyDescent="0.25">
      <c r="B1822" s="99">
        <f t="shared" si="170"/>
        <v>0.20673515981735621</v>
      </c>
      <c r="C1822" s="100">
        <f t="shared" ca="1" si="168"/>
        <v>3.0070077627897263</v>
      </c>
      <c r="D1822" s="100">
        <f t="shared" ca="1" si="168"/>
        <v>-0.65093445300590247</v>
      </c>
      <c r="E1822" s="100">
        <f t="shared" ca="1" si="169"/>
        <v>0.5540417384872971</v>
      </c>
      <c r="F1822" s="18">
        <f t="shared" ca="1" si="171"/>
        <v>0</v>
      </c>
      <c r="G1822" s="101">
        <f t="shared" ca="1" si="172"/>
        <v>1.0096797854689383</v>
      </c>
      <c r="H1822" s="106">
        <f t="shared" ca="1" si="173"/>
        <v>83.752706881308484</v>
      </c>
      <c r="I1822"/>
    </row>
    <row r="1823" spans="2:9" x14ac:dyDescent="0.25">
      <c r="B1823" s="99">
        <f t="shared" si="170"/>
        <v>0.20684931506849777</v>
      </c>
      <c r="C1823" s="100">
        <f t="shared" ca="1" si="168"/>
        <v>1.7314050637651235</v>
      </c>
      <c r="D1823" s="100">
        <f t="shared" ca="1" si="168"/>
        <v>0.75318666858947836</v>
      </c>
      <c r="E1823" s="100">
        <f t="shared" ca="1" si="169"/>
        <v>0.91658561796271698</v>
      </c>
      <c r="F1823" s="18">
        <f t="shared" ca="1" si="171"/>
        <v>0</v>
      </c>
      <c r="G1823" s="101">
        <f t="shared" ca="1" si="172"/>
        <v>1.0055599417074339</v>
      </c>
      <c r="H1823" s="106">
        <f t="shared" ca="1" si="173"/>
        <v>84.218367049408357</v>
      </c>
      <c r="I1823"/>
    </row>
    <row r="1824" spans="2:9" x14ac:dyDescent="0.25">
      <c r="B1824" s="99">
        <f t="shared" si="170"/>
        <v>0.20696347031963933</v>
      </c>
      <c r="C1824" s="100">
        <f t="shared" ref="C1824:D1887" ca="1" si="174">NORMINV(RAND(),0,1)</f>
        <v>-0.50742301027639769</v>
      </c>
      <c r="D1824" s="100">
        <f t="shared" ca="1" si="174"/>
        <v>0.64022287915577181</v>
      </c>
      <c r="E1824" s="100">
        <f t="shared" ca="1" si="169"/>
        <v>0.7956162288005606</v>
      </c>
      <c r="F1824" s="18">
        <f t="shared" ca="1" si="171"/>
        <v>0</v>
      </c>
      <c r="G1824" s="101">
        <f t="shared" ca="1" si="172"/>
        <v>0.99836974840473669</v>
      </c>
      <c r="H1824" s="106">
        <f t="shared" ca="1" si="173"/>
        <v>84.081069922175587</v>
      </c>
      <c r="I1824"/>
    </row>
    <row r="1825" spans="2:9" x14ac:dyDescent="0.25">
      <c r="B1825" s="99">
        <f t="shared" si="170"/>
        <v>0.20707762557078088</v>
      </c>
      <c r="C1825" s="100">
        <f t="shared" ca="1" si="174"/>
        <v>-0.32681327866157517</v>
      </c>
      <c r="D1825" s="100">
        <f t="shared" ca="1" si="174"/>
        <v>0.48542915465077385</v>
      </c>
      <c r="E1825" s="100">
        <f t="shared" ca="1" si="169"/>
        <v>0.50423527155005754</v>
      </c>
      <c r="F1825" s="18">
        <f t="shared" ca="1" si="171"/>
        <v>0</v>
      </c>
      <c r="G1825" s="101">
        <f t="shared" ca="1" si="172"/>
        <v>0.99894788102763099</v>
      </c>
      <c r="H1825" s="106">
        <f t="shared" ca="1" si="173"/>
        <v>83.992606633293377</v>
      </c>
      <c r="I1825"/>
    </row>
    <row r="1826" spans="2:9" x14ac:dyDescent="0.25">
      <c r="B1826" s="99">
        <f t="shared" si="170"/>
        <v>0.20719178082192244</v>
      </c>
      <c r="C1826" s="100">
        <f t="shared" ca="1" si="174"/>
        <v>-0.66301254264544696</v>
      </c>
      <c r="D1826" s="100">
        <f t="shared" ca="1" si="174"/>
        <v>-0.20515585674729664</v>
      </c>
      <c r="E1826" s="100">
        <f t="shared" ca="1" si="169"/>
        <v>0.51208233149281224</v>
      </c>
      <c r="F1826" s="18">
        <f t="shared" ca="1" si="171"/>
        <v>0</v>
      </c>
      <c r="G1826" s="101">
        <f t="shared" ca="1" si="172"/>
        <v>0.99787197384059823</v>
      </c>
      <c r="H1826" s="106">
        <f t="shared" ca="1" si="173"/>
        <v>83.81386816918139</v>
      </c>
      <c r="I1826"/>
    </row>
    <row r="1827" spans="2:9" x14ac:dyDescent="0.25">
      <c r="B1827" s="99">
        <f t="shared" si="170"/>
        <v>0.207305936073064</v>
      </c>
      <c r="C1827" s="100">
        <f t="shared" ca="1" si="174"/>
        <v>0.92588607003563084</v>
      </c>
      <c r="D1827" s="100">
        <f t="shared" ca="1" si="174"/>
        <v>-0.22076619643485174</v>
      </c>
      <c r="E1827" s="100">
        <f t="shared" ca="1" si="169"/>
        <v>0.72141760862200166</v>
      </c>
      <c r="F1827" s="18">
        <f t="shared" ca="1" si="171"/>
        <v>0</v>
      </c>
      <c r="G1827" s="101">
        <f t="shared" ca="1" si="172"/>
        <v>1.0029670020379702</v>
      </c>
      <c r="H1827" s="106">
        <f t="shared" ca="1" si="173"/>
        <v>84.062544086849513</v>
      </c>
      <c r="I1827"/>
    </row>
    <row r="1828" spans="2:9" x14ac:dyDescent="0.25">
      <c r="B1828" s="99">
        <f t="shared" si="170"/>
        <v>0.20742009132420555</v>
      </c>
      <c r="C1828" s="100">
        <f t="shared" ca="1" si="174"/>
        <v>0.42015699364128523</v>
      </c>
      <c r="D1828" s="100">
        <f t="shared" ca="1" si="174"/>
        <v>0.56598310038680211</v>
      </c>
      <c r="E1828" s="100">
        <f t="shared" ca="1" si="169"/>
        <v>0.3277274636297558</v>
      </c>
      <c r="F1828" s="18">
        <f t="shared" ca="1" si="171"/>
        <v>0</v>
      </c>
      <c r="G1828" s="101">
        <f t="shared" ca="1" si="172"/>
        <v>1.0013424941715952</v>
      </c>
      <c r="H1828" s="106">
        <f t="shared" ca="1" si="173"/>
        <v>84.175397562335576</v>
      </c>
      <c r="I1828"/>
    </row>
    <row r="1829" spans="2:9" x14ac:dyDescent="0.25">
      <c r="B1829" s="99">
        <f t="shared" si="170"/>
        <v>0.20753424657534711</v>
      </c>
      <c r="C1829" s="100">
        <f t="shared" ca="1" si="174"/>
        <v>-0.78768380262772553</v>
      </c>
      <c r="D1829" s="100">
        <f t="shared" ca="1" si="174"/>
        <v>-1.6077183317975141</v>
      </c>
      <c r="E1829" s="100">
        <f t="shared" ca="1" si="169"/>
        <v>3.9349504905796306E-2</v>
      </c>
      <c r="F1829" s="18">
        <f t="shared" ca="1" si="171"/>
        <v>0</v>
      </c>
      <c r="G1829" s="101">
        <f t="shared" ca="1" si="172"/>
        <v>0.99747329461649537</v>
      </c>
      <c r="H1829" s="106">
        <f t="shared" ca="1" si="173"/>
        <v>83.962711132156173</v>
      </c>
      <c r="I1829"/>
    </row>
    <row r="1830" spans="2:9" x14ac:dyDescent="0.25">
      <c r="B1830" s="99">
        <f t="shared" si="170"/>
        <v>0.20764840182648867</v>
      </c>
      <c r="C1830" s="100">
        <f t="shared" ca="1" si="174"/>
        <v>-0.74433728514122777</v>
      </c>
      <c r="D1830" s="100">
        <f t="shared" ca="1" si="174"/>
        <v>0.53172016123426147</v>
      </c>
      <c r="E1830" s="100">
        <f t="shared" ca="1" si="169"/>
        <v>0.85938337375519591</v>
      </c>
      <c r="F1830" s="18">
        <f t="shared" ca="1" si="171"/>
        <v>0</v>
      </c>
      <c r="G1830" s="101">
        <f t="shared" ca="1" si="172"/>
        <v>0.99761189194548139</v>
      </c>
      <c r="H1830" s="106">
        <f t="shared" ca="1" si="173"/>
        <v>83.762199105422255</v>
      </c>
      <c r="I1830"/>
    </row>
    <row r="1831" spans="2:9" x14ac:dyDescent="0.25">
      <c r="B1831" s="99">
        <f t="shared" si="170"/>
        <v>0.20776255707763022</v>
      </c>
      <c r="C1831" s="100">
        <f t="shared" ca="1" si="174"/>
        <v>-1.0176017894991674</v>
      </c>
      <c r="D1831" s="100">
        <f t="shared" ca="1" si="174"/>
        <v>1.3061526260571554</v>
      </c>
      <c r="E1831" s="100">
        <f t="shared" ca="1" si="169"/>
        <v>0.84380582520536063</v>
      </c>
      <c r="F1831" s="18">
        <f t="shared" ca="1" si="171"/>
        <v>0</v>
      </c>
      <c r="G1831" s="101">
        <f t="shared" ca="1" si="172"/>
        <v>0.99673847048739705</v>
      </c>
      <c r="H1831" s="106">
        <f t="shared" ca="1" si="173"/>
        <v>83.4890062209994</v>
      </c>
      <c r="I1831"/>
    </row>
    <row r="1832" spans="2:9" x14ac:dyDescent="0.25">
      <c r="B1832" s="99">
        <f t="shared" si="170"/>
        <v>0.20787671232877178</v>
      </c>
      <c r="C1832" s="100">
        <f t="shared" ca="1" si="174"/>
        <v>-0.61796527006663382</v>
      </c>
      <c r="D1832" s="100">
        <f t="shared" ca="1" si="174"/>
        <v>-0.94066990641294979</v>
      </c>
      <c r="E1832" s="100">
        <f t="shared" ca="1" si="169"/>
        <v>0.53680308590313097</v>
      </c>
      <c r="F1832" s="18">
        <f t="shared" ca="1" si="171"/>
        <v>0</v>
      </c>
      <c r="G1832" s="101">
        <f t="shared" ca="1" si="172"/>
        <v>0.99801606717211555</v>
      </c>
      <c r="H1832" s="106">
        <f t="shared" ca="1" si="173"/>
        <v>83.323369640790105</v>
      </c>
      <c r="I1832"/>
    </row>
    <row r="1833" spans="2:9" x14ac:dyDescent="0.25">
      <c r="B1833" s="99">
        <f t="shared" si="170"/>
        <v>0.20799086757991334</v>
      </c>
      <c r="C1833" s="100">
        <f t="shared" ca="1" si="174"/>
        <v>0.55384361985488795</v>
      </c>
      <c r="D1833" s="100">
        <f t="shared" ca="1" si="174"/>
        <v>0.43034333430114202</v>
      </c>
      <c r="E1833" s="100">
        <f t="shared" ca="1" si="169"/>
        <v>0.17269697299244369</v>
      </c>
      <c r="F1833" s="18">
        <f t="shared" ca="1" si="171"/>
        <v>0</v>
      </c>
      <c r="G1833" s="101">
        <f t="shared" ca="1" si="172"/>
        <v>1.0017716676381248</v>
      </c>
      <c r="H1833" s="106">
        <f t="shared" ca="1" si="173"/>
        <v>83.470990958282201</v>
      </c>
      <c r="I1833"/>
    </row>
    <row r="1834" spans="2:9" x14ac:dyDescent="0.25">
      <c r="B1834" s="99">
        <f t="shared" si="170"/>
        <v>0.20810502283105489</v>
      </c>
      <c r="C1834" s="100">
        <f t="shared" ca="1" si="174"/>
        <v>0.73411342782492284</v>
      </c>
      <c r="D1834" s="100">
        <f t="shared" ca="1" si="174"/>
        <v>-0.70107034844113514</v>
      </c>
      <c r="E1834" s="100">
        <f t="shared" ca="1" si="169"/>
        <v>0.25328366055761298</v>
      </c>
      <c r="F1834" s="18">
        <f t="shared" ca="1" si="171"/>
        <v>0</v>
      </c>
      <c r="G1834" s="101">
        <f t="shared" ca="1" si="172"/>
        <v>1.0023506781127036</v>
      </c>
      <c r="H1834" s="106">
        <f t="shared" ca="1" si="173"/>
        <v>83.667204389773516</v>
      </c>
      <c r="I1834"/>
    </row>
    <row r="1835" spans="2:9" x14ac:dyDescent="0.25">
      <c r="B1835" s="99">
        <f t="shared" si="170"/>
        <v>0.20821917808219645</v>
      </c>
      <c r="C1835" s="100">
        <f t="shared" ca="1" si="174"/>
        <v>-1.0803159966599196</v>
      </c>
      <c r="D1835" s="100">
        <f t="shared" ca="1" si="174"/>
        <v>-1.0070380085380748</v>
      </c>
      <c r="E1835" s="100">
        <f t="shared" ca="1" si="169"/>
        <v>0.6990690594907718</v>
      </c>
      <c r="F1835" s="18">
        <f t="shared" ca="1" si="171"/>
        <v>0</v>
      </c>
      <c r="G1835" s="101">
        <f t="shared" ca="1" si="172"/>
        <v>0.99653812816269616</v>
      </c>
      <c r="H1835" s="106">
        <f t="shared" ca="1" si="173"/>
        <v>83.377559251190618</v>
      </c>
      <c r="I1835"/>
    </row>
    <row r="1836" spans="2:9" x14ac:dyDescent="0.25">
      <c r="B1836" s="99">
        <f t="shared" si="170"/>
        <v>0.20833333333333801</v>
      </c>
      <c r="C1836" s="100">
        <f t="shared" ca="1" si="174"/>
        <v>-1.280736796616111</v>
      </c>
      <c r="D1836" s="100">
        <f t="shared" ca="1" si="174"/>
        <v>0.57952547649620101</v>
      </c>
      <c r="E1836" s="100">
        <f t="shared" ca="1" si="169"/>
        <v>0.36003753931100668</v>
      </c>
      <c r="F1836" s="18">
        <f t="shared" ca="1" si="171"/>
        <v>0</v>
      </c>
      <c r="G1836" s="101">
        <f t="shared" ca="1" si="172"/>
        <v>0.99589814813243616</v>
      </c>
      <c r="H1836" s="106">
        <f t="shared" ca="1" si="173"/>
        <v>83.035556854063202</v>
      </c>
      <c r="I1836"/>
    </row>
    <row r="1837" spans="2:9" x14ac:dyDescent="0.25">
      <c r="B1837" s="99">
        <f t="shared" si="170"/>
        <v>0.20844748858447956</v>
      </c>
      <c r="C1837" s="100">
        <f t="shared" ca="1" si="174"/>
        <v>0.38152847992023453</v>
      </c>
      <c r="D1837" s="100">
        <f t="shared" ca="1" si="174"/>
        <v>-1.5712430467829108</v>
      </c>
      <c r="E1837" s="100">
        <f t="shared" ca="1" si="169"/>
        <v>0.44699000268007677</v>
      </c>
      <c r="F1837" s="18">
        <f t="shared" ca="1" si="171"/>
        <v>0</v>
      </c>
      <c r="G1837" s="101">
        <f t="shared" ca="1" si="172"/>
        <v>1.0012185195016248</v>
      </c>
      <c r="H1837" s="106">
        <f t="shared" ca="1" si="173"/>
        <v>83.136737299418144</v>
      </c>
      <c r="I1837"/>
    </row>
    <row r="1838" spans="2:9" x14ac:dyDescent="0.25">
      <c r="B1838" s="99">
        <f t="shared" si="170"/>
        <v>0.20856164383562112</v>
      </c>
      <c r="C1838" s="100">
        <f t="shared" ca="1" si="174"/>
        <v>0.26458565116627142</v>
      </c>
      <c r="D1838" s="100">
        <f t="shared" ca="1" si="174"/>
        <v>-0.26848056222661398</v>
      </c>
      <c r="E1838" s="100">
        <f t="shared" ca="1" si="169"/>
        <v>0.30113402581360504</v>
      </c>
      <c r="F1838" s="18">
        <f t="shared" ca="1" si="171"/>
        <v>0</v>
      </c>
      <c r="G1838" s="101">
        <f t="shared" ca="1" si="172"/>
        <v>1.0008432957872153</v>
      </c>
      <c r="H1838" s="106">
        <f t="shared" ca="1" si="173"/>
        <v>83.206846159745567</v>
      </c>
      <c r="I1838"/>
    </row>
    <row r="1839" spans="2:9" x14ac:dyDescent="0.25">
      <c r="B1839" s="99">
        <f t="shared" si="170"/>
        <v>0.20867579908676268</v>
      </c>
      <c r="C1839" s="100">
        <f t="shared" ca="1" si="174"/>
        <v>1.3339854376681615</v>
      </c>
      <c r="D1839" s="100">
        <f t="shared" ca="1" si="174"/>
        <v>-6.0683760239044204E-2</v>
      </c>
      <c r="E1839" s="100">
        <f t="shared" ca="1" si="169"/>
        <v>9.626239781043644E-2</v>
      </c>
      <c r="F1839" s="18">
        <f t="shared" ca="1" si="171"/>
        <v>0</v>
      </c>
      <c r="G1839" s="101">
        <f t="shared" ca="1" si="172"/>
        <v>1.0042798240373825</v>
      </c>
      <c r="H1839" s="106">
        <f t="shared" ca="1" si="173"/>
        <v>83.562956820014833</v>
      </c>
      <c r="I1839"/>
    </row>
    <row r="1840" spans="2:9" x14ac:dyDescent="0.25">
      <c r="B1840" s="99">
        <f t="shared" si="170"/>
        <v>0.20878995433790423</v>
      </c>
      <c r="C1840" s="100">
        <f t="shared" ca="1" si="174"/>
        <v>-1.1175916370120831</v>
      </c>
      <c r="D1840" s="100">
        <f t="shared" ca="1" si="174"/>
        <v>-0.4875005288340617</v>
      </c>
      <c r="E1840" s="100">
        <f t="shared" ca="1" si="169"/>
        <v>0.71150570906023036</v>
      </c>
      <c r="F1840" s="18">
        <f t="shared" ca="1" si="171"/>
        <v>0</v>
      </c>
      <c r="G1840" s="101">
        <f t="shared" ca="1" si="172"/>
        <v>0.99641906914644451</v>
      </c>
      <c r="H1840" s="106">
        <f t="shared" ca="1" si="173"/>
        <v>83.263723649723715</v>
      </c>
      <c r="I1840"/>
    </row>
    <row r="1841" spans="2:9" x14ac:dyDescent="0.25">
      <c r="B1841" s="99">
        <f t="shared" si="170"/>
        <v>0.20890410958904579</v>
      </c>
      <c r="C1841" s="100">
        <f t="shared" ca="1" si="174"/>
        <v>-0.87354919742210768</v>
      </c>
      <c r="D1841" s="100">
        <f t="shared" ca="1" si="174"/>
        <v>0.87497369349875953</v>
      </c>
      <c r="E1841" s="100">
        <f t="shared" ca="1" si="169"/>
        <v>0.42275944849272662</v>
      </c>
      <c r="F1841" s="18">
        <f t="shared" ca="1" si="171"/>
        <v>0</v>
      </c>
      <c r="G1841" s="101">
        <f t="shared" ca="1" si="172"/>
        <v>0.99719880312505571</v>
      </c>
      <c r="H1841" s="106">
        <f t="shared" ca="1" si="173"/>
        <v>83.030485567239879</v>
      </c>
      <c r="I1841"/>
    </row>
    <row r="1842" spans="2:9" x14ac:dyDescent="0.25">
      <c r="B1842" s="99">
        <f t="shared" si="170"/>
        <v>0.20901826484018735</v>
      </c>
      <c r="C1842" s="100">
        <f t="shared" ca="1" si="174"/>
        <v>-0.35247239793534391</v>
      </c>
      <c r="D1842" s="100">
        <f t="shared" ca="1" si="174"/>
        <v>0.80671043178881519</v>
      </c>
      <c r="E1842" s="100">
        <f t="shared" ca="1" si="169"/>
        <v>0.61938497657516578</v>
      </c>
      <c r="F1842" s="18">
        <f t="shared" ca="1" si="171"/>
        <v>0</v>
      </c>
      <c r="G1842" s="101">
        <f t="shared" ca="1" si="172"/>
        <v>0.99886572566481169</v>
      </c>
      <c r="H1842" s="106">
        <f t="shared" ca="1" si="173"/>
        <v>82.936306218422729</v>
      </c>
      <c r="I1842"/>
    </row>
    <row r="1843" spans="2:9" x14ac:dyDescent="0.25">
      <c r="B1843" s="99">
        <f t="shared" si="170"/>
        <v>0.2091324200913289</v>
      </c>
      <c r="C1843" s="100">
        <f t="shared" ca="1" si="174"/>
        <v>-0.71083604780142196</v>
      </c>
      <c r="D1843" s="100">
        <f t="shared" ca="1" si="174"/>
        <v>-0.16645458345010411</v>
      </c>
      <c r="E1843" s="100">
        <f t="shared" ca="1" si="169"/>
        <v>0.54038803736967367</v>
      </c>
      <c r="F1843" s="18">
        <f t="shared" ca="1" si="171"/>
        <v>0</v>
      </c>
      <c r="G1843" s="101">
        <f t="shared" ca="1" si="172"/>
        <v>0.99771902290250492</v>
      </c>
      <c r="H1843" s="106">
        <f t="shared" ca="1" si="173"/>
        <v>82.747130403387672</v>
      </c>
      <c r="I1843"/>
    </row>
    <row r="1844" spans="2:9" x14ac:dyDescent="0.25">
      <c r="B1844" s="99">
        <f t="shared" si="170"/>
        <v>0.20924657534247046</v>
      </c>
      <c r="C1844" s="100">
        <f t="shared" ca="1" si="174"/>
        <v>0.22417339096136857</v>
      </c>
      <c r="D1844" s="100">
        <f t="shared" ca="1" si="174"/>
        <v>0.59150920606043655</v>
      </c>
      <c r="E1844" s="100">
        <f t="shared" ca="1" si="169"/>
        <v>0.91467541656382068</v>
      </c>
      <c r="F1844" s="18">
        <f t="shared" ca="1" si="171"/>
        <v>0</v>
      </c>
      <c r="G1844" s="101">
        <f t="shared" ca="1" si="172"/>
        <v>1.0007136613761227</v>
      </c>
      <c r="H1844" s="106">
        <f t="shared" ca="1" si="173"/>
        <v>82.806183834341553</v>
      </c>
      <c r="I1844"/>
    </row>
    <row r="1845" spans="2:9" x14ac:dyDescent="0.25">
      <c r="B1845" s="99">
        <f t="shared" si="170"/>
        <v>0.20936073059361202</v>
      </c>
      <c r="C1845" s="100">
        <f t="shared" ca="1" si="174"/>
        <v>-3.4838194551412016E-2</v>
      </c>
      <c r="D1845" s="100">
        <f t="shared" ca="1" si="174"/>
        <v>-0.70420355768874288</v>
      </c>
      <c r="E1845" s="100">
        <f t="shared" ca="1" si="169"/>
        <v>0.66382011624944703</v>
      </c>
      <c r="F1845" s="18">
        <f t="shared" ca="1" si="171"/>
        <v>0</v>
      </c>
      <c r="G1845" s="101">
        <f t="shared" ca="1" si="172"/>
        <v>0.9998832028368092</v>
      </c>
      <c r="H1845" s="106">
        <f t="shared" ca="1" si="173"/>
        <v>82.796512306975046</v>
      </c>
      <c r="I1845"/>
    </row>
    <row r="1846" spans="2:9" x14ac:dyDescent="0.25">
      <c r="B1846" s="99">
        <f t="shared" si="170"/>
        <v>0.20947488584475357</v>
      </c>
      <c r="C1846" s="100">
        <f t="shared" ca="1" si="174"/>
        <v>1.6386320567107759</v>
      </c>
      <c r="D1846" s="100">
        <f t="shared" ca="1" si="174"/>
        <v>0.94854613053030334</v>
      </c>
      <c r="E1846" s="100">
        <f t="shared" ca="1" si="169"/>
        <v>0.63947406345562907</v>
      </c>
      <c r="F1846" s="18">
        <f t="shared" ca="1" si="171"/>
        <v>0</v>
      </c>
      <c r="G1846" s="101">
        <f t="shared" ca="1" si="172"/>
        <v>1.0052609671519526</v>
      </c>
      <c r="H1846" s="106">
        <f t="shared" ca="1" si="173"/>
        <v>83.232102038518278</v>
      </c>
      <c r="I1846"/>
    </row>
    <row r="1847" spans="2:9" x14ac:dyDescent="0.25">
      <c r="B1847" s="99">
        <f t="shared" si="170"/>
        <v>0.20958904109589513</v>
      </c>
      <c r="C1847" s="100">
        <f t="shared" ca="1" si="174"/>
        <v>0.62105755205266178</v>
      </c>
      <c r="D1847" s="100">
        <f t="shared" ca="1" si="174"/>
        <v>-0.69501652433245908</v>
      </c>
      <c r="E1847" s="100">
        <f t="shared" ca="1" si="169"/>
        <v>0.84449017698630446</v>
      </c>
      <c r="F1847" s="18">
        <f t="shared" ca="1" si="171"/>
        <v>0</v>
      </c>
      <c r="G1847" s="101">
        <f t="shared" ca="1" si="172"/>
        <v>1.0019875136522018</v>
      </c>
      <c r="H1847" s="106">
        <f t="shared" ca="1" si="173"/>
        <v>83.397526977621297</v>
      </c>
      <c r="I1847"/>
    </row>
    <row r="1848" spans="2:9" x14ac:dyDescent="0.25">
      <c r="B1848" s="99">
        <f t="shared" si="170"/>
        <v>0.20970319634703669</v>
      </c>
      <c r="C1848" s="100">
        <f t="shared" ca="1" si="174"/>
        <v>2.1285586626618169E-2</v>
      </c>
      <c r="D1848" s="100">
        <f t="shared" ca="1" si="174"/>
        <v>-1.2714690456050448</v>
      </c>
      <c r="E1848" s="100">
        <f t="shared" ca="1" si="169"/>
        <v>0.80037892189060433</v>
      </c>
      <c r="F1848" s="18">
        <f t="shared" ca="1" si="171"/>
        <v>0</v>
      </c>
      <c r="G1848" s="101">
        <f t="shared" ca="1" si="172"/>
        <v>1.0000630917761066</v>
      </c>
      <c r="H1848" s="106">
        <f t="shared" ca="1" si="173"/>
        <v>83.402788675721212</v>
      </c>
      <c r="I1848"/>
    </row>
    <row r="1849" spans="2:9" x14ac:dyDescent="0.25">
      <c r="B1849" s="99">
        <f t="shared" si="170"/>
        <v>0.20981735159817824</v>
      </c>
      <c r="C1849" s="100">
        <f t="shared" ca="1" si="174"/>
        <v>1.1007432476617396</v>
      </c>
      <c r="D1849" s="100">
        <f t="shared" ca="1" si="174"/>
        <v>-0.18764126252790447</v>
      </c>
      <c r="E1849" s="100">
        <f t="shared" ca="1" si="169"/>
        <v>0.8233680036691684</v>
      </c>
      <c r="F1849" s="18">
        <f t="shared" ca="1" si="171"/>
        <v>0</v>
      </c>
      <c r="G1849" s="101">
        <f t="shared" ca="1" si="172"/>
        <v>1.003529292893756</v>
      </c>
      <c r="H1849" s="106">
        <f t="shared" ca="1" si="173"/>
        <v>83.697141545113865</v>
      </c>
      <c r="I1849"/>
    </row>
    <row r="1850" spans="2:9" x14ac:dyDescent="0.25">
      <c r="B1850" s="99">
        <f t="shared" si="170"/>
        <v>0.2099315068493198</v>
      </c>
      <c r="C1850" s="100">
        <f t="shared" ca="1" si="174"/>
        <v>0.33384139896952547</v>
      </c>
      <c r="D1850" s="100">
        <f t="shared" ca="1" si="174"/>
        <v>0.88810338638722897</v>
      </c>
      <c r="E1850" s="100">
        <f t="shared" ca="1" si="169"/>
        <v>0.30370157508419204</v>
      </c>
      <c r="F1850" s="18">
        <f t="shared" ca="1" si="171"/>
        <v>0</v>
      </c>
      <c r="G1850" s="101">
        <f t="shared" ca="1" si="172"/>
        <v>1.0010654933615157</v>
      </c>
      <c r="H1850" s="106">
        <f t="shared" ca="1" si="173"/>
        <v>83.786320293808032</v>
      </c>
      <c r="I1850"/>
    </row>
    <row r="1851" spans="2:9" x14ac:dyDescent="0.25">
      <c r="B1851" s="99">
        <f t="shared" si="170"/>
        <v>0.21004566210046136</v>
      </c>
      <c r="C1851" s="100">
        <f t="shared" ca="1" si="174"/>
        <v>-0.22994299797574058</v>
      </c>
      <c r="D1851" s="100">
        <f t="shared" ca="1" si="174"/>
        <v>0.43641875890898518</v>
      </c>
      <c r="E1851" s="100">
        <f t="shared" ca="1" si="169"/>
        <v>0.84506867157910737</v>
      </c>
      <c r="F1851" s="18">
        <f t="shared" ca="1" si="171"/>
        <v>0</v>
      </c>
      <c r="G1851" s="101">
        <f t="shared" ca="1" si="172"/>
        <v>0.99925810118615344</v>
      </c>
      <c r="H1851" s="106">
        <f t="shared" ca="1" si="173"/>
        <v>83.724159322165491</v>
      </c>
      <c r="I1851"/>
    </row>
    <row r="1852" spans="2:9" x14ac:dyDescent="0.25">
      <c r="B1852" s="99">
        <f t="shared" si="170"/>
        <v>0.21015981735160291</v>
      </c>
      <c r="C1852" s="100">
        <f t="shared" ca="1" si="174"/>
        <v>0.99539420261862688</v>
      </c>
      <c r="D1852" s="100">
        <f t="shared" ca="1" si="174"/>
        <v>-1.3459066394716501</v>
      </c>
      <c r="E1852" s="100">
        <f t="shared" ca="1" si="169"/>
        <v>0.9157110010242262</v>
      </c>
      <c r="F1852" s="18">
        <f t="shared" ca="1" si="171"/>
        <v>0</v>
      </c>
      <c r="G1852" s="101">
        <f t="shared" ca="1" si="172"/>
        <v>1.0031904826476226</v>
      </c>
      <c r="H1852" s="106">
        <f t="shared" ca="1" si="173"/>
        <v>83.991279799669641</v>
      </c>
      <c r="I1852"/>
    </row>
    <row r="1853" spans="2:9" x14ac:dyDescent="0.25">
      <c r="B1853" s="99">
        <f t="shared" si="170"/>
        <v>0.21027397260274447</v>
      </c>
      <c r="C1853" s="100">
        <f t="shared" ca="1" si="174"/>
        <v>0.97752263172878884</v>
      </c>
      <c r="D1853" s="100">
        <f t="shared" ca="1" si="174"/>
        <v>-1.7229285731445998</v>
      </c>
      <c r="E1853" s="100">
        <f t="shared" ca="1" si="169"/>
        <v>0.1200110885717029</v>
      </c>
      <c r="F1853" s="18">
        <f t="shared" ca="1" si="171"/>
        <v>0</v>
      </c>
      <c r="G1853" s="101">
        <f t="shared" ca="1" si="172"/>
        <v>1.0031330177160172</v>
      </c>
      <c r="H1853" s="106">
        <f t="shared" ca="1" si="173"/>
        <v>84.254425967272965</v>
      </c>
      <c r="I1853"/>
    </row>
    <row r="1854" spans="2:9" x14ac:dyDescent="0.25">
      <c r="B1854" s="99">
        <f t="shared" si="170"/>
        <v>0.21038812785388603</v>
      </c>
      <c r="C1854" s="100">
        <f t="shared" ca="1" si="174"/>
        <v>0.27088617571280338</v>
      </c>
      <c r="D1854" s="100">
        <f t="shared" ca="1" si="174"/>
        <v>-0.80513473221799359</v>
      </c>
      <c r="E1854" s="100">
        <f t="shared" ca="1" si="169"/>
        <v>0.26286778512708442</v>
      </c>
      <c r="F1854" s="18">
        <f t="shared" ca="1" si="171"/>
        <v>0</v>
      </c>
      <c r="G1854" s="101">
        <f t="shared" ca="1" si="172"/>
        <v>1.0008635081171693</v>
      </c>
      <c r="H1854" s="106">
        <f t="shared" ca="1" si="173"/>
        <v>84.327180348003139</v>
      </c>
      <c r="I1854"/>
    </row>
    <row r="1855" spans="2:9" x14ac:dyDescent="0.25">
      <c r="B1855" s="99">
        <f t="shared" si="170"/>
        <v>0.21050228310502758</v>
      </c>
      <c r="C1855" s="100">
        <f t="shared" ca="1" si="174"/>
        <v>-0.88671413323027082</v>
      </c>
      <c r="D1855" s="100">
        <f t="shared" ca="1" si="174"/>
        <v>0.80950030678650364</v>
      </c>
      <c r="E1855" s="100">
        <f t="shared" ca="1" si="169"/>
        <v>0.50742240443182318</v>
      </c>
      <c r="F1855" s="18">
        <f t="shared" ca="1" si="171"/>
        <v>0</v>
      </c>
      <c r="G1855" s="101">
        <f t="shared" ca="1" si="172"/>
        <v>0.99715672459762172</v>
      </c>
      <c r="H1855" s="106">
        <f t="shared" ca="1" si="173"/>
        <v>84.087414950367744</v>
      </c>
      <c r="I1855"/>
    </row>
    <row r="1856" spans="2:9" x14ac:dyDescent="0.25">
      <c r="B1856" s="99">
        <f t="shared" si="170"/>
        <v>0.21061643835616914</v>
      </c>
      <c r="C1856" s="100">
        <f t="shared" ca="1" si="174"/>
        <v>1.0989629117830191</v>
      </c>
      <c r="D1856" s="100">
        <f t="shared" ca="1" si="174"/>
        <v>0.29380544219748117</v>
      </c>
      <c r="E1856" s="100">
        <f t="shared" ca="1" si="169"/>
        <v>0.49587376940102779</v>
      </c>
      <c r="F1856" s="18">
        <f t="shared" ca="1" si="171"/>
        <v>0</v>
      </c>
      <c r="G1856" s="101">
        <f t="shared" ca="1" si="172"/>
        <v>1.0035235662527247</v>
      </c>
      <c r="H1856" s="106">
        <f t="shared" ca="1" si="173"/>
        <v>84.38370252796571</v>
      </c>
      <c r="I1856"/>
    </row>
    <row r="1857" spans="2:9" x14ac:dyDescent="0.25">
      <c r="B1857" s="99">
        <f t="shared" si="170"/>
        <v>0.2107305936073107</v>
      </c>
      <c r="C1857" s="100">
        <f t="shared" ca="1" si="174"/>
        <v>-0.78332504926947877</v>
      </c>
      <c r="D1857" s="100">
        <f t="shared" ca="1" si="174"/>
        <v>0.25518829716020264</v>
      </c>
      <c r="E1857" s="100">
        <f t="shared" ca="1" si="169"/>
        <v>0.79743944414564272</v>
      </c>
      <c r="F1857" s="18">
        <f t="shared" ca="1" si="171"/>
        <v>0</v>
      </c>
      <c r="G1857" s="101">
        <f t="shared" ca="1" si="172"/>
        <v>0.99748723054172517</v>
      </c>
      <c r="H1857" s="106">
        <f t="shared" ca="1" si="173"/>
        <v>84.171665737477284</v>
      </c>
      <c r="I1857"/>
    </row>
    <row r="1858" spans="2:9" x14ac:dyDescent="0.25">
      <c r="B1858" s="99">
        <f t="shared" si="170"/>
        <v>0.21084474885845225</v>
      </c>
      <c r="C1858" s="100">
        <f t="shared" ca="1" si="174"/>
        <v>-0.19696926756296307</v>
      </c>
      <c r="D1858" s="100">
        <f t="shared" ca="1" si="174"/>
        <v>1.6129160940181464</v>
      </c>
      <c r="E1858" s="100">
        <f t="shared" ca="1" si="169"/>
        <v>0.95540223920111078</v>
      </c>
      <c r="F1858" s="18">
        <f t="shared" ca="1" si="171"/>
        <v>0</v>
      </c>
      <c r="G1858" s="101">
        <f t="shared" ca="1" si="172"/>
        <v>0.99936371917976075</v>
      </c>
      <c r="H1858" s="106">
        <f t="shared" ca="1" si="173"/>
        <v>84.118108920960935</v>
      </c>
      <c r="I1858"/>
    </row>
    <row r="1859" spans="2:9" x14ac:dyDescent="0.25">
      <c r="B1859" s="99">
        <f t="shared" si="170"/>
        <v>0.21095890410959381</v>
      </c>
      <c r="C1859" s="100">
        <f t="shared" ca="1" si="174"/>
        <v>-0.68543158704414964</v>
      </c>
      <c r="D1859" s="100">
        <f t="shared" ca="1" si="174"/>
        <v>-0.16123522073030472</v>
      </c>
      <c r="E1859" s="100">
        <f t="shared" ca="1" si="169"/>
        <v>0.71776912727875697</v>
      </c>
      <c r="F1859" s="18">
        <f t="shared" ca="1" si="171"/>
        <v>0</v>
      </c>
      <c r="G1859" s="101">
        <f t="shared" ca="1" si="172"/>
        <v>0.99780026948786238</v>
      </c>
      <c r="H1859" s="106">
        <f t="shared" ca="1" si="173"/>
        <v>83.93307175014418</v>
      </c>
      <c r="I1859"/>
    </row>
    <row r="1860" spans="2:9" x14ac:dyDescent="0.25">
      <c r="B1860" s="99">
        <f t="shared" si="170"/>
        <v>0.21107305936073537</v>
      </c>
      <c r="C1860" s="100">
        <f t="shared" ca="1" si="174"/>
        <v>-0.55171994972624816</v>
      </c>
      <c r="D1860" s="100">
        <f t="shared" ca="1" si="174"/>
        <v>1.2779673852492124</v>
      </c>
      <c r="E1860" s="100">
        <f t="shared" ca="1" si="169"/>
        <v>0.91946188865158618</v>
      </c>
      <c r="F1860" s="18">
        <f t="shared" ca="1" si="171"/>
        <v>0</v>
      </c>
      <c r="G1860" s="101">
        <f t="shared" ca="1" si="172"/>
        <v>0.99822800478983487</v>
      </c>
      <c r="H1860" s="106">
        <f t="shared" ca="1" si="173"/>
        <v>83.784342749028482</v>
      </c>
      <c r="I1860"/>
    </row>
    <row r="1861" spans="2:9" x14ac:dyDescent="0.25">
      <c r="B1861" s="99">
        <f t="shared" si="170"/>
        <v>0.21118721461187692</v>
      </c>
      <c r="C1861" s="100">
        <f t="shared" ca="1" si="174"/>
        <v>-0.90604771685320884</v>
      </c>
      <c r="D1861" s="100">
        <f t="shared" ca="1" si="174"/>
        <v>-1.2613213584700134</v>
      </c>
      <c r="E1861" s="100">
        <f t="shared" ca="1" si="169"/>
        <v>0.63375208665180582</v>
      </c>
      <c r="F1861" s="18">
        <f t="shared" ca="1" si="171"/>
        <v>0</v>
      </c>
      <c r="G1861" s="101">
        <f t="shared" ca="1" si="172"/>
        <v>0.99709493270055349</v>
      </c>
      <c r="H1861" s="106">
        <f t="shared" ca="1" si="173"/>
        <v>83.540943594702668</v>
      </c>
      <c r="I1861"/>
    </row>
    <row r="1862" spans="2:9" x14ac:dyDescent="0.25">
      <c r="B1862" s="99">
        <f t="shared" si="170"/>
        <v>0.21130136986301848</v>
      </c>
      <c r="C1862" s="100">
        <f t="shared" ca="1" si="174"/>
        <v>1.0980511433444917</v>
      </c>
      <c r="D1862" s="100">
        <f t="shared" ca="1" si="174"/>
        <v>0.41671000872156583</v>
      </c>
      <c r="E1862" s="100">
        <f t="shared" ca="1" si="169"/>
        <v>0.33886275615259009</v>
      </c>
      <c r="F1862" s="18">
        <f t="shared" ca="1" si="171"/>
        <v>0</v>
      </c>
      <c r="G1862" s="101">
        <f t="shared" ca="1" si="172"/>
        <v>1.0035206334645435</v>
      </c>
      <c r="H1862" s="106">
        <f t="shared" ca="1" si="173"/>
        <v>83.835060636381712</v>
      </c>
      <c r="I1862"/>
    </row>
    <row r="1863" spans="2:9" x14ac:dyDescent="0.25">
      <c r="B1863" s="99">
        <f t="shared" si="170"/>
        <v>0.21141552511416004</v>
      </c>
      <c r="C1863" s="100">
        <f t="shared" ca="1" si="174"/>
        <v>-1.8152059055864811</v>
      </c>
      <c r="D1863" s="100">
        <f t="shared" ca="1" si="174"/>
        <v>-0.11526481102919206</v>
      </c>
      <c r="E1863" s="100">
        <f t="shared" ca="1" si="169"/>
        <v>0.10005626534912393</v>
      </c>
      <c r="F1863" s="18">
        <f t="shared" ca="1" si="171"/>
        <v>0</v>
      </c>
      <c r="G1863" s="101">
        <f t="shared" ca="1" si="172"/>
        <v>0.99419349984733829</v>
      </c>
      <c r="H1863" s="106">
        <f t="shared" ca="1" si="173"/>
        <v>83.348272343998161</v>
      </c>
      <c r="I1863"/>
    </row>
    <row r="1864" spans="2:9" x14ac:dyDescent="0.25">
      <c r="B1864" s="99">
        <f t="shared" si="170"/>
        <v>0.21152968036530159</v>
      </c>
      <c r="C1864" s="100">
        <f t="shared" ca="1" si="174"/>
        <v>-0.10015128282248043</v>
      </c>
      <c r="D1864" s="100">
        <f t="shared" ca="1" si="174"/>
        <v>1.9405160855967551</v>
      </c>
      <c r="E1864" s="100">
        <f t="shared" ca="1" si="169"/>
        <v>0.30972644529443993</v>
      </c>
      <c r="F1864" s="18">
        <f t="shared" ca="1" si="171"/>
        <v>0</v>
      </c>
      <c r="G1864" s="101">
        <f t="shared" ca="1" si="172"/>
        <v>0.9996739009057829</v>
      </c>
      <c r="H1864" s="106">
        <f t="shared" ca="1" si="173"/>
        <v>83.321092547882216</v>
      </c>
      <c r="I1864"/>
    </row>
    <row r="1865" spans="2:9" x14ac:dyDescent="0.25">
      <c r="B1865" s="99">
        <f t="shared" si="170"/>
        <v>0.21164383561644315</v>
      </c>
      <c r="C1865" s="100">
        <f t="shared" ca="1" si="174"/>
        <v>-1.2393002180033363</v>
      </c>
      <c r="D1865" s="100">
        <f t="shared" ca="1" si="174"/>
        <v>-1.167113623523619</v>
      </c>
      <c r="E1865" s="100">
        <f t="shared" ca="1" si="169"/>
        <v>0.26954982030963559</v>
      </c>
      <c r="F1865" s="18">
        <f t="shared" ca="1" si="171"/>
        <v>0</v>
      </c>
      <c r="G1865" s="101">
        <f t="shared" ca="1" si="172"/>
        <v>0.99603042894573535</v>
      </c>
      <c r="H1865" s="106">
        <f t="shared" ca="1" si="173"/>
        <v>82.990343550694433</v>
      </c>
      <c r="I1865"/>
    </row>
    <row r="1866" spans="2:9" x14ac:dyDescent="0.25">
      <c r="B1866" s="99">
        <f t="shared" si="170"/>
        <v>0.21175799086758471</v>
      </c>
      <c r="C1866" s="100">
        <f t="shared" ca="1" si="174"/>
        <v>-1.4131137504591607</v>
      </c>
      <c r="D1866" s="100">
        <f t="shared" ca="1" si="174"/>
        <v>-0.79454594015260227</v>
      </c>
      <c r="E1866" s="100">
        <f t="shared" ca="1" si="169"/>
        <v>0.39404299871464765</v>
      </c>
      <c r="F1866" s="18">
        <f t="shared" ca="1" si="171"/>
        <v>0</v>
      </c>
      <c r="G1866" s="101">
        <f t="shared" ca="1" si="172"/>
        <v>0.99547566986299507</v>
      </c>
      <c r="H1866" s="106">
        <f t="shared" ca="1" si="173"/>
        <v>82.614867838287637</v>
      </c>
      <c r="I1866"/>
    </row>
    <row r="1867" spans="2:9" x14ac:dyDescent="0.25">
      <c r="B1867" s="99">
        <f t="shared" si="170"/>
        <v>0.21187214611872626</v>
      </c>
      <c r="C1867" s="100">
        <f t="shared" ca="1" si="174"/>
        <v>-0.47578623707522638</v>
      </c>
      <c r="D1867" s="100">
        <f t="shared" ca="1" si="174"/>
        <v>0.21072537492727861</v>
      </c>
      <c r="E1867" s="100">
        <f t="shared" ca="1" si="169"/>
        <v>0.26737272008214763</v>
      </c>
      <c r="F1867" s="18">
        <f t="shared" ca="1" si="171"/>
        <v>0</v>
      </c>
      <c r="G1867" s="101">
        <f t="shared" ca="1" si="172"/>
        <v>0.99847099369174719</v>
      </c>
      <c r="H1867" s="106">
        <f t="shared" ca="1" si="173"/>
        <v>82.488549184207429</v>
      </c>
      <c r="I1867"/>
    </row>
    <row r="1868" spans="2:9" x14ac:dyDescent="0.25">
      <c r="B1868" s="99">
        <f t="shared" si="170"/>
        <v>0.21198630136986782</v>
      </c>
      <c r="C1868" s="100">
        <f t="shared" ca="1" si="174"/>
        <v>-1.1657471077342052</v>
      </c>
      <c r="D1868" s="100">
        <f t="shared" ca="1" si="174"/>
        <v>2.1269806893542409</v>
      </c>
      <c r="E1868" s="100">
        <f t="shared" ref="E1868:E1931" ca="1" si="175">RAND()</f>
        <v>9.5214925826767605E-2</v>
      </c>
      <c r="F1868" s="18">
        <f t="shared" ca="1" si="171"/>
        <v>0</v>
      </c>
      <c r="G1868" s="101">
        <f t="shared" ca="1" si="172"/>
        <v>0.99626528082825949</v>
      </c>
      <c r="H1868" s="106">
        <f t="shared" ca="1" si="173"/>
        <v>82.180477618120108</v>
      </c>
      <c r="I1868"/>
    </row>
    <row r="1869" spans="2:9" x14ac:dyDescent="0.25">
      <c r="B1869" s="99">
        <f t="shared" ref="B1869:B1932" si="176">B1868+$C$6</f>
        <v>0.21210045662100938</v>
      </c>
      <c r="C1869" s="100">
        <f t="shared" ca="1" si="174"/>
        <v>0.17958200260181911</v>
      </c>
      <c r="D1869" s="100">
        <f t="shared" ca="1" si="174"/>
        <v>0.12729969967040233</v>
      </c>
      <c r="E1869" s="100">
        <f t="shared" ca="1" si="175"/>
        <v>0.13042567268737493</v>
      </c>
      <c r="F1869" s="18">
        <f t="shared" ref="F1869:F1932" ca="1" si="177">IF($F$3*$C$6&gt;E1869,1,0)</f>
        <v>0</v>
      </c>
      <c r="G1869" s="101">
        <f t="shared" ref="G1869:G1932" ca="1" si="178">EXP(($F$6-0.5*$C$5^2-$F$3*$F$4)*$C$6+($C$5*C1869*$C$6^0.5)+($F$4+$F$5*D1869)*F1869)</f>
        <v>1.0005706406467814</v>
      </c>
      <c r="H1869" s="106">
        <f t="shared" ref="H1869:H1932" ca="1" si="179">G1869*H1868</f>
        <v>82.227373139020912</v>
      </c>
      <c r="I1869"/>
    </row>
    <row r="1870" spans="2:9" x14ac:dyDescent="0.25">
      <c r="B1870" s="99">
        <f t="shared" si="176"/>
        <v>0.21221461187215093</v>
      </c>
      <c r="C1870" s="100">
        <f t="shared" ca="1" si="174"/>
        <v>0.82549377111718059</v>
      </c>
      <c r="D1870" s="100">
        <f t="shared" ca="1" si="174"/>
        <v>-0.33136075217043981</v>
      </c>
      <c r="E1870" s="100">
        <f t="shared" ca="1" si="175"/>
        <v>0.80575908079388925</v>
      </c>
      <c r="F1870" s="18">
        <f t="shared" ca="1" si="177"/>
        <v>0</v>
      </c>
      <c r="G1870" s="101">
        <f t="shared" ca="1" si="178"/>
        <v>1.0026443113949959</v>
      </c>
      <c r="H1870" s="106">
        <f t="shared" ca="1" si="179"/>
        <v>82.444807918793003</v>
      </c>
      <c r="I1870"/>
    </row>
    <row r="1871" spans="2:9" x14ac:dyDescent="0.25">
      <c r="B1871" s="99">
        <f t="shared" si="176"/>
        <v>0.21232876712329249</v>
      </c>
      <c r="C1871" s="100">
        <f t="shared" ca="1" si="174"/>
        <v>-1.2201462595839985</v>
      </c>
      <c r="D1871" s="100">
        <f t="shared" ca="1" si="174"/>
        <v>-0.38044390748837031</v>
      </c>
      <c r="E1871" s="100">
        <f t="shared" ca="1" si="175"/>
        <v>0.31835700310781156</v>
      </c>
      <c r="F1871" s="18">
        <f t="shared" ca="1" si="177"/>
        <v>0</v>
      </c>
      <c r="G1871" s="101">
        <f t="shared" ca="1" si="178"/>
        <v>0.9960915813702198</v>
      </c>
      <c r="H1871" s="106">
        <f t="shared" ca="1" si="179"/>
        <v>82.122579095594546</v>
      </c>
      <c r="I1871"/>
    </row>
    <row r="1872" spans="2:9" x14ac:dyDescent="0.25">
      <c r="B1872" s="99">
        <f t="shared" si="176"/>
        <v>0.21244292237443405</v>
      </c>
      <c r="C1872" s="100">
        <f t="shared" ca="1" si="174"/>
        <v>8.1226971815340221E-2</v>
      </c>
      <c r="D1872" s="100">
        <f t="shared" ca="1" si="174"/>
        <v>0.28556542019941844</v>
      </c>
      <c r="E1872" s="100">
        <f t="shared" ca="1" si="175"/>
        <v>0.53975154033302486</v>
      </c>
      <c r="F1872" s="18">
        <f t="shared" ca="1" si="177"/>
        <v>0</v>
      </c>
      <c r="G1872" s="101">
        <f t="shared" ca="1" si="178"/>
        <v>1.0002552527084825</v>
      </c>
      <c r="H1872" s="106">
        <f t="shared" ca="1" si="179"/>
        <v>82.143541106336258</v>
      </c>
      <c r="I1872"/>
    </row>
    <row r="1873" spans="2:9" x14ac:dyDescent="0.25">
      <c r="B1873" s="99">
        <f t="shared" si="176"/>
        <v>0.2125570776255756</v>
      </c>
      <c r="C1873" s="100">
        <f t="shared" ca="1" si="174"/>
        <v>-1.1516294762259349</v>
      </c>
      <c r="D1873" s="100">
        <f t="shared" ca="1" si="174"/>
        <v>-0.67414703153190203</v>
      </c>
      <c r="E1873" s="100">
        <f t="shared" ca="1" si="175"/>
        <v>0.53083403345089097</v>
      </c>
      <c r="F1873" s="18">
        <f t="shared" ca="1" si="177"/>
        <v>0</v>
      </c>
      <c r="G1873" s="101">
        <f t="shared" ca="1" si="178"/>
        <v>0.99631036414565621</v>
      </c>
      <c r="H1873" s="106">
        <f t="shared" ca="1" si="179"/>
        <v>81.84046135186756</v>
      </c>
      <c r="I1873"/>
    </row>
    <row r="1874" spans="2:9" x14ac:dyDescent="0.25">
      <c r="B1874" s="99">
        <f t="shared" si="176"/>
        <v>0.21267123287671716</v>
      </c>
      <c r="C1874" s="100">
        <f t="shared" ca="1" si="174"/>
        <v>0.42472720451769419</v>
      </c>
      <c r="D1874" s="100">
        <f t="shared" ca="1" si="174"/>
        <v>-1.3292492440086789</v>
      </c>
      <c r="E1874" s="100">
        <f t="shared" ca="1" si="175"/>
        <v>0.59534807144531965</v>
      </c>
      <c r="F1874" s="18">
        <f t="shared" ca="1" si="177"/>
        <v>0</v>
      </c>
      <c r="G1874" s="101">
        <f t="shared" ca="1" si="178"/>
        <v>1.0013571628595148</v>
      </c>
      <c r="H1874" s="106">
        <f t="shared" ca="1" si="179"/>
        <v>81.951532186419868</v>
      </c>
      <c r="I1874"/>
    </row>
    <row r="1875" spans="2:9" x14ac:dyDescent="0.25">
      <c r="B1875" s="99">
        <f t="shared" si="176"/>
        <v>0.21278538812785872</v>
      </c>
      <c r="C1875" s="100">
        <f t="shared" ca="1" si="174"/>
        <v>0.18506170818000101</v>
      </c>
      <c r="D1875" s="100">
        <f t="shared" ca="1" si="174"/>
        <v>0.43837644625455141</v>
      </c>
      <c r="E1875" s="100">
        <f t="shared" ca="1" si="175"/>
        <v>0.81401620560926347</v>
      </c>
      <c r="F1875" s="18">
        <f t="shared" ca="1" si="177"/>
        <v>0</v>
      </c>
      <c r="G1875" s="101">
        <f t="shared" ca="1" si="178"/>
        <v>1.0005882149451639</v>
      </c>
      <c r="H1875" s="106">
        <f t="shared" ca="1" si="179"/>
        <v>81.999737302431001</v>
      </c>
      <c r="I1875"/>
    </row>
    <row r="1876" spans="2:9" x14ac:dyDescent="0.25">
      <c r="B1876" s="99">
        <f t="shared" si="176"/>
        <v>0.21289954337900027</v>
      </c>
      <c r="C1876" s="100">
        <f t="shared" ca="1" si="174"/>
        <v>-1.1002748578903265</v>
      </c>
      <c r="D1876" s="100">
        <f t="shared" ca="1" si="174"/>
        <v>2.7828355086967349</v>
      </c>
      <c r="E1876" s="100">
        <f t="shared" ca="1" si="175"/>
        <v>0.74843316188248732</v>
      </c>
      <c r="F1876" s="18">
        <f t="shared" ca="1" si="177"/>
        <v>0</v>
      </c>
      <c r="G1876" s="101">
        <f t="shared" ca="1" si="178"/>
        <v>0.99647437745822887</v>
      </c>
      <c r="H1876" s="106">
        <f t="shared" ca="1" si="179"/>
        <v>81.710637180178239</v>
      </c>
      <c r="I1876"/>
    </row>
    <row r="1877" spans="2:9" x14ac:dyDescent="0.25">
      <c r="B1877" s="99">
        <f t="shared" si="176"/>
        <v>0.21301369863014183</v>
      </c>
      <c r="C1877" s="100">
        <f t="shared" ca="1" si="174"/>
        <v>1.6574676919844933</v>
      </c>
      <c r="D1877" s="100">
        <f t="shared" ca="1" si="174"/>
        <v>0.86968611867632717</v>
      </c>
      <c r="E1877" s="100">
        <f t="shared" ca="1" si="175"/>
        <v>0.26391653385034619</v>
      </c>
      <c r="F1877" s="18">
        <f t="shared" ca="1" si="177"/>
        <v>0</v>
      </c>
      <c r="G1877" s="101">
        <f t="shared" ca="1" si="178"/>
        <v>1.0053216605431321</v>
      </c>
      <c r="H1877" s="106">
        <f t="shared" ca="1" si="179"/>
        <v>82.14547345401418</v>
      </c>
      <c r="I1877"/>
    </row>
    <row r="1878" spans="2:9" x14ac:dyDescent="0.25">
      <c r="B1878" s="99">
        <f t="shared" si="176"/>
        <v>0.21312785388128339</v>
      </c>
      <c r="C1878" s="100">
        <f t="shared" ca="1" si="174"/>
        <v>-0.4915318640996702</v>
      </c>
      <c r="D1878" s="100">
        <f t="shared" ca="1" si="174"/>
        <v>0.51886445362470113</v>
      </c>
      <c r="E1878" s="100">
        <f t="shared" ca="1" si="175"/>
        <v>0.98205274011744592</v>
      </c>
      <c r="F1878" s="18">
        <f t="shared" ca="1" si="177"/>
        <v>0</v>
      </c>
      <c r="G1878" s="101">
        <f t="shared" ca="1" si="178"/>
        <v>0.99842060261306753</v>
      </c>
      <c r="H1878" s="106">
        <f t="shared" ca="1" si="179"/>
        <v>82.015733107892586</v>
      </c>
      <c r="I1878"/>
    </row>
    <row r="1879" spans="2:9" x14ac:dyDescent="0.25">
      <c r="B1879" s="99">
        <f t="shared" si="176"/>
        <v>0.21324200913242494</v>
      </c>
      <c r="C1879" s="100">
        <f t="shared" ca="1" si="174"/>
        <v>0.98051259556086734</v>
      </c>
      <c r="D1879" s="100">
        <f t="shared" ca="1" si="174"/>
        <v>-0.52555492402461823</v>
      </c>
      <c r="E1879" s="100">
        <f t="shared" ca="1" si="175"/>
        <v>0.56991143447424375</v>
      </c>
      <c r="F1879" s="18">
        <f t="shared" ca="1" si="177"/>
        <v>0</v>
      </c>
      <c r="G1879" s="101">
        <f t="shared" ca="1" si="178"/>
        <v>1.0031426315306242</v>
      </c>
      <c r="H1879" s="106">
        <f t="shared" ca="1" si="179"/>
        <v>82.273478336764711</v>
      </c>
      <c r="I1879"/>
    </row>
    <row r="1880" spans="2:9" x14ac:dyDescent="0.25">
      <c r="B1880" s="99">
        <f t="shared" si="176"/>
        <v>0.2133561643835665</v>
      </c>
      <c r="C1880" s="100">
        <f t="shared" ca="1" si="174"/>
        <v>1.0615190149110276</v>
      </c>
      <c r="D1880" s="100">
        <f t="shared" ca="1" si="174"/>
        <v>0.69502902988460846</v>
      </c>
      <c r="E1880" s="100">
        <f t="shared" ca="1" si="175"/>
        <v>0.61395227132419805</v>
      </c>
      <c r="F1880" s="18">
        <f t="shared" ca="1" si="177"/>
        <v>0</v>
      </c>
      <c r="G1880" s="101">
        <f t="shared" ca="1" si="178"/>
        <v>1.0034031315191503</v>
      </c>
      <c r="H1880" s="106">
        <f t="shared" ca="1" si="179"/>
        <v>82.553465804082677</v>
      </c>
      <c r="I1880"/>
    </row>
    <row r="1881" spans="2:9" x14ac:dyDescent="0.25">
      <c r="B1881" s="99">
        <f t="shared" si="176"/>
        <v>0.21347031963470806</v>
      </c>
      <c r="C1881" s="100">
        <f t="shared" ca="1" si="174"/>
        <v>-0.44377770791470539</v>
      </c>
      <c r="D1881" s="100">
        <f t="shared" ca="1" si="174"/>
        <v>-0.2322872205695603</v>
      </c>
      <c r="E1881" s="100">
        <f t="shared" ca="1" si="175"/>
        <v>0.72697733895218741</v>
      </c>
      <c r="F1881" s="18">
        <f t="shared" ca="1" si="177"/>
        <v>0</v>
      </c>
      <c r="G1881" s="101">
        <f t="shared" ca="1" si="178"/>
        <v>0.99857343913631658</v>
      </c>
      <c r="H1881" s="106">
        <f t="shared" ca="1" si="179"/>
        <v>82.43569826060515</v>
      </c>
      <c r="I1881"/>
    </row>
    <row r="1882" spans="2:9" x14ac:dyDescent="0.25">
      <c r="B1882" s="99">
        <f t="shared" si="176"/>
        <v>0.21358447488584961</v>
      </c>
      <c r="C1882" s="100">
        <f t="shared" ca="1" si="174"/>
        <v>-2.5500776246190071</v>
      </c>
      <c r="D1882" s="100">
        <f t="shared" ca="1" si="174"/>
        <v>-1.292460183321964</v>
      </c>
      <c r="E1882" s="100">
        <f t="shared" ca="1" si="175"/>
        <v>0.63935620350805833</v>
      </c>
      <c r="F1882" s="18">
        <f t="shared" ca="1" si="177"/>
        <v>0</v>
      </c>
      <c r="G1882" s="101">
        <f t="shared" ca="1" si="178"/>
        <v>0.99185444574013026</v>
      </c>
      <c r="H1882" s="106">
        <f t="shared" ca="1" si="179"/>
        <v>81.764213807473141</v>
      </c>
      <c r="I1882"/>
    </row>
    <row r="1883" spans="2:9" x14ac:dyDescent="0.25">
      <c r="B1883" s="99">
        <f t="shared" si="176"/>
        <v>0.21369863013699117</v>
      </c>
      <c r="C1883" s="100">
        <f t="shared" ca="1" si="174"/>
        <v>-0.18358377928962</v>
      </c>
      <c r="D1883" s="100">
        <f t="shared" ca="1" si="174"/>
        <v>-0.1359853740723338</v>
      </c>
      <c r="E1883" s="100">
        <f t="shared" ca="1" si="175"/>
        <v>0.55338499725790946</v>
      </c>
      <c r="F1883" s="18">
        <f t="shared" ca="1" si="177"/>
        <v>0</v>
      </c>
      <c r="G1883" s="101">
        <f t="shared" ca="1" si="178"/>
        <v>0.999406597356988</v>
      </c>
      <c r="H1883" s="106">
        <f t="shared" ca="1" si="179"/>
        <v>81.715694706895988</v>
      </c>
      <c r="I1883"/>
    </row>
    <row r="1884" spans="2:9" x14ac:dyDescent="0.25">
      <c r="B1884" s="99">
        <f t="shared" si="176"/>
        <v>0.21381278538813273</v>
      </c>
      <c r="C1884" s="100">
        <f t="shared" ca="1" si="174"/>
        <v>0.18218315744888969</v>
      </c>
      <c r="D1884" s="100">
        <f t="shared" ca="1" si="174"/>
        <v>0.19303115550428629</v>
      </c>
      <c r="E1884" s="100">
        <f t="shared" ca="1" si="175"/>
        <v>0.33624028538828021</v>
      </c>
      <c r="F1884" s="18">
        <f t="shared" ca="1" si="177"/>
        <v>0</v>
      </c>
      <c r="G1884" s="101">
        <f t="shared" ca="1" si="178"/>
        <v>1.0005789829308473</v>
      </c>
      <c r="H1884" s="106">
        <f t="shared" ca="1" si="179"/>
        <v>81.763006699313607</v>
      </c>
      <c r="I1884"/>
    </row>
    <row r="1885" spans="2:9" x14ac:dyDescent="0.25">
      <c r="B1885" s="99">
        <f t="shared" si="176"/>
        <v>0.21392694063927428</v>
      </c>
      <c r="C1885" s="100">
        <f t="shared" ca="1" si="174"/>
        <v>0.8366168913198635</v>
      </c>
      <c r="D1885" s="100">
        <f t="shared" ca="1" si="174"/>
        <v>-0.75277966971043497</v>
      </c>
      <c r="E1885" s="100">
        <f t="shared" ca="1" si="175"/>
        <v>0.70648212537812882</v>
      </c>
      <c r="F1885" s="18">
        <f t="shared" ca="1" si="177"/>
        <v>0</v>
      </c>
      <c r="G1885" s="101">
        <f t="shared" ca="1" si="178"/>
        <v>1.0026800592895502</v>
      </c>
      <c r="H1885" s="106">
        <f t="shared" ca="1" si="179"/>
        <v>81.982136404959661</v>
      </c>
      <c r="I1885"/>
    </row>
    <row r="1886" spans="2:9" x14ac:dyDescent="0.25">
      <c r="B1886" s="99">
        <f t="shared" si="176"/>
        <v>0.21404109589041584</v>
      </c>
      <c r="C1886" s="100">
        <f t="shared" ca="1" si="174"/>
        <v>-0.33481910577393137</v>
      </c>
      <c r="D1886" s="100">
        <f t="shared" ca="1" si="174"/>
        <v>2.3831125872675329</v>
      </c>
      <c r="E1886" s="100">
        <f t="shared" ca="1" si="175"/>
        <v>0.91422332443952303</v>
      </c>
      <c r="F1886" s="18">
        <f t="shared" ca="1" si="177"/>
        <v>0</v>
      </c>
      <c r="G1886" s="101">
        <f t="shared" ca="1" si="178"/>
        <v>0.99892224724681111</v>
      </c>
      <c r="H1886" s="106">
        <f t="shared" ca="1" si="179"/>
        <v>81.893779931736916</v>
      </c>
      <c r="I1886"/>
    </row>
    <row r="1887" spans="2:9" x14ac:dyDescent="0.25">
      <c r="B1887" s="99">
        <f t="shared" si="176"/>
        <v>0.2141552511415574</v>
      </c>
      <c r="C1887" s="100">
        <f t="shared" ca="1" si="174"/>
        <v>-1.1154133972013369</v>
      </c>
      <c r="D1887" s="100">
        <f t="shared" ca="1" si="174"/>
        <v>1.2176110431028064</v>
      </c>
      <c r="E1887" s="100">
        <f t="shared" ca="1" si="175"/>
        <v>0.34264917564183683</v>
      </c>
      <c r="F1887" s="18">
        <f t="shared" ca="1" si="177"/>
        <v>0</v>
      </c>
      <c r="G1887" s="101">
        <f t="shared" ca="1" si="178"/>
        <v>0.99642602608935127</v>
      </c>
      <c r="H1887" s="106">
        <f t="shared" ca="1" si="179"/>
        <v>81.601093698816484</v>
      </c>
      <c r="I1887"/>
    </row>
    <row r="1888" spans="2:9" x14ac:dyDescent="0.25">
      <c r="B1888" s="99">
        <f t="shared" si="176"/>
        <v>0.21426940639269895</v>
      </c>
      <c r="C1888" s="100">
        <f t="shared" ref="C1888:D1951" ca="1" si="180">NORMINV(RAND(),0,1)</f>
        <v>-0.54830707085784525</v>
      </c>
      <c r="D1888" s="100">
        <f t="shared" ca="1" si="180"/>
        <v>-0.2708384272409603</v>
      </c>
      <c r="E1888" s="100">
        <f t="shared" ca="1" si="175"/>
        <v>0.39404551568296986</v>
      </c>
      <c r="F1888" s="18">
        <f t="shared" ca="1" si="177"/>
        <v>0</v>
      </c>
      <c r="G1888" s="101">
        <f t="shared" ca="1" si="178"/>
        <v>0.99823892477883891</v>
      </c>
      <c r="H1888" s="106">
        <f t="shared" ca="1" si="179"/>
        <v>81.457388034683859</v>
      </c>
      <c r="I1888"/>
    </row>
    <row r="1889" spans="2:9" x14ac:dyDescent="0.25">
      <c r="B1889" s="99">
        <f t="shared" si="176"/>
        <v>0.21438356164384051</v>
      </c>
      <c r="C1889" s="100">
        <f t="shared" ca="1" si="180"/>
        <v>-1.023947788780788</v>
      </c>
      <c r="D1889" s="100">
        <f t="shared" ca="1" si="180"/>
        <v>-1.0873668543354142</v>
      </c>
      <c r="E1889" s="100">
        <f t="shared" ca="1" si="175"/>
        <v>0.80328687642248631</v>
      </c>
      <c r="F1889" s="18">
        <f t="shared" ca="1" si="177"/>
        <v>0</v>
      </c>
      <c r="G1889" s="101">
        <f t="shared" ca="1" si="178"/>
        <v>0.99671819618013446</v>
      </c>
      <c r="H1889" s="106">
        <f t="shared" ca="1" si="179"/>
        <v>81.190060867475367</v>
      </c>
      <c r="I1889"/>
    </row>
    <row r="1890" spans="2:9" x14ac:dyDescent="0.25">
      <c r="B1890" s="99">
        <f t="shared" si="176"/>
        <v>0.21449771689498207</v>
      </c>
      <c r="C1890" s="100">
        <f t="shared" ca="1" si="180"/>
        <v>-0.93064500106265768</v>
      </c>
      <c r="D1890" s="100">
        <f t="shared" ca="1" si="180"/>
        <v>1.2310215424804483</v>
      </c>
      <c r="E1890" s="100">
        <f t="shared" ca="1" si="175"/>
        <v>0.17665630823346934</v>
      </c>
      <c r="F1890" s="18">
        <f t="shared" ca="1" si="177"/>
        <v>0</v>
      </c>
      <c r="G1890" s="101">
        <f t="shared" ca="1" si="178"/>
        <v>0.99701632307096955</v>
      </c>
      <c r="H1890" s="106">
        <f t="shared" ca="1" si="179"/>
        <v>80.947815955998507</v>
      </c>
      <c r="I1890"/>
    </row>
    <row r="1891" spans="2:9" x14ac:dyDescent="0.25">
      <c r="B1891" s="99">
        <f t="shared" si="176"/>
        <v>0.21461187214612362</v>
      </c>
      <c r="C1891" s="100">
        <f t="shared" ca="1" si="180"/>
        <v>-2.5430563255213201</v>
      </c>
      <c r="D1891" s="100">
        <f t="shared" ca="1" si="180"/>
        <v>-0.93894868768984452</v>
      </c>
      <c r="E1891" s="100">
        <f t="shared" ca="1" si="175"/>
        <v>0.87343088195560958</v>
      </c>
      <c r="F1891" s="18">
        <f t="shared" ca="1" si="177"/>
        <v>0</v>
      </c>
      <c r="G1891" s="101">
        <f t="shared" ca="1" si="178"/>
        <v>0.99187676806923031</v>
      </c>
      <c r="H1891" s="106">
        <f t="shared" ca="1" si="179"/>
        <v>80.290258072698677</v>
      </c>
      <c r="I1891"/>
    </row>
    <row r="1892" spans="2:9" x14ac:dyDescent="0.25">
      <c r="B1892" s="99">
        <f t="shared" si="176"/>
        <v>0.21472602739726518</v>
      </c>
      <c r="C1892" s="100">
        <f t="shared" ca="1" si="180"/>
        <v>1.4218312571756542</v>
      </c>
      <c r="D1892" s="100">
        <f t="shared" ca="1" si="180"/>
        <v>0.57118313634418882</v>
      </c>
      <c r="E1892" s="100">
        <f t="shared" ca="1" si="175"/>
        <v>0.65704044064847356</v>
      </c>
      <c r="F1892" s="18">
        <f t="shared" ca="1" si="177"/>
        <v>0</v>
      </c>
      <c r="G1892" s="101">
        <f t="shared" ca="1" si="178"/>
        <v>1.0045626414744266</v>
      </c>
      <c r="H1892" s="106">
        <f t="shared" ca="1" si="179"/>
        <v>80.656593734173597</v>
      </c>
      <c r="I1892"/>
    </row>
    <row r="1893" spans="2:9" x14ac:dyDescent="0.25">
      <c r="B1893" s="99">
        <f t="shared" si="176"/>
        <v>0.21484018264840674</v>
      </c>
      <c r="C1893" s="100">
        <f t="shared" ca="1" si="180"/>
        <v>0.51705683290492743</v>
      </c>
      <c r="D1893" s="100">
        <f t="shared" ca="1" si="180"/>
        <v>0.8025892839214066</v>
      </c>
      <c r="E1893" s="100">
        <f t="shared" ca="1" si="175"/>
        <v>0.93928430257134821</v>
      </c>
      <c r="F1893" s="18">
        <f t="shared" ca="1" si="177"/>
        <v>0</v>
      </c>
      <c r="G1893" s="101">
        <f t="shared" ca="1" si="178"/>
        <v>1.0016535528706665</v>
      </c>
      <c r="H1893" s="106">
        <f t="shared" ca="1" si="179"/>
        <v>80.789963676280919</v>
      </c>
      <c r="I1893"/>
    </row>
    <row r="1894" spans="2:9" x14ac:dyDescent="0.25">
      <c r="B1894" s="99">
        <f t="shared" si="176"/>
        <v>0.21495433789954829</v>
      </c>
      <c r="C1894" s="100">
        <f t="shared" ca="1" si="180"/>
        <v>0.17115212358476128</v>
      </c>
      <c r="D1894" s="100">
        <f t="shared" ca="1" si="180"/>
        <v>-1.9119852368021384</v>
      </c>
      <c r="E1894" s="100">
        <f t="shared" ca="1" si="175"/>
        <v>0.60059933967701107</v>
      </c>
      <c r="F1894" s="18">
        <f t="shared" ca="1" si="177"/>
        <v>0</v>
      </c>
      <c r="G1894" s="101">
        <f t="shared" ca="1" si="178"/>
        <v>1.000543605269693</v>
      </c>
      <c r="H1894" s="106">
        <f t="shared" ca="1" si="179"/>
        <v>80.833881526273657</v>
      </c>
      <c r="I1894"/>
    </row>
    <row r="1895" spans="2:9" x14ac:dyDescent="0.25">
      <c r="B1895" s="99">
        <f t="shared" si="176"/>
        <v>0.21506849315068985</v>
      </c>
      <c r="C1895" s="100">
        <f t="shared" ca="1" si="180"/>
        <v>-0.5133188096806407</v>
      </c>
      <c r="D1895" s="100">
        <f t="shared" ca="1" si="180"/>
        <v>-9.9622639027074911E-2</v>
      </c>
      <c r="E1895" s="100">
        <f t="shared" ca="1" si="175"/>
        <v>3.1295857950222494E-2</v>
      </c>
      <c r="F1895" s="18">
        <f t="shared" ca="1" si="177"/>
        <v>0</v>
      </c>
      <c r="G1895" s="101">
        <f t="shared" ca="1" si="178"/>
        <v>0.99835088156284857</v>
      </c>
      <c r="H1895" s="106">
        <f t="shared" ca="1" si="179"/>
        <v>80.700576881902165</v>
      </c>
      <c r="I1895"/>
    </row>
    <row r="1896" spans="2:9" x14ac:dyDescent="0.25">
      <c r="B1896" s="99">
        <f t="shared" si="176"/>
        <v>0.21518264840183141</v>
      </c>
      <c r="C1896" s="100">
        <f t="shared" ca="1" si="180"/>
        <v>0.94428514785249718</v>
      </c>
      <c r="D1896" s="100">
        <f t="shared" ca="1" si="180"/>
        <v>1.9353865354787558</v>
      </c>
      <c r="E1896" s="100">
        <f t="shared" ca="1" si="175"/>
        <v>0.23308141096286139</v>
      </c>
      <c r="F1896" s="18">
        <f t="shared" ca="1" si="177"/>
        <v>0</v>
      </c>
      <c r="G1896" s="101">
        <f t="shared" ca="1" si="178"/>
        <v>1.0030261533945088</v>
      </c>
      <c r="H1896" s="106">
        <f t="shared" ca="1" si="179"/>
        <v>80.944789206572153</v>
      </c>
      <c r="I1896"/>
    </row>
    <row r="1897" spans="2:9" x14ac:dyDescent="0.25">
      <c r="B1897" s="99">
        <f t="shared" si="176"/>
        <v>0.21529680365297296</v>
      </c>
      <c r="C1897" s="100">
        <f t="shared" ca="1" si="180"/>
        <v>0.85089141066418961</v>
      </c>
      <c r="D1897" s="100">
        <f t="shared" ca="1" si="180"/>
        <v>-0.24516680241504218</v>
      </c>
      <c r="E1897" s="100">
        <f t="shared" ca="1" si="175"/>
        <v>0.6822743265716309</v>
      </c>
      <c r="F1897" s="18">
        <f t="shared" ca="1" si="177"/>
        <v>0</v>
      </c>
      <c r="G1897" s="101">
        <f t="shared" ca="1" si="178"/>
        <v>1.0027259371344226</v>
      </c>
      <c r="H1897" s="106">
        <f t="shared" ca="1" si="179"/>
        <v>81.165439613308351</v>
      </c>
      <c r="I1897"/>
    </row>
    <row r="1898" spans="2:9" x14ac:dyDescent="0.25">
      <c r="B1898" s="99">
        <f t="shared" si="176"/>
        <v>0.21541095890411452</v>
      </c>
      <c r="C1898" s="100">
        <f t="shared" ca="1" si="180"/>
        <v>0.25719145924085751</v>
      </c>
      <c r="D1898" s="100">
        <f t="shared" ca="1" si="180"/>
        <v>-0.28557565201481339</v>
      </c>
      <c r="E1898" s="100">
        <f t="shared" ca="1" si="175"/>
        <v>0.84742808863287533</v>
      </c>
      <c r="F1898" s="18">
        <f t="shared" ca="1" si="177"/>
        <v>0</v>
      </c>
      <c r="G1898" s="101">
        <f t="shared" ca="1" si="178"/>
        <v>1.0008195754500149</v>
      </c>
      <c r="H1898" s="106">
        <f t="shared" ca="1" si="179"/>
        <v>81.231960815005081</v>
      </c>
      <c r="I1898"/>
    </row>
    <row r="1899" spans="2:9" x14ac:dyDescent="0.25">
      <c r="B1899" s="99">
        <f t="shared" si="176"/>
        <v>0.21552511415525608</v>
      </c>
      <c r="C1899" s="100">
        <f t="shared" ca="1" si="180"/>
        <v>1.440180312783923</v>
      </c>
      <c r="D1899" s="100">
        <f t="shared" ca="1" si="180"/>
        <v>9.4033794084680267E-2</v>
      </c>
      <c r="E1899" s="100">
        <f t="shared" ca="1" si="175"/>
        <v>0.59539661513028719</v>
      </c>
      <c r="F1899" s="18">
        <f t="shared" ca="1" si="177"/>
        <v>0</v>
      </c>
      <c r="G1899" s="101">
        <f t="shared" ca="1" si="178"/>
        <v>1.0046217258585726</v>
      </c>
      <c r="H1899" s="106">
        <f t="shared" ca="1" si="179"/>
        <v>81.607392668846344</v>
      </c>
      <c r="I1899"/>
    </row>
    <row r="1900" spans="2:9" x14ac:dyDescent="0.25">
      <c r="B1900" s="99">
        <f t="shared" si="176"/>
        <v>0.21563926940639763</v>
      </c>
      <c r="C1900" s="100">
        <f t="shared" ca="1" si="180"/>
        <v>1.9303297449368984</v>
      </c>
      <c r="D1900" s="100">
        <f t="shared" ca="1" si="180"/>
        <v>-0.93461949290940538</v>
      </c>
      <c r="E1900" s="100">
        <f t="shared" ca="1" si="175"/>
        <v>0.80844249717499417</v>
      </c>
      <c r="F1900" s="18">
        <f t="shared" ca="1" si="177"/>
        <v>0</v>
      </c>
      <c r="G1900" s="101">
        <f t="shared" ca="1" si="178"/>
        <v>1.0062013052950245</v>
      </c>
      <c r="H1900" s="106">
        <f t="shared" ca="1" si="179"/>
        <v>82.11346502511681</v>
      </c>
      <c r="I1900"/>
    </row>
    <row r="1901" spans="2:9" x14ac:dyDescent="0.25">
      <c r="B1901" s="99">
        <f t="shared" si="176"/>
        <v>0.21575342465753919</v>
      </c>
      <c r="C1901" s="100">
        <f t="shared" ca="1" si="180"/>
        <v>-0.14835109141131397</v>
      </c>
      <c r="D1901" s="100">
        <f t="shared" ca="1" si="180"/>
        <v>0.24007022147998214</v>
      </c>
      <c r="E1901" s="100">
        <f t="shared" ca="1" si="175"/>
        <v>0.3527911505905621</v>
      </c>
      <c r="F1901" s="18">
        <f t="shared" ca="1" si="177"/>
        <v>0</v>
      </c>
      <c r="G1901" s="101">
        <f t="shared" ca="1" si="178"/>
        <v>0.99951946818554838</v>
      </c>
      <c r="H1901" s="106">
        <f t="shared" ca="1" si="179"/>
        <v>82.074006892777376</v>
      </c>
      <c r="I1901"/>
    </row>
    <row r="1902" spans="2:9" x14ac:dyDescent="0.25">
      <c r="B1902" s="99">
        <f t="shared" si="176"/>
        <v>0.21586757990868075</v>
      </c>
      <c r="C1902" s="100">
        <f t="shared" ca="1" si="180"/>
        <v>0.12160853657405823</v>
      </c>
      <c r="D1902" s="100">
        <f t="shared" ca="1" si="180"/>
        <v>-2.5071858544833958</v>
      </c>
      <c r="E1902" s="100">
        <f t="shared" ca="1" si="175"/>
        <v>0.97151305425530787</v>
      </c>
      <c r="F1902" s="18">
        <f t="shared" ca="1" si="177"/>
        <v>0</v>
      </c>
      <c r="G1902" s="101">
        <f t="shared" ca="1" si="178"/>
        <v>1.0003847293103283</v>
      </c>
      <c r="H1902" s="106">
        <f t="shared" ca="1" si="179"/>
        <v>82.105583168845115</v>
      </c>
      <c r="I1902"/>
    </row>
    <row r="1903" spans="2:9" x14ac:dyDescent="0.25">
      <c r="B1903" s="99">
        <f t="shared" si="176"/>
        <v>0.2159817351598223</v>
      </c>
      <c r="C1903" s="100">
        <f t="shared" ca="1" si="180"/>
        <v>-0.46516788643202744</v>
      </c>
      <c r="D1903" s="100">
        <f t="shared" ca="1" si="180"/>
        <v>0.9355494512419682</v>
      </c>
      <c r="E1903" s="100">
        <f t="shared" ca="1" si="175"/>
        <v>0.96785837172995581</v>
      </c>
      <c r="F1903" s="18">
        <f t="shared" ca="1" si="177"/>
        <v>0</v>
      </c>
      <c r="G1903" s="101">
        <f t="shared" ca="1" si="178"/>
        <v>0.99850497727018828</v>
      </c>
      <c r="H1903" s="106">
        <f t="shared" ca="1" si="179"/>
        <v>81.982833455763242</v>
      </c>
      <c r="I1903"/>
    </row>
    <row r="1904" spans="2:9" x14ac:dyDescent="0.25">
      <c r="B1904" s="99">
        <f t="shared" si="176"/>
        <v>0.21609589041096386</v>
      </c>
      <c r="C1904" s="100">
        <f t="shared" ca="1" si="180"/>
        <v>-1.1760039342334494</v>
      </c>
      <c r="D1904" s="100">
        <f t="shared" ca="1" si="180"/>
        <v>0.62523213273379952</v>
      </c>
      <c r="E1904" s="100">
        <f t="shared" ca="1" si="175"/>
        <v>0.71674061486634155</v>
      </c>
      <c r="F1904" s="18">
        <f t="shared" ca="1" si="177"/>
        <v>0</v>
      </c>
      <c r="G1904" s="101">
        <f t="shared" ca="1" si="178"/>
        <v>0.99623252790500438</v>
      </c>
      <c r="H1904" s="106">
        <f t="shared" ca="1" si="179"/>
        <v>81.673965418449981</v>
      </c>
      <c r="I1904"/>
    </row>
    <row r="1905" spans="2:9" x14ac:dyDescent="0.25">
      <c r="B1905" s="99">
        <f t="shared" si="176"/>
        <v>0.21621004566210542</v>
      </c>
      <c r="C1905" s="100">
        <f t="shared" ca="1" si="180"/>
        <v>-1.8555647329776548</v>
      </c>
      <c r="D1905" s="100">
        <f t="shared" ca="1" si="180"/>
        <v>-1.2573559615702834</v>
      </c>
      <c r="E1905" s="100">
        <f t="shared" ca="1" si="175"/>
        <v>0.66285596880523001</v>
      </c>
      <c r="F1905" s="18">
        <f t="shared" ca="1" si="177"/>
        <v>0</v>
      </c>
      <c r="G1905" s="101">
        <f t="shared" ca="1" si="178"/>
        <v>0.994064897004174</v>
      </c>
      <c r="H1905" s="106">
        <f t="shared" ca="1" si="179"/>
        <v>81.189222021613944</v>
      </c>
      <c r="I1905"/>
    </row>
    <row r="1906" spans="2:9" x14ac:dyDescent="0.25">
      <c r="B1906" s="99">
        <f t="shared" si="176"/>
        <v>0.21632420091324697</v>
      </c>
      <c r="C1906" s="100">
        <f t="shared" ca="1" si="180"/>
        <v>-0.14323290997708682</v>
      </c>
      <c r="D1906" s="100">
        <f t="shared" ca="1" si="180"/>
        <v>-0.16068270269897766</v>
      </c>
      <c r="E1906" s="100">
        <f t="shared" ca="1" si="175"/>
        <v>0.85468082993203165</v>
      </c>
      <c r="F1906" s="18">
        <f t="shared" ca="1" si="177"/>
        <v>0</v>
      </c>
      <c r="G1906" s="101">
        <f t="shared" ca="1" si="178"/>
        <v>0.99953586576329234</v>
      </c>
      <c r="H1906" s="106">
        <f t="shared" ca="1" si="179"/>
        <v>81.151539324022053</v>
      </c>
      <c r="I1906"/>
    </row>
    <row r="1907" spans="2:9" x14ac:dyDescent="0.25">
      <c r="B1907" s="99">
        <f t="shared" si="176"/>
        <v>0.21643835616438853</v>
      </c>
      <c r="C1907" s="100">
        <f t="shared" ca="1" si="180"/>
        <v>0.1957823769771494</v>
      </c>
      <c r="D1907" s="100">
        <f t="shared" ca="1" si="180"/>
        <v>1.3759654393652454</v>
      </c>
      <c r="E1907" s="100">
        <f t="shared" ca="1" si="175"/>
        <v>0.15937600306848676</v>
      </c>
      <c r="F1907" s="18">
        <f t="shared" ca="1" si="177"/>
        <v>0</v>
      </c>
      <c r="G1907" s="101">
        <f t="shared" ca="1" si="178"/>
        <v>1.0006225987494455</v>
      </c>
      <c r="H1907" s="106">
        <f t="shared" ca="1" si="179"/>
        <v>81.202064170920764</v>
      </c>
      <c r="I1907"/>
    </row>
    <row r="1908" spans="2:9" x14ac:dyDescent="0.25">
      <c r="B1908" s="99">
        <f t="shared" si="176"/>
        <v>0.21655251141553009</v>
      </c>
      <c r="C1908" s="100">
        <f t="shared" ca="1" si="180"/>
        <v>1.1384008757886477</v>
      </c>
      <c r="D1908" s="100">
        <f t="shared" ca="1" si="180"/>
        <v>-0.63481820689048618</v>
      </c>
      <c r="E1908" s="100">
        <f t="shared" ca="1" si="175"/>
        <v>0.90707323924632921</v>
      </c>
      <c r="F1908" s="18">
        <f t="shared" ca="1" si="177"/>
        <v>0</v>
      </c>
      <c r="G1908" s="101">
        <f t="shared" ca="1" si="178"/>
        <v>1.003650430344196</v>
      </c>
      <c r="H1908" s="106">
        <f t="shared" ca="1" si="179"/>
        <v>81.498486649981643</v>
      </c>
      <c r="I1908"/>
    </row>
    <row r="1909" spans="2:9" x14ac:dyDescent="0.25">
      <c r="B1909" s="99">
        <f t="shared" si="176"/>
        <v>0.21666666666667164</v>
      </c>
      <c r="C1909" s="100">
        <f t="shared" ca="1" si="180"/>
        <v>-0.60511638366733678</v>
      </c>
      <c r="D1909" s="100">
        <f t="shared" ca="1" si="180"/>
        <v>1.4993156582931988</v>
      </c>
      <c r="E1909" s="100">
        <f t="shared" ca="1" si="175"/>
        <v>0.22784453684063788</v>
      </c>
      <c r="F1909" s="18">
        <f t="shared" ca="1" si="177"/>
        <v>0</v>
      </c>
      <c r="G1909" s="101">
        <f t="shared" ca="1" si="178"/>
        <v>0.99805717089578705</v>
      </c>
      <c r="H1909" s="106">
        <f t="shared" ca="1" si="179"/>
        <v>81.340149018168745</v>
      </c>
      <c r="I1909"/>
    </row>
    <row r="1910" spans="2:9" x14ac:dyDescent="0.25">
      <c r="B1910" s="99">
        <f t="shared" si="176"/>
        <v>0.2167808219178132</v>
      </c>
      <c r="C1910" s="100">
        <f t="shared" ca="1" si="180"/>
        <v>-0.40210807128460146</v>
      </c>
      <c r="D1910" s="100">
        <f t="shared" ca="1" si="180"/>
        <v>0.50233779802510981</v>
      </c>
      <c r="E1910" s="100">
        <f t="shared" ca="1" si="175"/>
        <v>0.14347431257893462</v>
      </c>
      <c r="F1910" s="18">
        <f t="shared" ca="1" si="177"/>
        <v>0</v>
      </c>
      <c r="G1910" s="101">
        <f t="shared" ca="1" si="178"/>
        <v>0.99870682135231015</v>
      </c>
      <c r="H1910" s="106">
        <f t="shared" ca="1" si="179"/>
        <v>81.234961674258543</v>
      </c>
      <c r="I1910"/>
    </row>
    <row r="1911" spans="2:9" x14ac:dyDescent="0.25">
      <c r="B1911" s="99">
        <f t="shared" si="176"/>
        <v>0.21689497716895476</v>
      </c>
      <c r="C1911" s="100">
        <f t="shared" ca="1" si="180"/>
        <v>0.53806616051588207</v>
      </c>
      <c r="D1911" s="100">
        <f t="shared" ca="1" si="180"/>
        <v>-0.23360371415037662</v>
      </c>
      <c r="E1911" s="100">
        <f t="shared" ca="1" si="175"/>
        <v>0.70401511812996387</v>
      </c>
      <c r="F1911" s="18">
        <f t="shared" ca="1" si="177"/>
        <v>0</v>
      </c>
      <c r="G1911" s="101">
        <f t="shared" ca="1" si="178"/>
        <v>1.0017210077723808</v>
      </c>
      <c r="H1911" s="106">
        <f t="shared" ca="1" si="179"/>
        <v>81.374767674688997</v>
      </c>
      <c r="I1911"/>
    </row>
    <row r="1912" spans="2:9" x14ac:dyDescent="0.25">
      <c r="B1912" s="99">
        <f t="shared" si="176"/>
        <v>0.21700913242009631</v>
      </c>
      <c r="C1912" s="100">
        <f t="shared" ca="1" si="180"/>
        <v>0.48009724196163006</v>
      </c>
      <c r="D1912" s="100">
        <f t="shared" ca="1" si="180"/>
        <v>1.3256703823572025</v>
      </c>
      <c r="E1912" s="100">
        <f t="shared" ca="1" si="175"/>
        <v>2.1534813906655792E-2</v>
      </c>
      <c r="F1912" s="18">
        <f t="shared" ca="1" si="177"/>
        <v>0</v>
      </c>
      <c r="G1912" s="101">
        <f t="shared" ca="1" si="178"/>
        <v>1.001534897290016</v>
      </c>
      <c r="H1912" s="106">
        <f t="shared" ca="1" si="179"/>
        <v>81.49966958506856</v>
      </c>
      <c r="I1912"/>
    </row>
    <row r="1913" spans="2:9" x14ac:dyDescent="0.25">
      <c r="B1913" s="99">
        <f t="shared" si="176"/>
        <v>0.21712328767123787</v>
      </c>
      <c r="C1913" s="100">
        <f t="shared" ca="1" si="180"/>
        <v>-0.88356046035187319</v>
      </c>
      <c r="D1913" s="100">
        <f t="shared" ca="1" si="180"/>
        <v>-1.0696976460167207</v>
      </c>
      <c r="E1913" s="100">
        <f t="shared" ca="1" si="175"/>
        <v>0.50162642233492738</v>
      </c>
      <c r="F1913" s="18">
        <f t="shared" ca="1" si="177"/>
        <v>0</v>
      </c>
      <c r="G1913" s="101">
        <f t="shared" ca="1" si="178"/>
        <v>0.99716680438711158</v>
      </c>
      <c r="H1913" s="106">
        <f t="shared" ca="1" si="179"/>
        <v>81.268765078748288</v>
      </c>
      <c r="I1913"/>
    </row>
    <row r="1914" spans="2:9" x14ac:dyDescent="0.25">
      <c r="B1914" s="99">
        <f t="shared" si="176"/>
        <v>0.21723744292237943</v>
      </c>
      <c r="C1914" s="100">
        <f t="shared" ca="1" si="180"/>
        <v>0.24764176487224177</v>
      </c>
      <c r="D1914" s="100">
        <f t="shared" ca="1" si="180"/>
        <v>-1.0558414942352101</v>
      </c>
      <c r="E1914" s="100">
        <f t="shared" ca="1" si="175"/>
        <v>0.36900286525386838</v>
      </c>
      <c r="F1914" s="18">
        <f t="shared" ca="1" si="177"/>
        <v>0</v>
      </c>
      <c r="G1914" s="101">
        <f t="shared" ca="1" si="178"/>
        <v>1.0007889411600588</v>
      </c>
      <c r="H1914" s="106">
        <f t="shared" ca="1" si="179"/>
        <v>81.332881352546067</v>
      </c>
      <c r="I1914"/>
    </row>
    <row r="1915" spans="2:9" x14ac:dyDescent="0.25">
      <c r="B1915" s="99">
        <f t="shared" si="176"/>
        <v>0.21735159817352098</v>
      </c>
      <c r="C1915" s="100">
        <f t="shared" ca="1" si="180"/>
        <v>-1.2176292329968419</v>
      </c>
      <c r="D1915" s="100">
        <f t="shared" ca="1" si="180"/>
        <v>-1.6789681467344053</v>
      </c>
      <c r="E1915" s="100">
        <f t="shared" ca="1" si="175"/>
        <v>0.66331193024444746</v>
      </c>
      <c r="F1915" s="18">
        <f t="shared" ca="1" si="177"/>
        <v>0</v>
      </c>
      <c r="G1915" s="101">
        <f t="shared" ca="1" si="178"/>
        <v>0.99609961770510558</v>
      </c>
      <c r="H1915" s="106">
        <f t="shared" ca="1" si="179"/>
        <v>81.015652022125849</v>
      </c>
      <c r="I1915"/>
    </row>
    <row r="1916" spans="2:9" x14ac:dyDescent="0.25">
      <c r="B1916" s="99">
        <f t="shared" si="176"/>
        <v>0.21746575342466254</v>
      </c>
      <c r="C1916" s="100">
        <f t="shared" ca="1" si="180"/>
        <v>-0.72054831434797961</v>
      </c>
      <c r="D1916" s="100">
        <f t="shared" ca="1" si="180"/>
        <v>1.9940034690080211</v>
      </c>
      <c r="E1916" s="100">
        <f t="shared" ca="1" si="175"/>
        <v>0.58333167250224349</v>
      </c>
      <c r="F1916" s="18">
        <f t="shared" ca="1" si="177"/>
        <v>0</v>
      </c>
      <c r="G1916" s="101">
        <f t="shared" ca="1" si="178"/>
        <v>0.99768796362941992</v>
      </c>
      <c r="H1916" s="106">
        <f t="shared" ca="1" si="179"/>
        <v>80.828340888064432</v>
      </c>
      <c r="I1916"/>
    </row>
    <row r="1917" spans="2:9" x14ac:dyDescent="0.25">
      <c r="B1917" s="99">
        <f t="shared" si="176"/>
        <v>0.2175799086758041</v>
      </c>
      <c r="C1917" s="100">
        <f t="shared" ca="1" si="180"/>
        <v>0.79810206443653442</v>
      </c>
      <c r="D1917" s="100">
        <f t="shared" ca="1" si="180"/>
        <v>-0.92789605332654901</v>
      </c>
      <c r="E1917" s="100">
        <f t="shared" ca="1" si="175"/>
        <v>0.88443379153718626</v>
      </c>
      <c r="F1917" s="18">
        <f t="shared" ca="1" si="177"/>
        <v>0</v>
      </c>
      <c r="G1917" s="101">
        <f t="shared" ca="1" si="178"/>
        <v>1.0025562843500067</v>
      </c>
      <c r="H1917" s="106">
        <f t="shared" ca="1" si="179"/>
        <v>81.034961110913599</v>
      </c>
      <c r="I1917"/>
    </row>
    <row r="1918" spans="2:9" x14ac:dyDescent="0.25">
      <c r="B1918" s="99">
        <f t="shared" si="176"/>
        <v>0.21769406392694565</v>
      </c>
      <c r="C1918" s="100">
        <f t="shared" ca="1" si="180"/>
        <v>-2.0909646991640329</v>
      </c>
      <c r="D1918" s="100">
        <f t="shared" ca="1" si="180"/>
        <v>0.24437781576125417</v>
      </c>
      <c r="E1918" s="100">
        <f t="shared" ca="1" si="175"/>
        <v>0.73939275710025454</v>
      </c>
      <c r="F1918" s="18">
        <f t="shared" ca="1" si="177"/>
        <v>0</v>
      </c>
      <c r="G1918" s="101">
        <f t="shared" ca="1" si="178"/>
        <v>0.99331512969221658</v>
      </c>
      <c r="H1918" s="106">
        <f t="shared" ca="1" si="179"/>
        <v>80.493252905490863</v>
      </c>
      <c r="I1918"/>
    </row>
    <row r="1919" spans="2:9" x14ac:dyDescent="0.25">
      <c r="B1919" s="99">
        <f t="shared" si="176"/>
        <v>0.21780821917808721</v>
      </c>
      <c r="C1919" s="100">
        <f t="shared" ca="1" si="180"/>
        <v>-0.12487589629017748</v>
      </c>
      <c r="D1919" s="100">
        <f t="shared" ca="1" si="180"/>
        <v>0.56325006880797446</v>
      </c>
      <c r="E1919" s="100">
        <f t="shared" ca="1" si="175"/>
        <v>0.1964980081939034</v>
      </c>
      <c r="F1919" s="18">
        <f t="shared" ca="1" si="177"/>
        <v>0</v>
      </c>
      <c r="G1919" s="101">
        <f t="shared" ca="1" si="178"/>
        <v>0.99959467999017959</v>
      </c>
      <c r="H1919" s="106">
        <f t="shared" ca="1" si="179"/>
        <v>80.460627379432736</v>
      </c>
      <c r="I1919"/>
    </row>
    <row r="1920" spans="2:9" x14ac:dyDescent="0.25">
      <c r="B1920" s="99">
        <f t="shared" si="176"/>
        <v>0.21792237442922877</v>
      </c>
      <c r="C1920" s="100">
        <f t="shared" ca="1" si="180"/>
        <v>1.5528621588600799</v>
      </c>
      <c r="D1920" s="100">
        <f t="shared" ca="1" si="180"/>
        <v>0.56510543799959123</v>
      </c>
      <c r="E1920" s="100">
        <f t="shared" ca="1" si="175"/>
        <v>0.39753986190477608</v>
      </c>
      <c r="F1920" s="18">
        <f t="shared" ca="1" si="177"/>
        <v>0</v>
      </c>
      <c r="G1920" s="101">
        <f t="shared" ca="1" si="178"/>
        <v>1.0049846402182243</v>
      </c>
      <c r="H1920" s="106">
        <f t="shared" ca="1" si="179"/>
        <v>80.861694658651814</v>
      </c>
      <c r="I1920"/>
    </row>
    <row r="1921" spans="2:9" x14ac:dyDescent="0.25">
      <c r="B1921" s="99">
        <f t="shared" si="176"/>
        <v>0.21803652968037032</v>
      </c>
      <c r="C1921" s="100">
        <f t="shared" ca="1" si="180"/>
        <v>-0.72520833782618865</v>
      </c>
      <c r="D1921" s="100">
        <f t="shared" ca="1" si="180"/>
        <v>1.365649495710386</v>
      </c>
      <c r="E1921" s="100">
        <f t="shared" ca="1" si="175"/>
        <v>0.36439552440580503</v>
      </c>
      <c r="F1921" s="18">
        <f t="shared" ca="1" si="177"/>
        <v>0</v>
      </c>
      <c r="G1921" s="101">
        <f t="shared" ca="1" si="178"/>
        <v>0.99767306148404589</v>
      </c>
      <c r="H1921" s="106">
        <f t="shared" ca="1" si="179"/>
        <v>80.673534466885272</v>
      </c>
      <c r="I1921"/>
    </row>
    <row r="1922" spans="2:9" x14ac:dyDescent="0.25">
      <c r="B1922" s="99">
        <f t="shared" si="176"/>
        <v>0.21815068493151188</v>
      </c>
      <c r="C1922" s="100">
        <f t="shared" ca="1" si="180"/>
        <v>-0.29747752705588937</v>
      </c>
      <c r="D1922" s="100">
        <f t="shared" ca="1" si="180"/>
        <v>-1.0199846656178124</v>
      </c>
      <c r="E1922" s="100">
        <f t="shared" ca="1" si="175"/>
        <v>0.34569013692702955</v>
      </c>
      <c r="F1922" s="18">
        <f t="shared" ca="1" si="177"/>
        <v>0</v>
      </c>
      <c r="G1922" s="101">
        <f t="shared" ca="1" si="178"/>
        <v>0.99904181650998991</v>
      </c>
      <c r="H1922" s="106">
        <f t="shared" ca="1" si="179"/>
        <v>80.596234418078339</v>
      </c>
      <c r="I1922"/>
    </row>
    <row r="1923" spans="2:9" x14ac:dyDescent="0.25">
      <c r="B1923" s="99">
        <f t="shared" si="176"/>
        <v>0.21826484018265344</v>
      </c>
      <c r="C1923" s="100">
        <f t="shared" ca="1" si="180"/>
        <v>-8.1438429333502427E-2</v>
      </c>
      <c r="D1923" s="100">
        <f t="shared" ca="1" si="180"/>
        <v>2.1889718482270837</v>
      </c>
      <c r="E1923" s="100">
        <f t="shared" ca="1" si="175"/>
        <v>0.77570224252770004</v>
      </c>
      <c r="F1923" s="18">
        <f t="shared" ca="1" si="177"/>
        <v>0</v>
      </c>
      <c r="G1923" s="101">
        <f t="shared" ca="1" si="178"/>
        <v>0.99973386352534954</v>
      </c>
      <c r="H1923" s="106">
        <f t="shared" ca="1" si="179"/>
        <v>80.574784820380216</v>
      </c>
      <c r="I1923"/>
    </row>
    <row r="1924" spans="2:9" x14ac:dyDescent="0.25">
      <c r="B1924" s="99">
        <f t="shared" si="176"/>
        <v>0.21837899543379499</v>
      </c>
      <c r="C1924" s="100">
        <f t="shared" ca="1" si="180"/>
        <v>-0.52166342356940731</v>
      </c>
      <c r="D1924" s="100">
        <f t="shared" ca="1" si="180"/>
        <v>1.0858548193937168</v>
      </c>
      <c r="E1924" s="100">
        <f t="shared" ca="1" si="175"/>
        <v>0.33532799302719241</v>
      </c>
      <c r="F1924" s="18">
        <f t="shared" ca="1" si="177"/>
        <v>0</v>
      </c>
      <c r="G1924" s="101">
        <f t="shared" ca="1" si="178"/>
        <v>0.99832417900615988</v>
      </c>
      <c r="H1924" s="106">
        <f t="shared" ca="1" si="179"/>
        <v>80.43975590440408</v>
      </c>
      <c r="I1924"/>
    </row>
    <row r="1925" spans="2:9" x14ac:dyDescent="0.25">
      <c r="B1925" s="99">
        <f t="shared" si="176"/>
        <v>0.21849315068493655</v>
      </c>
      <c r="C1925" s="100">
        <f t="shared" ca="1" si="180"/>
        <v>0.12545342542580329</v>
      </c>
      <c r="D1925" s="100">
        <f t="shared" ca="1" si="180"/>
        <v>1.7014372133417055</v>
      </c>
      <c r="E1925" s="100">
        <f t="shared" ca="1" si="175"/>
        <v>0.85725380562381659</v>
      </c>
      <c r="F1925" s="18">
        <f t="shared" ca="1" si="177"/>
        <v>0</v>
      </c>
      <c r="G1925" s="101">
        <f t="shared" ca="1" si="178"/>
        <v>1.0003970581646555</v>
      </c>
      <c r="H1925" s="106">
        <f t="shared" ca="1" si="179"/>
        <v>80.471695166248821</v>
      </c>
      <c r="I1925"/>
    </row>
    <row r="1926" spans="2:9" x14ac:dyDescent="0.25">
      <c r="B1926" s="99">
        <f t="shared" si="176"/>
        <v>0.21860730593607811</v>
      </c>
      <c r="C1926" s="100">
        <f t="shared" ca="1" si="180"/>
        <v>-4.1866314859362319E-2</v>
      </c>
      <c r="D1926" s="100">
        <f t="shared" ca="1" si="180"/>
        <v>0.59247213357593864</v>
      </c>
      <c r="E1926" s="100">
        <f t="shared" ca="1" si="175"/>
        <v>8.0983463084780993E-2</v>
      </c>
      <c r="F1926" s="18">
        <f t="shared" ca="1" si="177"/>
        <v>0</v>
      </c>
      <c r="G1926" s="101">
        <f t="shared" ca="1" si="178"/>
        <v>0.99986067846073956</v>
      </c>
      <c r="H1926" s="106">
        <f t="shared" ca="1" si="179"/>
        <v>80.460483725811358</v>
      </c>
      <c r="I1926"/>
    </row>
    <row r="1927" spans="2:9" x14ac:dyDescent="0.25">
      <c r="B1927" s="99">
        <f t="shared" si="176"/>
        <v>0.21872146118721966</v>
      </c>
      <c r="C1927" s="100">
        <f t="shared" ca="1" si="180"/>
        <v>-1.5139994502533227</v>
      </c>
      <c r="D1927" s="100">
        <f t="shared" ca="1" si="180"/>
        <v>0.53125745580473449</v>
      </c>
      <c r="E1927" s="100">
        <f t="shared" ca="1" si="175"/>
        <v>0.28431646220362339</v>
      </c>
      <c r="F1927" s="18">
        <f t="shared" ca="1" si="177"/>
        <v>0</v>
      </c>
      <c r="G1927" s="101">
        <f t="shared" ca="1" si="178"/>
        <v>0.9951538156149361</v>
      </c>
      <c r="H1927" s="106">
        <f t="shared" ca="1" si="179"/>
        <v>80.070557385964648</v>
      </c>
      <c r="I1927"/>
    </row>
    <row r="1928" spans="2:9" x14ac:dyDescent="0.25">
      <c r="B1928" s="99">
        <f t="shared" si="176"/>
        <v>0.21883561643836122</v>
      </c>
      <c r="C1928" s="100">
        <f t="shared" ca="1" si="180"/>
        <v>-0.82406359069864266</v>
      </c>
      <c r="D1928" s="100">
        <f t="shared" ca="1" si="180"/>
        <v>-1.709449861664325</v>
      </c>
      <c r="E1928" s="100">
        <f t="shared" ca="1" si="175"/>
        <v>0.2325479773785803</v>
      </c>
      <c r="F1928" s="18">
        <f t="shared" ca="1" si="177"/>
        <v>0</v>
      </c>
      <c r="G1928" s="101">
        <f t="shared" ca="1" si="178"/>
        <v>0.99735698775873927</v>
      </c>
      <c r="H1928" s="106">
        <f t="shared" ca="1" si="179"/>
        <v>79.858929922628974</v>
      </c>
      <c r="I1928"/>
    </row>
    <row r="1929" spans="2:9" x14ac:dyDescent="0.25">
      <c r="B1929" s="99">
        <f t="shared" si="176"/>
        <v>0.21894977168950278</v>
      </c>
      <c r="C1929" s="100">
        <f t="shared" ca="1" si="180"/>
        <v>-1.2532063919934444</v>
      </c>
      <c r="D1929" s="100">
        <f t="shared" ca="1" si="180"/>
        <v>-1.5856221580179408</v>
      </c>
      <c r="E1929" s="100">
        <f t="shared" ca="1" si="175"/>
        <v>0.24030074583792443</v>
      </c>
      <c r="F1929" s="18">
        <f t="shared" ca="1" si="177"/>
        <v>0</v>
      </c>
      <c r="G1929" s="101">
        <f t="shared" ca="1" si="178"/>
        <v>0.99598603336023728</v>
      </c>
      <c r="H1929" s="106">
        <f t="shared" ca="1" si="179"/>
        <v>79.538378842032387</v>
      </c>
      <c r="I1929"/>
    </row>
    <row r="1930" spans="2:9" x14ac:dyDescent="0.25">
      <c r="B1930" s="99">
        <f t="shared" si="176"/>
        <v>0.21906392694064433</v>
      </c>
      <c r="C1930" s="100">
        <f t="shared" ca="1" si="180"/>
        <v>0.38894995668670163</v>
      </c>
      <c r="D1930" s="100">
        <f t="shared" ca="1" si="180"/>
        <v>-1.6167405192391016</v>
      </c>
      <c r="E1930" s="100">
        <f t="shared" ca="1" si="175"/>
        <v>0.4032067750916612</v>
      </c>
      <c r="F1930" s="18">
        <f t="shared" ca="1" si="177"/>
        <v>0</v>
      </c>
      <c r="G1930" s="101">
        <f t="shared" ca="1" si="178"/>
        <v>1.0012423368590149</v>
      </c>
      <c r="H1930" s="106">
        <f t="shared" ca="1" si="179"/>
        <v>79.637192301774135</v>
      </c>
      <c r="I1930"/>
    </row>
    <row r="1931" spans="2:9" x14ac:dyDescent="0.25">
      <c r="B1931" s="99">
        <f t="shared" si="176"/>
        <v>0.21917808219178589</v>
      </c>
      <c r="C1931" s="100">
        <f t="shared" ca="1" si="180"/>
        <v>2.2216408979147673</v>
      </c>
      <c r="D1931" s="100">
        <f t="shared" ca="1" si="180"/>
        <v>-1.8821356206899509</v>
      </c>
      <c r="E1931" s="100">
        <f t="shared" ca="1" si="175"/>
        <v>0.94709703861189731</v>
      </c>
      <c r="F1931" s="18">
        <f t="shared" ca="1" si="177"/>
        <v>0</v>
      </c>
      <c r="G1931" s="101">
        <f t="shared" ca="1" si="178"/>
        <v>1.0071412752348723</v>
      </c>
      <c r="H1931" s="106">
        <f t="shared" ca="1" si="179"/>
        <v>80.205903410933558</v>
      </c>
      <c r="I1931"/>
    </row>
    <row r="1932" spans="2:9" x14ac:dyDescent="0.25">
      <c r="B1932" s="99">
        <f t="shared" si="176"/>
        <v>0.21929223744292745</v>
      </c>
      <c r="C1932" s="100">
        <f t="shared" ca="1" si="180"/>
        <v>0.43496584112290293</v>
      </c>
      <c r="D1932" s="100">
        <f t="shared" ca="1" si="180"/>
        <v>0.4259663910488598</v>
      </c>
      <c r="E1932" s="100">
        <f t="shared" ref="E1932:E1995" ca="1" si="181">RAND()</f>
        <v>0.52456730673138319</v>
      </c>
      <c r="F1932" s="18">
        <f t="shared" ca="1" si="177"/>
        <v>0</v>
      </c>
      <c r="G1932" s="101">
        <f t="shared" ca="1" si="178"/>
        <v>1.001390025879112</v>
      </c>
      <c r="H1932" s="106">
        <f t="shared" ca="1" si="179"/>
        <v>80.317391692332308</v>
      </c>
      <c r="I1932"/>
    </row>
    <row r="1933" spans="2:9" x14ac:dyDescent="0.25">
      <c r="B1933" s="99">
        <f t="shared" ref="B1933:B1996" si="182">B1932+$C$6</f>
        <v>0.219406392694069</v>
      </c>
      <c r="C1933" s="100">
        <f t="shared" ca="1" si="180"/>
        <v>-0.61491732594731729</v>
      </c>
      <c r="D1933" s="100">
        <f t="shared" ca="1" si="180"/>
        <v>-1.6242984202108346</v>
      </c>
      <c r="E1933" s="100">
        <f t="shared" ca="1" si="181"/>
        <v>0.43523641984040168</v>
      </c>
      <c r="F1933" s="18">
        <f t="shared" ref="F1933:F1996" ca="1" si="183">IF($F$3*$C$6&gt;E1933,1,0)</f>
        <v>0</v>
      </c>
      <c r="G1933" s="101">
        <f t="shared" ref="G1933:G1996" ca="1" si="184">EXP(($F$6-0.5*$C$5^2-$F$3*$F$4)*$C$6+($C$5*C1933*$C$6^0.5)+($F$4+$F$5*D1933)*F1933)</f>
        <v>0.99802581742447949</v>
      </c>
      <c r="H1933" s="106">
        <f t="shared" ref="H1933:H1996" ca="1" si="185">G1933*H1932</f>
        <v>80.158830497142048</v>
      </c>
      <c r="I1933"/>
    </row>
    <row r="1934" spans="2:9" x14ac:dyDescent="0.25">
      <c r="B1934" s="99">
        <f t="shared" si="182"/>
        <v>0.21952054794521056</v>
      </c>
      <c r="C1934" s="100">
        <f t="shared" ca="1" si="180"/>
        <v>-0.64934738475130871</v>
      </c>
      <c r="D1934" s="100">
        <f t="shared" ca="1" si="180"/>
        <v>0.22707126845489256</v>
      </c>
      <c r="E1934" s="100">
        <f t="shared" ca="1" si="181"/>
        <v>0.7937132652108625</v>
      </c>
      <c r="F1934" s="18">
        <f t="shared" ca="1" si="183"/>
        <v>0</v>
      </c>
      <c r="G1934" s="101">
        <f t="shared" ca="1" si="184"/>
        <v>0.99791568257104724</v>
      </c>
      <c r="H1934" s="106">
        <f t="shared" ca="1" si="185"/>
        <v>79.991754049652386</v>
      </c>
      <c r="I1934"/>
    </row>
    <row r="1935" spans="2:9" x14ac:dyDescent="0.25">
      <c r="B1935" s="99">
        <f t="shared" si="182"/>
        <v>0.21963470319635212</v>
      </c>
      <c r="C1935" s="100">
        <f t="shared" ca="1" si="180"/>
        <v>0.88369688455713913</v>
      </c>
      <c r="D1935" s="100">
        <f t="shared" ca="1" si="180"/>
        <v>0.36770188671653159</v>
      </c>
      <c r="E1935" s="100">
        <f t="shared" ca="1" si="181"/>
        <v>0.55758545260874204</v>
      </c>
      <c r="F1935" s="18">
        <f t="shared" ca="1" si="183"/>
        <v>0</v>
      </c>
      <c r="G1935" s="101">
        <f t="shared" ca="1" si="184"/>
        <v>1.0028313808254254</v>
      </c>
      <c r="H1935" s="106">
        <f t="shared" ca="1" si="185"/>
        <v>80.218241168260718</v>
      </c>
      <c r="I1935"/>
    </row>
    <row r="1936" spans="2:9" x14ac:dyDescent="0.25">
      <c r="B1936" s="99">
        <f t="shared" si="182"/>
        <v>0.21974885844749367</v>
      </c>
      <c r="C1936" s="100">
        <f t="shared" ca="1" si="180"/>
        <v>-0.79489382187603042</v>
      </c>
      <c r="D1936" s="100">
        <f t="shared" ca="1" si="180"/>
        <v>-0.24878318072296679</v>
      </c>
      <c r="E1936" s="100">
        <f t="shared" ca="1" si="181"/>
        <v>0.93784749448338189</v>
      </c>
      <c r="F1936" s="18">
        <f t="shared" ca="1" si="183"/>
        <v>0</v>
      </c>
      <c r="G1936" s="101">
        <f t="shared" ca="1" si="184"/>
        <v>0.99745024297352058</v>
      </c>
      <c r="H1936" s="106">
        <f t="shared" ca="1" si="185"/>
        <v>80.013704144190129</v>
      </c>
      <c r="I1936"/>
    </row>
    <row r="1937" spans="2:9" x14ac:dyDescent="0.25">
      <c r="B1937" s="99">
        <f t="shared" si="182"/>
        <v>0.21986301369863523</v>
      </c>
      <c r="C1937" s="100">
        <f t="shared" ca="1" si="180"/>
        <v>-0.8884649105311837</v>
      </c>
      <c r="D1937" s="100">
        <f t="shared" ca="1" si="180"/>
        <v>-0.96520352599327452</v>
      </c>
      <c r="E1937" s="100">
        <f t="shared" ca="1" si="181"/>
        <v>0.49424722643215224</v>
      </c>
      <c r="F1937" s="18">
        <f t="shared" ca="1" si="183"/>
        <v>0</v>
      </c>
      <c r="G1937" s="101">
        <f t="shared" ca="1" si="184"/>
        <v>0.99715112879596235</v>
      </c>
      <c r="H1937" s="106">
        <f t="shared" ca="1" si="185"/>
        <v>79.785755406525354</v>
      </c>
      <c r="I1937"/>
    </row>
    <row r="1938" spans="2:9" x14ac:dyDescent="0.25">
      <c r="B1938" s="99">
        <f t="shared" si="182"/>
        <v>0.21997716894977679</v>
      </c>
      <c r="C1938" s="100">
        <f t="shared" ca="1" si="180"/>
        <v>0.46492232286254875</v>
      </c>
      <c r="D1938" s="100">
        <f t="shared" ca="1" si="180"/>
        <v>0.61503214965341613</v>
      </c>
      <c r="E1938" s="100">
        <f t="shared" ca="1" si="181"/>
        <v>0.74167353818285253</v>
      </c>
      <c r="F1938" s="18">
        <f t="shared" ca="1" si="183"/>
        <v>0</v>
      </c>
      <c r="G1938" s="101">
        <f t="shared" ca="1" si="184"/>
        <v>1.0014861835907831</v>
      </c>
      <c r="H1938" s="106">
        <f t="shared" ca="1" si="185"/>
        <v>79.904331686988769</v>
      </c>
      <c r="I1938"/>
    </row>
    <row r="1939" spans="2:9" x14ac:dyDescent="0.25">
      <c r="B1939" s="99">
        <f t="shared" si="182"/>
        <v>0.22009132420091834</v>
      </c>
      <c r="C1939" s="100">
        <f t="shared" ca="1" si="180"/>
        <v>-0.99673115983023308</v>
      </c>
      <c r="D1939" s="100">
        <f t="shared" ca="1" si="180"/>
        <v>-1.0488861335034017</v>
      </c>
      <c r="E1939" s="100">
        <f t="shared" ca="1" si="181"/>
        <v>3.1510811439844577E-2</v>
      </c>
      <c r="F1939" s="18">
        <f t="shared" ca="1" si="183"/>
        <v>0</v>
      </c>
      <c r="G1939" s="101">
        <f t="shared" ca="1" si="184"/>
        <v>0.99680515124122526</v>
      </c>
      <c r="H1939" s="106">
        <f t="shared" ca="1" si="185"/>
        <v>79.649049432077874</v>
      </c>
      <c r="I1939"/>
    </row>
    <row r="1940" spans="2:9" x14ac:dyDescent="0.25">
      <c r="B1940" s="99">
        <f t="shared" si="182"/>
        <v>0.2202054794520599</v>
      </c>
      <c r="C1940" s="100">
        <f t="shared" ca="1" si="180"/>
        <v>-1.0604276212689001</v>
      </c>
      <c r="D1940" s="100">
        <f t="shared" ca="1" si="180"/>
        <v>-1.2640157365240157</v>
      </c>
      <c r="E1940" s="100">
        <f t="shared" ca="1" si="181"/>
        <v>0.87821485802795385</v>
      </c>
      <c r="F1940" s="18">
        <f t="shared" ca="1" si="183"/>
        <v>0</v>
      </c>
      <c r="G1940" s="101">
        <f t="shared" ca="1" si="184"/>
        <v>0.9966016577849216</v>
      </c>
      <c r="H1940" s="106">
        <f t="shared" ca="1" si="185"/>
        <v>79.378374705001974</v>
      </c>
      <c r="I1940"/>
    </row>
    <row r="1941" spans="2:9" x14ac:dyDescent="0.25">
      <c r="B1941" s="99">
        <f t="shared" si="182"/>
        <v>0.22031963470320146</v>
      </c>
      <c r="C1941" s="100">
        <f t="shared" ca="1" si="180"/>
        <v>-1.3420230970950797</v>
      </c>
      <c r="D1941" s="100">
        <f t="shared" ca="1" si="180"/>
        <v>-1.4120359992375597</v>
      </c>
      <c r="E1941" s="100">
        <f t="shared" ca="1" si="181"/>
        <v>0.7733360297613443</v>
      </c>
      <c r="F1941" s="18">
        <f t="shared" ca="1" si="183"/>
        <v>0</v>
      </c>
      <c r="G1941" s="101">
        <f t="shared" ca="1" si="184"/>
        <v>0.99570253190609659</v>
      </c>
      <c r="H1941" s="106">
        <f t="shared" ca="1" si="185"/>
        <v>79.037248672361315</v>
      </c>
      <c r="I1941"/>
    </row>
    <row r="1942" spans="2:9" x14ac:dyDescent="0.25">
      <c r="B1942" s="99">
        <f t="shared" si="182"/>
        <v>0.22043378995434301</v>
      </c>
      <c r="C1942" s="100">
        <f t="shared" ca="1" si="180"/>
        <v>-0.5690776561095845</v>
      </c>
      <c r="D1942" s="100">
        <f t="shared" ca="1" si="180"/>
        <v>0.75017510425823275</v>
      </c>
      <c r="E1942" s="100">
        <f t="shared" ca="1" si="181"/>
        <v>2.2286780071100409E-2</v>
      </c>
      <c r="F1942" s="18">
        <f t="shared" ca="1" si="183"/>
        <v>0</v>
      </c>
      <c r="G1942" s="101">
        <f t="shared" ca="1" si="184"/>
        <v>0.9981724682001496</v>
      </c>
      <c r="H1942" s="106">
        <f t="shared" ca="1" si="185"/>
        <v>78.892805587039888</v>
      </c>
      <c r="I1942"/>
    </row>
    <row r="1943" spans="2:9" x14ac:dyDescent="0.25">
      <c r="B1943" s="99">
        <f t="shared" si="182"/>
        <v>0.22054794520548457</v>
      </c>
      <c r="C1943" s="100">
        <f t="shared" ca="1" si="180"/>
        <v>-1.5043588064145297</v>
      </c>
      <c r="D1943" s="100">
        <f t="shared" ca="1" si="180"/>
        <v>0.82959104474866763</v>
      </c>
      <c r="E1943" s="100">
        <f t="shared" ca="1" si="181"/>
        <v>0.76754641324418849</v>
      </c>
      <c r="F1943" s="18">
        <f t="shared" ca="1" si="183"/>
        <v>0</v>
      </c>
      <c r="G1943" s="101">
        <f t="shared" ca="1" si="184"/>
        <v>0.99518456752975237</v>
      </c>
      <c r="H1943" s="106">
        <f t="shared" ca="1" si="185"/>
        <v>78.512902609347123</v>
      </c>
      <c r="I1943"/>
    </row>
    <row r="1944" spans="2:9" x14ac:dyDescent="0.25">
      <c r="B1944" s="99">
        <f t="shared" si="182"/>
        <v>0.22066210045662613</v>
      </c>
      <c r="C1944" s="100">
        <f t="shared" ca="1" si="180"/>
        <v>-0.81711505117709748</v>
      </c>
      <c r="D1944" s="100">
        <f t="shared" ca="1" si="180"/>
        <v>-3.5897755878977478E-2</v>
      </c>
      <c r="E1944" s="100">
        <f t="shared" ca="1" si="181"/>
        <v>9.4883913786967256E-2</v>
      </c>
      <c r="F1944" s="18">
        <f t="shared" ca="1" si="183"/>
        <v>0</v>
      </c>
      <c r="G1944" s="101">
        <f t="shared" ca="1" si="184"/>
        <v>0.99737920132076352</v>
      </c>
      <c r="H1944" s="106">
        <f t="shared" ca="1" si="185"/>
        <v>78.307136097885518</v>
      </c>
      <c r="I1944"/>
    </row>
    <row r="1945" spans="2:9" x14ac:dyDescent="0.25">
      <c r="B1945" s="99">
        <f t="shared" si="182"/>
        <v>0.22077625570776768</v>
      </c>
      <c r="C1945" s="100">
        <f t="shared" ca="1" si="180"/>
        <v>-0.74348690759507008</v>
      </c>
      <c r="D1945" s="100">
        <f t="shared" ca="1" si="180"/>
        <v>-0.7461335371772293</v>
      </c>
      <c r="E1945" s="100">
        <f t="shared" ca="1" si="181"/>
        <v>0.36961568114341992</v>
      </c>
      <c r="F1945" s="18">
        <f t="shared" ca="1" si="183"/>
        <v>0</v>
      </c>
      <c r="G1945" s="101">
        <f t="shared" ca="1" si="184"/>
        <v>0.99761461115827754</v>
      </c>
      <c r="H1945" s="106">
        <f t="shared" ca="1" si="185"/>
        <v>78.120343129210383</v>
      </c>
      <c r="I1945"/>
    </row>
    <row r="1946" spans="2:9" x14ac:dyDescent="0.25">
      <c r="B1946" s="99">
        <f t="shared" si="182"/>
        <v>0.22089041095890924</v>
      </c>
      <c r="C1946" s="100">
        <f t="shared" ca="1" si="180"/>
        <v>-1.2727787179755978</v>
      </c>
      <c r="D1946" s="100">
        <f t="shared" ca="1" si="180"/>
        <v>4.2662122723413631E-2</v>
      </c>
      <c r="E1946" s="100">
        <f t="shared" ca="1" si="181"/>
        <v>0.81193536976578162</v>
      </c>
      <c r="F1946" s="18">
        <f t="shared" ca="1" si="183"/>
        <v>0</v>
      </c>
      <c r="G1946" s="101">
        <f t="shared" ca="1" si="184"/>
        <v>0.99592355188604831</v>
      </c>
      <c r="H1946" s="106">
        <f t="shared" ca="1" si="185"/>
        <v>77.801889603800049</v>
      </c>
      <c r="I1946"/>
    </row>
    <row r="1947" spans="2:9" x14ac:dyDescent="0.25">
      <c r="B1947" s="99">
        <f t="shared" si="182"/>
        <v>0.2210045662100508</v>
      </c>
      <c r="C1947" s="100">
        <f t="shared" ca="1" si="180"/>
        <v>1.2204873200971633</v>
      </c>
      <c r="D1947" s="100">
        <f t="shared" ca="1" si="180"/>
        <v>0.53942130762152374</v>
      </c>
      <c r="E1947" s="100">
        <f t="shared" ca="1" si="181"/>
        <v>2.2289197925902116E-3</v>
      </c>
      <c r="F1947" s="18">
        <f t="shared" ca="1" si="183"/>
        <v>1</v>
      </c>
      <c r="G1947" s="101">
        <f t="shared" ca="1" si="184"/>
        <v>1.0148038289461829</v>
      </c>
      <c r="H1947" s="106">
        <f t="shared" ca="1" si="185"/>
        <v>78.953655469184511</v>
      </c>
      <c r="I1947"/>
    </row>
    <row r="1948" spans="2:9" x14ac:dyDescent="0.25">
      <c r="B1948" s="99">
        <f t="shared" si="182"/>
        <v>0.22111872146119235</v>
      </c>
      <c r="C1948" s="100">
        <f t="shared" ca="1" si="180"/>
        <v>-0.62741492001805454</v>
      </c>
      <c r="D1948" s="100">
        <f t="shared" ca="1" si="180"/>
        <v>0.45955630412208848</v>
      </c>
      <c r="E1948" s="100">
        <f t="shared" ca="1" si="181"/>
        <v>0.84153116108147685</v>
      </c>
      <c r="F1948" s="18">
        <f t="shared" ca="1" si="183"/>
        <v>0</v>
      </c>
      <c r="G1948" s="101">
        <f t="shared" ca="1" si="184"/>
        <v>0.99798583872212965</v>
      </c>
      <c r="H1948" s="106">
        <f t="shared" ca="1" si="185"/>
        <v>78.79463007359216</v>
      </c>
      <c r="I1948"/>
    </row>
    <row r="1949" spans="2:9" x14ac:dyDescent="0.25">
      <c r="B1949" s="99">
        <f t="shared" si="182"/>
        <v>0.22123287671233391</v>
      </c>
      <c r="C1949" s="100">
        <f t="shared" ca="1" si="180"/>
        <v>1.3560884326579981</v>
      </c>
      <c r="D1949" s="100">
        <f t="shared" ca="1" si="180"/>
        <v>6.2607341533293948E-2</v>
      </c>
      <c r="E1949" s="100">
        <f t="shared" ca="1" si="181"/>
        <v>0.85032622610120612</v>
      </c>
      <c r="F1949" s="18">
        <f t="shared" ca="1" si="183"/>
        <v>0</v>
      </c>
      <c r="G1949" s="101">
        <f t="shared" ca="1" si="184"/>
        <v>1.0043509765840752</v>
      </c>
      <c r="H1949" s="106">
        <f t="shared" ca="1" si="185"/>
        <v>79.137463663993231</v>
      </c>
      <c r="I1949"/>
    </row>
    <row r="1950" spans="2:9" x14ac:dyDescent="0.25">
      <c r="B1950" s="99">
        <f t="shared" si="182"/>
        <v>0.22134703196347547</v>
      </c>
      <c r="C1950" s="100">
        <f t="shared" ca="1" si="180"/>
        <v>-0.66150050770374946</v>
      </c>
      <c r="D1950" s="100">
        <f t="shared" ca="1" si="180"/>
        <v>-0.92298932941048406</v>
      </c>
      <c r="E1950" s="100">
        <f t="shared" ca="1" si="181"/>
        <v>0.4144894753566355</v>
      </c>
      <c r="F1950" s="18">
        <f t="shared" ca="1" si="183"/>
        <v>0</v>
      </c>
      <c r="G1950" s="101">
        <f t="shared" ca="1" si="184"/>
        <v>0.9978768100701525</v>
      </c>
      <c r="H1950" s="106">
        <f t="shared" ca="1" si="185"/>
        <v>78.969439798068166</v>
      </c>
      <c r="I1950"/>
    </row>
    <row r="1951" spans="2:9" x14ac:dyDescent="0.25">
      <c r="B1951" s="99">
        <f t="shared" si="182"/>
        <v>0.22146118721461702</v>
      </c>
      <c r="C1951" s="100">
        <f t="shared" ca="1" si="180"/>
        <v>0.10098005986947101</v>
      </c>
      <c r="D1951" s="100">
        <f t="shared" ca="1" si="180"/>
        <v>0.47412640924449079</v>
      </c>
      <c r="E1951" s="100">
        <f t="shared" ca="1" si="181"/>
        <v>3.4522229801364546E-2</v>
      </c>
      <c r="F1951" s="18">
        <f t="shared" ca="1" si="183"/>
        <v>0</v>
      </c>
      <c r="G1951" s="101">
        <f t="shared" ca="1" si="184"/>
        <v>1.0003185855233157</v>
      </c>
      <c r="H1951" s="106">
        <f t="shared" ca="1" si="185"/>
        <v>78.994598318372184</v>
      </c>
      <c r="I1951"/>
    </row>
    <row r="1952" spans="2:9" x14ac:dyDescent="0.25">
      <c r="B1952" s="99">
        <f t="shared" si="182"/>
        <v>0.22157534246575858</v>
      </c>
      <c r="C1952" s="100">
        <f t="shared" ref="C1952:D2015" ca="1" si="186">NORMINV(RAND(),0,1)</f>
        <v>-1.2890313882962801</v>
      </c>
      <c r="D1952" s="100">
        <f t="shared" ca="1" si="186"/>
        <v>-4.8420361054013483E-2</v>
      </c>
      <c r="E1952" s="100">
        <f t="shared" ca="1" si="181"/>
        <v>7.4160359431910905E-2</v>
      </c>
      <c r="F1952" s="18">
        <f t="shared" ca="1" si="183"/>
        <v>0</v>
      </c>
      <c r="G1952" s="101">
        <f t="shared" ca="1" si="184"/>
        <v>0.99587167085262951</v>
      </c>
      <c r="H1952" s="106">
        <f t="shared" ca="1" si="185"/>
        <v>78.668482615649623</v>
      </c>
      <c r="I1952"/>
    </row>
    <row r="1953" spans="2:9" x14ac:dyDescent="0.25">
      <c r="B1953" s="99">
        <f t="shared" si="182"/>
        <v>0.22168949771690014</v>
      </c>
      <c r="C1953" s="100">
        <f t="shared" ca="1" si="186"/>
        <v>-0.73096543928841129</v>
      </c>
      <c r="D1953" s="100">
        <f t="shared" ca="1" si="186"/>
        <v>0.2819115252350457</v>
      </c>
      <c r="E1953" s="100">
        <f t="shared" ca="1" si="181"/>
        <v>0.78544826051837147</v>
      </c>
      <c r="F1953" s="18">
        <f t="shared" ca="1" si="183"/>
        <v>0</v>
      </c>
      <c r="G1953" s="101">
        <f t="shared" ca="1" si="184"/>
        <v>0.99765465133417919</v>
      </c>
      <c r="H1953" s="106">
        <f t="shared" ca="1" si="185"/>
        <v>78.483977594904857</v>
      </c>
      <c r="I1953"/>
    </row>
    <row r="1954" spans="2:9" x14ac:dyDescent="0.25">
      <c r="B1954" s="99">
        <f t="shared" si="182"/>
        <v>0.22180365296804169</v>
      </c>
      <c r="C1954" s="100">
        <f t="shared" ca="1" si="186"/>
        <v>2.3185293684946373E-2</v>
      </c>
      <c r="D1954" s="100">
        <f t="shared" ca="1" si="186"/>
        <v>0.11682004696922377</v>
      </c>
      <c r="E1954" s="100">
        <f t="shared" ca="1" si="181"/>
        <v>0.37369117940386776</v>
      </c>
      <c r="F1954" s="18">
        <f t="shared" ca="1" si="183"/>
        <v>0</v>
      </c>
      <c r="G1954" s="101">
        <f t="shared" ca="1" si="184"/>
        <v>1.0000691813171194</v>
      </c>
      <c r="H1954" s="106">
        <f t="shared" ca="1" si="185"/>
        <v>78.489407219847649</v>
      </c>
      <c r="I1954"/>
    </row>
    <row r="1955" spans="2:9" x14ac:dyDescent="0.25">
      <c r="B1955" s="99">
        <f t="shared" si="182"/>
        <v>0.22191780821918325</v>
      </c>
      <c r="C1955" s="100">
        <f t="shared" ca="1" si="186"/>
        <v>0.19812432583421469</v>
      </c>
      <c r="D1955" s="100">
        <f t="shared" ca="1" si="186"/>
        <v>1.3609223969979212</v>
      </c>
      <c r="E1955" s="100">
        <f t="shared" ca="1" si="181"/>
        <v>5.2468987076225382E-2</v>
      </c>
      <c r="F1955" s="18">
        <f t="shared" ca="1" si="183"/>
        <v>0</v>
      </c>
      <c r="G1955" s="101">
        <f t="shared" ca="1" si="184"/>
        <v>1.0006301101089004</v>
      </c>
      <c r="H1955" s="106">
        <f t="shared" ca="1" si="185"/>
        <v>78.538864188778476</v>
      </c>
      <c r="I1955"/>
    </row>
    <row r="1956" spans="2:9" x14ac:dyDescent="0.25">
      <c r="B1956" s="99">
        <f t="shared" si="182"/>
        <v>0.22203196347032481</v>
      </c>
      <c r="C1956" s="100">
        <f t="shared" ca="1" si="186"/>
        <v>-1.883709046524018</v>
      </c>
      <c r="D1956" s="100">
        <f t="shared" ca="1" si="186"/>
        <v>1.2820510164601728</v>
      </c>
      <c r="E1956" s="100">
        <f t="shared" ca="1" si="181"/>
        <v>0.97061065052461615</v>
      </c>
      <c r="F1956" s="18">
        <f t="shared" ca="1" si="183"/>
        <v>0</v>
      </c>
      <c r="G1956" s="101">
        <f t="shared" ca="1" si="184"/>
        <v>0.99397522538511995</v>
      </c>
      <c r="H1956" s="106">
        <f t="shared" ca="1" si="185"/>
        <v>78.065685233532406</v>
      </c>
      <c r="I1956"/>
    </row>
    <row r="1957" spans="2:9" x14ac:dyDescent="0.25">
      <c r="B1957" s="99">
        <f t="shared" si="182"/>
        <v>0.22214611872146636</v>
      </c>
      <c r="C1957" s="100">
        <f t="shared" ca="1" si="186"/>
        <v>-0.79308392741950229</v>
      </c>
      <c r="D1957" s="100">
        <f t="shared" ca="1" si="186"/>
        <v>0.18458081285643857</v>
      </c>
      <c r="E1957" s="100">
        <f t="shared" ca="1" si="181"/>
        <v>0.81537709758048038</v>
      </c>
      <c r="F1957" s="18">
        <f t="shared" ca="1" si="183"/>
        <v>0</v>
      </c>
      <c r="G1957" s="101">
        <f t="shared" ca="1" si="184"/>
        <v>0.99745602946011958</v>
      </c>
      <c r="H1957" s="106">
        <f t="shared" ca="1" si="185"/>
        <v>77.86708843012272</v>
      </c>
      <c r="I1957"/>
    </row>
    <row r="1958" spans="2:9" x14ac:dyDescent="0.25">
      <c r="B1958" s="99">
        <f t="shared" si="182"/>
        <v>0.22226027397260792</v>
      </c>
      <c r="C1958" s="100">
        <f t="shared" ca="1" si="186"/>
        <v>0.91383526523713954</v>
      </c>
      <c r="D1958" s="100">
        <f t="shared" ca="1" si="186"/>
        <v>-3.7431391319842078E-2</v>
      </c>
      <c r="E1958" s="100">
        <f t="shared" ca="1" si="181"/>
        <v>8.7262247974898344E-2</v>
      </c>
      <c r="F1958" s="18">
        <f t="shared" ca="1" si="183"/>
        <v>0</v>
      </c>
      <c r="G1958" s="101">
        <f t="shared" ca="1" si="184"/>
        <v>1.0029282616905999</v>
      </c>
      <c r="H1958" s="106">
        <f t="shared" ca="1" si="185"/>
        <v>78.095103642131207</v>
      </c>
      <c r="I1958"/>
    </row>
    <row r="1959" spans="2:9" x14ac:dyDescent="0.25">
      <c r="B1959" s="99">
        <f t="shared" si="182"/>
        <v>0.22237442922374948</v>
      </c>
      <c r="C1959" s="100">
        <f t="shared" ca="1" si="186"/>
        <v>-3.6711753637064248E-2</v>
      </c>
      <c r="D1959" s="100">
        <f t="shared" ca="1" si="186"/>
        <v>1.3129442777426448</v>
      </c>
      <c r="E1959" s="100">
        <f t="shared" ca="1" si="181"/>
        <v>0.13568967225148043</v>
      </c>
      <c r="F1959" s="18">
        <f t="shared" ca="1" si="183"/>
        <v>0</v>
      </c>
      <c r="G1959" s="101">
        <f t="shared" ca="1" si="184"/>
        <v>0.99987719823014276</v>
      </c>
      <c r="H1959" s="106">
        <f t="shared" ca="1" si="185"/>
        <v>78.085513425186775</v>
      </c>
      <c r="I1959"/>
    </row>
    <row r="1960" spans="2:9" x14ac:dyDescent="0.25">
      <c r="B1960" s="99">
        <f t="shared" si="182"/>
        <v>0.22248858447489103</v>
      </c>
      <c r="C1960" s="100">
        <f t="shared" ca="1" si="186"/>
        <v>-2.2665153665002435</v>
      </c>
      <c r="D1960" s="100">
        <f t="shared" ca="1" si="186"/>
        <v>-0.79350456871907227</v>
      </c>
      <c r="E1960" s="100">
        <f t="shared" ca="1" si="181"/>
        <v>0.36770940131381025</v>
      </c>
      <c r="F1960" s="18">
        <f t="shared" ca="1" si="183"/>
        <v>0</v>
      </c>
      <c r="G1960" s="101">
        <f t="shared" ca="1" si="184"/>
        <v>0.9927563552222185</v>
      </c>
      <c r="H1960" s="106">
        <f t="shared" ca="1" si="185"/>
        <v>77.51988970364404</v>
      </c>
      <c r="I1960"/>
    </row>
    <row r="1961" spans="2:9" x14ac:dyDescent="0.25">
      <c r="B1961" s="99">
        <f t="shared" si="182"/>
        <v>0.22260273972603259</v>
      </c>
      <c r="C1961" s="100">
        <f t="shared" ca="1" si="186"/>
        <v>0.32003754313336685</v>
      </c>
      <c r="D1961" s="100">
        <f t="shared" ca="1" si="186"/>
        <v>0.10367898539698217</v>
      </c>
      <c r="E1961" s="100">
        <f t="shared" ca="1" si="181"/>
        <v>0.20138482668238833</v>
      </c>
      <c r="F1961" s="18">
        <f t="shared" ca="1" si="183"/>
        <v>0</v>
      </c>
      <c r="G1961" s="101">
        <f t="shared" ca="1" si="184"/>
        <v>1.0010212016461422</v>
      </c>
      <c r="H1961" s="106">
        <f t="shared" ca="1" si="185"/>
        <v>77.59905314261816</v>
      </c>
      <c r="I1961"/>
    </row>
    <row r="1962" spans="2:9" x14ac:dyDescent="0.25">
      <c r="B1962" s="99">
        <f t="shared" si="182"/>
        <v>0.22271689497717415</v>
      </c>
      <c r="C1962" s="100">
        <f t="shared" ca="1" si="186"/>
        <v>-1.0827989171957597</v>
      </c>
      <c r="D1962" s="100">
        <f t="shared" ca="1" si="186"/>
        <v>0.6340314939734526</v>
      </c>
      <c r="E1962" s="100">
        <f t="shared" ca="1" si="181"/>
        <v>0.99362734986078793</v>
      </c>
      <c r="F1962" s="18">
        <f t="shared" ca="1" si="183"/>
        <v>0</v>
      </c>
      <c r="G1962" s="101">
        <f t="shared" ca="1" si="184"/>
        <v>0.99653019723092562</v>
      </c>
      <c r="H1962" s="106">
        <f t="shared" ca="1" si="185"/>
        <v>77.329799733146359</v>
      </c>
      <c r="I1962"/>
    </row>
    <row r="1963" spans="2:9" x14ac:dyDescent="0.25">
      <c r="B1963" s="99">
        <f t="shared" si="182"/>
        <v>0.2228310502283157</v>
      </c>
      <c r="C1963" s="100">
        <f t="shared" ca="1" si="186"/>
        <v>0.74191575549775735</v>
      </c>
      <c r="D1963" s="100">
        <f t="shared" ca="1" si="186"/>
        <v>5.5570126278325915E-2</v>
      </c>
      <c r="E1963" s="100">
        <f t="shared" ca="1" si="181"/>
        <v>0.3249086774967882</v>
      </c>
      <c r="F1963" s="18">
        <f t="shared" ca="1" si="183"/>
        <v>0</v>
      </c>
      <c r="G1963" s="101">
        <f t="shared" ca="1" si="184"/>
        <v>1.0023757460445972</v>
      </c>
      <c r="H1963" s="106">
        <f t="shared" ca="1" si="185"/>
        <v>77.513515698991881</v>
      </c>
      <c r="I1963"/>
    </row>
    <row r="1964" spans="2:9" x14ac:dyDescent="0.25">
      <c r="B1964" s="99">
        <f t="shared" si="182"/>
        <v>0.22294520547945726</v>
      </c>
      <c r="C1964" s="100">
        <f t="shared" ca="1" si="186"/>
        <v>-1.3052749636699446</v>
      </c>
      <c r="D1964" s="100">
        <f t="shared" ca="1" si="186"/>
        <v>-1.7315596778644249</v>
      </c>
      <c r="E1964" s="100">
        <f t="shared" ca="1" si="181"/>
        <v>0.50957739575841621</v>
      </c>
      <c r="F1964" s="18">
        <f t="shared" ca="1" si="183"/>
        <v>0</v>
      </c>
      <c r="G1964" s="101">
        <f t="shared" ca="1" si="184"/>
        <v>0.99581982155207682</v>
      </c>
      <c r="H1964" s="106">
        <f t="shared" ca="1" si="185"/>
        <v>77.189495371244206</v>
      </c>
      <c r="I1964"/>
    </row>
    <row r="1965" spans="2:9" x14ac:dyDescent="0.25">
      <c r="B1965" s="99">
        <f t="shared" si="182"/>
        <v>0.22305936073059882</v>
      </c>
      <c r="C1965" s="100">
        <f t="shared" ca="1" si="186"/>
        <v>0.37072368286317214</v>
      </c>
      <c r="D1965" s="100">
        <f t="shared" ca="1" si="186"/>
        <v>0.29527541300922167</v>
      </c>
      <c r="E1965" s="100">
        <f t="shared" ca="1" si="181"/>
        <v>1.0374154631749288E-2</v>
      </c>
      <c r="F1965" s="18">
        <f t="shared" ca="1" si="183"/>
        <v>1</v>
      </c>
      <c r="G1965" s="101">
        <f t="shared" ca="1" si="184"/>
        <v>1.007113837286673</v>
      </c>
      <c r="H1965" s="106">
        <f t="shared" ca="1" si="185"/>
        <v>77.738608881555635</v>
      </c>
      <c r="I1965"/>
    </row>
    <row r="1966" spans="2:9" x14ac:dyDescent="0.25">
      <c r="B1966" s="99">
        <f t="shared" si="182"/>
        <v>0.22317351598174037</v>
      </c>
      <c r="C1966" s="100">
        <f t="shared" ca="1" si="186"/>
        <v>-1.517182681709528</v>
      </c>
      <c r="D1966" s="100">
        <f t="shared" ca="1" si="186"/>
        <v>0.66546135712997057</v>
      </c>
      <c r="E1966" s="100">
        <f t="shared" ca="1" si="181"/>
        <v>0.7001764842105751</v>
      </c>
      <c r="F1966" s="18">
        <f t="shared" ca="1" si="183"/>
        <v>0</v>
      </c>
      <c r="G1966" s="101">
        <f t="shared" ca="1" si="184"/>
        <v>0.99514366188948256</v>
      </c>
      <c r="H1966" s="106">
        <f t="shared" ca="1" si="185"/>
        <v>77.361083912585528</v>
      </c>
      <c r="I1966"/>
    </row>
    <row r="1967" spans="2:9" x14ac:dyDescent="0.25">
      <c r="B1967" s="99">
        <f t="shared" si="182"/>
        <v>0.22328767123288193</v>
      </c>
      <c r="C1967" s="100">
        <f t="shared" ca="1" si="186"/>
        <v>5.2619952839449979E-2</v>
      </c>
      <c r="D1967" s="100">
        <f t="shared" ca="1" si="186"/>
        <v>0.77719846558466088</v>
      </c>
      <c r="E1967" s="100">
        <f t="shared" ca="1" si="181"/>
        <v>0.11860841901031804</v>
      </c>
      <c r="F1967" s="18">
        <f t="shared" ca="1" si="183"/>
        <v>0</v>
      </c>
      <c r="G1967" s="101">
        <f t="shared" ca="1" si="184"/>
        <v>1.000163539320839</v>
      </c>
      <c r="H1967" s="106">
        <f t="shared" ca="1" si="185"/>
        <v>77.373735491707961</v>
      </c>
      <c r="I1967"/>
    </row>
    <row r="1968" spans="2:9" x14ac:dyDescent="0.25">
      <c r="B1968" s="99">
        <f t="shared" si="182"/>
        <v>0.22340182648402349</v>
      </c>
      <c r="C1968" s="100">
        <f t="shared" ca="1" si="186"/>
        <v>-2.126171239069663E-2</v>
      </c>
      <c r="D1968" s="100">
        <f t="shared" ca="1" si="186"/>
        <v>-0.2119350028806366</v>
      </c>
      <c r="E1968" s="100">
        <f t="shared" ca="1" si="181"/>
        <v>0.52136336988125742</v>
      </c>
      <c r="F1968" s="18">
        <f t="shared" ca="1" si="183"/>
        <v>0</v>
      </c>
      <c r="G1968" s="101">
        <f t="shared" ca="1" si="184"/>
        <v>0.99992671545111633</v>
      </c>
      <c r="H1968" s="106">
        <f t="shared" ca="1" si="185"/>
        <v>77.368065192407002</v>
      </c>
      <c r="I1968"/>
    </row>
    <row r="1969" spans="2:9" x14ac:dyDescent="0.25">
      <c r="B1969" s="99">
        <f t="shared" si="182"/>
        <v>0.22351598173516504</v>
      </c>
      <c r="C1969" s="100">
        <f t="shared" ca="1" si="186"/>
        <v>2.1268169803079218</v>
      </c>
      <c r="D1969" s="100">
        <f t="shared" ca="1" si="186"/>
        <v>-1.8787523003993556</v>
      </c>
      <c r="E1969" s="100">
        <f t="shared" ca="1" si="181"/>
        <v>0.21008860519897982</v>
      </c>
      <c r="F1969" s="18">
        <f t="shared" ca="1" si="183"/>
        <v>0</v>
      </c>
      <c r="G1969" s="101">
        <f t="shared" ca="1" si="184"/>
        <v>1.0068352117685415</v>
      </c>
      <c r="H1969" s="106">
        <f t="shared" ca="1" si="185"/>
        <v>77.896892302119426</v>
      </c>
      <c r="I1969"/>
    </row>
    <row r="1970" spans="2:9" x14ac:dyDescent="0.25">
      <c r="B1970" s="99">
        <f t="shared" si="182"/>
        <v>0.2236301369863066</v>
      </c>
      <c r="C1970" s="100">
        <f t="shared" ca="1" si="186"/>
        <v>-0.61694890973740257</v>
      </c>
      <c r="D1970" s="100">
        <f t="shared" ca="1" si="186"/>
        <v>-7.716494110354688E-2</v>
      </c>
      <c r="E1970" s="100">
        <f t="shared" ca="1" si="181"/>
        <v>0.6771990587150496</v>
      </c>
      <c r="F1970" s="18">
        <f t="shared" ca="1" si="183"/>
        <v>0</v>
      </c>
      <c r="G1970" s="101">
        <f t="shared" ca="1" si="184"/>
        <v>0.99801931845791658</v>
      </c>
      <c r="H1970" s="106">
        <f t="shared" ca="1" si="185"/>
        <v>77.742603365350959</v>
      </c>
      <c r="I1970"/>
    </row>
    <row r="1971" spans="2:9" x14ac:dyDescent="0.25">
      <c r="B1971" s="99">
        <f t="shared" si="182"/>
        <v>0.22374429223744816</v>
      </c>
      <c r="C1971" s="100">
        <f t="shared" ca="1" si="186"/>
        <v>0.48516653805563692</v>
      </c>
      <c r="D1971" s="100">
        <f t="shared" ca="1" si="186"/>
        <v>0.21924734028289095</v>
      </c>
      <c r="E1971" s="100">
        <f t="shared" ca="1" si="181"/>
        <v>0.89451759569765965</v>
      </c>
      <c r="F1971" s="18">
        <f t="shared" ca="1" si="183"/>
        <v>0</v>
      </c>
      <c r="G1971" s="101">
        <f t="shared" ca="1" si="184"/>
        <v>1.0015511709963669</v>
      </c>
      <c r="H1971" s="106">
        <f t="shared" ca="1" si="185"/>
        <v>77.863195436873355</v>
      </c>
      <c r="I1971"/>
    </row>
    <row r="1972" spans="2:9" x14ac:dyDescent="0.25">
      <c r="B1972" s="99">
        <f t="shared" si="182"/>
        <v>0.22385844748858971</v>
      </c>
      <c r="C1972" s="100">
        <f t="shared" ca="1" si="186"/>
        <v>-0.48340211833419744</v>
      </c>
      <c r="D1972" s="100">
        <f t="shared" ca="1" si="186"/>
        <v>2.1300365915521979</v>
      </c>
      <c r="E1972" s="100">
        <f t="shared" ca="1" si="181"/>
        <v>0.33667395315126125</v>
      </c>
      <c r="F1972" s="18">
        <f t="shared" ca="1" si="183"/>
        <v>0</v>
      </c>
      <c r="G1972" s="101">
        <f t="shared" ca="1" si="184"/>
        <v>0.99844662010082119</v>
      </c>
      <c r="H1972" s="106">
        <f t="shared" ca="1" si="185"/>
        <v>77.742244314195887</v>
      </c>
      <c r="I1972"/>
    </row>
    <row r="1973" spans="2:9" x14ac:dyDescent="0.25">
      <c r="B1973" s="99">
        <f t="shared" si="182"/>
        <v>0.22397260273973127</v>
      </c>
      <c r="C1973" s="100">
        <f t="shared" ca="1" si="186"/>
        <v>6.5069798438344151E-2</v>
      </c>
      <c r="D1973" s="100">
        <f t="shared" ca="1" si="186"/>
        <v>-5.3810254030395299E-2</v>
      </c>
      <c r="E1973" s="100">
        <f t="shared" ca="1" si="181"/>
        <v>0.98514439243044816</v>
      </c>
      <c r="F1973" s="18">
        <f t="shared" ca="1" si="183"/>
        <v>0</v>
      </c>
      <c r="G1973" s="101">
        <f t="shared" ca="1" si="184"/>
        <v>1.0002034521810339</v>
      </c>
      <c r="H1973" s="106">
        <f t="shared" ca="1" si="185"/>
        <v>77.758061143360081</v>
      </c>
      <c r="I1973"/>
    </row>
    <row r="1974" spans="2:9" x14ac:dyDescent="0.25">
      <c r="B1974" s="99">
        <f t="shared" si="182"/>
        <v>0.22408675799087283</v>
      </c>
      <c r="C1974" s="100">
        <f t="shared" ca="1" si="186"/>
        <v>-0.73683622758835554</v>
      </c>
      <c r="D1974" s="100">
        <f t="shared" ca="1" si="186"/>
        <v>-1.7652700989856385</v>
      </c>
      <c r="E1974" s="100">
        <f t="shared" ca="1" si="181"/>
        <v>0.86430247572209806</v>
      </c>
      <c r="F1974" s="18">
        <f t="shared" ca="1" si="183"/>
        <v>0</v>
      </c>
      <c r="G1974" s="101">
        <f t="shared" ca="1" si="184"/>
        <v>0.99763587798460274</v>
      </c>
      <c r="H1974" s="106">
        <f t="shared" ca="1" si="185"/>
        <v>77.574231599136453</v>
      </c>
      <c r="I1974"/>
    </row>
    <row r="1975" spans="2:9" x14ac:dyDescent="0.25">
      <c r="B1975" s="99">
        <f t="shared" si="182"/>
        <v>0.22420091324201438</v>
      </c>
      <c r="C1975" s="100">
        <f t="shared" ca="1" si="186"/>
        <v>0.76238620749791153</v>
      </c>
      <c r="D1975" s="100">
        <f t="shared" ca="1" si="186"/>
        <v>1.8292757886229083</v>
      </c>
      <c r="E1975" s="100">
        <f t="shared" ca="1" si="181"/>
        <v>0.44812333608331922</v>
      </c>
      <c r="F1975" s="18">
        <f t="shared" ca="1" si="183"/>
        <v>0</v>
      </c>
      <c r="G1975" s="101">
        <f t="shared" ca="1" si="184"/>
        <v>1.0024415181026727</v>
      </c>
      <c r="H1975" s="106">
        <f t="shared" ca="1" si="185"/>
        <v>77.763630489886665</v>
      </c>
      <c r="I1975"/>
    </row>
    <row r="1976" spans="2:9" x14ac:dyDescent="0.25">
      <c r="B1976" s="99">
        <f t="shared" si="182"/>
        <v>0.22431506849315594</v>
      </c>
      <c r="C1976" s="100">
        <f t="shared" ca="1" si="186"/>
        <v>1.5816658560652286</v>
      </c>
      <c r="D1976" s="100">
        <f t="shared" ca="1" si="186"/>
        <v>0.70627947934553958</v>
      </c>
      <c r="E1976" s="100">
        <f t="shared" ca="1" si="181"/>
        <v>0.10300028086006829</v>
      </c>
      <c r="F1976" s="18">
        <f t="shared" ca="1" si="183"/>
        <v>0</v>
      </c>
      <c r="G1976" s="101">
        <f t="shared" ca="1" si="184"/>
        <v>1.0050774293072251</v>
      </c>
      <c r="H1976" s="106">
        <f t="shared" ca="1" si="185"/>
        <v>78.15846982637224</v>
      </c>
      <c r="I1976"/>
    </row>
    <row r="1977" spans="2:9" x14ac:dyDescent="0.25">
      <c r="B1977" s="99">
        <f t="shared" si="182"/>
        <v>0.2244292237442975</v>
      </c>
      <c r="C1977" s="100">
        <f t="shared" ca="1" si="186"/>
        <v>0.86366071627708152</v>
      </c>
      <c r="D1977" s="100">
        <f t="shared" ca="1" si="186"/>
        <v>-1.7062757251551375</v>
      </c>
      <c r="E1977" s="100">
        <f t="shared" ca="1" si="181"/>
        <v>0.1233817136767385</v>
      </c>
      <c r="F1977" s="18">
        <f t="shared" ca="1" si="183"/>
        <v>0</v>
      </c>
      <c r="G1977" s="101">
        <f t="shared" ca="1" si="184"/>
        <v>1.0027669790496927</v>
      </c>
      <c r="H1977" s="106">
        <f t="shared" ca="1" si="185"/>
        <v>78.374732674937846</v>
      </c>
      <c r="I1977"/>
    </row>
    <row r="1978" spans="2:9" x14ac:dyDescent="0.25">
      <c r="B1978" s="99">
        <f t="shared" si="182"/>
        <v>0.22454337899543905</v>
      </c>
      <c r="C1978" s="100">
        <f t="shared" ca="1" si="186"/>
        <v>0.5529113877855707</v>
      </c>
      <c r="D1978" s="100">
        <f t="shared" ca="1" si="186"/>
        <v>8.1473672253196128E-2</v>
      </c>
      <c r="E1978" s="100">
        <f t="shared" ca="1" si="181"/>
        <v>0.5738310544427403</v>
      </c>
      <c r="F1978" s="18">
        <f t="shared" ca="1" si="183"/>
        <v>0</v>
      </c>
      <c r="G1978" s="101">
        <f t="shared" ca="1" si="184"/>
        <v>1.0017686742616836</v>
      </c>
      <c r="H1978" s="106">
        <f t="shared" ca="1" si="185"/>
        <v>78.513352047386334</v>
      </c>
      <c r="I1978"/>
    </row>
    <row r="1979" spans="2:9" x14ac:dyDescent="0.25">
      <c r="B1979" s="99">
        <f t="shared" si="182"/>
        <v>0.22465753424658061</v>
      </c>
      <c r="C1979" s="100">
        <f t="shared" ca="1" si="186"/>
        <v>-0.38522784961969592</v>
      </c>
      <c r="D1979" s="100">
        <f t="shared" ca="1" si="186"/>
        <v>1.2842247087974101</v>
      </c>
      <c r="E1979" s="100">
        <f t="shared" ca="1" si="181"/>
        <v>0.70792164863233342</v>
      </c>
      <c r="F1979" s="18">
        <f t="shared" ca="1" si="183"/>
        <v>0</v>
      </c>
      <c r="G1979" s="101">
        <f t="shared" ca="1" si="184"/>
        <v>0.99876085908420198</v>
      </c>
      <c r="H1979" s="106">
        <f t="shared" ca="1" si="185"/>
        <v>78.416062940427963</v>
      </c>
      <c r="I1979"/>
    </row>
    <row r="1980" spans="2:9" x14ac:dyDescent="0.25">
      <c r="B1980" s="99">
        <f t="shared" si="182"/>
        <v>0.22477168949772217</v>
      </c>
      <c r="C1980" s="100">
        <f t="shared" ca="1" si="186"/>
        <v>-1.3350381777854636</v>
      </c>
      <c r="D1980" s="100">
        <f t="shared" ca="1" si="186"/>
        <v>-0.66649590735323727</v>
      </c>
      <c r="E1980" s="100">
        <f t="shared" ca="1" si="181"/>
        <v>0.47786770263030554</v>
      </c>
      <c r="F1980" s="18">
        <f t="shared" ca="1" si="183"/>
        <v>0</v>
      </c>
      <c r="G1980" s="101">
        <f t="shared" ca="1" si="184"/>
        <v>0.99572482472911772</v>
      </c>
      <c r="H1980" s="106">
        <f t="shared" ca="1" si="185"/>
        <v>78.080820527305093</v>
      </c>
      <c r="I1980"/>
    </row>
    <row r="1981" spans="2:9" x14ac:dyDescent="0.25">
      <c r="B1981" s="99">
        <f t="shared" si="182"/>
        <v>0.22488584474886372</v>
      </c>
      <c r="C1981" s="100">
        <f t="shared" ca="1" si="186"/>
        <v>-0.24775317797320895</v>
      </c>
      <c r="D1981" s="100">
        <f t="shared" ca="1" si="186"/>
        <v>1.046757915901253</v>
      </c>
      <c r="E1981" s="100">
        <f t="shared" ca="1" si="181"/>
        <v>0.57610015322281516</v>
      </c>
      <c r="F1981" s="18">
        <f t="shared" ca="1" si="183"/>
        <v>0</v>
      </c>
      <c r="G1981" s="101">
        <f t="shared" ca="1" si="184"/>
        <v>0.99920105812913618</v>
      </c>
      <c r="H1981" s="106">
        <f t="shared" ca="1" si="185"/>
        <v>78.018438490474423</v>
      </c>
      <c r="I1981"/>
    </row>
    <row r="1982" spans="2:9" x14ac:dyDescent="0.25">
      <c r="B1982" s="99">
        <f t="shared" si="182"/>
        <v>0.22500000000000528</v>
      </c>
      <c r="C1982" s="100">
        <f t="shared" ca="1" si="186"/>
        <v>0.62454319049720652</v>
      </c>
      <c r="D1982" s="100">
        <f t="shared" ca="1" si="186"/>
        <v>-1.4388206182047725E-2</v>
      </c>
      <c r="E1982" s="100">
        <f t="shared" ca="1" si="181"/>
        <v>0.34244891923645593</v>
      </c>
      <c r="F1982" s="18">
        <f t="shared" ca="1" si="183"/>
        <v>0</v>
      </c>
      <c r="G1982" s="101">
        <f t="shared" ca="1" si="184"/>
        <v>1.0019987084505297</v>
      </c>
      <c r="H1982" s="106">
        <f t="shared" ca="1" si="185"/>
        <v>78.174374602782464</v>
      </c>
      <c r="I1982"/>
    </row>
    <row r="1983" spans="2:9" x14ac:dyDescent="0.25">
      <c r="B1983" s="99">
        <f t="shared" si="182"/>
        <v>0.22511415525114684</v>
      </c>
      <c r="C1983" s="100">
        <f t="shared" ca="1" si="186"/>
        <v>-0.67141172621631995</v>
      </c>
      <c r="D1983" s="100">
        <f t="shared" ca="1" si="186"/>
        <v>-1.4256738722906448</v>
      </c>
      <c r="E1983" s="100">
        <f t="shared" ca="1" si="181"/>
        <v>0.24514026448093901</v>
      </c>
      <c r="F1983" s="18">
        <f t="shared" ca="1" si="183"/>
        <v>0</v>
      </c>
      <c r="G1983" s="101">
        <f t="shared" ca="1" si="184"/>
        <v>0.99784510955758521</v>
      </c>
      <c r="H1983" s="106">
        <f t="shared" ca="1" si="185"/>
        <v>78.005917390109175</v>
      </c>
      <c r="I1983"/>
    </row>
    <row r="1984" spans="2:9" x14ac:dyDescent="0.25">
      <c r="B1984" s="99">
        <f t="shared" si="182"/>
        <v>0.22522831050228839</v>
      </c>
      <c r="C1984" s="100">
        <f t="shared" ca="1" si="186"/>
        <v>-0.28628846848732792</v>
      </c>
      <c r="D1984" s="100">
        <f t="shared" ca="1" si="186"/>
        <v>-0.98147893368150108</v>
      </c>
      <c r="E1984" s="100">
        <f t="shared" ca="1" si="181"/>
        <v>0.78719475125660998</v>
      </c>
      <c r="F1984" s="18">
        <f t="shared" ca="1" si="183"/>
        <v>0</v>
      </c>
      <c r="G1984" s="101">
        <f t="shared" ca="1" si="184"/>
        <v>0.99907764712010982</v>
      </c>
      <c r="H1984" s="106">
        <f t="shared" ca="1" si="185"/>
        <v>77.933968407555938</v>
      </c>
      <c r="I1984"/>
    </row>
    <row r="1985" spans="2:9" x14ac:dyDescent="0.25">
      <c r="B1985" s="99">
        <f t="shared" si="182"/>
        <v>0.22534246575342995</v>
      </c>
      <c r="C1985" s="100">
        <f t="shared" ca="1" si="186"/>
        <v>-0.81952066466328688</v>
      </c>
      <c r="D1985" s="100">
        <f t="shared" ca="1" si="186"/>
        <v>0.64918367570498958</v>
      </c>
      <c r="E1985" s="100">
        <f t="shared" ca="1" si="181"/>
        <v>0.31556623575632248</v>
      </c>
      <c r="F1985" s="18">
        <f t="shared" ca="1" si="183"/>
        <v>0</v>
      </c>
      <c r="G1985" s="101">
        <f t="shared" ca="1" si="184"/>
        <v>0.99737151083655762</v>
      </c>
      <c r="H1985" s="106">
        <f t="shared" ca="1" si="185"/>
        <v>77.729119816132609</v>
      </c>
      <c r="I1985"/>
    </row>
    <row r="1986" spans="2:9" x14ac:dyDescent="0.25">
      <c r="B1986" s="99">
        <f t="shared" si="182"/>
        <v>0.22545662100457151</v>
      </c>
      <c r="C1986" s="100">
        <f t="shared" ca="1" si="186"/>
        <v>-0.48518586481804959</v>
      </c>
      <c r="D1986" s="100">
        <f t="shared" ca="1" si="186"/>
        <v>0.73112005338771269</v>
      </c>
      <c r="E1986" s="100">
        <f t="shared" ca="1" si="181"/>
        <v>0.27604061886151543</v>
      </c>
      <c r="F1986" s="18">
        <f t="shared" ca="1" si="183"/>
        <v>0</v>
      </c>
      <c r="G1986" s="101">
        <f t="shared" ca="1" si="184"/>
        <v>0.9984409115490861</v>
      </c>
      <c r="H1986" s="106">
        <f t="shared" ca="1" si="185"/>
        <v>77.607933243127576</v>
      </c>
      <c r="I1986"/>
    </row>
    <row r="1987" spans="2:9" x14ac:dyDescent="0.25">
      <c r="B1987" s="99">
        <f t="shared" si="182"/>
        <v>0.22557077625571306</v>
      </c>
      <c r="C1987" s="100">
        <f t="shared" ca="1" si="186"/>
        <v>-1.0955636753351428</v>
      </c>
      <c r="D1987" s="100">
        <f t="shared" ca="1" si="186"/>
        <v>-1.2644250091398135</v>
      </c>
      <c r="E1987" s="100">
        <f t="shared" ca="1" si="181"/>
        <v>0.15742820946477804</v>
      </c>
      <c r="F1987" s="18">
        <f t="shared" ca="1" si="183"/>
        <v>0</v>
      </c>
      <c r="G1987" s="101">
        <f t="shared" ca="1" si="184"/>
        <v>0.99648942510368255</v>
      </c>
      <c r="H1987" s="106">
        <f t="shared" ca="1" si="185"/>
        <v>77.335484780929178</v>
      </c>
      <c r="I1987"/>
    </row>
    <row r="1988" spans="2:9" x14ac:dyDescent="0.25">
      <c r="B1988" s="99">
        <f t="shared" si="182"/>
        <v>0.22568493150685462</v>
      </c>
      <c r="C1988" s="100">
        <f t="shared" ca="1" si="186"/>
        <v>0.94687493401579559</v>
      </c>
      <c r="D1988" s="100">
        <f t="shared" ca="1" si="186"/>
        <v>-0.10389612725703046</v>
      </c>
      <c r="E1988" s="100">
        <f t="shared" ca="1" si="181"/>
        <v>0.37755068811084058</v>
      </c>
      <c r="F1988" s="18">
        <f t="shared" ca="1" si="183"/>
        <v>0</v>
      </c>
      <c r="G1988" s="101">
        <f t="shared" ca="1" si="184"/>
        <v>1.0030344796008142</v>
      </c>
      <c r="H1988" s="106">
        <f t="shared" ca="1" si="185"/>
        <v>77.570157731915984</v>
      </c>
      <c r="I1988"/>
    </row>
    <row r="1989" spans="2:9" x14ac:dyDescent="0.25">
      <c r="B1989" s="99">
        <f t="shared" si="182"/>
        <v>0.22579908675799618</v>
      </c>
      <c r="C1989" s="100">
        <f t="shared" ca="1" si="186"/>
        <v>0.41519456317473669</v>
      </c>
      <c r="D1989" s="100">
        <f t="shared" ca="1" si="186"/>
        <v>1.2453006092982832</v>
      </c>
      <c r="E1989" s="100">
        <f t="shared" ca="1" si="181"/>
        <v>0.16888471862230503</v>
      </c>
      <c r="F1989" s="18">
        <f t="shared" ca="1" si="183"/>
        <v>0</v>
      </c>
      <c r="G1989" s="101">
        <f t="shared" ca="1" si="184"/>
        <v>1.0013265668470734</v>
      </c>
      <c r="H1989" s="106">
        <f t="shared" ca="1" si="185"/>
        <v>77.673059731485395</v>
      </c>
      <c r="I1989"/>
    </row>
    <row r="1990" spans="2:9" x14ac:dyDescent="0.25">
      <c r="B1990" s="99">
        <f t="shared" si="182"/>
        <v>0.22591324200913773</v>
      </c>
      <c r="C1990" s="100">
        <f t="shared" ca="1" si="186"/>
        <v>-0.75337538874009624</v>
      </c>
      <c r="D1990" s="100">
        <f t="shared" ca="1" si="186"/>
        <v>1.6423837223555893</v>
      </c>
      <c r="E1990" s="100">
        <f t="shared" ca="1" si="181"/>
        <v>0.6551725560654047</v>
      </c>
      <c r="F1990" s="18">
        <f t="shared" ca="1" si="183"/>
        <v>0</v>
      </c>
      <c r="G1990" s="101">
        <f t="shared" ca="1" si="184"/>
        <v>0.9975829916792518</v>
      </c>
      <c r="H1990" s="106">
        <f t="shared" ca="1" si="185"/>
        <v>77.485323299816429</v>
      </c>
      <c r="I1990"/>
    </row>
    <row r="1991" spans="2:9" x14ac:dyDescent="0.25">
      <c r="B1991" s="99">
        <f t="shared" si="182"/>
        <v>0.22602739726027929</v>
      </c>
      <c r="C1991" s="100">
        <f t="shared" ca="1" si="186"/>
        <v>1.7747515812516212</v>
      </c>
      <c r="D1991" s="100">
        <f t="shared" ca="1" si="186"/>
        <v>-0.49328605200571474</v>
      </c>
      <c r="E1991" s="100">
        <f t="shared" ca="1" si="181"/>
        <v>0.61236272124040192</v>
      </c>
      <c r="F1991" s="18">
        <f t="shared" ca="1" si="183"/>
        <v>0</v>
      </c>
      <c r="G1991" s="101">
        <f t="shared" ca="1" si="184"/>
        <v>1.0056996626631811</v>
      </c>
      <c r="H1991" s="106">
        <f t="shared" ca="1" si="185"/>
        <v>77.926963503972914</v>
      </c>
      <c r="I1991"/>
    </row>
    <row r="1992" spans="2:9" x14ac:dyDescent="0.25">
      <c r="B1992" s="99">
        <f t="shared" si="182"/>
        <v>0.22614155251142085</v>
      </c>
      <c r="C1992" s="100">
        <f t="shared" ca="1" si="186"/>
        <v>0.39015276342979632</v>
      </c>
      <c r="D1992" s="100">
        <f t="shared" ca="1" si="186"/>
        <v>-0.19300841813674197</v>
      </c>
      <c r="E1992" s="100">
        <f t="shared" ca="1" si="181"/>
        <v>0.17256396530905249</v>
      </c>
      <c r="F1992" s="18">
        <f t="shared" ca="1" si="183"/>
        <v>0</v>
      </c>
      <c r="G1992" s="101">
        <f t="shared" ca="1" si="184"/>
        <v>1.0012461970171662</v>
      </c>
      <c r="H1992" s="106">
        <f t="shared" ca="1" si="185"/>
        <v>78.02407585344838</v>
      </c>
      <c r="I1992"/>
    </row>
    <row r="1993" spans="2:9" x14ac:dyDescent="0.25">
      <c r="B1993" s="99">
        <f t="shared" si="182"/>
        <v>0.2262557077625624</v>
      </c>
      <c r="C1993" s="100">
        <f t="shared" ca="1" si="186"/>
        <v>-3.4098047763109207</v>
      </c>
      <c r="D1993" s="100">
        <f t="shared" ca="1" si="186"/>
        <v>-0.24099790607579052</v>
      </c>
      <c r="E1993" s="100">
        <f t="shared" ca="1" si="181"/>
        <v>0.54062116497547574</v>
      </c>
      <c r="F1993" s="18">
        <f t="shared" ca="1" si="183"/>
        <v>0</v>
      </c>
      <c r="G1993" s="101">
        <f t="shared" ca="1" si="184"/>
        <v>0.98912496812903294</v>
      </c>
      <c r="H1993" s="106">
        <f t="shared" ca="1" si="185"/>
        <v>77.175561541839372</v>
      </c>
      <c r="I1993"/>
    </row>
    <row r="1994" spans="2:9" x14ac:dyDescent="0.25">
      <c r="B1994" s="99">
        <f t="shared" si="182"/>
        <v>0.22636986301370396</v>
      </c>
      <c r="C1994" s="100">
        <f t="shared" ca="1" si="186"/>
        <v>0.91244601208018139</v>
      </c>
      <c r="D1994" s="100">
        <f t="shared" ca="1" si="186"/>
        <v>1.265584614884574</v>
      </c>
      <c r="E1994" s="100">
        <f t="shared" ca="1" si="181"/>
        <v>0.31053752145052549</v>
      </c>
      <c r="F1994" s="18">
        <f t="shared" ca="1" si="183"/>
        <v>0</v>
      </c>
      <c r="G1994" s="101">
        <f t="shared" ca="1" si="184"/>
        <v>1.0029237956826009</v>
      </c>
      <c r="H1994" s="106">
        <f t="shared" ca="1" si="185"/>
        <v>77.401207115477703</v>
      </c>
      <c r="I1994"/>
    </row>
    <row r="1995" spans="2:9" x14ac:dyDescent="0.25">
      <c r="B1995" s="99">
        <f t="shared" si="182"/>
        <v>0.22648401826484552</v>
      </c>
      <c r="C1995" s="100">
        <f t="shared" ca="1" si="186"/>
        <v>-1.2744885680149309</v>
      </c>
      <c r="D1995" s="100">
        <f t="shared" ca="1" si="186"/>
        <v>0.10902340363827534</v>
      </c>
      <c r="E1995" s="100">
        <f t="shared" ca="1" si="181"/>
        <v>2.04264235670788E-2</v>
      </c>
      <c r="F1995" s="18">
        <f t="shared" ca="1" si="183"/>
        <v>0</v>
      </c>
      <c r="G1995" s="101">
        <f t="shared" ca="1" si="184"/>
        <v>0.9959180936534725</v>
      </c>
      <c r="H1995" s="106">
        <f t="shared" ca="1" si="185"/>
        <v>77.085262636924142</v>
      </c>
      <c r="I1995"/>
    </row>
    <row r="1996" spans="2:9" x14ac:dyDescent="0.25">
      <c r="B1996" s="99">
        <f t="shared" si="182"/>
        <v>0.22659817351598707</v>
      </c>
      <c r="C1996" s="100">
        <f t="shared" ca="1" si="186"/>
        <v>1.0190501598117407</v>
      </c>
      <c r="D1996" s="100">
        <f t="shared" ca="1" si="186"/>
        <v>1.2659211279242299</v>
      </c>
      <c r="E1996" s="100">
        <f t="shared" ref="E1996:E2059" ca="1" si="187">RAND()</f>
        <v>0.90071173185038056</v>
      </c>
      <c r="F1996" s="18">
        <f t="shared" ca="1" si="183"/>
        <v>0</v>
      </c>
      <c r="G1996" s="101">
        <f t="shared" ca="1" si="184"/>
        <v>1.0032665519784403</v>
      </c>
      <c r="H1996" s="106">
        <f t="shared" ca="1" si="185"/>
        <v>77.337065654099376</v>
      </c>
      <c r="I1996"/>
    </row>
    <row r="1997" spans="2:9" x14ac:dyDescent="0.25">
      <c r="B1997" s="99">
        <f t="shared" ref="B1997:B2060" si="188">B1996+$C$6</f>
        <v>0.22671232876712863</v>
      </c>
      <c r="C1997" s="100">
        <f t="shared" ca="1" si="186"/>
        <v>0.81930238593486138</v>
      </c>
      <c r="D1997" s="100">
        <f t="shared" ca="1" si="186"/>
        <v>-1.4576744433725253</v>
      </c>
      <c r="E1997" s="100">
        <f t="shared" ca="1" si="187"/>
        <v>0.89223445508462951</v>
      </c>
      <c r="F1997" s="18">
        <f t="shared" ref="F1997:F2060" ca="1" si="189">IF($F$3*$C$6&gt;E1997,1,0)</f>
        <v>0</v>
      </c>
      <c r="G1997" s="101">
        <f t="shared" ref="G1997:G2060" ca="1" si="190">EXP(($F$6-0.5*$C$5^2-$F$3*$F$4)*$C$6+($C$5*C1997*$C$6^0.5)+($F$4+$F$5*D1997)*F1997)</f>
        <v>1.002624413844758</v>
      </c>
      <c r="H1997" s="106">
        <f t="shared" ref="H1997:H2060" ca="1" si="191">G1997*H1996</f>
        <v>77.540030119914945</v>
      </c>
      <c r="I1997"/>
    </row>
    <row r="1998" spans="2:9" x14ac:dyDescent="0.25">
      <c r="B1998" s="99">
        <f t="shared" si="188"/>
        <v>0.22682648401827019</v>
      </c>
      <c r="C1998" s="100">
        <f t="shared" ca="1" si="186"/>
        <v>0.66305233303864952</v>
      </c>
      <c r="D1998" s="100">
        <f t="shared" ca="1" si="186"/>
        <v>-1.1277325029368512</v>
      </c>
      <c r="E1998" s="100">
        <f t="shared" ca="1" si="187"/>
        <v>0.1546260427881585</v>
      </c>
      <c r="F1998" s="18">
        <f t="shared" ca="1" si="189"/>
        <v>0</v>
      </c>
      <c r="G1998" s="101">
        <f t="shared" ca="1" si="190"/>
        <v>1.0021223962934063</v>
      </c>
      <c r="H1998" s="106">
        <f t="shared" ca="1" si="191"/>
        <v>77.704600792432061</v>
      </c>
      <c r="I1998"/>
    </row>
    <row r="1999" spans="2:9" x14ac:dyDescent="0.25">
      <c r="B1999" s="99">
        <f t="shared" si="188"/>
        <v>0.22694063926941174</v>
      </c>
      <c r="C1999" s="100">
        <f t="shared" ca="1" si="186"/>
        <v>0.17118964024120942</v>
      </c>
      <c r="D1999" s="100">
        <f t="shared" ca="1" si="186"/>
        <v>-0.95218638307414949</v>
      </c>
      <c r="E1999" s="100">
        <f t="shared" ca="1" si="187"/>
        <v>0.70425975201418756</v>
      </c>
      <c r="F1999" s="18">
        <f t="shared" ca="1" si="189"/>
        <v>0</v>
      </c>
      <c r="G1999" s="101">
        <f t="shared" ca="1" si="190"/>
        <v>1.0005437255873524</v>
      </c>
      <c r="H1999" s="106">
        <f t="shared" ca="1" si="191"/>
        <v>77.746850772137904</v>
      </c>
      <c r="I1999"/>
    </row>
    <row r="2000" spans="2:9" x14ac:dyDescent="0.25">
      <c r="B2000" s="99">
        <f t="shared" si="188"/>
        <v>0.2270547945205533</v>
      </c>
      <c r="C2000" s="100">
        <f t="shared" ca="1" si="186"/>
        <v>-1.1310157788102515</v>
      </c>
      <c r="D2000" s="100">
        <f t="shared" ca="1" si="186"/>
        <v>-0.36415485737961717</v>
      </c>
      <c r="E2000" s="100">
        <f t="shared" ca="1" si="187"/>
        <v>0.8665468521988795</v>
      </c>
      <c r="F2000" s="18">
        <f t="shared" ca="1" si="189"/>
        <v>0</v>
      </c>
      <c r="G2000" s="101">
        <f t="shared" ca="1" si="190"/>
        <v>0.99637619569771863</v>
      </c>
      <c r="H2000" s="106">
        <f t="shared" ca="1" si="191"/>
        <v>77.465111399820998</v>
      </c>
      <c r="I2000"/>
    </row>
    <row r="2001" spans="2:9" x14ac:dyDescent="0.25">
      <c r="B2001" s="99">
        <f t="shared" si="188"/>
        <v>0.22716894977169486</v>
      </c>
      <c r="C2001" s="100">
        <f t="shared" ca="1" si="186"/>
        <v>0.87426769823650829</v>
      </c>
      <c r="D2001" s="100">
        <f t="shared" ca="1" si="186"/>
        <v>8.3846316556446254E-2</v>
      </c>
      <c r="E2001" s="100">
        <f t="shared" ca="1" si="187"/>
        <v>0.84053738898150865</v>
      </c>
      <c r="F2001" s="18">
        <f t="shared" ca="1" si="189"/>
        <v>0</v>
      </c>
      <c r="G2001" s="101">
        <f t="shared" ca="1" si="190"/>
        <v>1.0028010723024976</v>
      </c>
      <c r="H2001" s="106">
        <f t="shared" ca="1" si="191"/>
        <v>77.682096777772927</v>
      </c>
      <c r="I2001"/>
    </row>
    <row r="2002" spans="2:9" x14ac:dyDescent="0.25">
      <c r="B2002" s="99">
        <f t="shared" si="188"/>
        <v>0.22728310502283641</v>
      </c>
      <c r="C2002" s="100">
        <f t="shared" ca="1" si="186"/>
        <v>1.3638828022521921</v>
      </c>
      <c r="D2002" s="100">
        <f t="shared" ca="1" si="186"/>
        <v>0.34889467315224465</v>
      </c>
      <c r="E2002" s="100">
        <f t="shared" ca="1" si="187"/>
        <v>0.45052415095723042</v>
      </c>
      <c r="F2002" s="18">
        <f t="shared" ca="1" si="189"/>
        <v>0</v>
      </c>
      <c r="G2002" s="101">
        <f t="shared" ca="1" si="190"/>
        <v>1.0043760689220351</v>
      </c>
      <c r="H2002" s="106">
        <f t="shared" ca="1" si="191"/>
        <v>78.022038987280666</v>
      </c>
      <c r="I2002"/>
    </row>
    <row r="2003" spans="2:9" x14ac:dyDescent="0.25">
      <c r="B2003" s="99">
        <f t="shared" si="188"/>
        <v>0.22739726027397797</v>
      </c>
      <c r="C2003" s="100">
        <f t="shared" ca="1" si="186"/>
        <v>-0.63659854276920669</v>
      </c>
      <c r="D2003" s="100">
        <f t="shared" ca="1" si="186"/>
        <v>-0.8061488188104704</v>
      </c>
      <c r="E2003" s="100">
        <f t="shared" ca="1" si="187"/>
        <v>0.39127404242925001</v>
      </c>
      <c r="F2003" s="18">
        <f t="shared" ca="1" si="189"/>
        <v>0</v>
      </c>
      <c r="G2003" s="101">
        <f t="shared" ca="1" si="190"/>
        <v>0.99795646214283806</v>
      </c>
      <c r="H2003" s="106">
        <f t="shared" ca="1" si="191"/>
        <v>77.862597996917188</v>
      </c>
      <c r="I2003"/>
    </row>
    <row r="2004" spans="2:9" x14ac:dyDescent="0.25">
      <c r="B2004" s="99">
        <f t="shared" si="188"/>
        <v>0.22751141552511953</v>
      </c>
      <c r="C2004" s="100">
        <f t="shared" ca="1" si="186"/>
        <v>1.0165854291699361</v>
      </c>
      <c r="D2004" s="100">
        <f t="shared" ca="1" si="186"/>
        <v>-1.0600297173368745</v>
      </c>
      <c r="E2004" s="100">
        <f t="shared" ca="1" si="187"/>
        <v>0.99043385257430061</v>
      </c>
      <c r="F2004" s="18">
        <f t="shared" ca="1" si="189"/>
        <v>0</v>
      </c>
      <c r="G2004" s="101">
        <f t="shared" ca="1" si="190"/>
        <v>1.0032586259927496</v>
      </c>
      <c r="H2004" s="106">
        <f t="shared" ca="1" si="191"/>
        <v>78.116323082612951</v>
      </c>
      <c r="I2004"/>
    </row>
    <row r="2005" spans="2:9" x14ac:dyDescent="0.25">
      <c r="B2005" s="99">
        <f t="shared" si="188"/>
        <v>0.22762557077626108</v>
      </c>
      <c r="C2005" s="100">
        <f t="shared" ca="1" si="186"/>
        <v>0.53240228226059116</v>
      </c>
      <c r="D2005" s="100">
        <f t="shared" ca="1" si="186"/>
        <v>-0.91659558165702038</v>
      </c>
      <c r="E2005" s="100">
        <f t="shared" ca="1" si="187"/>
        <v>0.8211622032007766</v>
      </c>
      <c r="F2005" s="18">
        <f t="shared" ca="1" si="189"/>
        <v>0</v>
      </c>
      <c r="G2005" s="101">
        <f t="shared" ca="1" si="190"/>
        <v>1.0017028222428759</v>
      </c>
      <c r="H2005" s="106">
        <f t="shared" ca="1" si="191"/>
        <v>78.249341295089707</v>
      </c>
      <c r="I2005"/>
    </row>
    <row r="2006" spans="2:9" x14ac:dyDescent="0.25">
      <c r="B2006" s="99">
        <f t="shared" si="188"/>
        <v>0.22773972602740264</v>
      </c>
      <c r="C2006" s="100">
        <f t="shared" ca="1" si="186"/>
        <v>0.20196466721245088</v>
      </c>
      <c r="D2006" s="100">
        <f t="shared" ca="1" si="186"/>
        <v>0.43108343561470974</v>
      </c>
      <c r="E2006" s="100">
        <f t="shared" ca="1" si="187"/>
        <v>0.81554744420476499</v>
      </c>
      <c r="F2006" s="18">
        <f t="shared" ca="1" si="189"/>
        <v>0</v>
      </c>
      <c r="G2006" s="101">
        <f t="shared" ca="1" si="190"/>
        <v>1.0006424274019297</v>
      </c>
      <c r="H2006" s="106">
        <f t="shared" ca="1" si="191"/>
        <v>78.299610816120619</v>
      </c>
      <c r="I2006"/>
    </row>
    <row r="2007" spans="2:9" x14ac:dyDescent="0.25">
      <c r="B2007" s="99">
        <f t="shared" si="188"/>
        <v>0.2278538812785442</v>
      </c>
      <c r="C2007" s="100">
        <f t="shared" ca="1" si="186"/>
        <v>-0.32684511097613722</v>
      </c>
      <c r="D2007" s="100">
        <f t="shared" ca="1" si="186"/>
        <v>0.16490503185195848</v>
      </c>
      <c r="E2007" s="100">
        <f t="shared" ca="1" si="187"/>
        <v>0.89332743112198187</v>
      </c>
      <c r="F2007" s="18">
        <f t="shared" ca="1" si="189"/>
        <v>0</v>
      </c>
      <c r="G2007" s="101">
        <f t="shared" ca="1" si="190"/>
        <v>0.99894777910274668</v>
      </c>
      <c r="H2007" s="106">
        <f t="shared" ca="1" si="191"/>
        <v>78.217222329373101</v>
      </c>
      <c r="I2007"/>
    </row>
    <row r="2008" spans="2:9" x14ac:dyDescent="0.25">
      <c r="B2008" s="99">
        <f t="shared" si="188"/>
        <v>0.22796803652968575</v>
      </c>
      <c r="C2008" s="100">
        <f t="shared" ca="1" si="186"/>
        <v>1.8316495697945356</v>
      </c>
      <c r="D2008" s="100">
        <f t="shared" ca="1" si="186"/>
        <v>-0.88017259258776903</v>
      </c>
      <c r="E2008" s="100">
        <f t="shared" ca="1" si="187"/>
        <v>0.1406333942865603</v>
      </c>
      <c r="F2008" s="18">
        <f t="shared" ca="1" si="189"/>
        <v>0</v>
      </c>
      <c r="G2008" s="101">
        <f t="shared" ca="1" si="190"/>
        <v>1.0058830942075272</v>
      </c>
      <c r="H2008" s="106">
        <f t="shared" ca="1" si="191"/>
        <v>78.677381616987901</v>
      </c>
      <c r="I2008"/>
    </row>
    <row r="2009" spans="2:9" x14ac:dyDescent="0.25">
      <c r="B2009" s="99">
        <f t="shared" si="188"/>
        <v>0.22808219178082731</v>
      </c>
      <c r="C2009" s="100">
        <f t="shared" ca="1" si="186"/>
        <v>0.18218770492239855</v>
      </c>
      <c r="D2009" s="100">
        <f t="shared" ca="1" si="186"/>
        <v>0.24104338081087917</v>
      </c>
      <c r="E2009" s="100">
        <f t="shared" ca="1" si="187"/>
        <v>5.5162933624067989E-2</v>
      </c>
      <c r="F2009" s="18">
        <f t="shared" ca="1" si="189"/>
        <v>0</v>
      </c>
      <c r="G2009" s="101">
        <f t="shared" ca="1" si="190"/>
        <v>1.000578997515321</v>
      </c>
      <c r="H2009" s="106">
        <f t="shared" ca="1" si="191"/>
        <v>78.722935625456103</v>
      </c>
      <c r="I2009"/>
    </row>
    <row r="2010" spans="2:9" x14ac:dyDescent="0.25">
      <c r="B2010" s="99">
        <f t="shared" si="188"/>
        <v>0.22819634703196887</v>
      </c>
      <c r="C2010" s="100">
        <f t="shared" ca="1" si="186"/>
        <v>7.2926695793285035E-2</v>
      </c>
      <c r="D2010" s="100">
        <f t="shared" ca="1" si="186"/>
        <v>-0.88902879724628292</v>
      </c>
      <c r="E2010" s="100">
        <f t="shared" ca="1" si="187"/>
        <v>0.6749171118260231</v>
      </c>
      <c r="F2010" s="18">
        <f t="shared" ca="1" si="189"/>
        <v>0</v>
      </c>
      <c r="G2010" s="101">
        <f t="shared" ca="1" si="190"/>
        <v>1.0002286413650339</v>
      </c>
      <c r="H2010" s="106">
        <f t="shared" ca="1" si="191"/>
        <v>78.740934944916987</v>
      </c>
      <c r="I2010"/>
    </row>
    <row r="2011" spans="2:9" x14ac:dyDescent="0.25">
      <c r="B2011" s="99">
        <f t="shared" si="188"/>
        <v>0.22831050228311042</v>
      </c>
      <c r="C2011" s="100">
        <f t="shared" ca="1" si="186"/>
        <v>-0.19475010049063712</v>
      </c>
      <c r="D2011" s="100">
        <f t="shared" ca="1" si="186"/>
        <v>-6.8819190346403047E-2</v>
      </c>
      <c r="E2011" s="100">
        <f t="shared" ca="1" si="187"/>
        <v>0.29144870592421723</v>
      </c>
      <c r="F2011" s="18">
        <f t="shared" ca="1" si="189"/>
        <v>0</v>
      </c>
      <c r="G2011" s="101">
        <f t="shared" ca="1" si="190"/>
        <v>0.99937082778381336</v>
      </c>
      <c r="H2011" s="106">
        <f t="shared" ca="1" si="191"/>
        <v>78.691393336373082</v>
      </c>
      <c r="I2011"/>
    </row>
    <row r="2012" spans="2:9" x14ac:dyDescent="0.25">
      <c r="B2012" s="99">
        <f t="shared" si="188"/>
        <v>0.22842465753425198</v>
      </c>
      <c r="C2012" s="100">
        <f t="shared" ca="1" si="186"/>
        <v>1.4493161870632321</v>
      </c>
      <c r="D2012" s="100">
        <f t="shared" ca="1" si="186"/>
        <v>-1.070309281203663</v>
      </c>
      <c r="E2012" s="100">
        <f t="shared" ca="1" si="187"/>
        <v>0.15224635649517215</v>
      </c>
      <c r="F2012" s="18">
        <f t="shared" ca="1" si="189"/>
        <v>0</v>
      </c>
      <c r="G2012" s="101">
        <f t="shared" ca="1" si="190"/>
        <v>1.0046511448812403</v>
      </c>
      <c r="H2012" s="106">
        <f t="shared" ca="1" si="191"/>
        <v>79.057398407687216</v>
      </c>
      <c r="I2012"/>
    </row>
    <row r="2013" spans="2:9" x14ac:dyDescent="0.25">
      <c r="B2013" s="99">
        <f t="shared" si="188"/>
        <v>0.22853881278539354</v>
      </c>
      <c r="C2013" s="100">
        <f t="shared" ca="1" si="186"/>
        <v>0.75918251241091639</v>
      </c>
      <c r="D2013" s="100">
        <f t="shared" ca="1" si="186"/>
        <v>0.17317461242782883</v>
      </c>
      <c r="E2013" s="100">
        <f t="shared" ca="1" si="187"/>
        <v>0.83359281623129355</v>
      </c>
      <c r="F2013" s="18">
        <f t="shared" ca="1" si="189"/>
        <v>0</v>
      </c>
      <c r="G2013" s="101">
        <f t="shared" ca="1" si="190"/>
        <v>1.0024312242679125</v>
      </c>
      <c r="H2013" s="106">
        <f t="shared" ca="1" si="191"/>
        <v>79.249604673254012</v>
      </c>
      <c r="I2013"/>
    </row>
    <row r="2014" spans="2:9" x14ac:dyDescent="0.25">
      <c r="B2014" s="99">
        <f t="shared" si="188"/>
        <v>0.22865296803653509</v>
      </c>
      <c r="C2014" s="100">
        <f t="shared" ca="1" si="186"/>
        <v>-0.67624569055624306</v>
      </c>
      <c r="D2014" s="100">
        <f t="shared" ca="1" si="186"/>
        <v>2.090828274958767</v>
      </c>
      <c r="E2014" s="100">
        <f t="shared" ca="1" si="187"/>
        <v>0.76494906846967314</v>
      </c>
      <c r="F2014" s="18">
        <f t="shared" ca="1" si="189"/>
        <v>0</v>
      </c>
      <c r="G2014" s="101">
        <f t="shared" ca="1" si="190"/>
        <v>0.99782964874155167</v>
      </c>
      <c r="H2014" s="106">
        <f t="shared" ca="1" si="191"/>
        <v>79.077605194019881</v>
      </c>
      <c r="I2014"/>
    </row>
    <row r="2015" spans="2:9" x14ac:dyDescent="0.25">
      <c r="B2015" s="99">
        <f t="shared" si="188"/>
        <v>0.22876712328767665</v>
      </c>
      <c r="C2015" s="100">
        <f t="shared" ca="1" si="186"/>
        <v>1.4127726899459958</v>
      </c>
      <c r="D2015" s="100">
        <f t="shared" ca="1" si="186"/>
        <v>0.55850023272796534</v>
      </c>
      <c r="E2015" s="100">
        <f t="shared" ca="1" si="187"/>
        <v>0.2971223006875956</v>
      </c>
      <c r="F2015" s="18">
        <f t="shared" ca="1" si="189"/>
        <v>0</v>
      </c>
      <c r="G2015" s="101">
        <f t="shared" ca="1" si="190"/>
        <v>1.0045334739593006</v>
      </c>
      <c r="H2015" s="106">
        <f t="shared" ca="1" si="191"/>
        <v>79.436101457930818</v>
      </c>
      <c r="I2015"/>
    </row>
    <row r="2016" spans="2:9" x14ac:dyDescent="0.25">
      <c r="B2016" s="99">
        <f t="shared" si="188"/>
        <v>0.22888127853881821</v>
      </c>
      <c r="C2016" s="100">
        <f t="shared" ref="C2016:D2079" ca="1" si="192">NORMINV(RAND(),0,1)</f>
        <v>1.2650593816943001</v>
      </c>
      <c r="D2016" s="100">
        <f t="shared" ca="1" si="192"/>
        <v>-0.29398506740108132</v>
      </c>
      <c r="E2016" s="100">
        <f t="shared" ca="1" si="187"/>
        <v>0.25116686808063382</v>
      </c>
      <c r="F2016" s="18">
        <f t="shared" ca="1" si="189"/>
        <v>0</v>
      </c>
      <c r="G2016" s="101">
        <f t="shared" ca="1" si="190"/>
        <v>1.0040579740570215</v>
      </c>
      <c r="H2016" s="106">
        <f t="shared" ca="1" si="191"/>
        <v>79.75845109683803</v>
      </c>
      <c r="I2016"/>
    </row>
    <row r="2017" spans="2:9" x14ac:dyDescent="0.25">
      <c r="B2017" s="99">
        <f t="shared" si="188"/>
        <v>0.22899543378995976</v>
      </c>
      <c r="C2017" s="100">
        <f t="shared" ca="1" si="192"/>
        <v>0.37680933928641025</v>
      </c>
      <c r="D2017" s="100">
        <f t="shared" ca="1" si="192"/>
        <v>1.039468315866543</v>
      </c>
      <c r="E2017" s="100">
        <f t="shared" ca="1" si="187"/>
        <v>1.8008092808576848E-3</v>
      </c>
      <c r="F2017" s="18">
        <f t="shared" ca="1" si="189"/>
        <v>1</v>
      </c>
      <c r="G2017" s="101">
        <f t="shared" ca="1" si="190"/>
        <v>1.0222356246945716</v>
      </c>
      <c r="H2017" s="106">
        <f t="shared" ca="1" si="191"/>
        <v>81.531930081647673</v>
      </c>
      <c r="I2017"/>
    </row>
    <row r="2018" spans="2:9" x14ac:dyDescent="0.25">
      <c r="B2018" s="99">
        <f t="shared" si="188"/>
        <v>0.22910958904110132</v>
      </c>
      <c r="C2018" s="100">
        <f t="shared" ca="1" si="192"/>
        <v>1.2572877494676504</v>
      </c>
      <c r="D2018" s="100">
        <f t="shared" ca="1" si="192"/>
        <v>0.35023276723222807</v>
      </c>
      <c r="E2018" s="100">
        <f t="shared" ca="1" si="187"/>
        <v>0.38198101165026355</v>
      </c>
      <c r="F2018" s="18">
        <f t="shared" ca="1" si="189"/>
        <v>0</v>
      </c>
      <c r="G2018" s="101">
        <f t="shared" ca="1" si="190"/>
        <v>1.0040329628401203</v>
      </c>
      <c r="H2018" s="106">
        <f t="shared" ca="1" si="191"/>
        <v>81.860745325950248</v>
      </c>
      <c r="I2018"/>
    </row>
    <row r="2019" spans="2:9" x14ac:dyDescent="0.25">
      <c r="B2019" s="99">
        <f t="shared" si="188"/>
        <v>0.22922374429224288</v>
      </c>
      <c r="C2019" s="100">
        <f t="shared" ca="1" si="192"/>
        <v>1.3011913324589841</v>
      </c>
      <c r="D2019" s="100">
        <f t="shared" ca="1" si="192"/>
        <v>9.5856194093357772E-2</v>
      </c>
      <c r="E2019" s="100">
        <f t="shared" ca="1" si="187"/>
        <v>0.70346037553652074</v>
      </c>
      <c r="F2019" s="18">
        <f t="shared" ca="1" si="189"/>
        <v>0</v>
      </c>
      <c r="G2019" s="101">
        <f t="shared" ca="1" si="190"/>
        <v>1.0041742646405902</v>
      </c>
      <c r="H2019" s="106">
        <f t="shared" ca="1" si="191"/>
        <v>82.202453740616718</v>
      </c>
      <c r="I2019"/>
    </row>
    <row r="2020" spans="2:9" x14ac:dyDescent="0.25">
      <c r="B2020" s="99">
        <f t="shared" si="188"/>
        <v>0.22933789954338443</v>
      </c>
      <c r="C2020" s="100">
        <f t="shared" ca="1" si="192"/>
        <v>1.3936187315266579</v>
      </c>
      <c r="D2020" s="100">
        <f t="shared" ca="1" si="192"/>
        <v>0.45650608626601752</v>
      </c>
      <c r="E2020" s="100">
        <f t="shared" ca="1" si="187"/>
        <v>7.8779358172303304E-2</v>
      </c>
      <c r="F2020" s="18">
        <f t="shared" ca="1" si="189"/>
        <v>0</v>
      </c>
      <c r="G2020" s="101">
        <f t="shared" ca="1" si="190"/>
        <v>1.0044718032670097</v>
      </c>
      <c r="H2020" s="106">
        <f t="shared" ca="1" si="191"/>
        <v>82.570046941810219</v>
      </c>
      <c r="I2020"/>
    </row>
    <row r="2021" spans="2:9" x14ac:dyDescent="0.25">
      <c r="B2021" s="99">
        <f t="shared" si="188"/>
        <v>0.22945205479452599</v>
      </c>
      <c r="C2021" s="100">
        <f t="shared" ca="1" si="192"/>
        <v>1.026246536639519</v>
      </c>
      <c r="D2021" s="100">
        <f t="shared" ca="1" si="192"/>
        <v>0.2763817974482663</v>
      </c>
      <c r="E2021" s="100">
        <f t="shared" ca="1" si="187"/>
        <v>0.94956796219784412</v>
      </c>
      <c r="F2021" s="18">
        <f t="shared" ca="1" si="189"/>
        <v>0</v>
      </c>
      <c r="G2021" s="101">
        <f t="shared" ca="1" si="190"/>
        <v>1.0032896941676717</v>
      </c>
      <c r="H2021" s="106">
        <f t="shared" ca="1" si="191"/>
        <v>82.841677143659069</v>
      </c>
      <c r="I2021"/>
    </row>
    <row r="2022" spans="2:9" x14ac:dyDescent="0.25">
      <c r="B2022" s="99">
        <f t="shared" si="188"/>
        <v>0.22956621004566755</v>
      </c>
      <c r="C2022" s="100">
        <f t="shared" ca="1" si="192"/>
        <v>1.3910539564676583</v>
      </c>
      <c r="D2022" s="100">
        <f t="shared" ca="1" si="192"/>
        <v>1.0882672540901694</v>
      </c>
      <c r="E2022" s="100">
        <f t="shared" ca="1" si="187"/>
        <v>0.57078060126357144</v>
      </c>
      <c r="F2022" s="18">
        <f t="shared" ca="1" si="189"/>
        <v>0</v>
      </c>
      <c r="G2022" s="101">
        <f t="shared" ca="1" si="190"/>
        <v>1.0044635456554756</v>
      </c>
      <c r="H2022" s="106">
        <f t="shared" ca="1" si="191"/>
        <v>83.211444751765953</v>
      </c>
      <c r="I2022"/>
    </row>
    <row r="2023" spans="2:9" x14ac:dyDescent="0.25">
      <c r="B2023" s="99">
        <f t="shared" si="188"/>
        <v>0.2296803652968091</v>
      </c>
      <c r="C2023" s="100">
        <f t="shared" ca="1" si="192"/>
        <v>-1.1450538295321167</v>
      </c>
      <c r="D2023" s="100">
        <f t="shared" ca="1" si="192"/>
        <v>0.1972671270777937</v>
      </c>
      <c r="E2023" s="100">
        <f t="shared" ca="1" si="187"/>
        <v>0.61986626294375125</v>
      </c>
      <c r="F2023" s="18">
        <f t="shared" ca="1" si="189"/>
        <v>0</v>
      </c>
      <c r="G2023" s="101">
        <f t="shared" ca="1" si="190"/>
        <v>0.99633136354619478</v>
      </c>
      <c r="H2023" s="106">
        <f t="shared" ca="1" si="191"/>
        <v>82.906172212175832</v>
      </c>
      <c r="I2023"/>
    </row>
    <row r="2024" spans="2:9" x14ac:dyDescent="0.25">
      <c r="B2024" s="99">
        <f t="shared" si="188"/>
        <v>0.22979452054795066</v>
      </c>
      <c r="C2024" s="100">
        <f t="shared" ca="1" si="192"/>
        <v>0.35172661227989011</v>
      </c>
      <c r="D2024" s="100">
        <f t="shared" ca="1" si="192"/>
        <v>1.1908105079783127</v>
      </c>
      <c r="E2024" s="100">
        <f t="shared" ca="1" si="187"/>
        <v>0.48955450226705377</v>
      </c>
      <c r="F2024" s="18">
        <f t="shared" ca="1" si="189"/>
        <v>0</v>
      </c>
      <c r="G2024" s="101">
        <f t="shared" ca="1" si="190"/>
        <v>1.0011228836312505</v>
      </c>
      <c r="H2024" s="106">
        <f t="shared" ca="1" si="191"/>
        <v>82.999266195882512</v>
      </c>
      <c r="I2024"/>
    </row>
    <row r="2025" spans="2:9" x14ac:dyDescent="0.25">
      <c r="B2025" s="99">
        <f t="shared" si="188"/>
        <v>0.22990867579909222</v>
      </c>
      <c r="C2025" s="100">
        <f t="shared" ca="1" si="192"/>
        <v>-1.0382609616499394</v>
      </c>
      <c r="D2025" s="100">
        <f t="shared" ca="1" si="192"/>
        <v>-0.9029849934449885</v>
      </c>
      <c r="E2025" s="100">
        <f t="shared" ca="1" si="187"/>
        <v>7.6206715307786554E-2</v>
      </c>
      <c r="F2025" s="18">
        <f t="shared" ca="1" si="189"/>
        <v>0</v>
      </c>
      <c r="G2025" s="101">
        <f t="shared" ca="1" si="190"/>
        <v>0.99667246972415313</v>
      </c>
      <c r="H2025" s="106">
        <f t="shared" ca="1" si="191"/>
        <v>82.723083624742642</v>
      </c>
      <c r="I2025"/>
    </row>
    <row r="2026" spans="2:9" x14ac:dyDescent="0.25">
      <c r="B2026" s="99">
        <f t="shared" si="188"/>
        <v>0.23002283105023377</v>
      </c>
      <c r="C2026" s="100">
        <f t="shared" ca="1" si="192"/>
        <v>0.27032001526094973</v>
      </c>
      <c r="D2026" s="100">
        <f t="shared" ca="1" si="192"/>
        <v>-1.4776833268115297</v>
      </c>
      <c r="E2026" s="100">
        <f t="shared" ca="1" si="187"/>
        <v>0.19111477930750026</v>
      </c>
      <c r="F2026" s="18">
        <f t="shared" ca="1" si="189"/>
        <v>0</v>
      </c>
      <c r="G2026" s="101">
        <f t="shared" ca="1" si="190"/>
        <v>1.000861691835534</v>
      </c>
      <c r="H2026" s="106">
        <f t="shared" ca="1" si="191"/>
        <v>82.794365430512272</v>
      </c>
      <c r="I2026"/>
    </row>
    <row r="2027" spans="2:9" x14ac:dyDescent="0.25">
      <c r="B2027" s="99">
        <f t="shared" si="188"/>
        <v>0.23013698630137533</v>
      </c>
      <c r="C2027" s="100">
        <f t="shared" ca="1" si="192"/>
        <v>-1.0910275705100503</v>
      </c>
      <c r="D2027" s="100">
        <f t="shared" ca="1" si="192"/>
        <v>1.1804331734310836</v>
      </c>
      <c r="E2027" s="100">
        <f t="shared" ca="1" si="187"/>
        <v>0.35784494613185469</v>
      </c>
      <c r="F2027" s="18">
        <f t="shared" ca="1" si="189"/>
        <v>0</v>
      </c>
      <c r="G2027" s="101">
        <f t="shared" ca="1" si="190"/>
        <v>0.99650391376081859</v>
      </c>
      <c r="H2027" s="106">
        <f t="shared" ca="1" si="191"/>
        <v>82.504909188848899</v>
      </c>
      <c r="I2027"/>
    </row>
    <row r="2028" spans="2:9" x14ac:dyDescent="0.25">
      <c r="B2028" s="99">
        <f t="shared" si="188"/>
        <v>0.23025114155251689</v>
      </c>
      <c r="C2028" s="100">
        <f t="shared" ca="1" si="192"/>
        <v>-0.56675958148844074</v>
      </c>
      <c r="D2028" s="100">
        <f t="shared" ca="1" si="192"/>
        <v>1.4806573744863272E-2</v>
      </c>
      <c r="E2028" s="100">
        <f t="shared" ca="1" si="187"/>
        <v>0.72171126194511626</v>
      </c>
      <c r="F2028" s="18">
        <f t="shared" ca="1" si="189"/>
        <v>0</v>
      </c>
      <c r="G2028" s="101">
        <f t="shared" ca="1" si="190"/>
        <v>0.99817988478234454</v>
      </c>
      <c r="H2028" s="106">
        <f t="shared" ca="1" si="191"/>
        <v>82.354740748102998</v>
      </c>
      <c r="I2028"/>
    </row>
    <row r="2029" spans="2:9" x14ac:dyDescent="0.25">
      <c r="B2029" s="99">
        <f t="shared" si="188"/>
        <v>0.23036529680365844</v>
      </c>
      <c r="C2029" s="100">
        <f t="shared" ca="1" si="192"/>
        <v>0.89053401097771712</v>
      </c>
      <c r="D2029" s="100">
        <f t="shared" ca="1" si="192"/>
        <v>0.57306465350848157</v>
      </c>
      <c r="E2029" s="100">
        <f t="shared" ca="1" si="187"/>
        <v>0.91824397839453464</v>
      </c>
      <c r="F2029" s="18">
        <f t="shared" ca="1" si="189"/>
        <v>0</v>
      </c>
      <c r="G2029" s="101">
        <f t="shared" ca="1" si="190"/>
        <v>1.0028533581836037</v>
      </c>
      <c r="H2029" s="106">
        <f t="shared" ca="1" si="191"/>
        <v>82.589728321575151</v>
      </c>
      <c r="I2029"/>
    </row>
    <row r="2030" spans="2:9" x14ac:dyDescent="0.25">
      <c r="B2030" s="99">
        <f t="shared" si="188"/>
        <v>0.2304794520548</v>
      </c>
      <c r="C2030" s="100">
        <f t="shared" ca="1" si="192"/>
        <v>4.0444092519464903E-2</v>
      </c>
      <c r="D2030" s="100">
        <f t="shared" ca="1" si="192"/>
        <v>-1.134542344516376</v>
      </c>
      <c r="E2030" s="100">
        <f t="shared" ca="1" si="187"/>
        <v>8.53886654706002E-2</v>
      </c>
      <c r="F2030" s="18">
        <f t="shared" ca="1" si="189"/>
        <v>0</v>
      </c>
      <c r="G2030" s="101">
        <f t="shared" ca="1" si="190"/>
        <v>1.0001245063683752</v>
      </c>
      <c r="H2030" s="106">
        <f t="shared" ca="1" si="191"/>
        <v>82.600011268713573</v>
      </c>
      <c r="I2030"/>
    </row>
    <row r="2031" spans="2:9" x14ac:dyDescent="0.25">
      <c r="B2031" s="99">
        <f t="shared" si="188"/>
        <v>0.23059360730594156</v>
      </c>
      <c r="C2031" s="100">
        <f t="shared" ca="1" si="192"/>
        <v>0.50497192205511965</v>
      </c>
      <c r="D2031" s="100">
        <f t="shared" ca="1" si="192"/>
        <v>-0.71744807428331114</v>
      </c>
      <c r="E2031" s="100">
        <f t="shared" ca="1" si="187"/>
        <v>0.35763209484068548</v>
      </c>
      <c r="F2031" s="18">
        <f t="shared" ca="1" si="189"/>
        <v>0</v>
      </c>
      <c r="G2031" s="101">
        <f t="shared" ca="1" si="190"/>
        <v>1.0016147537594606</v>
      </c>
      <c r="H2031" s="106">
        <f t="shared" ca="1" si="191"/>
        <v>82.733389947441225</v>
      </c>
      <c r="I2031"/>
    </row>
    <row r="2032" spans="2:9" x14ac:dyDescent="0.25">
      <c r="B2032" s="99">
        <f t="shared" si="188"/>
        <v>0.23070776255708311</v>
      </c>
      <c r="C2032" s="100">
        <f t="shared" ca="1" si="192"/>
        <v>-0.20142124412814155</v>
      </c>
      <c r="D2032" s="100">
        <f t="shared" ca="1" si="192"/>
        <v>1.0027406460721977</v>
      </c>
      <c r="E2032" s="100">
        <f t="shared" ca="1" si="187"/>
        <v>0.56149902087354331</v>
      </c>
      <c r="F2032" s="18">
        <f t="shared" ca="1" si="189"/>
        <v>0</v>
      </c>
      <c r="G2032" s="101">
        <f t="shared" ca="1" si="190"/>
        <v>0.99934945842369083</v>
      </c>
      <c r="H2032" s="106">
        <f t="shared" ca="1" si="191"/>
        <v>82.679568437531415</v>
      </c>
      <c r="I2032"/>
    </row>
    <row r="2033" spans="2:9" x14ac:dyDescent="0.25">
      <c r="B2033" s="99">
        <f t="shared" si="188"/>
        <v>0.23082191780822467</v>
      </c>
      <c r="C2033" s="100">
        <f t="shared" ca="1" si="192"/>
        <v>1.3913199836679269</v>
      </c>
      <c r="D2033" s="100">
        <f t="shared" ca="1" si="192"/>
        <v>-0.64988512349373195</v>
      </c>
      <c r="E2033" s="100">
        <f t="shared" ca="1" si="187"/>
        <v>0.88129608567031714</v>
      </c>
      <c r="F2033" s="18">
        <f t="shared" ca="1" si="189"/>
        <v>0</v>
      </c>
      <c r="G2033" s="101">
        <f t="shared" ca="1" si="190"/>
        <v>1.0044644021598994</v>
      </c>
      <c r="H2033" s="106">
        <f t="shared" ca="1" si="191"/>
        <v>83.048683281443488</v>
      </c>
      <c r="I2033"/>
    </row>
    <row r="2034" spans="2:9" x14ac:dyDescent="0.25">
      <c r="B2034" s="99">
        <f t="shared" si="188"/>
        <v>0.23093607305936623</v>
      </c>
      <c r="C2034" s="100">
        <f t="shared" ca="1" si="192"/>
        <v>0.68253712015575729</v>
      </c>
      <c r="D2034" s="100">
        <f t="shared" ca="1" si="192"/>
        <v>-2.2791937226429582</v>
      </c>
      <c r="E2034" s="100">
        <f t="shared" ca="1" si="187"/>
        <v>0.46397582819516597</v>
      </c>
      <c r="F2034" s="18">
        <f t="shared" ca="1" si="189"/>
        <v>0</v>
      </c>
      <c r="G2034" s="101">
        <f t="shared" ca="1" si="190"/>
        <v>1.0021849854640752</v>
      </c>
      <c r="H2034" s="106">
        <f t="shared" ca="1" si="191"/>
        <v>83.230143447224023</v>
      </c>
      <c r="I2034"/>
    </row>
    <row r="2035" spans="2:9" x14ac:dyDescent="0.25">
      <c r="B2035" s="99">
        <f t="shared" si="188"/>
        <v>0.23105022831050778</v>
      </c>
      <c r="C2035" s="100">
        <f t="shared" ca="1" si="192"/>
        <v>0.79221763371606357</v>
      </c>
      <c r="D2035" s="100">
        <f t="shared" ca="1" si="192"/>
        <v>-0.33828428058768623</v>
      </c>
      <c r="E2035" s="100">
        <f t="shared" ca="1" si="187"/>
        <v>0.15889840379359144</v>
      </c>
      <c r="F2035" s="18">
        <f t="shared" ca="1" si="189"/>
        <v>0</v>
      </c>
      <c r="G2035" s="101">
        <f t="shared" ca="1" si="190"/>
        <v>1.0025373749249753</v>
      </c>
      <c r="H2035" s="106">
        <f t="shared" ca="1" si="191"/>
        <v>83.441329526209103</v>
      </c>
      <c r="I2035"/>
    </row>
    <row r="2036" spans="2:9" x14ac:dyDescent="0.25">
      <c r="B2036" s="99">
        <f t="shared" si="188"/>
        <v>0.23116438356164934</v>
      </c>
      <c r="C2036" s="100">
        <f t="shared" ca="1" si="192"/>
        <v>0.92544269136851653</v>
      </c>
      <c r="D2036" s="100">
        <f t="shared" ca="1" si="192"/>
        <v>-0.5757192411692813</v>
      </c>
      <c r="E2036" s="100">
        <f t="shared" ca="1" si="187"/>
        <v>0.68359378433246776</v>
      </c>
      <c r="F2036" s="18">
        <f t="shared" ca="1" si="189"/>
        <v>0</v>
      </c>
      <c r="G2036" s="101">
        <f t="shared" ca="1" si="190"/>
        <v>1.0029655766590513</v>
      </c>
      <c r="H2036" s="106">
        <f t="shared" ca="1" si="191"/>
        <v>83.688781185452228</v>
      </c>
      <c r="I2036"/>
    </row>
    <row r="2037" spans="2:9" x14ac:dyDescent="0.25">
      <c r="B2037" s="99">
        <f t="shared" si="188"/>
        <v>0.2312785388127909</v>
      </c>
      <c r="C2037" s="100">
        <f t="shared" ca="1" si="192"/>
        <v>-0.94081542556523345</v>
      </c>
      <c r="D2037" s="100">
        <f t="shared" ca="1" si="192"/>
        <v>-0.96498297352809459</v>
      </c>
      <c r="E2037" s="100">
        <f t="shared" ca="1" si="187"/>
        <v>3.6718389698028542E-2</v>
      </c>
      <c r="F2037" s="18">
        <f t="shared" ca="1" si="189"/>
        <v>0</v>
      </c>
      <c r="G2037" s="101">
        <f t="shared" ca="1" si="190"/>
        <v>0.99698382156596899</v>
      </c>
      <c r="H2037" s="106">
        <f t="shared" ca="1" si="191"/>
        <v>83.436360888470332</v>
      </c>
      <c r="I2037"/>
    </row>
    <row r="2038" spans="2:9" x14ac:dyDescent="0.25">
      <c r="B2038" s="99">
        <f t="shared" si="188"/>
        <v>0.23139269406393245</v>
      </c>
      <c r="C2038" s="100">
        <f t="shared" ca="1" si="192"/>
        <v>-1.8169066606787965</v>
      </c>
      <c r="D2038" s="100">
        <f t="shared" ca="1" si="192"/>
        <v>-0.94906454251031391</v>
      </c>
      <c r="E2038" s="100">
        <f t="shared" ca="1" si="187"/>
        <v>0.49027207743051071</v>
      </c>
      <c r="F2038" s="18">
        <f t="shared" ca="1" si="189"/>
        <v>0</v>
      </c>
      <c r="G2038" s="101">
        <f t="shared" ca="1" si="190"/>
        <v>0.994188080079079</v>
      </c>
      <c r="H2038" s="106">
        <f t="shared" ca="1" si="191"/>
        <v>82.951435440493483</v>
      </c>
      <c r="I2038"/>
    </row>
    <row r="2039" spans="2:9" x14ac:dyDescent="0.25">
      <c r="B2039" s="99">
        <f t="shared" si="188"/>
        <v>0.23150684931507401</v>
      </c>
      <c r="C2039" s="100">
        <f t="shared" ca="1" si="192"/>
        <v>0.33592982617847156</v>
      </c>
      <c r="D2039" s="100">
        <f t="shared" ca="1" si="192"/>
        <v>0.11541146704985294</v>
      </c>
      <c r="E2039" s="100">
        <f t="shared" ca="1" si="187"/>
        <v>0.89215184692151883</v>
      </c>
      <c r="F2039" s="18">
        <f t="shared" ca="1" si="189"/>
        <v>0</v>
      </c>
      <c r="G2039" s="101">
        <f t="shared" ca="1" si="190"/>
        <v>1.0010721945601224</v>
      </c>
      <c r="H2039" s="106">
        <f t="shared" ca="1" si="191"/>
        <v>83.040375518327124</v>
      </c>
      <c r="I2039"/>
    </row>
    <row r="2040" spans="2:9" x14ac:dyDescent="0.25">
      <c r="B2040" s="99">
        <f t="shared" si="188"/>
        <v>0.23162100456621557</v>
      </c>
      <c r="C2040" s="100">
        <f t="shared" ca="1" si="192"/>
        <v>1.7966340237762779</v>
      </c>
      <c r="D2040" s="100">
        <f t="shared" ca="1" si="192"/>
        <v>0.5850188244949095</v>
      </c>
      <c r="E2040" s="100">
        <f t="shared" ca="1" si="187"/>
        <v>0.52534570929552871</v>
      </c>
      <c r="F2040" s="18">
        <f t="shared" ca="1" si="189"/>
        <v>0</v>
      </c>
      <c r="G2040" s="101">
        <f t="shared" ca="1" si="190"/>
        <v>1.0057702047873944</v>
      </c>
      <c r="H2040" s="106">
        <f t="shared" ca="1" si="191"/>
        <v>83.519535490690004</v>
      </c>
      <c r="I2040"/>
    </row>
    <row r="2041" spans="2:9" x14ac:dyDescent="0.25">
      <c r="B2041" s="99">
        <f t="shared" si="188"/>
        <v>0.23173515981735712</v>
      </c>
      <c r="C2041" s="100">
        <f t="shared" ca="1" si="192"/>
        <v>-1.3354792827158235E-2</v>
      </c>
      <c r="D2041" s="100">
        <f t="shared" ca="1" si="192"/>
        <v>-0.28569502319442108</v>
      </c>
      <c r="E2041" s="100">
        <f t="shared" ca="1" si="187"/>
        <v>0.39962859953309349</v>
      </c>
      <c r="F2041" s="18">
        <f t="shared" ca="1" si="189"/>
        <v>0</v>
      </c>
      <c r="G2041" s="101">
        <f t="shared" ca="1" si="190"/>
        <v>0.99995205799443865</v>
      </c>
      <c r="H2041" s="106">
        <f t="shared" ca="1" si="191"/>
        <v>83.515531396655021</v>
      </c>
      <c r="I2041"/>
    </row>
    <row r="2042" spans="2:9" x14ac:dyDescent="0.25">
      <c r="B2042" s="99">
        <f t="shared" si="188"/>
        <v>0.23184931506849868</v>
      </c>
      <c r="C2042" s="100">
        <f t="shared" ca="1" si="192"/>
        <v>-0.49223444875678979</v>
      </c>
      <c r="D2042" s="100">
        <f t="shared" ca="1" si="192"/>
        <v>-0.64439063862664625</v>
      </c>
      <c r="E2042" s="100">
        <f t="shared" ca="1" si="187"/>
        <v>0.34276380666493189</v>
      </c>
      <c r="F2042" s="18">
        <f t="shared" ca="1" si="189"/>
        <v>0</v>
      </c>
      <c r="G2042" s="101">
        <f t="shared" ca="1" si="190"/>
        <v>0.99841835417510993</v>
      </c>
      <c r="H2042" s="106">
        <f t="shared" ca="1" si="191"/>
        <v>83.383439405108021</v>
      </c>
      <c r="I2042"/>
    </row>
    <row r="2043" spans="2:9" x14ac:dyDescent="0.25">
      <c r="B2043" s="99">
        <f t="shared" si="188"/>
        <v>0.23196347031964024</v>
      </c>
      <c r="C2043" s="100">
        <f t="shared" ca="1" si="192"/>
        <v>-0.57866827773978002</v>
      </c>
      <c r="D2043" s="100">
        <f t="shared" ca="1" si="192"/>
        <v>1.3153294275980443</v>
      </c>
      <c r="E2043" s="100">
        <f t="shared" ca="1" si="187"/>
        <v>7.6377145879858332E-2</v>
      </c>
      <c r="F2043" s="18">
        <f t="shared" ca="1" si="189"/>
        <v>0</v>
      </c>
      <c r="G2043" s="101">
        <f t="shared" ca="1" si="190"/>
        <v>0.99814178399548992</v>
      </c>
      <c r="H2043" s="106">
        <f t="shared" ca="1" si="191"/>
        <v>83.228494963494356</v>
      </c>
      <c r="I2043"/>
    </row>
    <row r="2044" spans="2:9" x14ac:dyDescent="0.25">
      <c r="B2044" s="99">
        <f t="shared" si="188"/>
        <v>0.23207762557078179</v>
      </c>
      <c r="C2044" s="100">
        <f t="shared" ca="1" si="192"/>
        <v>-0.91861693363171071</v>
      </c>
      <c r="D2044" s="100">
        <f t="shared" ca="1" si="192"/>
        <v>0.31723061511002015</v>
      </c>
      <c r="E2044" s="100">
        <f t="shared" ca="1" si="187"/>
        <v>8.8694642055385131E-2</v>
      </c>
      <c r="F2044" s="18">
        <f t="shared" ca="1" si="189"/>
        <v>0</v>
      </c>
      <c r="G2044" s="101">
        <f t="shared" ca="1" si="190"/>
        <v>0.99705476239096291</v>
      </c>
      <c r="H2044" s="106">
        <f t="shared" ca="1" si="191"/>
        <v>82.983367269984313</v>
      </c>
      <c r="I2044"/>
    </row>
    <row r="2045" spans="2:9" x14ac:dyDescent="0.25">
      <c r="B2045" s="99">
        <f t="shared" si="188"/>
        <v>0.23219178082192335</v>
      </c>
      <c r="C2045" s="100">
        <f t="shared" ca="1" si="192"/>
        <v>0.95080167739070021</v>
      </c>
      <c r="D2045" s="100">
        <f t="shared" ca="1" si="192"/>
        <v>-0.61072796597727574</v>
      </c>
      <c r="E2045" s="100">
        <f t="shared" ca="1" si="187"/>
        <v>0.65665083199920748</v>
      </c>
      <c r="F2045" s="18">
        <f t="shared" ca="1" si="189"/>
        <v>0</v>
      </c>
      <c r="G2045" s="101">
        <f t="shared" ca="1" si="190"/>
        <v>1.003047104279009</v>
      </c>
      <c r="H2045" s="106">
        <f t="shared" ca="1" si="191"/>
        <v>83.236226243479265</v>
      </c>
      <c r="I2045"/>
    </row>
    <row r="2046" spans="2:9" x14ac:dyDescent="0.25">
      <c r="B2046" s="99">
        <f t="shared" si="188"/>
        <v>0.23230593607306491</v>
      </c>
      <c r="C2046" s="100">
        <f t="shared" ca="1" si="192"/>
        <v>0.10976009434671141</v>
      </c>
      <c r="D2046" s="100">
        <f t="shared" ca="1" si="192"/>
        <v>1.2231657819938846</v>
      </c>
      <c r="E2046" s="100">
        <f t="shared" ca="1" si="187"/>
        <v>0.67993257516340044</v>
      </c>
      <c r="F2046" s="18">
        <f t="shared" ca="1" si="189"/>
        <v>0</v>
      </c>
      <c r="G2046" s="101">
        <f t="shared" ca="1" si="190"/>
        <v>1.0003467375633834</v>
      </c>
      <c r="H2046" s="106">
        <f t="shared" ca="1" si="191"/>
        <v>83.265087369752166</v>
      </c>
      <c r="I2046"/>
    </row>
    <row r="2047" spans="2:9" x14ac:dyDescent="0.25">
      <c r="B2047" s="99">
        <f t="shared" si="188"/>
        <v>0.23242009132420646</v>
      </c>
      <c r="C2047" s="100">
        <f t="shared" ca="1" si="192"/>
        <v>-0.93236167231225409</v>
      </c>
      <c r="D2047" s="100">
        <f t="shared" ca="1" si="192"/>
        <v>7.3473529482726008E-2</v>
      </c>
      <c r="E2047" s="100">
        <f t="shared" ca="1" si="187"/>
        <v>0.32097875705473689</v>
      </c>
      <c r="F2047" s="18">
        <f t="shared" ca="1" si="189"/>
        <v>0</v>
      </c>
      <c r="G2047" s="101">
        <f t="shared" ca="1" si="190"/>
        <v>0.99701083705068416</v>
      </c>
      <c r="H2047" s="106">
        <f t="shared" ca="1" si="191"/>
        <v>83.016194455614951</v>
      </c>
      <c r="I2047"/>
    </row>
    <row r="2048" spans="2:9" x14ac:dyDescent="0.25">
      <c r="B2048" s="99">
        <f t="shared" si="188"/>
        <v>0.23253424657534802</v>
      </c>
      <c r="C2048" s="100">
        <f t="shared" ca="1" si="192"/>
        <v>-0.2743490767898038</v>
      </c>
      <c r="D2048" s="100">
        <f t="shared" ca="1" si="192"/>
        <v>-1.0725716492743231</v>
      </c>
      <c r="E2048" s="100">
        <f t="shared" ca="1" si="187"/>
        <v>0.160570639199757</v>
      </c>
      <c r="F2048" s="18">
        <f t="shared" ca="1" si="189"/>
        <v>0</v>
      </c>
      <c r="G2048" s="101">
        <f t="shared" ca="1" si="190"/>
        <v>0.99911588193170719</v>
      </c>
      <c r="H2048" s="106">
        <f t="shared" ca="1" si="191"/>
        <v>82.94279833813583</v>
      </c>
      <c r="I2048"/>
    </row>
    <row r="2049" spans="2:9" x14ac:dyDescent="0.25">
      <c r="B2049" s="99">
        <f t="shared" si="188"/>
        <v>0.23264840182648958</v>
      </c>
      <c r="C2049" s="100">
        <f t="shared" ca="1" si="192"/>
        <v>-0.1335160959570203</v>
      </c>
      <c r="D2049" s="100">
        <f t="shared" ca="1" si="192"/>
        <v>-1.0612711776047945</v>
      </c>
      <c r="E2049" s="100">
        <f t="shared" ca="1" si="187"/>
        <v>0.22117712872387973</v>
      </c>
      <c r="F2049" s="18">
        <f t="shared" ca="1" si="189"/>
        <v>0</v>
      </c>
      <c r="G2049" s="101">
        <f t="shared" ca="1" si="190"/>
        <v>0.99956699713360275</v>
      </c>
      <c r="H2049" s="106">
        <f t="shared" ca="1" si="191"/>
        <v>82.906883868708405</v>
      </c>
      <c r="I2049"/>
    </row>
    <row r="2050" spans="2:9" x14ac:dyDescent="0.25">
      <c r="B2050" s="99">
        <f t="shared" si="188"/>
        <v>0.23276255707763113</v>
      </c>
      <c r="C2050" s="100">
        <f t="shared" ca="1" si="192"/>
        <v>-0.5116942247695988</v>
      </c>
      <c r="D2050" s="100">
        <f t="shared" ca="1" si="192"/>
        <v>-1.717780833132565</v>
      </c>
      <c r="E2050" s="100">
        <f t="shared" ca="1" si="187"/>
        <v>0.71186595720135837</v>
      </c>
      <c r="F2050" s="18">
        <f t="shared" ca="1" si="189"/>
        <v>0</v>
      </c>
      <c r="G2050" s="101">
        <f t="shared" ca="1" si="190"/>
        <v>0.99835608027717659</v>
      </c>
      <c r="H2050" s="106">
        <f t="shared" ca="1" si="191"/>
        <v>82.770591607158806</v>
      </c>
      <c r="I2050"/>
    </row>
    <row r="2051" spans="2:9" x14ac:dyDescent="0.25">
      <c r="B2051" s="99">
        <f t="shared" si="188"/>
        <v>0.23287671232877269</v>
      </c>
      <c r="C2051" s="100">
        <f t="shared" ca="1" si="192"/>
        <v>-2.1708456188207492</v>
      </c>
      <c r="D2051" s="100">
        <f t="shared" ca="1" si="192"/>
        <v>-0.69098177846171893</v>
      </c>
      <c r="E2051" s="100">
        <f t="shared" ca="1" si="187"/>
        <v>0.27564332608704767</v>
      </c>
      <c r="F2051" s="18">
        <f t="shared" ca="1" si="189"/>
        <v>0</v>
      </c>
      <c r="G2051" s="101">
        <f t="shared" ca="1" si="190"/>
        <v>0.9930608312436926</v>
      </c>
      <c r="H2051" s="106">
        <f t="shared" ca="1" si="191"/>
        <v>82.196232503937324</v>
      </c>
      <c r="I2051"/>
    </row>
    <row r="2052" spans="2:9" x14ac:dyDescent="0.25">
      <c r="B2052" s="99">
        <f t="shared" si="188"/>
        <v>0.23299086757991425</v>
      </c>
      <c r="C2052" s="100">
        <f t="shared" ca="1" si="192"/>
        <v>0.14373995327332523</v>
      </c>
      <c r="D2052" s="100">
        <f t="shared" ca="1" si="192"/>
        <v>1.6639069144730456</v>
      </c>
      <c r="E2052" s="100">
        <f t="shared" ca="1" si="187"/>
        <v>0.16126704453039142</v>
      </c>
      <c r="F2052" s="18">
        <f t="shared" ca="1" si="189"/>
        <v>0</v>
      </c>
      <c r="G2052" s="101">
        <f t="shared" ca="1" si="190"/>
        <v>1.0004556970339165</v>
      </c>
      <c r="H2052" s="106">
        <f t="shared" ca="1" si="191"/>
        <v>82.233689083288482</v>
      </c>
      <c r="I2052"/>
    </row>
    <row r="2053" spans="2:9" x14ac:dyDescent="0.25">
      <c r="B2053" s="99">
        <f t="shared" si="188"/>
        <v>0.2331050228310558</v>
      </c>
      <c r="C2053" s="100">
        <f t="shared" ca="1" si="192"/>
        <v>1.7182946976390667</v>
      </c>
      <c r="D2053" s="100">
        <f t="shared" ca="1" si="192"/>
        <v>-0.94623146651429124</v>
      </c>
      <c r="E2053" s="100">
        <f t="shared" ca="1" si="187"/>
        <v>0.575740333977387</v>
      </c>
      <c r="F2053" s="18">
        <f t="shared" ca="1" si="189"/>
        <v>0</v>
      </c>
      <c r="G2053" s="101">
        <f t="shared" ca="1" si="190"/>
        <v>1.0055176862448101</v>
      </c>
      <c r="H2053" s="106">
        <f t="shared" ca="1" si="191"/>
        <v>82.68742877840333</v>
      </c>
      <c r="I2053"/>
    </row>
    <row r="2054" spans="2:9" x14ac:dyDescent="0.25">
      <c r="B2054" s="99">
        <f t="shared" si="188"/>
        <v>0.23321917808219736</v>
      </c>
      <c r="C2054" s="100">
        <f t="shared" ca="1" si="192"/>
        <v>0.4022513167001307</v>
      </c>
      <c r="D2054" s="100">
        <f t="shared" ca="1" si="192"/>
        <v>-0.68984945755801164</v>
      </c>
      <c r="E2054" s="100">
        <f t="shared" ca="1" si="187"/>
        <v>0.77525158351207435</v>
      </c>
      <c r="F2054" s="18">
        <f t="shared" ca="1" si="189"/>
        <v>0</v>
      </c>
      <c r="G2054" s="101">
        <f t="shared" ca="1" si="190"/>
        <v>1.0012850256360448</v>
      </c>
      <c r="H2054" s="106">
        <f t="shared" ca="1" si="191"/>
        <v>82.793684244162208</v>
      </c>
      <c r="I2054"/>
    </row>
    <row r="2055" spans="2:9" x14ac:dyDescent="0.25">
      <c r="B2055" s="99">
        <f t="shared" si="188"/>
        <v>0.23333333333333892</v>
      </c>
      <c r="C2055" s="100">
        <f t="shared" ca="1" si="192"/>
        <v>0.53664052757085301</v>
      </c>
      <c r="D2055" s="100">
        <f t="shared" ca="1" si="192"/>
        <v>0.17584852685104124</v>
      </c>
      <c r="E2055" s="100">
        <f t="shared" ca="1" si="187"/>
        <v>0.15430658011011378</v>
      </c>
      <c r="F2055" s="18">
        <f t="shared" ca="1" si="189"/>
        <v>0</v>
      </c>
      <c r="G2055" s="101">
        <f t="shared" ca="1" si="190"/>
        <v>1.0017164303318151</v>
      </c>
      <c r="H2055" s="106">
        <f t="shared" ca="1" si="191"/>
        <v>82.935793835081611</v>
      </c>
      <c r="I2055"/>
    </row>
    <row r="2056" spans="2:9" x14ac:dyDescent="0.25">
      <c r="B2056" s="99">
        <f t="shared" si="188"/>
        <v>0.23344748858448047</v>
      </c>
      <c r="C2056" s="100">
        <f t="shared" ca="1" si="192"/>
        <v>0.76674950832966715</v>
      </c>
      <c r="D2056" s="100">
        <f t="shared" ca="1" si="192"/>
        <v>0.61447508414858021</v>
      </c>
      <c r="E2056" s="100">
        <f t="shared" ca="1" si="187"/>
        <v>0.93651287188416887</v>
      </c>
      <c r="F2056" s="18">
        <f t="shared" ca="1" si="189"/>
        <v>0</v>
      </c>
      <c r="G2056" s="101">
        <f t="shared" ca="1" si="190"/>
        <v>1.0024555380519038</v>
      </c>
      <c r="H2056" s="106">
        <f t="shared" ca="1" si="191"/>
        <v>83.139445832708503</v>
      </c>
      <c r="I2056"/>
    </row>
    <row r="2057" spans="2:9" x14ac:dyDescent="0.25">
      <c r="B2057" s="99">
        <f t="shared" si="188"/>
        <v>0.23356164383562203</v>
      </c>
      <c r="C2057" s="100">
        <f t="shared" ca="1" si="192"/>
        <v>0.50207177082484122</v>
      </c>
      <c r="D2057" s="100">
        <f t="shared" ca="1" si="192"/>
        <v>-0.75971001933794469</v>
      </c>
      <c r="E2057" s="100">
        <f t="shared" ca="1" si="187"/>
        <v>0.30410009754749878</v>
      </c>
      <c r="F2057" s="18">
        <f t="shared" ca="1" si="189"/>
        <v>0</v>
      </c>
      <c r="G2057" s="101">
        <f t="shared" ca="1" si="190"/>
        <v>1.0016054429263745</v>
      </c>
      <c r="H2057" s="106">
        <f t="shared" ca="1" si="191"/>
        <v>83.272921467923325</v>
      </c>
      <c r="I2057"/>
    </row>
    <row r="2058" spans="2:9" x14ac:dyDescent="0.25">
      <c r="B2058" s="99">
        <f t="shared" si="188"/>
        <v>0.23367579908676359</v>
      </c>
      <c r="C2058" s="100">
        <f t="shared" ca="1" si="192"/>
        <v>0.79716755863046274</v>
      </c>
      <c r="D2058" s="100">
        <f t="shared" ca="1" si="192"/>
        <v>2.6755060389405116E-2</v>
      </c>
      <c r="E2058" s="100">
        <f t="shared" ca="1" si="187"/>
        <v>0.52718469244129063</v>
      </c>
      <c r="F2058" s="18">
        <f t="shared" ca="1" si="189"/>
        <v>0</v>
      </c>
      <c r="G2058" s="101">
        <f t="shared" ca="1" si="190"/>
        <v>1.0025532813224403</v>
      </c>
      <c r="H2058" s="106">
        <f t="shared" ca="1" si="191"/>
        <v>83.485540662972411</v>
      </c>
      <c r="I2058"/>
    </row>
    <row r="2059" spans="2:9" x14ac:dyDescent="0.25">
      <c r="B2059" s="99">
        <f t="shared" si="188"/>
        <v>0.23378995433790514</v>
      </c>
      <c r="C2059" s="100">
        <f t="shared" ca="1" si="192"/>
        <v>-0.37682411857531406</v>
      </c>
      <c r="D2059" s="100">
        <f t="shared" ca="1" si="192"/>
        <v>4.4681200961349532E-2</v>
      </c>
      <c r="E2059" s="100">
        <f t="shared" ca="1" si="187"/>
        <v>0.71271520171230618</v>
      </c>
      <c r="F2059" s="18">
        <f t="shared" ca="1" si="189"/>
        <v>0</v>
      </c>
      <c r="G2059" s="101">
        <f t="shared" ca="1" si="190"/>
        <v>0.99878776257966084</v>
      </c>
      <c r="H2059" s="106">
        <f t="shared" ca="1" si="191"/>
        <v>83.384336366523513</v>
      </c>
      <c r="I2059"/>
    </row>
    <row r="2060" spans="2:9" x14ac:dyDescent="0.25">
      <c r="B2060" s="99">
        <f t="shared" si="188"/>
        <v>0.2339041095890467</v>
      </c>
      <c r="C2060" s="100">
        <f t="shared" ca="1" si="192"/>
        <v>0.46469267545035109</v>
      </c>
      <c r="D2060" s="100">
        <f t="shared" ca="1" si="192"/>
        <v>1.444345798518043</v>
      </c>
      <c r="E2060" s="100">
        <f t="shared" ref="E2060:E2123" ca="1" si="193">RAND()</f>
        <v>0.30334404083813116</v>
      </c>
      <c r="F2060" s="18">
        <f t="shared" ca="1" si="189"/>
        <v>0</v>
      </c>
      <c r="G2060" s="101">
        <f t="shared" ca="1" si="190"/>
        <v>1.0014854464073615</v>
      </c>
      <c r="H2060" s="106">
        <f t="shared" ca="1" si="191"/>
        <v>83.508199329409393</v>
      </c>
      <c r="I2060"/>
    </row>
    <row r="2061" spans="2:9" x14ac:dyDescent="0.25">
      <c r="B2061" s="99">
        <f t="shared" ref="B2061:B2124" si="194">B2060+$C$6</f>
        <v>0.23401826484018826</v>
      </c>
      <c r="C2061" s="100">
        <f t="shared" ca="1" si="192"/>
        <v>1.072407940228004E-2</v>
      </c>
      <c r="D2061" s="100">
        <f t="shared" ca="1" si="192"/>
        <v>0.60988213590462692</v>
      </c>
      <c r="E2061" s="100">
        <f t="shared" ca="1" si="193"/>
        <v>1.6033764095099379E-2</v>
      </c>
      <c r="F2061" s="18">
        <f t="shared" ref="F2061:F2124" ca="1" si="195">IF($F$3*$C$6&gt;E2061,1,0)</f>
        <v>0</v>
      </c>
      <c r="G2061" s="101">
        <f t="shared" ref="G2061:G2124" ca="1" si="196">EXP(($F$6-0.5*$C$5^2-$F$3*$F$4)*$C$6+($C$5*C2061*$C$6^0.5)+($F$4+$F$5*D2061)*F2061)</f>
        <v>1.0000292373738169</v>
      </c>
      <c r="H2061" s="106">
        <f t="shared" ref="H2061:H2124" ca="1" si="197">G2061*H2060</f>
        <v>83.510640889849967</v>
      </c>
      <c r="I2061"/>
    </row>
    <row r="2062" spans="2:9" x14ac:dyDescent="0.25">
      <c r="B2062" s="99">
        <f t="shared" si="194"/>
        <v>0.23413242009132981</v>
      </c>
      <c r="C2062" s="100">
        <f t="shared" ca="1" si="192"/>
        <v>-0.14123088476480916</v>
      </c>
      <c r="D2062" s="100">
        <f t="shared" ca="1" si="192"/>
        <v>-0.84379053078009747</v>
      </c>
      <c r="E2062" s="100">
        <f t="shared" ca="1" si="193"/>
        <v>0.45456602701892135</v>
      </c>
      <c r="F2062" s="18">
        <f t="shared" ca="1" si="195"/>
        <v>0</v>
      </c>
      <c r="G2062" s="101">
        <f t="shared" ca="1" si="196"/>
        <v>0.99954227990454525</v>
      </c>
      <c r="H2062" s="106">
        <f t="shared" ca="1" si="197"/>
        <v>83.472416391330384</v>
      </c>
      <c r="I2062"/>
    </row>
    <row r="2063" spans="2:9" x14ac:dyDescent="0.25">
      <c r="B2063" s="99">
        <f t="shared" si="194"/>
        <v>0.23424657534247137</v>
      </c>
      <c r="C2063" s="100">
        <f t="shared" ca="1" si="192"/>
        <v>-0.54055362852523103</v>
      </c>
      <c r="D2063" s="100">
        <f t="shared" ca="1" si="192"/>
        <v>0.2256740572192939</v>
      </c>
      <c r="E2063" s="100">
        <f t="shared" ca="1" si="193"/>
        <v>0.45659632589422827</v>
      </c>
      <c r="F2063" s="18">
        <f t="shared" ca="1" si="195"/>
        <v>0</v>
      </c>
      <c r="G2063" s="101">
        <f t="shared" ca="1" si="196"/>
        <v>0.99826373345898312</v>
      </c>
      <c r="H2063" s="106">
        <f t="shared" ca="1" si="197"/>
        <v>83.327486027652284</v>
      </c>
      <c r="I2063"/>
    </row>
    <row r="2064" spans="2:9" x14ac:dyDescent="0.25">
      <c r="B2064" s="99">
        <f t="shared" si="194"/>
        <v>0.23436073059361293</v>
      </c>
      <c r="C2064" s="100">
        <f t="shared" ca="1" si="192"/>
        <v>-1.6098920241347514</v>
      </c>
      <c r="D2064" s="100">
        <f t="shared" ca="1" si="192"/>
        <v>0.53199073590803891</v>
      </c>
      <c r="E2064" s="100">
        <f t="shared" ca="1" si="193"/>
        <v>0.77915518589677646</v>
      </c>
      <c r="F2064" s="18">
        <f t="shared" ca="1" si="195"/>
        <v>0</v>
      </c>
      <c r="G2064" s="101">
        <f t="shared" ca="1" si="196"/>
        <v>0.99484798733069713</v>
      </c>
      <c r="H2064" s="106">
        <f t="shared" ca="1" si="197"/>
        <v>82.898181763936662</v>
      </c>
      <c r="I2064"/>
    </row>
    <row r="2065" spans="2:9" x14ac:dyDescent="0.25">
      <c r="B2065" s="99">
        <f t="shared" si="194"/>
        <v>0.23447488584475448</v>
      </c>
      <c r="C2065" s="100">
        <f t="shared" ca="1" si="192"/>
        <v>0.71065869633457623</v>
      </c>
      <c r="D2065" s="100">
        <f t="shared" ca="1" si="192"/>
        <v>-0.12184159459138755</v>
      </c>
      <c r="E2065" s="100">
        <f t="shared" ca="1" si="193"/>
        <v>0.51398456201502185</v>
      </c>
      <c r="F2065" s="18">
        <f t="shared" ca="1" si="195"/>
        <v>0</v>
      </c>
      <c r="G2065" s="101">
        <f t="shared" ca="1" si="196"/>
        <v>1.0022753246818252</v>
      </c>
      <c r="H2065" s="106">
        <f t="shared" ca="1" si="197"/>
        <v>83.086802042982583</v>
      </c>
      <c r="I2065"/>
    </row>
    <row r="2066" spans="2:9" x14ac:dyDescent="0.25">
      <c r="B2066" s="99">
        <f t="shared" si="194"/>
        <v>0.23458904109589604</v>
      </c>
      <c r="C2066" s="100">
        <f t="shared" ca="1" si="192"/>
        <v>0.58242790146323387</v>
      </c>
      <c r="D2066" s="100">
        <f t="shared" ca="1" si="192"/>
        <v>1.809530658647418</v>
      </c>
      <c r="E2066" s="100">
        <f t="shared" ca="1" si="193"/>
        <v>0.66903065117842697</v>
      </c>
      <c r="F2066" s="18">
        <f t="shared" ca="1" si="195"/>
        <v>0</v>
      </c>
      <c r="G2066" s="101">
        <f t="shared" ca="1" si="196"/>
        <v>1.0018634554725654</v>
      </c>
      <c r="H2066" s="106">
        <f t="shared" ca="1" si="197"/>
        <v>83.241630598947538</v>
      </c>
      <c r="I2066"/>
    </row>
    <row r="2067" spans="2:9" x14ac:dyDescent="0.25">
      <c r="B2067" s="99">
        <f t="shared" si="194"/>
        <v>0.2347031963470376</v>
      </c>
      <c r="C2067" s="100">
        <f t="shared" ca="1" si="192"/>
        <v>-1.5410569176310673</v>
      </c>
      <c r="D2067" s="100">
        <f t="shared" ca="1" si="192"/>
        <v>0.49938762458623387</v>
      </c>
      <c r="E2067" s="100">
        <f t="shared" ca="1" si="193"/>
        <v>0.94649307950903783</v>
      </c>
      <c r="F2067" s="18">
        <f t="shared" ca="1" si="195"/>
        <v>0</v>
      </c>
      <c r="G2067" s="101">
        <f t="shared" ca="1" si="196"/>
        <v>0.99506751225076517</v>
      </c>
      <c r="H2067" s="106">
        <f t="shared" ca="1" si="197"/>
        <v>82.831042275791901</v>
      </c>
      <c r="I2067"/>
    </row>
    <row r="2068" spans="2:9" x14ac:dyDescent="0.25">
      <c r="B2068" s="99">
        <f t="shared" si="194"/>
        <v>0.23481735159817915</v>
      </c>
      <c r="C2068" s="100">
        <f t="shared" ca="1" si="192"/>
        <v>-1.6532067093066871</v>
      </c>
      <c r="D2068" s="100">
        <f t="shared" ca="1" si="192"/>
        <v>1.0701637620513793</v>
      </c>
      <c r="E2068" s="100">
        <f t="shared" ca="1" si="193"/>
        <v>0.95009167340951173</v>
      </c>
      <c r="F2068" s="18">
        <f t="shared" ca="1" si="195"/>
        <v>0</v>
      </c>
      <c r="G2068" s="101">
        <f t="shared" ca="1" si="196"/>
        <v>0.99470987548098144</v>
      </c>
      <c r="H2068" s="106">
        <f t="shared" ca="1" si="197"/>
        <v>82.392855748112865</v>
      </c>
      <c r="I2068"/>
    </row>
    <row r="2069" spans="2:9" x14ac:dyDescent="0.25">
      <c r="B2069" s="99">
        <f t="shared" si="194"/>
        <v>0.23493150684932071</v>
      </c>
      <c r="C2069" s="100">
        <f t="shared" ca="1" si="192"/>
        <v>-1.7944103092304431</v>
      </c>
      <c r="D2069" s="100">
        <f t="shared" ca="1" si="192"/>
        <v>-0.15454133972525597</v>
      </c>
      <c r="E2069" s="100">
        <f t="shared" ca="1" si="193"/>
        <v>0.61784317455690951</v>
      </c>
      <c r="F2069" s="18">
        <f t="shared" ca="1" si="195"/>
        <v>0</v>
      </c>
      <c r="G2069" s="101">
        <f t="shared" ca="1" si="196"/>
        <v>0.99425977122126896</v>
      </c>
      <c r="H2069" s="106">
        <f t="shared" ca="1" si="197"/>
        <v>81.919901906385718</v>
      </c>
      <c r="I2069"/>
    </row>
    <row r="2070" spans="2:9" x14ac:dyDescent="0.25">
      <c r="B2070" s="99">
        <f t="shared" si="194"/>
        <v>0.23504566210046227</v>
      </c>
      <c r="C2070" s="100">
        <f t="shared" ca="1" si="192"/>
        <v>0.75777279562316835</v>
      </c>
      <c r="D2070" s="100">
        <f t="shared" ca="1" si="192"/>
        <v>-0.19271055862191133</v>
      </c>
      <c r="E2070" s="100">
        <f t="shared" ca="1" si="193"/>
        <v>0.31532685539331862</v>
      </c>
      <c r="F2070" s="18">
        <f t="shared" ca="1" si="195"/>
        <v>0</v>
      </c>
      <c r="G2070" s="101">
        <f t="shared" ca="1" si="196"/>
        <v>1.0024266947218774</v>
      </c>
      <c r="H2070" s="106">
        <f t="shared" ca="1" si="197"/>
        <v>82.118696499958659</v>
      </c>
      <c r="I2070"/>
    </row>
    <row r="2071" spans="2:9" x14ac:dyDescent="0.25">
      <c r="B2071" s="99">
        <f t="shared" si="194"/>
        <v>0.23515981735160382</v>
      </c>
      <c r="C2071" s="100">
        <f t="shared" ca="1" si="192"/>
        <v>0.54987822295515798</v>
      </c>
      <c r="D2071" s="100">
        <f t="shared" ca="1" si="192"/>
        <v>-0.45645720092579722</v>
      </c>
      <c r="E2071" s="100">
        <f t="shared" ca="1" si="193"/>
        <v>0.51609453002449901</v>
      </c>
      <c r="F2071" s="18">
        <f t="shared" ca="1" si="195"/>
        <v>0</v>
      </c>
      <c r="G2071" s="101">
        <f t="shared" ca="1" si="196"/>
        <v>1.0017589348987674</v>
      </c>
      <c r="H2071" s="106">
        <f t="shared" ca="1" si="197"/>
        <v>82.263137941073722</v>
      </c>
      <c r="I2071"/>
    </row>
    <row r="2072" spans="2:9" x14ac:dyDescent="0.25">
      <c r="B2072" s="99">
        <f t="shared" si="194"/>
        <v>0.23527397260274538</v>
      </c>
      <c r="C2072" s="100">
        <f t="shared" ca="1" si="192"/>
        <v>0.18436708160152193</v>
      </c>
      <c r="D2072" s="100">
        <f t="shared" ca="1" si="192"/>
        <v>2.4112341634463519</v>
      </c>
      <c r="E2072" s="100">
        <f t="shared" ca="1" si="193"/>
        <v>0.14127863473865343</v>
      </c>
      <c r="F2072" s="18">
        <f t="shared" ca="1" si="195"/>
        <v>0</v>
      </c>
      <c r="G2072" s="101">
        <f t="shared" ca="1" si="196"/>
        <v>1.0005859871487617</v>
      </c>
      <c r="H2072" s="106">
        <f t="shared" ca="1" si="197"/>
        <v>82.311343082724008</v>
      </c>
      <c r="I2072"/>
    </row>
    <row r="2073" spans="2:9" x14ac:dyDescent="0.25">
      <c r="B2073" s="99">
        <f t="shared" si="194"/>
        <v>0.23538812785388694</v>
      </c>
      <c r="C2073" s="100">
        <f t="shared" ca="1" si="192"/>
        <v>1.1359770724084228</v>
      </c>
      <c r="D2073" s="100">
        <f t="shared" ca="1" si="192"/>
        <v>-0.55253622122108936</v>
      </c>
      <c r="E2073" s="100">
        <f t="shared" ca="1" si="193"/>
        <v>0.15623274719771563</v>
      </c>
      <c r="F2073" s="18">
        <f t="shared" ca="1" si="195"/>
        <v>0</v>
      </c>
      <c r="G2073" s="101">
        <f t="shared" ca="1" si="196"/>
        <v>1.0036426329879531</v>
      </c>
      <c r="H2073" s="106">
        <f t="shared" ca="1" si="197"/>
        <v>82.61117309631986</v>
      </c>
      <c r="I2073"/>
    </row>
    <row r="2074" spans="2:9" x14ac:dyDescent="0.25">
      <c r="B2074" s="99">
        <f t="shared" si="194"/>
        <v>0.23550228310502849</v>
      </c>
      <c r="C2074" s="100">
        <f t="shared" ca="1" si="192"/>
        <v>-0.78483708421117626</v>
      </c>
      <c r="D2074" s="100">
        <f t="shared" ca="1" si="192"/>
        <v>-0.69949123826518189</v>
      </c>
      <c r="E2074" s="100">
        <f t="shared" ca="1" si="193"/>
        <v>9.5678718053220813E-2</v>
      </c>
      <c r="F2074" s="18">
        <f t="shared" ca="1" si="195"/>
        <v>0</v>
      </c>
      <c r="G2074" s="101">
        <f t="shared" ca="1" si="196"/>
        <v>0.99748239620027579</v>
      </c>
      <c r="H2074" s="106">
        <f t="shared" ca="1" si="197"/>
        <v>82.403190893032885</v>
      </c>
      <c r="I2074"/>
    </row>
    <row r="2075" spans="2:9" x14ac:dyDescent="0.25">
      <c r="B2075" s="99">
        <f t="shared" si="194"/>
        <v>0.23561643835617005</v>
      </c>
      <c r="C2075" s="100">
        <f t="shared" ca="1" si="192"/>
        <v>0.18156242731492966</v>
      </c>
      <c r="D2075" s="100">
        <f t="shared" ca="1" si="192"/>
        <v>-0.89527929958421737</v>
      </c>
      <c r="E2075" s="100">
        <f t="shared" ca="1" si="193"/>
        <v>0.22696313485298281</v>
      </c>
      <c r="F2075" s="18">
        <f t="shared" ca="1" si="195"/>
        <v>0</v>
      </c>
      <c r="G2075" s="101">
        <f t="shared" ca="1" si="196"/>
        <v>1.0005769921521948</v>
      </c>
      <c r="H2075" s="106">
        <f t="shared" ca="1" si="197"/>
        <v>82.450736887493974</v>
      </c>
      <c r="I2075"/>
    </row>
    <row r="2076" spans="2:9" x14ac:dyDescent="0.25">
      <c r="B2076" s="99">
        <f t="shared" si="194"/>
        <v>0.23573059360731161</v>
      </c>
      <c r="C2076" s="100">
        <f t="shared" ca="1" si="192"/>
        <v>0.82862925410154276</v>
      </c>
      <c r="D2076" s="100">
        <f t="shared" ca="1" si="192"/>
        <v>-1.3211320037953556</v>
      </c>
      <c r="E2076" s="100">
        <f t="shared" ca="1" si="193"/>
        <v>0.81329403419804014</v>
      </c>
      <c r="F2076" s="18">
        <f t="shared" ca="1" si="195"/>
        <v>0</v>
      </c>
      <c r="G2076" s="101">
        <f t="shared" ca="1" si="196"/>
        <v>1.0026543881970256</v>
      </c>
      <c r="H2076" s="106">
        <f t="shared" ca="1" si="197"/>
        <v>82.669593150324204</v>
      </c>
      <c r="I2076"/>
    </row>
    <row r="2077" spans="2:9" x14ac:dyDescent="0.25">
      <c r="B2077" s="99">
        <f t="shared" si="194"/>
        <v>0.23584474885845316</v>
      </c>
      <c r="C2077" s="100">
        <f t="shared" ca="1" si="192"/>
        <v>0.35747802940022666</v>
      </c>
      <c r="D2077" s="100">
        <f t="shared" ca="1" si="192"/>
        <v>-1.6864578356035054</v>
      </c>
      <c r="E2077" s="100">
        <f t="shared" ca="1" si="193"/>
        <v>0.54379238526880935</v>
      </c>
      <c r="F2077" s="18">
        <f t="shared" ca="1" si="195"/>
        <v>0</v>
      </c>
      <c r="G2077" s="101">
        <f t="shared" ca="1" si="196"/>
        <v>1.0011413395410595</v>
      </c>
      <c r="H2077" s="106">
        <f t="shared" ca="1" si="197"/>
        <v>82.76394722582998</v>
      </c>
      <c r="I2077"/>
    </row>
    <row r="2078" spans="2:9" x14ac:dyDescent="0.25">
      <c r="B2078" s="99">
        <f t="shared" si="194"/>
        <v>0.23595890410959472</v>
      </c>
      <c r="C2078" s="100">
        <f t="shared" ca="1" si="192"/>
        <v>-1.0231815394945443E-4</v>
      </c>
      <c r="D2078" s="100">
        <f t="shared" ca="1" si="192"/>
        <v>-0.49112941269413568</v>
      </c>
      <c r="E2078" s="100">
        <f t="shared" ca="1" si="193"/>
        <v>9.5858701342152353E-2</v>
      </c>
      <c r="F2078" s="18">
        <f t="shared" ca="1" si="195"/>
        <v>0</v>
      </c>
      <c r="G2078" s="101">
        <f t="shared" ca="1" si="196"/>
        <v>0.99999453506786129</v>
      </c>
      <c r="H2078" s="106">
        <f t="shared" ca="1" si="197"/>
        <v>82.763494926474863</v>
      </c>
      <c r="I2078"/>
    </row>
    <row r="2079" spans="2:9" x14ac:dyDescent="0.25">
      <c r="B2079" s="99">
        <f t="shared" si="194"/>
        <v>0.23607305936073628</v>
      </c>
      <c r="C2079" s="100">
        <f t="shared" ca="1" si="192"/>
        <v>-1.0560347618593369</v>
      </c>
      <c r="D2079" s="100">
        <f t="shared" ca="1" si="192"/>
        <v>1.4863098840578459</v>
      </c>
      <c r="E2079" s="100">
        <f t="shared" ca="1" si="193"/>
        <v>0.50659694861069138</v>
      </c>
      <c r="F2079" s="18">
        <f t="shared" ca="1" si="195"/>
        <v>0</v>
      </c>
      <c r="G2079" s="101">
        <f t="shared" ca="1" si="196"/>
        <v>0.99661569048259302</v>
      </c>
      <c r="H2079" s="106">
        <f t="shared" ca="1" si="197"/>
        <v>82.483397642901323</v>
      </c>
      <c r="I2079"/>
    </row>
    <row r="2080" spans="2:9" x14ac:dyDescent="0.25">
      <c r="B2080" s="99">
        <f t="shared" si="194"/>
        <v>0.23618721461187783</v>
      </c>
      <c r="C2080" s="100">
        <f t="shared" ref="C2080:D2143" ca="1" si="198">NORMINV(RAND(),0,1)</f>
        <v>-0.53462031246453989</v>
      </c>
      <c r="D2080" s="100">
        <f t="shared" ca="1" si="198"/>
        <v>0.54540350902243517</v>
      </c>
      <c r="E2080" s="100">
        <f t="shared" ca="1" si="193"/>
        <v>0.23031607260242026</v>
      </c>
      <c r="F2080" s="18">
        <f t="shared" ca="1" si="195"/>
        <v>0</v>
      </c>
      <c r="G2080" s="101">
        <f t="shared" ca="1" si="196"/>
        <v>0.99828271869971397</v>
      </c>
      <c r="H2080" s="106">
        <f t="shared" ca="1" si="197"/>
        <v>82.341750446545106</v>
      </c>
      <c r="I2080"/>
    </row>
    <row r="2081" spans="2:9" x14ac:dyDescent="0.25">
      <c r="B2081" s="99">
        <f t="shared" si="194"/>
        <v>0.23630136986301939</v>
      </c>
      <c r="C2081" s="100">
        <f t="shared" ca="1" si="198"/>
        <v>-0.40352688301936723</v>
      </c>
      <c r="D2081" s="100">
        <f t="shared" ca="1" si="198"/>
        <v>0.17828824638854712</v>
      </c>
      <c r="E2081" s="100">
        <f t="shared" ca="1" si="193"/>
        <v>0.56624428562862539</v>
      </c>
      <c r="F2081" s="18">
        <f t="shared" ca="1" si="195"/>
        <v>0</v>
      </c>
      <c r="G2081" s="101">
        <f t="shared" ca="1" si="196"/>
        <v>0.9987022795209769</v>
      </c>
      <c r="H2081" s="106">
        <f t="shared" ca="1" si="197"/>
        <v>82.234893870712014</v>
      </c>
      <c r="I2081"/>
    </row>
    <row r="2082" spans="2:9" x14ac:dyDescent="0.25">
      <c r="B2082" s="99">
        <f t="shared" si="194"/>
        <v>0.23641552511416095</v>
      </c>
      <c r="C2082" s="100">
        <f t="shared" ca="1" si="198"/>
        <v>1.518155841040425</v>
      </c>
      <c r="D2082" s="100">
        <f t="shared" ca="1" si="198"/>
        <v>1.1595807336561847</v>
      </c>
      <c r="E2082" s="100">
        <f t="shared" ca="1" si="193"/>
        <v>0.14918358147504573</v>
      </c>
      <c r="F2082" s="18">
        <f t="shared" ca="1" si="195"/>
        <v>0</v>
      </c>
      <c r="G2082" s="101">
        <f t="shared" ca="1" si="196"/>
        <v>1.0048728476304887</v>
      </c>
      <c r="H2082" s="106">
        <f t="shared" ca="1" si="197"/>
        <v>82.635611978453397</v>
      </c>
      <c r="I2082"/>
    </row>
    <row r="2083" spans="2:9" x14ac:dyDescent="0.25">
      <c r="B2083" s="99">
        <f t="shared" si="194"/>
        <v>0.2365296803653025</v>
      </c>
      <c r="C2083" s="100">
        <f t="shared" ca="1" si="198"/>
        <v>-0.54779093261458911</v>
      </c>
      <c r="D2083" s="100">
        <f t="shared" ca="1" si="198"/>
        <v>-1.0969506547553465</v>
      </c>
      <c r="E2083" s="100">
        <f t="shared" ca="1" si="193"/>
        <v>0.12389005042512391</v>
      </c>
      <c r="F2083" s="18">
        <f t="shared" ca="1" si="195"/>
        <v>0</v>
      </c>
      <c r="G2083" s="101">
        <f t="shared" ca="1" si="196"/>
        <v>0.99824057624660234</v>
      </c>
      <c r="H2083" s="106">
        <f t="shared" ca="1" si="197"/>
        <v>82.490220919861954</v>
      </c>
      <c r="I2083"/>
    </row>
    <row r="2084" spans="2:9" x14ac:dyDescent="0.25">
      <c r="B2084" s="99">
        <f t="shared" si="194"/>
        <v>0.23664383561644406</v>
      </c>
      <c r="C2084" s="100">
        <f t="shared" ca="1" si="198"/>
        <v>-0.11679276212817058</v>
      </c>
      <c r="D2084" s="100">
        <f t="shared" ca="1" si="198"/>
        <v>-1.0247663340123836</v>
      </c>
      <c r="E2084" s="100">
        <f t="shared" ca="1" si="193"/>
        <v>0.23878226156497395</v>
      </c>
      <c r="F2084" s="18">
        <f t="shared" ca="1" si="195"/>
        <v>0</v>
      </c>
      <c r="G2084" s="101">
        <f t="shared" ca="1" si="196"/>
        <v>0.99962057872512367</v>
      </c>
      <c r="H2084" s="106">
        <f t="shared" ca="1" si="197"/>
        <v>82.458922375075716</v>
      </c>
      <c r="I2084"/>
    </row>
    <row r="2085" spans="2:9" x14ac:dyDescent="0.25">
      <c r="B2085" s="99">
        <f t="shared" si="194"/>
        <v>0.23675799086758562</v>
      </c>
      <c r="C2085" s="100">
        <f t="shared" ca="1" si="198"/>
        <v>8.5431111074285582E-2</v>
      </c>
      <c r="D2085" s="100">
        <f t="shared" ca="1" si="198"/>
        <v>-1.9809522200375795</v>
      </c>
      <c r="E2085" s="100">
        <f t="shared" ca="1" si="193"/>
        <v>0.9356727609210751</v>
      </c>
      <c r="F2085" s="18">
        <f t="shared" ca="1" si="195"/>
        <v>0</v>
      </c>
      <c r="G2085" s="101">
        <f t="shared" ca="1" si="196"/>
        <v>1.0002687317826127</v>
      </c>
      <c r="H2085" s="106">
        <f t="shared" ca="1" si="197"/>
        <v>82.481081708277884</v>
      </c>
      <c r="I2085"/>
    </row>
    <row r="2086" spans="2:9" x14ac:dyDescent="0.25">
      <c r="B2086" s="99">
        <f t="shared" si="194"/>
        <v>0.23687214611872717</v>
      </c>
      <c r="C2086" s="100">
        <f t="shared" ca="1" si="198"/>
        <v>-0.12103328117518686</v>
      </c>
      <c r="D2086" s="100">
        <f t="shared" ca="1" si="198"/>
        <v>0.40781060306471772</v>
      </c>
      <c r="E2086" s="100">
        <f t="shared" ca="1" si="193"/>
        <v>0.31201738250416522</v>
      </c>
      <c r="F2086" s="18">
        <f t="shared" ca="1" si="195"/>
        <v>0</v>
      </c>
      <c r="G2086" s="101">
        <f t="shared" ca="1" si="196"/>
        <v>0.99960699182269686</v>
      </c>
      <c r="H2086" s="106">
        <f t="shared" ca="1" si="197"/>
        <v>82.448665968693717</v>
      </c>
      <c r="I2086"/>
    </row>
    <row r="2087" spans="2:9" x14ac:dyDescent="0.25">
      <c r="B2087" s="99">
        <f t="shared" si="194"/>
        <v>0.23698630136986873</v>
      </c>
      <c r="C2087" s="100">
        <f t="shared" ca="1" si="198"/>
        <v>9.0409457698115148E-2</v>
      </c>
      <c r="D2087" s="100">
        <f t="shared" ca="1" si="198"/>
        <v>-0.11351630746503361</v>
      </c>
      <c r="E2087" s="100">
        <f t="shared" ca="1" si="193"/>
        <v>0.90410757616315784</v>
      </c>
      <c r="F2087" s="18">
        <f t="shared" ca="1" si="195"/>
        <v>0</v>
      </c>
      <c r="G2087" s="101">
        <f t="shared" ca="1" si="196"/>
        <v>1.0002846933116152</v>
      </c>
      <c r="H2087" s="106">
        <f t="shared" ca="1" si="197"/>
        <v>82.472138552446594</v>
      </c>
      <c r="I2087"/>
    </row>
    <row r="2088" spans="2:9" x14ac:dyDescent="0.25">
      <c r="B2088" s="99">
        <f t="shared" si="194"/>
        <v>0.23710045662101029</v>
      </c>
      <c r="C2088" s="100">
        <f t="shared" ca="1" si="198"/>
        <v>-1.7620322978473268E-2</v>
      </c>
      <c r="D2088" s="100">
        <f t="shared" ca="1" si="198"/>
        <v>0.46481659410346765</v>
      </c>
      <c r="E2088" s="100">
        <f t="shared" ca="1" si="193"/>
        <v>0.3608924439558141</v>
      </c>
      <c r="F2088" s="18">
        <f t="shared" ca="1" si="195"/>
        <v>0</v>
      </c>
      <c r="G2088" s="101">
        <f t="shared" ca="1" si="196"/>
        <v>0.99993838642327393</v>
      </c>
      <c r="H2088" s="106">
        <f t="shared" ca="1" si="197"/>
        <v>82.467057149010131</v>
      </c>
      <c r="I2088"/>
    </row>
    <row r="2089" spans="2:9" x14ac:dyDescent="0.25">
      <c r="B2089" s="99">
        <f t="shared" si="194"/>
        <v>0.23721461187215184</v>
      </c>
      <c r="C2089" s="100">
        <f t="shared" ca="1" si="198"/>
        <v>0.78885022958274931</v>
      </c>
      <c r="D2089" s="100">
        <f t="shared" ca="1" si="198"/>
        <v>0.57556462706997991</v>
      </c>
      <c r="E2089" s="100">
        <f t="shared" ca="1" si="193"/>
        <v>0.22424209794766803</v>
      </c>
      <c r="F2089" s="18">
        <f t="shared" ca="1" si="195"/>
        <v>0</v>
      </c>
      <c r="G2089" s="101">
        <f t="shared" ca="1" si="196"/>
        <v>1.0025265540427371</v>
      </c>
      <c r="H2089" s="106">
        <f t="shared" ca="1" si="197"/>
        <v>82.675414625642588</v>
      </c>
      <c r="I2089"/>
    </row>
    <row r="2090" spans="2:9" x14ac:dyDescent="0.25">
      <c r="B2090" s="99">
        <f t="shared" si="194"/>
        <v>0.2373287671232934</v>
      </c>
      <c r="C2090" s="100">
        <f t="shared" ca="1" si="198"/>
        <v>1.2929376680403948</v>
      </c>
      <c r="D2090" s="100">
        <f t="shared" ca="1" si="198"/>
        <v>0.23420511752192397</v>
      </c>
      <c r="E2090" s="100">
        <f t="shared" ca="1" si="193"/>
        <v>8.2042127418677779E-3</v>
      </c>
      <c r="F2090" s="18">
        <f t="shared" ca="1" si="195"/>
        <v>1</v>
      </c>
      <c r="G2090" s="101">
        <f t="shared" ca="1" si="196"/>
        <v>1.0088622627843555</v>
      </c>
      <c r="H2090" s="106">
        <f t="shared" ca="1" si="197"/>
        <v>83.408105875860585</v>
      </c>
      <c r="I2090"/>
    </row>
    <row r="2091" spans="2:9" x14ac:dyDescent="0.25">
      <c r="B2091" s="99">
        <f t="shared" si="194"/>
        <v>0.23744292237443496</v>
      </c>
      <c r="C2091" s="100">
        <f t="shared" ca="1" si="198"/>
        <v>-0.55039890867192298</v>
      </c>
      <c r="D2091" s="100">
        <f t="shared" ca="1" si="198"/>
        <v>-0.3875197762681637</v>
      </c>
      <c r="E2091" s="100">
        <f t="shared" ca="1" si="193"/>
        <v>0.56477860265075153</v>
      </c>
      <c r="F2091" s="18">
        <f t="shared" ca="1" si="195"/>
        <v>0</v>
      </c>
      <c r="G2091" s="101">
        <f t="shared" ca="1" si="196"/>
        <v>0.99823223163350006</v>
      </c>
      <c r="H2091" s="106">
        <f t="shared" ca="1" si="197"/>
        <v>83.26065966478356</v>
      </c>
      <c r="I2091"/>
    </row>
    <row r="2092" spans="2:9" x14ac:dyDescent="0.25">
      <c r="B2092" s="99">
        <f t="shared" si="194"/>
        <v>0.23755707762557651</v>
      </c>
      <c r="C2092" s="100">
        <f t="shared" ca="1" si="198"/>
        <v>-1.045480075845262</v>
      </c>
      <c r="D2092" s="100">
        <f t="shared" ca="1" si="198"/>
        <v>0.65689278017089237</v>
      </c>
      <c r="E2092" s="100">
        <f t="shared" ca="1" si="193"/>
        <v>0.71958860565109006</v>
      </c>
      <c r="F2092" s="18">
        <f t="shared" ca="1" si="195"/>
        <v>0</v>
      </c>
      <c r="G2092" s="101">
        <f t="shared" ca="1" si="196"/>
        <v>0.99664940753387776</v>
      </c>
      <c r="H2092" s="106">
        <f t="shared" ca="1" si="197"/>
        <v>82.981687125786365</v>
      </c>
      <c r="I2092"/>
    </row>
    <row r="2093" spans="2:9" x14ac:dyDescent="0.25">
      <c r="B2093" s="99">
        <f t="shared" si="194"/>
        <v>0.23767123287671807</v>
      </c>
      <c r="C2093" s="100">
        <f t="shared" ca="1" si="198"/>
        <v>-1.6015383152989671</v>
      </c>
      <c r="D2093" s="100">
        <f t="shared" ca="1" si="198"/>
        <v>0.58048499340657145</v>
      </c>
      <c r="E2093" s="100">
        <f t="shared" ca="1" si="193"/>
        <v>0.53313680620383286</v>
      </c>
      <c r="F2093" s="18">
        <f t="shared" ca="1" si="195"/>
        <v>0</v>
      </c>
      <c r="G2093" s="101">
        <f t="shared" ca="1" si="196"/>
        <v>0.99487462591101705</v>
      </c>
      <c r="H2093" s="106">
        <f t="shared" ca="1" si="197"/>
        <v>82.556374936731771</v>
      </c>
      <c r="I2093"/>
    </row>
    <row r="2094" spans="2:9" x14ac:dyDescent="0.25">
      <c r="B2094" s="99">
        <f t="shared" si="194"/>
        <v>0.23778538812785963</v>
      </c>
      <c r="C2094" s="100">
        <f t="shared" ca="1" si="198"/>
        <v>-0.8205279300455004</v>
      </c>
      <c r="D2094" s="100">
        <f t="shared" ca="1" si="198"/>
        <v>1.3932867659605108</v>
      </c>
      <c r="E2094" s="100">
        <f t="shared" ca="1" si="193"/>
        <v>0.17980280028923357</v>
      </c>
      <c r="F2094" s="18">
        <f t="shared" ca="1" si="195"/>
        <v>0</v>
      </c>
      <c r="G2094" s="101">
        <f t="shared" ca="1" si="196"/>
        <v>0.99736829073649269</v>
      </c>
      <c r="H2094" s="106">
        <f t="shared" ca="1" si="197"/>
        <v>82.339110560049193</v>
      </c>
      <c r="I2094"/>
    </row>
    <row r="2095" spans="2:9" x14ac:dyDescent="0.25">
      <c r="B2095" s="99">
        <f t="shared" si="194"/>
        <v>0.23789954337900118</v>
      </c>
      <c r="C2095" s="100">
        <f t="shared" ca="1" si="198"/>
        <v>1.0582198228803463</v>
      </c>
      <c r="D2095" s="100">
        <f t="shared" ca="1" si="198"/>
        <v>-0.28875092539237812</v>
      </c>
      <c r="E2095" s="100">
        <f t="shared" ca="1" si="193"/>
        <v>0.90876638125718068</v>
      </c>
      <c r="F2095" s="18">
        <f t="shared" ca="1" si="195"/>
        <v>0</v>
      </c>
      <c r="G2095" s="101">
        <f t="shared" ca="1" si="196"/>
        <v>1.0033925206746042</v>
      </c>
      <c r="H2095" s="106">
        <f t="shared" ca="1" si="197"/>
        <v>82.618447694952678</v>
      </c>
      <c r="I2095"/>
    </row>
    <row r="2096" spans="2:9" x14ac:dyDescent="0.25">
      <c r="B2096" s="99">
        <f t="shared" si="194"/>
        <v>0.23801369863014274</v>
      </c>
      <c r="C2096" s="100">
        <f t="shared" ca="1" si="198"/>
        <v>2.3392567527480423</v>
      </c>
      <c r="D2096" s="100">
        <f t="shared" ca="1" si="198"/>
        <v>-0.44517719288705848</v>
      </c>
      <c r="E2096" s="100">
        <f t="shared" ca="1" si="193"/>
        <v>0.44116115420089508</v>
      </c>
      <c r="F2096" s="18">
        <f t="shared" ca="1" si="195"/>
        <v>0</v>
      </c>
      <c r="G2096" s="101">
        <f t="shared" ca="1" si="196"/>
        <v>1.007521033584861</v>
      </c>
      <c r="H2096" s="106">
        <f t="shared" ca="1" si="197"/>
        <v>83.2398238147955</v>
      </c>
      <c r="I2096"/>
    </row>
    <row r="2097" spans="2:9" x14ac:dyDescent="0.25">
      <c r="B2097" s="99">
        <f t="shared" si="194"/>
        <v>0.2381278538812843</v>
      </c>
      <c r="C2097" s="100">
        <f t="shared" ca="1" si="198"/>
        <v>-0.81740836321841925</v>
      </c>
      <c r="D2097" s="100">
        <f t="shared" ca="1" si="198"/>
        <v>0.40985923988046125</v>
      </c>
      <c r="E2097" s="100">
        <f t="shared" ca="1" si="193"/>
        <v>0.69379686505858285</v>
      </c>
      <c r="F2097" s="18">
        <f t="shared" ca="1" si="195"/>
        <v>0</v>
      </c>
      <c r="G2097" s="101">
        <f t="shared" ca="1" si="196"/>
        <v>0.99737826363095161</v>
      </c>
      <c r="H2097" s="106">
        <f t="shared" ca="1" si="197"/>
        <v>83.021590941347071</v>
      </c>
      <c r="I2097"/>
    </row>
    <row r="2098" spans="2:9" x14ac:dyDescent="0.25">
      <c r="B2098" s="99">
        <f t="shared" si="194"/>
        <v>0.23824200913242585</v>
      </c>
      <c r="C2098" s="100">
        <f t="shared" ca="1" si="198"/>
        <v>-1.6599597074673511</v>
      </c>
      <c r="D2098" s="100">
        <f t="shared" ca="1" si="198"/>
        <v>-1.0386747817392461</v>
      </c>
      <c r="E2098" s="100">
        <f t="shared" ca="1" si="193"/>
        <v>0.23470069446483932</v>
      </c>
      <c r="F2098" s="18">
        <f t="shared" ca="1" si="195"/>
        <v>0</v>
      </c>
      <c r="G2098" s="101">
        <f t="shared" ca="1" si="196"/>
        <v>0.99468834481009449</v>
      </c>
      <c r="H2098" s="106">
        <f t="shared" ca="1" si="197"/>
        <v>82.580608876949256</v>
      </c>
      <c r="I2098"/>
    </row>
    <row r="2099" spans="2:9" x14ac:dyDescent="0.25">
      <c r="B2099" s="99">
        <f t="shared" si="194"/>
        <v>0.23835616438356741</v>
      </c>
      <c r="C2099" s="100">
        <f t="shared" ca="1" si="198"/>
        <v>7.7739059634041041E-2</v>
      </c>
      <c r="D2099" s="100">
        <f t="shared" ca="1" si="198"/>
        <v>2.3415304895024747</v>
      </c>
      <c r="E2099" s="100">
        <f t="shared" ca="1" si="193"/>
        <v>0.90620477897076324</v>
      </c>
      <c r="F2099" s="18">
        <f t="shared" ca="1" si="195"/>
        <v>0</v>
      </c>
      <c r="G2099" s="101">
        <f t="shared" ca="1" si="196"/>
        <v>1.0002440700990618</v>
      </c>
      <c r="H2099" s="106">
        <f t="shared" ca="1" si="197"/>
        <v>82.600764334338436</v>
      </c>
      <c r="I2099"/>
    </row>
    <row r="2100" spans="2:9" x14ac:dyDescent="0.25">
      <c r="B2100" s="99">
        <f t="shared" si="194"/>
        <v>0.23847031963470897</v>
      </c>
      <c r="C2100" s="100">
        <f t="shared" ca="1" si="198"/>
        <v>-0.88345814219792373</v>
      </c>
      <c r="D2100" s="100">
        <f t="shared" ca="1" si="198"/>
        <v>-0.21730329535785131</v>
      </c>
      <c r="E2100" s="100">
        <f t="shared" ca="1" si="193"/>
        <v>0.96714384029057099</v>
      </c>
      <c r="F2100" s="18">
        <f t="shared" ca="1" si="195"/>
        <v>0</v>
      </c>
      <c r="G2100" s="101">
        <f t="shared" ca="1" si="196"/>
        <v>0.99716713141875835</v>
      </c>
      <c r="H2100" s="106">
        <f t="shared" ca="1" si="197"/>
        <v>82.36676722426914</v>
      </c>
      <c r="I2100"/>
    </row>
    <row r="2101" spans="2:9" x14ac:dyDescent="0.25">
      <c r="B2101" s="99">
        <f t="shared" si="194"/>
        <v>0.23858447488585052</v>
      </c>
      <c r="C2101" s="100">
        <f t="shared" ca="1" si="198"/>
        <v>1.0552275853115134</v>
      </c>
      <c r="D2101" s="100">
        <f t="shared" ca="1" si="198"/>
        <v>0.45530669012805447</v>
      </c>
      <c r="E2101" s="100">
        <f t="shared" ca="1" si="193"/>
        <v>0.84227442901070315</v>
      </c>
      <c r="F2101" s="18">
        <f t="shared" ca="1" si="195"/>
        <v>0</v>
      </c>
      <c r="G2101" s="101">
        <f t="shared" ca="1" si="196"/>
        <v>1.0033828971524636</v>
      </c>
      <c r="H2101" s="106">
        <f t="shared" ca="1" si="197"/>
        <v>82.64540552656976</v>
      </c>
      <c r="I2101"/>
    </row>
    <row r="2102" spans="2:9" x14ac:dyDescent="0.25">
      <c r="B2102" s="99">
        <f t="shared" si="194"/>
        <v>0.23869863013699208</v>
      </c>
      <c r="C2102" s="100">
        <f t="shared" ca="1" si="198"/>
        <v>-1.0882354217756074</v>
      </c>
      <c r="D2102" s="100">
        <f t="shared" ca="1" si="198"/>
        <v>1.4186207408783957</v>
      </c>
      <c r="E2102" s="100">
        <f t="shared" ca="1" si="193"/>
        <v>0.12357631728872942</v>
      </c>
      <c r="F2102" s="18">
        <f t="shared" ca="1" si="195"/>
        <v>0</v>
      </c>
      <c r="G2102" s="101">
        <f t="shared" ca="1" si="196"/>
        <v>0.99651283219687159</v>
      </c>
      <c r="H2102" s="106">
        <f t="shared" ca="1" si="197"/>
        <v>82.35720712934102</v>
      </c>
      <c r="I2102"/>
    </row>
    <row r="2103" spans="2:9" x14ac:dyDescent="0.25">
      <c r="B2103" s="99">
        <f t="shared" si="194"/>
        <v>0.23881278538813364</v>
      </c>
      <c r="C2103" s="100">
        <f t="shared" ca="1" si="198"/>
        <v>1.6347848941222765</v>
      </c>
      <c r="D2103" s="100">
        <f t="shared" ca="1" si="198"/>
        <v>1.1722613635356538</v>
      </c>
      <c r="E2103" s="100">
        <f t="shared" ca="1" si="193"/>
        <v>0.32725047537564222</v>
      </c>
      <c r="F2103" s="18">
        <f t="shared" ca="1" si="195"/>
        <v>0</v>
      </c>
      <c r="G2103" s="101">
        <f t="shared" ca="1" si="196"/>
        <v>1.005248571028732</v>
      </c>
      <c r="H2103" s="106">
        <f t="shared" ca="1" si="197"/>
        <v>82.789464780687354</v>
      </c>
      <c r="I2103"/>
    </row>
    <row r="2104" spans="2:9" x14ac:dyDescent="0.25">
      <c r="B2104" s="99">
        <f t="shared" si="194"/>
        <v>0.23892694063927519</v>
      </c>
      <c r="C2104" s="100">
        <f t="shared" ca="1" si="198"/>
        <v>0.36928440749761648</v>
      </c>
      <c r="D2104" s="100">
        <f t="shared" ca="1" si="198"/>
        <v>-0.38385564948839601</v>
      </c>
      <c r="E2104" s="100">
        <f t="shared" ca="1" si="193"/>
        <v>0.8910230756616111</v>
      </c>
      <c r="F2104" s="18">
        <f t="shared" ca="1" si="195"/>
        <v>0</v>
      </c>
      <c r="G2104" s="101">
        <f t="shared" ca="1" si="196"/>
        <v>1.0011792264785389</v>
      </c>
      <c r="H2104" s="106">
        <f t="shared" ca="1" si="197"/>
        <v>82.887092309700805</v>
      </c>
      <c r="I2104"/>
    </row>
    <row r="2105" spans="2:9" x14ac:dyDescent="0.25">
      <c r="B2105" s="99">
        <f t="shared" si="194"/>
        <v>0.23904109589041675</v>
      </c>
      <c r="C2105" s="100">
        <f t="shared" ca="1" si="198"/>
        <v>0.21324694898794405</v>
      </c>
      <c r="D2105" s="100">
        <f t="shared" ca="1" si="198"/>
        <v>1.4473062037723139</v>
      </c>
      <c r="E2105" s="100">
        <f t="shared" ca="1" si="193"/>
        <v>0.38126796815786079</v>
      </c>
      <c r="F2105" s="18">
        <f t="shared" ca="1" si="195"/>
        <v>0</v>
      </c>
      <c r="G2105" s="101">
        <f t="shared" ca="1" si="196"/>
        <v>1.0006786144293527</v>
      </c>
      <c r="H2105" s="106">
        <f t="shared" ca="1" si="197"/>
        <v>82.943340686549249</v>
      </c>
      <c r="I2105"/>
    </row>
    <row r="2106" spans="2:9" x14ac:dyDescent="0.25">
      <c r="B2106" s="99">
        <f t="shared" si="194"/>
        <v>0.23915525114155831</v>
      </c>
      <c r="C2106" s="100">
        <f t="shared" ca="1" si="198"/>
        <v>-0.47795992941246368</v>
      </c>
      <c r="D2106" s="100">
        <f t="shared" ca="1" si="198"/>
        <v>2.1200321498326957</v>
      </c>
      <c r="E2106" s="100">
        <f t="shared" ca="1" si="193"/>
        <v>0.24105214395929764</v>
      </c>
      <c r="F2106" s="18">
        <f t="shared" ca="1" si="195"/>
        <v>0</v>
      </c>
      <c r="G2106" s="101">
        <f t="shared" ca="1" si="196"/>
        <v>0.99846403702473518</v>
      </c>
      <c r="H2106" s="106">
        <f t="shared" ca="1" si="197"/>
        <v>82.815942786209931</v>
      </c>
      <c r="I2106"/>
    </row>
    <row r="2107" spans="2:9" x14ac:dyDescent="0.25">
      <c r="B2107" s="99">
        <f t="shared" si="194"/>
        <v>0.23926940639269986</v>
      </c>
      <c r="C2107" s="100">
        <f t="shared" ca="1" si="198"/>
        <v>0.11104930308647454</v>
      </c>
      <c r="D2107" s="100">
        <f t="shared" ca="1" si="198"/>
        <v>1.3373414731177036</v>
      </c>
      <c r="E2107" s="100">
        <f t="shared" ca="1" si="193"/>
        <v>0.86356837518041374</v>
      </c>
      <c r="F2107" s="18">
        <f t="shared" ca="1" si="195"/>
        <v>0</v>
      </c>
      <c r="G2107" s="101">
        <f t="shared" ca="1" si="196"/>
        <v>1.0003508713104532</v>
      </c>
      <c r="H2107" s="106">
        <f t="shared" ca="1" si="197"/>
        <v>82.845000524581749</v>
      </c>
      <c r="I2107"/>
    </row>
    <row r="2108" spans="2:9" x14ac:dyDescent="0.25">
      <c r="B2108" s="99">
        <f t="shared" si="194"/>
        <v>0.23938356164384142</v>
      </c>
      <c r="C2108" s="100">
        <f t="shared" ca="1" si="198"/>
        <v>-0.18662376533029601</v>
      </c>
      <c r="D2108" s="100">
        <f t="shared" ca="1" si="198"/>
        <v>0.64339019445469603</v>
      </c>
      <c r="E2108" s="100">
        <f t="shared" ca="1" si="193"/>
        <v>0.89729486653009527</v>
      </c>
      <c r="F2108" s="18">
        <f t="shared" ca="1" si="195"/>
        <v>0</v>
      </c>
      <c r="G2108" s="101">
        <f t="shared" ca="1" si="196"/>
        <v>0.99939685910771492</v>
      </c>
      <c r="H2108" s="106">
        <f t="shared" ca="1" si="197"/>
        <v>82.795033317044002</v>
      </c>
      <c r="I2108"/>
    </row>
    <row r="2109" spans="2:9" x14ac:dyDescent="0.25">
      <c r="B2109" s="99">
        <f t="shared" si="194"/>
        <v>0.23949771689498298</v>
      </c>
      <c r="C2109" s="100">
        <f t="shared" ca="1" si="198"/>
        <v>-1.7573347577126697</v>
      </c>
      <c r="D2109" s="100">
        <f t="shared" ca="1" si="198"/>
        <v>-0.10810708772623911</v>
      </c>
      <c r="E2109" s="100">
        <f t="shared" ca="1" si="193"/>
        <v>0.96866048781923508</v>
      </c>
      <c r="F2109" s="18">
        <f t="shared" ca="1" si="195"/>
        <v>0</v>
      </c>
      <c r="G2109" s="101">
        <f t="shared" ca="1" si="196"/>
        <v>0.99437793448970169</v>
      </c>
      <c r="H2109" s="106">
        <f t="shared" ca="1" si="197"/>
        <v>82.329554215808244</v>
      </c>
      <c r="I2109"/>
    </row>
    <row r="2110" spans="2:9" x14ac:dyDescent="0.25">
      <c r="B2110" s="99">
        <f t="shared" si="194"/>
        <v>0.23961187214612453</v>
      </c>
      <c r="C2110" s="100">
        <f t="shared" ca="1" si="198"/>
        <v>0.73761952990025748</v>
      </c>
      <c r="D2110" s="100">
        <f t="shared" ca="1" si="198"/>
        <v>0.5829929250467103</v>
      </c>
      <c r="E2110" s="100">
        <f t="shared" ca="1" si="193"/>
        <v>0.83156787530459031</v>
      </c>
      <c r="F2110" s="18">
        <f t="shared" ca="1" si="195"/>
        <v>0</v>
      </c>
      <c r="G2110" s="101">
        <f t="shared" ca="1" si="196"/>
        <v>1.002361942715597</v>
      </c>
      <c r="H2110" s="106">
        <f t="shared" ca="1" si="197"/>
        <v>82.524011906666615</v>
      </c>
      <c r="I2110"/>
    </row>
    <row r="2111" spans="2:9" x14ac:dyDescent="0.25">
      <c r="B2111" s="99">
        <f t="shared" si="194"/>
        <v>0.23972602739726609</v>
      </c>
      <c r="C2111" s="100">
        <f t="shared" ca="1" si="198"/>
        <v>0.74757053880603053</v>
      </c>
      <c r="D2111" s="100">
        <f t="shared" ca="1" si="198"/>
        <v>-0.48400124796899036</v>
      </c>
      <c r="E2111" s="100">
        <f t="shared" ca="1" si="193"/>
        <v>0.89355038185513291</v>
      </c>
      <c r="F2111" s="18">
        <f t="shared" ca="1" si="195"/>
        <v>0</v>
      </c>
      <c r="G2111" s="101">
        <f t="shared" ca="1" si="196"/>
        <v>1.0023939145689189</v>
      </c>
      <c r="H2111" s="106">
        <f t="shared" ca="1" si="197"/>
        <v>82.721567341055618</v>
      </c>
      <c r="I2111"/>
    </row>
    <row r="2112" spans="2:9" x14ac:dyDescent="0.25">
      <c r="B2112" s="99">
        <f t="shared" si="194"/>
        <v>0.23984018264840765</v>
      </c>
      <c r="C2112" s="100">
        <f t="shared" ca="1" si="198"/>
        <v>0.66234520090802107</v>
      </c>
      <c r="D2112" s="100">
        <f t="shared" ca="1" si="198"/>
        <v>1.3141720955900382</v>
      </c>
      <c r="E2112" s="100">
        <f t="shared" ca="1" si="193"/>
        <v>0.16643532364855051</v>
      </c>
      <c r="F2112" s="18">
        <f t="shared" ca="1" si="195"/>
        <v>0</v>
      </c>
      <c r="G2112" s="101">
        <f t="shared" ca="1" si="196"/>
        <v>1.0021201249120915</v>
      </c>
      <c r="H2112" s="106">
        <f t="shared" ca="1" si="197"/>
        <v>82.896947396742647</v>
      </c>
      <c r="I2112"/>
    </row>
    <row r="2113" spans="2:9" x14ac:dyDescent="0.25">
      <c r="B2113" s="99">
        <f t="shared" si="194"/>
        <v>0.2399543378995492</v>
      </c>
      <c r="C2113" s="100">
        <f t="shared" ca="1" si="198"/>
        <v>-1.3431781553663313</v>
      </c>
      <c r="D2113" s="100">
        <f t="shared" ca="1" si="198"/>
        <v>-0.69045086092955898</v>
      </c>
      <c r="E2113" s="100">
        <f t="shared" ca="1" si="193"/>
        <v>0.91676354730338838</v>
      </c>
      <c r="F2113" s="18">
        <f t="shared" ca="1" si="195"/>
        <v>0</v>
      </c>
      <c r="G2113" s="101">
        <f t="shared" ca="1" si="196"/>
        <v>0.99569884551079779</v>
      </c>
      <c r="H2113" s="106">
        <f t="shared" ca="1" si="197"/>
        <v>82.540394819305988</v>
      </c>
      <c r="I2113"/>
    </row>
    <row r="2114" spans="2:9" x14ac:dyDescent="0.25">
      <c r="B2114" s="99">
        <f t="shared" si="194"/>
        <v>0.24006849315069076</v>
      </c>
      <c r="C2114" s="100">
        <f t="shared" ca="1" si="198"/>
        <v>-0.20865854821749963</v>
      </c>
      <c r="D2114" s="100">
        <f t="shared" ca="1" si="198"/>
        <v>-1.4299280337581877</v>
      </c>
      <c r="E2114" s="100">
        <f t="shared" ca="1" si="193"/>
        <v>0.23020856128032835</v>
      </c>
      <c r="F2114" s="18">
        <f t="shared" ca="1" si="195"/>
        <v>0</v>
      </c>
      <c r="G2114" s="101">
        <f t="shared" ca="1" si="196"/>
        <v>0.99932627602521662</v>
      </c>
      <c r="H2114" s="106">
        <f t="shared" ca="1" si="197"/>
        <v>82.484785376428135</v>
      </c>
      <c r="I2114"/>
    </row>
    <row r="2115" spans="2:9" x14ac:dyDescent="0.25">
      <c r="B2115" s="99">
        <f t="shared" si="194"/>
        <v>0.24018264840183232</v>
      </c>
      <c r="C2115" s="100">
        <f t="shared" ca="1" si="198"/>
        <v>0.33247033570660278</v>
      </c>
      <c r="D2115" s="100">
        <f t="shared" ca="1" si="198"/>
        <v>0.61433638620655984</v>
      </c>
      <c r="E2115" s="100">
        <f t="shared" ca="1" si="193"/>
        <v>0.484696673475006</v>
      </c>
      <c r="F2115" s="18">
        <f t="shared" ca="1" si="195"/>
        <v>0</v>
      </c>
      <c r="G2115" s="101">
        <f t="shared" ca="1" si="196"/>
        <v>1.0010610940143669</v>
      </c>
      <c r="H2115" s="106">
        <f t="shared" ca="1" si="197"/>
        <v>82.572309488467411</v>
      </c>
      <c r="I2115"/>
    </row>
    <row r="2116" spans="2:9" x14ac:dyDescent="0.25">
      <c r="B2116" s="99">
        <f t="shared" si="194"/>
        <v>0.24029680365297387</v>
      </c>
      <c r="C2116" s="100">
        <f t="shared" ca="1" si="198"/>
        <v>0.68509280026773922</v>
      </c>
      <c r="D2116" s="100">
        <f t="shared" ca="1" si="198"/>
        <v>1.5193472790997475</v>
      </c>
      <c r="E2116" s="100">
        <f t="shared" ca="1" si="193"/>
        <v>0.35173800082373941</v>
      </c>
      <c r="F2116" s="18">
        <f t="shared" ca="1" si="195"/>
        <v>0</v>
      </c>
      <c r="G2116" s="101">
        <f t="shared" ca="1" si="196"/>
        <v>1.0021931951277498</v>
      </c>
      <c r="H2116" s="106">
        <f t="shared" ca="1" si="197"/>
        <v>82.75340667532457</v>
      </c>
      <c r="I2116"/>
    </row>
    <row r="2117" spans="2:9" x14ac:dyDescent="0.25">
      <c r="B2117" s="99">
        <f t="shared" si="194"/>
        <v>0.24041095890411543</v>
      </c>
      <c r="C2117" s="100">
        <f t="shared" ca="1" si="198"/>
        <v>-0.56537373893661425</v>
      </c>
      <c r="D2117" s="100">
        <f t="shared" ca="1" si="198"/>
        <v>-1.1249949238845147</v>
      </c>
      <c r="E2117" s="100">
        <f t="shared" ca="1" si="193"/>
        <v>0.84447021999118088</v>
      </c>
      <c r="F2117" s="18">
        <f t="shared" ca="1" si="195"/>
        <v>0</v>
      </c>
      <c r="G2117" s="101">
        <f t="shared" ca="1" si="196"/>
        <v>0.99818431875358671</v>
      </c>
      <c r="H2117" s="106">
        <f t="shared" ca="1" si="197"/>
        <v>82.603152866747365</v>
      </c>
      <c r="I2117"/>
    </row>
    <row r="2118" spans="2:9" x14ac:dyDescent="0.25">
      <c r="B2118" s="99">
        <f t="shared" si="194"/>
        <v>0.24052511415525699</v>
      </c>
      <c r="C2118" s="100">
        <f t="shared" ca="1" si="198"/>
        <v>-0.32889374779188074</v>
      </c>
      <c r="D2118" s="100">
        <f t="shared" ca="1" si="198"/>
        <v>1.7769980331650004</v>
      </c>
      <c r="E2118" s="100">
        <f t="shared" ca="1" si="193"/>
        <v>0.13339523293759648</v>
      </c>
      <c r="F2118" s="18">
        <f t="shared" ca="1" si="195"/>
        <v>0</v>
      </c>
      <c r="G2118" s="101">
        <f t="shared" ca="1" si="196"/>
        <v>0.99894121953027659</v>
      </c>
      <c r="H2118" s="106">
        <f t="shared" ca="1" si="197"/>
        <v>82.515694261754476</v>
      </c>
      <c r="I2118"/>
    </row>
    <row r="2119" spans="2:9" x14ac:dyDescent="0.25">
      <c r="B2119" s="99">
        <f t="shared" si="194"/>
        <v>0.24063926940639854</v>
      </c>
      <c r="C2119" s="100">
        <f t="shared" ca="1" si="198"/>
        <v>1.0923031368292868E-2</v>
      </c>
      <c r="D2119" s="100">
        <f t="shared" ca="1" si="198"/>
        <v>1.3537828635890037E-2</v>
      </c>
      <c r="E2119" s="100">
        <f t="shared" ca="1" si="193"/>
        <v>0.7504490165057458</v>
      </c>
      <c r="F2119" s="18">
        <f t="shared" ca="1" si="195"/>
        <v>0</v>
      </c>
      <c r="G2119" s="101">
        <f t="shared" ca="1" si="196"/>
        <v>1.0000298750941625</v>
      </c>
      <c r="H2119" s="106">
        <f t="shared" ca="1" si="197"/>
        <v>82.518159425890431</v>
      </c>
      <c r="I2119"/>
    </row>
    <row r="2120" spans="2:9" x14ac:dyDescent="0.25">
      <c r="B2120" s="99">
        <f t="shared" si="194"/>
        <v>0.2407534246575401</v>
      </c>
      <c r="C2120" s="100">
        <f t="shared" ca="1" si="198"/>
        <v>-0.70707983468309976</v>
      </c>
      <c r="D2120" s="100">
        <f t="shared" ca="1" si="198"/>
        <v>1.1787960829678923</v>
      </c>
      <c r="E2120" s="100">
        <f t="shared" ca="1" si="193"/>
        <v>0.15785490585530049</v>
      </c>
      <c r="F2120" s="18">
        <f t="shared" ca="1" si="195"/>
        <v>0</v>
      </c>
      <c r="G2120" s="101">
        <f t="shared" ca="1" si="196"/>
        <v>0.99773103531657159</v>
      </c>
      <c r="H2120" s="106">
        <f t="shared" ca="1" si="197"/>
        <v>82.330928636411571</v>
      </c>
      <c r="I2120"/>
    </row>
    <row r="2121" spans="2:9" x14ac:dyDescent="0.25">
      <c r="B2121" s="99">
        <f t="shared" si="194"/>
        <v>0.24086757990868166</v>
      </c>
      <c r="C2121" s="100">
        <f t="shared" ca="1" si="198"/>
        <v>1.7430920706829056</v>
      </c>
      <c r="D2121" s="100">
        <f t="shared" ca="1" si="198"/>
        <v>1.3019780453760177</v>
      </c>
      <c r="E2121" s="100">
        <f t="shared" ca="1" si="193"/>
        <v>0.85592388062546298</v>
      </c>
      <c r="F2121" s="18">
        <f t="shared" ca="1" si="195"/>
        <v>0</v>
      </c>
      <c r="G2121" s="101">
        <f t="shared" ca="1" si="196"/>
        <v>1.0055976110986315</v>
      </c>
      <c r="H2121" s="106">
        <f t="shared" ca="1" si="197"/>
        <v>82.791785156307384</v>
      </c>
      <c r="I2121"/>
    </row>
    <row r="2122" spans="2:9" x14ac:dyDescent="0.25">
      <c r="B2122" s="99">
        <f t="shared" si="194"/>
        <v>0.24098173515982321</v>
      </c>
      <c r="C2122" s="100">
        <f t="shared" ca="1" si="198"/>
        <v>-0.46511104301316664</v>
      </c>
      <c r="D2122" s="100">
        <f t="shared" ca="1" si="198"/>
        <v>-1.9639082893263549</v>
      </c>
      <c r="E2122" s="100">
        <f t="shared" ca="1" si="193"/>
        <v>0.48210447148281482</v>
      </c>
      <c r="F2122" s="18">
        <f t="shared" ca="1" si="195"/>
        <v>0</v>
      </c>
      <c r="G2122" s="101">
        <f t="shared" ca="1" si="196"/>
        <v>0.9985051591982389</v>
      </c>
      <c r="H2122" s="106">
        <f t="shared" ca="1" si="197"/>
        <v>82.668024617805102</v>
      </c>
      <c r="I2122"/>
    </row>
    <row r="2123" spans="2:9" x14ac:dyDescent="0.25">
      <c r="B2123" s="99">
        <f t="shared" si="194"/>
        <v>0.24109589041096477</v>
      </c>
      <c r="C2123" s="100">
        <f t="shared" ca="1" si="198"/>
        <v>-0.89919694801210426</v>
      </c>
      <c r="D2123" s="100">
        <f t="shared" ca="1" si="198"/>
        <v>1.8157061276724562</v>
      </c>
      <c r="E2123" s="100">
        <f t="shared" ca="1" si="193"/>
        <v>0.34844818235600084</v>
      </c>
      <c r="F2123" s="18">
        <f t="shared" ca="1" si="195"/>
        <v>0</v>
      </c>
      <c r="G2123" s="101">
        <f t="shared" ca="1" si="196"/>
        <v>0.99711682794473255</v>
      </c>
      <c r="H2123" s="106">
        <f t="shared" ca="1" si="197"/>
        <v>82.429678479362892</v>
      </c>
      <c r="I2123"/>
    </row>
    <row r="2124" spans="2:9" x14ac:dyDescent="0.25">
      <c r="B2124" s="99">
        <f t="shared" si="194"/>
        <v>0.24121004566210633</v>
      </c>
      <c r="C2124" s="100">
        <f t="shared" ca="1" si="198"/>
        <v>0.80259496826329269</v>
      </c>
      <c r="D2124" s="100">
        <f t="shared" ca="1" si="198"/>
        <v>1.7227739590452984</v>
      </c>
      <c r="E2124" s="100">
        <f t="shared" ref="E2124:E2187" ca="1" si="199">RAND()</f>
        <v>0.16382984898679798</v>
      </c>
      <c r="F2124" s="18">
        <f t="shared" ca="1" si="195"/>
        <v>0</v>
      </c>
      <c r="G2124" s="101">
        <f t="shared" ca="1" si="196"/>
        <v>1.0025707223891465</v>
      </c>
      <c r="H2124" s="106">
        <f t="shared" ca="1" si="197"/>
        <v>82.641582299359939</v>
      </c>
      <c r="I2124"/>
    </row>
    <row r="2125" spans="2:9" x14ac:dyDescent="0.25">
      <c r="B2125" s="99">
        <f t="shared" ref="B2125:B2188" si="200">B2124+$C$6</f>
        <v>0.24132420091324788</v>
      </c>
      <c r="C2125" s="100">
        <f t="shared" ca="1" si="198"/>
        <v>0.43556610762607306</v>
      </c>
      <c r="D2125" s="100">
        <f t="shared" ca="1" si="198"/>
        <v>0.87072521637310274</v>
      </c>
      <c r="E2125" s="100">
        <f t="shared" ca="1" si="199"/>
        <v>5.2090170945590764E-2</v>
      </c>
      <c r="F2125" s="18">
        <f t="shared" ref="F2125:F2188" ca="1" si="201">IF($F$3*$C$6&gt;E2125,1,0)</f>
        <v>0</v>
      </c>
      <c r="G2125" s="101">
        <f t="shared" ref="G2125:G2188" ca="1" si="202">EXP(($F$6-0.5*$C$5^2-$F$3*$F$4)*$C$6+($C$5*C2125*$C$6^0.5)+($F$4+$F$5*D2125)*F2125)</f>
        <v>1.0013919525919439</v>
      </c>
      <c r="H2125" s="106">
        <f t="shared" ref="H2125:H2188" ca="1" si="203">G2125*H2124</f>
        <v>82.756615464043875</v>
      </c>
      <c r="I2125"/>
    </row>
    <row r="2126" spans="2:9" x14ac:dyDescent="0.25">
      <c r="B2126" s="99">
        <f t="shared" si="200"/>
        <v>0.24143835616438944</v>
      </c>
      <c r="C2126" s="100">
        <f t="shared" ca="1" si="198"/>
        <v>-1.0933945304714143</v>
      </c>
      <c r="D2126" s="100">
        <f t="shared" ca="1" si="198"/>
        <v>0.74862782639684156</v>
      </c>
      <c r="E2126" s="100">
        <f t="shared" ca="1" si="199"/>
        <v>0.44643693080848479</v>
      </c>
      <c r="F2126" s="18">
        <f t="shared" ca="1" si="201"/>
        <v>0</v>
      </c>
      <c r="G2126" s="101">
        <f t="shared" ca="1" si="202"/>
        <v>0.99649635348788035</v>
      </c>
      <c r="H2126" s="106">
        <f t="shared" ca="1" si="203"/>
        <v>82.466665536918455</v>
      </c>
      <c r="I2126"/>
    </row>
    <row r="2127" spans="2:9" x14ac:dyDescent="0.25">
      <c r="B2127" s="99">
        <f t="shared" si="200"/>
        <v>0.241552511415531</v>
      </c>
      <c r="C2127" s="100">
        <f t="shared" ca="1" si="198"/>
        <v>1.9299932318972424</v>
      </c>
      <c r="D2127" s="100">
        <f t="shared" ca="1" si="198"/>
        <v>1.8840546545106918</v>
      </c>
      <c r="E2127" s="100">
        <f t="shared" ca="1" si="199"/>
        <v>0.75531267523064116</v>
      </c>
      <c r="F2127" s="18">
        <f t="shared" ca="1" si="201"/>
        <v>0</v>
      </c>
      <c r="G2127" s="101">
        <f t="shared" ca="1" si="202"/>
        <v>1.0062002199801847</v>
      </c>
      <c r="H2127" s="106">
        <f t="shared" ca="1" si="203"/>
        <v>82.977977004279666</v>
      </c>
      <c r="I2127"/>
    </row>
    <row r="2128" spans="2:9" x14ac:dyDescent="0.25">
      <c r="B2128" s="99">
        <f t="shared" si="200"/>
        <v>0.24166666666667255</v>
      </c>
      <c r="C2128" s="100">
        <f t="shared" ca="1" si="198"/>
        <v>4.0390659705735743E-2</v>
      </c>
      <c r="D2128" s="100">
        <f t="shared" ca="1" si="198"/>
        <v>1.3890576155972667</v>
      </c>
      <c r="E2128" s="100">
        <f t="shared" ca="1" si="199"/>
        <v>0.8874617522756969</v>
      </c>
      <c r="F2128" s="18">
        <f t="shared" ca="1" si="201"/>
        <v>0</v>
      </c>
      <c r="G2128" s="101">
        <f t="shared" ca="1" si="202"/>
        <v>1.0001243350786637</v>
      </c>
      <c r="H2128" s="106">
        <f t="shared" ca="1" si="203"/>
        <v>82.988294077577848</v>
      </c>
      <c r="I2128"/>
    </row>
    <row r="2129" spans="2:9" x14ac:dyDescent="0.25">
      <c r="B2129" s="99">
        <f t="shared" si="200"/>
        <v>0.24178082191781411</v>
      </c>
      <c r="C2129" s="100">
        <f t="shared" ca="1" si="198"/>
        <v>-0.79401161201531067</v>
      </c>
      <c r="D2129" s="100">
        <f t="shared" ca="1" si="198"/>
        <v>1.3993712855153717</v>
      </c>
      <c r="E2129" s="100">
        <f t="shared" ca="1" si="199"/>
        <v>0.17659146542890181</v>
      </c>
      <c r="F2129" s="18">
        <f t="shared" ca="1" si="201"/>
        <v>0</v>
      </c>
      <c r="G2129" s="101">
        <f t="shared" ca="1" si="202"/>
        <v>0.99745306351807139</v>
      </c>
      <c r="H2129" s="106">
        <f t="shared" ca="1" si="203"/>
        <v>82.776928163818638</v>
      </c>
      <c r="I2129"/>
    </row>
    <row r="2130" spans="2:9" x14ac:dyDescent="0.25">
      <c r="B2130" s="99">
        <f t="shared" si="200"/>
        <v>0.24189497716895567</v>
      </c>
      <c r="C2130" s="100">
        <f t="shared" ca="1" si="198"/>
        <v>0.78131051850505173</v>
      </c>
      <c r="D2130" s="100">
        <f t="shared" ca="1" si="198"/>
        <v>-2.3171560314949602</v>
      </c>
      <c r="E2130" s="100">
        <f t="shared" ca="1" si="199"/>
        <v>0.85256106986222613</v>
      </c>
      <c r="F2130" s="18">
        <f t="shared" ca="1" si="201"/>
        <v>0</v>
      </c>
      <c r="G2130" s="101">
        <f t="shared" ca="1" si="202"/>
        <v>1.0025023262113533</v>
      </c>
      <c r="H2130" s="106">
        <f t="shared" ca="1" si="203"/>
        <v>82.984063040858274</v>
      </c>
      <c r="I2130"/>
    </row>
    <row r="2131" spans="2:9" x14ac:dyDescent="0.25">
      <c r="B2131" s="99">
        <f t="shared" si="200"/>
        <v>0.24200913242009722</v>
      </c>
      <c r="C2131" s="100">
        <f t="shared" ca="1" si="198"/>
        <v>-1.458220140193589</v>
      </c>
      <c r="D2131" s="100">
        <f t="shared" ca="1" si="198"/>
        <v>-1.0129406291525811</v>
      </c>
      <c r="E2131" s="100">
        <f t="shared" ca="1" si="199"/>
        <v>0.8120936119584401</v>
      </c>
      <c r="F2131" s="18">
        <f t="shared" ca="1" si="201"/>
        <v>0</v>
      </c>
      <c r="G2131" s="101">
        <f t="shared" ca="1" si="202"/>
        <v>0.99533175470957602</v>
      </c>
      <c r="H2131" s="106">
        <f t="shared" ca="1" si="203"/>
        <v>82.596673079387543</v>
      </c>
      <c r="I2131"/>
    </row>
    <row r="2132" spans="2:9" x14ac:dyDescent="0.25">
      <c r="B2132" s="99">
        <f t="shared" si="200"/>
        <v>0.24212328767123878</v>
      </c>
      <c r="C2132" s="100">
        <f t="shared" ca="1" si="198"/>
        <v>0.55528062148368917</v>
      </c>
      <c r="D2132" s="100">
        <f t="shared" ca="1" si="198"/>
        <v>-2.3163693185779266E-2</v>
      </c>
      <c r="E2132" s="100">
        <f t="shared" ca="1" si="199"/>
        <v>0.96231148184568038</v>
      </c>
      <c r="F2132" s="18">
        <f t="shared" ca="1" si="201"/>
        <v>0</v>
      </c>
      <c r="G2132" s="101">
        <f t="shared" ca="1" si="202"/>
        <v>1.0017762818359155</v>
      </c>
      <c r="H2132" s="106">
        <f t="shared" ca="1" si="203"/>
        <v>82.743388049485503</v>
      </c>
      <c r="I2132"/>
    </row>
    <row r="2133" spans="2:9" x14ac:dyDescent="0.25">
      <c r="B2133" s="99">
        <f t="shared" si="200"/>
        <v>0.24223744292238034</v>
      </c>
      <c r="C2133" s="100">
        <f t="shared" ca="1" si="198"/>
        <v>0.51408051149337552</v>
      </c>
      <c r="D2133" s="100">
        <f t="shared" ca="1" si="198"/>
        <v>0.19620188140834216</v>
      </c>
      <c r="E2133" s="100">
        <f t="shared" ca="1" si="199"/>
        <v>0.52789933016519264</v>
      </c>
      <c r="F2133" s="18">
        <f t="shared" ca="1" si="201"/>
        <v>0</v>
      </c>
      <c r="G2133" s="101">
        <f t="shared" ca="1" si="202"/>
        <v>1.0016439971269282</v>
      </c>
      <c r="H2133" s="106">
        <f t="shared" ca="1" si="203"/>
        <v>82.879417941711168</v>
      </c>
      <c r="I2133"/>
    </row>
    <row r="2134" spans="2:9" x14ac:dyDescent="0.25">
      <c r="B2134" s="99">
        <f t="shared" si="200"/>
        <v>0.24235159817352189</v>
      </c>
      <c r="C2134" s="100">
        <f t="shared" ca="1" si="198"/>
        <v>-0.85984765973989852</v>
      </c>
      <c r="D2134" s="100">
        <f t="shared" ca="1" si="198"/>
        <v>0.48205265557044186</v>
      </c>
      <c r="E2134" s="100">
        <f t="shared" ca="1" si="199"/>
        <v>0.73245953316819712</v>
      </c>
      <c r="F2134" s="18">
        <f t="shared" ca="1" si="201"/>
        <v>0</v>
      </c>
      <c r="G2134" s="101">
        <f t="shared" ca="1" si="202"/>
        <v>0.99724259865605114</v>
      </c>
      <c r="H2134" s="106">
        <f t="shared" ca="1" si="203"/>
        <v>82.650886123292992</v>
      </c>
      <c r="I2134"/>
    </row>
    <row r="2135" spans="2:9" x14ac:dyDescent="0.25">
      <c r="B2135" s="99">
        <f t="shared" si="200"/>
        <v>0.24246575342466345</v>
      </c>
      <c r="C2135" s="100">
        <f t="shared" ca="1" si="198"/>
        <v>-0.22277845346252434</v>
      </c>
      <c r="D2135" s="100">
        <f t="shared" ca="1" si="198"/>
        <v>-1.9207891455153003</v>
      </c>
      <c r="E2135" s="100">
        <f t="shared" ca="1" si="199"/>
        <v>0.10385740858839559</v>
      </c>
      <c r="F2135" s="18">
        <f t="shared" ca="1" si="201"/>
        <v>0</v>
      </c>
      <c r="G2135" s="101">
        <f t="shared" ca="1" si="202"/>
        <v>0.99928104895420233</v>
      </c>
      <c r="H2135" s="106">
        <f t="shared" ca="1" si="203"/>
        <v>82.591464182278543</v>
      </c>
      <c r="I2135"/>
    </row>
    <row r="2136" spans="2:9" x14ac:dyDescent="0.25">
      <c r="B2136" s="99">
        <f t="shared" si="200"/>
        <v>0.24257990867580501</v>
      </c>
      <c r="C2136" s="100">
        <f t="shared" ca="1" si="198"/>
        <v>1.375610736431554</v>
      </c>
      <c r="D2136" s="100">
        <f t="shared" ca="1" si="198"/>
        <v>0.30542878448613919</v>
      </c>
      <c r="E2136" s="100">
        <f t="shared" ca="1" si="199"/>
        <v>3.4436465409636519E-2</v>
      </c>
      <c r="F2136" s="18">
        <f t="shared" ca="1" si="201"/>
        <v>0</v>
      </c>
      <c r="G2136" s="101">
        <f t="shared" ca="1" si="202"/>
        <v>1.0044138257273687</v>
      </c>
      <c r="H2136" s="106">
        <f t="shared" ca="1" si="203"/>
        <v>82.956008511747328</v>
      </c>
      <c r="I2136"/>
    </row>
    <row r="2137" spans="2:9" x14ac:dyDescent="0.25">
      <c r="B2137" s="99">
        <f t="shared" si="200"/>
        <v>0.24269406392694656</v>
      </c>
      <c r="C2137" s="100">
        <f t="shared" ca="1" si="198"/>
        <v>-0.24943460630311165</v>
      </c>
      <c r="D2137" s="100">
        <f t="shared" ca="1" si="198"/>
        <v>-9.130872058449313E-2</v>
      </c>
      <c r="E2137" s="100">
        <f t="shared" ca="1" si="199"/>
        <v>0.46061543649642367</v>
      </c>
      <c r="F2137" s="18">
        <f t="shared" ca="1" si="201"/>
        <v>0</v>
      </c>
      <c r="G2137" s="101">
        <f t="shared" ca="1" si="202"/>
        <v>0.99919567296088074</v>
      </c>
      <c r="H2137" s="106">
        <f t="shared" ca="1" si="203"/>
        <v>82.889284751043917</v>
      </c>
      <c r="I2137"/>
    </row>
    <row r="2138" spans="2:9" x14ac:dyDescent="0.25">
      <c r="B2138" s="99">
        <f t="shared" si="200"/>
        <v>0.24280821917808812</v>
      </c>
      <c r="C2138" s="100">
        <f t="shared" ca="1" si="198"/>
        <v>-0.37168774724705145</v>
      </c>
      <c r="D2138" s="100">
        <f t="shared" ca="1" si="198"/>
        <v>-0.56945282267406583</v>
      </c>
      <c r="E2138" s="100">
        <f t="shared" ca="1" si="199"/>
        <v>0.52562775535076334</v>
      </c>
      <c r="F2138" s="18">
        <f t="shared" ca="1" si="201"/>
        <v>0</v>
      </c>
      <c r="G2138" s="101">
        <f t="shared" ca="1" si="202"/>
        <v>0.9988042063878525</v>
      </c>
      <c r="H2138" s="106">
        <f t="shared" ca="1" si="203"/>
        <v>82.790166273823147</v>
      </c>
      <c r="I2138"/>
    </row>
    <row r="2139" spans="2:9" x14ac:dyDescent="0.25">
      <c r="B2139" s="99">
        <f t="shared" si="200"/>
        <v>0.24292237442922968</v>
      </c>
      <c r="C2139" s="100">
        <f t="shared" ca="1" si="198"/>
        <v>-0.48360561777371913</v>
      </c>
      <c r="D2139" s="100">
        <f t="shared" ca="1" si="198"/>
        <v>-0.59946614783257246</v>
      </c>
      <c r="E2139" s="100">
        <f t="shared" ca="1" si="199"/>
        <v>0.39915932552148292</v>
      </c>
      <c r="F2139" s="18">
        <f t="shared" ca="1" si="201"/>
        <v>0</v>
      </c>
      <c r="G2139" s="101">
        <f t="shared" ca="1" si="202"/>
        <v>0.99844596883673675</v>
      </c>
      <c r="H2139" s="106">
        <f t="shared" ca="1" si="203"/>
        <v>82.661507775421882</v>
      </c>
      <c r="I2139"/>
    </row>
    <row r="2140" spans="2:9" x14ac:dyDescent="0.25">
      <c r="B2140" s="99">
        <f t="shared" si="200"/>
        <v>0.24303652968037123</v>
      </c>
      <c r="C2140" s="100">
        <f t="shared" ca="1" si="198"/>
        <v>-9.4454435384250246E-2</v>
      </c>
      <c r="D2140" s="100">
        <f t="shared" ca="1" si="198"/>
        <v>-0.89382638179813512</v>
      </c>
      <c r="E2140" s="100">
        <f t="shared" ca="1" si="199"/>
        <v>4.4405152822396987E-2</v>
      </c>
      <c r="F2140" s="18">
        <f t="shared" ca="1" si="201"/>
        <v>0</v>
      </c>
      <c r="G2140" s="101">
        <f t="shared" ca="1" si="202"/>
        <v>0.99969215524471211</v>
      </c>
      <c r="H2140" s="106">
        <f t="shared" ca="1" si="203"/>
        <v>82.636060863789027</v>
      </c>
      <c r="I2140"/>
    </row>
    <row r="2141" spans="2:9" x14ac:dyDescent="0.25">
      <c r="B2141" s="99">
        <f t="shared" si="200"/>
        <v>0.24315068493151279</v>
      </c>
      <c r="C2141" s="100">
        <f t="shared" ca="1" si="198"/>
        <v>0.17046431821654551</v>
      </c>
      <c r="D2141" s="100">
        <f t="shared" ca="1" si="198"/>
        <v>-0.33199853533005808</v>
      </c>
      <c r="E2141" s="100">
        <f t="shared" ca="1" si="199"/>
        <v>0.44366673932709699</v>
      </c>
      <c r="F2141" s="18">
        <f t="shared" ca="1" si="201"/>
        <v>0</v>
      </c>
      <c r="G2141" s="101">
        <f t="shared" ca="1" si="202"/>
        <v>1.000541399448502</v>
      </c>
      <c r="H2141" s="106">
        <f t="shared" ca="1" si="203"/>
        <v>82.680799981567063</v>
      </c>
      <c r="I2141"/>
    </row>
    <row r="2142" spans="2:9" x14ac:dyDescent="0.25">
      <c r="B2142" s="99">
        <f t="shared" si="200"/>
        <v>0.24326484018265435</v>
      </c>
      <c r="C2142" s="100">
        <f t="shared" ca="1" si="198"/>
        <v>0.71221620601136237</v>
      </c>
      <c r="D2142" s="100">
        <f t="shared" ca="1" si="198"/>
        <v>-0.88380602392135188</v>
      </c>
      <c r="E2142" s="100">
        <f t="shared" ca="1" si="199"/>
        <v>0.49428330620967631</v>
      </c>
      <c r="F2142" s="18">
        <f t="shared" ca="1" si="201"/>
        <v>0</v>
      </c>
      <c r="G2142" s="101">
        <f t="shared" ca="1" si="202"/>
        <v>1.002280328345122</v>
      </c>
      <c r="H2142" s="106">
        <f t="shared" ca="1" si="203"/>
        <v>82.869339353362392</v>
      </c>
      <c r="I2142"/>
    </row>
    <row r="2143" spans="2:9" x14ac:dyDescent="0.25">
      <c r="B2143" s="99">
        <f t="shared" si="200"/>
        <v>0.2433789954337959</v>
      </c>
      <c r="C2143" s="100">
        <f t="shared" ca="1" si="198"/>
        <v>0.50261974138265941</v>
      </c>
      <c r="D2143" s="100">
        <f t="shared" ca="1" si="198"/>
        <v>-1.1906104191439226</v>
      </c>
      <c r="E2143" s="100">
        <f t="shared" ca="1" si="199"/>
        <v>0.32008456445837852</v>
      </c>
      <c r="F2143" s="18">
        <f t="shared" ca="1" si="201"/>
        <v>0</v>
      </c>
      <c r="G2143" s="101">
        <f t="shared" ca="1" si="202"/>
        <v>1.0016072021598632</v>
      </c>
      <c r="H2143" s="106">
        <f t="shared" ca="1" si="203"/>
        <v>83.002527134557553</v>
      </c>
      <c r="I2143"/>
    </row>
    <row r="2144" spans="2:9" x14ac:dyDescent="0.25">
      <c r="B2144" s="99">
        <f t="shared" si="200"/>
        <v>0.24349315068493746</v>
      </c>
      <c r="C2144" s="100">
        <f t="shared" ref="C2144:D2201" ca="1" si="204">NORMINV(RAND(),0,1)</f>
        <v>1.4578381524188444</v>
      </c>
      <c r="D2144" s="100">
        <f t="shared" ca="1" si="204"/>
        <v>0.68278495746199042</v>
      </c>
      <c r="E2144" s="100">
        <f t="shared" ca="1" si="199"/>
        <v>0.777973837413243</v>
      </c>
      <c r="F2144" s="18">
        <f t="shared" ca="1" si="201"/>
        <v>0</v>
      </c>
      <c r="G2144" s="101">
        <f t="shared" ca="1" si="202"/>
        <v>1.0046785877924802</v>
      </c>
      <c r="H2144" s="106">
        <f t="shared" ca="1" si="203"/>
        <v>83.390861744754304</v>
      </c>
      <c r="I2144"/>
    </row>
    <row r="2145" spans="2:9" x14ac:dyDescent="0.25">
      <c r="B2145" s="99">
        <f t="shared" si="200"/>
        <v>0.24360730593607902</v>
      </c>
      <c r="C2145" s="100">
        <f t="shared" ca="1" si="204"/>
        <v>-0.26532006813795306</v>
      </c>
      <c r="D2145" s="100">
        <f t="shared" ca="1" si="204"/>
        <v>-0.67081600718665868</v>
      </c>
      <c r="E2145" s="100">
        <f t="shared" ca="1" si="199"/>
        <v>0.93755383671802983</v>
      </c>
      <c r="F2145" s="18">
        <f t="shared" ca="1" si="201"/>
        <v>0</v>
      </c>
      <c r="G2145" s="101">
        <f t="shared" ca="1" si="202"/>
        <v>0.99914479747907037</v>
      </c>
      <c r="H2145" s="106">
        <f t="shared" ca="1" si="203"/>
        <v>83.319545669567702</v>
      </c>
      <c r="I2145"/>
    </row>
    <row r="2146" spans="2:9" x14ac:dyDescent="0.25">
      <c r="B2146" s="99">
        <f t="shared" si="200"/>
        <v>0.24372146118722057</v>
      </c>
      <c r="C2146" s="100">
        <f t="shared" ca="1" si="204"/>
        <v>-2.5334156816825271</v>
      </c>
      <c r="D2146" s="100">
        <f t="shared" ca="1" si="204"/>
        <v>0.47322373575298116</v>
      </c>
      <c r="E2146" s="100">
        <f t="shared" ca="1" si="199"/>
        <v>0.87202770128394214</v>
      </c>
      <c r="F2146" s="18">
        <f t="shared" ca="1" si="201"/>
        <v>0</v>
      </c>
      <c r="G2146" s="101">
        <f t="shared" ca="1" si="202"/>
        <v>0.99190741871780475</v>
      </c>
      <c r="H2146" s="106">
        <f t="shared" ca="1" si="203"/>
        <v>82.645275473841153</v>
      </c>
      <c r="I2146"/>
    </row>
    <row r="2147" spans="2:9" x14ac:dyDescent="0.25">
      <c r="B2147" s="99">
        <f t="shared" si="200"/>
        <v>0.24383561643836213</v>
      </c>
      <c r="C2147" s="100">
        <f t="shared" ca="1" si="204"/>
        <v>-0.47903313316055574</v>
      </c>
      <c r="D2147" s="100">
        <f t="shared" ca="1" si="204"/>
        <v>-0.7308608473977074</v>
      </c>
      <c r="E2147" s="100">
        <f t="shared" ca="1" si="199"/>
        <v>0.92768499350033862</v>
      </c>
      <c r="F2147" s="18">
        <f t="shared" ca="1" si="201"/>
        <v>0</v>
      </c>
      <c r="G2147" s="101">
        <f t="shared" ca="1" si="202"/>
        <v>0.99846060237019196</v>
      </c>
      <c r="H2147" s="106">
        <f t="shared" ca="1" si="203"/>
        <v>82.518051532661886</v>
      </c>
      <c r="I2147"/>
    </row>
    <row r="2148" spans="2:9" x14ac:dyDescent="0.25">
      <c r="B2148" s="99">
        <f t="shared" si="200"/>
        <v>0.24394977168950369</v>
      </c>
      <c r="C2148" s="100">
        <f t="shared" ca="1" si="204"/>
        <v>-0.10117901183548383</v>
      </c>
      <c r="D2148" s="100">
        <f t="shared" ca="1" si="204"/>
        <v>1.8573791749076918</v>
      </c>
      <c r="E2148" s="100">
        <f t="shared" ca="1" si="199"/>
        <v>0.58610168320479783</v>
      </c>
      <c r="F2148" s="18">
        <f t="shared" ca="1" si="201"/>
        <v>0</v>
      </c>
      <c r="G2148" s="101">
        <f t="shared" ca="1" si="202"/>
        <v>0.99967060780170203</v>
      </c>
      <c r="H2148" s="106">
        <f t="shared" ca="1" si="203"/>
        <v>82.49087073026827</v>
      </c>
      <c r="I2148"/>
    </row>
    <row r="2149" spans="2:9" x14ac:dyDescent="0.25">
      <c r="B2149" s="99">
        <f t="shared" si="200"/>
        <v>0.24406392694064524</v>
      </c>
      <c r="C2149" s="100">
        <f t="shared" ca="1" si="204"/>
        <v>-1.0480198397999629</v>
      </c>
      <c r="D2149" s="100">
        <f t="shared" ca="1" si="204"/>
        <v>2.2637686925008893</v>
      </c>
      <c r="E2149" s="100">
        <f t="shared" ca="1" si="199"/>
        <v>0.3837947640172521</v>
      </c>
      <c r="F2149" s="18">
        <f t="shared" ca="1" si="201"/>
        <v>0</v>
      </c>
      <c r="G2149" s="101">
        <f t="shared" ca="1" si="202"/>
        <v>0.99664129412800551</v>
      </c>
      <c r="H2149" s="106">
        <f t="shared" ca="1" si="203"/>
        <v>82.213808158360578</v>
      </c>
      <c r="I2149"/>
    </row>
    <row r="2150" spans="2:9" x14ac:dyDescent="0.25">
      <c r="B2150" s="99">
        <f t="shared" si="200"/>
        <v>0.2441780821917868</v>
      </c>
      <c r="C2150" s="100">
        <f t="shared" ca="1" si="204"/>
        <v>-0.45075466914568096</v>
      </c>
      <c r="D2150" s="100">
        <f t="shared" ca="1" si="204"/>
        <v>0.45388333091977984</v>
      </c>
      <c r="E2150" s="100">
        <f t="shared" ca="1" si="199"/>
        <v>0.81141798061496839</v>
      </c>
      <c r="F2150" s="18">
        <f t="shared" ca="1" si="201"/>
        <v>0</v>
      </c>
      <c r="G2150" s="101">
        <f t="shared" ca="1" si="202"/>
        <v>0.99855110800808489</v>
      </c>
      <c r="H2150" s="106">
        <f t="shared" ca="1" si="203"/>
        <v>82.094689230095085</v>
      </c>
      <c r="I2150"/>
    </row>
    <row r="2151" spans="2:9" x14ac:dyDescent="0.25">
      <c r="B2151" s="99">
        <f t="shared" si="200"/>
        <v>0.24429223744292836</v>
      </c>
      <c r="C2151" s="100">
        <f t="shared" ca="1" si="204"/>
        <v>0.77831373346270993</v>
      </c>
      <c r="D2151" s="100">
        <f t="shared" ca="1" si="204"/>
        <v>-0.39302790355577599</v>
      </c>
      <c r="E2151" s="100">
        <f t="shared" ca="1" si="199"/>
        <v>0.56533089871316755</v>
      </c>
      <c r="F2151" s="18">
        <f t="shared" ca="1" si="201"/>
        <v>0</v>
      </c>
      <c r="G2151" s="101">
        <f t="shared" ca="1" si="202"/>
        <v>1.0024926966146861</v>
      </c>
      <c r="H2151" s="106">
        <f t="shared" ca="1" si="203"/>
        <v>82.299326384022649</v>
      </c>
      <c r="I2151"/>
    </row>
    <row r="2152" spans="2:9" x14ac:dyDescent="0.25">
      <c r="B2152" s="99">
        <f t="shared" si="200"/>
        <v>0.24440639269406991</v>
      </c>
      <c r="C2152" s="100">
        <f t="shared" ca="1" si="204"/>
        <v>-0.50622475100681186</v>
      </c>
      <c r="D2152" s="100">
        <f t="shared" ca="1" si="204"/>
        <v>1.1136717148474418</v>
      </c>
      <c r="E2152" s="100">
        <f t="shared" ca="1" si="199"/>
        <v>0.86361577038432369</v>
      </c>
      <c r="F2152" s="18">
        <f t="shared" ca="1" si="201"/>
        <v>0</v>
      </c>
      <c r="G2152" s="101">
        <f t="shared" ca="1" si="202"/>
        <v>0.99837358293567324</v>
      </c>
      <c r="H2152" s="106">
        <f t="shared" ca="1" si="203"/>
        <v>82.165473355209073</v>
      </c>
      <c r="I2152"/>
    </row>
    <row r="2153" spans="2:9" x14ac:dyDescent="0.25">
      <c r="B2153" s="99">
        <f t="shared" si="200"/>
        <v>0.24452054794521147</v>
      </c>
      <c r="C2153" s="100">
        <f t="shared" ca="1" si="204"/>
        <v>1.0776579983939882</v>
      </c>
      <c r="D2153" s="100">
        <f t="shared" ca="1" si="204"/>
        <v>-0.14071247278479859</v>
      </c>
      <c r="E2153" s="100">
        <f t="shared" ca="1" si="199"/>
        <v>0.21363354263800094</v>
      </c>
      <c r="F2153" s="18">
        <f t="shared" ca="1" si="201"/>
        <v>0</v>
      </c>
      <c r="G2153" s="101">
        <f t="shared" ca="1" si="202"/>
        <v>1.0034550392523802</v>
      </c>
      <c r="H2153" s="106">
        <f t="shared" ca="1" si="203"/>
        <v>82.449358290841715</v>
      </c>
      <c r="I2153"/>
    </row>
    <row r="2154" spans="2:9" x14ac:dyDescent="0.25">
      <c r="B2154" s="99">
        <f t="shared" si="200"/>
        <v>0.24463470319635303</v>
      </c>
      <c r="C2154" s="100">
        <f t="shared" ca="1" si="204"/>
        <v>-1.1297356650175061</v>
      </c>
      <c r="D2154" s="100">
        <f t="shared" ca="1" si="204"/>
        <v>-2.4420660338364542</v>
      </c>
      <c r="E2154" s="100">
        <f t="shared" ca="1" si="199"/>
        <v>0.9195242928063565</v>
      </c>
      <c r="F2154" s="18">
        <f t="shared" ca="1" si="201"/>
        <v>0</v>
      </c>
      <c r="G2154" s="101">
        <f t="shared" ca="1" si="202"/>
        <v>0.9963802839907151</v>
      </c>
      <c r="H2154" s="106">
        <f t="shared" ca="1" si="203"/>
        <v>82.150915028681084</v>
      </c>
      <c r="I2154"/>
    </row>
    <row r="2155" spans="2:9" x14ac:dyDescent="0.25">
      <c r="B2155" s="99">
        <f t="shared" si="200"/>
        <v>0.24474885844749458</v>
      </c>
      <c r="C2155" s="100">
        <f t="shared" ca="1" si="204"/>
        <v>-0.93369862952386029</v>
      </c>
      <c r="D2155" s="100">
        <f t="shared" ca="1" si="204"/>
        <v>-1.0822600415849593</v>
      </c>
      <c r="E2155" s="100">
        <f t="shared" ca="1" si="199"/>
        <v>0.9141551743161922</v>
      </c>
      <c r="F2155" s="18">
        <f t="shared" ca="1" si="201"/>
        <v>0</v>
      </c>
      <c r="G2155" s="101">
        <f t="shared" ca="1" si="202"/>
        <v>0.99700656451539782</v>
      </c>
      <c r="H2155" s="106">
        <f t="shared" ca="1" si="203"/>
        <v>81.905001564541692</v>
      </c>
      <c r="I2155"/>
    </row>
    <row r="2156" spans="2:9" x14ac:dyDescent="0.25">
      <c r="B2156" s="99">
        <f t="shared" si="200"/>
        <v>0.24486301369863614</v>
      </c>
      <c r="C2156" s="100">
        <f t="shared" ca="1" si="204"/>
        <v>-1.9076742319157347</v>
      </c>
      <c r="D2156" s="100">
        <f t="shared" ca="1" si="204"/>
        <v>-0.45589786168420687</v>
      </c>
      <c r="E2156" s="100">
        <f t="shared" ca="1" si="199"/>
        <v>0.48823581126473581</v>
      </c>
      <c r="F2156" s="18">
        <f t="shared" ca="1" si="201"/>
        <v>0</v>
      </c>
      <c r="G2156" s="101">
        <f t="shared" ca="1" si="202"/>
        <v>0.99389887541450372</v>
      </c>
      <c r="H2156" s="106">
        <f t="shared" ca="1" si="203"/>
        <v>81.405288945821155</v>
      </c>
      <c r="I2156"/>
    </row>
    <row r="2157" spans="2:9" x14ac:dyDescent="0.25">
      <c r="B2157" s="99">
        <f t="shared" si="200"/>
        <v>0.2449771689497777</v>
      </c>
      <c r="C2157" s="100">
        <f t="shared" ca="1" si="204"/>
        <v>1.8199534679297358</v>
      </c>
      <c r="D2157" s="100">
        <f t="shared" ca="1" si="204"/>
        <v>9.5254790721810423E-2</v>
      </c>
      <c r="E2157" s="100">
        <f t="shared" ca="1" si="199"/>
        <v>0.35748059152462552</v>
      </c>
      <c r="F2157" s="18">
        <f t="shared" ca="1" si="201"/>
        <v>0</v>
      </c>
      <c r="G2157" s="101">
        <f t="shared" ca="1" si="202"/>
        <v>1.0058453847997422</v>
      </c>
      <c r="H2157" s="106">
        <f t="shared" ca="1" si="203"/>
        <v>81.881134184443681</v>
      </c>
      <c r="I2157"/>
    </row>
    <row r="2158" spans="2:9" x14ac:dyDescent="0.25">
      <c r="B2158" s="99">
        <f t="shared" si="200"/>
        <v>0.24509132420091925</v>
      </c>
      <c r="C2158" s="100">
        <f t="shared" ca="1" si="204"/>
        <v>0.53913254305371083</v>
      </c>
      <c r="D2158" s="100">
        <f t="shared" ca="1" si="204"/>
        <v>-2.0137122191954404</v>
      </c>
      <c r="E2158" s="100">
        <f t="shared" ca="1" si="199"/>
        <v>0.46611895837590217</v>
      </c>
      <c r="F2158" s="18">
        <f t="shared" ca="1" si="201"/>
        <v>0</v>
      </c>
      <c r="G2158" s="101">
        <f t="shared" ca="1" si="202"/>
        <v>1.0017244317408009</v>
      </c>
      <c r="H2158" s="106">
        <f t="shared" ca="1" si="203"/>
        <v>82.022332611204121</v>
      </c>
      <c r="I2158"/>
    </row>
    <row r="2159" spans="2:9" x14ac:dyDescent="0.25">
      <c r="B2159" s="99">
        <f t="shared" si="200"/>
        <v>0.24520547945206081</v>
      </c>
      <c r="C2159" s="100">
        <f t="shared" ca="1" si="204"/>
        <v>-0.17828483578341547</v>
      </c>
      <c r="D2159" s="100">
        <f t="shared" ca="1" si="204"/>
        <v>1.1322026693960652</v>
      </c>
      <c r="E2159" s="100">
        <f t="shared" ca="1" si="199"/>
        <v>0.51802197081786616</v>
      </c>
      <c r="F2159" s="18">
        <f t="shared" ca="1" si="201"/>
        <v>0</v>
      </c>
      <c r="G2159" s="101">
        <f t="shared" ca="1" si="202"/>
        <v>0.999423572146246</v>
      </c>
      <c r="H2159" s="106">
        <f t="shared" ca="1" si="203"/>
        <v>81.975052654057151</v>
      </c>
      <c r="I2159"/>
    </row>
    <row r="2160" spans="2:9" x14ac:dyDescent="0.25">
      <c r="B2160" s="99">
        <f t="shared" si="200"/>
        <v>0.24531963470320237</v>
      </c>
      <c r="C2160" s="100">
        <f t="shared" ca="1" si="204"/>
        <v>1.9296112441224977</v>
      </c>
      <c r="D2160" s="100">
        <f t="shared" ca="1" si="204"/>
        <v>0.63599486566090491</v>
      </c>
      <c r="E2160" s="100">
        <f t="shared" ca="1" si="199"/>
        <v>0.28105263441166173</v>
      </c>
      <c r="F2160" s="18">
        <f t="shared" ca="1" si="201"/>
        <v>0</v>
      </c>
      <c r="G2160" s="101">
        <f t="shared" ca="1" si="202"/>
        <v>1.0061989880025959</v>
      </c>
      <c r="H2160" s="106">
        <f t="shared" ca="1" si="203"/>
        <v>82.483215021971816</v>
      </c>
      <c r="I2160"/>
    </row>
    <row r="2161" spans="2:9" x14ac:dyDescent="0.25">
      <c r="B2161" s="99">
        <f t="shared" si="200"/>
        <v>0.24543378995434392</v>
      </c>
      <c r="C2161" s="100">
        <f t="shared" ca="1" si="204"/>
        <v>0.2229444362455979</v>
      </c>
      <c r="D2161" s="100">
        <f t="shared" ca="1" si="204"/>
        <v>-1.9154413166688755</v>
      </c>
      <c r="E2161" s="100">
        <f t="shared" ca="1" si="199"/>
        <v>0.42915811479630789</v>
      </c>
      <c r="F2161" s="18">
        <f t="shared" ca="1" si="201"/>
        <v>0</v>
      </c>
      <c r="G2161" s="101">
        <f t="shared" ca="1" si="202"/>
        <v>1.0007097193994012</v>
      </c>
      <c r="H2161" s="106">
        <f t="shared" ca="1" si="203"/>
        <v>82.541754959797899</v>
      </c>
      <c r="I2161"/>
    </row>
    <row r="2162" spans="2:9" x14ac:dyDescent="0.25">
      <c r="B2162" s="99">
        <f t="shared" si="200"/>
        <v>0.24554794520548548</v>
      </c>
      <c r="C2162" s="100">
        <f t="shared" ca="1" si="204"/>
        <v>1.4040006135473959</v>
      </c>
      <c r="D2162" s="100">
        <f t="shared" ca="1" si="204"/>
        <v>1.8132777768187225</v>
      </c>
      <c r="E2162" s="100">
        <f t="shared" ca="1" si="199"/>
        <v>0.51363169571418332</v>
      </c>
      <c r="F2162" s="18">
        <f t="shared" ca="1" si="201"/>
        <v>0</v>
      </c>
      <c r="G2162" s="101">
        <f t="shared" ca="1" si="202"/>
        <v>1.0045052297178956</v>
      </c>
      <c r="H2162" s="106">
        <f t="shared" ca="1" si="203"/>
        <v>82.913624527210033</v>
      </c>
      <c r="I2162"/>
    </row>
    <row r="2163" spans="2:9" x14ac:dyDescent="0.25">
      <c r="B2163" s="99">
        <f t="shared" si="200"/>
        <v>0.24566210045662704</v>
      </c>
      <c r="C2163" s="100">
        <f t="shared" ca="1" si="204"/>
        <v>1.070729922503233</v>
      </c>
      <c r="D2163" s="100">
        <f t="shared" ca="1" si="204"/>
        <v>-0.84343810158316046</v>
      </c>
      <c r="E2163" s="100">
        <f t="shared" ca="1" si="199"/>
        <v>0.41693396940466632</v>
      </c>
      <c r="F2163" s="18">
        <f t="shared" ca="1" si="201"/>
        <v>0</v>
      </c>
      <c r="G2163" s="101">
        <f t="shared" ca="1" si="202"/>
        <v>1.0034327561870187</v>
      </c>
      <c r="H2163" s="106">
        <f t="shared" ca="1" si="203"/>
        <v>83.198246784793952</v>
      </c>
      <c r="I2163"/>
    </row>
    <row r="2164" spans="2:9" x14ac:dyDescent="0.25">
      <c r="B2164" s="99">
        <f t="shared" si="200"/>
        <v>0.24577625570776859</v>
      </c>
      <c r="C2164" s="100">
        <f t="shared" ca="1" si="204"/>
        <v>-0.57464603742118925</v>
      </c>
      <c r="D2164" s="100">
        <f t="shared" ca="1" si="204"/>
        <v>-0.67244627643958665</v>
      </c>
      <c r="E2164" s="100">
        <f t="shared" ca="1" si="199"/>
        <v>0.84539726376238589</v>
      </c>
      <c r="F2164" s="18">
        <f t="shared" ca="1" si="201"/>
        <v>0</v>
      </c>
      <c r="G2164" s="101">
        <f t="shared" ca="1" si="202"/>
        <v>0.99815465262366343</v>
      </c>
      <c r="H2164" s="106">
        <f t="shared" ca="1" si="203"/>
        <v>83.044717118373825</v>
      </c>
      <c r="I2164"/>
    </row>
    <row r="2165" spans="2:9" x14ac:dyDescent="0.25">
      <c r="B2165" s="99">
        <f t="shared" si="200"/>
        <v>0.24589041095891015</v>
      </c>
      <c r="C2165" s="100">
        <f t="shared" ca="1" si="204"/>
        <v>2.6966517907567322E-2</v>
      </c>
      <c r="D2165" s="100">
        <f t="shared" ca="1" si="204"/>
        <v>-0.36631945476983674</v>
      </c>
      <c r="E2165" s="100">
        <f t="shared" ca="1" si="199"/>
        <v>0.92862961393275278</v>
      </c>
      <c r="F2165" s="18">
        <f t="shared" ca="1" si="201"/>
        <v>0</v>
      </c>
      <c r="G2165" s="101">
        <f t="shared" ca="1" si="202"/>
        <v>1.0000813022015067</v>
      </c>
      <c r="H2165" s="106">
        <f t="shared" ca="1" si="203"/>
        <v>83.051468836699044</v>
      </c>
      <c r="I2165"/>
    </row>
    <row r="2166" spans="2:9" x14ac:dyDescent="0.25">
      <c r="B2166" s="99">
        <f t="shared" si="200"/>
        <v>0.24600456621005171</v>
      </c>
      <c r="C2166" s="100">
        <f t="shared" ca="1" si="204"/>
        <v>-0.23770098778186366</v>
      </c>
      <c r="D2166" s="100">
        <f t="shared" ca="1" si="204"/>
        <v>-1.3239855434221681</v>
      </c>
      <c r="E2166" s="100">
        <f t="shared" ca="1" si="199"/>
        <v>0.14777511761797929</v>
      </c>
      <c r="F2166" s="18">
        <f t="shared" ca="1" si="201"/>
        <v>0</v>
      </c>
      <c r="G2166" s="101">
        <f t="shared" ca="1" si="202"/>
        <v>0.99923325322929368</v>
      </c>
      <c r="H2166" s="106">
        <f t="shared" ca="1" si="203"/>
        <v>82.987789391166089</v>
      </c>
      <c r="I2166"/>
    </row>
    <row r="2167" spans="2:9" x14ac:dyDescent="0.25">
      <c r="B2167" s="99">
        <f t="shared" si="200"/>
        <v>0.24611872146119326</v>
      </c>
      <c r="C2167" s="100">
        <f t="shared" ca="1" si="204"/>
        <v>-0.77011009125271812</v>
      </c>
      <c r="D2167" s="100">
        <f t="shared" ca="1" si="204"/>
        <v>1.2304553820285946</v>
      </c>
      <c r="E2167" s="100">
        <f t="shared" ca="1" si="199"/>
        <v>0.13524027385755311</v>
      </c>
      <c r="F2167" s="18">
        <f t="shared" ca="1" si="201"/>
        <v>0</v>
      </c>
      <c r="G2167" s="101">
        <f t="shared" ca="1" si="202"/>
        <v>0.9975294829562672</v>
      </c>
      <c r="H2167" s="106">
        <f t="shared" ca="1" si="203"/>
        <v>82.782766643053506</v>
      </c>
      <c r="I2167"/>
    </row>
    <row r="2168" spans="2:9" x14ac:dyDescent="0.25">
      <c r="B2168" s="99">
        <f t="shared" si="200"/>
        <v>0.24623287671233482</v>
      </c>
      <c r="C2168" s="100">
        <f t="shared" ca="1" si="204"/>
        <v>1.1367956176400185</v>
      </c>
      <c r="D2168" s="100">
        <f t="shared" ca="1" si="204"/>
        <v>1.8492301023798063</v>
      </c>
      <c r="E2168" s="100">
        <f t="shared" ca="1" si="199"/>
        <v>0.85622739944862936</v>
      </c>
      <c r="F2168" s="18">
        <f t="shared" ca="1" si="201"/>
        <v>0</v>
      </c>
      <c r="G2168" s="101">
        <f t="shared" ca="1" si="202"/>
        <v>1.003645266234694</v>
      </c>
      <c r="H2168" s="106">
        <f t="shared" ca="1" si="203"/>
        <v>83.084531867111977</v>
      </c>
      <c r="I2168"/>
    </row>
    <row r="2169" spans="2:9" x14ac:dyDescent="0.25">
      <c r="B2169" s="99">
        <f t="shared" si="200"/>
        <v>0.24634703196347638</v>
      </c>
      <c r="C2169" s="100">
        <f t="shared" ca="1" si="204"/>
        <v>1.0112398740602657</v>
      </c>
      <c r="D2169" s="100">
        <f t="shared" ca="1" si="204"/>
        <v>0.29964780878799502</v>
      </c>
      <c r="E2169" s="100">
        <f t="shared" ca="1" si="199"/>
        <v>0.39951744840727521</v>
      </c>
      <c r="F2169" s="18">
        <f t="shared" ca="1" si="201"/>
        <v>0</v>
      </c>
      <c r="G2169" s="101">
        <f t="shared" ca="1" si="202"/>
        <v>1.0032414361780675</v>
      </c>
      <c r="H2169" s="106">
        <f t="shared" ca="1" si="203"/>
        <v>83.353845074543841</v>
      </c>
      <c r="I2169"/>
    </row>
    <row r="2170" spans="2:9" x14ac:dyDescent="0.25">
      <c r="B2170" s="99">
        <f t="shared" si="200"/>
        <v>0.24646118721461793</v>
      </c>
      <c r="C2170" s="100">
        <f t="shared" ca="1" si="204"/>
        <v>0.69159113991190679</v>
      </c>
      <c r="D2170" s="100">
        <f t="shared" ca="1" si="204"/>
        <v>-1.9300478015793487</v>
      </c>
      <c r="E2170" s="100">
        <f t="shared" ca="1" si="199"/>
        <v>0.41774083312537708</v>
      </c>
      <c r="F2170" s="18">
        <f t="shared" ca="1" si="201"/>
        <v>0</v>
      </c>
      <c r="G2170" s="101">
        <f t="shared" ca="1" si="202"/>
        <v>1.0022140701804603</v>
      </c>
      <c r="H2170" s="106">
        <f t="shared" ca="1" si="203"/>
        <v>83.538396337350093</v>
      </c>
      <c r="I2170"/>
    </row>
    <row r="2171" spans="2:9" x14ac:dyDescent="0.25">
      <c r="B2171" s="99">
        <f t="shared" si="200"/>
        <v>0.24657534246575949</v>
      </c>
      <c r="C2171" s="100">
        <f t="shared" ca="1" si="204"/>
        <v>0.57249508245149627</v>
      </c>
      <c r="D2171" s="100">
        <f t="shared" ca="1" si="204"/>
        <v>-1.9520484784152359</v>
      </c>
      <c r="E2171" s="100">
        <f t="shared" ca="1" si="199"/>
        <v>0.31580735935910748</v>
      </c>
      <c r="F2171" s="18">
        <f t="shared" ca="1" si="201"/>
        <v>0</v>
      </c>
      <c r="G2171" s="101">
        <f t="shared" ca="1" si="202"/>
        <v>1.0018315589494233</v>
      </c>
      <c r="H2171" s="106">
        <f t="shared" ca="1" si="203"/>
        <v>83.691401834782241</v>
      </c>
      <c r="I2171"/>
    </row>
    <row r="2172" spans="2:9" x14ac:dyDescent="0.25">
      <c r="B2172" s="99">
        <f t="shared" si="200"/>
        <v>0.24668949771690105</v>
      </c>
      <c r="C2172" s="100">
        <f t="shared" ca="1" si="204"/>
        <v>-1.5842942957533523</v>
      </c>
      <c r="D2172" s="100">
        <f t="shared" ca="1" si="204"/>
        <v>0.59219701142865233</v>
      </c>
      <c r="E2172" s="100">
        <f t="shared" ca="1" si="199"/>
        <v>0.17498270847034014</v>
      </c>
      <c r="F2172" s="18">
        <f t="shared" ca="1" si="201"/>
        <v>0</v>
      </c>
      <c r="G2172" s="101">
        <f t="shared" ca="1" si="202"/>
        <v>0.99492961646119171</v>
      </c>
      <c r="H2172" s="106">
        <f t="shared" ca="1" si="203"/>
        <v>83.267054328579377</v>
      </c>
      <c r="I2172"/>
    </row>
    <row r="2173" spans="2:9" x14ac:dyDescent="0.25">
      <c r="B2173" s="99">
        <f t="shared" si="200"/>
        <v>0.2468036529680426</v>
      </c>
      <c r="C2173" s="100">
        <f t="shared" ca="1" si="204"/>
        <v>1.2318378139752895</v>
      </c>
      <c r="D2173" s="100">
        <f t="shared" ca="1" si="204"/>
        <v>0.4443415946298046</v>
      </c>
      <c r="E2173" s="100">
        <f t="shared" ca="1" si="199"/>
        <v>1.7192265214445612E-2</v>
      </c>
      <c r="F2173" s="18">
        <f t="shared" ca="1" si="201"/>
        <v>0</v>
      </c>
      <c r="G2173" s="101">
        <f t="shared" ca="1" si="202"/>
        <v>1.0039510624170831</v>
      </c>
      <c r="H2173" s="106">
        <f t="shared" ca="1" si="203"/>
        <v>83.596047657518241</v>
      </c>
      <c r="I2173"/>
    </row>
    <row r="2174" spans="2:9" x14ac:dyDescent="0.25">
      <c r="B2174" s="99">
        <f t="shared" si="200"/>
        <v>0.24691780821918416</v>
      </c>
      <c r="C2174" s="100">
        <f t="shared" ca="1" si="204"/>
        <v>3.0894398150849156E-2</v>
      </c>
      <c r="D2174" s="100">
        <f t="shared" ca="1" si="204"/>
        <v>0.63234097069653217</v>
      </c>
      <c r="E2174" s="100">
        <f t="shared" ca="1" si="199"/>
        <v>0.57322876161644176</v>
      </c>
      <c r="F2174" s="18">
        <f t="shared" ca="1" si="201"/>
        <v>0</v>
      </c>
      <c r="G2174" s="101">
        <f t="shared" ca="1" si="202"/>
        <v>1.0000938933539301</v>
      </c>
      <c r="H2174" s="106">
        <f t="shared" ca="1" si="203"/>
        <v>83.603896770808106</v>
      </c>
      <c r="I2174"/>
    </row>
    <row r="2175" spans="2:9" x14ac:dyDescent="0.25">
      <c r="B2175" s="99">
        <f t="shared" si="200"/>
        <v>0.24703196347032572</v>
      </c>
      <c r="C2175" s="100">
        <f t="shared" ca="1" si="204"/>
        <v>0.18294940673513338</v>
      </c>
      <c r="D2175" s="100">
        <f t="shared" ca="1" si="204"/>
        <v>7.3802084443741478E-2</v>
      </c>
      <c r="E2175" s="100">
        <f t="shared" ca="1" si="199"/>
        <v>0.60801354201124758</v>
      </c>
      <c r="F2175" s="18">
        <f t="shared" ca="1" si="201"/>
        <v>0</v>
      </c>
      <c r="G2175" s="101">
        <f t="shared" ca="1" si="202"/>
        <v>1.0005814404176501</v>
      </c>
      <c r="H2175" s="106">
        <f t="shared" ca="1" si="203"/>
        <v>83.652507455463692</v>
      </c>
      <c r="I2175"/>
    </row>
    <row r="2176" spans="2:9" x14ac:dyDescent="0.25">
      <c r="B2176" s="99">
        <f t="shared" si="200"/>
        <v>0.24714611872146727</v>
      </c>
      <c r="C2176" s="100">
        <f t="shared" ca="1" si="204"/>
        <v>2.8200020096846856E-2</v>
      </c>
      <c r="D2176" s="100">
        <f t="shared" ca="1" si="204"/>
        <v>-0.89941522674052976</v>
      </c>
      <c r="E2176" s="100">
        <f t="shared" ca="1" si="199"/>
        <v>0.39317393890733965</v>
      </c>
      <c r="F2176" s="18">
        <f t="shared" ca="1" si="201"/>
        <v>0</v>
      </c>
      <c r="G2176" s="101">
        <f t="shared" ca="1" si="202"/>
        <v>1.0000852562800557</v>
      </c>
      <c r="H2176" s="106">
        <f t="shared" ca="1" si="203"/>
        <v>83.659639357066681</v>
      </c>
      <c r="I2176"/>
    </row>
    <row r="2177" spans="2:9" x14ac:dyDescent="0.25">
      <c r="B2177" s="99">
        <f t="shared" si="200"/>
        <v>0.24726027397260883</v>
      </c>
      <c r="C2177" s="100">
        <f t="shared" ca="1" si="204"/>
        <v>1.084940777218435</v>
      </c>
      <c r="D2177" s="100">
        <f t="shared" ca="1" si="204"/>
        <v>-0.39734914025757462</v>
      </c>
      <c r="E2177" s="100">
        <f t="shared" ca="1" si="199"/>
        <v>0.90961204781992788</v>
      </c>
      <c r="F2177" s="18">
        <f t="shared" ca="1" si="201"/>
        <v>0</v>
      </c>
      <c r="G2177" s="101">
        <f t="shared" ca="1" si="202"/>
        <v>1.003478463697371</v>
      </c>
      <c r="H2177" s="106">
        <f t="shared" ca="1" si="203"/>
        <v>83.950646375505386</v>
      </c>
      <c r="I2177"/>
    </row>
    <row r="2178" spans="2:9" x14ac:dyDescent="0.25">
      <c r="B2178" s="99">
        <f t="shared" si="200"/>
        <v>0.24737442922375039</v>
      </c>
      <c r="C2178" s="100">
        <f t="shared" ca="1" si="204"/>
        <v>-0.71099293563747779</v>
      </c>
      <c r="D2178" s="100">
        <f t="shared" ca="1" si="204"/>
        <v>1.6867033991729841</v>
      </c>
      <c r="E2178" s="100">
        <f t="shared" ca="1" si="199"/>
        <v>0.11217286414666194</v>
      </c>
      <c r="F2178" s="18">
        <f t="shared" ca="1" si="201"/>
        <v>0</v>
      </c>
      <c r="G2178" s="101">
        <f t="shared" ca="1" si="202"/>
        <v>0.99771852117649251</v>
      </c>
      <c r="H2178" s="106">
        <f t="shared" ca="1" si="203"/>
        <v>83.759114753579908</v>
      </c>
      <c r="I2178"/>
    </row>
    <row r="2179" spans="2:9" x14ac:dyDescent="0.25">
      <c r="B2179" s="99">
        <f t="shared" si="200"/>
        <v>0.24748858447489194</v>
      </c>
      <c r="C2179" s="100">
        <f t="shared" ca="1" si="204"/>
        <v>-3.4050344766001217E-2</v>
      </c>
      <c r="D2179" s="100">
        <f t="shared" ca="1" si="204"/>
        <v>-0.45207798393676057</v>
      </c>
      <c r="E2179" s="100">
        <f t="shared" ca="1" si="199"/>
        <v>0.99124602558048225</v>
      </c>
      <c r="F2179" s="18">
        <f t="shared" ca="1" si="201"/>
        <v>0</v>
      </c>
      <c r="G2179" s="101">
        <f t="shared" ca="1" si="202"/>
        <v>0.99988572784297947</v>
      </c>
      <c r="H2179" s="106">
        <f t="shared" ca="1" si="203"/>
        <v>83.749543418866892</v>
      </c>
      <c r="I2179"/>
    </row>
    <row r="2180" spans="2:9" x14ac:dyDescent="0.25">
      <c r="B2180" s="99">
        <f t="shared" si="200"/>
        <v>0.2476027397260335</v>
      </c>
      <c r="C2180" s="100">
        <f t="shared" ca="1" si="204"/>
        <v>-1.1108090802736115</v>
      </c>
      <c r="D2180" s="100">
        <f t="shared" ca="1" si="204"/>
        <v>0.24845235202519689</v>
      </c>
      <c r="E2180" s="100">
        <f t="shared" ca="1" si="199"/>
        <v>0.2266851737415525</v>
      </c>
      <c r="F2180" s="18">
        <f t="shared" ca="1" si="201"/>
        <v>0</v>
      </c>
      <c r="G2180" s="101">
        <f t="shared" ca="1" si="202"/>
        <v>0.996440731686974</v>
      </c>
      <c r="H2180" s="106">
        <f t="shared" ca="1" si="203"/>
        <v>83.451456322745727</v>
      </c>
      <c r="I2180"/>
    </row>
    <row r="2181" spans="2:9" x14ac:dyDescent="0.25">
      <c r="B2181" s="99">
        <f t="shared" si="200"/>
        <v>0.24771689497717506</v>
      </c>
      <c r="C2181" s="100">
        <f t="shared" ca="1" si="204"/>
        <v>-0.1721241460472811</v>
      </c>
      <c r="D2181" s="100">
        <f t="shared" ca="1" si="204"/>
        <v>0.35800553632725496</v>
      </c>
      <c r="E2181" s="100">
        <f t="shared" ca="1" si="199"/>
        <v>0.98624600327860001</v>
      </c>
      <c r="F2181" s="18">
        <f t="shared" ca="1" si="201"/>
        <v>0</v>
      </c>
      <c r="G2181" s="101">
        <f t="shared" ca="1" si="202"/>
        <v>0.99944330784081992</v>
      </c>
      <c r="H2181" s="106">
        <f t="shared" ca="1" si="203"/>
        <v>83.40499955133869</v>
      </c>
      <c r="I2181"/>
    </row>
    <row r="2182" spans="2:9" x14ac:dyDescent="0.25">
      <c r="B2182" s="99">
        <f t="shared" si="200"/>
        <v>0.24783105022831661</v>
      </c>
      <c r="C2182" s="100">
        <f t="shared" ca="1" si="204"/>
        <v>1.1109068509540521</v>
      </c>
      <c r="D2182" s="100">
        <f t="shared" ca="1" si="204"/>
        <v>-1.8700211512623355</v>
      </c>
      <c r="E2182" s="100">
        <f t="shared" ca="1" si="199"/>
        <v>0.11416559848678015</v>
      </c>
      <c r="F2182" s="18">
        <f t="shared" ca="1" si="201"/>
        <v>0</v>
      </c>
      <c r="G2182" s="101">
        <f t="shared" ca="1" si="202"/>
        <v>1.0035619858380906</v>
      </c>
      <c r="H2182" s="106">
        <f t="shared" ca="1" si="203"/>
        <v>83.702086978566513</v>
      </c>
      <c r="I2182"/>
    </row>
    <row r="2183" spans="2:9" x14ac:dyDescent="0.25">
      <c r="B2183" s="99">
        <f t="shared" si="200"/>
        <v>0.24794520547945817</v>
      </c>
      <c r="C2183" s="100">
        <f t="shared" ca="1" si="204"/>
        <v>-1.8985520000569522</v>
      </c>
      <c r="D2183" s="100">
        <f t="shared" ca="1" si="204"/>
        <v>-0.94647020887350664</v>
      </c>
      <c r="E2183" s="100">
        <f t="shared" ca="1" si="199"/>
        <v>0.97420378462438695</v>
      </c>
      <c r="F2183" s="18">
        <f t="shared" ca="1" si="201"/>
        <v>0</v>
      </c>
      <c r="G2183" s="101">
        <f t="shared" ca="1" si="202"/>
        <v>0.99392793697005033</v>
      </c>
      <c r="H2183" s="106">
        <f t="shared" ca="1" si="203"/>
        <v>83.193842630694334</v>
      </c>
      <c r="I2183"/>
    </row>
    <row r="2184" spans="2:9" x14ac:dyDescent="0.25">
      <c r="B2184" s="99">
        <f t="shared" si="200"/>
        <v>0.24805936073059973</v>
      </c>
      <c r="C2184" s="100">
        <f t="shared" ca="1" si="204"/>
        <v>-1.8150285541196354</v>
      </c>
      <c r="D2184" s="100">
        <f t="shared" ca="1" si="204"/>
        <v>0.21858340915059671</v>
      </c>
      <c r="E2184" s="100">
        <f t="shared" ca="1" si="199"/>
        <v>0.35014942315383735</v>
      </c>
      <c r="F2184" s="18">
        <f t="shared" ca="1" si="201"/>
        <v>0</v>
      </c>
      <c r="G2184" s="101">
        <f t="shared" ca="1" si="202"/>
        <v>0.99419406501203977</v>
      </c>
      <c r="H2184" s="106">
        <f t="shared" ca="1" si="203"/>
        <v>82.710824588981936</v>
      </c>
      <c r="I2184"/>
    </row>
    <row r="2185" spans="2:9" x14ac:dyDescent="0.25">
      <c r="B2185" s="99">
        <f t="shared" si="200"/>
        <v>0.24817351598174128</v>
      </c>
      <c r="C2185" s="100">
        <f t="shared" ca="1" si="204"/>
        <v>0.48597371460346039</v>
      </c>
      <c r="D2185" s="100">
        <f t="shared" ca="1" si="204"/>
        <v>-0.26135694497497752</v>
      </c>
      <c r="E2185" s="100">
        <f t="shared" ca="1" si="199"/>
        <v>0.24873469429971373</v>
      </c>
      <c r="F2185" s="18">
        <f t="shared" ca="1" si="201"/>
        <v>0</v>
      </c>
      <c r="G2185" s="101">
        <f t="shared" ca="1" si="202"/>
        <v>1.0015537622590553</v>
      </c>
      <c r="H2185" s="106">
        <f t="shared" ca="1" si="203"/>
        <v>82.839337546643648</v>
      </c>
      <c r="I2185"/>
    </row>
    <row r="2186" spans="2:9" x14ac:dyDescent="0.25">
      <c r="B2186" s="99">
        <f t="shared" si="200"/>
        <v>0.24828767123288284</v>
      </c>
      <c r="C2186" s="100">
        <f t="shared" ca="1" si="204"/>
        <v>0.4584467205859255</v>
      </c>
      <c r="D2186" s="100">
        <f t="shared" ca="1" si="204"/>
        <v>1.4462898434430826</v>
      </c>
      <c r="E2186" s="100">
        <f t="shared" ca="1" si="199"/>
        <v>0.98579321658019037</v>
      </c>
      <c r="F2186" s="18">
        <f t="shared" ca="1" si="201"/>
        <v>0</v>
      </c>
      <c r="G2186" s="101">
        <f t="shared" ca="1" si="202"/>
        <v>1.0014653966861427</v>
      </c>
      <c r="H2186" s="106">
        <f t="shared" ca="1" si="203"/>
        <v>82.960730037366758</v>
      </c>
      <c r="I2186"/>
    </row>
    <row r="2187" spans="2:9" x14ac:dyDescent="0.25">
      <c r="B2187" s="99">
        <f t="shared" si="200"/>
        <v>0.2484018264840244</v>
      </c>
      <c r="C2187" s="100">
        <f t="shared" ca="1" si="204"/>
        <v>0.52763880376005545</v>
      </c>
      <c r="D2187" s="100">
        <f t="shared" ca="1" si="204"/>
        <v>1.7416596165276133</v>
      </c>
      <c r="E2187" s="100">
        <f t="shared" ca="1" si="199"/>
        <v>0.67238217667325451</v>
      </c>
      <c r="F2187" s="18">
        <f t="shared" ca="1" si="201"/>
        <v>0</v>
      </c>
      <c r="G2187" s="101">
        <f t="shared" ca="1" si="202"/>
        <v>1.0016875279644193</v>
      </c>
      <c r="H2187" s="106">
        <f t="shared" ca="1" si="203"/>
        <v>83.10072858925345</v>
      </c>
      <c r="I2187"/>
    </row>
    <row r="2188" spans="2:9" x14ac:dyDescent="0.25">
      <c r="B2188" s="99">
        <f t="shared" si="200"/>
        <v>0.24851598173516595</v>
      </c>
      <c r="C2188" s="100">
        <f t="shared" ca="1" si="204"/>
        <v>1.3770477380603552</v>
      </c>
      <c r="D2188" s="100">
        <f t="shared" ca="1" si="204"/>
        <v>0.8503138815285638</v>
      </c>
      <c r="E2188" s="100">
        <f t="shared" ref="E2188:E2201" ca="1" si="205">RAND()</f>
        <v>0.82450766703238632</v>
      </c>
      <c r="F2188" s="18">
        <f t="shared" ca="1" si="201"/>
        <v>0</v>
      </c>
      <c r="G2188" s="101">
        <f t="shared" ca="1" si="202"/>
        <v>1.0044184520950385</v>
      </c>
      <c r="H2188" s="106">
        <f t="shared" ca="1" si="203"/>
        <v>83.467905177587866</v>
      </c>
      <c r="I2188"/>
    </row>
    <row r="2189" spans="2:9" x14ac:dyDescent="0.25">
      <c r="B2189" s="99">
        <f t="shared" ref="B2189:B2201" si="206">B2188+$C$6</f>
        <v>0.24863013698630751</v>
      </c>
      <c r="C2189" s="100">
        <f t="shared" ca="1" si="204"/>
        <v>-0.55852069635875523</v>
      </c>
      <c r="D2189" s="100">
        <f t="shared" ca="1" si="204"/>
        <v>-1.5774094208609313</v>
      </c>
      <c r="E2189" s="100">
        <f t="shared" ca="1" si="205"/>
        <v>0.45033137399996254</v>
      </c>
      <c r="F2189" s="18">
        <f t="shared" ref="F2189:F2201" ca="1" si="207">IF($F$3*$C$6&gt;E2189,1,0)</f>
        <v>0</v>
      </c>
      <c r="G2189" s="101">
        <f t="shared" ref="G2189:G2201" ca="1" si="208">EXP(($F$6-0.5*$C$5^2-$F$3*$F$4)*$C$6+($C$5*C2189*$C$6^0.5)+($F$4+$F$5*D2189)*F2189)</f>
        <v>0.99820624519457812</v>
      </c>
      <c r="H2189" s="106">
        <f t="shared" ref="H2189:H2201" ca="1" si="209">G2189*H2188</f>
        <v>83.31818422157707</v>
      </c>
      <c r="I2189"/>
    </row>
    <row r="2190" spans="2:9" x14ac:dyDescent="0.25">
      <c r="B2190" s="99">
        <f t="shared" si="206"/>
        <v>0.24874429223744907</v>
      </c>
      <c r="C2190" s="100">
        <f t="shared" ca="1" si="204"/>
        <v>0.4505318429437466</v>
      </c>
      <c r="D2190" s="100">
        <f t="shared" ca="1" si="204"/>
        <v>1.7575848687556572</v>
      </c>
      <c r="E2190" s="100">
        <f t="shared" ca="1" si="205"/>
        <v>0.17432816588667599</v>
      </c>
      <c r="F2190" s="18">
        <f t="shared" ca="1" si="207"/>
        <v>0</v>
      </c>
      <c r="G2190" s="101">
        <f t="shared" ca="1" si="208"/>
        <v>1.0014399902443387</v>
      </c>
      <c r="H2190" s="106">
        <f t="shared" ca="1" si="209"/>
        <v>83.438161594032152</v>
      </c>
      <c r="I2190"/>
    </row>
    <row r="2191" spans="2:9" x14ac:dyDescent="0.25">
      <c r="B2191" s="99">
        <f t="shared" si="206"/>
        <v>0.24885844748859062</v>
      </c>
      <c r="C2191" s="100">
        <f t="shared" ca="1" si="204"/>
        <v>2.474052962497808E-2</v>
      </c>
      <c r="D2191" s="100">
        <f t="shared" ca="1" si="204"/>
        <v>0.35142420529155061</v>
      </c>
      <c r="E2191" s="100">
        <f t="shared" ca="1" si="205"/>
        <v>0.77349175334503162</v>
      </c>
      <c r="F2191" s="18">
        <f t="shared" ca="1" si="207"/>
        <v>0</v>
      </c>
      <c r="G2191" s="101">
        <f t="shared" ca="1" si="208"/>
        <v>1.0000741666781201</v>
      </c>
      <c r="H2191" s="106">
        <f t="shared" ca="1" si="209"/>
        <v>83.444349925306028</v>
      </c>
      <c r="I2191"/>
    </row>
    <row r="2192" spans="2:9" x14ac:dyDescent="0.25">
      <c r="B2192" s="99">
        <f t="shared" si="206"/>
        <v>0.24897260273973218</v>
      </c>
      <c r="C2192" s="100">
        <f t="shared" ca="1" si="204"/>
        <v>1.0251324056298472</v>
      </c>
      <c r="D2192" s="100">
        <f t="shared" ca="1" si="204"/>
        <v>-1.8360969988862053</v>
      </c>
      <c r="E2192" s="100">
        <f t="shared" ca="1" si="205"/>
        <v>0.99066271685812279</v>
      </c>
      <c r="F2192" s="18">
        <f t="shared" ca="1" si="207"/>
        <v>0</v>
      </c>
      <c r="G2192" s="101">
        <f t="shared" ca="1" si="208"/>
        <v>1.0032861112977636</v>
      </c>
      <c r="H2192" s="106">
        <f t="shared" ca="1" si="209"/>
        <v>83.718557346330115</v>
      </c>
      <c r="I2192"/>
    </row>
    <row r="2193" spans="2:9" x14ac:dyDescent="0.25">
      <c r="B2193" s="99">
        <f t="shared" si="206"/>
        <v>0.24908675799087374</v>
      </c>
      <c r="C2193" s="100">
        <f t="shared" ca="1" si="204"/>
        <v>0.67293171923665795</v>
      </c>
      <c r="D2193" s="100">
        <f t="shared" ca="1" si="204"/>
        <v>-1.2956638784089591</v>
      </c>
      <c r="E2193" s="100">
        <f t="shared" ca="1" si="205"/>
        <v>0.20727380335453666</v>
      </c>
      <c r="F2193" s="18">
        <f t="shared" ca="1" si="207"/>
        <v>0</v>
      </c>
      <c r="G2193" s="101">
        <f t="shared" ca="1" si="208"/>
        <v>1.0021541304389372</v>
      </c>
      <c r="H2193" s="106">
        <f t="shared" ca="1" si="209"/>
        <v>83.898898039013758</v>
      </c>
      <c r="I2193"/>
    </row>
    <row r="2194" spans="2:9" x14ac:dyDescent="0.25">
      <c r="B2194" s="99">
        <f t="shared" si="206"/>
        <v>0.24920091324201529</v>
      </c>
      <c r="C2194" s="100">
        <f t="shared" ca="1" si="204"/>
        <v>-0.476983359476435</v>
      </c>
      <c r="D2194" s="100">
        <f t="shared" ca="1" si="204"/>
        <v>-0.27071109798271209</v>
      </c>
      <c r="E2194" s="100">
        <f t="shared" ca="1" si="205"/>
        <v>0.87369292106272445</v>
      </c>
      <c r="F2194" s="18">
        <f t="shared" ca="1" si="207"/>
        <v>0</v>
      </c>
      <c r="G2194" s="101">
        <f t="shared" ca="1" si="208"/>
        <v>0.99846716242510047</v>
      </c>
      <c r="H2194" s="106">
        <f t="shared" ca="1" si="209"/>
        <v>83.770294655606889</v>
      </c>
      <c r="I2194"/>
    </row>
    <row r="2195" spans="2:9" x14ac:dyDescent="0.25">
      <c r="B2195" s="99">
        <f t="shared" si="206"/>
        <v>0.24931506849315685</v>
      </c>
      <c r="C2195" s="100">
        <f t="shared" ca="1" si="204"/>
        <v>0.65505560087331105</v>
      </c>
      <c r="D2195" s="100">
        <f t="shared" ca="1" si="204"/>
        <v>1.372486622130964</v>
      </c>
      <c r="E2195" s="100">
        <f t="shared" ca="1" si="205"/>
        <v>0.85908821503852284</v>
      </c>
      <c r="F2195" s="18">
        <f t="shared" ca="1" si="207"/>
        <v>0</v>
      </c>
      <c r="G2195" s="101">
        <f t="shared" ca="1" si="208"/>
        <v>1.0020967102652432</v>
      </c>
      <c r="H2195" s="106">
        <f t="shared" ca="1" si="209"/>
        <v>83.945936692333746</v>
      </c>
      <c r="I2195"/>
    </row>
    <row r="2196" spans="2:9" x14ac:dyDescent="0.25">
      <c r="B2196" s="99">
        <f t="shared" si="206"/>
        <v>0.24942922374429841</v>
      </c>
      <c r="C2196" s="100">
        <f t="shared" ca="1" si="204"/>
        <v>1.3217413652455434</v>
      </c>
      <c r="D2196" s="100">
        <f t="shared" ca="1" si="204"/>
        <v>0.27824512471852358</v>
      </c>
      <c r="E2196" s="100">
        <f t="shared" ca="1" si="205"/>
        <v>0.97235846218381283</v>
      </c>
      <c r="F2196" s="18">
        <f t="shared" ca="1" si="207"/>
        <v>0</v>
      </c>
      <c r="G2196" s="101">
        <f t="shared" ca="1" si="208"/>
        <v>1.0042404108727816</v>
      </c>
      <c r="H2196" s="106">
        <f t="shared" ca="1" si="209"/>
        <v>84.301901955009754</v>
      </c>
      <c r="I2196"/>
    </row>
    <row r="2197" spans="2:9" x14ac:dyDescent="0.25">
      <c r="B2197" s="99">
        <f t="shared" si="206"/>
        <v>0.24954337899543996</v>
      </c>
      <c r="C2197" s="100">
        <f t="shared" ca="1" si="204"/>
        <v>-9.5257064458564855E-2</v>
      </c>
      <c r="D2197" s="100">
        <f t="shared" ca="1" si="204"/>
        <v>-1.5784462448209524</v>
      </c>
      <c r="E2197" s="100">
        <f t="shared" ca="1" si="205"/>
        <v>0.28354501026882079</v>
      </c>
      <c r="F2197" s="18">
        <f t="shared" ca="1" si="207"/>
        <v>0</v>
      </c>
      <c r="G2197" s="101">
        <f t="shared" ca="1" si="208"/>
        <v>0.99968958336996239</v>
      </c>
      <c r="H2197" s="106">
        <f t="shared" ca="1" si="209"/>
        <v>84.275733242699118</v>
      </c>
      <c r="I2197"/>
    </row>
    <row r="2198" spans="2:9" x14ac:dyDescent="0.25">
      <c r="B2198" s="99">
        <f t="shared" si="206"/>
        <v>0.24965753424658152</v>
      </c>
      <c r="C2198" s="100">
        <f t="shared" ca="1" si="204"/>
        <v>0.82920450950041413</v>
      </c>
      <c r="D2198" s="100">
        <f t="shared" ca="1" si="204"/>
        <v>0.51078814067295752</v>
      </c>
      <c r="E2198" s="100">
        <f t="shared" ca="1" si="205"/>
        <v>0.26578258103877417</v>
      </c>
      <c r="F2198" s="18">
        <f t="shared" ca="1" si="207"/>
        <v>0</v>
      </c>
      <c r="G2198" s="101">
        <f t="shared" ca="1" si="208"/>
        <v>1.002656236961402</v>
      </c>
      <c r="H2198" s="106">
        <f t="shared" ca="1" si="209"/>
        <v>84.499589560287632</v>
      </c>
      <c r="I2198"/>
    </row>
    <row r="2199" spans="2:9" x14ac:dyDescent="0.25">
      <c r="B2199" s="99">
        <f t="shared" si="206"/>
        <v>0.24977168949772308</v>
      </c>
      <c r="C2199" s="100">
        <f t="shared" ca="1" si="204"/>
        <v>1.8592891137814149</v>
      </c>
      <c r="D2199" s="100">
        <f t="shared" ca="1" si="204"/>
        <v>1.397311280015856</v>
      </c>
      <c r="E2199" s="100">
        <f t="shared" ca="1" si="205"/>
        <v>0.14138938792862277</v>
      </c>
      <c r="F2199" s="18">
        <f t="shared" ca="1" si="207"/>
        <v>0</v>
      </c>
      <c r="G2199" s="101">
        <f t="shared" ca="1" si="208"/>
        <v>1.0059722124928971</v>
      </c>
      <c r="H2199" s="106">
        <f t="shared" ca="1" si="209"/>
        <v>85.004239064704265</v>
      </c>
      <c r="I2199"/>
    </row>
    <row r="2200" spans="2:9" x14ac:dyDescent="0.25">
      <c r="B2200" s="99">
        <f t="shared" si="206"/>
        <v>0.24988584474886463</v>
      </c>
      <c r="C2200" s="100">
        <f t="shared" ca="1" si="204"/>
        <v>-1.713583515083883</v>
      </c>
      <c r="D2200" s="100">
        <f t="shared" ca="1" si="204"/>
        <v>-3.394006853341125E-2</v>
      </c>
      <c r="E2200" s="100">
        <f t="shared" ca="1" si="205"/>
        <v>0.76120121983780775</v>
      </c>
      <c r="F2200" s="18">
        <f t="shared" ca="1" si="207"/>
        <v>0</v>
      </c>
      <c r="G2200" s="101">
        <f t="shared" ca="1" si="208"/>
        <v>0.99451739187712007</v>
      </c>
      <c r="H2200" s="106">
        <f t="shared" ca="1" si="209"/>
        <v>84.538194133128897</v>
      </c>
      <c r="I2200"/>
    </row>
    <row r="2201" spans="2:9" ht="13.8" thickBot="1" x14ac:dyDescent="0.3">
      <c r="B2201" s="102">
        <f t="shared" si="206"/>
        <v>0.25000000000000616</v>
      </c>
      <c r="C2201" s="103">
        <f t="shared" ca="1" si="204"/>
        <v>-1.0384223969595041</v>
      </c>
      <c r="D2201" s="103">
        <f t="shared" ca="1" si="204"/>
        <v>0.87803528003860265</v>
      </c>
      <c r="E2201" s="103">
        <f t="shared" ca="1" si="205"/>
        <v>0.59381244024342283</v>
      </c>
      <c r="F2201" s="72">
        <f t="shared" ca="1" si="207"/>
        <v>0</v>
      </c>
      <c r="G2201" s="104">
        <f t="shared" ca="1" si="208"/>
        <v>0.99667195399689945</v>
      </c>
      <c r="H2201" s="107">
        <f t="shared" ca="1" si="209"/>
        <v>84.2568471340348</v>
      </c>
      <c r="I2201"/>
    </row>
    <row r="2202" spans="2:9" x14ac:dyDescent="0.25">
      <c r="B2202" s="55"/>
      <c r="I2202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K2201"/>
  <sheetViews>
    <sheetView topLeftCell="A4" zoomScale="75" workbookViewId="0">
      <selection activeCell="J12" sqref="J12"/>
    </sheetView>
  </sheetViews>
  <sheetFormatPr defaultRowHeight="13.2" x14ac:dyDescent="0.25"/>
  <cols>
    <col min="1" max="1" width="3.5546875" customWidth="1"/>
    <col min="2" max="2" width="12" style="2" customWidth="1"/>
    <col min="3" max="3" width="9.88671875" style="2" bestFit="1" customWidth="1"/>
    <col min="4" max="5" width="9.109375" style="2" customWidth="1"/>
    <col min="6" max="6" width="11.6640625" style="2" bestFit="1" customWidth="1"/>
    <col min="7" max="9" width="9.109375" style="2" customWidth="1"/>
  </cols>
  <sheetData>
    <row r="1" spans="2:11" ht="13.8" thickBot="1" x14ac:dyDescent="0.3">
      <c r="B1" s="54" t="s">
        <v>92</v>
      </c>
      <c r="I1" s="52"/>
      <c r="K1" s="53"/>
    </row>
    <row r="2" spans="2:11" x14ac:dyDescent="0.25">
      <c r="B2" s="105" t="s">
        <v>62</v>
      </c>
      <c r="C2" s="58"/>
      <c r="D2" s="58"/>
      <c r="E2" s="58"/>
      <c r="F2" s="70"/>
      <c r="G2"/>
      <c r="H2" s="53"/>
      <c r="I2"/>
    </row>
    <row r="3" spans="2:11" ht="15.6" x14ac:dyDescent="0.35">
      <c r="B3" s="60" t="s">
        <v>78</v>
      </c>
      <c r="C3" s="18">
        <v>20</v>
      </c>
      <c r="D3" s="18"/>
      <c r="E3" s="69" t="s">
        <v>75</v>
      </c>
      <c r="F3" s="61">
        <v>250</v>
      </c>
      <c r="G3"/>
      <c r="H3" s="53"/>
      <c r="I3"/>
    </row>
    <row r="4" spans="2:11" x14ac:dyDescent="0.25">
      <c r="B4" s="62" t="s">
        <v>1</v>
      </c>
      <c r="C4" s="18">
        <v>2000</v>
      </c>
      <c r="D4" s="18"/>
      <c r="E4" s="69" t="s">
        <v>76</v>
      </c>
      <c r="F4" s="61">
        <v>0</v>
      </c>
      <c r="G4"/>
      <c r="H4" s="53"/>
      <c r="I4"/>
    </row>
    <row r="5" spans="2:11" x14ac:dyDescent="0.25">
      <c r="B5" s="62" t="s">
        <v>4</v>
      </c>
      <c r="C5" s="108">
        <v>0.3</v>
      </c>
      <c r="D5" s="18"/>
      <c r="E5" s="69" t="s">
        <v>77</v>
      </c>
      <c r="F5" s="61">
        <v>1.2</v>
      </c>
      <c r="G5"/>
      <c r="H5" s="53"/>
      <c r="I5"/>
    </row>
    <row r="6" spans="2:11" ht="13.8" thickBot="1" x14ac:dyDescent="0.3">
      <c r="B6" s="63" t="s">
        <v>79</v>
      </c>
      <c r="C6" s="109">
        <f>1/(365*24)</f>
        <v>1.1415525114155251E-4</v>
      </c>
      <c r="D6" s="72" t="s">
        <v>74</v>
      </c>
      <c r="E6" s="72" t="s">
        <v>94</v>
      </c>
      <c r="F6" s="64">
        <v>20</v>
      </c>
      <c r="G6"/>
      <c r="H6" s="53"/>
      <c r="I6"/>
    </row>
    <row r="7" spans="2:11" x14ac:dyDescent="0.25">
      <c r="B7" s="54"/>
      <c r="I7" s="52"/>
      <c r="K7" s="53"/>
    </row>
    <row r="8" spans="2:11" x14ac:dyDescent="0.25">
      <c r="B8" s="10" t="s">
        <v>93</v>
      </c>
      <c r="I8" s="52"/>
      <c r="K8" s="53"/>
    </row>
    <row r="9" spans="2:11" ht="17.399999999999999" thickBot="1" x14ac:dyDescent="0.4">
      <c r="B9" s="10" t="s">
        <v>95</v>
      </c>
      <c r="I9" s="52"/>
      <c r="K9" s="53"/>
    </row>
    <row r="10" spans="2:11" s="65" customFormat="1" ht="15.6" x14ac:dyDescent="0.35">
      <c r="B10" s="95" t="s">
        <v>81</v>
      </c>
      <c r="C10" s="96" t="s">
        <v>89</v>
      </c>
      <c r="D10" s="96" t="s">
        <v>90</v>
      </c>
      <c r="E10" s="97" t="s">
        <v>53</v>
      </c>
      <c r="F10" s="97" t="s">
        <v>87</v>
      </c>
      <c r="G10" s="97" t="s">
        <v>82</v>
      </c>
      <c r="H10" s="98" t="s">
        <v>85</v>
      </c>
    </row>
    <row r="11" spans="2:11" x14ac:dyDescent="0.25">
      <c r="B11" s="60">
        <v>0</v>
      </c>
      <c r="C11" s="69"/>
      <c r="D11" s="69"/>
      <c r="E11" s="18"/>
      <c r="F11" s="18"/>
      <c r="G11" s="18"/>
      <c r="H11" s="61">
        <f>C3</f>
        <v>20</v>
      </c>
      <c r="I11"/>
    </row>
    <row r="12" spans="2:11" x14ac:dyDescent="0.25">
      <c r="B12" s="99">
        <f>B11+$C$6</f>
        <v>1.1415525114155251E-4</v>
      </c>
      <c r="C12" s="18">
        <f t="shared" ref="C12:D31" ca="1" si="0">NORMINV(RAND(),0,1)</f>
        <v>0.41081079871219117</v>
      </c>
      <c r="D12" s="18">
        <f t="shared" ca="1" si="0"/>
        <v>-1.1637166608124971</v>
      </c>
      <c r="E12" s="18">
        <f t="shared" ref="E12:E75" ca="1" si="1">RAND()</f>
        <v>0.21146711306031496</v>
      </c>
      <c r="F12" s="18">
        <f>IF($F$3*$C$6&gt;E10,1,0)</f>
        <v>0</v>
      </c>
      <c r="G12" s="18">
        <f ca="1">EXP(($C$4*(LN($F$6)-LN(H11))-0.5*$C$5^2)*$C$6+($C$5*C12*$C$6^0.5)+($F$4+$F$5*D12)*F12)</f>
        <v>1.0013124970089444</v>
      </c>
      <c r="H12" s="61">
        <f ca="1">G12*H11</f>
        <v>20.026249940178889</v>
      </c>
      <c r="I12"/>
      <c r="J12" s="53"/>
    </row>
    <row r="13" spans="2:11" x14ac:dyDescent="0.25">
      <c r="B13" s="99">
        <f t="shared" ref="B13:B76" si="2">B12+$C$6</f>
        <v>2.2831050228310502E-4</v>
      </c>
      <c r="C13" s="18">
        <f t="shared" ca="1" si="0"/>
        <v>-2.0085280993953347</v>
      </c>
      <c r="D13" s="18">
        <f t="shared" ca="1" si="0"/>
        <v>-1.0090752766700462</v>
      </c>
      <c r="E13" s="18">
        <f t="shared" ca="1" si="1"/>
        <v>0.60446157216854357</v>
      </c>
      <c r="F13" s="18">
        <f t="shared" ref="F13:F76" si="3">IF($F$3*$C$6&gt;E11,1,0)</f>
        <v>1</v>
      </c>
      <c r="G13" s="18">
        <f t="shared" ref="G13:G76" ca="1" si="4">EXP(($C$4*(LN($F$6)-LN(H12))-0.5*$C$5^2)*$C$6+($C$5*C13*$C$6^0.5)+($F$4+$F$5*D13)*F13)</f>
        <v>0.29592984225469993</v>
      </c>
      <c r="H13" s="61">
        <f t="shared" ref="H13:H76" ca="1" si="5">G13*H12</f>
        <v>5.9263649857503324</v>
      </c>
      <c r="I13"/>
    </row>
    <row r="14" spans="2:11" x14ac:dyDescent="0.25">
      <c r="B14" s="99">
        <f t="shared" si="2"/>
        <v>3.4246575342465754E-4</v>
      </c>
      <c r="C14" s="18">
        <f t="shared" ca="1" si="0"/>
        <v>1.2735063137370162</v>
      </c>
      <c r="D14" s="18">
        <f t="shared" ca="1" si="0"/>
        <v>-0.93841663328930736</v>
      </c>
      <c r="E14" s="18">
        <f t="shared" ca="1" si="1"/>
        <v>0.20169132458862737</v>
      </c>
      <c r="F14" s="18">
        <f t="shared" ca="1" si="3"/>
        <v>0</v>
      </c>
      <c r="G14" s="18">
        <f t="shared" ca="1" si="4"/>
        <v>1.3254814473574974</v>
      </c>
      <c r="H14" s="61">
        <f t="shared" ca="1" si="5"/>
        <v>7.8552868388811454</v>
      </c>
      <c r="I14"/>
    </row>
    <row r="15" spans="2:11" x14ac:dyDescent="0.25">
      <c r="B15" s="99">
        <f t="shared" si="2"/>
        <v>4.5662100456621003E-4</v>
      </c>
      <c r="C15" s="18">
        <f t="shared" ca="1" si="0"/>
        <v>-1.8830814951797947</v>
      </c>
      <c r="D15" s="18">
        <f t="shared" ca="1" si="0"/>
        <v>-0.48781885197968222</v>
      </c>
      <c r="E15" s="18">
        <f t="shared" ca="1" si="1"/>
        <v>0.15473671135503464</v>
      </c>
      <c r="F15" s="18">
        <f t="shared" ca="1" si="3"/>
        <v>0</v>
      </c>
      <c r="G15" s="18">
        <f t="shared" ca="1" si="4"/>
        <v>1.2303830749726818</v>
      </c>
      <c r="H15" s="61">
        <f t="shared" ca="1" si="5"/>
        <v>9.6650119756150215</v>
      </c>
      <c r="I15"/>
    </row>
    <row r="16" spans="2:11" x14ac:dyDescent="0.25">
      <c r="B16" s="99">
        <f t="shared" si="2"/>
        <v>5.7077625570776253E-4</v>
      </c>
      <c r="C16" s="18">
        <f t="shared" ca="1" si="0"/>
        <v>0.32769094104878604</v>
      </c>
      <c r="D16" s="18">
        <f t="shared" ca="1" si="0"/>
        <v>2.6134875952266157</v>
      </c>
      <c r="E16" s="18">
        <f t="shared" ca="1" si="1"/>
        <v>0.95191411335270382</v>
      </c>
      <c r="F16" s="18">
        <f t="shared" ca="1" si="3"/>
        <v>0</v>
      </c>
      <c r="G16" s="18">
        <f t="shared" ca="1" si="4"/>
        <v>1.1818454502222959</v>
      </c>
      <c r="H16" s="61">
        <f t="shared" ca="1" si="5"/>
        <v>11.422550429724616</v>
      </c>
      <c r="I16"/>
    </row>
    <row r="17" spans="2:9" x14ac:dyDescent="0.25">
      <c r="B17" s="99">
        <f t="shared" si="2"/>
        <v>6.8493150684931507E-4</v>
      </c>
      <c r="C17" s="18">
        <f t="shared" ca="1" si="0"/>
        <v>-2.017422957578674</v>
      </c>
      <c r="D17" s="18">
        <f t="shared" ca="1" si="0"/>
        <v>0.15695718502684031</v>
      </c>
      <c r="E17" s="18">
        <f t="shared" ca="1" si="1"/>
        <v>0.82488008017595149</v>
      </c>
      <c r="F17" s="18">
        <f t="shared" ca="1" si="3"/>
        <v>0</v>
      </c>
      <c r="G17" s="18">
        <f t="shared" ca="1" si="4"/>
        <v>1.1290932594346494</v>
      </c>
      <c r="H17" s="61">
        <f t="shared" ca="1" si="5"/>
        <v>12.897124695754423</v>
      </c>
      <c r="I17"/>
    </row>
    <row r="18" spans="2:9" x14ac:dyDescent="0.25">
      <c r="B18" s="99">
        <f t="shared" si="2"/>
        <v>7.9908675799086762E-4</v>
      </c>
      <c r="C18" s="18">
        <f t="shared" ca="1" si="0"/>
        <v>1.1778365660575218</v>
      </c>
      <c r="D18" s="18">
        <f t="shared" ca="1" si="0"/>
        <v>-0.57804982134257443</v>
      </c>
      <c r="E18" s="18">
        <f t="shared" ca="1" si="1"/>
        <v>0.19847062769114032</v>
      </c>
      <c r="F18" s="18">
        <f t="shared" ca="1" si="3"/>
        <v>0</v>
      </c>
      <c r="G18" s="18">
        <f t="shared" ca="1" si="4"/>
        <v>1.1095298526685085</v>
      </c>
      <c r="H18" s="61">
        <f t="shared" ca="1" si="5"/>
        <v>14.309744863527786</v>
      </c>
      <c r="I18"/>
    </row>
    <row r="19" spans="2:9" x14ac:dyDescent="0.25">
      <c r="B19" s="99">
        <f t="shared" si="2"/>
        <v>9.1324200913242017E-4</v>
      </c>
      <c r="C19" s="18">
        <f t="shared" ca="1" si="0"/>
        <v>1.7487673176219687</v>
      </c>
      <c r="D19" s="18">
        <f t="shared" ca="1" si="0"/>
        <v>0.65376298152841628</v>
      </c>
      <c r="E19" s="18">
        <f t="shared" ca="1" si="1"/>
        <v>0.37249124910798281</v>
      </c>
      <c r="F19" s="18">
        <f t="shared" ca="1" si="3"/>
        <v>0</v>
      </c>
      <c r="G19" s="18">
        <f t="shared" ca="1" si="4"/>
        <v>1.0854955504534793</v>
      </c>
      <c r="H19" s="61">
        <f t="shared" ca="1" si="5"/>
        <v>15.533164377483944</v>
      </c>
      <c r="I19"/>
    </row>
    <row r="20" spans="2:9" x14ac:dyDescent="0.25">
      <c r="B20" s="99">
        <f t="shared" si="2"/>
        <v>1.0273972602739727E-3</v>
      </c>
      <c r="C20" s="18">
        <f t="shared" ca="1" si="0"/>
        <v>-0.36221877053321805</v>
      </c>
      <c r="D20" s="18">
        <f t="shared" ca="1" si="0"/>
        <v>1.8385344446869567</v>
      </c>
      <c r="E20" s="18">
        <f t="shared" ca="1" si="1"/>
        <v>0.79823612971736235</v>
      </c>
      <c r="F20" s="18">
        <f t="shared" ca="1" si="3"/>
        <v>0</v>
      </c>
      <c r="G20" s="18">
        <f t="shared" ca="1" si="4"/>
        <v>1.0581694058310012</v>
      </c>
      <c r="H20" s="61">
        <f t="shared" ca="1" si="5"/>
        <v>16.436719319997458</v>
      </c>
      <c r="I20"/>
    </row>
    <row r="21" spans="2:9" x14ac:dyDescent="0.25">
      <c r="B21" s="99">
        <f t="shared" si="2"/>
        <v>1.1415525114155253E-3</v>
      </c>
      <c r="C21" s="18">
        <f t="shared" ca="1" si="0"/>
        <v>-0.27577243599807844</v>
      </c>
      <c r="D21" s="18">
        <f t="shared" ca="1" si="0"/>
        <v>0.74927925197698642</v>
      </c>
      <c r="E21" s="18">
        <f t="shared" ca="1" si="1"/>
        <v>0.82443847619513733</v>
      </c>
      <c r="F21" s="18">
        <f t="shared" ca="1" si="3"/>
        <v>0</v>
      </c>
      <c r="G21" s="18">
        <f t="shared" ca="1" si="4"/>
        <v>1.0448870047710739</v>
      </c>
      <c r="H21" s="61">
        <f t="shared" ca="1" si="5"/>
        <v>17.174514418534987</v>
      </c>
      <c r="I21"/>
    </row>
    <row r="22" spans="2:9" x14ac:dyDescent="0.25">
      <c r="B22" s="99">
        <f t="shared" si="2"/>
        <v>1.2557077625570778E-3</v>
      </c>
      <c r="C22" s="18">
        <f t="shared" ca="1" si="0"/>
        <v>-0.13100816431688145</v>
      </c>
      <c r="D22" s="18">
        <f t="shared" ca="1" si="0"/>
        <v>1.199837242893409</v>
      </c>
      <c r="E22" s="18">
        <f t="shared" ca="1" si="1"/>
        <v>0.90808225083212579</v>
      </c>
      <c r="F22" s="18">
        <f t="shared" ca="1" si="3"/>
        <v>0</v>
      </c>
      <c r="G22" s="18">
        <f t="shared" ca="1" si="4"/>
        <v>1.0349446373810121</v>
      </c>
      <c r="H22" s="61">
        <f t="shared" ca="1" si="5"/>
        <v>17.774671597085653</v>
      </c>
      <c r="I22"/>
    </row>
    <row r="23" spans="2:9" x14ac:dyDescent="0.25">
      <c r="B23" s="99">
        <f t="shared" si="2"/>
        <v>1.3698630136986304E-3</v>
      </c>
      <c r="C23" s="18">
        <f t="shared" ca="1" si="0"/>
        <v>0.49119762479676865</v>
      </c>
      <c r="D23" s="18">
        <f t="shared" ca="1" si="0"/>
        <v>0.16359308574465103</v>
      </c>
      <c r="E23" s="18">
        <f t="shared" ca="1" si="1"/>
        <v>0.98179738064273647</v>
      </c>
      <c r="F23" s="18">
        <f t="shared" ca="1" si="3"/>
        <v>0</v>
      </c>
      <c r="G23" s="18">
        <f t="shared" ca="1" si="4"/>
        <v>1.0289103186580335</v>
      </c>
      <c r="H23" s="61">
        <f t="shared" ca="1" si="5"/>
        <v>18.288543016999299</v>
      </c>
      <c r="I23"/>
    </row>
    <row r="24" spans="2:9" x14ac:dyDescent="0.25">
      <c r="B24" s="99">
        <f t="shared" si="2"/>
        <v>1.4840182648401829E-3</v>
      </c>
      <c r="C24" s="18">
        <f t="shared" ca="1" si="0"/>
        <v>-2.0217339624650776</v>
      </c>
      <c r="D24" s="18">
        <f t="shared" ca="1" si="0"/>
        <v>-0.35379798646317795</v>
      </c>
      <c r="E24" s="18">
        <f t="shared" ca="1" si="1"/>
        <v>0.73164430460647356</v>
      </c>
      <c r="F24" s="18">
        <f t="shared" ca="1" si="3"/>
        <v>0</v>
      </c>
      <c r="G24" s="18">
        <f t="shared" ca="1" si="4"/>
        <v>1.014036268548929</v>
      </c>
      <c r="H24" s="61">
        <f t="shared" ca="1" si="5"/>
        <v>18.545245918154542</v>
      </c>
      <c r="I24"/>
    </row>
    <row r="25" spans="2:9" x14ac:dyDescent="0.25">
      <c r="B25" s="99">
        <f t="shared" si="2"/>
        <v>1.5981735159817355E-3</v>
      </c>
      <c r="C25" s="18">
        <f t="shared" ca="1" si="0"/>
        <v>-3.2309799280483276E-2</v>
      </c>
      <c r="D25" s="18">
        <f t="shared" ca="1" si="0"/>
        <v>-1.0694816410250496</v>
      </c>
      <c r="E25" s="18">
        <f t="shared" ca="1" si="1"/>
        <v>3.0675080034816782E-2</v>
      </c>
      <c r="F25" s="18">
        <f t="shared" ca="1" si="3"/>
        <v>0</v>
      </c>
      <c r="G25" s="18">
        <f t="shared" ca="1" si="4"/>
        <v>1.0172806481963099</v>
      </c>
      <c r="H25" s="61">
        <f t="shared" ca="1" si="5"/>
        <v>18.865719788580222</v>
      </c>
      <c r="I25"/>
    </row>
    <row r="26" spans="2:9" x14ac:dyDescent="0.25">
      <c r="B26" s="99">
        <f t="shared" si="2"/>
        <v>1.712328767123288E-3</v>
      </c>
      <c r="C26" s="18">
        <f t="shared" ca="1" si="0"/>
        <v>-0.14234842637961265</v>
      </c>
      <c r="D26" s="18">
        <f t="shared" ca="1" si="0"/>
        <v>1.1041674952139147</v>
      </c>
      <c r="E26" s="18">
        <f t="shared" ca="1" si="1"/>
        <v>0.26833674933598006</v>
      </c>
      <c r="F26" s="18">
        <f t="shared" ca="1" si="3"/>
        <v>0</v>
      </c>
      <c r="G26" s="18">
        <f t="shared" ca="1" si="4"/>
        <v>1.0129518344023973</v>
      </c>
      <c r="H26" s="61">
        <f t="shared" ca="1" si="5"/>
        <v>19.110065467163942</v>
      </c>
      <c r="I26"/>
    </row>
    <row r="27" spans="2:9" x14ac:dyDescent="0.25">
      <c r="B27" s="99">
        <f t="shared" si="2"/>
        <v>1.8264840182648406E-3</v>
      </c>
      <c r="C27" s="18">
        <f t="shared" ca="1" si="0"/>
        <v>0.49597019824432209</v>
      </c>
      <c r="D27" s="18">
        <f t="shared" ca="1" si="0"/>
        <v>-1.1794281817856245</v>
      </c>
      <c r="E27" s="18">
        <f t="shared" ca="1" si="1"/>
        <v>0.10075851131896574</v>
      </c>
      <c r="F27" s="18">
        <f t="shared" ca="1" si="3"/>
        <v>0</v>
      </c>
      <c r="G27" s="18">
        <f t="shared" ca="1" si="4"/>
        <v>1.0120486347390578</v>
      </c>
      <c r="H27" s="61">
        <f t="shared" ca="1" si="5"/>
        <v>19.340315665817283</v>
      </c>
      <c r="I27"/>
    </row>
    <row r="28" spans="2:9" x14ac:dyDescent="0.25">
      <c r="B28" s="99">
        <f t="shared" si="2"/>
        <v>1.9406392694063931E-3</v>
      </c>
      <c r="C28" s="18">
        <f t="shared" ca="1" si="0"/>
        <v>-7.2031980380415916E-2</v>
      </c>
      <c r="D28" s="18">
        <f t="shared" ca="1" si="0"/>
        <v>0.6158109044918092</v>
      </c>
      <c r="E28" s="18">
        <f t="shared" ca="1" si="1"/>
        <v>0.87505847447682772</v>
      </c>
      <c r="F28" s="18">
        <f t="shared" ca="1" si="3"/>
        <v>0</v>
      </c>
      <c r="G28" s="18">
        <f t="shared" ca="1" si="4"/>
        <v>1.0074492267667152</v>
      </c>
      <c r="H28" s="61">
        <f t="shared" ca="1" si="5"/>
        <v>19.48438606295181</v>
      </c>
      <c r="I28"/>
    </row>
    <row r="29" spans="2:9" x14ac:dyDescent="0.25">
      <c r="B29" s="99">
        <f t="shared" si="2"/>
        <v>2.0547945205479454E-3</v>
      </c>
      <c r="C29" s="18">
        <f t="shared" ca="1" si="0"/>
        <v>0.11692918633343652</v>
      </c>
      <c r="D29" s="18">
        <f t="shared" ca="1" si="0"/>
        <v>0.85078227129997686</v>
      </c>
      <c r="E29" s="18">
        <f t="shared" ca="1" si="1"/>
        <v>0.96968512791602013</v>
      </c>
      <c r="F29" s="18">
        <f t="shared" ca="1" si="3"/>
        <v>0</v>
      </c>
      <c r="G29" s="18">
        <f t="shared" ca="1" si="4"/>
        <v>1.0063529578215262</v>
      </c>
      <c r="H29" s="61">
        <f t="shared" ca="1" si="5"/>
        <v>19.608169545788076</v>
      </c>
      <c r="I29"/>
    </row>
    <row r="30" spans="2:9" x14ac:dyDescent="0.25">
      <c r="B30" s="99">
        <f t="shared" si="2"/>
        <v>2.1689497716894978E-3</v>
      </c>
      <c r="C30" s="18">
        <f t="shared" ca="1" si="0"/>
        <v>0.70844862420926802</v>
      </c>
      <c r="D30" s="18">
        <f t="shared" ca="1" si="0"/>
        <v>0.57877514336723834</v>
      </c>
      <c r="E30" s="18">
        <f t="shared" ca="1" si="1"/>
        <v>0.62690804187180604</v>
      </c>
      <c r="F30" s="18">
        <f t="shared" ca="1" si="3"/>
        <v>0</v>
      </c>
      <c r="G30" s="18">
        <f t="shared" ca="1" si="4"/>
        <v>1.0068060599350039</v>
      </c>
      <c r="H30" s="61">
        <f t="shared" ca="1" si="5"/>
        <v>19.74162392293243</v>
      </c>
      <c r="I30"/>
    </row>
    <row r="31" spans="2:9" x14ac:dyDescent="0.25">
      <c r="B31" s="99">
        <f t="shared" si="2"/>
        <v>2.2831050228310501E-3</v>
      </c>
      <c r="C31" s="18">
        <f t="shared" ca="1" si="0"/>
        <v>-0.99197450253996067</v>
      </c>
      <c r="D31" s="18">
        <f t="shared" ca="1" si="0"/>
        <v>2.8655904316110536E-2</v>
      </c>
      <c r="E31" s="18">
        <f t="shared" ca="1" si="1"/>
        <v>0.35873479301647482</v>
      </c>
      <c r="F31" s="18">
        <f t="shared" ca="1" si="3"/>
        <v>0</v>
      </c>
      <c r="G31" s="18">
        <f t="shared" ca="1" si="4"/>
        <v>0.99978402296005797</v>
      </c>
      <c r="H31" s="61">
        <f t="shared" ca="1" si="5"/>
        <v>19.737360185433907</v>
      </c>
      <c r="I31"/>
    </row>
    <row r="32" spans="2:9" x14ac:dyDescent="0.25">
      <c r="B32" s="99">
        <f t="shared" si="2"/>
        <v>2.3972602739726024E-3</v>
      </c>
      <c r="C32" s="18">
        <f t="shared" ref="C32:D51" ca="1" si="6">NORMINV(RAND(),0,1)</f>
        <v>-2.7655460144160315E-2</v>
      </c>
      <c r="D32" s="18">
        <f t="shared" ca="1" si="6"/>
        <v>-0.33545688893354964</v>
      </c>
      <c r="E32" s="18">
        <f t="shared" ca="1" si="1"/>
        <v>5.4502825434734614E-2</v>
      </c>
      <c r="F32" s="18">
        <f t="shared" ca="1" si="3"/>
        <v>0</v>
      </c>
      <c r="G32" s="18">
        <f t="shared" ca="1" si="4"/>
        <v>1.0029285300903437</v>
      </c>
      <c r="H32" s="61">
        <f t="shared" ca="1" si="5"/>
        <v>19.795161638640902</v>
      </c>
      <c r="I32"/>
    </row>
    <row r="33" spans="2:9" x14ac:dyDescent="0.25">
      <c r="B33" s="99">
        <f t="shared" si="2"/>
        <v>2.5114155251141548E-3</v>
      </c>
      <c r="C33" s="18">
        <f t="shared" ca="1" si="6"/>
        <v>-1.4380748325493187</v>
      </c>
      <c r="D33" s="18">
        <f t="shared" ca="1" si="6"/>
        <v>0.88396745923091657</v>
      </c>
      <c r="E33" s="18">
        <f t="shared" ca="1" si="1"/>
        <v>0.72387030882773673</v>
      </c>
      <c r="F33" s="18">
        <f t="shared" ca="1" si="3"/>
        <v>0</v>
      </c>
      <c r="G33" s="18">
        <f t="shared" ca="1" si="4"/>
        <v>0.99773835202597116</v>
      </c>
      <c r="H33" s="61">
        <f t="shared" ca="1" si="5"/>
        <v>19.750391951425296</v>
      </c>
      <c r="I33"/>
    </row>
    <row r="34" spans="2:9" x14ac:dyDescent="0.25">
      <c r="B34" s="99">
        <f t="shared" si="2"/>
        <v>2.6255707762557071E-3</v>
      </c>
      <c r="C34" s="18">
        <f t="shared" ca="1" si="6"/>
        <v>-0.3968762030126527</v>
      </c>
      <c r="D34" s="18">
        <f t="shared" ca="1" si="6"/>
        <v>0.3000900505867321</v>
      </c>
      <c r="E34" s="18">
        <f t="shared" ca="1" si="1"/>
        <v>0.15079250648456144</v>
      </c>
      <c r="F34" s="18">
        <f t="shared" ca="1" si="3"/>
        <v>0</v>
      </c>
      <c r="G34" s="18">
        <f t="shared" ca="1" si="4"/>
        <v>1.0015913562284873</v>
      </c>
      <c r="H34" s="61">
        <f t="shared" ca="1" si="5"/>
        <v>19.781821860672263</v>
      </c>
      <c r="I34"/>
    </row>
    <row r="35" spans="2:9" x14ac:dyDescent="0.25">
      <c r="B35" s="99">
        <f t="shared" si="2"/>
        <v>2.7397260273972594E-3</v>
      </c>
      <c r="C35" s="18">
        <f t="shared" ca="1" si="6"/>
        <v>-4.1181920096278191E-2</v>
      </c>
      <c r="D35" s="18">
        <f t="shared" ca="1" si="6"/>
        <v>-0.23464849618903827</v>
      </c>
      <c r="E35" s="18">
        <f t="shared" ca="1" si="1"/>
        <v>0.32749739571254288</v>
      </c>
      <c r="F35" s="18">
        <f t="shared" ca="1" si="3"/>
        <v>0</v>
      </c>
      <c r="G35" s="18">
        <f t="shared" ca="1" si="4"/>
        <v>1.002369968997499</v>
      </c>
      <c r="H35" s="61">
        <f t="shared" ca="1" si="5"/>
        <v>19.828704165196104</v>
      </c>
      <c r="I35"/>
    </row>
    <row r="36" spans="2:9" x14ac:dyDescent="0.25">
      <c r="B36" s="99">
        <f t="shared" si="2"/>
        <v>2.8538812785388118E-3</v>
      </c>
      <c r="C36" s="18">
        <f t="shared" ca="1" si="6"/>
        <v>-0.40801864997774828</v>
      </c>
      <c r="D36" s="18">
        <f t="shared" ca="1" si="6"/>
        <v>-0.35971652323496528</v>
      </c>
      <c r="E36" s="18">
        <f t="shared" ca="1" si="1"/>
        <v>0.99626973503807825</v>
      </c>
      <c r="F36" s="18">
        <f t="shared" ca="1" si="3"/>
        <v>0</v>
      </c>
      <c r="G36" s="18">
        <f t="shared" ca="1" si="4"/>
        <v>1.0006511051126403</v>
      </c>
      <c r="H36" s="61">
        <f t="shared" ca="1" si="5"/>
        <v>19.841614735855096</v>
      </c>
      <c r="I36"/>
    </row>
    <row r="37" spans="2:9" x14ac:dyDescent="0.25">
      <c r="B37" s="99">
        <f t="shared" si="2"/>
        <v>2.9680365296803641E-3</v>
      </c>
      <c r="C37" s="18">
        <f t="shared" ca="1" si="6"/>
        <v>-1.0601729627524037</v>
      </c>
      <c r="D37" s="18">
        <f t="shared" ca="1" si="6"/>
        <v>0.44471107685239986</v>
      </c>
      <c r="E37" s="18">
        <f t="shared" ca="1" si="1"/>
        <v>0.40041961845339014</v>
      </c>
      <c r="F37" s="18">
        <f t="shared" ca="1" si="3"/>
        <v>0</v>
      </c>
      <c r="G37" s="18">
        <f t="shared" ca="1" si="4"/>
        <v>0.99841319507003257</v>
      </c>
      <c r="H37" s="61">
        <f t="shared" ca="1" si="5"/>
        <v>19.810129963773726</v>
      </c>
      <c r="I37"/>
    </row>
    <row r="38" spans="2:9" x14ac:dyDescent="0.25">
      <c r="B38" s="99">
        <f t="shared" si="2"/>
        <v>3.0821917808219164E-3</v>
      </c>
      <c r="C38" s="18">
        <f t="shared" ca="1" si="6"/>
        <v>0.1592150056239916</v>
      </c>
      <c r="D38" s="18">
        <f t="shared" ca="1" si="6"/>
        <v>1.239682205778081</v>
      </c>
      <c r="E38" s="18">
        <f t="shared" ca="1" si="1"/>
        <v>0.15715798303776585</v>
      </c>
      <c r="F38" s="18">
        <f t="shared" ca="1" si="3"/>
        <v>0</v>
      </c>
      <c r="G38" s="18">
        <f t="shared" ca="1" si="4"/>
        <v>1.0026866181592349</v>
      </c>
      <c r="H38" s="61">
        <f t="shared" ca="1" si="5"/>
        <v>19.863352218671203</v>
      </c>
      <c r="I38"/>
    </row>
    <row r="39" spans="2:9" x14ac:dyDescent="0.25">
      <c r="B39" s="99">
        <f t="shared" si="2"/>
        <v>3.1963470319634688E-3</v>
      </c>
      <c r="C39" s="18">
        <f t="shared" ca="1" si="6"/>
        <v>0.19267872630734928</v>
      </c>
      <c r="D39" s="18">
        <f t="shared" ca="1" si="6"/>
        <v>2.1634332370012999</v>
      </c>
      <c r="E39" s="18">
        <f t="shared" ca="1" si="1"/>
        <v>0.48613594385307746</v>
      </c>
      <c r="F39" s="18">
        <f t="shared" ca="1" si="3"/>
        <v>0</v>
      </c>
      <c r="G39" s="18">
        <f t="shared" ca="1" si="4"/>
        <v>1.0021800893389796</v>
      </c>
      <c r="H39" s="61">
        <f t="shared" ca="1" si="5"/>
        <v>19.906656101079523</v>
      </c>
      <c r="I39"/>
    </row>
    <row r="40" spans="2:9" x14ac:dyDescent="0.25">
      <c r="B40" s="99">
        <f t="shared" si="2"/>
        <v>3.3105022831050211E-3</v>
      </c>
      <c r="C40" s="18">
        <f t="shared" ca="1" si="6"/>
        <v>0.62008666645851918</v>
      </c>
      <c r="D40" s="18">
        <f t="shared" ca="1" si="6"/>
        <v>-1.2261853044037707</v>
      </c>
      <c r="E40" s="18">
        <f t="shared" ca="1" si="1"/>
        <v>0.16120965187503344</v>
      </c>
      <c r="F40" s="18">
        <f t="shared" ca="1" si="3"/>
        <v>0</v>
      </c>
      <c r="G40" s="18">
        <f t="shared" ca="1" si="4"/>
        <v>1.0030551506628902</v>
      </c>
      <c r="H40" s="61">
        <f t="shared" ca="1" si="5"/>
        <v>19.967473934662664</v>
      </c>
      <c r="I40"/>
    </row>
    <row r="41" spans="2:9" x14ac:dyDescent="0.25">
      <c r="B41" s="99">
        <f t="shared" si="2"/>
        <v>3.4246575342465734E-3</v>
      </c>
      <c r="C41" s="18">
        <f t="shared" ca="1" si="6"/>
        <v>0.41213070289813913</v>
      </c>
      <c r="D41" s="18">
        <f t="shared" ca="1" si="6"/>
        <v>1.1612496564339381</v>
      </c>
      <c r="E41" s="18">
        <f t="shared" ca="1" si="1"/>
        <v>0.13461211585471489</v>
      </c>
      <c r="F41" s="18">
        <f t="shared" ca="1" si="3"/>
        <v>0</v>
      </c>
      <c r="G41" s="18">
        <f t="shared" ca="1" si="4"/>
        <v>1.00168889608122</v>
      </c>
      <c r="H41" s="61">
        <f t="shared" ca="1" si="5"/>
        <v>20.001196923142778</v>
      </c>
      <c r="I41"/>
    </row>
    <row r="42" spans="2:9" x14ac:dyDescent="0.25">
      <c r="B42" s="99">
        <f t="shared" si="2"/>
        <v>3.5388127853881257E-3</v>
      </c>
      <c r="C42" s="18">
        <f t="shared" ca="1" si="6"/>
        <v>0.13180738278606441</v>
      </c>
      <c r="D42" s="18">
        <f t="shared" ca="1" si="6"/>
        <v>0.36350115806271788</v>
      </c>
      <c r="E42" s="18">
        <f t="shared" ca="1" si="1"/>
        <v>0.4439917281742316</v>
      </c>
      <c r="F42" s="18">
        <f t="shared" ca="1" si="3"/>
        <v>0</v>
      </c>
      <c r="G42" s="18">
        <f t="shared" ca="1" si="4"/>
        <v>1.0004037641151828</v>
      </c>
      <c r="H42" s="61">
        <f t="shared" ca="1" si="5"/>
        <v>20.009272688721047</v>
      </c>
      <c r="I42"/>
    </row>
    <row r="43" spans="2:9" x14ac:dyDescent="0.25">
      <c r="B43" s="99">
        <f t="shared" si="2"/>
        <v>3.6529680365296781E-3</v>
      </c>
      <c r="C43" s="18">
        <f t="shared" ca="1" si="6"/>
        <v>-0.12233158486196771</v>
      </c>
      <c r="D43" s="18">
        <f t="shared" ca="1" si="6"/>
        <v>0.26901375349552836</v>
      </c>
      <c r="E43" s="18">
        <f t="shared" ca="1" si="1"/>
        <v>0.19620897998026282</v>
      </c>
      <c r="F43" s="18">
        <f t="shared" ca="1" si="3"/>
        <v>0</v>
      </c>
      <c r="G43" s="18">
        <f t="shared" ca="1" si="4"/>
        <v>0.99949705155786828</v>
      </c>
      <c r="H43" s="61">
        <f t="shared" ca="1" si="5"/>
        <v>19.999209056194065</v>
      </c>
      <c r="I43"/>
    </row>
    <row r="44" spans="2:9" x14ac:dyDescent="0.25">
      <c r="B44" s="99">
        <f t="shared" si="2"/>
        <v>3.7671232876712304E-3</v>
      </c>
      <c r="C44" s="18">
        <f t="shared" ca="1" si="6"/>
        <v>-0.71625436248723418</v>
      </c>
      <c r="D44" s="18">
        <f t="shared" ca="1" si="6"/>
        <v>1.9003982743015513</v>
      </c>
      <c r="E44" s="18">
        <f t="shared" ca="1" si="1"/>
        <v>0.25630547700635398</v>
      </c>
      <c r="F44" s="18">
        <f t="shared" ca="1" si="3"/>
        <v>0</v>
      </c>
      <c r="G44" s="18">
        <f t="shared" ca="1" si="4"/>
        <v>0.99771070382890614</v>
      </c>
      <c r="H44" s="61">
        <f t="shared" ca="1" si="5"/>
        <v>19.953424943476815</v>
      </c>
      <c r="I44"/>
    </row>
    <row r="45" spans="2:9" x14ac:dyDescent="0.25">
      <c r="B45" s="99">
        <f t="shared" si="2"/>
        <v>3.8812785388127827E-3</v>
      </c>
      <c r="C45" s="18">
        <f t="shared" ca="1" si="6"/>
        <v>0.39638507587369531</v>
      </c>
      <c r="D45" s="18">
        <f t="shared" ca="1" si="6"/>
        <v>-1.9896287994924933</v>
      </c>
      <c r="E45" s="18">
        <f t="shared" ca="1" si="1"/>
        <v>9.9598621039408586E-2</v>
      </c>
      <c r="F45" s="18">
        <f t="shared" ca="1" si="3"/>
        <v>0</v>
      </c>
      <c r="G45" s="18">
        <f t="shared" ca="1" si="4"/>
        <v>1.0017993132023257</v>
      </c>
      <c r="H45" s="61">
        <f t="shared" ca="1" si="5"/>
        <v>19.989327404409227</v>
      </c>
      <c r="I45"/>
    </row>
    <row r="46" spans="2:9" x14ac:dyDescent="0.25">
      <c r="B46" s="99">
        <f t="shared" si="2"/>
        <v>3.9954337899543351E-3</v>
      </c>
      <c r="C46" s="18">
        <f t="shared" ca="1" si="6"/>
        <v>-0.91643414634745568</v>
      </c>
      <c r="D46" s="18">
        <f t="shared" ca="1" si="6"/>
        <v>-0.72111788540496491</v>
      </c>
      <c r="E46" s="18">
        <f t="shared" ca="1" si="1"/>
        <v>0.36066291350154334</v>
      </c>
      <c r="F46" s="18">
        <f t="shared" ca="1" si="3"/>
        <v>0</v>
      </c>
      <c r="G46" s="18">
        <f t="shared" ca="1" si="4"/>
        <v>0.99718325343745606</v>
      </c>
      <c r="H46" s="61">
        <f t="shared" ca="1" si="5"/>
        <v>19.933022535155292</v>
      </c>
      <c r="I46"/>
    </row>
    <row r="47" spans="2:9" x14ac:dyDescent="0.25">
      <c r="B47" s="99">
        <f t="shared" si="2"/>
        <v>4.1095890410958874E-3</v>
      </c>
      <c r="C47" s="18">
        <f t="shared" ca="1" si="6"/>
        <v>-0.28605882107513025</v>
      </c>
      <c r="D47" s="18">
        <f t="shared" ca="1" si="6"/>
        <v>-1.8729815565166064</v>
      </c>
      <c r="E47" s="18">
        <f t="shared" ca="1" si="1"/>
        <v>0.90408959987104565</v>
      </c>
      <c r="F47" s="18">
        <f t="shared" ca="1" si="3"/>
        <v>0</v>
      </c>
      <c r="G47" s="18">
        <f t="shared" ca="1" si="4"/>
        <v>0.99984383581870617</v>
      </c>
      <c r="H47" s="61">
        <f t="shared" ca="1" si="5"/>
        <v>19.929909711010378</v>
      </c>
      <c r="I47"/>
    </row>
    <row r="48" spans="2:9" x14ac:dyDescent="0.25">
      <c r="B48" s="99">
        <f t="shared" si="2"/>
        <v>4.2237442922374397E-3</v>
      </c>
      <c r="C48" s="18">
        <f t="shared" ca="1" si="6"/>
        <v>-0.3334844222990796</v>
      </c>
      <c r="D48" s="18">
        <f t="shared" ca="1" si="6"/>
        <v>1.5049408830236644</v>
      </c>
      <c r="E48" s="18">
        <f t="shared" ca="1" si="1"/>
        <v>0.83510627655202718</v>
      </c>
      <c r="F48" s="18">
        <f t="shared" ca="1" si="3"/>
        <v>0</v>
      </c>
      <c r="G48" s="18">
        <f t="shared" ca="1" si="4"/>
        <v>0.99972750400353516</v>
      </c>
      <c r="H48" s="61">
        <f t="shared" ca="1" si="5"/>
        <v>19.92447889040422</v>
      </c>
      <c r="I48"/>
    </row>
    <row r="49" spans="2:9" x14ac:dyDescent="0.25">
      <c r="B49" s="99">
        <f t="shared" si="2"/>
        <v>4.3378995433789921E-3</v>
      </c>
      <c r="C49" s="18">
        <f t="shared" ca="1" si="6"/>
        <v>-0.57750185078475624</v>
      </c>
      <c r="D49" s="18">
        <f t="shared" ca="1" si="6"/>
        <v>0.75216576078673825</v>
      </c>
      <c r="E49" s="18">
        <f t="shared" ca="1" si="1"/>
        <v>0.91857519392678366</v>
      </c>
      <c r="F49" s="18">
        <f t="shared" ca="1" si="3"/>
        <v>0</v>
      </c>
      <c r="G49" s="18">
        <f t="shared" ca="1" si="4"/>
        <v>0.99900803137550054</v>
      </c>
      <c r="H49" s="61">
        <f t="shared" ca="1" si="5"/>
        <v>19.904714432485438</v>
      </c>
      <c r="I49"/>
    </row>
    <row r="50" spans="2:9" x14ac:dyDescent="0.25">
      <c r="B50" s="99">
        <f t="shared" si="2"/>
        <v>4.4520547945205444E-3</v>
      </c>
      <c r="C50" s="18">
        <f t="shared" ca="1" si="6"/>
        <v>-0.59689909903681837</v>
      </c>
      <c r="D50" s="18">
        <f t="shared" ca="1" si="6"/>
        <v>0.87139142124215141</v>
      </c>
      <c r="E50" s="18">
        <f t="shared" ca="1" si="1"/>
        <v>0.5616616332337685</v>
      </c>
      <c r="F50" s="18">
        <f t="shared" ca="1" si="3"/>
        <v>0</v>
      </c>
      <c r="G50" s="18">
        <f t="shared" ca="1" si="4"/>
        <v>0.99917229696852761</v>
      </c>
      <c r="H50" s="61">
        <f t="shared" ca="1" si="5"/>
        <v>19.888239240009078</v>
      </c>
      <c r="I50"/>
    </row>
    <row r="51" spans="2:9" x14ac:dyDescent="0.25">
      <c r="B51" s="99">
        <f t="shared" si="2"/>
        <v>4.5662100456620967E-3</v>
      </c>
      <c r="C51" s="18">
        <f t="shared" ca="1" si="6"/>
        <v>0.80666040958021767</v>
      </c>
      <c r="D51" s="18">
        <f t="shared" ca="1" si="6"/>
        <v>-5.2293671615188941E-2</v>
      </c>
      <c r="E51" s="18">
        <f t="shared" ca="1" si="1"/>
        <v>8.0736633503018851E-2</v>
      </c>
      <c r="F51" s="18">
        <f t="shared" ca="1" si="3"/>
        <v>0</v>
      </c>
      <c r="G51" s="18">
        <f t="shared" ca="1" si="4"/>
        <v>1.0038672992156139</v>
      </c>
      <c r="H51" s="61">
        <f t="shared" ca="1" si="5"/>
        <v>19.965153012021908</v>
      </c>
      <c r="I51"/>
    </row>
    <row r="52" spans="2:9" x14ac:dyDescent="0.25">
      <c r="B52" s="99">
        <f t="shared" si="2"/>
        <v>4.6803652968036491E-3</v>
      </c>
      <c r="C52" s="18">
        <f t="shared" ref="C52:D71" ca="1" si="7">NORMINV(RAND(),0,1)</f>
        <v>9.6167696028715E-2</v>
      </c>
      <c r="D52" s="18">
        <f t="shared" ca="1" si="7"/>
        <v>1.4050920071895234</v>
      </c>
      <c r="E52" s="18">
        <f t="shared" ca="1" si="1"/>
        <v>0.28818783358011402</v>
      </c>
      <c r="F52" s="18">
        <f t="shared" ca="1" si="3"/>
        <v>0</v>
      </c>
      <c r="G52" s="18">
        <f t="shared" ca="1" si="4"/>
        <v>1.0007014992529715</v>
      </c>
      <c r="H52" s="61">
        <f t="shared" ca="1" si="5"/>
        <v>19.979158551945304</v>
      </c>
      <c r="I52"/>
    </row>
    <row r="53" spans="2:9" x14ac:dyDescent="0.25">
      <c r="B53" s="99">
        <f t="shared" si="2"/>
        <v>4.7945205479452014E-3</v>
      </c>
      <c r="C53" s="18">
        <f t="shared" ca="1" si="7"/>
        <v>-0.5527215307665756</v>
      </c>
      <c r="D53" s="18">
        <f t="shared" ca="1" si="7"/>
        <v>7.673861546209082E-2</v>
      </c>
      <c r="E53" s="18">
        <f t="shared" ca="1" si="1"/>
        <v>0.33505050438792616</v>
      </c>
      <c r="F53" s="18">
        <f t="shared" ca="1" si="3"/>
        <v>0</v>
      </c>
      <c r="G53" s="18">
        <f t="shared" ca="1" si="4"/>
        <v>0.99846244594966171</v>
      </c>
      <c r="H53" s="61">
        <f t="shared" ca="1" si="5"/>
        <v>19.94843951579141</v>
      </c>
      <c r="I53"/>
    </row>
    <row r="54" spans="2:9" x14ac:dyDescent="0.25">
      <c r="B54" s="99">
        <f t="shared" si="2"/>
        <v>4.9086757990867537E-3</v>
      </c>
      <c r="C54" s="18">
        <f t="shared" ca="1" si="7"/>
        <v>-1.1464499038993381</v>
      </c>
      <c r="D54" s="18">
        <f t="shared" ca="1" si="7"/>
        <v>0.639124664303381</v>
      </c>
      <c r="E54" s="18">
        <f t="shared" ca="1" si="1"/>
        <v>0.52474901227722315</v>
      </c>
      <c r="F54" s="18">
        <f t="shared" ca="1" si="3"/>
        <v>0</v>
      </c>
      <c r="G54" s="18">
        <f t="shared" ca="1" si="4"/>
        <v>0.99691426346306833</v>
      </c>
      <c r="H54" s="61">
        <f t="shared" ca="1" si="5"/>
        <v>19.88688388712276</v>
      </c>
      <c r="I54"/>
    </row>
    <row r="55" spans="2:9" x14ac:dyDescent="0.25">
      <c r="B55" s="99">
        <f t="shared" si="2"/>
        <v>5.0228310502283061E-3</v>
      </c>
      <c r="C55" s="18">
        <f t="shared" ca="1" si="7"/>
        <v>1.0128360372618772E-2</v>
      </c>
      <c r="D55" s="18">
        <f t="shared" ca="1" si="7"/>
        <v>-0.26900124794337898</v>
      </c>
      <c r="E55" s="18">
        <f t="shared" ca="1" si="1"/>
        <v>0.65437610885747954</v>
      </c>
      <c r="F55" s="18">
        <f t="shared" ca="1" si="3"/>
        <v>0</v>
      </c>
      <c r="G55" s="18">
        <f t="shared" ca="1" si="4"/>
        <v>1.0013231473424355</v>
      </c>
      <c r="H55" s="61">
        <f t="shared" ca="1" si="5"/>
        <v>19.913197164687332</v>
      </c>
      <c r="I55"/>
    </row>
    <row r="56" spans="2:9" x14ac:dyDescent="0.25">
      <c r="B56" s="99">
        <f t="shared" si="2"/>
        <v>5.1369863013698584E-3</v>
      </c>
      <c r="C56" s="18">
        <f t="shared" ca="1" si="7"/>
        <v>0.65054791775764897</v>
      </c>
      <c r="D56" s="18">
        <f t="shared" ca="1" si="7"/>
        <v>0.35869675230060238</v>
      </c>
      <c r="E56" s="18">
        <f t="shared" ca="1" si="1"/>
        <v>0.25436970103399759</v>
      </c>
      <c r="F56" s="18">
        <f t="shared" ca="1" si="3"/>
        <v>0</v>
      </c>
      <c r="G56" s="18">
        <f t="shared" ca="1" si="4"/>
        <v>1.0030778501379061</v>
      </c>
      <c r="H56" s="61">
        <f t="shared" ca="1" si="5"/>
        <v>19.974487001326818</v>
      </c>
      <c r="I56"/>
    </row>
    <row r="57" spans="2:9" x14ac:dyDescent="0.25">
      <c r="B57" s="99">
        <f t="shared" si="2"/>
        <v>5.2511415525114107E-3</v>
      </c>
      <c r="C57" s="18">
        <f t="shared" ca="1" si="7"/>
        <v>0.74338686317787506</v>
      </c>
      <c r="D57" s="18">
        <f t="shared" ca="1" si="7"/>
        <v>1.2853570297011174</v>
      </c>
      <c r="E57" s="18">
        <f t="shared" ca="1" si="1"/>
        <v>0.85226763863730293</v>
      </c>
      <c r="F57" s="18">
        <f t="shared" ca="1" si="3"/>
        <v>0</v>
      </c>
      <c r="G57" s="18">
        <f t="shared" ca="1" si="4"/>
        <v>1.0026726391159801</v>
      </c>
      <c r="H57" s="61">
        <f t="shared" ca="1" si="5"/>
        <v>20.0278715966082</v>
      </c>
      <c r="I57"/>
    </row>
    <row r="58" spans="2:9" x14ac:dyDescent="0.25">
      <c r="B58" s="99">
        <f t="shared" si="2"/>
        <v>5.3652968036529631E-3</v>
      </c>
      <c r="C58" s="18">
        <f t="shared" ca="1" si="7"/>
        <v>0.99073304227204062</v>
      </c>
      <c r="D58" s="18">
        <f t="shared" ca="1" si="7"/>
        <v>1.5120258467504755</v>
      </c>
      <c r="E58" s="18">
        <f t="shared" ca="1" si="1"/>
        <v>6.2980734458452758E-2</v>
      </c>
      <c r="F58" s="18">
        <f t="shared" ca="1" si="3"/>
        <v>0</v>
      </c>
      <c r="G58" s="18">
        <f t="shared" ca="1" si="4"/>
        <v>1.0028565882974685</v>
      </c>
      <c r="H58" s="61">
        <f t="shared" ca="1" si="5"/>
        <v>20.085082980234272</v>
      </c>
      <c r="I58"/>
    </row>
    <row r="59" spans="2:9" x14ac:dyDescent="0.25">
      <c r="B59" s="99">
        <f t="shared" si="2"/>
        <v>5.4794520547945154E-3</v>
      </c>
      <c r="C59" s="18">
        <f t="shared" ca="1" si="7"/>
        <v>-0.31557988222630229</v>
      </c>
      <c r="D59" s="18">
        <f t="shared" ca="1" si="7"/>
        <v>-3.2383695725002326E-2</v>
      </c>
      <c r="E59" s="18">
        <f t="shared" ca="1" si="1"/>
        <v>0.6769566315532709</v>
      </c>
      <c r="F59" s="18">
        <f t="shared" ca="1" si="3"/>
        <v>0</v>
      </c>
      <c r="G59" s="18">
        <f t="shared" ca="1" si="4"/>
        <v>0.99801609737076136</v>
      </c>
      <c r="H59" s="61">
        <f t="shared" ca="1" si="5"/>
        <v>20.045236131301309</v>
      </c>
      <c r="I59"/>
    </row>
    <row r="60" spans="2:9" x14ac:dyDescent="0.25">
      <c r="B60" s="99">
        <f t="shared" si="2"/>
        <v>5.5936073059360677E-3</v>
      </c>
      <c r="C60" s="18">
        <f t="shared" ca="1" si="7"/>
        <v>-0.43493173507158644</v>
      </c>
      <c r="D60" s="18">
        <f t="shared" ca="1" si="7"/>
        <v>1.1680776879074983</v>
      </c>
      <c r="E60" s="18">
        <f t="shared" ca="1" si="1"/>
        <v>0.16015231283548559</v>
      </c>
      <c r="F60" s="18">
        <f t="shared" ca="1" si="3"/>
        <v>0</v>
      </c>
      <c r="G60" s="18">
        <f t="shared" ca="1" si="4"/>
        <v>0.99808679609232986</v>
      </c>
      <c r="H60" s="61">
        <f t="shared" ca="1" si="5"/>
        <v>20.006885507204732</v>
      </c>
      <c r="I60"/>
    </row>
    <row r="61" spans="2:9" x14ac:dyDescent="0.25">
      <c r="B61" s="99">
        <f t="shared" si="2"/>
        <v>5.70776255707762E-3</v>
      </c>
      <c r="C61" s="18">
        <f t="shared" ca="1" si="7"/>
        <v>0.65921085479203612</v>
      </c>
      <c r="D61" s="18">
        <f t="shared" ca="1" si="7"/>
        <v>-1.7992351786233485</v>
      </c>
      <c r="E61" s="18">
        <f t="shared" ca="1" si="1"/>
        <v>0.20332164676034459</v>
      </c>
      <c r="F61" s="18">
        <f t="shared" ca="1" si="3"/>
        <v>0</v>
      </c>
      <c r="G61" s="18">
        <f t="shared" ca="1" si="4"/>
        <v>1.0020313062469497</v>
      </c>
      <c r="H61" s="61">
        <f t="shared" ca="1" si="5"/>
        <v>20.047525618717525</v>
      </c>
      <c r="I61"/>
    </row>
    <row r="62" spans="2:9" x14ac:dyDescent="0.25">
      <c r="B62" s="99">
        <f t="shared" si="2"/>
        <v>5.8219178082191724E-3</v>
      </c>
      <c r="C62" s="18">
        <f t="shared" ca="1" si="7"/>
        <v>0.25957888283301145</v>
      </c>
      <c r="D62" s="18">
        <f t="shared" ca="1" si="7"/>
        <v>-0.16215494724747259</v>
      </c>
      <c r="E62" s="18">
        <f t="shared" ca="1" si="1"/>
        <v>0.38152145083042299</v>
      </c>
      <c r="F62" s="18">
        <f t="shared" ca="1" si="3"/>
        <v>0</v>
      </c>
      <c r="G62" s="18">
        <f t="shared" ca="1" si="4"/>
        <v>1.0002850465057855</v>
      </c>
      <c r="H62" s="61">
        <f t="shared" ca="1" si="5"/>
        <v>20.053240095844785</v>
      </c>
      <c r="I62"/>
    </row>
    <row r="63" spans="2:9" x14ac:dyDescent="0.25">
      <c r="B63" s="99">
        <f t="shared" si="2"/>
        <v>5.9360730593607247E-3</v>
      </c>
      <c r="C63" s="18">
        <f t="shared" ca="1" si="7"/>
        <v>-1.4970419215387665</v>
      </c>
      <c r="D63" s="18">
        <f t="shared" ca="1" si="7"/>
        <v>-1.2950749805895612</v>
      </c>
      <c r="E63" s="18">
        <f t="shared" ca="1" si="1"/>
        <v>0.2769218406838998</v>
      </c>
      <c r="F63" s="18">
        <f t="shared" ca="1" si="3"/>
        <v>0</v>
      </c>
      <c r="G63" s="18">
        <f t="shared" ca="1" si="4"/>
        <v>0.99460404342589503</v>
      </c>
      <c r="H63" s="61">
        <f t="shared" ca="1" si="5"/>
        <v>19.945033683117508</v>
      </c>
      <c r="I63"/>
    </row>
    <row r="64" spans="2:9" x14ac:dyDescent="0.25">
      <c r="B64" s="99">
        <f t="shared" si="2"/>
        <v>6.050228310502277E-3</v>
      </c>
      <c r="C64" s="18">
        <f t="shared" ca="1" si="7"/>
        <v>-1.8354421627009287</v>
      </c>
      <c r="D64" s="18">
        <f t="shared" ca="1" si="7"/>
        <v>-9.2097707238281146E-2</v>
      </c>
      <c r="E64" s="18">
        <f t="shared" ca="1" si="1"/>
        <v>0.58434091318075798</v>
      </c>
      <c r="F64" s="18">
        <f t="shared" ca="1" si="3"/>
        <v>0</v>
      </c>
      <c r="G64" s="18">
        <f t="shared" ca="1" si="4"/>
        <v>0.99475385576018471</v>
      </c>
      <c r="H64" s="61">
        <f t="shared" ca="1" si="5"/>
        <v>19.8403991595479</v>
      </c>
      <c r="I64"/>
    </row>
    <row r="65" spans="2:9" x14ac:dyDescent="0.25">
      <c r="B65" s="99">
        <f t="shared" si="2"/>
        <v>6.1643835616438294E-3</v>
      </c>
      <c r="C65" s="18">
        <f t="shared" ca="1" si="7"/>
        <v>-1.110017819883069</v>
      </c>
      <c r="D65" s="18">
        <f t="shared" ca="1" si="7"/>
        <v>-0.60777210819651373</v>
      </c>
      <c r="E65" s="18">
        <f t="shared" ca="1" si="1"/>
        <v>0.82155762756757045</v>
      </c>
      <c r="F65" s="18">
        <f t="shared" ca="1" si="3"/>
        <v>0</v>
      </c>
      <c r="G65" s="18">
        <f t="shared" ca="1" si="4"/>
        <v>0.99826765673103413</v>
      </c>
      <c r="H65" s="61">
        <f t="shared" ca="1" si="5"/>
        <v>19.806028777610262</v>
      </c>
      <c r="I65"/>
    </row>
    <row r="66" spans="2:9" x14ac:dyDescent="0.25">
      <c r="B66" s="99">
        <f t="shared" si="2"/>
        <v>6.2785388127853817E-3</v>
      </c>
      <c r="C66" s="18">
        <f t="shared" ca="1" si="7"/>
        <v>1.08357880890253</v>
      </c>
      <c r="D66" s="18">
        <f t="shared" ca="1" si="7"/>
        <v>-0.29176590032875538</v>
      </c>
      <c r="E66" s="18">
        <f t="shared" ca="1" si="1"/>
        <v>0.15875557036554344</v>
      </c>
      <c r="F66" s="18">
        <f t="shared" ca="1" si="3"/>
        <v>0</v>
      </c>
      <c r="G66" s="18">
        <f t="shared" ca="1" si="4"/>
        <v>1.0057093900861958</v>
      </c>
      <c r="H66" s="61">
        <f t="shared" ca="1" si="5"/>
        <v>19.919109121960059</v>
      </c>
      <c r="I66"/>
    </row>
    <row r="67" spans="2:9" x14ac:dyDescent="0.25">
      <c r="B67" s="99">
        <f t="shared" si="2"/>
        <v>6.392694063926934E-3</v>
      </c>
      <c r="C67" s="18">
        <f t="shared" ca="1" si="7"/>
        <v>-1.9874642021022737</v>
      </c>
      <c r="D67" s="18">
        <f t="shared" ca="1" si="7"/>
        <v>-0.33216565498150885</v>
      </c>
      <c r="E67" s="18">
        <f t="shared" ca="1" si="1"/>
        <v>0.92424614821048889</v>
      </c>
      <c r="F67" s="18">
        <f t="shared" ca="1" si="3"/>
        <v>0</v>
      </c>
      <c r="G67" s="18">
        <f t="shared" ca="1" si="4"/>
        <v>0.99456454652225923</v>
      </c>
      <c r="H67" s="61">
        <f t="shared" ca="1" si="5"/>
        <v>19.810839731009604</v>
      </c>
      <c r="I67"/>
    </row>
    <row r="68" spans="2:9" x14ac:dyDescent="0.25">
      <c r="B68" s="99">
        <f t="shared" si="2"/>
        <v>6.5068493150684864E-3</v>
      </c>
      <c r="C68" s="18">
        <f t="shared" ca="1" si="7"/>
        <v>0.60914999266969971</v>
      </c>
      <c r="D68" s="18">
        <f t="shared" ca="1" si="7"/>
        <v>0.33663582144072279</v>
      </c>
      <c r="E68" s="18">
        <f t="shared" ca="1" si="1"/>
        <v>0.77277795864293575</v>
      </c>
      <c r="F68" s="18">
        <f t="shared" ca="1" si="3"/>
        <v>0</v>
      </c>
      <c r="G68" s="18">
        <f t="shared" ca="1" si="4"/>
        <v>1.0041255006548007</v>
      </c>
      <c r="H68" s="61">
        <f t="shared" ca="1" si="5"/>
        <v>19.892569363292036</v>
      </c>
      <c r="I68"/>
    </row>
    <row r="69" spans="2:9" x14ac:dyDescent="0.25">
      <c r="B69" s="99">
        <f t="shared" si="2"/>
        <v>6.6210045662100387E-3</v>
      </c>
      <c r="C69" s="18">
        <f t="shared" ca="1" si="7"/>
        <v>-0.38590542317251675</v>
      </c>
      <c r="D69" s="18">
        <f t="shared" ca="1" si="7"/>
        <v>-0.16195713214983698</v>
      </c>
      <c r="E69" s="18">
        <f t="shared" ca="1" si="1"/>
        <v>0.55410250346382539</v>
      </c>
      <c r="F69" s="18">
        <f t="shared" ca="1" si="3"/>
        <v>0</v>
      </c>
      <c r="G69" s="18">
        <f t="shared" ca="1" si="4"/>
        <v>0.99998760169807133</v>
      </c>
      <c r="H69" s="61">
        <f t="shared" ca="1" si="5"/>
        <v>19.892322729210932</v>
      </c>
      <c r="I69"/>
    </row>
    <row r="70" spans="2:9" x14ac:dyDescent="0.25">
      <c r="B70" s="99">
        <f t="shared" si="2"/>
        <v>6.735159817351591E-3</v>
      </c>
      <c r="C70" s="18">
        <f t="shared" ca="1" si="7"/>
        <v>-0.72982402343768626</v>
      </c>
      <c r="D70" s="18">
        <f t="shared" ca="1" si="7"/>
        <v>-1.8108221411239356</v>
      </c>
      <c r="E70" s="18">
        <f t="shared" ca="1" si="1"/>
        <v>0.64658767008333629</v>
      </c>
      <c r="F70" s="18">
        <f t="shared" ca="1" si="3"/>
        <v>0</v>
      </c>
      <c r="G70" s="18">
        <f t="shared" ca="1" si="4"/>
        <v>0.99888868666334629</v>
      </c>
      <c r="H70" s="61">
        <f t="shared" ca="1" si="5"/>
        <v>19.870216125664939</v>
      </c>
      <c r="I70"/>
    </row>
    <row r="71" spans="2:9" x14ac:dyDescent="0.25">
      <c r="B71" s="99">
        <f t="shared" si="2"/>
        <v>6.8493150684931434E-3</v>
      </c>
      <c r="C71" s="18">
        <f t="shared" ca="1" si="7"/>
        <v>0.4224693839205429</v>
      </c>
      <c r="D71" s="18">
        <f t="shared" ca="1" si="7"/>
        <v>-2.595770638436079</v>
      </c>
      <c r="E71" s="18">
        <f t="shared" ca="1" si="1"/>
        <v>0.61638524779531734</v>
      </c>
      <c r="F71" s="18">
        <f t="shared" ca="1" si="3"/>
        <v>0</v>
      </c>
      <c r="G71" s="18">
        <f t="shared" ca="1" si="4"/>
        <v>1.0028394082610477</v>
      </c>
      <c r="H71" s="61">
        <f t="shared" ca="1" si="5"/>
        <v>19.926635781480954</v>
      </c>
      <c r="I71"/>
    </row>
    <row r="72" spans="2:9" x14ac:dyDescent="0.25">
      <c r="B72" s="99">
        <f t="shared" si="2"/>
        <v>6.9634703196346957E-3</v>
      </c>
      <c r="C72" s="18">
        <f t="shared" ref="C72:D91" ca="1" si="8">NORMINV(RAND(),0,1)</f>
        <v>-1.6256353774224408</v>
      </c>
      <c r="D72" s="18">
        <f t="shared" ca="1" si="8"/>
        <v>-1.7979891708819196</v>
      </c>
      <c r="E72" s="18">
        <f t="shared" ca="1" si="1"/>
        <v>0.21858471641320332</v>
      </c>
      <c r="F72" s="18">
        <f t="shared" ca="1" si="3"/>
        <v>0</v>
      </c>
      <c r="G72" s="18">
        <f t="shared" ca="1" si="4"/>
        <v>0.99563280267686671</v>
      </c>
      <c r="H72" s="61">
        <f t="shared" ca="1" si="5"/>
        <v>19.83961223103702</v>
      </c>
      <c r="I72"/>
    </row>
    <row r="73" spans="2:9" x14ac:dyDescent="0.25">
      <c r="B73" s="99">
        <f t="shared" si="2"/>
        <v>7.077625570776248E-3</v>
      </c>
      <c r="C73" s="18">
        <f t="shared" ca="1" si="8"/>
        <v>-0.38846792449476197</v>
      </c>
      <c r="D73" s="18">
        <f t="shared" ca="1" si="8"/>
        <v>-1.1811766853497829</v>
      </c>
      <c r="E73" s="18">
        <f t="shared" ca="1" si="1"/>
        <v>0.44551484489818005</v>
      </c>
      <c r="F73" s="18">
        <f t="shared" ca="1" si="3"/>
        <v>0</v>
      </c>
      <c r="G73" s="18">
        <f t="shared" ca="1" si="4"/>
        <v>1.000588169676736</v>
      </c>
      <c r="H73" s="61">
        <f t="shared" ca="1" si="5"/>
        <v>19.851281289349515</v>
      </c>
      <c r="I73"/>
    </row>
    <row r="74" spans="2:9" x14ac:dyDescent="0.25">
      <c r="B74" s="99">
        <f t="shared" si="2"/>
        <v>7.1917808219178004E-3</v>
      </c>
      <c r="C74" s="18">
        <f t="shared" ca="1" si="8"/>
        <v>0.61537207329820376</v>
      </c>
      <c r="D74" s="18">
        <f t="shared" ca="1" si="8"/>
        <v>1.0191888577537611</v>
      </c>
      <c r="E74" s="18">
        <f t="shared" ca="1" si="1"/>
        <v>0.96643765784444824</v>
      </c>
      <c r="F74" s="18">
        <f t="shared" ca="1" si="3"/>
        <v>0</v>
      </c>
      <c r="G74" s="18">
        <f t="shared" ca="1" si="4"/>
        <v>1.0036781108264157</v>
      </c>
      <c r="H74" s="61">
        <f t="shared" ca="1" si="5"/>
        <v>19.924296501978095</v>
      </c>
      <c r="I74"/>
    </row>
    <row r="75" spans="2:9" x14ac:dyDescent="0.25">
      <c r="B75" s="99">
        <f t="shared" si="2"/>
        <v>7.3059360730593527E-3</v>
      </c>
      <c r="C75" s="18">
        <f t="shared" ca="1" si="8"/>
        <v>1.4895385902491398</v>
      </c>
      <c r="D75" s="18">
        <f t="shared" ca="1" si="8"/>
        <v>0.47681623982498422</v>
      </c>
      <c r="E75" s="18">
        <f t="shared" ca="1" si="1"/>
        <v>0.58328468034923842</v>
      </c>
      <c r="F75" s="18">
        <f t="shared" ca="1" si="3"/>
        <v>0</v>
      </c>
      <c r="G75" s="18">
        <f t="shared" ca="1" si="4"/>
        <v>1.0056510288030776</v>
      </c>
      <c r="H75" s="61">
        <f t="shared" ca="1" si="5"/>
        <v>20.036889275391829</v>
      </c>
      <c r="I75"/>
    </row>
    <row r="76" spans="2:9" x14ac:dyDescent="0.25">
      <c r="B76" s="99">
        <f t="shared" si="2"/>
        <v>7.420091324200905E-3</v>
      </c>
      <c r="C76" s="18">
        <f t="shared" ca="1" si="8"/>
        <v>0.28615090741368476</v>
      </c>
      <c r="D76" s="18">
        <f t="shared" ca="1" si="8"/>
        <v>0.64341293182224035</v>
      </c>
      <c r="E76" s="18">
        <f t="shared" ref="E76:E139" ca="1" si="9">RAND()</f>
        <v>0.5233027415646001</v>
      </c>
      <c r="F76" s="18">
        <f t="shared" ca="1" si="3"/>
        <v>0</v>
      </c>
      <c r="G76" s="18">
        <f t="shared" ca="1" si="4"/>
        <v>1.000491461774113</v>
      </c>
      <c r="H76" s="61">
        <f t="shared" ca="1" si="5"/>
        <v>20.046736640542818</v>
      </c>
      <c r="I76"/>
    </row>
    <row r="77" spans="2:9" x14ac:dyDescent="0.25">
      <c r="B77" s="99">
        <f t="shared" ref="B77:B140" si="10">B76+$C$6</f>
        <v>7.5342465753424574E-3</v>
      </c>
      <c r="C77" s="18">
        <f t="shared" ca="1" si="8"/>
        <v>0.24188352654164191</v>
      </c>
      <c r="D77" s="18">
        <f t="shared" ca="1" si="8"/>
        <v>-0.66773736762115732</v>
      </c>
      <c r="E77" s="18">
        <f t="shared" ca="1" si="9"/>
        <v>0.35491814812613343</v>
      </c>
      <c r="F77" s="18">
        <f t="shared" ref="F77:F140" ca="1" si="11">IF($F$3*$C$6&gt;E75,1,0)</f>
        <v>0</v>
      </c>
      <c r="G77" s="18">
        <f t="shared" ref="G77:G140" ca="1" si="12">EXP(($C$4*(LN($F$6)-LN(H76))-0.5*$C$5^2)*$C$6+($C$5*C77*$C$6^0.5)+($F$4+$F$5*D77)*F77)</f>
        <v>1.0002373004713747</v>
      </c>
      <c r="H77" s="61">
        <f t="shared" ref="H77:H140" ca="1" si="13">G77*H76</f>
        <v>20.051493740597145</v>
      </c>
      <c r="I77"/>
    </row>
    <row r="78" spans="2:9" x14ac:dyDescent="0.25">
      <c r="B78" s="99">
        <f t="shared" si="10"/>
        <v>7.6484018264840097E-3</v>
      </c>
      <c r="C78" s="18">
        <f t="shared" ca="1" si="8"/>
        <v>0.38578718886128627</v>
      </c>
      <c r="D78" s="18">
        <f t="shared" ca="1" si="8"/>
        <v>0.14466081665887032</v>
      </c>
      <c r="E78" s="18">
        <f t="shared" ca="1" si="9"/>
        <v>0.50878956711979484</v>
      </c>
      <c r="F78" s="18">
        <f t="shared" ca="1" si="11"/>
        <v>0</v>
      </c>
      <c r="G78" s="18">
        <f t="shared" ca="1" si="12"/>
        <v>1.0006445631581991</v>
      </c>
      <c r="H78" s="61">
        <f t="shared" ca="1" si="13"/>
        <v>20.064418194729193</v>
      </c>
      <c r="I78"/>
    </row>
    <row r="79" spans="2:9" x14ac:dyDescent="0.25">
      <c r="B79" s="99">
        <f t="shared" si="10"/>
        <v>7.762557077625562E-3</v>
      </c>
      <c r="C79" s="18">
        <f t="shared" ca="1" si="8"/>
        <v>0.17014485820254777</v>
      </c>
      <c r="D79" s="18">
        <f t="shared" ca="1" si="8"/>
        <v>-1.0866529009945225</v>
      </c>
      <c r="E79" s="18">
        <f t="shared" ca="1" si="9"/>
        <v>0.53952209796605644</v>
      </c>
      <c r="F79" s="18">
        <f t="shared" ca="1" si="11"/>
        <v>0</v>
      </c>
      <c r="G79" s="18">
        <f t="shared" ca="1" si="12"/>
        <v>0.99980606200632149</v>
      </c>
      <c r="H79" s="61">
        <f t="shared" ca="1" si="13"/>
        <v>20.06052694172018</v>
      </c>
      <c r="I79"/>
    </row>
    <row r="80" spans="2:9" x14ac:dyDescent="0.25">
      <c r="B80" s="99">
        <f t="shared" si="10"/>
        <v>7.8767123287671152E-3</v>
      </c>
      <c r="C80" s="18">
        <f t="shared" ca="1" si="8"/>
        <v>1.0914368431258481</v>
      </c>
      <c r="D80" s="18">
        <f t="shared" ca="1" si="8"/>
        <v>-0.18019477465713862</v>
      </c>
      <c r="E80" s="18">
        <f t="shared" ca="1" si="9"/>
        <v>0.49949161419829591</v>
      </c>
      <c r="F80" s="18">
        <f t="shared" ca="1" si="11"/>
        <v>0</v>
      </c>
      <c r="G80" s="18">
        <f t="shared" ca="1" si="12"/>
        <v>1.0028072793445135</v>
      </c>
      <c r="H80" s="61">
        <f t="shared" ca="1" si="13"/>
        <v>20.11684244464373</v>
      </c>
      <c r="I80"/>
    </row>
    <row r="81" spans="2:9" x14ac:dyDescent="0.25">
      <c r="B81" s="99">
        <f t="shared" si="10"/>
        <v>7.9908675799086684E-3</v>
      </c>
      <c r="C81" s="18">
        <f t="shared" ca="1" si="8"/>
        <v>-1.8294576875632629</v>
      </c>
      <c r="D81" s="18">
        <f t="shared" ca="1" si="8"/>
        <v>1.00273155112518</v>
      </c>
      <c r="E81" s="18">
        <f t="shared" ca="1" si="9"/>
        <v>0.55036215326027826</v>
      </c>
      <c r="F81" s="18">
        <f t="shared" ca="1" si="11"/>
        <v>0</v>
      </c>
      <c r="G81" s="18">
        <f t="shared" ca="1" si="12"/>
        <v>0.99282680951412605</v>
      </c>
      <c r="H81" s="61">
        <f t="shared" ca="1" si="13"/>
        <v>19.972540501813988</v>
      </c>
      <c r="I81"/>
    </row>
    <row r="82" spans="2:9" x14ac:dyDescent="0.25">
      <c r="B82" s="99">
        <f t="shared" si="10"/>
        <v>8.1050228310502216E-3</v>
      </c>
      <c r="C82" s="18">
        <f t="shared" ca="1" si="8"/>
        <v>1.0707140063459519</v>
      </c>
      <c r="D82" s="18">
        <f t="shared" ca="1" si="8"/>
        <v>-0.96520125225652009</v>
      </c>
      <c r="E82" s="18">
        <f t="shared" ca="1" si="9"/>
        <v>0.38018180890624009</v>
      </c>
      <c r="F82" s="18">
        <f t="shared" ca="1" si="11"/>
        <v>0</v>
      </c>
      <c r="G82" s="18">
        <f t="shared" ca="1" si="12"/>
        <v>1.0037475111160519</v>
      </c>
      <c r="H82" s="61">
        <f t="shared" ca="1" si="13"/>
        <v>20.047387819360331</v>
      </c>
      <c r="I82"/>
    </row>
    <row r="83" spans="2:9" x14ac:dyDescent="0.25">
      <c r="B83" s="99">
        <f t="shared" si="10"/>
        <v>8.2191780821917748E-3</v>
      </c>
      <c r="C83" s="18">
        <f t="shared" ca="1" si="8"/>
        <v>0.57830220612231642</v>
      </c>
      <c r="D83" s="18">
        <f t="shared" ca="1" si="8"/>
        <v>-0.50834842113545164</v>
      </c>
      <c r="E83" s="18">
        <f t="shared" ca="1" si="9"/>
        <v>0.71643560960438557</v>
      </c>
      <c r="F83" s="18">
        <f t="shared" ca="1" si="11"/>
        <v>0</v>
      </c>
      <c r="G83" s="18">
        <f t="shared" ca="1" si="12"/>
        <v>1.0013090363439774</v>
      </c>
      <c r="H83" s="61">
        <f t="shared" ca="1" si="13"/>
        <v>20.073630578617685</v>
      </c>
      <c r="I83"/>
    </row>
    <row r="84" spans="2:9" x14ac:dyDescent="0.25">
      <c r="B84" s="99">
        <f t="shared" si="10"/>
        <v>8.333333333333328E-3</v>
      </c>
      <c r="C84" s="18">
        <f t="shared" ca="1" si="8"/>
        <v>-0.47320327212219127</v>
      </c>
      <c r="D84" s="18">
        <f t="shared" ca="1" si="8"/>
        <v>0.31838226277614012</v>
      </c>
      <c r="E84" s="18">
        <f t="shared" ca="1" si="9"/>
        <v>0.67953695842861972</v>
      </c>
      <c r="F84" s="18">
        <f t="shared" ca="1" si="11"/>
        <v>0</v>
      </c>
      <c r="G84" s="18">
        <f t="shared" ca="1" si="12"/>
        <v>0.99764189916906865</v>
      </c>
      <c r="H84" s="61">
        <f t="shared" ca="1" si="13"/>
        <v>20.026294933670439</v>
      </c>
      <c r="I84"/>
    </row>
    <row r="85" spans="2:9" x14ac:dyDescent="0.25">
      <c r="B85" s="99">
        <f t="shared" si="10"/>
        <v>8.4474885844748812E-3</v>
      </c>
      <c r="C85" s="18">
        <f t="shared" ca="1" si="8"/>
        <v>1.9930484995711595</v>
      </c>
      <c r="D85" s="18">
        <f t="shared" ca="1" si="8"/>
        <v>-1.4475426723947749</v>
      </c>
      <c r="E85" s="18">
        <f t="shared" ca="1" si="9"/>
        <v>0.8557666760295819</v>
      </c>
      <c r="F85" s="18">
        <f t="shared" ca="1" si="11"/>
        <v>0</v>
      </c>
      <c r="G85" s="18">
        <f t="shared" ca="1" si="12"/>
        <v>1.0061017559982484</v>
      </c>
      <c r="H85" s="61">
        <f t="shared" ca="1" si="13"/>
        <v>20.148490498904653</v>
      </c>
      <c r="I85"/>
    </row>
    <row r="86" spans="2:9" x14ac:dyDescent="0.25">
      <c r="B86" s="99">
        <f t="shared" si="10"/>
        <v>8.5616438356164344E-3</v>
      </c>
      <c r="C86" s="18">
        <f t="shared" ca="1" si="8"/>
        <v>-0.45251454139361158</v>
      </c>
      <c r="D86" s="18">
        <f t="shared" ca="1" si="8"/>
        <v>-0.13775661500403658</v>
      </c>
      <c r="E86" s="18">
        <f t="shared" ca="1" si="9"/>
        <v>0.92353170566464038</v>
      </c>
      <c r="F86" s="18">
        <f t="shared" ca="1" si="11"/>
        <v>0</v>
      </c>
      <c r="G86" s="18">
        <f t="shared" ca="1" si="12"/>
        <v>0.99686051958284494</v>
      </c>
      <c r="H86" s="61">
        <f t="shared" ca="1" si="13"/>
        <v>20.085234707548107</v>
      </c>
      <c r="I86"/>
    </row>
    <row r="87" spans="2:9" x14ac:dyDescent="0.25">
      <c r="B87" s="99">
        <f t="shared" si="10"/>
        <v>8.6757990867579876E-3</v>
      </c>
      <c r="C87" s="18">
        <f t="shared" ca="1" si="8"/>
        <v>1.5874593373155221</v>
      </c>
      <c r="D87" s="18">
        <f t="shared" ca="1" si="8"/>
        <v>-0.74159515861538239</v>
      </c>
      <c r="E87" s="18">
        <f t="shared" ca="1" si="9"/>
        <v>0.59817878448860196</v>
      </c>
      <c r="F87" s="18">
        <f t="shared" ca="1" si="11"/>
        <v>0</v>
      </c>
      <c r="G87" s="18">
        <f t="shared" ca="1" si="12"/>
        <v>1.0041206877958064</v>
      </c>
      <c r="H87" s="61">
        <f t="shared" ca="1" si="13"/>
        <v>20.167999689083409</v>
      </c>
      <c r="I87"/>
    </row>
    <row r="88" spans="2:9" x14ac:dyDescent="0.25">
      <c r="B88" s="99">
        <f t="shared" si="10"/>
        <v>8.7899543378995408E-3</v>
      </c>
      <c r="C88" s="18">
        <f t="shared" ca="1" si="8"/>
        <v>0.51250822252768558</v>
      </c>
      <c r="D88" s="18">
        <f t="shared" ca="1" si="8"/>
        <v>-0.92827349362778477</v>
      </c>
      <c r="E88" s="18">
        <f t="shared" ca="1" si="9"/>
        <v>0.58856036572377257</v>
      </c>
      <c r="F88" s="18">
        <f t="shared" ca="1" si="11"/>
        <v>0</v>
      </c>
      <c r="G88" s="18">
        <f t="shared" ca="1" si="12"/>
        <v>0.99972784988912766</v>
      </c>
      <c r="H88" s="61">
        <f t="shared" ca="1" si="13"/>
        <v>20.162510965731951</v>
      </c>
      <c r="I88"/>
    </row>
    <row r="89" spans="2:9" x14ac:dyDescent="0.25">
      <c r="B89" s="99">
        <f t="shared" si="10"/>
        <v>8.904109589041094E-3</v>
      </c>
      <c r="C89" s="18">
        <f t="shared" ca="1" si="8"/>
        <v>-0.78506218414986506</v>
      </c>
      <c r="D89" s="18">
        <f t="shared" ca="1" si="8"/>
        <v>0.23619577405042946</v>
      </c>
      <c r="E89" s="18">
        <f t="shared" ca="1" si="9"/>
        <v>0.65345761192318386</v>
      </c>
      <c r="F89" s="18">
        <f t="shared" ca="1" si="11"/>
        <v>0</v>
      </c>
      <c r="G89" s="18">
        <f t="shared" ca="1" si="12"/>
        <v>0.99564037950457873</v>
      </c>
      <c r="H89" s="61">
        <f t="shared" ca="1" si="13"/>
        <v>20.074610069686589</v>
      </c>
      <c r="I89"/>
    </row>
    <row r="90" spans="2:9" x14ac:dyDescent="0.25">
      <c r="B90" s="99">
        <f t="shared" si="10"/>
        <v>9.0182648401826472E-3</v>
      </c>
      <c r="C90" s="18">
        <f t="shared" ca="1" si="8"/>
        <v>1.4407305570784956</v>
      </c>
      <c r="D90" s="18">
        <f t="shared" ca="1" si="8"/>
        <v>-0.52262180361140054</v>
      </c>
      <c r="E90" s="18">
        <f t="shared" ca="1" si="9"/>
        <v>0.41349644786055267</v>
      </c>
      <c r="F90" s="18">
        <f t="shared" ca="1" si="11"/>
        <v>0</v>
      </c>
      <c r="G90" s="18">
        <f t="shared" ca="1" si="12"/>
        <v>1.0037698016670586</v>
      </c>
      <c r="H90" s="61">
        <f t="shared" ca="1" si="13"/>
        <v>20.150287368192846</v>
      </c>
      <c r="I90"/>
    </row>
    <row r="91" spans="2:9" x14ac:dyDescent="0.25">
      <c r="B91" s="99">
        <f t="shared" si="10"/>
        <v>9.1324200913242004E-3</v>
      </c>
      <c r="C91" s="18">
        <f t="shared" ca="1" si="8"/>
        <v>-9.3687049229629338E-2</v>
      </c>
      <c r="D91" s="18">
        <f t="shared" ca="1" si="8"/>
        <v>-0.91705032900790684</v>
      </c>
      <c r="E91" s="18">
        <f t="shared" ca="1" si="9"/>
        <v>0.8364192447562111</v>
      </c>
      <c r="F91" s="18">
        <f t="shared" ca="1" si="11"/>
        <v>0</v>
      </c>
      <c r="G91" s="18">
        <f t="shared" ca="1" si="12"/>
        <v>0.99798740008106757</v>
      </c>
      <c r="H91" s="61">
        <f t="shared" ca="1" si="13"/>
        <v>20.109732901469155</v>
      </c>
      <c r="I91"/>
    </row>
    <row r="92" spans="2:9" x14ac:dyDescent="0.25">
      <c r="B92" s="99">
        <f t="shared" si="10"/>
        <v>9.2465753424657536E-3</v>
      </c>
      <c r="C92" s="18">
        <f t="shared" ref="C92:D111" ca="1" si="14">NORMINV(RAND(),0,1)</f>
        <v>0.90979028755100444</v>
      </c>
      <c r="D92" s="18">
        <f t="shared" ca="1" si="14"/>
        <v>-1.8695800463319756</v>
      </c>
      <c r="E92" s="18">
        <f t="shared" ca="1" si="9"/>
        <v>0.64697678151978355</v>
      </c>
      <c r="F92" s="18">
        <f t="shared" ca="1" si="11"/>
        <v>0</v>
      </c>
      <c r="G92" s="18">
        <f t="shared" ca="1" si="12"/>
        <v>1.0016631640630242</v>
      </c>
      <c r="H92" s="61">
        <f t="shared" ca="1" si="13"/>
        <v>20.143178686547895</v>
      </c>
      <c r="I92"/>
    </row>
    <row r="93" spans="2:9" x14ac:dyDescent="0.25">
      <c r="B93" s="99">
        <f t="shared" si="10"/>
        <v>9.3607305936073068E-3</v>
      </c>
      <c r="C93" s="18">
        <f t="shared" ca="1" si="14"/>
        <v>-0.99469843917177059</v>
      </c>
      <c r="D93" s="18">
        <f t="shared" ca="1" si="14"/>
        <v>2.6688576326705515</v>
      </c>
      <c r="E93" s="18">
        <f t="shared" ca="1" si="9"/>
        <v>0.82649130127137571</v>
      </c>
      <c r="F93" s="18">
        <f t="shared" ca="1" si="11"/>
        <v>0</v>
      </c>
      <c r="G93" s="18">
        <f t="shared" ca="1" si="12"/>
        <v>0.99518952271953265</v>
      </c>
      <c r="H93" s="61">
        <f t="shared" ca="1" si="13"/>
        <v>20.046280383119861</v>
      </c>
      <c r="I93"/>
    </row>
    <row r="94" spans="2:9" x14ac:dyDescent="0.25">
      <c r="B94" s="99">
        <f t="shared" si="10"/>
        <v>9.47488584474886E-3</v>
      </c>
      <c r="C94" s="18">
        <f t="shared" ca="1" si="14"/>
        <v>0.48096580940182321</v>
      </c>
      <c r="D94" s="18">
        <f t="shared" ca="1" si="14"/>
        <v>1.573589543113485</v>
      </c>
      <c r="E94" s="18">
        <f t="shared" ca="1" si="9"/>
        <v>0.95277851792988688</v>
      </c>
      <c r="F94" s="18">
        <f t="shared" ca="1" si="11"/>
        <v>0</v>
      </c>
      <c r="G94" s="18">
        <f t="shared" ca="1" si="12"/>
        <v>1.0010093090197814</v>
      </c>
      <c r="H94" s="61">
        <f t="shared" ca="1" si="13"/>
        <v>20.066513274723608</v>
      </c>
      <c r="I94"/>
    </row>
    <row r="95" spans="2:9" x14ac:dyDescent="0.25">
      <c r="B95" s="99">
        <f t="shared" si="10"/>
        <v>9.5890410958904132E-3</v>
      </c>
      <c r="C95" s="18">
        <f t="shared" ca="1" si="14"/>
        <v>-0.95298673841170967</v>
      </c>
      <c r="D95" s="18">
        <f t="shared" ca="1" si="14"/>
        <v>0.5562742444453761</v>
      </c>
      <c r="E95" s="18">
        <f t="shared" ca="1" si="9"/>
        <v>0.17165632780797524</v>
      </c>
      <c r="F95" s="18">
        <f t="shared" ca="1" si="11"/>
        <v>0</v>
      </c>
      <c r="G95" s="18">
        <f t="shared" ca="1" si="12"/>
        <v>0.99618950521904859</v>
      </c>
      <c r="H95" s="61">
        <f t="shared" ca="1" si="13"/>
        <v>19.99004993061838</v>
      </c>
      <c r="I95"/>
    </row>
    <row r="96" spans="2:9" x14ac:dyDescent="0.25">
      <c r="B96" s="99">
        <f t="shared" si="10"/>
        <v>9.7031963470319664E-3</v>
      </c>
      <c r="C96" s="18">
        <f t="shared" ca="1" si="14"/>
        <v>-0.90626826931838877</v>
      </c>
      <c r="D96" s="18">
        <f t="shared" ca="1" si="14"/>
        <v>7.5682464739657007E-2</v>
      </c>
      <c r="E96" s="18">
        <f t="shared" ca="1" si="9"/>
        <v>0.55655651418644148</v>
      </c>
      <c r="F96" s="18">
        <f t="shared" ca="1" si="11"/>
        <v>0</v>
      </c>
      <c r="G96" s="18">
        <f t="shared" ca="1" si="12"/>
        <v>0.99720751764813387</v>
      </c>
      <c r="H96" s="61">
        <f t="shared" ca="1" si="13"/>
        <v>19.934228068974203</v>
      </c>
      <c r="I96"/>
    </row>
    <row r="97" spans="2:9" x14ac:dyDescent="0.25">
      <c r="B97" s="99">
        <f t="shared" si="10"/>
        <v>9.8173515981735196E-3</v>
      </c>
      <c r="C97" s="18">
        <f t="shared" ca="1" si="14"/>
        <v>-0.12780446922988631</v>
      </c>
      <c r="D97" s="18">
        <f t="shared" ca="1" si="14"/>
        <v>-0.44243734009796754</v>
      </c>
      <c r="E97" s="18">
        <f t="shared" ca="1" si="9"/>
        <v>0.60168487901635226</v>
      </c>
      <c r="F97" s="18">
        <f t="shared" ca="1" si="11"/>
        <v>0</v>
      </c>
      <c r="G97" s="18">
        <f t="shared" ca="1" si="12"/>
        <v>1.0003373261591493</v>
      </c>
      <c r="H97" s="61">
        <f t="shared" ca="1" si="13"/>
        <v>19.940952405564317</v>
      </c>
      <c r="I97"/>
    </row>
    <row r="98" spans="2:9" x14ac:dyDescent="0.25">
      <c r="B98" s="99">
        <f t="shared" si="10"/>
        <v>9.9315068493150728E-3</v>
      </c>
      <c r="C98" s="18">
        <f t="shared" ca="1" si="14"/>
        <v>-1.6633384802844375</v>
      </c>
      <c r="D98" s="18">
        <f t="shared" ca="1" si="14"/>
        <v>0.92086111180833541</v>
      </c>
      <c r="E98" s="18">
        <f t="shared" ca="1" si="9"/>
        <v>0.80089888057181913</v>
      </c>
      <c r="F98" s="18">
        <f t="shared" ca="1" si="11"/>
        <v>0</v>
      </c>
      <c r="G98" s="18">
        <f t="shared" ca="1" si="12"/>
        <v>0.99534926245024768</v>
      </c>
      <c r="H98" s="61">
        <f t="shared" ca="1" si="13"/>
        <v>19.848212269433937</v>
      </c>
      <c r="I98"/>
    </row>
    <row r="99" spans="2:9" x14ac:dyDescent="0.25">
      <c r="B99" s="99">
        <f t="shared" si="10"/>
        <v>1.0045662100456626E-2</v>
      </c>
      <c r="C99" s="18">
        <f t="shared" ca="1" si="14"/>
        <v>-1.0242752068734262</v>
      </c>
      <c r="D99" s="18">
        <f t="shared" ca="1" si="14"/>
        <v>-0.30831415642751381</v>
      </c>
      <c r="E99" s="18">
        <f t="shared" ca="1" si="9"/>
        <v>0.62189093386969874</v>
      </c>
      <c r="F99" s="18">
        <f t="shared" ca="1" si="11"/>
        <v>0</v>
      </c>
      <c r="G99" s="18">
        <f t="shared" ca="1" si="12"/>
        <v>0.99845229402337921</v>
      </c>
      <c r="H99" s="61">
        <f t="shared" ca="1" si="13"/>
        <v>19.817493072679294</v>
      </c>
      <c r="I99"/>
    </row>
    <row r="100" spans="2:9" x14ac:dyDescent="0.25">
      <c r="B100" s="99">
        <f t="shared" si="10"/>
        <v>1.0159817351598179E-2</v>
      </c>
      <c r="C100" s="18">
        <f t="shared" ca="1" si="14"/>
        <v>-0.36240749068383593</v>
      </c>
      <c r="D100" s="18">
        <f t="shared" ca="1" si="14"/>
        <v>-0.60148295233375393</v>
      </c>
      <c r="E100" s="18">
        <f t="shared" ca="1" si="9"/>
        <v>5.4916578574564667E-2</v>
      </c>
      <c r="F100" s="18">
        <f t="shared" ca="1" si="11"/>
        <v>0</v>
      </c>
      <c r="G100" s="18">
        <f t="shared" ca="1" si="12"/>
        <v>1.0009266425371131</v>
      </c>
      <c r="H100" s="61">
        <f t="shared" ca="1" si="13"/>
        <v>19.835856804739382</v>
      </c>
      <c r="I100"/>
    </row>
    <row r="101" spans="2:9" x14ac:dyDescent="0.25">
      <c r="B101" s="99">
        <f t="shared" si="10"/>
        <v>1.0273972602739732E-2</v>
      </c>
      <c r="C101" s="18">
        <f t="shared" ca="1" si="14"/>
        <v>0.99131057140766643</v>
      </c>
      <c r="D101" s="18">
        <f t="shared" ca="1" si="14"/>
        <v>-0.46892637328710407</v>
      </c>
      <c r="E101" s="18">
        <f t="shared" ca="1" si="9"/>
        <v>0.8611291926901945</v>
      </c>
      <c r="F101" s="18">
        <f t="shared" ca="1" si="11"/>
        <v>0</v>
      </c>
      <c r="G101" s="18">
        <f t="shared" ca="1" si="12"/>
        <v>1.0050666190111328</v>
      </c>
      <c r="H101" s="61">
        <f t="shared" ca="1" si="13"/>
        <v>19.936357533928383</v>
      </c>
      <c r="I101"/>
    </row>
    <row r="102" spans="2:9" x14ac:dyDescent="0.25">
      <c r="B102" s="99">
        <f t="shared" si="10"/>
        <v>1.0388127853881286E-2</v>
      </c>
      <c r="C102" s="18">
        <f t="shared" ca="1" si="14"/>
        <v>0.84946350398240611</v>
      </c>
      <c r="D102" s="18">
        <f t="shared" ca="1" si="14"/>
        <v>1.2339569366304204E-2</v>
      </c>
      <c r="E102" s="18">
        <f t="shared" ca="1" si="9"/>
        <v>0.89997779731153393</v>
      </c>
      <c r="F102" s="18">
        <f t="shared" ca="1" si="11"/>
        <v>0</v>
      </c>
      <c r="G102" s="18">
        <f t="shared" ca="1" si="12"/>
        <v>1.0034512641291506</v>
      </c>
      <c r="H102" s="61">
        <f t="shared" ca="1" si="13"/>
        <v>20.005163169551153</v>
      </c>
      <c r="I102"/>
    </row>
    <row r="103" spans="2:9" x14ac:dyDescent="0.25">
      <c r="B103" s="99">
        <f t="shared" si="10"/>
        <v>1.0502283105022839E-2</v>
      </c>
      <c r="C103" s="18">
        <f t="shared" ca="1" si="14"/>
        <v>0.11819906831078697</v>
      </c>
      <c r="D103" s="18">
        <f t="shared" ca="1" si="14"/>
        <v>0.6496702553704381</v>
      </c>
      <c r="E103" s="18">
        <f t="shared" ca="1" si="9"/>
        <v>0.3764731437714019</v>
      </c>
      <c r="F103" s="18">
        <f t="shared" ca="1" si="11"/>
        <v>0</v>
      </c>
      <c r="G103" s="18">
        <f t="shared" ca="1" si="12"/>
        <v>1.0003148438072123</v>
      </c>
      <c r="H103" s="61">
        <f t="shared" ca="1" si="13"/>
        <v>20.011461671287357</v>
      </c>
      <c r="I103"/>
    </row>
    <row r="104" spans="2:9" x14ac:dyDescent="0.25">
      <c r="B104" s="99">
        <f t="shared" si="10"/>
        <v>1.0616438356164392E-2</v>
      </c>
      <c r="C104" s="18">
        <f t="shared" ca="1" si="14"/>
        <v>-0.35544417187338695</v>
      </c>
      <c r="D104" s="18">
        <f t="shared" ca="1" si="14"/>
        <v>1.0513258530409075</v>
      </c>
      <c r="E104" s="18">
        <f t="shared" ca="1" si="9"/>
        <v>0.88327595855983798</v>
      </c>
      <c r="F104" s="18">
        <f t="shared" ca="1" si="11"/>
        <v>0</v>
      </c>
      <c r="G104" s="18">
        <f t="shared" ca="1" si="12"/>
        <v>0.99872556571312343</v>
      </c>
      <c r="H104" s="61">
        <f t="shared" ca="1" si="13"/>
        <v>19.985958378402952</v>
      </c>
      <c r="I104"/>
    </row>
    <row r="105" spans="2:9" x14ac:dyDescent="0.25">
      <c r="B105" s="99">
        <f t="shared" si="10"/>
        <v>1.0730593607305945E-2</v>
      </c>
      <c r="C105" s="18">
        <f t="shared" ca="1" si="14"/>
        <v>1.244131908606505</v>
      </c>
      <c r="D105" s="18">
        <f t="shared" ca="1" si="14"/>
        <v>-1.561729732202366</v>
      </c>
      <c r="E105" s="18">
        <f t="shared" ca="1" si="9"/>
        <v>0.89046527307109002</v>
      </c>
      <c r="F105" s="18">
        <f t="shared" ca="1" si="11"/>
        <v>0</v>
      </c>
      <c r="G105" s="18">
        <f t="shared" ca="1" si="12"/>
        <v>1.0041516267811401</v>
      </c>
      <c r="H105" s="61">
        <f t="shared" ca="1" si="13"/>
        <v>20.068932618453481</v>
      </c>
      <c r="I105"/>
    </row>
    <row r="106" spans="2:9" x14ac:dyDescent="0.25">
      <c r="B106" s="99">
        <f t="shared" si="10"/>
        <v>1.0844748858447498E-2</v>
      </c>
      <c r="C106" s="18">
        <f t="shared" ca="1" si="14"/>
        <v>0.13595581549452618</v>
      </c>
      <c r="D106" s="18">
        <f t="shared" ca="1" si="14"/>
        <v>0.68152985477354378</v>
      </c>
      <c r="E106" s="18">
        <f t="shared" ca="1" si="9"/>
        <v>0.52002462568152286</v>
      </c>
      <c r="F106" s="18">
        <f t="shared" ca="1" si="11"/>
        <v>0</v>
      </c>
      <c r="G106" s="18">
        <f t="shared" ca="1" si="12"/>
        <v>0.99964515661617936</v>
      </c>
      <c r="H106" s="61">
        <f t="shared" ca="1" si="13"/>
        <v>20.06181129049348</v>
      </c>
      <c r="I106"/>
    </row>
    <row r="107" spans="2:9" x14ac:dyDescent="0.25">
      <c r="B107" s="99">
        <f t="shared" si="10"/>
        <v>1.0958904109589052E-2</v>
      </c>
      <c r="C107" s="18">
        <f t="shared" ca="1" si="14"/>
        <v>1.1008364708686713</v>
      </c>
      <c r="D107" s="18">
        <f t="shared" ca="1" si="14"/>
        <v>0.31369040698336903</v>
      </c>
      <c r="E107" s="18">
        <f t="shared" ca="1" si="9"/>
        <v>0.97449844523598861</v>
      </c>
      <c r="F107" s="18">
        <f t="shared" ca="1" si="11"/>
        <v>0</v>
      </c>
      <c r="G107" s="18">
        <f t="shared" ca="1" si="12"/>
        <v>1.0028228348631965</v>
      </c>
      <c r="H107" s="61">
        <f t="shared" ca="1" si="13"/>
        <v>20.118442470823155</v>
      </c>
      <c r="I107"/>
    </row>
    <row r="108" spans="2:9" x14ac:dyDescent="0.25">
      <c r="B108" s="99">
        <f t="shared" si="10"/>
        <v>1.1073059360730605E-2</v>
      </c>
      <c r="C108" s="18">
        <f t="shared" ca="1" si="14"/>
        <v>-7.3324599725310691E-2</v>
      </c>
      <c r="D108" s="18">
        <f t="shared" ca="1" si="14"/>
        <v>0.47084085963433608</v>
      </c>
      <c r="E108" s="18">
        <f t="shared" ca="1" si="9"/>
        <v>0.51400921106002162</v>
      </c>
      <c r="F108" s="18">
        <f t="shared" ca="1" si="11"/>
        <v>0</v>
      </c>
      <c r="G108" s="18">
        <f t="shared" ca="1" si="12"/>
        <v>0.99841300087518758</v>
      </c>
      <c r="H108" s="61">
        <f t="shared" ca="1" si="13"/>
        <v>20.086514520229368</v>
      </c>
      <c r="I108"/>
    </row>
    <row r="109" spans="2:9" x14ac:dyDescent="0.25">
      <c r="B109" s="99">
        <f t="shared" si="10"/>
        <v>1.1187214611872158E-2</v>
      </c>
      <c r="C109" s="18">
        <f t="shared" ca="1" si="14"/>
        <v>-0.32345383260690141</v>
      </c>
      <c r="D109" s="18">
        <f t="shared" ca="1" si="14"/>
        <v>-0.95007180789252743</v>
      </c>
      <c r="E109" s="18">
        <f t="shared" ca="1" si="9"/>
        <v>9.3332985430089277E-2</v>
      </c>
      <c r="F109" s="18">
        <f t="shared" ca="1" si="11"/>
        <v>0</v>
      </c>
      <c r="G109" s="18">
        <f t="shared" ca="1" si="12"/>
        <v>0.99797467020486452</v>
      </c>
      <c r="H109" s="61">
        <f t="shared" ca="1" si="13"/>
        <v>20.045832703891126</v>
      </c>
      <c r="I109"/>
    </row>
    <row r="110" spans="2:9" x14ac:dyDescent="0.25">
      <c r="B110" s="99">
        <f t="shared" si="10"/>
        <v>1.1301369863013711E-2</v>
      </c>
      <c r="C110" s="18">
        <f t="shared" ca="1" si="14"/>
        <v>0.70809733188070823</v>
      </c>
      <c r="D110" s="18">
        <f t="shared" ca="1" si="14"/>
        <v>0.38028247217880562</v>
      </c>
      <c r="E110" s="18">
        <f t="shared" ca="1" si="9"/>
        <v>0.88932487085470591</v>
      </c>
      <c r="F110" s="18">
        <f t="shared" ca="1" si="11"/>
        <v>0</v>
      </c>
      <c r="G110" s="18">
        <f t="shared" ca="1" si="12"/>
        <v>1.0017434423307761</v>
      </c>
      <c r="H110" s="61">
        <f t="shared" ca="1" si="13"/>
        <v>20.080781457182745</v>
      </c>
      <c r="I110"/>
    </row>
    <row r="111" spans="2:9" x14ac:dyDescent="0.25">
      <c r="B111" s="99">
        <f t="shared" si="10"/>
        <v>1.1415525114155264E-2</v>
      </c>
      <c r="C111" s="18">
        <f t="shared" ca="1" si="14"/>
        <v>-0.53655185183743015</v>
      </c>
      <c r="D111" s="18">
        <f t="shared" ca="1" si="14"/>
        <v>-1.0222424862149637</v>
      </c>
      <c r="E111" s="18">
        <f t="shared" ca="1" si="9"/>
        <v>0.92658650168124446</v>
      </c>
      <c r="F111" s="18">
        <f t="shared" ca="1" si="11"/>
        <v>0</v>
      </c>
      <c r="G111" s="18">
        <f t="shared" ca="1" si="12"/>
        <v>0.99735824150147823</v>
      </c>
      <c r="H111" s="61">
        <f t="shared" ca="1" si="13"/>
        <v>20.027732882111273</v>
      </c>
      <c r="I111"/>
    </row>
    <row r="112" spans="2:9" x14ac:dyDescent="0.25">
      <c r="B112" s="99">
        <f t="shared" si="10"/>
        <v>1.1529680365296818E-2</v>
      </c>
      <c r="C112" s="18">
        <f t="shared" ref="C112:D131" ca="1" si="15">NORMINV(RAND(),0,1)</f>
        <v>0.97241127150482498</v>
      </c>
      <c r="D112" s="18">
        <f t="shared" ca="1" si="15"/>
        <v>0.23050233721733093</v>
      </c>
      <c r="E112" s="18">
        <f t="shared" ca="1" si="9"/>
        <v>0.39492683037423681</v>
      </c>
      <c r="F112" s="18">
        <f t="shared" ca="1" si="11"/>
        <v>0</v>
      </c>
      <c r="G112" s="18">
        <f t="shared" ca="1" si="12"/>
        <v>1.0027992811523636</v>
      </c>
      <c r="H112" s="61">
        <f t="shared" ca="1" si="13"/>
        <v>20.08379613729274</v>
      </c>
      <c r="I112"/>
    </row>
    <row r="113" spans="2:9" x14ac:dyDescent="0.25">
      <c r="B113" s="99">
        <f t="shared" si="10"/>
        <v>1.1643835616438371E-2</v>
      </c>
      <c r="C113" s="18">
        <f t="shared" ca="1" si="15"/>
        <v>-0.61014247876300942</v>
      </c>
      <c r="D113" s="18">
        <f t="shared" ca="1" si="15"/>
        <v>0.15044179235701449</v>
      </c>
      <c r="E113" s="18">
        <f t="shared" ca="1" si="9"/>
        <v>0.17073465492299356</v>
      </c>
      <c r="F113" s="18">
        <f t="shared" ca="1" si="11"/>
        <v>0</v>
      </c>
      <c r="G113" s="18">
        <f t="shared" ca="1" si="12"/>
        <v>0.9970888381137738</v>
      </c>
      <c r="H113" s="61">
        <f t="shared" ca="1" si="13"/>
        <v>20.025328955447115</v>
      </c>
      <c r="I113"/>
    </row>
    <row r="114" spans="2:9" x14ac:dyDescent="0.25">
      <c r="B114" s="99">
        <f t="shared" si="10"/>
        <v>1.1757990867579924E-2</v>
      </c>
      <c r="C114" s="18">
        <f t="shared" ca="1" si="15"/>
        <v>-0.78113998824846931</v>
      </c>
      <c r="D114" s="18">
        <f t="shared" ca="1" si="15"/>
        <v>1.3046837921137922</v>
      </c>
      <c r="E114" s="18">
        <f t="shared" ca="1" si="9"/>
        <v>0.9776009166298163</v>
      </c>
      <c r="F114" s="18">
        <f t="shared" ca="1" si="11"/>
        <v>0</v>
      </c>
      <c r="G114" s="18">
        <f t="shared" ca="1" si="12"/>
        <v>0.99720602207527187</v>
      </c>
      <c r="H114" s="61">
        <f t="shared" ca="1" si="13"/>
        <v>19.969378628410176</v>
      </c>
      <c r="I114"/>
    </row>
    <row r="115" spans="2:9" x14ac:dyDescent="0.25">
      <c r="B115" s="99">
        <f t="shared" si="10"/>
        <v>1.1872146118721477E-2</v>
      </c>
      <c r="C115" s="18">
        <f t="shared" ca="1" si="15"/>
        <v>0.79856363299768418</v>
      </c>
      <c r="D115" s="18">
        <f t="shared" ca="1" si="15"/>
        <v>-2.7450823836261407E-2</v>
      </c>
      <c r="E115" s="18">
        <f t="shared" ca="1" si="9"/>
        <v>0.34585811286698709</v>
      </c>
      <c r="F115" s="18">
        <f t="shared" ca="1" si="11"/>
        <v>0</v>
      </c>
      <c r="G115" s="18">
        <f t="shared" ca="1" si="12"/>
        <v>1.0029085506388458</v>
      </c>
      <c r="H115" s="61">
        <f t="shared" ca="1" si="13"/>
        <v>20.027460577377191</v>
      </c>
      <c r="I115"/>
    </row>
    <row r="116" spans="2:9" x14ac:dyDescent="0.25">
      <c r="B116" s="99">
        <f t="shared" si="10"/>
        <v>1.198630136986303E-2</v>
      </c>
      <c r="C116" s="18">
        <f t="shared" ca="1" si="15"/>
        <v>2.6849738787859678</v>
      </c>
      <c r="D116" s="18">
        <f t="shared" ca="1" si="15"/>
        <v>0.22895392248756252</v>
      </c>
      <c r="E116" s="18">
        <f t="shared" ca="1" si="9"/>
        <v>0.46002446684502996</v>
      </c>
      <c r="F116" s="18">
        <f t="shared" ca="1" si="11"/>
        <v>0</v>
      </c>
      <c r="G116" s="18">
        <f t="shared" ca="1" si="12"/>
        <v>1.0083221966943512</v>
      </c>
      <c r="H116" s="61">
        <f t="shared" ca="1" si="13"/>
        <v>20.194133043590487</v>
      </c>
      <c r="I116"/>
    </row>
    <row r="117" spans="2:9" x14ac:dyDescent="0.25">
      <c r="B117" s="99">
        <f t="shared" si="10"/>
        <v>1.2100456621004584E-2</v>
      </c>
      <c r="C117" s="18">
        <f t="shared" ca="1" si="15"/>
        <v>-0.73908040576498024</v>
      </c>
      <c r="D117" s="18">
        <f t="shared" ca="1" si="15"/>
        <v>-0.39557107811560854</v>
      </c>
      <c r="E117" s="18">
        <f t="shared" ca="1" si="9"/>
        <v>0.57384566446576057</v>
      </c>
      <c r="F117" s="18">
        <f t="shared" ca="1" si="11"/>
        <v>0</v>
      </c>
      <c r="G117" s="18">
        <f t="shared" ca="1" si="12"/>
        <v>0.99543091182359578</v>
      </c>
      <c r="H117" s="61">
        <f t="shared" ca="1" si="13"/>
        <v>20.101864269068283</v>
      </c>
      <c r="I117"/>
    </row>
    <row r="118" spans="2:9" x14ac:dyDescent="0.25">
      <c r="B118" s="99">
        <f t="shared" si="10"/>
        <v>1.2214611872146137E-2</v>
      </c>
      <c r="C118" s="18">
        <f t="shared" ca="1" si="15"/>
        <v>1.1944734978897031</v>
      </c>
      <c r="D118" s="18">
        <f t="shared" ca="1" si="15"/>
        <v>9.0923322204616852E-2</v>
      </c>
      <c r="E118" s="18">
        <f t="shared" ca="1" si="9"/>
        <v>0.70646409078078443</v>
      </c>
      <c r="F118" s="18">
        <f t="shared" ca="1" si="11"/>
        <v>0</v>
      </c>
      <c r="G118" s="18">
        <f t="shared" ca="1" si="12"/>
        <v>1.0026671812424635</v>
      </c>
      <c r="H118" s="61">
        <f t="shared" ca="1" si="13"/>
        <v>20.15547958438529</v>
      </c>
      <c r="I118"/>
    </row>
    <row r="119" spans="2:9" x14ac:dyDescent="0.25">
      <c r="B119" s="99">
        <f t="shared" si="10"/>
        <v>1.232876712328769E-2</v>
      </c>
      <c r="C119" s="18">
        <f t="shared" ca="1" si="15"/>
        <v>-1.2179793884570245</v>
      </c>
      <c r="D119" s="18">
        <f t="shared" ca="1" si="15"/>
        <v>-0.27688543013937306</v>
      </c>
      <c r="E119" s="18">
        <f t="shared" ca="1" si="9"/>
        <v>0.90776223510885812</v>
      </c>
      <c r="F119" s="18">
        <f t="shared" ca="1" si="11"/>
        <v>0</v>
      </c>
      <c r="G119" s="18">
        <f t="shared" ca="1" si="12"/>
        <v>0.99433893587508404</v>
      </c>
      <c r="H119" s="61">
        <f t="shared" ca="1" si="13"/>
        <v>20.041378121989652</v>
      </c>
      <c r="I119"/>
    </row>
    <row r="120" spans="2:9" x14ac:dyDescent="0.25">
      <c r="B120" s="99">
        <f t="shared" si="10"/>
        <v>1.2442922374429243E-2</v>
      </c>
      <c r="C120" s="18">
        <f t="shared" ca="1" si="15"/>
        <v>1.6409649106208235</v>
      </c>
      <c r="D120" s="18">
        <f t="shared" ca="1" si="15"/>
        <v>-0.80462541518500075</v>
      </c>
      <c r="E120" s="18">
        <f t="shared" ca="1" si="9"/>
        <v>0.73857842120237116</v>
      </c>
      <c r="F120" s="18">
        <f t="shared" ca="1" si="11"/>
        <v>0</v>
      </c>
      <c r="G120" s="18">
        <f t="shared" ca="1" si="12"/>
        <v>1.0047942448716927</v>
      </c>
      <c r="H120" s="61">
        <f t="shared" ca="1" si="13"/>
        <v>20.137461396272656</v>
      </c>
      <c r="I120"/>
    </row>
    <row r="121" spans="2:9" x14ac:dyDescent="0.25">
      <c r="B121" s="99">
        <f t="shared" si="10"/>
        <v>1.2557077625570796E-2</v>
      </c>
      <c r="C121" s="18">
        <f t="shared" ca="1" si="15"/>
        <v>-0.26588850232656114</v>
      </c>
      <c r="D121" s="18">
        <f t="shared" ca="1" si="15"/>
        <v>-1.2657028491958044</v>
      </c>
      <c r="E121" s="18">
        <f t="shared" ca="1" si="9"/>
        <v>0.11470486412777969</v>
      </c>
      <c r="F121" s="18">
        <f t="shared" ca="1" si="11"/>
        <v>0</v>
      </c>
      <c r="G121" s="18">
        <f t="shared" ca="1" si="12"/>
        <v>0.99758171234701498</v>
      </c>
      <c r="H121" s="61">
        <f t="shared" ca="1" si="13"/>
        <v>20.088763222015587</v>
      </c>
      <c r="I121"/>
    </row>
    <row r="122" spans="2:9" x14ac:dyDescent="0.25">
      <c r="B122" s="99">
        <f t="shared" si="10"/>
        <v>1.267123287671235E-2</v>
      </c>
      <c r="C122" s="18">
        <f t="shared" ca="1" si="15"/>
        <v>-0.40092345443554223</v>
      </c>
      <c r="D122" s="18">
        <f t="shared" ca="1" si="15"/>
        <v>1.9230810721637681</v>
      </c>
      <c r="E122" s="18">
        <f t="shared" ca="1" si="9"/>
        <v>0.50494860345769421</v>
      </c>
      <c r="F122" s="18">
        <f t="shared" ca="1" si="11"/>
        <v>0</v>
      </c>
      <c r="G122" s="18">
        <f t="shared" ca="1" si="12"/>
        <v>0.99770139051648588</v>
      </c>
      <c r="H122" s="61">
        <f t="shared" ca="1" si="13"/>
        <v>20.04258700036139</v>
      </c>
      <c r="I122"/>
    </row>
    <row r="123" spans="2:9" x14ac:dyDescent="0.25">
      <c r="B123" s="99">
        <f t="shared" si="10"/>
        <v>1.2785388127853903E-2</v>
      </c>
      <c r="C123" s="18">
        <f t="shared" ca="1" si="15"/>
        <v>0.80642621469451115</v>
      </c>
      <c r="D123" s="18">
        <f t="shared" ca="1" si="15"/>
        <v>0.90519961304380558</v>
      </c>
      <c r="E123" s="18">
        <f t="shared" ca="1" si="9"/>
        <v>0.82146649853535392</v>
      </c>
      <c r="F123" s="18">
        <f t="shared" ca="1" si="11"/>
        <v>0</v>
      </c>
      <c r="G123" s="18">
        <f t="shared" ca="1" si="12"/>
        <v>1.0020962620239355</v>
      </c>
      <c r="H123" s="61">
        <f t="shared" ca="1" si="13"/>
        <v>20.084601514351672</v>
      </c>
      <c r="I123"/>
    </row>
    <row r="124" spans="2:9" x14ac:dyDescent="0.25">
      <c r="B124" s="99">
        <f t="shared" si="10"/>
        <v>1.2899543378995456E-2</v>
      </c>
      <c r="C124" s="18">
        <f t="shared" ca="1" si="15"/>
        <v>0.60616457631113008</v>
      </c>
      <c r="D124" s="18">
        <f t="shared" ca="1" si="15"/>
        <v>1.3503358786692843</v>
      </c>
      <c r="E124" s="18">
        <f t="shared" ca="1" si="9"/>
        <v>0.66850788897865132</v>
      </c>
      <c r="F124" s="18">
        <f t="shared" ca="1" si="11"/>
        <v>0</v>
      </c>
      <c r="G124" s="18">
        <f t="shared" ca="1" si="12"/>
        <v>1.0009745453967602</v>
      </c>
      <c r="H124" s="61">
        <f t="shared" ca="1" si="13"/>
        <v>20.104174870303247</v>
      </c>
      <c r="I124"/>
    </row>
    <row r="125" spans="2:9" x14ac:dyDescent="0.25">
      <c r="B125" s="99">
        <f t="shared" si="10"/>
        <v>1.3013698630137009E-2</v>
      </c>
      <c r="C125" s="18">
        <f t="shared" ca="1" si="15"/>
        <v>-0.49142954594572075</v>
      </c>
      <c r="D125" s="18">
        <f t="shared" ca="1" si="15"/>
        <v>-1.577082002768293</v>
      </c>
      <c r="E125" s="18">
        <f t="shared" ca="1" si="9"/>
        <v>0.37542834564206462</v>
      </c>
      <c r="F125" s="18">
        <f t="shared" ca="1" si="11"/>
        <v>0</v>
      </c>
      <c r="G125" s="18">
        <f t="shared" ca="1" si="12"/>
        <v>0.99723738067243928</v>
      </c>
      <c r="H125" s="61">
        <f t="shared" ca="1" si="13"/>
        <v>20.048634688241886</v>
      </c>
      <c r="I125"/>
    </row>
    <row r="126" spans="2:9" x14ac:dyDescent="0.25">
      <c r="B126" s="99">
        <f t="shared" si="10"/>
        <v>1.3127853881278562E-2</v>
      </c>
      <c r="C126" s="18">
        <f t="shared" ca="1" si="15"/>
        <v>0.96932808446581475</v>
      </c>
      <c r="D126" s="18">
        <f t="shared" ca="1" si="15"/>
        <v>-1.6385592971346341</v>
      </c>
      <c r="E126" s="18">
        <f t="shared" ca="1" si="9"/>
        <v>5.7006589369637872E-2</v>
      </c>
      <c r="F126" s="18">
        <f t="shared" ca="1" si="11"/>
        <v>0</v>
      </c>
      <c r="G126" s="18">
        <f t="shared" ca="1" si="12"/>
        <v>1.0025505846906313</v>
      </c>
      <c r="H126" s="61">
        <f t="shared" ca="1" si="13"/>
        <v>20.099770428945774</v>
      </c>
      <c r="I126"/>
    </row>
    <row r="127" spans="2:9" x14ac:dyDescent="0.25">
      <c r="B127" s="99">
        <f t="shared" si="10"/>
        <v>1.3242009132420116E-2</v>
      </c>
      <c r="C127" s="18">
        <f t="shared" ca="1" si="15"/>
        <v>0.32472371458425187</v>
      </c>
      <c r="D127" s="18">
        <f t="shared" ca="1" si="15"/>
        <v>1.8865011952584609</v>
      </c>
      <c r="E127" s="18">
        <f t="shared" ca="1" si="9"/>
        <v>0.39502786708568305</v>
      </c>
      <c r="F127" s="18">
        <f t="shared" ca="1" si="11"/>
        <v>0</v>
      </c>
      <c r="G127" s="18">
        <f t="shared" ca="1" si="12"/>
        <v>0.99989960576087022</v>
      </c>
      <c r="H127" s="61">
        <f t="shared" ca="1" si="13"/>
        <v>20.097752527786877</v>
      </c>
      <c r="I127"/>
    </row>
    <row r="128" spans="2:9" x14ac:dyDescent="0.25">
      <c r="B128" s="99">
        <f t="shared" si="10"/>
        <v>1.3356164383561669E-2</v>
      </c>
      <c r="C128" s="18">
        <f t="shared" ca="1" si="15"/>
        <v>-0.54432348406407982</v>
      </c>
      <c r="D128" s="18">
        <f t="shared" ca="1" si="15"/>
        <v>0.99538056019810028</v>
      </c>
      <c r="E128" s="18">
        <f t="shared" ca="1" si="9"/>
        <v>0.25065781159127365</v>
      </c>
      <c r="F128" s="18">
        <f t="shared" ca="1" si="11"/>
        <v>0</v>
      </c>
      <c r="G128" s="18">
        <f t="shared" ca="1" si="12"/>
        <v>0.99714105720490243</v>
      </c>
      <c r="H128" s="61">
        <f t="shared" ca="1" si="13"/>
        <v>20.040294202999906</v>
      </c>
      <c r="I128"/>
    </row>
    <row r="129" spans="2:9" x14ac:dyDescent="0.25">
      <c r="B129" s="99">
        <f t="shared" si="10"/>
        <v>1.3470319634703222E-2</v>
      </c>
      <c r="C129" s="18">
        <f t="shared" ca="1" si="15"/>
        <v>-1.4535089576384053</v>
      </c>
      <c r="D129" s="18">
        <f t="shared" ca="1" si="15"/>
        <v>0.12299551599426195</v>
      </c>
      <c r="E129" s="18">
        <f t="shared" ca="1" si="9"/>
        <v>0.65786122158501148</v>
      </c>
      <c r="F129" s="18">
        <f t="shared" ca="1" si="11"/>
        <v>0</v>
      </c>
      <c r="G129" s="18">
        <f t="shared" ca="1" si="12"/>
        <v>0.99488951165597528</v>
      </c>
      <c r="H129" s="61">
        <f t="shared" ca="1" si="13"/>
        <v>19.93787851306465</v>
      </c>
      <c r="I129"/>
    </row>
    <row r="130" spans="2:9" x14ac:dyDescent="0.25">
      <c r="B130" s="99">
        <f t="shared" si="10"/>
        <v>1.3584474885844775E-2</v>
      </c>
      <c r="C130" s="18">
        <f t="shared" ca="1" si="15"/>
        <v>0.77222466643434018</v>
      </c>
      <c r="D130" s="18">
        <f t="shared" ca="1" si="15"/>
        <v>0.48478341341251507</v>
      </c>
      <c r="E130" s="18">
        <f t="shared" ca="1" si="9"/>
        <v>0.92198064468846463</v>
      </c>
      <c r="F130" s="18">
        <f t="shared" ca="1" si="11"/>
        <v>0</v>
      </c>
      <c r="G130" s="18">
        <f t="shared" ca="1" si="12"/>
        <v>1.0031853933225341</v>
      </c>
      <c r="H130" s="61">
        <f t="shared" ca="1" si="13"/>
        <v>20.001388498145662</v>
      </c>
      <c r="I130"/>
    </row>
    <row r="131" spans="2:9" x14ac:dyDescent="0.25">
      <c r="B131" s="99">
        <f t="shared" si="10"/>
        <v>1.3698630136986328E-2</v>
      </c>
      <c r="C131" s="18">
        <f t="shared" ca="1" si="15"/>
        <v>1.4165652828523889</v>
      </c>
      <c r="D131" s="18">
        <f t="shared" ca="1" si="15"/>
        <v>-0.93705239123664796</v>
      </c>
      <c r="E131" s="18">
        <f t="shared" ca="1" si="9"/>
        <v>0.36145058299278698</v>
      </c>
      <c r="F131" s="18">
        <f t="shared" ca="1" si="11"/>
        <v>0</v>
      </c>
      <c r="G131" s="18">
        <f t="shared" ca="1" si="12"/>
        <v>1.0045297637491641</v>
      </c>
      <c r="H131" s="61">
        <f t="shared" ca="1" si="13"/>
        <v>20.091990062697512</v>
      </c>
      <c r="I131"/>
    </row>
    <row r="132" spans="2:9" x14ac:dyDescent="0.25">
      <c r="B132" s="99">
        <f t="shared" si="10"/>
        <v>1.3812785388127882E-2</v>
      </c>
      <c r="C132" s="18">
        <f t="shared" ref="C132:D151" ca="1" si="16">NORMINV(RAND(),0,1)</f>
        <v>-1.5032765077194199</v>
      </c>
      <c r="D132" s="18">
        <f t="shared" ca="1" si="16"/>
        <v>-0.95250015874626115</v>
      </c>
      <c r="E132" s="18">
        <f t="shared" ca="1" si="9"/>
        <v>0.46146932185665779</v>
      </c>
      <c r="F132" s="18">
        <f t="shared" ca="1" si="11"/>
        <v>0</v>
      </c>
      <c r="G132" s="18">
        <f t="shared" ca="1" si="12"/>
        <v>0.99414590023917304</v>
      </c>
      <c r="H132" s="61">
        <f t="shared" ca="1" si="13"/>
        <v>19.974369548476936</v>
      </c>
      <c r="I132"/>
    </row>
    <row r="133" spans="2:9" x14ac:dyDescent="0.25">
      <c r="B133" s="99">
        <f t="shared" si="10"/>
        <v>1.3926940639269435E-2</v>
      </c>
      <c r="C133" s="18">
        <f t="shared" ca="1" si="16"/>
        <v>2.1257619664538652</v>
      </c>
      <c r="D133" s="18">
        <f t="shared" ca="1" si="16"/>
        <v>0.24427777134405915</v>
      </c>
      <c r="E133" s="18">
        <f t="shared" ca="1" si="9"/>
        <v>0.32679303319610487</v>
      </c>
      <c r="F133" s="18">
        <f t="shared" ca="1" si="11"/>
        <v>0</v>
      </c>
      <c r="G133" s="18">
        <f t="shared" ca="1" si="12"/>
        <v>1.0071266230422147</v>
      </c>
      <c r="H133" s="61">
        <f t="shared" ca="1" si="13"/>
        <v>20.116719350754824</v>
      </c>
      <c r="I133"/>
    </row>
    <row r="134" spans="2:9" x14ac:dyDescent="0.25">
      <c r="B134" s="99">
        <f t="shared" si="10"/>
        <v>1.4041095890410988E-2</v>
      </c>
      <c r="C134" s="18">
        <f t="shared" ca="1" si="16"/>
        <v>-2.1082996681798249</v>
      </c>
      <c r="D134" s="18">
        <f t="shared" ca="1" si="16"/>
        <v>-1.258595148101449</v>
      </c>
      <c r="E134" s="18">
        <f t="shared" ca="1" si="9"/>
        <v>6.7108824555103475E-2</v>
      </c>
      <c r="F134" s="18">
        <f t="shared" ca="1" si="11"/>
        <v>0</v>
      </c>
      <c r="G134" s="18">
        <f t="shared" ca="1" si="12"/>
        <v>0.99194122965027631</v>
      </c>
      <c r="H134" s="61">
        <f t="shared" ca="1" si="13"/>
        <v>19.954603329317248</v>
      </c>
      <c r="I134"/>
    </row>
    <row r="135" spans="2:9" x14ac:dyDescent="0.25">
      <c r="B135" s="99">
        <f t="shared" si="10"/>
        <v>1.4155251141552541E-2</v>
      </c>
      <c r="C135" s="18">
        <f t="shared" ca="1" si="16"/>
        <v>-0.51998540584463626</v>
      </c>
      <c r="D135" s="18">
        <f t="shared" ca="1" si="16"/>
        <v>0.26827137844520621</v>
      </c>
      <c r="E135" s="18">
        <f t="shared" ca="1" si="9"/>
        <v>0.18500603730553511</v>
      </c>
      <c r="F135" s="18">
        <f t="shared" ca="1" si="11"/>
        <v>0</v>
      </c>
      <c r="G135" s="18">
        <f t="shared" ca="1" si="12"/>
        <v>0.99884763216050354</v>
      </c>
      <c r="H135" s="61">
        <f t="shared" ca="1" si="13"/>
        <v>19.931608286190635</v>
      </c>
      <c r="I135"/>
    </row>
    <row r="136" spans="2:9" x14ac:dyDescent="0.25">
      <c r="B136" s="99">
        <f t="shared" si="10"/>
        <v>1.4269406392694094E-2</v>
      </c>
      <c r="C136" s="18">
        <f t="shared" ca="1" si="16"/>
        <v>0.37375343708845321</v>
      </c>
      <c r="D136" s="18">
        <f t="shared" ca="1" si="16"/>
        <v>0.4962453203916084</v>
      </c>
      <c r="E136" s="18">
        <f t="shared" ca="1" si="9"/>
        <v>0.24828054130554333</v>
      </c>
      <c r="F136" s="18">
        <f t="shared" ca="1" si="11"/>
        <v>0</v>
      </c>
      <c r="G136" s="18">
        <f t="shared" ca="1" si="12"/>
        <v>1.0019768730364145</v>
      </c>
      <c r="H136" s="61">
        <f t="shared" ca="1" si="13"/>
        <v>19.971010545183979</v>
      </c>
      <c r="I136"/>
    </row>
    <row r="137" spans="2:9" x14ac:dyDescent="0.25">
      <c r="B137" s="99">
        <f t="shared" si="10"/>
        <v>1.4383561643835648E-2</v>
      </c>
      <c r="C137" s="18">
        <f t="shared" ca="1" si="16"/>
        <v>-0.56189719543908723</v>
      </c>
      <c r="D137" s="18">
        <f t="shared" ca="1" si="16"/>
        <v>0.67841142481483985</v>
      </c>
      <c r="E137" s="18">
        <f t="shared" ca="1" si="9"/>
        <v>0.20549470590940899</v>
      </c>
      <c r="F137" s="18">
        <f t="shared" ca="1" si="11"/>
        <v>0</v>
      </c>
      <c r="G137" s="18">
        <f t="shared" ca="1" si="12"/>
        <v>0.99852606900781693</v>
      </c>
      <c r="H137" s="61">
        <f t="shared" ca="1" si="13"/>
        <v>19.941574653796216</v>
      </c>
      <c r="I137"/>
    </row>
    <row r="138" spans="2:9" x14ac:dyDescent="0.25">
      <c r="B138" s="99">
        <f t="shared" si="10"/>
        <v>1.4497716894977201E-2</v>
      </c>
      <c r="C138" s="18">
        <f t="shared" ca="1" si="16"/>
        <v>-1.0126268534804694</v>
      </c>
      <c r="D138" s="18">
        <f t="shared" ca="1" si="16"/>
        <v>0.12372879609756637</v>
      </c>
      <c r="E138" s="18">
        <f t="shared" ca="1" si="9"/>
        <v>0.55613584398088856</v>
      </c>
      <c r="F138" s="18">
        <f t="shared" ca="1" si="11"/>
        <v>0</v>
      </c>
      <c r="G138" s="18">
        <f t="shared" ca="1" si="12"/>
        <v>0.99742035140155272</v>
      </c>
      <c r="H138" s="61">
        <f t="shared" ca="1" si="13"/>
        <v>19.890132398689719</v>
      </c>
      <c r="I138"/>
    </row>
    <row r="139" spans="2:9" x14ac:dyDescent="0.25">
      <c r="B139" s="99">
        <f t="shared" si="10"/>
        <v>1.4611872146118754E-2</v>
      </c>
      <c r="C139" s="18">
        <f t="shared" ca="1" si="16"/>
        <v>0.18790160538628697</v>
      </c>
      <c r="D139" s="18">
        <f t="shared" ca="1" si="16"/>
        <v>0.26189354684902355</v>
      </c>
      <c r="E139" s="18">
        <f t="shared" ca="1" si="9"/>
        <v>0.95150919409948376</v>
      </c>
      <c r="F139" s="18">
        <f t="shared" ca="1" si="11"/>
        <v>0</v>
      </c>
      <c r="G139" s="18">
        <f t="shared" ca="1" si="12"/>
        <v>1.0018565198698814</v>
      </c>
      <c r="H139" s="61">
        <f t="shared" ca="1" si="13"/>
        <v>19.92705882470246</v>
      </c>
      <c r="I139"/>
    </row>
    <row r="140" spans="2:9" x14ac:dyDescent="0.25">
      <c r="B140" s="99">
        <f t="shared" si="10"/>
        <v>1.4726027397260307E-2</v>
      </c>
      <c r="C140" s="18">
        <f t="shared" ca="1" si="16"/>
        <v>-0.31907802622299641</v>
      </c>
      <c r="D140" s="18">
        <f t="shared" ca="1" si="16"/>
        <v>-0.11694623935909476</v>
      </c>
      <c r="E140" s="18">
        <f t="shared" ref="E140:E203" ca="1" si="17">RAND()</f>
        <v>0.31814981277738319</v>
      </c>
      <c r="F140" s="18">
        <f t="shared" ca="1" si="11"/>
        <v>0</v>
      </c>
      <c r="G140" s="18">
        <f t="shared" ca="1" si="12"/>
        <v>0.99980632365748634</v>
      </c>
      <c r="H140" s="61">
        <f t="shared" ca="1" si="13"/>
        <v>19.923199424832237</v>
      </c>
      <c r="I140"/>
    </row>
    <row r="141" spans="2:9" x14ac:dyDescent="0.25">
      <c r="B141" s="99">
        <f t="shared" ref="B141:B204" si="18">B140+$C$6</f>
        <v>1.484018264840186E-2</v>
      </c>
      <c r="C141" s="18">
        <f t="shared" ca="1" si="16"/>
        <v>-2.0246625354047865</v>
      </c>
      <c r="D141" s="18">
        <f t="shared" ca="1" si="16"/>
        <v>1.1700444702000823</v>
      </c>
      <c r="E141" s="18">
        <f t="shared" ca="1" si="17"/>
        <v>0.86685259366607958</v>
      </c>
      <c r="F141" s="18">
        <f t="shared" ref="F141:F204" ca="1" si="19">IF($F$3*$C$6&gt;E139,1,0)</f>
        <v>0</v>
      </c>
      <c r="G141" s="18">
        <f t="shared" ref="G141:G204" ca="1" si="20">EXP(($C$4*(LN($F$6)-LN(H140))-0.5*$C$5^2)*$C$6+($C$5*C141*$C$6^0.5)+($F$4+$F$5*D141)*F141)</f>
        <v>0.99439935340353569</v>
      </c>
      <c r="H141" s="61">
        <f t="shared" ref="H141:H204" ca="1" si="21">G141*H140</f>
        <v>19.811616625782872</v>
      </c>
      <c r="I141"/>
    </row>
    <row r="142" spans="2:9" x14ac:dyDescent="0.25">
      <c r="B142" s="99">
        <f t="shared" si="18"/>
        <v>1.4954337899543414E-2</v>
      </c>
      <c r="C142" s="18">
        <f t="shared" ca="1" si="16"/>
        <v>2.12297891266644</v>
      </c>
      <c r="D142" s="18">
        <f t="shared" ca="1" si="16"/>
        <v>-0.11315364645270165</v>
      </c>
      <c r="E142" s="18">
        <f t="shared" ca="1" si="17"/>
        <v>0.45525370716760971</v>
      </c>
      <c r="F142" s="18">
        <f t="shared" ca="1" si="19"/>
        <v>0</v>
      </c>
      <c r="G142" s="18">
        <f t="shared" ca="1" si="20"/>
        <v>1.0090006066080179</v>
      </c>
      <c r="H142" s="61">
        <f t="shared" ca="1" si="21"/>
        <v>19.989933193300409</v>
      </c>
      <c r="I142"/>
    </row>
    <row r="143" spans="2:9" x14ac:dyDescent="0.25">
      <c r="B143" s="99">
        <f t="shared" si="18"/>
        <v>1.5068493150684967E-2</v>
      </c>
      <c r="C143" s="18">
        <f t="shared" ca="1" si="16"/>
        <v>0.70835767473909073</v>
      </c>
      <c r="D143" s="18">
        <f t="shared" ca="1" si="16"/>
        <v>-0.15111936590983532</v>
      </c>
      <c r="E143" s="18">
        <f t="shared" ca="1" si="17"/>
        <v>0.43037934279682855</v>
      </c>
      <c r="F143" s="18">
        <f t="shared" ca="1" si="19"/>
        <v>0</v>
      </c>
      <c r="G143" s="18">
        <f t="shared" ca="1" si="20"/>
        <v>1.0023831465832169</v>
      </c>
      <c r="H143" s="61">
        <f t="shared" ca="1" si="21"/>
        <v>20.037572134288759</v>
      </c>
      <c r="I143"/>
    </row>
    <row r="144" spans="2:9" x14ac:dyDescent="0.25">
      <c r="B144" s="99">
        <f t="shared" si="18"/>
        <v>1.518264840182652E-2</v>
      </c>
      <c r="C144" s="18">
        <f t="shared" ca="1" si="16"/>
        <v>0.17802790353016462</v>
      </c>
      <c r="D144" s="18">
        <f t="shared" ca="1" si="16"/>
        <v>0.14851366358925588</v>
      </c>
      <c r="E144" s="18">
        <f t="shared" ca="1" si="17"/>
        <v>8.112222557659976E-3</v>
      </c>
      <c r="F144" s="18">
        <f t="shared" ca="1" si="19"/>
        <v>0</v>
      </c>
      <c r="G144" s="18">
        <f t="shared" ca="1" si="20"/>
        <v>1.0001370026437233</v>
      </c>
      <c r="H144" s="61">
        <f t="shared" ca="1" si="21"/>
        <v>20.040317334644953</v>
      </c>
      <c r="I144"/>
    </row>
    <row r="145" spans="2:9" x14ac:dyDescent="0.25">
      <c r="B145" s="99">
        <f t="shared" si="18"/>
        <v>1.5296803652968073E-2</v>
      </c>
      <c r="C145" s="18">
        <f t="shared" ca="1" si="16"/>
        <v>-0.64957021095324308</v>
      </c>
      <c r="D145" s="18">
        <f t="shared" ca="1" si="16"/>
        <v>1.1897418517037295</v>
      </c>
      <c r="E145" s="18">
        <f t="shared" ca="1" si="17"/>
        <v>0.77852418247171706</v>
      </c>
      <c r="F145" s="18">
        <f t="shared" ca="1" si="19"/>
        <v>0</v>
      </c>
      <c r="G145" s="18">
        <f t="shared" ca="1" si="20"/>
        <v>0.99745625367859814</v>
      </c>
      <c r="H145" s="61">
        <f t="shared" ca="1" si="21"/>
        <v>19.989339851145225</v>
      </c>
      <c r="I145"/>
    </row>
    <row r="146" spans="2:9" x14ac:dyDescent="0.25">
      <c r="B146" s="99">
        <f t="shared" si="18"/>
        <v>1.5410958904109626E-2</v>
      </c>
      <c r="C146" s="18">
        <f t="shared" ca="1" si="16"/>
        <v>1.8364244169788435</v>
      </c>
      <c r="D146" s="18">
        <f t="shared" ca="1" si="16"/>
        <v>0.44208718463778496</v>
      </c>
      <c r="E146" s="18">
        <f t="shared" ca="1" si="17"/>
        <v>0.91917343394875106</v>
      </c>
      <c r="F146" s="18">
        <f t="shared" ca="1" si="19"/>
        <v>1</v>
      </c>
      <c r="G146" s="18">
        <f t="shared" ca="1" si="20"/>
        <v>1.7100241725768741</v>
      </c>
      <c r="H146" s="61">
        <f t="shared" ca="1" si="21"/>
        <v>34.18225433931255</v>
      </c>
      <c r="I146"/>
    </row>
    <row r="147" spans="2:9" x14ac:dyDescent="0.25">
      <c r="B147" s="99">
        <f t="shared" si="18"/>
        <v>1.552511415525118E-2</v>
      </c>
      <c r="C147" s="18">
        <f t="shared" ca="1" si="16"/>
        <v>1.1823408385680523</v>
      </c>
      <c r="D147" s="18">
        <f t="shared" ca="1" si="16"/>
        <v>-1.4288298189057969</v>
      </c>
      <c r="E147" s="18">
        <f t="shared" ca="1" si="17"/>
        <v>0.49639861986877376</v>
      </c>
      <c r="F147" s="18">
        <f t="shared" ca="1" si="19"/>
        <v>0</v>
      </c>
      <c r="G147" s="18">
        <f t="shared" ca="1" si="20"/>
        <v>0.88817725004130044</v>
      </c>
      <c r="H147" s="61">
        <f t="shared" ca="1" si="21"/>
        <v>30.35990065930293</v>
      </c>
      <c r="I147"/>
    </row>
    <row r="148" spans="2:9" x14ac:dyDescent="0.25">
      <c r="B148" s="99">
        <f t="shared" si="18"/>
        <v>1.5639269406392733E-2</v>
      </c>
      <c r="C148" s="18">
        <f t="shared" ca="1" si="16"/>
        <v>-1.2969576346222311</v>
      </c>
      <c r="D148" s="18">
        <f t="shared" ca="1" si="16"/>
        <v>-2.0325751393102109</v>
      </c>
      <c r="E148" s="18">
        <f t="shared" ca="1" si="17"/>
        <v>0.95519243424359779</v>
      </c>
      <c r="F148" s="18">
        <f t="shared" ca="1" si="19"/>
        <v>0</v>
      </c>
      <c r="G148" s="18">
        <f t="shared" ca="1" si="20"/>
        <v>0.9053289744152142</v>
      </c>
      <c r="H148" s="61">
        <f t="shared" ca="1" si="21"/>
        <v>27.485697727234506</v>
      </c>
      <c r="I148"/>
    </row>
    <row r="149" spans="2:9" x14ac:dyDescent="0.25">
      <c r="B149" s="99">
        <f t="shared" si="18"/>
        <v>1.5753424657534286E-2</v>
      </c>
      <c r="C149" s="18">
        <f t="shared" ca="1" si="16"/>
        <v>-0.218237801163923</v>
      </c>
      <c r="D149" s="18">
        <f t="shared" ca="1" si="16"/>
        <v>-0.27637611310638022</v>
      </c>
      <c r="E149" s="18">
        <f t="shared" ca="1" si="17"/>
        <v>0.98613875513511751</v>
      </c>
      <c r="F149" s="18">
        <f t="shared" ca="1" si="19"/>
        <v>0</v>
      </c>
      <c r="G149" s="18">
        <f t="shared" ca="1" si="20"/>
        <v>0.92932922590989475</v>
      </c>
      <c r="H149" s="61">
        <f t="shared" ca="1" si="21"/>
        <v>25.543262192444196</v>
      </c>
      <c r="I149"/>
    </row>
    <row r="150" spans="2:9" x14ac:dyDescent="0.25">
      <c r="B150" s="99">
        <f t="shared" si="18"/>
        <v>1.5867579908675839E-2</v>
      </c>
      <c r="C150" s="18">
        <f t="shared" ca="1" si="16"/>
        <v>-0.40654072108736727</v>
      </c>
      <c r="D150" s="18">
        <f t="shared" ca="1" si="16"/>
        <v>0.49505842980579473</v>
      </c>
      <c r="E150" s="18">
        <f t="shared" ca="1" si="17"/>
        <v>2.0688263950959351E-2</v>
      </c>
      <c r="F150" s="18">
        <f t="shared" ca="1" si="19"/>
        <v>0</v>
      </c>
      <c r="G150" s="18">
        <f t="shared" ca="1" si="20"/>
        <v>0.94444067874423943</v>
      </c>
      <c r="H150" s="61">
        <f t="shared" ca="1" si="21"/>
        <v>24.124095882374064</v>
      </c>
      <c r="I150"/>
    </row>
    <row r="151" spans="2:9" x14ac:dyDescent="0.25">
      <c r="B151" s="99">
        <f t="shared" si="18"/>
        <v>1.5981735159817392E-2</v>
      </c>
      <c r="C151" s="18">
        <f t="shared" ca="1" si="16"/>
        <v>-1.0101007319462951</v>
      </c>
      <c r="D151" s="18">
        <f t="shared" ca="1" si="16"/>
        <v>-3.9244696381501853E-2</v>
      </c>
      <c r="E151" s="18">
        <f t="shared" ca="1" si="17"/>
        <v>0.66553559199111145</v>
      </c>
      <c r="F151" s="18">
        <f t="shared" ca="1" si="19"/>
        <v>0</v>
      </c>
      <c r="G151" s="18">
        <f t="shared" ca="1" si="20"/>
        <v>0.95499782329822669</v>
      </c>
      <c r="H151" s="61">
        <f t="shared" ca="1" si="21"/>
        <v>23.038459056704944</v>
      </c>
      <c r="I151"/>
    </row>
    <row r="152" spans="2:9" x14ac:dyDescent="0.25">
      <c r="B152" s="99">
        <f t="shared" si="18"/>
        <v>1.6095890410958946E-2</v>
      </c>
      <c r="C152" s="18">
        <f t="shared" ref="C152:D171" ca="1" si="22">NORMINV(RAND(),0,1)</f>
        <v>-1.4047964214114472</v>
      </c>
      <c r="D152" s="18">
        <f t="shared" ca="1" si="22"/>
        <v>-0.5365905053622555</v>
      </c>
      <c r="E152" s="18">
        <f t="shared" ca="1" si="17"/>
        <v>0.16394994412965147</v>
      </c>
      <c r="F152" s="18">
        <f t="shared" ca="1" si="19"/>
        <v>1</v>
      </c>
      <c r="G152" s="18">
        <f t="shared" ca="1" si="20"/>
        <v>0.50625888570664701</v>
      </c>
      <c r="H152" s="61">
        <f t="shared" ca="1" si="21"/>
        <v>11.663424610445656</v>
      </c>
      <c r="I152"/>
    </row>
    <row r="153" spans="2:9" x14ac:dyDescent="0.25">
      <c r="B153" s="99">
        <f t="shared" si="18"/>
        <v>1.6210045662100499E-2</v>
      </c>
      <c r="C153" s="18">
        <f t="shared" ca="1" si="22"/>
        <v>-0.27731971385946963</v>
      </c>
      <c r="D153" s="18">
        <f t="shared" ca="1" si="22"/>
        <v>1.5269279174390249</v>
      </c>
      <c r="E153" s="18">
        <f t="shared" ca="1" si="17"/>
        <v>0.29851766623130049</v>
      </c>
      <c r="F153" s="18">
        <f t="shared" ca="1" si="19"/>
        <v>0</v>
      </c>
      <c r="G153" s="18">
        <f t="shared" ca="1" si="20"/>
        <v>1.1300116981658845</v>
      </c>
      <c r="H153" s="61">
        <f t="shared" ca="1" si="21"/>
        <v>13.179806250479466</v>
      </c>
      <c r="I153"/>
    </row>
    <row r="154" spans="2:9" x14ac:dyDescent="0.25">
      <c r="B154" s="99">
        <f t="shared" si="18"/>
        <v>1.6324200913242052E-2</v>
      </c>
      <c r="C154" s="18">
        <f t="shared" ca="1" si="22"/>
        <v>-0.1601642907189671</v>
      </c>
      <c r="D154" s="18">
        <f t="shared" ca="1" si="22"/>
        <v>1.0779854164866265</v>
      </c>
      <c r="E154" s="18">
        <f t="shared" ca="1" si="17"/>
        <v>0.10004571683697083</v>
      </c>
      <c r="F154" s="18">
        <f t="shared" ca="1" si="19"/>
        <v>0</v>
      </c>
      <c r="G154" s="18">
        <f t="shared" ca="1" si="20"/>
        <v>1.0993263367927284</v>
      </c>
      <c r="H154" s="61">
        <f t="shared" ca="1" si="21"/>
        <v>14.488908124977495</v>
      </c>
      <c r="I154"/>
    </row>
    <row r="155" spans="2:9" x14ac:dyDescent="0.25">
      <c r="B155" s="99">
        <f t="shared" si="18"/>
        <v>1.6438356164383605E-2</v>
      </c>
      <c r="C155" s="18">
        <f t="shared" ca="1" si="22"/>
        <v>-0.3485115485091228</v>
      </c>
      <c r="D155" s="18">
        <f t="shared" ca="1" si="22"/>
        <v>-0.28731733436870854</v>
      </c>
      <c r="E155" s="18">
        <f t="shared" ca="1" si="17"/>
        <v>0.24134345502294363</v>
      </c>
      <c r="F155" s="18">
        <f t="shared" ca="1" si="19"/>
        <v>0</v>
      </c>
      <c r="G155" s="18">
        <f t="shared" ca="1" si="20"/>
        <v>1.0751642180524594</v>
      </c>
      <c r="H155" s="61">
        <f t="shared" ca="1" si="21"/>
        <v>15.577955574625355</v>
      </c>
      <c r="I155"/>
    </row>
    <row r="156" spans="2:9" x14ac:dyDescent="0.25">
      <c r="B156" s="99">
        <f t="shared" si="18"/>
        <v>1.6552511415525158E-2</v>
      </c>
      <c r="C156" s="18">
        <f t="shared" ca="1" si="22"/>
        <v>1.6780086298240349</v>
      </c>
      <c r="D156" s="18">
        <f t="shared" ca="1" si="22"/>
        <v>0.97960537459584884</v>
      </c>
      <c r="E156" s="18">
        <f t="shared" ca="1" si="17"/>
        <v>7.5475769668526649E-2</v>
      </c>
      <c r="F156" s="18">
        <f t="shared" ca="1" si="19"/>
        <v>0</v>
      </c>
      <c r="G156" s="18">
        <f t="shared" ca="1" si="20"/>
        <v>1.0644120520609932</v>
      </c>
      <c r="H156" s="61">
        <f t="shared" ca="1" si="21"/>
        <v>16.581363660101964</v>
      </c>
      <c r="I156"/>
    </row>
    <row r="157" spans="2:9" x14ac:dyDescent="0.25">
      <c r="B157" s="99">
        <f t="shared" si="18"/>
        <v>1.6666666666666712E-2</v>
      </c>
      <c r="C157" s="18">
        <f t="shared" ca="1" si="22"/>
        <v>0.70730720835854299</v>
      </c>
      <c r="D157" s="18">
        <f t="shared" ca="1" si="22"/>
        <v>-0.71913746069185436</v>
      </c>
      <c r="E157" s="18">
        <f t="shared" ca="1" si="17"/>
        <v>0.40211172466539225</v>
      </c>
      <c r="F157" s="18">
        <f t="shared" ca="1" si="19"/>
        <v>0</v>
      </c>
      <c r="G157" s="18">
        <f t="shared" ca="1" si="20"/>
        <v>1.0460900571999074</v>
      </c>
      <c r="H157" s="61">
        <f t="shared" ca="1" si="21"/>
        <v>17.345599659648531</v>
      </c>
      <c r="I157"/>
    </row>
    <row r="158" spans="2:9" x14ac:dyDescent="0.25">
      <c r="B158" s="99">
        <f t="shared" si="18"/>
        <v>1.6780821917808265E-2</v>
      </c>
      <c r="C158" s="18">
        <f t="shared" ca="1" si="22"/>
        <v>-0.13729504644288681</v>
      </c>
      <c r="D158" s="18">
        <f t="shared" ca="1" si="22"/>
        <v>-6.8362169258762151E-2</v>
      </c>
      <c r="E158" s="18">
        <f t="shared" ca="1" si="17"/>
        <v>2.6166763411569205E-2</v>
      </c>
      <c r="F158" s="18">
        <f t="shared" ca="1" si="19"/>
        <v>0</v>
      </c>
      <c r="G158" s="18">
        <f t="shared" ca="1" si="20"/>
        <v>1.0325843156897931</v>
      </c>
      <c r="H158" s="61">
        <f t="shared" ca="1" si="21"/>
        <v>17.910794154787286</v>
      </c>
      <c r="I158"/>
    </row>
    <row r="159" spans="2:9" x14ac:dyDescent="0.25">
      <c r="B159" s="99">
        <f t="shared" si="18"/>
        <v>1.6894977168949818E-2</v>
      </c>
      <c r="C159" s="18">
        <f t="shared" ca="1" si="22"/>
        <v>-0.10330381883250084</v>
      </c>
      <c r="D159" s="18">
        <f t="shared" ca="1" si="22"/>
        <v>0.47995172280934639</v>
      </c>
      <c r="E159" s="18">
        <f t="shared" ca="1" si="17"/>
        <v>0.22554414824438651</v>
      </c>
      <c r="F159" s="18">
        <f t="shared" ca="1" si="19"/>
        <v>0</v>
      </c>
      <c r="G159" s="18">
        <f t="shared" ca="1" si="20"/>
        <v>1.0251643566563422</v>
      </c>
      <c r="H159" s="61">
        <f t="shared" ca="1" si="21"/>
        <v>18.361507766896683</v>
      </c>
      <c r="I159"/>
    </row>
    <row r="160" spans="2:9" x14ac:dyDescent="0.25">
      <c r="B160" s="99">
        <f t="shared" si="18"/>
        <v>1.7009132420091371E-2</v>
      </c>
      <c r="C160" s="18">
        <f t="shared" ca="1" si="22"/>
        <v>-0.38376811062335037</v>
      </c>
      <c r="D160" s="18">
        <f t="shared" ca="1" si="22"/>
        <v>-0.81407506513642147</v>
      </c>
      <c r="E160" s="18">
        <f t="shared" ca="1" si="17"/>
        <v>0.25246008612172538</v>
      </c>
      <c r="F160" s="18">
        <f t="shared" ca="1" si="19"/>
        <v>1</v>
      </c>
      <c r="G160" s="18">
        <f t="shared" ca="1" si="20"/>
        <v>0.38342536491993112</v>
      </c>
      <c r="H160" s="61">
        <f t="shared" ca="1" si="21"/>
        <v>7.0402678160025101</v>
      </c>
      <c r="I160"/>
    </row>
    <row r="161" spans="2:9" x14ac:dyDescent="0.25">
      <c r="B161" s="99">
        <f t="shared" si="18"/>
        <v>1.7123287671232924E-2</v>
      </c>
      <c r="C161" s="18">
        <f t="shared" ca="1" si="22"/>
        <v>-0.85921556092216633</v>
      </c>
      <c r="D161" s="18">
        <f t="shared" ca="1" si="22"/>
        <v>-0.27618284548225347</v>
      </c>
      <c r="E161" s="18">
        <f t="shared" ca="1" si="17"/>
        <v>0.5158368933882802</v>
      </c>
      <c r="F161" s="18">
        <f t="shared" ca="1" si="19"/>
        <v>0</v>
      </c>
      <c r="G161" s="18">
        <f t="shared" ca="1" si="20"/>
        <v>1.2656889891295744</v>
      </c>
      <c r="H161" s="61">
        <f t="shared" ca="1" si="21"/>
        <v>8.9107894552376941</v>
      </c>
      <c r="I161"/>
    </row>
    <row r="162" spans="2:9" x14ac:dyDescent="0.25">
      <c r="B162" s="99">
        <f t="shared" si="18"/>
        <v>1.7237442922374478E-2</v>
      </c>
      <c r="C162" s="18">
        <f t="shared" ca="1" si="22"/>
        <v>-0.58163323046755977</v>
      </c>
      <c r="D162" s="18">
        <f t="shared" ca="1" si="22"/>
        <v>-1.3558610589825548</v>
      </c>
      <c r="E162" s="18">
        <f t="shared" ca="1" si="17"/>
        <v>3.1086244528591322E-2</v>
      </c>
      <c r="F162" s="18">
        <f t="shared" ca="1" si="19"/>
        <v>0</v>
      </c>
      <c r="G162" s="18">
        <f t="shared" ca="1" si="20"/>
        <v>1.2004693604863406</v>
      </c>
      <c r="H162" s="61">
        <f t="shared" ca="1" si="21"/>
        <v>10.697129718757621</v>
      </c>
      <c r="I162"/>
    </row>
    <row r="163" spans="2:9" x14ac:dyDescent="0.25">
      <c r="B163" s="99">
        <f t="shared" si="18"/>
        <v>1.7351598173516031E-2</v>
      </c>
      <c r="C163" s="18">
        <f t="shared" ca="1" si="22"/>
        <v>0.31029799174575601</v>
      </c>
      <c r="D163" s="18">
        <f t="shared" ca="1" si="22"/>
        <v>-0.73466935646138154</v>
      </c>
      <c r="E163" s="18">
        <f t="shared" ca="1" si="17"/>
        <v>0.20577893546720483</v>
      </c>
      <c r="F163" s="18">
        <f t="shared" ca="1" si="19"/>
        <v>0</v>
      </c>
      <c r="G163" s="18">
        <f t="shared" ca="1" si="20"/>
        <v>1.1547181819935919</v>
      </c>
      <c r="H163" s="61">
        <f t="shared" ca="1" si="21"/>
        <v>12.352170181393422</v>
      </c>
      <c r="I163"/>
    </row>
    <row r="164" spans="2:9" x14ac:dyDescent="0.25">
      <c r="B164" s="99">
        <f t="shared" si="18"/>
        <v>1.7465753424657584E-2</v>
      </c>
      <c r="C164" s="18">
        <f t="shared" ca="1" si="22"/>
        <v>-0.68885583459632471</v>
      </c>
      <c r="D164" s="18">
        <f t="shared" ca="1" si="22"/>
        <v>1.0118401405634359</v>
      </c>
      <c r="E164" s="18">
        <f t="shared" ca="1" si="17"/>
        <v>0.92330610852812001</v>
      </c>
      <c r="F164" s="18">
        <f t="shared" ca="1" si="19"/>
        <v>0</v>
      </c>
      <c r="G164" s="18">
        <f t="shared" ca="1" si="20"/>
        <v>1.1138358921460487</v>
      </c>
      <c r="H164" s="61">
        <f t="shared" ca="1" si="21"/>
        <v>13.758290493932163</v>
      </c>
      <c r="I164"/>
    </row>
    <row r="165" spans="2:9" x14ac:dyDescent="0.25">
      <c r="B165" s="99">
        <f t="shared" si="18"/>
        <v>1.7579908675799137E-2</v>
      </c>
      <c r="C165" s="18">
        <f t="shared" ca="1" si="22"/>
        <v>2.3400161808240227E-2</v>
      </c>
      <c r="D165" s="18">
        <f t="shared" ca="1" si="22"/>
        <v>-0.29080183594487607</v>
      </c>
      <c r="E165" s="18">
        <f t="shared" ca="1" si="17"/>
        <v>0.44946831145617483</v>
      </c>
      <c r="F165" s="18">
        <f t="shared" ca="1" si="19"/>
        <v>0</v>
      </c>
      <c r="G165" s="18">
        <f t="shared" ca="1" si="20"/>
        <v>1.089238360418789</v>
      </c>
      <c r="H165" s="61">
        <f t="shared" ca="1" si="21"/>
        <v>14.986057779776079</v>
      </c>
      <c r="I165"/>
    </row>
    <row r="166" spans="2:9" x14ac:dyDescent="0.25">
      <c r="B166" s="99">
        <f t="shared" si="18"/>
        <v>1.769406392694069E-2</v>
      </c>
      <c r="C166" s="18">
        <f t="shared" ca="1" si="22"/>
        <v>-0.96908252089633606</v>
      </c>
      <c r="D166" s="18">
        <f t="shared" ca="1" si="22"/>
        <v>1.9500203052302822</v>
      </c>
      <c r="E166" s="18">
        <f t="shared" ca="1" si="17"/>
        <v>0.98550223896439082</v>
      </c>
      <c r="F166" s="18">
        <f t="shared" ca="1" si="19"/>
        <v>0</v>
      </c>
      <c r="G166" s="18">
        <f t="shared" ca="1" si="20"/>
        <v>1.0647944827550944</v>
      </c>
      <c r="H166" s="61">
        <f t="shared" ca="1" si="21"/>
        <v>15.957071642154627</v>
      </c>
      <c r="I166"/>
    </row>
    <row r="167" spans="2:9" x14ac:dyDescent="0.25">
      <c r="B167" s="99">
        <f t="shared" si="18"/>
        <v>1.7808219178082244E-2</v>
      </c>
      <c r="C167" s="18">
        <f t="shared" ca="1" si="22"/>
        <v>-3.2299431040883064</v>
      </c>
      <c r="D167" s="18">
        <f t="shared" ca="1" si="22"/>
        <v>-0.55601958592887968</v>
      </c>
      <c r="E167" s="18">
        <f t="shared" ca="1" si="17"/>
        <v>0.85925538613252983</v>
      </c>
      <c r="F167" s="18">
        <f t="shared" ca="1" si="19"/>
        <v>0</v>
      </c>
      <c r="G167" s="18">
        <f t="shared" ca="1" si="20"/>
        <v>1.0420618678752112</v>
      </c>
      <c r="H167" s="61">
        <f t="shared" ca="1" si="21"/>
        <v>16.628255881242215</v>
      </c>
      <c r="I167"/>
    </row>
    <row r="168" spans="2:9" x14ac:dyDescent="0.25">
      <c r="B168" s="99">
        <f t="shared" si="18"/>
        <v>1.7922374429223797E-2</v>
      </c>
      <c r="C168" s="18">
        <f t="shared" ca="1" si="22"/>
        <v>-0.1519481429568259</v>
      </c>
      <c r="D168" s="18">
        <f t="shared" ca="1" si="22"/>
        <v>0.40855184124666266</v>
      </c>
      <c r="E168" s="18">
        <f t="shared" ca="1" si="17"/>
        <v>0.22030509782664809</v>
      </c>
      <c r="F168" s="18">
        <f t="shared" ca="1" si="19"/>
        <v>0</v>
      </c>
      <c r="G168" s="18">
        <f t="shared" ca="1" si="20"/>
        <v>1.0425405091760762</v>
      </c>
      <c r="H168" s="61">
        <f t="shared" ca="1" si="21"/>
        <v>17.335630353140342</v>
      </c>
      <c r="I168"/>
    </row>
    <row r="169" spans="2:9" x14ac:dyDescent="0.25">
      <c r="B169" s="99">
        <f t="shared" si="18"/>
        <v>1.803652968036535E-2</v>
      </c>
      <c r="C169" s="18">
        <f t="shared" ca="1" si="22"/>
        <v>0.94949655249365605</v>
      </c>
      <c r="D169" s="18">
        <f t="shared" ca="1" si="22"/>
        <v>-2.2578024072572589</v>
      </c>
      <c r="E169" s="18">
        <f t="shared" ca="1" si="17"/>
        <v>0.24373219771107824</v>
      </c>
      <c r="F169" s="18">
        <f t="shared" ca="1" si="19"/>
        <v>0</v>
      </c>
      <c r="G169" s="18">
        <f t="shared" ca="1" si="20"/>
        <v>1.036323609707702</v>
      </c>
      <c r="H169" s="61">
        <f t="shared" ca="1" si="21"/>
        <v>17.965323024124803</v>
      </c>
      <c r="I169"/>
    </row>
    <row r="170" spans="2:9" x14ac:dyDescent="0.25">
      <c r="B170" s="99">
        <f t="shared" si="18"/>
        <v>1.8150684931506903E-2</v>
      </c>
      <c r="C170" s="18">
        <f t="shared" ca="1" si="22"/>
        <v>1.7332467905362137</v>
      </c>
      <c r="D170" s="18">
        <f t="shared" ca="1" si="22"/>
        <v>-0.28840190680057276</v>
      </c>
      <c r="E170" s="18">
        <f t="shared" ca="1" si="17"/>
        <v>0.74226703985353648</v>
      </c>
      <c r="F170" s="18">
        <f t="shared" ca="1" si="19"/>
        <v>0</v>
      </c>
      <c r="G170" s="18">
        <f t="shared" ca="1" si="20"/>
        <v>1.0305015463470706</v>
      </c>
      <c r="H170" s="61">
        <f t="shared" ca="1" si="21"/>
        <v>18.513293156985242</v>
      </c>
      <c r="I170"/>
    </row>
    <row r="171" spans="2:9" x14ac:dyDescent="0.25">
      <c r="B171" s="99">
        <f t="shared" si="18"/>
        <v>1.8264840182648456E-2</v>
      </c>
      <c r="C171" s="18">
        <f t="shared" ca="1" si="22"/>
        <v>0.94508777692681178</v>
      </c>
      <c r="D171" s="18">
        <f t="shared" ca="1" si="22"/>
        <v>2.0942025003023446</v>
      </c>
      <c r="E171" s="18">
        <f t="shared" ca="1" si="17"/>
        <v>0.14010135405469182</v>
      </c>
      <c r="F171" s="18">
        <f t="shared" ca="1" si="19"/>
        <v>0</v>
      </c>
      <c r="G171" s="18">
        <f t="shared" ca="1" si="20"/>
        <v>1.0208744886405701</v>
      </c>
      <c r="H171" s="61">
        <f t="shared" ca="1" si="21"/>
        <v>18.899748684690273</v>
      </c>
      <c r="I171"/>
    </row>
    <row r="172" spans="2:9" x14ac:dyDescent="0.25">
      <c r="B172" s="99">
        <f t="shared" si="18"/>
        <v>1.837899543379001E-2</v>
      </c>
      <c r="C172" s="18">
        <f t="shared" ref="C172:D191" ca="1" si="23">NORMINV(RAND(),0,1)</f>
        <v>1.3120052244630642</v>
      </c>
      <c r="D172" s="18">
        <f t="shared" ca="1" si="23"/>
        <v>0.20302650227677077</v>
      </c>
      <c r="E172" s="18">
        <f t="shared" ca="1" si="17"/>
        <v>0.875197023983185</v>
      </c>
      <c r="F172" s="18">
        <f t="shared" ca="1" si="19"/>
        <v>0</v>
      </c>
      <c r="G172" s="18">
        <f t="shared" ca="1" si="20"/>
        <v>1.0172662473707537</v>
      </c>
      <c r="H172" s="61">
        <f t="shared" ca="1" si="21"/>
        <v>19.22607642072521</v>
      </c>
      <c r="I172"/>
    </row>
    <row r="173" spans="2:9" x14ac:dyDescent="0.25">
      <c r="B173" s="99">
        <f t="shared" si="18"/>
        <v>1.8493150684931563E-2</v>
      </c>
      <c r="C173" s="18">
        <f t="shared" ca="1" si="23"/>
        <v>-2.1462801669258624</v>
      </c>
      <c r="D173" s="18">
        <f t="shared" ca="1" si="23"/>
        <v>0.29157945391489193</v>
      </c>
      <c r="E173" s="18">
        <f t="shared" ca="1" si="17"/>
        <v>0.14918517713376644</v>
      </c>
      <c r="F173" s="18">
        <f t="shared" ca="1" si="19"/>
        <v>0</v>
      </c>
      <c r="G173" s="18">
        <f t="shared" ca="1" si="20"/>
        <v>1.0021278649313106</v>
      </c>
      <c r="H173" s="61">
        <f t="shared" ca="1" si="21"/>
        <v>19.266986914507569</v>
      </c>
      <c r="I173"/>
    </row>
    <row r="174" spans="2:9" x14ac:dyDescent="0.25">
      <c r="B174" s="99">
        <f t="shared" si="18"/>
        <v>1.8607305936073116E-2</v>
      </c>
      <c r="C174" s="18">
        <f t="shared" ca="1" si="23"/>
        <v>-1.0505823411222082</v>
      </c>
      <c r="D174" s="18">
        <f t="shared" ca="1" si="23"/>
        <v>-0.84436578617896885</v>
      </c>
      <c r="E174" s="18">
        <f t="shared" ca="1" si="17"/>
        <v>5.7040567057788483E-2</v>
      </c>
      <c r="F174" s="18">
        <f t="shared" ca="1" si="19"/>
        <v>0</v>
      </c>
      <c r="G174" s="18">
        <f t="shared" ca="1" si="20"/>
        <v>1.0051656470793637</v>
      </c>
      <c r="H174" s="61">
        <f t="shared" ca="1" si="21"/>
        <v>19.366513369190635</v>
      </c>
      <c r="I174"/>
    </row>
    <row r="175" spans="2:9" x14ac:dyDescent="0.25">
      <c r="B175" s="99">
        <f t="shared" si="18"/>
        <v>1.8721461187214669E-2</v>
      </c>
      <c r="C175" s="18">
        <f t="shared" ca="1" si="23"/>
        <v>5.3414623835124075E-2</v>
      </c>
      <c r="D175" s="18">
        <f t="shared" ca="1" si="23"/>
        <v>1.2486225386965089</v>
      </c>
      <c r="E175" s="18">
        <f t="shared" ca="1" si="17"/>
        <v>0.19157153772584223</v>
      </c>
      <c r="F175" s="18">
        <f t="shared" ca="1" si="19"/>
        <v>0</v>
      </c>
      <c r="G175" s="18">
        <f t="shared" ca="1" si="20"/>
        <v>1.0075429666884201</v>
      </c>
      <c r="H175" s="61">
        <f t="shared" ca="1" si="21"/>
        <v>19.512594334405282</v>
      </c>
      <c r="I175"/>
    </row>
    <row r="176" spans="2:9" x14ac:dyDescent="0.25">
      <c r="B176" s="99">
        <f t="shared" si="18"/>
        <v>1.8835616438356222E-2</v>
      </c>
      <c r="C176" s="18">
        <f t="shared" ca="1" si="23"/>
        <v>-0.36126266422797926</v>
      </c>
      <c r="D176" s="18">
        <f t="shared" ca="1" si="23"/>
        <v>-6.197296897880733E-2</v>
      </c>
      <c r="E176" s="18">
        <f t="shared" ca="1" si="17"/>
        <v>0.58330900768910254</v>
      </c>
      <c r="F176" s="18">
        <f t="shared" ca="1" si="19"/>
        <v>0</v>
      </c>
      <c r="G176" s="18">
        <f t="shared" ca="1" si="20"/>
        <v>1.0044798226328469</v>
      </c>
      <c r="H176" s="61">
        <f t="shared" ca="1" si="21"/>
        <v>19.600007296130109</v>
      </c>
      <c r="I176"/>
    </row>
    <row r="177" spans="2:9" x14ac:dyDescent="0.25">
      <c r="B177" s="99">
        <f t="shared" si="18"/>
        <v>1.8949771689497776E-2</v>
      </c>
      <c r="C177" s="18">
        <f t="shared" ca="1" si="23"/>
        <v>-0.23594907361257356</v>
      </c>
      <c r="D177" s="18">
        <f t="shared" ca="1" si="23"/>
        <v>0.72676471063459758</v>
      </c>
      <c r="E177" s="18">
        <f t="shared" ca="1" si="17"/>
        <v>0.88008311793961713</v>
      </c>
      <c r="F177" s="18">
        <f t="shared" ca="1" si="19"/>
        <v>0</v>
      </c>
      <c r="G177" s="18">
        <f t="shared" ca="1" si="20"/>
        <v>1.0038584043623477</v>
      </c>
      <c r="H177" s="61">
        <f t="shared" ca="1" si="21"/>
        <v>19.675632049783545</v>
      </c>
      <c r="I177"/>
    </row>
    <row r="178" spans="2:9" x14ac:dyDescent="0.25">
      <c r="B178" s="99">
        <f t="shared" si="18"/>
        <v>1.9063926940639329E-2</v>
      </c>
      <c r="C178" s="18">
        <f t="shared" ca="1" si="23"/>
        <v>0.34618778954609297</v>
      </c>
      <c r="D178" s="18">
        <f t="shared" ca="1" si="23"/>
        <v>-8.7945863924687728E-2</v>
      </c>
      <c r="E178" s="18">
        <f t="shared" ca="1" si="17"/>
        <v>0.8094306815569805</v>
      </c>
      <c r="F178" s="18">
        <f t="shared" ca="1" si="19"/>
        <v>0</v>
      </c>
      <c r="G178" s="18">
        <f t="shared" ca="1" si="20"/>
        <v>1.0048494066865707</v>
      </c>
      <c r="H178" s="61">
        <f t="shared" ca="1" si="21"/>
        <v>19.771047191408272</v>
      </c>
      <c r="I178"/>
    </row>
    <row r="179" spans="2:9" x14ac:dyDescent="0.25">
      <c r="B179" s="99">
        <f t="shared" si="18"/>
        <v>1.9178082191780882E-2</v>
      </c>
      <c r="C179" s="18">
        <f t="shared" ca="1" si="23"/>
        <v>1.2217105904710479</v>
      </c>
      <c r="D179" s="18">
        <f t="shared" ca="1" si="23"/>
        <v>2.0353581930976361</v>
      </c>
      <c r="E179" s="18">
        <f t="shared" ca="1" si="17"/>
        <v>0.17013651495061577</v>
      </c>
      <c r="F179" s="18">
        <f t="shared" ca="1" si="19"/>
        <v>0</v>
      </c>
      <c r="G179" s="18">
        <f t="shared" ca="1" si="20"/>
        <v>1.0065609374785673</v>
      </c>
      <c r="H179" s="61">
        <f t="shared" ca="1" si="21"/>
        <v>19.900763795916905</v>
      </c>
      <c r="I179"/>
    </row>
    <row r="180" spans="2:9" x14ac:dyDescent="0.25">
      <c r="B180" s="99">
        <f t="shared" si="18"/>
        <v>1.9292237442922435E-2</v>
      </c>
      <c r="C180" s="18">
        <f t="shared" ca="1" si="23"/>
        <v>1.9122126104775816E-2</v>
      </c>
      <c r="D180" s="18">
        <f t="shared" ca="1" si="23"/>
        <v>0.32844809538801201</v>
      </c>
      <c r="E180" s="18">
        <f t="shared" ca="1" si="17"/>
        <v>0.5663634794149579</v>
      </c>
      <c r="F180" s="18">
        <f t="shared" ca="1" si="19"/>
        <v>0</v>
      </c>
      <c r="G180" s="18">
        <f t="shared" ca="1" si="20"/>
        <v>1.0011925188868898</v>
      </c>
      <c r="H180" s="61">
        <f t="shared" ca="1" si="21"/>
        <v>19.924495832607068</v>
      </c>
      <c r="I180"/>
    </row>
    <row r="181" spans="2:9" x14ac:dyDescent="0.25">
      <c r="B181" s="99">
        <f t="shared" si="18"/>
        <v>1.9406392694063988E-2</v>
      </c>
      <c r="C181" s="18">
        <f t="shared" ca="1" si="23"/>
        <v>0.33198716664628591</v>
      </c>
      <c r="D181" s="18">
        <f t="shared" ca="1" si="23"/>
        <v>1.5380828699562699</v>
      </c>
      <c r="E181" s="18">
        <f t="shared" ca="1" si="17"/>
        <v>0.26324156692300771</v>
      </c>
      <c r="F181" s="18">
        <f t="shared" ca="1" si="19"/>
        <v>0</v>
      </c>
      <c r="G181" s="18">
        <f t="shared" ca="1" si="20"/>
        <v>1.0019243827896354</v>
      </c>
      <c r="H181" s="61">
        <f t="shared" ca="1" si="21"/>
        <v>19.962838189479498</v>
      </c>
      <c r="I181"/>
    </row>
    <row r="182" spans="2:9" x14ac:dyDescent="0.25">
      <c r="B182" s="99">
        <f t="shared" si="18"/>
        <v>1.9520547945205542E-2</v>
      </c>
      <c r="C182" s="18">
        <f t="shared" ca="1" si="23"/>
        <v>-1.1648489817162044</v>
      </c>
      <c r="D182" s="18">
        <f t="shared" ca="1" si="23"/>
        <v>0.73689761848072521</v>
      </c>
      <c r="E182" s="18">
        <f t="shared" ca="1" si="17"/>
        <v>0.11260334829711666</v>
      </c>
      <c r="F182" s="18">
        <f t="shared" ca="1" si="19"/>
        <v>0</v>
      </c>
      <c r="G182" s="18">
        <f t="shared" ca="1" si="20"/>
        <v>0.99669127026030813</v>
      </c>
      <c r="H182" s="61">
        <f t="shared" ca="1" si="21"/>
        <v>19.896786553073312</v>
      </c>
      <c r="I182"/>
    </row>
    <row r="183" spans="2:9" x14ac:dyDescent="0.25">
      <c r="B183" s="99">
        <f t="shared" si="18"/>
        <v>1.9634703196347095E-2</v>
      </c>
      <c r="C183" s="18">
        <f t="shared" ca="1" si="23"/>
        <v>-8.266624718089588E-2</v>
      </c>
      <c r="D183" s="18">
        <f t="shared" ca="1" si="23"/>
        <v>-0.87337866716552526</v>
      </c>
      <c r="E183" s="18">
        <f t="shared" ca="1" si="17"/>
        <v>0.79231156344092302</v>
      </c>
      <c r="F183" s="18">
        <f t="shared" ca="1" si="19"/>
        <v>0</v>
      </c>
      <c r="G183" s="18">
        <f t="shared" ca="1" si="20"/>
        <v>1.0009115942653752</v>
      </c>
      <c r="H183" s="61">
        <f t="shared" ca="1" si="21"/>
        <v>19.914924349594489</v>
      </c>
      <c r="I183"/>
    </row>
    <row r="184" spans="2:9" x14ac:dyDescent="0.25">
      <c r="B184" s="99">
        <f t="shared" si="18"/>
        <v>1.9748858447488648E-2</v>
      </c>
      <c r="C184" s="18">
        <f t="shared" ca="1" si="23"/>
        <v>1.6934791347011924E-2</v>
      </c>
      <c r="D184" s="18">
        <f t="shared" ca="1" si="23"/>
        <v>-1.5585101209580898</v>
      </c>
      <c r="E184" s="18">
        <f t="shared" ca="1" si="17"/>
        <v>0.98401651098366316</v>
      </c>
      <c r="F184" s="18">
        <f t="shared" ca="1" si="19"/>
        <v>0</v>
      </c>
      <c r="G184" s="18">
        <f t="shared" ca="1" si="20"/>
        <v>1.0010229216944588</v>
      </c>
      <c r="H184" s="61">
        <f t="shared" ca="1" si="21"/>
        <v>19.935295757755195</v>
      </c>
      <c r="I184"/>
    </row>
    <row r="185" spans="2:9" x14ac:dyDescent="0.25">
      <c r="B185" s="99">
        <f t="shared" si="18"/>
        <v>1.9863013698630201E-2</v>
      </c>
      <c r="C185" s="18">
        <f t="shared" ca="1" si="23"/>
        <v>-1.3481167115969583</v>
      </c>
      <c r="D185" s="18">
        <f t="shared" ca="1" si="23"/>
        <v>-0.20065385797352064</v>
      </c>
      <c r="E185" s="18">
        <f t="shared" ca="1" si="17"/>
        <v>0.54338901779401372</v>
      </c>
      <c r="F185" s="18">
        <f t="shared" ca="1" si="19"/>
        <v>0</v>
      </c>
      <c r="G185" s="18">
        <f t="shared" ca="1" si="20"/>
        <v>0.99641999322552921</v>
      </c>
      <c r="H185" s="61">
        <f t="shared" ca="1" si="21"/>
        <v>19.863927263891352</v>
      </c>
      <c r="I185"/>
    </row>
    <row r="186" spans="2:9" x14ac:dyDescent="0.25">
      <c r="B186" s="99">
        <f t="shared" si="18"/>
        <v>1.9977168949771754E-2</v>
      </c>
      <c r="C186" s="18">
        <f t="shared" ca="1" si="23"/>
        <v>8.00014277047012E-3</v>
      </c>
      <c r="D186" s="18">
        <f t="shared" ca="1" si="23"/>
        <v>-1.5930709196254611</v>
      </c>
      <c r="E186" s="18">
        <f t="shared" ca="1" si="17"/>
        <v>0.9455962727463092</v>
      </c>
      <c r="F186" s="18">
        <f t="shared" ca="1" si="19"/>
        <v>0</v>
      </c>
      <c r="G186" s="18">
        <f t="shared" ca="1" si="20"/>
        <v>1.0015804034388718</v>
      </c>
      <c r="H186" s="61">
        <f t="shared" ca="1" si="21"/>
        <v>19.895320282848704</v>
      </c>
      <c r="I186"/>
    </row>
    <row r="187" spans="2:9" x14ac:dyDescent="0.25">
      <c r="B187" s="99">
        <f t="shared" si="18"/>
        <v>2.0091324200913308E-2</v>
      </c>
      <c r="C187" s="18">
        <f t="shared" ca="1" si="23"/>
        <v>-0.71442741500504781</v>
      </c>
      <c r="D187" s="18">
        <f t="shared" ca="1" si="23"/>
        <v>3.9783571992302313E-2</v>
      </c>
      <c r="E187" s="18">
        <f t="shared" ca="1" si="17"/>
        <v>2.5191948654345042E-2</v>
      </c>
      <c r="F187" s="18">
        <f t="shared" ca="1" si="19"/>
        <v>0</v>
      </c>
      <c r="G187" s="18">
        <f t="shared" ca="1" si="20"/>
        <v>0.99890361968652519</v>
      </c>
      <c r="H187" s="61">
        <f t="shared" ca="1" si="21"/>
        <v>19.873507445360314</v>
      </c>
      <c r="I187"/>
    </row>
    <row r="188" spans="2:9" x14ac:dyDescent="0.25">
      <c r="B188" s="99">
        <f t="shared" si="18"/>
        <v>2.0205479452054861E-2</v>
      </c>
      <c r="C188" s="18">
        <f t="shared" ca="1" si="23"/>
        <v>0.97359361461712979</v>
      </c>
      <c r="D188" s="18">
        <f t="shared" ca="1" si="23"/>
        <v>-5.7654006013763137E-2</v>
      </c>
      <c r="E188" s="18">
        <f t="shared" ca="1" si="17"/>
        <v>0.16832722030633418</v>
      </c>
      <c r="F188" s="18">
        <f t="shared" ca="1" si="19"/>
        <v>0</v>
      </c>
      <c r="G188" s="18">
        <f t="shared" ca="1" si="20"/>
        <v>1.0045745222704483</v>
      </c>
      <c r="H188" s="61">
        <f t="shared" ca="1" si="21"/>
        <v>19.964419247761036</v>
      </c>
      <c r="I188"/>
    </row>
    <row r="189" spans="2:9" x14ac:dyDescent="0.25">
      <c r="B189" s="99">
        <f t="shared" si="18"/>
        <v>2.0319634703196414E-2</v>
      </c>
      <c r="C189" s="18">
        <f t="shared" ca="1" si="23"/>
        <v>1.3551925803767517</v>
      </c>
      <c r="D189" s="18">
        <f t="shared" ca="1" si="23"/>
        <v>-1.1642168828984722</v>
      </c>
      <c r="E189" s="18">
        <f t="shared" ca="1" si="17"/>
        <v>0.30990850538739068</v>
      </c>
      <c r="F189" s="18">
        <f t="shared" ca="1" si="19"/>
        <v>1</v>
      </c>
      <c r="G189" s="18">
        <f t="shared" ca="1" si="20"/>
        <v>0.24849934784718891</v>
      </c>
      <c r="H189" s="61">
        <f t="shared" ca="1" si="21"/>
        <v>4.9611451632164831</v>
      </c>
      <c r="I189"/>
    </row>
    <row r="190" spans="2:9" x14ac:dyDescent="0.25">
      <c r="B190" s="99">
        <f t="shared" si="18"/>
        <v>2.0433789954337967E-2</v>
      </c>
      <c r="C190" s="18">
        <f t="shared" ca="1" si="23"/>
        <v>0.30930323191569187</v>
      </c>
      <c r="D190" s="18">
        <f t="shared" ca="1" si="23"/>
        <v>4.5819206206942908E-2</v>
      </c>
      <c r="E190" s="18">
        <f t="shared" ca="1" si="17"/>
        <v>0.50613911509460507</v>
      </c>
      <c r="F190" s="18">
        <f t="shared" ca="1" si="19"/>
        <v>0</v>
      </c>
      <c r="G190" s="18">
        <f t="shared" ca="1" si="20"/>
        <v>1.3761268994937044</v>
      </c>
      <c r="H190" s="61">
        <f t="shared" ca="1" si="21"/>
        <v>6.8271653113952873</v>
      </c>
      <c r="I190"/>
    </row>
    <row r="191" spans="2:9" x14ac:dyDescent="0.25">
      <c r="B191" s="99">
        <f t="shared" si="18"/>
        <v>2.054794520547952E-2</v>
      </c>
      <c r="C191" s="18">
        <f t="shared" ca="1" si="23"/>
        <v>-0.37734707802883349</v>
      </c>
      <c r="D191" s="18">
        <f t="shared" ca="1" si="23"/>
        <v>0.27462192520033568</v>
      </c>
      <c r="E191" s="18">
        <f t="shared" ca="1" si="17"/>
        <v>0.34314246887187383</v>
      </c>
      <c r="F191" s="18">
        <f t="shared" ca="1" si="19"/>
        <v>0</v>
      </c>
      <c r="G191" s="18">
        <f t="shared" ca="1" si="20"/>
        <v>1.2765723905702535</v>
      </c>
      <c r="H191" s="61">
        <f t="shared" ca="1" si="21"/>
        <v>8.7153707423861917</v>
      </c>
      <c r="I191"/>
    </row>
    <row r="192" spans="2:9" x14ac:dyDescent="0.25">
      <c r="B192" s="99">
        <f t="shared" si="18"/>
        <v>2.0662100456621074E-2</v>
      </c>
      <c r="C192" s="18">
        <f t="shared" ref="C192:D211" ca="1" si="24">NORMINV(RAND(),0,1)</f>
        <v>0.92592927103396505</v>
      </c>
      <c r="D192" s="18">
        <f t="shared" ca="1" si="24"/>
        <v>5.4337760957423598E-2</v>
      </c>
      <c r="E192" s="18">
        <f t="shared" ca="1" si="17"/>
        <v>0.54583968699301311</v>
      </c>
      <c r="F192" s="18">
        <f t="shared" ca="1" si="19"/>
        <v>0</v>
      </c>
      <c r="G192" s="18">
        <f t="shared" ca="1" si="20"/>
        <v>1.2124068413587223</v>
      </c>
      <c r="H192" s="61">
        <f t="shared" ca="1" si="21"/>
        <v>10.566575113046666</v>
      </c>
      <c r="I192"/>
    </row>
    <row r="193" spans="2:9" x14ac:dyDescent="0.25">
      <c r="B193" s="99">
        <f t="shared" si="18"/>
        <v>2.0776255707762627E-2</v>
      </c>
      <c r="C193" s="18">
        <f t="shared" ca="1" si="24"/>
        <v>-2.6896304916590452</v>
      </c>
      <c r="D193" s="18">
        <f t="shared" ca="1" si="24"/>
        <v>-0.4272396836313419</v>
      </c>
      <c r="E193" s="18">
        <f t="shared" ca="1" si="17"/>
        <v>0.29423910218490157</v>
      </c>
      <c r="F193" s="18">
        <f t="shared" ca="1" si="19"/>
        <v>0</v>
      </c>
      <c r="G193" s="18">
        <f t="shared" ca="1" si="20"/>
        <v>1.146878867372414</v>
      </c>
      <c r="H193" s="61">
        <f t="shared" ca="1" si="21"/>
        <v>12.118581697656497</v>
      </c>
      <c r="I193"/>
    </row>
    <row r="194" spans="2:9" x14ac:dyDescent="0.25">
      <c r="B194" s="99">
        <f t="shared" si="18"/>
        <v>2.089041095890418E-2</v>
      </c>
      <c r="C194" s="18">
        <f t="shared" ca="1" si="24"/>
        <v>-0.79428900789935142</v>
      </c>
      <c r="D194" s="18">
        <f t="shared" ca="1" si="24"/>
        <v>-1.125138169300044</v>
      </c>
      <c r="E194" s="18">
        <f t="shared" ca="1" si="17"/>
        <v>0.88966229979226874</v>
      </c>
      <c r="F194" s="18">
        <f t="shared" ca="1" si="19"/>
        <v>0</v>
      </c>
      <c r="G194" s="18">
        <f t="shared" ca="1" si="20"/>
        <v>1.1183235504243916</v>
      </c>
      <c r="H194" s="61">
        <f t="shared" ca="1" si="21"/>
        <v>13.552495310231265</v>
      </c>
      <c r="I194"/>
    </row>
    <row r="195" spans="2:9" x14ac:dyDescent="0.25">
      <c r="B195" s="99">
        <f t="shared" si="18"/>
        <v>2.1004566210045733E-2</v>
      </c>
      <c r="C195" s="18">
        <f t="shared" ca="1" si="24"/>
        <v>1.2982127373106778</v>
      </c>
      <c r="D195" s="18">
        <f t="shared" ca="1" si="24"/>
        <v>5.7863189795170911E-2</v>
      </c>
      <c r="E195" s="18">
        <f t="shared" ca="1" si="17"/>
        <v>9.060417734363857E-2</v>
      </c>
      <c r="F195" s="18">
        <f t="shared" ca="1" si="19"/>
        <v>0</v>
      </c>
      <c r="G195" s="18">
        <f t="shared" ca="1" si="20"/>
        <v>1.0974679982408804</v>
      </c>
      <c r="H195" s="61">
        <f t="shared" ca="1" si="21"/>
        <v>14.873429899288425</v>
      </c>
      <c r="I195"/>
    </row>
    <row r="196" spans="2:9" x14ac:dyDescent="0.25">
      <c r="B196" s="99">
        <f t="shared" si="18"/>
        <v>2.1118721461187286E-2</v>
      </c>
      <c r="C196" s="18">
        <f t="shared" ca="1" si="24"/>
        <v>1.5027626432129182</v>
      </c>
      <c r="D196" s="18">
        <f t="shared" ca="1" si="24"/>
        <v>0.25732333597261459</v>
      </c>
      <c r="E196" s="18">
        <f t="shared" ca="1" si="17"/>
        <v>0.12352361329064054</v>
      </c>
      <c r="F196" s="18">
        <f t="shared" ca="1" si="19"/>
        <v>0</v>
      </c>
      <c r="G196" s="18">
        <f t="shared" ca="1" si="20"/>
        <v>1.0751145045126309</v>
      </c>
      <c r="H196" s="61">
        <f t="shared" ca="1" si="21"/>
        <v>15.990640216576825</v>
      </c>
      <c r="I196"/>
    </row>
    <row r="197" spans="2:9" x14ac:dyDescent="0.25">
      <c r="B197" s="99">
        <f t="shared" si="18"/>
        <v>2.1232876712328839E-2</v>
      </c>
      <c r="C197" s="18">
        <f t="shared" ca="1" si="24"/>
        <v>0.21412006390164606</v>
      </c>
      <c r="D197" s="18">
        <f t="shared" ca="1" si="24"/>
        <v>-0.61428863773471676</v>
      </c>
      <c r="E197" s="18">
        <f t="shared" ca="1" si="17"/>
        <v>6.1983224344485111E-2</v>
      </c>
      <c r="F197" s="18">
        <f t="shared" ca="1" si="19"/>
        <v>0</v>
      </c>
      <c r="G197" s="18">
        <f t="shared" ca="1" si="20"/>
        <v>1.053123801786747</v>
      </c>
      <c r="H197" s="61">
        <f t="shared" ca="1" si="21"/>
        <v>16.840123817885438</v>
      </c>
      <c r="I197"/>
    </row>
    <row r="198" spans="2:9" x14ac:dyDescent="0.25">
      <c r="B198" s="99">
        <f t="shared" si="18"/>
        <v>2.1347031963470393E-2</v>
      </c>
      <c r="C198" s="18">
        <f t="shared" ca="1" si="24"/>
        <v>-1.812522896216251</v>
      </c>
      <c r="D198" s="18">
        <f t="shared" ca="1" si="24"/>
        <v>-4.5852175389882177E-2</v>
      </c>
      <c r="E198" s="18">
        <f t="shared" ca="1" si="17"/>
        <v>0.24118185145646742</v>
      </c>
      <c r="F198" s="18">
        <f t="shared" ca="1" si="19"/>
        <v>0</v>
      </c>
      <c r="G198" s="18">
        <f t="shared" ca="1" si="20"/>
        <v>1.0340129051859006</v>
      </c>
      <c r="H198" s="61">
        <f t="shared" ca="1" si="21"/>
        <v>17.412905352622001</v>
      </c>
      <c r="I198"/>
    </row>
    <row r="199" spans="2:9" x14ac:dyDescent="0.25">
      <c r="B199" s="99">
        <f t="shared" si="18"/>
        <v>2.1461187214611946E-2</v>
      </c>
      <c r="C199" s="18">
        <f t="shared" ca="1" si="24"/>
        <v>-0.42139618017245084</v>
      </c>
      <c r="D199" s="18">
        <f t="shared" ca="1" si="24"/>
        <v>-0.62078356677375268</v>
      </c>
      <c r="E199" s="18">
        <f t="shared" ca="1" si="17"/>
        <v>0.77407220269100385</v>
      </c>
      <c r="F199" s="18">
        <f t="shared" ca="1" si="19"/>
        <v>0</v>
      </c>
      <c r="G199" s="18">
        <f t="shared" ca="1" si="20"/>
        <v>1.0307326711898124</v>
      </c>
      <c r="H199" s="61">
        <f t="shared" ca="1" si="21"/>
        <v>17.948050447283457</v>
      </c>
      <c r="I199"/>
    </row>
    <row r="200" spans="2:9" x14ac:dyDescent="0.25">
      <c r="B200" s="99">
        <f t="shared" si="18"/>
        <v>2.1575342465753499E-2</v>
      </c>
      <c r="C200" s="18">
        <f t="shared" ca="1" si="24"/>
        <v>1.6311742001562379</v>
      </c>
      <c r="D200" s="18">
        <f t="shared" ca="1" si="24"/>
        <v>-1.0382336768088862</v>
      </c>
      <c r="E200" s="18">
        <f t="shared" ca="1" si="17"/>
        <v>0.51891036846047278</v>
      </c>
      <c r="F200" s="18">
        <f t="shared" ca="1" si="19"/>
        <v>0</v>
      </c>
      <c r="G200" s="18">
        <f t="shared" ca="1" si="20"/>
        <v>1.0303907102547667</v>
      </c>
      <c r="H200" s="61">
        <f t="shared" ca="1" si="21"/>
        <v>18.493504448064783</v>
      </c>
      <c r="I200"/>
    </row>
    <row r="201" spans="2:9" x14ac:dyDescent="0.25">
      <c r="B201" s="99">
        <f t="shared" si="18"/>
        <v>2.1689497716895052E-2</v>
      </c>
      <c r="C201" s="18">
        <f t="shared" ca="1" si="24"/>
        <v>1.0726694199547637</v>
      </c>
      <c r="D201" s="18">
        <f t="shared" ca="1" si="24"/>
        <v>-5.2841642173007131E-2</v>
      </c>
      <c r="E201" s="18">
        <f t="shared" ca="1" si="17"/>
        <v>0.8691188839328019</v>
      </c>
      <c r="F201" s="18">
        <f t="shared" ca="1" si="19"/>
        <v>0</v>
      </c>
      <c r="G201" s="18">
        <f t="shared" ca="1" si="20"/>
        <v>1.0215414473953239</v>
      </c>
      <c r="H201" s="61">
        <f t="shared" ca="1" si="21"/>
        <v>18.89188130128796</v>
      </c>
      <c r="I201"/>
    </row>
    <row r="202" spans="2:9" x14ac:dyDescent="0.25">
      <c r="B202" s="99">
        <f t="shared" si="18"/>
        <v>2.1803652968036605E-2</v>
      </c>
      <c r="C202" s="18">
        <f t="shared" ca="1" si="24"/>
        <v>-0.32014440876082517</v>
      </c>
      <c r="D202" s="18">
        <f t="shared" ca="1" si="24"/>
        <v>-3.8343159758369438E-2</v>
      </c>
      <c r="E202" s="18">
        <f t="shared" ca="1" si="17"/>
        <v>0.10470986637828972</v>
      </c>
      <c r="F202" s="18">
        <f t="shared" ca="1" si="19"/>
        <v>0</v>
      </c>
      <c r="G202" s="18">
        <f t="shared" ca="1" si="20"/>
        <v>1.0120544791678228</v>
      </c>
      <c r="H202" s="61">
        <f t="shared" ca="1" si="21"/>
        <v>19.119613090875315</v>
      </c>
      <c r="I202"/>
    </row>
    <row r="203" spans="2:9" x14ac:dyDescent="0.25">
      <c r="B203" s="99">
        <f t="shared" si="18"/>
        <v>2.1917808219178159E-2</v>
      </c>
      <c r="C203" s="18">
        <f t="shared" ca="1" si="24"/>
        <v>-0.1762327883625403</v>
      </c>
      <c r="D203" s="18">
        <f t="shared" ca="1" si="24"/>
        <v>0.79904793892637827</v>
      </c>
      <c r="E203" s="18">
        <f t="shared" ca="1" si="17"/>
        <v>0.17624005620308836</v>
      </c>
      <c r="F203" s="18">
        <f t="shared" ca="1" si="19"/>
        <v>0</v>
      </c>
      <c r="G203" s="18">
        <f t="shared" ca="1" si="20"/>
        <v>1.0097552499451043</v>
      </c>
      <c r="H203" s="61">
        <f t="shared" ca="1" si="21"/>
        <v>19.306129695430492</v>
      </c>
      <c r="I203"/>
    </row>
    <row r="204" spans="2:9" x14ac:dyDescent="0.25">
      <c r="B204" s="99">
        <f t="shared" si="18"/>
        <v>2.2031963470319712E-2</v>
      </c>
      <c r="C204" s="18">
        <f t="shared" ca="1" si="24"/>
        <v>0.94584493126603775</v>
      </c>
      <c r="D204" s="18">
        <f t="shared" ca="1" si="24"/>
        <v>1.1787687981268391</v>
      </c>
      <c r="E204" s="18">
        <f t="shared" ref="E204:E267" ca="1" si="25">RAND()</f>
        <v>0.8611047849180431</v>
      </c>
      <c r="F204" s="18">
        <f t="shared" ca="1" si="19"/>
        <v>0</v>
      </c>
      <c r="G204" s="18">
        <f t="shared" ca="1" si="20"/>
        <v>1.0111498434135027</v>
      </c>
      <c r="H204" s="61">
        <f t="shared" ca="1" si="21"/>
        <v>19.521390018455318</v>
      </c>
      <c r="I204"/>
    </row>
    <row r="205" spans="2:9" x14ac:dyDescent="0.25">
      <c r="B205" s="99">
        <f t="shared" ref="B205:B268" si="26">B204+$C$6</f>
        <v>2.2146118721461265E-2</v>
      </c>
      <c r="C205" s="18">
        <f t="shared" ca="1" si="24"/>
        <v>0.16854983186931349</v>
      </c>
      <c r="D205" s="18">
        <f t="shared" ca="1" si="24"/>
        <v>2.0299103198340163</v>
      </c>
      <c r="E205" s="18">
        <f t="shared" ca="1" si="25"/>
        <v>0.61712805562556028</v>
      </c>
      <c r="F205" s="18">
        <f t="shared" ref="F205:F268" ca="1" si="27">IF($F$3*$C$6&gt;E203,1,0)</f>
        <v>0</v>
      </c>
      <c r="G205" s="18">
        <f t="shared" ref="G205:G268" ca="1" si="28">EXP(($C$4*(LN($F$6)-LN(H204))-0.5*$C$5^2)*$C$6+($C$5*C205*$C$6^0.5)+($F$4+$F$5*D205)*F205)</f>
        <v>1.0060835660514664</v>
      </c>
      <c r="H205" s="61">
        <f t="shared" ref="H205:H268" ca="1" si="29">G205*H204</f>
        <v>19.640149684049028</v>
      </c>
      <c r="I205"/>
    </row>
    <row r="206" spans="2:9" x14ac:dyDescent="0.25">
      <c r="B206" s="99">
        <f t="shared" si="26"/>
        <v>2.2260273972602818E-2</v>
      </c>
      <c r="C206" s="18">
        <f t="shared" ca="1" si="24"/>
        <v>-1.5147406884352677</v>
      </c>
      <c r="D206" s="18">
        <f t="shared" ca="1" si="24"/>
        <v>0.77400727604981512</v>
      </c>
      <c r="E206" s="18">
        <f t="shared" ca="1" si="25"/>
        <v>0.89342680585287826</v>
      </c>
      <c r="F206" s="18">
        <f t="shared" ca="1" si="27"/>
        <v>0</v>
      </c>
      <c r="G206" s="18">
        <f t="shared" ca="1" si="28"/>
        <v>0.99928519970585583</v>
      </c>
      <c r="H206" s="61">
        <f t="shared" ca="1" si="29"/>
        <v>19.626110899277833</v>
      </c>
      <c r="I206"/>
    </row>
    <row r="207" spans="2:9" x14ac:dyDescent="0.25">
      <c r="B207" s="99">
        <f t="shared" si="26"/>
        <v>2.2374429223744371E-2</v>
      </c>
      <c r="C207" s="18">
        <f t="shared" ca="1" si="24"/>
        <v>-1.1679185263346881</v>
      </c>
      <c r="D207" s="18">
        <f t="shared" ca="1" si="24"/>
        <v>0.45100023271515965</v>
      </c>
      <c r="E207" s="18">
        <f t="shared" ca="1" si="25"/>
        <v>0.68760580939136862</v>
      </c>
      <c r="F207" s="18">
        <f t="shared" ca="1" si="27"/>
        <v>0</v>
      </c>
      <c r="G207" s="18">
        <f t="shared" ca="1" si="28"/>
        <v>1.0005600260411542</v>
      </c>
      <c r="H207" s="61">
        <f t="shared" ca="1" si="29"/>
        <v>19.637102032468011</v>
      </c>
      <c r="I207"/>
    </row>
    <row r="208" spans="2:9" x14ac:dyDescent="0.25">
      <c r="B208" s="99">
        <f t="shared" si="26"/>
        <v>2.2488584474885925E-2</v>
      </c>
      <c r="C208" s="18">
        <f t="shared" ca="1" si="24"/>
        <v>-1.9437720766291022</v>
      </c>
      <c r="D208" s="18">
        <f t="shared" ca="1" si="24"/>
        <v>-0.92593154477071948</v>
      </c>
      <c r="E208" s="18">
        <f t="shared" ca="1" si="25"/>
        <v>0.92035909762290435</v>
      </c>
      <c r="F208" s="18">
        <f t="shared" ca="1" si="27"/>
        <v>0</v>
      </c>
      <c r="G208" s="18">
        <f t="shared" ca="1" si="28"/>
        <v>0.99794730855451341</v>
      </c>
      <c r="H208" s="61">
        <f t="shared" ca="1" si="29"/>
        <v>19.596793121111816</v>
      </c>
      <c r="I208"/>
    </row>
    <row r="209" spans="2:9" x14ac:dyDescent="0.25">
      <c r="B209" s="99">
        <f t="shared" si="26"/>
        <v>2.2602739726027478E-2</v>
      </c>
      <c r="C209" s="18">
        <f t="shared" ca="1" si="24"/>
        <v>0.14080342225497589</v>
      </c>
      <c r="D209" s="18">
        <f t="shared" ca="1" si="24"/>
        <v>0.15709474610048346</v>
      </c>
      <c r="E209" s="18">
        <f t="shared" ca="1" si="25"/>
        <v>0.65805420899623235</v>
      </c>
      <c r="F209" s="18">
        <f t="shared" ca="1" si="27"/>
        <v>0</v>
      </c>
      <c r="G209" s="18">
        <f t="shared" ca="1" si="28"/>
        <v>1.0051090362284194</v>
      </c>
      <c r="H209" s="61">
        <f t="shared" ca="1" si="29"/>
        <v>19.696913847128418</v>
      </c>
      <c r="I209"/>
    </row>
    <row r="210" spans="2:9" x14ac:dyDescent="0.25">
      <c r="B210" s="99">
        <f t="shared" si="26"/>
        <v>2.2716894977169031E-2</v>
      </c>
      <c r="C210" s="18">
        <f t="shared" ca="1" si="24"/>
        <v>-0.88536125986138359</v>
      </c>
      <c r="D210" s="18">
        <f t="shared" ca="1" si="24"/>
        <v>-0.3237903456465574</v>
      </c>
      <c r="E210" s="18">
        <f t="shared" ca="1" si="25"/>
        <v>0.60135025669435049</v>
      </c>
      <c r="F210" s="18">
        <f t="shared" ca="1" si="27"/>
        <v>0</v>
      </c>
      <c r="G210" s="18">
        <f t="shared" ca="1" si="28"/>
        <v>1.0006435897926313</v>
      </c>
      <c r="H210" s="61">
        <f t="shared" ca="1" si="29"/>
        <v>19.70959057982677</v>
      </c>
      <c r="I210"/>
    </row>
    <row r="211" spans="2:9" x14ac:dyDescent="0.25">
      <c r="B211" s="99">
        <f t="shared" si="26"/>
        <v>2.2831050228310584E-2</v>
      </c>
      <c r="C211" s="18">
        <f t="shared" ca="1" si="24"/>
        <v>-1.5715750123490579</v>
      </c>
      <c r="D211" s="18">
        <f t="shared" ca="1" si="24"/>
        <v>-1.4578472473658621</v>
      </c>
      <c r="E211" s="18">
        <f t="shared" ca="1" si="25"/>
        <v>0.6485043156469732</v>
      </c>
      <c r="F211" s="18">
        <f t="shared" ca="1" si="27"/>
        <v>0</v>
      </c>
      <c r="G211" s="18">
        <f t="shared" ca="1" si="28"/>
        <v>0.99829841750349768</v>
      </c>
      <c r="H211" s="61">
        <f t="shared" ca="1" si="29"/>
        <v>19.676053085482909</v>
      </c>
      <c r="I211"/>
    </row>
    <row r="212" spans="2:9" x14ac:dyDescent="0.25">
      <c r="B212" s="99">
        <f t="shared" si="26"/>
        <v>2.2945205479452137E-2</v>
      </c>
      <c r="C212" s="18">
        <f t="shared" ref="C212:D231" ca="1" si="30">NORMINV(RAND(),0,1)</f>
        <v>1.7709226085571572</v>
      </c>
      <c r="D212" s="18">
        <f t="shared" ca="1" si="30"/>
        <v>-0.84118937593302689</v>
      </c>
      <c r="E212" s="18">
        <f t="shared" ca="1" si="25"/>
        <v>8.9077163073220333E-2</v>
      </c>
      <c r="F212" s="18">
        <f t="shared" ca="1" si="27"/>
        <v>0</v>
      </c>
      <c r="G212" s="18">
        <f t="shared" ca="1" si="28"/>
        <v>1.0094438227419915</v>
      </c>
      <c r="H212" s="61">
        <f t="shared" ca="1" si="29"/>
        <v>19.861870243084226</v>
      </c>
      <c r="I212"/>
    </row>
    <row r="213" spans="2:9" x14ac:dyDescent="0.25">
      <c r="B213" s="99">
        <f t="shared" si="26"/>
        <v>2.3059360730593691E-2</v>
      </c>
      <c r="C213" s="18">
        <f t="shared" ca="1" si="30"/>
        <v>-1.4596162145608105</v>
      </c>
      <c r="D213" s="18">
        <f t="shared" ca="1" si="30"/>
        <v>-0.61936475503898691</v>
      </c>
      <c r="E213" s="18">
        <f t="shared" ca="1" si="25"/>
        <v>4.4090918084240371E-2</v>
      </c>
      <c r="F213" s="18">
        <f t="shared" ca="1" si="27"/>
        <v>0</v>
      </c>
      <c r="G213" s="18">
        <f t="shared" ca="1" si="28"/>
        <v>0.99690344788552854</v>
      </c>
      <c r="H213" s="61">
        <f t="shared" ca="1" si="29"/>
        <v>19.800366926785646</v>
      </c>
      <c r="I213"/>
    </row>
    <row r="214" spans="2:9" x14ac:dyDescent="0.25">
      <c r="B214" s="99">
        <f t="shared" si="26"/>
        <v>2.3173515981735244E-2</v>
      </c>
      <c r="C214" s="18">
        <f t="shared" ca="1" si="30"/>
        <v>-0.94546521722804755</v>
      </c>
      <c r="D214" s="18">
        <f t="shared" ca="1" si="30"/>
        <v>-1.189960130432155E-2</v>
      </c>
      <c r="E214" s="18">
        <f t="shared" ca="1" si="25"/>
        <v>6.6944477284163639E-2</v>
      </c>
      <c r="F214" s="18">
        <f t="shared" ca="1" si="27"/>
        <v>0</v>
      </c>
      <c r="G214" s="18">
        <f t="shared" ca="1" si="28"/>
        <v>0.99925500367970788</v>
      </c>
      <c r="H214" s="61">
        <f t="shared" ca="1" si="29"/>
        <v>19.785615726284757</v>
      </c>
      <c r="I214"/>
    </row>
    <row r="215" spans="2:9" x14ac:dyDescent="0.25">
      <c r="B215" s="99">
        <f t="shared" si="26"/>
        <v>2.3287671232876797E-2</v>
      </c>
      <c r="C215" s="18">
        <f t="shared" ca="1" si="30"/>
        <v>-1.7726233636494726</v>
      </c>
      <c r="D215" s="18">
        <f t="shared" ca="1" si="30"/>
        <v>0.98911186796613038</v>
      </c>
      <c r="E215" s="18">
        <f t="shared" ca="1" si="25"/>
        <v>0.75470700788428879</v>
      </c>
      <c r="F215" s="18">
        <f t="shared" ca="1" si="27"/>
        <v>0</v>
      </c>
      <c r="G215" s="18">
        <f t="shared" ca="1" si="28"/>
        <v>0.99677878601450765</v>
      </c>
      <c r="H215" s="61">
        <f t="shared" ca="1" si="29"/>
        <v>19.721882024195672</v>
      </c>
      <c r="I215"/>
    </row>
    <row r="216" spans="2:9" x14ac:dyDescent="0.25">
      <c r="B216" s="99">
        <f t="shared" si="26"/>
        <v>2.340182648401835E-2</v>
      </c>
      <c r="C216" s="18">
        <f t="shared" ca="1" si="30"/>
        <v>-0.74467607191763818</v>
      </c>
      <c r="D216" s="18">
        <f t="shared" ca="1" si="30"/>
        <v>0.50318476496613584</v>
      </c>
      <c r="E216" s="18">
        <f t="shared" ca="1" si="25"/>
        <v>0.6774096956467508</v>
      </c>
      <c r="F216" s="18">
        <f t="shared" ca="1" si="27"/>
        <v>0</v>
      </c>
      <c r="G216" s="18">
        <f t="shared" ca="1" si="28"/>
        <v>1.0008054183293156</v>
      </c>
      <c r="H216" s="61">
        <f t="shared" ca="1" si="29"/>
        <v>19.737766389466557</v>
      </c>
      <c r="I216"/>
    </row>
    <row r="217" spans="2:9" x14ac:dyDescent="0.25">
      <c r="B217" s="99">
        <f t="shared" si="26"/>
        <v>2.3515981735159903E-2</v>
      </c>
      <c r="C217" s="18">
        <f t="shared" ca="1" si="30"/>
        <v>0.44831949708168395</v>
      </c>
      <c r="D217" s="18">
        <f t="shared" ca="1" si="30"/>
        <v>-1.1673728295136243</v>
      </c>
      <c r="E217" s="18">
        <f t="shared" ca="1" si="25"/>
        <v>0.14258641055088517</v>
      </c>
      <c r="F217" s="18">
        <f t="shared" ca="1" si="27"/>
        <v>0</v>
      </c>
      <c r="G217" s="18">
        <f t="shared" ca="1" si="28"/>
        <v>1.0044550905015961</v>
      </c>
      <c r="H217" s="61">
        <f t="shared" ca="1" si="29"/>
        <v>19.825699925030992</v>
      </c>
      <c r="I217"/>
    </row>
    <row r="218" spans="2:9" x14ac:dyDescent="0.25">
      <c r="B218" s="99">
        <f t="shared" si="26"/>
        <v>2.3630136986301457E-2</v>
      </c>
      <c r="C218" s="18">
        <f t="shared" ca="1" si="30"/>
        <v>-0.88213710114359856</v>
      </c>
      <c r="D218" s="18">
        <f t="shared" ca="1" si="30"/>
        <v>1.4134411685517989</v>
      </c>
      <c r="E218" s="18">
        <f t="shared" ca="1" si="25"/>
        <v>0.43735993222598069</v>
      </c>
      <c r="F218" s="18">
        <f t="shared" ca="1" si="27"/>
        <v>0</v>
      </c>
      <c r="G218" s="18">
        <f t="shared" ca="1" si="28"/>
        <v>0.99916614127139058</v>
      </c>
      <c r="H218" s="61">
        <f t="shared" ca="1" si="29"/>
        <v>19.809168092097714</v>
      </c>
      <c r="I218"/>
    </row>
    <row r="219" spans="2:9" x14ac:dyDescent="0.25">
      <c r="B219" s="99">
        <f t="shared" si="26"/>
        <v>2.374429223744301E-2</v>
      </c>
      <c r="C219" s="18">
        <f t="shared" ca="1" si="30"/>
        <v>-1.6262538338196464</v>
      </c>
      <c r="D219" s="18">
        <f t="shared" ca="1" si="30"/>
        <v>-0.27381929612602107</v>
      </c>
      <c r="E219" s="18">
        <f t="shared" ca="1" si="25"/>
        <v>0.74496998252804492</v>
      </c>
      <c r="F219" s="18">
        <f t="shared" ca="1" si="27"/>
        <v>0</v>
      </c>
      <c r="G219" s="18">
        <f t="shared" ca="1" si="28"/>
        <v>0.9969757137280576</v>
      </c>
      <c r="H219" s="61">
        <f t="shared" ca="1" si="29"/>
        <v>19.749259496978183</v>
      </c>
      <c r="I219"/>
    </row>
    <row r="220" spans="2:9" x14ac:dyDescent="0.25">
      <c r="B220" s="99">
        <f t="shared" si="26"/>
        <v>2.3858447488584563E-2</v>
      </c>
      <c r="C220" s="18">
        <f t="shared" ca="1" si="30"/>
        <v>0.1318915110459784</v>
      </c>
      <c r="D220" s="18">
        <f t="shared" ca="1" si="30"/>
        <v>1.8850823835236952</v>
      </c>
      <c r="E220" s="18">
        <f t="shared" ca="1" si="25"/>
        <v>0.32191532315397886</v>
      </c>
      <c r="F220" s="18">
        <f t="shared" ca="1" si="27"/>
        <v>0</v>
      </c>
      <c r="G220" s="18">
        <f t="shared" ca="1" si="28"/>
        <v>1.0033034883868104</v>
      </c>
      <c r="H220" s="61">
        <f t="shared" ca="1" si="29"/>
        <v>19.814500946374555</v>
      </c>
      <c r="I220"/>
    </row>
    <row r="221" spans="2:9" x14ac:dyDescent="0.25">
      <c r="B221" s="99">
        <f t="shared" si="26"/>
        <v>2.3972602739726116E-2</v>
      </c>
      <c r="C221" s="18">
        <f t="shared" ca="1" si="30"/>
        <v>5.823949322802946E-2</v>
      </c>
      <c r="D221" s="18">
        <f t="shared" ca="1" si="30"/>
        <v>0.73428168434475083</v>
      </c>
      <c r="E221" s="18">
        <f t="shared" ca="1" si="25"/>
        <v>0.30011332861024975</v>
      </c>
      <c r="F221" s="18">
        <f t="shared" ca="1" si="27"/>
        <v>0</v>
      </c>
      <c r="G221" s="18">
        <f t="shared" ca="1" si="28"/>
        <v>1.0023116564799635</v>
      </c>
      <c r="H221" s="61">
        <f t="shared" ca="1" si="29"/>
        <v>19.860305265884485</v>
      </c>
      <c r="I221"/>
    </row>
    <row r="222" spans="2:9" x14ac:dyDescent="0.25">
      <c r="B222" s="99">
        <f t="shared" si="26"/>
        <v>2.4086757990867669E-2</v>
      </c>
      <c r="C222" s="18">
        <f t="shared" ca="1" si="30"/>
        <v>0.15483806237170938</v>
      </c>
      <c r="D222" s="18">
        <f t="shared" ca="1" si="30"/>
        <v>1.6681633496773429</v>
      </c>
      <c r="E222" s="18">
        <f t="shared" ca="1" si="25"/>
        <v>0.1835736608826064</v>
      </c>
      <c r="F222" s="18">
        <f t="shared" ca="1" si="27"/>
        <v>0</v>
      </c>
      <c r="G222" s="18">
        <f t="shared" ca="1" si="28"/>
        <v>1.0020936387102271</v>
      </c>
      <c r="H222" s="61">
        <f t="shared" ca="1" si="29"/>
        <v>19.901885569786067</v>
      </c>
      <c r="I222"/>
    </row>
    <row r="223" spans="2:9" x14ac:dyDescent="0.25">
      <c r="B223" s="99">
        <f t="shared" si="26"/>
        <v>2.4200913242009223E-2</v>
      </c>
      <c r="C223" s="18">
        <f t="shared" ca="1" si="30"/>
        <v>0.64864366322581191</v>
      </c>
      <c r="D223" s="18">
        <f t="shared" ca="1" si="30"/>
        <v>0.25637632461439352</v>
      </c>
      <c r="E223" s="18">
        <f t="shared" ca="1" si="25"/>
        <v>0.20619630649903531</v>
      </c>
      <c r="F223" s="18">
        <f t="shared" ca="1" si="27"/>
        <v>0</v>
      </c>
      <c r="G223" s="18">
        <f t="shared" ca="1" si="28"/>
        <v>1.0032018621049907</v>
      </c>
      <c r="H223" s="61">
        <f t="shared" ca="1" si="29"/>
        <v>19.965608663009828</v>
      </c>
      <c r="I223"/>
    </row>
    <row r="224" spans="2:9" x14ac:dyDescent="0.25">
      <c r="B224" s="99">
        <f t="shared" si="26"/>
        <v>2.4315068493150776E-2</v>
      </c>
      <c r="C224" s="18">
        <f t="shared" ca="1" si="30"/>
        <v>0.31686568036093377</v>
      </c>
      <c r="D224" s="18">
        <f t="shared" ca="1" si="30"/>
        <v>0.61147147789597511</v>
      </c>
      <c r="E224" s="18">
        <f t="shared" ca="1" si="25"/>
        <v>0.1370616986985167</v>
      </c>
      <c r="F224" s="18">
        <f t="shared" ca="1" si="27"/>
        <v>0</v>
      </c>
      <c r="G224" s="18">
        <f t="shared" ca="1" si="28"/>
        <v>1.0014044321884579</v>
      </c>
      <c r="H224" s="61">
        <f t="shared" ca="1" si="29"/>
        <v>19.993649006478311</v>
      </c>
      <c r="I224"/>
    </row>
    <row r="225" spans="2:9" x14ac:dyDescent="0.25">
      <c r="B225" s="99">
        <f t="shared" si="26"/>
        <v>2.4429223744292329E-2</v>
      </c>
      <c r="C225" s="18">
        <f t="shared" ca="1" si="30"/>
        <v>-1.3516091712517664</v>
      </c>
      <c r="D225" s="18">
        <f t="shared" ca="1" si="30"/>
        <v>1.4034822015673853</v>
      </c>
      <c r="E225" s="18">
        <f t="shared" ca="1" si="25"/>
        <v>0.8625761615505616</v>
      </c>
      <c r="F225" s="18">
        <f t="shared" ca="1" si="27"/>
        <v>0</v>
      </c>
      <c r="G225" s="18">
        <f t="shared" ca="1" si="28"/>
        <v>0.99574413836446574</v>
      </c>
      <c r="H225" s="61">
        <f t="shared" ca="1" si="29"/>
        <v>19.908558802717302</v>
      </c>
      <c r="I225"/>
    </row>
    <row r="226" spans="2:9" x14ac:dyDescent="0.25">
      <c r="B226" s="99">
        <f t="shared" si="26"/>
        <v>2.4543378995433882E-2</v>
      </c>
      <c r="C226" s="18">
        <f t="shared" ca="1" si="30"/>
        <v>-0.62723302107769996</v>
      </c>
      <c r="D226" s="18">
        <f t="shared" ca="1" si="30"/>
        <v>-0.63630864133301657</v>
      </c>
      <c r="E226" s="18">
        <f t="shared" ca="1" si="25"/>
        <v>0.48608220264177948</v>
      </c>
      <c r="F226" s="18">
        <f t="shared" ca="1" si="27"/>
        <v>0</v>
      </c>
      <c r="G226" s="18">
        <f t="shared" ca="1" si="28"/>
        <v>0.99903110315003585</v>
      </c>
      <c r="H226" s="61">
        <f t="shared" ca="1" si="29"/>
        <v>19.889269462806023</v>
      </c>
      <c r="I226"/>
    </row>
    <row r="227" spans="2:9" x14ac:dyDescent="0.25">
      <c r="B227" s="99">
        <f t="shared" si="26"/>
        <v>2.4657534246575435E-2</v>
      </c>
      <c r="C227" s="18">
        <f t="shared" ca="1" si="30"/>
        <v>-0.54095380619401112</v>
      </c>
      <c r="D227" s="18">
        <f t="shared" ca="1" si="30"/>
        <v>-0.71860199568618555</v>
      </c>
      <c r="E227" s="18">
        <f t="shared" ca="1" si="25"/>
        <v>0.46946487408290927</v>
      </c>
      <c r="F227" s="18">
        <f t="shared" ca="1" si="27"/>
        <v>0</v>
      </c>
      <c r="G227" s="18">
        <f t="shared" ca="1" si="28"/>
        <v>0.99952861226183864</v>
      </c>
      <c r="H227" s="61">
        <f t="shared" ca="1" si="29"/>
        <v>19.879893905060271</v>
      </c>
      <c r="I227"/>
    </row>
    <row r="228" spans="2:9" x14ac:dyDescent="0.25">
      <c r="B228" s="99">
        <f t="shared" si="26"/>
        <v>2.4771689497716989E-2</v>
      </c>
      <c r="C228" s="18">
        <f t="shared" ca="1" si="30"/>
        <v>0.18098262444254942</v>
      </c>
      <c r="D228" s="18">
        <f t="shared" ca="1" si="30"/>
        <v>1.6776402844698168</v>
      </c>
      <c r="E228" s="18">
        <f t="shared" ca="1" si="25"/>
        <v>0.4924974581016226</v>
      </c>
      <c r="F228" s="18">
        <f t="shared" ca="1" si="27"/>
        <v>0</v>
      </c>
      <c r="G228" s="18">
        <f t="shared" ca="1" si="28"/>
        <v>1.001952077698389</v>
      </c>
      <c r="H228" s="61">
        <f t="shared" ca="1" si="29"/>
        <v>19.918701002598677</v>
      </c>
      <c r="I228"/>
    </row>
    <row r="229" spans="2:9" x14ac:dyDescent="0.25">
      <c r="B229" s="99">
        <f t="shared" si="26"/>
        <v>2.4885844748858542E-2</v>
      </c>
      <c r="C229" s="18">
        <f t="shared" ca="1" si="30"/>
        <v>-1.9661729311337695</v>
      </c>
      <c r="D229" s="18">
        <f t="shared" ca="1" si="30"/>
        <v>-0.86919953901087865</v>
      </c>
      <c r="E229" s="18">
        <f t="shared" ca="1" si="25"/>
        <v>0.45983733463381959</v>
      </c>
      <c r="F229" s="18">
        <f t="shared" ca="1" si="27"/>
        <v>0</v>
      </c>
      <c r="G229" s="18">
        <f t="shared" ca="1" si="28"/>
        <v>0.99463707565457216</v>
      </c>
      <c r="H229" s="61">
        <f t="shared" ca="1" si="29"/>
        <v>19.811878516062542</v>
      </c>
      <c r="I229"/>
    </row>
    <row r="230" spans="2:9" x14ac:dyDescent="0.25">
      <c r="B230" s="99">
        <f t="shared" si="26"/>
        <v>2.5000000000000095E-2</v>
      </c>
      <c r="C230" s="18">
        <f t="shared" ca="1" si="30"/>
        <v>0.93791186372982338</v>
      </c>
      <c r="D230" s="18">
        <f t="shared" ca="1" si="30"/>
        <v>1.5292471289285459</v>
      </c>
      <c r="E230" s="18">
        <f t="shared" ca="1" si="25"/>
        <v>0.2767681637780357</v>
      </c>
      <c r="F230" s="18">
        <f t="shared" ca="1" si="27"/>
        <v>0</v>
      </c>
      <c r="G230" s="18">
        <f t="shared" ca="1" si="28"/>
        <v>1.0051721542501266</v>
      </c>
      <c r="H230" s="61">
        <f t="shared" ca="1" si="29"/>
        <v>19.914348607732386</v>
      </c>
      <c r="I230"/>
    </row>
    <row r="231" spans="2:9" x14ac:dyDescent="0.25">
      <c r="B231" s="99">
        <f t="shared" si="26"/>
        <v>2.5114155251141648E-2</v>
      </c>
      <c r="C231" s="18">
        <f t="shared" ca="1" si="30"/>
        <v>-1.8977698346134275</v>
      </c>
      <c r="D231" s="18">
        <f t="shared" ca="1" si="30"/>
        <v>0.45378328650258482</v>
      </c>
      <c r="E231" s="18">
        <f t="shared" ca="1" si="25"/>
        <v>0.10207336572493286</v>
      </c>
      <c r="F231" s="18">
        <f t="shared" ca="1" si="27"/>
        <v>0</v>
      </c>
      <c r="G231" s="18">
        <f t="shared" ca="1" si="28"/>
        <v>0.9949048140964275</v>
      </c>
      <c r="H231" s="61">
        <f t="shared" ca="1" si="29"/>
        <v>19.812881299427438</v>
      </c>
      <c r="I231"/>
    </row>
    <row r="232" spans="2:9" x14ac:dyDescent="0.25">
      <c r="B232" s="99">
        <f t="shared" si="26"/>
        <v>2.5228310502283201E-2</v>
      </c>
      <c r="C232" s="18">
        <f t="shared" ref="C232:D251" ca="1" si="31">NORMINV(RAND(),0,1)</f>
        <v>-0.6013897291268222</v>
      </c>
      <c r="D232" s="18">
        <f t="shared" ca="1" si="31"/>
        <v>-1.2414170669217128</v>
      </c>
      <c r="E232" s="18">
        <f t="shared" ca="1" si="25"/>
        <v>0.60664298210773926</v>
      </c>
      <c r="F232" s="18">
        <f t="shared" ca="1" si="27"/>
        <v>0</v>
      </c>
      <c r="G232" s="18">
        <f t="shared" ca="1" si="28"/>
        <v>1.0002133623767637</v>
      </c>
      <c r="H232" s="61">
        <f t="shared" ca="1" si="29"/>
        <v>19.817108622872023</v>
      </c>
      <c r="I232"/>
    </row>
    <row r="233" spans="2:9" x14ac:dyDescent="0.25">
      <c r="B233" s="99">
        <f t="shared" si="26"/>
        <v>2.5342465753424755E-2</v>
      </c>
      <c r="C233" s="18">
        <f t="shared" ca="1" si="31"/>
        <v>-0.38137272895255592</v>
      </c>
      <c r="D233" s="18">
        <f t="shared" ca="1" si="31"/>
        <v>1.5063233149703592</v>
      </c>
      <c r="E233" s="18">
        <f t="shared" ca="1" si="25"/>
        <v>0.21292536370492288</v>
      </c>
      <c r="F233" s="18">
        <f t="shared" ca="1" si="27"/>
        <v>0</v>
      </c>
      <c r="G233" s="18">
        <f t="shared" ca="1" si="28"/>
        <v>1.0008702317068834</v>
      </c>
      <c r="H233" s="61">
        <f t="shared" ca="1" si="29"/>
        <v>19.834354099134398</v>
      </c>
      <c r="I233"/>
    </row>
    <row r="234" spans="2:9" x14ac:dyDescent="0.25">
      <c r="B234" s="99">
        <f t="shared" si="26"/>
        <v>2.5456621004566308E-2</v>
      </c>
      <c r="C234" s="18">
        <f t="shared" ca="1" si="31"/>
        <v>0.45057504394208081</v>
      </c>
      <c r="D234" s="18">
        <f t="shared" ca="1" si="31"/>
        <v>-1.2281088856980205</v>
      </c>
      <c r="E234" s="18">
        <f t="shared" ca="1" si="25"/>
        <v>0.30225597761633782</v>
      </c>
      <c r="F234" s="18">
        <f t="shared" ca="1" si="27"/>
        <v>0</v>
      </c>
      <c r="G234" s="18">
        <f t="shared" ca="1" si="28"/>
        <v>1.0033434790127265</v>
      </c>
      <c r="H234" s="61">
        <f t="shared" ca="1" si="29"/>
        <v>19.900669845795839</v>
      </c>
      <c r="I234"/>
    </row>
    <row r="235" spans="2:9" x14ac:dyDescent="0.25">
      <c r="B235" s="99">
        <f t="shared" si="26"/>
        <v>2.5570776255707861E-2</v>
      </c>
      <c r="C235" s="18">
        <f t="shared" ca="1" si="31"/>
        <v>-1.6252533896476962</v>
      </c>
      <c r="D235" s="18">
        <f t="shared" ca="1" si="31"/>
        <v>-0.1600733412487898</v>
      </c>
      <c r="E235" s="18">
        <f t="shared" ca="1" si="25"/>
        <v>0.33042932057107155</v>
      </c>
      <c r="F235" s="18">
        <f t="shared" ca="1" si="27"/>
        <v>0</v>
      </c>
      <c r="G235" s="18">
        <f t="shared" ca="1" si="28"/>
        <v>0.99593046619998971</v>
      </c>
      <c r="H235" s="61">
        <f t="shared" ca="1" si="29"/>
        <v>19.819683397215528</v>
      </c>
      <c r="I235"/>
    </row>
    <row r="236" spans="2:9" x14ac:dyDescent="0.25">
      <c r="B236" s="99">
        <f t="shared" si="26"/>
        <v>2.5684931506849414E-2</v>
      </c>
      <c r="C236" s="18">
        <f t="shared" ca="1" si="31"/>
        <v>-0.38174903238541447</v>
      </c>
      <c r="D236" s="18">
        <f t="shared" ca="1" si="31"/>
        <v>0.16061335372796748</v>
      </c>
      <c r="E236" s="18">
        <f t="shared" ca="1" si="25"/>
        <v>0.17072486963940364</v>
      </c>
      <c r="F236" s="18">
        <f t="shared" ca="1" si="27"/>
        <v>0</v>
      </c>
      <c r="G236" s="18">
        <f t="shared" ca="1" si="28"/>
        <v>1.0008393374189466</v>
      </c>
      <c r="H236" s="61">
        <f t="shared" ca="1" si="29"/>
        <v>19.836318799122484</v>
      </c>
      <c r="I236"/>
    </row>
    <row r="237" spans="2:9" x14ac:dyDescent="0.25">
      <c r="B237" s="99">
        <f t="shared" si="26"/>
        <v>2.5799086757990967E-2</v>
      </c>
      <c r="C237" s="18">
        <f t="shared" ca="1" si="31"/>
        <v>0.4324238034314476</v>
      </c>
      <c r="D237" s="18">
        <f t="shared" ca="1" si="31"/>
        <v>0.25163899408653378</v>
      </c>
      <c r="E237" s="18">
        <f t="shared" ca="1" si="25"/>
        <v>0.33023904763909595</v>
      </c>
      <c r="F237" s="18">
        <f t="shared" ca="1" si="27"/>
        <v>0</v>
      </c>
      <c r="G237" s="18">
        <f t="shared" ca="1" si="28"/>
        <v>1.003262417642695</v>
      </c>
      <c r="H237" s="61">
        <f t="shared" ca="1" si="29"/>
        <v>19.901033155538862</v>
      </c>
      <c r="I237"/>
    </row>
    <row r="238" spans="2:9" x14ac:dyDescent="0.25">
      <c r="B238" s="99">
        <f t="shared" si="26"/>
        <v>2.5913242009132521E-2</v>
      </c>
      <c r="C238" s="18">
        <f t="shared" ca="1" si="31"/>
        <v>-0.36465507946559228</v>
      </c>
      <c r="D238" s="18">
        <f t="shared" ca="1" si="31"/>
        <v>-1.8939317669719458</v>
      </c>
      <c r="E238" s="18">
        <f t="shared" ca="1" si="25"/>
        <v>0.8715799065434835</v>
      </c>
      <c r="F238" s="18">
        <f t="shared" ca="1" si="27"/>
        <v>0</v>
      </c>
      <c r="G238" s="18">
        <f t="shared" ca="1" si="28"/>
        <v>0.99995859652001007</v>
      </c>
      <c r="H238" s="61">
        <f t="shared" ca="1" si="29"/>
        <v>19.900209183510828</v>
      </c>
      <c r="I238"/>
    </row>
    <row r="239" spans="2:9" x14ac:dyDescent="0.25">
      <c r="B239" s="99">
        <f t="shared" si="26"/>
        <v>2.6027397260274074E-2</v>
      </c>
      <c r="C239" s="18">
        <f t="shared" ca="1" si="31"/>
        <v>1.2831014828407206</v>
      </c>
      <c r="D239" s="18">
        <f t="shared" ca="1" si="31"/>
        <v>0.77210415838635527</v>
      </c>
      <c r="E239" s="18">
        <f t="shared" ca="1" si="25"/>
        <v>0.55781049854442344</v>
      </c>
      <c r="F239" s="18">
        <f t="shared" ca="1" si="27"/>
        <v>0</v>
      </c>
      <c r="G239" s="18">
        <f t="shared" ca="1" si="28"/>
        <v>1.0052634124591131</v>
      </c>
      <c r="H239" s="61">
        <f t="shared" ca="1" si="29"/>
        <v>20.004952192466277</v>
      </c>
      <c r="I239"/>
    </row>
    <row r="240" spans="2:9" x14ac:dyDescent="0.25">
      <c r="B240" s="99">
        <f t="shared" si="26"/>
        <v>2.6141552511415627E-2</v>
      </c>
      <c r="C240" s="18">
        <f t="shared" ca="1" si="31"/>
        <v>-2.7541773306438699E-2</v>
      </c>
      <c r="D240" s="18">
        <f t="shared" ca="1" si="31"/>
        <v>0.90203457148163579</v>
      </c>
      <c r="E240" s="18">
        <f t="shared" ca="1" si="25"/>
        <v>0.91904590662518704</v>
      </c>
      <c r="F240" s="18">
        <f t="shared" ca="1" si="27"/>
        <v>0</v>
      </c>
      <c r="G240" s="18">
        <f t="shared" ca="1" si="28"/>
        <v>0.99985006962338263</v>
      </c>
      <c r="H240" s="61">
        <f t="shared" ca="1" si="29"/>
        <v>20.00195284244985</v>
      </c>
      <c r="I240"/>
    </row>
    <row r="241" spans="2:9" x14ac:dyDescent="0.25">
      <c r="B241" s="99">
        <f t="shared" si="26"/>
        <v>2.625570776255718E-2</v>
      </c>
      <c r="C241" s="18">
        <f t="shared" ca="1" si="31"/>
        <v>2.8187059797346592</v>
      </c>
      <c r="D241" s="18">
        <f t="shared" ca="1" si="31"/>
        <v>8.6591853687423281E-2</v>
      </c>
      <c r="E241" s="18">
        <f t="shared" ca="1" si="25"/>
        <v>0.53096465700288453</v>
      </c>
      <c r="F241" s="18">
        <f t="shared" ca="1" si="27"/>
        <v>0</v>
      </c>
      <c r="G241" s="18">
        <f t="shared" ca="1" si="28"/>
        <v>1.0090480689599775</v>
      </c>
      <c r="H241" s="61">
        <f t="shared" ca="1" si="29"/>
        <v>20.182931891102552</v>
      </c>
      <c r="I241"/>
    </row>
    <row r="242" spans="2:9" x14ac:dyDescent="0.25">
      <c r="B242" s="99">
        <f t="shared" si="26"/>
        <v>2.6369863013698733E-2</v>
      </c>
      <c r="C242" s="18">
        <f t="shared" ca="1" si="31"/>
        <v>-7.9711526268511079E-2</v>
      </c>
      <c r="D242" s="18">
        <f t="shared" ca="1" si="31"/>
        <v>0.61169771470304113</v>
      </c>
      <c r="E242" s="18">
        <f t="shared" ca="1" si="25"/>
        <v>0.89778650890326306</v>
      </c>
      <c r="F242" s="18">
        <f t="shared" ca="1" si="27"/>
        <v>0</v>
      </c>
      <c r="G242" s="18">
        <f t="shared" ca="1" si="28"/>
        <v>0.99766332645054023</v>
      </c>
      <c r="H242" s="61">
        <f t="shared" ca="1" si="29"/>
        <v>20.135770968002063</v>
      </c>
      <c r="I242"/>
    </row>
    <row r="243" spans="2:9" x14ac:dyDescent="0.25">
      <c r="B243" s="99">
        <f t="shared" si="26"/>
        <v>2.6484018264840287E-2</v>
      </c>
      <c r="C243" s="18">
        <f t="shared" ca="1" si="31"/>
        <v>-0.98963710115640424</v>
      </c>
      <c r="D243" s="18">
        <f t="shared" ca="1" si="31"/>
        <v>-1.1725478543667123</v>
      </c>
      <c r="E243" s="18">
        <f t="shared" ca="1" si="25"/>
        <v>0.2549300696866279</v>
      </c>
      <c r="F243" s="18">
        <f t="shared" ca="1" si="27"/>
        <v>0</v>
      </c>
      <c r="G243" s="18">
        <f t="shared" ca="1" si="28"/>
        <v>0.99528924619119519</v>
      </c>
      <c r="H243" s="61">
        <f t="shared" ca="1" si="29"/>
        <v>20.040916308221327</v>
      </c>
      <c r="I243"/>
    </row>
    <row r="244" spans="2:9" x14ac:dyDescent="0.25">
      <c r="B244" s="99">
        <f t="shared" si="26"/>
        <v>2.659817351598184E-2</v>
      </c>
      <c r="C244" s="18">
        <f t="shared" ca="1" si="31"/>
        <v>0.89730974650592543</v>
      </c>
      <c r="D244" s="18">
        <f t="shared" ca="1" si="31"/>
        <v>5.1627466746140271E-2</v>
      </c>
      <c r="E244" s="18">
        <f t="shared" ca="1" si="25"/>
        <v>9.2116109955126868E-2</v>
      </c>
      <c r="F244" s="18">
        <f t="shared" ca="1" si="27"/>
        <v>0</v>
      </c>
      <c r="G244" s="18">
        <f t="shared" ca="1" si="28"/>
        <v>1.0024073022717799</v>
      </c>
      <c r="H244" s="61">
        <f t="shared" ca="1" si="29"/>
        <v>20.089160851578658</v>
      </c>
      <c r="I244"/>
    </row>
    <row r="245" spans="2:9" x14ac:dyDescent="0.25">
      <c r="B245" s="99">
        <f t="shared" si="26"/>
        <v>2.6712328767123393E-2</v>
      </c>
      <c r="C245" s="18">
        <f t="shared" ca="1" si="31"/>
        <v>-0.32489310797245707</v>
      </c>
      <c r="D245" s="18">
        <f t="shared" ca="1" si="31"/>
        <v>0.91451966000022367</v>
      </c>
      <c r="E245" s="18">
        <f t="shared" ca="1" si="25"/>
        <v>0.91296891989446749</v>
      </c>
      <c r="F245" s="18">
        <f t="shared" ca="1" si="27"/>
        <v>0</v>
      </c>
      <c r="G245" s="18">
        <f t="shared" ca="1" si="28"/>
        <v>0.99794005058360025</v>
      </c>
      <c r="H245" s="61">
        <f t="shared" ca="1" si="29"/>
        <v>20.047778196406487</v>
      </c>
      <c r="I245"/>
    </row>
    <row r="246" spans="2:9" x14ac:dyDescent="0.25">
      <c r="B246" s="99">
        <f t="shared" si="26"/>
        <v>2.6826484018264946E-2</v>
      </c>
      <c r="C246" s="18">
        <f t="shared" ca="1" si="31"/>
        <v>1.1726979209925048</v>
      </c>
      <c r="D246" s="18">
        <f t="shared" ca="1" si="31"/>
        <v>-0.88773504103301093</v>
      </c>
      <c r="E246" s="18">
        <f t="shared" ca="1" si="25"/>
        <v>0.87488708243384861</v>
      </c>
      <c r="F246" s="18">
        <f t="shared" ca="1" si="27"/>
        <v>0</v>
      </c>
      <c r="G246" s="18">
        <f t="shared" ca="1" si="28"/>
        <v>1.0032141075814189</v>
      </c>
      <c r="H246" s="61">
        <f t="shared" ca="1" si="29"/>
        <v>20.112213912298163</v>
      </c>
      <c r="I246"/>
    </row>
    <row r="247" spans="2:9" x14ac:dyDescent="0.25">
      <c r="B247" s="99">
        <f t="shared" si="26"/>
        <v>2.6940639269406499E-2</v>
      </c>
      <c r="C247" s="18">
        <f t="shared" ca="1" si="31"/>
        <v>1.1933957466681022</v>
      </c>
      <c r="D247" s="18">
        <f t="shared" ca="1" si="31"/>
        <v>-8.0433437688043341E-2</v>
      </c>
      <c r="E247" s="18">
        <f t="shared" ca="1" si="25"/>
        <v>0.51654633184675203</v>
      </c>
      <c r="F247" s="18">
        <f t="shared" ca="1" si="27"/>
        <v>0</v>
      </c>
      <c r="G247" s="18">
        <f t="shared" ca="1" si="28"/>
        <v>1.0025458937383438</v>
      </c>
      <c r="H247" s="61">
        <f t="shared" ca="1" si="29"/>
        <v>20.163417471761715</v>
      </c>
      <c r="I247"/>
    </row>
    <row r="248" spans="2:9" x14ac:dyDescent="0.25">
      <c r="B248" s="99">
        <f t="shared" si="26"/>
        <v>2.7054794520548053E-2</v>
      </c>
      <c r="C248" s="18">
        <f t="shared" ca="1" si="31"/>
        <v>-5.243919076747261E-2</v>
      </c>
      <c r="D248" s="18">
        <f t="shared" ca="1" si="31"/>
        <v>-0.39294263842748478</v>
      </c>
      <c r="E248" s="18">
        <f t="shared" ca="1" si="25"/>
        <v>0.94235000171327599</v>
      </c>
      <c r="F248" s="18">
        <f t="shared" ca="1" si="27"/>
        <v>0</v>
      </c>
      <c r="G248" s="18">
        <f t="shared" ca="1" si="28"/>
        <v>0.99797092468855753</v>
      </c>
      <c r="H248" s="61">
        <f t="shared" ca="1" si="29"/>
        <v>20.122504379175457</v>
      </c>
      <c r="I248"/>
    </row>
    <row r="249" spans="2:9" x14ac:dyDescent="0.25">
      <c r="B249" s="99">
        <f t="shared" si="26"/>
        <v>2.7168949771689606E-2</v>
      </c>
      <c r="C249" s="18">
        <f t="shared" ca="1" si="31"/>
        <v>-5.6770659284666181E-2</v>
      </c>
      <c r="D249" s="18">
        <f t="shared" ca="1" si="31"/>
        <v>-0.25574536266503856</v>
      </c>
      <c r="E249" s="18">
        <f t="shared" ca="1" si="25"/>
        <v>0.82564306888118466</v>
      </c>
      <c r="F249" s="18">
        <f t="shared" ca="1" si="27"/>
        <v>0</v>
      </c>
      <c r="G249" s="18">
        <f t="shared" ca="1" si="28"/>
        <v>0.99841995906901015</v>
      </c>
      <c r="H249" s="61">
        <f t="shared" ca="1" si="29"/>
        <v>20.090709998622337</v>
      </c>
      <c r="I249"/>
    </row>
    <row r="250" spans="2:9" x14ac:dyDescent="0.25">
      <c r="B250" s="99">
        <f t="shared" si="26"/>
        <v>2.7283105022831159E-2</v>
      </c>
      <c r="C250" s="18">
        <f t="shared" ca="1" si="31"/>
        <v>-0.79656501839053817</v>
      </c>
      <c r="D250" s="18">
        <f t="shared" ca="1" si="31"/>
        <v>0.33576725400052965</v>
      </c>
      <c r="E250" s="18">
        <f t="shared" ca="1" si="25"/>
        <v>0.59487265393758282</v>
      </c>
      <c r="F250" s="18">
        <f t="shared" ca="1" si="27"/>
        <v>0</v>
      </c>
      <c r="G250" s="18">
        <f t="shared" ca="1" si="28"/>
        <v>0.99641491086395317</v>
      </c>
      <c r="H250" s="61">
        <f t="shared" ca="1" si="29"/>
        <v>20.01868301247081</v>
      </c>
      <c r="I250"/>
    </row>
    <row r="251" spans="2:9" x14ac:dyDescent="0.25">
      <c r="B251" s="99">
        <f t="shared" si="26"/>
        <v>2.7397260273972712E-2</v>
      </c>
      <c r="C251" s="18">
        <f t="shared" ca="1" si="31"/>
        <v>-1.8706941773416474</v>
      </c>
      <c r="D251" s="18">
        <f t="shared" ca="1" si="31"/>
        <v>0.39992187339521479</v>
      </c>
      <c r="E251" s="18">
        <f t="shared" ca="1" si="25"/>
        <v>6.9082830063442069E-2</v>
      </c>
      <c r="F251" s="18">
        <f t="shared" ca="1" si="27"/>
        <v>0</v>
      </c>
      <c r="G251" s="18">
        <f t="shared" ca="1" si="28"/>
        <v>0.9938048127703295</v>
      </c>
      <c r="H251" s="61">
        <f t="shared" ca="1" si="29"/>
        <v>19.894663523117128</v>
      </c>
      <c r="I251"/>
    </row>
    <row r="252" spans="2:9" x14ac:dyDescent="0.25">
      <c r="B252" s="99">
        <f t="shared" si="26"/>
        <v>2.7511415525114265E-2</v>
      </c>
      <c r="C252" s="18">
        <f t="shared" ref="C252:D271" ca="1" si="32">NORMINV(RAND(),0,1)</f>
        <v>1.0446456144563854</v>
      </c>
      <c r="D252" s="18">
        <f t="shared" ca="1" si="32"/>
        <v>0.78880702858441509</v>
      </c>
      <c r="E252" s="18">
        <f t="shared" ca="1" si="25"/>
        <v>0.44981998359910458</v>
      </c>
      <c r="F252" s="18">
        <f t="shared" ca="1" si="27"/>
        <v>0</v>
      </c>
      <c r="G252" s="18">
        <f t="shared" ca="1" si="28"/>
        <v>1.004559280594306</v>
      </c>
      <c r="H252" s="61">
        <f t="shared" ca="1" si="29"/>
        <v>19.985368876448323</v>
      </c>
      <c r="I252"/>
    </row>
    <row r="253" spans="2:9" x14ac:dyDescent="0.25">
      <c r="B253" s="99">
        <f t="shared" si="26"/>
        <v>2.7625570776255819E-2</v>
      </c>
      <c r="C253" s="18">
        <f t="shared" ca="1" si="32"/>
        <v>-0.1113698999688495</v>
      </c>
      <c r="D253" s="18">
        <f t="shared" ca="1" si="32"/>
        <v>-0.63977154241001699</v>
      </c>
      <c r="E253" s="18">
        <f t="shared" ca="1" si="25"/>
        <v>0.69491520461874168</v>
      </c>
      <c r="F253" s="18">
        <f t="shared" ca="1" si="27"/>
        <v>0</v>
      </c>
      <c r="G253" s="18">
        <f t="shared" ca="1" si="28"/>
        <v>0.99980499074538831</v>
      </c>
      <c r="H253" s="61">
        <f t="shared" ca="1" si="29"/>
        <v>19.981471544560588</v>
      </c>
      <c r="I253"/>
    </row>
    <row r="254" spans="2:9" x14ac:dyDescent="0.25">
      <c r="B254" s="99">
        <f t="shared" si="26"/>
        <v>2.7739726027397372E-2</v>
      </c>
      <c r="C254" s="18">
        <f t="shared" ca="1" si="32"/>
        <v>0.45043407226330601</v>
      </c>
      <c r="D254" s="18">
        <f t="shared" ca="1" si="32"/>
        <v>0.28315071176621132</v>
      </c>
      <c r="E254" s="18">
        <f t="shared" ca="1" si="25"/>
        <v>0.69838066678547506</v>
      </c>
      <c r="F254" s="18">
        <f t="shared" ca="1" si="27"/>
        <v>0</v>
      </c>
      <c r="G254" s="18">
        <f t="shared" ca="1" si="28"/>
        <v>1.0016516135653923</v>
      </c>
      <c r="H254" s="61">
        <f t="shared" ca="1" si="29"/>
        <v>20.014473214020086</v>
      </c>
      <c r="I254"/>
    </row>
    <row r="255" spans="2:9" x14ac:dyDescent="0.25">
      <c r="B255" s="99">
        <f t="shared" si="26"/>
        <v>2.7853881278538925E-2</v>
      </c>
      <c r="C255" s="18">
        <f t="shared" ca="1" si="32"/>
        <v>1.2447389963199385</v>
      </c>
      <c r="D255" s="18">
        <f t="shared" ca="1" si="32"/>
        <v>-1.0172630027227569</v>
      </c>
      <c r="E255" s="18">
        <f t="shared" ca="1" si="25"/>
        <v>0.67638903004031081</v>
      </c>
      <c r="F255" s="18">
        <f t="shared" ca="1" si="27"/>
        <v>0</v>
      </c>
      <c r="G255" s="18">
        <f t="shared" ca="1" si="28"/>
        <v>1.0038267735640254</v>
      </c>
      <c r="H255" s="61">
        <f t="shared" ca="1" si="29"/>
        <v>20.091064071013392</v>
      </c>
      <c r="I255"/>
    </row>
    <row r="256" spans="2:9" x14ac:dyDescent="0.25">
      <c r="B256" s="99">
        <f t="shared" si="26"/>
        <v>2.7968036529680478E-2</v>
      </c>
      <c r="C256" s="18">
        <f t="shared" ca="1" si="32"/>
        <v>1.9357594283064827</v>
      </c>
      <c r="D256" s="18">
        <f t="shared" ca="1" si="32"/>
        <v>-9.7400061349617317E-2</v>
      </c>
      <c r="E256" s="18">
        <f t="shared" ca="1" si="25"/>
        <v>0.23080842420599157</v>
      </c>
      <c r="F256" s="18">
        <f t="shared" ca="1" si="27"/>
        <v>0</v>
      </c>
      <c r="G256" s="18">
        <f t="shared" ca="1" si="28"/>
        <v>1.0051757234093937</v>
      </c>
      <c r="H256" s="61">
        <f t="shared" ca="1" si="29"/>
        <v>20.195049861645362</v>
      </c>
      <c r="I256"/>
    </row>
    <row r="257" spans="2:9" x14ac:dyDescent="0.25">
      <c r="B257" s="99">
        <f t="shared" si="26"/>
        <v>2.8082191780822031E-2</v>
      </c>
      <c r="C257" s="18">
        <f t="shared" ca="1" si="32"/>
        <v>-2.415563358226791</v>
      </c>
      <c r="D257" s="18">
        <f t="shared" ca="1" si="32"/>
        <v>-0.35794073482975364</v>
      </c>
      <c r="E257" s="18">
        <f t="shared" ca="1" si="25"/>
        <v>0.29467101533173445</v>
      </c>
      <c r="F257" s="18">
        <f t="shared" ca="1" si="27"/>
        <v>0</v>
      </c>
      <c r="G257" s="18">
        <f t="shared" ca="1" si="28"/>
        <v>0.99008591113510658</v>
      </c>
      <c r="H257" s="61">
        <f t="shared" ca="1" si="29"/>
        <v>19.994834342686058</v>
      </c>
      <c r="I257"/>
    </row>
    <row r="258" spans="2:9" x14ac:dyDescent="0.25">
      <c r="B258" s="99">
        <f t="shared" si="26"/>
        <v>2.8196347031963585E-2</v>
      </c>
      <c r="C258" s="18">
        <f t="shared" ca="1" si="32"/>
        <v>-1.9111757865175605</v>
      </c>
      <c r="D258" s="18">
        <f t="shared" ca="1" si="32"/>
        <v>-1.220212197949877</v>
      </c>
      <c r="E258" s="18">
        <f t="shared" ca="1" si="25"/>
        <v>0.44343607201380397</v>
      </c>
      <c r="F258" s="18">
        <f t="shared" ca="1" si="27"/>
        <v>0</v>
      </c>
      <c r="G258" s="18">
        <f t="shared" ca="1" si="28"/>
        <v>0.99394633796324083</v>
      </c>
      <c r="H258" s="61">
        <f t="shared" ca="1" si="29"/>
        <v>19.873792373094449</v>
      </c>
      <c r="I258"/>
    </row>
    <row r="259" spans="2:9" x14ac:dyDescent="0.25">
      <c r="B259" s="99">
        <f t="shared" si="26"/>
        <v>2.8310502283105138E-2</v>
      </c>
      <c r="C259" s="18">
        <f t="shared" ca="1" si="32"/>
        <v>2.0718653104268014</v>
      </c>
      <c r="D259" s="18">
        <f t="shared" ca="1" si="32"/>
        <v>-0.67935729930468369</v>
      </c>
      <c r="E259" s="18">
        <f t="shared" ca="1" si="25"/>
        <v>8.8901302174769548E-2</v>
      </c>
      <c r="F259" s="18">
        <f t="shared" ca="1" si="27"/>
        <v>0</v>
      </c>
      <c r="G259" s="18">
        <f t="shared" ca="1" si="28"/>
        <v>1.0081138524509909</v>
      </c>
      <c r="H259" s="61">
        <f t="shared" ca="1" si="29"/>
        <v>20.035045392051366</v>
      </c>
      <c r="I259"/>
    </row>
    <row r="260" spans="2:9" x14ac:dyDescent="0.25">
      <c r="B260" s="99">
        <f t="shared" si="26"/>
        <v>2.8424657534246691E-2</v>
      </c>
      <c r="C260" s="18">
        <f t="shared" ca="1" si="32"/>
        <v>-0.93315975391305983</v>
      </c>
      <c r="D260" s="18">
        <f t="shared" ca="1" si="32"/>
        <v>1.524540493846871E-2</v>
      </c>
      <c r="E260" s="18">
        <f t="shared" ca="1" si="25"/>
        <v>0.69056383529327992</v>
      </c>
      <c r="F260" s="18">
        <f t="shared" ca="1" si="27"/>
        <v>0</v>
      </c>
      <c r="G260" s="18">
        <f t="shared" ca="1" si="28"/>
        <v>0.99660985060946383</v>
      </c>
      <c r="H260" s="61">
        <f t="shared" ca="1" si="29"/>
        <v>19.967123595126139</v>
      </c>
      <c r="I260"/>
    </row>
    <row r="261" spans="2:9" x14ac:dyDescent="0.25">
      <c r="B261" s="99">
        <f t="shared" si="26"/>
        <v>2.8538812785388244E-2</v>
      </c>
      <c r="C261" s="18">
        <f t="shared" ca="1" si="32"/>
        <v>-0.85242163549992256</v>
      </c>
      <c r="D261" s="18">
        <f t="shared" ca="1" si="32"/>
        <v>1.0474263945070561</v>
      </c>
      <c r="E261" s="18">
        <f t="shared" ca="1" si="25"/>
        <v>0.855396975815784</v>
      </c>
      <c r="F261" s="18">
        <f t="shared" ca="1" si="27"/>
        <v>0</v>
      </c>
      <c r="G261" s="18">
        <f t="shared" ca="1" si="28"/>
        <v>0.99764098976227167</v>
      </c>
      <c r="H261" s="61">
        <f t="shared" ca="1" si="29"/>
        <v>19.92002094614725</v>
      </c>
      <c r="I261"/>
    </row>
    <row r="262" spans="2:9" x14ac:dyDescent="0.25">
      <c r="B262" s="99">
        <f t="shared" si="26"/>
        <v>2.8652968036529797E-2</v>
      </c>
      <c r="C262" s="18">
        <f t="shared" ca="1" si="32"/>
        <v>-0.49297341320198029</v>
      </c>
      <c r="D262" s="18">
        <f t="shared" ca="1" si="32"/>
        <v>0.51323922889423557</v>
      </c>
      <c r="E262" s="18">
        <f t="shared" ca="1" si="25"/>
        <v>2.612773317309447E-2</v>
      </c>
      <c r="F262" s="18">
        <f t="shared" ca="1" si="27"/>
        <v>0</v>
      </c>
      <c r="G262" s="18">
        <f t="shared" ca="1" si="28"/>
        <v>0.99932979144449618</v>
      </c>
      <c r="H262" s="61">
        <f t="shared" ca="1" si="29"/>
        <v>19.906670377683326</v>
      </c>
      <c r="I262"/>
    </row>
    <row r="263" spans="2:9" x14ac:dyDescent="0.25">
      <c r="B263" s="99">
        <f t="shared" si="26"/>
        <v>2.8767123287671351E-2</v>
      </c>
      <c r="C263" s="18">
        <f t="shared" ca="1" si="32"/>
        <v>-0.71031763582141139</v>
      </c>
      <c r="D263" s="18">
        <f t="shared" ca="1" si="32"/>
        <v>-2.3816028260625899</v>
      </c>
      <c r="E263" s="18">
        <f t="shared" ca="1" si="25"/>
        <v>0.37242186625227802</v>
      </c>
      <c r="F263" s="18">
        <f t="shared" ca="1" si="27"/>
        <v>0</v>
      </c>
      <c r="G263" s="18">
        <f t="shared" ca="1" si="28"/>
        <v>0.99878671606240854</v>
      </c>
      <c r="H263" s="61">
        <f t="shared" ca="1" si="29"/>
        <v>19.882517934263156</v>
      </c>
      <c r="I263"/>
    </row>
    <row r="264" spans="2:9" x14ac:dyDescent="0.25">
      <c r="B264" s="99">
        <f t="shared" si="26"/>
        <v>2.8881278538812904E-2</v>
      </c>
      <c r="C264" s="18">
        <f t="shared" ca="1" si="32"/>
        <v>-1.5138948583626188</v>
      </c>
      <c r="D264" s="18">
        <f t="shared" ca="1" si="32"/>
        <v>0.97998736237059347</v>
      </c>
      <c r="E264" s="18">
        <f t="shared" ca="1" si="25"/>
        <v>0.49660104888087275</v>
      </c>
      <c r="F264" s="18">
        <f t="shared" ca="1" si="27"/>
        <v>1</v>
      </c>
      <c r="G264" s="18">
        <f t="shared" ca="1" si="28"/>
        <v>3.2299681573569741</v>
      </c>
      <c r="H264" s="61">
        <f t="shared" ca="1" si="29"/>
        <v>64.21989981574896</v>
      </c>
      <c r="I264"/>
    </row>
    <row r="265" spans="2:9" x14ac:dyDescent="0.25">
      <c r="B265" s="99">
        <f t="shared" si="26"/>
        <v>2.8995433789954457E-2</v>
      </c>
      <c r="C265" s="18">
        <f t="shared" ca="1" si="32"/>
        <v>0.88452907220926136</v>
      </c>
      <c r="D265" s="18">
        <f t="shared" ca="1" si="32"/>
        <v>1.0154008123208769</v>
      </c>
      <c r="E265" s="18">
        <f t="shared" ca="1" si="25"/>
        <v>0.94476107628589334</v>
      </c>
      <c r="F265" s="18">
        <f t="shared" ca="1" si="27"/>
        <v>0</v>
      </c>
      <c r="G265" s="18">
        <f t="shared" ca="1" si="28"/>
        <v>0.76834793078436214</v>
      </c>
      <c r="H265" s="61">
        <f t="shared" ca="1" si="29"/>
        <v>49.343227138609755</v>
      </c>
      <c r="I265"/>
    </row>
    <row r="266" spans="2:9" x14ac:dyDescent="0.25">
      <c r="B266" s="99">
        <f t="shared" si="26"/>
        <v>2.910958904109601E-2</v>
      </c>
      <c r="C266" s="18">
        <f t="shared" ca="1" si="32"/>
        <v>0.72728880695649423</v>
      </c>
      <c r="D266" s="18">
        <f t="shared" ca="1" si="32"/>
        <v>0.72852913035603706</v>
      </c>
      <c r="E266" s="18">
        <f t="shared" ca="1" si="25"/>
        <v>0.77485524866873856</v>
      </c>
      <c r="F266" s="18">
        <f t="shared" ca="1" si="27"/>
        <v>0</v>
      </c>
      <c r="G266" s="18">
        <f t="shared" ca="1" si="28"/>
        <v>0.81558150327215939</v>
      </c>
      <c r="H266" s="61">
        <f t="shared" ca="1" si="29"/>
        <v>40.243423366006958</v>
      </c>
      <c r="I266"/>
    </row>
    <row r="267" spans="2:9" x14ac:dyDescent="0.25">
      <c r="B267" s="99">
        <f t="shared" si="26"/>
        <v>2.9223744292237563E-2</v>
      </c>
      <c r="C267" s="18">
        <f t="shared" ca="1" si="32"/>
        <v>-0.43928366721956991</v>
      </c>
      <c r="D267" s="18">
        <f t="shared" ca="1" si="32"/>
        <v>-0.30260707717388868</v>
      </c>
      <c r="E267" s="18">
        <f t="shared" ca="1" si="25"/>
        <v>0.50030829051486858</v>
      </c>
      <c r="F267" s="18">
        <f t="shared" ca="1" si="27"/>
        <v>0</v>
      </c>
      <c r="G267" s="18">
        <f t="shared" ca="1" si="28"/>
        <v>0.85124853055637828</v>
      </c>
      <c r="H267" s="61">
        <f t="shared" ca="1" si="29"/>
        <v>34.257155004871642</v>
      </c>
      <c r="I267"/>
    </row>
    <row r="268" spans="2:9" x14ac:dyDescent="0.25">
      <c r="B268" s="99">
        <f t="shared" si="26"/>
        <v>2.9337899543379117E-2</v>
      </c>
      <c r="C268" s="18">
        <f t="shared" ca="1" si="32"/>
        <v>0.5529682312044315</v>
      </c>
      <c r="D268" s="18">
        <f t="shared" ca="1" si="32"/>
        <v>0.57965053201769479</v>
      </c>
      <c r="E268" s="18">
        <f t="shared" ref="E268:E331" ca="1" si="33">RAND()</f>
        <v>0.78333310621008345</v>
      </c>
      <c r="F268" s="18">
        <f t="shared" ca="1" si="27"/>
        <v>0</v>
      </c>
      <c r="G268" s="18">
        <f t="shared" ca="1" si="28"/>
        <v>0.88594446537878924</v>
      </c>
      <c r="H268" s="61">
        <f t="shared" ca="1" si="29"/>
        <v>30.349936876189322</v>
      </c>
      <c r="I268"/>
    </row>
    <row r="269" spans="2:9" x14ac:dyDescent="0.25">
      <c r="B269" s="99">
        <f t="shared" ref="B269:B332" si="34">B268+$C$6</f>
        <v>2.945205479452067E-2</v>
      </c>
      <c r="C269" s="18">
        <f t="shared" ca="1" si="32"/>
        <v>-1.5162822819547728</v>
      </c>
      <c r="D269" s="18">
        <f t="shared" ca="1" si="32"/>
        <v>1.1144470590807032</v>
      </c>
      <c r="E269" s="18">
        <f t="shared" ca="1" si="33"/>
        <v>0.49245214868929477</v>
      </c>
      <c r="F269" s="18">
        <f t="shared" ref="F269:F332" ca="1" si="35">IF($F$3*$C$6&gt;E267,1,0)</f>
        <v>0</v>
      </c>
      <c r="G269" s="18">
        <f t="shared" ref="G269:G332" ca="1" si="36">EXP(($C$4*(LN($F$6)-LN(H268))-0.5*$C$5^2)*$C$6+($C$5*C269*$C$6^0.5)+($F$4+$F$5*D269)*F269)</f>
        <v>0.90476055124664545</v>
      </c>
      <c r="H269" s="61">
        <f t="shared" ref="H269:H332" ca="1" si="37">G269*H268</f>
        <v>27.459425618401944</v>
      </c>
      <c r="I269"/>
    </row>
    <row r="270" spans="2:9" x14ac:dyDescent="0.25">
      <c r="B270" s="99">
        <f t="shared" si="34"/>
        <v>2.9566210045662223E-2</v>
      </c>
      <c r="C270" s="18">
        <f t="shared" ca="1" si="32"/>
        <v>0.64041387304314412</v>
      </c>
      <c r="D270" s="18">
        <f t="shared" ca="1" si="32"/>
        <v>-0.24514065444236621</v>
      </c>
      <c r="E270" s="18">
        <f t="shared" ca="1" si="33"/>
        <v>0.6724376962106362</v>
      </c>
      <c r="F270" s="18">
        <f t="shared" ca="1" si="35"/>
        <v>0</v>
      </c>
      <c r="G270" s="18">
        <f t="shared" ca="1" si="36"/>
        <v>0.93209397123650273</v>
      </c>
      <c r="H270" s="61">
        <f t="shared" ca="1" si="37"/>
        <v>25.594765072529629</v>
      </c>
      <c r="I270"/>
    </row>
    <row r="271" spans="2:9" x14ac:dyDescent="0.25">
      <c r="B271" s="99">
        <f t="shared" si="34"/>
        <v>2.9680365296803776E-2</v>
      </c>
      <c r="C271" s="18">
        <f t="shared" ca="1" si="32"/>
        <v>-0.451643700216664</v>
      </c>
      <c r="D271" s="18">
        <f t="shared" ca="1" si="32"/>
        <v>7.6844344221171923E-2</v>
      </c>
      <c r="E271" s="18">
        <f t="shared" ca="1" si="33"/>
        <v>0.83164397564507553</v>
      </c>
      <c r="F271" s="18">
        <f t="shared" ca="1" si="35"/>
        <v>0</v>
      </c>
      <c r="G271" s="18">
        <f t="shared" ca="1" si="36"/>
        <v>0.94386998619472784</v>
      </c>
      <c r="H271" s="61">
        <f t="shared" ca="1" si="37"/>
        <v>24.158130555665842</v>
      </c>
      <c r="I271"/>
    </row>
    <row r="272" spans="2:9" x14ac:dyDescent="0.25">
      <c r="B272" s="99">
        <f t="shared" si="34"/>
        <v>2.9794520547945329E-2</v>
      </c>
      <c r="C272" s="18">
        <f t="shared" ref="C272:D291" ca="1" si="38">NORMINV(RAND(),0,1)</f>
        <v>0.21182813725317828</v>
      </c>
      <c r="D272" s="18">
        <f t="shared" ca="1" si="38"/>
        <v>-2.5790996005525813E-2</v>
      </c>
      <c r="E272" s="18">
        <f t="shared" ca="1" si="33"/>
        <v>0.63885710294455667</v>
      </c>
      <c r="F272" s="18">
        <f t="shared" ca="1" si="35"/>
        <v>0</v>
      </c>
      <c r="G272" s="18">
        <f t="shared" ca="1" si="36"/>
        <v>0.95843700443806912</v>
      </c>
      <c r="H272" s="61">
        <f t="shared" ca="1" si="37"/>
        <v>23.154046282596155</v>
      </c>
      <c r="I272"/>
    </row>
    <row r="273" spans="2:9" x14ac:dyDescent="0.25">
      <c r="B273" s="99">
        <f t="shared" si="34"/>
        <v>2.9908675799086883E-2</v>
      </c>
      <c r="C273" s="18">
        <f t="shared" ca="1" si="38"/>
        <v>-0.76565243034565356</v>
      </c>
      <c r="D273" s="18">
        <f t="shared" ca="1" si="38"/>
        <v>1.2738837540382519</v>
      </c>
      <c r="E273" s="18">
        <f t="shared" ca="1" si="33"/>
        <v>0.56162447356188694</v>
      </c>
      <c r="F273" s="18">
        <f t="shared" ca="1" si="35"/>
        <v>0</v>
      </c>
      <c r="G273" s="18">
        <f t="shared" ca="1" si="36"/>
        <v>0.96474404232133826</v>
      </c>
      <c r="H273" s="61">
        <f t="shared" ca="1" si="37"/>
        <v>22.337728206767171</v>
      </c>
      <c r="I273"/>
    </row>
    <row r="274" spans="2:9" x14ac:dyDescent="0.25">
      <c r="B274" s="99">
        <f t="shared" si="34"/>
        <v>3.0022831050228436E-2</v>
      </c>
      <c r="C274" s="18">
        <f t="shared" ca="1" si="38"/>
        <v>0.79540768638253212</v>
      </c>
      <c r="D274" s="18">
        <f t="shared" ca="1" si="38"/>
        <v>-2.4778046281426214E-2</v>
      </c>
      <c r="E274" s="18">
        <f t="shared" ca="1" si="33"/>
        <v>0.71112978078391209</v>
      </c>
      <c r="F274" s="18">
        <f t="shared" ca="1" si="35"/>
        <v>0</v>
      </c>
      <c r="G274" s="18">
        <f t="shared" ca="1" si="36"/>
        <v>0.97756141759787096</v>
      </c>
      <c r="H274" s="61">
        <f t="shared" ca="1" si="37"/>
        <v>21.836501251723263</v>
      </c>
      <c r="I274"/>
    </row>
    <row r="275" spans="2:9" x14ac:dyDescent="0.25">
      <c r="B275" s="99">
        <f t="shared" si="34"/>
        <v>3.0136986301369989E-2</v>
      </c>
      <c r="C275" s="18">
        <f t="shared" ca="1" si="38"/>
        <v>-0.18418290892441291</v>
      </c>
      <c r="D275" s="18">
        <f t="shared" ca="1" si="38"/>
        <v>-1.0796748028951697</v>
      </c>
      <c r="E275" s="18">
        <f t="shared" ca="1" si="33"/>
        <v>0.75534109541723016</v>
      </c>
      <c r="F275" s="18">
        <f t="shared" ca="1" si="35"/>
        <v>0</v>
      </c>
      <c r="G275" s="18">
        <f t="shared" ca="1" si="36"/>
        <v>0.97955907825469468</v>
      </c>
      <c r="H275" s="61">
        <f t="shared" ca="1" si="37"/>
        <v>21.390143038445526</v>
      </c>
      <c r="I275"/>
    </row>
    <row r="276" spans="2:9" x14ac:dyDescent="0.25">
      <c r="B276" s="99">
        <f t="shared" si="34"/>
        <v>3.0251141552511542E-2</v>
      </c>
      <c r="C276" s="18">
        <f t="shared" ca="1" si="38"/>
        <v>1.4415263649425469</v>
      </c>
      <c r="D276" s="18">
        <f t="shared" ca="1" si="38"/>
        <v>-0.24200403458962683</v>
      </c>
      <c r="E276" s="18">
        <f t="shared" ca="1" si="33"/>
        <v>0.35215376009969024</v>
      </c>
      <c r="F276" s="18">
        <f t="shared" ca="1" si="35"/>
        <v>0</v>
      </c>
      <c r="G276" s="18">
        <f t="shared" ca="1" si="36"/>
        <v>0.98933072314893977</v>
      </c>
      <c r="H276" s="61">
        <f t="shared" ca="1" si="37"/>
        <v>21.161925680484572</v>
      </c>
      <c r="I276"/>
    </row>
    <row r="277" spans="2:9" x14ac:dyDescent="0.25">
      <c r="B277" s="99">
        <f t="shared" si="34"/>
        <v>3.0365296803653095E-2</v>
      </c>
      <c r="C277" s="18">
        <f t="shared" ca="1" si="38"/>
        <v>-0.78269067671499215</v>
      </c>
      <c r="D277" s="18">
        <f t="shared" ca="1" si="38"/>
        <v>-0.18584046301839408</v>
      </c>
      <c r="E277" s="18">
        <f t="shared" ca="1" si="33"/>
        <v>8.5402457685117561E-2</v>
      </c>
      <c r="F277" s="18">
        <f t="shared" ca="1" si="35"/>
        <v>0</v>
      </c>
      <c r="G277" s="18">
        <f t="shared" ca="1" si="36"/>
        <v>0.98471118179199846</v>
      </c>
      <c r="H277" s="61">
        <f t="shared" ca="1" si="37"/>
        <v>20.838384845824404</v>
      </c>
      <c r="I277"/>
    </row>
    <row r="278" spans="2:9" x14ac:dyDescent="0.25">
      <c r="B278" s="99">
        <f t="shared" si="34"/>
        <v>3.0479452054794649E-2</v>
      </c>
      <c r="C278" s="18">
        <f t="shared" ca="1" si="38"/>
        <v>-0.21155983631615527</v>
      </c>
      <c r="D278" s="18">
        <f t="shared" ca="1" si="38"/>
        <v>1.7275033314945176</v>
      </c>
      <c r="E278" s="18">
        <f t="shared" ca="1" si="33"/>
        <v>0.90335719906885115</v>
      </c>
      <c r="F278" s="18">
        <f t="shared" ca="1" si="35"/>
        <v>0</v>
      </c>
      <c r="G278" s="18">
        <f t="shared" ca="1" si="36"/>
        <v>0.98999172651668144</v>
      </c>
      <c r="H278" s="61">
        <f t="shared" ca="1" si="37"/>
        <v>20.629828591336754</v>
      </c>
      <c r="I278"/>
    </row>
    <row r="279" spans="2:9" x14ac:dyDescent="0.25">
      <c r="B279" s="99">
        <f t="shared" si="34"/>
        <v>3.0593607305936202E-2</v>
      </c>
      <c r="C279" s="18">
        <f t="shared" ca="1" si="38"/>
        <v>0.56335920817218721</v>
      </c>
      <c r="D279" s="18">
        <f t="shared" ca="1" si="38"/>
        <v>0.15409796105814166</v>
      </c>
      <c r="E279" s="18">
        <f t="shared" ca="1" si="33"/>
        <v>0.66224243661960247</v>
      </c>
      <c r="F279" s="18">
        <f t="shared" ca="1" si="35"/>
        <v>0</v>
      </c>
      <c r="G279" s="18">
        <f t="shared" ca="1" si="36"/>
        <v>0.99473556921390338</v>
      </c>
      <c r="H279" s="61">
        <f t="shared" ca="1" si="37"/>
        <v>20.521224286588623</v>
      </c>
      <c r="I279"/>
    </row>
    <row r="280" spans="2:9" x14ac:dyDescent="0.25">
      <c r="B280" s="99">
        <f t="shared" si="34"/>
        <v>3.0707762557077755E-2</v>
      </c>
      <c r="C280" s="18">
        <f t="shared" ca="1" si="38"/>
        <v>1.6339345165761188</v>
      </c>
      <c r="D280" s="18">
        <f t="shared" ca="1" si="38"/>
        <v>-2.6571797206997871</v>
      </c>
      <c r="E280" s="18">
        <f t="shared" ca="1" si="33"/>
        <v>0.72967971220869177</v>
      </c>
      <c r="F280" s="18">
        <f t="shared" ca="1" si="35"/>
        <v>0</v>
      </c>
      <c r="G280" s="18">
        <f t="shared" ca="1" si="36"/>
        <v>0.99935848796822813</v>
      </c>
      <c r="H280" s="61">
        <f t="shared" ca="1" si="37"/>
        <v>20.508059674302089</v>
      </c>
      <c r="I280"/>
    </row>
    <row r="281" spans="2:9" x14ac:dyDescent="0.25">
      <c r="B281" s="99">
        <f t="shared" si="34"/>
        <v>3.0821917808219308E-2</v>
      </c>
      <c r="C281" s="18">
        <f t="shared" ca="1" si="38"/>
        <v>-1.3892440620111302</v>
      </c>
      <c r="D281" s="18">
        <f t="shared" ca="1" si="38"/>
        <v>-0.65563881435082294</v>
      </c>
      <c r="E281" s="18">
        <f t="shared" ca="1" si="33"/>
        <v>0.46264105501631336</v>
      </c>
      <c r="F281" s="18">
        <f t="shared" ca="1" si="35"/>
        <v>0</v>
      </c>
      <c r="G281" s="18">
        <f t="shared" ca="1" si="36"/>
        <v>0.98986628284126243</v>
      </c>
      <c r="H281" s="61">
        <f t="shared" ca="1" si="37"/>
        <v>20.3002367980882</v>
      </c>
      <c r="I281"/>
    </row>
    <row r="282" spans="2:9" x14ac:dyDescent="0.25">
      <c r="B282" s="99">
        <f t="shared" si="34"/>
        <v>3.0936073059360861E-2</v>
      </c>
      <c r="C282" s="18">
        <f t="shared" ca="1" si="38"/>
        <v>-1.314749624725664</v>
      </c>
      <c r="D282" s="18">
        <f t="shared" ca="1" si="38"/>
        <v>-0.51702954806387424</v>
      </c>
      <c r="E282" s="18">
        <f t="shared" ca="1" si="33"/>
        <v>8.7030898898489806E-2</v>
      </c>
      <c r="F282" s="18">
        <f t="shared" ca="1" si="35"/>
        <v>0</v>
      </c>
      <c r="G282" s="18">
        <f t="shared" ca="1" si="36"/>
        <v>0.99240776890618476</v>
      </c>
      <c r="H282" s="61">
        <f t="shared" ca="1" si="37"/>
        <v>20.146112709057942</v>
      </c>
      <c r="I282"/>
    </row>
    <row r="283" spans="2:9" x14ac:dyDescent="0.25">
      <c r="B283" s="99">
        <f t="shared" si="34"/>
        <v>3.1050228310502415E-2</v>
      </c>
      <c r="C283" s="18">
        <f t="shared" ca="1" si="38"/>
        <v>-0.26428324417793192</v>
      </c>
      <c r="D283" s="18">
        <f t="shared" ca="1" si="38"/>
        <v>-0.94388269644696265</v>
      </c>
      <c r="E283" s="18">
        <f t="shared" ca="1" si="33"/>
        <v>2.6419846721346119E-3</v>
      </c>
      <c r="F283" s="18">
        <f t="shared" ca="1" si="35"/>
        <v>0</v>
      </c>
      <c r="G283" s="18">
        <f t="shared" ca="1" si="36"/>
        <v>0.99748902262856176</v>
      </c>
      <c r="H283" s="61">
        <f t="shared" ca="1" si="37"/>
        <v>20.095526275923053</v>
      </c>
      <c r="I283"/>
    </row>
    <row r="284" spans="2:9" x14ac:dyDescent="0.25">
      <c r="B284" s="99">
        <f t="shared" si="34"/>
        <v>3.1164383561643968E-2</v>
      </c>
      <c r="C284" s="18">
        <f t="shared" ca="1" si="38"/>
        <v>0.87468833953607827</v>
      </c>
      <c r="D284" s="18">
        <f t="shared" ca="1" si="38"/>
        <v>0.41385760596313048</v>
      </c>
      <c r="E284" s="18">
        <f t="shared" ca="1" si="33"/>
        <v>0.61185265486138363</v>
      </c>
      <c r="F284" s="18">
        <f t="shared" ca="1" si="35"/>
        <v>0</v>
      </c>
      <c r="G284" s="18">
        <f t="shared" ca="1" si="36"/>
        <v>1.0017120822139181</v>
      </c>
      <c r="H284" s="61">
        <f t="shared" ca="1" si="37"/>
        <v>20.129931469039384</v>
      </c>
      <c r="I284"/>
    </row>
    <row r="285" spans="2:9" x14ac:dyDescent="0.25">
      <c r="B285" s="99">
        <f t="shared" si="34"/>
        <v>3.1278538812785521E-2</v>
      </c>
      <c r="C285" s="18">
        <f t="shared" ca="1" si="38"/>
        <v>1.5699379218858667</v>
      </c>
      <c r="D285" s="18">
        <f t="shared" ca="1" si="38"/>
        <v>-4.3584122977335937E-2</v>
      </c>
      <c r="E285" s="18">
        <f t="shared" ca="1" si="33"/>
        <v>0.48825486321189299</v>
      </c>
      <c r="F285" s="18">
        <f t="shared" ca="1" si="35"/>
        <v>1</v>
      </c>
      <c r="G285" s="18">
        <f t="shared" ca="1" si="36"/>
        <v>0.95241692343777229</v>
      </c>
      <c r="H285" s="61">
        <f t="shared" ca="1" si="37"/>
        <v>19.172087398755686</v>
      </c>
      <c r="I285"/>
    </row>
    <row r="286" spans="2:9" x14ac:dyDescent="0.25">
      <c r="B286" s="99">
        <f t="shared" si="34"/>
        <v>3.1392694063927071E-2</v>
      </c>
      <c r="C286" s="18">
        <f t="shared" ca="1" si="38"/>
        <v>-1.0016401574830525</v>
      </c>
      <c r="D286" s="18">
        <f t="shared" ca="1" si="38"/>
        <v>-8.1022335507441312E-2</v>
      </c>
      <c r="E286" s="18">
        <f t="shared" ca="1" si="33"/>
        <v>0.54278320112860801</v>
      </c>
      <c r="F286" s="18">
        <f t="shared" ca="1" si="35"/>
        <v>0</v>
      </c>
      <c r="G286" s="18">
        <f t="shared" ca="1" si="36"/>
        <v>1.0064573061854505</v>
      </c>
      <c r="H286" s="61">
        <f t="shared" ca="1" si="37"/>
        <v>19.295887437303669</v>
      </c>
      <c r="I286"/>
    </row>
    <row r="287" spans="2:9" x14ac:dyDescent="0.25">
      <c r="B287" s="99">
        <f t="shared" si="34"/>
        <v>3.150684931506862E-2</v>
      </c>
      <c r="C287" s="18">
        <f t="shared" ca="1" si="38"/>
        <v>-0.78491893873433582</v>
      </c>
      <c r="D287" s="18">
        <f t="shared" ca="1" si="38"/>
        <v>-2.4869041226338595</v>
      </c>
      <c r="E287" s="18">
        <f t="shared" ca="1" si="33"/>
        <v>0.88283124007888802</v>
      </c>
      <c r="F287" s="18">
        <f t="shared" ca="1" si="35"/>
        <v>0</v>
      </c>
      <c r="G287" s="18">
        <f t="shared" ca="1" si="36"/>
        <v>1.005677730711992</v>
      </c>
      <c r="H287" s="61">
        <f t="shared" ca="1" si="37"/>
        <v>19.405444290021588</v>
      </c>
      <c r="I287"/>
    </row>
    <row r="288" spans="2:9" x14ac:dyDescent="0.25">
      <c r="B288" s="99">
        <f t="shared" si="34"/>
        <v>3.162100456621017E-2</v>
      </c>
      <c r="C288" s="18">
        <f t="shared" ca="1" si="38"/>
        <v>-0.35221546568209305</v>
      </c>
      <c r="D288" s="18">
        <f t="shared" ca="1" si="38"/>
        <v>0.63951802076189779</v>
      </c>
      <c r="E288" s="18">
        <f t="shared" ca="1" si="33"/>
        <v>0.23332509575136662</v>
      </c>
      <c r="F288" s="18">
        <f t="shared" ca="1" si="35"/>
        <v>0</v>
      </c>
      <c r="G288" s="18">
        <f t="shared" ca="1" si="36"/>
        <v>1.0057725974034535</v>
      </c>
      <c r="H288" s="61">
        <f t="shared" ca="1" si="37"/>
        <v>19.517464107343027</v>
      </c>
      <c r="I288"/>
    </row>
    <row r="289" spans="2:9" x14ac:dyDescent="0.25">
      <c r="B289" s="99">
        <f t="shared" si="34"/>
        <v>3.173515981735172E-2</v>
      </c>
      <c r="C289" s="18">
        <f t="shared" ca="1" si="38"/>
        <v>1.2011082617391367</v>
      </c>
      <c r="D289" s="18">
        <f t="shared" ca="1" si="38"/>
        <v>-0.76155856731929816</v>
      </c>
      <c r="E289" s="18">
        <f t="shared" ca="1" si="33"/>
        <v>0.90817615386101225</v>
      </c>
      <c r="F289" s="18">
        <f t="shared" ca="1" si="35"/>
        <v>0</v>
      </c>
      <c r="G289" s="18">
        <f t="shared" ca="1" si="36"/>
        <v>1.0094652337335615</v>
      </c>
      <c r="H289" s="61">
        <f t="shared" ca="1" si="37"/>
        <v>19.702201467005427</v>
      </c>
      <c r="I289"/>
    </row>
    <row r="290" spans="2:9" x14ac:dyDescent="0.25">
      <c r="B290" s="99">
        <f t="shared" si="34"/>
        <v>3.184931506849327E-2</v>
      </c>
      <c r="C290" s="18">
        <f t="shared" ca="1" si="38"/>
        <v>-7.680682756472379E-3</v>
      </c>
      <c r="D290" s="18">
        <f t="shared" ca="1" si="38"/>
        <v>0.30013779905857518</v>
      </c>
      <c r="E290" s="18">
        <f t="shared" ca="1" si="33"/>
        <v>5.9802512364606653E-2</v>
      </c>
      <c r="F290" s="18">
        <f t="shared" ca="1" si="35"/>
        <v>0</v>
      </c>
      <c r="G290" s="18">
        <f t="shared" ca="1" si="36"/>
        <v>1.0034011048273854</v>
      </c>
      <c r="H290" s="61">
        <f t="shared" ca="1" si="37"/>
        <v>19.769210719524978</v>
      </c>
      <c r="I290"/>
    </row>
    <row r="291" spans="2:9" x14ac:dyDescent="0.25">
      <c r="B291" s="99">
        <f t="shared" si="34"/>
        <v>3.1963470319634819E-2</v>
      </c>
      <c r="C291" s="18">
        <f t="shared" ca="1" si="38"/>
        <v>0.51605638873297721</v>
      </c>
      <c r="D291" s="18">
        <f t="shared" ca="1" si="38"/>
        <v>-0.37042354961158708</v>
      </c>
      <c r="E291" s="18">
        <f t="shared" ca="1" si="33"/>
        <v>2.8244444177742689E-2</v>
      </c>
      <c r="F291" s="18">
        <f t="shared" ca="1" si="35"/>
        <v>0</v>
      </c>
      <c r="G291" s="18">
        <f t="shared" ca="1" si="36"/>
        <v>1.0043081335838548</v>
      </c>
      <c r="H291" s="61">
        <f t="shared" ca="1" si="37"/>
        <v>19.854379120152068</v>
      </c>
      <c r="I291"/>
    </row>
    <row r="292" spans="2:9" x14ac:dyDescent="0.25">
      <c r="B292" s="99">
        <f t="shared" si="34"/>
        <v>3.2077625570776369E-2</v>
      </c>
      <c r="C292" s="18">
        <f t="shared" ref="C292:D311" ca="1" si="39">NORMINV(RAND(),0,1)</f>
        <v>-0.22925860321265645</v>
      </c>
      <c r="D292" s="18">
        <f t="shared" ca="1" si="39"/>
        <v>-0.57922534324461594</v>
      </c>
      <c r="E292" s="18">
        <f t="shared" ca="1" si="33"/>
        <v>0.13485338478247932</v>
      </c>
      <c r="F292" s="18">
        <f t="shared" ca="1" si="35"/>
        <v>0</v>
      </c>
      <c r="G292" s="18">
        <f t="shared" ca="1" si="36"/>
        <v>1.0009288707986415</v>
      </c>
      <c r="H292" s="61">
        <f t="shared" ca="1" si="37"/>
        <v>19.872821273141934</v>
      </c>
      <c r="I292"/>
    </row>
    <row r="293" spans="2:9" x14ac:dyDescent="0.25">
      <c r="B293" s="99">
        <f t="shared" si="34"/>
        <v>3.2191780821917919E-2</v>
      </c>
      <c r="C293" s="18">
        <f t="shared" ca="1" si="39"/>
        <v>7.9797928265179507E-2</v>
      </c>
      <c r="D293" s="18">
        <f t="shared" ca="1" si="39"/>
        <v>-1.9065737433265895</v>
      </c>
      <c r="E293" s="18">
        <f t="shared" ca="1" si="33"/>
        <v>0.95982308244913206</v>
      </c>
      <c r="F293" s="18">
        <f t="shared" ca="1" si="35"/>
        <v>1</v>
      </c>
      <c r="G293" s="18">
        <f t="shared" ca="1" si="36"/>
        <v>0.10165389673969637</v>
      </c>
      <c r="H293" s="61">
        <f t="shared" ca="1" si="37"/>
        <v>2.0201497216264115</v>
      </c>
      <c r="I293"/>
    </row>
    <row r="294" spans="2:9" x14ac:dyDescent="0.25">
      <c r="B294" s="99">
        <f t="shared" si="34"/>
        <v>3.2305936073059469E-2</v>
      </c>
      <c r="C294" s="18">
        <f t="shared" ca="1" si="39"/>
        <v>0.25338181330880616</v>
      </c>
      <c r="D294" s="18">
        <f t="shared" ca="1" si="39"/>
        <v>1.5687601262470707</v>
      </c>
      <c r="E294" s="18">
        <f t="shared" ca="1" si="33"/>
        <v>0.52057687114560292</v>
      </c>
      <c r="F294" s="18">
        <f t="shared" ca="1" si="35"/>
        <v>0</v>
      </c>
      <c r="G294" s="18">
        <f t="shared" ca="1" si="36"/>
        <v>1.6891453672016212</v>
      </c>
      <c r="H294" s="61">
        <f t="shared" ca="1" si="37"/>
        <v>3.4123265433388976</v>
      </c>
      <c r="I294"/>
    </row>
    <row r="295" spans="2:9" x14ac:dyDescent="0.25">
      <c r="B295" s="99">
        <f t="shared" si="34"/>
        <v>3.2420091324201018E-2</v>
      </c>
      <c r="C295" s="18">
        <f t="shared" ca="1" si="39"/>
        <v>0.26999714464182034</v>
      </c>
      <c r="D295" s="18">
        <f t="shared" ca="1" si="39"/>
        <v>1.0442818165756762</v>
      </c>
      <c r="E295" s="18">
        <f t="shared" ca="1" si="33"/>
        <v>0.22594816781012761</v>
      </c>
      <c r="F295" s="18">
        <f t="shared" ca="1" si="35"/>
        <v>0</v>
      </c>
      <c r="G295" s="18">
        <f t="shared" ca="1" si="36"/>
        <v>1.4986885266780294</v>
      </c>
      <c r="H295" s="61">
        <f t="shared" ca="1" si="37"/>
        <v>5.1140146397809056</v>
      </c>
      <c r="I295"/>
    </row>
    <row r="296" spans="2:9" x14ac:dyDescent="0.25">
      <c r="B296" s="99">
        <f t="shared" si="34"/>
        <v>3.2534246575342568E-2</v>
      </c>
      <c r="C296" s="18">
        <f t="shared" ca="1" si="39"/>
        <v>0.34198706089227926</v>
      </c>
      <c r="D296" s="18">
        <f t="shared" ca="1" si="39"/>
        <v>1.6945978131843731</v>
      </c>
      <c r="E296" s="18">
        <f t="shared" ca="1" si="33"/>
        <v>0.8512665831231736</v>
      </c>
      <c r="F296" s="18">
        <f t="shared" ca="1" si="35"/>
        <v>0</v>
      </c>
      <c r="G296" s="18">
        <f t="shared" ca="1" si="36"/>
        <v>1.3667681247697012</v>
      </c>
      <c r="H296" s="61">
        <f t="shared" ca="1" si="37"/>
        <v>6.9896721992581474</v>
      </c>
      <c r="I296"/>
    </row>
    <row r="297" spans="2:9" x14ac:dyDescent="0.25">
      <c r="B297" s="99">
        <f t="shared" si="34"/>
        <v>3.2648401826484118E-2</v>
      </c>
      <c r="C297" s="18">
        <f t="shared" ca="1" si="39"/>
        <v>0.83016857388429344</v>
      </c>
      <c r="D297" s="18">
        <f t="shared" ca="1" si="39"/>
        <v>-0.3234390533179976</v>
      </c>
      <c r="E297" s="18">
        <f t="shared" ca="1" si="33"/>
        <v>0.84328710881354252</v>
      </c>
      <c r="F297" s="18">
        <f t="shared" ca="1" si="35"/>
        <v>0</v>
      </c>
      <c r="G297" s="18">
        <f t="shared" ca="1" si="36"/>
        <v>1.27465852619568</v>
      </c>
      <c r="H297" s="61">
        <f t="shared" ca="1" si="37"/>
        <v>8.9094452640973074</v>
      </c>
      <c r="I297"/>
    </row>
    <row r="298" spans="2:9" x14ac:dyDescent="0.25">
      <c r="B298" s="99">
        <f t="shared" si="34"/>
        <v>3.2762557077625667E-2</v>
      </c>
      <c r="C298" s="18">
        <f t="shared" ca="1" si="39"/>
        <v>-0.67990185925737023</v>
      </c>
      <c r="D298" s="18">
        <f t="shared" ca="1" si="39"/>
        <v>0.25151393856504001</v>
      </c>
      <c r="E298" s="18">
        <f t="shared" ca="1" si="33"/>
        <v>0.53895223713719531</v>
      </c>
      <c r="F298" s="18">
        <f t="shared" ca="1" si="35"/>
        <v>0</v>
      </c>
      <c r="G298" s="18">
        <f t="shared" ca="1" si="36"/>
        <v>1.2001326309140961</v>
      </c>
      <c r="H298" s="61">
        <f t="shared" ca="1" si="37"/>
        <v>10.692515984786235</v>
      </c>
      <c r="I298"/>
    </row>
    <row r="299" spans="2:9" x14ac:dyDescent="0.25">
      <c r="B299" s="99">
        <f t="shared" si="34"/>
        <v>3.2876712328767217E-2</v>
      </c>
      <c r="C299" s="18">
        <f t="shared" ca="1" si="39"/>
        <v>1.1027623258996755E-3</v>
      </c>
      <c r="D299" s="18">
        <f t="shared" ca="1" si="39"/>
        <v>-1.8645778254722245</v>
      </c>
      <c r="E299" s="18">
        <f t="shared" ca="1" si="33"/>
        <v>0.16872014247955391</v>
      </c>
      <c r="F299" s="18">
        <f t="shared" ca="1" si="35"/>
        <v>0</v>
      </c>
      <c r="G299" s="18">
        <f t="shared" ca="1" si="36"/>
        <v>1.1536879729804035</v>
      </c>
      <c r="H299" s="61">
        <f t="shared" ca="1" si="37"/>
        <v>12.335827092548595</v>
      </c>
      <c r="I299"/>
    </row>
    <row r="300" spans="2:9" x14ac:dyDescent="0.25">
      <c r="B300" s="99">
        <f t="shared" si="34"/>
        <v>3.2990867579908767E-2</v>
      </c>
      <c r="C300" s="18">
        <f t="shared" ca="1" si="39"/>
        <v>-1.1075758266088087</v>
      </c>
      <c r="D300" s="18">
        <f t="shared" ca="1" si="39"/>
        <v>-0.13109684005030431</v>
      </c>
      <c r="E300" s="18">
        <f t="shared" ca="1" si="33"/>
        <v>0.86644286252744473</v>
      </c>
      <c r="F300" s="18">
        <f t="shared" ca="1" si="35"/>
        <v>0</v>
      </c>
      <c r="G300" s="18">
        <f t="shared" ca="1" si="36"/>
        <v>1.1126782736542331</v>
      </c>
      <c r="H300" s="61">
        <f t="shared" ca="1" si="37"/>
        <v>13.725806793434089</v>
      </c>
      <c r="I300"/>
    </row>
    <row r="301" spans="2:9" x14ac:dyDescent="0.25">
      <c r="B301" s="99">
        <f t="shared" si="34"/>
        <v>3.3105022831050317E-2</v>
      </c>
      <c r="C301" s="18">
        <f t="shared" ca="1" si="39"/>
        <v>-0.63950210460461676</v>
      </c>
      <c r="D301" s="18">
        <f t="shared" ca="1" si="39"/>
        <v>1.455196070310194</v>
      </c>
      <c r="E301" s="18">
        <f t="shared" ca="1" si="33"/>
        <v>4.9683953562852823E-2</v>
      </c>
      <c r="F301" s="18">
        <f t="shared" ca="1" si="35"/>
        <v>0</v>
      </c>
      <c r="G301" s="18">
        <f t="shared" ca="1" si="36"/>
        <v>1.0875131562663114</v>
      </c>
      <c r="H301" s="61">
        <f t="shared" ca="1" si="37"/>
        <v>14.926995468229084</v>
      </c>
      <c r="I301"/>
    </row>
    <row r="302" spans="2:9" x14ac:dyDescent="0.25">
      <c r="B302" s="99">
        <f t="shared" si="34"/>
        <v>3.3219178082191866E-2</v>
      </c>
      <c r="C302" s="18">
        <f t="shared" ca="1" si="39"/>
        <v>-0.80003019320429303</v>
      </c>
      <c r="D302" s="18">
        <f t="shared" ca="1" si="39"/>
        <v>0.68636154537671246</v>
      </c>
      <c r="E302" s="18">
        <f t="shared" ca="1" si="33"/>
        <v>1.6505040337792432E-2</v>
      </c>
      <c r="F302" s="18">
        <f t="shared" ca="1" si="35"/>
        <v>0</v>
      </c>
      <c r="G302" s="18">
        <f t="shared" ca="1" si="36"/>
        <v>1.0663325679935025</v>
      </c>
      <c r="H302" s="61">
        <f t="shared" ca="1" si="37"/>
        <v>15.917141410064094</v>
      </c>
      <c r="I302"/>
    </row>
    <row r="303" spans="2:9" x14ac:dyDescent="0.25">
      <c r="B303" s="99">
        <f t="shared" si="34"/>
        <v>3.3333333333333416E-2</v>
      </c>
      <c r="C303" s="18">
        <f t="shared" ca="1" si="39"/>
        <v>0.11727706805686466</v>
      </c>
      <c r="D303" s="18">
        <f t="shared" ca="1" si="39"/>
        <v>-1.0175403986067977</v>
      </c>
      <c r="E303" s="18">
        <f t="shared" ca="1" si="33"/>
        <v>0.6975292463709506</v>
      </c>
      <c r="F303" s="18">
        <f t="shared" ca="1" si="35"/>
        <v>0</v>
      </c>
      <c r="G303" s="18">
        <f t="shared" ca="1" si="36"/>
        <v>1.0539048837345451</v>
      </c>
      <c r="H303" s="61">
        <f t="shared" ca="1" si="37"/>
        <v>16.775153067159913</v>
      </c>
      <c r="I303"/>
    </row>
    <row r="304" spans="2:9" x14ac:dyDescent="0.25">
      <c r="B304" s="99">
        <f t="shared" si="34"/>
        <v>3.3447488584474966E-2</v>
      </c>
      <c r="C304" s="18">
        <f t="shared" ca="1" si="39"/>
        <v>-1.0050553100882098</v>
      </c>
      <c r="D304" s="18">
        <f t="shared" ca="1" si="39"/>
        <v>-0.3057948561036028</v>
      </c>
      <c r="E304" s="18">
        <f t="shared" ca="1" si="33"/>
        <v>0.75154617297464577</v>
      </c>
      <c r="F304" s="18">
        <f t="shared" ca="1" si="35"/>
        <v>1</v>
      </c>
      <c r="G304" s="18">
        <f t="shared" ca="1" si="36"/>
        <v>0.71889796407672901</v>
      </c>
      <c r="H304" s="61">
        <f t="shared" ca="1" si="37"/>
        <v>12.059623387056757</v>
      </c>
      <c r="I304"/>
    </row>
    <row r="305" spans="2:9" x14ac:dyDescent="0.25">
      <c r="B305" s="99">
        <f t="shared" si="34"/>
        <v>3.3561643835616516E-2</v>
      </c>
      <c r="C305" s="18">
        <f t="shared" ca="1" si="39"/>
        <v>-0.50343828661425505</v>
      </c>
      <c r="D305" s="18">
        <f t="shared" ca="1" si="39"/>
        <v>-4.7239154810085893E-2</v>
      </c>
      <c r="E305" s="18">
        <f t="shared" ca="1" si="33"/>
        <v>0.80174518921616222</v>
      </c>
      <c r="F305" s="18">
        <f t="shared" ca="1" si="35"/>
        <v>0</v>
      </c>
      <c r="G305" s="18">
        <f t="shared" ca="1" si="36"/>
        <v>1.1206136833788891</v>
      </c>
      <c r="H305" s="61">
        <f t="shared" ca="1" si="37"/>
        <v>13.514178983931867</v>
      </c>
      <c r="I305"/>
    </row>
    <row r="306" spans="2:9" x14ac:dyDescent="0.25">
      <c r="B306" s="99">
        <f t="shared" si="34"/>
        <v>3.3675799086758065E-2</v>
      </c>
      <c r="C306" s="18">
        <f t="shared" ca="1" si="39"/>
        <v>0.37469362723641098</v>
      </c>
      <c r="D306" s="18">
        <f t="shared" ca="1" si="39"/>
        <v>-1.1578435987757985</v>
      </c>
      <c r="E306" s="18">
        <f t="shared" ca="1" si="33"/>
        <v>0.15499133347140681</v>
      </c>
      <c r="F306" s="18">
        <f t="shared" ca="1" si="35"/>
        <v>0</v>
      </c>
      <c r="G306" s="18">
        <f t="shared" ca="1" si="36"/>
        <v>1.0949316629710644</v>
      </c>
      <c r="H306" s="61">
        <f t="shared" ca="1" si="37"/>
        <v>14.797102468565129</v>
      </c>
      <c r="I306"/>
    </row>
    <row r="307" spans="2:9" x14ac:dyDescent="0.25">
      <c r="B307" s="99">
        <f t="shared" si="34"/>
        <v>3.3789954337899615E-2</v>
      </c>
      <c r="C307" s="18">
        <f t="shared" ca="1" si="39"/>
        <v>-1.0524718163651414</v>
      </c>
      <c r="D307" s="18">
        <f t="shared" ca="1" si="39"/>
        <v>1.5799196262378246</v>
      </c>
      <c r="E307" s="18">
        <f t="shared" ca="1" si="33"/>
        <v>0.74766642121046956</v>
      </c>
      <c r="F307" s="18">
        <f t="shared" ca="1" si="35"/>
        <v>0</v>
      </c>
      <c r="G307" s="18">
        <f t="shared" ca="1" si="36"/>
        <v>1.0675982815005383</v>
      </c>
      <c r="H307" s="61">
        <f t="shared" ca="1" si="37"/>
        <v>15.797361166627503</v>
      </c>
      <c r="I307"/>
    </row>
    <row r="308" spans="2:9" x14ac:dyDescent="0.25">
      <c r="B308" s="99">
        <f t="shared" si="34"/>
        <v>3.3904109589041165E-2</v>
      </c>
      <c r="C308" s="18">
        <f t="shared" ca="1" si="39"/>
        <v>-1.0328790267521981</v>
      </c>
      <c r="D308" s="18">
        <f t="shared" ca="1" si="39"/>
        <v>3.9174210542114452E-2</v>
      </c>
      <c r="E308" s="18">
        <f t="shared" ca="1" si="33"/>
        <v>0.26512281446355868</v>
      </c>
      <c r="F308" s="18">
        <f t="shared" ca="1" si="35"/>
        <v>0</v>
      </c>
      <c r="G308" s="18">
        <f t="shared" ca="1" si="36"/>
        <v>1.0518391366524866</v>
      </c>
      <c r="H308" s="61">
        <f t="shared" ca="1" si="37"/>
        <v>16.616282730892991</v>
      </c>
      <c r="I308"/>
    </row>
    <row r="309" spans="2:9" x14ac:dyDescent="0.25">
      <c r="B309" s="99">
        <f t="shared" si="34"/>
        <v>3.4018264840182715E-2</v>
      </c>
      <c r="C309" s="18">
        <f t="shared" ca="1" si="39"/>
        <v>-0.30229671210690867</v>
      </c>
      <c r="D309" s="18">
        <f t="shared" ca="1" si="39"/>
        <v>-1.2567466001200955</v>
      </c>
      <c r="E309" s="18">
        <f t="shared" ca="1" si="33"/>
        <v>0.71699987200654225</v>
      </c>
      <c r="F309" s="18">
        <f t="shared" ca="1" si="35"/>
        <v>0</v>
      </c>
      <c r="G309" s="18">
        <f t="shared" ca="1" si="36"/>
        <v>1.042209597837475</v>
      </c>
      <c r="H309" s="61">
        <f t="shared" ca="1" si="37"/>
        <v>17.317649342517765</v>
      </c>
      <c r="I309"/>
    </row>
    <row r="310" spans="2:9" x14ac:dyDescent="0.25">
      <c r="B310" s="99">
        <f t="shared" si="34"/>
        <v>3.4132420091324264E-2</v>
      </c>
      <c r="C310" s="18">
        <f t="shared" ca="1" si="39"/>
        <v>-1.7141610442195088</v>
      </c>
      <c r="D310" s="18">
        <f t="shared" ca="1" si="39"/>
        <v>1.8344871932640672</v>
      </c>
      <c r="E310" s="18">
        <f t="shared" ca="1" si="33"/>
        <v>0.55306593201825915</v>
      </c>
      <c r="F310" s="18">
        <f t="shared" ca="1" si="35"/>
        <v>0</v>
      </c>
      <c r="G310" s="18">
        <f t="shared" ca="1" si="36"/>
        <v>1.0277567975983912</v>
      </c>
      <c r="H310" s="61">
        <f t="shared" ca="1" si="37"/>
        <v>17.798331830197942</v>
      </c>
      <c r="I310"/>
    </row>
    <row r="311" spans="2:9" x14ac:dyDescent="0.25">
      <c r="B311" s="99">
        <f t="shared" si="34"/>
        <v>3.4246575342465814E-2</v>
      </c>
      <c r="C311" s="18">
        <f t="shared" ca="1" si="39"/>
        <v>2.1080813894513994</v>
      </c>
      <c r="D311" s="18">
        <f t="shared" ca="1" si="39"/>
        <v>-0.75718844527727924</v>
      </c>
      <c r="E311" s="18">
        <f t="shared" ca="1" si="33"/>
        <v>0.22527426400388961</v>
      </c>
      <c r="F311" s="18">
        <f t="shared" ca="1" si="35"/>
        <v>0</v>
      </c>
      <c r="G311" s="18">
        <f t="shared" ca="1" si="36"/>
        <v>1.0339425319377205</v>
      </c>
      <c r="H311" s="61">
        <f t="shared" ca="1" si="37"/>
        <v>18.402452276782583</v>
      </c>
      <c r="I311"/>
    </row>
    <row r="312" spans="2:9" x14ac:dyDescent="0.25">
      <c r="B312" s="99">
        <f t="shared" si="34"/>
        <v>3.4360730593607364E-2</v>
      </c>
      <c r="C312" s="18">
        <f t="shared" ref="C312:D331" ca="1" si="40">NORMINV(RAND(),0,1)</f>
        <v>1.1126485333079472</v>
      </c>
      <c r="D312" s="18">
        <f t="shared" ca="1" si="40"/>
        <v>0.54047063713369425</v>
      </c>
      <c r="E312" s="18">
        <f t="shared" ca="1" si="33"/>
        <v>0.51936250580635979</v>
      </c>
      <c r="F312" s="18">
        <f t="shared" ca="1" si="35"/>
        <v>0</v>
      </c>
      <c r="G312" s="18">
        <f t="shared" ca="1" si="36"/>
        <v>1.0228242876278739</v>
      </c>
      <c r="H312" s="61">
        <f t="shared" ca="1" si="37"/>
        <v>18.822475140606091</v>
      </c>
      <c r="I312"/>
    </row>
    <row r="313" spans="2:9" x14ac:dyDescent="0.25">
      <c r="B313" s="99">
        <f t="shared" si="34"/>
        <v>3.4474885844748913E-2</v>
      </c>
      <c r="C313" s="18">
        <f t="shared" ca="1" si="40"/>
        <v>1.1351585271768272</v>
      </c>
      <c r="D313" s="18">
        <f t="shared" ca="1" si="40"/>
        <v>0.2650699570949655</v>
      </c>
      <c r="E313" s="18">
        <f t="shared" ca="1" si="33"/>
        <v>0.10202527349085977</v>
      </c>
      <c r="F313" s="18">
        <f t="shared" ca="1" si="35"/>
        <v>0</v>
      </c>
      <c r="G313" s="18">
        <f t="shared" ca="1" si="36"/>
        <v>1.0176412165282793</v>
      </c>
      <c r="H313" s="61">
        <f t="shared" ca="1" si="37"/>
        <v>19.15452650015968</v>
      </c>
      <c r="I313"/>
    </row>
    <row r="314" spans="2:9" x14ac:dyDescent="0.25">
      <c r="B314" s="99">
        <f t="shared" si="34"/>
        <v>3.4589041095890463E-2</v>
      </c>
      <c r="C314" s="18">
        <f t="shared" ca="1" si="40"/>
        <v>0.33151991374325007</v>
      </c>
      <c r="D314" s="18">
        <f t="shared" ca="1" si="40"/>
        <v>-0.8354140845767688</v>
      </c>
      <c r="E314" s="18">
        <f t="shared" ca="1" si="33"/>
        <v>0.63038189122039601</v>
      </c>
      <c r="F314" s="18">
        <f t="shared" ca="1" si="35"/>
        <v>0</v>
      </c>
      <c r="G314" s="18">
        <f t="shared" ca="1" si="36"/>
        <v>1.0109787789845774</v>
      </c>
      <c r="H314" s="61">
        <f t="shared" ca="1" si="37"/>
        <v>19.364819813159166</v>
      </c>
      <c r="I314"/>
    </row>
    <row r="315" spans="2:9" x14ac:dyDescent="0.25">
      <c r="B315" s="99">
        <f t="shared" si="34"/>
        <v>3.4703196347032013E-2</v>
      </c>
      <c r="C315" s="18">
        <f t="shared" ca="1" si="40"/>
        <v>1.1287420420558192</v>
      </c>
      <c r="D315" s="18">
        <f t="shared" ca="1" si="40"/>
        <v>-0.36463575270317961</v>
      </c>
      <c r="E315" s="18">
        <f t="shared" ca="1" si="33"/>
        <v>0.43511333713684142</v>
      </c>
      <c r="F315" s="18">
        <f t="shared" ca="1" si="35"/>
        <v>0</v>
      </c>
      <c r="G315" s="18">
        <f t="shared" ca="1" si="36"/>
        <v>1.0110418945878299</v>
      </c>
      <c r="H315" s="61">
        <f t="shared" ca="1" si="37"/>
        <v>19.578644112248387</v>
      </c>
      <c r="I315"/>
    </row>
    <row r="316" spans="2:9" x14ac:dyDescent="0.25">
      <c r="B316" s="99">
        <f t="shared" si="34"/>
        <v>3.4817351598173563E-2</v>
      </c>
      <c r="C316" s="18">
        <f t="shared" ca="1" si="40"/>
        <v>-0.83613940660143271</v>
      </c>
      <c r="D316" s="18">
        <f t="shared" ca="1" si="40"/>
        <v>3.9040060073602945E-2</v>
      </c>
      <c r="E316" s="18">
        <f t="shared" ca="1" si="33"/>
        <v>0.2793779404406484</v>
      </c>
      <c r="F316" s="18">
        <f t="shared" ca="1" si="35"/>
        <v>0</v>
      </c>
      <c r="G316" s="18">
        <f t="shared" ca="1" si="36"/>
        <v>1.002178541587911</v>
      </c>
      <c r="H316" s="61">
        <f t="shared" ca="1" si="37"/>
        <v>19.621297002681828</v>
      </c>
      <c r="I316"/>
    </row>
    <row r="317" spans="2:9" x14ac:dyDescent="0.25">
      <c r="B317" s="99">
        <f t="shared" si="34"/>
        <v>3.4931506849315112E-2</v>
      </c>
      <c r="C317" s="18">
        <f t="shared" ca="1" si="40"/>
        <v>-0.87098669609986246</v>
      </c>
      <c r="D317" s="18">
        <f t="shared" ca="1" si="40"/>
        <v>0.44389594222593587</v>
      </c>
      <c r="E317" s="18">
        <f t="shared" ca="1" si="33"/>
        <v>0.59999550701863158</v>
      </c>
      <c r="F317" s="18">
        <f t="shared" ca="1" si="35"/>
        <v>0</v>
      </c>
      <c r="G317" s="18">
        <f t="shared" ca="1" si="36"/>
        <v>1.0015688623116143</v>
      </c>
      <c r="H317" s="61">
        <f t="shared" ca="1" si="37"/>
        <v>19.652080116054329</v>
      </c>
      <c r="I317"/>
    </row>
    <row r="318" spans="2:9" x14ac:dyDescent="0.25">
      <c r="B318" s="99">
        <f t="shared" si="34"/>
        <v>3.5045662100456662E-2</v>
      </c>
      <c r="C318" s="18">
        <f t="shared" ca="1" si="40"/>
        <v>-0.10191797628067434</v>
      </c>
      <c r="D318" s="18">
        <f t="shared" ca="1" si="40"/>
        <v>-1.3596945791505277</v>
      </c>
      <c r="E318" s="18">
        <f t="shared" ca="1" si="33"/>
        <v>0.43355538469320187</v>
      </c>
      <c r="F318" s="18">
        <f t="shared" ca="1" si="35"/>
        <v>0</v>
      </c>
      <c r="G318" s="18">
        <f t="shared" ca="1" si="36"/>
        <v>1.0036815852260874</v>
      </c>
      <c r="H318" s="61">
        <f t="shared" ca="1" si="37"/>
        <v>19.724430923871481</v>
      </c>
      <c r="I318"/>
    </row>
    <row r="319" spans="2:9" x14ac:dyDescent="0.25">
      <c r="B319" s="99">
        <f t="shared" si="34"/>
        <v>3.5159817351598212E-2</v>
      </c>
      <c r="C319" s="18">
        <f t="shared" ca="1" si="40"/>
        <v>2.0987317839171737</v>
      </c>
      <c r="D319" s="18">
        <f t="shared" ca="1" si="40"/>
        <v>-0.77330469139269553</v>
      </c>
      <c r="E319" s="18">
        <f t="shared" ca="1" si="33"/>
        <v>0.62128881305987571</v>
      </c>
      <c r="F319" s="18">
        <f t="shared" ca="1" si="35"/>
        <v>0</v>
      </c>
      <c r="G319" s="18">
        <f t="shared" ca="1" si="36"/>
        <v>1.009938638229144</v>
      </c>
      <c r="H319" s="61">
        <f t="shared" ca="1" si="37"/>
        <v>19.920464907099579</v>
      </c>
      <c r="I319"/>
    </row>
    <row r="320" spans="2:9" x14ac:dyDescent="0.25">
      <c r="B320" s="99">
        <f t="shared" si="34"/>
        <v>3.5273972602739762E-2</v>
      </c>
      <c r="C320" s="18">
        <f t="shared" ca="1" si="40"/>
        <v>0.72966031439136714</v>
      </c>
      <c r="D320" s="18">
        <f t="shared" ca="1" si="40"/>
        <v>1.2622513168025762</v>
      </c>
      <c r="E320" s="18">
        <f t="shared" ca="1" si="33"/>
        <v>0.50032444693618672</v>
      </c>
      <c r="F320" s="18">
        <f t="shared" ca="1" si="35"/>
        <v>0</v>
      </c>
      <c r="G320" s="18">
        <f t="shared" ca="1" si="36"/>
        <v>1.0032486564611807</v>
      </c>
      <c r="H320" s="61">
        <f t="shared" ca="1" si="37"/>
        <v>19.985179654129752</v>
      </c>
      <c r="I320"/>
    </row>
    <row r="321" spans="2:9" x14ac:dyDescent="0.25">
      <c r="B321" s="99">
        <f t="shared" si="34"/>
        <v>3.5388127853881311E-2</v>
      </c>
      <c r="C321" s="18">
        <f t="shared" ca="1" si="40"/>
        <v>-0.99956650956301019</v>
      </c>
      <c r="D321" s="18">
        <f t="shared" ca="1" si="40"/>
        <v>-0.26892621463048272</v>
      </c>
      <c r="E321" s="18">
        <f t="shared" ca="1" si="33"/>
        <v>0.65099596344170241</v>
      </c>
      <c r="F321" s="18">
        <f t="shared" ca="1" si="35"/>
        <v>0</v>
      </c>
      <c r="G321" s="18">
        <f t="shared" ca="1" si="36"/>
        <v>0.99696480893745576</v>
      </c>
      <c r="H321" s="61">
        <f t="shared" ca="1" si="37"/>
        <v>19.924520815460195</v>
      </c>
      <c r="I321"/>
    </row>
    <row r="322" spans="2:9" x14ac:dyDescent="0.25">
      <c r="B322" s="99">
        <f t="shared" si="34"/>
        <v>3.5502283105022861E-2</v>
      </c>
      <c r="C322" s="18">
        <f t="shared" ca="1" si="40"/>
        <v>1.219959813170135</v>
      </c>
      <c r="D322" s="18">
        <f t="shared" ca="1" si="40"/>
        <v>0.59442527344799601</v>
      </c>
      <c r="E322" s="18">
        <f t="shared" ca="1" si="33"/>
        <v>0.40628721735236634</v>
      </c>
      <c r="F322" s="18">
        <f t="shared" ca="1" si="35"/>
        <v>0</v>
      </c>
      <c r="G322" s="18">
        <f t="shared" ca="1" si="36"/>
        <v>1.0047798566263502</v>
      </c>
      <c r="H322" s="61">
        <f t="shared" ca="1" si="37"/>
        <v>20.019757168306825</v>
      </c>
      <c r="I322"/>
    </row>
    <row r="323" spans="2:9" x14ac:dyDescent="0.25">
      <c r="B323" s="99">
        <f t="shared" si="34"/>
        <v>3.5616438356164411E-2</v>
      </c>
      <c r="C323" s="18">
        <f t="shared" ca="1" si="40"/>
        <v>1.2686678019235842</v>
      </c>
      <c r="D323" s="18">
        <f t="shared" ca="1" si="40"/>
        <v>0.59173316913074814</v>
      </c>
      <c r="E323" s="18">
        <f t="shared" ca="1" si="33"/>
        <v>0.67919793294070807</v>
      </c>
      <c r="F323" s="18">
        <f t="shared" ca="1" si="35"/>
        <v>0</v>
      </c>
      <c r="G323" s="18">
        <f t="shared" ca="1" si="36"/>
        <v>1.0038432681327845</v>
      </c>
      <c r="H323" s="61">
        <f t="shared" ca="1" si="37"/>
        <v>20.096698463057862</v>
      </c>
      <c r="I323"/>
    </row>
    <row r="324" spans="2:9" x14ac:dyDescent="0.25">
      <c r="B324" s="99">
        <f t="shared" si="34"/>
        <v>3.573059360730596E-2</v>
      </c>
      <c r="C324" s="18">
        <f t="shared" ca="1" si="40"/>
        <v>0.36564188121701591</v>
      </c>
      <c r="D324" s="18">
        <f t="shared" ca="1" si="40"/>
        <v>-2.3077154764905572</v>
      </c>
      <c r="E324" s="18">
        <f t="shared" ca="1" si="33"/>
        <v>0.60133136451021141</v>
      </c>
      <c r="F324" s="18">
        <f t="shared" ca="1" si="35"/>
        <v>0</v>
      </c>
      <c r="G324" s="18">
        <f t="shared" ca="1" si="36"/>
        <v>1.0000656547330864</v>
      </c>
      <c r="H324" s="61">
        <f t="shared" ca="1" si="37"/>
        <v>20.098017906431373</v>
      </c>
      <c r="I324"/>
    </row>
    <row r="325" spans="2:9" x14ac:dyDescent="0.25">
      <c r="B325" s="99">
        <f t="shared" si="34"/>
        <v>3.584474885844751E-2</v>
      </c>
      <c r="C325" s="18">
        <f t="shared" ca="1" si="40"/>
        <v>-0.3635727807704825</v>
      </c>
      <c r="D325" s="18">
        <f t="shared" ca="1" si="40"/>
        <v>3.3821561373770237</v>
      </c>
      <c r="E325" s="18">
        <f t="shared" ca="1" si="33"/>
        <v>0.41660825646036076</v>
      </c>
      <c r="F325" s="18">
        <f t="shared" ca="1" si="35"/>
        <v>0</v>
      </c>
      <c r="G325" s="18">
        <f t="shared" ca="1" si="36"/>
        <v>0.9977159213469331</v>
      </c>
      <c r="H325" s="61">
        <f t="shared" ca="1" si="37"/>
        <v>20.052112452762337</v>
      </c>
      <c r="I325"/>
    </row>
    <row r="326" spans="2:9" x14ac:dyDescent="0.25">
      <c r="B326" s="99">
        <f t="shared" si="34"/>
        <v>3.595890410958906E-2</v>
      </c>
      <c r="C326" s="18">
        <f t="shared" ca="1" si="40"/>
        <v>0.29035163606749848</v>
      </c>
      <c r="D326" s="18">
        <f t="shared" ca="1" si="40"/>
        <v>7.2520833782618865E-2</v>
      </c>
      <c r="E326" s="18">
        <f t="shared" ca="1" si="33"/>
        <v>0.33798132377668133</v>
      </c>
      <c r="F326" s="18">
        <f t="shared" ca="1" si="35"/>
        <v>0</v>
      </c>
      <c r="G326" s="18">
        <f t="shared" ca="1" si="36"/>
        <v>1.0003314658194957</v>
      </c>
      <c r="H326" s="61">
        <f t="shared" ca="1" si="37"/>
        <v>20.058759042649111</v>
      </c>
      <c r="I326"/>
    </row>
    <row r="327" spans="2:9" x14ac:dyDescent="0.25">
      <c r="B327" s="99">
        <f t="shared" si="34"/>
        <v>3.607305936073061E-2</v>
      </c>
      <c r="C327" s="18">
        <f t="shared" ca="1" si="40"/>
        <v>1.2089458323316649</v>
      </c>
      <c r="D327" s="18">
        <f t="shared" ca="1" si="40"/>
        <v>-1.417838575434871</v>
      </c>
      <c r="E327" s="18">
        <f t="shared" ca="1" si="33"/>
        <v>0.38207545084789341</v>
      </c>
      <c r="F327" s="18">
        <f t="shared" ca="1" si="35"/>
        <v>0</v>
      </c>
      <c r="G327" s="18">
        <f t="shared" ca="1" si="36"/>
        <v>1.0032052456479872</v>
      </c>
      <c r="H327" s="61">
        <f t="shared" ca="1" si="37"/>
        <v>20.123052292774585</v>
      </c>
      <c r="I327"/>
    </row>
    <row r="328" spans="2:9" x14ac:dyDescent="0.25">
      <c r="B328" s="99">
        <f t="shared" si="34"/>
        <v>3.6187214611872159E-2</v>
      </c>
      <c r="C328" s="18">
        <f t="shared" ca="1" si="40"/>
        <v>0.58585555962054059</v>
      </c>
      <c r="D328" s="18">
        <f t="shared" ca="1" si="40"/>
        <v>-0.56261796999024227</v>
      </c>
      <c r="E328" s="18">
        <f t="shared" ca="1" si="33"/>
        <v>0.86806049407202135</v>
      </c>
      <c r="F328" s="18">
        <f t="shared" ca="1" si="35"/>
        <v>0</v>
      </c>
      <c r="G328" s="18">
        <f t="shared" ca="1" si="36"/>
        <v>1.0004724167597732</v>
      </c>
      <c r="H328" s="61">
        <f t="shared" ca="1" si="37"/>
        <v>20.132558759935485</v>
      </c>
      <c r="I328"/>
    </row>
    <row r="329" spans="2:9" x14ac:dyDescent="0.25">
      <c r="B329" s="99">
        <f t="shared" si="34"/>
        <v>3.6301369863013709E-2</v>
      </c>
      <c r="C329" s="18">
        <f t="shared" ca="1" si="40"/>
        <v>6.4986807046807371E-2</v>
      </c>
      <c r="D329" s="18">
        <f t="shared" ca="1" si="40"/>
        <v>-1.0281632967235055</v>
      </c>
      <c r="E329" s="18">
        <f t="shared" ca="1" si="33"/>
        <v>0.98684223619835287</v>
      </c>
      <c r="F329" s="18">
        <f t="shared" ca="1" si="35"/>
        <v>0</v>
      </c>
      <c r="G329" s="18">
        <f t="shared" ca="1" si="36"/>
        <v>0.99869578159599037</v>
      </c>
      <c r="H329" s="61">
        <f t="shared" ca="1" si="37"/>
        <v>20.106301506280971</v>
      </c>
      <c r="I329"/>
    </row>
    <row r="330" spans="2:9" x14ac:dyDescent="0.25">
      <c r="B330" s="99">
        <f t="shared" si="34"/>
        <v>3.6415525114155259E-2</v>
      </c>
      <c r="C330" s="18">
        <f t="shared" ca="1" si="40"/>
        <v>0.18740820451057516</v>
      </c>
      <c r="D330" s="18">
        <f t="shared" ca="1" si="40"/>
        <v>0.53613803174812347</v>
      </c>
      <c r="E330" s="18">
        <f t="shared" ca="1" si="33"/>
        <v>0.5603522090424633</v>
      </c>
      <c r="F330" s="18">
        <f t="shared" ca="1" si="35"/>
        <v>0</v>
      </c>
      <c r="G330" s="18">
        <f t="shared" ca="1" si="36"/>
        <v>0.9993854781366599</v>
      </c>
      <c r="H330" s="61">
        <f t="shared" ca="1" si="37"/>
        <v>20.093945744414455</v>
      </c>
      <c r="I330"/>
    </row>
    <row r="331" spans="2:9" x14ac:dyDescent="0.25">
      <c r="B331" s="99">
        <f t="shared" si="34"/>
        <v>3.6529680365296809E-2</v>
      </c>
      <c r="C331" s="18">
        <f t="shared" ca="1" si="40"/>
        <v>-0.16762442101025954</v>
      </c>
      <c r="D331" s="18">
        <f t="shared" ca="1" si="40"/>
        <v>-2.0855623006355017</v>
      </c>
      <c r="E331" s="18">
        <f t="shared" ca="1" si="33"/>
        <v>2.485199175635433E-2</v>
      </c>
      <c r="F331" s="18">
        <f t="shared" ca="1" si="35"/>
        <v>0</v>
      </c>
      <c r="G331" s="18">
        <f t="shared" ca="1" si="36"/>
        <v>0.99838894587398519</v>
      </c>
      <c r="H331" s="61">
        <f t="shared" ca="1" si="37"/>
        <v>20.061573310215</v>
      </c>
      <c r="I331"/>
    </row>
    <row r="332" spans="2:9" x14ac:dyDescent="0.25">
      <c r="B332" s="99">
        <f t="shared" si="34"/>
        <v>3.6643835616438358E-2</v>
      </c>
      <c r="C332" s="18">
        <f t="shared" ref="C332:D351" ca="1" si="41">NORMINV(RAND(),0,1)</f>
        <v>2.2879066818859428</v>
      </c>
      <c r="D332" s="18">
        <f t="shared" ca="1" si="41"/>
        <v>-4.9828940973384306E-2</v>
      </c>
      <c r="E332" s="18">
        <f t="shared" ref="E332:E395" ca="1" si="42">RAND()</f>
        <v>0.59871626204962158</v>
      </c>
      <c r="F332" s="18">
        <f t="shared" ca="1" si="35"/>
        <v>0</v>
      </c>
      <c r="G332" s="18">
        <f t="shared" ca="1" si="36"/>
        <v>1.0066484908906734</v>
      </c>
      <c r="H332" s="61">
        <f t="shared" ca="1" si="37"/>
        <v>20.194952497620541</v>
      </c>
      <c r="I332"/>
    </row>
    <row r="333" spans="2:9" x14ac:dyDescent="0.25">
      <c r="B333" s="99">
        <f t="shared" ref="B333:B396" si="43">B332+$C$6</f>
        <v>3.6757990867579908E-2</v>
      </c>
      <c r="C333" s="18">
        <f t="shared" ca="1" si="41"/>
        <v>-0.17542788555147126</v>
      </c>
      <c r="D333" s="18">
        <f t="shared" ca="1" si="41"/>
        <v>1.2524560588644817</v>
      </c>
      <c r="E333" s="18">
        <f t="shared" ca="1" si="42"/>
        <v>0.52139596424588452</v>
      </c>
      <c r="F333" s="18">
        <f t="shared" ref="F333:F396" ca="1" si="44">IF($F$3*$C$6&gt;E331,1,0)</f>
        <v>1</v>
      </c>
      <c r="G333" s="18">
        <f t="shared" ref="G333:G396" ca="1" si="45">EXP(($C$4*(LN($F$6)-LN(H332))-0.5*$C$5^2)*$C$6+($C$5*C333*$C$6^0.5)+($F$4+$F$5*D333)*F333)</f>
        <v>4.4824291724499945</v>
      </c>
      <c r="H333" s="61">
        <f t="shared" ref="H333:H396" ca="1" si="46">G333*H332</f>
        <v>90.522444211576186</v>
      </c>
      <c r="I333"/>
    </row>
    <row r="334" spans="2:9" x14ac:dyDescent="0.25">
      <c r="B334" s="99">
        <f t="shared" si="43"/>
        <v>3.6872146118721458E-2</v>
      </c>
      <c r="C334" s="18">
        <f t="shared" ca="1" si="41"/>
        <v>-0.5747267550759716</v>
      </c>
      <c r="D334" s="18">
        <f t="shared" ca="1" si="41"/>
        <v>2.0881816453766078</v>
      </c>
      <c r="E334" s="18">
        <f t="shared" ca="1" si="42"/>
        <v>0.10661607299159748</v>
      </c>
      <c r="F334" s="18">
        <f t="shared" ca="1" si="44"/>
        <v>0</v>
      </c>
      <c r="G334" s="18">
        <f t="shared" ca="1" si="45"/>
        <v>0.70711252123024526</v>
      </c>
      <c r="H334" s="61">
        <f t="shared" ca="1" si="46"/>
        <v>64.009553754371865</v>
      </c>
      <c r="I334"/>
    </row>
    <row r="335" spans="2:9" x14ac:dyDescent="0.25">
      <c r="B335" s="99">
        <f t="shared" si="43"/>
        <v>3.6986301369863007E-2</v>
      </c>
      <c r="C335" s="18">
        <f t="shared" ca="1" si="41"/>
        <v>-0.82834731074399315</v>
      </c>
      <c r="D335" s="18">
        <f t="shared" ca="1" si="41"/>
        <v>-1.2352393241599202</v>
      </c>
      <c r="E335" s="18">
        <f t="shared" ca="1" si="42"/>
        <v>0.59115114890788734</v>
      </c>
      <c r="F335" s="18">
        <f t="shared" ca="1" si="44"/>
        <v>0</v>
      </c>
      <c r="G335" s="18">
        <f t="shared" ca="1" si="45"/>
        <v>0.76471362131559506</v>
      </c>
      <c r="H335" s="61">
        <f t="shared" ca="1" si="46"/>
        <v>48.948977650300954</v>
      </c>
      <c r="I335"/>
    </row>
    <row r="336" spans="2:9" x14ac:dyDescent="0.25">
      <c r="B336" s="99">
        <f t="shared" si="43"/>
        <v>3.7100456621004557E-2</v>
      </c>
      <c r="C336" s="18">
        <f t="shared" ca="1" si="41"/>
        <v>0.99895487437606789</v>
      </c>
      <c r="D336" s="18">
        <f t="shared" ca="1" si="41"/>
        <v>0.18777200239128433</v>
      </c>
      <c r="E336" s="18">
        <f t="shared" ca="1" si="42"/>
        <v>0.28148940487275276</v>
      </c>
      <c r="F336" s="18">
        <f t="shared" ca="1" si="44"/>
        <v>0</v>
      </c>
      <c r="G336" s="18">
        <f t="shared" ca="1" si="45"/>
        <v>0.81778841861150631</v>
      </c>
      <c r="H336" s="61">
        <f t="shared" ca="1" si="46"/>
        <v>40.029907025289582</v>
      </c>
      <c r="I336"/>
    </row>
    <row r="337" spans="2:9" x14ac:dyDescent="0.25">
      <c r="B337" s="99">
        <f t="shared" si="43"/>
        <v>3.7214611872146107E-2</v>
      </c>
      <c r="C337" s="18">
        <f t="shared" ca="1" si="41"/>
        <v>-0.55988266467466019</v>
      </c>
      <c r="D337" s="18">
        <f t="shared" ca="1" si="41"/>
        <v>-6.9212546804919839E-3</v>
      </c>
      <c r="E337" s="18">
        <f t="shared" ca="1" si="42"/>
        <v>0.6921181361511819</v>
      </c>
      <c r="F337" s="18">
        <f t="shared" ca="1" si="44"/>
        <v>0</v>
      </c>
      <c r="G337" s="18">
        <f t="shared" ca="1" si="45"/>
        <v>0.85195365395568634</v>
      </c>
      <c r="H337" s="61">
        <f t="shared" ca="1" si="46"/>
        <v>34.103625557701861</v>
      </c>
      <c r="I337"/>
    </row>
    <row r="338" spans="2:9" x14ac:dyDescent="0.25">
      <c r="B338" s="99">
        <f t="shared" si="43"/>
        <v>3.7328767123287657E-2</v>
      </c>
      <c r="C338" s="18">
        <f t="shared" ca="1" si="41"/>
        <v>1.3210683391662315</v>
      </c>
      <c r="D338" s="18">
        <f t="shared" ca="1" si="41"/>
        <v>1.367311597277876E-2</v>
      </c>
      <c r="E338" s="18">
        <f t="shared" ca="1" si="42"/>
        <v>0.85935382010006656</v>
      </c>
      <c r="F338" s="18">
        <f t="shared" ca="1" si="44"/>
        <v>0</v>
      </c>
      <c r="G338" s="18">
        <f t="shared" ca="1" si="45"/>
        <v>0.88903959735071469</v>
      </c>
      <c r="H338" s="61">
        <f t="shared" ca="1" si="46"/>
        <v>30.319473534018805</v>
      </c>
      <c r="I338"/>
    </row>
    <row r="339" spans="2:9" x14ac:dyDescent="0.25">
      <c r="B339" s="99">
        <f t="shared" si="43"/>
        <v>3.7442922374429206E-2</v>
      </c>
      <c r="C339" s="18">
        <f t="shared" ca="1" si="41"/>
        <v>0.57919805840356275</v>
      </c>
      <c r="D339" s="18">
        <f t="shared" ca="1" si="41"/>
        <v>-0.60182173911016434</v>
      </c>
      <c r="E339" s="18">
        <f t="shared" ca="1" si="42"/>
        <v>0.83075159262213116</v>
      </c>
      <c r="F339" s="18">
        <f t="shared" ca="1" si="44"/>
        <v>0</v>
      </c>
      <c r="G339" s="18">
        <f t="shared" ca="1" si="45"/>
        <v>0.91106683069033711</v>
      </c>
      <c r="H339" s="61">
        <f t="shared" ca="1" si="46"/>
        <v>27.623066660838067</v>
      </c>
      <c r="I339"/>
    </row>
    <row r="340" spans="2:9" x14ac:dyDescent="0.25">
      <c r="B340" s="99">
        <f t="shared" si="43"/>
        <v>3.7557077625570756E-2</v>
      </c>
      <c r="C340" s="18">
        <f t="shared" ca="1" si="41"/>
        <v>8.8789420260582119E-3</v>
      </c>
      <c r="D340" s="18">
        <f t="shared" ca="1" si="41"/>
        <v>-3.2798652682686225E-3</v>
      </c>
      <c r="E340" s="18">
        <f t="shared" ca="1" si="42"/>
        <v>0.81261391106076331</v>
      </c>
      <c r="F340" s="18">
        <f t="shared" ca="1" si="44"/>
        <v>0</v>
      </c>
      <c r="G340" s="18">
        <f t="shared" ca="1" si="45"/>
        <v>0.92894805820857584</v>
      </c>
      <c r="H340" s="61">
        <f t="shared" ca="1" si="46"/>
        <v>25.66039413635157</v>
      </c>
      <c r="I340"/>
    </row>
    <row r="341" spans="2:9" x14ac:dyDescent="0.25">
      <c r="B341" s="99">
        <f t="shared" si="43"/>
        <v>3.7671232876712306E-2</v>
      </c>
      <c r="C341" s="18">
        <f t="shared" ca="1" si="41"/>
        <v>1.4409033610718325</v>
      </c>
      <c r="D341" s="18">
        <f t="shared" ca="1" si="41"/>
        <v>0.10948724593617953</v>
      </c>
      <c r="E341" s="18">
        <f t="shared" ca="1" si="42"/>
        <v>0.39540506228813044</v>
      </c>
      <c r="F341" s="18">
        <f t="shared" ca="1" si="44"/>
        <v>0</v>
      </c>
      <c r="G341" s="18">
        <f t="shared" ca="1" si="45"/>
        <v>0.94905802799667405</v>
      </c>
      <c r="H341" s="61">
        <f t="shared" ca="1" si="46"/>
        <v>24.35320305666324</v>
      </c>
      <c r="I341"/>
    </row>
    <row r="342" spans="2:9" x14ac:dyDescent="0.25">
      <c r="B342" s="99">
        <f t="shared" si="43"/>
        <v>3.7785388127853856E-2</v>
      </c>
      <c r="C342" s="18">
        <f t="shared" ca="1" si="41"/>
        <v>-2.0005882106488571</v>
      </c>
      <c r="D342" s="18">
        <f t="shared" ca="1" si="41"/>
        <v>-0.45043293539492879</v>
      </c>
      <c r="E342" s="18">
        <f t="shared" ca="1" si="42"/>
        <v>0.32871533738457615</v>
      </c>
      <c r="F342" s="18">
        <f t="shared" ca="1" si="44"/>
        <v>0</v>
      </c>
      <c r="G342" s="18">
        <f t="shared" ca="1" si="45"/>
        <v>0.94991851609614242</v>
      </c>
      <c r="H342" s="61">
        <f t="shared" ca="1" si="46"/>
        <v>23.133558509773586</v>
      </c>
      <c r="I342"/>
    </row>
    <row r="343" spans="2:9" x14ac:dyDescent="0.25">
      <c r="B343" s="99">
        <f t="shared" si="43"/>
        <v>3.7899543378995405E-2</v>
      </c>
      <c r="C343" s="18">
        <f t="shared" ca="1" si="41"/>
        <v>1.2401915228110738</v>
      </c>
      <c r="D343" s="18">
        <f t="shared" ca="1" si="41"/>
        <v>1.4090983313508332</v>
      </c>
      <c r="E343" s="18">
        <f t="shared" ca="1" si="42"/>
        <v>6.3832668669867587E-3</v>
      </c>
      <c r="F343" s="18">
        <f t="shared" ca="1" si="44"/>
        <v>0</v>
      </c>
      <c r="G343" s="18">
        <f t="shared" ca="1" si="45"/>
        <v>0.97116295250216456</v>
      </c>
      <c r="H343" s="61">
        <f t="shared" ca="1" si="46"/>
        <v>22.466454984233291</v>
      </c>
      <c r="I343"/>
    </row>
    <row r="344" spans="2:9" x14ac:dyDescent="0.25">
      <c r="B344" s="99">
        <f t="shared" si="43"/>
        <v>3.8013698630136955E-2</v>
      </c>
      <c r="C344" s="18">
        <f t="shared" ca="1" si="41"/>
        <v>-3.9003680285532027E-2</v>
      </c>
      <c r="D344" s="18">
        <f t="shared" ca="1" si="41"/>
        <v>1.5001796782598831</v>
      </c>
      <c r="E344" s="18">
        <f t="shared" ca="1" si="42"/>
        <v>0.76291482038453395</v>
      </c>
      <c r="F344" s="18">
        <f t="shared" ca="1" si="44"/>
        <v>0</v>
      </c>
      <c r="G344" s="18">
        <f t="shared" ca="1" si="45"/>
        <v>0.9736721633633435</v>
      </c>
      <c r="H344" s="61">
        <f t="shared" ca="1" si="46"/>
        <v>21.874961827603599</v>
      </c>
      <c r="I344"/>
    </row>
    <row r="345" spans="2:9" x14ac:dyDescent="0.25">
      <c r="B345" s="99">
        <f t="shared" si="43"/>
        <v>3.8127853881278505E-2</v>
      </c>
      <c r="C345" s="18">
        <f t="shared" ca="1" si="41"/>
        <v>6.1841092247050256E-2</v>
      </c>
      <c r="D345" s="18">
        <f t="shared" ca="1" si="41"/>
        <v>1.0473900147189852</v>
      </c>
      <c r="E345" s="18">
        <f t="shared" ca="1" si="42"/>
        <v>0.68187758229568485</v>
      </c>
      <c r="F345" s="18">
        <f t="shared" ca="1" si="44"/>
        <v>1</v>
      </c>
      <c r="G345" s="18">
        <f t="shared" ca="1" si="45"/>
        <v>3.4438915675286754</v>
      </c>
      <c r="H345" s="61">
        <f t="shared" ca="1" si="46"/>
        <v>75.334996578095698</v>
      </c>
      <c r="I345"/>
    </row>
    <row r="346" spans="2:9" x14ac:dyDescent="0.25">
      <c r="B346" s="99">
        <f t="shared" si="43"/>
        <v>3.8242009132420055E-2</v>
      </c>
      <c r="C346" s="18">
        <f t="shared" ca="1" si="41"/>
        <v>1.2895179679617286</v>
      </c>
      <c r="D346" s="18">
        <f t="shared" ca="1" si="41"/>
        <v>0.74334138844278641</v>
      </c>
      <c r="E346" s="18">
        <f t="shared" ca="1" si="42"/>
        <v>0.86788722120474771</v>
      </c>
      <c r="F346" s="18">
        <f t="shared" ca="1" si="44"/>
        <v>0</v>
      </c>
      <c r="G346" s="18">
        <f t="shared" ca="1" si="45"/>
        <v>0.74181151899491882</v>
      </c>
      <c r="H346" s="61">
        <f t="shared" ca="1" si="46"/>
        <v>55.884368245074178</v>
      </c>
      <c r="I346"/>
    </row>
    <row r="347" spans="2:9" x14ac:dyDescent="0.25">
      <c r="B347" s="99">
        <f t="shared" si="43"/>
        <v>3.8356164383561604E-2</v>
      </c>
      <c r="C347" s="18">
        <f t="shared" ca="1" si="41"/>
        <v>0.83371105574769899</v>
      </c>
      <c r="D347" s="18">
        <f t="shared" ca="1" si="41"/>
        <v>-0.88147317001130432</v>
      </c>
      <c r="E347" s="18">
        <f t="shared" ca="1" si="42"/>
        <v>0.38621688049849556</v>
      </c>
      <c r="F347" s="18">
        <f t="shared" ca="1" si="44"/>
        <v>0</v>
      </c>
      <c r="G347" s="18">
        <f t="shared" ca="1" si="45"/>
        <v>0.79299857756260195</v>
      </c>
      <c r="H347" s="61">
        <f t="shared" ca="1" si="46"/>
        <v>44.316224526328462</v>
      </c>
      <c r="I347"/>
    </row>
    <row r="348" spans="2:9" x14ac:dyDescent="0.25">
      <c r="B348" s="99">
        <f t="shared" si="43"/>
        <v>3.8470319634703154E-2</v>
      </c>
      <c r="C348" s="18">
        <f t="shared" ca="1" si="41"/>
        <v>1.483754203945864</v>
      </c>
      <c r="D348" s="18">
        <f t="shared" ca="1" si="41"/>
        <v>-0.92163872977835126</v>
      </c>
      <c r="E348" s="18">
        <f t="shared" ca="1" si="42"/>
        <v>0.15293960119591404</v>
      </c>
      <c r="F348" s="18">
        <f t="shared" ca="1" si="44"/>
        <v>0</v>
      </c>
      <c r="G348" s="18">
        <f t="shared" ca="1" si="45"/>
        <v>0.83786580273069289</v>
      </c>
      <c r="H348" s="61">
        <f t="shared" ca="1" si="46"/>
        <v>37.131049036745814</v>
      </c>
      <c r="I348"/>
    </row>
    <row r="349" spans="2:9" x14ac:dyDescent="0.25">
      <c r="B349" s="99">
        <f t="shared" si="43"/>
        <v>3.8584474885844704E-2</v>
      </c>
      <c r="C349" s="18">
        <f t="shared" ca="1" si="41"/>
        <v>0.61804257711628452</v>
      </c>
      <c r="D349" s="18">
        <f t="shared" ca="1" si="41"/>
        <v>-7.9944584285840392E-3</v>
      </c>
      <c r="E349" s="18">
        <f t="shared" ca="1" si="42"/>
        <v>0.21382530663139021</v>
      </c>
      <c r="F349" s="18">
        <f t="shared" ca="1" si="44"/>
        <v>0</v>
      </c>
      <c r="G349" s="18">
        <f t="shared" ca="1" si="45"/>
        <v>0.86998032589950014</v>
      </c>
      <c r="H349" s="61">
        <f t="shared" ca="1" si="46"/>
        <v>32.303282141978443</v>
      </c>
      <c r="I349"/>
    </row>
    <row r="350" spans="2:9" x14ac:dyDescent="0.25">
      <c r="B350" s="99">
        <f t="shared" si="43"/>
        <v>3.8698630136986253E-2</v>
      </c>
      <c r="C350" s="18">
        <f t="shared" ca="1" si="41"/>
        <v>-0.68297822508611716</v>
      </c>
      <c r="D350" s="18">
        <f t="shared" ca="1" si="41"/>
        <v>-1.6795002011349425</v>
      </c>
      <c r="E350" s="18">
        <f t="shared" ca="1" si="42"/>
        <v>0.27973858758959391</v>
      </c>
      <c r="F350" s="18">
        <f t="shared" ca="1" si="44"/>
        <v>0</v>
      </c>
      <c r="G350" s="18">
        <f t="shared" ca="1" si="45"/>
        <v>0.89435303067650374</v>
      </c>
      <c r="H350" s="61">
        <f t="shared" ca="1" si="46"/>
        <v>28.890538284476602</v>
      </c>
      <c r="I350"/>
    </row>
    <row r="351" spans="2:9" x14ac:dyDescent="0.25">
      <c r="B351" s="99">
        <f t="shared" si="43"/>
        <v>3.8812785388127803E-2</v>
      </c>
      <c r="C351" s="18">
        <f t="shared" ca="1" si="41"/>
        <v>-0.73506271291989833</v>
      </c>
      <c r="D351" s="18">
        <f t="shared" ca="1" si="41"/>
        <v>-0.41555949792382307</v>
      </c>
      <c r="E351" s="18">
        <f t="shared" ca="1" si="42"/>
        <v>7.245800056457985E-2</v>
      </c>
      <c r="F351" s="18">
        <f t="shared" ca="1" si="44"/>
        <v>0</v>
      </c>
      <c r="G351" s="18">
        <f t="shared" ca="1" si="45"/>
        <v>0.91729174985015727</v>
      </c>
      <c r="H351" s="61">
        <f t="shared" ca="1" si="46"/>
        <v>26.501052417080501</v>
      </c>
      <c r="I351"/>
    </row>
    <row r="352" spans="2:9" x14ac:dyDescent="0.25">
      <c r="B352" s="99">
        <f t="shared" si="43"/>
        <v>3.8926940639269353E-2</v>
      </c>
      <c r="C352" s="18">
        <f t="shared" ref="C352:D371" ca="1" si="47">NORMINV(RAND(),0,1)</f>
        <v>-0.87913804236450233</v>
      </c>
      <c r="D352" s="18">
        <f t="shared" ca="1" si="47"/>
        <v>1.2582131603267044</v>
      </c>
      <c r="E352" s="18">
        <f t="shared" ca="1" si="42"/>
        <v>7.0303828806447921E-2</v>
      </c>
      <c r="F352" s="18">
        <f t="shared" ca="1" si="44"/>
        <v>0</v>
      </c>
      <c r="G352" s="18">
        <f t="shared" ca="1" si="45"/>
        <v>0.93511895948784529</v>
      </c>
      <c r="H352" s="61">
        <f t="shared" ca="1" si="46"/>
        <v>24.781636561593167</v>
      </c>
      <c r="I352"/>
    </row>
    <row r="353" spans="2:9" x14ac:dyDescent="0.25">
      <c r="B353" s="99">
        <f t="shared" si="43"/>
        <v>3.9041095890410903E-2</v>
      </c>
      <c r="C353" s="18">
        <f t="shared" ca="1" si="47"/>
        <v>6.018467502144631E-2</v>
      </c>
      <c r="D353" s="18">
        <f t="shared" ca="1" si="47"/>
        <v>-0.32321167964255437</v>
      </c>
      <c r="E353" s="18">
        <f t="shared" ca="1" si="42"/>
        <v>0.73628772816236676</v>
      </c>
      <c r="F353" s="18">
        <f t="shared" ca="1" si="44"/>
        <v>0</v>
      </c>
      <c r="G353" s="18">
        <f t="shared" ca="1" si="45"/>
        <v>0.95241416050244943</v>
      </c>
      <c r="H353" s="61">
        <f t="shared" ca="1" si="46"/>
        <v>23.602381581686565</v>
      </c>
      <c r="I353"/>
    </row>
    <row r="354" spans="2:9" x14ac:dyDescent="0.25">
      <c r="B354" s="99">
        <f t="shared" si="43"/>
        <v>3.9155251141552452E-2</v>
      </c>
      <c r="C354" s="18">
        <f t="shared" ca="1" si="47"/>
        <v>0.92052459876867943</v>
      </c>
      <c r="D354" s="18">
        <f t="shared" ca="1" si="47"/>
        <v>0.51015035751333926</v>
      </c>
      <c r="E354" s="18">
        <f t="shared" ca="1" si="42"/>
        <v>0.38882803267152255</v>
      </c>
      <c r="F354" s="18">
        <f t="shared" ca="1" si="44"/>
        <v>0</v>
      </c>
      <c r="G354" s="18">
        <f t="shared" ca="1" si="45"/>
        <v>0.96573452707936513</v>
      </c>
      <c r="H354" s="61">
        <f t="shared" ca="1" si="46"/>
        <v>22.793634814736794</v>
      </c>
      <c r="I354"/>
    </row>
    <row r="355" spans="2:9" x14ac:dyDescent="0.25">
      <c r="B355" s="99">
        <f t="shared" si="43"/>
        <v>3.9269406392694002E-2</v>
      </c>
      <c r="C355" s="18">
        <f t="shared" ca="1" si="47"/>
        <v>0.42677811507019214</v>
      </c>
      <c r="D355" s="18">
        <f t="shared" ca="1" si="47"/>
        <v>-0.17054617273970507</v>
      </c>
      <c r="E355" s="18">
        <f t="shared" ca="1" si="42"/>
        <v>0.44876332830628146</v>
      </c>
      <c r="F355" s="18">
        <f t="shared" ca="1" si="44"/>
        <v>0</v>
      </c>
      <c r="G355" s="18">
        <f t="shared" ca="1" si="45"/>
        <v>0.97191340846673913</v>
      </c>
      <c r="H355" s="61">
        <f t="shared" ca="1" si="46"/>
        <v>22.153439304136967</v>
      </c>
      <c r="I355"/>
    </row>
    <row r="356" spans="2:9" x14ac:dyDescent="0.25">
      <c r="B356" s="99">
        <f t="shared" si="43"/>
        <v>3.9383561643835552E-2</v>
      </c>
      <c r="C356" s="18">
        <f t="shared" ca="1" si="47"/>
        <v>-0.54433485274785198</v>
      </c>
      <c r="D356" s="18">
        <f t="shared" ca="1" si="47"/>
        <v>0.83559143604361452</v>
      </c>
      <c r="E356" s="18">
        <f t="shared" ca="1" si="42"/>
        <v>0.60559014572767333</v>
      </c>
      <c r="F356" s="18">
        <f t="shared" ca="1" si="44"/>
        <v>0</v>
      </c>
      <c r="G356" s="18">
        <f t="shared" ca="1" si="45"/>
        <v>0.97521527441451006</v>
      </c>
      <c r="H356" s="61">
        <f t="shared" ca="1" si="46"/>
        <v>21.604372390209125</v>
      </c>
      <c r="I356"/>
    </row>
    <row r="357" spans="2:9" x14ac:dyDescent="0.25">
      <c r="B357" s="99">
        <f t="shared" si="43"/>
        <v>3.9497716894977102E-2</v>
      </c>
      <c r="C357" s="18">
        <f t="shared" ca="1" si="47"/>
        <v>1.2342002264631446</v>
      </c>
      <c r="D357" s="18">
        <f t="shared" ca="1" si="47"/>
        <v>-2.750311978161335</v>
      </c>
      <c r="E357" s="18">
        <f t="shared" ca="1" si="42"/>
        <v>0.2164813639359815</v>
      </c>
      <c r="F357" s="18">
        <f t="shared" ca="1" si="44"/>
        <v>0</v>
      </c>
      <c r="G357" s="18">
        <f t="shared" ca="1" si="45"/>
        <v>0.98642658552356666</v>
      </c>
      <c r="H357" s="61">
        <f t="shared" ca="1" si="46"/>
        <v>21.311127289253605</v>
      </c>
      <c r="I357"/>
    </row>
    <row r="358" spans="2:9" x14ac:dyDescent="0.25">
      <c r="B358" s="99">
        <f t="shared" si="43"/>
        <v>3.9611872146118651E-2</v>
      </c>
      <c r="C358" s="18">
        <f t="shared" ca="1" si="47"/>
        <v>4.0051872929325327E-2</v>
      </c>
      <c r="D358" s="18">
        <f t="shared" ca="1" si="47"/>
        <v>0.24013729671423789</v>
      </c>
      <c r="E358" s="18">
        <f t="shared" ca="1" si="42"/>
        <v>0.18831963299870175</v>
      </c>
      <c r="F358" s="18">
        <f t="shared" ca="1" si="44"/>
        <v>0</v>
      </c>
      <c r="G358" s="18">
        <f t="shared" ca="1" si="45"/>
        <v>0.98572900330948521</v>
      </c>
      <c r="H358" s="61">
        <f t="shared" ca="1" si="46"/>
        <v>21.006996262237529</v>
      </c>
      <c r="I358"/>
    </row>
    <row r="359" spans="2:9" x14ac:dyDescent="0.25">
      <c r="B359" s="99">
        <f t="shared" si="43"/>
        <v>3.9726027397260201E-2</v>
      </c>
      <c r="C359" s="18">
        <f t="shared" ca="1" si="47"/>
        <v>0.55967120715649799</v>
      </c>
      <c r="D359" s="18">
        <f t="shared" ca="1" si="47"/>
        <v>-0.77653794505749829</v>
      </c>
      <c r="E359" s="18">
        <f t="shared" ca="1" si="42"/>
        <v>0.68540313034676092</v>
      </c>
      <c r="F359" s="18">
        <f t="shared" ca="1" si="44"/>
        <v>0</v>
      </c>
      <c r="G359" s="18">
        <f t="shared" ca="1" si="45"/>
        <v>0.99061771309434454</v>
      </c>
      <c r="H359" s="61">
        <f t="shared" ca="1" si="46"/>
        <v>20.809902596279183</v>
      </c>
      <c r="I359"/>
    </row>
    <row r="360" spans="2:9" x14ac:dyDescent="0.25">
      <c r="B360" s="99">
        <f t="shared" si="43"/>
        <v>3.9840182648401751E-2</v>
      </c>
      <c r="C360" s="18">
        <f t="shared" ca="1" si="47"/>
        <v>-0.59835201682290062</v>
      </c>
      <c r="D360" s="18">
        <f t="shared" ca="1" si="47"/>
        <v>-1.707298906694632</v>
      </c>
      <c r="E360" s="18">
        <f t="shared" ca="1" si="42"/>
        <v>0.94108131193060096</v>
      </c>
      <c r="F360" s="18">
        <f t="shared" ca="1" si="44"/>
        <v>0</v>
      </c>
      <c r="G360" s="18">
        <f t="shared" ca="1" si="45"/>
        <v>0.98907392061826394</v>
      </c>
      <c r="H360" s="61">
        <f t="shared" ca="1" si="46"/>
        <v>20.582531948586041</v>
      </c>
      <c r="I360"/>
    </row>
    <row r="361" spans="2:9" x14ac:dyDescent="0.25">
      <c r="B361" s="99">
        <f t="shared" si="43"/>
        <v>3.99543378995433E-2</v>
      </c>
      <c r="C361" s="18">
        <f t="shared" ca="1" si="47"/>
        <v>0.51992628868902102</v>
      </c>
      <c r="D361" s="18">
        <f t="shared" ca="1" si="47"/>
        <v>0.29732291295658797</v>
      </c>
      <c r="E361" s="18">
        <f t="shared" ca="1" si="42"/>
        <v>0.1664552838816844</v>
      </c>
      <c r="F361" s="18">
        <f t="shared" ca="1" si="44"/>
        <v>0</v>
      </c>
      <c r="G361" s="18">
        <f t="shared" ca="1" si="45"/>
        <v>0.99511843464454919</v>
      </c>
      <c r="H361" s="61">
        <f t="shared" ca="1" si="46"/>
        <v>20.482056973698363</v>
      </c>
      <c r="I361"/>
    </row>
    <row r="362" spans="2:9" x14ac:dyDescent="0.25">
      <c r="B362" s="99">
        <f t="shared" si="43"/>
        <v>4.006849315068485E-2</v>
      </c>
      <c r="C362" s="18">
        <f t="shared" ca="1" si="47"/>
        <v>0.13949374988442287</v>
      </c>
      <c r="D362" s="18">
        <f t="shared" ca="1" si="47"/>
        <v>-4.1300154407508671E-2</v>
      </c>
      <c r="E362" s="18">
        <f t="shared" ca="1" si="42"/>
        <v>0.40433903234181567</v>
      </c>
      <c r="F362" s="18">
        <f t="shared" ca="1" si="44"/>
        <v>0</v>
      </c>
      <c r="G362" s="18">
        <f t="shared" ca="1" si="45"/>
        <v>0.99501677847368697</v>
      </c>
      <c r="H362" s="61">
        <f t="shared" ca="1" si="46"/>
        <v>20.379990346483858</v>
      </c>
      <c r="I362"/>
    </row>
    <row r="363" spans="2:9" x14ac:dyDescent="0.25">
      <c r="B363" s="99">
        <f t="shared" si="43"/>
        <v>4.01826484018264E-2</v>
      </c>
      <c r="C363" s="18">
        <f t="shared" ca="1" si="47"/>
        <v>0.17864408619061578</v>
      </c>
      <c r="D363" s="18">
        <f t="shared" ca="1" si="47"/>
        <v>1.5257046470651403</v>
      </c>
      <c r="E363" s="18">
        <f t="shared" ca="1" si="42"/>
        <v>0.81888450215282793</v>
      </c>
      <c r="F363" s="18">
        <f t="shared" ca="1" si="44"/>
        <v>0</v>
      </c>
      <c r="G363" s="18">
        <f t="shared" ca="1" si="45"/>
        <v>0.99627732197765417</v>
      </c>
      <c r="H363" s="61">
        <f t="shared" ca="1" si="46"/>
        <v>20.304122204325381</v>
      </c>
      <c r="I363"/>
    </row>
    <row r="364" spans="2:9" x14ac:dyDescent="0.25">
      <c r="B364" s="99">
        <f t="shared" si="43"/>
        <v>4.029680365296795E-2</v>
      </c>
      <c r="C364" s="18">
        <f t="shared" ca="1" si="47"/>
        <v>1.8615992303239182</v>
      </c>
      <c r="D364" s="18">
        <f t="shared" ca="1" si="47"/>
        <v>4.8689798859413713E-2</v>
      </c>
      <c r="E364" s="18">
        <f t="shared" ca="1" si="42"/>
        <v>0.12594227541621872</v>
      </c>
      <c r="F364" s="18">
        <f t="shared" ca="1" si="44"/>
        <v>0</v>
      </c>
      <c r="G364" s="18">
        <f t="shared" ca="1" si="45"/>
        <v>1.0025194390191043</v>
      </c>
      <c r="H364" s="61">
        <f t="shared" ca="1" si="46"/>
        <v>20.355277202055621</v>
      </c>
      <c r="I364"/>
    </row>
    <row r="365" spans="2:9" x14ac:dyDescent="0.25">
      <c r="B365" s="99">
        <f t="shared" si="43"/>
        <v>4.0410958904109499E-2</v>
      </c>
      <c r="C365" s="18">
        <f t="shared" ca="1" si="47"/>
        <v>-0.75553543865680695</v>
      </c>
      <c r="D365" s="18">
        <f t="shared" ca="1" si="47"/>
        <v>0.19966137188021094</v>
      </c>
      <c r="E365" s="18">
        <f t="shared" ca="1" si="42"/>
        <v>0.24436293058477854</v>
      </c>
      <c r="F365" s="18">
        <f t="shared" ca="1" si="44"/>
        <v>0</v>
      </c>
      <c r="G365" s="18">
        <f t="shared" ca="1" si="45"/>
        <v>0.99357380467798839</v>
      </c>
      <c r="H365" s="61">
        <f t="shared" ca="1" si="46"/>
        <v>20.224470214921521</v>
      </c>
      <c r="I365"/>
    </row>
    <row r="366" spans="2:9" x14ac:dyDescent="0.25">
      <c r="B366" s="99">
        <f t="shared" si="43"/>
        <v>4.0525114155251049E-2</v>
      </c>
      <c r="C366" s="18">
        <f t="shared" ca="1" si="47"/>
        <v>-6.0138063417980447E-2</v>
      </c>
      <c r="D366" s="18">
        <f t="shared" ca="1" si="47"/>
        <v>-0.73982391768367961</v>
      </c>
      <c r="E366" s="18">
        <f t="shared" ca="1" si="42"/>
        <v>1.8200184808666919E-2</v>
      </c>
      <c r="F366" s="18">
        <f t="shared" ca="1" si="44"/>
        <v>0</v>
      </c>
      <c r="G366" s="18">
        <f t="shared" ca="1" si="45"/>
        <v>0.99725769699411482</v>
      </c>
      <c r="H366" s="61">
        <f t="shared" ca="1" si="46"/>
        <v>20.169008589458706</v>
      </c>
      <c r="I366"/>
    </row>
    <row r="367" spans="2:9" x14ac:dyDescent="0.25">
      <c r="B367" s="99">
        <f t="shared" si="43"/>
        <v>4.0639269406392599E-2</v>
      </c>
      <c r="C367" s="18">
        <f t="shared" ca="1" si="47"/>
        <v>-1.3382123142946512</v>
      </c>
      <c r="D367" s="18">
        <f t="shared" ca="1" si="47"/>
        <v>-0.97060592452180572</v>
      </c>
      <c r="E367" s="18">
        <f t="shared" ca="1" si="42"/>
        <v>0.97760131747737766</v>
      </c>
      <c r="F367" s="18">
        <f t="shared" ca="1" si="44"/>
        <v>0</v>
      </c>
      <c r="G367" s="18">
        <f t="shared" ca="1" si="45"/>
        <v>0.99380354801739257</v>
      </c>
      <c r="H367" s="61">
        <f t="shared" ca="1" si="46"/>
        <v>20.044032296197329</v>
      </c>
      <c r="I367"/>
    </row>
    <row r="368" spans="2:9" x14ac:dyDescent="0.25">
      <c r="B368" s="99">
        <f t="shared" si="43"/>
        <v>4.0753424657534149E-2</v>
      </c>
      <c r="C368" s="18">
        <f t="shared" ca="1" si="47"/>
        <v>-1.2834448170906398</v>
      </c>
      <c r="D368" s="18">
        <f t="shared" ca="1" si="47"/>
        <v>-1.6124022295116447</v>
      </c>
      <c r="E368" s="18">
        <f t="shared" ca="1" si="42"/>
        <v>0.40088345783141438</v>
      </c>
      <c r="F368" s="18">
        <f t="shared" ca="1" si="44"/>
        <v>1</v>
      </c>
      <c r="G368" s="18">
        <f t="shared" ca="1" si="45"/>
        <v>0.14377528167435644</v>
      </c>
      <c r="H368" s="61">
        <f t="shared" ca="1" si="46"/>
        <v>2.8818363892756684</v>
      </c>
      <c r="I368"/>
    </row>
    <row r="369" spans="2:9" x14ac:dyDescent="0.25">
      <c r="B369" s="99">
        <f t="shared" si="43"/>
        <v>4.0867579908675698E-2</v>
      </c>
      <c r="C369" s="18">
        <f t="shared" ca="1" si="47"/>
        <v>1.6990179574349895</v>
      </c>
      <c r="D369" s="18">
        <f t="shared" ca="1" si="47"/>
        <v>0.31908029995975085</v>
      </c>
      <c r="E369" s="18">
        <f t="shared" ca="1" si="42"/>
        <v>0.63076425115584511</v>
      </c>
      <c r="F369" s="18">
        <f t="shared" ca="1" si="44"/>
        <v>0</v>
      </c>
      <c r="G369" s="18">
        <f t="shared" ca="1" si="45"/>
        <v>1.5647838603811071</v>
      </c>
      <c r="H369" s="61">
        <f t="shared" ca="1" si="46"/>
        <v>4.5094510701975317</v>
      </c>
      <c r="I369"/>
    </row>
    <row r="370" spans="2:9" x14ac:dyDescent="0.25">
      <c r="B370" s="99">
        <f t="shared" si="43"/>
        <v>4.0981735159817248E-2</v>
      </c>
      <c r="C370" s="18">
        <f t="shared" ca="1" si="47"/>
        <v>-0.72617467594682239</v>
      </c>
      <c r="D370" s="18">
        <f t="shared" ca="1" si="47"/>
        <v>-2.374945324845612</v>
      </c>
      <c r="E370" s="18">
        <f t="shared" ca="1" si="42"/>
        <v>0.22750412611939569</v>
      </c>
      <c r="F370" s="18">
        <f t="shared" ca="1" si="44"/>
        <v>0</v>
      </c>
      <c r="G370" s="18">
        <f t="shared" ca="1" si="45"/>
        <v>1.4017882222618703</v>
      </c>
      <c r="H370" s="61">
        <f t="shared" ca="1" si="46"/>
        <v>6.3212953990690863</v>
      </c>
      <c r="I370"/>
    </row>
    <row r="371" spans="2:9" x14ac:dyDescent="0.25">
      <c r="B371" s="99">
        <f t="shared" si="43"/>
        <v>4.1095890410958798E-2</v>
      </c>
      <c r="C371" s="18">
        <f t="shared" ca="1" si="47"/>
        <v>-0.55992131819948554</v>
      </c>
      <c r="D371" s="18">
        <f t="shared" ca="1" si="47"/>
        <v>-0.34573417906358372</v>
      </c>
      <c r="E371" s="18">
        <f t="shared" ca="1" si="42"/>
        <v>0.76889449628996687</v>
      </c>
      <c r="F371" s="18">
        <f t="shared" ca="1" si="44"/>
        <v>0</v>
      </c>
      <c r="G371" s="18">
        <f t="shared" ca="1" si="45"/>
        <v>1.2984484284331375</v>
      </c>
      <c r="H371" s="61">
        <f t="shared" ca="1" si="46"/>
        <v>8.2078760765828775</v>
      </c>
      <c r="I371"/>
    </row>
    <row r="372" spans="2:9" x14ac:dyDescent="0.25">
      <c r="B372" s="99">
        <f t="shared" si="43"/>
        <v>4.1210045662100347E-2</v>
      </c>
      <c r="C372" s="18">
        <f t="shared" ref="C372:D391" ca="1" si="48">NORMINV(RAND(),0,1)</f>
        <v>1.6167859939741902</v>
      </c>
      <c r="D372" s="18">
        <f t="shared" ca="1" si="48"/>
        <v>-1.4938177628209814</v>
      </c>
      <c r="E372" s="18">
        <f t="shared" ca="1" si="42"/>
        <v>0.39519458781039174</v>
      </c>
      <c r="F372" s="18">
        <f t="shared" ca="1" si="44"/>
        <v>0</v>
      </c>
      <c r="G372" s="18">
        <f t="shared" ca="1" si="45"/>
        <v>1.2318525585555522</v>
      </c>
      <c r="H372" s="61">
        <f t="shared" ca="1" si="46"/>
        <v>10.110893145245525</v>
      </c>
      <c r="I372"/>
    </row>
    <row r="373" spans="2:9" x14ac:dyDescent="0.25">
      <c r="B373" s="99">
        <f t="shared" si="43"/>
        <v>4.1324200913241897E-2</v>
      </c>
      <c r="C373" s="18">
        <f t="shared" ca="1" si="48"/>
        <v>7.3634964792290702E-2</v>
      </c>
      <c r="D373" s="18">
        <f t="shared" ca="1" si="48"/>
        <v>1.6842295735841617</v>
      </c>
      <c r="E373" s="18">
        <f t="shared" ca="1" si="42"/>
        <v>0.80482934507511472</v>
      </c>
      <c r="F373" s="18">
        <f t="shared" ca="1" si="44"/>
        <v>0</v>
      </c>
      <c r="G373" s="18">
        <f t="shared" ca="1" si="45"/>
        <v>1.1687862234946007</v>
      </c>
      <c r="H373" s="61">
        <f t="shared" ca="1" si="46"/>
        <v>11.817472615388962</v>
      </c>
      <c r="I373"/>
    </row>
    <row r="374" spans="2:9" x14ac:dyDescent="0.25">
      <c r="B374" s="99">
        <f t="shared" si="43"/>
        <v>4.1438356164383447E-2</v>
      </c>
      <c r="C374" s="18">
        <f t="shared" ca="1" si="48"/>
        <v>6.0634874898823909E-2</v>
      </c>
      <c r="D374" s="18">
        <f t="shared" ca="1" si="48"/>
        <v>-1.1047768566641025</v>
      </c>
      <c r="E374" s="18">
        <f t="shared" ca="1" si="42"/>
        <v>0.93866076985363378</v>
      </c>
      <c r="F374" s="18">
        <f t="shared" ca="1" si="44"/>
        <v>0</v>
      </c>
      <c r="G374" s="18">
        <f t="shared" ca="1" si="45"/>
        <v>1.1278526288799844</v>
      </c>
      <c r="H374" s="61">
        <f t="shared" ca="1" si="46"/>
        <v>13.328367555983665</v>
      </c>
      <c r="I374"/>
    </row>
    <row r="375" spans="2:9" x14ac:dyDescent="0.25">
      <c r="B375" s="99">
        <f t="shared" si="43"/>
        <v>4.1552511415524997E-2</v>
      </c>
      <c r="C375" s="18">
        <f t="shared" ca="1" si="48"/>
        <v>-0.20861648408754263</v>
      </c>
      <c r="D375" s="18">
        <f t="shared" ca="1" si="48"/>
        <v>-0.70546548158745281</v>
      </c>
      <c r="E375" s="18">
        <f t="shared" ca="1" si="42"/>
        <v>0.70114450003614781</v>
      </c>
      <c r="F375" s="18">
        <f t="shared" ca="1" si="44"/>
        <v>0</v>
      </c>
      <c r="G375" s="18">
        <f t="shared" ca="1" si="45"/>
        <v>1.0963463732250625</v>
      </c>
      <c r="H375" s="61">
        <f t="shared" ca="1" si="46"/>
        <v>14.612507431013281</v>
      </c>
      <c r="I375"/>
    </row>
    <row r="376" spans="2:9" x14ac:dyDescent="0.25">
      <c r="B376" s="99">
        <f t="shared" si="43"/>
        <v>4.1666666666666546E-2</v>
      </c>
      <c r="C376" s="18">
        <f t="shared" ca="1" si="48"/>
        <v>-0.15014506971056107</v>
      </c>
      <c r="D376" s="18">
        <f t="shared" ca="1" si="48"/>
        <v>0.36644223655457608</v>
      </c>
      <c r="E376" s="18">
        <f t="shared" ca="1" si="42"/>
        <v>0.70292789954491486</v>
      </c>
      <c r="F376" s="18">
        <f t="shared" ca="1" si="44"/>
        <v>0</v>
      </c>
      <c r="G376" s="18">
        <f t="shared" ca="1" si="45"/>
        <v>1.0737636072524543</v>
      </c>
      <c r="H376" s="61">
        <f t="shared" ca="1" si="46"/>
        <v>15.690378690128115</v>
      </c>
      <c r="I376"/>
    </row>
    <row r="377" spans="2:9" x14ac:dyDescent="0.25">
      <c r="B377" s="99">
        <f t="shared" si="43"/>
        <v>4.1780821917808096E-2</v>
      </c>
      <c r="C377" s="18">
        <f t="shared" ca="1" si="48"/>
        <v>0.83715576693066396</v>
      </c>
      <c r="D377" s="18">
        <f t="shared" ca="1" si="48"/>
        <v>0.56160729400289711</v>
      </c>
      <c r="E377" s="18">
        <f t="shared" ca="1" si="42"/>
        <v>0.55824173071568439</v>
      </c>
      <c r="F377" s="18">
        <f t="shared" ca="1" si="44"/>
        <v>0</v>
      </c>
      <c r="G377" s="18">
        <f t="shared" ca="1" si="45"/>
        <v>1.0598057514403068</v>
      </c>
      <c r="H377" s="61">
        <f t="shared" ca="1" si="46"/>
        <v>16.628753578074203</v>
      </c>
      <c r="I377"/>
    </row>
    <row r="378" spans="2:9" x14ac:dyDescent="0.25">
      <c r="B378" s="99">
        <f t="shared" si="43"/>
        <v>4.1894977168949646E-2</v>
      </c>
      <c r="C378" s="18">
        <f t="shared" ca="1" si="48"/>
        <v>-1.0301846486981958</v>
      </c>
      <c r="D378" s="18">
        <f t="shared" ca="1" si="48"/>
        <v>0.57751776694203727</v>
      </c>
      <c r="E378" s="18">
        <f t="shared" ca="1" si="42"/>
        <v>0.62057744060787634</v>
      </c>
      <c r="F378" s="18">
        <f t="shared" ca="1" si="44"/>
        <v>0</v>
      </c>
      <c r="G378" s="18">
        <f t="shared" ca="1" si="45"/>
        <v>1.0396027649572113</v>
      </c>
      <c r="H378" s="61">
        <f t="shared" ca="1" si="46"/>
        <v>17.287298197558062</v>
      </c>
      <c r="I378"/>
    </row>
    <row r="379" spans="2:9" x14ac:dyDescent="0.25">
      <c r="B379" s="99">
        <f t="shared" si="43"/>
        <v>4.2009132420091196E-2</v>
      </c>
      <c r="C379" s="18">
        <f t="shared" ca="1" si="48"/>
        <v>0.42952251533279195</v>
      </c>
      <c r="D379" s="18">
        <f t="shared" ca="1" si="48"/>
        <v>-0.70391024564742111</v>
      </c>
      <c r="E379" s="18">
        <f t="shared" ca="1" si="42"/>
        <v>0.59345248340093737</v>
      </c>
      <c r="F379" s="18">
        <f t="shared" ca="1" si="44"/>
        <v>0</v>
      </c>
      <c r="G379" s="18">
        <f t="shared" ca="1" si="45"/>
        <v>1.0352575217492606</v>
      </c>
      <c r="H379" s="61">
        <f t="shared" ca="1" si="46"/>
        <v>17.89680548974442</v>
      </c>
      <c r="I379"/>
    </row>
    <row r="380" spans="2:9" x14ac:dyDescent="0.25">
      <c r="B380" s="99">
        <f t="shared" si="43"/>
        <v>4.2123287671232745E-2</v>
      </c>
      <c r="C380" s="18">
        <f t="shared" ca="1" si="48"/>
        <v>0.53410076361615211</v>
      </c>
      <c r="D380" s="18">
        <f t="shared" ca="1" si="48"/>
        <v>1.6715557649149559</v>
      </c>
      <c r="E380" s="18">
        <f t="shared" ca="1" si="42"/>
        <v>0.87602049372684032</v>
      </c>
      <c r="F380" s="18">
        <f t="shared" ca="1" si="44"/>
        <v>0</v>
      </c>
      <c r="G380" s="18">
        <f t="shared" ca="1" si="45"/>
        <v>1.0274442494555704</v>
      </c>
      <c r="H380" s="61">
        <f t="shared" ca="1" si="46"/>
        <v>18.387969884062787</v>
      </c>
      <c r="I380"/>
    </row>
    <row r="381" spans="2:9" x14ac:dyDescent="0.25">
      <c r="B381" s="99">
        <f t="shared" si="43"/>
        <v>4.2237442922374295E-2</v>
      </c>
      <c r="C381" s="18">
        <f t="shared" ca="1" si="48"/>
        <v>1.2951818462170195</v>
      </c>
      <c r="D381" s="18">
        <f t="shared" ca="1" si="48"/>
        <v>-0.25598865249776281</v>
      </c>
      <c r="E381" s="18">
        <f t="shared" ca="1" si="42"/>
        <v>0.51377700316551533</v>
      </c>
      <c r="F381" s="18">
        <f t="shared" ca="1" si="44"/>
        <v>0</v>
      </c>
      <c r="G381" s="18">
        <f t="shared" ca="1" si="45"/>
        <v>1.0236068650104306</v>
      </c>
      <c r="H381" s="61">
        <f t="shared" ca="1" si="46"/>
        <v>18.822052206931723</v>
      </c>
      <c r="I381"/>
    </row>
    <row r="382" spans="2:9" x14ac:dyDescent="0.25">
      <c r="B382" s="99">
        <f t="shared" si="43"/>
        <v>4.2351598173515845E-2</v>
      </c>
      <c r="C382" s="18">
        <f t="shared" ca="1" si="48"/>
        <v>2.0471588868531398E-2</v>
      </c>
      <c r="D382" s="18">
        <f t="shared" ca="1" si="48"/>
        <v>1.3679300536750816</v>
      </c>
      <c r="E382" s="18">
        <f t="shared" ca="1" si="42"/>
        <v>0.11859109945100044</v>
      </c>
      <c r="F382" s="18">
        <f t="shared" ca="1" si="44"/>
        <v>0</v>
      </c>
      <c r="G382" s="18">
        <f t="shared" ca="1" si="45"/>
        <v>1.0140169654551821</v>
      </c>
      <c r="H382" s="61">
        <f t="shared" ca="1" si="46"/>
        <v>19.085880262511917</v>
      </c>
      <c r="I382"/>
    </row>
    <row r="383" spans="2:9" x14ac:dyDescent="0.25">
      <c r="B383" s="99">
        <f t="shared" si="43"/>
        <v>4.2465753424657394E-2</v>
      </c>
      <c r="C383" s="18">
        <f t="shared" ca="1" si="48"/>
        <v>0.27566102289711125</v>
      </c>
      <c r="D383" s="18">
        <f t="shared" ca="1" si="48"/>
        <v>-0.73366891228943132</v>
      </c>
      <c r="E383" s="18">
        <f t="shared" ca="1" si="42"/>
        <v>0.97146531082185938</v>
      </c>
      <c r="F383" s="18">
        <f t="shared" ca="1" si="44"/>
        <v>0</v>
      </c>
      <c r="G383" s="18">
        <f t="shared" ca="1" si="45"/>
        <v>1.0116266670975831</v>
      </c>
      <c r="H383" s="61">
        <f t="shared" ca="1" si="46"/>
        <v>19.307785438588475</v>
      </c>
      <c r="I383"/>
    </row>
    <row r="384" spans="2:9" x14ac:dyDescent="0.25">
      <c r="B384" s="99">
        <f t="shared" si="43"/>
        <v>4.2579908675798944E-2</v>
      </c>
      <c r="C384" s="18">
        <f t="shared" ca="1" si="48"/>
        <v>-2.1628875401802361</v>
      </c>
      <c r="D384" s="18">
        <f t="shared" ca="1" si="48"/>
        <v>-0.74554463935783133</v>
      </c>
      <c r="E384" s="18">
        <f t="shared" ca="1" si="42"/>
        <v>0.68472882927532197</v>
      </c>
      <c r="F384" s="18">
        <f t="shared" ca="1" si="44"/>
        <v>0</v>
      </c>
      <c r="G384" s="18">
        <f t="shared" ca="1" si="45"/>
        <v>1.001104740169956</v>
      </c>
      <c r="H384" s="61">
        <f t="shared" ca="1" si="46"/>
        <v>19.329115524755373</v>
      </c>
      <c r="I384"/>
    </row>
    <row r="385" spans="2:9" x14ac:dyDescent="0.25">
      <c r="B385" s="99">
        <f t="shared" si="43"/>
        <v>4.2694063926940494E-2</v>
      </c>
      <c r="C385" s="18">
        <f t="shared" ca="1" si="48"/>
        <v>1.25090082292445</v>
      </c>
      <c r="D385" s="18">
        <f t="shared" ca="1" si="48"/>
        <v>-0.70541091190534644</v>
      </c>
      <c r="E385" s="18">
        <f t="shared" ca="1" si="42"/>
        <v>0.96473252326999859</v>
      </c>
      <c r="F385" s="18">
        <f t="shared" ca="1" si="44"/>
        <v>0</v>
      </c>
      <c r="G385" s="18">
        <f t="shared" ca="1" si="45"/>
        <v>1.0118641014292249</v>
      </c>
      <c r="H385" s="61">
        <f t="shared" ca="1" si="46"/>
        <v>19.558438111878278</v>
      </c>
      <c r="I385"/>
    </row>
    <row r="386" spans="2:9" x14ac:dyDescent="0.25">
      <c r="B386" s="99">
        <f t="shared" si="43"/>
        <v>4.2808219178082044E-2</v>
      </c>
      <c r="C386" s="18">
        <f t="shared" ca="1" si="48"/>
        <v>1.9132858142256737</v>
      </c>
      <c r="D386" s="18">
        <f t="shared" ca="1" si="48"/>
        <v>0.36719143281516153</v>
      </c>
      <c r="E386" s="18">
        <f t="shared" ca="1" si="42"/>
        <v>0.79940626744423149</v>
      </c>
      <c r="F386" s="18">
        <f t="shared" ca="1" si="44"/>
        <v>0</v>
      </c>
      <c r="G386" s="18">
        <f t="shared" ca="1" si="45"/>
        <v>1.0112878959806237</v>
      </c>
      <c r="H386" s="61">
        <f t="shared" ca="1" si="46"/>
        <v>19.779211726828628</v>
      </c>
      <c r="I386"/>
    </row>
    <row r="387" spans="2:9" x14ac:dyDescent="0.25">
      <c r="B387" s="99">
        <f t="shared" si="43"/>
        <v>4.2922374429223593E-2</v>
      </c>
      <c r="C387" s="18">
        <f t="shared" ca="1" si="48"/>
        <v>1.4997431208030321</v>
      </c>
      <c r="D387" s="18">
        <f t="shared" ca="1" si="48"/>
        <v>0.73535829869797453</v>
      </c>
      <c r="E387" s="18">
        <f t="shared" ca="1" si="42"/>
        <v>0.11135998457288032</v>
      </c>
      <c r="F387" s="18">
        <f t="shared" ca="1" si="44"/>
        <v>0</v>
      </c>
      <c r="G387" s="18">
        <f t="shared" ca="1" si="45"/>
        <v>1.0073634021350311</v>
      </c>
      <c r="H387" s="61">
        <f t="shared" ca="1" si="46"/>
        <v>19.924854016687188</v>
      </c>
      <c r="I387"/>
    </row>
    <row r="388" spans="2:9" x14ac:dyDescent="0.25">
      <c r="B388" s="99">
        <f t="shared" si="43"/>
        <v>4.3036529680365143E-2</v>
      </c>
      <c r="C388" s="18">
        <f t="shared" ca="1" si="48"/>
        <v>1.0340272638131864</v>
      </c>
      <c r="D388" s="18">
        <f t="shared" ca="1" si="48"/>
        <v>0.10614257917040959</v>
      </c>
      <c r="E388" s="18">
        <f t="shared" ca="1" si="42"/>
        <v>0.14727894830537203</v>
      </c>
      <c r="F388" s="18">
        <f t="shared" ca="1" si="44"/>
        <v>0</v>
      </c>
      <c r="G388" s="18">
        <f t="shared" ca="1" si="45"/>
        <v>1.0041773820649453</v>
      </c>
      <c r="H388" s="61">
        <f t="shared" ca="1" si="46"/>
        <v>20.00808774450315</v>
      </c>
      <c r="I388"/>
    </row>
    <row r="389" spans="2:9" x14ac:dyDescent="0.25">
      <c r="B389" s="99">
        <f t="shared" si="43"/>
        <v>4.3150684931506693E-2</v>
      </c>
      <c r="C389" s="18">
        <f t="shared" ca="1" si="48"/>
        <v>-0.91429910753504373</v>
      </c>
      <c r="D389" s="18">
        <f t="shared" ca="1" si="48"/>
        <v>0.63406787376152351</v>
      </c>
      <c r="E389" s="18">
        <f t="shared" ca="1" si="42"/>
        <v>0.27922725604373433</v>
      </c>
      <c r="F389" s="18">
        <f t="shared" ca="1" si="44"/>
        <v>0</v>
      </c>
      <c r="G389" s="18">
        <f t="shared" ca="1" si="45"/>
        <v>0.99697652932171732</v>
      </c>
      <c r="H389" s="61">
        <f t="shared" ca="1" si="46"/>
        <v>19.94759387787914</v>
      </c>
      <c r="I389"/>
    </row>
    <row r="390" spans="2:9" x14ac:dyDescent="0.25">
      <c r="B390" s="99">
        <f t="shared" si="43"/>
        <v>4.3264840182648243E-2</v>
      </c>
      <c r="C390" s="18">
        <f t="shared" ca="1" si="48"/>
        <v>1.1637416719167959</v>
      </c>
      <c r="D390" s="18">
        <f t="shared" ca="1" si="48"/>
        <v>-0.12167902241344564</v>
      </c>
      <c r="E390" s="18">
        <f t="shared" ca="1" si="42"/>
        <v>0.66346441265572964</v>
      </c>
      <c r="F390" s="18">
        <f t="shared" ca="1" si="44"/>
        <v>0</v>
      </c>
      <c r="G390" s="18">
        <f t="shared" ca="1" si="45"/>
        <v>1.0043333993482013</v>
      </c>
      <c r="H390" s="61">
        <f t="shared" ca="1" si="46"/>
        <v>20.034034768187727</v>
      </c>
      <c r="I390"/>
    </row>
    <row r="391" spans="2:9" x14ac:dyDescent="0.25">
      <c r="B391" s="99">
        <f t="shared" si="43"/>
        <v>4.3378995433789792E-2</v>
      </c>
      <c r="C391" s="18">
        <f t="shared" ca="1" si="48"/>
        <v>0.35279299481771886</v>
      </c>
      <c r="D391" s="18">
        <f t="shared" ca="1" si="48"/>
        <v>0.89340801423531957</v>
      </c>
      <c r="E391" s="18">
        <f t="shared" ca="1" si="42"/>
        <v>0.29521039519377701</v>
      </c>
      <c r="F391" s="18">
        <f t="shared" ca="1" si="44"/>
        <v>0</v>
      </c>
      <c r="G391" s="18">
        <f t="shared" ca="1" si="45"/>
        <v>1.0007377492103453</v>
      </c>
      <c r="H391" s="61">
        <f t="shared" ca="1" si="46"/>
        <v>20.04881486151799</v>
      </c>
      <c r="I391"/>
    </row>
    <row r="392" spans="2:9" x14ac:dyDescent="0.25">
      <c r="B392" s="99">
        <f t="shared" si="43"/>
        <v>4.3493150684931342E-2</v>
      </c>
      <c r="C392" s="18">
        <f t="shared" ref="C392:D411" ca="1" si="49">NORMINV(RAND(),0,1)</f>
        <v>5.5365489970427006E-3</v>
      </c>
      <c r="D392" s="18">
        <f t="shared" ca="1" si="49"/>
        <v>-0.24806581677694339</v>
      </c>
      <c r="E392" s="18">
        <f t="shared" ca="1" si="42"/>
        <v>0.47273839641603921</v>
      </c>
      <c r="F392" s="18">
        <f t="shared" ca="1" si="44"/>
        <v>0</v>
      </c>
      <c r="G392" s="18">
        <f t="shared" ca="1" si="45"/>
        <v>0.9994561889208301</v>
      </c>
      <c r="H392" s="61">
        <f t="shared" ca="1" si="46"/>
        <v>20.03791209387207</v>
      </c>
      <c r="I392"/>
    </row>
    <row r="393" spans="2:9" x14ac:dyDescent="0.25">
      <c r="B393" s="99">
        <f t="shared" si="43"/>
        <v>4.3607305936072892E-2</v>
      </c>
      <c r="C393" s="18">
        <f t="shared" ca="1" si="49"/>
        <v>-1.3086673789075576</v>
      </c>
      <c r="D393" s="18">
        <f t="shared" ca="1" si="49"/>
        <v>-0.29157604330976028</v>
      </c>
      <c r="E393" s="18">
        <f t="shared" ca="1" si="42"/>
        <v>0.44533074567771092</v>
      </c>
      <c r="F393" s="18">
        <f t="shared" ca="1" si="44"/>
        <v>0</v>
      </c>
      <c r="G393" s="18">
        <f t="shared" ca="1" si="45"/>
        <v>0.99537852172580477</v>
      </c>
      <c r="H393" s="61">
        <f t="shared" ca="1" si="46"/>
        <v>19.945307318470007</v>
      </c>
      <c r="I393"/>
    </row>
    <row r="394" spans="2:9" x14ac:dyDescent="0.25">
      <c r="B394" s="99">
        <f t="shared" si="43"/>
        <v>4.3721461187214442E-2</v>
      </c>
      <c r="C394" s="18">
        <f t="shared" ca="1" si="49"/>
        <v>-6.8689587351400405E-2</v>
      </c>
      <c r="D394" s="18">
        <f t="shared" ca="1" si="49"/>
        <v>0.82266296885791235</v>
      </c>
      <c r="E394" s="18">
        <f t="shared" ca="1" si="42"/>
        <v>0.81424167224824728</v>
      </c>
      <c r="F394" s="18">
        <f t="shared" ca="1" si="44"/>
        <v>0</v>
      </c>
      <c r="G394" s="18">
        <f t="shared" ca="1" si="45"/>
        <v>1.0003999729021287</v>
      </c>
      <c r="H394" s="61">
        <f t="shared" ca="1" si="46"/>
        <v>19.953284900922025</v>
      </c>
      <c r="I394"/>
    </row>
    <row r="395" spans="2:9" x14ac:dyDescent="0.25">
      <c r="B395" s="99">
        <f t="shared" si="43"/>
        <v>4.3835616438355991E-2</v>
      </c>
      <c r="C395" s="18">
        <f t="shared" ca="1" si="49"/>
        <v>1.961989255505614</v>
      </c>
      <c r="D395" s="18">
        <f t="shared" ca="1" si="49"/>
        <v>1.0244480108667631</v>
      </c>
      <c r="E395" s="18">
        <f t="shared" ca="1" si="42"/>
        <v>0.23551750985310438</v>
      </c>
      <c r="F395" s="18">
        <f t="shared" ca="1" si="44"/>
        <v>0</v>
      </c>
      <c r="G395" s="18">
        <f t="shared" ca="1" si="45"/>
        <v>1.0068408281368724</v>
      </c>
      <c r="H395" s="61">
        <f t="shared" ca="1" si="46"/>
        <v>20.089781893695282</v>
      </c>
      <c r="I395"/>
    </row>
    <row r="396" spans="2:9" x14ac:dyDescent="0.25">
      <c r="B396" s="99">
        <f t="shared" si="43"/>
        <v>4.3949771689497541E-2</v>
      </c>
      <c r="C396" s="18">
        <f t="shared" ca="1" si="49"/>
        <v>0.85809688243898563</v>
      </c>
      <c r="D396" s="18">
        <f t="shared" ca="1" si="49"/>
        <v>2.5402550818398595</v>
      </c>
      <c r="E396" s="18">
        <f t="shared" ref="E396:E459" ca="1" si="50">RAND()</f>
        <v>0.35153068848618907</v>
      </c>
      <c r="F396" s="18">
        <f t="shared" ca="1" si="44"/>
        <v>0</v>
      </c>
      <c r="G396" s="18">
        <f t="shared" ca="1" si="45"/>
        <v>1.0017241950796134</v>
      </c>
      <c r="H396" s="61">
        <f t="shared" ca="1" si="46"/>
        <v>20.124420596786898</v>
      </c>
      <c r="I396"/>
    </row>
    <row r="397" spans="2:9" x14ac:dyDescent="0.25">
      <c r="B397" s="99">
        <f t="shared" ref="B397:B460" si="51">B396+$C$6</f>
        <v>4.4063926940639091E-2</v>
      </c>
      <c r="C397" s="18">
        <f t="shared" ca="1" si="49"/>
        <v>1.1689598977682181</v>
      </c>
      <c r="D397" s="18">
        <f t="shared" ca="1" si="49"/>
        <v>0.87565240391995758</v>
      </c>
      <c r="E397" s="18">
        <f t="shared" ca="1" si="50"/>
        <v>0.62912487668784167</v>
      </c>
      <c r="F397" s="18">
        <f t="shared" ref="F397:F460" ca="1" si="52">IF($F$3*$C$6&gt;E395,1,0)</f>
        <v>0</v>
      </c>
      <c r="G397" s="18">
        <f t="shared" ref="G397:G460" ca="1" si="53">EXP(($C$4*(LN($F$6)-LN(H396))-0.5*$C$5^2)*$C$6+($C$5*C397*$C$6^0.5)+($F$4+$F$5*D397)*F397)</f>
        <v>1.002328514694699</v>
      </c>
      <c r="H397" s="61">
        <f t="shared" ref="H397:H460" ca="1" si="54">G397*H396</f>
        <v>20.171280605868819</v>
      </c>
      <c r="I397"/>
    </row>
    <row r="398" spans="2:9" x14ac:dyDescent="0.25">
      <c r="B398" s="99">
        <f t="shared" si="51"/>
        <v>4.417808219178064E-2</v>
      </c>
      <c r="C398" s="18">
        <f t="shared" ca="1" si="49"/>
        <v>-0.74283320827817079</v>
      </c>
      <c r="D398" s="18">
        <f t="shared" ca="1" si="49"/>
        <v>-0.95272980615845881</v>
      </c>
      <c r="E398" s="18">
        <f t="shared" ca="1" si="50"/>
        <v>0.60429130496457462</v>
      </c>
      <c r="F398" s="18">
        <f t="shared" ca="1" si="52"/>
        <v>0</v>
      </c>
      <c r="G398" s="18">
        <f t="shared" ca="1" si="53"/>
        <v>0.99567629801134361</v>
      </c>
      <c r="H398" s="61">
        <f t="shared" ca="1" si="54"/>
        <v>20.084065999799478</v>
      </c>
      <c r="I398"/>
    </row>
    <row r="399" spans="2:9" x14ac:dyDescent="0.25">
      <c r="B399" s="99">
        <f t="shared" si="51"/>
        <v>4.429223744292219E-2</v>
      </c>
      <c r="C399" s="18">
        <f t="shared" ca="1" si="49"/>
        <v>0.23841039364924654</v>
      </c>
      <c r="D399" s="18">
        <f t="shared" ca="1" si="49"/>
        <v>-1.8463288142811507</v>
      </c>
      <c r="E399" s="18">
        <f t="shared" ca="1" si="50"/>
        <v>0.68153388910629986</v>
      </c>
      <c r="F399" s="18">
        <f t="shared" ca="1" si="52"/>
        <v>0</v>
      </c>
      <c r="G399" s="18">
        <f t="shared" ca="1" si="53"/>
        <v>0.99980141417925616</v>
      </c>
      <c r="H399" s="61">
        <f t="shared" ca="1" si="54"/>
        <v>20.080077589069035</v>
      </c>
      <c r="I399"/>
    </row>
    <row r="400" spans="2:9" x14ac:dyDescent="0.25">
      <c r="B400" s="99">
        <f t="shared" si="51"/>
        <v>4.440639269406374E-2</v>
      </c>
      <c r="C400" s="18">
        <f t="shared" ca="1" si="49"/>
        <v>1.0225562618870754</v>
      </c>
      <c r="D400" s="18">
        <f t="shared" ca="1" si="49"/>
        <v>-1.6053400031523779</v>
      </c>
      <c r="E400" s="18">
        <f t="shared" ca="1" si="50"/>
        <v>0.74539560828292495</v>
      </c>
      <c r="F400" s="18">
        <f t="shared" ca="1" si="52"/>
        <v>0</v>
      </c>
      <c r="G400" s="18">
        <f t="shared" ca="1" si="53"/>
        <v>1.0023629513186552</v>
      </c>
      <c r="H400" s="61">
        <f t="shared" ca="1" si="54"/>
        <v>20.127525834886825</v>
      </c>
      <c r="I400"/>
    </row>
    <row r="401" spans="2:9" x14ac:dyDescent="0.25">
      <c r="B401" s="99">
        <f t="shared" si="51"/>
        <v>4.452054794520529E-2</v>
      </c>
      <c r="C401" s="18">
        <f t="shared" ca="1" si="49"/>
        <v>1.7085494619095698</v>
      </c>
      <c r="D401" s="18">
        <f t="shared" ca="1" si="49"/>
        <v>-0.31552758628095035</v>
      </c>
      <c r="E401" s="18">
        <f t="shared" ca="1" si="50"/>
        <v>0.30126193044140059</v>
      </c>
      <c r="F401" s="18">
        <f t="shared" ca="1" si="52"/>
        <v>0</v>
      </c>
      <c r="G401" s="18">
        <f t="shared" ca="1" si="53"/>
        <v>1.0040282219153926</v>
      </c>
      <c r="H401" s="61">
        <f t="shared" ca="1" si="54"/>
        <v>20.208603975557548</v>
      </c>
      <c r="I401"/>
    </row>
    <row r="402" spans="2:9" x14ac:dyDescent="0.25">
      <c r="B402" s="99">
        <f t="shared" si="51"/>
        <v>4.4634703196346839E-2</v>
      </c>
      <c r="C402" s="18">
        <f t="shared" ca="1" si="49"/>
        <v>0.13995418157719541</v>
      </c>
      <c r="D402" s="18">
        <f t="shared" ca="1" si="49"/>
        <v>-0.61655441641050857</v>
      </c>
      <c r="E402" s="18">
        <f t="shared" ca="1" si="50"/>
        <v>0.9188946048807427</v>
      </c>
      <c r="F402" s="18">
        <f t="shared" ca="1" si="52"/>
        <v>0</v>
      </c>
      <c r="G402" s="18">
        <f t="shared" ca="1" si="53"/>
        <v>0.99807632056963469</v>
      </c>
      <c r="H402" s="61">
        <f t="shared" ca="1" si="54"/>
        <v>20.16972909977337</v>
      </c>
      <c r="I402"/>
    </row>
    <row r="403" spans="2:9" x14ac:dyDescent="0.25">
      <c r="B403" s="99">
        <f t="shared" si="51"/>
        <v>4.4748858447488389E-2</v>
      </c>
      <c r="C403" s="18">
        <f t="shared" ca="1" si="49"/>
        <v>0.64827304413483944</v>
      </c>
      <c r="D403" s="18">
        <f t="shared" ca="1" si="49"/>
        <v>-0.18881564756156877</v>
      </c>
      <c r="E403" s="18">
        <f t="shared" ca="1" si="50"/>
        <v>0.75427665743315853</v>
      </c>
      <c r="F403" s="18">
        <f t="shared" ca="1" si="52"/>
        <v>0</v>
      </c>
      <c r="G403" s="18">
        <f t="shared" ca="1" si="53"/>
        <v>1.0001434137945555</v>
      </c>
      <c r="H403" s="61">
        <f t="shared" ca="1" si="54"/>
        <v>20.172621717158727</v>
      </c>
      <c r="I403"/>
    </row>
    <row r="404" spans="2:9" x14ac:dyDescent="0.25">
      <c r="B404" s="99">
        <f t="shared" si="51"/>
        <v>4.4863013698629939E-2</v>
      </c>
      <c r="C404" s="18">
        <f t="shared" ca="1" si="49"/>
        <v>1.3090766515233554</v>
      </c>
      <c r="D404" s="18">
        <f t="shared" ca="1" si="49"/>
        <v>0.58422983784112148</v>
      </c>
      <c r="E404" s="18">
        <f t="shared" ca="1" si="50"/>
        <v>0.21442315703969683</v>
      </c>
      <c r="F404" s="18">
        <f t="shared" ca="1" si="52"/>
        <v>0</v>
      </c>
      <c r="G404" s="18">
        <f t="shared" ca="1" si="53"/>
        <v>1.0022312247991274</v>
      </c>
      <c r="H404" s="61">
        <f t="shared" ca="1" si="54"/>
        <v>20.217631370997466</v>
      </c>
      <c r="I404"/>
    </row>
    <row r="405" spans="2:9" x14ac:dyDescent="0.25">
      <c r="B405" s="99">
        <f t="shared" si="51"/>
        <v>4.4977168949771489E-2</v>
      </c>
      <c r="C405" s="18">
        <f t="shared" ca="1" si="49"/>
        <v>0.45443357521435246</v>
      </c>
      <c r="D405" s="18">
        <f t="shared" ca="1" si="49"/>
        <v>0.70126134232850745</v>
      </c>
      <c r="E405" s="18">
        <f t="shared" ca="1" si="50"/>
        <v>0.53350827058867489</v>
      </c>
      <c r="F405" s="18">
        <f t="shared" ca="1" si="52"/>
        <v>0</v>
      </c>
      <c r="G405" s="18">
        <f t="shared" ca="1" si="53"/>
        <v>0.99898102351040663</v>
      </c>
      <c r="H405" s="61">
        <f t="shared" ca="1" si="54"/>
        <v>20.197030079955155</v>
      </c>
      <c r="I405"/>
    </row>
    <row r="406" spans="2:9" x14ac:dyDescent="0.25">
      <c r="B406" s="99">
        <f t="shared" si="51"/>
        <v>4.5091324200913038E-2</v>
      </c>
      <c r="C406" s="18">
        <f t="shared" ca="1" si="49"/>
        <v>1.778994374035392</v>
      </c>
      <c r="D406" s="18">
        <f t="shared" ca="1" si="49"/>
        <v>0.64915184339042753</v>
      </c>
      <c r="E406" s="18">
        <f t="shared" ca="1" si="50"/>
        <v>0.33207467692071702</v>
      </c>
      <c r="F406" s="18">
        <f t="shared" ca="1" si="52"/>
        <v>0</v>
      </c>
      <c r="G406" s="18">
        <f t="shared" ca="1" si="53"/>
        <v>1.0034648742849945</v>
      </c>
      <c r="H406" s="61">
        <f t="shared" ca="1" si="54"/>
        <v>20.267010250112452</v>
      </c>
      <c r="I406"/>
    </row>
    <row r="407" spans="2:9" x14ac:dyDescent="0.25">
      <c r="B407" s="99">
        <f t="shared" si="51"/>
        <v>4.5205479452054588E-2</v>
      </c>
      <c r="C407" s="18">
        <f t="shared" ca="1" si="49"/>
        <v>-1.5451723811565898</v>
      </c>
      <c r="D407" s="18">
        <f t="shared" ca="1" si="49"/>
        <v>0.79927986007533036</v>
      </c>
      <c r="E407" s="18">
        <f t="shared" ca="1" si="50"/>
        <v>4.775799412302123E-2</v>
      </c>
      <c r="F407" s="18">
        <f t="shared" ca="1" si="52"/>
        <v>0</v>
      </c>
      <c r="G407" s="18">
        <f t="shared" ca="1" si="53"/>
        <v>0.9920460227768878</v>
      </c>
      <c r="H407" s="61">
        <f t="shared" ca="1" si="54"/>
        <v>20.105806912202478</v>
      </c>
      <c r="I407"/>
    </row>
    <row r="408" spans="2:9" x14ac:dyDescent="0.25">
      <c r="B408" s="99">
        <f t="shared" si="51"/>
        <v>4.5319634703196138E-2</v>
      </c>
      <c r="C408" s="18">
        <f t="shared" ca="1" si="49"/>
        <v>0.82760379882529378</v>
      </c>
      <c r="D408" s="18">
        <f t="shared" ca="1" si="49"/>
        <v>-0.69843736127950251</v>
      </c>
      <c r="E408" s="18">
        <f t="shared" ca="1" si="50"/>
        <v>0.14180725077657552</v>
      </c>
      <c r="F408" s="18">
        <f t="shared" ca="1" si="52"/>
        <v>0</v>
      </c>
      <c r="G408" s="18">
        <f t="shared" ca="1" si="53"/>
        <v>1.0014439684167056</v>
      </c>
      <c r="H408" s="61">
        <f t="shared" ca="1" si="54"/>
        <v>20.134839062376081</v>
      </c>
      <c r="I408"/>
    </row>
    <row r="409" spans="2:9" x14ac:dyDescent="0.25">
      <c r="B409" s="99">
        <f t="shared" si="51"/>
        <v>4.5433789954337687E-2</v>
      </c>
      <c r="C409" s="18">
        <f t="shared" ca="1" si="49"/>
        <v>4.194589564576745E-2</v>
      </c>
      <c r="D409" s="18">
        <f t="shared" ca="1" si="49"/>
        <v>-2.446504367981106</v>
      </c>
      <c r="E409" s="18">
        <f t="shared" ca="1" si="50"/>
        <v>3.723403652791113E-3</v>
      </c>
      <c r="F409" s="18">
        <f t="shared" ca="1" si="52"/>
        <v>0</v>
      </c>
      <c r="G409" s="18">
        <f t="shared" ca="1" si="53"/>
        <v>0.99859620549359773</v>
      </c>
      <c r="H409" s="61">
        <f t="shared" ca="1" si="54"/>
        <v>20.106573885913022</v>
      </c>
      <c r="I409"/>
    </row>
    <row r="410" spans="2:9" x14ac:dyDescent="0.25">
      <c r="B410" s="99">
        <f t="shared" si="51"/>
        <v>4.5547945205479237E-2</v>
      </c>
      <c r="C410" s="18">
        <f t="shared" ca="1" si="49"/>
        <v>-0.69800307755940594</v>
      </c>
      <c r="D410" s="18">
        <f t="shared" ca="1" si="49"/>
        <v>0.41526391214574687</v>
      </c>
      <c r="E410" s="18">
        <f t="shared" ca="1" si="50"/>
        <v>6.9421005318804241E-2</v>
      </c>
      <c r="F410" s="18">
        <f t="shared" ca="1" si="52"/>
        <v>0</v>
      </c>
      <c r="G410" s="18">
        <f t="shared" ca="1" si="53"/>
        <v>0.99655014863501556</v>
      </c>
      <c r="H410" s="61">
        <f t="shared" ca="1" si="54"/>
        <v>20.037209194547543</v>
      </c>
      <c r="I410"/>
    </row>
    <row r="411" spans="2:9" x14ac:dyDescent="0.25">
      <c r="B411" s="99">
        <f t="shared" si="51"/>
        <v>4.5662100456620787E-2</v>
      </c>
      <c r="C411" s="18">
        <f t="shared" ca="1" si="49"/>
        <v>1.2834743756684475</v>
      </c>
      <c r="D411" s="18">
        <f t="shared" ca="1" si="49"/>
        <v>-0.20242168830009177</v>
      </c>
      <c r="E411" s="18">
        <f t="shared" ca="1" si="50"/>
        <v>0.25002418292552808</v>
      </c>
      <c r="F411" s="18">
        <f t="shared" ca="1" si="52"/>
        <v>1</v>
      </c>
      <c r="G411" s="18">
        <f t="shared" ca="1" si="53"/>
        <v>0.78724040625300029</v>
      </c>
      <c r="H411" s="61">
        <f t="shared" ca="1" si="54"/>
        <v>15.774100706491961</v>
      </c>
      <c r="I411"/>
    </row>
    <row r="412" spans="2:9" x14ac:dyDescent="0.25">
      <c r="B412" s="99">
        <f t="shared" si="51"/>
        <v>4.5776255707762337E-2</v>
      </c>
      <c r="C412" s="18">
        <f t="shared" ref="C412:D431" ca="1" si="55">NORMINV(RAND(),0,1)</f>
        <v>0.76839569373987615</v>
      </c>
      <c r="D412" s="18">
        <f t="shared" ca="1" si="55"/>
        <v>8.9285094873048365E-2</v>
      </c>
      <c r="E412" s="18">
        <f t="shared" ca="1" si="50"/>
        <v>0.45565474856097743</v>
      </c>
      <c r="F412" s="18">
        <f t="shared" ca="1" si="52"/>
        <v>0</v>
      </c>
      <c r="G412" s="18">
        <f t="shared" ca="1" si="53"/>
        <v>1.0582856015010922</v>
      </c>
      <c r="H412" s="61">
        <f t="shared" ca="1" si="54"/>
        <v>16.693503654308646</v>
      </c>
      <c r="I412"/>
    </row>
    <row r="413" spans="2:9" x14ac:dyDescent="0.25">
      <c r="B413" s="99">
        <f t="shared" si="51"/>
        <v>4.5890410958903886E-2</v>
      </c>
      <c r="C413" s="18">
        <f t="shared" ca="1" si="55"/>
        <v>2.5772169465199113</v>
      </c>
      <c r="D413" s="18">
        <f t="shared" ca="1" si="55"/>
        <v>-0.50989001465495676</v>
      </c>
      <c r="E413" s="18">
        <f t="shared" ca="1" si="50"/>
        <v>0.88445391215755498</v>
      </c>
      <c r="F413" s="18">
        <f t="shared" ca="1" si="52"/>
        <v>0</v>
      </c>
      <c r="G413" s="18">
        <f t="shared" ca="1" si="53"/>
        <v>1.0507605320878453</v>
      </c>
      <c r="H413" s="61">
        <f t="shared" ca="1" si="54"/>
        <v>17.540874782211741</v>
      </c>
      <c r="I413"/>
    </row>
    <row r="414" spans="2:9" x14ac:dyDescent="0.25">
      <c r="B414" s="99">
        <f t="shared" si="51"/>
        <v>4.6004566210045436E-2</v>
      </c>
      <c r="C414" s="18">
        <f t="shared" ca="1" si="55"/>
        <v>0.52103132475167513</v>
      </c>
      <c r="D414" s="18">
        <f t="shared" ca="1" si="55"/>
        <v>-0.26288716981071047</v>
      </c>
      <c r="E414" s="18">
        <f t="shared" ca="1" si="50"/>
        <v>0.78358331273327142</v>
      </c>
      <c r="F414" s="18">
        <f t="shared" ca="1" si="52"/>
        <v>0</v>
      </c>
      <c r="G414" s="18">
        <f t="shared" ca="1" si="53"/>
        <v>1.0321240905148632</v>
      </c>
      <c r="H414" s="61">
        <f t="shared" ca="1" si="54"/>
        <v>18.104359431425394</v>
      </c>
      <c r="I414"/>
    </row>
    <row r="415" spans="2:9" x14ac:dyDescent="0.25">
      <c r="B415" s="99">
        <f t="shared" si="51"/>
        <v>4.6118721461186986E-2</v>
      </c>
      <c r="C415" s="18">
        <f t="shared" ca="1" si="55"/>
        <v>-0.85378360381582752</v>
      </c>
      <c r="D415" s="18">
        <f t="shared" ca="1" si="55"/>
        <v>-1.0632152225298341</v>
      </c>
      <c r="E415" s="18">
        <f t="shared" ca="1" si="50"/>
        <v>0.38227975375236589</v>
      </c>
      <c r="F415" s="18">
        <f t="shared" ca="1" si="52"/>
        <v>0</v>
      </c>
      <c r="G415" s="18">
        <f t="shared" ca="1" si="53"/>
        <v>1.0201944797069895</v>
      </c>
      <c r="H415" s="61">
        <f t="shared" ca="1" si="54"/>
        <v>18.469967550571358</v>
      </c>
      <c r="I415"/>
    </row>
    <row r="416" spans="2:9" x14ac:dyDescent="0.25">
      <c r="B416" s="99">
        <f t="shared" si="51"/>
        <v>4.6232876712328536E-2</v>
      </c>
      <c r="C416" s="18">
        <f t="shared" ca="1" si="55"/>
        <v>-0.16823719306557905</v>
      </c>
      <c r="D416" s="18">
        <f t="shared" ca="1" si="55"/>
        <v>0.39025280784699135</v>
      </c>
      <c r="E416" s="18">
        <f t="shared" ca="1" si="50"/>
        <v>0.70482467197921239</v>
      </c>
      <c r="F416" s="18">
        <f t="shared" ca="1" si="52"/>
        <v>0</v>
      </c>
      <c r="G416" s="18">
        <f t="shared" ca="1" si="53"/>
        <v>1.0177822396348182</v>
      </c>
      <c r="H416" s="61">
        <f t="shared" ca="1" si="54"/>
        <v>18.798404939602932</v>
      </c>
      <c r="I416"/>
    </row>
    <row r="417" spans="2:9" x14ac:dyDescent="0.25">
      <c r="B417" s="99">
        <f t="shared" si="51"/>
        <v>4.6347031963470085E-2</v>
      </c>
      <c r="C417" s="18">
        <f t="shared" ca="1" si="55"/>
        <v>0.78250650403788313</v>
      </c>
      <c r="D417" s="18">
        <f t="shared" ca="1" si="55"/>
        <v>-9.9275894172023982E-2</v>
      </c>
      <c r="E417" s="18">
        <f t="shared" ca="1" si="50"/>
        <v>6.8100826475078868E-2</v>
      </c>
      <c r="F417" s="18">
        <f t="shared" ca="1" si="52"/>
        <v>0</v>
      </c>
      <c r="G417" s="18">
        <f t="shared" ca="1" si="53"/>
        <v>1.016788580614534</v>
      </c>
      <c r="H417" s="61">
        <f t="shared" ca="1" si="54"/>
        <v>19.11400347635611</v>
      </c>
      <c r="I417"/>
    </row>
    <row r="418" spans="2:9" x14ac:dyDescent="0.25">
      <c r="B418" s="99">
        <f t="shared" si="51"/>
        <v>4.6461187214611635E-2</v>
      </c>
      <c r="C418" s="18">
        <f t="shared" ca="1" si="55"/>
        <v>0.20391098587424494</v>
      </c>
      <c r="D418" s="18">
        <f t="shared" ca="1" si="55"/>
        <v>-1.0976123121508863</v>
      </c>
      <c r="E418" s="18">
        <f t="shared" ca="1" si="50"/>
        <v>0.59595940509274681</v>
      </c>
      <c r="F418" s="18">
        <f t="shared" ca="1" si="52"/>
        <v>0</v>
      </c>
      <c r="G418" s="18">
        <f t="shared" ca="1" si="53"/>
        <v>1.0110540961447991</v>
      </c>
      <c r="H418" s="61">
        <f t="shared" ca="1" si="54"/>
        <v>19.325291508495777</v>
      </c>
      <c r="I418"/>
    </row>
    <row r="419" spans="2:9" x14ac:dyDescent="0.25">
      <c r="B419" s="99">
        <f t="shared" si="51"/>
        <v>4.6575342465753185E-2</v>
      </c>
      <c r="C419" s="18">
        <f t="shared" ca="1" si="55"/>
        <v>-0.5404876901593525</v>
      </c>
      <c r="D419" s="18">
        <f t="shared" ca="1" si="55"/>
        <v>0.89028844740823843</v>
      </c>
      <c r="E419" s="18">
        <f t="shared" ca="1" si="50"/>
        <v>0.12736101699144697</v>
      </c>
      <c r="F419" s="18">
        <f t="shared" ca="1" si="52"/>
        <v>0</v>
      </c>
      <c r="G419" s="18">
        <f t="shared" ca="1" si="53"/>
        <v>1.0061161306422146</v>
      </c>
      <c r="H419" s="61">
        <f t="shared" ca="1" si="54"/>
        <v>19.443487516060618</v>
      </c>
      <c r="I419"/>
    </row>
    <row r="420" spans="2:9" x14ac:dyDescent="0.25">
      <c r="B420" s="99">
        <f t="shared" si="51"/>
        <v>4.6689497716894734E-2</v>
      </c>
      <c r="C420" s="18">
        <f t="shared" ca="1" si="55"/>
        <v>-1.8875380192184821</v>
      </c>
      <c r="D420" s="18">
        <f t="shared" ca="1" si="55"/>
        <v>-0.35551465771277435</v>
      </c>
      <c r="E420" s="18">
        <f t="shared" ca="1" si="50"/>
        <v>0.88333002001340555</v>
      </c>
      <c r="F420" s="18">
        <f t="shared" ca="1" si="52"/>
        <v>0</v>
      </c>
      <c r="G420" s="18">
        <f t="shared" ca="1" si="53"/>
        <v>1.0003877486344652</v>
      </c>
      <c r="H420" s="61">
        <f t="shared" ca="1" si="54"/>
        <v>19.451026701794213</v>
      </c>
      <c r="I420"/>
    </row>
    <row r="421" spans="2:9" x14ac:dyDescent="0.25">
      <c r="B421" s="99">
        <f t="shared" si="51"/>
        <v>4.6803652968036284E-2</v>
      </c>
      <c r="C421" s="18">
        <f t="shared" ca="1" si="55"/>
        <v>-1.1328233995300252</v>
      </c>
      <c r="D421" s="18">
        <f t="shared" ca="1" si="55"/>
        <v>0.32691787055227906</v>
      </c>
      <c r="E421" s="18">
        <f t="shared" ca="1" si="50"/>
        <v>0.83170314762003628</v>
      </c>
      <c r="F421" s="18">
        <f t="shared" ca="1" si="52"/>
        <v>0</v>
      </c>
      <c r="G421" s="18">
        <f t="shared" ca="1" si="53"/>
        <v>1.0027219510089529</v>
      </c>
      <c r="H421" s="61">
        <f t="shared" ca="1" si="54"/>
        <v>19.503971443550331</v>
      </c>
      <c r="I421"/>
    </row>
    <row r="422" spans="2:9" x14ac:dyDescent="0.25">
      <c r="B422" s="99">
        <f t="shared" si="51"/>
        <v>4.6917808219177834E-2</v>
      </c>
      <c r="C422" s="18">
        <f t="shared" ca="1" si="55"/>
        <v>-1.9795879779849201</v>
      </c>
      <c r="D422" s="18">
        <f t="shared" ca="1" si="55"/>
        <v>0.48582592171442229</v>
      </c>
      <c r="E422" s="18">
        <f t="shared" ca="1" si="50"/>
        <v>5.0368542788206128E-2</v>
      </c>
      <c r="F422" s="18">
        <f t="shared" ca="1" si="52"/>
        <v>0</v>
      </c>
      <c r="G422" s="18">
        <f t="shared" ca="1" si="53"/>
        <v>0.99938369970340346</v>
      </c>
      <c r="H422" s="61">
        <f t="shared" ca="1" si="54"/>
        <v>19.491951140164861</v>
      </c>
      <c r="I422"/>
    </row>
    <row r="423" spans="2:9" x14ac:dyDescent="0.25">
      <c r="B423" s="99">
        <f t="shared" si="51"/>
        <v>4.7031963470319384E-2</v>
      </c>
      <c r="C423" s="18">
        <f t="shared" ca="1" si="55"/>
        <v>-0.26513362172408961</v>
      </c>
      <c r="D423" s="18">
        <f t="shared" ca="1" si="55"/>
        <v>1.7583715816726908</v>
      </c>
      <c r="E423" s="18">
        <f t="shared" ca="1" si="50"/>
        <v>0.31814058437068149</v>
      </c>
      <c r="F423" s="18">
        <f t="shared" ca="1" si="52"/>
        <v>0</v>
      </c>
      <c r="G423" s="18">
        <f t="shared" ca="1" si="53"/>
        <v>1.0050322273615944</v>
      </c>
      <c r="H423" s="61">
        <f t="shared" ca="1" si="54"/>
        <v>19.590039070023259</v>
      </c>
      <c r="I423"/>
    </row>
    <row r="424" spans="2:9" x14ac:dyDescent="0.25">
      <c r="B424" s="99">
        <f t="shared" si="51"/>
        <v>4.7146118721460933E-2</v>
      </c>
      <c r="C424" s="18">
        <f t="shared" ca="1" si="55"/>
        <v>-0.33731566873029806</v>
      </c>
      <c r="D424" s="18">
        <f t="shared" ca="1" si="55"/>
        <v>0.66780330598703586</v>
      </c>
      <c r="E424" s="18">
        <f t="shared" ca="1" si="50"/>
        <v>0.91170076922222942</v>
      </c>
      <c r="F424" s="18">
        <f t="shared" ca="1" si="52"/>
        <v>0</v>
      </c>
      <c r="G424" s="18">
        <f t="shared" ca="1" si="53"/>
        <v>1.0036488543223463</v>
      </c>
      <c r="H424" s="61">
        <f t="shared" ca="1" si="54"/>
        <v>19.661520268758846</v>
      </c>
      <c r="I424"/>
    </row>
    <row r="425" spans="2:9" x14ac:dyDescent="0.25">
      <c r="B425" s="99">
        <f t="shared" si="51"/>
        <v>4.7260273972602483E-2</v>
      </c>
      <c r="C425" s="18">
        <f t="shared" ca="1" si="55"/>
        <v>1.1789234122261405</v>
      </c>
      <c r="D425" s="18">
        <f t="shared" ca="1" si="55"/>
        <v>-0.23291931938729249</v>
      </c>
      <c r="E425" s="18">
        <f t="shared" ca="1" si="50"/>
        <v>0.539337803712721</v>
      </c>
      <c r="F425" s="18">
        <f t="shared" ca="1" si="52"/>
        <v>0</v>
      </c>
      <c r="G425" s="18">
        <f t="shared" ca="1" si="53"/>
        <v>1.0077001596713682</v>
      </c>
      <c r="H425" s="61">
        <f t="shared" ca="1" si="54"/>
        <v>19.81291711421013</v>
      </c>
      <c r="I425"/>
    </row>
    <row r="426" spans="2:9" x14ac:dyDescent="0.25">
      <c r="B426" s="99">
        <f t="shared" si="51"/>
        <v>4.7374429223744033E-2</v>
      </c>
      <c r="C426" s="18">
        <f t="shared" ca="1" si="55"/>
        <v>0.43992940845782869</v>
      </c>
      <c r="D426" s="18">
        <f t="shared" ca="1" si="55"/>
        <v>-0.40897475628298707</v>
      </c>
      <c r="E426" s="18">
        <f t="shared" ca="1" si="50"/>
        <v>0.39305214007404565</v>
      </c>
      <c r="F426" s="18">
        <f t="shared" ca="1" si="52"/>
        <v>0</v>
      </c>
      <c r="G426" s="18">
        <f t="shared" ca="1" si="53"/>
        <v>1.0035569822263573</v>
      </c>
      <c r="H426" s="61">
        <f t="shared" ca="1" si="54"/>
        <v>19.883391308237666</v>
      </c>
      <c r="I426"/>
    </row>
    <row r="427" spans="2:9" x14ac:dyDescent="0.25">
      <c r="B427" s="99">
        <f t="shared" si="51"/>
        <v>4.7488584474885583E-2</v>
      </c>
      <c r="C427" s="18">
        <f t="shared" ca="1" si="55"/>
        <v>-1.9671733753057197</v>
      </c>
      <c r="D427" s="18">
        <f t="shared" ca="1" si="55"/>
        <v>0.32272509997710586</v>
      </c>
      <c r="E427" s="18">
        <f t="shared" ca="1" si="50"/>
        <v>0.52697701047805312</v>
      </c>
      <c r="F427" s="18">
        <f t="shared" ca="1" si="52"/>
        <v>0</v>
      </c>
      <c r="G427" s="18">
        <f t="shared" ca="1" si="53"/>
        <v>0.99503687705946164</v>
      </c>
      <c r="H427" s="61">
        <f t="shared" ca="1" si="54"/>
        <v>19.784707592700052</v>
      </c>
      <c r="I427"/>
    </row>
    <row r="428" spans="2:9" x14ac:dyDescent="0.25">
      <c r="B428" s="99">
        <f t="shared" si="51"/>
        <v>4.7602739726027132E-2</v>
      </c>
      <c r="C428" s="18">
        <f t="shared" ca="1" si="55"/>
        <v>-1.6655940271448344</v>
      </c>
      <c r="D428" s="18">
        <f t="shared" ca="1" si="55"/>
        <v>0.28021418074786197</v>
      </c>
      <c r="E428" s="18">
        <f t="shared" ca="1" si="50"/>
        <v>0.48538980101693152</v>
      </c>
      <c r="F428" s="18">
        <f t="shared" ca="1" si="52"/>
        <v>0</v>
      </c>
      <c r="G428" s="18">
        <f t="shared" ca="1" si="53"/>
        <v>0.99713125041718154</v>
      </c>
      <c r="H428" s="61">
        <f t="shared" ca="1" si="54"/>
        <v>19.727950221047308</v>
      </c>
      <c r="I428"/>
    </row>
    <row r="429" spans="2:9" x14ac:dyDescent="0.25">
      <c r="B429" s="99">
        <f t="shared" si="51"/>
        <v>4.7716894977168682E-2</v>
      </c>
      <c r="C429" s="18">
        <f t="shared" ca="1" si="55"/>
        <v>-0.31496369956585113</v>
      </c>
      <c r="D429" s="18">
        <f t="shared" ca="1" si="55"/>
        <v>0.78356833910220303</v>
      </c>
      <c r="E429" s="18">
        <f t="shared" ca="1" si="50"/>
        <v>0.8200300851304716</v>
      </c>
      <c r="F429" s="18">
        <f t="shared" ca="1" si="52"/>
        <v>0</v>
      </c>
      <c r="G429" s="18">
        <f t="shared" ca="1" si="53"/>
        <v>1.0021144474448012</v>
      </c>
      <c r="H429" s="61">
        <f t="shared" ca="1" si="54"/>
        <v>19.769663934983367</v>
      </c>
      <c r="I429"/>
    </row>
    <row r="430" spans="2:9" x14ac:dyDescent="0.25">
      <c r="B430" s="99">
        <f t="shared" si="51"/>
        <v>4.7831050228310232E-2</v>
      </c>
      <c r="C430" s="18">
        <f t="shared" ca="1" si="55"/>
        <v>0.39220594771904871</v>
      </c>
      <c r="D430" s="18">
        <f t="shared" ca="1" si="55"/>
        <v>1.1478300621092785</v>
      </c>
      <c r="E430" s="18">
        <f t="shared" ca="1" si="50"/>
        <v>0.28901495333612476</v>
      </c>
      <c r="F430" s="18">
        <f t="shared" ca="1" si="52"/>
        <v>0</v>
      </c>
      <c r="G430" s="18">
        <f t="shared" ca="1" si="53"/>
        <v>1.0039042697011815</v>
      </c>
      <c r="H430" s="61">
        <f t="shared" ca="1" si="54"/>
        <v>19.846850034887265</v>
      </c>
      <c r="I430"/>
    </row>
    <row r="431" spans="2:9" x14ac:dyDescent="0.25">
      <c r="B431" s="99">
        <f t="shared" si="51"/>
        <v>4.7945205479451782E-2</v>
      </c>
      <c r="C431" s="18">
        <f t="shared" ca="1" si="55"/>
        <v>-0.75687239586841315</v>
      </c>
      <c r="D431" s="18">
        <f t="shared" ca="1" si="55"/>
        <v>0.36504502531897742</v>
      </c>
      <c r="E431" s="18">
        <f t="shared" ca="1" si="50"/>
        <v>0.95889086944076496</v>
      </c>
      <c r="F431" s="18">
        <f t="shared" ca="1" si="52"/>
        <v>0</v>
      </c>
      <c r="G431" s="18">
        <f t="shared" ca="1" si="53"/>
        <v>0.99932410094726354</v>
      </c>
      <c r="H431" s="61">
        <f t="shared" ca="1" si="54"/>
        <v>19.833435567748882</v>
      </c>
      <c r="I431"/>
    </row>
    <row r="432" spans="2:9" x14ac:dyDescent="0.25">
      <c r="B432" s="99">
        <f t="shared" si="51"/>
        <v>4.8059360730593331E-2</v>
      </c>
      <c r="C432" s="18">
        <f t="shared" ref="C432:D451" ca="1" si="56">NORMINV(RAND(),0,1)</f>
        <v>0.60314278016448952</v>
      </c>
      <c r="D432" s="18">
        <f t="shared" ca="1" si="56"/>
        <v>-1.6846115613589063</v>
      </c>
      <c r="E432" s="18">
        <f t="shared" ca="1" si="50"/>
        <v>0.15038076123939459</v>
      </c>
      <c r="F432" s="18">
        <f t="shared" ca="1" si="52"/>
        <v>0</v>
      </c>
      <c r="G432" s="18">
        <f t="shared" ca="1" si="53"/>
        <v>1.0038448739309345</v>
      </c>
      <c r="H432" s="61">
        <f t="shared" ca="1" si="54"/>
        <v>19.909692627124187</v>
      </c>
      <c r="I432"/>
    </row>
    <row r="433" spans="2:9" x14ac:dyDescent="0.25">
      <c r="B433" s="99">
        <f t="shared" si="51"/>
        <v>4.8173515981734881E-2</v>
      </c>
      <c r="C433" s="18">
        <f t="shared" ca="1" si="56"/>
        <v>0.32440311770187691</v>
      </c>
      <c r="D433" s="18">
        <f t="shared" ca="1" si="56"/>
        <v>0.78094672062434256</v>
      </c>
      <c r="E433" s="18">
        <f t="shared" ca="1" si="50"/>
        <v>0.44265800682431966</v>
      </c>
      <c r="F433" s="18">
        <f t="shared" ca="1" si="52"/>
        <v>0</v>
      </c>
      <c r="G433" s="18">
        <f t="shared" ca="1" si="53"/>
        <v>1.0020700537499494</v>
      </c>
      <c r="H433" s="61">
        <f t="shared" ca="1" si="54"/>
        <v>19.950906761007307</v>
      </c>
      <c r="I433"/>
    </row>
    <row r="434" spans="2:9" x14ac:dyDescent="0.25">
      <c r="B434" s="99">
        <f t="shared" si="51"/>
        <v>4.8287671232876431E-2</v>
      </c>
      <c r="C434" s="18">
        <f t="shared" ca="1" si="56"/>
        <v>-5.3778421715833247E-2</v>
      </c>
      <c r="D434" s="18">
        <f t="shared" ca="1" si="56"/>
        <v>-1.2392820281093009</v>
      </c>
      <c r="E434" s="18">
        <f t="shared" ca="1" si="50"/>
        <v>0.1454350290918951</v>
      </c>
      <c r="F434" s="18">
        <f t="shared" ca="1" si="52"/>
        <v>0</v>
      </c>
      <c r="G434" s="18">
        <f t="shared" ca="1" si="53"/>
        <v>1.0003836744745751</v>
      </c>
      <c r="H434" s="61">
        <f t="shared" ca="1" si="54"/>
        <v>19.958561414676133</v>
      </c>
      <c r="I434"/>
    </row>
    <row r="435" spans="2:9" x14ac:dyDescent="0.25">
      <c r="B435" s="99">
        <f t="shared" si="51"/>
        <v>4.840182648401798E-2</v>
      </c>
      <c r="C435" s="18">
        <f t="shared" ca="1" si="56"/>
        <v>-1.2771033652825281</v>
      </c>
      <c r="D435" s="18">
        <f t="shared" ca="1" si="56"/>
        <v>-2.8112845029681921</v>
      </c>
      <c r="E435" s="18">
        <f t="shared" ca="1" si="50"/>
        <v>0.60221587413123889</v>
      </c>
      <c r="F435" s="18">
        <f t="shared" ca="1" si="52"/>
        <v>0</v>
      </c>
      <c r="G435" s="18">
        <f t="shared" ca="1" si="53"/>
        <v>0.99638145542802814</v>
      </c>
      <c r="H435" s="61">
        <f t="shared" ca="1" si="54"/>
        <v>19.88634047060469</v>
      </c>
      <c r="I435"/>
    </row>
    <row r="436" spans="2:9" x14ac:dyDescent="0.25">
      <c r="B436" s="99">
        <f t="shared" si="51"/>
        <v>4.851598173515953E-2</v>
      </c>
      <c r="C436" s="18">
        <f t="shared" ca="1" si="56"/>
        <v>0.13985300029162318</v>
      </c>
      <c r="D436" s="18">
        <f t="shared" ca="1" si="56"/>
        <v>1.1600786820054054</v>
      </c>
      <c r="E436" s="18">
        <f t="shared" ca="1" si="50"/>
        <v>1.5412169115996299E-2</v>
      </c>
      <c r="F436" s="18">
        <f t="shared" ca="1" si="52"/>
        <v>0</v>
      </c>
      <c r="G436" s="18">
        <f t="shared" ca="1" si="53"/>
        <v>1.0017458406018724</v>
      </c>
      <c r="H436" s="61">
        <f t="shared" ca="1" si="54"/>
        <v>19.921058851220931</v>
      </c>
      <c r="I436"/>
    </row>
    <row r="437" spans="2:9" x14ac:dyDescent="0.25">
      <c r="B437" s="99">
        <f t="shared" si="51"/>
        <v>4.863013698630108E-2</v>
      </c>
      <c r="C437" s="18">
        <f t="shared" ca="1" si="56"/>
        <v>7.2121792982215993E-2</v>
      </c>
      <c r="D437" s="18">
        <f t="shared" ca="1" si="56"/>
        <v>-1.7212641978403553</v>
      </c>
      <c r="E437" s="18">
        <f t="shared" ca="1" si="50"/>
        <v>0.89426252865235067</v>
      </c>
      <c r="F437" s="18">
        <f t="shared" ca="1" si="52"/>
        <v>0</v>
      </c>
      <c r="G437" s="18">
        <f t="shared" ca="1" si="53"/>
        <v>1.0011296106172487</v>
      </c>
      <c r="H437" s="61">
        <f t="shared" ca="1" si="54"/>
        <v>19.943561890806105</v>
      </c>
      <c r="I437"/>
    </row>
    <row r="438" spans="2:9" x14ac:dyDescent="0.25">
      <c r="B438" s="99">
        <f t="shared" si="51"/>
        <v>4.874429223744263E-2</v>
      </c>
      <c r="C438" s="18">
        <f t="shared" ca="1" si="56"/>
        <v>0.18510490917833522</v>
      </c>
      <c r="D438" s="18">
        <f t="shared" ca="1" si="56"/>
        <v>0.97957126854453236</v>
      </c>
      <c r="E438" s="18">
        <f t="shared" ca="1" si="50"/>
        <v>0.50132482150262447</v>
      </c>
      <c r="F438" s="18">
        <f t="shared" ca="1" si="52"/>
        <v>1</v>
      </c>
      <c r="G438" s="18">
        <f t="shared" ca="1" si="53"/>
        <v>3.2437137227852442</v>
      </c>
      <c r="H438" s="61">
        <f t="shared" ca="1" si="54"/>
        <v>64.691205386424599</v>
      </c>
      <c r="I438"/>
    </row>
    <row r="439" spans="2:9" x14ac:dyDescent="0.25">
      <c r="B439" s="99">
        <f t="shared" si="51"/>
        <v>4.8858447488584179E-2</v>
      </c>
      <c r="C439" s="18">
        <f t="shared" ca="1" si="56"/>
        <v>0.1871785570983775</v>
      </c>
      <c r="D439" s="18">
        <f t="shared" ca="1" si="56"/>
        <v>0.92021082309656776</v>
      </c>
      <c r="E439" s="18">
        <f t="shared" ca="1" si="50"/>
        <v>0.42827605478945774</v>
      </c>
      <c r="F439" s="18">
        <f t="shared" ca="1" si="52"/>
        <v>0</v>
      </c>
      <c r="G439" s="18">
        <f t="shared" ca="1" si="53"/>
        <v>0.76535364500370384</v>
      </c>
      <c r="H439" s="61">
        <f t="shared" ca="1" si="54"/>
        <v>49.511649842183303</v>
      </c>
      <c r="I439"/>
    </row>
    <row r="440" spans="2:9" x14ac:dyDescent="0.25">
      <c r="B440" s="99">
        <f t="shared" si="51"/>
        <v>4.8972602739725729E-2</v>
      </c>
      <c r="C440" s="18">
        <f t="shared" ca="1" si="56"/>
        <v>0.71799831857788377</v>
      </c>
      <c r="D440" s="18">
        <f t="shared" ca="1" si="56"/>
        <v>0.6192794899106957</v>
      </c>
      <c r="E440" s="18">
        <f t="shared" ca="1" si="50"/>
        <v>0.17152930792901477</v>
      </c>
      <c r="F440" s="18">
        <f t="shared" ca="1" si="52"/>
        <v>0</v>
      </c>
      <c r="G440" s="18">
        <f t="shared" ca="1" si="53"/>
        <v>0.81492299010954283</v>
      </c>
      <c r="H440" s="61">
        <f t="shared" ca="1" si="54"/>
        <v>40.348181734648691</v>
      </c>
      <c r="I440"/>
    </row>
    <row r="441" spans="2:9" x14ac:dyDescent="0.25">
      <c r="B441" s="99">
        <f t="shared" si="51"/>
        <v>4.9086757990867279E-2</v>
      </c>
      <c r="C441" s="18">
        <f t="shared" ca="1" si="56"/>
        <v>0.58998239182983525</v>
      </c>
      <c r="D441" s="18">
        <f t="shared" ca="1" si="56"/>
        <v>1.2355280887277331</v>
      </c>
      <c r="E441" s="18">
        <f t="shared" ca="1" si="50"/>
        <v>0.28007998526262945</v>
      </c>
      <c r="F441" s="18">
        <f t="shared" ca="1" si="52"/>
        <v>0</v>
      </c>
      <c r="G441" s="18">
        <f t="shared" ca="1" si="53"/>
        <v>0.85355475594093866</v>
      </c>
      <c r="H441" s="61">
        <f t="shared" ca="1" si="54"/>
        <v>34.439382413178706</v>
      </c>
      <c r="I441"/>
    </row>
    <row r="442" spans="2:9" x14ac:dyDescent="0.25">
      <c r="B442" s="99">
        <f t="shared" si="51"/>
        <v>4.9200913242008829E-2</v>
      </c>
      <c r="C442" s="18">
        <f t="shared" ca="1" si="56"/>
        <v>-0.49454456529929303</v>
      </c>
      <c r="D442" s="18">
        <f t="shared" ca="1" si="56"/>
        <v>-0.67554310589912347</v>
      </c>
      <c r="E442" s="18">
        <f t="shared" ca="1" si="50"/>
        <v>0.71985018203499429</v>
      </c>
      <c r="F442" s="18">
        <f t="shared" ca="1" si="52"/>
        <v>0</v>
      </c>
      <c r="G442" s="18">
        <f t="shared" ca="1" si="53"/>
        <v>0.88190594873094363</v>
      </c>
      <c r="H442" s="61">
        <f t="shared" ca="1" si="54"/>
        <v>30.372296220802141</v>
      </c>
      <c r="I442"/>
    </row>
    <row r="443" spans="2:9" x14ac:dyDescent="0.25">
      <c r="B443" s="99">
        <f t="shared" si="51"/>
        <v>4.9315068493150378E-2</v>
      </c>
      <c r="C443" s="18">
        <f t="shared" ca="1" si="56"/>
        <v>0.84398152466746978</v>
      </c>
      <c r="D443" s="18">
        <f t="shared" ca="1" si="56"/>
        <v>-1.2871623766841367E-2</v>
      </c>
      <c r="E443" s="18">
        <f t="shared" ca="1" si="50"/>
        <v>0.49161309825417998</v>
      </c>
      <c r="F443" s="18">
        <f t="shared" ca="1" si="52"/>
        <v>0</v>
      </c>
      <c r="G443" s="18">
        <f t="shared" ca="1" si="53"/>
        <v>0.91147808269159347</v>
      </c>
      <c r="H443" s="61">
        <f t="shared" ca="1" si="54"/>
        <v>27.683682326277864</v>
      </c>
      <c r="I443"/>
    </row>
    <row r="444" spans="2:9" x14ac:dyDescent="0.25">
      <c r="B444" s="99">
        <f t="shared" si="51"/>
        <v>4.9429223744291928E-2</v>
      </c>
      <c r="C444" s="18">
        <f t="shared" ca="1" si="56"/>
        <v>1.1594443094509188</v>
      </c>
      <c r="D444" s="18">
        <f t="shared" ca="1" si="56"/>
        <v>1.1533893484738655</v>
      </c>
      <c r="E444" s="18">
        <f t="shared" ca="1" si="50"/>
        <v>0.71225438036381261</v>
      </c>
      <c r="F444" s="18">
        <f t="shared" ca="1" si="52"/>
        <v>0</v>
      </c>
      <c r="G444" s="18">
        <f t="shared" ca="1" si="53"/>
        <v>0.93191376621109667</v>
      </c>
      <c r="H444" s="61">
        <f t="shared" ca="1" si="54"/>
        <v>25.798804659273177</v>
      </c>
      <c r="I444"/>
    </row>
    <row r="445" spans="2:9" x14ac:dyDescent="0.25">
      <c r="B445" s="99">
        <f t="shared" si="51"/>
        <v>4.9543378995433478E-2</v>
      </c>
      <c r="C445" s="18">
        <f t="shared" ca="1" si="56"/>
        <v>1.0801613825606182</v>
      </c>
      <c r="D445" s="18">
        <f t="shared" ca="1" si="56"/>
        <v>1.441590029571671</v>
      </c>
      <c r="E445" s="18">
        <f t="shared" ca="1" si="50"/>
        <v>0.10956135803656331</v>
      </c>
      <c r="F445" s="18">
        <f t="shared" ca="1" si="52"/>
        <v>0</v>
      </c>
      <c r="G445" s="18">
        <f t="shared" ca="1" si="53"/>
        <v>0.94679772303736209</v>
      </c>
      <c r="H445" s="61">
        <f t="shared" ca="1" si="54"/>
        <v>24.426249508485533</v>
      </c>
      <c r="I445"/>
    </row>
    <row r="446" spans="2:9" x14ac:dyDescent="0.25">
      <c r="B446" s="99">
        <f t="shared" si="51"/>
        <v>4.9657534246575027E-2</v>
      </c>
      <c r="C446" s="18">
        <f t="shared" ca="1" si="56"/>
        <v>-0.40275381252286024</v>
      </c>
      <c r="D446" s="18">
        <f t="shared" ca="1" si="56"/>
        <v>-0.3511354407237377</v>
      </c>
      <c r="E446" s="18">
        <f t="shared" ca="1" si="50"/>
        <v>0.77790269703076542</v>
      </c>
      <c r="F446" s="18">
        <f t="shared" ca="1" si="52"/>
        <v>0</v>
      </c>
      <c r="G446" s="18">
        <f t="shared" ca="1" si="53"/>
        <v>0.95414339551079685</v>
      </c>
      <c r="H446" s="61">
        <f t="shared" ca="1" si="54"/>
        <v>23.306144645620318</v>
      </c>
      <c r="I446"/>
    </row>
    <row r="447" spans="2:9" x14ac:dyDescent="0.25">
      <c r="B447" s="99">
        <f t="shared" si="51"/>
        <v>4.9771689497716577E-2</v>
      </c>
      <c r="C447" s="18">
        <f t="shared" ca="1" si="56"/>
        <v>-0.63843117459327914</v>
      </c>
      <c r="D447" s="18">
        <f t="shared" ca="1" si="56"/>
        <v>-0.38242205846472643</v>
      </c>
      <c r="E447" s="18">
        <f t="shared" ca="1" si="50"/>
        <v>0.12591682288645867</v>
      </c>
      <c r="F447" s="18">
        <f t="shared" ca="1" si="52"/>
        <v>0</v>
      </c>
      <c r="G447" s="18">
        <f t="shared" ca="1" si="53"/>
        <v>0.96369585933410173</v>
      </c>
      <c r="H447" s="61">
        <f t="shared" ca="1" si="54"/>
        <v>22.460035092025947</v>
      </c>
      <c r="I447"/>
    </row>
    <row r="448" spans="2:9" x14ac:dyDescent="0.25">
      <c r="B448" s="99">
        <f t="shared" si="51"/>
        <v>4.9885844748858127E-2</v>
      </c>
      <c r="C448" s="18">
        <f t="shared" ca="1" si="56"/>
        <v>-0.79459596236119978</v>
      </c>
      <c r="D448" s="18">
        <f t="shared" ca="1" si="56"/>
        <v>-0.67086830313201062</v>
      </c>
      <c r="E448" s="18">
        <f t="shared" ca="1" si="50"/>
        <v>0.57613244780218342</v>
      </c>
      <c r="F448" s="18">
        <f t="shared" ca="1" si="52"/>
        <v>0</v>
      </c>
      <c r="G448" s="18">
        <f t="shared" ca="1" si="53"/>
        <v>0.97138025786695137</v>
      </c>
      <c r="H448" s="61">
        <f t="shared" ca="1" si="54"/>
        <v>21.817234679392943</v>
      </c>
      <c r="I448"/>
    </row>
    <row r="449" spans="2:9" x14ac:dyDescent="0.25">
      <c r="B449" s="99">
        <f t="shared" si="51"/>
        <v>4.9999999999999677E-2</v>
      </c>
      <c r="C449" s="18">
        <f t="shared" ca="1" si="56"/>
        <v>2.495689841452986</v>
      </c>
      <c r="D449" s="18">
        <f t="shared" ca="1" si="56"/>
        <v>-4.5596380005008541E-2</v>
      </c>
      <c r="E449" s="18">
        <f t="shared" ca="1" si="50"/>
        <v>0.23222138291158467</v>
      </c>
      <c r="F449" s="18">
        <f t="shared" ca="1" si="52"/>
        <v>0</v>
      </c>
      <c r="G449" s="18">
        <f t="shared" ca="1" si="53"/>
        <v>0.98820867632109588</v>
      </c>
      <c r="H449" s="61">
        <f t="shared" ca="1" si="54"/>
        <v>21.559980603509608</v>
      </c>
      <c r="I449"/>
    </row>
    <row r="450" spans="2:9" x14ac:dyDescent="0.25">
      <c r="B450" s="99">
        <f t="shared" si="51"/>
        <v>5.0114155251141226E-2</v>
      </c>
      <c r="C450" s="18">
        <f t="shared" ca="1" si="56"/>
        <v>0.99628778116311878</v>
      </c>
      <c r="D450" s="18">
        <f t="shared" ca="1" si="56"/>
        <v>-0.78090806709951721</v>
      </c>
      <c r="E450" s="18">
        <f t="shared" ca="1" si="50"/>
        <v>0.89683268901311219</v>
      </c>
      <c r="F450" s="18">
        <f t="shared" ca="1" si="52"/>
        <v>0</v>
      </c>
      <c r="G450" s="18">
        <f t="shared" ca="1" si="53"/>
        <v>0.98613762864066645</v>
      </c>
      <c r="H450" s="61">
        <f t="shared" ca="1" si="54"/>
        <v>21.261108145883728</v>
      </c>
      <c r="I450"/>
    </row>
    <row r="451" spans="2:9" x14ac:dyDescent="0.25">
      <c r="B451" s="99">
        <f t="shared" si="51"/>
        <v>5.0228310502282776E-2</v>
      </c>
      <c r="C451" s="18">
        <f t="shared" ca="1" si="56"/>
        <v>-0.23244410840561613</v>
      </c>
      <c r="D451" s="18">
        <f t="shared" ca="1" si="56"/>
        <v>-1.1233692021050956</v>
      </c>
      <c r="E451" s="18">
        <f t="shared" ca="1" si="50"/>
        <v>0.39257244480794906</v>
      </c>
      <c r="F451" s="18">
        <f t="shared" ca="1" si="52"/>
        <v>0</v>
      </c>
      <c r="G451" s="18">
        <f t="shared" ca="1" si="53"/>
        <v>0.98539693052254473</v>
      </c>
      <c r="H451" s="61">
        <f t="shared" ca="1" si="54"/>
        <v>20.950630706461698</v>
      </c>
      <c r="I451"/>
    </row>
    <row r="452" spans="2:9" x14ac:dyDescent="0.25">
      <c r="B452" s="99">
        <f t="shared" si="51"/>
        <v>5.0342465753424326E-2</v>
      </c>
      <c r="C452" s="18">
        <f t="shared" ref="C452:D471" ca="1" si="57">NORMINV(RAND(),0,1)</f>
        <v>1.0692815521906596</v>
      </c>
      <c r="D452" s="18">
        <f t="shared" ca="1" si="57"/>
        <v>3.2683601602911949</v>
      </c>
      <c r="E452" s="18">
        <f t="shared" ca="1" si="50"/>
        <v>0.95411029123183444</v>
      </c>
      <c r="F452" s="18">
        <f t="shared" ca="1" si="52"/>
        <v>0</v>
      </c>
      <c r="G452" s="18">
        <f t="shared" ca="1" si="53"/>
        <v>0.99284601219325663</v>
      </c>
      <c r="H452" s="61">
        <f t="shared" ca="1" si="54"/>
        <v>20.800750149844088</v>
      </c>
      <c r="I452"/>
    </row>
    <row r="453" spans="2:9" x14ac:dyDescent="0.25">
      <c r="B453" s="99">
        <f t="shared" si="51"/>
        <v>5.0456621004565876E-2</v>
      </c>
      <c r="C453" s="18">
        <f t="shared" ca="1" si="57"/>
        <v>-2.5645204004831612</v>
      </c>
      <c r="D453" s="18">
        <f t="shared" ca="1" si="57"/>
        <v>1.5948489817674272</v>
      </c>
      <c r="E453" s="18">
        <f t="shared" ca="1" si="50"/>
        <v>8.4304249909201268E-2</v>
      </c>
      <c r="F453" s="18">
        <f t="shared" ca="1" si="52"/>
        <v>0</v>
      </c>
      <c r="G453" s="18">
        <f t="shared" ca="1" si="53"/>
        <v>0.98295893135068579</v>
      </c>
      <c r="H453" s="61">
        <f t="shared" ca="1" si="54"/>
        <v>20.446283138583361</v>
      </c>
      <c r="I453"/>
    </row>
    <row r="454" spans="2:9" x14ac:dyDescent="0.25">
      <c r="B454" s="99">
        <f t="shared" si="51"/>
        <v>5.0570776255707425E-2</v>
      </c>
      <c r="C454" s="18">
        <f t="shared" ca="1" si="57"/>
        <v>0.42699184632510878</v>
      </c>
      <c r="D454" s="18">
        <f t="shared" ca="1" si="57"/>
        <v>-0.85642795966123231</v>
      </c>
      <c r="E454" s="18">
        <f t="shared" ca="1" si="50"/>
        <v>0.88721207341324781</v>
      </c>
      <c r="F454" s="18">
        <f t="shared" ca="1" si="52"/>
        <v>0</v>
      </c>
      <c r="G454" s="18">
        <f t="shared" ca="1" si="53"/>
        <v>0.99633169865681803</v>
      </c>
      <c r="H454" s="61">
        <f t="shared" ca="1" si="54"/>
        <v>20.371280010683016</v>
      </c>
      <c r="I454"/>
    </row>
    <row r="455" spans="2:9" x14ac:dyDescent="0.25">
      <c r="B455" s="99">
        <f t="shared" si="51"/>
        <v>5.0684931506848975E-2</v>
      </c>
      <c r="C455" s="18">
        <f t="shared" ca="1" si="57"/>
        <v>7.1493104769615456E-2</v>
      </c>
      <c r="D455" s="18">
        <f t="shared" ca="1" si="57"/>
        <v>0.20754782781295944</v>
      </c>
      <c r="E455" s="18">
        <f t="shared" ca="1" si="50"/>
        <v>0.39970647359616507</v>
      </c>
      <c r="F455" s="18">
        <f t="shared" ca="1" si="52"/>
        <v>0</v>
      </c>
      <c r="G455" s="18">
        <f t="shared" ca="1" si="53"/>
        <v>0.9960324158193179</v>
      </c>
      <c r="H455" s="61">
        <f t="shared" ca="1" si="54"/>
        <v>20.290455242372385</v>
      </c>
      <c r="I455"/>
    </row>
    <row r="456" spans="2:9" x14ac:dyDescent="0.25">
      <c r="B456" s="99">
        <f t="shared" si="51"/>
        <v>5.0799086757990525E-2</v>
      </c>
      <c r="C456" s="18">
        <f t="shared" ca="1" si="57"/>
        <v>-0.98071950560552068</v>
      </c>
      <c r="D456" s="18">
        <f t="shared" ca="1" si="57"/>
        <v>0.31208173822960816</v>
      </c>
      <c r="E456" s="18">
        <f t="shared" ca="1" si="50"/>
        <v>0.66147835703651126</v>
      </c>
      <c r="F456" s="18">
        <f t="shared" ca="1" si="52"/>
        <v>0</v>
      </c>
      <c r="G456" s="18">
        <f t="shared" ca="1" si="53"/>
        <v>0.99358020140632275</v>
      </c>
      <c r="H456" s="61">
        <f t="shared" ca="1" si="54"/>
        <v>20.16019460634233</v>
      </c>
      <c r="I456"/>
    </row>
    <row r="457" spans="2:9" x14ac:dyDescent="0.25">
      <c r="B457" s="99">
        <f t="shared" si="51"/>
        <v>5.0913242009132074E-2</v>
      </c>
      <c r="C457" s="18">
        <f t="shared" ca="1" si="57"/>
        <v>5.2914401749148965E-2</v>
      </c>
      <c r="D457" s="18">
        <f t="shared" ca="1" si="57"/>
        <v>1.5089472071849741</v>
      </c>
      <c r="E457" s="18">
        <f t="shared" ca="1" si="50"/>
        <v>0.28824013455938879</v>
      </c>
      <c r="F457" s="18">
        <f t="shared" ca="1" si="52"/>
        <v>0</v>
      </c>
      <c r="G457" s="18">
        <f t="shared" ca="1" si="53"/>
        <v>0.99834442102670973</v>
      </c>
      <c r="H457" s="61">
        <f t="shared" ca="1" si="54"/>
        <v>20.126817812054629</v>
      </c>
      <c r="I457"/>
    </row>
    <row r="458" spans="2:9" x14ac:dyDescent="0.25">
      <c r="B458" s="99">
        <f t="shared" si="51"/>
        <v>5.1027397260273624E-2</v>
      </c>
      <c r="C458" s="18">
        <f t="shared" ca="1" si="57"/>
        <v>0.60859747463837266</v>
      </c>
      <c r="D458" s="18">
        <f t="shared" ca="1" si="57"/>
        <v>0.96631538326619193</v>
      </c>
      <c r="E458" s="18">
        <f t="shared" ca="1" si="50"/>
        <v>0.32923457774478937</v>
      </c>
      <c r="F458" s="18">
        <f t="shared" ca="1" si="52"/>
        <v>0</v>
      </c>
      <c r="G458" s="18">
        <f t="shared" ca="1" si="53"/>
        <v>1.0005026076902552</v>
      </c>
      <c r="H458" s="61">
        <f t="shared" ca="1" si="54"/>
        <v>20.136933705467335</v>
      </c>
      <c r="I458"/>
    </row>
    <row r="459" spans="2:9" x14ac:dyDescent="0.25">
      <c r="B459" s="99">
        <f t="shared" si="51"/>
        <v>5.1141552511415174E-2</v>
      </c>
      <c r="C459" s="18">
        <f t="shared" ca="1" si="57"/>
        <v>0.22824337975180242</v>
      </c>
      <c r="D459" s="18">
        <f t="shared" ca="1" si="57"/>
        <v>-0.62102344600134529</v>
      </c>
      <c r="E459" s="18">
        <f t="shared" ca="1" si="50"/>
        <v>0.26811706927198831</v>
      </c>
      <c r="F459" s="18">
        <f t="shared" ca="1" si="52"/>
        <v>0</v>
      </c>
      <c r="G459" s="18">
        <f t="shared" ca="1" si="53"/>
        <v>0.99916895471355394</v>
      </c>
      <c r="H459" s="61">
        <f t="shared" ca="1" si="54"/>
        <v>20.120199001627931</v>
      </c>
      <c r="I459"/>
    </row>
    <row r="460" spans="2:9" x14ac:dyDescent="0.25">
      <c r="B460" s="99">
        <f t="shared" si="51"/>
        <v>5.1255707762556724E-2</v>
      </c>
      <c r="C460" s="18">
        <f t="shared" ca="1" si="57"/>
        <v>-2.1040159481344745</v>
      </c>
      <c r="D460" s="18">
        <f t="shared" ca="1" si="57"/>
        <v>1.4769966583116911</v>
      </c>
      <c r="E460" s="18">
        <f t="shared" ref="E460:E523" ca="1" si="58">RAND()</f>
        <v>0.41708734490189747</v>
      </c>
      <c r="F460" s="18">
        <f t="shared" ca="1" si="52"/>
        <v>0</v>
      </c>
      <c r="G460" s="18">
        <f t="shared" ca="1" si="53"/>
        <v>0.99191568002228236</v>
      </c>
      <c r="H460" s="61">
        <f t="shared" ca="1" si="54"/>
        <v>19.957540874883417</v>
      </c>
      <c r="I460"/>
    </row>
    <row r="461" spans="2:9" x14ac:dyDescent="0.25">
      <c r="B461" s="99">
        <f t="shared" ref="B461:B511" si="59">B460+$C$6</f>
        <v>5.1369863013698273E-2</v>
      </c>
      <c r="C461" s="18">
        <f t="shared" ca="1" si="57"/>
        <v>0.31630634111934341</v>
      </c>
      <c r="D461" s="18">
        <f t="shared" ca="1" si="57"/>
        <v>0.37199697544565424</v>
      </c>
      <c r="E461" s="18">
        <f t="shared" ca="1" si="58"/>
        <v>1.2207481236474971E-2</v>
      </c>
      <c r="F461" s="18">
        <f t="shared" ref="F461:F524" ca="1" si="60">IF($F$3*$C$6&gt;E459,1,0)</f>
        <v>0</v>
      </c>
      <c r="G461" s="18">
        <f t="shared" ref="G461:G511" ca="1" si="61">EXP(($C$4*(LN($F$6)-LN(H460))-0.5*$C$5^2)*$C$6+($C$5*C461*$C$6^0.5)+($F$4+$F$5*D461)*F461)</f>
        <v>1.0014950458364149</v>
      </c>
      <c r="H461" s="61">
        <f t="shared" ref="H461:H511" ca="1" si="62">G461*H460</f>
        <v>19.987378313273492</v>
      </c>
      <c r="I461"/>
    </row>
    <row r="462" spans="2:9" x14ac:dyDescent="0.25">
      <c r="B462" s="99">
        <f t="shared" si="59"/>
        <v>5.1484018264839823E-2</v>
      </c>
      <c r="C462" s="18">
        <f t="shared" ca="1" si="57"/>
        <v>-0.28175918487249874</v>
      </c>
      <c r="D462" s="18">
        <f t="shared" ca="1" si="57"/>
        <v>-0.79944584285840392</v>
      </c>
      <c r="E462" s="18">
        <f t="shared" ca="1" si="58"/>
        <v>0.34417532560721709</v>
      </c>
      <c r="F462" s="18">
        <f t="shared" ca="1" si="60"/>
        <v>0</v>
      </c>
      <c r="G462" s="18">
        <f t="shared" ca="1" si="61"/>
        <v>0.99923615976090285</v>
      </c>
      <c r="H462" s="61">
        <f t="shared" ca="1" si="62"/>
        <v>19.972111149443755</v>
      </c>
      <c r="I462"/>
    </row>
    <row r="463" spans="2:9" x14ac:dyDescent="0.25">
      <c r="B463" s="99">
        <f t="shared" si="59"/>
        <v>5.1598173515981373E-2</v>
      </c>
      <c r="C463" s="18">
        <f t="shared" ca="1" si="57"/>
        <v>-0.18620653463585768</v>
      </c>
      <c r="D463" s="18">
        <f t="shared" ca="1" si="57"/>
        <v>-0.3992545316577889</v>
      </c>
      <c r="E463" s="18">
        <f t="shared" ca="1" si="58"/>
        <v>0.297362319866455</v>
      </c>
      <c r="F463" s="18">
        <f t="shared" ca="1" si="60"/>
        <v>1</v>
      </c>
      <c r="G463" s="18">
        <f t="shared" ca="1" si="61"/>
        <v>0.61916168587299014</v>
      </c>
      <c r="H463" s="61">
        <f t="shared" ca="1" si="62"/>
        <v>12.365966009732338</v>
      </c>
      <c r="I463"/>
    </row>
    <row r="464" spans="2:9" x14ac:dyDescent="0.25">
      <c r="B464" s="99">
        <f t="shared" si="59"/>
        <v>5.1712328767122923E-2</v>
      </c>
      <c r="C464" s="18">
        <f t="shared" ca="1" si="57"/>
        <v>-1.2758732736983802</v>
      </c>
      <c r="D464" s="18">
        <f t="shared" ca="1" si="57"/>
        <v>-1.1052702575398143</v>
      </c>
      <c r="E464" s="18">
        <f t="shared" ca="1" si="58"/>
        <v>0.76354414352968258</v>
      </c>
      <c r="F464" s="18">
        <f t="shared" ca="1" si="60"/>
        <v>0</v>
      </c>
      <c r="G464" s="18">
        <f t="shared" ca="1" si="61"/>
        <v>1.1114588096504869</v>
      </c>
      <c r="H464" s="61">
        <f t="shared" ca="1" si="62"/>
        <v>13.744261861355486</v>
      </c>
      <c r="I464"/>
    </row>
    <row r="465" spans="2:9" x14ac:dyDescent="0.25">
      <c r="B465" s="99">
        <f t="shared" si="59"/>
        <v>5.1826484018264472E-2</v>
      </c>
      <c r="C465" s="18">
        <f t="shared" ca="1" si="57"/>
        <v>-0.36595338315237314</v>
      </c>
      <c r="D465" s="18">
        <f t="shared" ca="1" si="57"/>
        <v>-0.61145328800193965</v>
      </c>
      <c r="E465" s="18">
        <f t="shared" ca="1" si="58"/>
        <v>0.84125970371847014</v>
      </c>
      <c r="F465" s="18">
        <f t="shared" ca="1" si="60"/>
        <v>0</v>
      </c>
      <c r="G465" s="18">
        <f t="shared" ca="1" si="61"/>
        <v>1.0881332562621659</v>
      </c>
      <c r="H465" s="61">
        <f t="shared" ca="1" si="62"/>
        <v>14.955588414116644</v>
      </c>
      <c r="I465"/>
    </row>
    <row r="466" spans="2:9" x14ac:dyDescent="0.25">
      <c r="B466" s="99">
        <f t="shared" si="59"/>
        <v>5.1940639269406022E-2</v>
      </c>
      <c r="C466" s="18">
        <f t="shared" ca="1" si="57"/>
        <v>0.27065198082709685</v>
      </c>
      <c r="D466" s="18">
        <f t="shared" ca="1" si="57"/>
        <v>-0.46376385398616549</v>
      </c>
      <c r="E466" s="18">
        <f t="shared" ca="1" si="58"/>
        <v>0.3279364859066613</v>
      </c>
      <c r="F466" s="18">
        <f t="shared" ca="1" si="60"/>
        <v>0</v>
      </c>
      <c r="G466" s="18">
        <f t="shared" ca="1" si="61"/>
        <v>1.0695309644818589</v>
      </c>
      <c r="H466" s="61">
        <f t="shared" ca="1" si="62"/>
        <v>15.995464900943889</v>
      </c>
      <c r="I466"/>
    </row>
    <row r="467" spans="2:9" x14ac:dyDescent="0.25">
      <c r="B467" s="99">
        <f t="shared" si="59"/>
        <v>5.2054794520547572E-2</v>
      </c>
      <c r="C467" s="18">
        <f t="shared" ca="1" si="57"/>
        <v>2.0210063667036593</v>
      </c>
      <c r="D467" s="18">
        <f t="shared" ca="1" si="57"/>
        <v>0.4982007340004202</v>
      </c>
      <c r="E467" s="18">
        <f t="shared" ca="1" si="58"/>
        <v>2.6707124677430361E-2</v>
      </c>
      <c r="F467" s="18">
        <f t="shared" ca="1" si="60"/>
        <v>0</v>
      </c>
      <c r="G467" s="18">
        <f t="shared" ca="1" si="61"/>
        <v>1.0591678377472939</v>
      </c>
      <c r="H467" s="61">
        <f t="shared" ca="1" si="62"/>
        <v>16.941881972895473</v>
      </c>
      <c r="I467"/>
    </row>
    <row r="468" spans="2:9" x14ac:dyDescent="0.25">
      <c r="B468" s="99">
        <f t="shared" si="59"/>
        <v>5.2168949771689122E-2</v>
      </c>
      <c r="C468" s="18">
        <f t="shared" ca="1" si="57"/>
        <v>-0.76251126301940531</v>
      </c>
      <c r="D468" s="18">
        <f t="shared" ca="1" si="57"/>
        <v>-1.350076672679279</v>
      </c>
      <c r="E468" s="18">
        <f t="shared" ca="1" si="58"/>
        <v>0.41449725318697017</v>
      </c>
      <c r="F468" s="18">
        <f t="shared" ca="1" si="60"/>
        <v>0</v>
      </c>
      <c r="G468" s="18">
        <f t="shared" ca="1" si="61"/>
        <v>1.036072814088874</v>
      </c>
      <c r="H468" s="61">
        <f t="shared" ca="1" si="62"/>
        <v>17.553023331619375</v>
      </c>
      <c r="I468"/>
    </row>
    <row r="469" spans="2:9" x14ac:dyDescent="0.25">
      <c r="B469" s="99">
        <f t="shared" si="59"/>
        <v>5.2283105022830671E-2</v>
      </c>
      <c r="C469" s="18">
        <f t="shared" ca="1" si="57"/>
        <v>1.1530505616974551</v>
      </c>
      <c r="D469" s="18">
        <f t="shared" ca="1" si="57"/>
        <v>-1.7760885384632275</v>
      </c>
      <c r="E469" s="18">
        <f t="shared" ca="1" si="58"/>
        <v>0.37138953991353674</v>
      </c>
      <c r="F469" s="18">
        <f t="shared" ca="1" si="60"/>
        <v>1</v>
      </c>
      <c r="G469" s="18">
        <f t="shared" ca="1" si="61"/>
        <v>0.12272372359363737</v>
      </c>
      <c r="H469" s="61">
        <f t="shared" ca="1" si="62"/>
        <v>2.1541723835823241</v>
      </c>
      <c r="I469"/>
    </row>
    <row r="470" spans="2:9" x14ac:dyDescent="0.25">
      <c r="B470" s="99">
        <f t="shared" si="59"/>
        <v>5.2397260273972221E-2</v>
      </c>
      <c r="C470" s="18">
        <f t="shared" ca="1" si="57"/>
        <v>5.0090420700144023E-3</v>
      </c>
      <c r="D470" s="18">
        <f t="shared" ca="1" si="57"/>
        <v>-0.4174535206402652</v>
      </c>
      <c r="E470" s="18">
        <f t="shared" ca="1" si="58"/>
        <v>0.84064598444160765</v>
      </c>
      <c r="F470" s="18">
        <f t="shared" ca="1" si="60"/>
        <v>0</v>
      </c>
      <c r="G470" s="18">
        <f t="shared" ca="1" si="61"/>
        <v>1.6632292951645093</v>
      </c>
      <c r="H470" s="61">
        <f t="shared" ca="1" si="62"/>
        <v>3.5828826152084798</v>
      </c>
      <c r="I470"/>
    </row>
    <row r="471" spans="2:9" x14ac:dyDescent="0.25">
      <c r="B471" s="99">
        <f t="shared" si="59"/>
        <v>5.2511415525113771E-2</v>
      </c>
      <c r="C471" s="18">
        <f t="shared" ca="1" si="57"/>
        <v>2.2852327674627304</v>
      </c>
      <c r="D471" s="18">
        <f t="shared" ca="1" si="57"/>
        <v>0.56091153055604082</v>
      </c>
      <c r="E471" s="18">
        <f t="shared" ca="1" si="58"/>
        <v>0.14056735757082706</v>
      </c>
      <c r="F471" s="18">
        <f t="shared" ca="1" si="60"/>
        <v>0</v>
      </c>
      <c r="G471" s="18">
        <f t="shared" ca="1" si="61"/>
        <v>1.4916969809449649</v>
      </c>
      <c r="H471" s="61">
        <f t="shared" ca="1" si="62"/>
        <v>5.3445751801866903</v>
      </c>
      <c r="I471"/>
    </row>
    <row r="472" spans="2:9" x14ac:dyDescent="0.25">
      <c r="B472" s="99">
        <f t="shared" si="59"/>
        <v>5.262557077625532E-2</v>
      </c>
      <c r="C472" s="18">
        <f t="shared" ref="C472:D491" ca="1" si="63">NORMINV(RAND(),0,1)</f>
        <v>0.32655634640832432</v>
      </c>
      <c r="D472" s="18">
        <f t="shared" ca="1" si="63"/>
        <v>0.78749962995061651</v>
      </c>
      <c r="E472" s="18">
        <f t="shared" ca="1" si="58"/>
        <v>6.5647447864233266E-2</v>
      </c>
      <c r="F472" s="18">
        <f t="shared" ca="1" si="60"/>
        <v>0</v>
      </c>
      <c r="G472" s="18">
        <f t="shared" ca="1" si="61"/>
        <v>1.3530097807246033</v>
      </c>
      <c r="H472" s="61">
        <f t="shared" ca="1" si="62"/>
        <v>7.2312624926105515</v>
      </c>
      <c r="I472"/>
    </row>
    <row r="473" spans="2:9" x14ac:dyDescent="0.25">
      <c r="B473" s="99">
        <f t="shared" si="59"/>
        <v>5.273972602739687E-2</v>
      </c>
      <c r="C473" s="18">
        <f t="shared" ca="1" si="63"/>
        <v>-0.85766032498213463</v>
      </c>
      <c r="D473" s="18">
        <f t="shared" ca="1" si="63"/>
        <v>0.2835997747752117</v>
      </c>
      <c r="E473" s="18">
        <f t="shared" ca="1" si="58"/>
        <v>0.98869130741787181</v>
      </c>
      <c r="F473" s="18">
        <f t="shared" ca="1" si="60"/>
        <v>0</v>
      </c>
      <c r="G473" s="18">
        <f t="shared" ca="1" si="61"/>
        <v>1.257983861383609</v>
      </c>
      <c r="H473" s="61">
        <f t="shared" ca="1" si="62"/>
        <v>9.0968115131326819</v>
      </c>
      <c r="I473"/>
    </row>
    <row r="474" spans="2:9" x14ac:dyDescent="0.25">
      <c r="B474" s="99">
        <f t="shared" si="59"/>
        <v>5.285388127853842E-2</v>
      </c>
      <c r="C474" s="18">
        <f t="shared" ca="1" si="63"/>
        <v>0.59280864661559463</v>
      </c>
      <c r="D474" s="18">
        <f t="shared" ca="1" si="63"/>
        <v>-0.87982471086434089</v>
      </c>
      <c r="E474" s="18">
        <f t="shared" ca="1" si="58"/>
        <v>0.269182829621196</v>
      </c>
      <c r="F474" s="18">
        <f t="shared" ca="1" si="60"/>
        <v>0</v>
      </c>
      <c r="G474" s="18">
        <f t="shared" ca="1" si="61"/>
        <v>1.1993262065580867</v>
      </c>
      <c r="H474" s="61">
        <f t="shared" ca="1" si="62"/>
        <v>10.910044443819348</v>
      </c>
      <c r="I474"/>
    </row>
    <row r="475" spans="2:9" x14ac:dyDescent="0.25">
      <c r="B475" s="99">
        <f t="shared" si="59"/>
        <v>5.296803652967997E-2</v>
      </c>
      <c r="C475" s="18">
        <f t="shared" ca="1" si="63"/>
        <v>1.5134128261706792</v>
      </c>
      <c r="D475" s="18">
        <f t="shared" ca="1" si="63"/>
        <v>2.2185213310876861</v>
      </c>
      <c r="E475" s="18">
        <f t="shared" ca="1" si="58"/>
        <v>0.19589733555288813</v>
      </c>
      <c r="F475" s="18">
        <f t="shared" ca="1" si="60"/>
        <v>0</v>
      </c>
      <c r="G475" s="18">
        <f t="shared" ca="1" si="61"/>
        <v>1.153975601775393</v>
      </c>
      <c r="H475" s="61">
        <f t="shared" ca="1" si="62"/>
        <v>12.589925102452716</v>
      </c>
      <c r="I475"/>
    </row>
    <row r="476" spans="2:9" x14ac:dyDescent="0.25">
      <c r="B476" s="99">
        <f t="shared" si="59"/>
        <v>5.3082191780821519E-2</v>
      </c>
      <c r="C476" s="18">
        <f t="shared" ca="1" si="63"/>
        <v>-1.0422104423923884</v>
      </c>
      <c r="D476" s="18">
        <f t="shared" ca="1" si="63"/>
        <v>-0.94157030616770498</v>
      </c>
      <c r="E476" s="18">
        <f t="shared" ca="1" si="58"/>
        <v>4.5148456879059662E-2</v>
      </c>
      <c r="F476" s="18">
        <f t="shared" ca="1" si="60"/>
        <v>0</v>
      </c>
      <c r="G476" s="18">
        <f t="shared" ca="1" si="61"/>
        <v>1.1077428080932588</v>
      </c>
      <c r="H476" s="61">
        <f t="shared" ca="1" si="62"/>
        <v>13.94639898667478</v>
      </c>
      <c r="I476"/>
    </row>
    <row r="477" spans="2:9" x14ac:dyDescent="0.25">
      <c r="B477" s="99">
        <f t="shared" si="59"/>
        <v>5.3196347031963069E-2</v>
      </c>
      <c r="C477" s="18">
        <f t="shared" ca="1" si="63"/>
        <v>1.0620647117320914</v>
      </c>
      <c r="D477" s="18">
        <f t="shared" ca="1" si="63"/>
        <v>1.9254548533353955</v>
      </c>
      <c r="E477" s="18">
        <f t="shared" ca="1" si="58"/>
        <v>0.27668926375857161</v>
      </c>
      <c r="F477" s="18">
        <f t="shared" ca="1" si="60"/>
        <v>0</v>
      </c>
      <c r="G477" s="18">
        <f t="shared" ca="1" si="61"/>
        <v>1.0894876457022187</v>
      </c>
      <c r="H477" s="61">
        <f t="shared" ca="1" si="62"/>
        <v>15.194429398016114</v>
      </c>
      <c r="I477"/>
    </row>
    <row r="478" spans="2:9" x14ac:dyDescent="0.25">
      <c r="B478" s="99">
        <f t="shared" si="59"/>
        <v>5.3310502283104619E-2</v>
      </c>
      <c r="C478" s="18">
        <f t="shared" ca="1" si="63"/>
        <v>-1.1797010301961564</v>
      </c>
      <c r="D478" s="18">
        <f t="shared" ca="1" si="63"/>
        <v>-1.4208580978447571E-2</v>
      </c>
      <c r="E478" s="18">
        <f t="shared" ca="1" si="58"/>
        <v>0.13585439200218197</v>
      </c>
      <c r="F478" s="18">
        <f t="shared" ca="1" si="60"/>
        <v>0</v>
      </c>
      <c r="G478" s="18">
        <f t="shared" ca="1" si="61"/>
        <v>1.0607265151898522</v>
      </c>
      <c r="H478" s="61">
        <f t="shared" ca="1" si="62"/>
        <v>16.117134145655875</v>
      </c>
      <c r="I478"/>
    </row>
    <row r="479" spans="2:9" x14ac:dyDescent="0.25">
      <c r="B479" s="99">
        <f t="shared" si="59"/>
        <v>5.3424657534246169E-2</v>
      </c>
      <c r="C479" s="18">
        <f t="shared" ca="1" si="63"/>
        <v>0.29060174711048603</v>
      </c>
      <c r="D479" s="18">
        <f t="shared" ca="1" si="63"/>
        <v>-8.0851805250858888E-2</v>
      </c>
      <c r="E479" s="18">
        <f t="shared" ca="1" si="58"/>
        <v>1.848264331454369E-2</v>
      </c>
      <c r="F479" s="18">
        <f t="shared" ca="1" si="60"/>
        <v>0</v>
      </c>
      <c r="G479" s="18">
        <f t="shared" ca="1" si="61"/>
        <v>1.0514887319674915</v>
      </c>
      <c r="H479" s="61">
        <f t="shared" ca="1" si="62"/>
        <v>16.946984945765657</v>
      </c>
      <c r="I479"/>
    </row>
    <row r="480" spans="2:9" x14ac:dyDescent="0.25">
      <c r="B480" s="99">
        <f t="shared" si="59"/>
        <v>5.3538812785387718E-2</v>
      </c>
      <c r="C480" s="18">
        <f t="shared" ca="1" si="63"/>
        <v>0.19316757970955223</v>
      </c>
      <c r="D480" s="18">
        <f t="shared" ca="1" si="63"/>
        <v>1.1081237971666269</v>
      </c>
      <c r="E480" s="18">
        <f t="shared" ca="1" si="58"/>
        <v>0.6831083956382662</v>
      </c>
      <c r="F480" s="18">
        <f t="shared" ca="1" si="60"/>
        <v>0</v>
      </c>
      <c r="G480" s="18">
        <f t="shared" ca="1" si="61"/>
        <v>1.0391799665906836</v>
      </c>
      <c r="H480" s="61">
        <f t="shared" ca="1" si="62"/>
        <v>17.610967249753571</v>
      </c>
      <c r="I480"/>
    </row>
    <row r="481" spans="2:9" x14ac:dyDescent="0.25">
      <c r="B481" s="99">
        <f t="shared" si="59"/>
        <v>5.3652968036529268E-2</v>
      </c>
      <c r="C481" s="18">
        <f t="shared" ca="1" si="63"/>
        <v>-0.15779050954733975</v>
      </c>
      <c r="D481" s="18">
        <f t="shared" ca="1" si="63"/>
        <v>-1.7367165128234774</v>
      </c>
      <c r="E481" s="18">
        <f t="shared" ca="1" si="58"/>
        <v>0.53014224481937067</v>
      </c>
      <c r="F481" s="18">
        <f t="shared" ca="1" si="60"/>
        <v>1</v>
      </c>
      <c r="G481" s="18">
        <f t="shared" ca="1" si="61"/>
        <v>0.12802531738463313</v>
      </c>
      <c r="H481" s="61">
        <f t="shared" ca="1" si="62"/>
        <v>2.2546496716000806</v>
      </c>
      <c r="I481"/>
    </row>
    <row r="482" spans="2:9" x14ac:dyDescent="0.25">
      <c r="B482" s="99">
        <f t="shared" si="59"/>
        <v>5.3767123287670818E-2</v>
      </c>
      <c r="C482" s="18">
        <f t="shared" ca="1" si="63"/>
        <v>0.61089963310223538</v>
      </c>
      <c r="D482" s="18">
        <f t="shared" ca="1" si="63"/>
        <v>-0.45499405132432003</v>
      </c>
      <c r="E482" s="18">
        <f t="shared" ca="1" si="58"/>
        <v>0.18812687005044482</v>
      </c>
      <c r="F482" s="18">
        <f t="shared" ca="1" si="60"/>
        <v>0</v>
      </c>
      <c r="G482" s="18">
        <f t="shared" ca="1" si="61"/>
        <v>1.6492075758513192</v>
      </c>
      <c r="H482" s="61">
        <f t="shared" ca="1" si="62"/>
        <v>3.7183853192935419</v>
      </c>
      <c r="I482"/>
    </row>
    <row r="483" spans="2:9" x14ac:dyDescent="0.25">
      <c r="B483" s="99">
        <f t="shared" si="59"/>
        <v>5.3881278538812367E-2</v>
      </c>
      <c r="C483" s="18">
        <f t="shared" ca="1" si="63"/>
        <v>-2.0774314180016518</v>
      </c>
      <c r="D483" s="18">
        <f t="shared" ca="1" si="63"/>
        <v>0.35135826692567207</v>
      </c>
      <c r="E483" s="18">
        <f t="shared" ca="1" si="58"/>
        <v>0.78197176088808962</v>
      </c>
      <c r="F483" s="18">
        <f t="shared" ca="1" si="60"/>
        <v>0</v>
      </c>
      <c r="G483" s="18">
        <f t="shared" ca="1" si="61"/>
        <v>1.4585684109764323</v>
      </c>
      <c r="H483" s="61">
        <f t="shared" ca="1" si="62"/>
        <v>5.4235193665600754</v>
      </c>
      <c r="I483"/>
    </row>
    <row r="484" spans="2:9" x14ac:dyDescent="0.25">
      <c r="B484" s="99">
        <f t="shared" si="59"/>
        <v>5.3995433789953917E-2</v>
      </c>
      <c r="C484" s="18">
        <f t="shared" ca="1" si="63"/>
        <v>0.6381537787092384</v>
      </c>
      <c r="D484" s="18">
        <f t="shared" ca="1" si="63"/>
        <v>-0.88921410679176915</v>
      </c>
      <c r="E484" s="18">
        <f t="shared" ca="1" si="58"/>
        <v>0.10274436859865776</v>
      </c>
      <c r="F484" s="18">
        <f t="shared" ca="1" si="60"/>
        <v>0</v>
      </c>
      <c r="G484" s="18">
        <f t="shared" ca="1" si="61"/>
        <v>1.3498353940016428</v>
      </c>
      <c r="H484" s="61">
        <f t="shared" ca="1" si="62"/>
        <v>7.3208584010361593</v>
      </c>
      <c r="I484"/>
    </row>
    <row r="485" spans="2:9" x14ac:dyDescent="0.25">
      <c r="B485" s="99">
        <f t="shared" si="59"/>
        <v>5.4109589041095467E-2</v>
      </c>
      <c r="C485" s="18">
        <f t="shared" ca="1" si="63"/>
        <v>0.86077079686219804</v>
      </c>
      <c r="D485" s="18">
        <f t="shared" ca="1" si="63"/>
        <v>-0.71565864345757291</v>
      </c>
      <c r="E485" s="18">
        <f t="shared" ca="1" si="58"/>
        <v>0.67587740820477382</v>
      </c>
      <c r="F485" s="18">
        <f t="shared" ca="1" si="60"/>
        <v>0</v>
      </c>
      <c r="G485" s="18">
        <f t="shared" ca="1" si="61"/>
        <v>1.2613808319370863</v>
      </c>
      <c r="H485" s="61">
        <f t="shared" ca="1" si="62"/>
        <v>9.2343904603925981</v>
      </c>
      <c r="I485"/>
    </row>
    <row r="486" spans="2:9" x14ac:dyDescent="0.25">
      <c r="B486" s="99">
        <f t="shared" si="59"/>
        <v>5.4223744292237017E-2</v>
      </c>
      <c r="C486" s="18">
        <f t="shared" ca="1" si="63"/>
        <v>1.7059437595889904</v>
      </c>
      <c r="D486" s="18">
        <f t="shared" ca="1" si="63"/>
        <v>2.6366979000158608</v>
      </c>
      <c r="E486" s="18">
        <f t="shared" ca="1" si="58"/>
        <v>0.32984759487389659</v>
      </c>
      <c r="F486" s="18">
        <f t="shared" ca="1" si="60"/>
        <v>0</v>
      </c>
      <c r="G486" s="18">
        <f t="shared" ca="1" si="61"/>
        <v>1.1994951431104945</v>
      </c>
      <c r="H486" s="61">
        <f t="shared" ca="1" si="62"/>
        <v>11.076606506826804</v>
      </c>
      <c r="I486"/>
    </row>
    <row r="487" spans="2:9" x14ac:dyDescent="0.25">
      <c r="B487" s="99">
        <f t="shared" si="59"/>
        <v>5.4337899543378566E-2</v>
      </c>
      <c r="C487" s="18">
        <f t="shared" ca="1" si="63"/>
        <v>-0.63176230469252914</v>
      </c>
      <c r="D487" s="18">
        <f t="shared" ca="1" si="63"/>
        <v>0.54287056627799757</v>
      </c>
      <c r="E487" s="18">
        <f t="shared" ca="1" si="58"/>
        <v>0.13624133112631953</v>
      </c>
      <c r="F487" s="18">
        <f t="shared" ca="1" si="60"/>
        <v>0</v>
      </c>
      <c r="G487" s="18">
        <f t="shared" ca="1" si="61"/>
        <v>1.1421104735360952</v>
      </c>
      <c r="H487" s="61">
        <f t="shared" ca="1" si="62"/>
        <v>12.650708302684954</v>
      </c>
      <c r="I487"/>
    </row>
    <row r="488" spans="2:9" x14ac:dyDescent="0.25">
      <c r="B488" s="99">
        <f t="shared" si="59"/>
        <v>5.4452054794520116E-2</v>
      </c>
      <c r="C488" s="18">
        <f t="shared" ca="1" si="63"/>
        <v>-2.7110945666208863</v>
      </c>
      <c r="D488" s="18">
        <f t="shared" ca="1" si="63"/>
        <v>-1.0761300472950097</v>
      </c>
      <c r="E488" s="18">
        <f t="shared" ca="1" si="58"/>
        <v>0.45710505716199457</v>
      </c>
      <c r="F488" s="18">
        <f t="shared" ca="1" si="60"/>
        <v>0</v>
      </c>
      <c r="G488" s="18">
        <f t="shared" ca="1" si="61"/>
        <v>1.1006220771320385</v>
      </c>
      <c r="H488" s="61">
        <f t="shared" ca="1" si="62"/>
        <v>13.92364884929264</v>
      </c>
      <c r="I488"/>
    </row>
    <row r="489" spans="2:9" x14ac:dyDescent="0.25">
      <c r="B489" s="99">
        <f t="shared" si="59"/>
        <v>5.4566210045661666E-2</v>
      </c>
      <c r="C489" s="18">
        <f t="shared" ca="1" si="63"/>
        <v>0.3706645657075569</v>
      </c>
      <c r="D489" s="18">
        <f t="shared" ca="1" si="63"/>
        <v>-0.25769168132683262</v>
      </c>
      <c r="E489" s="18">
        <f t="shared" ca="1" si="58"/>
        <v>0.15204414088735096</v>
      </c>
      <c r="F489" s="18">
        <f t="shared" ca="1" si="60"/>
        <v>0</v>
      </c>
      <c r="G489" s="18">
        <f t="shared" ca="1" si="61"/>
        <v>1.0874811224928096</v>
      </c>
      <c r="H489" s="61">
        <f t="shared" ca="1" si="62"/>
        <v>15.141705279824476</v>
      </c>
      <c r="I489"/>
    </row>
    <row r="490" spans="2:9" x14ac:dyDescent="0.25">
      <c r="B490" s="99">
        <f t="shared" si="59"/>
        <v>5.4680365296803216E-2</v>
      </c>
      <c r="C490" s="18">
        <f t="shared" ca="1" si="63"/>
        <v>-0.7145604286051821</v>
      </c>
      <c r="D490" s="18">
        <f t="shared" ca="1" si="63"/>
        <v>-1.2292753126530442</v>
      </c>
      <c r="E490" s="18">
        <f t="shared" ca="1" si="58"/>
        <v>0.67661461975818304</v>
      </c>
      <c r="F490" s="18">
        <f t="shared" ca="1" si="60"/>
        <v>0</v>
      </c>
      <c r="G490" s="18">
        <f t="shared" ca="1" si="61"/>
        <v>1.0631525402507591</v>
      </c>
      <c r="H490" s="61">
        <f t="shared" ca="1" si="62"/>
        <v>16.097942431973724</v>
      </c>
      <c r="I490"/>
    </row>
    <row r="491" spans="2:9" x14ac:dyDescent="0.25">
      <c r="B491" s="99">
        <f t="shared" si="59"/>
        <v>5.4794520547944765E-2</v>
      </c>
      <c r="C491" s="18">
        <f t="shared" ca="1" si="63"/>
        <v>-0.15073283066158183</v>
      </c>
      <c r="D491" s="18">
        <f t="shared" ca="1" si="63"/>
        <v>-0.33585592973395251</v>
      </c>
      <c r="E491" s="18">
        <f t="shared" ca="1" si="58"/>
        <v>2.4305115013047107E-2</v>
      </c>
      <c r="F491" s="18">
        <f t="shared" ca="1" si="60"/>
        <v>0</v>
      </c>
      <c r="G491" s="18">
        <f t="shared" ca="1" si="61"/>
        <v>1.0502880024541752</v>
      </c>
      <c r="H491" s="61">
        <f t="shared" ca="1" si="62"/>
        <v>16.907475800499991</v>
      </c>
      <c r="I491"/>
    </row>
    <row r="492" spans="2:9" x14ac:dyDescent="0.25">
      <c r="B492" s="99">
        <f t="shared" si="59"/>
        <v>5.4908675799086315E-2</v>
      </c>
      <c r="C492" s="18">
        <f t="shared" ref="C492:D512" ca="1" si="64">NORMINV(RAND(),0,1)</f>
        <v>-0.15900013750069775</v>
      </c>
      <c r="D492" s="18">
        <f t="shared" ca="1" si="64"/>
        <v>-0.3465345344011439</v>
      </c>
      <c r="E492" s="18">
        <f t="shared" ca="1" si="58"/>
        <v>0.59863600137448802</v>
      </c>
      <c r="F492" s="18">
        <f t="shared" ca="1" si="60"/>
        <v>0</v>
      </c>
      <c r="G492" s="18">
        <f t="shared" ca="1" si="61"/>
        <v>1.038560888938824</v>
      </c>
      <c r="H492" s="61">
        <f t="shared" ca="1" si="62"/>
        <v>17.559443097078926</v>
      </c>
      <c r="I492"/>
    </row>
    <row r="493" spans="2:9" x14ac:dyDescent="0.25">
      <c r="B493" s="99">
        <f t="shared" si="59"/>
        <v>5.5022831050227865E-2</v>
      </c>
      <c r="C493" s="18">
        <f t="shared" ca="1" si="64"/>
        <v>-0.69506313593592495</v>
      </c>
      <c r="D493" s="18">
        <f t="shared" ca="1" si="64"/>
        <v>0.52414065976336133</v>
      </c>
      <c r="E493" s="18">
        <f t="shared" ca="1" si="58"/>
        <v>0.99593086851020107</v>
      </c>
      <c r="F493" s="18">
        <f t="shared" ca="1" si="60"/>
        <v>1</v>
      </c>
      <c r="G493" s="18">
        <f t="shared" ca="1" si="61"/>
        <v>1.9279325021659162</v>
      </c>
      <c r="H493" s="61">
        <f t="shared" ca="1" si="62"/>
        <v>33.853421066791398</v>
      </c>
      <c r="I493"/>
    </row>
    <row r="494" spans="2:9" x14ac:dyDescent="0.25">
      <c r="B494" s="99">
        <f t="shared" si="59"/>
        <v>5.5136986301369414E-2</v>
      </c>
      <c r="C494" s="18">
        <f t="shared" ca="1" si="64"/>
        <v>1.3523094821721315</v>
      </c>
      <c r="D494" s="18">
        <f t="shared" ca="1" si="64"/>
        <v>0.26252564566675574</v>
      </c>
      <c r="E494" s="18">
        <f t="shared" ca="1" si="58"/>
        <v>0.9120662768629737</v>
      </c>
      <c r="F494" s="18">
        <f t="shared" ca="1" si="60"/>
        <v>0</v>
      </c>
      <c r="G494" s="18">
        <f t="shared" ca="1" si="61"/>
        <v>0.89062468496219849</v>
      </c>
      <c r="H494" s="61">
        <f t="shared" ca="1" si="62"/>
        <v>30.150692472503742</v>
      </c>
      <c r="I494"/>
    </row>
    <row r="495" spans="2:9" x14ac:dyDescent="0.25">
      <c r="B495" s="99">
        <f t="shared" si="59"/>
        <v>5.5251141552510964E-2</v>
      </c>
      <c r="C495" s="18">
        <f t="shared" ca="1" si="64"/>
        <v>-0.21342884792829864</v>
      </c>
      <c r="D495" s="18">
        <f t="shared" ca="1" si="64"/>
        <v>0.8503775461576879</v>
      </c>
      <c r="E495" s="18">
        <f t="shared" ca="1" si="58"/>
        <v>0.57493401791793453</v>
      </c>
      <c r="F495" s="18">
        <f t="shared" ca="1" si="60"/>
        <v>0</v>
      </c>
      <c r="G495" s="18">
        <f t="shared" ca="1" si="61"/>
        <v>0.90991404901320383</v>
      </c>
      <c r="H495" s="61">
        <f t="shared" ca="1" si="62"/>
        <v>27.434538668207807</v>
      </c>
      <c r="I495"/>
    </row>
    <row r="496" spans="2:9" x14ac:dyDescent="0.25">
      <c r="B496" s="99">
        <f t="shared" si="59"/>
        <v>5.5365296803652514E-2</v>
      </c>
      <c r="C496" s="18">
        <f t="shared" ca="1" si="64"/>
        <v>-0.67957444116473198</v>
      </c>
      <c r="D496" s="18">
        <f t="shared" ca="1" si="64"/>
        <v>0.29631564757437445</v>
      </c>
      <c r="E496" s="18">
        <f t="shared" ca="1" si="58"/>
        <v>0.41150733225408165</v>
      </c>
      <c r="F496" s="18">
        <f t="shared" ca="1" si="60"/>
        <v>0</v>
      </c>
      <c r="G496" s="18">
        <f t="shared" ca="1" si="61"/>
        <v>0.9283508097345704</v>
      </c>
      <c r="H496" s="61">
        <f t="shared" ca="1" si="62"/>
        <v>25.468876187325101</v>
      </c>
      <c r="I496"/>
    </row>
    <row r="497" spans="2:9" x14ac:dyDescent="0.25">
      <c r="B497" s="99">
        <f t="shared" si="59"/>
        <v>5.5479452054794064E-2</v>
      </c>
      <c r="C497" s="18">
        <f t="shared" ca="1" si="64"/>
        <v>0.29036641535640229</v>
      </c>
      <c r="D497" s="18">
        <f t="shared" ca="1" si="64"/>
        <v>0.21341634237614926</v>
      </c>
      <c r="E497" s="18">
        <f t="shared" ca="1" si="58"/>
        <v>9.0792673175481564E-2</v>
      </c>
      <c r="F497" s="18">
        <f t="shared" ca="1" si="60"/>
        <v>0</v>
      </c>
      <c r="G497" s="18">
        <f t="shared" ca="1" si="61"/>
        <v>0.94718319593245848</v>
      </c>
      <c r="H497" s="61">
        <f t="shared" ca="1" si="62"/>
        <v>24.123691543918678</v>
      </c>
      <c r="I497"/>
    </row>
    <row r="498" spans="2:9" x14ac:dyDescent="0.25">
      <c r="B498" s="99">
        <f t="shared" si="59"/>
        <v>5.5593607305935613E-2</v>
      </c>
      <c r="C498" s="18">
        <f t="shared" ca="1" si="64"/>
        <v>0.35396396924625151</v>
      </c>
      <c r="D498" s="18">
        <f t="shared" ca="1" si="64"/>
        <v>-1.163521119451616</v>
      </c>
      <c r="E498" s="18">
        <f t="shared" ca="1" si="58"/>
        <v>0.55749569052252235</v>
      </c>
      <c r="F498" s="18">
        <f t="shared" ca="1" si="60"/>
        <v>0</v>
      </c>
      <c r="G498" s="18">
        <f t="shared" ca="1" si="61"/>
        <v>0.95918611663081998</v>
      </c>
      <c r="H498" s="61">
        <f t="shared" ca="1" si="62"/>
        <v>23.139110010811105</v>
      </c>
      <c r="I498"/>
    </row>
    <row r="499" spans="2:9" x14ac:dyDescent="0.25">
      <c r="B499" s="99">
        <f t="shared" si="59"/>
        <v>5.5707762557077163E-2</v>
      </c>
      <c r="C499" s="18">
        <f t="shared" ca="1" si="64"/>
        <v>0.31820945878280327</v>
      </c>
      <c r="D499" s="18">
        <f t="shared" ca="1" si="64"/>
        <v>0.63156676333164796</v>
      </c>
      <c r="E499" s="18">
        <f t="shared" ca="1" si="58"/>
        <v>0.4098762451707243</v>
      </c>
      <c r="F499" s="18">
        <f t="shared" ca="1" si="60"/>
        <v>0</v>
      </c>
      <c r="G499" s="18">
        <f t="shared" ca="1" si="61"/>
        <v>0.96824413237629603</v>
      </c>
      <c r="H499" s="61">
        <f t="shared" ca="1" si="62"/>
        <v>22.404307496377463</v>
      </c>
      <c r="I499"/>
    </row>
    <row r="500" spans="2:9" x14ac:dyDescent="0.25">
      <c r="B500" s="99">
        <f t="shared" si="59"/>
        <v>5.5821917808218713E-2</v>
      </c>
      <c r="C500" s="18">
        <f t="shared" ca="1" si="64"/>
        <v>1.2064106158504728</v>
      </c>
      <c r="D500" s="18">
        <f t="shared" ca="1" si="64"/>
        <v>-0.55509417506982572</v>
      </c>
      <c r="E500" s="18">
        <f t="shared" ca="1" si="58"/>
        <v>0.10995638279207681</v>
      </c>
      <c r="F500" s="18">
        <f t="shared" ca="1" si="60"/>
        <v>0</v>
      </c>
      <c r="G500" s="18">
        <f t="shared" ca="1" si="61"/>
        <v>0.97818520751424254</v>
      </c>
      <c r="H500" s="61">
        <f t="shared" ca="1" si="62"/>
        <v>21.91556217755689</v>
      </c>
      <c r="I500"/>
    </row>
    <row r="501" spans="2:9" x14ac:dyDescent="0.25">
      <c r="B501" s="99">
        <f t="shared" si="59"/>
        <v>5.5936073059360263E-2</v>
      </c>
      <c r="C501" s="18">
        <f t="shared" ca="1" si="64"/>
        <v>-0.31467607186641544</v>
      </c>
      <c r="D501" s="18">
        <f t="shared" ca="1" si="64"/>
        <v>1.051107574312482</v>
      </c>
      <c r="E501" s="18">
        <f t="shared" ca="1" si="58"/>
        <v>0.96519006606568913</v>
      </c>
      <c r="F501" s="18">
        <f t="shared" ca="1" si="60"/>
        <v>0</v>
      </c>
      <c r="G501" s="18">
        <f t="shared" ca="1" si="61"/>
        <v>0.97834185612581659</v>
      </c>
      <c r="H501" s="61">
        <f t="shared" ca="1" si="62"/>
        <v>21.440911778831751</v>
      </c>
      <c r="I501"/>
    </row>
    <row r="502" spans="2:9" x14ac:dyDescent="0.25">
      <c r="B502" s="99">
        <f t="shared" si="59"/>
        <v>5.6050228310501812E-2</v>
      </c>
      <c r="C502" s="18">
        <f t="shared" ca="1" si="64"/>
        <v>0.26872839953284711</v>
      </c>
      <c r="D502" s="18">
        <f t="shared" ca="1" si="64"/>
        <v>-1.5724162949481979</v>
      </c>
      <c r="E502" s="18">
        <f t="shared" ca="1" si="58"/>
        <v>5.9831752055650611E-2</v>
      </c>
      <c r="F502" s="18">
        <f t="shared" ca="1" si="60"/>
        <v>0</v>
      </c>
      <c r="G502" s="18">
        <f t="shared" ca="1" si="61"/>
        <v>0.98508532198335419</v>
      </c>
      <c r="H502" s="61">
        <f t="shared" ca="1" si="62"/>
        <v>21.121127483267166</v>
      </c>
      <c r="I502"/>
    </row>
    <row r="503" spans="2:9" x14ac:dyDescent="0.25">
      <c r="B503" s="99">
        <f t="shared" si="59"/>
        <v>5.6164383561643362E-2</v>
      </c>
      <c r="C503" s="18">
        <f t="shared" ca="1" si="64"/>
        <v>-1.3227327144704759</v>
      </c>
      <c r="D503" s="18">
        <f t="shared" ca="1" si="64"/>
        <v>-0.8593747224949766</v>
      </c>
      <c r="E503" s="18">
        <f t="shared" ca="1" si="58"/>
        <v>3.1824179356753968E-2</v>
      </c>
      <c r="F503" s="18">
        <f t="shared" ca="1" si="60"/>
        <v>0</v>
      </c>
      <c r="G503" s="18">
        <f t="shared" ca="1" si="61"/>
        <v>0.98344131733197004</v>
      </c>
      <c r="H503" s="61">
        <f t="shared" ca="1" si="62"/>
        <v>20.771389435680739</v>
      </c>
      <c r="I503"/>
    </row>
    <row r="504" spans="2:9" x14ac:dyDescent="0.25">
      <c r="B504" s="99">
        <f t="shared" si="59"/>
        <v>5.6278538812784912E-2</v>
      </c>
      <c r="C504" s="18">
        <f t="shared" ca="1" si="64"/>
        <v>-0.40438180803903379</v>
      </c>
      <c r="D504" s="18">
        <f t="shared" ca="1" si="64"/>
        <v>-5.3279336498235352E-2</v>
      </c>
      <c r="E504" s="18">
        <f t="shared" ca="1" si="58"/>
        <v>0.88456546495307053</v>
      </c>
      <c r="F504" s="18">
        <f t="shared" ca="1" si="60"/>
        <v>0</v>
      </c>
      <c r="G504" s="18">
        <f t="shared" ca="1" si="61"/>
        <v>0.9901077086257446</v>
      </c>
      <c r="H504" s="61">
        <f t="shared" ca="1" si="62"/>
        <v>20.565912799134853</v>
      </c>
      <c r="I504"/>
    </row>
    <row r="505" spans="2:9" x14ac:dyDescent="0.25">
      <c r="B505" s="99">
        <f t="shared" si="59"/>
        <v>5.6392694063926462E-2</v>
      </c>
      <c r="C505" s="18">
        <f t="shared" ca="1" si="64"/>
        <v>0.91142283054068685</v>
      </c>
      <c r="D505" s="18">
        <f t="shared" ca="1" si="64"/>
        <v>-0.6552068043674808</v>
      </c>
      <c r="E505" s="18">
        <f t="shared" ca="1" si="58"/>
        <v>0.28048963083249423</v>
      </c>
      <c r="F505" s="18">
        <f t="shared" ca="1" si="60"/>
        <v>0</v>
      </c>
      <c r="G505" s="18">
        <f t="shared" ca="1" si="61"/>
        <v>0.99655172663048219</v>
      </c>
      <c r="H505" s="61">
        <f t="shared" ca="1" si="62"/>
        <v>20.494995909709772</v>
      </c>
      <c r="I505"/>
    </row>
    <row r="506" spans="2:9" x14ac:dyDescent="0.25">
      <c r="B506" s="99">
        <f t="shared" si="59"/>
        <v>5.6506849315068011E-2</v>
      </c>
      <c r="C506" s="18">
        <f t="shared" ca="1" si="64"/>
        <v>0.6953837328182999</v>
      </c>
      <c r="D506" s="18">
        <f t="shared" ca="1" si="64"/>
        <v>0.54145402827998623</v>
      </c>
      <c r="E506" s="18">
        <f t="shared" ca="1" si="58"/>
        <v>0.6378000809586466</v>
      </c>
      <c r="F506" s="18">
        <f t="shared" ca="1" si="60"/>
        <v>0</v>
      </c>
      <c r="G506" s="18">
        <f t="shared" ca="1" si="61"/>
        <v>0.99664756621070805</v>
      </c>
      <c r="H506" s="61">
        <f t="shared" ca="1" si="62"/>
        <v>20.42628779291066</v>
      </c>
      <c r="I506"/>
    </row>
    <row r="507" spans="2:9" x14ac:dyDescent="0.25">
      <c r="B507" s="99">
        <f t="shared" si="59"/>
        <v>5.6621004566209561E-2</v>
      </c>
      <c r="C507" s="18">
        <f t="shared" ca="1" si="64"/>
        <v>7.2149077823269181E-2</v>
      </c>
      <c r="D507" s="18">
        <f t="shared" ca="1" si="64"/>
        <v>-1.0509893400012515</v>
      </c>
      <c r="E507" s="18">
        <f t="shared" ca="1" si="58"/>
        <v>0.43083124063895517</v>
      </c>
      <c r="F507" s="18">
        <f t="shared" ca="1" si="60"/>
        <v>0</v>
      </c>
      <c r="G507" s="18">
        <f t="shared" ca="1" si="61"/>
        <v>0.99542147303528183</v>
      </c>
      <c r="H507" s="61">
        <f t="shared" ca="1" si="62"/>
        <v>20.332765483461724</v>
      </c>
      <c r="I507"/>
    </row>
    <row r="508" spans="2:9" x14ac:dyDescent="0.25">
      <c r="B508" s="99">
        <f t="shared" si="59"/>
        <v>5.6735159817351111E-2</v>
      </c>
      <c r="C508" s="18">
        <f t="shared" ca="1" si="64"/>
        <v>1.2815030459023546</v>
      </c>
      <c r="D508" s="18">
        <f t="shared" ca="1" si="64"/>
        <v>-1.9280469132354483</v>
      </c>
      <c r="E508" s="18">
        <f t="shared" ca="1" si="58"/>
        <v>0.98800698095595996</v>
      </c>
      <c r="F508" s="18">
        <f t="shared" ca="1" si="60"/>
        <v>0</v>
      </c>
      <c r="G508" s="18">
        <f t="shared" ca="1" si="61"/>
        <v>1.0003350886519267</v>
      </c>
      <c r="H508" s="61">
        <f t="shared" ca="1" si="62"/>
        <v>20.339578762437519</v>
      </c>
      <c r="I508"/>
    </row>
    <row r="509" spans="2:9" x14ac:dyDescent="0.25">
      <c r="B509" s="99">
        <f t="shared" si="59"/>
        <v>5.684931506849266E-2</v>
      </c>
      <c r="C509" s="18">
        <f t="shared" ca="1" si="64"/>
        <v>-1.6857484297361225</v>
      </c>
      <c r="D509" s="18">
        <f t="shared" ca="1" si="64"/>
        <v>-0.79873871072777547</v>
      </c>
      <c r="E509" s="18">
        <f t="shared" ca="1" si="58"/>
        <v>8.12567100403081E-2</v>
      </c>
      <c r="F509" s="18">
        <f t="shared" ca="1" si="60"/>
        <v>0</v>
      </c>
      <c r="G509" s="18">
        <f t="shared" ca="1" si="61"/>
        <v>0.99079027033705624</v>
      </c>
      <c r="H509" s="61">
        <f t="shared" ca="1" si="62"/>
        <v>20.152256740577318</v>
      </c>
      <c r="I509"/>
    </row>
    <row r="510" spans="2:9" x14ac:dyDescent="0.25">
      <c r="B510" s="99">
        <f t="shared" si="59"/>
        <v>5.696347031963421E-2</v>
      </c>
      <c r="C510" s="18">
        <f t="shared" ca="1" si="64"/>
        <v>-0.24057726477622055</v>
      </c>
      <c r="D510" s="18">
        <f t="shared" ca="1" si="64"/>
        <v>-1.0803933037095703</v>
      </c>
      <c r="E510" s="18">
        <f t="shared" ca="1" si="58"/>
        <v>0.87969547772747791</v>
      </c>
      <c r="F510" s="18">
        <f t="shared" ca="1" si="60"/>
        <v>0</v>
      </c>
      <c r="G510" s="18">
        <f t="shared" ca="1" si="61"/>
        <v>0.99749537347908823</v>
      </c>
      <c r="H510" s="61">
        <f t="shared" ca="1" si="62"/>
        <v>20.101782863888644</v>
      </c>
      <c r="I510"/>
    </row>
    <row r="511" spans="2:9" x14ac:dyDescent="0.25">
      <c r="B511" s="99">
        <f t="shared" si="59"/>
        <v>5.707762557077576E-2</v>
      </c>
      <c r="C511" s="18">
        <f t="shared" ca="1" si="64"/>
        <v>-0.18175569493905641</v>
      </c>
      <c r="D511" s="18">
        <f t="shared" ca="1" si="64"/>
        <v>-2.6963107302435674E-2</v>
      </c>
      <c r="E511" s="18">
        <f t="shared" ca="1" si="58"/>
        <v>0.90900122173420606</v>
      </c>
      <c r="F511" s="18">
        <f t="shared" ca="1" si="60"/>
        <v>0</v>
      </c>
      <c r="G511" s="18">
        <f t="shared" ca="1" si="61"/>
        <v>0.99825484706148382</v>
      </c>
      <c r="H511" s="61">
        <f t="shared" ca="1" si="62"/>
        <v>20.066702178454314</v>
      </c>
      <c r="I511"/>
    </row>
    <row r="512" spans="2:9" x14ac:dyDescent="0.25">
      <c r="B512" s="99">
        <f t="shared" ref="B512:B575" si="65">B511+$C$6</f>
        <v>5.719178082191731E-2</v>
      </c>
      <c r="C512" s="18">
        <f t="shared" ca="1" si="64"/>
        <v>-0.72744569479255006</v>
      </c>
      <c r="D512" s="18">
        <f t="shared" ca="1" si="64"/>
        <v>-0.90728917712112889</v>
      </c>
      <c r="E512" s="18">
        <f t="shared" ca="1" si="58"/>
        <v>0.41090206789656047</v>
      </c>
      <c r="F512" s="18">
        <f t="shared" ca="1" si="60"/>
        <v>0</v>
      </c>
      <c r="G512" s="18">
        <f t="shared" ref="G512:G575" ca="1" si="66">EXP(($C$4*(LN($F$6)-LN(H511))-0.5*$C$5^2)*$C$6+($C$5*C512*$C$6^0.5)+($F$4+$F$5*D512)*F512)</f>
        <v>0.99690779582234168</v>
      </c>
      <c r="H512" s="61">
        <f t="shared" ref="H512:H575" ca="1" si="67">G512*H511</f>
        <v>20.004651838146273</v>
      </c>
      <c r="I512"/>
    </row>
    <row r="513" spans="2:9" x14ac:dyDescent="0.25">
      <c r="B513" s="99">
        <f t="shared" si="65"/>
        <v>5.7305936073058859E-2</v>
      </c>
      <c r="C513" s="18">
        <f t="shared" ref="C513:D576" ca="1" si="68">NORMINV(RAND(),0,1)</f>
        <v>0.52616655921156053</v>
      </c>
      <c r="D513" s="18">
        <f t="shared" ca="1" si="68"/>
        <v>1.5470914149773307</v>
      </c>
      <c r="E513" s="18">
        <f t="shared" ca="1" si="58"/>
        <v>0.70640103847794844</v>
      </c>
      <c r="F513" s="18">
        <f t="shared" ca="1" si="60"/>
        <v>0</v>
      </c>
      <c r="G513" s="18">
        <f t="shared" ca="1" si="66"/>
        <v>1.0016296160809097</v>
      </c>
      <c r="H513" s="61">
        <f t="shared" ca="1" si="67"/>
        <v>20.037251740474716</v>
      </c>
      <c r="I513"/>
    </row>
    <row r="514" spans="2:9" x14ac:dyDescent="0.25">
      <c r="B514" s="99">
        <f t="shared" si="65"/>
        <v>5.7420091324200409E-2</v>
      </c>
      <c r="C514" s="18">
        <f t="shared" ca="1" si="68"/>
        <v>3.0900082492735237E-2</v>
      </c>
      <c r="D514" s="18">
        <f t="shared" ca="1" si="68"/>
        <v>0.71130216383608058</v>
      </c>
      <c r="E514" s="18">
        <f t="shared" ca="1" si="58"/>
        <v>0.59534479007966468</v>
      </c>
      <c r="F514" s="18">
        <f t="shared" ca="1" si="60"/>
        <v>0</v>
      </c>
      <c r="G514" s="18">
        <f t="shared" ca="1" si="66"/>
        <v>0.99966910928353958</v>
      </c>
      <c r="H514" s="61">
        <f t="shared" ca="1" si="67"/>
        <v>20.030621599890413</v>
      </c>
      <c r="I514"/>
    </row>
    <row r="515" spans="2:9" x14ac:dyDescent="0.25">
      <c r="B515" s="99">
        <f t="shared" si="65"/>
        <v>5.7534246575341959E-2</v>
      </c>
      <c r="C515" s="18">
        <f t="shared" ca="1" si="68"/>
        <v>0.46919694796088152</v>
      </c>
      <c r="D515" s="18">
        <f t="shared" ca="1" si="68"/>
        <v>0.68566578192985617</v>
      </c>
      <c r="E515" s="18">
        <f t="shared" ca="1" si="58"/>
        <v>0.88416956714480577</v>
      </c>
      <c r="F515" s="18">
        <f t="shared" ca="1" si="60"/>
        <v>0</v>
      </c>
      <c r="G515" s="18">
        <f t="shared" ca="1" si="66"/>
        <v>1.0011501483870415</v>
      </c>
      <c r="H515" s="61">
        <f t="shared" ca="1" si="67"/>
        <v>20.053659787014965</v>
      </c>
      <c r="I515"/>
    </row>
    <row r="516" spans="2:9" x14ac:dyDescent="0.25">
      <c r="B516" s="99">
        <f t="shared" si="65"/>
        <v>5.7648401826483509E-2</v>
      </c>
      <c r="C516" s="18">
        <f t="shared" ca="1" si="68"/>
        <v>0.75850493885809556</v>
      </c>
      <c r="D516" s="18">
        <f t="shared" ca="1" si="68"/>
        <v>0.20064476302650291</v>
      </c>
      <c r="E516" s="18">
        <f t="shared" ca="1" si="58"/>
        <v>7.744222915758403E-2</v>
      </c>
      <c r="F516" s="18">
        <f t="shared" ca="1" si="60"/>
        <v>0</v>
      </c>
      <c r="G516" s="18">
        <f t="shared" ca="1" si="66"/>
        <v>1.0018160143807047</v>
      </c>
      <c r="H516" s="61">
        <f t="shared" ca="1" si="67"/>
        <v>20.090077521573942</v>
      </c>
      <c r="I516"/>
    </row>
    <row r="517" spans="2:9" x14ac:dyDescent="0.25">
      <c r="B517" s="99">
        <f t="shared" si="65"/>
        <v>5.7762557077625058E-2</v>
      </c>
      <c r="C517" s="18">
        <f t="shared" ca="1" si="68"/>
        <v>-1.3254543773655314</v>
      </c>
      <c r="D517" s="18">
        <f t="shared" ca="1" si="68"/>
        <v>0.69251882450771518</v>
      </c>
      <c r="E517" s="18">
        <f t="shared" ca="1" si="58"/>
        <v>0.43997911088306285</v>
      </c>
      <c r="F517" s="18">
        <f t="shared" ca="1" si="60"/>
        <v>0</v>
      </c>
      <c r="G517" s="18">
        <f t="shared" ca="1" si="66"/>
        <v>0.99473431808223778</v>
      </c>
      <c r="H517" s="61">
        <f t="shared" ca="1" si="67"/>
        <v>19.98428956364215</v>
      </c>
      <c r="I517"/>
    </row>
    <row r="518" spans="2:9" x14ac:dyDescent="0.25">
      <c r="B518" s="99">
        <f t="shared" si="65"/>
        <v>5.7876712328766608E-2</v>
      </c>
      <c r="C518" s="18">
        <f t="shared" ca="1" si="68"/>
        <v>0.36018604987475555</v>
      </c>
      <c r="D518" s="18">
        <f t="shared" ca="1" si="68"/>
        <v>2.5756162358447909</v>
      </c>
      <c r="E518" s="18">
        <f t="shared" ca="1" si="58"/>
        <v>0.16487105458644624</v>
      </c>
      <c r="F518" s="18">
        <f t="shared" ca="1" si="60"/>
        <v>0</v>
      </c>
      <c r="G518" s="18">
        <f t="shared" ca="1" si="66"/>
        <v>1.0013296653152994</v>
      </c>
      <c r="H518" s="61">
        <f t="shared" ca="1" si="67"/>
        <v>20.010861980325824</v>
      </c>
      <c r="I518"/>
    </row>
    <row r="519" spans="2:9" x14ac:dyDescent="0.25">
      <c r="B519" s="99">
        <f t="shared" si="65"/>
        <v>5.7990867579908158E-2</v>
      </c>
      <c r="C519" s="18">
        <f t="shared" ca="1" si="68"/>
        <v>0.74366198532516137</v>
      </c>
      <c r="D519" s="18">
        <f t="shared" ca="1" si="68"/>
        <v>0.56991666497197002</v>
      </c>
      <c r="E519" s="18">
        <f t="shared" ca="1" si="58"/>
        <v>0.68706855255043542</v>
      </c>
      <c r="F519" s="18">
        <f t="shared" ca="1" si="60"/>
        <v>0</v>
      </c>
      <c r="G519" s="18">
        <f t="shared" ca="1" si="66"/>
        <v>1.0022571075089741</v>
      </c>
      <c r="H519" s="61">
        <f t="shared" ca="1" si="67"/>
        <v>20.056028647162663</v>
      </c>
      <c r="I519"/>
    </row>
    <row r="520" spans="2:9" x14ac:dyDescent="0.25">
      <c r="B520" s="99">
        <f t="shared" si="65"/>
        <v>5.8105022831049707E-2</v>
      </c>
      <c r="C520" s="18">
        <f t="shared" ca="1" si="68"/>
        <v>-0.68657527663162909</v>
      </c>
      <c r="D520" s="18">
        <f t="shared" ca="1" si="68"/>
        <v>1.2581472219608258</v>
      </c>
      <c r="E520" s="18">
        <f t="shared" ca="1" si="58"/>
        <v>0.30217652941267481</v>
      </c>
      <c r="F520" s="18">
        <f t="shared" ca="1" si="60"/>
        <v>0</v>
      </c>
      <c r="G520" s="18">
        <f t="shared" ca="1" si="66"/>
        <v>0.9971595202669582</v>
      </c>
      <c r="H520" s="61">
        <f t="shared" ca="1" si="67"/>
        <v>19.999059904265092</v>
      </c>
      <c r="I520"/>
    </row>
    <row r="521" spans="2:9" x14ac:dyDescent="0.25">
      <c r="B521" s="99">
        <f t="shared" si="65"/>
        <v>5.8219178082191257E-2</v>
      </c>
      <c r="C521" s="18">
        <f t="shared" ca="1" si="68"/>
        <v>-0.22766244001104496</v>
      </c>
      <c r="D521" s="18">
        <f t="shared" ca="1" si="68"/>
        <v>-0.33058540793717839</v>
      </c>
      <c r="E521" s="18">
        <f t="shared" ca="1" si="58"/>
        <v>0.86969419996726138</v>
      </c>
      <c r="F521" s="18">
        <f t="shared" ca="1" si="60"/>
        <v>0</v>
      </c>
      <c r="G521" s="18">
        <f t="shared" ca="1" si="66"/>
        <v>0.99927612978344693</v>
      </c>
      <c r="H521" s="61">
        <f t="shared" ca="1" si="67"/>
        <v>19.984583180441334</v>
      </c>
      <c r="I521"/>
    </row>
    <row r="522" spans="2:9" x14ac:dyDescent="0.25">
      <c r="B522" s="99">
        <f t="shared" si="65"/>
        <v>5.8333333333332807E-2</v>
      </c>
      <c r="C522" s="18">
        <f t="shared" ca="1" si="68"/>
        <v>1.3505587048712187</v>
      </c>
      <c r="D522" s="18">
        <f t="shared" ca="1" si="68"/>
        <v>1.0546159501245711</v>
      </c>
      <c r="E522" s="18">
        <f t="shared" ca="1" si="58"/>
        <v>0.91303255188128962</v>
      </c>
      <c r="F522" s="18">
        <f t="shared" ca="1" si="60"/>
        <v>0</v>
      </c>
      <c r="G522" s="18">
        <f t="shared" ca="1" si="66"/>
        <v>1.0045100125825648</v>
      </c>
      <c r="H522" s="61">
        <f t="shared" ca="1" si="67"/>
        <v>20.074713902042436</v>
      </c>
      <c r="I522"/>
    </row>
    <row r="523" spans="2:9" x14ac:dyDescent="0.25">
      <c r="B523" s="99">
        <f t="shared" si="65"/>
        <v>5.8447488584474357E-2</v>
      </c>
      <c r="C523" s="18">
        <f t="shared" ca="1" si="68"/>
        <v>1.2108444025216158</v>
      </c>
      <c r="D523" s="18">
        <f t="shared" ca="1" si="68"/>
        <v>0.40685563362785615</v>
      </c>
      <c r="E523" s="18">
        <f t="shared" ca="1" si="58"/>
        <v>2.8348365474011317E-2</v>
      </c>
      <c r="F523" s="18">
        <f t="shared" ca="1" si="60"/>
        <v>0</v>
      </c>
      <c r="G523" s="18">
        <f t="shared" ca="1" si="66"/>
        <v>1.0030292568634467</v>
      </c>
      <c r="H523" s="61">
        <f t="shared" ca="1" si="67"/>
        <v>20.135525366911928</v>
      </c>
      <c r="I523"/>
    </row>
    <row r="524" spans="2:9" x14ac:dyDescent="0.25">
      <c r="B524" s="99">
        <f t="shared" si="65"/>
        <v>5.8561643835615906E-2</v>
      </c>
      <c r="C524" s="18">
        <f t="shared" ca="1" si="68"/>
        <v>-5.5010787036735564E-2</v>
      </c>
      <c r="D524" s="18">
        <f t="shared" ca="1" si="68"/>
        <v>-0.56364342526649125</v>
      </c>
      <c r="E524" s="18">
        <f t="shared" ref="E524:E587" ca="1" si="69">RAND()</f>
        <v>3.7604523944340551E-2</v>
      </c>
      <c r="F524" s="18">
        <f t="shared" ca="1" si="60"/>
        <v>0</v>
      </c>
      <c r="G524" s="18">
        <f t="shared" ca="1" si="66"/>
        <v>0.99827814579229357</v>
      </c>
      <c r="H524" s="61">
        <f t="shared" ca="1" si="67"/>
        <v>20.100854927834529</v>
      </c>
      <c r="I524"/>
    </row>
    <row r="525" spans="2:9" x14ac:dyDescent="0.25">
      <c r="B525" s="99">
        <f t="shared" si="65"/>
        <v>5.8675799086757456E-2</v>
      </c>
      <c r="C525" s="18">
        <f t="shared" ca="1" si="68"/>
        <v>-1.2589794096129481</v>
      </c>
      <c r="D525" s="18">
        <f t="shared" ca="1" si="68"/>
        <v>0.77958702604519203</v>
      </c>
      <c r="E525" s="18">
        <f t="shared" ca="1" si="69"/>
        <v>0.50992848401984014</v>
      </c>
      <c r="F525" s="18">
        <f t="shared" ref="F525:F588" ca="1" si="70">IF($F$3*$C$6&gt;E523,1,0)</f>
        <v>1</v>
      </c>
      <c r="G525" s="18">
        <f t="shared" ca="1" si="66"/>
        <v>2.5353088500356078</v>
      </c>
      <c r="H525" s="61">
        <f t="shared" ca="1" si="67"/>
        <v>50.96187539182074</v>
      </c>
      <c r="I525"/>
    </row>
    <row r="526" spans="2:9" x14ac:dyDescent="0.25">
      <c r="B526" s="99">
        <f t="shared" si="65"/>
        <v>5.8789954337899006E-2</v>
      </c>
      <c r="C526" s="18">
        <f t="shared" ca="1" si="68"/>
        <v>0.30712044463143684</v>
      </c>
      <c r="D526" s="18">
        <f t="shared" ca="1" si="68"/>
        <v>-0.35104790185869206</v>
      </c>
      <c r="E526" s="18">
        <f t="shared" ca="1" si="69"/>
        <v>6.9711012622186708E-2</v>
      </c>
      <c r="F526" s="18">
        <f t="shared" ca="1" si="70"/>
        <v>0</v>
      </c>
      <c r="G526" s="18">
        <f t="shared" ca="1" si="66"/>
        <v>0.80850377381197525</v>
      </c>
      <c r="H526" s="61">
        <f t="shared" ca="1" si="67"/>
        <v>41.202868574822702</v>
      </c>
      <c r="I526"/>
    </row>
    <row r="527" spans="2:9" x14ac:dyDescent="0.25">
      <c r="B527" s="99">
        <f t="shared" si="65"/>
        <v>5.8904109589040556E-2</v>
      </c>
      <c r="C527" s="18">
        <f t="shared" ca="1" si="68"/>
        <v>6.3602101363358088E-2</v>
      </c>
      <c r="D527" s="18">
        <f t="shared" ca="1" si="68"/>
        <v>0.64044684222608339</v>
      </c>
      <c r="E527" s="18">
        <f t="shared" ca="1" si="69"/>
        <v>0.87088549849327745</v>
      </c>
      <c r="F527" s="18">
        <f t="shared" ca="1" si="70"/>
        <v>0</v>
      </c>
      <c r="G527" s="18">
        <f t="shared" ca="1" si="66"/>
        <v>0.84804758144741954</v>
      </c>
      <c r="H527" s="61">
        <f t="shared" ca="1" si="67"/>
        <v>34.941993043574278</v>
      </c>
      <c r="I527"/>
    </row>
    <row r="528" spans="2:9" x14ac:dyDescent="0.25">
      <c r="B528" s="99">
        <f t="shared" si="65"/>
        <v>5.9018264840182105E-2</v>
      </c>
      <c r="C528" s="18">
        <f t="shared" ca="1" si="68"/>
        <v>-0.77568074630107731</v>
      </c>
      <c r="D528" s="18">
        <f t="shared" ca="1" si="68"/>
        <v>0.5288450211082818</v>
      </c>
      <c r="E528" s="18">
        <f t="shared" ca="1" si="69"/>
        <v>0.46330636074712217</v>
      </c>
      <c r="F528" s="18">
        <f t="shared" ca="1" si="70"/>
        <v>0</v>
      </c>
      <c r="G528" s="18">
        <f t="shared" ca="1" si="66"/>
        <v>0.87820178466166066</v>
      </c>
      <c r="H528" s="61">
        <f t="shared" ca="1" si="67"/>
        <v>30.686120650502264</v>
      </c>
      <c r="I528"/>
    </row>
    <row r="529" spans="2:9" x14ac:dyDescent="0.25">
      <c r="B529" s="99">
        <f t="shared" si="65"/>
        <v>5.9132420091323655E-2</v>
      </c>
      <c r="C529" s="18">
        <f t="shared" ca="1" si="68"/>
        <v>1.0076223588839639</v>
      </c>
      <c r="D529" s="18">
        <f t="shared" ca="1" si="68"/>
        <v>-1.2737245924654417</v>
      </c>
      <c r="E529" s="18">
        <f t="shared" ca="1" si="69"/>
        <v>0.22512574935839069</v>
      </c>
      <c r="F529" s="18">
        <f t="shared" ca="1" si="70"/>
        <v>0</v>
      </c>
      <c r="G529" s="18">
        <f t="shared" ca="1" si="66"/>
        <v>0.90981850346621318</v>
      </c>
      <c r="H529" s="61">
        <f t="shared" ca="1" si="67"/>
        <v>27.918800367423628</v>
      </c>
      <c r="I529"/>
    </row>
    <row r="530" spans="2:9" x14ac:dyDescent="0.25">
      <c r="B530" s="99">
        <f t="shared" si="65"/>
        <v>5.9246575342465205E-2</v>
      </c>
      <c r="C530" s="18">
        <f t="shared" ca="1" si="68"/>
        <v>-0.92375103122321889</v>
      </c>
      <c r="D530" s="18">
        <f t="shared" ca="1" si="68"/>
        <v>-9.8486907518235967E-2</v>
      </c>
      <c r="E530" s="18">
        <f t="shared" ca="1" si="69"/>
        <v>0.53287944204172399</v>
      </c>
      <c r="F530" s="18">
        <f t="shared" ca="1" si="70"/>
        <v>0</v>
      </c>
      <c r="G530" s="18">
        <f t="shared" ca="1" si="66"/>
        <v>0.92392615839713077</v>
      </c>
      <c r="H530" s="61">
        <f t="shared" ca="1" si="67"/>
        <v>25.794909970530117</v>
      </c>
      <c r="I530"/>
    </row>
    <row r="531" spans="2:9" x14ac:dyDescent="0.25">
      <c r="B531" s="99">
        <f t="shared" si="65"/>
        <v>5.9360730593606754E-2</v>
      </c>
      <c r="C531" s="18">
        <f t="shared" ca="1" si="68"/>
        <v>-0.40402937884209678</v>
      </c>
      <c r="D531" s="18">
        <f t="shared" ca="1" si="68"/>
        <v>0.693927404427086</v>
      </c>
      <c r="E531" s="18">
        <f t="shared" ca="1" si="69"/>
        <v>3.3142809985326149E-2</v>
      </c>
      <c r="F531" s="18">
        <f t="shared" ca="1" si="70"/>
        <v>0</v>
      </c>
      <c r="G531" s="18">
        <f t="shared" ca="1" si="66"/>
        <v>0.94233671691541476</v>
      </c>
      <c r="H531" s="61">
        <f t="shared" ca="1" si="67"/>
        <v>24.307490774758048</v>
      </c>
      <c r="I531"/>
    </row>
    <row r="532" spans="2:9" x14ac:dyDescent="0.25">
      <c r="B532" s="99">
        <f t="shared" si="65"/>
        <v>5.9474885844748304E-2</v>
      </c>
      <c r="C532" s="18">
        <f t="shared" ca="1" si="68"/>
        <v>-0.94899633040768094</v>
      </c>
      <c r="D532" s="18">
        <f t="shared" ca="1" si="68"/>
        <v>0.41537191464158241</v>
      </c>
      <c r="E532" s="18">
        <f t="shared" ca="1" si="69"/>
        <v>0.22785271298031717</v>
      </c>
      <c r="F532" s="18">
        <f t="shared" ca="1" si="70"/>
        <v>0</v>
      </c>
      <c r="G532" s="18">
        <f t="shared" ca="1" si="66"/>
        <v>0.95353471634301645</v>
      </c>
      <c r="H532" s="61">
        <f t="shared" ca="1" si="67"/>
        <v>23.178036320919404</v>
      </c>
      <c r="I532"/>
    </row>
    <row r="533" spans="2:9" x14ac:dyDescent="0.25">
      <c r="B533" s="99">
        <f t="shared" si="65"/>
        <v>5.9589041095889854E-2</v>
      </c>
      <c r="C533" s="18">
        <f t="shared" ca="1" si="68"/>
        <v>0.30634055292466655</v>
      </c>
      <c r="D533" s="18">
        <f t="shared" ca="1" si="68"/>
        <v>-0.13663566278410144</v>
      </c>
      <c r="E533" s="18">
        <f t="shared" ca="1" si="69"/>
        <v>0.14340081505281077</v>
      </c>
      <c r="F533" s="18">
        <f t="shared" ca="1" si="70"/>
        <v>0</v>
      </c>
      <c r="G533" s="18">
        <f t="shared" ca="1" si="66"/>
        <v>0.96783581172814426</v>
      </c>
      <c r="H533" s="61">
        <f t="shared" ca="1" si="67"/>
        <v>22.432533596921441</v>
      </c>
      <c r="I533"/>
    </row>
    <row r="534" spans="2:9" x14ac:dyDescent="0.25">
      <c r="B534" s="99">
        <f t="shared" si="65"/>
        <v>5.9703196347031404E-2</v>
      </c>
      <c r="C534" s="18">
        <f t="shared" ca="1" si="68"/>
        <v>0.54424617701442912</v>
      </c>
      <c r="D534" s="18">
        <f t="shared" ca="1" si="68"/>
        <v>-0.46391619434871245</v>
      </c>
      <c r="E534" s="18">
        <f t="shared" ca="1" si="69"/>
        <v>0.76304231578050619</v>
      </c>
      <c r="F534" s="18">
        <f t="shared" ca="1" si="70"/>
        <v>0</v>
      </c>
      <c r="G534" s="18">
        <f t="shared" ca="1" si="66"/>
        <v>0.97583072253253866</v>
      </c>
      <c r="H534" s="61">
        <f t="shared" ca="1" si="67"/>
        <v>21.890355468119299</v>
      </c>
      <c r="I534"/>
    </row>
    <row r="535" spans="2:9" x14ac:dyDescent="0.25">
      <c r="B535" s="99">
        <f t="shared" si="65"/>
        <v>5.9817351598172953E-2</v>
      </c>
      <c r="C535" s="18">
        <f t="shared" ca="1" si="68"/>
        <v>1.6728426999179646</v>
      </c>
      <c r="D535" s="18">
        <f t="shared" ca="1" si="68"/>
        <v>1.1176075531693641</v>
      </c>
      <c r="E535" s="18">
        <f t="shared" ca="1" si="69"/>
        <v>6.055472011165608E-2</v>
      </c>
      <c r="F535" s="18">
        <f t="shared" ca="1" si="70"/>
        <v>0</v>
      </c>
      <c r="G535" s="18">
        <f t="shared" ca="1" si="66"/>
        <v>0.98485311138016185</v>
      </c>
      <c r="H535" s="61">
        <f t="shared" ca="1" si="67"/>
        <v>21.558784691995033</v>
      </c>
      <c r="I535"/>
    </row>
    <row r="536" spans="2:9" x14ac:dyDescent="0.25">
      <c r="B536" s="99">
        <f t="shared" si="65"/>
        <v>5.9931506849314503E-2</v>
      </c>
      <c r="C536" s="18">
        <f t="shared" ca="1" si="68"/>
        <v>0.12751002032018732</v>
      </c>
      <c r="D536" s="18">
        <f t="shared" ca="1" si="68"/>
        <v>1.6136755220941268</v>
      </c>
      <c r="E536" s="18">
        <f t="shared" ca="1" si="69"/>
        <v>0.54738583302561961</v>
      </c>
      <c r="F536" s="18">
        <f t="shared" ca="1" si="70"/>
        <v>0</v>
      </c>
      <c r="G536" s="18">
        <f t="shared" ca="1" si="66"/>
        <v>0.98340780873995115</v>
      </c>
      <c r="H536" s="61">
        <f t="shared" ca="1" si="67"/>
        <v>21.201077213051239</v>
      </c>
      <c r="I536"/>
    </row>
    <row r="537" spans="2:9" x14ac:dyDescent="0.25">
      <c r="B537" s="99">
        <f t="shared" si="65"/>
        <v>6.0045662100456053E-2</v>
      </c>
      <c r="C537" s="18">
        <f t="shared" ca="1" si="68"/>
        <v>-1.6457215679110959</v>
      </c>
      <c r="D537" s="18">
        <f t="shared" ca="1" si="68"/>
        <v>-0.30498085834551603</v>
      </c>
      <c r="E537" s="18">
        <f t="shared" ca="1" si="69"/>
        <v>0.22905099880769209</v>
      </c>
      <c r="F537" s="18">
        <f t="shared" ca="1" si="70"/>
        <v>0</v>
      </c>
      <c r="G537" s="18">
        <f t="shared" ca="1" si="66"/>
        <v>0.98157664475431361</v>
      </c>
      <c r="H537" s="61">
        <f t="shared" ca="1" si="67"/>
        <v>20.810482235963971</v>
      </c>
      <c r="I537"/>
    </row>
    <row r="538" spans="2:9" x14ac:dyDescent="0.25">
      <c r="B538" s="99">
        <f t="shared" si="65"/>
        <v>6.0159817351597603E-2</v>
      </c>
      <c r="C538" s="18">
        <f t="shared" ca="1" si="68"/>
        <v>1.3999328984937165</v>
      </c>
      <c r="D538" s="18">
        <f t="shared" ca="1" si="68"/>
        <v>-3.1758099794387817</v>
      </c>
      <c r="E538" s="18">
        <f t="shared" ca="1" si="69"/>
        <v>0.29868869922739005</v>
      </c>
      <c r="F538" s="18">
        <f t="shared" ca="1" si="70"/>
        <v>0</v>
      </c>
      <c r="G538" s="18">
        <f t="shared" ca="1" si="66"/>
        <v>0.99542304994315878</v>
      </c>
      <c r="H538" s="61">
        <f t="shared" ca="1" si="67"/>
        <v>20.715233698111181</v>
      </c>
      <c r="I538"/>
    </row>
    <row r="539" spans="2:9" x14ac:dyDescent="0.25">
      <c r="B539" s="99">
        <f t="shared" si="65"/>
        <v>6.0273972602739152E-2</v>
      </c>
      <c r="C539" s="18">
        <f t="shared" ca="1" si="68"/>
        <v>-1.3557269085140433</v>
      </c>
      <c r="D539" s="18">
        <f t="shared" ca="1" si="68"/>
        <v>-9.1367837740108371E-2</v>
      </c>
      <c r="E539" s="18">
        <f t="shared" ca="1" si="69"/>
        <v>0.41421435039702037</v>
      </c>
      <c r="F539" s="18">
        <f t="shared" ca="1" si="70"/>
        <v>0</v>
      </c>
      <c r="G539" s="18">
        <f t="shared" ca="1" si="66"/>
        <v>0.98770340979827786</v>
      </c>
      <c r="H539" s="61">
        <f t="shared" ca="1" si="67"/>
        <v>20.460506958392603</v>
      </c>
      <c r="I539"/>
    </row>
    <row r="540" spans="2:9" x14ac:dyDescent="0.25">
      <c r="B540" s="99">
        <f t="shared" si="65"/>
        <v>6.0388127853880702E-2</v>
      </c>
      <c r="C540" s="18">
        <f t="shared" ca="1" si="68"/>
        <v>0.58636942412704229</v>
      </c>
      <c r="D540" s="18">
        <f t="shared" ca="1" si="68"/>
        <v>2.0943298295605928</v>
      </c>
      <c r="E540" s="18">
        <f t="shared" ca="1" si="69"/>
        <v>0.13651328518200412</v>
      </c>
      <c r="F540" s="18">
        <f t="shared" ca="1" si="70"/>
        <v>0</v>
      </c>
      <c r="G540" s="18">
        <f t="shared" ca="1" si="66"/>
        <v>0.99668254940570267</v>
      </c>
      <c r="H540" s="61">
        <f t="shared" ca="1" si="67"/>
        <v>20.392630237423859</v>
      </c>
      <c r="I540"/>
    </row>
    <row r="541" spans="2:9" x14ac:dyDescent="0.25">
      <c r="B541" s="99">
        <f t="shared" si="65"/>
        <v>6.0502283105022252E-2</v>
      </c>
      <c r="C541" s="18">
        <f t="shared" ca="1" si="68"/>
        <v>0.3399213710508775</v>
      </c>
      <c r="D541" s="18">
        <f t="shared" ca="1" si="68"/>
        <v>-0.47354888010886498</v>
      </c>
      <c r="E541" s="18">
        <f t="shared" ca="1" si="69"/>
        <v>0.99967341659954467</v>
      </c>
      <c r="F541" s="18">
        <f t="shared" ca="1" si="70"/>
        <v>0</v>
      </c>
      <c r="G541" s="18">
        <f t="shared" ca="1" si="66"/>
        <v>0.9966513806827948</v>
      </c>
      <c r="H541" s="61">
        <f t="shared" ca="1" si="67"/>
        <v>20.324343081882198</v>
      </c>
      <c r="I541"/>
    </row>
    <row r="542" spans="2:9" x14ac:dyDescent="0.25">
      <c r="B542" s="99">
        <f t="shared" si="65"/>
        <v>6.0616438356163801E-2</v>
      </c>
      <c r="C542" s="18">
        <f t="shared" ca="1" si="68"/>
        <v>-0.80481868280912749</v>
      </c>
      <c r="D542" s="18">
        <f t="shared" ca="1" si="68"/>
        <v>-0.99004637377220206</v>
      </c>
      <c r="E542" s="18">
        <f t="shared" ca="1" si="69"/>
        <v>0.57581878441244572</v>
      </c>
      <c r="F542" s="18">
        <f t="shared" ca="1" si="70"/>
        <v>0</v>
      </c>
      <c r="G542" s="18">
        <f t="shared" ca="1" si="66"/>
        <v>0.99376186815445178</v>
      </c>
      <c r="H542" s="61">
        <f t="shared" ca="1" si="67"/>
        <v>20.197557150063261</v>
      </c>
      <c r="I542"/>
    </row>
    <row r="543" spans="2:9" x14ac:dyDescent="0.25">
      <c r="B543" s="99">
        <f t="shared" si="65"/>
        <v>6.0730593607305351E-2</v>
      </c>
      <c r="C543" s="18">
        <f t="shared" ca="1" si="68"/>
        <v>1.3303633750183508</v>
      </c>
      <c r="D543" s="18">
        <f t="shared" ca="1" si="68"/>
        <v>0.34037611840176396</v>
      </c>
      <c r="E543" s="18">
        <f t="shared" ca="1" si="69"/>
        <v>0.82918453948975124</v>
      </c>
      <c r="F543" s="18">
        <f t="shared" ca="1" si="70"/>
        <v>0</v>
      </c>
      <c r="G543" s="18">
        <f t="shared" ca="1" si="66"/>
        <v>1.0020169601060955</v>
      </c>
      <c r="H543" s="61">
        <f t="shared" ca="1" si="67"/>
        <v>20.238294817075523</v>
      </c>
      <c r="I543"/>
    </row>
    <row r="544" spans="2:9" x14ac:dyDescent="0.25">
      <c r="B544" s="99">
        <f t="shared" si="65"/>
        <v>6.0844748858446901E-2</v>
      </c>
      <c r="C544" s="18">
        <f t="shared" ca="1" si="68"/>
        <v>-2.6561974664218724</v>
      </c>
      <c r="D544" s="18">
        <f t="shared" ca="1" si="68"/>
        <v>-2.0910192688461393</v>
      </c>
      <c r="E544" s="18">
        <f t="shared" ca="1" si="69"/>
        <v>0.73999828020902925</v>
      </c>
      <c r="F544" s="18">
        <f t="shared" ca="1" si="70"/>
        <v>0</v>
      </c>
      <c r="G544" s="18">
        <f t="shared" ca="1" si="66"/>
        <v>0.98883950625892481</v>
      </c>
      <c r="H544" s="61">
        <f t="shared" ca="1" si="67"/>
        <v>20.012425454439519</v>
      </c>
      <c r="I544"/>
    </row>
    <row r="545" spans="2:9" x14ac:dyDescent="0.25">
      <c r="B545" s="99">
        <f t="shared" si="65"/>
        <v>6.0958904109588451E-2</v>
      </c>
      <c r="C545" s="18">
        <f t="shared" ca="1" si="68"/>
        <v>-0.44652551878243685</v>
      </c>
      <c r="D545" s="18">
        <f t="shared" ca="1" si="68"/>
        <v>0.40296640690939967</v>
      </c>
      <c r="E545" s="18">
        <f t="shared" ca="1" si="69"/>
        <v>0.81548648216364694</v>
      </c>
      <c r="F545" s="18">
        <f t="shared" ca="1" si="70"/>
        <v>0</v>
      </c>
      <c r="G545" s="18">
        <f t="shared" ca="1" si="66"/>
        <v>0.99842305869773318</v>
      </c>
      <c r="H545" s="61">
        <f t="shared" ca="1" si="67"/>
        <v>19.980867034181877</v>
      </c>
      <c r="I545"/>
    </row>
    <row r="546" spans="2:9" x14ac:dyDescent="0.25">
      <c r="B546" s="99">
        <f t="shared" si="65"/>
        <v>6.107305936073E-2</v>
      </c>
      <c r="C546" s="18">
        <f t="shared" ca="1" si="68"/>
        <v>0.33898459150805138</v>
      </c>
      <c r="D546" s="18">
        <f t="shared" ca="1" si="68"/>
        <v>1.0503686098672915</v>
      </c>
      <c r="E546" s="18">
        <f t="shared" ca="1" si="69"/>
        <v>0.40633842124456154</v>
      </c>
      <c r="F546" s="18">
        <f t="shared" ca="1" si="70"/>
        <v>0</v>
      </c>
      <c r="G546" s="18">
        <f t="shared" ca="1" si="66"/>
        <v>1.0013007742856277</v>
      </c>
      <c r="H546" s="61">
        <f t="shared" ca="1" si="67"/>
        <v>20.006857632224488</v>
      </c>
      <c r="I546"/>
    </row>
    <row r="547" spans="2:9" x14ac:dyDescent="0.25">
      <c r="B547" s="99">
        <f t="shared" si="65"/>
        <v>6.118721461187155E-2</v>
      </c>
      <c r="C547" s="18">
        <f t="shared" ca="1" si="68"/>
        <v>0.62628714658785611</v>
      </c>
      <c r="D547" s="18">
        <f t="shared" ca="1" si="68"/>
        <v>-1.1929478205274791</v>
      </c>
      <c r="E547" s="18">
        <f t="shared" ca="1" si="69"/>
        <v>0.90913655878355204</v>
      </c>
      <c r="F547" s="18">
        <f t="shared" ca="1" si="70"/>
        <v>0</v>
      </c>
      <c r="G547" s="18">
        <f t="shared" ca="1" si="66"/>
        <v>1.0019258856846829</v>
      </c>
      <c r="H547" s="61">
        <f t="shared" ca="1" si="67"/>
        <v>20.045388552933879</v>
      </c>
      <c r="I547"/>
    </row>
    <row r="548" spans="2:9" x14ac:dyDescent="0.25">
      <c r="B548" s="99">
        <f t="shared" si="65"/>
        <v>6.13013698630131E-2</v>
      </c>
      <c r="C548" s="18">
        <f t="shared" ca="1" si="68"/>
        <v>-1.2587065612024162</v>
      </c>
      <c r="D548" s="18">
        <f t="shared" ca="1" si="68"/>
        <v>-0.6237746674742084</v>
      </c>
      <c r="E548" s="18">
        <f t="shared" ca="1" si="69"/>
        <v>3.509315561731996E-2</v>
      </c>
      <c r="F548" s="18">
        <f t="shared" ca="1" si="70"/>
        <v>0</v>
      </c>
      <c r="G548" s="18">
        <f t="shared" ca="1" si="66"/>
        <v>0.99545314731573131</v>
      </c>
      <c r="H548" s="61">
        <f t="shared" ca="1" si="67"/>
        <v>19.954245124184762</v>
      </c>
      <c r="I548"/>
    </row>
    <row r="549" spans="2:9" x14ac:dyDescent="0.25">
      <c r="B549" s="99">
        <f t="shared" si="65"/>
        <v>6.141552511415465E-2</v>
      </c>
      <c r="C549" s="18">
        <f t="shared" ca="1" si="68"/>
        <v>1.0846520126506221</v>
      </c>
      <c r="D549" s="18">
        <f t="shared" ca="1" si="68"/>
        <v>0.58150362747255713</v>
      </c>
      <c r="E549" s="18">
        <f t="shared" ca="1" si="69"/>
        <v>0.62207045324182197</v>
      </c>
      <c r="F549" s="18">
        <f t="shared" ca="1" si="70"/>
        <v>0</v>
      </c>
      <c r="G549" s="18">
        <f t="shared" ca="1" si="66"/>
        <v>1.0040024048811245</v>
      </c>
      <c r="H549" s="61">
        <f t="shared" ca="1" si="67"/>
        <v>20.034110092268953</v>
      </c>
      <c r="I549"/>
    </row>
    <row r="550" spans="2:9" x14ac:dyDescent="0.25">
      <c r="B550" s="99">
        <f t="shared" si="65"/>
        <v>6.1529680365296199E-2</v>
      </c>
      <c r="C550" s="18">
        <f t="shared" ca="1" si="68"/>
        <v>1.0005214789998718</v>
      </c>
      <c r="D550" s="18">
        <f t="shared" ca="1" si="68"/>
        <v>-0.53540816224995069</v>
      </c>
      <c r="E550" s="18">
        <f t="shared" ca="1" si="69"/>
        <v>0.69674651062970128</v>
      </c>
      <c r="F550" s="18">
        <f t="shared" ca="1" si="70"/>
        <v>0</v>
      </c>
      <c r="G550" s="18">
        <f t="shared" ca="1" si="66"/>
        <v>1.0028167449851964</v>
      </c>
      <c r="H550" s="61">
        <f t="shared" ca="1" si="67"/>
        <v>20.090541071404225</v>
      </c>
      <c r="I550"/>
    </row>
    <row r="551" spans="2:9" x14ac:dyDescent="0.25">
      <c r="B551" s="99">
        <f t="shared" si="65"/>
        <v>6.1643835616437749E-2</v>
      </c>
      <c r="C551" s="18">
        <f t="shared" ca="1" si="68"/>
        <v>1.0857638699235395</v>
      </c>
      <c r="D551" s="18">
        <f t="shared" ca="1" si="68"/>
        <v>-1.0883741197176278</v>
      </c>
      <c r="E551" s="18">
        <f t="shared" ca="1" si="69"/>
        <v>0.9855784271287833</v>
      </c>
      <c r="F551" s="18">
        <f t="shared" ca="1" si="70"/>
        <v>0</v>
      </c>
      <c r="G551" s="18">
        <f t="shared" ca="1" si="66"/>
        <v>1.0024468132821078</v>
      </c>
      <c r="H551" s="61">
        <f t="shared" ca="1" si="67"/>
        <v>20.139698874142468</v>
      </c>
      <c r="I551"/>
    </row>
    <row r="552" spans="2:9" x14ac:dyDescent="0.25">
      <c r="B552" s="99">
        <f t="shared" si="65"/>
        <v>6.1757990867579299E-2</v>
      </c>
      <c r="C552" s="18">
        <f t="shared" ca="1" si="68"/>
        <v>0.16428884919150732</v>
      </c>
      <c r="D552" s="18">
        <f t="shared" ca="1" si="68"/>
        <v>3.7013023757026531E-2</v>
      </c>
      <c r="E552" s="18">
        <f t="shared" ca="1" si="69"/>
        <v>0.20816445593037791</v>
      </c>
      <c r="F552" s="18">
        <f t="shared" ca="1" si="70"/>
        <v>0</v>
      </c>
      <c r="G552" s="18">
        <f t="shared" ca="1" si="66"/>
        <v>0.99893283627896523</v>
      </c>
      <c r="H552" s="61">
        <f t="shared" ca="1" si="67"/>
        <v>20.118206518151418</v>
      </c>
      <c r="I552"/>
    </row>
    <row r="553" spans="2:9" x14ac:dyDescent="0.25">
      <c r="B553" s="99">
        <f t="shared" si="65"/>
        <v>6.1872146118720849E-2</v>
      </c>
      <c r="C553" s="18">
        <f t="shared" ca="1" si="68"/>
        <v>1.7370166460750625</v>
      </c>
      <c r="D553" s="18">
        <f t="shared" ca="1" si="68"/>
        <v>0.42246483644703403</v>
      </c>
      <c r="E553" s="18">
        <f t="shared" ca="1" si="69"/>
        <v>0.29026486160343112</v>
      </c>
      <c r="F553" s="18">
        <f t="shared" ca="1" si="70"/>
        <v>0</v>
      </c>
      <c r="G553" s="18">
        <f t="shared" ca="1" si="66"/>
        <v>1.0042260161856569</v>
      </c>
      <c r="H553" s="61">
        <f t="shared" ca="1" si="67"/>
        <v>20.203226384523514</v>
      </c>
      <c r="I553"/>
    </row>
    <row r="554" spans="2:9" x14ac:dyDescent="0.25">
      <c r="B554" s="99">
        <f t="shared" si="65"/>
        <v>6.1986301369862398E-2</v>
      </c>
      <c r="C554" s="18">
        <f t="shared" ca="1" si="68"/>
        <v>0.19437720766291022</v>
      </c>
      <c r="D554" s="18">
        <f t="shared" ca="1" si="68"/>
        <v>3.9954102248884737E-2</v>
      </c>
      <c r="E554" s="18">
        <f t="shared" ca="1" si="69"/>
        <v>0.98705553530008672</v>
      </c>
      <c r="F554" s="18">
        <f t="shared" ca="1" si="70"/>
        <v>0</v>
      </c>
      <c r="G554" s="18">
        <f t="shared" ca="1" si="66"/>
        <v>0.99831110048480109</v>
      </c>
      <c r="H554" s="61">
        <f t="shared" ca="1" si="67"/>
        <v>20.169105165277237</v>
      </c>
      <c r="I554"/>
    </row>
    <row r="555" spans="2:9" x14ac:dyDescent="0.25">
      <c r="B555" s="99">
        <f t="shared" si="65"/>
        <v>6.2100456621003948E-2</v>
      </c>
      <c r="C555" s="18">
        <f t="shared" ca="1" si="68"/>
        <v>0.23900383894215338</v>
      </c>
      <c r="D555" s="18">
        <f t="shared" ca="1" si="68"/>
        <v>-0.54774545787950046</v>
      </c>
      <c r="E555" s="18">
        <f t="shared" ca="1" si="69"/>
        <v>0.68399130630374927</v>
      </c>
      <c r="F555" s="18">
        <f t="shared" ca="1" si="70"/>
        <v>0</v>
      </c>
      <c r="G555" s="18">
        <f t="shared" ca="1" si="66"/>
        <v>0.99883930820051603</v>
      </c>
      <c r="H555" s="61">
        <f t="shared" ca="1" si="67"/>
        <v>20.145695050308969</v>
      </c>
      <c r="I555"/>
    </row>
    <row r="556" spans="2:9" x14ac:dyDescent="0.25">
      <c r="B556" s="99">
        <f t="shared" si="65"/>
        <v>6.2214611872145498E-2</v>
      </c>
      <c r="C556" s="18">
        <f t="shared" ca="1" si="68"/>
        <v>1.2961208994966</v>
      </c>
      <c r="D556" s="18">
        <f t="shared" ca="1" si="68"/>
        <v>2.1980486053507775</v>
      </c>
      <c r="E556" s="18">
        <f t="shared" ca="1" si="69"/>
        <v>0.70378239438838475</v>
      </c>
      <c r="F556" s="18">
        <f t="shared" ca="1" si="70"/>
        <v>0</v>
      </c>
      <c r="G556" s="18">
        <f t="shared" ca="1" si="66"/>
        <v>1.0024952755006262</v>
      </c>
      <c r="H556" s="61">
        <f t="shared" ca="1" si="67"/>
        <v>20.195964109611094</v>
      </c>
      <c r="I556"/>
    </row>
    <row r="557" spans="2:9" x14ac:dyDescent="0.25">
      <c r="B557" s="99">
        <f t="shared" si="65"/>
        <v>6.2328767123287047E-2</v>
      </c>
      <c r="C557" s="18">
        <f t="shared" ca="1" si="68"/>
        <v>-1.3803537513012998</v>
      </c>
      <c r="D557" s="18">
        <f t="shared" ca="1" si="68"/>
        <v>0.28932845452800393</v>
      </c>
      <c r="E557" s="18">
        <f t="shared" ca="1" si="69"/>
        <v>0.19458467324464357</v>
      </c>
      <c r="F557" s="18">
        <f t="shared" ca="1" si="70"/>
        <v>0</v>
      </c>
      <c r="G557" s="18">
        <f t="shared" ca="1" si="66"/>
        <v>0.99336636537608325</v>
      </c>
      <c r="H557" s="61">
        <f t="shared" ca="1" si="67"/>
        <v>20.061991462830196</v>
      </c>
      <c r="I557"/>
    </row>
    <row r="558" spans="2:9" x14ac:dyDescent="0.25">
      <c r="B558" s="99">
        <f t="shared" si="65"/>
        <v>6.2442922374428597E-2</v>
      </c>
      <c r="C558" s="18">
        <f t="shared" ca="1" si="68"/>
        <v>0.49569734983379021</v>
      </c>
      <c r="D558" s="18">
        <f t="shared" ca="1" si="68"/>
        <v>-0.94219331003841944</v>
      </c>
      <c r="E558" s="18">
        <f t="shared" ca="1" si="69"/>
        <v>0.92609677415539204</v>
      </c>
      <c r="F558" s="18">
        <f t="shared" ca="1" si="70"/>
        <v>0</v>
      </c>
      <c r="G558" s="18">
        <f t="shared" ca="1" si="66"/>
        <v>1.0008775378038102</v>
      </c>
      <c r="H558" s="61">
        <f t="shared" ca="1" si="67"/>
        <v>20.079596618758547</v>
      </c>
      <c r="I558"/>
    </row>
    <row r="559" spans="2:9" x14ac:dyDescent="0.25">
      <c r="B559" s="99">
        <f t="shared" si="65"/>
        <v>6.2557077625570154E-2</v>
      </c>
      <c r="C559" s="18">
        <f t="shared" ca="1" si="68"/>
        <v>-1.5698742572567426</v>
      </c>
      <c r="D559" s="18">
        <f t="shared" ca="1" si="68"/>
        <v>-2.2438689484260976</v>
      </c>
      <c r="E559" s="18">
        <f t="shared" ca="1" si="69"/>
        <v>0.64449209424209286</v>
      </c>
      <c r="F559" s="18">
        <f t="shared" ca="1" si="70"/>
        <v>0</v>
      </c>
      <c r="G559" s="18">
        <f t="shared" ca="1" si="66"/>
        <v>0.99407373517702713</v>
      </c>
      <c r="H559" s="61">
        <f t="shared" ca="1" si="67"/>
        <v>19.960599611657312</v>
      </c>
      <c r="I559"/>
    </row>
    <row r="560" spans="2:9" x14ac:dyDescent="0.25">
      <c r="B560" s="99">
        <f t="shared" si="65"/>
        <v>6.2671232876711711E-2</v>
      </c>
      <c r="C560" s="18">
        <f t="shared" ca="1" si="68"/>
        <v>-0.74742729339050129</v>
      </c>
      <c r="D560" s="18">
        <f t="shared" ca="1" si="68"/>
        <v>8.9248715084977448E-2</v>
      </c>
      <c r="E560" s="18">
        <f t="shared" ca="1" si="69"/>
        <v>0.51970403339615334</v>
      </c>
      <c r="F560" s="18">
        <f t="shared" ca="1" si="70"/>
        <v>0</v>
      </c>
      <c r="G560" s="18">
        <f t="shared" ca="1" si="66"/>
        <v>0.99805125247033899</v>
      </c>
      <c r="H560" s="61">
        <f t="shared" ca="1" si="67"/>
        <v>19.921701442473541</v>
      </c>
      <c r="I560"/>
    </row>
    <row r="561" spans="2:9" x14ac:dyDescent="0.25">
      <c r="B561" s="99">
        <f t="shared" si="65"/>
        <v>6.2785388127853267E-2</v>
      </c>
      <c r="C561" s="18">
        <f t="shared" ca="1" si="68"/>
        <v>-0.23334678189712577</v>
      </c>
      <c r="D561" s="18">
        <f t="shared" ca="1" si="68"/>
        <v>0.48059519031085074</v>
      </c>
      <c r="E561" s="18">
        <f t="shared" ca="1" si="69"/>
        <v>0.11229877070846461</v>
      </c>
      <c r="F561" s="18">
        <f t="shared" ca="1" si="70"/>
        <v>0</v>
      </c>
      <c r="G561" s="18">
        <f t="shared" ca="1" si="66"/>
        <v>1.0001424991819303</v>
      </c>
      <c r="H561" s="61">
        <f t="shared" ca="1" si="67"/>
        <v>19.924540268631752</v>
      </c>
      <c r="I561"/>
    </row>
    <row r="562" spans="2:9" x14ac:dyDescent="0.25">
      <c r="B562" s="99">
        <f t="shared" si="65"/>
        <v>6.2899543378994824E-2</v>
      </c>
      <c r="C562" s="18">
        <f t="shared" ca="1" si="68"/>
        <v>0.73288106250402052</v>
      </c>
      <c r="D562" s="18">
        <f t="shared" ca="1" si="68"/>
        <v>0.13023054634686559</v>
      </c>
      <c r="E562" s="18">
        <f t="shared" ca="1" si="69"/>
        <v>0.39106494810396031</v>
      </c>
      <c r="F562" s="18">
        <f t="shared" ca="1" si="70"/>
        <v>0</v>
      </c>
      <c r="G562" s="18">
        <f t="shared" ca="1" si="66"/>
        <v>1.0032121590539969</v>
      </c>
      <c r="H562" s="61">
        <f t="shared" ca="1" si="67"/>
        <v>19.988541061052363</v>
      </c>
      <c r="I562"/>
    </row>
    <row r="563" spans="2:9" x14ac:dyDescent="0.25">
      <c r="B563" s="99">
        <f t="shared" si="65"/>
        <v>6.3013698630136381E-2</v>
      </c>
      <c r="C563" s="18">
        <f t="shared" ca="1" si="68"/>
        <v>-0.75662001108867116</v>
      </c>
      <c r="D563" s="18">
        <f t="shared" ca="1" si="68"/>
        <v>-0.27727310225600377</v>
      </c>
      <c r="E563" s="18">
        <f t="shared" ca="1" si="69"/>
        <v>0.91741674966724074</v>
      </c>
      <c r="F563" s="18">
        <f t="shared" ca="1" si="70"/>
        <v>0</v>
      </c>
      <c r="G563" s="18">
        <f t="shared" ca="1" si="66"/>
        <v>0.99770315508645291</v>
      </c>
      <c r="H563" s="61">
        <f t="shared" ca="1" si="67"/>
        <v>19.942630482187056</v>
      </c>
      <c r="I563"/>
    </row>
    <row r="564" spans="2:9" x14ac:dyDescent="0.25">
      <c r="B564" s="99">
        <f t="shared" si="65"/>
        <v>6.3127853881277937E-2</v>
      </c>
      <c r="C564" s="18">
        <f t="shared" ca="1" si="68"/>
        <v>-1.2956161299371161</v>
      </c>
      <c r="D564" s="18">
        <f t="shared" ca="1" si="68"/>
        <v>-0.55216787586687133</v>
      </c>
      <c r="E564" s="18">
        <f t="shared" ca="1" si="69"/>
        <v>0.45113383239707616</v>
      </c>
      <c r="F564" s="18">
        <f t="shared" ca="1" si="70"/>
        <v>0</v>
      </c>
      <c r="G564" s="18">
        <f t="shared" ca="1" si="66"/>
        <v>0.99650398926254902</v>
      </c>
      <c r="H564" s="61">
        <f t="shared" ca="1" si="67"/>
        <v>19.872910831888312</v>
      </c>
      <c r="I564"/>
    </row>
    <row r="565" spans="2:9" x14ac:dyDescent="0.25">
      <c r="B565" s="99">
        <f t="shared" si="65"/>
        <v>6.3242009132419494E-2</v>
      </c>
      <c r="C565" s="18">
        <f t="shared" ca="1" si="68"/>
        <v>1.0811390893650241</v>
      </c>
      <c r="D565" s="18">
        <f t="shared" ca="1" si="68"/>
        <v>-1.5383602658403106</v>
      </c>
      <c r="E565" s="18">
        <f t="shared" ca="1" si="69"/>
        <v>0.72724830554524988</v>
      </c>
      <c r="F565" s="18">
        <f t="shared" ca="1" si="70"/>
        <v>0</v>
      </c>
      <c r="G565" s="18">
        <f t="shared" ca="1" si="66"/>
        <v>1.0049277626555315</v>
      </c>
      <c r="H565" s="61">
        <f t="shared" ca="1" si="67"/>
        <v>19.970839819742398</v>
      </c>
      <c r="I565"/>
    </row>
    <row r="566" spans="2:9" x14ac:dyDescent="0.25">
      <c r="B566" s="99">
        <f t="shared" si="65"/>
        <v>6.3356164383561051E-2</v>
      </c>
      <c r="C566" s="18">
        <f t="shared" ca="1" si="68"/>
        <v>-0.98943473858525977</v>
      </c>
      <c r="D566" s="18">
        <f t="shared" ca="1" si="68"/>
        <v>0.2709509772103047</v>
      </c>
      <c r="E566" s="18">
        <f t="shared" ca="1" si="69"/>
        <v>0.76194971357081287</v>
      </c>
      <c r="F566" s="18">
        <f t="shared" ca="1" si="70"/>
        <v>0</v>
      </c>
      <c r="G566" s="18">
        <f t="shared" ca="1" si="66"/>
        <v>0.99716058452617751</v>
      </c>
      <c r="H566" s="61">
        <f t="shared" ca="1" si="67"/>
        <v>19.91413430813299</v>
      </c>
      <c r="I566"/>
    </row>
    <row r="567" spans="2:9" x14ac:dyDescent="0.25">
      <c r="B567" s="99">
        <f t="shared" si="65"/>
        <v>6.3470319634702607E-2</v>
      </c>
      <c r="C567" s="18">
        <f t="shared" ca="1" si="68"/>
        <v>0.82987298810621724</v>
      </c>
      <c r="D567" s="18">
        <f t="shared" ca="1" si="68"/>
        <v>0.13234398466011044</v>
      </c>
      <c r="E567" s="18">
        <f t="shared" ca="1" si="69"/>
        <v>0.44981068025869408</v>
      </c>
      <c r="F567" s="18">
        <f t="shared" ca="1" si="70"/>
        <v>0</v>
      </c>
      <c r="G567" s="18">
        <f t="shared" ca="1" si="66"/>
        <v>1.0036437927528554</v>
      </c>
      <c r="H567" s="61">
        <f t="shared" ca="1" si="67"/>
        <v>19.986697286404354</v>
      </c>
      <c r="I567"/>
    </row>
    <row r="568" spans="2:9" x14ac:dyDescent="0.25">
      <c r="B568" s="99">
        <f t="shared" si="65"/>
        <v>6.3584474885844164E-2</v>
      </c>
      <c r="C568" s="18">
        <f t="shared" ca="1" si="68"/>
        <v>4.2464307625778019E-2</v>
      </c>
      <c r="D568" s="18">
        <f t="shared" ca="1" si="68"/>
        <v>-1.7813817976275459</v>
      </c>
      <c r="E568" s="18">
        <f t="shared" ca="1" si="69"/>
        <v>0.37237338809614506</v>
      </c>
      <c r="F568" s="18">
        <f t="shared" ca="1" si="70"/>
        <v>0</v>
      </c>
      <c r="G568" s="18">
        <f t="shared" ca="1" si="66"/>
        <v>1.0002829220226446</v>
      </c>
      <c r="H568" s="61">
        <f t="shared" ca="1" si="67"/>
        <v>19.992351963226607</v>
      </c>
      <c r="I568"/>
    </row>
    <row r="569" spans="2:9" x14ac:dyDescent="0.25">
      <c r="B569" s="99">
        <f t="shared" si="65"/>
        <v>6.3698630136985721E-2</v>
      </c>
      <c r="C569" s="18">
        <f t="shared" ca="1" si="68"/>
        <v>-0.46919808482925873</v>
      </c>
      <c r="D569" s="18">
        <f t="shared" ca="1" si="68"/>
        <v>0.43182126319152303</v>
      </c>
      <c r="E569" s="18">
        <f t="shared" ca="1" si="69"/>
        <v>0.72862238573840532</v>
      </c>
      <c r="F569" s="18">
        <f t="shared" ca="1" si="70"/>
        <v>0</v>
      </c>
      <c r="G569" s="18">
        <f t="shared" ca="1" si="66"/>
        <v>0.99857927383978318</v>
      </c>
      <c r="H569" s="61">
        <f t="shared" ca="1" si="67"/>
        <v>19.96394830578819</v>
      </c>
      <c r="I569"/>
    </row>
    <row r="570" spans="2:9" x14ac:dyDescent="0.25">
      <c r="B570" s="99">
        <f t="shared" si="65"/>
        <v>6.3812785388127277E-2</v>
      </c>
      <c r="C570" s="18">
        <f t="shared" ca="1" si="68"/>
        <v>0.84884959505870938</v>
      </c>
      <c r="D570" s="18">
        <f t="shared" ca="1" si="68"/>
        <v>0.94763890956528485</v>
      </c>
      <c r="E570" s="18">
        <f t="shared" ca="1" si="69"/>
        <v>0.83328451301663709</v>
      </c>
      <c r="F570" s="18">
        <f t="shared" ca="1" si="70"/>
        <v>0</v>
      </c>
      <c r="G570" s="18">
        <f t="shared" ca="1" si="66"/>
        <v>1.0031325003167588</v>
      </c>
      <c r="H570" s="61">
        <f t="shared" ca="1" si="67"/>
        <v>20.026485380179828</v>
      </c>
      <c r="I570"/>
    </row>
    <row r="571" spans="2:9" x14ac:dyDescent="0.25">
      <c r="B571" s="99">
        <f t="shared" si="65"/>
        <v>6.3926940639268834E-2</v>
      </c>
      <c r="C571" s="18">
        <f t="shared" ca="1" si="68"/>
        <v>-0.5522997525986284</v>
      </c>
      <c r="D571" s="18">
        <f t="shared" ca="1" si="68"/>
        <v>1.6424564819317311</v>
      </c>
      <c r="E571" s="18">
        <f t="shared" ca="1" si="69"/>
        <v>4.72563128241692E-2</v>
      </c>
      <c r="F571" s="18">
        <f t="shared" ca="1" si="70"/>
        <v>0</v>
      </c>
      <c r="G571" s="18">
        <f t="shared" ca="1" si="66"/>
        <v>0.99792458665316075</v>
      </c>
      <c r="H571" s="61">
        <f t="shared" ca="1" si="67"/>
        <v>19.98492214513152</v>
      </c>
      <c r="I571"/>
    </row>
    <row r="572" spans="2:9" x14ac:dyDescent="0.25">
      <c r="B572" s="99">
        <f t="shared" si="65"/>
        <v>6.4041095890410391E-2</v>
      </c>
      <c r="C572" s="18">
        <f t="shared" ca="1" si="68"/>
        <v>-2.2643143893219531</v>
      </c>
      <c r="D572" s="18">
        <f t="shared" ca="1" si="68"/>
        <v>1.1579231795622036</v>
      </c>
      <c r="E572" s="18">
        <f t="shared" ca="1" si="69"/>
        <v>0.23555433891359634</v>
      </c>
      <c r="F572" s="18">
        <f t="shared" ca="1" si="70"/>
        <v>0</v>
      </c>
      <c r="G572" s="18">
        <f t="shared" ca="1" si="66"/>
        <v>0.99293431415464617</v>
      </c>
      <c r="H572" s="61">
        <f t="shared" ca="1" si="67"/>
        <v>19.843714963610164</v>
      </c>
      <c r="I572"/>
    </row>
    <row r="573" spans="2:9" x14ac:dyDescent="0.25">
      <c r="B573" s="99">
        <f t="shared" si="65"/>
        <v>6.4155251141551947E-2</v>
      </c>
      <c r="C573" s="18">
        <f t="shared" ca="1" si="68"/>
        <v>1.2732152754324488</v>
      </c>
      <c r="D573" s="18">
        <f t="shared" ca="1" si="68"/>
        <v>0.43423142415122129</v>
      </c>
      <c r="E573" s="18">
        <f t="shared" ca="1" si="69"/>
        <v>0.26574288391668888</v>
      </c>
      <c r="F573" s="18">
        <f t="shared" ca="1" si="70"/>
        <v>0</v>
      </c>
      <c r="G573" s="18">
        <f t="shared" ca="1" si="66"/>
        <v>1.0058842321788029</v>
      </c>
      <c r="H573" s="61">
        <f t="shared" ca="1" si="67"/>
        <v>19.96047998974603</v>
      </c>
      <c r="I573"/>
    </row>
    <row r="574" spans="2:9" x14ac:dyDescent="0.25">
      <c r="B574" s="99">
        <f t="shared" si="65"/>
        <v>6.4269406392693504E-2</v>
      </c>
      <c r="C574" s="18">
        <f t="shared" ca="1" si="68"/>
        <v>-0.48010861064540222</v>
      </c>
      <c r="D574" s="18">
        <f t="shared" ca="1" si="68"/>
        <v>-6.0648517319350503E-2</v>
      </c>
      <c r="E574" s="18">
        <f t="shared" ca="1" si="69"/>
        <v>0.26602407874135658</v>
      </c>
      <c r="F574" s="18">
        <f t="shared" ca="1" si="70"/>
        <v>0</v>
      </c>
      <c r="G574" s="18">
        <f t="shared" ca="1" si="66"/>
        <v>0.99890815353244611</v>
      </c>
      <c r="H574" s="61">
        <f t="shared" ca="1" si="67"/>
        <v>19.938686210178545</v>
      </c>
      <c r="I574"/>
    </row>
    <row r="575" spans="2:9" x14ac:dyDescent="0.25">
      <c r="B575" s="99">
        <f t="shared" si="65"/>
        <v>6.4383561643835061E-2</v>
      </c>
      <c r="C575" s="18">
        <f t="shared" ca="1" si="68"/>
        <v>0.22880385586176999</v>
      </c>
      <c r="D575" s="18">
        <f t="shared" ca="1" si="68"/>
        <v>-0.23162101570051163</v>
      </c>
      <c r="E575" s="18">
        <f t="shared" ca="1" si="69"/>
        <v>2.7466265088917363E-3</v>
      </c>
      <c r="F575" s="18">
        <f t="shared" ca="1" si="70"/>
        <v>0</v>
      </c>
      <c r="G575" s="18">
        <f t="shared" ca="1" si="66"/>
        <v>1.0014302749447537</v>
      </c>
      <c r="H575" s="61">
        <f t="shared" ca="1" si="67"/>
        <v>19.967204013496268</v>
      </c>
      <c r="I575"/>
    </row>
    <row r="576" spans="2:9" x14ac:dyDescent="0.25">
      <c r="B576" s="99">
        <f t="shared" ref="B576:B639" si="71">B575+$C$6</f>
        <v>6.4497716894976617E-2</v>
      </c>
      <c r="C576" s="18">
        <f t="shared" ca="1" si="68"/>
        <v>-1.4596753317164257</v>
      </c>
      <c r="D576" s="18">
        <f t="shared" ca="1" si="68"/>
        <v>-0.88238266471307725</v>
      </c>
      <c r="E576" s="18">
        <f t="shared" ca="1" si="69"/>
        <v>0.45145819952050736</v>
      </c>
      <c r="F576" s="18">
        <f t="shared" ca="1" si="70"/>
        <v>0</v>
      </c>
      <c r="G576" s="18">
        <f t="shared" ref="G576:G639" ca="1" si="72">EXP(($C$4*(LN($F$6)-LN(H575))-0.5*$C$5^2)*$C$6+($C$5*C576*$C$6^0.5)+($F$4+$F$5*D576)*F576)</f>
        <v>0.99570012185372714</v>
      </c>
      <c r="H576" s="61">
        <f t="shared" ref="H576:H639" ca="1" si="73">G576*H575</f>
        <v>19.881347469316463</v>
      </c>
      <c r="I576"/>
    </row>
    <row r="577" spans="2:9" x14ac:dyDescent="0.25">
      <c r="B577" s="99">
        <f t="shared" si="71"/>
        <v>6.4611872146118174E-2</v>
      </c>
      <c r="C577" s="18">
        <f t="shared" ref="C577:D640" ca="1" si="74">NORMINV(RAND(),0,1)</f>
        <v>0.96930762083502486</v>
      </c>
      <c r="D577" s="18">
        <f t="shared" ca="1" si="74"/>
        <v>-2.6928319130092859</v>
      </c>
      <c r="E577" s="18">
        <f t="shared" ca="1" si="69"/>
        <v>0.68483698740492382</v>
      </c>
      <c r="F577" s="18">
        <f t="shared" ca="1" si="70"/>
        <v>1</v>
      </c>
      <c r="G577" s="18">
        <f t="shared" ca="1" si="72"/>
        <v>3.9678809781015539E-2</v>
      </c>
      <c r="H577" s="61">
        <f t="shared" ca="1" si="73"/>
        <v>0.7888682044252826</v>
      </c>
      <c r="I577"/>
    </row>
    <row r="578" spans="2:9" x14ac:dyDescent="0.25">
      <c r="B578" s="99">
        <f t="shared" si="71"/>
        <v>6.4726027397259731E-2</v>
      </c>
      <c r="C578" s="18">
        <f t="shared" ca="1" si="74"/>
        <v>-0.89293507699039765</v>
      </c>
      <c r="D578" s="18">
        <f t="shared" ca="1" si="74"/>
        <v>-0.28860654310847167</v>
      </c>
      <c r="E578" s="18">
        <f t="shared" ca="1" si="69"/>
        <v>0.52234538886179749</v>
      </c>
      <c r="F578" s="18">
        <f t="shared" ca="1" si="70"/>
        <v>0</v>
      </c>
      <c r="G578" s="18">
        <f t="shared" ca="1" si="72"/>
        <v>2.0859723123562315</v>
      </c>
      <c r="H578" s="61">
        <f t="shared" ca="1" si="73"/>
        <v>1.6455572325293151</v>
      </c>
      <c r="I578"/>
    </row>
    <row r="579" spans="2:9" x14ac:dyDescent="0.25">
      <c r="B579" s="99">
        <f t="shared" si="71"/>
        <v>6.4840182648401287E-2</v>
      </c>
      <c r="C579" s="18">
        <f t="shared" ca="1" si="74"/>
        <v>2.1038613340351731</v>
      </c>
      <c r="D579" s="18">
        <f t="shared" ca="1" si="74"/>
        <v>-0.19235471881984267</v>
      </c>
      <c r="E579" s="18">
        <f t="shared" ca="1" si="69"/>
        <v>0.29658051757608916</v>
      </c>
      <c r="F579" s="18">
        <f t="shared" ca="1" si="70"/>
        <v>0</v>
      </c>
      <c r="G579" s="18">
        <f t="shared" ca="1" si="72"/>
        <v>1.780650657115401</v>
      </c>
      <c r="H579" s="61">
        <f t="shared" ca="1" si="73"/>
        <v>2.9301625674243259</v>
      </c>
      <c r="I579"/>
    </row>
    <row r="580" spans="2:9" x14ac:dyDescent="0.25">
      <c r="B580" s="99">
        <f t="shared" si="71"/>
        <v>6.4954337899542844E-2</v>
      </c>
      <c r="C580" s="18">
        <f t="shared" ca="1" si="74"/>
        <v>2.6030829758383334</v>
      </c>
      <c r="D580" s="18">
        <f t="shared" ca="1" si="74"/>
        <v>0.99977569334441796</v>
      </c>
      <c r="E580" s="18">
        <f t="shared" ca="1" si="69"/>
        <v>0.47594705995639686</v>
      </c>
      <c r="F580" s="18">
        <f t="shared" ca="1" si="70"/>
        <v>0</v>
      </c>
      <c r="G580" s="18">
        <f t="shared" ca="1" si="72"/>
        <v>1.5633776869625138</v>
      </c>
      <c r="H580" s="61">
        <f t="shared" ca="1" si="73"/>
        <v>4.5809507770839835</v>
      </c>
      <c r="I580"/>
    </row>
    <row r="581" spans="2:9" x14ac:dyDescent="0.25">
      <c r="B581" s="99">
        <f t="shared" si="71"/>
        <v>6.5068493150684401E-2</v>
      </c>
      <c r="C581" s="18">
        <f t="shared" ca="1" si="74"/>
        <v>-0.97254087449982762</v>
      </c>
      <c r="D581" s="18">
        <f t="shared" ca="1" si="74"/>
        <v>4.1253542804042809E-2</v>
      </c>
      <c r="E581" s="18">
        <f t="shared" ca="1" si="69"/>
        <v>0.5675301416231564</v>
      </c>
      <c r="F581" s="18">
        <f t="shared" ca="1" si="70"/>
        <v>0</v>
      </c>
      <c r="G581" s="18">
        <f t="shared" ca="1" si="72"/>
        <v>1.3956600545100268</v>
      </c>
      <c r="H581" s="61">
        <f t="shared" ca="1" si="73"/>
        <v>6.3934500112527823</v>
      </c>
      <c r="I581"/>
    </row>
    <row r="582" spans="2:9" x14ac:dyDescent="0.25">
      <c r="B582" s="99">
        <f t="shared" si="71"/>
        <v>6.5182648401825957E-2</v>
      </c>
      <c r="C582" s="18">
        <f t="shared" ca="1" si="74"/>
        <v>1.4653710422862787</v>
      </c>
      <c r="D582" s="18">
        <f t="shared" ca="1" si="74"/>
        <v>1.2527107173809782</v>
      </c>
      <c r="E582" s="18">
        <f t="shared" ca="1" si="69"/>
        <v>0.39260528163761266</v>
      </c>
      <c r="F582" s="18">
        <f t="shared" ca="1" si="70"/>
        <v>0</v>
      </c>
      <c r="G582" s="18">
        <f t="shared" ca="1" si="72"/>
        <v>1.303522762331784</v>
      </c>
      <c r="H582" s="61">
        <f t="shared" ca="1" si="73"/>
        <v>8.3340076194984025</v>
      </c>
      <c r="I582"/>
    </row>
    <row r="583" spans="2:9" x14ac:dyDescent="0.25">
      <c r="B583" s="99">
        <f t="shared" si="71"/>
        <v>6.5296803652967514E-2</v>
      </c>
      <c r="C583" s="18">
        <f t="shared" ca="1" si="74"/>
        <v>-3.1582203519064933E-2</v>
      </c>
      <c r="D583" s="18">
        <f t="shared" ca="1" si="74"/>
        <v>2.5451299734413624</v>
      </c>
      <c r="E583" s="18">
        <f t="shared" ca="1" si="69"/>
        <v>0.28019904565955778</v>
      </c>
      <c r="F583" s="18">
        <f t="shared" ca="1" si="70"/>
        <v>0</v>
      </c>
      <c r="G583" s="18">
        <f t="shared" ca="1" si="72"/>
        <v>1.221102167346193</v>
      </c>
      <c r="H583" s="61">
        <f t="shared" ca="1" si="73"/>
        <v>10.176674766849187</v>
      </c>
      <c r="I583"/>
    </row>
    <row r="584" spans="2:9" x14ac:dyDescent="0.25">
      <c r="B584" s="99">
        <f t="shared" si="71"/>
        <v>6.5410958904109071E-2</v>
      </c>
      <c r="C584" s="18">
        <f t="shared" ca="1" si="74"/>
        <v>1.4384568203240633</v>
      </c>
      <c r="D584" s="18">
        <f t="shared" ca="1" si="74"/>
        <v>-1.0697476682253182</v>
      </c>
      <c r="E584" s="18">
        <f t="shared" ca="1" si="69"/>
        <v>0.90672824745615266</v>
      </c>
      <c r="F584" s="18">
        <f t="shared" ca="1" si="70"/>
        <v>0</v>
      </c>
      <c r="G584" s="18">
        <f t="shared" ca="1" si="72"/>
        <v>1.172173693498417</v>
      </c>
      <c r="H584" s="61">
        <f t="shared" ca="1" si="73"/>
        <v>11.928830448989753</v>
      </c>
      <c r="I584"/>
    </row>
    <row r="585" spans="2:9" x14ac:dyDescent="0.25">
      <c r="B585" s="99">
        <f t="shared" si="71"/>
        <v>6.5525114155250627E-2</v>
      </c>
      <c r="C585" s="18">
        <f t="shared" ca="1" si="74"/>
        <v>2.2507083485834301</v>
      </c>
      <c r="D585" s="18">
        <f t="shared" ca="1" si="74"/>
        <v>-0.31831859814701602</v>
      </c>
      <c r="E585" s="18">
        <f t="shared" ca="1" si="69"/>
        <v>0.30170232440477029</v>
      </c>
      <c r="F585" s="18">
        <f t="shared" ca="1" si="70"/>
        <v>0</v>
      </c>
      <c r="G585" s="18">
        <f t="shared" ca="1" si="72"/>
        <v>1.1333683234482967</v>
      </c>
      <c r="H585" s="61">
        <f t="shared" ca="1" si="73"/>
        <v>13.519758566670509</v>
      </c>
      <c r="I585"/>
    </row>
    <row r="586" spans="2:9" x14ac:dyDescent="0.25">
      <c r="B586" s="99">
        <f t="shared" si="71"/>
        <v>6.5639269406392184E-2</v>
      </c>
      <c r="C586" s="18">
        <f t="shared" ca="1" si="74"/>
        <v>-1.6833428162499331</v>
      </c>
      <c r="D586" s="18">
        <f t="shared" ca="1" si="74"/>
        <v>-1.5264731700881384E-2</v>
      </c>
      <c r="E586" s="18">
        <f t="shared" ca="1" si="69"/>
        <v>0.53637876903434689</v>
      </c>
      <c r="F586" s="18">
        <f t="shared" ca="1" si="70"/>
        <v>0</v>
      </c>
      <c r="G586" s="18">
        <f t="shared" ca="1" si="72"/>
        <v>1.0876300664541358</v>
      </c>
      <c r="H586" s="61">
        <f t="shared" ca="1" si="73"/>
        <v>14.704495908311719</v>
      </c>
      <c r="I586"/>
    </row>
    <row r="587" spans="2:9" x14ac:dyDescent="0.25">
      <c r="B587" s="99">
        <f t="shared" si="71"/>
        <v>6.5753424657533741E-2</v>
      </c>
      <c r="C587" s="18">
        <f t="shared" ca="1" si="74"/>
        <v>-0.87994294517557137</v>
      </c>
      <c r="D587" s="18">
        <f t="shared" ca="1" si="74"/>
        <v>0.68488816395984031</v>
      </c>
      <c r="E587" s="18">
        <f t="shared" ca="1" si="69"/>
        <v>0.41073516624030937</v>
      </c>
      <c r="F587" s="18">
        <f t="shared" ca="1" si="70"/>
        <v>0</v>
      </c>
      <c r="G587" s="18">
        <f t="shared" ca="1" si="72"/>
        <v>1.0697210253382963</v>
      </c>
      <c r="H587" s="61">
        <f t="shared" ca="1" si="73"/>
        <v>15.729708440121994</v>
      </c>
      <c r="I587"/>
    </row>
    <row r="588" spans="2:9" x14ac:dyDescent="0.25">
      <c r="B588" s="99">
        <f t="shared" si="71"/>
        <v>6.5867579908675297E-2</v>
      </c>
      <c r="C588" s="18">
        <f t="shared" ca="1" si="74"/>
        <v>-0.7393236955977045</v>
      </c>
      <c r="D588" s="18">
        <f t="shared" ca="1" si="74"/>
        <v>0.29781631383229978</v>
      </c>
      <c r="E588" s="18">
        <f t="shared" ref="E588:E651" ca="1" si="75">RAND()</f>
        <v>0.75451935664352776</v>
      </c>
      <c r="F588" s="18">
        <f t="shared" ca="1" si="70"/>
        <v>0</v>
      </c>
      <c r="G588" s="18">
        <f t="shared" ca="1" si="72"/>
        <v>1.0538614308376903</v>
      </c>
      <c r="H588" s="61">
        <f t="shared" ca="1" si="73"/>
        <v>16.576933043366658</v>
      </c>
      <c r="I588"/>
    </row>
    <row r="589" spans="2:9" x14ac:dyDescent="0.25">
      <c r="B589" s="99">
        <f t="shared" si="71"/>
        <v>6.5981735159816854E-2</v>
      </c>
      <c r="C589" s="18">
        <f t="shared" ca="1" si="74"/>
        <v>2.2327549231704324</v>
      </c>
      <c r="D589" s="18">
        <f t="shared" ca="1" si="74"/>
        <v>0.45716660679318011</v>
      </c>
      <c r="E589" s="18">
        <f t="shared" ca="1" si="75"/>
        <v>0.78656688066825975</v>
      </c>
      <c r="F589" s="18">
        <f t="shared" ref="F589:F652" ca="1" si="76">IF($F$3*$C$6&gt;E587,1,0)</f>
        <v>0</v>
      </c>
      <c r="G589" s="18">
        <f t="shared" ca="1" si="72"/>
        <v>1.0512816047756299</v>
      </c>
      <c r="H589" s="61">
        <f t="shared" ca="1" si="73"/>
        <v>17.427024772088668</v>
      </c>
      <c r="I589"/>
    </row>
    <row r="590" spans="2:9" x14ac:dyDescent="0.25">
      <c r="B590" s="99">
        <f t="shared" si="71"/>
        <v>6.6095890410958411E-2</v>
      </c>
      <c r="C590" s="18">
        <f t="shared" ca="1" si="74"/>
        <v>-1.7347247194265947</v>
      </c>
      <c r="D590" s="18">
        <f t="shared" ca="1" si="74"/>
        <v>0.66866732595372014</v>
      </c>
      <c r="E590" s="18">
        <f t="shared" ca="1" si="75"/>
        <v>0.49434789926487266</v>
      </c>
      <c r="F590" s="18">
        <f t="shared" ca="1" si="76"/>
        <v>0</v>
      </c>
      <c r="G590" s="18">
        <f t="shared" ca="1" si="72"/>
        <v>1.0262128803096437</v>
      </c>
      <c r="H590" s="61">
        <f t="shared" ca="1" si="73"/>
        <v>17.883837286592623</v>
      </c>
      <c r="I590"/>
    </row>
    <row r="591" spans="2:9" x14ac:dyDescent="0.25">
      <c r="B591" s="99">
        <f t="shared" si="71"/>
        <v>6.6210045662099967E-2</v>
      </c>
      <c r="C591" s="18">
        <f t="shared" ca="1" si="74"/>
        <v>-0.39633619053347502</v>
      </c>
      <c r="D591" s="18">
        <f t="shared" ca="1" si="74"/>
        <v>0.19184767552360427</v>
      </c>
      <c r="E591" s="18">
        <f t="shared" ca="1" si="75"/>
        <v>0.89534972692759052</v>
      </c>
      <c r="F591" s="18">
        <f t="shared" ca="1" si="76"/>
        <v>0</v>
      </c>
      <c r="G591" s="18">
        <f t="shared" ca="1" si="72"/>
        <v>1.0245541787154233</v>
      </c>
      <c r="H591" s="61">
        <f t="shared" ca="1" si="73"/>
        <v>18.322960223445168</v>
      </c>
      <c r="I591"/>
    </row>
    <row r="592" spans="2:9" x14ac:dyDescent="0.25">
      <c r="B592" s="99">
        <f t="shared" si="71"/>
        <v>6.6324200913241524E-2</v>
      </c>
      <c r="C592" s="18">
        <f t="shared" ca="1" si="74"/>
        <v>-1.3743783711106516</v>
      </c>
      <c r="D592" s="18">
        <f t="shared" ca="1" si="74"/>
        <v>0.46002583076187875</v>
      </c>
      <c r="E592" s="18">
        <f t="shared" ca="1" si="75"/>
        <v>0.50822772459422105</v>
      </c>
      <c r="F592" s="18">
        <f t="shared" ca="1" si="76"/>
        <v>0</v>
      </c>
      <c r="G592" s="18">
        <f t="shared" ca="1" si="72"/>
        <v>1.0157064598691825</v>
      </c>
      <c r="H592" s="61">
        <f t="shared" ca="1" si="73"/>
        <v>18.610749062879336</v>
      </c>
      <c r="I592"/>
    </row>
    <row r="593" spans="2:9" x14ac:dyDescent="0.25">
      <c r="B593" s="99">
        <f t="shared" si="71"/>
        <v>6.6438356164383081E-2</v>
      </c>
      <c r="C593" s="18">
        <f t="shared" ca="1" si="74"/>
        <v>-0.83433633335516788</v>
      </c>
      <c r="D593" s="18">
        <f t="shared" ca="1" si="74"/>
        <v>4.8964921006700024E-3</v>
      </c>
      <c r="E593" s="18">
        <f t="shared" ca="1" si="75"/>
        <v>5.5540086371170361E-2</v>
      </c>
      <c r="F593" s="18">
        <f t="shared" ca="1" si="76"/>
        <v>0</v>
      </c>
      <c r="G593" s="18">
        <f t="shared" ca="1" si="72"/>
        <v>1.013852376098902</v>
      </c>
      <c r="H593" s="61">
        <f t="shared" ca="1" si="73"/>
        <v>18.868552158380627</v>
      </c>
      <c r="I593"/>
    </row>
    <row r="594" spans="2:9" x14ac:dyDescent="0.25">
      <c r="B594" s="99">
        <f t="shared" si="71"/>
        <v>6.6552511415524637E-2</v>
      </c>
      <c r="C594" s="18">
        <f t="shared" ca="1" si="74"/>
        <v>-0.14844658835500013</v>
      </c>
      <c r="D594" s="18">
        <f t="shared" ca="1" si="74"/>
        <v>-0.75624029705068097</v>
      </c>
      <c r="E594" s="18">
        <f t="shared" ca="1" si="75"/>
        <v>0.15984551168559258</v>
      </c>
      <c r="F594" s="18">
        <f t="shared" ca="1" si="76"/>
        <v>0</v>
      </c>
      <c r="G594" s="18">
        <f t="shared" ca="1" si="72"/>
        <v>1.0128973179282659</v>
      </c>
      <c r="H594" s="61">
        <f t="shared" ca="1" si="73"/>
        <v>19.111905874413328</v>
      </c>
      <c r="I594"/>
    </row>
    <row r="595" spans="2:9" x14ac:dyDescent="0.25">
      <c r="B595" s="99">
        <f t="shared" si="71"/>
        <v>6.6666666666666194E-2</v>
      </c>
      <c r="C595" s="18">
        <f t="shared" ca="1" si="74"/>
        <v>3.9640326576773077E-2</v>
      </c>
      <c r="D595" s="18">
        <f t="shared" ca="1" si="74"/>
        <v>2.1367850422393531</v>
      </c>
      <c r="E595" s="18">
        <f t="shared" ca="1" si="75"/>
        <v>0.19885475202140768</v>
      </c>
      <c r="F595" s="18">
        <f t="shared" ca="1" si="76"/>
        <v>0</v>
      </c>
      <c r="G595" s="18">
        <f t="shared" ca="1" si="72"/>
        <v>1.0105471990074351</v>
      </c>
      <c r="H595" s="61">
        <f t="shared" ca="1" si="73"/>
        <v>19.313482949082132</v>
      </c>
      <c r="I595"/>
    </row>
    <row r="596" spans="2:9" x14ac:dyDescent="0.25">
      <c r="B596" s="99">
        <f t="shared" si="71"/>
        <v>6.6780821917807751E-2</v>
      </c>
      <c r="C596" s="18">
        <f t="shared" ca="1" si="74"/>
        <v>0.44133685150882229</v>
      </c>
      <c r="D596" s="18">
        <f t="shared" ca="1" si="74"/>
        <v>-0.40807435652823187</v>
      </c>
      <c r="E596" s="18">
        <f t="shared" ca="1" si="75"/>
        <v>0.85121966718473874</v>
      </c>
      <c r="F596" s="18">
        <f t="shared" ca="1" si="76"/>
        <v>0</v>
      </c>
      <c r="G596" s="18">
        <f t="shared" ca="1" si="72"/>
        <v>1.0094282675781259</v>
      </c>
      <c r="H596" s="61">
        <f t="shared" ca="1" si="73"/>
        <v>19.495575634191649</v>
      </c>
      <c r="I596"/>
    </row>
    <row r="597" spans="2:9" x14ac:dyDescent="0.25">
      <c r="B597" s="99">
        <f t="shared" si="71"/>
        <v>6.6894977168949307E-2</v>
      </c>
      <c r="C597" s="18">
        <f t="shared" ca="1" si="74"/>
        <v>-1.6063586372183636</v>
      </c>
      <c r="D597" s="18">
        <f t="shared" ca="1" si="74"/>
        <v>1.4006218407303095E-3</v>
      </c>
      <c r="E597" s="18">
        <f t="shared" ca="1" si="75"/>
        <v>0.37368304142971098</v>
      </c>
      <c r="F597" s="18">
        <f t="shared" ca="1" si="76"/>
        <v>0</v>
      </c>
      <c r="G597" s="18">
        <f t="shared" ca="1" si="72"/>
        <v>1.000678354341302</v>
      </c>
      <c r="H597" s="61">
        <f t="shared" ca="1" si="73"/>
        <v>19.508800542559285</v>
      </c>
      <c r="I597"/>
    </row>
    <row r="598" spans="2:9" x14ac:dyDescent="0.25">
      <c r="B598" s="99">
        <f t="shared" si="71"/>
        <v>6.7009132420090864E-2</v>
      </c>
      <c r="C598" s="18">
        <f t="shared" ca="1" si="74"/>
        <v>-0.97877091320697218</v>
      </c>
      <c r="D598" s="18">
        <f t="shared" ca="1" si="74"/>
        <v>-0.38854182093928102</v>
      </c>
      <c r="E598" s="18">
        <f t="shared" ca="1" si="75"/>
        <v>5.0034473843263871E-2</v>
      </c>
      <c r="F598" s="18">
        <f t="shared" ca="1" si="76"/>
        <v>0</v>
      </c>
      <c r="G598" s="18">
        <f t="shared" ca="1" si="72"/>
        <v>1.0025381263834476</v>
      </c>
      <c r="H598" s="61">
        <f t="shared" ca="1" si="73"/>
        <v>19.558316343925771</v>
      </c>
      <c r="I598"/>
    </row>
    <row r="599" spans="2:9" x14ac:dyDescent="0.25">
      <c r="B599" s="99">
        <f t="shared" si="71"/>
        <v>6.7123287671232421E-2</v>
      </c>
      <c r="C599" s="18">
        <f t="shared" ca="1" si="74"/>
        <v>-1.7544289221405052</v>
      </c>
      <c r="D599" s="18">
        <f t="shared" ca="1" si="74"/>
        <v>1.2431996765371878</v>
      </c>
      <c r="E599" s="18">
        <f t="shared" ca="1" si="75"/>
        <v>0.62598526448855107</v>
      </c>
      <c r="F599" s="18">
        <f t="shared" ca="1" si="76"/>
        <v>0</v>
      </c>
      <c r="G599" s="18">
        <f t="shared" ca="1" si="72"/>
        <v>0.99947008489968647</v>
      </c>
      <c r="H599" s="61">
        <f t="shared" ca="1" si="73"/>
        <v>19.547952096758415</v>
      </c>
      <c r="I599"/>
    </row>
    <row r="600" spans="2:9" x14ac:dyDescent="0.25">
      <c r="B600" s="99">
        <f t="shared" si="71"/>
        <v>6.7237442922373977E-2</v>
      </c>
      <c r="C600" s="18">
        <f t="shared" ca="1" si="74"/>
        <v>-1.0258690963382833</v>
      </c>
      <c r="D600" s="18">
        <f t="shared" ca="1" si="74"/>
        <v>0.48673655328457244</v>
      </c>
      <c r="E600" s="18">
        <f t="shared" ca="1" si="75"/>
        <v>0.72156592634610706</v>
      </c>
      <c r="F600" s="18">
        <f t="shared" ca="1" si="76"/>
        <v>0</v>
      </c>
      <c r="G600" s="18">
        <f t="shared" ca="1" si="72"/>
        <v>1.001928073638785</v>
      </c>
      <c r="H600" s="61">
        <f t="shared" ca="1" si="73"/>
        <v>19.585641987888408</v>
      </c>
      <c r="I600"/>
    </row>
    <row r="601" spans="2:9" x14ac:dyDescent="0.25">
      <c r="B601" s="99">
        <f t="shared" si="71"/>
        <v>6.7351598173515534E-2</v>
      </c>
      <c r="C601" s="18">
        <f t="shared" ca="1" si="74"/>
        <v>0.25307372197858058</v>
      </c>
      <c r="D601" s="18">
        <f t="shared" ca="1" si="74"/>
        <v>0.75988282333128154</v>
      </c>
      <c r="E601" s="18">
        <f t="shared" ca="1" si="75"/>
        <v>0.62653264725538094</v>
      </c>
      <c r="F601" s="18">
        <f t="shared" ca="1" si="76"/>
        <v>0</v>
      </c>
      <c r="G601" s="18">
        <f t="shared" ca="1" si="72"/>
        <v>1.0056014718630819</v>
      </c>
      <c r="H601" s="61">
        <f t="shared" ca="1" si="73"/>
        <v>19.695350410403961</v>
      </c>
      <c r="I601"/>
    </row>
    <row r="602" spans="2:9" x14ac:dyDescent="0.25">
      <c r="B602" s="99">
        <f t="shared" si="71"/>
        <v>6.7465753424657091E-2</v>
      </c>
      <c r="C602" s="18">
        <f t="shared" ca="1" si="74"/>
        <v>-2.2380299924407154</v>
      </c>
      <c r="D602" s="18">
        <f t="shared" ca="1" si="74"/>
        <v>-1.6483591025462374</v>
      </c>
      <c r="E602" s="18">
        <f t="shared" ca="1" si="75"/>
        <v>0.28389418252115606</v>
      </c>
      <c r="F602" s="18">
        <f t="shared" ca="1" si="76"/>
        <v>0</v>
      </c>
      <c r="G602" s="18">
        <f t="shared" ca="1" si="72"/>
        <v>0.99633253296016433</v>
      </c>
      <c r="H602" s="61">
        <f t="shared" ca="1" si="73"/>
        <v>19.623118361935791</v>
      </c>
      <c r="I602"/>
    </row>
    <row r="603" spans="2:9" x14ac:dyDescent="0.25">
      <c r="B603" s="99">
        <f t="shared" si="71"/>
        <v>6.7579908675798647E-2</v>
      </c>
      <c r="C603" s="18">
        <f t="shared" ca="1" si="74"/>
        <v>0.55423015510314144</v>
      </c>
      <c r="D603" s="18">
        <f t="shared" ca="1" si="74"/>
        <v>1.8241007637698203</v>
      </c>
      <c r="E603" s="18">
        <f t="shared" ca="1" si="75"/>
        <v>0.5801025143481171</v>
      </c>
      <c r="F603" s="18">
        <f t="shared" ca="1" si="76"/>
        <v>0</v>
      </c>
      <c r="G603" s="18">
        <f t="shared" ca="1" si="72"/>
        <v>1.0061334267761493</v>
      </c>
      <c r="H603" s="61">
        <f t="shared" ca="1" si="73"/>
        <v>19.743475321528436</v>
      </c>
      <c r="I603"/>
    </row>
    <row r="604" spans="2:9" x14ac:dyDescent="0.25">
      <c r="B604" s="99">
        <f t="shared" si="71"/>
        <v>6.7694063926940204E-2</v>
      </c>
      <c r="C604" s="18">
        <f t="shared" ca="1" si="74"/>
        <v>-0.2833462531270925</v>
      </c>
      <c r="D604" s="18">
        <f t="shared" ca="1" si="74"/>
        <v>-0.72342800194746815</v>
      </c>
      <c r="E604" s="18">
        <f t="shared" ca="1" si="75"/>
        <v>3.7718521184037623E-2</v>
      </c>
      <c r="F604" s="18">
        <f t="shared" ca="1" si="76"/>
        <v>0</v>
      </c>
      <c r="G604" s="18">
        <f t="shared" ca="1" si="72"/>
        <v>1.0020360280756337</v>
      </c>
      <c r="H604" s="61">
        <f t="shared" ca="1" si="73"/>
        <v>19.783673591593651</v>
      </c>
      <c r="I604"/>
    </row>
    <row r="605" spans="2:9" x14ac:dyDescent="0.25">
      <c r="B605" s="99">
        <f t="shared" si="71"/>
        <v>6.7808219178081761E-2</v>
      </c>
      <c r="C605" s="18">
        <f t="shared" ca="1" si="74"/>
        <v>-0.42314809434174094</v>
      </c>
      <c r="D605" s="18">
        <f t="shared" ca="1" si="74"/>
        <v>2.1968935470795259</v>
      </c>
      <c r="E605" s="18">
        <f t="shared" ca="1" si="75"/>
        <v>0.18916730721303504</v>
      </c>
      <c r="F605" s="18">
        <f t="shared" ca="1" si="76"/>
        <v>0</v>
      </c>
      <c r="G605" s="18">
        <f t="shared" ca="1" si="72"/>
        <v>1.0011221058799979</v>
      </c>
      <c r="H605" s="61">
        <f t="shared" ca="1" si="73"/>
        <v>19.80587296805874</v>
      </c>
      <c r="I605"/>
    </row>
    <row r="606" spans="2:9" x14ac:dyDescent="0.25">
      <c r="B606" s="99">
        <f t="shared" si="71"/>
        <v>6.7922374429223317E-2</v>
      </c>
      <c r="C606" s="18">
        <f t="shared" ca="1" si="74"/>
        <v>-0.25821464078035206</v>
      </c>
      <c r="D606" s="18">
        <f t="shared" ca="1" si="74"/>
        <v>-1.0283110896125436</v>
      </c>
      <c r="E606" s="18">
        <f t="shared" ca="1" si="75"/>
        <v>0.89506190263123919</v>
      </c>
      <c r="F606" s="18">
        <f t="shared" ca="1" si="76"/>
        <v>0</v>
      </c>
      <c r="G606" s="18">
        <f t="shared" ca="1" si="72"/>
        <v>1.0013950658902919</v>
      </c>
      <c r="H606" s="61">
        <f t="shared" ca="1" si="73"/>
        <v>19.833503465863934</v>
      </c>
      <c r="I606"/>
    </row>
    <row r="607" spans="2:9" x14ac:dyDescent="0.25">
      <c r="B607" s="99">
        <f t="shared" si="71"/>
        <v>6.8036529680364874E-2</v>
      </c>
      <c r="C607" s="18">
        <f t="shared" ca="1" si="74"/>
        <v>0.37165136745898053</v>
      </c>
      <c r="D607" s="18">
        <f t="shared" ca="1" si="74"/>
        <v>-2.5429471861571074</v>
      </c>
      <c r="E607" s="18">
        <f t="shared" ca="1" si="75"/>
        <v>0.29249962620861947</v>
      </c>
      <c r="F607" s="18">
        <f t="shared" ca="1" si="76"/>
        <v>0</v>
      </c>
      <c r="G607" s="18">
        <f t="shared" ca="1" si="72"/>
        <v>1.0030995129717455</v>
      </c>
      <c r="H607" s="61">
        <f t="shared" ca="1" si="73"/>
        <v>19.894977667131538</v>
      </c>
      <c r="I607"/>
    </row>
    <row r="608" spans="2:9" x14ac:dyDescent="0.25">
      <c r="B608" s="99">
        <f t="shared" si="71"/>
        <v>6.8150684931506431E-2</v>
      </c>
      <c r="C608" s="18">
        <f t="shared" ca="1" si="74"/>
        <v>-1.9871822587447241</v>
      </c>
      <c r="D608" s="18">
        <f t="shared" ca="1" si="74"/>
        <v>6.2618710217066109E-2</v>
      </c>
      <c r="E608" s="18">
        <f t="shared" ca="1" si="75"/>
        <v>0.52563477164471006</v>
      </c>
      <c r="F608" s="18">
        <f t="shared" ca="1" si="76"/>
        <v>0</v>
      </c>
      <c r="G608" s="18">
        <f t="shared" ca="1" si="72"/>
        <v>0.9948407389468521</v>
      </c>
      <c r="H608" s="61">
        <f t="shared" ca="1" si="73"/>
        <v>19.79233428370026</v>
      </c>
      <c r="I608"/>
    </row>
    <row r="609" spans="2:9" x14ac:dyDescent="0.25">
      <c r="B609" s="99">
        <f t="shared" si="71"/>
        <v>6.8264840182647987E-2</v>
      </c>
      <c r="C609" s="18">
        <f t="shared" ca="1" si="74"/>
        <v>0.2904732809838606</v>
      </c>
      <c r="D609" s="18">
        <f t="shared" ca="1" si="74"/>
        <v>2.1424239093903452</v>
      </c>
      <c r="E609" s="18">
        <f t="shared" ca="1" si="75"/>
        <v>0.45380896771205692</v>
      </c>
      <c r="F609" s="18">
        <f t="shared" ca="1" si="76"/>
        <v>0</v>
      </c>
      <c r="G609" s="18">
        <f t="shared" ca="1" si="72"/>
        <v>1.0033144051060658</v>
      </c>
      <c r="H609" s="61">
        <f t="shared" ca="1" si="73"/>
        <v>19.857934097511119</v>
      </c>
      <c r="I609"/>
    </row>
    <row r="610" spans="2:9" x14ac:dyDescent="0.25">
      <c r="B610" s="99">
        <f t="shared" si="71"/>
        <v>6.8378995433789544E-2</v>
      </c>
      <c r="C610" s="18">
        <f t="shared" ca="1" si="74"/>
        <v>1.0371036296419334</v>
      </c>
      <c r="D610" s="18">
        <f t="shared" ca="1" si="74"/>
        <v>0.236177584156394</v>
      </c>
      <c r="E610" s="18">
        <f t="shared" ca="1" si="75"/>
        <v>0.80445705171760817</v>
      </c>
      <c r="F610" s="18">
        <f t="shared" ca="1" si="76"/>
        <v>0</v>
      </c>
      <c r="G610" s="18">
        <f t="shared" ca="1" si="72"/>
        <v>1.004958894271728</v>
      </c>
      <c r="H610" s="61">
        <f t="shared" ca="1" si="73"/>
        <v>19.95640749315562</v>
      </c>
      <c r="I610"/>
    </row>
    <row r="611" spans="2:9" x14ac:dyDescent="0.25">
      <c r="B611" s="99">
        <f t="shared" si="71"/>
        <v>6.8493150684931101E-2</v>
      </c>
      <c r="C611" s="18">
        <f t="shared" ca="1" si="74"/>
        <v>-7.421590453304816E-2</v>
      </c>
      <c r="D611" s="18">
        <f t="shared" ca="1" si="74"/>
        <v>-0.84342445916263387</v>
      </c>
      <c r="E611" s="18">
        <f t="shared" ca="1" si="75"/>
        <v>0.41479119404563769</v>
      </c>
      <c r="F611" s="18">
        <f t="shared" ca="1" si="76"/>
        <v>0</v>
      </c>
      <c r="G611" s="18">
        <f t="shared" ca="1" si="72"/>
        <v>1.0002551855163624</v>
      </c>
      <c r="H611" s="61">
        <f t="shared" ca="1" si="73"/>
        <v>19.9615000793065</v>
      </c>
      <c r="I611"/>
    </row>
    <row r="612" spans="2:9" x14ac:dyDescent="0.25">
      <c r="B612" s="99">
        <f t="shared" si="71"/>
        <v>6.8607305936072657E-2</v>
      </c>
      <c r="C612" s="18">
        <f t="shared" ca="1" si="74"/>
        <v>-1.4817851479165256</v>
      </c>
      <c r="D612" s="18">
        <f t="shared" ca="1" si="74"/>
        <v>0.89170725914300419</v>
      </c>
      <c r="E612" s="18">
        <f t="shared" ca="1" si="75"/>
        <v>0.8495688773160861</v>
      </c>
      <c r="F612" s="18">
        <f t="shared" ca="1" si="76"/>
        <v>0</v>
      </c>
      <c r="G612" s="18">
        <f t="shared" ca="1" si="72"/>
        <v>0.99569450710784679</v>
      </c>
      <c r="H612" s="61">
        <f t="shared" ca="1" si="73"/>
        <v>19.875555982598332</v>
      </c>
      <c r="I612"/>
    </row>
    <row r="613" spans="2:9" x14ac:dyDescent="0.25">
      <c r="B613" s="99">
        <f t="shared" si="71"/>
        <v>6.8721461187214214E-2</v>
      </c>
      <c r="C613" s="18">
        <f t="shared" ca="1" si="74"/>
        <v>0.78588300311821513</v>
      </c>
      <c r="D613" s="18">
        <f t="shared" ca="1" si="74"/>
        <v>-0.88232809503097087</v>
      </c>
      <c r="E613" s="18">
        <f t="shared" ca="1" si="75"/>
        <v>0.76176340907924622</v>
      </c>
      <c r="F613" s="18">
        <f t="shared" ca="1" si="76"/>
        <v>0</v>
      </c>
      <c r="G613" s="18">
        <f t="shared" ca="1" si="72"/>
        <v>1.003946656260835</v>
      </c>
      <c r="H613" s="61">
        <f t="shared" ca="1" si="73"/>
        <v>19.95399797005463</v>
      </c>
      <c r="I613"/>
    </row>
    <row r="614" spans="2:9" x14ac:dyDescent="0.25">
      <c r="B614" s="99">
        <f t="shared" si="71"/>
        <v>6.8835616438355771E-2</v>
      </c>
      <c r="C614" s="18">
        <f t="shared" ca="1" si="74"/>
        <v>1.1534825716807973</v>
      </c>
      <c r="D614" s="18">
        <f t="shared" ca="1" si="74"/>
        <v>1.3304975254868623</v>
      </c>
      <c r="E614" s="18">
        <f t="shared" ca="1" si="75"/>
        <v>0.13328063540694424</v>
      </c>
      <c r="F614" s="18">
        <f t="shared" ca="1" si="76"/>
        <v>0</v>
      </c>
      <c r="G614" s="18">
        <f t="shared" ca="1" si="72"/>
        <v>1.0042267750235132</v>
      </c>
      <c r="H614" s="61">
        <f t="shared" ca="1" si="73"/>
        <v>20.038339030293688</v>
      </c>
      <c r="I614"/>
    </row>
    <row r="615" spans="2:9" x14ac:dyDescent="0.25">
      <c r="B615" s="99">
        <f t="shared" si="71"/>
        <v>6.8949771689497327E-2</v>
      </c>
      <c r="C615" s="18">
        <f t="shared" ca="1" si="74"/>
        <v>0.94343704404309392</v>
      </c>
      <c r="D615" s="18">
        <f t="shared" ca="1" si="74"/>
        <v>0.99861381386290304</v>
      </c>
      <c r="E615" s="18">
        <f t="shared" ca="1" si="75"/>
        <v>0.25955499323393028</v>
      </c>
      <c r="F615" s="18">
        <f t="shared" ca="1" si="76"/>
        <v>0</v>
      </c>
      <c r="G615" s="18">
        <f t="shared" ca="1" si="72"/>
        <v>1.0025849594278129</v>
      </c>
      <c r="H615" s="61">
        <f t="shared" ca="1" si="73"/>
        <v>20.090137323687756</v>
      </c>
      <c r="I615"/>
    </row>
    <row r="616" spans="2:9" x14ac:dyDescent="0.25">
      <c r="B616" s="99">
        <f t="shared" si="71"/>
        <v>6.9063926940638884E-2</v>
      </c>
      <c r="C616" s="18">
        <f t="shared" ca="1" si="74"/>
        <v>-2.5652298063505441E-2</v>
      </c>
      <c r="D616" s="18">
        <f t="shared" ca="1" si="74"/>
        <v>-0.77691311162197962</v>
      </c>
      <c r="E616" s="18">
        <f t="shared" ca="1" si="75"/>
        <v>0.66133236790039485</v>
      </c>
      <c r="F616" s="18">
        <f t="shared" ca="1" si="76"/>
        <v>0</v>
      </c>
      <c r="G616" s="18">
        <f t="shared" ca="1" si="72"/>
        <v>0.99888660676530527</v>
      </c>
      <c r="H616" s="61">
        <f t="shared" ca="1" si="73"/>
        <v>20.067769100707473</v>
      </c>
      <c r="I616"/>
    </row>
    <row r="617" spans="2:9" x14ac:dyDescent="0.25">
      <c r="B617" s="99">
        <f t="shared" si="71"/>
        <v>6.9178082191780441E-2</v>
      </c>
      <c r="C617" s="18">
        <f t="shared" ca="1" si="74"/>
        <v>-0.99262024377821945</v>
      </c>
      <c r="D617" s="18">
        <f t="shared" ca="1" si="74"/>
        <v>1.8063838069792837</v>
      </c>
      <c r="E617" s="18">
        <f t="shared" ca="1" si="75"/>
        <v>0.94115910716183837</v>
      </c>
      <c r="F617" s="18">
        <f t="shared" ca="1" si="76"/>
        <v>0</v>
      </c>
      <c r="G617" s="18">
        <f t="shared" ca="1" si="72"/>
        <v>0.99604872831268187</v>
      </c>
      <c r="H617" s="61">
        <f t="shared" ca="1" si="73"/>
        <v>19.988475892832209</v>
      </c>
      <c r="I617"/>
    </row>
    <row r="618" spans="2:9" x14ac:dyDescent="0.25">
      <c r="B618" s="99">
        <f t="shared" si="71"/>
        <v>6.9292237442921997E-2</v>
      </c>
      <c r="C618" s="18">
        <f t="shared" ca="1" si="74"/>
        <v>-0.52176915232848842</v>
      </c>
      <c r="D618" s="18">
        <f t="shared" ca="1" si="74"/>
        <v>7.3896444519050419E-3</v>
      </c>
      <c r="E618" s="18">
        <f t="shared" ca="1" si="75"/>
        <v>0.4145147103951965</v>
      </c>
      <c r="F618" s="18">
        <f t="shared" ca="1" si="76"/>
        <v>0</v>
      </c>
      <c r="G618" s="18">
        <f t="shared" ca="1" si="72"/>
        <v>0.99845522040716306</v>
      </c>
      <c r="H618" s="61">
        <f t="shared" ca="1" si="73"/>
        <v>19.957598103181049</v>
      </c>
      <c r="I618"/>
    </row>
    <row r="619" spans="2:9" x14ac:dyDescent="0.25">
      <c r="B619" s="99">
        <f t="shared" si="71"/>
        <v>6.9406392694063554E-2</v>
      </c>
      <c r="C619" s="18">
        <f t="shared" ca="1" si="74"/>
        <v>-1.008895651466446</v>
      </c>
      <c r="D619" s="18">
        <f t="shared" ca="1" si="74"/>
        <v>-0.47568391892127693</v>
      </c>
      <c r="E619" s="18">
        <f t="shared" ca="1" si="75"/>
        <v>0.78521575433440516</v>
      </c>
      <c r="F619" s="18">
        <f t="shared" ca="1" si="76"/>
        <v>0</v>
      </c>
      <c r="G619" s="18">
        <f t="shared" ca="1" si="72"/>
        <v>0.99724938955408926</v>
      </c>
      <c r="H619" s="61">
        <f t="shared" ca="1" si="73"/>
        <v>19.90270252536315</v>
      </c>
      <c r="I619"/>
    </row>
    <row r="620" spans="2:9" x14ac:dyDescent="0.25">
      <c r="B620" s="99">
        <f t="shared" si="71"/>
        <v>6.9520547945205111E-2</v>
      </c>
      <c r="C620" s="18">
        <f t="shared" ca="1" si="74"/>
        <v>-0.42637225305952597</v>
      </c>
      <c r="D620" s="18">
        <f t="shared" ca="1" si="74"/>
        <v>-0.13756789485341869</v>
      </c>
      <c r="E620" s="18">
        <f t="shared" ca="1" si="75"/>
        <v>0.76941395527103973</v>
      </c>
      <c r="F620" s="18">
        <f t="shared" ca="1" si="76"/>
        <v>0</v>
      </c>
      <c r="G620" s="18">
        <f t="shared" ca="1" si="72"/>
        <v>0.99974165604876242</v>
      </c>
      <c r="H620" s="61">
        <f t="shared" ca="1" si="73"/>
        <v>19.897560782552443</v>
      </c>
      <c r="I620"/>
    </row>
    <row r="621" spans="2:9" x14ac:dyDescent="0.25">
      <c r="B621" s="99">
        <f t="shared" si="71"/>
        <v>6.9634703196346667E-2</v>
      </c>
      <c r="C621" s="18">
        <f t="shared" ca="1" si="74"/>
        <v>-0.99323415270191617</v>
      </c>
      <c r="D621" s="18">
        <f t="shared" ca="1" si="74"/>
        <v>-1.0190888133365661E-2</v>
      </c>
      <c r="E621" s="18">
        <f t="shared" ca="1" si="75"/>
        <v>0.46746776257885408</v>
      </c>
      <c r="F621" s="18">
        <f t="shared" ca="1" si="76"/>
        <v>0</v>
      </c>
      <c r="G621" s="18">
        <f t="shared" ca="1" si="72"/>
        <v>0.99798567978666342</v>
      </c>
      <c r="H621" s="61">
        <f t="shared" ca="1" si="73"/>
        <v>19.857480723672055</v>
      </c>
      <c r="I621"/>
    </row>
    <row r="622" spans="2:9" x14ac:dyDescent="0.25">
      <c r="B622" s="99">
        <f t="shared" si="71"/>
        <v>6.9748858447488224E-2</v>
      </c>
      <c r="C622" s="18">
        <f t="shared" ca="1" si="74"/>
        <v>0.89741206465987489</v>
      </c>
      <c r="D622" s="18">
        <f t="shared" ca="1" si="74"/>
        <v>0.78817265602992848</v>
      </c>
      <c r="E622" s="18">
        <f t="shared" ca="1" si="75"/>
        <v>0.8255319866292341</v>
      </c>
      <c r="F622" s="18">
        <f t="shared" ca="1" si="76"/>
        <v>0</v>
      </c>
      <c r="G622" s="18">
        <f t="shared" ca="1" si="72"/>
        <v>1.0045142568272603</v>
      </c>
      <c r="H622" s="61">
        <f t="shared" ca="1" si="73"/>
        <v>19.947122491601078</v>
      </c>
      <c r="I622"/>
    </row>
    <row r="623" spans="2:9" x14ac:dyDescent="0.25">
      <c r="B623" s="99">
        <f t="shared" si="71"/>
        <v>6.9863013698629781E-2</v>
      </c>
      <c r="C623" s="18">
        <f t="shared" ca="1" si="74"/>
        <v>0.32070147426566109</v>
      </c>
      <c r="D623" s="18">
        <f t="shared" ca="1" si="74"/>
        <v>-2.2095446183811873</v>
      </c>
      <c r="E623" s="18">
        <f t="shared" ca="1" si="75"/>
        <v>7.5390804247986054E-2</v>
      </c>
      <c r="F623" s="18">
        <f t="shared" ca="1" si="76"/>
        <v>0</v>
      </c>
      <c r="G623" s="18">
        <f t="shared" ca="1" si="72"/>
        <v>1.0016285572251555</v>
      </c>
      <c r="H623" s="61">
        <f t="shared" ca="1" si="73"/>
        <v>19.979607522055836</v>
      </c>
      <c r="I623"/>
    </row>
    <row r="624" spans="2:9" x14ac:dyDescent="0.25">
      <c r="B624" s="99">
        <f t="shared" si="71"/>
        <v>6.9977168949771337E-2</v>
      </c>
      <c r="C624" s="18">
        <f t="shared" ca="1" si="74"/>
        <v>-0.79872961578075774</v>
      </c>
      <c r="D624" s="18">
        <f t="shared" ca="1" si="74"/>
        <v>-0.109941993287066</v>
      </c>
      <c r="E624" s="18">
        <f t="shared" ca="1" si="75"/>
        <v>0.9388507606858294</v>
      </c>
      <c r="F624" s="18">
        <f t="shared" ca="1" si="76"/>
        <v>0</v>
      </c>
      <c r="G624" s="18">
        <f t="shared" ca="1" si="72"/>
        <v>0.99767031945428164</v>
      </c>
      <c r="H624" s="61">
        <f t="shared" ca="1" si="73"/>
        <v>19.933061419100614</v>
      </c>
      <c r="I624"/>
    </row>
    <row r="625" spans="2:9" x14ac:dyDescent="0.25">
      <c r="B625" s="99">
        <f t="shared" si="71"/>
        <v>7.0091324200912894E-2</v>
      </c>
      <c r="C625" s="18">
        <f t="shared" ca="1" si="74"/>
        <v>0.70941950980341062</v>
      </c>
      <c r="D625" s="18">
        <f t="shared" ca="1" si="74"/>
        <v>0.45367414713837206</v>
      </c>
      <c r="E625" s="18">
        <f t="shared" ca="1" si="75"/>
        <v>0.43366058635618554</v>
      </c>
      <c r="F625" s="18">
        <f t="shared" ca="1" si="76"/>
        <v>0</v>
      </c>
      <c r="G625" s="18">
        <f t="shared" ca="1" si="72"/>
        <v>1.0030387965623873</v>
      </c>
      <c r="H625" s="61">
        <f t="shared" ca="1" si="73"/>
        <v>19.993633937618831</v>
      </c>
      <c r="I625"/>
    </row>
    <row r="626" spans="2:9" x14ac:dyDescent="0.25">
      <c r="B626" s="99">
        <f t="shared" si="71"/>
        <v>7.0205479452054451E-2</v>
      </c>
      <c r="C626" s="18">
        <f t="shared" ca="1" si="74"/>
        <v>0.31709873837826308</v>
      </c>
      <c r="D626" s="18">
        <f t="shared" ca="1" si="74"/>
        <v>0.24337850845768116</v>
      </c>
      <c r="E626" s="18">
        <f t="shared" ca="1" si="75"/>
        <v>0.93004227781333837</v>
      </c>
      <c r="F626" s="18">
        <f t="shared" ca="1" si="76"/>
        <v>0</v>
      </c>
      <c r="G626" s="18">
        <f t="shared" ca="1" si="72"/>
        <v>1.0010845320056059</v>
      </c>
      <c r="H626" s="61">
        <f t="shared" ca="1" si="73"/>
        <v>20.015317673532547</v>
      </c>
      <c r="I626"/>
    </row>
    <row r="627" spans="2:9" x14ac:dyDescent="0.25">
      <c r="B627" s="99">
        <f t="shared" si="71"/>
        <v>7.0319634703196007E-2</v>
      </c>
      <c r="C627" s="18">
        <f t="shared" ca="1" si="74"/>
        <v>0.42518195186858065</v>
      </c>
      <c r="D627" s="18">
        <f t="shared" ca="1" si="74"/>
        <v>0.57201759773306549</v>
      </c>
      <c r="E627" s="18">
        <f t="shared" ca="1" si="75"/>
        <v>0.83922359412923164</v>
      </c>
      <c r="F627" s="18">
        <f t="shared" ca="1" si="76"/>
        <v>0</v>
      </c>
      <c r="G627" s="18">
        <f t="shared" ca="1" si="72"/>
        <v>1.0011836079012968</v>
      </c>
      <c r="H627" s="61">
        <f t="shared" ca="1" si="73"/>
        <v>20.039007961677903</v>
      </c>
      <c r="I627"/>
    </row>
    <row r="628" spans="2:9" x14ac:dyDescent="0.25">
      <c r="B628" s="99">
        <f t="shared" si="71"/>
        <v>7.0433789954337564E-2</v>
      </c>
      <c r="C628" s="18">
        <f t="shared" ca="1" si="74"/>
        <v>-0.87074795374064706</v>
      </c>
      <c r="D628" s="18">
        <f t="shared" ca="1" si="74"/>
        <v>-0.49838945415103808</v>
      </c>
      <c r="E628" s="18">
        <f t="shared" ca="1" si="75"/>
        <v>0.1898161240646048</v>
      </c>
      <c r="F628" s="18">
        <f t="shared" ca="1" si="76"/>
        <v>0</v>
      </c>
      <c r="G628" s="18">
        <f t="shared" ca="1" si="72"/>
        <v>0.99676423499866762</v>
      </c>
      <c r="H628" s="61">
        <f t="shared" ca="1" si="73"/>
        <v>19.974166441054084</v>
      </c>
      <c r="I628"/>
    </row>
    <row r="629" spans="2:9" x14ac:dyDescent="0.25">
      <c r="B629" s="99">
        <f t="shared" si="71"/>
        <v>7.0547945205479121E-2</v>
      </c>
      <c r="C629" s="18">
        <f t="shared" ca="1" si="74"/>
        <v>-1.0087910595757421</v>
      </c>
      <c r="D629" s="18">
        <f t="shared" ca="1" si="74"/>
        <v>0.16411377146141604</v>
      </c>
      <c r="E629" s="18">
        <f t="shared" ca="1" si="75"/>
        <v>0.57316340868602045</v>
      </c>
      <c r="F629" s="18">
        <f t="shared" ca="1" si="76"/>
        <v>0</v>
      </c>
      <c r="G629" s="18">
        <f t="shared" ca="1" si="72"/>
        <v>0.99706080335934677</v>
      </c>
      <c r="H629" s="61">
        <f t="shared" ca="1" si="73"/>
        <v>19.91545843815069</v>
      </c>
      <c r="I629"/>
    </row>
    <row r="630" spans="2:9" x14ac:dyDescent="0.25">
      <c r="B630" s="99">
        <f t="shared" si="71"/>
        <v>7.0662100456620677E-2</v>
      </c>
      <c r="C630" s="18">
        <f t="shared" ca="1" si="74"/>
        <v>-0.75126990850549191</v>
      </c>
      <c r="D630" s="18">
        <f t="shared" ca="1" si="74"/>
        <v>-0.98255213742959313</v>
      </c>
      <c r="E630" s="18">
        <f t="shared" ca="1" si="75"/>
        <v>0.5834044688197495</v>
      </c>
      <c r="F630" s="18">
        <f t="shared" ca="1" si="76"/>
        <v>0</v>
      </c>
      <c r="G630" s="18">
        <f t="shared" ca="1" si="72"/>
        <v>0.99855499157130179</v>
      </c>
      <c r="H630" s="61">
        <f t="shared" ca="1" si="73"/>
        <v>19.886680432846173</v>
      </c>
      <c r="I630"/>
    </row>
    <row r="631" spans="2:9" x14ac:dyDescent="0.25">
      <c r="B631" s="99">
        <f t="shared" si="71"/>
        <v>7.0776255707762234E-2</v>
      </c>
      <c r="C631" s="18">
        <f t="shared" ca="1" si="74"/>
        <v>-0.26506086214794777</v>
      </c>
      <c r="D631" s="18">
        <f t="shared" ca="1" si="74"/>
        <v>-0.72399416239932179</v>
      </c>
      <c r="E631" s="18">
        <f t="shared" ca="1" si="75"/>
        <v>0.41196434333751397</v>
      </c>
      <c r="F631" s="18">
        <f t="shared" ca="1" si="76"/>
        <v>0</v>
      </c>
      <c r="G631" s="18">
        <f t="shared" ca="1" si="72"/>
        <v>1.0004426413838563</v>
      </c>
      <c r="H631" s="61">
        <f t="shared" ca="1" si="73"/>
        <v>19.895483100593275</v>
      </c>
      <c r="I631"/>
    </row>
    <row r="632" spans="2:9" x14ac:dyDescent="0.25">
      <c r="B632" s="99">
        <f t="shared" si="71"/>
        <v>7.0890410958903791E-2</v>
      </c>
      <c r="C632" s="18">
        <f t="shared" ca="1" si="74"/>
        <v>-0.67712335294345394</v>
      </c>
      <c r="D632" s="18">
        <f t="shared" ca="1" si="74"/>
        <v>-0.68055101110076066</v>
      </c>
      <c r="E632" s="18">
        <f t="shared" ca="1" si="75"/>
        <v>0.9930380700261483</v>
      </c>
      <c r="F632" s="18">
        <f t="shared" ca="1" si="76"/>
        <v>0</v>
      </c>
      <c r="G632" s="18">
        <f t="shared" ca="1" si="72"/>
        <v>0.99902119999053374</v>
      </c>
      <c r="H632" s="61">
        <f t="shared" ca="1" si="73"/>
        <v>19.876009401546078</v>
      </c>
      <c r="I632"/>
    </row>
    <row r="633" spans="2:9" x14ac:dyDescent="0.25">
      <c r="B633" s="99">
        <f t="shared" si="71"/>
        <v>7.1004566210045347E-2</v>
      </c>
      <c r="C633" s="18">
        <f t="shared" ca="1" si="74"/>
        <v>0.94087454272084869</v>
      </c>
      <c r="D633" s="18">
        <f t="shared" ca="1" si="74"/>
        <v>-0.25340000320284162</v>
      </c>
      <c r="E633" s="18">
        <f t="shared" ca="1" si="75"/>
        <v>0.94606679458355392</v>
      </c>
      <c r="F633" s="18">
        <f t="shared" ca="1" si="76"/>
        <v>0</v>
      </c>
      <c r="G633" s="18">
        <f t="shared" ca="1" si="72"/>
        <v>1.0044403043203667</v>
      </c>
      <c r="H633" s="61">
        <f t="shared" ca="1" si="73"/>
        <v>19.964264931963413</v>
      </c>
      <c r="I633"/>
    </row>
    <row r="634" spans="2:9" x14ac:dyDescent="0.25">
      <c r="B634" s="99">
        <f t="shared" si="71"/>
        <v>7.1118721461186904E-2</v>
      </c>
      <c r="C634" s="18">
        <f t="shared" ca="1" si="74"/>
        <v>-1.209982656291686</v>
      </c>
      <c r="D634" s="18">
        <f t="shared" ca="1" si="74"/>
        <v>-0.28474005375755951</v>
      </c>
      <c r="E634" s="18">
        <f t="shared" ca="1" si="75"/>
        <v>0.71324125017990081</v>
      </c>
      <c r="F634" s="18">
        <f t="shared" ca="1" si="76"/>
        <v>0</v>
      </c>
      <c r="G634" s="18">
        <f t="shared" ca="1" si="72"/>
        <v>0.99653083193646663</v>
      </c>
      <c r="H634" s="61">
        <f t="shared" ca="1" si="73"/>
        <v>19.895005541649528</v>
      </c>
      <c r="I634"/>
    </row>
    <row r="635" spans="2:9" x14ac:dyDescent="0.25">
      <c r="B635" s="99">
        <f t="shared" si="71"/>
        <v>7.1232876712328461E-2</v>
      </c>
      <c r="C635" s="18">
        <f t="shared" ca="1" si="74"/>
        <v>0.98713826446328312</v>
      </c>
      <c r="D635" s="18">
        <f t="shared" ca="1" si="74"/>
        <v>-0.52867108024656773</v>
      </c>
      <c r="E635" s="18">
        <f t="shared" ca="1" si="75"/>
        <v>0.91419778048128464</v>
      </c>
      <c r="F635" s="18">
        <f t="shared" ca="1" si="76"/>
        <v>0</v>
      </c>
      <c r="G635" s="18">
        <f t="shared" ca="1" si="72"/>
        <v>1.0043701866047037</v>
      </c>
      <c r="H635" s="61">
        <f t="shared" ca="1" si="73"/>
        <v>19.981950428368151</v>
      </c>
      <c r="I635"/>
    </row>
    <row r="636" spans="2:9" x14ac:dyDescent="0.25">
      <c r="B636" s="99">
        <f t="shared" si="71"/>
        <v>7.1347031963470017E-2</v>
      </c>
      <c r="C636" s="18">
        <f t="shared" ca="1" si="74"/>
        <v>8.3609847933985293E-2</v>
      </c>
      <c r="D636" s="18">
        <f t="shared" ca="1" si="74"/>
        <v>1.3639328244607896</v>
      </c>
      <c r="E636" s="18">
        <f t="shared" ca="1" si="75"/>
        <v>0.90977202358739451</v>
      </c>
      <c r="F636" s="18">
        <f t="shared" ca="1" si="76"/>
        <v>0</v>
      </c>
      <c r="G636" s="18">
        <f t="shared" ca="1" si="72"/>
        <v>1.0004691063449624</v>
      </c>
      <c r="H636" s="61">
        <f t="shared" ca="1" si="73"/>
        <v>19.991324088098825</v>
      </c>
      <c r="I636"/>
    </row>
    <row r="637" spans="2:9" x14ac:dyDescent="0.25">
      <c r="B637" s="99">
        <f t="shared" si="71"/>
        <v>7.1461187214611574E-2</v>
      </c>
      <c r="C637" s="18">
        <f t="shared" ca="1" si="74"/>
        <v>1.6812737158033997</v>
      </c>
      <c r="D637" s="18">
        <f t="shared" ca="1" si="74"/>
        <v>1.739617800922133</v>
      </c>
      <c r="E637" s="18">
        <f t="shared" ca="1" si="75"/>
        <v>0.13854462697302572</v>
      </c>
      <c r="F637" s="18">
        <f t="shared" ca="1" si="76"/>
        <v>0</v>
      </c>
      <c r="G637" s="18">
        <f t="shared" ca="1" si="72"/>
        <v>1.0054979763641105</v>
      </c>
      <c r="H637" s="61">
        <f t="shared" ca="1" si="73"/>
        <v>20.101235915422464</v>
      </c>
      <c r="I637"/>
    </row>
    <row r="638" spans="2:9" x14ac:dyDescent="0.25">
      <c r="B638" s="99">
        <f t="shared" si="71"/>
        <v>7.1575342465753131E-2</v>
      </c>
      <c r="C638" s="18">
        <f t="shared" ca="1" si="74"/>
        <v>0.11992597137577832</v>
      </c>
      <c r="D638" s="18">
        <f t="shared" ca="1" si="74"/>
        <v>-0.10324583854526281</v>
      </c>
      <c r="E638" s="18">
        <f t="shared" ca="1" si="75"/>
        <v>7.9402134628013599E-2</v>
      </c>
      <c r="F638" s="18">
        <f t="shared" ca="1" si="76"/>
        <v>0</v>
      </c>
      <c r="G638" s="18">
        <f t="shared" ca="1" si="72"/>
        <v>0.99922681514254674</v>
      </c>
      <c r="H638" s="61">
        <f t="shared" ca="1" si="73"/>
        <v>20.085693944196564</v>
      </c>
      <c r="I638"/>
    </row>
    <row r="639" spans="2:9" x14ac:dyDescent="0.25">
      <c r="B639" s="99">
        <f t="shared" si="71"/>
        <v>7.1689497716894687E-2</v>
      </c>
      <c r="C639" s="18">
        <f t="shared" ca="1" si="74"/>
        <v>-1.389300905429991</v>
      </c>
      <c r="D639" s="18">
        <f t="shared" ca="1" si="74"/>
        <v>-0.94043116405373439</v>
      </c>
      <c r="E639" s="18">
        <f t="shared" ca="1" si="75"/>
        <v>0.32053963636290028</v>
      </c>
      <c r="F639" s="18">
        <f t="shared" ca="1" si="76"/>
        <v>0</v>
      </c>
      <c r="G639" s="18">
        <f t="shared" ca="1" si="72"/>
        <v>0.99458031965199767</v>
      </c>
      <c r="H639" s="61">
        <f t="shared" ca="1" si="73"/>
        <v>19.976835903451214</v>
      </c>
      <c r="I639"/>
    </row>
    <row r="640" spans="2:9" x14ac:dyDescent="0.25">
      <c r="B640" s="99">
        <f t="shared" ref="B640:B703" si="77">B639+$C$6</f>
        <v>7.1803652968036244E-2</v>
      </c>
      <c r="C640" s="18">
        <f t="shared" ca="1" si="74"/>
        <v>1.0718599696701858</v>
      </c>
      <c r="D640" s="18">
        <f t="shared" ca="1" si="74"/>
        <v>0.50986272981390357</v>
      </c>
      <c r="E640" s="18">
        <f t="shared" ca="1" si="75"/>
        <v>0.51837058757835708</v>
      </c>
      <c r="F640" s="18">
        <f t="shared" ca="1" si="76"/>
        <v>0</v>
      </c>
      <c r="G640" s="18">
        <f t="shared" ref="G640:G703" ca="1" si="78">EXP(($C$4*(LN($F$6)-LN(H639))-0.5*$C$5^2)*$C$6+($C$5*C640*$C$6^0.5)+($F$4+$F$5*D640)*F640)</f>
        <v>1.0037019186867009</v>
      </c>
      <c r="H640" s="61">
        <f t="shared" ref="H640:H703" ca="1" si="79">G640*H639</f>
        <v>20.050788525583357</v>
      </c>
      <c r="I640"/>
    </row>
    <row r="641" spans="2:9" x14ac:dyDescent="0.25">
      <c r="B641" s="99">
        <f t="shared" si="77"/>
        <v>7.1917808219177801E-2</v>
      </c>
      <c r="C641" s="18">
        <f t="shared" ref="C641:D704" ca="1" si="80">NORMINV(RAND(),0,1)</f>
        <v>-2.0601692085620016</v>
      </c>
      <c r="D641" s="18">
        <f t="shared" ca="1" si="80"/>
        <v>0.24926634978328366</v>
      </c>
      <c r="E641" s="18">
        <f t="shared" ca="1" si="75"/>
        <v>0.37205721811690307</v>
      </c>
      <c r="F641" s="18">
        <f t="shared" ca="1" si="76"/>
        <v>0</v>
      </c>
      <c r="G641" s="18">
        <f t="shared" ca="1" si="78"/>
        <v>0.99283812135462457</v>
      </c>
      <c r="H641" s="61">
        <f t="shared" ca="1" si="79"/>
        <v>19.907187211419043</v>
      </c>
      <c r="I641"/>
    </row>
    <row r="642" spans="2:9" x14ac:dyDescent="0.25">
      <c r="B642" s="99">
        <f t="shared" si="77"/>
        <v>7.2031963470319357E-2</v>
      </c>
      <c r="C642" s="18">
        <f t="shared" ca="1" si="80"/>
        <v>-0.73524233812349848</v>
      </c>
      <c r="D642" s="18">
        <f t="shared" ca="1" si="80"/>
        <v>0.85020246842759661</v>
      </c>
      <c r="E642" s="18">
        <f t="shared" ca="1" si="75"/>
        <v>0.64478539441971838</v>
      </c>
      <c r="F642" s="18">
        <f t="shared" ca="1" si="76"/>
        <v>0</v>
      </c>
      <c r="G642" s="18">
        <f t="shared" ca="1" si="78"/>
        <v>0.99870100510666093</v>
      </c>
      <c r="H642" s="61">
        <f t="shared" ca="1" si="79"/>
        <v>19.881327876890666</v>
      </c>
      <c r="I642"/>
    </row>
    <row r="643" spans="2:9" x14ac:dyDescent="0.25">
      <c r="B643" s="99">
        <f t="shared" si="77"/>
        <v>7.2146118721460914E-2</v>
      </c>
      <c r="C643" s="18">
        <f t="shared" ca="1" si="80"/>
        <v>-1.1317615644657053</v>
      </c>
      <c r="D643" s="18">
        <f t="shared" ca="1" si="80"/>
        <v>0.91572928795358166</v>
      </c>
      <c r="E643" s="18">
        <f t="shared" ca="1" si="75"/>
        <v>0.36052679436288404</v>
      </c>
      <c r="F643" s="18">
        <f t="shared" ca="1" si="76"/>
        <v>0</v>
      </c>
      <c r="G643" s="18">
        <f t="shared" ca="1" si="78"/>
        <v>0.99772854671994526</v>
      </c>
      <c r="H643" s="61">
        <f t="shared" ca="1" si="79"/>
        <v>19.836168369472858</v>
      </c>
      <c r="I643"/>
    </row>
    <row r="644" spans="2:9" x14ac:dyDescent="0.25">
      <c r="B644" s="99">
        <f t="shared" si="77"/>
        <v>7.2260273972602471E-2</v>
      </c>
      <c r="C644" s="18">
        <f t="shared" ca="1" si="80"/>
        <v>-0.89547711468185298</v>
      </c>
      <c r="D644" s="18">
        <f t="shared" ca="1" si="80"/>
        <v>0.55324335335171781</v>
      </c>
      <c r="E644" s="18">
        <f t="shared" ca="1" si="75"/>
        <v>0.88054857032527867</v>
      </c>
      <c r="F644" s="18">
        <f t="shared" ca="1" si="76"/>
        <v>0</v>
      </c>
      <c r="G644" s="18">
        <f t="shared" ca="1" si="78"/>
        <v>0.99900301034863148</v>
      </c>
      <c r="H644" s="61">
        <f t="shared" ca="1" si="79"/>
        <v>19.816391914885692</v>
      </c>
      <c r="I644"/>
    </row>
    <row r="645" spans="2:9" x14ac:dyDescent="0.25">
      <c r="B645" s="99">
        <f t="shared" si="77"/>
        <v>7.2374429223744027E-2</v>
      </c>
      <c r="C645" s="18">
        <f t="shared" ca="1" si="80"/>
        <v>0.38177404348971322</v>
      </c>
      <c r="D645" s="18">
        <f t="shared" ca="1" si="80"/>
        <v>1.6702597349649295</v>
      </c>
      <c r="E645" s="18">
        <f t="shared" ca="1" si="75"/>
        <v>0.63039110408445209</v>
      </c>
      <c r="F645" s="18">
        <f t="shared" ca="1" si="76"/>
        <v>0</v>
      </c>
      <c r="G645" s="18">
        <f t="shared" ca="1" si="78"/>
        <v>1.0033297591703338</v>
      </c>
      <c r="H645" s="61">
        <f t="shared" ca="1" si="79"/>
        <v>19.882375727587213</v>
      </c>
      <c r="I645"/>
    </row>
    <row r="646" spans="2:9" x14ac:dyDescent="0.25">
      <c r="B646" s="99">
        <f t="shared" si="77"/>
        <v>7.2488584474885584E-2</v>
      </c>
      <c r="C646" s="18">
        <f t="shared" ca="1" si="80"/>
        <v>1.5979640011209995</v>
      </c>
      <c r="D646" s="18">
        <f t="shared" ca="1" si="80"/>
        <v>0.86063892013044097</v>
      </c>
      <c r="E646" s="18">
        <f t="shared" ca="1" si="75"/>
        <v>0.53380479794864222</v>
      </c>
      <c r="F646" s="18">
        <f t="shared" ca="1" si="76"/>
        <v>0</v>
      </c>
      <c r="G646" s="18">
        <f t="shared" ca="1" si="78"/>
        <v>1.0064844636886581</v>
      </c>
      <c r="H646" s="61">
        <f t="shared" ca="1" si="79"/>
        <v>20.01130227103701</v>
      </c>
      <c r="I646"/>
    </row>
    <row r="647" spans="2:9" x14ac:dyDescent="0.25">
      <c r="B647" s="99">
        <f t="shared" si="77"/>
        <v>7.2602739726027141E-2</v>
      </c>
      <c r="C647" s="18">
        <f t="shared" ca="1" si="80"/>
        <v>-1.4129454939393327</v>
      </c>
      <c r="D647" s="18">
        <f t="shared" ca="1" si="80"/>
        <v>-9.7161318990401924E-2</v>
      </c>
      <c r="E647" s="18">
        <f t="shared" ca="1" si="75"/>
        <v>0.37844314937362977</v>
      </c>
      <c r="F647" s="18">
        <f t="shared" ca="1" si="76"/>
        <v>0</v>
      </c>
      <c r="G647" s="18">
        <f t="shared" ca="1" si="78"/>
        <v>0.99534781360129987</v>
      </c>
      <c r="H647" s="61">
        <f t="shared" ca="1" si="79"/>
        <v>19.918205962791415</v>
      </c>
      <c r="I647"/>
    </row>
    <row r="648" spans="2:9" x14ac:dyDescent="0.25">
      <c r="B648" s="99">
        <f t="shared" si="77"/>
        <v>7.2716894977168697E-2</v>
      </c>
      <c r="C648" s="18">
        <f t="shared" ca="1" si="80"/>
        <v>-0.57584429669077508</v>
      </c>
      <c r="D648" s="18">
        <f t="shared" ca="1" si="80"/>
        <v>-0.60984348237980157</v>
      </c>
      <c r="E648" s="18">
        <f t="shared" ca="1" si="75"/>
        <v>0.10658343376286705</v>
      </c>
      <c r="F648" s="18">
        <f t="shared" ca="1" si="76"/>
        <v>0</v>
      </c>
      <c r="G648" s="18">
        <f t="shared" ca="1" si="78"/>
        <v>0.9990851622368081</v>
      </c>
      <c r="H648" s="61">
        <f t="shared" ca="1" si="79"/>
        <v>19.899984035801619</v>
      </c>
      <c r="I648"/>
    </row>
    <row r="649" spans="2:9" x14ac:dyDescent="0.25">
      <c r="B649" s="99">
        <f t="shared" si="77"/>
        <v>7.2831050228310254E-2</v>
      </c>
      <c r="C649" s="18">
        <f t="shared" ca="1" si="80"/>
        <v>0.54827296480652876</v>
      </c>
      <c r="D649" s="18">
        <f t="shared" ca="1" si="80"/>
        <v>1.3502585716196336</v>
      </c>
      <c r="E649" s="18">
        <f t="shared" ca="1" si="75"/>
        <v>0.83475940093286671</v>
      </c>
      <c r="F649" s="18">
        <f t="shared" ca="1" si="76"/>
        <v>0</v>
      </c>
      <c r="G649" s="18">
        <f t="shared" ca="1" si="78"/>
        <v>1.0029010434470373</v>
      </c>
      <c r="H649" s="61">
        <f t="shared" ca="1" si="79"/>
        <v>19.957714754084829</v>
      </c>
      <c r="I649"/>
    </row>
    <row r="650" spans="2:9" x14ac:dyDescent="0.25">
      <c r="B650" s="99">
        <f t="shared" si="77"/>
        <v>7.2945205479451811E-2</v>
      </c>
      <c r="C650" s="18">
        <f t="shared" ca="1" si="80"/>
        <v>1.2901273294119164</v>
      </c>
      <c r="D650" s="18">
        <f t="shared" ca="1" si="80"/>
        <v>0.89030208982876502</v>
      </c>
      <c r="E650" s="18">
        <f t="shared" ca="1" si="75"/>
        <v>0.70488409670254804</v>
      </c>
      <c r="F650" s="18">
        <f t="shared" ca="1" si="76"/>
        <v>0</v>
      </c>
      <c r="G650" s="18">
        <f t="shared" ca="1" si="78"/>
        <v>1.0046239901696847</v>
      </c>
      <c r="H650" s="61">
        <f t="shared" ca="1" si="79"/>
        <v>20.049999030917089</v>
      </c>
      <c r="I650"/>
    </row>
    <row r="651" spans="2:9" x14ac:dyDescent="0.25">
      <c r="B651" s="99">
        <f t="shared" si="77"/>
        <v>7.3059360730593367E-2</v>
      </c>
      <c r="C651" s="18">
        <f t="shared" ca="1" si="80"/>
        <v>1.8415539670968428</v>
      </c>
      <c r="D651" s="18">
        <f t="shared" ca="1" si="80"/>
        <v>-0.31334138839156367</v>
      </c>
      <c r="E651" s="18">
        <f t="shared" ca="1" si="75"/>
        <v>0.76649913599875941</v>
      </c>
      <c r="F651" s="18">
        <f t="shared" ca="1" si="76"/>
        <v>0</v>
      </c>
      <c r="G651" s="18">
        <f t="shared" ca="1" si="78"/>
        <v>1.0053417666790063</v>
      </c>
      <c r="H651" s="61">
        <f t="shared" ca="1" si="79"/>
        <v>20.157101447654551</v>
      </c>
      <c r="I651"/>
    </row>
    <row r="652" spans="2:9" x14ac:dyDescent="0.25">
      <c r="B652" s="99">
        <f t="shared" si="77"/>
        <v>7.3173515981734924E-2</v>
      </c>
      <c r="C652" s="18">
        <f t="shared" ca="1" si="80"/>
        <v>-0.29655438993358985</v>
      </c>
      <c r="D652" s="18">
        <f t="shared" ca="1" si="80"/>
        <v>0.29946249924250878</v>
      </c>
      <c r="E652" s="18">
        <f t="shared" ref="E652:E715" ca="1" si="81">RAND()</f>
        <v>0.85615498125224931</v>
      </c>
      <c r="F652" s="18">
        <f t="shared" ca="1" si="76"/>
        <v>0</v>
      </c>
      <c r="G652" s="18">
        <f t="shared" ca="1" si="78"/>
        <v>0.99726168357563305</v>
      </c>
      <c r="H652" s="61">
        <f t="shared" ca="1" si="79"/>
        <v>20.101904925692807</v>
      </c>
      <c r="I652"/>
    </row>
    <row r="653" spans="2:9" x14ac:dyDescent="0.25">
      <c r="B653" s="99">
        <f t="shared" si="77"/>
        <v>7.3287671232876481E-2</v>
      </c>
      <c r="C653" s="18">
        <f t="shared" ca="1" si="80"/>
        <v>1.1652491593849845</v>
      </c>
      <c r="D653" s="18">
        <f t="shared" ca="1" si="80"/>
        <v>-0.12769305612891912</v>
      </c>
      <c r="E653" s="18">
        <f t="shared" ca="1" si="81"/>
        <v>0.70080626602310159</v>
      </c>
      <c r="F653" s="18">
        <f t="shared" ref="F653:F716" ca="1" si="82">IF($F$3*$C$6&gt;E651,1,0)</f>
        <v>0</v>
      </c>
      <c r="G653" s="18">
        <f t="shared" ca="1" si="78"/>
        <v>1.0025727999622982</v>
      </c>
      <c r="H653" s="61">
        <f t="shared" ca="1" si="79"/>
        <v>20.153623105927753</v>
      </c>
      <c r="I653"/>
    </row>
    <row r="654" spans="2:9" x14ac:dyDescent="0.25">
      <c r="B654" s="99">
        <f t="shared" si="77"/>
        <v>7.3401826484018037E-2</v>
      </c>
      <c r="C654" s="18">
        <f t="shared" ca="1" si="80"/>
        <v>3.2123352866619825</v>
      </c>
      <c r="D654" s="18">
        <f t="shared" ca="1" si="80"/>
        <v>0.66074107962776907</v>
      </c>
      <c r="E654" s="18">
        <f t="shared" ca="1" si="81"/>
        <v>0.36365223287863668</v>
      </c>
      <c r="F654" s="18">
        <f t="shared" ca="1" si="82"/>
        <v>0</v>
      </c>
      <c r="G654" s="18">
        <f t="shared" ca="1" si="78"/>
        <v>1.0085809935071799</v>
      </c>
      <c r="H654" s="61">
        <f t="shared" ca="1" si="79"/>
        <v>20.326561214945869</v>
      </c>
      <c r="I654"/>
    </row>
    <row r="655" spans="2:9" x14ac:dyDescent="0.25">
      <c r="B655" s="99">
        <f t="shared" si="77"/>
        <v>7.3515981735159594E-2</v>
      </c>
      <c r="C655" s="18">
        <f t="shared" ca="1" si="80"/>
        <v>2.355932338105049E-2</v>
      </c>
      <c r="D655" s="18">
        <f t="shared" ca="1" si="80"/>
        <v>-2.4139444576576352</v>
      </c>
      <c r="E655" s="18">
        <f t="shared" ca="1" si="81"/>
        <v>0.15236024375455548</v>
      </c>
      <c r="F655" s="18">
        <f t="shared" ca="1" si="82"/>
        <v>0</v>
      </c>
      <c r="G655" s="18">
        <f t="shared" ca="1" si="78"/>
        <v>0.99637918819807958</v>
      </c>
      <c r="H655" s="61">
        <f t="shared" ca="1" si="79"/>
        <v>20.252962562206335</v>
      </c>
      <c r="I655"/>
    </row>
    <row r="656" spans="2:9" x14ac:dyDescent="0.25">
      <c r="B656" s="99">
        <f t="shared" si="77"/>
        <v>7.3630136986301151E-2</v>
      </c>
      <c r="C656" s="18">
        <f t="shared" ca="1" si="80"/>
        <v>0.95284576673293486</v>
      </c>
      <c r="D656" s="18">
        <f t="shared" ca="1" si="80"/>
        <v>-0.3656555236375425</v>
      </c>
      <c r="E656" s="18">
        <f t="shared" ca="1" si="81"/>
        <v>0.51418805235933207</v>
      </c>
      <c r="F656" s="18">
        <f t="shared" ca="1" si="82"/>
        <v>0</v>
      </c>
      <c r="G656" s="18">
        <f t="shared" ca="1" si="78"/>
        <v>1.0001794482725468</v>
      </c>
      <c r="H656" s="61">
        <f t="shared" ca="1" si="79"/>
        <v>20.256596921352077</v>
      </c>
      <c r="I656"/>
    </row>
    <row r="657" spans="2:9" x14ac:dyDescent="0.25">
      <c r="B657" s="99">
        <f t="shared" si="77"/>
        <v>7.3744292237442707E-2</v>
      </c>
      <c r="C657" s="18">
        <f t="shared" ca="1" si="80"/>
        <v>0.35820789889839943</v>
      </c>
      <c r="D657" s="18">
        <f t="shared" ca="1" si="80"/>
        <v>0.6102322913648095</v>
      </c>
      <c r="E657" s="18">
        <f t="shared" ca="1" si="81"/>
        <v>0.53746966536951835</v>
      </c>
      <c r="F657" s="18">
        <f t="shared" ca="1" si="82"/>
        <v>0</v>
      </c>
      <c r="G657" s="18">
        <f t="shared" ca="1" si="78"/>
        <v>0.99823403205204875</v>
      </c>
      <c r="H657" s="61">
        <f t="shared" ca="1" si="79"/>
        <v>20.220824420454402</v>
      </c>
      <c r="I657"/>
    </row>
    <row r="658" spans="2:9" x14ac:dyDescent="0.25">
      <c r="B658" s="99">
        <f t="shared" si="77"/>
        <v>7.3858447488584264E-2</v>
      </c>
      <c r="C658" s="18">
        <f t="shared" ca="1" si="80"/>
        <v>0.10366079550294671</v>
      </c>
      <c r="D658" s="18">
        <f t="shared" ca="1" si="80"/>
        <v>-1.1208385330974124</v>
      </c>
      <c r="E658" s="18">
        <f t="shared" ca="1" si="81"/>
        <v>7.4428890220854527E-3</v>
      </c>
      <c r="F658" s="18">
        <f t="shared" ca="1" si="82"/>
        <v>0</v>
      </c>
      <c r="G658" s="18">
        <f t="shared" ca="1" si="78"/>
        <v>0.9978224897695418</v>
      </c>
      <c r="H658" s="61">
        <f t="shared" ca="1" si="79"/>
        <v>20.176793368410564</v>
      </c>
      <c r="I658"/>
    </row>
    <row r="659" spans="2:9" x14ac:dyDescent="0.25">
      <c r="B659" s="99">
        <f t="shared" si="77"/>
        <v>7.3972602739725821E-2</v>
      </c>
      <c r="C659" s="18">
        <f t="shared" ca="1" si="80"/>
        <v>-1.6239891920122318</v>
      </c>
      <c r="D659" s="18">
        <f t="shared" ca="1" si="80"/>
        <v>0.71167278292705305</v>
      </c>
      <c r="E659" s="18">
        <f t="shared" ca="1" si="81"/>
        <v>0.44468301773009777</v>
      </c>
      <c r="F659" s="18">
        <f t="shared" ca="1" si="82"/>
        <v>0</v>
      </c>
      <c r="G659" s="18">
        <f t="shared" ca="1" si="78"/>
        <v>0.99280616336315297</v>
      </c>
      <c r="H659" s="61">
        <f t="shared" ca="1" si="79"/>
        <v>20.031644813062801</v>
      </c>
      <c r="I659"/>
    </row>
    <row r="660" spans="2:9" x14ac:dyDescent="0.25">
      <c r="B660" s="99">
        <f t="shared" si="77"/>
        <v>7.4086757990867377E-2</v>
      </c>
      <c r="C660" s="18">
        <f t="shared" ca="1" si="80"/>
        <v>0.52702148423122708</v>
      </c>
      <c r="D660" s="18">
        <f t="shared" ca="1" si="80"/>
        <v>1.0549297257966828</v>
      </c>
      <c r="E660" s="18">
        <f t="shared" ca="1" si="81"/>
        <v>0.39220107128179937</v>
      </c>
      <c r="F660" s="18">
        <f t="shared" ca="1" si="82"/>
        <v>1</v>
      </c>
      <c r="G660" s="18">
        <f t="shared" ca="1" si="78"/>
        <v>3.5510340447154012</v>
      </c>
      <c r="H660" s="61">
        <f t="shared" ca="1" si="79"/>
        <v>71.133052702832686</v>
      </c>
      <c r="I660"/>
    </row>
    <row r="661" spans="2:9" x14ac:dyDescent="0.25">
      <c r="B661" s="99">
        <f t="shared" si="77"/>
        <v>7.4200913242008934E-2</v>
      </c>
      <c r="C661" s="18">
        <f t="shared" ca="1" si="80"/>
        <v>-0.50169774112873711</v>
      </c>
      <c r="D661" s="18">
        <f t="shared" ca="1" si="80"/>
        <v>-2.2785116016166285E-2</v>
      </c>
      <c r="E661" s="18">
        <f t="shared" ca="1" si="81"/>
        <v>0.73718819281165882</v>
      </c>
      <c r="F661" s="18">
        <f t="shared" ca="1" si="82"/>
        <v>0</v>
      </c>
      <c r="G661" s="18">
        <f t="shared" ca="1" si="78"/>
        <v>0.74729285908497523</v>
      </c>
      <c r="H661" s="61">
        <f t="shared" ca="1" si="79"/>
        <v>53.157222329742062</v>
      </c>
      <c r="I661"/>
    </row>
    <row r="662" spans="2:9" x14ac:dyDescent="0.25">
      <c r="B662" s="99">
        <f t="shared" si="77"/>
        <v>7.4315068493150491E-2</v>
      </c>
      <c r="C662" s="18">
        <f t="shared" ca="1" si="80"/>
        <v>-0.14274974091676995</v>
      </c>
      <c r="D662" s="18">
        <f t="shared" ca="1" si="80"/>
        <v>-0.49046889216697309</v>
      </c>
      <c r="E662" s="18">
        <f t="shared" ca="1" si="81"/>
        <v>0.17871678888613562</v>
      </c>
      <c r="F662" s="18">
        <f t="shared" ca="1" si="82"/>
        <v>0</v>
      </c>
      <c r="G662" s="18">
        <f t="shared" ca="1" si="78"/>
        <v>0.79960200778250146</v>
      </c>
      <c r="H662" s="61">
        <f t="shared" ca="1" si="79"/>
        <v>42.50462170300257</v>
      </c>
      <c r="I662"/>
    </row>
    <row r="663" spans="2:9" x14ac:dyDescent="0.25">
      <c r="B663" s="99">
        <f t="shared" si="77"/>
        <v>7.4429223744292047E-2</v>
      </c>
      <c r="C663" s="18">
        <f t="shared" ca="1" si="80"/>
        <v>-2.0958395907655358</v>
      </c>
      <c r="D663" s="18">
        <f t="shared" ca="1" si="80"/>
        <v>-9.7134034149348736E-2</v>
      </c>
      <c r="E663" s="18">
        <f t="shared" ca="1" si="81"/>
        <v>0.68410932399315838</v>
      </c>
      <c r="F663" s="18">
        <f t="shared" ca="1" si="82"/>
        <v>0</v>
      </c>
      <c r="G663" s="18">
        <f t="shared" ca="1" si="78"/>
        <v>0.8362381944062518</v>
      </c>
      <c r="H663" s="61">
        <f t="shared" ca="1" si="79"/>
        <v>35.543988106839656</v>
      </c>
      <c r="I663"/>
    </row>
    <row r="664" spans="2:9" x14ac:dyDescent="0.25">
      <c r="B664" s="99">
        <f t="shared" si="77"/>
        <v>7.4543378995433604E-2</v>
      </c>
      <c r="C664" s="18">
        <f t="shared" ca="1" si="80"/>
        <v>-1.0958660823234823</v>
      </c>
      <c r="D664" s="18">
        <f t="shared" ca="1" si="80"/>
        <v>-0.12166992746642791</v>
      </c>
      <c r="E664" s="18">
        <f t="shared" ca="1" si="81"/>
        <v>0.46375825705509777</v>
      </c>
      <c r="F664" s="18">
        <f t="shared" ca="1" si="82"/>
        <v>0</v>
      </c>
      <c r="G664" s="18">
        <f t="shared" ca="1" si="78"/>
        <v>0.87388620827739771</v>
      </c>
      <c r="H664" s="61">
        <f t="shared" ca="1" si="79"/>
        <v>31.061400993743028</v>
      </c>
      <c r="I664"/>
    </row>
    <row r="665" spans="2:9" x14ac:dyDescent="0.25">
      <c r="B665" s="99">
        <f t="shared" si="77"/>
        <v>7.4657534246575161E-2</v>
      </c>
      <c r="C665" s="18">
        <f t="shared" ca="1" si="80"/>
        <v>-0.28215936254127882</v>
      </c>
      <c r="D665" s="18">
        <f t="shared" ca="1" si="80"/>
        <v>0.53255121201800648</v>
      </c>
      <c r="E665" s="18">
        <f t="shared" ca="1" si="81"/>
        <v>0.97202913792299861</v>
      </c>
      <c r="F665" s="18">
        <f t="shared" ca="1" si="82"/>
        <v>0</v>
      </c>
      <c r="G665" s="18">
        <f t="shared" ca="1" si="78"/>
        <v>0.90355390433709903</v>
      </c>
      <c r="H665" s="61">
        <f t="shared" ca="1" si="79"/>
        <v>28.065650142076763</v>
      </c>
      <c r="I665"/>
    </row>
    <row r="666" spans="2:9" x14ac:dyDescent="0.25">
      <c r="B666" s="99">
        <f t="shared" si="77"/>
        <v>7.4771689497716717E-2</v>
      </c>
      <c r="C666" s="18">
        <f t="shared" ca="1" si="80"/>
        <v>1.0321446097805165</v>
      </c>
      <c r="D666" s="18">
        <f t="shared" ca="1" si="80"/>
        <v>-0.77197455539135262</v>
      </c>
      <c r="E666" s="18">
        <f t="shared" ca="1" si="81"/>
        <v>0.27764294220328622</v>
      </c>
      <c r="F666" s="18">
        <f t="shared" ca="1" si="82"/>
        <v>0</v>
      </c>
      <c r="G666" s="18">
        <f t="shared" ca="1" si="78"/>
        <v>0.92862375106428852</v>
      </c>
      <c r="H666" s="61">
        <f t="shared" ca="1" si="79"/>
        <v>26.062429310993306</v>
      </c>
      <c r="I666"/>
    </row>
    <row r="667" spans="2:9" x14ac:dyDescent="0.25">
      <c r="B667" s="99">
        <f t="shared" si="77"/>
        <v>7.4885844748858274E-2</v>
      </c>
      <c r="C667" s="18">
        <f t="shared" ca="1" si="80"/>
        <v>0.77614913607249036</v>
      </c>
      <c r="D667" s="18">
        <f t="shared" ca="1" si="80"/>
        <v>-1.4230499800760299</v>
      </c>
      <c r="E667" s="18">
        <f t="shared" ca="1" si="81"/>
        <v>3.1527160301678403E-2</v>
      </c>
      <c r="F667" s="18">
        <f t="shared" ca="1" si="82"/>
        <v>0</v>
      </c>
      <c r="G667" s="18">
        <f t="shared" ca="1" si="78"/>
        <v>0.94368259292570744</v>
      </c>
      <c r="H667" s="61">
        <f t="shared" ca="1" si="79"/>
        <v>24.594660870141123</v>
      </c>
      <c r="I667"/>
    </row>
    <row r="668" spans="2:9" x14ac:dyDescent="0.25">
      <c r="B668" s="99">
        <f t="shared" si="77"/>
        <v>7.4999999999999831E-2</v>
      </c>
      <c r="C668" s="18">
        <f t="shared" ca="1" si="80"/>
        <v>2.3791244530002587E-2</v>
      </c>
      <c r="D668" s="18">
        <f t="shared" ca="1" si="80"/>
        <v>1.391331352351699</v>
      </c>
      <c r="E668" s="18">
        <f t="shared" ca="1" si="81"/>
        <v>0.94521861939762175</v>
      </c>
      <c r="F668" s="18">
        <f t="shared" ca="1" si="82"/>
        <v>0</v>
      </c>
      <c r="G668" s="18">
        <f t="shared" ca="1" si="78"/>
        <v>0.95395113461427539</v>
      </c>
      <c r="H668" s="61">
        <f t="shared" ca="1" si="79"/>
        <v>23.462104642524444</v>
      </c>
      <c r="I668"/>
    </row>
    <row r="669" spans="2:9" x14ac:dyDescent="0.25">
      <c r="B669" s="99">
        <f t="shared" si="77"/>
        <v>7.5114155251141387E-2</v>
      </c>
      <c r="C669" s="18">
        <f t="shared" ca="1" si="80"/>
        <v>1.5775231076986529</v>
      </c>
      <c r="D669" s="18">
        <f t="shared" ca="1" si="80"/>
        <v>-1.2898817658424377</v>
      </c>
      <c r="E669" s="18">
        <f t="shared" ca="1" si="81"/>
        <v>0.40388255149940377</v>
      </c>
      <c r="F669" s="18">
        <f t="shared" ca="1" si="82"/>
        <v>0</v>
      </c>
      <c r="G669" s="18">
        <f t="shared" ca="1" si="78"/>
        <v>0.96908839877262998</v>
      </c>
      <c r="H669" s="61">
        <f t="shared" ca="1" si="79"/>
        <v>22.736853419859901</v>
      </c>
      <c r="I669"/>
    </row>
    <row r="670" spans="2:9" x14ac:dyDescent="0.25">
      <c r="B670" s="99">
        <f t="shared" si="77"/>
        <v>7.5228310502282944E-2</v>
      </c>
      <c r="C670" s="18">
        <f t="shared" ca="1" si="80"/>
        <v>0.99268618214409798</v>
      </c>
      <c r="D670" s="18">
        <f t="shared" ca="1" si="80"/>
        <v>0.2840783963620197</v>
      </c>
      <c r="E670" s="18">
        <f t="shared" ca="1" si="81"/>
        <v>0.63673079909254349</v>
      </c>
      <c r="F670" s="18">
        <f t="shared" ca="1" si="82"/>
        <v>0</v>
      </c>
      <c r="G670" s="18">
        <f t="shared" ca="1" si="78"/>
        <v>0.97423259343954227</v>
      </c>
      <c r="H670" s="61">
        <f t="shared" ca="1" si="79"/>
        <v>22.150983673884838</v>
      </c>
      <c r="I670"/>
    </row>
    <row r="671" spans="2:9" x14ac:dyDescent="0.25">
      <c r="B671" s="99">
        <f t="shared" si="77"/>
        <v>7.5342465753424501E-2</v>
      </c>
      <c r="C671" s="18">
        <f t="shared" ca="1" si="80"/>
        <v>-0.82957967606489547</v>
      </c>
      <c r="D671" s="18">
        <f t="shared" ca="1" si="80"/>
        <v>0.48425363274873234</v>
      </c>
      <c r="E671" s="18">
        <f t="shared" ca="1" si="81"/>
        <v>0.42329151412208432</v>
      </c>
      <c r="F671" s="18">
        <f t="shared" ca="1" si="82"/>
        <v>0</v>
      </c>
      <c r="G671" s="18">
        <f t="shared" ca="1" si="78"/>
        <v>0.9743487054576051</v>
      </c>
      <c r="H671" s="61">
        <f t="shared" ca="1" si="79"/>
        <v>21.582782267262239</v>
      </c>
      <c r="I671"/>
    </row>
    <row r="672" spans="2:9" x14ac:dyDescent="0.25">
      <c r="B672" s="99">
        <f t="shared" si="77"/>
        <v>7.5456621004566057E-2</v>
      </c>
      <c r="C672" s="18">
        <f t="shared" ca="1" si="80"/>
        <v>0.64910636865533888</v>
      </c>
      <c r="D672" s="18">
        <f t="shared" ca="1" si="80"/>
        <v>-1.4743091014679521</v>
      </c>
      <c r="E672" s="18">
        <f t="shared" ca="1" si="81"/>
        <v>0.64085301791039884</v>
      </c>
      <c r="F672" s="18">
        <f t="shared" ca="1" si="82"/>
        <v>0</v>
      </c>
      <c r="G672" s="18">
        <f t="shared" ca="1" si="78"/>
        <v>0.98480315048521327</v>
      </c>
      <c r="H672" s="61">
        <f t="shared" ca="1" si="79"/>
        <v>21.254791973036248</v>
      </c>
      <c r="I672"/>
    </row>
    <row r="673" spans="2:9" x14ac:dyDescent="0.25">
      <c r="B673" s="99">
        <f t="shared" si="77"/>
        <v>7.5570776255707614E-2</v>
      </c>
      <c r="C673" s="18">
        <f t="shared" ca="1" si="80"/>
        <v>0.11178940440004226</v>
      </c>
      <c r="D673" s="18">
        <f t="shared" ca="1" si="80"/>
        <v>0.81978441812680103</v>
      </c>
      <c r="E673" s="18">
        <f t="shared" ca="1" si="81"/>
        <v>0.83174359422505018</v>
      </c>
      <c r="F673" s="18">
        <f t="shared" ca="1" si="82"/>
        <v>0</v>
      </c>
      <c r="G673" s="18">
        <f t="shared" ca="1" si="78"/>
        <v>0.98655171212027215</v>
      </c>
      <c r="H673" s="61">
        <f t="shared" ca="1" si="79"/>
        <v>20.968951411759129</v>
      </c>
      <c r="I673"/>
    </row>
    <row r="674" spans="2:9" x14ac:dyDescent="0.25">
      <c r="B674" s="99">
        <f t="shared" si="77"/>
        <v>7.5684931506849171E-2</v>
      </c>
      <c r="C674" s="18">
        <f t="shared" ca="1" si="80"/>
        <v>-0.36571918826666661</v>
      </c>
      <c r="D674" s="18">
        <f t="shared" ca="1" si="80"/>
        <v>-1.1318479664623737</v>
      </c>
      <c r="E674" s="18">
        <f t="shared" ca="1" si="81"/>
        <v>0.8901680963031966</v>
      </c>
      <c r="F674" s="18">
        <f t="shared" ca="1" si="82"/>
        <v>0</v>
      </c>
      <c r="G674" s="18">
        <f t="shared" ca="1" si="78"/>
        <v>0.98809258395991439</v>
      </c>
      <c r="H674" s="61">
        <f t="shared" ca="1" si="79"/>
        <v>20.719265383374971</v>
      </c>
      <c r="I674"/>
    </row>
    <row r="675" spans="2:9" x14ac:dyDescent="0.25">
      <c r="B675" s="99">
        <f t="shared" si="77"/>
        <v>7.5799086757990727E-2</v>
      </c>
      <c r="C675" s="18">
        <f t="shared" ca="1" si="80"/>
        <v>-1.8984883354278281</v>
      </c>
      <c r="D675" s="18">
        <f t="shared" ca="1" si="80"/>
        <v>-0.79859773904900067</v>
      </c>
      <c r="E675" s="18">
        <f t="shared" ca="1" si="81"/>
        <v>0.24738055745335985</v>
      </c>
      <c r="F675" s="18">
        <f t="shared" ca="1" si="82"/>
        <v>0</v>
      </c>
      <c r="G675" s="18">
        <f t="shared" ca="1" si="78"/>
        <v>0.98594277409240372</v>
      </c>
      <c r="H675" s="61">
        <f t="shared" ca="1" si="79"/>
        <v>20.428009989241428</v>
      </c>
      <c r="I675"/>
    </row>
    <row r="676" spans="2:9" x14ac:dyDescent="0.25">
      <c r="B676" s="99">
        <f t="shared" si="77"/>
        <v>7.5913242009132284E-2</v>
      </c>
      <c r="C676" s="18">
        <f t="shared" ca="1" si="80"/>
        <v>0.72301872933167033</v>
      </c>
      <c r="D676" s="18">
        <f t="shared" ca="1" si="80"/>
        <v>1.3134012988302857</v>
      </c>
      <c r="E676" s="18">
        <f t="shared" ca="1" si="81"/>
        <v>0.11851670525491076</v>
      </c>
      <c r="F676" s="18">
        <f t="shared" ca="1" si="82"/>
        <v>0</v>
      </c>
      <c r="G676" s="18">
        <f t="shared" ca="1" si="78"/>
        <v>0.99748112349381945</v>
      </c>
      <c r="H676" s="61">
        <f t="shared" ca="1" si="79"/>
        <v>20.376554354811507</v>
      </c>
      <c r="I676"/>
    </row>
    <row r="677" spans="2:9" x14ac:dyDescent="0.25">
      <c r="B677" s="99">
        <f t="shared" si="77"/>
        <v>7.6027397260273841E-2</v>
      </c>
      <c r="C677" s="18">
        <f t="shared" ca="1" si="80"/>
        <v>0.13122416930855252</v>
      </c>
      <c r="D677" s="18">
        <f t="shared" ca="1" si="80"/>
        <v>-0.31779109121998772</v>
      </c>
      <c r="E677" s="18">
        <f t="shared" ca="1" si="81"/>
        <v>0.95463025030026927</v>
      </c>
      <c r="F677" s="18">
        <f t="shared" ca="1" si="82"/>
        <v>0</v>
      </c>
      <c r="G677" s="18">
        <f t="shared" ca="1" si="78"/>
        <v>0.99616425123542829</v>
      </c>
      <c r="H677" s="61">
        <f t="shared" ca="1" si="79"/>
        <v>20.298395011618812</v>
      </c>
      <c r="I677"/>
    </row>
    <row r="678" spans="2:9" x14ac:dyDescent="0.25">
      <c r="B678" s="99">
        <f t="shared" si="77"/>
        <v>7.6141552511415397E-2</v>
      </c>
      <c r="C678" s="18">
        <f t="shared" ca="1" si="80"/>
        <v>0.63039351516636088</v>
      </c>
      <c r="D678" s="18">
        <f t="shared" ca="1" si="80"/>
        <v>-0.45685283112106845</v>
      </c>
      <c r="E678" s="18">
        <f t="shared" ca="1" si="81"/>
        <v>0.65800968094847168</v>
      </c>
      <c r="F678" s="18">
        <f t="shared" ca="1" si="82"/>
        <v>0</v>
      </c>
      <c r="G678" s="18">
        <f t="shared" ca="1" si="78"/>
        <v>0.99863522305138164</v>
      </c>
      <c r="H678" s="61">
        <f t="shared" ca="1" si="79"/>
        <v>20.270692230013005</v>
      </c>
      <c r="I678"/>
    </row>
    <row r="679" spans="2:9" x14ac:dyDescent="0.25">
      <c r="B679" s="99">
        <f t="shared" si="77"/>
        <v>7.6255707762556954E-2</v>
      </c>
      <c r="C679" s="18">
        <f t="shared" ca="1" si="80"/>
        <v>-0.97859810921363533</v>
      </c>
      <c r="D679" s="18">
        <f t="shared" ca="1" si="80"/>
        <v>0.73301634984090924</v>
      </c>
      <c r="E679" s="18">
        <f t="shared" ca="1" si="81"/>
        <v>0.6935258723486426</v>
      </c>
      <c r="F679" s="18">
        <f t="shared" ca="1" si="82"/>
        <v>0</v>
      </c>
      <c r="G679" s="18">
        <f t="shared" ca="1" si="78"/>
        <v>0.99380803931269679</v>
      </c>
      <c r="H679" s="61">
        <f t="shared" ca="1" si="79"/>
        <v>20.145176900620342</v>
      </c>
      <c r="I679"/>
    </row>
    <row r="680" spans="2:9" x14ac:dyDescent="0.25">
      <c r="B680" s="99">
        <f t="shared" si="77"/>
        <v>7.6369863013698511E-2</v>
      </c>
      <c r="C680" s="18">
        <f t="shared" ca="1" si="80"/>
        <v>0.34516688174335286</v>
      </c>
      <c r="D680" s="18">
        <f t="shared" ca="1" si="80"/>
        <v>0.51177494242438115</v>
      </c>
      <c r="E680" s="18">
        <f t="shared" ca="1" si="81"/>
        <v>0.9371912070836439</v>
      </c>
      <c r="F680" s="18">
        <f t="shared" ca="1" si="82"/>
        <v>0</v>
      </c>
      <c r="G680" s="18">
        <f t="shared" ca="1" si="78"/>
        <v>0.9994500944230541</v>
      </c>
      <c r="H680" s="61">
        <f t="shared" ca="1" si="79"/>
        <v>20.134098955494128</v>
      </c>
      <c r="I680"/>
    </row>
    <row r="681" spans="2:9" x14ac:dyDescent="0.25">
      <c r="B681" s="99">
        <f t="shared" si="77"/>
        <v>7.6484018264840067E-2</v>
      </c>
      <c r="C681" s="18">
        <f t="shared" ca="1" si="80"/>
        <v>6.120899342931807E-2</v>
      </c>
      <c r="D681" s="18">
        <f t="shared" ca="1" si="80"/>
        <v>-0.30802198125456925</v>
      </c>
      <c r="E681" s="18">
        <f t="shared" ca="1" si="81"/>
        <v>7.8986620038067112E-2</v>
      </c>
      <c r="F681" s="18">
        <f t="shared" ca="1" si="82"/>
        <v>0</v>
      </c>
      <c r="G681" s="18">
        <f t="shared" ca="1" si="78"/>
        <v>0.99866624585729358</v>
      </c>
      <c r="H681" s="61">
        <f t="shared" ca="1" si="79"/>
        <v>20.107245017602576</v>
      </c>
      <c r="I681"/>
    </row>
    <row r="682" spans="2:9" x14ac:dyDescent="0.25">
      <c r="B682" s="99">
        <f t="shared" si="77"/>
        <v>7.6598173515981624E-2</v>
      </c>
      <c r="C682" s="18">
        <f t="shared" ca="1" si="80"/>
        <v>-0.4428989086591173</v>
      </c>
      <c r="D682" s="18">
        <f t="shared" ca="1" si="80"/>
        <v>7.0559735831920989E-2</v>
      </c>
      <c r="E682" s="18">
        <f t="shared" ca="1" si="81"/>
        <v>0.88191821441330931</v>
      </c>
      <c r="F682" s="18">
        <f t="shared" ca="1" si="82"/>
        <v>0</v>
      </c>
      <c r="G682" s="18">
        <f t="shared" ca="1" si="78"/>
        <v>0.99735774687116352</v>
      </c>
      <c r="H682" s="61">
        <f t="shared" ca="1" si="79"/>
        <v>20.054116586542534</v>
      </c>
      <c r="I682"/>
    </row>
    <row r="683" spans="2:9" x14ac:dyDescent="0.25">
      <c r="B683" s="99">
        <f t="shared" si="77"/>
        <v>7.6712328767123181E-2</v>
      </c>
      <c r="C683" s="18">
        <f t="shared" ca="1" si="80"/>
        <v>-0.34200979825982358</v>
      </c>
      <c r="D683" s="18">
        <f t="shared" ca="1" si="80"/>
        <v>-0.29429884307319298</v>
      </c>
      <c r="E683" s="18">
        <f t="shared" ca="1" si="81"/>
        <v>0.7473706513117282</v>
      </c>
      <c r="F683" s="18">
        <f t="shared" ca="1" si="82"/>
        <v>0</v>
      </c>
      <c r="G683" s="18">
        <f t="shared" ca="1" si="78"/>
        <v>0.99828315819315594</v>
      </c>
      <c r="H683" s="61">
        <f t="shared" ca="1" si="79"/>
        <v>20.019686840787433</v>
      </c>
      <c r="I683"/>
    </row>
    <row r="684" spans="2:9" x14ac:dyDescent="0.25">
      <c r="B684" s="99">
        <f t="shared" si="77"/>
        <v>7.6826484018264737E-2</v>
      </c>
      <c r="C684" s="18">
        <f t="shared" ca="1" si="80"/>
        <v>1.5457908375537954</v>
      </c>
      <c r="D684" s="18">
        <f t="shared" ca="1" si="80"/>
        <v>-0.33673813959467225</v>
      </c>
      <c r="E684" s="18">
        <f t="shared" ca="1" si="81"/>
        <v>0.527041572631751</v>
      </c>
      <c r="F684" s="18">
        <f t="shared" ca="1" si="82"/>
        <v>0</v>
      </c>
      <c r="G684" s="18">
        <f t="shared" ca="1" si="78"/>
        <v>1.0047361474658798</v>
      </c>
      <c r="H684" s="61">
        <f t="shared" ca="1" si="79"/>
        <v>20.114503029886134</v>
      </c>
      <c r="I684"/>
    </row>
    <row r="685" spans="2:9" x14ac:dyDescent="0.25">
      <c r="B685" s="99">
        <f t="shared" si="77"/>
        <v>7.6940639269406294E-2</v>
      </c>
      <c r="C685" s="18">
        <f t="shared" ca="1" si="80"/>
        <v>7.55483142711455E-2</v>
      </c>
      <c r="D685" s="18">
        <f t="shared" ca="1" si="80"/>
        <v>-0.17883621694636531</v>
      </c>
      <c r="E685" s="18">
        <f t="shared" ca="1" si="81"/>
        <v>0.32285272548862748</v>
      </c>
      <c r="F685" s="18">
        <f t="shared" ca="1" si="82"/>
        <v>0</v>
      </c>
      <c r="G685" s="18">
        <f t="shared" ca="1" si="78"/>
        <v>0.99893420195514859</v>
      </c>
      <c r="H685" s="61">
        <f t="shared" ca="1" si="79"/>
        <v>20.093065031883722</v>
      </c>
      <c r="I685"/>
    </row>
    <row r="686" spans="2:9" x14ac:dyDescent="0.25">
      <c r="B686" s="99">
        <f t="shared" si="77"/>
        <v>7.7054794520547851E-2</v>
      </c>
      <c r="C686" s="18">
        <f t="shared" ca="1" si="80"/>
        <v>-1.0871121958189178</v>
      </c>
      <c r="D686" s="18">
        <f t="shared" ca="1" si="80"/>
        <v>-0.36834080674452707</v>
      </c>
      <c r="E686" s="18">
        <f t="shared" ca="1" si="81"/>
        <v>0.50406644408869816</v>
      </c>
      <c r="F686" s="18">
        <f t="shared" ca="1" si="82"/>
        <v>0</v>
      </c>
      <c r="G686" s="18">
        <f t="shared" ca="1" si="78"/>
        <v>0.99546074974055931</v>
      </c>
      <c r="H686" s="61">
        <f t="shared" ca="1" si="79"/>
        <v>20.001857581224783</v>
      </c>
      <c r="I686"/>
    </row>
    <row r="687" spans="2:9" x14ac:dyDescent="0.25">
      <c r="B687" s="99">
        <f t="shared" si="77"/>
        <v>7.7168949771689407E-2</v>
      </c>
      <c r="C687" s="18">
        <f t="shared" ca="1" si="80"/>
        <v>-0.56331032283196691</v>
      </c>
      <c r="D687" s="18">
        <f t="shared" ca="1" si="80"/>
        <v>-1.9435265130596235</v>
      </c>
      <c r="E687" s="18">
        <f t="shared" ca="1" si="81"/>
        <v>0.37327808874474311</v>
      </c>
      <c r="F687" s="18">
        <f t="shared" ca="1" si="82"/>
        <v>0</v>
      </c>
      <c r="G687" s="18">
        <f t="shared" ca="1" si="78"/>
        <v>0.99816975494646609</v>
      </c>
      <c r="H687" s="61">
        <f t="shared" ca="1" si="79"/>
        <v>19.965249280325256</v>
      </c>
      <c r="I687"/>
    </row>
    <row r="688" spans="2:9" x14ac:dyDescent="0.25">
      <c r="B688" s="99">
        <f t="shared" si="77"/>
        <v>7.7283105022830964E-2</v>
      </c>
      <c r="C688" s="18">
        <f t="shared" ca="1" si="80"/>
        <v>1.6252397472271696</v>
      </c>
      <c r="D688" s="18">
        <f t="shared" ca="1" si="80"/>
        <v>1.8747232388705015</v>
      </c>
      <c r="E688" s="18">
        <f t="shared" ca="1" si="81"/>
        <v>0.13649072151858177</v>
      </c>
      <c r="F688" s="18">
        <f t="shared" ca="1" si="82"/>
        <v>0</v>
      </c>
      <c r="G688" s="18">
        <f t="shared" ca="1" si="78"/>
        <v>1.0056170095132173</v>
      </c>
      <c r="H688" s="61">
        <f t="shared" ca="1" si="79"/>
        <v>20.077394275466599</v>
      </c>
      <c r="I688"/>
    </row>
    <row r="689" spans="2:9" x14ac:dyDescent="0.25">
      <c r="B689" s="99">
        <f t="shared" si="77"/>
        <v>7.7397260273972521E-2</v>
      </c>
      <c r="C689" s="18">
        <f t="shared" ca="1" si="80"/>
        <v>0.37958898246870376</v>
      </c>
      <c r="D689" s="18">
        <f t="shared" ca="1" si="80"/>
        <v>2.1906453184783459</v>
      </c>
      <c r="E689" s="18">
        <f t="shared" ca="1" si="81"/>
        <v>0.84317279570874981</v>
      </c>
      <c r="F689" s="18">
        <f t="shared" ca="1" si="82"/>
        <v>0</v>
      </c>
      <c r="G689" s="18">
        <f t="shared" ca="1" si="78"/>
        <v>1.0003298241570446</v>
      </c>
      <c r="H689" s="61">
        <f t="shared" ca="1" si="79"/>
        <v>20.084016285109158</v>
      </c>
      <c r="I689"/>
    </row>
    <row r="690" spans="2:9" x14ac:dyDescent="0.25">
      <c r="B690" s="99">
        <f t="shared" si="77"/>
        <v>7.7511415525114077E-2</v>
      </c>
      <c r="C690" s="18">
        <f t="shared" ca="1" si="80"/>
        <v>-0.93289600044954568</v>
      </c>
      <c r="D690" s="18">
        <f t="shared" ca="1" si="80"/>
        <v>-0.93923972599441186</v>
      </c>
      <c r="E690" s="18">
        <f t="shared" ca="1" si="81"/>
        <v>0.9123017760635781</v>
      </c>
      <c r="F690" s="18">
        <f t="shared" ca="1" si="82"/>
        <v>0</v>
      </c>
      <c r="G690" s="18">
        <f t="shared" ca="1" si="78"/>
        <v>0.99605536732304534</v>
      </c>
      <c r="H690" s="61">
        <f t="shared" ca="1" si="79"/>
        <v>20.004792218186427</v>
      </c>
      <c r="I690"/>
    </row>
    <row r="691" spans="2:9" x14ac:dyDescent="0.25">
      <c r="B691" s="99">
        <f t="shared" si="77"/>
        <v>7.7625570776255634E-2</v>
      </c>
      <c r="C691" s="18">
        <f t="shared" ca="1" si="80"/>
        <v>0.48652623263478745</v>
      </c>
      <c r="D691" s="18">
        <f t="shared" ca="1" si="80"/>
        <v>-0.46260538510978222</v>
      </c>
      <c r="E691" s="18">
        <f t="shared" ca="1" si="81"/>
        <v>0.3357196410504244</v>
      </c>
      <c r="F691" s="18">
        <f t="shared" ca="1" si="82"/>
        <v>0</v>
      </c>
      <c r="G691" s="18">
        <f t="shared" ca="1" si="78"/>
        <v>1.0015007532782376</v>
      </c>
      <c r="H691" s="61">
        <f t="shared" ca="1" si="79"/>
        <v>20.034814475688332</v>
      </c>
      <c r="I691"/>
    </row>
    <row r="692" spans="2:9" x14ac:dyDescent="0.25">
      <c r="B692" s="99">
        <f t="shared" si="77"/>
        <v>7.7739726027397191E-2</v>
      </c>
      <c r="C692" s="18">
        <f t="shared" ca="1" si="80"/>
        <v>-2.2783206077292562</v>
      </c>
      <c r="D692" s="18">
        <f t="shared" ca="1" si="80"/>
        <v>0.56975750339915976</v>
      </c>
      <c r="E692" s="18">
        <f t="shared" ca="1" si="81"/>
        <v>0.75532763595184949</v>
      </c>
      <c r="F692" s="18">
        <f t="shared" ca="1" si="82"/>
        <v>0</v>
      </c>
      <c r="G692" s="18">
        <f t="shared" ca="1" si="78"/>
        <v>0.99232468009935904</v>
      </c>
      <c r="H692" s="61">
        <f t="shared" ca="1" si="79"/>
        <v>19.881040865437431</v>
      </c>
      <c r="I692"/>
    </row>
    <row r="693" spans="2:9" x14ac:dyDescent="0.25">
      <c r="B693" s="99">
        <f t="shared" si="77"/>
        <v>7.7853881278538747E-2</v>
      </c>
      <c r="C693" s="18">
        <f t="shared" ca="1" si="80"/>
        <v>1.4543093129759654</v>
      </c>
      <c r="D693" s="18">
        <f t="shared" ca="1" si="80"/>
        <v>1.7872480384539813</v>
      </c>
      <c r="E693" s="18">
        <f t="shared" ca="1" si="81"/>
        <v>0.81511282881962188</v>
      </c>
      <c r="F693" s="18">
        <f t="shared" ca="1" si="82"/>
        <v>0</v>
      </c>
      <c r="G693" s="18">
        <f t="shared" ca="1" si="78"/>
        <v>1.0060365488635306</v>
      </c>
      <c r="H693" s="61">
        <f t="shared" ca="1" si="79"/>
        <v>20.001053740079492</v>
      </c>
      <c r="I693"/>
    </row>
    <row r="694" spans="2:9" x14ac:dyDescent="0.25">
      <c r="B694" s="99">
        <f t="shared" si="77"/>
        <v>7.7968036529680304E-2</v>
      </c>
      <c r="C694" s="18">
        <f t="shared" ca="1" si="80"/>
        <v>-0.4847640866501024</v>
      </c>
      <c r="D694" s="18">
        <f t="shared" ca="1" si="80"/>
        <v>-0.71632712206337601</v>
      </c>
      <c r="E694" s="18">
        <f t="shared" ca="1" si="81"/>
        <v>0.18014341600750061</v>
      </c>
      <c r="F694" s="18">
        <f t="shared" ca="1" si="82"/>
        <v>0</v>
      </c>
      <c r="G694" s="18">
        <f t="shared" ca="1" si="78"/>
        <v>0.99843025149970277</v>
      </c>
      <c r="H694" s="61">
        <f t="shared" ca="1" si="79"/>
        <v>19.969657115966637</v>
      </c>
      <c r="I694"/>
    </row>
    <row r="695" spans="2:9" x14ac:dyDescent="0.25">
      <c r="B695" s="99">
        <f t="shared" si="77"/>
        <v>7.8082191780821861E-2</v>
      </c>
      <c r="C695" s="18">
        <f t="shared" ca="1" si="80"/>
        <v>-0.57088300309260376</v>
      </c>
      <c r="D695" s="18">
        <f t="shared" ca="1" si="80"/>
        <v>0.72265720518771559</v>
      </c>
      <c r="E695" s="18">
        <f t="shared" ca="1" si="81"/>
        <v>0.22949881313130716</v>
      </c>
      <c r="F695" s="18">
        <f t="shared" ca="1" si="82"/>
        <v>0</v>
      </c>
      <c r="G695" s="18">
        <f t="shared" ca="1" si="78"/>
        <v>0.99851275955573215</v>
      </c>
      <c r="H695" s="61">
        <f t="shared" ca="1" si="79"/>
        <v>19.93995743424561</v>
      </c>
      <c r="I695"/>
    </row>
    <row r="696" spans="2:9" x14ac:dyDescent="0.25">
      <c r="B696" s="99">
        <f t="shared" si="77"/>
        <v>7.8196347031963417E-2</v>
      </c>
      <c r="C696" s="18">
        <f t="shared" ca="1" si="80"/>
        <v>-0.16513467926415615</v>
      </c>
      <c r="D696" s="18">
        <f t="shared" ca="1" si="80"/>
        <v>0.35506673157215118</v>
      </c>
      <c r="E696" s="18">
        <f t="shared" ca="1" si="81"/>
        <v>0.93096297440870401</v>
      </c>
      <c r="F696" s="18">
        <f t="shared" ca="1" si="82"/>
        <v>0</v>
      </c>
      <c r="G696" s="18">
        <f t="shared" ca="1" si="78"/>
        <v>1.0001520160847033</v>
      </c>
      <c r="H696" s="61">
        <f t="shared" ca="1" si="79"/>
        <v>19.942988628503915</v>
      </c>
      <c r="I696"/>
    </row>
    <row r="697" spans="2:9" x14ac:dyDescent="0.25">
      <c r="B697" s="99">
        <f t="shared" si="77"/>
        <v>7.8310502283104974E-2</v>
      </c>
      <c r="C697" s="18">
        <f t="shared" ca="1" si="80"/>
        <v>-0.25382405510754324</v>
      </c>
      <c r="D697" s="18">
        <f t="shared" ca="1" si="80"/>
        <v>0.84315615822561085</v>
      </c>
      <c r="E697" s="18">
        <f t="shared" ca="1" si="81"/>
        <v>0.71500550203893454</v>
      </c>
      <c r="F697" s="18">
        <f t="shared" ca="1" si="82"/>
        <v>0</v>
      </c>
      <c r="G697" s="18">
        <f t="shared" ca="1" si="78"/>
        <v>0.99983303784472199</v>
      </c>
      <c r="H697" s="61">
        <f t="shared" ca="1" si="79"/>
        <v>19.939658904139815</v>
      </c>
      <c r="I697"/>
    </row>
    <row r="698" spans="2:9" x14ac:dyDescent="0.25">
      <c r="B698" s="99">
        <f t="shared" si="77"/>
        <v>7.8424657534246531E-2</v>
      </c>
      <c r="C698" s="18">
        <f t="shared" ca="1" si="80"/>
        <v>-1.179141690954566</v>
      </c>
      <c r="D698" s="18">
        <f t="shared" ca="1" si="80"/>
        <v>0.22082645045884419</v>
      </c>
      <c r="E698" s="18">
        <f t="shared" ca="1" si="81"/>
        <v>0.34978016367790232</v>
      </c>
      <c r="F698" s="18">
        <f t="shared" ca="1" si="82"/>
        <v>0</v>
      </c>
      <c r="G698" s="18">
        <f t="shared" ca="1" si="78"/>
        <v>0.99691000603340918</v>
      </c>
      <c r="H698" s="61">
        <f t="shared" ca="1" si="79"/>
        <v>19.878045478430145</v>
      </c>
      <c r="I698"/>
    </row>
    <row r="699" spans="2:9" x14ac:dyDescent="0.25">
      <c r="B699" s="99">
        <f t="shared" si="77"/>
        <v>7.8538812785388087E-2</v>
      </c>
      <c r="C699" s="18">
        <f t="shared" ca="1" si="80"/>
        <v>-0.84627799878944643</v>
      </c>
      <c r="D699" s="18">
        <f t="shared" ca="1" si="80"/>
        <v>0.33435526347602718</v>
      </c>
      <c r="E699" s="18">
        <f t="shared" ca="1" si="81"/>
        <v>0.43911073108503262</v>
      </c>
      <c r="F699" s="18">
        <f t="shared" ca="1" si="82"/>
        <v>0</v>
      </c>
      <c r="G699" s="18">
        <f t="shared" ca="1" si="78"/>
        <v>0.99867959420046915</v>
      </c>
      <c r="H699" s="61">
        <f t="shared" ca="1" si="79"/>
        <v>19.851798391897088</v>
      </c>
      <c r="I699"/>
    </row>
    <row r="700" spans="2:9" x14ac:dyDescent="0.25">
      <c r="B700" s="99">
        <f t="shared" si="77"/>
        <v>7.8652968036529644E-2</v>
      </c>
      <c r="C700" s="18">
        <f t="shared" ca="1" si="80"/>
        <v>-0.58176510719931684</v>
      </c>
      <c r="D700" s="18">
        <f t="shared" ca="1" si="80"/>
        <v>0.38985717765172012</v>
      </c>
      <c r="E700" s="18">
        <f t="shared" ca="1" si="81"/>
        <v>2.8128472302481278E-2</v>
      </c>
      <c r="F700" s="18">
        <f t="shared" ca="1" si="82"/>
        <v>0</v>
      </c>
      <c r="G700" s="18">
        <f t="shared" ca="1" si="78"/>
        <v>0.99982824234459899</v>
      </c>
      <c r="H700" s="61">
        <f t="shared" ca="1" si="79"/>
        <v>19.848388693549801</v>
      </c>
      <c r="I700"/>
    </row>
    <row r="701" spans="2:9" x14ac:dyDescent="0.25">
      <c r="B701" s="99">
        <f t="shared" si="77"/>
        <v>7.8767123287671201E-2</v>
      </c>
      <c r="C701" s="18">
        <f t="shared" ca="1" si="80"/>
        <v>-0.24736095838306937</v>
      </c>
      <c r="D701" s="18">
        <f t="shared" ca="1" si="80"/>
        <v>-0.40744225771049969</v>
      </c>
      <c r="E701" s="18">
        <f t="shared" ca="1" si="81"/>
        <v>6.7341345530609109E-2</v>
      </c>
      <c r="F701" s="18">
        <f t="shared" ca="1" si="82"/>
        <v>0</v>
      </c>
      <c r="G701" s="18">
        <f t="shared" ca="1" si="78"/>
        <v>1.0009397532256865</v>
      </c>
      <c r="H701" s="61">
        <f t="shared" ca="1" si="79"/>
        <v>19.867041280849243</v>
      </c>
      <c r="I701"/>
    </row>
    <row r="702" spans="2:9" x14ac:dyDescent="0.25">
      <c r="B702" s="99">
        <f t="shared" si="77"/>
        <v>7.8881278538812757E-2</v>
      </c>
      <c r="C702" s="18">
        <f t="shared" ca="1" si="80"/>
        <v>0.57636839301267173</v>
      </c>
      <c r="D702" s="18">
        <f t="shared" ca="1" si="80"/>
        <v>1.2369537216727622</v>
      </c>
      <c r="E702" s="18">
        <f t="shared" ca="1" si="81"/>
        <v>0.85665416561916174</v>
      </c>
      <c r="F702" s="18">
        <f t="shared" ca="1" si="82"/>
        <v>1</v>
      </c>
      <c r="G702" s="18">
        <f t="shared" ca="1" si="78"/>
        <v>4.4269445400056862</v>
      </c>
      <c r="H702" s="61">
        <f t="shared" ca="1" si="79"/>
        <v>87.95028992432313</v>
      </c>
      <c r="I702"/>
    </row>
    <row r="703" spans="2:9" x14ac:dyDescent="0.25">
      <c r="B703" s="99">
        <f t="shared" si="77"/>
        <v>7.8995433789954314E-2</v>
      </c>
      <c r="C703" s="18">
        <f t="shared" ca="1" si="80"/>
        <v>-9.7779775387607515E-2</v>
      </c>
      <c r="D703" s="18">
        <f t="shared" ca="1" si="80"/>
        <v>-0.78039192885626107</v>
      </c>
      <c r="E703" s="18">
        <f t="shared" ca="1" si="81"/>
        <v>0.1074789608612261</v>
      </c>
      <c r="F703" s="18">
        <f t="shared" ca="1" si="82"/>
        <v>0</v>
      </c>
      <c r="G703" s="18">
        <f t="shared" ca="1" si="78"/>
        <v>0.71287055725850579</v>
      </c>
      <c r="H703" s="61">
        <f t="shared" ca="1" si="79"/>
        <v>62.697172189399375</v>
      </c>
      <c r="I703"/>
    </row>
    <row r="704" spans="2:9" x14ac:dyDescent="0.25">
      <c r="B704" s="99">
        <f t="shared" ref="B704:B767" si="83">B703+$C$6</f>
        <v>7.9109589041095871E-2</v>
      </c>
      <c r="C704" s="18">
        <f t="shared" ca="1" si="80"/>
        <v>0.17810862118494697</v>
      </c>
      <c r="D704" s="18">
        <f t="shared" ca="1" si="80"/>
        <v>1.1450583770056255</v>
      </c>
      <c r="E704" s="18">
        <f t="shared" ca="1" si="81"/>
        <v>0.37319149939228868</v>
      </c>
      <c r="F704" s="18">
        <f t="shared" ca="1" si="82"/>
        <v>0</v>
      </c>
      <c r="G704" s="18">
        <f t="shared" ref="G704:G767" ca="1" si="84">EXP(($C$4*(LN($F$6)-LN(H703))-0.5*$C$5^2)*$C$6+($C$5*C704*$C$6^0.5)+($F$4+$F$5*D704)*F704)</f>
        <v>0.77082170158228347</v>
      </c>
      <c r="H704" s="61">
        <f t="shared" ref="H704:H767" ca="1" si="85">G704*H703</f>
        <v>48.328340951430249</v>
      </c>
      <c r="I704"/>
    </row>
    <row r="705" spans="2:9" x14ac:dyDescent="0.25">
      <c r="B705" s="99">
        <f t="shared" si="83"/>
        <v>7.9223744292237427E-2</v>
      </c>
      <c r="C705" s="18">
        <f t="shared" ref="C705:D768" ca="1" si="86">NORMINV(RAND(),0,1)</f>
        <v>-0.22269205146585591</v>
      </c>
      <c r="D705" s="18">
        <f t="shared" ca="1" si="86"/>
        <v>-0.36136270864517428</v>
      </c>
      <c r="E705" s="18">
        <f t="shared" ca="1" si="81"/>
        <v>0.24489889838686407</v>
      </c>
      <c r="F705" s="18">
        <f t="shared" ca="1" si="82"/>
        <v>0</v>
      </c>
      <c r="G705" s="18">
        <f t="shared" ca="1" si="84"/>
        <v>0.81696905105097761</v>
      </c>
      <c r="H705" s="61">
        <f t="shared" ca="1" si="85"/>
        <v>39.482758845958074</v>
      </c>
      <c r="I705"/>
    </row>
    <row r="706" spans="2:9" x14ac:dyDescent="0.25">
      <c r="B706" s="99">
        <f t="shared" si="83"/>
        <v>7.9337899543378984E-2</v>
      </c>
      <c r="C706" s="18">
        <f t="shared" ca="1" si="86"/>
        <v>0.71340309659717605</v>
      </c>
      <c r="D706" s="18">
        <f t="shared" ca="1" si="86"/>
        <v>0.81833945841935929</v>
      </c>
      <c r="E706" s="18">
        <f t="shared" ca="1" si="81"/>
        <v>0.50510276221342232</v>
      </c>
      <c r="F706" s="18">
        <f t="shared" ca="1" si="82"/>
        <v>0</v>
      </c>
      <c r="G706" s="18">
        <f t="shared" ca="1" si="84"/>
        <v>0.85812997896356391</v>
      </c>
      <c r="H706" s="61">
        <f t="shared" ca="1" si="85"/>
        <v>33.881339017905468</v>
      </c>
      <c r="I706"/>
    </row>
    <row r="707" spans="2:9" x14ac:dyDescent="0.25">
      <c r="B707" s="99">
        <f t="shared" si="83"/>
        <v>7.9452054794520541E-2</v>
      </c>
      <c r="C707" s="18">
        <f t="shared" ca="1" si="86"/>
        <v>-0.45364458856056444</v>
      </c>
      <c r="D707" s="18">
        <f t="shared" ca="1" si="86"/>
        <v>-0.11548422662599478</v>
      </c>
      <c r="E707" s="18">
        <f t="shared" ca="1" si="81"/>
        <v>0.23501831975093523</v>
      </c>
      <c r="F707" s="18">
        <f t="shared" ca="1" si="82"/>
        <v>0</v>
      </c>
      <c r="G707" s="18">
        <f t="shared" ca="1" si="84"/>
        <v>0.88531744417231018</v>
      </c>
      <c r="H707" s="61">
        <f t="shared" ca="1" si="85"/>
        <v>29.995740464467637</v>
      </c>
      <c r="I707"/>
    </row>
    <row r="708" spans="2:9" x14ac:dyDescent="0.25">
      <c r="B708" s="99">
        <f t="shared" si="83"/>
        <v>7.9566210045662097E-2</v>
      </c>
      <c r="C708" s="18">
        <f t="shared" ca="1" si="86"/>
        <v>-0.34936419979203492</v>
      </c>
      <c r="D708" s="18">
        <f t="shared" ca="1" si="86"/>
        <v>-0.7003359314694535</v>
      </c>
      <c r="E708" s="18">
        <f t="shared" ca="1" si="81"/>
        <v>0.19142237512609372</v>
      </c>
      <c r="F708" s="18">
        <f t="shared" ca="1" si="82"/>
        <v>0</v>
      </c>
      <c r="G708" s="18">
        <f t="shared" ca="1" si="84"/>
        <v>0.91058823244443643</v>
      </c>
      <c r="H708" s="61">
        <f t="shared" ca="1" si="85"/>
        <v>27.313768290401644</v>
      </c>
      <c r="I708"/>
    </row>
    <row r="709" spans="2:9" x14ac:dyDescent="0.25">
      <c r="B709" s="99">
        <f t="shared" si="83"/>
        <v>7.9680365296803654E-2</v>
      </c>
      <c r="C709" s="18">
        <f t="shared" ca="1" si="86"/>
        <v>0.93674316303804517</v>
      </c>
      <c r="D709" s="18">
        <f t="shared" ca="1" si="86"/>
        <v>2.144815880456008</v>
      </c>
      <c r="E709" s="18">
        <f t="shared" ca="1" si="81"/>
        <v>0.37361427083913412</v>
      </c>
      <c r="F709" s="18">
        <f t="shared" ca="1" si="82"/>
        <v>0</v>
      </c>
      <c r="G709" s="18">
        <f t="shared" ca="1" si="84"/>
        <v>0.9341133111871962</v>
      </c>
      <c r="H709" s="61">
        <f t="shared" ca="1" si="85"/>
        <v>25.514154538746922</v>
      </c>
      <c r="I709"/>
    </row>
    <row r="710" spans="2:9" x14ac:dyDescent="0.25">
      <c r="B710" s="99">
        <f t="shared" si="83"/>
        <v>7.9794520547945211E-2</v>
      </c>
      <c r="C710" s="18">
        <f t="shared" ca="1" si="86"/>
        <v>-0.45030446926830336</v>
      </c>
      <c r="D710" s="18">
        <f t="shared" ca="1" si="86"/>
        <v>-0.62446133597404696</v>
      </c>
      <c r="E710" s="18">
        <f t="shared" ca="1" si="81"/>
        <v>0.25502093205394516</v>
      </c>
      <c r="F710" s="18">
        <f t="shared" ca="1" si="82"/>
        <v>0</v>
      </c>
      <c r="G710" s="18">
        <f t="shared" ca="1" si="84"/>
        <v>0.94455405804758796</v>
      </c>
      <c r="H710" s="61">
        <f t="shared" ca="1" si="85"/>
        <v>24.099498207226691</v>
      </c>
      <c r="I710"/>
    </row>
    <row r="711" spans="2:9" x14ac:dyDescent="0.25">
      <c r="B711" s="99">
        <f t="shared" si="83"/>
        <v>7.9908675799086767E-2</v>
      </c>
      <c r="C711" s="18">
        <f t="shared" ca="1" si="86"/>
        <v>-0.95229779617511667</v>
      </c>
      <c r="D711" s="18">
        <f t="shared" ca="1" si="86"/>
        <v>-0.18204559637524653</v>
      </c>
      <c r="E711" s="18">
        <f t="shared" ca="1" si="81"/>
        <v>0.79129391959588014</v>
      </c>
      <c r="F711" s="18">
        <f t="shared" ca="1" si="82"/>
        <v>0</v>
      </c>
      <c r="G711" s="18">
        <f t="shared" ca="1" si="84"/>
        <v>0.95539727467187407</v>
      </c>
      <c r="H711" s="61">
        <f t="shared" ca="1" si="85"/>
        <v>23.024594908144095</v>
      </c>
      <c r="I711"/>
    </row>
    <row r="712" spans="2:9" x14ac:dyDescent="0.25">
      <c r="B712" s="99">
        <f t="shared" si="83"/>
        <v>8.0022831050228324E-2</v>
      </c>
      <c r="C712" s="18">
        <f t="shared" ca="1" si="86"/>
        <v>-5.7481202020426281E-2</v>
      </c>
      <c r="D712" s="18">
        <f t="shared" ca="1" si="86"/>
        <v>0.31325157578976359</v>
      </c>
      <c r="E712" s="18">
        <f t="shared" ca="1" si="81"/>
        <v>0.15919971974103597</v>
      </c>
      <c r="F712" s="18">
        <f t="shared" ca="1" si="82"/>
        <v>0</v>
      </c>
      <c r="G712" s="18">
        <f t="shared" ca="1" si="84"/>
        <v>0.96817491283542589</v>
      </c>
      <c r="H712" s="61">
        <f t="shared" ca="1" si="85"/>
        <v>22.2918351682634</v>
      </c>
      <c r="I712"/>
    </row>
    <row r="713" spans="2:9" x14ac:dyDescent="0.25">
      <c r="B713" s="99">
        <f t="shared" si="83"/>
        <v>8.0136986301369881E-2</v>
      </c>
      <c r="C713" s="18">
        <f t="shared" ca="1" si="86"/>
        <v>0.7451205874531297</v>
      </c>
      <c r="D713" s="18">
        <f t="shared" ca="1" si="86"/>
        <v>-1.6633657651254907</v>
      </c>
      <c r="E713" s="18">
        <f t="shared" ca="1" si="81"/>
        <v>0.30979759557051922</v>
      </c>
      <c r="F713" s="18">
        <f t="shared" ca="1" si="82"/>
        <v>0</v>
      </c>
      <c r="G713" s="18">
        <f t="shared" ca="1" si="84"/>
        <v>0.97786290766037409</v>
      </c>
      <c r="H713" s="61">
        <f t="shared" ca="1" si="85"/>
        <v>21.798358754723832</v>
      </c>
      <c r="I713"/>
    </row>
    <row r="714" spans="2:9" x14ac:dyDescent="0.25">
      <c r="B714" s="99">
        <f t="shared" si="83"/>
        <v>8.0251141552511437E-2</v>
      </c>
      <c r="C714" s="18">
        <f t="shared" ca="1" si="86"/>
        <v>2.233946361229755E-2</v>
      </c>
      <c r="D714" s="18">
        <f t="shared" ca="1" si="86"/>
        <v>-0.73981254899990745</v>
      </c>
      <c r="E714" s="18">
        <f t="shared" ca="1" si="81"/>
        <v>6.2811175090378757E-2</v>
      </c>
      <c r="F714" s="18">
        <f t="shared" ca="1" si="82"/>
        <v>0</v>
      </c>
      <c r="G714" s="18">
        <f t="shared" ca="1" si="84"/>
        <v>0.98059905251895474</v>
      </c>
      <c r="H714" s="61">
        <f t="shared" ca="1" si="85"/>
        <v>21.375449941350453</v>
      </c>
      <c r="I714"/>
    </row>
    <row r="715" spans="2:9" x14ac:dyDescent="0.25">
      <c r="B715" s="99">
        <f t="shared" si="83"/>
        <v>8.0365296803652994E-2</v>
      </c>
      <c r="C715" s="18">
        <f t="shared" ca="1" si="86"/>
        <v>0.55857640290923882</v>
      </c>
      <c r="D715" s="18">
        <f t="shared" ca="1" si="86"/>
        <v>0.1242585767613491</v>
      </c>
      <c r="E715" s="18">
        <f t="shared" ca="1" si="81"/>
        <v>0.59761175004398126</v>
      </c>
      <c r="F715" s="18">
        <f t="shared" ca="1" si="82"/>
        <v>0</v>
      </c>
      <c r="G715" s="18">
        <f t="shared" ca="1" si="84"/>
        <v>0.986689536227502</v>
      </c>
      <c r="H715" s="61">
        <f t="shared" ca="1" si="85"/>
        <v>21.090932789285265</v>
      </c>
      <c r="I715"/>
    </row>
    <row r="716" spans="2:9" x14ac:dyDescent="0.25">
      <c r="B716" s="99">
        <f t="shared" si="83"/>
        <v>8.0479452054794551E-2</v>
      </c>
      <c r="C716" s="18">
        <f t="shared" ca="1" si="86"/>
        <v>0.6234722604858689</v>
      </c>
      <c r="D716" s="18">
        <f t="shared" ca="1" si="86"/>
        <v>-1.7118418327299878</v>
      </c>
      <c r="E716" s="18">
        <f t="shared" ref="E716:E779" ca="1" si="87">RAND()</f>
        <v>0.25955812430377634</v>
      </c>
      <c r="F716" s="18">
        <f t="shared" ca="1" si="82"/>
        <v>0</v>
      </c>
      <c r="G716" s="18">
        <f t="shared" ca="1" si="84"/>
        <v>0.98991865450536642</v>
      </c>
      <c r="H716" s="61">
        <f t="shared" ca="1" si="85"/>
        <v>20.878307809032385</v>
      </c>
      <c r="I716"/>
    </row>
    <row r="717" spans="2:9" x14ac:dyDescent="0.25">
      <c r="B717" s="99">
        <f t="shared" si="83"/>
        <v>8.0593607305936107E-2</v>
      </c>
      <c r="C717" s="18">
        <f t="shared" ca="1" si="86"/>
        <v>-1.4058969100005925</v>
      </c>
      <c r="D717" s="18">
        <f t="shared" ca="1" si="86"/>
        <v>0.49264826884609647</v>
      </c>
      <c r="E717" s="18">
        <f t="shared" ca="1" si="87"/>
        <v>0.777182848136031</v>
      </c>
      <c r="F717" s="18">
        <f t="shared" ref="F717:F780" ca="1" si="88">IF($F$3*$C$6&gt;E715,1,0)</f>
        <v>0</v>
      </c>
      <c r="G717" s="18">
        <f t="shared" ca="1" si="84"/>
        <v>0.98577820536392746</v>
      </c>
      <c r="H717" s="61">
        <f t="shared" ca="1" si="85"/>
        <v>20.581380803023617</v>
      </c>
      <c r="I717"/>
    </row>
    <row r="718" spans="2:9" x14ac:dyDescent="0.25">
      <c r="B718" s="99">
        <f t="shared" si="83"/>
        <v>8.0707762557077664E-2</v>
      </c>
      <c r="C718" s="18">
        <f t="shared" ca="1" si="86"/>
        <v>-0.36830215321970172</v>
      </c>
      <c r="D718" s="18">
        <f t="shared" ca="1" si="86"/>
        <v>0.44300122681306675</v>
      </c>
      <c r="E718" s="18">
        <f t="shared" ca="1" si="87"/>
        <v>0.26308910081088044</v>
      </c>
      <c r="F718" s="18">
        <f t="shared" ca="1" si="88"/>
        <v>0</v>
      </c>
      <c r="G718" s="18">
        <f t="shared" ca="1" si="84"/>
        <v>0.99230199085095572</v>
      </c>
      <c r="H718" s="61">
        <f t="shared" ca="1" si="85"/>
        <v>20.422945145301977</v>
      </c>
      <c r="I718"/>
    </row>
    <row r="719" spans="2:9" x14ac:dyDescent="0.25">
      <c r="B719" s="99">
        <f t="shared" si="83"/>
        <v>8.0821917808219221E-2</v>
      </c>
      <c r="C719" s="18">
        <f t="shared" ca="1" si="86"/>
        <v>-0.43531827031983994</v>
      </c>
      <c r="D719" s="18">
        <f t="shared" ca="1" si="86"/>
        <v>2.5693225325085223E-3</v>
      </c>
      <c r="E719" s="18">
        <f t="shared" ca="1" si="87"/>
        <v>0.65044701491193369</v>
      </c>
      <c r="F719" s="18">
        <f t="shared" ca="1" si="88"/>
        <v>0</v>
      </c>
      <c r="G719" s="18">
        <f t="shared" ca="1" si="84"/>
        <v>0.99384078345940552</v>
      </c>
      <c r="H719" s="61">
        <f t="shared" ca="1" si="85"/>
        <v>20.297155803755381</v>
      </c>
      <c r="I719"/>
    </row>
    <row r="720" spans="2:9" x14ac:dyDescent="0.25">
      <c r="B720" s="99">
        <f t="shared" si="83"/>
        <v>8.0936073059360777E-2</v>
      </c>
      <c r="C720" s="18">
        <f t="shared" ca="1" si="86"/>
        <v>1.4330544217955321</v>
      </c>
      <c r="D720" s="18">
        <f t="shared" ca="1" si="86"/>
        <v>0.21908363123657182</v>
      </c>
      <c r="E720" s="18">
        <f t="shared" ca="1" si="87"/>
        <v>0.29678736095267855</v>
      </c>
      <c r="F720" s="18">
        <f t="shared" ca="1" si="88"/>
        <v>0</v>
      </c>
      <c r="G720" s="18">
        <f t="shared" ca="1" si="84"/>
        <v>1.0012217473730145</v>
      </c>
      <c r="H720" s="61">
        <f t="shared" ca="1" si="85"/>
        <v>20.321953800538285</v>
      </c>
      <c r="I720"/>
    </row>
    <row r="721" spans="2:9" x14ac:dyDescent="0.25">
      <c r="B721" s="99">
        <f t="shared" si="83"/>
        <v>8.1050228310502334E-2</v>
      </c>
      <c r="C721" s="18">
        <f t="shared" ca="1" si="86"/>
        <v>-2.3500251700170338</v>
      </c>
      <c r="D721" s="18">
        <f t="shared" ca="1" si="86"/>
        <v>-0.27447867978480645</v>
      </c>
      <c r="E721" s="18">
        <f t="shared" ca="1" si="87"/>
        <v>0.48447446508207759</v>
      </c>
      <c r="F721" s="18">
        <f t="shared" ca="1" si="88"/>
        <v>0</v>
      </c>
      <c r="G721" s="18">
        <f t="shared" ca="1" si="84"/>
        <v>0.98887861959268752</v>
      </c>
      <c r="H721" s="61">
        <f t="shared" ca="1" si="85"/>
        <v>20.095945621702668</v>
      </c>
      <c r="I721"/>
    </row>
    <row r="722" spans="2:9" x14ac:dyDescent="0.25">
      <c r="B722" s="99">
        <f t="shared" si="83"/>
        <v>8.1164383561643891E-2</v>
      </c>
      <c r="C722" s="18">
        <f t="shared" ca="1" si="86"/>
        <v>-0.66990082814299967</v>
      </c>
      <c r="D722" s="18">
        <f t="shared" ca="1" si="86"/>
        <v>0.85746933109476231</v>
      </c>
      <c r="E722" s="18">
        <f t="shared" ca="1" si="87"/>
        <v>6.8978312873941405E-2</v>
      </c>
      <c r="F722" s="18">
        <f t="shared" ca="1" si="88"/>
        <v>0</v>
      </c>
      <c r="G722" s="18">
        <f t="shared" ca="1" si="84"/>
        <v>0.99676023585811979</v>
      </c>
      <c r="H722" s="61">
        <f t="shared" ca="1" si="85"/>
        <v>20.030839497680301</v>
      </c>
      <c r="I722"/>
    </row>
    <row r="723" spans="2:9" x14ac:dyDescent="0.25">
      <c r="B723" s="99">
        <f t="shared" si="83"/>
        <v>8.1278538812785447E-2</v>
      </c>
      <c r="C723" s="18">
        <f t="shared" ca="1" si="86"/>
        <v>1.750672709022183</v>
      </c>
      <c r="D723" s="18">
        <f t="shared" ca="1" si="86"/>
        <v>-0.35663219932757784</v>
      </c>
      <c r="E723" s="18">
        <f t="shared" ca="1" si="87"/>
        <v>0.40879143185569333</v>
      </c>
      <c r="F723" s="18">
        <f t="shared" ca="1" si="88"/>
        <v>0</v>
      </c>
      <c r="G723" s="18">
        <f t="shared" ca="1" si="84"/>
        <v>1.0052683522460428</v>
      </c>
      <c r="H723" s="61">
        <f t="shared" ca="1" si="85"/>
        <v>20.13636901593803</v>
      </c>
      <c r="I723"/>
    </row>
    <row r="724" spans="2:9" x14ac:dyDescent="0.25">
      <c r="B724" s="99">
        <f t="shared" si="83"/>
        <v>8.1392694063927004E-2</v>
      </c>
      <c r="C724" s="18">
        <f t="shared" ca="1" si="86"/>
        <v>-0.72232069214805961</v>
      </c>
      <c r="D724" s="18">
        <f t="shared" ca="1" si="86"/>
        <v>0.31427362046088092</v>
      </c>
      <c r="E724" s="18">
        <f t="shared" ca="1" si="87"/>
        <v>0.76546176423368095</v>
      </c>
      <c r="F724" s="18">
        <f t="shared" ca="1" si="88"/>
        <v>0</v>
      </c>
      <c r="G724" s="18">
        <f t="shared" ca="1" si="84"/>
        <v>0.99613565092020406</v>
      </c>
      <c r="H724" s="61">
        <f t="shared" ca="1" si="85"/>
        <v>20.058555056860857</v>
      </c>
      <c r="I724"/>
    </row>
    <row r="725" spans="2:9" x14ac:dyDescent="0.25">
      <c r="B725" s="99">
        <f t="shared" si="83"/>
        <v>8.1506849315068561E-2</v>
      </c>
      <c r="C725" s="18">
        <f t="shared" ca="1" si="86"/>
        <v>0.37814288589288481</v>
      </c>
      <c r="D725" s="18">
        <f t="shared" ca="1" si="86"/>
        <v>0.56870590015023481</v>
      </c>
      <c r="E725" s="18">
        <f t="shared" ca="1" si="87"/>
        <v>0.37940917314430433</v>
      </c>
      <c r="F725" s="18">
        <f t="shared" ca="1" si="88"/>
        <v>0</v>
      </c>
      <c r="G725" s="18">
        <f t="shared" ca="1" si="84"/>
        <v>1.0005396112704914</v>
      </c>
      <c r="H725" s="61">
        <f t="shared" ca="1" si="85"/>
        <v>20.069378879239313</v>
      </c>
      <c r="I725"/>
    </row>
    <row r="726" spans="2:9" x14ac:dyDescent="0.25">
      <c r="B726" s="99">
        <f t="shared" si="83"/>
        <v>8.1621004566210117E-2</v>
      </c>
      <c r="C726" s="18">
        <f t="shared" ca="1" si="86"/>
        <v>1.6643571143504232</v>
      </c>
      <c r="D726" s="18">
        <f t="shared" ca="1" si="86"/>
        <v>0.25228132471966092</v>
      </c>
      <c r="E726" s="18">
        <f t="shared" ca="1" si="87"/>
        <v>0.8512003171405782</v>
      </c>
      <c r="F726" s="18">
        <f t="shared" ca="1" si="88"/>
        <v>0</v>
      </c>
      <c r="G726" s="18">
        <f t="shared" ca="1" si="84"/>
        <v>1.004549324322753</v>
      </c>
      <c r="H726" s="61">
        <f t="shared" ca="1" si="85"/>
        <v>20.160680992717182</v>
      </c>
      <c r="I726"/>
    </row>
    <row r="727" spans="2:9" x14ac:dyDescent="0.25">
      <c r="B727" s="99">
        <f t="shared" si="83"/>
        <v>8.1735159817351674E-2</v>
      </c>
      <c r="C727" s="18">
        <f t="shared" ca="1" si="86"/>
        <v>0.88274646259378642</v>
      </c>
      <c r="D727" s="18">
        <f t="shared" ca="1" si="86"/>
        <v>-1.1670590538415127</v>
      </c>
      <c r="E727" s="18">
        <f t="shared" ca="1" si="87"/>
        <v>0.72068073441564273</v>
      </c>
      <c r="F727" s="18">
        <f t="shared" ca="1" si="88"/>
        <v>0</v>
      </c>
      <c r="G727" s="18">
        <f t="shared" ca="1" si="84"/>
        <v>1.0009979023226523</v>
      </c>
      <c r="H727" s="61">
        <f t="shared" ca="1" si="85"/>
        <v>20.180799383106066</v>
      </c>
      <c r="I727"/>
    </row>
    <row r="728" spans="2:9" x14ac:dyDescent="0.25">
      <c r="B728" s="99">
        <f t="shared" si="83"/>
        <v>8.1849315068493231E-2</v>
      </c>
      <c r="C728" s="18">
        <f t="shared" ca="1" si="86"/>
        <v>-0.28240492611075751</v>
      </c>
      <c r="D728" s="18">
        <f t="shared" ca="1" si="86"/>
        <v>0.7643961907888297</v>
      </c>
      <c r="E728" s="18">
        <f t="shared" ca="1" si="87"/>
        <v>0.66462382205213966</v>
      </c>
      <c r="F728" s="18">
        <f t="shared" ca="1" si="88"/>
        <v>0</v>
      </c>
      <c r="G728" s="18">
        <f t="shared" ca="1" si="84"/>
        <v>0.99703941377294492</v>
      </c>
      <c r="H728" s="61">
        <f t="shared" ca="1" si="85"/>
        <v>20.12105238640148</v>
      </c>
      <c r="I728"/>
    </row>
    <row r="729" spans="2:9" x14ac:dyDescent="0.25">
      <c r="B729" s="99">
        <f t="shared" si="83"/>
        <v>8.1963470319634787E-2</v>
      </c>
      <c r="C729" s="18">
        <f t="shared" ca="1" si="86"/>
        <v>1.034898104990134</v>
      </c>
      <c r="D729" s="18">
        <f t="shared" ca="1" si="86"/>
        <v>0.10509552339499351</v>
      </c>
      <c r="E729" s="18">
        <f t="shared" ca="1" si="87"/>
        <v>0.60619163628358219</v>
      </c>
      <c r="F729" s="18">
        <f t="shared" ca="1" si="88"/>
        <v>0</v>
      </c>
      <c r="G729" s="18">
        <f t="shared" ca="1" si="84"/>
        <v>1.0019361864908118</v>
      </c>
      <c r="H729" s="61">
        <f t="shared" ca="1" si="85"/>
        <v>20.160010496212948</v>
      </c>
      <c r="I729"/>
    </row>
    <row r="730" spans="2:9" x14ac:dyDescent="0.25">
      <c r="B730" s="99">
        <f t="shared" si="83"/>
        <v>8.2077625570776344E-2</v>
      </c>
      <c r="C730" s="18">
        <f t="shared" ca="1" si="86"/>
        <v>-2.1243613446131349</v>
      </c>
      <c r="D730" s="18">
        <f t="shared" ca="1" si="86"/>
        <v>-0.25966301109292544</v>
      </c>
      <c r="E730" s="18">
        <f t="shared" ca="1" si="87"/>
        <v>0.28784539360869155</v>
      </c>
      <c r="F730" s="18">
        <f t="shared" ca="1" si="88"/>
        <v>0</v>
      </c>
      <c r="G730" s="18">
        <f t="shared" ca="1" si="84"/>
        <v>0.99140346711497551</v>
      </c>
      <c r="H730" s="61">
        <f t="shared" ca="1" si="85"/>
        <v>19.986704303019813</v>
      </c>
      <c r="I730"/>
    </row>
    <row r="731" spans="2:9" x14ac:dyDescent="0.25">
      <c r="B731" s="99">
        <f t="shared" si="83"/>
        <v>8.2191780821917901E-2</v>
      </c>
      <c r="C731" s="18">
        <f t="shared" ca="1" si="86"/>
        <v>-4.5426986616803333E-2</v>
      </c>
      <c r="D731" s="18">
        <f t="shared" ca="1" si="86"/>
        <v>0.79930714491638355</v>
      </c>
      <c r="E731" s="18">
        <f t="shared" ca="1" si="87"/>
        <v>0.81355981058737825</v>
      </c>
      <c r="F731" s="18">
        <f t="shared" ca="1" si="88"/>
        <v>0</v>
      </c>
      <c r="G731" s="18">
        <f t="shared" ca="1" si="84"/>
        <v>1.0000010835551831</v>
      </c>
      <c r="H731" s="61">
        <f t="shared" ca="1" si="85"/>
        <v>19.986725959716853</v>
      </c>
      <c r="I731"/>
    </row>
    <row r="732" spans="2:9" x14ac:dyDescent="0.25">
      <c r="B732" s="99">
        <f t="shared" si="83"/>
        <v>8.2305936073059457E-2</v>
      </c>
      <c r="C732" s="18">
        <f t="shared" ca="1" si="86"/>
        <v>0.30387127480935305</v>
      </c>
      <c r="D732" s="18">
        <f t="shared" ca="1" si="86"/>
        <v>-0.80477320807403885</v>
      </c>
      <c r="E732" s="18">
        <f t="shared" ca="1" si="87"/>
        <v>0.37865158164953172</v>
      </c>
      <c r="F732" s="18">
        <f t="shared" ca="1" si="88"/>
        <v>0</v>
      </c>
      <c r="G732" s="18">
        <f t="shared" ca="1" si="84"/>
        <v>1.0011210711516947</v>
      </c>
      <c r="H732" s="61">
        <f t="shared" ca="1" si="85"/>
        <v>20.00913250160712</v>
      </c>
      <c r="I732"/>
    </row>
    <row r="733" spans="2:9" x14ac:dyDescent="0.25">
      <c r="B733" s="99">
        <f t="shared" si="83"/>
        <v>8.2420091324201014E-2</v>
      </c>
      <c r="C733" s="18">
        <f t="shared" ca="1" si="86"/>
        <v>-1.0761164048744831</v>
      </c>
      <c r="D733" s="18">
        <f t="shared" ca="1" si="86"/>
        <v>-0.35899120121030137</v>
      </c>
      <c r="E733" s="18">
        <f t="shared" ca="1" si="87"/>
        <v>0.71940175786162897</v>
      </c>
      <c r="F733" s="18">
        <f t="shared" ca="1" si="88"/>
        <v>0</v>
      </c>
      <c r="G733" s="18">
        <f t="shared" ca="1" si="84"/>
        <v>0.99644767895429276</v>
      </c>
      <c r="H733" s="61">
        <f t="shared" ca="1" si="85"/>
        <v>19.938053639115317</v>
      </c>
      <c r="I733"/>
    </row>
    <row r="734" spans="2:9" x14ac:dyDescent="0.25">
      <c r="B734" s="99">
        <f t="shared" si="83"/>
        <v>8.2534246575342571E-2</v>
      </c>
      <c r="C734" s="18">
        <f t="shared" ca="1" si="86"/>
        <v>-0.90691173681989312</v>
      </c>
      <c r="D734" s="18">
        <f t="shared" ca="1" si="86"/>
        <v>1.0826579455169849</v>
      </c>
      <c r="E734" s="18">
        <f t="shared" ca="1" si="87"/>
        <v>0.33249222156291669</v>
      </c>
      <c r="F734" s="18">
        <f t="shared" ca="1" si="88"/>
        <v>0</v>
      </c>
      <c r="G734" s="18">
        <f t="shared" ca="1" si="84"/>
        <v>0.99779860961718858</v>
      </c>
      <c r="H734" s="61">
        <f t="shared" ca="1" si="85"/>
        <v>19.89416219958219</v>
      </c>
      <c r="I734"/>
    </row>
    <row r="735" spans="2:9" x14ac:dyDescent="0.25">
      <c r="B735" s="99">
        <f t="shared" si="83"/>
        <v>8.2648401826484127E-2</v>
      </c>
      <c r="C735" s="18">
        <f t="shared" ca="1" si="86"/>
        <v>1.6305784811265767</v>
      </c>
      <c r="D735" s="18">
        <f t="shared" ca="1" si="86"/>
        <v>7.9718347478774376E-2</v>
      </c>
      <c r="E735" s="18">
        <f t="shared" ca="1" si="87"/>
        <v>0.637660674295778</v>
      </c>
      <c r="F735" s="18">
        <f t="shared" ca="1" si="88"/>
        <v>0</v>
      </c>
      <c r="G735" s="18">
        <f t="shared" ca="1" si="84"/>
        <v>1.0064534993282328</v>
      </c>
      <c r="H735" s="61">
        <f t="shared" ca="1" si="85"/>
        <v>20.02254916197295</v>
      </c>
      <c r="I735"/>
    </row>
    <row r="736" spans="2:9" x14ac:dyDescent="0.25">
      <c r="B736" s="99">
        <f t="shared" si="83"/>
        <v>8.2762557077625684E-2</v>
      </c>
      <c r="C736" s="18">
        <f t="shared" ca="1" si="86"/>
        <v>-0.11053884918510448</v>
      </c>
      <c r="D736" s="18">
        <f t="shared" ca="1" si="86"/>
        <v>-3.6698111216537654E-3</v>
      </c>
      <c r="E736" s="18">
        <f t="shared" ca="1" si="87"/>
        <v>3.619446090835976E-2</v>
      </c>
      <c r="F736" s="18">
        <f t="shared" ca="1" si="88"/>
        <v>0</v>
      </c>
      <c r="G736" s="18">
        <f t="shared" ca="1" si="84"/>
        <v>0.99938347702217722</v>
      </c>
      <c r="H736" s="61">
        <f t="shared" ca="1" si="85"/>
        <v>20.010204800340009</v>
      </c>
      <c r="I736"/>
    </row>
    <row r="737" spans="2:9" x14ac:dyDescent="0.25">
      <c r="B737" s="99">
        <f t="shared" si="83"/>
        <v>8.2876712328767241E-2</v>
      </c>
      <c r="C737" s="18">
        <f t="shared" ca="1" si="86"/>
        <v>0.29875081963837147</v>
      </c>
      <c r="D737" s="18">
        <f t="shared" ca="1" si="86"/>
        <v>-1.7488127923570573</v>
      </c>
      <c r="E737" s="18">
        <f t="shared" ca="1" si="87"/>
        <v>0.85875299891650925</v>
      </c>
      <c r="F737" s="18">
        <f t="shared" ca="1" si="88"/>
        <v>0</v>
      </c>
      <c r="G737" s="18">
        <f t="shared" ca="1" si="84"/>
        <v>1.0008363362475932</v>
      </c>
      <c r="H737" s="61">
        <f t="shared" ca="1" si="85"/>
        <v>20.026940059936297</v>
      </c>
      <c r="I737"/>
    </row>
    <row r="738" spans="2:9" x14ac:dyDescent="0.25">
      <c r="B738" s="99">
        <f t="shared" si="83"/>
        <v>8.2990867579908797E-2</v>
      </c>
      <c r="C738" s="18">
        <f t="shared" ca="1" si="86"/>
        <v>0.45879460230935365</v>
      </c>
      <c r="D738" s="18">
        <f t="shared" ca="1" si="86"/>
        <v>-1.0149778972845525</v>
      </c>
      <c r="E738" s="18">
        <f t="shared" ca="1" si="87"/>
        <v>0.39736480672486052</v>
      </c>
      <c r="F738" s="18">
        <f t="shared" ca="1" si="88"/>
        <v>0</v>
      </c>
      <c r="G738" s="18">
        <f t="shared" ca="1" si="84"/>
        <v>1.0011587819850898</v>
      </c>
      <c r="H738" s="61">
        <f t="shared" ca="1" si="85"/>
        <v>20.050146917294224</v>
      </c>
      <c r="I738"/>
    </row>
    <row r="739" spans="2:9" x14ac:dyDescent="0.25">
      <c r="B739" s="99">
        <f t="shared" si="83"/>
        <v>8.3105022831050354E-2</v>
      </c>
      <c r="C739" s="18">
        <f t="shared" ca="1" si="86"/>
        <v>0.45968135964358225</v>
      </c>
      <c r="D739" s="18">
        <f t="shared" ca="1" si="86"/>
        <v>-0.57898432714864612</v>
      </c>
      <c r="E739" s="18">
        <f t="shared" ca="1" si="87"/>
        <v>0.15261200704009803</v>
      </c>
      <c r="F739" s="18">
        <f t="shared" ca="1" si="88"/>
        <v>0</v>
      </c>
      <c r="G739" s="18">
        <f t="shared" ca="1" si="84"/>
        <v>1.0008969465278246</v>
      </c>
      <c r="H739" s="61">
        <f t="shared" ca="1" si="85"/>
        <v>20.068130826954064</v>
      </c>
      <c r="I739"/>
    </row>
    <row r="740" spans="2:9" x14ac:dyDescent="0.25">
      <c r="B740" s="99">
        <f t="shared" si="83"/>
        <v>8.3219178082191911E-2</v>
      </c>
      <c r="C740" s="18">
        <f t="shared" ca="1" si="86"/>
        <v>-1.9680828700074926</v>
      </c>
      <c r="D740" s="18">
        <f t="shared" ca="1" si="86"/>
        <v>-1.2046871233906131</v>
      </c>
      <c r="E740" s="18">
        <f t="shared" ca="1" si="87"/>
        <v>9.8274850181939266E-2</v>
      </c>
      <c r="F740" s="18">
        <f t="shared" ca="1" si="88"/>
        <v>0</v>
      </c>
      <c r="G740" s="18">
        <f t="shared" ca="1" si="84"/>
        <v>0.9929352058376768</v>
      </c>
      <c r="H740" s="61">
        <f t="shared" ca="1" si="85"/>
        <v>19.926353613439062</v>
      </c>
      <c r="I740"/>
    </row>
    <row r="741" spans="2:9" x14ac:dyDescent="0.25">
      <c r="B741" s="99">
        <f t="shared" si="83"/>
        <v>8.3333333333333467E-2</v>
      </c>
      <c r="C741" s="18">
        <f t="shared" ca="1" si="86"/>
        <v>0.61612354329554364</v>
      </c>
      <c r="D741" s="18">
        <f t="shared" ca="1" si="86"/>
        <v>-0.57106603890133556</v>
      </c>
      <c r="E741" s="18">
        <f t="shared" ca="1" si="87"/>
        <v>0.9507463907230429</v>
      </c>
      <c r="F741" s="18">
        <f t="shared" ca="1" si="88"/>
        <v>0</v>
      </c>
      <c r="G741" s="18">
        <f t="shared" ca="1" si="84"/>
        <v>1.0028159473864933</v>
      </c>
      <c r="H741" s="61">
        <f t="shared" ca="1" si="85"/>
        <v>19.982465176819165</v>
      </c>
      <c r="I741"/>
    </row>
    <row r="742" spans="2:9" x14ac:dyDescent="0.25">
      <c r="B742" s="99">
        <f t="shared" si="83"/>
        <v>8.3447488584475024E-2</v>
      </c>
      <c r="C742" s="18">
        <f t="shared" ca="1" si="86"/>
        <v>-2.201559254899621</v>
      </c>
      <c r="D742" s="18">
        <f t="shared" ca="1" si="86"/>
        <v>-0.79289975474239327</v>
      </c>
      <c r="E742" s="18">
        <f t="shared" ca="1" si="87"/>
        <v>0.63858477378468947</v>
      </c>
      <c r="F742" s="18">
        <f t="shared" ca="1" si="88"/>
        <v>0</v>
      </c>
      <c r="G742" s="18">
        <f t="shared" ca="1" si="84"/>
        <v>0.99316194038934058</v>
      </c>
      <c r="H742" s="61">
        <f t="shared" ca="1" si="85"/>
        <v>19.845823888772149</v>
      </c>
      <c r="I742"/>
    </row>
    <row r="743" spans="2:9" x14ac:dyDescent="0.25">
      <c r="B743" s="99">
        <f t="shared" si="83"/>
        <v>8.3561643835616581E-2</v>
      </c>
      <c r="C743" s="18">
        <f t="shared" ca="1" si="86"/>
        <v>-0.33548303690622561</v>
      </c>
      <c r="D743" s="18">
        <f t="shared" ca="1" si="86"/>
        <v>8.2338829088257626E-2</v>
      </c>
      <c r="E743" s="18">
        <f t="shared" ca="1" si="87"/>
        <v>0.52101425485815245</v>
      </c>
      <c r="F743" s="18">
        <f t="shared" ca="1" si="88"/>
        <v>0</v>
      </c>
      <c r="G743" s="18">
        <f t="shared" ca="1" si="84"/>
        <v>1.0006865936396898</v>
      </c>
      <c r="H743" s="61">
        <f t="shared" ca="1" si="85"/>
        <v>19.859449905228583</v>
      </c>
      <c r="I743"/>
    </row>
    <row r="744" spans="2:9" x14ac:dyDescent="0.25">
      <c r="B744" s="99">
        <f t="shared" si="83"/>
        <v>8.3675799086758137E-2</v>
      </c>
      <c r="C744" s="18">
        <f t="shared" ca="1" si="86"/>
        <v>-2.0980905901524238E-2</v>
      </c>
      <c r="D744" s="18">
        <f t="shared" ca="1" si="86"/>
        <v>3.1125182431424037E-2</v>
      </c>
      <c r="E744" s="18">
        <f t="shared" ca="1" si="87"/>
        <v>0.21372048257858811</v>
      </c>
      <c r="F744" s="18">
        <f t="shared" ca="1" si="88"/>
        <v>0</v>
      </c>
      <c r="G744" s="18">
        <f t="shared" ca="1" si="84"/>
        <v>1.0015389130891694</v>
      </c>
      <c r="H744" s="61">
        <f t="shared" ca="1" si="85"/>
        <v>19.890011872631444</v>
      </c>
      <c r="I744"/>
    </row>
    <row r="745" spans="2:9" x14ac:dyDescent="0.25">
      <c r="B745" s="99">
        <f t="shared" si="83"/>
        <v>8.3789954337899694E-2</v>
      </c>
      <c r="C745" s="18">
        <f t="shared" ca="1" si="86"/>
        <v>0.68203007685951889</v>
      </c>
      <c r="D745" s="18">
        <f t="shared" ca="1" si="86"/>
        <v>-0.15895921023911797</v>
      </c>
      <c r="E745" s="18">
        <f t="shared" ca="1" si="87"/>
        <v>0.29031514885560816</v>
      </c>
      <c r="F745" s="18">
        <f t="shared" ca="1" si="88"/>
        <v>0</v>
      </c>
      <c r="G745" s="18">
        <f t="shared" ca="1" si="84"/>
        <v>1.003445937656984</v>
      </c>
      <c r="H745" s="61">
        <f t="shared" ca="1" si="85"/>
        <v>19.958551613541204</v>
      </c>
      <c r="I745"/>
    </row>
    <row r="746" spans="2:9" x14ac:dyDescent="0.25">
      <c r="B746" s="99">
        <f t="shared" si="83"/>
        <v>8.3904109589041251E-2</v>
      </c>
      <c r="C746" s="18">
        <f t="shared" ca="1" si="86"/>
        <v>-1.3265798770589754</v>
      </c>
      <c r="D746" s="18">
        <f t="shared" ca="1" si="86"/>
        <v>1.4392298908205703</v>
      </c>
      <c r="E746" s="18">
        <f t="shared" ca="1" si="87"/>
        <v>0.92315927185863123</v>
      </c>
      <c r="F746" s="18">
        <f t="shared" ca="1" si="88"/>
        <v>0</v>
      </c>
      <c r="G746" s="18">
        <f t="shared" ca="1" si="84"/>
        <v>0.99622356625349662</v>
      </c>
      <c r="H746" s="61">
        <f t="shared" ca="1" si="85"/>
        <v>19.883179465696497</v>
      </c>
      <c r="I746"/>
    </row>
    <row r="747" spans="2:9" x14ac:dyDescent="0.25">
      <c r="B747" s="99">
        <f t="shared" si="83"/>
        <v>8.4018264840182807E-2</v>
      </c>
      <c r="C747" s="18">
        <f t="shared" ca="1" si="86"/>
        <v>-0.99369117378955707</v>
      </c>
      <c r="D747" s="18">
        <f t="shared" ca="1" si="86"/>
        <v>-0.2481647243257612</v>
      </c>
      <c r="E747" s="18">
        <f t="shared" ca="1" si="87"/>
        <v>0.45849908784693927</v>
      </c>
      <c r="F747" s="18">
        <f t="shared" ca="1" si="88"/>
        <v>0</v>
      </c>
      <c r="G747" s="18">
        <f t="shared" ca="1" si="84"/>
        <v>0.99814897383900292</v>
      </c>
      <c r="H747" s="61">
        <f t="shared" ca="1" si="85"/>
        <v>19.846375180341692</v>
      </c>
      <c r="I747"/>
    </row>
    <row r="748" spans="2:9" x14ac:dyDescent="0.25">
      <c r="B748" s="99">
        <f t="shared" si="83"/>
        <v>8.4132420091324364E-2</v>
      </c>
      <c r="C748" s="18">
        <f t="shared" ca="1" si="86"/>
        <v>-0.26266661734553054</v>
      </c>
      <c r="D748" s="18">
        <f t="shared" ca="1" si="86"/>
        <v>-0.54134034144226462</v>
      </c>
      <c r="E748" s="18">
        <f t="shared" ca="1" si="87"/>
        <v>0.1919510608014372</v>
      </c>
      <c r="F748" s="18">
        <f t="shared" ca="1" si="88"/>
        <v>0</v>
      </c>
      <c r="G748" s="18">
        <f t="shared" ca="1" si="84"/>
        <v>1.0009138319951658</v>
      </c>
      <c r="H748" s="61">
        <f t="shared" ca="1" si="85"/>
        <v>19.864511432969554</v>
      </c>
      <c r="I748"/>
    </row>
    <row r="749" spans="2:9" x14ac:dyDescent="0.25">
      <c r="B749" s="99">
        <f t="shared" si="83"/>
        <v>8.4246575342465921E-2</v>
      </c>
      <c r="C749" s="18">
        <f t="shared" ca="1" si="86"/>
        <v>0.14725856090080924</v>
      </c>
      <c r="D749" s="18">
        <f t="shared" ca="1" si="86"/>
        <v>0.23432335183315445</v>
      </c>
      <c r="E749" s="18">
        <f t="shared" ca="1" si="87"/>
        <v>0.291283998042285</v>
      </c>
      <c r="F749" s="18">
        <f t="shared" ca="1" si="88"/>
        <v>0</v>
      </c>
      <c r="G749" s="18">
        <f t="shared" ca="1" si="84"/>
        <v>1.0020208464395408</v>
      </c>
      <c r="H749" s="61">
        <f t="shared" ca="1" si="85"/>
        <v>19.904654560172087</v>
      </c>
      <c r="I749"/>
    </row>
    <row r="750" spans="2:9" x14ac:dyDescent="0.25">
      <c r="B750" s="99">
        <f t="shared" si="83"/>
        <v>8.4360730593607478E-2</v>
      </c>
      <c r="C750" s="18">
        <f t="shared" ca="1" si="86"/>
        <v>-1.1222937246202491</v>
      </c>
      <c r="D750" s="18">
        <f t="shared" ca="1" si="86"/>
        <v>-6.7052496888209134E-2</v>
      </c>
      <c r="E750" s="18">
        <f t="shared" ca="1" si="87"/>
        <v>0.50063167279127363</v>
      </c>
      <c r="F750" s="18">
        <f t="shared" ca="1" si="88"/>
        <v>0</v>
      </c>
      <c r="G750" s="18">
        <f t="shared" ca="1" si="84"/>
        <v>0.99749174252544737</v>
      </c>
      <c r="H750" s="61">
        <f t="shared" ca="1" si="85"/>
        <v>19.854728561593149</v>
      </c>
      <c r="I750"/>
    </row>
    <row r="751" spans="2:9" x14ac:dyDescent="0.25">
      <c r="B751" s="99">
        <f t="shared" si="83"/>
        <v>8.4474885844749034E-2</v>
      </c>
      <c r="C751" s="18">
        <f t="shared" ca="1" si="86"/>
        <v>-0.35126390685036313</v>
      </c>
      <c r="D751" s="18">
        <f t="shared" ca="1" si="86"/>
        <v>-0.70563373810728081</v>
      </c>
      <c r="E751" s="18">
        <f t="shared" ca="1" si="87"/>
        <v>0.98399772742004576</v>
      </c>
      <c r="F751" s="18">
        <f t="shared" ca="1" si="88"/>
        <v>0</v>
      </c>
      <c r="G751" s="18">
        <f t="shared" ca="1" si="84"/>
        <v>1.0005334995794388</v>
      </c>
      <c r="H751" s="61">
        <f t="shared" ca="1" si="85"/>
        <v>19.865321050930632</v>
      </c>
      <c r="I751"/>
    </row>
    <row r="752" spans="2:9" x14ac:dyDescent="0.25">
      <c r="B752" s="99">
        <f t="shared" si="83"/>
        <v>8.4589041095890591E-2</v>
      </c>
      <c r="C752" s="18">
        <f t="shared" ca="1" si="86"/>
        <v>1.3498743101081345</v>
      </c>
      <c r="D752" s="18">
        <f t="shared" ca="1" si="86"/>
        <v>0.75745901995105669</v>
      </c>
      <c r="E752" s="18">
        <f t="shared" ca="1" si="87"/>
        <v>0.69749507809615885</v>
      </c>
      <c r="F752" s="18">
        <f t="shared" ca="1" si="88"/>
        <v>0</v>
      </c>
      <c r="G752" s="18">
        <f t="shared" ca="1" si="84"/>
        <v>1.0058814794543463</v>
      </c>
      <c r="H752" s="61">
        <f t="shared" ca="1" si="85"/>
        <v>19.982158528545671</v>
      </c>
      <c r="I752"/>
    </row>
    <row r="753" spans="2:9" x14ac:dyDescent="0.25">
      <c r="B753" s="99">
        <f t="shared" si="83"/>
        <v>8.4703196347032148E-2</v>
      </c>
      <c r="C753" s="18">
        <f t="shared" ca="1" si="86"/>
        <v>1.3721091818297282</v>
      </c>
      <c r="D753" s="18">
        <f t="shared" ca="1" si="86"/>
        <v>-0.57171746448148042</v>
      </c>
      <c r="E753" s="18">
        <f t="shared" ca="1" si="87"/>
        <v>0.7119778384434543</v>
      </c>
      <c r="F753" s="18">
        <f t="shared" ca="1" si="88"/>
        <v>0</v>
      </c>
      <c r="G753" s="18">
        <f t="shared" ca="1" si="84"/>
        <v>1.0046072312883043</v>
      </c>
      <c r="H753" s="61">
        <f t="shared" ca="1" si="85"/>
        <v>20.074220954526243</v>
      </c>
      <c r="I753"/>
    </row>
    <row r="754" spans="2:9" x14ac:dyDescent="0.25">
      <c r="B754" s="99">
        <f t="shared" si="83"/>
        <v>8.4817351598173704E-2</v>
      </c>
      <c r="C754" s="18">
        <f t="shared" ca="1" si="86"/>
        <v>-1.6163630789378658</v>
      </c>
      <c r="D754" s="18">
        <f t="shared" ca="1" si="86"/>
        <v>0.85173269326332957</v>
      </c>
      <c r="E754" s="18">
        <f t="shared" ca="1" si="87"/>
        <v>0.54604887723119266</v>
      </c>
      <c r="F754" s="18">
        <f t="shared" ca="1" si="88"/>
        <v>0</v>
      </c>
      <c r="G754" s="18">
        <f t="shared" ca="1" si="84"/>
        <v>0.99398637997182493</v>
      </c>
      <c r="H754" s="61">
        <f t="shared" ca="1" si="85"/>
        <v>19.953502217344091</v>
      </c>
      <c r="I754"/>
    </row>
    <row r="755" spans="2:9" x14ac:dyDescent="0.25">
      <c r="B755" s="99">
        <f t="shared" si="83"/>
        <v>8.4931506849315261E-2</v>
      </c>
      <c r="C755" s="18">
        <f t="shared" ca="1" si="86"/>
        <v>-0.4944649845128879</v>
      </c>
      <c r="D755" s="18">
        <f t="shared" ca="1" si="86"/>
        <v>5.924903234699741E-2</v>
      </c>
      <c r="E755" s="18">
        <f t="shared" ca="1" si="87"/>
        <v>0.83926813128345334</v>
      </c>
      <c r="F755" s="18">
        <f t="shared" ca="1" si="88"/>
        <v>0</v>
      </c>
      <c r="G755" s="18">
        <f t="shared" ca="1" si="84"/>
        <v>0.99894192724754594</v>
      </c>
      <c r="H755" s="61">
        <f t="shared" ca="1" si="85"/>
        <v>19.932389960331889</v>
      </c>
      <c r="I755"/>
    </row>
    <row r="756" spans="2:9" x14ac:dyDescent="0.25">
      <c r="B756" s="99">
        <f t="shared" si="83"/>
        <v>8.5045662100456818E-2</v>
      </c>
      <c r="C756" s="18">
        <f t="shared" ca="1" si="86"/>
        <v>0.11474980965431314</v>
      </c>
      <c r="D756" s="18">
        <f t="shared" ca="1" si="86"/>
        <v>-0.47208459363901056</v>
      </c>
      <c r="E756" s="18">
        <f t="shared" ca="1" si="87"/>
        <v>0.24288779290447504</v>
      </c>
      <c r="F756" s="18">
        <f t="shared" ca="1" si="88"/>
        <v>0</v>
      </c>
      <c r="G756" s="18">
        <f t="shared" ca="1" si="84"/>
        <v>1.0011364278586328</v>
      </c>
      <c r="H756" s="61">
        <f t="shared" ca="1" si="85"/>
        <v>19.955041683571942</v>
      </c>
      <c r="I756"/>
    </row>
    <row r="757" spans="2:9" x14ac:dyDescent="0.25">
      <c r="B757" s="99">
        <f t="shared" si="83"/>
        <v>8.5159817351598374E-2</v>
      </c>
      <c r="C757" s="18">
        <f t="shared" ca="1" si="86"/>
        <v>1.7207321434398182</v>
      </c>
      <c r="D757" s="18">
        <f t="shared" ca="1" si="86"/>
        <v>-0.3893705979862716</v>
      </c>
      <c r="E757" s="18">
        <f t="shared" ca="1" si="87"/>
        <v>0.9692325184339865</v>
      </c>
      <c r="F757" s="18">
        <f t="shared" ca="1" si="88"/>
        <v>0</v>
      </c>
      <c r="G757" s="18">
        <f t="shared" ca="1" si="84"/>
        <v>1.0060423144090331</v>
      </c>
      <c r="H757" s="61">
        <f t="shared" ca="1" si="85"/>
        <v>20.075616319469447</v>
      </c>
      <c r="I757"/>
    </row>
    <row r="758" spans="2:9" x14ac:dyDescent="0.25">
      <c r="B758" s="99">
        <f t="shared" si="83"/>
        <v>8.5273972602739931E-2</v>
      </c>
      <c r="C758" s="18">
        <f t="shared" ca="1" si="86"/>
        <v>0.42242959352734033</v>
      </c>
      <c r="D758" s="18">
        <f t="shared" ca="1" si="86"/>
        <v>1.0908888725680299</v>
      </c>
      <c r="E758" s="18">
        <f t="shared" ca="1" si="87"/>
        <v>0.83488479280011485</v>
      </c>
      <c r="F758" s="18">
        <f t="shared" ca="1" si="88"/>
        <v>0</v>
      </c>
      <c r="G758" s="18">
        <f t="shared" ca="1" si="84"/>
        <v>1.0004874246627464</v>
      </c>
      <c r="H758" s="61">
        <f t="shared" ca="1" si="85"/>
        <v>20.085401669983391</v>
      </c>
      <c r="I758"/>
    </row>
    <row r="759" spans="2:9" x14ac:dyDescent="0.25">
      <c r="B759" s="99">
        <f t="shared" si="83"/>
        <v>8.5388127853881488E-2</v>
      </c>
      <c r="C759" s="18">
        <f t="shared" ca="1" si="86"/>
        <v>0.28542672225739807</v>
      </c>
      <c r="D759" s="18">
        <f t="shared" ca="1" si="86"/>
        <v>-2.2139465727377683</v>
      </c>
      <c r="E759" s="18">
        <f t="shared" ca="1" si="87"/>
        <v>0.94148449420708769</v>
      </c>
      <c r="F759" s="18">
        <f t="shared" ca="1" si="88"/>
        <v>0</v>
      </c>
      <c r="G759" s="18">
        <f t="shared" ca="1" si="84"/>
        <v>0.99993691501566129</v>
      </c>
      <c r="H759" s="61">
        <f t="shared" ca="1" si="85"/>
        <v>20.084134582733604</v>
      </c>
      <c r="I759"/>
    </row>
    <row r="760" spans="2:9" x14ac:dyDescent="0.25">
      <c r="B760" s="99">
        <f t="shared" si="83"/>
        <v>8.5502283105023044E-2</v>
      </c>
      <c r="C760" s="18">
        <f t="shared" ca="1" si="86"/>
        <v>-1.7072215996449813</v>
      </c>
      <c r="D760" s="18">
        <f t="shared" ca="1" si="86"/>
        <v>-0.64235223362629768</v>
      </c>
      <c r="E760" s="18">
        <f t="shared" ca="1" si="87"/>
        <v>0.91843541171348875</v>
      </c>
      <c r="F760" s="18">
        <f t="shared" ca="1" si="88"/>
        <v>0</v>
      </c>
      <c r="G760" s="18">
        <f t="shared" ca="1" si="84"/>
        <v>0.99358493809379211</v>
      </c>
      <c r="H760" s="61">
        <f t="shared" ca="1" si="85"/>
        <v>19.955293616052757</v>
      </c>
      <c r="I760"/>
    </row>
    <row r="761" spans="2:9" x14ac:dyDescent="0.25">
      <c r="B761" s="99">
        <f t="shared" si="83"/>
        <v>8.5616438356164601E-2</v>
      </c>
      <c r="C761" s="18">
        <f t="shared" ca="1" si="86"/>
        <v>0.29205352802819107</v>
      </c>
      <c r="D761" s="18">
        <f t="shared" ca="1" si="86"/>
        <v>1.3998942449688911</v>
      </c>
      <c r="E761" s="18">
        <f t="shared" ca="1" si="87"/>
        <v>0.96217801606709585</v>
      </c>
      <c r="F761" s="18">
        <f t="shared" ca="1" si="88"/>
        <v>0</v>
      </c>
      <c r="G761" s="18">
        <f t="shared" ca="1" si="84"/>
        <v>1.0014429414376778</v>
      </c>
      <c r="H761" s="61">
        <f t="shared" ca="1" si="85"/>
        <v>19.984087936112385</v>
      </c>
      <c r="I761"/>
    </row>
    <row r="762" spans="2:9" x14ac:dyDescent="0.25">
      <c r="B762" s="99">
        <f t="shared" si="83"/>
        <v>8.5730593607306158E-2</v>
      </c>
      <c r="C762" s="18">
        <f t="shared" ca="1" si="86"/>
        <v>7.6638571044895798E-2</v>
      </c>
      <c r="D762" s="18">
        <f t="shared" ca="1" si="86"/>
        <v>0.49562459025764838</v>
      </c>
      <c r="E762" s="18">
        <f t="shared" ca="1" si="87"/>
        <v>0.69868965816003592</v>
      </c>
      <c r="F762" s="18">
        <f t="shared" ca="1" si="88"/>
        <v>0</v>
      </c>
      <c r="G762" s="18">
        <f t="shared" ca="1" si="84"/>
        <v>1.0004223189318326</v>
      </c>
      <c r="H762" s="61">
        <f t="shared" ca="1" si="85"/>
        <v>19.992527594783212</v>
      </c>
      <c r="I762"/>
    </row>
    <row r="763" spans="2:9" x14ac:dyDescent="0.25">
      <c r="B763" s="99">
        <f t="shared" si="83"/>
        <v>8.5844748858447714E-2</v>
      </c>
      <c r="C763" s="18">
        <f t="shared" ca="1" si="86"/>
        <v>-0.97207930593867786</v>
      </c>
      <c r="D763" s="18">
        <f t="shared" ca="1" si="86"/>
        <v>0.35908783502236474</v>
      </c>
      <c r="E763" s="18">
        <f t="shared" ca="1" si="87"/>
        <v>3.202162893117122E-2</v>
      </c>
      <c r="F763" s="18">
        <f t="shared" ca="1" si="88"/>
        <v>0</v>
      </c>
      <c r="G763" s="18">
        <f t="shared" ca="1" si="84"/>
        <v>0.9969689737293258</v>
      </c>
      <c r="H763" s="61">
        <f t="shared" ca="1" si="85"/>
        <v>19.931929718426247</v>
      </c>
      <c r="I763"/>
    </row>
    <row r="764" spans="2:9" x14ac:dyDescent="0.25">
      <c r="B764" s="99">
        <f t="shared" si="83"/>
        <v>8.5958904109589271E-2</v>
      </c>
      <c r="C764" s="18">
        <f t="shared" ca="1" si="86"/>
        <v>0.71153181124827825</v>
      </c>
      <c r="D764" s="18">
        <f t="shared" ca="1" si="86"/>
        <v>-1.2329564924584702</v>
      </c>
      <c r="E764" s="18">
        <f t="shared" ca="1" si="87"/>
        <v>0.16978362262747493</v>
      </c>
      <c r="F764" s="18">
        <f t="shared" ca="1" si="88"/>
        <v>0</v>
      </c>
      <c r="G764" s="18">
        <f t="shared" ca="1" si="84"/>
        <v>1.0030585900004851</v>
      </c>
      <c r="H764" s="61">
        <f t="shared" ca="1" si="85"/>
        <v>19.992893319353399</v>
      </c>
      <c r="I764"/>
    </row>
    <row r="765" spans="2:9" x14ac:dyDescent="0.25">
      <c r="B765" s="99">
        <f t="shared" si="83"/>
        <v>8.6073059360730828E-2</v>
      </c>
      <c r="C765" s="18">
        <f t="shared" ca="1" si="86"/>
        <v>-1.7228285287274048</v>
      </c>
      <c r="D765" s="18">
        <f t="shared" ca="1" si="86"/>
        <v>-0.81016878539230675</v>
      </c>
      <c r="E765" s="18">
        <f t="shared" ca="1" si="87"/>
        <v>0.44751672079591165</v>
      </c>
      <c r="F765" s="18">
        <f t="shared" ca="1" si="88"/>
        <v>0</v>
      </c>
      <c r="G765" s="18">
        <f t="shared" ca="1" si="84"/>
        <v>0.994568618629881</v>
      </c>
      <c r="H765" s="61">
        <f t="shared" ca="1" si="85"/>
        <v>19.884304291043886</v>
      </c>
      <c r="I765"/>
    </row>
    <row r="766" spans="2:9" x14ac:dyDescent="0.25">
      <c r="B766" s="99">
        <f t="shared" si="83"/>
        <v>8.6187214611872384E-2</v>
      </c>
      <c r="C766" s="18">
        <f t="shared" ca="1" si="86"/>
        <v>0.51220013119746</v>
      </c>
      <c r="D766" s="18">
        <f t="shared" ca="1" si="86"/>
        <v>-1.1732390703400597</v>
      </c>
      <c r="E766" s="18">
        <f t="shared" ca="1" si="87"/>
        <v>0.72211556709096314</v>
      </c>
      <c r="F766" s="18">
        <f t="shared" ca="1" si="88"/>
        <v>0</v>
      </c>
      <c r="G766" s="18">
        <f t="shared" ca="1" si="84"/>
        <v>1.0029655708130119</v>
      </c>
      <c r="H766" s="61">
        <f t="shared" ca="1" si="85"/>
        <v>19.943272603486452</v>
      </c>
      <c r="I766"/>
    </row>
    <row r="767" spans="2:9" x14ac:dyDescent="0.25">
      <c r="B767" s="99">
        <f t="shared" si="83"/>
        <v>8.6301369863013941E-2</v>
      </c>
      <c r="C767" s="18">
        <f t="shared" ca="1" si="86"/>
        <v>0.40234453990706243</v>
      </c>
      <c r="D767" s="18">
        <f t="shared" ca="1" si="86"/>
        <v>0.21364485291996971</v>
      </c>
      <c r="E767" s="18">
        <f t="shared" ca="1" si="87"/>
        <v>0.28102262667015765</v>
      </c>
      <c r="F767" s="18">
        <f t="shared" ca="1" si="88"/>
        <v>0</v>
      </c>
      <c r="G767" s="18">
        <f t="shared" ca="1" si="84"/>
        <v>1.0019348620786848</v>
      </c>
      <c r="H767" s="61">
        <f t="shared" ca="1" si="85"/>
        <v>19.98186008537181</v>
      </c>
      <c r="I767"/>
    </row>
    <row r="768" spans="2:9" x14ac:dyDescent="0.25">
      <c r="B768" s="99">
        <f t="shared" ref="B768:B831" si="89">B767+$C$6</f>
        <v>8.6415525114155498E-2</v>
      </c>
      <c r="C768" s="18">
        <f t="shared" ca="1" si="86"/>
        <v>-0.60363845477695577</v>
      </c>
      <c r="D768" s="18">
        <f t="shared" ca="1" si="86"/>
        <v>0.6940888397366507</v>
      </c>
      <c r="E768" s="18">
        <f t="shared" ca="1" si="87"/>
        <v>0.49591627147578388</v>
      </c>
      <c r="F768" s="18">
        <f t="shared" ca="1" si="88"/>
        <v>0</v>
      </c>
      <c r="G768" s="18">
        <f t="shared" ref="G768:G831" ca="1" si="90">EXP(($C$4*(LN($F$6)-LN(H767))-0.5*$C$5^2)*$C$6+($C$5*C768*$C$6^0.5)+($F$4+$F$5*D768)*F768)</f>
        <v>0.99826868943328873</v>
      </c>
      <c r="H768" s="61">
        <f t="shared" ref="H768:H831" ca="1" si="91">G768*H767</f>
        <v>19.947265279863458</v>
      </c>
      <c r="I768"/>
    </row>
    <row r="769" spans="2:9" x14ac:dyDescent="0.25">
      <c r="B769" s="99">
        <f t="shared" si="89"/>
        <v>8.6529680365297054E-2</v>
      </c>
      <c r="C769" s="18">
        <f t="shared" ref="C769:D832" ca="1" si="92">NORMINV(RAND(),0,1)</f>
        <v>-1.2355576473055407</v>
      </c>
      <c r="D769" s="18">
        <f t="shared" ca="1" si="92"/>
        <v>1.5348496162914671</v>
      </c>
      <c r="E769" s="18">
        <f t="shared" ca="1" si="87"/>
        <v>0.35462126171882402</v>
      </c>
      <c r="F769" s="18">
        <f t="shared" ca="1" si="88"/>
        <v>0</v>
      </c>
      <c r="G769" s="18">
        <f t="shared" ca="1" si="90"/>
        <v>0.99664296242598505</v>
      </c>
      <c r="H769" s="61">
        <f t="shared" ca="1" si="91"/>
        <v>19.880301560820111</v>
      </c>
      <c r="I769"/>
    </row>
    <row r="770" spans="2:9" x14ac:dyDescent="0.25">
      <c r="B770" s="99">
        <f t="shared" si="89"/>
        <v>8.6643835616438611E-2</v>
      </c>
      <c r="C770" s="18">
        <f t="shared" ca="1" si="92"/>
        <v>-1.1051679393858649</v>
      </c>
      <c r="D770" s="18">
        <f t="shared" ca="1" si="92"/>
        <v>0.15937075659167022</v>
      </c>
      <c r="E770" s="18">
        <f t="shared" ca="1" si="87"/>
        <v>0.89479235649405475</v>
      </c>
      <c r="F770" s="18">
        <f t="shared" ca="1" si="88"/>
        <v>0</v>
      </c>
      <c r="G770" s="18">
        <f t="shared" ca="1" si="90"/>
        <v>0.99782535784657389</v>
      </c>
      <c r="H770" s="61">
        <f t="shared" ca="1" si="91"/>
        <v>19.837069019023129</v>
      </c>
      <c r="I770"/>
    </row>
    <row r="771" spans="2:9" x14ac:dyDescent="0.25">
      <c r="B771" s="99">
        <f t="shared" si="89"/>
        <v>8.6757990867580168E-2</v>
      </c>
      <c r="C771" s="18">
        <f t="shared" ca="1" si="92"/>
        <v>0.26638645067578182</v>
      </c>
      <c r="D771" s="18">
        <f t="shared" ca="1" si="92"/>
        <v>-0.83186250776634552</v>
      </c>
      <c r="E771" s="18">
        <f t="shared" ca="1" si="87"/>
        <v>0.77989124876045679</v>
      </c>
      <c r="F771" s="18">
        <f t="shared" ca="1" si="88"/>
        <v>0</v>
      </c>
      <c r="G771" s="18">
        <f t="shared" ca="1" si="90"/>
        <v>1.0027199650950562</v>
      </c>
      <c r="H771" s="61">
        <f t="shared" ca="1" si="91"/>
        <v>19.891025154343094</v>
      </c>
      <c r="I771"/>
    </row>
    <row r="772" spans="2:9" x14ac:dyDescent="0.25">
      <c r="B772" s="99">
        <f t="shared" si="89"/>
        <v>8.6872146118721724E-2</v>
      </c>
      <c r="C772" s="18">
        <f t="shared" ca="1" si="92"/>
        <v>1.6140165826072916</v>
      </c>
      <c r="D772" s="18">
        <f t="shared" ca="1" si="92"/>
        <v>-1.1331781024637166</v>
      </c>
      <c r="E772" s="18">
        <f t="shared" ca="1" si="87"/>
        <v>0.49370071267281657</v>
      </c>
      <c r="F772" s="18">
        <f t="shared" ca="1" si="88"/>
        <v>0</v>
      </c>
      <c r="G772" s="18">
        <f t="shared" ca="1" si="90"/>
        <v>1.0064363076963387</v>
      </c>
      <c r="H772" s="61">
        <f t="shared" ca="1" si="91"/>
        <v>20.01904991263206</v>
      </c>
      <c r="I772"/>
    </row>
    <row r="773" spans="2:9" x14ac:dyDescent="0.25">
      <c r="B773" s="99">
        <f t="shared" si="89"/>
        <v>8.6986301369863281E-2</v>
      </c>
      <c r="C773" s="18">
        <f t="shared" ca="1" si="92"/>
        <v>1.8392438505543396</v>
      </c>
      <c r="D773" s="18">
        <f t="shared" ca="1" si="92"/>
        <v>0.55001464716042392</v>
      </c>
      <c r="E773" s="18">
        <f t="shared" ca="1" si="87"/>
        <v>0.49928886299372727</v>
      </c>
      <c r="F773" s="18">
        <f t="shared" ca="1" si="88"/>
        <v>0</v>
      </c>
      <c r="G773" s="18">
        <f t="shared" ca="1" si="90"/>
        <v>1.0056889581160222</v>
      </c>
      <c r="H773" s="61">
        <f t="shared" ca="1" si="91"/>
        <v>20.132937449107583</v>
      </c>
      <c r="I773"/>
    </row>
    <row r="774" spans="2:9" x14ac:dyDescent="0.25">
      <c r="B774" s="99">
        <f t="shared" si="89"/>
        <v>8.7100456621004838E-2</v>
      </c>
      <c r="C774" s="18">
        <f t="shared" ca="1" si="92"/>
        <v>5.8389559853821993E-2</v>
      </c>
      <c r="D774" s="18">
        <f t="shared" ca="1" si="92"/>
        <v>-0.37245058592816349</v>
      </c>
      <c r="E774" s="18">
        <f t="shared" ca="1" si="87"/>
        <v>0.97358071761334086</v>
      </c>
      <c r="F774" s="18">
        <f t="shared" ca="1" si="88"/>
        <v>0</v>
      </c>
      <c r="G774" s="18">
        <f t="shared" ca="1" si="90"/>
        <v>0.99867037448577001</v>
      </c>
      <c r="H774" s="61">
        <f t="shared" ca="1" si="91"/>
        <v>20.106168181798854</v>
      </c>
      <c r="I774"/>
    </row>
    <row r="775" spans="2:9" x14ac:dyDescent="0.25">
      <c r="B775" s="99">
        <f t="shared" si="89"/>
        <v>8.7214611872146394E-2</v>
      </c>
      <c r="C775" s="18">
        <f t="shared" ca="1" si="92"/>
        <v>1.0195390132139437</v>
      </c>
      <c r="D775" s="18">
        <f t="shared" ca="1" si="92"/>
        <v>-1.8218088371213526</v>
      </c>
      <c r="E775" s="18">
        <f t="shared" ca="1" si="87"/>
        <v>0.35875503805737008</v>
      </c>
      <c r="F775" s="18">
        <f t="shared" ca="1" si="88"/>
        <v>0</v>
      </c>
      <c r="G775" s="18">
        <f t="shared" ca="1" si="90"/>
        <v>1.00205614620657</v>
      </c>
      <c r="H775" s="61">
        <f t="shared" ca="1" si="91"/>
        <v>20.147509403234519</v>
      </c>
      <c r="I775"/>
    </row>
    <row r="776" spans="2:9" x14ac:dyDescent="0.25">
      <c r="B776" s="99">
        <f t="shared" si="89"/>
        <v>8.7328767123287951E-2</v>
      </c>
      <c r="C776" s="18">
        <f t="shared" ca="1" si="92"/>
        <v>0.60451839090092108</v>
      </c>
      <c r="D776" s="18">
        <f t="shared" ca="1" si="92"/>
        <v>9.5669747679494321E-2</v>
      </c>
      <c r="E776" s="18">
        <f t="shared" ca="1" si="87"/>
        <v>0.28217590158663985</v>
      </c>
      <c r="F776" s="18">
        <f t="shared" ca="1" si="88"/>
        <v>0</v>
      </c>
      <c r="G776" s="18">
        <f t="shared" ca="1" si="90"/>
        <v>1.0002548426950264</v>
      </c>
      <c r="H776" s="61">
        <f t="shared" ca="1" si="91"/>
        <v>20.152643848828909</v>
      </c>
      <c r="I776"/>
    </row>
    <row r="777" spans="2:9" x14ac:dyDescent="0.25">
      <c r="B777" s="99">
        <f t="shared" si="89"/>
        <v>8.7442922374429508E-2</v>
      </c>
      <c r="C777" s="18">
        <f t="shared" ca="1" si="92"/>
        <v>0.6668142304988578</v>
      </c>
      <c r="D777" s="18">
        <f t="shared" ca="1" si="92"/>
        <v>1.605840225238353</v>
      </c>
      <c r="E777" s="18">
        <f t="shared" ca="1" si="87"/>
        <v>0.98839118125262693</v>
      </c>
      <c r="F777" s="18">
        <f t="shared" ca="1" si="88"/>
        <v>0</v>
      </c>
      <c r="G777" s="18">
        <f t="shared" ca="1" si="90"/>
        <v>1.0003963900116033</v>
      </c>
      <c r="H777" s="61">
        <f t="shared" ca="1" si="91"/>
        <v>20.160632155557984</v>
      </c>
      <c r="I777"/>
    </row>
    <row r="778" spans="2:9" x14ac:dyDescent="0.25">
      <c r="B778" s="99">
        <f t="shared" si="89"/>
        <v>8.7557077625571064E-2</v>
      </c>
      <c r="C778" s="18">
        <f t="shared" ca="1" si="92"/>
        <v>0.11191787052666768</v>
      </c>
      <c r="D778" s="18">
        <f t="shared" ca="1" si="92"/>
        <v>-0.54330484999809414</v>
      </c>
      <c r="E778" s="18">
        <f t="shared" ca="1" si="87"/>
        <v>0.14943028276964432</v>
      </c>
      <c r="F778" s="18">
        <f t="shared" ca="1" si="88"/>
        <v>0</v>
      </c>
      <c r="G778" s="18">
        <f t="shared" ca="1" si="90"/>
        <v>0.99852830198588871</v>
      </c>
      <c r="H778" s="61">
        <f t="shared" ca="1" si="91"/>
        <v>20.130961793251419</v>
      </c>
      <c r="I778"/>
    </row>
    <row r="779" spans="2:9" x14ac:dyDescent="0.25">
      <c r="B779" s="99">
        <f t="shared" si="89"/>
        <v>8.7671232876712621E-2</v>
      </c>
      <c r="C779" s="18">
        <f t="shared" ca="1" si="92"/>
        <v>-9.8275450000073761E-2</v>
      </c>
      <c r="D779" s="18">
        <f t="shared" ca="1" si="92"/>
        <v>-0.57442321121925488</v>
      </c>
      <c r="E779" s="18">
        <f t="shared" ca="1" si="87"/>
        <v>0.41473466876539633</v>
      </c>
      <c r="F779" s="18">
        <f t="shared" ca="1" si="88"/>
        <v>0</v>
      </c>
      <c r="G779" s="18">
        <f t="shared" ca="1" si="90"/>
        <v>0.99819137366398925</v>
      </c>
      <c r="H779" s="61">
        <f t="shared" ca="1" si="91"/>
        <v>20.094552405582917</v>
      </c>
      <c r="I779"/>
    </row>
    <row r="780" spans="2:9" x14ac:dyDescent="0.25">
      <c r="B780" s="99">
        <f t="shared" si="89"/>
        <v>8.7785388127854178E-2</v>
      </c>
      <c r="C780" s="18">
        <f t="shared" ca="1" si="92"/>
        <v>-0.83763325164909475</v>
      </c>
      <c r="D780" s="18">
        <f t="shared" ca="1" si="92"/>
        <v>-0.27408191272115801</v>
      </c>
      <c r="E780" s="18">
        <f t="shared" ref="E780:E843" ca="1" si="93">RAND()</f>
        <v>0.55368813043823017</v>
      </c>
      <c r="F780" s="18">
        <f t="shared" ca="1" si="88"/>
        <v>0</v>
      </c>
      <c r="G780" s="18">
        <f t="shared" ca="1" si="90"/>
        <v>0.9962402575875946</v>
      </c>
      <c r="H780" s="61">
        <f t="shared" ca="1" si="91"/>
        <v>20.019002064645345</v>
      </c>
      <c r="I780"/>
    </row>
    <row r="781" spans="2:9" x14ac:dyDescent="0.25">
      <c r="B781" s="99">
        <f t="shared" si="89"/>
        <v>8.7899543378995734E-2</v>
      </c>
      <c r="C781" s="18">
        <f t="shared" ca="1" si="92"/>
        <v>0.72617467594682239</v>
      </c>
      <c r="D781" s="18">
        <f t="shared" ca="1" si="92"/>
        <v>-0.21692585505661555</v>
      </c>
      <c r="E781" s="18">
        <f t="shared" ca="1" si="93"/>
        <v>0.31221605616216674</v>
      </c>
      <c r="F781" s="18">
        <f t="shared" ref="F781:F844" ca="1" si="94">IF($F$3*$C$6&gt;E779,1,0)</f>
        <v>0</v>
      </c>
      <c r="G781" s="18">
        <f t="shared" ca="1" si="90"/>
        <v>1.0021078763698024</v>
      </c>
      <c r="H781" s="61">
        <f t="shared" ca="1" si="91"/>
        <v>20.061199646044436</v>
      </c>
      <c r="I781"/>
    </row>
    <row r="782" spans="2:9" x14ac:dyDescent="0.25">
      <c r="B782" s="99">
        <f t="shared" si="89"/>
        <v>8.8013698630137291E-2</v>
      </c>
      <c r="C782" s="18">
        <f t="shared" ca="1" si="92"/>
        <v>-0.4662763330998132</v>
      </c>
      <c r="D782" s="18">
        <f t="shared" ca="1" si="92"/>
        <v>1.4733768693986349</v>
      </c>
      <c r="E782" s="18">
        <f t="shared" ca="1" si="93"/>
        <v>0.12201738132309625</v>
      </c>
      <c r="F782" s="18">
        <f t="shared" ca="1" si="94"/>
        <v>0</v>
      </c>
      <c r="G782" s="18">
        <f t="shared" ca="1" si="90"/>
        <v>0.99780515851489771</v>
      </c>
      <c r="H782" s="61">
        <f t="shared" ca="1" si="91"/>
        <v>20.017168492820378</v>
      </c>
      <c r="I782"/>
    </row>
    <row r="783" spans="2:9" x14ac:dyDescent="0.25">
      <c r="B783" s="99">
        <f t="shared" si="89"/>
        <v>8.8127853881278848E-2</v>
      </c>
      <c r="C783" s="18">
        <f t="shared" ca="1" si="92"/>
        <v>2.1073356037959456</v>
      </c>
      <c r="D783" s="18">
        <f t="shared" ca="1" si="92"/>
        <v>1.3533963283407502</v>
      </c>
      <c r="E783" s="18">
        <f t="shared" ca="1" si="93"/>
        <v>0.57160412928515147</v>
      </c>
      <c r="F783" s="18">
        <f t="shared" ca="1" si="94"/>
        <v>0</v>
      </c>
      <c r="G783" s="18">
        <f t="shared" ca="1" si="90"/>
        <v>1.006575132489244</v>
      </c>
      <c r="H783" s="61">
        <f t="shared" ca="1" si="91"/>
        <v>20.148784027720193</v>
      </c>
      <c r="I783"/>
    </row>
    <row r="784" spans="2:9" x14ac:dyDescent="0.25">
      <c r="B784" s="99">
        <f t="shared" si="89"/>
        <v>8.8242009132420404E-2</v>
      </c>
      <c r="C784" s="18">
        <f t="shared" ca="1" si="92"/>
        <v>-3.7069867175887339E-2</v>
      </c>
      <c r="D784" s="18">
        <f t="shared" ca="1" si="92"/>
        <v>9.0381035988684744E-3</v>
      </c>
      <c r="E784" s="18">
        <f t="shared" ca="1" si="93"/>
        <v>0.39855711798769544</v>
      </c>
      <c r="F784" s="18">
        <f t="shared" ca="1" si="94"/>
        <v>0</v>
      </c>
      <c r="G784" s="18">
        <f t="shared" ca="1" si="90"/>
        <v>0.99818552955687589</v>
      </c>
      <c r="H784" s="61">
        <f t="shared" ca="1" si="91"/>
        <v>20.112224654637004</v>
      </c>
      <c r="I784"/>
    </row>
    <row r="785" spans="2:9" x14ac:dyDescent="0.25">
      <c r="B785" s="99">
        <f t="shared" si="89"/>
        <v>8.8356164383561961E-2</v>
      </c>
      <c r="C785" s="18">
        <f t="shared" ca="1" si="92"/>
        <v>0.11058887139370199</v>
      </c>
      <c r="D785" s="18">
        <f t="shared" ca="1" si="92"/>
        <v>-1.1755764717236161</v>
      </c>
      <c r="E785" s="18">
        <f t="shared" ca="1" si="93"/>
        <v>0.21918758181891396</v>
      </c>
      <c r="F785" s="18">
        <f t="shared" ca="1" si="94"/>
        <v>0</v>
      </c>
      <c r="G785" s="18">
        <f t="shared" ca="1" si="90"/>
        <v>0.99907224211164447</v>
      </c>
      <c r="H785" s="61">
        <f t="shared" ca="1" si="91"/>
        <v>20.093565379561287</v>
      </c>
      <c r="I785"/>
    </row>
    <row r="786" spans="2:9" x14ac:dyDescent="0.25">
      <c r="B786" s="99">
        <f t="shared" si="89"/>
        <v>8.8470319634703518E-2</v>
      </c>
      <c r="C786" s="18">
        <f t="shared" ca="1" si="92"/>
        <v>1.5179057299974374</v>
      </c>
      <c r="D786" s="18">
        <f t="shared" ca="1" si="92"/>
        <v>0.16969465832517017</v>
      </c>
      <c r="E786" s="18">
        <f t="shared" ca="1" si="93"/>
        <v>0.54595134092767439</v>
      </c>
      <c r="F786" s="18">
        <f t="shared" ca="1" si="94"/>
        <v>0</v>
      </c>
      <c r="G786" s="18">
        <f t="shared" ca="1" si="90"/>
        <v>1.0038018134015412</v>
      </c>
      <c r="H786" s="61">
        <f t="shared" ca="1" si="91"/>
        <v>20.169957365706047</v>
      </c>
      <c r="I786"/>
    </row>
    <row r="787" spans="2:9" x14ac:dyDescent="0.25">
      <c r="B787" s="99">
        <f t="shared" si="89"/>
        <v>8.8584474885845074E-2</v>
      </c>
      <c r="C787" s="18">
        <f t="shared" ca="1" si="92"/>
        <v>-0.14898432709742337</v>
      </c>
      <c r="D787" s="18">
        <f t="shared" ca="1" si="92"/>
        <v>-1.0857934285013471</v>
      </c>
      <c r="E787" s="18">
        <f t="shared" ca="1" si="93"/>
        <v>0.40265887761301933</v>
      </c>
      <c r="F787" s="18">
        <f t="shared" ca="1" si="94"/>
        <v>0</v>
      </c>
      <c r="G787" s="18">
        <f t="shared" ca="1" si="90"/>
        <v>0.99758828045795778</v>
      </c>
      <c r="H787" s="61">
        <f t="shared" ca="1" si="91"/>
        <v>20.121313085365014</v>
      </c>
      <c r="I787"/>
    </row>
    <row r="788" spans="2:9" x14ac:dyDescent="0.25">
      <c r="B788" s="99">
        <f t="shared" si="89"/>
        <v>8.8698630136986631E-2</v>
      </c>
      <c r="C788" s="18">
        <f t="shared" ca="1" si="92"/>
        <v>1.0475105227669701</v>
      </c>
      <c r="D788" s="18">
        <f t="shared" ca="1" si="92"/>
        <v>-0.57666511565912515</v>
      </c>
      <c r="E788" s="18">
        <f t="shared" ca="1" si="93"/>
        <v>8.5883599294837021E-2</v>
      </c>
      <c r="F788" s="18">
        <f t="shared" ca="1" si="94"/>
        <v>0</v>
      </c>
      <c r="G788" s="18">
        <f t="shared" ca="1" si="90"/>
        <v>1.0019737282790504</v>
      </c>
      <c r="H788" s="61">
        <f t="shared" ca="1" si="91"/>
        <v>20.161027090013224</v>
      </c>
      <c r="I788"/>
    </row>
    <row r="789" spans="2:9" x14ac:dyDescent="0.25">
      <c r="B789" s="99">
        <f t="shared" si="89"/>
        <v>8.8812785388128188E-2</v>
      </c>
      <c r="C789" s="18">
        <f t="shared" ca="1" si="92"/>
        <v>3.2616662792861462</v>
      </c>
      <c r="D789" s="18">
        <f t="shared" ca="1" si="92"/>
        <v>0.74861418397631496</v>
      </c>
      <c r="E789" s="18">
        <f t="shared" ca="1" si="93"/>
        <v>0.42015394536495049</v>
      </c>
      <c r="F789" s="18">
        <f t="shared" ca="1" si="94"/>
        <v>0</v>
      </c>
      <c r="G789" s="18">
        <f t="shared" ca="1" si="90"/>
        <v>1.0086558936355037</v>
      </c>
      <c r="H789" s="61">
        <f t="shared" ca="1" si="91"/>
        <v>20.335538796086887</v>
      </c>
      <c r="I789"/>
    </row>
    <row r="790" spans="2:9" x14ac:dyDescent="0.25">
      <c r="B790" s="99">
        <f t="shared" si="89"/>
        <v>8.8926940639269744E-2</v>
      </c>
      <c r="C790" s="18">
        <f t="shared" ca="1" si="92"/>
        <v>0.59525632423174102</v>
      </c>
      <c r="D790" s="18">
        <f t="shared" ca="1" si="92"/>
        <v>-0.75095840657013468</v>
      </c>
      <c r="E790" s="18">
        <f t="shared" ca="1" si="93"/>
        <v>0.56914308717176998</v>
      </c>
      <c r="F790" s="18">
        <f t="shared" ca="1" si="94"/>
        <v>0</v>
      </c>
      <c r="G790" s="18">
        <f t="shared" ca="1" si="90"/>
        <v>0.99810606048342998</v>
      </c>
      <c r="H790" s="61">
        <f t="shared" ca="1" si="91"/>
        <v>20.297024515570236</v>
      </c>
      <c r="I790"/>
    </row>
    <row r="791" spans="2:9" x14ac:dyDescent="0.25">
      <c r="B791" s="99">
        <f t="shared" si="89"/>
        <v>8.9041095890411301E-2</v>
      </c>
      <c r="C791" s="18">
        <f t="shared" ca="1" si="92"/>
        <v>0.45141746340959799</v>
      </c>
      <c r="D791" s="18">
        <f t="shared" ca="1" si="92"/>
        <v>-1.3152839528629556</v>
      </c>
      <c r="E791" s="18">
        <f t="shared" ca="1" si="93"/>
        <v>0.90581598237969563</v>
      </c>
      <c r="F791" s="18">
        <f t="shared" ca="1" si="94"/>
        <v>0</v>
      </c>
      <c r="G791" s="18">
        <f t="shared" ca="1" si="90"/>
        <v>0.99807788337406778</v>
      </c>
      <c r="H791" s="61">
        <f t="shared" ca="1" si="91"/>
        <v>20.258011267291906</v>
      </c>
      <c r="I791"/>
    </row>
    <row r="792" spans="2:9" x14ac:dyDescent="0.25">
      <c r="B792" s="99">
        <f t="shared" si="89"/>
        <v>8.9155251141552858E-2</v>
      </c>
      <c r="C792" s="18">
        <f t="shared" ca="1" si="92"/>
        <v>0.10855956134037115</v>
      </c>
      <c r="D792" s="18">
        <f t="shared" ca="1" si="92"/>
        <v>-0.77745198723278008</v>
      </c>
      <c r="E792" s="18">
        <f t="shared" ca="1" si="93"/>
        <v>4.0442807917168366E-2</v>
      </c>
      <c r="F792" s="18">
        <f t="shared" ca="1" si="94"/>
        <v>0</v>
      </c>
      <c r="G792" s="18">
        <f t="shared" ca="1" si="90"/>
        <v>0.99741966649498792</v>
      </c>
      <c r="H792" s="61">
        <f t="shared" ca="1" si="91"/>
        <v>20.205738842074002</v>
      </c>
      <c r="I792"/>
    </row>
    <row r="793" spans="2:9" x14ac:dyDescent="0.25">
      <c r="B793" s="99">
        <f t="shared" si="89"/>
        <v>8.9269406392694414E-2</v>
      </c>
      <c r="C793" s="18">
        <f t="shared" ca="1" si="92"/>
        <v>0.72438751885783859</v>
      </c>
      <c r="D793" s="18">
        <f t="shared" ca="1" si="92"/>
        <v>-1.844537109718658</v>
      </c>
      <c r="E793" s="18">
        <f t="shared" ca="1" si="93"/>
        <v>0.17932894804544647</v>
      </c>
      <c r="F793" s="18">
        <f t="shared" ca="1" si="94"/>
        <v>0</v>
      </c>
      <c r="G793" s="18">
        <f t="shared" ca="1" si="90"/>
        <v>0.99998012620923593</v>
      </c>
      <c r="H793" s="61">
        <f t="shared" ca="1" si="91"/>
        <v>20.20533727744802</v>
      </c>
      <c r="I793"/>
    </row>
    <row r="794" spans="2:9" x14ac:dyDescent="0.25">
      <c r="B794" s="99">
        <f t="shared" si="89"/>
        <v>8.9383561643835971E-2</v>
      </c>
      <c r="C794" s="18">
        <f t="shared" ca="1" si="92"/>
        <v>-0.73855062510119751</v>
      </c>
      <c r="D794" s="18">
        <f t="shared" ca="1" si="92"/>
        <v>1.4376655599335209</v>
      </c>
      <c r="E794" s="18">
        <f t="shared" ca="1" si="93"/>
        <v>0.94836410696266871</v>
      </c>
      <c r="F794" s="18">
        <f t="shared" ca="1" si="94"/>
        <v>0</v>
      </c>
      <c r="G794" s="18">
        <f t="shared" ca="1" si="90"/>
        <v>0.99530655104169208</v>
      </c>
      <c r="H794" s="61">
        <f t="shared" ca="1" si="91"/>
        <v>20.11050455825092</v>
      </c>
      <c r="I794"/>
    </row>
    <row r="795" spans="2:9" x14ac:dyDescent="0.25">
      <c r="B795" s="99">
        <f t="shared" si="89"/>
        <v>8.9497716894977528E-2</v>
      </c>
      <c r="C795" s="18">
        <f t="shared" ca="1" si="92"/>
        <v>-0.25297595129813999</v>
      </c>
      <c r="D795" s="18">
        <f t="shared" ca="1" si="92"/>
        <v>-2.0300467440392822</v>
      </c>
      <c r="E795" s="18">
        <f t="shared" ca="1" si="93"/>
        <v>0.78246130462758123</v>
      </c>
      <c r="F795" s="18">
        <f t="shared" ca="1" si="94"/>
        <v>0</v>
      </c>
      <c r="G795" s="18">
        <f t="shared" ca="1" si="90"/>
        <v>0.99792815207985142</v>
      </c>
      <c r="H795" s="61">
        <f t="shared" ca="1" si="91"/>
        <v>20.068838651208768</v>
      </c>
      <c r="I795"/>
    </row>
    <row r="796" spans="2:9" x14ac:dyDescent="0.25">
      <c r="B796" s="99">
        <f t="shared" si="89"/>
        <v>8.9611872146119084E-2</v>
      </c>
      <c r="C796" s="18">
        <f t="shared" ca="1" si="92"/>
        <v>-0.25095232558669522</v>
      </c>
      <c r="D796" s="18">
        <f t="shared" ca="1" si="92"/>
        <v>0.53351186579675414</v>
      </c>
      <c r="E796" s="18">
        <f t="shared" ca="1" si="93"/>
        <v>0.21307059626097491</v>
      </c>
      <c r="F796" s="18">
        <f t="shared" ca="1" si="94"/>
        <v>0</v>
      </c>
      <c r="G796" s="18">
        <f t="shared" ca="1" si="90"/>
        <v>0.99840727423988218</v>
      </c>
      <c r="H796" s="61">
        <f t="shared" ca="1" si="91"/>
        <v>20.036874494913341</v>
      </c>
      <c r="I796"/>
    </row>
    <row r="797" spans="2:9" x14ac:dyDescent="0.25">
      <c r="B797" s="99">
        <f t="shared" si="89"/>
        <v>8.9726027397260641E-2</v>
      </c>
      <c r="C797" s="18">
        <f t="shared" ca="1" si="92"/>
        <v>-1.3092699191474821</v>
      </c>
      <c r="D797" s="18">
        <f t="shared" ca="1" si="92"/>
        <v>-0.30158162189763971</v>
      </c>
      <c r="E797" s="18">
        <f t="shared" ca="1" si="93"/>
        <v>2.6205802697154112E-2</v>
      </c>
      <c r="F797" s="18">
        <f t="shared" ca="1" si="94"/>
        <v>0</v>
      </c>
      <c r="G797" s="18">
        <f t="shared" ca="1" si="90"/>
        <v>0.99538836737011271</v>
      </c>
      <c r="H797" s="61">
        <f t="shared" ca="1" si="91"/>
        <v>19.944471790691644</v>
      </c>
      <c r="I797"/>
    </row>
    <row r="798" spans="2:9" x14ac:dyDescent="0.25">
      <c r="B798" s="99">
        <f t="shared" si="89"/>
        <v>8.9840182648402198E-2</v>
      </c>
      <c r="C798" s="18">
        <f t="shared" ca="1" si="92"/>
        <v>0.71857812145026401</v>
      </c>
      <c r="D798" s="18">
        <f t="shared" ca="1" si="92"/>
        <v>-2.8461499823606573E-2</v>
      </c>
      <c r="E798" s="18">
        <f t="shared" ca="1" si="93"/>
        <v>3.4877977648744007E-3</v>
      </c>
      <c r="F798" s="18">
        <f t="shared" ca="1" si="94"/>
        <v>0</v>
      </c>
      <c r="G798" s="18">
        <f t="shared" ca="1" si="90"/>
        <v>1.0029371946028782</v>
      </c>
      <c r="H798" s="61">
        <f t="shared" ca="1" si="91"/>
        <v>20.003052585592521</v>
      </c>
      <c r="I798"/>
    </row>
    <row r="799" spans="2:9" x14ac:dyDescent="0.25">
      <c r="B799" s="99">
        <f t="shared" si="89"/>
        <v>8.9954337899543754E-2</v>
      </c>
      <c r="C799" s="18">
        <f t="shared" ca="1" si="92"/>
        <v>0.76428932516137138</v>
      </c>
      <c r="D799" s="18">
        <f t="shared" ca="1" si="92"/>
        <v>0.10106873560289387</v>
      </c>
      <c r="E799" s="18">
        <f t="shared" ca="1" si="93"/>
        <v>0.16583164326518496</v>
      </c>
      <c r="F799" s="18">
        <f t="shared" ca="1" si="94"/>
        <v>1</v>
      </c>
      <c r="G799" s="18">
        <f t="shared" ca="1" si="90"/>
        <v>1.1316675818261752</v>
      </c>
      <c r="H799" s="61">
        <f t="shared" ca="1" si="91"/>
        <v>22.636806148679309</v>
      </c>
      <c r="I799"/>
    </row>
    <row r="800" spans="2:9" x14ac:dyDescent="0.25">
      <c r="B800" s="99">
        <f t="shared" si="89"/>
        <v>9.0068493150685311E-2</v>
      </c>
      <c r="C800" s="18">
        <f t="shared" ca="1" si="92"/>
        <v>0.1980970409931615</v>
      </c>
      <c r="D800" s="18">
        <f t="shared" ca="1" si="92"/>
        <v>0.87781472757342272</v>
      </c>
      <c r="E800" s="18">
        <f t="shared" ca="1" si="93"/>
        <v>0.73146771225997331</v>
      </c>
      <c r="F800" s="18">
        <f t="shared" ca="1" si="94"/>
        <v>1</v>
      </c>
      <c r="G800" s="18">
        <f t="shared" ca="1" si="90"/>
        <v>2.7891374945114604</v>
      </c>
      <c r="H800" s="61">
        <f t="shared" ca="1" si="91"/>
        <v>63.137164785269029</v>
      </c>
      <c r="I800"/>
    </row>
    <row r="801" spans="2:9" x14ac:dyDescent="0.25">
      <c r="B801" s="99">
        <f t="shared" si="89"/>
        <v>9.0182648401826868E-2</v>
      </c>
      <c r="C801" s="18">
        <f t="shared" ca="1" si="92"/>
        <v>-8.7873104348545894E-2</v>
      </c>
      <c r="D801" s="18">
        <f t="shared" ca="1" si="92"/>
        <v>1.1114434528280981</v>
      </c>
      <c r="E801" s="18">
        <f t="shared" ca="1" si="93"/>
        <v>0.49323559199375477</v>
      </c>
      <c r="F801" s="18">
        <f t="shared" ca="1" si="94"/>
        <v>0</v>
      </c>
      <c r="G801" s="18">
        <f t="shared" ca="1" si="90"/>
        <v>0.76893612996436778</v>
      </c>
      <c r="H801" s="61">
        <f t="shared" ca="1" si="91"/>
        <v>48.548447146907328</v>
      </c>
      <c r="I801"/>
    </row>
    <row r="802" spans="2:9" x14ac:dyDescent="0.25">
      <c r="B802" s="99">
        <f t="shared" si="89"/>
        <v>9.0296803652968424E-2</v>
      </c>
      <c r="C802" s="18">
        <f t="shared" ca="1" si="92"/>
        <v>1.0105986802955158</v>
      </c>
      <c r="D802" s="18">
        <f t="shared" ca="1" si="92"/>
        <v>-1.2313012121012434</v>
      </c>
      <c r="E802" s="18">
        <f t="shared" ca="1" si="93"/>
        <v>0.57755056514696035</v>
      </c>
      <c r="F802" s="18">
        <f t="shared" ca="1" si="94"/>
        <v>0</v>
      </c>
      <c r="G802" s="18">
        <f t="shared" ca="1" si="90"/>
        <v>0.8193544955212928</v>
      </c>
      <c r="H802" s="61">
        <f t="shared" ca="1" si="91"/>
        <v>39.778388420396404</v>
      </c>
      <c r="I802"/>
    </row>
    <row r="803" spans="2:9" x14ac:dyDescent="0.25">
      <c r="B803" s="99">
        <f t="shared" si="89"/>
        <v>9.0410958904109981E-2</v>
      </c>
      <c r="C803" s="18">
        <f t="shared" ca="1" si="92"/>
        <v>1.7031379684340209</v>
      </c>
      <c r="D803" s="18">
        <f t="shared" ca="1" si="92"/>
        <v>-0.18435002857586369</v>
      </c>
      <c r="E803" s="18">
        <f t="shared" ca="1" si="93"/>
        <v>0.14623208830793111</v>
      </c>
      <c r="F803" s="18">
        <f t="shared" ca="1" si="94"/>
        <v>0</v>
      </c>
      <c r="G803" s="18">
        <f t="shared" ca="1" si="90"/>
        <v>0.85939173913765488</v>
      </c>
      <c r="H803" s="61">
        <f t="shared" ca="1" si="91"/>
        <v>34.185218404697615</v>
      </c>
      <c r="I803"/>
    </row>
    <row r="804" spans="2:9" x14ac:dyDescent="0.25">
      <c r="B804" s="99">
        <f t="shared" si="89"/>
        <v>9.0525114155251538E-2</v>
      </c>
      <c r="C804" s="18">
        <f t="shared" ca="1" si="92"/>
        <v>-0.58856585383182392</v>
      </c>
      <c r="D804" s="18">
        <f t="shared" ca="1" si="92"/>
        <v>-0.85804003902012482</v>
      </c>
      <c r="E804" s="18">
        <f t="shared" ca="1" si="93"/>
        <v>0.56251658793705128</v>
      </c>
      <c r="F804" s="18">
        <f t="shared" ca="1" si="94"/>
        <v>0</v>
      </c>
      <c r="G804" s="18">
        <f t="shared" ca="1" si="90"/>
        <v>0.88313249315619968</v>
      </c>
      <c r="H804" s="61">
        <f t="shared" ca="1" si="91"/>
        <v>30.190077158829808</v>
      </c>
      <c r="I804"/>
    </row>
    <row r="805" spans="2:9" x14ac:dyDescent="0.25">
      <c r="B805" s="99">
        <f t="shared" si="89"/>
        <v>9.0639269406393094E-2</v>
      </c>
      <c r="C805" s="18">
        <f t="shared" ca="1" si="92"/>
        <v>-0.42497504182392731</v>
      </c>
      <c r="D805" s="18">
        <f t="shared" ca="1" si="92"/>
        <v>-0.14356601241161115</v>
      </c>
      <c r="E805" s="18">
        <f t="shared" ca="1" si="93"/>
        <v>0.45161890464662857</v>
      </c>
      <c r="F805" s="18">
        <f t="shared" ca="1" si="94"/>
        <v>0</v>
      </c>
      <c r="G805" s="18">
        <f t="shared" ca="1" si="90"/>
        <v>0.90902630759488356</v>
      </c>
      <c r="H805" s="61">
        <f t="shared" ca="1" si="91"/>
        <v>27.443574365695692</v>
      </c>
      <c r="I805"/>
    </row>
    <row r="806" spans="2:9" x14ac:dyDescent="0.25">
      <c r="B806" s="99">
        <f t="shared" si="89"/>
        <v>9.0753424657534651E-2</v>
      </c>
      <c r="C806" s="18">
        <f t="shared" ca="1" si="92"/>
        <v>-0.36738356357091106</v>
      </c>
      <c r="D806" s="18">
        <f t="shared" ca="1" si="92"/>
        <v>-1.8693617676035501</v>
      </c>
      <c r="E806" s="18">
        <f t="shared" ca="1" si="93"/>
        <v>0.42334007186479283</v>
      </c>
      <c r="F806" s="18">
        <f t="shared" ca="1" si="94"/>
        <v>0</v>
      </c>
      <c r="G806" s="18">
        <f t="shared" ca="1" si="90"/>
        <v>0.92921038109590803</v>
      </c>
      <c r="H806" s="61">
        <f t="shared" ca="1" si="91"/>
        <v>25.500854194981986</v>
      </c>
      <c r="I806"/>
    </row>
    <row r="807" spans="2:9" x14ac:dyDescent="0.25">
      <c r="B807" s="99">
        <f t="shared" si="89"/>
        <v>9.0867579908676208E-2</v>
      </c>
      <c r="C807" s="18">
        <f t="shared" ca="1" si="92"/>
        <v>0.48662286644685082</v>
      </c>
      <c r="D807" s="18">
        <f t="shared" ca="1" si="92"/>
        <v>0.40341546991840005</v>
      </c>
      <c r="E807" s="18">
        <f t="shared" ca="1" si="93"/>
        <v>0.22982463295471423</v>
      </c>
      <c r="F807" s="18">
        <f t="shared" ca="1" si="94"/>
        <v>0</v>
      </c>
      <c r="G807" s="18">
        <f t="shared" ca="1" si="90"/>
        <v>0.94750773857334369</v>
      </c>
      <c r="H807" s="61">
        <f t="shared" ca="1" si="91"/>
        <v>24.162256689975948</v>
      </c>
      <c r="I807"/>
    </row>
    <row r="808" spans="2:9" x14ac:dyDescent="0.25">
      <c r="B808" s="99">
        <f t="shared" si="89"/>
        <v>9.0981735159817764E-2</v>
      </c>
      <c r="C808" s="18">
        <f t="shared" ca="1" si="92"/>
        <v>0.15246428120008204</v>
      </c>
      <c r="D808" s="18">
        <f t="shared" ca="1" si="92"/>
        <v>0.70999249146552756</v>
      </c>
      <c r="E808" s="18">
        <f t="shared" ca="1" si="93"/>
        <v>0.9227864680872524</v>
      </c>
      <c r="F808" s="18">
        <f t="shared" ca="1" si="94"/>
        <v>0</v>
      </c>
      <c r="G808" s="18">
        <f t="shared" ca="1" si="90"/>
        <v>0.9582172882031692</v>
      </c>
      <c r="H808" s="61">
        <f t="shared" ca="1" si="91"/>
        <v>23.152692082337637</v>
      </c>
      <c r="I808"/>
    </row>
    <row r="809" spans="2:9" x14ac:dyDescent="0.25">
      <c r="B809" s="99">
        <f t="shared" si="89"/>
        <v>9.1095890410959321E-2</v>
      </c>
      <c r="C809" s="18">
        <f t="shared" ca="1" si="92"/>
        <v>0.9707878234621603</v>
      </c>
      <c r="D809" s="18">
        <f t="shared" ca="1" si="92"/>
        <v>0.31136892175709363</v>
      </c>
      <c r="E809" s="18">
        <f t="shared" ca="1" si="93"/>
        <v>0.58956214461145517</v>
      </c>
      <c r="F809" s="18">
        <f t="shared" ca="1" si="94"/>
        <v>0</v>
      </c>
      <c r="G809" s="18">
        <f t="shared" ca="1" si="90"/>
        <v>0.9701415581701881</v>
      </c>
      <c r="H809" s="61">
        <f t="shared" ca="1" si="91"/>
        <v>22.461388772593612</v>
      </c>
      <c r="I809"/>
    </row>
    <row r="810" spans="2:9" x14ac:dyDescent="0.25">
      <c r="B810" s="99">
        <f t="shared" si="89"/>
        <v>9.1210045662100878E-2</v>
      </c>
      <c r="C810" s="18">
        <f t="shared" ca="1" si="92"/>
        <v>-0.47036451178428251</v>
      </c>
      <c r="D810" s="18">
        <f t="shared" ca="1" si="92"/>
        <v>0.18746504792943597</v>
      </c>
      <c r="E810" s="18">
        <f t="shared" ca="1" si="93"/>
        <v>0.44618792224116444</v>
      </c>
      <c r="F810" s="18">
        <f t="shared" ca="1" si="94"/>
        <v>0</v>
      </c>
      <c r="G810" s="18">
        <f t="shared" ca="1" si="90"/>
        <v>0.97237691956791183</v>
      </c>
      <c r="H810" s="61">
        <f t="shared" ca="1" si="91"/>
        <v>21.840936023911855</v>
      </c>
      <c r="I810"/>
    </row>
    <row r="811" spans="2:9" x14ac:dyDescent="0.25">
      <c r="B811" s="99">
        <f t="shared" si="89"/>
        <v>9.1324200913242434E-2</v>
      </c>
      <c r="C811" s="18">
        <f t="shared" ca="1" si="92"/>
        <v>1.2659256753977388</v>
      </c>
      <c r="D811" s="18">
        <f t="shared" ca="1" si="92"/>
        <v>1.3284852684591897</v>
      </c>
      <c r="E811" s="18">
        <f t="shared" ca="1" si="93"/>
        <v>0.44022286770267893</v>
      </c>
      <c r="F811" s="18">
        <f t="shared" ca="1" si="94"/>
        <v>0</v>
      </c>
      <c r="G811" s="18">
        <f t="shared" ca="1" si="90"/>
        <v>0.98407707872275552</v>
      </c>
      <c r="H811" s="61">
        <f t="shared" ca="1" si="91"/>
        <v>21.493164518981771</v>
      </c>
      <c r="I811"/>
    </row>
    <row r="812" spans="2:9" x14ac:dyDescent="0.25">
      <c r="B812" s="99">
        <f t="shared" si="89"/>
        <v>9.1438356164383991E-2</v>
      </c>
      <c r="C812" s="18">
        <f t="shared" ca="1" si="92"/>
        <v>-0.52109726311755367</v>
      </c>
      <c r="D812" s="18">
        <f t="shared" ca="1" si="92"/>
        <v>0.83416580309858546</v>
      </c>
      <c r="E812" s="18">
        <f t="shared" ca="1" si="93"/>
        <v>0.90729409417934193</v>
      </c>
      <c r="F812" s="18">
        <f t="shared" ca="1" si="94"/>
        <v>0</v>
      </c>
      <c r="G812" s="18">
        <f t="shared" ca="1" si="90"/>
        <v>0.9820486987557131</v>
      </c>
      <c r="H812" s="61">
        <f t="shared" ca="1" si="91"/>
        <v>21.10733424800851</v>
      </c>
      <c r="I812"/>
    </row>
    <row r="813" spans="2:9" x14ac:dyDescent="0.25">
      <c r="B813" s="99">
        <f t="shared" si="89"/>
        <v>9.1552511415525548E-2</v>
      </c>
      <c r="C813" s="18">
        <f t="shared" ca="1" si="92"/>
        <v>-0.76239757618168369</v>
      </c>
      <c r="D813" s="18">
        <f t="shared" ca="1" si="92"/>
        <v>-0.19293793229735456</v>
      </c>
      <c r="E813" s="18">
        <f t="shared" ca="1" si="93"/>
        <v>0.97865757390365804</v>
      </c>
      <c r="F813" s="18">
        <f t="shared" ca="1" si="94"/>
        <v>0</v>
      </c>
      <c r="G813" s="18">
        <f t="shared" ca="1" si="90"/>
        <v>0.98535616141634608</v>
      </c>
      <c r="H813" s="61">
        <f t="shared" ca="1" si="91"/>
        <v>20.798241852349442</v>
      </c>
      <c r="I813"/>
    </row>
    <row r="814" spans="2:9" x14ac:dyDescent="0.25">
      <c r="B814" s="99">
        <f t="shared" si="89"/>
        <v>9.1666666666667104E-2</v>
      </c>
      <c r="C814" s="18">
        <f t="shared" ca="1" si="92"/>
        <v>0.35875473258784041</v>
      </c>
      <c r="D814" s="18">
        <f t="shared" ca="1" si="92"/>
        <v>0.6390052931237733</v>
      </c>
      <c r="E814" s="18">
        <f t="shared" ca="1" si="93"/>
        <v>0.96596255056768698</v>
      </c>
      <c r="F814" s="18">
        <f t="shared" ca="1" si="94"/>
        <v>0</v>
      </c>
      <c r="G814" s="18">
        <f t="shared" ca="1" si="90"/>
        <v>0.99223984595411618</v>
      </c>
      <c r="H814" s="61">
        <f t="shared" ca="1" si="91"/>
        <v>20.636844291691663</v>
      </c>
      <c r="I814"/>
    </row>
    <row r="815" spans="2:9" x14ac:dyDescent="0.25">
      <c r="B815" s="99">
        <f t="shared" si="89"/>
        <v>9.1780821917808661E-2</v>
      </c>
      <c r="C815" s="18">
        <f t="shared" ca="1" si="92"/>
        <v>0.66390953179507051</v>
      </c>
      <c r="D815" s="18">
        <f t="shared" ca="1" si="92"/>
        <v>0.93318476501735859</v>
      </c>
      <c r="E815" s="18">
        <f t="shared" ca="1" si="93"/>
        <v>0.11776124126848431</v>
      </c>
      <c r="F815" s="18">
        <f t="shared" ca="1" si="94"/>
        <v>0</v>
      </c>
      <c r="G815" s="18">
        <f t="shared" ca="1" si="90"/>
        <v>0.99497897568453386</v>
      </c>
      <c r="H815" s="61">
        <f t="shared" ca="1" si="91"/>
        <v>20.53322619470859</v>
      </c>
      <c r="I815"/>
    </row>
    <row r="816" spans="2:9" x14ac:dyDescent="0.25">
      <c r="B816" s="99">
        <f t="shared" si="89"/>
        <v>9.1894977168950218E-2</v>
      </c>
      <c r="C816" s="18">
        <f t="shared" ca="1" si="92"/>
        <v>0.27244595912634395</v>
      </c>
      <c r="D816" s="18">
        <f t="shared" ca="1" si="92"/>
        <v>-1.2993609743716661</v>
      </c>
      <c r="E816" s="18">
        <f t="shared" ca="1" si="93"/>
        <v>0.79367019270398709</v>
      </c>
      <c r="F816" s="18">
        <f t="shared" ca="1" si="94"/>
        <v>0</v>
      </c>
      <c r="G816" s="18">
        <f t="shared" ca="1" si="90"/>
        <v>0.99487399153860878</v>
      </c>
      <c r="H816" s="61">
        <f t="shared" ca="1" si="91"/>
        <v>20.427972703494852</v>
      </c>
      <c r="I816"/>
    </row>
    <row r="817" spans="2:9" x14ac:dyDescent="0.25">
      <c r="B817" s="99">
        <f t="shared" si="89"/>
        <v>9.2009132420091774E-2</v>
      </c>
      <c r="C817" s="18">
        <f t="shared" ca="1" si="92"/>
        <v>1.4723445929121226</v>
      </c>
      <c r="D817" s="18">
        <f t="shared" ca="1" si="92"/>
        <v>-0.89417881099507213</v>
      </c>
      <c r="E817" s="18">
        <f t="shared" ca="1" si="93"/>
        <v>0.62868261661859037</v>
      </c>
      <c r="F817" s="18">
        <f t="shared" ca="1" si="94"/>
        <v>0</v>
      </c>
      <c r="G817" s="18">
        <f t="shared" ca="1" si="90"/>
        <v>0.99988018673985268</v>
      </c>
      <c r="H817" s="61">
        <f t="shared" ca="1" si="91"/>
        <v>20.425525161487045</v>
      </c>
      <c r="I817"/>
    </row>
    <row r="818" spans="2:9" x14ac:dyDescent="0.25">
      <c r="B818" s="99">
        <f t="shared" si="89"/>
        <v>9.2123287671233331E-2</v>
      </c>
      <c r="C818" s="18">
        <f t="shared" ca="1" si="92"/>
        <v>0.65721110331651289</v>
      </c>
      <c r="D818" s="18">
        <f t="shared" ca="1" si="92"/>
        <v>0.59725834944401868</v>
      </c>
      <c r="E818" s="18">
        <f t="shared" ca="1" si="93"/>
        <v>0.93684396197625586</v>
      </c>
      <c r="F818" s="18">
        <f t="shared" ca="1" si="94"/>
        <v>0</v>
      </c>
      <c r="G818" s="18">
        <f t="shared" ca="1" si="90"/>
        <v>0.99729844113091526</v>
      </c>
      <c r="H818" s="61">
        <f t="shared" ca="1" si="91"/>
        <v>20.370344402831314</v>
      </c>
      <c r="I818"/>
    </row>
    <row r="819" spans="2:9" x14ac:dyDescent="0.25">
      <c r="B819" s="99">
        <f t="shared" si="89"/>
        <v>9.2237442922374888E-2</v>
      </c>
      <c r="C819" s="18">
        <f t="shared" ca="1" si="92"/>
        <v>1.0206485967501067</v>
      </c>
      <c r="D819" s="18">
        <f t="shared" ca="1" si="92"/>
        <v>0.30799469641351607</v>
      </c>
      <c r="E819" s="18">
        <f t="shared" ca="1" si="93"/>
        <v>0.11151771477535721</v>
      </c>
      <c r="F819" s="18">
        <f t="shared" ca="1" si="94"/>
        <v>0</v>
      </c>
      <c r="G819" s="18">
        <f t="shared" ca="1" si="90"/>
        <v>0.9990777673595459</v>
      </c>
      <c r="H819" s="61">
        <f t="shared" ca="1" si="91"/>
        <v>20.351558206325731</v>
      </c>
      <c r="I819"/>
    </row>
    <row r="820" spans="2:9" x14ac:dyDescent="0.25">
      <c r="B820" s="99">
        <f t="shared" si="89"/>
        <v>9.2351598173516444E-2</v>
      </c>
      <c r="C820" s="18">
        <f t="shared" ca="1" si="92"/>
        <v>8.2843598647741601E-3</v>
      </c>
      <c r="D820" s="18">
        <f t="shared" ca="1" si="92"/>
        <v>-0.96258645498892292</v>
      </c>
      <c r="E820" s="18">
        <f t="shared" ca="1" si="93"/>
        <v>0.11750618970904814</v>
      </c>
      <c r="F820" s="18">
        <f t="shared" ca="1" si="94"/>
        <v>0</v>
      </c>
      <c r="G820" s="18">
        <f t="shared" ca="1" si="90"/>
        <v>0.99605087780312818</v>
      </c>
      <c r="H820" s="61">
        <f t="shared" ca="1" si="91"/>
        <v>20.271187416072202</v>
      </c>
      <c r="I820"/>
    </row>
    <row r="821" spans="2:9" x14ac:dyDescent="0.25">
      <c r="B821" s="99">
        <f t="shared" si="89"/>
        <v>9.2465753424658001E-2</v>
      </c>
      <c r="C821" s="18">
        <f t="shared" ca="1" si="92"/>
        <v>1.7047295841621235</v>
      </c>
      <c r="D821" s="18">
        <f t="shared" ca="1" si="92"/>
        <v>1.2000009519397281</v>
      </c>
      <c r="E821" s="18">
        <f t="shared" ca="1" si="93"/>
        <v>0.6959013530329119</v>
      </c>
      <c r="F821" s="18">
        <f t="shared" ca="1" si="94"/>
        <v>0</v>
      </c>
      <c r="G821" s="18">
        <f t="shared" ca="1" si="90"/>
        <v>1.002386937092179</v>
      </c>
      <c r="H821" s="61">
        <f t="shared" ca="1" si="91"/>
        <v>20.319573465218134</v>
      </c>
      <c r="I821"/>
    </row>
    <row r="822" spans="2:9" x14ac:dyDescent="0.25">
      <c r="B822" s="99">
        <f t="shared" si="89"/>
        <v>9.2579908675799558E-2</v>
      </c>
      <c r="C822" s="18">
        <f t="shared" ca="1" si="92"/>
        <v>-0.18451714822731446</v>
      </c>
      <c r="D822" s="18">
        <f t="shared" ca="1" si="92"/>
        <v>1.0430312613607384</v>
      </c>
      <c r="E822" s="18">
        <f t="shared" ca="1" si="93"/>
        <v>0.57235138001070718</v>
      </c>
      <c r="F822" s="18">
        <f t="shared" ca="1" si="94"/>
        <v>0</v>
      </c>
      <c r="G822" s="18">
        <f t="shared" ca="1" si="90"/>
        <v>0.9957930438016388</v>
      </c>
      <c r="H822" s="61">
        <f t="shared" ca="1" si="91"/>
        <v>20.234089909680581</v>
      </c>
      <c r="I822"/>
    </row>
    <row r="823" spans="2:9" x14ac:dyDescent="0.25">
      <c r="B823" s="99">
        <f t="shared" si="89"/>
        <v>9.2694063926941114E-2</v>
      </c>
      <c r="C823" s="18">
        <f t="shared" ca="1" si="92"/>
        <v>-0.70753685577074066</v>
      </c>
      <c r="D823" s="18">
        <f t="shared" ca="1" si="92"/>
        <v>-4.6727564040338621E-2</v>
      </c>
      <c r="E823" s="18">
        <f t="shared" ca="1" si="93"/>
        <v>7.061641114449646E-2</v>
      </c>
      <c r="F823" s="18">
        <f t="shared" ca="1" si="94"/>
        <v>0</v>
      </c>
      <c r="G823" s="18">
        <f t="shared" ca="1" si="90"/>
        <v>0.99508238220701462</v>
      </c>
      <c r="H823" s="61">
        <f t="shared" ca="1" si="91"/>
        <v>20.134586389115871</v>
      </c>
      <c r="I823"/>
    </row>
    <row r="824" spans="2:9" x14ac:dyDescent="0.25">
      <c r="B824" s="99">
        <f t="shared" si="89"/>
        <v>9.2808219178082671E-2</v>
      </c>
      <c r="C824" s="18">
        <f t="shared" ca="1" si="92"/>
        <v>0.40841428017301951</v>
      </c>
      <c r="D824" s="18">
        <f t="shared" ca="1" si="92"/>
        <v>-2.8881004254799336E-2</v>
      </c>
      <c r="E824" s="18">
        <f t="shared" ca="1" si="93"/>
        <v>0.98674874309482252</v>
      </c>
      <c r="F824" s="18">
        <f t="shared" ca="1" si="94"/>
        <v>0</v>
      </c>
      <c r="G824" s="18">
        <f t="shared" ca="1" si="90"/>
        <v>0.99977275268947408</v>
      </c>
      <c r="H824" s="61">
        <f t="shared" ca="1" si="91"/>
        <v>20.130010858510392</v>
      </c>
      <c r="I824"/>
    </row>
    <row r="825" spans="2:9" x14ac:dyDescent="0.25">
      <c r="B825" s="99">
        <f t="shared" si="89"/>
        <v>9.2922374429224228E-2</v>
      </c>
      <c r="C825" s="18">
        <f t="shared" ca="1" si="92"/>
        <v>-0.60006868807249703</v>
      </c>
      <c r="D825" s="18">
        <f t="shared" ca="1" si="92"/>
        <v>-0.18913624444394372</v>
      </c>
      <c r="E825" s="18">
        <f t="shared" ca="1" si="93"/>
        <v>0.5283175017281545</v>
      </c>
      <c r="F825" s="18">
        <f t="shared" ca="1" si="94"/>
        <v>0</v>
      </c>
      <c r="G825" s="18">
        <f t="shared" ca="1" si="90"/>
        <v>0.99659792162179051</v>
      </c>
      <c r="H825" s="61">
        <f t="shared" ca="1" si="91"/>
        <v>20.061526983815533</v>
      </c>
      <c r="I825"/>
    </row>
    <row r="826" spans="2:9" x14ac:dyDescent="0.25">
      <c r="B826" s="99">
        <f t="shared" si="89"/>
        <v>9.3036529680365784E-2</v>
      </c>
      <c r="C826" s="18">
        <f t="shared" ca="1" si="92"/>
        <v>0.62831304603605531</v>
      </c>
      <c r="D826" s="18">
        <f t="shared" ca="1" si="92"/>
        <v>0.34985419006261509</v>
      </c>
      <c r="E826" s="18">
        <f t="shared" ca="1" si="93"/>
        <v>0.68891786566117652</v>
      </c>
      <c r="F826" s="18">
        <f t="shared" ca="1" si="94"/>
        <v>0</v>
      </c>
      <c r="G826" s="18">
        <f t="shared" ca="1" si="90"/>
        <v>1.0013083677069956</v>
      </c>
      <c r="H826" s="61">
        <f t="shared" ca="1" si="91"/>
        <v>20.087774837874179</v>
      </c>
      <c r="I826"/>
    </row>
    <row r="827" spans="2:9" x14ac:dyDescent="0.25">
      <c r="B827" s="99">
        <f t="shared" si="89"/>
        <v>9.3150684931507341E-2</v>
      </c>
      <c r="C827" s="18">
        <f t="shared" ca="1" si="92"/>
        <v>-1.4703527995152399</v>
      </c>
      <c r="D827" s="18">
        <f t="shared" ca="1" si="92"/>
        <v>1.1723636816896033</v>
      </c>
      <c r="E827" s="18">
        <f t="shared" ca="1" si="93"/>
        <v>0.80031180346901287</v>
      </c>
      <c r="F827" s="18">
        <f t="shared" ca="1" si="94"/>
        <v>0</v>
      </c>
      <c r="G827" s="18">
        <f t="shared" ca="1" si="90"/>
        <v>0.99429844793035582</v>
      </c>
      <c r="H827" s="61">
        <f t="shared" ca="1" si="91"/>
        <v>19.973243343672749</v>
      </c>
      <c r="I827"/>
    </row>
    <row r="828" spans="2:9" x14ac:dyDescent="0.25">
      <c r="B828" s="99">
        <f t="shared" si="89"/>
        <v>9.3264840182648898E-2</v>
      </c>
      <c r="C828" s="18">
        <f t="shared" ca="1" si="92"/>
        <v>0.90592266133171506</v>
      </c>
      <c r="D828" s="18">
        <f t="shared" ca="1" si="92"/>
        <v>2.3865140974521637</v>
      </c>
      <c r="E828" s="18">
        <f t="shared" ca="1" si="93"/>
        <v>0.19900518453680327</v>
      </c>
      <c r="F828" s="18">
        <f t="shared" ca="1" si="94"/>
        <v>0</v>
      </c>
      <c r="G828" s="18">
        <f t="shared" ca="1" si="90"/>
        <v>1.0032094053119069</v>
      </c>
      <c r="H828" s="61">
        <f t="shared" ca="1" si="91"/>
        <v>20.037345576955943</v>
      </c>
      <c r="I828"/>
    </row>
    <row r="829" spans="2:9" x14ac:dyDescent="0.25">
      <c r="B829" s="99">
        <f t="shared" si="89"/>
        <v>9.3378995433790454E-2</v>
      </c>
      <c r="C829" s="18">
        <f t="shared" ca="1" si="92"/>
        <v>-1.4488796296063811</v>
      </c>
      <c r="D829" s="18">
        <f t="shared" ca="1" si="92"/>
        <v>1.1659290066745598</v>
      </c>
      <c r="E829" s="18">
        <f t="shared" ca="1" si="93"/>
        <v>0.63537081494706094</v>
      </c>
      <c r="F829" s="18">
        <f t="shared" ca="1" si="94"/>
        <v>0</v>
      </c>
      <c r="G829" s="18">
        <f t="shared" ca="1" si="90"/>
        <v>0.99493769861505676</v>
      </c>
      <c r="H829" s="61">
        <f t="shared" ca="1" si="91"/>
        <v>19.935910494691132</v>
      </c>
      <c r="I829"/>
    </row>
    <row r="830" spans="2:9" x14ac:dyDescent="0.25">
      <c r="B830" s="99">
        <f t="shared" si="89"/>
        <v>9.3493150684932011E-2</v>
      </c>
      <c r="C830" s="18">
        <f t="shared" ca="1" si="92"/>
        <v>-1.4498596101475414</v>
      </c>
      <c r="D830" s="18">
        <f t="shared" ca="1" si="92"/>
        <v>8.7268290371866897E-2</v>
      </c>
      <c r="E830" s="18">
        <f t="shared" ca="1" si="93"/>
        <v>0.96310011115397565</v>
      </c>
      <c r="F830" s="18">
        <f t="shared" ca="1" si="94"/>
        <v>0</v>
      </c>
      <c r="G830" s="18">
        <f t="shared" ca="1" si="90"/>
        <v>0.99608808410718597</v>
      </c>
      <c r="H830" s="61">
        <f t="shared" ca="1" si="91"/>
        <v>19.857922889589233</v>
      </c>
      <c r="I830"/>
    </row>
    <row r="831" spans="2:9" x14ac:dyDescent="0.25">
      <c r="B831" s="99">
        <f t="shared" si="89"/>
        <v>9.3607305936073568E-2</v>
      </c>
      <c r="C831" s="18">
        <f t="shared" ca="1" si="92"/>
        <v>0.36178676054987591</v>
      </c>
      <c r="D831" s="18">
        <f t="shared" ca="1" si="92"/>
        <v>1.1356587492628023</v>
      </c>
      <c r="E831" s="18">
        <f t="shared" ca="1" si="93"/>
        <v>0.3454855602353703</v>
      </c>
      <c r="F831" s="18">
        <f t="shared" ca="1" si="94"/>
        <v>0</v>
      </c>
      <c r="G831" s="18">
        <f t="shared" ca="1" si="90"/>
        <v>1.002786046403142</v>
      </c>
      <c r="H831" s="61">
        <f t="shared" ca="1" si="91"/>
        <v>19.913247984229642</v>
      </c>
      <c r="I831"/>
    </row>
    <row r="832" spans="2:9" x14ac:dyDescent="0.25">
      <c r="B832" s="99">
        <f t="shared" ref="B832:B895" si="95">B831+$C$6</f>
        <v>9.3721461187215124E-2</v>
      </c>
      <c r="C832" s="18">
        <f t="shared" ca="1" si="92"/>
        <v>-0.88491788119426928</v>
      </c>
      <c r="D832" s="18">
        <f t="shared" ca="1" si="92"/>
        <v>0.1187709131045267</v>
      </c>
      <c r="E832" s="18">
        <f t="shared" ca="1" si="93"/>
        <v>0.11060961350704018</v>
      </c>
      <c r="F832" s="18">
        <f t="shared" ca="1" si="94"/>
        <v>0</v>
      </c>
      <c r="G832" s="18">
        <f t="shared" ref="G832:G895" ca="1" si="96">EXP(($C$4*(LN($F$6)-LN(H831))-0.5*$C$5^2)*$C$6+($C$5*C832*$C$6^0.5)+($F$4+$F$5*D832)*F832)</f>
        <v>0.99815261471798067</v>
      </c>
      <c r="H832" s="61">
        <f t="shared" ref="H832:H895" ca="1" si="97">G832*H831</f>
        <v>19.876460542986376</v>
      </c>
      <c r="I832"/>
    </row>
    <row r="833" spans="2:9" x14ac:dyDescent="0.25">
      <c r="B833" s="99">
        <f t="shared" si="95"/>
        <v>9.3835616438356681E-2</v>
      </c>
      <c r="C833" s="18">
        <f t="shared" ref="C833:D896" ca="1" si="98">NORMINV(RAND(),0,1)</f>
        <v>0.90594994617276825</v>
      </c>
      <c r="D833" s="18">
        <f t="shared" ca="1" si="98"/>
        <v>-1.5388377505587414</v>
      </c>
      <c r="E833" s="18">
        <f t="shared" ca="1" si="93"/>
        <v>0.99557668960126033</v>
      </c>
      <c r="F833" s="18">
        <f t="shared" ca="1" si="94"/>
        <v>0</v>
      </c>
      <c r="G833" s="18">
        <f t="shared" ca="1" si="96"/>
        <v>1.0043226651072599</v>
      </c>
      <c r="H833" s="61">
        <f t="shared" ca="1" si="97"/>
        <v>19.96237982543137</v>
      </c>
      <c r="I833"/>
    </row>
    <row r="834" spans="2:9" x14ac:dyDescent="0.25">
      <c r="B834" s="99">
        <f t="shared" si="95"/>
        <v>9.3949771689498238E-2</v>
      </c>
      <c r="C834" s="18">
        <f t="shared" ca="1" si="98"/>
        <v>-0.75536718213697895</v>
      </c>
      <c r="D834" s="18">
        <f t="shared" ca="1" si="98"/>
        <v>-1.4429042494157329</v>
      </c>
      <c r="E834" s="18">
        <f t="shared" ca="1" si="93"/>
        <v>0.32491348906782158</v>
      </c>
      <c r="F834" s="18">
        <f t="shared" ca="1" si="94"/>
        <v>0</v>
      </c>
      <c r="G834" s="18">
        <f t="shared" ca="1" si="96"/>
        <v>0.99800553175499607</v>
      </c>
      <c r="H834" s="61">
        <f t="shared" ca="1" si="97"/>
        <v>19.92256549277484</v>
      </c>
      <c r="I834"/>
    </row>
    <row r="835" spans="2:9" x14ac:dyDescent="0.25">
      <c r="B835" s="99">
        <f t="shared" si="95"/>
        <v>9.4063926940639794E-2</v>
      </c>
      <c r="C835" s="18">
        <f t="shared" ca="1" si="98"/>
        <v>2.090928319375962E-2</v>
      </c>
      <c r="D835" s="18">
        <f t="shared" ca="1" si="98"/>
        <v>0.33389142117812298</v>
      </c>
      <c r="E835" s="18">
        <f t="shared" ca="1" si="93"/>
        <v>9.294892527776355E-2</v>
      </c>
      <c r="F835" s="18">
        <f t="shared" ca="1" si="94"/>
        <v>0</v>
      </c>
      <c r="G835" s="18">
        <f t="shared" ca="1" si="96"/>
        <v>1.0009480038992637</v>
      </c>
      <c r="H835" s="61">
        <f t="shared" ca="1" si="97"/>
        <v>19.941452162545328</v>
      </c>
      <c r="I835"/>
    </row>
    <row r="836" spans="2:9" x14ac:dyDescent="0.25">
      <c r="B836" s="99">
        <f t="shared" si="95"/>
        <v>9.4178082191781351E-2</v>
      </c>
      <c r="C836" s="18">
        <f t="shared" ca="1" si="98"/>
        <v>0.73883256845874712</v>
      </c>
      <c r="D836" s="18">
        <f t="shared" ca="1" si="98"/>
        <v>-0.41831299313344061</v>
      </c>
      <c r="E836" s="18">
        <f t="shared" ca="1" si="93"/>
        <v>0.31843933701414806</v>
      </c>
      <c r="F836" s="18">
        <f t="shared" ca="1" si="94"/>
        <v>0</v>
      </c>
      <c r="G836" s="18">
        <f t="shared" ca="1" si="96"/>
        <v>1.0030369826763648</v>
      </c>
      <c r="H836" s="61">
        <f t="shared" ca="1" si="97"/>
        <v>20.002014007304535</v>
      </c>
      <c r="I836"/>
    </row>
    <row r="837" spans="2:9" x14ac:dyDescent="0.25">
      <c r="B837" s="99">
        <f t="shared" si="95"/>
        <v>9.4292237442922908E-2</v>
      </c>
      <c r="C837" s="18">
        <f t="shared" ca="1" si="98"/>
        <v>-0.8901110959413927</v>
      </c>
      <c r="D837" s="18">
        <f t="shared" ca="1" si="98"/>
        <v>0.92615209723589942</v>
      </c>
      <c r="E837" s="18">
        <f t="shared" ca="1" si="93"/>
        <v>0.97990889329845787</v>
      </c>
      <c r="F837" s="18">
        <f t="shared" ca="1" si="94"/>
        <v>0</v>
      </c>
      <c r="G837" s="18">
        <f t="shared" ca="1" si="96"/>
        <v>0.99712294340357766</v>
      </c>
      <c r="H837" s="61">
        <f t="shared" ca="1" si="97"/>
        <v>19.944467080963086</v>
      </c>
      <c r="I837"/>
    </row>
    <row r="838" spans="2:9" x14ac:dyDescent="0.25">
      <c r="B838" s="99">
        <f t="shared" si="95"/>
        <v>9.4406392694064464E-2</v>
      </c>
      <c r="C838" s="18">
        <f t="shared" ca="1" si="98"/>
        <v>-1.5323166735470295</v>
      </c>
      <c r="D838" s="18">
        <f t="shared" ca="1" si="98"/>
        <v>-0.82181486504850909</v>
      </c>
      <c r="E838" s="18">
        <f t="shared" ca="1" si="93"/>
        <v>0.26598094792628335</v>
      </c>
      <c r="F838" s="18">
        <f t="shared" ca="1" si="94"/>
        <v>0</v>
      </c>
      <c r="G838" s="18">
        <f t="shared" ca="1" si="96"/>
        <v>0.9957272957802481</v>
      </c>
      <c r="H838" s="61">
        <f t="shared" ca="1" si="97"/>
        <v>19.859250272305552</v>
      </c>
      <c r="I838"/>
    </row>
    <row r="839" spans="2:9" x14ac:dyDescent="0.25">
      <c r="B839" s="99">
        <f t="shared" si="95"/>
        <v>9.4520547945206021E-2</v>
      </c>
      <c r="C839" s="18">
        <f t="shared" ca="1" si="98"/>
        <v>0.26385919227323029</v>
      </c>
      <c r="D839" s="18">
        <f t="shared" ca="1" si="98"/>
        <v>0.36781784729100764</v>
      </c>
      <c r="E839" s="18">
        <f t="shared" ca="1" si="93"/>
        <v>0.435418746758514</v>
      </c>
      <c r="F839" s="18">
        <f t="shared" ca="1" si="94"/>
        <v>0</v>
      </c>
      <c r="G839" s="18">
        <f t="shared" ca="1" si="96"/>
        <v>1.0024560354120124</v>
      </c>
      <c r="H839" s="61">
        <f t="shared" ca="1" si="97"/>
        <v>19.908025294230352</v>
      </c>
      <c r="I839"/>
    </row>
    <row r="840" spans="2:9" x14ac:dyDescent="0.25">
      <c r="B840" s="99">
        <f t="shared" si="95"/>
        <v>9.4634703196347578E-2</v>
      </c>
      <c r="C840" s="18">
        <f t="shared" ca="1" si="98"/>
        <v>1.2622376743820496</v>
      </c>
      <c r="D840" s="18">
        <f t="shared" ca="1" si="98"/>
        <v>-0.23660504666622728</v>
      </c>
      <c r="E840" s="18">
        <f t="shared" ca="1" si="93"/>
        <v>0.53106753209969781</v>
      </c>
      <c r="F840" s="18">
        <f t="shared" ca="1" si="94"/>
        <v>0</v>
      </c>
      <c r="G840" s="18">
        <f t="shared" ca="1" si="96"/>
        <v>1.0051060712214852</v>
      </c>
      <c r="H840" s="61">
        <f t="shared" ca="1" si="97"/>
        <v>20.009677089261821</v>
      </c>
      <c r="I840"/>
    </row>
    <row r="841" spans="2:9" x14ac:dyDescent="0.25">
      <c r="B841" s="99">
        <f t="shared" si="95"/>
        <v>9.4748858447489134E-2</v>
      </c>
      <c r="C841" s="18">
        <f t="shared" ca="1" si="98"/>
        <v>-0.22698827706335578</v>
      </c>
      <c r="D841" s="18">
        <f t="shared" ca="1" si="98"/>
        <v>1.6295234672725201</v>
      </c>
      <c r="E841" s="18">
        <f t="shared" ca="1" si="93"/>
        <v>0.61795010609633505</v>
      </c>
      <c r="F841" s="18">
        <f t="shared" ca="1" si="94"/>
        <v>0</v>
      </c>
      <c r="G841" s="18">
        <f t="shared" ca="1" si="96"/>
        <v>0.99915720963010246</v>
      </c>
      <c r="H841" s="61">
        <f t="shared" ca="1" si="97"/>
        <v>19.992813126106231</v>
      </c>
      <c r="I841"/>
    </row>
    <row r="842" spans="2:9" x14ac:dyDescent="0.25">
      <c r="B842" s="99">
        <f t="shared" si="95"/>
        <v>9.4863013698630691E-2</v>
      </c>
      <c r="C842" s="18">
        <f t="shared" ca="1" si="98"/>
        <v>-0.10335952538298443</v>
      </c>
      <c r="D842" s="18">
        <f t="shared" ca="1" si="98"/>
        <v>-7.950688996061217E-2</v>
      </c>
      <c r="E842" s="18">
        <f t="shared" ca="1" si="93"/>
        <v>0.22349051968688016</v>
      </c>
      <c r="F842" s="18">
        <f t="shared" ca="1" si="94"/>
        <v>0</v>
      </c>
      <c r="G842" s="18">
        <f t="shared" ca="1" si="96"/>
        <v>0.99974565336694077</v>
      </c>
      <c r="H842" s="61">
        <f t="shared" ca="1" si="97"/>
        <v>19.987728021402223</v>
      </c>
      <c r="I842"/>
    </row>
    <row r="843" spans="2:9" x14ac:dyDescent="0.25">
      <c r="B843" s="99">
        <f t="shared" si="95"/>
        <v>9.4977168949772248E-2</v>
      </c>
      <c r="C843" s="18">
        <f t="shared" ca="1" si="98"/>
        <v>0.93676362666883506</v>
      </c>
      <c r="D843" s="18">
        <f t="shared" ca="1" si="98"/>
        <v>-1.8297578208148479</v>
      </c>
      <c r="E843" s="18">
        <f t="shared" ca="1" si="93"/>
        <v>0.16182812057569373</v>
      </c>
      <c r="F843" s="18">
        <f t="shared" ca="1" si="94"/>
        <v>0</v>
      </c>
      <c r="G843" s="18">
        <f t="shared" ca="1" si="96"/>
        <v>1.0031425365732127</v>
      </c>
      <c r="H843" s="61">
        <f t="shared" ca="1" si="97"/>
        <v>20.050540187724909</v>
      </c>
      <c r="I843"/>
    </row>
    <row r="844" spans="2:9" x14ac:dyDescent="0.25">
      <c r="B844" s="99">
        <f t="shared" si="95"/>
        <v>9.5091324200913804E-2</v>
      </c>
      <c r="C844" s="18">
        <f t="shared" ca="1" si="98"/>
        <v>-1.2854434316977859</v>
      </c>
      <c r="D844" s="18">
        <f t="shared" ca="1" si="98"/>
        <v>0.31324361771112308</v>
      </c>
      <c r="E844" s="18">
        <f t="shared" ref="E844:E907" ca="1" si="99">RAND()</f>
        <v>0.11092171390786665</v>
      </c>
      <c r="F844" s="18">
        <f t="shared" ca="1" si="94"/>
        <v>0</v>
      </c>
      <c r="G844" s="18">
        <f t="shared" ca="1" si="96"/>
        <v>0.99530944639617691</v>
      </c>
      <c r="H844" s="61">
        <f t="shared" ca="1" si="97"/>
        <v>19.956492054188775</v>
      </c>
      <c r="I844"/>
    </row>
    <row r="845" spans="2:9" x14ac:dyDescent="0.25">
      <c r="B845" s="99">
        <f t="shared" si="95"/>
        <v>9.5205479452055361E-2</v>
      </c>
      <c r="C845" s="18">
        <f t="shared" ca="1" si="98"/>
        <v>-1.2174268704256974</v>
      </c>
      <c r="D845" s="18">
        <f t="shared" ca="1" si="98"/>
        <v>-0.19743310986086726</v>
      </c>
      <c r="E845" s="18">
        <f t="shared" ca="1" si="99"/>
        <v>0.56434611564309001</v>
      </c>
      <c r="F845" s="18">
        <f t="shared" ref="F845:F908" ca="1" si="100">IF($F$3*$C$6&gt;E843,1,0)</f>
        <v>0</v>
      </c>
      <c r="G845" s="18">
        <f t="shared" ca="1" si="96"/>
        <v>0.99659565503417802</v>
      </c>
      <c r="H845" s="61">
        <f t="shared" ca="1" si="97"/>
        <v>19.888553270928632</v>
      </c>
      <c r="I845"/>
    </row>
    <row r="846" spans="2:9" x14ac:dyDescent="0.25">
      <c r="B846" s="99">
        <f t="shared" si="95"/>
        <v>9.5319634703196918E-2</v>
      </c>
      <c r="C846" s="18">
        <f t="shared" ca="1" si="98"/>
        <v>6.3457719079451635E-2</v>
      </c>
      <c r="D846" s="18">
        <f t="shared" ca="1" si="98"/>
        <v>-0.93647713583777659</v>
      </c>
      <c r="E846" s="18">
        <f t="shared" ca="1" si="99"/>
        <v>0.63133589780688326</v>
      </c>
      <c r="F846" s="18">
        <f t="shared" ca="1" si="100"/>
        <v>0</v>
      </c>
      <c r="G846" s="18">
        <f t="shared" ca="1" si="96"/>
        <v>1.001475132006648</v>
      </c>
      <c r="H846" s="61">
        <f t="shared" ca="1" si="97"/>
        <v>19.9178915124245</v>
      </c>
      <c r="I846"/>
    </row>
    <row r="847" spans="2:9" x14ac:dyDescent="0.25">
      <c r="B847" s="99">
        <f t="shared" si="95"/>
        <v>9.5433789954338474E-2</v>
      </c>
      <c r="C847" s="18">
        <f t="shared" ca="1" si="98"/>
        <v>0.18523905964684673</v>
      </c>
      <c r="D847" s="18">
        <f t="shared" ca="1" si="98"/>
        <v>-0.38147391023812816</v>
      </c>
      <c r="E847" s="18">
        <f t="shared" ca="1" si="99"/>
        <v>0.42795002762496104</v>
      </c>
      <c r="F847" s="18">
        <f t="shared" ca="1" si="100"/>
        <v>0</v>
      </c>
      <c r="G847" s="18">
        <f t="shared" ca="1" si="96"/>
        <v>1.0015290190543247</v>
      </c>
      <c r="H847" s="61">
        <f t="shared" ca="1" si="97"/>
        <v>19.94834634806897</v>
      </c>
      <c r="I847"/>
    </row>
    <row r="848" spans="2:9" x14ac:dyDescent="0.25">
      <c r="B848" s="99">
        <f t="shared" si="95"/>
        <v>9.5547945205480031E-2</v>
      </c>
      <c r="C848" s="18">
        <f t="shared" ca="1" si="98"/>
        <v>0.39757651393301785</v>
      </c>
      <c r="D848" s="18">
        <f t="shared" ca="1" si="98"/>
        <v>-0.41794919525273144</v>
      </c>
      <c r="E848" s="18">
        <f t="shared" ca="1" si="99"/>
        <v>0.19328401134648354</v>
      </c>
      <c r="F848" s="18">
        <f t="shared" ca="1" si="100"/>
        <v>0</v>
      </c>
      <c r="G848" s="18">
        <f t="shared" ca="1" si="96"/>
        <v>1.0018613630420075</v>
      </c>
      <c r="H848" s="61">
        <f t="shared" ca="1" si="97"/>
        <v>19.985477462710431</v>
      </c>
      <c r="I848"/>
    </row>
    <row r="849" spans="2:9" x14ac:dyDescent="0.25">
      <c r="B849" s="99">
        <f t="shared" si="95"/>
        <v>9.5662100456621588E-2</v>
      </c>
      <c r="C849" s="18">
        <f t="shared" ca="1" si="98"/>
        <v>0.15395926311612129</v>
      </c>
      <c r="D849" s="18">
        <f t="shared" ca="1" si="98"/>
        <v>0.13535782272811048</v>
      </c>
      <c r="E849" s="18">
        <f t="shared" ca="1" si="99"/>
        <v>0.19780512208055184</v>
      </c>
      <c r="F849" s="18">
        <f t="shared" ca="1" si="100"/>
        <v>0</v>
      </c>
      <c r="G849" s="18">
        <f t="shared" ca="1" si="96"/>
        <v>1.0006544058664464</v>
      </c>
      <c r="H849" s="61">
        <f t="shared" ca="1" si="97"/>
        <v>19.998556076405762</v>
      </c>
      <c r="I849"/>
    </row>
    <row r="850" spans="2:9" x14ac:dyDescent="0.25">
      <c r="B850" s="99">
        <f t="shared" si="95"/>
        <v>9.5776255707763144E-2</v>
      </c>
      <c r="C850" s="18">
        <f t="shared" ca="1" si="98"/>
        <v>-1.2342843547230586</v>
      </c>
      <c r="D850" s="18">
        <f t="shared" ca="1" si="98"/>
        <v>-0.63036509345693048</v>
      </c>
      <c r="E850" s="18">
        <f t="shared" ca="1" si="99"/>
        <v>1.4830412226195522E-2</v>
      </c>
      <c r="F850" s="18">
        <f t="shared" ca="1" si="100"/>
        <v>0</v>
      </c>
      <c r="G850" s="18">
        <f t="shared" ca="1" si="96"/>
        <v>0.99606286132696575</v>
      </c>
      <c r="H850" s="61">
        <f t="shared" ca="1" si="97"/>
        <v>19.9198189878725</v>
      </c>
      <c r="I850"/>
    </row>
    <row r="851" spans="2:9" x14ac:dyDescent="0.25">
      <c r="B851" s="99">
        <f t="shared" si="95"/>
        <v>9.5890410958904701E-2</v>
      </c>
      <c r="C851" s="18">
        <f t="shared" ca="1" si="98"/>
        <v>-0.11656538845272735</v>
      </c>
      <c r="D851" s="18">
        <f t="shared" ca="1" si="98"/>
        <v>-1.7411366570740938</v>
      </c>
      <c r="E851" s="18">
        <f t="shared" ca="1" si="99"/>
        <v>0.47358222556881402</v>
      </c>
      <c r="F851" s="18">
        <f t="shared" ca="1" si="100"/>
        <v>0</v>
      </c>
      <c r="G851" s="18">
        <f t="shared" ca="1" si="96"/>
        <v>1.0005385285177493</v>
      </c>
      <c r="H851" s="61">
        <f t="shared" ca="1" si="97"/>
        <v>19.930546378465873</v>
      </c>
      <c r="I851"/>
    </row>
    <row r="852" spans="2:9" x14ac:dyDescent="0.25">
      <c r="B852" s="99">
        <f t="shared" si="95"/>
        <v>9.6004566210046258E-2</v>
      </c>
      <c r="C852" s="18">
        <f t="shared" ca="1" si="98"/>
        <v>1.0600138011795934</v>
      </c>
      <c r="D852" s="18">
        <f t="shared" ca="1" si="98"/>
        <v>-0.25666849978733808</v>
      </c>
      <c r="E852" s="18">
        <f t="shared" ca="1" si="99"/>
        <v>0.96640682507540721</v>
      </c>
      <c r="F852" s="18">
        <f t="shared" ca="1" si="100"/>
        <v>1</v>
      </c>
      <c r="G852" s="18">
        <f t="shared" ca="1" si="96"/>
        <v>0.7379970578610533</v>
      </c>
      <c r="H852" s="61">
        <f t="shared" ca="1" si="97"/>
        <v>14.708684588871085</v>
      </c>
      <c r="I852"/>
    </row>
    <row r="853" spans="2:9" x14ac:dyDescent="0.25">
      <c r="B853" s="99">
        <f t="shared" si="95"/>
        <v>9.6118721461187814E-2</v>
      </c>
      <c r="C853" s="18">
        <f t="shared" ca="1" si="98"/>
        <v>1.0839448805199936</v>
      </c>
      <c r="D853" s="18">
        <f t="shared" ca="1" si="98"/>
        <v>-0.90821686171693727</v>
      </c>
      <c r="E853" s="18">
        <f t="shared" ca="1" si="99"/>
        <v>0.69355192291878387</v>
      </c>
      <c r="F853" s="18">
        <f t="shared" ca="1" si="100"/>
        <v>0</v>
      </c>
      <c r="G853" s="18">
        <f t="shared" ca="1" si="96"/>
        <v>1.0764060075870412</v>
      </c>
      <c r="H853" s="61">
        <f t="shared" ca="1" si="97"/>
        <v>15.832516455163764</v>
      </c>
      <c r="I853"/>
    </row>
    <row r="854" spans="2:9" x14ac:dyDescent="0.25">
      <c r="B854" s="99">
        <f t="shared" si="95"/>
        <v>9.6232876712329371E-2</v>
      </c>
      <c r="C854" s="18">
        <f t="shared" ca="1" si="98"/>
        <v>-0.63607330957893282</v>
      </c>
      <c r="D854" s="18">
        <f t="shared" ca="1" si="98"/>
        <v>1.2330883691902272</v>
      </c>
      <c r="E854" s="18">
        <f t="shared" ca="1" si="99"/>
        <v>0.6425583811412785</v>
      </c>
      <c r="F854" s="18">
        <f t="shared" ca="1" si="100"/>
        <v>0</v>
      </c>
      <c r="G854" s="18">
        <f t="shared" ca="1" si="96"/>
        <v>1.0526434356434367</v>
      </c>
      <c r="H854" s="61">
        <f t="shared" ca="1" si="97"/>
        <v>16.66599451624483</v>
      </c>
      <c r="I854"/>
    </row>
    <row r="855" spans="2:9" x14ac:dyDescent="0.25">
      <c r="B855" s="99">
        <f t="shared" si="95"/>
        <v>9.6347031963470928E-2</v>
      </c>
      <c r="C855" s="18">
        <f t="shared" ca="1" si="98"/>
        <v>-0.54535121307708323</v>
      </c>
      <c r="D855" s="18">
        <f t="shared" ca="1" si="98"/>
        <v>-0.33543983590789139</v>
      </c>
      <c r="E855" s="18">
        <f t="shared" ca="1" si="99"/>
        <v>0.67534090329616259</v>
      </c>
      <c r="F855" s="18">
        <f t="shared" ca="1" si="100"/>
        <v>0</v>
      </c>
      <c r="G855" s="18">
        <f t="shared" ca="1" si="96"/>
        <v>1.0406879455978</v>
      </c>
      <c r="H855" s="61">
        <f t="shared" ca="1" si="97"/>
        <v>17.344099594455031</v>
      </c>
      <c r="I855"/>
    </row>
    <row r="856" spans="2:9" x14ac:dyDescent="0.25">
      <c r="B856" s="99">
        <f t="shared" si="95"/>
        <v>9.6461187214612484E-2</v>
      </c>
      <c r="C856" s="18">
        <f t="shared" ca="1" si="98"/>
        <v>0.21409050532383844</v>
      </c>
      <c r="D856" s="18">
        <f t="shared" ca="1" si="98"/>
        <v>-0.9994619176723063</v>
      </c>
      <c r="E856" s="18">
        <f t="shared" ca="1" si="99"/>
        <v>0.73525757728304009</v>
      </c>
      <c r="F856" s="18">
        <f t="shared" ca="1" si="100"/>
        <v>0</v>
      </c>
      <c r="G856" s="18">
        <f t="shared" ca="1" si="96"/>
        <v>1.0337683799079729</v>
      </c>
      <c r="H856" s="61">
        <f t="shared" ca="1" si="97"/>
        <v>17.929781738722308</v>
      </c>
      <c r="I856"/>
    </row>
    <row r="857" spans="2:9" x14ac:dyDescent="0.25">
      <c r="B857" s="99">
        <f t="shared" si="95"/>
        <v>9.6575342465754041E-2</v>
      </c>
      <c r="C857" s="18">
        <f t="shared" ca="1" si="98"/>
        <v>0.76273181548458524</v>
      </c>
      <c r="D857" s="18">
        <f t="shared" ca="1" si="98"/>
        <v>1.9867729861289263</v>
      </c>
      <c r="E857" s="18">
        <f t="shared" ca="1" si="99"/>
        <v>0.61677485377124608</v>
      </c>
      <c r="F857" s="18">
        <f t="shared" ca="1" si="100"/>
        <v>0</v>
      </c>
      <c r="G857" s="18">
        <f t="shared" ca="1" si="96"/>
        <v>1.027765416358023</v>
      </c>
      <c r="H857" s="61">
        <f t="shared" ca="1" si="97"/>
        <v>18.427609593906411</v>
      </c>
      <c r="I857"/>
    </row>
    <row r="858" spans="2:9" x14ac:dyDescent="0.25">
      <c r="B858" s="99">
        <f t="shared" si="95"/>
        <v>9.6689497716895598E-2</v>
      </c>
      <c r="C858" s="18">
        <f t="shared" ca="1" si="98"/>
        <v>0.62598701333627105</v>
      </c>
      <c r="D858" s="18">
        <f t="shared" ca="1" si="98"/>
        <v>-1.0472490430402104</v>
      </c>
      <c r="E858" s="18">
        <f t="shared" ca="1" si="99"/>
        <v>0.66984668806740921</v>
      </c>
      <c r="F858" s="18">
        <f t="shared" ca="1" si="100"/>
        <v>0</v>
      </c>
      <c r="G858" s="18">
        <f t="shared" ca="1" si="96"/>
        <v>1.0209115560216118</v>
      </c>
      <c r="H858" s="61">
        <f t="shared" ca="1" si="97"/>
        <v>18.812959584273774</v>
      </c>
      <c r="I858"/>
    </row>
    <row r="859" spans="2:9" x14ac:dyDescent="0.25">
      <c r="B859" s="99">
        <f t="shared" si="95"/>
        <v>9.6803652968037154E-2</v>
      </c>
      <c r="C859" s="18">
        <f t="shared" ca="1" si="98"/>
        <v>-0.93074277174309827</v>
      </c>
      <c r="D859" s="18">
        <f t="shared" ca="1" si="98"/>
        <v>0.36771893974218983</v>
      </c>
      <c r="E859" s="18">
        <f t="shared" ca="1" si="99"/>
        <v>0.44848091021063752</v>
      </c>
      <c r="F859" s="18">
        <f t="shared" ca="1" si="100"/>
        <v>0</v>
      </c>
      <c r="G859" s="18">
        <f t="shared" ca="1" si="96"/>
        <v>1.0110415376513719</v>
      </c>
      <c r="H859" s="61">
        <f t="shared" ca="1" si="97"/>
        <v>19.02068358585727</v>
      </c>
      <c r="I859"/>
    </row>
    <row r="860" spans="2:9" x14ac:dyDescent="0.25">
      <c r="B860" s="99">
        <f t="shared" si="95"/>
        <v>9.6917808219178711E-2</v>
      </c>
      <c r="C860" s="18">
        <f t="shared" ca="1" si="98"/>
        <v>0.14378770174516831</v>
      </c>
      <c r="D860" s="18">
        <f t="shared" ca="1" si="98"/>
        <v>-1.0915869097516406</v>
      </c>
      <c r="E860" s="18">
        <f t="shared" ca="1" si="99"/>
        <v>0.71516863033095834</v>
      </c>
      <c r="F860" s="18">
        <f t="shared" ca="1" si="100"/>
        <v>0</v>
      </c>
      <c r="G860" s="18">
        <f t="shared" ca="1" si="96"/>
        <v>1.0119894422253313</v>
      </c>
      <c r="H860" s="61">
        <f t="shared" ca="1" si="97"/>
        <v>19.248730972796213</v>
      </c>
      <c r="I860"/>
    </row>
    <row r="861" spans="2:9" x14ac:dyDescent="0.25">
      <c r="B861" s="99">
        <f t="shared" si="95"/>
        <v>9.7031963470320268E-2</v>
      </c>
      <c r="C861" s="18">
        <f t="shared" ca="1" si="98"/>
        <v>0.7575863492093049</v>
      </c>
      <c r="D861" s="18">
        <f t="shared" ca="1" si="98"/>
        <v>1.1502811503305566</v>
      </c>
      <c r="E861" s="18">
        <f t="shared" ca="1" si="99"/>
        <v>0.30399496476306531</v>
      </c>
      <c r="F861" s="18">
        <f t="shared" ca="1" si="100"/>
        <v>0</v>
      </c>
      <c r="G861" s="18">
        <f t="shared" ca="1" si="96"/>
        <v>1.0112270690169016</v>
      </c>
      <c r="H861" s="61">
        <f t="shared" ca="1" si="97"/>
        <v>19.464837803915568</v>
      </c>
      <c r="I861"/>
    </row>
    <row r="862" spans="2:9" x14ac:dyDescent="0.25">
      <c r="B862" s="99">
        <f t="shared" si="95"/>
        <v>9.7146118721461824E-2</v>
      </c>
      <c r="C862" s="18">
        <f t="shared" ca="1" si="98"/>
        <v>0.65059566622949205</v>
      </c>
      <c r="D862" s="18">
        <f t="shared" ca="1" si="98"/>
        <v>0.81739244706113823</v>
      </c>
      <c r="E862" s="18">
        <f t="shared" ca="1" si="99"/>
        <v>0.2128975824070185</v>
      </c>
      <c r="F862" s="18">
        <f t="shared" ca="1" si="100"/>
        <v>0</v>
      </c>
      <c r="G862" s="18">
        <f t="shared" ca="1" si="96"/>
        <v>1.0083069124878095</v>
      </c>
      <c r="H862" s="61">
        <f t="shared" ca="1" si="97"/>
        <v>19.6265305081421</v>
      </c>
      <c r="I862"/>
    </row>
    <row r="863" spans="2:9" x14ac:dyDescent="0.25">
      <c r="B863" s="99">
        <f t="shared" si="95"/>
        <v>9.7260273972603381E-2</v>
      </c>
      <c r="C863" s="18">
        <f t="shared" ca="1" si="98"/>
        <v>1.1872998584294692</v>
      </c>
      <c r="D863" s="18">
        <f t="shared" ca="1" si="98"/>
        <v>0.54868564802745823</v>
      </c>
      <c r="E863" s="18">
        <f t="shared" ca="1" si="99"/>
        <v>0.21352515650502368</v>
      </c>
      <c r="F863" s="18">
        <f t="shared" ca="1" si="100"/>
        <v>0</v>
      </c>
      <c r="G863" s="18">
        <f t="shared" ca="1" si="96"/>
        <v>1.0081371062682929</v>
      </c>
      <c r="H863" s="61">
        <f t="shared" ca="1" si="97"/>
        <v>19.786233672564745</v>
      </c>
      <c r="I863"/>
    </row>
    <row r="864" spans="2:9" x14ac:dyDescent="0.25">
      <c r="B864" s="99">
        <f t="shared" si="95"/>
        <v>9.7374429223744938E-2</v>
      </c>
      <c r="C864" s="18">
        <f t="shared" ca="1" si="98"/>
        <v>0.66156758293800522</v>
      </c>
      <c r="D864" s="18">
        <f t="shared" ca="1" si="98"/>
        <v>-0.10316853149561211</v>
      </c>
      <c r="E864" s="18">
        <f t="shared" ca="1" si="99"/>
        <v>0.8558520453266123</v>
      </c>
      <c r="F864" s="18">
        <f t="shared" ca="1" si="100"/>
        <v>0</v>
      </c>
      <c r="G864" s="18">
        <f t="shared" ca="1" si="96"/>
        <v>1.0045792305587433</v>
      </c>
      <c r="H864" s="61">
        <f t="shared" ca="1" si="97"/>
        <v>19.876839398440588</v>
      </c>
      <c r="I864"/>
    </row>
    <row r="865" spans="2:9" x14ac:dyDescent="0.25">
      <c r="B865" s="99">
        <f t="shared" si="95"/>
        <v>9.7488584474886494E-2</v>
      </c>
      <c r="C865" s="18">
        <f t="shared" ca="1" si="98"/>
        <v>-1.4153442862152588</v>
      </c>
      <c r="D865" s="18">
        <f t="shared" ca="1" si="98"/>
        <v>-3.116001607850194</v>
      </c>
      <c r="E865" s="18">
        <f t="shared" ca="1" si="99"/>
        <v>0.6109270881016855</v>
      </c>
      <c r="F865" s="18">
        <f t="shared" ca="1" si="100"/>
        <v>0</v>
      </c>
      <c r="G865" s="18">
        <f t="shared" ca="1" si="96"/>
        <v>0.99687344216862261</v>
      </c>
      <c r="H865" s="61">
        <f t="shared" ca="1" si="97"/>
        <v>19.814693310556361</v>
      </c>
      <c r="I865"/>
    </row>
    <row r="866" spans="2:9" x14ac:dyDescent="0.25">
      <c r="B866" s="99">
        <f t="shared" si="95"/>
        <v>9.7602739726028051E-2</v>
      </c>
      <c r="C866" s="18">
        <f t="shared" ca="1" si="98"/>
        <v>-0.70023816078901291</v>
      </c>
      <c r="D866" s="18">
        <f t="shared" ca="1" si="98"/>
        <v>0.85436340668820776</v>
      </c>
      <c r="E866" s="18">
        <f t="shared" ca="1" si="99"/>
        <v>0.68862708821819973</v>
      </c>
      <c r="F866" s="18">
        <f t="shared" ca="1" si="100"/>
        <v>0</v>
      </c>
      <c r="G866" s="18">
        <f t="shared" ca="1" si="96"/>
        <v>0.99987562863744084</v>
      </c>
      <c r="H866" s="61">
        <f t="shared" ca="1" si="97"/>
        <v>19.812228930150635</v>
      </c>
      <c r="I866"/>
    </row>
    <row r="867" spans="2:9" x14ac:dyDescent="0.25">
      <c r="B867" s="99">
        <f t="shared" si="95"/>
        <v>9.7716894977169608E-2</v>
      </c>
      <c r="C867" s="18">
        <f t="shared" ca="1" si="98"/>
        <v>8.5992724052630365E-2</v>
      </c>
      <c r="D867" s="18">
        <f t="shared" ca="1" si="98"/>
        <v>-0.77364575190586038</v>
      </c>
      <c r="E867" s="18">
        <f t="shared" ca="1" si="99"/>
        <v>0.21707546693443991</v>
      </c>
      <c r="F867" s="18">
        <f t="shared" ca="1" si="100"/>
        <v>0</v>
      </c>
      <c r="G867" s="18">
        <f t="shared" ca="1" si="96"/>
        <v>1.0024270673894624</v>
      </c>
      <c r="H867" s="61">
        <f t="shared" ca="1" si="97"/>
        <v>19.860314544899566</v>
      </c>
      <c r="I867"/>
    </row>
    <row r="868" spans="2:9" x14ac:dyDescent="0.25">
      <c r="B868" s="99">
        <f t="shared" si="95"/>
        <v>9.7831050228311164E-2</v>
      </c>
      <c r="C868" s="18">
        <f t="shared" ca="1" si="98"/>
        <v>-1.1442534741945565</v>
      </c>
      <c r="D868" s="18">
        <f t="shared" ca="1" si="98"/>
        <v>-0.82957967606489547</v>
      </c>
      <c r="E868" s="18">
        <f t="shared" ca="1" si="99"/>
        <v>0.87262629797404712</v>
      </c>
      <c r="F868" s="18">
        <f t="shared" ca="1" si="100"/>
        <v>0</v>
      </c>
      <c r="G868" s="18">
        <f t="shared" ca="1" si="96"/>
        <v>0.99792950679782355</v>
      </c>
      <c r="H868" s="61">
        <f t="shared" ca="1" si="97"/>
        <v>19.819193898641267</v>
      </c>
      <c r="I868"/>
    </row>
    <row r="869" spans="2:9" x14ac:dyDescent="0.25">
      <c r="B869" s="99">
        <f t="shared" si="95"/>
        <v>9.7945205479452721E-2</v>
      </c>
      <c r="C869" s="18">
        <f t="shared" ca="1" si="98"/>
        <v>-0.77910044637974352</v>
      </c>
      <c r="D869" s="18">
        <f t="shared" ca="1" si="98"/>
        <v>0.84278781287139282</v>
      </c>
      <c r="E869" s="18">
        <f t="shared" ca="1" si="99"/>
        <v>0.72538399179556245</v>
      </c>
      <c r="F869" s="18">
        <f t="shared" ca="1" si="100"/>
        <v>0</v>
      </c>
      <c r="G869" s="18">
        <f t="shared" ca="1" si="96"/>
        <v>0.9995710841669696</v>
      </c>
      <c r="H869" s="61">
        <f t="shared" ca="1" si="97"/>
        <v>19.810693132580241</v>
      </c>
      <c r="I869"/>
    </row>
    <row r="870" spans="2:9" x14ac:dyDescent="0.25">
      <c r="B870" s="99">
        <f t="shared" si="95"/>
        <v>9.8059360730594278E-2</v>
      </c>
      <c r="C870" s="18">
        <f t="shared" ca="1" si="98"/>
        <v>-1.2292571227590088</v>
      </c>
      <c r="D870" s="18">
        <f t="shared" ca="1" si="98"/>
        <v>-2.3442225938197225E-2</v>
      </c>
      <c r="E870" s="18">
        <f t="shared" ca="1" si="99"/>
        <v>0.5984798747568485</v>
      </c>
      <c r="F870" s="18">
        <f t="shared" ca="1" si="100"/>
        <v>0</v>
      </c>
      <c r="G870" s="18">
        <f t="shared" ca="1" si="96"/>
        <v>0.99822762275533905</v>
      </c>
      <c r="H870" s="61">
        <f t="shared" ca="1" si="97"/>
        <v>19.775581110871094</v>
      </c>
      <c r="I870"/>
    </row>
    <row r="871" spans="2:9" x14ac:dyDescent="0.25">
      <c r="B871" s="99">
        <f t="shared" si="95"/>
        <v>9.8173515981735834E-2</v>
      </c>
      <c r="C871" s="18">
        <f t="shared" ca="1" si="98"/>
        <v>-0.60016191127942875</v>
      </c>
      <c r="D871" s="18">
        <f t="shared" ca="1" si="98"/>
        <v>-1.1568590707611293</v>
      </c>
      <c r="E871" s="18">
        <f t="shared" ca="1" si="99"/>
        <v>0.57404974655593777</v>
      </c>
      <c r="F871" s="18">
        <f t="shared" ca="1" si="100"/>
        <v>0</v>
      </c>
      <c r="G871" s="18">
        <f t="shared" ca="1" si="96"/>
        <v>1.000647712560115</v>
      </c>
      <c r="H871" s="61">
        <f t="shared" ca="1" si="97"/>
        <v>19.788390003140179</v>
      </c>
      <c r="I871"/>
    </row>
    <row r="872" spans="2:9" x14ac:dyDescent="0.25">
      <c r="B872" s="99">
        <f t="shared" si="95"/>
        <v>9.8287671232877391E-2</v>
      </c>
      <c r="C872" s="18">
        <f t="shared" ca="1" si="98"/>
        <v>-0.81508915172889829</v>
      </c>
      <c r="D872" s="18">
        <f t="shared" ca="1" si="98"/>
        <v>-0.94942151918075979</v>
      </c>
      <c r="E872" s="18">
        <f t="shared" ca="1" si="99"/>
        <v>0.98871217934534728</v>
      </c>
      <c r="F872" s="18">
        <f t="shared" ca="1" si="100"/>
        <v>0</v>
      </c>
      <c r="G872" s="18">
        <f t="shared" ca="1" si="96"/>
        <v>0.99981078197433704</v>
      </c>
      <c r="H872" s="61">
        <f t="shared" ca="1" si="97"/>
        <v>19.784645683052737</v>
      </c>
      <c r="I872"/>
    </row>
    <row r="873" spans="2:9" x14ac:dyDescent="0.25">
      <c r="B873" s="99">
        <f t="shared" si="95"/>
        <v>9.8401826484018948E-2</v>
      </c>
      <c r="C873" s="18">
        <f t="shared" ca="1" si="98"/>
        <v>1.1859401638503186</v>
      </c>
      <c r="D873" s="18">
        <f t="shared" ca="1" si="98"/>
        <v>-1.4645911505795084</v>
      </c>
      <c r="E873" s="18">
        <f t="shared" ca="1" si="99"/>
        <v>0.254481200821425</v>
      </c>
      <c r="F873" s="18">
        <f t="shared" ca="1" si="100"/>
        <v>0</v>
      </c>
      <c r="G873" s="18">
        <f t="shared" ca="1" si="96"/>
        <v>1.0062875597737186</v>
      </c>
      <c r="H873" s="61">
        <f t="shared" ca="1" si="97"/>
        <v>19.909042825386777</v>
      </c>
      <c r="I873"/>
    </row>
    <row r="874" spans="2:9" x14ac:dyDescent="0.25">
      <c r="B874" s="99">
        <f t="shared" si="95"/>
        <v>9.8515981735160504E-2</v>
      </c>
      <c r="C874" s="18">
        <f t="shared" ca="1" si="98"/>
        <v>1.6837793737067841</v>
      </c>
      <c r="D874" s="18">
        <f t="shared" ca="1" si="98"/>
        <v>-0.39981387089937925</v>
      </c>
      <c r="E874" s="18">
        <f t="shared" ca="1" si="99"/>
        <v>0.14642088567212674</v>
      </c>
      <c r="F874" s="18">
        <f t="shared" ca="1" si="100"/>
        <v>0</v>
      </c>
      <c r="G874" s="18">
        <f t="shared" ca="1" si="96"/>
        <v>1.006453313121245</v>
      </c>
      <c r="H874" s="61">
        <f t="shared" ca="1" si="97"/>
        <v>20.037522112683273</v>
      </c>
      <c r="I874"/>
    </row>
    <row r="875" spans="2:9" x14ac:dyDescent="0.25">
      <c r="B875" s="99">
        <f t="shared" si="95"/>
        <v>9.8630136986302061E-2</v>
      </c>
      <c r="C875" s="18">
        <f t="shared" ca="1" si="98"/>
        <v>-0.37551103559962939</v>
      </c>
      <c r="D875" s="18">
        <f t="shared" ca="1" si="98"/>
        <v>-0.48676952246751171</v>
      </c>
      <c r="E875" s="18">
        <f t="shared" ca="1" si="99"/>
        <v>0.17434713441962391</v>
      </c>
      <c r="F875" s="18">
        <f t="shared" ca="1" si="100"/>
        <v>0</v>
      </c>
      <c r="G875" s="18">
        <f t="shared" ca="1" si="96"/>
        <v>0.99836464139294701</v>
      </c>
      <c r="H875" s="61">
        <f t="shared" ca="1" si="97"/>
        <v>20.004753578432283</v>
      </c>
      <c r="I875"/>
    </row>
    <row r="876" spans="2:9" x14ac:dyDescent="0.25">
      <c r="B876" s="99">
        <f t="shared" si="95"/>
        <v>9.8744292237443618E-2</v>
      </c>
      <c r="C876" s="18">
        <f t="shared" ca="1" si="98"/>
        <v>-7.2252532845595852E-2</v>
      </c>
      <c r="D876" s="18">
        <f t="shared" ca="1" si="98"/>
        <v>1.1223892215639353</v>
      </c>
      <c r="E876" s="18">
        <f t="shared" ca="1" si="99"/>
        <v>0.51090313184176583</v>
      </c>
      <c r="F876" s="18">
        <f t="shared" ca="1" si="100"/>
        <v>0</v>
      </c>
      <c r="G876" s="18">
        <f t="shared" ca="1" si="96"/>
        <v>0.99970905588011993</v>
      </c>
      <c r="H876" s="61">
        <f t="shared" ca="1" si="97"/>
        <v>19.998933313008987</v>
      </c>
      <c r="I876"/>
    </row>
    <row r="877" spans="2:9" x14ac:dyDescent="0.25">
      <c r="B877" s="99">
        <f t="shared" si="95"/>
        <v>9.8858447488585174E-2</v>
      </c>
      <c r="C877" s="18">
        <f t="shared" ca="1" si="98"/>
        <v>-0.80349195741291624</v>
      </c>
      <c r="D877" s="18">
        <f t="shared" ca="1" si="98"/>
        <v>1.4179568097461015</v>
      </c>
      <c r="E877" s="18">
        <f t="shared" ca="1" si="99"/>
        <v>0.74819609886499627</v>
      </c>
      <c r="F877" s="18">
        <f t="shared" ca="1" si="100"/>
        <v>0</v>
      </c>
      <c r="G877" s="18">
        <f t="shared" ca="1" si="96"/>
        <v>0.99743489979337063</v>
      </c>
      <c r="H877" s="61">
        <f t="shared" ca="1" si="97"/>
        <v>19.947634045035421</v>
      </c>
      <c r="I877"/>
    </row>
    <row r="878" spans="2:9" x14ac:dyDescent="0.25">
      <c r="B878" s="99">
        <f t="shared" si="95"/>
        <v>9.8972602739726731E-2</v>
      </c>
      <c r="C878" s="18">
        <f t="shared" ca="1" si="98"/>
        <v>-6.3876086642267182E-2</v>
      </c>
      <c r="D878" s="18">
        <f t="shared" ca="1" si="98"/>
        <v>0.28210479285917245</v>
      </c>
      <c r="E878" s="18">
        <f t="shared" ca="1" si="99"/>
        <v>0.91470616143546657</v>
      </c>
      <c r="F878" s="18">
        <f t="shared" ca="1" si="100"/>
        <v>0</v>
      </c>
      <c r="G878" s="18">
        <f t="shared" ca="1" si="96"/>
        <v>1.0003887651306618</v>
      </c>
      <c r="H878" s="61">
        <f t="shared" ca="1" si="97"/>
        <v>19.955388989591334</v>
      </c>
      <c r="I878"/>
    </row>
    <row r="879" spans="2:9" x14ac:dyDescent="0.25">
      <c r="B879" s="99">
        <f t="shared" si="95"/>
        <v>9.9086757990868288E-2</v>
      </c>
      <c r="C879" s="18">
        <f t="shared" ca="1" si="98"/>
        <v>0.80984364103642292</v>
      </c>
      <c r="D879" s="18">
        <f t="shared" ca="1" si="98"/>
        <v>-6.716618372593075E-2</v>
      </c>
      <c r="E879" s="18">
        <f t="shared" ca="1" si="99"/>
        <v>0.1396079021651131</v>
      </c>
      <c r="F879" s="18">
        <f t="shared" ca="1" si="100"/>
        <v>0</v>
      </c>
      <c r="G879" s="18">
        <f t="shared" ca="1" si="96"/>
        <v>1.003105296326138</v>
      </c>
      <c r="H879" s="61">
        <f t="shared" ca="1" si="97"/>
        <v>20.017356385707366</v>
      </c>
      <c r="I879"/>
    </row>
    <row r="880" spans="2:9" x14ac:dyDescent="0.25">
      <c r="B880" s="99">
        <f t="shared" si="95"/>
        <v>9.9200913242009844E-2</v>
      </c>
      <c r="C880" s="18">
        <f t="shared" ca="1" si="98"/>
        <v>-0.6896289050928317</v>
      </c>
      <c r="D880" s="18">
        <f t="shared" ca="1" si="98"/>
        <v>-0.10658141036401503</v>
      </c>
      <c r="E880" s="18">
        <f t="shared" ca="1" si="99"/>
        <v>0.12089946771881221</v>
      </c>
      <c r="F880" s="18">
        <f t="shared" ca="1" si="100"/>
        <v>0</v>
      </c>
      <c r="G880" s="18">
        <f t="shared" ca="1" si="96"/>
        <v>0.99758925703151968</v>
      </c>
      <c r="H880" s="61">
        <f t="shared" ca="1" si="97"/>
        <v>19.969099684552958</v>
      </c>
      <c r="I880"/>
    </row>
    <row r="881" spans="2:9" x14ac:dyDescent="0.25">
      <c r="B881" s="99">
        <f t="shared" si="95"/>
        <v>9.9315068493151401E-2</v>
      </c>
      <c r="C881" s="18">
        <f t="shared" ca="1" si="98"/>
        <v>0.10179064702242613</v>
      </c>
      <c r="D881" s="18">
        <f t="shared" ca="1" si="98"/>
        <v>0.99248836704646237</v>
      </c>
      <c r="E881" s="18">
        <f t="shared" ca="1" si="99"/>
        <v>0.3572666534981172</v>
      </c>
      <c r="F881" s="18">
        <f t="shared" ca="1" si="100"/>
        <v>0</v>
      </c>
      <c r="G881" s="18">
        <f t="shared" ca="1" si="96"/>
        <v>1.0006743763584043</v>
      </c>
      <c r="H881" s="61">
        <f t="shared" ca="1" si="97"/>
        <v>19.982566373278839</v>
      </c>
      <c r="I881"/>
    </row>
    <row r="882" spans="2:9" x14ac:dyDescent="0.25">
      <c r="B882" s="99">
        <f t="shared" si="95"/>
        <v>9.9429223744292958E-2</v>
      </c>
      <c r="C882" s="18">
        <f t="shared" ca="1" si="98"/>
        <v>-0.52286395657574758</v>
      </c>
      <c r="D882" s="18">
        <f t="shared" ca="1" si="98"/>
        <v>0.6977961675147526</v>
      </c>
      <c r="E882" s="18">
        <f t="shared" ca="1" si="99"/>
        <v>0.36129886610462414</v>
      </c>
      <c r="F882" s="18">
        <f t="shared" ca="1" si="100"/>
        <v>0</v>
      </c>
      <c r="G882" s="18">
        <f t="shared" ca="1" si="96"/>
        <v>0.99851912354812533</v>
      </c>
      <c r="H882" s="61">
        <f t="shared" ca="1" si="97"/>
        <v>19.952974661288629</v>
      </c>
      <c r="I882"/>
    </row>
    <row r="883" spans="2:9" x14ac:dyDescent="0.25">
      <c r="B883" s="99">
        <f t="shared" si="95"/>
        <v>9.9543378995434514E-2</v>
      </c>
      <c r="C883" s="18">
        <f t="shared" ca="1" si="98"/>
        <v>0.16365675037377514</v>
      </c>
      <c r="D883" s="18">
        <f t="shared" ca="1" si="98"/>
        <v>-1.4677425497211516</v>
      </c>
      <c r="E883" s="18">
        <f t="shared" ca="1" si="99"/>
        <v>0.51634595690828</v>
      </c>
      <c r="F883" s="18">
        <f t="shared" ca="1" si="100"/>
        <v>0</v>
      </c>
      <c r="G883" s="18">
        <f t="shared" ca="1" si="96"/>
        <v>1.001057442348168</v>
      </c>
      <c r="H883" s="61">
        <f t="shared" ca="1" si="97"/>
        <v>19.974073781667396</v>
      </c>
      <c r="I883"/>
    </row>
    <row r="884" spans="2:9" x14ac:dyDescent="0.25">
      <c r="B884" s="99">
        <f t="shared" si="95"/>
        <v>9.9657534246576071E-2</v>
      </c>
      <c r="C884" s="18">
        <f t="shared" ca="1" si="98"/>
        <v>1.4547504179063253</v>
      </c>
      <c r="D884" s="18">
        <f t="shared" ca="1" si="98"/>
        <v>0.16347371456504334</v>
      </c>
      <c r="E884" s="18">
        <f t="shared" ca="1" si="99"/>
        <v>0.4823640906888777</v>
      </c>
      <c r="F884" s="18">
        <f t="shared" ca="1" si="100"/>
        <v>0</v>
      </c>
      <c r="G884" s="18">
        <f t="shared" ca="1" si="96"/>
        <v>1.0049662244986708</v>
      </c>
      <c r="H884" s="61">
        <f t="shared" ca="1" si="97"/>
        <v>20.073269516220172</v>
      </c>
      <c r="I884"/>
    </row>
    <row r="885" spans="2:9" x14ac:dyDescent="0.25">
      <c r="B885" s="99">
        <f t="shared" si="95"/>
        <v>9.9771689497717628E-2</v>
      </c>
      <c r="C885" s="18">
        <f t="shared" ca="1" si="98"/>
        <v>6.8964709498686716E-2</v>
      </c>
      <c r="D885" s="18">
        <f t="shared" ca="1" si="98"/>
        <v>0.52604264055844396</v>
      </c>
      <c r="E885" s="18">
        <f t="shared" ca="1" si="99"/>
        <v>0.31851115979933864</v>
      </c>
      <c r="F885" s="18">
        <f t="shared" ca="1" si="100"/>
        <v>0</v>
      </c>
      <c r="G885" s="18">
        <f t="shared" ca="1" si="96"/>
        <v>0.99938122573037702</v>
      </c>
      <c r="H885" s="61">
        <f t="shared" ca="1" si="97"/>
        <v>20.060848693536329</v>
      </c>
      <c r="I885"/>
    </row>
    <row r="886" spans="2:9" x14ac:dyDescent="0.25">
      <c r="B886" s="99">
        <f t="shared" si="95"/>
        <v>9.9885844748859184E-2</v>
      </c>
      <c r="C886" s="18">
        <f t="shared" ca="1" si="98"/>
        <v>-0.69040424932609312</v>
      </c>
      <c r="D886" s="18">
        <f t="shared" ca="1" si="98"/>
        <v>-1.5573323253192939</v>
      </c>
      <c r="E886" s="18">
        <f t="shared" ca="1" si="99"/>
        <v>0.89354096796609661</v>
      </c>
      <c r="F886" s="18">
        <f t="shared" ca="1" si="100"/>
        <v>0</v>
      </c>
      <c r="G886" s="18">
        <f t="shared" ca="1" si="96"/>
        <v>0.99709257713747845</v>
      </c>
      <c r="H886" s="61">
        <f t="shared" ca="1" si="97"/>
        <v>20.002523323403157</v>
      </c>
      <c r="I886"/>
    </row>
    <row r="887" spans="2:9" x14ac:dyDescent="0.25">
      <c r="B887" s="99">
        <f t="shared" si="95"/>
        <v>0.10000000000000074</v>
      </c>
      <c r="C887" s="18">
        <f t="shared" ca="1" si="98"/>
        <v>2.2715767045156099E-2</v>
      </c>
      <c r="D887" s="18">
        <f t="shared" ca="1" si="98"/>
        <v>0.54128804549691267</v>
      </c>
      <c r="E887" s="18">
        <f t="shared" ca="1" si="99"/>
        <v>0.71580120449842966</v>
      </c>
      <c r="F887" s="18">
        <f t="shared" ca="1" si="100"/>
        <v>0</v>
      </c>
      <c r="G887" s="18">
        <f t="shared" ca="1" si="96"/>
        <v>1.0000388714594237</v>
      </c>
      <c r="H887" s="61">
        <f t="shared" ca="1" si="97"/>
        <v>20.003300850676894</v>
      </c>
      <c r="I887"/>
    </row>
    <row r="888" spans="2:9" x14ac:dyDescent="0.25">
      <c r="B888" s="99">
        <f t="shared" si="95"/>
        <v>0.1001141552511423</v>
      </c>
      <c r="C888" s="18">
        <f t="shared" ca="1" si="98"/>
        <v>-0.49747427510737907</v>
      </c>
      <c r="D888" s="18">
        <f t="shared" ca="1" si="98"/>
        <v>-1.2946702554472722</v>
      </c>
      <c r="E888" s="18">
        <f t="shared" ca="1" si="99"/>
        <v>0.22180235245247815</v>
      </c>
      <c r="F888" s="18">
        <f t="shared" ca="1" si="100"/>
        <v>0</v>
      </c>
      <c r="G888" s="18">
        <f t="shared" ca="1" si="96"/>
        <v>0.99836396874339739</v>
      </c>
      <c r="H888" s="61">
        <f t="shared" ca="1" si="97"/>
        <v>19.970574825249962</v>
      </c>
      <c r="I888"/>
    </row>
    <row r="889" spans="2:9" x14ac:dyDescent="0.25">
      <c r="B889" s="99">
        <f t="shared" si="95"/>
        <v>0.10022831050228385</v>
      </c>
      <c r="C889" s="18">
        <f t="shared" ca="1" si="98"/>
        <v>0.45980868890183046</v>
      </c>
      <c r="D889" s="18">
        <f t="shared" ca="1" si="98"/>
        <v>0.61656692196265794</v>
      </c>
      <c r="E889" s="18">
        <f t="shared" ca="1" si="99"/>
        <v>0.46785412496505097</v>
      </c>
      <c r="F889" s="18">
        <f t="shared" ca="1" si="100"/>
        <v>0</v>
      </c>
      <c r="G889" s="18">
        <f t="shared" ca="1" si="96"/>
        <v>1.0018064704324707</v>
      </c>
      <c r="H889" s="61">
        <f t="shared" ca="1" si="97"/>
        <v>20.006651078191219</v>
      </c>
      <c r="I889"/>
    </row>
    <row r="890" spans="2:9" x14ac:dyDescent="0.25">
      <c r="B890" s="99">
        <f t="shared" si="95"/>
        <v>0.10034246575342541</v>
      </c>
      <c r="C890" s="18">
        <f t="shared" ca="1" si="98"/>
        <v>-1.310836523771286</v>
      </c>
      <c r="D890" s="18">
        <f t="shared" ca="1" si="98"/>
        <v>0.76520791481016204</v>
      </c>
      <c r="E890" s="18">
        <f t="shared" ca="1" si="99"/>
        <v>8.0863013254162119E-2</v>
      </c>
      <c r="F890" s="18">
        <f t="shared" ca="1" si="100"/>
        <v>0</v>
      </c>
      <c r="G890" s="18">
        <f t="shared" ca="1" si="96"/>
        <v>0.99572647835649286</v>
      </c>
      <c r="H890" s="61">
        <f t="shared" ca="1" si="97"/>
        <v>19.921152221794472</v>
      </c>
      <c r="I890"/>
    </row>
    <row r="891" spans="2:9" x14ac:dyDescent="0.25">
      <c r="B891" s="99">
        <f t="shared" si="95"/>
        <v>0.10045662100456697</v>
      </c>
      <c r="C891" s="18">
        <f t="shared" ca="1" si="98"/>
        <v>8.087795322353486E-2</v>
      </c>
      <c r="D891" s="18">
        <f t="shared" ca="1" si="98"/>
        <v>-0.6857453627162613</v>
      </c>
      <c r="E891" s="18">
        <f t="shared" ca="1" si="99"/>
        <v>0.9725387100046623</v>
      </c>
      <c r="F891" s="18">
        <f t="shared" ca="1" si="100"/>
        <v>0</v>
      </c>
      <c r="G891" s="18">
        <f t="shared" ca="1" si="96"/>
        <v>1.0011566375356376</v>
      </c>
      <c r="H891" s="61">
        <f t="shared" ca="1" si="97"/>
        <v>19.944193774207349</v>
      </c>
      <c r="I891"/>
    </row>
    <row r="892" spans="2:9" x14ac:dyDescent="0.25">
      <c r="B892" s="99">
        <f t="shared" si="95"/>
        <v>0.10057077625570852</v>
      </c>
      <c r="C892" s="18">
        <f t="shared" ca="1" si="98"/>
        <v>-2.4735709303058684</v>
      </c>
      <c r="D892" s="18">
        <f t="shared" ca="1" si="98"/>
        <v>1.2643204172491096</v>
      </c>
      <c r="E892" s="18">
        <f t="shared" ca="1" si="99"/>
        <v>0.55941665096971627</v>
      </c>
      <c r="F892" s="18">
        <f t="shared" ca="1" si="100"/>
        <v>0</v>
      </c>
      <c r="G892" s="18">
        <f t="shared" ca="1" si="96"/>
        <v>0.99273081374915173</v>
      </c>
      <c r="H892" s="61">
        <f t="shared" ca="1" si="97"/>
        <v>19.799215715039626</v>
      </c>
      <c r="I892"/>
    </row>
    <row r="893" spans="2:9" x14ac:dyDescent="0.25">
      <c r="B893" s="99">
        <f t="shared" si="95"/>
        <v>0.10068493150685008</v>
      </c>
      <c r="C893" s="18">
        <f t="shared" ca="1" si="98"/>
        <v>-0.33986225389526226</v>
      </c>
      <c r="D893" s="18">
        <f t="shared" ca="1" si="98"/>
        <v>-0.45774413592880592</v>
      </c>
      <c r="E893" s="18">
        <f t="shared" ca="1" si="99"/>
        <v>4.0768815531297076E-2</v>
      </c>
      <c r="F893" s="18">
        <f t="shared" ca="1" si="100"/>
        <v>0</v>
      </c>
      <c r="G893" s="18">
        <f t="shared" ca="1" si="96"/>
        <v>1.0012098734039496</v>
      </c>
      <c r="H893" s="61">
        <f t="shared" ca="1" si="97"/>
        <v>19.823170259552313</v>
      </c>
      <c r="I893"/>
    </row>
    <row r="894" spans="2:9" x14ac:dyDescent="0.25">
      <c r="B894" s="99">
        <f t="shared" si="95"/>
        <v>0.10079908675799164</v>
      </c>
      <c r="C894" s="18">
        <f t="shared" ca="1" si="98"/>
        <v>3.5095126804662868E-2</v>
      </c>
      <c r="D894" s="18">
        <f t="shared" ca="1" si="98"/>
        <v>-0.89553395810071379</v>
      </c>
      <c r="E894" s="18">
        <f t="shared" ca="1" si="99"/>
        <v>0.96407196740852918</v>
      </c>
      <c r="F894" s="18">
        <f t="shared" ca="1" si="100"/>
        <v>0</v>
      </c>
      <c r="G894" s="18">
        <f t="shared" ca="1" si="96"/>
        <v>1.0021372151790782</v>
      </c>
      <c r="H894" s="61">
        <f t="shared" ca="1" si="97"/>
        <v>19.865536639928479</v>
      </c>
      <c r="I894"/>
    </row>
    <row r="895" spans="2:9" x14ac:dyDescent="0.25">
      <c r="B895" s="99">
        <f t="shared" si="95"/>
        <v>0.10091324200913319</v>
      </c>
      <c r="C895" s="18">
        <f t="shared" ca="1" si="98"/>
        <v>-0.6990626388869714</v>
      </c>
      <c r="D895" s="18">
        <f t="shared" ca="1" si="98"/>
        <v>-0.22958374756854028</v>
      </c>
      <c r="E895" s="18">
        <f t="shared" ca="1" si="99"/>
        <v>0.49198398576170188</v>
      </c>
      <c r="F895" s="18">
        <f t="shared" ca="1" si="100"/>
        <v>0</v>
      </c>
      <c r="G895" s="18">
        <f t="shared" ca="1" si="96"/>
        <v>0.99929455684491819</v>
      </c>
      <c r="H895" s="61">
        <f t="shared" ca="1" si="97"/>
        <v>19.851522633083814</v>
      </c>
      <c r="I895"/>
    </row>
    <row r="896" spans="2:9" x14ac:dyDescent="0.25">
      <c r="B896" s="99">
        <f t="shared" ref="B896:B959" si="101">B895+$C$6</f>
        <v>0.10102739726027475</v>
      </c>
      <c r="C896" s="18">
        <f t="shared" ca="1" si="98"/>
        <v>0.25817598725552671</v>
      </c>
      <c r="D896" s="18">
        <f t="shared" ca="1" si="98"/>
        <v>-1.1703014024533331</v>
      </c>
      <c r="E896" s="18">
        <f t="shared" ca="1" si="99"/>
        <v>0.11349693967494212</v>
      </c>
      <c r="F896" s="18">
        <f t="shared" ca="1" si="100"/>
        <v>0</v>
      </c>
      <c r="G896" s="18">
        <f t="shared" ref="G896:G959" ca="1" si="102">EXP(($C$4*(LN($F$6)-LN(H895))-0.5*$C$5^2)*$C$6+($C$5*C896*$C$6^0.5)+($F$4+$F$5*D896)*F896)</f>
        <v>1.002526852572786</v>
      </c>
      <c r="H896" s="61">
        <f t="shared" ref="H896:H959" ca="1" si="103">G896*H895</f>
        <v>19.90168450412294</v>
      </c>
      <c r="I896"/>
    </row>
    <row r="897" spans="2:9" x14ac:dyDescent="0.25">
      <c r="B897" s="99">
        <f t="shared" si="101"/>
        <v>0.10114155251141631</v>
      </c>
      <c r="C897" s="18">
        <f t="shared" ref="C897:D960" ca="1" si="104">NORMINV(RAND(),0,1)</f>
        <v>-0.35280095289635938</v>
      </c>
      <c r="D897" s="18">
        <f t="shared" ca="1" si="104"/>
        <v>0.20504671738308389</v>
      </c>
      <c r="E897" s="18">
        <f t="shared" ca="1" si="99"/>
        <v>0.41917647441390771</v>
      </c>
      <c r="F897" s="18">
        <f t="shared" ca="1" si="100"/>
        <v>0</v>
      </c>
      <c r="G897" s="18">
        <f t="shared" ca="1" si="102"/>
        <v>0.99998911945913671</v>
      </c>
      <c r="H897" s="61">
        <f t="shared" ca="1" si="103"/>
        <v>19.901467963031443</v>
      </c>
      <c r="I897"/>
    </row>
    <row r="898" spans="2:9" x14ac:dyDescent="0.25">
      <c r="B898" s="99">
        <f t="shared" si="101"/>
        <v>0.10125570776255786</v>
      </c>
      <c r="C898" s="18">
        <f t="shared" ca="1" si="104"/>
        <v>2.1987216314300895</v>
      </c>
      <c r="D898" s="18">
        <f t="shared" ca="1" si="104"/>
        <v>-0.77278400567593053</v>
      </c>
      <c r="E898" s="18">
        <f t="shared" ca="1" si="99"/>
        <v>0.32235602994711798</v>
      </c>
      <c r="F898" s="18">
        <f t="shared" ca="1" si="100"/>
        <v>0</v>
      </c>
      <c r="G898" s="18">
        <f t="shared" ca="1" si="102"/>
        <v>1.0082034742478785</v>
      </c>
      <c r="H898" s="61">
        <f t="shared" ca="1" si="103"/>
        <v>20.064729142961152</v>
      </c>
      <c r="I898"/>
    </row>
    <row r="899" spans="2:9" x14ac:dyDescent="0.25">
      <c r="B899" s="99">
        <f t="shared" si="101"/>
        <v>0.10136986301369942</v>
      </c>
      <c r="C899" s="18">
        <f t="shared" ca="1" si="104"/>
        <v>1.1020119927707128</v>
      </c>
      <c r="D899" s="18">
        <f t="shared" ca="1" si="104"/>
        <v>-1.1137376532133203</v>
      </c>
      <c r="E899" s="18">
        <f t="shared" ca="1" si="99"/>
        <v>0.63557615952259461</v>
      </c>
      <c r="F899" s="18">
        <f t="shared" ca="1" si="100"/>
        <v>0</v>
      </c>
      <c r="G899" s="18">
        <f t="shared" ca="1" si="102"/>
        <v>1.0027933163322176</v>
      </c>
      <c r="H899" s="61">
        <f t="shared" ca="1" si="103"/>
        <v>20.120776278577708</v>
      </c>
      <c r="I899"/>
    </row>
    <row r="900" spans="2:9" x14ac:dyDescent="0.25">
      <c r="B900" s="99">
        <f t="shared" si="101"/>
        <v>0.10148401826484098</v>
      </c>
      <c r="C900" s="18">
        <f t="shared" ca="1" si="104"/>
        <v>1.5846944734221324</v>
      </c>
      <c r="D900" s="18">
        <f t="shared" ca="1" si="104"/>
        <v>-1.0355779522797093</v>
      </c>
      <c r="E900" s="18">
        <f t="shared" ca="1" si="99"/>
        <v>0.43620210358917966</v>
      </c>
      <c r="F900" s="18">
        <f t="shared" ca="1" si="100"/>
        <v>0</v>
      </c>
      <c r="G900" s="18">
        <f t="shared" ca="1" si="102"/>
        <v>1.0037065642564493</v>
      </c>
      <c r="H900" s="61">
        <f t="shared" ca="1" si="103"/>
        <v>20.195355228743896</v>
      </c>
      <c r="I900"/>
    </row>
    <row r="901" spans="2:9" x14ac:dyDescent="0.25">
      <c r="B901" s="99">
        <f t="shared" si="101"/>
        <v>0.10159817351598253</v>
      </c>
      <c r="C901" s="18">
        <f t="shared" ca="1" si="104"/>
        <v>-1.4765601008548401</v>
      </c>
      <c r="D901" s="18">
        <f t="shared" ca="1" si="104"/>
        <v>0.44226339923625346</v>
      </c>
      <c r="E901" s="18">
        <f t="shared" ca="1" si="99"/>
        <v>0.65934069649519422</v>
      </c>
      <c r="F901" s="18">
        <f t="shared" ca="1" si="100"/>
        <v>0</v>
      </c>
      <c r="G901" s="18">
        <f t="shared" ca="1" si="102"/>
        <v>0.99306692324842072</v>
      </c>
      <c r="H901" s="61">
        <f t="shared" ca="1" si="103"/>
        <v>20.055339280917607</v>
      </c>
      <c r="I901"/>
    </row>
    <row r="902" spans="2:9" x14ac:dyDescent="0.25">
      <c r="B902" s="99">
        <f t="shared" si="101"/>
        <v>0.10171232876712409</v>
      </c>
      <c r="C902" s="18">
        <f t="shared" ca="1" si="104"/>
        <v>-0.82463429862400517</v>
      </c>
      <c r="D902" s="18">
        <f t="shared" ca="1" si="104"/>
        <v>-0.12391865311656147</v>
      </c>
      <c r="E902" s="18">
        <f t="shared" ca="1" si="99"/>
        <v>0.80567355594820267</v>
      </c>
      <c r="F902" s="18">
        <f t="shared" ca="1" si="100"/>
        <v>0</v>
      </c>
      <c r="G902" s="18">
        <f t="shared" ca="1" si="102"/>
        <v>0.99672617565393751</v>
      </c>
      <c r="H902" s="61">
        <f t="shared" ca="1" si="103"/>
        <v>19.989681622911196</v>
      </c>
      <c r="I902"/>
    </row>
    <row r="903" spans="2:9" x14ac:dyDescent="0.25">
      <c r="B903" s="99">
        <f t="shared" si="101"/>
        <v>0.10182648401826565</v>
      </c>
      <c r="C903" s="18">
        <f t="shared" ca="1" si="104"/>
        <v>-1.0271014616591856</v>
      </c>
      <c r="D903" s="18">
        <f t="shared" ca="1" si="104"/>
        <v>0.96794337878236547</v>
      </c>
      <c r="E903" s="18">
        <f t="shared" ca="1" si="99"/>
        <v>0.12377884494904379</v>
      </c>
      <c r="F903" s="18">
        <f t="shared" ca="1" si="100"/>
        <v>0</v>
      </c>
      <c r="G903" s="18">
        <f t="shared" ca="1" si="102"/>
        <v>0.99682556008230672</v>
      </c>
      <c r="H903" s="61">
        <f t="shared" ca="1" si="103"/>
        <v>19.926225579625445</v>
      </c>
      <c r="I903"/>
    </row>
    <row r="904" spans="2:9" x14ac:dyDescent="0.25">
      <c r="B904" s="99">
        <f t="shared" si="101"/>
        <v>0.1019406392694072</v>
      </c>
      <c r="C904" s="18">
        <f t="shared" ca="1" si="104"/>
        <v>0.24380028662562836</v>
      </c>
      <c r="D904" s="18">
        <f t="shared" ca="1" si="104"/>
        <v>0.1133332716563018</v>
      </c>
      <c r="E904" s="18">
        <f t="shared" ca="1" si="99"/>
        <v>0.89589478130889688</v>
      </c>
      <c r="F904" s="18">
        <f t="shared" ca="1" si="100"/>
        <v>0</v>
      </c>
      <c r="G904" s="18">
        <f t="shared" ca="1" si="102"/>
        <v>1.0016213608420188</v>
      </c>
      <c r="H904" s="61">
        <f t="shared" ca="1" si="103"/>
        <v>19.958533181509484</v>
      </c>
      <c r="I904"/>
    </row>
    <row r="905" spans="2:9" x14ac:dyDescent="0.25">
      <c r="B905" s="99">
        <f t="shared" si="101"/>
        <v>0.10205479452054876</v>
      </c>
      <c r="C905" s="18">
        <f t="shared" ca="1" si="104"/>
        <v>0.6168102117953822</v>
      </c>
      <c r="D905" s="18">
        <f t="shared" ca="1" si="104"/>
        <v>1.184616849059239E-2</v>
      </c>
      <c r="E905" s="18">
        <f t="shared" ca="1" si="99"/>
        <v>8.9733466001750806E-2</v>
      </c>
      <c r="F905" s="18">
        <f t="shared" ca="1" si="100"/>
        <v>0</v>
      </c>
      <c r="G905" s="18">
        <f t="shared" ca="1" si="102"/>
        <v>1.0024487774250881</v>
      </c>
      <c r="H905" s="61">
        <f t="shared" ca="1" si="103"/>
        <v>20.007407187002237</v>
      </c>
      <c r="I905"/>
    </row>
    <row r="906" spans="2:9" x14ac:dyDescent="0.25">
      <c r="B906" s="99">
        <f t="shared" si="101"/>
        <v>0.10216894977169032</v>
      </c>
      <c r="C906" s="18">
        <f t="shared" ca="1" si="104"/>
        <v>1.0083772394864354</v>
      </c>
      <c r="D906" s="18">
        <f t="shared" ca="1" si="104"/>
        <v>1.1837892088806257</v>
      </c>
      <c r="E906" s="18">
        <f t="shared" ca="1" si="99"/>
        <v>0.25668631949889109</v>
      </c>
      <c r="F906" s="18">
        <f t="shared" ca="1" si="100"/>
        <v>0</v>
      </c>
      <c r="G906" s="18">
        <f t="shared" ca="1" si="102"/>
        <v>1.0031474199178441</v>
      </c>
      <c r="H906" s="61">
        <f t="shared" ca="1" si="103"/>
        <v>20.070378898887025</v>
      </c>
      <c r="I906"/>
    </row>
    <row r="907" spans="2:9" x14ac:dyDescent="0.25">
      <c r="B907" s="99">
        <f t="shared" si="101"/>
        <v>0.10228310502283187</v>
      </c>
      <c r="C907" s="18">
        <f t="shared" ca="1" si="104"/>
        <v>0.820289187686285</v>
      </c>
      <c r="D907" s="18">
        <f t="shared" ca="1" si="104"/>
        <v>0.96323674370069057</v>
      </c>
      <c r="E907" s="18">
        <f t="shared" ca="1" si="99"/>
        <v>0.75577126686245166</v>
      </c>
      <c r="F907" s="18">
        <f t="shared" ca="1" si="100"/>
        <v>0</v>
      </c>
      <c r="G907" s="18">
        <f t="shared" ca="1" si="102"/>
        <v>1.001823798370693</v>
      </c>
      <c r="H907" s="61">
        <f t="shared" ca="1" si="103"/>
        <v>20.106983223222006</v>
      </c>
      <c r="I907"/>
    </row>
    <row r="908" spans="2:9" x14ac:dyDescent="0.25">
      <c r="B908" s="99">
        <f t="shared" si="101"/>
        <v>0.10239726027397343</v>
      </c>
      <c r="C908" s="18">
        <f t="shared" ca="1" si="104"/>
        <v>-4.087723937118426E-2</v>
      </c>
      <c r="D908" s="18">
        <f t="shared" ca="1" si="104"/>
        <v>0.24214728000515606</v>
      </c>
      <c r="E908" s="18">
        <f t="shared" ref="E908:E971" ca="1" si="105">RAND()</f>
        <v>0.48448821642221596</v>
      </c>
      <c r="F908" s="18">
        <f t="shared" ca="1" si="100"/>
        <v>0</v>
      </c>
      <c r="G908" s="18">
        <f t="shared" ca="1" si="102"/>
        <v>0.99864674063532788</v>
      </c>
      <c r="H908" s="61">
        <f t="shared" ca="1" si="103"/>
        <v>20.079773259879875</v>
      </c>
      <c r="I908"/>
    </row>
    <row r="909" spans="2:9" x14ac:dyDescent="0.25">
      <c r="B909" s="99">
        <f t="shared" si="101"/>
        <v>0.10251141552511499</v>
      </c>
      <c r="C909" s="18">
        <f t="shared" ca="1" si="104"/>
        <v>-1.1374709174560849</v>
      </c>
      <c r="D909" s="18">
        <f t="shared" ca="1" si="104"/>
        <v>-1.5043951862026006</v>
      </c>
      <c r="E909" s="18">
        <f t="shared" ca="1" si="105"/>
        <v>0.5739999739876378</v>
      </c>
      <c r="F909" s="18">
        <f t="shared" ref="F909:F972" ca="1" si="106">IF($F$3*$C$6&gt;E907,1,0)</f>
        <v>0</v>
      </c>
      <c r="G909" s="18">
        <f t="shared" ca="1" si="102"/>
        <v>0.9954504614584806</v>
      </c>
      <c r="H909" s="61">
        <f t="shared" ca="1" si="103"/>
        <v>19.988419557529081</v>
      </c>
      <c r="I909"/>
    </row>
    <row r="910" spans="2:9" x14ac:dyDescent="0.25">
      <c r="B910" s="99">
        <f t="shared" si="101"/>
        <v>0.10262557077625654</v>
      </c>
      <c r="C910" s="18">
        <f t="shared" ca="1" si="104"/>
        <v>0.36096935218665749</v>
      </c>
      <c r="D910" s="18">
        <f t="shared" ca="1" si="104"/>
        <v>1.135099410021212</v>
      </c>
      <c r="E910" s="18">
        <f t="shared" ca="1" si="105"/>
        <v>0.18317938164306735</v>
      </c>
      <c r="F910" s="18">
        <f t="shared" ca="1" si="106"/>
        <v>0</v>
      </c>
      <c r="G910" s="18">
        <f t="shared" ca="1" si="102"/>
        <v>1.0012849394057595</v>
      </c>
      <c r="H910" s="61">
        <f t="shared" ca="1" si="103"/>
        <v>20.014103465477405</v>
      </c>
      <c r="I910"/>
    </row>
    <row r="911" spans="2:9" x14ac:dyDescent="0.25">
      <c r="B911" s="99">
        <f t="shared" si="101"/>
        <v>0.1027397260273981</v>
      </c>
      <c r="C911" s="18">
        <f t="shared" ca="1" si="104"/>
        <v>-0.33158812584588304</v>
      </c>
      <c r="D911" s="18">
        <f t="shared" ca="1" si="104"/>
        <v>1.8545051716500893</v>
      </c>
      <c r="E911" s="18">
        <f t="shared" ca="1" si="105"/>
        <v>0.12206808890899357</v>
      </c>
      <c r="F911" s="18">
        <f t="shared" ca="1" si="106"/>
        <v>0</v>
      </c>
      <c r="G911" s="18">
        <f t="shared" ca="1" si="102"/>
        <v>0.99877183541309733</v>
      </c>
      <c r="H911" s="61">
        <f t="shared" ca="1" si="103"/>
        <v>19.989522852362498</v>
      </c>
      <c r="I911"/>
    </row>
    <row r="912" spans="2:9" x14ac:dyDescent="0.25">
      <c r="B912" s="99">
        <f t="shared" si="101"/>
        <v>0.10285388127853966</v>
      </c>
      <c r="C912" s="18">
        <f t="shared" ca="1" si="104"/>
        <v>-8.7665057435515337E-2</v>
      </c>
      <c r="D912" s="18">
        <f t="shared" ca="1" si="104"/>
        <v>0.46448121793218888</v>
      </c>
      <c r="E912" s="18">
        <f t="shared" ca="1" si="105"/>
        <v>0.93382929248777824</v>
      </c>
      <c r="F912" s="18">
        <f t="shared" ca="1" si="106"/>
        <v>0</v>
      </c>
      <c r="G912" s="18">
        <f t="shared" ca="1" si="102"/>
        <v>0.9998335172098447</v>
      </c>
      <c r="H912" s="61">
        <f t="shared" ca="1" si="103"/>
        <v>19.986194940824163</v>
      </c>
      <c r="I912"/>
    </row>
    <row r="913" spans="2:9" x14ac:dyDescent="0.25">
      <c r="B913" s="99">
        <f t="shared" si="101"/>
        <v>0.10296803652968121</v>
      </c>
      <c r="C913" s="18">
        <f t="shared" ca="1" si="104"/>
        <v>-0.78565790317952633</v>
      </c>
      <c r="D913" s="18">
        <f t="shared" ca="1" si="104"/>
        <v>1.1869997251778841</v>
      </c>
      <c r="E913" s="18">
        <f t="shared" ca="1" si="105"/>
        <v>0.56422874316363814</v>
      </c>
      <c r="F913" s="18">
        <f t="shared" ca="1" si="106"/>
        <v>0</v>
      </c>
      <c r="G913" s="18">
        <f t="shared" ca="1" si="102"/>
        <v>0.99763703335783893</v>
      </c>
      <c r="H913" s="61">
        <f t="shared" ca="1" si="103"/>
        <v>19.938968228875268</v>
      </c>
      <c r="I913"/>
    </row>
    <row r="914" spans="2:9" x14ac:dyDescent="0.25">
      <c r="B914" s="99">
        <f t="shared" si="101"/>
        <v>0.10308219178082277</v>
      </c>
      <c r="C914" s="18">
        <f t="shared" ca="1" si="104"/>
        <v>-1.7276215658057481</v>
      </c>
      <c r="D914" s="18">
        <f t="shared" ca="1" si="104"/>
        <v>1.8813170754583552</v>
      </c>
      <c r="E914" s="18">
        <f t="shared" ca="1" si="105"/>
        <v>0.54856521447074158</v>
      </c>
      <c r="F914" s="18">
        <f t="shared" ca="1" si="106"/>
        <v>0</v>
      </c>
      <c r="G914" s="18">
        <f t="shared" ca="1" si="102"/>
        <v>0.99516680358698384</v>
      </c>
      <c r="H914" s="61">
        <f t="shared" ca="1" si="103"/>
        <v>19.842599279152225</v>
      </c>
      <c r="I914"/>
    </row>
    <row r="915" spans="2:9" x14ac:dyDescent="0.25">
      <c r="B915" s="99">
        <f t="shared" si="101"/>
        <v>0.10319634703196433</v>
      </c>
      <c r="C915" s="18">
        <f t="shared" ca="1" si="104"/>
        <v>-0.38853954720252659</v>
      </c>
      <c r="D915" s="18">
        <f t="shared" ca="1" si="104"/>
        <v>1.0795383786899038</v>
      </c>
      <c r="E915" s="18">
        <f t="shared" ca="1" si="105"/>
        <v>0.42207169874818828</v>
      </c>
      <c r="F915" s="18">
        <f t="shared" ca="1" si="106"/>
        <v>0</v>
      </c>
      <c r="G915" s="18">
        <f t="shared" ca="1" si="102"/>
        <v>1.0005535485548169</v>
      </c>
      <c r="H915" s="61">
        <f t="shared" ca="1" si="103"/>
        <v>19.853583121307011</v>
      </c>
      <c r="I915"/>
    </row>
    <row r="916" spans="2:9" x14ac:dyDescent="0.25">
      <c r="B916" s="99">
        <f t="shared" si="101"/>
        <v>0.10331050228310588</v>
      </c>
      <c r="C916" s="18">
        <f t="shared" ca="1" si="104"/>
        <v>4.546336640487425E-3</v>
      </c>
      <c r="D916" s="18">
        <f t="shared" ca="1" si="104"/>
        <v>5.716174200642854E-2</v>
      </c>
      <c r="E916" s="18">
        <f t="shared" ca="1" si="105"/>
        <v>0.24586864165191358</v>
      </c>
      <c r="F916" s="18">
        <f t="shared" ca="1" si="106"/>
        <v>0</v>
      </c>
      <c r="G916" s="18">
        <f t="shared" ca="1" si="102"/>
        <v>1.0016884329077977</v>
      </c>
      <c r="H916" s="61">
        <f t="shared" ca="1" si="103"/>
        <v>19.887104564386725</v>
      </c>
      <c r="I916"/>
    </row>
    <row r="917" spans="2:9" x14ac:dyDescent="0.25">
      <c r="B917" s="99">
        <f t="shared" si="101"/>
        <v>0.10342465753424744</v>
      </c>
      <c r="C917" s="18">
        <f t="shared" ca="1" si="104"/>
        <v>0.44073658500565216</v>
      </c>
      <c r="D917" s="18">
        <f t="shared" ca="1" si="104"/>
        <v>-0.80261088442057371</v>
      </c>
      <c r="E917" s="18">
        <f t="shared" ca="1" si="105"/>
        <v>0.7337450944133117</v>
      </c>
      <c r="F917" s="18">
        <f t="shared" ca="1" si="106"/>
        <v>0</v>
      </c>
      <c r="G917" s="18">
        <f t="shared" ca="1" si="102"/>
        <v>1.0027036176819124</v>
      </c>
      <c r="H917" s="61">
        <f t="shared" ca="1" si="103"/>
        <v>19.940871691929043</v>
      </c>
      <c r="I917"/>
    </row>
    <row r="918" spans="2:9" x14ac:dyDescent="0.25">
      <c r="B918" s="99">
        <f t="shared" si="101"/>
        <v>0.103538812785389</v>
      </c>
      <c r="C918" s="18">
        <f t="shared" ca="1" si="104"/>
        <v>-0.31210447559715249</v>
      </c>
      <c r="D918" s="18">
        <f t="shared" ca="1" si="104"/>
        <v>-0.13477801985573024</v>
      </c>
      <c r="E918" s="18">
        <f t="shared" ca="1" si="105"/>
        <v>0.68592748110158652</v>
      </c>
      <c r="F918" s="18">
        <f t="shared" ca="1" si="106"/>
        <v>0</v>
      </c>
      <c r="G918" s="18">
        <f t="shared" ca="1" si="102"/>
        <v>0.99967050805733748</v>
      </c>
      <c r="H918" s="61">
        <f t="shared" ca="1" si="103"/>
        <v>19.934301335376887</v>
      </c>
      <c r="I918"/>
    </row>
    <row r="919" spans="2:9" x14ac:dyDescent="0.25">
      <c r="B919" s="99">
        <f t="shared" si="101"/>
        <v>0.10365296803653055</v>
      </c>
      <c r="C919" s="18">
        <f t="shared" ca="1" si="104"/>
        <v>1.2120676728955004</v>
      </c>
      <c r="D919" s="18">
        <f t="shared" ca="1" si="104"/>
        <v>1.7394086171407253</v>
      </c>
      <c r="E919" s="18">
        <f t="shared" ca="1" si="105"/>
        <v>0.57927157109607674</v>
      </c>
      <c r="F919" s="18">
        <f t="shared" ca="1" si="106"/>
        <v>0</v>
      </c>
      <c r="G919" s="18">
        <f t="shared" ca="1" si="102"/>
        <v>1.0046418676896325</v>
      </c>
      <c r="H919" s="61">
        <f t="shared" ca="1" si="103"/>
        <v>20.026833724660971</v>
      </c>
      <c r="I919"/>
    </row>
    <row r="920" spans="2:9" x14ac:dyDescent="0.25">
      <c r="B920" s="99">
        <f t="shared" si="101"/>
        <v>0.10376712328767211</v>
      </c>
      <c r="C920" s="18">
        <f t="shared" ca="1" si="104"/>
        <v>-0.46239392759162001</v>
      </c>
      <c r="D920" s="18">
        <f t="shared" ca="1" si="104"/>
        <v>0.21135747374501079</v>
      </c>
      <c r="E920" s="18">
        <f t="shared" ca="1" si="105"/>
        <v>0.79100590981652275</v>
      </c>
      <c r="F920" s="18">
        <f t="shared" ca="1" si="106"/>
        <v>0</v>
      </c>
      <c r="G920" s="18">
        <f t="shared" ca="1" si="102"/>
        <v>0.99820824136098629</v>
      </c>
      <c r="H920" s="61">
        <f t="shared" ca="1" si="103"/>
        <v>19.990950472322719</v>
      </c>
      <c r="I920"/>
    </row>
    <row r="921" spans="2:9" x14ac:dyDescent="0.25">
      <c r="B921" s="99">
        <f t="shared" si="101"/>
        <v>0.10388127853881367</v>
      </c>
      <c r="C921" s="18">
        <f t="shared" ca="1" si="104"/>
        <v>0.53918029152555391</v>
      </c>
      <c r="D921" s="18">
        <f t="shared" ca="1" si="104"/>
        <v>-0.90010871645063162</v>
      </c>
      <c r="E921" s="18">
        <f t="shared" ca="1" si="105"/>
        <v>0.14680988885695817</v>
      </c>
      <c r="F921" s="18">
        <f t="shared" ca="1" si="106"/>
        <v>0</v>
      </c>
      <c r="G921" s="18">
        <f t="shared" ca="1" si="102"/>
        <v>1.0018280970887254</v>
      </c>
      <c r="H921" s="61">
        <f t="shared" ca="1" si="103"/>
        <v>20.027495870682028</v>
      </c>
      <c r="I921"/>
    </row>
    <row r="922" spans="2:9" x14ac:dyDescent="0.25">
      <c r="B922" s="99">
        <f t="shared" si="101"/>
        <v>0.10399543378995522</v>
      </c>
      <c r="C922" s="18">
        <f t="shared" ca="1" si="104"/>
        <v>-0.71460362960351631</v>
      </c>
      <c r="D922" s="18">
        <f t="shared" ca="1" si="104"/>
        <v>2.0392417354742065</v>
      </c>
      <c r="E922" s="18">
        <f t="shared" ca="1" si="105"/>
        <v>0.4465447622845774</v>
      </c>
      <c r="F922" s="18">
        <f t="shared" ca="1" si="106"/>
        <v>0</v>
      </c>
      <c r="G922" s="18">
        <f t="shared" ca="1" si="102"/>
        <v>0.99739407835151195</v>
      </c>
      <c r="H922" s="61">
        <f t="shared" ca="1" si="103"/>
        <v>19.975305785627611</v>
      </c>
      <c r="I922"/>
    </row>
    <row r="923" spans="2:9" x14ac:dyDescent="0.25">
      <c r="B923" s="99">
        <f t="shared" si="101"/>
        <v>0.10410958904109678</v>
      </c>
      <c r="C923" s="18">
        <f t="shared" ca="1" si="104"/>
        <v>0.46872628445271403</v>
      </c>
      <c r="D923" s="18">
        <f t="shared" ca="1" si="104"/>
        <v>-1.2892269296571612</v>
      </c>
      <c r="E923" s="18">
        <f t="shared" ca="1" si="105"/>
        <v>0.27822358808700121</v>
      </c>
      <c r="F923" s="18">
        <f t="shared" ca="1" si="106"/>
        <v>0</v>
      </c>
      <c r="G923" s="18">
        <f t="shared" ca="1" si="102"/>
        <v>1.0017809287374075</v>
      </c>
      <c r="H923" s="61">
        <f t="shared" ca="1" si="103"/>
        <v>20.010880381739739</v>
      </c>
      <c r="I923"/>
    </row>
    <row r="924" spans="2:9" x14ac:dyDescent="0.25">
      <c r="B924" s="99">
        <f t="shared" si="101"/>
        <v>0.10422374429223834</v>
      </c>
      <c r="C924" s="18">
        <f t="shared" ca="1" si="104"/>
        <v>-1.8627952158567496</v>
      </c>
      <c r="D924" s="18">
        <f t="shared" ca="1" si="104"/>
        <v>-1.453586264688056</v>
      </c>
      <c r="E924" s="18">
        <f t="shared" ca="1" si="105"/>
        <v>0.83283480705283663</v>
      </c>
      <c r="F924" s="18">
        <f t="shared" ca="1" si="106"/>
        <v>0</v>
      </c>
      <c r="G924" s="18">
        <f t="shared" ca="1" si="102"/>
        <v>0.99391843492414256</v>
      </c>
      <c r="H924" s="61">
        <f t="shared" ca="1" si="103"/>
        <v>19.889182910472989</v>
      </c>
      <c r="I924"/>
    </row>
    <row r="925" spans="2:9" x14ac:dyDescent="0.25">
      <c r="B925" s="99">
        <f t="shared" si="101"/>
        <v>0.10433789954337989</v>
      </c>
      <c r="C925" s="18">
        <f t="shared" ca="1" si="104"/>
        <v>0.60508000387926586</v>
      </c>
      <c r="D925" s="18">
        <f t="shared" ca="1" si="104"/>
        <v>-0.32127445592777804</v>
      </c>
      <c r="E925" s="18">
        <f t="shared" ca="1" si="105"/>
        <v>0.85545852784671306</v>
      </c>
      <c r="F925" s="18">
        <f t="shared" ca="1" si="106"/>
        <v>0</v>
      </c>
      <c r="G925" s="18">
        <f t="shared" ca="1" si="102"/>
        <v>1.0032080159251233</v>
      </c>
      <c r="H925" s="61">
        <f t="shared" ca="1" si="103"/>
        <v>19.952987725987477</v>
      </c>
      <c r="I925"/>
    </row>
    <row r="926" spans="2:9" x14ac:dyDescent="0.25">
      <c r="B926" s="99">
        <f t="shared" si="101"/>
        <v>0.10445205479452145</v>
      </c>
      <c r="C926" s="18">
        <f t="shared" ca="1" si="104"/>
        <v>0.37235508898447733</v>
      </c>
      <c r="D926" s="18">
        <f t="shared" ca="1" si="104"/>
        <v>0.19966478248534258</v>
      </c>
      <c r="E926" s="18">
        <f t="shared" ca="1" si="105"/>
        <v>0.53122105450529578</v>
      </c>
      <c r="F926" s="18">
        <f t="shared" ca="1" si="106"/>
        <v>0</v>
      </c>
      <c r="G926" s="18">
        <f t="shared" ca="1" si="102"/>
        <v>1.0017271655760043</v>
      </c>
      <c r="H926" s="61">
        <f t="shared" ca="1" si="103"/>
        <v>19.987449839526239</v>
      </c>
      <c r="I926"/>
    </row>
    <row r="927" spans="2:9" x14ac:dyDescent="0.25">
      <c r="B927" s="99">
        <f t="shared" si="101"/>
        <v>0.10456621004566301</v>
      </c>
      <c r="C927" s="18">
        <f t="shared" ca="1" si="104"/>
        <v>-4.521780283539556E-2</v>
      </c>
      <c r="D927" s="18">
        <f t="shared" ca="1" si="104"/>
        <v>0.27901023713639006</v>
      </c>
      <c r="E927" s="18">
        <f t="shared" ca="1" si="105"/>
        <v>0.87419347404022663</v>
      </c>
      <c r="F927" s="18">
        <f t="shared" ca="1" si="106"/>
        <v>0</v>
      </c>
      <c r="G927" s="18">
        <f t="shared" ca="1" si="102"/>
        <v>0.99999323788161198</v>
      </c>
      <c r="H927" s="61">
        <f t="shared" ca="1" si="103"/>
        <v>19.987314682024149</v>
      </c>
      <c r="I927"/>
    </row>
    <row r="928" spans="2:9" x14ac:dyDescent="0.25">
      <c r="B928" s="99">
        <f t="shared" si="101"/>
        <v>0.10468036529680456</v>
      </c>
      <c r="C928" s="18">
        <f t="shared" ca="1" si="104"/>
        <v>0.43861291487701237</v>
      </c>
      <c r="D928" s="18">
        <f t="shared" ca="1" si="104"/>
        <v>0.40011627788771875</v>
      </c>
      <c r="E928" s="18">
        <f t="shared" ca="1" si="105"/>
        <v>0.5151355529745647</v>
      </c>
      <c r="F928" s="18">
        <f t="shared" ca="1" si="106"/>
        <v>0</v>
      </c>
      <c r="G928" s="18">
        <f t="shared" ca="1" si="102"/>
        <v>1.0015468012410067</v>
      </c>
      <c r="H928" s="61">
        <f t="shared" ca="1" si="103"/>
        <v>20.018231085178694</v>
      </c>
      <c r="I928"/>
    </row>
    <row r="929" spans="2:9" x14ac:dyDescent="0.25">
      <c r="B929" s="99">
        <f t="shared" si="101"/>
        <v>0.10479452054794612</v>
      </c>
      <c r="C929" s="18">
        <f t="shared" ca="1" si="104"/>
        <v>-0.43080945033580065</v>
      </c>
      <c r="D929" s="18">
        <f t="shared" ca="1" si="104"/>
        <v>0.20957941160304472</v>
      </c>
      <c r="E929" s="18">
        <f t="shared" ca="1" si="105"/>
        <v>0.51125893638608355</v>
      </c>
      <c r="F929" s="18">
        <f t="shared" ca="1" si="106"/>
        <v>0</v>
      </c>
      <c r="G929" s="18">
        <f t="shared" ca="1" si="102"/>
        <v>0.99840723502069861</v>
      </c>
      <c r="H929" s="61">
        <f t="shared" ca="1" si="103"/>
        <v>19.98634674775866</v>
      </c>
      <c r="I929"/>
    </row>
    <row r="930" spans="2:9" x14ac:dyDescent="0.25">
      <c r="B930" s="99">
        <f t="shared" si="101"/>
        <v>0.10490867579908768</v>
      </c>
      <c r="C930" s="18">
        <f t="shared" ca="1" si="104"/>
        <v>0.42734427552204579</v>
      </c>
      <c r="D930" s="18">
        <f t="shared" ca="1" si="104"/>
        <v>-0.1159287421614863</v>
      </c>
      <c r="E930" s="18">
        <f t="shared" ca="1" si="105"/>
        <v>0.3785069363044089</v>
      </c>
      <c r="F930" s="18">
        <f t="shared" ca="1" si="106"/>
        <v>0</v>
      </c>
      <c r="G930" s="18">
        <f t="shared" ca="1" si="102"/>
        <v>1.0015217001341987</v>
      </c>
      <c r="H930" s="61">
        <f t="shared" ca="1" si="103"/>
        <v>20.016759974286867</v>
      </c>
      <c r="I930"/>
    </row>
    <row r="931" spans="2:9" x14ac:dyDescent="0.25">
      <c r="B931" s="99">
        <f t="shared" si="101"/>
        <v>0.10502283105022923</v>
      </c>
      <c r="C931" s="18">
        <f t="shared" ca="1" si="104"/>
        <v>-0.36490064303507097</v>
      </c>
      <c r="D931" s="18">
        <f t="shared" ca="1" si="104"/>
        <v>-1.1270799404883292</v>
      </c>
      <c r="E931" s="18">
        <f t="shared" ca="1" si="105"/>
        <v>0.77467571596482654</v>
      </c>
      <c r="F931" s="18">
        <f t="shared" ca="1" si="106"/>
        <v>0</v>
      </c>
      <c r="G931" s="18">
        <f t="shared" ca="1" si="102"/>
        <v>0.99863493435060358</v>
      </c>
      <c r="H931" s="61">
        <f t="shared" ca="1" si="103"/>
        <v>19.989435782833755</v>
      </c>
      <c r="I931"/>
    </row>
    <row r="932" spans="2:9" x14ac:dyDescent="0.25">
      <c r="B932" s="99">
        <f t="shared" si="101"/>
        <v>0.10513698630137079</v>
      </c>
      <c r="C932" s="18">
        <f t="shared" ca="1" si="104"/>
        <v>-0.56704720918787643</v>
      </c>
      <c r="D932" s="18">
        <f t="shared" ca="1" si="104"/>
        <v>0.11990550774498843</v>
      </c>
      <c r="E932" s="18">
        <f t="shared" ca="1" si="105"/>
        <v>0.24829899204349459</v>
      </c>
      <c r="F932" s="18">
        <f t="shared" ca="1" si="106"/>
        <v>0</v>
      </c>
      <c r="G932" s="18">
        <f t="shared" ca="1" si="102"/>
        <v>0.99829938006912622</v>
      </c>
      <c r="H932" s="61">
        <f t="shared" ca="1" si="103"/>
        <v>19.955441349934546</v>
      </c>
      <c r="I932"/>
    </row>
    <row r="933" spans="2:9" x14ac:dyDescent="0.25">
      <c r="B933" s="99">
        <f t="shared" si="101"/>
        <v>0.10525114155251235</v>
      </c>
      <c r="C933" s="18">
        <f t="shared" ca="1" si="104"/>
        <v>7.0112946559675038E-2</v>
      </c>
      <c r="D933" s="18">
        <f t="shared" ca="1" si="104"/>
        <v>-0.8668530426803045</v>
      </c>
      <c r="E933" s="18">
        <f t="shared" ca="1" si="105"/>
        <v>0.1103748881747395</v>
      </c>
      <c r="F933" s="18">
        <f t="shared" ca="1" si="106"/>
        <v>0</v>
      </c>
      <c r="G933" s="18">
        <f t="shared" ca="1" si="102"/>
        <v>1.0007290898286749</v>
      </c>
      <c r="H933" s="61">
        <f t="shared" ca="1" si="103"/>
        <v>19.9699906592495</v>
      </c>
      <c r="I933"/>
    </row>
    <row r="934" spans="2:9" x14ac:dyDescent="0.25">
      <c r="B934" s="99">
        <f t="shared" si="101"/>
        <v>0.1053652968036539</v>
      </c>
      <c r="C934" s="18">
        <f t="shared" ca="1" si="104"/>
        <v>-0.51999450079165399</v>
      </c>
      <c r="D934" s="18">
        <f t="shared" ca="1" si="104"/>
        <v>0.18080072550219484</v>
      </c>
      <c r="E934" s="18">
        <f t="shared" ca="1" si="105"/>
        <v>0.23763019470106173</v>
      </c>
      <c r="F934" s="18">
        <f t="shared" ca="1" si="106"/>
        <v>0</v>
      </c>
      <c r="G934" s="18">
        <f t="shared" ca="1" si="102"/>
        <v>0.99867183509438395</v>
      </c>
      <c r="H934" s="61">
        <f t="shared" ca="1" si="103"/>
        <v>19.943467218490404</v>
      </c>
      <c r="I934"/>
    </row>
    <row r="935" spans="2:9" x14ac:dyDescent="0.25">
      <c r="B935" s="99">
        <f t="shared" si="101"/>
        <v>0.10547945205479546</v>
      </c>
      <c r="C935" s="18">
        <f t="shared" ca="1" si="104"/>
        <v>0.6926256901351735</v>
      </c>
      <c r="D935" s="18">
        <f t="shared" ca="1" si="104"/>
        <v>-0.79045207712624688</v>
      </c>
      <c r="E935" s="18">
        <f t="shared" ca="1" si="105"/>
        <v>6.6166797307822378E-2</v>
      </c>
      <c r="F935" s="18">
        <f t="shared" ca="1" si="106"/>
        <v>0</v>
      </c>
      <c r="G935" s="18">
        <f t="shared" ca="1" si="102"/>
        <v>1.0028653011347528</v>
      </c>
      <c r="H935" s="61">
        <f t="shared" ca="1" si="103"/>
        <v>20.000611257742449</v>
      </c>
      <c r="I935"/>
    </row>
    <row r="936" spans="2:9" x14ac:dyDescent="0.25">
      <c r="B936" s="99">
        <f t="shared" si="101"/>
        <v>0.10559360730593702</v>
      </c>
      <c r="C936" s="18">
        <f t="shared" ca="1" si="104"/>
        <v>-0.83058580457873177</v>
      </c>
      <c r="D936" s="18">
        <f t="shared" ca="1" si="104"/>
        <v>1.2447844710550271</v>
      </c>
      <c r="E936" s="18">
        <f t="shared" ca="1" si="105"/>
        <v>7.7610865576080323E-2</v>
      </c>
      <c r="F936" s="18">
        <f t="shared" ca="1" si="106"/>
        <v>0</v>
      </c>
      <c r="G936" s="18">
        <f t="shared" ca="1" si="102"/>
        <v>0.99732917844404345</v>
      </c>
      <c r="H936" s="61">
        <f t="shared" ca="1" si="103"/>
        <v>19.947193194062962</v>
      </c>
      <c r="I936"/>
    </row>
    <row r="937" spans="2:9" x14ac:dyDescent="0.25">
      <c r="B937" s="99">
        <f t="shared" si="101"/>
        <v>0.10570776255707857</v>
      </c>
      <c r="C937" s="18">
        <f t="shared" ca="1" si="104"/>
        <v>2.0040715753566474</v>
      </c>
      <c r="D937" s="18">
        <f t="shared" ca="1" si="104"/>
        <v>1.521548256278038</v>
      </c>
      <c r="E937" s="18">
        <f t="shared" ca="1" si="105"/>
        <v>0.4605445044013538</v>
      </c>
      <c r="F937" s="18">
        <f t="shared" ca="1" si="106"/>
        <v>0</v>
      </c>
      <c r="G937" s="18">
        <f t="shared" ca="1" si="102"/>
        <v>1.0070468489506219</v>
      </c>
      <c r="H937" s="61">
        <f t="shared" ca="1" si="103"/>
        <v>20.087758051490397</v>
      </c>
      <c r="I937"/>
    </row>
    <row r="938" spans="2:9" x14ac:dyDescent="0.25">
      <c r="B938" s="99">
        <f t="shared" si="101"/>
        <v>0.10582191780822013</v>
      </c>
      <c r="C938" s="18">
        <f t="shared" ca="1" si="104"/>
        <v>-1.8062019080389291</v>
      </c>
      <c r="D938" s="18">
        <f t="shared" ca="1" si="104"/>
        <v>-0.52277073336881585</v>
      </c>
      <c r="E938" s="18">
        <f t="shared" ca="1" si="105"/>
        <v>0.23169096989711807</v>
      </c>
      <c r="F938" s="18">
        <f t="shared" ca="1" si="106"/>
        <v>0</v>
      </c>
      <c r="G938" s="18">
        <f t="shared" ca="1" si="102"/>
        <v>0.99322885262086913</v>
      </c>
      <c r="H938" s="61">
        <f t="shared" ca="1" si="103"/>
        <v>19.951740881207431</v>
      </c>
      <c r="I938"/>
    </row>
    <row r="939" spans="2:9" x14ac:dyDescent="0.25">
      <c r="B939" s="99">
        <f t="shared" si="101"/>
        <v>0.10593607305936169</v>
      </c>
      <c r="C939" s="18">
        <f t="shared" ca="1" si="104"/>
        <v>-0.18239120436192024</v>
      </c>
      <c r="D939" s="18">
        <f t="shared" ca="1" si="104"/>
        <v>-1.7236698113265447</v>
      </c>
      <c r="E939" s="18">
        <f t="shared" ca="1" si="105"/>
        <v>0.50363952486834762</v>
      </c>
      <c r="F939" s="18">
        <f t="shared" ca="1" si="106"/>
        <v>0</v>
      </c>
      <c r="G939" s="18">
        <f t="shared" ca="1" si="102"/>
        <v>0.99996181342429968</v>
      </c>
      <c r="H939" s="61">
        <f t="shared" ca="1" si="103"/>
        <v>19.950978992543916</v>
      </c>
      <c r="I939"/>
    </row>
    <row r="940" spans="2:9" x14ac:dyDescent="0.25">
      <c r="B940" s="99">
        <f t="shared" si="101"/>
        <v>0.10605022831050324</v>
      </c>
      <c r="C940" s="18">
        <f t="shared" ca="1" si="104"/>
        <v>-0.77589675129274838</v>
      </c>
      <c r="D940" s="18">
        <f t="shared" ca="1" si="104"/>
        <v>-1.442094799131155</v>
      </c>
      <c r="E940" s="18">
        <f t="shared" ca="1" si="105"/>
        <v>0.11983773094322192</v>
      </c>
      <c r="F940" s="18">
        <f t="shared" ca="1" si="106"/>
        <v>0</v>
      </c>
      <c r="G940" s="18">
        <f t="shared" ca="1" si="102"/>
        <v>0.99807003044985254</v>
      </c>
      <c r="H940" s="61">
        <f t="shared" ca="1" si="103"/>
        <v>19.912474210592674</v>
      </c>
      <c r="I940"/>
    </row>
    <row r="941" spans="2:9" x14ac:dyDescent="0.25">
      <c r="B941" s="99">
        <f t="shared" si="101"/>
        <v>0.1061643835616448</v>
      </c>
      <c r="C941" s="18">
        <f t="shared" ca="1" si="104"/>
        <v>0.38084863263065927</v>
      </c>
      <c r="D941" s="18">
        <f t="shared" ca="1" si="104"/>
        <v>0.20609263629012275</v>
      </c>
      <c r="E941" s="18">
        <f t="shared" ca="1" si="105"/>
        <v>0.79570755849709207</v>
      </c>
      <c r="F941" s="18">
        <f t="shared" ca="1" si="106"/>
        <v>0</v>
      </c>
      <c r="G941" s="18">
        <f t="shared" ca="1" si="102"/>
        <v>1.0022194033675123</v>
      </c>
      <c r="H941" s="61">
        <f t="shared" ca="1" si="103"/>
        <v>19.956668022911163</v>
      </c>
      <c r="I941"/>
    </row>
    <row r="942" spans="2:9" x14ac:dyDescent="0.25">
      <c r="B942" s="99">
        <f t="shared" si="101"/>
        <v>0.10627853881278636</v>
      </c>
      <c r="C942" s="18">
        <f t="shared" ca="1" si="104"/>
        <v>-0.1127841642301064</v>
      </c>
      <c r="D942" s="18">
        <f t="shared" ca="1" si="104"/>
        <v>0.69227098720148206</v>
      </c>
      <c r="E942" s="18">
        <f t="shared" ca="1" si="105"/>
        <v>0.78174463158948804</v>
      </c>
      <c r="F942" s="18">
        <f t="shared" ca="1" si="106"/>
        <v>0</v>
      </c>
      <c r="G942" s="18">
        <f t="shared" ca="1" si="102"/>
        <v>1.0001285576735619</v>
      </c>
      <c r="H942" s="61">
        <f t="shared" ca="1" si="103"/>
        <v>19.959233605724236</v>
      </c>
      <c r="I942"/>
    </row>
    <row r="943" spans="2:9" x14ac:dyDescent="0.25">
      <c r="B943" s="99">
        <f t="shared" si="101"/>
        <v>0.10639269406392791</v>
      </c>
      <c r="C943" s="18">
        <f t="shared" ca="1" si="104"/>
        <v>-1.0907911018875893</v>
      </c>
      <c r="D943" s="18">
        <f t="shared" ca="1" si="104"/>
        <v>-0.27391024559619837</v>
      </c>
      <c r="E943" s="18">
        <f t="shared" ca="1" si="105"/>
        <v>3.8982473026960562E-3</v>
      </c>
      <c r="F943" s="18">
        <f t="shared" ca="1" si="106"/>
        <v>0</v>
      </c>
      <c r="G943" s="18">
        <f t="shared" ca="1" si="102"/>
        <v>0.99696899365607394</v>
      </c>
      <c r="H943" s="61">
        <f t="shared" ca="1" si="103"/>
        <v>19.898737042045383</v>
      </c>
      <c r="I943"/>
    </row>
    <row r="944" spans="2:9" x14ac:dyDescent="0.25">
      <c r="B944" s="99">
        <f t="shared" si="101"/>
        <v>0.10650684931506947</v>
      </c>
      <c r="C944" s="18">
        <f t="shared" ca="1" si="104"/>
        <v>1.0592589205771219</v>
      </c>
      <c r="D944" s="18">
        <f t="shared" ca="1" si="104"/>
        <v>0.5532842806132976</v>
      </c>
      <c r="E944" s="18">
        <f t="shared" ca="1" si="105"/>
        <v>0.14846274931053172</v>
      </c>
      <c r="F944" s="18">
        <f t="shared" ca="1" si="106"/>
        <v>0</v>
      </c>
      <c r="G944" s="18">
        <f t="shared" ca="1" si="102"/>
        <v>1.0045593783403186</v>
      </c>
      <c r="H944" s="61">
        <f t="shared" ca="1" si="103"/>
        <v>19.989462912714579</v>
      </c>
      <c r="I944"/>
    </row>
    <row r="945" spans="2:9" x14ac:dyDescent="0.25">
      <c r="B945" s="99">
        <f t="shared" si="101"/>
        <v>0.10662100456621103</v>
      </c>
      <c r="C945" s="18">
        <f t="shared" ca="1" si="104"/>
        <v>0.59882040659431368</v>
      </c>
      <c r="D945" s="18">
        <f t="shared" ca="1" si="104"/>
        <v>1.3493854567059316</v>
      </c>
      <c r="E945" s="18">
        <f t="shared" ca="1" si="105"/>
        <v>1.958736500998981E-3</v>
      </c>
      <c r="F945" s="18">
        <f t="shared" ca="1" si="106"/>
        <v>1</v>
      </c>
      <c r="G945" s="18">
        <f t="shared" ca="1" si="102"/>
        <v>5.0596490869136694</v>
      </c>
      <c r="H945" s="61">
        <f t="shared" ca="1" si="103"/>
        <v>101.13966777421098</v>
      </c>
      <c r="I945"/>
    </row>
    <row r="946" spans="2:9" x14ac:dyDescent="0.25">
      <c r="B946" s="99">
        <f t="shared" si="101"/>
        <v>0.10673515981735258</v>
      </c>
      <c r="C946" s="18">
        <f t="shared" ca="1" si="104"/>
        <v>-9.9919361673528329E-3</v>
      </c>
      <c r="D946" s="18">
        <f t="shared" ca="1" si="104"/>
        <v>0.15721298041171394</v>
      </c>
      <c r="E946" s="18">
        <f t="shared" ca="1" si="105"/>
        <v>0.28654706705784294</v>
      </c>
      <c r="F946" s="18">
        <f t="shared" ca="1" si="106"/>
        <v>0</v>
      </c>
      <c r="G946" s="18">
        <f t="shared" ca="1" si="102"/>
        <v>0.69068183108643377</v>
      </c>
      <c r="H946" s="61">
        <f t="shared" ca="1" si="103"/>
        <v>69.855330933765615</v>
      </c>
      <c r="I946"/>
    </row>
    <row r="947" spans="2:9" x14ac:dyDescent="0.25">
      <c r="B947" s="99">
        <f t="shared" si="101"/>
        <v>0.10684931506849414</v>
      </c>
      <c r="C947" s="18">
        <f t="shared" ca="1" si="104"/>
        <v>-0.6310983735602349</v>
      </c>
      <c r="D947" s="18">
        <f t="shared" ca="1" si="104"/>
        <v>0.98328428066452034</v>
      </c>
      <c r="E947" s="18">
        <f t="shared" ca="1" si="105"/>
        <v>0.65795426069600649</v>
      </c>
      <c r="F947" s="18">
        <f t="shared" ca="1" si="106"/>
        <v>1</v>
      </c>
      <c r="G947" s="18">
        <f t="shared" ca="1" si="102"/>
        <v>2.4408992902776943</v>
      </c>
      <c r="H947" s="61">
        <f t="shared" ca="1" si="103"/>
        <v>170.50982769834195</v>
      </c>
      <c r="I947"/>
    </row>
    <row r="948" spans="2:9" x14ac:dyDescent="0.25">
      <c r="B948" s="99">
        <f t="shared" si="101"/>
        <v>0.1069634703196357</v>
      </c>
      <c r="C948" s="18">
        <f t="shared" ca="1" si="104"/>
        <v>-0.13051817404630128</v>
      </c>
      <c r="D948" s="18">
        <f t="shared" ca="1" si="104"/>
        <v>0.79638766692369245</v>
      </c>
      <c r="E948" s="18">
        <f t="shared" ca="1" si="105"/>
        <v>3.037657985939024E-2</v>
      </c>
      <c r="F948" s="18">
        <f t="shared" ca="1" si="106"/>
        <v>0</v>
      </c>
      <c r="G948" s="18">
        <f t="shared" ca="1" si="102"/>
        <v>0.61280607717389368</v>
      </c>
      <c r="H948" s="61">
        <f t="shared" ca="1" si="103"/>
        <v>104.48945863141745</v>
      </c>
      <c r="I948"/>
    </row>
    <row r="949" spans="2:9" x14ac:dyDescent="0.25">
      <c r="B949" s="99">
        <f t="shared" si="101"/>
        <v>0.10707762557077725</v>
      </c>
      <c r="C949" s="18">
        <f t="shared" ca="1" si="104"/>
        <v>-0.27913074518437497</v>
      </c>
      <c r="D949" s="18">
        <f t="shared" ca="1" si="104"/>
        <v>-1.2050759323756211</v>
      </c>
      <c r="E949" s="18">
        <f t="shared" ca="1" si="105"/>
        <v>0.93827290655600937</v>
      </c>
      <c r="F949" s="18">
        <f t="shared" ca="1" si="106"/>
        <v>0</v>
      </c>
      <c r="G949" s="18">
        <f t="shared" ca="1" si="102"/>
        <v>0.68497160139427271</v>
      </c>
      <c r="H949" s="61">
        <f t="shared" ca="1" si="103"/>
        <v>71.572311807582622</v>
      </c>
      <c r="I949"/>
    </row>
    <row r="950" spans="2:9" x14ac:dyDescent="0.25">
      <c r="B950" s="99">
        <f t="shared" si="101"/>
        <v>0.10719178082191881</v>
      </c>
      <c r="C950" s="18">
        <f t="shared" ca="1" si="104"/>
        <v>2.056258381344378</v>
      </c>
      <c r="D950" s="18">
        <f t="shared" ca="1" si="104"/>
        <v>2.1099731384310871</v>
      </c>
      <c r="E950" s="18">
        <f t="shared" ca="1" si="105"/>
        <v>0.84908411329734612</v>
      </c>
      <c r="F950" s="18">
        <f t="shared" ca="1" si="106"/>
        <v>0</v>
      </c>
      <c r="G950" s="18">
        <f t="shared" ca="1" si="102"/>
        <v>0.75238687985273478</v>
      </c>
      <c r="H950" s="61">
        <f t="shared" ca="1" si="103"/>
        <v>53.850068364754136</v>
      </c>
      <c r="I950"/>
    </row>
    <row r="951" spans="2:9" x14ac:dyDescent="0.25">
      <c r="B951" s="99">
        <f t="shared" si="101"/>
        <v>0.10730593607306037</v>
      </c>
      <c r="C951" s="18">
        <f t="shared" ca="1" si="104"/>
        <v>9.9722683444269933E-2</v>
      </c>
      <c r="D951" s="18">
        <f t="shared" ca="1" si="104"/>
        <v>0.77162439993117005</v>
      </c>
      <c r="E951" s="18">
        <f t="shared" ca="1" si="105"/>
        <v>0.39636897385394643</v>
      </c>
      <c r="F951" s="18">
        <f t="shared" ca="1" si="106"/>
        <v>0</v>
      </c>
      <c r="G951" s="18">
        <f t="shared" ca="1" si="102"/>
        <v>0.79786129037621456</v>
      </c>
      <c r="H951" s="61">
        <f t="shared" ca="1" si="103"/>
        <v>42.964885032350104</v>
      </c>
      <c r="I951"/>
    </row>
    <row r="952" spans="2:9" x14ac:dyDescent="0.25">
      <c r="B952" s="99">
        <f t="shared" si="101"/>
        <v>0.10742009132420192</v>
      </c>
      <c r="C952" s="18">
        <f t="shared" ca="1" si="104"/>
        <v>2.3094980861060321</v>
      </c>
      <c r="D952" s="18">
        <f t="shared" ca="1" si="104"/>
        <v>1.5349996829172596E-2</v>
      </c>
      <c r="E952" s="18">
        <f t="shared" ca="1" si="105"/>
        <v>0.41519918387745069</v>
      </c>
      <c r="F952" s="18">
        <f t="shared" ca="1" si="106"/>
        <v>0</v>
      </c>
      <c r="G952" s="18">
        <f t="shared" ca="1" si="102"/>
        <v>0.84604703775767265</v>
      </c>
      <c r="H952" s="61">
        <f t="shared" ca="1" si="103"/>
        <v>36.350313709218774</v>
      </c>
      <c r="I952"/>
    </row>
    <row r="953" spans="2:9" x14ac:dyDescent="0.25">
      <c r="B953" s="99">
        <f t="shared" si="101"/>
        <v>0.10753424657534348</v>
      </c>
      <c r="C953" s="18">
        <f t="shared" ca="1" si="104"/>
        <v>-1.5031218936201185</v>
      </c>
      <c r="D953" s="18">
        <f t="shared" ca="1" si="104"/>
        <v>-0.35312268664711155</v>
      </c>
      <c r="E953" s="18">
        <f t="shared" ca="1" si="105"/>
        <v>0.80025498581534849</v>
      </c>
      <c r="F953" s="18">
        <f t="shared" ca="1" si="106"/>
        <v>0</v>
      </c>
      <c r="G953" s="18">
        <f t="shared" ca="1" si="102"/>
        <v>0.86828792965424562</v>
      </c>
      <c r="H953" s="61">
        <f t="shared" ca="1" si="103"/>
        <v>31.562538632859912</v>
      </c>
      <c r="I953"/>
    </row>
    <row r="954" spans="2:9" x14ac:dyDescent="0.25">
      <c r="B954" s="99">
        <f t="shared" si="101"/>
        <v>0.10764840182648504</v>
      </c>
      <c r="C954" s="18">
        <f t="shared" ca="1" si="104"/>
        <v>1.6548165149288252</v>
      </c>
      <c r="D954" s="18">
        <f t="shared" ca="1" si="104"/>
        <v>-0.94989445642568171</v>
      </c>
      <c r="E954" s="18">
        <f t="shared" ca="1" si="105"/>
        <v>0.5716687057409493</v>
      </c>
      <c r="F954" s="18">
        <f t="shared" ca="1" si="106"/>
        <v>0</v>
      </c>
      <c r="G954" s="18">
        <f t="shared" ca="1" si="102"/>
        <v>0.90586496949761941</v>
      </c>
      <c r="H954" s="61">
        <f t="shared" ca="1" si="103"/>
        <v>28.591398095923079</v>
      </c>
      <c r="I954"/>
    </row>
    <row r="955" spans="2:9" x14ac:dyDescent="0.25">
      <c r="B955" s="99">
        <f t="shared" si="101"/>
        <v>0.10776255707762659</v>
      </c>
      <c r="C955" s="18">
        <f t="shared" ca="1" si="104"/>
        <v>1.1876363714691252</v>
      </c>
      <c r="D955" s="18">
        <f t="shared" ca="1" si="104"/>
        <v>-0.35763491723628249</v>
      </c>
      <c r="E955" s="18">
        <f t="shared" ca="1" si="105"/>
        <v>0.97878172748688841</v>
      </c>
      <c r="F955" s="18">
        <f t="shared" ca="1" si="106"/>
        <v>0</v>
      </c>
      <c r="G955" s="18">
        <f t="shared" ca="1" si="102"/>
        <v>0.92515817575531656</v>
      </c>
      <c r="H955" s="61">
        <f t="shared" ca="1" si="103"/>
        <v>26.451565704718227</v>
      </c>
      <c r="I955"/>
    </row>
    <row r="956" spans="2:9" x14ac:dyDescent="0.25">
      <c r="B956" s="99">
        <f t="shared" si="101"/>
        <v>0.10787671232876815</v>
      </c>
      <c r="C956" s="18">
        <f t="shared" ca="1" si="104"/>
        <v>3.8969574234215543E-2</v>
      </c>
      <c r="D956" s="18">
        <f t="shared" ca="1" si="104"/>
        <v>-0.36887513488181867</v>
      </c>
      <c r="E956" s="18">
        <f t="shared" ca="1" si="105"/>
        <v>0.86278099521762819</v>
      </c>
      <c r="F956" s="18">
        <f t="shared" ca="1" si="106"/>
        <v>0</v>
      </c>
      <c r="G956" s="18">
        <f t="shared" ca="1" si="102"/>
        <v>0.93827520207547299</v>
      </c>
      <c r="H956" s="61">
        <f t="shared" ca="1" si="103"/>
        <v>24.818848156807146</v>
      </c>
      <c r="I956"/>
    </row>
    <row r="957" spans="2:9" x14ac:dyDescent="0.25">
      <c r="B957" s="99">
        <f t="shared" si="101"/>
        <v>0.10799086757990971</v>
      </c>
      <c r="C957" s="18">
        <f t="shared" ca="1" si="104"/>
        <v>0.17557567844050936</v>
      </c>
      <c r="D957" s="18">
        <f t="shared" ca="1" si="104"/>
        <v>-1.2910868463222869</v>
      </c>
      <c r="E957" s="18">
        <f t="shared" ca="1" si="105"/>
        <v>0.1064657839873524</v>
      </c>
      <c r="F957" s="18">
        <f t="shared" ca="1" si="106"/>
        <v>0</v>
      </c>
      <c r="G957" s="18">
        <f t="shared" ca="1" si="102"/>
        <v>0.95244015605714594</v>
      </c>
      <c r="H957" s="61">
        <f t="shared" ca="1" si="103"/>
        <v>23.638467611628005</v>
      </c>
      <c r="I957"/>
    </row>
    <row r="958" spans="2:9" x14ac:dyDescent="0.25">
      <c r="B958" s="99">
        <f t="shared" si="101"/>
        <v>0.10810502283105126</v>
      </c>
      <c r="C958" s="18">
        <f t="shared" ca="1" si="104"/>
        <v>0.94109736892278306</v>
      </c>
      <c r="D958" s="18">
        <f t="shared" ca="1" si="104"/>
        <v>1.7917045624926686</v>
      </c>
      <c r="E958" s="18">
        <f t="shared" ca="1" si="105"/>
        <v>0.53287406070748755</v>
      </c>
      <c r="F958" s="18">
        <f t="shared" ca="1" si="106"/>
        <v>0</v>
      </c>
      <c r="G958" s="18">
        <f t="shared" ca="1" si="102"/>
        <v>0.96546139925204477</v>
      </c>
      <c r="H958" s="61">
        <f t="shared" ca="1" si="103"/>
        <v>22.822028016496514</v>
      </c>
      <c r="I958"/>
    </row>
    <row r="959" spans="2:9" x14ac:dyDescent="0.25">
      <c r="B959" s="99">
        <f t="shared" si="101"/>
        <v>0.10821917808219282</v>
      </c>
      <c r="C959" s="18">
        <f t="shared" ca="1" si="104"/>
        <v>0.21080722945043817</v>
      </c>
      <c r="D959" s="18">
        <f t="shared" ca="1" si="104"/>
        <v>0.1981743480428122</v>
      </c>
      <c r="E959" s="18">
        <f t="shared" ca="1" si="105"/>
        <v>0.6090649869067486</v>
      </c>
      <c r="F959" s="18">
        <f t="shared" ca="1" si="106"/>
        <v>0</v>
      </c>
      <c r="G959" s="18">
        <f t="shared" ca="1" si="102"/>
        <v>0.97096482407750306</v>
      </c>
      <c r="H959" s="61">
        <f t="shared" ca="1" si="103"/>
        <v>22.159386418129383</v>
      </c>
      <c r="I959"/>
    </row>
    <row r="960" spans="2:9" x14ac:dyDescent="0.25">
      <c r="B960" s="99">
        <f t="shared" ref="B960:B1023" si="107">B959+$C$6</f>
        <v>0.10833333333333438</v>
      </c>
      <c r="C960" s="18">
        <f t="shared" ca="1" si="104"/>
        <v>0.8845177035254892</v>
      </c>
      <c r="D960" s="18">
        <f t="shared" ca="1" si="104"/>
        <v>0.90037246991414577</v>
      </c>
      <c r="E960" s="18">
        <f t="shared" ca="1" si="105"/>
        <v>0.16983009906598312</v>
      </c>
      <c r="F960" s="18">
        <f t="shared" ca="1" si="106"/>
        <v>0</v>
      </c>
      <c r="G960" s="18">
        <f t="shared" ref="G960:G1023" ca="1" si="108">EXP(($C$4*(LN($F$6)-LN(H959))-0.5*$C$5^2)*$C$6+($C$5*C960*$C$6^0.5)+($F$4+$F$5*D960)*F960)</f>
        <v>0.97963187710779376</v>
      </c>
      <c r="H960" s="61">
        <f t="shared" ref="H960:H1023" ca="1" si="109">G960*H959</f>
        <v>21.708041312349039</v>
      </c>
      <c r="I960"/>
    </row>
    <row r="961" spans="2:9" x14ac:dyDescent="0.25">
      <c r="B961" s="99">
        <f t="shared" si="107"/>
        <v>0.10844748858447593</v>
      </c>
      <c r="C961" s="18">
        <f t="shared" ref="C961:D1024" ca="1" si="110">NORMINV(RAND(),0,1)</f>
        <v>0.16995500118355267</v>
      </c>
      <c r="D961" s="18">
        <f t="shared" ca="1" si="110"/>
        <v>-0.2404544829914812</v>
      </c>
      <c r="E961" s="18">
        <f t="shared" ca="1" si="105"/>
        <v>0.19667541717533399</v>
      </c>
      <c r="F961" s="18">
        <f t="shared" ca="1" si="106"/>
        <v>0</v>
      </c>
      <c r="G961" s="18">
        <f t="shared" ca="1" si="108"/>
        <v>0.98199355269545152</v>
      </c>
      <c r="H961" s="61">
        <f t="shared" ca="1" si="109"/>
        <v>21.317156610373264</v>
      </c>
      <c r="I961"/>
    </row>
    <row r="962" spans="2:9" x14ac:dyDescent="0.25">
      <c r="B962" s="99">
        <f t="shared" si="107"/>
        <v>0.10856164383561749</v>
      </c>
      <c r="C962" s="18">
        <f t="shared" ca="1" si="110"/>
        <v>0.98857071861857548</v>
      </c>
      <c r="D962" s="18">
        <f t="shared" ca="1" si="110"/>
        <v>0.6513448624900775</v>
      </c>
      <c r="E962" s="18">
        <f t="shared" ca="1" si="105"/>
        <v>0.20173373883150097</v>
      </c>
      <c r="F962" s="18">
        <f t="shared" ca="1" si="106"/>
        <v>0</v>
      </c>
      <c r="G962" s="18">
        <f t="shared" ca="1" si="108"/>
        <v>0.98866661242876797</v>
      </c>
      <c r="H962" s="61">
        <f t="shared" ca="1" si="109"/>
        <v>21.075561012591251</v>
      </c>
      <c r="I962"/>
    </row>
    <row r="963" spans="2:9" x14ac:dyDescent="0.25">
      <c r="B963" s="99">
        <f t="shared" si="107"/>
        <v>0.10867579908675905</v>
      </c>
      <c r="C963" s="18">
        <f t="shared" ca="1" si="110"/>
        <v>-1.2121381587348878</v>
      </c>
      <c r="D963" s="18">
        <f t="shared" ca="1" si="110"/>
        <v>-0.43456111598061398</v>
      </c>
      <c r="E963" s="18">
        <f t="shared" ca="1" si="105"/>
        <v>0.76864117806429366</v>
      </c>
      <c r="F963" s="18">
        <f t="shared" ca="1" si="106"/>
        <v>0</v>
      </c>
      <c r="G963" s="18">
        <f t="shared" ca="1" si="108"/>
        <v>0.98427521155182252</v>
      </c>
      <c r="H963" s="61">
        <f t="shared" ca="1" si="109"/>
        <v>20.744152274241596</v>
      </c>
      <c r="I963"/>
    </row>
    <row r="964" spans="2:9" x14ac:dyDescent="0.25">
      <c r="B964" s="99">
        <f t="shared" si="107"/>
        <v>0.1087899543379006</v>
      </c>
      <c r="C964" s="18">
        <f t="shared" ca="1" si="110"/>
        <v>0.70823034548084252</v>
      </c>
      <c r="D964" s="18">
        <f t="shared" ca="1" si="110"/>
        <v>-1.5992600310710259</v>
      </c>
      <c r="E964" s="18">
        <f t="shared" ca="1" si="105"/>
        <v>0.22847621897944104</v>
      </c>
      <c r="F964" s="18">
        <f t="shared" ca="1" si="106"/>
        <v>0</v>
      </c>
      <c r="G964" s="18">
        <f t="shared" ca="1" si="108"/>
        <v>0.99394271065304174</v>
      </c>
      <c r="H964" s="61">
        <f t="shared" ca="1" si="109"/>
        <v>20.618498941659151</v>
      </c>
      <c r="I964"/>
    </row>
    <row r="965" spans="2:9" x14ac:dyDescent="0.25">
      <c r="B965" s="99">
        <f t="shared" si="107"/>
        <v>0.10890410958904216</v>
      </c>
      <c r="C965" s="18">
        <f t="shared" ca="1" si="110"/>
        <v>-0.15508703654631972</v>
      </c>
      <c r="D965" s="18">
        <f t="shared" ca="1" si="110"/>
        <v>6.6506800067145377E-3</v>
      </c>
      <c r="E965" s="18">
        <f t="shared" ca="1" si="105"/>
        <v>0.7675770590473423</v>
      </c>
      <c r="F965" s="18">
        <f t="shared" ca="1" si="106"/>
        <v>0</v>
      </c>
      <c r="G965" s="18">
        <f t="shared" ca="1" si="108"/>
        <v>0.99257196975403728</v>
      </c>
      <c r="H965" s="61">
        <f t="shared" ca="1" si="109"/>
        <v>20.465344107894158</v>
      </c>
      <c r="I965"/>
    </row>
    <row r="966" spans="2:9" x14ac:dyDescent="0.25">
      <c r="B966" s="99">
        <f t="shared" si="107"/>
        <v>0.10901826484018372</v>
      </c>
      <c r="C966" s="18">
        <f t="shared" ca="1" si="110"/>
        <v>-1.7948741515283473</v>
      </c>
      <c r="D966" s="18">
        <f t="shared" ca="1" si="110"/>
        <v>-1.44137402458</v>
      </c>
      <c r="E966" s="18">
        <f t="shared" ca="1" si="105"/>
        <v>0.44803937575126351</v>
      </c>
      <c r="F966" s="18">
        <f t="shared" ca="1" si="106"/>
        <v>0</v>
      </c>
      <c r="G966" s="18">
        <f t="shared" ca="1" si="108"/>
        <v>0.98905083914674463</v>
      </c>
      <c r="H966" s="61">
        <f t="shared" ca="1" si="109"/>
        <v>20.241265763339602</v>
      </c>
      <c r="I966"/>
    </row>
    <row r="967" spans="2:9" x14ac:dyDescent="0.25">
      <c r="B967" s="99">
        <f t="shared" si="107"/>
        <v>0.10913242009132527</v>
      </c>
      <c r="C967" s="18">
        <f t="shared" ca="1" si="110"/>
        <v>-1.4305942386272363</v>
      </c>
      <c r="D967" s="18">
        <f t="shared" ca="1" si="110"/>
        <v>-0.54079691835795529</v>
      </c>
      <c r="E967" s="18">
        <f t="shared" ca="1" si="105"/>
        <v>0.99096880416363486</v>
      </c>
      <c r="F967" s="18">
        <f t="shared" ca="1" si="106"/>
        <v>0</v>
      </c>
      <c r="G967" s="18">
        <f t="shared" ca="1" si="108"/>
        <v>0.9926984649301015</v>
      </c>
      <c r="H967" s="61">
        <f t="shared" ca="1" si="109"/>
        <v>20.093473451509443</v>
      </c>
      <c r="I967"/>
    </row>
    <row r="968" spans="2:9" x14ac:dyDescent="0.25">
      <c r="B968" s="99">
        <f t="shared" si="107"/>
        <v>0.10924657534246683</v>
      </c>
      <c r="C968" s="18">
        <f t="shared" ca="1" si="110"/>
        <v>0.21630285118590109</v>
      </c>
      <c r="D968" s="18">
        <f t="shared" ca="1" si="110"/>
        <v>0.31518084142589942</v>
      </c>
      <c r="E968" s="18">
        <f t="shared" ca="1" si="105"/>
        <v>0.76578077545918455</v>
      </c>
      <c r="F968" s="18">
        <f t="shared" ca="1" si="106"/>
        <v>0</v>
      </c>
      <c r="G968" s="18">
        <f t="shared" ca="1" si="108"/>
        <v>0.99962368743543606</v>
      </c>
      <c r="H968" s="61">
        <f t="shared" ca="1" si="109"/>
        <v>20.085912024983909</v>
      </c>
      <c r="I968"/>
    </row>
    <row r="969" spans="2:9" x14ac:dyDescent="0.25">
      <c r="B969" s="99">
        <f t="shared" si="107"/>
        <v>0.10936073059360839</v>
      </c>
      <c r="C969" s="18">
        <f t="shared" ca="1" si="110"/>
        <v>-0.2377532837272156</v>
      </c>
      <c r="D969" s="18">
        <f t="shared" ca="1" si="110"/>
        <v>1.2446480468497612</v>
      </c>
      <c r="E969" s="18">
        <f t="shared" ca="1" si="105"/>
        <v>0.59622975415990376</v>
      </c>
      <c r="F969" s="18">
        <f t="shared" ca="1" si="106"/>
        <v>0</v>
      </c>
      <c r="G969" s="18">
        <f t="shared" ca="1" si="108"/>
        <v>0.99825568411736443</v>
      </c>
      <c r="H969" s="61">
        <f t="shared" ca="1" si="109"/>
        <v>20.050875849621509</v>
      </c>
      <c r="I969"/>
    </row>
    <row r="970" spans="2:9" x14ac:dyDescent="0.25">
      <c r="B970" s="99">
        <f t="shared" si="107"/>
        <v>0.10947488584474994</v>
      </c>
      <c r="C970" s="18">
        <f t="shared" ca="1" si="110"/>
        <v>3.9997303247218952E-2</v>
      </c>
      <c r="D970" s="18">
        <f t="shared" ca="1" si="110"/>
        <v>-0.29838247428415343</v>
      </c>
      <c r="E970" s="18">
        <f t="shared" ca="1" si="105"/>
        <v>0.46825734188456658</v>
      </c>
      <c r="F970" s="18">
        <f t="shared" ca="1" si="106"/>
        <v>0</v>
      </c>
      <c r="G970" s="18">
        <f t="shared" ca="1" si="108"/>
        <v>0.99954313381346371</v>
      </c>
      <c r="H970" s="61">
        <f t="shared" ca="1" si="109"/>
        <v>20.04171528243538</v>
      </c>
      <c r="I970"/>
    </row>
    <row r="971" spans="2:9" x14ac:dyDescent="0.25">
      <c r="B971" s="99">
        <f t="shared" si="107"/>
        <v>0.1095890410958915</v>
      </c>
      <c r="C971" s="18">
        <f t="shared" ca="1" si="110"/>
        <v>1.592134140082635</v>
      </c>
      <c r="D971" s="18">
        <f t="shared" ca="1" si="110"/>
        <v>-0.2394062903476879</v>
      </c>
      <c r="E971" s="18">
        <f t="shared" ca="1" si="105"/>
        <v>0.63231089559228693</v>
      </c>
      <c r="F971" s="18">
        <f t="shared" ca="1" si="106"/>
        <v>0</v>
      </c>
      <c r="G971" s="18">
        <f t="shared" ca="1" si="108"/>
        <v>1.0046331306526366</v>
      </c>
      <c r="H971" s="61">
        <f t="shared" ca="1" si="109"/>
        <v>20.134571167841848</v>
      </c>
      <c r="I971"/>
    </row>
    <row r="972" spans="2:9" x14ac:dyDescent="0.25">
      <c r="B972" s="99">
        <f t="shared" si="107"/>
        <v>0.10970319634703306</v>
      </c>
      <c r="C972" s="18">
        <f t="shared" ca="1" si="110"/>
        <v>0.7848962013667915</v>
      </c>
      <c r="D972" s="18">
        <f t="shared" ca="1" si="110"/>
        <v>-0.39222868508659303</v>
      </c>
      <c r="E972" s="18">
        <f t="shared" ref="E972:E1035" ca="1" si="111">RAND()</f>
        <v>0.93387731391067108</v>
      </c>
      <c r="F972" s="18">
        <f t="shared" ca="1" si="106"/>
        <v>0</v>
      </c>
      <c r="G972" s="18">
        <f t="shared" ca="1" si="108"/>
        <v>1.0009801184063476</v>
      </c>
      <c r="H972" s="61">
        <f t="shared" ca="1" si="109"/>
        <v>20.154305431647366</v>
      </c>
      <c r="I972"/>
    </row>
    <row r="973" spans="2:9" x14ac:dyDescent="0.25">
      <c r="B973" s="99">
        <f t="shared" si="107"/>
        <v>0.10981735159817461</v>
      </c>
      <c r="C973" s="18">
        <f t="shared" ca="1" si="110"/>
        <v>1.8341143004363403</v>
      </c>
      <c r="D973" s="18">
        <f t="shared" ca="1" si="110"/>
        <v>2.3996835807338357</v>
      </c>
      <c r="E973" s="18">
        <f t="shared" ca="1" si="111"/>
        <v>0.2609119273975038</v>
      </c>
      <c r="F973" s="18">
        <f t="shared" ref="F973:F1036" ca="1" si="112">IF($F$3*$C$6&gt;E971,1,0)</f>
        <v>0</v>
      </c>
      <c r="G973" s="18">
        <f t="shared" ca="1" si="108"/>
        <v>1.0041275343554046</v>
      </c>
      <c r="H973" s="61">
        <f t="shared" ca="1" si="109"/>
        <v>20.237493019725807</v>
      </c>
      <c r="I973"/>
    </row>
    <row r="974" spans="2:9" x14ac:dyDescent="0.25">
      <c r="B974" s="99">
        <f t="shared" si="107"/>
        <v>0.10993150684931617</v>
      </c>
      <c r="C974" s="18">
        <f t="shared" ca="1" si="110"/>
        <v>-1.0955750440189149</v>
      </c>
      <c r="D974" s="18">
        <f t="shared" ca="1" si="110"/>
        <v>-1.4036731954547577</v>
      </c>
      <c r="E974" s="18">
        <f t="shared" ca="1" si="111"/>
        <v>0.99957727164583243</v>
      </c>
      <c r="F974" s="18">
        <f t="shared" ca="1" si="112"/>
        <v>0</v>
      </c>
      <c r="G974" s="18">
        <f t="shared" ca="1" si="108"/>
        <v>0.99380732914505043</v>
      </c>
      <c r="H974" s="61">
        <f t="shared" ca="1" si="109"/>
        <v>20.112168886525307</v>
      </c>
      <c r="I974"/>
    </row>
    <row r="975" spans="2:9" x14ac:dyDescent="0.25">
      <c r="B975" s="99">
        <f t="shared" si="107"/>
        <v>0.11004566210045773</v>
      </c>
      <c r="C975" s="18">
        <f t="shared" ca="1" si="110"/>
        <v>0.91699348558904603</v>
      </c>
      <c r="D975" s="18">
        <f t="shared" ca="1" si="110"/>
        <v>0.31620402296539396</v>
      </c>
      <c r="E975" s="18">
        <f t="shared" ca="1" si="111"/>
        <v>0.88797144070225098</v>
      </c>
      <c r="F975" s="18">
        <f t="shared" ca="1" si="112"/>
        <v>0</v>
      </c>
      <c r="G975" s="18">
        <f t="shared" ca="1" si="108"/>
        <v>1.001658590284044</v>
      </c>
      <c r="H975" s="61">
        <f t="shared" ca="1" si="109"/>
        <v>20.145526734431549</v>
      </c>
      <c r="I975"/>
    </row>
    <row r="976" spans="2:9" x14ac:dyDescent="0.25">
      <c r="B976" s="99">
        <f t="shared" si="107"/>
        <v>0.11015981735159928</v>
      </c>
      <c r="C976" s="18">
        <f t="shared" ca="1" si="110"/>
        <v>0.32488514989381656</v>
      </c>
      <c r="D976" s="18">
        <f t="shared" ca="1" si="110"/>
        <v>0.18281184566149022</v>
      </c>
      <c r="E976" s="18">
        <f t="shared" ca="1" si="111"/>
        <v>0.37378257787748481</v>
      </c>
      <c r="F976" s="18">
        <f t="shared" ca="1" si="112"/>
        <v>0</v>
      </c>
      <c r="G976" s="18">
        <f t="shared" ca="1" si="108"/>
        <v>0.99938116089415763</v>
      </c>
      <c r="H976" s="61">
        <f t="shared" ca="1" si="109"/>
        <v>20.133059894680489</v>
      </c>
      <c r="I976"/>
    </row>
    <row r="977" spans="2:9" x14ac:dyDescent="0.25">
      <c r="B977" s="99">
        <f t="shared" si="107"/>
        <v>0.11027397260274084</v>
      </c>
      <c r="C977" s="18">
        <f t="shared" ca="1" si="110"/>
        <v>-1.5571959011140279</v>
      </c>
      <c r="D977" s="18">
        <f t="shared" ca="1" si="110"/>
        <v>0.36179130802338477</v>
      </c>
      <c r="E977" s="18">
        <f t="shared" ca="1" si="111"/>
        <v>0.12283184047273354</v>
      </c>
      <c r="F977" s="18">
        <f t="shared" ca="1" si="112"/>
        <v>0</v>
      </c>
      <c r="G977" s="18">
        <f t="shared" ca="1" si="108"/>
        <v>0.9935108053024132</v>
      </c>
      <c r="H977" s="61">
        <f t="shared" ca="1" si="109"/>
        <v>20.002412549165729</v>
      </c>
      <c r="I977"/>
    </row>
    <row r="978" spans="2:9" x14ac:dyDescent="0.25">
      <c r="B978" s="99">
        <f t="shared" si="107"/>
        <v>0.1103881278538824</v>
      </c>
      <c r="C978" s="18">
        <f t="shared" ca="1" si="110"/>
        <v>2.0304833014961332</v>
      </c>
      <c r="D978" s="18">
        <f t="shared" ca="1" si="110"/>
        <v>-0.10235680747427978</v>
      </c>
      <c r="E978" s="18">
        <f t="shared" ca="1" si="111"/>
        <v>0.24245473006028218</v>
      </c>
      <c r="F978" s="18">
        <f t="shared" ca="1" si="112"/>
        <v>0</v>
      </c>
      <c r="G978" s="18">
        <f t="shared" ca="1" si="108"/>
        <v>1.0064966523379975</v>
      </c>
      <c r="H978" s="61">
        <f t="shared" ca="1" si="109"/>
        <v>20.132361269418858</v>
      </c>
      <c r="I978"/>
    </row>
    <row r="979" spans="2:9" x14ac:dyDescent="0.25">
      <c r="B979" s="99">
        <f t="shared" si="107"/>
        <v>0.11050228310502395</v>
      </c>
      <c r="C979" s="18">
        <f t="shared" ca="1" si="110"/>
        <v>-1.1262773114140145</v>
      </c>
      <c r="D979" s="18">
        <f t="shared" ca="1" si="110"/>
        <v>-0.91415131464600563</v>
      </c>
      <c r="E979" s="18">
        <f t="shared" ca="1" si="111"/>
        <v>0.27401934570511077</v>
      </c>
      <c r="F979" s="18">
        <f t="shared" ca="1" si="112"/>
        <v>0</v>
      </c>
      <c r="G979" s="18">
        <f t="shared" ca="1" si="108"/>
        <v>0.9948918975083576</v>
      </c>
      <c r="H979" s="61">
        <f t="shared" ca="1" si="109"/>
        <v>20.029523104655894</v>
      </c>
      <c r="I979"/>
    </row>
    <row r="980" spans="2:9" x14ac:dyDescent="0.25">
      <c r="B980" s="99">
        <f t="shared" si="107"/>
        <v>0.11061643835616551</v>
      </c>
      <c r="C980" s="18">
        <f t="shared" ca="1" si="110"/>
        <v>0.1075716227205703</v>
      </c>
      <c r="D980" s="18">
        <f t="shared" ca="1" si="110"/>
        <v>-0.33934384191525169</v>
      </c>
      <c r="E980" s="18">
        <f t="shared" ca="1" si="111"/>
        <v>0.70047195336581991</v>
      </c>
      <c r="F980" s="18">
        <f t="shared" ca="1" si="112"/>
        <v>0</v>
      </c>
      <c r="G980" s="18">
        <f t="shared" ca="1" si="108"/>
        <v>1.0000028895125437</v>
      </c>
      <c r="H980" s="61">
        <f t="shared" ca="1" si="109"/>
        <v>20.029580980214149</v>
      </c>
      <c r="I980"/>
    </row>
    <row r="981" spans="2:9" x14ac:dyDescent="0.25">
      <c r="B981" s="99">
        <f t="shared" si="107"/>
        <v>0.11073059360730707</v>
      </c>
      <c r="C981" s="18">
        <f t="shared" ca="1" si="110"/>
        <v>-0.36051574170414824</v>
      </c>
      <c r="D981" s="18">
        <f t="shared" ca="1" si="110"/>
        <v>-0.77824552136007696</v>
      </c>
      <c r="E981" s="18">
        <f t="shared" ca="1" si="111"/>
        <v>0.81886412775489492</v>
      </c>
      <c r="F981" s="18">
        <f t="shared" ca="1" si="112"/>
        <v>0</v>
      </c>
      <c r="G981" s="18">
        <f t="shared" ca="1" si="108"/>
        <v>0.99850298922438419</v>
      </c>
      <c r="H981" s="61">
        <f t="shared" ca="1" si="109"/>
        <v>19.999596481655701</v>
      </c>
      <c r="I981"/>
    </row>
    <row r="982" spans="2:9" x14ac:dyDescent="0.25">
      <c r="B982" s="99">
        <f t="shared" si="107"/>
        <v>0.11084474885844862</v>
      </c>
      <c r="C982" s="18">
        <f t="shared" ca="1" si="110"/>
        <v>-0.37099425753694959</v>
      </c>
      <c r="D982" s="18">
        <f t="shared" ca="1" si="110"/>
        <v>0.91741185315186158</v>
      </c>
      <c r="E982" s="18">
        <f t="shared" ca="1" si="111"/>
        <v>0.73348928240764311</v>
      </c>
      <c r="F982" s="18">
        <f t="shared" ca="1" si="112"/>
        <v>0</v>
      </c>
      <c r="G982" s="18">
        <f t="shared" ca="1" si="108"/>
        <v>0.99881102751023454</v>
      </c>
      <c r="H982" s="61">
        <f t="shared" ca="1" si="109"/>
        <v>19.975817511632602</v>
      </c>
      <c r="I982"/>
    </row>
    <row r="983" spans="2:9" x14ac:dyDescent="0.25">
      <c r="B983" s="99">
        <f t="shared" si="107"/>
        <v>0.11095890410959018</v>
      </c>
      <c r="C983" s="18">
        <f t="shared" ca="1" si="110"/>
        <v>0.11652332432277035</v>
      </c>
      <c r="D983" s="18">
        <f t="shared" ca="1" si="110"/>
        <v>-0.77495087680290453</v>
      </c>
      <c r="E983" s="18">
        <f t="shared" ca="1" si="111"/>
        <v>0.716096549916176</v>
      </c>
      <c r="F983" s="18">
        <f t="shared" ca="1" si="112"/>
        <v>0</v>
      </c>
      <c r="G983" s="18">
        <f t="shared" ca="1" si="108"/>
        <v>1.0006447862869132</v>
      </c>
      <c r="H983" s="61">
        <f t="shared" ca="1" si="109"/>
        <v>19.988697644833984</v>
      </c>
      <c r="I983"/>
    </row>
    <row r="984" spans="2:9" x14ac:dyDescent="0.25">
      <c r="B984" s="99">
        <f t="shared" si="107"/>
        <v>0.11107305936073174</v>
      </c>
      <c r="C984" s="18">
        <f t="shared" ca="1" si="110"/>
        <v>-0.594988023294718</v>
      </c>
      <c r="D984" s="18">
        <f t="shared" ca="1" si="110"/>
        <v>-1.4225156519387383</v>
      </c>
      <c r="E984" s="18">
        <f t="shared" ca="1" si="111"/>
        <v>4.9712737657365835E-3</v>
      </c>
      <c r="F984" s="18">
        <f t="shared" ca="1" si="112"/>
        <v>0</v>
      </c>
      <c r="G984" s="18">
        <f t="shared" ca="1" si="108"/>
        <v>0.99821839336555263</v>
      </c>
      <c r="H984" s="61">
        <f t="shared" ca="1" si="109"/>
        <v>19.953085648495986</v>
      </c>
      <c r="I984"/>
    </row>
    <row r="985" spans="2:9" x14ac:dyDescent="0.25">
      <c r="B985" s="99">
        <f t="shared" si="107"/>
        <v>0.11118721461187329</v>
      </c>
      <c r="C985" s="18">
        <f t="shared" ca="1" si="110"/>
        <v>0.87631178757874295</v>
      </c>
      <c r="D985" s="18">
        <f t="shared" ca="1" si="110"/>
        <v>2.4913242668844759</v>
      </c>
      <c r="E985" s="18">
        <f t="shared" ca="1" si="111"/>
        <v>0.18026066115893991</v>
      </c>
      <c r="F985" s="18">
        <f t="shared" ca="1" si="112"/>
        <v>0</v>
      </c>
      <c r="G985" s="18">
        <f t="shared" ca="1" si="108"/>
        <v>1.0033454732516929</v>
      </c>
      <c r="H985" s="61">
        <f t="shared" ca="1" si="109"/>
        <v>20.019838162821767</v>
      </c>
      <c r="I985"/>
    </row>
    <row r="986" spans="2:9" x14ac:dyDescent="0.25">
      <c r="B986" s="99">
        <f t="shared" si="107"/>
        <v>0.11130136986301485</v>
      </c>
      <c r="C986" s="18">
        <f t="shared" ca="1" si="110"/>
        <v>2.6154157239943743</v>
      </c>
      <c r="D986" s="18">
        <f t="shared" ca="1" si="110"/>
        <v>-0.13509634300135076</v>
      </c>
      <c r="E986" s="18">
        <f t="shared" ca="1" si="111"/>
        <v>0.15273072205609917</v>
      </c>
      <c r="F986" s="18">
        <f t="shared" ca="1" si="112"/>
        <v>1</v>
      </c>
      <c r="G986" s="18">
        <f t="shared" ca="1" si="108"/>
        <v>0.85730297134311595</v>
      </c>
      <c r="H986" s="61">
        <f t="shared" ca="1" si="109"/>
        <v>17.163066742795408</v>
      </c>
      <c r="I986"/>
    </row>
    <row r="987" spans="2:9" x14ac:dyDescent="0.25">
      <c r="B987" s="99">
        <f t="shared" si="107"/>
        <v>0.11141552511415641</v>
      </c>
      <c r="C987" s="18">
        <f t="shared" ca="1" si="110"/>
        <v>-1.8222726794192567</v>
      </c>
      <c r="D987" s="18">
        <f t="shared" ca="1" si="110"/>
        <v>-1.0157714314118493</v>
      </c>
      <c r="E987" s="18">
        <f t="shared" ca="1" si="111"/>
        <v>0.30411976493361159</v>
      </c>
      <c r="F987" s="18">
        <f t="shared" ca="1" si="112"/>
        <v>0</v>
      </c>
      <c r="G987" s="18">
        <f t="shared" ca="1" si="108"/>
        <v>1.0295060760016002</v>
      </c>
      <c r="H987" s="61">
        <f t="shared" ca="1" si="109"/>
        <v>17.669481494528867</v>
      </c>
      <c r="I987"/>
    </row>
    <row r="988" spans="2:9" x14ac:dyDescent="0.25">
      <c r="B988" s="99">
        <f t="shared" si="107"/>
        <v>0.11152968036529796</v>
      </c>
      <c r="C988" s="18">
        <f t="shared" ca="1" si="110"/>
        <v>0.12889586287201382</v>
      </c>
      <c r="D988" s="18">
        <f t="shared" ca="1" si="110"/>
        <v>-0.42729197957669385</v>
      </c>
      <c r="E988" s="18">
        <f t="shared" ca="1" si="111"/>
        <v>0.49749100485427</v>
      </c>
      <c r="F988" s="18">
        <f t="shared" ca="1" si="112"/>
        <v>0</v>
      </c>
      <c r="G988" s="18">
        <f t="shared" ca="1" si="108"/>
        <v>1.0291098056163885</v>
      </c>
      <c r="H988" s="61">
        <f t="shared" ca="1" si="109"/>
        <v>18.183836666176976</v>
      </c>
      <c r="I988"/>
    </row>
    <row r="989" spans="2:9" x14ac:dyDescent="0.25">
      <c r="B989" s="99">
        <f t="shared" si="107"/>
        <v>0.11164383561643952</v>
      </c>
      <c r="C989" s="18">
        <f t="shared" ca="1" si="110"/>
        <v>-0.91632500698324293</v>
      </c>
      <c r="D989" s="18">
        <f t="shared" ca="1" si="110"/>
        <v>4.8919446271611378E-2</v>
      </c>
      <c r="E989" s="18">
        <f t="shared" ca="1" si="111"/>
        <v>0.75168442923559597</v>
      </c>
      <c r="F989" s="18">
        <f t="shared" ca="1" si="112"/>
        <v>0</v>
      </c>
      <c r="G989" s="18">
        <f t="shared" ca="1" si="108"/>
        <v>1.0189704279182901</v>
      </c>
      <c r="H989" s="61">
        <f t="shared" ca="1" si="109"/>
        <v>18.528791828930647</v>
      </c>
      <c r="I989"/>
    </row>
    <row r="990" spans="2:9" x14ac:dyDescent="0.25">
      <c r="B990" s="99">
        <f t="shared" si="107"/>
        <v>0.11175799086758108</v>
      </c>
      <c r="C990" s="18">
        <f t="shared" ca="1" si="110"/>
        <v>1.9038998289033771</v>
      </c>
      <c r="D990" s="18">
        <f t="shared" ca="1" si="110"/>
        <v>0.49607933760853484</v>
      </c>
      <c r="E990" s="18">
        <f t="shared" ca="1" si="111"/>
        <v>0.65811588002474486</v>
      </c>
      <c r="F990" s="18">
        <f t="shared" ca="1" si="112"/>
        <v>0</v>
      </c>
      <c r="G990" s="18">
        <f t="shared" ca="1" si="108"/>
        <v>1.0238211285828824</v>
      </c>
      <c r="H990" s="61">
        <f t="shared" ca="1" si="109"/>
        <v>18.970168561573065</v>
      </c>
      <c r="I990"/>
    </row>
    <row r="991" spans="2:9" x14ac:dyDescent="0.25">
      <c r="B991" s="99">
        <f t="shared" si="107"/>
        <v>0.11187214611872263</v>
      </c>
      <c r="C991" s="18">
        <f t="shared" ca="1" si="110"/>
        <v>-1.4721854313393123</v>
      </c>
      <c r="D991" s="18">
        <f t="shared" ca="1" si="110"/>
        <v>-0.1228090695803985</v>
      </c>
      <c r="E991" s="18">
        <f t="shared" ca="1" si="111"/>
        <v>0.22122157872608561</v>
      </c>
      <c r="F991" s="18">
        <f t="shared" ca="1" si="112"/>
        <v>0</v>
      </c>
      <c r="G991" s="18">
        <f t="shared" ca="1" si="108"/>
        <v>1.0073726508452241</v>
      </c>
      <c r="H991" s="61">
        <f t="shared" ca="1" si="109"/>
        <v>19.110028990852591</v>
      </c>
      <c r="I991"/>
    </row>
    <row r="992" spans="2:9" x14ac:dyDescent="0.25">
      <c r="B992" s="99">
        <f t="shared" si="107"/>
        <v>0.11198630136986419</v>
      </c>
      <c r="C992" s="18">
        <f t="shared" ca="1" si="110"/>
        <v>1.0293206287315115E-2</v>
      </c>
      <c r="D992" s="18">
        <f t="shared" ca="1" si="110"/>
        <v>-1.7336788005195558</v>
      </c>
      <c r="E992" s="18">
        <f t="shared" ca="1" si="111"/>
        <v>0.98778006589023981</v>
      </c>
      <c r="F992" s="18">
        <f t="shared" ca="1" si="112"/>
        <v>0</v>
      </c>
      <c r="G992" s="18">
        <f t="shared" ca="1" si="108"/>
        <v>1.0104748018393237</v>
      </c>
      <c r="H992" s="61">
        <f t="shared" ca="1" si="109"/>
        <v>19.310202757675501</v>
      </c>
      <c r="I992"/>
    </row>
    <row r="993" spans="2:9" x14ac:dyDescent="0.25">
      <c r="B993" s="99">
        <f t="shared" si="107"/>
        <v>0.11210045662100575</v>
      </c>
      <c r="C993" s="18">
        <f t="shared" ca="1" si="110"/>
        <v>0.16971966942946892</v>
      </c>
      <c r="D993" s="18">
        <f t="shared" ca="1" si="110"/>
        <v>-8.2923179434146732E-3</v>
      </c>
      <c r="E993" s="18">
        <f t="shared" ca="1" si="111"/>
        <v>0.25648668276101677</v>
      </c>
      <c r="F993" s="18">
        <f t="shared" ca="1" si="112"/>
        <v>0</v>
      </c>
      <c r="G993" s="18">
        <f t="shared" ca="1" si="108"/>
        <v>1.0085889377770434</v>
      </c>
      <c r="H993" s="61">
        <f t="shared" ca="1" si="109"/>
        <v>19.476056887623269</v>
      </c>
      <c r="I993"/>
    </row>
    <row r="994" spans="2:9" x14ac:dyDescent="0.25">
      <c r="B994" s="99">
        <f t="shared" si="107"/>
        <v>0.1122146118721473</v>
      </c>
      <c r="C994" s="18">
        <f t="shared" ca="1" si="110"/>
        <v>0.94806409833836369</v>
      </c>
      <c r="D994" s="18">
        <f t="shared" ca="1" si="110"/>
        <v>-0.16323383533745073</v>
      </c>
      <c r="E994" s="18">
        <f t="shared" ca="1" si="111"/>
        <v>0.86812366353386405</v>
      </c>
      <c r="F994" s="18">
        <f t="shared" ca="1" si="112"/>
        <v>0</v>
      </c>
      <c r="G994" s="18">
        <f t="shared" ca="1" si="108"/>
        <v>1.0091360024988716</v>
      </c>
      <c r="H994" s="61">
        <f t="shared" ca="1" si="109"/>
        <v>19.65399019201676</v>
      </c>
      <c r="I994"/>
    </row>
    <row r="995" spans="2:9" x14ac:dyDescent="0.25">
      <c r="B995" s="99">
        <f t="shared" si="107"/>
        <v>0.11232876712328886</v>
      </c>
      <c r="C995" s="18">
        <f t="shared" ca="1" si="110"/>
        <v>-0.84393036559049506</v>
      </c>
      <c r="D995" s="18">
        <f t="shared" ca="1" si="110"/>
        <v>-1.4906845535733737</v>
      </c>
      <c r="E995" s="18">
        <f t="shared" ca="1" si="111"/>
        <v>0.81212271445841733</v>
      </c>
      <c r="F995" s="18">
        <f t="shared" ca="1" si="112"/>
        <v>0</v>
      </c>
      <c r="G995" s="18">
        <f t="shared" ca="1" si="108"/>
        <v>1.0012750723761696</v>
      </c>
      <c r="H995" s="61">
        <f t="shared" ca="1" si="109"/>
        <v>19.679050451992111</v>
      </c>
      <c r="I995"/>
    </row>
    <row r="996" spans="2:9" x14ac:dyDescent="0.25">
      <c r="B996" s="99">
        <f t="shared" si="107"/>
        <v>0.11244292237443042</v>
      </c>
      <c r="C996" s="18">
        <f t="shared" ca="1" si="110"/>
        <v>-0.96593566922820173</v>
      </c>
      <c r="D996" s="18">
        <f t="shared" ca="1" si="110"/>
        <v>0.51125425670761615</v>
      </c>
      <c r="E996" s="18">
        <f t="shared" ca="1" si="111"/>
        <v>0.86436318414117752</v>
      </c>
      <c r="F996" s="18">
        <f t="shared" ca="1" si="112"/>
        <v>0</v>
      </c>
      <c r="G996" s="18">
        <f t="shared" ca="1" si="108"/>
        <v>1.0005924445438843</v>
      </c>
      <c r="H996" s="61">
        <f t="shared" ca="1" si="109"/>
        <v>19.690709198061217</v>
      </c>
      <c r="I996"/>
    </row>
    <row r="997" spans="2:9" x14ac:dyDescent="0.25">
      <c r="B997" s="99">
        <f t="shared" si="107"/>
        <v>0.11255707762557197</v>
      </c>
      <c r="C997" s="18">
        <f t="shared" ca="1" si="110"/>
        <v>-1.6088324628071859</v>
      </c>
      <c r="D997" s="18">
        <f t="shared" ca="1" si="110"/>
        <v>1.0028452379629016</v>
      </c>
      <c r="E997" s="18">
        <f t="shared" ca="1" si="111"/>
        <v>0.53034383598606194</v>
      </c>
      <c r="F997" s="18">
        <f t="shared" ca="1" si="112"/>
        <v>0</v>
      </c>
      <c r="G997" s="18">
        <f t="shared" ca="1" si="108"/>
        <v>0.99839765343760245</v>
      </c>
      <c r="H997" s="61">
        <f t="shared" ca="1" si="109"/>
        <v>19.659157857866536</v>
      </c>
      <c r="I997"/>
    </row>
    <row r="998" spans="2:9" x14ac:dyDescent="0.25">
      <c r="B998" s="99">
        <f t="shared" si="107"/>
        <v>0.11267123287671353</v>
      </c>
      <c r="C998" s="18">
        <f t="shared" ca="1" si="110"/>
        <v>-1.4870147424517199</v>
      </c>
      <c r="D998" s="18">
        <f t="shared" ca="1" si="110"/>
        <v>-2.52599420491606</v>
      </c>
      <c r="E998" s="18">
        <f t="shared" ca="1" si="111"/>
        <v>0.51155665027976149</v>
      </c>
      <c r="F998" s="18">
        <f t="shared" ca="1" si="112"/>
        <v>0</v>
      </c>
      <c r="G998" s="18">
        <f t="shared" ca="1" si="108"/>
        <v>0.99915331570903043</v>
      </c>
      <c r="H998" s="61">
        <f t="shared" ca="1" si="109"/>
        <v>19.64251275773459</v>
      </c>
      <c r="I998"/>
    </row>
    <row r="999" spans="2:9" x14ac:dyDescent="0.25">
      <c r="B999" s="99">
        <f t="shared" si="107"/>
        <v>0.11278538812785509</v>
      </c>
      <c r="C999" s="18">
        <f t="shared" ca="1" si="110"/>
        <v>-1.1642646313703153</v>
      </c>
      <c r="D999" s="18">
        <f t="shared" ca="1" si="110"/>
        <v>1.4718489182996564</v>
      </c>
      <c r="E999" s="18">
        <f t="shared" ca="1" si="111"/>
        <v>1.8584232597751438E-3</v>
      </c>
      <c r="F999" s="18">
        <f t="shared" ca="1" si="112"/>
        <v>0</v>
      </c>
      <c r="G999" s="18">
        <f t="shared" ca="1" si="108"/>
        <v>1.0003809305671711</v>
      </c>
      <c r="H999" s="61">
        <f t="shared" ca="1" si="109"/>
        <v>19.649995191260061</v>
      </c>
      <c r="I999"/>
    </row>
    <row r="1000" spans="2:9" x14ac:dyDescent="0.25">
      <c r="B1000" s="99">
        <f t="shared" si="107"/>
        <v>0.11289954337899664</v>
      </c>
      <c r="C1000" s="18">
        <f t="shared" ca="1" si="110"/>
        <v>0.57732563618628774</v>
      </c>
      <c r="D1000" s="18">
        <f t="shared" ca="1" si="110"/>
        <v>-1.503003659308888</v>
      </c>
      <c r="E1000" s="18">
        <f t="shared" ca="1" si="111"/>
        <v>0.35001292044169552</v>
      </c>
      <c r="F1000" s="18">
        <f t="shared" ca="1" si="112"/>
        <v>0</v>
      </c>
      <c r="G1000" s="18">
        <f t="shared" ca="1" si="108"/>
        <v>1.0058935289946598</v>
      </c>
      <c r="H1000" s="61">
        <f t="shared" ca="1" si="109"/>
        <v>19.765803007664676</v>
      </c>
      <c r="I1000"/>
    </row>
    <row r="1001" spans="2:9" x14ac:dyDescent="0.25">
      <c r="B1001" s="99">
        <f t="shared" si="107"/>
        <v>0.1130136986301382</v>
      </c>
      <c r="C1001" s="18">
        <f t="shared" ca="1" si="110"/>
        <v>-0.80923655332298949</v>
      </c>
      <c r="D1001" s="18">
        <f t="shared" ca="1" si="110"/>
        <v>0.4135563358431682</v>
      </c>
      <c r="E1001" s="18">
        <f t="shared" ca="1" si="111"/>
        <v>0.86172813000256299</v>
      </c>
      <c r="F1001" s="18">
        <f t="shared" ca="1" si="112"/>
        <v>1</v>
      </c>
      <c r="G1001" s="18">
        <f t="shared" ca="1" si="108"/>
        <v>1.6427273436314751</v>
      </c>
      <c r="H1001" s="61">
        <f t="shared" ca="1" si="109"/>
        <v>32.469825069524013</v>
      </c>
      <c r="I1001"/>
    </row>
    <row r="1002" spans="2:9" x14ac:dyDescent="0.25">
      <c r="B1002" s="99">
        <f t="shared" si="107"/>
        <v>0.11312785388127976</v>
      </c>
      <c r="C1002" s="18">
        <f t="shared" ca="1" si="110"/>
        <v>-9.3125436251284555E-2</v>
      </c>
      <c r="D1002" s="18">
        <f t="shared" ca="1" si="110"/>
        <v>-0.33121523301815614</v>
      </c>
      <c r="E1002" s="18">
        <f t="shared" ca="1" si="111"/>
        <v>0.99851787328697572</v>
      </c>
      <c r="F1002" s="18">
        <f t="shared" ca="1" si="112"/>
        <v>0</v>
      </c>
      <c r="G1002" s="18">
        <f t="shared" ca="1" si="108"/>
        <v>0.89499415622340639</v>
      </c>
      <c r="H1002" s="61">
        <f t="shared" ca="1" si="109"/>
        <v>29.060303690820252</v>
      </c>
      <c r="I1002"/>
    </row>
    <row r="1003" spans="2:9" x14ac:dyDescent="0.25">
      <c r="B1003" s="99">
        <f t="shared" si="107"/>
        <v>0.11324200913242131</v>
      </c>
      <c r="C1003" s="18">
        <f t="shared" ca="1" si="110"/>
        <v>0.49080654207500629</v>
      </c>
      <c r="D1003" s="18">
        <f t="shared" ca="1" si="110"/>
        <v>-0.81769258031272329</v>
      </c>
      <c r="E1003" s="18">
        <f t="shared" ca="1" si="111"/>
        <v>0.42610579021555672</v>
      </c>
      <c r="F1003" s="18">
        <f t="shared" ca="1" si="112"/>
        <v>0</v>
      </c>
      <c r="G1003" s="18">
        <f t="shared" ca="1" si="108"/>
        <v>0.91967210542431044</v>
      </c>
      <c r="H1003" s="61">
        <f t="shared" ca="1" si="109"/>
        <v>26.72595067960652</v>
      </c>
      <c r="I1003"/>
    </row>
    <row r="1004" spans="2:9" x14ac:dyDescent="0.25">
      <c r="B1004" s="99">
        <f t="shared" si="107"/>
        <v>0.11335616438356287</v>
      </c>
      <c r="C1004" s="18">
        <f t="shared" ca="1" si="110"/>
        <v>-0.69575207817251794</v>
      </c>
      <c r="D1004" s="18">
        <f t="shared" ca="1" si="110"/>
        <v>0.2010096977755893</v>
      </c>
      <c r="E1004" s="18">
        <f t="shared" ca="1" si="111"/>
        <v>0.67567883428651054</v>
      </c>
      <c r="F1004" s="18">
        <f t="shared" ca="1" si="112"/>
        <v>0</v>
      </c>
      <c r="G1004" s="18">
        <f t="shared" ca="1" si="108"/>
        <v>0.93386529261214757</v>
      </c>
      <c r="H1004" s="61">
        <f t="shared" ca="1" si="109"/>
        <v>24.958437751748566</v>
      </c>
      <c r="I1004"/>
    </row>
    <row r="1005" spans="2:9" x14ac:dyDescent="0.25">
      <c r="B1005" s="99">
        <f t="shared" si="107"/>
        <v>0.11347031963470443</v>
      </c>
      <c r="C1005" s="18">
        <f t="shared" ca="1" si="110"/>
        <v>0.39983433453016914</v>
      </c>
      <c r="D1005" s="18">
        <f t="shared" ca="1" si="110"/>
        <v>1.8304717741557397E-2</v>
      </c>
      <c r="E1005" s="18">
        <f t="shared" ca="1" si="111"/>
        <v>0.15859281784403634</v>
      </c>
      <c r="F1005" s="18">
        <f t="shared" ca="1" si="112"/>
        <v>0</v>
      </c>
      <c r="G1005" s="18">
        <f t="shared" ca="1" si="108"/>
        <v>0.95190533898393426</v>
      </c>
      <c r="H1005" s="61">
        <f t="shared" ca="1" si="109"/>
        <v>23.758070148587642</v>
      </c>
      <c r="I1005"/>
    </row>
    <row r="1006" spans="2:9" x14ac:dyDescent="0.25">
      <c r="B1006" s="99">
        <f t="shared" si="107"/>
        <v>0.11358447488584598</v>
      </c>
      <c r="C1006" s="18">
        <f t="shared" ca="1" si="110"/>
        <v>2.6776251615956426</v>
      </c>
      <c r="D1006" s="18">
        <f t="shared" ca="1" si="110"/>
        <v>0.84879502537660301</v>
      </c>
      <c r="E1006" s="18">
        <f t="shared" ca="1" si="111"/>
        <v>0.65670977239504325</v>
      </c>
      <c r="F1006" s="18">
        <f t="shared" ca="1" si="112"/>
        <v>0</v>
      </c>
      <c r="G1006" s="18">
        <f t="shared" ca="1" si="108"/>
        <v>0.96973220875361876</v>
      </c>
      <c r="H1006" s="61">
        <f t="shared" ca="1" si="109"/>
        <v>23.03896584091331</v>
      </c>
      <c r="I1006"/>
    </row>
    <row r="1007" spans="2:9" x14ac:dyDescent="0.25">
      <c r="B1007" s="99">
        <f t="shared" si="107"/>
        <v>0.11369863013698754</v>
      </c>
      <c r="C1007" s="18">
        <f t="shared" ca="1" si="110"/>
        <v>-1.6149715520441532</v>
      </c>
      <c r="D1007" s="18">
        <f t="shared" ca="1" si="110"/>
        <v>-0.57919578466680832</v>
      </c>
      <c r="E1007" s="18">
        <f t="shared" ca="1" si="111"/>
        <v>0.90161301062573873</v>
      </c>
      <c r="F1007" s="18">
        <f t="shared" ca="1" si="112"/>
        <v>0</v>
      </c>
      <c r="G1007" s="18">
        <f t="shared" ca="1" si="108"/>
        <v>0.96321637920850667</v>
      </c>
      <c r="H1007" s="61">
        <f t="shared" ca="1" si="109"/>
        <v>22.191509257992987</v>
      </c>
      <c r="I1007"/>
    </row>
    <row r="1008" spans="2:9" x14ac:dyDescent="0.25">
      <c r="B1008" s="99">
        <f t="shared" si="107"/>
        <v>0.1138127853881291</v>
      </c>
      <c r="C1008" s="18">
        <f t="shared" ca="1" si="110"/>
        <v>0.67887413024436682</v>
      </c>
      <c r="D1008" s="18">
        <f t="shared" ca="1" si="110"/>
        <v>0.3128229764115531</v>
      </c>
      <c r="E1008" s="18">
        <f t="shared" ca="1" si="111"/>
        <v>0.19979185647421538</v>
      </c>
      <c r="F1008" s="18">
        <f t="shared" ca="1" si="112"/>
        <v>0</v>
      </c>
      <c r="G1008" s="18">
        <f t="shared" ca="1" si="108"/>
        <v>0.97866264331046393</v>
      </c>
      <c r="H1008" s="61">
        <f t="shared" ca="1" si="109"/>
        <v>21.718001109476049</v>
      </c>
      <c r="I1008"/>
    </row>
    <row r="1009" spans="2:9" x14ac:dyDescent="0.25">
      <c r="B1009" s="99">
        <f t="shared" si="107"/>
        <v>0.11392694063927065</v>
      </c>
      <c r="C1009" s="18">
        <f t="shared" ca="1" si="110"/>
        <v>0.69988800532883033</v>
      </c>
      <c r="D1009" s="18">
        <f t="shared" ca="1" si="110"/>
        <v>0.11541374078660738</v>
      </c>
      <c r="E1009" s="18">
        <f t="shared" ca="1" si="111"/>
        <v>0.84460530667706823</v>
      </c>
      <c r="F1009" s="18">
        <f t="shared" ca="1" si="112"/>
        <v>0</v>
      </c>
      <c r="G1009" s="18">
        <f t="shared" ca="1" si="108"/>
        <v>0.98355997065745038</v>
      </c>
      <c r="H1009" s="61">
        <f t="shared" ca="1" si="109"/>
        <v>21.360956533974736</v>
      </c>
      <c r="I1009"/>
    </row>
    <row r="1010" spans="2:9" x14ac:dyDescent="0.25">
      <c r="B1010" s="99">
        <f t="shared" si="107"/>
        <v>0.11404109589041221</v>
      </c>
      <c r="C1010" s="18">
        <f t="shared" ca="1" si="110"/>
        <v>1.6716603568056598</v>
      </c>
      <c r="D1010" s="18">
        <f t="shared" ca="1" si="110"/>
        <v>0.5852234608028084</v>
      </c>
      <c r="E1010" s="18">
        <f t="shared" ca="1" si="111"/>
        <v>0.81407804930884331</v>
      </c>
      <c r="F1010" s="18">
        <f t="shared" ca="1" si="112"/>
        <v>0</v>
      </c>
      <c r="G1010" s="18">
        <f t="shared" ca="1" si="108"/>
        <v>0.99036945994478964</v>
      </c>
      <c r="H1010" s="61">
        <f t="shared" ca="1" si="109"/>
        <v>21.155238986456684</v>
      </c>
      <c r="I1010"/>
    </row>
    <row r="1011" spans="2:9" x14ac:dyDescent="0.25">
      <c r="B1011" s="99">
        <f t="shared" si="107"/>
        <v>0.11415525114155377</v>
      </c>
      <c r="C1011" s="18">
        <f t="shared" ca="1" si="110"/>
        <v>-0.33941205401788466</v>
      </c>
      <c r="D1011" s="18">
        <f t="shared" ca="1" si="110"/>
        <v>2.1948017092654482</v>
      </c>
      <c r="E1011" s="18">
        <f t="shared" ca="1" si="111"/>
        <v>0.83251984843070082</v>
      </c>
      <c r="F1011" s="18">
        <f t="shared" ca="1" si="112"/>
        <v>0</v>
      </c>
      <c r="G1011" s="18">
        <f t="shared" ca="1" si="108"/>
        <v>0.98618244874954797</v>
      </c>
      <c r="H1011" s="61">
        <f t="shared" ca="1" si="109"/>
        <v>20.862925387545758</v>
      </c>
      <c r="I1011"/>
    </row>
    <row r="1012" spans="2:9" x14ac:dyDescent="0.25">
      <c r="B1012" s="99">
        <f t="shared" si="107"/>
        <v>0.11426940639269532</v>
      </c>
      <c r="C1012" s="18">
        <f t="shared" ca="1" si="110"/>
        <v>-1.4047782315174118</v>
      </c>
      <c r="D1012" s="18">
        <f t="shared" ca="1" si="110"/>
        <v>-0.46147761167958379</v>
      </c>
      <c r="E1012" s="18">
        <f t="shared" ca="1" si="111"/>
        <v>0.44644616974025197</v>
      </c>
      <c r="F1012" s="18">
        <f t="shared" ca="1" si="112"/>
        <v>0</v>
      </c>
      <c r="G1012" s="18">
        <f t="shared" ca="1" si="108"/>
        <v>0.98594763483101522</v>
      </c>
      <c r="H1012" s="61">
        <f t="shared" ca="1" si="109"/>
        <v>20.569751941506681</v>
      </c>
      <c r="I1012"/>
    </row>
    <row r="1013" spans="2:9" x14ac:dyDescent="0.25">
      <c r="B1013" s="99">
        <f t="shared" si="107"/>
        <v>0.11438356164383688</v>
      </c>
      <c r="C1013" s="18">
        <f t="shared" ca="1" si="110"/>
        <v>-0.6072286851122044</v>
      </c>
      <c r="D1013" s="18">
        <f t="shared" ca="1" si="110"/>
        <v>-1.7176444089272991</v>
      </c>
      <c r="E1013" s="18">
        <f t="shared" ca="1" si="111"/>
        <v>0.93335510754336415</v>
      </c>
      <c r="F1013" s="18">
        <f t="shared" ca="1" si="112"/>
        <v>0</v>
      </c>
      <c r="G1013" s="18">
        <f t="shared" ca="1" si="108"/>
        <v>0.99167029805882678</v>
      </c>
      <c r="H1013" s="61">
        <f t="shared" ca="1" si="109"/>
        <v>20.39841203883006</v>
      </c>
      <c r="I1013"/>
    </row>
    <row r="1014" spans="2:9" x14ac:dyDescent="0.25">
      <c r="B1014" s="99">
        <f t="shared" si="107"/>
        <v>0.11449771689497844</v>
      </c>
      <c r="C1014" s="18">
        <f t="shared" ca="1" si="110"/>
        <v>-0.28255726647330448</v>
      </c>
      <c r="D1014" s="18">
        <f t="shared" ca="1" si="110"/>
        <v>-0.8135702955769375</v>
      </c>
      <c r="E1014" s="18">
        <f t="shared" ca="1" si="111"/>
        <v>0.4824600971250792</v>
      </c>
      <c r="F1014" s="18">
        <f t="shared" ca="1" si="112"/>
        <v>0</v>
      </c>
      <c r="G1014" s="18">
        <f t="shared" ca="1" si="108"/>
        <v>0.99460043633801998</v>
      </c>
      <c r="H1014" s="61">
        <f t="shared" ca="1" si="109"/>
        <v>20.288269514423096</v>
      </c>
      <c r="I1014"/>
    </row>
    <row r="1015" spans="2:9" x14ac:dyDescent="0.25">
      <c r="B1015" s="99">
        <f t="shared" si="107"/>
        <v>0.11461187214611999</v>
      </c>
      <c r="C1015" s="18">
        <f t="shared" ca="1" si="110"/>
        <v>0.70360329118557274</v>
      </c>
      <c r="D1015" s="18">
        <f t="shared" ca="1" si="110"/>
        <v>1.4177885532262735</v>
      </c>
      <c r="E1015" s="18">
        <f t="shared" ca="1" si="111"/>
        <v>0.53320391153787394</v>
      </c>
      <c r="F1015" s="18">
        <f t="shared" ca="1" si="112"/>
        <v>0</v>
      </c>
      <c r="G1015" s="18">
        <f t="shared" ca="1" si="108"/>
        <v>0.99898338466598569</v>
      </c>
      <c r="H1015" s="61">
        <f t="shared" ca="1" si="109"/>
        <v>20.267644148534117</v>
      </c>
      <c r="I1015"/>
    </row>
    <row r="1016" spans="2:9" x14ac:dyDescent="0.25">
      <c r="B1016" s="99">
        <f t="shared" si="107"/>
        <v>0.11472602739726155</v>
      </c>
      <c r="C1016" s="18">
        <f t="shared" ca="1" si="110"/>
        <v>0.50106791604775935</v>
      </c>
      <c r="D1016" s="18">
        <f t="shared" ca="1" si="110"/>
        <v>0.68753024606849067</v>
      </c>
      <c r="E1016" s="18">
        <f t="shared" ca="1" si="111"/>
        <v>0.11106757443159432</v>
      </c>
      <c r="F1016" s="18">
        <f t="shared" ca="1" si="112"/>
        <v>0</v>
      </c>
      <c r="G1016" s="18">
        <f t="shared" ca="1" si="108"/>
        <v>0.99856692999442664</v>
      </c>
      <c r="H1016" s="61">
        <f t="shared" ca="1" si="109"/>
        <v>20.238599195621219</v>
      </c>
      <c r="I1016"/>
    </row>
    <row r="1017" spans="2:9" x14ac:dyDescent="0.25">
      <c r="B1017" s="99">
        <f t="shared" si="107"/>
        <v>0.11484018264840311</v>
      </c>
      <c r="C1017" s="18">
        <f t="shared" ca="1" si="110"/>
        <v>-0.12075929589627776</v>
      </c>
      <c r="D1017" s="18">
        <f t="shared" ca="1" si="110"/>
        <v>0.59048147704743315</v>
      </c>
      <c r="E1017" s="18">
        <f t="shared" ca="1" si="111"/>
        <v>0.119512688690115</v>
      </c>
      <c r="F1017" s="18">
        <f t="shared" ca="1" si="112"/>
        <v>0</v>
      </c>
      <c r="G1017" s="18">
        <f t="shared" ca="1" si="108"/>
        <v>0.99690497611581308</v>
      </c>
      <c r="H1017" s="61">
        <f t="shared" ca="1" si="109"/>
        <v>20.175960247728284</v>
      </c>
      <c r="I1017"/>
    </row>
    <row r="1018" spans="2:9" x14ac:dyDescent="0.25">
      <c r="B1018" s="99">
        <f t="shared" si="107"/>
        <v>0.11495433789954466</v>
      </c>
      <c r="C1018" s="18">
        <f t="shared" ca="1" si="110"/>
        <v>0.86668251242372207</v>
      </c>
      <c r="D1018" s="18">
        <f t="shared" ca="1" si="110"/>
        <v>-0.87493162936880253</v>
      </c>
      <c r="E1018" s="18">
        <f t="shared" ca="1" si="111"/>
        <v>0.54318427201538833</v>
      </c>
      <c r="F1018" s="18">
        <f t="shared" ca="1" si="112"/>
        <v>0</v>
      </c>
      <c r="G1018" s="18">
        <f t="shared" ca="1" si="108"/>
        <v>1.0007732486625056</v>
      </c>
      <c r="H1018" s="61">
        <f t="shared" ca="1" si="109"/>
        <v>20.191561282004606</v>
      </c>
      <c r="I1018"/>
    </row>
    <row r="1019" spans="2:9" x14ac:dyDescent="0.25">
      <c r="B1019" s="99">
        <f t="shared" si="107"/>
        <v>0.11506849315068622</v>
      </c>
      <c r="C1019" s="18">
        <f t="shared" ca="1" si="110"/>
        <v>-2.5135886971838772</v>
      </c>
      <c r="D1019" s="18">
        <f t="shared" ca="1" si="110"/>
        <v>1.2626401257875841</v>
      </c>
      <c r="E1019" s="18">
        <f t="shared" ca="1" si="111"/>
        <v>0.13404842085871516</v>
      </c>
      <c r="F1019" s="18">
        <f t="shared" ca="1" si="112"/>
        <v>0</v>
      </c>
      <c r="G1019" s="18">
        <f t="shared" ca="1" si="108"/>
        <v>0.98981391423093423</v>
      </c>
      <c r="H1019" s="61">
        <f t="shared" ca="1" si="109"/>
        <v>19.985888306974761</v>
      </c>
      <c r="I1019"/>
    </row>
    <row r="1020" spans="2:9" x14ac:dyDescent="0.25">
      <c r="B1020" s="99">
        <f t="shared" si="107"/>
        <v>0.11518264840182778</v>
      </c>
      <c r="C1020" s="18">
        <f t="shared" ca="1" si="110"/>
        <v>1.6021840565372258</v>
      </c>
      <c r="D1020" s="18">
        <f t="shared" ca="1" si="110"/>
        <v>-0.24467681214446202</v>
      </c>
      <c r="E1020" s="18">
        <f t="shared" ca="1" si="111"/>
        <v>0.17033649476882262</v>
      </c>
      <c r="F1020" s="18">
        <f t="shared" ca="1" si="112"/>
        <v>0</v>
      </c>
      <c r="G1020" s="18">
        <f t="shared" ca="1" si="108"/>
        <v>1.0053055236484076</v>
      </c>
      <c r="H1020" s="61">
        <f t="shared" ca="1" si="109"/>
        <v>20.091923910021851</v>
      </c>
      <c r="I1020"/>
    </row>
    <row r="1021" spans="2:9" x14ac:dyDescent="0.25">
      <c r="B1021" s="99">
        <f t="shared" si="107"/>
        <v>0.11529680365296933</v>
      </c>
      <c r="C1021" s="18">
        <f t="shared" ca="1" si="110"/>
        <v>0.93095877673476934</v>
      </c>
      <c r="D1021" s="18">
        <f t="shared" ca="1" si="110"/>
        <v>-0.44329226511763409</v>
      </c>
      <c r="E1021" s="18">
        <f t="shared" ca="1" si="111"/>
        <v>0.18411230355196961</v>
      </c>
      <c r="F1021" s="18">
        <f t="shared" ca="1" si="112"/>
        <v>0</v>
      </c>
      <c r="G1021" s="18">
        <f t="shared" ca="1" si="108"/>
        <v>1.0019337805510475</v>
      </c>
      <c r="H1021" s="61">
        <f t="shared" ca="1" si="109"/>
        <v>20.130777281712177</v>
      </c>
      <c r="I1021"/>
    </row>
    <row r="1022" spans="2:9" x14ac:dyDescent="0.25">
      <c r="B1022" s="99">
        <f t="shared" si="107"/>
        <v>0.11541095890411089</v>
      </c>
      <c r="C1022" s="18">
        <f t="shared" ca="1" si="110"/>
        <v>0.52689983931486495</v>
      </c>
      <c r="D1022" s="18">
        <f t="shared" ca="1" si="110"/>
        <v>-0.15491536942136008</v>
      </c>
      <c r="E1022" s="18">
        <f t="shared" ca="1" si="111"/>
        <v>0.41936487834214753</v>
      </c>
      <c r="F1022" s="18">
        <f t="shared" ca="1" si="112"/>
        <v>0</v>
      </c>
      <c r="G1022" s="18">
        <f t="shared" ca="1" si="108"/>
        <v>1.0001957246247639</v>
      </c>
      <c r="H1022" s="61">
        <f t="shared" ca="1" si="109"/>
        <v>20.134717370541846</v>
      </c>
      <c r="I1022"/>
    </row>
    <row r="1023" spans="2:9" x14ac:dyDescent="0.25">
      <c r="B1023" s="99">
        <f t="shared" si="107"/>
        <v>0.11552511415525245</v>
      </c>
      <c r="C1023" s="18">
        <f t="shared" ca="1" si="110"/>
        <v>-1.3655380826094188</v>
      </c>
      <c r="D1023" s="18">
        <f t="shared" ca="1" si="110"/>
        <v>-0.73544924816815183</v>
      </c>
      <c r="E1023" s="18">
        <f t="shared" ca="1" si="111"/>
        <v>0.56324415980239473</v>
      </c>
      <c r="F1023" s="18">
        <f t="shared" ca="1" si="112"/>
        <v>0</v>
      </c>
      <c r="G1023" s="18">
        <f t="shared" ca="1" si="108"/>
        <v>0.99410264342967669</v>
      </c>
      <c r="H1023" s="61">
        <f t="shared" ca="1" si="109"/>
        <v>20.015975762765077</v>
      </c>
      <c r="I1023"/>
    </row>
    <row r="1024" spans="2:9" x14ac:dyDescent="0.25">
      <c r="B1024" s="99">
        <f t="shared" ref="B1024:B1087" si="113">B1023+$C$6</f>
        <v>0.115639269406394</v>
      </c>
      <c r="C1024" s="18">
        <f t="shared" ca="1" si="110"/>
        <v>-0.31005356504465453</v>
      </c>
      <c r="D1024" s="18">
        <f t="shared" ca="1" si="110"/>
        <v>-1.255807546840515</v>
      </c>
      <c r="E1024" s="18">
        <f t="shared" ca="1" si="111"/>
        <v>0.65895126451836816</v>
      </c>
      <c r="F1024" s="18">
        <f t="shared" ca="1" si="112"/>
        <v>0</v>
      </c>
      <c r="G1024" s="18">
        <f t="shared" ref="G1024:G1087" ca="1" si="114">EXP(($C$4*(LN($F$6)-LN(H1023))-0.5*$C$5^2)*$C$6+($C$5*C1024*$C$6^0.5)+($F$4+$F$5*D1024)*F1024)</f>
        <v>0.99881944561770097</v>
      </c>
      <c r="H1024" s="61">
        <f t="shared" ref="H1024:H1087" ca="1" si="115">G1024*H1023</f>
        <v>19.992345814862354</v>
      </c>
      <c r="I1024"/>
    </row>
    <row r="1025" spans="2:9" x14ac:dyDescent="0.25">
      <c r="B1025" s="99">
        <f t="shared" si="113"/>
        <v>0.11575342465753556</v>
      </c>
      <c r="C1025" s="18">
        <f t="shared" ref="C1025:D1088" ca="1" si="116">NORMINV(RAND(),0,1)</f>
        <v>0.81966845755232498</v>
      </c>
      <c r="D1025" s="18">
        <f t="shared" ca="1" si="116"/>
        <v>-1.3188446246203966</v>
      </c>
      <c r="E1025" s="18">
        <f t="shared" ca="1" si="111"/>
        <v>0.96049288611806927</v>
      </c>
      <c r="F1025" s="18">
        <f t="shared" ca="1" si="112"/>
        <v>0</v>
      </c>
      <c r="G1025" s="18">
        <f t="shared" ca="1" si="114"/>
        <v>1.002713216850297</v>
      </c>
      <c r="H1025" s="61">
        <f t="shared" ca="1" si="115"/>
        <v>20.046589384404204</v>
      </c>
      <c r="I1025"/>
    </row>
    <row r="1026" spans="2:9" x14ac:dyDescent="0.25">
      <c r="B1026" s="99">
        <f t="shared" si="113"/>
        <v>0.11586757990867712</v>
      </c>
      <c r="C1026" s="18">
        <f t="shared" ca="1" si="116"/>
        <v>0.96297753771068528</v>
      </c>
      <c r="D1026" s="18">
        <f t="shared" ca="1" si="116"/>
        <v>-0.13055114322924055</v>
      </c>
      <c r="E1026" s="18">
        <f t="shared" ca="1" si="111"/>
        <v>0.2654442803582171</v>
      </c>
      <c r="F1026" s="18">
        <f t="shared" ca="1" si="112"/>
        <v>0</v>
      </c>
      <c r="G1026" s="18">
        <f t="shared" ca="1" si="114"/>
        <v>1.002553529521623</v>
      </c>
      <c r="H1026" s="61">
        <f t="shared" ca="1" si="115"/>
        <v>20.097778942205135</v>
      </c>
      <c r="I1026"/>
    </row>
    <row r="1027" spans="2:9" x14ac:dyDescent="0.25">
      <c r="B1027" s="99">
        <f t="shared" si="113"/>
        <v>0.11598173515981867</v>
      </c>
      <c r="C1027" s="18">
        <f t="shared" ca="1" si="116"/>
        <v>0.74444301390030887</v>
      </c>
      <c r="D1027" s="18">
        <f t="shared" ca="1" si="116"/>
        <v>-1.7975798982661217</v>
      </c>
      <c r="E1027" s="18">
        <f t="shared" ca="1" si="111"/>
        <v>0.77830591142760031</v>
      </c>
      <c r="F1027" s="18">
        <f t="shared" ca="1" si="112"/>
        <v>0</v>
      </c>
      <c r="G1027" s="18">
        <f t="shared" ca="1" si="114"/>
        <v>1.0012683544201855</v>
      </c>
      <c r="H1027" s="61">
        <f t="shared" ca="1" si="115"/>
        <v>20.123270048962393</v>
      </c>
      <c r="I1027"/>
    </row>
    <row r="1028" spans="2:9" x14ac:dyDescent="0.25">
      <c r="B1028" s="99">
        <f t="shared" si="113"/>
        <v>0.11609589041096023</v>
      </c>
      <c r="C1028" s="18">
        <f t="shared" ca="1" si="116"/>
        <v>-0.79963342614064459</v>
      </c>
      <c r="D1028" s="18">
        <f t="shared" ca="1" si="116"/>
        <v>1.2048144526488613</v>
      </c>
      <c r="E1028" s="18">
        <f t="shared" ca="1" si="111"/>
        <v>5.418101241348805E-2</v>
      </c>
      <c r="F1028" s="18">
        <f t="shared" ca="1" si="112"/>
        <v>0</v>
      </c>
      <c r="G1028" s="18">
        <f t="shared" ca="1" si="114"/>
        <v>0.99603679578074711</v>
      </c>
      <c r="H1028" s="61">
        <f t="shared" ca="1" si="115"/>
        <v>20.04351742019918</v>
      </c>
      <c r="I1028"/>
    </row>
    <row r="1029" spans="2:9" x14ac:dyDescent="0.25">
      <c r="B1029" s="99">
        <f t="shared" si="113"/>
        <v>0.11621004566210179</v>
      </c>
      <c r="C1029" s="18">
        <f t="shared" ca="1" si="116"/>
        <v>-1.0820986062753946</v>
      </c>
      <c r="D1029" s="18">
        <f t="shared" ca="1" si="116"/>
        <v>-0.62458866523229517</v>
      </c>
      <c r="E1029" s="18">
        <f t="shared" ca="1" si="111"/>
        <v>9.4605243813608908E-2</v>
      </c>
      <c r="F1029" s="18">
        <f t="shared" ca="1" si="112"/>
        <v>0</v>
      </c>
      <c r="G1029" s="18">
        <f t="shared" ca="1" si="114"/>
        <v>0.99603804302943189</v>
      </c>
      <c r="H1029" s="61">
        <f t="shared" ca="1" si="115"/>
        <v>19.964105866641518</v>
      </c>
      <c r="I1029"/>
    </row>
    <row r="1030" spans="2:9" x14ac:dyDescent="0.25">
      <c r="B1030" s="99">
        <f t="shared" si="113"/>
        <v>0.11632420091324334</v>
      </c>
      <c r="C1030" s="18">
        <f t="shared" ca="1" si="116"/>
        <v>1.681664798525162</v>
      </c>
      <c r="D1030" s="18">
        <f t="shared" ca="1" si="116"/>
        <v>-0.43067757360404357</v>
      </c>
      <c r="E1030" s="18">
        <f t="shared" ca="1" si="111"/>
        <v>0.30681722891390528</v>
      </c>
      <c r="F1030" s="18">
        <f t="shared" ca="1" si="112"/>
        <v>0</v>
      </c>
      <c r="G1030" s="18">
        <f t="shared" ca="1" si="114"/>
        <v>1.0058120529550165</v>
      </c>
      <c r="H1030" s="61">
        <f t="shared" ca="1" si="115"/>
        <v>20.080138307137993</v>
      </c>
      <c r="I1030"/>
    </row>
    <row r="1031" spans="2:9" x14ac:dyDescent="0.25">
      <c r="B1031" s="99">
        <f t="shared" si="113"/>
        <v>0.1164383561643849</v>
      </c>
      <c r="C1031" s="18">
        <f t="shared" ca="1" si="116"/>
        <v>-0.45918795876787044</v>
      </c>
      <c r="D1031" s="18">
        <f t="shared" ca="1" si="116"/>
        <v>1.1978954717051238</v>
      </c>
      <c r="E1031" s="18">
        <f t="shared" ca="1" si="111"/>
        <v>0.48082086042489713</v>
      </c>
      <c r="F1031" s="18">
        <f t="shared" ca="1" si="112"/>
        <v>0</v>
      </c>
      <c r="G1031" s="18">
        <f t="shared" ca="1" si="114"/>
        <v>0.99761288685637817</v>
      </c>
      <c r="H1031" s="61">
        <f t="shared" ca="1" si="115"/>
        <v>20.032204745059278</v>
      </c>
      <c r="I1031"/>
    </row>
    <row r="1032" spans="2:9" x14ac:dyDescent="0.25">
      <c r="B1032" s="99">
        <f t="shared" si="113"/>
        <v>0.11655251141552646</v>
      </c>
      <c r="C1032" s="18">
        <f t="shared" ca="1" si="116"/>
        <v>-0.44149714995000977</v>
      </c>
      <c r="D1032" s="18">
        <f t="shared" ca="1" si="116"/>
        <v>2.2358790374710225E-2</v>
      </c>
      <c r="E1032" s="18">
        <f t="shared" ca="1" si="111"/>
        <v>0.23577435305496586</v>
      </c>
      <c r="F1032" s="18">
        <f t="shared" ca="1" si="112"/>
        <v>0</v>
      </c>
      <c r="G1032" s="18">
        <f t="shared" ca="1" si="114"/>
        <v>0.99821398892579372</v>
      </c>
      <c r="H1032" s="61">
        <f t="shared" ca="1" si="115"/>
        <v>19.996427005543836</v>
      </c>
      <c r="I1032"/>
    </row>
    <row r="1033" spans="2:9" x14ac:dyDescent="0.25">
      <c r="B1033" s="99">
        <f t="shared" si="113"/>
        <v>0.11666666666666801</v>
      </c>
      <c r="C1033" s="18">
        <f t="shared" ca="1" si="116"/>
        <v>-9.2042000687797554E-2</v>
      </c>
      <c r="D1033" s="18">
        <f t="shared" ca="1" si="116"/>
        <v>0.2443096036586212</v>
      </c>
      <c r="E1033" s="18">
        <f t="shared" ca="1" si="111"/>
        <v>0.58114065310535978</v>
      </c>
      <c r="F1033" s="18">
        <f t="shared" ca="1" si="112"/>
        <v>0</v>
      </c>
      <c r="G1033" s="18">
        <f t="shared" ca="1" si="114"/>
        <v>0.99974066532172667</v>
      </c>
      <c r="H1033" s="61">
        <f t="shared" ca="1" si="115"/>
        <v>19.991241238579736</v>
      </c>
      <c r="I1033"/>
    </row>
    <row r="1034" spans="2:9" x14ac:dyDescent="0.25">
      <c r="B1034" s="99">
        <f t="shared" si="113"/>
        <v>0.11678082191780957</v>
      </c>
      <c r="C1034" s="18">
        <f t="shared" ca="1" si="116"/>
        <v>-0.37724134926975239</v>
      </c>
      <c r="D1034" s="18">
        <f t="shared" ca="1" si="116"/>
        <v>2.7647183742374182</v>
      </c>
      <c r="E1034" s="18">
        <f t="shared" ca="1" si="111"/>
        <v>5.6388413205032961E-2</v>
      </c>
      <c r="F1034" s="18">
        <f t="shared" ca="1" si="112"/>
        <v>0</v>
      </c>
      <c r="G1034" s="18">
        <f t="shared" ca="1" si="114"/>
        <v>0.99888631823990459</v>
      </c>
      <c r="H1034" s="61">
        <f t="shared" ca="1" si="115"/>
        <v>19.968977357850662</v>
      </c>
      <c r="I1034"/>
    </row>
    <row r="1035" spans="2:9" x14ac:dyDescent="0.25">
      <c r="B1035" s="99">
        <f t="shared" si="113"/>
        <v>0.11689497716895113</v>
      </c>
      <c r="C1035" s="18">
        <f t="shared" ca="1" si="116"/>
        <v>0.67842393036698923</v>
      </c>
      <c r="D1035" s="18">
        <f t="shared" ca="1" si="116"/>
        <v>-0.76747255661757663</v>
      </c>
      <c r="E1035" s="18">
        <f t="shared" ca="1" si="111"/>
        <v>0.80456304944280022</v>
      </c>
      <c r="F1035" s="18">
        <f t="shared" ca="1" si="112"/>
        <v>0</v>
      </c>
      <c r="G1035" s="18">
        <f t="shared" ca="1" si="114"/>
        <v>1.0025270200718877</v>
      </c>
      <c r="H1035" s="61">
        <f t="shared" ca="1" si="115"/>
        <v>20.019439364449021</v>
      </c>
      <c r="I1035"/>
    </row>
    <row r="1036" spans="2:9" x14ac:dyDescent="0.25">
      <c r="B1036" s="99">
        <f t="shared" si="113"/>
        <v>0.11700913242009268</v>
      </c>
      <c r="C1036" s="18">
        <f t="shared" ca="1" si="116"/>
        <v>0.23702455109742004</v>
      </c>
      <c r="D1036" s="18">
        <f t="shared" ca="1" si="116"/>
        <v>0.68674694375658873</v>
      </c>
      <c r="E1036" s="18">
        <f t="shared" ref="E1036:E1099" ca="1" si="117">RAND()</f>
        <v>2.4519534934134057E-2</v>
      </c>
      <c r="F1036" s="18">
        <f t="shared" ca="1" si="112"/>
        <v>0</v>
      </c>
      <c r="G1036" s="18">
        <f t="shared" ca="1" si="114"/>
        <v>1.000532937896728</v>
      </c>
      <c r="H1036" s="61">
        <f t="shared" ca="1" si="115"/>
        <v>20.030108482357583</v>
      </c>
      <c r="I1036"/>
    </row>
    <row r="1037" spans="2:9" x14ac:dyDescent="0.25">
      <c r="B1037" s="99">
        <f t="shared" si="113"/>
        <v>0.11712328767123424</v>
      </c>
      <c r="C1037" s="18">
        <f t="shared" ca="1" si="116"/>
        <v>-2.8888462111353874</v>
      </c>
      <c r="D1037" s="18">
        <f t="shared" ca="1" si="116"/>
        <v>-0.85537749328068458</v>
      </c>
      <c r="E1037" s="18">
        <f t="shared" ca="1" si="117"/>
        <v>1.3027576033090682E-2</v>
      </c>
      <c r="F1037" s="18">
        <f t="shared" ref="F1037:F1100" ca="1" si="118">IF($F$3*$C$6&gt;E1035,1,0)</f>
        <v>0</v>
      </c>
      <c r="G1037" s="18">
        <f t="shared" ca="1" si="114"/>
        <v>0.99043779891441608</v>
      </c>
      <c r="H1037" s="61">
        <f t="shared" ca="1" si="115"/>
        <v>19.838576557283218</v>
      </c>
      <c r="I1037"/>
    </row>
    <row r="1038" spans="2:9" x14ac:dyDescent="0.25">
      <c r="B1038" s="99">
        <f t="shared" si="113"/>
        <v>0.1172374429223758</v>
      </c>
      <c r="C1038" s="18">
        <f t="shared" ca="1" si="116"/>
        <v>0.9347263585368637</v>
      </c>
      <c r="D1038" s="18">
        <f t="shared" ca="1" si="116"/>
        <v>1.2041596164635848</v>
      </c>
      <c r="E1038" s="18">
        <f t="shared" ca="1" si="117"/>
        <v>0.58130309767076405</v>
      </c>
      <c r="F1038" s="18">
        <f t="shared" ca="1" si="118"/>
        <v>1</v>
      </c>
      <c r="G1038" s="18">
        <f t="shared" ca="1" si="114"/>
        <v>4.2624013339131448</v>
      </c>
      <c r="H1038" s="61">
        <f t="shared" ca="1" si="115"/>
        <v>84.55997518070204</v>
      </c>
      <c r="I1038"/>
    </row>
    <row r="1039" spans="2:9" x14ac:dyDescent="0.25">
      <c r="B1039" s="99">
        <f t="shared" si="113"/>
        <v>0.11735159817351735</v>
      </c>
      <c r="C1039" s="18">
        <f t="shared" ca="1" si="116"/>
        <v>-2.1042251319158822</v>
      </c>
      <c r="D1039" s="18">
        <f t="shared" ca="1" si="116"/>
        <v>1.0050439414044376</v>
      </c>
      <c r="E1039" s="18">
        <f t="shared" ca="1" si="117"/>
        <v>0.21339453711988021</v>
      </c>
      <c r="F1039" s="18">
        <f t="shared" ca="1" si="118"/>
        <v>1</v>
      </c>
      <c r="G1039" s="18">
        <f t="shared" ca="1" si="114"/>
        <v>2.3872476493430255</v>
      </c>
      <c r="H1039" s="61">
        <f t="shared" ca="1" si="115"/>
        <v>201.86560197863551</v>
      </c>
      <c r="I1039"/>
    </row>
    <row r="1040" spans="2:9" x14ac:dyDescent="0.25">
      <c r="B1040" s="99">
        <f t="shared" si="113"/>
        <v>0.11746575342465891</v>
      </c>
      <c r="C1040" s="18">
        <f t="shared" ca="1" si="116"/>
        <v>-1.0145868145627901</v>
      </c>
      <c r="D1040" s="18">
        <f t="shared" ca="1" si="116"/>
        <v>1.659259396546986</v>
      </c>
      <c r="E1040" s="18">
        <f t="shared" ca="1" si="117"/>
        <v>0.56945759014899111</v>
      </c>
      <c r="F1040" s="18">
        <f t="shared" ca="1" si="118"/>
        <v>0</v>
      </c>
      <c r="G1040" s="18">
        <f t="shared" ca="1" si="114"/>
        <v>0.58796881616221963</v>
      </c>
      <c r="H1040" s="61">
        <f t="shared" ca="1" si="115"/>
        <v>118.69067901925214</v>
      </c>
      <c r="I1040"/>
    </row>
    <row r="1041" spans="2:9" x14ac:dyDescent="0.25">
      <c r="B1041" s="99">
        <f t="shared" si="113"/>
        <v>0.11757990867580047</v>
      </c>
      <c r="C1041" s="18">
        <f t="shared" ca="1" si="116"/>
        <v>-0.88140495790867135</v>
      </c>
      <c r="D1041" s="18">
        <f t="shared" ca="1" si="116"/>
        <v>1.0973758435284253</v>
      </c>
      <c r="E1041" s="18">
        <f t="shared" ca="1" si="117"/>
        <v>0.16577623964616528</v>
      </c>
      <c r="F1041" s="18">
        <f t="shared" ca="1" si="118"/>
        <v>0</v>
      </c>
      <c r="G1041" s="18">
        <f t="shared" ca="1" si="114"/>
        <v>0.66404655139763358</v>
      </c>
      <c r="H1041" s="61">
        <f t="shared" ca="1" si="115"/>
        <v>78.816136085777842</v>
      </c>
      <c r="I1041"/>
    </row>
    <row r="1042" spans="2:9" x14ac:dyDescent="0.25">
      <c r="B1042" s="99">
        <f t="shared" si="113"/>
        <v>0.11769406392694202</v>
      </c>
      <c r="C1042" s="18">
        <f t="shared" ca="1" si="116"/>
        <v>1.7400634533260018</v>
      </c>
      <c r="D1042" s="18">
        <f t="shared" ca="1" si="116"/>
        <v>-0.53230678531690501</v>
      </c>
      <c r="E1042" s="18">
        <f t="shared" ca="1" si="117"/>
        <v>0.19097278086581393</v>
      </c>
      <c r="F1042" s="18">
        <f t="shared" ca="1" si="118"/>
        <v>0</v>
      </c>
      <c r="G1042" s="18">
        <f t="shared" ca="1" si="114"/>
        <v>0.73526124204318999</v>
      </c>
      <c r="H1042" s="61">
        <f t="shared" ca="1" si="115"/>
        <v>57.950450111474105</v>
      </c>
      <c r="I1042"/>
    </row>
    <row r="1043" spans="2:9" x14ac:dyDescent="0.25">
      <c r="B1043" s="99">
        <f t="shared" si="113"/>
        <v>0.11780821917808358</v>
      </c>
      <c r="C1043" s="18">
        <f t="shared" ca="1" si="116"/>
        <v>1.055141183314845</v>
      </c>
      <c r="D1043" s="18">
        <f t="shared" ca="1" si="116"/>
        <v>-3.3580818126210943E-2</v>
      </c>
      <c r="E1043" s="18">
        <f t="shared" ca="1" si="117"/>
        <v>0.95553036943191505</v>
      </c>
      <c r="F1043" s="18">
        <f t="shared" ca="1" si="118"/>
        <v>0</v>
      </c>
      <c r="G1043" s="18">
        <f t="shared" ca="1" si="114"/>
        <v>0.78701135605671202</v>
      </c>
      <c r="H1043" s="61">
        <f t="shared" ca="1" si="115"/>
        <v>45.607662326328075</v>
      </c>
      <c r="I1043"/>
    </row>
    <row r="1044" spans="2:9" x14ac:dyDescent="0.25">
      <c r="B1044" s="99">
        <f t="shared" si="113"/>
        <v>0.11792237442922514</v>
      </c>
      <c r="C1044" s="18">
        <f t="shared" ca="1" si="116"/>
        <v>-0.52504333325487096</v>
      </c>
      <c r="D1044" s="18">
        <f t="shared" ca="1" si="116"/>
        <v>-0.47618414100725204</v>
      </c>
      <c r="E1044" s="18">
        <f t="shared" ca="1" si="117"/>
        <v>0.95896503524345467</v>
      </c>
      <c r="F1044" s="18">
        <f t="shared" ca="1" si="118"/>
        <v>0</v>
      </c>
      <c r="G1044" s="18">
        <f t="shared" ca="1" si="114"/>
        <v>0.82704652306202209</v>
      </c>
      <c r="H1044" s="61">
        <f t="shared" ca="1" si="115"/>
        <v>37.719658551976408</v>
      </c>
      <c r="I1044"/>
    </row>
    <row r="1045" spans="2:9" x14ac:dyDescent="0.25">
      <c r="B1045" s="99">
        <f t="shared" si="113"/>
        <v>0.11803652968036669</v>
      </c>
      <c r="C1045" s="18">
        <f t="shared" ca="1" si="116"/>
        <v>0.69033376348670572</v>
      </c>
      <c r="D1045" s="18">
        <f t="shared" ca="1" si="116"/>
        <v>-1.0636335900926497</v>
      </c>
      <c r="E1045" s="18">
        <f t="shared" ca="1" si="117"/>
        <v>0.26414965222444131</v>
      </c>
      <c r="F1045" s="18">
        <f t="shared" ca="1" si="118"/>
        <v>0</v>
      </c>
      <c r="G1045" s="18">
        <f t="shared" ca="1" si="114"/>
        <v>0.86706285515550474</v>
      </c>
      <c r="H1045" s="61">
        <f t="shared" ca="1" si="115"/>
        <v>32.705314839567414</v>
      </c>
      <c r="I1045"/>
    </row>
    <row r="1046" spans="2:9" x14ac:dyDescent="0.25">
      <c r="B1046" s="99">
        <f t="shared" si="113"/>
        <v>0.11815068493150825</v>
      </c>
      <c r="C1046" s="18">
        <f t="shared" ca="1" si="116"/>
        <v>-6.2492517827195115E-2</v>
      </c>
      <c r="D1046" s="18">
        <f t="shared" ca="1" si="116"/>
        <v>-1.9956496544182301</v>
      </c>
      <c r="E1046" s="18">
        <f t="shared" ca="1" si="117"/>
        <v>0.51647445917750368</v>
      </c>
      <c r="F1046" s="18">
        <f t="shared" ca="1" si="118"/>
        <v>0</v>
      </c>
      <c r="G1046" s="18">
        <f t="shared" ca="1" si="114"/>
        <v>0.89360649299359096</v>
      </c>
      <c r="H1046" s="61">
        <f t="shared" ca="1" si="115"/>
        <v>29.225681696037086</v>
      </c>
      <c r="I1046"/>
    </row>
    <row r="1047" spans="2:9" x14ac:dyDescent="0.25">
      <c r="B1047" s="99">
        <f t="shared" si="113"/>
        <v>0.11826484018264981</v>
      </c>
      <c r="C1047" s="18">
        <f t="shared" ca="1" si="116"/>
        <v>-0.81709117694117595</v>
      </c>
      <c r="D1047" s="18">
        <f t="shared" ca="1" si="116"/>
        <v>0.12733380572171882</v>
      </c>
      <c r="E1047" s="18">
        <f t="shared" ca="1" si="117"/>
        <v>8.0896111179441066E-2</v>
      </c>
      <c r="F1047" s="18">
        <f t="shared" ca="1" si="118"/>
        <v>0</v>
      </c>
      <c r="G1047" s="18">
        <f t="shared" ca="1" si="114"/>
        <v>0.9146389439728525</v>
      </c>
      <c r="H1047" s="61">
        <f t="shared" ca="1" si="115"/>
        <v>26.730946643350084</v>
      </c>
      <c r="I1047"/>
    </row>
    <row r="1048" spans="2:9" x14ac:dyDescent="0.25">
      <c r="B1048" s="99">
        <f t="shared" si="113"/>
        <v>0.11837899543379136</v>
      </c>
      <c r="C1048" s="18">
        <f t="shared" ca="1" si="116"/>
        <v>-0.18896116671385244</v>
      </c>
      <c r="D1048" s="18">
        <f t="shared" ca="1" si="116"/>
        <v>0.64421328715980053</v>
      </c>
      <c r="E1048" s="18">
        <f t="shared" ca="1" si="117"/>
        <v>0.55490000340192891</v>
      </c>
      <c r="F1048" s="18">
        <f t="shared" ca="1" si="118"/>
        <v>0</v>
      </c>
      <c r="G1048" s="18">
        <f t="shared" ca="1" si="114"/>
        <v>0.93534359732766115</v>
      </c>
      <c r="H1048" s="61">
        <f t="shared" ca="1" si="115"/>
        <v>25.002619793364836</v>
      </c>
      <c r="I1048"/>
    </row>
    <row r="1049" spans="2:9" x14ac:dyDescent="0.25">
      <c r="B1049" s="99">
        <f t="shared" si="113"/>
        <v>0.11849315068493292</v>
      </c>
      <c r="C1049" s="18">
        <f t="shared" ca="1" si="116"/>
        <v>1.7523689166409895E-2</v>
      </c>
      <c r="D1049" s="18">
        <f t="shared" ca="1" si="116"/>
        <v>-0.3429045136726927</v>
      </c>
      <c r="E1049" s="18">
        <f t="shared" ca="1" si="117"/>
        <v>6.9530441339722415E-3</v>
      </c>
      <c r="F1049" s="18">
        <f t="shared" ca="1" si="118"/>
        <v>0</v>
      </c>
      <c r="G1049" s="18">
        <f t="shared" ca="1" si="114"/>
        <v>0.95035573335056989</v>
      </c>
      <c r="H1049" s="61">
        <f t="shared" ca="1" si="115"/>
        <v>23.761383069408712</v>
      </c>
      <c r="I1049"/>
    </row>
    <row r="1050" spans="2:9" x14ac:dyDescent="0.25">
      <c r="B1050" s="99">
        <f t="shared" si="113"/>
        <v>0.11860730593607448</v>
      </c>
      <c r="C1050" s="18">
        <f t="shared" ca="1" si="116"/>
        <v>0.5016272552893497</v>
      </c>
      <c r="D1050" s="18">
        <f t="shared" ca="1" si="116"/>
        <v>0.48458332457812503</v>
      </c>
      <c r="E1050" s="18">
        <f t="shared" ca="1" si="117"/>
        <v>0.64784099940055118</v>
      </c>
      <c r="F1050" s="18">
        <f t="shared" ca="1" si="118"/>
        <v>0</v>
      </c>
      <c r="G1050" s="18">
        <f t="shared" ca="1" si="114"/>
        <v>0.96296146094267787</v>
      </c>
      <c r="H1050" s="61">
        <f t="shared" ca="1" si="115"/>
        <v>22.881296154536425</v>
      </c>
      <c r="I1050"/>
    </row>
    <row r="1051" spans="2:9" x14ac:dyDescent="0.25">
      <c r="B1051" s="99">
        <f t="shared" si="113"/>
        <v>0.11872146118721603</v>
      </c>
      <c r="C1051" s="18">
        <f t="shared" ca="1" si="116"/>
        <v>1.1965585144935176</v>
      </c>
      <c r="D1051" s="18">
        <f t="shared" ca="1" si="116"/>
        <v>8.235247150878422E-2</v>
      </c>
      <c r="E1051" s="18">
        <f t="shared" ca="1" si="117"/>
        <v>0.96790994523087392</v>
      </c>
      <c r="F1051" s="18">
        <f t="shared" ca="1" si="118"/>
        <v>1</v>
      </c>
      <c r="G1051" s="18">
        <f t="shared" ca="1" si="114"/>
        <v>1.0745751919642317</v>
      </c>
      <c r="H1051" s="61">
        <f t="shared" ca="1" si="115"/>
        <v>24.587673207651417</v>
      </c>
      <c r="I1051"/>
    </row>
    <row r="1052" spans="2:9" x14ac:dyDescent="0.25">
      <c r="B1052" s="99">
        <f t="shared" si="113"/>
        <v>0.11883561643835759</v>
      </c>
      <c r="C1052" s="18">
        <f t="shared" ca="1" si="116"/>
        <v>-7.084963726811111E-3</v>
      </c>
      <c r="D1052" s="18">
        <f t="shared" ca="1" si="116"/>
        <v>1.6613512343610637</v>
      </c>
      <c r="E1052" s="18">
        <f t="shared" ca="1" si="117"/>
        <v>9.5098514002571966E-2</v>
      </c>
      <c r="F1052" s="18">
        <f t="shared" ca="1" si="118"/>
        <v>0</v>
      </c>
      <c r="G1052" s="18">
        <f t="shared" ca="1" si="114"/>
        <v>0.95391861265262223</v>
      </c>
      <c r="H1052" s="61">
        <f t="shared" ca="1" si="115"/>
        <v>23.454639114598891</v>
      </c>
      <c r="I1052"/>
    </row>
    <row r="1053" spans="2:9" x14ac:dyDescent="0.25">
      <c r="B1053" s="99">
        <f t="shared" si="113"/>
        <v>0.11894977168949915</v>
      </c>
      <c r="C1053" s="18">
        <f t="shared" ca="1" si="116"/>
        <v>0.40641793930262793</v>
      </c>
      <c r="D1053" s="18">
        <f t="shared" ca="1" si="116"/>
        <v>-0.55497139328508638</v>
      </c>
      <c r="E1053" s="18">
        <f t="shared" ca="1" si="117"/>
        <v>0.15454322356376915</v>
      </c>
      <c r="F1053" s="18">
        <f t="shared" ca="1" si="118"/>
        <v>0</v>
      </c>
      <c r="G1053" s="18">
        <f t="shared" ca="1" si="114"/>
        <v>0.96552765583599165</v>
      </c>
      <c r="H1053" s="61">
        <f t="shared" ca="1" si="115"/>
        <v>22.646102722797824</v>
      </c>
      <c r="I1053"/>
    </row>
    <row r="1054" spans="2:9" x14ac:dyDescent="0.25">
      <c r="B1054" s="99">
        <f t="shared" si="113"/>
        <v>0.1190639269406407</v>
      </c>
      <c r="C1054" s="18">
        <f t="shared" ca="1" si="116"/>
        <v>-1.5991008694982156</v>
      </c>
      <c r="D1054" s="18">
        <f t="shared" ca="1" si="116"/>
        <v>-0.31729541660752147</v>
      </c>
      <c r="E1054" s="18">
        <f t="shared" ca="1" si="117"/>
        <v>0.52585829426582986</v>
      </c>
      <c r="F1054" s="18">
        <f t="shared" ca="1" si="118"/>
        <v>0</v>
      </c>
      <c r="G1054" s="18">
        <f t="shared" ca="1" si="114"/>
        <v>0.9670553209165843</v>
      </c>
      <c r="H1054" s="61">
        <f t="shared" ca="1" si="115"/>
        <v>21.900034136105184</v>
      </c>
      <c r="I1054"/>
    </row>
    <row r="1055" spans="2:9" x14ac:dyDescent="0.25">
      <c r="B1055" s="99">
        <f t="shared" si="113"/>
        <v>0.11917808219178226</v>
      </c>
      <c r="C1055" s="18">
        <f t="shared" ca="1" si="116"/>
        <v>-0.93912603915669024</v>
      </c>
      <c r="D1055" s="18">
        <f t="shared" ca="1" si="116"/>
        <v>-0.18807440937962383</v>
      </c>
      <c r="E1055" s="18">
        <f t="shared" ca="1" si="117"/>
        <v>0.49056675357987012</v>
      </c>
      <c r="F1055" s="18">
        <f t="shared" ca="1" si="118"/>
        <v>0</v>
      </c>
      <c r="G1055" s="18">
        <f t="shared" ca="1" si="114"/>
        <v>0.97654362831827279</v>
      </c>
      <c r="H1055" s="61">
        <f t="shared" ca="1" si="115"/>
        <v>21.386338795566186</v>
      </c>
      <c r="I1055"/>
    </row>
    <row r="1056" spans="2:9" x14ac:dyDescent="0.25">
      <c r="B1056" s="99">
        <f t="shared" si="113"/>
        <v>0.11929223744292382</v>
      </c>
      <c r="C1056" s="18">
        <f t="shared" ca="1" si="116"/>
        <v>2.0605148165486753</v>
      </c>
      <c r="D1056" s="18">
        <f t="shared" ca="1" si="116"/>
        <v>2.2986932890489697</v>
      </c>
      <c r="E1056" s="18">
        <f t="shared" ca="1" si="117"/>
        <v>0.66296256594988789</v>
      </c>
      <c r="F1056" s="18">
        <f t="shared" ca="1" si="118"/>
        <v>0</v>
      </c>
      <c r="G1056" s="18">
        <f t="shared" ca="1" si="114"/>
        <v>0.99133580540990407</v>
      </c>
      <c r="H1056" s="61">
        <f t="shared" ca="1" si="115"/>
        <v>21.201043394671682</v>
      </c>
      <c r="I1056"/>
    </row>
    <row r="1057" spans="2:9" x14ac:dyDescent="0.25">
      <c r="B1057" s="99">
        <f t="shared" si="113"/>
        <v>0.11940639269406537</v>
      </c>
      <c r="C1057" s="18">
        <f t="shared" ca="1" si="116"/>
        <v>0.42789224607986398</v>
      </c>
      <c r="D1057" s="18">
        <f t="shared" ca="1" si="116"/>
        <v>-0.22108793018560391</v>
      </c>
      <c r="E1057" s="18">
        <f t="shared" ca="1" si="117"/>
        <v>0.70909359460443566</v>
      </c>
      <c r="F1057" s="18">
        <f t="shared" ca="1" si="118"/>
        <v>0</v>
      </c>
      <c r="G1057" s="18">
        <f t="shared" ca="1" si="114"/>
        <v>0.98812284449023025</v>
      </c>
      <c r="H1057" s="61">
        <f t="shared" ca="1" si="115"/>
        <v>20.949235305303791</v>
      </c>
      <c r="I1057"/>
    </row>
    <row r="1058" spans="2:9" x14ac:dyDescent="0.25">
      <c r="B1058" s="99">
        <f t="shared" si="113"/>
        <v>0.11952054794520693</v>
      </c>
      <c r="C1058" s="18">
        <f t="shared" ca="1" si="116"/>
        <v>-1.4953320714994334</v>
      </c>
      <c r="D1058" s="18">
        <f t="shared" ca="1" si="116"/>
        <v>-0.57301690503663849</v>
      </c>
      <c r="E1058" s="18">
        <f t="shared" ca="1" si="117"/>
        <v>9.3504540527112212E-2</v>
      </c>
      <c r="F1058" s="18">
        <f t="shared" ca="1" si="118"/>
        <v>0</v>
      </c>
      <c r="G1058" s="18">
        <f t="shared" ca="1" si="114"/>
        <v>0.98473288317695606</v>
      </c>
      <c r="H1058" s="61">
        <f t="shared" ca="1" si="115"/>
        <v>20.629400882544282</v>
      </c>
      <c r="I1058"/>
    </row>
    <row r="1059" spans="2:9" x14ac:dyDescent="0.25">
      <c r="B1059" s="99">
        <f t="shared" si="113"/>
        <v>0.11963470319634849</v>
      </c>
      <c r="C1059" s="18">
        <f t="shared" ca="1" si="116"/>
        <v>-0.96733856480568647</v>
      </c>
      <c r="D1059" s="18">
        <f t="shared" ca="1" si="116"/>
        <v>-0.68631379690486938</v>
      </c>
      <c r="E1059" s="18">
        <f t="shared" ca="1" si="117"/>
        <v>0.18140114868151436</v>
      </c>
      <c r="F1059" s="18">
        <f t="shared" ca="1" si="118"/>
        <v>0</v>
      </c>
      <c r="G1059" s="18">
        <f t="shared" ca="1" si="114"/>
        <v>0.98987168571110662</v>
      </c>
      <c r="H1059" s="61">
        <f t="shared" ca="1" si="115"/>
        <v>20.420459826814298</v>
      </c>
      <c r="I1059"/>
    </row>
    <row r="1060" spans="2:9" x14ac:dyDescent="0.25">
      <c r="B1060" s="99">
        <f t="shared" si="113"/>
        <v>0.11974885844749004</v>
      </c>
      <c r="C1060" s="18">
        <f t="shared" ca="1" si="116"/>
        <v>-0.7738162821624428</v>
      </c>
      <c r="D1060" s="18">
        <f t="shared" ca="1" si="116"/>
        <v>-1.2085479283996392</v>
      </c>
      <c r="E1060" s="18">
        <f t="shared" ca="1" si="117"/>
        <v>0.50369119865211154</v>
      </c>
      <c r="F1060" s="18">
        <f t="shared" ca="1" si="118"/>
        <v>0</v>
      </c>
      <c r="G1060" s="18">
        <f t="shared" ca="1" si="114"/>
        <v>0.99279064659366578</v>
      </c>
      <c r="H1060" s="61">
        <f t="shared" ca="1" si="115"/>
        <v>20.273241515202944</v>
      </c>
      <c r="I1060"/>
    </row>
    <row r="1061" spans="2:9" x14ac:dyDescent="0.25">
      <c r="B1061" s="99">
        <f t="shared" si="113"/>
        <v>0.1198630136986316</v>
      </c>
      <c r="C1061" s="18">
        <f t="shared" ca="1" si="116"/>
        <v>4.869662006967701E-2</v>
      </c>
      <c r="D1061" s="18">
        <f t="shared" ca="1" si="116"/>
        <v>-0.175352852238575</v>
      </c>
      <c r="E1061" s="18">
        <f t="shared" ca="1" si="117"/>
        <v>0.7201324397945994</v>
      </c>
      <c r="F1061" s="18">
        <f t="shared" ca="1" si="118"/>
        <v>0</v>
      </c>
      <c r="G1061" s="18">
        <f t="shared" ca="1" si="114"/>
        <v>0.99705720886118432</v>
      </c>
      <c r="H1061" s="61">
        <f t="shared" ca="1" si="115"/>
        <v>20.213581599716935</v>
      </c>
      <c r="I1061"/>
    </row>
    <row r="1062" spans="2:9" x14ac:dyDescent="0.25">
      <c r="B1062" s="99">
        <f t="shared" si="113"/>
        <v>0.11997716894977316</v>
      </c>
      <c r="C1062" s="18">
        <f t="shared" ca="1" si="116"/>
        <v>0.68082272264291532</v>
      </c>
      <c r="D1062" s="18">
        <f t="shared" ca="1" si="116"/>
        <v>0.47854996410023887</v>
      </c>
      <c r="E1062" s="18">
        <f t="shared" ca="1" si="117"/>
        <v>0.18825626266974305</v>
      </c>
      <c r="F1062" s="18">
        <f t="shared" ca="1" si="118"/>
        <v>0</v>
      </c>
      <c r="G1062" s="18">
        <f t="shared" ca="1" si="114"/>
        <v>0.99975191798229435</v>
      </c>
      <c r="H1062" s="61">
        <f t="shared" ca="1" si="115"/>
        <v>20.208566973608619</v>
      </c>
      <c r="I1062"/>
    </row>
    <row r="1063" spans="2:9" x14ac:dyDescent="0.25">
      <c r="B1063" s="99">
        <f t="shared" si="113"/>
        <v>0.12009132420091471</v>
      </c>
      <c r="C1063" s="18">
        <f t="shared" ca="1" si="116"/>
        <v>1.7815546016208827</v>
      </c>
      <c r="D1063" s="18">
        <f t="shared" ca="1" si="116"/>
        <v>0.83281975093996152</v>
      </c>
      <c r="E1063" s="18">
        <f t="shared" ca="1" si="117"/>
        <v>0.3807988475583084</v>
      </c>
      <c r="F1063" s="18">
        <f t="shared" ca="1" si="118"/>
        <v>0</v>
      </c>
      <c r="G1063" s="18">
        <f t="shared" ca="1" si="114"/>
        <v>1.0033422870895621</v>
      </c>
      <c r="H1063" s="61">
        <f t="shared" ca="1" si="115"/>
        <v>20.276109806103062</v>
      </c>
      <c r="I1063"/>
    </row>
    <row r="1064" spans="2:9" x14ac:dyDescent="0.25">
      <c r="B1064" s="99">
        <f t="shared" si="113"/>
        <v>0.12020547945205627</v>
      </c>
      <c r="C1064" s="18">
        <f t="shared" ca="1" si="116"/>
        <v>0.33720425562933087</v>
      </c>
      <c r="D1064" s="18">
        <f t="shared" ca="1" si="116"/>
        <v>-0.63629272517573554</v>
      </c>
      <c r="E1064" s="18">
        <f t="shared" ca="1" si="117"/>
        <v>0.30635210822336889</v>
      </c>
      <c r="F1064" s="18">
        <f t="shared" ca="1" si="118"/>
        <v>0</v>
      </c>
      <c r="G1064" s="18">
        <f t="shared" ca="1" si="114"/>
        <v>0.99794743491061222</v>
      </c>
      <c r="H1064" s="61">
        <f t="shared" ca="1" si="115"/>
        <v>20.234491770966461</v>
      </c>
      <c r="I1064"/>
    </row>
    <row r="1065" spans="2:9" x14ac:dyDescent="0.25">
      <c r="B1065" s="99">
        <f t="shared" si="113"/>
        <v>0.12031963470319783</v>
      </c>
      <c r="C1065" s="18">
        <f t="shared" ca="1" si="116"/>
        <v>-1.4319266483653337</v>
      </c>
      <c r="D1065" s="18">
        <f t="shared" ca="1" si="116"/>
        <v>-0.2036267687799409</v>
      </c>
      <c r="E1065" s="18">
        <f t="shared" ca="1" si="117"/>
        <v>0.68970554324042599</v>
      </c>
      <c r="F1065" s="18">
        <f t="shared" ca="1" si="118"/>
        <v>0</v>
      </c>
      <c r="G1065" s="18">
        <f t="shared" ca="1" si="114"/>
        <v>0.99277008968662328</v>
      </c>
      <c r="H1065" s="61">
        <f t="shared" ca="1" si="115"/>
        <v>20.088198210225613</v>
      </c>
      <c r="I1065"/>
    </row>
    <row r="1066" spans="2:9" x14ac:dyDescent="0.25">
      <c r="B1066" s="99">
        <f t="shared" si="113"/>
        <v>0.12043378995433938</v>
      </c>
      <c r="C1066" s="18">
        <f t="shared" ca="1" si="116"/>
        <v>-1.7889806258608587</v>
      </c>
      <c r="D1066" s="18">
        <f t="shared" ca="1" si="116"/>
        <v>0.5570132088905666</v>
      </c>
      <c r="E1066" s="18">
        <f t="shared" ca="1" si="117"/>
        <v>0.76564597585345773</v>
      </c>
      <c r="F1066" s="18">
        <f t="shared" ca="1" si="118"/>
        <v>0</v>
      </c>
      <c r="G1066" s="18">
        <f t="shared" ca="1" si="114"/>
        <v>0.99327871078690855</v>
      </c>
      <c r="H1066" s="61">
        <f t="shared" ca="1" si="115"/>
        <v>19.953179620284782</v>
      </c>
      <c r="I1066"/>
    </row>
    <row r="1067" spans="2:9" x14ac:dyDescent="0.25">
      <c r="B1067" s="99">
        <f t="shared" si="113"/>
        <v>0.12054794520548094</v>
      </c>
      <c r="C1067" s="18">
        <f t="shared" ca="1" si="116"/>
        <v>1.2556688488984946</v>
      </c>
      <c r="D1067" s="18">
        <f t="shared" ca="1" si="116"/>
        <v>0.69537804847641382</v>
      </c>
      <c r="E1067" s="18">
        <f t="shared" ca="1" si="117"/>
        <v>0.39336235625034544</v>
      </c>
      <c r="F1067" s="18">
        <f t="shared" ca="1" si="118"/>
        <v>0</v>
      </c>
      <c r="G1067" s="18">
        <f t="shared" ca="1" si="114"/>
        <v>1.0045651577150974</v>
      </c>
      <c r="H1067" s="61">
        <f t="shared" ca="1" si="115"/>
        <v>20.044269032169048</v>
      </c>
      <c r="I1067"/>
    </row>
    <row r="1068" spans="2:9" x14ac:dyDescent="0.25">
      <c r="B1068" s="99">
        <f t="shared" si="113"/>
        <v>0.1206621004566225</v>
      </c>
      <c r="C1068" s="18">
        <f t="shared" ca="1" si="116"/>
        <v>0.87593434727750719</v>
      </c>
      <c r="D1068" s="18">
        <f t="shared" ca="1" si="116"/>
        <v>2.2683707356918603</v>
      </c>
      <c r="E1068" s="18">
        <f t="shared" ca="1" si="117"/>
        <v>5.9671349428106701E-2</v>
      </c>
      <c r="F1068" s="18">
        <f t="shared" ca="1" si="118"/>
        <v>0</v>
      </c>
      <c r="G1068" s="18">
        <f t="shared" ca="1" si="114"/>
        <v>1.0023003446848833</v>
      </c>
      <c r="H1068" s="61">
        <f t="shared" ca="1" si="115"/>
        <v>20.090377759899567</v>
      </c>
      <c r="I1068"/>
    </row>
    <row r="1069" spans="2:9" x14ac:dyDescent="0.25">
      <c r="B1069" s="99">
        <f t="shared" si="113"/>
        <v>0.12077625570776405</v>
      </c>
      <c r="C1069" s="18">
        <f t="shared" ca="1" si="116"/>
        <v>0.30667820283269975</v>
      </c>
      <c r="D1069" s="18">
        <f t="shared" ca="1" si="116"/>
        <v>0.548416210222058</v>
      </c>
      <c r="E1069" s="18">
        <f t="shared" ca="1" si="117"/>
        <v>0.7327938861135932</v>
      </c>
      <c r="F1069" s="18">
        <f t="shared" ca="1" si="118"/>
        <v>0</v>
      </c>
      <c r="G1069" s="18">
        <f t="shared" ca="1" si="114"/>
        <v>0.99994847566056555</v>
      </c>
      <c r="H1069" s="61">
        <f t="shared" ca="1" si="115"/>
        <v>20.089342616456499</v>
      </c>
      <c r="I1069"/>
    </row>
    <row r="1070" spans="2:9" x14ac:dyDescent="0.25">
      <c r="B1070" s="99">
        <f t="shared" si="113"/>
        <v>0.12089041095890561</v>
      </c>
      <c r="C1070" s="18">
        <f t="shared" ca="1" si="116"/>
        <v>-0.19415438146097586</v>
      </c>
      <c r="D1070" s="18">
        <f t="shared" ca="1" si="116"/>
        <v>0.72805050876922905</v>
      </c>
      <c r="E1070" s="18">
        <f t="shared" ca="1" si="117"/>
        <v>0.21042253491397034</v>
      </c>
      <c r="F1070" s="18">
        <f t="shared" ca="1" si="118"/>
        <v>0</v>
      </c>
      <c r="G1070" s="18">
        <f t="shared" ca="1" si="114"/>
        <v>0.9983562699928773</v>
      </c>
      <c r="H1070" s="61">
        <f t="shared" ca="1" si="115"/>
        <v>20.056321161174459</v>
      </c>
      <c r="I1070"/>
    </row>
    <row r="1071" spans="2:9" x14ac:dyDescent="0.25">
      <c r="B1071" s="99">
        <f t="shared" si="113"/>
        <v>0.12100456621004717</v>
      </c>
      <c r="C1071" s="18">
        <f t="shared" ca="1" si="116"/>
        <v>-0.69461066232179292</v>
      </c>
      <c r="D1071" s="18">
        <f t="shared" ca="1" si="116"/>
        <v>-1.3084581951261498</v>
      </c>
      <c r="E1071" s="18">
        <f t="shared" ca="1" si="117"/>
        <v>0.87671685789086595</v>
      </c>
      <c r="F1071" s="18">
        <f t="shared" ca="1" si="118"/>
        <v>0</v>
      </c>
      <c r="G1071" s="18">
        <f t="shared" ca="1" si="114"/>
        <v>0.99713051760525473</v>
      </c>
      <c r="H1071" s="61">
        <f t="shared" ca="1" si="115"/>
        <v>19.998769900699113</v>
      </c>
      <c r="I1071"/>
    </row>
    <row r="1072" spans="2:9" x14ac:dyDescent="0.25">
      <c r="B1072" s="99">
        <f t="shared" si="113"/>
        <v>0.12111872146118872</v>
      </c>
      <c r="C1072" s="18">
        <f t="shared" ca="1" si="116"/>
        <v>2.0554580260068178</v>
      </c>
      <c r="D1072" s="18">
        <f t="shared" ca="1" si="116"/>
        <v>0.25793497115955688</v>
      </c>
      <c r="E1072" s="18">
        <f t="shared" ca="1" si="117"/>
        <v>0.17207010483248641</v>
      </c>
      <c r="F1072" s="18">
        <f t="shared" ca="1" si="118"/>
        <v>0</v>
      </c>
      <c r="G1072" s="18">
        <f t="shared" ca="1" si="114"/>
        <v>1.0066190830875372</v>
      </c>
      <c r="H1072" s="61">
        <f t="shared" ca="1" si="115"/>
        <v>20.131143420320377</v>
      </c>
      <c r="I1072"/>
    </row>
    <row r="1073" spans="2:9" x14ac:dyDescent="0.25">
      <c r="B1073" s="99">
        <f t="shared" si="113"/>
        <v>0.12123287671233028</v>
      </c>
      <c r="C1073" s="18">
        <f t="shared" ca="1" si="116"/>
        <v>0.74228410085197538</v>
      </c>
      <c r="D1073" s="18">
        <f t="shared" ca="1" si="116"/>
        <v>0.30191131372703239</v>
      </c>
      <c r="E1073" s="18">
        <f t="shared" ca="1" si="117"/>
        <v>0.58924624326823816</v>
      </c>
      <c r="F1073" s="18">
        <f t="shared" ca="1" si="118"/>
        <v>0</v>
      </c>
      <c r="G1073" s="18">
        <f t="shared" ca="1" si="114"/>
        <v>1.0008823140064813</v>
      </c>
      <c r="H1073" s="61">
        <f t="shared" ca="1" si="115"/>
        <v>20.148905410126609</v>
      </c>
      <c r="I1073"/>
    </row>
    <row r="1074" spans="2:9" x14ac:dyDescent="0.25">
      <c r="B1074" s="99">
        <f t="shared" si="113"/>
        <v>0.12134703196347184</v>
      </c>
      <c r="C1074" s="18">
        <f t="shared" ca="1" si="116"/>
        <v>-0.13175622370908968</v>
      </c>
      <c r="D1074" s="18">
        <f t="shared" ca="1" si="116"/>
        <v>1.9858453015331179</v>
      </c>
      <c r="E1074" s="18">
        <f t="shared" ca="1" si="117"/>
        <v>0.31307750012446256</v>
      </c>
      <c r="F1074" s="18">
        <f t="shared" ca="1" si="118"/>
        <v>0</v>
      </c>
      <c r="G1074" s="18">
        <f t="shared" ca="1" si="114"/>
        <v>0.99788125517821158</v>
      </c>
      <c r="H1074" s="61">
        <f t="shared" ca="1" si="115"/>
        <v>20.1062150211242</v>
      </c>
      <c r="I1074"/>
    </row>
    <row r="1075" spans="2:9" x14ac:dyDescent="0.25">
      <c r="B1075" s="99">
        <f t="shared" si="113"/>
        <v>0.12146118721461339</v>
      </c>
      <c r="C1075" s="18">
        <f t="shared" ca="1" si="116"/>
        <v>-1.2168720786576159</v>
      </c>
      <c r="D1075" s="18">
        <f t="shared" ca="1" si="116"/>
        <v>-0.10050598575617187</v>
      </c>
      <c r="E1075" s="18">
        <f t="shared" ca="1" si="117"/>
        <v>0.74927228529452883</v>
      </c>
      <c r="F1075" s="18">
        <f t="shared" ca="1" si="118"/>
        <v>0</v>
      </c>
      <c r="G1075" s="18">
        <f t="shared" ca="1" si="114"/>
        <v>0.99489818502760752</v>
      </c>
      <c r="H1075" s="61">
        <f t="shared" ca="1" si="115"/>
        <v>20.003636832291285</v>
      </c>
      <c r="I1075"/>
    </row>
    <row r="1076" spans="2:9" x14ac:dyDescent="0.25">
      <c r="B1076" s="99">
        <f t="shared" si="113"/>
        <v>0.12157534246575495</v>
      </c>
      <c r="C1076" s="18">
        <f t="shared" ca="1" si="116"/>
        <v>-0.84633711594506167</v>
      </c>
      <c r="D1076" s="18">
        <f t="shared" ca="1" si="116"/>
        <v>-7.8794073488097638E-2</v>
      </c>
      <c r="E1076" s="18">
        <f t="shared" ca="1" si="117"/>
        <v>0.56902212476313974</v>
      </c>
      <c r="F1076" s="18">
        <f t="shared" ca="1" si="118"/>
        <v>0</v>
      </c>
      <c r="G1076" s="18">
        <f t="shared" ca="1" si="114"/>
        <v>0.99724438653569758</v>
      </c>
      <c r="H1076" s="61">
        <f t="shared" ca="1" si="115"/>
        <v>19.948514541301208</v>
      </c>
      <c r="I1076"/>
    </row>
    <row r="1077" spans="2:9" x14ac:dyDescent="0.25">
      <c r="B1077" s="99">
        <f t="shared" si="113"/>
        <v>0.12168949771689651</v>
      </c>
      <c r="C1077" s="18">
        <f t="shared" ca="1" si="116"/>
        <v>1.6023022908484563</v>
      </c>
      <c r="D1077" s="18">
        <f t="shared" ca="1" si="116"/>
        <v>8.0237896327162161E-2</v>
      </c>
      <c r="E1077" s="18">
        <f t="shared" ca="1" si="117"/>
        <v>0.68338916469757649</v>
      </c>
      <c r="F1077" s="18">
        <f t="shared" ca="1" si="118"/>
        <v>0</v>
      </c>
      <c r="G1077" s="18">
        <f t="shared" ca="1" si="114"/>
        <v>1.0057356059764695</v>
      </c>
      <c r="H1077" s="61">
        <f t="shared" ca="1" si="115"/>
        <v>20.062931360525983</v>
      </c>
      <c r="I1077"/>
    </row>
    <row r="1078" spans="2:9" x14ac:dyDescent="0.25">
      <c r="B1078" s="99">
        <f t="shared" si="113"/>
        <v>0.12180365296803806</v>
      </c>
      <c r="C1078" s="18">
        <f t="shared" ca="1" si="116"/>
        <v>0.8943811735662166</v>
      </c>
      <c r="D1078" s="18">
        <f t="shared" ca="1" si="116"/>
        <v>0.97486235972610302</v>
      </c>
      <c r="E1078" s="18">
        <f t="shared" ca="1" si="117"/>
        <v>0.69261745780958361</v>
      </c>
      <c r="F1078" s="18">
        <f t="shared" ca="1" si="118"/>
        <v>0</v>
      </c>
      <c r="G1078" s="18">
        <f t="shared" ca="1" si="114"/>
        <v>1.0021466605396416</v>
      </c>
      <c r="H1078" s="61">
        <f t="shared" ca="1" si="115"/>
        <v>20.105999663587163</v>
      </c>
      <c r="I1078"/>
    </row>
    <row r="1079" spans="2:9" x14ac:dyDescent="0.25">
      <c r="B1079" s="99">
        <f t="shared" si="113"/>
        <v>0.12191780821917962</v>
      </c>
      <c r="C1079" s="18">
        <f t="shared" ca="1" si="116"/>
        <v>0.19579374566092156</v>
      </c>
      <c r="D1079" s="18">
        <f t="shared" ca="1" si="116"/>
        <v>1.7666388885118067</v>
      </c>
      <c r="E1079" s="18">
        <f t="shared" ca="1" si="117"/>
        <v>0.38362506401355073</v>
      </c>
      <c r="F1079" s="18">
        <f t="shared" ca="1" si="118"/>
        <v>0</v>
      </c>
      <c r="G1079" s="18">
        <f t="shared" ca="1" si="114"/>
        <v>0.99941576568048207</v>
      </c>
      <c r="H1079" s="61">
        <f t="shared" ca="1" si="115"/>
        <v>20.09425304855548</v>
      </c>
      <c r="I1079"/>
    </row>
    <row r="1080" spans="2:9" x14ac:dyDescent="0.25">
      <c r="B1080" s="99">
        <f t="shared" si="113"/>
        <v>0.12203196347032118</v>
      </c>
      <c r="C1080" s="18">
        <f t="shared" ca="1" si="116"/>
        <v>0.75980096880812198</v>
      </c>
      <c r="D1080" s="18">
        <f t="shared" ca="1" si="116"/>
        <v>-0.28934096008015331</v>
      </c>
      <c r="E1080" s="18">
        <f t="shared" ca="1" si="117"/>
        <v>0.6359893842231783</v>
      </c>
      <c r="F1080" s="18">
        <f t="shared" ca="1" si="118"/>
        <v>0</v>
      </c>
      <c r="G1080" s="18">
        <f t="shared" ca="1" si="114"/>
        <v>1.0013577561862466</v>
      </c>
      <c r="H1080" s="61">
        <f t="shared" ca="1" si="115"/>
        <v>20.121536144940158</v>
      </c>
      <c r="I1080"/>
    </row>
    <row r="1081" spans="2:9" x14ac:dyDescent="0.25">
      <c r="B1081" s="99">
        <f t="shared" si="113"/>
        <v>0.12214611872146273</v>
      </c>
      <c r="C1081" s="18">
        <f t="shared" ca="1" si="116"/>
        <v>-0.23428924578183796</v>
      </c>
      <c r="D1081" s="18">
        <f t="shared" ca="1" si="116"/>
        <v>-1.3299950296641327</v>
      </c>
      <c r="E1081" s="18">
        <f t="shared" ca="1" si="117"/>
        <v>0.59375084788659738</v>
      </c>
      <c r="F1081" s="18">
        <f t="shared" ca="1" si="118"/>
        <v>0</v>
      </c>
      <c r="G1081" s="18">
        <f t="shared" ca="1" si="114"/>
        <v>0.99786298104444393</v>
      </c>
      <c r="H1081" s="61">
        <f t="shared" ca="1" si="115"/>
        <v>20.078536040783515</v>
      </c>
      <c r="I1081"/>
    </row>
    <row r="1082" spans="2:9" x14ac:dyDescent="0.25">
      <c r="B1082" s="99">
        <f t="shared" si="113"/>
        <v>0.12226027397260429</v>
      </c>
      <c r="C1082" s="18">
        <f t="shared" ca="1" si="116"/>
        <v>0.81715597843867727</v>
      </c>
      <c r="D1082" s="18">
        <f t="shared" ca="1" si="116"/>
        <v>-1.5834757505217567</v>
      </c>
      <c r="E1082" s="18">
        <f t="shared" ca="1" si="117"/>
        <v>0.32916587119378882</v>
      </c>
      <c r="F1082" s="18">
        <f t="shared" ca="1" si="118"/>
        <v>0</v>
      </c>
      <c r="G1082" s="18">
        <f t="shared" ca="1" si="114"/>
        <v>1.0017208005847127</v>
      </c>
      <c r="H1082" s="61">
        <f t="shared" ca="1" si="115"/>
        <v>20.113087197342669</v>
      </c>
      <c r="I1082"/>
    </row>
    <row r="1083" spans="2:9" x14ac:dyDescent="0.25">
      <c r="B1083" s="99">
        <f t="shared" si="113"/>
        <v>0.12237442922374585</v>
      </c>
      <c r="C1083" s="18">
        <f t="shared" ca="1" si="116"/>
        <v>-0.63391098592546768</v>
      </c>
      <c r="D1083" s="18">
        <f t="shared" ca="1" si="116"/>
        <v>0.90192997959093191</v>
      </c>
      <c r="E1083" s="18">
        <f t="shared" ca="1" si="117"/>
        <v>0.3136375322766316</v>
      </c>
      <c r="F1083" s="18">
        <f t="shared" ca="1" si="118"/>
        <v>0</v>
      </c>
      <c r="G1083" s="18">
        <f t="shared" ca="1" si="114"/>
        <v>0.99668119147294176</v>
      </c>
      <c r="H1083" s="61">
        <f t="shared" ca="1" si="115"/>
        <v>20.046335712046663</v>
      </c>
      <c r="I1083"/>
    </row>
    <row r="1084" spans="2:9" x14ac:dyDescent="0.25">
      <c r="B1084" s="99">
        <f t="shared" si="113"/>
        <v>0.1224885844748874</v>
      </c>
      <c r="C1084" s="18">
        <f t="shared" ca="1" si="116"/>
        <v>-0.15501655070693232</v>
      </c>
      <c r="D1084" s="18">
        <f t="shared" ca="1" si="116"/>
        <v>0.76524429459823295</v>
      </c>
      <c r="E1084" s="18">
        <f t="shared" ca="1" si="117"/>
        <v>7.8223753414770059E-2</v>
      </c>
      <c r="F1084" s="18">
        <f t="shared" ca="1" si="118"/>
        <v>0</v>
      </c>
      <c r="G1084" s="18">
        <f t="shared" ca="1" si="114"/>
        <v>0.9989701837945234</v>
      </c>
      <c r="H1084" s="61">
        <f t="shared" ca="1" si="115"/>
        <v>20.025691670669971</v>
      </c>
      <c r="I1084"/>
    </row>
    <row r="1085" spans="2:9" x14ac:dyDescent="0.25">
      <c r="B1085" s="99">
        <f t="shared" si="113"/>
        <v>0.12260273972602896</v>
      </c>
      <c r="C1085" s="18">
        <f t="shared" ca="1" si="116"/>
        <v>1.638563844608143</v>
      </c>
      <c r="D1085" s="18">
        <f t="shared" ca="1" si="116"/>
        <v>0.69981297201593406</v>
      </c>
      <c r="E1085" s="18">
        <f t="shared" ca="1" si="117"/>
        <v>0.27030077263892127</v>
      </c>
      <c r="F1085" s="18">
        <f t="shared" ca="1" si="118"/>
        <v>0</v>
      </c>
      <c r="G1085" s="18">
        <f t="shared" ca="1" si="114"/>
        <v>1.0049661529339842</v>
      </c>
      <c r="H1085" s="61">
        <f t="shared" ca="1" si="115"/>
        <v>20.12514231811533</v>
      </c>
      <c r="I1085"/>
    </row>
    <row r="1086" spans="2:9" x14ac:dyDescent="0.25">
      <c r="B1086" s="99">
        <f t="shared" si="113"/>
        <v>0.12271689497717052</v>
      </c>
      <c r="C1086" s="18">
        <f t="shared" ca="1" si="116"/>
        <v>-0.13695853340323083</v>
      </c>
      <c r="D1086" s="18">
        <f t="shared" ca="1" si="116"/>
        <v>0.75901652962784283</v>
      </c>
      <c r="E1086" s="18">
        <f t="shared" ca="1" si="117"/>
        <v>0.45406457601051375</v>
      </c>
      <c r="F1086" s="18">
        <f t="shared" ca="1" si="118"/>
        <v>0</v>
      </c>
      <c r="G1086" s="18">
        <f t="shared" ca="1" si="114"/>
        <v>0.99813349890414138</v>
      </c>
      <c r="H1086" s="61">
        <f t="shared" ca="1" si="115"/>
        <v>20.087578717924256</v>
      </c>
      <c r="I1086"/>
    </row>
    <row r="1087" spans="2:9" x14ac:dyDescent="0.25">
      <c r="B1087" s="99">
        <f t="shared" si="113"/>
        <v>0.12283105022831207</v>
      </c>
      <c r="C1087" s="18">
        <f t="shared" ca="1" si="116"/>
        <v>-0.13372641660680529</v>
      </c>
      <c r="D1087" s="18">
        <f t="shared" ca="1" si="116"/>
        <v>-0.45284764382813592</v>
      </c>
      <c r="E1087" s="18">
        <f t="shared" ca="1" si="117"/>
        <v>0.99864101805216698</v>
      </c>
      <c r="F1087" s="18">
        <f t="shared" ca="1" si="118"/>
        <v>0</v>
      </c>
      <c r="G1087" s="18">
        <f t="shared" ca="1" si="114"/>
        <v>0.99856967861814516</v>
      </c>
      <c r="H1087" s="61">
        <f t="shared" ca="1" si="115"/>
        <v>20.058847024574316</v>
      </c>
      <c r="I1087"/>
    </row>
    <row r="1088" spans="2:9" x14ac:dyDescent="0.25">
      <c r="B1088" s="99">
        <f t="shared" ref="B1088:B1151" si="119">B1087+$C$6</f>
        <v>0.12294520547945363</v>
      </c>
      <c r="C1088" s="18">
        <f t="shared" ca="1" si="116"/>
        <v>0.9749805940373335</v>
      </c>
      <c r="D1088" s="18">
        <f t="shared" ca="1" si="116"/>
        <v>1.074474766937783</v>
      </c>
      <c r="E1088" s="18">
        <f t="shared" ca="1" si="117"/>
        <v>0.89226847038737422</v>
      </c>
      <c r="F1088" s="18">
        <f t="shared" ca="1" si="118"/>
        <v>0</v>
      </c>
      <c r="G1088" s="18">
        <f t="shared" ref="G1088:G1151" ca="1" si="120">EXP(($C$4*(LN($F$6)-LN(H1087))-0.5*$C$5^2)*$C$6+($C$5*C1088*$C$6^0.5)+($F$4+$F$5*D1088)*F1088)</f>
        <v>1.0024521904225614</v>
      </c>
      <c r="H1088" s="61">
        <f t="shared" ref="H1088:H1151" ca="1" si="121">G1088*H1087</f>
        <v>20.108035137135602</v>
      </c>
      <c r="I1088"/>
    </row>
    <row r="1089" spans="2:9" x14ac:dyDescent="0.25">
      <c r="B1089" s="99">
        <f t="shared" si="119"/>
        <v>0.12305936073059519</v>
      </c>
      <c r="C1089" s="18">
        <f t="shared" ref="C1089:D1152" ca="1" si="122">NORMINV(RAND(),0,1)</f>
        <v>0.20068682715645991</v>
      </c>
      <c r="D1089" s="18">
        <f t="shared" ca="1" si="122"/>
        <v>0.69288034865166992</v>
      </c>
      <c r="E1089" s="18">
        <f t="shared" ca="1" si="117"/>
        <v>0.32820182204693715</v>
      </c>
      <c r="F1089" s="18">
        <f t="shared" ca="1" si="118"/>
        <v>0</v>
      </c>
      <c r="G1089" s="18">
        <f t="shared" ca="1" si="120"/>
        <v>0.99940834153251246</v>
      </c>
      <c r="H1089" s="61">
        <f t="shared" ca="1" si="121"/>
        <v>20.096138047882178</v>
      </c>
      <c r="I1089"/>
    </row>
    <row r="1090" spans="2:9" x14ac:dyDescent="0.25">
      <c r="B1090" s="99">
        <f t="shared" si="119"/>
        <v>0.12317351598173674</v>
      </c>
      <c r="C1090" s="18">
        <f t="shared" ca="1" si="122"/>
        <v>1.1019824341929052</v>
      </c>
      <c r="D1090" s="18">
        <f t="shared" ca="1" si="122"/>
        <v>-1.4665920389234088</v>
      </c>
      <c r="E1090" s="18">
        <f t="shared" ca="1" si="117"/>
        <v>0.83514921785133311</v>
      </c>
      <c r="F1090" s="18">
        <f t="shared" ca="1" si="118"/>
        <v>0</v>
      </c>
      <c r="G1090" s="18">
        <f t="shared" ca="1" si="120"/>
        <v>1.0024351747411753</v>
      </c>
      <c r="H1090" s="61">
        <f t="shared" ca="1" si="121"/>
        <v>20.145075655651553</v>
      </c>
      <c r="I1090"/>
    </row>
    <row r="1091" spans="2:9" x14ac:dyDescent="0.25">
      <c r="B1091" s="99">
        <f t="shared" si="119"/>
        <v>0.1232876712328783</v>
      </c>
      <c r="C1091" s="18">
        <f t="shared" ca="1" si="122"/>
        <v>-0.91546098701655865</v>
      </c>
      <c r="D1091" s="18">
        <f t="shared" ca="1" si="122"/>
        <v>0.65139488469867501</v>
      </c>
      <c r="E1091" s="18">
        <f t="shared" ca="1" si="117"/>
        <v>0.63400178336598634</v>
      </c>
      <c r="F1091" s="18">
        <f t="shared" ca="1" si="118"/>
        <v>0</v>
      </c>
      <c r="G1091" s="18">
        <f t="shared" ca="1" si="120"/>
        <v>0.99542091142102329</v>
      </c>
      <c r="H1091" s="61">
        <f t="shared" ca="1" si="121"/>
        <v>20.052829569794138</v>
      </c>
      <c r="I1091"/>
    </row>
    <row r="1092" spans="2:9" x14ac:dyDescent="0.25">
      <c r="B1092" s="99">
        <f t="shared" si="119"/>
        <v>0.12340182648401986</v>
      </c>
      <c r="C1092" s="18">
        <f t="shared" ca="1" si="122"/>
        <v>-4.6586592361563817E-2</v>
      </c>
      <c r="D1092" s="18">
        <f t="shared" ca="1" si="122"/>
        <v>-0.67404926085146144</v>
      </c>
      <c r="E1092" s="18">
        <f t="shared" ca="1" si="117"/>
        <v>0.4257509695924786</v>
      </c>
      <c r="F1092" s="18">
        <f t="shared" ca="1" si="118"/>
        <v>0</v>
      </c>
      <c r="G1092" s="18">
        <f t="shared" ca="1" si="120"/>
        <v>0.99924354291630679</v>
      </c>
      <c r="H1092" s="61">
        <f t="shared" ca="1" si="121"/>
        <v>20.037660464817975</v>
      </c>
      <c r="I1092"/>
    </row>
    <row r="1093" spans="2:9" x14ac:dyDescent="0.25">
      <c r="B1093" s="99">
        <f t="shared" si="119"/>
        <v>0.12351598173516141</v>
      </c>
      <c r="C1093" s="18">
        <f t="shared" ca="1" si="122"/>
        <v>-0.80020640780276153</v>
      </c>
      <c r="D1093" s="18">
        <f t="shared" ca="1" si="122"/>
        <v>-0.6584991751878988</v>
      </c>
      <c r="E1093" s="18">
        <f t="shared" ca="1" si="117"/>
        <v>0.84588761093337395</v>
      </c>
      <c r="F1093" s="18">
        <f t="shared" ca="1" si="118"/>
        <v>0</v>
      </c>
      <c r="G1093" s="18">
        <f t="shared" ca="1" si="120"/>
        <v>0.99700494279420104</v>
      </c>
      <c r="H1093" s="61">
        <f t="shared" ca="1" si="121"/>
        <v>19.977646525455469</v>
      </c>
      <c r="I1093"/>
    </row>
    <row r="1094" spans="2:9" x14ac:dyDescent="0.25">
      <c r="B1094" s="99">
        <f t="shared" si="119"/>
        <v>0.12363013698630297</v>
      </c>
      <c r="C1094" s="18">
        <f t="shared" ca="1" si="122"/>
        <v>0.65213043853873387</v>
      </c>
      <c r="D1094" s="18">
        <f t="shared" ca="1" si="122"/>
        <v>0.40451595850754529</v>
      </c>
      <c r="E1094" s="18">
        <f t="shared" ca="1" si="117"/>
        <v>0.42684987191748935</v>
      </c>
      <c r="F1094" s="18">
        <f t="shared" ca="1" si="118"/>
        <v>0</v>
      </c>
      <c r="G1094" s="18">
        <f t="shared" ca="1" si="120"/>
        <v>1.0023431995715921</v>
      </c>
      <c r="H1094" s="61">
        <f t="shared" ca="1" si="121"/>
        <v>20.024458138235335</v>
      </c>
      <c r="I1094"/>
    </row>
    <row r="1095" spans="2:9" x14ac:dyDescent="0.25">
      <c r="B1095" s="99">
        <f t="shared" si="119"/>
        <v>0.12374429223744453</v>
      </c>
      <c r="C1095" s="18">
        <f t="shared" ca="1" si="122"/>
        <v>2.9078819352434948E-2</v>
      </c>
      <c r="D1095" s="18">
        <f t="shared" ca="1" si="122"/>
        <v>0.32845946407178417</v>
      </c>
      <c r="E1095" s="18">
        <f t="shared" ca="1" si="117"/>
        <v>0.30807164654983271</v>
      </c>
      <c r="F1095" s="18">
        <f t="shared" ca="1" si="118"/>
        <v>0</v>
      </c>
      <c r="G1095" s="18">
        <f t="shared" ca="1" si="120"/>
        <v>0.99980905578572954</v>
      </c>
      <c r="H1095" s="61">
        <f t="shared" ca="1" si="121"/>
        <v>20.020634583809937</v>
      </c>
      <c r="I1095"/>
    </row>
    <row r="1096" spans="2:9" x14ac:dyDescent="0.25">
      <c r="B1096" s="99">
        <f t="shared" si="119"/>
        <v>0.12385844748858608</v>
      </c>
      <c r="C1096" s="18">
        <f t="shared" ca="1" si="122"/>
        <v>0.44974740376346745</v>
      </c>
      <c r="D1096" s="18">
        <f t="shared" ca="1" si="122"/>
        <v>-0.89672766989679076</v>
      </c>
      <c r="E1096" s="18">
        <f t="shared" ca="1" si="117"/>
        <v>0.71274029983907994</v>
      </c>
      <c r="F1096" s="18">
        <f t="shared" ca="1" si="118"/>
        <v>0</v>
      </c>
      <c r="G1096" s="18">
        <f t="shared" ca="1" si="120"/>
        <v>1.0012017284053911</v>
      </c>
      <c r="H1096" s="61">
        <f t="shared" ca="1" si="121"/>
        <v>20.044693949083257</v>
      </c>
      <c r="I1096"/>
    </row>
    <row r="1097" spans="2:9" x14ac:dyDescent="0.25">
      <c r="B1097" s="99">
        <f t="shared" si="119"/>
        <v>0.12397260273972764</v>
      </c>
      <c r="C1097" s="18">
        <f t="shared" ca="1" si="122"/>
        <v>-0.51316192184458487</v>
      </c>
      <c r="D1097" s="18">
        <f t="shared" ca="1" si="122"/>
        <v>-3.147142706438899</v>
      </c>
      <c r="E1097" s="18">
        <f t="shared" ca="1" si="117"/>
        <v>1.9326577234667353E-2</v>
      </c>
      <c r="F1097" s="18">
        <f t="shared" ca="1" si="118"/>
        <v>0</v>
      </c>
      <c r="G1097" s="18">
        <f t="shared" ca="1" si="120"/>
        <v>0.99784271775942079</v>
      </c>
      <c r="H1097" s="61">
        <f t="shared" ca="1" si="121"/>
        <v>20.001451886809054</v>
      </c>
      <c r="I1097"/>
    </row>
    <row r="1098" spans="2:9" x14ac:dyDescent="0.25">
      <c r="B1098" s="99">
        <f t="shared" si="119"/>
        <v>0.1240867579908692</v>
      </c>
      <c r="C1098" s="18">
        <f t="shared" ca="1" si="122"/>
        <v>0.78225525612651836</v>
      </c>
      <c r="D1098" s="18">
        <f t="shared" ca="1" si="122"/>
        <v>0.63644165493315086</v>
      </c>
      <c r="E1098" s="18">
        <f t="shared" ca="1" si="117"/>
        <v>0.65104552209782618</v>
      </c>
      <c r="F1098" s="18">
        <f t="shared" ca="1" si="118"/>
        <v>0</v>
      </c>
      <c r="G1098" s="18">
        <f t="shared" ca="1" si="120"/>
        <v>1.0024887471309574</v>
      </c>
      <c r="H1098" s="61">
        <f t="shared" ca="1" si="121"/>
        <v>20.051230442807331</v>
      </c>
      <c r="I1098"/>
    </row>
    <row r="1099" spans="2:9" x14ac:dyDescent="0.25">
      <c r="B1099" s="99">
        <f t="shared" si="119"/>
        <v>0.12420091324201075</v>
      </c>
      <c r="C1099" s="18">
        <f t="shared" ca="1" si="122"/>
        <v>-1.8275068214279599</v>
      </c>
      <c r="D1099" s="18">
        <f t="shared" ca="1" si="122"/>
        <v>-0.59409217101347167</v>
      </c>
      <c r="E1099" s="18">
        <f t="shared" ca="1" si="117"/>
        <v>0.72754481227948853</v>
      </c>
      <c r="F1099" s="18">
        <f t="shared" ca="1" si="118"/>
        <v>1</v>
      </c>
      <c r="G1099" s="18">
        <f t="shared" ca="1" si="120"/>
        <v>0.48706507944494548</v>
      </c>
      <c r="H1099" s="61">
        <f t="shared" ca="1" si="121"/>
        <v>9.7662541485948626</v>
      </c>
      <c r="I1099"/>
    </row>
    <row r="1100" spans="2:9" x14ac:dyDescent="0.25">
      <c r="B1100" s="99">
        <f t="shared" si="119"/>
        <v>0.12431506849315231</v>
      </c>
      <c r="C1100" s="18">
        <f t="shared" ca="1" si="122"/>
        <v>-2.1050800569355488</v>
      </c>
      <c r="D1100" s="18">
        <f t="shared" ca="1" si="122"/>
        <v>-6.6168013290734962E-2</v>
      </c>
      <c r="E1100" s="18">
        <f t="shared" ref="E1100:E1163" ca="1" si="123">RAND()</f>
        <v>0.97349414173436122</v>
      </c>
      <c r="F1100" s="18">
        <f t="shared" ca="1" si="118"/>
        <v>0</v>
      </c>
      <c r="G1100" s="18">
        <f t="shared" ca="1" si="120"/>
        <v>1.1698789085921131</v>
      </c>
      <c r="H1100" s="61">
        <f t="shared" ca="1" si="121"/>
        <v>11.425334744391355</v>
      </c>
      <c r="I1100"/>
    </row>
    <row r="1101" spans="2:9" x14ac:dyDescent="0.25">
      <c r="B1101" s="99">
        <f t="shared" si="119"/>
        <v>0.12442922374429387</v>
      </c>
      <c r="C1101" s="18">
        <f t="shared" ca="1" si="122"/>
        <v>-1.1292331691947766</v>
      </c>
      <c r="D1101" s="18">
        <f t="shared" ca="1" si="122"/>
        <v>-1.7056117940228432</v>
      </c>
      <c r="E1101" s="18">
        <f t="shared" ca="1" si="123"/>
        <v>0.29018104210916551</v>
      </c>
      <c r="F1101" s="18">
        <f t="shared" ref="F1101:F1164" ca="1" si="124">IF($F$3*$C$6&gt;E1099,1,0)</f>
        <v>0</v>
      </c>
      <c r="G1101" s="18">
        <f t="shared" ca="1" si="120"/>
        <v>1.1322492694023603</v>
      </c>
      <c r="H1101" s="61">
        <f t="shared" ca="1" si="121"/>
        <v>12.936326917014513</v>
      </c>
      <c r="I1101"/>
    </row>
    <row r="1102" spans="2:9" x14ac:dyDescent="0.25">
      <c r="B1102" s="99">
        <f t="shared" si="119"/>
        <v>0.12454337899543542</v>
      </c>
      <c r="C1102" s="18">
        <f t="shared" ca="1" si="122"/>
        <v>-0.17910338101501111</v>
      </c>
      <c r="D1102" s="18">
        <f t="shared" ca="1" si="122"/>
        <v>0.57428451327723451</v>
      </c>
      <c r="E1102" s="18">
        <f t="shared" ca="1" si="123"/>
        <v>0.48424704739255153</v>
      </c>
      <c r="F1102" s="18">
        <f t="shared" ca="1" si="124"/>
        <v>0</v>
      </c>
      <c r="G1102" s="18">
        <f t="shared" ca="1" si="120"/>
        <v>1.1039493216203007</v>
      </c>
      <c r="H1102" s="61">
        <f t="shared" ca="1" si="121"/>
        <v>14.281049324296609</v>
      </c>
      <c r="I1102"/>
    </row>
    <row r="1103" spans="2:9" x14ac:dyDescent="0.25">
      <c r="B1103" s="99">
        <f t="shared" si="119"/>
        <v>0.12465753424657698</v>
      </c>
      <c r="C1103" s="18">
        <f t="shared" ca="1" si="122"/>
        <v>1.2662758308579214</v>
      </c>
      <c r="D1103" s="18">
        <f t="shared" ca="1" si="122"/>
        <v>6.4254663811880164E-2</v>
      </c>
      <c r="E1103" s="18">
        <f t="shared" ca="1" si="123"/>
        <v>8.2313481074063333E-2</v>
      </c>
      <c r="F1103" s="18">
        <f t="shared" ca="1" si="124"/>
        <v>0</v>
      </c>
      <c r="G1103" s="18">
        <f t="shared" ca="1" si="120"/>
        <v>1.0843149157126897</v>
      </c>
      <c r="H1103" s="61">
        <f t="shared" ca="1" si="121"/>
        <v>15.48515479436344</v>
      </c>
      <c r="I1103"/>
    </row>
    <row r="1104" spans="2:9" x14ac:dyDescent="0.25">
      <c r="B1104" s="99">
        <f t="shared" si="119"/>
        <v>0.12477168949771854</v>
      </c>
      <c r="C1104" s="18">
        <f t="shared" ca="1" si="122"/>
        <v>-1.4095166989136487</v>
      </c>
      <c r="D1104" s="18">
        <f t="shared" ca="1" si="122"/>
        <v>-0.18980699678650126</v>
      </c>
      <c r="E1104" s="18">
        <f t="shared" ca="1" si="123"/>
        <v>0.20292479679887876</v>
      </c>
      <c r="F1104" s="18">
        <f t="shared" ca="1" si="124"/>
        <v>0</v>
      </c>
      <c r="G1104" s="18">
        <f t="shared" ca="1" si="120"/>
        <v>1.055368802470509</v>
      </c>
      <c r="H1104" s="61">
        <f t="shared" ca="1" si="121"/>
        <v>16.342549271397804</v>
      </c>
      <c r="I1104"/>
    </row>
    <row r="1105" spans="2:9" x14ac:dyDescent="0.25">
      <c r="B1105" s="99">
        <f t="shared" si="119"/>
        <v>0.12488584474886009</v>
      </c>
      <c r="C1105" s="18">
        <f t="shared" ca="1" si="122"/>
        <v>-2.9518560040742159</v>
      </c>
      <c r="D1105" s="18">
        <f t="shared" ca="1" si="122"/>
        <v>0.59186504586250521</v>
      </c>
      <c r="E1105" s="18">
        <f t="shared" ca="1" si="123"/>
        <v>0.82700949255852629</v>
      </c>
      <c r="F1105" s="18">
        <f t="shared" ca="1" si="124"/>
        <v>0</v>
      </c>
      <c r="G1105" s="18">
        <f t="shared" ca="1" si="120"/>
        <v>1.0373225250524025</v>
      </c>
      <c r="H1105" s="61">
        <f t="shared" ca="1" si="121"/>
        <v>16.952494475999671</v>
      </c>
      <c r="I1105"/>
    </row>
    <row r="1106" spans="2:9" x14ac:dyDescent="0.25">
      <c r="B1106" s="99">
        <f t="shared" si="119"/>
        <v>0.12500000000000164</v>
      </c>
      <c r="C1106" s="18">
        <f t="shared" ca="1" si="122"/>
        <v>0.28460021894716192</v>
      </c>
      <c r="D1106" s="18">
        <f t="shared" ca="1" si="122"/>
        <v>1.311777850787621</v>
      </c>
      <c r="E1106" s="18">
        <f t="shared" ca="1" si="123"/>
        <v>0.99162361863479109</v>
      </c>
      <c r="F1106" s="18">
        <f t="shared" ca="1" si="124"/>
        <v>0</v>
      </c>
      <c r="G1106" s="18">
        <f t="shared" ca="1" si="120"/>
        <v>1.0394074231082451</v>
      </c>
      <c r="H1106" s="61">
        <f t="shared" ca="1" si="121"/>
        <v>17.62054859855558</v>
      </c>
      <c r="I1106"/>
    </row>
    <row r="1107" spans="2:9" x14ac:dyDescent="0.25">
      <c r="B1107" s="99">
        <f t="shared" si="119"/>
        <v>0.12511415525114319</v>
      </c>
      <c r="C1107" s="18">
        <f t="shared" ca="1" si="122"/>
        <v>-1.0995859156537335</v>
      </c>
      <c r="D1107" s="18">
        <f t="shared" ca="1" si="122"/>
        <v>-6.3821516960160807E-2</v>
      </c>
      <c r="E1107" s="18">
        <f t="shared" ca="1" si="123"/>
        <v>0.55205531468350877</v>
      </c>
      <c r="F1107" s="18">
        <f t="shared" ca="1" si="124"/>
        <v>0</v>
      </c>
      <c r="G1107" s="18">
        <f t="shared" ca="1" si="120"/>
        <v>1.0257147150157184</v>
      </c>
      <c r="H1107" s="61">
        <f t="shared" ca="1" si="121"/>
        <v>18.073655984188054</v>
      </c>
      <c r="I1107"/>
    </row>
    <row r="1108" spans="2:9" x14ac:dyDescent="0.25">
      <c r="B1108" s="99">
        <f t="shared" si="119"/>
        <v>0.12522831050228475</v>
      </c>
      <c r="C1108" s="18">
        <f t="shared" ca="1" si="122"/>
        <v>-0.6081222636566963</v>
      </c>
      <c r="D1108" s="18">
        <f t="shared" ca="1" si="122"/>
        <v>-1.0919029591605067</v>
      </c>
      <c r="E1108" s="18">
        <f t="shared" ca="1" si="123"/>
        <v>0.88331641297828067</v>
      </c>
      <c r="F1108" s="18">
        <f t="shared" ca="1" si="124"/>
        <v>0</v>
      </c>
      <c r="G1108" s="18">
        <f t="shared" ca="1" si="120"/>
        <v>1.0213938545715959</v>
      </c>
      <c r="H1108" s="61">
        <f t="shared" ca="1" si="121"/>
        <v>18.460321151890827</v>
      </c>
      <c r="I1108"/>
    </row>
    <row r="1109" spans="2:9" x14ac:dyDescent="0.25">
      <c r="B1109" s="99">
        <f t="shared" si="119"/>
        <v>0.12534246575342631</v>
      </c>
      <c r="C1109" s="18">
        <f t="shared" ca="1" si="122"/>
        <v>1.615380824659951</v>
      </c>
      <c r="D1109" s="18">
        <f t="shared" ca="1" si="122"/>
        <v>0.18892706066253595</v>
      </c>
      <c r="E1109" s="18">
        <f t="shared" ca="1" si="123"/>
        <v>4.3621024961026045E-2</v>
      </c>
      <c r="F1109" s="18">
        <f t="shared" ca="1" si="124"/>
        <v>0</v>
      </c>
      <c r="G1109" s="18">
        <f t="shared" ca="1" si="120"/>
        <v>1.0237396997959549</v>
      </c>
      <c r="H1109" s="61">
        <f t="shared" ca="1" si="121"/>
        <v>18.898563634173634</v>
      </c>
      <c r="I1109"/>
    </row>
    <row r="1110" spans="2:9" x14ac:dyDescent="0.25">
      <c r="B1110" s="99">
        <f t="shared" si="119"/>
        <v>0.12545662100456786</v>
      </c>
      <c r="C1110" s="18">
        <f t="shared" ca="1" si="122"/>
        <v>1.612493178981822</v>
      </c>
      <c r="D1110" s="18">
        <f t="shared" ca="1" si="122"/>
        <v>-2.1145751816220582E-4</v>
      </c>
      <c r="E1110" s="18">
        <f t="shared" ca="1" si="123"/>
        <v>0.19875528304779788</v>
      </c>
      <c r="F1110" s="18">
        <f t="shared" ca="1" si="124"/>
        <v>0</v>
      </c>
      <c r="G1110" s="18">
        <f t="shared" ca="1" si="120"/>
        <v>1.0182610819062898</v>
      </c>
      <c r="H1110" s="61">
        <f t="shared" ca="1" si="121"/>
        <v>19.243671852608507</v>
      </c>
      <c r="I1110"/>
    </row>
    <row r="1111" spans="2:9" x14ac:dyDescent="0.25">
      <c r="B1111" s="99">
        <f t="shared" si="119"/>
        <v>0.12557077625570942</v>
      </c>
      <c r="C1111" s="18">
        <f t="shared" ca="1" si="122"/>
        <v>-0.63774791669857223</v>
      </c>
      <c r="D1111" s="18">
        <f t="shared" ca="1" si="122"/>
        <v>8.6204181570792571E-2</v>
      </c>
      <c r="E1111" s="18">
        <f t="shared" ca="1" si="123"/>
        <v>5.1051026255483967E-2</v>
      </c>
      <c r="F1111" s="18">
        <f t="shared" ca="1" si="124"/>
        <v>0</v>
      </c>
      <c r="G1111" s="18">
        <f t="shared" ca="1" si="120"/>
        <v>1.0067749039818072</v>
      </c>
      <c r="H1111" s="61">
        <f t="shared" ca="1" si="121"/>
        <v>19.374045881667335</v>
      </c>
      <c r="I1111"/>
    </row>
    <row r="1112" spans="2:9" x14ac:dyDescent="0.25">
      <c r="B1112" s="99">
        <f t="shared" si="119"/>
        <v>0.12568493150685098</v>
      </c>
      <c r="C1112" s="18">
        <f t="shared" ca="1" si="122"/>
        <v>0.28822569220210426</v>
      </c>
      <c r="D1112" s="18">
        <f t="shared" ca="1" si="122"/>
        <v>0.104961372926482</v>
      </c>
      <c r="E1112" s="18">
        <f t="shared" ca="1" si="123"/>
        <v>0.71236441120445115</v>
      </c>
      <c r="F1112" s="18">
        <f t="shared" ca="1" si="124"/>
        <v>0</v>
      </c>
      <c r="G1112" s="18">
        <f t="shared" ca="1" si="120"/>
        <v>1.0082120540159361</v>
      </c>
      <c r="H1112" s="61">
        <f t="shared" ca="1" si="121"/>
        <v>19.533146592954811</v>
      </c>
      <c r="I1112"/>
    </row>
    <row r="1113" spans="2:9" x14ac:dyDescent="0.25">
      <c r="B1113" s="99">
        <f t="shared" si="119"/>
        <v>0.12579908675799253</v>
      </c>
      <c r="C1113" s="18">
        <f t="shared" ca="1" si="122"/>
        <v>-0.8891470315575134</v>
      </c>
      <c r="D1113" s="18">
        <f t="shared" ca="1" si="122"/>
        <v>-0.34968707041116431</v>
      </c>
      <c r="E1113" s="18">
        <f t="shared" ca="1" si="123"/>
        <v>0.48658906220703052</v>
      </c>
      <c r="F1113" s="18">
        <f t="shared" ca="1" si="124"/>
        <v>0</v>
      </c>
      <c r="G1113" s="18">
        <f t="shared" ca="1" si="120"/>
        <v>1.0025406616197998</v>
      </c>
      <c r="H1113" s="61">
        <f t="shared" ca="1" si="121"/>
        <v>19.582773708817456</v>
      </c>
      <c r="I1113"/>
    </row>
    <row r="1114" spans="2:9" x14ac:dyDescent="0.25">
      <c r="B1114" s="99">
        <f t="shared" si="119"/>
        <v>0.12591324200913409</v>
      </c>
      <c r="C1114" s="18">
        <f t="shared" ca="1" si="122"/>
        <v>0.21074242795293685</v>
      </c>
      <c r="D1114" s="18">
        <f t="shared" ca="1" si="122"/>
        <v>-0.43638124225253705</v>
      </c>
      <c r="E1114" s="18">
        <f t="shared" ca="1" si="123"/>
        <v>0.67499703524694965</v>
      </c>
      <c r="F1114" s="18">
        <f t="shared" ca="1" si="124"/>
        <v>0</v>
      </c>
      <c r="G1114" s="18">
        <f t="shared" ca="1" si="120"/>
        <v>1.0054986578057168</v>
      </c>
      <c r="H1114" s="61">
        <f t="shared" ca="1" si="121"/>
        <v>19.690452680329031</v>
      </c>
      <c r="I1114"/>
    </row>
    <row r="1115" spans="2:9" x14ac:dyDescent="0.25">
      <c r="B1115" s="99">
        <f t="shared" si="119"/>
        <v>0.12602739726027565</v>
      </c>
      <c r="C1115" s="18">
        <f t="shared" ca="1" si="122"/>
        <v>-0.40644067667017225</v>
      </c>
      <c r="D1115" s="18">
        <f t="shared" ca="1" si="122"/>
        <v>-1.64266111823963</v>
      </c>
      <c r="E1115" s="18">
        <f t="shared" ca="1" si="123"/>
        <v>0.67994436368904632</v>
      </c>
      <c r="F1115" s="18">
        <f t="shared" ca="1" si="124"/>
        <v>0</v>
      </c>
      <c r="G1115" s="18">
        <f t="shared" ca="1" si="120"/>
        <v>1.0022559143513528</v>
      </c>
      <c r="H1115" s="61">
        <f t="shared" ca="1" si="121"/>
        <v>19.734872655115218</v>
      </c>
      <c r="I1115"/>
    </row>
    <row r="1116" spans="2:9" x14ac:dyDescent="0.25">
      <c r="B1116" s="99">
        <f t="shared" si="119"/>
        <v>0.1261415525114172</v>
      </c>
      <c r="C1116" s="18">
        <f t="shared" ca="1" si="122"/>
        <v>-2.8061185730621219</v>
      </c>
      <c r="D1116" s="18">
        <f t="shared" ca="1" si="122"/>
        <v>0.96185203801724128</v>
      </c>
      <c r="E1116" s="18">
        <f t="shared" ca="1" si="123"/>
        <v>0.34865589725706614</v>
      </c>
      <c r="F1116" s="18">
        <f t="shared" ca="1" si="124"/>
        <v>0</v>
      </c>
      <c r="G1116" s="18">
        <f t="shared" ca="1" si="120"/>
        <v>0.99406489076371418</v>
      </c>
      <c r="H1116" s="61">
        <f t="shared" ca="1" si="121"/>
        <v>19.617744030142919</v>
      </c>
      <c r="I1116"/>
    </row>
    <row r="1117" spans="2:9" x14ac:dyDescent="0.25">
      <c r="B1117" s="99">
        <f t="shared" si="119"/>
        <v>0.12625570776255876</v>
      </c>
      <c r="C1117" s="18">
        <f t="shared" ca="1" si="122"/>
        <v>-0.36592609831131995</v>
      </c>
      <c r="D1117" s="18">
        <f t="shared" ca="1" si="122"/>
        <v>-0.32573780117672868</v>
      </c>
      <c r="E1117" s="18">
        <f t="shared" ca="1" si="123"/>
        <v>0.83917915424679101</v>
      </c>
      <c r="F1117" s="18">
        <f t="shared" ca="1" si="124"/>
        <v>0</v>
      </c>
      <c r="G1117" s="18">
        <f t="shared" ca="1" si="120"/>
        <v>1.003233066324599</v>
      </c>
      <c r="H1117" s="61">
        <f t="shared" ca="1" si="121"/>
        <v>19.681169497731378</v>
      </c>
      <c r="I1117"/>
    </row>
    <row r="1118" spans="2:9" x14ac:dyDescent="0.25">
      <c r="B1118" s="99">
        <f t="shared" si="119"/>
        <v>0.12636986301370032</v>
      </c>
      <c r="C1118" s="18">
        <f t="shared" ca="1" si="122"/>
        <v>1.5975001588230953</v>
      </c>
      <c r="D1118" s="18">
        <f t="shared" ca="1" si="122"/>
        <v>-0.53002054301032331</v>
      </c>
      <c r="E1118" s="18">
        <f t="shared" ca="1" si="123"/>
        <v>0.3658425511790524</v>
      </c>
      <c r="F1118" s="18">
        <f t="shared" ca="1" si="124"/>
        <v>0</v>
      </c>
      <c r="G1118" s="18">
        <f t="shared" ca="1" si="120"/>
        <v>1.008822971540249</v>
      </c>
      <c r="H1118" s="61">
        <f t="shared" ca="1" si="121"/>
        <v>19.854815896088681</v>
      </c>
      <c r="I1118"/>
    </row>
    <row r="1119" spans="2:9" x14ac:dyDescent="0.25">
      <c r="B1119" s="99">
        <f t="shared" si="119"/>
        <v>0.12648401826484187</v>
      </c>
      <c r="C1119" s="18">
        <f t="shared" ca="1" si="122"/>
        <v>-0.35607058634923305</v>
      </c>
      <c r="D1119" s="18">
        <f t="shared" ca="1" si="122"/>
        <v>0.12799659998563584</v>
      </c>
      <c r="E1119" s="18">
        <f t="shared" ca="1" si="123"/>
        <v>0.27769080114740574</v>
      </c>
      <c r="F1119" s="18">
        <f t="shared" ca="1" si="124"/>
        <v>0</v>
      </c>
      <c r="G1119" s="18">
        <f t="shared" ca="1" si="120"/>
        <v>1.0005170798292045</v>
      </c>
      <c r="H1119" s="61">
        <f t="shared" ca="1" si="121"/>
        <v>19.865082420901118</v>
      </c>
      <c r="I1119"/>
    </row>
    <row r="1120" spans="2:9" x14ac:dyDescent="0.25">
      <c r="B1120" s="99">
        <f t="shared" si="119"/>
        <v>0.12659817351598343</v>
      </c>
      <c r="C1120" s="18">
        <f t="shared" ca="1" si="122"/>
        <v>0.80573045124765486</v>
      </c>
      <c r="D1120" s="18">
        <f t="shared" ca="1" si="122"/>
        <v>1.0175358511332888</v>
      </c>
      <c r="E1120" s="18">
        <f t="shared" ca="1" si="123"/>
        <v>0.81741294061294978</v>
      </c>
      <c r="F1120" s="18">
        <f t="shared" ca="1" si="124"/>
        <v>0</v>
      </c>
      <c r="G1120" s="18">
        <f t="shared" ca="1" si="120"/>
        <v>1.0041313578803233</v>
      </c>
      <c r="H1120" s="61">
        <f t="shared" ca="1" si="121"/>
        <v>19.947152185703978</v>
      </c>
      <c r="I1120"/>
    </row>
    <row r="1121" spans="2:9" x14ac:dyDescent="0.25">
      <c r="B1121" s="99">
        <f t="shared" si="119"/>
        <v>0.12671232876712499</v>
      </c>
      <c r="C1121" s="18">
        <f t="shared" ca="1" si="122"/>
        <v>-1.0320604815206025</v>
      </c>
      <c r="D1121" s="18">
        <f t="shared" ca="1" si="122"/>
        <v>-0.25422650651307777</v>
      </c>
      <c r="E1121" s="18">
        <f t="shared" ca="1" si="123"/>
        <v>0.74456023829232287</v>
      </c>
      <c r="F1121" s="18">
        <f t="shared" ca="1" si="124"/>
        <v>0</v>
      </c>
      <c r="G1121" s="18">
        <f t="shared" ca="1" si="120"/>
        <v>0.99729454597718104</v>
      </c>
      <c r="H1121" s="61">
        <f t="shared" ca="1" si="121"/>
        <v>19.893186082579383</v>
      </c>
      <c r="I1121"/>
    </row>
    <row r="1122" spans="2:9" x14ac:dyDescent="0.25">
      <c r="B1122" s="99">
        <f t="shared" si="119"/>
        <v>0.12682648401826654</v>
      </c>
      <c r="C1122" s="18">
        <f t="shared" ca="1" si="122"/>
        <v>-0.22064341465011239</v>
      </c>
      <c r="D1122" s="18">
        <f t="shared" ca="1" si="122"/>
        <v>-0.87279886429314502</v>
      </c>
      <c r="E1122" s="18">
        <f t="shared" ca="1" si="123"/>
        <v>0.62853839525610433</v>
      </c>
      <c r="F1122" s="18">
        <f t="shared" ca="1" si="124"/>
        <v>0</v>
      </c>
      <c r="G1122" s="18">
        <f t="shared" ca="1" si="120"/>
        <v>1.000510368677306</v>
      </c>
      <c r="H1122" s="61">
        <f t="shared" ca="1" si="121"/>
        <v>19.903338941647753</v>
      </c>
      <c r="I1122"/>
    </row>
    <row r="1123" spans="2:9" x14ac:dyDescent="0.25">
      <c r="B1123" s="99">
        <f t="shared" si="119"/>
        <v>0.1269406392694081</v>
      </c>
      <c r="C1123" s="18">
        <f t="shared" ca="1" si="122"/>
        <v>-1.9806248019449413</v>
      </c>
      <c r="D1123" s="18">
        <f t="shared" ca="1" si="122"/>
        <v>-1.1966335478064138</v>
      </c>
      <c r="E1123" s="18">
        <f t="shared" ca="1" si="123"/>
        <v>0.87444567465220668</v>
      </c>
      <c r="F1123" s="18">
        <f t="shared" ca="1" si="124"/>
        <v>0</v>
      </c>
      <c r="G1123" s="18">
        <f t="shared" ca="1" si="120"/>
        <v>0.99476621483933914</v>
      </c>
      <c r="H1123" s="61">
        <f t="shared" ca="1" si="121"/>
        <v>19.799169141647354</v>
      </c>
      <c r="I1123"/>
    </row>
    <row r="1124" spans="2:9" x14ac:dyDescent="0.25">
      <c r="B1124" s="99">
        <f t="shared" si="119"/>
        <v>0.12705479452054966</v>
      </c>
      <c r="C1124" s="18">
        <f t="shared" ca="1" si="122"/>
        <v>9.3954213298275135E-2</v>
      </c>
      <c r="D1124" s="18">
        <f t="shared" ca="1" si="122"/>
        <v>-0.56942212722788099</v>
      </c>
      <c r="E1124" s="18">
        <f t="shared" ca="1" si="123"/>
        <v>0.9701122621315994</v>
      </c>
      <c r="F1124" s="18">
        <f t="shared" ca="1" si="124"/>
        <v>0</v>
      </c>
      <c r="G1124" s="18">
        <f t="shared" ca="1" si="120"/>
        <v>1.0026035761629777</v>
      </c>
      <c r="H1124" s="61">
        <f t="shared" ca="1" si="121"/>
        <v>19.850717786471311</v>
      </c>
      <c r="I1124"/>
    </row>
    <row r="1125" spans="2:9" x14ac:dyDescent="0.25">
      <c r="B1125" s="99">
        <f t="shared" si="119"/>
        <v>0.12716894977169121</v>
      </c>
      <c r="C1125" s="18">
        <f t="shared" ca="1" si="122"/>
        <v>-1.3600515558209736</v>
      </c>
      <c r="D1125" s="18">
        <f t="shared" ca="1" si="122"/>
        <v>0.59210606195847504</v>
      </c>
      <c r="E1125" s="18">
        <f t="shared" ca="1" si="123"/>
        <v>0.29208987123600871</v>
      </c>
      <c r="F1125" s="18">
        <f t="shared" ca="1" si="124"/>
        <v>0</v>
      </c>
      <c r="G1125" s="18">
        <f t="shared" ca="1" si="120"/>
        <v>0.99734952988499137</v>
      </c>
      <c r="H1125" s="61">
        <f t="shared" ca="1" si="121"/>
        <v>19.798104052216797</v>
      </c>
      <c r="I1125"/>
    </row>
    <row r="1126" spans="2:9" x14ac:dyDescent="0.25">
      <c r="B1126" s="99">
        <f t="shared" si="119"/>
        <v>0.12728310502283277</v>
      </c>
      <c r="C1126" s="18">
        <f t="shared" ca="1" si="122"/>
        <v>-1.0700523489504121</v>
      </c>
      <c r="D1126" s="18">
        <f t="shared" ca="1" si="122"/>
        <v>0.57578972700866871</v>
      </c>
      <c r="E1126" s="18">
        <f t="shared" ca="1" si="123"/>
        <v>0.25543038147863317</v>
      </c>
      <c r="F1126" s="18">
        <f t="shared" ca="1" si="124"/>
        <v>0</v>
      </c>
      <c r="G1126" s="18">
        <f t="shared" ca="1" si="120"/>
        <v>0.9988821055697048</v>
      </c>
      <c r="H1126" s="61">
        <f t="shared" ca="1" si="121"/>
        <v>19.775971861966418</v>
      </c>
      <c r="I1126"/>
    </row>
    <row r="1127" spans="2:9" x14ac:dyDescent="0.25">
      <c r="B1127" s="99">
        <f t="shared" si="119"/>
        <v>0.12739726027397433</v>
      </c>
      <c r="C1127" s="18">
        <f t="shared" ca="1" si="122"/>
        <v>0.47850107876001857</v>
      </c>
      <c r="D1127" s="18">
        <f t="shared" ca="1" si="122"/>
        <v>-0.42473857320146635</v>
      </c>
      <c r="E1127" s="18">
        <f t="shared" ca="1" si="123"/>
        <v>0.11279968417081432</v>
      </c>
      <c r="F1127" s="18">
        <f t="shared" ca="1" si="124"/>
        <v>0</v>
      </c>
      <c r="G1127" s="18">
        <f t="shared" ca="1" si="120"/>
        <v>1.0041088525695023</v>
      </c>
      <c r="H1127" s="61">
        <f t="shared" ca="1" si="121"/>
        <v>19.857228414765864</v>
      </c>
      <c r="I1127"/>
    </row>
    <row r="1128" spans="2:9" x14ac:dyDescent="0.25">
      <c r="B1128" s="99">
        <f t="shared" si="119"/>
        <v>0.12751141552511588</v>
      </c>
      <c r="C1128" s="18">
        <f t="shared" ca="1" si="122"/>
        <v>0.93828930403105915</v>
      </c>
      <c r="D1128" s="18">
        <f t="shared" ca="1" si="122"/>
        <v>1.2261784831935074</v>
      </c>
      <c r="E1128" s="18">
        <f t="shared" ca="1" si="123"/>
        <v>0.9514897111414371</v>
      </c>
      <c r="F1128" s="18">
        <f t="shared" ca="1" si="124"/>
        <v>0</v>
      </c>
      <c r="G1128" s="18">
        <f t="shared" ca="1" si="120"/>
        <v>1.0046487953080117</v>
      </c>
      <c r="H1128" s="61">
        <f t="shared" ca="1" si="121"/>
        <v>19.949540605050544</v>
      </c>
      <c r="I1128"/>
    </row>
    <row r="1129" spans="2:9" x14ac:dyDescent="0.25">
      <c r="B1129" s="99">
        <f t="shared" si="119"/>
        <v>0.12762557077625744</v>
      </c>
      <c r="C1129" s="18">
        <f t="shared" ca="1" si="122"/>
        <v>0.81723783296183683</v>
      </c>
      <c r="D1129" s="18">
        <f t="shared" ca="1" si="122"/>
        <v>-0.58041678130393848</v>
      </c>
      <c r="E1129" s="18">
        <f t="shared" ca="1" si="123"/>
        <v>0.25620409341495365</v>
      </c>
      <c r="F1129" s="18">
        <f t="shared" ca="1" si="124"/>
        <v>0</v>
      </c>
      <c r="G1129" s="18">
        <f t="shared" ca="1" si="120"/>
        <v>1.003196203922508</v>
      </c>
      <c r="H1129" s="61">
        <f t="shared" ca="1" si="121"/>
        <v>20.013303404984637</v>
      </c>
      <c r="I1129"/>
    </row>
    <row r="1130" spans="2:9" x14ac:dyDescent="0.25">
      <c r="B1130" s="99">
        <f t="shared" si="119"/>
        <v>0.127739726027399</v>
      </c>
      <c r="C1130" s="18">
        <f t="shared" ca="1" si="122"/>
        <v>-2.1194682631175965</v>
      </c>
      <c r="D1130" s="18">
        <f t="shared" ca="1" si="122"/>
        <v>-0.2115621100529097</v>
      </c>
      <c r="E1130" s="18">
        <f t="shared" ca="1" si="123"/>
        <v>7.7172174403343341E-2</v>
      </c>
      <c r="F1130" s="18">
        <f t="shared" ca="1" si="124"/>
        <v>0</v>
      </c>
      <c r="G1130" s="18">
        <f t="shared" ca="1" si="120"/>
        <v>0.99307360721906801</v>
      </c>
      <c r="H1130" s="61">
        <f t="shared" ca="1" si="121"/>
        <v>19.87468340475775</v>
      </c>
      <c r="I1130"/>
    </row>
    <row r="1131" spans="2:9" x14ac:dyDescent="0.25">
      <c r="B1131" s="99">
        <f t="shared" si="119"/>
        <v>0.12785388127854055</v>
      </c>
      <c r="C1131" s="18">
        <f t="shared" ca="1" si="122"/>
        <v>0.81261305240332149</v>
      </c>
      <c r="D1131" s="18">
        <f t="shared" ca="1" si="122"/>
        <v>-0.57133547670673579</v>
      </c>
      <c r="E1131" s="18">
        <f t="shared" ca="1" si="123"/>
        <v>0.62616000818960327</v>
      </c>
      <c r="F1131" s="18">
        <f t="shared" ca="1" si="124"/>
        <v>0</v>
      </c>
      <c r="G1131" s="18">
        <f t="shared" ca="1" si="120"/>
        <v>1.0040427400096259</v>
      </c>
      <c r="H1131" s="61">
        <f t="shared" ca="1" si="121"/>
        <v>19.955031582536812</v>
      </c>
      <c r="I1131"/>
    </row>
    <row r="1132" spans="2:9" x14ac:dyDescent="0.25">
      <c r="B1132" s="99">
        <f t="shared" si="119"/>
        <v>0.12796803652968211</v>
      </c>
      <c r="C1132" s="18">
        <f t="shared" ca="1" si="122"/>
        <v>-0.27481746656121686</v>
      </c>
      <c r="D1132" s="18">
        <f t="shared" ca="1" si="122"/>
        <v>-0.31542185752186924</v>
      </c>
      <c r="E1132" s="18">
        <f t="shared" ca="1" si="123"/>
        <v>0.70065538712391984</v>
      </c>
      <c r="F1132" s="18">
        <f t="shared" ca="1" si="124"/>
        <v>0</v>
      </c>
      <c r="G1132" s="18">
        <f t="shared" ca="1" si="120"/>
        <v>0.99962797482126997</v>
      </c>
      <c r="H1132" s="61">
        <f t="shared" ca="1" si="121"/>
        <v>19.947607808345754</v>
      </c>
      <c r="I1132"/>
    </row>
    <row r="1133" spans="2:9" x14ac:dyDescent="0.25">
      <c r="B1133" s="99">
        <f t="shared" si="119"/>
        <v>0.12808219178082367</v>
      </c>
      <c r="C1133" s="18">
        <f t="shared" ca="1" si="122"/>
        <v>-1.178736965812277</v>
      </c>
      <c r="D1133" s="18">
        <f t="shared" ca="1" si="122"/>
        <v>-0.29655211619683541</v>
      </c>
      <c r="E1133" s="18">
        <f t="shared" ca="1" si="123"/>
        <v>8.5336495987888838E-2</v>
      </c>
      <c r="F1133" s="18">
        <f t="shared" ca="1" si="124"/>
        <v>0</v>
      </c>
      <c r="G1133" s="18">
        <f t="shared" ca="1" si="120"/>
        <v>0.99682058710612709</v>
      </c>
      <c r="H1133" s="61">
        <f t="shared" ca="1" si="121"/>
        <v>19.884186126877982</v>
      </c>
      <c r="I1133"/>
    </row>
    <row r="1134" spans="2:9" x14ac:dyDescent="0.25">
      <c r="B1134" s="99">
        <f t="shared" si="119"/>
        <v>0.12819634703196522</v>
      </c>
      <c r="C1134" s="18">
        <f t="shared" ca="1" si="122"/>
        <v>0.60908860177733004</v>
      </c>
      <c r="D1134" s="18">
        <f t="shared" ca="1" si="122"/>
        <v>-0.16046328710217495</v>
      </c>
      <c r="E1134" s="18">
        <f t="shared" ca="1" si="123"/>
        <v>0.76628457639738912</v>
      </c>
      <c r="F1134" s="18">
        <f t="shared" ca="1" si="124"/>
        <v>0</v>
      </c>
      <c r="G1134" s="18">
        <f t="shared" ca="1" si="120"/>
        <v>1.0032784583535306</v>
      </c>
      <c r="H1134" s="61">
        <f t="shared" ca="1" si="121"/>
        <v>19.949375602988802</v>
      </c>
      <c r="I1134"/>
    </row>
    <row r="1135" spans="2:9" x14ac:dyDescent="0.25">
      <c r="B1135" s="99">
        <f t="shared" si="119"/>
        <v>0.12831050228310678</v>
      </c>
      <c r="C1135" s="18">
        <f t="shared" ca="1" si="122"/>
        <v>-0.39103952076402493</v>
      </c>
      <c r="D1135" s="18">
        <f t="shared" ca="1" si="122"/>
        <v>0.77064441939000972</v>
      </c>
      <c r="E1135" s="18">
        <f t="shared" ca="1" si="123"/>
        <v>0.52587399740187135</v>
      </c>
      <c r="F1135" s="18">
        <f t="shared" ca="1" si="124"/>
        <v>0</v>
      </c>
      <c r="G1135" s="18">
        <f t="shared" ca="1" si="120"/>
        <v>0.99932033033585865</v>
      </c>
      <c r="H1135" s="61">
        <f t="shared" ca="1" si="121"/>
        <v>19.93581661757289</v>
      </c>
      <c r="I1135"/>
    </row>
    <row r="1136" spans="2:9" x14ac:dyDescent="0.25">
      <c r="B1136" s="99">
        <f t="shared" si="119"/>
        <v>0.12842465753424834</v>
      </c>
      <c r="C1136" s="18">
        <f t="shared" ca="1" si="122"/>
        <v>-0.52137124839646276</v>
      </c>
      <c r="D1136" s="18">
        <f t="shared" ca="1" si="122"/>
        <v>1.0967028174491134</v>
      </c>
      <c r="E1136" s="18">
        <f t="shared" ca="1" si="123"/>
        <v>0.3892767790579274</v>
      </c>
      <c r="F1136" s="18">
        <f t="shared" ca="1" si="124"/>
        <v>0</v>
      </c>
      <c r="G1136" s="18">
        <f t="shared" ca="1" si="120"/>
        <v>0.9990580188942243</v>
      </c>
      <c r="H1136" s="61">
        <f t="shared" ca="1" si="121"/>
        <v>19.917037454990925</v>
      </c>
      <c r="I1136"/>
    </row>
    <row r="1137" spans="2:9" x14ac:dyDescent="0.25">
      <c r="B1137" s="99">
        <f t="shared" si="119"/>
        <v>0.12853881278538989</v>
      </c>
      <c r="C1137" s="18">
        <f t="shared" ca="1" si="122"/>
        <v>1.2380542102619074</v>
      </c>
      <c r="D1137" s="18">
        <f t="shared" ca="1" si="122"/>
        <v>-1.8231185094919056</v>
      </c>
      <c r="E1137" s="18">
        <f t="shared" ca="1" si="123"/>
        <v>0.68002806430761087</v>
      </c>
      <c r="F1137" s="18">
        <f t="shared" ca="1" si="124"/>
        <v>0</v>
      </c>
      <c r="G1137" s="18">
        <f t="shared" ca="1" si="120"/>
        <v>1.0049243184370964</v>
      </c>
      <c r="H1137" s="61">
        <f t="shared" ca="1" si="121"/>
        <v>20.015115289742877</v>
      </c>
      <c r="I1137"/>
    </row>
    <row r="1138" spans="2:9" x14ac:dyDescent="0.25">
      <c r="B1138" s="99">
        <f t="shared" si="119"/>
        <v>0.12865296803653145</v>
      </c>
      <c r="C1138" s="18">
        <f t="shared" ca="1" si="122"/>
        <v>0.91481524577829987</v>
      </c>
      <c r="D1138" s="18">
        <f t="shared" ca="1" si="122"/>
        <v>-2.2560743673238903</v>
      </c>
      <c r="E1138" s="18">
        <f t="shared" ca="1" si="123"/>
        <v>0.1904530374993938</v>
      </c>
      <c r="F1138" s="18">
        <f t="shared" ca="1" si="124"/>
        <v>0</v>
      </c>
      <c r="G1138" s="18">
        <f t="shared" ca="1" si="120"/>
        <v>1.0027584375266749</v>
      </c>
      <c r="H1138" s="61">
        <f t="shared" ca="1" si="121"/>
        <v>20.07032573485883</v>
      </c>
      <c r="I1138"/>
    </row>
    <row r="1139" spans="2:9" x14ac:dyDescent="0.25">
      <c r="B1139" s="99">
        <f t="shared" si="119"/>
        <v>0.12876712328767301</v>
      </c>
      <c r="C1139" s="18">
        <f t="shared" ca="1" si="122"/>
        <v>-0.52850509746349417</v>
      </c>
      <c r="D1139" s="18">
        <f t="shared" ca="1" si="122"/>
        <v>1.9646222426672466E-2</v>
      </c>
      <c r="E1139" s="18">
        <f t="shared" ca="1" si="123"/>
        <v>0.30045351704784107</v>
      </c>
      <c r="F1139" s="18">
        <f t="shared" ca="1" si="124"/>
        <v>0</v>
      </c>
      <c r="G1139" s="18">
        <f t="shared" ca="1" si="120"/>
        <v>0.99750257033757705</v>
      </c>
      <c r="H1139" s="61">
        <f t="shared" ca="1" si="121"/>
        <v>20.020201508034102</v>
      </c>
      <c r="I1139"/>
    </row>
    <row r="1140" spans="2:9" x14ac:dyDescent="0.25">
      <c r="B1140" s="99">
        <f t="shared" si="119"/>
        <v>0.12888127853881456</v>
      </c>
      <c r="C1140" s="18">
        <f t="shared" ca="1" si="122"/>
        <v>0.72882812673924491</v>
      </c>
      <c r="D1140" s="18">
        <f t="shared" ca="1" si="122"/>
        <v>-0.27009832592739258</v>
      </c>
      <c r="E1140" s="18">
        <f t="shared" ca="1" si="123"/>
        <v>0.91208801116742233</v>
      </c>
      <c r="F1140" s="18">
        <f t="shared" ca="1" si="124"/>
        <v>0</v>
      </c>
      <c r="G1140" s="18">
        <f t="shared" ca="1" si="120"/>
        <v>1.0021026917239351</v>
      </c>
      <c r="H1140" s="61">
        <f t="shared" ca="1" si="121"/>
        <v>20.062297820056557</v>
      </c>
      <c r="I1140"/>
    </row>
    <row r="1141" spans="2:9" x14ac:dyDescent="0.25">
      <c r="B1141" s="99">
        <f t="shared" si="119"/>
        <v>0.12899543378995612</v>
      </c>
      <c r="C1141" s="18">
        <f t="shared" ca="1" si="122"/>
        <v>0.38696271076332778</v>
      </c>
      <c r="D1141" s="18">
        <f t="shared" ca="1" si="122"/>
        <v>0.97516249297768809</v>
      </c>
      <c r="E1141" s="18">
        <f t="shared" ca="1" si="123"/>
        <v>0.88653233298742506</v>
      </c>
      <c r="F1141" s="18">
        <f t="shared" ca="1" si="124"/>
        <v>0</v>
      </c>
      <c r="G1141" s="18">
        <f t="shared" ca="1" si="120"/>
        <v>1.0005252769523048</v>
      </c>
      <c r="H1141" s="61">
        <f t="shared" ca="1" si="121"/>
        <v>20.072836082711706</v>
      </c>
      <c r="I1141"/>
    </row>
    <row r="1142" spans="2:9" x14ac:dyDescent="0.25">
      <c r="B1142" s="99">
        <f t="shared" si="119"/>
        <v>0.12910958904109768</v>
      </c>
      <c r="C1142" s="18">
        <f t="shared" ca="1" si="122"/>
        <v>1.8160426407121122</v>
      </c>
      <c r="D1142" s="18">
        <f t="shared" ca="1" si="122"/>
        <v>0.24994960767799057</v>
      </c>
      <c r="E1142" s="18">
        <f t="shared" ca="1" si="123"/>
        <v>9.5898471317938494E-2</v>
      </c>
      <c r="F1142" s="18">
        <f t="shared" ca="1" si="124"/>
        <v>0</v>
      </c>
      <c r="G1142" s="18">
        <f t="shared" ca="1" si="120"/>
        <v>1.0049983298290461</v>
      </c>
      <c r="H1142" s="61">
        <f t="shared" ca="1" si="121"/>
        <v>20.173166738057478</v>
      </c>
      <c r="I1142"/>
    </row>
    <row r="1143" spans="2:9" x14ac:dyDescent="0.25">
      <c r="B1143" s="99">
        <f t="shared" si="119"/>
        <v>0.12922374429223923</v>
      </c>
      <c r="C1143" s="18">
        <f t="shared" ca="1" si="122"/>
        <v>0.94505594461224973</v>
      </c>
      <c r="D1143" s="18">
        <f t="shared" ca="1" si="122"/>
        <v>1.2960617823409848</v>
      </c>
      <c r="E1143" s="18">
        <f t="shared" ca="1" si="123"/>
        <v>0.62974973197333473</v>
      </c>
      <c r="F1143" s="18">
        <f t="shared" ca="1" si="124"/>
        <v>0</v>
      </c>
      <c r="G1143" s="18">
        <f t="shared" ca="1" si="120"/>
        <v>1.0010563314993128</v>
      </c>
      <c r="H1143" s="61">
        <f t="shared" ca="1" si="121"/>
        <v>20.194476289523777</v>
      </c>
      <c r="I1143"/>
    </row>
    <row r="1144" spans="2:9" x14ac:dyDescent="0.25">
      <c r="B1144" s="99">
        <f t="shared" si="119"/>
        <v>0.12933789954338079</v>
      </c>
      <c r="C1144" s="18">
        <f t="shared" ca="1" si="122"/>
        <v>1.016774149320554</v>
      </c>
      <c r="D1144" s="18">
        <f t="shared" ca="1" si="122"/>
        <v>0.20937704903190024</v>
      </c>
      <c r="E1144" s="18">
        <f t="shared" ca="1" si="123"/>
        <v>0.15555396270631583</v>
      </c>
      <c r="F1144" s="18">
        <f t="shared" ca="1" si="124"/>
        <v>0</v>
      </c>
      <c r="G1144" s="18">
        <f t="shared" ca="1" si="120"/>
        <v>1.0010451541166208</v>
      </c>
      <c r="H1144" s="61">
        <f t="shared" ca="1" si="121"/>
        <v>20.215582629550774</v>
      </c>
      <c r="I1144"/>
    </row>
    <row r="1145" spans="2:9" x14ac:dyDescent="0.25">
      <c r="B1145" s="99">
        <f t="shared" si="119"/>
        <v>0.12945205479452235</v>
      </c>
      <c r="C1145" s="18">
        <f t="shared" ca="1" si="122"/>
        <v>-1.8776609067572281</v>
      </c>
      <c r="D1145" s="18">
        <f t="shared" ca="1" si="122"/>
        <v>1.5648356566089205</v>
      </c>
      <c r="E1145" s="18">
        <f t="shared" ca="1" si="123"/>
        <v>0.97214808368637939</v>
      </c>
      <c r="F1145" s="18">
        <f t="shared" ca="1" si="124"/>
        <v>0</v>
      </c>
      <c r="G1145" s="18">
        <f t="shared" ca="1" si="120"/>
        <v>0.99156435097526718</v>
      </c>
      <c r="H1145" s="61">
        <f t="shared" ca="1" si="121"/>
        <v>20.045051069657397</v>
      </c>
      <c r="I1145"/>
    </row>
    <row r="1146" spans="2:9" x14ac:dyDescent="0.25">
      <c r="B1146" s="99">
        <f t="shared" si="119"/>
        <v>0.1295662100456639</v>
      </c>
      <c r="C1146" s="18">
        <f t="shared" ca="1" si="122"/>
        <v>2.1307369024725631</v>
      </c>
      <c r="D1146" s="18">
        <f t="shared" ca="1" si="122"/>
        <v>0.31027752811496612</v>
      </c>
      <c r="E1146" s="18">
        <f t="shared" ca="1" si="123"/>
        <v>0.20673818961165491</v>
      </c>
      <c r="F1146" s="18">
        <f t="shared" ca="1" si="124"/>
        <v>0</v>
      </c>
      <c r="G1146" s="18">
        <f t="shared" ca="1" si="120"/>
        <v>1.00633077406593</v>
      </c>
      <c r="H1146" s="61">
        <f t="shared" ca="1" si="121"/>
        <v>20.171951759119427</v>
      </c>
      <c r="I1146"/>
    </row>
    <row r="1147" spans="2:9" x14ac:dyDescent="0.25">
      <c r="B1147" s="99">
        <f t="shared" si="119"/>
        <v>0.12968036529680546</v>
      </c>
      <c r="C1147" s="18">
        <f t="shared" ca="1" si="122"/>
        <v>1.3212729754741304</v>
      </c>
      <c r="D1147" s="18">
        <f t="shared" ca="1" si="122"/>
        <v>1.0046028364740778</v>
      </c>
      <c r="E1147" s="18">
        <f t="shared" ca="1" si="123"/>
        <v>2.9984303354519959E-2</v>
      </c>
      <c r="F1147" s="18">
        <f t="shared" ca="1" si="124"/>
        <v>0</v>
      </c>
      <c r="G1147" s="18">
        <f t="shared" ca="1" si="120"/>
        <v>1.002278005561988</v>
      </c>
      <c r="H1147" s="61">
        <f t="shared" ca="1" si="121"/>
        <v>20.217903577422856</v>
      </c>
      <c r="I1147"/>
    </row>
    <row r="1148" spans="2:9" x14ac:dyDescent="0.25">
      <c r="B1148" s="99">
        <f t="shared" si="119"/>
        <v>0.12979452054794702</v>
      </c>
      <c r="C1148" s="18">
        <f t="shared" ca="1" si="122"/>
        <v>0.46115701479720883</v>
      </c>
      <c r="D1148" s="18">
        <f t="shared" ca="1" si="122"/>
        <v>-5.1197730499552563E-2</v>
      </c>
      <c r="E1148" s="18">
        <f t="shared" ca="1" si="123"/>
        <v>0.27348629651667178</v>
      </c>
      <c r="F1148" s="18">
        <f t="shared" ca="1" si="124"/>
        <v>0</v>
      </c>
      <c r="G1148" s="18">
        <f t="shared" ca="1" si="120"/>
        <v>0.99899948161074081</v>
      </c>
      <c r="H1148" s="61">
        <f t="shared" ca="1" si="121"/>
        <v>20.197675193101375</v>
      </c>
      <c r="I1148"/>
    </row>
    <row r="1149" spans="2:9" x14ac:dyDescent="0.25">
      <c r="B1149" s="99">
        <f t="shared" si="119"/>
        <v>0.12990867579908857</v>
      </c>
      <c r="C1149" s="18">
        <f t="shared" ca="1" si="122"/>
        <v>0.22005906430422328</v>
      </c>
      <c r="D1149" s="18">
        <f t="shared" ca="1" si="122"/>
        <v>2.5416375137865543</v>
      </c>
      <c r="E1149" s="18">
        <f t="shared" ca="1" si="123"/>
        <v>2.704781241878762E-2</v>
      </c>
      <c r="F1149" s="18">
        <f t="shared" ca="1" si="124"/>
        <v>0</v>
      </c>
      <c r="G1149" s="18">
        <f t="shared" ca="1" si="120"/>
        <v>0.99845592509359582</v>
      </c>
      <c r="H1149" s="61">
        <f t="shared" ca="1" si="121"/>
        <v>20.166488469668003</v>
      </c>
      <c r="I1149"/>
    </row>
    <row r="1150" spans="2:9" x14ac:dyDescent="0.25">
      <c r="B1150" s="99">
        <f t="shared" si="119"/>
        <v>0.13002283105023013</v>
      </c>
      <c r="C1150" s="18">
        <f t="shared" ca="1" si="122"/>
        <v>0.48784499995235819</v>
      </c>
      <c r="D1150" s="18">
        <f t="shared" ca="1" si="122"/>
        <v>1.3426097211777233</v>
      </c>
      <c r="E1150" s="18">
        <f t="shared" ca="1" si="123"/>
        <v>0.37880697509707795</v>
      </c>
      <c r="F1150" s="18">
        <f t="shared" ca="1" si="124"/>
        <v>0</v>
      </c>
      <c r="G1150" s="18">
        <f t="shared" ca="1" si="120"/>
        <v>0.99966592384391162</v>
      </c>
      <c r="H1150" s="61">
        <f t="shared" ca="1" si="121"/>
        <v>20.159751326718258</v>
      </c>
      <c r="I1150"/>
    </row>
    <row r="1151" spans="2:9" x14ac:dyDescent="0.25">
      <c r="B1151" s="99">
        <f t="shared" si="119"/>
        <v>0.13013698630137169</v>
      </c>
      <c r="C1151" s="18">
        <f t="shared" ca="1" si="122"/>
        <v>-1.1737620297935791</v>
      </c>
      <c r="D1151" s="18">
        <f t="shared" ca="1" si="122"/>
        <v>-1.0877261047426146</v>
      </c>
      <c r="E1151" s="18">
        <f t="shared" ca="1" si="123"/>
        <v>0.74188019689840035</v>
      </c>
      <c r="F1151" s="18">
        <f t="shared" ca="1" si="124"/>
        <v>1</v>
      </c>
      <c r="G1151" s="18">
        <f t="shared" ca="1" si="120"/>
        <v>0.26958942454167928</v>
      </c>
      <c r="H1151" s="61">
        <f t="shared" ca="1" si="121"/>
        <v>5.4348557590733302</v>
      </c>
      <c r="I1151"/>
    </row>
    <row r="1152" spans="2:9" x14ac:dyDescent="0.25">
      <c r="B1152" s="99">
        <f t="shared" ref="B1152:B1215" si="125">B1151+$C$6</f>
        <v>0.13025114155251324</v>
      </c>
      <c r="C1152" s="18">
        <f t="shared" ca="1" si="122"/>
        <v>1.0274379746988416</v>
      </c>
      <c r="D1152" s="18">
        <f t="shared" ca="1" si="122"/>
        <v>-0.3420109351282008</v>
      </c>
      <c r="E1152" s="18">
        <f t="shared" ca="1" si="123"/>
        <v>0.31649857215308597</v>
      </c>
      <c r="F1152" s="18">
        <f t="shared" ca="1" si="124"/>
        <v>0</v>
      </c>
      <c r="G1152" s="18">
        <f t="shared" ref="G1152:G1215" ca="1" si="126">EXP(($C$4*(LN($F$6)-LN(H1151))-0.5*$C$5^2)*$C$6+($C$5*C1152*$C$6^0.5)+($F$4+$F$5*D1152)*F1152)</f>
        <v>1.3508765874948645</v>
      </c>
      <c r="H1152" s="61">
        <f t="shared" ref="H1152:H1215" ca="1" si="127">G1152*H1151</f>
        <v>7.3418194013437921</v>
      </c>
      <c r="I1152"/>
    </row>
    <row r="1153" spans="2:9" x14ac:dyDescent="0.25">
      <c r="B1153" s="99">
        <f t="shared" si="125"/>
        <v>0.1303652968036548</v>
      </c>
      <c r="C1153" s="18">
        <f t="shared" ref="C1153:D1216" ca="1" si="128">NORMINV(RAND(),0,1)</f>
        <v>-6.3637344283051789E-2</v>
      </c>
      <c r="D1153" s="18">
        <f t="shared" ca="1" si="128"/>
        <v>0.11794213605753612</v>
      </c>
      <c r="E1153" s="18">
        <f t="shared" ca="1" si="123"/>
        <v>0.49384788899286303</v>
      </c>
      <c r="F1153" s="18">
        <f t="shared" ca="1" si="124"/>
        <v>0</v>
      </c>
      <c r="G1153" s="18">
        <f t="shared" ca="1" si="126"/>
        <v>1.2568282033040694</v>
      </c>
      <c r="H1153" s="61">
        <f t="shared" ca="1" si="127"/>
        <v>9.2274056871738761</v>
      </c>
      <c r="I1153"/>
    </row>
    <row r="1154" spans="2:9" x14ac:dyDescent="0.25">
      <c r="B1154" s="99">
        <f t="shared" si="125"/>
        <v>0.13047945205479636</v>
      </c>
      <c r="C1154" s="18">
        <f t="shared" ca="1" si="128"/>
        <v>-0.78324774221982807</v>
      </c>
      <c r="D1154" s="18">
        <f t="shared" ca="1" si="128"/>
        <v>0.9234986464434769</v>
      </c>
      <c r="E1154" s="18">
        <f t="shared" ca="1" si="123"/>
        <v>0.3472843983677576</v>
      </c>
      <c r="F1154" s="18">
        <f t="shared" ca="1" si="124"/>
        <v>0</v>
      </c>
      <c r="G1154" s="18">
        <f t="shared" ca="1" si="126"/>
        <v>1.1901685022193245</v>
      </c>
      <c r="H1154" s="61">
        <f t="shared" ca="1" si="127"/>
        <v>10.982167606073808</v>
      </c>
      <c r="I1154"/>
    </row>
    <row r="1155" spans="2:9" x14ac:dyDescent="0.25">
      <c r="B1155" s="99">
        <f t="shared" si="125"/>
        <v>0.13059360730593791</v>
      </c>
      <c r="C1155" s="18">
        <f t="shared" ca="1" si="128"/>
        <v>0.11002157407347113</v>
      </c>
      <c r="D1155" s="18">
        <f t="shared" ca="1" si="128"/>
        <v>1.3503313311957754</v>
      </c>
      <c r="E1155" s="18">
        <f t="shared" ca="1" si="123"/>
        <v>2.0203884648160475E-2</v>
      </c>
      <c r="F1155" s="18">
        <f t="shared" ca="1" si="124"/>
        <v>0</v>
      </c>
      <c r="G1155" s="18">
        <f t="shared" ca="1" si="126"/>
        <v>1.1470694689552754</v>
      </c>
      <c r="H1155" s="61">
        <f t="shared" ca="1" si="127"/>
        <v>12.597309163876911</v>
      </c>
      <c r="I1155"/>
    </row>
    <row r="1156" spans="2:9" x14ac:dyDescent="0.25">
      <c r="B1156" s="99">
        <f t="shared" si="125"/>
        <v>0.13070776255707947</v>
      </c>
      <c r="C1156" s="18">
        <f t="shared" ca="1" si="128"/>
        <v>-0.5491688170877751</v>
      </c>
      <c r="D1156" s="18">
        <f t="shared" ca="1" si="128"/>
        <v>-2.3321717890212312E-2</v>
      </c>
      <c r="E1156" s="18">
        <f t="shared" ca="1" si="123"/>
        <v>0.58923571649636397</v>
      </c>
      <c r="F1156" s="18">
        <f t="shared" ca="1" si="124"/>
        <v>0</v>
      </c>
      <c r="G1156" s="18">
        <f t="shared" ca="1" si="126"/>
        <v>1.1093462976379374</v>
      </c>
      <c r="H1156" s="61">
        <f t="shared" ca="1" si="127"/>
        <v>13.974778281147312</v>
      </c>
      <c r="I1156"/>
    </row>
    <row r="1157" spans="2:9" x14ac:dyDescent="0.25">
      <c r="B1157" s="99">
        <f t="shared" si="125"/>
        <v>0.13082191780822103</v>
      </c>
      <c r="C1157" s="18">
        <f t="shared" ca="1" si="128"/>
        <v>1.2340251487330534</v>
      </c>
      <c r="D1157" s="18">
        <f t="shared" ca="1" si="128"/>
        <v>0.4784112661582185</v>
      </c>
      <c r="E1157" s="18">
        <f t="shared" ca="1" si="123"/>
        <v>0.81421157842114211</v>
      </c>
      <c r="F1157" s="18">
        <f t="shared" ca="1" si="124"/>
        <v>1</v>
      </c>
      <c r="G1157" s="18">
        <f t="shared" ca="1" si="126"/>
        <v>1.9345758965950415</v>
      </c>
      <c r="H1157" s="61">
        <f t="shared" ca="1" si="127"/>
        <v>27.035269222967475</v>
      </c>
      <c r="I1157"/>
    </row>
    <row r="1158" spans="2:9" x14ac:dyDescent="0.25">
      <c r="B1158" s="99">
        <f t="shared" si="125"/>
        <v>0.13093607305936258</v>
      </c>
      <c r="C1158" s="18">
        <f t="shared" ca="1" si="128"/>
        <v>0.34161075745942071</v>
      </c>
      <c r="D1158" s="18">
        <f t="shared" ca="1" si="128"/>
        <v>0.16172180039575323</v>
      </c>
      <c r="E1158" s="18">
        <f t="shared" ca="1" si="123"/>
        <v>0.15476621814338309</v>
      </c>
      <c r="F1158" s="18">
        <f t="shared" ca="1" si="124"/>
        <v>0</v>
      </c>
      <c r="G1158" s="18">
        <f t="shared" ca="1" si="126"/>
        <v>0.93451720538008531</v>
      </c>
      <c r="H1158" s="61">
        <f t="shared" ca="1" si="127"/>
        <v>25.264924240945795</v>
      </c>
      <c r="I1158"/>
    </row>
    <row r="1159" spans="2:9" x14ac:dyDescent="0.25">
      <c r="B1159" s="99">
        <f t="shared" si="125"/>
        <v>0.13105022831050414</v>
      </c>
      <c r="C1159" s="18">
        <f t="shared" ca="1" si="128"/>
        <v>-1.3088128980598412</v>
      </c>
      <c r="D1159" s="18">
        <f t="shared" ca="1" si="128"/>
        <v>-1.0804728844959754</v>
      </c>
      <c r="E1159" s="18">
        <f t="shared" ca="1" si="123"/>
        <v>0.34478685840923973</v>
      </c>
      <c r="F1159" s="18">
        <f t="shared" ca="1" si="124"/>
        <v>0</v>
      </c>
      <c r="G1159" s="18">
        <f t="shared" ca="1" si="126"/>
        <v>0.94407188496050587</v>
      </c>
      <c r="H1159" s="61">
        <f t="shared" ca="1" si="127"/>
        <v>23.851904651534074</v>
      </c>
      <c r="I1159"/>
    </row>
    <row r="1160" spans="2:9" x14ac:dyDescent="0.25">
      <c r="B1160" s="99">
        <f t="shared" si="125"/>
        <v>0.1311643835616457</v>
      </c>
      <c r="C1160" s="18">
        <f t="shared" ca="1" si="128"/>
        <v>0.21018649931647815</v>
      </c>
      <c r="D1160" s="18">
        <f t="shared" ca="1" si="128"/>
        <v>-0.8475490176351741</v>
      </c>
      <c r="E1160" s="18">
        <f t="shared" ca="1" si="123"/>
        <v>0.17874622607047552</v>
      </c>
      <c r="F1160" s="18">
        <f t="shared" ca="1" si="124"/>
        <v>0</v>
      </c>
      <c r="G1160" s="18">
        <f t="shared" ca="1" si="126"/>
        <v>0.96122750028018633</v>
      </c>
      <c r="H1160" s="61">
        <f t="shared" ca="1" si="127"/>
        <v>22.927106685115447</v>
      </c>
      <c r="I1160"/>
    </row>
    <row r="1161" spans="2:9" x14ac:dyDescent="0.25">
      <c r="B1161" s="99">
        <f t="shared" si="125"/>
        <v>0.13127853881278725</v>
      </c>
      <c r="C1161" s="18">
        <f t="shared" ca="1" si="128"/>
        <v>-0.95276163847302087</v>
      </c>
      <c r="D1161" s="18">
        <f t="shared" ca="1" si="128"/>
        <v>-0.6080585990275722</v>
      </c>
      <c r="E1161" s="18">
        <f t="shared" ca="1" si="123"/>
        <v>0.29742618738238402</v>
      </c>
      <c r="F1161" s="18">
        <f t="shared" ca="1" si="124"/>
        <v>0</v>
      </c>
      <c r="G1161" s="18">
        <f t="shared" ca="1" si="126"/>
        <v>0.96633625133627343</v>
      </c>
      <c r="H1161" s="61">
        <f t="shared" ca="1" si="127"/>
        <v>22.155294328081276</v>
      </c>
      <c r="I1161"/>
    </row>
    <row r="1162" spans="2:9" x14ac:dyDescent="0.25">
      <c r="B1162" s="99">
        <f t="shared" si="125"/>
        <v>0.13139269406392881</v>
      </c>
      <c r="C1162" s="18">
        <f t="shared" ca="1" si="128"/>
        <v>-0.35028278944082558</v>
      </c>
      <c r="D1162" s="18">
        <f t="shared" ca="1" si="128"/>
        <v>1.0684584594855551</v>
      </c>
      <c r="E1162" s="18">
        <f t="shared" ca="1" si="123"/>
        <v>0.1576544012105443</v>
      </c>
      <c r="F1162" s="18">
        <f t="shared" ca="1" si="124"/>
        <v>0</v>
      </c>
      <c r="G1162" s="18">
        <f t="shared" ca="1" si="126"/>
        <v>0.97580338846956405</v>
      </c>
      <c r="H1162" s="61">
        <f t="shared" ca="1" si="127"/>
        <v>21.619211277882222</v>
      </c>
      <c r="I1162"/>
    </row>
    <row r="1163" spans="2:9" x14ac:dyDescent="0.25">
      <c r="B1163" s="99">
        <f t="shared" si="125"/>
        <v>0.13150684931507037</v>
      </c>
      <c r="C1163" s="18">
        <f t="shared" ca="1" si="128"/>
        <v>0.46215063775889575</v>
      </c>
      <c r="D1163" s="18">
        <f t="shared" ca="1" si="128"/>
        <v>2.0402785594342276</v>
      </c>
      <c r="E1163" s="18">
        <f t="shared" ca="1" si="123"/>
        <v>0.30010268997581413</v>
      </c>
      <c r="F1163" s="18">
        <f t="shared" ca="1" si="124"/>
        <v>0</v>
      </c>
      <c r="G1163" s="18">
        <f t="shared" ca="1" si="126"/>
        <v>0.98383430103783309</v>
      </c>
      <c r="H1163" s="61">
        <f t="shared" ca="1" si="127"/>
        <v>21.269721616564496</v>
      </c>
      <c r="I1163"/>
    </row>
    <row r="1164" spans="2:9" x14ac:dyDescent="0.25">
      <c r="B1164" s="99">
        <f t="shared" si="125"/>
        <v>0.13162100456621192</v>
      </c>
      <c r="C1164" s="18">
        <f t="shared" ca="1" si="128"/>
        <v>-0.72602006184752099</v>
      </c>
      <c r="D1164" s="18">
        <f t="shared" ca="1" si="128"/>
        <v>-6.6038410295732319E-2</v>
      </c>
      <c r="E1164" s="18">
        <f t="shared" ref="E1164:E1227" ca="1" si="129">RAND()</f>
        <v>0.25874060900833307</v>
      </c>
      <c r="F1164" s="18">
        <f t="shared" ca="1" si="124"/>
        <v>0</v>
      </c>
      <c r="G1164" s="18">
        <f t="shared" ca="1" si="126"/>
        <v>0.98374822755530056</v>
      </c>
      <c r="H1164" s="61">
        <f t="shared" ca="1" si="127"/>
        <v>20.924050940889984</v>
      </c>
      <c r="I1164"/>
    </row>
    <row r="1165" spans="2:9" x14ac:dyDescent="0.25">
      <c r="B1165" s="99">
        <f t="shared" si="125"/>
        <v>0.13173515981735348</v>
      </c>
      <c r="C1165" s="18">
        <f t="shared" ca="1" si="128"/>
        <v>8.8350589066976681E-2</v>
      </c>
      <c r="D1165" s="18">
        <f t="shared" ca="1" si="128"/>
        <v>-0.19375534066057298</v>
      </c>
      <c r="E1165" s="18">
        <f t="shared" ca="1" si="129"/>
        <v>0.1991328231629379</v>
      </c>
      <c r="F1165" s="18">
        <f t="shared" ref="F1165:F1228" ca="1" si="130">IF($F$3*$C$6&gt;E1163,1,0)</f>
        <v>0</v>
      </c>
      <c r="G1165" s="18">
        <f t="shared" ca="1" si="126"/>
        <v>0.9900161291811207</v>
      </c>
      <c r="H1165" s="61">
        <f t="shared" ca="1" si="127"/>
        <v>20.715147919288487</v>
      </c>
      <c r="I1165"/>
    </row>
    <row r="1166" spans="2:9" x14ac:dyDescent="0.25">
      <c r="B1166" s="99">
        <f t="shared" si="125"/>
        <v>0.13184931506849504</v>
      </c>
      <c r="C1166" s="18">
        <f t="shared" ca="1" si="128"/>
        <v>4.9765276344260201E-2</v>
      </c>
      <c r="D1166" s="18">
        <f t="shared" ca="1" si="128"/>
        <v>0.28336557988950517</v>
      </c>
      <c r="E1166" s="18">
        <f t="shared" ca="1" si="129"/>
        <v>0.57237983616645938</v>
      </c>
      <c r="F1166" s="18">
        <f t="shared" ca="1" si="130"/>
        <v>0</v>
      </c>
      <c r="G1166" s="18">
        <f t="shared" ca="1" si="126"/>
        <v>0.99216401869783533</v>
      </c>
      <c r="H1166" s="61">
        <f t="shared" ca="1" si="127"/>
        <v>20.552824407521367</v>
      </c>
      <c r="I1166"/>
    </row>
    <row r="1167" spans="2:9" x14ac:dyDescent="0.25">
      <c r="B1167" s="99">
        <f t="shared" si="125"/>
        <v>0.13196347031963659</v>
      </c>
      <c r="C1167" s="18">
        <f t="shared" ca="1" si="128"/>
        <v>-0.51622691898955964</v>
      </c>
      <c r="D1167" s="18">
        <f t="shared" ca="1" si="128"/>
        <v>-4.4556145439855754E-2</v>
      </c>
      <c r="E1167" s="18">
        <f t="shared" ca="1" si="129"/>
        <v>0.96381609068561702</v>
      </c>
      <c r="F1167" s="18">
        <f t="shared" ca="1" si="130"/>
        <v>0</v>
      </c>
      <c r="G1167" s="18">
        <f t="shared" ca="1" si="126"/>
        <v>0.9921460667857126</v>
      </c>
      <c r="H1167" s="61">
        <f t="shared" ca="1" si="127"/>
        <v>20.391403897259718</v>
      </c>
      <c r="I1167"/>
    </row>
    <row r="1168" spans="2:9" x14ac:dyDescent="0.25">
      <c r="B1168" s="99">
        <f t="shared" si="125"/>
        <v>0.13207762557077815</v>
      </c>
      <c r="C1168" s="18">
        <f t="shared" ca="1" si="128"/>
        <v>1.2523742043413222</v>
      </c>
      <c r="D1168" s="18">
        <f t="shared" ca="1" si="128"/>
        <v>1.1648080544546247</v>
      </c>
      <c r="E1168" s="18">
        <f t="shared" ca="1" si="129"/>
        <v>0.75758758906302326</v>
      </c>
      <c r="F1168" s="18">
        <f t="shared" ca="1" si="130"/>
        <v>0</v>
      </c>
      <c r="G1168" s="18">
        <f t="shared" ca="1" si="126"/>
        <v>0.99958426669935707</v>
      </c>
      <c r="H1168" s="61">
        <f t="shared" ca="1" si="127"/>
        <v>20.382926511612766</v>
      </c>
      <c r="I1168"/>
    </row>
    <row r="1169" spans="2:9" x14ac:dyDescent="0.25">
      <c r="B1169" s="99">
        <f t="shared" si="125"/>
        <v>0.13219178082191971</v>
      </c>
      <c r="C1169" s="18">
        <f t="shared" ca="1" si="128"/>
        <v>0.13500994100468233</v>
      </c>
      <c r="D1169" s="18">
        <f t="shared" ca="1" si="128"/>
        <v>-1.4098327483225148</v>
      </c>
      <c r="E1169" s="18">
        <f t="shared" ca="1" si="129"/>
        <v>5.069166517625856E-2</v>
      </c>
      <c r="F1169" s="18">
        <f t="shared" ca="1" si="130"/>
        <v>0</v>
      </c>
      <c r="G1169" s="18">
        <f t="shared" ca="1" si="126"/>
        <v>0.99610522869959195</v>
      </c>
      <c r="H1169" s="61">
        <f t="shared" ca="1" si="127"/>
        <v>20.30353967441701</v>
      </c>
      <c r="I1169"/>
    </row>
    <row r="1170" spans="2:9" x14ac:dyDescent="0.25">
      <c r="B1170" s="99">
        <f t="shared" si="125"/>
        <v>0.13230593607306126</v>
      </c>
      <c r="C1170" s="18">
        <f t="shared" ca="1" si="128"/>
        <v>1.0328108146495651</v>
      </c>
      <c r="D1170" s="18">
        <f t="shared" ca="1" si="128"/>
        <v>0.67154360294807702</v>
      </c>
      <c r="E1170" s="18">
        <f t="shared" ca="1" si="129"/>
        <v>0.84879116197092874</v>
      </c>
      <c r="F1170" s="18">
        <f t="shared" ca="1" si="130"/>
        <v>0</v>
      </c>
      <c r="G1170" s="18">
        <f t="shared" ca="1" si="126"/>
        <v>0.99986631118709823</v>
      </c>
      <c r="H1170" s="61">
        <f t="shared" ca="1" si="127"/>
        <v>20.300825318300234</v>
      </c>
      <c r="I1170"/>
    </row>
    <row r="1171" spans="2:9" x14ac:dyDescent="0.25">
      <c r="B1171" s="99">
        <f t="shared" si="125"/>
        <v>0.13242009132420282</v>
      </c>
      <c r="C1171" s="18">
        <f t="shared" ca="1" si="128"/>
        <v>-5.2564246288966388E-2</v>
      </c>
      <c r="D1171" s="18">
        <f t="shared" ca="1" si="128"/>
        <v>1.0589633347990457</v>
      </c>
      <c r="E1171" s="18">
        <f t="shared" ca="1" si="129"/>
        <v>0.77927865817077979</v>
      </c>
      <c r="F1171" s="18">
        <f t="shared" ca="1" si="130"/>
        <v>0</v>
      </c>
      <c r="G1171" s="18">
        <f t="shared" ca="1" si="126"/>
        <v>0.99642427819104373</v>
      </c>
      <c r="H1171" s="61">
        <f t="shared" ca="1" si="127"/>
        <v>20.228235214469777</v>
      </c>
      <c r="I1171"/>
    </row>
    <row r="1172" spans="2:9" x14ac:dyDescent="0.25">
      <c r="B1172" s="99">
        <f t="shared" si="125"/>
        <v>0.13253424657534438</v>
      </c>
      <c r="C1172" s="18">
        <f t="shared" ca="1" si="128"/>
        <v>-1.6056947060860693</v>
      </c>
      <c r="D1172" s="18">
        <f t="shared" ca="1" si="128"/>
        <v>-0.76635387813439593</v>
      </c>
      <c r="E1172" s="18">
        <f t="shared" ca="1" si="129"/>
        <v>0.44454241951369067</v>
      </c>
      <c r="F1172" s="18">
        <f t="shared" ca="1" si="130"/>
        <v>0</v>
      </c>
      <c r="G1172" s="18">
        <f t="shared" ca="1" si="126"/>
        <v>0.99228734922141104</v>
      </c>
      <c r="H1172" s="61">
        <f t="shared" ca="1" si="127"/>
        <v>20.072221900393416</v>
      </c>
      <c r="I1172"/>
    </row>
    <row r="1173" spans="2:9" x14ac:dyDescent="0.25">
      <c r="B1173" s="99">
        <f t="shared" si="125"/>
        <v>0.13264840182648593</v>
      </c>
      <c r="C1173" s="18">
        <f t="shared" ca="1" si="128"/>
        <v>-0.88037268142215908</v>
      </c>
      <c r="D1173" s="18">
        <f t="shared" ca="1" si="128"/>
        <v>0.27580654204939492</v>
      </c>
      <c r="E1173" s="18">
        <f t="shared" ca="1" si="129"/>
        <v>0.36103332783697595</v>
      </c>
      <c r="F1173" s="18">
        <f t="shared" ca="1" si="130"/>
        <v>0</v>
      </c>
      <c r="G1173" s="18">
        <f t="shared" ca="1" si="126"/>
        <v>0.99635668820989309</v>
      </c>
      <c r="H1173" s="61">
        <f t="shared" ca="1" si="127"/>
        <v>19.999092537690071</v>
      </c>
      <c r="I1173"/>
    </row>
    <row r="1174" spans="2:9" x14ac:dyDescent="0.25">
      <c r="B1174" s="99">
        <f t="shared" si="125"/>
        <v>0.13276255707762749</v>
      </c>
      <c r="C1174" s="18">
        <f t="shared" ca="1" si="128"/>
        <v>1.7619186110096052E-2</v>
      </c>
      <c r="D1174" s="18">
        <f t="shared" ca="1" si="128"/>
        <v>0.64985442804754712</v>
      </c>
      <c r="E1174" s="18">
        <f t="shared" ca="1" si="129"/>
        <v>0.44383378246601168</v>
      </c>
      <c r="F1174" s="18">
        <f t="shared" ca="1" si="130"/>
        <v>0</v>
      </c>
      <c r="G1174" s="18">
        <f t="shared" ca="1" si="126"/>
        <v>1.0000616991554336</v>
      </c>
      <c r="H1174" s="61">
        <f t="shared" ca="1" si="127"/>
        <v>20.000326464809085</v>
      </c>
      <c r="I1174"/>
    </row>
    <row r="1175" spans="2:9" x14ac:dyDescent="0.25">
      <c r="B1175" s="99">
        <f t="shared" si="125"/>
        <v>0.13287671232876905</v>
      </c>
      <c r="C1175" s="18">
        <f t="shared" ca="1" si="128"/>
        <v>-1.5346995496656746</v>
      </c>
      <c r="D1175" s="18">
        <f t="shared" ca="1" si="128"/>
        <v>-0.44830130718764849</v>
      </c>
      <c r="E1175" s="18">
        <f t="shared" ca="1" si="129"/>
        <v>0.22676685468199054</v>
      </c>
      <c r="F1175" s="18">
        <f t="shared" ca="1" si="130"/>
        <v>0</v>
      </c>
      <c r="G1175" s="18">
        <f t="shared" ca="1" si="126"/>
        <v>0.99508408081906197</v>
      </c>
      <c r="H1175" s="61">
        <f t="shared" ca="1" si="127"/>
        <v>19.902006476315709</v>
      </c>
      <c r="I1175"/>
    </row>
    <row r="1176" spans="2:9" x14ac:dyDescent="0.25">
      <c r="B1176" s="99">
        <f t="shared" si="125"/>
        <v>0.1329908675799106</v>
      </c>
      <c r="C1176" s="18">
        <f t="shared" ca="1" si="128"/>
        <v>1.4026522876520175</v>
      </c>
      <c r="D1176" s="18">
        <f t="shared" ca="1" si="128"/>
        <v>2.4417749955318868</v>
      </c>
      <c r="E1176" s="18">
        <f t="shared" ca="1" si="129"/>
        <v>0.63025126358859618</v>
      </c>
      <c r="F1176" s="18">
        <f t="shared" ca="1" si="130"/>
        <v>0</v>
      </c>
      <c r="G1176" s="18">
        <f t="shared" ca="1" si="126"/>
        <v>1.0056279645978901</v>
      </c>
      <c r="H1176" s="61">
        <f t="shared" ca="1" si="127"/>
        <v>20.014014264191392</v>
      </c>
      <c r="I1176"/>
    </row>
    <row r="1177" spans="2:9" x14ac:dyDescent="0.25">
      <c r="B1177" s="99">
        <f t="shared" si="125"/>
        <v>0.13310502283105216</v>
      </c>
      <c r="C1177" s="18">
        <f t="shared" ca="1" si="128"/>
        <v>-1.2651753422687761</v>
      </c>
      <c r="D1177" s="18">
        <f t="shared" ca="1" si="128"/>
        <v>0.98379132396075875</v>
      </c>
      <c r="E1177" s="18">
        <f t="shared" ca="1" si="129"/>
        <v>0.45817139409647134</v>
      </c>
      <c r="F1177" s="18">
        <f t="shared" ca="1" si="130"/>
        <v>0</v>
      </c>
      <c r="G1177" s="18">
        <f t="shared" ca="1" si="126"/>
        <v>0.99578856057873399</v>
      </c>
      <c r="H1177" s="61">
        <f t="shared" ca="1" si="127"/>
        <v>19.929726455541395</v>
      </c>
      <c r="I1177"/>
    </row>
    <row r="1178" spans="2:9" x14ac:dyDescent="0.25">
      <c r="B1178" s="99">
        <f t="shared" si="125"/>
        <v>0.13321917808219372</v>
      </c>
      <c r="C1178" s="18">
        <f t="shared" ca="1" si="128"/>
        <v>-0.55745886129443534</v>
      </c>
      <c r="D1178" s="18">
        <f t="shared" ca="1" si="128"/>
        <v>0.30291403163573705</v>
      </c>
      <c r="E1178" s="18">
        <f t="shared" ca="1" si="129"/>
        <v>0.49513577821418409</v>
      </c>
      <c r="F1178" s="18">
        <f t="shared" ca="1" si="130"/>
        <v>0</v>
      </c>
      <c r="G1178" s="18">
        <f t="shared" ca="1" si="126"/>
        <v>0.99901214831519825</v>
      </c>
      <c r="H1178" s="61">
        <f t="shared" ca="1" si="127"/>
        <v>19.910038841684649</v>
      </c>
      <c r="I1178"/>
    </row>
    <row r="1179" spans="2:9" x14ac:dyDescent="0.25">
      <c r="B1179" s="99">
        <f t="shared" si="125"/>
        <v>0.13333333333333527</v>
      </c>
      <c r="C1179" s="18">
        <f t="shared" ca="1" si="128"/>
        <v>1.3345425031729974</v>
      </c>
      <c r="D1179" s="18">
        <f t="shared" ca="1" si="128"/>
        <v>-0.33253400033572689</v>
      </c>
      <c r="E1179" s="18">
        <f t="shared" ca="1" si="129"/>
        <v>0.75833434088853591</v>
      </c>
      <c r="F1179" s="18">
        <f t="shared" ca="1" si="130"/>
        <v>0</v>
      </c>
      <c r="G1179" s="18">
        <f t="shared" ca="1" si="126"/>
        <v>1.005315826797025</v>
      </c>
      <c r="H1179" s="61">
        <f t="shared" ca="1" si="127"/>
        <v>20.015877159689087</v>
      </c>
      <c r="I1179"/>
    </row>
    <row r="1180" spans="2:9" x14ac:dyDescent="0.25">
      <c r="B1180" s="99">
        <f t="shared" si="125"/>
        <v>0.13344748858447683</v>
      </c>
      <c r="C1180" s="18">
        <f t="shared" ca="1" si="128"/>
        <v>1.3568683243647683</v>
      </c>
      <c r="D1180" s="18">
        <f t="shared" ca="1" si="128"/>
        <v>0.65018639361369424</v>
      </c>
      <c r="E1180" s="18">
        <f t="shared" ca="1" si="129"/>
        <v>0.91567995718954354</v>
      </c>
      <c r="F1180" s="18">
        <f t="shared" ca="1" si="130"/>
        <v>0</v>
      </c>
      <c r="G1180" s="18">
        <f t="shared" ca="1" si="126"/>
        <v>1.004171540785106</v>
      </c>
      <c r="H1180" s="61">
        <f t="shared" ca="1" si="127"/>
        <v>20.099374207610399</v>
      </c>
      <c r="I1180"/>
    </row>
    <row r="1181" spans="2:9" x14ac:dyDescent="0.25">
      <c r="B1181" s="99">
        <f t="shared" si="125"/>
        <v>0.13356164383561839</v>
      </c>
      <c r="C1181" s="18">
        <f t="shared" ca="1" si="128"/>
        <v>1.5531350072706118</v>
      </c>
      <c r="D1181" s="18">
        <f t="shared" ca="1" si="128"/>
        <v>-1.8161244952352718</v>
      </c>
      <c r="E1181" s="18">
        <f t="shared" ca="1" si="129"/>
        <v>0.86656683944346424</v>
      </c>
      <c r="F1181" s="18">
        <f t="shared" ca="1" si="130"/>
        <v>0</v>
      </c>
      <c r="G1181" s="18">
        <f t="shared" ca="1" si="126"/>
        <v>1.0038489209468693</v>
      </c>
      <c r="H1181" s="61">
        <f t="shared" ca="1" si="127"/>
        <v>20.176735110017034</v>
      </c>
      <c r="I1181"/>
    </row>
    <row r="1182" spans="2:9" x14ac:dyDescent="0.25">
      <c r="B1182" s="99">
        <f t="shared" si="125"/>
        <v>0.13367579908675994</v>
      </c>
      <c r="C1182" s="18">
        <f t="shared" ca="1" si="128"/>
        <v>0.88859223978943191</v>
      </c>
      <c r="D1182" s="18">
        <f t="shared" ca="1" si="128"/>
        <v>0.23496795620303601</v>
      </c>
      <c r="E1182" s="18">
        <f t="shared" ca="1" si="129"/>
        <v>0.96028844900991484</v>
      </c>
      <c r="F1182" s="18">
        <f t="shared" ca="1" si="130"/>
        <v>0</v>
      </c>
      <c r="G1182" s="18">
        <f t="shared" ca="1" si="126"/>
        <v>1.0008347572609635</v>
      </c>
      <c r="H1182" s="61">
        <f t="shared" ca="1" si="127"/>
        <v>20.193577786152659</v>
      </c>
      <c r="I1182"/>
    </row>
    <row r="1183" spans="2:9" x14ac:dyDescent="0.25">
      <c r="B1183" s="99">
        <f t="shared" si="125"/>
        <v>0.1337899543379015</v>
      </c>
      <c r="C1183" s="18">
        <f t="shared" ca="1" si="128"/>
        <v>-1.2580517250171397</v>
      </c>
      <c r="D1183" s="18">
        <f t="shared" ca="1" si="128"/>
        <v>-0.18269702195539139</v>
      </c>
      <c r="E1183" s="18">
        <f t="shared" ca="1" si="129"/>
        <v>0.25355382774435409</v>
      </c>
      <c r="F1183" s="18">
        <f t="shared" ca="1" si="130"/>
        <v>0</v>
      </c>
      <c r="G1183" s="18">
        <f t="shared" ca="1" si="126"/>
        <v>0.99378266669103921</v>
      </c>
      <c r="H1183" s="61">
        <f t="shared" ca="1" si="127"/>
        <v>20.068027582355722</v>
      </c>
      <c r="I1183"/>
    </row>
    <row r="1184" spans="2:9" x14ac:dyDescent="0.25">
      <c r="B1184" s="99">
        <f t="shared" si="125"/>
        <v>0.13390410958904306</v>
      </c>
      <c r="C1184" s="18">
        <f t="shared" ca="1" si="128"/>
        <v>0.72006287155090831</v>
      </c>
      <c r="D1184" s="18">
        <f t="shared" ca="1" si="128"/>
        <v>2.0756124285981059</v>
      </c>
      <c r="E1184" s="18">
        <f t="shared" ca="1" si="129"/>
        <v>0.29031826443418485</v>
      </c>
      <c r="F1184" s="18">
        <f t="shared" ca="1" si="130"/>
        <v>0</v>
      </c>
      <c r="G1184" s="18">
        <f t="shared" ca="1" si="126"/>
        <v>1.0015287978544367</v>
      </c>
      <c r="H1184" s="61">
        <f t="shared" ca="1" si="127"/>
        <v>20.098707539866403</v>
      </c>
      <c r="I1184"/>
    </row>
    <row r="1185" spans="2:9" x14ac:dyDescent="0.25">
      <c r="B1185" s="99">
        <f t="shared" si="125"/>
        <v>0.13401826484018461</v>
      </c>
      <c r="C1185" s="18">
        <f t="shared" ca="1" si="128"/>
        <v>-0.82676706369966269</v>
      </c>
      <c r="D1185" s="18">
        <f t="shared" ca="1" si="128"/>
        <v>2.3876509658293799E-2</v>
      </c>
      <c r="E1185" s="18">
        <f t="shared" ca="1" si="129"/>
        <v>0.84897180124049232</v>
      </c>
      <c r="F1185" s="18">
        <f t="shared" ca="1" si="130"/>
        <v>0</v>
      </c>
      <c r="G1185" s="18">
        <f t="shared" ca="1" si="126"/>
        <v>0.99622792865730236</v>
      </c>
      <c r="H1185" s="61">
        <f t="shared" ca="1" si="127"/>
        <v>20.022893781130012</v>
      </c>
      <c r="I1185"/>
    </row>
    <row r="1186" spans="2:9" x14ac:dyDescent="0.25">
      <c r="B1186" s="99">
        <f t="shared" si="125"/>
        <v>0.13413242009132617</v>
      </c>
      <c r="C1186" s="18">
        <f t="shared" ca="1" si="128"/>
        <v>-0.3492004907457158</v>
      </c>
      <c r="D1186" s="18">
        <f t="shared" ca="1" si="128"/>
        <v>1.0072790246340446</v>
      </c>
      <c r="E1186" s="18">
        <f t="shared" ca="1" si="129"/>
        <v>0.42492570006289121</v>
      </c>
      <c r="F1186" s="18">
        <f t="shared" ca="1" si="130"/>
        <v>0</v>
      </c>
      <c r="G1186" s="18">
        <f t="shared" ca="1" si="126"/>
        <v>0.9986153338131466</v>
      </c>
      <c r="H1186" s="61">
        <f t="shared" ca="1" si="127"/>
        <v>19.995168757148324</v>
      </c>
      <c r="I1186"/>
    </row>
    <row r="1187" spans="2:9" x14ac:dyDescent="0.25">
      <c r="B1187" s="99">
        <f t="shared" si="125"/>
        <v>0.13424657534246773</v>
      </c>
      <c r="C1187" s="18">
        <f t="shared" ca="1" si="128"/>
        <v>-0.18401237866783049</v>
      </c>
      <c r="D1187" s="18">
        <f t="shared" ca="1" si="128"/>
        <v>0.83467284639482386</v>
      </c>
      <c r="E1187" s="18">
        <f t="shared" ca="1" si="129"/>
        <v>0.36793248608514695</v>
      </c>
      <c r="F1187" s="18">
        <f t="shared" ca="1" si="130"/>
        <v>0</v>
      </c>
      <c r="G1187" s="18">
        <f t="shared" ca="1" si="126"/>
        <v>0.99946035093209362</v>
      </c>
      <c r="H1187" s="61">
        <f t="shared" ca="1" si="127"/>
        <v>19.984378382965897</v>
      </c>
      <c r="I1187"/>
    </row>
    <row r="1188" spans="2:9" x14ac:dyDescent="0.25">
      <c r="B1188" s="99">
        <f t="shared" si="125"/>
        <v>0.13436073059360928</v>
      </c>
      <c r="C1188" s="18">
        <f t="shared" ca="1" si="128"/>
        <v>1.7914180716616102</v>
      </c>
      <c r="D1188" s="18">
        <f t="shared" ca="1" si="128"/>
        <v>0.34482127375667915</v>
      </c>
      <c r="E1188" s="18">
        <f t="shared" ca="1" si="129"/>
        <v>0.55957267715160874</v>
      </c>
      <c r="F1188" s="18">
        <f t="shared" ca="1" si="130"/>
        <v>0</v>
      </c>
      <c r="G1188" s="18">
        <f t="shared" ca="1" si="126"/>
        <v>1.005932830791308</v>
      </c>
      <c r="H1188" s="61">
        <f t="shared" ca="1" si="127"/>
        <v>20.102942318381508</v>
      </c>
      <c r="I1188"/>
    </row>
    <row r="1189" spans="2:9" x14ac:dyDescent="0.25">
      <c r="B1189" s="99">
        <f t="shared" si="125"/>
        <v>0.13447488584475084</v>
      </c>
      <c r="C1189" s="18">
        <f t="shared" ca="1" si="128"/>
        <v>-0.23622988010174595</v>
      </c>
      <c r="D1189" s="18">
        <f t="shared" ca="1" si="128"/>
        <v>0.51926917876699008</v>
      </c>
      <c r="E1189" s="18">
        <f t="shared" ca="1" si="129"/>
        <v>0.14939416248527859</v>
      </c>
      <c r="F1189" s="18">
        <f t="shared" ca="1" si="130"/>
        <v>0</v>
      </c>
      <c r="G1189" s="18">
        <f t="shared" ca="1" si="126"/>
        <v>0.99806741765646356</v>
      </c>
      <c r="H1189" s="61">
        <f t="shared" ca="1" si="127"/>
        <v>20.064091727003873</v>
      </c>
      <c r="I1189"/>
    </row>
    <row r="1190" spans="2:9" x14ac:dyDescent="0.25">
      <c r="B1190" s="99">
        <f t="shared" si="125"/>
        <v>0.1345890410958924</v>
      </c>
      <c r="C1190" s="18">
        <f t="shared" ca="1" si="128"/>
        <v>0.45730189413006883</v>
      </c>
      <c r="D1190" s="18">
        <f t="shared" ca="1" si="128"/>
        <v>1.2102600521757267</v>
      </c>
      <c r="E1190" s="18">
        <f t="shared" ca="1" si="129"/>
        <v>0.5805828948624252</v>
      </c>
      <c r="F1190" s="18">
        <f t="shared" ca="1" si="130"/>
        <v>0</v>
      </c>
      <c r="G1190" s="18">
        <f t="shared" ca="1" si="126"/>
        <v>1.0007304502577392</v>
      </c>
      <c r="H1190" s="61">
        <f t="shared" ca="1" si="127"/>
        <v>20.078747547977166</v>
      </c>
      <c r="I1190"/>
    </row>
    <row r="1191" spans="2:9" x14ac:dyDescent="0.25">
      <c r="B1191" s="99">
        <f t="shared" si="125"/>
        <v>0.13470319634703395</v>
      </c>
      <c r="C1191" s="18">
        <f t="shared" ca="1" si="128"/>
        <v>0.75404614108265378</v>
      </c>
      <c r="D1191" s="18">
        <f t="shared" ca="1" si="128"/>
        <v>-0.11833549251605291</v>
      </c>
      <c r="E1191" s="18">
        <f t="shared" ca="1" si="129"/>
        <v>0.74414203247539135</v>
      </c>
      <c r="F1191" s="18">
        <f t="shared" ca="1" si="130"/>
        <v>0</v>
      </c>
      <c r="G1191" s="18">
        <f t="shared" ca="1" si="126"/>
        <v>1.001515778123854</v>
      </c>
      <c r="H1191" s="61">
        <f t="shared" ca="1" si="127"/>
        <v>20.109182474264777</v>
      </c>
      <c r="I1191"/>
    </row>
    <row r="1192" spans="2:9" x14ac:dyDescent="0.25">
      <c r="B1192" s="99">
        <f t="shared" si="125"/>
        <v>0.13481735159817551</v>
      </c>
      <c r="C1192" s="18">
        <f t="shared" ca="1" si="128"/>
        <v>-0.22395397536456585</v>
      </c>
      <c r="D1192" s="18">
        <f t="shared" ca="1" si="128"/>
        <v>9.7876409199670888E-2</v>
      </c>
      <c r="E1192" s="18">
        <f t="shared" ca="1" si="129"/>
        <v>0.64095696020241721</v>
      </c>
      <c r="F1192" s="18">
        <f t="shared" ca="1" si="130"/>
        <v>0</v>
      </c>
      <c r="G1192" s="18">
        <f t="shared" ca="1" si="126"/>
        <v>0.99803596817010631</v>
      </c>
      <c r="H1192" s="61">
        <f t="shared" ca="1" si="127"/>
        <v>20.069687399812182</v>
      </c>
      <c r="I1192"/>
    </row>
    <row r="1193" spans="2:9" x14ac:dyDescent="0.25">
      <c r="B1193" s="99">
        <f t="shared" si="125"/>
        <v>0.13493150684931707</v>
      </c>
      <c r="C1193" s="18">
        <f t="shared" ca="1" si="128"/>
        <v>-1.1955444279010408</v>
      </c>
      <c r="D1193" s="18">
        <f t="shared" ca="1" si="128"/>
        <v>0.96594249043846503</v>
      </c>
      <c r="E1193" s="18">
        <f t="shared" ca="1" si="129"/>
        <v>7.380984521815126E-2</v>
      </c>
      <c r="F1193" s="18">
        <f t="shared" ca="1" si="130"/>
        <v>0</v>
      </c>
      <c r="G1193" s="18">
        <f t="shared" ca="1" si="126"/>
        <v>0.99537935254374199</v>
      </c>
      <c r="H1193" s="61">
        <f t="shared" ca="1" si="127"/>
        <v>19.976952449780345</v>
      </c>
      <c r="I1193"/>
    </row>
    <row r="1194" spans="2:9" x14ac:dyDescent="0.25">
      <c r="B1194" s="99">
        <f t="shared" si="125"/>
        <v>0.13504566210045862</v>
      </c>
      <c r="C1194" s="18">
        <f t="shared" ca="1" si="128"/>
        <v>-0.17579395716893487</v>
      </c>
      <c r="D1194" s="18">
        <f t="shared" ca="1" si="128"/>
        <v>-5.0320068112341687E-2</v>
      </c>
      <c r="E1194" s="18">
        <f t="shared" ca="1" si="129"/>
        <v>9.3918124080972554E-2</v>
      </c>
      <c r="F1194" s="18">
        <f t="shared" ca="1" si="130"/>
        <v>0</v>
      </c>
      <c r="G1194" s="18">
        <f t="shared" ca="1" si="126"/>
        <v>0.99969468818784113</v>
      </c>
      <c r="H1194" s="61">
        <f t="shared" ca="1" si="127"/>
        <v>19.97085325022649</v>
      </c>
      <c r="I1194"/>
    </row>
    <row r="1195" spans="2:9" x14ac:dyDescent="0.25">
      <c r="B1195" s="99">
        <f t="shared" si="125"/>
        <v>0.13515981735160018</v>
      </c>
      <c r="C1195" s="18">
        <f t="shared" ca="1" si="128"/>
        <v>-1.6484227671753615</v>
      </c>
      <c r="D1195" s="18">
        <f t="shared" ca="1" si="128"/>
        <v>0.40829945646692067</v>
      </c>
      <c r="E1195" s="18">
        <f t="shared" ca="1" si="129"/>
        <v>7.7033389768876193E-2</v>
      </c>
      <c r="F1195" s="18">
        <f t="shared" ca="1" si="130"/>
        <v>0</v>
      </c>
      <c r="G1195" s="18">
        <f t="shared" ca="1" si="126"/>
        <v>0.9950563953871685</v>
      </c>
      <c r="H1195" s="61">
        <f t="shared" ca="1" si="127"/>
        <v>19.872125247976488</v>
      </c>
      <c r="I1195"/>
    </row>
    <row r="1196" spans="2:9" x14ac:dyDescent="0.25">
      <c r="B1196" s="99">
        <f t="shared" si="125"/>
        <v>0.13527397260274174</v>
      </c>
      <c r="C1196" s="18">
        <f t="shared" ca="1" si="128"/>
        <v>-1.2940927263116464</v>
      </c>
      <c r="D1196" s="18">
        <f t="shared" ca="1" si="128"/>
        <v>1.1310294212307781</v>
      </c>
      <c r="E1196" s="18">
        <f t="shared" ca="1" si="129"/>
        <v>5.2635292039200143E-2</v>
      </c>
      <c r="F1196" s="18">
        <f t="shared" ca="1" si="130"/>
        <v>0</v>
      </c>
      <c r="G1196" s="18">
        <f t="shared" ca="1" si="126"/>
        <v>0.99731495792444513</v>
      </c>
      <c r="H1196" s="61">
        <f t="shared" ca="1" si="127"/>
        <v>19.818767755554976</v>
      </c>
      <c r="I1196"/>
    </row>
    <row r="1197" spans="2:9" x14ac:dyDescent="0.25">
      <c r="B1197" s="99">
        <f t="shared" si="125"/>
        <v>0.13538812785388329</v>
      </c>
      <c r="C1197" s="18">
        <f t="shared" ca="1" si="128"/>
        <v>0.20502511688391678</v>
      </c>
      <c r="D1197" s="18">
        <f t="shared" ca="1" si="128"/>
        <v>-0.23193251763586886</v>
      </c>
      <c r="E1197" s="18">
        <f t="shared" ca="1" si="129"/>
        <v>0.34092816345814558</v>
      </c>
      <c r="F1197" s="18">
        <f t="shared" ca="1" si="130"/>
        <v>0</v>
      </c>
      <c r="G1197" s="18">
        <f t="shared" ca="1" si="126"/>
        <v>1.0027340533917661</v>
      </c>
      <c r="H1197" s="61">
        <f t="shared" ca="1" si="127"/>
        <v>19.872953324757678</v>
      </c>
      <c r="I1197"/>
    </row>
    <row r="1198" spans="2:9" x14ac:dyDescent="0.25">
      <c r="B1198" s="99">
        <f t="shared" si="125"/>
        <v>0.13550228310502485</v>
      </c>
      <c r="C1198" s="18">
        <f t="shared" ca="1" si="128"/>
        <v>0.69428324422915466</v>
      </c>
      <c r="D1198" s="18">
        <f t="shared" ca="1" si="128"/>
        <v>-0.46169361667125486</v>
      </c>
      <c r="E1198" s="18">
        <f t="shared" ca="1" si="129"/>
        <v>0.53415990159276294</v>
      </c>
      <c r="F1198" s="18">
        <f t="shared" ca="1" si="130"/>
        <v>0</v>
      </c>
      <c r="G1198" s="18">
        <f t="shared" ca="1" si="126"/>
        <v>1.0036819440367204</v>
      </c>
      <c r="H1198" s="61">
        <f t="shared" ca="1" si="127"/>
        <v>19.946124426743793</v>
      </c>
      <c r="I1198"/>
    </row>
    <row r="1199" spans="2:9" x14ac:dyDescent="0.25">
      <c r="B1199" s="99">
        <f t="shared" si="125"/>
        <v>0.13561643835616641</v>
      </c>
      <c r="C1199" s="18">
        <f t="shared" ca="1" si="128"/>
        <v>-1.0690200724638999</v>
      </c>
      <c r="D1199" s="18">
        <f t="shared" ca="1" si="128"/>
        <v>3.3568358048796654</v>
      </c>
      <c r="E1199" s="18">
        <f t="shared" ca="1" si="129"/>
        <v>0.44594372300867269</v>
      </c>
      <c r="F1199" s="18">
        <f t="shared" ca="1" si="130"/>
        <v>0</v>
      </c>
      <c r="G1199" s="18">
        <f t="shared" ca="1" si="126"/>
        <v>0.99718813741103662</v>
      </c>
      <c r="H1199" s="61">
        <f t="shared" ca="1" si="127"/>
        <v>19.890038665673423</v>
      </c>
      <c r="I1199"/>
    </row>
    <row r="1200" spans="2:9" x14ac:dyDescent="0.25">
      <c r="B1200" s="99">
        <f t="shared" si="125"/>
        <v>0.13573059360730796</v>
      </c>
      <c r="C1200" s="18">
        <f t="shared" ca="1" si="128"/>
        <v>-8.3265376815688796E-2</v>
      </c>
      <c r="D1200" s="18">
        <f t="shared" ca="1" si="128"/>
        <v>1.0524945537326857</v>
      </c>
      <c r="E1200" s="18">
        <f t="shared" ca="1" si="129"/>
        <v>0.67041502806432707</v>
      </c>
      <c r="F1200" s="18">
        <f t="shared" ca="1" si="130"/>
        <v>0</v>
      </c>
      <c r="G1200" s="18">
        <f t="shared" ca="1" si="126"/>
        <v>1.0009871889770772</v>
      </c>
      <c r="H1200" s="61">
        <f t="shared" ca="1" si="127"/>
        <v>19.909673892597816</v>
      </c>
      <c r="I1200"/>
    </row>
    <row r="1201" spans="2:9" x14ac:dyDescent="0.25">
      <c r="B1201" s="99">
        <f t="shared" si="125"/>
        <v>0.13584474885844952</v>
      </c>
      <c r="C1201" s="18">
        <f t="shared" ca="1" si="128"/>
        <v>-0.85700776253361255</v>
      </c>
      <c r="D1201" s="18">
        <f t="shared" ca="1" si="128"/>
        <v>-0.29820057534379885</v>
      </c>
      <c r="E1201" s="18">
        <f t="shared" ca="1" si="129"/>
        <v>0.36453475397104373</v>
      </c>
      <c r="F1201" s="18">
        <f t="shared" ca="1" si="130"/>
        <v>0</v>
      </c>
      <c r="G1201" s="18">
        <f t="shared" ca="1" si="126"/>
        <v>0.99828282420000258</v>
      </c>
      <c r="H1201" s="61">
        <f t="shared" ca="1" si="127"/>
        <v>19.875485482403608</v>
      </c>
      <c r="I1201"/>
    </row>
    <row r="1202" spans="2:9" x14ac:dyDescent="0.25">
      <c r="B1202" s="99">
        <f t="shared" si="125"/>
        <v>0.13595890410959108</v>
      </c>
      <c r="C1202" s="18">
        <f t="shared" ca="1" si="128"/>
        <v>0.9331574801763054</v>
      </c>
      <c r="D1202" s="18">
        <f t="shared" ca="1" si="128"/>
        <v>1.3353519534575753</v>
      </c>
      <c r="E1202" s="18">
        <f t="shared" ca="1" si="129"/>
        <v>8.916786101973484E-2</v>
      </c>
      <c r="F1202" s="18">
        <f t="shared" ca="1" si="130"/>
        <v>0</v>
      </c>
      <c r="G1202" s="18">
        <f t="shared" ca="1" si="126"/>
        <v>1.0044215040565652</v>
      </c>
      <c r="H1202" s="61">
        <f t="shared" ca="1" si="127"/>
        <v>19.963365022090258</v>
      </c>
      <c r="I1202"/>
    </row>
    <row r="1203" spans="2:9" x14ac:dyDescent="0.25">
      <c r="B1203" s="99">
        <f t="shared" si="125"/>
        <v>0.13607305936073263</v>
      </c>
      <c r="C1203" s="18">
        <f t="shared" ca="1" si="128"/>
        <v>-0.36563733374350704</v>
      </c>
      <c r="D1203" s="18">
        <f t="shared" ca="1" si="128"/>
        <v>-0.18230821297038347</v>
      </c>
      <c r="E1203" s="18">
        <f t="shared" ca="1" si="129"/>
        <v>0.23442656221736513</v>
      </c>
      <c r="F1203" s="18">
        <f t="shared" ca="1" si="130"/>
        <v>0</v>
      </c>
      <c r="G1203" s="18">
        <f t="shared" ca="1" si="126"/>
        <v>0.99924176288122912</v>
      </c>
      <c r="H1203" s="61">
        <f t="shared" ca="1" si="127"/>
        <v>19.948228057714935</v>
      </c>
      <c r="I1203"/>
    </row>
    <row r="1204" spans="2:9" x14ac:dyDescent="0.25">
      <c r="B1204" s="99">
        <f t="shared" si="125"/>
        <v>0.13618721461187419</v>
      </c>
      <c r="C1204" s="18">
        <f t="shared" ca="1" si="128"/>
        <v>-0.50395783546264283</v>
      </c>
      <c r="D1204" s="18">
        <f t="shared" ca="1" si="128"/>
        <v>0.49509708333062008</v>
      </c>
      <c r="E1204" s="18">
        <f t="shared" ca="1" si="129"/>
        <v>1.0101070563834635E-2</v>
      </c>
      <c r="F1204" s="18">
        <f t="shared" ca="1" si="130"/>
        <v>0</v>
      </c>
      <c r="G1204" s="18">
        <f t="shared" ca="1" si="126"/>
        <v>0.99897182413756813</v>
      </c>
      <c r="H1204" s="61">
        <f t="shared" ca="1" si="127"/>
        <v>19.927717771127707</v>
      </c>
      <c r="I1204"/>
    </row>
    <row r="1205" spans="2:9" x14ac:dyDescent="0.25">
      <c r="B1205" s="99">
        <f t="shared" si="125"/>
        <v>0.13630136986301575</v>
      </c>
      <c r="C1205" s="18">
        <f t="shared" ca="1" si="128"/>
        <v>1.4675742932013236</v>
      </c>
      <c r="D1205" s="18">
        <f t="shared" ca="1" si="128"/>
        <v>0.99755197879858315</v>
      </c>
      <c r="E1205" s="18">
        <f t="shared" ca="1" si="129"/>
        <v>0.67304474909706524</v>
      </c>
      <c r="F1205" s="18">
        <f t="shared" ca="1" si="130"/>
        <v>0</v>
      </c>
      <c r="G1205" s="18">
        <f t="shared" ca="1" si="126"/>
        <v>1.0055408126167003</v>
      </c>
      <c r="H1205" s="61">
        <f t="shared" ca="1" si="127"/>
        <v>20.038133521176015</v>
      </c>
      <c r="I1205"/>
    </row>
    <row r="1206" spans="2:9" x14ac:dyDescent="0.25">
      <c r="B1206" s="99">
        <f t="shared" si="125"/>
        <v>0.1364155251141573</v>
      </c>
      <c r="C1206" s="18">
        <f t="shared" ca="1" si="128"/>
        <v>3.6591245589079335E-2</v>
      </c>
      <c r="D1206" s="18">
        <f t="shared" ca="1" si="128"/>
        <v>-1.7031243260134943</v>
      </c>
      <c r="E1206" s="18">
        <f t="shared" ca="1" si="129"/>
        <v>5.1370311708651695E-2</v>
      </c>
      <c r="F1206" s="18">
        <f t="shared" ca="1" si="130"/>
        <v>1</v>
      </c>
      <c r="G1206" s="18">
        <f t="shared" ca="1" si="126"/>
        <v>0.12950031805311146</v>
      </c>
      <c r="H1206" s="61">
        <f t="shared" ca="1" si="127"/>
        <v>2.5949446641830081</v>
      </c>
      <c r="I1206"/>
    </row>
    <row r="1207" spans="2:9" x14ac:dyDescent="0.25">
      <c r="B1207" s="99">
        <f t="shared" si="125"/>
        <v>0.13652968036529886</v>
      </c>
      <c r="C1207" s="18">
        <f t="shared" ca="1" si="128"/>
        <v>-0.21741925593232736</v>
      </c>
      <c r="D1207" s="18">
        <f t="shared" ca="1" si="128"/>
        <v>6.5119820646941662E-2</v>
      </c>
      <c r="E1207" s="18">
        <f t="shared" ca="1" si="129"/>
        <v>0.59082219510008493</v>
      </c>
      <c r="F1207" s="18">
        <f t="shared" ca="1" si="130"/>
        <v>0</v>
      </c>
      <c r="G1207" s="18">
        <f t="shared" ca="1" si="126"/>
        <v>1.5928839213048329</v>
      </c>
      <c r="H1207" s="61">
        <f t="shared" ca="1" si="127"/>
        <v>4.133445632252883</v>
      </c>
      <c r="I1207"/>
    </row>
    <row r="1208" spans="2:9" x14ac:dyDescent="0.25">
      <c r="B1208" s="99">
        <f t="shared" si="125"/>
        <v>0.13664383561644042</v>
      </c>
      <c r="C1208" s="18">
        <f t="shared" ca="1" si="128"/>
        <v>-0.90094772531301714</v>
      </c>
      <c r="D1208" s="18">
        <f t="shared" ca="1" si="128"/>
        <v>-0.28313024813542143</v>
      </c>
      <c r="E1208" s="18">
        <f t="shared" ca="1" si="129"/>
        <v>0.35100627217687497</v>
      </c>
      <c r="F1208" s="18">
        <f t="shared" ca="1" si="130"/>
        <v>0</v>
      </c>
      <c r="G1208" s="18">
        <f t="shared" ca="1" si="126"/>
        <v>1.4291304268301441</v>
      </c>
      <c r="H1208" s="61">
        <f t="shared" ca="1" si="127"/>
        <v>5.9072329207007579</v>
      </c>
      <c r="I1208"/>
    </row>
    <row r="1209" spans="2:9" x14ac:dyDescent="0.25">
      <c r="B1209" s="99">
        <f t="shared" si="125"/>
        <v>0.13675799086758197</v>
      </c>
      <c r="C1209" s="18">
        <f t="shared" ca="1" si="128"/>
        <v>0.58034288485941943</v>
      </c>
      <c r="D1209" s="18">
        <f t="shared" ca="1" si="128"/>
        <v>-1.5148953025345691</v>
      </c>
      <c r="E1209" s="18">
        <f t="shared" ca="1" si="129"/>
        <v>0.14149931820883727</v>
      </c>
      <c r="F1209" s="18">
        <f t="shared" ca="1" si="130"/>
        <v>0</v>
      </c>
      <c r="G1209" s="18">
        <f t="shared" ca="1" si="126"/>
        <v>1.3235164832428461</v>
      </c>
      <c r="H1209" s="61">
        <f t="shared" ca="1" si="127"/>
        <v>7.8183201409022338</v>
      </c>
      <c r="I1209"/>
    </row>
    <row r="1210" spans="2:9" x14ac:dyDescent="0.25">
      <c r="B1210" s="99">
        <f t="shared" si="125"/>
        <v>0.13687214611872353</v>
      </c>
      <c r="C1210" s="18">
        <f t="shared" ca="1" si="128"/>
        <v>0.45683464122703299</v>
      </c>
      <c r="D1210" s="18">
        <f t="shared" ca="1" si="128"/>
        <v>-0.70856458478374407</v>
      </c>
      <c r="E1210" s="18">
        <f t="shared" ca="1" si="129"/>
        <v>0.22858977703480576</v>
      </c>
      <c r="F1210" s="18">
        <f t="shared" ca="1" si="130"/>
        <v>0</v>
      </c>
      <c r="G1210" s="18">
        <f t="shared" ca="1" si="126"/>
        <v>1.2409815799289097</v>
      </c>
      <c r="H1210" s="61">
        <f t="shared" ca="1" si="127"/>
        <v>9.7023912808468697</v>
      </c>
      <c r="I1210"/>
    </row>
    <row r="1211" spans="2:9" x14ac:dyDescent="0.25">
      <c r="B1211" s="99">
        <f t="shared" si="125"/>
        <v>0.13698630136986509</v>
      </c>
      <c r="C1211" s="18">
        <f t="shared" ca="1" si="128"/>
        <v>-0.1410228378517786</v>
      </c>
      <c r="D1211" s="18">
        <f t="shared" ca="1" si="128"/>
        <v>-2.3633583623450249</v>
      </c>
      <c r="E1211" s="18">
        <f t="shared" ca="1" si="129"/>
        <v>0.67483220702110347</v>
      </c>
      <c r="F1211" s="18">
        <f t="shared" ca="1" si="130"/>
        <v>0</v>
      </c>
      <c r="G1211" s="18">
        <f t="shared" ca="1" si="126"/>
        <v>1.1790316934681055</v>
      </c>
      <c r="H1211" s="61">
        <f t="shared" ca="1" si="127"/>
        <v>11.439426822547066</v>
      </c>
      <c r="I1211"/>
    </row>
    <row r="1212" spans="2:9" x14ac:dyDescent="0.25">
      <c r="B1212" s="99">
        <f t="shared" si="125"/>
        <v>0.13710045662100664</v>
      </c>
      <c r="C1212" s="18">
        <f t="shared" ca="1" si="128"/>
        <v>1.1558631740626879</v>
      </c>
      <c r="D1212" s="18">
        <f t="shared" ca="1" si="128"/>
        <v>0.51048687055299524</v>
      </c>
      <c r="E1212" s="18">
        <f t="shared" ca="1" si="129"/>
        <v>7.1925325847865595E-2</v>
      </c>
      <c r="F1212" s="18">
        <f t="shared" ca="1" si="130"/>
        <v>0</v>
      </c>
      <c r="G1212" s="18">
        <f t="shared" ca="1" si="126"/>
        <v>1.1402518512794697</v>
      </c>
      <c r="H1212" s="61">
        <f t="shared" ca="1" si="127"/>
        <v>13.043827611985314</v>
      </c>
      <c r="I1212"/>
    </row>
    <row r="1213" spans="2:9" x14ac:dyDescent="0.25">
      <c r="B1213" s="99">
        <f t="shared" si="125"/>
        <v>0.1372146118721482</v>
      </c>
      <c r="C1213" s="18">
        <f t="shared" ca="1" si="128"/>
        <v>-0.87228272604988888</v>
      </c>
      <c r="D1213" s="18">
        <f t="shared" ca="1" si="128"/>
        <v>-0.83970917330589145</v>
      </c>
      <c r="E1213" s="18">
        <f t="shared" ca="1" si="129"/>
        <v>0.79573486574155594</v>
      </c>
      <c r="F1213" s="18">
        <f t="shared" ca="1" si="130"/>
        <v>0</v>
      </c>
      <c r="G1213" s="18">
        <f t="shared" ca="1" si="126"/>
        <v>1.0994200073305318</v>
      </c>
      <c r="H1213" s="61">
        <f t="shared" ca="1" si="127"/>
        <v>14.340645048787087</v>
      </c>
      <c r="I1213"/>
    </row>
    <row r="1214" spans="2:9" x14ac:dyDescent="0.25">
      <c r="B1214" s="99">
        <f t="shared" si="125"/>
        <v>0.13732876712328976</v>
      </c>
      <c r="C1214" s="18">
        <f t="shared" ca="1" si="128"/>
        <v>0.638519850326702</v>
      </c>
      <c r="D1214" s="18">
        <f t="shared" ca="1" si="128"/>
        <v>-0.37585095924441703</v>
      </c>
      <c r="E1214" s="18">
        <f t="shared" ca="1" si="129"/>
        <v>0.14419666811096032</v>
      </c>
      <c r="F1214" s="18">
        <f t="shared" ca="1" si="130"/>
        <v>0</v>
      </c>
      <c r="G1214" s="18">
        <f t="shared" ca="1" si="126"/>
        <v>1.0811069317643796</v>
      </c>
      <c r="H1214" s="61">
        <f t="shared" ca="1" si="127"/>
        <v>15.503770768216249</v>
      </c>
      <c r="I1214"/>
    </row>
    <row r="1215" spans="2:9" x14ac:dyDescent="0.25">
      <c r="B1215" s="99">
        <f t="shared" si="125"/>
        <v>0.13744292237443131</v>
      </c>
      <c r="C1215" s="18">
        <f t="shared" ca="1" si="128"/>
        <v>0.22742142391507514</v>
      </c>
      <c r="D1215" s="18">
        <f t="shared" ca="1" si="128"/>
        <v>-1.1197471394552849</v>
      </c>
      <c r="E1215" s="18">
        <f t="shared" ca="1" si="129"/>
        <v>3.7967460369846773E-2</v>
      </c>
      <c r="F1215" s="18">
        <f t="shared" ca="1" si="130"/>
        <v>0</v>
      </c>
      <c r="G1215" s="18">
        <f t="shared" ca="1" si="126"/>
        <v>1.0606297757305856</v>
      </c>
      <c r="H1215" s="61">
        <f t="shared" ca="1" si="127"/>
        <v>16.44376091287161</v>
      </c>
      <c r="I1215"/>
    </row>
    <row r="1216" spans="2:9" x14ac:dyDescent="0.25">
      <c r="B1216" s="99">
        <f t="shared" ref="B1216:B1279" si="131">B1215+$C$6</f>
        <v>0.13755707762557287</v>
      </c>
      <c r="C1216" s="18">
        <f t="shared" ca="1" si="128"/>
        <v>-1.1579436431929935</v>
      </c>
      <c r="D1216" s="18">
        <f t="shared" ca="1" si="128"/>
        <v>0.12421651263139211</v>
      </c>
      <c r="E1216" s="18">
        <f t="shared" ca="1" si="129"/>
        <v>0.78331972856837906</v>
      </c>
      <c r="F1216" s="18">
        <f t="shared" ca="1" si="130"/>
        <v>0</v>
      </c>
      <c r="G1216" s="18">
        <f t="shared" ref="G1216:G1279" ca="1" si="132">EXP(($C$4*(LN($F$6)-LN(H1215))-0.5*$C$5^2)*$C$6+($C$5*C1216*$C$6^0.5)+($F$4+$F$5*D1216)*F1216)</f>
        <v>1.0418347429391406</v>
      </c>
      <c r="H1216" s="61">
        <f t="shared" ref="H1216:H1279" ca="1" si="133">G1216*H1215</f>
        <v>17.131681423614282</v>
      </c>
      <c r="I1216"/>
    </row>
    <row r="1217" spans="2:9" x14ac:dyDescent="0.25">
      <c r="B1217" s="99">
        <f t="shared" si="131"/>
        <v>0.13767123287671443</v>
      </c>
      <c r="C1217" s="18">
        <f t="shared" ref="C1217:D1280" ca="1" si="134">NORMINV(RAND(),0,1)</f>
        <v>-0.34032836992992088</v>
      </c>
      <c r="D1217" s="18">
        <f t="shared" ca="1" si="134"/>
        <v>0.24945620680227876</v>
      </c>
      <c r="E1217" s="18">
        <f t="shared" ca="1" si="129"/>
        <v>0.88235982343984354</v>
      </c>
      <c r="F1217" s="18">
        <f t="shared" ca="1" si="130"/>
        <v>0</v>
      </c>
      <c r="G1217" s="18">
        <f t="shared" ca="1" si="132"/>
        <v>1.0348402990231702</v>
      </c>
      <c r="H1217" s="61">
        <f t="shared" ca="1" si="133"/>
        <v>17.728554327182692</v>
      </c>
      <c r="I1217"/>
    </row>
    <row r="1218" spans="2:9" x14ac:dyDescent="0.25">
      <c r="B1218" s="99">
        <f t="shared" si="131"/>
        <v>0.13778538812785598</v>
      </c>
      <c r="C1218" s="18">
        <f t="shared" ca="1" si="134"/>
        <v>-1.3422641131910495</v>
      </c>
      <c r="D1218" s="18">
        <f t="shared" ca="1" si="134"/>
        <v>0.51880761020584032</v>
      </c>
      <c r="E1218" s="18">
        <f t="shared" ca="1" si="129"/>
        <v>0.6238141851146386</v>
      </c>
      <c r="F1218" s="18">
        <f t="shared" ca="1" si="130"/>
        <v>0</v>
      </c>
      <c r="G1218" s="18">
        <f t="shared" ca="1" si="132"/>
        <v>1.0234882337924762</v>
      </c>
      <c r="H1218" s="61">
        <f t="shared" ca="1" si="133"/>
        <v>18.144966756022175</v>
      </c>
      <c r="I1218"/>
    </row>
    <row r="1219" spans="2:9" x14ac:dyDescent="0.25">
      <c r="B1219" s="99">
        <f t="shared" si="131"/>
        <v>0.13789954337899754</v>
      </c>
      <c r="C1219" s="18">
        <f t="shared" ca="1" si="134"/>
        <v>-0.86186446424107999</v>
      </c>
      <c r="D1219" s="18">
        <f t="shared" ca="1" si="134"/>
        <v>-0.73957153290393762</v>
      </c>
      <c r="E1219" s="18">
        <f t="shared" ca="1" si="129"/>
        <v>0.43780859320804683</v>
      </c>
      <c r="F1219" s="18">
        <f t="shared" ca="1" si="130"/>
        <v>0</v>
      </c>
      <c r="G1219" s="18">
        <f t="shared" ca="1" si="132"/>
        <v>1.0196463549831403</v>
      </c>
      <c r="H1219" s="61">
        <f t="shared" ca="1" si="133"/>
        <v>18.501449214068266</v>
      </c>
      <c r="I1219"/>
    </row>
    <row r="1220" spans="2:9" x14ac:dyDescent="0.25">
      <c r="B1220" s="99">
        <f t="shared" si="131"/>
        <v>0.1380136986301391</v>
      </c>
      <c r="C1220" s="18">
        <f t="shared" ca="1" si="134"/>
        <v>1.1130350685562007</v>
      </c>
      <c r="D1220" s="18">
        <f t="shared" ca="1" si="134"/>
        <v>5.2579025577870198E-2</v>
      </c>
      <c r="E1220" s="18">
        <f t="shared" ca="1" si="129"/>
        <v>0.24712171633179397</v>
      </c>
      <c r="F1220" s="18">
        <f t="shared" ca="1" si="130"/>
        <v>0</v>
      </c>
      <c r="G1220" s="18">
        <f t="shared" ca="1" si="132"/>
        <v>1.0215734462265633</v>
      </c>
      <c r="H1220" s="61">
        <f t="shared" ca="1" si="133"/>
        <v>18.900589233801462</v>
      </c>
      <c r="I1220"/>
    </row>
    <row r="1221" spans="2:9" x14ac:dyDescent="0.25">
      <c r="B1221" s="99">
        <f t="shared" si="131"/>
        <v>0.13812785388128065</v>
      </c>
      <c r="C1221" s="18">
        <f t="shared" ca="1" si="134"/>
        <v>0.49709569793776609</v>
      </c>
      <c r="D1221" s="18">
        <f t="shared" ca="1" si="134"/>
        <v>-2.2306267055682838</v>
      </c>
      <c r="E1221" s="18">
        <f t="shared" ca="1" si="129"/>
        <v>0.47102278817799004</v>
      </c>
      <c r="F1221" s="18">
        <f t="shared" ca="1" si="130"/>
        <v>0</v>
      </c>
      <c r="G1221" s="18">
        <f t="shared" ca="1" si="132"/>
        <v>1.0146022799920009</v>
      </c>
      <c r="H1221" s="61">
        <f t="shared" ca="1" si="133"/>
        <v>19.17658092980723</v>
      </c>
      <c r="I1221"/>
    </row>
    <row r="1222" spans="2:9" x14ac:dyDescent="0.25">
      <c r="B1222" s="99">
        <f t="shared" si="131"/>
        <v>0.13824200913242221</v>
      </c>
      <c r="C1222" s="18">
        <f t="shared" ca="1" si="134"/>
        <v>1.472230906074401</v>
      </c>
      <c r="D1222" s="18">
        <f t="shared" ca="1" si="134"/>
        <v>-1.7984984879149124</v>
      </c>
      <c r="E1222" s="18">
        <f t="shared" ca="1" si="129"/>
        <v>0.26757656807329155</v>
      </c>
      <c r="F1222" s="18">
        <f t="shared" ca="1" si="130"/>
        <v>0</v>
      </c>
      <c r="G1222" s="18">
        <f t="shared" ca="1" si="132"/>
        <v>1.0144154655646516</v>
      </c>
      <c r="H1222" s="61">
        <f t="shared" ca="1" si="133"/>
        <v>19.453020271848619</v>
      </c>
      <c r="I1222"/>
    </row>
    <row r="1223" spans="2:9" x14ac:dyDescent="0.25">
      <c r="B1223" s="99">
        <f t="shared" si="131"/>
        <v>0.13835616438356377</v>
      </c>
      <c r="C1223" s="18">
        <f t="shared" ca="1" si="134"/>
        <v>-0.86433146861963905</v>
      </c>
      <c r="D1223" s="18">
        <f t="shared" ca="1" si="134"/>
        <v>0.17489355741417967</v>
      </c>
      <c r="E1223" s="18">
        <f t="shared" ca="1" si="129"/>
        <v>8.0731812522467639E-2</v>
      </c>
      <c r="F1223" s="18">
        <f t="shared" ca="1" si="130"/>
        <v>0</v>
      </c>
      <c r="G1223" s="18">
        <f t="shared" ca="1" si="132"/>
        <v>1.0035617807939154</v>
      </c>
      <c r="H1223" s="61">
        <f t="shared" ca="1" si="133"/>
        <v>19.522307665836536</v>
      </c>
      <c r="I1223"/>
    </row>
    <row r="1224" spans="2:9" x14ac:dyDescent="0.25">
      <c r="B1224" s="99">
        <f t="shared" si="131"/>
        <v>0.13847031963470532</v>
      </c>
      <c r="C1224" s="18">
        <f t="shared" ca="1" si="134"/>
        <v>-1.1448787518020254</v>
      </c>
      <c r="D1224" s="18">
        <f t="shared" ca="1" si="134"/>
        <v>1.483822416048497</v>
      </c>
      <c r="E1224" s="18">
        <f t="shared" ca="1" si="129"/>
        <v>0.97139819170465147</v>
      </c>
      <c r="F1224" s="18">
        <f t="shared" ca="1" si="130"/>
        <v>0</v>
      </c>
      <c r="G1224" s="18">
        <f t="shared" ca="1" si="132"/>
        <v>1.0018461682831163</v>
      </c>
      <c r="H1224" s="61">
        <f t="shared" ca="1" si="133"/>
        <v>19.558349131062442</v>
      </c>
      <c r="I1224"/>
    </row>
    <row r="1225" spans="2:9" x14ac:dyDescent="0.25">
      <c r="B1225" s="99">
        <f t="shared" si="131"/>
        <v>0.13858447488584688</v>
      </c>
      <c r="C1225" s="18">
        <f t="shared" ca="1" si="134"/>
        <v>-1.39969870360801</v>
      </c>
      <c r="D1225" s="18">
        <f t="shared" ca="1" si="134"/>
        <v>0.73305727710248902</v>
      </c>
      <c r="E1225" s="18">
        <f t="shared" ca="1" si="129"/>
        <v>0.11273620260873862</v>
      </c>
      <c r="F1225" s="18">
        <f t="shared" ca="1" si="130"/>
        <v>0</v>
      </c>
      <c r="G1225" s="18">
        <f t="shared" ca="1" si="132"/>
        <v>1.000606763843237</v>
      </c>
      <c r="H1225" s="61">
        <f t="shared" ca="1" si="133"/>
        <v>19.570216430148577</v>
      </c>
      <c r="I1225"/>
    </row>
    <row r="1226" spans="2:9" x14ac:dyDescent="0.25">
      <c r="B1226" s="99">
        <f t="shared" si="131"/>
        <v>0.13869863013698844</v>
      </c>
      <c r="C1226" s="18">
        <f t="shared" ca="1" si="134"/>
        <v>-1.4155239114188589</v>
      </c>
      <c r="D1226" s="18">
        <f t="shared" ca="1" si="134"/>
        <v>0.65950871430686675</v>
      </c>
      <c r="E1226" s="18">
        <f t="shared" ca="1" si="129"/>
        <v>0.46562363764049097</v>
      </c>
      <c r="F1226" s="18">
        <f t="shared" ca="1" si="130"/>
        <v>0</v>
      </c>
      <c r="G1226" s="18">
        <f t="shared" ca="1" si="132"/>
        <v>1.0004174537998294</v>
      </c>
      <c r="H1226" s="61">
        <f t="shared" ca="1" si="133"/>
        <v>19.578386091360827</v>
      </c>
      <c r="I1226"/>
    </row>
    <row r="1227" spans="2:9" x14ac:dyDescent="0.25">
      <c r="B1227" s="99">
        <f t="shared" si="131"/>
        <v>0.13881278538812999</v>
      </c>
      <c r="C1227" s="18">
        <f t="shared" ca="1" si="134"/>
        <v>-0.48745505409897305</v>
      </c>
      <c r="D1227" s="18">
        <f t="shared" ca="1" si="134"/>
        <v>1.1142628864035942</v>
      </c>
      <c r="E1227" s="18">
        <f t="shared" ca="1" si="129"/>
        <v>0.1196962105691588</v>
      </c>
      <c r="F1227" s="18">
        <f t="shared" ca="1" si="130"/>
        <v>0</v>
      </c>
      <c r="G1227" s="18">
        <f t="shared" ca="1" si="132"/>
        <v>1.0033022606373234</v>
      </c>
      <c r="H1227" s="61">
        <f t="shared" ca="1" si="133"/>
        <v>19.643039025092648</v>
      </c>
      <c r="I1227"/>
    </row>
    <row r="1228" spans="2:9" x14ac:dyDescent="0.25">
      <c r="B1228" s="99">
        <f t="shared" si="131"/>
        <v>0.13892694063927155</v>
      </c>
      <c r="C1228" s="18">
        <f t="shared" ca="1" si="134"/>
        <v>-0.27001988200936466</v>
      </c>
      <c r="D1228" s="18">
        <f t="shared" ca="1" si="134"/>
        <v>-2.507817953301128E-2</v>
      </c>
      <c r="E1228" s="18">
        <f t="shared" ref="E1228:E1291" ca="1" si="135">RAND()</f>
        <v>0.8579371607845685</v>
      </c>
      <c r="F1228" s="18">
        <f t="shared" ca="1" si="130"/>
        <v>0</v>
      </c>
      <c r="G1228" s="18">
        <f t="shared" ca="1" si="132"/>
        <v>1.0032463252105399</v>
      </c>
      <c r="H1228" s="61">
        <f t="shared" ca="1" si="133"/>
        <v>19.706806717891425</v>
      </c>
      <c r="I1228"/>
    </row>
    <row r="1229" spans="2:9" x14ac:dyDescent="0.25">
      <c r="B1229" s="99">
        <f t="shared" si="131"/>
        <v>0.13904109589041311</v>
      </c>
      <c r="C1229" s="18">
        <f t="shared" ca="1" si="134"/>
        <v>-1.2754662748193368</v>
      </c>
      <c r="D1229" s="18">
        <f t="shared" ca="1" si="134"/>
        <v>1.0029771146946587</v>
      </c>
      <c r="E1229" s="18">
        <f t="shared" ca="1" si="135"/>
        <v>0.16252414383045544</v>
      </c>
      <c r="F1229" s="18">
        <f t="shared" ref="F1229:F1292" ca="1" si="136">IF($F$3*$C$6&gt;E1227,1,0)</f>
        <v>0</v>
      </c>
      <c r="G1229" s="18">
        <f t="shared" ca="1" si="132"/>
        <v>0.99927859674510378</v>
      </c>
      <c r="H1229" s="61">
        <f t="shared" ca="1" si="133"/>
        <v>19.692590163381528</v>
      </c>
      <c r="I1229"/>
    </row>
    <row r="1230" spans="2:9" x14ac:dyDescent="0.25">
      <c r="B1230" s="99">
        <f t="shared" si="131"/>
        <v>0.13915525114155466</v>
      </c>
      <c r="C1230" s="18">
        <f t="shared" ca="1" si="134"/>
        <v>0.66761685957317241</v>
      </c>
      <c r="D1230" s="18">
        <f t="shared" ca="1" si="134"/>
        <v>-9.2487653091666289E-2</v>
      </c>
      <c r="E1230" s="18">
        <f t="shared" ca="1" si="135"/>
        <v>0.59577676938043367</v>
      </c>
      <c r="F1230" s="18">
        <f t="shared" ca="1" si="136"/>
        <v>0</v>
      </c>
      <c r="G1230" s="18">
        <f t="shared" ca="1" si="132"/>
        <v>1.0056873836912041</v>
      </c>
      <c r="H1230" s="61">
        <f t="shared" ca="1" si="133"/>
        <v>19.804589479514313</v>
      </c>
      <c r="I1230"/>
    </row>
    <row r="1231" spans="2:9" x14ac:dyDescent="0.25">
      <c r="B1231" s="99">
        <f t="shared" si="131"/>
        <v>0.13926940639269622</v>
      </c>
      <c r="C1231" s="18">
        <f t="shared" ca="1" si="134"/>
        <v>-2.2513086150866002</v>
      </c>
      <c r="D1231" s="18">
        <f t="shared" ca="1" si="134"/>
        <v>1.0857752386073116</v>
      </c>
      <c r="E1231" s="18">
        <f t="shared" ca="1" si="135"/>
        <v>0.11741404793203308</v>
      </c>
      <c r="F1231" s="18">
        <f t="shared" ca="1" si="136"/>
        <v>0</v>
      </c>
      <c r="G1231" s="18">
        <f t="shared" ca="1" si="132"/>
        <v>0.99503279530271072</v>
      </c>
      <c r="H1231" s="61">
        <f t="shared" ca="1" si="133"/>
        <v>19.706216029623782</v>
      </c>
      <c r="I1231"/>
    </row>
    <row r="1232" spans="2:9" x14ac:dyDescent="0.25">
      <c r="B1232" s="99">
        <f t="shared" si="131"/>
        <v>0.13938356164383778</v>
      </c>
      <c r="C1232" s="18">
        <f t="shared" ca="1" si="134"/>
        <v>-0.35593757274909876</v>
      </c>
      <c r="D1232" s="18">
        <f t="shared" ca="1" si="134"/>
        <v>-1.7741513147484511</v>
      </c>
      <c r="E1232" s="18">
        <f t="shared" ca="1" si="135"/>
        <v>0.13056335321145385</v>
      </c>
      <c r="F1232" s="18">
        <f t="shared" ca="1" si="136"/>
        <v>0</v>
      </c>
      <c r="G1232" s="18">
        <f t="shared" ca="1" si="132"/>
        <v>1.002235042706255</v>
      </c>
      <c r="H1232" s="61">
        <f t="shared" ca="1" si="133"/>
        <v>19.750260264028679</v>
      </c>
      <c r="I1232"/>
    </row>
    <row r="1233" spans="2:9" x14ac:dyDescent="0.25">
      <c r="B1233" s="99">
        <f t="shared" si="131"/>
        <v>0.13949771689497933</v>
      </c>
      <c r="C1233" s="18">
        <f t="shared" ca="1" si="134"/>
        <v>-0.4262051334080752</v>
      </c>
      <c r="D1233" s="18">
        <f t="shared" ca="1" si="134"/>
        <v>-1.7400725482730195</v>
      </c>
      <c r="E1233" s="18">
        <f t="shared" ca="1" si="135"/>
        <v>3.6778282315094835E-2</v>
      </c>
      <c r="F1233" s="18">
        <f t="shared" ca="1" si="136"/>
        <v>0</v>
      </c>
      <c r="G1233" s="18">
        <f t="shared" ca="1" si="132"/>
        <v>1.0014987274858211</v>
      </c>
      <c r="H1233" s="61">
        <f t="shared" ca="1" si="133"/>
        <v>19.779860521938499</v>
      </c>
      <c r="I1233"/>
    </row>
    <row r="1234" spans="2:9" x14ac:dyDescent="0.25">
      <c r="B1234" s="99">
        <f t="shared" si="131"/>
        <v>0.13961187214612089</v>
      </c>
      <c r="C1234" s="18">
        <f t="shared" ca="1" si="134"/>
        <v>-0.42699412006186321</v>
      </c>
      <c r="D1234" s="18">
        <f t="shared" ca="1" si="134"/>
        <v>-0.77587856139871292</v>
      </c>
      <c r="E1234" s="18">
        <f t="shared" ca="1" si="135"/>
        <v>0.28926680253607001</v>
      </c>
      <c r="F1234" s="18">
        <f t="shared" ca="1" si="136"/>
        <v>0</v>
      </c>
      <c r="G1234" s="18">
        <f t="shared" ca="1" si="132"/>
        <v>1.0011538226472121</v>
      </c>
      <c r="H1234" s="61">
        <f t="shared" ca="1" si="133"/>
        <v>19.802682972967407</v>
      </c>
      <c r="I1234"/>
    </row>
    <row r="1235" spans="2:9" x14ac:dyDescent="0.25">
      <c r="B1235" s="99">
        <f t="shared" si="131"/>
        <v>0.13972602739726245</v>
      </c>
      <c r="C1235" s="18">
        <f t="shared" ca="1" si="134"/>
        <v>-6.5170979723916389E-2</v>
      </c>
      <c r="D1235" s="18">
        <f t="shared" ca="1" si="134"/>
        <v>0.12779082680935971</v>
      </c>
      <c r="E1235" s="18">
        <f t="shared" ca="1" si="135"/>
        <v>0.43300881441808969</v>
      </c>
      <c r="F1235" s="18">
        <f t="shared" ca="1" si="136"/>
        <v>0</v>
      </c>
      <c r="G1235" s="18">
        <f t="shared" ca="1" si="132"/>
        <v>1.0020517345642059</v>
      </c>
      <c r="H1235" s="61">
        <f t="shared" ca="1" si="133"/>
        <v>19.843312822087057</v>
      </c>
      <c r="I1235"/>
    </row>
    <row r="1236" spans="2:9" x14ac:dyDescent="0.25">
      <c r="B1236" s="99">
        <f t="shared" si="131"/>
        <v>0.139840182648404</v>
      </c>
      <c r="C1236" s="18">
        <f t="shared" ca="1" si="134"/>
        <v>-0.22539097699336708</v>
      </c>
      <c r="D1236" s="18">
        <f t="shared" ca="1" si="134"/>
        <v>-1.6689955373294652</v>
      </c>
      <c r="E1236" s="18">
        <f t="shared" ca="1" si="135"/>
        <v>0.30290256926337911</v>
      </c>
      <c r="F1236" s="18">
        <f t="shared" ca="1" si="136"/>
        <v>0</v>
      </c>
      <c r="G1236" s="18">
        <f t="shared" ca="1" si="132"/>
        <v>1.0010686968559088</v>
      </c>
      <c r="H1236" s="61">
        <f t="shared" ca="1" si="133"/>
        <v>19.864519308110836</v>
      </c>
      <c r="I1236"/>
    </row>
    <row r="1237" spans="2:9" x14ac:dyDescent="0.25">
      <c r="B1237" s="99">
        <f t="shared" si="131"/>
        <v>0.13995433789954556</v>
      </c>
      <c r="C1237" s="18">
        <f t="shared" ca="1" si="134"/>
        <v>-1.2781720215571113</v>
      </c>
      <c r="D1237" s="18">
        <f t="shared" ca="1" si="134"/>
        <v>-1.0281405593559612</v>
      </c>
      <c r="E1237" s="18">
        <f t="shared" ca="1" si="135"/>
        <v>0.79219111453179325</v>
      </c>
      <c r="F1237" s="18">
        <f t="shared" ca="1" si="136"/>
        <v>0</v>
      </c>
      <c r="G1237" s="18">
        <f t="shared" ca="1" si="132"/>
        <v>0.99745302771953004</v>
      </c>
      <c r="H1237" s="61">
        <f t="shared" ca="1" si="133"/>
        <v>19.813924928068218</v>
      </c>
      <c r="I1237"/>
    </row>
    <row r="1238" spans="2:9" x14ac:dyDescent="0.25">
      <c r="B1238" s="99">
        <f t="shared" si="131"/>
        <v>0.14006849315068712</v>
      </c>
      <c r="C1238" s="18">
        <f t="shared" ca="1" si="134"/>
        <v>0.8095253178908024</v>
      </c>
      <c r="D1238" s="18">
        <f t="shared" ca="1" si="134"/>
        <v>0.1901616997201927</v>
      </c>
      <c r="E1238" s="18">
        <f t="shared" ca="1" si="135"/>
        <v>0.98492152574071934</v>
      </c>
      <c r="F1238" s="18">
        <f t="shared" ca="1" si="136"/>
        <v>0</v>
      </c>
      <c r="G1238" s="18">
        <f t="shared" ca="1" si="132"/>
        <v>1.0047348996240522</v>
      </c>
      <c r="H1238" s="61">
        <f t="shared" ca="1" si="133"/>
        <v>19.907741873761125</v>
      </c>
      <c r="I1238"/>
    </row>
    <row r="1239" spans="2:9" x14ac:dyDescent="0.25">
      <c r="B1239" s="99">
        <f t="shared" si="131"/>
        <v>0.14018264840182867</v>
      </c>
      <c r="C1239" s="18">
        <f t="shared" ca="1" si="134"/>
        <v>-2.1092910174047574</v>
      </c>
      <c r="D1239" s="18">
        <f t="shared" ca="1" si="134"/>
        <v>0.4772016382048605</v>
      </c>
      <c r="E1239" s="18">
        <f t="shared" ca="1" si="135"/>
        <v>0.91414299638119756</v>
      </c>
      <c r="F1239" s="18">
        <f t="shared" ca="1" si="136"/>
        <v>0</v>
      </c>
      <c r="G1239" s="18">
        <f t="shared" ca="1" si="132"/>
        <v>0.99430582959610025</v>
      </c>
      <c r="H1239" s="61">
        <f t="shared" ca="1" si="133"/>
        <v>19.79438379917508</v>
      </c>
      <c r="I1239"/>
    </row>
    <row r="1240" spans="2:9" x14ac:dyDescent="0.25">
      <c r="B1240" s="99">
        <f t="shared" si="131"/>
        <v>0.14029680365297023</v>
      </c>
      <c r="C1240" s="18">
        <f t="shared" ca="1" si="134"/>
        <v>-0.46696413846802898</v>
      </c>
      <c r="D1240" s="18">
        <f t="shared" ca="1" si="134"/>
        <v>3.1212721296469681E-2</v>
      </c>
      <c r="E1240" s="18">
        <f t="shared" ca="1" si="135"/>
        <v>8.2227671876215158E-2</v>
      </c>
      <c r="F1240" s="18">
        <f t="shared" ca="1" si="136"/>
        <v>0</v>
      </c>
      <c r="G1240" s="18">
        <f t="shared" ca="1" si="132"/>
        <v>1.000857834694284</v>
      </c>
      <c r="H1240" s="61">
        <f t="shared" ca="1" si="133"/>
        <v>19.811364108349984</v>
      </c>
      <c r="I1240"/>
    </row>
    <row r="1241" spans="2:9" x14ac:dyDescent="0.25">
      <c r="B1241" s="99">
        <f t="shared" si="131"/>
        <v>0.14041095890411179</v>
      </c>
      <c r="C1241" s="18">
        <f t="shared" ca="1" si="134"/>
        <v>-1.1472889127617236</v>
      </c>
      <c r="D1241" s="18">
        <f t="shared" ca="1" si="134"/>
        <v>-1.7950787878362462</v>
      </c>
      <c r="E1241" s="18">
        <f t="shared" ca="1" si="135"/>
        <v>4.8788611511757729E-2</v>
      </c>
      <c r="F1241" s="18">
        <f t="shared" ca="1" si="136"/>
        <v>0</v>
      </c>
      <c r="G1241" s="18">
        <f t="shared" ca="1" si="132"/>
        <v>0.99848220367029827</v>
      </c>
      <c r="H1241" s="61">
        <f t="shared" ca="1" si="133"/>
        <v>19.781294492619946</v>
      </c>
      <c r="I1241"/>
    </row>
    <row r="1242" spans="2:9" x14ac:dyDescent="0.25">
      <c r="B1242" s="99">
        <f t="shared" si="131"/>
        <v>0.14052511415525334</v>
      </c>
      <c r="C1242" s="18">
        <f t="shared" ca="1" si="134"/>
        <v>-2.3379652702715248</v>
      </c>
      <c r="D1242" s="18">
        <f t="shared" ca="1" si="134"/>
        <v>-0.20031734493386466</v>
      </c>
      <c r="E1242" s="18">
        <f t="shared" ca="1" si="135"/>
        <v>0.51562763191007921</v>
      </c>
      <c r="F1242" s="18">
        <f t="shared" ca="1" si="136"/>
        <v>0</v>
      </c>
      <c r="G1242" s="18">
        <f t="shared" ca="1" si="132"/>
        <v>0.99502378584033202</v>
      </c>
      <c r="H1242" s="61">
        <f t="shared" ca="1" si="133"/>
        <v>19.682858534869208</v>
      </c>
      <c r="I1242"/>
    </row>
    <row r="1243" spans="2:9" x14ac:dyDescent="0.25">
      <c r="B1243" s="99">
        <f t="shared" si="131"/>
        <v>0.1406392694063949</v>
      </c>
      <c r="C1243" s="18">
        <f t="shared" ca="1" si="134"/>
        <v>0.73651790444273502</v>
      </c>
      <c r="D1243" s="18">
        <f t="shared" ca="1" si="134"/>
        <v>-0.16891135601326823</v>
      </c>
      <c r="E1243" s="18">
        <f t="shared" ca="1" si="135"/>
        <v>0.98431073219016829</v>
      </c>
      <c r="F1243" s="18">
        <f t="shared" ca="1" si="136"/>
        <v>0</v>
      </c>
      <c r="G1243" s="18">
        <f t="shared" ca="1" si="132"/>
        <v>1.0060230400950407</v>
      </c>
      <c r="H1243" s="61">
        <f t="shared" ca="1" si="133"/>
        <v>19.801409181009738</v>
      </c>
      <c r="I1243"/>
    </row>
    <row r="1244" spans="2:9" x14ac:dyDescent="0.25">
      <c r="B1244" s="99">
        <f t="shared" si="131"/>
        <v>0.14075342465753646</v>
      </c>
      <c r="C1244" s="18">
        <f t="shared" ca="1" si="134"/>
        <v>-0.34704044082900509</v>
      </c>
      <c r="D1244" s="18">
        <f t="shared" ca="1" si="134"/>
        <v>0.88402657638653181</v>
      </c>
      <c r="E1244" s="18">
        <f t="shared" ca="1" si="135"/>
        <v>5.1161974261809462E-2</v>
      </c>
      <c r="F1244" s="18">
        <f t="shared" ca="1" si="136"/>
        <v>0</v>
      </c>
      <c r="G1244" s="18">
        <f t="shared" ca="1" si="132"/>
        <v>1.0011615157727669</v>
      </c>
      <c r="H1244" s="61">
        <f t="shared" ca="1" si="133"/>
        <v>19.824408830096491</v>
      </c>
      <c r="I1244"/>
    </row>
    <row r="1245" spans="2:9" x14ac:dyDescent="0.25">
      <c r="B1245" s="99">
        <f t="shared" si="131"/>
        <v>0.14086757990867801</v>
      </c>
      <c r="C1245" s="18">
        <f t="shared" ca="1" si="134"/>
        <v>-0.87679154603392817</v>
      </c>
      <c r="D1245" s="18">
        <f t="shared" ca="1" si="134"/>
        <v>-1.0471376299392432</v>
      </c>
      <c r="E1245" s="18">
        <f t="shared" ca="1" si="135"/>
        <v>0.32587320465096781</v>
      </c>
      <c r="F1245" s="18">
        <f t="shared" ca="1" si="136"/>
        <v>0</v>
      </c>
      <c r="G1245" s="18">
        <f t="shared" ca="1" si="132"/>
        <v>0.99919811781190582</v>
      </c>
      <c r="H1245" s="61">
        <f t="shared" ca="1" si="133"/>
        <v>19.808511989766139</v>
      </c>
      <c r="I1245"/>
    </row>
    <row r="1246" spans="2:9" x14ac:dyDescent="0.25">
      <c r="B1246" s="99">
        <f t="shared" si="131"/>
        <v>0.14098173515981957</v>
      </c>
      <c r="C1246" s="18">
        <f t="shared" ca="1" si="134"/>
        <v>-1.1405541044950951</v>
      </c>
      <c r="D1246" s="18">
        <f t="shared" ca="1" si="134"/>
        <v>0.67997575570188928</v>
      </c>
      <c r="E1246" s="18">
        <f t="shared" ca="1" si="135"/>
        <v>0.53999695524000679</v>
      </c>
      <c r="F1246" s="18">
        <f t="shared" ca="1" si="136"/>
        <v>0</v>
      </c>
      <c r="G1246" s="18">
        <f t="shared" ca="1" si="132"/>
        <v>0.99853658040742943</v>
      </c>
      <c r="H1246" s="61">
        <f t="shared" ca="1" si="133"/>
        <v>19.779523825220647</v>
      </c>
      <c r="I1246"/>
    </row>
    <row r="1247" spans="2:9" x14ac:dyDescent="0.25">
      <c r="B1247" s="99">
        <f t="shared" si="131"/>
        <v>0.14109589041096113</v>
      </c>
      <c r="C1247" s="18">
        <f t="shared" ca="1" si="134"/>
        <v>0.44842408897238784</v>
      </c>
      <c r="D1247" s="18">
        <f t="shared" ca="1" si="134"/>
        <v>-1.7710135580273345E-2</v>
      </c>
      <c r="E1247" s="18">
        <f t="shared" ca="1" si="135"/>
        <v>0.42871156558565482</v>
      </c>
      <c r="F1247" s="18">
        <f t="shared" ca="1" si="136"/>
        <v>0</v>
      </c>
      <c r="G1247" s="18">
        <f t="shared" ca="1" si="132"/>
        <v>1.0039708883864267</v>
      </c>
      <c r="H1247" s="61">
        <f t="shared" ca="1" si="133"/>
        <v>19.858066106667266</v>
      </c>
      <c r="I1247"/>
    </row>
    <row r="1248" spans="2:9" x14ac:dyDescent="0.25">
      <c r="B1248" s="99">
        <f t="shared" si="131"/>
        <v>0.14121004566210268</v>
      </c>
      <c r="C1248" s="18">
        <f t="shared" ca="1" si="134"/>
        <v>0.2847184532583924</v>
      </c>
      <c r="D1248" s="18">
        <f t="shared" ca="1" si="134"/>
        <v>-0.38642610888928175</v>
      </c>
      <c r="E1248" s="18">
        <f t="shared" ca="1" si="135"/>
        <v>0.85340078234982308</v>
      </c>
      <c r="F1248" s="18">
        <f t="shared" ca="1" si="136"/>
        <v>0</v>
      </c>
      <c r="G1248" s="18">
        <f t="shared" ca="1" si="132"/>
        <v>1.0025367106595273</v>
      </c>
      <c r="H1248" s="61">
        <f t="shared" ca="1" si="133"/>
        <v>19.908440274637648</v>
      </c>
      <c r="I1248"/>
    </row>
    <row r="1249" spans="2:9" x14ac:dyDescent="0.25">
      <c r="B1249" s="99">
        <f t="shared" si="131"/>
        <v>0.14132420091324424</v>
      </c>
      <c r="C1249" s="18">
        <f t="shared" ca="1" si="134"/>
        <v>5.3728399507235736E-2</v>
      </c>
      <c r="D1249" s="18">
        <f t="shared" ca="1" si="134"/>
        <v>-1.1726001503120642</v>
      </c>
      <c r="E1249" s="18">
        <f t="shared" ca="1" si="135"/>
        <v>0.98826415730508543</v>
      </c>
      <c r="F1249" s="18">
        <f t="shared" ca="1" si="136"/>
        <v>0</v>
      </c>
      <c r="G1249" s="18">
        <f t="shared" ca="1" si="132"/>
        <v>1.0012154190140705</v>
      </c>
      <c r="H1249" s="61">
        <f t="shared" ca="1" si="133"/>
        <v>19.932637371487932</v>
      </c>
      <c r="I1249"/>
    </row>
    <row r="1250" spans="2:9" x14ac:dyDescent="0.25">
      <c r="B1250" s="99">
        <f t="shared" si="131"/>
        <v>0.1414383561643858</v>
      </c>
      <c r="C1250" s="18">
        <f t="shared" ca="1" si="134"/>
        <v>0.22140739019960165</v>
      </c>
      <c r="D1250" s="18">
        <f t="shared" ca="1" si="134"/>
        <v>-1.0159124030906241</v>
      </c>
      <c r="E1250" s="18">
        <f t="shared" ca="1" si="135"/>
        <v>0.8872198282376127</v>
      </c>
      <c r="F1250" s="18">
        <f t="shared" ca="1" si="136"/>
        <v>0</v>
      </c>
      <c r="G1250" s="18">
        <f t="shared" ca="1" si="132"/>
        <v>1.001475906753245</v>
      </c>
      <c r="H1250" s="61">
        <f t="shared" ca="1" si="133"/>
        <v>19.962056085594494</v>
      </c>
      <c r="I1250"/>
    </row>
    <row r="1251" spans="2:9" x14ac:dyDescent="0.25">
      <c r="B1251" s="99">
        <f t="shared" si="131"/>
        <v>0.14155251141552735</v>
      </c>
      <c r="C1251" s="18">
        <f t="shared" ca="1" si="134"/>
        <v>-9.9399812825140543E-2</v>
      </c>
      <c r="D1251" s="18">
        <f t="shared" ca="1" si="134"/>
        <v>1.2955297279404476</v>
      </c>
      <c r="E1251" s="18">
        <f t="shared" ca="1" si="135"/>
        <v>0.3894706397060208</v>
      </c>
      <c r="F1251" s="18">
        <f t="shared" ca="1" si="136"/>
        <v>0</v>
      </c>
      <c r="G1251" s="18">
        <f t="shared" ca="1" si="132"/>
        <v>1.0001098235568704</v>
      </c>
      <c r="H1251" s="61">
        <f t="shared" ca="1" si="133"/>
        <v>19.964248389596261</v>
      </c>
      <c r="I1251"/>
    </row>
    <row r="1252" spans="2:9" x14ac:dyDescent="0.25">
      <c r="B1252" s="99">
        <f t="shared" si="131"/>
        <v>0.14166666666666891</v>
      </c>
      <c r="C1252" s="18">
        <f t="shared" ca="1" si="134"/>
        <v>1.6809735825518146</v>
      </c>
      <c r="D1252" s="18">
        <f t="shared" ca="1" si="134"/>
        <v>0.4482524218474282</v>
      </c>
      <c r="E1252" s="18">
        <f t="shared" ca="1" si="135"/>
        <v>0.78504601598762536</v>
      </c>
      <c r="F1252" s="18">
        <f t="shared" ca="1" si="136"/>
        <v>0</v>
      </c>
      <c r="G1252" s="18">
        <f t="shared" ca="1" si="132"/>
        <v>1.0058081851615435</v>
      </c>
      <c r="H1252" s="61">
        <f t="shared" ca="1" si="133"/>
        <v>20.080204440854082</v>
      </c>
      <c r="I1252"/>
    </row>
    <row r="1253" spans="2:9" x14ac:dyDescent="0.25">
      <c r="B1253" s="99">
        <f t="shared" si="131"/>
        <v>0.14178082191781047</v>
      </c>
      <c r="C1253" s="18">
        <f t="shared" ca="1" si="134"/>
        <v>0.24626160666230135</v>
      </c>
      <c r="D1253" s="18">
        <f t="shared" ca="1" si="134"/>
        <v>1.2987266018171795</v>
      </c>
      <c r="E1253" s="18">
        <f t="shared" ca="1" si="135"/>
        <v>0.12757232196619039</v>
      </c>
      <c r="F1253" s="18">
        <f t="shared" ca="1" si="136"/>
        <v>0</v>
      </c>
      <c r="G1253" s="18">
        <f t="shared" ca="1" si="132"/>
        <v>0.99987046980190697</v>
      </c>
      <c r="H1253" s="61">
        <f t="shared" ca="1" si="133"/>
        <v>20.077603447995109</v>
      </c>
      <c r="I1253"/>
    </row>
    <row r="1254" spans="2:9" x14ac:dyDescent="0.25">
      <c r="B1254" s="99">
        <f t="shared" si="131"/>
        <v>0.14189497716895202</v>
      </c>
      <c r="C1254" s="18">
        <f t="shared" ca="1" si="134"/>
        <v>-0.8327970135724172</v>
      </c>
      <c r="D1254" s="18">
        <f t="shared" ca="1" si="134"/>
        <v>0.71603608375880867</v>
      </c>
      <c r="E1254" s="18">
        <f t="shared" ca="1" si="135"/>
        <v>0.25823878427530245</v>
      </c>
      <c r="F1254" s="18">
        <f t="shared" ca="1" si="136"/>
        <v>0</v>
      </c>
      <c r="G1254" s="18">
        <f t="shared" ca="1" si="132"/>
        <v>0.99644765028743787</v>
      </c>
      <c r="H1254" s="61">
        <f t="shared" ca="1" si="133"/>
        <v>20.006280779157688</v>
      </c>
      <c r="I1254"/>
    </row>
    <row r="1255" spans="2:9" x14ac:dyDescent="0.25">
      <c r="B1255" s="99">
        <f t="shared" si="131"/>
        <v>0.14200913242009358</v>
      </c>
      <c r="C1255" s="18">
        <f t="shared" ca="1" si="134"/>
        <v>-1.0439680409035645</v>
      </c>
      <c r="D1255" s="18">
        <f t="shared" ca="1" si="134"/>
        <v>-0.93567905423697084</v>
      </c>
      <c r="E1255" s="18">
        <f t="shared" ca="1" si="135"/>
        <v>0.47908837127865667</v>
      </c>
      <c r="F1255" s="18">
        <f t="shared" ca="1" si="136"/>
        <v>0</v>
      </c>
      <c r="G1255" s="18">
        <f t="shared" ca="1" si="132"/>
        <v>0.99658279311066167</v>
      </c>
      <c r="H1255" s="61">
        <f t="shared" ca="1" si="133"/>
        <v>19.937915178649114</v>
      </c>
      <c r="I1255"/>
    </row>
    <row r="1256" spans="2:9" x14ac:dyDescent="0.25">
      <c r="B1256" s="99">
        <f t="shared" si="131"/>
        <v>0.14212328767123514</v>
      </c>
      <c r="C1256" s="18">
        <f t="shared" ca="1" si="134"/>
        <v>-1.2866917131759692</v>
      </c>
      <c r="D1256" s="18">
        <f t="shared" ca="1" si="134"/>
        <v>-4.3773979996331036E-2</v>
      </c>
      <c r="E1256" s="18">
        <f t="shared" ca="1" si="135"/>
        <v>1.8946360928442374E-2</v>
      </c>
      <c r="F1256" s="18">
        <f t="shared" ca="1" si="136"/>
        <v>0</v>
      </c>
      <c r="G1256" s="18">
        <f t="shared" ca="1" si="132"/>
        <v>0.99658629827442768</v>
      </c>
      <c r="H1256" s="61">
        <f t="shared" ca="1" si="133"/>
        <v>19.869853083199445</v>
      </c>
      <c r="I1256"/>
    </row>
    <row r="1257" spans="2:9" x14ac:dyDescent="0.25">
      <c r="B1257" s="99">
        <f t="shared" si="131"/>
        <v>0.14223744292237669</v>
      </c>
      <c r="C1257" s="18">
        <f t="shared" ca="1" si="134"/>
        <v>-0.32015009310271125</v>
      </c>
      <c r="D1257" s="18">
        <f t="shared" ca="1" si="134"/>
        <v>-9.4123606686480343E-2</v>
      </c>
      <c r="E1257" s="18">
        <f t="shared" ca="1" si="135"/>
        <v>0.41972516935214443</v>
      </c>
      <c r="F1257" s="18">
        <f t="shared" ca="1" si="136"/>
        <v>0</v>
      </c>
      <c r="G1257" s="18">
        <f t="shared" ca="1" si="132"/>
        <v>1.000459340598586</v>
      </c>
      <c r="H1257" s="61">
        <f t="shared" ca="1" si="133"/>
        <v>19.878980113408499</v>
      </c>
      <c r="I1257"/>
    </row>
    <row r="1258" spans="2:9" x14ac:dyDescent="0.25">
      <c r="B1258" s="99">
        <f t="shared" si="131"/>
        <v>0.14235159817351825</v>
      </c>
      <c r="C1258" s="18">
        <f t="shared" ca="1" si="134"/>
        <v>-0.41732164390850812</v>
      </c>
      <c r="D1258" s="18">
        <f t="shared" ca="1" si="134"/>
        <v>1.1900488061655778</v>
      </c>
      <c r="E1258" s="18">
        <f t="shared" ca="1" si="135"/>
        <v>0.45977351122909482</v>
      </c>
      <c r="F1258" s="18">
        <f t="shared" ca="1" si="136"/>
        <v>1</v>
      </c>
      <c r="G1258" s="18">
        <f t="shared" ca="1" si="132"/>
        <v>4.1707734156220422</v>
      </c>
      <c r="H1258" s="61">
        <f t="shared" ca="1" si="133"/>
        <v>82.910721786683411</v>
      </c>
      <c r="I1258"/>
    </row>
    <row r="1259" spans="2:9" x14ac:dyDescent="0.25">
      <c r="B1259" s="99">
        <f t="shared" si="131"/>
        <v>0.14246575342465981</v>
      </c>
      <c r="C1259" s="18">
        <f t="shared" ca="1" si="134"/>
        <v>-0.5723632057197392</v>
      </c>
      <c r="D1259" s="18">
        <f t="shared" ca="1" si="134"/>
        <v>0.97357087724958546</v>
      </c>
      <c r="E1259" s="18">
        <f t="shared" ca="1" si="135"/>
        <v>0.46325496013348055</v>
      </c>
      <c r="F1259" s="18">
        <f t="shared" ca="1" si="136"/>
        <v>0</v>
      </c>
      <c r="G1259" s="18">
        <f t="shared" ca="1" si="132"/>
        <v>0.72144105553616644</v>
      </c>
      <c r="H1259" s="61">
        <f t="shared" ca="1" si="133"/>
        <v>59.815198641050308</v>
      </c>
      <c r="I1259"/>
    </row>
    <row r="1260" spans="2:9" x14ac:dyDescent="0.25">
      <c r="B1260" s="99">
        <f t="shared" si="131"/>
        <v>0.14257990867580136</v>
      </c>
      <c r="C1260" s="18">
        <f t="shared" ca="1" si="134"/>
        <v>-0.43380396164138801</v>
      </c>
      <c r="D1260" s="18">
        <f t="shared" ca="1" si="134"/>
        <v>1.2639657143154182</v>
      </c>
      <c r="E1260" s="18">
        <f t="shared" ca="1" si="135"/>
        <v>0.52415711488511829</v>
      </c>
      <c r="F1260" s="18">
        <f t="shared" ca="1" si="136"/>
        <v>0</v>
      </c>
      <c r="G1260" s="18">
        <f t="shared" ca="1" si="132"/>
        <v>0.77762097884044523</v>
      </c>
      <c r="H1260" s="61">
        <f t="shared" ca="1" si="133"/>
        <v>46.513553316789213</v>
      </c>
      <c r="I1260"/>
    </row>
    <row r="1261" spans="2:9" x14ac:dyDescent="0.25">
      <c r="B1261" s="99">
        <f t="shared" si="131"/>
        <v>0.14269406392694292</v>
      </c>
      <c r="C1261" s="18">
        <f t="shared" ca="1" si="134"/>
        <v>0.37718223211413715</v>
      </c>
      <c r="D1261" s="18">
        <f t="shared" ca="1" si="134"/>
        <v>-0.80789050116436556</v>
      </c>
      <c r="E1261" s="18">
        <f t="shared" ca="1" si="135"/>
        <v>0.70753438742386021</v>
      </c>
      <c r="F1261" s="18">
        <f t="shared" ca="1" si="136"/>
        <v>0</v>
      </c>
      <c r="G1261" s="18">
        <f t="shared" ca="1" si="132"/>
        <v>0.82572554139786924</v>
      </c>
      <c r="H1261" s="61">
        <f t="shared" ca="1" si="133"/>
        <v>38.40742899484443</v>
      </c>
      <c r="I1261"/>
    </row>
    <row r="1262" spans="2:9" x14ac:dyDescent="0.25">
      <c r="B1262" s="99">
        <f t="shared" si="131"/>
        <v>0.14280821917808448</v>
      </c>
      <c r="C1262" s="18">
        <f t="shared" ca="1" si="134"/>
        <v>0.98745658760890365</v>
      </c>
      <c r="D1262" s="18">
        <f t="shared" ca="1" si="134"/>
        <v>-1.5378554962808266</v>
      </c>
      <c r="E1262" s="18">
        <f t="shared" ca="1" si="135"/>
        <v>0.97852311883150844</v>
      </c>
      <c r="F1262" s="18">
        <f t="shared" ca="1" si="136"/>
        <v>0</v>
      </c>
      <c r="G1262" s="18">
        <f t="shared" ca="1" si="132"/>
        <v>0.86431594931794786</v>
      </c>
      <c r="H1262" s="61">
        <f t="shared" ca="1" si="133"/>
        <v>33.196153452540642</v>
      </c>
      <c r="I1262"/>
    </row>
    <row r="1263" spans="2:9" x14ac:dyDescent="0.25">
      <c r="B1263" s="99">
        <f t="shared" si="131"/>
        <v>0.14292237442922603</v>
      </c>
      <c r="C1263" s="18">
        <f t="shared" ca="1" si="134"/>
        <v>1.7318780010100454</v>
      </c>
      <c r="D1263" s="18">
        <f t="shared" ca="1" si="134"/>
        <v>-0.88108663476305082</v>
      </c>
      <c r="E1263" s="18">
        <f t="shared" ca="1" si="135"/>
        <v>8.7215200528735437E-2</v>
      </c>
      <c r="F1263" s="18">
        <f t="shared" ca="1" si="136"/>
        <v>0</v>
      </c>
      <c r="G1263" s="18">
        <f t="shared" ca="1" si="132"/>
        <v>0.89570938150974821</v>
      </c>
      <c r="H1263" s="61">
        <f t="shared" ca="1" si="133"/>
        <v>29.734106077477872</v>
      </c>
      <c r="I1263"/>
    </row>
    <row r="1264" spans="2:9" x14ac:dyDescent="0.25">
      <c r="B1264" s="99">
        <f t="shared" si="131"/>
        <v>0.14303652968036759</v>
      </c>
      <c r="C1264" s="18">
        <f t="shared" ca="1" si="134"/>
        <v>1.3197814041632228</v>
      </c>
      <c r="D1264" s="18">
        <f t="shared" ca="1" si="134"/>
        <v>-0.25720510166138411</v>
      </c>
      <c r="E1264" s="18">
        <f t="shared" ca="1" si="135"/>
        <v>0.92779616851384006</v>
      </c>
      <c r="F1264" s="18">
        <f t="shared" ca="1" si="136"/>
        <v>0</v>
      </c>
      <c r="G1264" s="18">
        <f t="shared" ca="1" si="132"/>
        <v>0.91730595698534789</v>
      </c>
      <c r="H1264" s="61">
        <f t="shared" ca="1" si="133"/>
        <v>27.275272630504688</v>
      </c>
      <c r="I1264"/>
    </row>
    <row r="1265" spans="2:9" x14ac:dyDescent="0.25">
      <c r="B1265" s="99">
        <f t="shared" si="131"/>
        <v>0.14315068493150915</v>
      </c>
      <c r="C1265" s="18">
        <f t="shared" ca="1" si="134"/>
        <v>-0.56253156799357384</v>
      </c>
      <c r="D1265" s="18">
        <f t="shared" ca="1" si="134"/>
        <v>0.33391643228242174</v>
      </c>
      <c r="E1265" s="18">
        <f t="shared" ca="1" si="135"/>
        <v>0.28027860132539217</v>
      </c>
      <c r="F1265" s="18">
        <f t="shared" ca="1" si="136"/>
        <v>0</v>
      </c>
      <c r="G1265" s="18">
        <f t="shared" ca="1" si="132"/>
        <v>0.92993447136546803</v>
      </c>
      <c r="H1265" s="61">
        <f t="shared" ca="1" si="133"/>
        <v>25.364216234997397</v>
      </c>
      <c r="I1265"/>
    </row>
    <row r="1266" spans="2:9" x14ac:dyDescent="0.25">
      <c r="B1266" s="99">
        <f t="shared" si="131"/>
        <v>0.1432648401826507</v>
      </c>
      <c r="C1266" s="18">
        <f t="shared" ca="1" si="134"/>
        <v>0.68020085564057808</v>
      </c>
      <c r="D1266" s="18">
        <f t="shared" ca="1" si="134"/>
        <v>0.67768723965855315</v>
      </c>
      <c r="E1266" s="18">
        <f t="shared" ca="1" si="135"/>
        <v>0.49977476824324185</v>
      </c>
      <c r="F1266" s="18">
        <f t="shared" ca="1" si="136"/>
        <v>0</v>
      </c>
      <c r="G1266" s="18">
        <f t="shared" ca="1" si="132"/>
        <v>0.94925949018073508</v>
      </c>
      <c r="H1266" s="61">
        <f t="shared" ca="1" si="133"/>
        <v>24.077222972067553</v>
      </c>
      <c r="I1266"/>
    </row>
    <row r="1267" spans="2:9" x14ac:dyDescent="0.25">
      <c r="B1267" s="99">
        <f t="shared" si="131"/>
        <v>0.14337899543379226</v>
      </c>
      <c r="C1267" s="18">
        <f t="shared" ca="1" si="134"/>
        <v>-1.2959412742929999</v>
      </c>
      <c r="D1267" s="18">
        <f t="shared" ca="1" si="134"/>
        <v>0.64006144384620711</v>
      </c>
      <c r="E1267" s="18">
        <f t="shared" ca="1" si="135"/>
        <v>0.46089494904592704</v>
      </c>
      <c r="F1267" s="18">
        <f t="shared" ca="1" si="136"/>
        <v>0</v>
      </c>
      <c r="G1267" s="18">
        <f t="shared" ca="1" si="132"/>
        <v>0.95454700944003612</v>
      </c>
      <c r="H1267" s="61">
        <f t="shared" ca="1" si="133"/>
        <v>22.98284118360802</v>
      </c>
      <c r="I1267"/>
    </row>
    <row r="1268" spans="2:9" x14ac:dyDescent="0.25">
      <c r="B1268" s="99">
        <f t="shared" si="131"/>
        <v>0.14349315068493382</v>
      </c>
      <c r="C1268" s="18">
        <f t="shared" ca="1" si="134"/>
        <v>0.94421693574986421</v>
      </c>
      <c r="D1268" s="18">
        <f t="shared" ca="1" si="134"/>
        <v>0.8425263331446331</v>
      </c>
      <c r="E1268" s="18">
        <f t="shared" ca="1" si="135"/>
        <v>0.37820753427439135</v>
      </c>
      <c r="F1268" s="18">
        <f t="shared" ca="1" si="136"/>
        <v>0</v>
      </c>
      <c r="G1268" s="18">
        <f t="shared" ca="1" si="132"/>
        <v>0.9716910617098784</v>
      </c>
      <c r="H1268" s="61">
        <f t="shared" ca="1" si="133"/>
        <v>22.332221350809597</v>
      </c>
      <c r="I1268"/>
    </row>
    <row r="1269" spans="2:9" x14ac:dyDescent="0.25">
      <c r="B1269" s="99">
        <f t="shared" si="131"/>
        <v>0.14360730593607537</v>
      </c>
      <c r="C1269" s="18">
        <f t="shared" ca="1" si="134"/>
        <v>-1.6893864085432142E-3</v>
      </c>
      <c r="D1269" s="18">
        <f t="shared" ca="1" si="134"/>
        <v>-1.3336648407857865</v>
      </c>
      <c r="E1269" s="18">
        <f t="shared" ca="1" si="135"/>
        <v>0.7278955529218385</v>
      </c>
      <c r="F1269" s="18">
        <f t="shared" ca="1" si="136"/>
        <v>0</v>
      </c>
      <c r="G1269" s="18">
        <f t="shared" ca="1" si="132"/>
        <v>0.97512188609467032</v>
      </c>
      <c r="H1269" s="61">
        <f t="shared" ca="1" si="133"/>
        <v>21.776637804285119</v>
      </c>
      <c r="I1269"/>
    </row>
    <row r="1270" spans="2:9" x14ac:dyDescent="0.25">
      <c r="B1270" s="99">
        <f t="shared" si="131"/>
        <v>0.14372146118721693</v>
      </c>
      <c r="C1270" s="18">
        <f t="shared" ca="1" si="134"/>
        <v>0.41416001295146998</v>
      </c>
      <c r="D1270" s="18">
        <f t="shared" ca="1" si="134"/>
        <v>-0.93124072009231895</v>
      </c>
      <c r="E1270" s="18">
        <f t="shared" ca="1" si="135"/>
        <v>0.64042904061477501</v>
      </c>
      <c r="F1270" s="18">
        <f t="shared" ca="1" si="136"/>
        <v>0</v>
      </c>
      <c r="G1270" s="18">
        <f t="shared" ca="1" si="132"/>
        <v>0.98205486755181293</v>
      </c>
      <c r="H1270" s="61">
        <f t="shared" ca="1" si="133"/>
        <v>21.385853154611024</v>
      </c>
      <c r="I1270"/>
    </row>
    <row r="1271" spans="2:9" x14ac:dyDescent="0.25">
      <c r="B1271" s="99">
        <f t="shared" si="131"/>
        <v>0.14383561643835849</v>
      </c>
      <c r="C1271" s="18">
        <f t="shared" ca="1" si="134"/>
        <v>0.22117319531389512</v>
      </c>
      <c r="D1271" s="18">
        <f t="shared" ca="1" si="134"/>
        <v>-0.65530230131116696</v>
      </c>
      <c r="E1271" s="18">
        <f t="shared" ca="1" si="135"/>
        <v>0.94056606264732956</v>
      </c>
      <c r="F1271" s="18">
        <f t="shared" ca="1" si="136"/>
        <v>0</v>
      </c>
      <c r="G1271" s="18">
        <f t="shared" ca="1" si="132"/>
        <v>0.98551354209130482</v>
      </c>
      <c r="H1271" s="61">
        <f t="shared" ca="1" si="133"/>
        <v>21.076047893045214</v>
      </c>
      <c r="I1271"/>
    </row>
    <row r="1272" spans="2:9" x14ac:dyDescent="0.25">
      <c r="B1272" s="99">
        <f t="shared" si="131"/>
        <v>0.14394977168950004</v>
      </c>
      <c r="C1272" s="18">
        <f t="shared" ca="1" si="134"/>
        <v>1.1433439794927835</v>
      </c>
      <c r="D1272" s="18">
        <f t="shared" ca="1" si="134"/>
        <v>-0.33734409043972846</v>
      </c>
      <c r="E1272" s="18">
        <f t="shared" ca="1" si="135"/>
        <v>0.46747791939002709</v>
      </c>
      <c r="F1272" s="18">
        <f t="shared" ca="1" si="136"/>
        <v>0</v>
      </c>
      <c r="G1272" s="18">
        <f t="shared" ca="1" si="132"/>
        <v>0.99172941813123505</v>
      </c>
      <c r="H1272" s="61">
        <f t="shared" ca="1" si="133"/>
        <v>20.901736713475771</v>
      </c>
      <c r="I1272"/>
    </row>
    <row r="1273" spans="2:9" x14ac:dyDescent="0.25">
      <c r="B1273" s="99">
        <f t="shared" si="131"/>
        <v>0.1440639269406416</v>
      </c>
      <c r="C1273" s="18">
        <f t="shared" ca="1" si="134"/>
        <v>1.1027623258996755</v>
      </c>
      <c r="D1273" s="18">
        <f t="shared" ca="1" si="134"/>
        <v>0.63339030020870268</v>
      </c>
      <c r="E1273" s="18">
        <f t="shared" ca="1" si="135"/>
        <v>1.7391463864254442E-2</v>
      </c>
      <c r="F1273" s="18">
        <f t="shared" ca="1" si="136"/>
        <v>0</v>
      </c>
      <c r="G1273" s="18">
        <f t="shared" ca="1" si="132"/>
        <v>0.99348239544213623</v>
      </c>
      <c r="H1273" s="61">
        <f t="shared" ca="1" si="133"/>
        <v>20.765507459004752</v>
      </c>
      <c r="I1273"/>
    </row>
    <row r="1274" spans="2:9" x14ac:dyDescent="0.25">
      <c r="B1274" s="99">
        <f t="shared" si="131"/>
        <v>0.14417808219178316</v>
      </c>
      <c r="C1274" s="18">
        <f t="shared" ca="1" si="134"/>
        <v>2.6643647288437933E-2</v>
      </c>
      <c r="D1274" s="18">
        <f t="shared" ca="1" si="134"/>
        <v>-1.331800376647152</v>
      </c>
      <c r="E1274" s="18">
        <f t="shared" ca="1" si="135"/>
        <v>0.7354487127264866</v>
      </c>
      <c r="F1274" s="18">
        <f t="shared" ca="1" si="136"/>
        <v>0</v>
      </c>
      <c r="G1274" s="18">
        <f t="shared" ca="1" si="132"/>
        <v>0.99154066699600363</v>
      </c>
      <c r="H1274" s="61">
        <f t="shared" ca="1" si="133"/>
        <v>20.589845116412061</v>
      </c>
      <c r="I1274"/>
    </row>
    <row r="1275" spans="2:9" x14ac:dyDescent="0.25">
      <c r="B1275" s="99">
        <f t="shared" si="131"/>
        <v>0.14429223744292471</v>
      </c>
      <c r="C1275" s="18">
        <f t="shared" ca="1" si="134"/>
        <v>-0.4902653927274514</v>
      </c>
      <c r="D1275" s="18">
        <f t="shared" ca="1" si="134"/>
        <v>-1.2736404642055277</v>
      </c>
      <c r="E1275" s="18">
        <f t="shared" ca="1" si="135"/>
        <v>0.64594893792931318</v>
      </c>
      <c r="F1275" s="18">
        <f t="shared" ca="1" si="136"/>
        <v>1</v>
      </c>
      <c r="G1275" s="18">
        <f t="shared" ca="1" si="132"/>
        <v>0.21511529174899563</v>
      </c>
      <c r="H1275" s="61">
        <f t="shared" ca="1" si="133"/>
        <v>4.4291905392836135</v>
      </c>
      <c r="I1275"/>
    </row>
    <row r="1276" spans="2:9" x14ac:dyDescent="0.25">
      <c r="B1276" s="99">
        <f t="shared" si="131"/>
        <v>0.14440639269406627</v>
      </c>
      <c r="C1276" s="18">
        <f t="shared" ca="1" si="134"/>
        <v>-2.2294079826679081</v>
      </c>
      <c r="D1276" s="18">
        <f t="shared" ca="1" si="134"/>
        <v>0.99232011052663438</v>
      </c>
      <c r="E1276" s="18">
        <f t="shared" ca="1" si="135"/>
        <v>0.10134496956382366</v>
      </c>
      <c r="F1276" s="18">
        <f t="shared" ca="1" si="136"/>
        <v>0</v>
      </c>
      <c r="G1276" s="18">
        <f t="shared" ca="1" si="132"/>
        <v>1.4007818398930894</v>
      </c>
      <c r="H1276" s="61">
        <f t="shared" ca="1" si="133"/>
        <v>6.2043296728547652</v>
      </c>
      <c r="I1276"/>
    </row>
    <row r="1277" spans="2:9" x14ac:dyDescent="0.25">
      <c r="B1277" s="99">
        <f t="shared" si="131"/>
        <v>0.14452054794520783</v>
      </c>
      <c r="C1277" s="18">
        <f t="shared" ca="1" si="134"/>
        <v>-1.6151898307725787</v>
      </c>
      <c r="D1277" s="18">
        <f t="shared" ca="1" si="134"/>
        <v>-1.6737885744078085</v>
      </c>
      <c r="E1277" s="18">
        <f t="shared" ca="1" si="135"/>
        <v>0.70597277957281346</v>
      </c>
      <c r="F1277" s="18">
        <f t="shared" ca="1" si="136"/>
        <v>0</v>
      </c>
      <c r="G1277" s="18">
        <f t="shared" ca="1" si="132"/>
        <v>1.2995937065915935</v>
      </c>
      <c r="H1277" s="61">
        <f t="shared" ca="1" si="133"/>
        <v>8.0631077964615336</v>
      </c>
      <c r="I1277"/>
    </row>
    <row r="1278" spans="2:9" x14ac:dyDescent="0.25">
      <c r="B1278" s="99">
        <f t="shared" si="131"/>
        <v>0.14463470319634938</v>
      </c>
      <c r="C1278" s="18">
        <f t="shared" ca="1" si="134"/>
        <v>-1.4335773812490515</v>
      </c>
      <c r="D1278" s="18">
        <f t="shared" ca="1" si="134"/>
        <v>-1.2880832400696818</v>
      </c>
      <c r="E1278" s="18">
        <f t="shared" ca="1" si="135"/>
        <v>0.56872946474957708</v>
      </c>
      <c r="F1278" s="18">
        <f t="shared" ca="1" si="136"/>
        <v>0</v>
      </c>
      <c r="G1278" s="18">
        <f t="shared" ca="1" si="132"/>
        <v>1.2248331787524724</v>
      </c>
      <c r="H1278" s="61">
        <f t="shared" ca="1" si="133"/>
        <v>9.8759619529638236</v>
      </c>
      <c r="I1278"/>
    </row>
    <row r="1279" spans="2:9" x14ac:dyDescent="0.25">
      <c r="B1279" s="99">
        <f t="shared" si="131"/>
        <v>0.14474885844749094</v>
      </c>
      <c r="C1279" s="18">
        <f t="shared" ca="1" si="134"/>
        <v>5.0838480092352256E-2</v>
      </c>
      <c r="D1279" s="18">
        <f t="shared" ca="1" si="134"/>
        <v>0.89015202320297249</v>
      </c>
      <c r="E1279" s="18">
        <f t="shared" ca="1" si="135"/>
        <v>0.76860506445906673</v>
      </c>
      <c r="F1279" s="18">
        <f t="shared" ca="1" si="136"/>
        <v>0</v>
      </c>
      <c r="G1279" s="18">
        <f t="shared" ca="1" si="132"/>
        <v>1.1749906915781336</v>
      </c>
      <c r="H1279" s="61">
        <f t="shared" ca="1" si="133"/>
        <v>11.604163365112298</v>
      </c>
      <c r="I1279"/>
    </row>
    <row r="1280" spans="2:9" x14ac:dyDescent="0.25">
      <c r="B1280" s="99">
        <f t="shared" ref="B1280:B1343" si="137">B1279+$C$6</f>
        <v>0.1448630136986325</v>
      </c>
      <c r="C1280" s="18">
        <f t="shared" ca="1" si="134"/>
        <v>0.17636239135754295</v>
      </c>
      <c r="D1280" s="18">
        <f t="shared" ca="1" si="134"/>
        <v>-1.1075189831899479</v>
      </c>
      <c r="E1280" s="18">
        <f t="shared" ca="1" si="135"/>
        <v>0.24525004800551997</v>
      </c>
      <c r="F1280" s="18">
        <f t="shared" ca="1" si="136"/>
        <v>0</v>
      </c>
      <c r="G1280" s="18">
        <f t="shared" ref="G1280:G1343" ca="1" si="138">EXP(($C$4*(LN($F$6)-LN(H1279))-0.5*$C$5^2)*$C$6+($C$5*C1280*$C$6^0.5)+($F$4+$F$5*D1280)*F1280)</f>
        <v>1.1329730152609212</v>
      </c>
      <c r="H1280" s="61">
        <f t="shared" ref="H1280:H1343" ca="1" si="139">G1280*H1279</f>
        <v>13.147203957351598</v>
      </c>
      <c r="I1280"/>
    </row>
    <row r="1281" spans="2:9" x14ac:dyDescent="0.25">
      <c r="B1281" s="99">
        <f t="shared" si="137"/>
        <v>0.14497716894977405</v>
      </c>
      <c r="C1281" s="18">
        <f t="shared" ref="C1281:D1344" ca="1" si="140">NORMINV(RAND(),0,1)</f>
        <v>0.53420535550685599</v>
      </c>
      <c r="D1281" s="18">
        <f t="shared" ca="1" si="140"/>
        <v>-0.50799599193851463</v>
      </c>
      <c r="E1281" s="18">
        <f t="shared" ca="1" si="135"/>
        <v>0.22501819745561513</v>
      </c>
      <c r="F1281" s="18">
        <f t="shared" ca="1" si="136"/>
        <v>0</v>
      </c>
      <c r="G1281" s="18">
        <f t="shared" ca="1" si="138"/>
        <v>1.1023989820207389</v>
      </c>
      <c r="H1281" s="61">
        <f t="shared" ca="1" si="139"/>
        <v>14.493464259003431</v>
      </c>
      <c r="I1281"/>
    </row>
    <row r="1282" spans="2:9" x14ac:dyDescent="0.25">
      <c r="B1282" s="99">
        <f t="shared" si="137"/>
        <v>0.14509132420091561</v>
      </c>
      <c r="C1282" s="18">
        <f t="shared" ca="1" si="140"/>
        <v>0.47235971578629687</v>
      </c>
      <c r="D1282" s="18">
        <f t="shared" ca="1" si="140"/>
        <v>1.0102303349412978</v>
      </c>
      <c r="E1282" s="18">
        <f t="shared" ca="1" si="135"/>
        <v>0.66748453972623523</v>
      </c>
      <c r="F1282" s="18">
        <f t="shared" ca="1" si="136"/>
        <v>0</v>
      </c>
      <c r="G1282" s="18">
        <f t="shared" ca="1" si="138"/>
        <v>1.0779194739598421</v>
      </c>
      <c r="H1282" s="61">
        <f t="shared" ca="1" si="139"/>
        <v>15.622787369920752</v>
      </c>
      <c r="I1282"/>
    </row>
    <row r="1283" spans="2:9" x14ac:dyDescent="0.25">
      <c r="B1283" s="99">
        <f t="shared" si="137"/>
        <v>0.14520547945205717</v>
      </c>
      <c r="C1283" s="18">
        <f t="shared" ca="1" si="140"/>
        <v>0.88547039922559634</v>
      </c>
      <c r="D1283" s="18">
        <f t="shared" ca="1" si="140"/>
        <v>-0.41444423004577402</v>
      </c>
      <c r="E1283" s="18">
        <f t="shared" ca="1" si="135"/>
        <v>6.7055936005325556E-2</v>
      </c>
      <c r="F1283" s="18">
        <f t="shared" ca="1" si="136"/>
        <v>0</v>
      </c>
      <c r="G1283" s="18">
        <f t="shared" ca="1" si="138"/>
        <v>1.0610151579592746</v>
      </c>
      <c r="H1283" s="61">
        <f t="shared" ca="1" si="139"/>
        <v>16.576014209060627</v>
      </c>
      <c r="I1283"/>
    </row>
    <row r="1284" spans="2:9" x14ac:dyDescent="0.25">
      <c r="B1284" s="99">
        <f t="shared" si="137"/>
        <v>0.14531963470319872</v>
      </c>
      <c r="C1284" s="18">
        <f t="shared" ca="1" si="140"/>
        <v>-1.2001328286714852</v>
      </c>
      <c r="D1284" s="18">
        <f t="shared" ca="1" si="140"/>
        <v>-1.5503474060096778</v>
      </c>
      <c r="E1284" s="18">
        <f t="shared" ca="1" si="135"/>
        <v>0.80322086610838728</v>
      </c>
      <c r="F1284" s="18">
        <f t="shared" ca="1" si="136"/>
        <v>0</v>
      </c>
      <c r="G1284" s="18">
        <f t="shared" ca="1" si="138"/>
        <v>1.0397904504168456</v>
      </c>
      <c r="H1284" s="61">
        <f t="shared" ca="1" si="139"/>
        <v>17.235581280555181</v>
      </c>
      <c r="I1284"/>
    </row>
    <row r="1285" spans="2:9" x14ac:dyDescent="0.25">
      <c r="B1285" s="99">
        <f t="shared" si="137"/>
        <v>0.14543378995434028</v>
      </c>
      <c r="C1285" s="18">
        <f t="shared" ca="1" si="140"/>
        <v>0.19420326680119615</v>
      </c>
      <c r="D1285" s="18">
        <f t="shared" ca="1" si="140"/>
        <v>1.020839590637479</v>
      </c>
      <c r="E1285" s="18">
        <f t="shared" ca="1" si="135"/>
        <v>0.65944103971845003</v>
      </c>
      <c r="F1285" s="18">
        <f t="shared" ca="1" si="136"/>
        <v>0</v>
      </c>
      <c r="G1285" s="18">
        <f t="shared" ca="1" si="138"/>
        <v>1.035184819023605</v>
      </c>
      <c r="H1285" s="61">
        <f t="shared" ca="1" si="139"/>
        <v>17.84201208867815</v>
      </c>
      <c r="I1285"/>
    </row>
    <row r="1286" spans="2:9" x14ac:dyDescent="0.25">
      <c r="B1286" s="99">
        <f t="shared" si="137"/>
        <v>0.14554794520548184</v>
      </c>
      <c r="C1286" s="18">
        <f t="shared" ca="1" si="140"/>
        <v>0.73120872912113555</v>
      </c>
      <c r="D1286" s="18">
        <f t="shared" ca="1" si="140"/>
        <v>0.107170308183413</v>
      </c>
      <c r="E1286" s="18">
        <f t="shared" ca="1" si="135"/>
        <v>0.38673072471681547</v>
      </c>
      <c r="F1286" s="18">
        <f t="shared" ca="1" si="136"/>
        <v>0</v>
      </c>
      <c r="G1286" s="18">
        <f t="shared" ca="1" si="138"/>
        <v>1.0288135786711667</v>
      </c>
      <c r="H1286" s="61">
        <f t="shared" ca="1" si="139"/>
        <v>18.356104307647186</v>
      </c>
      <c r="I1286"/>
    </row>
    <row r="1287" spans="2:9" x14ac:dyDescent="0.25">
      <c r="B1287" s="99">
        <f t="shared" si="137"/>
        <v>0.14566210045662339</v>
      </c>
      <c r="C1287" s="18">
        <f t="shared" ca="1" si="140"/>
        <v>0.36770416045328602</v>
      </c>
      <c r="D1287" s="18">
        <f t="shared" ca="1" si="140"/>
        <v>0.16044737094489392</v>
      </c>
      <c r="E1287" s="18">
        <f t="shared" ca="1" si="135"/>
        <v>0.35625441770650723</v>
      </c>
      <c r="F1287" s="18">
        <f t="shared" ca="1" si="136"/>
        <v>0</v>
      </c>
      <c r="G1287" s="18">
        <f t="shared" ca="1" si="138"/>
        <v>1.0209725770755049</v>
      </c>
      <c r="H1287" s="61">
        <f t="shared" ca="1" si="139"/>
        <v>18.741079120045324</v>
      </c>
      <c r="I1287"/>
    </row>
    <row r="1288" spans="2:9" x14ac:dyDescent="0.25">
      <c r="B1288" s="99">
        <f t="shared" si="137"/>
        <v>0.14577625570776495</v>
      </c>
      <c r="C1288" s="18">
        <f t="shared" ca="1" si="140"/>
        <v>0.20644392861868255</v>
      </c>
      <c r="D1288" s="18">
        <f t="shared" ca="1" si="140"/>
        <v>1.0528742677706759</v>
      </c>
      <c r="E1288" s="18">
        <f t="shared" ca="1" si="135"/>
        <v>0.86622569746618816</v>
      </c>
      <c r="F1288" s="18">
        <f t="shared" ca="1" si="136"/>
        <v>0</v>
      </c>
      <c r="G1288" s="18">
        <f t="shared" ca="1" si="138"/>
        <v>1.0156208010587817</v>
      </c>
      <c r="H1288" s="61">
        <f t="shared" ca="1" si="139"/>
        <v>19.03382978860644</v>
      </c>
      <c r="I1288"/>
    </row>
    <row r="1289" spans="2:9" x14ac:dyDescent="0.25">
      <c r="B1289" s="99">
        <f t="shared" si="137"/>
        <v>0.14589041095890651</v>
      </c>
      <c r="C1289" s="18">
        <f t="shared" ca="1" si="140"/>
        <v>-0.54239080782281235</v>
      </c>
      <c r="D1289" s="18">
        <f t="shared" ca="1" si="140"/>
        <v>-0.33148353395517915</v>
      </c>
      <c r="E1289" s="18">
        <f t="shared" ca="1" si="135"/>
        <v>0.52600110046478887</v>
      </c>
      <c r="F1289" s="18">
        <f t="shared" ca="1" si="136"/>
        <v>0</v>
      </c>
      <c r="G1289" s="18">
        <f t="shared" ca="1" si="138"/>
        <v>1.0096068368693298</v>
      </c>
      <c r="H1289" s="61">
        <f t="shared" ca="1" si="139"/>
        <v>19.216684686384173</v>
      </c>
      <c r="I1289"/>
    </row>
    <row r="1290" spans="2:9" x14ac:dyDescent="0.25">
      <c r="B1290" s="99">
        <f t="shared" si="137"/>
        <v>0.14600456621004806</v>
      </c>
      <c r="C1290" s="18">
        <f t="shared" ca="1" si="140"/>
        <v>2.1962659957353026</v>
      </c>
      <c r="D1290" s="18">
        <f t="shared" ca="1" si="140"/>
        <v>-0.36688334148493595</v>
      </c>
      <c r="E1290" s="18">
        <f t="shared" ca="1" si="135"/>
        <v>0.12614214282217184</v>
      </c>
      <c r="F1290" s="18">
        <f t="shared" ca="1" si="136"/>
        <v>0</v>
      </c>
      <c r="G1290" s="18">
        <f t="shared" ca="1" si="138"/>
        <v>1.0162875579202104</v>
      </c>
      <c r="H1290" s="61">
        <f t="shared" ca="1" si="139"/>
        <v>19.529677551248078</v>
      </c>
      <c r="I1290"/>
    </row>
    <row r="1291" spans="2:9" x14ac:dyDescent="0.25">
      <c r="B1291" s="99">
        <f t="shared" si="137"/>
        <v>0.14611872146118962</v>
      </c>
      <c r="C1291" s="18">
        <f t="shared" ca="1" si="140"/>
        <v>-0.21751930034952238</v>
      </c>
      <c r="D1291" s="18">
        <f t="shared" ca="1" si="140"/>
        <v>-1.0755866242107004</v>
      </c>
      <c r="E1291" s="18">
        <f t="shared" ca="1" si="135"/>
        <v>0.73710095334834236</v>
      </c>
      <c r="F1291" s="18">
        <f t="shared" ca="1" si="136"/>
        <v>0</v>
      </c>
      <c r="G1291" s="18">
        <f t="shared" ca="1" si="138"/>
        <v>1.0047419692681439</v>
      </c>
      <c r="H1291" s="61">
        <f t="shared" ca="1" si="139"/>
        <v>19.622286682012856</v>
      </c>
      <c r="I1291"/>
    </row>
    <row r="1292" spans="2:9" x14ac:dyDescent="0.25">
      <c r="B1292" s="99">
        <f t="shared" si="137"/>
        <v>0.14623287671233118</v>
      </c>
      <c r="C1292" s="18">
        <f t="shared" ca="1" si="140"/>
        <v>-1.4898296285537072</v>
      </c>
      <c r="D1292" s="18">
        <f t="shared" ca="1" si="140"/>
        <v>-0.35346829463378526</v>
      </c>
      <c r="E1292" s="18">
        <f t="shared" ref="E1292:E1355" ca="1" si="141">RAND()</f>
        <v>0.20092568711289299</v>
      </c>
      <c r="F1292" s="18">
        <f t="shared" ca="1" si="136"/>
        <v>0</v>
      </c>
      <c r="G1292" s="18">
        <f t="shared" ca="1" si="138"/>
        <v>0.99957262919248058</v>
      </c>
      <c r="H1292" s="61">
        <f t="shared" ca="1" si="139"/>
        <v>19.613900689508185</v>
      </c>
      <c r="I1292"/>
    </row>
    <row r="1293" spans="2:9" x14ac:dyDescent="0.25">
      <c r="B1293" s="99">
        <f t="shared" si="137"/>
        <v>0.14634703196347273</v>
      </c>
      <c r="C1293" s="18">
        <f t="shared" ca="1" si="140"/>
        <v>-1.6135572877828963</v>
      </c>
      <c r="D1293" s="18">
        <f t="shared" ca="1" si="140"/>
        <v>0.78955508797662333</v>
      </c>
      <c r="E1293" s="18">
        <f t="shared" ca="1" si="141"/>
        <v>0.34696530021662242</v>
      </c>
      <c r="F1293" s="18">
        <f t="shared" ref="F1293:F1356" ca="1" si="142">IF($F$3*$C$6&gt;E1291,1,0)</f>
        <v>0</v>
      </c>
      <c r="G1293" s="18">
        <f t="shared" ca="1" si="138"/>
        <v>0.99927381100690948</v>
      </c>
      <c r="H1293" s="61">
        <f t="shared" ca="1" si="139"/>
        <v>19.599657290715893</v>
      </c>
      <c r="I1293"/>
    </row>
    <row r="1294" spans="2:9" x14ac:dyDescent="0.25">
      <c r="B1294" s="99">
        <f t="shared" si="137"/>
        <v>0.14646118721461429</v>
      </c>
      <c r="C1294" s="18">
        <f t="shared" ca="1" si="140"/>
        <v>-0.58346586229163222</v>
      </c>
      <c r="D1294" s="18">
        <f t="shared" ca="1" si="140"/>
        <v>-1.922244337038137</v>
      </c>
      <c r="E1294" s="18">
        <f t="shared" ca="1" si="141"/>
        <v>2.1240699956179554E-2</v>
      </c>
      <c r="F1294" s="18">
        <f t="shared" ca="1" si="142"/>
        <v>0</v>
      </c>
      <c r="G1294" s="18">
        <f t="shared" ca="1" si="138"/>
        <v>1.0027449204059107</v>
      </c>
      <c r="H1294" s="61">
        <f t="shared" ca="1" si="139"/>
        <v>19.653456789962036</v>
      </c>
      <c r="I1294"/>
    </row>
    <row r="1295" spans="2:9" x14ac:dyDescent="0.25">
      <c r="B1295" s="99">
        <f t="shared" si="137"/>
        <v>0.14657534246575585</v>
      </c>
      <c r="C1295" s="18">
        <f t="shared" ca="1" si="140"/>
        <v>6.2664184952154756E-3</v>
      </c>
      <c r="D1295" s="18">
        <f t="shared" ca="1" si="140"/>
        <v>-0.627517238172004</v>
      </c>
      <c r="E1295" s="18">
        <f t="shared" ca="1" si="141"/>
        <v>5.8945423536350905E-2</v>
      </c>
      <c r="F1295" s="18">
        <f t="shared" ca="1" si="142"/>
        <v>0</v>
      </c>
      <c r="G1295" s="18">
        <f t="shared" ca="1" si="138"/>
        <v>1.0040136286316843</v>
      </c>
      <c r="H1295" s="61">
        <f t="shared" ca="1" si="139"/>
        <v>19.732338466845796</v>
      </c>
      <c r="I1295"/>
    </row>
    <row r="1296" spans="2:9" x14ac:dyDescent="0.25">
      <c r="B1296" s="99">
        <f t="shared" si="137"/>
        <v>0.1466894977168974</v>
      </c>
      <c r="C1296" s="18">
        <f t="shared" ca="1" si="140"/>
        <v>0.69841235017520376</v>
      </c>
      <c r="D1296" s="18">
        <f t="shared" ca="1" si="140"/>
        <v>-2.1477899281308055</v>
      </c>
      <c r="E1296" s="18">
        <f t="shared" ca="1" si="141"/>
        <v>5.0429358388657197E-2</v>
      </c>
      <c r="F1296" s="18">
        <f t="shared" ca="1" si="142"/>
        <v>1</v>
      </c>
      <c r="G1296" s="18">
        <f t="shared" ca="1" si="138"/>
        <v>7.6379701921349408E-2</v>
      </c>
      <c r="H1296" s="61">
        <f t="shared" ca="1" si="139"/>
        <v>1.5071501303088586</v>
      </c>
      <c r="I1296"/>
    </row>
    <row r="1297" spans="2:9" x14ac:dyDescent="0.25">
      <c r="B1297" s="99">
        <f t="shared" si="137"/>
        <v>0.14680365296803896</v>
      </c>
      <c r="C1297" s="18">
        <f t="shared" ca="1" si="140"/>
        <v>0.9011341717268806</v>
      </c>
      <c r="D1297" s="18">
        <f t="shared" ca="1" si="140"/>
        <v>4.2214196582790464E-2</v>
      </c>
      <c r="E1297" s="18">
        <f t="shared" ca="1" si="141"/>
        <v>6.5242436946870708E-3</v>
      </c>
      <c r="F1297" s="18">
        <f t="shared" ca="1" si="142"/>
        <v>0</v>
      </c>
      <c r="G1297" s="18">
        <f t="shared" ca="1" si="138"/>
        <v>1.8097392156229548</v>
      </c>
      <c r="H1297" s="61">
        <f t="shared" ca="1" si="139"/>
        <v>2.7275486946511878</v>
      </c>
      <c r="I1297"/>
    </row>
    <row r="1298" spans="2:9" x14ac:dyDescent="0.25">
      <c r="B1298" s="99">
        <f t="shared" si="137"/>
        <v>0.14691780821918052</v>
      </c>
      <c r="C1298" s="18">
        <f t="shared" ca="1" si="140"/>
        <v>-1.2038094610034022</v>
      </c>
      <c r="D1298" s="18">
        <f t="shared" ca="1" si="140"/>
        <v>-1.5424302546307445</v>
      </c>
      <c r="E1298" s="18">
        <f t="shared" ca="1" si="141"/>
        <v>0.42191247998005621</v>
      </c>
      <c r="F1298" s="18">
        <f t="shared" ca="1" si="142"/>
        <v>0</v>
      </c>
      <c r="G1298" s="18">
        <f t="shared" ca="1" si="138"/>
        <v>1.5698905734418329</v>
      </c>
      <c r="H1298" s="61">
        <f t="shared" ca="1" si="139"/>
        <v>4.2819529843364759</v>
      </c>
      <c r="I1298"/>
    </row>
    <row r="1299" spans="2:9" x14ac:dyDescent="0.25">
      <c r="B1299" s="99">
        <f t="shared" si="137"/>
        <v>0.14703196347032207</v>
      </c>
      <c r="C1299" s="18">
        <f t="shared" ca="1" si="140"/>
        <v>-5.5033524404279888E-2</v>
      </c>
      <c r="D1299" s="18">
        <f t="shared" ca="1" si="140"/>
        <v>-0.85346528067020699</v>
      </c>
      <c r="E1299" s="18">
        <f t="shared" ca="1" si="141"/>
        <v>0.27960541659330218</v>
      </c>
      <c r="F1299" s="18">
        <f t="shared" ca="1" si="142"/>
        <v>1</v>
      </c>
      <c r="G1299" s="18">
        <f t="shared" ca="1" si="138"/>
        <v>0.51046171964249853</v>
      </c>
      <c r="H1299" s="61">
        <f t="shared" ca="1" si="139"/>
        <v>2.1857730838127263</v>
      </c>
      <c r="I1299"/>
    </row>
    <row r="1300" spans="2:9" x14ac:dyDescent="0.25">
      <c r="B1300" s="99">
        <f t="shared" si="137"/>
        <v>0.14714611872146363</v>
      </c>
      <c r="C1300" s="18">
        <f t="shared" ca="1" si="140"/>
        <v>-0.56533053793828003</v>
      </c>
      <c r="D1300" s="18">
        <f t="shared" ca="1" si="140"/>
        <v>-0.60037564253434539</v>
      </c>
      <c r="E1300" s="18">
        <f t="shared" ca="1" si="141"/>
        <v>0.10563561625387985</v>
      </c>
      <c r="F1300" s="18">
        <f t="shared" ca="1" si="142"/>
        <v>0</v>
      </c>
      <c r="G1300" s="18">
        <f t="shared" ca="1" si="138"/>
        <v>1.6546807325331141</v>
      </c>
      <c r="H1300" s="61">
        <f t="shared" ca="1" si="139"/>
        <v>3.6167566074744055</v>
      </c>
      <c r="I1300"/>
    </row>
    <row r="1301" spans="2:9" x14ac:dyDescent="0.25">
      <c r="B1301" s="99">
        <f t="shared" si="137"/>
        <v>0.14726027397260519</v>
      </c>
      <c r="C1301" s="18">
        <f t="shared" ca="1" si="140"/>
        <v>0.89195964392274618</v>
      </c>
      <c r="D1301" s="18">
        <f t="shared" ca="1" si="140"/>
        <v>-7.2147940954891965E-2</v>
      </c>
      <c r="E1301" s="18">
        <f t="shared" ca="1" si="141"/>
        <v>0.51072943639892809</v>
      </c>
      <c r="F1301" s="18">
        <f t="shared" ca="1" si="142"/>
        <v>0</v>
      </c>
      <c r="G1301" s="18">
        <f t="shared" ca="1" si="138"/>
        <v>1.481863064678143</v>
      </c>
      <c r="H1301" s="61">
        <f t="shared" ca="1" si="139"/>
        <v>5.359538030546946</v>
      </c>
      <c r="I1301"/>
    </row>
    <row r="1302" spans="2:9" x14ac:dyDescent="0.25">
      <c r="B1302" s="99">
        <f t="shared" si="137"/>
        <v>0.14737442922374674</v>
      </c>
      <c r="C1302" s="18">
        <f t="shared" ca="1" si="140"/>
        <v>-0.7853532224544324</v>
      </c>
      <c r="D1302" s="18">
        <f t="shared" ca="1" si="140"/>
        <v>0.70268242780002765</v>
      </c>
      <c r="E1302" s="18">
        <f t="shared" ca="1" si="141"/>
        <v>0.12257106731071388</v>
      </c>
      <c r="F1302" s="18">
        <f t="shared" ca="1" si="142"/>
        <v>0</v>
      </c>
      <c r="G1302" s="18">
        <f t="shared" ca="1" si="138"/>
        <v>1.3473359568323826</v>
      </c>
      <c r="H1302" s="61">
        <f t="shared" ca="1" si="139"/>
        <v>7.2210983005665126</v>
      </c>
      <c r="I1302"/>
    </row>
    <row r="1303" spans="2:9" x14ac:dyDescent="0.25">
      <c r="B1303" s="99">
        <f t="shared" si="137"/>
        <v>0.1474885844748883</v>
      </c>
      <c r="C1303" s="18">
        <f t="shared" ca="1" si="140"/>
        <v>0.40895656638895161</v>
      </c>
      <c r="D1303" s="18">
        <f t="shared" ca="1" si="140"/>
        <v>-0.14140823623165488</v>
      </c>
      <c r="E1303" s="18">
        <f t="shared" ca="1" si="141"/>
        <v>0.65920160666547312</v>
      </c>
      <c r="F1303" s="18">
        <f t="shared" ca="1" si="142"/>
        <v>0</v>
      </c>
      <c r="G1303" s="18">
        <f t="shared" ca="1" si="138"/>
        <v>1.263507214969565</v>
      </c>
      <c r="H1303" s="61">
        <f t="shared" ca="1" si="139"/>
        <v>9.1239098027702532</v>
      </c>
      <c r="I1303"/>
    </row>
    <row r="1304" spans="2:9" x14ac:dyDescent="0.25">
      <c r="B1304" s="99">
        <f t="shared" si="137"/>
        <v>0.14760273972602986</v>
      </c>
      <c r="C1304" s="18">
        <f t="shared" ca="1" si="140"/>
        <v>-1.3714225133298896</v>
      </c>
      <c r="D1304" s="18">
        <f t="shared" ca="1" si="140"/>
        <v>-0.86597992776660249</v>
      </c>
      <c r="E1304" s="18">
        <f t="shared" ca="1" si="141"/>
        <v>0.35089274185366243</v>
      </c>
      <c r="F1304" s="18">
        <f t="shared" ca="1" si="142"/>
        <v>0</v>
      </c>
      <c r="G1304" s="18">
        <f t="shared" ca="1" si="138"/>
        <v>1.1909899461369937</v>
      </c>
      <c r="H1304" s="61">
        <f t="shared" ca="1" si="139"/>
        <v>10.866484844560134</v>
      </c>
      <c r="I1304"/>
    </row>
    <row r="1305" spans="2:9" x14ac:dyDescent="0.25">
      <c r="B1305" s="99">
        <f t="shared" si="137"/>
        <v>0.14771689497717141</v>
      </c>
      <c r="C1305" s="18">
        <f t="shared" ca="1" si="140"/>
        <v>2.0919651433359832</v>
      </c>
      <c r="D1305" s="18">
        <f t="shared" ca="1" si="140"/>
        <v>-0.63271272665588185</v>
      </c>
      <c r="E1305" s="18">
        <f t="shared" ca="1" si="141"/>
        <v>0.66778092870058003</v>
      </c>
      <c r="F1305" s="18">
        <f t="shared" ca="1" si="142"/>
        <v>0</v>
      </c>
      <c r="G1305" s="18">
        <f t="shared" ca="1" si="138"/>
        <v>1.1571740185637176</v>
      </c>
      <c r="H1305" s="61">
        <f t="shared" ca="1" si="139"/>
        <v>12.574413935241385</v>
      </c>
      <c r="I1305"/>
    </row>
    <row r="1306" spans="2:9" x14ac:dyDescent="0.25">
      <c r="B1306" s="99">
        <f t="shared" si="137"/>
        <v>0.14783105022831297</v>
      </c>
      <c r="C1306" s="18">
        <f t="shared" ca="1" si="140"/>
        <v>-0.73783894549706019</v>
      </c>
      <c r="D1306" s="18">
        <f t="shared" ca="1" si="140"/>
        <v>-1.6730564311728813</v>
      </c>
      <c r="E1306" s="18">
        <f t="shared" ca="1" si="141"/>
        <v>0.57211330655213044</v>
      </c>
      <c r="F1306" s="18">
        <f t="shared" ca="1" si="142"/>
        <v>0</v>
      </c>
      <c r="G1306" s="18">
        <f t="shared" ca="1" si="138"/>
        <v>1.1091361850379733</v>
      </c>
      <c r="H1306" s="61">
        <f t="shared" ca="1" si="139"/>
        <v>13.946737501221959</v>
      </c>
      <c r="I1306"/>
    </row>
    <row r="1307" spans="2:9" x14ac:dyDescent="0.25">
      <c r="B1307" s="99">
        <f t="shared" si="137"/>
        <v>0.14794520547945453</v>
      </c>
      <c r="C1307" s="18">
        <f t="shared" ca="1" si="140"/>
        <v>-0.44282842281972989</v>
      </c>
      <c r="D1307" s="18">
        <f t="shared" ca="1" si="140"/>
        <v>0.76433366302808281</v>
      </c>
      <c r="E1307" s="18">
        <f t="shared" ca="1" si="141"/>
        <v>0.30085386240587031</v>
      </c>
      <c r="F1307" s="18">
        <f t="shared" ca="1" si="142"/>
        <v>0</v>
      </c>
      <c r="G1307" s="18">
        <f t="shared" ca="1" si="138"/>
        <v>1.084238995848368</v>
      </c>
      <c r="H1307" s="61">
        <f t="shared" ca="1" si="139"/>
        <v>15.121596663685674</v>
      </c>
      <c r="I1307"/>
    </row>
    <row r="1308" spans="2:9" x14ac:dyDescent="0.25">
      <c r="B1308" s="99">
        <f t="shared" si="137"/>
        <v>0.14805936073059608</v>
      </c>
      <c r="C1308" s="18">
        <f t="shared" ca="1" si="140"/>
        <v>-3.0515820981236175E-2</v>
      </c>
      <c r="D1308" s="18">
        <f t="shared" ca="1" si="140"/>
        <v>-0.96273424787796102</v>
      </c>
      <c r="E1308" s="18">
        <f t="shared" ca="1" si="141"/>
        <v>6.731235247485845E-2</v>
      </c>
      <c r="F1308" s="18">
        <f t="shared" ca="1" si="142"/>
        <v>0</v>
      </c>
      <c r="G1308" s="18">
        <f t="shared" ca="1" si="138"/>
        <v>1.0658094570018428</v>
      </c>
      <c r="H1308" s="61">
        <f t="shared" ca="1" si="139"/>
        <v>16.116740729123705</v>
      </c>
      <c r="I1308"/>
    </row>
    <row r="1309" spans="2:9" x14ac:dyDescent="0.25">
      <c r="B1309" s="99">
        <f t="shared" si="137"/>
        <v>0.14817351598173764</v>
      </c>
      <c r="C1309" s="18">
        <f t="shared" ca="1" si="140"/>
        <v>1.5229215932777151</v>
      </c>
      <c r="D1309" s="18">
        <f t="shared" ca="1" si="140"/>
        <v>0.68714825829374604</v>
      </c>
      <c r="E1309" s="18">
        <f t="shared" ca="1" si="141"/>
        <v>0.48982969511228891</v>
      </c>
      <c r="F1309" s="18">
        <f t="shared" ca="1" si="142"/>
        <v>0</v>
      </c>
      <c r="G1309" s="18">
        <f t="shared" ca="1" si="138"/>
        <v>1.055656166707799</v>
      </c>
      <c r="H1309" s="61">
        <f t="shared" ca="1" si="139"/>
        <v>17.013736737930188</v>
      </c>
      <c r="I1309"/>
    </row>
    <row r="1310" spans="2:9" x14ac:dyDescent="0.25">
      <c r="B1310" s="99">
        <f t="shared" si="137"/>
        <v>0.1482876712328792</v>
      </c>
      <c r="C1310" s="18">
        <f t="shared" ca="1" si="140"/>
        <v>1.2652526493184268</v>
      </c>
      <c r="D1310" s="18">
        <f t="shared" ca="1" si="140"/>
        <v>0.59947979025309905</v>
      </c>
      <c r="E1310" s="18">
        <f t="shared" ca="1" si="141"/>
        <v>0.36024617274269666</v>
      </c>
      <c r="F1310" s="18">
        <f t="shared" ca="1" si="142"/>
        <v>0</v>
      </c>
      <c r="G1310" s="18">
        <f t="shared" ca="1" si="138"/>
        <v>1.0418216321215152</v>
      </c>
      <c r="H1310" s="61">
        <f t="shared" ca="1" si="139"/>
        <v>17.725278976796211</v>
      </c>
      <c r="I1310"/>
    </row>
    <row r="1311" spans="2:9" x14ac:dyDescent="0.25">
      <c r="B1311" s="99">
        <f t="shared" si="137"/>
        <v>0.14840182648402075</v>
      </c>
      <c r="C1311" s="18">
        <f t="shared" ca="1" si="140"/>
        <v>-0.56528278946643695</v>
      </c>
      <c r="D1311" s="18">
        <f t="shared" ca="1" si="140"/>
        <v>-0.16491412679897621</v>
      </c>
      <c r="E1311" s="18">
        <f t="shared" ca="1" si="141"/>
        <v>0.2373784408382249</v>
      </c>
      <c r="F1311" s="18">
        <f t="shared" ca="1" si="142"/>
        <v>0</v>
      </c>
      <c r="G1311" s="18">
        <f t="shared" ca="1" si="138"/>
        <v>1.0260836518808021</v>
      </c>
      <c r="H1311" s="61">
        <f t="shared" ca="1" si="139"/>
        <v>18.187618983117062</v>
      </c>
      <c r="I1311"/>
    </row>
    <row r="1312" spans="2:9" x14ac:dyDescent="0.25">
      <c r="B1312" s="99">
        <f t="shared" si="137"/>
        <v>0.14851598173516231</v>
      </c>
      <c r="C1312" s="18">
        <f t="shared" ca="1" si="140"/>
        <v>0.94928736871224828</v>
      </c>
      <c r="D1312" s="18">
        <f t="shared" ca="1" si="140"/>
        <v>-2.5615918275434524E-2</v>
      </c>
      <c r="E1312" s="18">
        <f t="shared" ca="1" si="141"/>
        <v>0.19185427639869257</v>
      </c>
      <c r="F1312" s="18">
        <f t="shared" ca="1" si="142"/>
        <v>0</v>
      </c>
      <c r="G1312" s="18">
        <f t="shared" ca="1" si="138"/>
        <v>1.025033303185676</v>
      </c>
      <c r="H1312" s="61">
        <f t="shared" ca="1" si="139"/>
        <v>18.642915163346988</v>
      </c>
      <c r="I1312"/>
    </row>
    <row r="1313" spans="2:9" x14ac:dyDescent="0.25">
      <c r="B1313" s="99">
        <f t="shared" si="137"/>
        <v>0.14863013698630387</v>
      </c>
      <c r="C1313" s="18">
        <f t="shared" ca="1" si="140"/>
        <v>-0.88162551037385128</v>
      </c>
      <c r="D1313" s="18">
        <f t="shared" ca="1" si="140"/>
        <v>-0.59098283600178547</v>
      </c>
      <c r="E1313" s="18">
        <f t="shared" ca="1" si="141"/>
        <v>0.99394831100976133</v>
      </c>
      <c r="F1313" s="18">
        <f t="shared" ca="1" si="142"/>
        <v>0</v>
      </c>
      <c r="G1313" s="18">
        <f t="shared" ca="1" si="138"/>
        <v>1.0132991273176513</v>
      </c>
      <c r="H1313" s="61">
        <f t="shared" ca="1" si="139"/>
        <v>18.890849665676512</v>
      </c>
      <c r="I1313"/>
    </row>
    <row r="1314" spans="2:9" x14ac:dyDescent="0.25">
      <c r="B1314" s="99">
        <f t="shared" si="137"/>
        <v>0.14874429223744542</v>
      </c>
      <c r="C1314" s="18">
        <f t="shared" ca="1" si="140"/>
        <v>1.2519194569904357E-2</v>
      </c>
      <c r="D1314" s="18">
        <f t="shared" ca="1" si="140"/>
        <v>0.71287558967014775</v>
      </c>
      <c r="E1314" s="18">
        <f t="shared" ca="1" si="141"/>
        <v>0.13914361286681753</v>
      </c>
      <c r="F1314" s="18">
        <f t="shared" ca="1" si="142"/>
        <v>0</v>
      </c>
      <c r="G1314" s="18">
        <f t="shared" ca="1" si="138"/>
        <v>1.0131468277807136</v>
      </c>
      <c r="H1314" s="61">
        <f t="shared" ca="1" si="139"/>
        <v>19.139204412862512</v>
      </c>
      <c r="I1314"/>
    </row>
    <row r="1315" spans="2:9" x14ac:dyDescent="0.25">
      <c r="B1315" s="99">
        <f t="shared" si="137"/>
        <v>0.14885844748858698</v>
      </c>
      <c r="C1315" s="18">
        <f t="shared" ca="1" si="140"/>
        <v>-0.22195308702066541</v>
      </c>
      <c r="D1315" s="18">
        <f t="shared" ca="1" si="140"/>
        <v>-0.88890828919829801</v>
      </c>
      <c r="E1315" s="18">
        <f t="shared" ca="1" si="141"/>
        <v>0.19812874014981241</v>
      </c>
      <c r="F1315" s="18">
        <f t="shared" ca="1" si="142"/>
        <v>0</v>
      </c>
      <c r="G1315" s="18">
        <f t="shared" ca="1" si="138"/>
        <v>1.0093712414394223</v>
      </c>
      <c r="H1315" s="61">
        <f t="shared" ca="1" si="139"/>
        <v>19.318562518373902</v>
      </c>
      <c r="I1315"/>
    </row>
    <row r="1316" spans="2:9" x14ac:dyDescent="0.25">
      <c r="B1316" s="99">
        <f t="shared" si="137"/>
        <v>0.14897260273972854</v>
      </c>
      <c r="C1316" s="18">
        <f t="shared" ca="1" si="140"/>
        <v>0.76441210694611073</v>
      </c>
      <c r="D1316" s="18">
        <f t="shared" ca="1" si="140"/>
        <v>1.276939656236209</v>
      </c>
      <c r="E1316" s="18">
        <f t="shared" ca="1" si="141"/>
        <v>0.29348678881026491</v>
      </c>
      <c r="F1316" s="18">
        <f t="shared" ca="1" si="142"/>
        <v>0</v>
      </c>
      <c r="G1316" s="18">
        <f t="shared" ca="1" si="138"/>
        <v>1.0104134605802224</v>
      </c>
      <c r="H1316" s="61">
        <f t="shared" ca="1" si="139"/>
        <v>19.519735607625552</v>
      </c>
      <c r="I1316"/>
    </row>
    <row r="1317" spans="2:9" x14ac:dyDescent="0.25">
      <c r="B1317" s="99">
        <f t="shared" si="137"/>
        <v>0.14908675799087009</v>
      </c>
      <c r="C1317" s="18">
        <f t="shared" ca="1" si="140"/>
        <v>0.64565597313048784</v>
      </c>
      <c r="D1317" s="18">
        <f t="shared" ca="1" si="140"/>
        <v>-1.2431155482772738</v>
      </c>
      <c r="E1317" s="18">
        <f t="shared" ca="1" si="141"/>
        <v>5.8127200260905454E-2</v>
      </c>
      <c r="F1317" s="18">
        <f t="shared" ca="1" si="142"/>
        <v>0</v>
      </c>
      <c r="G1317" s="18">
        <f t="shared" ca="1" si="138"/>
        <v>1.0076428141715066</v>
      </c>
      <c r="H1317" s="61">
        <f t="shared" ca="1" si="139"/>
        <v>19.668921319551576</v>
      </c>
      <c r="I1317"/>
    </row>
    <row r="1318" spans="2:9" x14ac:dyDescent="0.25">
      <c r="B1318" s="99">
        <f t="shared" si="137"/>
        <v>0.14920091324201165</v>
      </c>
      <c r="C1318" s="18">
        <f t="shared" ca="1" si="140"/>
        <v>-1.8292121239937842</v>
      </c>
      <c r="D1318" s="18">
        <f t="shared" ca="1" si="140"/>
        <v>-2.0140487322350964</v>
      </c>
      <c r="E1318" s="18">
        <f t="shared" ca="1" si="141"/>
        <v>0.5252049811570636</v>
      </c>
      <c r="F1318" s="18">
        <f t="shared" ca="1" si="142"/>
        <v>0</v>
      </c>
      <c r="G1318" s="18">
        <f t="shared" ca="1" si="138"/>
        <v>0.99794486592427034</v>
      </c>
      <c r="H1318" s="61">
        <f t="shared" ca="1" si="139"/>
        <v>19.628499049114918</v>
      </c>
      <c r="I1318"/>
    </row>
    <row r="1319" spans="2:9" x14ac:dyDescent="0.25">
      <c r="B1319" s="99">
        <f t="shared" si="137"/>
        <v>0.14931506849315321</v>
      </c>
      <c r="C1319" s="18">
        <f t="shared" ca="1" si="140"/>
        <v>0.11324004844937008</v>
      </c>
      <c r="D1319" s="18">
        <f t="shared" ca="1" si="140"/>
        <v>-0.14823172023170628</v>
      </c>
      <c r="E1319" s="18">
        <f t="shared" ca="1" si="141"/>
        <v>0.47766509868911594</v>
      </c>
      <c r="F1319" s="18">
        <f t="shared" ca="1" si="142"/>
        <v>0</v>
      </c>
      <c r="G1319" s="18">
        <f t="shared" ca="1" si="138"/>
        <v>1.0046493670344545</v>
      </c>
      <c r="H1319" s="61">
        <f t="shared" ca="1" si="139"/>
        <v>19.719759145529693</v>
      </c>
      <c r="I1319"/>
    </row>
    <row r="1320" spans="2:9" x14ac:dyDescent="0.25">
      <c r="B1320" s="99">
        <f t="shared" si="137"/>
        <v>0.14942922374429476</v>
      </c>
      <c r="C1320" s="18">
        <f t="shared" ca="1" si="140"/>
        <v>-1.4148190530249849</v>
      </c>
      <c r="D1320" s="18">
        <f t="shared" ca="1" si="140"/>
        <v>0.69532461566268466</v>
      </c>
      <c r="E1320" s="18">
        <f t="shared" ca="1" si="141"/>
        <v>0.17610447284584385</v>
      </c>
      <c r="F1320" s="18">
        <f t="shared" ca="1" si="142"/>
        <v>0</v>
      </c>
      <c r="G1320" s="18">
        <f t="shared" ca="1" si="138"/>
        <v>0.99868252776593114</v>
      </c>
      <c r="H1320" s="61">
        <f t="shared" ca="1" si="139"/>
        <v>19.693778910392933</v>
      </c>
      <c r="I1320"/>
    </row>
    <row r="1321" spans="2:9" x14ac:dyDescent="0.25">
      <c r="B1321" s="99">
        <f t="shared" si="137"/>
        <v>0.14954337899543632</v>
      </c>
      <c r="C1321" s="18">
        <f t="shared" ca="1" si="140"/>
        <v>-0.67623091126733925</v>
      </c>
      <c r="D1321" s="18">
        <f t="shared" ca="1" si="140"/>
        <v>-1.8843456928152591</v>
      </c>
      <c r="E1321" s="18">
        <f t="shared" ca="1" si="141"/>
        <v>0.7266607681076751</v>
      </c>
      <c r="F1321" s="18">
        <f t="shared" ca="1" si="142"/>
        <v>0</v>
      </c>
      <c r="G1321" s="18">
        <f t="shared" ca="1" si="138"/>
        <v>1.0013509613233049</v>
      </c>
      <c r="H1321" s="61">
        <f t="shared" ca="1" si="139"/>
        <v>19.720384444010591</v>
      </c>
      <c r="I1321"/>
    </row>
    <row r="1322" spans="2:9" x14ac:dyDescent="0.25">
      <c r="B1322" s="99">
        <f t="shared" si="137"/>
        <v>0.14965753424657788</v>
      </c>
      <c r="C1322" s="18">
        <f t="shared" ca="1" si="140"/>
        <v>-0.35776110962615348</v>
      </c>
      <c r="D1322" s="18">
        <f t="shared" ca="1" si="140"/>
        <v>-0.42114152165595442</v>
      </c>
      <c r="E1322" s="18">
        <f t="shared" ca="1" si="141"/>
        <v>0.70019408016184137</v>
      </c>
      <c r="F1322" s="18">
        <f t="shared" ca="1" si="142"/>
        <v>0</v>
      </c>
      <c r="G1322" s="18">
        <f t="shared" ca="1" si="138"/>
        <v>1.00206474021418</v>
      </c>
      <c r="H1322" s="61">
        <f t="shared" ca="1" si="139"/>
        <v>19.761101914811231</v>
      </c>
      <c r="I1322"/>
    </row>
    <row r="1323" spans="2:9" x14ac:dyDescent="0.25">
      <c r="B1323" s="99">
        <f t="shared" si="137"/>
        <v>0.14977168949771943</v>
      </c>
      <c r="C1323" s="18">
        <f t="shared" ca="1" si="140"/>
        <v>0.62299022829392925</v>
      </c>
      <c r="D1323" s="18">
        <f t="shared" ca="1" si="140"/>
        <v>-2.7564510673983023E-2</v>
      </c>
      <c r="E1323" s="18">
        <f t="shared" ca="1" si="141"/>
        <v>0.53113496617338551</v>
      </c>
      <c r="F1323" s="18">
        <f t="shared" ca="1" si="142"/>
        <v>0</v>
      </c>
      <c r="G1323" s="18">
        <f t="shared" ca="1" si="138"/>
        <v>1.0047465309569847</v>
      </c>
      <c r="H1323" s="61">
        <f t="shared" ca="1" si="139"/>
        <v>19.854898596794012</v>
      </c>
      <c r="I1323"/>
    </row>
    <row r="1324" spans="2:9" x14ac:dyDescent="0.25">
      <c r="B1324" s="99">
        <f t="shared" si="137"/>
        <v>0.14988584474886099</v>
      </c>
      <c r="C1324" s="18">
        <f t="shared" ca="1" si="140"/>
        <v>0.66423581301933154</v>
      </c>
      <c r="D1324" s="18">
        <f t="shared" ca="1" si="140"/>
        <v>1.0468124855833594</v>
      </c>
      <c r="E1324" s="18">
        <f t="shared" ca="1" si="141"/>
        <v>0.44599863323034961</v>
      </c>
      <c r="F1324" s="18">
        <f t="shared" ca="1" si="142"/>
        <v>0</v>
      </c>
      <c r="G1324" s="18">
        <f t="shared" ca="1" si="138"/>
        <v>1.0037935646395559</v>
      </c>
      <c r="H1324" s="61">
        <f t="shared" ca="1" si="139"/>
        <v>19.930219438032779</v>
      </c>
      <c r="I1324"/>
    </row>
    <row r="1325" spans="2:9" x14ac:dyDescent="0.25">
      <c r="B1325" s="99">
        <f t="shared" si="137"/>
        <v>0.15000000000000255</v>
      </c>
      <c r="C1325" s="18">
        <f t="shared" ca="1" si="140"/>
        <v>0.90545654529705644</v>
      </c>
      <c r="D1325" s="18">
        <f t="shared" ca="1" si="140"/>
        <v>0.7773405741318129</v>
      </c>
      <c r="E1325" s="18">
        <f t="shared" ca="1" si="141"/>
        <v>0.86692929219191184</v>
      </c>
      <c r="F1325" s="18">
        <f t="shared" ca="1" si="142"/>
        <v>0</v>
      </c>
      <c r="G1325" s="18">
        <f t="shared" ca="1" si="138"/>
        <v>1.003701936289223</v>
      </c>
      <c r="H1325" s="61">
        <f t="shared" ca="1" si="139"/>
        <v>20.003999840622612</v>
      </c>
      <c r="I1325"/>
    </row>
    <row r="1326" spans="2:9" x14ac:dyDescent="0.25">
      <c r="B1326" s="99">
        <f t="shared" si="137"/>
        <v>0.1501141552511441</v>
      </c>
      <c r="C1326" s="18">
        <f t="shared" ca="1" si="140"/>
        <v>-3.051127350772731E-2</v>
      </c>
      <c r="D1326" s="18">
        <f t="shared" ca="1" si="140"/>
        <v>-0.88646629592403769</v>
      </c>
      <c r="E1326" s="18">
        <f t="shared" ca="1" si="141"/>
        <v>0.48225384769918245</v>
      </c>
      <c r="F1326" s="18">
        <f t="shared" ca="1" si="142"/>
        <v>0</v>
      </c>
      <c r="G1326" s="18">
        <f t="shared" ca="1" si="138"/>
        <v>0.99985142043525044</v>
      </c>
      <c r="H1326" s="61">
        <f t="shared" ca="1" si="139"/>
        <v>20.001027655033042</v>
      </c>
      <c r="I1326"/>
    </row>
    <row r="1327" spans="2:9" x14ac:dyDescent="0.25">
      <c r="B1327" s="99">
        <f t="shared" si="137"/>
        <v>0.15022831050228566</v>
      </c>
      <c r="C1327" s="18">
        <f t="shared" ca="1" si="140"/>
        <v>-0.34804315873770975</v>
      </c>
      <c r="D1327" s="18">
        <f t="shared" ca="1" si="140"/>
        <v>-1.2155851436546072</v>
      </c>
      <c r="E1327" s="18">
        <f t="shared" ca="1" si="141"/>
        <v>0.58182694663133594</v>
      </c>
      <c r="F1327" s="18">
        <f t="shared" ca="1" si="142"/>
        <v>0</v>
      </c>
      <c r="G1327" s="18">
        <f t="shared" ca="1" si="138"/>
        <v>0.99886818900745256</v>
      </c>
      <c r="H1327" s="61">
        <f t="shared" ca="1" si="139"/>
        <v>19.978390272070829</v>
      </c>
      <c r="I1327"/>
    </row>
    <row r="1328" spans="2:9" x14ac:dyDescent="0.25">
      <c r="B1328" s="99">
        <f t="shared" si="137"/>
        <v>0.15034246575342722</v>
      </c>
      <c r="C1328" s="18">
        <f t="shared" ca="1" si="140"/>
        <v>-0.45680508264922537</v>
      </c>
      <c r="D1328" s="18">
        <f t="shared" ca="1" si="140"/>
        <v>-0.55809550758567639</v>
      </c>
      <c r="E1328" s="18">
        <f t="shared" ca="1" si="141"/>
        <v>0.48757394377655316</v>
      </c>
      <c r="F1328" s="18">
        <f t="shared" ca="1" si="142"/>
        <v>0</v>
      </c>
      <c r="G1328" s="18">
        <f t="shared" ca="1" si="138"/>
        <v>0.9987782306628018</v>
      </c>
      <c r="H1328" s="61">
        <f t="shared" ca="1" si="139"/>
        <v>19.953981287429833</v>
      </c>
      <c r="I1328"/>
    </row>
    <row r="1329" spans="2:9" x14ac:dyDescent="0.25">
      <c r="B1329" s="99">
        <f t="shared" si="137"/>
        <v>0.15045662100456877</v>
      </c>
      <c r="C1329" s="18">
        <f t="shared" ca="1" si="140"/>
        <v>-0.18563582671049517</v>
      </c>
      <c r="D1329" s="18">
        <f t="shared" ca="1" si="140"/>
        <v>0.11173483471793588</v>
      </c>
      <c r="E1329" s="18">
        <f t="shared" ca="1" si="141"/>
        <v>0.99567151420645406</v>
      </c>
      <c r="F1329" s="18">
        <f t="shared" ca="1" si="142"/>
        <v>0</v>
      </c>
      <c r="G1329" s="18">
        <f t="shared" ca="1" si="138"/>
        <v>0.99992577961342277</v>
      </c>
      <c r="H1329" s="61">
        <f t="shared" ca="1" si="139"/>
        <v>19.952500295224926</v>
      </c>
      <c r="I1329"/>
    </row>
    <row r="1330" spans="2:9" x14ac:dyDescent="0.25">
      <c r="B1330" s="99">
        <f t="shared" si="137"/>
        <v>0.15057077625571033</v>
      </c>
      <c r="C1330" s="18">
        <f t="shared" ca="1" si="140"/>
        <v>-0.42952706280630082</v>
      </c>
      <c r="D1330" s="18">
        <f t="shared" ca="1" si="140"/>
        <v>-0.97337078841519542</v>
      </c>
      <c r="E1330" s="18">
        <f t="shared" ca="1" si="141"/>
        <v>0.62372648388135432</v>
      </c>
      <c r="F1330" s="18">
        <f t="shared" ca="1" si="142"/>
        <v>0</v>
      </c>
      <c r="G1330" s="18">
        <f t="shared" ca="1" si="138"/>
        <v>0.99916132915107436</v>
      </c>
      <c r="H1330" s="61">
        <f t="shared" ca="1" si="139"/>
        <v>19.93576671486414</v>
      </c>
      <c r="I1330"/>
    </row>
    <row r="1331" spans="2:9" x14ac:dyDescent="0.25">
      <c r="B1331" s="99">
        <f t="shared" si="137"/>
        <v>0.15068493150685189</v>
      </c>
      <c r="C1331" s="18">
        <f t="shared" ca="1" si="140"/>
        <v>0.45384240365820006</v>
      </c>
      <c r="D1331" s="18">
        <f t="shared" ca="1" si="140"/>
        <v>0.43842760533152614</v>
      </c>
      <c r="E1331" s="18">
        <f t="shared" ca="1" si="141"/>
        <v>0.32073160150894803</v>
      </c>
      <c r="F1331" s="18">
        <f t="shared" ca="1" si="142"/>
        <v>0</v>
      </c>
      <c r="G1331" s="18">
        <f t="shared" ca="1" si="138"/>
        <v>1.0021863891701637</v>
      </c>
      <c r="H1331" s="61">
        <f t="shared" ca="1" si="139"/>
        <v>19.979354059308427</v>
      </c>
      <c r="I1331"/>
    </row>
    <row r="1332" spans="2:9" x14ac:dyDescent="0.25">
      <c r="B1332" s="99">
        <f t="shared" si="137"/>
        <v>0.15079908675799344</v>
      </c>
      <c r="C1332" s="18">
        <f t="shared" ca="1" si="140"/>
        <v>0.5280503501126077</v>
      </c>
      <c r="D1332" s="18">
        <f t="shared" ca="1" si="140"/>
        <v>-0.34627760214789305</v>
      </c>
      <c r="E1332" s="18">
        <f t="shared" ca="1" si="141"/>
        <v>0.89549897571747139</v>
      </c>
      <c r="F1332" s="18">
        <f t="shared" ca="1" si="142"/>
        <v>0</v>
      </c>
      <c r="G1332" s="18">
        <f t="shared" ca="1" si="138"/>
        <v>1.0019250814009451</v>
      </c>
      <c r="H1332" s="61">
        <f t="shared" ca="1" si="139"/>
        <v>20.017815942210898</v>
      </c>
      <c r="I1332"/>
    </row>
    <row r="1333" spans="2:9" x14ac:dyDescent="0.25">
      <c r="B1333" s="99">
        <f t="shared" si="137"/>
        <v>0.150913242009135</v>
      </c>
      <c r="C1333" s="18">
        <f t="shared" ca="1" si="140"/>
        <v>0.95071300165727735</v>
      </c>
      <c r="D1333" s="18">
        <f t="shared" ca="1" si="140"/>
        <v>-1.64578523254022</v>
      </c>
      <c r="E1333" s="18">
        <f t="shared" ca="1" si="141"/>
        <v>0.79439031867482335</v>
      </c>
      <c r="F1333" s="18">
        <f t="shared" ca="1" si="142"/>
        <v>0</v>
      </c>
      <c r="G1333" s="18">
        <f t="shared" ca="1" si="138"/>
        <v>1.0028429327185469</v>
      </c>
      <c r="H1333" s="61">
        <f t="shared" ca="1" si="139"/>
        <v>20.074725246106858</v>
      </c>
      <c r="I1333"/>
    </row>
    <row r="1334" spans="2:9" x14ac:dyDescent="0.25">
      <c r="B1334" s="99">
        <f t="shared" si="137"/>
        <v>0.15102739726027656</v>
      </c>
      <c r="C1334" s="18">
        <f t="shared" ca="1" si="140"/>
        <v>-1.193252501252573</v>
      </c>
      <c r="D1334" s="18">
        <f t="shared" ca="1" si="140"/>
        <v>-0.73053797677857801</v>
      </c>
      <c r="E1334" s="18">
        <f t="shared" ca="1" si="141"/>
        <v>0.35141753046898505</v>
      </c>
      <c r="F1334" s="18">
        <f t="shared" ca="1" si="142"/>
        <v>0</v>
      </c>
      <c r="G1334" s="18">
        <f t="shared" ca="1" si="138"/>
        <v>0.99532962815816595</v>
      </c>
      <c r="H1334" s="61">
        <f t="shared" ca="1" si="139"/>
        <v>19.980968814584887</v>
      </c>
      <c r="I1334"/>
    </row>
    <row r="1335" spans="2:9" x14ac:dyDescent="0.25">
      <c r="B1335" s="99">
        <f t="shared" si="137"/>
        <v>0.15114155251141811</v>
      </c>
      <c r="C1335" s="18">
        <f t="shared" ca="1" si="140"/>
        <v>1.3211092664278112</v>
      </c>
      <c r="D1335" s="18">
        <f t="shared" ca="1" si="140"/>
        <v>0.18951027414004784</v>
      </c>
      <c r="E1335" s="18">
        <f t="shared" ca="1" si="141"/>
        <v>6.7674782314465443E-2</v>
      </c>
      <c r="F1335" s="18">
        <f t="shared" ca="1" si="142"/>
        <v>0</v>
      </c>
      <c r="G1335" s="18">
        <f t="shared" ca="1" si="138"/>
        <v>1.0044566755720283</v>
      </c>
      <c r="H1335" s="61">
        <f t="shared" ca="1" si="139"/>
        <v>20.070017510206309</v>
      </c>
      <c r="I1335"/>
    </row>
    <row r="1336" spans="2:9" x14ac:dyDescent="0.25">
      <c r="B1336" s="99">
        <f t="shared" si="137"/>
        <v>0.15125570776255967</v>
      </c>
      <c r="C1336" s="18">
        <f t="shared" ca="1" si="140"/>
        <v>1.3960266187496018</v>
      </c>
      <c r="D1336" s="18">
        <f t="shared" ca="1" si="140"/>
        <v>-0.70430587584269233</v>
      </c>
      <c r="E1336" s="18">
        <f t="shared" ca="1" si="141"/>
        <v>0.48665825922562789</v>
      </c>
      <c r="F1336" s="18">
        <f t="shared" ca="1" si="142"/>
        <v>0</v>
      </c>
      <c r="G1336" s="18">
        <f t="shared" ca="1" si="138"/>
        <v>1.0036784104783358</v>
      </c>
      <c r="H1336" s="61">
        <f t="shared" ca="1" si="139"/>
        <v>20.143843272916236</v>
      </c>
      <c r="I1336"/>
    </row>
    <row r="1337" spans="2:9" x14ac:dyDescent="0.25">
      <c r="B1337" s="99">
        <f t="shared" si="137"/>
        <v>0.15136986301370123</v>
      </c>
      <c r="C1337" s="18">
        <f t="shared" ca="1" si="140"/>
        <v>-4.2891770135611296E-2</v>
      </c>
      <c r="D1337" s="18">
        <f t="shared" ca="1" si="140"/>
        <v>0.55545228860864881</v>
      </c>
      <c r="E1337" s="18">
        <f t="shared" ca="1" si="141"/>
        <v>0.75551207122384523</v>
      </c>
      <c r="F1337" s="18">
        <f t="shared" ca="1" si="142"/>
        <v>0</v>
      </c>
      <c r="G1337" s="18">
        <f t="shared" ca="1" si="138"/>
        <v>0.99822279324247298</v>
      </c>
      <c r="H1337" s="61">
        <f t="shared" ca="1" si="139"/>
        <v>20.108043498529042</v>
      </c>
      <c r="I1337"/>
    </row>
    <row r="1338" spans="2:9" x14ac:dyDescent="0.25">
      <c r="B1338" s="99">
        <f t="shared" si="137"/>
        <v>0.15148401826484278</v>
      </c>
      <c r="C1338" s="18">
        <f t="shared" ca="1" si="140"/>
        <v>1.0167514119530097</v>
      </c>
      <c r="D1338" s="18">
        <f t="shared" ca="1" si="140"/>
        <v>8.0939344115904532E-2</v>
      </c>
      <c r="E1338" s="18">
        <f t="shared" ca="1" si="141"/>
        <v>0.62237550802865016</v>
      </c>
      <c r="F1338" s="18">
        <f t="shared" ca="1" si="142"/>
        <v>0</v>
      </c>
      <c r="G1338" s="18">
        <f t="shared" ca="1" si="138"/>
        <v>1.0020258557092701</v>
      </c>
      <c r="H1338" s="61">
        <f t="shared" ca="1" si="139"/>
        <v>20.148779493252789</v>
      </c>
      <c r="I1338"/>
    </row>
    <row r="1339" spans="2:9" x14ac:dyDescent="0.25">
      <c r="B1339" s="99">
        <f t="shared" si="137"/>
        <v>0.15159817351598434</v>
      </c>
      <c r="C1339" s="18">
        <f t="shared" ca="1" si="140"/>
        <v>0.47355342758237384</v>
      </c>
      <c r="D1339" s="18">
        <f t="shared" ca="1" si="140"/>
        <v>-1.9495837477734312</v>
      </c>
      <c r="E1339" s="18">
        <f t="shared" ca="1" si="141"/>
        <v>0.69238480936765345</v>
      </c>
      <c r="F1339" s="18">
        <f t="shared" ca="1" si="142"/>
        <v>0</v>
      </c>
      <c r="G1339" s="18">
        <f t="shared" ca="1" si="138"/>
        <v>0.99982065167653722</v>
      </c>
      <c r="H1339" s="61">
        <f t="shared" ca="1" si="139"/>
        <v>20.145165843430853</v>
      </c>
      <c r="I1339"/>
    </row>
    <row r="1340" spans="2:9" x14ac:dyDescent="0.25">
      <c r="B1340" s="99">
        <f t="shared" si="137"/>
        <v>0.1517123287671259</v>
      </c>
      <c r="C1340" s="18">
        <f t="shared" ca="1" si="140"/>
        <v>-1.3083445082884282</v>
      </c>
      <c r="D1340" s="18">
        <f t="shared" ca="1" si="140"/>
        <v>1.4288161764852703</v>
      </c>
      <c r="E1340" s="18">
        <f t="shared" ca="1" si="141"/>
        <v>0.44095940053843297</v>
      </c>
      <c r="F1340" s="18">
        <f t="shared" ca="1" si="142"/>
        <v>0</v>
      </c>
      <c r="G1340" s="18">
        <f t="shared" ca="1" si="138"/>
        <v>0.99416713967198866</v>
      </c>
      <c r="H1340" s="61">
        <f t="shared" ca="1" si="139"/>
        <v>20.027661904781496</v>
      </c>
      <c r="I1340"/>
    </row>
    <row r="1341" spans="2:9" x14ac:dyDescent="0.25">
      <c r="B1341" s="99">
        <f t="shared" si="137"/>
        <v>0.15182648401826745</v>
      </c>
      <c r="C1341" s="18">
        <f t="shared" ca="1" si="140"/>
        <v>0.15399109543068334</v>
      </c>
      <c r="D1341" s="18">
        <f t="shared" ca="1" si="140"/>
        <v>0.44425064515962731</v>
      </c>
      <c r="E1341" s="18">
        <f t="shared" ca="1" si="141"/>
        <v>0.57355016333570497</v>
      </c>
      <c r="F1341" s="18">
        <f t="shared" ca="1" si="142"/>
        <v>0</v>
      </c>
      <c r="G1341" s="18">
        <f t="shared" ca="1" si="138"/>
        <v>1.0001729092114675</v>
      </c>
      <c r="H1341" s="61">
        <f t="shared" ca="1" si="139"/>
        <v>20.031124872008991</v>
      </c>
      <c r="I1341"/>
    </row>
    <row r="1342" spans="2:9" x14ac:dyDescent="0.25">
      <c r="B1342" s="99">
        <f t="shared" si="137"/>
        <v>0.15194063926940901</v>
      </c>
      <c r="C1342" s="18">
        <f t="shared" ca="1" si="140"/>
        <v>-1.1623842510743998</v>
      </c>
      <c r="D1342" s="18">
        <f t="shared" ca="1" si="140"/>
        <v>0.45292836148291826</v>
      </c>
      <c r="E1342" s="18">
        <f t="shared" ca="1" si="141"/>
        <v>0.58275393879492121</v>
      </c>
      <c r="F1342" s="18">
        <f t="shared" ca="1" si="142"/>
        <v>0</v>
      </c>
      <c r="G1342" s="18">
        <f t="shared" ca="1" si="138"/>
        <v>0.99592237394244743</v>
      </c>
      <c r="H1342" s="61">
        <f t="shared" ca="1" si="139"/>
        <v>19.9494454352688</v>
      </c>
      <c r="I1342"/>
    </row>
    <row r="1343" spans="2:9" x14ac:dyDescent="0.25">
      <c r="B1343" s="99">
        <f t="shared" si="137"/>
        <v>0.15205479452055057</v>
      </c>
      <c r="C1343" s="18">
        <f t="shared" ca="1" si="140"/>
        <v>1.1435736269049812</v>
      </c>
      <c r="D1343" s="18">
        <f t="shared" ca="1" si="140"/>
        <v>0.96954181572073139</v>
      </c>
      <c r="E1343" s="18">
        <f t="shared" ca="1" si="141"/>
        <v>0.9514112244934223</v>
      </c>
      <c r="F1343" s="18">
        <f t="shared" ca="1" si="142"/>
        <v>0</v>
      </c>
      <c r="G1343" s="18">
        <f t="shared" ca="1" si="138"/>
        <v>1.0042471953295229</v>
      </c>
      <c r="H1343" s="61">
        <f t="shared" ca="1" si="139"/>
        <v>20.034174626748044</v>
      </c>
      <c r="I1343"/>
    </row>
    <row r="1344" spans="2:9" x14ac:dyDescent="0.25">
      <c r="B1344" s="99">
        <f t="shared" ref="B1344:B1407" si="143">B1343+$C$6</f>
        <v>0.15216894977169212</v>
      </c>
      <c r="C1344" s="18">
        <f t="shared" ca="1" si="140"/>
        <v>-1.6697822502464987</v>
      </c>
      <c r="D1344" s="18">
        <f t="shared" ca="1" si="140"/>
        <v>5.8703335525933653E-2</v>
      </c>
      <c r="E1344" s="18">
        <f t="shared" ca="1" si="141"/>
        <v>0.6666635888869884</v>
      </c>
      <c r="F1344" s="18">
        <f t="shared" ca="1" si="142"/>
        <v>0</v>
      </c>
      <c r="G1344" s="18">
        <f t="shared" ref="G1344:G1407" ca="1" si="144">EXP(($C$4*(LN($F$6)-LN(H1343))-0.5*$C$5^2)*$C$6+($C$5*C1344*$C$6^0.5)+($F$4+$F$5*D1344)*F1344)</f>
        <v>0.99426939809977433</v>
      </c>
      <c r="H1344" s="61">
        <f t="shared" ref="H1344:H1407" ca="1" si="145">G1344*H1343</f>
        <v>19.919366747562549</v>
      </c>
      <c r="I1344"/>
    </row>
    <row r="1345" spans="2:9" x14ac:dyDescent="0.25">
      <c r="B1345" s="99">
        <f t="shared" si="143"/>
        <v>0.15228310502283368</v>
      </c>
      <c r="C1345" s="18">
        <f t="shared" ref="C1345:D1408" ca="1" si="146">NORMINV(RAND(),0,1)</f>
        <v>-0.15665136743336916</v>
      </c>
      <c r="D1345" s="18">
        <f t="shared" ca="1" si="146"/>
        <v>-0.12224290912854485</v>
      </c>
      <c r="E1345" s="18">
        <f t="shared" ca="1" si="141"/>
        <v>0.74394099320548435</v>
      </c>
      <c r="F1345" s="18">
        <f t="shared" ca="1" si="142"/>
        <v>0</v>
      </c>
      <c r="G1345" s="18">
        <f t="shared" ca="1" si="144"/>
        <v>1.0004151653786313</v>
      </c>
      <c r="H1345" s="61">
        <f t="shared" ca="1" si="145"/>
        <v>19.927636579000396</v>
      </c>
      <c r="I1345"/>
    </row>
    <row r="1346" spans="2:9" x14ac:dyDescent="0.25">
      <c r="B1346" s="99">
        <f t="shared" si="143"/>
        <v>0.15239726027397524</v>
      </c>
      <c r="C1346" s="18">
        <f t="shared" ca="1" si="146"/>
        <v>-2.0342577045084909</v>
      </c>
      <c r="D1346" s="18">
        <f t="shared" ca="1" si="146"/>
        <v>-1.3626686268253252</v>
      </c>
      <c r="E1346" s="18">
        <f t="shared" ca="1" si="141"/>
        <v>0.57891575603207901</v>
      </c>
      <c r="F1346" s="18">
        <f t="shared" ca="1" si="142"/>
        <v>0</v>
      </c>
      <c r="G1346" s="18">
        <f t="shared" ca="1" si="144"/>
        <v>0.99431821624016392</v>
      </c>
      <c r="H1346" s="61">
        <f t="shared" ca="1" si="145"/>
        <v>19.814412057113916</v>
      </c>
      <c r="I1346"/>
    </row>
    <row r="1347" spans="2:9" x14ac:dyDescent="0.25">
      <c r="B1347" s="99">
        <f t="shared" si="143"/>
        <v>0.15251141552511679</v>
      </c>
      <c r="C1347" s="18">
        <f t="shared" ca="1" si="146"/>
        <v>3.6186520446790382E-2</v>
      </c>
      <c r="D1347" s="18">
        <f t="shared" ca="1" si="146"/>
        <v>-9.4568122221971862E-2</v>
      </c>
      <c r="E1347" s="18">
        <f t="shared" ca="1" si="141"/>
        <v>0.33599788635069494</v>
      </c>
      <c r="F1347" s="18">
        <f t="shared" ca="1" si="142"/>
        <v>0</v>
      </c>
      <c r="G1347" s="18">
        <f t="shared" ca="1" si="144"/>
        <v>1.0022418356181886</v>
      </c>
      <c r="H1347" s="61">
        <f t="shared" ca="1" si="145"/>
        <v>19.858832711817019</v>
      </c>
      <c r="I1347"/>
    </row>
    <row r="1348" spans="2:9" x14ac:dyDescent="0.25">
      <c r="B1348" s="99">
        <f t="shared" si="143"/>
        <v>0.15262557077625835</v>
      </c>
      <c r="C1348" s="18">
        <f t="shared" ca="1" si="146"/>
        <v>-0.11096744856331497</v>
      </c>
      <c r="D1348" s="18">
        <f t="shared" ca="1" si="146"/>
        <v>0.96221810963470489</v>
      </c>
      <c r="E1348" s="18">
        <f t="shared" ca="1" si="141"/>
        <v>0.30019738229450299</v>
      </c>
      <c r="F1348" s="18">
        <f t="shared" ca="1" si="142"/>
        <v>0</v>
      </c>
      <c r="G1348" s="18">
        <f t="shared" ca="1" si="144"/>
        <v>1.0012571811175208</v>
      </c>
      <c r="H1348" s="61">
        <f t="shared" ca="1" si="145"/>
        <v>19.883798861318322</v>
      </c>
      <c r="I1348"/>
    </row>
    <row r="1349" spans="2:9" x14ac:dyDescent="0.25">
      <c r="B1349" s="99">
        <f t="shared" si="143"/>
        <v>0.15273972602739991</v>
      </c>
      <c r="C1349" s="18">
        <f t="shared" ca="1" si="146"/>
        <v>0.6525192475237418</v>
      </c>
      <c r="D1349" s="18">
        <f t="shared" ca="1" si="146"/>
        <v>1.2273062566237058</v>
      </c>
      <c r="E1349" s="18">
        <f t="shared" ca="1" si="141"/>
        <v>0.43895413230311409</v>
      </c>
      <c r="F1349" s="18">
        <f t="shared" ca="1" si="142"/>
        <v>0</v>
      </c>
      <c r="G1349" s="18">
        <f t="shared" ca="1" si="144"/>
        <v>1.003422594720065</v>
      </c>
      <c r="H1349" s="61">
        <f t="shared" ca="1" si="145"/>
        <v>19.951853046315904</v>
      </c>
      <c r="I1349"/>
    </row>
    <row r="1350" spans="2:9" x14ac:dyDescent="0.25">
      <c r="B1350" s="99">
        <f t="shared" si="143"/>
        <v>0.15285388127854146</v>
      </c>
      <c r="C1350" s="18">
        <f t="shared" ca="1" si="146"/>
        <v>-1.6790727386251092</v>
      </c>
      <c r="D1350" s="18">
        <f t="shared" ca="1" si="146"/>
        <v>0.16113062883960083</v>
      </c>
      <c r="E1350" s="18">
        <f t="shared" ca="1" si="141"/>
        <v>0.39857394925922041</v>
      </c>
      <c r="F1350" s="18">
        <f t="shared" ca="1" si="142"/>
        <v>0</v>
      </c>
      <c r="G1350" s="18">
        <f t="shared" ca="1" si="144"/>
        <v>0.99517488856514857</v>
      </c>
      <c r="H1350" s="61">
        <f t="shared" ca="1" si="145"/>
        <v>19.855583132035651</v>
      </c>
      <c r="I1350"/>
    </row>
    <row r="1351" spans="2:9" x14ac:dyDescent="0.25">
      <c r="B1351" s="99">
        <f t="shared" si="143"/>
        <v>0.15296803652968302</v>
      </c>
      <c r="C1351" s="18">
        <f t="shared" ca="1" si="146"/>
        <v>-0.12611963029485196</v>
      </c>
      <c r="D1351" s="18">
        <f t="shared" ca="1" si="146"/>
        <v>1.1697829904733226</v>
      </c>
      <c r="E1351" s="18">
        <f t="shared" ca="1" si="141"/>
        <v>0.65334106243586465</v>
      </c>
      <c r="F1351" s="18">
        <f t="shared" ca="1" si="142"/>
        <v>0</v>
      </c>
      <c r="G1351" s="18">
        <f t="shared" ca="1" si="144"/>
        <v>1.0012459621602148</v>
      </c>
      <c r="H1351" s="61">
        <f t="shared" ca="1" si="145"/>
        <v>19.880322437287166</v>
      </c>
      <c r="I1351"/>
    </row>
    <row r="1352" spans="2:9" x14ac:dyDescent="0.25">
      <c r="B1352" s="99">
        <f t="shared" si="143"/>
        <v>0.15308219178082458</v>
      </c>
      <c r="C1352" s="18">
        <f t="shared" ca="1" si="146"/>
        <v>-0.91589754447340965</v>
      </c>
      <c r="D1352" s="18">
        <f t="shared" ca="1" si="146"/>
        <v>0.30499109016091097</v>
      </c>
      <c r="E1352" s="18">
        <f t="shared" ca="1" si="141"/>
        <v>0.15045572542068619</v>
      </c>
      <c r="F1352" s="18">
        <f t="shared" ca="1" si="142"/>
        <v>0</v>
      </c>
      <c r="G1352" s="18">
        <f t="shared" ca="1" si="144"/>
        <v>0.99843065196516212</v>
      </c>
      <c r="H1352" s="61">
        <f t="shared" ca="1" si="145"/>
        <v>19.849123292338266</v>
      </c>
      <c r="I1352"/>
    </row>
    <row r="1353" spans="2:9" x14ac:dyDescent="0.25">
      <c r="B1353" s="99">
        <f t="shared" si="143"/>
        <v>0.15319634703196613</v>
      </c>
      <c r="C1353" s="18">
        <f t="shared" ca="1" si="146"/>
        <v>0.26912402972811833</v>
      </c>
      <c r="D1353" s="18">
        <f t="shared" ca="1" si="146"/>
        <v>0.12383225111989304</v>
      </c>
      <c r="E1353" s="18">
        <f t="shared" ca="1" si="141"/>
        <v>7.3892797825260814E-2</v>
      </c>
      <c r="F1353" s="18">
        <f t="shared" ca="1" si="142"/>
        <v>0</v>
      </c>
      <c r="G1353" s="18">
        <f t="shared" ca="1" si="144"/>
        <v>1.0025897010094833</v>
      </c>
      <c r="H1353" s="61">
        <f t="shared" ca="1" si="145"/>
        <v>19.900526586965793</v>
      </c>
      <c r="I1353"/>
    </row>
    <row r="1354" spans="2:9" x14ac:dyDescent="0.25">
      <c r="B1354" s="99">
        <f t="shared" si="143"/>
        <v>0.15331050228310769</v>
      </c>
      <c r="C1354" s="18">
        <f t="shared" ca="1" si="146"/>
        <v>0.45071146814734675</v>
      </c>
      <c r="D1354" s="18">
        <f t="shared" ca="1" si="146"/>
        <v>0.24001792553463019</v>
      </c>
      <c r="E1354" s="18">
        <f t="shared" ca="1" si="141"/>
        <v>0.97489859375406418</v>
      </c>
      <c r="F1354" s="18">
        <f t="shared" ca="1" si="142"/>
        <v>0</v>
      </c>
      <c r="G1354" s="18">
        <f t="shared" ca="1" si="144"/>
        <v>1.002581230406834</v>
      </c>
      <c r="H1354" s="61">
        <f t="shared" ca="1" si="145"/>
        <v>19.951894431304076</v>
      </c>
      <c r="I1354"/>
    </row>
    <row r="1355" spans="2:9" x14ac:dyDescent="0.25">
      <c r="B1355" s="99">
        <f t="shared" si="143"/>
        <v>0.15342465753424925</v>
      </c>
      <c r="C1355" s="18">
        <f t="shared" ca="1" si="146"/>
        <v>0.98222926681046374</v>
      </c>
      <c r="D1355" s="18">
        <f t="shared" ca="1" si="146"/>
        <v>-0.12375494407024235</v>
      </c>
      <c r="E1355" s="18">
        <f t="shared" ca="1" si="141"/>
        <v>0.94155075122402732</v>
      </c>
      <c r="F1355" s="18">
        <f t="shared" ca="1" si="142"/>
        <v>0</v>
      </c>
      <c r="G1355" s="18">
        <f t="shared" ca="1" si="144"/>
        <v>1.0036998456500645</v>
      </c>
      <c r="H1355" s="61">
        <f t="shared" ca="1" si="145"/>
        <v>20.025713361126282</v>
      </c>
      <c r="I1355"/>
    </row>
    <row r="1356" spans="2:9" x14ac:dyDescent="0.25">
      <c r="B1356" s="99">
        <f t="shared" si="143"/>
        <v>0.1535388127853908</v>
      </c>
      <c r="C1356" s="18">
        <f t="shared" ca="1" si="146"/>
        <v>1.3562771528086159</v>
      </c>
      <c r="D1356" s="18">
        <f t="shared" ca="1" si="146"/>
        <v>0.91247557065798901</v>
      </c>
      <c r="E1356" s="18">
        <f t="shared" ref="E1356:E1419" ca="1" si="147">RAND()</f>
        <v>0.2743472393570765</v>
      </c>
      <c r="F1356" s="18">
        <f t="shared" ca="1" si="142"/>
        <v>0</v>
      </c>
      <c r="G1356" s="18">
        <f t="shared" ca="1" si="144"/>
        <v>1.0040570078337399</v>
      </c>
      <c r="H1356" s="61">
        <f t="shared" ca="1" si="145"/>
        <v>20.106957837108599</v>
      </c>
      <c r="I1356"/>
    </row>
    <row r="1357" spans="2:9" x14ac:dyDescent="0.25">
      <c r="B1357" s="99">
        <f t="shared" si="143"/>
        <v>0.15365296803653236</v>
      </c>
      <c r="C1357" s="18">
        <f t="shared" ca="1" si="146"/>
        <v>0.49702975957188755</v>
      </c>
      <c r="D1357" s="18">
        <f t="shared" ca="1" si="146"/>
        <v>0.80435256677446887</v>
      </c>
      <c r="E1357" s="18">
        <f t="shared" ca="1" si="147"/>
        <v>0.18946862173173784</v>
      </c>
      <c r="F1357" s="18">
        <f t="shared" ref="F1357:F1420" ca="1" si="148">IF($F$3*$C$6&gt;E1355,1,0)</f>
        <v>0</v>
      </c>
      <c r="G1357" s="18">
        <f t="shared" ca="1" si="144"/>
        <v>1.000370336325157</v>
      </c>
      <c r="H1357" s="61">
        <f t="shared" ca="1" si="145"/>
        <v>20.114404173984081</v>
      </c>
      <c r="I1357"/>
    </row>
    <row r="1358" spans="2:9" x14ac:dyDescent="0.25">
      <c r="B1358" s="99">
        <f t="shared" si="143"/>
        <v>0.15376712328767392</v>
      </c>
      <c r="C1358" s="18">
        <f t="shared" ca="1" si="146"/>
        <v>-0.91059291662531905</v>
      </c>
      <c r="D1358" s="18">
        <f t="shared" ca="1" si="146"/>
        <v>-0.48331912694266066</v>
      </c>
      <c r="E1358" s="18">
        <f t="shared" ca="1" si="147"/>
        <v>0.35742375734287535</v>
      </c>
      <c r="F1358" s="18">
        <f t="shared" ca="1" si="148"/>
        <v>0</v>
      </c>
      <c r="G1358" s="18">
        <f t="shared" ca="1" si="144"/>
        <v>0.99578279090755606</v>
      </c>
      <c r="H1358" s="61">
        <f t="shared" ca="1" si="145"/>
        <v>20.029577525812464</v>
      </c>
      <c r="I1358"/>
    </row>
    <row r="1359" spans="2:9" x14ac:dyDescent="0.25">
      <c r="B1359" s="99">
        <f t="shared" si="143"/>
        <v>0.15388127853881547</v>
      </c>
      <c r="C1359" s="18">
        <f t="shared" ca="1" si="146"/>
        <v>0.19055960365221836</v>
      </c>
      <c r="D1359" s="18">
        <f t="shared" ca="1" si="146"/>
        <v>0.96408939498360269</v>
      </c>
      <c r="E1359" s="18">
        <f t="shared" ca="1" si="147"/>
        <v>0.54081959788489442</v>
      </c>
      <c r="F1359" s="18">
        <f t="shared" ca="1" si="148"/>
        <v>0</v>
      </c>
      <c r="G1359" s="18">
        <f t="shared" ca="1" si="144"/>
        <v>1.0002683068592926</v>
      </c>
      <c r="H1359" s="61">
        <f t="shared" ca="1" si="145"/>
        <v>20.034951598851372</v>
      </c>
      <c r="I1359"/>
    </row>
    <row r="1360" spans="2:9" x14ac:dyDescent="0.25">
      <c r="B1360" s="99">
        <f t="shared" si="143"/>
        <v>0.15399543378995703</v>
      </c>
      <c r="C1360" s="18">
        <f t="shared" ca="1" si="146"/>
        <v>2.1121013560332358</v>
      </c>
      <c r="D1360" s="18">
        <f t="shared" ca="1" si="146"/>
        <v>1.441489985154476</v>
      </c>
      <c r="E1360" s="18">
        <f t="shared" ca="1" si="147"/>
        <v>0.94097485797340941</v>
      </c>
      <c r="F1360" s="18">
        <f t="shared" ca="1" si="148"/>
        <v>0</v>
      </c>
      <c r="G1360" s="18">
        <f t="shared" ca="1" si="144"/>
        <v>1.0063864539234728</v>
      </c>
      <c r="H1360" s="61">
        <f t="shared" ca="1" si="145"/>
        <v>20.162903894096445</v>
      </c>
      <c r="I1360"/>
    </row>
    <row r="1361" spans="2:9" x14ac:dyDescent="0.25">
      <c r="B1361" s="99">
        <f t="shared" si="143"/>
        <v>0.15410958904109859</v>
      </c>
      <c r="C1361" s="18">
        <f t="shared" ca="1" si="146"/>
        <v>-7.5149273470742628E-2</v>
      </c>
      <c r="D1361" s="18">
        <f t="shared" ca="1" si="146"/>
        <v>0.12920736480737105</v>
      </c>
      <c r="E1361" s="18">
        <f t="shared" ca="1" si="147"/>
        <v>0.28834831911798831</v>
      </c>
      <c r="F1361" s="18">
        <f t="shared" ca="1" si="148"/>
        <v>0</v>
      </c>
      <c r="G1361" s="18">
        <f t="shared" ca="1" si="144"/>
        <v>0.99790408543137943</v>
      </c>
      <c r="H1361" s="61">
        <f t="shared" ca="1" si="145"/>
        <v>20.12064417007911</v>
      </c>
      <c r="I1361"/>
    </row>
    <row r="1362" spans="2:9" x14ac:dyDescent="0.25">
      <c r="B1362" s="99">
        <f t="shared" si="143"/>
        <v>0.15422374429224014</v>
      </c>
      <c r="C1362" s="18">
        <f t="shared" ca="1" si="146"/>
        <v>0.25489498511888087</v>
      </c>
      <c r="D1362" s="18">
        <f t="shared" ca="1" si="146"/>
        <v>0.4749574600282358</v>
      </c>
      <c r="E1362" s="18">
        <f t="shared" ca="1" si="147"/>
        <v>0.90009645274307992</v>
      </c>
      <c r="F1362" s="18">
        <f t="shared" ca="1" si="148"/>
        <v>0</v>
      </c>
      <c r="G1362" s="18">
        <f t="shared" ca="1" si="144"/>
        <v>0.99943895697368423</v>
      </c>
      <c r="H1362" s="61">
        <f t="shared" ca="1" si="145"/>
        <v>20.109355622982505</v>
      </c>
      <c r="I1362"/>
    </row>
    <row r="1363" spans="2:9" x14ac:dyDescent="0.25">
      <c r="B1363" s="99">
        <f t="shared" si="143"/>
        <v>0.1543378995433817</v>
      </c>
      <c r="C1363" s="18">
        <f t="shared" ca="1" si="146"/>
        <v>6.3729430621606298E-2</v>
      </c>
      <c r="D1363" s="18">
        <f t="shared" ca="1" si="146"/>
        <v>-0.72243210524902679</v>
      </c>
      <c r="E1363" s="18">
        <f t="shared" ca="1" si="147"/>
        <v>0.87978307158651425</v>
      </c>
      <c r="F1363" s="18">
        <f t="shared" ca="1" si="148"/>
        <v>0</v>
      </c>
      <c r="G1363" s="18">
        <f t="shared" ca="1" si="144"/>
        <v>0.9989547304836639</v>
      </c>
      <c r="H1363" s="61">
        <f t="shared" ca="1" si="145"/>
        <v>20.088335926556638</v>
      </c>
      <c r="I1363"/>
    </row>
    <row r="1364" spans="2:9" x14ac:dyDescent="0.25">
      <c r="B1364" s="99">
        <f t="shared" si="143"/>
        <v>0.15445205479452326</v>
      </c>
      <c r="C1364" s="18">
        <f t="shared" ca="1" si="146"/>
        <v>-1.4039369489182718</v>
      </c>
      <c r="D1364" s="18">
        <f t="shared" ca="1" si="146"/>
        <v>0.12981445252080448</v>
      </c>
      <c r="E1364" s="18">
        <f t="shared" ca="1" si="147"/>
        <v>0.17973441033792437</v>
      </c>
      <c r="F1364" s="18">
        <f t="shared" ca="1" si="148"/>
        <v>0</v>
      </c>
      <c r="G1364" s="18">
        <f t="shared" ca="1" si="144"/>
        <v>0.99450379766284625</v>
      </c>
      <c r="H1364" s="61">
        <f t="shared" ca="1" si="145"/>
        <v>19.977926367687569</v>
      </c>
      <c r="I1364"/>
    </row>
    <row r="1365" spans="2:9" x14ac:dyDescent="0.25">
      <c r="B1365" s="99">
        <f t="shared" si="143"/>
        <v>0.15456621004566481</v>
      </c>
      <c r="C1365" s="18">
        <f t="shared" ca="1" si="146"/>
        <v>-1.5667274055886082</v>
      </c>
      <c r="D1365" s="18">
        <f t="shared" ca="1" si="146"/>
        <v>0.29950911084597465</v>
      </c>
      <c r="E1365" s="18">
        <f t="shared" ca="1" si="147"/>
        <v>0.37589874733661133</v>
      </c>
      <c r="F1365" s="18">
        <f t="shared" ca="1" si="148"/>
        <v>0</v>
      </c>
      <c r="G1365" s="18">
        <f t="shared" ca="1" si="144"/>
        <v>0.99523652841890897</v>
      </c>
      <c r="H1365" s="61">
        <f t="shared" ca="1" si="145"/>
        <v>19.882762083185959</v>
      </c>
      <c r="I1365"/>
    </row>
    <row r="1366" spans="2:9" x14ac:dyDescent="0.25">
      <c r="B1366" s="99">
        <f t="shared" si="143"/>
        <v>0.15468036529680637</v>
      </c>
      <c r="C1366" s="18">
        <f t="shared" ca="1" si="146"/>
        <v>0.15318278201448265</v>
      </c>
      <c r="D1366" s="18">
        <f t="shared" ca="1" si="146"/>
        <v>0.11445763448136859</v>
      </c>
      <c r="E1366" s="18">
        <f t="shared" ca="1" si="147"/>
        <v>0.91422025462386025</v>
      </c>
      <c r="F1366" s="18">
        <f t="shared" ca="1" si="148"/>
        <v>0</v>
      </c>
      <c r="G1366" s="18">
        <f t="shared" ca="1" si="144"/>
        <v>1.0018298027835</v>
      </c>
      <c r="H1366" s="61">
        <f t="shared" ca="1" si="145"/>
        <v>19.919143616589441</v>
      </c>
      <c r="I1366"/>
    </row>
    <row r="1367" spans="2:9" x14ac:dyDescent="0.25">
      <c r="B1367" s="99">
        <f t="shared" si="143"/>
        <v>0.15479452054794793</v>
      </c>
      <c r="C1367" s="18">
        <f t="shared" ca="1" si="146"/>
        <v>-0.29768671083729714</v>
      </c>
      <c r="D1367" s="18">
        <f t="shared" ca="1" si="146"/>
        <v>-0.33498508855700493</v>
      </c>
      <c r="E1367" s="18">
        <f t="shared" ca="1" si="147"/>
        <v>0.95231569211474487</v>
      </c>
      <c r="F1367" s="18">
        <f t="shared" ca="1" si="148"/>
        <v>0</v>
      </c>
      <c r="G1367" s="18">
        <f t="shared" ca="1" si="144"/>
        <v>0.99996557617074366</v>
      </c>
      <c r="H1367" s="61">
        <f t="shared" ca="1" si="145"/>
        <v>19.918457923390651</v>
      </c>
      <c r="I1367"/>
    </row>
    <row r="1368" spans="2:9" x14ac:dyDescent="0.25">
      <c r="B1368" s="99">
        <f t="shared" si="143"/>
        <v>0.15490867579908948</v>
      </c>
      <c r="C1368" s="18">
        <f t="shared" ca="1" si="146"/>
        <v>1.3589851732831448</v>
      </c>
      <c r="D1368" s="18">
        <f t="shared" ca="1" si="146"/>
        <v>-1.7086949810618535</v>
      </c>
      <c r="E1368" s="18">
        <f t="shared" ca="1" si="147"/>
        <v>0.70743156390555484</v>
      </c>
      <c r="F1368" s="18">
        <f t="shared" ca="1" si="148"/>
        <v>0</v>
      </c>
      <c r="G1368" s="18">
        <f t="shared" ca="1" si="144"/>
        <v>1.0052975544407667</v>
      </c>
      <c r="H1368" s="61">
        <f t="shared" ca="1" si="145"/>
        <v>20.023977038615936</v>
      </c>
      <c r="I1368"/>
    </row>
    <row r="1369" spans="2:9" x14ac:dyDescent="0.25">
      <c r="B1369" s="99">
        <f t="shared" si="143"/>
        <v>0.15502283105023104</v>
      </c>
      <c r="C1369" s="18">
        <f t="shared" ca="1" si="146"/>
        <v>0.73374394560232759</v>
      </c>
      <c r="D1369" s="18">
        <f t="shared" ca="1" si="146"/>
        <v>-1.0993630894517992</v>
      </c>
      <c r="E1369" s="18">
        <f t="shared" ca="1" si="147"/>
        <v>0.2833829066824487</v>
      </c>
      <c r="F1369" s="18">
        <f t="shared" ca="1" si="148"/>
        <v>0</v>
      </c>
      <c r="G1369" s="18">
        <f t="shared" ca="1" si="144"/>
        <v>1.0020753392815691</v>
      </c>
      <c r="H1369" s="61">
        <f t="shared" ca="1" si="145"/>
        <v>20.065533584737413</v>
      </c>
      <c r="I1369"/>
    </row>
    <row r="1370" spans="2:9" x14ac:dyDescent="0.25">
      <c r="B1370" s="99">
        <f t="shared" si="143"/>
        <v>0.1551369863013726</v>
      </c>
      <c r="C1370" s="18">
        <f t="shared" ca="1" si="146"/>
        <v>1.3031558410148136</v>
      </c>
      <c r="D1370" s="18">
        <f t="shared" ca="1" si="146"/>
        <v>0.97245901997666806</v>
      </c>
      <c r="E1370" s="18">
        <f t="shared" ca="1" si="147"/>
        <v>7.7145473533665188E-2</v>
      </c>
      <c r="F1370" s="18">
        <f t="shared" ca="1" si="148"/>
        <v>0</v>
      </c>
      <c r="G1370" s="18">
        <f t="shared" ca="1" si="144"/>
        <v>1.0034308681041295</v>
      </c>
      <c r="H1370" s="61">
        <f t="shared" ca="1" si="145"/>
        <v>20.134375783905629</v>
      </c>
      <c r="I1370"/>
    </row>
    <row r="1371" spans="2:9" x14ac:dyDescent="0.25">
      <c r="B1371" s="99">
        <f t="shared" si="143"/>
        <v>0.15525114155251415</v>
      </c>
      <c r="C1371" s="18">
        <f t="shared" ca="1" si="146"/>
        <v>1.2630607670871541</v>
      </c>
      <c r="D1371" s="18">
        <f t="shared" ca="1" si="146"/>
        <v>1.0816984286066145</v>
      </c>
      <c r="E1371" s="18">
        <f t="shared" ca="1" si="147"/>
        <v>0.11130188251885381</v>
      </c>
      <c r="F1371" s="18">
        <f t="shared" ca="1" si="148"/>
        <v>0</v>
      </c>
      <c r="G1371" s="18">
        <f t="shared" ca="1" si="144"/>
        <v>1.0025176806770539</v>
      </c>
      <c r="H1371" s="61">
        <f t="shared" ca="1" si="145"/>
        <v>20.18506771276131</v>
      </c>
      <c r="I1371"/>
    </row>
    <row r="1372" spans="2:9" x14ac:dyDescent="0.25">
      <c r="B1372" s="99">
        <f t="shared" si="143"/>
        <v>0.15536529680365571</v>
      </c>
      <c r="C1372" s="18">
        <f t="shared" ca="1" si="146"/>
        <v>-0.48213905756711029</v>
      </c>
      <c r="D1372" s="18">
        <f t="shared" ca="1" si="146"/>
        <v>-0.28498334359028377</v>
      </c>
      <c r="E1372" s="18">
        <f t="shared" ca="1" si="147"/>
        <v>0.21957725826497509</v>
      </c>
      <c r="F1372" s="18">
        <f t="shared" ca="1" si="148"/>
        <v>0</v>
      </c>
      <c r="G1372" s="18">
        <f t="shared" ca="1" si="144"/>
        <v>0.99635319620275409</v>
      </c>
      <c r="H1372" s="61">
        <f t="shared" ca="1" si="145"/>
        <v>20.111456731178745</v>
      </c>
      <c r="I1372"/>
    </row>
    <row r="1373" spans="2:9" x14ac:dyDescent="0.25">
      <c r="B1373" s="99">
        <f t="shared" si="143"/>
        <v>0.15547945205479727</v>
      </c>
      <c r="C1373" s="18">
        <f t="shared" ca="1" si="146"/>
        <v>1.0670373740140349</v>
      </c>
      <c r="D1373" s="18">
        <f t="shared" ca="1" si="146"/>
        <v>-1.8803893908625469</v>
      </c>
      <c r="E1373" s="18">
        <f t="shared" ca="1" si="147"/>
        <v>0.21733504315184748</v>
      </c>
      <c r="F1373" s="18">
        <f t="shared" ca="1" si="148"/>
        <v>0</v>
      </c>
      <c r="G1373" s="18">
        <f t="shared" ca="1" si="144"/>
        <v>1.0021485418368545</v>
      </c>
      <c r="H1373" s="61">
        <f t="shared" ca="1" si="145"/>
        <v>20.154667037365773</v>
      </c>
      <c r="I1373"/>
    </row>
    <row r="1374" spans="2:9" x14ac:dyDescent="0.25">
      <c r="B1374" s="99">
        <f t="shared" si="143"/>
        <v>0.15559360730593882</v>
      </c>
      <c r="C1374" s="18">
        <f t="shared" ca="1" si="146"/>
        <v>-0.50404423745931126</v>
      </c>
      <c r="D1374" s="18">
        <f t="shared" ca="1" si="146"/>
        <v>-0.27963324100710452</v>
      </c>
      <c r="E1374" s="18">
        <f t="shared" ca="1" si="147"/>
        <v>9.5270532719369472E-2</v>
      </c>
      <c r="F1374" s="18">
        <f t="shared" ca="1" si="148"/>
        <v>0</v>
      </c>
      <c r="G1374" s="18">
        <f t="shared" ca="1" si="144"/>
        <v>0.99662613897550878</v>
      </c>
      <c r="H1374" s="61">
        <f t="shared" ca="1" si="145"/>
        <v>20.086667991786808</v>
      </c>
      <c r="I1374"/>
    </row>
    <row r="1375" spans="2:9" x14ac:dyDescent="0.25">
      <c r="B1375" s="99">
        <f t="shared" si="143"/>
        <v>0.15570776255708038</v>
      </c>
      <c r="C1375" s="18">
        <f t="shared" ca="1" si="146"/>
        <v>0.46652530727442354</v>
      </c>
      <c r="D1375" s="18">
        <f t="shared" ca="1" si="146"/>
        <v>-0.33017158784787171</v>
      </c>
      <c r="E1375" s="18">
        <f t="shared" ca="1" si="147"/>
        <v>0.82551547553401505</v>
      </c>
      <c r="F1375" s="18">
        <f t="shared" ca="1" si="148"/>
        <v>0</v>
      </c>
      <c r="G1375" s="18">
        <f t="shared" ca="1" si="144"/>
        <v>1.0005031217261517</v>
      </c>
      <c r="H1375" s="61">
        <f t="shared" ca="1" si="145"/>
        <v>20.096774030859471</v>
      </c>
      <c r="I1375"/>
    </row>
    <row r="1376" spans="2:9" x14ac:dyDescent="0.25">
      <c r="B1376" s="99">
        <f t="shared" si="143"/>
        <v>0.15582191780822194</v>
      </c>
      <c r="C1376" s="18">
        <f t="shared" ca="1" si="146"/>
        <v>0.40915210774983279</v>
      </c>
      <c r="D1376" s="18">
        <f t="shared" ca="1" si="146"/>
        <v>-1.0510711945244111</v>
      </c>
      <c r="E1376" s="18">
        <f t="shared" ca="1" si="147"/>
        <v>0.40627311698894286</v>
      </c>
      <c r="F1376" s="18">
        <f t="shared" ca="1" si="148"/>
        <v>0</v>
      </c>
      <c r="G1376" s="18">
        <f t="shared" ca="1" si="144"/>
        <v>1.0002042784416241</v>
      </c>
      <c r="H1376" s="61">
        <f t="shared" ca="1" si="145"/>
        <v>20.100879368540166</v>
      </c>
      <c r="I1376"/>
    </row>
    <row r="1377" spans="2:9" x14ac:dyDescent="0.25">
      <c r="B1377" s="99">
        <f t="shared" si="143"/>
        <v>0.15593607305936349</v>
      </c>
      <c r="C1377" s="18">
        <f t="shared" ca="1" si="146"/>
        <v>1.0949406714644283</v>
      </c>
      <c r="D1377" s="18">
        <f t="shared" ca="1" si="146"/>
        <v>2.0909646991640329</v>
      </c>
      <c r="E1377" s="18">
        <f t="shared" ca="1" si="147"/>
        <v>0.94959436730659252</v>
      </c>
      <c r="F1377" s="18">
        <f t="shared" ca="1" si="148"/>
        <v>0</v>
      </c>
      <c r="G1377" s="18">
        <f t="shared" ca="1" si="144"/>
        <v>1.0023585611743224</v>
      </c>
      <c r="H1377" s="61">
        <f t="shared" ca="1" si="145"/>
        <v>20.148288522188544</v>
      </c>
      <c r="I1377"/>
    </row>
    <row r="1378" spans="2:9" x14ac:dyDescent="0.25">
      <c r="B1378" s="99">
        <f t="shared" si="143"/>
        <v>0.15605022831050505</v>
      </c>
      <c r="C1378" s="18">
        <f t="shared" ca="1" si="146"/>
        <v>0.25027475203387439</v>
      </c>
      <c r="D1378" s="18">
        <f t="shared" ca="1" si="146"/>
        <v>-1.0531539373914711</v>
      </c>
      <c r="E1378" s="18">
        <f t="shared" ca="1" si="147"/>
        <v>0.42782845875816111</v>
      </c>
      <c r="F1378" s="18">
        <f t="shared" ca="1" si="148"/>
        <v>0</v>
      </c>
      <c r="G1378" s="18">
        <f t="shared" ca="1" si="144"/>
        <v>0.99911091844162248</v>
      </c>
      <c r="H1378" s="61">
        <f t="shared" ca="1" si="145"/>
        <v>20.130375050430597</v>
      </c>
      <c r="I1378"/>
    </row>
    <row r="1379" spans="2:9" x14ac:dyDescent="0.25">
      <c r="B1379" s="99">
        <f t="shared" si="143"/>
        <v>0.15616438356164661</v>
      </c>
      <c r="C1379" s="18">
        <f t="shared" ca="1" si="146"/>
        <v>-0.7735138751741033</v>
      </c>
      <c r="D1379" s="18">
        <f t="shared" ca="1" si="146"/>
        <v>2.357846824452281</v>
      </c>
      <c r="E1379" s="18">
        <f t="shared" ca="1" si="147"/>
        <v>0.13734292934272041</v>
      </c>
      <c r="F1379" s="18">
        <f t="shared" ca="1" si="148"/>
        <v>0</v>
      </c>
      <c r="G1379" s="18">
        <f t="shared" ca="1" si="144"/>
        <v>0.9960399082453758</v>
      </c>
      <c r="H1379" s="61">
        <f t="shared" ca="1" si="145"/>
        <v>20.050656918175896</v>
      </c>
      <c r="I1379"/>
    </row>
    <row r="1380" spans="2:9" x14ac:dyDescent="0.25">
      <c r="B1380" s="99">
        <f t="shared" si="143"/>
        <v>0.15627853881278816</v>
      </c>
      <c r="C1380" s="18">
        <f t="shared" ca="1" si="146"/>
        <v>-0.92451728050946258</v>
      </c>
      <c r="D1380" s="18">
        <f t="shared" ca="1" si="146"/>
        <v>6.5642780100461096E-3</v>
      </c>
      <c r="E1380" s="18">
        <f t="shared" ca="1" si="147"/>
        <v>0.85159466409520634</v>
      </c>
      <c r="F1380" s="18">
        <f t="shared" ca="1" si="148"/>
        <v>0</v>
      </c>
      <c r="G1380" s="18">
        <f t="shared" ca="1" si="144"/>
        <v>0.99646023979935217</v>
      </c>
      <c r="H1380" s="61">
        <f t="shared" ca="1" si="145"/>
        <v>19.979682400820092</v>
      </c>
      <c r="I1380"/>
    </row>
    <row r="1381" spans="2:9" x14ac:dyDescent="0.25">
      <c r="B1381" s="99">
        <f t="shared" si="143"/>
        <v>0.15639269406392972</v>
      </c>
      <c r="C1381" s="18">
        <f t="shared" ca="1" si="146"/>
        <v>1.3697695067094173</v>
      </c>
      <c r="D1381" s="18">
        <f t="shared" ca="1" si="146"/>
        <v>0.5212473297433462</v>
      </c>
      <c r="E1381" s="18">
        <f t="shared" ca="1" si="147"/>
        <v>0.29502232548237051</v>
      </c>
      <c r="F1381" s="18">
        <f t="shared" ca="1" si="148"/>
        <v>0</v>
      </c>
      <c r="G1381" s="18">
        <f t="shared" ca="1" si="144"/>
        <v>1.004628121227698</v>
      </c>
      <c r="H1381" s="61">
        <f t="shared" ca="1" si="145"/>
        <v>20.07215079306199</v>
      </c>
      <c r="I1381"/>
    </row>
    <row r="1382" spans="2:9" x14ac:dyDescent="0.25">
      <c r="B1382" s="99">
        <f t="shared" si="143"/>
        <v>0.15650684931507128</v>
      </c>
      <c r="C1382" s="18">
        <f t="shared" ca="1" si="146"/>
        <v>-1.5871773939579725</v>
      </c>
      <c r="D1382" s="18">
        <f t="shared" ca="1" si="146"/>
        <v>1.4583747542928904E-2</v>
      </c>
      <c r="E1382" s="18">
        <f t="shared" ca="1" si="147"/>
        <v>0.96362064702224948</v>
      </c>
      <c r="F1382" s="18">
        <f t="shared" ca="1" si="148"/>
        <v>0</v>
      </c>
      <c r="G1382" s="18">
        <f t="shared" ca="1" si="144"/>
        <v>0.99410277742959019</v>
      </c>
      <c r="H1382" s="61">
        <f t="shared" ca="1" si="145"/>
        <v>19.953780852368475</v>
      </c>
      <c r="I1382"/>
    </row>
    <row r="1383" spans="2:9" x14ac:dyDescent="0.25">
      <c r="B1383" s="99">
        <f t="shared" si="143"/>
        <v>0.15662100456621283</v>
      </c>
      <c r="C1383" s="18">
        <f t="shared" ca="1" si="146"/>
        <v>0.59035301092080772</v>
      </c>
      <c r="D1383" s="18">
        <f t="shared" ca="1" si="146"/>
        <v>-1.2239479474374093</v>
      </c>
      <c r="E1383" s="18">
        <f t="shared" ca="1" si="147"/>
        <v>0.73600589547101158</v>
      </c>
      <c r="F1383" s="18">
        <f t="shared" ca="1" si="148"/>
        <v>0</v>
      </c>
      <c r="G1383" s="18">
        <f t="shared" ca="1" si="144"/>
        <v>1.0024182695154882</v>
      </c>
      <c r="H1383" s="61">
        <f t="shared" ca="1" si="145"/>
        <v>20.002034472322489</v>
      </c>
      <c r="I1383"/>
    </row>
    <row r="1384" spans="2:9" x14ac:dyDescent="0.25">
      <c r="B1384" s="99">
        <f t="shared" si="143"/>
        <v>0.15673515981735439</v>
      </c>
      <c r="C1384" s="18">
        <f t="shared" ca="1" si="146"/>
        <v>0.32018419915402774</v>
      </c>
      <c r="D1384" s="18">
        <f t="shared" ca="1" si="146"/>
        <v>-1.3586122804554179</v>
      </c>
      <c r="E1384" s="18">
        <f t="shared" ca="1" si="147"/>
        <v>0.92753872557936656</v>
      </c>
      <c r="F1384" s="18">
        <f t="shared" ca="1" si="148"/>
        <v>0</v>
      </c>
      <c r="G1384" s="18">
        <f t="shared" ca="1" si="144"/>
        <v>1.0009984253579178</v>
      </c>
      <c r="H1384" s="61">
        <f t="shared" ca="1" si="145"/>
        <v>20.022005010749602</v>
      </c>
      <c r="I1384"/>
    </row>
    <row r="1385" spans="2:9" x14ac:dyDescent="0.25">
      <c r="B1385" s="99">
        <f t="shared" si="143"/>
        <v>0.15684931506849595</v>
      </c>
      <c r="C1385" s="18">
        <f t="shared" ca="1" si="146"/>
        <v>1.4735724107595161</v>
      </c>
      <c r="D1385" s="18">
        <f t="shared" ca="1" si="146"/>
        <v>0.87359467215719633</v>
      </c>
      <c r="E1385" s="18">
        <f t="shared" ca="1" si="147"/>
        <v>3.8608496381087321E-2</v>
      </c>
      <c r="F1385" s="18">
        <f t="shared" ca="1" si="148"/>
        <v>0</v>
      </c>
      <c r="G1385" s="18">
        <f t="shared" ca="1" si="144"/>
        <v>1.0044770417723086</v>
      </c>
      <c r="H1385" s="61">
        <f t="shared" ca="1" si="145"/>
        <v>20.111644363548098</v>
      </c>
      <c r="I1385"/>
    </row>
    <row r="1386" spans="2:9" x14ac:dyDescent="0.25">
      <c r="B1386" s="99">
        <f t="shared" si="143"/>
        <v>0.1569634703196375</v>
      </c>
      <c r="C1386" s="18">
        <f t="shared" ca="1" si="146"/>
        <v>6.327582013909705E-2</v>
      </c>
      <c r="D1386" s="18">
        <f t="shared" ca="1" si="146"/>
        <v>-0.10041958375950344</v>
      </c>
      <c r="E1386" s="18">
        <f t="shared" ca="1" si="147"/>
        <v>0.70649915801767094</v>
      </c>
      <c r="F1386" s="18">
        <f t="shared" ca="1" si="148"/>
        <v>0</v>
      </c>
      <c r="G1386" s="18">
        <f t="shared" ca="1" si="144"/>
        <v>0.99892732196395917</v>
      </c>
      <c r="H1386" s="61">
        <f t="shared" ca="1" si="145"/>
        <v>20.090071044370656</v>
      </c>
      <c r="I1386"/>
    </row>
    <row r="1387" spans="2:9" x14ac:dyDescent="0.25">
      <c r="B1387" s="99">
        <f t="shared" si="143"/>
        <v>0.15707762557077906</v>
      </c>
      <c r="C1387" s="18">
        <f t="shared" ca="1" si="146"/>
        <v>0.17421257325622719</v>
      </c>
      <c r="D1387" s="18">
        <f t="shared" ca="1" si="146"/>
        <v>1.0046323950518854</v>
      </c>
      <c r="E1387" s="18">
        <f t="shared" ca="1" si="147"/>
        <v>0.73108788915909639</v>
      </c>
      <c r="F1387" s="18">
        <f t="shared" ca="1" si="148"/>
        <v>0</v>
      </c>
      <c r="G1387" s="18">
        <f t="shared" ca="1" si="144"/>
        <v>0.99952747901190142</v>
      </c>
      <c r="H1387" s="61">
        <f t="shared" ca="1" si="145"/>
        <v>20.080578064149801</v>
      </c>
      <c r="I1387"/>
    </row>
    <row r="1388" spans="2:9" x14ac:dyDescent="0.25">
      <c r="B1388" s="99">
        <f t="shared" si="143"/>
        <v>0.15719178082192062</v>
      </c>
      <c r="C1388" s="18">
        <f t="shared" ca="1" si="146"/>
        <v>-0.29140664992155507</v>
      </c>
      <c r="D1388" s="18">
        <f t="shared" ca="1" si="146"/>
        <v>1.4734951037098654</v>
      </c>
      <c r="E1388" s="18">
        <f t="shared" ca="1" si="147"/>
        <v>0.18839451273465713</v>
      </c>
      <c r="F1388" s="18">
        <f t="shared" ca="1" si="148"/>
        <v>0</v>
      </c>
      <c r="G1388" s="18">
        <f t="shared" ca="1" si="144"/>
        <v>0.99814454674811648</v>
      </c>
      <c r="H1388" s="61">
        <f t="shared" ca="1" si="145"/>
        <v>20.043319490280972</v>
      </c>
      <c r="I1388"/>
    </row>
    <row r="1389" spans="2:9" x14ac:dyDescent="0.25">
      <c r="B1389" s="99">
        <f t="shared" si="143"/>
        <v>0.15730593607306217</v>
      </c>
      <c r="C1389" s="18">
        <f t="shared" ca="1" si="146"/>
        <v>0.64198275140370242</v>
      </c>
      <c r="D1389" s="18">
        <f t="shared" ca="1" si="146"/>
        <v>-0.22914036890142597</v>
      </c>
      <c r="E1389" s="18">
        <f t="shared" ca="1" si="147"/>
        <v>7.9015692962762785E-3</v>
      </c>
      <c r="F1389" s="18">
        <f t="shared" ca="1" si="148"/>
        <v>0</v>
      </c>
      <c r="G1389" s="18">
        <f t="shared" ca="1" si="144"/>
        <v>1.0015598481328882</v>
      </c>
      <c r="H1389" s="61">
        <f t="shared" ca="1" si="145"/>
        <v>20.074584024764768</v>
      </c>
      <c r="I1389"/>
    </row>
    <row r="1390" spans="2:9" x14ac:dyDescent="0.25">
      <c r="B1390" s="99">
        <f t="shared" si="143"/>
        <v>0.15742009132420373</v>
      </c>
      <c r="C1390" s="18">
        <f t="shared" ca="1" si="146"/>
        <v>-0.75379375630291179</v>
      </c>
      <c r="D1390" s="18">
        <f t="shared" ca="1" si="146"/>
        <v>0.56384578783763573</v>
      </c>
      <c r="E1390" s="18">
        <f t="shared" ca="1" si="147"/>
        <v>0.46455682638484697</v>
      </c>
      <c r="F1390" s="18">
        <f t="shared" ca="1" si="148"/>
        <v>0</v>
      </c>
      <c r="G1390" s="18">
        <f t="shared" ca="1" si="144"/>
        <v>0.9967342370533836</v>
      </c>
      <c r="H1390" s="61">
        <f t="shared" ca="1" si="145"/>
        <v>20.009025192087954</v>
      </c>
      <c r="I1390"/>
    </row>
    <row r="1391" spans="2:9" x14ac:dyDescent="0.25">
      <c r="B1391" s="99">
        <f t="shared" si="143"/>
        <v>0.15753424657534529</v>
      </c>
      <c r="C1391" s="18">
        <f t="shared" ca="1" si="146"/>
        <v>-0.16661488189129159</v>
      </c>
      <c r="D1391" s="18">
        <f t="shared" ca="1" si="146"/>
        <v>1.4067700249142945</v>
      </c>
      <c r="E1391" s="18">
        <f t="shared" ca="1" si="147"/>
        <v>0.44470999385670495</v>
      </c>
      <c r="F1391" s="18">
        <f t="shared" ca="1" si="148"/>
        <v>1</v>
      </c>
      <c r="G1391" s="18">
        <f t="shared" ca="1" si="144"/>
        <v>5.4058507406202079</v>
      </c>
      <c r="H1391" s="61">
        <f t="shared" ca="1" si="145"/>
        <v>108.16580365373706</v>
      </c>
      <c r="I1391"/>
    </row>
    <row r="1392" spans="2:9" x14ac:dyDescent="0.25">
      <c r="B1392" s="99">
        <f t="shared" si="143"/>
        <v>0.15764840182648684</v>
      </c>
      <c r="C1392" s="18">
        <f t="shared" ca="1" si="146"/>
        <v>0.8876622814568691</v>
      </c>
      <c r="D1392" s="18">
        <f t="shared" ca="1" si="146"/>
        <v>-1.0824669516296126</v>
      </c>
      <c r="E1392" s="18">
        <f t="shared" ca="1" si="147"/>
        <v>0.54552414161382967</v>
      </c>
      <c r="F1392" s="18">
        <f t="shared" ca="1" si="148"/>
        <v>0</v>
      </c>
      <c r="G1392" s="18">
        <f t="shared" ca="1" si="144"/>
        <v>0.68213155785002211</v>
      </c>
      <c r="H1392" s="61">
        <f t="shared" ca="1" si="145"/>
        <v>73.783308152423274</v>
      </c>
      <c r="I1392"/>
    </row>
    <row r="1393" spans="2:9" x14ac:dyDescent="0.25">
      <c r="B1393" s="99">
        <f t="shared" si="143"/>
        <v>0.1577625570776284</v>
      </c>
      <c r="C1393" s="18">
        <f t="shared" ca="1" si="146"/>
        <v>0.31579020287608728</v>
      </c>
      <c r="D1393" s="18">
        <f t="shared" ca="1" si="146"/>
        <v>0.58015530157717876</v>
      </c>
      <c r="E1393" s="18">
        <f t="shared" ca="1" si="147"/>
        <v>4.7841491083087995E-2</v>
      </c>
      <c r="F1393" s="18">
        <f t="shared" ca="1" si="148"/>
        <v>0</v>
      </c>
      <c r="G1393" s="18">
        <f t="shared" ca="1" si="144"/>
        <v>0.74302207691564803</v>
      </c>
      <c r="H1393" s="61">
        <f t="shared" ca="1" si="145"/>
        <v>54.822626865120803</v>
      </c>
      <c r="I1393"/>
    </row>
    <row r="1394" spans="2:9" x14ac:dyDescent="0.25">
      <c r="B1394" s="99">
        <f t="shared" si="143"/>
        <v>0.15787671232876996</v>
      </c>
      <c r="C1394" s="18">
        <f t="shared" ca="1" si="146"/>
        <v>0.54806605476187542</v>
      </c>
      <c r="D1394" s="18">
        <f t="shared" ca="1" si="146"/>
        <v>-0.791346792539116</v>
      </c>
      <c r="E1394" s="18">
        <f t="shared" ca="1" si="147"/>
        <v>0.35254006560844897</v>
      </c>
      <c r="F1394" s="18">
        <f t="shared" ca="1" si="148"/>
        <v>0</v>
      </c>
      <c r="G1394" s="18">
        <f t="shared" ca="1" si="144"/>
        <v>0.79575013149500018</v>
      </c>
      <c r="H1394" s="61">
        <f t="shared" ca="1" si="145"/>
        <v>43.625112536821206</v>
      </c>
      <c r="I1394"/>
    </row>
    <row r="1395" spans="2:9" x14ac:dyDescent="0.25">
      <c r="B1395" s="99">
        <f t="shared" si="143"/>
        <v>0.15799086757991151</v>
      </c>
      <c r="C1395" s="18">
        <f t="shared" ca="1" si="146"/>
        <v>0.85571400632034056</v>
      </c>
      <c r="D1395" s="18">
        <f t="shared" ca="1" si="146"/>
        <v>6.8284862209111452E-2</v>
      </c>
      <c r="E1395" s="18">
        <f t="shared" ca="1" si="147"/>
        <v>0.87492539207787834</v>
      </c>
      <c r="F1395" s="18">
        <f t="shared" ca="1" si="148"/>
        <v>0</v>
      </c>
      <c r="G1395" s="18">
        <f t="shared" ca="1" si="144"/>
        <v>0.83918690086188208</v>
      </c>
      <c r="H1395" s="61">
        <f t="shared" ca="1" si="145"/>
        <v>36.609622989525825</v>
      </c>
      <c r="I1395"/>
    </row>
    <row r="1396" spans="2:9" x14ac:dyDescent="0.25">
      <c r="B1396" s="99">
        <f t="shared" si="143"/>
        <v>0.15810502283105307</v>
      </c>
      <c r="C1396" s="18">
        <f t="shared" ca="1" si="146"/>
        <v>-1.5332170733017847</v>
      </c>
      <c r="D1396" s="18">
        <f t="shared" ca="1" si="146"/>
        <v>-1.2094710655219387</v>
      </c>
      <c r="E1396" s="18">
        <f t="shared" ca="1" si="147"/>
        <v>0.32221755780298</v>
      </c>
      <c r="F1396" s="18">
        <f t="shared" ca="1" si="148"/>
        <v>0</v>
      </c>
      <c r="G1396" s="18">
        <f t="shared" ca="1" si="144"/>
        <v>0.86679631057379714</v>
      </c>
      <c r="H1396" s="61">
        <f t="shared" ca="1" si="145"/>
        <v>31.733086138818649</v>
      </c>
      <c r="I1396"/>
    </row>
    <row r="1397" spans="2:9" x14ac:dyDescent="0.25">
      <c r="B1397" s="99">
        <f t="shared" si="143"/>
        <v>0.15821917808219463</v>
      </c>
      <c r="C1397" s="18">
        <f t="shared" ca="1" si="146"/>
        <v>1.832745510910172E-2</v>
      </c>
      <c r="D1397" s="18">
        <f t="shared" ca="1" si="146"/>
        <v>4.0123495637089945E-2</v>
      </c>
      <c r="E1397" s="18">
        <f t="shared" ca="1" si="147"/>
        <v>0.24338469470421575</v>
      </c>
      <c r="F1397" s="18">
        <f t="shared" ca="1" si="148"/>
        <v>0</v>
      </c>
      <c r="G1397" s="18">
        <f t="shared" ca="1" si="144"/>
        <v>0.90001772732886232</v>
      </c>
      <c r="H1397" s="61">
        <f t="shared" ca="1" si="145"/>
        <v>28.560340067790584</v>
      </c>
      <c r="I1397"/>
    </row>
    <row r="1398" spans="2:9" x14ac:dyDescent="0.25">
      <c r="B1398" s="99">
        <f t="shared" si="143"/>
        <v>0.15833333333333618</v>
      </c>
      <c r="C1398" s="18">
        <f t="shared" ca="1" si="146"/>
        <v>1.0520102478039917</v>
      </c>
      <c r="D1398" s="18">
        <f t="shared" ca="1" si="146"/>
        <v>-0.14480974641628563</v>
      </c>
      <c r="E1398" s="18">
        <f t="shared" ca="1" si="147"/>
        <v>8.0561954024390703E-2</v>
      </c>
      <c r="F1398" s="18">
        <f t="shared" ca="1" si="148"/>
        <v>0</v>
      </c>
      <c r="G1398" s="18">
        <f t="shared" ca="1" si="144"/>
        <v>0.92498557502757539</v>
      </c>
      <c r="H1398" s="61">
        <f t="shared" ca="1" si="145"/>
        <v>26.417902580588375</v>
      </c>
      <c r="I1398"/>
    </row>
    <row r="1399" spans="2:9" x14ac:dyDescent="0.25">
      <c r="B1399" s="99">
        <f t="shared" si="143"/>
        <v>0.15844748858447774</v>
      </c>
      <c r="C1399" s="18">
        <f t="shared" ca="1" si="146"/>
        <v>0.55327404879790265</v>
      </c>
      <c r="D1399" s="18">
        <f t="shared" ca="1" si="146"/>
        <v>0.67425958150124643</v>
      </c>
      <c r="E1399" s="18">
        <f t="shared" ca="1" si="147"/>
        <v>0.35315589116178892</v>
      </c>
      <c r="F1399" s="18">
        <f t="shared" ca="1" si="148"/>
        <v>0</v>
      </c>
      <c r="G1399" s="18">
        <f t="shared" ca="1" si="144"/>
        <v>0.9400965106544189</v>
      </c>
      <c r="H1399" s="61">
        <f t="shared" ca="1" si="145"/>
        <v>24.835378034819499</v>
      </c>
      <c r="I1399"/>
    </row>
    <row r="1400" spans="2:9" x14ac:dyDescent="0.25">
      <c r="B1400" s="99">
        <f t="shared" si="143"/>
        <v>0.1585616438356193</v>
      </c>
      <c r="C1400" s="18">
        <f t="shared" ca="1" si="146"/>
        <v>-1.9017534214071929E-2</v>
      </c>
      <c r="D1400" s="18">
        <f t="shared" ca="1" si="146"/>
        <v>-0.81975713328574784</v>
      </c>
      <c r="E1400" s="18">
        <f t="shared" ca="1" si="147"/>
        <v>2.8837811620269216E-2</v>
      </c>
      <c r="F1400" s="18">
        <f t="shared" ca="1" si="148"/>
        <v>0</v>
      </c>
      <c r="G1400" s="18">
        <f t="shared" ca="1" si="144"/>
        <v>0.95170159722363545</v>
      </c>
      <c r="H1400" s="61">
        <f t="shared" ca="1" si="145"/>
        <v>23.635868943390509</v>
      </c>
      <c r="I1400"/>
    </row>
    <row r="1401" spans="2:9" x14ac:dyDescent="0.25">
      <c r="B1401" s="99">
        <f t="shared" si="143"/>
        <v>0.15867579908676085</v>
      </c>
      <c r="C1401" s="18">
        <f t="shared" ca="1" si="146"/>
        <v>-0.22683138922729995</v>
      </c>
      <c r="D1401" s="18">
        <f t="shared" ca="1" si="146"/>
        <v>0.11655743037408683</v>
      </c>
      <c r="E1401" s="18">
        <f t="shared" ca="1" si="147"/>
        <v>0.42105095363587752</v>
      </c>
      <c r="F1401" s="18">
        <f t="shared" ca="1" si="148"/>
        <v>0</v>
      </c>
      <c r="G1401" s="18">
        <f t="shared" ca="1" si="144"/>
        <v>0.96187803023679852</v>
      </c>
      <c r="H1401" s="61">
        <f t="shared" ca="1" si="145"/>
        <v>22.734823062203585</v>
      </c>
      <c r="I1401"/>
    </row>
    <row r="1402" spans="2:9" x14ac:dyDescent="0.25">
      <c r="B1402" s="99">
        <f t="shared" si="143"/>
        <v>0.15878995433790241</v>
      </c>
      <c r="C1402" s="18">
        <f t="shared" ca="1" si="146"/>
        <v>0.13915041563450359</v>
      </c>
      <c r="D1402" s="18">
        <f t="shared" ca="1" si="146"/>
        <v>-1.0471194400452077</v>
      </c>
      <c r="E1402" s="18">
        <f t="shared" ca="1" si="147"/>
        <v>0.9611403997553003</v>
      </c>
      <c r="F1402" s="18">
        <f t="shared" ca="1" si="148"/>
        <v>0</v>
      </c>
      <c r="G1402" s="18">
        <f t="shared" ca="1" si="144"/>
        <v>0.9715906993567307</v>
      </c>
      <c r="H1402" s="61">
        <f t="shared" ca="1" si="145"/>
        <v>22.08894263875791</v>
      </c>
      <c r="I1402"/>
    </row>
    <row r="1403" spans="2:9" x14ac:dyDescent="0.25">
      <c r="B1403" s="99">
        <f t="shared" si="143"/>
        <v>0.15890410958904397</v>
      </c>
      <c r="C1403" s="18">
        <f t="shared" ca="1" si="146"/>
        <v>-0.18280616131960414</v>
      </c>
      <c r="D1403" s="18">
        <f t="shared" ca="1" si="146"/>
        <v>-0.14452552932198159</v>
      </c>
      <c r="E1403" s="18">
        <f t="shared" ca="1" si="147"/>
        <v>4.7087800326295337E-4</v>
      </c>
      <c r="F1403" s="18">
        <f t="shared" ca="1" si="148"/>
        <v>0</v>
      </c>
      <c r="G1403" s="18">
        <f t="shared" ca="1" si="144"/>
        <v>0.97699615255479688</v>
      </c>
      <c r="H1403" s="61">
        <f t="shared" ca="1" si="145"/>
        <v>21.58081197207008</v>
      </c>
      <c r="I1403"/>
    </row>
    <row r="1404" spans="2:9" x14ac:dyDescent="0.25">
      <c r="B1404" s="99">
        <f t="shared" si="143"/>
        <v>0.15901826484018552</v>
      </c>
      <c r="C1404" s="18">
        <f t="shared" ca="1" si="146"/>
        <v>-0.37792688090121374</v>
      </c>
      <c r="D1404" s="18">
        <f t="shared" ca="1" si="146"/>
        <v>-7.5931438914267346E-3</v>
      </c>
      <c r="E1404" s="18">
        <f t="shared" ca="1" si="147"/>
        <v>2.8033871343218664E-2</v>
      </c>
      <c r="F1404" s="18">
        <f t="shared" ca="1" si="148"/>
        <v>0</v>
      </c>
      <c r="G1404" s="18">
        <f t="shared" ca="1" si="144"/>
        <v>0.98158701393711811</v>
      </c>
      <c r="H1404" s="61">
        <f t="shared" ca="1" si="145"/>
        <v>21.183444782002681</v>
      </c>
      <c r="I1404"/>
    </row>
    <row r="1405" spans="2:9" x14ac:dyDescent="0.25">
      <c r="B1405" s="99">
        <f t="shared" si="143"/>
        <v>0.15913242009132708</v>
      </c>
      <c r="C1405" s="18">
        <f t="shared" ca="1" si="146"/>
        <v>0.17941260921361391</v>
      </c>
      <c r="D1405" s="18">
        <f t="shared" ca="1" si="146"/>
        <v>1.2688269634963945</v>
      </c>
      <c r="E1405" s="18">
        <f t="shared" ca="1" si="147"/>
        <v>0.60562879178306872</v>
      </c>
      <c r="F1405" s="18">
        <f t="shared" ca="1" si="148"/>
        <v>1</v>
      </c>
      <c r="G1405" s="18">
        <f t="shared" ca="1" si="144"/>
        <v>4.5268994012357702</v>
      </c>
      <c r="H1405" s="61">
        <f t="shared" ca="1" si="145"/>
        <v>95.895323499758931</v>
      </c>
      <c r="I1405"/>
    </row>
    <row r="1406" spans="2:9" x14ac:dyDescent="0.25">
      <c r="B1406" s="99">
        <f t="shared" si="143"/>
        <v>0.15924657534246864</v>
      </c>
      <c r="C1406" s="18">
        <f t="shared" ca="1" si="146"/>
        <v>0.97742258731159382</v>
      </c>
      <c r="D1406" s="18">
        <f t="shared" ca="1" si="146"/>
        <v>0.83545955931185745</v>
      </c>
      <c r="E1406" s="18">
        <f t="shared" ca="1" si="147"/>
        <v>0.53673415075371977</v>
      </c>
      <c r="F1406" s="18">
        <f t="shared" ca="1" si="148"/>
        <v>1</v>
      </c>
      <c r="G1406" s="18">
        <f t="shared" ca="1" si="144"/>
        <v>1.911325276541473</v>
      </c>
      <c r="H1406" s="61">
        <f t="shared" ca="1" si="145"/>
        <v>183.28715570721076</v>
      </c>
      <c r="I1406"/>
    </row>
    <row r="1407" spans="2:9" x14ac:dyDescent="0.25">
      <c r="B1407" s="99">
        <f t="shared" si="143"/>
        <v>0.15936073059361019</v>
      </c>
      <c r="C1407" s="18">
        <f t="shared" ca="1" si="146"/>
        <v>8.024130693229381E-2</v>
      </c>
      <c r="D1407" s="18">
        <f t="shared" ca="1" si="146"/>
        <v>0.712682322046021</v>
      </c>
      <c r="E1407" s="18">
        <f t="shared" ca="1" si="147"/>
        <v>0.78877170620005987</v>
      </c>
      <c r="F1407" s="18">
        <f t="shared" ca="1" si="148"/>
        <v>0</v>
      </c>
      <c r="G1407" s="18">
        <f t="shared" ca="1" si="144"/>
        <v>0.60318630073018975</v>
      </c>
      <c r="H1407" s="61">
        <f t="shared" ca="1" si="145"/>
        <v>110.55630142239075</v>
      </c>
      <c r="I1407"/>
    </row>
    <row r="1408" spans="2:9" x14ac:dyDescent="0.25">
      <c r="B1408" s="99">
        <f t="shared" ref="B1408:B1471" si="149">B1407+$C$6</f>
        <v>0.15947488584475175</v>
      </c>
      <c r="C1408" s="18">
        <f t="shared" ca="1" si="146"/>
        <v>-1.3304133972269483</v>
      </c>
      <c r="D1408" s="18">
        <f t="shared" ca="1" si="146"/>
        <v>0.55231794249266386</v>
      </c>
      <c r="E1408" s="18">
        <f t="shared" ca="1" si="147"/>
        <v>0.26087798033143095</v>
      </c>
      <c r="F1408" s="18">
        <f t="shared" ca="1" si="148"/>
        <v>0</v>
      </c>
      <c r="G1408" s="18">
        <f t="shared" ref="G1408:G1471" ca="1" si="150">EXP(($C$4*(LN($F$6)-LN(H1407))-0.5*$C$5^2)*$C$6+($C$5*C1408*$C$6^0.5)+($F$4+$F$5*D1408)*F1408)</f>
        <v>0.67392723696316614</v>
      </c>
      <c r="H1408" s="61">
        <f t="shared" ref="H1408:H1471" ca="1" si="151">G1408*H1407</f>
        <v>74.506902746458749</v>
      </c>
      <c r="I1408"/>
    </row>
    <row r="1409" spans="2:9" x14ac:dyDescent="0.25">
      <c r="B1409" s="99">
        <f t="shared" si="149"/>
        <v>0.15958904109589331</v>
      </c>
      <c r="C1409" s="18">
        <f t="shared" ref="C1409:D1472" ca="1" si="152">NORMINV(RAND(),0,1)</f>
        <v>-5.6625140132382512E-2</v>
      </c>
      <c r="D1409" s="18">
        <f t="shared" ca="1" si="152"/>
        <v>1.8576702132122591</v>
      </c>
      <c r="E1409" s="18">
        <f t="shared" ca="1" si="147"/>
        <v>0.13445195926453191</v>
      </c>
      <c r="F1409" s="18">
        <f t="shared" ca="1" si="148"/>
        <v>0</v>
      </c>
      <c r="G1409" s="18">
        <f t="shared" ca="1" si="150"/>
        <v>0.74048391729887653</v>
      </c>
      <c r="H1409" s="61">
        <f t="shared" ca="1" si="151"/>
        <v>55.171163211504194</v>
      </c>
      <c r="I1409"/>
    </row>
    <row r="1410" spans="2:9" x14ac:dyDescent="0.25">
      <c r="B1410" s="99">
        <f t="shared" si="149"/>
        <v>0.15970319634703486</v>
      </c>
      <c r="C1410" s="18">
        <f t="shared" ca="1" si="152"/>
        <v>0.63796960603212938</v>
      </c>
      <c r="D1410" s="18">
        <f t="shared" ca="1" si="152"/>
        <v>0.25293843464169186</v>
      </c>
      <c r="E1410" s="18">
        <f t="shared" ca="1" si="147"/>
        <v>0.38699352390647146</v>
      </c>
      <c r="F1410" s="18">
        <f t="shared" ca="1" si="148"/>
        <v>0</v>
      </c>
      <c r="G1410" s="18">
        <f t="shared" ca="1" si="150"/>
        <v>0.79482860787898446</v>
      </c>
      <c r="H1410" s="61">
        <f t="shared" ca="1" si="151"/>
        <v>43.851618850464121</v>
      </c>
      <c r="I1410"/>
    </row>
    <row r="1411" spans="2:9" x14ac:dyDescent="0.25">
      <c r="B1411" s="99">
        <f t="shared" si="149"/>
        <v>0.15981735159817642</v>
      </c>
      <c r="C1411" s="18">
        <f t="shared" ca="1" si="152"/>
        <v>-0.5418178261606954</v>
      </c>
      <c r="D1411" s="18">
        <f t="shared" ca="1" si="152"/>
        <v>-0.49948653213505168</v>
      </c>
      <c r="E1411" s="18">
        <f t="shared" ca="1" si="147"/>
        <v>0.75035236172521902</v>
      </c>
      <c r="F1411" s="18">
        <f t="shared" ca="1" si="148"/>
        <v>0</v>
      </c>
      <c r="G1411" s="18">
        <f t="shared" ca="1" si="150"/>
        <v>0.83444896734626939</v>
      </c>
      <c r="H1411" s="61">
        <f t="shared" ca="1" si="151"/>
        <v>36.59193806623199</v>
      </c>
      <c r="I1411"/>
    </row>
    <row r="1412" spans="2:9" x14ac:dyDescent="0.25">
      <c r="B1412" s="99">
        <f t="shared" si="149"/>
        <v>0.15993150684931798</v>
      </c>
      <c r="C1412" s="18">
        <f t="shared" ca="1" si="152"/>
        <v>0.42345618567196652</v>
      </c>
      <c r="D1412" s="18">
        <f t="shared" ca="1" si="152"/>
        <v>0.10372673386882525</v>
      </c>
      <c r="E1412" s="18">
        <f t="shared" ca="1" si="147"/>
        <v>0.19414637940374768</v>
      </c>
      <c r="F1412" s="18">
        <f t="shared" ca="1" si="148"/>
        <v>0</v>
      </c>
      <c r="G1412" s="18">
        <f t="shared" ca="1" si="150"/>
        <v>0.87234593667985483</v>
      </c>
      <c r="H1412" s="61">
        <f t="shared" ca="1" si="151"/>
        <v>31.920828487318381</v>
      </c>
      <c r="I1412"/>
    </row>
    <row r="1413" spans="2:9" x14ac:dyDescent="0.25">
      <c r="B1413" s="99">
        <f t="shared" si="149"/>
        <v>0.16004566210045953</v>
      </c>
      <c r="C1413" s="18">
        <f t="shared" ca="1" si="152"/>
        <v>1.1490169526950922</v>
      </c>
      <c r="D1413" s="18">
        <f t="shared" ca="1" si="152"/>
        <v>1.2178293218312319</v>
      </c>
      <c r="E1413" s="18">
        <f t="shared" ca="1" si="147"/>
        <v>0.86139374564431592</v>
      </c>
      <c r="F1413" s="18">
        <f t="shared" ca="1" si="148"/>
        <v>0</v>
      </c>
      <c r="G1413" s="18">
        <f t="shared" ca="1" si="150"/>
        <v>0.90206979122090603</v>
      </c>
      <c r="H1413" s="61">
        <f t="shared" ca="1" si="151"/>
        <v>28.794815089153641</v>
      </c>
      <c r="I1413"/>
    </row>
    <row r="1414" spans="2:9" x14ac:dyDescent="0.25">
      <c r="B1414" s="99">
        <f t="shared" si="149"/>
        <v>0.16015981735160109</v>
      </c>
      <c r="C1414" s="18">
        <f t="shared" ca="1" si="152"/>
        <v>-0.19710796550498344</v>
      </c>
      <c r="D1414" s="18">
        <f t="shared" ca="1" si="152"/>
        <v>-0.22404378796636593</v>
      </c>
      <c r="E1414" s="18">
        <f t="shared" ca="1" si="147"/>
        <v>0.32029420207309123</v>
      </c>
      <c r="F1414" s="18">
        <f t="shared" ca="1" si="148"/>
        <v>0</v>
      </c>
      <c r="G1414" s="18">
        <f t="shared" ca="1" si="150"/>
        <v>0.91957132050077417</v>
      </c>
      <c r="H1414" s="61">
        <f t="shared" ca="1" si="151"/>
        <v>26.478886135108631</v>
      </c>
      <c r="I1414"/>
    </row>
    <row r="1415" spans="2:9" x14ac:dyDescent="0.25">
      <c r="B1415" s="99">
        <f t="shared" si="149"/>
        <v>0.16027397260274265</v>
      </c>
      <c r="C1415" s="18">
        <f t="shared" ca="1" si="152"/>
        <v>1.4249826563172974</v>
      </c>
      <c r="D1415" s="18">
        <f t="shared" ca="1" si="152"/>
        <v>-0.84145767687004991</v>
      </c>
      <c r="E1415" s="18">
        <f t="shared" ca="1" si="147"/>
        <v>0.91852347170896409</v>
      </c>
      <c r="F1415" s="18">
        <f t="shared" ca="1" si="148"/>
        <v>0</v>
      </c>
      <c r="G1415" s="18">
        <f t="shared" ca="1" si="150"/>
        <v>0.94223075102192722</v>
      </c>
      <c r="H1415" s="61">
        <f t="shared" ca="1" si="151"/>
        <v>24.949220769307502</v>
      </c>
      <c r="I1415"/>
    </row>
    <row r="1416" spans="2:9" x14ac:dyDescent="0.25">
      <c r="B1416" s="99">
        <f t="shared" si="149"/>
        <v>0.1603881278538842</v>
      </c>
      <c r="C1416" s="18">
        <f t="shared" ca="1" si="152"/>
        <v>1.7426555132260546</v>
      </c>
      <c r="D1416" s="18">
        <f t="shared" ca="1" si="152"/>
        <v>6.4774212660267949E-2</v>
      </c>
      <c r="E1416" s="18">
        <f t="shared" ca="1" si="147"/>
        <v>0.53601896647623071</v>
      </c>
      <c r="F1416" s="18">
        <f t="shared" ca="1" si="148"/>
        <v>0</v>
      </c>
      <c r="G1416" s="18">
        <f t="shared" ca="1" si="150"/>
        <v>0.95609193520858271</v>
      </c>
      <c r="H1416" s="61">
        <f t="shared" ca="1" si="151"/>
        <v>23.853748767273373</v>
      </c>
      <c r="I1416"/>
    </row>
    <row r="1417" spans="2:9" x14ac:dyDescent="0.25">
      <c r="B1417" s="99">
        <f t="shared" si="149"/>
        <v>0.16050228310502576</v>
      </c>
      <c r="C1417" s="18">
        <f t="shared" ca="1" si="152"/>
        <v>0.91798028734046966</v>
      </c>
      <c r="D1417" s="18">
        <f t="shared" ca="1" si="152"/>
        <v>-0.9773020792636089</v>
      </c>
      <c r="E1417" s="18">
        <f t="shared" ca="1" si="147"/>
        <v>0.24209558525174835</v>
      </c>
      <c r="F1417" s="18">
        <f t="shared" ca="1" si="148"/>
        <v>0</v>
      </c>
      <c r="G1417" s="18">
        <f t="shared" ca="1" si="150"/>
        <v>0.96339370184642947</v>
      </c>
      <c r="H1417" s="61">
        <f t="shared" ca="1" si="151"/>
        <v>22.980551327818198</v>
      </c>
      <c r="I1417"/>
    </row>
    <row r="1418" spans="2:9" x14ac:dyDescent="0.25">
      <c r="B1418" s="99">
        <f t="shared" si="149"/>
        <v>0.16061643835616732</v>
      </c>
      <c r="C1418" s="18">
        <f t="shared" ca="1" si="152"/>
        <v>-1.8757782527245581</v>
      </c>
      <c r="D1418" s="18">
        <f t="shared" ca="1" si="152"/>
        <v>-0.81852249422809109</v>
      </c>
      <c r="E1418" s="18">
        <f t="shared" ca="1" si="147"/>
        <v>1.1377109707476407E-2</v>
      </c>
      <c r="F1418" s="18">
        <f t="shared" ca="1" si="148"/>
        <v>0</v>
      </c>
      <c r="G1418" s="18">
        <f t="shared" ca="1" si="150"/>
        <v>0.96296948444871477</v>
      </c>
      <c r="H1418" s="61">
        <f t="shared" ca="1" si="151"/>
        <v>22.129569664496316</v>
      </c>
      <c r="I1418"/>
    </row>
    <row r="1419" spans="2:9" x14ac:dyDescent="0.25">
      <c r="B1419" s="99">
        <f t="shared" si="149"/>
        <v>0.16073059360730887</v>
      </c>
      <c r="C1419" s="18">
        <f t="shared" ca="1" si="152"/>
        <v>-0.11657903087325394</v>
      </c>
      <c r="D1419" s="18">
        <f t="shared" ca="1" si="152"/>
        <v>2.1737287170253694</v>
      </c>
      <c r="E1419" s="18">
        <f t="shared" ca="1" si="147"/>
        <v>0.89023007102101048</v>
      </c>
      <c r="F1419" s="18">
        <f t="shared" ca="1" si="148"/>
        <v>0</v>
      </c>
      <c r="G1419" s="18">
        <f t="shared" ca="1" si="150"/>
        <v>0.97679368553385626</v>
      </c>
      <c r="H1419" s="61">
        <f t="shared" ca="1" si="151"/>
        <v>21.616023911861578</v>
      </c>
      <c r="I1419"/>
    </row>
    <row r="1420" spans="2:9" x14ac:dyDescent="0.25">
      <c r="B1420" s="99">
        <f t="shared" si="149"/>
        <v>0.16084474885845043</v>
      </c>
      <c r="C1420" s="18">
        <f t="shared" ca="1" si="152"/>
        <v>0.96237727120751515</v>
      </c>
      <c r="D1420" s="18">
        <f t="shared" ca="1" si="152"/>
        <v>1.8579885363578796</v>
      </c>
      <c r="E1420" s="18">
        <f t="shared" ref="E1420:E1483" ca="1" si="153">RAND()</f>
        <v>0.22664719231491848</v>
      </c>
      <c r="F1420" s="18">
        <f t="shared" ca="1" si="148"/>
        <v>1</v>
      </c>
      <c r="G1420" s="18">
        <f t="shared" ca="1" si="150"/>
        <v>9.1607265698049485</v>
      </c>
      <c r="H1420" s="61">
        <f t="shared" ca="1" si="151"/>
        <v>198.01848458292946</v>
      </c>
      <c r="I1420"/>
    </row>
    <row r="1421" spans="2:9" x14ac:dyDescent="0.25">
      <c r="B1421" s="99">
        <f t="shared" si="149"/>
        <v>0.16095890410959199</v>
      </c>
      <c r="C1421" s="18">
        <f t="shared" ca="1" si="152"/>
        <v>1.6065314412117004</v>
      </c>
      <c r="D1421" s="18">
        <f t="shared" ca="1" si="152"/>
        <v>-1.249391061719507</v>
      </c>
      <c r="E1421" s="18">
        <f t="shared" ca="1" si="153"/>
        <v>0.91710110492400698</v>
      </c>
      <c r="F1421" s="18">
        <f t="shared" ref="F1421:F1484" ca="1" si="154">IF($F$3*$C$6&gt;E1419,1,0)</f>
        <v>0</v>
      </c>
      <c r="G1421" s="18">
        <f t="shared" ca="1" si="150"/>
        <v>0.59553995903206203</v>
      </c>
      <c r="H1421" s="61">
        <f t="shared" ca="1" si="151"/>
        <v>117.92792019610881</v>
      </c>
      <c r="I1421"/>
    </row>
    <row r="1422" spans="2:9" x14ac:dyDescent="0.25">
      <c r="B1422" s="99">
        <f t="shared" si="149"/>
        <v>0.16107305936073354</v>
      </c>
      <c r="C1422" s="18">
        <f t="shared" ca="1" si="152"/>
        <v>-0.99095132100046612</v>
      </c>
      <c r="D1422" s="18">
        <f t="shared" ca="1" si="152"/>
        <v>1.7908996596815996</v>
      </c>
      <c r="E1422" s="18">
        <f t="shared" ca="1" si="153"/>
        <v>6.209785722543304E-2</v>
      </c>
      <c r="F1422" s="18">
        <f t="shared" ca="1" si="154"/>
        <v>0</v>
      </c>
      <c r="G1422" s="18">
        <f t="shared" ca="1" si="150"/>
        <v>0.66479125179070031</v>
      </c>
      <c r="H1422" s="61">
        <f t="shared" ca="1" si="151"/>
        <v>78.39744968824499</v>
      </c>
      <c r="I1422"/>
    </row>
    <row r="1423" spans="2:9" x14ac:dyDescent="0.25">
      <c r="B1423" s="99">
        <f t="shared" si="149"/>
        <v>0.1611872146118751</v>
      </c>
      <c r="C1423" s="18">
        <f t="shared" ca="1" si="152"/>
        <v>-1.2086297829227988</v>
      </c>
      <c r="D1423" s="18">
        <f t="shared" ca="1" si="152"/>
        <v>1.5504838302149437</v>
      </c>
      <c r="E1423" s="18">
        <f t="shared" ca="1" si="153"/>
        <v>0.58792796406974546</v>
      </c>
      <c r="F1423" s="18">
        <f t="shared" ca="1" si="154"/>
        <v>0</v>
      </c>
      <c r="G1423" s="18">
        <f t="shared" ca="1" si="150"/>
        <v>0.72923093975661324</v>
      </c>
      <c r="H1423" s="61">
        <f t="shared" ca="1" si="151"/>
        <v>57.169845910680699</v>
      </c>
      <c r="I1423"/>
    </row>
    <row r="1424" spans="2:9" x14ac:dyDescent="0.25">
      <c r="B1424" s="99">
        <f t="shared" si="149"/>
        <v>0.16130136986301666</v>
      </c>
      <c r="C1424" s="18">
        <f t="shared" ca="1" si="152"/>
        <v>-1.5441310097230598</v>
      </c>
      <c r="D1424" s="18">
        <f t="shared" ca="1" si="152"/>
        <v>-1.9257186067989096</v>
      </c>
      <c r="E1424" s="18">
        <f t="shared" ca="1" si="153"/>
        <v>4.3568324928763502E-2</v>
      </c>
      <c r="F1424" s="18">
        <f t="shared" ca="1" si="154"/>
        <v>0</v>
      </c>
      <c r="G1424" s="18">
        <f t="shared" ca="1" si="150"/>
        <v>0.78290198553213497</v>
      </c>
      <c r="H1424" s="61">
        <f t="shared" ca="1" si="151"/>
        <v>44.758385876038126</v>
      </c>
      <c r="I1424"/>
    </row>
    <row r="1425" spans="2:9" x14ac:dyDescent="0.25">
      <c r="B1425" s="99">
        <f t="shared" si="149"/>
        <v>0.16141552511415821</v>
      </c>
      <c r="C1425" s="18">
        <f t="shared" ca="1" si="152"/>
        <v>-1.4439046935876831</v>
      </c>
      <c r="D1425" s="18">
        <f t="shared" ca="1" si="152"/>
        <v>0.59750163927674294</v>
      </c>
      <c r="E1425" s="18">
        <f t="shared" ca="1" si="153"/>
        <v>6.9249821925868815E-2</v>
      </c>
      <c r="F1425" s="18">
        <f t="shared" ca="1" si="154"/>
        <v>0</v>
      </c>
      <c r="G1425" s="18">
        <f t="shared" ca="1" si="150"/>
        <v>0.82816072833250098</v>
      </c>
      <c r="H1425" s="61">
        <f t="shared" ca="1" si="151"/>
        <v>37.067137446086861</v>
      </c>
      <c r="I1425"/>
    </row>
    <row r="1426" spans="2:9" x14ac:dyDescent="0.25">
      <c r="B1426" s="99">
        <f t="shared" si="149"/>
        <v>0.16152968036529977</v>
      </c>
      <c r="C1426" s="18">
        <f t="shared" ca="1" si="152"/>
        <v>-0.66864117798104417</v>
      </c>
      <c r="D1426" s="18">
        <f t="shared" ca="1" si="152"/>
        <v>0.67227460931462701</v>
      </c>
      <c r="E1426" s="18">
        <f t="shared" ca="1" si="153"/>
        <v>0.69722925320926876</v>
      </c>
      <c r="F1426" s="18">
        <f t="shared" ca="1" si="154"/>
        <v>0</v>
      </c>
      <c r="G1426" s="18">
        <f t="shared" ca="1" si="150"/>
        <v>0.8667405673899119</v>
      </c>
      <c r="H1426" s="61">
        <f t="shared" ca="1" si="151"/>
        <v>32.127591741541174</v>
      </c>
      <c r="I1426"/>
    </row>
    <row r="1427" spans="2:9" x14ac:dyDescent="0.25">
      <c r="B1427" s="99">
        <f t="shared" si="149"/>
        <v>0.16164383561644133</v>
      </c>
      <c r="C1427" s="18">
        <f t="shared" ca="1" si="152"/>
        <v>-1.3055887393420562</v>
      </c>
      <c r="D1427" s="18">
        <f t="shared" ca="1" si="152"/>
        <v>4.0429313230561092E-2</v>
      </c>
      <c r="E1427" s="18">
        <f t="shared" ca="1" si="153"/>
        <v>0.9877041160421538</v>
      </c>
      <c r="F1427" s="18">
        <f t="shared" ca="1" si="154"/>
        <v>0</v>
      </c>
      <c r="G1427" s="18">
        <f t="shared" ca="1" si="150"/>
        <v>0.8936820378806386</v>
      </c>
      <c r="H1427" s="61">
        <f t="shared" ca="1" si="151"/>
        <v>28.711851659777693</v>
      </c>
      <c r="I1427"/>
    </row>
    <row r="1428" spans="2:9" x14ac:dyDescent="0.25">
      <c r="B1428" s="99">
        <f t="shared" si="149"/>
        <v>0.16175799086758288</v>
      </c>
      <c r="C1428" s="18">
        <f t="shared" ca="1" si="152"/>
        <v>-0.48502897698199376</v>
      </c>
      <c r="D1428" s="18">
        <f t="shared" ca="1" si="152"/>
        <v>-0.47489606913586613</v>
      </c>
      <c r="E1428" s="18">
        <f t="shared" ca="1" si="153"/>
        <v>0.33834554197181266</v>
      </c>
      <c r="F1428" s="18">
        <f t="shared" ca="1" si="154"/>
        <v>0</v>
      </c>
      <c r="G1428" s="18">
        <f t="shared" ca="1" si="150"/>
        <v>0.91932847708413934</v>
      </c>
      <c r="H1428" s="61">
        <f t="shared" ca="1" si="151"/>
        <v>26.395622860649144</v>
      </c>
      <c r="I1428"/>
    </row>
    <row r="1429" spans="2:9" x14ac:dyDescent="0.25">
      <c r="B1429" s="99">
        <f t="shared" si="149"/>
        <v>0.16187214611872444</v>
      </c>
      <c r="C1429" s="18">
        <f t="shared" ca="1" si="152"/>
        <v>0.52389054872037377</v>
      </c>
      <c r="D1429" s="18">
        <f t="shared" ca="1" si="152"/>
        <v>-0.95127006716211326</v>
      </c>
      <c r="E1429" s="18">
        <f t="shared" ca="1" si="153"/>
        <v>0.97573746616206902</v>
      </c>
      <c r="F1429" s="18">
        <f t="shared" ca="1" si="154"/>
        <v>0</v>
      </c>
      <c r="G1429" s="18">
        <f t="shared" ca="1" si="150"/>
        <v>0.9401890634122545</v>
      </c>
      <c r="H1429" s="61">
        <f t="shared" ca="1" si="151"/>
        <v>24.816875935536814</v>
      </c>
      <c r="I1429"/>
    </row>
    <row r="1430" spans="2:9" x14ac:dyDescent="0.25">
      <c r="B1430" s="99">
        <f t="shared" si="149"/>
        <v>0.161986301369866</v>
      </c>
      <c r="C1430" s="18">
        <f t="shared" ca="1" si="152"/>
        <v>-0.11694737622747198</v>
      </c>
      <c r="D1430" s="18">
        <f t="shared" ca="1" si="152"/>
        <v>0.12606733434950002</v>
      </c>
      <c r="E1430" s="18">
        <f t="shared" ca="1" si="153"/>
        <v>0.74364222522570156</v>
      </c>
      <c r="F1430" s="18">
        <f t="shared" ca="1" si="154"/>
        <v>0</v>
      </c>
      <c r="G1430" s="18">
        <f t="shared" ca="1" si="150"/>
        <v>0.95156480704076685</v>
      </c>
      <c r="H1430" s="61">
        <f t="shared" ca="1" si="151"/>
        <v>23.614865760953737</v>
      </c>
      <c r="I1430"/>
    </row>
    <row r="1431" spans="2:9" x14ac:dyDescent="0.25">
      <c r="B1431" s="99">
        <f t="shared" si="149"/>
        <v>0.16210045662100755</v>
      </c>
      <c r="C1431" s="18">
        <f t="shared" ca="1" si="152"/>
        <v>-1.2652299119508825</v>
      </c>
      <c r="D1431" s="18">
        <f t="shared" ca="1" si="152"/>
        <v>0.64404275690321811</v>
      </c>
      <c r="E1431" s="18">
        <f t="shared" ca="1" si="153"/>
        <v>0.10090324477561213</v>
      </c>
      <c r="F1431" s="18">
        <f t="shared" ca="1" si="154"/>
        <v>0</v>
      </c>
      <c r="G1431" s="18">
        <f t="shared" ca="1" si="150"/>
        <v>0.95887645766156093</v>
      </c>
      <c r="H1431" s="61">
        <f t="shared" ca="1" si="151"/>
        <v>22.643738829016602</v>
      </c>
      <c r="I1431"/>
    </row>
    <row r="1432" spans="2:9" x14ac:dyDescent="0.25">
      <c r="B1432" s="99">
        <f t="shared" si="149"/>
        <v>0.16221461187214911</v>
      </c>
      <c r="C1432" s="18">
        <f t="shared" ca="1" si="152"/>
        <v>1.4682518667541444</v>
      </c>
      <c r="D1432" s="18">
        <f t="shared" ca="1" si="152"/>
        <v>0.65975314100796822</v>
      </c>
      <c r="E1432" s="18">
        <f t="shared" ca="1" si="153"/>
        <v>0.94463610803337428</v>
      </c>
      <c r="F1432" s="18">
        <f t="shared" ca="1" si="154"/>
        <v>0</v>
      </c>
      <c r="G1432" s="18">
        <f t="shared" ca="1" si="150"/>
        <v>0.9766333824075939</v>
      </c>
      <c r="H1432" s="61">
        <f t="shared" ca="1" si="151"/>
        <v>22.114631242936653</v>
      </c>
      <c r="I1432"/>
    </row>
    <row r="1433" spans="2:9" x14ac:dyDescent="0.25">
      <c r="B1433" s="99">
        <f t="shared" si="149"/>
        <v>0.16232876712329067</v>
      </c>
      <c r="C1433" s="18">
        <f t="shared" ca="1" si="152"/>
        <v>5.4221800382947549E-2</v>
      </c>
      <c r="D1433" s="18">
        <f t="shared" ca="1" si="152"/>
        <v>-1.6391140889027156</v>
      </c>
      <c r="E1433" s="18">
        <f t="shared" ca="1" si="153"/>
        <v>0.91798828488893158</v>
      </c>
      <c r="F1433" s="18">
        <f t="shared" ca="1" si="154"/>
        <v>0</v>
      </c>
      <c r="G1433" s="18">
        <f t="shared" ca="1" si="150"/>
        <v>0.97747928366017034</v>
      </c>
      <c r="H1433" s="61">
        <f t="shared" ca="1" si="151"/>
        <v>21.616593905754542</v>
      </c>
      <c r="I1433"/>
    </row>
    <row r="1434" spans="2:9" x14ac:dyDescent="0.25">
      <c r="B1434" s="99">
        <f t="shared" si="149"/>
        <v>0.16244292237443222</v>
      </c>
      <c r="C1434" s="18">
        <f t="shared" ca="1" si="152"/>
        <v>-0.90741423264262266</v>
      </c>
      <c r="D1434" s="18">
        <f t="shared" ca="1" si="152"/>
        <v>0.14064426068216562</v>
      </c>
      <c r="E1434" s="18">
        <f t="shared" ca="1" si="153"/>
        <v>0.59007880195440543</v>
      </c>
      <c r="F1434" s="18">
        <f t="shared" ca="1" si="154"/>
        <v>0</v>
      </c>
      <c r="G1434" s="18">
        <f t="shared" ca="1" si="150"/>
        <v>0.97955193764916604</v>
      </c>
      <c r="H1434" s="61">
        <f t="shared" ca="1" si="151"/>
        <v>21.174576445757015</v>
      </c>
      <c r="I1434"/>
    </row>
    <row r="1435" spans="2:9" x14ac:dyDescent="0.25">
      <c r="B1435" s="99">
        <f t="shared" si="149"/>
        <v>0.16255707762557378</v>
      </c>
      <c r="C1435" s="18">
        <f t="shared" ca="1" si="152"/>
        <v>-4.3769432522822171E-2</v>
      </c>
      <c r="D1435" s="18">
        <f t="shared" ca="1" si="152"/>
        <v>-0.5950369086349383</v>
      </c>
      <c r="E1435" s="18">
        <f t="shared" ca="1" si="153"/>
        <v>0.41276983724379601</v>
      </c>
      <c r="F1435" s="18">
        <f t="shared" ca="1" si="154"/>
        <v>0</v>
      </c>
      <c r="G1435" s="18">
        <f t="shared" ca="1" si="150"/>
        <v>0.98691153357495376</v>
      </c>
      <c r="H1435" s="61">
        <f t="shared" ca="1" si="151"/>
        <v>20.897433712882151</v>
      </c>
      <c r="I1435"/>
    </row>
    <row r="1436" spans="2:9" x14ac:dyDescent="0.25">
      <c r="B1436" s="99">
        <f t="shared" si="149"/>
        <v>0.16267123287671534</v>
      </c>
      <c r="C1436" s="18">
        <f t="shared" ca="1" si="152"/>
        <v>0.75299340096535161</v>
      </c>
      <c r="D1436" s="18">
        <f t="shared" ca="1" si="152"/>
        <v>-0.39771293813828379</v>
      </c>
      <c r="E1436" s="18">
        <f t="shared" ca="1" si="153"/>
        <v>0.63465292548497576</v>
      </c>
      <c r="F1436" s="18">
        <f t="shared" ca="1" si="154"/>
        <v>0</v>
      </c>
      <c r="G1436" s="18">
        <f t="shared" ca="1" si="150"/>
        <v>0.99241585996299875</v>
      </c>
      <c r="H1436" s="61">
        <f t="shared" ca="1" si="151"/>
        <v>20.738944649189701</v>
      </c>
      <c r="I1436"/>
    </row>
    <row r="1437" spans="2:9" x14ac:dyDescent="0.25">
      <c r="B1437" s="99">
        <f t="shared" si="149"/>
        <v>0.16278538812785689</v>
      </c>
      <c r="C1437" s="18">
        <f t="shared" ca="1" si="152"/>
        <v>-0.31800482247490436</v>
      </c>
      <c r="D1437" s="18">
        <f t="shared" ca="1" si="152"/>
        <v>-0.11775455277529545</v>
      </c>
      <c r="E1437" s="18">
        <f t="shared" ca="1" si="153"/>
        <v>0.44368845073500029</v>
      </c>
      <c r="F1437" s="18">
        <f t="shared" ca="1" si="154"/>
        <v>0</v>
      </c>
      <c r="G1437" s="18">
        <f t="shared" ca="1" si="150"/>
        <v>0.99073540107631364</v>
      </c>
      <c r="H1437" s="61">
        <f t="shared" ca="1" si="151"/>
        <v>20.546806644914426</v>
      </c>
      <c r="I1437"/>
    </row>
    <row r="1438" spans="2:9" x14ac:dyDescent="0.25">
      <c r="B1438" s="99">
        <f t="shared" si="149"/>
        <v>0.16289954337899845</v>
      </c>
      <c r="C1438" s="18">
        <f t="shared" ca="1" si="152"/>
        <v>-1.9791696104221046</v>
      </c>
      <c r="D1438" s="18">
        <f t="shared" ca="1" si="152"/>
        <v>1.3996850611874834</v>
      </c>
      <c r="E1438" s="18">
        <f t="shared" ca="1" si="153"/>
        <v>0.47763431209385332</v>
      </c>
      <c r="F1438" s="18">
        <f t="shared" ca="1" si="154"/>
        <v>0</v>
      </c>
      <c r="G1438" s="18">
        <f t="shared" ca="1" si="150"/>
        <v>0.98757063499904907</v>
      </c>
      <c r="H1438" s="61">
        <f t="shared" ca="1" si="151"/>
        <v>20.29142288552082</v>
      </c>
      <c r="I1438"/>
    </row>
    <row r="1439" spans="2:9" x14ac:dyDescent="0.25">
      <c r="B1439" s="99">
        <f t="shared" si="149"/>
        <v>0.16301369863014001</v>
      </c>
      <c r="C1439" s="18">
        <f t="shared" ca="1" si="152"/>
        <v>-1.0906751413131133</v>
      </c>
      <c r="D1439" s="18">
        <f t="shared" ca="1" si="152"/>
        <v>0.36767119127034675</v>
      </c>
      <c r="E1439" s="18">
        <f t="shared" ca="1" si="153"/>
        <v>0.6516816164109267</v>
      </c>
      <c r="F1439" s="18">
        <f t="shared" ca="1" si="154"/>
        <v>0</v>
      </c>
      <c r="G1439" s="18">
        <f t="shared" ca="1" si="150"/>
        <v>0.99321927048721526</v>
      </c>
      <c r="H1439" s="61">
        <f t="shared" ca="1" si="151"/>
        <v>20.153832235504574</v>
      </c>
      <c r="I1439"/>
    </row>
    <row r="1440" spans="2:9" x14ac:dyDescent="0.25">
      <c r="B1440" s="99">
        <f t="shared" si="149"/>
        <v>0.16312785388128156</v>
      </c>
      <c r="C1440" s="18">
        <f t="shared" ca="1" si="152"/>
        <v>0.45543401938630268</v>
      </c>
      <c r="D1440" s="18">
        <f t="shared" ca="1" si="152"/>
        <v>-0.53792973631061614</v>
      </c>
      <c r="E1440" s="18">
        <f t="shared" ca="1" si="153"/>
        <v>0.93462826799758236</v>
      </c>
      <c r="F1440" s="18">
        <f t="shared" ca="1" si="154"/>
        <v>0</v>
      </c>
      <c r="G1440" s="18">
        <f t="shared" ca="1" si="150"/>
        <v>0.99970535418102091</v>
      </c>
      <c r="H1440" s="61">
        <f t="shared" ca="1" si="151"/>
        <v>20.147893993099977</v>
      </c>
      <c r="I1440"/>
    </row>
    <row r="1441" spans="2:9" x14ac:dyDescent="0.25">
      <c r="B1441" s="99">
        <f t="shared" si="149"/>
        <v>0.16324200913242312</v>
      </c>
      <c r="C1441" s="18">
        <f t="shared" ca="1" si="152"/>
        <v>-1.5725981938885525</v>
      </c>
      <c r="D1441" s="18">
        <f t="shared" ca="1" si="152"/>
        <v>1.3217686500865966</v>
      </c>
      <c r="E1441" s="18">
        <f t="shared" ca="1" si="153"/>
        <v>0.32575784317536804</v>
      </c>
      <c r="F1441" s="18">
        <f t="shared" ca="1" si="154"/>
        <v>0</v>
      </c>
      <c r="G1441" s="18">
        <f t="shared" ca="1" si="150"/>
        <v>0.99329471343771969</v>
      </c>
      <c r="H1441" s="61">
        <f t="shared" ca="1" si="151"/>
        <v>20.012796590249796</v>
      </c>
      <c r="I1441"/>
    </row>
    <row r="1442" spans="2:9" x14ac:dyDescent="0.25">
      <c r="B1442" s="99">
        <f t="shared" si="149"/>
        <v>0.16335616438356468</v>
      </c>
      <c r="C1442" s="18">
        <f t="shared" ca="1" si="152"/>
        <v>-0.31473405215365347</v>
      </c>
      <c r="D1442" s="18">
        <f t="shared" ca="1" si="152"/>
        <v>0.35527136788005009</v>
      </c>
      <c r="E1442" s="18">
        <f t="shared" ca="1" si="153"/>
        <v>0.90592124889456205</v>
      </c>
      <c r="F1442" s="18">
        <f t="shared" ca="1" si="154"/>
        <v>0</v>
      </c>
      <c r="G1442" s="18">
        <f t="shared" ca="1" si="150"/>
        <v>0.99884068419504113</v>
      </c>
      <c r="H1442" s="61">
        <f t="shared" ca="1" si="151"/>
        <v>19.989595438861294</v>
      </c>
      <c r="I1442"/>
    </row>
    <row r="1443" spans="2:9" x14ac:dyDescent="0.25">
      <c r="B1443" s="99">
        <f t="shared" si="149"/>
        <v>0.16347031963470623</v>
      </c>
      <c r="C1443" s="18">
        <f t="shared" ca="1" si="152"/>
        <v>-0.85763531387783587</v>
      </c>
      <c r="D1443" s="18">
        <f t="shared" ca="1" si="152"/>
        <v>0.4633852768165525</v>
      </c>
      <c r="E1443" s="18">
        <f t="shared" ca="1" si="153"/>
        <v>0.65147304001016471</v>
      </c>
      <c r="F1443" s="18">
        <f t="shared" ca="1" si="154"/>
        <v>0</v>
      </c>
      <c r="G1443" s="18">
        <f t="shared" ca="1" si="150"/>
        <v>0.99736815508949972</v>
      </c>
      <c r="H1443" s="61">
        <f t="shared" ca="1" si="151"/>
        <v>19.936985923842567</v>
      </c>
      <c r="I1443"/>
    </row>
    <row r="1444" spans="2:9" x14ac:dyDescent="0.25">
      <c r="B1444" s="99">
        <f t="shared" si="149"/>
        <v>0.16358447488584779</v>
      </c>
      <c r="C1444" s="18">
        <f t="shared" ca="1" si="152"/>
        <v>-5.240053724264726E-2</v>
      </c>
      <c r="D1444" s="18">
        <f t="shared" ca="1" si="152"/>
        <v>-4.6043169277254492E-4</v>
      </c>
      <c r="E1444" s="18">
        <f t="shared" ca="1" si="153"/>
        <v>0.25621370010676253</v>
      </c>
      <c r="F1444" s="18">
        <f t="shared" ca="1" si="154"/>
        <v>0</v>
      </c>
      <c r="G1444" s="18">
        <f t="shared" ca="1" si="150"/>
        <v>1.0005475275763736</v>
      </c>
      <c r="H1444" s="61">
        <f t="shared" ca="1" si="151"/>
        <v>19.94790197342564</v>
      </c>
      <c r="I1444"/>
    </row>
    <row r="1445" spans="2:9" x14ac:dyDescent="0.25">
      <c r="B1445" s="99">
        <f t="shared" si="149"/>
        <v>0.16369863013698935</v>
      </c>
      <c r="C1445" s="18">
        <f t="shared" ca="1" si="152"/>
        <v>-0.631330294709187</v>
      </c>
      <c r="D1445" s="18">
        <f t="shared" ca="1" si="152"/>
        <v>-1.3109138308209367</v>
      </c>
      <c r="E1445" s="18">
        <f t="shared" ca="1" si="153"/>
        <v>0.67865170149063214</v>
      </c>
      <c r="F1445" s="18">
        <f t="shared" ca="1" si="154"/>
        <v>0</v>
      </c>
      <c r="G1445" s="18">
        <f t="shared" ca="1" si="150"/>
        <v>0.99856778648436806</v>
      </c>
      <c r="H1445" s="61">
        <f t="shared" ca="1" si="151"/>
        <v>19.919332318610799</v>
      </c>
      <c r="I1445"/>
    </row>
    <row r="1446" spans="2:9" x14ac:dyDescent="0.25">
      <c r="B1446" s="99">
        <f t="shared" si="149"/>
        <v>0.1638127853881309</v>
      </c>
      <c r="C1446" s="18">
        <f t="shared" ca="1" si="152"/>
        <v>-0.44529542719828896</v>
      </c>
      <c r="D1446" s="18">
        <f t="shared" ca="1" si="152"/>
        <v>-2.0695097191492096</v>
      </c>
      <c r="E1446" s="18">
        <f t="shared" ca="1" si="153"/>
        <v>0.16026181546813545</v>
      </c>
      <c r="F1446" s="18">
        <f t="shared" ca="1" si="154"/>
        <v>0</v>
      </c>
      <c r="G1446" s="18">
        <f t="shared" ca="1" si="150"/>
        <v>0.99949041181290321</v>
      </c>
      <c r="H1446" s="61">
        <f t="shared" ca="1" si="151"/>
        <v>19.909181662166379</v>
      </c>
      <c r="I1446"/>
    </row>
    <row r="1447" spans="2:9" x14ac:dyDescent="0.25">
      <c r="B1447" s="99">
        <f t="shared" si="149"/>
        <v>0.16392694063927246</v>
      </c>
      <c r="C1447" s="18">
        <f t="shared" ca="1" si="152"/>
        <v>-3.4909817259176634E-2</v>
      </c>
      <c r="D1447" s="18">
        <f t="shared" ca="1" si="152"/>
        <v>1.765420165611431</v>
      </c>
      <c r="E1447" s="18">
        <f t="shared" ca="1" si="153"/>
        <v>0.66074701195658747</v>
      </c>
      <c r="F1447" s="18">
        <f t="shared" ca="1" si="154"/>
        <v>0</v>
      </c>
      <c r="G1447" s="18">
        <f t="shared" ca="1" si="150"/>
        <v>1.0009224917163428</v>
      </c>
      <c r="H1447" s="61">
        <f t="shared" ca="1" si="151"/>
        <v>19.927547717328892</v>
      </c>
      <c r="I1447"/>
    </row>
    <row r="1448" spans="2:9" x14ac:dyDescent="0.25">
      <c r="B1448" s="99">
        <f t="shared" si="149"/>
        <v>0.16404109589041402</v>
      </c>
      <c r="C1448" s="18">
        <f t="shared" ca="1" si="152"/>
        <v>-0.67547375692811329</v>
      </c>
      <c r="D1448" s="18">
        <f t="shared" ca="1" si="152"/>
        <v>-0.27752548703574575</v>
      </c>
      <c r="E1448" s="18">
        <f t="shared" ca="1" si="153"/>
        <v>0.83714738109638276</v>
      </c>
      <c r="F1448" s="18">
        <f t="shared" ca="1" si="154"/>
        <v>0</v>
      </c>
      <c r="G1448" s="18">
        <f t="shared" ca="1" si="150"/>
        <v>0.99865924658948513</v>
      </c>
      <c r="H1448" s="61">
        <f t="shared" ca="1" si="151"/>
        <v>19.900829789763684</v>
      </c>
      <c r="I1448"/>
    </row>
    <row r="1449" spans="2:9" x14ac:dyDescent="0.25">
      <c r="B1449" s="99">
        <f t="shared" si="149"/>
        <v>0.16415525114155557</v>
      </c>
      <c r="C1449" s="18">
        <f t="shared" ca="1" si="152"/>
        <v>-1.0686380846891552</v>
      </c>
      <c r="D1449" s="18">
        <f t="shared" ca="1" si="152"/>
        <v>1.0366943570261355</v>
      </c>
      <c r="E1449" s="18">
        <f t="shared" ca="1" si="153"/>
        <v>0.73693175328409777</v>
      </c>
      <c r="F1449" s="18">
        <f t="shared" ca="1" si="154"/>
        <v>0</v>
      </c>
      <c r="G1449" s="18">
        <f t="shared" ca="1" si="150"/>
        <v>0.99770708208972836</v>
      </c>
      <c r="H1449" s="61">
        <f t="shared" ca="1" si="151"/>
        <v>19.855198820709468</v>
      </c>
      <c r="I1449"/>
    </row>
    <row r="1450" spans="2:9" x14ac:dyDescent="0.25">
      <c r="B1450" s="99">
        <f t="shared" si="149"/>
        <v>0.16426940639269713</v>
      </c>
      <c r="C1450" s="18">
        <f t="shared" ca="1" si="152"/>
        <v>-0.2333842985535739</v>
      </c>
      <c r="D1450" s="18">
        <f t="shared" ca="1" si="152"/>
        <v>0.10461235433467664</v>
      </c>
      <c r="E1450" s="18">
        <f t="shared" ca="1" si="153"/>
        <v>0.64824348241878593</v>
      </c>
      <c r="F1450" s="18">
        <f t="shared" ca="1" si="154"/>
        <v>0</v>
      </c>
      <c r="G1450" s="18">
        <f t="shared" ca="1" si="150"/>
        <v>1.0009062001611122</v>
      </c>
      <c r="H1450" s="61">
        <f t="shared" ca="1" si="151"/>
        <v>19.873191605079711</v>
      </c>
      <c r="I1450"/>
    </row>
    <row r="1451" spans="2:9" x14ac:dyDescent="0.25">
      <c r="B1451" s="99">
        <f t="shared" si="149"/>
        <v>0.16438356164383869</v>
      </c>
      <c r="C1451" s="18">
        <f t="shared" ca="1" si="152"/>
        <v>0.9771679287950974</v>
      </c>
      <c r="D1451" s="18">
        <f t="shared" ca="1" si="152"/>
        <v>-0.92169102572370321</v>
      </c>
      <c r="E1451" s="18">
        <f t="shared" ca="1" si="153"/>
        <v>0.49852607137170057</v>
      </c>
      <c r="F1451" s="18">
        <f t="shared" ca="1" si="154"/>
        <v>0</v>
      </c>
      <c r="G1451" s="18">
        <f t="shared" ca="1" si="150"/>
        <v>1.0045896766153055</v>
      </c>
      <c r="H1451" s="61">
        <f t="shared" ca="1" si="151"/>
        <v>19.964403127861033</v>
      </c>
      <c r="I1451"/>
    </row>
    <row r="1452" spans="2:9" x14ac:dyDescent="0.25">
      <c r="B1452" s="99">
        <f t="shared" si="149"/>
        <v>0.16449771689498024</v>
      </c>
      <c r="C1452" s="18">
        <f t="shared" ca="1" si="152"/>
        <v>0.30043111109989695</v>
      </c>
      <c r="D1452" s="18">
        <f t="shared" ca="1" si="152"/>
        <v>-0.42408032641105819</v>
      </c>
      <c r="E1452" s="18">
        <f t="shared" ca="1" si="153"/>
        <v>0.72741926443858151</v>
      </c>
      <c r="F1452" s="18">
        <f t="shared" ca="1" si="154"/>
        <v>0</v>
      </c>
      <c r="G1452" s="18">
        <f t="shared" ca="1" si="150"/>
        <v>1.0013654864752373</v>
      </c>
      <c r="H1452" s="61">
        <f t="shared" ca="1" si="151"/>
        <v>19.991664250318312</v>
      </c>
      <c r="I1452"/>
    </row>
    <row r="1453" spans="2:9" x14ac:dyDescent="0.25">
      <c r="B1453" s="99">
        <f t="shared" si="149"/>
        <v>0.1646118721461218</v>
      </c>
      <c r="C1453" s="18">
        <f t="shared" ca="1" si="152"/>
        <v>0.2807996679621283</v>
      </c>
      <c r="D1453" s="18">
        <f t="shared" ca="1" si="152"/>
        <v>0.24826022126944736</v>
      </c>
      <c r="E1453" s="18">
        <f t="shared" ca="1" si="153"/>
        <v>0.83149976242343504</v>
      </c>
      <c r="F1453" s="18">
        <f t="shared" ca="1" si="154"/>
        <v>0</v>
      </c>
      <c r="G1453" s="18">
        <f t="shared" ca="1" si="150"/>
        <v>1.0009905783575788</v>
      </c>
      <c r="H1453" s="61">
        <f t="shared" ca="1" si="151"/>
        <v>20.011467560256659</v>
      </c>
      <c r="I1453"/>
    </row>
    <row r="1454" spans="2:9" x14ac:dyDescent="0.25">
      <c r="B1454" s="99">
        <f t="shared" si="149"/>
        <v>0.16472602739726336</v>
      </c>
      <c r="C1454" s="18">
        <f t="shared" ca="1" si="152"/>
        <v>-0.71963768277782947</v>
      </c>
      <c r="D1454" s="18">
        <f t="shared" ca="1" si="152"/>
        <v>0.61071659729350358</v>
      </c>
      <c r="E1454" s="18">
        <f t="shared" ca="1" si="153"/>
        <v>3.7140319169214564E-2</v>
      </c>
      <c r="F1454" s="18">
        <f t="shared" ca="1" si="154"/>
        <v>0</v>
      </c>
      <c r="G1454" s="18">
        <f t="shared" ca="1" si="150"/>
        <v>0.9975603157696824</v>
      </c>
      <c r="H1454" s="61">
        <f t="shared" ca="1" si="151"/>
        <v>19.962645898424388</v>
      </c>
      <c r="I1454"/>
    </row>
    <row r="1455" spans="2:9" x14ac:dyDescent="0.25">
      <c r="B1455" s="99">
        <f t="shared" si="149"/>
        <v>0.16484018264840491</v>
      </c>
      <c r="C1455" s="18">
        <f t="shared" ca="1" si="152"/>
        <v>-0.85627334556193091</v>
      </c>
      <c r="D1455" s="18">
        <f t="shared" ca="1" si="152"/>
        <v>-0.32758180168457329</v>
      </c>
      <c r="E1455" s="18">
        <f t="shared" ca="1" si="153"/>
        <v>0.62396338786811989</v>
      </c>
      <c r="F1455" s="18">
        <f t="shared" ca="1" si="154"/>
        <v>0</v>
      </c>
      <c r="G1455" s="18">
        <f t="shared" ca="1" si="150"/>
        <v>0.99767975810861442</v>
      </c>
      <c r="H1455" s="61">
        <f t="shared" ca="1" si="151"/>
        <v>19.916327731147966</v>
      </c>
      <c r="I1455"/>
    </row>
    <row r="1456" spans="2:9" x14ac:dyDescent="0.25">
      <c r="B1456" s="99">
        <f t="shared" si="149"/>
        <v>0.16495433789954647</v>
      </c>
      <c r="C1456" s="18">
        <f t="shared" ca="1" si="152"/>
        <v>-0.33054675441235304</v>
      </c>
      <c r="D1456" s="18">
        <f t="shared" ca="1" si="152"/>
        <v>0.95633822638774291</v>
      </c>
      <c r="E1456" s="18">
        <f t="shared" ca="1" si="153"/>
        <v>0.49151335405375018</v>
      </c>
      <c r="F1456" s="18">
        <f t="shared" ca="1" si="154"/>
        <v>0</v>
      </c>
      <c r="G1456" s="18">
        <f t="shared" ca="1" si="150"/>
        <v>0.99989253250563415</v>
      </c>
      <c r="H1456" s="61">
        <f t="shared" ca="1" si="151"/>
        <v>19.91418737330973</v>
      </c>
      <c r="I1456"/>
    </row>
    <row r="1457" spans="2:9" x14ac:dyDescent="0.25">
      <c r="B1457" s="99">
        <f t="shared" si="149"/>
        <v>0.16506849315068803</v>
      </c>
      <c r="C1457" s="18">
        <f t="shared" ca="1" si="152"/>
        <v>1.8303580873180181</v>
      </c>
      <c r="D1457" s="18">
        <f t="shared" ca="1" si="152"/>
        <v>-0.70290980147547089</v>
      </c>
      <c r="E1457" s="18">
        <f t="shared" ca="1" si="153"/>
        <v>0.79456148053170406</v>
      </c>
      <c r="F1457" s="18">
        <f t="shared" ca="1" si="154"/>
        <v>0</v>
      </c>
      <c r="G1457" s="18">
        <f t="shared" ca="1" si="150"/>
        <v>1.0068668902683577</v>
      </c>
      <c r="H1457" s="61">
        <f t="shared" ca="1" si="151"/>
        <v>20.050935912785764</v>
      </c>
      <c r="I1457"/>
    </row>
    <row r="1458" spans="2:9" x14ac:dyDescent="0.25">
      <c r="B1458" s="99">
        <f t="shared" si="149"/>
        <v>0.16518264840182958</v>
      </c>
      <c r="C1458" s="18">
        <f t="shared" ca="1" si="152"/>
        <v>-1.0120402293978259</v>
      </c>
      <c r="D1458" s="18">
        <f t="shared" ca="1" si="152"/>
        <v>1.4251918400987051</v>
      </c>
      <c r="E1458" s="18">
        <f t="shared" ca="1" si="153"/>
        <v>0.75804814362376072</v>
      </c>
      <c r="F1458" s="18">
        <f t="shared" ca="1" si="154"/>
        <v>0</v>
      </c>
      <c r="G1458" s="18">
        <f t="shared" ca="1" si="150"/>
        <v>0.99617756973692639</v>
      </c>
      <c r="H1458" s="61">
        <f t="shared" ca="1" si="151"/>
        <v>19.974292608549781</v>
      </c>
      <c r="I1458"/>
    </row>
    <row r="1459" spans="2:9" x14ac:dyDescent="0.25">
      <c r="B1459" s="99">
        <f t="shared" si="149"/>
        <v>0.16529680365297114</v>
      </c>
      <c r="C1459" s="18">
        <f t="shared" ca="1" si="152"/>
        <v>-0.34784761737682857</v>
      </c>
      <c r="D1459" s="18">
        <f t="shared" ca="1" si="152"/>
        <v>0.95825953394523822</v>
      </c>
      <c r="E1459" s="18">
        <f t="shared" ca="1" si="153"/>
        <v>0.30043234464832635</v>
      </c>
      <c r="F1459" s="18">
        <f t="shared" ca="1" si="154"/>
        <v>0</v>
      </c>
      <c r="G1459" s="18">
        <f t="shared" ca="1" si="150"/>
        <v>0.9991738992638175</v>
      </c>
      <c r="H1459" s="61">
        <f t="shared" ca="1" si="151"/>
        <v>19.957791830721135</v>
      </c>
      <c r="I1459"/>
    </row>
    <row r="1460" spans="2:9" x14ac:dyDescent="0.25">
      <c r="B1460" s="99">
        <f t="shared" si="149"/>
        <v>0.1654109589041127</v>
      </c>
      <c r="C1460" s="18">
        <f t="shared" ca="1" si="152"/>
        <v>0.25238250600523315</v>
      </c>
      <c r="D1460" s="18">
        <f t="shared" ca="1" si="152"/>
        <v>-1.0319035936845466</v>
      </c>
      <c r="E1460" s="18">
        <f t="shared" ca="1" si="153"/>
        <v>0.13661838705256102</v>
      </c>
      <c r="F1460" s="18">
        <f t="shared" ca="1" si="154"/>
        <v>0</v>
      </c>
      <c r="G1460" s="18">
        <f t="shared" ca="1" si="150"/>
        <v>1.0012869906481048</v>
      </c>
      <c r="H1460" s="61">
        <f t="shared" ca="1" si="151"/>
        <v>19.983477322164095</v>
      </c>
      <c r="I1460"/>
    </row>
    <row r="1461" spans="2:9" x14ac:dyDescent="0.25">
      <c r="B1461" s="99">
        <f t="shared" si="149"/>
        <v>0.16552511415525425</v>
      </c>
      <c r="C1461" s="18">
        <f t="shared" ca="1" si="152"/>
        <v>-2.8559588827192783</v>
      </c>
      <c r="D1461" s="18">
        <f t="shared" ca="1" si="152"/>
        <v>-0.57523266150383279</v>
      </c>
      <c r="E1461" s="18">
        <f t="shared" ca="1" si="153"/>
        <v>0.38384676023238384</v>
      </c>
      <c r="F1461" s="18">
        <f t="shared" ca="1" si="154"/>
        <v>0</v>
      </c>
      <c r="G1461" s="18">
        <f t="shared" ca="1" si="150"/>
        <v>0.99106945640713962</v>
      </c>
      <c r="H1461" s="61">
        <f t="shared" ca="1" si="151"/>
        <v>19.805014006801571</v>
      </c>
      <c r="I1461"/>
    </row>
    <row r="1462" spans="2:9" x14ac:dyDescent="0.25">
      <c r="B1462" s="99">
        <f t="shared" si="149"/>
        <v>0.16563926940639581</v>
      </c>
      <c r="C1462" s="18">
        <f t="shared" ca="1" si="152"/>
        <v>0.69791212808922864</v>
      </c>
      <c r="D1462" s="18">
        <f t="shared" ca="1" si="152"/>
        <v>-5.6327280617551878E-2</v>
      </c>
      <c r="E1462" s="18">
        <f t="shared" ca="1" si="153"/>
        <v>7.1221950697190062E-2</v>
      </c>
      <c r="F1462" s="18">
        <f t="shared" ca="1" si="154"/>
        <v>0</v>
      </c>
      <c r="G1462" s="18">
        <f t="shared" ca="1" si="150"/>
        <v>1.0044786717003675</v>
      </c>
      <c r="H1462" s="61">
        <f t="shared" ca="1" si="151"/>
        <v>19.893714162559217</v>
      </c>
      <c r="I1462"/>
    </row>
    <row r="1463" spans="2:9" x14ac:dyDescent="0.25">
      <c r="B1463" s="99">
        <f t="shared" si="149"/>
        <v>0.16575342465753737</v>
      </c>
      <c r="C1463" s="18">
        <f t="shared" ca="1" si="152"/>
        <v>1.5590376278851181</v>
      </c>
      <c r="D1463" s="18">
        <f t="shared" ca="1" si="152"/>
        <v>1.4265242498368025</v>
      </c>
      <c r="E1463" s="18">
        <f t="shared" ca="1" si="153"/>
        <v>0.51032679278008142</v>
      </c>
      <c r="F1463" s="18">
        <f t="shared" ca="1" si="154"/>
        <v>0</v>
      </c>
      <c r="G1463" s="18">
        <f t="shared" ca="1" si="150"/>
        <v>1.0062279096191884</v>
      </c>
      <c r="H1463" s="61">
        <f t="shared" ca="1" si="151"/>
        <v>20.017610416353605</v>
      </c>
      <c r="I1463"/>
    </row>
    <row r="1464" spans="2:9" x14ac:dyDescent="0.25">
      <c r="B1464" s="99">
        <f t="shared" si="149"/>
        <v>0.16586757990867892</v>
      </c>
      <c r="C1464" s="18">
        <f t="shared" ca="1" si="152"/>
        <v>1.8861010175896809</v>
      </c>
      <c r="D1464" s="18">
        <f t="shared" ca="1" si="152"/>
        <v>-1.229484496434452</v>
      </c>
      <c r="E1464" s="18">
        <f t="shared" ca="1" si="153"/>
        <v>0.77986746272394791</v>
      </c>
      <c r="F1464" s="18">
        <f t="shared" ca="1" si="154"/>
        <v>0</v>
      </c>
      <c r="G1464" s="18">
        <f t="shared" ca="1" si="150"/>
        <v>1.0058565289225181</v>
      </c>
      <c r="H1464" s="61">
        <f t="shared" ca="1" si="151"/>
        <v>20.134844130716679</v>
      </c>
      <c r="I1464"/>
    </row>
    <row r="1465" spans="2:9" x14ac:dyDescent="0.25">
      <c r="B1465" s="99">
        <f t="shared" si="149"/>
        <v>0.16598173515982048</v>
      </c>
      <c r="C1465" s="18">
        <f t="shared" ca="1" si="152"/>
        <v>0.47359208110719919</v>
      </c>
      <c r="D1465" s="18">
        <f t="shared" ca="1" si="152"/>
        <v>-0.98407554105506279</v>
      </c>
      <c r="E1465" s="18">
        <f t="shared" ca="1" si="153"/>
        <v>0.71445971320814028</v>
      </c>
      <c r="F1465" s="18">
        <f t="shared" ca="1" si="154"/>
        <v>0</v>
      </c>
      <c r="G1465" s="18">
        <f t="shared" ca="1" si="150"/>
        <v>0.99997871917591319</v>
      </c>
      <c r="H1465" s="61">
        <f t="shared" ca="1" si="151"/>
        <v>20.134415644640718</v>
      </c>
      <c r="I1465"/>
    </row>
    <row r="1466" spans="2:9" x14ac:dyDescent="0.25">
      <c r="B1466" s="99">
        <f t="shared" si="149"/>
        <v>0.16609589041096204</v>
      </c>
      <c r="C1466" s="18">
        <f t="shared" ca="1" si="152"/>
        <v>-1.1228121366002597</v>
      </c>
      <c r="D1466" s="18">
        <f t="shared" ca="1" si="152"/>
        <v>-0.26782572604133748</v>
      </c>
      <c r="E1466" s="18">
        <f t="shared" ca="1" si="153"/>
        <v>0.45531626649245127</v>
      </c>
      <c r="F1466" s="18">
        <f t="shared" ca="1" si="154"/>
        <v>0</v>
      </c>
      <c r="G1466" s="18">
        <f t="shared" ca="1" si="150"/>
        <v>0.99487977038693531</v>
      </c>
      <c r="H1466" s="61">
        <f t="shared" ca="1" si="151"/>
        <v>20.031322813415276</v>
      </c>
      <c r="I1466"/>
    </row>
    <row r="1467" spans="2:9" x14ac:dyDescent="0.25">
      <c r="B1467" s="99">
        <f t="shared" si="149"/>
        <v>0.16621004566210359</v>
      </c>
      <c r="C1467" s="18">
        <f t="shared" ca="1" si="152"/>
        <v>-0.55432451517845038</v>
      </c>
      <c r="D1467" s="18">
        <f t="shared" ca="1" si="152"/>
        <v>-1.0668918548617512</v>
      </c>
      <c r="E1467" s="18">
        <f t="shared" ca="1" si="153"/>
        <v>0.62882954457872309</v>
      </c>
      <c r="F1467" s="18">
        <f t="shared" ca="1" si="154"/>
        <v>0</v>
      </c>
      <c r="G1467" s="18">
        <f t="shared" ca="1" si="150"/>
        <v>0.99786308433218729</v>
      </c>
      <c r="H1467" s="61">
        <f t="shared" ca="1" si="151"/>
        <v>19.988517565848273</v>
      </c>
      <c r="I1467"/>
    </row>
    <row r="1468" spans="2:9" x14ac:dyDescent="0.25">
      <c r="B1468" s="99">
        <f t="shared" si="149"/>
        <v>0.16632420091324515</v>
      </c>
      <c r="C1468" s="18">
        <f t="shared" ca="1" si="152"/>
        <v>1.4062197806197219</v>
      </c>
      <c r="D1468" s="18">
        <f t="shared" ca="1" si="152"/>
        <v>-0.82391579780960456</v>
      </c>
      <c r="E1468" s="18">
        <f t="shared" ca="1" si="153"/>
        <v>0.49189009885930002</v>
      </c>
      <c r="F1468" s="18">
        <f t="shared" ca="1" si="154"/>
        <v>0</v>
      </c>
      <c r="G1468" s="18">
        <f t="shared" ca="1" si="150"/>
        <v>1.0046440908292085</v>
      </c>
      <c r="H1468" s="61">
        <f t="shared" ca="1" si="151"/>
        <v>20.081346056965302</v>
      </c>
      <c r="I1468"/>
    </row>
    <row r="1469" spans="2:9" x14ac:dyDescent="0.25">
      <c r="B1469" s="99">
        <f t="shared" si="149"/>
        <v>0.16643835616438671</v>
      </c>
      <c r="C1469" s="18">
        <f t="shared" ca="1" si="152"/>
        <v>1.1377142072888091</v>
      </c>
      <c r="D1469" s="18">
        <f t="shared" ca="1" si="152"/>
        <v>1.0691132956708316</v>
      </c>
      <c r="E1469" s="18">
        <f t="shared" ca="1" si="153"/>
        <v>0.93663124458139801</v>
      </c>
      <c r="F1469" s="18">
        <f t="shared" ca="1" si="154"/>
        <v>0</v>
      </c>
      <c r="G1469" s="18">
        <f t="shared" ca="1" si="150"/>
        <v>1.0027185466808057</v>
      </c>
      <c r="H1469" s="61">
        <f t="shared" ca="1" si="151"/>
        <v>20.135938133634575</v>
      </c>
      <c r="I1469"/>
    </row>
    <row r="1470" spans="2:9" x14ac:dyDescent="0.25">
      <c r="B1470" s="99">
        <f t="shared" si="149"/>
        <v>0.16655251141552826</v>
      </c>
      <c r="C1470" s="18">
        <f t="shared" ca="1" si="152"/>
        <v>1.6098465493996628</v>
      </c>
      <c r="D1470" s="18">
        <f t="shared" ca="1" si="152"/>
        <v>0.43856744014192373</v>
      </c>
      <c r="E1470" s="18">
        <f t="shared" ca="1" si="153"/>
        <v>2.2453332232991841E-2</v>
      </c>
      <c r="F1470" s="18">
        <f t="shared" ca="1" si="154"/>
        <v>0</v>
      </c>
      <c r="G1470" s="18">
        <f t="shared" ca="1" si="150"/>
        <v>1.0036148730482206</v>
      </c>
      <c r="H1470" s="61">
        <f t="shared" ca="1" si="151"/>
        <v>20.208726993694487</v>
      </c>
      <c r="I1470"/>
    </row>
    <row r="1471" spans="2:9" x14ac:dyDescent="0.25">
      <c r="B1471" s="99">
        <f t="shared" si="149"/>
        <v>0.16666666666666982</v>
      </c>
      <c r="C1471" s="18">
        <f t="shared" ca="1" si="152"/>
        <v>-1.5221348803606816</v>
      </c>
      <c r="D1471" s="18">
        <f t="shared" ca="1" si="152"/>
        <v>0.34902654988400172</v>
      </c>
      <c r="E1471" s="18">
        <f t="shared" ca="1" si="153"/>
        <v>0.27266263373589816</v>
      </c>
      <c r="F1471" s="18">
        <f t="shared" ca="1" si="154"/>
        <v>0</v>
      </c>
      <c r="G1471" s="18">
        <f t="shared" ca="1" si="150"/>
        <v>0.9927718274875682</v>
      </c>
      <c r="H1471" s="61">
        <f t="shared" ca="1" si="151"/>
        <v>20.062654828727425</v>
      </c>
      <c r="I1471"/>
    </row>
    <row r="1472" spans="2:9" x14ac:dyDescent="0.25">
      <c r="B1472" s="99">
        <f t="shared" ref="B1472:B1535" si="155">B1471+$C$6</f>
        <v>0.16678082191781138</v>
      </c>
      <c r="C1472" s="18">
        <f t="shared" ca="1" si="152"/>
        <v>1.1112979336758144</v>
      </c>
      <c r="D1472" s="18">
        <f t="shared" ca="1" si="152"/>
        <v>1.0715552889450919</v>
      </c>
      <c r="E1472" s="18">
        <f t="shared" ca="1" si="153"/>
        <v>0.19148213574419715</v>
      </c>
      <c r="F1472" s="18">
        <f t="shared" ca="1" si="154"/>
        <v>1</v>
      </c>
      <c r="G1472" s="18">
        <f t="shared" ref="G1472:G1535" ca="1" si="156">EXP(($C$4*(LN($F$6)-LN(H1471))-0.5*$C$5^2)*$C$6+($C$5*C1472*$C$6^0.5)+($F$4+$F$5*D1472)*F1472)</f>
        <v>3.6281001531691981</v>
      </c>
      <c r="H1472" s="61">
        <f t="shared" ref="H1472:H1535" ca="1" si="157">G1472*H1471</f>
        <v>72.789321057086724</v>
      </c>
      <c r="I1472"/>
    </row>
    <row r="1473" spans="2:9" x14ac:dyDescent="0.25">
      <c r="B1473" s="99">
        <f t="shared" si="155"/>
        <v>0.16689497716895293</v>
      </c>
      <c r="C1473" s="18">
        <f t="shared" ref="C1473:D1536" ca="1" si="158">NORMINV(RAND(),0,1)</f>
        <v>0.59926833273493685</v>
      </c>
      <c r="D1473" s="18">
        <f t="shared" ca="1" si="158"/>
        <v>-0.31885747375781648</v>
      </c>
      <c r="E1473" s="18">
        <f t="shared" ca="1" si="153"/>
        <v>0.23641800280867864</v>
      </c>
      <c r="F1473" s="18">
        <f t="shared" ca="1" si="154"/>
        <v>0</v>
      </c>
      <c r="G1473" s="18">
        <f t="shared" ca="1" si="156"/>
        <v>0.74600404975887225</v>
      </c>
      <c r="H1473" s="61">
        <f t="shared" ca="1" si="157"/>
        <v>54.301128287785453</v>
      </c>
      <c r="I1473"/>
    </row>
    <row r="1474" spans="2:9" x14ac:dyDescent="0.25">
      <c r="B1474" s="99">
        <f t="shared" si="155"/>
        <v>0.16700913242009449</v>
      </c>
      <c r="C1474" s="18">
        <f t="shared" ca="1" si="158"/>
        <v>-1.8655373423825949</v>
      </c>
      <c r="D1474" s="18">
        <f t="shared" ca="1" si="158"/>
        <v>-0.90755520432139747</v>
      </c>
      <c r="E1474" s="18">
        <f t="shared" ca="1" si="153"/>
        <v>0.42277351569881727</v>
      </c>
      <c r="F1474" s="18">
        <f t="shared" ca="1" si="154"/>
        <v>0</v>
      </c>
      <c r="G1474" s="18">
        <f t="shared" ca="1" si="156"/>
        <v>0.79134267507767053</v>
      </c>
      <c r="H1474" s="61">
        <f t="shared" ca="1" si="157"/>
        <v>42.97080011899191</v>
      </c>
      <c r="I1474"/>
    </row>
    <row r="1475" spans="2:9" x14ac:dyDescent="0.25">
      <c r="B1475" s="99">
        <f t="shared" si="155"/>
        <v>0.16712328767123605</v>
      </c>
      <c r="C1475" s="18">
        <f t="shared" ca="1" si="158"/>
        <v>0.69790530687896535</v>
      </c>
      <c r="D1475" s="18">
        <f t="shared" ca="1" si="158"/>
        <v>-9.700556802272331E-2</v>
      </c>
      <c r="E1475" s="18">
        <f t="shared" ca="1" si="153"/>
        <v>0.97540359290548251</v>
      </c>
      <c r="F1475" s="18">
        <f t="shared" ca="1" si="154"/>
        <v>0</v>
      </c>
      <c r="G1475" s="18">
        <f t="shared" ca="1" si="156"/>
        <v>0.8416614742518006</v>
      </c>
      <c r="H1475" s="61">
        <f t="shared" ca="1" si="157"/>
        <v>36.166866977930177</v>
      </c>
      <c r="I1475"/>
    </row>
    <row r="1476" spans="2:9" x14ac:dyDescent="0.25">
      <c r="B1476" s="99">
        <f t="shared" si="155"/>
        <v>0.1672374429223776</v>
      </c>
      <c r="C1476" s="18">
        <f t="shared" ca="1" si="158"/>
        <v>-1.4571878637070768</v>
      </c>
      <c r="D1476" s="18">
        <f t="shared" ca="1" si="158"/>
        <v>0.13535554899135605</v>
      </c>
      <c r="E1476" s="18">
        <f t="shared" ca="1" si="153"/>
        <v>0.92170460373543062</v>
      </c>
      <c r="F1476" s="18">
        <f t="shared" ca="1" si="154"/>
        <v>0</v>
      </c>
      <c r="G1476" s="18">
        <f t="shared" ca="1" si="156"/>
        <v>0.86941948047635853</v>
      </c>
      <c r="H1476" s="61">
        <f t="shared" ca="1" si="157"/>
        <v>31.444178698409623</v>
      </c>
      <c r="I1476"/>
    </row>
    <row r="1477" spans="2:9" x14ac:dyDescent="0.25">
      <c r="B1477" s="99">
        <f t="shared" si="155"/>
        <v>0.16735159817351916</v>
      </c>
      <c r="C1477" s="18">
        <f t="shared" ca="1" si="158"/>
        <v>-0.61273794926819392</v>
      </c>
      <c r="D1477" s="18">
        <f t="shared" ca="1" si="158"/>
        <v>-1.1567340152396355</v>
      </c>
      <c r="E1477" s="18">
        <f t="shared" ca="1" si="153"/>
        <v>0.84851798317504556</v>
      </c>
      <c r="F1477" s="18">
        <f t="shared" ca="1" si="154"/>
        <v>0</v>
      </c>
      <c r="G1477" s="18">
        <f t="shared" ca="1" si="156"/>
        <v>0.90007656360442501</v>
      </c>
      <c r="H1477" s="61">
        <f t="shared" ca="1" si="157"/>
        <v>28.302168308227994</v>
      </c>
      <c r="I1477"/>
    </row>
    <row r="1478" spans="2:9" x14ac:dyDescent="0.25">
      <c r="B1478" s="99">
        <f t="shared" si="155"/>
        <v>0.16746575342466072</v>
      </c>
      <c r="C1478" s="18">
        <f t="shared" ca="1" si="158"/>
        <v>0.38535517887794413</v>
      </c>
      <c r="D1478" s="18">
        <f t="shared" ca="1" si="158"/>
        <v>2.2655694920103997</v>
      </c>
      <c r="E1478" s="18">
        <f t="shared" ca="1" si="153"/>
        <v>0.35406281101744597</v>
      </c>
      <c r="F1478" s="18">
        <f t="shared" ca="1" si="154"/>
        <v>0</v>
      </c>
      <c r="G1478" s="18">
        <f t="shared" ca="1" si="156"/>
        <v>0.92492671990205355</v>
      </c>
      <c r="H1478" s="61">
        <f t="shared" ca="1" si="157"/>
        <v>26.177431699445172</v>
      </c>
      <c r="I1478"/>
    </row>
    <row r="1479" spans="2:9" x14ac:dyDescent="0.25">
      <c r="B1479" s="99">
        <f t="shared" si="155"/>
        <v>0.16757990867580227</v>
      </c>
      <c r="C1479" s="18">
        <f t="shared" ca="1" si="158"/>
        <v>-0.60605088947340846</v>
      </c>
      <c r="D1479" s="18">
        <f t="shared" ca="1" si="158"/>
        <v>1.1909969543921761</v>
      </c>
      <c r="E1479" s="18">
        <f t="shared" ca="1" si="153"/>
        <v>0.51714060666734341</v>
      </c>
      <c r="F1479" s="18">
        <f t="shared" ca="1" si="154"/>
        <v>0</v>
      </c>
      <c r="G1479" s="18">
        <f t="shared" ca="1" si="156"/>
        <v>0.93856703524351004</v>
      </c>
      <c r="H1479" s="61">
        <f t="shared" ca="1" si="157"/>
        <v>24.569274460437732</v>
      </c>
      <c r="I1479"/>
    </row>
    <row r="1480" spans="2:9" x14ac:dyDescent="0.25">
      <c r="B1480" s="99">
        <f t="shared" si="155"/>
        <v>0.16769406392694383</v>
      </c>
      <c r="C1480" s="18">
        <f t="shared" ca="1" si="158"/>
        <v>1.614239408809226E-2</v>
      </c>
      <c r="D1480" s="18">
        <f t="shared" ca="1" si="158"/>
        <v>1.7085267245420255</v>
      </c>
      <c r="E1480" s="18">
        <f t="shared" ca="1" si="153"/>
        <v>8.6213171558952695E-2</v>
      </c>
      <c r="F1480" s="18">
        <f t="shared" ca="1" si="154"/>
        <v>0</v>
      </c>
      <c r="G1480" s="18">
        <f t="shared" ca="1" si="156"/>
        <v>0.95415269245625012</v>
      </c>
      <c r="H1480" s="61">
        <f t="shared" ca="1" si="157"/>
        <v>23.442839378123246</v>
      </c>
      <c r="I1480"/>
    </row>
    <row r="1481" spans="2:9" x14ac:dyDescent="0.25">
      <c r="B1481" s="99">
        <f t="shared" si="155"/>
        <v>0.16780821917808539</v>
      </c>
      <c r="C1481" s="18">
        <f t="shared" ca="1" si="158"/>
        <v>-9.4908045866759494E-2</v>
      </c>
      <c r="D1481" s="18">
        <f t="shared" ca="1" si="158"/>
        <v>-0.20541506273730192</v>
      </c>
      <c r="E1481" s="18">
        <f t="shared" ca="1" si="153"/>
        <v>0.49159243538521497</v>
      </c>
      <c r="F1481" s="18">
        <f t="shared" ca="1" si="154"/>
        <v>0</v>
      </c>
      <c r="G1481" s="18">
        <f t="shared" ca="1" si="156"/>
        <v>0.96408815014192317</v>
      </c>
      <c r="H1481" s="61">
        <f t="shared" ca="1" si="157"/>
        <v>22.600963650129074</v>
      </c>
      <c r="I1481"/>
    </row>
    <row r="1482" spans="2:9" x14ac:dyDescent="0.25">
      <c r="B1482" s="99">
        <f t="shared" si="155"/>
        <v>0.16792237442922694</v>
      </c>
      <c r="C1482" s="18">
        <f t="shared" ca="1" si="158"/>
        <v>-1.6524154489161447</v>
      </c>
      <c r="D1482" s="18">
        <f t="shared" ca="1" si="158"/>
        <v>0.38758230402891058</v>
      </c>
      <c r="E1482" s="18">
        <f t="shared" ca="1" si="153"/>
        <v>0.54968303324430146</v>
      </c>
      <c r="F1482" s="18">
        <f t="shared" ca="1" si="154"/>
        <v>0</v>
      </c>
      <c r="G1482" s="18">
        <f t="shared" ca="1" si="156"/>
        <v>0.96733062454808216</v>
      </c>
      <c r="H1482" s="61">
        <f t="shared" ca="1" si="157"/>
        <v>21.86260428306786</v>
      </c>
      <c r="I1482"/>
    </row>
    <row r="1483" spans="2:9" x14ac:dyDescent="0.25">
      <c r="B1483" s="99">
        <f t="shared" si="155"/>
        <v>0.1680365296803685</v>
      </c>
      <c r="C1483" s="18">
        <f t="shared" ca="1" si="158"/>
        <v>1.3462249626172706</v>
      </c>
      <c r="D1483" s="18">
        <f t="shared" ca="1" si="158"/>
        <v>-2.2655876819044352</v>
      </c>
      <c r="E1483" s="18">
        <f t="shared" ca="1" si="153"/>
        <v>0.7118838822108764</v>
      </c>
      <c r="F1483" s="18">
        <f t="shared" ca="1" si="154"/>
        <v>0</v>
      </c>
      <c r="G1483" s="18">
        <f t="shared" ca="1" si="156"/>
        <v>0.98410757617833744</v>
      </c>
      <c r="H1483" s="61">
        <f t="shared" ca="1" si="157"/>
        <v>21.515154509956051</v>
      </c>
      <c r="I1483"/>
    </row>
    <row r="1484" spans="2:9" x14ac:dyDescent="0.25">
      <c r="B1484" s="99">
        <f t="shared" si="155"/>
        <v>0.16815068493151006</v>
      </c>
      <c r="C1484" s="18">
        <f t="shared" ca="1" si="158"/>
        <v>-1.0774715519801248</v>
      </c>
      <c r="D1484" s="18">
        <f t="shared" ca="1" si="158"/>
        <v>-0.28751628633472137</v>
      </c>
      <c r="E1484" s="18">
        <f t="shared" ref="E1484:E1547" ca="1" si="159">RAND()</f>
        <v>0.97897909713470388</v>
      </c>
      <c r="F1484" s="18">
        <f t="shared" ca="1" si="154"/>
        <v>0</v>
      </c>
      <c r="G1484" s="18">
        <f t="shared" ca="1" si="156"/>
        <v>0.98007008192489842</v>
      </c>
      <c r="H1484" s="61">
        <f t="shared" ca="1" si="157"/>
        <v>21.086359243199475</v>
      </c>
      <c r="I1484"/>
    </row>
    <row r="1485" spans="2:9" x14ac:dyDescent="0.25">
      <c r="B1485" s="99">
        <f t="shared" si="155"/>
        <v>0.16826484018265161</v>
      </c>
      <c r="C1485" s="18">
        <f t="shared" ca="1" si="158"/>
        <v>0.38099528865132015</v>
      </c>
      <c r="D1485" s="18">
        <f t="shared" ca="1" si="158"/>
        <v>-1.2092800716345664</v>
      </c>
      <c r="E1485" s="18">
        <f t="shared" ca="1" si="159"/>
        <v>0.23529207761534732</v>
      </c>
      <c r="F1485" s="18">
        <f t="shared" ref="F1485:F1548" ca="1" si="160">IF($F$3*$C$6&gt;E1483,1,0)</f>
        <v>0</v>
      </c>
      <c r="G1485" s="18">
        <f t="shared" ca="1" si="156"/>
        <v>0.98919855461142125</v>
      </c>
      <c r="H1485" s="61">
        <f t="shared" ca="1" si="157"/>
        <v>20.858596085390104</v>
      </c>
      <c r="I1485"/>
    </row>
    <row r="1486" spans="2:9" x14ac:dyDescent="0.25">
      <c r="B1486" s="99">
        <f t="shared" si="155"/>
        <v>0.16837899543379317</v>
      </c>
      <c r="C1486" s="18">
        <f t="shared" ca="1" si="158"/>
        <v>0.31319586923928</v>
      </c>
      <c r="D1486" s="18">
        <f t="shared" ca="1" si="158"/>
        <v>-1.6641934053041041</v>
      </c>
      <c r="E1486" s="18">
        <f t="shared" ca="1" si="159"/>
        <v>0.46242907428060809</v>
      </c>
      <c r="F1486" s="18">
        <f t="shared" ca="1" si="160"/>
        <v>0</v>
      </c>
      <c r="G1486" s="18">
        <f t="shared" ca="1" si="156"/>
        <v>0.99143883379712328</v>
      </c>
      <c r="H1486" s="61">
        <f t="shared" ca="1" si="157"/>
        <v>20.680022177544405</v>
      </c>
      <c r="I1486"/>
    </row>
    <row r="1487" spans="2:9" x14ac:dyDescent="0.25">
      <c r="B1487" s="99">
        <f t="shared" si="155"/>
        <v>0.16849315068493473</v>
      </c>
      <c r="C1487" s="18">
        <f t="shared" ca="1" si="158"/>
        <v>0.72260945671587251</v>
      </c>
      <c r="D1487" s="18">
        <f t="shared" ca="1" si="158"/>
        <v>0.43652903514157515</v>
      </c>
      <c r="E1487" s="18">
        <f t="shared" ca="1" si="159"/>
        <v>0.42792794227882469</v>
      </c>
      <c r="F1487" s="18">
        <f t="shared" ca="1" si="160"/>
        <v>0</v>
      </c>
      <c r="G1487" s="18">
        <f t="shared" ca="1" si="156"/>
        <v>0.99469143102138413</v>
      </c>
      <c r="H1487" s="61">
        <f t="shared" ca="1" si="157"/>
        <v>20.570240853335605</v>
      </c>
      <c r="I1487"/>
    </row>
    <row r="1488" spans="2:9" x14ac:dyDescent="0.25">
      <c r="B1488" s="99">
        <f t="shared" si="155"/>
        <v>0.16860730593607628</v>
      </c>
      <c r="C1488" s="18">
        <f t="shared" ca="1" si="158"/>
        <v>-2.1748383005615324</v>
      </c>
      <c r="D1488" s="18">
        <f t="shared" ca="1" si="158"/>
        <v>0.74189529186696745</v>
      </c>
      <c r="E1488" s="18">
        <f t="shared" ca="1" si="159"/>
        <v>0.7141393912458105</v>
      </c>
      <c r="F1488" s="18">
        <f t="shared" ca="1" si="160"/>
        <v>0</v>
      </c>
      <c r="G1488" s="18">
        <f t="shared" ca="1" si="156"/>
        <v>0.98669463012199821</v>
      </c>
      <c r="H1488" s="61">
        <f t="shared" ca="1" si="157"/>
        <v>20.29654619030239</v>
      </c>
      <c r="I1488"/>
    </row>
    <row r="1489" spans="2:9" x14ac:dyDescent="0.25">
      <c r="B1489" s="99">
        <f t="shared" si="155"/>
        <v>0.16872146118721784</v>
      </c>
      <c r="C1489" s="18">
        <f t="shared" ca="1" si="158"/>
        <v>0.60456386563600972</v>
      </c>
      <c r="D1489" s="18">
        <f t="shared" ca="1" si="158"/>
        <v>0.48426045395899564</v>
      </c>
      <c r="E1489" s="18">
        <f t="shared" ca="1" si="159"/>
        <v>0.57783476318907212</v>
      </c>
      <c r="F1489" s="18">
        <f t="shared" ca="1" si="160"/>
        <v>0</v>
      </c>
      <c r="G1489" s="18">
        <f t="shared" ca="1" si="156"/>
        <v>0.99857331366355273</v>
      </c>
      <c r="H1489" s="61">
        <f t="shared" ca="1" si="157"/>
        <v>20.267589385175615</v>
      </c>
      <c r="I1489"/>
    </row>
    <row r="1490" spans="2:9" x14ac:dyDescent="0.25">
      <c r="B1490" s="99">
        <f t="shared" si="155"/>
        <v>0.1688356164383594</v>
      </c>
      <c r="C1490" s="18">
        <f t="shared" ca="1" si="158"/>
        <v>1.2353393685771152</v>
      </c>
      <c r="D1490" s="18">
        <f t="shared" ca="1" si="158"/>
        <v>-1.3562066669692285</v>
      </c>
      <c r="E1490" s="18">
        <f t="shared" ca="1" si="159"/>
        <v>0.10850619195935174</v>
      </c>
      <c r="F1490" s="18">
        <f t="shared" ca="1" si="160"/>
        <v>0</v>
      </c>
      <c r="G1490" s="18">
        <f t="shared" ca="1" si="156"/>
        <v>1.0009205055653285</v>
      </c>
      <c r="H1490" s="61">
        <f t="shared" ca="1" si="157"/>
        <v>20.286245814000463</v>
      </c>
      <c r="I1490"/>
    </row>
    <row r="1491" spans="2:9" x14ac:dyDescent="0.25">
      <c r="B1491" s="99">
        <f t="shared" si="155"/>
        <v>0.16894977168950095</v>
      </c>
      <c r="C1491" s="18">
        <f t="shared" ca="1" si="158"/>
        <v>0.75304342317394912</v>
      </c>
      <c r="D1491" s="18">
        <f t="shared" ca="1" si="158"/>
        <v>-5.1386450650170445E-3</v>
      </c>
      <c r="E1491" s="18">
        <f t="shared" ca="1" si="159"/>
        <v>0.35935312124201801</v>
      </c>
      <c r="F1491" s="18">
        <f t="shared" ca="1" si="160"/>
        <v>0</v>
      </c>
      <c r="G1491" s="18">
        <f t="shared" ca="1" si="156"/>
        <v>0.99916446195829867</v>
      </c>
      <c r="H1491" s="61">
        <f t="shared" ca="1" si="157"/>
        <v>20.269295883899559</v>
      </c>
      <c r="I1491"/>
    </row>
    <row r="1492" spans="2:9" x14ac:dyDescent="0.25">
      <c r="B1492" s="99">
        <f t="shared" si="155"/>
        <v>0.16906392694064251</v>
      </c>
      <c r="C1492" s="18">
        <f t="shared" ca="1" si="158"/>
        <v>-1.1429187907197047</v>
      </c>
      <c r="D1492" s="18">
        <f t="shared" ca="1" si="158"/>
        <v>1.4334227671497501</v>
      </c>
      <c r="E1492" s="18">
        <f t="shared" ca="1" si="159"/>
        <v>0.20428185109364927</v>
      </c>
      <c r="F1492" s="18">
        <f t="shared" ca="1" si="160"/>
        <v>0</v>
      </c>
      <c r="G1492" s="18">
        <f t="shared" ca="1" si="156"/>
        <v>0.99330036292965496</v>
      </c>
      <c r="H1492" s="61">
        <f t="shared" ca="1" si="157"/>
        <v>20.133498957805994</v>
      </c>
      <c r="I1492"/>
    </row>
    <row r="1493" spans="2:9" x14ac:dyDescent="0.25">
      <c r="B1493" s="99">
        <f t="shared" si="155"/>
        <v>0.16917808219178407</v>
      </c>
      <c r="C1493" s="18">
        <f t="shared" ca="1" si="158"/>
        <v>1.0391750038252212</v>
      </c>
      <c r="D1493" s="18">
        <f t="shared" ca="1" si="158"/>
        <v>-0.44153921407996677</v>
      </c>
      <c r="E1493" s="18">
        <f t="shared" ca="1" si="159"/>
        <v>0.10168343239397193</v>
      </c>
      <c r="F1493" s="18">
        <f t="shared" ca="1" si="160"/>
        <v>0</v>
      </c>
      <c r="G1493" s="18">
        <f t="shared" ca="1" si="156"/>
        <v>1.0018084708946051</v>
      </c>
      <c r="H1493" s="61">
        <f t="shared" ca="1" si="157"/>
        <v>20.169909804677747</v>
      </c>
      <c r="I1493"/>
    </row>
    <row r="1494" spans="2:9" x14ac:dyDescent="0.25">
      <c r="B1494" s="99">
        <f t="shared" si="155"/>
        <v>0.16929223744292562</v>
      </c>
      <c r="C1494" s="18">
        <f t="shared" ca="1" si="158"/>
        <v>-0.20616653273464181</v>
      </c>
      <c r="D1494" s="18">
        <f t="shared" ca="1" si="158"/>
        <v>0.35126959119224921</v>
      </c>
      <c r="E1494" s="18">
        <f t="shared" ca="1" si="159"/>
        <v>0.30243173623477149</v>
      </c>
      <c r="F1494" s="18">
        <f t="shared" ca="1" si="160"/>
        <v>0</v>
      </c>
      <c r="G1494" s="18">
        <f t="shared" ca="1" si="156"/>
        <v>0.99740598986942552</v>
      </c>
      <c r="H1494" s="61">
        <f t="shared" ca="1" si="157"/>
        <v>20.117588854311638</v>
      </c>
      <c r="I1494"/>
    </row>
    <row r="1495" spans="2:9" x14ac:dyDescent="0.25">
      <c r="B1495" s="99">
        <f t="shared" si="155"/>
        <v>0.16940639269406718</v>
      </c>
      <c r="C1495" s="18">
        <f t="shared" ca="1" si="158"/>
        <v>-9.1905576482531615E-2</v>
      </c>
      <c r="D1495" s="18">
        <f t="shared" ca="1" si="158"/>
        <v>-1.1215138329134788</v>
      </c>
      <c r="E1495" s="18">
        <f t="shared" ca="1" si="159"/>
        <v>0.37574316537262398</v>
      </c>
      <c r="F1495" s="18">
        <f t="shared" ca="1" si="160"/>
        <v>0</v>
      </c>
      <c r="G1495" s="18">
        <f t="shared" ca="1" si="156"/>
        <v>0.9983632109030488</v>
      </c>
      <c r="H1495" s="61">
        <f t="shared" ca="1" si="157"/>
        <v>20.084660604217955</v>
      </c>
      <c r="I1495"/>
    </row>
    <row r="1496" spans="2:9" x14ac:dyDescent="0.25">
      <c r="B1496" s="99">
        <f t="shared" si="155"/>
        <v>0.16952054794520874</v>
      </c>
      <c r="C1496" s="18">
        <f t="shared" ca="1" si="158"/>
        <v>1.0123585525434464</v>
      </c>
      <c r="D1496" s="18">
        <f t="shared" ca="1" si="158"/>
        <v>-0.69324414653237909</v>
      </c>
      <c r="E1496" s="18">
        <f t="shared" ca="1" si="159"/>
        <v>0.65705301371580038</v>
      </c>
      <c r="F1496" s="18">
        <f t="shared" ca="1" si="160"/>
        <v>0</v>
      </c>
      <c r="G1496" s="18">
        <f t="shared" ca="1" si="156"/>
        <v>1.0022779648698641</v>
      </c>
      <c r="H1496" s="61">
        <f t="shared" ca="1" si="157"/>
        <v>20.130412755497506</v>
      </c>
      <c r="I1496"/>
    </row>
    <row r="1497" spans="2:9" x14ac:dyDescent="0.25">
      <c r="B1497" s="99">
        <f t="shared" si="155"/>
        <v>0.16963470319635029</v>
      </c>
      <c r="C1497" s="18">
        <f t="shared" ca="1" si="158"/>
        <v>-0.27044620765082072</v>
      </c>
      <c r="D1497" s="18">
        <f t="shared" ca="1" si="158"/>
        <v>1.1591941984079313</v>
      </c>
      <c r="E1497" s="18">
        <f t="shared" ca="1" si="159"/>
        <v>0.98350997860875555</v>
      </c>
      <c r="F1497" s="18">
        <f t="shared" ca="1" si="160"/>
        <v>0</v>
      </c>
      <c r="G1497" s="18">
        <f t="shared" ca="1" si="156"/>
        <v>0.99764687634880789</v>
      </c>
      <c r="H1497" s="61">
        <f t="shared" ca="1" si="157"/>
        <v>20.083043405134287</v>
      </c>
      <c r="I1497"/>
    </row>
    <row r="1498" spans="2:9" x14ac:dyDescent="0.25">
      <c r="B1498" s="99">
        <f t="shared" si="155"/>
        <v>0.16974885844749185</v>
      </c>
      <c r="C1498" s="18">
        <f t="shared" ca="1" si="158"/>
        <v>-0.29249576982692815</v>
      </c>
      <c r="D1498" s="18">
        <f t="shared" ca="1" si="158"/>
        <v>1.0185181054112036</v>
      </c>
      <c r="E1498" s="18">
        <f t="shared" ca="1" si="159"/>
        <v>0.18847082866648623</v>
      </c>
      <c r="F1498" s="18">
        <f t="shared" ca="1" si="160"/>
        <v>0</v>
      </c>
      <c r="G1498" s="18">
        <f t="shared" ca="1" si="156"/>
        <v>0.99811308625632711</v>
      </c>
      <c r="H1498" s="61">
        <f t="shared" ca="1" si="157"/>
        <v>20.04514843451836</v>
      </c>
      <c r="I1498"/>
    </row>
    <row r="1499" spans="2:9" x14ac:dyDescent="0.25">
      <c r="B1499" s="99">
        <f t="shared" si="155"/>
        <v>0.16986301369863341</v>
      </c>
      <c r="C1499" s="18">
        <f t="shared" ca="1" si="158"/>
        <v>-1.1312522474327125</v>
      </c>
      <c r="D1499" s="18">
        <f t="shared" ca="1" si="158"/>
        <v>1.1353426998539362</v>
      </c>
      <c r="E1499" s="18">
        <f t="shared" ca="1" si="159"/>
        <v>0.76319779892754225</v>
      </c>
      <c r="F1499" s="18">
        <f t="shared" ca="1" si="160"/>
        <v>0</v>
      </c>
      <c r="G1499" s="18">
        <f t="shared" ca="1" si="156"/>
        <v>0.9958626262389989</v>
      </c>
      <c r="H1499" s="61">
        <f t="shared" ca="1" si="157"/>
        <v>19.962214163350012</v>
      </c>
      <c r="I1499"/>
    </row>
    <row r="1500" spans="2:9" x14ac:dyDescent="0.25">
      <c r="B1500" s="99">
        <f t="shared" si="155"/>
        <v>0.16997716894977496</v>
      </c>
      <c r="C1500" s="18">
        <f t="shared" ca="1" si="158"/>
        <v>-0.63465449784416705</v>
      </c>
      <c r="D1500" s="18">
        <f t="shared" ca="1" si="158"/>
        <v>-0.16499257071700413</v>
      </c>
      <c r="E1500" s="18">
        <f t="shared" ca="1" si="159"/>
        <v>0.41764844445163857</v>
      </c>
      <c r="F1500" s="18">
        <f t="shared" ca="1" si="160"/>
        <v>0</v>
      </c>
      <c r="G1500" s="18">
        <f t="shared" ca="1" si="156"/>
        <v>0.9983936472425321</v>
      </c>
      <c r="H1500" s="61">
        <f t="shared" ca="1" si="157"/>
        <v>19.930147805583552</v>
      </c>
      <c r="I1500"/>
    </row>
    <row r="1501" spans="2:9" x14ac:dyDescent="0.25">
      <c r="B1501" s="99">
        <f t="shared" si="155"/>
        <v>0.17009132420091652</v>
      </c>
      <c r="C1501" s="18">
        <f t="shared" ca="1" si="158"/>
        <v>-0.90272806119173765</v>
      </c>
      <c r="D1501" s="18">
        <f t="shared" ca="1" si="158"/>
        <v>0.66707571022561751</v>
      </c>
      <c r="E1501" s="18">
        <f t="shared" ca="1" si="159"/>
        <v>0.55627309362511479</v>
      </c>
      <c r="F1501" s="18">
        <f t="shared" ca="1" si="160"/>
        <v>0</v>
      </c>
      <c r="G1501" s="18">
        <f t="shared" ca="1" si="156"/>
        <v>0.99790234370287756</v>
      </c>
      <c r="H1501" s="61">
        <f t="shared" ca="1" si="157"/>
        <v>19.888341205536587</v>
      </c>
      <c r="I1501"/>
    </row>
    <row r="1502" spans="2:9" x14ac:dyDescent="0.25">
      <c r="B1502" s="99">
        <f t="shared" si="155"/>
        <v>0.17020547945205808</v>
      </c>
      <c r="C1502" s="18">
        <f t="shared" ca="1" si="158"/>
        <v>0.19399521988816559</v>
      </c>
      <c r="D1502" s="18">
        <f t="shared" ca="1" si="158"/>
        <v>-1.6740250430302694</v>
      </c>
      <c r="E1502" s="18">
        <f t="shared" ca="1" si="159"/>
        <v>0.58507662022368745</v>
      </c>
      <c r="F1502" s="18">
        <f t="shared" ca="1" si="160"/>
        <v>0</v>
      </c>
      <c r="G1502" s="18">
        <f t="shared" ca="1" si="156"/>
        <v>1.0018966882768474</v>
      </c>
      <c r="H1502" s="61">
        <f t="shared" ca="1" si="157"/>
        <v>19.926063189147069</v>
      </c>
      <c r="I1502"/>
    </row>
    <row r="1503" spans="2:9" x14ac:dyDescent="0.25">
      <c r="B1503" s="99">
        <f t="shared" si="155"/>
        <v>0.17031963470319963</v>
      </c>
      <c r="C1503" s="18">
        <f t="shared" ca="1" si="158"/>
        <v>1.5276464182534255</v>
      </c>
      <c r="D1503" s="18">
        <f t="shared" ca="1" si="158"/>
        <v>0.1045395947585348</v>
      </c>
      <c r="E1503" s="18">
        <f t="shared" ca="1" si="159"/>
        <v>0.6972920877053701</v>
      </c>
      <c r="F1503" s="18">
        <f t="shared" ca="1" si="160"/>
        <v>0</v>
      </c>
      <c r="G1503" s="18">
        <f t="shared" ca="1" si="156"/>
        <v>1.0057535136603211</v>
      </c>
      <c r="H1503" s="61">
        <f t="shared" ca="1" si="157"/>
        <v>20.040708065902248</v>
      </c>
      <c r="I1503"/>
    </row>
    <row r="1504" spans="2:9" x14ac:dyDescent="0.25">
      <c r="B1504" s="99">
        <f t="shared" si="155"/>
        <v>0.17043378995434119</v>
      </c>
      <c r="C1504" s="18">
        <f t="shared" ca="1" si="158"/>
        <v>-0.33349806471960619</v>
      </c>
      <c r="D1504" s="18">
        <f t="shared" ca="1" si="158"/>
        <v>1.212401912198402</v>
      </c>
      <c r="E1504" s="18">
        <f t="shared" ca="1" si="159"/>
        <v>0.67395199255261584</v>
      </c>
      <c r="F1504" s="18">
        <f t="shared" ca="1" si="160"/>
        <v>0</v>
      </c>
      <c r="G1504" s="18">
        <f t="shared" ca="1" si="156"/>
        <v>0.99846285135723445</v>
      </c>
      <c r="H1504" s="61">
        <f t="shared" ca="1" si="157"/>
        <v>20.009902518698684</v>
      </c>
      <c r="I1504"/>
    </row>
    <row r="1505" spans="2:9" x14ac:dyDescent="0.25">
      <c r="B1505" s="99">
        <f t="shared" si="155"/>
        <v>0.17054794520548275</v>
      </c>
      <c r="C1505" s="18">
        <f t="shared" ca="1" si="158"/>
        <v>-0.67822611526935361</v>
      </c>
      <c r="D1505" s="18">
        <f t="shared" ca="1" si="158"/>
        <v>0.89928789748228155</v>
      </c>
      <c r="E1505" s="18">
        <f t="shared" ca="1" si="159"/>
        <v>0.31690818442543556</v>
      </c>
      <c r="F1505" s="18">
        <f t="shared" ca="1" si="160"/>
        <v>0</v>
      </c>
      <c r="G1505" s="18">
        <f t="shared" ca="1" si="156"/>
        <v>0.99771055256977881</v>
      </c>
      <c r="H1505" s="61">
        <f t="shared" ca="1" si="157"/>
        <v>19.964090898798272</v>
      </c>
      <c r="I1505"/>
    </row>
    <row r="1506" spans="2:9" x14ac:dyDescent="0.25">
      <c r="B1506" s="99">
        <f t="shared" si="155"/>
        <v>0.1706621004566243</v>
      </c>
      <c r="C1506" s="18">
        <f t="shared" ca="1" si="158"/>
        <v>-0.47632738642278127</v>
      </c>
      <c r="D1506" s="18">
        <f t="shared" ca="1" si="158"/>
        <v>0.48490392146049999</v>
      </c>
      <c r="E1506" s="18">
        <f t="shared" ca="1" si="159"/>
        <v>0.15757593294067629</v>
      </c>
      <c r="F1506" s="18">
        <f t="shared" ca="1" si="160"/>
        <v>0</v>
      </c>
      <c r="G1506" s="18">
        <f t="shared" ca="1" si="156"/>
        <v>0.99887900748794245</v>
      </c>
      <c r="H1506" s="61">
        <f t="shared" ca="1" si="157"/>
        <v>19.941711302390683</v>
      </c>
      <c r="I1506"/>
    </row>
    <row r="1507" spans="2:9" x14ac:dyDescent="0.25">
      <c r="B1507" s="99">
        <f t="shared" si="155"/>
        <v>0.17077625570776586</v>
      </c>
      <c r="C1507" s="18">
        <f t="shared" ca="1" si="158"/>
        <v>-1.3174394553061575</v>
      </c>
      <c r="D1507" s="18">
        <f t="shared" ca="1" si="158"/>
        <v>1.1335623639752157</v>
      </c>
      <c r="E1507" s="18">
        <f t="shared" ca="1" si="159"/>
        <v>0.51108327332423098</v>
      </c>
      <c r="F1507" s="18">
        <f t="shared" ca="1" si="160"/>
        <v>0</v>
      </c>
      <c r="G1507" s="18">
        <f t="shared" ca="1" si="156"/>
        <v>0.99644477173928847</v>
      </c>
      <c r="H1507" s="61">
        <f t="shared" ca="1" si="157"/>
        <v>19.870813966801474</v>
      </c>
      <c r="I1507"/>
    </row>
    <row r="1508" spans="2:9" x14ac:dyDescent="0.25">
      <c r="B1508" s="99">
        <f t="shared" si="155"/>
        <v>0.17089041095890742</v>
      </c>
      <c r="C1508" s="18">
        <f t="shared" ca="1" si="158"/>
        <v>0.16774038158473559</v>
      </c>
      <c r="D1508" s="18">
        <f t="shared" ca="1" si="158"/>
        <v>1.0417306839372031</v>
      </c>
      <c r="E1508" s="18">
        <f t="shared" ca="1" si="159"/>
        <v>0.82968377509294555</v>
      </c>
      <c r="F1508" s="18">
        <f t="shared" ca="1" si="160"/>
        <v>0</v>
      </c>
      <c r="G1508" s="18">
        <f t="shared" ca="1" si="156"/>
        <v>1.0020140572617457</v>
      </c>
      <c r="H1508" s="61">
        <f t="shared" ca="1" si="157"/>
        <v>19.91083492396811</v>
      </c>
      <c r="I1508"/>
    </row>
    <row r="1509" spans="2:9" x14ac:dyDescent="0.25">
      <c r="B1509" s="99">
        <f t="shared" si="155"/>
        <v>0.17100456621004897</v>
      </c>
      <c r="C1509" s="18">
        <f t="shared" ca="1" si="158"/>
        <v>0.72106217885448132</v>
      </c>
      <c r="D1509" s="18">
        <f t="shared" ca="1" si="158"/>
        <v>2.9480725061148405</v>
      </c>
      <c r="E1509" s="18">
        <f t="shared" ca="1" si="159"/>
        <v>0.99621146094762492</v>
      </c>
      <c r="F1509" s="18">
        <f t="shared" ca="1" si="160"/>
        <v>0</v>
      </c>
      <c r="G1509" s="18">
        <f t="shared" ca="1" si="156"/>
        <v>1.0033317662924648</v>
      </c>
      <c r="H1509" s="61">
        <f t="shared" ca="1" si="157"/>
        <v>19.977173172622617</v>
      </c>
      <c r="I1509"/>
    </row>
    <row r="1510" spans="2:9" x14ac:dyDescent="0.25">
      <c r="B1510" s="99">
        <f t="shared" si="155"/>
        <v>0.17111872146119053</v>
      </c>
      <c r="C1510" s="18">
        <f t="shared" ca="1" si="158"/>
        <v>0.15136038200580515</v>
      </c>
      <c r="D1510" s="18">
        <f t="shared" ca="1" si="158"/>
        <v>-3.2900970836635679E-2</v>
      </c>
      <c r="E1510" s="18">
        <f t="shared" ca="1" si="159"/>
        <v>2.2124649614226E-2</v>
      </c>
      <c r="F1510" s="18">
        <f t="shared" ca="1" si="160"/>
        <v>0</v>
      </c>
      <c r="G1510" s="18">
        <f t="shared" ca="1" si="156"/>
        <v>1.0007410224864557</v>
      </c>
      <c r="H1510" s="61">
        <f t="shared" ca="1" si="157"/>
        <v>19.991976707159349</v>
      </c>
      <c r="I1510"/>
    </row>
    <row r="1511" spans="2:9" x14ac:dyDescent="0.25">
      <c r="B1511" s="99">
        <f t="shared" si="155"/>
        <v>0.17123287671233209</v>
      </c>
      <c r="C1511" s="18">
        <f t="shared" ca="1" si="158"/>
        <v>8.9561353888711892E-2</v>
      </c>
      <c r="D1511" s="18">
        <f t="shared" ca="1" si="158"/>
        <v>-1.0533358363318257</v>
      </c>
      <c r="E1511" s="18">
        <f t="shared" ca="1" si="159"/>
        <v>0.64715309863265991</v>
      </c>
      <c r="F1511" s="18">
        <f t="shared" ca="1" si="160"/>
        <v>0</v>
      </c>
      <c r="G1511" s="18">
        <f t="shared" ca="1" si="156"/>
        <v>1.0003736126167864</v>
      </c>
      <c r="H1511" s="61">
        <f t="shared" ca="1" si="157"/>
        <v>19.999445961891642</v>
      </c>
      <c r="I1511"/>
    </row>
    <row r="1512" spans="2:9" x14ac:dyDescent="0.25">
      <c r="B1512" s="99">
        <f t="shared" si="155"/>
        <v>0.17134703196347364</v>
      </c>
      <c r="C1512" s="18">
        <f t="shared" ca="1" si="158"/>
        <v>-2.644956111907959</v>
      </c>
      <c r="D1512" s="18">
        <f t="shared" ca="1" si="158"/>
        <v>-0.44050921133020893</v>
      </c>
      <c r="E1512" s="18">
        <f t="shared" ca="1" si="159"/>
        <v>0.80138355724989463</v>
      </c>
      <c r="F1512" s="18">
        <f t="shared" ca="1" si="160"/>
        <v>1</v>
      </c>
      <c r="G1512" s="18">
        <f t="shared" ca="1" si="156"/>
        <v>0.58444783235501863</v>
      </c>
      <c r="H1512" s="61">
        <f t="shared" ca="1" si="157"/>
        <v>11.6886328407289</v>
      </c>
      <c r="I1512"/>
    </row>
    <row r="1513" spans="2:9" x14ac:dyDescent="0.25">
      <c r="B1513" s="99">
        <f t="shared" si="155"/>
        <v>0.1714611872146152</v>
      </c>
      <c r="C1513" s="18">
        <f t="shared" ca="1" si="158"/>
        <v>-6.2391336541622877E-3</v>
      </c>
      <c r="D1513" s="18">
        <f t="shared" ca="1" si="158"/>
        <v>-0.62649178289575502</v>
      </c>
      <c r="E1513" s="18">
        <f t="shared" ca="1" si="159"/>
        <v>6.2950696500127856E-2</v>
      </c>
      <c r="F1513" s="18">
        <f t="shared" ca="1" si="160"/>
        <v>0</v>
      </c>
      <c r="G1513" s="18">
        <f t="shared" ca="1" si="156"/>
        <v>1.1304366389714817</v>
      </c>
      <c r="H1513" s="61">
        <f t="shared" ca="1" si="157"/>
        <v>13.21325882264526</v>
      </c>
      <c r="I1513"/>
    </row>
    <row r="1514" spans="2:9" x14ac:dyDescent="0.25">
      <c r="B1514" s="99">
        <f t="shared" si="155"/>
        <v>0.17157534246575676</v>
      </c>
      <c r="C1514" s="18">
        <f t="shared" ca="1" si="158"/>
        <v>1.2925056580570526</v>
      </c>
      <c r="D1514" s="18">
        <f t="shared" ca="1" si="158"/>
        <v>1.0642315828590654</v>
      </c>
      <c r="E1514" s="18">
        <f t="shared" ca="1" si="159"/>
        <v>0.60529489738543285</v>
      </c>
      <c r="F1514" s="18">
        <f t="shared" ca="1" si="160"/>
        <v>0</v>
      </c>
      <c r="G1514" s="18">
        <f t="shared" ca="1" si="156"/>
        <v>1.1038179823952547</v>
      </c>
      <c r="H1514" s="61">
        <f t="shared" ca="1" si="157"/>
        <v>14.58503269447859</v>
      </c>
      <c r="I1514"/>
    </row>
    <row r="1515" spans="2:9" x14ac:dyDescent="0.25">
      <c r="B1515" s="99">
        <f t="shared" si="155"/>
        <v>0.17168949771689831</v>
      </c>
      <c r="C1515" s="18">
        <f t="shared" ca="1" si="158"/>
        <v>0.25138774617516901</v>
      </c>
      <c r="D1515" s="18">
        <f t="shared" ca="1" si="158"/>
        <v>-0.32025809559854679</v>
      </c>
      <c r="E1515" s="18">
        <f t="shared" ca="1" si="159"/>
        <v>0.7396315591009115</v>
      </c>
      <c r="F1515" s="18">
        <f t="shared" ca="1" si="160"/>
        <v>0</v>
      </c>
      <c r="G1515" s="18">
        <f t="shared" ca="1" si="156"/>
        <v>1.075608534172007</v>
      </c>
      <c r="H1515" s="61">
        <f t="shared" ca="1" si="157"/>
        <v>15.687785637358914</v>
      </c>
      <c r="I1515"/>
    </row>
    <row r="1516" spans="2:9" x14ac:dyDescent="0.25">
      <c r="B1516" s="99">
        <f t="shared" si="155"/>
        <v>0.17180365296803987</v>
      </c>
      <c r="C1516" s="18">
        <f t="shared" ca="1" si="158"/>
        <v>-0.12536474969238043</v>
      </c>
      <c r="D1516" s="18">
        <f t="shared" ca="1" si="158"/>
        <v>0.89125251179211773</v>
      </c>
      <c r="E1516" s="18">
        <f t="shared" ca="1" si="159"/>
        <v>0.14277593928349352</v>
      </c>
      <c r="F1516" s="18">
        <f t="shared" ca="1" si="160"/>
        <v>0</v>
      </c>
      <c r="G1516" s="18">
        <f t="shared" ca="1" si="156"/>
        <v>1.0565809772807566</v>
      </c>
      <c r="H1516" s="61">
        <f t="shared" ca="1" si="157"/>
        <v>16.575415880091697</v>
      </c>
      <c r="I1516"/>
    </row>
    <row r="1517" spans="2:9" x14ac:dyDescent="0.25">
      <c r="B1517" s="99">
        <f t="shared" si="155"/>
        <v>0.17191780821918143</v>
      </c>
      <c r="C1517" s="18">
        <f t="shared" ca="1" si="158"/>
        <v>0.8871984391589649</v>
      </c>
      <c r="D1517" s="18">
        <f t="shared" ca="1" si="158"/>
        <v>1.3626549844047986</v>
      </c>
      <c r="E1517" s="18">
        <f t="shared" ca="1" si="159"/>
        <v>0.79676176187621395</v>
      </c>
      <c r="F1517" s="18">
        <f t="shared" ca="1" si="160"/>
        <v>0</v>
      </c>
      <c r="G1517" s="18">
        <f t="shared" ca="1" si="156"/>
        <v>1.0467791514570071</v>
      </c>
      <c r="H1517" s="61">
        <f t="shared" ca="1" si="157"/>
        <v>17.350799770009388</v>
      </c>
      <c r="I1517"/>
    </row>
    <row r="1518" spans="2:9" x14ac:dyDescent="0.25">
      <c r="B1518" s="99">
        <f t="shared" si="155"/>
        <v>0.17203196347032298</v>
      </c>
      <c r="C1518" s="18">
        <f t="shared" ca="1" si="158"/>
        <v>-1.1129304766654968</v>
      </c>
      <c r="D1518" s="18">
        <f t="shared" ca="1" si="158"/>
        <v>-1.1896645446540788</v>
      </c>
      <c r="E1518" s="18">
        <f t="shared" ca="1" si="159"/>
        <v>0.14513527943082227</v>
      </c>
      <c r="F1518" s="18">
        <f t="shared" ca="1" si="160"/>
        <v>0</v>
      </c>
      <c r="G1518" s="18">
        <f t="shared" ca="1" si="156"/>
        <v>1.0292898107724218</v>
      </c>
      <c r="H1518" s="61">
        <f t="shared" ca="1" si="157"/>
        <v>17.859001412023144</v>
      </c>
      <c r="I1518"/>
    </row>
    <row r="1519" spans="2:9" x14ac:dyDescent="0.25">
      <c r="B1519" s="99">
        <f t="shared" si="155"/>
        <v>0.17214611872146454</v>
      </c>
      <c r="C1519" s="18">
        <f t="shared" ca="1" si="158"/>
        <v>-0.21771256797364913</v>
      </c>
      <c r="D1519" s="18">
        <f t="shared" ca="1" si="158"/>
        <v>-0.24461087377858348</v>
      </c>
      <c r="E1519" s="18">
        <f t="shared" ca="1" si="159"/>
        <v>0.12821143464473383</v>
      </c>
      <c r="F1519" s="18">
        <f t="shared" ca="1" si="160"/>
        <v>0</v>
      </c>
      <c r="G1519" s="18">
        <f t="shared" ca="1" si="156"/>
        <v>1.0254662590549823</v>
      </c>
      <c r="H1519" s="61">
        <f t="shared" ca="1" si="157"/>
        <v>18.313803368445022</v>
      </c>
      <c r="I1519"/>
    </row>
    <row r="1520" spans="2:9" x14ac:dyDescent="0.25">
      <c r="B1520" s="99">
        <f t="shared" si="155"/>
        <v>0.1722602739726061</v>
      </c>
      <c r="C1520" s="18">
        <f t="shared" ca="1" si="158"/>
        <v>-0.81132156992680393</v>
      </c>
      <c r="D1520" s="18">
        <f t="shared" ca="1" si="158"/>
        <v>0.76381411417969503</v>
      </c>
      <c r="E1520" s="18">
        <f t="shared" ca="1" si="159"/>
        <v>0.71602256835978628</v>
      </c>
      <c r="F1520" s="18">
        <f t="shared" ca="1" si="160"/>
        <v>0</v>
      </c>
      <c r="G1520" s="18">
        <f t="shared" ca="1" si="156"/>
        <v>1.017657364353896</v>
      </c>
      <c r="H1520" s="61">
        <f t="shared" ca="1" si="157"/>
        <v>18.637176867227264</v>
      </c>
      <c r="I1520"/>
    </row>
    <row r="1521" spans="2:9" x14ac:dyDescent="0.25">
      <c r="B1521" s="99">
        <f t="shared" si="155"/>
        <v>0.17237442922374765</v>
      </c>
      <c r="C1521" s="18">
        <f t="shared" ca="1" si="158"/>
        <v>0.21446112441481091</v>
      </c>
      <c r="D1521" s="18">
        <f t="shared" ca="1" si="158"/>
        <v>0.19167600839864463</v>
      </c>
      <c r="E1521" s="18">
        <f t="shared" ca="1" si="159"/>
        <v>0.21124321121768563</v>
      </c>
      <c r="F1521" s="18">
        <f t="shared" ca="1" si="160"/>
        <v>0</v>
      </c>
      <c r="G1521" s="18">
        <f t="shared" ca="1" si="156"/>
        <v>1.016936875480279</v>
      </c>
      <c r="H1521" s="61">
        <f t="shared" ca="1" si="157"/>
        <v>18.952832411131428</v>
      </c>
      <c r="I1521"/>
    </row>
    <row r="1522" spans="2:9" x14ac:dyDescent="0.25">
      <c r="B1522" s="99">
        <f t="shared" si="155"/>
        <v>0.17248858447488921</v>
      </c>
      <c r="C1522" s="18">
        <f t="shared" ca="1" si="158"/>
        <v>-0.31646095521864481</v>
      </c>
      <c r="D1522" s="18">
        <f t="shared" ca="1" si="158"/>
        <v>-0.82453880168031901</v>
      </c>
      <c r="E1522" s="18">
        <f t="shared" ca="1" si="159"/>
        <v>0.90910999726213237</v>
      </c>
      <c r="F1522" s="18">
        <f t="shared" ca="1" si="160"/>
        <v>0</v>
      </c>
      <c r="G1522" s="18">
        <f t="shared" ca="1" si="156"/>
        <v>1.0113224126373748</v>
      </c>
      <c r="H1522" s="61">
        <f t="shared" ca="1" si="157"/>
        <v>19.167424200337269</v>
      </c>
      <c r="I1522"/>
    </row>
    <row r="1523" spans="2:9" x14ac:dyDescent="0.25">
      <c r="B1523" s="99">
        <f t="shared" si="155"/>
        <v>0.17260273972603077</v>
      </c>
      <c r="C1523" s="18">
        <f t="shared" ca="1" si="158"/>
        <v>-0.61592800193466246</v>
      </c>
      <c r="D1523" s="18">
        <f t="shared" ca="1" si="158"/>
        <v>0.75260913945385255</v>
      </c>
      <c r="E1523" s="18">
        <f t="shared" ca="1" si="159"/>
        <v>0.92375895378457629</v>
      </c>
      <c r="F1523" s="18">
        <f t="shared" ca="1" si="160"/>
        <v>0</v>
      </c>
      <c r="G1523" s="18">
        <f t="shared" ca="1" si="156"/>
        <v>1.0077583513725723</v>
      </c>
      <c r="H1523" s="61">
        <f t="shared" ca="1" si="157"/>
        <v>19.31613181219063</v>
      </c>
      <c r="I1523"/>
    </row>
    <row r="1524" spans="2:9" x14ac:dyDescent="0.25">
      <c r="B1524" s="99">
        <f t="shared" si="155"/>
        <v>0.17271689497717232</v>
      </c>
      <c r="C1524" s="18">
        <f t="shared" ca="1" si="158"/>
        <v>0.95774566943873651</v>
      </c>
      <c r="D1524" s="18">
        <f t="shared" ca="1" si="158"/>
        <v>5.8020077631226741E-2</v>
      </c>
      <c r="E1524" s="18">
        <f t="shared" ca="1" si="159"/>
        <v>0.85884935134075335</v>
      </c>
      <c r="F1524" s="18">
        <f t="shared" ca="1" si="160"/>
        <v>0</v>
      </c>
      <c r="G1524" s="18">
        <f t="shared" ca="1" si="156"/>
        <v>1.0110688465181477</v>
      </c>
      <c r="H1524" s="61">
        <f t="shared" ca="1" si="157"/>
        <v>19.529939110544078</v>
      </c>
      <c r="I1524"/>
    </row>
    <row r="1525" spans="2:9" x14ac:dyDescent="0.25">
      <c r="B1525" s="99">
        <f t="shared" si="155"/>
        <v>0.17283105022831388</v>
      </c>
      <c r="C1525" s="18">
        <f t="shared" ca="1" si="158"/>
        <v>0.20345396478660405</v>
      </c>
      <c r="D1525" s="18">
        <f t="shared" ca="1" si="158"/>
        <v>-0.29700572667934466</v>
      </c>
      <c r="E1525" s="18">
        <f t="shared" ca="1" si="159"/>
        <v>0.68650197949730618</v>
      </c>
      <c r="F1525" s="18">
        <f t="shared" ca="1" si="160"/>
        <v>0</v>
      </c>
      <c r="G1525" s="18">
        <f t="shared" ca="1" si="156"/>
        <v>1.0060955537793619</v>
      </c>
      <c r="H1525" s="61">
        <f t="shared" ca="1" si="157"/>
        <v>19.648984904700061</v>
      </c>
      <c r="I1525"/>
    </row>
    <row r="1526" spans="2:9" x14ac:dyDescent="0.25">
      <c r="B1526" s="99">
        <f t="shared" si="155"/>
        <v>0.17294520547945544</v>
      </c>
      <c r="C1526" s="18">
        <f t="shared" ca="1" si="158"/>
        <v>-0.13068529369775206</v>
      </c>
      <c r="D1526" s="18">
        <f t="shared" ca="1" si="158"/>
        <v>-1.0878034117922653</v>
      </c>
      <c r="E1526" s="18">
        <f t="shared" ca="1" si="159"/>
        <v>0.59864723530133013</v>
      </c>
      <c r="F1526" s="18">
        <f t="shared" ca="1" si="160"/>
        <v>0</v>
      </c>
      <c r="G1526" s="18">
        <f t="shared" ca="1" si="156"/>
        <v>1.0036251335838446</v>
      </c>
      <c r="H1526" s="61">
        <f t="shared" ca="1" si="157"/>
        <v>19.720215099766545</v>
      </c>
      <c r="I1526"/>
    </row>
    <row r="1527" spans="2:9" x14ac:dyDescent="0.25">
      <c r="B1527" s="99">
        <f t="shared" si="155"/>
        <v>0.17305936073059699</v>
      </c>
      <c r="C1527" s="18">
        <f t="shared" ca="1" si="158"/>
        <v>1.8927767087006941</v>
      </c>
      <c r="D1527" s="18">
        <f t="shared" ca="1" si="158"/>
        <v>5.3535131883108988E-3</v>
      </c>
      <c r="E1527" s="18">
        <f t="shared" ca="1" si="159"/>
        <v>0.9237321090200219</v>
      </c>
      <c r="F1527" s="18">
        <f t="shared" ca="1" si="160"/>
        <v>0</v>
      </c>
      <c r="G1527" s="18">
        <f t="shared" ca="1" si="156"/>
        <v>1.009321405816392</v>
      </c>
      <c r="H1527" s="61">
        <f t="shared" ca="1" si="157"/>
        <v>19.90403522749801</v>
      </c>
      <c r="I1527"/>
    </row>
    <row r="1528" spans="2:9" x14ac:dyDescent="0.25">
      <c r="B1528" s="99">
        <f t="shared" si="155"/>
        <v>0.17317351598173855</v>
      </c>
      <c r="C1528" s="18">
        <f t="shared" ca="1" si="158"/>
        <v>-0.39270844354177825</v>
      </c>
      <c r="D1528" s="18">
        <f t="shared" ca="1" si="158"/>
        <v>0.60331103668431751</v>
      </c>
      <c r="E1528" s="18">
        <f t="shared" ca="1" si="159"/>
        <v>0.13182246813955167</v>
      </c>
      <c r="F1528" s="18">
        <f t="shared" ca="1" si="160"/>
        <v>0</v>
      </c>
      <c r="G1528" s="18">
        <f t="shared" ca="1" si="156"/>
        <v>0.99983425179092078</v>
      </c>
      <c r="H1528" s="61">
        <f t="shared" ca="1" si="157"/>
        <v>19.900736169305603</v>
      </c>
      <c r="I1528"/>
    </row>
    <row r="1529" spans="2:9" x14ac:dyDescent="0.25">
      <c r="B1529" s="99">
        <f t="shared" si="155"/>
        <v>0.17328767123288011</v>
      </c>
      <c r="C1529" s="18">
        <f t="shared" ca="1" si="158"/>
        <v>6.4778760133776814E-2</v>
      </c>
      <c r="D1529" s="18">
        <f t="shared" ca="1" si="158"/>
        <v>-0.41898260860762093</v>
      </c>
      <c r="E1529" s="18">
        <f t="shared" ca="1" si="159"/>
        <v>8.7134310515493141E-2</v>
      </c>
      <c r="F1529" s="18">
        <f t="shared" ca="1" si="160"/>
        <v>0</v>
      </c>
      <c r="G1529" s="18">
        <f t="shared" ca="1" si="156"/>
        <v>1.0013393648788289</v>
      </c>
      <c r="H1529" s="61">
        <f t="shared" ca="1" si="157"/>
        <v>19.927390516393611</v>
      </c>
      <c r="I1529"/>
    </row>
    <row r="1530" spans="2:9" x14ac:dyDescent="0.25">
      <c r="B1530" s="99">
        <f t="shared" si="155"/>
        <v>0.17340182648402166</v>
      </c>
      <c r="C1530" s="18">
        <f t="shared" ca="1" si="158"/>
        <v>-0.89883769760490395</v>
      </c>
      <c r="D1530" s="18">
        <f t="shared" ca="1" si="158"/>
        <v>1.3165754353394732</v>
      </c>
      <c r="E1530" s="18">
        <f t="shared" ca="1" si="159"/>
        <v>0.42082996821075902</v>
      </c>
      <c r="F1530" s="18">
        <f t="shared" ca="1" si="160"/>
        <v>0</v>
      </c>
      <c r="G1530" s="18">
        <f t="shared" ca="1" si="156"/>
        <v>0.99794631045721205</v>
      </c>
      <c r="H1530" s="61">
        <f t="shared" ca="1" si="157"/>
        <v>19.88646584287504</v>
      </c>
      <c r="I1530"/>
    </row>
    <row r="1531" spans="2:9" x14ac:dyDescent="0.25">
      <c r="B1531" s="99">
        <f t="shared" si="155"/>
        <v>0.17351598173516322</v>
      </c>
      <c r="C1531" s="18">
        <f t="shared" ca="1" si="158"/>
        <v>0.99358203442534432</v>
      </c>
      <c r="D1531" s="18">
        <f t="shared" ca="1" si="158"/>
        <v>0.69193561103020329</v>
      </c>
      <c r="E1531" s="18">
        <f t="shared" ca="1" si="159"/>
        <v>0.7776416253080165</v>
      </c>
      <c r="F1531" s="18">
        <f t="shared" ca="1" si="160"/>
        <v>0</v>
      </c>
      <c r="G1531" s="18">
        <f t="shared" ca="1" si="156"/>
        <v>1.004489387204839</v>
      </c>
      <c r="H1531" s="61">
        <f t="shared" ca="1" si="157"/>
        <v>19.975743888179512</v>
      </c>
      <c r="I1531"/>
    </row>
    <row r="1532" spans="2:9" x14ac:dyDescent="0.25">
      <c r="B1532" s="99">
        <f t="shared" si="155"/>
        <v>0.17363013698630478</v>
      </c>
      <c r="C1532" s="18">
        <f t="shared" ca="1" si="158"/>
        <v>1.721173248370178</v>
      </c>
      <c r="D1532" s="18">
        <f t="shared" ca="1" si="158"/>
        <v>0.65616404754109681</v>
      </c>
      <c r="E1532" s="18">
        <f t="shared" ca="1" si="159"/>
        <v>0.25139115003337897</v>
      </c>
      <c r="F1532" s="18">
        <f t="shared" ca="1" si="160"/>
        <v>0</v>
      </c>
      <c r="G1532" s="18">
        <f t="shared" ca="1" si="156"/>
        <v>1.0058055980495102</v>
      </c>
      <c r="H1532" s="61">
        <f t="shared" ca="1" si="157"/>
        <v>20.091715027934242</v>
      </c>
      <c r="I1532"/>
    </row>
    <row r="1533" spans="2:9" x14ac:dyDescent="0.25">
      <c r="B1533" s="99">
        <f t="shared" si="155"/>
        <v>0.17374429223744633</v>
      </c>
      <c r="C1533" s="18">
        <f t="shared" ca="1" si="158"/>
        <v>-0.90608637037803419</v>
      </c>
      <c r="D1533" s="18">
        <f t="shared" ca="1" si="158"/>
        <v>-2.9314833227545023</v>
      </c>
      <c r="E1533" s="18">
        <f t="shared" ca="1" si="159"/>
        <v>0.38826760207883937</v>
      </c>
      <c r="F1533" s="18">
        <f t="shared" ca="1" si="160"/>
        <v>0</v>
      </c>
      <c r="G1533" s="18">
        <f t="shared" ca="1" si="156"/>
        <v>0.99605380574083957</v>
      </c>
      <c r="H1533" s="61">
        <f t="shared" ca="1" si="157"/>
        <v>20.01242921743432</v>
      </c>
      <c r="I1533"/>
    </row>
    <row r="1534" spans="2:9" x14ac:dyDescent="0.25">
      <c r="B1534" s="99">
        <f t="shared" si="155"/>
        <v>0.17385844748858789</v>
      </c>
      <c r="C1534" s="18">
        <f t="shared" ca="1" si="158"/>
        <v>-0.17706383914628532</v>
      </c>
      <c r="D1534" s="18">
        <f t="shared" ca="1" si="158"/>
        <v>0.2052445324807195</v>
      </c>
      <c r="E1534" s="18">
        <f t="shared" ca="1" si="159"/>
        <v>0.15349933942291294</v>
      </c>
      <c r="F1534" s="18">
        <f t="shared" ca="1" si="160"/>
        <v>0</v>
      </c>
      <c r="G1534" s="18">
        <f t="shared" ca="1" si="156"/>
        <v>0.99928573284962752</v>
      </c>
      <c r="H1534" s="61">
        <f t="shared" ca="1" si="157"/>
        <v>19.998134996645152</v>
      </c>
      <c r="I1534"/>
    </row>
    <row r="1535" spans="2:9" x14ac:dyDescent="0.25">
      <c r="B1535" s="99">
        <f t="shared" si="155"/>
        <v>0.17397260273972945</v>
      </c>
      <c r="C1535" s="18">
        <f t="shared" ca="1" si="158"/>
        <v>-1.1561428436834831</v>
      </c>
      <c r="D1535" s="18">
        <f t="shared" ca="1" si="158"/>
        <v>-0.97875499704969116</v>
      </c>
      <c r="E1535" s="18">
        <f t="shared" ca="1" si="159"/>
        <v>0.31033561008673716</v>
      </c>
      <c r="F1535" s="18">
        <f t="shared" ca="1" si="160"/>
        <v>0</v>
      </c>
      <c r="G1535" s="18">
        <f t="shared" ca="1" si="156"/>
        <v>0.99631716326115416</v>
      </c>
      <c r="H1535" s="61">
        <f t="shared" ca="1" si="157"/>
        <v>19.92448513037111</v>
      </c>
      <c r="I1535"/>
    </row>
    <row r="1536" spans="2:9" x14ac:dyDescent="0.25">
      <c r="B1536" s="99">
        <f t="shared" ref="B1536:B1599" si="161">B1535+$C$6</f>
        <v>0.174086757990871</v>
      </c>
      <c r="C1536" s="18">
        <f t="shared" ca="1" si="158"/>
        <v>-0.28597924028872512</v>
      </c>
      <c r="D1536" s="18">
        <f t="shared" ca="1" si="158"/>
        <v>-0.44413127398001961</v>
      </c>
      <c r="E1536" s="18">
        <f t="shared" ca="1" si="159"/>
        <v>0.75762775113991232</v>
      </c>
      <c r="F1536" s="18">
        <f t="shared" ca="1" si="160"/>
        <v>0</v>
      </c>
      <c r="G1536" s="18">
        <f t="shared" ref="G1536:G1599" ca="1" si="162">EXP(($C$4*(LN($F$6)-LN(H1535))-0.5*$C$5^2)*$C$6+($C$5*C1536*$C$6^0.5)+($F$4+$F$5*D1536)*F1536)</f>
        <v>0.99994188777325321</v>
      </c>
      <c r="H1536" s="61">
        <f t="shared" ref="H1536:H1599" ca="1" si="163">G1536*H1535</f>
        <v>19.923327274173403</v>
      </c>
      <c r="I1536"/>
    </row>
    <row r="1537" spans="2:9" x14ac:dyDescent="0.25">
      <c r="B1537" s="99">
        <f t="shared" si="161"/>
        <v>0.17420091324201256</v>
      </c>
      <c r="C1537" s="18">
        <f t="shared" ref="C1537:D1600" ca="1" si="164">NORMINV(RAND(),0,1)</f>
        <v>0.6077982561691897</v>
      </c>
      <c r="D1537" s="18">
        <f t="shared" ca="1" si="164"/>
        <v>-0.72806869866326451</v>
      </c>
      <c r="E1537" s="18">
        <f t="shared" ca="1" si="159"/>
        <v>6.085218958951355E-2</v>
      </c>
      <c r="F1537" s="18">
        <f t="shared" ca="1" si="160"/>
        <v>0</v>
      </c>
      <c r="G1537" s="18">
        <f t="shared" ca="1" si="162"/>
        <v>1.0028239624198021</v>
      </c>
      <c r="H1537" s="61">
        <f t="shared" ca="1" si="163"/>
        <v>19.979590001673085</v>
      </c>
      <c r="I1537"/>
    </row>
    <row r="1538" spans="2:9" x14ac:dyDescent="0.25">
      <c r="B1538" s="99">
        <f t="shared" si="161"/>
        <v>0.17431506849315412</v>
      </c>
      <c r="C1538" s="18">
        <f t="shared" ca="1" si="164"/>
        <v>-2.1117557480465621</v>
      </c>
      <c r="D1538" s="18">
        <f t="shared" ca="1" si="164"/>
        <v>0.36284632187744137</v>
      </c>
      <c r="E1538" s="18">
        <f t="shared" ca="1" si="159"/>
        <v>0.94181340543099079</v>
      </c>
      <c r="F1538" s="18">
        <f t="shared" ca="1" si="160"/>
        <v>0</v>
      </c>
      <c r="G1538" s="18">
        <f t="shared" ca="1" si="162"/>
        <v>0.99348049882247058</v>
      </c>
      <c r="H1538" s="61">
        <f t="shared" ca="1" si="163"/>
        <v>19.84933304113062</v>
      </c>
      <c r="I1538"/>
    </row>
    <row r="1539" spans="2:9" x14ac:dyDescent="0.25">
      <c r="B1539" s="99">
        <f t="shared" si="161"/>
        <v>0.17442922374429568</v>
      </c>
      <c r="C1539" s="18">
        <f t="shared" ca="1" si="164"/>
        <v>1.1429528967710212</v>
      </c>
      <c r="D1539" s="18">
        <f t="shared" ca="1" si="164"/>
        <v>0.17504703464510385</v>
      </c>
      <c r="E1539" s="18">
        <f t="shared" ca="1" si="159"/>
        <v>1.6326600929602364E-2</v>
      </c>
      <c r="F1539" s="18">
        <f t="shared" ca="1" si="160"/>
        <v>0</v>
      </c>
      <c r="G1539" s="18">
        <f t="shared" ca="1" si="162"/>
        <v>1.0053993521851816</v>
      </c>
      <c r="H1539" s="61">
        <f t="shared" ca="1" si="163"/>
        <v>19.956506580860648</v>
      </c>
      <c r="I1539"/>
    </row>
    <row r="1540" spans="2:9" x14ac:dyDescent="0.25">
      <c r="B1540" s="99">
        <f t="shared" si="161"/>
        <v>0.17454337899543723</v>
      </c>
      <c r="C1540" s="18">
        <f t="shared" ca="1" si="164"/>
        <v>0.99726094049401581</v>
      </c>
      <c r="D1540" s="18">
        <f t="shared" ca="1" si="164"/>
        <v>9.7968495538225397E-2</v>
      </c>
      <c r="E1540" s="18">
        <f t="shared" ca="1" si="159"/>
        <v>0.82543073050962334</v>
      </c>
      <c r="F1540" s="18">
        <f t="shared" ca="1" si="160"/>
        <v>0</v>
      </c>
      <c r="G1540" s="18">
        <f t="shared" ca="1" si="162"/>
        <v>1.0036952388064777</v>
      </c>
      <c r="H1540" s="61">
        <f t="shared" ca="1" si="163"/>
        <v>20.030250638419972</v>
      </c>
      <c r="I1540"/>
    </row>
    <row r="1541" spans="2:9" x14ac:dyDescent="0.25">
      <c r="B1541" s="99">
        <f t="shared" si="161"/>
        <v>0.17465753424657879</v>
      </c>
      <c r="C1541" s="18">
        <f t="shared" ca="1" si="164"/>
        <v>0.70881924330024049</v>
      </c>
      <c r="D1541" s="18">
        <f t="shared" ca="1" si="164"/>
        <v>1.0311873666069005</v>
      </c>
      <c r="E1541" s="18">
        <f t="shared" ca="1" si="159"/>
        <v>0.40604719081926999</v>
      </c>
      <c r="F1541" s="18">
        <f t="shared" ca="1" si="160"/>
        <v>1</v>
      </c>
      <c r="G1541" s="18">
        <f t="shared" ca="1" si="162"/>
        <v>3.4533563663941851</v>
      </c>
      <c r="H1541" s="61">
        <f t="shared" ca="1" si="163"/>
        <v>69.171593562658799</v>
      </c>
      <c r="I1541"/>
    </row>
    <row r="1542" spans="2:9" x14ac:dyDescent="0.25">
      <c r="B1542" s="99">
        <f t="shared" si="161"/>
        <v>0.17477168949772035</v>
      </c>
      <c r="C1542" s="18">
        <f t="shared" ca="1" si="164"/>
        <v>0.13798739928461146</v>
      </c>
      <c r="D1542" s="18">
        <f t="shared" ca="1" si="164"/>
        <v>0.34791128200595267</v>
      </c>
      <c r="E1542" s="18">
        <f t="shared" ca="1" si="159"/>
        <v>0.3392508376048875</v>
      </c>
      <c r="F1542" s="18">
        <f t="shared" ca="1" si="160"/>
        <v>0</v>
      </c>
      <c r="G1542" s="18">
        <f t="shared" ca="1" si="162"/>
        <v>0.75362245414751561</v>
      </c>
      <c r="H1542" s="61">
        <f t="shared" ca="1" si="163"/>
        <v>52.129266097985415</v>
      </c>
      <c r="I1542"/>
    </row>
    <row r="1543" spans="2:9" x14ac:dyDescent="0.25">
      <c r="B1543" s="99">
        <f t="shared" si="161"/>
        <v>0.1748858447488619</v>
      </c>
      <c r="C1543" s="18">
        <f t="shared" ca="1" si="164"/>
        <v>0.72747070589684881</v>
      </c>
      <c r="D1543" s="18">
        <f t="shared" ca="1" si="164"/>
        <v>-0.4801279374078149</v>
      </c>
      <c r="E1543" s="18">
        <f t="shared" ca="1" si="159"/>
        <v>0.69849098064950721</v>
      </c>
      <c r="F1543" s="18">
        <f t="shared" ca="1" si="160"/>
        <v>0</v>
      </c>
      <c r="G1543" s="18">
        <f t="shared" ca="1" si="162"/>
        <v>0.80541829127455022</v>
      </c>
      <c r="H1543" s="61">
        <f t="shared" ca="1" si="163"/>
        <v>41.985864426035754</v>
      </c>
      <c r="I1543"/>
    </row>
    <row r="1544" spans="2:9" x14ac:dyDescent="0.25">
      <c r="B1544" s="99">
        <f t="shared" si="161"/>
        <v>0.17500000000000346</v>
      </c>
      <c r="C1544" s="18">
        <f t="shared" ca="1" si="164"/>
        <v>-3.1603849492967129</v>
      </c>
      <c r="D1544" s="18">
        <f t="shared" ca="1" si="164"/>
        <v>1.6509829947608523</v>
      </c>
      <c r="E1544" s="18">
        <f t="shared" ca="1" si="159"/>
        <v>0.51813159282131127</v>
      </c>
      <c r="F1544" s="18">
        <f t="shared" ca="1" si="160"/>
        <v>0</v>
      </c>
      <c r="G1544" s="18">
        <f t="shared" ca="1" si="162"/>
        <v>0.83572943102896924</v>
      </c>
      <c r="H1544" s="61">
        <f t="shared" ca="1" si="163"/>
        <v>35.088822588030304</v>
      </c>
      <c r="I1544"/>
    </row>
    <row r="1545" spans="2:9" x14ac:dyDescent="0.25">
      <c r="B1545" s="99">
        <f t="shared" si="161"/>
        <v>0.17511415525114502</v>
      </c>
      <c r="C1545" s="18">
        <f t="shared" ca="1" si="164"/>
        <v>2.5007466319948435</v>
      </c>
      <c r="D1545" s="18">
        <f t="shared" ca="1" si="164"/>
        <v>-0.38061443774495274</v>
      </c>
      <c r="E1545" s="18">
        <f t="shared" ca="1" si="159"/>
        <v>0.56524552626410096</v>
      </c>
      <c r="F1545" s="18">
        <f t="shared" ca="1" si="160"/>
        <v>0</v>
      </c>
      <c r="G1545" s="18">
        <f t="shared" ca="1" si="162"/>
        <v>0.88662397492150657</v>
      </c>
      <c r="H1545" s="61">
        <f t="shared" ca="1" si="163"/>
        <v>31.110591358314974</v>
      </c>
      <c r="I1545"/>
    </row>
    <row r="1546" spans="2:9" x14ac:dyDescent="0.25">
      <c r="B1546" s="99">
        <f t="shared" si="161"/>
        <v>0.17522831050228657</v>
      </c>
      <c r="C1546" s="18">
        <f t="shared" ca="1" si="164"/>
        <v>-1.333110049017705</v>
      </c>
      <c r="D1546" s="18">
        <f t="shared" ca="1" si="164"/>
        <v>-0.36506776268652175</v>
      </c>
      <c r="E1546" s="18">
        <f t="shared" ca="1" si="159"/>
        <v>0.34042453123227401</v>
      </c>
      <c r="F1546" s="18">
        <f t="shared" ca="1" si="160"/>
        <v>0</v>
      </c>
      <c r="G1546" s="18">
        <f t="shared" ca="1" si="162"/>
        <v>0.90019002139782978</v>
      </c>
      <c r="H1546" s="61">
        <f t="shared" ca="1" si="163"/>
        <v>28.005443900540694</v>
      </c>
      <c r="I1546"/>
    </row>
    <row r="1547" spans="2:9" x14ac:dyDescent="0.25">
      <c r="B1547" s="99">
        <f t="shared" si="161"/>
        <v>0.17534246575342813</v>
      </c>
      <c r="C1547" s="18">
        <f t="shared" ca="1" si="164"/>
        <v>0.77794766184524633</v>
      </c>
      <c r="D1547" s="18">
        <f t="shared" ca="1" si="164"/>
        <v>-0.5592642082774546</v>
      </c>
      <c r="E1547" s="18">
        <f t="shared" ca="1" si="159"/>
        <v>0.28896035812202348</v>
      </c>
      <c r="F1547" s="18">
        <f t="shared" ca="1" si="160"/>
        <v>0</v>
      </c>
      <c r="G1547" s="18">
        <f t="shared" ca="1" si="162"/>
        <v>0.92832247803427614</v>
      </c>
      <c r="H1547" s="61">
        <f t="shared" ca="1" si="163"/>
        <v>25.998083080199841</v>
      </c>
      <c r="I1547"/>
    </row>
    <row r="1548" spans="2:9" x14ac:dyDescent="0.25">
      <c r="B1548" s="99">
        <f t="shared" si="161"/>
        <v>0.17545662100456969</v>
      </c>
      <c r="C1548" s="18">
        <f t="shared" ca="1" si="164"/>
        <v>-3.0985347621026449E-2</v>
      </c>
      <c r="D1548" s="18">
        <f t="shared" ca="1" si="164"/>
        <v>-0.44520561459648889</v>
      </c>
      <c r="E1548" s="18">
        <f t="shared" ref="E1548:E1611" ca="1" si="165">RAND()</f>
        <v>0.41925695272347419</v>
      </c>
      <c r="F1548" s="18">
        <f t="shared" ca="1" si="160"/>
        <v>0</v>
      </c>
      <c r="G1548" s="18">
        <f t="shared" ca="1" si="162"/>
        <v>0.94177570484637019</v>
      </c>
      <c r="H1548" s="61">
        <f t="shared" ca="1" si="163"/>
        <v>24.484363017509697</v>
      </c>
      <c r="I1548"/>
    </row>
    <row r="1549" spans="2:9" x14ac:dyDescent="0.25">
      <c r="B1549" s="99">
        <f t="shared" si="161"/>
        <v>0.17557077625571124</v>
      </c>
      <c r="C1549" s="18">
        <f t="shared" ca="1" si="164"/>
        <v>5.1779807108687237E-2</v>
      </c>
      <c r="D1549" s="18">
        <f t="shared" ca="1" si="164"/>
        <v>-5.9776539274025708E-3</v>
      </c>
      <c r="E1549" s="18">
        <f t="shared" ca="1" si="165"/>
        <v>0.26023173216861917</v>
      </c>
      <c r="F1549" s="18">
        <f t="shared" ref="F1549:F1612" ca="1" si="166">IF($F$3*$C$6&gt;E1547,1,0)</f>
        <v>0</v>
      </c>
      <c r="G1549" s="18">
        <f t="shared" ca="1" si="162"/>
        <v>0.95501624456766454</v>
      </c>
      <c r="H1549" s="61">
        <f t="shared" ca="1" si="163"/>
        <v>23.382964419613522</v>
      </c>
      <c r="I1549"/>
    </row>
    <row r="1550" spans="2:9" x14ac:dyDescent="0.25">
      <c r="B1550" s="99">
        <f t="shared" si="161"/>
        <v>0.1756849315068528</v>
      </c>
      <c r="C1550" s="18">
        <f t="shared" ca="1" si="164"/>
        <v>-1.3345970728551038</v>
      </c>
      <c r="D1550" s="18">
        <f t="shared" ca="1" si="164"/>
        <v>1.7835827748058364</v>
      </c>
      <c r="E1550" s="18">
        <f t="shared" ca="1" si="165"/>
        <v>0.99641683882748144</v>
      </c>
      <c r="F1550" s="18">
        <f t="shared" ca="1" si="166"/>
        <v>0</v>
      </c>
      <c r="G1550" s="18">
        <f t="shared" ca="1" si="162"/>
        <v>0.9608257033461739</v>
      </c>
      <c r="H1550" s="61">
        <f t="shared" ca="1" si="163"/>
        <v>22.466953234793721</v>
      </c>
      <c r="I1550"/>
    </row>
    <row r="1551" spans="2:9" x14ac:dyDescent="0.25">
      <c r="B1551" s="99">
        <f t="shared" si="161"/>
        <v>0.17579908675799436</v>
      </c>
      <c r="C1551" s="18">
        <f t="shared" ca="1" si="164"/>
        <v>0.62452841120830271</v>
      </c>
      <c r="D1551" s="18">
        <f t="shared" ca="1" si="164"/>
        <v>-0.13219846550782677</v>
      </c>
      <c r="E1551" s="18">
        <f t="shared" ca="1" si="165"/>
        <v>0.19804708786820102</v>
      </c>
      <c r="F1551" s="18">
        <f t="shared" ca="1" si="166"/>
        <v>0</v>
      </c>
      <c r="G1551" s="18">
        <f t="shared" ca="1" si="162"/>
        <v>0.97574025390943953</v>
      </c>
      <c r="H1551" s="61">
        <f t="shared" ca="1" si="163"/>
        <v>21.921910653889128</v>
      </c>
      <c r="I1551"/>
    </row>
    <row r="1552" spans="2:9" x14ac:dyDescent="0.25">
      <c r="B1552" s="99">
        <f t="shared" si="161"/>
        <v>0.17591324200913591</v>
      </c>
      <c r="C1552" s="18">
        <f t="shared" ca="1" si="164"/>
        <v>1.6180001694010571</v>
      </c>
      <c r="D1552" s="18">
        <f t="shared" ca="1" si="164"/>
        <v>-0.37340669223340228</v>
      </c>
      <c r="E1552" s="18">
        <f t="shared" ca="1" si="165"/>
        <v>0.88549171185813425</v>
      </c>
      <c r="F1552" s="18">
        <f t="shared" ca="1" si="166"/>
        <v>0</v>
      </c>
      <c r="G1552" s="18">
        <f t="shared" ca="1" si="162"/>
        <v>0.98435621876597945</v>
      </c>
      <c r="H1552" s="61">
        <f t="shared" ca="1" si="163"/>
        <v>21.578969079387942</v>
      </c>
      <c r="I1552"/>
    </row>
    <row r="1553" spans="2:9" x14ac:dyDescent="0.25">
      <c r="B1553" s="99">
        <f t="shared" si="161"/>
        <v>0.17602739726027747</v>
      </c>
      <c r="C1553" s="18">
        <f t="shared" ca="1" si="164"/>
        <v>-2.0315201254561543</v>
      </c>
      <c r="D1553" s="18">
        <f t="shared" ca="1" si="164"/>
        <v>-0.13710860002902336</v>
      </c>
      <c r="E1553" s="18">
        <f t="shared" ca="1" si="165"/>
        <v>0.5148346920679554</v>
      </c>
      <c r="F1553" s="18">
        <f t="shared" ca="1" si="166"/>
        <v>0</v>
      </c>
      <c r="G1553" s="18">
        <f t="shared" ca="1" si="162"/>
        <v>0.97641713983216361</v>
      </c>
      <c r="H1553" s="61">
        <f t="shared" ca="1" si="163"/>
        <v>21.07007526902267</v>
      </c>
      <c r="I1553"/>
    </row>
    <row r="1554" spans="2:9" x14ac:dyDescent="0.25">
      <c r="B1554" s="99">
        <f t="shared" si="161"/>
        <v>0.17614155251141903</v>
      </c>
      <c r="C1554" s="18">
        <f t="shared" ca="1" si="164"/>
        <v>-0.73300725489389151</v>
      </c>
      <c r="D1554" s="18">
        <f t="shared" ca="1" si="164"/>
        <v>-1.8078480934491381E-2</v>
      </c>
      <c r="E1554" s="18">
        <f t="shared" ca="1" si="165"/>
        <v>0.59690808452713817</v>
      </c>
      <c r="F1554" s="18">
        <f t="shared" ca="1" si="166"/>
        <v>0</v>
      </c>
      <c r="G1554" s="18">
        <f t="shared" ca="1" si="162"/>
        <v>0.98584657507601758</v>
      </c>
      <c r="H1554" s="61">
        <f t="shared" ca="1" si="163"/>
        <v>20.7718615405599</v>
      </c>
      <c r="I1554"/>
    </row>
    <row r="1555" spans="2:9" x14ac:dyDescent="0.25">
      <c r="B1555" s="99">
        <f t="shared" si="161"/>
        <v>0.17625570776256058</v>
      </c>
      <c r="C1555" s="18">
        <f t="shared" ca="1" si="164"/>
        <v>0.31977151593309827</v>
      </c>
      <c r="D1555" s="18">
        <f t="shared" ca="1" si="164"/>
        <v>0.12842747310060076</v>
      </c>
      <c r="E1555" s="18">
        <f t="shared" ca="1" si="165"/>
        <v>2.6470277942428844E-2</v>
      </c>
      <c r="F1555" s="18">
        <f t="shared" ca="1" si="166"/>
        <v>0</v>
      </c>
      <c r="G1555" s="18">
        <f t="shared" ca="1" si="162"/>
        <v>0.99240339826218649</v>
      </c>
      <c r="H1555" s="61">
        <f t="shared" ca="1" si="163"/>
        <v>20.614065981083261</v>
      </c>
      <c r="I1555"/>
    </row>
    <row r="1556" spans="2:9" x14ac:dyDescent="0.25">
      <c r="B1556" s="99">
        <f t="shared" si="161"/>
        <v>0.17636986301370214</v>
      </c>
      <c r="C1556" s="18">
        <f t="shared" ca="1" si="164"/>
        <v>-0.24600922188255936</v>
      </c>
      <c r="D1556" s="18">
        <f t="shared" ca="1" si="164"/>
        <v>-4.6753712013014592E-2</v>
      </c>
      <c r="E1556" s="18">
        <f t="shared" ca="1" si="165"/>
        <v>0.2917926054100759</v>
      </c>
      <c r="F1556" s="18">
        <f t="shared" ca="1" si="166"/>
        <v>0</v>
      </c>
      <c r="G1556" s="18">
        <f t="shared" ca="1" si="162"/>
        <v>0.99233145763964292</v>
      </c>
      <c r="H1556" s="61">
        <f t="shared" ca="1" si="163"/>
        <v>20.455986142888129</v>
      </c>
      <c r="I1556"/>
    </row>
    <row r="1557" spans="2:9" x14ac:dyDescent="0.25">
      <c r="B1557" s="99">
        <f t="shared" si="161"/>
        <v>0.1764840182648437</v>
      </c>
      <c r="C1557" s="18">
        <f t="shared" ca="1" si="164"/>
        <v>-0.13672206478076987</v>
      </c>
      <c r="D1557" s="18">
        <f t="shared" ca="1" si="164"/>
        <v>0.51246388466097414</v>
      </c>
      <c r="E1557" s="18">
        <f t="shared" ca="1" si="165"/>
        <v>0.26563274538907589</v>
      </c>
      <c r="F1557" s="18">
        <f t="shared" ca="1" si="166"/>
        <v>1</v>
      </c>
      <c r="G1557" s="18">
        <f t="shared" ca="1" si="162"/>
        <v>1.8392657069604754</v>
      </c>
      <c r="H1557" s="61">
        <f t="shared" ca="1" si="163"/>
        <v>37.623993814672822</v>
      </c>
      <c r="I1557"/>
    </row>
    <row r="1558" spans="2:9" x14ac:dyDescent="0.25">
      <c r="B1558" s="99">
        <f t="shared" si="161"/>
        <v>0.17659817351598525</v>
      </c>
      <c r="C1558" s="18">
        <f t="shared" ca="1" si="164"/>
        <v>-0.93099970399634913</v>
      </c>
      <c r="D1558" s="18">
        <f t="shared" ca="1" si="164"/>
        <v>2.2315725800581276</v>
      </c>
      <c r="E1558" s="18">
        <f t="shared" ca="1" si="165"/>
        <v>0.81074636580791837</v>
      </c>
      <c r="F1558" s="18">
        <f t="shared" ca="1" si="166"/>
        <v>0</v>
      </c>
      <c r="G1558" s="18">
        <f t="shared" ca="1" si="162"/>
        <v>0.86306877647834901</v>
      </c>
      <c r="H1558" s="61">
        <f t="shared" ca="1" si="163"/>
        <v>32.47209430785864</v>
      </c>
      <c r="I1558"/>
    </row>
    <row r="1559" spans="2:9" x14ac:dyDescent="0.25">
      <c r="B1559" s="99">
        <f t="shared" si="161"/>
        <v>0.17671232876712681</v>
      </c>
      <c r="C1559" s="18">
        <f t="shared" ca="1" si="164"/>
        <v>1.3195358405937441</v>
      </c>
      <c r="D1559" s="18">
        <f t="shared" ca="1" si="164"/>
        <v>2.5303961592726409</v>
      </c>
      <c r="E1559" s="18">
        <f t="shared" ca="1" si="165"/>
        <v>0.10997127468187107</v>
      </c>
      <c r="F1559" s="18">
        <f t="shared" ca="1" si="166"/>
        <v>0</v>
      </c>
      <c r="G1559" s="18">
        <f t="shared" ca="1" si="162"/>
        <v>0.89904154150057758</v>
      </c>
      <c r="H1559" s="61">
        <f t="shared" ca="1" si="163"/>
        <v>29.193761722289363</v>
      </c>
      <c r="I1559"/>
    </row>
    <row r="1560" spans="2:9" x14ac:dyDescent="0.25">
      <c r="B1560" s="99">
        <f t="shared" si="161"/>
        <v>0.17682648401826837</v>
      </c>
      <c r="C1560" s="18">
        <f t="shared" ca="1" si="164"/>
        <v>2.3462962417397648</v>
      </c>
      <c r="D1560" s="18">
        <f t="shared" ca="1" si="164"/>
        <v>-1.2646205505006947</v>
      </c>
      <c r="E1560" s="18">
        <f t="shared" ca="1" si="165"/>
        <v>0.3986843233104187</v>
      </c>
      <c r="F1560" s="18">
        <f t="shared" ca="1" si="166"/>
        <v>0</v>
      </c>
      <c r="G1560" s="18">
        <f t="shared" ca="1" si="162"/>
        <v>0.92419076224183572</v>
      </c>
      <c r="H1560" s="61">
        <f t="shared" ca="1" si="163"/>
        <v>26.980604898829132</v>
      </c>
      <c r="I1560"/>
    </row>
    <row r="1561" spans="2:9" x14ac:dyDescent="0.25">
      <c r="B1561" s="99">
        <f t="shared" si="161"/>
        <v>0.17694063926940992</v>
      </c>
      <c r="C1561" s="18">
        <f t="shared" ca="1" si="164"/>
        <v>0.12916302694065962</v>
      </c>
      <c r="D1561" s="18">
        <f t="shared" ca="1" si="164"/>
        <v>-0.33370724850101396</v>
      </c>
      <c r="E1561" s="18">
        <f t="shared" ca="1" si="165"/>
        <v>0.11891771199884293</v>
      </c>
      <c r="F1561" s="18">
        <f t="shared" ca="1" si="166"/>
        <v>0</v>
      </c>
      <c r="G1561" s="18">
        <f t="shared" ca="1" si="162"/>
        <v>0.93431270239392017</v>
      </c>
      <c r="H1561" s="61">
        <f t="shared" ca="1" si="163"/>
        <v>25.208321875247687</v>
      </c>
      <c r="I1561"/>
    </row>
    <row r="1562" spans="2:9" x14ac:dyDescent="0.25">
      <c r="B1562" s="99">
        <f t="shared" si="161"/>
        <v>0.17705479452055148</v>
      </c>
      <c r="C1562" s="18">
        <f t="shared" ca="1" si="164"/>
        <v>-0.70882833824725822</v>
      </c>
      <c r="D1562" s="18">
        <f t="shared" ca="1" si="164"/>
        <v>0.12119585335312877</v>
      </c>
      <c r="E1562" s="18">
        <f t="shared" ca="1" si="165"/>
        <v>0.54049980045393564</v>
      </c>
      <c r="F1562" s="18">
        <f t="shared" ca="1" si="166"/>
        <v>0</v>
      </c>
      <c r="G1562" s="18">
        <f t="shared" ca="1" si="162"/>
        <v>0.94637369309857711</v>
      </c>
      <c r="H1562" s="61">
        <f t="shared" ca="1" si="163"/>
        <v>23.856492669895804</v>
      </c>
      <c r="I1562"/>
    </row>
    <row r="1563" spans="2:9" x14ac:dyDescent="0.25">
      <c r="B1563" s="99">
        <f t="shared" si="161"/>
        <v>0.17716894977169304</v>
      </c>
      <c r="C1563" s="18">
        <f t="shared" ca="1" si="164"/>
        <v>0.49603841034695506</v>
      </c>
      <c r="D1563" s="18">
        <f t="shared" ca="1" si="164"/>
        <v>-0.38049847717047669</v>
      </c>
      <c r="E1563" s="18">
        <f t="shared" ca="1" si="165"/>
        <v>0.28679945591218114</v>
      </c>
      <c r="F1563" s="18">
        <f t="shared" ca="1" si="166"/>
        <v>0</v>
      </c>
      <c r="G1563" s="18">
        <f t="shared" ca="1" si="162"/>
        <v>0.96206637362380076</v>
      </c>
      <c r="H1563" s="61">
        <f t="shared" ca="1" si="163"/>
        <v>22.951529390309442</v>
      </c>
      <c r="I1563"/>
    </row>
    <row r="1564" spans="2:9" x14ac:dyDescent="0.25">
      <c r="B1564" s="99">
        <f t="shared" si="161"/>
        <v>0.17728310502283459</v>
      </c>
      <c r="C1564" s="18">
        <f t="shared" ca="1" si="164"/>
        <v>-1.2692476047959644</v>
      </c>
      <c r="D1564" s="18">
        <f t="shared" ca="1" si="164"/>
        <v>0.48773927119327709</v>
      </c>
      <c r="E1564" s="18">
        <f t="shared" ca="1" si="165"/>
        <v>0.72101236114263401</v>
      </c>
      <c r="F1564" s="18">
        <f t="shared" ca="1" si="166"/>
        <v>0</v>
      </c>
      <c r="G1564" s="18">
        <f t="shared" ca="1" si="162"/>
        <v>0.9651218394353559</v>
      </c>
      <c r="H1564" s="61">
        <f t="shared" ca="1" si="163"/>
        <v>22.151022263030082</v>
      </c>
      <c r="I1564"/>
    </row>
    <row r="1565" spans="2:9" x14ac:dyDescent="0.25">
      <c r="B1565" s="99">
        <f t="shared" si="161"/>
        <v>0.17739726027397615</v>
      </c>
      <c r="C1565" s="18">
        <f t="shared" ca="1" si="164"/>
        <v>-0.10076746548293158</v>
      </c>
      <c r="D1565" s="18">
        <f t="shared" ca="1" si="164"/>
        <v>0.17044158084900118</v>
      </c>
      <c r="E1565" s="18">
        <f t="shared" ca="1" si="165"/>
        <v>0.98355172871005792</v>
      </c>
      <c r="F1565" s="18">
        <f t="shared" ca="1" si="166"/>
        <v>0</v>
      </c>
      <c r="G1565" s="18">
        <f t="shared" ca="1" si="162"/>
        <v>0.9766271191786321</v>
      </c>
      <c r="H1565" s="61">
        <f t="shared" ca="1" si="163"/>
        <v>21.633289059604813</v>
      </c>
      <c r="I1565"/>
    </row>
    <row r="1566" spans="2:9" x14ac:dyDescent="0.25">
      <c r="B1566" s="99">
        <f t="shared" si="161"/>
        <v>0.17751141552511771</v>
      </c>
      <c r="C1566" s="18">
        <f t="shared" ca="1" si="164"/>
        <v>1.1206589078938123</v>
      </c>
      <c r="D1566" s="18">
        <f t="shared" ca="1" si="164"/>
        <v>8.5865394794382155E-2</v>
      </c>
      <c r="E1566" s="18">
        <f t="shared" ca="1" si="165"/>
        <v>4.978703376054594E-2</v>
      </c>
      <c r="F1566" s="18">
        <f t="shared" ca="1" si="166"/>
        <v>0</v>
      </c>
      <c r="G1566" s="18">
        <f t="shared" ca="1" si="162"/>
        <v>0.98576657589162908</v>
      </c>
      <c r="H1566" s="61">
        <f t="shared" ca="1" si="163"/>
        <v>21.325373281560477</v>
      </c>
      <c r="I1566"/>
    </row>
    <row r="1567" spans="2:9" x14ac:dyDescent="0.25">
      <c r="B1567" s="99">
        <f t="shared" si="161"/>
        <v>0.17762557077625926</v>
      </c>
      <c r="C1567" s="18">
        <f t="shared" ca="1" si="164"/>
        <v>-0.60158299675094895</v>
      </c>
      <c r="D1567" s="18">
        <f t="shared" ca="1" si="164"/>
        <v>-6.9665020419051871E-2</v>
      </c>
      <c r="E1567" s="18">
        <f t="shared" ca="1" si="165"/>
        <v>0.67205251130881116</v>
      </c>
      <c r="F1567" s="18">
        <f t="shared" ca="1" si="166"/>
        <v>0</v>
      </c>
      <c r="G1567" s="18">
        <f t="shared" ca="1" si="162"/>
        <v>0.9835537305808667</v>
      </c>
      <c r="H1567" s="61">
        <f t="shared" ca="1" si="163"/>
        <v>20.974650447108345</v>
      </c>
      <c r="I1567"/>
    </row>
    <row r="1568" spans="2:9" x14ac:dyDescent="0.25">
      <c r="B1568" s="99">
        <f t="shared" si="161"/>
        <v>0.17773972602740082</v>
      </c>
      <c r="C1568" s="18">
        <f t="shared" ca="1" si="164"/>
        <v>0.44781018004869111</v>
      </c>
      <c r="D1568" s="18">
        <f t="shared" ca="1" si="164"/>
        <v>-0.4762239314004546</v>
      </c>
      <c r="E1568" s="18">
        <f t="shared" ca="1" si="165"/>
        <v>0.11741514386196455</v>
      </c>
      <c r="F1568" s="18">
        <f t="shared" ca="1" si="166"/>
        <v>0</v>
      </c>
      <c r="G1568" s="18">
        <f t="shared" ca="1" si="162"/>
        <v>0.99061104291541746</v>
      </c>
      <c r="H1568" s="61">
        <f t="shared" ca="1" si="163"/>
        <v>20.777720354196326</v>
      </c>
      <c r="I1568"/>
    </row>
    <row r="1569" spans="2:9" x14ac:dyDescent="0.25">
      <c r="B1569" s="99">
        <f t="shared" si="161"/>
        <v>0.17785388127854238</v>
      </c>
      <c r="C1569" s="18">
        <f t="shared" ca="1" si="164"/>
        <v>-0.95501263785990886</v>
      </c>
      <c r="D1569" s="18">
        <f t="shared" ca="1" si="164"/>
        <v>0.45469278120435774</v>
      </c>
      <c r="E1569" s="18">
        <f t="shared" ca="1" si="165"/>
        <v>0.77991334870551565</v>
      </c>
      <c r="F1569" s="18">
        <f t="shared" ca="1" si="166"/>
        <v>0</v>
      </c>
      <c r="G1569" s="18">
        <f t="shared" ca="1" si="162"/>
        <v>0.98829300591114244</v>
      </c>
      <c r="H1569" s="61">
        <f t="shared" ca="1" si="163"/>
        <v>20.534475704829813</v>
      </c>
      <c r="I1569"/>
    </row>
    <row r="1570" spans="2:9" x14ac:dyDescent="0.25">
      <c r="B1570" s="99">
        <f t="shared" si="161"/>
        <v>0.17796803652968393</v>
      </c>
      <c r="C1570" s="18">
        <f t="shared" ca="1" si="164"/>
        <v>-0.15340219761128537</v>
      </c>
      <c r="D1570" s="18">
        <f t="shared" ca="1" si="164"/>
        <v>-1.9001799955731258</v>
      </c>
      <c r="E1570" s="18">
        <f t="shared" ca="1" si="165"/>
        <v>0.88241409859245934</v>
      </c>
      <c r="F1570" s="18">
        <f t="shared" ca="1" si="166"/>
        <v>0</v>
      </c>
      <c r="G1570" s="18">
        <f t="shared" ca="1" si="162"/>
        <v>0.99350313924324596</v>
      </c>
      <c r="H1570" s="61">
        <f t="shared" ca="1" si="163"/>
        <v>20.401066075462584</v>
      </c>
      <c r="I1570"/>
    </row>
    <row r="1571" spans="2:9" x14ac:dyDescent="0.25">
      <c r="B1571" s="99">
        <f t="shared" si="161"/>
        <v>0.17808219178082549</v>
      </c>
      <c r="C1571" s="18">
        <f t="shared" ca="1" si="164"/>
        <v>-0.39762085179972928</v>
      </c>
      <c r="D1571" s="18">
        <f t="shared" ca="1" si="164"/>
        <v>1.4296347217168659</v>
      </c>
      <c r="E1571" s="18">
        <f t="shared" ca="1" si="165"/>
        <v>0.16269641124250001</v>
      </c>
      <c r="F1571" s="18">
        <f t="shared" ca="1" si="166"/>
        <v>0</v>
      </c>
      <c r="G1571" s="18">
        <f t="shared" ca="1" si="162"/>
        <v>0.99420414983757299</v>
      </c>
      <c r="H1571" s="61">
        <f t="shared" ca="1" si="163"/>
        <v>20.282824553335431</v>
      </c>
      <c r="I1571"/>
    </row>
    <row r="1572" spans="2:9" x14ac:dyDescent="0.25">
      <c r="B1572" s="99">
        <f t="shared" si="161"/>
        <v>0.17819634703196705</v>
      </c>
      <c r="C1572" s="18">
        <f t="shared" ca="1" si="164"/>
        <v>0.64434630075993482</v>
      </c>
      <c r="D1572" s="18">
        <f t="shared" ca="1" si="164"/>
        <v>1.5513069229200482</v>
      </c>
      <c r="E1572" s="18">
        <f t="shared" ca="1" si="165"/>
        <v>0.20602515163751045</v>
      </c>
      <c r="F1572" s="18">
        <f t="shared" ca="1" si="166"/>
        <v>0</v>
      </c>
      <c r="G1572" s="18">
        <f t="shared" ca="1" si="162"/>
        <v>0.9988548692110617</v>
      </c>
      <c r="H1572" s="61">
        <f t="shared" ca="1" si="163"/>
        <v>20.259598066452771</v>
      </c>
      <c r="I1572"/>
    </row>
    <row r="1573" spans="2:9" x14ac:dyDescent="0.25">
      <c r="B1573" s="99">
        <f t="shared" si="161"/>
        <v>0.1783105022831086</v>
      </c>
      <c r="C1573" s="18">
        <f t="shared" ca="1" si="164"/>
        <v>-0.25285771698690951</v>
      </c>
      <c r="D1573" s="18">
        <f t="shared" ca="1" si="164"/>
        <v>-7.4736590249813162E-2</v>
      </c>
      <c r="E1573" s="18">
        <f t="shared" ca="1" si="165"/>
        <v>0.11969723657490688</v>
      </c>
      <c r="F1573" s="18">
        <f t="shared" ca="1" si="166"/>
        <v>0</v>
      </c>
      <c r="G1573" s="18">
        <f t="shared" ca="1" si="162"/>
        <v>0.99624705673445701</v>
      </c>
      <c r="H1573" s="61">
        <f t="shared" ca="1" si="163"/>
        <v>20.183564944326669</v>
      </c>
      <c r="I1573"/>
    </row>
    <row r="1574" spans="2:9" x14ac:dyDescent="0.25">
      <c r="B1574" s="99">
        <f t="shared" si="161"/>
        <v>0.17842465753425016</v>
      </c>
      <c r="C1574" s="18">
        <f t="shared" ca="1" si="164"/>
        <v>-1.6184594642254524</v>
      </c>
      <c r="D1574" s="18">
        <f t="shared" ca="1" si="164"/>
        <v>0.20575384951371234</v>
      </c>
      <c r="E1574" s="18">
        <f t="shared" ca="1" si="165"/>
        <v>0.44036327578137158</v>
      </c>
      <c r="F1574" s="18">
        <f t="shared" ca="1" si="166"/>
        <v>0</v>
      </c>
      <c r="G1574" s="18">
        <f t="shared" ca="1" si="162"/>
        <v>0.99274770225040943</v>
      </c>
      <c r="H1574" s="61">
        <f t="shared" ca="1" si="163"/>
        <v>20.037187721702214</v>
      </c>
      <c r="I1574"/>
    </row>
    <row r="1575" spans="2:9" x14ac:dyDescent="0.25">
      <c r="B1575" s="99">
        <f t="shared" si="161"/>
        <v>0.17853881278539172</v>
      </c>
      <c r="C1575" s="18">
        <f t="shared" ca="1" si="164"/>
        <v>0.21301275410223752</v>
      </c>
      <c r="D1575" s="18">
        <f t="shared" ca="1" si="164"/>
        <v>-1.9338403944857419</v>
      </c>
      <c r="E1575" s="18">
        <f t="shared" ca="1" si="165"/>
        <v>0.94369545349423745</v>
      </c>
      <c r="F1575" s="18">
        <f t="shared" ca="1" si="166"/>
        <v>0</v>
      </c>
      <c r="G1575" s="18">
        <f t="shared" ca="1" si="162"/>
        <v>1.0002535425566861</v>
      </c>
      <c r="H1575" s="61">
        <f t="shared" ca="1" si="163"/>
        <v>20.042268001505974</v>
      </c>
      <c r="I1575"/>
    </row>
    <row r="1576" spans="2:9" x14ac:dyDescent="0.25">
      <c r="B1576" s="99">
        <f t="shared" si="161"/>
        <v>0.17865296803653327</v>
      </c>
      <c r="C1576" s="18">
        <f t="shared" ca="1" si="164"/>
        <v>0.69952193371136673</v>
      </c>
      <c r="D1576" s="18">
        <f t="shared" ca="1" si="164"/>
        <v>-0.19293793229735456</v>
      </c>
      <c r="E1576" s="18">
        <f t="shared" ca="1" si="165"/>
        <v>0.14281399760127966</v>
      </c>
      <c r="F1576" s="18">
        <f t="shared" ca="1" si="166"/>
        <v>0</v>
      </c>
      <c r="G1576" s="18">
        <f t="shared" ca="1" si="162"/>
        <v>1.00175658204847</v>
      </c>
      <c r="H1576" s="61">
        <f t="shared" ca="1" si="163"/>
        <v>20.077473889688044</v>
      </c>
      <c r="I1576"/>
    </row>
    <row r="1577" spans="2:9" x14ac:dyDescent="0.25">
      <c r="B1577" s="99">
        <f t="shared" si="161"/>
        <v>0.17876712328767483</v>
      </c>
      <c r="C1577" s="18">
        <f t="shared" ca="1" si="164"/>
        <v>-2.07359335036017</v>
      </c>
      <c r="D1577" s="18">
        <f t="shared" ca="1" si="164"/>
        <v>-0.29406692192424089</v>
      </c>
      <c r="E1577" s="18">
        <f t="shared" ca="1" si="165"/>
        <v>0.43723565421613508</v>
      </c>
      <c r="F1577" s="18">
        <f t="shared" ca="1" si="166"/>
        <v>0</v>
      </c>
      <c r="G1577" s="18">
        <f t="shared" ca="1" si="162"/>
        <v>0.99249398165009639</v>
      </c>
      <c r="H1577" s="61">
        <f t="shared" ca="1" si="163"/>
        <v>19.926772002252335</v>
      </c>
      <c r="I1577"/>
    </row>
    <row r="1578" spans="2:9" x14ac:dyDescent="0.25">
      <c r="B1578" s="99">
        <f t="shared" si="161"/>
        <v>0.17888127853881639</v>
      </c>
      <c r="C1578" s="18">
        <f t="shared" ca="1" si="164"/>
        <v>-0.69229599830578081</v>
      </c>
      <c r="D1578" s="18">
        <f t="shared" ca="1" si="164"/>
        <v>-0.75297066359780729</v>
      </c>
      <c r="E1578" s="18">
        <f t="shared" ca="1" si="165"/>
        <v>5.3189610436851886E-2</v>
      </c>
      <c r="F1578" s="18">
        <f t="shared" ca="1" si="166"/>
        <v>0</v>
      </c>
      <c r="G1578" s="18">
        <f t="shared" ca="1" si="162"/>
        <v>0.99861427514890544</v>
      </c>
      <c r="H1578" s="61">
        <f t="shared" ca="1" si="163"/>
        <v>19.899158979086717</v>
      </c>
      <c r="I1578"/>
    </row>
    <row r="1579" spans="2:9" x14ac:dyDescent="0.25">
      <c r="B1579" s="99">
        <f t="shared" si="161"/>
        <v>0.17899543378995794</v>
      </c>
      <c r="C1579" s="18">
        <f t="shared" ca="1" si="164"/>
        <v>0.79811343312030658</v>
      </c>
      <c r="D1579" s="18">
        <f t="shared" ca="1" si="164"/>
        <v>-0.82105771070928313</v>
      </c>
      <c r="E1579" s="18">
        <f t="shared" ca="1" si="165"/>
        <v>0.30822284306592285</v>
      </c>
      <c r="F1579" s="18">
        <f t="shared" ca="1" si="166"/>
        <v>0</v>
      </c>
      <c r="G1579" s="18">
        <f t="shared" ca="1" si="162"/>
        <v>1.0037140040216825</v>
      </c>
      <c r="H1579" s="61">
        <f t="shared" ca="1" si="163"/>
        <v>19.973064535563147</v>
      </c>
      <c r="I1579"/>
    </row>
    <row r="1580" spans="2:9" x14ac:dyDescent="0.25">
      <c r="B1580" s="99">
        <f t="shared" si="161"/>
        <v>0.1791095890410995</v>
      </c>
      <c r="C1580" s="18">
        <f t="shared" ca="1" si="164"/>
        <v>-0.5166884875507094</v>
      </c>
      <c r="D1580" s="18">
        <f t="shared" ca="1" si="164"/>
        <v>1.2867576515418477</v>
      </c>
      <c r="E1580" s="18">
        <f t="shared" ca="1" si="165"/>
        <v>0.35272114019542666</v>
      </c>
      <c r="F1580" s="18">
        <f t="shared" ca="1" si="166"/>
        <v>0</v>
      </c>
      <c r="G1580" s="18">
        <f t="shared" ca="1" si="162"/>
        <v>0.99864732483116425</v>
      </c>
      <c r="H1580" s="61">
        <f t="shared" ca="1" si="163"/>
        <v>19.946047467120337</v>
      </c>
      <c r="I1580"/>
    </row>
    <row r="1581" spans="2:9" x14ac:dyDescent="0.25">
      <c r="B1581" s="99">
        <f t="shared" si="161"/>
        <v>0.17922374429224106</v>
      </c>
      <c r="C1581" s="18">
        <f t="shared" ca="1" si="164"/>
        <v>0.21852770260011312</v>
      </c>
      <c r="D1581" s="18">
        <f t="shared" ca="1" si="164"/>
        <v>-1.0784197002067231</v>
      </c>
      <c r="E1581" s="18">
        <f t="shared" ca="1" si="165"/>
        <v>0.33301526313278762</v>
      </c>
      <c r="F1581" s="18">
        <f t="shared" ca="1" si="166"/>
        <v>0</v>
      </c>
      <c r="G1581" s="18">
        <f t="shared" ca="1" si="162"/>
        <v>1.0013129005151997</v>
      </c>
      <c r="H1581" s="61">
        <f t="shared" ca="1" si="163"/>
        <v>19.972234643116117</v>
      </c>
      <c r="I1581"/>
    </row>
    <row r="1582" spans="2:9" x14ac:dyDescent="0.25">
      <c r="B1582" s="99">
        <f t="shared" si="161"/>
        <v>0.17933789954338261</v>
      </c>
      <c r="C1582" s="18">
        <f t="shared" ca="1" si="164"/>
        <v>-0.61927153183205519</v>
      </c>
      <c r="D1582" s="18">
        <f t="shared" ca="1" si="164"/>
        <v>1.6480134945595637</v>
      </c>
      <c r="E1582" s="18">
        <f t="shared" ca="1" si="165"/>
        <v>0.63401455042995103</v>
      </c>
      <c r="F1582" s="18">
        <f t="shared" ca="1" si="166"/>
        <v>0</v>
      </c>
      <c r="G1582" s="18">
        <f t="shared" ca="1" si="162"/>
        <v>0.99832848448813105</v>
      </c>
      <c r="H1582" s="61">
        <f t="shared" ca="1" si="163"/>
        <v>19.938850743103462</v>
      </c>
      <c r="I1582"/>
    </row>
    <row r="1583" spans="2:9" x14ac:dyDescent="0.25">
      <c r="B1583" s="99">
        <f t="shared" si="161"/>
        <v>0.17945205479452417</v>
      </c>
      <c r="C1583" s="18">
        <f t="shared" ca="1" si="164"/>
        <v>-0.56615363064338453</v>
      </c>
      <c r="D1583" s="18">
        <f t="shared" ca="1" si="164"/>
        <v>7.3987393989227712E-2</v>
      </c>
      <c r="E1583" s="18">
        <f t="shared" ca="1" si="165"/>
        <v>0.91699345968049362</v>
      </c>
      <c r="F1583" s="18">
        <f t="shared" ca="1" si="166"/>
        <v>0</v>
      </c>
      <c r="G1583" s="18">
        <f t="shared" ca="1" si="162"/>
        <v>0.99887991656907493</v>
      </c>
      <c r="H1583" s="61">
        <f t="shared" ca="1" si="163"/>
        <v>19.916517566754425</v>
      </c>
      <c r="I1583"/>
    </row>
    <row r="1584" spans="2:9" x14ac:dyDescent="0.25">
      <c r="B1584" s="99">
        <f t="shared" si="161"/>
        <v>0.17956621004566573</v>
      </c>
      <c r="C1584" s="18">
        <f t="shared" ca="1" si="164"/>
        <v>0.68784856921411119</v>
      </c>
      <c r="D1584" s="18">
        <f t="shared" ca="1" si="164"/>
        <v>-8.2552560343174264E-2</v>
      </c>
      <c r="E1584" s="18">
        <f t="shared" ca="1" si="165"/>
        <v>0.66994082242980513</v>
      </c>
      <c r="F1584" s="18">
        <f t="shared" ca="1" si="166"/>
        <v>0</v>
      </c>
      <c r="G1584" s="18">
        <f t="shared" ca="1" si="162"/>
        <v>1.0031595980290351</v>
      </c>
      <c r="H1584" s="61">
        <f t="shared" ca="1" si="163"/>
        <v>19.979445756403585</v>
      </c>
      <c r="I1584"/>
    </row>
    <row r="1585" spans="2:9" x14ac:dyDescent="0.25">
      <c r="B1585" s="99">
        <f t="shared" si="161"/>
        <v>0.17968036529680728</v>
      </c>
      <c r="C1585" s="18">
        <f t="shared" ca="1" si="164"/>
        <v>1.118048658099724</v>
      </c>
      <c r="D1585" s="18">
        <f t="shared" ca="1" si="164"/>
        <v>-1.5026853361632675</v>
      </c>
      <c r="E1585" s="18">
        <f t="shared" ca="1" si="165"/>
        <v>0.46442080614238868</v>
      </c>
      <c r="F1585" s="18">
        <f t="shared" ca="1" si="166"/>
        <v>0</v>
      </c>
      <c r="G1585" s="18">
        <f t="shared" ca="1" si="162"/>
        <v>1.0038205866941232</v>
      </c>
      <c r="H1585" s="61">
        <f t="shared" ca="1" si="163"/>
        <v>20.055778961016458</v>
      </c>
      <c r="I1585"/>
    </row>
    <row r="1586" spans="2:9" x14ac:dyDescent="0.25">
      <c r="B1586" s="99">
        <f t="shared" si="161"/>
        <v>0.17979452054794884</v>
      </c>
      <c r="C1586" s="18">
        <f t="shared" ca="1" si="164"/>
        <v>-2.6441557565703988</v>
      </c>
      <c r="D1586" s="18">
        <f t="shared" ca="1" si="164"/>
        <v>-0.19261847228335682</v>
      </c>
      <c r="E1586" s="18">
        <f t="shared" ca="1" si="165"/>
        <v>0.39097325405944749</v>
      </c>
      <c r="F1586" s="18">
        <f t="shared" ca="1" si="166"/>
        <v>0</v>
      </c>
      <c r="G1586" s="18">
        <f t="shared" ca="1" si="162"/>
        <v>0.99092510825946956</v>
      </c>
      <c r="H1586" s="61">
        <f t="shared" ca="1" si="163"/>
        <v>19.873774938173224</v>
      </c>
      <c r="I1586"/>
    </row>
    <row r="1587" spans="2:9" x14ac:dyDescent="0.25">
      <c r="B1587" s="99">
        <f t="shared" si="161"/>
        <v>0.1799086757990904</v>
      </c>
      <c r="C1587" s="18">
        <f t="shared" ca="1" si="164"/>
        <v>0.52481482271105051</v>
      </c>
      <c r="D1587" s="18">
        <f t="shared" ca="1" si="164"/>
        <v>-0.44996681936027016</v>
      </c>
      <c r="E1587" s="18">
        <f t="shared" ca="1" si="165"/>
        <v>0.4249639610833551</v>
      </c>
      <c r="F1587" s="18">
        <f t="shared" ca="1" si="166"/>
        <v>0</v>
      </c>
      <c r="G1587" s="18">
        <f t="shared" ca="1" si="162"/>
        <v>1.003127425803682</v>
      </c>
      <c r="H1587" s="61">
        <f t="shared" ca="1" si="163"/>
        <v>19.935928694731434</v>
      </c>
      <c r="I1587"/>
    </row>
    <row r="1588" spans="2:9" x14ac:dyDescent="0.25">
      <c r="B1588" s="99">
        <f t="shared" si="161"/>
        <v>0.18002283105023195</v>
      </c>
      <c r="C1588" s="18">
        <f t="shared" ca="1" si="164"/>
        <v>-0.55904820328578353</v>
      </c>
      <c r="D1588" s="18">
        <f t="shared" ca="1" si="164"/>
        <v>-0.55603777582291514</v>
      </c>
      <c r="E1588" s="18">
        <f t="shared" ca="1" si="165"/>
        <v>0.23369137061418427</v>
      </c>
      <c r="F1588" s="18">
        <f t="shared" ca="1" si="166"/>
        <v>0</v>
      </c>
      <c r="G1588" s="18">
        <f t="shared" ca="1" si="162"/>
        <v>0.99893609168072128</v>
      </c>
      <c r="H1588" s="61">
        <f t="shared" ca="1" si="163"/>
        <v>19.914718694340561</v>
      </c>
      <c r="I1588"/>
    </row>
    <row r="1589" spans="2:9" x14ac:dyDescent="0.25">
      <c r="B1589" s="99">
        <f t="shared" si="161"/>
        <v>0.18013698630137351</v>
      </c>
      <c r="C1589" s="18">
        <f t="shared" ca="1" si="164"/>
        <v>1.7466982171754353</v>
      </c>
      <c r="D1589" s="18">
        <f t="shared" ca="1" si="164"/>
        <v>2.150427462765947</v>
      </c>
      <c r="E1589" s="18">
        <f t="shared" ca="1" si="165"/>
        <v>0.26839952992609573</v>
      </c>
      <c r="F1589" s="18">
        <f t="shared" ca="1" si="166"/>
        <v>0</v>
      </c>
      <c r="G1589" s="18">
        <f t="shared" ca="1" si="162"/>
        <v>1.0065907982418716</v>
      </c>
      <c r="H1589" s="61">
        <f t="shared" ca="1" si="163"/>
        <v>20.045972587298589</v>
      </c>
      <c r="I1589"/>
    </row>
    <row r="1590" spans="2:9" x14ac:dyDescent="0.25">
      <c r="B1590" s="99">
        <f t="shared" si="161"/>
        <v>0.18025114155251507</v>
      </c>
      <c r="C1590" s="18">
        <f t="shared" ca="1" si="164"/>
        <v>0.78028506322880276</v>
      </c>
      <c r="D1590" s="18">
        <f t="shared" ca="1" si="164"/>
        <v>-1.6283229342661798</v>
      </c>
      <c r="E1590" s="18">
        <f t="shared" ca="1" si="165"/>
        <v>4.588041013108235E-2</v>
      </c>
      <c r="F1590" s="18">
        <f t="shared" ca="1" si="166"/>
        <v>0</v>
      </c>
      <c r="G1590" s="18">
        <f t="shared" ca="1" si="162"/>
        <v>1.0019736598323483</v>
      </c>
      <c r="H1590" s="61">
        <f t="shared" ca="1" si="163"/>
        <v>20.085536518194495</v>
      </c>
      <c r="I1590"/>
    </row>
    <row r="1591" spans="2:9" x14ac:dyDescent="0.25">
      <c r="B1591" s="99">
        <f t="shared" si="161"/>
        <v>0.18036529680365662</v>
      </c>
      <c r="C1591" s="18">
        <f t="shared" ca="1" si="164"/>
        <v>-0.5409310688264668</v>
      </c>
      <c r="D1591" s="18">
        <f t="shared" ca="1" si="164"/>
        <v>-0.48561673793301452</v>
      </c>
      <c r="E1591" s="18">
        <f t="shared" ca="1" si="165"/>
        <v>9.016809472402354E-2</v>
      </c>
      <c r="F1591" s="18">
        <f t="shared" ca="1" si="166"/>
        <v>0</v>
      </c>
      <c r="G1591" s="18">
        <f t="shared" ca="1" si="162"/>
        <v>0.99729033022580826</v>
      </c>
      <c r="H1591" s="61">
        <f t="shared" ca="1" si="163"/>
        <v>20.03111134699272</v>
      </c>
      <c r="I1591"/>
    </row>
    <row r="1592" spans="2:9" x14ac:dyDescent="0.25">
      <c r="B1592" s="99">
        <f t="shared" si="161"/>
        <v>0.18047945205479818</v>
      </c>
      <c r="C1592" s="18">
        <f t="shared" ca="1" si="164"/>
        <v>-0.98175405582878739</v>
      </c>
      <c r="D1592" s="18">
        <f t="shared" ca="1" si="164"/>
        <v>-1.181981588160852</v>
      </c>
      <c r="E1592" s="18">
        <f t="shared" ca="1" si="165"/>
        <v>0.56702343436476976</v>
      </c>
      <c r="F1592" s="18">
        <f t="shared" ca="1" si="166"/>
        <v>0</v>
      </c>
      <c r="G1592" s="18">
        <f t="shared" ca="1" si="162"/>
        <v>0.99649930832607736</v>
      </c>
      <c r="H1592" s="61">
        <f t="shared" ca="1" si="163"/>
        <v>19.960988602280885</v>
      </c>
      <c r="I1592"/>
    </row>
    <row r="1593" spans="2:9" x14ac:dyDescent="0.25">
      <c r="B1593" s="99">
        <f t="shared" si="161"/>
        <v>0.18059360730593974</v>
      </c>
      <c r="C1593" s="18">
        <f t="shared" ca="1" si="164"/>
        <v>0.85179067355056759</v>
      </c>
      <c r="D1593" s="18">
        <f t="shared" ca="1" si="164"/>
        <v>1.0487519830348901</v>
      </c>
      <c r="E1593" s="18">
        <f t="shared" ca="1" si="165"/>
        <v>0.70124894984333275</v>
      </c>
      <c r="F1593" s="18">
        <f t="shared" ca="1" si="166"/>
        <v>0</v>
      </c>
      <c r="G1593" s="18">
        <f t="shared" ca="1" si="162"/>
        <v>1.0031759139640533</v>
      </c>
      <c r="H1593" s="61">
        <f t="shared" ca="1" si="163"/>
        <v>20.024382984719178</v>
      </c>
      <c r="I1593"/>
    </row>
    <row r="1594" spans="2:9" x14ac:dyDescent="0.25">
      <c r="B1594" s="99">
        <f t="shared" si="161"/>
        <v>0.18070776255708129</v>
      </c>
      <c r="C1594" s="18">
        <f t="shared" ca="1" si="164"/>
        <v>0.68138206188450567</v>
      </c>
      <c r="D1594" s="18">
        <f t="shared" ca="1" si="164"/>
        <v>-0.19420554053795058</v>
      </c>
      <c r="E1594" s="18">
        <f t="shared" ca="1" si="165"/>
        <v>0.4751409370765276</v>
      </c>
      <c r="F1594" s="18">
        <f t="shared" ca="1" si="166"/>
        <v>0</v>
      </c>
      <c r="G1594" s="18">
        <f t="shared" ca="1" si="162"/>
        <v>1.0019025320235371</v>
      </c>
      <c r="H1594" s="61">
        <f t="shared" ca="1" si="163"/>
        <v>20.062480014599178</v>
      </c>
      <c r="I1594"/>
    </row>
    <row r="1595" spans="2:9" x14ac:dyDescent="0.25">
      <c r="B1595" s="99">
        <f t="shared" si="161"/>
        <v>0.18082191780822285</v>
      </c>
      <c r="C1595" s="18">
        <f t="shared" ca="1" si="164"/>
        <v>1.6302510630339384</v>
      </c>
      <c r="D1595" s="18">
        <f t="shared" ca="1" si="164"/>
        <v>-0.86650970843038522</v>
      </c>
      <c r="E1595" s="18">
        <f t="shared" ca="1" si="165"/>
        <v>0.23943078537909779</v>
      </c>
      <c r="F1595" s="18">
        <f t="shared" ca="1" si="166"/>
        <v>0</v>
      </c>
      <c r="G1595" s="18">
        <f t="shared" ca="1" si="162"/>
        <v>1.004518359716452</v>
      </c>
      <c r="H1595" s="61">
        <f t="shared" ca="1" si="163"/>
        <v>20.153129516109267</v>
      </c>
      <c r="I1595"/>
    </row>
    <row r="1596" spans="2:9" x14ac:dyDescent="0.25">
      <c r="B1596" s="99">
        <f t="shared" si="161"/>
        <v>0.18093607305936441</v>
      </c>
      <c r="C1596" s="18">
        <f t="shared" ca="1" si="164"/>
        <v>-0.92584514277405106</v>
      </c>
      <c r="D1596" s="18">
        <f t="shared" ca="1" si="164"/>
        <v>-1.1988663572992664</v>
      </c>
      <c r="E1596" s="18">
        <f t="shared" ca="1" si="165"/>
        <v>0.47120260841554451</v>
      </c>
      <c r="F1596" s="18">
        <f t="shared" ca="1" si="166"/>
        <v>0</v>
      </c>
      <c r="G1596" s="18">
        <f t="shared" ca="1" si="162"/>
        <v>0.99529694635817911</v>
      </c>
      <c r="H1596" s="61">
        <f t="shared" ca="1" si="163"/>
        <v>20.058348266944442</v>
      </c>
      <c r="I1596"/>
    </row>
    <row r="1597" spans="2:9" x14ac:dyDescent="0.25">
      <c r="B1597" s="99">
        <f t="shared" si="161"/>
        <v>0.18105022831050596</v>
      </c>
      <c r="C1597" s="18">
        <f t="shared" ca="1" si="164"/>
        <v>0.17757088244252373</v>
      </c>
      <c r="D1597" s="18">
        <f t="shared" ca="1" si="164"/>
        <v>0.83264467320987023</v>
      </c>
      <c r="E1597" s="18">
        <f t="shared" ca="1" si="165"/>
        <v>0.34229769758083961</v>
      </c>
      <c r="F1597" s="18">
        <f t="shared" ca="1" si="166"/>
        <v>0</v>
      </c>
      <c r="G1597" s="18">
        <f t="shared" ca="1" si="162"/>
        <v>0.99989893036745392</v>
      </c>
      <c r="H1597" s="61">
        <f t="shared" ca="1" si="163"/>
        <v>20.05632097705562</v>
      </c>
      <c r="I1597"/>
    </row>
    <row r="1598" spans="2:9" x14ac:dyDescent="0.25">
      <c r="B1598" s="99">
        <f t="shared" si="161"/>
        <v>0.18116438356164752</v>
      </c>
      <c r="C1598" s="18">
        <f t="shared" ca="1" si="164"/>
        <v>0.415385557062109</v>
      </c>
      <c r="D1598" s="18">
        <f t="shared" ca="1" si="164"/>
        <v>0.20660536392824724</v>
      </c>
      <c r="E1598" s="18">
        <f t="shared" ca="1" si="165"/>
        <v>0.38180929291558408</v>
      </c>
      <c r="F1598" s="18">
        <f t="shared" ca="1" si="166"/>
        <v>0</v>
      </c>
      <c r="G1598" s="18">
        <f t="shared" ca="1" si="162"/>
        <v>1.0006845041363424</v>
      </c>
      <c r="H1598" s="61">
        <f t="shared" ca="1" si="163"/>
        <v>20.070049611724226</v>
      </c>
      <c r="I1598"/>
    </row>
    <row r="1599" spans="2:9" x14ac:dyDescent="0.25">
      <c r="B1599" s="99">
        <f t="shared" si="161"/>
        <v>0.18127853881278908</v>
      </c>
      <c r="C1599" s="18">
        <f t="shared" ca="1" si="164"/>
        <v>1.2380132830003276</v>
      </c>
      <c r="D1599" s="18">
        <f t="shared" ca="1" si="164"/>
        <v>1.7506499716546386</v>
      </c>
      <c r="E1599" s="18">
        <f t="shared" ca="1" si="165"/>
        <v>4.0437210988218064E-2</v>
      </c>
      <c r="F1599" s="18">
        <f t="shared" ca="1" si="166"/>
        <v>0</v>
      </c>
      <c r="G1599" s="18">
        <f t="shared" ca="1" si="162"/>
        <v>1.0031698290618296</v>
      </c>
      <c r="H1599" s="61">
        <f t="shared" ca="1" si="163"/>
        <v>20.133668238255833</v>
      </c>
      <c r="I1599"/>
    </row>
    <row r="1600" spans="2:9" x14ac:dyDescent="0.25">
      <c r="B1600" s="99">
        <f t="shared" ref="B1600:B1663" si="167">B1599+$C$6</f>
        <v>0.18139269406393063</v>
      </c>
      <c r="C1600" s="18">
        <f t="shared" ca="1" si="164"/>
        <v>1.3852695701643825</v>
      </c>
      <c r="D1600" s="18">
        <f t="shared" ca="1" si="164"/>
        <v>-0.78896391642047092</v>
      </c>
      <c r="E1600" s="18">
        <f t="shared" ca="1" si="165"/>
        <v>0.47792799328363178</v>
      </c>
      <c r="F1600" s="18">
        <f t="shared" ca="1" si="166"/>
        <v>0</v>
      </c>
      <c r="G1600" s="18">
        <f t="shared" ref="G1600:G1663" ca="1" si="168">EXP(($C$4*(LN($F$6)-LN(H1599))-0.5*$C$5^2)*$C$6+($C$5*C1600*$C$6^0.5)+($F$4+$F$5*D1600)*F1600)</f>
        <v>1.0029185067857718</v>
      </c>
      <c r="H1600" s="61">
        <f t="shared" ref="H1600:H1663" ca="1" si="169">G1600*H1599</f>
        <v>20.192428485631659</v>
      </c>
      <c r="I1600"/>
    </row>
    <row r="1601" spans="2:9" x14ac:dyDescent="0.25">
      <c r="B1601" s="99">
        <f t="shared" si="167"/>
        <v>0.18150684931507219</v>
      </c>
      <c r="C1601" s="18">
        <f t="shared" ref="C1601:D1664" ca="1" si="170">NORMINV(RAND(),0,1)</f>
        <v>1.7552611097926274</v>
      </c>
      <c r="D1601" s="18">
        <f t="shared" ca="1" si="170"/>
        <v>-0.74456011134316213</v>
      </c>
      <c r="E1601" s="18">
        <f t="shared" ca="1" si="165"/>
        <v>0.34790852322692273</v>
      </c>
      <c r="F1601" s="18">
        <f t="shared" ca="1" si="166"/>
        <v>0</v>
      </c>
      <c r="G1601" s="18">
        <f t="shared" ca="1" si="168"/>
        <v>1.0034407420197931</v>
      </c>
      <c r="H1601" s="61">
        <f t="shared" ca="1" si="169"/>
        <v>20.261905422803839</v>
      </c>
      <c r="I1601"/>
    </row>
    <row r="1602" spans="2:9" x14ac:dyDescent="0.25">
      <c r="B1602" s="99">
        <f t="shared" si="167"/>
        <v>0.18162100456621375</v>
      </c>
      <c r="C1602" s="18">
        <f t="shared" ca="1" si="170"/>
        <v>-0.39837686927057803</v>
      </c>
      <c r="D1602" s="18">
        <f t="shared" ca="1" si="170"/>
        <v>-0.89290097093908116</v>
      </c>
      <c r="E1602" s="18">
        <f t="shared" ca="1" si="165"/>
        <v>0.21889758977087137</v>
      </c>
      <c r="F1602" s="18">
        <f t="shared" ca="1" si="166"/>
        <v>0</v>
      </c>
      <c r="G1602" s="18">
        <f t="shared" ca="1" si="168"/>
        <v>0.99575659178793252</v>
      </c>
      <c r="H1602" s="61">
        <f t="shared" ca="1" si="169"/>
        <v>20.175925886940579</v>
      </c>
      <c r="I1602"/>
    </row>
    <row r="1603" spans="2:9" x14ac:dyDescent="0.25">
      <c r="B1603" s="99">
        <f t="shared" si="167"/>
        <v>0.1817351598173553</v>
      </c>
      <c r="C1603" s="18">
        <f t="shared" ca="1" si="170"/>
        <v>1.5730711311334744</v>
      </c>
      <c r="D1603" s="18">
        <f t="shared" ca="1" si="170"/>
        <v>-1.5801651898073032</v>
      </c>
      <c r="E1603" s="18">
        <f t="shared" ca="1" si="165"/>
        <v>0.62961449134222836</v>
      </c>
      <c r="F1603" s="18">
        <f t="shared" ca="1" si="166"/>
        <v>0</v>
      </c>
      <c r="G1603" s="18">
        <f t="shared" ca="1" si="168"/>
        <v>1.003042146791516</v>
      </c>
      <c r="H1603" s="61">
        <f t="shared" ca="1" si="169"/>
        <v>20.237304015143401</v>
      </c>
      <c r="I1603"/>
    </row>
    <row r="1604" spans="2:9" x14ac:dyDescent="0.25">
      <c r="B1604" s="99">
        <f t="shared" si="167"/>
        <v>0.18184931506849686</v>
      </c>
      <c r="C1604" s="18">
        <f t="shared" ca="1" si="170"/>
        <v>-2.0348306861706078</v>
      </c>
      <c r="D1604" s="18">
        <f t="shared" ca="1" si="170"/>
        <v>0.84278781287139282</v>
      </c>
      <c r="E1604" s="18">
        <f t="shared" ca="1" si="165"/>
        <v>0.23862333905525035</v>
      </c>
      <c r="F1604" s="18">
        <f t="shared" ca="1" si="166"/>
        <v>0</v>
      </c>
      <c r="G1604" s="18">
        <f t="shared" ca="1" si="168"/>
        <v>0.99082198507574237</v>
      </c>
      <c r="H1604" s="61">
        <f t="shared" ca="1" si="169"/>
        <v>20.051565736865676</v>
      </c>
      <c r="I1604"/>
    </row>
    <row r="1605" spans="2:9" x14ac:dyDescent="0.25">
      <c r="B1605" s="99">
        <f t="shared" si="167"/>
        <v>0.18196347031963842</v>
      </c>
      <c r="C1605" s="18">
        <f t="shared" ca="1" si="170"/>
        <v>-2.6078123482875526</v>
      </c>
      <c r="D1605" s="18">
        <f t="shared" ca="1" si="170"/>
        <v>1.7188085621455684</v>
      </c>
      <c r="E1605" s="18">
        <f t="shared" ca="1" si="165"/>
        <v>0.56289143369485695</v>
      </c>
      <c r="F1605" s="18">
        <f t="shared" ca="1" si="166"/>
        <v>0</v>
      </c>
      <c r="G1605" s="18">
        <f t="shared" ca="1" si="168"/>
        <v>0.99108808831786177</v>
      </c>
      <c r="H1605" s="61">
        <f t="shared" ca="1" si="169"/>
        <v>19.87286795393014</v>
      </c>
      <c r="I1605"/>
    </row>
    <row r="1606" spans="2:9" x14ac:dyDescent="0.25">
      <c r="B1606" s="99">
        <f t="shared" si="167"/>
        <v>0.18207762557077997</v>
      </c>
      <c r="C1606" s="18">
        <f t="shared" ca="1" si="170"/>
        <v>0.39952396946318913</v>
      </c>
      <c r="D1606" s="18">
        <f t="shared" ca="1" si="170"/>
        <v>-0.28733325052598957</v>
      </c>
      <c r="E1606" s="18">
        <f t="shared" ca="1" si="165"/>
        <v>0.18340062521666756</v>
      </c>
      <c r="F1606" s="18">
        <f t="shared" ca="1" si="166"/>
        <v>0</v>
      </c>
      <c r="G1606" s="18">
        <f t="shared" ca="1" si="168"/>
        <v>1.0027351036176204</v>
      </c>
      <c r="H1606" s="61">
        <f t="shared" ca="1" si="169"/>
        <v>19.927222306963426</v>
      </c>
      <c r="I1606"/>
    </row>
    <row r="1607" spans="2:9" x14ac:dyDescent="0.25">
      <c r="B1607" s="99">
        <f t="shared" si="167"/>
        <v>0.18219178082192153</v>
      </c>
      <c r="C1607" s="18">
        <f t="shared" ca="1" si="170"/>
        <v>0.61626451497431844</v>
      </c>
      <c r="D1607" s="18">
        <f t="shared" ca="1" si="170"/>
        <v>0.63078005041461438</v>
      </c>
      <c r="E1607" s="18">
        <f t="shared" ca="1" si="165"/>
        <v>0.8732976065116913</v>
      </c>
      <c r="F1607" s="18">
        <f t="shared" ca="1" si="166"/>
        <v>0</v>
      </c>
      <c r="G1607" s="18">
        <f t="shared" ca="1" si="168"/>
        <v>1.0028064195072079</v>
      </c>
      <c r="H1607" s="61">
        <f t="shared" ca="1" si="169"/>
        <v>19.983146452370157</v>
      </c>
      <c r="I1607"/>
    </row>
    <row r="1608" spans="2:9" x14ac:dyDescent="0.25">
      <c r="B1608" s="99">
        <f t="shared" si="167"/>
        <v>0.18230593607306309</v>
      </c>
      <c r="C1608" s="18">
        <f t="shared" ca="1" si="170"/>
        <v>-0.33689730116748251</v>
      </c>
      <c r="D1608" s="18">
        <f t="shared" ca="1" si="170"/>
        <v>-0.53860730986343697</v>
      </c>
      <c r="E1608" s="18">
        <f t="shared" ca="1" si="165"/>
        <v>0.62168230537541391</v>
      </c>
      <c r="F1608" s="18">
        <f t="shared" ca="1" si="166"/>
        <v>0</v>
      </c>
      <c r="G1608" s="18">
        <f t="shared" ca="1" si="168"/>
        <v>0.99910787618935981</v>
      </c>
      <c r="H1608" s="61">
        <f t="shared" ca="1" si="169"/>
        <v>19.965319011608486</v>
      </c>
      <c r="I1608"/>
    </row>
    <row r="1609" spans="2:9" x14ac:dyDescent="0.25">
      <c r="B1609" s="99">
        <f t="shared" si="167"/>
        <v>0.18242009132420464</v>
      </c>
      <c r="C1609" s="18">
        <f t="shared" ca="1" si="170"/>
        <v>-0.28227304937900044</v>
      </c>
      <c r="D1609" s="18">
        <f t="shared" ca="1" si="170"/>
        <v>-0.59291892284818459</v>
      </c>
      <c r="E1609" s="18">
        <f t="shared" ca="1" si="165"/>
        <v>0.50076622373276258</v>
      </c>
      <c r="F1609" s="18">
        <f t="shared" ca="1" si="166"/>
        <v>0</v>
      </c>
      <c r="G1609" s="18">
        <f t="shared" ca="1" si="168"/>
        <v>0.99948646937903352</v>
      </c>
      <c r="H1609" s="61">
        <f t="shared" ca="1" si="169"/>
        <v>19.955066208938661</v>
      </c>
      <c r="I1609"/>
    </row>
    <row r="1610" spans="2:9" x14ac:dyDescent="0.25">
      <c r="B1610" s="99">
        <f t="shared" si="167"/>
        <v>0.1825342465753462</v>
      </c>
      <c r="C1610" s="18">
        <f t="shared" ca="1" si="170"/>
        <v>1.1128827281936537</v>
      </c>
      <c r="D1610" s="18">
        <f t="shared" ca="1" si="170"/>
        <v>-0.83357008406892419</v>
      </c>
      <c r="E1610" s="18">
        <f t="shared" ca="1" si="165"/>
        <v>0.6212195603051196</v>
      </c>
      <c r="F1610" s="18">
        <f t="shared" ca="1" si="166"/>
        <v>0</v>
      </c>
      <c r="G1610" s="18">
        <f t="shared" ca="1" si="168"/>
        <v>1.0040838263595904</v>
      </c>
      <c r="H1610" s="61">
        <f t="shared" ca="1" si="169"/>
        <v>20.036559234330095</v>
      </c>
      <c r="I1610"/>
    </row>
    <row r="1611" spans="2:9" x14ac:dyDescent="0.25">
      <c r="B1611" s="99">
        <f t="shared" si="167"/>
        <v>0.18264840182648776</v>
      </c>
      <c r="C1611" s="18">
        <f t="shared" ca="1" si="170"/>
        <v>0.68474719228106551</v>
      </c>
      <c r="D1611" s="18">
        <f t="shared" ca="1" si="170"/>
        <v>1.0840926734090317</v>
      </c>
      <c r="E1611" s="18">
        <f t="shared" ca="1" si="165"/>
        <v>3.7187989111759467E-2</v>
      </c>
      <c r="F1611" s="18">
        <f t="shared" ca="1" si="166"/>
        <v>0</v>
      </c>
      <c r="G1611" s="18">
        <f t="shared" ca="1" si="168"/>
        <v>1.0017742961329221</v>
      </c>
      <c r="H1611" s="61">
        <f t="shared" ca="1" si="169"/>
        <v>20.072110023896631</v>
      </c>
      <c r="I1611"/>
    </row>
    <row r="1612" spans="2:9" x14ac:dyDescent="0.25">
      <c r="B1612" s="99">
        <f t="shared" si="167"/>
        <v>0.18276255707762931</v>
      </c>
      <c r="C1612" s="18">
        <f t="shared" ca="1" si="170"/>
        <v>-0.71789713729231153</v>
      </c>
      <c r="D1612" s="18">
        <f t="shared" ca="1" si="170"/>
        <v>2.7145142666995525</v>
      </c>
      <c r="E1612" s="18">
        <f t="shared" ref="E1612:E1675" ca="1" si="171">RAND()</f>
        <v>0.62979732165436286</v>
      </c>
      <c r="F1612" s="18">
        <f t="shared" ca="1" si="166"/>
        <v>0</v>
      </c>
      <c r="G1612" s="18">
        <f t="shared" ca="1" si="168"/>
        <v>0.99687697801557085</v>
      </c>
      <c r="H1612" s="61">
        <f t="shared" ca="1" si="169"/>
        <v>20.009424383018121</v>
      </c>
      <c r="I1612"/>
    </row>
    <row r="1613" spans="2:9" x14ac:dyDescent="0.25">
      <c r="B1613" s="99">
        <f t="shared" si="167"/>
        <v>0.18287671232877087</v>
      </c>
      <c r="C1613" s="18">
        <f t="shared" ca="1" si="170"/>
        <v>-0.81118741945829242</v>
      </c>
      <c r="D1613" s="18">
        <f t="shared" ca="1" si="170"/>
        <v>-1.0179724085901398</v>
      </c>
      <c r="E1613" s="18">
        <f t="shared" ca="1" si="171"/>
        <v>0.99862136596960216</v>
      </c>
      <c r="F1613" s="18">
        <f t="shared" ref="F1613:F1676" ca="1" si="172">IF($F$3*$C$6&gt;E1611,1,0)</f>
        <v>0</v>
      </c>
      <c r="G1613" s="18">
        <f t="shared" ca="1" si="168"/>
        <v>0.99729087824675966</v>
      </c>
      <c r="H1613" s="61">
        <f t="shared" ca="1" si="169"/>
        <v>19.955216416152268</v>
      </c>
      <c r="I1613"/>
    </row>
    <row r="1614" spans="2:9" x14ac:dyDescent="0.25">
      <c r="B1614" s="99">
        <f t="shared" si="167"/>
        <v>0.18299086757991243</v>
      </c>
      <c r="C1614" s="18">
        <f t="shared" ca="1" si="170"/>
        <v>-0.16475610209454317</v>
      </c>
      <c r="D1614" s="18">
        <f t="shared" ca="1" si="170"/>
        <v>-1.2573764252010733</v>
      </c>
      <c r="E1614" s="18">
        <f t="shared" ca="1" si="171"/>
        <v>0.70120637061734037</v>
      </c>
      <c r="F1614" s="18">
        <f t="shared" ca="1" si="172"/>
        <v>0</v>
      </c>
      <c r="G1614" s="18">
        <f t="shared" ca="1" si="168"/>
        <v>0.99997857122692724</v>
      </c>
      <c r="H1614" s="61">
        <f t="shared" ca="1" si="169"/>
        <v>19.954788800348069</v>
      </c>
      <c r="I1614"/>
    </row>
    <row r="1615" spans="2:9" x14ac:dyDescent="0.25">
      <c r="B1615" s="99">
        <f t="shared" si="167"/>
        <v>0.18310502283105398</v>
      </c>
      <c r="C1615" s="18">
        <f t="shared" ca="1" si="170"/>
        <v>-0.12358214007690549</v>
      </c>
      <c r="D1615" s="18">
        <f t="shared" ca="1" si="170"/>
        <v>0.65476569943712093</v>
      </c>
      <c r="E1615" s="18">
        <f t="shared" ca="1" si="171"/>
        <v>0.69544794341581029</v>
      </c>
      <c r="F1615" s="18">
        <f t="shared" ca="1" si="172"/>
        <v>0</v>
      </c>
      <c r="G1615" s="18">
        <f t="shared" ca="1" si="168"/>
        <v>1.0001154451848693</v>
      </c>
      <c r="H1615" s="61">
        <f t="shared" ca="1" si="169"/>
        <v>19.957092484630152</v>
      </c>
      <c r="I1615"/>
    </row>
    <row r="1616" spans="2:9" x14ac:dyDescent="0.25">
      <c r="B1616" s="99">
        <f t="shared" si="167"/>
        <v>0.18321917808219554</v>
      </c>
      <c r="C1616" s="18">
        <f t="shared" ca="1" si="170"/>
        <v>0.44478383642854169</v>
      </c>
      <c r="D1616" s="18">
        <f t="shared" ca="1" si="170"/>
        <v>0.2218121153418906</v>
      </c>
      <c r="E1616" s="18">
        <f t="shared" ca="1" si="171"/>
        <v>0.44071329028402539</v>
      </c>
      <c r="F1616" s="18">
        <f t="shared" ca="1" si="172"/>
        <v>0</v>
      </c>
      <c r="G1616" s="18">
        <f t="shared" ca="1" si="168"/>
        <v>1.0019126952048842</v>
      </c>
      <c r="H1616" s="61">
        <f t="shared" ca="1" si="169"/>
        <v>19.995264319728935</v>
      </c>
      <c r="I1616"/>
    </row>
    <row r="1617" spans="2:9" x14ac:dyDescent="0.25">
      <c r="B1617" s="99">
        <f t="shared" si="167"/>
        <v>0.1833333333333371</v>
      </c>
      <c r="C1617" s="18">
        <f t="shared" ca="1" si="170"/>
        <v>0.70338728619390167</v>
      </c>
      <c r="D1617" s="18">
        <f t="shared" ca="1" si="170"/>
        <v>-0.63707148001412861</v>
      </c>
      <c r="E1617" s="18">
        <f t="shared" ca="1" si="171"/>
        <v>0.79356083101379316</v>
      </c>
      <c r="F1617" s="18">
        <f t="shared" ca="1" si="172"/>
        <v>0</v>
      </c>
      <c r="G1617" s="18">
        <f t="shared" ca="1" si="168"/>
        <v>1.0023061547437131</v>
      </c>
      <c r="H1617" s="61">
        <f t="shared" ca="1" si="169"/>
        <v>20.041376493391674</v>
      </c>
      <c r="I1617"/>
    </row>
    <row r="1618" spans="2:9" x14ac:dyDescent="0.25">
      <c r="B1618" s="99">
        <f t="shared" si="167"/>
        <v>0.18344748858447865</v>
      </c>
      <c r="C1618" s="18">
        <f t="shared" ca="1" si="170"/>
        <v>-0.82185579231008887</v>
      </c>
      <c r="D1618" s="18">
        <f t="shared" ca="1" si="170"/>
        <v>-0.82213091445737518</v>
      </c>
      <c r="E1618" s="18">
        <f t="shared" ca="1" si="171"/>
        <v>0.68706648100394752</v>
      </c>
      <c r="F1618" s="18">
        <f t="shared" ca="1" si="172"/>
        <v>0</v>
      </c>
      <c r="G1618" s="18">
        <f t="shared" ca="1" si="168"/>
        <v>0.99689355403527891</v>
      </c>
      <c r="H1618" s="61">
        <f t="shared" ca="1" si="169"/>
        <v>19.979119040256322</v>
      </c>
      <c r="I1618"/>
    </row>
    <row r="1619" spans="2:9" x14ac:dyDescent="0.25">
      <c r="B1619" s="99">
        <f t="shared" si="167"/>
        <v>0.18356164383562021</v>
      </c>
      <c r="C1619" s="18">
        <f t="shared" ca="1" si="170"/>
        <v>-0.10912685866060201</v>
      </c>
      <c r="D1619" s="18">
        <f t="shared" ca="1" si="170"/>
        <v>2.8088106773793697</v>
      </c>
      <c r="E1619" s="18">
        <f t="shared" ca="1" si="171"/>
        <v>0.50906482288666344</v>
      </c>
      <c r="F1619" s="18">
        <f t="shared" ca="1" si="172"/>
        <v>0</v>
      </c>
      <c r="G1619" s="18">
        <f t="shared" ca="1" si="168"/>
        <v>0.99988357669447092</v>
      </c>
      <c r="H1619" s="61">
        <f t="shared" ca="1" si="169"/>
        <v>19.976793005176095</v>
      </c>
      <c r="I1619"/>
    </row>
    <row r="1620" spans="2:9" x14ac:dyDescent="0.25">
      <c r="B1620" s="99">
        <f t="shared" si="167"/>
        <v>0.18367579908676177</v>
      </c>
      <c r="C1620" s="18">
        <f t="shared" ca="1" si="170"/>
        <v>0.74627223511924967</v>
      </c>
      <c r="D1620" s="18">
        <f t="shared" ca="1" si="170"/>
        <v>-9.3557446234626696E-2</v>
      </c>
      <c r="E1620" s="18">
        <f t="shared" ca="1" si="171"/>
        <v>0.14292917566985519</v>
      </c>
      <c r="F1620" s="18">
        <f t="shared" ca="1" si="172"/>
        <v>0</v>
      </c>
      <c r="G1620" s="18">
        <f t="shared" ca="1" si="168"/>
        <v>1.0026554856863987</v>
      </c>
      <c r="H1620" s="61">
        <f t="shared" ca="1" si="169"/>
        <v>20.029841093061489</v>
      </c>
      <c r="I1620"/>
    </row>
    <row r="1621" spans="2:9" x14ac:dyDescent="0.25">
      <c r="B1621" s="99">
        <f t="shared" si="167"/>
        <v>0.18378995433790332</v>
      </c>
      <c r="C1621" s="18">
        <f t="shared" ca="1" si="170"/>
        <v>1.2331338439253159</v>
      </c>
      <c r="D1621" s="18">
        <f t="shared" ca="1" si="170"/>
        <v>-1.6515559764229693</v>
      </c>
      <c r="E1621" s="18">
        <f t="shared" ca="1" si="171"/>
        <v>0.75984572852340482</v>
      </c>
      <c r="F1621" s="18">
        <f t="shared" ca="1" si="172"/>
        <v>0</v>
      </c>
      <c r="G1621" s="18">
        <f t="shared" ca="1" si="168"/>
        <v>1.0036135469496452</v>
      </c>
      <c r="H1621" s="61">
        <f t="shared" ca="1" si="169"/>
        <v>20.1022198642452</v>
      </c>
      <c r="I1621"/>
    </row>
    <row r="1622" spans="2:9" x14ac:dyDescent="0.25">
      <c r="B1622" s="99">
        <f t="shared" si="167"/>
        <v>0.18390410958904488</v>
      </c>
      <c r="C1622" s="18">
        <f t="shared" ca="1" si="170"/>
        <v>0.63397919802810065</v>
      </c>
      <c r="D1622" s="18">
        <f t="shared" ca="1" si="170"/>
        <v>0.9249970389646478</v>
      </c>
      <c r="E1622" s="18">
        <f t="shared" ca="1" si="171"/>
        <v>0.60794849963750441</v>
      </c>
      <c r="F1622" s="18">
        <f t="shared" ca="1" si="172"/>
        <v>0</v>
      </c>
      <c r="G1622" s="18">
        <f t="shared" ca="1" si="168"/>
        <v>1.0008634099281739</v>
      </c>
      <c r="H1622" s="61">
        <f t="shared" ca="1" si="169"/>
        <v>20.119576320454325</v>
      </c>
      <c r="I1622"/>
    </row>
    <row r="1623" spans="2:9" x14ac:dyDescent="0.25">
      <c r="B1623" s="99">
        <f t="shared" si="167"/>
        <v>0.18401826484018644</v>
      </c>
      <c r="C1623" s="18">
        <f t="shared" ca="1" si="170"/>
        <v>1.3967883205623366</v>
      </c>
      <c r="D1623" s="18">
        <f t="shared" ca="1" si="170"/>
        <v>-0.34353206501691602</v>
      </c>
      <c r="E1623" s="18">
        <f t="shared" ca="1" si="171"/>
        <v>0.65922353312035686</v>
      </c>
      <c r="F1623" s="18">
        <f t="shared" ca="1" si="172"/>
        <v>0</v>
      </c>
      <c r="G1623" s="18">
        <f t="shared" ca="1" si="168"/>
        <v>1.0031158761802628</v>
      </c>
      <c r="H1623" s="61">
        <f t="shared" ca="1" si="169"/>
        <v>20.182266429068207</v>
      </c>
      <c r="I1623"/>
    </row>
    <row r="1624" spans="2:9" x14ac:dyDescent="0.25">
      <c r="B1624" s="99">
        <f t="shared" si="167"/>
        <v>0.18413242009132799</v>
      </c>
      <c r="C1624" s="18">
        <f t="shared" ca="1" si="170"/>
        <v>0.4021876520710066</v>
      </c>
      <c r="D1624" s="18">
        <f t="shared" ca="1" si="170"/>
        <v>-2.1698724594898522</v>
      </c>
      <c r="E1624" s="18">
        <f t="shared" ca="1" si="171"/>
        <v>0.21795881983271936</v>
      </c>
      <c r="F1624" s="18">
        <f t="shared" ca="1" si="172"/>
        <v>0</v>
      </c>
      <c r="G1624" s="18">
        <f t="shared" ca="1" si="168"/>
        <v>0.99921306311446689</v>
      </c>
      <c r="H1624" s="61">
        <f t="shared" ca="1" si="169"/>
        <v>20.166384259181516</v>
      </c>
      <c r="I1624"/>
    </row>
    <row r="1625" spans="2:9" x14ac:dyDescent="0.25">
      <c r="B1625" s="99">
        <f t="shared" si="167"/>
        <v>0.18424657534246955</v>
      </c>
      <c r="C1625" s="18">
        <f t="shared" ca="1" si="170"/>
        <v>1.143293957284186</v>
      </c>
      <c r="D1625" s="18">
        <f t="shared" ca="1" si="170"/>
        <v>-0.62276626522361767</v>
      </c>
      <c r="E1625" s="18">
        <f t="shared" ca="1" si="171"/>
        <v>0.49255920842573087</v>
      </c>
      <c r="F1625" s="18">
        <f t="shared" ca="1" si="172"/>
        <v>0</v>
      </c>
      <c r="G1625" s="18">
        <f t="shared" ca="1" si="168"/>
        <v>1.0017695246408722</v>
      </c>
      <c r="H1625" s="61">
        <f t="shared" ca="1" si="169"/>
        <v>20.202069173045434</v>
      </c>
      <c r="I1625"/>
    </row>
    <row r="1626" spans="2:9" x14ac:dyDescent="0.25">
      <c r="B1626" s="99">
        <f t="shared" si="167"/>
        <v>0.18436073059361111</v>
      </c>
      <c r="C1626" s="18">
        <f t="shared" ca="1" si="170"/>
        <v>-0.13666976883541793</v>
      </c>
      <c r="D1626" s="18">
        <f t="shared" ca="1" si="170"/>
        <v>1.272958343179198</v>
      </c>
      <c r="E1626" s="18">
        <f t="shared" ca="1" si="171"/>
        <v>0.26849115634821885</v>
      </c>
      <c r="F1626" s="18">
        <f t="shared" ca="1" si="172"/>
        <v>0</v>
      </c>
      <c r="G1626" s="18">
        <f t="shared" ca="1" si="168"/>
        <v>0.99726539009147186</v>
      </c>
      <c r="H1626" s="61">
        <f t="shared" ca="1" si="169"/>
        <v>20.146824394512052</v>
      </c>
      <c r="I1626"/>
    </row>
    <row r="1627" spans="2:9" x14ac:dyDescent="0.25">
      <c r="B1627" s="99">
        <f t="shared" si="167"/>
        <v>0.18447488584475266</v>
      </c>
      <c r="C1627" s="18">
        <f t="shared" ca="1" si="170"/>
        <v>0.78883658716222271</v>
      </c>
      <c r="D1627" s="18">
        <f t="shared" ca="1" si="170"/>
        <v>0.46940840547904372</v>
      </c>
      <c r="E1627" s="18">
        <f t="shared" ca="1" si="171"/>
        <v>0.85813929727595317</v>
      </c>
      <c r="F1627" s="18">
        <f t="shared" ca="1" si="172"/>
        <v>0</v>
      </c>
      <c r="G1627" s="18">
        <f t="shared" ca="1" si="168"/>
        <v>1.0008537328843277</v>
      </c>
      <c r="H1627" s="61">
        <f t="shared" ca="1" si="169"/>
        <v>20.164024401012423</v>
      </c>
      <c r="I1627"/>
    </row>
    <row r="1628" spans="2:9" x14ac:dyDescent="0.25">
      <c r="B1628" s="99">
        <f t="shared" si="167"/>
        <v>0.18458904109589422</v>
      </c>
      <c r="C1628" s="18">
        <f t="shared" ca="1" si="170"/>
        <v>0.34595814213389531</v>
      </c>
      <c r="D1628" s="18">
        <f t="shared" ca="1" si="170"/>
        <v>0.30495584724121727</v>
      </c>
      <c r="E1628" s="18">
        <f t="shared" ca="1" si="171"/>
        <v>0.29815300329772154</v>
      </c>
      <c r="F1628" s="18">
        <f t="shared" ca="1" si="172"/>
        <v>0</v>
      </c>
      <c r="G1628" s="18">
        <f t="shared" ca="1" si="168"/>
        <v>0.9992392651661679</v>
      </c>
      <c r="H1628" s="61">
        <f t="shared" ca="1" si="169"/>
        <v>20.148684925260334</v>
      </c>
      <c r="I1628"/>
    </row>
    <row r="1629" spans="2:9" x14ac:dyDescent="0.25">
      <c r="B1629" s="99">
        <f t="shared" si="167"/>
        <v>0.18470319634703578</v>
      </c>
      <c r="C1629" s="18">
        <f t="shared" ca="1" si="170"/>
        <v>-1.530283952888567</v>
      </c>
      <c r="D1629" s="18">
        <f t="shared" ca="1" si="170"/>
        <v>0.45106844481779262</v>
      </c>
      <c r="E1629" s="18">
        <f t="shared" ca="1" si="171"/>
        <v>0.56818418673755122</v>
      </c>
      <c r="F1629" s="18">
        <f t="shared" ca="1" si="172"/>
        <v>0</v>
      </c>
      <c r="G1629" s="18">
        <f t="shared" ca="1" si="168"/>
        <v>0.99342053960882382</v>
      </c>
      <c r="H1629" s="61">
        <f t="shared" ca="1" si="169"/>
        <v>20.016117450860296</v>
      </c>
      <c r="I1629"/>
    </row>
    <row r="1630" spans="2:9" x14ac:dyDescent="0.25">
      <c r="B1630" s="99">
        <f t="shared" si="167"/>
        <v>0.18481735159817733</v>
      </c>
      <c r="C1630" s="18">
        <f t="shared" ca="1" si="170"/>
        <v>2.7901114663109183</v>
      </c>
      <c r="D1630" s="18">
        <f t="shared" ca="1" si="170"/>
        <v>-0.41692828744999133</v>
      </c>
      <c r="E1630" s="18">
        <f t="shared" ca="1" si="171"/>
        <v>0.75927982670242278</v>
      </c>
      <c r="F1630" s="18">
        <f t="shared" ca="1" si="172"/>
        <v>0</v>
      </c>
      <c r="G1630" s="18">
        <f t="shared" ca="1" si="168"/>
        <v>1.0087925321111433</v>
      </c>
      <c r="H1630" s="61">
        <f t="shared" ca="1" si="169"/>
        <v>20.192109806287402</v>
      </c>
      <c r="I1630"/>
    </row>
    <row r="1631" spans="2:9" x14ac:dyDescent="0.25">
      <c r="B1631" s="99">
        <f t="shared" si="167"/>
        <v>0.18493150684931889</v>
      </c>
      <c r="C1631" s="18">
        <f t="shared" ca="1" si="170"/>
        <v>-0.32663365345797502</v>
      </c>
      <c r="D1631" s="18">
        <f t="shared" ca="1" si="170"/>
        <v>-0.37955260268063284</v>
      </c>
      <c r="E1631" s="18">
        <f t="shared" ca="1" si="171"/>
        <v>0.2440456527596524</v>
      </c>
      <c r="F1631" s="18">
        <f t="shared" ca="1" si="172"/>
        <v>0</v>
      </c>
      <c r="G1631" s="18">
        <f t="shared" ca="1" si="168"/>
        <v>0.99677056011216514</v>
      </c>
      <c r="H1631" s="61">
        <f t="shared" ca="1" si="169"/>
        <v>20.126900601459436</v>
      </c>
      <c r="I1631"/>
    </row>
    <row r="1632" spans="2:9" x14ac:dyDescent="0.25">
      <c r="B1632" s="99">
        <f t="shared" si="167"/>
        <v>0.18504566210046045</v>
      </c>
      <c r="C1632" s="18">
        <f t="shared" ca="1" si="170"/>
        <v>-0.39011752051010262</v>
      </c>
      <c r="D1632" s="18">
        <f t="shared" ca="1" si="170"/>
        <v>-1.1332440408295952</v>
      </c>
      <c r="E1632" s="18">
        <f t="shared" ca="1" si="171"/>
        <v>0.83337334059369539</v>
      </c>
      <c r="F1632" s="18">
        <f t="shared" ca="1" si="172"/>
        <v>0</v>
      </c>
      <c r="G1632" s="18">
        <f t="shared" ca="1" si="168"/>
        <v>0.99730399806317505</v>
      </c>
      <c r="H1632" s="61">
        <f t="shared" ca="1" si="169"/>
        <v>20.07263843845562</v>
      </c>
      <c r="I1632"/>
    </row>
    <row r="1633" spans="2:9" x14ac:dyDescent="0.25">
      <c r="B1633" s="99">
        <f t="shared" si="167"/>
        <v>0.185159817351602</v>
      </c>
      <c r="C1633" s="18">
        <f t="shared" ca="1" si="170"/>
        <v>-1.2901182344648987</v>
      </c>
      <c r="D1633" s="18">
        <f t="shared" ca="1" si="170"/>
        <v>0.33018295653164387</v>
      </c>
      <c r="E1633" s="18">
        <f t="shared" ca="1" si="171"/>
        <v>0.49315776107979059</v>
      </c>
      <c r="F1633" s="18">
        <f t="shared" ca="1" si="172"/>
        <v>0</v>
      </c>
      <c r="G1633" s="18">
        <f t="shared" ca="1" si="168"/>
        <v>0.99504425876166192</v>
      </c>
      <c r="H1633" s="61">
        <f t="shared" ca="1" si="169"/>
        <v>19.973163636383916</v>
      </c>
      <c r="I1633"/>
    </row>
    <row r="1634" spans="2:9" x14ac:dyDescent="0.25">
      <c r="B1634" s="99">
        <f t="shared" si="167"/>
        <v>0.18527397260274356</v>
      </c>
      <c r="C1634" s="18">
        <f t="shared" ca="1" si="170"/>
        <v>2.1365485736168921</v>
      </c>
      <c r="D1634" s="18">
        <f t="shared" ca="1" si="170"/>
        <v>1.7465208657085896</v>
      </c>
      <c r="E1634" s="18">
        <f t="shared" ca="1" si="171"/>
        <v>0.67049057894055619</v>
      </c>
      <c r="F1634" s="18">
        <f t="shared" ca="1" si="172"/>
        <v>0</v>
      </c>
      <c r="G1634" s="18">
        <f t="shared" ca="1" si="168"/>
        <v>1.0071753274063215</v>
      </c>
      <c r="H1634" s="61">
        <f t="shared" ca="1" si="169"/>
        <v>20.116477624815005</v>
      </c>
      <c r="I1634"/>
    </row>
    <row r="1635" spans="2:9" x14ac:dyDescent="0.25">
      <c r="B1635" s="99">
        <f t="shared" si="167"/>
        <v>0.18538812785388512</v>
      </c>
      <c r="C1635" s="18">
        <f t="shared" ca="1" si="170"/>
        <v>0.74182935350108892</v>
      </c>
      <c r="D1635" s="18">
        <f t="shared" ca="1" si="170"/>
        <v>-0.61570631260110531</v>
      </c>
      <c r="E1635" s="18">
        <f t="shared" ca="1" si="171"/>
        <v>0.99902613926513206</v>
      </c>
      <c r="F1635" s="18">
        <f t="shared" ca="1" si="172"/>
        <v>0</v>
      </c>
      <c r="G1635" s="18">
        <f t="shared" ca="1" si="168"/>
        <v>1.0010474032736376</v>
      </c>
      <c r="H1635" s="61">
        <f t="shared" ca="1" si="169"/>
        <v>20.137547689333292</v>
      </c>
      <c r="I1635"/>
    </row>
    <row r="1636" spans="2:9" x14ac:dyDescent="0.25">
      <c r="B1636" s="99">
        <f t="shared" si="167"/>
        <v>0.18550228310502667</v>
      </c>
      <c r="C1636" s="18">
        <f t="shared" ca="1" si="170"/>
        <v>3.4343656807322986E-2</v>
      </c>
      <c r="D1636" s="18">
        <f t="shared" ca="1" si="170"/>
        <v>-0.69053157858434133</v>
      </c>
      <c r="E1636" s="18">
        <f t="shared" ca="1" si="171"/>
        <v>0.98394798550442975</v>
      </c>
      <c r="F1636" s="18">
        <f t="shared" ca="1" si="172"/>
        <v>0</v>
      </c>
      <c r="G1636" s="18">
        <f t="shared" ca="1" si="168"/>
        <v>0.99854120557674952</v>
      </c>
      <c r="H1636" s="61">
        <f t="shared" ca="1" si="169"/>
        <v>20.108171147066152</v>
      </c>
      <c r="I1636"/>
    </row>
    <row r="1637" spans="2:9" x14ac:dyDescent="0.25">
      <c r="B1637" s="99">
        <f t="shared" si="167"/>
        <v>0.18561643835616823</v>
      </c>
      <c r="C1637" s="18">
        <f t="shared" ca="1" si="170"/>
        <v>-1.2855343811679631</v>
      </c>
      <c r="D1637" s="18">
        <f t="shared" ca="1" si="170"/>
        <v>-9.0657295004348271E-2</v>
      </c>
      <c r="E1637" s="18">
        <f t="shared" ca="1" si="171"/>
        <v>0.81525684352816996</v>
      </c>
      <c r="F1637" s="18">
        <f t="shared" ca="1" si="172"/>
        <v>0</v>
      </c>
      <c r="G1637" s="18">
        <f t="shared" ca="1" si="168"/>
        <v>0.99465715567011093</v>
      </c>
      <c r="H1637" s="61">
        <f t="shared" ca="1" si="169"/>
        <v>20.000736318868611</v>
      </c>
      <c r="I1637"/>
    </row>
    <row r="1638" spans="2:9" x14ac:dyDescent="0.25">
      <c r="B1638" s="99">
        <f t="shared" si="167"/>
        <v>0.18573059360730979</v>
      </c>
      <c r="C1638" s="18">
        <f t="shared" ca="1" si="170"/>
        <v>0.37734366742370185</v>
      </c>
      <c r="D1638" s="18">
        <f t="shared" ca="1" si="170"/>
        <v>0.83544364315457642</v>
      </c>
      <c r="E1638" s="18">
        <f t="shared" ca="1" si="171"/>
        <v>0.16431388753451004</v>
      </c>
      <c r="F1638" s="18">
        <f t="shared" ca="1" si="172"/>
        <v>0</v>
      </c>
      <c r="G1638" s="18">
        <f t="shared" ca="1" si="168"/>
        <v>1.0011966742458716</v>
      </c>
      <c r="H1638" s="61">
        <f t="shared" ca="1" si="169"/>
        <v>20.024670684919869</v>
      </c>
      <c r="I1638"/>
    </row>
    <row r="1639" spans="2:9" x14ac:dyDescent="0.25">
      <c r="B1639" s="99">
        <f t="shared" si="167"/>
        <v>0.18584474885845134</v>
      </c>
      <c r="C1639" s="18">
        <f t="shared" ca="1" si="170"/>
        <v>0.16236981537076645</v>
      </c>
      <c r="D1639" s="18">
        <f t="shared" ca="1" si="170"/>
        <v>-1.3192993719712831</v>
      </c>
      <c r="E1639" s="18">
        <f t="shared" ca="1" si="171"/>
        <v>0.29642984326587651</v>
      </c>
      <c r="F1639" s="18">
        <f t="shared" ca="1" si="172"/>
        <v>0</v>
      </c>
      <c r="G1639" s="18">
        <f t="shared" ca="1" si="168"/>
        <v>1.0002338796827646</v>
      </c>
      <c r="H1639" s="61">
        <f t="shared" ca="1" si="169"/>
        <v>20.029354048547123</v>
      </c>
      <c r="I1639"/>
    </row>
    <row r="1640" spans="2:9" x14ac:dyDescent="0.25">
      <c r="B1640" s="99">
        <f t="shared" si="167"/>
        <v>0.1859589041095929</v>
      </c>
      <c r="C1640" s="18">
        <f t="shared" ca="1" si="170"/>
        <v>1.0312464837625157</v>
      </c>
      <c r="D1640" s="18">
        <f t="shared" ca="1" si="170"/>
        <v>-1.0308576747775078</v>
      </c>
      <c r="E1640" s="18">
        <f t="shared" ca="1" si="171"/>
        <v>0.22275770171057035</v>
      </c>
      <c r="F1640" s="18">
        <f t="shared" ca="1" si="172"/>
        <v>0</v>
      </c>
      <c r="G1640" s="18">
        <f t="shared" ca="1" si="168"/>
        <v>1.0029698764711323</v>
      </c>
      <c r="H1640" s="61">
        <f t="shared" ca="1" si="169"/>
        <v>20.088838755867883</v>
      </c>
      <c r="I1640"/>
    </row>
    <row r="1641" spans="2:9" x14ac:dyDescent="0.25">
      <c r="B1641" s="99">
        <f t="shared" si="167"/>
        <v>0.18607305936073446</v>
      </c>
      <c r="C1641" s="18">
        <f t="shared" ca="1" si="170"/>
        <v>1.5383329809992574</v>
      </c>
      <c r="D1641" s="18">
        <f t="shared" ca="1" si="170"/>
        <v>-7.2399188866256736E-2</v>
      </c>
      <c r="E1641" s="18">
        <f t="shared" ca="1" si="171"/>
        <v>0.51600844784158895</v>
      </c>
      <c r="F1641" s="18">
        <f t="shared" ca="1" si="172"/>
        <v>0</v>
      </c>
      <c r="G1641" s="18">
        <f t="shared" ca="1" si="168"/>
        <v>1.0039214611656966</v>
      </c>
      <c r="H1641" s="61">
        <f t="shared" ca="1" si="169"/>
        <v>20.167616356912959</v>
      </c>
      <c r="I1641"/>
    </row>
    <row r="1642" spans="2:9" x14ac:dyDescent="0.25">
      <c r="B1642" s="99">
        <f t="shared" si="167"/>
        <v>0.18618721461187601</v>
      </c>
      <c r="C1642" s="18">
        <f t="shared" ca="1" si="170"/>
        <v>-0.12864916243415792</v>
      </c>
      <c r="D1642" s="18">
        <f t="shared" ca="1" si="170"/>
        <v>-1.6439025785075501</v>
      </c>
      <c r="E1642" s="18">
        <f t="shared" ca="1" si="171"/>
        <v>0.56135617602111498</v>
      </c>
      <c r="F1642" s="18">
        <f t="shared" ca="1" si="172"/>
        <v>0</v>
      </c>
      <c r="G1642" s="18">
        <f t="shared" ca="1" si="168"/>
        <v>0.99767974412423455</v>
      </c>
      <c r="H1642" s="61">
        <f t="shared" ca="1" si="169"/>
        <v>20.120822326560649</v>
      </c>
      <c r="I1642"/>
    </row>
    <row r="1643" spans="2:9" x14ac:dyDescent="0.25">
      <c r="B1643" s="99">
        <f t="shared" si="167"/>
        <v>0.18630136986301757</v>
      </c>
      <c r="C1643" s="18">
        <f t="shared" ca="1" si="170"/>
        <v>1.3703765944228508</v>
      </c>
      <c r="D1643" s="18">
        <f t="shared" ca="1" si="170"/>
        <v>0.33781248021114152</v>
      </c>
      <c r="E1643" s="18">
        <f t="shared" ca="1" si="171"/>
        <v>1.0861120983968853E-2</v>
      </c>
      <c r="F1643" s="18">
        <f t="shared" ca="1" si="172"/>
        <v>0</v>
      </c>
      <c r="G1643" s="18">
        <f t="shared" ca="1" si="168"/>
        <v>1.0030167767913409</v>
      </c>
      <c r="H1643" s="61">
        <f t="shared" ca="1" si="169"/>
        <v>20.18152235637811</v>
      </c>
      <c r="I1643"/>
    </row>
    <row r="1644" spans="2:9" x14ac:dyDescent="0.25">
      <c r="B1644" s="99">
        <f t="shared" si="167"/>
        <v>0.18641552511415913</v>
      </c>
      <c r="C1644" s="18">
        <f t="shared" ca="1" si="170"/>
        <v>1.4779789125896059</v>
      </c>
      <c r="D1644" s="18">
        <f t="shared" ca="1" si="170"/>
        <v>0.30904743653081823</v>
      </c>
      <c r="E1644" s="18">
        <f t="shared" ca="1" si="171"/>
        <v>0.36458364482220151</v>
      </c>
      <c r="F1644" s="18">
        <f t="shared" ca="1" si="172"/>
        <v>0</v>
      </c>
      <c r="G1644" s="18">
        <f t="shared" ca="1" si="168"/>
        <v>1.0026729746278413</v>
      </c>
      <c r="H1644" s="61">
        <f t="shared" ca="1" si="169"/>
        <v>20.235467053587922</v>
      </c>
      <c r="I1644"/>
    </row>
    <row r="1645" spans="2:9" x14ac:dyDescent="0.25">
      <c r="B1645" s="99">
        <f t="shared" si="167"/>
        <v>0.18652968036530068</v>
      </c>
      <c r="C1645" s="18">
        <f t="shared" ca="1" si="170"/>
        <v>-0.55241571317310445</v>
      </c>
      <c r="D1645" s="18">
        <f t="shared" ca="1" si="170"/>
        <v>0.14839770301477984</v>
      </c>
      <c r="E1645" s="18">
        <f t="shared" ca="1" si="171"/>
        <v>0.4870271559148176</v>
      </c>
      <c r="F1645" s="18">
        <f t="shared" ca="1" si="172"/>
        <v>1</v>
      </c>
      <c r="G1645" s="18">
        <f t="shared" ca="1" si="168"/>
        <v>1.1896143352016064</v>
      </c>
      <c r="H1645" s="61">
        <f t="shared" ca="1" si="169"/>
        <v>24.072401686448003</v>
      </c>
      <c r="I1645"/>
    </row>
    <row r="1646" spans="2:9" x14ac:dyDescent="0.25">
      <c r="B1646" s="99">
        <f t="shared" si="167"/>
        <v>0.18664383561644224</v>
      </c>
      <c r="C1646" s="18">
        <f t="shared" ca="1" si="170"/>
        <v>1.1670067578961607</v>
      </c>
      <c r="D1646" s="18">
        <f t="shared" ca="1" si="170"/>
        <v>1.5568411981803365</v>
      </c>
      <c r="E1646" s="18">
        <f t="shared" ca="1" si="171"/>
        <v>0.55271856768817429</v>
      </c>
      <c r="F1646" s="18">
        <f t="shared" ca="1" si="172"/>
        <v>0</v>
      </c>
      <c r="G1646" s="18">
        <f t="shared" ca="1" si="168"/>
        <v>0.96215649205911036</v>
      </c>
      <c r="H1646" s="61">
        <f t="shared" ca="1" si="169"/>
        <v>23.161417562070625</v>
      </c>
      <c r="I1646"/>
    </row>
    <row r="1647" spans="2:9" x14ac:dyDescent="0.25">
      <c r="B1647" s="99">
        <f t="shared" si="167"/>
        <v>0.1867579908675838</v>
      </c>
      <c r="C1647" s="18">
        <f t="shared" ca="1" si="170"/>
        <v>0.79709707279107533</v>
      </c>
      <c r="D1647" s="18">
        <f t="shared" ca="1" si="170"/>
        <v>-0.48986521505867131</v>
      </c>
      <c r="E1647" s="18">
        <f t="shared" ca="1" si="171"/>
        <v>0.90314858162395684</v>
      </c>
      <c r="F1647" s="18">
        <f t="shared" ca="1" si="172"/>
        <v>0</v>
      </c>
      <c r="G1647" s="18">
        <f t="shared" ca="1" si="168"/>
        <v>0.9695181922281717</v>
      </c>
      <c r="H1647" s="61">
        <f t="shared" ca="1" si="169"/>
        <v>22.45541568422054</v>
      </c>
      <c r="I1647"/>
    </row>
    <row r="1648" spans="2:9" x14ac:dyDescent="0.25">
      <c r="B1648" s="99">
        <f t="shared" si="167"/>
        <v>0.18687214611872535</v>
      </c>
      <c r="C1648" s="18">
        <f t="shared" ca="1" si="170"/>
        <v>-0.51000142775592394</v>
      </c>
      <c r="D1648" s="18">
        <f t="shared" ca="1" si="170"/>
        <v>1.0994017429766245</v>
      </c>
      <c r="E1648" s="18">
        <f t="shared" ca="1" si="171"/>
        <v>0.70396882480584555</v>
      </c>
      <c r="F1648" s="18">
        <f t="shared" ca="1" si="172"/>
        <v>0</v>
      </c>
      <c r="G1648" s="18">
        <f t="shared" ca="1" si="168"/>
        <v>0.97231242747434432</v>
      </c>
      <c r="H1648" s="61">
        <f t="shared" ca="1" si="169"/>
        <v>21.833679733869939</v>
      </c>
      <c r="I1648"/>
    </row>
    <row r="1649" spans="2:9" x14ac:dyDescent="0.25">
      <c r="B1649" s="99">
        <f t="shared" si="167"/>
        <v>0.18698630136986691</v>
      </c>
      <c r="C1649" s="18">
        <f t="shared" ca="1" si="170"/>
        <v>-9.9475983006414026E-2</v>
      </c>
      <c r="D1649" s="18">
        <f t="shared" ca="1" si="170"/>
        <v>0.26868747227126732</v>
      </c>
      <c r="E1649" s="18">
        <f t="shared" ca="1" si="171"/>
        <v>0.50627470814278119</v>
      </c>
      <c r="F1649" s="18">
        <f t="shared" ca="1" si="172"/>
        <v>0</v>
      </c>
      <c r="G1649" s="18">
        <f t="shared" ca="1" si="168"/>
        <v>0.97985398322809292</v>
      </c>
      <c r="H1649" s="61">
        <f t="shared" ca="1" si="169"/>
        <v>21.393818055758949</v>
      </c>
      <c r="I1649"/>
    </row>
    <row r="1650" spans="2:9" x14ac:dyDescent="0.25">
      <c r="B1650" s="99">
        <f t="shared" si="167"/>
        <v>0.18710045662100847</v>
      </c>
      <c r="C1650" s="18">
        <f t="shared" ca="1" si="170"/>
        <v>-1.8310402083443478</v>
      </c>
      <c r="D1650" s="18">
        <f t="shared" ca="1" si="170"/>
        <v>0.46122067942633294</v>
      </c>
      <c r="E1650" s="18">
        <f t="shared" ca="1" si="171"/>
        <v>0.26580503577366876</v>
      </c>
      <c r="F1650" s="18">
        <f t="shared" ca="1" si="172"/>
        <v>0</v>
      </c>
      <c r="G1650" s="18">
        <f t="shared" ca="1" si="168"/>
        <v>0.97896890960435567</v>
      </c>
      <c r="H1650" s="61">
        <f t="shared" ca="1" si="169"/>
        <v>20.943882734320315</v>
      </c>
      <c r="I1650"/>
    </row>
    <row r="1651" spans="2:9" x14ac:dyDescent="0.25">
      <c r="B1651" s="99">
        <f t="shared" si="167"/>
        <v>0.18721461187215002</v>
      </c>
      <c r="C1651" s="18">
        <f t="shared" ca="1" si="170"/>
        <v>1.2220493772474583</v>
      </c>
      <c r="D1651" s="18">
        <f t="shared" ca="1" si="170"/>
        <v>0.27069972929893993</v>
      </c>
      <c r="E1651" s="18">
        <f t="shared" ca="1" si="171"/>
        <v>0.29360593793809109</v>
      </c>
      <c r="F1651" s="18">
        <f t="shared" ca="1" si="172"/>
        <v>0</v>
      </c>
      <c r="G1651" s="18">
        <f t="shared" ca="1" si="168"/>
        <v>0.99340535594608448</v>
      </c>
      <c r="H1651" s="61">
        <f t="shared" ca="1" si="169"/>
        <v>20.805765282580527</v>
      </c>
      <c r="I1651"/>
    </row>
    <row r="1652" spans="2:9" x14ac:dyDescent="0.25">
      <c r="B1652" s="99">
        <f t="shared" si="167"/>
        <v>0.18732876712329158</v>
      </c>
      <c r="C1652" s="18">
        <f t="shared" ca="1" si="170"/>
        <v>-0.4255014118825784</v>
      </c>
      <c r="D1652" s="18">
        <f t="shared" ca="1" si="170"/>
        <v>0.15311115930671804</v>
      </c>
      <c r="E1652" s="18">
        <f t="shared" ca="1" si="171"/>
        <v>7.5541257950350271E-2</v>
      </c>
      <c r="F1652" s="18">
        <f t="shared" ca="1" si="172"/>
        <v>0</v>
      </c>
      <c r="G1652" s="18">
        <f t="shared" ca="1" si="168"/>
        <v>0.98966698357329586</v>
      </c>
      <c r="H1652" s="61">
        <f t="shared" ca="1" si="169"/>
        <v>20.590778968145472</v>
      </c>
      <c r="I1652"/>
    </row>
    <row r="1653" spans="2:9" x14ac:dyDescent="0.25">
      <c r="B1653" s="99">
        <f t="shared" si="167"/>
        <v>0.18744292237443314</v>
      </c>
      <c r="C1653" s="18">
        <f t="shared" ca="1" si="170"/>
        <v>0.47493472266069148</v>
      </c>
      <c r="D1653" s="18">
        <f t="shared" ca="1" si="170"/>
        <v>1.0904500413744245</v>
      </c>
      <c r="E1653" s="18">
        <f t="shared" ca="1" si="171"/>
        <v>0.19544616433049655</v>
      </c>
      <c r="F1653" s="18">
        <f t="shared" ca="1" si="172"/>
        <v>0</v>
      </c>
      <c r="G1653" s="18">
        <f t="shared" ca="1" si="168"/>
        <v>0.99488393984350432</v>
      </c>
      <c r="H1653" s="61">
        <f t="shared" ca="1" si="169"/>
        <v>20.485435304275335</v>
      </c>
      <c r="I1653"/>
    </row>
    <row r="1654" spans="2:9" x14ac:dyDescent="0.25">
      <c r="B1654" s="99">
        <f t="shared" si="167"/>
        <v>0.18755707762557469</v>
      </c>
      <c r="C1654" s="18">
        <f t="shared" ca="1" si="170"/>
        <v>0.5687684279109817</v>
      </c>
      <c r="D1654" s="18">
        <f t="shared" ca="1" si="170"/>
        <v>0.29929424272268079</v>
      </c>
      <c r="E1654" s="18">
        <f t="shared" ca="1" si="171"/>
        <v>0.60180659067653752</v>
      </c>
      <c r="F1654" s="18">
        <f t="shared" ca="1" si="172"/>
        <v>0</v>
      </c>
      <c r="G1654" s="18">
        <f t="shared" ca="1" si="168"/>
        <v>0.99634930199668781</v>
      </c>
      <c r="H1654" s="61">
        <f t="shared" ca="1" si="169"/>
        <v>20.410649166513036</v>
      </c>
      <c r="I1654"/>
    </row>
    <row r="1655" spans="2:9" x14ac:dyDescent="0.25">
      <c r="B1655" s="99">
        <f t="shared" si="167"/>
        <v>0.18767123287671625</v>
      </c>
      <c r="C1655" s="18">
        <f t="shared" ca="1" si="170"/>
        <v>-1.270118445972912</v>
      </c>
      <c r="D1655" s="18">
        <f t="shared" ca="1" si="170"/>
        <v>-0.98296368378214538</v>
      </c>
      <c r="E1655" s="18">
        <f t="shared" ca="1" si="171"/>
        <v>0.67570282065890641</v>
      </c>
      <c r="F1655" s="18">
        <f t="shared" ca="1" si="172"/>
        <v>0</v>
      </c>
      <c r="G1655" s="18">
        <f t="shared" ca="1" si="168"/>
        <v>0.99132132762627967</v>
      </c>
      <c r="H1655" s="61">
        <f t="shared" ca="1" si="169"/>
        <v>20.233511829461921</v>
      </c>
      <c r="I1655"/>
    </row>
    <row r="1656" spans="2:9" x14ac:dyDescent="0.25">
      <c r="B1656" s="99">
        <f t="shared" si="167"/>
        <v>0.18778538812785781</v>
      </c>
      <c r="C1656" s="18">
        <f t="shared" ca="1" si="170"/>
        <v>0.49049162953451741</v>
      </c>
      <c r="D1656" s="18">
        <f t="shared" ca="1" si="170"/>
        <v>-1.2313739716773853</v>
      </c>
      <c r="E1656" s="18">
        <f t="shared" ca="1" si="171"/>
        <v>0.20756348954334047</v>
      </c>
      <c r="F1656" s="18">
        <f t="shared" ca="1" si="172"/>
        <v>0</v>
      </c>
      <c r="G1656" s="18">
        <f t="shared" ca="1" si="168"/>
        <v>0.99891740548766805</v>
      </c>
      <c r="H1656" s="61">
        <f t="shared" ca="1" si="169"/>
        <v>20.211607140590143</v>
      </c>
      <c r="I1656"/>
    </row>
    <row r="1657" spans="2:9" x14ac:dyDescent="0.25">
      <c r="B1657" s="99">
        <f t="shared" si="167"/>
        <v>0.18789954337899936</v>
      </c>
      <c r="C1657" s="18">
        <f t="shared" ca="1" si="170"/>
        <v>0.13540443433157634</v>
      </c>
      <c r="D1657" s="18">
        <f t="shared" ca="1" si="170"/>
        <v>0.2840079105226323</v>
      </c>
      <c r="E1657" s="18">
        <f t="shared" ca="1" si="171"/>
        <v>6.2482351689607363E-2</v>
      </c>
      <c r="F1657" s="18">
        <f t="shared" ca="1" si="172"/>
        <v>0</v>
      </c>
      <c r="G1657" s="18">
        <f t="shared" ca="1" si="168"/>
        <v>0.99802790543796671</v>
      </c>
      <c r="H1657" s="61">
        <f t="shared" ca="1" si="169"/>
        <v>20.171747940058232</v>
      </c>
      <c r="I1657"/>
    </row>
    <row r="1658" spans="2:9" x14ac:dyDescent="0.25">
      <c r="B1658" s="99">
        <f t="shared" si="167"/>
        <v>0.18801369863014092</v>
      </c>
      <c r="C1658" s="18">
        <f t="shared" ca="1" si="170"/>
        <v>-0.55710188462398946</v>
      </c>
      <c r="D1658" s="18">
        <f t="shared" ca="1" si="170"/>
        <v>0.89948343884316273</v>
      </c>
      <c r="E1658" s="18">
        <f t="shared" ca="1" si="171"/>
        <v>0.44379253263446222</v>
      </c>
      <c r="F1658" s="18">
        <f t="shared" ca="1" si="172"/>
        <v>0</v>
      </c>
      <c r="G1658" s="18">
        <f t="shared" ca="1" si="168"/>
        <v>0.99626395604289775</v>
      </c>
      <c r="H1658" s="61">
        <f t="shared" ca="1" si="169"/>
        <v>20.096385403062587</v>
      </c>
      <c r="I1658"/>
    </row>
    <row r="1659" spans="2:9" x14ac:dyDescent="0.25">
      <c r="B1659" s="99">
        <f t="shared" si="167"/>
        <v>0.18812785388128248</v>
      </c>
      <c r="C1659" s="18">
        <f t="shared" ca="1" si="170"/>
        <v>0.50254470806976315</v>
      </c>
      <c r="D1659" s="18">
        <f t="shared" ca="1" si="170"/>
        <v>1.0684061635402031</v>
      </c>
      <c r="E1659" s="18">
        <f t="shared" ca="1" si="171"/>
        <v>0.63769889656197853</v>
      </c>
      <c r="F1659" s="18">
        <f t="shared" ca="1" si="172"/>
        <v>0</v>
      </c>
      <c r="G1659" s="18">
        <f t="shared" ca="1" si="168"/>
        <v>1.0005081533748115</v>
      </c>
      <c r="H1659" s="61">
        <f t="shared" ca="1" si="169"/>
        <v>20.106597449126667</v>
      </c>
      <c r="I1659"/>
    </row>
    <row r="1660" spans="2:9" x14ac:dyDescent="0.25">
      <c r="B1660" s="99">
        <f t="shared" si="167"/>
        <v>0.18824200913242403</v>
      </c>
      <c r="C1660" s="18">
        <f t="shared" ca="1" si="170"/>
        <v>1.0385929272160865</v>
      </c>
      <c r="D1660" s="18">
        <f t="shared" ca="1" si="170"/>
        <v>-3.1800300348550081</v>
      </c>
      <c r="E1660" s="18">
        <f t="shared" ca="1" si="171"/>
        <v>0.71304979178929262</v>
      </c>
      <c r="F1660" s="18">
        <f t="shared" ca="1" si="172"/>
        <v>0</v>
      </c>
      <c r="G1660" s="18">
        <f t="shared" ca="1" si="168"/>
        <v>1.0021124625417759</v>
      </c>
      <c r="H1660" s="61">
        <f t="shared" ca="1" si="169"/>
        <v>20.149071883080513</v>
      </c>
      <c r="I1660"/>
    </row>
    <row r="1661" spans="2:9" x14ac:dyDescent="0.25">
      <c r="B1661" s="99">
        <f t="shared" si="167"/>
        <v>0.18835616438356559</v>
      </c>
      <c r="C1661" s="18">
        <f t="shared" ca="1" si="170"/>
        <v>0.51805500334012322</v>
      </c>
      <c r="D1661" s="18">
        <f t="shared" ca="1" si="170"/>
        <v>-0.81706048149499111</v>
      </c>
      <c r="E1661" s="18">
        <f t="shared" ca="1" si="171"/>
        <v>0.4116376697369899</v>
      </c>
      <c r="F1661" s="18">
        <f t="shared" ca="1" si="172"/>
        <v>0</v>
      </c>
      <c r="G1661" s="18">
        <f t="shared" ca="1" si="168"/>
        <v>0.99995996435105239</v>
      </c>
      <c r="H1661" s="61">
        <f t="shared" ca="1" si="169"/>
        <v>20.148265201911983</v>
      </c>
      <c r="I1661"/>
    </row>
    <row r="1662" spans="2:9" x14ac:dyDescent="0.25">
      <c r="B1662" s="99">
        <f t="shared" si="167"/>
        <v>0.18847031963470715</v>
      </c>
      <c r="C1662" s="18">
        <f t="shared" ca="1" si="170"/>
        <v>-1.6239800970652141</v>
      </c>
      <c r="D1662" s="18">
        <f t="shared" ca="1" si="170"/>
        <v>0.74097215474466793</v>
      </c>
      <c r="E1662" s="18">
        <f t="shared" ca="1" si="171"/>
        <v>0.93591600960305343</v>
      </c>
      <c r="F1662" s="18">
        <f t="shared" ca="1" si="172"/>
        <v>0</v>
      </c>
      <c r="G1662" s="18">
        <f t="shared" ca="1" si="168"/>
        <v>0.99312695912458393</v>
      </c>
      <c r="H1662" s="61">
        <f t="shared" ca="1" si="169"/>
        <v>20.009785351610518</v>
      </c>
      <c r="I1662"/>
    </row>
    <row r="1663" spans="2:9" x14ac:dyDescent="0.25">
      <c r="B1663" s="99">
        <f t="shared" si="167"/>
        <v>0.1885844748858487</v>
      </c>
      <c r="C1663" s="18">
        <f t="shared" ca="1" si="170"/>
        <v>-1.4514171198243275</v>
      </c>
      <c r="D1663" s="18">
        <f t="shared" ca="1" si="170"/>
        <v>-0.23656753000977915</v>
      </c>
      <c r="E1663" s="18">
        <f t="shared" ca="1" si="171"/>
        <v>0.81180756387286301</v>
      </c>
      <c r="F1663" s="18">
        <f t="shared" ca="1" si="172"/>
        <v>0</v>
      </c>
      <c r="G1663" s="18">
        <f t="shared" ca="1" si="168"/>
        <v>0.99524230641100686</v>
      </c>
      <c r="H1663" s="61">
        <f t="shared" ca="1" si="169"/>
        <v>19.914584924126032</v>
      </c>
      <c r="I1663"/>
    </row>
    <row r="1664" spans="2:9" x14ac:dyDescent="0.25">
      <c r="B1664" s="99">
        <f t="shared" ref="B1664:B1727" si="173">B1663+$C$6</f>
        <v>0.18869863013699026</v>
      </c>
      <c r="C1664" s="18">
        <f t="shared" ca="1" si="170"/>
        <v>1.3098770068609156</v>
      </c>
      <c r="D1664" s="18">
        <f t="shared" ca="1" si="170"/>
        <v>-1.6219155440921895</v>
      </c>
      <c r="E1664" s="18">
        <f t="shared" ca="1" si="171"/>
        <v>5.2408127400055793E-2</v>
      </c>
      <c r="F1664" s="18">
        <f t="shared" ca="1" si="172"/>
        <v>0</v>
      </c>
      <c r="G1664" s="18">
        <f t="shared" ref="G1664:G1727" ca="1" si="174">EXP(($C$4*(LN($F$6)-LN(H1663))-0.5*$C$5^2)*$C$6+($C$5*C1664*$C$6^0.5)+($F$4+$F$5*D1664)*F1664)</f>
        <v>1.0051839532282039</v>
      </c>
      <c r="H1664" s="61">
        <f t="shared" ref="H1664:H1727" ca="1" si="175">G1664*H1663</f>
        <v>20.017821200931795</v>
      </c>
      <c r="I1664"/>
    </row>
    <row r="1665" spans="2:9" x14ac:dyDescent="0.25">
      <c r="B1665" s="99">
        <f t="shared" si="173"/>
        <v>0.18881278538813182</v>
      </c>
      <c r="C1665" s="18">
        <f t="shared" ref="C1665:D1728" ca="1" si="176">NORMINV(RAND(),0,1)</f>
        <v>1.0046096576843411</v>
      </c>
      <c r="D1665" s="18">
        <f t="shared" ca="1" si="176"/>
        <v>2.1592313714791089</v>
      </c>
      <c r="E1665" s="18">
        <f t="shared" ca="1" si="171"/>
        <v>0.71875888805828492</v>
      </c>
      <c r="F1665" s="18">
        <f t="shared" ca="1" si="172"/>
        <v>0</v>
      </c>
      <c r="G1665" s="18">
        <f t="shared" ca="1" si="174"/>
        <v>1.003016133814419</v>
      </c>
      <c r="H1665" s="61">
        <f t="shared" ca="1" si="175"/>
        <v>20.078197628346921</v>
      </c>
      <c r="I1665"/>
    </row>
    <row r="1666" spans="2:9" x14ac:dyDescent="0.25">
      <c r="B1666" s="99">
        <f t="shared" si="173"/>
        <v>0.18892694063927337</v>
      </c>
      <c r="C1666" s="18">
        <f t="shared" ca="1" si="176"/>
        <v>1.9334856915520504</v>
      </c>
      <c r="D1666" s="18">
        <f t="shared" ca="1" si="176"/>
        <v>-1.3496173778548837</v>
      </c>
      <c r="E1666" s="18">
        <f t="shared" ca="1" si="171"/>
        <v>0.76320595028144878</v>
      </c>
      <c r="F1666" s="18">
        <f t="shared" ca="1" si="172"/>
        <v>0</v>
      </c>
      <c r="G1666" s="18">
        <f t="shared" ca="1" si="174"/>
        <v>1.0053154226770336</v>
      </c>
      <c r="H1666" s="61">
        <f t="shared" ca="1" si="175"/>
        <v>20.184921735334598</v>
      </c>
      <c r="I1666"/>
    </row>
    <row r="1667" spans="2:9" x14ac:dyDescent="0.25">
      <c r="B1667" s="99">
        <f t="shared" si="173"/>
        <v>0.18904109589041493</v>
      </c>
      <c r="C1667" s="18">
        <f t="shared" ca="1" si="176"/>
        <v>1.3503381524060387</v>
      </c>
      <c r="D1667" s="18">
        <f t="shared" ca="1" si="176"/>
        <v>1.6336798580596223E-2</v>
      </c>
      <c r="E1667" s="18">
        <f t="shared" ca="1" si="171"/>
        <v>0.19453254542454235</v>
      </c>
      <c r="F1667" s="18">
        <f t="shared" ca="1" si="172"/>
        <v>0</v>
      </c>
      <c r="G1667" s="18">
        <f t="shared" ca="1" si="174"/>
        <v>1.0022242978357649</v>
      </c>
      <c r="H1667" s="61">
        <f t="shared" ca="1" si="175"/>
        <v>20.229819013065587</v>
      </c>
      <c r="I1667"/>
    </row>
    <row r="1668" spans="2:9" x14ac:dyDescent="0.25">
      <c r="B1668" s="99">
        <f t="shared" si="173"/>
        <v>0.18915525114155649</v>
      </c>
      <c r="C1668" s="18">
        <f t="shared" ca="1" si="176"/>
        <v>-1.0697476682253182</v>
      </c>
      <c r="D1668" s="18">
        <f t="shared" ca="1" si="176"/>
        <v>-0.26915245143754873</v>
      </c>
      <c r="E1668" s="18">
        <f t="shared" ca="1" si="171"/>
        <v>0.91051404660340385</v>
      </c>
      <c r="F1668" s="18">
        <f t="shared" ca="1" si="172"/>
        <v>0</v>
      </c>
      <c r="G1668" s="18">
        <f t="shared" ca="1" si="174"/>
        <v>0.99397567028825429</v>
      </c>
      <c r="H1668" s="61">
        <f t="shared" ca="1" si="175"/>
        <v>20.107947913321937</v>
      </c>
      <c r="I1668"/>
    </row>
    <row r="1669" spans="2:9" x14ac:dyDescent="0.25">
      <c r="B1669" s="99">
        <f t="shared" si="173"/>
        <v>0.18926940639269804</v>
      </c>
      <c r="C1669" s="18">
        <f t="shared" ca="1" si="176"/>
        <v>0.4041930878884159</v>
      </c>
      <c r="D1669" s="18">
        <f t="shared" ca="1" si="176"/>
        <v>-0.63785364545765333</v>
      </c>
      <c r="E1669" s="18">
        <f t="shared" ca="1" si="171"/>
        <v>0.21832011797435147</v>
      </c>
      <c r="F1669" s="18">
        <f t="shared" ca="1" si="172"/>
        <v>0</v>
      </c>
      <c r="G1669" s="18">
        <f t="shared" ca="1" si="174"/>
        <v>1.0000614580758509</v>
      </c>
      <c r="H1669" s="61">
        <f t="shared" ca="1" si="175"/>
        <v>20.109183709109999</v>
      </c>
      <c r="I1669"/>
    </row>
    <row r="1670" spans="2:9" x14ac:dyDescent="0.25">
      <c r="B1670" s="99">
        <f t="shared" si="173"/>
        <v>0.1893835616438396</v>
      </c>
      <c r="C1670" s="18">
        <f t="shared" ca="1" si="176"/>
        <v>0.56939370551845059</v>
      </c>
      <c r="D1670" s="18">
        <f t="shared" ca="1" si="176"/>
        <v>0.52703853725688532</v>
      </c>
      <c r="E1670" s="18">
        <f t="shared" ca="1" si="171"/>
        <v>0.36437870707242892</v>
      </c>
      <c r="F1670" s="18">
        <f t="shared" ca="1" si="172"/>
        <v>0</v>
      </c>
      <c r="G1670" s="18">
        <f t="shared" ca="1" si="174"/>
        <v>1.0005771097295295</v>
      </c>
      <c r="H1670" s="61">
        <f t="shared" ca="1" si="175"/>
        <v>20.120788914681423</v>
      </c>
      <c r="I1670"/>
    </row>
    <row r="1671" spans="2:9" x14ac:dyDescent="0.25">
      <c r="B1671" s="99">
        <f t="shared" si="173"/>
        <v>0.18949771689498116</v>
      </c>
      <c r="C1671" s="18">
        <f t="shared" ca="1" si="176"/>
        <v>-0.33243964026041795</v>
      </c>
      <c r="D1671" s="18">
        <f t="shared" ca="1" si="176"/>
        <v>0.87004309534677304</v>
      </c>
      <c r="E1671" s="18">
        <f t="shared" ca="1" si="171"/>
        <v>0.95147686780054386</v>
      </c>
      <c r="F1671" s="18">
        <f t="shared" ca="1" si="172"/>
        <v>0</v>
      </c>
      <c r="G1671" s="18">
        <f t="shared" ca="1" si="174"/>
        <v>0.99755755881252273</v>
      </c>
      <c r="H1671" s="61">
        <f t="shared" ca="1" si="175"/>
        <v>20.071645071111668</v>
      </c>
      <c r="I1671"/>
    </row>
    <row r="1672" spans="2:9" x14ac:dyDescent="0.25">
      <c r="B1672" s="99">
        <f t="shared" si="173"/>
        <v>0.18961187214612271</v>
      </c>
      <c r="C1672" s="18">
        <f t="shared" ca="1" si="176"/>
        <v>-0.43107888814120088</v>
      </c>
      <c r="D1672" s="18">
        <f t="shared" ca="1" si="176"/>
        <v>0.31542640499537811</v>
      </c>
      <c r="E1672" s="18">
        <f t="shared" ca="1" si="171"/>
        <v>2.527566763970146E-2</v>
      </c>
      <c r="F1672" s="18">
        <f t="shared" ca="1" si="172"/>
        <v>0</v>
      </c>
      <c r="G1672" s="18">
        <f t="shared" ca="1" si="174"/>
        <v>0.9977991449502589</v>
      </c>
      <c r="H1672" s="61">
        <f t="shared" ca="1" si="175"/>
        <v>20.0274702897003</v>
      </c>
      <c r="I1672"/>
    </row>
    <row r="1673" spans="2:9" x14ac:dyDescent="0.25">
      <c r="B1673" s="99">
        <f t="shared" si="173"/>
        <v>0.18972602739726427</v>
      </c>
      <c r="C1673" s="18">
        <f t="shared" ca="1" si="176"/>
        <v>0.75411207944853231</v>
      </c>
      <c r="D1673" s="18">
        <f t="shared" ca="1" si="176"/>
        <v>0.37957875065330882</v>
      </c>
      <c r="E1673" s="18">
        <f t="shared" ca="1" si="171"/>
        <v>5.4637938523670604E-2</v>
      </c>
      <c r="F1673" s="18">
        <f t="shared" ca="1" si="172"/>
        <v>0</v>
      </c>
      <c r="G1673" s="18">
        <f t="shared" ca="1" si="174"/>
        <v>1.0021008524297983</v>
      </c>
      <c r="H1673" s="61">
        <f t="shared" ca="1" si="175"/>
        <v>20.069545049321132</v>
      </c>
      <c r="I1673"/>
    </row>
    <row r="1674" spans="2:9" x14ac:dyDescent="0.25">
      <c r="B1674" s="99">
        <f t="shared" si="173"/>
        <v>0.18984018264840583</v>
      </c>
      <c r="C1674" s="18">
        <f t="shared" ca="1" si="176"/>
        <v>0.4279218046576716</v>
      </c>
      <c r="D1674" s="18">
        <f t="shared" ca="1" si="176"/>
        <v>4.3738737076637335E-2</v>
      </c>
      <c r="E1674" s="18">
        <f t="shared" ca="1" si="171"/>
        <v>0.61910694490735829</v>
      </c>
      <c r="F1674" s="18">
        <f t="shared" ca="1" si="172"/>
        <v>1</v>
      </c>
      <c r="G1674" s="18">
        <f t="shared" ca="1" si="174"/>
        <v>1.0544933880957397</v>
      </c>
      <c r="H1674" s="61">
        <f t="shared" ca="1" si="175"/>
        <v>21.163202556598719</v>
      </c>
      <c r="I1674"/>
    </row>
    <row r="1675" spans="2:9" x14ac:dyDescent="0.25">
      <c r="B1675" s="99">
        <f t="shared" si="173"/>
        <v>0.18995433789954738</v>
      </c>
      <c r="C1675" s="18">
        <f t="shared" ca="1" si="176"/>
        <v>-0.14169927453622222</v>
      </c>
      <c r="D1675" s="18">
        <f t="shared" ca="1" si="176"/>
        <v>-0.2916408448072616</v>
      </c>
      <c r="E1675" s="18">
        <f t="shared" ca="1" si="171"/>
        <v>0.40235465441032064</v>
      </c>
      <c r="F1675" s="18">
        <f t="shared" ca="1" si="172"/>
        <v>0</v>
      </c>
      <c r="G1675" s="18">
        <f t="shared" ca="1" si="174"/>
        <v>0.9867228291296527</v>
      </c>
      <c r="H1675" s="61">
        <f t="shared" ca="1" si="175"/>
        <v>20.882215100090988</v>
      </c>
      <c r="I1675"/>
    </row>
    <row r="1676" spans="2:9" x14ac:dyDescent="0.25">
      <c r="B1676" s="99">
        <f t="shared" si="173"/>
        <v>0.19006849315068894</v>
      </c>
      <c r="C1676" s="18">
        <f t="shared" ca="1" si="176"/>
        <v>0.87981788965407759</v>
      </c>
      <c r="D1676" s="18">
        <f t="shared" ca="1" si="176"/>
        <v>-0.41127805161522701</v>
      </c>
      <c r="E1676" s="18">
        <f t="shared" ref="E1676:E1739" ca="1" si="177">RAND()</f>
        <v>0.72618847126526043</v>
      </c>
      <c r="F1676" s="18">
        <f t="shared" ca="1" si="172"/>
        <v>0</v>
      </c>
      <c r="G1676" s="18">
        <f t="shared" ca="1" si="174"/>
        <v>0.99298451766153584</v>
      </c>
      <c r="H1676" s="61">
        <f t="shared" ca="1" si="175"/>
        <v>20.735716288868289</v>
      </c>
      <c r="I1676"/>
    </row>
    <row r="1677" spans="2:9" x14ac:dyDescent="0.25">
      <c r="B1677" s="99">
        <f t="shared" si="173"/>
        <v>0.1901826484018305</v>
      </c>
      <c r="C1677" s="18">
        <f t="shared" ca="1" si="176"/>
        <v>-9.8839336715172976E-2</v>
      </c>
      <c r="D1677" s="18">
        <f t="shared" ca="1" si="176"/>
        <v>-1.3570479495683685</v>
      </c>
      <c r="E1677" s="18">
        <f t="shared" ca="1" si="177"/>
        <v>0.61185108539295197</v>
      </c>
      <c r="F1677" s="18">
        <f t="shared" ref="F1677:F1740" ca="1" si="178">IF($F$3*$C$6&gt;E1675,1,0)</f>
        <v>0</v>
      </c>
      <c r="G1677" s="18">
        <f t="shared" ca="1" si="174"/>
        <v>0.9914668684168696</v>
      </c>
      <c r="H1677" s="61">
        <f t="shared" ca="1" si="175"/>
        <v>20.558775693304916</v>
      </c>
      <c r="I1677"/>
    </row>
    <row r="1678" spans="2:9" x14ac:dyDescent="0.25">
      <c r="B1678" s="99">
        <f t="shared" si="173"/>
        <v>0.19029680365297205</v>
      </c>
      <c r="C1678" s="18">
        <f t="shared" ca="1" si="176"/>
        <v>0.63224888435797766</v>
      </c>
      <c r="D1678" s="18">
        <f t="shared" ca="1" si="176"/>
        <v>-0.59022795539931394</v>
      </c>
      <c r="E1678" s="18">
        <f t="shared" ca="1" si="177"/>
        <v>0.89266662783275574</v>
      </c>
      <c r="F1678" s="18">
        <f t="shared" ca="1" si="178"/>
        <v>0</v>
      </c>
      <c r="G1678" s="18">
        <f t="shared" ca="1" si="174"/>
        <v>0.99573927869928158</v>
      </c>
      <c r="H1678" s="61">
        <f t="shared" ca="1" si="175"/>
        <v>20.471180479791759</v>
      </c>
      <c r="I1678"/>
    </row>
    <row r="1679" spans="2:9" x14ac:dyDescent="0.25">
      <c r="B1679" s="99">
        <f t="shared" si="173"/>
        <v>0.19041095890411361</v>
      </c>
      <c r="C1679" s="18">
        <f t="shared" ca="1" si="176"/>
        <v>-1.2356031220406294</v>
      </c>
      <c r="D1679" s="18">
        <f t="shared" ca="1" si="176"/>
        <v>1.0713688425312284</v>
      </c>
      <c r="E1679" s="18">
        <f t="shared" ca="1" si="177"/>
        <v>0.20603322226602483</v>
      </c>
      <c r="F1679" s="18">
        <f t="shared" ca="1" si="178"/>
        <v>0</v>
      </c>
      <c r="G1679" s="18">
        <f t="shared" ca="1" si="174"/>
        <v>0.99076093334837323</v>
      </c>
      <c r="H1679" s="61">
        <f t="shared" ca="1" si="175"/>
        <v>20.282045878901481</v>
      </c>
      <c r="I1679"/>
    </row>
    <row r="1680" spans="2:9" x14ac:dyDescent="0.25">
      <c r="B1680" s="99">
        <f t="shared" si="173"/>
        <v>0.19052511415525517</v>
      </c>
      <c r="C1680" s="18">
        <f t="shared" ca="1" si="176"/>
        <v>-0.8386359695577994</v>
      </c>
      <c r="D1680" s="18">
        <f t="shared" ca="1" si="176"/>
        <v>0.32658590498613194</v>
      </c>
      <c r="E1680" s="18">
        <f t="shared" ca="1" si="177"/>
        <v>0.32530986431488085</v>
      </c>
      <c r="F1680" s="18">
        <f t="shared" ca="1" si="178"/>
        <v>0</v>
      </c>
      <c r="G1680" s="18">
        <f t="shared" ca="1" si="174"/>
        <v>0.99412688407598326</v>
      </c>
      <c r="H1680" s="61">
        <f t="shared" ca="1" si="175"/>
        <v>20.162927072278467</v>
      </c>
      <c r="I1680"/>
    </row>
    <row r="1681" spans="2:9" x14ac:dyDescent="0.25">
      <c r="B1681" s="99">
        <f t="shared" si="173"/>
        <v>0.19063926940639672</v>
      </c>
      <c r="C1681" s="18">
        <f t="shared" ca="1" si="176"/>
        <v>-1.3390399544732645</v>
      </c>
      <c r="D1681" s="18">
        <f t="shared" ca="1" si="176"/>
        <v>0.99796125141438097</v>
      </c>
      <c r="E1681" s="18">
        <f t="shared" ca="1" si="177"/>
        <v>0.8174503100550331</v>
      </c>
      <c r="F1681" s="18">
        <f t="shared" ca="1" si="178"/>
        <v>0</v>
      </c>
      <c r="G1681" s="18">
        <f t="shared" ca="1" si="174"/>
        <v>0.993869339503612</v>
      </c>
      <c r="H1681" s="61">
        <f t="shared" ca="1" si="175"/>
        <v>20.039315011784897</v>
      </c>
      <c r="I1681"/>
    </row>
    <row r="1682" spans="2:9" x14ac:dyDescent="0.25">
      <c r="B1682" s="99">
        <f t="shared" si="173"/>
        <v>0.19075342465753828</v>
      </c>
      <c r="C1682" s="18">
        <f t="shared" ca="1" si="176"/>
        <v>0.42231704355799593</v>
      </c>
      <c r="D1682" s="18">
        <f t="shared" ca="1" si="176"/>
        <v>-0.11263864507782273</v>
      </c>
      <c r="E1682" s="18">
        <f t="shared" ca="1" si="177"/>
        <v>9.0404641959893617E-2</v>
      </c>
      <c r="F1682" s="18">
        <f t="shared" ca="1" si="178"/>
        <v>0</v>
      </c>
      <c r="G1682" s="18">
        <f t="shared" ca="1" si="174"/>
        <v>1.0009005617449853</v>
      </c>
      <c r="H1682" s="61">
        <f t="shared" ca="1" si="175"/>
        <v>20.057361652280221</v>
      </c>
      <c r="I1682"/>
    </row>
    <row r="1683" spans="2:9" x14ac:dyDescent="0.25">
      <c r="B1683" s="99">
        <f t="shared" si="173"/>
        <v>0.19086757990867984</v>
      </c>
      <c r="C1683" s="18">
        <f t="shared" ca="1" si="176"/>
        <v>-1.4084116628509946</v>
      </c>
      <c r="D1683" s="18">
        <f t="shared" ca="1" si="176"/>
        <v>-1.9703838916029781</v>
      </c>
      <c r="E1683" s="18">
        <f t="shared" ca="1" si="177"/>
        <v>0.49182554401392142</v>
      </c>
      <c r="F1683" s="18">
        <f t="shared" ca="1" si="178"/>
        <v>0</v>
      </c>
      <c r="G1683" s="18">
        <f t="shared" ca="1" si="174"/>
        <v>0.994839958569814</v>
      </c>
      <c r="H1683" s="61">
        <f t="shared" ca="1" si="175"/>
        <v>19.95386483517423</v>
      </c>
      <c r="I1683"/>
    </row>
    <row r="1684" spans="2:9" x14ac:dyDescent="0.25">
      <c r="B1684" s="99">
        <f t="shared" si="173"/>
        <v>0.19098173515982139</v>
      </c>
      <c r="C1684" s="18">
        <f t="shared" ca="1" si="176"/>
        <v>-0.27717760531231761</v>
      </c>
      <c r="D1684" s="18">
        <f t="shared" ca="1" si="176"/>
        <v>-6.3498646341031417E-2</v>
      </c>
      <c r="E1684" s="18">
        <f t="shared" ca="1" si="177"/>
        <v>0.94476595800873953</v>
      </c>
      <c r="F1684" s="18">
        <f t="shared" ca="1" si="178"/>
        <v>0</v>
      </c>
      <c r="G1684" s="18">
        <f t="shared" ca="1" si="174"/>
        <v>0.99963375716262415</v>
      </c>
      <c r="H1684" s="61">
        <f t="shared" ca="1" si="175"/>
        <v>19.946556875100381</v>
      </c>
      <c r="I1684"/>
    </row>
    <row r="1685" spans="2:9" x14ac:dyDescent="0.25">
      <c r="B1685" s="99">
        <f t="shared" si="173"/>
        <v>0.19109589041096295</v>
      </c>
      <c r="C1685" s="18">
        <f t="shared" ca="1" si="176"/>
        <v>-1.4373063095263205</v>
      </c>
      <c r="D1685" s="18">
        <f t="shared" ca="1" si="176"/>
        <v>1.2091641110600904</v>
      </c>
      <c r="E1685" s="18">
        <f t="shared" ca="1" si="177"/>
        <v>0.56431513681406464</v>
      </c>
      <c r="F1685" s="18">
        <f t="shared" ca="1" si="178"/>
        <v>0</v>
      </c>
      <c r="G1685" s="18">
        <f t="shared" ca="1" si="174"/>
        <v>0.99600675181441523</v>
      </c>
      <c r="H1685" s="61">
        <f t="shared" ca="1" si="175"/>
        <v>19.866905323050222</v>
      </c>
      <c r="I1685"/>
    </row>
    <row r="1686" spans="2:9" x14ac:dyDescent="0.25">
      <c r="B1686" s="99">
        <f t="shared" si="173"/>
        <v>0.19121004566210451</v>
      </c>
      <c r="C1686" s="18">
        <f t="shared" ca="1" si="176"/>
        <v>-0.1763874024618417</v>
      </c>
      <c r="D1686" s="18">
        <f t="shared" ca="1" si="176"/>
        <v>-0.87836724560474977</v>
      </c>
      <c r="E1686" s="18">
        <f t="shared" ca="1" si="177"/>
        <v>0.61889691665825319</v>
      </c>
      <c r="F1686" s="18">
        <f t="shared" ca="1" si="178"/>
        <v>0</v>
      </c>
      <c r="G1686" s="18">
        <f t="shared" ca="1" si="174"/>
        <v>1.0009543665048151</v>
      </c>
      <c r="H1686" s="61">
        <f t="shared" ca="1" si="175"/>
        <v>19.885865632044872</v>
      </c>
      <c r="I1686"/>
    </row>
    <row r="1687" spans="2:9" x14ac:dyDescent="0.25">
      <c r="B1687" s="99">
        <f t="shared" si="173"/>
        <v>0.19132420091324606</v>
      </c>
      <c r="C1687" s="18">
        <f t="shared" ca="1" si="176"/>
        <v>0.69924453782732598</v>
      </c>
      <c r="D1687" s="18">
        <f t="shared" ca="1" si="176"/>
        <v>0.17906586435856298</v>
      </c>
      <c r="E1687" s="18">
        <f t="shared" ca="1" si="177"/>
        <v>0.40352072146782891</v>
      </c>
      <c r="F1687" s="18">
        <f t="shared" ca="1" si="178"/>
        <v>0</v>
      </c>
      <c r="G1687" s="18">
        <f t="shared" ca="1" si="174"/>
        <v>1.003549072902769</v>
      </c>
      <c r="H1687" s="61">
        <f t="shared" ca="1" si="175"/>
        <v>19.956442018907666</v>
      </c>
      <c r="I1687"/>
    </row>
    <row r="1688" spans="2:9" x14ac:dyDescent="0.25">
      <c r="B1688" s="99">
        <f t="shared" si="173"/>
        <v>0.19143835616438762</v>
      </c>
      <c r="C1688" s="18">
        <f t="shared" ca="1" si="176"/>
        <v>-0.38455027606687509</v>
      </c>
      <c r="D1688" s="18">
        <f t="shared" ca="1" si="176"/>
        <v>-0.34059439713018946</v>
      </c>
      <c r="E1688" s="18">
        <f t="shared" ca="1" si="177"/>
        <v>9.4080341617132301E-2</v>
      </c>
      <c r="F1688" s="18">
        <f t="shared" ca="1" si="178"/>
        <v>0</v>
      </c>
      <c r="G1688" s="18">
        <f t="shared" ca="1" si="174"/>
        <v>0.99926031572555918</v>
      </c>
      <c r="H1688" s="61">
        <f t="shared" ca="1" si="175"/>
        <v>19.941680552572489</v>
      </c>
      <c r="I1688"/>
    </row>
    <row r="1689" spans="2:9" x14ac:dyDescent="0.25">
      <c r="B1689" s="99">
        <f t="shared" si="173"/>
        <v>0.19155251141552918</v>
      </c>
      <c r="C1689" s="18">
        <f t="shared" ca="1" si="176"/>
        <v>-0.25866938813123852</v>
      </c>
      <c r="D1689" s="18">
        <f t="shared" ca="1" si="176"/>
        <v>-0.16597141438978724</v>
      </c>
      <c r="E1689" s="18">
        <f t="shared" ca="1" si="177"/>
        <v>0.53472390889282284</v>
      </c>
      <c r="F1689" s="18">
        <f t="shared" ca="1" si="178"/>
        <v>0</v>
      </c>
      <c r="G1689" s="18">
        <f t="shared" ca="1" si="174"/>
        <v>0.99983248272532654</v>
      </c>
      <c r="H1689" s="61">
        <f t="shared" ca="1" si="175"/>
        <v>19.938339976593912</v>
      </c>
      <c r="I1689"/>
    </row>
    <row r="1690" spans="2:9" x14ac:dyDescent="0.25">
      <c r="B1690" s="99">
        <f t="shared" si="173"/>
        <v>0.19166666666667073</v>
      </c>
      <c r="C1690" s="18">
        <f t="shared" ca="1" si="176"/>
        <v>-0.88405840870109387</v>
      </c>
      <c r="D1690" s="18">
        <f t="shared" ca="1" si="176"/>
        <v>0.93520384325529449</v>
      </c>
      <c r="E1690" s="18">
        <f t="shared" ca="1" si="177"/>
        <v>0.45659826579339063</v>
      </c>
      <c r="F1690" s="18">
        <f t="shared" ca="1" si="178"/>
        <v>0</v>
      </c>
      <c r="G1690" s="18">
        <f t="shared" ca="1" si="174"/>
        <v>0.99786843105723766</v>
      </c>
      <c r="H1690" s="61">
        <f t="shared" ca="1" si="175"/>
        <v>19.89584003032957</v>
      </c>
      <c r="I1690"/>
    </row>
    <row r="1691" spans="2:9" x14ac:dyDescent="0.25">
      <c r="B1691" s="99">
        <f t="shared" si="173"/>
        <v>0.19178082191781229</v>
      </c>
      <c r="C1691" s="18">
        <f t="shared" ca="1" si="176"/>
        <v>-0.93706603365717456</v>
      </c>
      <c r="D1691" s="18">
        <f t="shared" ca="1" si="176"/>
        <v>0.3074342203035485</v>
      </c>
      <c r="E1691" s="18">
        <f t="shared" ca="1" si="177"/>
        <v>0.59520174178034035</v>
      </c>
      <c r="F1691" s="18">
        <f t="shared" ca="1" si="178"/>
        <v>0</v>
      </c>
      <c r="G1691" s="18">
        <f t="shared" ca="1" si="174"/>
        <v>0.9981850784417331</v>
      </c>
      <c r="H1691" s="61">
        <f t="shared" ca="1" si="175"/>
        <v>19.859730641338697</v>
      </c>
      <c r="I1691"/>
    </row>
    <row r="1692" spans="2:9" x14ac:dyDescent="0.25">
      <c r="B1692" s="99">
        <f t="shared" si="173"/>
        <v>0.19189497716895385</v>
      </c>
      <c r="C1692" s="18">
        <f t="shared" ca="1" si="176"/>
        <v>0.62750586948823184</v>
      </c>
      <c r="D1692" s="18">
        <f t="shared" ca="1" si="176"/>
        <v>-1.774324118741788</v>
      </c>
      <c r="E1692" s="18">
        <f t="shared" ca="1" si="177"/>
        <v>0.34729410441845854</v>
      </c>
      <c r="F1692" s="18">
        <f t="shared" ca="1" si="178"/>
        <v>0</v>
      </c>
      <c r="G1692" s="18">
        <f t="shared" ca="1" si="174"/>
        <v>1.0036196350223816</v>
      </c>
      <c r="H1692" s="61">
        <f t="shared" ca="1" si="175"/>
        <v>19.931615617903152</v>
      </c>
      <c r="I1692"/>
    </row>
    <row r="1693" spans="2:9" x14ac:dyDescent="0.25">
      <c r="B1693" s="99">
        <f t="shared" si="173"/>
        <v>0.1920091324200954</v>
      </c>
      <c r="C1693" s="18">
        <f t="shared" ca="1" si="176"/>
        <v>-9.3141352408565581E-2</v>
      </c>
      <c r="D1693" s="18">
        <f t="shared" ca="1" si="176"/>
        <v>-0.50543349061626941</v>
      </c>
      <c r="E1693" s="18">
        <f t="shared" ca="1" si="177"/>
        <v>0.87812912225756445</v>
      </c>
      <c r="F1693" s="18">
        <f t="shared" ca="1" si="178"/>
        <v>0</v>
      </c>
      <c r="G1693" s="18">
        <f t="shared" ca="1" si="174"/>
        <v>1.0004784123604364</v>
      </c>
      <c r="H1693" s="61">
        <f t="shared" ca="1" si="175"/>
        <v>19.941151149178225</v>
      </c>
      <c r="I1693"/>
    </row>
    <row r="1694" spans="2:9" x14ac:dyDescent="0.25">
      <c r="B1694" s="99">
        <f t="shared" si="173"/>
        <v>0.19212328767123696</v>
      </c>
      <c r="C1694" s="18">
        <f t="shared" ca="1" si="176"/>
        <v>0.48915239858615678</v>
      </c>
      <c r="D1694" s="18">
        <f t="shared" ca="1" si="176"/>
        <v>-0.11237489161430858</v>
      </c>
      <c r="E1694" s="18">
        <f t="shared" ca="1" si="177"/>
        <v>0.44116285448375958</v>
      </c>
      <c r="F1694" s="18">
        <f t="shared" ca="1" si="178"/>
        <v>0</v>
      </c>
      <c r="G1694" s="18">
        <f t="shared" ca="1" si="174"/>
        <v>1.0022380265484809</v>
      </c>
      <c r="H1694" s="61">
        <f t="shared" ca="1" si="175"/>
        <v>19.985779974857358</v>
      </c>
      <c r="I1694"/>
    </row>
    <row r="1695" spans="2:9" x14ac:dyDescent="0.25">
      <c r="B1695" s="99">
        <f t="shared" si="173"/>
        <v>0.19223744292237852</v>
      </c>
      <c r="C1695" s="18">
        <f t="shared" ca="1" si="176"/>
        <v>2.2181120584718883</v>
      </c>
      <c r="D1695" s="18">
        <f t="shared" ca="1" si="176"/>
        <v>1.0460098565090448</v>
      </c>
      <c r="E1695" s="18">
        <f t="shared" ca="1" si="177"/>
        <v>0.19464478235518023</v>
      </c>
      <c r="F1695" s="18">
        <f t="shared" ca="1" si="178"/>
        <v>0</v>
      </c>
      <c r="G1695" s="18">
        <f t="shared" ca="1" si="174"/>
        <v>1.0072934413896992</v>
      </c>
      <c r="H1695" s="61">
        <f t="shared" ca="1" si="175"/>
        <v>20.131545089731404</v>
      </c>
      <c r="I1695"/>
    </row>
    <row r="1696" spans="2:9" x14ac:dyDescent="0.25">
      <c r="B1696" s="99">
        <f t="shared" si="173"/>
        <v>0.19235159817352007</v>
      </c>
      <c r="C1696" s="18">
        <f t="shared" ca="1" si="176"/>
        <v>-0.47487901611020789</v>
      </c>
      <c r="D1696" s="18">
        <f t="shared" ca="1" si="176"/>
        <v>0.69692305260105059</v>
      </c>
      <c r="E1696" s="18">
        <f t="shared" ca="1" si="177"/>
        <v>0.16113886353953855</v>
      </c>
      <c r="F1696" s="18">
        <f t="shared" ca="1" si="178"/>
        <v>0</v>
      </c>
      <c r="G1696" s="18">
        <f t="shared" ca="1" si="174"/>
        <v>0.99698055975864397</v>
      </c>
      <c r="H1696" s="61">
        <f t="shared" ca="1" si="175"/>
        <v>20.070759092366796</v>
      </c>
      <c r="I1696"/>
    </row>
    <row r="1697" spans="2:9" x14ac:dyDescent="0.25">
      <c r="B1697" s="99">
        <f t="shared" si="173"/>
        <v>0.19246575342466163</v>
      </c>
      <c r="C1697" s="18">
        <f t="shared" ca="1" si="176"/>
        <v>1.1345628081471659</v>
      </c>
      <c r="D1697" s="18">
        <f t="shared" ca="1" si="176"/>
        <v>-0.29986949812155217</v>
      </c>
      <c r="E1697" s="18">
        <f t="shared" ca="1" si="177"/>
        <v>0.37916374727478708</v>
      </c>
      <c r="F1697" s="18">
        <f t="shared" ca="1" si="178"/>
        <v>0</v>
      </c>
      <c r="G1697" s="18">
        <f t="shared" ca="1" si="174"/>
        <v>1.0028291493697894</v>
      </c>
      <c r="H1697" s="61">
        <f t="shared" ca="1" si="175"/>
        <v>20.127542267804159</v>
      </c>
      <c r="I1697"/>
    </row>
    <row r="1698" spans="2:9" x14ac:dyDescent="0.25">
      <c r="B1698" s="99">
        <f t="shared" si="173"/>
        <v>0.19257990867580319</v>
      </c>
      <c r="C1698" s="18">
        <f t="shared" ca="1" si="176"/>
        <v>0.90676394393085502</v>
      </c>
      <c r="D1698" s="18">
        <f t="shared" ca="1" si="176"/>
        <v>-0.90795083451666869</v>
      </c>
      <c r="E1698" s="18">
        <f t="shared" ca="1" si="177"/>
        <v>0.41902470148391568</v>
      </c>
      <c r="F1698" s="18">
        <f t="shared" ca="1" si="178"/>
        <v>0</v>
      </c>
      <c r="G1698" s="18">
        <f t="shared" ca="1" si="174"/>
        <v>1.001451029489598</v>
      </c>
      <c r="H1698" s="61">
        <f t="shared" ca="1" si="175"/>
        <v>20.156747925187872</v>
      </c>
      <c r="I1698"/>
    </row>
    <row r="1699" spans="2:9" x14ac:dyDescent="0.25">
      <c r="B1699" s="99">
        <f t="shared" si="173"/>
        <v>0.19269406392694474</v>
      </c>
      <c r="C1699" s="18">
        <f t="shared" ca="1" si="176"/>
        <v>0.69383077061502263</v>
      </c>
      <c r="D1699" s="18">
        <f t="shared" ca="1" si="176"/>
        <v>1.4509487300529145</v>
      </c>
      <c r="E1699" s="18">
        <f t="shared" ca="1" si="177"/>
        <v>0.4466136462082313</v>
      </c>
      <c r="F1699" s="18">
        <f t="shared" ca="1" si="178"/>
        <v>0</v>
      </c>
      <c r="G1699" s="18">
        <f t="shared" ca="1" si="174"/>
        <v>1.0004365123412318</v>
      </c>
      <c r="H1699" s="61">
        <f t="shared" ca="1" si="175"/>
        <v>20.165546594416316</v>
      </c>
      <c r="I1699"/>
    </row>
    <row r="1700" spans="2:9" x14ac:dyDescent="0.25">
      <c r="B1700" s="99">
        <f t="shared" si="173"/>
        <v>0.1928082191780863</v>
      </c>
      <c r="C1700" s="18">
        <f t="shared" ca="1" si="176"/>
        <v>2.0234983821865171</v>
      </c>
      <c r="D1700" s="18">
        <f t="shared" ca="1" si="176"/>
        <v>1.6611193132121116</v>
      </c>
      <c r="E1700" s="18">
        <f t="shared" ca="1" si="177"/>
        <v>0.4531845873813789</v>
      </c>
      <c r="F1700" s="18">
        <f t="shared" ca="1" si="178"/>
        <v>0</v>
      </c>
      <c r="G1700" s="18">
        <f t="shared" ca="1" si="174"/>
        <v>1.0046093577284656</v>
      </c>
      <c r="H1700" s="61">
        <f t="shared" ca="1" si="175"/>
        <v>20.258496812460024</v>
      </c>
      <c r="I1700"/>
    </row>
    <row r="1701" spans="2:9" x14ac:dyDescent="0.25">
      <c r="B1701" s="99">
        <f t="shared" si="173"/>
        <v>0.19292237442922786</v>
      </c>
      <c r="C1701" s="18">
        <f t="shared" ca="1" si="176"/>
        <v>-0.11828660717583261</v>
      </c>
      <c r="D1701" s="18">
        <f t="shared" ca="1" si="176"/>
        <v>-0.40882696339394897</v>
      </c>
      <c r="E1701" s="18">
        <f t="shared" ca="1" si="177"/>
        <v>0.81145005208273013</v>
      </c>
      <c r="F1701" s="18">
        <f t="shared" ca="1" si="178"/>
        <v>0</v>
      </c>
      <c r="G1701" s="18">
        <f t="shared" ca="1" si="174"/>
        <v>0.99668924139967163</v>
      </c>
      <c r="H1701" s="61">
        <f t="shared" ca="1" si="175"/>
        <v>20.191425819908446</v>
      </c>
      <c r="I1701"/>
    </row>
    <row r="1702" spans="2:9" x14ac:dyDescent="0.25">
      <c r="B1702" s="99">
        <f t="shared" si="173"/>
        <v>0.19303652968036941</v>
      </c>
      <c r="C1702" s="18">
        <f t="shared" ca="1" si="176"/>
        <v>-0.24314545044035185</v>
      </c>
      <c r="D1702" s="18">
        <f t="shared" ca="1" si="176"/>
        <v>-0.33442347557866015</v>
      </c>
      <c r="E1702" s="18">
        <f t="shared" ca="1" si="177"/>
        <v>0.44294668246891455</v>
      </c>
      <c r="F1702" s="18">
        <f t="shared" ca="1" si="178"/>
        <v>0</v>
      </c>
      <c r="G1702" s="18">
        <f t="shared" ca="1" si="174"/>
        <v>0.99704504767268687</v>
      </c>
      <c r="H1702" s="61">
        <f t="shared" ca="1" si="175"/>
        <v>20.131761119190138</v>
      </c>
      <c r="I1702"/>
    </row>
    <row r="1703" spans="2:9" x14ac:dyDescent="0.25">
      <c r="B1703" s="99">
        <f t="shared" si="173"/>
        <v>0.19315068493151097</v>
      </c>
      <c r="C1703" s="18">
        <f t="shared" ca="1" si="176"/>
        <v>1.5313617041101679</v>
      </c>
      <c r="D1703" s="18">
        <f t="shared" ca="1" si="176"/>
        <v>-1.5851082935114391</v>
      </c>
      <c r="E1703" s="18">
        <f t="shared" ca="1" si="177"/>
        <v>0.66275386973996886</v>
      </c>
      <c r="F1703" s="18">
        <f t="shared" ca="1" si="178"/>
        <v>0</v>
      </c>
      <c r="G1703" s="18">
        <f t="shared" ca="1" si="174"/>
        <v>1.0034099538511276</v>
      </c>
      <c r="H1703" s="61">
        <f t="shared" ca="1" si="175"/>
        <v>20.200409495548502</v>
      </c>
      <c r="I1703"/>
    </row>
    <row r="1704" spans="2:9" x14ac:dyDescent="0.25">
      <c r="B1704" s="99">
        <f t="shared" si="173"/>
        <v>0.19326484018265253</v>
      </c>
      <c r="C1704" s="18">
        <f t="shared" ca="1" si="176"/>
        <v>-9.46693035075441E-2</v>
      </c>
      <c r="D1704" s="18">
        <f t="shared" ca="1" si="176"/>
        <v>-0.39416590880136937</v>
      </c>
      <c r="E1704" s="18">
        <f t="shared" ca="1" si="177"/>
        <v>0.1483623555916917</v>
      </c>
      <c r="F1704" s="18">
        <f t="shared" ca="1" si="178"/>
        <v>0</v>
      </c>
      <c r="G1704" s="18">
        <f t="shared" ca="1" si="174"/>
        <v>0.99741836399040218</v>
      </c>
      <c r="H1704" s="61">
        <f t="shared" ca="1" si="175"/>
        <v>20.148259390986173</v>
      </c>
      <c r="I1704"/>
    </row>
    <row r="1705" spans="2:9" x14ac:dyDescent="0.25">
      <c r="B1705" s="99">
        <f t="shared" si="173"/>
        <v>0.19337899543379408</v>
      </c>
      <c r="C1705" s="18">
        <f t="shared" ca="1" si="176"/>
        <v>-0.2775072971417103</v>
      </c>
      <c r="D1705" s="18">
        <f t="shared" ca="1" si="176"/>
        <v>-0.73194996730308048</v>
      </c>
      <c r="E1705" s="18">
        <f t="shared" ca="1" si="177"/>
        <v>0.20129874978132367</v>
      </c>
      <c r="F1705" s="18">
        <f t="shared" ca="1" si="178"/>
        <v>0</v>
      </c>
      <c r="G1705" s="18">
        <f t="shared" ca="1" si="174"/>
        <v>0.99742247878144819</v>
      </c>
      <c r="H1705" s="61">
        <f t="shared" ca="1" si="175"/>
        <v>20.096326824889019</v>
      </c>
      <c r="I1705"/>
    </row>
    <row r="1706" spans="2:9" x14ac:dyDescent="0.25">
      <c r="B1706" s="99">
        <f t="shared" si="173"/>
        <v>0.19349315068493564</v>
      </c>
      <c r="C1706" s="18">
        <f t="shared" ca="1" si="176"/>
        <v>-1.1897031981789041</v>
      </c>
      <c r="D1706" s="18">
        <f t="shared" ca="1" si="176"/>
        <v>-1.4694023775518872</v>
      </c>
      <c r="E1706" s="18">
        <f t="shared" ca="1" si="177"/>
        <v>0.87082100228841863</v>
      </c>
      <c r="F1706" s="18">
        <f t="shared" ca="1" si="178"/>
        <v>0</v>
      </c>
      <c r="G1706" s="18">
        <f t="shared" ca="1" si="174"/>
        <v>0.99509658231435405</v>
      </c>
      <c r="H1706" s="61">
        <f t="shared" ca="1" si="175"/>
        <v>19.997786140519338</v>
      </c>
      <c r="I1706"/>
    </row>
    <row r="1707" spans="2:9" x14ac:dyDescent="0.25">
      <c r="B1707" s="99">
        <f t="shared" si="173"/>
        <v>0.1936073059360772</v>
      </c>
      <c r="C1707" s="18">
        <f t="shared" ca="1" si="176"/>
        <v>-0.58872956287814304</v>
      </c>
      <c r="D1707" s="18">
        <f t="shared" ca="1" si="176"/>
        <v>0.40750251173449215</v>
      </c>
      <c r="E1707" s="18">
        <f t="shared" ca="1" si="177"/>
        <v>2.6006163408109018E-2</v>
      </c>
      <c r="F1707" s="18">
        <f t="shared" ca="1" si="178"/>
        <v>0</v>
      </c>
      <c r="G1707" s="18">
        <f t="shared" ca="1" si="174"/>
        <v>0.99813482127376252</v>
      </c>
      <c r="H1707" s="61">
        <f t="shared" ca="1" si="175"/>
        <v>19.960486695238195</v>
      </c>
      <c r="I1707"/>
    </row>
    <row r="1708" spans="2:9" x14ac:dyDescent="0.25">
      <c r="B1708" s="99">
        <f t="shared" si="173"/>
        <v>0.19372146118721875</v>
      </c>
      <c r="C1708" s="18">
        <f t="shared" ca="1" si="176"/>
        <v>-0.96869598564808257</v>
      </c>
      <c r="D1708" s="18">
        <f t="shared" ca="1" si="176"/>
        <v>1.4114993973635137</v>
      </c>
      <c r="E1708" s="18">
        <f t="shared" ca="1" si="177"/>
        <v>0.50530609850418906</v>
      </c>
      <c r="F1708" s="18">
        <f t="shared" ca="1" si="178"/>
        <v>0</v>
      </c>
      <c r="G1708" s="18">
        <f t="shared" ca="1" si="174"/>
        <v>0.99734494027658371</v>
      </c>
      <c r="H1708" s="61">
        <f t="shared" ca="1" si="175"/>
        <v>19.907490410953883</v>
      </c>
      <c r="I1708"/>
    </row>
    <row r="1709" spans="2:9" x14ac:dyDescent="0.25">
      <c r="B1709" s="99">
        <f t="shared" si="173"/>
        <v>0.19383561643836031</v>
      </c>
      <c r="C1709" s="18">
        <f t="shared" ca="1" si="176"/>
        <v>0.11150063983222935</v>
      </c>
      <c r="D1709" s="18">
        <f t="shared" ca="1" si="176"/>
        <v>0.44040461943950504</v>
      </c>
      <c r="E1709" s="18">
        <f t="shared" ca="1" si="177"/>
        <v>0.92780184006802835</v>
      </c>
      <c r="F1709" s="18">
        <f t="shared" ca="1" si="178"/>
        <v>1</v>
      </c>
      <c r="G1709" s="18">
        <f t="shared" ca="1" si="174"/>
        <v>1.6987561303551277</v>
      </c>
      <c r="H1709" s="61">
        <f t="shared" ca="1" si="175"/>
        <v>33.817971375593828</v>
      </c>
      <c r="I1709"/>
    </row>
    <row r="1710" spans="2:9" x14ac:dyDescent="0.25">
      <c r="B1710" s="99">
        <f t="shared" si="173"/>
        <v>0.19394977168950187</v>
      </c>
      <c r="C1710" s="18">
        <f t="shared" ca="1" si="176"/>
        <v>0.29986040317453444</v>
      </c>
      <c r="D1710" s="18">
        <f t="shared" ca="1" si="176"/>
        <v>-0.86658246800652705</v>
      </c>
      <c r="E1710" s="18">
        <f t="shared" ca="1" si="177"/>
        <v>0.14840506386971253</v>
      </c>
      <c r="F1710" s="18">
        <f t="shared" ca="1" si="178"/>
        <v>0</v>
      </c>
      <c r="G1710" s="18">
        <f t="shared" ca="1" si="174"/>
        <v>0.88783764300838641</v>
      </c>
      <c r="H1710" s="61">
        <f t="shared" ca="1" si="175"/>
        <v>30.024867997432303</v>
      </c>
      <c r="I1710"/>
    </row>
    <row r="1711" spans="2:9" x14ac:dyDescent="0.25">
      <c r="B1711" s="99">
        <f t="shared" si="173"/>
        <v>0.19406392694064342</v>
      </c>
      <c r="C1711" s="18">
        <f t="shared" ca="1" si="176"/>
        <v>0.92501295512192883</v>
      </c>
      <c r="D1711" s="18">
        <f t="shared" ca="1" si="176"/>
        <v>-0.89921059043263085</v>
      </c>
      <c r="E1711" s="18">
        <f t="shared" ca="1" si="177"/>
        <v>0.22404051981732831</v>
      </c>
      <c r="F1711" s="18">
        <f t="shared" ca="1" si="178"/>
        <v>0</v>
      </c>
      <c r="G1711" s="18">
        <f t="shared" ca="1" si="174"/>
        <v>0.91411279441613025</v>
      </c>
      <c r="H1711" s="61">
        <f t="shared" ca="1" si="175"/>
        <v>27.446115987108282</v>
      </c>
      <c r="I1711"/>
    </row>
    <row r="1712" spans="2:9" x14ac:dyDescent="0.25">
      <c r="B1712" s="99">
        <f t="shared" si="173"/>
        <v>0.19417808219178498</v>
      </c>
      <c r="C1712" s="18">
        <f t="shared" ca="1" si="176"/>
        <v>-1.0228131941403262</v>
      </c>
      <c r="D1712" s="18">
        <f t="shared" ca="1" si="176"/>
        <v>0.74515355663606897</v>
      </c>
      <c r="E1712" s="18">
        <f t="shared" ca="1" si="177"/>
        <v>0.79310234071531061</v>
      </c>
      <c r="F1712" s="18">
        <f t="shared" ca="1" si="178"/>
        <v>0</v>
      </c>
      <c r="G1712" s="18">
        <f t="shared" ca="1" si="174"/>
        <v>0.92724069229889006</v>
      </c>
      <c r="H1712" s="61">
        <f t="shared" ca="1" si="175"/>
        <v>25.449155588801919</v>
      </c>
      <c r="I1712"/>
    </row>
    <row r="1713" spans="2:9" x14ac:dyDescent="0.25">
      <c r="B1713" s="99">
        <f t="shared" si="173"/>
        <v>0.19429223744292654</v>
      </c>
      <c r="C1713" s="18">
        <f t="shared" ca="1" si="176"/>
        <v>0.51710685511352494</v>
      </c>
      <c r="D1713" s="18">
        <f t="shared" ca="1" si="176"/>
        <v>1.7365073290420696</v>
      </c>
      <c r="E1713" s="18">
        <f t="shared" ca="1" si="177"/>
        <v>0.20070895175558201</v>
      </c>
      <c r="F1713" s="18">
        <f t="shared" ca="1" si="178"/>
        <v>0</v>
      </c>
      <c r="G1713" s="18">
        <f t="shared" ca="1" si="174"/>
        <v>0.94803947806456645</v>
      </c>
      <c r="H1713" s="61">
        <f t="shared" ca="1" si="175"/>
        <v>24.126804181591716</v>
      </c>
      <c r="I1713"/>
    </row>
    <row r="1714" spans="2:9" x14ac:dyDescent="0.25">
      <c r="B1714" s="99">
        <f t="shared" si="173"/>
        <v>0.19440639269406809</v>
      </c>
      <c r="C1714" s="18">
        <f t="shared" ca="1" si="176"/>
        <v>3.327386366436258E-2</v>
      </c>
      <c r="D1714" s="18">
        <f t="shared" ca="1" si="176"/>
        <v>-1.5815476217539981</v>
      </c>
      <c r="E1714" s="18">
        <f t="shared" ca="1" si="177"/>
        <v>0.24682242423473877</v>
      </c>
      <c r="F1714" s="18">
        <f t="shared" ca="1" si="178"/>
        <v>0</v>
      </c>
      <c r="G1714" s="18">
        <f t="shared" ca="1" si="174"/>
        <v>0.9581724420175729</v>
      </c>
      <c r="H1714" s="61">
        <f t="shared" ca="1" si="175"/>
        <v>23.117638880755525</v>
      </c>
      <c r="I1714"/>
    </row>
    <row r="1715" spans="2:9" x14ac:dyDescent="0.25">
      <c r="B1715" s="99">
        <f t="shared" si="173"/>
        <v>0.19452054794520965</v>
      </c>
      <c r="C1715" s="18">
        <f t="shared" ca="1" si="176"/>
        <v>-0.61458194977603853</v>
      </c>
      <c r="D1715" s="18">
        <f t="shared" ca="1" si="176"/>
        <v>-1.0908797776210122</v>
      </c>
      <c r="E1715" s="18">
        <f t="shared" ca="1" si="177"/>
        <v>2.6867718827600973E-2</v>
      </c>
      <c r="F1715" s="18">
        <f t="shared" ca="1" si="178"/>
        <v>0</v>
      </c>
      <c r="G1715" s="18">
        <f t="shared" ca="1" si="174"/>
        <v>0.96555815162295633</v>
      </c>
      <c r="H1715" s="61">
        <f t="shared" ca="1" si="175"/>
        <v>22.321424667589294</v>
      </c>
      <c r="I1715"/>
    </row>
    <row r="1716" spans="2:9" x14ac:dyDescent="0.25">
      <c r="B1716" s="99">
        <f t="shared" si="173"/>
        <v>0.19463470319635121</v>
      </c>
      <c r="C1716" s="18">
        <f t="shared" ca="1" si="176"/>
        <v>-0.32143020689545665</v>
      </c>
      <c r="D1716" s="18">
        <f t="shared" ca="1" si="176"/>
        <v>0.51748202167800628</v>
      </c>
      <c r="E1716" s="18">
        <f t="shared" ca="1" si="177"/>
        <v>0.57402330813850799</v>
      </c>
      <c r="F1716" s="18">
        <f t="shared" ca="1" si="178"/>
        <v>0</v>
      </c>
      <c r="G1716" s="18">
        <f t="shared" ca="1" si="174"/>
        <v>0.9742305824354649</v>
      </c>
      <c r="H1716" s="61">
        <f t="shared" ca="1" si="175"/>
        <v>21.746214554694873</v>
      </c>
      <c r="I1716"/>
    </row>
    <row r="1717" spans="2:9" x14ac:dyDescent="0.25">
      <c r="B1717" s="99">
        <f t="shared" si="173"/>
        <v>0.19474885844749276</v>
      </c>
      <c r="C1717" s="18">
        <f t="shared" ca="1" si="176"/>
        <v>-0.66084567151847295</v>
      </c>
      <c r="D1717" s="18">
        <f t="shared" ca="1" si="176"/>
        <v>-0.71986960392678156</v>
      </c>
      <c r="E1717" s="18">
        <f t="shared" ca="1" si="177"/>
        <v>0.80821674549806688</v>
      </c>
      <c r="F1717" s="18">
        <f t="shared" ca="1" si="178"/>
        <v>1</v>
      </c>
      <c r="G1717" s="18">
        <f t="shared" ca="1" si="174"/>
        <v>0.41268191796049986</v>
      </c>
      <c r="H1717" s="61">
        <f t="shared" ca="1" si="175"/>
        <v>8.9742695308120179</v>
      </c>
      <c r="I1717"/>
    </row>
    <row r="1718" spans="2:9" x14ac:dyDescent="0.25">
      <c r="B1718" s="99">
        <f t="shared" si="173"/>
        <v>0.19486301369863432</v>
      </c>
      <c r="C1718" s="18">
        <f t="shared" ca="1" si="176"/>
        <v>-1.4105171430855989</v>
      </c>
      <c r="D1718" s="18">
        <f t="shared" ca="1" si="176"/>
        <v>1.9068556866841391</v>
      </c>
      <c r="E1718" s="18">
        <f t="shared" ca="1" si="177"/>
        <v>0.1970879153790206</v>
      </c>
      <c r="F1718" s="18">
        <f t="shared" ca="1" si="178"/>
        <v>0</v>
      </c>
      <c r="G1718" s="18">
        <f t="shared" ca="1" si="174"/>
        <v>1.1953452805137856</v>
      </c>
      <c r="H1718" s="61">
        <f t="shared" ca="1" si="175"/>
        <v>10.727350729714811</v>
      </c>
      <c r="I1718"/>
    </row>
    <row r="1719" spans="2:9" x14ac:dyDescent="0.25">
      <c r="B1719" s="99">
        <f t="shared" si="173"/>
        <v>0.19497716894977588</v>
      </c>
      <c r="C1719" s="18">
        <f t="shared" ca="1" si="176"/>
        <v>0.50789367378456518</v>
      </c>
      <c r="D1719" s="18">
        <f t="shared" ca="1" si="176"/>
        <v>-0.50914650273625739</v>
      </c>
      <c r="E1719" s="18">
        <f t="shared" ca="1" si="177"/>
        <v>0.18166411433040852</v>
      </c>
      <c r="F1719" s="18">
        <f t="shared" ca="1" si="178"/>
        <v>0</v>
      </c>
      <c r="G1719" s="18">
        <f t="shared" ca="1" si="174"/>
        <v>1.1547057710066089</v>
      </c>
      <c r="H1719" s="61">
        <f t="shared" ca="1" si="175"/>
        <v>12.386933795213649</v>
      </c>
      <c r="I1719"/>
    </row>
    <row r="1720" spans="2:9" x14ac:dyDescent="0.25">
      <c r="B1720" s="99">
        <f t="shared" si="173"/>
        <v>0.19509132420091743</v>
      </c>
      <c r="C1720" s="18">
        <f t="shared" ca="1" si="176"/>
        <v>0.54750671552028507</v>
      </c>
      <c r="D1720" s="18">
        <f t="shared" ca="1" si="176"/>
        <v>-0.4469370651349891</v>
      </c>
      <c r="E1720" s="18">
        <f t="shared" ca="1" si="177"/>
        <v>0.32578385536184884</v>
      </c>
      <c r="F1720" s="18">
        <f t="shared" ca="1" si="178"/>
        <v>0</v>
      </c>
      <c r="G1720" s="18">
        <f t="shared" ca="1" si="174"/>
        <v>1.1175413910622012</v>
      </c>
      <c r="H1720" s="61">
        <f t="shared" ca="1" si="175"/>
        <v>13.842911224498453</v>
      </c>
      <c r="I1720"/>
    </row>
    <row r="1721" spans="2:9" x14ac:dyDescent="0.25">
      <c r="B1721" s="99">
        <f t="shared" si="173"/>
        <v>0.19520547945205899</v>
      </c>
      <c r="C1721" s="18">
        <f t="shared" ca="1" si="176"/>
        <v>0.88434035205864348</v>
      </c>
      <c r="D1721" s="18">
        <f t="shared" ca="1" si="176"/>
        <v>-0.38927737477933988</v>
      </c>
      <c r="E1721" s="18">
        <f t="shared" ca="1" si="177"/>
        <v>0.47800084803040566</v>
      </c>
      <c r="F1721" s="18">
        <f t="shared" ca="1" si="178"/>
        <v>0</v>
      </c>
      <c r="G1721" s="18">
        <f t="shared" ca="1" si="174"/>
        <v>1.0907203460786674</v>
      </c>
      <c r="H1721" s="61">
        <f t="shared" ca="1" si="175"/>
        <v>15.098744921521222</v>
      </c>
      <c r="I1721"/>
    </row>
    <row r="1722" spans="2:9" x14ac:dyDescent="0.25">
      <c r="B1722" s="99">
        <f t="shared" si="173"/>
        <v>0.19531963470320055</v>
      </c>
      <c r="C1722" s="18">
        <f t="shared" ca="1" si="176"/>
        <v>-0.42726242099888623</v>
      </c>
      <c r="D1722" s="18">
        <f t="shared" ca="1" si="176"/>
        <v>-0.65132212512253318</v>
      </c>
      <c r="E1722" s="18">
        <f t="shared" ca="1" si="177"/>
        <v>0.54159839116966624</v>
      </c>
      <c r="F1722" s="18">
        <f t="shared" ca="1" si="178"/>
        <v>0</v>
      </c>
      <c r="G1722" s="18">
        <f t="shared" ca="1" si="174"/>
        <v>1.0648225378674301</v>
      </c>
      <c r="H1722" s="61">
        <f t="shared" ca="1" si="175"/>
        <v>16.077483885947199</v>
      </c>
      <c r="I1722"/>
    </row>
    <row r="1723" spans="2:9" x14ac:dyDescent="0.25">
      <c r="B1723" s="99">
        <f t="shared" si="173"/>
        <v>0.1954337899543421</v>
      </c>
      <c r="C1723" s="18">
        <f t="shared" ca="1" si="176"/>
        <v>0.62669528233527672</v>
      </c>
      <c r="D1723" s="18">
        <f t="shared" ca="1" si="176"/>
        <v>-0.18072114471578971</v>
      </c>
      <c r="E1723" s="18">
        <f t="shared" ca="1" si="177"/>
        <v>0.14616746772196354</v>
      </c>
      <c r="F1723" s="18">
        <f t="shared" ca="1" si="178"/>
        <v>0</v>
      </c>
      <c r="G1723" s="18">
        <f t="shared" ca="1" si="174"/>
        <v>1.0532142171983607</v>
      </c>
      <c r="H1723" s="61">
        <f t="shared" ca="1" si="175"/>
        <v>16.933034605457138</v>
      </c>
      <c r="I1723"/>
    </row>
    <row r="1724" spans="2:9" x14ac:dyDescent="0.25">
      <c r="B1724" s="99">
        <f t="shared" si="173"/>
        <v>0.19554794520548366</v>
      </c>
      <c r="C1724" s="18">
        <f t="shared" ca="1" si="176"/>
        <v>0.40607346818433143</v>
      </c>
      <c r="D1724" s="18">
        <f t="shared" ca="1" si="176"/>
        <v>-1.6843478078953922</v>
      </c>
      <c r="E1724" s="18">
        <f t="shared" ca="1" si="177"/>
        <v>0.43652478054950561</v>
      </c>
      <c r="F1724" s="18">
        <f t="shared" ca="1" si="178"/>
        <v>0</v>
      </c>
      <c r="G1724" s="18">
        <f t="shared" ca="1" si="174"/>
        <v>1.040084909425093</v>
      </c>
      <c r="H1724" s="61">
        <f t="shared" ca="1" si="175"/>
        <v>17.611793763908853</v>
      </c>
      <c r="I1724"/>
    </row>
    <row r="1725" spans="2:9" x14ac:dyDescent="0.25">
      <c r="B1725" s="99">
        <f t="shared" si="173"/>
        <v>0.19566210045662522</v>
      </c>
      <c r="C1725" s="18">
        <f t="shared" ca="1" si="176"/>
        <v>-0.6772404503863072</v>
      </c>
      <c r="D1725" s="18">
        <f t="shared" ca="1" si="176"/>
        <v>1.1973997970926575</v>
      </c>
      <c r="E1725" s="18">
        <f t="shared" ca="1" si="177"/>
        <v>0.32860784082231476</v>
      </c>
      <c r="F1725" s="18">
        <f t="shared" ca="1" si="178"/>
        <v>0</v>
      </c>
      <c r="G1725" s="18">
        <f t="shared" ca="1" si="174"/>
        <v>1.0272207591321658</v>
      </c>
      <c r="H1725" s="61">
        <f t="shared" ca="1" si="175"/>
        <v>18.091200159841595</v>
      </c>
      <c r="I1725"/>
    </row>
    <row r="1726" spans="2:9" x14ac:dyDescent="0.25">
      <c r="B1726" s="99">
        <f t="shared" si="173"/>
        <v>0.19577625570776677</v>
      </c>
      <c r="C1726" s="18">
        <f t="shared" ca="1" si="176"/>
        <v>0.58887508203042671</v>
      </c>
      <c r="D1726" s="18">
        <f t="shared" ca="1" si="176"/>
        <v>-0.6954746822884772</v>
      </c>
      <c r="E1726" s="18">
        <f t="shared" ca="1" si="177"/>
        <v>0.7471144180441911</v>
      </c>
      <c r="F1726" s="18">
        <f t="shared" ca="1" si="178"/>
        <v>0</v>
      </c>
      <c r="G1726" s="18">
        <f t="shared" ca="1" si="174"/>
        <v>1.0250931066475766</v>
      </c>
      <c r="H1726" s="61">
        <f t="shared" ca="1" si="175"/>
        <v>18.545164574835155</v>
      </c>
      <c r="I1726"/>
    </row>
    <row r="1727" spans="2:9" x14ac:dyDescent="0.25">
      <c r="B1727" s="99">
        <f t="shared" si="173"/>
        <v>0.19589041095890833</v>
      </c>
      <c r="C1727" s="18">
        <f t="shared" ca="1" si="176"/>
        <v>-0.46435502554231789</v>
      </c>
      <c r="D1727" s="18">
        <f t="shared" ca="1" si="176"/>
        <v>0.48136371333384886</v>
      </c>
      <c r="E1727" s="18">
        <f t="shared" ca="1" si="177"/>
        <v>0.93758327724404933</v>
      </c>
      <c r="F1727" s="18">
        <f t="shared" ca="1" si="178"/>
        <v>0</v>
      </c>
      <c r="G1727" s="18">
        <f t="shared" ca="1" si="174"/>
        <v>1.0158738734343973</v>
      </c>
      <c r="H1727" s="61">
        <f t="shared" ca="1" si="175"/>
        <v>18.839548170116156</v>
      </c>
      <c r="I1727"/>
    </row>
    <row r="1728" spans="2:9" x14ac:dyDescent="0.25">
      <c r="B1728" s="99">
        <f t="shared" ref="B1728:B1791" si="179">B1727+$C$6</f>
        <v>0.19600456621004989</v>
      </c>
      <c r="C1728" s="18">
        <f t="shared" ca="1" si="176"/>
        <v>-7.7955064625712112E-2</v>
      </c>
      <c r="D1728" s="18">
        <f t="shared" ca="1" si="176"/>
        <v>0.22679728317598347</v>
      </c>
      <c r="E1728" s="18">
        <f t="shared" ca="1" si="177"/>
        <v>0.81565293451473453</v>
      </c>
      <c r="F1728" s="18">
        <f t="shared" ca="1" si="178"/>
        <v>0</v>
      </c>
      <c r="G1728" s="18">
        <f t="shared" ref="G1728:G1791" ca="1" si="180">EXP(($C$4*(LN($F$6)-LN(H1727))-0.5*$C$5^2)*$C$6+($C$5*C1728*$C$6^0.5)+($F$4+$F$5*D1728)*F1728)</f>
        <v>1.013482097158579</v>
      </c>
      <c r="H1728" s="61">
        <f t="shared" ref="H1728:H1791" ca="1" si="181">G1728*H1727</f>
        <v>19.093544788969393</v>
      </c>
      <c r="I1728"/>
    </row>
    <row r="1729" spans="2:9" x14ac:dyDescent="0.25">
      <c r="B1729" s="99">
        <f t="shared" si="179"/>
        <v>0.19611872146119144</v>
      </c>
      <c r="C1729" s="18">
        <f t="shared" ref="C1729:D1792" ca="1" si="182">NORMINV(RAND(),0,1)</f>
        <v>0.31080844564712606</v>
      </c>
      <c r="D1729" s="18">
        <f t="shared" ca="1" si="182"/>
        <v>-1.1045221981476061</v>
      </c>
      <c r="E1729" s="18">
        <f t="shared" ca="1" si="177"/>
        <v>0.5732971523144057</v>
      </c>
      <c r="F1729" s="18">
        <f t="shared" ca="1" si="178"/>
        <v>0</v>
      </c>
      <c r="G1729" s="18">
        <f t="shared" ca="1" si="180"/>
        <v>1.0116479027990735</v>
      </c>
      <c r="H1729" s="61">
        <f t="shared" ca="1" si="181"/>
        <v>19.315944542761063</v>
      </c>
      <c r="I1729"/>
    </row>
    <row r="1730" spans="2:9" x14ac:dyDescent="0.25">
      <c r="B1730" s="99">
        <f t="shared" si="179"/>
        <v>0.196232876712333</v>
      </c>
      <c r="C1730" s="18">
        <f t="shared" ca="1" si="182"/>
        <v>-0.7834114512661472</v>
      </c>
      <c r="D1730" s="18">
        <f t="shared" ca="1" si="182"/>
        <v>-0.38140569813549519</v>
      </c>
      <c r="E1730" s="18">
        <f t="shared" ca="1" si="177"/>
        <v>0.44723354474764337</v>
      </c>
      <c r="F1730" s="18">
        <f t="shared" ca="1" si="178"/>
        <v>0</v>
      </c>
      <c r="G1730" s="18">
        <f t="shared" ca="1" si="180"/>
        <v>1.0054440764840062</v>
      </c>
      <c r="H1730" s="61">
        <f t="shared" ca="1" si="181"/>
        <v>19.421102022212676</v>
      </c>
      <c r="I1730"/>
    </row>
    <row r="1731" spans="2:9" x14ac:dyDescent="0.25">
      <c r="B1731" s="99">
        <f t="shared" si="179"/>
        <v>0.19634703196347456</v>
      </c>
      <c r="C1731" s="18">
        <f t="shared" ca="1" si="182"/>
        <v>0.63964080254663713</v>
      </c>
      <c r="D1731" s="18">
        <f t="shared" ca="1" si="182"/>
        <v>1.5171008271863684</v>
      </c>
      <c r="E1731" s="18">
        <f t="shared" ca="1" si="177"/>
        <v>4.3604130457082668E-2</v>
      </c>
      <c r="F1731" s="18">
        <f t="shared" ca="1" si="178"/>
        <v>0</v>
      </c>
      <c r="G1731" s="18">
        <f t="shared" ca="1" si="180"/>
        <v>1.0087894595987112</v>
      </c>
      <c r="H1731" s="61">
        <f t="shared" ca="1" si="181"/>
        <v>19.591803013799364</v>
      </c>
      <c r="I1731"/>
    </row>
    <row r="1732" spans="2:9" x14ac:dyDescent="0.25">
      <c r="B1732" s="99">
        <f t="shared" si="179"/>
        <v>0.19646118721461611</v>
      </c>
      <c r="C1732" s="18">
        <f t="shared" ca="1" si="182"/>
        <v>0.1577166131028207</v>
      </c>
      <c r="D1732" s="18">
        <f t="shared" ca="1" si="182"/>
        <v>-1.316479938395787</v>
      </c>
      <c r="E1732" s="18">
        <f t="shared" ca="1" si="177"/>
        <v>0.50881990991851089</v>
      </c>
      <c r="F1732" s="18">
        <f t="shared" ca="1" si="178"/>
        <v>0</v>
      </c>
      <c r="G1732" s="18">
        <f t="shared" ca="1" si="180"/>
        <v>1.0052219726748486</v>
      </c>
      <c r="H1732" s="61">
        <f t="shared" ca="1" si="181"/>
        <v>19.694110873788439</v>
      </c>
      <c r="I1732"/>
    </row>
    <row r="1733" spans="2:9" x14ac:dyDescent="0.25">
      <c r="B1733" s="99">
        <f t="shared" si="179"/>
        <v>0.19657534246575767</v>
      </c>
      <c r="C1733" s="18">
        <f t="shared" ca="1" si="182"/>
        <v>-2.0129391486989334E-2</v>
      </c>
      <c r="D1733" s="18">
        <f t="shared" ca="1" si="182"/>
        <v>1.0294638741470408</v>
      </c>
      <c r="E1733" s="18">
        <f t="shared" ca="1" si="177"/>
        <v>0.34669726788632094</v>
      </c>
      <c r="F1733" s="18">
        <f t="shared" ca="1" si="178"/>
        <v>0</v>
      </c>
      <c r="G1733" s="18">
        <f t="shared" ca="1" si="180"/>
        <v>1.0034551612339206</v>
      </c>
      <c r="H1733" s="61">
        <f t="shared" ca="1" si="181"/>
        <v>19.762157202216088</v>
      </c>
      <c r="I1733"/>
    </row>
    <row r="1734" spans="2:9" x14ac:dyDescent="0.25">
      <c r="B1734" s="99">
        <f t="shared" si="179"/>
        <v>0.19668949771689923</v>
      </c>
      <c r="C1734" s="18">
        <f t="shared" ca="1" si="182"/>
        <v>-0.13199951354181394</v>
      </c>
      <c r="D1734" s="18">
        <f t="shared" ca="1" si="182"/>
        <v>-1.8465016182744876</v>
      </c>
      <c r="E1734" s="18">
        <f t="shared" ca="1" si="177"/>
        <v>0.39636983698882089</v>
      </c>
      <c r="F1734" s="18">
        <f t="shared" ca="1" si="178"/>
        <v>0</v>
      </c>
      <c r="G1734" s="18">
        <f t="shared" ca="1" si="180"/>
        <v>1.0023057924818424</v>
      </c>
      <c r="H1734" s="61">
        <f t="shared" ca="1" si="181"/>
        <v>19.807724635717946</v>
      </c>
      <c r="I1734"/>
    </row>
    <row r="1735" spans="2:9" x14ac:dyDescent="0.25">
      <c r="B1735" s="99">
        <f t="shared" si="179"/>
        <v>0.19680365296804078</v>
      </c>
      <c r="C1735" s="18">
        <f t="shared" ca="1" si="182"/>
        <v>-0.43532736526685767</v>
      </c>
      <c r="D1735" s="18">
        <f t="shared" ca="1" si="182"/>
        <v>-8.3139184425817803E-2</v>
      </c>
      <c r="E1735" s="18">
        <f t="shared" ca="1" si="177"/>
        <v>0.66766736260471049</v>
      </c>
      <c r="F1735" s="18">
        <f t="shared" ca="1" si="178"/>
        <v>0</v>
      </c>
      <c r="G1735" s="18">
        <f t="shared" ca="1" si="180"/>
        <v>1.0008053737939253</v>
      </c>
      <c r="H1735" s="61">
        <f t="shared" ca="1" si="181"/>
        <v>19.823677258056843</v>
      </c>
      <c r="I1735"/>
    </row>
    <row r="1736" spans="2:9" x14ac:dyDescent="0.25">
      <c r="B1736" s="99">
        <f t="shared" si="179"/>
        <v>0.19691780821918234</v>
      </c>
      <c r="C1736" s="18">
        <f t="shared" ca="1" si="182"/>
        <v>-1.1494034879433457</v>
      </c>
      <c r="D1736" s="18">
        <f t="shared" ca="1" si="182"/>
        <v>0.67623204813571647</v>
      </c>
      <c r="E1736" s="18">
        <f t="shared" ca="1" si="177"/>
        <v>0.25248993653366725</v>
      </c>
      <c r="F1736" s="18">
        <f t="shared" ca="1" si="178"/>
        <v>0</v>
      </c>
      <c r="G1736" s="18">
        <f t="shared" ca="1" si="180"/>
        <v>0.99833380708026065</v>
      </c>
      <c r="H1736" s="61">
        <f t="shared" ca="1" si="181"/>
        <v>19.790647187366272</v>
      </c>
      <c r="I1736"/>
    </row>
    <row r="1737" spans="2:9" x14ac:dyDescent="0.25">
      <c r="B1737" s="99">
        <f t="shared" si="179"/>
        <v>0.1970319634703239</v>
      </c>
      <c r="C1737" s="18">
        <f t="shared" ca="1" si="182"/>
        <v>1.7448655853513628</v>
      </c>
      <c r="D1737" s="18">
        <f t="shared" ca="1" si="182"/>
        <v>-0.1962609985639574</v>
      </c>
      <c r="E1737" s="18">
        <f t="shared" ca="1" si="177"/>
        <v>0.24566515007804335</v>
      </c>
      <c r="F1737" s="18">
        <f t="shared" ca="1" si="178"/>
        <v>0</v>
      </c>
      <c r="G1737" s="18">
        <f t="shared" ca="1" si="180"/>
        <v>1.0080221622607262</v>
      </c>
      <c r="H1737" s="61">
        <f t="shared" ca="1" si="181"/>
        <v>19.949410970348108</v>
      </c>
      <c r="I1737"/>
    </row>
    <row r="1738" spans="2:9" x14ac:dyDescent="0.25">
      <c r="B1738" s="99">
        <f t="shared" si="179"/>
        <v>0.19714611872146545</v>
      </c>
      <c r="C1738" s="18">
        <f t="shared" ca="1" si="182"/>
        <v>-0.32525235837965738</v>
      </c>
      <c r="D1738" s="18">
        <f t="shared" ca="1" si="182"/>
        <v>-3.4835920814657584E-2</v>
      </c>
      <c r="E1738" s="18">
        <f t="shared" ca="1" si="177"/>
        <v>0.26795570833111348</v>
      </c>
      <c r="F1738" s="18">
        <f t="shared" ca="1" si="178"/>
        <v>0</v>
      </c>
      <c r="G1738" s="18">
        <f t="shared" ca="1" si="180"/>
        <v>0.99953067250632699</v>
      </c>
      <c r="H1738" s="61">
        <f t="shared" ca="1" si="181"/>
        <v>19.940048163297142</v>
      </c>
      <c r="I1738"/>
    </row>
    <row r="1739" spans="2:9" x14ac:dyDescent="0.25">
      <c r="B1739" s="99">
        <f t="shared" si="179"/>
        <v>0.19726027397260701</v>
      </c>
      <c r="C1739" s="18">
        <f t="shared" ca="1" si="182"/>
        <v>1.3721637515118346</v>
      </c>
      <c r="D1739" s="18">
        <f t="shared" ca="1" si="182"/>
        <v>-0.34665163184399717</v>
      </c>
      <c r="E1739" s="18">
        <f t="shared" ca="1" si="177"/>
        <v>0.54974366670763253</v>
      </c>
      <c r="F1739" s="18">
        <f t="shared" ca="1" si="178"/>
        <v>0</v>
      </c>
      <c r="G1739" s="18">
        <f t="shared" ca="1" si="180"/>
        <v>1.0050913915415096</v>
      </c>
      <c r="H1739" s="61">
        <f t="shared" ca="1" si="181"/>
        <v>20.041570755853048</v>
      </c>
      <c r="I1739"/>
    </row>
    <row r="1740" spans="2:9" x14ac:dyDescent="0.25">
      <c r="B1740" s="99">
        <f t="shared" si="179"/>
        <v>0.19737442922374857</v>
      </c>
      <c r="C1740" s="18">
        <f t="shared" ca="1" si="182"/>
        <v>1.2199916454846971</v>
      </c>
      <c r="D1740" s="18">
        <f t="shared" ca="1" si="182"/>
        <v>0.77690401667496189</v>
      </c>
      <c r="E1740" s="18">
        <f t="shared" ref="E1740:E1803" ca="1" si="183">RAND()</f>
        <v>1.2568411494977116E-2</v>
      </c>
      <c r="F1740" s="18">
        <f t="shared" ca="1" si="178"/>
        <v>0</v>
      </c>
      <c r="G1740" s="18">
        <f t="shared" ca="1" si="180"/>
        <v>1.0034371408653668</v>
      </c>
      <c r="H1740" s="61">
        <f t="shared" ca="1" si="181"/>
        <v>20.110456457704132</v>
      </c>
      <c r="I1740"/>
    </row>
    <row r="1741" spans="2:9" x14ac:dyDescent="0.25">
      <c r="B1741" s="99">
        <f t="shared" si="179"/>
        <v>0.19748858447489012</v>
      </c>
      <c r="C1741" s="18">
        <f t="shared" ca="1" si="182"/>
        <v>0.85722149378852919</v>
      </c>
      <c r="D1741" s="18">
        <f t="shared" ca="1" si="182"/>
        <v>0.30529918149113655</v>
      </c>
      <c r="E1741" s="18">
        <f t="shared" ca="1" si="183"/>
        <v>0.89974792113115409</v>
      </c>
      <c r="F1741" s="18">
        <f t="shared" ref="F1741:F1804" ca="1" si="184">IF($F$3*$C$6&gt;E1739,1,0)</f>
        <v>0</v>
      </c>
      <c r="G1741" s="18">
        <f t="shared" ca="1" si="180"/>
        <v>1.0014861722872541</v>
      </c>
      <c r="H1741" s="61">
        <f t="shared" ca="1" si="181"/>
        <v>20.1403440607756</v>
      </c>
      <c r="I1741"/>
    </row>
    <row r="1742" spans="2:9" x14ac:dyDescent="0.25">
      <c r="B1742" s="99">
        <f t="shared" si="179"/>
        <v>0.19760273972603168</v>
      </c>
      <c r="C1742" s="18">
        <f t="shared" ca="1" si="182"/>
        <v>-0.69388306656037457</v>
      </c>
      <c r="D1742" s="18">
        <f t="shared" ca="1" si="182"/>
        <v>-0.42733176996989641</v>
      </c>
      <c r="E1742" s="18">
        <f t="shared" ca="1" si="183"/>
        <v>0.4199866148207187</v>
      </c>
      <c r="F1742" s="18">
        <f t="shared" ca="1" si="184"/>
        <v>1</v>
      </c>
      <c r="G1742" s="18">
        <f t="shared" ca="1" si="180"/>
        <v>0.59653111680031423</v>
      </c>
      <c r="H1742" s="61">
        <f t="shared" ca="1" si="181"/>
        <v>12.014341935317045</v>
      </c>
      <c r="I1742"/>
    </row>
    <row r="1743" spans="2:9" x14ac:dyDescent="0.25">
      <c r="B1743" s="99">
        <f t="shared" si="179"/>
        <v>0.19771689497717324</v>
      </c>
      <c r="C1743" s="18">
        <f t="shared" ca="1" si="182"/>
        <v>0.37372728911577724</v>
      </c>
      <c r="D1743" s="18">
        <f t="shared" ca="1" si="182"/>
        <v>0.23942675397847779</v>
      </c>
      <c r="E1743" s="18">
        <f t="shared" ca="1" si="183"/>
        <v>0.12096277372672404</v>
      </c>
      <c r="F1743" s="18">
        <f t="shared" ca="1" si="184"/>
        <v>0</v>
      </c>
      <c r="G1743" s="18">
        <f t="shared" ca="1" si="180"/>
        <v>1.1247344038566494</v>
      </c>
      <c r="H1743" s="61">
        <f t="shared" ca="1" si="181"/>
        <v>13.51294371434876</v>
      </c>
      <c r="I1743"/>
    </row>
    <row r="1744" spans="2:9" x14ac:dyDescent="0.25">
      <c r="B1744" s="99">
        <f t="shared" si="179"/>
        <v>0.19783105022831479</v>
      </c>
      <c r="C1744" s="18">
        <f t="shared" ca="1" si="182"/>
        <v>0.34688355299294926</v>
      </c>
      <c r="D1744" s="18">
        <f t="shared" ca="1" si="182"/>
        <v>-1.846619852585718</v>
      </c>
      <c r="E1744" s="18">
        <f t="shared" ca="1" si="183"/>
        <v>0.19679378489839533</v>
      </c>
      <c r="F1744" s="18">
        <f t="shared" ca="1" si="184"/>
        <v>0</v>
      </c>
      <c r="G1744" s="18">
        <f t="shared" ca="1" si="180"/>
        <v>1.094856914582047</v>
      </c>
      <c r="H1744" s="61">
        <f t="shared" ca="1" si="181"/>
        <v>14.794739862012749</v>
      </c>
      <c r="I1744"/>
    </row>
    <row r="1745" spans="2:9" x14ac:dyDescent="0.25">
      <c r="B1745" s="99">
        <f t="shared" si="179"/>
        <v>0.19794520547945635</v>
      </c>
      <c r="C1745" s="18">
        <f t="shared" ca="1" si="182"/>
        <v>1.2808186511392705</v>
      </c>
      <c r="D1745" s="18">
        <f t="shared" ca="1" si="182"/>
        <v>1.0191456567554269</v>
      </c>
      <c r="E1745" s="18">
        <f t="shared" ca="1" si="183"/>
        <v>0.26210069792132451</v>
      </c>
      <c r="F1745" s="18">
        <f t="shared" ca="1" si="184"/>
        <v>0</v>
      </c>
      <c r="G1745" s="18">
        <f t="shared" ca="1" si="180"/>
        <v>1.075651893394614</v>
      </c>
      <c r="H1745" s="61">
        <f t="shared" ca="1" si="181"/>
        <v>15.913989944854784</v>
      </c>
      <c r="I1745"/>
    </row>
    <row r="1746" spans="2:9" x14ac:dyDescent="0.25">
      <c r="B1746" s="99">
        <f t="shared" si="179"/>
        <v>0.19805936073059791</v>
      </c>
      <c r="C1746" s="18">
        <f t="shared" ca="1" si="182"/>
        <v>-0.89002014647121541</v>
      </c>
      <c r="D1746" s="18">
        <f t="shared" ca="1" si="182"/>
        <v>-1.5160139810177498</v>
      </c>
      <c r="E1746" s="18">
        <f t="shared" ca="1" si="183"/>
        <v>0.57978444548142694</v>
      </c>
      <c r="F1746" s="18">
        <f t="shared" ca="1" si="184"/>
        <v>0</v>
      </c>
      <c r="G1746" s="18">
        <f t="shared" ca="1" si="180"/>
        <v>1.0505551275918714</v>
      </c>
      <c r="H1746" s="61">
        <f t="shared" ca="1" si="181"/>
        <v>16.718523737012678</v>
      </c>
      <c r="I1746"/>
    </row>
    <row r="1747" spans="2:9" x14ac:dyDescent="0.25">
      <c r="B1747" s="99">
        <f t="shared" si="179"/>
        <v>0.19817351598173946</v>
      </c>
      <c r="C1747" s="18">
        <f t="shared" ca="1" si="182"/>
        <v>1.4261559044825844</v>
      </c>
      <c r="D1747" s="18">
        <f t="shared" ca="1" si="182"/>
        <v>1.0955363904940896</v>
      </c>
      <c r="E1747" s="18">
        <f t="shared" ca="1" si="183"/>
        <v>0.38485904553960371</v>
      </c>
      <c r="F1747" s="18">
        <f t="shared" ca="1" si="184"/>
        <v>0</v>
      </c>
      <c r="G1747" s="18">
        <f t="shared" ca="1" si="180"/>
        <v>1.0465329875720846</v>
      </c>
      <c r="H1747" s="61">
        <f t="shared" ca="1" si="181"/>
        <v>17.49648659429069</v>
      </c>
      <c r="I1747"/>
    </row>
    <row r="1748" spans="2:9" x14ac:dyDescent="0.25">
      <c r="B1748" s="99">
        <f t="shared" si="179"/>
        <v>0.19828767123288102</v>
      </c>
      <c r="C1748" s="18">
        <f t="shared" ca="1" si="182"/>
        <v>-0.51785036703222431</v>
      </c>
      <c r="D1748" s="18">
        <f t="shared" ca="1" si="182"/>
        <v>1.3775593288301025</v>
      </c>
      <c r="E1748" s="18">
        <f t="shared" ca="1" si="183"/>
        <v>0.499834985519578</v>
      </c>
      <c r="F1748" s="18">
        <f t="shared" ca="1" si="184"/>
        <v>0</v>
      </c>
      <c r="G1748" s="18">
        <f t="shared" ca="1" si="180"/>
        <v>1.0292881596388852</v>
      </c>
      <c r="H1748" s="61">
        <f t="shared" ca="1" si="181"/>
        <v>18.008926486783892</v>
      </c>
      <c r="I1748"/>
    </row>
    <row r="1749" spans="2:9" x14ac:dyDescent="0.25">
      <c r="B1749" s="99">
        <f t="shared" si="179"/>
        <v>0.19840182648402258</v>
      </c>
      <c r="C1749" s="18">
        <f t="shared" ca="1" si="182"/>
        <v>-0.59966168919345364</v>
      </c>
      <c r="D1749" s="18">
        <f t="shared" ca="1" si="182"/>
        <v>0.7080109298840398</v>
      </c>
      <c r="E1749" s="18">
        <f t="shared" ca="1" si="183"/>
        <v>0.34383257333409856</v>
      </c>
      <c r="F1749" s="18">
        <f t="shared" ca="1" si="184"/>
        <v>0</v>
      </c>
      <c r="G1749" s="18">
        <f t="shared" ca="1" si="180"/>
        <v>1.0222585893342619</v>
      </c>
      <c r="H1749" s="61">
        <f t="shared" ca="1" si="181"/>
        <v>18.409779785804126</v>
      </c>
      <c r="I1749"/>
    </row>
    <row r="1750" spans="2:9" x14ac:dyDescent="0.25">
      <c r="B1750" s="99">
        <f t="shared" si="179"/>
        <v>0.19851598173516413</v>
      </c>
      <c r="C1750" s="18">
        <f t="shared" ca="1" si="182"/>
        <v>1.3532576303987298</v>
      </c>
      <c r="D1750" s="18">
        <f t="shared" ca="1" si="182"/>
        <v>-1.3200997273088433</v>
      </c>
      <c r="E1750" s="18">
        <f t="shared" ca="1" si="183"/>
        <v>0.27828747036329227</v>
      </c>
      <c r="F1750" s="18">
        <f t="shared" ca="1" si="184"/>
        <v>0</v>
      </c>
      <c r="G1750" s="18">
        <f t="shared" ca="1" si="180"/>
        <v>1.0235203869619265</v>
      </c>
      <c r="H1750" s="61">
        <f t="shared" ca="1" si="181"/>
        <v>18.84278493025009</v>
      </c>
      <c r="I1750"/>
    </row>
    <row r="1751" spans="2:9" x14ac:dyDescent="0.25">
      <c r="B1751" s="99">
        <f t="shared" si="179"/>
        <v>0.19863013698630569</v>
      </c>
      <c r="C1751" s="18">
        <f t="shared" ca="1" si="182"/>
        <v>-1.3363364814722445</v>
      </c>
      <c r="D1751" s="18">
        <f t="shared" ca="1" si="182"/>
        <v>-0.95273207989521325</v>
      </c>
      <c r="E1751" s="18">
        <f t="shared" ca="1" si="183"/>
        <v>6.0994174476515894E-2</v>
      </c>
      <c r="F1751" s="18">
        <f t="shared" ca="1" si="184"/>
        <v>0</v>
      </c>
      <c r="G1751" s="18">
        <f t="shared" ca="1" si="180"/>
        <v>1.0093628656556812</v>
      </c>
      <c r="H1751" s="61">
        <f t="shared" ca="1" si="181"/>
        <v>19.019207394130916</v>
      </c>
      <c r="I1751"/>
    </row>
    <row r="1752" spans="2:9" x14ac:dyDescent="0.25">
      <c r="B1752" s="99">
        <f t="shared" si="179"/>
        <v>0.19874429223744725</v>
      </c>
      <c r="C1752" s="18">
        <f t="shared" ca="1" si="182"/>
        <v>2.3668326321057975</v>
      </c>
      <c r="D1752" s="18">
        <f t="shared" ca="1" si="182"/>
        <v>-1.2047485142829828</v>
      </c>
      <c r="E1752" s="18">
        <f t="shared" ca="1" si="183"/>
        <v>0.31360528775826779</v>
      </c>
      <c r="F1752" s="18">
        <f t="shared" ca="1" si="184"/>
        <v>0</v>
      </c>
      <c r="G1752" s="18">
        <f t="shared" ca="1" si="180"/>
        <v>1.0192442206131129</v>
      </c>
      <c r="H1752" s="61">
        <f t="shared" ca="1" si="181"/>
        <v>19.385217217110121</v>
      </c>
      <c r="I1752"/>
    </row>
    <row r="1753" spans="2:9" x14ac:dyDescent="0.25">
      <c r="B1753" s="99">
        <f t="shared" si="179"/>
        <v>0.1988584474885888</v>
      </c>
      <c r="C1753" s="18">
        <f t="shared" ca="1" si="182"/>
        <v>-0.60504817156470381</v>
      </c>
      <c r="D1753" s="18">
        <f t="shared" ca="1" si="182"/>
        <v>-1.0149688023375347</v>
      </c>
      <c r="E1753" s="18">
        <f t="shared" ca="1" si="183"/>
        <v>0.88540633670914071</v>
      </c>
      <c r="F1753" s="18">
        <f t="shared" ca="1" si="184"/>
        <v>0</v>
      </c>
      <c r="G1753" s="18">
        <f t="shared" ca="1" si="180"/>
        <v>1.0051971540686884</v>
      </c>
      <c r="H1753" s="61">
        <f t="shared" ca="1" si="181"/>
        <v>19.485965177642434</v>
      </c>
      <c r="I1753"/>
    </row>
    <row r="1754" spans="2:9" x14ac:dyDescent="0.25">
      <c r="B1754" s="99">
        <f t="shared" si="179"/>
        <v>0.19897260273973036</v>
      </c>
      <c r="C1754" s="18">
        <f t="shared" ca="1" si="182"/>
        <v>-0.72210696089314297</v>
      </c>
      <c r="D1754" s="18">
        <f t="shared" ca="1" si="182"/>
        <v>-0.60929551182198338</v>
      </c>
      <c r="E1754" s="18">
        <f t="shared" ca="1" si="183"/>
        <v>0.52320388000704288</v>
      </c>
      <c r="F1754" s="18">
        <f t="shared" ca="1" si="184"/>
        <v>0</v>
      </c>
      <c r="G1754" s="18">
        <f t="shared" ca="1" si="180"/>
        <v>1.0036315726102016</v>
      </c>
      <c r="H1754" s="61">
        <f t="shared" ca="1" si="181"/>
        <v>19.556729875064903</v>
      </c>
      <c r="I1754"/>
    </row>
    <row r="1755" spans="2:9" x14ac:dyDescent="0.25">
      <c r="B1755" s="99">
        <f t="shared" si="179"/>
        <v>0.19908675799087192</v>
      </c>
      <c r="C1755" s="18">
        <f t="shared" ca="1" si="182"/>
        <v>-1.131807039200794</v>
      </c>
      <c r="D1755" s="18">
        <f t="shared" ca="1" si="182"/>
        <v>0.60217416830710135</v>
      </c>
      <c r="E1755" s="18">
        <f t="shared" ca="1" si="183"/>
        <v>0.7480889771441408</v>
      </c>
      <c r="F1755" s="18">
        <f t="shared" ca="1" si="184"/>
        <v>0</v>
      </c>
      <c r="G1755" s="18">
        <f t="shared" ca="1" si="180"/>
        <v>1.0014852587642651</v>
      </c>
      <c r="H1755" s="61">
        <f t="shared" ca="1" si="181"/>
        <v>19.585776679512207</v>
      </c>
      <c r="I1755"/>
    </row>
    <row r="1756" spans="2:9" x14ac:dyDescent="0.25">
      <c r="B1756" s="99">
        <f t="shared" si="179"/>
        <v>0.19920091324201347</v>
      </c>
      <c r="C1756" s="18">
        <f t="shared" ca="1" si="182"/>
        <v>0.79591700341552496</v>
      </c>
      <c r="D1756" s="18">
        <f t="shared" ca="1" si="182"/>
        <v>1.5868226910242811</v>
      </c>
      <c r="E1756" s="18">
        <f t="shared" ca="1" si="183"/>
        <v>0.23681636638530756</v>
      </c>
      <c r="F1756" s="18">
        <f t="shared" ca="1" si="184"/>
        <v>0</v>
      </c>
      <c r="G1756" s="18">
        <f t="shared" ca="1" si="180"/>
        <v>1.0073511374255248</v>
      </c>
      <c r="H1756" s="61">
        <f t="shared" ca="1" si="181"/>
        <v>19.729754415468943</v>
      </c>
      <c r="I1756"/>
    </row>
    <row r="1757" spans="2:9" x14ac:dyDescent="0.25">
      <c r="B1757" s="99">
        <f t="shared" si="179"/>
        <v>0.19931506849315503</v>
      </c>
      <c r="C1757" s="18">
        <f t="shared" ca="1" si="182"/>
        <v>0.2446404323563911</v>
      </c>
      <c r="D1757" s="18">
        <f t="shared" ca="1" si="182"/>
        <v>0.64208961703116074</v>
      </c>
      <c r="E1757" s="18">
        <f t="shared" ca="1" si="183"/>
        <v>0.25733006545262338</v>
      </c>
      <c r="F1757" s="18">
        <f t="shared" ca="1" si="184"/>
        <v>0</v>
      </c>
      <c r="G1757" s="18">
        <f t="shared" ca="1" si="180"/>
        <v>1.0038925940618608</v>
      </c>
      <c r="H1757" s="61">
        <f t="shared" ca="1" si="181"/>
        <v>19.806554340348569</v>
      </c>
      <c r="I1757"/>
    </row>
    <row r="1758" spans="2:9" x14ac:dyDescent="0.25">
      <c r="B1758" s="99">
        <f t="shared" si="179"/>
        <v>0.19942922374429659</v>
      </c>
      <c r="C1758" s="18">
        <f t="shared" ca="1" si="182"/>
        <v>-0.86626869233441539</v>
      </c>
      <c r="D1758" s="18">
        <f t="shared" ca="1" si="182"/>
        <v>-0.38816097003291361</v>
      </c>
      <c r="E1758" s="18">
        <f t="shared" ca="1" si="183"/>
        <v>0.59446762947098275</v>
      </c>
      <c r="F1758" s="18">
        <f t="shared" ca="1" si="184"/>
        <v>0</v>
      </c>
      <c r="G1758" s="18">
        <f t="shared" ca="1" si="180"/>
        <v>0.99943739970683376</v>
      </c>
      <c r="H1758" s="61">
        <f t="shared" ca="1" si="181"/>
        <v>19.795411167070075</v>
      </c>
      <c r="I1758"/>
    </row>
    <row r="1759" spans="2:9" x14ac:dyDescent="0.25">
      <c r="B1759" s="99">
        <f t="shared" si="179"/>
        <v>0.19954337899543814</v>
      </c>
      <c r="C1759" s="18">
        <f t="shared" ca="1" si="182"/>
        <v>2.1664345695171505</v>
      </c>
      <c r="D1759" s="18">
        <f t="shared" ca="1" si="182"/>
        <v>8.497863746015355E-2</v>
      </c>
      <c r="E1759" s="18">
        <f t="shared" ca="1" si="183"/>
        <v>0.61002777494434213</v>
      </c>
      <c r="F1759" s="18">
        <f t="shared" ca="1" si="184"/>
        <v>0</v>
      </c>
      <c r="G1759" s="18">
        <f t="shared" ca="1" si="180"/>
        <v>1.0093297134100414</v>
      </c>
      <c r="H1759" s="61">
        <f t="shared" ca="1" si="181"/>
        <v>19.980096680092771</v>
      </c>
      <c r="I1759"/>
    </row>
    <row r="1760" spans="2:9" x14ac:dyDescent="0.25">
      <c r="B1760" s="99">
        <f t="shared" si="179"/>
        <v>0.1996575342465797</v>
      </c>
      <c r="C1760" s="18">
        <f t="shared" ca="1" si="182"/>
        <v>-0.12591499398695305</v>
      </c>
      <c r="D1760" s="18">
        <f t="shared" ca="1" si="182"/>
        <v>0.4603384695656132</v>
      </c>
      <c r="E1760" s="18">
        <f t="shared" ca="1" si="183"/>
        <v>0.97418435858275743</v>
      </c>
      <c r="F1760" s="18">
        <f t="shared" ca="1" si="184"/>
        <v>0</v>
      </c>
      <c r="G1760" s="18">
        <f t="shared" ca="1" si="180"/>
        <v>0.99981860363389352</v>
      </c>
      <c r="H1760" s="61">
        <f t="shared" ca="1" si="181"/>
        <v>19.976472363160546</v>
      </c>
      <c r="I1760"/>
    </row>
    <row r="1761" spans="2:9" x14ac:dyDescent="0.25">
      <c r="B1761" s="99">
        <f t="shared" si="179"/>
        <v>0.19977168949772126</v>
      </c>
      <c r="C1761" s="18">
        <f t="shared" ca="1" si="182"/>
        <v>-5.5383679864462465E-2</v>
      </c>
      <c r="D1761" s="18">
        <f t="shared" ca="1" si="182"/>
        <v>0.93343487606034614</v>
      </c>
      <c r="E1761" s="18">
        <f t="shared" ca="1" si="183"/>
        <v>0.44108735219283912</v>
      </c>
      <c r="F1761" s="18">
        <f t="shared" ca="1" si="184"/>
        <v>0</v>
      </c>
      <c r="G1761" s="18">
        <f t="shared" ca="1" si="180"/>
        <v>1.0000860836275687</v>
      </c>
      <c r="H1761" s="61">
        <f t="shared" ca="1" si="181"/>
        <v>19.978192010367593</v>
      </c>
      <c r="I1761"/>
    </row>
    <row r="1762" spans="2:9" x14ac:dyDescent="0.25">
      <c r="B1762" s="99">
        <f t="shared" si="179"/>
        <v>0.19988584474886281</v>
      </c>
      <c r="C1762" s="18">
        <f t="shared" ca="1" si="182"/>
        <v>-0.54143242778081913</v>
      </c>
      <c r="D1762" s="18">
        <f t="shared" ca="1" si="182"/>
        <v>0.28940576157765463</v>
      </c>
      <c r="E1762" s="18">
        <f t="shared" ca="1" si="183"/>
        <v>0.26074620773081886</v>
      </c>
      <c r="F1762" s="18">
        <f t="shared" ca="1" si="184"/>
        <v>0</v>
      </c>
      <c r="G1762" s="18">
        <f t="shared" ca="1" si="180"/>
        <v>0.99850960480566398</v>
      </c>
      <c r="H1762" s="61">
        <f t="shared" ca="1" si="181"/>
        <v>19.948416609003818</v>
      </c>
      <c r="I1762"/>
    </row>
    <row r="1763" spans="2:9" x14ac:dyDescent="0.25">
      <c r="B1763" s="99">
        <f t="shared" si="179"/>
        <v>0.20000000000000437</v>
      </c>
      <c r="C1763" s="18">
        <f t="shared" ca="1" si="182"/>
        <v>0.45629917622136418</v>
      </c>
      <c r="D1763" s="18">
        <f t="shared" ca="1" si="182"/>
        <v>-0.38700363802490756</v>
      </c>
      <c r="E1763" s="18">
        <f t="shared" ca="1" si="183"/>
        <v>0.1588802007919039</v>
      </c>
      <c r="F1763" s="18">
        <f t="shared" ca="1" si="184"/>
        <v>0</v>
      </c>
      <c r="G1763" s="18">
        <f t="shared" ca="1" si="180"/>
        <v>1.0020491493283263</v>
      </c>
      <c r="H1763" s="61">
        <f t="shared" ca="1" si="181"/>
        <v>19.989293893499333</v>
      </c>
      <c r="I1763"/>
    </row>
    <row r="1764" spans="2:9" x14ac:dyDescent="0.25">
      <c r="B1764" s="99">
        <f t="shared" si="179"/>
        <v>0.20011415525114593</v>
      </c>
      <c r="C1764" s="18">
        <f t="shared" ca="1" si="182"/>
        <v>-1.1253860066062771</v>
      </c>
      <c r="D1764" s="18">
        <f t="shared" ca="1" si="182"/>
        <v>-1.8510763766244054</v>
      </c>
      <c r="E1764" s="18">
        <f t="shared" ca="1" si="183"/>
        <v>9.6136344917438388E-2</v>
      </c>
      <c r="F1764" s="18">
        <f t="shared" ca="1" si="184"/>
        <v>0</v>
      </c>
      <c r="G1764" s="18">
        <f t="shared" ca="1" si="180"/>
        <v>0.99651599078790387</v>
      </c>
      <c r="H1764" s="61">
        <f t="shared" ca="1" si="181"/>
        <v>19.919651009431085</v>
      </c>
      <c r="I1764"/>
    </row>
    <row r="1765" spans="2:9" x14ac:dyDescent="0.25">
      <c r="B1765" s="99">
        <f t="shared" si="179"/>
        <v>0.20022831050228748</v>
      </c>
      <c r="C1765" s="18">
        <f t="shared" ca="1" si="182"/>
        <v>3.587920218706131</v>
      </c>
      <c r="D1765" s="18">
        <f t="shared" ca="1" si="182"/>
        <v>0.18259356693306472</v>
      </c>
      <c r="E1765" s="18">
        <f t="shared" ca="1" si="183"/>
        <v>0.79081416812201089</v>
      </c>
      <c r="F1765" s="18">
        <f t="shared" ca="1" si="184"/>
        <v>0</v>
      </c>
      <c r="G1765" s="18">
        <f t="shared" ca="1" si="180"/>
        <v>1.0124916881536041</v>
      </c>
      <c r="H1765" s="61">
        <f t="shared" ca="1" si="181"/>
        <v>20.168481077969524</v>
      </c>
      <c r="I1765"/>
    </row>
    <row r="1766" spans="2:9" x14ac:dyDescent="0.25">
      <c r="B1766" s="99">
        <f t="shared" si="179"/>
        <v>0.20034246575342904</v>
      </c>
      <c r="C1766" s="18">
        <f t="shared" ca="1" si="182"/>
        <v>0.18600303519633599</v>
      </c>
      <c r="D1766" s="18">
        <f t="shared" ca="1" si="182"/>
        <v>-0.5398123903432861</v>
      </c>
      <c r="E1766" s="18">
        <f t="shared" ca="1" si="183"/>
        <v>0.46483961079151404</v>
      </c>
      <c r="F1766" s="18">
        <f t="shared" ca="1" si="184"/>
        <v>0</v>
      </c>
      <c r="G1766" s="18">
        <f t="shared" ca="1" si="180"/>
        <v>0.99867669140424364</v>
      </c>
      <c r="H1766" s="61">
        <f t="shared" ca="1" si="181"/>
        <v>20.141791953595696</v>
      </c>
      <c r="I1766"/>
    </row>
    <row r="1767" spans="2:9" x14ac:dyDescent="0.25">
      <c r="B1767" s="99">
        <f t="shared" si="179"/>
        <v>0.2004566210045706</v>
      </c>
      <c r="C1767" s="18">
        <f t="shared" ca="1" si="182"/>
        <v>-0.34148229133279528</v>
      </c>
      <c r="D1767" s="18">
        <f t="shared" ca="1" si="182"/>
        <v>-0.4251569407642819</v>
      </c>
      <c r="E1767" s="18">
        <f t="shared" ca="1" si="183"/>
        <v>0.46454208805376673</v>
      </c>
      <c r="F1767" s="18">
        <f t="shared" ca="1" si="184"/>
        <v>0</v>
      </c>
      <c r="G1767" s="18">
        <f t="shared" ca="1" si="180"/>
        <v>0.99729106545630419</v>
      </c>
      <c r="H1767" s="61">
        <f t="shared" ca="1" si="181"/>
        <v>20.087229157600667</v>
      </c>
      <c r="I1767"/>
    </row>
    <row r="1768" spans="2:9" x14ac:dyDescent="0.25">
      <c r="B1768" s="99">
        <f t="shared" si="179"/>
        <v>0.20057077625571215</v>
      </c>
      <c r="C1768" s="18">
        <f t="shared" ca="1" si="182"/>
        <v>0.83191707744845189</v>
      </c>
      <c r="D1768" s="18">
        <f t="shared" ca="1" si="182"/>
        <v>-0.76922788139199838</v>
      </c>
      <c r="E1768" s="18">
        <f t="shared" ca="1" si="183"/>
        <v>0.34682638559481238</v>
      </c>
      <c r="F1768" s="18">
        <f t="shared" ca="1" si="184"/>
        <v>0</v>
      </c>
      <c r="G1768" s="18">
        <f t="shared" ca="1" si="180"/>
        <v>1.0016692001338394</v>
      </c>
      <c r="H1768" s="61">
        <f t="shared" ca="1" si="181"/>
        <v>20.120758763198996</v>
      </c>
      <c r="I1768"/>
    </row>
    <row r="1769" spans="2:9" x14ac:dyDescent="0.25">
      <c r="B1769" s="99">
        <f t="shared" si="179"/>
        <v>0.20068493150685371</v>
      </c>
      <c r="C1769" s="18">
        <f t="shared" ca="1" si="182"/>
        <v>-0.25038616513484158</v>
      </c>
      <c r="D1769" s="18">
        <f t="shared" ca="1" si="182"/>
        <v>1.0462667887622956</v>
      </c>
      <c r="E1769" s="18">
        <f t="shared" ca="1" si="183"/>
        <v>0.22292752307346486</v>
      </c>
      <c r="F1769" s="18">
        <f t="shared" ca="1" si="184"/>
        <v>0</v>
      </c>
      <c r="G1769" s="18">
        <f t="shared" ca="1" si="180"/>
        <v>0.99782029864054234</v>
      </c>
      <c r="H1769" s="61">
        <f t="shared" ca="1" si="181"/>
        <v>20.076901517969532</v>
      </c>
      <c r="I1769"/>
    </row>
    <row r="1770" spans="2:9" x14ac:dyDescent="0.25">
      <c r="B1770" s="99">
        <f t="shared" si="179"/>
        <v>0.20079908675799527</v>
      </c>
      <c r="C1770" s="18">
        <f t="shared" ca="1" si="182"/>
        <v>-5.2227733249310404E-2</v>
      </c>
      <c r="D1770" s="18">
        <f t="shared" ca="1" si="182"/>
        <v>-0.92692971520591527</v>
      </c>
      <c r="E1770" s="18">
        <f t="shared" ca="1" si="183"/>
        <v>0.62864954577259913</v>
      </c>
      <c r="F1770" s="18">
        <f t="shared" ca="1" si="184"/>
        <v>0</v>
      </c>
      <c r="G1770" s="18">
        <f t="shared" ca="1" si="180"/>
        <v>0.99895181920340115</v>
      </c>
      <c r="H1770" s="61">
        <f t="shared" ca="1" si="181"/>
        <v>20.055857295343191</v>
      </c>
      <c r="I1770"/>
    </row>
    <row r="1771" spans="2:9" x14ac:dyDescent="0.25">
      <c r="B1771" s="99">
        <f t="shared" si="179"/>
        <v>0.20091324200913682</v>
      </c>
      <c r="C1771" s="18">
        <f t="shared" ca="1" si="182"/>
        <v>-0.27083274289907422</v>
      </c>
      <c r="D1771" s="18">
        <f t="shared" ca="1" si="182"/>
        <v>-0.20940319700457621</v>
      </c>
      <c r="E1771" s="18">
        <f t="shared" ca="1" si="183"/>
        <v>0.35854899767866932</v>
      </c>
      <c r="F1771" s="18">
        <f t="shared" ca="1" si="184"/>
        <v>0</v>
      </c>
      <c r="G1771" s="18">
        <f t="shared" ca="1" si="180"/>
        <v>0.99849114965771124</v>
      </c>
      <c r="H1771" s="61">
        <f t="shared" ca="1" si="181"/>
        <v>20.025596008198217</v>
      </c>
      <c r="I1771"/>
    </row>
    <row r="1772" spans="2:9" x14ac:dyDescent="0.25">
      <c r="B1772" s="99">
        <f t="shared" si="179"/>
        <v>0.20102739726027838</v>
      </c>
      <c r="C1772" s="18">
        <f t="shared" ca="1" si="182"/>
        <v>0.20837319425481837</v>
      </c>
      <c r="D1772" s="18">
        <f t="shared" ca="1" si="182"/>
        <v>-0.67667997427633964</v>
      </c>
      <c r="E1772" s="18">
        <f t="shared" ca="1" si="183"/>
        <v>0.43585163500922364</v>
      </c>
      <c r="F1772" s="18">
        <f t="shared" ca="1" si="184"/>
        <v>0</v>
      </c>
      <c r="G1772" s="18">
        <f t="shared" ca="1" si="180"/>
        <v>1.0003708260888764</v>
      </c>
      <c r="H1772" s="61">
        <f t="shared" ca="1" si="181"/>
        <v>20.033022021643355</v>
      </c>
      <c r="I1772"/>
    </row>
    <row r="1773" spans="2:9" x14ac:dyDescent="0.25">
      <c r="B1773" s="99">
        <f t="shared" si="179"/>
        <v>0.20114155251141994</v>
      </c>
      <c r="C1773" s="18">
        <f t="shared" ca="1" si="182"/>
        <v>-0.9210361895384267</v>
      </c>
      <c r="D1773" s="18">
        <f t="shared" ca="1" si="182"/>
        <v>-0.2088461314997403</v>
      </c>
      <c r="E1773" s="18">
        <f t="shared" ca="1" si="183"/>
        <v>0.58996241650536341</v>
      </c>
      <c r="F1773" s="18">
        <f t="shared" ca="1" si="184"/>
        <v>0</v>
      </c>
      <c r="G1773" s="18">
        <f t="shared" ca="1" si="180"/>
        <v>0.99667156091213882</v>
      </c>
      <c r="H1773" s="61">
        <f t="shared" ca="1" si="181"/>
        <v>19.966343328098532</v>
      </c>
      <c r="I1773"/>
    </row>
    <row r="1774" spans="2:9" x14ac:dyDescent="0.25">
      <c r="B1774" s="99">
        <f t="shared" si="179"/>
        <v>0.20125570776256149</v>
      </c>
      <c r="C1774" s="18">
        <f t="shared" ca="1" si="182"/>
        <v>5.2746145229320973E-2</v>
      </c>
      <c r="D1774" s="18">
        <f t="shared" ca="1" si="182"/>
        <v>-0.58758359955390915</v>
      </c>
      <c r="E1774" s="18">
        <f t="shared" ca="1" si="183"/>
        <v>0.3091263071214545</v>
      </c>
      <c r="F1774" s="18">
        <f t="shared" ca="1" si="184"/>
        <v>0</v>
      </c>
      <c r="G1774" s="18">
        <f t="shared" ca="1" si="180"/>
        <v>1.0005486130938861</v>
      </c>
      <c r="H1774" s="61">
        <f t="shared" ca="1" si="181"/>
        <v>19.97729712548535</v>
      </c>
      <c r="I1774"/>
    </row>
    <row r="1775" spans="2:9" x14ac:dyDescent="0.25">
      <c r="B1775" s="99">
        <f t="shared" si="179"/>
        <v>0.20136986301370305</v>
      </c>
      <c r="C1775" s="18">
        <f t="shared" ca="1" si="182"/>
        <v>0.55406985666195396</v>
      </c>
      <c r="D1775" s="18">
        <f t="shared" ca="1" si="182"/>
        <v>-0.19264007278252393</v>
      </c>
      <c r="E1775" s="18">
        <f t="shared" ca="1" si="183"/>
        <v>0.18379247272646726</v>
      </c>
      <c r="F1775" s="18">
        <f t="shared" ca="1" si="184"/>
        <v>0</v>
      </c>
      <c r="G1775" s="18">
        <f t="shared" ca="1" si="180"/>
        <v>1.0020321998091279</v>
      </c>
      <c r="H1775" s="61">
        <f t="shared" ca="1" si="181"/>
        <v>20.017894984890653</v>
      </c>
      <c r="I1775"/>
    </row>
    <row r="1776" spans="2:9" x14ac:dyDescent="0.25">
      <c r="B1776" s="99">
        <f t="shared" si="179"/>
        <v>0.20148401826484461</v>
      </c>
      <c r="C1776" s="18">
        <f t="shared" ca="1" si="182"/>
        <v>-0.73155661084456369</v>
      </c>
      <c r="D1776" s="18">
        <f t="shared" ca="1" si="182"/>
        <v>0.9904715625452809</v>
      </c>
      <c r="E1776" s="18">
        <f t="shared" ca="1" si="183"/>
        <v>0.60029648286513604</v>
      </c>
      <c r="F1776" s="18">
        <f t="shared" ca="1" si="184"/>
        <v>0</v>
      </c>
      <c r="G1776" s="18">
        <f t="shared" ca="1" si="180"/>
        <v>0.99744907165918251</v>
      </c>
      <c r="H1776" s="61">
        <f t="shared" ca="1" si="181"/>
        <v>19.966830769250187</v>
      </c>
      <c r="I1776"/>
    </row>
    <row r="1777" spans="2:9" x14ac:dyDescent="0.25">
      <c r="B1777" s="99">
        <f t="shared" si="179"/>
        <v>0.20159817351598616</v>
      </c>
      <c r="C1777" s="18">
        <f t="shared" ca="1" si="182"/>
        <v>-1.0767803360067774</v>
      </c>
      <c r="D1777" s="18">
        <f t="shared" ca="1" si="182"/>
        <v>1.2956456885149237</v>
      </c>
      <c r="E1777" s="18">
        <f t="shared" ca="1" si="183"/>
        <v>0.79514968128568464</v>
      </c>
      <c r="F1777" s="18">
        <f t="shared" ca="1" si="184"/>
        <v>0</v>
      </c>
      <c r="G1777" s="18">
        <f t="shared" ca="1" si="180"/>
        <v>0.99692714431808149</v>
      </c>
      <c r="H1777" s="61">
        <f t="shared" ca="1" si="181"/>
        <v>19.905475579870991</v>
      </c>
      <c r="I1777"/>
    </row>
    <row r="1778" spans="2:9" x14ac:dyDescent="0.25">
      <c r="B1778" s="99">
        <f t="shared" si="179"/>
        <v>0.20171232876712772</v>
      </c>
      <c r="C1778" s="18">
        <f t="shared" ca="1" si="182"/>
        <v>-0.71533349910168909</v>
      </c>
      <c r="D1778" s="18">
        <f t="shared" ca="1" si="182"/>
        <v>0.73456703830743209</v>
      </c>
      <c r="E1778" s="18">
        <f t="shared" ca="1" si="183"/>
        <v>0.92989879659223806</v>
      </c>
      <c r="F1778" s="18">
        <f t="shared" ca="1" si="184"/>
        <v>0</v>
      </c>
      <c r="G1778" s="18">
        <f t="shared" ca="1" si="180"/>
        <v>0.99878434518088088</v>
      </c>
      <c r="H1778" s="61">
        <f t="shared" ca="1" si="181"/>
        <v>19.881277392555464</v>
      </c>
      <c r="I1778"/>
    </row>
    <row r="1779" spans="2:9" x14ac:dyDescent="0.25">
      <c r="B1779" s="99">
        <f t="shared" si="179"/>
        <v>0.20182648401826928</v>
      </c>
      <c r="C1779" s="18">
        <f t="shared" ca="1" si="182"/>
        <v>0.59203102864557877</v>
      </c>
      <c r="D1779" s="18">
        <f t="shared" ca="1" si="182"/>
        <v>0.33518745112814941</v>
      </c>
      <c r="E1779" s="18">
        <f t="shared" ca="1" si="183"/>
        <v>0.77128926961368016</v>
      </c>
      <c r="F1779" s="18">
        <f t="shared" ca="1" si="184"/>
        <v>0</v>
      </c>
      <c r="G1779" s="18">
        <f t="shared" ca="1" si="180"/>
        <v>1.0032571147008997</v>
      </c>
      <c r="H1779" s="61">
        <f t="shared" ca="1" si="181"/>
        <v>19.946032993423422</v>
      </c>
      <c r="I1779"/>
    </row>
    <row r="1780" spans="2:9" x14ac:dyDescent="0.25">
      <c r="B1780" s="99">
        <f t="shared" si="179"/>
        <v>0.20194063926941083</v>
      </c>
      <c r="C1780" s="18">
        <f t="shared" ca="1" si="182"/>
        <v>-0.31508989195572212</v>
      </c>
      <c r="D1780" s="18">
        <f t="shared" ca="1" si="182"/>
        <v>-0.48370452532253694</v>
      </c>
      <c r="E1780" s="18">
        <f t="shared" ca="1" si="183"/>
        <v>0.75019901812867751</v>
      </c>
      <c r="F1780" s="18">
        <f t="shared" ca="1" si="184"/>
        <v>0</v>
      </c>
      <c r="G1780" s="18">
        <f t="shared" ca="1" si="180"/>
        <v>0.99960187784216059</v>
      </c>
      <c r="H1780" s="61">
        <f t="shared" ca="1" si="181"/>
        <v>19.938092035727745</v>
      </c>
      <c r="I1780"/>
    </row>
    <row r="1781" spans="2:9" x14ac:dyDescent="0.25">
      <c r="B1781" s="99">
        <f t="shared" si="179"/>
        <v>0.20205479452055239</v>
      </c>
      <c r="C1781" s="18">
        <f t="shared" ca="1" si="182"/>
        <v>0.66635607254283968</v>
      </c>
      <c r="D1781" s="18">
        <f t="shared" ca="1" si="182"/>
        <v>2.1456116883200593E-2</v>
      </c>
      <c r="E1781" s="18">
        <f t="shared" ca="1" si="183"/>
        <v>0.79912069842413946</v>
      </c>
      <c r="F1781" s="18">
        <f t="shared" ca="1" si="184"/>
        <v>0</v>
      </c>
      <c r="G1781" s="18">
        <f t="shared" ca="1" si="180"/>
        <v>1.0028425771241143</v>
      </c>
      <c r="H1781" s="61">
        <f t="shared" ca="1" si="181"/>
        <v>19.994767600046991</v>
      </c>
      <c r="I1781"/>
    </row>
    <row r="1782" spans="2:9" x14ac:dyDescent="0.25">
      <c r="B1782" s="99">
        <f t="shared" si="179"/>
        <v>0.20216894977169395</v>
      </c>
      <c r="C1782" s="18">
        <f t="shared" ca="1" si="182"/>
        <v>-1.7142247088486329</v>
      </c>
      <c r="D1782" s="18">
        <f t="shared" ca="1" si="182"/>
        <v>1.3372709872783162</v>
      </c>
      <c r="E1782" s="18">
        <f t="shared" ca="1" si="183"/>
        <v>0.7242320843532597</v>
      </c>
      <c r="F1782" s="18">
        <f t="shared" ca="1" si="184"/>
        <v>0</v>
      </c>
      <c r="G1782" s="18">
        <f t="shared" ca="1" si="180"/>
        <v>0.99457476046436299</v>
      </c>
      <c r="H1782" s="61">
        <f t="shared" ca="1" si="181"/>
        <v>19.886291196357341</v>
      </c>
      <c r="I1782"/>
    </row>
    <row r="1783" spans="2:9" x14ac:dyDescent="0.25">
      <c r="B1783" s="99">
        <f t="shared" si="179"/>
        <v>0.2022831050228355</v>
      </c>
      <c r="C1783" s="18">
        <f t="shared" ca="1" si="182"/>
        <v>1.3779072105535306</v>
      </c>
      <c r="D1783" s="18">
        <f t="shared" ca="1" si="182"/>
        <v>-1.2345390132395551</v>
      </c>
      <c r="E1783" s="18">
        <f t="shared" ca="1" si="183"/>
        <v>0.53629395964599902</v>
      </c>
      <c r="F1783" s="18">
        <f t="shared" ca="1" si="184"/>
        <v>0</v>
      </c>
      <c r="G1783" s="18">
        <f t="shared" ca="1" si="180"/>
        <v>1.0057295755842779</v>
      </c>
      <c r="H1783" s="61">
        <f t="shared" ca="1" si="181"/>
        <v>20.00023120485783</v>
      </c>
      <c r="I1783"/>
    </row>
    <row r="1784" spans="2:9" x14ac:dyDescent="0.25">
      <c r="B1784" s="99">
        <f t="shared" si="179"/>
        <v>0.20239726027397706</v>
      </c>
      <c r="C1784" s="18">
        <f t="shared" ca="1" si="182"/>
        <v>-0.31677700462751091</v>
      </c>
      <c r="D1784" s="18">
        <f t="shared" ca="1" si="182"/>
        <v>-2.0112838683417067</v>
      </c>
      <c r="E1784" s="18">
        <f t="shared" ca="1" si="183"/>
        <v>0.2993739677547671</v>
      </c>
      <c r="F1784" s="18">
        <f t="shared" ca="1" si="184"/>
        <v>0</v>
      </c>
      <c r="G1784" s="18">
        <f t="shared" ca="1" si="180"/>
        <v>0.9989773803920482</v>
      </c>
      <c r="H1784" s="61">
        <f t="shared" ca="1" si="181"/>
        <v>19.979778576264174</v>
      </c>
      <c r="I1784"/>
    </row>
    <row r="1785" spans="2:9" x14ac:dyDescent="0.25">
      <c r="B1785" s="99">
        <f t="shared" si="179"/>
        <v>0.20251141552511862</v>
      </c>
      <c r="C1785" s="18">
        <f t="shared" ca="1" si="182"/>
        <v>1.2515192793216556</v>
      </c>
      <c r="D1785" s="18">
        <f t="shared" ca="1" si="182"/>
        <v>-0.39248561733984388</v>
      </c>
      <c r="E1785" s="18">
        <f t="shared" ca="1" si="183"/>
        <v>0.29037457287267987</v>
      </c>
      <c r="F1785" s="18">
        <f t="shared" ca="1" si="184"/>
        <v>0</v>
      </c>
      <c r="G1785" s="18">
        <f t="shared" ca="1" si="180"/>
        <v>1.0042463076146522</v>
      </c>
      <c r="H1785" s="61">
        <f t="shared" ca="1" si="181"/>
        <v>20.064618862171628</v>
      </c>
      <c r="I1785"/>
    </row>
    <row r="1786" spans="2:9" x14ac:dyDescent="0.25">
      <c r="B1786" s="99">
        <f t="shared" si="179"/>
        <v>0.20262557077626017</v>
      </c>
      <c r="C1786" s="18">
        <f t="shared" ca="1" si="182"/>
        <v>-1.0181452125834767</v>
      </c>
      <c r="D1786" s="18">
        <f t="shared" ca="1" si="182"/>
        <v>0.35211087379138917</v>
      </c>
      <c r="E1786" s="18">
        <f t="shared" ca="1" si="183"/>
        <v>0.60916329163609806</v>
      </c>
      <c r="F1786" s="18">
        <f t="shared" ca="1" si="184"/>
        <v>0</v>
      </c>
      <c r="G1786" s="18">
        <f t="shared" ca="1" si="180"/>
        <v>0.99600293873173962</v>
      </c>
      <c r="H1786" s="61">
        <f t="shared" ca="1" si="181"/>
        <v>19.984419351255234</v>
      </c>
      <c r="I1786"/>
    </row>
    <row r="1787" spans="2:9" x14ac:dyDescent="0.25">
      <c r="B1787" s="99">
        <f t="shared" si="179"/>
        <v>0.20273972602740173</v>
      </c>
      <c r="C1787" s="18">
        <f t="shared" ca="1" si="182"/>
        <v>-0.35028051570407115</v>
      </c>
      <c r="D1787" s="18">
        <f t="shared" ca="1" si="182"/>
        <v>1.1077236194978468</v>
      </c>
      <c r="E1787" s="18">
        <f t="shared" ca="1" si="183"/>
        <v>0.19727162363022721</v>
      </c>
      <c r="F1787" s="18">
        <f t="shared" ca="1" si="184"/>
        <v>0</v>
      </c>
      <c r="G1787" s="18">
        <f t="shared" ca="1" si="180"/>
        <v>0.99905048921113804</v>
      </c>
      <c r="H1787" s="61">
        <f t="shared" ca="1" si="181"/>
        <v>19.965443929472077</v>
      </c>
      <c r="I1787"/>
    </row>
    <row r="1788" spans="2:9" x14ac:dyDescent="0.25">
      <c r="B1788" s="99">
        <f t="shared" si="179"/>
        <v>0.20285388127854329</v>
      </c>
      <c r="C1788" s="18">
        <f t="shared" ca="1" si="182"/>
        <v>2.0538936951197684</v>
      </c>
      <c r="D1788" s="18">
        <f t="shared" ca="1" si="182"/>
        <v>1.0887470125453547</v>
      </c>
      <c r="E1788" s="18">
        <f t="shared" ca="1" si="183"/>
        <v>0.55169413224267871</v>
      </c>
      <c r="F1788" s="18">
        <f t="shared" ca="1" si="184"/>
        <v>0</v>
      </c>
      <c r="G1788" s="18">
        <f t="shared" ca="1" si="180"/>
        <v>1.0069974014037364</v>
      </c>
      <c r="H1788" s="61">
        <f t="shared" ca="1" si="181"/>
        <v>20.105150154850385</v>
      </c>
      <c r="I1788"/>
    </row>
    <row r="1789" spans="2:9" x14ac:dyDescent="0.25">
      <c r="B1789" s="99">
        <f t="shared" si="179"/>
        <v>0.20296803652968484</v>
      </c>
      <c r="C1789" s="18">
        <f t="shared" ca="1" si="182"/>
        <v>0.85604597188648768</v>
      </c>
      <c r="D1789" s="18">
        <f t="shared" ca="1" si="182"/>
        <v>-0.16524950297025498</v>
      </c>
      <c r="E1789" s="18">
        <f t="shared" ca="1" si="183"/>
        <v>0.23197568251892964</v>
      </c>
      <c r="F1789" s="18">
        <f t="shared" ca="1" si="184"/>
        <v>0</v>
      </c>
      <c r="G1789" s="18">
        <f t="shared" ca="1" si="180"/>
        <v>1.0015427394004308</v>
      </c>
      <c r="H1789" s="61">
        <f t="shared" ca="1" si="181"/>
        <v>20.136167162145849</v>
      </c>
      <c r="I1789"/>
    </row>
    <row r="1790" spans="2:9" x14ac:dyDescent="0.25">
      <c r="B1790" s="99">
        <f t="shared" si="179"/>
        <v>0.2030821917808264</v>
      </c>
      <c r="C1790" s="18">
        <f t="shared" ca="1" si="182"/>
        <v>0.29484226615750231</v>
      </c>
      <c r="D1790" s="18">
        <f t="shared" ca="1" si="182"/>
        <v>-0.29417151381494477</v>
      </c>
      <c r="E1790" s="18">
        <f t="shared" ca="1" si="183"/>
        <v>0.91398561646417154</v>
      </c>
      <c r="F1790" s="18">
        <f t="shared" ca="1" si="184"/>
        <v>0</v>
      </c>
      <c r="G1790" s="18">
        <f t="shared" ca="1" si="180"/>
        <v>0.99939095556762558</v>
      </c>
      <c r="H1790" s="61">
        <f t="shared" ca="1" si="181"/>
        <v>20.123903341646383</v>
      </c>
      <c r="I1790"/>
    </row>
    <row r="1791" spans="2:9" x14ac:dyDescent="0.25">
      <c r="B1791" s="99">
        <f t="shared" si="179"/>
        <v>0.20319634703196796</v>
      </c>
      <c r="C1791" s="18">
        <f t="shared" ca="1" si="182"/>
        <v>-0.25490180632914416</v>
      </c>
      <c r="D1791" s="18">
        <f t="shared" ca="1" si="182"/>
        <v>0.57195620684069581</v>
      </c>
      <c r="E1791" s="18">
        <f t="shared" ca="1" si="183"/>
        <v>0.93003439507318397</v>
      </c>
      <c r="F1791" s="18">
        <f t="shared" ca="1" si="184"/>
        <v>0</v>
      </c>
      <c r="G1791" s="18">
        <f t="shared" ca="1" si="180"/>
        <v>0.99777025642838002</v>
      </c>
      <c r="H1791" s="61">
        <f t="shared" ca="1" si="181"/>
        <v>20.079032197534445</v>
      </c>
      <c r="I1791"/>
    </row>
    <row r="1792" spans="2:9" x14ac:dyDescent="0.25">
      <c r="B1792" s="99">
        <f t="shared" ref="B1792:B1855" si="185">B1791+$C$6</f>
        <v>0.20331050228310951</v>
      </c>
      <c r="C1792" s="18">
        <f t="shared" ca="1" si="182"/>
        <v>-0.13955741451354697</v>
      </c>
      <c r="D1792" s="18">
        <f t="shared" ca="1" si="182"/>
        <v>0.51039478421444073</v>
      </c>
      <c r="E1792" s="18">
        <f t="shared" ca="1" si="183"/>
        <v>0.91498625661865129</v>
      </c>
      <c r="F1792" s="18">
        <f t="shared" ca="1" si="184"/>
        <v>0</v>
      </c>
      <c r="G1792" s="18">
        <f t="shared" ref="G1792:G1855" ca="1" si="186">EXP(($C$4*(LN($F$6)-LN(H1791))-0.5*$C$5^2)*$C$6+($C$5*C1792*$C$6^0.5)+($F$4+$F$5*D1792)*F1792)</f>
        <v>0.99864803766647703</v>
      </c>
      <c r="H1792" s="61">
        <f t="shared" ref="H1792:H1855" ca="1" si="187">G1792*H1791</f>
        <v>20.051886102309783</v>
      </c>
      <c r="I1792"/>
    </row>
    <row r="1793" spans="2:9" x14ac:dyDescent="0.25">
      <c r="B1793" s="99">
        <f t="shared" si="185"/>
        <v>0.20342465753425107</v>
      </c>
      <c r="C1793" s="18">
        <f t="shared" ref="C1793:D1856" ca="1" si="188">NORMINV(RAND(),0,1)</f>
        <v>-9.0194589574821293E-2</v>
      </c>
      <c r="D1793" s="18">
        <f t="shared" ca="1" si="188"/>
        <v>0.86472937255166471</v>
      </c>
      <c r="E1793" s="18">
        <f t="shared" ca="1" si="183"/>
        <v>0.43941836466701112</v>
      </c>
      <c r="F1793" s="18">
        <f t="shared" ca="1" si="184"/>
        <v>0</v>
      </c>
      <c r="G1793" s="18">
        <f t="shared" ca="1" si="186"/>
        <v>0.99911461401896251</v>
      </c>
      <c r="H1793" s="61">
        <f t="shared" ca="1" si="187"/>
        <v>20.034132443461438</v>
      </c>
      <c r="I1793"/>
    </row>
    <row r="1794" spans="2:9" x14ac:dyDescent="0.25">
      <c r="B1794" s="99">
        <f t="shared" si="185"/>
        <v>0.20353881278539263</v>
      </c>
      <c r="C1794" s="18">
        <f t="shared" ca="1" si="188"/>
        <v>-1.4110082702245563</v>
      </c>
      <c r="D1794" s="18">
        <f t="shared" ca="1" si="188"/>
        <v>-0.6470395419455599</v>
      </c>
      <c r="E1794" s="18">
        <f t="shared" ca="1" si="183"/>
        <v>0.89950281355885675</v>
      </c>
      <c r="F1794" s="18">
        <f t="shared" ca="1" si="184"/>
        <v>0</v>
      </c>
      <c r="G1794" s="18">
        <f t="shared" ca="1" si="186"/>
        <v>0.99509491456576249</v>
      </c>
      <c r="H1794" s="61">
        <f t="shared" ca="1" si="187"/>
        <v>19.935863312225429</v>
      </c>
      <c r="I1794"/>
    </row>
    <row r="1795" spans="2:9" x14ac:dyDescent="0.25">
      <c r="B1795" s="99">
        <f t="shared" si="185"/>
        <v>0.20365296803653418</v>
      </c>
      <c r="C1795" s="18">
        <f t="shared" ca="1" si="188"/>
        <v>-0.54943484428804368</v>
      </c>
      <c r="D1795" s="18">
        <f t="shared" ca="1" si="188"/>
        <v>0.2316960490134079</v>
      </c>
      <c r="E1795" s="18">
        <f t="shared" ca="1" si="183"/>
        <v>0.77831032849196458</v>
      </c>
      <c r="F1795" s="18">
        <f t="shared" ca="1" si="184"/>
        <v>0</v>
      </c>
      <c r="G1795" s="18">
        <f t="shared" ca="1" si="186"/>
        <v>0.9989676211106433</v>
      </c>
      <c r="H1795" s="61">
        <f t="shared" ca="1" si="187"/>
        <v>19.915281947800786</v>
      </c>
      <c r="I1795"/>
    </row>
    <row r="1796" spans="2:9" x14ac:dyDescent="0.25">
      <c r="B1796" s="99">
        <f t="shared" si="185"/>
        <v>0.20376712328767574</v>
      </c>
      <c r="C1796" s="18">
        <f t="shared" ca="1" si="188"/>
        <v>0.64053097048599739</v>
      </c>
      <c r="D1796" s="18">
        <f t="shared" ca="1" si="188"/>
        <v>0.76817855187982786</v>
      </c>
      <c r="E1796" s="18">
        <f t="shared" ca="1" si="183"/>
        <v>0.54350749360136441</v>
      </c>
      <c r="F1796" s="18">
        <f t="shared" ca="1" si="184"/>
        <v>0</v>
      </c>
      <c r="G1796" s="18">
        <f t="shared" ca="1" si="186"/>
        <v>1.0030216705816095</v>
      </c>
      <c r="H1796" s="61">
        <f t="shared" ca="1" si="187"/>
        <v>19.975459369386915</v>
      </c>
      <c r="I1796"/>
    </row>
    <row r="1797" spans="2:9" x14ac:dyDescent="0.25">
      <c r="B1797" s="99">
        <f t="shared" si="185"/>
        <v>0.2038812785388173</v>
      </c>
      <c r="C1797" s="18">
        <f t="shared" ca="1" si="188"/>
        <v>-0.74393028626218438</v>
      </c>
      <c r="D1797" s="18">
        <f t="shared" ca="1" si="188"/>
        <v>1.3212320482125506</v>
      </c>
      <c r="E1797" s="18">
        <f t="shared" ca="1" si="183"/>
        <v>0.44293835925765279</v>
      </c>
      <c r="F1797" s="18">
        <f t="shared" ca="1" si="184"/>
        <v>0</v>
      </c>
      <c r="G1797" s="18">
        <f t="shared" ca="1" si="186"/>
        <v>0.99789287972257201</v>
      </c>
      <c r="H1797" s="61">
        <f t="shared" ca="1" si="187"/>
        <v>19.933368673898741</v>
      </c>
      <c r="I1797"/>
    </row>
    <row r="1798" spans="2:9" x14ac:dyDescent="0.25">
      <c r="B1798" s="99">
        <f t="shared" si="185"/>
        <v>0.20399543378995885</v>
      </c>
      <c r="C1798" s="18">
        <f t="shared" ca="1" si="188"/>
        <v>2.7547503123059869</v>
      </c>
      <c r="D1798" s="18">
        <f t="shared" ca="1" si="188"/>
        <v>-0.33655965125944931</v>
      </c>
      <c r="E1798" s="18">
        <f t="shared" ca="1" si="183"/>
        <v>6.1824945378415208E-2</v>
      </c>
      <c r="F1798" s="18">
        <f t="shared" ca="1" si="184"/>
        <v>0</v>
      </c>
      <c r="G1798" s="18">
        <f t="shared" ca="1" si="186"/>
        <v>1.0096326745804793</v>
      </c>
      <c r="H1798" s="61">
        <f t="shared" ca="1" si="187"/>
        <v>20.125380327627127</v>
      </c>
      <c r="I1798"/>
    </row>
    <row r="1799" spans="2:9" x14ac:dyDescent="0.25">
      <c r="B1799" s="99">
        <f t="shared" si="185"/>
        <v>0.20410958904110041</v>
      </c>
      <c r="C1799" s="18">
        <f t="shared" ca="1" si="188"/>
        <v>2.9520742828026414</v>
      </c>
      <c r="D1799" s="18">
        <f t="shared" ca="1" si="188"/>
        <v>0.55467126003350131</v>
      </c>
      <c r="E1799" s="18">
        <f t="shared" ca="1" si="183"/>
        <v>0.94220477698721439</v>
      </c>
      <c r="F1799" s="18">
        <f t="shared" ca="1" si="184"/>
        <v>0</v>
      </c>
      <c r="G1799" s="18">
        <f t="shared" ca="1" si="186"/>
        <v>1.008062673114601</v>
      </c>
      <c r="H1799" s="61">
        <f t="shared" ca="1" si="187"/>
        <v>20.287644690515805</v>
      </c>
      <c r="I1799"/>
    </row>
    <row r="1800" spans="2:9" x14ac:dyDescent="0.25">
      <c r="B1800" s="99">
        <f t="shared" si="185"/>
        <v>0.20422374429224197</v>
      </c>
      <c r="C1800" s="18">
        <f t="shared" ca="1" si="188"/>
        <v>-0.49881919039762579</v>
      </c>
      <c r="D1800" s="18">
        <f t="shared" ca="1" si="188"/>
        <v>-0.14745637599844486</v>
      </c>
      <c r="E1800" s="18">
        <f t="shared" ca="1" si="183"/>
        <v>0.10315480891076678</v>
      </c>
      <c r="F1800" s="18">
        <f t="shared" ca="1" si="184"/>
        <v>0</v>
      </c>
      <c r="G1800" s="18">
        <f t="shared" ca="1" si="186"/>
        <v>0.99514758084916521</v>
      </c>
      <c r="H1800" s="61">
        <f t="shared" ca="1" si="187"/>
        <v>20.189200534894216</v>
      </c>
      <c r="I1800"/>
    </row>
    <row r="1801" spans="2:9" x14ac:dyDescent="0.25">
      <c r="B1801" s="99">
        <f t="shared" si="185"/>
        <v>0.20433789954338352</v>
      </c>
      <c r="C1801" s="18">
        <f t="shared" ca="1" si="188"/>
        <v>-0.26860789148486219</v>
      </c>
      <c r="D1801" s="18">
        <f t="shared" ca="1" si="188"/>
        <v>0.91633864940376952</v>
      </c>
      <c r="E1801" s="18">
        <f t="shared" ca="1" si="183"/>
        <v>0.55151973695193579</v>
      </c>
      <c r="F1801" s="18">
        <f t="shared" ca="1" si="184"/>
        <v>0</v>
      </c>
      <c r="G1801" s="18">
        <f t="shared" ca="1" si="186"/>
        <v>0.99698876456433527</v>
      </c>
      <c r="H1801" s="61">
        <f t="shared" ca="1" si="187"/>
        <v>20.128406098825799</v>
      </c>
      <c r="I1801"/>
    </row>
    <row r="1802" spans="2:9" x14ac:dyDescent="0.25">
      <c r="B1802" s="99">
        <f t="shared" si="185"/>
        <v>0.20445205479452508</v>
      </c>
      <c r="C1802" s="18">
        <f t="shared" ca="1" si="188"/>
        <v>0.26486077331355773</v>
      </c>
      <c r="D1802" s="18">
        <f t="shared" ca="1" si="188"/>
        <v>-0.16579178918618709</v>
      </c>
      <c r="E1802" s="18">
        <f t="shared" ca="1" si="183"/>
        <v>0.83273870249449367</v>
      </c>
      <c r="F1802" s="18">
        <f t="shared" ca="1" si="184"/>
        <v>0</v>
      </c>
      <c r="G1802" s="18">
        <f t="shared" ca="1" si="186"/>
        <v>0.99938287518850422</v>
      </c>
      <c r="H1802" s="61">
        <f t="shared" ca="1" si="187"/>
        <v>20.115984360006351</v>
      </c>
      <c r="I1802"/>
    </row>
    <row r="1803" spans="2:9" x14ac:dyDescent="0.25">
      <c r="B1803" s="99">
        <f t="shared" si="185"/>
        <v>0.20456621004566664</v>
      </c>
      <c r="C1803" s="18">
        <f t="shared" ca="1" si="188"/>
        <v>-0.53968960855854675</v>
      </c>
      <c r="D1803" s="18">
        <f t="shared" ca="1" si="188"/>
        <v>3.0591991162509657E-2</v>
      </c>
      <c r="E1803" s="18">
        <f t="shared" ca="1" si="183"/>
        <v>0.90311276268011942</v>
      </c>
      <c r="F1803" s="18">
        <f t="shared" ca="1" si="184"/>
        <v>0</v>
      </c>
      <c r="G1803" s="18">
        <f t="shared" ca="1" si="186"/>
        <v>0.99694945822881498</v>
      </c>
      <c r="H1803" s="61">
        <f t="shared" ca="1" si="187"/>
        <v>20.054619709447646</v>
      </c>
      <c r="I1803"/>
    </row>
    <row r="1804" spans="2:9" x14ac:dyDescent="0.25">
      <c r="B1804" s="99">
        <f t="shared" si="185"/>
        <v>0.20468036529680819</v>
      </c>
      <c r="C1804" s="18">
        <f t="shared" ca="1" si="188"/>
        <v>0.48641595640219748</v>
      </c>
      <c r="D1804" s="18">
        <f t="shared" ca="1" si="188"/>
        <v>1.5108889783732593</v>
      </c>
      <c r="E1804" s="18">
        <f t="shared" ref="E1804:E1867" ca="1" si="189">RAND()</f>
        <v>0.34102092843918808</v>
      </c>
      <c r="F1804" s="18">
        <f t="shared" ca="1" si="184"/>
        <v>0</v>
      </c>
      <c r="G1804" s="18">
        <f t="shared" ca="1" si="186"/>
        <v>1.0009317449337147</v>
      </c>
      <c r="H1804" s="61">
        <f t="shared" ca="1" si="187"/>
        <v>20.073305499759499</v>
      </c>
      <c r="I1804"/>
    </row>
    <row r="1805" spans="2:9" x14ac:dyDescent="0.25">
      <c r="B1805" s="99">
        <f t="shared" si="185"/>
        <v>0.20479452054794975</v>
      </c>
      <c r="C1805" s="18">
        <f t="shared" ca="1" si="188"/>
        <v>9.5708401204319671E-2</v>
      </c>
      <c r="D1805" s="18">
        <f t="shared" ca="1" si="188"/>
        <v>-1.1307520253467374</v>
      </c>
      <c r="E1805" s="18">
        <f t="shared" ca="1" si="189"/>
        <v>0.53878434882995463</v>
      </c>
      <c r="F1805" s="18">
        <f t="shared" ref="F1805:F1868" ca="1" si="190">IF($F$3*$C$6&gt;E1803,1,0)</f>
        <v>0</v>
      </c>
      <c r="G1805" s="18">
        <f t="shared" ca="1" si="186"/>
        <v>0.99946648896423373</v>
      </c>
      <c r="H1805" s="61">
        <f t="shared" ca="1" si="187"/>
        <v>20.062596169751071</v>
      </c>
      <c r="I1805"/>
    </row>
    <row r="1806" spans="2:9" x14ac:dyDescent="0.25">
      <c r="B1806" s="99">
        <f t="shared" si="185"/>
        <v>0.20490867579909131</v>
      </c>
      <c r="C1806" s="18">
        <f t="shared" ca="1" si="188"/>
        <v>0.47265189095924143</v>
      </c>
      <c r="D1806" s="18">
        <f t="shared" ca="1" si="188"/>
        <v>1.1143720257678069</v>
      </c>
      <c r="E1806" s="18">
        <f t="shared" ca="1" si="189"/>
        <v>0.64564973574976037</v>
      </c>
      <c r="F1806" s="18">
        <f t="shared" ca="1" si="190"/>
        <v>0</v>
      </c>
      <c r="G1806" s="18">
        <f t="shared" ca="1" si="186"/>
        <v>1.000796720895839</v>
      </c>
      <c r="H1806" s="61">
        <f t="shared" ca="1" si="187"/>
        <v>20.078580459344291</v>
      </c>
      <c r="I1806"/>
    </row>
    <row r="1807" spans="2:9" x14ac:dyDescent="0.25">
      <c r="B1807" s="99">
        <f t="shared" si="185"/>
        <v>0.20502283105023286</v>
      </c>
      <c r="C1807" s="18">
        <f t="shared" ca="1" si="188"/>
        <v>-0.3110926627414301</v>
      </c>
      <c r="D1807" s="18">
        <f t="shared" ca="1" si="188"/>
        <v>-0.75385287345852703</v>
      </c>
      <c r="E1807" s="18">
        <f t="shared" ca="1" si="189"/>
        <v>0.50539341998222653</v>
      </c>
      <c r="F1807" s="18">
        <f t="shared" ca="1" si="190"/>
        <v>0</v>
      </c>
      <c r="G1807" s="18">
        <f t="shared" ca="1" si="186"/>
        <v>0.99810423617721489</v>
      </c>
      <c r="H1807" s="61">
        <f t="shared" ca="1" si="187"/>
        <v>20.040516212896588</v>
      </c>
      <c r="I1807"/>
    </row>
    <row r="1808" spans="2:9" x14ac:dyDescent="0.25">
      <c r="B1808" s="99">
        <f t="shared" si="185"/>
        <v>0.20513698630137442</v>
      </c>
      <c r="C1808" s="18">
        <f t="shared" ca="1" si="188"/>
        <v>0.28562453735503368</v>
      </c>
      <c r="D1808" s="18">
        <f t="shared" ca="1" si="188"/>
        <v>0.6976415534154512</v>
      </c>
      <c r="E1808" s="18">
        <f t="shared" ca="1" si="189"/>
        <v>0.80071707998323394</v>
      </c>
      <c r="F1808" s="18">
        <f t="shared" ca="1" si="190"/>
        <v>0</v>
      </c>
      <c r="G1808" s="18">
        <f t="shared" ca="1" si="186"/>
        <v>1.0004484309557005</v>
      </c>
      <c r="H1808" s="61">
        <f t="shared" ca="1" si="187"/>
        <v>20.049503000734667</v>
      </c>
      <c r="I1808"/>
    </row>
    <row r="1809" spans="2:9" x14ac:dyDescent="0.25">
      <c r="B1809" s="99">
        <f t="shared" si="185"/>
        <v>0.20525114155251598</v>
      </c>
      <c r="C1809" s="18">
        <f t="shared" ca="1" si="188"/>
        <v>-1.0921576176770031</v>
      </c>
      <c r="D1809" s="18">
        <f t="shared" ca="1" si="188"/>
        <v>-0.15612044990120921</v>
      </c>
      <c r="E1809" s="18">
        <f t="shared" ca="1" si="189"/>
        <v>0.15196552163850163</v>
      </c>
      <c r="F1809" s="18">
        <f t="shared" ca="1" si="190"/>
        <v>0</v>
      </c>
      <c r="G1809" s="18">
        <f t="shared" ca="1" si="186"/>
        <v>0.99593803367636913</v>
      </c>
      <c r="H1809" s="61">
        <f t="shared" ca="1" si="187"/>
        <v>19.968062594740147</v>
      </c>
      <c r="I1809"/>
    </row>
    <row r="1810" spans="2:9" x14ac:dyDescent="0.25">
      <c r="B1810" s="99">
        <f t="shared" si="185"/>
        <v>0.20536529680365753</v>
      </c>
      <c r="C1810" s="18">
        <f t="shared" ca="1" si="188"/>
        <v>0.46799186748103239</v>
      </c>
      <c r="D1810" s="18">
        <f t="shared" ca="1" si="188"/>
        <v>4.7768935473868623E-2</v>
      </c>
      <c r="E1810" s="18">
        <f t="shared" ca="1" si="189"/>
        <v>0.21796435824305704</v>
      </c>
      <c r="F1810" s="18">
        <f t="shared" ca="1" si="190"/>
        <v>0</v>
      </c>
      <c r="G1810" s="18">
        <f t="shared" ca="1" si="186"/>
        <v>1.0018615232806358</v>
      </c>
      <c r="H1810" s="61">
        <f t="shared" ca="1" si="187"/>
        <v>20.005233608129448</v>
      </c>
      <c r="I1810"/>
    </row>
    <row r="1811" spans="2:9" x14ac:dyDescent="0.25">
      <c r="B1811" s="99">
        <f t="shared" si="185"/>
        <v>0.20547945205479909</v>
      </c>
      <c r="C1811" s="18">
        <f t="shared" ca="1" si="188"/>
        <v>-1.6093508747871965</v>
      </c>
      <c r="D1811" s="18">
        <f t="shared" ca="1" si="188"/>
        <v>-0.57768829719861969</v>
      </c>
      <c r="E1811" s="18">
        <f t="shared" ca="1" si="189"/>
        <v>0.11661375699365095</v>
      </c>
      <c r="F1811" s="18">
        <f t="shared" ca="1" si="190"/>
        <v>0</v>
      </c>
      <c r="G1811" s="18">
        <f t="shared" ca="1" si="186"/>
        <v>0.99479028580990225</v>
      </c>
      <c r="H1811" s="61">
        <f t="shared" ca="1" si="187"/>
        <v>19.901012058724955</v>
      </c>
      <c r="I1811"/>
    </row>
    <row r="1812" spans="2:9" x14ac:dyDescent="0.25">
      <c r="B1812" s="99">
        <f t="shared" si="185"/>
        <v>0.20559360730594065</v>
      </c>
      <c r="C1812" s="18">
        <f t="shared" ca="1" si="188"/>
        <v>0.42536612454568967</v>
      </c>
      <c r="D1812" s="18">
        <f t="shared" ca="1" si="188"/>
        <v>-0.31216586648952216</v>
      </c>
      <c r="E1812" s="18">
        <f t="shared" ca="1" si="189"/>
        <v>0.42068192310035357</v>
      </c>
      <c r="F1812" s="18">
        <f t="shared" ca="1" si="190"/>
        <v>0</v>
      </c>
      <c r="G1812" s="18">
        <f t="shared" ca="1" si="186"/>
        <v>1.0024942010348092</v>
      </c>
      <c r="H1812" s="61">
        <f t="shared" ca="1" si="187"/>
        <v>19.95064918359558</v>
      </c>
      <c r="I1812"/>
    </row>
    <row r="1813" spans="2:9" x14ac:dyDescent="0.25">
      <c r="B1813" s="99">
        <f t="shared" si="185"/>
        <v>0.2057077625570822</v>
      </c>
      <c r="C1813" s="18">
        <f t="shared" ca="1" si="188"/>
        <v>0.99154021881986409</v>
      </c>
      <c r="D1813" s="18">
        <f t="shared" ca="1" si="188"/>
        <v>1.1339488992234692</v>
      </c>
      <c r="E1813" s="18">
        <f t="shared" ca="1" si="189"/>
        <v>0.4883865277340762</v>
      </c>
      <c r="F1813" s="18">
        <f t="shared" ca="1" si="190"/>
        <v>0</v>
      </c>
      <c r="G1813" s="18">
        <f t="shared" ca="1" si="186"/>
        <v>1.0037441040730584</v>
      </c>
      <c r="H1813" s="61">
        <f t="shared" ca="1" si="187"/>
        <v>20.025346490464038</v>
      </c>
      <c r="I1813"/>
    </row>
    <row r="1814" spans="2:9" x14ac:dyDescent="0.25">
      <c r="B1814" s="99">
        <f t="shared" si="185"/>
        <v>0.20582191780822376</v>
      </c>
      <c r="C1814" s="18">
        <f t="shared" ca="1" si="188"/>
        <v>-6.2619847085443325E-2</v>
      </c>
      <c r="D1814" s="18">
        <f t="shared" ca="1" si="188"/>
        <v>6.1475020629586652E-2</v>
      </c>
      <c r="E1814" s="18">
        <f t="shared" ca="1" si="189"/>
        <v>0.63275054204362946</v>
      </c>
      <c r="F1814" s="18">
        <f t="shared" ca="1" si="190"/>
        <v>0</v>
      </c>
      <c r="G1814" s="18">
        <f t="shared" ca="1" si="186"/>
        <v>0.99950510956992611</v>
      </c>
      <c r="H1814" s="61">
        <f t="shared" ca="1" si="187"/>
        <v>20.015436138126994</v>
      </c>
      <c r="I1814"/>
    </row>
    <row r="1815" spans="2:9" x14ac:dyDescent="0.25">
      <c r="B1815" s="99">
        <f t="shared" si="185"/>
        <v>0.20593607305936532</v>
      </c>
      <c r="C1815" s="18">
        <f t="shared" ca="1" si="188"/>
        <v>0.60826323533547111</v>
      </c>
      <c r="D1815" s="18">
        <f t="shared" ca="1" si="188"/>
        <v>0.67017936089541763</v>
      </c>
      <c r="E1815" s="18">
        <f t="shared" ca="1" si="189"/>
        <v>0.67630323031521478</v>
      </c>
      <c r="F1815" s="18">
        <f t="shared" ca="1" si="190"/>
        <v>0</v>
      </c>
      <c r="G1815" s="18">
        <f t="shared" ca="1" si="186"/>
        <v>1.0017699523508854</v>
      </c>
      <c r="H1815" s="61">
        <f t="shared" ca="1" si="187"/>
        <v>20.050862506373669</v>
      </c>
      <c r="I1815"/>
    </row>
    <row r="1816" spans="2:9" x14ac:dyDescent="0.25">
      <c r="B1816" s="99">
        <f t="shared" si="185"/>
        <v>0.20605022831050687</v>
      </c>
      <c r="C1816" s="18">
        <f t="shared" ca="1" si="188"/>
        <v>0.39998440115596168</v>
      </c>
      <c r="D1816" s="18">
        <f t="shared" ca="1" si="188"/>
        <v>-1.638595676922705</v>
      </c>
      <c r="E1816" s="18">
        <f t="shared" ca="1" si="189"/>
        <v>0.19318473743748221</v>
      </c>
      <c r="F1816" s="18">
        <f t="shared" ca="1" si="190"/>
        <v>0</v>
      </c>
      <c r="G1816" s="18">
        <f t="shared" ca="1" si="186"/>
        <v>1.0006972923688631</v>
      </c>
      <c r="H1816" s="61">
        <f t="shared" ca="1" si="187"/>
        <v>20.064843819788486</v>
      </c>
      <c r="I1816"/>
    </row>
    <row r="1817" spans="2:9" x14ac:dyDescent="0.25">
      <c r="B1817" s="99">
        <f t="shared" si="185"/>
        <v>0.20616438356164843</v>
      </c>
      <c r="C1817" s="18">
        <f t="shared" ca="1" si="188"/>
        <v>-0.11455085768830031</v>
      </c>
      <c r="D1817" s="18">
        <f t="shared" ca="1" si="188"/>
        <v>1.1638530850177631</v>
      </c>
      <c r="E1817" s="18">
        <f t="shared" ca="1" si="189"/>
        <v>0.41981965969627133</v>
      </c>
      <c r="F1817" s="18">
        <f t="shared" ca="1" si="190"/>
        <v>0</v>
      </c>
      <c r="G1817" s="18">
        <f t="shared" ca="1" si="186"/>
        <v>0.99888928115359266</v>
      </c>
      <c r="H1817" s="61">
        <f t="shared" ca="1" si="187"/>
        <v>20.042557419607625</v>
      </c>
      <c r="I1817"/>
    </row>
    <row r="1818" spans="2:9" x14ac:dyDescent="0.25">
      <c r="B1818" s="99">
        <f t="shared" si="185"/>
        <v>0.20627853881278999</v>
      </c>
      <c r="C1818" s="18">
        <f t="shared" ca="1" si="188"/>
        <v>-0.89515651779947802</v>
      </c>
      <c r="D1818" s="18">
        <f t="shared" ca="1" si="188"/>
        <v>0.13220642358646728</v>
      </c>
      <c r="E1818" s="18">
        <f t="shared" ca="1" si="189"/>
        <v>0.12638475850707387</v>
      </c>
      <c r="F1818" s="18">
        <f t="shared" ca="1" si="190"/>
        <v>0</v>
      </c>
      <c r="G1818" s="18">
        <f t="shared" ca="1" si="186"/>
        <v>0.99664595268175638</v>
      </c>
      <c r="H1818" s="61">
        <f t="shared" ca="1" si="187"/>
        <v>19.975333733643648</v>
      </c>
      <c r="I1818"/>
    </row>
    <row r="1819" spans="2:9" x14ac:dyDescent="0.25">
      <c r="B1819" s="99">
        <f t="shared" si="185"/>
        <v>0.20639269406393154</v>
      </c>
      <c r="C1819" s="18">
        <f t="shared" ca="1" si="188"/>
        <v>-5.3584017223329283E-2</v>
      </c>
      <c r="D1819" s="18">
        <f t="shared" ca="1" si="188"/>
        <v>1.124917616834864</v>
      </c>
      <c r="E1819" s="18">
        <f t="shared" ca="1" si="189"/>
        <v>0.35148648779353131</v>
      </c>
      <c r="F1819" s="18">
        <f t="shared" ca="1" si="190"/>
        <v>0</v>
      </c>
      <c r="G1819" s="18">
        <f t="shared" ca="1" si="186"/>
        <v>1.0001048676197701</v>
      </c>
      <c r="H1819" s="61">
        <f t="shared" ca="1" si="187"/>
        <v>19.977428499346409</v>
      </c>
      <c r="I1819"/>
    </row>
    <row r="1820" spans="2:9" x14ac:dyDescent="0.25">
      <c r="B1820" s="99">
        <f t="shared" si="185"/>
        <v>0.2065068493150731</v>
      </c>
      <c r="C1820" s="18">
        <f t="shared" ca="1" si="188"/>
        <v>-0.64271375777025241</v>
      </c>
      <c r="D1820" s="18">
        <f t="shared" ca="1" si="188"/>
        <v>0.47729713514854666</v>
      </c>
      <c r="E1820" s="18">
        <f t="shared" ca="1" si="189"/>
        <v>0.64124080746719914</v>
      </c>
      <c r="F1820" s="18">
        <f t="shared" ca="1" si="190"/>
        <v>0</v>
      </c>
      <c r="G1820" s="18">
        <f t="shared" ca="1" si="186"/>
        <v>0.99819421358558513</v>
      </c>
      <c r="H1820" s="61">
        <f t="shared" ca="1" si="187"/>
        <v>19.941353530367344</v>
      </c>
      <c r="I1820"/>
    </row>
    <row r="1821" spans="2:9" x14ac:dyDescent="0.25">
      <c r="B1821" s="99">
        <f t="shared" si="185"/>
        <v>0.20662100456621466</v>
      </c>
      <c r="C1821" s="18">
        <f t="shared" ca="1" si="188"/>
        <v>-0.16101694200187922</v>
      </c>
      <c r="D1821" s="18">
        <f t="shared" ca="1" si="188"/>
        <v>0.15881710169196595</v>
      </c>
      <c r="E1821" s="18">
        <f t="shared" ca="1" si="189"/>
        <v>0.28298154347412763</v>
      </c>
      <c r="F1821" s="18">
        <f t="shared" ca="1" si="190"/>
        <v>0</v>
      </c>
      <c r="G1821" s="18">
        <f t="shared" ca="1" si="186"/>
        <v>1.0001492296637942</v>
      </c>
      <c r="H1821" s="61">
        <f t="shared" ca="1" si="187"/>
        <v>19.94432937185028</v>
      </c>
      <c r="I1821"/>
    </row>
    <row r="1822" spans="2:9" x14ac:dyDescent="0.25">
      <c r="B1822" s="99">
        <f t="shared" si="185"/>
        <v>0.20673515981735621</v>
      </c>
      <c r="C1822" s="18">
        <f t="shared" ca="1" si="188"/>
        <v>-0.99395037977956235</v>
      </c>
      <c r="D1822" s="18">
        <f t="shared" ca="1" si="188"/>
        <v>0.79056690083234571</v>
      </c>
      <c r="E1822" s="18">
        <f t="shared" ca="1" si="189"/>
        <v>0.64024381698845723</v>
      </c>
      <c r="F1822" s="18">
        <f t="shared" ca="1" si="190"/>
        <v>0</v>
      </c>
      <c r="G1822" s="18">
        <f t="shared" ca="1" si="186"/>
        <v>0.99744860599202467</v>
      </c>
      <c r="H1822" s="61">
        <f t="shared" ca="1" si="187"/>
        <v>19.893443529397857</v>
      </c>
      <c r="I1822"/>
    </row>
    <row r="1823" spans="2:9" x14ac:dyDescent="0.25">
      <c r="B1823" s="99">
        <f t="shared" si="185"/>
        <v>0.20684931506849777</v>
      </c>
      <c r="C1823" s="18">
        <f t="shared" ca="1" si="188"/>
        <v>0.98340933618601412</v>
      </c>
      <c r="D1823" s="18">
        <f t="shared" ca="1" si="188"/>
        <v>-0.50581434152263682</v>
      </c>
      <c r="E1823" s="18">
        <f t="shared" ca="1" si="189"/>
        <v>0.17000602173321688</v>
      </c>
      <c r="F1823" s="18">
        <f t="shared" ca="1" si="190"/>
        <v>0</v>
      </c>
      <c r="G1823" s="18">
        <f t="shared" ca="1" si="186"/>
        <v>1.0043761863771448</v>
      </c>
      <c r="H1823" s="61">
        <f t="shared" ca="1" si="187"/>
        <v>19.980500945965705</v>
      </c>
      <c r="I1823"/>
    </row>
    <row r="1824" spans="2:9" x14ac:dyDescent="0.25">
      <c r="B1824" s="99">
        <f t="shared" si="185"/>
        <v>0.20696347031963933</v>
      </c>
      <c r="C1824" s="18">
        <f t="shared" ca="1" si="188"/>
        <v>-0.32374600777984597</v>
      </c>
      <c r="D1824" s="18">
        <f t="shared" ca="1" si="188"/>
        <v>-1.3581757229985669</v>
      </c>
      <c r="E1824" s="18">
        <f t="shared" ca="1" si="189"/>
        <v>0.369276333895181</v>
      </c>
      <c r="F1824" s="18">
        <f t="shared" ca="1" si="190"/>
        <v>0</v>
      </c>
      <c r="G1824" s="18">
        <f t="shared" ca="1" si="186"/>
        <v>0.99918019544047365</v>
      </c>
      <c r="H1824" s="61">
        <f t="shared" ca="1" si="187"/>
        <v>19.964120840188581</v>
      </c>
      <c r="I1824"/>
    </row>
    <row r="1825" spans="2:9" x14ac:dyDescent="0.25">
      <c r="B1825" s="99">
        <f t="shared" si="185"/>
        <v>0.20707762557078088</v>
      </c>
      <c r="C1825" s="18">
        <f t="shared" ca="1" si="188"/>
        <v>-1.6864578356035054</v>
      </c>
      <c r="D1825" s="18">
        <f t="shared" ca="1" si="188"/>
        <v>0.10033545549958944</v>
      </c>
      <c r="E1825" s="18">
        <f t="shared" ca="1" si="189"/>
        <v>0.60247728573759396</v>
      </c>
      <c r="F1825" s="18">
        <f t="shared" ca="1" si="190"/>
        <v>0</v>
      </c>
      <c r="G1825" s="18">
        <f t="shared" ca="1" si="186"/>
        <v>0.99501168371896387</v>
      </c>
      <c r="H1825" s="61">
        <f t="shared" ca="1" si="187"/>
        <v>19.864533491164895</v>
      </c>
      <c r="I1825"/>
    </row>
    <row r="1826" spans="2:9" x14ac:dyDescent="0.25">
      <c r="B1826" s="99">
        <f t="shared" si="185"/>
        <v>0.20719178082192244</v>
      </c>
      <c r="C1826" s="18">
        <f t="shared" ca="1" si="188"/>
        <v>0.99637645689654164</v>
      </c>
      <c r="D1826" s="18">
        <f t="shared" ca="1" si="188"/>
        <v>-0.17064053281501401</v>
      </c>
      <c r="E1826" s="18">
        <f t="shared" ca="1" si="189"/>
        <v>0.50340726167647709</v>
      </c>
      <c r="F1826" s="18">
        <f t="shared" ca="1" si="190"/>
        <v>0</v>
      </c>
      <c r="G1826" s="18">
        <f t="shared" ca="1" si="186"/>
        <v>1.0047514872768832</v>
      </c>
      <c r="H1826" s="61">
        <f t="shared" ca="1" si="187"/>
        <v>19.958919569309387</v>
      </c>
      <c r="I1826"/>
    </row>
    <row r="1827" spans="2:9" x14ac:dyDescent="0.25">
      <c r="B1827" s="99">
        <f t="shared" si="185"/>
        <v>0.207305936073064</v>
      </c>
      <c r="C1827" s="18">
        <f t="shared" ca="1" si="188"/>
        <v>1.1464817362139001</v>
      </c>
      <c r="D1827" s="18">
        <f t="shared" ca="1" si="188"/>
        <v>0.67758264776784927</v>
      </c>
      <c r="E1827" s="18">
        <f t="shared" ca="1" si="189"/>
        <v>0.41297627623856137</v>
      </c>
      <c r="F1827" s="18">
        <f t="shared" ca="1" si="190"/>
        <v>0</v>
      </c>
      <c r="G1827" s="18">
        <f t="shared" ca="1" si="186"/>
        <v>1.0041477002746229</v>
      </c>
      <c r="H1827" s="61">
        <f t="shared" ca="1" si="187"/>
        <v>20.041703185488188</v>
      </c>
      <c r="I1827"/>
    </row>
    <row r="1828" spans="2:9" x14ac:dyDescent="0.25">
      <c r="B1828" s="99">
        <f t="shared" si="185"/>
        <v>0.20742009132420555</v>
      </c>
      <c r="C1828" s="18">
        <f t="shared" ca="1" si="188"/>
        <v>-1.0769554137368686</v>
      </c>
      <c r="D1828" s="18">
        <f t="shared" ca="1" si="188"/>
        <v>4.8460151447216049E-2</v>
      </c>
      <c r="E1828" s="18">
        <f t="shared" ca="1" si="189"/>
        <v>0.73843043212586235</v>
      </c>
      <c r="F1828" s="18">
        <f t="shared" ca="1" si="190"/>
        <v>0</v>
      </c>
      <c r="G1828" s="18">
        <f t="shared" ca="1" si="186"/>
        <v>0.99607504842911054</v>
      </c>
      <c r="H1828" s="61">
        <f t="shared" ca="1" si="187"/>
        <v>19.963040471087005</v>
      </c>
      <c r="I1828"/>
    </row>
    <row r="1829" spans="2:9" x14ac:dyDescent="0.25">
      <c r="B1829" s="99">
        <f t="shared" si="185"/>
        <v>0.20753424657534711</v>
      </c>
      <c r="C1829" s="18">
        <f t="shared" ca="1" si="188"/>
        <v>-0.93830522018834017</v>
      </c>
      <c r="D1829" s="18">
        <f t="shared" ca="1" si="188"/>
        <v>-8.2434326031943783E-3</v>
      </c>
      <c r="E1829" s="18">
        <f t="shared" ca="1" si="189"/>
        <v>0.24192337938741826</v>
      </c>
      <c r="F1829" s="18">
        <f t="shared" ca="1" si="190"/>
        <v>0</v>
      </c>
      <c r="G1829" s="18">
        <f t="shared" ca="1" si="186"/>
        <v>0.9974129646158556</v>
      </c>
      <c r="H1829" s="61">
        <f t="shared" ca="1" si="187"/>
        <v>19.911395379013197</v>
      </c>
      <c r="I1829"/>
    </row>
    <row r="1830" spans="2:9" x14ac:dyDescent="0.25">
      <c r="B1830" s="99">
        <f t="shared" si="185"/>
        <v>0.20764840182648867</v>
      </c>
      <c r="C1830" s="18">
        <f t="shared" ca="1" si="188"/>
        <v>-1.6320336726494133</v>
      </c>
      <c r="D1830" s="18">
        <f t="shared" ca="1" si="188"/>
        <v>-0.30132582651276607</v>
      </c>
      <c r="E1830" s="18">
        <f t="shared" ca="1" si="189"/>
        <v>0.81185423156206382</v>
      </c>
      <c r="F1830" s="18">
        <f t="shared" ca="1" si="190"/>
        <v>0</v>
      </c>
      <c r="G1830" s="18">
        <f t="shared" ca="1" si="186"/>
        <v>0.99578631725517941</v>
      </c>
      <c r="H1830" s="61">
        <f t="shared" ca="1" si="187"/>
        <v>19.827495075879348</v>
      </c>
      <c r="I1830"/>
    </row>
    <row r="1831" spans="2:9" x14ac:dyDescent="0.25">
      <c r="B1831" s="99">
        <f t="shared" si="185"/>
        <v>0.20776255707763022</v>
      </c>
      <c r="C1831" s="18">
        <f t="shared" ca="1" si="188"/>
        <v>-0.42175770431640558</v>
      </c>
      <c r="D1831" s="18">
        <f t="shared" ca="1" si="188"/>
        <v>1.864091245806776</v>
      </c>
      <c r="E1831" s="18">
        <f t="shared" ca="1" si="189"/>
        <v>7.1005122168824153E-2</v>
      </c>
      <c r="F1831" s="18">
        <f t="shared" ca="1" si="190"/>
        <v>0</v>
      </c>
      <c r="G1831" s="18">
        <f t="shared" ca="1" si="186"/>
        <v>1.0006209701642041</v>
      </c>
      <c r="H1831" s="61">
        <f t="shared" ca="1" si="187"/>
        <v>19.839807358752374</v>
      </c>
      <c r="I1831"/>
    </row>
    <row r="1832" spans="2:9" x14ac:dyDescent="0.25">
      <c r="B1832" s="99">
        <f t="shared" si="185"/>
        <v>0.20787671232877178</v>
      </c>
      <c r="C1832" s="18">
        <f t="shared" ca="1" si="188"/>
        <v>-1.0765711522253696</v>
      </c>
      <c r="D1832" s="18">
        <f t="shared" ca="1" si="188"/>
        <v>-0.35491211747284979</v>
      </c>
      <c r="E1832" s="18">
        <f t="shared" ca="1" si="189"/>
        <v>0.61646116005656326</v>
      </c>
      <c r="F1832" s="18">
        <f t="shared" ca="1" si="190"/>
        <v>0</v>
      </c>
      <c r="G1832" s="18">
        <f t="shared" ca="1" si="186"/>
        <v>0.99838148259827042</v>
      </c>
      <c r="H1832" s="61">
        <f t="shared" ca="1" si="187"/>
        <v>19.807696285295272</v>
      </c>
      <c r="I1832"/>
    </row>
    <row r="1833" spans="2:9" x14ac:dyDescent="0.25">
      <c r="B1833" s="99">
        <f t="shared" si="185"/>
        <v>0.20799086757991334</v>
      </c>
      <c r="C1833" s="18">
        <f t="shared" ca="1" si="188"/>
        <v>-0.17195816326420754</v>
      </c>
      <c r="D1833" s="18">
        <f t="shared" ca="1" si="188"/>
        <v>-0.57560328059480526</v>
      </c>
      <c r="E1833" s="18">
        <f t="shared" ca="1" si="189"/>
        <v>0.79592855197378354</v>
      </c>
      <c r="F1833" s="18">
        <f t="shared" ca="1" si="190"/>
        <v>0</v>
      </c>
      <c r="G1833" s="18">
        <f t="shared" ca="1" si="186"/>
        <v>1.0016509160052827</v>
      </c>
      <c r="H1833" s="61">
        <f t="shared" ca="1" si="187"/>
        <v>19.840397128120443</v>
      </c>
      <c r="I1833"/>
    </row>
    <row r="1834" spans="2:9" x14ac:dyDescent="0.25">
      <c r="B1834" s="99">
        <f t="shared" si="185"/>
        <v>0.20810502283105489</v>
      </c>
      <c r="C1834" s="18">
        <f t="shared" ca="1" si="188"/>
        <v>0.1323132892139256</v>
      </c>
      <c r="D1834" s="18">
        <f t="shared" ca="1" si="188"/>
        <v>0.27523356038727798</v>
      </c>
      <c r="E1834" s="18">
        <f t="shared" ca="1" si="189"/>
        <v>0.86197410991787216</v>
      </c>
      <c r="F1834" s="18">
        <f t="shared" ca="1" si="190"/>
        <v>0</v>
      </c>
      <c r="G1834" s="18">
        <f t="shared" ca="1" si="186"/>
        <v>1.0022507556762561</v>
      </c>
      <c r="H1834" s="61">
        <f t="shared" ca="1" si="187"/>
        <v>19.885053014575735</v>
      </c>
      <c r="I1834"/>
    </row>
    <row r="1835" spans="2:9" x14ac:dyDescent="0.25">
      <c r="B1835" s="99">
        <f t="shared" si="185"/>
        <v>0.20821917808219645</v>
      </c>
      <c r="C1835" s="18">
        <f t="shared" ca="1" si="188"/>
        <v>-5.9241074268356897E-2</v>
      </c>
      <c r="D1835" s="18">
        <f t="shared" ca="1" si="188"/>
        <v>0.63865741140034515</v>
      </c>
      <c r="E1835" s="18">
        <f t="shared" ca="1" si="189"/>
        <v>0.35137573136995837</v>
      </c>
      <c r="F1835" s="18">
        <f t="shared" ca="1" si="190"/>
        <v>0</v>
      </c>
      <c r="G1835" s="18">
        <f t="shared" ca="1" si="186"/>
        <v>1.0011215713514987</v>
      </c>
      <c r="H1835" s="61">
        <f t="shared" ca="1" si="187"/>
        <v>19.907355520359918</v>
      </c>
      <c r="I1835"/>
    </row>
    <row r="1836" spans="2:9" x14ac:dyDescent="0.25">
      <c r="B1836" s="99">
        <f t="shared" si="185"/>
        <v>0.20833333333333801</v>
      </c>
      <c r="C1836" s="18">
        <f t="shared" ca="1" si="188"/>
        <v>-1.9491926650516689</v>
      </c>
      <c r="D1836" s="18">
        <f t="shared" ca="1" si="188"/>
        <v>2.0933293853886425</v>
      </c>
      <c r="E1836" s="18">
        <f t="shared" ca="1" si="189"/>
        <v>0.84276837523267278</v>
      </c>
      <c r="F1836" s="18">
        <f t="shared" ca="1" si="190"/>
        <v>0</v>
      </c>
      <c r="G1836" s="18">
        <f t="shared" ca="1" si="186"/>
        <v>0.99482061030578695</v>
      </c>
      <c r="H1836" s="61">
        <f t="shared" ca="1" si="187"/>
        <v>19.804247568338731</v>
      </c>
      <c r="I1836"/>
    </row>
    <row r="1837" spans="2:9" x14ac:dyDescent="0.25">
      <c r="B1837" s="99">
        <f t="shared" si="185"/>
        <v>0.20844748858447956</v>
      </c>
      <c r="C1837" s="18">
        <f t="shared" ca="1" si="188"/>
        <v>0.40990016714204103</v>
      </c>
      <c r="D1837" s="18">
        <f t="shared" ca="1" si="188"/>
        <v>1.0132566785614472</v>
      </c>
      <c r="E1837" s="18">
        <f t="shared" ca="1" si="189"/>
        <v>0.79491988858911355</v>
      </c>
      <c r="F1837" s="18">
        <f t="shared" ca="1" si="190"/>
        <v>0</v>
      </c>
      <c r="G1837" s="18">
        <f t="shared" ca="1" si="186"/>
        <v>1.0035606662275565</v>
      </c>
      <c r="H1837" s="61">
        <f t="shared" ca="1" si="187"/>
        <v>19.874763883817483</v>
      </c>
      <c r="I1837"/>
    </row>
    <row r="1838" spans="2:9" x14ac:dyDescent="0.25">
      <c r="B1838" s="99">
        <f t="shared" si="185"/>
        <v>0.20856164383562112</v>
      </c>
      <c r="C1838" s="18">
        <f t="shared" ca="1" si="188"/>
        <v>-1.4582565199816599</v>
      </c>
      <c r="D1838" s="18">
        <f t="shared" ca="1" si="188"/>
        <v>-1.2685859474004246</v>
      </c>
      <c r="E1838" s="18">
        <f t="shared" ca="1" si="189"/>
        <v>0.46997056689886962</v>
      </c>
      <c r="F1838" s="18">
        <f t="shared" ca="1" si="190"/>
        <v>0</v>
      </c>
      <c r="G1838" s="18">
        <f t="shared" ca="1" si="186"/>
        <v>0.99676009851367886</v>
      </c>
      <c r="H1838" s="61">
        <f t="shared" ca="1" si="187"/>
        <v>19.810371606770023</v>
      </c>
      <c r="I1838"/>
    </row>
    <row r="1839" spans="2:9" x14ac:dyDescent="0.25">
      <c r="B1839" s="99">
        <f t="shared" si="185"/>
        <v>0.20867579908676268</v>
      </c>
      <c r="C1839" s="18">
        <f t="shared" ca="1" si="188"/>
        <v>-1.756047822709661</v>
      </c>
      <c r="D1839" s="18">
        <f t="shared" ca="1" si="188"/>
        <v>8.8446086010662839E-2</v>
      </c>
      <c r="E1839" s="18">
        <f t="shared" ca="1" si="189"/>
        <v>2.1539316806094611E-2</v>
      </c>
      <c r="F1839" s="18">
        <f t="shared" ca="1" si="190"/>
        <v>0</v>
      </c>
      <c r="G1839" s="18">
        <f t="shared" ca="1" si="186"/>
        <v>0.99654720613058356</v>
      </c>
      <c r="H1839" s="61">
        <f t="shared" ca="1" si="187"/>
        <v>19.741970477135304</v>
      </c>
      <c r="I1839"/>
    </row>
    <row r="1840" spans="2:9" x14ac:dyDescent="0.25">
      <c r="B1840" s="99">
        <f t="shared" si="185"/>
        <v>0.20878995433790423</v>
      </c>
      <c r="C1840" s="18">
        <f t="shared" ca="1" si="188"/>
        <v>-1.1772249308705796</v>
      </c>
      <c r="D1840" s="18">
        <f t="shared" ca="1" si="188"/>
        <v>-0.41326416067022365</v>
      </c>
      <c r="E1840" s="18">
        <f t="shared" ca="1" si="189"/>
        <v>0.93934190981058796</v>
      </c>
      <c r="F1840" s="18">
        <f t="shared" ca="1" si="190"/>
        <v>0</v>
      </c>
      <c r="G1840" s="18">
        <f t="shared" ca="1" si="186"/>
        <v>0.99918653892638787</v>
      </c>
      <c r="H1840" s="61">
        <f t="shared" ca="1" si="187"/>
        <v>19.725911152635753</v>
      </c>
      <c r="I1840"/>
    </row>
    <row r="1841" spans="2:9" x14ac:dyDescent="0.25">
      <c r="B1841" s="99">
        <f t="shared" si="185"/>
        <v>0.20890410958904579</v>
      </c>
      <c r="C1841" s="18">
        <f t="shared" ca="1" si="188"/>
        <v>0.81430357568024192</v>
      </c>
      <c r="D1841" s="18">
        <f t="shared" ca="1" si="188"/>
        <v>-1.7378670236212201</v>
      </c>
      <c r="E1841" s="18">
        <f t="shared" ca="1" si="189"/>
        <v>0.55914841138449245</v>
      </c>
      <c r="F1841" s="18">
        <f t="shared" ca="1" si="190"/>
        <v>1</v>
      </c>
      <c r="G1841" s="18">
        <f t="shared" ca="1" si="186"/>
        <v>0.1249695752588806</v>
      </c>
      <c r="H1841" s="61">
        <f t="shared" ca="1" si="187"/>
        <v>2.4651387383393057</v>
      </c>
      <c r="I1841"/>
    </row>
    <row r="1842" spans="2:9" x14ac:dyDescent="0.25">
      <c r="B1842" s="99">
        <f t="shared" si="185"/>
        <v>0.20901826484018735</v>
      </c>
      <c r="C1842" s="18">
        <f t="shared" ca="1" si="188"/>
        <v>0.6712116373819299</v>
      </c>
      <c r="D1842" s="18">
        <f t="shared" ca="1" si="188"/>
        <v>0.58726527640828863</v>
      </c>
      <c r="E1842" s="18">
        <f t="shared" ca="1" si="189"/>
        <v>5.1920292022260783E-2</v>
      </c>
      <c r="F1842" s="18">
        <f t="shared" ca="1" si="190"/>
        <v>0</v>
      </c>
      <c r="G1842" s="18">
        <f t="shared" ca="1" si="186"/>
        <v>1.616253353376865</v>
      </c>
      <c r="H1842" s="61">
        <f t="shared" ca="1" si="187"/>
        <v>3.9842887523801171</v>
      </c>
      <c r="I1842"/>
    </row>
    <row r="1843" spans="2:9" x14ac:dyDescent="0.25">
      <c r="B1843" s="99">
        <f t="shared" si="185"/>
        <v>0.2091324200913289</v>
      </c>
      <c r="C1843" s="18">
        <f t="shared" ca="1" si="188"/>
        <v>-2.9524471756303683E-2</v>
      </c>
      <c r="D1843" s="18">
        <f t="shared" ca="1" si="188"/>
        <v>-1.6270496416836977</v>
      </c>
      <c r="E1843" s="18">
        <f t="shared" ca="1" si="189"/>
        <v>0.61241133244322832</v>
      </c>
      <c r="F1843" s="18">
        <f t="shared" ca="1" si="190"/>
        <v>0</v>
      </c>
      <c r="G1843" s="18">
        <f t="shared" ca="1" si="186"/>
        <v>1.4452037755744822</v>
      </c>
      <c r="H1843" s="61">
        <f t="shared" ca="1" si="187"/>
        <v>5.7581091479186881</v>
      </c>
      <c r="I1843"/>
    </row>
    <row r="1844" spans="2:9" x14ac:dyDescent="0.25">
      <c r="B1844" s="99">
        <f t="shared" si="185"/>
        <v>0.20924657534247046</v>
      </c>
      <c r="C1844" s="18">
        <f t="shared" ca="1" si="188"/>
        <v>0.27378519007470459</v>
      </c>
      <c r="D1844" s="18">
        <f t="shared" ca="1" si="188"/>
        <v>-1.0205417311226483</v>
      </c>
      <c r="E1844" s="18">
        <f t="shared" ca="1" si="189"/>
        <v>0.63455891376755869</v>
      </c>
      <c r="F1844" s="18">
        <f t="shared" ca="1" si="190"/>
        <v>0</v>
      </c>
      <c r="G1844" s="18">
        <f t="shared" ca="1" si="186"/>
        <v>1.3299576690649604</v>
      </c>
      <c r="H1844" s="61">
        <f t="shared" ca="1" si="187"/>
        <v>7.6580414205875638</v>
      </c>
      <c r="I1844"/>
    </row>
    <row r="1845" spans="2:9" x14ac:dyDescent="0.25">
      <c r="B1845" s="99">
        <f t="shared" si="185"/>
        <v>0.20936073059361202</v>
      </c>
      <c r="C1845" s="18">
        <f t="shared" ca="1" si="188"/>
        <v>-1.1724159776349552</v>
      </c>
      <c r="D1845" s="18">
        <f t="shared" ca="1" si="188"/>
        <v>0.80176960182143375</v>
      </c>
      <c r="E1845" s="18">
        <f t="shared" ca="1" si="189"/>
        <v>0.5578467832663736</v>
      </c>
      <c r="F1845" s="18">
        <f t="shared" ca="1" si="190"/>
        <v>0</v>
      </c>
      <c r="G1845" s="18">
        <f t="shared" ca="1" si="186"/>
        <v>1.2403697479649165</v>
      </c>
      <c r="H1845" s="61">
        <f t="shared" ca="1" si="187"/>
        <v>9.4988029067590869</v>
      </c>
      <c r="I1845"/>
    </row>
    <row r="1846" spans="2:9" x14ac:dyDescent="0.25">
      <c r="B1846" s="99">
        <f t="shared" si="185"/>
        <v>0.20947488584475357</v>
      </c>
      <c r="C1846" s="18">
        <f t="shared" ca="1" si="188"/>
        <v>0.53311396186472848</v>
      </c>
      <c r="D1846" s="18">
        <f t="shared" ca="1" si="188"/>
        <v>0.25198346520483028</v>
      </c>
      <c r="E1846" s="18">
        <f t="shared" ca="1" si="189"/>
        <v>0.15858521487989785</v>
      </c>
      <c r="F1846" s="18">
        <f t="shared" ca="1" si="190"/>
        <v>0</v>
      </c>
      <c r="G1846" s="18">
        <f t="shared" ca="1" si="186"/>
        <v>1.1873168401611707</v>
      </c>
      <c r="H1846" s="61">
        <f t="shared" ca="1" si="187"/>
        <v>11.278088652566941</v>
      </c>
      <c r="I1846"/>
    </row>
    <row r="1847" spans="2:9" x14ac:dyDescent="0.25">
      <c r="B1847" s="99">
        <f t="shared" si="185"/>
        <v>0.20958904109589513</v>
      </c>
      <c r="C1847" s="18">
        <f t="shared" ca="1" si="188"/>
        <v>-0.79118080975604244</v>
      </c>
      <c r="D1847" s="18">
        <f t="shared" ca="1" si="188"/>
        <v>-2.0252991816960275</v>
      </c>
      <c r="E1847" s="18">
        <f t="shared" ca="1" si="189"/>
        <v>0.10081769837870458</v>
      </c>
      <c r="F1847" s="18">
        <f t="shared" ca="1" si="190"/>
        <v>0</v>
      </c>
      <c r="G1847" s="18">
        <f t="shared" ca="1" si="186"/>
        <v>1.1368385826129803</v>
      </c>
      <c r="H1847" s="61">
        <f t="shared" ca="1" si="187"/>
        <v>12.821366318367739</v>
      </c>
      <c r="I1847"/>
    </row>
    <row r="1848" spans="2:9" x14ac:dyDescent="0.25">
      <c r="B1848" s="99">
        <f t="shared" si="185"/>
        <v>0.20970319634703669</v>
      </c>
      <c r="C1848" s="18">
        <f t="shared" ca="1" si="188"/>
        <v>0.93298240244621411</v>
      </c>
      <c r="D1848" s="18">
        <f t="shared" ca="1" si="188"/>
        <v>-8.7541138782398775E-2</v>
      </c>
      <c r="E1848" s="18">
        <f t="shared" ca="1" si="189"/>
        <v>0.42550453926752496</v>
      </c>
      <c r="F1848" s="18">
        <f t="shared" ca="1" si="190"/>
        <v>0</v>
      </c>
      <c r="G1848" s="18">
        <f t="shared" ca="1" si="186"/>
        <v>1.1101516188060854</v>
      </c>
      <c r="H1848" s="61">
        <f t="shared" ca="1" si="187"/>
        <v>14.233660573641764</v>
      </c>
      <c r="I1848"/>
    </row>
    <row r="1849" spans="2:9" x14ac:dyDescent="0.25">
      <c r="B1849" s="99">
        <f t="shared" si="185"/>
        <v>0.20981735159817824</v>
      </c>
      <c r="C1849" s="18">
        <f t="shared" ca="1" si="188"/>
        <v>0.45855358621338382</v>
      </c>
      <c r="D1849" s="18">
        <f t="shared" ca="1" si="188"/>
        <v>-0.5204242370382417</v>
      </c>
      <c r="E1849" s="18">
        <f t="shared" ca="1" si="189"/>
        <v>0.48245708461007553</v>
      </c>
      <c r="F1849" s="18">
        <f t="shared" ca="1" si="190"/>
        <v>0</v>
      </c>
      <c r="G1849" s="18">
        <f t="shared" ca="1" si="186"/>
        <v>1.0823322893601517</v>
      </c>
      <c r="H1849" s="61">
        <f t="shared" ca="1" si="187"/>
        <v>15.40555043464502</v>
      </c>
      <c r="I1849"/>
    </row>
    <row r="1850" spans="2:9" x14ac:dyDescent="0.25">
      <c r="B1850" s="99">
        <f t="shared" si="185"/>
        <v>0.2099315068493198</v>
      </c>
      <c r="C1850" s="18">
        <f t="shared" ca="1" si="188"/>
        <v>-0.40716713556321338</v>
      </c>
      <c r="D1850" s="18">
        <f t="shared" ca="1" si="188"/>
        <v>-0.17295747056778055</v>
      </c>
      <c r="E1850" s="18">
        <f t="shared" ca="1" si="189"/>
        <v>0.14322380402805845</v>
      </c>
      <c r="F1850" s="18">
        <f t="shared" ca="1" si="190"/>
        <v>0</v>
      </c>
      <c r="G1850" s="18">
        <f t="shared" ca="1" si="186"/>
        <v>1.0600115633278986</v>
      </c>
      <c r="H1850" s="61">
        <f t="shared" ca="1" si="187"/>
        <v>16.330061600154856</v>
      </c>
      <c r="I1850"/>
    </row>
    <row r="1851" spans="2:9" x14ac:dyDescent="0.25">
      <c r="B1851" s="99">
        <f t="shared" si="185"/>
        <v>0.21004566210046136</v>
      </c>
      <c r="C1851" s="18">
        <f t="shared" ca="1" si="188"/>
        <v>-1.3321414371603169</v>
      </c>
      <c r="D1851" s="18">
        <f t="shared" ca="1" si="188"/>
        <v>1.4112310964264907</v>
      </c>
      <c r="E1851" s="18">
        <f t="shared" ca="1" si="189"/>
        <v>0.95083670432986001</v>
      </c>
      <c r="F1851" s="18">
        <f t="shared" ca="1" si="190"/>
        <v>0</v>
      </c>
      <c r="G1851" s="18">
        <f t="shared" ca="1" si="186"/>
        <v>1.0429039680254051</v>
      </c>
      <c r="H1851" s="61">
        <f t="shared" ca="1" si="187"/>
        <v>17.030686040900797</v>
      </c>
      <c r="I1851"/>
    </row>
    <row r="1852" spans="2:9" x14ac:dyDescent="0.25">
      <c r="B1852" s="99">
        <f t="shared" si="185"/>
        <v>0.21015981735160291</v>
      </c>
      <c r="C1852" s="18">
        <f t="shared" ca="1" si="188"/>
        <v>-0.19587332644732669</v>
      </c>
      <c r="D1852" s="18">
        <f t="shared" ca="1" si="188"/>
        <v>-0.99715180112980306</v>
      </c>
      <c r="E1852" s="18">
        <f t="shared" ca="1" si="189"/>
        <v>0.93874072375145179</v>
      </c>
      <c r="F1852" s="18">
        <f t="shared" ca="1" si="190"/>
        <v>0</v>
      </c>
      <c r="G1852" s="18">
        <f t="shared" ca="1" si="186"/>
        <v>1.0367181150721902</v>
      </c>
      <c r="H1852" s="61">
        <f t="shared" ca="1" si="187"/>
        <v>17.656020730708935</v>
      </c>
      <c r="I1852"/>
    </row>
    <row r="1853" spans="2:9" x14ac:dyDescent="0.25">
      <c r="B1853" s="99">
        <f t="shared" si="185"/>
        <v>0.21027397260274447</v>
      </c>
      <c r="C1853" s="18">
        <f t="shared" ca="1" si="188"/>
        <v>0.88642764239921235</v>
      </c>
      <c r="D1853" s="18">
        <f t="shared" ca="1" si="188"/>
        <v>1.1362999430275522</v>
      </c>
      <c r="E1853" s="18">
        <f t="shared" ca="1" si="189"/>
        <v>0.72881681296041201</v>
      </c>
      <c r="F1853" s="18">
        <f t="shared" ca="1" si="190"/>
        <v>0</v>
      </c>
      <c r="G1853" s="18">
        <f t="shared" ca="1" si="186"/>
        <v>1.03179115445414</v>
      </c>
      <c r="H1853" s="61">
        <f t="shared" ca="1" si="187"/>
        <v>18.217326012804403</v>
      </c>
      <c r="I1853"/>
    </row>
    <row r="1854" spans="2:9" x14ac:dyDescent="0.25">
      <c r="B1854" s="99">
        <f t="shared" si="185"/>
        <v>0.21038812785388603</v>
      </c>
      <c r="C1854" s="18">
        <f t="shared" ca="1" si="188"/>
        <v>-0.30915998650016263</v>
      </c>
      <c r="D1854" s="18">
        <f t="shared" ca="1" si="188"/>
        <v>-0.14052488950255793</v>
      </c>
      <c r="E1854" s="18">
        <f t="shared" ca="1" si="189"/>
        <v>0.19079365621275368</v>
      </c>
      <c r="F1854" s="18">
        <f t="shared" ca="1" si="190"/>
        <v>0</v>
      </c>
      <c r="G1854" s="18">
        <f t="shared" ca="1" si="186"/>
        <v>1.0205266183628861</v>
      </c>
      <c r="H1854" s="61">
        <f t="shared" ca="1" si="187"/>
        <v>18.591266111461515</v>
      </c>
      <c r="I1854"/>
    </row>
    <row r="1855" spans="2:9" x14ac:dyDescent="0.25">
      <c r="B1855" s="99">
        <f t="shared" si="185"/>
        <v>0.21050228310502758</v>
      </c>
      <c r="C1855" s="18">
        <f t="shared" ca="1" si="188"/>
        <v>0.21207370082265697</v>
      </c>
      <c r="D1855" s="18">
        <f t="shared" ca="1" si="188"/>
        <v>-0.17780394045985304</v>
      </c>
      <c r="E1855" s="18">
        <f t="shared" ca="1" si="189"/>
        <v>0.11496561995525956</v>
      </c>
      <c r="F1855" s="18">
        <f t="shared" ca="1" si="190"/>
        <v>0</v>
      </c>
      <c r="G1855" s="18">
        <f t="shared" ca="1" si="186"/>
        <v>1.0175019008985895</v>
      </c>
      <c r="H1855" s="61">
        <f t="shared" ca="1" si="187"/>
        <v>18.916648608523619</v>
      </c>
      <c r="I1855"/>
    </row>
    <row r="1856" spans="2:9" x14ac:dyDescent="0.25">
      <c r="B1856" s="99">
        <f t="shared" ref="B1856:B1919" si="191">B1855+$C$6</f>
        <v>0.21061643835616914</v>
      </c>
      <c r="C1856" s="18">
        <f t="shared" ca="1" si="188"/>
        <v>1.4135093806544319</v>
      </c>
      <c r="D1856" s="18">
        <f t="shared" ca="1" si="188"/>
        <v>0.76862079367856495</v>
      </c>
      <c r="E1856" s="18">
        <f t="shared" ca="1" si="189"/>
        <v>0.85012537470711802</v>
      </c>
      <c r="F1856" s="18">
        <f t="shared" ca="1" si="190"/>
        <v>0</v>
      </c>
      <c r="G1856" s="18">
        <f t="shared" ref="G1856:G1919" ca="1" si="192">EXP(($C$4*(LN($F$6)-LN(H1855))-0.5*$C$5^2)*$C$6+($C$5*C1856*$C$6^0.5)+($F$4+$F$5*D1856)*F1856)</f>
        <v>1.017389639509823</v>
      </c>
      <c r="H1856" s="61">
        <f t="shared" ref="H1856:H1919" ca="1" si="193">G1856*H1855</f>
        <v>19.245602308559839</v>
      </c>
      <c r="I1856"/>
    </row>
    <row r="1857" spans="2:9" x14ac:dyDescent="0.25">
      <c r="B1857" s="99">
        <f t="shared" si="191"/>
        <v>0.2107305936073107</v>
      </c>
      <c r="C1857" s="18">
        <f t="shared" ref="C1857:D1920" ca="1" si="194">NORMINV(RAND(),0,1)</f>
        <v>2.6375346351414919</v>
      </c>
      <c r="D1857" s="18">
        <f t="shared" ca="1" si="194"/>
        <v>-0.82260385170229711</v>
      </c>
      <c r="E1857" s="18">
        <f t="shared" ca="1" si="189"/>
        <v>0.18125902717897402</v>
      </c>
      <c r="F1857" s="18">
        <f t="shared" ca="1" si="190"/>
        <v>0</v>
      </c>
      <c r="G1857" s="18">
        <f t="shared" ca="1" si="192"/>
        <v>1.0173766790089376</v>
      </c>
      <c r="H1857" s="61">
        <f t="shared" ca="1" si="193"/>
        <v>19.580026962209352</v>
      </c>
      <c r="I1857"/>
    </row>
    <row r="1858" spans="2:9" x14ac:dyDescent="0.25">
      <c r="B1858" s="99">
        <f t="shared" si="191"/>
        <v>0.21084474885845225</v>
      </c>
      <c r="C1858" s="18">
        <f t="shared" ca="1" si="194"/>
        <v>-0.55724285630276427</v>
      </c>
      <c r="D1858" s="18">
        <f t="shared" ca="1" si="194"/>
        <v>-0.40344843910133932</v>
      </c>
      <c r="E1858" s="18">
        <f t="shared" ca="1" si="189"/>
        <v>0.31287901443213073</v>
      </c>
      <c r="F1858" s="18">
        <f t="shared" ca="1" si="190"/>
        <v>0</v>
      </c>
      <c r="G1858" s="18">
        <f t="shared" ca="1" si="192"/>
        <v>1.003058663258342</v>
      </c>
      <c r="H1858" s="61">
        <f t="shared" ca="1" si="193"/>
        <v>19.639915671276007</v>
      </c>
      <c r="I1858"/>
    </row>
    <row r="1859" spans="2:9" x14ac:dyDescent="0.25">
      <c r="B1859" s="99">
        <f t="shared" si="191"/>
        <v>0.21095890410959381</v>
      </c>
      <c r="C1859" s="18">
        <f t="shared" ca="1" si="194"/>
        <v>-0.54571160035266075</v>
      </c>
      <c r="D1859" s="18">
        <f t="shared" ca="1" si="194"/>
        <v>-1.035639343172079</v>
      </c>
      <c r="E1859" s="18">
        <f t="shared" ca="1" si="189"/>
        <v>7.6354551280293004E-2</v>
      </c>
      <c r="F1859" s="18">
        <f t="shared" ca="1" si="190"/>
        <v>0</v>
      </c>
      <c r="G1859" s="18">
        <f t="shared" ca="1" si="192"/>
        <v>1.0023965642762329</v>
      </c>
      <c r="H1859" s="61">
        <f t="shared" ca="1" si="193"/>
        <v>19.686983991562016</v>
      </c>
      <c r="I1859"/>
    </row>
    <row r="1860" spans="2:9" x14ac:dyDescent="0.25">
      <c r="B1860" s="99">
        <f t="shared" si="191"/>
        <v>0.21107305936073537</v>
      </c>
      <c r="C1860" s="18">
        <f t="shared" ca="1" si="194"/>
        <v>-0.3685465799208032</v>
      </c>
      <c r="D1860" s="18">
        <f t="shared" ca="1" si="194"/>
        <v>0.75501702667679638</v>
      </c>
      <c r="E1860" s="18">
        <f t="shared" ca="1" si="189"/>
        <v>0.7548411332131062</v>
      </c>
      <c r="F1860" s="18">
        <f t="shared" ca="1" si="190"/>
        <v>0</v>
      </c>
      <c r="G1860" s="18">
        <f t="shared" ca="1" si="192"/>
        <v>1.002417977230333</v>
      </c>
      <c r="H1860" s="61">
        <f t="shared" ca="1" si="193"/>
        <v>19.734586670587543</v>
      </c>
      <c r="I1860"/>
    </row>
    <row r="1861" spans="2:9" x14ac:dyDescent="0.25">
      <c r="B1861" s="99">
        <f t="shared" si="191"/>
        <v>0.21118721461187692</v>
      </c>
      <c r="C1861" s="18">
        <f t="shared" ca="1" si="194"/>
        <v>2.6630004867911339</v>
      </c>
      <c r="D1861" s="18">
        <f t="shared" ca="1" si="194"/>
        <v>-0.90836920207948424</v>
      </c>
      <c r="E1861" s="18">
        <f t="shared" ca="1" si="189"/>
        <v>0.37290777956135379</v>
      </c>
      <c r="F1861" s="18">
        <f t="shared" ca="1" si="190"/>
        <v>0</v>
      </c>
      <c r="G1861" s="18">
        <f t="shared" ca="1" si="192"/>
        <v>1.0116480207499923</v>
      </c>
      <c r="H1861" s="61">
        <f t="shared" ca="1" si="193"/>
        <v>19.964455545619067</v>
      </c>
      <c r="I1861"/>
    </row>
    <row r="1862" spans="2:9" x14ac:dyDescent="0.25">
      <c r="B1862" s="99">
        <f t="shared" si="191"/>
        <v>0.21130136986301848</v>
      </c>
      <c r="C1862" s="18">
        <f t="shared" ca="1" si="194"/>
        <v>-1.3446151569951326</v>
      </c>
      <c r="D1862" s="18">
        <f t="shared" ca="1" si="194"/>
        <v>1.8044192984234542</v>
      </c>
      <c r="E1862" s="18">
        <f t="shared" ca="1" si="189"/>
        <v>0.44753243109278368</v>
      </c>
      <c r="F1862" s="18">
        <f t="shared" ca="1" si="190"/>
        <v>0</v>
      </c>
      <c r="G1862" s="18">
        <f t="shared" ca="1" si="192"/>
        <v>0.99609871238382153</v>
      </c>
      <c r="H1862" s="61">
        <f t="shared" ca="1" si="193"/>
        <v>19.886568462435196</v>
      </c>
      <c r="I1862"/>
    </row>
    <row r="1863" spans="2:9" x14ac:dyDescent="0.25">
      <c r="B1863" s="99">
        <f t="shared" si="191"/>
        <v>0.21141552511416004</v>
      </c>
      <c r="C1863" s="18">
        <f t="shared" ca="1" si="194"/>
        <v>1.5281784726539627E-2</v>
      </c>
      <c r="D1863" s="18">
        <f t="shared" ca="1" si="194"/>
        <v>0.20944867173966486</v>
      </c>
      <c r="E1863" s="18">
        <f t="shared" ca="1" si="189"/>
        <v>0.75690063257202378</v>
      </c>
      <c r="F1863" s="18">
        <f t="shared" ca="1" si="190"/>
        <v>0</v>
      </c>
      <c r="G1863" s="18">
        <f t="shared" ca="1" si="192"/>
        <v>1.0013433137319439</v>
      </c>
      <c r="H1863" s="61">
        <f t="shared" ca="1" si="193"/>
        <v>19.913282362932026</v>
      </c>
      <c r="I1863"/>
    </row>
    <row r="1864" spans="2:9" x14ac:dyDescent="0.25">
      <c r="B1864" s="99">
        <f t="shared" si="191"/>
        <v>0.21152968036530159</v>
      </c>
      <c r="C1864" s="18">
        <f t="shared" ca="1" si="194"/>
        <v>9.6982830655178986E-2</v>
      </c>
      <c r="D1864" s="18">
        <f t="shared" ca="1" si="194"/>
        <v>-1.2972964213986415</v>
      </c>
      <c r="E1864" s="18">
        <f t="shared" ca="1" si="189"/>
        <v>0.3583948050671415</v>
      </c>
      <c r="F1864" s="18">
        <f t="shared" ca="1" si="190"/>
        <v>0</v>
      </c>
      <c r="G1864" s="18">
        <f t="shared" ca="1" si="192"/>
        <v>1.0012986446528529</v>
      </c>
      <c r="H1864" s="61">
        <f t="shared" ca="1" si="193"/>
        <v>19.939142640593399</v>
      </c>
      <c r="I1864"/>
    </row>
    <row r="1865" spans="2:9" x14ac:dyDescent="0.25">
      <c r="B1865" s="99">
        <f t="shared" si="191"/>
        <v>0.21164383561644315</v>
      </c>
      <c r="C1865" s="18">
        <f t="shared" ca="1" si="194"/>
        <v>-0.1831688223319361</v>
      </c>
      <c r="D1865" s="18">
        <f t="shared" ca="1" si="194"/>
        <v>-1.6809644876047969</v>
      </c>
      <c r="E1865" s="18">
        <f t="shared" ca="1" si="189"/>
        <v>0.92998957878949884</v>
      </c>
      <c r="F1865" s="18">
        <f t="shared" ca="1" si="190"/>
        <v>0</v>
      </c>
      <c r="G1865" s="18">
        <f t="shared" ca="1" si="192"/>
        <v>1.0001035344788041</v>
      </c>
      <c r="H1865" s="61">
        <f t="shared" ca="1" si="193"/>
        <v>19.941207029334493</v>
      </c>
      <c r="I1865"/>
    </row>
    <row r="1866" spans="2:9" x14ac:dyDescent="0.25">
      <c r="B1866" s="99">
        <f t="shared" si="191"/>
        <v>0.21175799086758471</v>
      </c>
      <c r="C1866" s="18">
        <f t="shared" ca="1" si="194"/>
        <v>0.62020717450650409</v>
      </c>
      <c r="D1866" s="18">
        <f t="shared" ca="1" si="194"/>
        <v>-1.1107204045401886E-3</v>
      </c>
      <c r="E1866" s="18">
        <f t="shared" ca="1" si="189"/>
        <v>0.94395689687778361</v>
      </c>
      <c r="F1866" s="18">
        <f t="shared" ca="1" si="190"/>
        <v>0</v>
      </c>
      <c r="G1866" s="18">
        <f t="shared" ca="1" si="192"/>
        <v>1.0026584840069002</v>
      </c>
      <c r="H1866" s="61">
        <f t="shared" ca="1" si="193"/>
        <v>19.994220409300265</v>
      </c>
      <c r="I1866"/>
    </row>
    <row r="1867" spans="2:9" x14ac:dyDescent="0.25">
      <c r="B1867" s="99">
        <f t="shared" si="191"/>
        <v>0.21187214611872626</v>
      </c>
      <c r="C1867" s="18">
        <f t="shared" ca="1" si="194"/>
        <v>-2.4725522962398827</v>
      </c>
      <c r="D1867" s="18">
        <f t="shared" ca="1" si="194"/>
        <v>-1.3637895790452603</v>
      </c>
      <c r="E1867" s="18">
        <f t="shared" ca="1" si="189"/>
        <v>0.74968407938385262</v>
      </c>
      <c r="F1867" s="18">
        <f t="shared" ca="1" si="190"/>
        <v>0</v>
      </c>
      <c r="G1867" s="18">
        <f t="shared" ca="1" si="192"/>
        <v>0.99216641201571065</v>
      </c>
      <c r="H1867" s="61">
        <f t="shared" ca="1" si="193"/>
        <v>19.837593924546738</v>
      </c>
      <c r="I1867"/>
    </row>
    <row r="1868" spans="2:9" x14ac:dyDescent="0.25">
      <c r="B1868" s="99">
        <f t="shared" si="191"/>
        <v>0.21198630136986782</v>
      </c>
      <c r="C1868" s="18">
        <f t="shared" ca="1" si="194"/>
        <v>0.35573521017795429</v>
      </c>
      <c r="D1868" s="18">
        <f t="shared" ca="1" si="194"/>
        <v>0.34984168451046571</v>
      </c>
      <c r="E1868" s="18">
        <f t="shared" ref="E1868:E1931" ca="1" si="195">RAND()</f>
        <v>0.34990623068932369</v>
      </c>
      <c r="F1868" s="18">
        <f t="shared" ca="1" si="190"/>
        <v>0</v>
      </c>
      <c r="G1868" s="18">
        <f t="shared" ca="1" si="192"/>
        <v>1.0030011157546148</v>
      </c>
      <c r="H1868" s="61">
        <f t="shared" ca="1" si="193"/>
        <v>19.897128840207348</v>
      </c>
      <c r="I1868"/>
    </row>
    <row r="1869" spans="2:9" x14ac:dyDescent="0.25">
      <c r="B1869" s="99">
        <f t="shared" si="191"/>
        <v>0.21210045662100938</v>
      </c>
      <c r="C1869" s="18">
        <f t="shared" ca="1" si="194"/>
        <v>0.88533170128357597</v>
      </c>
      <c r="D1869" s="18">
        <f t="shared" ca="1" si="194"/>
        <v>1.9379058358026668</v>
      </c>
      <c r="E1869" s="18">
        <f t="shared" ca="1" si="195"/>
        <v>0.70349577012711917</v>
      </c>
      <c r="F1869" s="18">
        <f t="shared" ref="F1869:F1932" ca="1" si="196">IF($F$3*$C$6&gt;E1867,1,0)</f>
        <v>0</v>
      </c>
      <c r="G1869" s="18">
        <f t="shared" ca="1" si="192"/>
        <v>1.0040180296412895</v>
      </c>
      <c r="H1869" s="61">
        <f t="shared" ca="1" si="193"/>
        <v>19.977076093663857</v>
      </c>
      <c r="I1869"/>
    </row>
    <row r="1870" spans="2:9" x14ac:dyDescent="0.25">
      <c r="B1870" s="99">
        <f t="shared" si="191"/>
        <v>0.21221461187215093</v>
      </c>
      <c r="C1870" s="18">
        <f t="shared" ca="1" si="194"/>
        <v>1.0743656275735702</v>
      </c>
      <c r="D1870" s="18">
        <f t="shared" ca="1" si="194"/>
        <v>-0.78723360275034793</v>
      </c>
      <c r="E1870" s="18">
        <f t="shared" ca="1" si="195"/>
        <v>0.80761606655516438</v>
      </c>
      <c r="F1870" s="18">
        <f t="shared" ca="1" si="196"/>
        <v>0</v>
      </c>
      <c r="G1870" s="18">
        <f t="shared" ca="1" si="192"/>
        <v>1.0037072246049017</v>
      </c>
      <c r="H1870" s="61">
        <f t="shared" ca="1" si="193"/>
        <v>20.05113560169228</v>
      </c>
      <c r="I1870"/>
    </row>
    <row r="1871" spans="2:9" x14ac:dyDescent="0.25">
      <c r="B1871" s="99">
        <f t="shared" si="191"/>
        <v>0.21232876712329249</v>
      </c>
      <c r="C1871" s="18">
        <f t="shared" ca="1" si="194"/>
        <v>0.35957782529294491</v>
      </c>
      <c r="D1871" s="18">
        <f t="shared" ca="1" si="194"/>
        <v>0.71403064794139937</v>
      </c>
      <c r="E1871" s="18">
        <f t="shared" ca="1" si="195"/>
        <v>5.5342380449650008E-3</v>
      </c>
      <c r="F1871" s="18">
        <f t="shared" ca="1" si="196"/>
        <v>0</v>
      </c>
      <c r="G1871" s="18">
        <f t="shared" ca="1" si="192"/>
        <v>1.0005645837416679</v>
      </c>
      <c r="H1871" s="61">
        <f t="shared" ca="1" si="193"/>
        <v>20.062456146854974</v>
      </c>
      <c r="I1871"/>
    </row>
    <row r="1872" spans="2:9" x14ac:dyDescent="0.25">
      <c r="B1872" s="99">
        <f t="shared" si="191"/>
        <v>0.21244292237443405</v>
      </c>
      <c r="C1872" s="18">
        <f t="shared" ca="1" si="194"/>
        <v>-0.69577254180330783</v>
      </c>
      <c r="D1872" s="18">
        <f t="shared" ca="1" si="194"/>
        <v>4.3683030526153743E-2</v>
      </c>
      <c r="E1872" s="18">
        <f t="shared" ca="1" si="195"/>
        <v>0.97724842055211814</v>
      </c>
      <c r="F1872" s="18">
        <f t="shared" ca="1" si="196"/>
        <v>0</v>
      </c>
      <c r="G1872" s="18">
        <f t="shared" ca="1" si="192"/>
        <v>0.99705718044074731</v>
      </c>
      <c r="H1872" s="61">
        <f t="shared" ca="1" si="193"/>
        <v>20.00341595849936</v>
      </c>
      <c r="I1872"/>
    </row>
    <row r="1873" spans="2:9" x14ac:dyDescent="0.25">
      <c r="B1873" s="99">
        <f t="shared" si="191"/>
        <v>0.2125570776255756</v>
      </c>
      <c r="C1873" s="18">
        <f t="shared" ca="1" si="194"/>
        <v>0.87317630459438078</v>
      </c>
      <c r="D1873" s="18">
        <f t="shared" ca="1" si="194"/>
        <v>0.29874172469135374</v>
      </c>
      <c r="E1873" s="18">
        <f t="shared" ca="1" si="195"/>
        <v>0.89982415275270289</v>
      </c>
      <c r="F1873" s="18">
        <f t="shared" ca="1" si="196"/>
        <v>1</v>
      </c>
      <c r="G1873" s="18">
        <f t="shared" ca="1" si="192"/>
        <v>1.4351146426385661</v>
      </c>
      <c r="H1873" s="61">
        <f t="shared" ca="1" si="193"/>
        <v>28.707195144832401</v>
      </c>
      <c r="I1873"/>
    </row>
    <row r="1874" spans="2:9" x14ac:dyDescent="0.25">
      <c r="B1874" s="99">
        <f t="shared" si="191"/>
        <v>0.21267123287671716</v>
      </c>
      <c r="C1874" s="18">
        <f t="shared" ca="1" si="194"/>
        <v>0.15877958503551781</v>
      </c>
      <c r="D1874" s="18">
        <f t="shared" ca="1" si="194"/>
        <v>-0.81125108408741653</v>
      </c>
      <c r="E1874" s="18">
        <f t="shared" ca="1" si="195"/>
        <v>0.79900016208574165</v>
      </c>
      <c r="F1874" s="18">
        <f t="shared" ca="1" si="196"/>
        <v>0</v>
      </c>
      <c r="G1874" s="18">
        <f t="shared" ca="1" si="192"/>
        <v>0.92126167826956484</v>
      </c>
      <c r="H1874" s="61">
        <f t="shared" ca="1" si="193"/>
        <v>26.446838777540201</v>
      </c>
      <c r="I1874"/>
    </row>
    <row r="1875" spans="2:9" x14ac:dyDescent="0.25">
      <c r="B1875" s="99">
        <f t="shared" si="191"/>
        <v>0.21278538812785872</v>
      </c>
      <c r="C1875" s="18">
        <f t="shared" ca="1" si="194"/>
        <v>0.73248884291388094</v>
      </c>
      <c r="D1875" s="18">
        <f t="shared" ca="1" si="194"/>
        <v>-0.30529122341249604</v>
      </c>
      <c r="E1875" s="18">
        <f t="shared" ca="1" si="195"/>
        <v>0.87058493595398412</v>
      </c>
      <c r="F1875" s="18">
        <f t="shared" ca="1" si="196"/>
        <v>0</v>
      </c>
      <c r="G1875" s="18">
        <f t="shared" ca="1" si="192"/>
        <v>0.94040162189956689</v>
      </c>
      <c r="H1875" s="61">
        <f t="shared" ca="1" si="193"/>
        <v>24.870650080515162</v>
      </c>
      <c r="I1875"/>
    </row>
    <row r="1876" spans="2:9" x14ac:dyDescent="0.25">
      <c r="B1876" s="99">
        <f t="shared" si="191"/>
        <v>0.21289954337900027</v>
      </c>
      <c r="C1876" s="18">
        <f t="shared" ca="1" si="194"/>
        <v>-0.29412490221147891</v>
      </c>
      <c r="D1876" s="18">
        <f t="shared" ca="1" si="194"/>
        <v>0.60643742472166196</v>
      </c>
      <c r="E1876" s="18">
        <f t="shared" ca="1" si="195"/>
        <v>0.62843069169370835</v>
      </c>
      <c r="F1876" s="18">
        <f t="shared" ca="1" si="196"/>
        <v>0</v>
      </c>
      <c r="G1876" s="18">
        <f t="shared" ca="1" si="192"/>
        <v>0.95055470138638098</v>
      </c>
      <c r="H1876" s="61">
        <f t="shared" ca="1" si="193"/>
        <v>23.640913360569261</v>
      </c>
      <c r="I1876"/>
    </row>
    <row r="1877" spans="2:9" x14ac:dyDescent="0.25">
      <c r="B1877" s="99">
        <f t="shared" si="191"/>
        <v>0.21301369863014183</v>
      </c>
      <c r="C1877" s="18">
        <f t="shared" ca="1" si="194"/>
        <v>-0.87084686128946487</v>
      </c>
      <c r="D1877" s="18">
        <f t="shared" ca="1" si="194"/>
        <v>-1.6818921722006053</v>
      </c>
      <c r="E1877" s="18">
        <f t="shared" ca="1" si="195"/>
        <v>0.60029198990856125</v>
      </c>
      <c r="F1877" s="18">
        <f t="shared" ca="1" si="196"/>
        <v>0</v>
      </c>
      <c r="G1877" s="18">
        <f t="shared" ca="1" si="192"/>
        <v>0.959847740622634</v>
      </c>
      <c r="H1877" s="61">
        <f t="shared" ca="1" si="193"/>
        <v>22.691677275397847</v>
      </c>
      <c r="I1877"/>
    </row>
    <row r="1878" spans="2:9" x14ac:dyDescent="0.25">
      <c r="B1878" s="99">
        <f t="shared" si="191"/>
        <v>0.21312785388128339</v>
      </c>
      <c r="C1878" s="18">
        <f t="shared" ca="1" si="194"/>
        <v>-0.75214074968243949</v>
      </c>
      <c r="D1878" s="18">
        <f t="shared" ca="1" si="194"/>
        <v>0.2286003564222483</v>
      </c>
      <c r="E1878" s="18">
        <f t="shared" ca="1" si="195"/>
        <v>0.99240996639128354</v>
      </c>
      <c r="F1878" s="18">
        <f t="shared" ca="1" si="196"/>
        <v>0</v>
      </c>
      <c r="G1878" s="18">
        <f t="shared" ca="1" si="192"/>
        <v>0.96923922661467732</v>
      </c>
      <c r="H1878" s="61">
        <f t="shared" ca="1" si="193"/>
        <v>21.993663732996456</v>
      </c>
      <c r="I1878"/>
    </row>
    <row r="1879" spans="2:9" x14ac:dyDescent="0.25">
      <c r="B1879" s="99">
        <f t="shared" si="191"/>
        <v>0.21324200913242494</v>
      </c>
      <c r="C1879" s="18">
        <f t="shared" ca="1" si="194"/>
        <v>-1.8934315448859707</v>
      </c>
      <c r="D1879" s="18">
        <f t="shared" ca="1" si="194"/>
        <v>-1.3301360013429075E-2</v>
      </c>
      <c r="E1879" s="18">
        <f t="shared" ca="1" si="195"/>
        <v>0.60387372458000144</v>
      </c>
      <c r="F1879" s="18">
        <f t="shared" ca="1" si="196"/>
        <v>0</v>
      </c>
      <c r="G1879" s="18">
        <f t="shared" ca="1" si="192"/>
        <v>0.97261329679543007</v>
      </c>
      <c r="H1879" s="61">
        <f t="shared" ca="1" si="193"/>
        <v>21.39132979195977</v>
      </c>
      <c r="I1879"/>
    </row>
    <row r="1880" spans="2:9" x14ac:dyDescent="0.25">
      <c r="B1880" s="99">
        <f t="shared" si="191"/>
        <v>0.2133561643835665</v>
      </c>
      <c r="C1880" s="18">
        <f t="shared" ca="1" si="194"/>
        <v>0.46479271986754611</v>
      </c>
      <c r="D1880" s="18">
        <f t="shared" ca="1" si="194"/>
        <v>-0.59349076764192432</v>
      </c>
      <c r="E1880" s="18">
        <f t="shared" ca="1" si="195"/>
        <v>0.93193606840694887</v>
      </c>
      <c r="F1880" s="18">
        <f t="shared" ca="1" si="196"/>
        <v>0</v>
      </c>
      <c r="G1880" s="18">
        <f t="shared" ca="1" si="192"/>
        <v>0.98622574882833036</v>
      </c>
      <c r="H1880" s="61">
        <f t="shared" ca="1" si="193"/>
        <v>21.096680242509297</v>
      </c>
      <c r="I1880"/>
    </row>
    <row r="1881" spans="2:9" x14ac:dyDescent="0.25">
      <c r="B1881" s="99">
        <f t="shared" si="191"/>
        <v>0.21347031963470806</v>
      </c>
      <c r="C1881" s="18">
        <f t="shared" ca="1" si="194"/>
        <v>0.43882891986868344</v>
      </c>
      <c r="D1881" s="18">
        <f t="shared" ca="1" si="194"/>
        <v>-0.19939989215345122</v>
      </c>
      <c r="E1881" s="18">
        <f t="shared" ca="1" si="195"/>
        <v>0.37408692850765313</v>
      </c>
      <c r="F1881" s="18">
        <f t="shared" ca="1" si="196"/>
        <v>0</v>
      </c>
      <c r="G1881" s="18">
        <f t="shared" ca="1" si="192"/>
        <v>0.98927141382913664</v>
      </c>
      <c r="H1881" s="61">
        <f t="shared" ca="1" si="193"/>
        <v>20.870342690608386</v>
      </c>
      <c r="I1881"/>
    </row>
    <row r="1882" spans="2:9" x14ac:dyDescent="0.25">
      <c r="B1882" s="99">
        <f t="shared" si="191"/>
        <v>0.21358447488584961</v>
      </c>
      <c r="C1882" s="18">
        <f t="shared" ca="1" si="194"/>
        <v>1.0588951226964127</v>
      </c>
      <c r="D1882" s="18">
        <f t="shared" ca="1" si="194"/>
        <v>1.2580176189658232</v>
      </c>
      <c r="E1882" s="18">
        <f t="shared" ca="1" si="195"/>
        <v>0.85330633061389749</v>
      </c>
      <c r="F1882" s="18">
        <f t="shared" ca="1" si="196"/>
        <v>0</v>
      </c>
      <c r="G1882" s="18">
        <f t="shared" ca="1" si="192"/>
        <v>0.99368366380113171</v>
      </c>
      <c r="H1882" s="61">
        <f t="shared" ca="1" si="193"/>
        <v>20.73851858958891</v>
      </c>
      <c r="I1882"/>
    </row>
    <row r="1883" spans="2:9" x14ac:dyDescent="0.25">
      <c r="B1883" s="99">
        <f t="shared" si="191"/>
        <v>0.21369863013699117</v>
      </c>
      <c r="C1883" s="18">
        <f t="shared" ca="1" si="194"/>
        <v>0.69175598582660314</v>
      </c>
      <c r="D1883" s="18">
        <f t="shared" ca="1" si="194"/>
        <v>8.3215354607091285E-2</v>
      </c>
      <c r="E1883" s="18">
        <f t="shared" ca="1" si="195"/>
        <v>0.15247578925687844</v>
      </c>
      <c r="F1883" s="18">
        <f t="shared" ca="1" si="196"/>
        <v>0</v>
      </c>
      <c r="G1883" s="18">
        <f t="shared" ca="1" si="192"/>
        <v>0.99395186244732181</v>
      </c>
      <c r="H1883" s="61">
        <f t="shared" ca="1" si="193"/>
        <v>20.613089176520301</v>
      </c>
      <c r="I1883"/>
    </row>
    <row r="1884" spans="2:9" x14ac:dyDescent="0.25">
      <c r="B1884" s="99">
        <f t="shared" si="191"/>
        <v>0.21381278538813273</v>
      </c>
      <c r="C1884" s="18">
        <f t="shared" ca="1" si="194"/>
        <v>-1.1797396837209817</v>
      </c>
      <c r="D1884" s="18">
        <f t="shared" ca="1" si="194"/>
        <v>-0.20246034182491712</v>
      </c>
      <c r="E1884" s="18">
        <f t="shared" ca="1" si="195"/>
        <v>0.4729731637084944</v>
      </c>
      <c r="F1884" s="18">
        <f t="shared" ca="1" si="196"/>
        <v>0</v>
      </c>
      <c r="G1884" s="18">
        <f t="shared" ca="1" si="192"/>
        <v>0.98937666267903657</v>
      </c>
      <c r="H1884" s="61">
        <f t="shared" ca="1" si="193"/>
        <v>20.394109376971027</v>
      </c>
      <c r="I1884"/>
    </row>
    <row r="1885" spans="2:9" x14ac:dyDescent="0.25">
      <c r="B1885" s="99">
        <f t="shared" si="191"/>
        <v>0.21392694063927428</v>
      </c>
      <c r="C1885" s="18">
        <f t="shared" ca="1" si="194"/>
        <v>8.2309270510450006E-2</v>
      </c>
      <c r="D1885" s="18">
        <f t="shared" ca="1" si="194"/>
        <v>0.99332964964560233</v>
      </c>
      <c r="E1885" s="18">
        <f t="shared" ca="1" si="195"/>
        <v>0.19020088337363372</v>
      </c>
      <c r="F1885" s="18">
        <f t="shared" ca="1" si="196"/>
        <v>0</v>
      </c>
      <c r="G1885" s="18">
        <f t="shared" ca="1" si="192"/>
        <v>0.99581227010140638</v>
      </c>
      <c r="H1885" s="61">
        <f t="shared" ca="1" si="193"/>
        <v>20.308704355377898</v>
      </c>
      <c r="I1885"/>
    </row>
    <row r="1886" spans="2:9" x14ac:dyDescent="0.25">
      <c r="B1886" s="99">
        <f t="shared" si="191"/>
        <v>0.21404109589041584</v>
      </c>
      <c r="C1886" s="18">
        <f t="shared" ca="1" si="194"/>
        <v>0.45669139581150375</v>
      </c>
      <c r="D1886" s="18">
        <f t="shared" ca="1" si="194"/>
        <v>0.61494802139350213</v>
      </c>
      <c r="E1886" s="18">
        <f t="shared" ca="1" si="195"/>
        <v>0.17278313349549429</v>
      </c>
      <c r="F1886" s="18">
        <f t="shared" ca="1" si="196"/>
        <v>0</v>
      </c>
      <c r="G1886" s="18">
        <f t="shared" ca="1" si="192"/>
        <v>0.99796367186930934</v>
      </c>
      <c r="H1886" s="61">
        <f t="shared" ca="1" si="193"/>
        <v>20.267349169401161</v>
      </c>
      <c r="I1886"/>
    </row>
    <row r="1887" spans="2:9" x14ac:dyDescent="0.25">
      <c r="B1887" s="99">
        <f t="shared" si="191"/>
        <v>0.2141552511415574</v>
      </c>
      <c r="C1887" s="18">
        <f t="shared" ca="1" si="194"/>
        <v>-0.58056230045622215</v>
      </c>
      <c r="D1887" s="18">
        <f t="shared" ca="1" si="194"/>
        <v>0.33637434171396308</v>
      </c>
      <c r="E1887" s="18">
        <f t="shared" ca="1" si="195"/>
        <v>0.47424260300582999</v>
      </c>
      <c r="F1887" s="18">
        <f t="shared" ca="1" si="196"/>
        <v>0</v>
      </c>
      <c r="G1887" s="18">
        <f t="shared" ca="1" si="192"/>
        <v>0.99511424591193287</v>
      </c>
      <c r="H1887" s="61">
        <f t="shared" ca="1" si="193"/>
        <v>20.168327885342475</v>
      </c>
      <c r="I1887"/>
    </row>
    <row r="1888" spans="2:9" x14ac:dyDescent="0.25">
      <c r="B1888" s="99">
        <f t="shared" si="191"/>
        <v>0.21426940639269895</v>
      </c>
      <c r="C1888" s="18">
        <f t="shared" ca="1" si="194"/>
        <v>-0.93768676379113458</v>
      </c>
      <c r="D1888" s="18">
        <f t="shared" ca="1" si="194"/>
        <v>-1.5965406419127248</v>
      </c>
      <c r="E1888" s="18">
        <f t="shared" ca="1" si="195"/>
        <v>0.72993168507497197</v>
      </c>
      <c r="F1888" s="18">
        <f t="shared" ca="1" si="196"/>
        <v>0</v>
      </c>
      <c r="G1888" s="18">
        <f t="shared" ca="1" si="192"/>
        <v>0.99508788610643095</v>
      </c>
      <c r="H1888" s="61">
        <f t="shared" ca="1" si="193"/>
        <v>20.069258761726829</v>
      </c>
      <c r="I1888"/>
    </row>
    <row r="1889" spans="2:9" x14ac:dyDescent="0.25">
      <c r="B1889" s="99">
        <f t="shared" si="191"/>
        <v>0.21438356164384051</v>
      </c>
      <c r="C1889" s="18">
        <f t="shared" ca="1" si="194"/>
        <v>-1.2030363905068953</v>
      </c>
      <c r="D1889" s="18">
        <f t="shared" ca="1" si="194"/>
        <v>7.4792296800296754E-2</v>
      </c>
      <c r="E1889" s="18">
        <f t="shared" ca="1" si="195"/>
        <v>0.5520451441050902</v>
      </c>
      <c r="F1889" s="18">
        <f t="shared" ca="1" si="196"/>
        <v>0</v>
      </c>
      <c r="G1889" s="18">
        <f t="shared" ca="1" si="192"/>
        <v>0.99536030332940972</v>
      </c>
      <c r="H1889" s="61">
        <f t="shared" ca="1" si="193"/>
        <v>19.976143488668828</v>
      </c>
      <c r="I1889"/>
    </row>
    <row r="1890" spans="2:9" x14ac:dyDescent="0.25">
      <c r="B1890" s="99">
        <f t="shared" si="191"/>
        <v>0.21449771689498207</v>
      </c>
      <c r="C1890" s="18">
        <f t="shared" ca="1" si="194"/>
        <v>0.66799316300603095</v>
      </c>
      <c r="D1890" s="18">
        <f t="shared" ca="1" si="194"/>
        <v>0.36611140785680618</v>
      </c>
      <c r="E1890" s="18">
        <f t="shared" ca="1" si="195"/>
        <v>0.59244839597235543</v>
      </c>
      <c r="F1890" s="18">
        <f t="shared" ca="1" si="196"/>
        <v>0</v>
      </c>
      <c r="G1890" s="18">
        <f t="shared" ca="1" si="192"/>
        <v>1.0024113839314812</v>
      </c>
      <c r="H1890" s="61">
        <f t="shared" ca="1" si="193"/>
        <v>20.024313640090366</v>
      </c>
      <c r="I1890"/>
    </row>
    <row r="1891" spans="2:9" x14ac:dyDescent="0.25">
      <c r="B1891" s="99">
        <f t="shared" si="191"/>
        <v>0.21461187214612362</v>
      </c>
      <c r="C1891" s="18">
        <f t="shared" ca="1" si="194"/>
        <v>1.1283145795459859</v>
      </c>
      <c r="D1891" s="18">
        <f t="shared" ca="1" si="194"/>
        <v>-7.56608642404899E-2</v>
      </c>
      <c r="E1891" s="18">
        <f t="shared" ca="1" si="195"/>
        <v>3.1748583593932622E-2</v>
      </c>
      <c r="F1891" s="18">
        <f t="shared" ca="1" si="196"/>
        <v>0</v>
      </c>
      <c r="G1891" s="18">
        <f t="shared" ca="1" si="192"/>
        <v>1.0033396338446519</v>
      </c>
      <c r="H1891" s="61">
        <f t="shared" ca="1" si="193"/>
        <v>20.091187515638737</v>
      </c>
      <c r="I1891"/>
    </row>
    <row r="1892" spans="2:9" x14ac:dyDescent="0.25">
      <c r="B1892" s="99">
        <f t="shared" si="191"/>
        <v>0.21472602739726518</v>
      </c>
      <c r="C1892" s="18">
        <f t="shared" ca="1" si="194"/>
        <v>1.0223288882116321</v>
      </c>
      <c r="D1892" s="18">
        <f t="shared" ca="1" si="194"/>
        <v>6.7401515480014496E-2</v>
      </c>
      <c r="E1892" s="18">
        <f t="shared" ca="1" si="195"/>
        <v>0.17895619275273433</v>
      </c>
      <c r="F1892" s="18">
        <f t="shared" ca="1" si="196"/>
        <v>0</v>
      </c>
      <c r="G1892" s="18">
        <f t="shared" ca="1" si="192"/>
        <v>1.0022356455307069</v>
      </c>
      <c r="H1892" s="61">
        <f t="shared" ca="1" si="193"/>
        <v>20.136104289214668</v>
      </c>
      <c r="I1892"/>
    </row>
    <row r="1893" spans="2:9" x14ac:dyDescent="0.25">
      <c r="B1893" s="99">
        <f t="shared" si="191"/>
        <v>0.21484018264840674</v>
      </c>
      <c r="C1893" s="18">
        <f t="shared" ca="1" si="194"/>
        <v>0.3772981926886132</v>
      </c>
      <c r="D1893" s="18">
        <f t="shared" ca="1" si="194"/>
        <v>0.33849232750071678</v>
      </c>
      <c r="E1893" s="18">
        <f t="shared" ca="1" si="195"/>
        <v>0.76282509770667994</v>
      </c>
      <c r="F1893" s="18">
        <f t="shared" ca="1" si="196"/>
        <v>0</v>
      </c>
      <c r="G1893" s="18">
        <f t="shared" ca="1" si="192"/>
        <v>0.99965583843364891</v>
      </c>
      <c r="H1893" s="61">
        <f t="shared" ca="1" si="193"/>
        <v>20.129174216022282</v>
      </c>
      <c r="I1893"/>
    </row>
    <row r="1894" spans="2:9" x14ac:dyDescent="0.25">
      <c r="B1894" s="99">
        <f t="shared" si="191"/>
        <v>0.21495433789954829</v>
      </c>
      <c r="C1894" s="18">
        <f t="shared" ca="1" si="194"/>
        <v>-2.1926462068222463</v>
      </c>
      <c r="D1894" s="18">
        <f t="shared" ca="1" si="194"/>
        <v>-0.4116782292840071</v>
      </c>
      <c r="E1894" s="18">
        <f t="shared" ca="1" si="195"/>
        <v>8.8968313475387584E-2</v>
      </c>
      <c r="F1894" s="18">
        <f t="shared" ca="1" si="196"/>
        <v>0</v>
      </c>
      <c r="G1894" s="18">
        <f t="shared" ca="1" si="192"/>
        <v>0.99153296478255515</v>
      </c>
      <c r="H1894" s="61">
        <f t="shared" ca="1" si="193"/>
        <v>19.958739789037139</v>
      </c>
      <c r="I1894"/>
    </row>
    <row r="1895" spans="2:9" x14ac:dyDescent="0.25">
      <c r="B1895" s="99">
        <f t="shared" si="191"/>
        <v>0.21506849315068985</v>
      </c>
      <c r="C1895" s="18">
        <f t="shared" ca="1" si="194"/>
        <v>0.6436414423660608</v>
      </c>
      <c r="D1895" s="18">
        <f t="shared" ca="1" si="194"/>
        <v>0.50831658882088959</v>
      </c>
      <c r="E1895" s="18">
        <f t="shared" ca="1" si="195"/>
        <v>0.40537867133874367</v>
      </c>
      <c r="F1895" s="18">
        <f t="shared" ca="1" si="196"/>
        <v>0</v>
      </c>
      <c r="G1895" s="18">
        <f t="shared" ca="1" si="192"/>
        <v>1.0025326245688964</v>
      </c>
      <c r="H1895" s="61">
        <f t="shared" ca="1" si="193"/>
        <v>20.009287783791063</v>
      </c>
      <c r="I1895"/>
    </row>
    <row r="1896" spans="2:9" x14ac:dyDescent="0.25">
      <c r="B1896" s="99">
        <f t="shared" si="191"/>
        <v>0.21518264840183141</v>
      </c>
      <c r="C1896" s="18">
        <f t="shared" ca="1" si="194"/>
        <v>1.3826365830027498</v>
      </c>
      <c r="D1896" s="18">
        <f t="shared" ca="1" si="194"/>
        <v>-0.66311713453615084</v>
      </c>
      <c r="E1896" s="18">
        <f t="shared" ca="1" si="195"/>
        <v>0.12277732041729372</v>
      </c>
      <c r="F1896" s="18">
        <f t="shared" ca="1" si="196"/>
        <v>0</v>
      </c>
      <c r="G1896" s="18">
        <f t="shared" ca="1" si="192"/>
        <v>1.0043299804139934</v>
      </c>
      <c r="H1896" s="61">
        <f t="shared" ca="1" si="193"/>
        <v>20.095927607992834</v>
      </c>
      <c r="I1896"/>
    </row>
    <row r="1897" spans="2:9" x14ac:dyDescent="0.25">
      <c r="B1897" s="99">
        <f t="shared" si="191"/>
        <v>0.21529680365297296</v>
      </c>
      <c r="C1897" s="18">
        <f t="shared" ca="1" si="194"/>
        <v>1.8682112568058074</v>
      </c>
      <c r="D1897" s="18">
        <f t="shared" ca="1" si="194"/>
        <v>-1.4550869309459813</v>
      </c>
      <c r="E1897" s="18">
        <f t="shared" ca="1" si="195"/>
        <v>0.15786123786251993</v>
      </c>
      <c r="F1897" s="18">
        <f t="shared" ca="1" si="196"/>
        <v>0</v>
      </c>
      <c r="G1897" s="18">
        <f t="shared" ca="1" si="192"/>
        <v>1.004902579995917</v>
      </c>
      <c r="H1897" s="61">
        <f t="shared" ca="1" si="193"/>
        <v>20.194449500683177</v>
      </c>
      <c r="I1897"/>
    </row>
    <row r="1898" spans="2:9" x14ac:dyDescent="0.25">
      <c r="B1898" s="99">
        <f t="shared" si="191"/>
        <v>0.21541095890411452</v>
      </c>
      <c r="C1898" s="18">
        <f t="shared" ca="1" si="194"/>
        <v>-0.16300191418849863</v>
      </c>
      <c r="D1898" s="18">
        <f t="shared" ca="1" si="194"/>
        <v>1.1864813131978735</v>
      </c>
      <c r="E1898" s="18">
        <f t="shared" ca="1" si="195"/>
        <v>0.38130145680838834</v>
      </c>
      <c r="F1898" s="18">
        <f t="shared" ca="1" si="196"/>
        <v>0</v>
      </c>
      <c r="G1898" s="18">
        <f t="shared" ca="1" si="192"/>
        <v>0.9972671116167614</v>
      </c>
      <c r="H1898" s="61">
        <f t="shared" ca="1" si="193"/>
        <v>20.139260324236862</v>
      </c>
      <c r="I1898"/>
    </row>
    <row r="1899" spans="2:9" x14ac:dyDescent="0.25">
      <c r="B1899" s="99">
        <f t="shared" si="191"/>
        <v>0.21552511415525608</v>
      </c>
      <c r="C1899" s="18">
        <f t="shared" ca="1" si="194"/>
        <v>-2.4376822693739086</v>
      </c>
      <c r="D1899" s="18">
        <f t="shared" ca="1" si="194"/>
        <v>0.82937049228348769</v>
      </c>
      <c r="E1899" s="18">
        <f t="shared" ca="1" si="195"/>
        <v>0.11202366624969451</v>
      </c>
      <c r="F1899" s="18">
        <f t="shared" ca="1" si="196"/>
        <v>0</v>
      </c>
      <c r="G1899" s="18">
        <f t="shared" ca="1" si="192"/>
        <v>0.99064119883313484</v>
      </c>
      <c r="H1899" s="61">
        <f t="shared" ca="1" si="193"/>
        <v>19.950780991214593</v>
      </c>
      <c r="I1899"/>
    </row>
    <row r="1900" spans="2:9" x14ac:dyDescent="0.25">
      <c r="B1900" s="99">
        <f t="shared" si="191"/>
        <v>0.21563926940639763</v>
      </c>
      <c r="C1900" s="18">
        <f t="shared" ca="1" si="194"/>
        <v>0.16758235688030254</v>
      </c>
      <c r="D1900" s="18">
        <f t="shared" ca="1" si="194"/>
        <v>-0.70494934334419668</v>
      </c>
      <c r="E1900" s="18">
        <f t="shared" ca="1" si="195"/>
        <v>0.21534389917875885</v>
      </c>
      <c r="F1900" s="18">
        <f t="shared" ca="1" si="196"/>
        <v>0</v>
      </c>
      <c r="G1900" s="18">
        <f t="shared" ca="1" si="192"/>
        <v>1.0010951679650268</v>
      </c>
      <c r="H1900" s="61">
        <f t="shared" ca="1" si="193"/>
        <v>19.972630447433438</v>
      </c>
      <c r="I1900"/>
    </row>
    <row r="1901" spans="2:9" x14ac:dyDescent="0.25">
      <c r="B1901" s="99">
        <f t="shared" si="191"/>
        <v>0.21575342465753919</v>
      </c>
      <c r="C1901" s="18">
        <f t="shared" ca="1" si="194"/>
        <v>1.9257822714280337</v>
      </c>
      <c r="D1901" s="18">
        <f t="shared" ca="1" si="194"/>
        <v>-0.25532472136546858</v>
      </c>
      <c r="E1901" s="18">
        <f t="shared" ca="1" si="195"/>
        <v>0.92592366426354022</v>
      </c>
      <c r="F1901" s="18">
        <f t="shared" ca="1" si="196"/>
        <v>0</v>
      </c>
      <c r="G1901" s="18">
        <f t="shared" ca="1" si="192"/>
        <v>1.0065012742160881</v>
      </c>
      <c r="H1901" s="61">
        <f t="shared" ca="1" si="193"/>
        <v>20.102477994788796</v>
      </c>
      <c r="I1901"/>
    </row>
    <row r="1902" spans="2:9" x14ac:dyDescent="0.25">
      <c r="B1902" s="99">
        <f t="shared" si="191"/>
        <v>0.21586757990868075</v>
      </c>
      <c r="C1902" s="18">
        <f t="shared" ca="1" si="194"/>
        <v>-0.26435486688569654</v>
      </c>
      <c r="D1902" s="18">
        <f t="shared" ca="1" si="194"/>
        <v>1.3039789337199181</v>
      </c>
      <c r="E1902" s="18">
        <f t="shared" ca="1" si="195"/>
        <v>0.40768488768693878</v>
      </c>
      <c r="F1902" s="18">
        <f t="shared" ca="1" si="196"/>
        <v>0</v>
      </c>
      <c r="G1902" s="18">
        <f t="shared" ca="1" si="192"/>
        <v>0.99798270956892854</v>
      </c>
      <c r="H1902" s="61">
        <f t="shared" ca="1" si="193"/>
        <v>20.061925458289085</v>
      </c>
      <c r="I1902"/>
    </row>
    <row r="1903" spans="2:9" x14ac:dyDescent="0.25">
      <c r="B1903" s="99">
        <f t="shared" si="191"/>
        <v>0.2159817351598223</v>
      </c>
      <c r="C1903" s="18">
        <f t="shared" ca="1" si="194"/>
        <v>-1.260409590031486</v>
      </c>
      <c r="D1903" s="18">
        <f t="shared" ca="1" si="194"/>
        <v>-0.6855975698272232</v>
      </c>
      <c r="E1903" s="18">
        <f t="shared" ca="1" si="195"/>
        <v>0.82762263004778358</v>
      </c>
      <c r="F1903" s="18">
        <f t="shared" ca="1" si="196"/>
        <v>0</v>
      </c>
      <c r="G1903" s="18">
        <f t="shared" ca="1" si="192"/>
        <v>0.99526031577443341</v>
      </c>
      <c r="H1903" s="61">
        <f t="shared" ca="1" si="193"/>
        <v>19.966838266659941</v>
      </c>
      <c r="I1903"/>
    </row>
    <row r="1904" spans="2:9" x14ac:dyDescent="0.25">
      <c r="B1904" s="99">
        <f t="shared" si="191"/>
        <v>0.21609589041096386</v>
      </c>
      <c r="C1904" s="18">
        <f t="shared" ca="1" si="194"/>
        <v>0.54648580771754496</v>
      </c>
      <c r="D1904" s="18">
        <f t="shared" ca="1" si="194"/>
        <v>1.1861129678436555</v>
      </c>
      <c r="E1904" s="18">
        <f t="shared" ca="1" si="195"/>
        <v>0.6732387518109908</v>
      </c>
      <c r="F1904" s="18">
        <f t="shared" ca="1" si="196"/>
        <v>0</v>
      </c>
      <c r="G1904" s="18">
        <f t="shared" ca="1" si="192"/>
        <v>1.00212764909132</v>
      </c>
      <c r="H1904" s="61">
        <f t="shared" ca="1" si="193"/>
        <v>20.009320691954535</v>
      </c>
      <c r="I1904"/>
    </row>
    <row r="1905" spans="2:9" x14ac:dyDescent="0.25">
      <c r="B1905" s="99">
        <f t="shared" si="191"/>
        <v>0.21621004566210542</v>
      </c>
      <c r="C1905" s="18">
        <f t="shared" ca="1" si="194"/>
        <v>-1.3747217053605709</v>
      </c>
      <c r="D1905" s="18">
        <f t="shared" ca="1" si="194"/>
        <v>-1.0108033166034147</v>
      </c>
      <c r="E1905" s="18">
        <f t="shared" ca="1" si="195"/>
        <v>0.79649955722966026</v>
      </c>
      <c r="F1905" s="18">
        <f t="shared" ca="1" si="196"/>
        <v>0</v>
      </c>
      <c r="G1905" s="18">
        <f t="shared" ca="1" si="192"/>
        <v>0.99549227688635411</v>
      </c>
      <c r="H1905" s="61">
        <f t="shared" ca="1" si="193"/>
        <v>19.919124214583057</v>
      </c>
      <c r="I1905"/>
    </row>
    <row r="1906" spans="2:9" x14ac:dyDescent="0.25">
      <c r="B1906" s="99">
        <f t="shared" si="191"/>
        <v>0.21632420091324697</v>
      </c>
      <c r="C1906" s="18">
        <f t="shared" ca="1" si="194"/>
        <v>-0.54412794270319864</v>
      </c>
      <c r="D1906" s="18">
        <f t="shared" ca="1" si="194"/>
        <v>-7.7534423326142132E-4</v>
      </c>
      <c r="E1906" s="18">
        <f t="shared" ca="1" si="195"/>
        <v>0.97150932340657192</v>
      </c>
      <c r="F1906" s="18">
        <f t="shared" ca="1" si="196"/>
        <v>0</v>
      </c>
      <c r="G1906" s="18">
        <f t="shared" ca="1" si="192"/>
        <v>0.99917621843314142</v>
      </c>
      <c r="H1906" s="61">
        <f t="shared" ca="1" si="193"/>
        <v>19.902715207227118</v>
      </c>
      <c r="I1906"/>
    </row>
    <row r="1907" spans="2:9" x14ac:dyDescent="0.25">
      <c r="B1907" s="99">
        <f t="shared" si="191"/>
        <v>0.21643835616438853</v>
      </c>
      <c r="C1907" s="18">
        <f t="shared" ca="1" si="194"/>
        <v>-1.3462658898788504</v>
      </c>
      <c r="D1907" s="18">
        <f t="shared" ca="1" si="194"/>
        <v>-0.39544715946249198</v>
      </c>
      <c r="E1907" s="18">
        <f t="shared" ca="1" si="195"/>
        <v>0.38791351048596212</v>
      </c>
      <c r="F1907" s="18">
        <f t="shared" ca="1" si="196"/>
        <v>0</v>
      </c>
      <c r="G1907" s="18">
        <f t="shared" ca="1" si="192"/>
        <v>0.99679807573106571</v>
      </c>
      <c r="H1907" s="61">
        <f t="shared" ca="1" si="193"/>
        <v>19.83898822038741</v>
      </c>
      <c r="I1907"/>
    </row>
    <row r="1908" spans="2:9" x14ac:dyDescent="0.25">
      <c r="B1908" s="99">
        <f t="shared" si="191"/>
        <v>0.21655251141553009</v>
      </c>
      <c r="C1908" s="18">
        <f t="shared" ca="1" si="194"/>
        <v>0.34108097679563798</v>
      </c>
      <c r="D1908" s="18">
        <f t="shared" ca="1" si="194"/>
        <v>0.26421048460179009</v>
      </c>
      <c r="E1908" s="18">
        <f t="shared" ca="1" si="195"/>
        <v>0.18726024910920458</v>
      </c>
      <c r="F1908" s="18">
        <f t="shared" ca="1" si="196"/>
        <v>0</v>
      </c>
      <c r="G1908" s="18">
        <f t="shared" ca="1" si="192"/>
        <v>1.0029379109914562</v>
      </c>
      <c r="H1908" s="61">
        <f t="shared" ca="1" si="193"/>
        <v>19.897273401939458</v>
      </c>
      <c r="I1908"/>
    </row>
    <row r="1909" spans="2:9" x14ac:dyDescent="0.25">
      <c r="B1909" s="99">
        <f t="shared" si="191"/>
        <v>0.21666666666667164</v>
      </c>
      <c r="C1909" s="18">
        <f t="shared" ca="1" si="194"/>
        <v>-0.2419949396426091</v>
      </c>
      <c r="D1909" s="18">
        <f t="shared" ca="1" si="194"/>
        <v>0.66472466642153449</v>
      </c>
      <c r="E1909" s="18">
        <f t="shared" ca="1" si="195"/>
        <v>0.40386961776856634</v>
      </c>
      <c r="F1909" s="18">
        <f t="shared" ca="1" si="196"/>
        <v>0</v>
      </c>
      <c r="G1909" s="18">
        <f t="shared" ca="1" si="192"/>
        <v>1.0003949737330395</v>
      </c>
      <c r="H1909" s="61">
        <f t="shared" ca="1" si="193"/>
        <v>19.90513230229233</v>
      </c>
      <c r="I1909"/>
    </row>
    <row r="1910" spans="2:9" x14ac:dyDescent="0.25">
      <c r="B1910" s="99">
        <f t="shared" si="191"/>
        <v>0.2167808219178132</v>
      </c>
      <c r="C1910" s="18">
        <f t="shared" ca="1" si="194"/>
        <v>1.3402222975855693</v>
      </c>
      <c r="D1910" s="18">
        <f t="shared" ca="1" si="194"/>
        <v>-7.1147496782941744E-2</v>
      </c>
      <c r="E1910" s="18">
        <f t="shared" ca="1" si="195"/>
        <v>3.4500410010990912E-2</v>
      </c>
      <c r="F1910" s="18">
        <f t="shared" ca="1" si="196"/>
        <v>0</v>
      </c>
      <c r="G1910" s="18">
        <f t="shared" ca="1" si="192"/>
        <v>1.00539070168986</v>
      </c>
      <c r="H1910" s="61">
        <f t="shared" ca="1" si="193"/>
        <v>20.012434932631184</v>
      </c>
      <c r="I1910"/>
    </row>
    <row r="1911" spans="2:9" x14ac:dyDescent="0.25">
      <c r="B1911" s="99">
        <f t="shared" si="191"/>
        <v>0.21689497716895476</v>
      </c>
      <c r="C1911" s="18">
        <f t="shared" ca="1" si="194"/>
        <v>-0.54105839808471501</v>
      </c>
      <c r="D1911" s="18">
        <f t="shared" ca="1" si="194"/>
        <v>1.1677457223413512</v>
      </c>
      <c r="E1911" s="18">
        <f t="shared" ca="1" si="195"/>
        <v>9.0713562611234089E-2</v>
      </c>
      <c r="F1911" s="18">
        <f t="shared" ca="1" si="196"/>
        <v>0</v>
      </c>
      <c r="G1911" s="18">
        <f t="shared" ca="1" si="192"/>
        <v>0.99812046782323316</v>
      </c>
      <c r="H1911" s="61">
        <f t="shared" ca="1" si="193"/>
        <v>19.97482091723985</v>
      </c>
      <c r="I1911"/>
    </row>
    <row r="1912" spans="2:9" x14ac:dyDescent="0.25">
      <c r="B1912" s="99">
        <f t="shared" si="191"/>
        <v>0.21700913242009631</v>
      </c>
      <c r="C1912" s="18">
        <f t="shared" ca="1" si="194"/>
        <v>0.29196485229476821</v>
      </c>
      <c r="D1912" s="18">
        <f t="shared" ca="1" si="194"/>
        <v>0.21588675735983998</v>
      </c>
      <c r="E1912" s="18">
        <f t="shared" ca="1" si="195"/>
        <v>0.88834253178248002</v>
      </c>
      <c r="F1912" s="18">
        <f t="shared" ca="1" si="196"/>
        <v>0</v>
      </c>
      <c r="G1912" s="18">
        <f t="shared" ca="1" si="192"/>
        <v>1.001219055051189</v>
      </c>
      <c r="H1912" s="61">
        <f t="shared" ca="1" si="193"/>
        <v>19.999171323575606</v>
      </c>
      <c r="I1912"/>
    </row>
    <row r="1913" spans="2:9" x14ac:dyDescent="0.25">
      <c r="B1913" s="99">
        <f t="shared" si="191"/>
        <v>0.21712328767123787</v>
      </c>
      <c r="C1913" s="18">
        <f t="shared" ca="1" si="194"/>
        <v>-1.7523871065350249</v>
      </c>
      <c r="D1913" s="18">
        <f t="shared" ca="1" si="194"/>
        <v>0.29156581149436533</v>
      </c>
      <c r="E1913" s="18">
        <f t="shared" ca="1" si="195"/>
        <v>0.14042262412182183</v>
      </c>
      <c r="F1913" s="18">
        <f t="shared" ca="1" si="196"/>
        <v>0</v>
      </c>
      <c r="G1913" s="18">
        <f t="shared" ca="1" si="192"/>
        <v>0.99440311116279867</v>
      </c>
      <c r="H1913" s="61">
        <f t="shared" ca="1" si="193"/>
        <v>19.887238184841408</v>
      </c>
      <c r="I1913"/>
    </row>
    <row r="1914" spans="2:9" x14ac:dyDescent="0.25">
      <c r="B1914" s="99">
        <f t="shared" si="191"/>
        <v>0.21723744292237943</v>
      </c>
      <c r="C1914" s="18">
        <f t="shared" ca="1" si="194"/>
        <v>-1.2306577445997391</v>
      </c>
      <c r="D1914" s="18">
        <f t="shared" ca="1" si="194"/>
        <v>1.3659882824867964</v>
      </c>
      <c r="E1914" s="18">
        <f t="shared" ca="1" si="195"/>
        <v>0.23420579373741179</v>
      </c>
      <c r="F1914" s="18">
        <f t="shared" ca="1" si="196"/>
        <v>0</v>
      </c>
      <c r="G1914" s="18">
        <f t="shared" ca="1" si="192"/>
        <v>0.99734464056459959</v>
      </c>
      <c r="H1914" s="61">
        <f t="shared" ca="1" si="193"/>
        <v>19.834430419283233</v>
      </c>
      <c r="I1914"/>
    </row>
    <row r="1915" spans="2:9" x14ac:dyDescent="0.25">
      <c r="B1915" s="99">
        <f t="shared" si="191"/>
        <v>0.21735159817352098</v>
      </c>
      <c r="C1915" s="18">
        <f t="shared" ca="1" si="194"/>
        <v>0.31424292501469608</v>
      </c>
      <c r="D1915" s="18">
        <f t="shared" ca="1" si="194"/>
        <v>1.6578042050241493</v>
      </c>
      <c r="E1915" s="18">
        <f t="shared" ca="1" si="195"/>
        <v>0.32634562737661454</v>
      </c>
      <c r="F1915" s="18">
        <f t="shared" ca="1" si="196"/>
        <v>0</v>
      </c>
      <c r="G1915" s="18">
        <f t="shared" ca="1" si="192"/>
        <v>1.0029042468204008</v>
      </c>
      <c r="H1915" s="61">
        <f t="shared" ca="1" si="193"/>
        <v>19.892034500762897</v>
      </c>
      <c r="I1915"/>
    </row>
    <row r="1916" spans="2:9" x14ac:dyDescent="0.25">
      <c r="B1916" s="99">
        <f t="shared" si="191"/>
        <v>0.21746575342466254</v>
      </c>
      <c r="C1916" s="18">
        <f t="shared" ca="1" si="194"/>
        <v>-0.5188906015973771</v>
      </c>
      <c r="D1916" s="18">
        <f t="shared" ca="1" si="194"/>
        <v>-0.37745053305116016</v>
      </c>
      <c r="E1916" s="18">
        <f t="shared" ca="1" si="195"/>
        <v>0.21159495211685675</v>
      </c>
      <c r="F1916" s="18">
        <f t="shared" ca="1" si="196"/>
        <v>0</v>
      </c>
      <c r="G1916" s="18">
        <f t="shared" ca="1" si="192"/>
        <v>0.9995675760359487</v>
      </c>
      <c r="H1916" s="61">
        <f t="shared" ca="1" si="193"/>
        <v>19.88343270835103</v>
      </c>
      <c r="I1916"/>
    </row>
    <row r="1917" spans="2:9" x14ac:dyDescent="0.25">
      <c r="B1917" s="99">
        <f t="shared" si="191"/>
        <v>0.2175799086758041</v>
      </c>
      <c r="C1917" s="18">
        <f t="shared" ca="1" si="194"/>
        <v>-0.394984454032965</v>
      </c>
      <c r="D1917" s="18">
        <f t="shared" ca="1" si="194"/>
        <v>-6.5740550780901685E-2</v>
      </c>
      <c r="E1917" s="18">
        <f t="shared" ca="1" si="195"/>
        <v>0.34595015150255914</v>
      </c>
      <c r="F1917" s="18">
        <f t="shared" ca="1" si="196"/>
        <v>0</v>
      </c>
      <c r="G1917" s="18">
        <f t="shared" ca="1" si="192"/>
        <v>1.0000633896558953</v>
      </c>
      <c r="H1917" s="61">
        <f t="shared" ca="1" si="193"/>
        <v>19.88469311230843</v>
      </c>
      <c r="I1917"/>
    </row>
    <row r="1918" spans="2:9" x14ac:dyDescent="0.25">
      <c r="B1918" s="99">
        <f t="shared" si="191"/>
        <v>0.21769406392694565</v>
      </c>
      <c r="C1918" s="18">
        <f t="shared" ca="1" si="194"/>
        <v>-0.6690447662549559</v>
      </c>
      <c r="D1918" s="18">
        <f t="shared" ca="1" si="194"/>
        <v>-3.5868197301169857E-2</v>
      </c>
      <c r="E1918" s="18">
        <f t="shared" ca="1" si="195"/>
        <v>0.72675582503129643</v>
      </c>
      <c r="F1918" s="18">
        <f t="shared" ca="1" si="196"/>
        <v>0</v>
      </c>
      <c r="G1918" s="18">
        <f t="shared" ca="1" si="192"/>
        <v>0.99917081298036325</v>
      </c>
      <c r="H1918" s="61">
        <f t="shared" ca="1" si="193"/>
        <v>19.868204982890244</v>
      </c>
      <c r="I1918"/>
    </row>
    <row r="1919" spans="2:9" x14ac:dyDescent="0.25">
      <c r="B1919" s="99">
        <f t="shared" si="191"/>
        <v>0.21780821917808721</v>
      </c>
      <c r="C1919" s="18">
        <f t="shared" ca="1" si="194"/>
        <v>-0.56701537687331438</v>
      </c>
      <c r="D1919" s="18">
        <f t="shared" ca="1" si="194"/>
        <v>0.38737880458938889</v>
      </c>
      <c r="E1919" s="18">
        <f t="shared" ca="1" si="195"/>
        <v>0.9060683499537634</v>
      </c>
      <c r="F1919" s="18">
        <f t="shared" ca="1" si="196"/>
        <v>0</v>
      </c>
      <c r="G1919" s="18">
        <f t="shared" ca="1" si="192"/>
        <v>0.9996869438548035</v>
      </c>
      <c r="H1919" s="61">
        <f t="shared" ca="1" si="193"/>
        <v>19.861985119226325</v>
      </c>
      <c r="I1919"/>
    </row>
    <row r="1920" spans="2:9" x14ac:dyDescent="0.25">
      <c r="B1920" s="99">
        <f t="shared" ref="B1920:B1983" si="197">B1919+$C$6</f>
        <v>0.21792237442922877</v>
      </c>
      <c r="C1920" s="18">
        <f t="shared" ca="1" si="194"/>
        <v>0.79868982538755517</v>
      </c>
      <c r="D1920" s="18">
        <f t="shared" ca="1" si="194"/>
        <v>1.0384724191681016</v>
      </c>
      <c r="E1920" s="18">
        <f t="shared" ca="1" si="195"/>
        <v>0.25040377902700706</v>
      </c>
      <c r="F1920" s="18">
        <f t="shared" ca="1" si="196"/>
        <v>0</v>
      </c>
      <c r="G1920" s="18">
        <f t="shared" ref="G1920:G1983" ca="1" si="198">EXP(($C$4*(LN($F$6)-LN(H1919))-0.5*$C$5^2)*$C$6+($C$5*C1920*$C$6^0.5)+($F$4+$F$5*D1920)*F1920)</f>
        <v>1.0041444447007812</v>
      </c>
      <c r="H1920" s="61">
        <f t="shared" ref="H1920:H1983" ca="1" si="199">G1920*H1919</f>
        <v>19.944302018200698</v>
      </c>
      <c r="I1920"/>
    </row>
    <row r="1921" spans="2:9" x14ac:dyDescent="0.25">
      <c r="B1921" s="99">
        <f t="shared" si="197"/>
        <v>0.21803652968037032</v>
      </c>
      <c r="C1921" s="18">
        <f t="shared" ref="C1921:D1984" ca="1" si="200">NORMINV(RAND(),0,1)</f>
        <v>0.46849436330376193</v>
      </c>
      <c r="D1921" s="18">
        <f t="shared" ca="1" si="200"/>
        <v>-0.56304770623682998</v>
      </c>
      <c r="E1921" s="18">
        <f t="shared" ca="1" si="195"/>
        <v>0.33350735721370905</v>
      </c>
      <c r="F1921" s="18">
        <f t="shared" ca="1" si="196"/>
        <v>0</v>
      </c>
      <c r="G1921" s="18">
        <f t="shared" ca="1" si="198"/>
        <v>1.0021355154667426</v>
      </c>
      <c r="H1921" s="61">
        <f t="shared" ca="1" si="199"/>
        <v>19.986893383633952</v>
      </c>
      <c r="I1921"/>
    </row>
    <row r="1922" spans="2:9" x14ac:dyDescent="0.25">
      <c r="B1922" s="99">
        <f t="shared" si="197"/>
        <v>0.21815068493151188</v>
      </c>
      <c r="C1922" s="18">
        <f t="shared" ca="1" si="200"/>
        <v>0.54927568271523342</v>
      </c>
      <c r="D1922" s="18">
        <f t="shared" ca="1" si="200"/>
        <v>-0.54657107284583617</v>
      </c>
      <c r="E1922" s="18">
        <f t="shared" ca="1" si="195"/>
        <v>0.67699833568319345</v>
      </c>
      <c r="F1922" s="18">
        <f t="shared" ca="1" si="196"/>
        <v>0</v>
      </c>
      <c r="G1922" s="18">
        <f t="shared" ca="1" si="198"/>
        <v>1.0019069423207947</v>
      </c>
      <c r="H1922" s="61">
        <f t="shared" ca="1" si="199"/>
        <v>20.025007236488413</v>
      </c>
      <c r="I1922"/>
    </row>
    <row r="1923" spans="2:9" x14ac:dyDescent="0.25">
      <c r="B1923" s="99">
        <f t="shared" si="197"/>
        <v>0.21826484018265344</v>
      </c>
      <c r="C1923" s="18">
        <f t="shared" ca="1" si="200"/>
        <v>-0.18442278815200552</v>
      </c>
      <c r="D1923" s="18">
        <f t="shared" ca="1" si="200"/>
        <v>-0.78897983257775195</v>
      </c>
      <c r="E1923" s="18">
        <f t="shared" ca="1" si="195"/>
        <v>0.37934258805078169</v>
      </c>
      <c r="F1923" s="18">
        <f t="shared" ca="1" si="196"/>
        <v>0</v>
      </c>
      <c r="G1923" s="18">
        <f t="shared" ca="1" si="198"/>
        <v>0.99911882799197038</v>
      </c>
      <c r="H1923" s="61">
        <f t="shared" ca="1" si="199"/>
        <v>20.00736176065103</v>
      </c>
      <c r="I1923"/>
    </row>
    <row r="1924" spans="2:9" x14ac:dyDescent="0.25">
      <c r="B1924" s="99">
        <f t="shared" si="197"/>
        <v>0.21837899543379499</v>
      </c>
      <c r="C1924" s="18">
        <f t="shared" ca="1" si="200"/>
        <v>0.22004542188369669</v>
      </c>
      <c r="D1924" s="18">
        <f t="shared" ca="1" si="200"/>
        <v>1.6033573047025129</v>
      </c>
      <c r="E1924" s="18">
        <f t="shared" ca="1" si="195"/>
        <v>0.14936115146207651</v>
      </c>
      <c r="F1924" s="18">
        <f t="shared" ca="1" si="196"/>
        <v>0</v>
      </c>
      <c r="G1924" s="18">
        <f t="shared" ca="1" si="198"/>
        <v>1.0006163424062071</v>
      </c>
      <c r="H1924" s="61">
        <f t="shared" ca="1" si="199"/>
        <v>20.019693146140444</v>
      </c>
      <c r="I1924"/>
    </row>
    <row r="1925" spans="2:9" x14ac:dyDescent="0.25">
      <c r="B1925" s="99">
        <f t="shared" si="197"/>
        <v>0.21849315068493655</v>
      </c>
      <c r="C1925" s="18">
        <f t="shared" ca="1" si="200"/>
        <v>-2.2577114577870816</v>
      </c>
      <c r="D1925" s="18">
        <f t="shared" ca="1" si="200"/>
        <v>1.195435288536828</v>
      </c>
      <c r="E1925" s="18">
        <f t="shared" ca="1" si="195"/>
        <v>0.46803217838333699</v>
      </c>
      <c r="F1925" s="18">
        <f t="shared" ca="1" si="196"/>
        <v>0</v>
      </c>
      <c r="G1925" s="18">
        <f t="shared" ca="1" si="198"/>
        <v>0.9925613198028117</v>
      </c>
      <c r="H1925" s="61">
        <f t="shared" ca="1" si="199"/>
        <v>19.870773051180464</v>
      </c>
      <c r="I1925"/>
    </row>
    <row r="1926" spans="2:9" x14ac:dyDescent="0.25">
      <c r="B1926" s="99">
        <f t="shared" si="197"/>
        <v>0.21860730593607811</v>
      </c>
      <c r="C1926" s="18">
        <f t="shared" ca="1" si="200"/>
        <v>0.62765252550889272</v>
      </c>
      <c r="D1926" s="18">
        <f t="shared" ca="1" si="200"/>
        <v>2.3850361685617827E-2</v>
      </c>
      <c r="E1926" s="18">
        <f t="shared" ca="1" si="195"/>
        <v>0.89547669153832787</v>
      </c>
      <c r="F1926" s="18">
        <f t="shared" ca="1" si="196"/>
        <v>0</v>
      </c>
      <c r="G1926" s="18">
        <f t="shared" ca="1" si="198"/>
        <v>1.0034927455011784</v>
      </c>
      <c r="H1926" s="61">
        <f t="shared" ca="1" si="199"/>
        <v>19.940176604359912</v>
      </c>
      <c r="I1926"/>
    </row>
    <row r="1927" spans="2:9" x14ac:dyDescent="0.25">
      <c r="B1927" s="99">
        <f t="shared" si="197"/>
        <v>0.21872146118721966</v>
      </c>
      <c r="C1927" s="18">
        <f t="shared" ca="1" si="200"/>
        <v>-1.3582302926806733</v>
      </c>
      <c r="D1927" s="18">
        <f t="shared" ca="1" si="200"/>
        <v>0.14696752259624191</v>
      </c>
      <c r="E1927" s="18">
        <f t="shared" ca="1" si="195"/>
        <v>0.65668387567154274</v>
      </c>
      <c r="F1927" s="18">
        <f t="shared" ca="1" si="196"/>
        <v>0</v>
      </c>
      <c r="G1927" s="18">
        <f t="shared" ca="1" si="198"/>
        <v>0.99633200472770245</v>
      </c>
      <c r="H1927" s="61">
        <f t="shared" ca="1" si="199"/>
        <v>19.867036130846341</v>
      </c>
      <c r="I1927"/>
    </row>
    <row r="1928" spans="2:9" x14ac:dyDescent="0.25">
      <c r="B1928" s="99">
        <f t="shared" si="197"/>
        <v>0.21883561643836122</v>
      </c>
      <c r="C1928" s="18">
        <f t="shared" ca="1" si="200"/>
        <v>0.69142515712883323</v>
      </c>
      <c r="D1928" s="18">
        <f t="shared" ca="1" si="200"/>
        <v>3.1445779313798994E-2</v>
      </c>
      <c r="E1928" s="18">
        <f t="shared" ca="1" si="195"/>
        <v>0.27204110678641324</v>
      </c>
      <c r="F1928" s="18">
        <f t="shared" ca="1" si="196"/>
        <v>0</v>
      </c>
      <c r="G1928" s="18">
        <f t="shared" ca="1" si="198"/>
        <v>1.0037409911683464</v>
      </c>
      <c r="H1928" s="61">
        <f t="shared" ca="1" si="199"/>
        <v>19.941358537553054</v>
      </c>
      <c r="I1928"/>
    </row>
    <row r="1929" spans="2:9" x14ac:dyDescent="0.25">
      <c r="B1929" s="99">
        <f t="shared" si="197"/>
        <v>0.21894977168950278</v>
      </c>
      <c r="C1929" s="18">
        <f t="shared" ca="1" si="200"/>
        <v>0.48994706958183087</v>
      </c>
      <c r="D1929" s="18">
        <f t="shared" ca="1" si="200"/>
        <v>-0.77019194577587768</v>
      </c>
      <c r="E1929" s="18">
        <f t="shared" ca="1" si="195"/>
        <v>0.21200331283376439</v>
      </c>
      <c r="F1929" s="18">
        <f t="shared" ca="1" si="196"/>
        <v>0</v>
      </c>
      <c r="G1929" s="18">
        <f t="shared" ca="1" si="198"/>
        <v>1.0022381996755856</v>
      </c>
      <c r="H1929" s="61">
        <f t="shared" ca="1" si="199"/>
        <v>19.985991279762541</v>
      </c>
      <c r="I1929"/>
    </row>
    <row r="1930" spans="2:9" x14ac:dyDescent="0.25">
      <c r="B1930" s="99">
        <f t="shared" si="197"/>
        <v>0.21906392694064433</v>
      </c>
      <c r="C1930" s="18">
        <f t="shared" ca="1" si="200"/>
        <v>9.1995389084331691E-3</v>
      </c>
      <c r="D1930" s="18">
        <f t="shared" ca="1" si="200"/>
        <v>0.6874620339658577</v>
      </c>
      <c r="E1930" s="18">
        <f t="shared" ca="1" si="195"/>
        <v>0.24041808422750055</v>
      </c>
      <c r="F1930" s="18">
        <f t="shared" ca="1" si="196"/>
        <v>0</v>
      </c>
      <c r="G1930" s="18">
        <f t="shared" ca="1" si="198"/>
        <v>1.0001843402491457</v>
      </c>
      <c r="H1930" s="61">
        <f t="shared" ca="1" si="199"/>
        <v>19.989675502374475</v>
      </c>
      <c r="I1930"/>
    </row>
    <row r="1931" spans="2:9" x14ac:dyDescent="0.25">
      <c r="B1931" s="99">
        <f t="shared" si="197"/>
        <v>0.21917808219178589</v>
      </c>
      <c r="C1931" s="18">
        <f t="shared" ca="1" si="200"/>
        <v>1.4540728443535045</v>
      </c>
      <c r="D1931" s="18">
        <f t="shared" ca="1" si="200"/>
        <v>0.35643552109831944</v>
      </c>
      <c r="E1931" s="18">
        <f t="shared" ca="1" si="195"/>
        <v>0.49319683664345204</v>
      </c>
      <c r="F1931" s="18">
        <f t="shared" ca="1" si="196"/>
        <v>0</v>
      </c>
      <c r="G1931" s="18">
        <f t="shared" ca="1" si="198"/>
        <v>1.0047849095480208</v>
      </c>
      <c r="H1931" s="61">
        <f t="shared" ca="1" si="199"/>
        <v>20.085324291547625</v>
      </c>
      <c r="I1931"/>
    </row>
    <row r="1932" spans="2:9" x14ac:dyDescent="0.25">
      <c r="B1932" s="99">
        <f t="shared" si="197"/>
        <v>0.21929223744292745</v>
      </c>
      <c r="C1932" s="18">
        <f t="shared" ca="1" si="200"/>
        <v>-0.53633812058251351</v>
      </c>
      <c r="D1932" s="18">
        <f t="shared" ca="1" si="200"/>
        <v>1.1521592568897177</v>
      </c>
      <c r="E1932" s="18">
        <f t="shared" ref="E1932:E1995" ca="1" si="201">RAND()</f>
        <v>5.5775170994827983E-2</v>
      </c>
      <c r="F1932" s="18">
        <f t="shared" ca="1" si="196"/>
        <v>0</v>
      </c>
      <c r="G1932" s="18">
        <f t="shared" ca="1" si="198"/>
        <v>0.99730741811294354</v>
      </c>
      <c r="H1932" s="61">
        <f t="shared" ca="1" si="199"/>
        <v>20.031242911164551</v>
      </c>
      <c r="I1932"/>
    </row>
    <row r="1933" spans="2:9" x14ac:dyDescent="0.25">
      <c r="B1933" s="99">
        <f t="shared" si="197"/>
        <v>0.219406392694069</v>
      </c>
      <c r="C1933" s="18">
        <f t="shared" ca="1" si="200"/>
        <v>-0.36559868021868169</v>
      </c>
      <c r="D1933" s="18">
        <f t="shared" ca="1" si="200"/>
        <v>0.17852926248451695</v>
      </c>
      <c r="E1933" s="18">
        <f t="shared" ca="1" si="201"/>
        <v>0.62984131968399204</v>
      </c>
      <c r="F1933" s="18">
        <f t="shared" ref="F1933:F1996" ca="1" si="202">IF($F$3*$C$6&gt;E1931,1,0)</f>
        <v>0</v>
      </c>
      <c r="G1933" s="18">
        <f t="shared" ca="1" si="198"/>
        <v>0.99846780721986439</v>
      </c>
      <c r="H1933" s="61">
        <f t="shared" ca="1" si="199"/>
        <v>20.000551185398923</v>
      </c>
      <c r="I1933"/>
    </row>
    <row r="1934" spans="2:9" x14ac:dyDescent="0.25">
      <c r="B1934" s="99">
        <f t="shared" si="197"/>
        <v>0.21952054794521056</v>
      </c>
      <c r="C1934" s="18">
        <f t="shared" ca="1" si="200"/>
        <v>1.2672080629272386</v>
      </c>
      <c r="D1934" s="18">
        <f t="shared" ca="1" si="200"/>
        <v>-0.98302052720100619</v>
      </c>
      <c r="E1934" s="18">
        <f t="shared" ca="1" si="201"/>
        <v>0.31911729003002076</v>
      </c>
      <c r="F1934" s="18">
        <f t="shared" ca="1" si="202"/>
        <v>0</v>
      </c>
      <c r="G1934" s="18">
        <f t="shared" ca="1" si="198"/>
        <v>1.0040585716645822</v>
      </c>
      <c r="H1934" s="61">
        <f t="shared" ca="1" si="199"/>
        <v>20.081724855716008</v>
      </c>
      <c r="I1934"/>
    </row>
    <row r="1935" spans="2:9" x14ac:dyDescent="0.25">
      <c r="B1935" s="99">
        <f t="shared" si="197"/>
        <v>0.21963470319635212</v>
      </c>
      <c r="C1935" s="18">
        <f t="shared" ca="1" si="200"/>
        <v>2.039123501162976</v>
      </c>
      <c r="D1935" s="18">
        <f t="shared" ca="1" si="200"/>
        <v>0.62303456616064068</v>
      </c>
      <c r="E1935" s="18">
        <f t="shared" ca="1" si="201"/>
        <v>0.38732102503386434</v>
      </c>
      <c r="F1935" s="18">
        <f t="shared" ca="1" si="202"/>
        <v>0</v>
      </c>
      <c r="G1935" s="18">
        <f t="shared" ca="1" si="198"/>
        <v>1.0056155505671238</v>
      </c>
      <c r="H1935" s="61">
        <f t="shared" ca="1" si="199"/>
        <v>20.194494797118349</v>
      </c>
      <c r="I1935"/>
    </row>
    <row r="1936" spans="2:9" x14ac:dyDescent="0.25">
      <c r="B1936" s="99">
        <f t="shared" si="197"/>
        <v>0.21974885844749367</v>
      </c>
      <c r="C1936" s="18">
        <f t="shared" ca="1" si="200"/>
        <v>1.1897509466507472</v>
      </c>
      <c r="D1936" s="18">
        <f t="shared" ca="1" si="200"/>
        <v>-0.14223132893675938</v>
      </c>
      <c r="E1936" s="18">
        <f t="shared" ca="1" si="201"/>
        <v>0.18093182746783787</v>
      </c>
      <c r="F1936" s="18">
        <f t="shared" ca="1" si="202"/>
        <v>0</v>
      </c>
      <c r="G1936" s="18">
        <f t="shared" ca="1" si="198"/>
        <v>1.0016001211037799</v>
      </c>
      <c r="H1936" s="61">
        <f t="shared" ca="1" si="199"/>
        <v>20.226808434423393</v>
      </c>
      <c r="I1936"/>
    </row>
    <row r="1937" spans="2:9" x14ac:dyDescent="0.25">
      <c r="B1937" s="99">
        <f t="shared" si="197"/>
        <v>0.21986301369863523</v>
      </c>
      <c r="C1937" s="18">
        <f t="shared" ca="1" si="200"/>
        <v>-0.63647803472122177</v>
      </c>
      <c r="D1937" s="18">
        <f t="shared" ca="1" si="200"/>
        <v>0.24191876946133561</v>
      </c>
      <c r="E1937" s="18">
        <f t="shared" ca="1" si="201"/>
        <v>8.7668729627735864E-2</v>
      </c>
      <c r="F1937" s="18">
        <f t="shared" ca="1" si="202"/>
        <v>0</v>
      </c>
      <c r="G1937" s="18">
        <f t="shared" ca="1" si="198"/>
        <v>0.99539084595743244</v>
      </c>
      <c r="H1937" s="61">
        <f t="shared" ca="1" si="199"/>
        <v>20.133579958559633</v>
      </c>
      <c r="I1937"/>
    </row>
    <row r="1938" spans="2:9" x14ac:dyDescent="0.25">
      <c r="B1938" s="99">
        <f t="shared" si="197"/>
        <v>0.21997716894977679</v>
      </c>
      <c r="C1938" s="18">
        <f t="shared" ca="1" si="200"/>
        <v>-1.3339285942493007</v>
      </c>
      <c r="D1938" s="18">
        <f t="shared" ca="1" si="200"/>
        <v>-1.7446564015699551</v>
      </c>
      <c r="E1938" s="18">
        <f t="shared" ca="1" si="201"/>
        <v>0.94460331806553466</v>
      </c>
      <c r="F1938" s="18">
        <f t="shared" ca="1" si="202"/>
        <v>0</v>
      </c>
      <c r="G1938" s="18">
        <f t="shared" ca="1" si="198"/>
        <v>0.99421619200246703</v>
      </c>
      <c r="H1938" s="61">
        <f t="shared" ca="1" si="199"/>
        <v>20.017131197776347</v>
      </c>
      <c r="I1938"/>
    </row>
    <row r="1939" spans="2:9" x14ac:dyDescent="0.25">
      <c r="B1939" s="99">
        <f t="shared" si="197"/>
        <v>0.22009132420091834</v>
      </c>
      <c r="C1939" s="18">
        <f t="shared" ca="1" si="200"/>
        <v>-1.0678036233002786</v>
      </c>
      <c r="D1939" s="18">
        <f t="shared" ca="1" si="200"/>
        <v>0.509865003550658</v>
      </c>
      <c r="E1939" s="18">
        <f t="shared" ca="1" si="201"/>
        <v>0.71215142908236384</v>
      </c>
      <c r="F1939" s="18">
        <f t="shared" ca="1" si="202"/>
        <v>0</v>
      </c>
      <c r="G1939" s="18">
        <f t="shared" ca="1" si="198"/>
        <v>0.99638330611534287</v>
      </c>
      <c r="H1939" s="61">
        <f t="shared" ca="1" si="199"/>
        <v>19.944735361784971</v>
      </c>
      <c r="I1939"/>
    </row>
    <row r="1940" spans="2:9" x14ac:dyDescent="0.25">
      <c r="B1940" s="99">
        <f t="shared" si="197"/>
        <v>0.2202054794520599</v>
      </c>
      <c r="C1940" s="18">
        <f t="shared" ca="1" si="200"/>
        <v>-0.82065753304050304</v>
      </c>
      <c r="D1940" s="18">
        <f t="shared" ca="1" si="200"/>
        <v>0.14657530300610233</v>
      </c>
      <c r="E1940" s="18">
        <f t="shared" ca="1" si="201"/>
        <v>7.4821979713209252E-2</v>
      </c>
      <c r="F1940" s="18">
        <f t="shared" ca="1" si="202"/>
        <v>0</v>
      </c>
      <c r="G1940" s="18">
        <f t="shared" ca="1" si="198"/>
        <v>0.99799816074453851</v>
      </c>
      <c r="H1940" s="61">
        <f t="shared" ca="1" si="199"/>
        <v>19.90480920759796</v>
      </c>
      <c r="I1940"/>
    </row>
    <row r="1941" spans="2:9" x14ac:dyDescent="0.25">
      <c r="B1941" s="99">
        <f t="shared" si="197"/>
        <v>0.22031963470320146</v>
      </c>
      <c r="C1941" s="18">
        <f t="shared" ca="1" si="200"/>
        <v>-0.992349669104442</v>
      </c>
      <c r="D1941" s="18">
        <f t="shared" ca="1" si="200"/>
        <v>0.29652937882929109</v>
      </c>
      <c r="E1941" s="18">
        <f t="shared" ca="1" si="201"/>
        <v>0.87353823836827904</v>
      </c>
      <c r="F1941" s="18">
        <f t="shared" ca="1" si="202"/>
        <v>0</v>
      </c>
      <c r="G1941" s="18">
        <f t="shared" ca="1" si="198"/>
        <v>0.99790552440613811</v>
      </c>
      <c r="H1941" s="61">
        <f t="shared" ca="1" si="199"/>
        <v>19.86311907051217</v>
      </c>
      <c r="I1941"/>
    </row>
    <row r="1942" spans="2:9" x14ac:dyDescent="0.25">
      <c r="B1942" s="99">
        <f t="shared" si="197"/>
        <v>0.22043378995434301</v>
      </c>
      <c r="C1942" s="18">
        <f t="shared" ca="1" si="200"/>
        <v>-0.6728782864229288</v>
      </c>
      <c r="D1942" s="18">
        <f t="shared" ca="1" si="200"/>
        <v>-2.5432882466702722E-2</v>
      </c>
      <c r="E1942" s="18">
        <f t="shared" ca="1" si="201"/>
        <v>0.96489325790588687</v>
      </c>
      <c r="F1942" s="18">
        <f t="shared" ca="1" si="202"/>
        <v>0</v>
      </c>
      <c r="G1942" s="18">
        <f t="shared" ca="1" si="198"/>
        <v>0.99940619939316599</v>
      </c>
      <c r="H1942" s="61">
        <f t="shared" ca="1" si="199"/>
        <v>19.851324338354484</v>
      </c>
      <c r="I1942"/>
    </row>
    <row r="1943" spans="2:9" x14ac:dyDescent="0.25">
      <c r="B1943" s="99">
        <f t="shared" si="197"/>
        <v>0.22054794520548457</v>
      </c>
      <c r="C1943" s="18">
        <f t="shared" ca="1" si="200"/>
        <v>-1.7745060176821426</v>
      </c>
      <c r="D1943" s="18">
        <f t="shared" ca="1" si="200"/>
        <v>-0.49927280088013504</v>
      </c>
      <c r="E1943" s="18">
        <f t="shared" ca="1" si="201"/>
        <v>0.82691673137348598</v>
      </c>
      <c r="F1943" s="18">
        <f t="shared" ca="1" si="202"/>
        <v>0</v>
      </c>
      <c r="G1943" s="18">
        <f t="shared" ca="1" si="198"/>
        <v>0.99601852977997285</v>
      </c>
      <c r="H1943" s="61">
        <f t="shared" ca="1" si="199"/>
        <v>19.772286881673224</v>
      </c>
      <c r="I1943"/>
    </row>
    <row r="1944" spans="2:9" x14ac:dyDescent="0.25">
      <c r="B1944" s="99">
        <f t="shared" si="197"/>
        <v>0.22066210045662613</v>
      </c>
      <c r="C1944" s="18">
        <f t="shared" ca="1" si="200"/>
        <v>-0.73764113039942458</v>
      </c>
      <c r="D1944" s="18">
        <f t="shared" ca="1" si="200"/>
        <v>0.34767822398862336</v>
      </c>
      <c r="E1944" s="18">
        <f t="shared" ca="1" si="201"/>
        <v>0.77092121784833223</v>
      </c>
      <c r="F1944" s="18">
        <f t="shared" ca="1" si="202"/>
        <v>0</v>
      </c>
      <c r="G1944" s="18">
        <f t="shared" ca="1" si="198"/>
        <v>1.0002449054830054</v>
      </c>
      <c r="H1944" s="61">
        <f t="shared" ca="1" si="199"/>
        <v>19.777129223142101</v>
      </c>
      <c r="I1944"/>
    </row>
    <row r="1945" spans="2:9" x14ac:dyDescent="0.25">
      <c r="B1945" s="99">
        <f t="shared" si="197"/>
        <v>0.22077625570776768</v>
      </c>
      <c r="C1945" s="18">
        <f t="shared" ca="1" si="200"/>
        <v>-0.18143509805668145</v>
      </c>
      <c r="D1945" s="18">
        <f t="shared" ca="1" si="200"/>
        <v>0.60062802731408738</v>
      </c>
      <c r="E1945" s="18">
        <f t="shared" ca="1" si="201"/>
        <v>0.70468934795017413</v>
      </c>
      <c r="F1945" s="18">
        <f t="shared" ca="1" si="202"/>
        <v>0</v>
      </c>
      <c r="G1945" s="18">
        <f t="shared" ca="1" si="198"/>
        <v>1.0019737224036793</v>
      </c>
      <c r="H1945" s="61">
        <f t="shared" ca="1" si="199"/>
        <v>19.816163786170279</v>
      </c>
      <c r="I1945"/>
    </row>
    <row r="1946" spans="2:9" x14ac:dyDescent="0.25">
      <c r="B1946" s="99">
        <f t="shared" si="197"/>
        <v>0.22089041095890924</v>
      </c>
      <c r="C1946" s="18">
        <f t="shared" ca="1" si="200"/>
        <v>-0.35700054468179587</v>
      </c>
      <c r="D1946" s="18">
        <f t="shared" ca="1" si="200"/>
        <v>-1.1178508430020884</v>
      </c>
      <c r="E1946" s="18">
        <f t="shared" ca="1" si="201"/>
        <v>1.9405398780136807E-3</v>
      </c>
      <c r="F1946" s="18">
        <f t="shared" ca="1" si="202"/>
        <v>0</v>
      </c>
      <c r="G1946" s="18">
        <f t="shared" ca="1" si="198"/>
        <v>1.0009593189910551</v>
      </c>
      <c r="H1946" s="61">
        <f t="shared" ca="1" si="199"/>
        <v>19.835173808420208</v>
      </c>
      <c r="I1946"/>
    </row>
    <row r="1947" spans="2:9" x14ac:dyDescent="0.25">
      <c r="B1947" s="99">
        <f t="shared" si="197"/>
        <v>0.2210045662100508</v>
      </c>
      <c r="C1947" s="18">
        <f t="shared" ca="1" si="200"/>
        <v>-0.17992078937822953</v>
      </c>
      <c r="D1947" s="18">
        <f t="shared" ca="1" si="200"/>
        <v>0.16485614651173819</v>
      </c>
      <c r="E1947" s="18">
        <f t="shared" ca="1" si="201"/>
        <v>0.17944667385091861</v>
      </c>
      <c r="F1947" s="18">
        <f t="shared" ca="1" si="202"/>
        <v>0</v>
      </c>
      <c r="G1947" s="18">
        <f t="shared" ca="1" si="198"/>
        <v>1.001308391141702</v>
      </c>
      <c r="H1947" s="61">
        <f t="shared" ca="1" si="199"/>
        <v>19.861125974125265</v>
      </c>
      <c r="I1947"/>
    </row>
    <row r="1948" spans="2:9" x14ac:dyDescent="0.25">
      <c r="B1948" s="99">
        <f t="shared" si="197"/>
        <v>0.22111872146119235</v>
      </c>
      <c r="C1948" s="18">
        <f t="shared" ca="1" si="200"/>
        <v>1.8172841009800322</v>
      </c>
      <c r="D1948" s="18">
        <f t="shared" ca="1" si="200"/>
        <v>8.6706677393522114E-2</v>
      </c>
      <c r="E1948" s="18">
        <f t="shared" ca="1" si="201"/>
        <v>4.5246794934655554E-2</v>
      </c>
      <c r="F1948" s="18">
        <f t="shared" ca="1" si="202"/>
        <v>1</v>
      </c>
      <c r="G1948" s="18">
        <f t="shared" ca="1" si="198"/>
        <v>1.1179075433975609</v>
      </c>
      <c r="H1948" s="61">
        <f t="shared" ca="1" si="199"/>
        <v>22.202902546843866</v>
      </c>
      <c r="I1948"/>
    </row>
    <row r="1949" spans="2:9" x14ac:dyDescent="0.25">
      <c r="B1949" s="99">
        <f t="shared" si="197"/>
        <v>0.22123287671233391</v>
      </c>
      <c r="C1949" s="18">
        <f t="shared" ca="1" si="200"/>
        <v>-0.61472178458643612</v>
      </c>
      <c r="D1949" s="18">
        <f t="shared" ca="1" si="200"/>
        <v>0.48361471272073686</v>
      </c>
      <c r="E1949" s="18">
        <f t="shared" ca="1" si="201"/>
        <v>0.77417721055229571</v>
      </c>
      <c r="F1949" s="18">
        <f t="shared" ca="1" si="202"/>
        <v>0</v>
      </c>
      <c r="G1949" s="18">
        <f t="shared" ca="1" si="198"/>
        <v>0.97449894447920327</v>
      </c>
      <c r="H1949" s="61">
        <f t="shared" ca="1" si="199"/>
        <v>21.63670509627396</v>
      </c>
      <c r="I1949"/>
    </row>
    <row r="1950" spans="2:9" x14ac:dyDescent="0.25">
      <c r="B1950" s="99">
        <f t="shared" si="197"/>
        <v>0.22134703196347547</v>
      </c>
      <c r="C1950" s="18">
        <f t="shared" ca="1" si="200"/>
        <v>0.14364786693477072</v>
      </c>
      <c r="D1950" s="18">
        <f t="shared" ca="1" si="200"/>
        <v>0.24656173991388641</v>
      </c>
      <c r="E1950" s="18">
        <f t="shared" ca="1" si="201"/>
        <v>0.1102262484154819</v>
      </c>
      <c r="F1950" s="18">
        <f t="shared" ca="1" si="202"/>
        <v>0</v>
      </c>
      <c r="G1950" s="18">
        <f t="shared" ca="1" si="198"/>
        <v>0.98264893696431643</v>
      </c>
      <c r="H1950" s="61">
        <f t="shared" ca="1" si="199"/>
        <v>21.261285262264014</v>
      </c>
      <c r="I1950"/>
    </row>
    <row r="1951" spans="2:9" x14ac:dyDescent="0.25">
      <c r="B1951" s="99">
        <f t="shared" si="197"/>
        <v>0.22146118721461702</v>
      </c>
      <c r="C1951" s="18">
        <f t="shared" ca="1" si="200"/>
        <v>0.20214883988955989</v>
      </c>
      <c r="D1951" s="18">
        <f t="shared" ca="1" si="200"/>
        <v>-0.32140974326466676</v>
      </c>
      <c r="E1951" s="18">
        <f t="shared" ca="1" si="201"/>
        <v>0.55577353634628612</v>
      </c>
      <c r="F1951" s="18">
        <f t="shared" ca="1" si="202"/>
        <v>0</v>
      </c>
      <c r="G1951" s="18">
        <f t="shared" ca="1" si="198"/>
        <v>0.98676867057676154</v>
      </c>
      <c r="H1951" s="61">
        <f t="shared" ca="1" si="199"/>
        <v>20.979970192997556</v>
      </c>
      <c r="I1951"/>
    </row>
    <row r="1952" spans="2:9" x14ac:dyDescent="0.25">
      <c r="B1952" s="99">
        <f t="shared" si="197"/>
        <v>0.22157534246575858</v>
      </c>
      <c r="C1952" s="18">
        <f t="shared" ca="1" si="200"/>
        <v>-0.2385900188528467</v>
      </c>
      <c r="D1952" s="18">
        <f t="shared" ca="1" si="200"/>
        <v>0.54536712923436426</v>
      </c>
      <c r="E1952" s="18">
        <f t="shared" ca="1" si="201"/>
        <v>0.31672530932883713</v>
      </c>
      <c r="F1952" s="18">
        <f t="shared" ca="1" si="202"/>
        <v>0</v>
      </c>
      <c r="G1952" s="18">
        <f t="shared" ca="1" si="198"/>
        <v>0.98837674721857727</v>
      </c>
      <c r="H1952" s="61">
        <f t="shared" ca="1" si="199"/>
        <v>20.73611469609763</v>
      </c>
      <c r="I1952"/>
    </row>
    <row r="1953" spans="2:9" x14ac:dyDescent="0.25">
      <c r="B1953" s="99">
        <f t="shared" si="197"/>
        <v>0.22168949771690014</v>
      </c>
      <c r="C1953" s="18">
        <f t="shared" ca="1" si="200"/>
        <v>0.65359245127183385</v>
      </c>
      <c r="D1953" s="18">
        <f t="shared" ca="1" si="200"/>
        <v>-0.56734393183432985</v>
      </c>
      <c r="E1953" s="18">
        <f t="shared" ca="1" si="201"/>
        <v>6.8058865539771363E-2</v>
      </c>
      <c r="F1953" s="18">
        <f t="shared" ca="1" si="202"/>
        <v>0</v>
      </c>
      <c r="G1953" s="18">
        <f t="shared" ca="1" si="198"/>
        <v>0.9938565870782835</v>
      </c>
      <c r="H1953" s="61">
        <f t="shared" ca="1" si="199"/>
        <v>20.608724181127428</v>
      </c>
      <c r="I1953"/>
    </row>
    <row r="1954" spans="2:9" x14ac:dyDescent="0.25">
      <c r="B1954" s="99">
        <f t="shared" si="197"/>
        <v>0.22180365296804169</v>
      </c>
      <c r="C1954" s="18">
        <f t="shared" ca="1" si="200"/>
        <v>-9.2305754151311703E-2</v>
      </c>
      <c r="D1954" s="18">
        <f t="shared" ca="1" si="200"/>
        <v>0.1717444320092909</v>
      </c>
      <c r="E1954" s="18">
        <f t="shared" ca="1" si="201"/>
        <v>6.4809911995503233E-2</v>
      </c>
      <c r="F1954" s="18">
        <f t="shared" ca="1" si="202"/>
        <v>0</v>
      </c>
      <c r="G1954" s="18">
        <f t="shared" ca="1" si="198"/>
        <v>0.99287921391033396</v>
      </c>
      <c r="H1954" s="61">
        <f t="shared" ca="1" si="199"/>
        <v>20.461973864652691</v>
      </c>
      <c r="I1954"/>
    </row>
    <row r="1955" spans="2:9" x14ac:dyDescent="0.25">
      <c r="B1955" s="99">
        <f t="shared" si="197"/>
        <v>0.22191780821918325</v>
      </c>
      <c r="C1955" s="18">
        <f t="shared" ca="1" si="200"/>
        <v>0.74079025580431335</v>
      </c>
      <c r="D1955" s="18">
        <f t="shared" ca="1" si="200"/>
        <v>-0.93491280495072715</v>
      </c>
      <c r="E1955" s="18">
        <f t="shared" ca="1" si="201"/>
        <v>0.35849380362475181</v>
      </c>
      <c r="F1955" s="18">
        <f t="shared" ca="1" si="202"/>
        <v>0</v>
      </c>
      <c r="G1955" s="18">
        <f t="shared" ca="1" si="198"/>
        <v>0.99715967350448076</v>
      </c>
      <c r="H1955" s="61">
        <f t="shared" ca="1" si="199"/>
        <v>20.403855178134297</v>
      </c>
      <c r="I1955"/>
    </row>
    <row r="1956" spans="2:9" x14ac:dyDescent="0.25">
      <c r="B1956" s="99">
        <f t="shared" si="197"/>
        <v>0.22203196347032481</v>
      </c>
      <c r="C1956" s="18">
        <f t="shared" ca="1" si="200"/>
        <v>0.29877810447942466</v>
      </c>
      <c r="D1956" s="18">
        <f t="shared" ca="1" si="200"/>
        <v>-1.0658322935341857</v>
      </c>
      <c r="E1956" s="18">
        <f t="shared" ca="1" si="201"/>
        <v>0.58986745465289481</v>
      </c>
      <c r="F1956" s="18">
        <f t="shared" ca="1" si="202"/>
        <v>0</v>
      </c>
      <c r="G1956" s="18">
        <f t="shared" ca="1" si="198"/>
        <v>0.99639476247386993</v>
      </c>
      <c r="H1956" s="61">
        <f t="shared" ca="1" si="199"/>
        <v>20.330294433768362</v>
      </c>
      <c r="I1956"/>
    </row>
    <row r="1957" spans="2:9" x14ac:dyDescent="0.25">
      <c r="B1957" s="99">
        <f t="shared" si="197"/>
        <v>0.22214611872146636</v>
      </c>
      <c r="C1957" s="18">
        <f t="shared" ca="1" si="200"/>
        <v>0.55184500524774194</v>
      </c>
      <c r="D1957" s="18">
        <f t="shared" ca="1" si="200"/>
        <v>1.5786417861818336</v>
      </c>
      <c r="E1957" s="18">
        <f t="shared" ca="1" si="201"/>
        <v>0.77505749470817342</v>
      </c>
      <c r="F1957" s="18">
        <f t="shared" ca="1" si="202"/>
        <v>0</v>
      </c>
      <c r="G1957" s="18">
        <f t="shared" ca="1" si="198"/>
        <v>0.99802595616626355</v>
      </c>
      <c r="H1957" s="61">
        <f t="shared" ca="1" si="199"/>
        <v>20.290161541403336</v>
      </c>
      <c r="I1957"/>
    </row>
    <row r="1958" spans="2:9" x14ac:dyDescent="0.25">
      <c r="B1958" s="99">
        <f t="shared" si="197"/>
        <v>0.22226027397260792</v>
      </c>
      <c r="C1958" s="18">
        <f t="shared" ca="1" si="200"/>
        <v>2.032975316978991</v>
      </c>
      <c r="D1958" s="18">
        <f t="shared" ca="1" si="200"/>
        <v>0.52225686886231415</v>
      </c>
      <c r="E1958" s="18">
        <f t="shared" ca="1" si="201"/>
        <v>0.62840594621591883</v>
      </c>
      <c r="F1958" s="18">
        <f t="shared" ca="1" si="202"/>
        <v>0</v>
      </c>
      <c r="G1958" s="18">
        <f t="shared" ca="1" si="198"/>
        <v>1.0032278164132247</v>
      </c>
      <c r="H1958" s="61">
        <f t="shared" ca="1" si="199"/>
        <v>20.355654457853657</v>
      </c>
      <c r="I1958"/>
    </row>
    <row r="1959" spans="2:9" x14ac:dyDescent="0.25">
      <c r="B1959" s="99">
        <f t="shared" si="197"/>
        <v>0.22237442922374948</v>
      </c>
      <c r="C1959" s="18">
        <f t="shared" ca="1" si="200"/>
        <v>-0.52555378715624101</v>
      </c>
      <c r="D1959" s="18">
        <f t="shared" ca="1" si="200"/>
        <v>0.18794708012137562</v>
      </c>
      <c r="E1959" s="18">
        <f t="shared" ca="1" si="201"/>
        <v>0.79615473216893928</v>
      </c>
      <c r="F1959" s="18">
        <f t="shared" ca="1" si="202"/>
        <v>0</v>
      </c>
      <c r="G1959" s="18">
        <f t="shared" ca="1" si="198"/>
        <v>0.99430229135998371</v>
      </c>
      <c r="H1959" s="61">
        <f t="shared" ca="1" si="199"/>
        <v>20.239673869575959</v>
      </c>
      <c r="I1959"/>
    </row>
    <row r="1960" spans="2:9" x14ac:dyDescent="0.25">
      <c r="B1960" s="99">
        <f t="shared" si="197"/>
        <v>0.22248858447489103</v>
      </c>
      <c r="C1960" s="18">
        <f t="shared" ca="1" si="200"/>
        <v>-1.6353988030459732</v>
      </c>
      <c r="D1960" s="18">
        <f t="shared" ca="1" si="200"/>
        <v>1.3453518477035686</v>
      </c>
      <c r="E1960" s="18">
        <f t="shared" ca="1" si="201"/>
        <v>0.50675101431652347</v>
      </c>
      <c r="F1960" s="18">
        <f t="shared" ca="1" si="202"/>
        <v>0</v>
      </c>
      <c r="G1960" s="18">
        <f t="shared" ca="1" si="198"/>
        <v>0.99206482485638015</v>
      </c>
      <c r="H1960" s="61">
        <f t="shared" ca="1" si="199"/>
        <v>20.079068512571126</v>
      </c>
      <c r="I1960"/>
    </row>
    <row r="1961" spans="2:9" x14ac:dyDescent="0.25">
      <c r="B1961" s="99">
        <f t="shared" si="197"/>
        <v>0.22260273972603259</v>
      </c>
      <c r="C1961" s="18">
        <f t="shared" ca="1" si="200"/>
        <v>0.79304754763143137</v>
      </c>
      <c r="D1961" s="18">
        <f t="shared" ca="1" si="200"/>
        <v>0.65217363953706808</v>
      </c>
      <c r="E1961" s="18">
        <f t="shared" ca="1" si="201"/>
        <v>0.48413691085990762</v>
      </c>
      <c r="F1961" s="18">
        <f t="shared" ca="1" si="202"/>
        <v>0</v>
      </c>
      <c r="G1961" s="18">
        <f t="shared" ca="1" si="198"/>
        <v>1.0016373312344027</v>
      </c>
      <c r="H1961" s="61">
        <f t="shared" ca="1" si="199"/>
        <v>20.11194459860447</v>
      </c>
      <c r="I1961"/>
    </row>
    <row r="1962" spans="2:9" x14ac:dyDescent="0.25">
      <c r="B1962" s="99">
        <f t="shared" si="197"/>
        <v>0.22271689497717415</v>
      </c>
      <c r="C1962" s="18">
        <f t="shared" ca="1" si="200"/>
        <v>-0.68411281972657889</v>
      </c>
      <c r="D1962" s="18">
        <f t="shared" ca="1" si="200"/>
        <v>5.8428213378647342E-2</v>
      </c>
      <c r="E1962" s="18">
        <f t="shared" ca="1" si="201"/>
        <v>0.37245738282416951</v>
      </c>
      <c r="F1962" s="18">
        <f t="shared" ca="1" si="202"/>
        <v>0</v>
      </c>
      <c r="G1962" s="18">
        <f t="shared" ca="1" si="198"/>
        <v>0.99653375163571645</v>
      </c>
      <c r="H1962" s="61">
        <f t="shared" ca="1" si="199"/>
        <v>20.042231603536997</v>
      </c>
      <c r="I1962"/>
    </row>
    <row r="1963" spans="2:9" x14ac:dyDescent="0.25">
      <c r="B1963" s="99">
        <f t="shared" si="197"/>
        <v>0.2228310502283157</v>
      </c>
      <c r="C1963" s="18">
        <f t="shared" ca="1" si="200"/>
        <v>-2.2250605979934335</v>
      </c>
      <c r="D1963" s="18">
        <f t="shared" ca="1" si="200"/>
        <v>-0.63276729633798823</v>
      </c>
      <c r="E1963" s="18">
        <f t="shared" ca="1" si="201"/>
        <v>0.37233910276148907</v>
      </c>
      <c r="F1963" s="18">
        <f t="shared" ca="1" si="202"/>
        <v>0</v>
      </c>
      <c r="G1963" s="18">
        <f t="shared" ca="1" si="198"/>
        <v>0.99241022899861009</v>
      </c>
      <c r="H1963" s="61">
        <f t="shared" ca="1" si="199"/>
        <v>19.89011565530933</v>
      </c>
      <c r="I1963"/>
    </row>
    <row r="1964" spans="2:9" x14ac:dyDescent="0.25">
      <c r="B1964" s="99">
        <f t="shared" si="197"/>
        <v>0.22294520547945726</v>
      </c>
      <c r="C1964" s="18">
        <f t="shared" ca="1" si="200"/>
        <v>1.4045917851035483</v>
      </c>
      <c r="D1964" s="18">
        <f t="shared" ca="1" si="200"/>
        <v>0.95285031420644373</v>
      </c>
      <c r="E1964" s="18">
        <f t="shared" ca="1" si="201"/>
        <v>8.9442404961834032E-2</v>
      </c>
      <c r="F1964" s="18">
        <f t="shared" ca="1" si="202"/>
        <v>0</v>
      </c>
      <c r="G1964" s="18">
        <f t="shared" ca="1" si="198"/>
        <v>1.0057714435174039</v>
      </c>
      <c r="H1964" s="61">
        <f t="shared" ca="1" si="199"/>
        <v>20.004910334368578</v>
      </c>
      <c r="I1964"/>
    </row>
    <row r="1965" spans="2:9" x14ac:dyDescent="0.25">
      <c r="B1965" s="99">
        <f t="shared" si="197"/>
        <v>0.22305936073059882</v>
      </c>
      <c r="C1965" s="18">
        <f t="shared" ca="1" si="200"/>
        <v>-1.1988981896138284</v>
      </c>
      <c r="D1965" s="18">
        <f t="shared" ca="1" si="200"/>
        <v>-0.22059566617826931</v>
      </c>
      <c r="E1965" s="18">
        <f t="shared" ca="1" si="201"/>
        <v>0.91377801285373406</v>
      </c>
      <c r="F1965" s="18">
        <f t="shared" ca="1" si="202"/>
        <v>0</v>
      </c>
      <c r="G1965" s="18">
        <f t="shared" ca="1" si="198"/>
        <v>0.99610359366424017</v>
      </c>
      <c r="H1965" s="61">
        <f t="shared" ca="1" si="199"/>
        <v>19.926963074995438</v>
      </c>
      <c r="I1965"/>
    </row>
    <row r="1966" spans="2:9" x14ac:dyDescent="0.25">
      <c r="B1966" s="99">
        <f t="shared" si="197"/>
        <v>0.22317351598174037</v>
      </c>
      <c r="C1966" s="18">
        <f t="shared" ca="1" si="200"/>
        <v>1.6813783076941036</v>
      </c>
      <c r="D1966" s="18">
        <f t="shared" ca="1" si="200"/>
        <v>-1.5611158232786693</v>
      </c>
      <c r="E1966" s="18">
        <f t="shared" ca="1" si="201"/>
        <v>0.23167066898986483</v>
      </c>
      <c r="F1966" s="18">
        <f t="shared" ca="1" si="202"/>
        <v>0</v>
      </c>
      <c r="G1966" s="18">
        <f t="shared" ca="1" si="198"/>
        <v>1.006238853349847</v>
      </c>
      <c r="H1966" s="61">
        <f t="shared" ca="1" si="199"/>
        <v>20.051284475328149</v>
      </c>
      <c r="I1966"/>
    </row>
    <row r="1967" spans="2:9" x14ac:dyDescent="0.25">
      <c r="B1967" s="99">
        <f t="shared" si="197"/>
        <v>0.22328767123288193</v>
      </c>
      <c r="C1967" s="18">
        <f t="shared" ca="1" si="200"/>
        <v>0.31913032216834836</v>
      </c>
      <c r="D1967" s="18">
        <f t="shared" ca="1" si="200"/>
        <v>-0.97689053291105665</v>
      </c>
      <c r="E1967" s="18">
        <f t="shared" ca="1" si="201"/>
        <v>0.56139925676900848</v>
      </c>
      <c r="F1967" s="18">
        <f t="shared" ca="1" si="202"/>
        <v>0</v>
      </c>
      <c r="G1967" s="18">
        <f t="shared" ca="1" si="198"/>
        <v>1.0004331765513346</v>
      </c>
      <c r="H1967" s="61">
        <f t="shared" ca="1" si="199"/>
        <v>20.059970221587001</v>
      </c>
      <c r="I1967"/>
    </row>
    <row r="1968" spans="2:9" x14ac:dyDescent="0.25">
      <c r="B1968" s="99">
        <f t="shared" si="197"/>
        <v>0.22340182648402349</v>
      </c>
      <c r="C1968" s="18">
        <f t="shared" ca="1" si="200"/>
        <v>-0.18863033801608253</v>
      </c>
      <c r="D1968" s="18">
        <f t="shared" ca="1" si="200"/>
        <v>-2.1845517039764673</v>
      </c>
      <c r="E1968" s="18">
        <f t="shared" ca="1" si="201"/>
        <v>0.16708242936726414</v>
      </c>
      <c r="F1968" s="18">
        <f t="shared" ca="1" si="202"/>
        <v>0</v>
      </c>
      <c r="G1968" s="18">
        <f t="shared" ca="1" si="198"/>
        <v>0.99870751421008253</v>
      </c>
      <c r="H1968" s="61">
        <f t="shared" ca="1" si="199"/>
        <v>20.034042995129433</v>
      </c>
      <c r="I1968"/>
    </row>
    <row r="1969" spans="2:9" x14ac:dyDescent="0.25">
      <c r="B1969" s="99">
        <f t="shared" si="197"/>
        <v>0.22351598173516504</v>
      </c>
      <c r="C1969" s="18">
        <f t="shared" ca="1" si="200"/>
        <v>-0.12827058526454493</v>
      </c>
      <c r="D1969" s="18">
        <f t="shared" ca="1" si="200"/>
        <v>4.4386752051650546E-2</v>
      </c>
      <c r="E1969" s="18">
        <f t="shared" ca="1" si="201"/>
        <v>0.57158746078023714</v>
      </c>
      <c r="F1969" s="18">
        <f t="shared" ca="1" si="202"/>
        <v>0</v>
      </c>
      <c r="G1969" s="18">
        <f t="shared" ca="1" si="198"/>
        <v>0.99919575210000278</v>
      </c>
      <c r="H1969" s="61">
        <f t="shared" ca="1" si="199"/>
        <v>20.017930658122147</v>
      </c>
      <c r="I1969"/>
    </row>
    <row r="1970" spans="2:9" x14ac:dyDescent="0.25">
      <c r="B1970" s="99">
        <f t="shared" si="197"/>
        <v>0.2236301369863066</v>
      </c>
      <c r="C1970" s="18">
        <f t="shared" ca="1" si="200"/>
        <v>0.56342628340644296</v>
      </c>
      <c r="D1970" s="18">
        <f t="shared" ca="1" si="200"/>
        <v>0.78935499914223328</v>
      </c>
      <c r="E1970" s="18">
        <f t="shared" ca="1" si="201"/>
        <v>0.53067413834730282</v>
      </c>
      <c r="F1970" s="18">
        <f t="shared" ca="1" si="202"/>
        <v>0</v>
      </c>
      <c r="G1970" s="18">
        <f t="shared" ca="1" si="198"/>
        <v>1.0015974938921841</v>
      </c>
      <c r="H1970" s="61">
        <f t="shared" ca="1" si="199"/>
        <v>20.049909180082661</v>
      </c>
      <c r="I1970"/>
    </row>
    <row r="1971" spans="2:9" x14ac:dyDescent="0.25">
      <c r="B1971" s="99">
        <f t="shared" si="197"/>
        <v>0.22374429223744816</v>
      </c>
      <c r="C1971" s="18">
        <f t="shared" ca="1" si="200"/>
        <v>-1.1365386853867676</v>
      </c>
      <c r="D1971" s="18">
        <f t="shared" ca="1" si="200"/>
        <v>2.0858715288341045</v>
      </c>
      <c r="E1971" s="18">
        <f t="shared" ca="1" si="201"/>
        <v>9.6478094042203866E-2</v>
      </c>
      <c r="F1971" s="18">
        <f t="shared" ca="1" si="202"/>
        <v>0</v>
      </c>
      <c r="G1971" s="18">
        <f t="shared" ca="1" si="198"/>
        <v>0.99579176097935307</v>
      </c>
      <c r="H1971" s="61">
        <f t="shared" ca="1" si="199"/>
        <v>19.96553436991061</v>
      </c>
      <c r="I1971"/>
    </row>
    <row r="1972" spans="2:9" x14ac:dyDescent="0.25">
      <c r="B1972" s="99">
        <f t="shared" si="197"/>
        <v>0.22385844748858971</v>
      </c>
      <c r="C1972" s="18">
        <f t="shared" ca="1" si="200"/>
        <v>0.7447192729159724</v>
      </c>
      <c r="D1972" s="18">
        <f t="shared" ca="1" si="200"/>
        <v>1.0627627489157021</v>
      </c>
      <c r="E1972" s="18">
        <f t="shared" ca="1" si="201"/>
        <v>2.0500869952623457E-2</v>
      </c>
      <c r="F1972" s="18">
        <f t="shared" ca="1" si="202"/>
        <v>0</v>
      </c>
      <c r="G1972" s="18">
        <f t="shared" ca="1" si="198"/>
        <v>1.0027795530236026</v>
      </c>
      <c r="H1972" s="61">
        <f t="shared" ca="1" si="199"/>
        <v>20.021029631336337</v>
      </c>
      <c r="I1972"/>
    </row>
    <row r="1973" spans="2:9" x14ac:dyDescent="0.25">
      <c r="B1973" s="99">
        <f t="shared" si="197"/>
        <v>0.22397260273973127</v>
      </c>
      <c r="C1973" s="18">
        <f t="shared" ca="1" si="200"/>
        <v>1.774860720615834</v>
      </c>
      <c r="D1973" s="18">
        <f t="shared" ca="1" si="200"/>
        <v>-0.2447950464556925</v>
      </c>
      <c r="E1973" s="18">
        <f t="shared" ca="1" si="201"/>
        <v>7.5365624241520601E-2</v>
      </c>
      <c r="F1973" s="18">
        <f t="shared" ca="1" si="202"/>
        <v>0</v>
      </c>
      <c r="G1973" s="18">
        <f t="shared" ca="1" si="198"/>
        <v>1.0054587376163941</v>
      </c>
      <c r="H1973" s="61">
        <f t="shared" ca="1" si="199"/>
        <v>20.130319178903854</v>
      </c>
      <c r="I1973"/>
    </row>
    <row r="1974" spans="2:9" x14ac:dyDescent="0.25">
      <c r="B1974" s="99">
        <f t="shared" si="197"/>
        <v>0.22408675799087283</v>
      </c>
      <c r="C1974" s="18">
        <f t="shared" ca="1" si="200"/>
        <v>0.59084641179651953</v>
      </c>
      <c r="D1974" s="18">
        <f t="shared" ca="1" si="200"/>
        <v>0.63092329583014362</v>
      </c>
      <c r="E1974" s="18">
        <f t="shared" ca="1" si="201"/>
        <v>0.45885106616502558</v>
      </c>
      <c r="F1974" s="18">
        <f t="shared" ca="1" si="202"/>
        <v>1</v>
      </c>
      <c r="G1974" s="18">
        <f t="shared" ca="1" si="198"/>
        <v>2.1329666929188682</v>
      </c>
      <c r="H1974" s="61">
        <f t="shared" ca="1" si="199"/>
        <v>42.937300326427817</v>
      </c>
      <c r="I1974"/>
    </row>
    <row r="1975" spans="2:9" x14ac:dyDescent="0.25">
      <c r="B1975" s="99">
        <f t="shared" si="197"/>
        <v>0.22420091324201438</v>
      </c>
      <c r="C1975" s="18">
        <f t="shared" ca="1" si="200"/>
        <v>0.12659825188165996</v>
      </c>
      <c r="D1975" s="18">
        <f t="shared" ca="1" si="200"/>
        <v>-0.2455897174513666</v>
      </c>
      <c r="E1975" s="18">
        <f t="shared" ca="1" si="201"/>
        <v>7.4552082880963155E-4</v>
      </c>
      <c r="F1975" s="18">
        <f t="shared" ca="1" si="202"/>
        <v>0</v>
      </c>
      <c r="G1975" s="18">
        <f t="shared" ca="1" si="198"/>
        <v>0.84027122793635167</v>
      </c>
      <c r="H1975" s="61">
        <f t="shared" ca="1" si="199"/>
        <v>36.078978069559412</v>
      </c>
      <c r="I1975"/>
    </row>
    <row r="1976" spans="2:9" x14ac:dyDescent="0.25">
      <c r="B1976" s="99">
        <f t="shared" si="197"/>
        <v>0.22431506849315594</v>
      </c>
      <c r="C1976" s="18">
        <f t="shared" ca="1" si="200"/>
        <v>-0.31304693948186468</v>
      </c>
      <c r="D1976" s="18">
        <f t="shared" ca="1" si="200"/>
        <v>1.4994975572335534</v>
      </c>
      <c r="E1976" s="18">
        <f t="shared" ca="1" si="201"/>
        <v>0.59634724041308296</v>
      </c>
      <c r="F1976" s="18">
        <f t="shared" ca="1" si="202"/>
        <v>0</v>
      </c>
      <c r="G1976" s="18">
        <f t="shared" ca="1" si="198"/>
        <v>0.87309863701643109</v>
      </c>
      <c r="H1976" s="61">
        <f t="shared" ca="1" si="199"/>
        <v>31.500506577478031</v>
      </c>
      <c r="I1976"/>
    </row>
    <row r="1977" spans="2:9" x14ac:dyDescent="0.25">
      <c r="B1977" s="99">
        <f t="shared" si="197"/>
        <v>0.2244292237442975</v>
      </c>
      <c r="C1977" s="18">
        <f t="shared" ca="1" si="200"/>
        <v>0.22149833966977894</v>
      </c>
      <c r="D1977" s="18">
        <f t="shared" ca="1" si="200"/>
        <v>1.0948042472591624E-3</v>
      </c>
      <c r="E1977" s="18">
        <f t="shared" ca="1" si="201"/>
        <v>0.33938775997403003</v>
      </c>
      <c r="F1977" s="18">
        <f t="shared" ca="1" si="202"/>
        <v>1</v>
      </c>
      <c r="G1977" s="18">
        <f t="shared" ca="1" si="198"/>
        <v>0.90330382224386074</v>
      </c>
      <c r="H1977" s="61">
        <f t="shared" ca="1" si="199"/>
        <v>28.45452799405378</v>
      </c>
      <c r="I1977"/>
    </row>
    <row r="1978" spans="2:9" x14ac:dyDescent="0.25">
      <c r="B1978" s="99">
        <f t="shared" si="197"/>
        <v>0.22454337899543905</v>
      </c>
      <c r="C1978" s="18">
        <f t="shared" ca="1" si="200"/>
        <v>8.3032318798359483E-2</v>
      </c>
      <c r="D1978" s="18">
        <f t="shared" ca="1" si="200"/>
        <v>0.41066414269153029</v>
      </c>
      <c r="E1978" s="18">
        <f t="shared" ca="1" si="201"/>
        <v>0.21075772601303822</v>
      </c>
      <c r="F1978" s="18">
        <f t="shared" ca="1" si="202"/>
        <v>0</v>
      </c>
      <c r="G1978" s="18">
        <f t="shared" ca="1" si="198"/>
        <v>0.92289890840706656</v>
      </c>
      <c r="H1978" s="61">
        <f t="shared" ca="1" si="199"/>
        <v>26.260652824950551</v>
      </c>
      <c r="I1978"/>
    </row>
    <row r="1979" spans="2:9" x14ac:dyDescent="0.25">
      <c r="B1979" s="99">
        <f t="shared" si="197"/>
        <v>0.22465753424658061</v>
      </c>
      <c r="C1979" s="18">
        <f t="shared" ca="1" si="200"/>
        <v>1.5347313819802366</v>
      </c>
      <c r="D1979" s="18">
        <f t="shared" ca="1" si="200"/>
        <v>-1.0968506103381515</v>
      </c>
      <c r="E1979" s="18">
        <f t="shared" ca="1" si="201"/>
        <v>0.23022339032759431</v>
      </c>
      <c r="F1979" s="18">
        <f t="shared" ca="1" si="202"/>
        <v>0</v>
      </c>
      <c r="G1979" s="18">
        <f t="shared" ca="1" si="198"/>
        <v>0.94434490472058619</v>
      </c>
      <c r="H1979" s="61">
        <f t="shared" ca="1" si="199"/>
        <v>24.799113689878322</v>
      </c>
      <c r="I1979"/>
    </row>
    <row r="1980" spans="2:9" x14ac:dyDescent="0.25">
      <c r="B1980" s="99">
        <f t="shared" si="197"/>
        <v>0.22477168949772217</v>
      </c>
      <c r="C1980" s="18">
        <f t="shared" ca="1" si="200"/>
        <v>-0.41651219362393022</v>
      </c>
      <c r="D1980" s="18">
        <f t="shared" ca="1" si="200"/>
        <v>0.81935240814345889</v>
      </c>
      <c r="E1980" s="18">
        <f t="shared" ca="1" si="201"/>
        <v>0.42003458074577438</v>
      </c>
      <c r="F1980" s="18">
        <f t="shared" ca="1" si="202"/>
        <v>0</v>
      </c>
      <c r="G1980" s="18">
        <f t="shared" ca="1" si="198"/>
        <v>0.95080697018193483</v>
      </c>
      <c r="H1980" s="61">
        <f t="shared" ca="1" si="199"/>
        <v>23.579170150670549</v>
      </c>
      <c r="I1980"/>
    </row>
    <row r="1981" spans="2:9" x14ac:dyDescent="0.25">
      <c r="B1981" s="99">
        <f t="shared" si="197"/>
        <v>0.22488584474886372</v>
      </c>
      <c r="C1981" s="18">
        <f t="shared" ca="1" si="200"/>
        <v>-1.5304385669878684</v>
      </c>
      <c r="D1981" s="18">
        <f t="shared" ca="1" si="200"/>
        <v>-3.9437964005628601E-2</v>
      </c>
      <c r="E1981" s="18">
        <f t="shared" ca="1" si="201"/>
        <v>0.18645515057242124</v>
      </c>
      <c r="F1981" s="18">
        <f t="shared" ca="1" si="202"/>
        <v>0</v>
      </c>
      <c r="G1981" s="18">
        <f t="shared" ca="1" si="198"/>
        <v>0.95839262995590369</v>
      </c>
      <c r="H1981" s="61">
        <f t="shared" ca="1" si="199"/>
        <v>22.598102892878888</v>
      </c>
      <c r="I1981"/>
    </row>
    <row r="1982" spans="2:9" x14ac:dyDescent="0.25">
      <c r="B1982" s="99">
        <f t="shared" si="197"/>
        <v>0.22500000000000528</v>
      </c>
      <c r="C1982" s="18">
        <f t="shared" ca="1" si="200"/>
        <v>-0.72168631959357299</v>
      </c>
      <c r="D1982" s="18">
        <f t="shared" ca="1" si="200"/>
        <v>9.2450136435218155E-2</v>
      </c>
      <c r="E1982" s="18">
        <f t="shared" ca="1" si="201"/>
        <v>0.6923157103278692</v>
      </c>
      <c r="F1982" s="18">
        <f t="shared" ca="1" si="202"/>
        <v>0</v>
      </c>
      <c r="G1982" s="18">
        <f t="shared" ca="1" si="198"/>
        <v>0.97024878188835662</v>
      </c>
      <c r="H1982" s="61">
        <f t="shared" ca="1" si="199"/>
        <v>21.925781804803488</v>
      </c>
      <c r="I1982"/>
    </row>
    <row r="1983" spans="2:9" x14ac:dyDescent="0.25">
      <c r="B1983" s="99">
        <f t="shared" si="197"/>
        <v>0.22511415525114684</v>
      </c>
      <c r="C1983" s="18">
        <f t="shared" ca="1" si="200"/>
        <v>-0.32935304261627607</v>
      </c>
      <c r="D1983" s="18">
        <f t="shared" ca="1" si="200"/>
        <v>-0.65168137552973349</v>
      </c>
      <c r="E1983" s="18">
        <f t="shared" ca="1" si="201"/>
        <v>0.32953109997305496</v>
      </c>
      <c r="F1983" s="18">
        <f t="shared" ca="1" si="202"/>
        <v>0</v>
      </c>
      <c r="G1983" s="18">
        <f t="shared" ca="1" si="198"/>
        <v>0.97819170714711112</v>
      </c>
      <c r="H1983" s="61">
        <f t="shared" ca="1" si="199"/>
        <v>21.447617934175792</v>
      </c>
      <c r="I1983"/>
    </row>
    <row r="1984" spans="2:9" x14ac:dyDescent="0.25">
      <c r="B1984" s="99">
        <f t="shared" ref="B1984:B2041" si="203">B1983+$C$6</f>
        <v>0.22522831050228839</v>
      </c>
      <c r="C1984" s="18">
        <f t="shared" ca="1" si="200"/>
        <v>-0.28620434022741392</v>
      </c>
      <c r="D1984" s="18">
        <f t="shared" ca="1" si="200"/>
        <v>-4.6472905523842201E-2</v>
      </c>
      <c r="E1984" s="18">
        <f t="shared" ca="1" si="201"/>
        <v>0.28182462848520551</v>
      </c>
      <c r="F1984" s="18">
        <f t="shared" ca="1" si="202"/>
        <v>0</v>
      </c>
      <c r="G1984" s="18">
        <f t="shared" ref="G1984:G2041" ca="1" si="204">EXP(($C$4*(LN($F$6)-LN(H1983))-0.5*$C$5^2)*$C$6+($C$5*C1984*$C$6^0.5)+($F$4+$F$5*D1984)*F1984)</f>
        <v>0.98326447453168697</v>
      </c>
      <c r="H1984" s="61">
        <f t="shared" ref="H1984:H2041" ca="1" si="205">G1984*H1983</f>
        <v>21.088680778003745</v>
      </c>
      <c r="I1984"/>
    </row>
    <row r="1985" spans="2:9" x14ac:dyDescent="0.25">
      <c r="B1985" s="99">
        <f t="shared" si="203"/>
        <v>0.22534246575342995</v>
      </c>
      <c r="C1985" s="18">
        <f t="shared" ref="C1985:D2042" ca="1" si="206">NORMINV(RAND(),0,1)</f>
        <v>-0.14104216461419128</v>
      </c>
      <c r="D1985" s="18">
        <f t="shared" ca="1" si="206"/>
        <v>1.4854049368295819</v>
      </c>
      <c r="E1985" s="18">
        <f t="shared" ca="1" si="201"/>
        <v>0.52809594091746259</v>
      </c>
      <c r="F1985" s="18">
        <f t="shared" ca="1" si="202"/>
        <v>0</v>
      </c>
      <c r="G1985" s="18">
        <f t="shared" ca="1" si="204"/>
        <v>0.98751990252053412</v>
      </c>
      <c r="H1985" s="61">
        <f t="shared" ca="1" si="205"/>
        <v>20.825491986180921</v>
      </c>
      <c r="I1985"/>
    </row>
    <row r="1986" spans="2:9" x14ac:dyDescent="0.25">
      <c r="B1986" s="99">
        <f t="shared" si="203"/>
        <v>0.22545662100457151</v>
      </c>
      <c r="C1986" s="18">
        <f t="shared" ca="1" si="206"/>
        <v>9.1015408543171361E-2</v>
      </c>
      <c r="D1986" s="18">
        <f t="shared" ca="1" si="206"/>
        <v>0.912207269720966</v>
      </c>
      <c r="E1986" s="18">
        <f t="shared" ca="1" si="201"/>
        <v>0.35945856313174929</v>
      </c>
      <c r="F1986" s="18">
        <f t="shared" ca="1" si="202"/>
        <v>0</v>
      </c>
      <c r="G1986" s="18">
        <f t="shared" ca="1" si="204"/>
        <v>0.99109236389582067</v>
      </c>
      <c r="H1986" s="61">
        <f t="shared" ca="1" si="205"/>
        <v>20.63998608187752</v>
      </c>
      <c r="I1986"/>
    </row>
    <row r="1987" spans="2:9" x14ac:dyDescent="0.25">
      <c r="B1987" s="99">
        <f t="shared" si="203"/>
        <v>0.22557077625571306</v>
      </c>
      <c r="C1987" s="18">
        <f t="shared" ca="1" si="206"/>
        <v>-2.290253178216517</v>
      </c>
      <c r="D1987" s="18">
        <f t="shared" ca="1" si="206"/>
        <v>-0.59698436416510958</v>
      </c>
      <c r="E1987" s="18">
        <f t="shared" ca="1" si="201"/>
        <v>0.61966905000121741</v>
      </c>
      <c r="F1987" s="18">
        <f t="shared" ca="1" si="202"/>
        <v>0</v>
      </c>
      <c r="G1987" s="18">
        <f t="shared" ca="1" si="204"/>
        <v>0.98556774125406543</v>
      </c>
      <c r="H1987" s="61">
        <f t="shared" ca="1" si="205"/>
        <v>20.342104462231376</v>
      </c>
      <c r="I1987"/>
    </row>
    <row r="1988" spans="2:9" x14ac:dyDescent="0.25">
      <c r="B1988" s="99">
        <f t="shared" si="203"/>
        <v>0.22568493150685462</v>
      </c>
      <c r="C1988" s="18">
        <f t="shared" ca="1" si="206"/>
        <v>0.36263941183278803</v>
      </c>
      <c r="D1988" s="18">
        <f t="shared" ca="1" si="206"/>
        <v>3.1209492590278387</v>
      </c>
      <c r="E1988" s="18">
        <f t="shared" ca="1" si="201"/>
        <v>0.13734522063801191</v>
      </c>
      <c r="F1988" s="18">
        <f t="shared" ca="1" si="202"/>
        <v>0</v>
      </c>
      <c r="G1988" s="18">
        <f t="shared" ca="1" si="204"/>
        <v>0.99728863729812567</v>
      </c>
      <c r="H1988" s="61">
        <f t="shared" ca="1" si="205"/>
        <v>20.286949638914852</v>
      </c>
      <c r="I1988"/>
    </row>
    <row r="1989" spans="2:9" x14ac:dyDescent="0.25">
      <c r="B1989" s="99">
        <f t="shared" si="203"/>
        <v>0.22579908675799618</v>
      </c>
      <c r="C1989" s="18">
        <f t="shared" ca="1" si="206"/>
        <v>-0.11587530934775714</v>
      </c>
      <c r="D1989" s="18">
        <f t="shared" ca="1" si="206"/>
        <v>0.59111584960191976</v>
      </c>
      <c r="E1989" s="18">
        <f t="shared" ca="1" si="201"/>
        <v>0.90635993226920153</v>
      </c>
      <c r="F1989" s="18">
        <f t="shared" ca="1" si="202"/>
        <v>0</v>
      </c>
      <c r="G1989" s="18">
        <f t="shared" ca="1" si="204"/>
        <v>0.99637761984831064</v>
      </c>
      <c r="H1989" s="61">
        <f t="shared" ca="1" si="205"/>
        <v>20.213462595204525</v>
      </c>
      <c r="I1989"/>
    </row>
    <row r="1990" spans="2:9" x14ac:dyDescent="0.25">
      <c r="B1990" s="99">
        <f t="shared" si="203"/>
        <v>0.22591324200913773</v>
      </c>
      <c r="C1990" s="18">
        <f t="shared" ca="1" si="206"/>
        <v>2.0763036445714533</v>
      </c>
      <c r="D1990" s="18">
        <f t="shared" ca="1" si="206"/>
        <v>-0.6099651272961637</v>
      </c>
      <c r="E1990" s="18">
        <f t="shared" ca="1" si="201"/>
        <v>0.69515174916523237</v>
      </c>
      <c r="F1990" s="18">
        <f t="shared" ca="1" si="202"/>
        <v>0</v>
      </c>
      <c r="G1990" s="18">
        <f t="shared" ca="1" si="204"/>
        <v>1.0042351145458068</v>
      </c>
      <c r="H1990" s="61">
        <f t="shared" ca="1" si="205"/>
        <v>20.299068924662599</v>
      </c>
      <c r="I1990"/>
    </row>
    <row r="1991" spans="2:9" x14ac:dyDescent="0.25">
      <c r="B1991" s="99">
        <f t="shared" si="203"/>
        <v>0.22602739726027929</v>
      </c>
      <c r="C1991" s="18">
        <f t="shared" ca="1" si="206"/>
        <v>-1.413604877598118</v>
      </c>
      <c r="D1991" s="18">
        <f t="shared" ca="1" si="206"/>
        <v>1.485432221670635E-2</v>
      </c>
      <c r="E1991" s="18">
        <f t="shared" ca="1" si="201"/>
        <v>9.3782301449892636E-2</v>
      </c>
      <c r="F1991" s="18">
        <f t="shared" ca="1" si="202"/>
        <v>0</v>
      </c>
      <c r="G1991" s="18">
        <f t="shared" ca="1" si="204"/>
        <v>0.99210639460434535</v>
      </c>
      <c r="H1991" s="61">
        <f t="shared" ca="1" si="205"/>
        <v>20.138836084672118</v>
      </c>
      <c r="I1991"/>
    </row>
    <row r="1992" spans="2:9" x14ac:dyDescent="0.25">
      <c r="B1992" s="99">
        <f t="shared" si="203"/>
        <v>0.22614155251142085</v>
      </c>
      <c r="C1992" s="18">
        <f t="shared" ca="1" si="206"/>
        <v>0.18203309082309715</v>
      </c>
      <c r="D1992" s="18">
        <f t="shared" ca="1" si="206"/>
        <v>-2.9146758606657386</v>
      </c>
      <c r="E1992" s="18">
        <f t="shared" ca="1" si="201"/>
        <v>0.48726694762933404</v>
      </c>
      <c r="F1992" s="18">
        <f t="shared" ca="1" si="202"/>
        <v>0</v>
      </c>
      <c r="G1992" s="18">
        <f t="shared" ca="1" si="204"/>
        <v>0.99899942413558251</v>
      </c>
      <c r="H1992" s="61">
        <f t="shared" ca="1" si="205"/>
        <v>20.118685651348336</v>
      </c>
      <c r="I1992"/>
    </row>
    <row r="1993" spans="2:9" x14ac:dyDescent="0.25">
      <c r="B1993" s="99">
        <f t="shared" si="203"/>
        <v>0.2262557077625624</v>
      </c>
      <c r="C1993" s="18">
        <f t="shared" ca="1" si="206"/>
        <v>-0.5340439201972913</v>
      </c>
      <c r="D1993" s="18">
        <f t="shared" ca="1" si="206"/>
        <v>0.42752276385726873</v>
      </c>
      <c r="E1993" s="18">
        <f t="shared" ca="1" si="201"/>
        <v>0.70259370899435702</v>
      </c>
      <c r="F1993" s="18">
        <f t="shared" ca="1" si="202"/>
        <v>0</v>
      </c>
      <c r="G1993" s="18">
        <f t="shared" ca="1" si="204"/>
        <v>0.99693693596736832</v>
      </c>
      <c r="H1993" s="61">
        <f t="shared" ca="1" si="205"/>
        <v>20.057060828945868</v>
      </c>
      <c r="I1993"/>
    </row>
    <row r="1994" spans="2:9" x14ac:dyDescent="0.25">
      <c r="B1994" s="99">
        <f t="shared" si="203"/>
        <v>0.22636986301370396</v>
      </c>
      <c r="C1994" s="18">
        <f t="shared" ca="1" si="206"/>
        <v>-0.6829804988228716</v>
      </c>
      <c r="D1994" s="18">
        <f t="shared" ca="1" si="206"/>
        <v>-1.7706042854115367</v>
      </c>
      <c r="E1994" s="18">
        <f t="shared" ca="1" si="201"/>
        <v>0.27854917721885908</v>
      </c>
      <c r="F1994" s="18">
        <f t="shared" ca="1" si="202"/>
        <v>0</v>
      </c>
      <c r="G1994" s="18">
        <f t="shared" ca="1" si="204"/>
        <v>0.99715929358979805</v>
      </c>
      <c r="H1994" s="61">
        <f t="shared" ca="1" si="205"/>
        <v>20.00008460767927</v>
      </c>
      <c r="I1994"/>
    </row>
    <row r="1995" spans="2:9" x14ac:dyDescent="0.25">
      <c r="B1995" s="99">
        <f t="shared" si="203"/>
        <v>0.22648401826484552</v>
      </c>
      <c r="C1995" s="18">
        <f t="shared" ca="1" si="206"/>
        <v>0.41251723814639263</v>
      </c>
      <c r="D1995" s="18">
        <f t="shared" ca="1" si="206"/>
        <v>-0.62958406488178298</v>
      </c>
      <c r="E1995" s="18">
        <f t="shared" ca="1" si="201"/>
        <v>0.98710982209927711</v>
      </c>
      <c r="F1995" s="18">
        <f t="shared" ca="1" si="202"/>
        <v>0</v>
      </c>
      <c r="G1995" s="18">
        <f t="shared" ca="1" si="204"/>
        <v>1.0013170067481461</v>
      </c>
      <c r="H1995" s="61">
        <f t="shared" ca="1" si="205"/>
        <v>20.026424854071074</v>
      </c>
      <c r="I1995"/>
    </row>
    <row r="1996" spans="2:9" x14ac:dyDescent="0.25">
      <c r="B1996" s="99">
        <f t="shared" si="203"/>
        <v>0.22659817351598707</v>
      </c>
      <c r="C1996" s="18">
        <f t="shared" ca="1" si="206"/>
        <v>-0.29461716621881351</v>
      </c>
      <c r="D1996" s="18">
        <f t="shared" ca="1" si="206"/>
        <v>1.1752854334190488</v>
      </c>
      <c r="E1996" s="18">
        <f t="shared" ref="E1996:E2059" ca="1" si="207">RAND()</f>
        <v>0.50465130312807727</v>
      </c>
      <c r="F1996" s="18">
        <f t="shared" ca="1" si="202"/>
        <v>0</v>
      </c>
      <c r="G1996" s="18">
        <f t="shared" ca="1" si="204"/>
        <v>0.99874985308795583</v>
      </c>
      <c r="H1996" s="61">
        <f t="shared" ca="1" si="205"/>
        <v>20.001388880880473</v>
      </c>
      <c r="I1996"/>
    </row>
    <row r="1997" spans="2:9" x14ac:dyDescent="0.25">
      <c r="B1997" s="99">
        <f t="shared" si="203"/>
        <v>0.22671232876712863</v>
      </c>
      <c r="C1997" s="18">
        <f t="shared" ca="1" si="206"/>
        <v>1.0060171007353347</v>
      </c>
      <c r="D1997" s="18">
        <f t="shared" ca="1" si="206"/>
        <v>-0.48053379941848107</v>
      </c>
      <c r="E1997" s="18">
        <f t="shared" ca="1" si="207"/>
        <v>2.7288732563902407E-2</v>
      </c>
      <c r="F1997" s="18">
        <f t="shared" ref="F1997:F2060" ca="1" si="208">IF($F$3*$C$6&gt;E1995,1,0)</f>
        <v>0</v>
      </c>
      <c r="G1997" s="18">
        <f t="shared" ca="1" si="204"/>
        <v>1.0032087362275404</v>
      </c>
      <c r="H1997" s="61">
        <f t="shared" ca="1" si="205"/>
        <v>20.065568061983676</v>
      </c>
      <c r="I1997"/>
    </row>
    <row r="1998" spans="2:9" x14ac:dyDescent="0.25">
      <c r="B1998" s="99">
        <f t="shared" si="203"/>
        <v>0.22682648401827019</v>
      </c>
      <c r="C1998" s="18">
        <f t="shared" ca="1" si="206"/>
        <v>0.29732291295658797</v>
      </c>
      <c r="D1998" s="18">
        <f t="shared" ca="1" si="206"/>
        <v>0.48571791921858676</v>
      </c>
      <c r="E1998" s="18">
        <f t="shared" ca="1" si="207"/>
        <v>0.61331431522286817</v>
      </c>
      <c r="F1998" s="18">
        <f t="shared" ca="1" si="208"/>
        <v>0</v>
      </c>
      <c r="G1998" s="18">
        <f t="shared" ca="1" si="204"/>
        <v>1.0002006238047818</v>
      </c>
      <c r="H1998" s="61">
        <f t="shared" ca="1" si="205"/>
        <v>20.069593692593379</v>
      </c>
      <c r="I1998"/>
    </row>
    <row r="1999" spans="2:9" x14ac:dyDescent="0.25">
      <c r="B1999" s="99">
        <f t="shared" si="203"/>
        <v>0.22694063926941174</v>
      </c>
      <c r="C1999" s="18">
        <f t="shared" ca="1" si="206"/>
        <v>-0.27469582164485473</v>
      </c>
      <c r="D1999" s="18">
        <f t="shared" ca="1" si="206"/>
        <v>0.96931898951879703</v>
      </c>
      <c r="E1999" s="18">
        <f t="shared" ca="1" si="207"/>
        <v>0.23266911981756189</v>
      </c>
      <c r="F1999" s="18">
        <f t="shared" ca="1" si="208"/>
        <v>1</v>
      </c>
      <c r="G1999" s="18">
        <f t="shared" ca="1" si="204"/>
        <v>3.1947348563892564</v>
      </c>
      <c r="H1999" s="61">
        <f t="shared" ca="1" si="205"/>
        <v>64.117030523298041</v>
      </c>
      <c r="I1999"/>
    </row>
    <row r="2000" spans="2:9" x14ac:dyDescent="0.25">
      <c r="B2000" s="99">
        <f t="shared" si="203"/>
        <v>0.2270547945205533</v>
      </c>
      <c r="C2000" s="18">
        <f t="shared" ca="1" si="206"/>
        <v>-0.79272240327554755</v>
      </c>
      <c r="D2000" s="18">
        <f t="shared" ca="1" si="206"/>
        <v>0.26861130208999384</v>
      </c>
      <c r="E2000" s="18">
        <f t="shared" ca="1" si="207"/>
        <v>0.24626423179376289</v>
      </c>
      <c r="F2000" s="18">
        <f t="shared" ca="1" si="208"/>
        <v>0</v>
      </c>
      <c r="G2000" s="18">
        <f t="shared" ca="1" si="204"/>
        <v>0.76450806328531096</v>
      </c>
      <c r="H2000" s="61">
        <f t="shared" ca="1" si="205"/>
        <v>49.01798682897175</v>
      </c>
      <c r="I2000"/>
    </row>
    <row r="2001" spans="2:9" x14ac:dyDescent="0.25">
      <c r="B2001" s="99">
        <f t="shared" si="203"/>
        <v>0.22716894977169486</v>
      </c>
      <c r="C2001" s="18">
        <f t="shared" ca="1" si="206"/>
        <v>0.17947286323760636</v>
      </c>
      <c r="D2001" s="18">
        <f t="shared" ca="1" si="206"/>
        <v>-1.1190604709554464</v>
      </c>
      <c r="E2001" s="18">
        <f t="shared" ca="1" si="207"/>
        <v>0.23422962173119188</v>
      </c>
      <c r="F2001" s="18">
        <f t="shared" ca="1" si="208"/>
        <v>0</v>
      </c>
      <c r="G2001" s="18">
        <f t="shared" ca="1" si="204"/>
        <v>0.81538085240863889</v>
      </c>
      <c r="H2001" s="61">
        <f t="shared" ca="1" si="205"/>
        <v>39.968327883962417</v>
      </c>
      <c r="I2001"/>
    </row>
    <row r="2002" spans="2:9" x14ac:dyDescent="0.25">
      <c r="B2002" s="99">
        <f t="shared" si="203"/>
        <v>0.22728310502283641</v>
      </c>
      <c r="C2002" s="18">
        <f t="shared" ca="1" si="206"/>
        <v>-0.65960762185568456</v>
      </c>
      <c r="D2002" s="18">
        <f t="shared" ca="1" si="206"/>
        <v>-1.0899339031311683</v>
      </c>
      <c r="E2002" s="18">
        <f t="shared" ca="1" si="207"/>
        <v>0.36128404934905589</v>
      </c>
      <c r="F2002" s="18">
        <f t="shared" ca="1" si="208"/>
        <v>0</v>
      </c>
      <c r="G2002" s="18">
        <f t="shared" ca="1" si="204"/>
        <v>0.85198077902004987</v>
      </c>
      <c r="H2002" s="61">
        <f t="shared" ca="1" si="205"/>
        <v>34.05224712670708</v>
      </c>
      <c r="I2002"/>
    </row>
    <row r="2003" spans="2:9" x14ac:dyDescent="0.25">
      <c r="B2003" s="99">
        <f t="shared" si="203"/>
        <v>0.22739726027397797</v>
      </c>
      <c r="C2003" s="18">
        <f t="shared" ca="1" si="206"/>
        <v>0.74659965321188793</v>
      </c>
      <c r="D2003" s="18">
        <f t="shared" ca="1" si="206"/>
        <v>-0.16213562048505992</v>
      </c>
      <c r="E2003" s="18">
        <f t="shared" ca="1" si="207"/>
        <v>0.39127436904655832</v>
      </c>
      <c r="F2003" s="18">
        <f t="shared" ca="1" si="208"/>
        <v>0</v>
      </c>
      <c r="G2003" s="18">
        <f t="shared" ca="1" si="204"/>
        <v>0.8877095864841289</v>
      </c>
      <c r="H2003" s="61">
        <f t="shared" ca="1" si="205"/>
        <v>30.22850621570451</v>
      </c>
      <c r="I2003"/>
    </row>
    <row r="2004" spans="2:9" x14ac:dyDescent="0.25">
      <c r="B2004" s="99">
        <f t="shared" si="203"/>
        <v>0.22751141552511953</v>
      </c>
      <c r="C2004" s="18">
        <f t="shared" ca="1" si="206"/>
        <v>0.20302422854001634</v>
      </c>
      <c r="D2004" s="18">
        <f t="shared" ca="1" si="206"/>
        <v>0.62016397350816987</v>
      </c>
      <c r="E2004" s="18">
        <f t="shared" ca="1" si="207"/>
        <v>0.49047267434346087</v>
      </c>
      <c r="F2004" s="18">
        <f t="shared" ca="1" si="208"/>
        <v>0</v>
      </c>
      <c r="G2004" s="18">
        <f t="shared" ca="1" si="204"/>
        <v>0.91059345110096168</v>
      </c>
      <c r="H2004" s="61">
        <f t="shared" ca="1" si="205"/>
        <v>27.52587979658524</v>
      </c>
      <c r="I2004"/>
    </row>
    <row r="2005" spans="2:9" x14ac:dyDescent="0.25">
      <c r="B2005" s="99">
        <f t="shared" si="203"/>
        <v>0.22762557077626108</v>
      </c>
      <c r="C2005" s="18">
        <f t="shared" ca="1" si="206"/>
        <v>-0.30029696063138545</v>
      </c>
      <c r="D2005" s="18">
        <f t="shared" ca="1" si="206"/>
        <v>0.23850475372455548</v>
      </c>
      <c r="E2005" s="18">
        <f t="shared" ca="1" si="207"/>
        <v>4.0789106490495275E-2</v>
      </c>
      <c r="F2005" s="18">
        <f t="shared" ca="1" si="208"/>
        <v>0</v>
      </c>
      <c r="G2005" s="18">
        <f t="shared" ca="1" si="204"/>
        <v>0.92877499620267168</v>
      </c>
      <c r="H2005" s="61">
        <f t="shared" ca="1" si="205"/>
        <v>25.565348903548653</v>
      </c>
      <c r="I2005"/>
    </row>
    <row r="2006" spans="2:9" x14ac:dyDescent="0.25">
      <c r="B2006" s="99">
        <f t="shared" si="203"/>
        <v>0.22773972602740264</v>
      </c>
      <c r="C2006" s="18">
        <f t="shared" ca="1" si="206"/>
        <v>1.3845533430867363</v>
      </c>
      <c r="D2006" s="18">
        <f t="shared" ca="1" si="206"/>
        <v>-1.0833718988578767</v>
      </c>
      <c r="E2006" s="18">
        <f t="shared" ca="1" si="207"/>
        <v>0.556508348956821</v>
      </c>
      <c r="F2006" s="18">
        <f t="shared" ca="1" si="208"/>
        <v>0</v>
      </c>
      <c r="G2006" s="18">
        <f t="shared" ca="1" si="204"/>
        <v>0.9496908861825446</v>
      </c>
      <c r="H2006" s="61">
        <f t="shared" ca="1" si="205"/>
        <v>24.279178855777065</v>
      </c>
      <c r="I2006"/>
    </row>
    <row r="2007" spans="2:9" x14ac:dyDescent="0.25">
      <c r="B2007" s="99">
        <f t="shared" si="203"/>
        <v>0.2278538812785442</v>
      </c>
      <c r="C2007" s="18">
        <f t="shared" ca="1" si="206"/>
        <v>-1.0648955139913596</v>
      </c>
      <c r="D2007" s="18">
        <f t="shared" ca="1" si="206"/>
        <v>-1.0409507922304329</v>
      </c>
      <c r="E2007" s="18">
        <f t="shared" ca="1" si="207"/>
        <v>0.19207813053945255</v>
      </c>
      <c r="F2007" s="18">
        <f t="shared" ca="1" si="208"/>
        <v>0</v>
      </c>
      <c r="G2007" s="18">
        <f t="shared" ca="1" si="204"/>
        <v>0.95343420513927224</v>
      </c>
      <c r="H2007" s="61">
        <f t="shared" ca="1" si="205"/>
        <v>23.148599593792031</v>
      </c>
      <c r="I2007"/>
    </row>
    <row r="2008" spans="2:9" x14ac:dyDescent="0.25">
      <c r="B2008" s="99">
        <f t="shared" si="203"/>
        <v>0.22796803652968575</v>
      </c>
      <c r="C2008" s="18">
        <f t="shared" ca="1" si="206"/>
        <v>0.84570729086408392</v>
      </c>
      <c r="D2008" s="18">
        <f t="shared" ca="1" si="206"/>
        <v>-0.75418711276142858</v>
      </c>
      <c r="E2008" s="18">
        <f t="shared" ca="1" si="207"/>
        <v>0.83145870967583524</v>
      </c>
      <c r="F2008" s="18">
        <f t="shared" ca="1" si="208"/>
        <v>0</v>
      </c>
      <c r="G2008" s="18">
        <f t="shared" ca="1" si="204"/>
        <v>0.9697918258257886</v>
      </c>
      <c r="H2008" s="61">
        <f t="shared" ca="1" si="205"/>
        <v>22.449322665373682</v>
      </c>
      <c r="I2008"/>
    </row>
    <row r="2009" spans="2:9" x14ac:dyDescent="0.25">
      <c r="B2009" s="99">
        <f t="shared" si="203"/>
        <v>0.22808219178082731</v>
      </c>
      <c r="C2009" s="18">
        <f t="shared" ca="1" si="206"/>
        <v>0.46720060709048994</v>
      </c>
      <c r="D2009" s="18">
        <f t="shared" ca="1" si="206"/>
        <v>0.6564096111105755</v>
      </c>
      <c r="E2009" s="18">
        <f t="shared" ca="1" si="207"/>
        <v>0.30229737023947867</v>
      </c>
      <c r="F2009" s="18">
        <f t="shared" ca="1" si="208"/>
        <v>0</v>
      </c>
      <c r="G2009" s="18">
        <f t="shared" ca="1" si="204"/>
        <v>0.97542314089347293</v>
      </c>
      <c r="H2009" s="61">
        <f t="shared" ca="1" si="205"/>
        <v>21.897588825189828</v>
      </c>
      <c r="I2009"/>
    </row>
    <row r="2010" spans="2:9" x14ac:dyDescent="0.25">
      <c r="B2010" s="99">
        <f t="shared" si="203"/>
        <v>0.22819634703196887</v>
      </c>
      <c r="C2010" s="18">
        <f t="shared" ca="1" si="206"/>
        <v>0.28100657800678164</v>
      </c>
      <c r="D2010" s="18">
        <f t="shared" ca="1" si="206"/>
        <v>-0.31656099963583983</v>
      </c>
      <c r="E2010" s="18">
        <f t="shared" ca="1" si="207"/>
        <v>3.9027456080430345E-2</v>
      </c>
      <c r="F2010" s="18">
        <f t="shared" ca="1" si="208"/>
        <v>0</v>
      </c>
      <c r="G2010" s="18">
        <f t="shared" ca="1" si="204"/>
        <v>0.98039526051323123</v>
      </c>
      <c r="H2010" s="61">
        <f t="shared" ca="1" si="205"/>
        <v>21.468292300883604</v>
      </c>
      <c r="I2010"/>
    </row>
    <row r="2011" spans="2:9" x14ac:dyDescent="0.25">
      <c r="B2011" s="99">
        <f t="shared" si="203"/>
        <v>0.22831050228311042</v>
      </c>
      <c r="C2011" s="18">
        <f t="shared" ca="1" si="206"/>
        <v>1.8427181203151122</v>
      </c>
      <c r="D2011" s="18">
        <f t="shared" ca="1" si="206"/>
        <v>-0.80900917964754626</v>
      </c>
      <c r="E2011" s="18">
        <f t="shared" ca="1" si="207"/>
        <v>0.95069963045900474</v>
      </c>
      <c r="F2011" s="18">
        <f t="shared" ca="1" si="208"/>
        <v>0</v>
      </c>
      <c r="G2011" s="18">
        <f t="shared" ca="1" si="204"/>
        <v>0.98977931327997326</v>
      </c>
      <c r="H2011" s="61">
        <f t="shared" ca="1" si="205"/>
        <v>21.248871610862309</v>
      </c>
      <c r="I2011"/>
    </row>
    <row r="2012" spans="2:9" x14ac:dyDescent="0.25">
      <c r="B2012" s="99">
        <f t="shared" si="203"/>
        <v>0.22842465753425198</v>
      </c>
      <c r="C2012" s="18">
        <f t="shared" ca="1" si="206"/>
        <v>-1.4480610843747854</v>
      </c>
      <c r="D2012" s="18">
        <f t="shared" ca="1" si="206"/>
        <v>-2.8304202714934945</v>
      </c>
      <c r="E2012" s="18">
        <f t="shared" ca="1" si="207"/>
        <v>0.5966392218141745</v>
      </c>
      <c r="F2012" s="18">
        <f t="shared" ca="1" si="208"/>
        <v>0</v>
      </c>
      <c r="G2012" s="18">
        <f t="shared" ca="1" si="204"/>
        <v>0.98169390314199689</v>
      </c>
      <c r="H2012" s="61">
        <f t="shared" ca="1" si="205"/>
        <v>20.859887709030591</v>
      </c>
      <c r="I2012"/>
    </row>
    <row r="2013" spans="2:9" x14ac:dyDescent="0.25">
      <c r="B2013" s="99">
        <f t="shared" si="203"/>
        <v>0.22853881278539354</v>
      </c>
      <c r="C2013" s="18">
        <f t="shared" ca="1" si="206"/>
        <v>-6.7075234255753458E-5</v>
      </c>
      <c r="D2013" s="18">
        <f t="shared" ca="1" si="206"/>
        <v>-0.13124804354447406</v>
      </c>
      <c r="E2013" s="18">
        <f t="shared" ca="1" si="207"/>
        <v>0.86217163341064418</v>
      </c>
      <c r="F2013" s="18">
        <f t="shared" ca="1" si="208"/>
        <v>0</v>
      </c>
      <c r="G2013" s="18">
        <f t="shared" ca="1" si="204"/>
        <v>0.99042982480163466</v>
      </c>
      <c r="H2013" s="61">
        <f t="shared" ca="1" si="205"/>
        <v>20.660254929036942</v>
      </c>
      <c r="I2013"/>
    </row>
    <row r="2014" spans="2:9" x14ac:dyDescent="0.25">
      <c r="B2014" s="99">
        <f t="shared" si="203"/>
        <v>0.22865296803653509</v>
      </c>
      <c r="C2014" s="18">
        <f t="shared" ca="1" si="206"/>
        <v>-1.8466653273208067</v>
      </c>
      <c r="D2014" s="18">
        <f t="shared" ca="1" si="206"/>
        <v>-0.28059503165422939</v>
      </c>
      <c r="E2014" s="18">
        <f t="shared" ca="1" si="207"/>
        <v>0.20430646938212971</v>
      </c>
      <c r="F2014" s="18">
        <f t="shared" ca="1" si="208"/>
        <v>0</v>
      </c>
      <c r="G2014" s="18">
        <f t="shared" ca="1" si="204"/>
        <v>0.9867489011217877</v>
      </c>
      <c r="H2014" s="61">
        <f t="shared" ca="1" si="205"/>
        <v>20.386483848123198</v>
      </c>
      <c r="I2014"/>
    </row>
    <row r="2015" spans="2:9" x14ac:dyDescent="0.25">
      <c r="B2015" s="99">
        <f t="shared" si="203"/>
        <v>0.22876712328767665</v>
      </c>
      <c r="C2015" s="18">
        <f t="shared" ca="1" si="206"/>
        <v>0.86006821220507845</v>
      </c>
      <c r="D2015" s="18">
        <f t="shared" ca="1" si="206"/>
        <v>-0.4167713996139355</v>
      </c>
      <c r="E2015" s="18">
        <f t="shared" ca="1" si="207"/>
        <v>0.13392793840889672</v>
      </c>
      <c r="F2015" s="18">
        <f t="shared" ca="1" si="208"/>
        <v>0</v>
      </c>
      <c r="G2015" s="18">
        <f t="shared" ca="1" si="204"/>
        <v>0.99838312244904281</v>
      </c>
      <c r="H2015" s="61">
        <f t="shared" ca="1" si="205"/>
        <v>20.353521400046215</v>
      </c>
      <c r="I2015"/>
    </row>
    <row r="2016" spans="2:9" x14ac:dyDescent="0.25">
      <c r="B2016" s="99">
        <f t="shared" si="203"/>
        <v>0.22888127853881821</v>
      </c>
      <c r="C2016" s="18">
        <f t="shared" ca="1" si="206"/>
        <v>0.25060103325813543</v>
      </c>
      <c r="D2016" s="18">
        <f t="shared" ca="1" si="206"/>
        <v>-0.28308932087384164</v>
      </c>
      <c r="E2016" s="18">
        <f t="shared" ca="1" si="207"/>
        <v>0.56960328871467247</v>
      </c>
      <c r="F2016" s="18">
        <f t="shared" ca="1" si="208"/>
        <v>0</v>
      </c>
      <c r="G2016" s="18">
        <f t="shared" ca="1" si="204"/>
        <v>0.99680285707688432</v>
      </c>
      <c r="H2016" s="61">
        <f t="shared" ca="1" si="205"/>
        <v>20.288448283141573</v>
      </c>
      <c r="I2016"/>
    </row>
    <row r="2017" spans="2:9" x14ac:dyDescent="0.25">
      <c r="B2017" s="99">
        <f t="shared" si="203"/>
        <v>0.22899543378995976</v>
      </c>
      <c r="C2017" s="18">
        <f t="shared" ca="1" si="206"/>
        <v>0.53930762078380212</v>
      </c>
      <c r="D2017" s="18">
        <f t="shared" ca="1" si="206"/>
        <v>0.29290958991623484</v>
      </c>
      <c r="E2017" s="18">
        <f t="shared" ca="1" si="207"/>
        <v>7.1673517302118572E-2</v>
      </c>
      <c r="F2017" s="18">
        <f t="shared" ca="1" si="208"/>
        <v>0</v>
      </c>
      <c r="G2017" s="18">
        <f t="shared" ca="1" si="204"/>
        <v>0.99845543236212964</v>
      </c>
      <c r="H2017" s="61">
        <f t="shared" ca="1" si="205"/>
        <v>20.257111402500826</v>
      </c>
      <c r="I2017"/>
    </row>
    <row r="2018" spans="2:9" x14ac:dyDescent="0.25">
      <c r="B2018" s="99">
        <f t="shared" si="203"/>
        <v>0.22910958904110132</v>
      </c>
      <c r="C2018" s="18">
        <f t="shared" ca="1" si="206"/>
        <v>4.4155967771075666E-2</v>
      </c>
      <c r="D2018" s="18">
        <f t="shared" ca="1" si="206"/>
        <v>0.41315729504276533</v>
      </c>
      <c r="E2018" s="18">
        <f t="shared" ca="1" si="207"/>
        <v>0.23427138892296639</v>
      </c>
      <c r="F2018" s="18">
        <f t="shared" ca="1" si="208"/>
        <v>0</v>
      </c>
      <c r="G2018" s="18">
        <f t="shared" ca="1" si="204"/>
        <v>0.99722390094340119</v>
      </c>
      <c r="H2018" s="61">
        <f t="shared" ca="1" si="205"/>
        <v>20.200875654646925</v>
      </c>
      <c r="I2018"/>
    </row>
    <row r="2019" spans="2:9" x14ac:dyDescent="0.25">
      <c r="B2019" s="99">
        <f t="shared" si="203"/>
        <v>0.22922374429224288</v>
      </c>
      <c r="C2019" s="18">
        <f t="shared" ca="1" si="206"/>
        <v>-0.56738826970104128</v>
      </c>
      <c r="D2019" s="18">
        <f t="shared" ca="1" si="206"/>
        <v>-0.22590825210500043</v>
      </c>
      <c r="E2019" s="18">
        <f t="shared" ca="1" si="207"/>
        <v>0.26624936220683915</v>
      </c>
      <c r="F2019" s="18">
        <f t="shared" ca="1" si="208"/>
        <v>0</v>
      </c>
      <c r="G2019" s="18">
        <f t="shared" ca="1" si="204"/>
        <v>0.9959029651578305</v>
      </c>
      <c r="H2019" s="61">
        <f t="shared" ca="1" si="205"/>
        <v>20.118111963247504</v>
      </c>
      <c r="I2019"/>
    </row>
    <row r="2020" spans="2:9" x14ac:dyDescent="0.25">
      <c r="B2020" s="99">
        <f t="shared" si="203"/>
        <v>0.22933789954338443</v>
      </c>
      <c r="C2020" s="18">
        <f t="shared" ca="1" si="206"/>
        <v>-1.1904216989933047</v>
      </c>
      <c r="D2020" s="18">
        <f t="shared" ca="1" si="206"/>
        <v>0.47675598580099177</v>
      </c>
      <c r="E2020" s="18">
        <f t="shared" ca="1" si="207"/>
        <v>0.53737516639985305</v>
      </c>
      <c r="F2020" s="18">
        <f t="shared" ca="1" si="208"/>
        <v>0</v>
      </c>
      <c r="G2020" s="18">
        <f t="shared" ca="1" si="204"/>
        <v>0.99484817181301954</v>
      </c>
      <c r="H2020" s="61">
        <f t="shared" ca="1" si="205"/>
        <v>20.014466906966415</v>
      </c>
      <c r="I2020"/>
    </row>
    <row r="2021" spans="2:9" x14ac:dyDescent="0.25">
      <c r="B2021" s="99">
        <f t="shared" si="203"/>
        <v>0.22945205479452599</v>
      </c>
      <c r="C2021" s="18">
        <f t="shared" ca="1" si="206"/>
        <v>2.3509710445068777</v>
      </c>
      <c r="D2021" s="18">
        <f t="shared" ca="1" si="206"/>
        <v>-0.63314701037597843</v>
      </c>
      <c r="E2021" s="18">
        <f t="shared" ca="1" si="207"/>
        <v>0.75219289269311918</v>
      </c>
      <c r="F2021" s="18">
        <f t="shared" ca="1" si="208"/>
        <v>0</v>
      </c>
      <c r="G2021" s="18">
        <f t="shared" ca="1" si="204"/>
        <v>1.0073925427728081</v>
      </c>
      <c r="H2021" s="61">
        <f t="shared" ca="1" si="205"/>
        <v>20.162424709651116</v>
      </c>
      <c r="I2021"/>
    </row>
    <row r="2022" spans="2:9" x14ac:dyDescent="0.25">
      <c r="B2022" s="99">
        <f t="shared" si="203"/>
        <v>0.22956621004566755</v>
      </c>
      <c r="C2022" s="18">
        <f t="shared" ca="1" si="206"/>
        <v>-1.681701178313233</v>
      </c>
      <c r="D2022" s="18">
        <f t="shared" ca="1" si="206"/>
        <v>-1.6109788703033701</v>
      </c>
      <c r="E2022" s="18">
        <f t="shared" ca="1" si="207"/>
        <v>0.63129759653277984</v>
      </c>
      <c r="F2022" s="18">
        <f t="shared" ca="1" si="208"/>
        <v>0</v>
      </c>
      <c r="G2022" s="18">
        <f t="shared" ca="1" si="204"/>
        <v>0.99278398633245235</v>
      </c>
      <c r="H2022" s="61">
        <f t="shared" ca="1" si="205"/>
        <v>20.016932377375372</v>
      </c>
      <c r="I2022"/>
    </row>
    <row r="2023" spans="2:9" x14ac:dyDescent="0.25">
      <c r="B2023" s="99">
        <f t="shared" si="203"/>
        <v>0.2296803652968091</v>
      </c>
      <c r="C2023" s="18">
        <f t="shared" ca="1" si="206"/>
        <v>0.74821969064942095</v>
      </c>
      <c r="D2023" s="18">
        <f t="shared" ca="1" si="206"/>
        <v>-0.71996055339695886</v>
      </c>
      <c r="E2023" s="18">
        <f t="shared" ca="1" si="207"/>
        <v>8.0963642234497701E-2</v>
      </c>
      <c r="F2023" s="18">
        <f t="shared" ca="1" si="208"/>
        <v>0</v>
      </c>
      <c r="G2023" s="18">
        <f t="shared" ca="1" si="204"/>
        <v>1.0022023458549643</v>
      </c>
      <c r="H2023" s="61">
        <f t="shared" ca="1" si="205"/>
        <v>20.061016585425786</v>
      </c>
      <c r="I2023"/>
    </row>
    <row r="2024" spans="2:9" x14ac:dyDescent="0.25">
      <c r="B2024" s="99">
        <f t="shared" si="203"/>
        <v>0.22979452054795066</v>
      </c>
      <c r="C2024" s="18">
        <f t="shared" ca="1" si="206"/>
        <v>-5.7002580433618277E-3</v>
      </c>
      <c r="D2024" s="18">
        <f t="shared" ca="1" si="206"/>
        <v>-0.30616547519457527</v>
      </c>
      <c r="E2024" s="18">
        <f t="shared" ca="1" si="207"/>
        <v>0.51755246557990953</v>
      </c>
      <c r="F2024" s="18">
        <f t="shared" ca="1" si="208"/>
        <v>0</v>
      </c>
      <c r="G2024" s="18">
        <f t="shared" ca="1" si="204"/>
        <v>0.99928137427740149</v>
      </c>
      <c r="H2024" s="61">
        <f t="shared" ca="1" si="205"/>
        <v>20.046600222886024</v>
      </c>
      <c r="I2024"/>
    </row>
    <row r="2025" spans="2:9" x14ac:dyDescent="0.25">
      <c r="B2025" s="99">
        <f t="shared" si="203"/>
        <v>0.22990867579909222</v>
      </c>
      <c r="C2025" s="18">
        <f t="shared" ca="1" si="206"/>
        <v>-0.89638888312038034</v>
      </c>
      <c r="D2025" s="18">
        <f t="shared" ca="1" si="206"/>
        <v>-0.47392859414685518</v>
      </c>
      <c r="E2025" s="18">
        <f t="shared" ca="1" si="207"/>
        <v>3.9575620304972192E-2</v>
      </c>
      <c r="F2025" s="18">
        <f t="shared" ca="1" si="208"/>
        <v>0</v>
      </c>
      <c r="G2025" s="18">
        <f t="shared" ca="1" si="204"/>
        <v>0.99659612343442305</v>
      </c>
      <c r="H2025" s="61">
        <f t="shared" ca="1" si="205"/>
        <v>19.978364070167853</v>
      </c>
      <c r="I2025"/>
    </row>
    <row r="2026" spans="2:9" x14ac:dyDescent="0.25">
      <c r="B2026" s="99">
        <f t="shared" si="203"/>
        <v>0.23002283105023377</v>
      </c>
      <c r="C2026" s="18">
        <f t="shared" ca="1" si="206"/>
        <v>-0.37116478779353201</v>
      </c>
      <c r="D2026" s="18">
        <f t="shared" ca="1" si="206"/>
        <v>-0.86286718214978464</v>
      </c>
      <c r="E2026" s="18">
        <f t="shared" ca="1" si="207"/>
        <v>0.6245505922131136</v>
      </c>
      <c r="F2026" s="18">
        <f t="shared" ca="1" si="208"/>
        <v>0</v>
      </c>
      <c r="G2026" s="18">
        <f t="shared" ca="1" si="204"/>
        <v>0.99905273522975235</v>
      </c>
      <c r="H2026" s="61">
        <f t="shared" ca="1" si="205"/>
        <v>19.959439269717002</v>
      </c>
      <c r="I2026"/>
    </row>
    <row r="2027" spans="2:9" x14ac:dyDescent="0.25">
      <c r="B2027" s="99">
        <f t="shared" si="203"/>
        <v>0.23013698630137533</v>
      </c>
      <c r="C2027" s="18">
        <f t="shared" ca="1" si="206"/>
        <v>-1.3159751688363031</v>
      </c>
      <c r="D2027" s="18">
        <f t="shared" ca="1" si="206"/>
        <v>-0.57230181482736953</v>
      </c>
      <c r="E2027" s="18">
        <f t="shared" ca="1" si="207"/>
        <v>0.77561682398017062</v>
      </c>
      <c r="F2027" s="18">
        <f t="shared" ca="1" si="208"/>
        <v>0</v>
      </c>
      <c r="G2027" s="18">
        <f t="shared" ca="1" si="204"/>
        <v>0.99624731394873278</v>
      </c>
      <c r="H2027" s="61">
        <f t="shared" ca="1" si="205"/>
        <v>19.884537760378421</v>
      </c>
      <c r="I2027"/>
    </row>
    <row r="2028" spans="2:9" x14ac:dyDescent="0.25">
      <c r="B2028" s="99">
        <f t="shared" si="203"/>
        <v>0.23025114155251689</v>
      </c>
      <c r="C2028" s="18">
        <f t="shared" ca="1" si="206"/>
        <v>1.1926363185921218</v>
      </c>
      <c r="D2028" s="18">
        <f t="shared" ca="1" si="206"/>
        <v>-2.5092231226153672</v>
      </c>
      <c r="E2028" s="18">
        <f t="shared" ca="1" si="207"/>
        <v>0.85249049554947054</v>
      </c>
      <c r="F2028" s="18">
        <f t="shared" ca="1" si="208"/>
        <v>0</v>
      </c>
      <c r="G2028" s="18">
        <f t="shared" ca="1" si="204"/>
        <v>1.0051527361465962</v>
      </c>
      <c r="H2028" s="61">
        <f t="shared" ca="1" si="205"/>
        <v>19.98699753685468</v>
      </c>
      <c r="I2028"/>
    </row>
    <row r="2029" spans="2:9" x14ac:dyDescent="0.25">
      <c r="B2029" s="99">
        <f t="shared" si="203"/>
        <v>0.23036529680365844</v>
      </c>
      <c r="C2029" s="18">
        <f t="shared" ca="1" si="206"/>
        <v>1.4234228729037568</v>
      </c>
      <c r="D2029" s="18">
        <f t="shared" ca="1" si="206"/>
        <v>2.0643437892431393</v>
      </c>
      <c r="E2029" s="18">
        <f t="shared" ca="1" si="207"/>
        <v>0.63693577232079246</v>
      </c>
      <c r="F2029" s="18">
        <f t="shared" ca="1" si="208"/>
        <v>0</v>
      </c>
      <c r="G2029" s="18">
        <f t="shared" ca="1" si="204"/>
        <v>1.0047169338782636</v>
      </c>
      <c r="H2029" s="61">
        <f t="shared" ca="1" si="205"/>
        <v>20.081274882661042</v>
      </c>
      <c r="I2029"/>
    </row>
    <row r="2030" spans="2:9" x14ac:dyDescent="0.25">
      <c r="B2030" s="99">
        <f t="shared" si="203"/>
        <v>0.2304794520548</v>
      </c>
      <c r="C2030" s="18">
        <f t="shared" ca="1" si="206"/>
        <v>0.11090833140769973</v>
      </c>
      <c r="D2030" s="18">
        <f t="shared" ca="1" si="206"/>
        <v>-0.35680386645253748</v>
      </c>
      <c r="E2030" s="18">
        <f t="shared" ca="1" si="207"/>
        <v>0.14053400301846963</v>
      </c>
      <c r="F2030" s="18">
        <f t="shared" ca="1" si="208"/>
        <v>0</v>
      </c>
      <c r="G2030" s="18">
        <f t="shared" ca="1" si="204"/>
        <v>0.99942460811970901</v>
      </c>
      <c r="H2030" s="61">
        <f t="shared" ca="1" si="205"/>
        <v>20.069720280147667</v>
      </c>
      <c r="I2030"/>
    </row>
    <row r="2031" spans="2:9" x14ac:dyDescent="0.25">
      <c r="B2031" s="99">
        <f t="shared" si="203"/>
        <v>0.23059360730594156</v>
      </c>
      <c r="C2031" s="18">
        <f t="shared" ca="1" si="206"/>
        <v>5.1368260756134987E-2</v>
      </c>
      <c r="D2031" s="18">
        <f t="shared" ca="1" si="206"/>
        <v>1.188298028864665</v>
      </c>
      <c r="E2031" s="18">
        <f t="shared" ca="1" si="207"/>
        <v>7.3120483861709828E-2</v>
      </c>
      <c r="F2031" s="18">
        <f t="shared" ca="1" si="208"/>
        <v>0</v>
      </c>
      <c r="G2031" s="18">
        <f t="shared" ca="1" si="204"/>
        <v>0.99936520588698219</v>
      </c>
      <c r="H2031" s="61">
        <f t="shared" ca="1" si="205"/>
        <v>20.056980139863914</v>
      </c>
      <c r="I2031"/>
    </row>
    <row r="2032" spans="2:9" x14ac:dyDescent="0.25">
      <c r="B2032" s="99">
        <f t="shared" si="203"/>
        <v>0.23070776255708311</v>
      </c>
      <c r="C2032" s="18">
        <f t="shared" ca="1" si="206"/>
        <v>0.14475290299742483</v>
      </c>
      <c r="D2032" s="18">
        <f t="shared" ca="1" si="206"/>
        <v>1.1752172213164158</v>
      </c>
      <c r="E2032" s="18">
        <f t="shared" ca="1" si="207"/>
        <v>0.39781211099578329</v>
      </c>
      <c r="F2032" s="18">
        <f t="shared" ca="1" si="208"/>
        <v>0</v>
      </c>
      <c r="G2032" s="18">
        <f t="shared" ca="1" si="204"/>
        <v>0.99980932483424412</v>
      </c>
      <c r="H2032" s="61">
        <f t="shared" ca="1" si="205"/>
        <v>20.053155771851184</v>
      </c>
      <c r="I2032"/>
    </row>
    <row r="2033" spans="2:9" x14ac:dyDescent="0.25">
      <c r="B2033" s="99">
        <f t="shared" si="203"/>
        <v>0.23082191780822467</v>
      </c>
      <c r="C2033" s="18">
        <f t="shared" ca="1" si="206"/>
        <v>-0.26431052901898511</v>
      </c>
      <c r="D2033" s="18">
        <f t="shared" ca="1" si="206"/>
        <v>-1.4407669368665665</v>
      </c>
      <c r="E2033" s="18">
        <f t="shared" ca="1" si="207"/>
        <v>0.56953460040393589</v>
      </c>
      <c r="F2033" s="18">
        <f t="shared" ca="1" si="208"/>
        <v>0</v>
      </c>
      <c r="G2033" s="18">
        <f t="shared" ca="1" si="204"/>
        <v>0.99854273420883488</v>
      </c>
      <c r="H2033" s="61">
        <f t="shared" ca="1" si="205"/>
        <v>20.023932993939962</v>
      </c>
      <c r="I2033"/>
    </row>
    <row r="2034" spans="2:9" x14ac:dyDescent="0.25">
      <c r="B2034" s="99">
        <f t="shared" si="203"/>
        <v>0.23093607305936623</v>
      </c>
      <c r="C2034" s="18">
        <f t="shared" ca="1" si="206"/>
        <v>-0.44655280362349004</v>
      </c>
      <c r="D2034" s="18">
        <f t="shared" ca="1" si="206"/>
        <v>0.15391947272291873</v>
      </c>
      <c r="E2034" s="18">
        <f t="shared" ca="1" si="207"/>
        <v>0.30745975312142959</v>
      </c>
      <c r="F2034" s="18">
        <f t="shared" ca="1" si="208"/>
        <v>0</v>
      </c>
      <c r="G2034" s="18">
        <f t="shared" ca="1" si="204"/>
        <v>0.99829194164287849</v>
      </c>
      <c r="H2034" s="61">
        <f t="shared" ca="1" si="205"/>
        <v>19.989730947847221</v>
      </c>
      <c r="I2034"/>
    </row>
    <row r="2035" spans="2:9" x14ac:dyDescent="0.25">
      <c r="B2035" s="99">
        <f t="shared" si="203"/>
        <v>0.23105022831050778</v>
      </c>
      <c r="C2035" s="18">
        <f t="shared" ca="1" si="206"/>
        <v>-1.1548831935215276</v>
      </c>
      <c r="D2035" s="18">
        <f t="shared" ca="1" si="206"/>
        <v>0.50680910135270096</v>
      </c>
      <c r="E2035" s="18">
        <f t="shared" ca="1" si="207"/>
        <v>0.51092693651556709</v>
      </c>
      <c r="F2035" s="18">
        <f t="shared" ca="1" si="208"/>
        <v>0</v>
      </c>
      <c r="G2035" s="18">
        <f t="shared" ca="1" si="204"/>
        <v>0.99641680325173987</v>
      </c>
      <c r="H2035" s="61">
        <f t="shared" ca="1" si="205"/>
        <v>19.9181038089163</v>
      </c>
      <c r="I2035"/>
    </row>
    <row r="2036" spans="2:9" x14ac:dyDescent="0.25">
      <c r="B2036" s="99">
        <f t="shared" si="203"/>
        <v>0.23116438356164934</v>
      </c>
      <c r="C2036" s="18">
        <f t="shared" ca="1" si="206"/>
        <v>0.28098156690248288</v>
      </c>
      <c r="D2036" s="18">
        <f t="shared" ca="1" si="206"/>
        <v>-0.57432771427556872</v>
      </c>
      <c r="E2036" s="18">
        <f t="shared" ca="1" si="207"/>
        <v>0.80504589936148596</v>
      </c>
      <c r="F2036" s="18">
        <f t="shared" ca="1" si="208"/>
        <v>0</v>
      </c>
      <c r="G2036" s="18">
        <f t="shared" ca="1" si="204"/>
        <v>1.0018339813565582</v>
      </c>
      <c r="H2036" s="61">
        <f t="shared" ca="1" si="205"/>
        <v>19.954633239959843</v>
      </c>
      <c r="I2036"/>
    </row>
    <row r="2037" spans="2:9" x14ac:dyDescent="0.25">
      <c r="B2037" s="99">
        <f t="shared" si="203"/>
        <v>0.2312785388127909</v>
      </c>
      <c r="C2037" s="18">
        <f t="shared" ca="1" si="206"/>
        <v>0.75063098847749643</v>
      </c>
      <c r="D2037" s="18">
        <f t="shared" ca="1" si="206"/>
        <v>-0.33791934583859984</v>
      </c>
      <c r="E2037" s="18">
        <f t="shared" ca="1" si="207"/>
        <v>0.59620951494655872</v>
      </c>
      <c r="F2037" s="18">
        <f t="shared" ca="1" si="208"/>
        <v>0</v>
      </c>
      <c r="G2037" s="18">
        <f t="shared" ca="1" si="204"/>
        <v>1.0029236024532937</v>
      </c>
      <c r="H2037" s="61">
        <f t="shared" ca="1" si="205"/>
        <v>20.012972654654767</v>
      </c>
      <c r="I2037"/>
    </row>
    <row r="2038" spans="2:9" x14ac:dyDescent="0.25">
      <c r="B2038" s="99">
        <f t="shared" si="203"/>
        <v>0.23139269406393245</v>
      </c>
      <c r="C2038" s="18">
        <f t="shared" ca="1" si="206"/>
        <v>-1.9639082893263549</v>
      </c>
      <c r="D2038" s="18">
        <f t="shared" ca="1" si="206"/>
        <v>-4.3634145185933448E-2</v>
      </c>
      <c r="E2038" s="18">
        <f t="shared" ca="1" si="207"/>
        <v>0.41955074758686783</v>
      </c>
      <c r="F2038" s="18">
        <f t="shared" ca="1" si="208"/>
        <v>0</v>
      </c>
      <c r="G2038" s="18">
        <f t="shared" ca="1" si="204"/>
        <v>0.99357264300102466</v>
      </c>
      <c r="H2038" s="61">
        <f t="shared" ca="1" si="205"/>
        <v>19.884342134792568</v>
      </c>
      <c r="I2038"/>
    </row>
    <row r="2039" spans="2:9" x14ac:dyDescent="0.25">
      <c r="B2039" s="99">
        <f t="shared" si="203"/>
        <v>0.23150684931507401</v>
      </c>
      <c r="C2039" s="18">
        <f t="shared" ca="1" si="206"/>
        <v>0.16900685295695439</v>
      </c>
      <c r="D2039" s="18">
        <f t="shared" ca="1" si="206"/>
        <v>0.66161192080471665</v>
      </c>
      <c r="E2039" s="18">
        <f t="shared" ca="1" si="207"/>
        <v>0.91304294053175816</v>
      </c>
      <c r="F2039" s="18">
        <f t="shared" ca="1" si="208"/>
        <v>0</v>
      </c>
      <c r="G2039" s="18">
        <f t="shared" ca="1" si="204"/>
        <v>1.0018624411288579</v>
      </c>
      <c r="H2039" s="61">
        <f t="shared" ca="1" si="205"/>
        <v>19.92137555140469</v>
      </c>
      <c r="I2039"/>
    </row>
    <row r="2040" spans="2:9" x14ac:dyDescent="0.25">
      <c r="B2040" s="99">
        <f t="shared" si="203"/>
        <v>0.23162100456621557</v>
      </c>
      <c r="C2040" s="18">
        <f t="shared" ca="1" si="206"/>
        <v>0.21463279153977055</v>
      </c>
      <c r="D2040" s="18">
        <f t="shared" ca="1" si="206"/>
        <v>-0.72570628617540933</v>
      </c>
      <c r="E2040" s="18">
        <f t="shared" ca="1" si="207"/>
        <v>0.26678566905540357</v>
      </c>
      <c r="F2040" s="18">
        <f t="shared" ca="1" si="208"/>
        <v>0</v>
      </c>
      <c r="G2040" s="18">
        <f t="shared" ca="1" si="204"/>
        <v>1.00158338677462</v>
      </c>
      <c r="H2040" s="61">
        <f t="shared" ca="1" si="205"/>
        <v>19.952918793985024</v>
      </c>
      <c r="I2040"/>
    </row>
    <row r="2041" spans="2:9" x14ac:dyDescent="0.25">
      <c r="B2041" s="99">
        <f t="shared" si="203"/>
        <v>0.23173515981735712</v>
      </c>
      <c r="C2041" s="18">
        <f t="shared" ca="1" si="206"/>
        <v>0.30343016987899318</v>
      </c>
      <c r="D2041" s="18">
        <f t="shared" ca="1" si="206"/>
        <v>0.15508589967794251</v>
      </c>
      <c r="E2041" s="18">
        <f t="shared" ca="1" si="207"/>
        <v>0.66435380490935447</v>
      </c>
      <c r="F2041" s="18">
        <f t="shared" ca="1" si="208"/>
        <v>0</v>
      </c>
      <c r="G2041" s="18">
        <f t="shared" ca="1" si="204"/>
        <v>1.0015066730774917</v>
      </c>
      <c r="H2041" s="61">
        <f t="shared" ca="1" si="205"/>
        <v>19.9829813195493</v>
      </c>
      <c r="I2041"/>
    </row>
    <row r="2042" spans="2:9" x14ac:dyDescent="0.25">
      <c r="B2042" s="99">
        <f t="shared" ref="B2042:B2072" si="209">B2041+$C$6</f>
        <v>0.23184931506849868</v>
      </c>
      <c r="C2042" s="18">
        <f t="shared" ca="1" si="206"/>
        <v>-0.82021756497852039</v>
      </c>
      <c r="D2042" s="18">
        <f t="shared" ca="1" si="206"/>
        <v>0.80200038610200863</v>
      </c>
      <c r="E2042" s="18">
        <f t="shared" ca="1" si="207"/>
        <v>0.45026241963027241</v>
      </c>
      <c r="F2042" s="18">
        <f t="shared" ca="1" si="208"/>
        <v>0</v>
      </c>
      <c r="G2042" s="18">
        <f t="shared" ref="G2042:G2072" ca="1" si="210">EXP(($C$4*(LN($F$6)-LN(H2041))-0.5*$C$5^2)*$C$6+($C$5*C2042*$C$6^0.5)+($F$4+$F$5*D2042)*F2042)</f>
        <v>0.99756315034636567</v>
      </c>
      <c r="H2042" s="61">
        <f t="shared" ref="H2042:H2072" ca="1" si="211">G2042*H2041</f>
        <v>19.934285798442176</v>
      </c>
      <c r="I2042"/>
    </row>
    <row r="2043" spans="2:9" x14ac:dyDescent="0.25">
      <c r="B2043" s="99">
        <f t="shared" si="209"/>
        <v>0.23196347031964024</v>
      </c>
      <c r="C2043" s="18">
        <f t="shared" ref="C2043:D2073" ca="1" si="212">NORMINV(RAND(),0,1)</f>
        <v>-0.48628407967044041</v>
      </c>
      <c r="D2043" s="18">
        <f t="shared" ca="1" si="212"/>
        <v>1.5869500202825293</v>
      </c>
      <c r="E2043" s="18">
        <f t="shared" ca="1" si="207"/>
        <v>0.25465386814327567</v>
      </c>
      <c r="F2043" s="18">
        <f t="shared" ca="1" si="208"/>
        <v>0</v>
      </c>
      <c r="G2043" s="18">
        <f t="shared" ca="1" si="210"/>
        <v>0.99918790195602203</v>
      </c>
      <c r="H2043" s="61">
        <f t="shared" ca="1" si="211"/>
        <v>19.918097203937162</v>
      </c>
      <c r="I2043"/>
    </row>
    <row r="2044" spans="2:9" x14ac:dyDescent="0.25">
      <c r="B2044" s="99">
        <f t="shared" si="209"/>
        <v>0.23207762557078179</v>
      </c>
      <c r="C2044" s="18">
        <f t="shared" ca="1" si="212"/>
        <v>0.95434415925410576</v>
      </c>
      <c r="D2044" s="18">
        <f t="shared" ca="1" si="212"/>
        <v>-1.3824501365888864</v>
      </c>
      <c r="E2044" s="18">
        <f t="shared" ca="1" si="207"/>
        <v>0.5178697276489066</v>
      </c>
      <c r="F2044" s="18">
        <f t="shared" ca="1" si="208"/>
        <v>0</v>
      </c>
      <c r="G2044" s="18">
        <f t="shared" ca="1" si="210"/>
        <v>1.0039986825500242</v>
      </c>
      <c r="H2044" s="61">
        <f t="shared" ca="1" si="211"/>
        <v>19.997743351656233</v>
      </c>
      <c r="I2044"/>
    </row>
    <row r="2045" spans="2:9" x14ac:dyDescent="0.25">
      <c r="B2045" s="99">
        <f t="shared" si="209"/>
        <v>0.23219178082192335</v>
      </c>
      <c r="C2045" s="18">
        <f t="shared" ca="1" si="212"/>
        <v>-0.71097360887506511</v>
      </c>
      <c r="D2045" s="18">
        <f t="shared" ca="1" si="212"/>
        <v>-2.234282874269411</v>
      </c>
      <c r="E2045" s="18">
        <f t="shared" ca="1" si="207"/>
        <v>0.14456809714187013</v>
      </c>
      <c r="F2045" s="18">
        <f t="shared" ca="1" si="208"/>
        <v>0</v>
      </c>
      <c r="G2045" s="18">
        <f t="shared" ca="1" si="210"/>
        <v>0.99774428681917693</v>
      </c>
      <c r="H2045" s="61">
        <f t="shared" ca="1" si="211"/>
        <v>19.952634178391186</v>
      </c>
      <c r="I2045"/>
    </row>
    <row r="2046" spans="2:9" x14ac:dyDescent="0.25">
      <c r="B2046" s="99">
        <f t="shared" si="209"/>
        <v>0.23230593607306491</v>
      </c>
      <c r="C2046" s="18">
        <f t="shared" ca="1" si="212"/>
        <v>-0.96622443379601464</v>
      </c>
      <c r="D2046" s="18">
        <f t="shared" ca="1" si="212"/>
        <v>2.1637424651999027</v>
      </c>
      <c r="E2046" s="18">
        <f t="shared" ca="1" si="207"/>
        <v>0.44389439026932953</v>
      </c>
      <c r="F2046" s="18">
        <f t="shared" ca="1" si="208"/>
        <v>0</v>
      </c>
      <c r="G2046" s="18">
        <f t="shared" ca="1" si="210"/>
        <v>0.99744244328981713</v>
      </c>
      <c r="H2046" s="61">
        <f t="shared" ca="1" si="211"/>
        <v>19.901604184962416</v>
      </c>
      <c r="I2046"/>
    </row>
    <row r="2047" spans="2:9" x14ac:dyDescent="0.25">
      <c r="B2047" s="99">
        <f t="shared" si="209"/>
        <v>0.23242009132420646</v>
      </c>
      <c r="C2047" s="18">
        <f t="shared" ca="1" si="212"/>
        <v>-0.80668996815802529</v>
      </c>
      <c r="D2047" s="18">
        <f t="shared" ca="1" si="212"/>
        <v>1.0697999641706701</v>
      </c>
      <c r="E2047" s="18">
        <f t="shared" ca="1" si="207"/>
        <v>0.93893059898259823</v>
      </c>
      <c r="F2047" s="18">
        <f t="shared" ca="1" si="208"/>
        <v>0</v>
      </c>
      <c r="G2047" s="18">
        <f t="shared" ca="1" si="210"/>
        <v>0.99853626093302095</v>
      </c>
      <c r="H2047" s="61">
        <f t="shared" ca="1" si="211"/>
        <v>19.872473429421333</v>
      </c>
      <c r="I2047"/>
    </row>
    <row r="2048" spans="2:9" x14ac:dyDescent="0.25">
      <c r="B2048" s="99">
        <f t="shared" si="209"/>
        <v>0.23253424657534802</v>
      </c>
      <c r="C2048" s="18">
        <f t="shared" ca="1" si="212"/>
        <v>-2.1805317373946309</v>
      </c>
      <c r="D2048" s="18">
        <f t="shared" ca="1" si="212"/>
        <v>0.48627498472342268</v>
      </c>
      <c r="E2048" s="18">
        <f t="shared" ca="1" si="207"/>
        <v>0.73231077265723532</v>
      </c>
      <c r="F2048" s="18">
        <f t="shared" ca="1" si="208"/>
        <v>0</v>
      </c>
      <c r="G2048" s="18">
        <f t="shared" ca="1" si="210"/>
        <v>0.99448132431485037</v>
      </c>
      <c r="H2048" s="61">
        <f t="shared" ca="1" si="211"/>
        <v>19.762803693502605</v>
      </c>
      <c r="I2048"/>
    </row>
    <row r="2049" spans="2:9" x14ac:dyDescent="0.25">
      <c r="B2049" s="99">
        <f t="shared" si="209"/>
        <v>0.23264840182648958</v>
      </c>
      <c r="C2049" s="18">
        <f t="shared" ca="1" si="212"/>
        <v>0.51904066822316963</v>
      </c>
      <c r="D2049" s="18">
        <f t="shared" ca="1" si="212"/>
        <v>0.21142341211088933</v>
      </c>
      <c r="E2049" s="18">
        <f t="shared" ca="1" si="207"/>
        <v>0.13075782298714822</v>
      </c>
      <c r="F2049" s="18">
        <f t="shared" ca="1" si="208"/>
        <v>0</v>
      </c>
      <c r="G2049" s="18">
        <f t="shared" ca="1" si="210"/>
        <v>1.0043920680518839</v>
      </c>
      <c r="H2049" s="61">
        <f t="shared" ca="1" si="211"/>
        <v>19.849603272220488</v>
      </c>
      <c r="I2049"/>
    </row>
    <row r="2050" spans="2:9" x14ac:dyDescent="0.25">
      <c r="B2050" s="99">
        <f t="shared" si="209"/>
        <v>0.23276255707763113</v>
      </c>
      <c r="C2050" s="18">
        <f t="shared" ca="1" si="212"/>
        <v>-0.12884584066341631</v>
      </c>
      <c r="D2050" s="18">
        <f t="shared" ca="1" si="212"/>
        <v>-0.57389797802898102</v>
      </c>
      <c r="E2050" s="18">
        <f t="shared" ca="1" si="207"/>
        <v>0.60876483406646908</v>
      </c>
      <c r="F2050" s="18">
        <f t="shared" ca="1" si="208"/>
        <v>0</v>
      </c>
      <c r="G2050" s="18">
        <f t="shared" ca="1" si="210"/>
        <v>1.0013060705286163</v>
      </c>
      <c r="H2050" s="61">
        <f t="shared" ca="1" si="211"/>
        <v>19.875528254059063</v>
      </c>
      <c r="I2050"/>
    </row>
    <row r="2051" spans="2:9" x14ac:dyDescent="0.25">
      <c r="B2051" s="99">
        <f t="shared" si="209"/>
        <v>0.23287671232877269</v>
      </c>
      <c r="C2051" s="18">
        <f t="shared" ca="1" si="212"/>
        <v>-0.72109514803742059</v>
      </c>
      <c r="D2051" s="18">
        <f t="shared" ca="1" si="212"/>
        <v>-0.4596847702487139</v>
      </c>
      <c r="E2051" s="18">
        <f t="shared" ca="1" si="207"/>
        <v>0.97695816908596833</v>
      </c>
      <c r="F2051" s="18">
        <f t="shared" ca="1" si="208"/>
        <v>0</v>
      </c>
      <c r="G2051" s="18">
        <f t="shared" ca="1" si="210"/>
        <v>0.99910928125706056</v>
      </c>
      <c r="H2051" s="61">
        <f t="shared" ca="1" si="211"/>
        <v>19.857824748517348</v>
      </c>
      <c r="I2051"/>
    </row>
    <row r="2052" spans="2:9" x14ac:dyDescent="0.25">
      <c r="B2052" s="99">
        <f t="shared" si="209"/>
        <v>0.23299086757991425</v>
      </c>
      <c r="C2052" s="18">
        <f t="shared" ca="1" si="212"/>
        <v>-0.29523675948439632</v>
      </c>
      <c r="D2052" s="18">
        <f t="shared" ca="1" si="212"/>
        <v>0.14494048627966549</v>
      </c>
      <c r="E2052" s="18">
        <f t="shared" ca="1" si="207"/>
        <v>0.75601052657041756</v>
      </c>
      <c r="F2052" s="18">
        <f t="shared" ca="1" si="208"/>
        <v>0</v>
      </c>
      <c r="G2052" s="18">
        <f t="shared" ca="1" si="210"/>
        <v>1.0006775703656732</v>
      </c>
      <c r="H2052" s="61">
        <f t="shared" ca="1" si="211"/>
        <v>19.871279822093676</v>
      </c>
      <c r="I2052"/>
    </row>
    <row r="2053" spans="2:9" x14ac:dyDescent="0.25">
      <c r="B2053" s="99">
        <f t="shared" si="209"/>
        <v>0.2331050228310558</v>
      </c>
      <c r="C2053" s="18">
        <f t="shared" ca="1" si="212"/>
        <v>1.2305918062338606</v>
      </c>
      <c r="D2053" s="18">
        <f t="shared" ca="1" si="212"/>
        <v>-0.2831495748978341</v>
      </c>
      <c r="E2053" s="18">
        <f t="shared" ca="1" si="207"/>
        <v>0.50617302670026731</v>
      </c>
      <c r="F2053" s="18">
        <f t="shared" ca="1" si="208"/>
        <v>0</v>
      </c>
      <c r="G2053" s="18">
        <f t="shared" ca="1" si="210"/>
        <v>1.00542812015738</v>
      </c>
      <c r="H2053" s="61">
        <f t="shared" ca="1" si="211"/>
        <v>19.979143516648922</v>
      </c>
      <c r="I2053"/>
    </row>
    <row r="2054" spans="2:9" x14ac:dyDescent="0.25">
      <c r="B2054" s="99">
        <f t="shared" si="209"/>
        <v>0.23321917808219736</v>
      </c>
      <c r="C2054" s="18">
        <f t="shared" ca="1" si="212"/>
        <v>1.3884891814086586</v>
      </c>
      <c r="D2054" s="18">
        <f t="shared" ca="1" si="212"/>
        <v>-1.828211679821834</v>
      </c>
      <c r="E2054" s="18">
        <f t="shared" ca="1" si="207"/>
        <v>0.13947654289649991</v>
      </c>
      <c r="F2054" s="18">
        <f t="shared" ca="1" si="208"/>
        <v>0</v>
      </c>
      <c r="G2054" s="18">
        <f t="shared" ca="1" si="210"/>
        <v>1.004694589853443</v>
      </c>
      <c r="H2054" s="61">
        <f t="shared" ca="1" si="211"/>
        <v>20.072937401082662</v>
      </c>
      <c r="I2054"/>
    </row>
    <row r="2055" spans="2:9" x14ac:dyDescent="0.25">
      <c r="B2055" s="99">
        <f t="shared" si="209"/>
        <v>0.23333333333333892</v>
      </c>
      <c r="C2055" s="18">
        <f t="shared" ca="1" si="212"/>
        <v>2.3537904780823737</v>
      </c>
      <c r="D2055" s="18">
        <f t="shared" ca="1" si="212"/>
        <v>1.7391448636772111</v>
      </c>
      <c r="E2055" s="18">
        <f t="shared" ca="1" si="207"/>
        <v>0.15240991930430159</v>
      </c>
      <c r="F2055" s="18">
        <f t="shared" ca="1" si="208"/>
        <v>0</v>
      </c>
      <c r="G2055" s="18">
        <f t="shared" ca="1" si="210"/>
        <v>1.0067309239749469</v>
      </c>
      <c r="H2055" s="61">
        <f t="shared" ca="1" si="211"/>
        <v>20.208046816683218</v>
      </c>
      <c r="I2055"/>
    </row>
    <row r="2056" spans="2:9" x14ac:dyDescent="0.25">
      <c r="B2056" s="99">
        <f t="shared" si="209"/>
        <v>0.23344748858448047</v>
      </c>
      <c r="C2056" s="18">
        <f t="shared" ca="1" si="212"/>
        <v>-0.42169972402916756</v>
      </c>
      <c r="D2056" s="18">
        <f t="shared" ca="1" si="212"/>
        <v>-0.92231402959441766</v>
      </c>
      <c r="E2056" s="18">
        <f t="shared" ca="1" si="207"/>
        <v>0.96149542955917289</v>
      </c>
      <c r="F2056" s="18">
        <f t="shared" ca="1" si="208"/>
        <v>0</v>
      </c>
      <c r="G2056" s="18">
        <f t="shared" ca="1" si="210"/>
        <v>0.99628740000905514</v>
      </c>
      <c r="H2056" s="61">
        <f t="shared" ca="1" si="211"/>
        <v>20.133022422254587</v>
      </c>
      <c r="I2056"/>
    </row>
    <row r="2057" spans="2:9" x14ac:dyDescent="0.25">
      <c r="B2057" s="99">
        <f t="shared" si="209"/>
        <v>0.23356164383562203</v>
      </c>
      <c r="C2057" s="18">
        <f t="shared" ca="1" si="212"/>
        <v>-2.3096072254702449</v>
      </c>
      <c r="D2057" s="18">
        <f t="shared" ca="1" si="212"/>
        <v>1.2148348105256446</v>
      </c>
      <c r="E2057" s="18">
        <f t="shared" ca="1" si="207"/>
        <v>0.48719548281423886</v>
      </c>
      <c r="F2057" s="18">
        <f t="shared" ca="1" si="208"/>
        <v>0</v>
      </c>
      <c r="G2057" s="18">
        <f t="shared" ca="1" si="210"/>
        <v>0.99111805658140872</v>
      </c>
      <c r="H2057" s="61">
        <f t="shared" ca="1" si="211"/>
        <v>19.954202056254893</v>
      </c>
      <c r="I2057"/>
    </row>
    <row r="2058" spans="2:9" x14ac:dyDescent="0.25">
      <c r="B2058" s="99">
        <f t="shared" si="209"/>
        <v>0.23367579908676359</v>
      </c>
      <c r="C2058" s="18">
        <f t="shared" ca="1" si="212"/>
        <v>-1.8935133994091302</v>
      </c>
      <c r="D2058" s="18">
        <f t="shared" ca="1" si="212"/>
        <v>-0.15264504327205941</v>
      </c>
      <c r="E2058" s="18">
        <f t="shared" ca="1" si="207"/>
        <v>0.92875296670633856</v>
      </c>
      <c r="F2058" s="18">
        <f t="shared" ca="1" si="208"/>
        <v>0</v>
      </c>
      <c r="G2058" s="18">
        <f t="shared" ca="1" si="210"/>
        <v>0.99446436277327732</v>
      </c>
      <c r="H2058" s="61">
        <f t="shared" ca="1" si="211"/>
        <v>19.843742832522743</v>
      </c>
      <c r="I2058"/>
    </row>
    <row r="2059" spans="2:9" x14ac:dyDescent="0.25">
      <c r="B2059" s="99">
        <f t="shared" si="209"/>
        <v>0.23378995433790514</v>
      </c>
      <c r="C2059" s="18">
        <f t="shared" ca="1" si="212"/>
        <v>-1.5722980606369674</v>
      </c>
      <c r="D2059" s="18">
        <f t="shared" ca="1" si="212"/>
        <v>-0.68412532527872827</v>
      </c>
      <c r="E2059" s="18">
        <f t="shared" ca="1" si="207"/>
        <v>0.40619406676045333</v>
      </c>
      <c r="F2059" s="18">
        <f t="shared" ca="1" si="208"/>
        <v>0</v>
      </c>
      <c r="G2059" s="18">
        <f t="shared" ca="1" si="210"/>
        <v>0.99675122101840086</v>
      </c>
      <c r="H2059" s="61">
        <f t="shared" ca="1" si="211"/>
        <v>19.779274897892183</v>
      </c>
      <c r="I2059"/>
    </row>
    <row r="2060" spans="2:9" x14ac:dyDescent="0.25">
      <c r="B2060" s="99">
        <f t="shared" si="209"/>
        <v>0.2339041095890467</v>
      </c>
      <c r="C2060" s="18">
        <f t="shared" ca="1" si="212"/>
        <v>1.7297634258284234</v>
      </c>
      <c r="D2060" s="18">
        <f t="shared" ca="1" si="212"/>
        <v>-0.42009560274891555</v>
      </c>
      <c r="E2060" s="18">
        <f t="shared" ref="E2060:E2123" ca="1" si="213">RAND()</f>
        <v>0.65867952597171442</v>
      </c>
      <c r="F2060" s="18">
        <f t="shared" ca="1" si="208"/>
        <v>0</v>
      </c>
      <c r="G2060" s="18">
        <f t="shared" ca="1" si="210"/>
        <v>1.0081056547969716</v>
      </c>
      <c r="H2060" s="61">
        <f t="shared" ca="1" si="211"/>
        <v>19.939598872348903</v>
      </c>
      <c r="I2060"/>
    </row>
    <row r="2061" spans="2:9" x14ac:dyDescent="0.25">
      <c r="B2061" s="99">
        <f t="shared" si="209"/>
        <v>0.23401826484018826</v>
      </c>
      <c r="C2061" s="18">
        <f t="shared" ca="1" si="212"/>
        <v>-1.4506440493278205E-2</v>
      </c>
      <c r="D2061" s="18">
        <f t="shared" ca="1" si="212"/>
        <v>1.1622114470810629</v>
      </c>
      <c r="E2061" s="18">
        <f t="shared" ca="1" si="213"/>
        <v>0.53153972809008443</v>
      </c>
      <c r="F2061" s="18">
        <f t="shared" ref="F2061:F2124" ca="1" si="214">IF($F$3*$C$6&gt;E2059,1,0)</f>
        <v>0</v>
      </c>
      <c r="G2061" s="18">
        <f t="shared" ca="1" si="210"/>
        <v>1.0006391234880465</v>
      </c>
      <c r="H2061" s="61">
        <f t="shared" ca="1" si="211"/>
        <v>19.952342738330447</v>
      </c>
      <c r="I2061"/>
    </row>
    <row r="2062" spans="2:9" x14ac:dyDescent="0.25">
      <c r="B2062" s="99">
        <f t="shared" si="209"/>
        <v>0.23413242009132981</v>
      </c>
      <c r="C2062" s="18">
        <f t="shared" ca="1" si="212"/>
        <v>-0.1427179086022079</v>
      </c>
      <c r="D2062" s="18">
        <f t="shared" ca="1" si="212"/>
        <v>-0.16383637557737529</v>
      </c>
      <c r="E2062" s="18">
        <f t="shared" ca="1" si="213"/>
        <v>6.8563578086278776E-2</v>
      </c>
      <c r="F2062" s="18">
        <f t="shared" ca="1" si="214"/>
        <v>0</v>
      </c>
      <c r="G2062" s="18">
        <f t="shared" ca="1" si="210"/>
        <v>1.0000820940017254</v>
      </c>
      <c r="H2062" s="61">
        <f t="shared" ca="1" si="211"/>
        <v>19.953980705989633</v>
      </c>
      <c r="I2062"/>
    </row>
    <row r="2063" spans="2:9" x14ac:dyDescent="0.25">
      <c r="B2063" s="99">
        <f t="shared" si="209"/>
        <v>0.23424657534247137</v>
      </c>
      <c r="C2063" s="18">
        <f t="shared" ca="1" si="212"/>
        <v>-1.264911588805262</v>
      </c>
      <c r="D2063" s="18">
        <f t="shared" ca="1" si="212"/>
        <v>-0.5282049642119091</v>
      </c>
      <c r="E2063" s="18">
        <f t="shared" ca="1" si="213"/>
        <v>0.96830252441581388</v>
      </c>
      <c r="F2063" s="18">
        <f t="shared" ca="1" si="214"/>
        <v>0</v>
      </c>
      <c r="G2063" s="18">
        <f t="shared" ca="1" si="210"/>
        <v>0.99647261268379661</v>
      </c>
      <c r="H2063" s="61">
        <f t="shared" ca="1" si="211"/>
        <v>19.883595287539556</v>
      </c>
      <c r="I2063"/>
    </row>
    <row r="2064" spans="2:9" x14ac:dyDescent="0.25">
      <c r="B2064" s="99">
        <f t="shared" si="209"/>
        <v>0.23436073059361293</v>
      </c>
      <c r="C2064" s="18">
        <f t="shared" ca="1" si="212"/>
        <v>-9.2886693892069161E-2</v>
      </c>
      <c r="D2064" s="18">
        <f t="shared" ca="1" si="212"/>
        <v>-0.52248196880100295</v>
      </c>
      <c r="E2064" s="18">
        <f t="shared" ca="1" si="213"/>
        <v>0.11900895121489885</v>
      </c>
      <c r="F2064" s="18">
        <f t="shared" ca="1" si="214"/>
        <v>0</v>
      </c>
      <c r="G2064" s="18">
        <f t="shared" ca="1" si="210"/>
        <v>1.0010303664161062</v>
      </c>
      <c r="H2064" s="61">
        <f t="shared" ca="1" si="211"/>
        <v>19.904082676355284</v>
      </c>
      <c r="I2064"/>
    </row>
    <row r="2065" spans="2:9" x14ac:dyDescent="0.25">
      <c r="B2065" s="99">
        <f t="shared" si="209"/>
        <v>0.23447488584475448</v>
      </c>
      <c r="C2065" s="18">
        <f t="shared" ca="1" si="212"/>
        <v>0.18714672478381544</v>
      </c>
      <c r="D2065" s="18">
        <f t="shared" ca="1" si="212"/>
        <v>0.52002860684297048</v>
      </c>
      <c r="E2065" s="18">
        <f t="shared" ca="1" si="213"/>
        <v>0.27802847524001439</v>
      </c>
      <c r="F2065" s="18">
        <f t="shared" ca="1" si="214"/>
        <v>0</v>
      </c>
      <c r="G2065" s="18">
        <f t="shared" ca="1" si="210"/>
        <v>1.0016937385344826</v>
      </c>
      <c r="H2065" s="61">
        <f t="shared" ca="1" si="211"/>
        <v>19.937794988177753</v>
      </c>
      <c r="I2065"/>
    </row>
    <row r="2066" spans="2:9" x14ac:dyDescent="0.25">
      <c r="B2066" s="99">
        <f t="shared" si="209"/>
        <v>0.23458904109589604</v>
      </c>
      <c r="C2066" s="18">
        <f t="shared" ca="1" si="212"/>
        <v>1.3433418644126505</v>
      </c>
      <c r="D2066" s="18">
        <f t="shared" ca="1" si="212"/>
        <v>-0.15312025425373577</v>
      </c>
      <c r="E2066" s="18">
        <f t="shared" ca="1" si="213"/>
        <v>0.445626860248308</v>
      </c>
      <c r="F2066" s="18">
        <f t="shared" ca="1" si="214"/>
        <v>0</v>
      </c>
      <c r="G2066" s="18">
        <f t="shared" ca="1" si="210"/>
        <v>1.0050244718329213</v>
      </c>
      <c r="H2066" s="61">
        <f t="shared" ca="1" si="211"/>
        <v>20.037971877506411</v>
      </c>
      <c r="I2066"/>
    </row>
    <row r="2067" spans="2:9" x14ac:dyDescent="0.25">
      <c r="B2067" s="99">
        <f t="shared" si="209"/>
        <v>0.2347031963470376</v>
      </c>
      <c r="C2067" s="18">
        <f t="shared" ca="1" si="212"/>
        <v>2.9176590032875538</v>
      </c>
      <c r="D2067" s="18">
        <f t="shared" ca="1" si="212"/>
        <v>1.2576492736116052</v>
      </c>
      <c r="E2067" s="18">
        <f t="shared" ca="1" si="213"/>
        <v>0.86151167608509205</v>
      </c>
      <c r="F2067" s="18">
        <f t="shared" ca="1" si="214"/>
        <v>0</v>
      </c>
      <c r="G2067" s="18">
        <f t="shared" ca="1" si="210"/>
        <v>1.0089536347418442</v>
      </c>
      <c r="H2067" s="61">
        <f t="shared" ca="1" si="211"/>
        <v>20.21738455866495</v>
      </c>
      <c r="I2067"/>
    </row>
    <row r="2068" spans="2:9" x14ac:dyDescent="0.25">
      <c r="B2068" s="99">
        <f t="shared" si="209"/>
        <v>0.23481735159817915</v>
      </c>
      <c r="C2068" s="18">
        <f t="shared" ca="1" si="212"/>
        <v>0.60973775362072047</v>
      </c>
      <c r="D2068" s="18">
        <f t="shared" ca="1" si="212"/>
        <v>0.11760903362301178</v>
      </c>
      <c r="E2068" s="18">
        <f t="shared" ca="1" si="213"/>
        <v>0.33327334843567735</v>
      </c>
      <c r="F2068" s="18">
        <f t="shared" ca="1" si="214"/>
        <v>0</v>
      </c>
      <c r="G2068" s="18">
        <f t="shared" ca="1" si="210"/>
        <v>0.99948122286990992</v>
      </c>
      <c r="H2068" s="61">
        <f t="shared" ca="1" si="211"/>
        <v>20.20689624192568</v>
      </c>
      <c r="I2068"/>
    </row>
    <row r="2069" spans="2:9" x14ac:dyDescent="0.25">
      <c r="B2069" s="99">
        <f t="shared" si="209"/>
        <v>0.23493150684932071</v>
      </c>
      <c r="C2069" s="18">
        <f t="shared" ca="1" si="212"/>
        <v>0.56135263548640069</v>
      </c>
      <c r="D2069" s="18">
        <f t="shared" ca="1" si="212"/>
        <v>1.0328585631214082</v>
      </c>
      <c r="E2069" s="18">
        <f t="shared" ca="1" si="213"/>
        <v>0.887561937044967</v>
      </c>
      <c r="F2069" s="18">
        <f t="shared" ca="1" si="214"/>
        <v>0</v>
      </c>
      <c r="G2069" s="18">
        <f t="shared" ca="1" si="210"/>
        <v>0.99944462653163835</v>
      </c>
      <c r="H2069" s="61">
        <f t="shared" ca="1" si="211"/>
        <v>20.195673867874977</v>
      </c>
      <c r="I2069"/>
    </row>
    <row r="2070" spans="2:9" x14ac:dyDescent="0.25">
      <c r="B2070" s="99">
        <f t="shared" si="209"/>
        <v>0.23504566210046227</v>
      </c>
      <c r="C2070" s="18">
        <f t="shared" ca="1" si="212"/>
        <v>-1.1875886229972821</v>
      </c>
      <c r="D2070" s="18">
        <f t="shared" ca="1" si="212"/>
        <v>-1.0046528586826753</v>
      </c>
      <c r="E2070" s="18">
        <f t="shared" ca="1" si="213"/>
        <v>0.92775486358825088</v>
      </c>
      <c r="F2070" s="18">
        <f t="shared" ca="1" si="214"/>
        <v>0</v>
      </c>
      <c r="G2070" s="18">
        <f t="shared" ca="1" si="210"/>
        <v>0.99398358849512758</v>
      </c>
      <c r="H2070" s="61">
        <f t="shared" ca="1" si="211"/>
        <v>20.074168383267644</v>
      </c>
      <c r="I2070"/>
    </row>
    <row r="2071" spans="2:9" x14ac:dyDescent="0.25">
      <c r="B2071" s="99">
        <f t="shared" si="209"/>
        <v>0.23515981735160382</v>
      </c>
      <c r="C2071" s="18">
        <f t="shared" ca="1" si="212"/>
        <v>-0.5566539584833663</v>
      </c>
      <c r="D2071" s="18">
        <f t="shared" ca="1" si="212"/>
        <v>-0.46401282816077583</v>
      </c>
      <c r="E2071" s="18">
        <f t="shared" ca="1" si="213"/>
        <v>0.55936349631139493</v>
      </c>
      <c r="F2071" s="18">
        <f t="shared" ca="1" si="214"/>
        <v>0</v>
      </c>
      <c r="G2071" s="18">
        <f t="shared" ca="1" si="210"/>
        <v>0.99736898016083186</v>
      </c>
      <c r="H2071" s="61">
        <f t="shared" ca="1" si="211"/>
        <v>20.021352847996464</v>
      </c>
      <c r="I2071"/>
    </row>
    <row r="2072" spans="2:9" x14ac:dyDescent="0.25">
      <c r="B2072" s="99">
        <f t="shared" si="209"/>
        <v>0.23527397260274538</v>
      </c>
      <c r="C2072" s="18">
        <f t="shared" ca="1" si="212"/>
        <v>1.7180991562781855</v>
      </c>
      <c r="D2072" s="18">
        <f t="shared" ca="1" si="212"/>
        <v>2.6271300157532096</v>
      </c>
      <c r="E2072" s="18">
        <f t="shared" ca="1" si="213"/>
        <v>0.87904997324567891</v>
      </c>
      <c r="F2072" s="18">
        <f t="shared" ca="1" si="214"/>
        <v>0</v>
      </c>
      <c r="G2072" s="18">
        <f t="shared" ca="1" si="210"/>
        <v>1.0052721178238224</v>
      </c>
      <c r="H2072" s="61">
        <f t="shared" ca="1" si="211"/>
        <v>20.126907779203425</v>
      </c>
      <c r="I2072"/>
    </row>
    <row r="2073" spans="2:9" x14ac:dyDescent="0.25">
      <c r="B2073" s="99">
        <f t="shared" ref="B2073:B2136" si="215">B2072+$C$6</f>
        <v>0.23538812785388694</v>
      </c>
      <c r="C2073" s="18">
        <f t="shared" ca="1" si="212"/>
        <v>0.50107928473153152</v>
      </c>
      <c r="D2073" s="18">
        <f t="shared" ca="1" si="212"/>
        <v>0.82233555076527409</v>
      </c>
      <c r="E2073" s="18">
        <f t="shared" ca="1" si="213"/>
        <v>0.69658891141457335</v>
      </c>
      <c r="F2073" s="18">
        <f t="shared" ca="1" si="214"/>
        <v>0</v>
      </c>
      <c r="G2073" s="18">
        <f t="shared" ref="G2073:G2136" ca="1" si="216">EXP(($C$4*(LN($F$6)-LN(H2072))-0.5*$C$5^2)*$C$6+($C$5*C2073*$C$6^0.5)+($F$4+$F$5*D2073)*F2073)</f>
        <v>1.0001568447101643</v>
      </c>
      <c r="H2073" s="61">
        <f t="shared" ref="H2073:H2136" ca="1" si="217">G2073*H2072</f>
        <v>20.130064578220559</v>
      </c>
      <c r="I2073"/>
    </row>
    <row r="2074" spans="2:9" x14ac:dyDescent="0.25">
      <c r="B2074" s="99">
        <f t="shared" si="215"/>
        <v>0.23550228310502849</v>
      </c>
      <c r="C2074" s="18">
        <f t="shared" ref="C2074:D2137" ca="1" si="218">NORMINV(RAND(),0,1)</f>
        <v>0.58350792642158922</v>
      </c>
      <c r="D2074" s="18">
        <f t="shared" ca="1" si="218"/>
        <v>8.5137799032963812E-2</v>
      </c>
      <c r="E2074" s="18">
        <f t="shared" ca="1" si="213"/>
        <v>0.50139166862742801</v>
      </c>
      <c r="F2074" s="18">
        <f t="shared" ca="1" si="214"/>
        <v>0</v>
      </c>
      <c r="G2074" s="18">
        <f t="shared" ca="1" si="216"/>
        <v>1.0003853089775561</v>
      </c>
      <c r="H2074" s="61">
        <f t="shared" ca="1" si="217"/>
        <v>20.137820872821329</v>
      </c>
      <c r="I2074"/>
    </row>
    <row r="2075" spans="2:9" x14ac:dyDescent="0.25">
      <c r="B2075" s="99">
        <f t="shared" si="215"/>
        <v>0.23561643835617005</v>
      </c>
      <c r="C2075" s="18">
        <f t="shared" ca="1" si="218"/>
        <v>-0.3554828253982123</v>
      </c>
      <c r="D2075" s="18">
        <f t="shared" ca="1" si="218"/>
        <v>0.56609451348776929</v>
      </c>
      <c r="E2075" s="18">
        <f t="shared" ca="1" si="213"/>
        <v>0.70071646123911879</v>
      </c>
      <c r="F2075" s="18">
        <f t="shared" ca="1" si="214"/>
        <v>0</v>
      </c>
      <c r="G2075" s="18">
        <f t="shared" ca="1" si="216"/>
        <v>0.99729120639529212</v>
      </c>
      <c r="H2075" s="61">
        <f t="shared" ca="1" si="217"/>
        <v>20.083271672428278</v>
      </c>
      <c r="I2075"/>
    </row>
    <row r="2076" spans="2:9" x14ac:dyDescent="0.25">
      <c r="B2076" s="99">
        <f t="shared" si="215"/>
        <v>0.23573059360731161</v>
      </c>
      <c r="C2076" s="18">
        <f t="shared" ca="1" si="218"/>
        <v>-0.22490667106467299</v>
      </c>
      <c r="D2076" s="18">
        <f t="shared" ca="1" si="218"/>
        <v>1.2685427464020904</v>
      </c>
      <c r="E2076" s="18">
        <f t="shared" ca="1" si="213"/>
        <v>0.28910625243500654</v>
      </c>
      <c r="F2076" s="18">
        <f t="shared" ca="1" si="214"/>
        <v>0</v>
      </c>
      <c r="G2076" s="18">
        <f t="shared" ca="1" si="216"/>
        <v>0.99832675382727398</v>
      </c>
      <c r="H2076" s="61">
        <f t="shared" ca="1" si="217"/>
        <v>20.049667414966571</v>
      </c>
      <c r="I2076"/>
    </row>
    <row r="2077" spans="2:9" x14ac:dyDescent="0.25">
      <c r="B2077" s="99">
        <f t="shared" si="215"/>
        <v>0.23584474885845316</v>
      </c>
      <c r="C2077" s="18">
        <f t="shared" ca="1" si="218"/>
        <v>-0.30835963116260245</v>
      </c>
      <c r="D2077" s="18">
        <f t="shared" ca="1" si="218"/>
        <v>-0.16796548152342439</v>
      </c>
      <c r="E2077" s="18">
        <f t="shared" ca="1" si="213"/>
        <v>3.225567114837169E-2</v>
      </c>
      <c r="F2077" s="18">
        <f t="shared" ca="1" si="214"/>
        <v>0</v>
      </c>
      <c r="G2077" s="18">
        <f t="shared" ca="1" si="216"/>
        <v>0.99844141578873224</v>
      </c>
      <c r="H2077" s="61">
        <f t="shared" ca="1" si="217"/>
        <v>20.018418319892433</v>
      </c>
      <c r="I2077"/>
    </row>
    <row r="2078" spans="2:9" x14ac:dyDescent="0.25">
      <c r="B2078" s="99">
        <f t="shared" si="215"/>
        <v>0.23595890410959472</v>
      </c>
      <c r="C2078" s="18">
        <f t="shared" ca="1" si="218"/>
        <v>1.6228841559495777</v>
      </c>
      <c r="D2078" s="18">
        <f t="shared" ca="1" si="218"/>
        <v>6.5278982219751924E-3</v>
      </c>
      <c r="E2078" s="18">
        <f t="shared" ca="1" si="213"/>
        <v>0.39557174449596921</v>
      </c>
      <c r="F2078" s="18">
        <f t="shared" ca="1" si="214"/>
        <v>0</v>
      </c>
      <c r="G2078" s="18">
        <f t="shared" ca="1" si="216"/>
        <v>1.0049989952558609</v>
      </c>
      <c r="H2078" s="61">
        <f t="shared" ca="1" si="217"/>
        <v>20.118490298103413</v>
      </c>
      <c r="I2078"/>
    </row>
    <row r="2079" spans="2:9" x14ac:dyDescent="0.25">
      <c r="B2079" s="99">
        <f t="shared" si="215"/>
        <v>0.23607305936073628</v>
      </c>
      <c r="C2079" s="18">
        <f t="shared" ca="1" si="218"/>
        <v>5.9774265537271276E-2</v>
      </c>
      <c r="D2079" s="18">
        <f t="shared" ca="1" si="218"/>
        <v>0.72903958425740711</v>
      </c>
      <c r="E2079" s="18">
        <f t="shared" ca="1" si="213"/>
        <v>0.56622204414066646</v>
      </c>
      <c r="F2079" s="18">
        <f t="shared" ca="1" si="214"/>
        <v>0</v>
      </c>
      <c r="G2079" s="18">
        <f t="shared" ca="1" si="216"/>
        <v>0.99883849487121246</v>
      </c>
      <c r="H2079" s="61">
        <f t="shared" ca="1" si="217"/>
        <v>20.095122568438704</v>
      </c>
      <c r="I2079"/>
    </row>
    <row r="2080" spans="2:9" x14ac:dyDescent="0.25">
      <c r="B2080" s="99">
        <f t="shared" si="215"/>
        <v>0.23618721461187783</v>
      </c>
      <c r="C2080" s="18">
        <f t="shared" ca="1" si="218"/>
        <v>2.5285407900810242</v>
      </c>
      <c r="D2080" s="18">
        <f t="shared" ca="1" si="218"/>
        <v>1.8790251488098875</v>
      </c>
      <c r="E2080" s="18">
        <f t="shared" ca="1" si="213"/>
        <v>0.5517836905840463</v>
      </c>
      <c r="F2080" s="18">
        <f t="shared" ca="1" si="214"/>
        <v>0</v>
      </c>
      <c r="G2080" s="18">
        <f t="shared" ca="1" si="216"/>
        <v>1.0070409764601747</v>
      </c>
      <c r="H2080" s="61">
        <f t="shared" ca="1" si="217"/>
        <v>20.236611853407407</v>
      </c>
      <c r="I2080"/>
    </row>
    <row r="2081" spans="2:9" x14ac:dyDescent="0.25">
      <c r="B2081" s="99">
        <f t="shared" si="215"/>
        <v>0.23630136986301939</v>
      </c>
      <c r="C2081" s="18">
        <f t="shared" ca="1" si="218"/>
        <v>-1.1678685041260906</v>
      </c>
      <c r="D2081" s="18">
        <f t="shared" ca="1" si="218"/>
        <v>0.74664285421022214</v>
      </c>
      <c r="E2081" s="18">
        <f t="shared" ca="1" si="213"/>
        <v>0.18515128904681522</v>
      </c>
      <c r="F2081" s="18">
        <f t="shared" ca="1" si="214"/>
        <v>0</v>
      </c>
      <c r="G2081" s="18">
        <f t="shared" ca="1" si="216"/>
        <v>0.99358694564683259</v>
      </c>
      <c r="H2081" s="61">
        <f t="shared" ca="1" si="217"/>
        <v>20.106833361667555</v>
      </c>
      <c r="I2081"/>
    </row>
    <row r="2082" spans="2:9" x14ac:dyDescent="0.25">
      <c r="B2082" s="99">
        <f t="shared" si="215"/>
        <v>0.23641552511416095</v>
      </c>
      <c r="C2082" s="18">
        <f t="shared" ca="1" si="218"/>
        <v>-1.4184979590936564</v>
      </c>
      <c r="D2082" s="18">
        <f t="shared" ca="1" si="218"/>
        <v>-7.4380750447744504E-2</v>
      </c>
      <c r="E2082" s="18">
        <f t="shared" ca="1" si="213"/>
        <v>0.28493871794819836</v>
      </c>
      <c r="F2082" s="18">
        <f t="shared" ca="1" si="214"/>
        <v>0</v>
      </c>
      <c r="G2082" s="18">
        <f t="shared" ca="1" si="216"/>
        <v>0.99424843678067809</v>
      </c>
      <c r="H2082" s="61">
        <f t="shared" ca="1" si="217"/>
        <v>19.991187638447553</v>
      </c>
      <c r="I2082"/>
    </row>
    <row r="2083" spans="2:9" x14ac:dyDescent="0.25">
      <c r="B2083" s="99">
        <f t="shared" si="215"/>
        <v>0.2365296803653025</v>
      </c>
      <c r="C2083" s="18">
        <f t="shared" ca="1" si="218"/>
        <v>-0.58595674090611283</v>
      </c>
      <c r="D2083" s="18">
        <f t="shared" ca="1" si="218"/>
        <v>0.84569137470680289</v>
      </c>
      <c r="E2083" s="18">
        <f t="shared" ca="1" si="213"/>
        <v>0.21399860221321054</v>
      </c>
      <c r="F2083" s="18">
        <f t="shared" ca="1" si="214"/>
        <v>0</v>
      </c>
      <c r="G2083" s="18">
        <f t="shared" ca="1" si="216"/>
        <v>0.99821890157693749</v>
      </c>
      <c r="H2083" s="61">
        <f t="shared" ca="1" si="217"/>
        <v>19.955581365669566</v>
      </c>
      <c r="I2083"/>
    </row>
    <row r="2084" spans="2:9" x14ac:dyDescent="0.25">
      <c r="B2084" s="99">
        <f t="shared" si="215"/>
        <v>0.23664383561644406</v>
      </c>
      <c r="C2084" s="18">
        <f t="shared" ca="1" si="218"/>
        <v>0.20736251826747321</v>
      </c>
      <c r="D2084" s="18">
        <f t="shared" ca="1" si="218"/>
        <v>-0.31563331504003145</v>
      </c>
      <c r="E2084" s="18">
        <f t="shared" ca="1" si="213"/>
        <v>0.35952287073101807</v>
      </c>
      <c r="F2084" s="18">
        <f t="shared" ca="1" si="214"/>
        <v>0</v>
      </c>
      <c r="G2084" s="18">
        <f t="shared" ca="1" si="216"/>
        <v>1.0011678302155809</v>
      </c>
      <c r="H2084" s="61">
        <f t="shared" ca="1" si="217"/>
        <v>19.978886096557879</v>
      </c>
      <c r="I2084"/>
    </row>
    <row r="2085" spans="2:9" x14ac:dyDescent="0.25">
      <c r="B2085" s="99">
        <f t="shared" si="215"/>
        <v>0.23675799086758562</v>
      </c>
      <c r="C2085" s="18">
        <f t="shared" ca="1" si="218"/>
        <v>0.23907432478154078</v>
      </c>
      <c r="D2085" s="18">
        <f t="shared" ca="1" si="218"/>
        <v>0.15051568880153354</v>
      </c>
      <c r="E2085" s="18">
        <f t="shared" ca="1" si="213"/>
        <v>0.37548517549220772</v>
      </c>
      <c r="F2085" s="18">
        <f t="shared" ca="1" si="214"/>
        <v>0</v>
      </c>
      <c r="G2085" s="18">
        <f t="shared" ca="1" si="216"/>
        <v>1.00100282496389</v>
      </c>
      <c r="H2085" s="61">
        <f t="shared" ca="1" si="217"/>
        <v>19.998921422286223</v>
      </c>
      <c r="I2085"/>
    </row>
    <row r="2086" spans="2:9" x14ac:dyDescent="0.25">
      <c r="B2086" s="99">
        <f t="shared" si="215"/>
        <v>0.23687214611872717</v>
      </c>
      <c r="C2086" s="18">
        <f t="shared" ca="1" si="218"/>
        <v>1.23508016258711</v>
      </c>
      <c r="D2086" s="18">
        <f t="shared" ca="1" si="218"/>
        <v>0.27516534828464501</v>
      </c>
      <c r="E2086" s="18">
        <f t="shared" ca="1" si="213"/>
        <v>0.86582216542243207</v>
      </c>
      <c r="F2086" s="18">
        <f t="shared" ca="1" si="214"/>
        <v>0</v>
      </c>
      <c r="G2086" s="18">
        <f t="shared" ca="1" si="216"/>
        <v>1.0039738579624158</v>
      </c>
      <c r="H2086" s="61">
        <f t="shared" ca="1" si="217"/>
        <v>20.078394295419901</v>
      </c>
      <c r="I2086"/>
    </row>
    <row r="2087" spans="2:9" x14ac:dyDescent="0.25">
      <c r="B2087" s="99">
        <f t="shared" si="215"/>
        <v>0.23698630136986873</v>
      </c>
      <c r="C2087" s="18">
        <f t="shared" ca="1" si="218"/>
        <v>-1.3693806977244094</v>
      </c>
      <c r="D2087" s="18">
        <f t="shared" ca="1" si="218"/>
        <v>-0.46216882765293121</v>
      </c>
      <c r="E2087" s="18">
        <f t="shared" ca="1" si="213"/>
        <v>0.80625790328136571</v>
      </c>
      <c r="F2087" s="18">
        <f t="shared" ca="1" si="214"/>
        <v>0</v>
      </c>
      <c r="G2087" s="18">
        <f t="shared" ca="1" si="216"/>
        <v>0.99472637375868511</v>
      </c>
      <c r="H2087" s="61">
        <f t="shared" ca="1" si="217"/>
        <v>19.972508348380106</v>
      </c>
      <c r="I2087"/>
    </row>
    <row r="2088" spans="2:9" x14ac:dyDescent="0.25">
      <c r="B2088" s="99">
        <f t="shared" si="215"/>
        <v>0.23710045662101029</v>
      </c>
      <c r="C2088" s="18">
        <f t="shared" ca="1" si="218"/>
        <v>1.0417466000944842</v>
      </c>
      <c r="D2088" s="18">
        <f t="shared" ca="1" si="218"/>
        <v>-0.85867213783785701</v>
      </c>
      <c r="E2088" s="18">
        <f t="shared" ca="1" si="213"/>
        <v>0.25296836158988256</v>
      </c>
      <c r="F2088" s="18">
        <f t="shared" ca="1" si="214"/>
        <v>0</v>
      </c>
      <c r="G2088" s="18">
        <f t="shared" ca="1" si="216"/>
        <v>1.0036546870471155</v>
      </c>
      <c r="H2088" s="61">
        <f t="shared" ca="1" si="217"/>
        <v>20.045501615939337</v>
      </c>
      <c r="I2088"/>
    </row>
    <row r="2089" spans="2:9" x14ac:dyDescent="0.25">
      <c r="B2089" s="99">
        <f t="shared" si="215"/>
        <v>0.23721461187215184</v>
      </c>
      <c r="C2089" s="18">
        <f t="shared" ca="1" si="218"/>
        <v>-0.12360601431282703</v>
      </c>
      <c r="D2089" s="18">
        <f t="shared" ca="1" si="218"/>
        <v>0.39025849218887743</v>
      </c>
      <c r="E2089" s="18">
        <f t="shared" ca="1" si="213"/>
        <v>0.52911983309948951</v>
      </c>
      <c r="F2089" s="18">
        <f t="shared" ca="1" si="214"/>
        <v>0</v>
      </c>
      <c r="G2089" s="18">
        <f t="shared" ca="1" si="216"/>
        <v>0.99908025653951615</v>
      </c>
      <c r="H2089" s="61">
        <f t="shared" ca="1" si="217"/>
        <v>20.027064896915959</v>
      </c>
      <c r="I2089"/>
    </row>
    <row r="2090" spans="2:9" x14ac:dyDescent="0.25">
      <c r="B2090" s="99">
        <f t="shared" si="215"/>
        <v>0.2373287671232934</v>
      </c>
      <c r="C2090" s="18">
        <f t="shared" ca="1" si="218"/>
        <v>-7.477865437977016E-2</v>
      </c>
      <c r="D2090" s="18">
        <f t="shared" ca="1" si="218"/>
        <v>2.8286012820899487</v>
      </c>
      <c r="E2090" s="18">
        <f t="shared" ca="1" si="213"/>
        <v>0.72489911652123684</v>
      </c>
      <c r="F2090" s="18">
        <f t="shared" ca="1" si="214"/>
        <v>0</v>
      </c>
      <c r="G2090" s="18">
        <f t="shared" ca="1" si="216"/>
        <v>0.99944657675245652</v>
      </c>
      <c r="H2090" s="61">
        <f t="shared" ca="1" si="217"/>
        <v>20.015981453621944</v>
      </c>
      <c r="I2090"/>
    </row>
    <row r="2091" spans="2:9" x14ac:dyDescent="0.25">
      <c r="B2091" s="99">
        <f t="shared" si="215"/>
        <v>0.23744292237443496</v>
      </c>
      <c r="C2091" s="18">
        <f t="shared" ca="1" si="218"/>
        <v>0.28873046176158823</v>
      </c>
      <c r="D2091" s="18">
        <f t="shared" ca="1" si="218"/>
        <v>-0.15714704204583541</v>
      </c>
      <c r="E2091" s="18">
        <f t="shared" ca="1" si="213"/>
        <v>0.76828278242916959</v>
      </c>
      <c r="F2091" s="18">
        <f t="shared" ca="1" si="214"/>
        <v>0</v>
      </c>
      <c r="G2091" s="18">
        <f t="shared" ca="1" si="216"/>
        <v>1.0007382403983256</v>
      </c>
      <c r="H2091" s="61">
        <f t="shared" ca="1" si="217"/>
        <v>20.030758059743142</v>
      </c>
      <c r="I2091"/>
    </row>
    <row r="2092" spans="2:9" x14ac:dyDescent="0.25">
      <c r="B2092" s="99">
        <f t="shared" si="215"/>
        <v>0.23755707762557651</v>
      </c>
      <c r="C2092" s="18">
        <f t="shared" ca="1" si="218"/>
        <v>0.5163860805623699</v>
      </c>
      <c r="D2092" s="18">
        <f t="shared" ca="1" si="218"/>
        <v>-2.5522695068502799E-2</v>
      </c>
      <c r="E2092" s="18">
        <f t="shared" ca="1" si="213"/>
        <v>0.59467653531972009</v>
      </c>
      <c r="F2092" s="18">
        <f t="shared" ca="1" si="214"/>
        <v>0</v>
      </c>
      <c r="G2092" s="18">
        <f t="shared" ca="1" si="216"/>
        <v>1.0013000319159211</v>
      </c>
      <c r="H2092" s="61">
        <f t="shared" ca="1" si="217"/>
        <v>20.056798684520903</v>
      </c>
      <c r="I2092"/>
    </row>
    <row r="2093" spans="2:9" x14ac:dyDescent="0.25">
      <c r="B2093" s="99">
        <f t="shared" si="215"/>
        <v>0.23767123287671807</v>
      </c>
      <c r="C2093" s="18">
        <f t="shared" ca="1" si="218"/>
        <v>-0.13691078493138775</v>
      </c>
      <c r="D2093" s="18">
        <f t="shared" ca="1" si="218"/>
        <v>1.7667389329290017</v>
      </c>
      <c r="E2093" s="18">
        <f t="shared" ca="1" si="213"/>
        <v>0.69329245542326068</v>
      </c>
      <c r="F2093" s="18">
        <f t="shared" ca="1" si="214"/>
        <v>0</v>
      </c>
      <c r="G2093" s="18">
        <f t="shared" ca="1" si="216"/>
        <v>0.99890914990017521</v>
      </c>
      <c r="H2093" s="61">
        <f t="shared" ca="1" si="217"/>
        <v>20.034919723673728</v>
      </c>
      <c r="I2093"/>
    </row>
    <row r="2094" spans="2:9" x14ac:dyDescent="0.25">
      <c r="B2094" s="99">
        <f t="shared" si="215"/>
        <v>0.23778538812785963</v>
      </c>
      <c r="C2094" s="18">
        <f t="shared" ca="1" si="218"/>
        <v>4.1454768506810069E-2</v>
      </c>
      <c r="D2094" s="18">
        <f t="shared" ca="1" si="218"/>
        <v>-1.3770636542176362</v>
      </c>
      <c r="E2094" s="18">
        <f t="shared" ca="1" si="213"/>
        <v>0.82228701923486902</v>
      </c>
      <c r="F2094" s="18">
        <f t="shared" ca="1" si="214"/>
        <v>0</v>
      </c>
      <c r="G2094" s="18">
        <f t="shared" ca="1" si="216"/>
        <v>0.99972949534617828</v>
      </c>
      <c r="H2094" s="61">
        <f t="shared" ca="1" si="217"/>
        <v>20.029500184649528</v>
      </c>
      <c r="I2094"/>
    </row>
    <row r="2095" spans="2:9" x14ac:dyDescent="0.25">
      <c r="B2095" s="99">
        <f t="shared" si="215"/>
        <v>0.23789954337900118</v>
      </c>
      <c r="C2095" s="18">
        <f t="shared" ca="1" si="218"/>
        <v>7.4214767664670944E-2</v>
      </c>
      <c r="D2095" s="18">
        <f t="shared" ca="1" si="218"/>
        <v>-0.77155277722340543</v>
      </c>
      <c r="E2095" s="18">
        <f t="shared" ca="1" si="213"/>
        <v>0.76727724158149879</v>
      </c>
      <c r="F2095" s="18">
        <f t="shared" ca="1" si="214"/>
        <v>0</v>
      </c>
      <c r="G2095" s="18">
        <f t="shared" ca="1" si="216"/>
        <v>0.99989623729543098</v>
      </c>
      <c r="H2095" s="61">
        <f t="shared" ca="1" si="217"/>
        <v>20.027421869539204</v>
      </c>
      <c r="I2095"/>
    </row>
    <row r="2096" spans="2:9" x14ac:dyDescent="0.25">
      <c r="B2096" s="99">
        <f t="shared" si="215"/>
        <v>0.23801369863014274</v>
      </c>
      <c r="C2096" s="18">
        <f t="shared" ca="1" si="218"/>
        <v>-1.792432158254087</v>
      </c>
      <c r="D2096" s="18">
        <f t="shared" ca="1" si="218"/>
        <v>2.2997483029030263</v>
      </c>
      <c r="E2096" s="18">
        <f t="shared" ca="1" si="213"/>
        <v>0.53243742855601184</v>
      </c>
      <c r="F2096" s="18">
        <f t="shared" ca="1" si="214"/>
        <v>0</v>
      </c>
      <c r="G2096" s="18">
        <f t="shared" ca="1" si="216"/>
        <v>0.99395509711627228</v>
      </c>
      <c r="H2096" s="61">
        <f t="shared" ca="1" si="217"/>
        <v>19.906358049326393</v>
      </c>
      <c r="I2096"/>
    </row>
    <row r="2097" spans="2:9" x14ac:dyDescent="0.25">
      <c r="B2097" s="99">
        <f t="shared" si="215"/>
        <v>0.2381278538812843</v>
      </c>
      <c r="C2097" s="18">
        <f t="shared" ca="1" si="218"/>
        <v>1.2380041880533099</v>
      </c>
      <c r="D2097" s="18">
        <f t="shared" ca="1" si="218"/>
        <v>1.6146168491104618</v>
      </c>
      <c r="E2097" s="18">
        <f t="shared" ca="1" si="213"/>
        <v>0.97804158435388944</v>
      </c>
      <c r="F2097" s="18">
        <f t="shared" ca="1" si="214"/>
        <v>0</v>
      </c>
      <c r="G2097" s="18">
        <f t="shared" ca="1" si="216"/>
        <v>1.0050472194812243</v>
      </c>
      <c r="H2097" s="61">
        <f t="shared" ca="1" si="217"/>
        <v>20.006829807473181</v>
      </c>
      <c r="I2097"/>
    </row>
    <row r="2098" spans="2:9" x14ac:dyDescent="0.25">
      <c r="B2098" s="99">
        <f t="shared" si="215"/>
        <v>0.23824200913242585</v>
      </c>
      <c r="C2098" s="18">
        <f t="shared" ca="1" si="218"/>
        <v>0.36144456316833384</v>
      </c>
      <c r="D2098" s="18">
        <f t="shared" ca="1" si="218"/>
        <v>0.29808234103256837</v>
      </c>
      <c r="E2098" s="18">
        <f t="shared" ca="1" si="213"/>
        <v>0.29389780988805381</v>
      </c>
      <c r="F2098" s="18">
        <f t="shared" ca="1" si="214"/>
        <v>0</v>
      </c>
      <c r="G2098" s="18">
        <f t="shared" ca="1" si="216"/>
        <v>1.0010760286284841</v>
      </c>
      <c r="H2098" s="61">
        <f t="shared" ca="1" si="217"/>
        <v>20.028357729111232</v>
      </c>
      <c r="I2098"/>
    </row>
    <row r="2099" spans="2:9" x14ac:dyDescent="0.25">
      <c r="B2099" s="99">
        <f t="shared" si="215"/>
        <v>0.23835616438356741</v>
      </c>
      <c r="C2099" s="18">
        <f t="shared" ca="1" si="218"/>
        <v>-0.58488467402639799</v>
      </c>
      <c r="D2099" s="18">
        <f t="shared" ca="1" si="218"/>
        <v>-0.4047979018650949</v>
      </c>
      <c r="E2099" s="18">
        <f t="shared" ca="1" si="213"/>
        <v>0.41514700247832015</v>
      </c>
      <c r="F2099" s="18">
        <f t="shared" ca="1" si="214"/>
        <v>0</v>
      </c>
      <c r="G2099" s="18">
        <f t="shared" ca="1" si="216"/>
        <v>0.99779906645792138</v>
      </c>
      <c r="H2099" s="61">
        <f t="shared" ca="1" si="217"/>
        <v>19.98427664479248</v>
      </c>
      <c r="I2099"/>
    </row>
    <row r="2100" spans="2:9" x14ac:dyDescent="0.25">
      <c r="B2100" s="99">
        <f t="shared" si="215"/>
        <v>0.23847031963470897</v>
      </c>
      <c r="C2100" s="18">
        <f t="shared" ca="1" si="218"/>
        <v>0.14520878721668851</v>
      </c>
      <c r="D2100" s="18">
        <f t="shared" ca="1" si="218"/>
        <v>0.37885001802351326</v>
      </c>
      <c r="E2100" s="18">
        <f t="shared" ca="1" si="213"/>
        <v>0.75474615743933793</v>
      </c>
      <c r="F2100" s="18">
        <f t="shared" ca="1" si="214"/>
        <v>0</v>
      </c>
      <c r="G2100" s="18">
        <f t="shared" ca="1" si="216"/>
        <v>1.0006400669981412</v>
      </c>
      <c r="H2100" s="61">
        <f t="shared" ca="1" si="217"/>
        <v>19.997067920754535</v>
      </c>
      <c r="I2100"/>
    </row>
    <row r="2101" spans="2:9" x14ac:dyDescent="0.25">
      <c r="B2101" s="99">
        <f t="shared" si="215"/>
        <v>0.23858447488585052</v>
      </c>
      <c r="C2101" s="18">
        <f t="shared" ca="1" si="218"/>
        <v>0.20629045138775837</v>
      </c>
      <c r="D2101" s="18">
        <f t="shared" ca="1" si="218"/>
        <v>-0.63434754338231869</v>
      </c>
      <c r="E2101" s="18">
        <f t="shared" ca="1" si="213"/>
        <v>0.81123506763993802</v>
      </c>
      <c r="F2101" s="18">
        <f t="shared" ca="1" si="214"/>
        <v>0</v>
      </c>
      <c r="G2101" s="18">
        <f t="shared" ca="1" si="216"/>
        <v>1.0006897980656866</v>
      </c>
      <c r="H2101" s="61">
        <f t="shared" ca="1" si="217"/>
        <v>20.010861859525676</v>
      </c>
      <c r="I2101"/>
    </row>
    <row r="2102" spans="2:9" x14ac:dyDescent="0.25">
      <c r="B2102" s="99">
        <f t="shared" si="215"/>
        <v>0.23869863013699208</v>
      </c>
      <c r="C2102" s="18">
        <f t="shared" ca="1" si="218"/>
        <v>-0.33175183489220217</v>
      </c>
      <c r="D2102" s="18">
        <f t="shared" ca="1" si="218"/>
        <v>-0.36418441595742479</v>
      </c>
      <c r="E2102" s="18">
        <f t="shared" ca="1" si="213"/>
        <v>0.74148715519179831</v>
      </c>
      <c r="F2102" s="18">
        <f t="shared" ca="1" si="214"/>
        <v>0</v>
      </c>
      <c r="G2102" s="18">
        <f t="shared" ca="1" si="216"/>
        <v>0.99880824811745794</v>
      </c>
      <c r="H2102" s="61">
        <f t="shared" ca="1" si="217"/>
        <v>19.987013877233299</v>
      </c>
      <c r="I2102"/>
    </row>
    <row r="2103" spans="2:9" x14ac:dyDescent="0.25">
      <c r="B2103" s="99">
        <f t="shared" si="215"/>
        <v>0.23881278538813364</v>
      </c>
      <c r="C2103" s="18">
        <f t="shared" ca="1" si="218"/>
        <v>0.18488208297640085</v>
      </c>
      <c r="D2103" s="18">
        <f t="shared" ca="1" si="218"/>
        <v>1.9725302990991622</v>
      </c>
      <c r="E2103" s="18">
        <f t="shared" ca="1" si="213"/>
        <v>0.10678189012721306</v>
      </c>
      <c r="F2103" s="18">
        <f t="shared" ca="1" si="214"/>
        <v>0</v>
      </c>
      <c r="G2103" s="18">
        <f t="shared" ca="1" si="216"/>
        <v>1.0007360285564912</v>
      </c>
      <c r="H2103" s="61">
        <f t="shared" ca="1" si="217"/>
        <v>20.001724890205928</v>
      </c>
      <c r="I2103"/>
    </row>
    <row r="2104" spans="2:9" x14ac:dyDescent="0.25">
      <c r="B2104" s="99">
        <f t="shared" si="215"/>
        <v>0.23892694063927519</v>
      </c>
      <c r="C2104" s="18">
        <f t="shared" ca="1" si="218"/>
        <v>-0.38282109926512931</v>
      </c>
      <c r="D2104" s="18">
        <f t="shared" ca="1" si="218"/>
        <v>0.40820623325998895</v>
      </c>
      <c r="E2104" s="18">
        <f t="shared" ca="1" si="213"/>
        <v>0.41196400417705537</v>
      </c>
      <c r="F2104" s="18">
        <f t="shared" ca="1" si="214"/>
        <v>0</v>
      </c>
      <c r="G2104" s="18">
        <f t="shared" ca="1" si="216"/>
        <v>0.99874889868261685</v>
      </c>
      <c r="H2104" s="61">
        <f t="shared" ca="1" si="217"/>
        <v>19.976700705845857</v>
      </c>
      <c r="I2104"/>
    </row>
    <row r="2105" spans="2:9" x14ac:dyDescent="0.25">
      <c r="B2105" s="99">
        <f t="shared" si="215"/>
        <v>0.23904109589041675</v>
      </c>
      <c r="C2105" s="18">
        <f t="shared" ca="1" si="218"/>
        <v>-0.36735173125634901</v>
      </c>
      <c r="D2105" s="18">
        <f t="shared" ca="1" si="218"/>
        <v>-1.047967543854611</v>
      </c>
      <c r="E2105" s="18">
        <f t="shared" ca="1" si="213"/>
        <v>0.38505111632016265</v>
      </c>
      <c r="F2105" s="18">
        <f t="shared" ca="1" si="214"/>
        <v>0</v>
      </c>
      <c r="G2105" s="18">
        <f t="shared" ca="1" si="216"/>
        <v>0.99908393766930659</v>
      </c>
      <c r="H2105" s="61">
        <f t="shared" ca="1" si="217"/>
        <v>19.958400802837694</v>
      </c>
      <c r="I2105"/>
    </row>
    <row r="2106" spans="2:9" x14ac:dyDescent="0.25">
      <c r="B2106" s="99">
        <f t="shared" si="215"/>
        <v>0.23915525114155831</v>
      </c>
      <c r="C2106" s="18">
        <f t="shared" ca="1" si="218"/>
        <v>1.380412868456915</v>
      </c>
      <c r="D2106" s="18">
        <f t="shared" ca="1" si="218"/>
        <v>1.2724967746180482</v>
      </c>
      <c r="E2106" s="18">
        <f t="shared" ca="1" si="213"/>
        <v>0.74811755326001972</v>
      </c>
      <c r="F2106" s="18">
        <f t="shared" ca="1" si="214"/>
        <v>0</v>
      </c>
      <c r="G2106" s="18">
        <f t="shared" ca="1" si="216"/>
        <v>1.0049068763679314</v>
      </c>
      <c r="H2106" s="61">
        <f t="shared" ca="1" si="217"/>
        <v>20.056334208078841</v>
      </c>
      <c r="I2106"/>
    </row>
    <row r="2107" spans="2:9" x14ac:dyDescent="0.25">
      <c r="B2107" s="99">
        <f t="shared" si="215"/>
        <v>0.23926940639269986</v>
      </c>
      <c r="C2107" s="18">
        <f t="shared" ca="1" si="218"/>
        <v>-1.2275290828256402</v>
      </c>
      <c r="D2107" s="18">
        <f t="shared" ca="1" si="218"/>
        <v>0.45432784645527136</v>
      </c>
      <c r="E2107" s="18">
        <f t="shared" ca="1" si="213"/>
        <v>1.919274027417206E-2</v>
      </c>
      <c r="F2107" s="18">
        <f t="shared" ca="1" si="214"/>
        <v>0</v>
      </c>
      <c r="G2107" s="18">
        <f t="shared" ca="1" si="216"/>
        <v>0.99542855976521871</v>
      </c>
      <c r="H2107" s="61">
        <f t="shared" ca="1" si="217"/>
        <v>19.964647874917809</v>
      </c>
      <c r="I2107"/>
    </row>
    <row r="2108" spans="2:9" x14ac:dyDescent="0.25">
      <c r="B2108" s="99">
        <f t="shared" si="215"/>
        <v>0.23938356164384142</v>
      </c>
      <c r="C2108" s="18">
        <f t="shared" ca="1" si="218"/>
        <v>0.83570739661809057</v>
      </c>
      <c r="D2108" s="18">
        <f t="shared" ca="1" si="218"/>
        <v>0.55982923186093103</v>
      </c>
      <c r="E2108" s="18">
        <f t="shared" ca="1" si="213"/>
        <v>0.43315232482006838</v>
      </c>
      <c r="F2108" s="18">
        <f t="shared" ca="1" si="214"/>
        <v>0</v>
      </c>
      <c r="G2108" s="18">
        <f t="shared" ca="1" si="216"/>
        <v>1.0030822195913893</v>
      </c>
      <c r="H2108" s="61">
        <f t="shared" ca="1" si="217"/>
        <v>20.02618330373307</v>
      </c>
      <c r="I2108"/>
    </row>
    <row r="2109" spans="2:9" x14ac:dyDescent="0.25">
      <c r="B2109" s="99">
        <f t="shared" si="215"/>
        <v>0.23949771689498298</v>
      </c>
      <c r="C2109" s="18">
        <f t="shared" ca="1" si="218"/>
        <v>-6.567688615177758E-2</v>
      </c>
      <c r="D2109" s="18">
        <f t="shared" ca="1" si="218"/>
        <v>0.18567220649856608</v>
      </c>
      <c r="E2109" s="18">
        <f t="shared" ca="1" si="213"/>
        <v>0.11822167476792078</v>
      </c>
      <c r="F2109" s="18">
        <f t="shared" ca="1" si="214"/>
        <v>1</v>
      </c>
      <c r="G2109" s="18">
        <f t="shared" ca="1" si="216"/>
        <v>1.2489363833237139</v>
      </c>
      <c r="H2109" s="61">
        <f t="shared" ca="1" si="217"/>
        <v>25.011428947142125</v>
      </c>
      <c r="I2109"/>
    </row>
    <row r="2110" spans="2:9" x14ac:dyDescent="0.25">
      <c r="B2110" s="99">
        <f t="shared" si="215"/>
        <v>0.23961187214612453</v>
      </c>
      <c r="C2110" s="18">
        <f t="shared" ca="1" si="218"/>
        <v>0.53371081776276696</v>
      </c>
      <c r="D2110" s="18">
        <f t="shared" ca="1" si="218"/>
        <v>0.32027742236095946</v>
      </c>
      <c r="E2110" s="18">
        <f t="shared" ca="1" si="213"/>
        <v>6.086310191439237E-2</v>
      </c>
      <c r="F2110" s="18">
        <f t="shared" ca="1" si="214"/>
        <v>0</v>
      </c>
      <c r="G2110" s="18">
        <f t="shared" ca="1" si="216"/>
        <v>0.95185287610586899</v>
      </c>
      <c r="H2110" s="61">
        <f t="shared" ca="1" si="217"/>
        <v>23.807200578854818</v>
      </c>
      <c r="I2110"/>
    </row>
    <row r="2111" spans="2:9" x14ac:dyDescent="0.25">
      <c r="B2111" s="99">
        <f t="shared" si="215"/>
        <v>0.23972602739726609</v>
      </c>
      <c r="C2111" s="18">
        <f t="shared" ca="1" si="218"/>
        <v>-0.84051862359046936</v>
      </c>
      <c r="D2111" s="18">
        <f t="shared" ca="1" si="218"/>
        <v>-0.13429485079541337</v>
      </c>
      <c r="E2111" s="18">
        <f t="shared" ca="1" si="213"/>
        <v>0.64280167713598879</v>
      </c>
      <c r="F2111" s="18">
        <f t="shared" ca="1" si="214"/>
        <v>0</v>
      </c>
      <c r="G2111" s="18">
        <f t="shared" ca="1" si="216"/>
        <v>0.95840610150436056</v>
      </c>
      <c r="H2111" s="61">
        <f t="shared" ca="1" si="217"/>
        <v>22.816966294512603</v>
      </c>
      <c r="I2111"/>
    </row>
    <row r="2112" spans="2:9" x14ac:dyDescent="0.25">
      <c r="B2112" s="99">
        <f t="shared" si="215"/>
        <v>0.23984018264840765</v>
      </c>
      <c r="C2112" s="18">
        <f t="shared" ca="1" si="218"/>
        <v>-0.62375306697504129</v>
      </c>
      <c r="D2112" s="18">
        <f t="shared" ca="1" si="218"/>
        <v>-6.1204445955809206E-2</v>
      </c>
      <c r="E2112" s="18">
        <f t="shared" ca="1" si="213"/>
        <v>0.49367745098100313</v>
      </c>
      <c r="F2112" s="18">
        <f t="shared" ca="1" si="214"/>
        <v>0</v>
      </c>
      <c r="G2112" s="18">
        <f t="shared" ca="1" si="216"/>
        <v>0.96841998761210923</v>
      </c>
      <c r="H2112" s="61">
        <f t="shared" ca="1" si="217"/>
        <v>22.09640621627781</v>
      </c>
      <c r="I2112"/>
    </row>
    <row r="2113" spans="2:9" x14ac:dyDescent="0.25">
      <c r="B2113" s="99">
        <f t="shared" si="215"/>
        <v>0.2399543378995492</v>
      </c>
      <c r="C2113" s="18">
        <f t="shared" ca="1" si="218"/>
        <v>1.6243620848399587</v>
      </c>
      <c r="D2113" s="18">
        <f t="shared" ca="1" si="218"/>
        <v>-1.5979412637534551</v>
      </c>
      <c r="E2113" s="18">
        <f t="shared" ca="1" si="213"/>
        <v>0.11390034559542062</v>
      </c>
      <c r="F2113" s="18">
        <f t="shared" ca="1" si="214"/>
        <v>0</v>
      </c>
      <c r="G2113" s="18">
        <f t="shared" ca="1" si="216"/>
        <v>0.98259605716469689</v>
      </c>
      <c r="H2113" s="61">
        <f t="shared" ca="1" si="217"/>
        <v>21.711841625624075</v>
      </c>
      <c r="I2113"/>
    </row>
    <row r="2114" spans="2:9" x14ac:dyDescent="0.25">
      <c r="B2114" s="99">
        <f t="shared" si="215"/>
        <v>0.24006849315069076</v>
      </c>
      <c r="C2114" s="18">
        <f t="shared" ca="1" si="218"/>
        <v>-0.96769554147613235</v>
      </c>
      <c r="D2114" s="18">
        <f t="shared" ca="1" si="218"/>
        <v>-0.32713387554395013</v>
      </c>
      <c r="E2114" s="18">
        <f t="shared" ca="1" si="213"/>
        <v>0.17120885986099399</v>
      </c>
      <c r="F2114" s="18">
        <f t="shared" ca="1" si="214"/>
        <v>0</v>
      </c>
      <c r="G2114" s="18">
        <f t="shared" ca="1" si="216"/>
        <v>0.97838011638885092</v>
      </c>
      <c r="H2114" s="61">
        <f t="shared" ca="1" si="217"/>
        <v>21.242434136694381</v>
      </c>
      <c r="I2114"/>
    </row>
    <row r="2115" spans="2:9" x14ac:dyDescent="0.25">
      <c r="B2115" s="99">
        <f t="shared" si="215"/>
        <v>0.24018264840183232</v>
      </c>
      <c r="C2115" s="18">
        <f t="shared" ca="1" si="218"/>
        <v>0.29911348065070342</v>
      </c>
      <c r="D2115" s="18">
        <f t="shared" ca="1" si="218"/>
        <v>-0.2621857220219681</v>
      </c>
      <c r="E2115" s="18">
        <f t="shared" ca="1" si="213"/>
        <v>9.3890078894546924E-2</v>
      </c>
      <c r="F2115" s="18">
        <f t="shared" ca="1" si="214"/>
        <v>0</v>
      </c>
      <c r="G2115" s="18">
        <f t="shared" ca="1" si="216"/>
        <v>0.98727532905614046</v>
      </c>
      <c r="H2115" s="61">
        <f t="shared" ca="1" si="217"/>
        <v>20.972131152258335</v>
      </c>
      <c r="I2115"/>
    </row>
    <row r="2116" spans="2:9" x14ac:dyDescent="0.25">
      <c r="B2116" s="99">
        <f t="shared" si="215"/>
        <v>0.24029680365297387</v>
      </c>
      <c r="C2116" s="18">
        <f t="shared" ca="1" si="218"/>
        <v>0.94089728008839302</v>
      </c>
      <c r="D2116" s="18">
        <f t="shared" ca="1" si="218"/>
        <v>-0.10779785952763632</v>
      </c>
      <c r="E2116" s="18">
        <f t="shared" ca="1" si="213"/>
        <v>0.13656398313234508</v>
      </c>
      <c r="F2116" s="18">
        <f t="shared" ca="1" si="214"/>
        <v>0</v>
      </c>
      <c r="G2116" s="18">
        <f t="shared" ca="1" si="216"/>
        <v>0.99220514580025909</v>
      </c>
      <c r="H2116" s="61">
        <f t="shared" ca="1" si="217"/>
        <v>20.808656447668636</v>
      </c>
      <c r="I2116"/>
    </row>
    <row r="2117" spans="2:9" x14ac:dyDescent="0.25">
      <c r="B2117" s="99">
        <f t="shared" si="215"/>
        <v>0.24041095890411543</v>
      </c>
      <c r="C2117" s="18">
        <f t="shared" ca="1" si="218"/>
        <v>0.39489464143116493</v>
      </c>
      <c r="D2117" s="18">
        <f t="shared" ca="1" si="218"/>
        <v>0.3177683538524434</v>
      </c>
      <c r="E2117" s="18">
        <f t="shared" ca="1" si="213"/>
        <v>2.8199269563699669E-2</v>
      </c>
      <c r="F2117" s="18">
        <f t="shared" ca="1" si="214"/>
        <v>0</v>
      </c>
      <c r="G2117" s="18">
        <f t="shared" ca="1" si="216"/>
        <v>0.99224137686489966</v>
      </c>
      <c r="H2117" s="61">
        <f t="shared" ca="1" si="217"/>
        <v>20.6472099243434</v>
      </c>
      <c r="I2117"/>
    </row>
    <row r="2118" spans="2:9" x14ac:dyDescent="0.25">
      <c r="B2118" s="99">
        <f t="shared" si="215"/>
        <v>0.24052511415525699</v>
      </c>
      <c r="C2118" s="18">
        <f t="shared" ca="1" si="218"/>
        <v>-0.50781409299816005</v>
      </c>
      <c r="D2118" s="18">
        <f t="shared" ca="1" si="218"/>
        <v>-0.27196620067115873</v>
      </c>
      <c r="E2118" s="18">
        <f t="shared" ca="1" si="213"/>
        <v>0.76341289586344363</v>
      </c>
      <c r="F2118" s="18">
        <f t="shared" ca="1" si="214"/>
        <v>0</v>
      </c>
      <c r="G2118" s="18">
        <f t="shared" ca="1" si="216"/>
        <v>0.99113547267935387</v>
      </c>
      <c r="H2118" s="61">
        <f t="shared" ca="1" si="217"/>
        <v>20.464182167873943</v>
      </c>
      <c r="I2118"/>
    </row>
    <row r="2119" spans="2:9" x14ac:dyDescent="0.25">
      <c r="B2119" s="99">
        <f t="shared" si="215"/>
        <v>0.24063926940639854</v>
      </c>
      <c r="C2119" s="18">
        <f t="shared" ca="1" si="218"/>
        <v>-0.2373167262703646</v>
      </c>
      <c r="D2119" s="18">
        <f t="shared" ca="1" si="218"/>
        <v>0.13576936908066273</v>
      </c>
      <c r="E2119" s="18">
        <f t="shared" ca="1" si="213"/>
        <v>0.83497757890904545</v>
      </c>
      <c r="F2119" s="18">
        <f t="shared" ca="1" si="214"/>
        <v>1</v>
      </c>
      <c r="G2119" s="18">
        <f t="shared" ca="1" si="216"/>
        <v>1.1699009726951857</v>
      </c>
      <c r="H2119" s="61">
        <f t="shared" ca="1" si="217"/>
        <v>23.941066623607199</v>
      </c>
      <c r="I2119"/>
    </row>
    <row r="2120" spans="2:9" x14ac:dyDescent="0.25">
      <c r="B2120" s="99">
        <f t="shared" si="215"/>
        <v>0.2407534246575401</v>
      </c>
      <c r="C2120" s="18">
        <f t="shared" ca="1" si="218"/>
        <v>-1.0095595825987402</v>
      </c>
      <c r="D2120" s="18">
        <f t="shared" ca="1" si="218"/>
        <v>0.69963334681233391</v>
      </c>
      <c r="E2120" s="18">
        <f t="shared" ca="1" si="213"/>
        <v>0.45420763637818173</v>
      </c>
      <c r="F2120" s="18">
        <f t="shared" ca="1" si="214"/>
        <v>0</v>
      </c>
      <c r="G2120" s="18">
        <f t="shared" ca="1" si="216"/>
        <v>0.95666147150335257</v>
      </c>
      <c r="H2120" s="61">
        <f t="shared" ca="1" si="217"/>
        <v>22.903496025499862</v>
      </c>
      <c r="I2120"/>
    </row>
    <row r="2121" spans="2:9" x14ac:dyDescent="0.25">
      <c r="B2121" s="99">
        <f t="shared" si="215"/>
        <v>0.24086757990868166</v>
      </c>
      <c r="C2121" s="18">
        <f t="shared" ca="1" si="218"/>
        <v>0.4940852704748977</v>
      </c>
      <c r="D2121" s="18">
        <f t="shared" ca="1" si="218"/>
        <v>0.21609594114124775</v>
      </c>
      <c r="E2121" s="18">
        <f t="shared" ca="1" si="213"/>
        <v>0.34035773706971928</v>
      </c>
      <c r="F2121" s="18">
        <f t="shared" ca="1" si="214"/>
        <v>0</v>
      </c>
      <c r="G2121" s="18">
        <f t="shared" ca="1" si="216"/>
        <v>0.97105652752892313</v>
      </c>
      <c r="H2121" s="61">
        <f t="shared" ca="1" si="217"/>
        <v>22.240589318794388</v>
      </c>
      <c r="I2121"/>
    </row>
    <row r="2122" spans="2:9" x14ac:dyDescent="0.25">
      <c r="B2122" s="99">
        <f t="shared" si="215"/>
        <v>0.24098173515982321</v>
      </c>
      <c r="C2122" s="18">
        <f t="shared" ca="1" si="218"/>
        <v>6.554387255164329E-2</v>
      </c>
      <c r="D2122" s="18">
        <f t="shared" ca="1" si="218"/>
        <v>-0.44320131564745679</v>
      </c>
      <c r="E2122" s="18">
        <f t="shared" ca="1" si="213"/>
        <v>0.79771368728897429</v>
      </c>
      <c r="F2122" s="18">
        <f t="shared" ca="1" si="214"/>
        <v>0</v>
      </c>
      <c r="G2122" s="18">
        <f t="shared" ca="1" si="216"/>
        <v>0.9762480392136571</v>
      </c>
      <c r="H2122" s="61">
        <f t="shared" ca="1" si="217"/>
        <v>21.712331713429226</v>
      </c>
      <c r="I2122"/>
    </row>
    <row r="2123" spans="2:9" x14ac:dyDescent="0.25">
      <c r="B2123" s="99">
        <f t="shared" si="215"/>
        <v>0.24109589041096477</v>
      </c>
      <c r="C2123" s="18">
        <f t="shared" ca="1" si="218"/>
        <v>2.157685230486095</v>
      </c>
      <c r="D2123" s="18">
        <f t="shared" ca="1" si="218"/>
        <v>-0.77133108788984828</v>
      </c>
      <c r="E2123" s="18">
        <f t="shared" ca="1" si="213"/>
        <v>0.88981346397562255</v>
      </c>
      <c r="F2123" s="18">
        <f t="shared" ca="1" si="214"/>
        <v>0</v>
      </c>
      <c r="G2123" s="18">
        <f t="shared" ca="1" si="216"/>
        <v>0.98822549259143944</v>
      </c>
      <c r="H2123" s="61">
        <f t="shared" ca="1" si="217"/>
        <v>21.45667970281233</v>
      </c>
      <c r="I2123"/>
    </row>
    <row r="2124" spans="2:9" x14ac:dyDescent="0.25">
      <c r="B2124" s="99">
        <f t="shared" si="215"/>
        <v>0.24121004566210633</v>
      </c>
      <c r="C2124" s="18">
        <f t="shared" ca="1" si="218"/>
        <v>1.1015117706847377</v>
      </c>
      <c r="D2124" s="18">
        <f t="shared" ca="1" si="218"/>
        <v>-1.5195701053016819</v>
      </c>
      <c r="E2124" s="18">
        <f t="shared" ref="E2124:E2187" ca="1" si="219">RAND()</f>
        <v>0.36844692562109382</v>
      </c>
      <c r="F2124" s="18">
        <f t="shared" ca="1" si="214"/>
        <v>0</v>
      </c>
      <c r="G2124" s="18">
        <f t="shared" ca="1" si="216"/>
        <v>0.98755258072173946</v>
      </c>
      <c r="H2124" s="61">
        <f t="shared" ca="1" si="217"/>
        <v>21.189599414232081</v>
      </c>
      <c r="I2124"/>
    </row>
    <row r="2125" spans="2:9" x14ac:dyDescent="0.25">
      <c r="B2125" s="99">
        <f t="shared" si="215"/>
        <v>0.24132420091324788</v>
      </c>
      <c r="C2125" s="18">
        <f t="shared" ca="1" si="218"/>
        <v>0.14450733942794614</v>
      </c>
      <c r="D2125" s="18">
        <f t="shared" ca="1" si="218"/>
        <v>1.4498618838842958</v>
      </c>
      <c r="E2125" s="18">
        <f t="shared" ca="1" si="219"/>
        <v>0.65610564950442818</v>
      </c>
      <c r="F2125" s="18">
        <f t="shared" ref="F2125:F2188" ca="1" si="220">IF($F$3*$C$6&gt;E2123,1,0)</f>
        <v>0</v>
      </c>
      <c r="G2125" s="18">
        <f t="shared" ca="1" si="216"/>
        <v>0.98734741009531068</v>
      </c>
      <c r="H2125" s="61">
        <f t="shared" ca="1" si="217"/>
        <v>20.921496102599157</v>
      </c>
      <c r="I2125"/>
    </row>
    <row r="2126" spans="2:9" x14ac:dyDescent="0.25">
      <c r="B2126" s="99">
        <f t="shared" si="215"/>
        <v>0.24143835616438944</v>
      </c>
      <c r="C2126" s="18">
        <f t="shared" ca="1" si="218"/>
        <v>-1.4805982573307119</v>
      </c>
      <c r="D2126" s="18">
        <f t="shared" ca="1" si="218"/>
        <v>-0.34905838219856378</v>
      </c>
      <c r="E2126" s="18">
        <f t="shared" ca="1" si="219"/>
        <v>0.31600508370042135</v>
      </c>
      <c r="F2126" s="18">
        <f t="shared" ca="1" si="220"/>
        <v>0</v>
      </c>
      <c r="G2126" s="18">
        <f t="shared" ca="1" si="216"/>
        <v>0.9850773400461641</v>
      </c>
      <c r="H2126" s="61">
        <f t="shared" ca="1" si="217"/>
        <v>20.609291730534565</v>
      </c>
      <c r="I2126"/>
    </row>
    <row r="2127" spans="2:9" x14ac:dyDescent="0.25">
      <c r="B2127" s="99">
        <f t="shared" si="215"/>
        <v>0.241552511415531</v>
      </c>
      <c r="C2127" s="18">
        <f t="shared" ca="1" si="218"/>
        <v>0.60853381000924855</v>
      </c>
      <c r="D2127" s="18">
        <f t="shared" ca="1" si="218"/>
        <v>0.33218157113878988</v>
      </c>
      <c r="E2127" s="18">
        <f t="shared" ca="1" si="219"/>
        <v>0.15553710580833879</v>
      </c>
      <c r="F2127" s="18">
        <f t="shared" ca="1" si="220"/>
        <v>0</v>
      </c>
      <c r="G2127" s="18">
        <f t="shared" ca="1" si="216"/>
        <v>0.99510587189133048</v>
      </c>
      <c r="H2127" s="61">
        <f t="shared" ca="1" si="217"/>
        <v>20.508427216576386</v>
      </c>
      <c r="I2127"/>
    </row>
    <row r="2128" spans="2:9" x14ac:dyDescent="0.25">
      <c r="B2128" s="99">
        <f t="shared" si="215"/>
        <v>0.24166666666667255</v>
      </c>
      <c r="C2128" s="18">
        <f t="shared" ca="1" si="218"/>
        <v>0.93424205260816962</v>
      </c>
      <c r="D2128" s="18">
        <f t="shared" ca="1" si="218"/>
        <v>0.41280941331933718</v>
      </c>
      <c r="E2128" s="18">
        <f t="shared" ca="1" si="219"/>
        <v>0.74046121534835052</v>
      </c>
      <c r="F2128" s="18">
        <f t="shared" ca="1" si="220"/>
        <v>0</v>
      </c>
      <c r="G2128" s="18">
        <f t="shared" ca="1" si="216"/>
        <v>0.99726173032419885</v>
      </c>
      <c r="H2128" s="61">
        <f t="shared" ca="1" si="217"/>
        <v>20.452269612230861</v>
      </c>
      <c r="I2128"/>
    </row>
    <row r="2129" spans="2:9" x14ac:dyDescent="0.25">
      <c r="B2129" s="99">
        <f t="shared" si="215"/>
        <v>0.24178082191781411</v>
      </c>
      <c r="C2129" s="18">
        <f t="shared" ca="1" si="218"/>
        <v>0.51651909416250419</v>
      </c>
      <c r="D2129" s="18">
        <f t="shared" ca="1" si="218"/>
        <v>1.5811292541911826</v>
      </c>
      <c r="E2129" s="18">
        <f t="shared" ca="1" si="219"/>
        <v>0.20921920766561231</v>
      </c>
      <c r="F2129" s="18">
        <f t="shared" ca="1" si="220"/>
        <v>0</v>
      </c>
      <c r="G2129" s="18">
        <f t="shared" ca="1" si="216"/>
        <v>0.99655104002388661</v>
      </c>
      <c r="H2129" s="61">
        <f t="shared" ca="1" si="217"/>
        <v>20.381730552917595</v>
      </c>
      <c r="I2129"/>
    </row>
    <row r="2130" spans="2:9" x14ac:dyDescent="0.25">
      <c r="B2130" s="99">
        <f t="shared" si="215"/>
        <v>0.24189497716895567</v>
      </c>
      <c r="C2130" s="18">
        <f t="shared" ca="1" si="218"/>
        <v>0.64718278736108914</v>
      </c>
      <c r="D2130" s="18">
        <f t="shared" ca="1" si="218"/>
        <v>1.753492142597679</v>
      </c>
      <c r="E2130" s="18">
        <f t="shared" ca="1" si="219"/>
        <v>0.99426866884468379</v>
      </c>
      <c r="F2130" s="18">
        <f t="shared" ca="1" si="220"/>
        <v>0</v>
      </c>
      <c r="G2130" s="18">
        <f t="shared" ca="1" si="216"/>
        <v>0.99775521362439512</v>
      </c>
      <c r="H2130" s="61">
        <f t="shared" ca="1" si="217"/>
        <v>20.335977921861158</v>
      </c>
      <c r="I2130"/>
    </row>
    <row r="2131" spans="2:9" x14ac:dyDescent="0.25">
      <c r="B2131" s="99">
        <f t="shared" si="215"/>
        <v>0.24200913242009722</v>
      </c>
      <c r="C2131" s="18">
        <f t="shared" ca="1" si="218"/>
        <v>-0.5801018687634496</v>
      </c>
      <c r="D2131" s="18">
        <f t="shared" ca="1" si="218"/>
        <v>-1.0131975614058319</v>
      </c>
      <c r="E2131" s="18">
        <f t="shared" ca="1" si="219"/>
        <v>0.52714335214462804</v>
      </c>
      <c r="F2131" s="18">
        <f t="shared" ca="1" si="220"/>
        <v>0</v>
      </c>
      <c r="G2131" s="18">
        <f t="shared" ca="1" si="216"/>
        <v>0.99434798757993847</v>
      </c>
      <c r="H2131" s="61">
        <f t="shared" ca="1" si="217"/>
        <v>20.221038722072702</v>
      </c>
      <c r="I2131"/>
    </row>
    <row r="2132" spans="2:9" x14ac:dyDescent="0.25">
      <c r="B2132" s="99">
        <f t="shared" si="215"/>
        <v>0.24212328767123878</v>
      </c>
      <c r="C2132" s="18">
        <f t="shared" ca="1" si="218"/>
        <v>1.6763533494668081</v>
      </c>
      <c r="D2132" s="18">
        <f t="shared" ca="1" si="218"/>
        <v>-0.67592168306873646</v>
      </c>
      <c r="E2132" s="18">
        <f t="shared" ca="1" si="219"/>
        <v>0.13955138446994653</v>
      </c>
      <c r="F2132" s="18">
        <f t="shared" ca="1" si="220"/>
        <v>0</v>
      </c>
      <c r="G2132" s="18">
        <f t="shared" ca="1" si="216"/>
        <v>1.0028627432127291</v>
      </c>
      <c r="H2132" s="61">
        <f t="shared" ca="1" si="217"/>
        <v>20.278926363428646</v>
      </c>
      <c r="I2132"/>
    </row>
    <row r="2133" spans="2:9" x14ac:dyDescent="0.25">
      <c r="B2133" s="99">
        <f t="shared" si="215"/>
        <v>0.24223744292238034</v>
      </c>
      <c r="C2133" s="18">
        <f t="shared" ca="1" si="218"/>
        <v>1.4319698493636679</v>
      </c>
      <c r="D2133" s="18">
        <f t="shared" ca="1" si="218"/>
        <v>-1.5045725376694463</v>
      </c>
      <c r="E2133" s="18">
        <f t="shared" ca="1" si="219"/>
        <v>0.82879142120410876</v>
      </c>
      <c r="F2133" s="18">
        <f t="shared" ca="1" si="220"/>
        <v>0</v>
      </c>
      <c r="G2133" s="18">
        <f t="shared" ca="1" si="216"/>
        <v>1.0014236818877671</v>
      </c>
      <c r="H2133" s="61">
        <f t="shared" ca="1" si="217"/>
        <v>20.307797103595622</v>
      </c>
      <c r="I2133"/>
    </row>
    <row r="2134" spans="2:9" x14ac:dyDescent="0.25">
      <c r="B2134" s="99">
        <f t="shared" si="215"/>
        <v>0.24235159817352189</v>
      </c>
      <c r="C2134" s="18">
        <f t="shared" ca="1" si="218"/>
        <v>-0.56455519370501861</v>
      </c>
      <c r="D2134" s="18">
        <f t="shared" ca="1" si="218"/>
        <v>1.1157021617691498</v>
      </c>
      <c r="E2134" s="18">
        <f t="shared" ca="1" si="219"/>
        <v>0.61344683249198528</v>
      </c>
      <c r="F2134" s="18">
        <f t="shared" ca="1" si="220"/>
        <v>0</v>
      </c>
      <c r="G2134" s="18">
        <f t="shared" ca="1" si="216"/>
        <v>0.9947124184237055</v>
      </c>
      <c r="H2134" s="61">
        <f t="shared" ca="1" si="217"/>
        <v>20.200417969775522</v>
      </c>
      <c r="I2134"/>
    </row>
    <row r="2135" spans="2:9" x14ac:dyDescent="0.25">
      <c r="B2135" s="99">
        <f t="shared" si="215"/>
        <v>0.24246575342466345</v>
      </c>
      <c r="C2135" s="18">
        <f t="shared" ca="1" si="218"/>
        <v>0.66031361711793579</v>
      </c>
      <c r="D2135" s="18">
        <f t="shared" ca="1" si="218"/>
        <v>2.5811459636315703E-2</v>
      </c>
      <c r="E2135" s="18">
        <f t="shared" ca="1" si="219"/>
        <v>0.54132783079257329</v>
      </c>
      <c r="F2135" s="18">
        <f t="shared" ca="1" si="220"/>
        <v>0</v>
      </c>
      <c r="G2135" s="18">
        <f t="shared" ca="1" si="216"/>
        <v>0.99983489331761854</v>
      </c>
      <c r="H2135" s="61">
        <f t="shared" ca="1" si="217"/>
        <v>20.197082745781813</v>
      </c>
      <c r="I2135"/>
    </row>
    <row r="2136" spans="2:9" x14ac:dyDescent="0.25">
      <c r="B2136" s="99">
        <f t="shared" si="215"/>
        <v>0.24257990867580501</v>
      </c>
      <c r="C2136" s="18">
        <f t="shared" ca="1" si="218"/>
        <v>0.74503532232483849</v>
      </c>
      <c r="D2136" s="18">
        <f t="shared" ca="1" si="218"/>
        <v>0.81415237218607217</v>
      </c>
      <c r="E2136" s="18">
        <f t="shared" ca="1" si="219"/>
        <v>0.30732485924517317</v>
      </c>
      <c r="F2136" s="18">
        <f t="shared" ca="1" si="220"/>
        <v>0</v>
      </c>
      <c r="G2136" s="18">
        <f t="shared" ca="1" si="216"/>
        <v>1.0001441475817554</v>
      </c>
      <c r="H2136" s="61">
        <f t="shared" ca="1" si="217"/>
        <v>20.199994106418131</v>
      </c>
      <c r="I2136"/>
    </row>
    <row r="2137" spans="2:9" x14ac:dyDescent="0.25">
      <c r="B2137" s="99">
        <f t="shared" ref="B2137:B2200" si="221">B2136+$C$6</f>
        <v>0.24269406392694656</v>
      </c>
      <c r="C2137" s="18">
        <f t="shared" ca="1" si="218"/>
        <v>1.1390989129722584</v>
      </c>
      <c r="D2137" s="18">
        <f t="shared" ca="1" si="218"/>
        <v>0.503322326039779</v>
      </c>
      <c r="E2137" s="18">
        <f t="shared" ca="1" si="219"/>
        <v>3.0906809268016922E-2</v>
      </c>
      <c r="F2137" s="18">
        <f t="shared" ca="1" si="220"/>
        <v>0</v>
      </c>
      <c r="G2137" s="18">
        <f t="shared" ref="G2137:G2200" ca="1" si="222">EXP(($C$4*(LN($F$6)-LN(H2136))-0.5*$C$5^2)*$C$6+($C$5*C2137*$C$6^0.5)+($F$4+$F$5*D2137)*F2137)</f>
        <v>1.0013752675065704</v>
      </c>
      <c r="H2137" s="61">
        <f t="shared" ref="H2137:H2200" ca="1" si="223">G2137*H2136</f>
        <v>20.2277745019456</v>
      </c>
      <c r="I2137"/>
    </row>
    <row r="2138" spans="2:9" x14ac:dyDescent="0.25">
      <c r="B2138" s="99">
        <f t="shared" si="221"/>
        <v>0.24280821917808812</v>
      </c>
      <c r="C2138" s="18">
        <f t="shared" ref="C2138:D2201" ca="1" si="224">NORMINV(RAND(),0,1)</f>
        <v>0.23257257453224156</v>
      </c>
      <c r="D2138" s="18">
        <f t="shared" ca="1" si="224"/>
        <v>0.78522816693293862</v>
      </c>
      <c r="E2138" s="18">
        <f t="shared" ca="1" si="219"/>
        <v>0.69074932637011965</v>
      </c>
      <c r="F2138" s="18">
        <f t="shared" ca="1" si="220"/>
        <v>0</v>
      </c>
      <c r="G2138" s="18">
        <f t="shared" ca="1" si="222"/>
        <v>0.99815655927712321</v>
      </c>
      <c r="H2138" s="61">
        <f t="shared" ca="1" si="223"/>
        <v>20.190485798695544</v>
      </c>
      <c r="I2138"/>
    </row>
    <row r="2139" spans="2:9" x14ac:dyDescent="0.25">
      <c r="B2139" s="99">
        <f t="shared" si="221"/>
        <v>0.24292237442922968</v>
      </c>
      <c r="C2139" s="18">
        <f t="shared" ca="1" si="224"/>
        <v>-0.12877080735052004</v>
      </c>
      <c r="D2139" s="18">
        <f t="shared" ca="1" si="224"/>
        <v>0.19685330698848702</v>
      </c>
      <c r="E2139" s="18">
        <f t="shared" ca="1" si="219"/>
        <v>0.6024253764339399</v>
      </c>
      <c r="F2139" s="18">
        <f t="shared" ca="1" si="220"/>
        <v>0</v>
      </c>
      <c r="G2139" s="18">
        <f t="shared" ca="1" si="222"/>
        <v>0.99742123874328292</v>
      </c>
      <c r="H2139" s="61">
        <f t="shared" ca="1" si="223"/>
        <v>20.13841935616357</v>
      </c>
      <c r="I2139"/>
    </row>
    <row r="2140" spans="2:9" x14ac:dyDescent="0.25">
      <c r="B2140" s="99">
        <f t="shared" si="221"/>
        <v>0.24303652968037123</v>
      </c>
      <c r="C2140" s="18">
        <f t="shared" ca="1" si="224"/>
        <v>0.6653931450273376</v>
      </c>
      <c r="D2140" s="18">
        <f t="shared" ca="1" si="224"/>
        <v>-2.88503088086145E-2</v>
      </c>
      <c r="E2140" s="18">
        <f t="shared" ca="1" si="219"/>
        <v>0.3930697602684603</v>
      </c>
      <c r="F2140" s="18">
        <f t="shared" ca="1" si="220"/>
        <v>0</v>
      </c>
      <c r="G2140" s="18">
        <f t="shared" ca="1" si="222"/>
        <v>1.0005531163958077</v>
      </c>
      <c r="H2140" s="61">
        <f t="shared" ca="1" si="223"/>
        <v>20.149558246095115</v>
      </c>
      <c r="I2140"/>
    </row>
    <row r="2141" spans="2:9" x14ac:dyDescent="0.25">
      <c r="B2141" s="99">
        <f t="shared" si="221"/>
        <v>0.24315068493151279</v>
      </c>
      <c r="C2141" s="18">
        <f t="shared" ca="1" si="224"/>
        <v>-1.550911292724777</v>
      </c>
      <c r="D2141" s="18">
        <f t="shared" ca="1" si="224"/>
        <v>-2.9542570700868964</v>
      </c>
      <c r="E2141" s="18">
        <f t="shared" ca="1" si="219"/>
        <v>0.50324645976949989</v>
      </c>
      <c r="F2141" s="18">
        <f t="shared" ca="1" si="220"/>
        <v>0</v>
      </c>
      <c r="G2141" s="18">
        <f t="shared" ca="1" si="222"/>
        <v>0.99334503007554098</v>
      </c>
      <c r="H2141" s="61">
        <f t="shared" ca="1" si="223"/>
        <v>20.015463541976217</v>
      </c>
      <c r="I2141"/>
    </row>
    <row r="2142" spans="2:9" x14ac:dyDescent="0.25">
      <c r="B2142" s="99">
        <f t="shared" si="221"/>
        <v>0.24326484018265435</v>
      </c>
      <c r="C2142" s="18">
        <f t="shared" ca="1" si="224"/>
        <v>0.33436776902817655</v>
      </c>
      <c r="D2142" s="18">
        <f t="shared" ca="1" si="224"/>
        <v>0.70965370468911715</v>
      </c>
      <c r="E2142" s="18">
        <f t="shared" ca="1" si="219"/>
        <v>0.476853002912069</v>
      </c>
      <c r="F2142" s="18">
        <f t="shared" ca="1" si="220"/>
        <v>0</v>
      </c>
      <c r="G2142" s="18">
        <f t="shared" ca="1" si="222"/>
        <v>1.0008905533650836</v>
      </c>
      <c r="H2142" s="61">
        <f t="shared" ca="1" si="223"/>
        <v>20.033288380387233</v>
      </c>
      <c r="I2142"/>
    </row>
    <row r="2143" spans="2:9" x14ac:dyDescent="0.25">
      <c r="B2143" s="99">
        <f t="shared" si="221"/>
        <v>0.2433789954337959</v>
      </c>
      <c r="C2143" s="18">
        <f t="shared" ca="1" si="224"/>
        <v>0.12425289241946302</v>
      </c>
      <c r="D2143" s="18">
        <f t="shared" ca="1" si="224"/>
        <v>-0.56197222875198349</v>
      </c>
      <c r="E2143" s="18">
        <f t="shared" ca="1" si="219"/>
        <v>0.17739667051112956</v>
      </c>
      <c r="F2143" s="18">
        <f t="shared" ca="1" si="220"/>
        <v>0</v>
      </c>
      <c r="G2143" s="18">
        <f t="shared" ca="1" si="222"/>
        <v>1.0000134429256791</v>
      </c>
      <c r="H2143" s="61">
        <f t="shared" ca="1" si="223"/>
        <v>20.033557686394037</v>
      </c>
      <c r="I2143"/>
    </row>
    <row r="2144" spans="2:9" x14ac:dyDescent="0.25">
      <c r="B2144" s="99">
        <f t="shared" si="221"/>
        <v>0.24349315068493746</v>
      </c>
      <c r="C2144" s="18">
        <f t="shared" ca="1" si="224"/>
        <v>0.23993152353796177</v>
      </c>
      <c r="D2144" s="18">
        <f t="shared" ca="1" si="224"/>
        <v>0.93298694991972297</v>
      </c>
      <c r="E2144" s="18">
        <f t="shared" ca="1" si="219"/>
        <v>0.35666562908600064</v>
      </c>
      <c r="F2144" s="18">
        <f t="shared" ca="1" si="220"/>
        <v>0</v>
      </c>
      <c r="G2144" s="18">
        <f t="shared" ca="1" si="222"/>
        <v>1.0003812315037586</v>
      </c>
      <c r="H2144" s="61">
        <f t="shared" ca="1" si="223"/>
        <v>20.041195109716455</v>
      </c>
      <c r="I2144"/>
    </row>
    <row r="2145" spans="2:9" x14ac:dyDescent="0.25">
      <c r="B2145" s="99">
        <f t="shared" si="221"/>
        <v>0.24360730593607902</v>
      </c>
      <c r="C2145" s="18">
        <f t="shared" ca="1" si="224"/>
        <v>-0.29324155548238195</v>
      </c>
      <c r="D2145" s="18">
        <f t="shared" ca="1" si="224"/>
        <v>-1.7319416656391695</v>
      </c>
      <c r="E2145" s="18">
        <f t="shared" ca="1" si="219"/>
        <v>0.55848190078129933</v>
      </c>
      <c r="F2145" s="18">
        <f t="shared" ca="1" si="220"/>
        <v>0</v>
      </c>
      <c r="G2145" s="18">
        <f t="shared" ca="1" si="222"/>
        <v>0.99858615499719983</v>
      </c>
      <c r="H2145" s="61">
        <f t="shared" ca="1" si="223"/>
        <v>20.012859966160438</v>
      </c>
      <c r="I2145"/>
    </row>
    <row r="2146" spans="2:9" x14ac:dyDescent="0.25">
      <c r="B2146" s="99">
        <f t="shared" si="221"/>
        <v>0.24372146118722057</v>
      </c>
      <c r="C2146" s="18">
        <f t="shared" ca="1" si="224"/>
        <v>-0.19159870134899393</v>
      </c>
      <c r="D2146" s="18">
        <f t="shared" ca="1" si="224"/>
        <v>0.23062511900207028</v>
      </c>
      <c r="E2146" s="18">
        <f t="shared" ca="1" si="219"/>
        <v>0.9274240965219418</v>
      </c>
      <c r="F2146" s="18">
        <f t="shared" ca="1" si="220"/>
        <v>0</v>
      </c>
      <c r="G2146" s="18">
        <f t="shared" ca="1" si="222"/>
        <v>0.99923426819621042</v>
      </c>
      <c r="H2146" s="61">
        <f t="shared" ca="1" si="223"/>
        <v>19.99753548279956</v>
      </c>
      <c r="I2146"/>
    </row>
    <row r="2147" spans="2:9" x14ac:dyDescent="0.25">
      <c r="B2147" s="99">
        <f t="shared" si="221"/>
        <v>0.24383561643836213</v>
      </c>
      <c r="C2147" s="18">
        <f t="shared" ca="1" si="224"/>
        <v>-1.969110599020496</v>
      </c>
      <c r="D2147" s="18">
        <f t="shared" ca="1" si="224"/>
        <v>8.4543216871679761E-2</v>
      </c>
      <c r="E2147" s="18">
        <f t="shared" ca="1" si="219"/>
        <v>0.54518914924333828</v>
      </c>
      <c r="F2147" s="18">
        <f t="shared" ca="1" si="220"/>
        <v>0</v>
      </c>
      <c r="G2147" s="18">
        <f t="shared" ca="1" si="222"/>
        <v>0.99373113262929502</v>
      </c>
      <c r="H2147" s="61">
        <f t="shared" ca="1" si="223"/>
        <v>19.872173585116922</v>
      </c>
      <c r="I2147"/>
    </row>
    <row r="2148" spans="2:9" x14ac:dyDescent="0.25">
      <c r="B2148" s="99">
        <f t="shared" si="221"/>
        <v>0.24394977168950369</v>
      </c>
      <c r="C2148" s="18">
        <f t="shared" ca="1" si="224"/>
        <v>-1.5375871953438036</v>
      </c>
      <c r="D2148" s="18">
        <f t="shared" ca="1" si="224"/>
        <v>1.0182066034758464</v>
      </c>
      <c r="E2148" s="18">
        <f t="shared" ca="1" si="219"/>
        <v>0.43035535303761296</v>
      </c>
      <c r="F2148" s="18">
        <f t="shared" ca="1" si="220"/>
        <v>0</v>
      </c>
      <c r="G2148" s="18">
        <f t="shared" ca="1" si="222"/>
        <v>0.99653633002898245</v>
      </c>
      <c r="H2148" s="61">
        <f t="shared" ca="1" si="223"/>
        <v>19.803342934211305</v>
      </c>
      <c r="I2148"/>
    </row>
    <row r="2149" spans="2:9" x14ac:dyDescent="0.25">
      <c r="B2149" s="99">
        <f t="shared" si="221"/>
        <v>0.24406392694064524</v>
      </c>
      <c r="C2149" s="18">
        <f t="shared" ca="1" si="224"/>
        <v>-0.14240754353522789</v>
      </c>
      <c r="D2149" s="18">
        <f t="shared" ca="1" si="224"/>
        <v>0.34756453715090174</v>
      </c>
      <c r="E2149" s="18">
        <f t="shared" ca="1" si="219"/>
        <v>0.77555844651326744</v>
      </c>
      <c r="F2149" s="18">
        <f t="shared" ca="1" si="220"/>
        <v>0</v>
      </c>
      <c r="G2149" s="18">
        <f t="shared" ca="1" si="222"/>
        <v>1.0017960682345979</v>
      </c>
      <c r="H2149" s="61">
        <f t="shared" ca="1" si="223"/>
        <v>19.838911089394291</v>
      </c>
      <c r="I2149"/>
    </row>
    <row r="2150" spans="2:9" x14ac:dyDescent="0.25">
      <c r="B2150" s="99">
        <f t="shared" si="221"/>
        <v>0.2441780821917868</v>
      </c>
      <c r="C2150" s="18">
        <f t="shared" ca="1" si="224"/>
        <v>3.5004177334485576E-2</v>
      </c>
      <c r="D2150" s="18">
        <f t="shared" ca="1" si="224"/>
        <v>0.95166797109413892</v>
      </c>
      <c r="E2150" s="18">
        <f t="shared" ca="1" si="219"/>
        <v>0.56406149849032428</v>
      </c>
      <c r="F2150" s="18">
        <f t="shared" ca="1" si="220"/>
        <v>0</v>
      </c>
      <c r="G2150" s="18">
        <f t="shared" ca="1" si="222"/>
        <v>1.0019553314401084</v>
      </c>
      <c r="H2150" s="61">
        <f t="shared" ca="1" si="223"/>
        <v>19.877702735984897</v>
      </c>
      <c r="I2150"/>
    </row>
    <row r="2151" spans="2:9" x14ac:dyDescent="0.25">
      <c r="B2151" s="99">
        <f t="shared" si="221"/>
        <v>0.24429223744292836</v>
      </c>
      <c r="C2151" s="18">
        <f t="shared" ca="1" si="224"/>
        <v>0.61659534367208835</v>
      </c>
      <c r="D2151" s="18">
        <f t="shared" ca="1" si="224"/>
        <v>0.87622993305558339</v>
      </c>
      <c r="E2151" s="18">
        <f t="shared" ca="1" si="219"/>
        <v>0.79922746294783309</v>
      </c>
      <c r="F2151" s="18">
        <f t="shared" ca="1" si="220"/>
        <v>0</v>
      </c>
      <c r="G2151" s="18">
        <f t="shared" ca="1" si="222"/>
        <v>1.0033773021146086</v>
      </c>
      <c r="H2151" s="61">
        <f t="shared" ca="1" si="223"/>
        <v>19.944835743468701</v>
      </c>
      <c r="I2151"/>
    </row>
    <row r="2152" spans="2:9" x14ac:dyDescent="0.25">
      <c r="B2152" s="99">
        <f t="shared" si="221"/>
        <v>0.24440639269406991</v>
      </c>
      <c r="C2152" s="18">
        <f t="shared" ca="1" si="224"/>
        <v>1.8931405065814033</v>
      </c>
      <c r="D2152" s="18">
        <f t="shared" ca="1" si="224"/>
        <v>0.62735807659919374</v>
      </c>
      <c r="E2152" s="18">
        <f t="shared" ca="1" si="219"/>
        <v>0.42788332194504353</v>
      </c>
      <c r="F2152" s="18">
        <f t="shared" ca="1" si="220"/>
        <v>0</v>
      </c>
      <c r="G2152" s="18">
        <f t="shared" ca="1" si="222"/>
        <v>1.0067160044268564</v>
      </c>
      <c r="H2152" s="61">
        <f t="shared" ca="1" si="223"/>
        <v>20.078785348614762</v>
      </c>
      <c r="I2152"/>
    </row>
    <row r="2153" spans="2:9" x14ac:dyDescent="0.25">
      <c r="B2153" s="99">
        <f t="shared" si="221"/>
        <v>0.24452054794521147</v>
      </c>
      <c r="C2153" s="18">
        <f t="shared" ca="1" si="224"/>
        <v>1.0771964298328385</v>
      </c>
      <c r="D2153" s="18">
        <f t="shared" ca="1" si="224"/>
        <v>-0.16949343262240291</v>
      </c>
      <c r="E2153" s="18">
        <f t="shared" ca="1" si="219"/>
        <v>0.36632339950729986</v>
      </c>
      <c r="F2153" s="18">
        <f t="shared" ca="1" si="220"/>
        <v>0</v>
      </c>
      <c r="G2153" s="18">
        <f t="shared" ca="1" si="222"/>
        <v>1.0025532495304883</v>
      </c>
      <c r="H2153" s="61">
        <f t="shared" ca="1" si="223"/>
        <v>20.130051497878888</v>
      </c>
      <c r="I2153"/>
    </row>
    <row r="2154" spans="2:9" x14ac:dyDescent="0.25">
      <c r="B2154" s="99">
        <f t="shared" si="221"/>
        <v>0.24463470319635303</v>
      </c>
      <c r="C2154" s="18">
        <f t="shared" ca="1" si="224"/>
        <v>-0.19105641513306182</v>
      </c>
      <c r="D2154" s="18">
        <f t="shared" ca="1" si="224"/>
        <v>0.46313061830005608</v>
      </c>
      <c r="E2154" s="18">
        <f t="shared" ca="1" si="219"/>
        <v>0.30865619864911076</v>
      </c>
      <c r="F2154" s="18">
        <f t="shared" ca="1" si="220"/>
        <v>0</v>
      </c>
      <c r="G2154" s="18">
        <f t="shared" ca="1" si="222"/>
        <v>0.99790486693529246</v>
      </c>
      <c r="H2154" s="61">
        <f t="shared" ca="1" si="223"/>
        <v>20.087876361391416</v>
      </c>
      <c r="I2154"/>
    </row>
    <row r="2155" spans="2:9" x14ac:dyDescent="0.25">
      <c r="B2155" s="99">
        <f t="shared" si="221"/>
        <v>0.24474885844749458</v>
      </c>
      <c r="C2155" s="18">
        <f t="shared" ca="1" si="224"/>
        <v>-0.11699512469931506</v>
      </c>
      <c r="D2155" s="18">
        <f t="shared" ca="1" si="224"/>
        <v>-0.34445065466570668</v>
      </c>
      <c r="E2155" s="18">
        <f t="shared" ca="1" si="219"/>
        <v>0.66949191808841224</v>
      </c>
      <c r="F2155" s="18">
        <f t="shared" ca="1" si="220"/>
        <v>0</v>
      </c>
      <c r="G2155" s="18">
        <f t="shared" ca="1" si="222"/>
        <v>0.99861985396702901</v>
      </c>
      <c r="H2155" s="61">
        <f t="shared" ca="1" si="223"/>
        <v>20.060152158520431</v>
      </c>
      <c r="I2155"/>
    </row>
    <row r="2156" spans="2:9" x14ac:dyDescent="0.25">
      <c r="B2156" s="99">
        <f t="shared" si="221"/>
        <v>0.24486301369863614</v>
      </c>
      <c r="C2156" s="18">
        <f t="shared" ca="1" si="224"/>
        <v>1.142773271567421</v>
      </c>
      <c r="D2156" s="18">
        <f t="shared" ca="1" si="224"/>
        <v>-0.83332224676269107</v>
      </c>
      <c r="E2156" s="18">
        <f t="shared" ca="1" si="219"/>
        <v>0.50283201595307592</v>
      </c>
      <c r="F2156" s="18">
        <f t="shared" ca="1" si="220"/>
        <v>0</v>
      </c>
      <c r="G2156" s="18">
        <f t="shared" ca="1" si="222"/>
        <v>1.002976581871996</v>
      </c>
      <c r="H2156" s="61">
        <f t="shared" ca="1" si="223"/>
        <v>20.119862843784965</v>
      </c>
      <c r="I2156"/>
    </row>
    <row r="2157" spans="2:9" x14ac:dyDescent="0.25">
      <c r="B2157" s="99">
        <f t="shared" si="221"/>
        <v>0.2449771689497777</v>
      </c>
      <c r="C2157" s="18">
        <f t="shared" ca="1" si="224"/>
        <v>5.9828835219377652E-2</v>
      </c>
      <c r="D2157" s="18">
        <f t="shared" ca="1" si="224"/>
        <v>2.0706102077383548</v>
      </c>
      <c r="E2157" s="18">
        <f t="shared" ca="1" si="219"/>
        <v>0.14097212889736888</v>
      </c>
      <c r="F2157" s="18">
        <f t="shared" ca="1" si="220"/>
        <v>0</v>
      </c>
      <c r="G2157" s="18">
        <f t="shared" ca="1" si="222"/>
        <v>0.99882311227209275</v>
      </c>
      <c r="H2157" s="61">
        <f t="shared" ca="1" si="223"/>
        <v>20.096184024116937</v>
      </c>
      <c r="I2157"/>
    </row>
    <row r="2158" spans="2:9" x14ac:dyDescent="0.25">
      <c r="B2158" s="99">
        <f t="shared" si="221"/>
        <v>0.24509132420091925</v>
      </c>
      <c r="C2158" s="18">
        <f t="shared" ca="1" si="224"/>
        <v>-0.54914039537834469</v>
      </c>
      <c r="D2158" s="18">
        <f t="shared" ca="1" si="224"/>
        <v>0.21836171981703956</v>
      </c>
      <c r="E2158" s="18">
        <f t="shared" ca="1" si="219"/>
        <v>0.21360790887880143</v>
      </c>
      <c r="F2158" s="18">
        <f t="shared" ca="1" si="220"/>
        <v>0</v>
      </c>
      <c r="G2158" s="18">
        <f t="shared" ca="1" si="222"/>
        <v>0.99714342964101843</v>
      </c>
      <c r="H2158" s="61">
        <f t="shared" ca="1" si="223"/>
        <v>20.038777860505007</v>
      </c>
      <c r="I2158"/>
    </row>
    <row r="2159" spans="2:9" x14ac:dyDescent="0.25">
      <c r="B2159" s="99">
        <f t="shared" si="221"/>
        <v>0.24520547945206081</v>
      </c>
      <c r="C2159" s="18">
        <f t="shared" ca="1" si="224"/>
        <v>6.15909812040627E-2</v>
      </c>
      <c r="D2159" s="18">
        <f t="shared" ca="1" si="224"/>
        <v>1.138828338298481</v>
      </c>
      <c r="E2159" s="18">
        <f t="shared" ca="1" si="219"/>
        <v>0.61306680658951862</v>
      </c>
      <c r="F2159" s="18">
        <f t="shared" ca="1" si="220"/>
        <v>0</v>
      </c>
      <c r="G2159" s="18">
        <f t="shared" ca="1" si="222"/>
        <v>0.9997500710088838</v>
      </c>
      <c r="H2159" s="61">
        <f t="shared" ca="1" si="223"/>
        <v>20.033769588971129</v>
      </c>
      <c r="I2159"/>
    </row>
    <row r="2160" spans="2:9" x14ac:dyDescent="0.25">
      <c r="B2160" s="99">
        <f t="shared" si="221"/>
        <v>0.24531963470320237</v>
      </c>
      <c r="C2160" s="18">
        <f t="shared" ca="1" si="224"/>
        <v>0.52039240472367965</v>
      </c>
      <c r="D2160" s="18">
        <f t="shared" ca="1" si="224"/>
        <v>-0.80621248343959451</v>
      </c>
      <c r="E2160" s="18">
        <f t="shared" ca="1" si="219"/>
        <v>0.31627601878290079</v>
      </c>
      <c r="F2160" s="18">
        <f t="shared" ca="1" si="220"/>
        <v>0</v>
      </c>
      <c r="G2160" s="18">
        <f t="shared" ca="1" si="222"/>
        <v>1.0012785228883496</v>
      </c>
      <c r="H2160" s="61">
        <f t="shared" ca="1" si="223"/>
        <v>20.059383221930553</v>
      </c>
      <c r="I2160"/>
    </row>
    <row r="2161" spans="2:9" x14ac:dyDescent="0.25">
      <c r="B2161" s="99">
        <f t="shared" si="221"/>
        <v>0.24543378995434392</v>
      </c>
      <c r="C2161" s="18">
        <f t="shared" ca="1" si="224"/>
        <v>-1.6017975212889723</v>
      </c>
      <c r="D2161" s="18">
        <f t="shared" ca="1" si="224"/>
        <v>-0.15376826922874898</v>
      </c>
      <c r="E2161" s="18">
        <f t="shared" ca="1" si="219"/>
        <v>0.73061775464837697</v>
      </c>
      <c r="F2161" s="18">
        <f t="shared" ca="1" si="220"/>
        <v>0</v>
      </c>
      <c r="G2161" s="18">
        <f t="shared" ca="1" si="222"/>
        <v>0.99420061078664523</v>
      </c>
      <c r="H2161" s="61">
        <f t="shared" ca="1" si="223"/>
        <v>19.943051051246741</v>
      </c>
      <c r="I2161"/>
    </row>
    <row r="2162" spans="2:9" x14ac:dyDescent="0.25">
      <c r="B2162" s="99">
        <f t="shared" si="221"/>
        <v>0.24554794520548548</v>
      </c>
      <c r="C2162" s="18">
        <f t="shared" ca="1" si="224"/>
        <v>-1.0783696779981256</v>
      </c>
      <c r="D2162" s="18">
        <f t="shared" ca="1" si="224"/>
        <v>-0.20520701582427137</v>
      </c>
      <c r="E2162" s="18">
        <f t="shared" ca="1" si="219"/>
        <v>0.6796611308413969</v>
      </c>
      <c r="F2162" s="18">
        <f t="shared" ca="1" si="220"/>
        <v>0</v>
      </c>
      <c r="G2162" s="18">
        <f t="shared" ca="1" si="222"/>
        <v>0.99719333610904759</v>
      </c>
      <c r="H2162" s="61">
        <f t="shared" ca="1" si="223"/>
        <v>19.887077609985784</v>
      </c>
      <c r="I2162"/>
    </row>
    <row r="2163" spans="2:9" x14ac:dyDescent="0.25">
      <c r="B2163" s="99">
        <f t="shared" si="221"/>
        <v>0.24566210045662704</v>
      </c>
      <c r="C2163" s="18">
        <f t="shared" ca="1" si="224"/>
        <v>-0.36352275856188498</v>
      </c>
      <c r="D2163" s="18">
        <f t="shared" ca="1" si="224"/>
        <v>-0.89737568487180397</v>
      </c>
      <c r="E2163" s="18">
        <f t="shared" ca="1" si="219"/>
        <v>0.14426348568601099</v>
      </c>
      <c r="F2163" s="18">
        <f t="shared" ca="1" si="220"/>
        <v>0</v>
      </c>
      <c r="G2163" s="18">
        <f t="shared" ca="1" si="222"/>
        <v>1.0001223908672094</v>
      </c>
      <c r="H2163" s="61">
        <f t="shared" ca="1" si="223"/>
        <v>19.889511606660733</v>
      </c>
      <c r="I2163"/>
    </row>
    <row r="2164" spans="2:9" x14ac:dyDescent="0.25">
      <c r="B2164" s="99">
        <f t="shared" si="221"/>
        <v>0.24577625570776859</v>
      </c>
      <c r="C2164" s="18">
        <f t="shared" ca="1" si="224"/>
        <v>0.27487885745358653</v>
      </c>
      <c r="D2164" s="18">
        <f t="shared" ca="1" si="224"/>
        <v>-0.58145360526395962</v>
      </c>
      <c r="E2164" s="18">
        <f t="shared" ca="1" si="219"/>
        <v>0.14463887606935888</v>
      </c>
      <c r="F2164" s="18">
        <f t="shared" ca="1" si="220"/>
        <v>0</v>
      </c>
      <c r="G2164" s="18">
        <f t="shared" ca="1" si="222"/>
        <v>1.0021430060706704</v>
      </c>
      <c r="H2164" s="61">
        <f t="shared" ca="1" si="223"/>
        <v>19.932134950776476</v>
      </c>
      <c r="I2164"/>
    </row>
    <row r="2165" spans="2:9" x14ac:dyDescent="0.25">
      <c r="B2165" s="99">
        <f t="shared" si="221"/>
        <v>0.24589041095891015</v>
      </c>
      <c r="C2165" s="18">
        <f t="shared" ca="1" si="224"/>
        <v>-0.98101281764684245</v>
      </c>
      <c r="D2165" s="18">
        <f t="shared" ca="1" si="224"/>
        <v>1.3520138963940553</v>
      </c>
      <c r="E2165" s="18">
        <f t="shared" ca="1" si="219"/>
        <v>0.41382156627673528</v>
      </c>
      <c r="F2165" s="18">
        <f t="shared" ca="1" si="220"/>
        <v>0</v>
      </c>
      <c r="G2165" s="18">
        <f t="shared" ca="1" si="222"/>
        <v>0.99762926607403457</v>
      </c>
      <c r="H2165" s="61">
        <f t="shared" ca="1" si="223"/>
        <v>19.88488116223175</v>
      </c>
      <c r="I2165"/>
    </row>
    <row r="2166" spans="2:9" x14ac:dyDescent="0.25">
      <c r="B2166" s="99">
        <f t="shared" si="221"/>
        <v>0.24600456621005171</v>
      </c>
      <c r="C2166" s="18">
        <f t="shared" ca="1" si="224"/>
        <v>-1.9950311980210245</v>
      </c>
      <c r="D2166" s="18">
        <f t="shared" ca="1" si="224"/>
        <v>-0.5534320735023357</v>
      </c>
      <c r="E2166" s="18">
        <f t="shared" ca="1" si="219"/>
        <v>0.98087030067992464</v>
      </c>
      <c r="F2166" s="18">
        <f t="shared" ca="1" si="220"/>
        <v>0</v>
      </c>
      <c r="G2166" s="18">
        <f t="shared" ca="1" si="222"/>
        <v>0.99493101141171947</v>
      </c>
      <c r="H2166" s="61">
        <f t="shared" ca="1" si="223"/>
        <v>19.784084926541084</v>
      </c>
      <c r="I2166"/>
    </row>
    <row r="2167" spans="2:9" x14ac:dyDescent="0.25">
      <c r="B2167" s="99">
        <f t="shared" si="221"/>
        <v>0.24611872146119326</v>
      </c>
      <c r="C2167" s="18">
        <f t="shared" ca="1" si="224"/>
        <v>0.55259306463995017</v>
      </c>
      <c r="D2167" s="18">
        <f t="shared" ca="1" si="224"/>
        <v>-0.10388703231001273</v>
      </c>
      <c r="E2167" s="18">
        <f t="shared" ca="1" si="219"/>
        <v>0.96802512413985431</v>
      </c>
      <c r="F2167" s="18">
        <f t="shared" ca="1" si="220"/>
        <v>0</v>
      </c>
      <c r="G2167" s="18">
        <f t="shared" ca="1" si="222"/>
        <v>1.0042532964568471</v>
      </c>
      <c r="H2167" s="61">
        <f t="shared" ca="1" si="223"/>
        <v>19.868232504861105</v>
      </c>
      <c r="I2167"/>
    </row>
    <row r="2168" spans="2:9" x14ac:dyDescent="0.25">
      <c r="B2168" s="99">
        <f t="shared" si="221"/>
        <v>0.24623287671233482</v>
      </c>
      <c r="C2168" s="18">
        <f t="shared" ca="1" si="224"/>
        <v>-0.37742438507848419</v>
      </c>
      <c r="D2168" s="18">
        <f t="shared" ca="1" si="224"/>
        <v>-0.43714862840715796</v>
      </c>
      <c r="E2168" s="18">
        <f t="shared" ca="1" si="219"/>
        <v>0.49582701196525036</v>
      </c>
      <c r="F2168" s="18">
        <f t="shared" ca="1" si="220"/>
        <v>0</v>
      </c>
      <c r="G2168" s="18">
        <f t="shared" ca="1" si="222"/>
        <v>1.0002943186150635</v>
      </c>
      <c r="H2168" s="61">
        <f t="shared" ca="1" si="223"/>
        <v>19.874080095535696</v>
      </c>
      <c r="I2168"/>
    </row>
    <row r="2169" spans="2:9" x14ac:dyDescent="0.25">
      <c r="B2169" s="99">
        <f t="shared" si="221"/>
        <v>0.24634703196347638</v>
      </c>
      <c r="C2169" s="18">
        <f t="shared" ca="1" si="224"/>
        <v>-0.41642351789050736</v>
      </c>
      <c r="D2169" s="18">
        <f t="shared" ca="1" si="224"/>
        <v>-1.2230452739458997</v>
      </c>
      <c r="E2169" s="18">
        <f t="shared" ca="1" si="219"/>
        <v>0.55100008753182639</v>
      </c>
      <c r="F2169" s="18">
        <f t="shared" ca="1" si="220"/>
        <v>0</v>
      </c>
      <c r="G2169" s="18">
        <f t="shared" ca="1" si="222"/>
        <v>1.0001020903089157</v>
      </c>
      <c r="H2169" s="61">
        <f t="shared" ca="1" si="223"/>
        <v>19.876109046512067</v>
      </c>
      <c r="I2169"/>
    </row>
    <row r="2170" spans="2:9" x14ac:dyDescent="0.25">
      <c r="B2170" s="99">
        <f t="shared" si="221"/>
        <v>0.24646118721461793</v>
      </c>
      <c r="C2170" s="18">
        <f t="shared" ca="1" si="224"/>
        <v>-0.89246668721898459</v>
      </c>
      <c r="D2170" s="18">
        <f t="shared" ca="1" si="224"/>
        <v>0.29593820727313869</v>
      </c>
      <c r="E2170" s="18">
        <f t="shared" ca="1" si="219"/>
        <v>0.33670471667656621</v>
      </c>
      <c r="F2170" s="18">
        <f t="shared" ca="1" si="220"/>
        <v>0</v>
      </c>
      <c r="G2170" s="18">
        <f t="shared" ca="1" si="222"/>
        <v>0.99855396152973441</v>
      </c>
      <c r="H2170" s="61">
        <f t="shared" ca="1" si="223"/>
        <v>19.847367428191617</v>
      </c>
      <c r="I2170"/>
    </row>
    <row r="2171" spans="2:9" x14ac:dyDescent="0.25">
      <c r="B2171" s="99">
        <f t="shared" si="221"/>
        <v>0.24657534246575949</v>
      </c>
      <c r="C2171" s="18">
        <f t="shared" ca="1" si="224"/>
        <v>0.60801539802923799</v>
      </c>
      <c r="D2171" s="18">
        <f t="shared" ca="1" si="224"/>
        <v>1.5613022696925327</v>
      </c>
      <c r="E2171" s="18">
        <f t="shared" ca="1" si="219"/>
        <v>0.27477932162103436</v>
      </c>
      <c r="F2171" s="18">
        <f t="shared" ca="1" si="220"/>
        <v>0</v>
      </c>
      <c r="G2171" s="18">
        <f t="shared" ca="1" si="222"/>
        <v>1.0036996274631886</v>
      </c>
      <c r="H2171" s="61">
        <f t="shared" ca="1" si="223"/>
        <v>19.92079529380095</v>
      </c>
      <c r="I2171"/>
    </row>
    <row r="2172" spans="2:9" x14ac:dyDescent="0.25">
      <c r="B2172" s="99">
        <f t="shared" si="221"/>
        <v>0.24668949771690105</v>
      </c>
      <c r="C2172" s="18">
        <f t="shared" ca="1" si="224"/>
        <v>0.21005234884796664</v>
      </c>
      <c r="D2172" s="18">
        <f t="shared" ca="1" si="224"/>
        <v>0.48854303713596892</v>
      </c>
      <c r="E2172" s="18">
        <f t="shared" ca="1" si="219"/>
        <v>0.86911215755738369</v>
      </c>
      <c r="F2172" s="18">
        <f t="shared" ca="1" si="220"/>
        <v>0</v>
      </c>
      <c r="G2172" s="18">
        <f t="shared" ca="1" si="222"/>
        <v>1.001575342564514</v>
      </c>
      <c r="H2172" s="61">
        <f t="shared" ca="1" si="223"/>
        <v>19.952177370546245</v>
      </c>
      <c r="I2172"/>
    </row>
    <row r="2173" spans="2:9" x14ac:dyDescent="0.25">
      <c r="B2173" s="99">
        <f t="shared" si="221"/>
        <v>0.2468036529680426</v>
      </c>
      <c r="C2173" s="18">
        <f t="shared" ca="1" si="224"/>
        <v>2.2684616851620376</v>
      </c>
      <c r="D2173" s="18">
        <f t="shared" ca="1" si="224"/>
        <v>0.81189909906242974</v>
      </c>
      <c r="E2173" s="18">
        <f t="shared" ca="1" si="219"/>
        <v>3.0658712443722758E-2</v>
      </c>
      <c r="F2173" s="18">
        <f t="shared" ca="1" si="220"/>
        <v>0</v>
      </c>
      <c r="G2173" s="18">
        <f t="shared" ca="1" si="222"/>
        <v>1.0078431436487298</v>
      </c>
      <c r="H2173" s="61">
        <f t="shared" ca="1" si="223"/>
        <v>20.108665163768375</v>
      </c>
      <c r="I2173"/>
    </row>
    <row r="2174" spans="2:9" x14ac:dyDescent="0.25">
      <c r="B2174" s="99">
        <f t="shared" si="221"/>
        <v>0.24691780821918416</v>
      </c>
      <c r="C2174" s="18">
        <f t="shared" ca="1" si="224"/>
        <v>0.91172978500253521</v>
      </c>
      <c r="D2174" s="18">
        <f t="shared" ca="1" si="224"/>
        <v>-1.6572130334679969</v>
      </c>
      <c r="E2174" s="18">
        <f t="shared" ca="1" si="219"/>
        <v>0.67015788519682862</v>
      </c>
      <c r="F2174" s="18">
        <f t="shared" ca="1" si="220"/>
        <v>0</v>
      </c>
      <c r="G2174" s="18">
        <f t="shared" ca="1" si="222"/>
        <v>1.0016815340090366</v>
      </c>
      <c r="H2174" s="61">
        <f t="shared" ca="1" si="223"/>
        <v>20.142478568117582</v>
      </c>
      <c r="I2174"/>
    </row>
    <row r="2175" spans="2:9" x14ac:dyDescent="0.25">
      <c r="B2175" s="99">
        <f t="shared" si="221"/>
        <v>0.24703196347032572</v>
      </c>
      <c r="C2175" s="18">
        <f t="shared" ca="1" si="224"/>
        <v>0.71218892117030919</v>
      </c>
      <c r="D2175" s="18">
        <f t="shared" ca="1" si="224"/>
        <v>-1.2366035662125796</v>
      </c>
      <c r="E2175" s="18">
        <f t="shared" ca="1" si="219"/>
        <v>0.21374255008576792</v>
      </c>
      <c r="F2175" s="18">
        <f t="shared" ca="1" si="220"/>
        <v>0</v>
      </c>
      <c r="G2175" s="18">
        <f t="shared" ca="1" si="222"/>
        <v>1.0006571590990907</v>
      </c>
      <c r="H2175" s="61">
        <f t="shared" ca="1" si="223"/>
        <v>20.155715381186859</v>
      </c>
      <c r="I2175"/>
    </row>
    <row r="2176" spans="2:9" x14ac:dyDescent="0.25">
      <c r="B2176" s="99">
        <f t="shared" si="221"/>
        <v>0.24714611872146727</v>
      </c>
      <c r="C2176" s="18">
        <f t="shared" ca="1" si="224"/>
        <v>-0.49431491788709536</v>
      </c>
      <c r="D2176" s="18">
        <f t="shared" ca="1" si="224"/>
        <v>-1.7122738427133299</v>
      </c>
      <c r="E2176" s="18">
        <f t="shared" ca="1" si="219"/>
        <v>0.7198637506280301</v>
      </c>
      <c r="F2176" s="18">
        <f t="shared" ca="1" si="220"/>
        <v>0</v>
      </c>
      <c r="G2176" s="18">
        <f t="shared" ca="1" si="222"/>
        <v>0.99664538418818571</v>
      </c>
      <c r="H2176" s="61">
        <f t="shared" ca="1" si="223"/>
        <v>20.088100699670701</v>
      </c>
      <c r="I2176"/>
    </row>
    <row r="2177" spans="2:9" x14ac:dyDescent="0.25">
      <c r="B2177" s="99">
        <f t="shared" si="221"/>
        <v>0.24726027397260883</v>
      </c>
      <c r="C2177" s="18">
        <f t="shared" ca="1" si="224"/>
        <v>0.96177018349408172</v>
      </c>
      <c r="D2177" s="18">
        <f t="shared" ca="1" si="224"/>
        <v>-6.704794941470027E-2</v>
      </c>
      <c r="E2177" s="18">
        <f t="shared" ca="1" si="219"/>
        <v>0.79959977137380811</v>
      </c>
      <c r="F2177" s="18">
        <f t="shared" ca="1" si="220"/>
        <v>0</v>
      </c>
      <c r="G2177" s="18">
        <f t="shared" ca="1" si="222"/>
        <v>1.0020762740116274</v>
      </c>
      <c r="H2177" s="61">
        <f t="shared" ca="1" si="223"/>
        <v>20.129809101096381</v>
      </c>
      <c r="I2177"/>
    </row>
    <row r="2178" spans="2:9" x14ac:dyDescent="0.25">
      <c r="B2178" s="99">
        <f t="shared" si="221"/>
        <v>0.24737442922375039</v>
      </c>
      <c r="C2178" s="18">
        <f t="shared" ca="1" si="224"/>
        <v>-0.31360286811832339</v>
      </c>
      <c r="D2178" s="18">
        <f t="shared" ca="1" si="224"/>
        <v>1.071871338353958</v>
      </c>
      <c r="E2178" s="18">
        <f t="shared" ca="1" si="219"/>
        <v>0.64131004177924034</v>
      </c>
      <c r="F2178" s="18">
        <f t="shared" ca="1" si="220"/>
        <v>0</v>
      </c>
      <c r="G2178" s="18">
        <f t="shared" ca="1" si="222"/>
        <v>0.99751571065250633</v>
      </c>
      <c r="H2178" s="61">
        <f t="shared" ca="1" si="223"/>
        <v>20.079800830779448</v>
      </c>
      <c r="I2178"/>
    </row>
    <row r="2179" spans="2:9" x14ac:dyDescent="0.25">
      <c r="B2179" s="99">
        <f t="shared" si="221"/>
        <v>0.24748858447489194</v>
      </c>
      <c r="C2179" s="18">
        <f t="shared" ca="1" si="224"/>
        <v>2.4688051780685782</v>
      </c>
      <c r="D2179" s="18">
        <f t="shared" ca="1" si="224"/>
        <v>0.36858864405076019</v>
      </c>
      <c r="E2179" s="18">
        <f t="shared" ca="1" si="219"/>
        <v>0.78308227525636487</v>
      </c>
      <c r="F2179" s="18">
        <f t="shared" ca="1" si="220"/>
        <v>0</v>
      </c>
      <c r="G2179" s="18">
        <f t="shared" ca="1" si="222"/>
        <v>1.0070235279716389</v>
      </c>
      <c r="H2179" s="61">
        <f t="shared" ca="1" si="223"/>
        <v>20.220831873579364</v>
      </c>
      <c r="I2179"/>
    </row>
    <row r="2180" spans="2:9" x14ac:dyDescent="0.25">
      <c r="B2180" s="99">
        <f t="shared" si="221"/>
        <v>0.2476027397260335</v>
      </c>
      <c r="C2180" s="18">
        <f t="shared" ca="1" si="224"/>
        <v>-1.4005013326823246</v>
      </c>
      <c r="D2180" s="18">
        <f t="shared" ca="1" si="224"/>
        <v>0.21709070097131189</v>
      </c>
      <c r="E2180" s="18">
        <f t="shared" ca="1" si="219"/>
        <v>0.35146468110511653</v>
      </c>
      <c r="F2180" s="18">
        <f t="shared" ca="1" si="220"/>
        <v>0</v>
      </c>
      <c r="G2180" s="18">
        <f t="shared" ca="1" si="222"/>
        <v>0.99302318653337174</v>
      </c>
      <c r="H2180" s="61">
        <f t="shared" ca="1" si="223"/>
        <v>20.079754901457349</v>
      </c>
      <c r="I2180"/>
    </row>
    <row r="2181" spans="2:9" x14ac:dyDescent="0.25">
      <c r="B2181" s="99">
        <f t="shared" si="221"/>
        <v>0.24771689497717506</v>
      </c>
      <c r="C2181" s="18">
        <f t="shared" ca="1" si="224"/>
        <v>4.3246473069302738E-2</v>
      </c>
      <c r="D2181" s="18">
        <f t="shared" ca="1" si="224"/>
        <v>-1.2976897778571583</v>
      </c>
      <c r="E2181" s="18">
        <f t="shared" ca="1" si="219"/>
        <v>0.21997749776180875</v>
      </c>
      <c r="F2181" s="18">
        <f t="shared" ca="1" si="220"/>
        <v>0</v>
      </c>
      <c r="G2181" s="18">
        <f t="shared" ca="1" si="222"/>
        <v>0.99922514786954586</v>
      </c>
      <c r="H2181" s="61">
        <f t="shared" ca="1" si="223"/>
        <v>20.064196060592959</v>
      </c>
      <c r="I2181"/>
    </row>
    <row r="2182" spans="2:9" x14ac:dyDescent="0.25">
      <c r="B2182" s="99">
        <f t="shared" si="221"/>
        <v>0.24783105022831661</v>
      </c>
      <c r="C2182" s="18">
        <f t="shared" ca="1" si="224"/>
        <v>1.0909479897236452</v>
      </c>
      <c r="D2182" s="18">
        <f t="shared" ca="1" si="224"/>
        <v>-0.32340494726668112</v>
      </c>
      <c r="E2182" s="18">
        <f t="shared" ca="1" si="219"/>
        <v>0.77336792320154601</v>
      </c>
      <c r="F2182" s="18">
        <f t="shared" ca="1" si="220"/>
        <v>0</v>
      </c>
      <c r="G2182" s="18">
        <f t="shared" ca="1" si="222"/>
        <v>1.0027638370214786</v>
      </c>
      <c r="H2182" s="61">
        <f t="shared" ca="1" si="223"/>
        <v>20.119650228471432</v>
      </c>
      <c r="I2182"/>
    </row>
    <row r="2183" spans="2:9" x14ac:dyDescent="0.25">
      <c r="B2183" s="99">
        <f t="shared" si="221"/>
        <v>0.24794520547945817</v>
      </c>
      <c r="C2183" s="18">
        <f t="shared" ca="1" si="224"/>
        <v>1.6068861441453919</v>
      </c>
      <c r="D2183" s="18">
        <f t="shared" ca="1" si="224"/>
        <v>-3.5610128179541789E-2</v>
      </c>
      <c r="E2183" s="18">
        <f t="shared" ca="1" si="219"/>
        <v>0.35292997881946975</v>
      </c>
      <c r="F2183" s="18">
        <f t="shared" ca="1" si="220"/>
        <v>0</v>
      </c>
      <c r="G2183" s="18">
        <f t="shared" ca="1" si="222"/>
        <v>1.0037907875010585</v>
      </c>
      <c r="H2183" s="61">
        <f t="shared" ca="1" si="223"/>
        <v>20.195919547083193</v>
      </c>
      <c r="I2183"/>
    </row>
    <row r="2184" spans="2:9" x14ac:dyDescent="0.25">
      <c r="B2184" s="99">
        <f t="shared" si="221"/>
        <v>0.24805936073059973</v>
      </c>
      <c r="C2184" s="18">
        <f t="shared" ca="1" si="224"/>
        <v>0.28018575903843157</v>
      </c>
      <c r="D2184" s="18">
        <f t="shared" ca="1" si="224"/>
        <v>-0.56218937061203178</v>
      </c>
      <c r="E2184" s="18">
        <f t="shared" ca="1" si="219"/>
        <v>0.45526936133065199</v>
      </c>
      <c r="F2184" s="18">
        <f t="shared" ca="1" si="220"/>
        <v>0</v>
      </c>
      <c r="G2184" s="18">
        <f t="shared" ca="1" si="222"/>
        <v>0.99866819008886121</v>
      </c>
      <c r="H2184" s="61">
        <f t="shared" ca="1" si="223"/>
        <v>20.169022421265826</v>
      </c>
      <c r="I2184"/>
    </row>
    <row r="2185" spans="2:9" x14ac:dyDescent="0.25">
      <c r="B2185" s="99">
        <f t="shared" si="221"/>
        <v>0.24817351598174128</v>
      </c>
      <c r="C2185" s="18">
        <f t="shared" ca="1" si="224"/>
        <v>-0.1062278442987008</v>
      </c>
      <c r="D2185" s="18">
        <f t="shared" ca="1" si="224"/>
        <v>-0.55188252190419007</v>
      </c>
      <c r="E2185" s="18">
        <f t="shared" ca="1" si="219"/>
        <v>0.38649629420719656</v>
      </c>
      <c r="F2185" s="18">
        <f t="shared" ca="1" si="220"/>
        <v>0</v>
      </c>
      <c r="G2185" s="18">
        <f t="shared" ca="1" si="222"/>
        <v>0.99773556599807112</v>
      </c>
      <c r="H2185" s="61">
        <f t="shared" ca="1" si="223"/>
        <v>20.123351001109445</v>
      </c>
      <c r="I2185"/>
    </row>
    <row r="2186" spans="2:9" x14ac:dyDescent="0.25">
      <c r="B2186" s="99">
        <f t="shared" si="221"/>
        <v>0.24828767123288284</v>
      </c>
      <c r="C2186" s="18">
        <f t="shared" ca="1" si="224"/>
        <v>-0.4216258275846485</v>
      </c>
      <c r="D2186" s="18">
        <f t="shared" ca="1" si="224"/>
        <v>-0.14838633433100767</v>
      </c>
      <c r="E2186" s="18">
        <f t="shared" ca="1" si="219"/>
        <v>3.5632029611589178E-3</v>
      </c>
      <c r="F2186" s="18">
        <f t="shared" ca="1" si="220"/>
        <v>0</v>
      </c>
      <c r="G2186" s="18">
        <f t="shared" ca="1" si="222"/>
        <v>0.99724343853959263</v>
      </c>
      <c r="H2186" s="61">
        <f t="shared" ca="1" si="223"/>
        <v>20.067879747285538</v>
      </c>
      <c r="I2186"/>
    </row>
    <row r="2187" spans="2:9" x14ac:dyDescent="0.25">
      <c r="B2187" s="99">
        <f t="shared" si="221"/>
        <v>0.2484018264840244</v>
      </c>
      <c r="C2187" s="18">
        <f t="shared" ca="1" si="224"/>
        <v>-0.22311041902867146</v>
      </c>
      <c r="D2187" s="18">
        <f t="shared" ca="1" si="224"/>
        <v>0.70277337727020495</v>
      </c>
      <c r="E2187" s="18">
        <f t="shared" ca="1" si="219"/>
        <v>0.67233162059691853</v>
      </c>
      <c r="F2187" s="18">
        <f t="shared" ca="1" si="220"/>
        <v>0</v>
      </c>
      <c r="G2187" s="18">
        <f t="shared" ca="1" si="222"/>
        <v>0.99850727060877043</v>
      </c>
      <c r="H2187" s="61">
        <f t="shared" ca="1" si="223"/>
        <v>20.037923833367103</v>
      </c>
      <c r="I2187"/>
    </row>
    <row r="2188" spans="2:9" x14ac:dyDescent="0.25">
      <c r="B2188" s="99">
        <f t="shared" si="221"/>
        <v>0.24851598173516595</v>
      </c>
      <c r="C2188" s="18">
        <f t="shared" ca="1" si="224"/>
        <v>2.3837856133468449</v>
      </c>
      <c r="D2188" s="18">
        <f t="shared" ca="1" si="224"/>
        <v>-1.4831721273367293</v>
      </c>
      <c r="E2188" s="18">
        <f t="shared" ref="E2188:E2201" ca="1" si="225">RAND()</f>
        <v>0.88804233106574504</v>
      </c>
      <c r="F2188" s="18">
        <f t="shared" ca="1" si="220"/>
        <v>1</v>
      </c>
      <c r="G2188" s="18">
        <f t="shared" ca="1" si="222"/>
        <v>0.16989011331653434</v>
      </c>
      <c r="H2188" s="61">
        <f t="shared" ca="1" si="223"/>
        <v>3.4042451506788209</v>
      </c>
      <c r="I2188"/>
    </row>
    <row r="2189" spans="2:9" x14ac:dyDescent="0.25">
      <c r="B2189" s="99">
        <f t="shared" si="221"/>
        <v>0.24863013698630751</v>
      </c>
      <c r="C2189" s="18">
        <f t="shared" ca="1" si="224"/>
        <v>-0.82198312156833708</v>
      </c>
      <c r="D2189" s="18">
        <f t="shared" ca="1" si="224"/>
        <v>1.0445955922477879</v>
      </c>
      <c r="E2189" s="18">
        <f t="shared" ca="1" si="225"/>
        <v>0.71204487491848134</v>
      </c>
      <c r="F2189" s="18">
        <f t="shared" ref="F2189:F2201" ca="1" si="226">IF($F$3*$C$6&gt;E2187,1,0)</f>
        <v>0</v>
      </c>
      <c r="G2189" s="18">
        <f t="shared" ca="1" si="222"/>
        <v>1.4942607893784179</v>
      </c>
      <c r="H2189" s="61">
        <f t="shared" ca="1" si="223"/>
        <v>5.0868300460909861</v>
      </c>
      <c r="I2189"/>
    </row>
    <row r="2190" spans="2:9" x14ac:dyDescent="0.25">
      <c r="B2190" s="99">
        <f t="shared" si="221"/>
        <v>0.24874429223744907</v>
      </c>
      <c r="C2190" s="18">
        <f t="shared" ca="1" si="224"/>
        <v>-0.91470610641408712</v>
      </c>
      <c r="D2190" s="18">
        <f t="shared" ca="1" si="224"/>
        <v>0.49359641707269475</v>
      </c>
      <c r="E2190" s="18">
        <f t="shared" ca="1" si="225"/>
        <v>0.85811555281817187</v>
      </c>
      <c r="F2190" s="18">
        <f t="shared" ca="1" si="226"/>
        <v>0</v>
      </c>
      <c r="G2190" s="18">
        <f t="shared" ca="1" si="222"/>
        <v>1.3629312414168833</v>
      </c>
      <c r="H2190" s="61">
        <f t="shared" ca="1" si="223"/>
        <v>6.9329995895954895</v>
      </c>
      <c r="I2190"/>
    </row>
    <row r="2191" spans="2:9" x14ac:dyDescent="0.25">
      <c r="B2191" s="99">
        <f t="shared" si="221"/>
        <v>0.24885844748859062</v>
      </c>
      <c r="C2191" s="18">
        <f t="shared" ca="1" si="224"/>
        <v>0.4539299425232457</v>
      </c>
      <c r="D2191" s="18">
        <f t="shared" ca="1" si="224"/>
        <v>2.0431798475328833</v>
      </c>
      <c r="E2191" s="18">
        <f t="shared" ca="1" si="225"/>
        <v>0.19706563601817106</v>
      </c>
      <c r="F2191" s="18">
        <f t="shared" ca="1" si="226"/>
        <v>0</v>
      </c>
      <c r="G2191" s="18">
        <f t="shared" ca="1" si="222"/>
        <v>1.2754908174025539</v>
      </c>
      <c r="H2191" s="61">
        <f t="shared" ca="1" si="223"/>
        <v>8.8429773135847221</v>
      </c>
      <c r="I2191"/>
    </row>
    <row r="2192" spans="2:9" x14ac:dyDescent="0.25">
      <c r="B2192" s="99">
        <f t="shared" si="221"/>
        <v>0.24897260273973218</v>
      </c>
      <c r="C2192" s="18">
        <f t="shared" ca="1" si="224"/>
        <v>-0.82726501204888336</v>
      </c>
      <c r="D2192" s="18">
        <f t="shared" ca="1" si="224"/>
        <v>-1.1587871995288879</v>
      </c>
      <c r="E2192" s="18">
        <f t="shared" ca="1" si="225"/>
        <v>0.19941084199339931</v>
      </c>
      <c r="F2192" s="18">
        <f t="shared" ca="1" si="226"/>
        <v>0</v>
      </c>
      <c r="G2192" s="18">
        <f t="shared" ca="1" si="222"/>
        <v>1.2016185070195045</v>
      </c>
      <c r="H2192" s="61">
        <f t="shared" ca="1" si="223"/>
        <v>10.625885197157022</v>
      </c>
      <c r="I2192"/>
    </row>
    <row r="2193" spans="2:9" x14ac:dyDescent="0.25">
      <c r="B2193" s="99">
        <f t="shared" si="221"/>
        <v>0.24908675799087374</v>
      </c>
      <c r="C2193" s="18">
        <f t="shared" ca="1" si="224"/>
        <v>0.71978433879849035</v>
      </c>
      <c r="D2193" s="18">
        <f t="shared" ca="1" si="224"/>
        <v>-1.0941266737063415</v>
      </c>
      <c r="E2193" s="18">
        <f t="shared" ca="1" si="225"/>
        <v>0.34617815737120439</v>
      </c>
      <c r="F2193" s="18">
        <f t="shared" ca="1" si="226"/>
        <v>0</v>
      </c>
      <c r="G2193" s="18">
        <f t="shared" ca="1" si="222"/>
        <v>1.1580001552674526</v>
      </c>
      <c r="H2193" s="61">
        <f t="shared" ca="1" si="223"/>
        <v>12.304776708161958</v>
      </c>
      <c r="I2193"/>
    </row>
    <row r="2194" spans="2:9" x14ac:dyDescent="0.25">
      <c r="B2194" s="99">
        <f t="shared" si="221"/>
        <v>0.24920091324201529</v>
      </c>
      <c r="C2194" s="18">
        <f t="shared" ca="1" si="224"/>
        <v>0.23511006475018803</v>
      </c>
      <c r="D2194" s="18">
        <f t="shared" ca="1" si="224"/>
        <v>-0.10368466973886825</v>
      </c>
      <c r="E2194" s="18">
        <f t="shared" ca="1" si="225"/>
        <v>0.61591591923700406</v>
      </c>
      <c r="F2194" s="18">
        <f t="shared" ca="1" si="226"/>
        <v>0</v>
      </c>
      <c r="G2194" s="18">
        <f t="shared" ca="1" si="222"/>
        <v>1.1181204287230333</v>
      </c>
      <c r="H2194" s="61">
        <f t="shared" ca="1" si="223"/>
        <v>13.758222208271242</v>
      </c>
      <c r="I2194"/>
    </row>
    <row r="2195" spans="2:9" x14ac:dyDescent="0.25">
      <c r="B2195" s="99">
        <f t="shared" si="221"/>
        <v>0.24931506849315685</v>
      </c>
      <c r="C2195" s="18">
        <f t="shared" ca="1" si="224"/>
        <v>0.31918375498207752</v>
      </c>
      <c r="D2195" s="18">
        <f t="shared" ca="1" si="224"/>
        <v>-0.35422317523625679</v>
      </c>
      <c r="E2195" s="18">
        <f t="shared" ca="1" si="225"/>
        <v>0.55500887408404198</v>
      </c>
      <c r="F2195" s="18">
        <f t="shared" ca="1" si="226"/>
        <v>0</v>
      </c>
      <c r="G2195" s="18">
        <f t="shared" ca="1" si="222"/>
        <v>1.0902727666139147</v>
      </c>
      <c r="H2195" s="61">
        <f t="shared" ca="1" si="223"/>
        <v>15.00021499070089</v>
      </c>
      <c r="I2195"/>
    </row>
    <row r="2196" spans="2:9" x14ac:dyDescent="0.25">
      <c r="B2196" s="99">
        <f t="shared" si="221"/>
        <v>0.24942922374429841</v>
      </c>
      <c r="C2196" s="18">
        <f t="shared" ca="1" si="224"/>
        <v>-1.9266644812887534</v>
      </c>
      <c r="D2196" s="18">
        <f t="shared" ca="1" si="224"/>
        <v>-4.5471324483514763E-2</v>
      </c>
      <c r="E2196" s="18">
        <f t="shared" ca="1" si="225"/>
        <v>0.84605096082474973</v>
      </c>
      <c r="F2196" s="18">
        <f t="shared" ca="1" si="226"/>
        <v>0</v>
      </c>
      <c r="G2196" s="18">
        <f t="shared" ca="1" si="222"/>
        <v>1.0613024541241005</v>
      </c>
      <c r="H2196" s="61">
        <f t="shared" ca="1" si="223"/>
        <v>15.919764982019975</v>
      </c>
      <c r="I2196"/>
    </row>
    <row r="2197" spans="2:9" x14ac:dyDescent="0.25">
      <c r="B2197" s="99">
        <f t="shared" si="221"/>
        <v>0.24954337899543996</v>
      </c>
      <c r="C2197" s="18">
        <f t="shared" ca="1" si="224"/>
        <v>-1.1671750144159887</v>
      </c>
      <c r="D2197" s="18">
        <f t="shared" ca="1" si="224"/>
        <v>-1.0424810170661658</v>
      </c>
      <c r="E2197" s="18">
        <f t="shared" ca="1" si="225"/>
        <v>0.5848404188264853</v>
      </c>
      <c r="F2197" s="18">
        <f t="shared" ca="1" si="226"/>
        <v>0</v>
      </c>
      <c r="G2197" s="18">
        <f t="shared" ca="1" si="222"/>
        <v>1.0495353213759082</v>
      </c>
      <c r="H2197" s="61">
        <f t="shared" ca="1" si="223"/>
        <v>16.708355656633266</v>
      </c>
      <c r="I2197"/>
    </row>
    <row r="2198" spans="2:9" x14ac:dyDescent="0.25">
      <c r="B2198" s="99">
        <f t="shared" si="221"/>
        <v>0.24965753424658152</v>
      </c>
      <c r="C2198" s="18">
        <f t="shared" ca="1" si="224"/>
        <v>1.6795684132375754</v>
      </c>
      <c r="D2198" s="18">
        <f t="shared" ca="1" si="224"/>
        <v>-0.43353793444111943</v>
      </c>
      <c r="E2198" s="18">
        <f t="shared" ca="1" si="225"/>
        <v>0.35094872965078672</v>
      </c>
      <c r="F2198" s="18">
        <f t="shared" ca="1" si="226"/>
        <v>0</v>
      </c>
      <c r="G2198" s="18">
        <f t="shared" ca="1" si="222"/>
        <v>1.0475288846423048</v>
      </c>
      <c r="H2198" s="61">
        <f t="shared" ca="1" si="223"/>
        <v>17.502485165199989</v>
      </c>
      <c r="I2198"/>
    </row>
    <row r="2199" spans="2:9" x14ac:dyDescent="0.25">
      <c r="B2199" s="99">
        <f t="shared" si="221"/>
        <v>0.24977168949772308</v>
      </c>
      <c r="C2199" s="18">
        <f t="shared" ca="1" si="224"/>
        <v>-0.58935029301210307</v>
      </c>
      <c r="D2199" s="18">
        <f t="shared" ca="1" si="224"/>
        <v>0.29329612516448833</v>
      </c>
      <c r="E2199" s="18">
        <f t="shared" ca="1" si="225"/>
        <v>0.12773051344580999</v>
      </c>
      <c r="F2199" s="18">
        <f t="shared" ca="1" si="226"/>
        <v>0</v>
      </c>
      <c r="G2199" s="18">
        <f t="shared" ca="1" si="222"/>
        <v>1.0289717633823918</v>
      </c>
      <c r="H2199" s="61">
        <f t="shared" ca="1" si="223"/>
        <v>18.009563024009985</v>
      </c>
      <c r="I2199"/>
    </row>
    <row r="2200" spans="2:9" x14ac:dyDescent="0.25">
      <c r="B2200" s="99">
        <f t="shared" si="221"/>
        <v>0.24988584474886463</v>
      </c>
      <c r="C2200" s="18">
        <f t="shared" ca="1" si="224"/>
        <v>1.4689749150420539</v>
      </c>
      <c r="D2200" s="18">
        <f t="shared" ca="1" si="224"/>
        <v>0.55018290368025191</v>
      </c>
      <c r="E2200" s="18">
        <f t="shared" ca="1" si="225"/>
        <v>0.37362031643439675</v>
      </c>
      <c r="F2200" s="18">
        <f t="shared" ca="1" si="226"/>
        <v>0</v>
      </c>
      <c r="G2200" s="18">
        <f t="shared" ca="1" si="222"/>
        <v>1.0290510035806413</v>
      </c>
      <c r="H2200" s="61">
        <f t="shared" ca="1" si="223"/>
        <v>18.532758903906284</v>
      </c>
      <c r="I2200"/>
    </row>
    <row r="2201" spans="2:9" ht="13.8" thickBot="1" x14ac:dyDescent="0.3">
      <c r="B2201" s="102">
        <f>B2200+$C$6</f>
        <v>0.25000000000000616</v>
      </c>
      <c r="C2201" s="72">
        <f t="shared" ca="1" si="224"/>
        <v>1.1690144674503244</v>
      </c>
      <c r="D2201" s="72">
        <f t="shared" ca="1" si="224"/>
        <v>1.3720091374125332</v>
      </c>
      <c r="E2201" s="72">
        <f t="shared" ca="1" si="225"/>
        <v>0.65269955129991186</v>
      </c>
      <c r="F2201" s="72">
        <f t="shared" ca="1" si="226"/>
        <v>0</v>
      </c>
      <c r="G2201" s="72">
        <f ca="1">EXP(($C$4*(LN($F$6)-LN(H2200))-0.5*$C$5^2)*$C$6+($C$5*C2201*$C$6^0.5)+($F$4+$F$5*D2201)*F2201)</f>
        <v>1.0213624023009373</v>
      </c>
      <c r="H2201" s="64">
        <f ca="1">G2201*H2200</f>
        <v>18.92866315535781</v>
      </c>
      <c r="I2201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2:S1018"/>
  <sheetViews>
    <sheetView topLeftCell="C1" zoomScale="75" workbookViewId="0">
      <selection activeCell="S1016" sqref="S17:S1016"/>
    </sheetView>
  </sheetViews>
  <sheetFormatPr defaultRowHeight="13.2" x14ac:dyDescent="0.25"/>
  <cols>
    <col min="1" max="1" width="5.6640625" bestFit="1" customWidth="1"/>
    <col min="2" max="7" width="7.6640625" customWidth="1"/>
    <col min="8" max="8" width="8.33203125" customWidth="1"/>
    <col min="9" max="12" width="7.6640625" customWidth="1"/>
    <col min="14" max="14" width="7.5546875" bestFit="1" customWidth="1"/>
    <col min="15" max="15" width="7.6640625" bestFit="1" customWidth="1"/>
    <col min="16" max="16" width="7.5546875" customWidth="1"/>
    <col min="17" max="17" width="7.109375" customWidth="1"/>
    <col min="18" max="18" width="8.6640625" customWidth="1"/>
  </cols>
  <sheetData>
    <row r="2" spans="1:19" s="1" customFormat="1" x14ac:dyDescent="0.25">
      <c r="A2" s="1">
        <v>7.1</v>
      </c>
      <c r="B2" s="1" t="s">
        <v>21</v>
      </c>
    </row>
    <row r="3" spans="1:19" s="2" customFormat="1" x14ac:dyDescent="0.25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9" x14ac:dyDescent="0.25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9" s="2" customFormat="1" x14ac:dyDescent="0.25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9" x14ac:dyDescent="0.25">
      <c r="B7">
        <f>J4/L4</f>
        <v>0.05</v>
      </c>
      <c r="C7" s="4">
        <f>LN(B4)</f>
        <v>3.2921262866077932</v>
      </c>
      <c r="D7" s="4">
        <f>EXP(-M4*J4)</f>
        <v>0.95122942450071402</v>
      </c>
      <c r="I7" s="14">
        <f ca="1">R1016</f>
        <v>1.6876270802506743</v>
      </c>
      <c r="K7" s="4">
        <f ca="1">STDEV(Q17:Q1016)/SQRT(M7)</f>
        <v>8.3626172769881338E-2</v>
      </c>
      <c r="M7">
        <v>1000</v>
      </c>
    </row>
    <row r="9" spans="1:19" x14ac:dyDescent="0.25">
      <c r="B9" s="83" t="s">
        <v>16</v>
      </c>
      <c r="C9" s="76">
        <v>0</v>
      </c>
      <c r="D9" s="76">
        <f>C9+$B$7</f>
        <v>0.05</v>
      </c>
      <c r="E9" s="76">
        <f t="shared" ref="E9:L9" si="0">D9+$B$7</f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>L9+$B$7</f>
        <v>0.49999999999999994</v>
      </c>
    </row>
    <row r="10" spans="1:19" x14ac:dyDescent="0.25">
      <c r="B10" s="84" t="s">
        <v>17</v>
      </c>
      <c r="C10" s="80"/>
      <c r="D10" s="81">
        <f ca="1">NORMSINV(RAND())</f>
        <v>0.41703970055095851</v>
      </c>
      <c r="E10" s="81">
        <f t="shared" ref="E10:M10" ca="1" si="1">NORMSINV(RAND())</f>
        <v>6.0074398788856342E-2</v>
      </c>
      <c r="F10" s="81">
        <f t="shared" ca="1" si="1"/>
        <v>1.604362296347972</v>
      </c>
      <c r="G10" s="81">
        <f t="shared" ca="1" si="1"/>
        <v>0.71276417656918056</v>
      </c>
      <c r="H10" s="81">
        <f t="shared" ca="1" si="1"/>
        <v>1.0515759640838951</v>
      </c>
      <c r="I10" s="81">
        <f t="shared" ca="1" si="1"/>
        <v>-9.4144070317270234E-2</v>
      </c>
      <c r="J10" s="81">
        <f t="shared" ca="1" si="1"/>
        <v>-0.256620751315495</v>
      </c>
      <c r="K10" s="81">
        <f t="shared" ca="1" si="1"/>
        <v>-0.8459596756438259</v>
      </c>
      <c r="L10" s="81">
        <f t="shared" ca="1" si="1"/>
        <v>5.0908965931739658E-3</v>
      </c>
      <c r="M10" s="82">
        <f t="shared" ca="1" si="1"/>
        <v>0.40977511162054725</v>
      </c>
    </row>
    <row r="11" spans="1:19" ht="15.6" x14ac:dyDescent="0.35">
      <c r="B11" s="85" t="s">
        <v>18</v>
      </c>
      <c r="C11" s="77">
        <f>$C$7</f>
        <v>3.2921262866077932</v>
      </c>
      <c r="D11" s="77">
        <f ca="1">$C$4*($G$4-C11)*$B$7+$F$4*SQRT($B$7)*D10+C11</f>
        <v>3.3143935778505793</v>
      </c>
      <c r="E11" s="77">
        <f t="shared" ref="E11:M11" ca="1" si="2">$C$4*($G$4-D11)*$B$7+$F$4*SQRT($B$7)*E10+D11</f>
        <v>3.3067616495832004</v>
      </c>
      <c r="F11" s="77">
        <f t="shared" ca="1" si="2"/>
        <v>3.4263851187633563</v>
      </c>
      <c r="G11" s="77">
        <f t="shared" ca="1" si="2"/>
        <v>3.4698182707076022</v>
      </c>
      <c r="H11" s="77">
        <f t="shared" ca="1" si="2"/>
        <v>3.5401063080013326</v>
      </c>
      <c r="I11" s="77">
        <f t="shared" ca="1" si="2"/>
        <v>3.5144573376270891</v>
      </c>
      <c r="J11" s="77">
        <f t="shared" ca="1" si="2"/>
        <v>3.4760439153059606</v>
      </c>
      <c r="K11" s="77">
        <f t="shared" ca="1" si="2"/>
        <v>3.3900419399572916</v>
      </c>
      <c r="L11" s="77">
        <f t="shared" ca="1" si="2"/>
        <v>3.3761002663175339</v>
      </c>
      <c r="M11" s="79">
        <f t="shared" ca="1" si="2"/>
        <v>3.3957879882190567</v>
      </c>
    </row>
    <row r="13" spans="1:19" ht="15.6" x14ac:dyDescent="0.35">
      <c r="K13" s="88" t="s">
        <v>97</v>
      </c>
      <c r="L13" s="88" t="s">
        <v>19</v>
      </c>
      <c r="M13" s="88" t="s">
        <v>98</v>
      </c>
    </row>
    <row r="14" spans="1:19" x14ac:dyDescent="0.25">
      <c r="K14" s="86">
        <f ca="1">EXP(M11)</f>
        <v>29.83815632940167</v>
      </c>
      <c r="L14" s="87">
        <f ca="1">EXP(EXP(-$C$4*($K$4-$J$4))*LN(K14)+(1-EXP(-$C$4*($K$4-$J$4)))*$G$4+$F$4^2/(4*$C$4)*(1-EXP(-2*$C$4*($K$4-$J$4))))</f>
        <v>26.94100305050619</v>
      </c>
      <c r="M14" s="87">
        <f ca="1">MAX(0,L14-$I$4)</f>
        <v>3.7410030505061904</v>
      </c>
    </row>
    <row r="15" spans="1:19" ht="13.8" thickBot="1" x14ac:dyDescent="0.3"/>
    <row r="16" spans="1:19" s="11" customFormat="1" ht="15.6" x14ac:dyDescent="0.35">
      <c r="B16" s="123" t="s">
        <v>34</v>
      </c>
      <c r="C16" s="124" t="s">
        <v>45</v>
      </c>
      <c r="D16" s="124" t="s">
        <v>35</v>
      </c>
      <c r="E16" s="124" t="s">
        <v>36</v>
      </c>
      <c r="F16" s="124" t="s">
        <v>37</v>
      </c>
      <c r="G16" s="124" t="s">
        <v>38</v>
      </c>
      <c r="H16" s="124" t="s">
        <v>39</v>
      </c>
      <c r="I16" s="124" t="s">
        <v>40</v>
      </c>
      <c r="J16" s="124" t="s">
        <v>41</v>
      </c>
      <c r="K16" s="124" t="s">
        <v>42</v>
      </c>
      <c r="L16" s="124" t="s">
        <v>43</v>
      </c>
      <c r="M16" s="124" t="s">
        <v>44</v>
      </c>
      <c r="N16" s="124" t="s">
        <v>97</v>
      </c>
      <c r="O16" s="124" t="s">
        <v>19</v>
      </c>
      <c r="P16" s="124" t="s">
        <v>98</v>
      </c>
      <c r="Q16" s="124" t="s">
        <v>96</v>
      </c>
      <c r="R16" s="125" t="s">
        <v>46</v>
      </c>
      <c r="S16" s="11" t="s">
        <v>108</v>
      </c>
    </row>
    <row r="17" spans="2:19" x14ac:dyDescent="0.25">
      <c r="B17" s="126">
        <v>1</v>
      </c>
      <c r="C17" s="17">
        <f>$C$7</f>
        <v>3.2921262866077932</v>
      </c>
      <c r="D17" s="17">
        <f ca="1">$C$4*($G$4-C17)*$B$7+$F$4*SQRT($B$7)*NORMSINV(RAND())+C17</f>
        <v>3.2107865787150534</v>
      </c>
      <c r="E17" s="17">
        <f t="shared" ref="E17:M17" ca="1" si="3">$C$4*($G$4-D17)*$B$7+$F$4*SQRT($B$7)*NORMSINV(RAND())+D17</f>
        <v>3.1411225191544596</v>
      </c>
      <c r="F17" s="17">
        <f t="shared" ca="1" si="3"/>
        <v>3.027837229520578</v>
      </c>
      <c r="G17" s="17">
        <f t="shared" ca="1" si="3"/>
        <v>2.9285261052076348</v>
      </c>
      <c r="H17" s="17">
        <f t="shared" ca="1" si="3"/>
        <v>2.9415783763796406</v>
      </c>
      <c r="I17" s="17">
        <f t="shared" ca="1" si="3"/>
        <v>2.8264068783298257</v>
      </c>
      <c r="J17" s="17">
        <f t="shared" ca="1" si="3"/>
        <v>2.844846760827163</v>
      </c>
      <c r="K17" s="17">
        <f t="shared" ca="1" si="3"/>
        <v>2.8437194926091762</v>
      </c>
      <c r="L17" s="17">
        <f t="shared" ca="1" si="3"/>
        <v>2.7649131575952501</v>
      </c>
      <c r="M17" s="17">
        <f t="shared" ca="1" si="3"/>
        <v>2.7787637793140179</v>
      </c>
      <c r="N17" s="127">
        <f ca="1">EXP(M17)</f>
        <v>16.09910659269898</v>
      </c>
      <c r="O17" s="128">
        <f ca="1">EXP(EXP(-$C$4*($K$4-$J$4))*LN(N17)+(1-EXP(-$C$4*($K$4-$J$4)))*$G$4+$F$4^2/(4*$C$4)*(1-EXP(-2*$C$4*($K$4-$J$4))))</f>
        <v>16.549164340141246</v>
      </c>
      <c r="P17" s="128">
        <f ca="1">MAX(0,O17-$I$4)</f>
        <v>0</v>
      </c>
      <c r="Q17" s="128">
        <f ca="1">$D$7*P17</f>
        <v>0</v>
      </c>
      <c r="R17" s="129">
        <f ca="1">AVERAGE(Q$17:Q17)</f>
        <v>0</v>
      </c>
      <c r="S17">
        <v>1.615</v>
      </c>
    </row>
    <row r="18" spans="2:19" x14ac:dyDescent="0.25">
      <c r="B18" s="126">
        <f>B17+1</f>
        <v>2</v>
      </c>
      <c r="C18" s="17">
        <f t="shared" ref="C18:C81" si="4">$C$7</f>
        <v>3.2921262866077932</v>
      </c>
      <c r="D18" s="17">
        <f t="shared" ref="D18:M18" ca="1" si="5">$C$4*($G$4-C18)*$B$7+$F$4*SQRT($B$7)*NORMSINV(RAND())+C18</f>
        <v>3.2719045543063565</v>
      </c>
      <c r="E18" s="17">
        <f t="shared" ca="1" si="5"/>
        <v>3.2056673792255479</v>
      </c>
      <c r="F18" s="17">
        <f t="shared" ca="1" si="5"/>
        <v>3.1584594355745206</v>
      </c>
      <c r="G18" s="17">
        <f t="shared" ca="1" si="5"/>
        <v>3.0254583676902547</v>
      </c>
      <c r="H18" s="17">
        <f t="shared" ca="1" si="5"/>
        <v>3.1630300204927773</v>
      </c>
      <c r="I18" s="17">
        <f t="shared" ca="1" si="5"/>
        <v>3.2214783982590598</v>
      </c>
      <c r="J18" s="17">
        <f t="shared" ca="1" si="5"/>
        <v>3.1426466193127491</v>
      </c>
      <c r="K18" s="17">
        <f t="shared" ca="1" si="5"/>
        <v>3.1205226943185309</v>
      </c>
      <c r="L18" s="17">
        <f t="shared" ca="1" si="5"/>
        <v>2.9267447687377377</v>
      </c>
      <c r="M18" s="17">
        <f t="shared" ca="1" si="5"/>
        <v>3.0265255335526673</v>
      </c>
      <c r="N18" s="127">
        <f t="shared" ref="N18:N81" ca="1" si="6">EXP(M18)</f>
        <v>20.625445532282932</v>
      </c>
      <c r="O18" s="128">
        <f t="shared" ref="O18:O81" ca="1" si="7">EXP(EXP(-$C$4*($K$4-$J$4))*LN(N18)+(1-EXP(-$C$4*($K$4-$J$4)))*$G$4+$F$4^2/(4*$C$4)*(1-EXP(-2*$C$4*($K$4-$J$4))))</f>
        <v>20.126010892831392</v>
      </c>
      <c r="P18" s="128">
        <f t="shared" ref="P18:P81" ca="1" si="8">MAX(0,O18-$I$4)</f>
        <v>0</v>
      </c>
      <c r="Q18" s="128">
        <f t="shared" ref="Q18:Q81" ca="1" si="9">$D$7*P18</f>
        <v>0</v>
      </c>
      <c r="R18" s="129">
        <f ca="1">AVERAGE(Q$17:Q18)</f>
        <v>0</v>
      </c>
      <c r="S18">
        <v>1.615</v>
      </c>
    </row>
    <row r="19" spans="2:19" x14ac:dyDescent="0.25">
      <c r="B19" s="126">
        <f t="shared" ref="B19:B82" si="10">B18+1</f>
        <v>3</v>
      </c>
      <c r="C19" s="17">
        <f t="shared" si="4"/>
        <v>3.2921262866077932</v>
      </c>
      <c r="D19" s="17">
        <f t="shared" ref="D19:M19" ca="1" si="11">$C$4*($G$4-C19)*$B$7+$F$4*SQRT($B$7)*NORMSINV(RAND())+C19</f>
        <v>3.2836589970221342</v>
      </c>
      <c r="E19" s="17">
        <f t="shared" ca="1" si="11"/>
        <v>3.212111155535744</v>
      </c>
      <c r="F19" s="17">
        <f t="shared" ca="1" si="11"/>
        <v>3.0927508855311627</v>
      </c>
      <c r="G19" s="17">
        <f t="shared" ca="1" si="11"/>
        <v>3.0074627035366701</v>
      </c>
      <c r="H19" s="17">
        <f t="shared" ca="1" si="11"/>
        <v>2.9042801056993333</v>
      </c>
      <c r="I19" s="17">
        <f t="shared" ca="1" si="11"/>
        <v>2.8205977902429811</v>
      </c>
      <c r="J19" s="17">
        <f t="shared" ca="1" si="11"/>
        <v>2.7260396242460896</v>
      </c>
      <c r="K19" s="17">
        <f t="shared" ca="1" si="11"/>
        <v>2.6398304415157154</v>
      </c>
      <c r="L19" s="17">
        <f t="shared" ca="1" si="11"/>
        <v>2.5260687904462547</v>
      </c>
      <c r="M19" s="17">
        <f t="shared" ca="1" si="11"/>
        <v>2.6164331396415115</v>
      </c>
      <c r="N19" s="127">
        <f t="shared" ca="1" si="6"/>
        <v>13.686817449655669</v>
      </c>
      <c r="O19" s="128">
        <f t="shared" ca="1" si="7"/>
        <v>14.557844736975483</v>
      </c>
      <c r="P19" s="128">
        <f t="shared" ca="1" si="8"/>
        <v>0</v>
      </c>
      <c r="Q19" s="128">
        <f t="shared" ca="1" si="9"/>
        <v>0</v>
      </c>
      <c r="R19" s="129">
        <f ca="1">AVERAGE(Q$17:Q19)</f>
        <v>0</v>
      </c>
      <c r="S19">
        <v>1.615</v>
      </c>
    </row>
    <row r="20" spans="2:19" x14ac:dyDescent="0.25">
      <c r="B20" s="126">
        <f t="shared" si="10"/>
        <v>4</v>
      </c>
      <c r="C20" s="17">
        <f t="shared" si="4"/>
        <v>3.2921262866077932</v>
      </c>
      <c r="D20" s="17">
        <f t="shared" ref="D20:M20" ca="1" si="12">$C$4*($G$4-C20)*$B$7+$F$4*SQRT($B$7)*NORMSINV(RAND())+C20</f>
        <v>3.3509163673727134</v>
      </c>
      <c r="E20" s="17">
        <f t="shared" ca="1" si="12"/>
        <v>3.3470244981091746</v>
      </c>
      <c r="F20" s="17">
        <f t="shared" ca="1" si="12"/>
        <v>3.2596286286248888</v>
      </c>
      <c r="G20" s="17">
        <f t="shared" ca="1" si="12"/>
        <v>3.1525558177324804</v>
      </c>
      <c r="H20" s="17">
        <f t="shared" ca="1" si="12"/>
        <v>3.0940720845165397</v>
      </c>
      <c r="I20" s="17">
        <f t="shared" ca="1" si="12"/>
        <v>3.0934425422851155</v>
      </c>
      <c r="J20" s="17">
        <f t="shared" ca="1" si="12"/>
        <v>3.0993606290489994</v>
      </c>
      <c r="K20" s="17">
        <f t="shared" ca="1" si="12"/>
        <v>3.0335527537348135</v>
      </c>
      <c r="L20" s="17">
        <f t="shared" ca="1" si="12"/>
        <v>2.9826379630795006</v>
      </c>
      <c r="M20" s="17">
        <f t="shared" ca="1" si="12"/>
        <v>2.9990150976924621</v>
      </c>
      <c r="N20" s="127">
        <f t="shared" ca="1" si="6"/>
        <v>20.06576437013878</v>
      </c>
      <c r="O20" s="128">
        <f t="shared" ca="1" si="7"/>
        <v>19.693445057354477</v>
      </c>
      <c r="P20" s="128">
        <f t="shared" ca="1" si="8"/>
        <v>0</v>
      </c>
      <c r="Q20" s="128">
        <f t="shared" ca="1" si="9"/>
        <v>0</v>
      </c>
      <c r="R20" s="129">
        <f ca="1">AVERAGE(Q$17:Q20)</f>
        <v>0</v>
      </c>
      <c r="S20">
        <v>1.615</v>
      </c>
    </row>
    <row r="21" spans="2:19" x14ac:dyDescent="0.25">
      <c r="B21" s="126">
        <f t="shared" si="10"/>
        <v>5</v>
      </c>
      <c r="C21" s="17">
        <f t="shared" si="4"/>
        <v>3.2921262866077932</v>
      </c>
      <c r="D21" s="17">
        <f t="shared" ref="D21:M21" ca="1" si="13">$C$4*($G$4-C21)*$B$7+$F$4*SQRT($B$7)*NORMSINV(RAND())+C21</f>
        <v>3.1373228319261992</v>
      </c>
      <c r="E21" s="17">
        <f t="shared" ca="1" si="13"/>
        <v>3.1640319226751696</v>
      </c>
      <c r="F21" s="17">
        <f t="shared" ca="1" si="13"/>
        <v>3.2482943704745071</v>
      </c>
      <c r="G21" s="17">
        <f t="shared" ca="1" si="13"/>
        <v>3.2595497767495303</v>
      </c>
      <c r="H21" s="17">
        <f t="shared" ca="1" si="13"/>
        <v>3.205782772068611</v>
      </c>
      <c r="I21" s="17">
        <f t="shared" ca="1" si="13"/>
        <v>3.1223836627203605</v>
      </c>
      <c r="J21" s="17">
        <f t="shared" ca="1" si="13"/>
        <v>3.0634084737868443</v>
      </c>
      <c r="K21" s="17">
        <f t="shared" ca="1" si="13"/>
        <v>2.8375833993382411</v>
      </c>
      <c r="L21" s="17">
        <f t="shared" ca="1" si="13"/>
        <v>2.7628507819280004</v>
      </c>
      <c r="M21" s="17">
        <f t="shared" ca="1" si="13"/>
        <v>2.7705068406408251</v>
      </c>
      <c r="N21" s="127">
        <f t="shared" ca="1" si="6"/>
        <v>15.966724544214875</v>
      </c>
      <c r="O21" s="128">
        <f t="shared" ca="1" si="7"/>
        <v>16.441595534825773</v>
      </c>
      <c r="P21" s="128">
        <f t="shared" ca="1" si="8"/>
        <v>0</v>
      </c>
      <c r="Q21" s="128">
        <f t="shared" ca="1" si="9"/>
        <v>0</v>
      </c>
      <c r="R21" s="129">
        <f ca="1">AVERAGE(Q$17:Q21)</f>
        <v>0</v>
      </c>
      <c r="S21">
        <v>1.615</v>
      </c>
    </row>
    <row r="22" spans="2:19" x14ac:dyDescent="0.25">
      <c r="B22" s="126">
        <f t="shared" si="10"/>
        <v>6</v>
      </c>
      <c r="C22" s="17">
        <f t="shared" si="4"/>
        <v>3.2921262866077932</v>
      </c>
      <c r="D22" s="17">
        <f t="shared" ref="D22:M22" ca="1" si="14">$C$4*($G$4-C22)*$B$7+$F$4*SQRT($B$7)*NORMSINV(RAND())+C22</f>
        <v>3.4199402391821345</v>
      </c>
      <c r="E22" s="17">
        <f t="shared" ca="1" si="14"/>
        <v>3.350552094969224</v>
      </c>
      <c r="F22" s="17">
        <f t="shared" ca="1" si="14"/>
        <v>3.3224318387681513</v>
      </c>
      <c r="G22" s="17">
        <f t="shared" ca="1" si="14"/>
        <v>3.4086756852152575</v>
      </c>
      <c r="H22" s="17">
        <f t="shared" ca="1" si="14"/>
        <v>3.3299693913893038</v>
      </c>
      <c r="I22" s="17">
        <f t="shared" ca="1" si="14"/>
        <v>3.4915979823918031</v>
      </c>
      <c r="J22" s="17">
        <f t="shared" ca="1" si="14"/>
        <v>3.5567525278348264</v>
      </c>
      <c r="K22" s="17">
        <f t="shared" ca="1" si="14"/>
        <v>3.4670431239870361</v>
      </c>
      <c r="L22" s="17">
        <f t="shared" ca="1" si="14"/>
        <v>3.3128905315102823</v>
      </c>
      <c r="M22" s="17">
        <f t="shared" ca="1" si="14"/>
        <v>3.368831249357592</v>
      </c>
      <c r="N22" s="127">
        <f t="shared" ca="1" si="6"/>
        <v>29.044561363198053</v>
      </c>
      <c r="O22" s="128">
        <f t="shared" ca="1" si="7"/>
        <v>26.373494026962788</v>
      </c>
      <c r="P22" s="128">
        <f t="shared" ca="1" si="8"/>
        <v>3.1734940269627891</v>
      </c>
      <c r="Q22" s="128">
        <f t="shared" ca="1" si="9"/>
        <v>3.0187208969242674</v>
      </c>
      <c r="R22" s="129">
        <f ca="1">AVERAGE(Q$17:Q22)</f>
        <v>0.50312014948737793</v>
      </c>
      <c r="S22">
        <v>1.615</v>
      </c>
    </row>
    <row r="23" spans="2:19" x14ac:dyDescent="0.25">
      <c r="B23" s="126">
        <f t="shared" si="10"/>
        <v>7</v>
      </c>
      <c r="C23" s="17">
        <f t="shared" si="4"/>
        <v>3.2921262866077932</v>
      </c>
      <c r="D23" s="17">
        <f t="shared" ref="D23:M23" ca="1" si="15">$C$4*($G$4-C23)*$B$7+$F$4*SQRT($B$7)*NORMSINV(RAND())+C23</f>
        <v>3.2313797030138867</v>
      </c>
      <c r="E23" s="17">
        <f t="shared" ca="1" si="15"/>
        <v>3.2388809635939113</v>
      </c>
      <c r="F23" s="17">
        <f t="shared" ca="1" si="15"/>
        <v>3.2142989019624815</v>
      </c>
      <c r="G23" s="17">
        <f t="shared" ca="1" si="15"/>
        <v>3.1429551495078472</v>
      </c>
      <c r="H23" s="17">
        <f t="shared" ca="1" si="15"/>
        <v>3.3230761519854735</v>
      </c>
      <c r="I23" s="17">
        <f t="shared" ca="1" si="15"/>
        <v>3.3825934158443483</v>
      </c>
      <c r="J23" s="17">
        <f t="shared" ca="1" si="15"/>
        <v>3.2587326603583651</v>
      </c>
      <c r="K23" s="17">
        <f t="shared" ca="1" si="15"/>
        <v>3.3144734166350021</v>
      </c>
      <c r="L23" s="17">
        <f t="shared" ca="1" si="15"/>
        <v>3.4042816694446962</v>
      </c>
      <c r="M23" s="17">
        <f t="shared" ca="1" si="15"/>
        <v>3.3363428196270335</v>
      </c>
      <c r="N23" s="127">
        <f t="shared" ca="1" si="6"/>
        <v>28.11611275419693</v>
      </c>
      <c r="O23" s="128">
        <f t="shared" ca="1" si="7"/>
        <v>25.705391547381758</v>
      </c>
      <c r="P23" s="128">
        <f t="shared" ca="1" si="8"/>
        <v>2.505391547381759</v>
      </c>
      <c r="Q23" s="128">
        <f t="shared" ca="1" si="9"/>
        <v>2.3832021597649038</v>
      </c>
      <c r="R23" s="129">
        <f ca="1">AVERAGE(Q$17:Q23)</f>
        <v>0.77170329381273872</v>
      </c>
      <c r="S23">
        <v>1.615</v>
      </c>
    </row>
    <row r="24" spans="2:19" x14ac:dyDescent="0.25">
      <c r="B24" s="126">
        <f t="shared" si="10"/>
        <v>8</v>
      </c>
      <c r="C24" s="17">
        <f t="shared" si="4"/>
        <v>3.2921262866077932</v>
      </c>
      <c r="D24" s="17">
        <f t="shared" ref="D24:M24" ca="1" si="16">$C$4*($G$4-C24)*$B$7+$F$4*SQRT($B$7)*NORMSINV(RAND())+C24</f>
        <v>3.1328481564096324</v>
      </c>
      <c r="E24" s="17">
        <f t="shared" ca="1" si="16"/>
        <v>3.1326190901549356</v>
      </c>
      <c r="F24" s="17">
        <f t="shared" ca="1" si="16"/>
        <v>3.2580429562834965</v>
      </c>
      <c r="G24" s="17">
        <f t="shared" ca="1" si="16"/>
        <v>3.2727870888154844</v>
      </c>
      <c r="H24" s="17">
        <f t="shared" ca="1" si="16"/>
        <v>3.3674073851460502</v>
      </c>
      <c r="I24" s="17">
        <f t="shared" ca="1" si="16"/>
        <v>3.458570075195377</v>
      </c>
      <c r="J24" s="17">
        <f t="shared" ca="1" si="16"/>
        <v>3.4019659621114879</v>
      </c>
      <c r="K24" s="17">
        <f t="shared" ca="1" si="16"/>
        <v>3.2953083516304691</v>
      </c>
      <c r="L24" s="17">
        <f t="shared" ca="1" si="16"/>
        <v>3.4632841123829166</v>
      </c>
      <c r="M24" s="17">
        <f t="shared" ca="1" si="16"/>
        <v>3.4847176574465806</v>
      </c>
      <c r="N24" s="127">
        <f t="shared" ca="1" si="6"/>
        <v>32.613217710654311</v>
      </c>
      <c r="O24" s="128">
        <f t="shared" ca="1" si="7"/>
        <v>28.901235270894006</v>
      </c>
      <c r="P24" s="128">
        <f t="shared" ca="1" si="8"/>
        <v>5.7012352708940064</v>
      </c>
      <c r="Q24" s="128">
        <f t="shared" ca="1" si="9"/>
        <v>5.4231827456756783</v>
      </c>
      <c r="R24" s="129">
        <f ca="1">AVERAGE(Q$17:Q24)</f>
        <v>1.3531382252956061</v>
      </c>
      <c r="S24">
        <v>1.615</v>
      </c>
    </row>
    <row r="25" spans="2:19" x14ac:dyDescent="0.25">
      <c r="B25" s="126">
        <f t="shared" si="10"/>
        <v>9</v>
      </c>
      <c r="C25" s="17">
        <f t="shared" si="4"/>
        <v>3.2921262866077932</v>
      </c>
      <c r="D25" s="17">
        <f t="shared" ref="D25:M25" ca="1" si="17">$C$4*($G$4-C25)*$B$7+$F$4*SQRT($B$7)*NORMSINV(RAND())+C25</f>
        <v>3.1372363918823516</v>
      </c>
      <c r="E25" s="17">
        <f t="shared" ca="1" si="17"/>
        <v>3.185233476963603</v>
      </c>
      <c r="F25" s="17">
        <f t="shared" ca="1" si="17"/>
        <v>3.1918253769885143</v>
      </c>
      <c r="G25" s="17">
        <f t="shared" ca="1" si="17"/>
        <v>3.1431052891120732</v>
      </c>
      <c r="H25" s="17">
        <f t="shared" ca="1" si="17"/>
        <v>3.1179051921980943</v>
      </c>
      <c r="I25" s="17">
        <f t="shared" ca="1" si="17"/>
        <v>3.1131330365928758</v>
      </c>
      <c r="J25" s="17">
        <f t="shared" ca="1" si="17"/>
        <v>3.0888692012748158</v>
      </c>
      <c r="K25" s="17">
        <f t="shared" ca="1" si="17"/>
        <v>3.0109783075311718</v>
      </c>
      <c r="L25" s="17">
        <f t="shared" ca="1" si="17"/>
        <v>3.0100595308016405</v>
      </c>
      <c r="M25" s="17">
        <f t="shared" ca="1" si="17"/>
        <v>3.0413466662126041</v>
      </c>
      <c r="N25" s="127">
        <f t="shared" ca="1" si="6"/>
        <v>20.933414584268355</v>
      </c>
      <c r="O25" s="128">
        <f t="shared" ca="1" si="7"/>
        <v>20.362978991809968</v>
      </c>
      <c r="P25" s="128">
        <f t="shared" ca="1" si="8"/>
        <v>0</v>
      </c>
      <c r="Q25" s="128">
        <f t="shared" ca="1" si="9"/>
        <v>0</v>
      </c>
      <c r="R25" s="129">
        <f ca="1">AVERAGE(Q$17:Q25)</f>
        <v>1.2027895335960943</v>
      </c>
      <c r="S25">
        <v>1.615</v>
      </c>
    </row>
    <row r="26" spans="2:19" x14ac:dyDescent="0.25">
      <c r="B26" s="126">
        <f t="shared" si="10"/>
        <v>10</v>
      </c>
      <c r="C26" s="17">
        <f t="shared" si="4"/>
        <v>3.2921262866077932</v>
      </c>
      <c r="D26" s="17">
        <f t="shared" ref="D26:M26" ca="1" si="18">$C$4*($G$4-C26)*$B$7+$F$4*SQRT($B$7)*NORMSINV(RAND())+C26</f>
        <v>3.3867090940136948</v>
      </c>
      <c r="E26" s="17">
        <f t="shared" ca="1" si="18"/>
        <v>3.381311961044712</v>
      </c>
      <c r="F26" s="17">
        <f t="shared" ca="1" si="18"/>
        <v>3.4891385202070091</v>
      </c>
      <c r="G26" s="17">
        <f t="shared" ca="1" si="18"/>
        <v>3.4486350288820904</v>
      </c>
      <c r="H26" s="17">
        <f t="shared" ca="1" si="18"/>
        <v>3.5456955252219675</v>
      </c>
      <c r="I26" s="17">
        <f t="shared" ca="1" si="18"/>
        <v>3.4989366610177353</v>
      </c>
      <c r="J26" s="17">
        <f t="shared" ca="1" si="18"/>
        <v>3.4355799005360437</v>
      </c>
      <c r="K26" s="17">
        <f t="shared" ca="1" si="18"/>
        <v>3.2928101979110882</v>
      </c>
      <c r="L26" s="17">
        <f t="shared" ca="1" si="18"/>
        <v>3.1760635131446007</v>
      </c>
      <c r="M26" s="17">
        <f t="shared" ca="1" si="18"/>
        <v>3.19516333661121</v>
      </c>
      <c r="N26" s="127">
        <f t="shared" ca="1" si="6"/>
        <v>24.414161092980457</v>
      </c>
      <c r="O26" s="128">
        <f t="shared" ca="1" si="7"/>
        <v>22.99323243081426</v>
      </c>
      <c r="P26" s="128">
        <f t="shared" ca="1" si="8"/>
        <v>0</v>
      </c>
      <c r="Q26" s="128">
        <f t="shared" ca="1" si="9"/>
        <v>0</v>
      </c>
      <c r="R26" s="129">
        <f ca="1">AVERAGE(Q$17:Q26)</f>
        <v>1.0825105802364849</v>
      </c>
      <c r="S26">
        <v>1.615</v>
      </c>
    </row>
    <row r="27" spans="2:19" x14ac:dyDescent="0.25">
      <c r="B27" s="126">
        <f t="shared" si="10"/>
        <v>11</v>
      </c>
      <c r="C27" s="17">
        <f t="shared" si="4"/>
        <v>3.2921262866077932</v>
      </c>
      <c r="D27" s="17">
        <f t="shared" ref="D27:M27" ca="1" si="19">$C$4*($G$4-C27)*$B$7+$F$4*SQRT($B$7)*NORMSINV(RAND())+C27</f>
        <v>3.3560047297806639</v>
      </c>
      <c r="E27" s="17">
        <f t="shared" ca="1" si="19"/>
        <v>3.3042924647341856</v>
      </c>
      <c r="F27" s="17">
        <f t="shared" ca="1" si="19"/>
        <v>3.1643446122937071</v>
      </c>
      <c r="G27" s="17">
        <f t="shared" ca="1" si="19"/>
        <v>3.0648030760438285</v>
      </c>
      <c r="H27" s="17">
        <f t="shared" ca="1" si="19"/>
        <v>3.1305402864196541</v>
      </c>
      <c r="I27" s="17">
        <f t="shared" ca="1" si="19"/>
        <v>3.0275684540983625</v>
      </c>
      <c r="J27" s="17">
        <f t="shared" ca="1" si="19"/>
        <v>3.1676004379271436</v>
      </c>
      <c r="K27" s="17">
        <f t="shared" ca="1" si="19"/>
        <v>3.1209191070623503</v>
      </c>
      <c r="L27" s="17">
        <f t="shared" ca="1" si="19"/>
        <v>3.0055482880826525</v>
      </c>
      <c r="M27" s="17">
        <f t="shared" ca="1" si="19"/>
        <v>3.1611450058507349</v>
      </c>
      <c r="N27" s="127">
        <f t="shared" ca="1" si="6"/>
        <v>23.597599856189223</v>
      </c>
      <c r="O27" s="128">
        <f t="shared" ca="1" si="7"/>
        <v>22.383697647380277</v>
      </c>
      <c r="P27" s="128">
        <f t="shared" ca="1" si="8"/>
        <v>0</v>
      </c>
      <c r="Q27" s="128">
        <f t="shared" ca="1" si="9"/>
        <v>0</v>
      </c>
      <c r="R27" s="129">
        <f ca="1">AVERAGE(Q$17:Q27)</f>
        <v>0.98410052748771359</v>
      </c>
      <c r="S27">
        <v>1.615</v>
      </c>
    </row>
    <row r="28" spans="2:19" x14ac:dyDescent="0.25">
      <c r="B28" s="126">
        <f t="shared" si="10"/>
        <v>12</v>
      </c>
      <c r="C28" s="17">
        <f t="shared" si="4"/>
        <v>3.2921262866077932</v>
      </c>
      <c r="D28" s="17">
        <f t="shared" ref="D28:M28" ca="1" si="20">$C$4*($G$4-C28)*$B$7+$F$4*SQRT($B$7)*NORMSINV(RAND())+C28</f>
        <v>3.4492849501713589</v>
      </c>
      <c r="E28" s="17">
        <f t="shared" ca="1" si="20"/>
        <v>3.2438984727069773</v>
      </c>
      <c r="F28" s="17">
        <f t="shared" ca="1" si="20"/>
        <v>3.1896041636712922</v>
      </c>
      <c r="G28" s="17">
        <f t="shared" ca="1" si="20"/>
        <v>3.2976590315122523</v>
      </c>
      <c r="H28" s="17">
        <f t="shared" ca="1" si="20"/>
        <v>3.2934053426491641</v>
      </c>
      <c r="I28" s="17">
        <f t="shared" ca="1" si="20"/>
        <v>3.2913752478077036</v>
      </c>
      <c r="J28" s="17">
        <f t="shared" ca="1" si="20"/>
        <v>3.1330690504014624</v>
      </c>
      <c r="K28" s="17">
        <f t="shared" ca="1" si="20"/>
        <v>3.1946506283791485</v>
      </c>
      <c r="L28" s="17">
        <f t="shared" ca="1" si="20"/>
        <v>3.2419384184126625</v>
      </c>
      <c r="M28" s="17">
        <f t="shared" ca="1" si="20"/>
        <v>3.306153359606721</v>
      </c>
      <c r="N28" s="127">
        <f t="shared" ca="1" si="6"/>
        <v>27.279987086509276</v>
      </c>
      <c r="O28" s="128">
        <f t="shared" ca="1" si="7"/>
        <v>25.099745475152176</v>
      </c>
      <c r="P28" s="128">
        <f t="shared" ca="1" si="8"/>
        <v>1.8997454751521765</v>
      </c>
      <c r="Q28" s="128">
        <f t="shared" ca="1" si="9"/>
        <v>1.8070937950268404</v>
      </c>
      <c r="R28" s="129">
        <f ca="1">AVERAGE(Q$17:Q28)</f>
        <v>1.0526832997826407</v>
      </c>
      <c r="S28">
        <v>1.615</v>
      </c>
    </row>
    <row r="29" spans="2:19" x14ac:dyDescent="0.25">
      <c r="B29" s="126">
        <f t="shared" si="10"/>
        <v>13</v>
      </c>
      <c r="C29" s="17">
        <f t="shared" si="4"/>
        <v>3.2921262866077932</v>
      </c>
      <c r="D29" s="17">
        <f t="shared" ref="D29:M29" ca="1" si="21">$C$4*($G$4-C29)*$B$7+$F$4*SQRT($B$7)*NORMSINV(RAND())+C29</f>
        <v>3.1634299703640489</v>
      </c>
      <c r="E29" s="17">
        <f t="shared" ca="1" si="21"/>
        <v>3.2322112173301467</v>
      </c>
      <c r="F29" s="17">
        <f t="shared" ca="1" si="21"/>
        <v>3.2760423894074231</v>
      </c>
      <c r="G29" s="17">
        <f t="shared" ca="1" si="21"/>
        <v>3.2728696943667934</v>
      </c>
      <c r="H29" s="17">
        <f t="shared" ca="1" si="21"/>
        <v>3.2806636946532151</v>
      </c>
      <c r="I29" s="17">
        <f t="shared" ca="1" si="21"/>
        <v>3.2562792465804749</v>
      </c>
      <c r="J29" s="17">
        <f t="shared" ca="1" si="21"/>
        <v>3.3371051026110141</v>
      </c>
      <c r="K29" s="17">
        <f t="shared" ca="1" si="21"/>
        <v>3.3906867128596976</v>
      </c>
      <c r="L29" s="17">
        <f t="shared" ca="1" si="21"/>
        <v>3.3317967161504192</v>
      </c>
      <c r="M29" s="17">
        <f t="shared" ca="1" si="21"/>
        <v>3.2529848428127077</v>
      </c>
      <c r="N29" s="127">
        <f t="shared" ca="1" si="6"/>
        <v>25.867435029088973</v>
      </c>
      <c r="O29" s="128">
        <f t="shared" ca="1" si="7"/>
        <v>24.067592803461853</v>
      </c>
      <c r="P29" s="128">
        <f t="shared" ca="1" si="8"/>
        <v>0.86759280346185363</v>
      </c>
      <c r="Q29" s="128">
        <f t="shared" ca="1" si="9"/>
        <v>0.82527980313798011</v>
      </c>
      <c r="R29" s="129">
        <f ca="1">AVERAGE(Q$17:Q29)</f>
        <v>1.0351907231176669</v>
      </c>
      <c r="S29">
        <v>1.615</v>
      </c>
    </row>
    <row r="30" spans="2:19" x14ac:dyDescent="0.25">
      <c r="B30" s="126">
        <f t="shared" si="10"/>
        <v>14</v>
      </c>
      <c r="C30" s="17">
        <f t="shared" si="4"/>
        <v>3.2921262866077932</v>
      </c>
      <c r="D30" s="17">
        <f t="shared" ref="D30:M30" ca="1" si="22">$C$4*($G$4-C30)*$B$7+$F$4*SQRT($B$7)*NORMSINV(RAND())+C30</f>
        <v>3.2420756293918576</v>
      </c>
      <c r="E30" s="17">
        <f t="shared" ca="1" si="22"/>
        <v>3.263148324636771</v>
      </c>
      <c r="F30" s="17">
        <f t="shared" ca="1" si="22"/>
        <v>3.1860090347939747</v>
      </c>
      <c r="G30" s="17">
        <f t="shared" ca="1" si="22"/>
        <v>3.2434922625866123</v>
      </c>
      <c r="H30" s="17">
        <f t="shared" ca="1" si="22"/>
        <v>3.2978238520460459</v>
      </c>
      <c r="I30" s="17">
        <f t="shared" ca="1" si="22"/>
        <v>3.394352370949802</v>
      </c>
      <c r="J30" s="17">
        <f t="shared" ca="1" si="22"/>
        <v>3.4048109815761105</v>
      </c>
      <c r="K30" s="17">
        <f t="shared" ca="1" si="22"/>
        <v>3.3685033380782849</v>
      </c>
      <c r="L30" s="17">
        <f t="shared" ca="1" si="22"/>
        <v>3.1689074956425709</v>
      </c>
      <c r="M30" s="17">
        <f t="shared" ca="1" si="22"/>
        <v>2.997077283839527</v>
      </c>
      <c r="N30" s="127">
        <f t="shared" ca="1" si="6"/>
        <v>20.026918304350779</v>
      </c>
      <c r="O30" s="128">
        <f t="shared" ca="1" si="7"/>
        <v>19.663328317047448</v>
      </c>
      <c r="P30" s="128">
        <f t="shared" ca="1" si="8"/>
        <v>0</v>
      </c>
      <c r="Q30" s="128">
        <f t="shared" ca="1" si="9"/>
        <v>0</v>
      </c>
      <c r="R30" s="129">
        <f ca="1">AVERAGE(Q$17:Q30)</f>
        <v>0.96124852860926213</v>
      </c>
      <c r="S30">
        <v>1.615</v>
      </c>
    </row>
    <row r="31" spans="2:19" x14ac:dyDescent="0.25">
      <c r="B31" s="126">
        <f t="shared" si="10"/>
        <v>15</v>
      </c>
      <c r="C31" s="17">
        <f t="shared" si="4"/>
        <v>3.2921262866077932</v>
      </c>
      <c r="D31" s="17">
        <f t="shared" ref="D31:M31" ca="1" si="23">$C$4*($G$4-C31)*$B$7+$F$4*SQRT($B$7)*NORMSINV(RAND())+C31</f>
        <v>3.2583969877575711</v>
      </c>
      <c r="E31" s="17">
        <f t="shared" ca="1" si="23"/>
        <v>3.2007962002716792</v>
      </c>
      <c r="F31" s="17">
        <f t="shared" ca="1" si="23"/>
        <v>3.1429706185322388</v>
      </c>
      <c r="G31" s="17">
        <f t="shared" ca="1" si="23"/>
        <v>3.0834446538588454</v>
      </c>
      <c r="H31" s="17">
        <f t="shared" ca="1" si="23"/>
        <v>3.0667255700095355</v>
      </c>
      <c r="I31" s="17">
        <f t="shared" ca="1" si="23"/>
        <v>3.1795680211509048</v>
      </c>
      <c r="J31" s="17">
        <f t="shared" ca="1" si="23"/>
        <v>3.134434277116124</v>
      </c>
      <c r="K31" s="17">
        <f t="shared" ca="1" si="23"/>
        <v>2.9119263094886003</v>
      </c>
      <c r="L31" s="17">
        <f t="shared" ca="1" si="23"/>
        <v>2.9325014523573216</v>
      </c>
      <c r="M31" s="17">
        <f t="shared" ca="1" si="23"/>
        <v>2.942666507382826</v>
      </c>
      <c r="N31" s="127">
        <f t="shared" ca="1" si="6"/>
        <v>18.966352864219687</v>
      </c>
      <c r="O31" s="128">
        <f t="shared" ca="1" si="7"/>
        <v>18.836242649885943</v>
      </c>
      <c r="P31" s="128">
        <f t="shared" ca="1" si="8"/>
        <v>0</v>
      </c>
      <c r="Q31" s="128">
        <f t="shared" ca="1" si="9"/>
        <v>0</v>
      </c>
      <c r="R31" s="129">
        <f ca="1">AVERAGE(Q$17:Q31)</f>
        <v>0.89716529336864459</v>
      </c>
      <c r="S31">
        <v>1.615</v>
      </c>
    </row>
    <row r="32" spans="2:19" x14ac:dyDescent="0.25">
      <c r="B32" s="126">
        <f t="shared" si="10"/>
        <v>16</v>
      </c>
      <c r="C32" s="17">
        <f t="shared" si="4"/>
        <v>3.2921262866077932</v>
      </c>
      <c r="D32" s="17">
        <f t="shared" ref="D32:M32" ca="1" si="24">$C$4*($G$4-C32)*$B$7+$F$4*SQRT($B$7)*NORMSINV(RAND())+C32</f>
        <v>3.248314561171322</v>
      </c>
      <c r="E32" s="17">
        <f t="shared" ca="1" si="24"/>
        <v>3.1454444036611413</v>
      </c>
      <c r="F32" s="17">
        <f t="shared" ca="1" si="24"/>
        <v>3.0318578564128642</v>
      </c>
      <c r="G32" s="17">
        <f t="shared" ca="1" si="24"/>
        <v>3.1401010373901435</v>
      </c>
      <c r="H32" s="17">
        <f t="shared" ca="1" si="24"/>
        <v>3.0428104947751806</v>
      </c>
      <c r="I32" s="17">
        <f t="shared" ca="1" si="24"/>
        <v>3.1787250568322341</v>
      </c>
      <c r="J32" s="17">
        <f t="shared" ca="1" si="24"/>
        <v>3.1871716656992159</v>
      </c>
      <c r="K32" s="17">
        <f t="shared" ca="1" si="24"/>
        <v>3.2002178538277626</v>
      </c>
      <c r="L32" s="17">
        <f t="shared" ca="1" si="24"/>
        <v>3.1427921883166126</v>
      </c>
      <c r="M32" s="17">
        <f t="shared" ca="1" si="24"/>
        <v>3.2066663101335284</v>
      </c>
      <c r="N32" s="127">
        <f t="shared" ca="1" si="6"/>
        <v>24.696617974101652</v>
      </c>
      <c r="O32" s="128">
        <f t="shared" ca="1" si="7"/>
        <v>23.203073693225225</v>
      </c>
      <c r="P32" s="128">
        <f t="shared" ca="1" si="8"/>
        <v>3.0736932252253268E-3</v>
      </c>
      <c r="Q32" s="128">
        <f t="shared" ca="1" si="9"/>
        <v>2.9237874377228312E-3</v>
      </c>
      <c r="R32" s="129">
        <f ca="1">AVERAGE(Q$17:Q32)</f>
        <v>0.84127519924796201</v>
      </c>
      <c r="S32">
        <v>1.615</v>
      </c>
    </row>
    <row r="33" spans="2:19" x14ac:dyDescent="0.25">
      <c r="B33" s="126">
        <f t="shared" si="10"/>
        <v>17</v>
      </c>
      <c r="C33" s="17">
        <f t="shared" si="4"/>
        <v>3.2921262866077932</v>
      </c>
      <c r="D33" s="17">
        <f t="shared" ref="D33:M33" ca="1" si="25">$C$4*($G$4-C33)*$B$7+$F$4*SQRT($B$7)*NORMSINV(RAND())+C33</f>
        <v>3.3164299705718667</v>
      </c>
      <c r="E33" s="17">
        <f t="shared" ca="1" si="25"/>
        <v>3.4347984644315943</v>
      </c>
      <c r="F33" s="17">
        <f t="shared" ca="1" si="25"/>
        <v>3.3268103208996593</v>
      </c>
      <c r="G33" s="17">
        <f t="shared" ca="1" si="25"/>
        <v>3.4116839833570105</v>
      </c>
      <c r="H33" s="17">
        <f t="shared" ca="1" si="25"/>
        <v>3.4399776559728403</v>
      </c>
      <c r="I33" s="17">
        <f t="shared" ca="1" si="25"/>
        <v>3.4184524231557889</v>
      </c>
      <c r="J33" s="17">
        <f t="shared" ca="1" si="25"/>
        <v>3.530541720928281</v>
      </c>
      <c r="K33" s="17">
        <f t="shared" ca="1" si="25"/>
        <v>3.4537820695473997</v>
      </c>
      <c r="L33" s="17">
        <f t="shared" ca="1" si="25"/>
        <v>3.469074825870325</v>
      </c>
      <c r="M33" s="17">
        <f t="shared" ca="1" si="25"/>
        <v>3.4617637975754469</v>
      </c>
      <c r="N33" s="127">
        <f t="shared" ca="1" si="6"/>
        <v>31.87314474083135</v>
      </c>
      <c r="O33" s="128">
        <f t="shared" ca="1" si="7"/>
        <v>28.382019322804613</v>
      </c>
      <c r="P33" s="128">
        <f t="shared" ca="1" si="8"/>
        <v>5.1820193228046136</v>
      </c>
      <c r="Q33" s="128">
        <f t="shared" ca="1" si="9"/>
        <v>4.9292892581830126</v>
      </c>
      <c r="R33" s="129">
        <f ca="1">AVERAGE(Q$17:Q33)</f>
        <v>1.0817466144794357</v>
      </c>
      <c r="S33">
        <v>1.615</v>
      </c>
    </row>
    <row r="34" spans="2:19" x14ac:dyDescent="0.25">
      <c r="B34" s="126">
        <f t="shared" si="10"/>
        <v>18</v>
      </c>
      <c r="C34" s="17">
        <f t="shared" si="4"/>
        <v>3.2921262866077932</v>
      </c>
      <c r="D34" s="17">
        <f t="shared" ref="D34:M34" ca="1" si="26">$C$4*($G$4-C34)*$B$7+$F$4*SQRT($B$7)*NORMSINV(RAND())+C34</f>
        <v>3.3070126832840536</v>
      </c>
      <c r="E34" s="17">
        <f t="shared" ca="1" si="26"/>
        <v>3.3387085419980633</v>
      </c>
      <c r="F34" s="17">
        <f t="shared" ca="1" si="26"/>
        <v>3.1641403096080873</v>
      </c>
      <c r="G34" s="17">
        <f t="shared" ca="1" si="26"/>
        <v>3.2145563029142945</v>
      </c>
      <c r="H34" s="17">
        <f t="shared" ca="1" si="26"/>
        <v>3.0848111744874247</v>
      </c>
      <c r="I34" s="17">
        <f t="shared" ca="1" si="26"/>
        <v>3.1680618971490806</v>
      </c>
      <c r="J34" s="17">
        <f t="shared" ca="1" si="26"/>
        <v>2.9899845511918866</v>
      </c>
      <c r="K34" s="17">
        <f t="shared" ca="1" si="26"/>
        <v>3.0787985044561728</v>
      </c>
      <c r="L34" s="17">
        <f t="shared" ca="1" si="26"/>
        <v>3.1120555264997671</v>
      </c>
      <c r="M34" s="17">
        <f t="shared" ca="1" si="26"/>
        <v>3.0728447506172638</v>
      </c>
      <c r="N34" s="127">
        <f t="shared" ca="1" si="6"/>
        <v>21.603271263713495</v>
      </c>
      <c r="O34" s="128">
        <f t="shared" ca="1" si="7"/>
        <v>20.875893562543947</v>
      </c>
      <c r="P34" s="128">
        <f t="shared" ca="1" si="8"/>
        <v>0</v>
      </c>
      <c r="Q34" s="128">
        <f t="shared" ca="1" si="9"/>
        <v>0</v>
      </c>
      <c r="R34" s="129">
        <f ca="1">AVERAGE(Q$17:Q34)</f>
        <v>1.0216495803416892</v>
      </c>
      <c r="S34">
        <v>1.615</v>
      </c>
    </row>
    <row r="35" spans="2:19" x14ac:dyDescent="0.25">
      <c r="B35" s="126">
        <f t="shared" si="10"/>
        <v>19</v>
      </c>
      <c r="C35" s="17">
        <f t="shared" si="4"/>
        <v>3.2921262866077932</v>
      </c>
      <c r="D35" s="17">
        <f t="shared" ref="D35:M35" ca="1" si="27">$C$4*($G$4-C35)*$B$7+$F$4*SQRT($B$7)*NORMSINV(RAND())+C35</f>
        <v>3.2872667462547898</v>
      </c>
      <c r="E35" s="17">
        <f t="shared" ca="1" si="27"/>
        <v>3.3029015346385999</v>
      </c>
      <c r="F35" s="17">
        <f t="shared" ca="1" si="27"/>
        <v>3.239847891249453</v>
      </c>
      <c r="G35" s="17">
        <f t="shared" ca="1" si="27"/>
        <v>3.1456677556119956</v>
      </c>
      <c r="H35" s="17">
        <f t="shared" ca="1" si="27"/>
        <v>3.1312454937093772</v>
      </c>
      <c r="I35" s="17">
        <f t="shared" ca="1" si="27"/>
        <v>3.1040641885515439</v>
      </c>
      <c r="J35" s="17">
        <f t="shared" ca="1" si="27"/>
        <v>3.0643353328212171</v>
      </c>
      <c r="K35" s="17">
        <f t="shared" ca="1" si="27"/>
        <v>3.0444557377224992</v>
      </c>
      <c r="L35" s="17">
        <f t="shared" ca="1" si="27"/>
        <v>3.0643667273345505</v>
      </c>
      <c r="M35" s="17">
        <f t="shared" ca="1" si="27"/>
        <v>3.0822006314951147</v>
      </c>
      <c r="N35" s="127">
        <f t="shared" ca="1" si="6"/>
        <v>21.806337346028823</v>
      </c>
      <c r="O35" s="128">
        <f t="shared" ca="1" si="7"/>
        <v>21.030718805117768</v>
      </c>
      <c r="P35" s="128">
        <f t="shared" ca="1" si="8"/>
        <v>0</v>
      </c>
      <c r="Q35" s="128">
        <f t="shared" ca="1" si="9"/>
        <v>0</v>
      </c>
      <c r="R35" s="129">
        <f ca="1">AVERAGE(Q$17:Q35)</f>
        <v>0.96787854979738974</v>
      </c>
      <c r="S35">
        <v>1.615</v>
      </c>
    </row>
    <row r="36" spans="2:19" x14ac:dyDescent="0.25">
      <c r="B36" s="126">
        <f t="shared" si="10"/>
        <v>20</v>
      </c>
      <c r="C36" s="17">
        <f t="shared" si="4"/>
        <v>3.2921262866077932</v>
      </c>
      <c r="D36" s="17">
        <f t="shared" ref="D36:M36" ca="1" si="28">$C$4*($G$4-C36)*$B$7+$F$4*SQRT($B$7)*NORMSINV(RAND())+C36</f>
        <v>3.2175790448445665</v>
      </c>
      <c r="E36" s="17">
        <f t="shared" ca="1" si="28"/>
        <v>3.3179960106949373</v>
      </c>
      <c r="F36" s="17">
        <f t="shared" ca="1" si="28"/>
        <v>3.3414194650077707</v>
      </c>
      <c r="G36" s="17">
        <f t="shared" ca="1" si="28"/>
        <v>3.2818307208104871</v>
      </c>
      <c r="H36" s="17">
        <f t="shared" ca="1" si="28"/>
        <v>3.1733083585145487</v>
      </c>
      <c r="I36" s="17">
        <f t="shared" ca="1" si="28"/>
        <v>3.017175975402214</v>
      </c>
      <c r="J36" s="17">
        <f t="shared" ca="1" si="28"/>
        <v>3.0920529090728981</v>
      </c>
      <c r="K36" s="17">
        <f t="shared" ca="1" si="28"/>
        <v>2.9498888695979524</v>
      </c>
      <c r="L36" s="17">
        <f t="shared" ca="1" si="28"/>
        <v>2.9727184801569719</v>
      </c>
      <c r="M36" s="17">
        <f t="shared" ca="1" si="28"/>
        <v>3.0051536684811722</v>
      </c>
      <c r="N36" s="127">
        <f t="shared" ca="1" si="6"/>
        <v>20.189318319506384</v>
      </c>
      <c r="O36" s="128">
        <f t="shared" ca="1" si="7"/>
        <v>19.789153147201951</v>
      </c>
      <c r="P36" s="128">
        <f t="shared" ca="1" si="8"/>
        <v>0</v>
      </c>
      <c r="Q36" s="128">
        <f t="shared" ca="1" si="9"/>
        <v>0</v>
      </c>
      <c r="R36" s="129">
        <f ca="1">AVERAGE(Q$17:Q36)</f>
        <v>0.91948462230752026</v>
      </c>
      <c r="S36">
        <v>1.615</v>
      </c>
    </row>
    <row r="37" spans="2:19" x14ac:dyDescent="0.25">
      <c r="B37" s="126">
        <f t="shared" si="10"/>
        <v>21</v>
      </c>
      <c r="C37" s="17">
        <f t="shared" si="4"/>
        <v>3.2921262866077932</v>
      </c>
      <c r="D37" s="17">
        <f t="shared" ref="D37:M37" ca="1" si="29">$C$4*($G$4-C37)*$B$7+$F$4*SQRT($B$7)*NORMSINV(RAND())+C37</f>
        <v>3.1624379679560866</v>
      </c>
      <c r="E37" s="17">
        <f t="shared" ca="1" si="29"/>
        <v>3.1928645564084137</v>
      </c>
      <c r="F37" s="17">
        <f t="shared" ca="1" si="29"/>
        <v>3.0680345566447622</v>
      </c>
      <c r="G37" s="17">
        <f t="shared" ca="1" si="29"/>
        <v>3.1152678712676449</v>
      </c>
      <c r="H37" s="17">
        <f t="shared" ca="1" si="29"/>
        <v>3.0942826245875255</v>
      </c>
      <c r="I37" s="17">
        <f t="shared" ca="1" si="29"/>
        <v>3.0048978566864206</v>
      </c>
      <c r="J37" s="17">
        <f t="shared" ca="1" si="29"/>
        <v>3.0115131087959446</v>
      </c>
      <c r="K37" s="17">
        <f t="shared" ca="1" si="29"/>
        <v>3.0509592210652041</v>
      </c>
      <c r="L37" s="17">
        <f t="shared" ca="1" si="29"/>
        <v>3.1973910578351106</v>
      </c>
      <c r="M37" s="17">
        <f t="shared" ca="1" si="29"/>
        <v>3.1113307359079752</v>
      </c>
      <c r="N37" s="127">
        <f t="shared" ca="1" si="6"/>
        <v>22.450900750677242</v>
      </c>
      <c r="O37" s="128">
        <f t="shared" ca="1" si="7"/>
        <v>21.520168444551274</v>
      </c>
      <c r="P37" s="128">
        <f t="shared" ca="1" si="8"/>
        <v>0</v>
      </c>
      <c r="Q37" s="128">
        <f t="shared" ca="1" si="9"/>
        <v>0</v>
      </c>
      <c r="R37" s="129">
        <f ca="1">AVERAGE(Q$17:Q37)</f>
        <v>0.8756996402928765</v>
      </c>
      <c r="S37">
        <v>1.615</v>
      </c>
    </row>
    <row r="38" spans="2:19" x14ac:dyDescent="0.25">
      <c r="B38" s="126">
        <f t="shared" si="10"/>
        <v>22</v>
      </c>
      <c r="C38" s="17">
        <f t="shared" si="4"/>
        <v>3.2921262866077932</v>
      </c>
      <c r="D38" s="17">
        <f t="shared" ref="D38:M38" ca="1" si="30">$C$4*($G$4-C38)*$B$7+$F$4*SQRT($B$7)*NORMSINV(RAND())+C38</f>
        <v>3.113421598503415</v>
      </c>
      <c r="E38" s="17">
        <f t="shared" ca="1" si="30"/>
        <v>3.119971786896897</v>
      </c>
      <c r="F38" s="17">
        <f t="shared" ca="1" si="30"/>
        <v>2.9738072619418547</v>
      </c>
      <c r="G38" s="17">
        <f t="shared" ca="1" si="30"/>
        <v>2.9561202592144924</v>
      </c>
      <c r="H38" s="17">
        <f t="shared" ca="1" si="30"/>
        <v>2.9008860902339335</v>
      </c>
      <c r="I38" s="17">
        <f t="shared" ca="1" si="30"/>
        <v>2.9737414755042773</v>
      </c>
      <c r="J38" s="17">
        <f t="shared" ca="1" si="30"/>
        <v>2.9355381151021356</v>
      </c>
      <c r="K38" s="17">
        <f t="shared" ca="1" si="30"/>
        <v>2.8882061282249354</v>
      </c>
      <c r="L38" s="17">
        <f t="shared" ca="1" si="30"/>
        <v>2.9844230391370346</v>
      </c>
      <c r="M38" s="17">
        <f t="shared" ca="1" si="30"/>
        <v>3.0708171401943458</v>
      </c>
      <c r="N38" s="127">
        <f t="shared" ca="1" si="6"/>
        <v>21.559512623459327</v>
      </c>
      <c r="O38" s="128">
        <f t="shared" ca="1" si="7"/>
        <v>20.84249033706919</v>
      </c>
      <c r="P38" s="128">
        <f t="shared" ca="1" si="8"/>
        <v>0</v>
      </c>
      <c r="Q38" s="128">
        <f t="shared" ca="1" si="9"/>
        <v>0</v>
      </c>
      <c r="R38" s="129">
        <f ca="1">AVERAGE(Q$17:Q38)</f>
        <v>0.83589511118865478</v>
      </c>
      <c r="S38">
        <v>1.615</v>
      </c>
    </row>
    <row r="39" spans="2:19" x14ac:dyDescent="0.25">
      <c r="B39" s="126">
        <f t="shared" si="10"/>
        <v>23</v>
      </c>
      <c r="C39" s="17">
        <f t="shared" si="4"/>
        <v>3.2921262866077932</v>
      </c>
      <c r="D39" s="17">
        <f t="shared" ref="D39:M39" ca="1" si="31">$C$4*($G$4-C39)*$B$7+$F$4*SQRT($B$7)*NORMSINV(RAND())+C39</f>
        <v>3.2692980689149329</v>
      </c>
      <c r="E39" s="17">
        <f t="shared" ca="1" si="31"/>
        <v>3.4165628012625233</v>
      </c>
      <c r="F39" s="17">
        <f t="shared" ca="1" si="31"/>
        <v>3.4419136030340356</v>
      </c>
      <c r="G39" s="17">
        <f t="shared" ca="1" si="31"/>
        <v>3.3203322059837492</v>
      </c>
      <c r="H39" s="17">
        <f t="shared" ca="1" si="31"/>
        <v>3.1446581991047147</v>
      </c>
      <c r="I39" s="17">
        <f t="shared" ca="1" si="31"/>
        <v>3.0826781670410996</v>
      </c>
      <c r="J39" s="17">
        <f t="shared" ca="1" si="31"/>
        <v>3.0667642070089225</v>
      </c>
      <c r="K39" s="17">
        <f t="shared" ca="1" si="31"/>
        <v>2.9814376425047833</v>
      </c>
      <c r="L39" s="17">
        <f t="shared" ca="1" si="31"/>
        <v>2.9506629313135764</v>
      </c>
      <c r="M39" s="17">
        <f t="shared" ca="1" si="31"/>
        <v>2.9373331678044678</v>
      </c>
      <c r="N39" s="127">
        <f t="shared" ca="1" si="6"/>
        <v>18.865468129241428</v>
      </c>
      <c r="O39" s="128">
        <f t="shared" ca="1" si="7"/>
        <v>18.757068086801741</v>
      </c>
      <c r="P39" s="128">
        <f t="shared" ca="1" si="8"/>
        <v>0</v>
      </c>
      <c r="Q39" s="128">
        <f t="shared" ca="1" si="9"/>
        <v>0</v>
      </c>
      <c r="R39" s="129">
        <f ca="1">AVERAGE(Q$17:Q39)</f>
        <v>0.79955184548480029</v>
      </c>
      <c r="S39">
        <v>1.615</v>
      </c>
    </row>
    <row r="40" spans="2:19" x14ac:dyDescent="0.25">
      <c r="B40" s="126">
        <f t="shared" si="10"/>
        <v>24</v>
      </c>
      <c r="C40" s="17">
        <f t="shared" si="4"/>
        <v>3.2921262866077932</v>
      </c>
      <c r="D40" s="17">
        <f t="shared" ref="D40:M40" ca="1" si="32">$C$4*($G$4-C40)*$B$7+$F$4*SQRT($B$7)*NORMSINV(RAND())+C40</f>
        <v>3.3232493790527085</v>
      </c>
      <c r="E40" s="17">
        <f t="shared" ca="1" si="32"/>
        <v>3.3791538700218307</v>
      </c>
      <c r="F40" s="17">
        <f t="shared" ca="1" si="32"/>
        <v>3.2261347268380831</v>
      </c>
      <c r="G40" s="17">
        <f t="shared" ca="1" si="32"/>
        <v>3.3297660313219981</v>
      </c>
      <c r="H40" s="17">
        <f t="shared" ca="1" si="32"/>
        <v>3.3479188651175371</v>
      </c>
      <c r="I40" s="17">
        <f t="shared" ca="1" si="32"/>
        <v>3.3527017955141187</v>
      </c>
      <c r="J40" s="17">
        <f t="shared" ca="1" si="32"/>
        <v>3.4523481275801324</v>
      </c>
      <c r="K40" s="17">
        <f t="shared" ca="1" si="32"/>
        <v>3.4006005251520111</v>
      </c>
      <c r="L40" s="17">
        <f t="shared" ca="1" si="32"/>
        <v>3.3581656652240226</v>
      </c>
      <c r="M40" s="17">
        <f t="shared" ca="1" si="32"/>
        <v>3.3823405419199819</v>
      </c>
      <c r="N40" s="127">
        <f t="shared" ca="1" si="6"/>
        <v>29.439595145649754</v>
      </c>
      <c r="O40" s="128">
        <f t="shared" ca="1" si="7"/>
        <v>26.656389283391071</v>
      </c>
      <c r="P40" s="128">
        <f t="shared" ca="1" si="8"/>
        <v>3.4563892833910721</v>
      </c>
      <c r="Q40" s="128">
        <f t="shared" ca="1" si="9"/>
        <v>3.2878191888905248</v>
      </c>
      <c r="R40" s="129">
        <f ca="1">AVERAGE(Q$17:Q40)</f>
        <v>0.90322965146003875</v>
      </c>
      <c r="S40">
        <v>1.615</v>
      </c>
    </row>
    <row r="41" spans="2:19" x14ac:dyDescent="0.25">
      <c r="B41" s="126">
        <f t="shared" si="10"/>
        <v>25</v>
      </c>
      <c r="C41" s="17">
        <f t="shared" si="4"/>
        <v>3.2921262866077932</v>
      </c>
      <c r="D41" s="17">
        <f t="shared" ref="D41:M41" ca="1" si="33">$C$4*($G$4-C41)*$B$7+$F$4*SQRT($B$7)*NORMSINV(RAND())+C41</f>
        <v>3.2901501391459842</v>
      </c>
      <c r="E41" s="17">
        <f t="shared" ca="1" si="33"/>
        <v>3.1956534451854886</v>
      </c>
      <c r="F41" s="17">
        <f t="shared" ca="1" si="33"/>
        <v>3.1679550601110091</v>
      </c>
      <c r="G41" s="17">
        <f t="shared" ca="1" si="33"/>
        <v>3.2742208306509362</v>
      </c>
      <c r="H41" s="17">
        <f t="shared" ca="1" si="33"/>
        <v>3.2340315459445264</v>
      </c>
      <c r="I41" s="17">
        <f t="shared" ca="1" si="33"/>
        <v>3.2406338875422152</v>
      </c>
      <c r="J41" s="17">
        <f t="shared" ca="1" si="33"/>
        <v>3.2343549239166034</v>
      </c>
      <c r="K41" s="17">
        <f t="shared" ca="1" si="33"/>
        <v>3.2258477910254015</v>
      </c>
      <c r="L41" s="17">
        <f t="shared" ca="1" si="33"/>
        <v>3.2072805068066281</v>
      </c>
      <c r="M41" s="17">
        <f t="shared" ca="1" si="33"/>
        <v>3.2031816399500208</v>
      </c>
      <c r="N41" s="127">
        <f t="shared" ca="1" si="6"/>
        <v>24.610708176402088</v>
      </c>
      <c r="O41" s="128">
        <f t="shared" ca="1" si="7"/>
        <v>23.13930372190833</v>
      </c>
      <c r="P41" s="128">
        <f t="shared" ca="1" si="8"/>
        <v>0</v>
      </c>
      <c r="Q41" s="128">
        <f t="shared" ca="1" si="9"/>
        <v>0</v>
      </c>
      <c r="R41" s="129">
        <f ca="1">AVERAGE(Q$17:Q41)</f>
        <v>0.86710046540163721</v>
      </c>
      <c r="S41">
        <v>1.615</v>
      </c>
    </row>
    <row r="42" spans="2:19" x14ac:dyDescent="0.25">
      <c r="B42" s="126">
        <f t="shared" si="10"/>
        <v>26</v>
      </c>
      <c r="C42" s="17">
        <f t="shared" si="4"/>
        <v>3.2921262866077932</v>
      </c>
      <c r="D42" s="17">
        <f t="shared" ref="D42:M42" ca="1" si="34">$C$4*($G$4-C42)*$B$7+$F$4*SQRT($B$7)*NORMSINV(RAND())+C42</f>
        <v>3.3105879707253507</v>
      </c>
      <c r="E42" s="17">
        <f t="shared" ca="1" si="34"/>
        <v>3.3881017353339677</v>
      </c>
      <c r="F42" s="17">
        <f t="shared" ca="1" si="34"/>
        <v>3.3426909705544738</v>
      </c>
      <c r="G42" s="17">
        <f t="shared" ca="1" si="34"/>
        <v>3.3525788077636882</v>
      </c>
      <c r="H42" s="17">
        <f t="shared" ca="1" si="34"/>
        <v>3.3898909253516694</v>
      </c>
      <c r="I42" s="17">
        <f t="shared" ca="1" si="34"/>
        <v>3.4458375330109212</v>
      </c>
      <c r="J42" s="17">
        <f t="shared" ca="1" si="34"/>
        <v>3.5223668097619609</v>
      </c>
      <c r="K42" s="17">
        <f t="shared" ca="1" si="34"/>
        <v>3.4602883357118017</v>
      </c>
      <c r="L42" s="17">
        <f t="shared" ca="1" si="34"/>
        <v>3.5445755565884101</v>
      </c>
      <c r="M42" s="17">
        <f t="shared" ca="1" si="34"/>
        <v>3.6206983747077799</v>
      </c>
      <c r="N42" s="127">
        <f t="shared" ca="1" si="6"/>
        <v>37.363652542464905</v>
      </c>
      <c r="O42" s="128">
        <f t="shared" ca="1" si="7"/>
        <v>32.177880633807121</v>
      </c>
      <c r="P42" s="128">
        <f t="shared" ca="1" si="8"/>
        <v>8.9778806338071213</v>
      </c>
      <c r="Q42" s="128">
        <f t="shared" ca="1" si="9"/>
        <v>8.5400242285324541</v>
      </c>
      <c r="R42" s="129">
        <f ca="1">AVERAGE(Q$17:Q42)</f>
        <v>1.1622129178297453</v>
      </c>
      <c r="S42">
        <v>1.615</v>
      </c>
    </row>
    <row r="43" spans="2:19" x14ac:dyDescent="0.25">
      <c r="B43" s="126">
        <f t="shared" si="10"/>
        <v>27</v>
      </c>
      <c r="C43" s="17">
        <f t="shared" si="4"/>
        <v>3.2921262866077932</v>
      </c>
      <c r="D43" s="17">
        <f t="shared" ref="D43:M43" ca="1" si="35">$C$4*($G$4-C43)*$B$7+$F$4*SQRT($B$7)*NORMSINV(RAND())+C43</f>
        <v>3.4009870434207956</v>
      </c>
      <c r="E43" s="17">
        <f t="shared" ca="1" si="35"/>
        <v>3.3268463208213461</v>
      </c>
      <c r="F43" s="17">
        <f t="shared" ca="1" si="35"/>
        <v>3.3227283601410296</v>
      </c>
      <c r="G43" s="17">
        <f t="shared" ca="1" si="35"/>
        <v>3.3317435651834648</v>
      </c>
      <c r="H43" s="17">
        <f t="shared" ca="1" si="35"/>
        <v>3.2088755597475744</v>
      </c>
      <c r="I43" s="17">
        <f t="shared" ca="1" si="35"/>
        <v>3.251094674800826</v>
      </c>
      <c r="J43" s="17">
        <f t="shared" ca="1" si="35"/>
        <v>3.1384263563906933</v>
      </c>
      <c r="K43" s="17">
        <f t="shared" ca="1" si="35"/>
        <v>3.1993291837447879</v>
      </c>
      <c r="L43" s="17">
        <f t="shared" ca="1" si="35"/>
        <v>3.1619542580641249</v>
      </c>
      <c r="M43" s="17">
        <f t="shared" ca="1" si="35"/>
        <v>3.1783429484497745</v>
      </c>
      <c r="N43" s="127">
        <f t="shared" ca="1" si="6"/>
        <v>24.006939837611892</v>
      </c>
      <c r="O43" s="128">
        <f t="shared" ca="1" si="7"/>
        <v>22.689800651146957</v>
      </c>
      <c r="P43" s="128">
        <f t="shared" ca="1" si="8"/>
        <v>0</v>
      </c>
      <c r="Q43" s="128">
        <f t="shared" ca="1" si="9"/>
        <v>0</v>
      </c>
      <c r="R43" s="129">
        <f ca="1">AVERAGE(Q$17:Q43)</f>
        <v>1.1191679949471622</v>
      </c>
      <c r="S43">
        <v>1.615</v>
      </c>
    </row>
    <row r="44" spans="2:19" x14ac:dyDescent="0.25">
      <c r="B44" s="126">
        <f t="shared" si="10"/>
        <v>28</v>
      </c>
      <c r="C44" s="17">
        <f t="shared" si="4"/>
        <v>3.2921262866077932</v>
      </c>
      <c r="D44" s="17">
        <f t="shared" ref="D44:M44" ca="1" si="36">$C$4*($G$4-C44)*$B$7+$F$4*SQRT($B$7)*NORMSINV(RAND())+C44</f>
        <v>3.3040942092062329</v>
      </c>
      <c r="E44" s="17">
        <f t="shared" ca="1" si="36"/>
        <v>3.2370052116862489</v>
      </c>
      <c r="F44" s="17">
        <f t="shared" ca="1" si="36"/>
        <v>3.2971792220692486</v>
      </c>
      <c r="G44" s="17">
        <f t="shared" ca="1" si="36"/>
        <v>3.2356665856668925</v>
      </c>
      <c r="H44" s="17">
        <f t="shared" ca="1" si="36"/>
        <v>3.2920604997597054</v>
      </c>
      <c r="I44" s="17">
        <f t="shared" ca="1" si="36"/>
        <v>3.3024864962660305</v>
      </c>
      <c r="J44" s="17">
        <f t="shared" ca="1" si="36"/>
        <v>3.3197548970496147</v>
      </c>
      <c r="K44" s="17">
        <f t="shared" ca="1" si="36"/>
        <v>3.3283552199472535</v>
      </c>
      <c r="L44" s="17">
        <f t="shared" ca="1" si="36"/>
        <v>3.3766958272176284</v>
      </c>
      <c r="M44" s="17">
        <f t="shared" ca="1" si="36"/>
        <v>3.3783970745488126</v>
      </c>
      <c r="N44" s="127">
        <f t="shared" ca="1" si="6"/>
        <v>29.323729668787507</v>
      </c>
      <c r="O44" s="128">
        <f t="shared" ca="1" si="7"/>
        <v>26.573497792270178</v>
      </c>
      <c r="P44" s="128">
        <f t="shared" ca="1" si="8"/>
        <v>3.3734977922701788</v>
      </c>
      <c r="Q44" s="128">
        <f t="shared" ca="1" si="9"/>
        <v>3.2089703634955913</v>
      </c>
      <c r="R44" s="129">
        <f ca="1">AVERAGE(Q$17:Q44)</f>
        <v>1.1938037938238917</v>
      </c>
      <c r="S44">
        <v>1.615</v>
      </c>
    </row>
    <row r="45" spans="2:19" x14ac:dyDescent="0.25">
      <c r="B45" s="126">
        <f t="shared" si="10"/>
        <v>29</v>
      </c>
      <c r="C45" s="17">
        <f t="shared" si="4"/>
        <v>3.2921262866077932</v>
      </c>
      <c r="D45" s="17">
        <f t="shared" ref="D45:M45" ca="1" si="37">$C$4*($G$4-C45)*$B$7+$F$4*SQRT($B$7)*NORMSINV(RAND())+C45</f>
        <v>3.4531833587289431</v>
      </c>
      <c r="E45" s="17">
        <f t="shared" ca="1" si="37"/>
        <v>3.4061036397776405</v>
      </c>
      <c r="F45" s="17">
        <f t="shared" ca="1" si="37"/>
        <v>3.4381705292235911</v>
      </c>
      <c r="G45" s="17">
        <f t="shared" ca="1" si="37"/>
        <v>3.4866459114698145</v>
      </c>
      <c r="H45" s="17">
        <f t="shared" ca="1" si="37"/>
        <v>3.5290028559812394</v>
      </c>
      <c r="I45" s="17">
        <f t="shared" ca="1" si="37"/>
        <v>3.5345879373742028</v>
      </c>
      <c r="J45" s="17">
        <f t="shared" ca="1" si="37"/>
        <v>3.3716892156216209</v>
      </c>
      <c r="K45" s="17">
        <f t="shared" ca="1" si="37"/>
        <v>3.286727118255937</v>
      </c>
      <c r="L45" s="17">
        <f t="shared" ca="1" si="37"/>
        <v>3.2706880044019502</v>
      </c>
      <c r="M45" s="17">
        <f t="shared" ca="1" si="37"/>
        <v>3.321616557542638</v>
      </c>
      <c r="N45" s="127">
        <f t="shared" ca="1" si="6"/>
        <v>27.705101268147299</v>
      </c>
      <c r="O45" s="128">
        <f t="shared" ca="1" si="7"/>
        <v>25.40815639882571</v>
      </c>
      <c r="P45" s="128">
        <f t="shared" ca="1" si="8"/>
        <v>2.2081563988257109</v>
      </c>
      <c r="Q45" s="128">
        <f t="shared" ca="1" si="9"/>
        <v>2.1004633404625501</v>
      </c>
      <c r="R45" s="129">
        <f ca="1">AVERAGE(Q$17:Q45)</f>
        <v>1.2250679161217766</v>
      </c>
      <c r="S45">
        <v>1.615</v>
      </c>
    </row>
    <row r="46" spans="2:19" x14ac:dyDescent="0.25">
      <c r="B46" s="126">
        <f t="shared" si="10"/>
        <v>30</v>
      </c>
      <c r="C46" s="17">
        <f t="shared" si="4"/>
        <v>3.2921262866077932</v>
      </c>
      <c r="D46" s="17">
        <f t="shared" ref="D46:M46" ca="1" si="38">$C$4*($G$4-C46)*$B$7+$F$4*SQRT($B$7)*NORMSINV(RAND())+C46</f>
        <v>3.2874269971152987</v>
      </c>
      <c r="E46" s="17">
        <f t="shared" ca="1" si="38"/>
        <v>3.2153260365652701</v>
      </c>
      <c r="F46" s="17">
        <f t="shared" ca="1" si="38"/>
        <v>3.1173805367458738</v>
      </c>
      <c r="G46" s="17">
        <f t="shared" ca="1" si="38"/>
        <v>3.2602331348998144</v>
      </c>
      <c r="H46" s="17">
        <f t="shared" ca="1" si="38"/>
        <v>3.2910095081110833</v>
      </c>
      <c r="I46" s="17">
        <f t="shared" ca="1" si="38"/>
        <v>3.1151548840782417</v>
      </c>
      <c r="J46" s="17">
        <f t="shared" ca="1" si="38"/>
        <v>3.1018426416394433</v>
      </c>
      <c r="K46" s="17">
        <f t="shared" ca="1" si="38"/>
        <v>3.2133803483502001</v>
      </c>
      <c r="L46" s="17">
        <f t="shared" ca="1" si="38"/>
        <v>3.185428162513769</v>
      </c>
      <c r="M46" s="17">
        <f t="shared" ca="1" si="38"/>
        <v>3.1904268982794237</v>
      </c>
      <c r="N46" s="127">
        <f t="shared" ca="1" si="6"/>
        <v>24.2987983444824</v>
      </c>
      <c r="O46" s="128">
        <f t="shared" ca="1" si="7"/>
        <v>22.907381228997412</v>
      </c>
      <c r="P46" s="128">
        <f t="shared" ca="1" si="8"/>
        <v>0</v>
      </c>
      <c r="Q46" s="128">
        <f t="shared" ca="1" si="9"/>
        <v>0</v>
      </c>
      <c r="R46" s="129">
        <f ca="1">AVERAGE(Q$17:Q46)</f>
        <v>1.1842323189177175</v>
      </c>
      <c r="S46">
        <v>1.615</v>
      </c>
    </row>
    <row r="47" spans="2:19" x14ac:dyDescent="0.25">
      <c r="B47" s="126">
        <f t="shared" si="10"/>
        <v>31</v>
      </c>
      <c r="C47" s="17">
        <f t="shared" si="4"/>
        <v>3.2921262866077932</v>
      </c>
      <c r="D47" s="17">
        <f t="shared" ref="D47:M47" ca="1" si="39">$C$4*($G$4-C47)*$B$7+$F$4*SQRT($B$7)*NORMSINV(RAND())+C47</f>
        <v>3.2529791428448256</v>
      </c>
      <c r="E47" s="17">
        <f t="shared" ca="1" si="39"/>
        <v>3.2311321437911769</v>
      </c>
      <c r="F47" s="17">
        <f t="shared" ca="1" si="39"/>
        <v>3.2586655526416393</v>
      </c>
      <c r="G47" s="17">
        <f t="shared" ca="1" si="39"/>
        <v>3.3454172293424942</v>
      </c>
      <c r="H47" s="17">
        <f t="shared" ca="1" si="39"/>
        <v>3.1829569257723875</v>
      </c>
      <c r="I47" s="17">
        <f t="shared" ca="1" si="39"/>
        <v>3.160092071115649</v>
      </c>
      <c r="J47" s="17">
        <f t="shared" ca="1" si="39"/>
        <v>3.2553155574788089</v>
      </c>
      <c r="K47" s="17">
        <f t="shared" ca="1" si="39"/>
        <v>3.2744378264298275</v>
      </c>
      <c r="L47" s="17">
        <f t="shared" ca="1" si="39"/>
        <v>3.2851511805589388</v>
      </c>
      <c r="M47" s="17">
        <f t="shared" ca="1" si="39"/>
        <v>3.3265617256198499</v>
      </c>
      <c r="N47" s="127">
        <f t="shared" ca="1" si="6"/>
        <v>27.842446969407771</v>
      </c>
      <c r="O47" s="128">
        <f t="shared" ca="1" si="7"/>
        <v>25.507584484819617</v>
      </c>
      <c r="P47" s="128">
        <f t="shared" ca="1" si="8"/>
        <v>2.3075844848196176</v>
      </c>
      <c r="Q47" s="128">
        <f t="shared" ca="1" si="9"/>
        <v>2.1950422614817415</v>
      </c>
      <c r="R47" s="129">
        <f ca="1">AVERAGE(Q$17:Q47)</f>
        <v>1.2168390912584923</v>
      </c>
      <c r="S47">
        <v>1.615</v>
      </c>
    </row>
    <row r="48" spans="2:19" x14ac:dyDescent="0.25">
      <c r="B48" s="126">
        <f t="shared" si="10"/>
        <v>32</v>
      </c>
      <c r="C48" s="17">
        <f t="shared" si="4"/>
        <v>3.2921262866077932</v>
      </c>
      <c r="D48" s="17">
        <f t="shared" ref="D48:M48" ca="1" si="40">$C$4*($G$4-C48)*$B$7+$F$4*SQRT($B$7)*NORMSINV(RAND())+C48</f>
        <v>3.3507098093458572</v>
      </c>
      <c r="E48" s="17">
        <f t="shared" ca="1" si="40"/>
        <v>3.3924639999516426</v>
      </c>
      <c r="F48" s="17">
        <f t="shared" ca="1" si="40"/>
        <v>3.550366535058799</v>
      </c>
      <c r="G48" s="17">
        <f t="shared" ca="1" si="40"/>
        <v>3.4662223177593519</v>
      </c>
      <c r="H48" s="17">
        <f t="shared" ca="1" si="40"/>
        <v>3.6010802406514473</v>
      </c>
      <c r="I48" s="17">
        <f t="shared" ca="1" si="40"/>
        <v>3.6531184164265045</v>
      </c>
      <c r="J48" s="17">
        <f t="shared" ca="1" si="40"/>
        <v>3.5708074559344034</v>
      </c>
      <c r="K48" s="17">
        <f t="shared" ca="1" si="40"/>
        <v>3.708282538378926</v>
      </c>
      <c r="L48" s="17">
        <f t="shared" ca="1" si="40"/>
        <v>3.6352348483229759</v>
      </c>
      <c r="M48" s="17">
        <f t="shared" ca="1" si="40"/>
        <v>3.5875670295182385</v>
      </c>
      <c r="N48" s="127">
        <f t="shared" ca="1" si="6"/>
        <v>36.146026643399615</v>
      </c>
      <c r="O48" s="128">
        <f t="shared" ca="1" si="7"/>
        <v>31.346818652194891</v>
      </c>
      <c r="P48" s="128">
        <f t="shared" ca="1" si="8"/>
        <v>8.1468186521948915</v>
      </c>
      <c r="Q48" s="128">
        <f t="shared" ca="1" si="9"/>
        <v>7.749493618039029</v>
      </c>
      <c r="R48" s="129">
        <f ca="1">AVERAGE(Q$17:Q48)</f>
        <v>1.4209845452203842</v>
      </c>
      <c r="S48">
        <v>1.615</v>
      </c>
    </row>
    <row r="49" spans="2:19" x14ac:dyDescent="0.25">
      <c r="B49" s="126">
        <f t="shared" si="10"/>
        <v>33</v>
      </c>
      <c r="C49" s="17">
        <f t="shared" si="4"/>
        <v>3.2921262866077932</v>
      </c>
      <c r="D49" s="17">
        <f t="shared" ref="D49:M49" ca="1" si="41">$C$4*($G$4-C49)*$B$7+$F$4*SQRT($B$7)*NORMSINV(RAND())+C49</f>
        <v>3.2634468076351477</v>
      </c>
      <c r="E49" s="17">
        <f t="shared" ca="1" si="41"/>
        <v>3.2002257401378067</v>
      </c>
      <c r="F49" s="17">
        <f t="shared" ca="1" si="41"/>
        <v>3.0777995013819544</v>
      </c>
      <c r="G49" s="17">
        <f t="shared" ca="1" si="41"/>
        <v>3.1699044207328559</v>
      </c>
      <c r="H49" s="17">
        <f t="shared" ca="1" si="41"/>
        <v>3.1037489871052935</v>
      </c>
      <c r="I49" s="17">
        <f t="shared" ca="1" si="41"/>
        <v>3.067999695953513</v>
      </c>
      <c r="J49" s="17">
        <f t="shared" ca="1" si="41"/>
        <v>3.0148447612400471</v>
      </c>
      <c r="K49" s="17">
        <f t="shared" ca="1" si="41"/>
        <v>2.9773692927272575</v>
      </c>
      <c r="L49" s="17">
        <f t="shared" ca="1" si="41"/>
        <v>3.1168377175226003</v>
      </c>
      <c r="M49" s="17">
        <f t="shared" ca="1" si="41"/>
        <v>3.1498243593045379</v>
      </c>
      <c r="N49" s="127">
        <f t="shared" ca="1" si="6"/>
        <v>23.331966178264054</v>
      </c>
      <c r="O49" s="128">
        <f t="shared" ca="1" si="7"/>
        <v>22.184460858015054</v>
      </c>
      <c r="P49" s="128">
        <f t="shared" ca="1" si="8"/>
        <v>0</v>
      </c>
      <c r="Q49" s="128">
        <f t="shared" ca="1" si="9"/>
        <v>0</v>
      </c>
      <c r="R49" s="129">
        <f ca="1">AVERAGE(Q$17:Q49)</f>
        <v>1.3779244074864332</v>
      </c>
      <c r="S49">
        <v>1.615</v>
      </c>
    </row>
    <row r="50" spans="2:19" x14ac:dyDescent="0.25">
      <c r="B50" s="126">
        <f t="shared" si="10"/>
        <v>34</v>
      </c>
      <c r="C50" s="17">
        <f t="shared" si="4"/>
        <v>3.2921262866077932</v>
      </c>
      <c r="D50" s="17">
        <f t="shared" ref="D50:M50" ca="1" si="42">$C$4*($G$4-C50)*$B$7+$F$4*SQRT($B$7)*NORMSINV(RAND())+C50</f>
        <v>3.2104769287744315</v>
      </c>
      <c r="E50" s="17">
        <f t="shared" ca="1" si="42"/>
        <v>3.3095003449842686</v>
      </c>
      <c r="F50" s="17">
        <f t="shared" ca="1" si="42"/>
        <v>3.2316460242768361</v>
      </c>
      <c r="G50" s="17">
        <f t="shared" ca="1" si="42"/>
        <v>3.3394797419146376</v>
      </c>
      <c r="H50" s="17">
        <f t="shared" ca="1" si="42"/>
        <v>3.3581249755365525</v>
      </c>
      <c r="I50" s="17">
        <f t="shared" ca="1" si="42"/>
        <v>3.350500512005897</v>
      </c>
      <c r="J50" s="17">
        <f t="shared" ca="1" si="42"/>
        <v>3.3010332146280645</v>
      </c>
      <c r="K50" s="17">
        <f t="shared" ca="1" si="42"/>
        <v>3.1348792683699536</v>
      </c>
      <c r="L50" s="17">
        <f t="shared" ca="1" si="42"/>
        <v>3.3075332466757996</v>
      </c>
      <c r="M50" s="17">
        <f t="shared" ca="1" si="42"/>
        <v>3.2947987054844154</v>
      </c>
      <c r="N50" s="127">
        <f t="shared" ca="1" si="6"/>
        <v>26.97198421092164</v>
      </c>
      <c r="O50" s="128">
        <f t="shared" ca="1" si="7"/>
        <v>24.875665072475034</v>
      </c>
      <c r="P50" s="128">
        <f t="shared" ca="1" si="8"/>
        <v>1.6756650724750344</v>
      </c>
      <c r="Q50" s="128">
        <f t="shared" ca="1" si="9"/>
        <v>1.5939419225463742</v>
      </c>
      <c r="R50" s="129">
        <f ca="1">AVERAGE(Q$17:Q50)</f>
        <v>1.3842778638117255</v>
      </c>
      <c r="S50">
        <v>1.615</v>
      </c>
    </row>
    <row r="51" spans="2:19" x14ac:dyDescent="0.25">
      <c r="B51" s="126">
        <f t="shared" si="10"/>
        <v>35</v>
      </c>
      <c r="C51" s="17">
        <f t="shared" si="4"/>
        <v>3.2921262866077932</v>
      </c>
      <c r="D51" s="17">
        <f t="shared" ref="D51:M51" ca="1" si="43">$C$4*($G$4-C51)*$B$7+$F$4*SQRT($B$7)*NORMSINV(RAND())+C51</f>
        <v>3.4645822185370756</v>
      </c>
      <c r="E51" s="17">
        <f t="shared" ca="1" si="43"/>
        <v>3.4932195238266757</v>
      </c>
      <c r="F51" s="17">
        <f t="shared" ca="1" si="43"/>
        <v>3.4051526301149133</v>
      </c>
      <c r="G51" s="17">
        <f t="shared" ca="1" si="43"/>
        <v>3.4395859479545319</v>
      </c>
      <c r="H51" s="17">
        <f t="shared" ca="1" si="43"/>
        <v>3.5549779854744377</v>
      </c>
      <c r="I51" s="17">
        <f t="shared" ca="1" si="43"/>
        <v>3.4647255872829175</v>
      </c>
      <c r="J51" s="17">
        <f t="shared" ca="1" si="43"/>
        <v>3.6644166847579194</v>
      </c>
      <c r="K51" s="17">
        <f t="shared" ca="1" si="43"/>
        <v>3.6169822017476894</v>
      </c>
      <c r="L51" s="17">
        <f t="shared" ca="1" si="43"/>
        <v>3.7451089811100164</v>
      </c>
      <c r="M51" s="17">
        <f t="shared" ca="1" si="43"/>
        <v>3.7774558142419798</v>
      </c>
      <c r="N51" s="127">
        <f t="shared" ca="1" si="6"/>
        <v>43.704707274047756</v>
      </c>
      <c r="O51" s="128">
        <f t="shared" ca="1" si="7"/>
        <v>36.418732664420951</v>
      </c>
      <c r="P51" s="128">
        <f t="shared" ca="1" si="8"/>
        <v>13.218732664420951</v>
      </c>
      <c r="Q51" s="128">
        <f t="shared" ca="1" si="9"/>
        <v>12.574047465005931</v>
      </c>
      <c r="R51" s="129">
        <f ca="1">AVERAGE(Q$17:Q51)</f>
        <v>1.7039855667029886</v>
      </c>
      <c r="S51">
        <v>1.615</v>
      </c>
    </row>
    <row r="52" spans="2:19" x14ac:dyDescent="0.25">
      <c r="B52" s="126">
        <f t="shared" si="10"/>
        <v>36</v>
      </c>
      <c r="C52" s="17">
        <f t="shared" si="4"/>
        <v>3.2921262866077932</v>
      </c>
      <c r="D52" s="17">
        <f t="shared" ref="D52:M52" ca="1" si="44">$C$4*($G$4-C52)*$B$7+$F$4*SQRT($B$7)*NORMSINV(RAND())+C52</f>
        <v>3.3202070449986389</v>
      </c>
      <c r="E52" s="17">
        <f t="shared" ca="1" si="44"/>
        <v>3.2786819591861955</v>
      </c>
      <c r="F52" s="17">
        <f t="shared" ca="1" si="44"/>
        <v>3.2367240758511087</v>
      </c>
      <c r="G52" s="17">
        <f t="shared" ca="1" si="44"/>
        <v>3.1789224806729477</v>
      </c>
      <c r="H52" s="17">
        <f t="shared" ca="1" si="44"/>
        <v>3.1512800153232381</v>
      </c>
      <c r="I52" s="17">
        <f t="shared" ca="1" si="44"/>
        <v>3.0631010257925775</v>
      </c>
      <c r="J52" s="17">
        <f t="shared" ca="1" si="44"/>
        <v>3.0820463301057655</v>
      </c>
      <c r="K52" s="17">
        <f t="shared" ca="1" si="44"/>
        <v>3.1423565286544113</v>
      </c>
      <c r="L52" s="17">
        <f t="shared" ca="1" si="44"/>
        <v>3.1385352708986063</v>
      </c>
      <c r="M52" s="17">
        <f t="shared" ca="1" si="44"/>
        <v>3.0196739146069453</v>
      </c>
      <c r="N52" s="127">
        <f t="shared" ca="1" si="6"/>
        <v>20.484610862608267</v>
      </c>
      <c r="O52" s="128">
        <f t="shared" ca="1" si="7"/>
        <v>20.017397621752323</v>
      </c>
      <c r="P52" s="128">
        <f t="shared" ca="1" si="8"/>
        <v>0</v>
      </c>
      <c r="Q52" s="128">
        <f t="shared" ca="1" si="9"/>
        <v>0</v>
      </c>
      <c r="R52" s="129">
        <f ca="1">AVERAGE(Q$17:Q52)</f>
        <v>1.6566526342945722</v>
      </c>
      <c r="S52">
        <v>1.615</v>
      </c>
    </row>
    <row r="53" spans="2:19" x14ac:dyDescent="0.25">
      <c r="B53" s="126">
        <f t="shared" si="10"/>
        <v>37</v>
      </c>
      <c r="C53" s="17">
        <f t="shared" si="4"/>
        <v>3.2921262866077932</v>
      </c>
      <c r="D53" s="17">
        <f t="shared" ref="D53:M53" ca="1" si="45">$C$4*($G$4-C53)*$B$7+$F$4*SQRT($B$7)*NORMSINV(RAND())+C53</f>
        <v>3.2190422577512945</v>
      </c>
      <c r="E53" s="17">
        <f t="shared" ca="1" si="45"/>
        <v>3.2040170363092475</v>
      </c>
      <c r="F53" s="17">
        <f t="shared" ca="1" si="45"/>
        <v>3.0468126714282726</v>
      </c>
      <c r="G53" s="17">
        <f t="shared" ca="1" si="45"/>
        <v>3.0378682541812396</v>
      </c>
      <c r="H53" s="17">
        <f t="shared" ca="1" si="45"/>
        <v>3.1564673776070906</v>
      </c>
      <c r="I53" s="17">
        <f t="shared" ca="1" si="45"/>
        <v>3.1932051381951618</v>
      </c>
      <c r="J53" s="17">
        <f t="shared" ca="1" si="45"/>
        <v>3.0954555768664216</v>
      </c>
      <c r="K53" s="17">
        <f t="shared" ca="1" si="45"/>
        <v>3.0142380924874543</v>
      </c>
      <c r="L53" s="17">
        <f t="shared" ca="1" si="45"/>
        <v>3.0776663179020955</v>
      </c>
      <c r="M53" s="17">
        <f t="shared" ca="1" si="45"/>
        <v>3.1404930961793185</v>
      </c>
      <c r="N53" s="127">
        <f t="shared" ca="1" si="6"/>
        <v>23.115262096440901</v>
      </c>
      <c r="O53" s="128">
        <f t="shared" ca="1" si="7"/>
        <v>22.021570079022446</v>
      </c>
      <c r="P53" s="128">
        <f t="shared" ca="1" si="8"/>
        <v>0</v>
      </c>
      <c r="Q53" s="128">
        <f t="shared" ca="1" si="9"/>
        <v>0</v>
      </c>
      <c r="R53" s="129">
        <f ca="1">AVERAGE(Q$17:Q53)</f>
        <v>1.6118782387730972</v>
      </c>
      <c r="S53">
        <v>1.615</v>
      </c>
    </row>
    <row r="54" spans="2:19" x14ac:dyDescent="0.25">
      <c r="B54" s="126">
        <f t="shared" si="10"/>
        <v>38</v>
      </c>
      <c r="C54" s="17">
        <f t="shared" si="4"/>
        <v>3.2921262866077932</v>
      </c>
      <c r="D54" s="17">
        <f t="shared" ref="D54:M54" ca="1" si="46">$C$4*($G$4-C54)*$B$7+$F$4*SQRT($B$7)*NORMSINV(RAND())+C54</f>
        <v>3.2881666020792135</v>
      </c>
      <c r="E54" s="17">
        <f t="shared" ca="1" si="46"/>
        <v>3.2314388179490945</v>
      </c>
      <c r="F54" s="17">
        <f t="shared" ca="1" si="46"/>
        <v>3.2498456582133635</v>
      </c>
      <c r="G54" s="17">
        <f t="shared" ca="1" si="46"/>
        <v>3.2479820715308754</v>
      </c>
      <c r="H54" s="17">
        <f t="shared" ca="1" si="46"/>
        <v>3.1933446986585894</v>
      </c>
      <c r="I54" s="17">
        <f t="shared" ca="1" si="46"/>
        <v>3.2287933318764419</v>
      </c>
      <c r="J54" s="17">
        <f t="shared" ca="1" si="46"/>
        <v>3.0351080536660096</v>
      </c>
      <c r="K54" s="17">
        <f t="shared" ca="1" si="46"/>
        <v>2.932260911781019</v>
      </c>
      <c r="L54" s="17">
        <f t="shared" ca="1" si="46"/>
        <v>2.9341098247973636</v>
      </c>
      <c r="M54" s="17">
        <f t="shared" ca="1" si="46"/>
        <v>3.0454396907120151</v>
      </c>
      <c r="N54" s="127">
        <f t="shared" ca="1" si="6"/>
        <v>21.019271149669095</v>
      </c>
      <c r="O54" s="128">
        <f t="shared" ca="1" si="7"/>
        <v>20.428910695342001</v>
      </c>
      <c r="P54" s="128">
        <f t="shared" ca="1" si="8"/>
        <v>0</v>
      </c>
      <c r="Q54" s="128">
        <f t="shared" ca="1" si="9"/>
        <v>0</v>
      </c>
      <c r="R54" s="129">
        <f ca="1">AVERAGE(Q$17:Q54)</f>
        <v>1.5694603903843316</v>
      </c>
      <c r="S54">
        <v>1.615</v>
      </c>
    </row>
    <row r="55" spans="2:19" x14ac:dyDescent="0.25">
      <c r="B55" s="126">
        <f t="shared" si="10"/>
        <v>39</v>
      </c>
      <c r="C55" s="17">
        <f t="shared" si="4"/>
        <v>3.2921262866077932</v>
      </c>
      <c r="D55" s="17">
        <f t="shared" ref="D55:M55" ca="1" si="47">$C$4*($G$4-C55)*$B$7+$F$4*SQRT($B$7)*NORMSINV(RAND())+C55</f>
        <v>3.1563740679104297</v>
      </c>
      <c r="E55" s="17">
        <f t="shared" ca="1" si="47"/>
        <v>3.0579084244042214</v>
      </c>
      <c r="F55" s="17">
        <f t="shared" ca="1" si="47"/>
        <v>2.9017281595432385</v>
      </c>
      <c r="G55" s="17">
        <f t="shared" ca="1" si="47"/>
        <v>2.9702586958547568</v>
      </c>
      <c r="H55" s="17">
        <f t="shared" ca="1" si="47"/>
        <v>3.0421487625187171</v>
      </c>
      <c r="I55" s="17">
        <f t="shared" ca="1" si="47"/>
        <v>2.9721098107871375</v>
      </c>
      <c r="J55" s="17">
        <f t="shared" ca="1" si="47"/>
        <v>2.9862980624972297</v>
      </c>
      <c r="K55" s="17">
        <f t="shared" ca="1" si="47"/>
        <v>3.0555361521153772</v>
      </c>
      <c r="L55" s="17">
        <f t="shared" ca="1" si="47"/>
        <v>3.1696047399810903</v>
      </c>
      <c r="M55" s="17">
        <f t="shared" ca="1" si="47"/>
        <v>3.0705795068608404</v>
      </c>
      <c r="N55" s="127">
        <f t="shared" ca="1" si="6"/>
        <v>21.554389973286185</v>
      </c>
      <c r="O55" s="128">
        <f t="shared" ca="1" si="7"/>
        <v>20.838579022747197</v>
      </c>
      <c r="P55" s="128">
        <f t="shared" ca="1" si="8"/>
        <v>0</v>
      </c>
      <c r="Q55" s="128">
        <f t="shared" ca="1" si="9"/>
        <v>0</v>
      </c>
      <c r="R55" s="129">
        <f ca="1">AVERAGE(Q$17:Q55)</f>
        <v>1.5292178162719128</v>
      </c>
      <c r="S55">
        <v>1.615</v>
      </c>
    </row>
    <row r="56" spans="2:19" x14ac:dyDescent="0.25">
      <c r="B56" s="126">
        <f t="shared" si="10"/>
        <v>40</v>
      </c>
      <c r="C56" s="17">
        <f t="shared" si="4"/>
        <v>3.2921262866077932</v>
      </c>
      <c r="D56" s="17">
        <f t="shared" ref="D56:M56" ca="1" si="48">$C$4*($G$4-C56)*$B$7+$F$4*SQRT($B$7)*NORMSINV(RAND())+C56</f>
        <v>3.1925789751068137</v>
      </c>
      <c r="E56" s="17">
        <f t="shared" ca="1" si="48"/>
        <v>3.2169916442694348</v>
      </c>
      <c r="F56" s="17">
        <f t="shared" ca="1" si="48"/>
        <v>3.2315999513604634</v>
      </c>
      <c r="G56" s="17">
        <f t="shared" ca="1" si="48"/>
        <v>3.2793961586779083</v>
      </c>
      <c r="H56" s="17">
        <f t="shared" ca="1" si="48"/>
        <v>3.2008997533106553</v>
      </c>
      <c r="I56" s="17">
        <f t="shared" ca="1" si="48"/>
        <v>3.1411762210436991</v>
      </c>
      <c r="J56" s="17">
        <f t="shared" ca="1" si="48"/>
        <v>3.1566746646970789</v>
      </c>
      <c r="K56" s="17">
        <f t="shared" ca="1" si="48"/>
        <v>3.2155990500211877</v>
      </c>
      <c r="L56" s="17">
        <f t="shared" ca="1" si="48"/>
        <v>3.1574315114643081</v>
      </c>
      <c r="M56" s="17">
        <f t="shared" ca="1" si="48"/>
        <v>3.1617506797659409</v>
      </c>
      <c r="N56" s="127">
        <f t="shared" ca="1" si="6"/>
        <v>23.611896636039848</v>
      </c>
      <c r="O56" s="128">
        <f t="shared" ca="1" si="7"/>
        <v>22.394407440451065</v>
      </c>
      <c r="P56" s="128">
        <f t="shared" ca="1" si="8"/>
        <v>0</v>
      </c>
      <c r="Q56" s="128">
        <f t="shared" ca="1" si="9"/>
        <v>0</v>
      </c>
      <c r="R56" s="129">
        <f ca="1">AVERAGE(Q$17:Q56)</f>
        <v>1.4909873708651149</v>
      </c>
      <c r="S56">
        <v>1.615</v>
      </c>
    </row>
    <row r="57" spans="2:19" x14ac:dyDescent="0.25">
      <c r="B57" s="126">
        <f t="shared" si="10"/>
        <v>41</v>
      </c>
      <c r="C57" s="17">
        <f t="shared" si="4"/>
        <v>3.2921262866077932</v>
      </c>
      <c r="D57" s="17">
        <f t="shared" ref="D57:M57" ca="1" si="49">$C$4*($G$4-C57)*$B$7+$F$4*SQRT($B$7)*NORMSINV(RAND())+C57</f>
        <v>3.2727949615978496</v>
      </c>
      <c r="E57" s="17">
        <f t="shared" ca="1" si="49"/>
        <v>3.2534163706676789</v>
      </c>
      <c r="F57" s="17">
        <f t="shared" ca="1" si="49"/>
        <v>3.2601074678651316</v>
      </c>
      <c r="G57" s="17">
        <f t="shared" ca="1" si="49"/>
        <v>3.3797235973361031</v>
      </c>
      <c r="H57" s="17">
        <f t="shared" ca="1" si="49"/>
        <v>3.213698808057952</v>
      </c>
      <c r="I57" s="17">
        <f t="shared" ca="1" si="49"/>
        <v>3.2775833370572069</v>
      </c>
      <c r="J57" s="17">
        <f t="shared" ca="1" si="49"/>
        <v>3.2333367712856722</v>
      </c>
      <c r="K57" s="17">
        <f t="shared" ca="1" si="49"/>
        <v>3.2950234304859451</v>
      </c>
      <c r="L57" s="17">
        <f t="shared" ca="1" si="49"/>
        <v>3.3412588556116223</v>
      </c>
      <c r="M57" s="17">
        <f t="shared" ca="1" si="49"/>
        <v>3.4106173758616554</v>
      </c>
      <c r="N57" s="127">
        <f t="shared" ca="1" si="6"/>
        <v>30.283935059683731</v>
      </c>
      <c r="O57" s="128">
        <f t="shared" ca="1" si="7"/>
        <v>27.258390086805704</v>
      </c>
      <c r="P57" s="128">
        <f t="shared" ca="1" si="8"/>
        <v>4.058390086805705</v>
      </c>
      <c r="Q57" s="128">
        <f t="shared" ca="1" si="9"/>
        <v>3.8604600666715934</v>
      </c>
      <c r="R57" s="129">
        <f ca="1">AVERAGE(Q$17:Q57)</f>
        <v>1.5487793878360046</v>
      </c>
      <c r="S57">
        <v>1.615</v>
      </c>
    </row>
    <row r="58" spans="2:19" x14ac:dyDescent="0.25">
      <c r="B58" s="126">
        <f t="shared" si="10"/>
        <v>42</v>
      </c>
      <c r="C58" s="17">
        <f t="shared" si="4"/>
        <v>3.2921262866077932</v>
      </c>
      <c r="D58" s="17">
        <f t="shared" ref="D58:M58" ca="1" si="50">$C$4*($G$4-C58)*$B$7+$F$4*SQRT($B$7)*NORMSINV(RAND())+C58</f>
        <v>3.2314284424758393</v>
      </c>
      <c r="E58" s="17">
        <f t="shared" ca="1" si="50"/>
        <v>3.2277671224675166</v>
      </c>
      <c r="F58" s="17">
        <f t="shared" ca="1" si="50"/>
        <v>3.2207537855728514</v>
      </c>
      <c r="G58" s="17">
        <f t="shared" ca="1" si="50"/>
        <v>3.1240914836273972</v>
      </c>
      <c r="H58" s="17">
        <f t="shared" ca="1" si="50"/>
        <v>3.0933066161722764</v>
      </c>
      <c r="I58" s="17">
        <f t="shared" ca="1" si="50"/>
        <v>3.0647718241368218</v>
      </c>
      <c r="J58" s="17">
        <f t="shared" ca="1" si="50"/>
        <v>3.0391127097650608</v>
      </c>
      <c r="K58" s="17">
        <f t="shared" ca="1" si="50"/>
        <v>2.9599368312636232</v>
      </c>
      <c r="L58" s="17">
        <f t="shared" ca="1" si="50"/>
        <v>2.9666948784319933</v>
      </c>
      <c r="M58" s="17">
        <f t="shared" ca="1" si="50"/>
        <v>2.9426006716332034</v>
      </c>
      <c r="N58" s="127">
        <f t="shared" ca="1" si="6"/>
        <v>18.965104241263731</v>
      </c>
      <c r="O58" s="128">
        <f t="shared" ca="1" si="7"/>
        <v>18.835263269791444</v>
      </c>
      <c r="P58" s="128">
        <f t="shared" ca="1" si="8"/>
        <v>0</v>
      </c>
      <c r="Q58" s="128">
        <f t="shared" ca="1" si="9"/>
        <v>0</v>
      </c>
      <c r="R58" s="129">
        <f ca="1">AVERAGE(Q$17:Q58)</f>
        <v>1.5119036881256236</v>
      </c>
      <c r="S58">
        <v>1.615</v>
      </c>
    </row>
    <row r="59" spans="2:19" x14ac:dyDescent="0.25">
      <c r="B59" s="126">
        <f t="shared" si="10"/>
        <v>43</v>
      </c>
      <c r="C59" s="17">
        <f t="shared" si="4"/>
        <v>3.2921262866077932</v>
      </c>
      <c r="D59" s="17">
        <f t="shared" ref="D59:M59" ca="1" si="51">$C$4*($G$4-C59)*$B$7+$F$4*SQRT($B$7)*NORMSINV(RAND())+C59</f>
        <v>3.3445198041280078</v>
      </c>
      <c r="E59" s="17">
        <f t="shared" ca="1" si="51"/>
        <v>3.2922403768411392</v>
      </c>
      <c r="F59" s="17">
        <f t="shared" ca="1" si="51"/>
        <v>3.2377975754751747</v>
      </c>
      <c r="G59" s="17">
        <f t="shared" ca="1" si="51"/>
        <v>3.1500348868843804</v>
      </c>
      <c r="H59" s="17">
        <f t="shared" ca="1" si="51"/>
        <v>3.0400172609891265</v>
      </c>
      <c r="I59" s="17">
        <f t="shared" ca="1" si="51"/>
        <v>3.0813748957982714</v>
      </c>
      <c r="J59" s="17">
        <f t="shared" ca="1" si="51"/>
        <v>2.9673534298527104</v>
      </c>
      <c r="K59" s="17">
        <f t="shared" ca="1" si="51"/>
        <v>2.9560193139114044</v>
      </c>
      <c r="L59" s="17">
        <f t="shared" ca="1" si="51"/>
        <v>2.8925639357957915</v>
      </c>
      <c r="M59" s="17">
        <f t="shared" ca="1" si="51"/>
        <v>2.8457954164644454</v>
      </c>
      <c r="N59" s="127">
        <f t="shared" ca="1" si="6"/>
        <v>17.215246514952195</v>
      </c>
      <c r="O59" s="128">
        <f t="shared" ca="1" si="7"/>
        <v>17.448887605295067</v>
      </c>
      <c r="P59" s="128">
        <f t="shared" ca="1" si="8"/>
        <v>0</v>
      </c>
      <c r="Q59" s="128">
        <f t="shared" ca="1" si="9"/>
        <v>0</v>
      </c>
      <c r="R59" s="129">
        <f ca="1">AVERAGE(Q$17:Q59)</f>
        <v>1.4767431372389812</v>
      </c>
      <c r="S59">
        <v>1.615</v>
      </c>
    </row>
    <row r="60" spans="2:19" x14ac:dyDescent="0.25">
      <c r="B60" s="126">
        <f t="shared" si="10"/>
        <v>44</v>
      </c>
      <c r="C60" s="17">
        <f t="shared" si="4"/>
        <v>3.2921262866077932</v>
      </c>
      <c r="D60" s="17">
        <f t="shared" ref="D60:M60" ca="1" si="52">$C$4*($G$4-C60)*$B$7+$F$4*SQRT($B$7)*NORMSINV(RAND())+C60</f>
        <v>3.2545001695471139</v>
      </c>
      <c r="E60" s="17">
        <f t="shared" ca="1" si="52"/>
        <v>3.1883628718581982</v>
      </c>
      <c r="F60" s="17">
        <f t="shared" ca="1" si="52"/>
        <v>3.172381435408572</v>
      </c>
      <c r="G60" s="17">
        <f t="shared" ca="1" si="52"/>
        <v>3.0983272264480779</v>
      </c>
      <c r="H60" s="17">
        <f t="shared" ca="1" si="52"/>
        <v>3.1041297540162232</v>
      </c>
      <c r="I60" s="17">
        <f t="shared" ca="1" si="52"/>
        <v>3.0338512149256749</v>
      </c>
      <c r="J60" s="17">
        <f t="shared" ca="1" si="52"/>
        <v>3.1433892314179683</v>
      </c>
      <c r="K60" s="17">
        <f t="shared" ca="1" si="52"/>
        <v>3.0848141442448793</v>
      </c>
      <c r="L60" s="17">
        <f t="shared" ca="1" si="52"/>
        <v>3.0440093014246323</v>
      </c>
      <c r="M60" s="17">
        <f t="shared" ca="1" si="52"/>
        <v>2.9591005702075837</v>
      </c>
      <c r="N60" s="127">
        <f t="shared" ca="1" si="6"/>
        <v>19.28062238821116</v>
      </c>
      <c r="O60" s="128">
        <f t="shared" ca="1" si="7"/>
        <v>19.082317477938595</v>
      </c>
      <c r="P60" s="128">
        <f t="shared" ca="1" si="8"/>
        <v>0</v>
      </c>
      <c r="Q60" s="128">
        <f t="shared" ca="1" si="9"/>
        <v>0</v>
      </c>
      <c r="R60" s="129">
        <f ca="1">AVERAGE(Q$17:Q60)</f>
        <v>1.4431807932108225</v>
      </c>
      <c r="S60">
        <v>1.615</v>
      </c>
    </row>
    <row r="61" spans="2:19" x14ac:dyDescent="0.25">
      <c r="B61" s="126">
        <f t="shared" si="10"/>
        <v>45</v>
      </c>
      <c r="C61" s="17">
        <f t="shared" si="4"/>
        <v>3.2921262866077932</v>
      </c>
      <c r="D61" s="17">
        <f t="shared" ref="D61:M61" ca="1" si="53">$C$4*($G$4-C61)*$B$7+$F$4*SQRT($B$7)*NORMSINV(RAND())+C61</f>
        <v>3.3365257839690843</v>
      </c>
      <c r="E61" s="17">
        <f t="shared" ca="1" si="53"/>
        <v>3.3799803580067529</v>
      </c>
      <c r="F61" s="17">
        <f t="shared" ca="1" si="53"/>
        <v>3.390976286680583</v>
      </c>
      <c r="G61" s="17">
        <f t="shared" ca="1" si="53"/>
        <v>3.3578600120069479</v>
      </c>
      <c r="H61" s="17">
        <f t="shared" ca="1" si="53"/>
        <v>3.3183824711689889</v>
      </c>
      <c r="I61" s="17">
        <f t="shared" ca="1" si="53"/>
        <v>3.3355856575349785</v>
      </c>
      <c r="J61" s="17">
        <f t="shared" ca="1" si="53"/>
        <v>3.3069151049895211</v>
      </c>
      <c r="K61" s="17">
        <f t="shared" ca="1" si="53"/>
        <v>3.3130574172675362</v>
      </c>
      <c r="L61" s="17">
        <f t="shared" ca="1" si="53"/>
        <v>3.1999187805431522</v>
      </c>
      <c r="M61" s="17">
        <f t="shared" ca="1" si="53"/>
        <v>2.9979670875083482</v>
      </c>
      <c r="N61" s="127">
        <f t="shared" ca="1" si="6"/>
        <v>20.04474626024718</v>
      </c>
      <c r="O61" s="128">
        <f t="shared" ca="1" si="7"/>
        <v>19.677151572509672</v>
      </c>
      <c r="P61" s="128">
        <f t="shared" ca="1" si="8"/>
        <v>0</v>
      </c>
      <c r="Q61" s="128">
        <f t="shared" ca="1" si="9"/>
        <v>0</v>
      </c>
      <c r="R61" s="129">
        <f ca="1">AVERAGE(Q$17:Q61)</f>
        <v>1.4111101089172486</v>
      </c>
      <c r="S61">
        <v>1.615</v>
      </c>
    </row>
    <row r="62" spans="2:19" x14ac:dyDescent="0.25">
      <c r="B62" s="126">
        <f t="shared" si="10"/>
        <v>46</v>
      </c>
      <c r="C62" s="17">
        <f t="shared" si="4"/>
        <v>3.2921262866077932</v>
      </c>
      <c r="D62" s="17">
        <f t="shared" ref="D62:M62" ca="1" si="54">$C$4*($G$4-C62)*$B$7+$F$4*SQRT($B$7)*NORMSINV(RAND())+C62</f>
        <v>3.3166019151612516</v>
      </c>
      <c r="E62" s="17">
        <f t="shared" ca="1" si="54"/>
        <v>3.2756624955586711</v>
      </c>
      <c r="F62" s="17">
        <f t="shared" ca="1" si="54"/>
        <v>3.3332071804440409</v>
      </c>
      <c r="G62" s="17">
        <f t="shared" ca="1" si="54"/>
        <v>3.2944772167315048</v>
      </c>
      <c r="H62" s="17">
        <f t="shared" ca="1" si="54"/>
        <v>3.2006872355788483</v>
      </c>
      <c r="I62" s="17">
        <f t="shared" ca="1" si="54"/>
        <v>3.2694805538756793</v>
      </c>
      <c r="J62" s="17">
        <f t="shared" ca="1" si="54"/>
        <v>3.314127479647929</v>
      </c>
      <c r="K62" s="17">
        <f t="shared" ca="1" si="54"/>
        <v>3.4297007844410903</v>
      </c>
      <c r="L62" s="17">
        <f t="shared" ca="1" si="54"/>
        <v>3.4982608176426542</v>
      </c>
      <c r="M62" s="17">
        <f t="shared" ca="1" si="54"/>
        <v>3.6140534332127938</v>
      </c>
      <c r="N62" s="127">
        <f t="shared" ca="1" si="6"/>
        <v>37.116196333835866</v>
      </c>
      <c r="O62" s="128">
        <f t="shared" ca="1" si="7"/>
        <v>32.00945197137024</v>
      </c>
      <c r="P62" s="128">
        <f t="shared" ca="1" si="8"/>
        <v>8.8094519713702404</v>
      </c>
      <c r="Q62" s="128">
        <f t="shared" ca="1" si="9"/>
        <v>8.3798099288931951</v>
      </c>
      <c r="R62" s="129">
        <f ca="1">AVERAGE(Q$17:Q62)</f>
        <v>1.562603583264552</v>
      </c>
      <c r="S62">
        <v>1.615</v>
      </c>
    </row>
    <row r="63" spans="2:19" x14ac:dyDescent="0.25">
      <c r="B63" s="126">
        <f t="shared" si="10"/>
        <v>47</v>
      </c>
      <c r="C63" s="17">
        <f t="shared" si="4"/>
        <v>3.2921262866077932</v>
      </c>
      <c r="D63" s="17">
        <f t="shared" ref="D63:M63" ca="1" si="55">$C$4*($G$4-C63)*$B$7+$F$4*SQRT($B$7)*NORMSINV(RAND())+C63</f>
        <v>3.1721069042892993</v>
      </c>
      <c r="E63" s="17">
        <f t="shared" ca="1" si="55"/>
        <v>3.1999942508190484</v>
      </c>
      <c r="F63" s="17">
        <f t="shared" ca="1" si="55"/>
        <v>3.152056540958589</v>
      </c>
      <c r="G63" s="17">
        <f t="shared" ca="1" si="55"/>
        <v>2.9864233528096649</v>
      </c>
      <c r="H63" s="17">
        <f t="shared" ca="1" si="55"/>
        <v>2.7898604024366489</v>
      </c>
      <c r="I63" s="17">
        <f t="shared" ca="1" si="55"/>
        <v>2.7840574684674335</v>
      </c>
      <c r="J63" s="17">
        <f t="shared" ca="1" si="55"/>
        <v>2.9322023738828489</v>
      </c>
      <c r="K63" s="17">
        <f t="shared" ca="1" si="55"/>
        <v>2.8468578645096825</v>
      </c>
      <c r="L63" s="17">
        <f t="shared" ca="1" si="55"/>
        <v>2.9147479808801893</v>
      </c>
      <c r="M63" s="17">
        <f t="shared" ca="1" si="55"/>
        <v>3.0232010445336401</v>
      </c>
      <c r="N63" s="127">
        <f t="shared" ca="1" si="6"/>
        <v>20.556990317451852</v>
      </c>
      <c r="O63" s="128">
        <f t="shared" ca="1" si="7"/>
        <v>20.073237005238887</v>
      </c>
      <c r="P63" s="128">
        <f t="shared" ca="1" si="8"/>
        <v>0</v>
      </c>
      <c r="Q63" s="128">
        <f t="shared" ca="1" si="9"/>
        <v>0</v>
      </c>
      <c r="R63" s="129">
        <f ca="1">AVERAGE(Q$17:Q63)</f>
        <v>1.5293566985142424</v>
      </c>
      <c r="S63">
        <v>1.615</v>
      </c>
    </row>
    <row r="64" spans="2:19" x14ac:dyDescent="0.25">
      <c r="B64" s="126">
        <f t="shared" si="10"/>
        <v>48</v>
      </c>
      <c r="C64" s="17">
        <f t="shared" si="4"/>
        <v>3.2921262866077932</v>
      </c>
      <c r="D64" s="17">
        <f t="shared" ref="D64:M64" ca="1" si="56">$C$4*($G$4-C64)*$B$7+$F$4*SQRT($B$7)*NORMSINV(RAND())+C64</f>
        <v>3.330389850553555</v>
      </c>
      <c r="E64" s="17">
        <f t="shared" ca="1" si="56"/>
        <v>3.1918370469749937</v>
      </c>
      <c r="F64" s="17">
        <f t="shared" ca="1" si="56"/>
        <v>3.1729921028673798</v>
      </c>
      <c r="G64" s="17">
        <f t="shared" ca="1" si="56"/>
        <v>3.1369359591858941</v>
      </c>
      <c r="H64" s="17">
        <f t="shared" ca="1" si="56"/>
        <v>2.9992463393318092</v>
      </c>
      <c r="I64" s="17">
        <f t="shared" ca="1" si="56"/>
        <v>2.9573063964060675</v>
      </c>
      <c r="J64" s="17">
        <f t="shared" ca="1" si="56"/>
        <v>2.8600689867154365</v>
      </c>
      <c r="K64" s="17">
        <f t="shared" ca="1" si="56"/>
        <v>2.9357461165715351</v>
      </c>
      <c r="L64" s="17">
        <f t="shared" ca="1" si="56"/>
        <v>2.9788717203405222</v>
      </c>
      <c r="M64" s="17">
        <f t="shared" ca="1" si="56"/>
        <v>2.8666126095221185</v>
      </c>
      <c r="N64" s="127">
        <f t="shared" ca="1" si="6"/>
        <v>17.577375805398585</v>
      </c>
      <c r="O64" s="128">
        <f t="shared" ca="1" si="7"/>
        <v>17.738136314874357</v>
      </c>
      <c r="P64" s="128">
        <f t="shared" ca="1" si="8"/>
        <v>0</v>
      </c>
      <c r="Q64" s="128">
        <f t="shared" ca="1" si="9"/>
        <v>0</v>
      </c>
      <c r="R64" s="129">
        <f ca="1">AVERAGE(Q$17:Q64)</f>
        <v>1.4974951006285291</v>
      </c>
      <c r="S64">
        <v>1.615</v>
      </c>
    </row>
    <row r="65" spans="2:19" x14ac:dyDescent="0.25">
      <c r="B65" s="126">
        <f t="shared" si="10"/>
        <v>49</v>
      </c>
      <c r="C65" s="17">
        <f t="shared" si="4"/>
        <v>3.2921262866077932</v>
      </c>
      <c r="D65" s="17">
        <f t="shared" ref="D65:M65" ca="1" si="57">$C$4*($G$4-C65)*$B$7+$F$4*SQRT($B$7)*NORMSINV(RAND())+C65</f>
        <v>3.2368473164367257</v>
      </c>
      <c r="E65" s="17">
        <f t="shared" ca="1" si="57"/>
        <v>3.1796596803663824</v>
      </c>
      <c r="F65" s="17">
        <f t="shared" ca="1" si="57"/>
        <v>3.1502148863283579</v>
      </c>
      <c r="G65" s="17">
        <f t="shared" ca="1" si="57"/>
        <v>3.1317519159464542</v>
      </c>
      <c r="H65" s="17">
        <f t="shared" ca="1" si="57"/>
        <v>3.2890679264106302</v>
      </c>
      <c r="I65" s="17">
        <f t="shared" ca="1" si="57"/>
        <v>3.204394620671025</v>
      </c>
      <c r="J65" s="17">
        <f t="shared" ca="1" si="57"/>
        <v>3.1875904732521487</v>
      </c>
      <c r="K65" s="17">
        <f t="shared" ca="1" si="57"/>
        <v>3.0832486819641973</v>
      </c>
      <c r="L65" s="17">
        <f t="shared" ca="1" si="57"/>
        <v>3.0516012377278128</v>
      </c>
      <c r="M65" s="17">
        <f t="shared" ca="1" si="57"/>
        <v>3.1751569636024586</v>
      </c>
      <c r="N65" s="127">
        <f t="shared" ca="1" si="6"/>
        <v>23.930575802981853</v>
      </c>
      <c r="O65" s="128">
        <f t="shared" ca="1" si="7"/>
        <v>22.632779679851769</v>
      </c>
      <c r="P65" s="128">
        <f t="shared" ca="1" si="8"/>
        <v>0</v>
      </c>
      <c r="Q65" s="128">
        <f t="shared" ca="1" si="9"/>
        <v>0</v>
      </c>
      <c r="R65" s="129">
        <f ca="1">AVERAGE(Q$17:Q65)</f>
        <v>1.4669339761259059</v>
      </c>
      <c r="S65">
        <v>1.615</v>
      </c>
    </row>
    <row r="66" spans="2:19" x14ac:dyDescent="0.25">
      <c r="B66" s="126">
        <f t="shared" si="10"/>
        <v>50</v>
      </c>
      <c r="C66" s="17">
        <f t="shared" si="4"/>
        <v>3.2921262866077932</v>
      </c>
      <c r="D66" s="17">
        <f t="shared" ref="D66:M66" ca="1" si="58">$C$4*($G$4-C66)*$B$7+$F$4*SQRT($B$7)*NORMSINV(RAND())+C66</f>
        <v>3.1177286327228231</v>
      </c>
      <c r="E66" s="17">
        <f t="shared" ca="1" si="58"/>
        <v>3.0846815590569592</v>
      </c>
      <c r="F66" s="17">
        <f t="shared" ca="1" si="58"/>
        <v>3.0308672508542016</v>
      </c>
      <c r="G66" s="17">
        <f t="shared" ca="1" si="58"/>
        <v>3.0395644216932571</v>
      </c>
      <c r="H66" s="17">
        <f t="shared" ca="1" si="58"/>
        <v>3.0047524967282464</v>
      </c>
      <c r="I66" s="17">
        <f t="shared" ca="1" si="58"/>
        <v>2.9762632374547482</v>
      </c>
      <c r="J66" s="17">
        <f t="shared" ca="1" si="58"/>
        <v>2.9814422855934013</v>
      </c>
      <c r="K66" s="17">
        <f t="shared" ca="1" si="58"/>
        <v>2.8090826020962125</v>
      </c>
      <c r="L66" s="17">
        <f t="shared" ca="1" si="58"/>
        <v>2.8283785057048605</v>
      </c>
      <c r="M66" s="17">
        <f t="shared" ca="1" si="58"/>
        <v>2.7549438114321214</v>
      </c>
      <c r="N66" s="127">
        <f t="shared" ca="1" si="6"/>
        <v>15.720157584846126</v>
      </c>
      <c r="O66" s="128">
        <f t="shared" ca="1" si="7"/>
        <v>16.240742550133131</v>
      </c>
      <c r="P66" s="128">
        <f t="shared" ca="1" si="8"/>
        <v>0</v>
      </c>
      <c r="Q66" s="128">
        <f t="shared" ca="1" si="9"/>
        <v>0</v>
      </c>
      <c r="R66" s="129">
        <f ca="1">AVERAGE(Q$17:Q66)</f>
        <v>1.4375952966033878</v>
      </c>
      <c r="S66">
        <v>1.615</v>
      </c>
    </row>
    <row r="67" spans="2:19" x14ac:dyDescent="0.25">
      <c r="B67" s="126">
        <f t="shared" si="10"/>
        <v>51</v>
      </c>
      <c r="C67" s="17">
        <f t="shared" si="4"/>
        <v>3.2921262866077932</v>
      </c>
      <c r="D67" s="17">
        <f t="shared" ref="D67:M67" ca="1" si="59">$C$4*($G$4-C67)*$B$7+$F$4*SQRT($B$7)*NORMSINV(RAND())+C67</f>
        <v>3.4552624101731682</v>
      </c>
      <c r="E67" s="17">
        <f t="shared" ca="1" si="59"/>
        <v>3.5442319778481703</v>
      </c>
      <c r="F67" s="17">
        <f t="shared" ca="1" si="59"/>
        <v>3.5902508977226937</v>
      </c>
      <c r="G67" s="17">
        <f t="shared" ca="1" si="59"/>
        <v>3.5508979927491597</v>
      </c>
      <c r="H67" s="17">
        <f t="shared" ca="1" si="59"/>
        <v>3.5055960327576132</v>
      </c>
      <c r="I67" s="17">
        <f t="shared" ca="1" si="59"/>
        <v>3.4429003914746494</v>
      </c>
      <c r="J67" s="17">
        <f t="shared" ca="1" si="59"/>
        <v>3.4028239161876885</v>
      </c>
      <c r="K67" s="17">
        <f t="shared" ca="1" si="59"/>
        <v>3.4131758675278934</v>
      </c>
      <c r="L67" s="17">
        <f t="shared" ca="1" si="59"/>
        <v>3.4280088083302949</v>
      </c>
      <c r="M67" s="17">
        <f t="shared" ca="1" si="59"/>
        <v>3.4104272065037664</v>
      </c>
      <c r="N67" s="127">
        <f t="shared" ca="1" si="6"/>
        <v>30.278176530764309</v>
      </c>
      <c r="O67" s="128">
        <f t="shared" ca="1" si="7"/>
        <v>27.254296399829418</v>
      </c>
      <c r="P67" s="128">
        <f t="shared" ca="1" si="8"/>
        <v>4.0542963998294184</v>
      </c>
      <c r="Q67" s="128">
        <f t="shared" ca="1" si="9"/>
        <v>3.8565660311650545</v>
      </c>
      <c r="R67" s="129">
        <f ca="1">AVERAGE(Q$17:Q67)</f>
        <v>1.4850260953202834</v>
      </c>
      <c r="S67">
        <v>1.615</v>
      </c>
    </row>
    <row r="68" spans="2:19" x14ac:dyDescent="0.25">
      <c r="B68" s="126">
        <f t="shared" si="10"/>
        <v>52</v>
      </c>
      <c r="C68" s="17">
        <f t="shared" si="4"/>
        <v>3.2921262866077932</v>
      </c>
      <c r="D68" s="17">
        <f t="shared" ref="D68:M68" ca="1" si="60">$C$4*($G$4-C68)*$B$7+$F$4*SQRT($B$7)*NORMSINV(RAND())+C68</f>
        <v>3.2655020038724669</v>
      </c>
      <c r="E68" s="17">
        <f t="shared" ca="1" si="60"/>
        <v>3.2273440148802344</v>
      </c>
      <c r="F68" s="17">
        <f t="shared" ca="1" si="60"/>
        <v>3.2678184187067831</v>
      </c>
      <c r="G68" s="17">
        <f t="shared" ca="1" si="60"/>
        <v>3.3807572178716461</v>
      </c>
      <c r="H68" s="17">
        <f t="shared" ca="1" si="60"/>
        <v>3.2879377202605395</v>
      </c>
      <c r="I68" s="17">
        <f t="shared" ca="1" si="60"/>
        <v>3.3734965854124228</v>
      </c>
      <c r="J68" s="17">
        <f t="shared" ca="1" si="60"/>
        <v>3.2995387594635726</v>
      </c>
      <c r="K68" s="17">
        <f t="shared" ca="1" si="60"/>
        <v>3.2879902229187268</v>
      </c>
      <c r="L68" s="17">
        <f t="shared" ca="1" si="60"/>
        <v>3.3841842776933295</v>
      </c>
      <c r="M68" s="17">
        <f t="shared" ca="1" si="60"/>
        <v>3.3255880632004828</v>
      </c>
      <c r="N68" s="127">
        <f t="shared" ca="1" si="6"/>
        <v>27.815351018425655</v>
      </c>
      <c r="O68" s="128">
        <f t="shared" ca="1" si="7"/>
        <v>25.487977208345239</v>
      </c>
      <c r="P68" s="128">
        <f t="shared" ca="1" si="8"/>
        <v>2.2879772083452394</v>
      </c>
      <c r="Q68" s="128">
        <f t="shared" ca="1" si="9"/>
        <v>2.1763912431649923</v>
      </c>
      <c r="R68" s="129">
        <f ca="1">AVERAGE(Q$17:Q68)</f>
        <v>1.4983215789326816</v>
      </c>
      <c r="S68">
        <v>1.615</v>
      </c>
    </row>
    <row r="69" spans="2:19" x14ac:dyDescent="0.25">
      <c r="B69" s="126">
        <f t="shared" si="10"/>
        <v>53</v>
      </c>
      <c r="C69" s="17">
        <f t="shared" si="4"/>
        <v>3.2921262866077932</v>
      </c>
      <c r="D69" s="17">
        <f t="shared" ref="D69:M69" ca="1" si="61">$C$4*($G$4-C69)*$B$7+$F$4*SQRT($B$7)*NORMSINV(RAND())+C69</f>
        <v>3.2417233207282976</v>
      </c>
      <c r="E69" s="17">
        <f t="shared" ca="1" si="61"/>
        <v>3.2496238141180744</v>
      </c>
      <c r="F69" s="17">
        <f t="shared" ca="1" si="61"/>
        <v>3.1963589888712516</v>
      </c>
      <c r="G69" s="17">
        <f t="shared" ca="1" si="61"/>
        <v>3.1565768667147966</v>
      </c>
      <c r="H69" s="17">
        <f t="shared" ca="1" si="61"/>
        <v>3.1814320567709418</v>
      </c>
      <c r="I69" s="17">
        <f t="shared" ca="1" si="61"/>
        <v>3.2449861674730958</v>
      </c>
      <c r="J69" s="17">
        <f t="shared" ca="1" si="61"/>
        <v>3.2284879177665498</v>
      </c>
      <c r="K69" s="17">
        <f t="shared" ca="1" si="61"/>
        <v>3.1263225372128227</v>
      </c>
      <c r="L69" s="17">
        <f t="shared" ca="1" si="61"/>
        <v>3.0366222470777879</v>
      </c>
      <c r="M69" s="17">
        <f t="shared" ca="1" si="61"/>
        <v>3.0012995613818174</v>
      </c>
      <c r="N69" s="127">
        <f t="shared" ca="1" si="6"/>
        <v>20.111656279483498</v>
      </c>
      <c r="O69" s="128">
        <f t="shared" ca="1" si="7"/>
        <v>19.729008541243651</v>
      </c>
      <c r="P69" s="128">
        <f t="shared" ca="1" si="8"/>
        <v>0</v>
      </c>
      <c r="Q69" s="128">
        <f t="shared" ca="1" si="9"/>
        <v>0</v>
      </c>
      <c r="R69" s="129">
        <f ca="1">AVERAGE(Q$17:Q69)</f>
        <v>1.4700513604622536</v>
      </c>
      <c r="S69">
        <v>1.615</v>
      </c>
    </row>
    <row r="70" spans="2:19" x14ac:dyDescent="0.25">
      <c r="B70" s="126">
        <f t="shared" si="10"/>
        <v>54</v>
      </c>
      <c r="C70" s="17">
        <f t="shared" si="4"/>
        <v>3.2921262866077932</v>
      </c>
      <c r="D70" s="17">
        <f t="shared" ref="D70:M70" ca="1" si="62">$C$4*($G$4-C70)*$B$7+$F$4*SQRT($B$7)*NORMSINV(RAND())+C70</f>
        <v>3.2548781108643685</v>
      </c>
      <c r="E70" s="17">
        <f t="shared" ca="1" si="62"/>
        <v>3.2257020385743593</v>
      </c>
      <c r="F70" s="17">
        <f t="shared" ca="1" si="62"/>
        <v>3.1452646165371108</v>
      </c>
      <c r="G70" s="17">
        <f t="shared" ca="1" si="62"/>
        <v>3.0251611406453587</v>
      </c>
      <c r="H70" s="17">
        <f t="shared" ca="1" si="62"/>
        <v>2.9539966441975034</v>
      </c>
      <c r="I70" s="17">
        <f t="shared" ca="1" si="62"/>
        <v>2.8834530199781803</v>
      </c>
      <c r="J70" s="17">
        <f t="shared" ca="1" si="62"/>
        <v>2.9134885778031543</v>
      </c>
      <c r="K70" s="17">
        <f t="shared" ca="1" si="62"/>
        <v>2.8512148568382649</v>
      </c>
      <c r="L70" s="17">
        <f t="shared" ca="1" si="62"/>
        <v>2.9288450872086971</v>
      </c>
      <c r="M70" s="17">
        <f t="shared" ca="1" si="62"/>
        <v>2.9168393373088142</v>
      </c>
      <c r="N70" s="127">
        <f t="shared" ca="1" si="6"/>
        <v>18.482777218503308</v>
      </c>
      <c r="O70" s="128">
        <f t="shared" ca="1" si="7"/>
        <v>18.455916835250605</v>
      </c>
      <c r="P70" s="128">
        <f t="shared" ca="1" si="8"/>
        <v>0</v>
      </c>
      <c r="Q70" s="128">
        <f t="shared" ca="1" si="9"/>
        <v>0</v>
      </c>
      <c r="R70" s="129">
        <f ca="1">AVERAGE(Q$17:Q70)</f>
        <v>1.4428281871203599</v>
      </c>
      <c r="S70">
        <v>1.615</v>
      </c>
    </row>
    <row r="71" spans="2:19" x14ac:dyDescent="0.25">
      <c r="B71" s="126">
        <f t="shared" si="10"/>
        <v>55</v>
      </c>
      <c r="C71" s="17">
        <f t="shared" si="4"/>
        <v>3.2921262866077932</v>
      </c>
      <c r="D71" s="17">
        <f t="shared" ref="D71:M71" ca="1" si="63">$C$4*($G$4-C71)*$B$7+$F$4*SQRT($B$7)*NORMSINV(RAND())+C71</f>
        <v>3.3430525685785466</v>
      </c>
      <c r="E71" s="17">
        <f t="shared" ca="1" si="63"/>
        <v>3.3396485444705228</v>
      </c>
      <c r="F71" s="17">
        <f t="shared" ca="1" si="63"/>
        <v>3.3212755875677229</v>
      </c>
      <c r="G71" s="17">
        <f t="shared" ca="1" si="63"/>
        <v>3.2406513907370456</v>
      </c>
      <c r="H71" s="17">
        <f t="shared" ca="1" si="63"/>
        <v>3.2184362680737197</v>
      </c>
      <c r="I71" s="17">
        <f t="shared" ca="1" si="63"/>
        <v>3.2251917742673446</v>
      </c>
      <c r="J71" s="17">
        <f t="shared" ca="1" si="63"/>
        <v>3.216688252941994</v>
      </c>
      <c r="K71" s="17">
        <f t="shared" ca="1" si="63"/>
        <v>3.1723929591897471</v>
      </c>
      <c r="L71" s="17">
        <f t="shared" ca="1" si="63"/>
        <v>3.1883340705423433</v>
      </c>
      <c r="M71" s="17">
        <f t="shared" ca="1" si="63"/>
        <v>3.1790838499451595</v>
      </c>
      <c r="N71" s="127">
        <f t="shared" ca="1" si="6"/>
        <v>24.024733205989865</v>
      </c>
      <c r="O71" s="128">
        <f t="shared" ca="1" si="7"/>
        <v>22.703081466043766</v>
      </c>
      <c r="P71" s="128">
        <f t="shared" ca="1" si="8"/>
        <v>0</v>
      </c>
      <c r="Q71" s="128">
        <f t="shared" ca="1" si="9"/>
        <v>0</v>
      </c>
      <c r="R71" s="129">
        <f ca="1">AVERAGE(Q$17:Q71)</f>
        <v>1.4165949473545352</v>
      </c>
      <c r="S71">
        <v>1.615</v>
      </c>
    </row>
    <row r="72" spans="2:19" x14ac:dyDescent="0.25">
      <c r="B72" s="126">
        <f t="shared" si="10"/>
        <v>56</v>
      </c>
      <c r="C72" s="17">
        <f t="shared" si="4"/>
        <v>3.2921262866077932</v>
      </c>
      <c r="D72" s="17">
        <f t="shared" ref="D72:M72" ca="1" si="64">$C$4*($G$4-C72)*$B$7+$F$4*SQRT($B$7)*NORMSINV(RAND())+C72</f>
        <v>3.2809282774551374</v>
      </c>
      <c r="E72" s="17">
        <f t="shared" ca="1" si="64"/>
        <v>3.217944257296534</v>
      </c>
      <c r="F72" s="17">
        <f t="shared" ca="1" si="64"/>
        <v>3.2095778187830399</v>
      </c>
      <c r="G72" s="17">
        <f t="shared" ca="1" si="64"/>
        <v>3.2480657773833927</v>
      </c>
      <c r="H72" s="17">
        <f t="shared" ca="1" si="64"/>
        <v>3.2481576641318406</v>
      </c>
      <c r="I72" s="17">
        <f t="shared" ca="1" si="64"/>
        <v>3.2836850873853476</v>
      </c>
      <c r="J72" s="17">
        <f t="shared" ca="1" si="64"/>
        <v>3.4185483450867498</v>
      </c>
      <c r="K72" s="17">
        <f t="shared" ca="1" si="64"/>
        <v>3.5153553239048594</v>
      </c>
      <c r="L72" s="17">
        <f t="shared" ca="1" si="64"/>
        <v>3.4519251297617108</v>
      </c>
      <c r="M72" s="17">
        <f t="shared" ca="1" si="64"/>
        <v>3.5144588157527217</v>
      </c>
      <c r="N72" s="127">
        <f t="shared" ca="1" si="6"/>
        <v>33.597740435107816</v>
      </c>
      <c r="O72" s="128">
        <f t="shared" ca="1" si="7"/>
        <v>29.588131828662711</v>
      </c>
      <c r="P72" s="128">
        <f t="shared" ca="1" si="8"/>
        <v>6.3881318286627113</v>
      </c>
      <c r="Q72" s="128">
        <f t="shared" ca="1" si="9"/>
        <v>6.0765789630135245</v>
      </c>
      <c r="R72" s="129">
        <f ca="1">AVERAGE(Q$17:Q72)</f>
        <v>1.4998089476341601</v>
      </c>
      <c r="S72">
        <v>1.615</v>
      </c>
    </row>
    <row r="73" spans="2:19" x14ac:dyDescent="0.25">
      <c r="B73" s="126">
        <f t="shared" si="10"/>
        <v>57</v>
      </c>
      <c r="C73" s="17">
        <f t="shared" si="4"/>
        <v>3.2921262866077932</v>
      </c>
      <c r="D73" s="17">
        <f t="shared" ref="D73:M73" ca="1" si="65">$C$4*($G$4-C73)*$B$7+$F$4*SQRT($B$7)*NORMSINV(RAND())+C73</f>
        <v>3.4506724812648049</v>
      </c>
      <c r="E73" s="17">
        <f t="shared" ca="1" si="65"/>
        <v>3.5181259536262273</v>
      </c>
      <c r="F73" s="17">
        <f t="shared" ca="1" si="65"/>
        <v>3.5118855821409856</v>
      </c>
      <c r="G73" s="17">
        <f t="shared" ca="1" si="65"/>
        <v>3.5275426320314818</v>
      </c>
      <c r="H73" s="17">
        <f t="shared" ca="1" si="65"/>
        <v>3.4252130601680992</v>
      </c>
      <c r="I73" s="17">
        <f t="shared" ca="1" si="65"/>
        <v>3.2654280711556543</v>
      </c>
      <c r="J73" s="17">
        <f t="shared" ca="1" si="65"/>
        <v>3.2706702484269474</v>
      </c>
      <c r="K73" s="17">
        <f t="shared" ca="1" si="65"/>
        <v>3.2925476947897865</v>
      </c>
      <c r="L73" s="17">
        <f t="shared" ca="1" si="65"/>
        <v>3.2412192114811633</v>
      </c>
      <c r="M73" s="17">
        <f t="shared" ca="1" si="65"/>
        <v>3.2475656712280023</v>
      </c>
      <c r="N73" s="127">
        <f t="shared" ca="1" si="6"/>
        <v>25.727634104940499</v>
      </c>
      <c r="O73" s="128">
        <f t="shared" ca="1" si="7"/>
        <v>23.964804662815279</v>
      </c>
      <c r="P73" s="128">
        <f t="shared" ca="1" si="8"/>
        <v>0.76480466281527981</v>
      </c>
      <c r="Q73" s="128">
        <f t="shared" ca="1" si="9"/>
        <v>0.72750469926524119</v>
      </c>
      <c r="R73" s="129">
        <f ca="1">AVERAGE(Q$17:Q73)</f>
        <v>1.4862597502943544</v>
      </c>
      <c r="S73">
        <v>1.615</v>
      </c>
    </row>
    <row r="74" spans="2:19" x14ac:dyDescent="0.25">
      <c r="B74" s="126">
        <f t="shared" si="10"/>
        <v>58</v>
      </c>
      <c r="C74" s="17">
        <f t="shared" si="4"/>
        <v>3.2921262866077932</v>
      </c>
      <c r="D74" s="17">
        <f t="shared" ref="D74:M74" ca="1" si="66">$C$4*($G$4-C74)*$B$7+$F$4*SQRT($B$7)*NORMSINV(RAND())+C74</f>
        <v>3.3102622302137963</v>
      </c>
      <c r="E74" s="17">
        <f t="shared" ca="1" si="66"/>
        <v>3.2708240351343165</v>
      </c>
      <c r="F74" s="17">
        <f t="shared" ca="1" si="66"/>
        <v>3.285902018207433</v>
      </c>
      <c r="G74" s="17">
        <f t="shared" ca="1" si="66"/>
        <v>3.3058577126256918</v>
      </c>
      <c r="H74" s="17">
        <f t="shared" ca="1" si="66"/>
        <v>3.3065761694566862</v>
      </c>
      <c r="I74" s="17">
        <f t="shared" ca="1" si="66"/>
        <v>3.2871515471640063</v>
      </c>
      <c r="J74" s="17">
        <f t="shared" ca="1" si="66"/>
        <v>3.2091015178914737</v>
      </c>
      <c r="K74" s="17">
        <f t="shared" ca="1" si="66"/>
        <v>3.3065227040511909</v>
      </c>
      <c r="L74" s="17">
        <f t="shared" ca="1" si="66"/>
        <v>3.2922695620521591</v>
      </c>
      <c r="M74" s="17">
        <f t="shared" ca="1" si="66"/>
        <v>3.4568639268766477</v>
      </c>
      <c r="N74" s="127">
        <f t="shared" ca="1" si="6"/>
        <v>31.71735244558629</v>
      </c>
      <c r="O74" s="128">
        <f t="shared" ca="1" si="7"/>
        <v>28.272398170499059</v>
      </c>
      <c r="P74" s="128">
        <f t="shared" ca="1" si="8"/>
        <v>5.0723981704990599</v>
      </c>
      <c r="Q74" s="128">
        <f t="shared" ca="1" si="9"/>
        <v>4.825014392562295</v>
      </c>
      <c r="R74" s="129">
        <f ca="1">AVERAGE(Q$17:Q74)</f>
        <v>1.5438244855058707</v>
      </c>
      <c r="S74">
        <v>1.615</v>
      </c>
    </row>
    <row r="75" spans="2:19" x14ac:dyDescent="0.25">
      <c r="B75" s="126">
        <f t="shared" si="10"/>
        <v>59</v>
      </c>
      <c r="C75" s="17">
        <f t="shared" si="4"/>
        <v>3.2921262866077932</v>
      </c>
      <c r="D75" s="17">
        <f t="shared" ref="D75:M75" ca="1" si="67">$C$4*($G$4-C75)*$B$7+$F$4*SQRT($B$7)*NORMSINV(RAND())+C75</f>
        <v>3.241911168788953</v>
      </c>
      <c r="E75" s="17">
        <f t="shared" ca="1" si="67"/>
        <v>3.2551407854795094</v>
      </c>
      <c r="F75" s="17">
        <f t="shared" ca="1" si="67"/>
        <v>3.2990379581516742</v>
      </c>
      <c r="G75" s="17">
        <f t="shared" ca="1" si="67"/>
        <v>3.3315033390286648</v>
      </c>
      <c r="H75" s="17">
        <f t="shared" ca="1" si="67"/>
        <v>3.458031755409412</v>
      </c>
      <c r="I75" s="17">
        <f t="shared" ca="1" si="67"/>
        <v>3.3843134307119862</v>
      </c>
      <c r="J75" s="17">
        <f t="shared" ca="1" si="67"/>
        <v>3.4627764579069495</v>
      </c>
      <c r="K75" s="17">
        <f t="shared" ca="1" si="67"/>
        <v>3.4465885705004373</v>
      </c>
      <c r="L75" s="17">
        <f t="shared" ca="1" si="67"/>
        <v>3.4175211867434725</v>
      </c>
      <c r="M75" s="17">
        <f t="shared" ca="1" si="67"/>
        <v>3.4709808338485724</v>
      </c>
      <c r="N75" s="127">
        <f t="shared" ca="1" si="6"/>
        <v>32.168278712917207</v>
      </c>
      <c r="O75" s="128">
        <f t="shared" ca="1" si="7"/>
        <v>28.589378260296122</v>
      </c>
      <c r="P75" s="128">
        <f t="shared" ca="1" si="8"/>
        <v>5.3893782602961231</v>
      </c>
      <c r="Q75" s="128">
        <f t="shared" ca="1" si="9"/>
        <v>5.1265351809581405</v>
      </c>
      <c r="R75" s="129">
        <f ca="1">AVERAGE(Q$17:Q75)</f>
        <v>1.6045483955982822</v>
      </c>
      <c r="S75">
        <v>1.615</v>
      </c>
    </row>
    <row r="76" spans="2:19" x14ac:dyDescent="0.25">
      <c r="B76" s="126">
        <f t="shared" si="10"/>
        <v>60</v>
      </c>
      <c r="C76" s="17">
        <f t="shared" si="4"/>
        <v>3.2921262866077932</v>
      </c>
      <c r="D76" s="17">
        <f t="shared" ref="D76:M76" ca="1" si="68">$C$4*($G$4-C76)*$B$7+$F$4*SQRT($B$7)*NORMSINV(RAND())+C76</f>
        <v>3.3063423987449125</v>
      </c>
      <c r="E76" s="17">
        <f t="shared" ca="1" si="68"/>
        <v>3.2761004199423875</v>
      </c>
      <c r="F76" s="17">
        <f t="shared" ca="1" si="68"/>
        <v>3.1645191273171478</v>
      </c>
      <c r="G76" s="17">
        <f t="shared" ca="1" si="68"/>
        <v>3.1642253528156981</v>
      </c>
      <c r="H76" s="17">
        <f t="shared" ca="1" si="68"/>
        <v>3.1097355522093073</v>
      </c>
      <c r="I76" s="17">
        <f t="shared" ca="1" si="68"/>
        <v>3.0996814768978287</v>
      </c>
      <c r="J76" s="17">
        <f t="shared" ca="1" si="68"/>
        <v>3.1605977985353899</v>
      </c>
      <c r="K76" s="17">
        <f t="shared" ca="1" si="68"/>
        <v>3.0655205739852343</v>
      </c>
      <c r="L76" s="17">
        <f t="shared" ca="1" si="68"/>
        <v>3.1869456595797505</v>
      </c>
      <c r="M76" s="17">
        <f t="shared" ca="1" si="68"/>
        <v>3.2046828118381963</v>
      </c>
      <c r="N76" s="127">
        <f t="shared" ca="1" si="6"/>
        <v>24.647680823870893</v>
      </c>
      <c r="O76" s="128">
        <f t="shared" ca="1" si="7"/>
        <v>23.166753869651785</v>
      </c>
      <c r="P76" s="128">
        <f t="shared" ca="1" si="8"/>
        <v>0</v>
      </c>
      <c r="Q76" s="128">
        <f t="shared" ca="1" si="9"/>
        <v>0</v>
      </c>
      <c r="R76" s="129">
        <f ca="1">AVERAGE(Q$17:Q76)</f>
        <v>1.5778059223383107</v>
      </c>
      <c r="S76">
        <v>1.615</v>
      </c>
    </row>
    <row r="77" spans="2:19" x14ac:dyDescent="0.25">
      <c r="B77" s="126">
        <f t="shared" si="10"/>
        <v>61</v>
      </c>
      <c r="C77" s="17">
        <f t="shared" si="4"/>
        <v>3.2921262866077932</v>
      </c>
      <c r="D77" s="17">
        <f t="shared" ref="D77:M77" ca="1" si="69">$C$4*($G$4-C77)*$B$7+$F$4*SQRT($B$7)*NORMSINV(RAND())+C77</f>
        <v>3.1565821227345818</v>
      </c>
      <c r="E77" s="17">
        <f t="shared" ca="1" si="69"/>
        <v>3.1146164154593747</v>
      </c>
      <c r="F77" s="17">
        <f t="shared" ca="1" si="69"/>
        <v>3.1140899877055577</v>
      </c>
      <c r="G77" s="17">
        <f t="shared" ca="1" si="69"/>
        <v>3.0965143654682854</v>
      </c>
      <c r="H77" s="17">
        <f t="shared" ca="1" si="69"/>
        <v>3.1150397012992812</v>
      </c>
      <c r="I77" s="17">
        <f t="shared" ca="1" si="69"/>
        <v>3.1079918415624643</v>
      </c>
      <c r="J77" s="17">
        <f t="shared" ca="1" si="69"/>
        <v>3.1981609640949022</v>
      </c>
      <c r="K77" s="17">
        <f t="shared" ca="1" si="69"/>
        <v>3.253890732105563</v>
      </c>
      <c r="L77" s="17">
        <f t="shared" ca="1" si="69"/>
        <v>3.2007746114436912</v>
      </c>
      <c r="M77" s="17">
        <f t="shared" ca="1" si="69"/>
        <v>3.2543102289791923</v>
      </c>
      <c r="N77" s="127">
        <f t="shared" ca="1" si="6"/>
        <v>25.901742099675229</v>
      </c>
      <c r="O77" s="128">
        <f t="shared" ca="1" si="7"/>
        <v>24.092799092536946</v>
      </c>
      <c r="P77" s="128">
        <f t="shared" ca="1" si="8"/>
        <v>0.89279909253694711</v>
      </c>
      <c r="Q77" s="128">
        <f t="shared" ca="1" si="9"/>
        <v>0.84925676698867991</v>
      </c>
      <c r="R77" s="129">
        <f ca="1">AVERAGE(Q$17:Q77)</f>
        <v>1.5658624935620873</v>
      </c>
      <c r="S77">
        <v>1.615</v>
      </c>
    </row>
    <row r="78" spans="2:19" x14ac:dyDescent="0.25">
      <c r="B78" s="126">
        <f t="shared" si="10"/>
        <v>62</v>
      </c>
      <c r="C78" s="17">
        <f t="shared" si="4"/>
        <v>3.2921262866077932</v>
      </c>
      <c r="D78" s="17">
        <f t="shared" ref="D78:M78" ca="1" si="70">$C$4*($G$4-C78)*$B$7+$F$4*SQRT($B$7)*NORMSINV(RAND())+C78</f>
        <v>3.4454157291610481</v>
      </c>
      <c r="E78" s="17">
        <f t="shared" ca="1" si="70"/>
        <v>3.4641306873416178</v>
      </c>
      <c r="F78" s="17">
        <f t="shared" ca="1" si="70"/>
        <v>3.4220900577152995</v>
      </c>
      <c r="G78" s="17">
        <f t="shared" ca="1" si="70"/>
        <v>3.3207424530276342</v>
      </c>
      <c r="H78" s="17">
        <f t="shared" ca="1" si="70"/>
        <v>3.2422407610605593</v>
      </c>
      <c r="I78" s="17">
        <f t="shared" ca="1" si="70"/>
        <v>3.2705106509894284</v>
      </c>
      <c r="J78" s="17">
        <f t="shared" ca="1" si="70"/>
        <v>3.2519059292890202</v>
      </c>
      <c r="K78" s="17">
        <f t="shared" ca="1" si="70"/>
        <v>3.2914814799121372</v>
      </c>
      <c r="L78" s="17">
        <f t="shared" ca="1" si="70"/>
        <v>3.2532207831633242</v>
      </c>
      <c r="M78" s="17">
        <f t="shared" ca="1" si="70"/>
        <v>3.3129752474260497</v>
      </c>
      <c r="N78" s="127">
        <f t="shared" ca="1" si="6"/>
        <v>27.466724324169725</v>
      </c>
      <c r="O78" s="128">
        <f t="shared" ca="1" si="7"/>
        <v>25.235342719401192</v>
      </c>
      <c r="P78" s="128">
        <f t="shared" ca="1" si="8"/>
        <v>2.0353427194011928</v>
      </c>
      <c r="Q78" s="128">
        <f t="shared" ca="1" si="9"/>
        <v>1.9360778836377148</v>
      </c>
      <c r="R78" s="129">
        <f ca="1">AVERAGE(Q$17:Q78)</f>
        <v>1.5718337095310488</v>
      </c>
      <c r="S78">
        <v>1.615</v>
      </c>
    </row>
    <row r="79" spans="2:19" x14ac:dyDescent="0.25">
      <c r="B79" s="126">
        <f t="shared" si="10"/>
        <v>63</v>
      </c>
      <c r="C79" s="17">
        <f t="shared" si="4"/>
        <v>3.2921262866077932</v>
      </c>
      <c r="D79" s="17">
        <f t="shared" ref="D79:M79" ca="1" si="71">$C$4*($G$4-C79)*$B$7+$F$4*SQRT($B$7)*NORMSINV(RAND())+C79</f>
        <v>3.1777749014501482</v>
      </c>
      <c r="E79" s="17">
        <f t="shared" ca="1" si="71"/>
        <v>2.9588362691926484</v>
      </c>
      <c r="F79" s="17">
        <f t="shared" ca="1" si="71"/>
        <v>2.9670185789499053</v>
      </c>
      <c r="G79" s="17">
        <f t="shared" ca="1" si="71"/>
        <v>2.9230220515583327</v>
      </c>
      <c r="H79" s="17">
        <f t="shared" ca="1" si="71"/>
        <v>2.9639191042299409</v>
      </c>
      <c r="I79" s="17">
        <f t="shared" ca="1" si="71"/>
        <v>3.0171326301654111</v>
      </c>
      <c r="J79" s="17">
        <f t="shared" ca="1" si="71"/>
        <v>3.0735278531224619</v>
      </c>
      <c r="K79" s="17">
        <f t="shared" ca="1" si="71"/>
        <v>2.9655840941393077</v>
      </c>
      <c r="L79" s="17">
        <f t="shared" ca="1" si="71"/>
        <v>3.0073725634811246</v>
      </c>
      <c r="M79" s="17">
        <f t="shared" ca="1" si="71"/>
        <v>2.9796383477565827</v>
      </c>
      <c r="N79" s="127">
        <f t="shared" ca="1" si="6"/>
        <v>19.68069778905749</v>
      </c>
      <c r="O79" s="128">
        <f t="shared" ca="1" si="7"/>
        <v>19.394363052554063</v>
      </c>
      <c r="P79" s="128">
        <f t="shared" ca="1" si="8"/>
        <v>0</v>
      </c>
      <c r="Q79" s="128">
        <f t="shared" ca="1" si="9"/>
        <v>0</v>
      </c>
      <c r="R79" s="129">
        <f ca="1">AVERAGE(Q$17:Q79)</f>
        <v>1.5468839681099211</v>
      </c>
      <c r="S79">
        <v>1.615</v>
      </c>
    </row>
    <row r="80" spans="2:19" x14ac:dyDescent="0.25">
      <c r="B80" s="126">
        <f t="shared" si="10"/>
        <v>64</v>
      </c>
      <c r="C80" s="17">
        <f t="shared" si="4"/>
        <v>3.2921262866077932</v>
      </c>
      <c r="D80" s="17">
        <f t="shared" ref="D80:M80" ca="1" si="72">$C$4*($G$4-C80)*$B$7+$F$4*SQRT($B$7)*NORMSINV(RAND())+C80</f>
        <v>3.3110056707207822</v>
      </c>
      <c r="E80" s="17">
        <f t="shared" ca="1" si="72"/>
        <v>3.2805062977157959</v>
      </c>
      <c r="F80" s="17">
        <f t="shared" ca="1" si="72"/>
        <v>3.2155156761219263</v>
      </c>
      <c r="G80" s="17">
        <f t="shared" ca="1" si="72"/>
        <v>3.4905514964158044</v>
      </c>
      <c r="H80" s="17">
        <f t="shared" ca="1" si="72"/>
        <v>3.5000067530423977</v>
      </c>
      <c r="I80" s="17">
        <f t="shared" ca="1" si="72"/>
        <v>3.5813441753054538</v>
      </c>
      <c r="J80" s="17">
        <f t="shared" ca="1" si="72"/>
        <v>3.5857693091763236</v>
      </c>
      <c r="K80" s="17">
        <f t="shared" ca="1" si="72"/>
        <v>3.5643564159251886</v>
      </c>
      <c r="L80" s="17">
        <f t="shared" ca="1" si="72"/>
        <v>3.6417550520161464</v>
      </c>
      <c r="M80" s="17">
        <f t="shared" ca="1" si="72"/>
        <v>3.5382874846276744</v>
      </c>
      <c r="N80" s="127">
        <f t="shared" ca="1" si="6"/>
        <v>34.407944573788441</v>
      </c>
      <c r="O80" s="128">
        <f t="shared" ca="1" si="7"/>
        <v>30.15023602063507</v>
      </c>
      <c r="P80" s="128">
        <f t="shared" ca="1" si="8"/>
        <v>6.9502360206350708</v>
      </c>
      <c r="Q80" s="128">
        <f t="shared" ca="1" si="9"/>
        <v>6.6112690100528315</v>
      </c>
      <c r="R80" s="129">
        <f ca="1">AVERAGE(Q$17:Q80)</f>
        <v>1.6260149843902791</v>
      </c>
      <c r="S80">
        <v>1.615</v>
      </c>
    </row>
    <row r="81" spans="2:19" x14ac:dyDescent="0.25">
      <c r="B81" s="126">
        <f t="shared" si="10"/>
        <v>65</v>
      </c>
      <c r="C81" s="17">
        <f t="shared" si="4"/>
        <v>3.2921262866077932</v>
      </c>
      <c r="D81" s="17">
        <f t="shared" ref="D81:M81" ca="1" si="73">$C$4*($G$4-C81)*$B$7+$F$4*SQRT($B$7)*NORMSINV(RAND())+C81</f>
        <v>3.3865002907908948</v>
      </c>
      <c r="E81" s="17">
        <f t="shared" ca="1" si="73"/>
        <v>3.314710625273976</v>
      </c>
      <c r="F81" s="17">
        <f t="shared" ca="1" si="73"/>
        <v>3.3818016261880488</v>
      </c>
      <c r="G81" s="17">
        <f t="shared" ca="1" si="73"/>
        <v>3.3433805624762023</v>
      </c>
      <c r="H81" s="17">
        <f t="shared" ca="1" si="73"/>
        <v>3.2983089998699877</v>
      </c>
      <c r="I81" s="17">
        <f t="shared" ca="1" si="73"/>
        <v>3.3971446082966934</v>
      </c>
      <c r="J81" s="17">
        <f t="shared" ca="1" si="73"/>
        <v>3.484167730689943</v>
      </c>
      <c r="K81" s="17">
        <f t="shared" ca="1" si="73"/>
        <v>3.5473579583384147</v>
      </c>
      <c r="L81" s="17">
        <f t="shared" ca="1" si="73"/>
        <v>3.4893690557286536</v>
      </c>
      <c r="M81" s="17">
        <f t="shared" ca="1" si="73"/>
        <v>3.387101238281915</v>
      </c>
      <c r="N81" s="127">
        <f t="shared" ca="1" si="6"/>
        <v>29.580082262072533</v>
      </c>
      <c r="O81" s="128">
        <f t="shared" ca="1" si="7"/>
        <v>26.756803456522416</v>
      </c>
      <c r="P81" s="128">
        <f t="shared" ca="1" si="8"/>
        <v>3.5568034565224167</v>
      </c>
      <c r="Q81" s="128">
        <f t="shared" ca="1" si="9"/>
        <v>3.3833361050099686</v>
      </c>
      <c r="R81" s="129">
        <f ca="1">AVERAGE(Q$17:Q81)</f>
        <v>1.6530506939382745</v>
      </c>
      <c r="S81">
        <v>1.615</v>
      </c>
    </row>
    <row r="82" spans="2:19" x14ac:dyDescent="0.25">
      <c r="B82" s="126">
        <f t="shared" si="10"/>
        <v>66</v>
      </c>
      <c r="C82" s="17">
        <f t="shared" ref="C82:C145" si="74">$C$7</f>
        <v>3.2921262866077932</v>
      </c>
      <c r="D82" s="17">
        <f t="shared" ref="D82:M82" ca="1" si="75">$C$4*($G$4-C82)*$B$7+$F$4*SQRT($B$7)*NORMSINV(RAND())+C82</f>
        <v>3.429512257890428</v>
      </c>
      <c r="E82" s="17">
        <f t="shared" ca="1" si="75"/>
        <v>3.4323411450689445</v>
      </c>
      <c r="F82" s="17">
        <f t="shared" ca="1" si="75"/>
        <v>3.4372006577211498</v>
      </c>
      <c r="G82" s="17">
        <f t="shared" ca="1" si="75"/>
        <v>3.4860617151794631</v>
      </c>
      <c r="H82" s="17">
        <f t="shared" ca="1" si="75"/>
        <v>3.4708394287642546</v>
      </c>
      <c r="I82" s="17">
        <f t="shared" ca="1" si="75"/>
        <v>3.4705321807136262</v>
      </c>
      <c r="J82" s="17">
        <f t="shared" ca="1" si="75"/>
        <v>3.5578590007204758</v>
      </c>
      <c r="K82" s="17">
        <f t="shared" ca="1" si="75"/>
        <v>3.5195618586899395</v>
      </c>
      <c r="L82" s="17">
        <f t="shared" ca="1" si="75"/>
        <v>3.5824971680691582</v>
      </c>
      <c r="M82" s="17">
        <f t="shared" ca="1" si="75"/>
        <v>3.5688106928299965</v>
      </c>
      <c r="N82" s="127">
        <f t="shared" ref="N82:N145" ca="1" si="76">EXP(M82)</f>
        <v>35.474378121034356</v>
      </c>
      <c r="O82" s="128">
        <f t="shared" ref="O82:O145" ca="1" si="77">EXP(EXP(-$C$4*($K$4-$J$4))*LN(N82)+(1-EXP(-$C$4*($K$4-$J$4)))*$G$4+$F$4^2/(4*$C$4)*(1-EXP(-2*$C$4*($K$4-$J$4))))</f>
        <v>30.885888331862738</v>
      </c>
      <c r="P82" s="128">
        <f t="shared" ref="P82:P145" ca="1" si="78">MAX(0,O82-$I$4)</f>
        <v>7.6858883318627385</v>
      </c>
      <c r="Q82" s="128">
        <f t="shared" ref="Q82:Q145" ca="1" si="79">$D$7*P82</f>
        <v>7.3110431346945459</v>
      </c>
      <c r="R82" s="129">
        <f ca="1">AVERAGE(Q$17:Q82)</f>
        <v>1.7387778521315513</v>
      </c>
      <c r="S82">
        <v>1.615</v>
      </c>
    </row>
    <row r="83" spans="2:19" x14ac:dyDescent="0.25">
      <c r="B83" s="126">
        <f t="shared" ref="B83:B146" si="80">B82+1</f>
        <v>67</v>
      </c>
      <c r="C83" s="17">
        <f t="shared" si="74"/>
        <v>3.2921262866077932</v>
      </c>
      <c r="D83" s="17">
        <f t="shared" ref="D83:M83" ca="1" si="81">$C$4*($G$4-C83)*$B$7+$F$4*SQRT($B$7)*NORMSINV(RAND())+C83</f>
        <v>3.3910206186249909</v>
      </c>
      <c r="E83" s="17">
        <f t="shared" ca="1" si="81"/>
        <v>3.3120011085890768</v>
      </c>
      <c r="F83" s="17">
        <f t="shared" ca="1" si="81"/>
        <v>3.2714292139538177</v>
      </c>
      <c r="G83" s="17">
        <f t="shared" ca="1" si="81"/>
        <v>3.2449324668851132</v>
      </c>
      <c r="H83" s="17">
        <f t="shared" ca="1" si="81"/>
        <v>3.2272055848842389</v>
      </c>
      <c r="I83" s="17">
        <f t="shared" ca="1" si="81"/>
        <v>3.2689705013333032</v>
      </c>
      <c r="J83" s="17">
        <f t="shared" ca="1" si="81"/>
        <v>3.2070574968661978</v>
      </c>
      <c r="K83" s="17">
        <f t="shared" ca="1" si="81"/>
        <v>3.2082079223709248</v>
      </c>
      <c r="L83" s="17">
        <f t="shared" ca="1" si="81"/>
        <v>3.4030441780441762</v>
      </c>
      <c r="M83" s="17">
        <f t="shared" ca="1" si="81"/>
        <v>3.3898102930526335</v>
      </c>
      <c r="N83" s="127">
        <f t="shared" ca="1" si="76"/>
        <v>29.660324966909076</v>
      </c>
      <c r="O83" s="128">
        <f t="shared" ca="1" si="77"/>
        <v>26.814112505098908</v>
      </c>
      <c r="P83" s="128">
        <f t="shared" ca="1" si="78"/>
        <v>3.6141125050989089</v>
      </c>
      <c r="Q83" s="128">
        <f t="shared" ca="1" si="79"/>
        <v>3.4378501583060688</v>
      </c>
      <c r="R83" s="129">
        <f ca="1">AVERAGE(Q$17:Q83)</f>
        <v>1.7641371402834096</v>
      </c>
      <c r="S83">
        <v>1.615</v>
      </c>
    </row>
    <row r="84" spans="2:19" x14ac:dyDescent="0.25">
      <c r="B84" s="126">
        <f t="shared" si="80"/>
        <v>68</v>
      </c>
      <c r="C84" s="17">
        <f t="shared" si="74"/>
        <v>3.2921262866077932</v>
      </c>
      <c r="D84" s="17">
        <f t="shared" ref="D84:M84" ca="1" si="82">$C$4*($G$4-C84)*$B$7+$F$4*SQRT($B$7)*NORMSINV(RAND())+C84</f>
        <v>3.20684532433487</v>
      </c>
      <c r="E84" s="17">
        <f t="shared" ca="1" si="82"/>
        <v>3.1434872033040939</v>
      </c>
      <c r="F84" s="17">
        <f t="shared" ca="1" si="82"/>
        <v>3.2450055588839368</v>
      </c>
      <c r="G84" s="17">
        <f t="shared" ca="1" si="82"/>
        <v>3.1441993696402837</v>
      </c>
      <c r="H84" s="17">
        <f t="shared" ca="1" si="82"/>
        <v>3.1353512213396475</v>
      </c>
      <c r="I84" s="17">
        <f t="shared" ca="1" si="82"/>
        <v>3.2482011257704415</v>
      </c>
      <c r="J84" s="17">
        <f t="shared" ca="1" si="82"/>
        <v>3.3427825380472882</v>
      </c>
      <c r="K84" s="17">
        <f t="shared" ca="1" si="82"/>
        <v>3.166988077392026</v>
      </c>
      <c r="L84" s="17">
        <f t="shared" ca="1" si="82"/>
        <v>2.9839577257744083</v>
      </c>
      <c r="M84" s="17">
        <f t="shared" ca="1" si="82"/>
        <v>3.0514417936076037</v>
      </c>
      <c r="N84" s="127">
        <f t="shared" ca="1" si="76"/>
        <v>21.145810348662515</v>
      </c>
      <c r="O84" s="128">
        <f t="shared" ca="1" si="77"/>
        <v>20.52598066815748</v>
      </c>
      <c r="P84" s="128">
        <f t="shared" ca="1" si="78"/>
        <v>0</v>
      </c>
      <c r="Q84" s="128">
        <f t="shared" ca="1" si="79"/>
        <v>0</v>
      </c>
      <c r="R84" s="129">
        <f ca="1">AVERAGE(Q$17:Q84)</f>
        <v>1.7381939470439478</v>
      </c>
      <c r="S84">
        <v>1.615</v>
      </c>
    </row>
    <row r="85" spans="2:19" x14ac:dyDescent="0.25">
      <c r="B85" s="126">
        <f t="shared" si="80"/>
        <v>69</v>
      </c>
      <c r="C85" s="17">
        <f t="shared" si="74"/>
        <v>3.2921262866077932</v>
      </c>
      <c r="D85" s="17">
        <f t="shared" ref="D85:M85" ca="1" si="83">$C$4*($G$4-C85)*$B$7+$F$4*SQRT($B$7)*NORMSINV(RAND())+C85</f>
        <v>3.2564205604779568</v>
      </c>
      <c r="E85" s="17">
        <f t="shared" ca="1" si="83"/>
        <v>3.2844533796143121</v>
      </c>
      <c r="F85" s="17">
        <f t="shared" ca="1" si="83"/>
        <v>3.2967024811369718</v>
      </c>
      <c r="G85" s="17">
        <f t="shared" ca="1" si="83"/>
        <v>3.3595177823444065</v>
      </c>
      <c r="H85" s="17">
        <f t="shared" ca="1" si="83"/>
        <v>3.3357807294208546</v>
      </c>
      <c r="I85" s="17">
        <f t="shared" ca="1" si="83"/>
        <v>3.2434131062383669</v>
      </c>
      <c r="J85" s="17">
        <f t="shared" ca="1" si="83"/>
        <v>3.2469233728989435</v>
      </c>
      <c r="K85" s="17">
        <f t="shared" ca="1" si="83"/>
        <v>3.205744086197678</v>
      </c>
      <c r="L85" s="17">
        <f t="shared" ca="1" si="83"/>
        <v>3.2119486663699233</v>
      </c>
      <c r="M85" s="17">
        <f t="shared" ca="1" si="83"/>
        <v>3.2817608411794272</v>
      </c>
      <c r="N85" s="127">
        <f t="shared" ca="1" si="76"/>
        <v>26.622609638922761</v>
      </c>
      <c r="O85" s="128">
        <f t="shared" ca="1" si="77"/>
        <v>24.620833284289372</v>
      </c>
      <c r="P85" s="128">
        <f t="shared" ca="1" si="78"/>
        <v>1.4208332842893725</v>
      </c>
      <c r="Q85" s="128">
        <f t="shared" ca="1" si="79"/>
        <v>1.3515384273260391</v>
      </c>
      <c r="R85" s="129">
        <f ca="1">AVERAGE(Q$17:Q85)</f>
        <v>1.7325902438596301</v>
      </c>
      <c r="S85">
        <v>1.615</v>
      </c>
    </row>
    <row r="86" spans="2:19" x14ac:dyDescent="0.25">
      <c r="B86" s="126">
        <f t="shared" si="80"/>
        <v>70</v>
      </c>
      <c r="C86" s="17">
        <f t="shared" si="74"/>
        <v>3.2921262866077932</v>
      </c>
      <c r="D86" s="17">
        <f t="shared" ref="D86:M86" ca="1" si="84">$C$4*($G$4-C86)*$B$7+$F$4*SQRT($B$7)*NORMSINV(RAND())+C86</f>
        <v>3.189664710771388</v>
      </c>
      <c r="E86" s="17">
        <f t="shared" ca="1" si="84"/>
        <v>3.1374979735361066</v>
      </c>
      <c r="F86" s="17">
        <f t="shared" ca="1" si="84"/>
        <v>3.0418289002099157</v>
      </c>
      <c r="G86" s="17">
        <f t="shared" ca="1" si="84"/>
        <v>3.1259886674348105</v>
      </c>
      <c r="H86" s="17">
        <f t="shared" ca="1" si="84"/>
        <v>3.0685378316826197</v>
      </c>
      <c r="I86" s="17">
        <f t="shared" ca="1" si="84"/>
        <v>3.0953023532697177</v>
      </c>
      <c r="J86" s="17">
        <f t="shared" ca="1" si="84"/>
        <v>3.0746985785264167</v>
      </c>
      <c r="K86" s="17">
        <f t="shared" ca="1" si="84"/>
        <v>3.1960717109163275</v>
      </c>
      <c r="L86" s="17">
        <f t="shared" ca="1" si="84"/>
        <v>3.331039594648618</v>
      </c>
      <c r="M86" s="17">
        <f t="shared" ca="1" si="84"/>
        <v>3.3037105321077096</v>
      </c>
      <c r="N86" s="127">
        <f t="shared" ca="1" si="76"/>
        <v>27.213428113025738</v>
      </c>
      <c r="O86" s="128">
        <f t="shared" ca="1" si="77"/>
        <v>25.051367270691205</v>
      </c>
      <c r="P86" s="128">
        <f t="shared" ca="1" si="78"/>
        <v>1.8513672706912061</v>
      </c>
      <c r="Q86" s="128">
        <f t="shared" ca="1" si="79"/>
        <v>1.7610750234390535</v>
      </c>
      <c r="R86" s="129">
        <f ca="1">AVERAGE(Q$17:Q86)</f>
        <v>1.7329971692821933</v>
      </c>
      <c r="S86">
        <v>1.615</v>
      </c>
    </row>
    <row r="87" spans="2:19" x14ac:dyDescent="0.25">
      <c r="B87" s="126">
        <f t="shared" si="80"/>
        <v>71</v>
      </c>
      <c r="C87" s="17">
        <f t="shared" si="74"/>
        <v>3.2921262866077932</v>
      </c>
      <c r="D87" s="17">
        <f t="shared" ref="D87:M87" ca="1" si="85">$C$4*($G$4-C87)*$B$7+$F$4*SQRT($B$7)*NORMSINV(RAND())+C87</f>
        <v>3.3277551131131684</v>
      </c>
      <c r="E87" s="17">
        <f t="shared" ca="1" si="85"/>
        <v>3.561955790077012</v>
      </c>
      <c r="F87" s="17">
        <f t="shared" ca="1" si="85"/>
        <v>3.4236460668142157</v>
      </c>
      <c r="G87" s="17">
        <f t="shared" ca="1" si="85"/>
        <v>3.4817170530582091</v>
      </c>
      <c r="H87" s="17">
        <f t="shared" ca="1" si="85"/>
        <v>3.6027620732894632</v>
      </c>
      <c r="I87" s="17">
        <f t="shared" ca="1" si="85"/>
        <v>3.6760510025533972</v>
      </c>
      <c r="J87" s="17">
        <f t="shared" ca="1" si="85"/>
        <v>3.4980246027595068</v>
      </c>
      <c r="K87" s="17">
        <f t="shared" ca="1" si="85"/>
        <v>3.5499460328932884</v>
      </c>
      <c r="L87" s="17">
        <f t="shared" ca="1" si="85"/>
        <v>3.6025131138959856</v>
      </c>
      <c r="M87" s="17">
        <f t="shared" ca="1" si="85"/>
        <v>3.78881312085942</v>
      </c>
      <c r="N87" s="127">
        <f t="shared" ca="1" si="76"/>
        <v>44.203904436929314</v>
      </c>
      <c r="O87" s="128">
        <f t="shared" ca="1" si="77"/>
        <v>36.74687019155774</v>
      </c>
      <c r="P87" s="128">
        <f t="shared" ca="1" si="78"/>
        <v>13.546870191557741</v>
      </c>
      <c r="Q87" s="128">
        <f t="shared" ca="1" si="79"/>
        <v>12.886181536101347</v>
      </c>
      <c r="R87" s="129">
        <f ca="1">AVERAGE(Q$17:Q87)</f>
        <v>1.8900842730402094</v>
      </c>
      <c r="S87">
        <v>1.615</v>
      </c>
    </row>
    <row r="88" spans="2:19" x14ac:dyDescent="0.25">
      <c r="B88" s="126">
        <f t="shared" si="80"/>
        <v>72</v>
      </c>
      <c r="C88" s="17">
        <f t="shared" si="74"/>
        <v>3.2921262866077932</v>
      </c>
      <c r="D88" s="17">
        <f t="shared" ref="D88:M88" ca="1" si="86">$C$4*($G$4-C88)*$B$7+$F$4*SQRT($B$7)*NORMSINV(RAND())+C88</f>
        <v>3.3321214579254326</v>
      </c>
      <c r="E88" s="17">
        <f t="shared" ca="1" si="86"/>
        <v>3.1382375930937951</v>
      </c>
      <c r="F88" s="17">
        <f t="shared" ca="1" si="86"/>
        <v>3.0999835511951264</v>
      </c>
      <c r="G88" s="17">
        <f t="shared" ca="1" si="86"/>
        <v>3.1193829064161638</v>
      </c>
      <c r="H88" s="17">
        <f t="shared" ca="1" si="86"/>
        <v>3.1614754941819503</v>
      </c>
      <c r="I88" s="17">
        <f t="shared" ca="1" si="86"/>
        <v>3.1024606613309529</v>
      </c>
      <c r="J88" s="17">
        <f t="shared" ca="1" si="86"/>
        <v>3.17346267347776</v>
      </c>
      <c r="K88" s="17">
        <f t="shared" ca="1" si="86"/>
        <v>3.1545880122717196</v>
      </c>
      <c r="L88" s="17">
        <f t="shared" ca="1" si="86"/>
        <v>3.1367088660764431</v>
      </c>
      <c r="M88" s="17">
        <f t="shared" ca="1" si="86"/>
        <v>3.1230098450922847</v>
      </c>
      <c r="N88" s="127">
        <f t="shared" ca="1" si="76"/>
        <v>22.714644419468211</v>
      </c>
      <c r="O88" s="128">
        <f t="shared" ca="1" si="77"/>
        <v>21.719587373197221</v>
      </c>
      <c r="P88" s="128">
        <f t="shared" ca="1" si="78"/>
        <v>0</v>
      </c>
      <c r="Q88" s="128">
        <f t="shared" ca="1" si="79"/>
        <v>0</v>
      </c>
      <c r="R88" s="129">
        <f ca="1">AVERAGE(Q$17:Q88)</f>
        <v>1.8638331025813177</v>
      </c>
      <c r="S88">
        <v>1.615</v>
      </c>
    </row>
    <row r="89" spans="2:19" x14ac:dyDescent="0.25">
      <c r="B89" s="126">
        <f t="shared" si="80"/>
        <v>73</v>
      </c>
      <c r="C89" s="17">
        <f t="shared" si="74"/>
        <v>3.2921262866077932</v>
      </c>
      <c r="D89" s="17">
        <f t="shared" ref="D89:M89" ca="1" si="87">$C$4*($G$4-C89)*$B$7+$F$4*SQRT($B$7)*NORMSINV(RAND())+C89</f>
        <v>3.1948698233684309</v>
      </c>
      <c r="E89" s="17">
        <f t="shared" ca="1" si="87"/>
        <v>3.1958815713878219</v>
      </c>
      <c r="F89" s="17">
        <f t="shared" ca="1" si="87"/>
        <v>3.2805207655391069</v>
      </c>
      <c r="G89" s="17">
        <f t="shared" ca="1" si="87"/>
        <v>3.2990345333045759</v>
      </c>
      <c r="H89" s="17">
        <f t="shared" ca="1" si="87"/>
        <v>2.979702861924149</v>
      </c>
      <c r="I89" s="17">
        <f t="shared" ca="1" si="87"/>
        <v>2.8866796849795144</v>
      </c>
      <c r="J89" s="17">
        <f t="shared" ca="1" si="87"/>
        <v>2.9585567146869094</v>
      </c>
      <c r="K89" s="17">
        <f t="shared" ca="1" si="87"/>
        <v>2.8273403767139649</v>
      </c>
      <c r="L89" s="17">
        <f t="shared" ca="1" si="87"/>
        <v>2.7978147822085462</v>
      </c>
      <c r="M89" s="17">
        <f t="shared" ca="1" si="87"/>
        <v>2.8802279667765127</v>
      </c>
      <c r="N89" s="127">
        <f t="shared" ca="1" si="76"/>
        <v>17.818334704973704</v>
      </c>
      <c r="O89" s="128">
        <f t="shared" ca="1" si="77"/>
        <v>17.929906302413968</v>
      </c>
      <c r="P89" s="128">
        <f t="shared" ca="1" si="78"/>
        <v>0</v>
      </c>
      <c r="Q89" s="128">
        <f t="shared" ca="1" si="79"/>
        <v>0</v>
      </c>
      <c r="R89" s="129">
        <f ca="1">AVERAGE(Q$17:Q89)</f>
        <v>1.8383011422719846</v>
      </c>
      <c r="S89">
        <v>1.615</v>
      </c>
    </row>
    <row r="90" spans="2:19" x14ac:dyDescent="0.25">
      <c r="B90" s="126">
        <f t="shared" si="80"/>
        <v>74</v>
      </c>
      <c r="C90" s="17">
        <f t="shared" si="74"/>
        <v>3.2921262866077932</v>
      </c>
      <c r="D90" s="17">
        <f t="shared" ref="D90:M90" ca="1" si="88">$C$4*($G$4-C90)*$B$7+$F$4*SQRT($B$7)*NORMSINV(RAND())+C90</f>
        <v>3.3129742398145918</v>
      </c>
      <c r="E90" s="17">
        <f t="shared" ca="1" si="88"/>
        <v>3.2692867154192609</v>
      </c>
      <c r="F90" s="17">
        <f t="shared" ca="1" si="88"/>
        <v>3.2379685496671331</v>
      </c>
      <c r="G90" s="17">
        <f t="shared" ca="1" si="88"/>
        <v>3.2558618698121404</v>
      </c>
      <c r="H90" s="17">
        <f t="shared" ca="1" si="88"/>
        <v>3.2342124263722822</v>
      </c>
      <c r="I90" s="17">
        <f t="shared" ca="1" si="88"/>
        <v>3.1595954005057214</v>
      </c>
      <c r="J90" s="17">
        <f t="shared" ca="1" si="88"/>
        <v>3.3625420127162555</v>
      </c>
      <c r="K90" s="17">
        <f t="shared" ca="1" si="88"/>
        <v>3.4847957455968532</v>
      </c>
      <c r="L90" s="17">
        <f t="shared" ca="1" si="88"/>
        <v>3.5072303877910955</v>
      </c>
      <c r="M90" s="17">
        <f t="shared" ca="1" si="88"/>
        <v>3.5456110073669298</v>
      </c>
      <c r="N90" s="127">
        <f t="shared" ca="1" si="76"/>
        <v>34.660856912527137</v>
      </c>
      <c r="O90" s="128">
        <f t="shared" ca="1" si="77"/>
        <v>30.325129586596685</v>
      </c>
      <c r="P90" s="128">
        <f t="shared" ca="1" si="78"/>
        <v>7.1251295865966853</v>
      </c>
      <c r="Q90" s="128">
        <f t="shared" ca="1" si="79"/>
        <v>6.7776329161513749</v>
      </c>
      <c r="R90" s="129">
        <f ca="1">AVERAGE(Q$17:Q90)</f>
        <v>1.9050488689460301</v>
      </c>
      <c r="S90">
        <v>1.615</v>
      </c>
    </row>
    <row r="91" spans="2:19" x14ac:dyDescent="0.25">
      <c r="B91" s="126">
        <f t="shared" si="80"/>
        <v>75</v>
      </c>
      <c r="C91" s="17">
        <f t="shared" si="74"/>
        <v>3.2921262866077932</v>
      </c>
      <c r="D91" s="17">
        <f t="shared" ref="D91:M91" ca="1" si="89">$C$4*($G$4-C91)*$B$7+$F$4*SQRT($B$7)*NORMSINV(RAND())+C91</f>
        <v>3.2184473743759421</v>
      </c>
      <c r="E91" s="17">
        <f t="shared" ca="1" si="89"/>
        <v>3.0462405756030533</v>
      </c>
      <c r="F91" s="17">
        <f t="shared" ca="1" si="89"/>
        <v>3.0343737854711081</v>
      </c>
      <c r="G91" s="17">
        <f t="shared" ca="1" si="89"/>
        <v>2.9926414604938305</v>
      </c>
      <c r="H91" s="17">
        <f t="shared" ca="1" si="89"/>
        <v>3.0983764954176412</v>
      </c>
      <c r="I91" s="17">
        <f t="shared" ca="1" si="89"/>
        <v>3.1773469250592976</v>
      </c>
      <c r="J91" s="17">
        <f t="shared" ca="1" si="89"/>
        <v>3.0897657235676594</v>
      </c>
      <c r="K91" s="17">
        <f t="shared" ca="1" si="89"/>
        <v>2.9845605087025904</v>
      </c>
      <c r="L91" s="17">
        <f t="shared" ca="1" si="89"/>
        <v>2.9315357362303764</v>
      </c>
      <c r="M91" s="17">
        <f t="shared" ca="1" si="89"/>
        <v>2.8356919585009983</v>
      </c>
      <c r="N91" s="127">
        <f t="shared" ca="1" si="76"/>
        <v>17.042188708733772</v>
      </c>
      <c r="O91" s="128">
        <f t="shared" ca="1" si="77"/>
        <v>17.310207964305427</v>
      </c>
      <c r="P91" s="128">
        <f t="shared" ca="1" si="78"/>
        <v>0</v>
      </c>
      <c r="Q91" s="128">
        <f t="shared" ca="1" si="79"/>
        <v>0</v>
      </c>
      <c r="R91" s="129">
        <f ca="1">AVERAGE(Q$17:Q91)</f>
        <v>1.879648217360083</v>
      </c>
      <c r="S91">
        <v>1.615</v>
      </c>
    </row>
    <row r="92" spans="2:19" x14ac:dyDescent="0.25">
      <c r="B92" s="126">
        <f t="shared" si="80"/>
        <v>76</v>
      </c>
      <c r="C92" s="17">
        <f t="shared" si="74"/>
        <v>3.2921262866077932</v>
      </c>
      <c r="D92" s="17">
        <f t="shared" ref="D92:M92" ca="1" si="90">$C$4*($G$4-C92)*$B$7+$F$4*SQRT($B$7)*NORMSINV(RAND())+C92</f>
        <v>3.3300691617328746</v>
      </c>
      <c r="E92" s="17">
        <f t="shared" ca="1" si="90"/>
        <v>3.29265830996275</v>
      </c>
      <c r="F92" s="17">
        <f t="shared" ca="1" si="90"/>
        <v>3.3358621268601611</v>
      </c>
      <c r="G92" s="17">
        <f t="shared" ca="1" si="90"/>
        <v>3.1323740934319733</v>
      </c>
      <c r="H92" s="17">
        <f t="shared" ca="1" si="90"/>
        <v>3.1722518597313742</v>
      </c>
      <c r="I92" s="17">
        <f t="shared" ca="1" si="90"/>
        <v>3.1051413578186846</v>
      </c>
      <c r="J92" s="17">
        <f t="shared" ca="1" si="90"/>
        <v>3.165092677877003</v>
      </c>
      <c r="K92" s="17">
        <f t="shared" ca="1" si="90"/>
        <v>3.2434560979648581</v>
      </c>
      <c r="L92" s="17">
        <f t="shared" ca="1" si="90"/>
        <v>3.2396838053746895</v>
      </c>
      <c r="M92" s="17">
        <f t="shared" ca="1" si="90"/>
        <v>3.2771783680025242</v>
      </c>
      <c r="N92" s="127">
        <f t="shared" ca="1" si="76"/>
        <v>26.500891342764291</v>
      </c>
      <c r="O92" s="128">
        <f t="shared" ca="1" si="77"/>
        <v>24.531887876604088</v>
      </c>
      <c r="P92" s="128">
        <f t="shared" ca="1" si="78"/>
        <v>1.3318878766040889</v>
      </c>
      <c r="Q92" s="128">
        <f t="shared" ca="1" si="79"/>
        <v>1.2669309383615854</v>
      </c>
      <c r="R92" s="129">
        <f ca="1">AVERAGE(Q$17:Q92)</f>
        <v>1.8715861478995766</v>
      </c>
      <c r="S92">
        <v>1.615</v>
      </c>
    </row>
    <row r="93" spans="2:19" x14ac:dyDescent="0.25">
      <c r="B93" s="126">
        <f t="shared" si="80"/>
        <v>77</v>
      </c>
      <c r="C93" s="17">
        <f t="shared" si="74"/>
        <v>3.2921262866077932</v>
      </c>
      <c r="D93" s="17">
        <f t="shared" ref="D93:M93" ca="1" si="91">$C$4*($G$4-C93)*$B$7+$F$4*SQRT($B$7)*NORMSINV(RAND())+C93</f>
        <v>3.3659586188991137</v>
      </c>
      <c r="E93" s="17">
        <f t="shared" ca="1" si="91"/>
        <v>3.3747177048544961</v>
      </c>
      <c r="F93" s="17">
        <f t="shared" ca="1" si="91"/>
        <v>3.2832967397816493</v>
      </c>
      <c r="G93" s="17">
        <f t="shared" ca="1" si="91"/>
        <v>3.1017185233497839</v>
      </c>
      <c r="H93" s="17">
        <f t="shared" ca="1" si="91"/>
        <v>3.0727126996472265</v>
      </c>
      <c r="I93" s="17">
        <f t="shared" ca="1" si="91"/>
        <v>3.1539573496548456</v>
      </c>
      <c r="J93" s="17">
        <f t="shared" ca="1" si="91"/>
        <v>3.1321484649232278</v>
      </c>
      <c r="K93" s="17">
        <f t="shared" ca="1" si="91"/>
        <v>3.0949907443784945</v>
      </c>
      <c r="L93" s="17">
        <f t="shared" ca="1" si="91"/>
        <v>3.0146327270134452</v>
      </c>
      <c r="M93" s="17">
        <f t="shared" ca="1" si="91"/>
        <v>3.1381916447112639</v>
      </c>
      <c r="N93" s="127">
        <f t="shared" ca="1" si="76"/>
        <v>23.062124612678936</v>
      </c>
      <c r="O93" s="128">
        <f t="shared" ca="1" si="77"/>
        <v>21.981579106374852</v>
      </c>
      <c r="P93" s="128">
        <f t="shared" ca="1" si="78"/>
        <v>0</v>
      </c>
      <c r="Q93" s="128">
        <f t="shared" ca="1" si="79"/>
        <v>0</v>
      </c>
      <c r="R93" s="129">
        <f ca="1">AVERAGE(Q$17:Q93)</f>
        <v>1.847279834290491</v>
      </c>
      <c r="S93">
        <v>1.615</v>
      </c>
    </row>
    <row r="94" spans="2:19" x14ac:dyDescent="0.25">
      <c r="B94" s="126">
        <f t="shared" si="80"/>
        <v>78</v>
      </c>
      <c r="C94" s="17">
        <f t="shared" si="74"/>
        <v>3.2921262866077932</v>
      </c>
      <c r="D94" s="17">
        <f t="shared" ref="D94:M94" ca="1" si="92">$C$4*($G$4-C94)*$B$7+$F$4*SQRT($B$7)*NORMSINV(RAND())+C94</f>
        <v>3.2514115283266976</v>
      </c>
      <c r="E94" s="17">
        <f t="shared" ca="1" si="92"/>
        <v>3.3999044083760976</v>
      </c>
      <c r="F94" s="17">
        <f t="shared" ca="1" si="92"/>
        <v>3.4059141984691719</v>
      </c>
      <c r="G94" s="17">
        <f t="shared" ca="1" si="92"/>
        <v>3.4017033793732097</v>
      </c>
      <c r="H94" s="17">
        <f t="shared" ca="1" si="92"/>
        <v>3.377371513835798</v>
      </c>
      <c r="I94" s="17">
        <f t="shared" ca="1" si="92"/>
        <v>3.2615529884316756</v>
      </c>
      <c r="J94" s="17">
        <f t="shared" ca="1" si="92"/>
        <v>3.090881684955499</v>
      </c>
      <c r="K94" s="17">
        <f t="shared" ca="1" si="92"/>
        <v>3.0965997652228476</v>
      </c>
      <c r="L94" s="17">
        <f t="shared" ca="1" si="92"/>
        <v>3.2987788976981935</v>
      </c>
      <c r="M94" s="17">
        <f t="shared" ca="1" si="92"/>
        <v>3.3965150578022572</v>
      </c>
      <c r="N94" s="127">
        <f t="shared" ca="1" si="76"/>
        <v>29.85985863387425</v>
      </c>
      <c r="O94" s="128">
        <f t="shared" ca="1" si="77"/>
        <v>26.956477704144486</v>
      </c>
      <c r="P94" s="128">
        <f t="shared" ca="1" si="78"/>
        <v>3.756477704144487</v>
      </c>
      <c r="Q94" s="128">
        <f t="shared" ca="1" si="79"/>
        <v>3.5732721246631236</v>
      </c>
      <c r="R94" s="129">
        <f ca="1">AVERAGE(Q$17:Q94)</f>
        <v>1.8694079405773198</v>
      </c>
      <c r="S94">
        <v>1.615</v>
      </c>
    </row>
    <row r="95" spans="2:19" x14ac:dyDescent="0.25">
      <c r="B95" s="126">
        <f t="shared" si="80"/>
        <v>79</v>
      </c>
      <c r="C95" s="17">
        <f t="shared" si="74"/>
        <v>3.2921262866077932</v>
      </c>
      <c r="D95" s="17">
        <f t="shared" ref="D95:M95" ca="1" si="93">$C$4*($G$4-C95)*$B$7+$F$4*SQRT($B$7)*NORMSINV(RAND())+C95</f>
        <v>3.2254634246015539</v>
      </c>
      <c r="E95" s="17">
        <f t="shared" ca="1" si="93"/>
        <v>3.1701280599177499</v>
      </c>
      <c r="F95" s="17">
        <f t="shared" ca="1" si="93"/>
        <v>3.0249632999750404</v>
      </c>
      <c r="G95" s="17">
        <f t="shared" ca="1" si="93"/>
        <v>2.9962679860555048</v>
      </c>
      <c r="H95" s="17">
        <f t="shared" ca="1" si="93"/>
        <v>3.1293926461425072</v>
      </c>
      <c r="I95" s="17">
        <f t="shared" ca="1" si="93"/>
        <v>3.0389091098207661</v>
      </c>
      <c r="J95" s="17">
        <f t="shared" ca="1" si="93"/>
        <v>3.0855507716992134</v>
      </c>
      <c r="K95" s="17">
        <f t="shared" ca="1" si="93"/>
        <v>2.9673407564709104</v>
      </c>
      <c r="L95" s="17">
        <f t="shared" ca="1" si="93"/>
        <v>2.9534576131767345</v>
      </c>
      <c r="M95" s="17">
        <f t="shared" ca="1" si="93"/>
        <v>2.9413996577590078</v>
      </c>
      <c r="N95" s="127">
        <f t="shared" ca="1" si="76"/>
        <v>18.942340560428921</v>
      </c>
      <c r="O95" s="128">
        <f t="shared" ca="1" si="77"/>
        <v>18.81740578595894</v>
      </c>
      <c r="P95" s="128">
        <f t="shared" ca="1" si="78"/>
        <v>0</v>
      </c>
      <c r="Q95" s="128">
        <f t="shared" ca="1" si="79"/>
        <v>0</v>
      </c>
      <c r="R95" s="129">
        <f ca="1">AVERAGE(Q$17:Q95)</f>
        <v>1.8457445489244424</v>
      </c>
      <c r="S95">
        <v>1.615</v>
      </c>
    </row>
    <row r="96" spans="2:19" x14ac:dyDescent="0.25">
      <c r="B96" s="126">
        <f t="shared" si="80"/>
        <v>80</v>
      </c>
      <c r="C96" s="17">
        <f t="shared" si="74"/>
        <v>3.2921262866077932</v>
      </c>
      <c r="D96" s="17">
        <f t="shared" ref="D96:M96" ca="1" si="94">$C$4*($G$4-C96)*$B$7+$F$4*SQRT($B$7)*NORMSINV(RAND())+C96</f>
        <v>3.3039468682224018</v>
      </c>
      <c r="E96" s="17">
        <f t="shared" ca="1" si="94"/>
        <v>3.2976823963773336</v>
      </c>
      <c r="F96" s="17">
        <f t="shared" ca="1" si="94"/>
        <v>3.2151499608118033</v>
      </c>
      <c r="G96" s="17">
        <f t="shared" ca="1" si="94"/>
        <v>3.3620513502754994</v>
      </c>
      <c r="H96" s="17">
        <f t="shared" ca="1" si="94"/>
        <v>3.3062084492394885</v>
      </c>
      <c r="I96" s="17">
        <f t="shared" ca="1" si="94"/>
        <v>3.2941430895652148</v>
      </c>
      <c r="J96" s="17">
        <f t="shared" ca="1" si="94"/>
        <v>3.3499477348875013</v>
      </c>
      <c r="K96" s="17">
        <f t="shared" ca="1" si="94"/>
        <v>3.3370125305785567</v>
      </c>
      <c r="L96" s="17">
        <f t="shared" ca="1" si="94"/>
        <v>3.3298517073114389</v>
      </c>
      <c r="M96" s="17">
        <f t="shared" ca="1" si="94"/>
        <v>3.3572998755580938</v>
      </c>
      <c r="N96" s="127">
        <f t="shared" ca="1" si="76"/>
        <v>28.711561333168607</v>
      </c>
      <c r="O96" s="128">
        <f t="shared" ca="1" si="77"/>
        <v>26.134394284661109</v>
      </c>
      <c r="P96" s="128">
        <f t="shared" ca="1" si="78"/>
        <v>2.93439428466111</v>
      </c>
      <c r="Q96" s="128">
        <f t="shared" ca="1" si="79"/>
        <v>2.791282186656372</v>
      </c>
      <c r="R96" s="129">
        <f ca="1">AVERAGE(Q$17:Q96)</f>
        <v>1.8575637693960914</v>
      </c>
      <c r="S96">
        <v>1.615</v>
      </c>
    </row>
    <row r="97" spans="2:19" x14ac:dyDescent="0.25">
      <c r="B97" s="126">
        <f t="shared" si="80"/>
        <v>81</v>
      </c>
      <c r="C97" s="17">
        <f t="shared" si="74"/>
        <v>3.2921262866077932</v>
      </c>
      <c r="D97" s="17">
        <f t="shared" ref="D97:M97" ca="1" si="95">$C$4*($G$4-C97)*$B$7+$F$4*SQRT($B$7)*NORMSINV(RAND())+C97</f>
        <v>3.2902128175327565</v>
      </c>
      <c r="E97" s="17">
        <f t="shared" ca="1" si="95"/>
        <v>3.183331827431704</v>
      </c>
      <c r="F97" s="17">
        <f t="shared" ca="1" si="95"/>
        <v>3.175009052909775</v>
      </c>
      <c r="G97" s="17">
        <f t="shared" ca="1" si="95"/>
        <v>3.2790251815828619</v>
      </c>
      <c r="H97" s="17">
        <f t="shared" ca="1" si="95"/>
        <v>3.2862459218941429</v>
      </c>
      <c r="I97" s="17">
        <f t="shared" ca="1" si="95"/>
        <v>3.2964900439645421</v>
      </c>
      <c r="J97" s="17">
        <f t="shared" ca="1" si="95"/>
        <v>3.4932542583216208</v>
      </c>
      <c r="K97" s="17">
        <f t="shared" ca="1" si="95"/>
        <v>3.498119508293787</v>
      </c>
      <c r="L97" s="17">
        <f t="shared" ca="1" si="95"/>
        <v>3.4415641147146521</v>
      </c>
      <c r="M97" s="17">
        <f t="shared" ca="1" si="95"/>
        <v>3.4573950863702407</v>
      </c>
      <c r="N97" s="127">
        <f t="shared" ca="1" si="76"/>
        <v>31.734203893456467</v>
      </c>
      <c r="O97" s="128">
        <f t="shared" ca="1" si="77"/>
        <v>28.28426091550882</v>
      </c>
      <c r="P97" s="128">
        <f t="shared" ca="1" si="78"/>
        <v>5.0842609155088212</v>
      </c>
      <c r="Q97" s="128">
        <f t="shared" ca="1" si="79"/>
        <v>4.8362985846709297</v>
      </c>
      <c r="R97" s="129">
        <f ca="1">AVERAGE(Q$17:Q97)</f>
        <v>1.8943382732883736</v>
      </c>
      <c r="S97">
        <v>1.615</v>
      </c>
    </row>
    <row r="98" spans="2:19" x14ac:dyDescent="0.25">
      <c r="B98" s="126">
        <f t="shared" si="80"/>
        <v>82</v>
      </c>
      <c r="C98" s="17">
        <f t="shared" si="74"/>
        <v>3.2921262866077932</v>
      </c>
      <c r="D98" s="17">
        <f t="shared" ref="D98:M98" ca="1" si="96">$C$4*($G$4-C98)*$B$7+$F$4*SQRT($B$7)*NORMSINV(RAND())+C98</f>
        <v>3.212358215875915</v>
      </c>
      <c r="E98" s="17">
        <f t="shared" ca="1" si="96"/>
        <v>3.1169543431599038</v>
      </c>
      <c r="F98" s="17">
        <f t="shared" ca="1" si="96"/>
        <v>3.1556845309461998</v>
      </c>
      <c r="G98" s="17">
        <f t="shared" ca="1" si="96"/>
        <v>3.097321824396396</v>
      </c>
      <c r="H98" s="17">
        <f t="shared" ca="1" si="96"/>
        <v>3.0393998568131591</v>
      </c>
      <c r="I98" s="17">
        <f t="shared" ca="1" si="96"/>
        <v>2.9613934972164264</v>
      </c>
      <c r="J98" s="17">
        <f t="shared" ca="1" si="96"/>
        <v>2.9664719997402802</v>
      </c>
      <c r="K98" s="17">
        <f t="shared" ca="1" si="96"/>
        <v>2.9981219131872079</v>
      </c>
      <c r="L98" s="17">
        <f t="shared" ca="1" si="96"/>
        <v>2.9455715167340402</v>
      </c>
      <c r="M98" s="17">
        <f t="shared" ca="1" si="96"/>
        <v>2.8234085386316243</v>
      </c>
      <c r="N98" s="127">
        <f t="shared" ca="1" si="76"/>
        <v>16.834132784459957</v>
      </c>
      <c r="O98" s="128">
        <f t="shared" ca="1" si="77"/>
        <v>17.143089976669007</v>
      </c>
      <c r="P98" s="128">
        <f t="shared" ca="1" si="78"/>
        <v>0</v>
      </c>
      <c r="Q98" s="128">
        <f t="shared" ca="1" si="79"/>
        <v>0</v>
      </c>
      <c r="R98" s="129">
        <f ca="1">AVERAGE(Q$17:Q98)</f>
        <v>1.8712365870287593</v>
      </c>
      <c r="S98">
        <v>1.615</v>
      </c>
    </row>
    <row r="99" spans="2:19" x14ac:dyDescent="0.25">
      <c r="B99" s="126">
        <f t="shared" si="80"/>
        <v>83</v>
      </c>
      <c r="C99" s="17">
        <f t="shared" si="74"/>
        <v>3.2921262866077932</v>
      </c>
      <c r="D99" s="17">
        <f t="shared" ref="D99:M99" ca="1" si="97">$C$4*($G$4-C99)*$B$7+$F$4*SQRT($B$7)*NORMSINV(RAND())+C99</f>
        <v>3.2465820183011345</v>
      </c>
      <c r="E99" s="17">
        <f t="shared" ca="1" si="97"/>
        <v>3.3315164275104494</v>
      </c>
      <c r="F99" s="17">
        <f t="shared" ca="1" si="97"/>
        <v>3.1688079159045968</v>
      </c>
      <c r="G99" s="17">
        <f t="shared" ca="1" si="97"/>
        <v>3.0781558619405018</v>
      </c>
      <c r="H99" s="17">
        <f t="shared" ca="1" si="97"/>
        <v>3.1543474031143059</v>
      </c>
      <c r="I99" s="17">
        <f t="shared" ca="1" si="97"/>
        <v>2.9886833509765958</v>
      </c>
      <c r="J99" s="17">
        <f t="shared" ca="1" si="97"/>
        <v>2.9117453634498069</v>
      </c>
      <c r="K99" s="17">
        <f t="shared" ca="1" si="97"/>
        <v>2.881726198900608</v>
      </c>
      <c r="L99" s="17">
        <f t="shared" ca="1" si="97"/>
        <v>2.8258115050444594</v>
      </c>
      <c r="M99" s="17">
        <f t="shared" ca="1" si="97"/>
        <v>2.6995525499229718</v>
      </c>
      <c r="N99" s="127">
        <f t="shared" ca="1" si="76"/>
        <v>14.873075277091475</v>
      </c>
      <c r="O99" s="128">
        <f t="shared" ca="1" si="77"/>
        <v>15.545576199522154</v>
      </c>
      <c r="P99" s="128">
        <f t="shared" ca="1" si="78"/>
        <v>0</v>
      </c>
      <c r="Q99" s="128">
        <f t="shared" ca="1" si="79"/>
        <v>0</v>
      </c>
      <c r="R99" s="129">
        <f ca="1">AVERAGE(Q$17:Q99)</f>
        <v>1.8486915679079308</v>
      </c>
      <c r="S99">
        <v>1.615</v>
      </c>
    </row>
    <row r="100" spans="2:19" x14ac:dyDescent="0.25">
      <c r="B100" s="126">
        <f t="shared" si="80"/>
        <v>84</v>
      </c>
      <c r="C100" s="17">
        <f t="shared" si="74"/>
        <v>3.2921262866077932</v>
      </c>
      <c r="D100" s="17">
        <f t="shared" ref="D100:M100" ca="1" si="98">$C$4*($G$4-C100)*$B$7+$F$4*SQRT($B$7)*NORMSINV(RAND())+C100</f>
        <v>3.2467264592402039</v>
      </c>
      <c r="E100" s="17">
        <f t="shared" ca="1" si="98"/>
        <v>3.1696965082233617</v>
      </c>
      <c r="F100" s="17">
        <f t="shared" ca="1" si="98"/>
        <v>3.0861779874560411</v>
      </c>
      <c r="G100" s="17">
        <f t="shared" ca="1" si="98"/>
        <v>3.0519363145715985</v>
      </c>
      <c r="H100" s="17">
        <f t="shared" ca="1" si="98"/>
        <v>3.0414618382419754</v>
      </c>
      <c r="I100" s="17">
        <f t="shared" ca="1" si="98"/>
        <v>3.1407527854107156</v>
      </c>
      <c r="J100" s="17">
        <f t="shared" ca="1" si="98"/>
        <v>3.1275590113951428</v>
      </c>
      <c r="K100" s="17">
        <f t="shared" ca="1" si="98"/>
        <v>3.0681822508876935</v>
      </c>
      <c r="L100" s="17">
        <f t="shared" ca="1" si="98"/>
        <v>2.9086895924674847</v>
      </c>
      <c r="M100" s="17">
        <f t="shared" ca="1" si="98"/>
        <v>2.9689409524214105</v>
      </c>
      <c r="N100" s="127">
        <f t="shared" ca="1" si="76"/>
        <v>19.471287652814002</v>
      </c>
      <c r="O100" s="128">
        <f t="shared" ca="1" si="77"/>
        <v>19.23119814032361</v>
      </c>
      <c r="P100" s="128">
        <f t="shared" ca="1" si="78"/>
        <v>0</v>
      </c>
      <c r="Q100" s="128">
        <f t="shared" ca="1" si="79"/>
        <v>0</v>
      </c>
      <c r="R100" s="129">
        <f ca="1">AVERAGE(Q$17:Q100)</f>
        <v>1.8266833349566458</v>
      </c>
      <c r="S100">
        <v>1.615</v>
      </c>
    </row>
    <row r="101" spans="2:19" x14ac:dyDescent="0.25">
      <c r="B101" s="126">
        <f t="shared" si="80"/>
        <v>85</v>
      </c>
      <c r="C101" s="17">
        <f t="shared" si="74"/>
        <v>3.2921262866077932</v>
      </c>
      <c r="D101" s="17">
        <f t="shared" ref="D101:M101" ca="1" si="99">$C$4*($G$4-C101)*$B$7+$F$4*SQRT($B$7)*NORMSINV(RAND())+C101</f>
        <v>3.1762210387571779</v>
      </c>
      <c r="E101" s="17">
        <f t="shared" ca="1" si="99"/>
        <v>3.1097942633151194</v>
      </c>
      <c r="F101" s="17">
        <f t="shared" ca="1" si="99"/>
        <v>3.1683595680091701</v>
      </c>
      <c r="G101" s="17">
        <f t="shared" ca="1" si="99"/>
        <v>3.0941886654015716</v>
      </c>
      <c r="H101" s="17">
        <f t="shared" ca="1" si="99"/>
        <v>3.0124697170930737</v>
      </c>
      <c r="I101" s="17">
        <f t="shared" ca="1" si="99"/>
        <v>3.1263504994006341</v>
      </c>
      <c r="J101" s="17">
        <f t="shared" ca="1" si="99"/>
        <v>3.0784528526409329</v>
      </c>
      <c r="K101" s="17">
        <f t="shared" ca="1" si="99"/>
        <v>3.1225200439536964</v>
      </c>
      <c r="L101" s="17">
        <f t="shared" ca="1" si="99"/>
        <v>2.9658439930123861</v>
      </c>
      <c r="M101" s="17">
        <f t="shared" ca="1" si="99"/>
        <v>2.9157630140904849</v>
      </c>
      <c r="N101" s="127">
        <f t="shared" ca="1" si="76"/>
        <v>18.46289447829076</v>
      </c>
      <c r="O101" s="128">
        <f t="shared" ca="1" si="77"/>
        <v>18.440234878174891</v>
      </c>
      <c r="P101" s="128">
        <f t="shared" ca="1" si="78"/>
        <v>0</v>
      </c>
      <c r="Q101" s="128">
        <f t="shared" ca="1" si="79"/>
        <v>0</v>
      </c>
      <c r="R101" s="129">
        <f ca="1">AVERAGE(Q$17:Q101)</f>
        <v>1.8051929427806854</v>
      </c>
      <c r="S101">
        <v>1.615</v>
      </c>
    </row>
    <row r="102" spans="2:19" x14ac:dyDescent="0.25">
      <c r="B102" s="126">
        <f t="shared" si="80"/>
        <v>86</v>
      </c>
      <c r="C102" s="17">
        <f t="shared" si="74"/>
        <v>3.2921262866077932</v>
      </c>
      <c r="D102" s="17">
        <f t="shared" ref="D102:M102" ca="1" si="100">$C$4*($G$4-C102)*$B$7+$F$4*SQRT($B$7)*NORMSINV(RAND())+C102</f>
        <v>3.3064215419019414</v>
      </c>
      <c r="E102" s="17">
        <f t="shared" ca="1" si="100"/>
        <v>3.4971378122098069</v>
      </c>
      <c r="F102" s="17">
        <f t="shared" ca="1" si="100"/>
        <v>3.4868810396123489</v>
      </c>
      <c r="G102" s="17">
        <f t="shared" ca="1" si="100"/>
        <v>3.3703144725825016</v>
      </c>
      <c r="H102" s="17">
        <f t="shared" ca="1" si="100"/>
        <v>3.312066914851739</v>
      </c>
      <c r="I102" s="17">
        <f t="shared" ca="1" si="100"/>
        <v>3.3901125012551931</v>
      </c>
      <c r="J102" s="17">
        <f t="shared" ca="1" si="100"/>
        <v>3.2839033963455133</v>
      </c>
      <c r="K102" s="17">
        <f t="shared" ca="1" si="100"/>
        <v>3.2276586555798525</v>
      </c>
      <c r="L102" s="17">
        <f t="shared" ca="1" si="100"/>
        <v>3.1877068313612389</v>
      </c>
      <c r="M102" s="17">
        <f t="shared" ca="1" si="100"/>
        <v>3.0310557770128432</v>
      </c>
      <c r="N102" s="127">
        <f t="shared" ca="1" si="76"/>
        <v>20.719095791088897</v>
      </c>
      <c r="O102" s="128">
        <f t="shared" ca="1" si="77"/>
        <v>20.198148695627829</v>
      </c>
      <c r="P102" s="128">
        <f t="shared" ca="1" si="78"/>
        <v>0</v>
      </c>
      <c r="Q102" s="128">
        <f t="shared" ca="1" si="79"/>
        <v>0</v>
      </c>
      <c r="R102" s="129">
        <f ca="1">AVERAGE(Q$17:Q102)</f>
        <v>1.7842023271669565</v>
      </c>
      <c r="S102">
        <v>1.615</v>
      </c>
    </row>
    <row r="103" spans="2:19" x14ac:dyDescent="0.25">
      <c r="B103" s="126">
        <f t="shared" si="80"/>
        <v>87</v>
      </c>
      <c r="C103" s="17">
        <f t="shared" si="74"/>
        <v>3.2921262866077932</v>
      </c>
      <c r="D103" s="17">
        <f t="shared" ref="D103:M103" ca="1" si="101">$C$4*($G$4-C103)*$B$7+$F$4*SQRT($B$7)*NORMSINV(RAND())+C103</f>
        <v>3.2574052659991013</v>
      </c>
      <c r="E103" s="17">
        <f t="shared" ca="1" si="101"/>
        <v>3.3016692227718725</v>
      </c>
      <c r="F103" s="17">
        <f t="shared" ca="1" si="101"/>
        <v>3.3268049936324768</v>
      </c>
      <c r="G103" s="17">
        <f t="shared" ca="1" si="101"/>
        <v>3.3081784294851517</v>
      </c>
      <c r="H103" s="17">
        <f t="shared" ca="1" si="101"/>
        <v>3.3531507787053374</v>
      </c>
      <c r="I103" s="17">
        <f t="shared" ca="1" si="101"/>
        <v>3.3234297375490964</v>
      </c>
      <c r="J103" s="17">
        <f t="shared" ca="1" si="101"/>
        <v>3.403869776626919</v>
      </c>
      <c r="K103" s="17">
        <f t="shared" ca="1" si="101"/>
        <v>3.2777137358657895</v>
      </c>
      <c r="L103" s="17">
        <f t="shared" ca="1" si="101"/>
        <v>3.1886181746958435</v>
      </c>
      <c r="M103" s="17">
        <f t="shared" ca="1" si="101"/>
        <v>3.0839351828263806</v>
      </c>
      <c r="N103" s="127">
        <f t="shared" ca="1" si="76"/>
        <v>21.844194380495573</v>
      </c>
      <c r="O103" s="128">
        <f t="shared" ca="1" si="77"/>
        <v>21.059548847627148</v>
      </c>
      <c r="P103" s="128">
        <f t="shared" ca="1" si="78"/>
        <v>0</v>
      </c>
      <c r="Q103" s="128">
        <f t="shared" ca="1" si="79"/>
        <v>0</v>
      </c>
      <c r="R103" s="129">
        <f ca="1">AVERAGE(Q$17:Q103)</f>
        <v>1.7636942544408996</v>
      </c>
      <c r="S103">
        <v>1.615</v>
      </c>
    </row>
    <row r="104" spans="2:19" x14ac:dyDescent="0.25">
      <c r="B104" s="126">
        <f t="shared" si="80"/>
        <v>88</v>
      </c>
      <c r="C104" s="17">
        <f t="shared" si="74"/>
        <v>3.2921262866077932</v>
      </c>
      <c r="D104" s="17">
        <f t="shared" ref="D104:M104" ca="1" si="102">$C$4*($G$4-C104)*$B$7+$F$4*SQRT($B$7)*NORMSINV(RAND())+C104</f>
        <v>3.3161957217950335</v>
      </c>
      <c r="E104" s="17">
        <f t="shared" ca="1" si="102"/>
        <v>3.3783027012714544</v>
      </c>
      <c r="F104" s="17">
        <f t="shared" ca="1" si="102"/>
        <v>3.393609988577357</v>
      </c>
      <c r="G104" s="17">
        <f t="shared" ca="1" si="102"/>
        <v>3.4992251749603924</v>
      </c>
      <c r="H104" s="17">
        <f t="shared" ca="1" si="102"/>
        <v>3.4554586112479599</v>
      </c>
      <c r="I104" s="17">
        <f t="shared" ca="1" si="102"/>
        <v>3.4489317166321447</v>
      </c>
      <c r="J104" s="17">
        <f t="shared" ca="1" si="102"/>
        <v>3.3772143933230461</v>
      </c>
      <c r="K104" s="17">
        <f t="shared" ca="1" si="102"/>
        <v>3.4512537191943911</v>
      </c>
      <c r="L104" s="17">
        <f t="shared" ca="1" si="102"/>
        <v>3.5543395148466432</v>
      </c>
      <c r="M104" s="17">
        <f t="shared" ca="1" si="102"/>
        <v>3.6933774781795949</v>
      </c>
      <c r="N104" s="127">
        <f t="shared" ca="1" si="76"/>
        <v>40.180326214419203</v>
      </c>
      <c r="O104" s="128">
        <f t="shared" ca="1" si="77"/>
        <v>34.078947933327569</v>
      </c>
      <c r="P104" s="128">
        <f t="shared" ca="1" si="78"/>
        <v>10.87894793332757</v>
      </c>
      <c r="Q104" s="128">
        <f t="shared" ca="1" si="79"/>
        <v>10.348375381792417</v>
      </c>
      <c r="R104" s="129">
        <f ca="1">AVERAGE(Q$17:Q104)</f>
        <v>1.8612474490698938</v>
      </c>
      <c r="S104">
        <v>1.615</v>
      </c>
    </row>
    <row r="105" spans="2:19" x14ac:dyDescent="0.25">
      <c r="B105" s="126">
        <f t="shared" si="80"/>
        <v>89</v>
      </c>
      <c r="C105" s="17">
        <f t="shared" si="74"/>
        <v>3.2921262866077932</v>
      </c>
      <c r="D105" s="17">
        <f t="shared" ref="D105:M105" ca="1" si="103">$C$4*($G$4-C105)*$B$7+$F$4*SQRT($B$7)*NORMSINV(RAND())+C105</f>
        <v>3.3075992407244463</v>
      </c>
      <c r="E105" s="17">
        <f t="shared" ca="1" si="103"/>
        <v>3.2086299369024927</v>
      </c>
      <c r="F105" s="17">
        <f t="shared" ca="1" si="103"/>
        <v>3.1622027255036054</v>
      </c>
      <c r="G105" s="17">
        <f t="shared" ca="1" si="103"/>
        <v>3.2008378761591971</v>
      </c>
      <c r="H105" s="17">
        <f t="shared" ca="1" si="103"/>
        <v>3.2087613127924288</v>
      </c>
      <c r="I105" s="17">
        <f t="shared" ca="1" si="103"/>
        <v>3.2091015195823061</v>
      </c>
      <c r="J105" s="17">
        <f t="shared" ca="1" si="103"/>
        <v>3.2295755374060136</v>
      </c>
      <c r="K105" s="17">
        <f t="shared" ca="1" si="103"/>
        <v>3.1547349047206836</v>
      </c>
      <c r="L105" s="17">
        <f t="shared" ca="1" si="103"/>
        <v>3.0984914352619177</v>
      </c>
      <c r="M105" s="17">
        <f t="shared" ca="1" si="103"/>
        <v>3.0205599951591995</v>
      </c>
      <c r="N105" s="127">
        <f t="shared" ca="1" si="76"/>
        <v>20.502769921920656</v>
      </c>
      <c r="O105" s="128">
        <f t="shared" ca="1" si="77"/>
        <v>20.031410885418293</v>
      </c>
      <c r="P105" s="128">
        <f t="shared" ca="1" si="78"/>
        <v>0</v>
      </c>
      <c r="Q105" s="128">
        <f t="shared" ca="1" si="79"/>
        <v>0</v>
      </c>
      <c r="R105" s="129">
        <f ca="1">AVERAGE(Q$17:Q105)</f>
        <v>1.8403345563837152</v>
      </c>
      <c r="S105">
        <v>1.615</v>
      </c>
    </row>
    <row r="106" spans="2:19" x14ac:dyDescent="0.25">
      <c r="B106" s="126">
        <f t="shared" si="80"/>
        <v>90</v>
      </c>
      <c r="C106" s="17">
        <f t="shared" si="74"/>
        <v>3.2921262866077932</v>
      </c>
      <c r="D106" s="17">
        <f t="shared" ref="D106:M106" ca="1" si="104">$C$4*($G$4-C106)*$B$7+$F$4*SQRT($B$7)*NORMSINV(RAND())+C106</f>
        <v>3.2315417313211849</v>
      </c>
      <c r="E106" s="17">
        <f t="shared" ca="1" si="104"/>
        <v>3.096814050260678</v>
      </c>
      <c r="F106" s="17">
        <f t="shared" ca="1" si="104"/>
        <v>3.2108821463712478</v>
      </c>
      <c r="G106" s="17">
        <f t="shared" ca="1" si="104"/>
        <v>3.2881866385634315</v>
      </c>
      <c r="H106" s="17">
        <f t="shared" ca="1" si="104"/>
        <v>3.1803629606753887</v>
      </c>
      <c r="I106" s="17">
        <f t="shared" ca="1" si="104"/>
        <v>3.1534068336963497</v>
      </c>
      <c r="J106" s="17">
        <f t="shared" ca="1" si="104"/>
        <v>3.1796099561818587</v>
      </c>
      <c r="K106" s="17">
        <f t="shared" ca="1" si="104"/>
        <v>3.1436059666357963</v>
      </c>
      <c r="L106" s="17">
        <f t="shared" ca="1" si="104"/>
        <v>3.1284667511360822</v>
      </c>
      <c r="M106" s="17">
        <f t="shared" ca="1" si="104"/>
        <v>2.9879534740539353</v>
      </c>
      <c r="N106" s="127">
        <f t="shared" ca="1" si="76"/>
        <v>19.845027541285312</v>
      </c>
      <c r="O106" s="128">
        <f t="shared" ca="1" si="77"/>
        <v>19.522147408135964</v>
      </c>
      <c r="P106" s="128">
        <f t="shared" ca="1" si="78"/>
        <v>0</v>
      </c>
      <c r="Q106" s="128">
        <f t="shared" ca="1" si="79"/>
        <v>0</v>
      </c>
      <c r="R106" s="129">
        <f ca="1">AVERAGE(Q$17:Q106)</f>
        <v>1.8198863946461186</v>
      </c>
      <c r="S106">
        <v>1.615</v>
      </c>
    </row>
    <row r="107" spans="2:19" x14ac:dyDescent="0.25">
      <c r="B107" s="126">
        <f t="shared" si="80"/>
        <v>91</v>
      </c>
      <c r="C107" s="17">
        <f t="shared" si="74"/>
        <v>3.2921262866077932</v>
      </c>
      <c r="D107" s="17">
        <f t="shared" ref="D107:M107" ca="1" si="105">$C$4*($G$4-C107)*$B$7+$F$4*SQRT($B$7)*NORMSINV(RAND())+C107</f>
        <v>3.2903892525140295</v>
      </c>
      <c r="E107" s="17">
        <f t="shared" ca="1" si="105"/>
        <v>3.269954900625355</v>
      </c>
      <c r="F107" s="17">
        <f t="shared" ca="1" si="105"/>
        <v>3.1992957038928531</v>
      </c>
      <c r="G107" s="17">
        <f t="shared" ca="1" si="105"/>
        <v>3.2677098688817336</v>
      </c>
      <c r="H107" s="17">
        <f t="shared" ca="1" si="105"/>
        <v>3.2150264928210461</v>
      </c>
      <c r="I107" s="17">
        <f t="shared" ca="1" si="105"/>
        <v>3.2207259328137705</v>
      </c>
      <c r="J107" s="17">
        <f t="shared" ca="1" si="105"/>
        <v>3.2044698066420798</v>
      </c>
      <c r="K107" s="17">
        <f t="shared" ca="1" si="105"/>
        <v>3.1822150749274791</v>
      </c>
      <c r="L107" s="17">
        <f t="shared" ca="1" si="105"/>
        <v>3.1680300681022944</v>
      </c>
      <c r="M107" s="17">
        <f t="shared" ca="1" si="105"/>
        <v>3.1927855974974451</v>
      </c>
      <c r="N107" s="127">
        <f t="shared" ca="1" si="76"/>
        <v>24.356179547032003</v>
      </c>
      <c r="O107" s="128">
        <f t="shared" ca="1" si="77"/>
        <v>22.950094131607074</v>
      </c>
      <c r="P107" s="128">
        <f t="shared" ca="1" si="78"/>
        <v>0</v>
      </c>
      <c r="Q107" s="128">
        <f t="shared" ca="1" si="79"/>
        <v>0</v>
      </c>
      <c r="R107" s="129">
        <f ca="1">AVERAGE(Q$17:Q107)</f>
        <v>1.7998876430566007</v>
      </c>
      <c r="S107">
        <v>1.615</v>
      </c>
    </row>
    <row r="108" spans="2:19" x14ac:dyDescent="0.25">
      <c r="B108" s="126">
        <f t="shared" si="80"/>
        <v>92</v>
      </c>
      <c r="C108" s="17">
        <f t="shared" si="74"/>
        <v>3.2921262866077932</v>
      </c>
      <c r="D108" s="17">
        <f t="shared" ref="D108:M108" ca="1" si="106">$C$4*($G$4-C108)*$B$7+$F$4*SQRT($B$7)*NORMSINV(RAND())+C108</f>
        <v>3.2475804756474362</v>
      </c>
      <c r="E108" s="17">
        <f t="shared" ca="1" si="106"/>
        <v>3.2909238571043726</v>
      </c>
      <c r="F108" s="17">
        <f t="shared" ca="1" si="106"/>
        <v>3.3361384858806851</v>
      </c>
      <c r="G108" s="17">
        <f t="shared" ca="1" si="106"/>
        <v>3.2708686702787144</v>
      </c>
      <c r="H108" s="17">
        <f t="shared" ca="1" si="106"/>
        <v>3.1503709396759927</v>
      </c>
      <c r="I108" s="17">
        <f t="shared" ca="1" si="106"/>
        <v>3.0366812231541056</v>
      </c>
      <c r="J108" s="17">
        <f t="shared" ca="1" si="106"/>
        <v>2.9587740109485217</v>
      </c>
      <c r="K108" s="17">
        <f t="shared" ca="1" si="106"/>
        <v>2.9928354507027377</v>
      </c>
      <c r="L108" s="17">
        <f t="shared" ca="1" si="106"/>
        <v>2.909805548850346</v>
      </c>
      <c r="M108" s="17">
        <f t="shared" ca="1" si="106"/>
        <v>2.793189584694201</v>
      </c>
      <c r="N108" s="127">
        <f t="shared" ca="1" si="76"/>
        <v>16.33303239854984</v>
      </c>
      <c r="O108" s="128">
        <f t="shared" ca="1" si="77"/>
        <v>16.738790825408692</v>
      </c>
      <c r="P108" s="128">
        <f t="shared" ca="1" si="78"/>
        <v>0</v>
      </c>
      <c r="Q108" s="128">
        <f t="shared" ca="1" si="79"/>
        <v>0</v>
      </c>
      <c r="R108" s="129">
        <f ca="1">AVERAGE(Q$17:Q108)</f>
        <v>1.7803236469364203</v>
      </c>
      <c r="S108">
        <v>1.615</v>
      </c>
    </row>
    <row r="109" spans="2:19" x14ac:dyDescent="0.25">
      <c r="B109" s="126">
        <f t="shared" si="80"/>
        <v>93</v>
      </c>
      <c r="C109" s="17">
        <f t="shared" si="74"/>
        <v>3.2921262866077932</v>
      </c>
      <c r="D109" s="17">
        <f t="shared" ref="D109:M109" ca="1" si="107">$C$4*($G$4-C109)*$B$7+$F$4*SQRT($B$7)*NORMSINV(RAND())+C109</f>
        <v>3.2264277362595393</v>
      </c>
      <c r="E109" s="17">
        <f t="shared" ca="1" si="107"/>
        <v>3.1669309692970056</v>
      </c>
      <c r="F109" s="17">
        <f t="shared" ca="1" si="107"/>
        <v>3.1745007653165862</v>
      </c>
      <c r="G109" s="17">
        <f t="shared" ca="1" si="107"/>
        <v>3.2353008223677211</v>
      </c>
      <c r="H109" s="17">
        <f t="shared" ca="1" si="107"/>
        <v>3.1733183960850537</v>
      </c>
      <c r="I109" s="17">
        <f t="shared" ca="1" si="107"/>
        <v>3.1767134964016455</v>
      </c>
      <c r="J109" s="17">
        <f t="shared" ca="1" si="107"/>
        <v>3.1095474683736315</v>
      </c>
      <c r="K109" s="17">
        <f t="shared" ca="1" si="107"/>
        <v>3.1316125533259171</v>
      </c>
      <c r="L109" s="17">
        <f t="shared" ca="1" si="107"/>
        <v>3.1141698231028965</v>
      </c>
      <c r="M109" s="17">
        <f t="shared" ca="1" si="107"/>
        <v>3.1002791155901006</v>
      </c>
      <c r="N109" s="127">
        <f t="shared" ca="1" si="76"/>
        <v>22.204147940464416</v>
      </c>
      <c r="O109" s="128">
        <f t="shared" ca="1" si="77"/>
        <v>21.333150118711547</v>
      </c>
      <c r="P109" s="128">
        <f t="shared" ca="1" si="78"/>
        <v>0</v>
      </c>
      <c r="Q109" s="128">
        <f t="shared" ca="1" si="79"/>
        <v>0</v>
      </c>
      <c r="R109" s="129">
        <f ca="1">AVERAGE(Q$17:Q109)</f>
        <v>1.7611803819155984</v>
      </c>
      <c r="S109">
        <v>1.615</v>
      </c>
    </row>
    <row r="110" spans="2:19" x14ac:dyDescent="0.25">
      <c r="B110" s="126">
        <f t="shared" si="80"/>
        <v>94</v>
      </c>
      <c r="C110" s="17">
        <f t="shared" si="74"/>
        <v>3.2921262866077932</v>
      </c>
      <c r="D110" s="17">
        <f t="shared" ref="D110:M110" ca="1" si="108">$C$4*($G$4-C110)*$B$7+$F$4*SQRT($B$7)*NORMSINV(RAND())+C110</f>
        <v>3.3929136930051809</v>
      </c>
      <c r="E110" s="17">
        <f t="shared" ca="1" si="108"/>
        <v>3.5465966213597575</v>
      </c>
      <c r="F110" s="17">
        <f t="shared" ca="1" si="108"/>
        <v>3.5528478323863588</v>
      </c>
      <c r="G110" s="17">
        <f t="shared" ca="1" si="108"/>
        <v>3.5191573812702317</v>
      </c>
      <c r="H110" s="17">
        <f t="shared" ca="1" si="108"/>
        <v>3.5261661729642064</v>
      </c>
      <c r="I110" s="17">
        <f t="shared" ca="1" si="108"/>
        <v>3.4957753211872862</v>
      </c>
      <c r="J110" s="17">
        <f t="shared" ca="1" si="108"/>
        <v>3.5718014959172097</v>
      </c>
      <c r="K110" s="17">
        <f t="shared" ca="1" si="108"/>
        <v>3.5282583318824789</v>
      </c>
      <c r="L110" s="17">
        <f t="shared" ca="1" si="108"/>
        <v>3.4648808000058304</v>
      </c>
      <c r="M110" s="17">
        <f t="shared" ca="1" si="108"/>
        <v>3.4236622645535566</v>
      </c>
      <c r="N110" s="127">
        <f t="shared" ca="1" si="76"/>
        <v>30.681573557864112</v>
      </c>
      <c r="O110" s="128">
        <f t="shared" ca="1" si="77"/>
        <v>27.540674035858469</v>
      </c>
      <c r="P110" s="128">
        <f t="shared" ca="1" si="78"/>
        <v>4.3406740358584699</v>
      </c>
      <c r="Q110" s="128">
        <f t="shared" ca="1" si="79"/>
        <v>4.1289768650748444</v>
      </c>
      <c r="R110" s="129">
        <f ca="1">AVERAGE(Q$17:Q110)</f>
        <v>1.7863697062045265</v>
      </c>
      <c r="S110">
        <v>1.615</v>
      </c>
    </row>
    <row r="111" spans="2:19" x14ac:dyDescent="0.25">
      <c r="B111" s="126">
        <f t="shared" si="80"/>
        <v>95</v>
      </c>
      <c r="C111" s="17">
        <f t="shared" si="74"/>
        <v>3.2921262866077932</v>
      </c>
      <c r="D111" s="17">
        <f t="shared" ref="D111:M111" ca="1" si="109">$C$4*($G$4-C111)*$B$7+$F$4*SQRT($B$7)*NORMSINV(RAND())+C111</f>
        <v>3.3279356642870055</v>
      </c>
      <c r="E111" s="17">
        <f t="shared" ca="1" si="109"/>
        <v>3.2617717313895662</v>
      </c>
      <c r="F111" s="17">
        <f t="shared" ca="1" si="109"/>
        <v>3.363608542688477</v>
      </c>
      <c r="G111" s="17">
        <f t="shared" ca="1" si="109"/>
        <v>3.267494980593471</v>
      </c>
      <c r="H111" s="17">
        <f t="shared" ca="1" si="109"/>
        <v>3.3206293929473158</v>
      </c>
      <c r="I111" s="17">
        <f t="shared" ca="1" si="109"/>
        <v>3.4155339617471738</v>
      </c>
      <c r="J111" s="17">
        <f t="shared" ca="1" si="109"/>
        <v>3.479444558267426</v>
      </c>
      <c r="K111" s="17">
        <f t="shared" ca="1" si="109"/>
        <v>3.4432479622272236</v>
      </c>
      <c r="L111" s="17">
        <f t="shared" ca="1" si="109"/>
        <v>3.4060593063888822</v>
      </c>
      <c r="M111" s="17">
        <f t="shared" ca="1" si="109"/>
        <v>3.3262422055214311</v>
      </c>
      <c r="N111" s="127">
        <f t="shared" ca="1" si="76"/>
        <v>27.833552169121294</v>
      </c>
      <c r="O111" s="128">
        <f t="shared" ca="1" si="77"/>
        <v>25.501148437607878</v>
      </c>
      <c r="P111" s="128">
        <f t="shared" ca="1" si="78"/>
        <v>2.3011484376078783</v>
      </c>
      <c r="Q111" s="128">
        <f t="shared" ca="1" si="79"/>
        <v>2.1889201039964594</v>
      </c>
      <c r="R111" s="129">
        <f ca="1">AVERAGE(Q$17:Q111)</f>
        <v>1.7906070788128625</v>
      </c>
      <c r="S111">
        <v>1.615</v>
      </c>
    </row>
    <row r="112" spans="2:19" x14ac:dyDescent="0.25">
      <c r="B112" s="126">
        <f t="shared" si="80"/>
        <v>96</v>
      </c>
      <c r="C112" s="17">
        <f t="shared" si="74"/>
        <v>3.2921262866077932</v>
      </c>
      <c r="D112" s="17">
        <f t="shared" ref="D112:M112" ca="1" si="110">$C$4*($G$4-C112)*$B$7+$F$4*SQRT($B$7)*NORMSINV(RAND())+C112</f>
        <v>3.1711568122056262</v>
      </c>
      <c r="E112" s="17">
        <f t="shared" ca="1" si="110"/>
        <v>3.2035283465484383</v>
      </c>
      <c r="F112" s="17">
        <f t="shared" ca="1" si="110"/>
        <v>3.2647405051005123</v>
      </c>
      <c r="G112" s="17">
        <f t="shared" ca="1" si="110"/>
        <v>3.2351931330068138</v>
      </c>
      <c r="H112" s="17">
        <f t="shared" ca="1" si="110"/>
        <v>3.2825677618457916</v>
      </c>
      <c r="I112" s="17">
        <f t="shared" ca="1" si="110"/>
        <v>3.3205882223226082</v>
      </c>
      <c r="J112" s="17">
        <f t="shared" ca="1" si="110"/>
        <v>3.3124641531706378</v>
      </c>
      <c r="K112" s="17">
        <f t="shared" ca="1" si="110"/>
        <v>3.3000518977435513</v>
      </c>
      <c r="L112" s="17">
        <f t="shared" ca="1" si="110"/>
        <v>3.2461038227075449</v>
      </c>
      <c r="M112" s="17">
        <f t="shared" ca="1" si="110"/>
        <v>3.2450352187663958</v>
      </c>
      <c r="N112" s="127">
        <f t="shared" ca="1" si="76"/>
        <v>25.662613849915278</v>
      </c>
      <c r="O112" s="128">
        <f t="shared" ca="1" si="77"/>
        <v>23.916958767965117</v>
      </c>
      <c r="P112" s="128">
        <f t="shared" ca="1" si="78"/>
        <v>0.71695876796511726</v>
      </c>
      <c r="Q112" s="128">
        <f t="shared" ca="1" si="79"/>
        <v>0.68199227624219949</v>
      </c>
      <c r="R112" s="129">
        <f ca="1">AVERAGE(Q$17:Q112)</f>
        <v>1.7790590079527515</v>
      </c>
      <c r="S112">
        <v>1.615</v>
      </c>
    </row>
    <row r="113" spans="2:19" x14ac:dyDescent="0.25">
      <c r="B113" s="126">
        <f t="shared" si="80"/>
        <v>97</v>
      </c>
      <c r="C113" s="17">
        <f t="shared" si="74"/>
        <v>3.2921262866077932</v>
      </c>
      <c r="D113" s="17">
        <f t="shared" ref="D113:M113" ca="1" si="111">$C$4*($G$4-C113)*$B$7+$F$4*SQRT($B$7)*NORMSINV(RAND())+C113</f>
        <v>3.2331281493553448</v>
      </c>
      <c r="E113" s="17">
        <f t="shared" ca="1" si="111"/>
        <v>3.326839032690792</v>
      </c>
      <c r="F113" s="17">
        <f t="shared" ca="1" si="111"/>
        <v>3.2270946067584281</v>
      </c>
      <c r="G113" s="17">
        <f t="shared" ca="1" si="111"/>
        <v>3.2278165926394253</v>
      </c>
      <c r="H113" s="17">
        <f t="shared" ca="1" si="111"/>
        <v>3.1064612750536496</v>
      </c>
      <c r="I113" s="17">
        <f t="shared" ca="1" si="111"/>
        <v>3.1041343230137057</v>
      </c>
      <c r="J113" s="17">
        <f t="shared" ca="1" si="111"/>
        <v>3.179734101867651</v>
      </c>
      <c r="K113" s="17">
        <f t="shared" ca="1" si="111"/>
        <v>3.2003529887397431</v>
      </c>
      <c r="L113" s="17">
        <f t="shared" ca="1" si="111"/>
        <v>3.267329973557406</v>
      </c>
      <c r="M113" s="17">
        <f t="shared" ca="1" si="111"/>
        <v>3.1814668894812081</v>
      </c>
      <c r="N113" s="127">
        <f t="shared" ca="1" si="76"/>
        <v>24.082053366040387</v>
      </c>
      <c r="O113" s="128">
        <f t="shared" ca="1" si="77"/>
        <v>22.745850684051408</v>
      </c>
      <c r="P113" s="128">
        <f t="shared" ca="1" si="78"/>
        <v>0</v>
      </c>
      <c r="Q113" s="128">
        <f t="shared" ca="1" si="79"/>
        <v>0</v>
      </c>
      <c r="R113" s="129">
        <f ca="1">AVERAGE(Q$17:Q113)</f>
        <v>1.7607181934377747</v>
      </c>
      <c r="S113">
        <v>1.615</v>
      </c>
    </row>
    <row r="114" spans="2:19" x14ac:dyDescent="0.25">
      <c r="B114" s="126">
        <f t="shared" si="80"/>
        <v>98</v>
      </c>
      <c r="C114" s="17">
        <f t="shared" si="74"/>
        <v>3.2921262866077932</v>
      </c>
      <c r="D114" s="17">
        <f t="shared" ref="D114:M114" ca="1" si="112">$C$4*($G$4-C114)*$B$7+$F$4*SQRT($B$7)*NORMSINV(RAND())+C114</f>
        <v>3.3120020699708022</v>
      </c>
      <c r="E114" s="17">
        <f t="shared" ca="1" si="112"/>
        <v>3.3039195412053464</v>
      </c>
      <c r="F114" s="17">
        <f t="shared" ca="1" si="112"/>
        <v>3.3731141305633949</v>
      </c>
      <c r="G114" s="17">
        <f t="shared" ca="1" si="112"/>
        <v>3.4543587000945108</v>
      </c>
      <c r="H114" s="17">
        <f t="shared" ca="1" si="112"/>
        <v>3.5863877563795836</v>
      </c>
      <c r="I114" s="17">
        <f t="shared" ca="1" si="112"/>
        <v>3.5383366407196304</v>
      </c>
      <c r="J114" s="17">
        <f t="shared" ca="1" si="112"/>
        <v>3.506368794383635</v>
      </c>
      <c r="K114" s="17">
        <f t="shared" ca="1" si="112"/>
        <v>3.4396846610985019</v>
      </c>
      <c r="L114" s="17">
        <f t="shared" ca="1" si="112"/>
        <v>3.4183986271908671</v>
      </c>
      <c r="M114" s="17">
        <f t="shared" ca="1" si="112"/>
        <v>3.5561716167532245</v>
      </c>
      <c r="N114" s="127">
        <f t="shared" ca="1" si="76"/>
        <v>35.028836306749646</v>
      </c>
      <c r="O114" s="128">
        <f t="shared" ca="1" si="77"/>
        <v>30.579116029924599</v>
      </c>
      <c r="P114" s="128">
        <f t="shared" ca="1" si="78"/>
        <v>7.3791160299245995</v>
      </c>
      <c r="Q114" s="128">
        <f t="shared" ca="1" si="79"/>
        <v>7.0192322944691705</v>
      </c>
      <c r="R114" s="129">
        <f ca="1">AVERAGE(Q$17:Q114)</f>
        <v>1.8143765005911563</v>
      </c>
      <c r="S114">
        <v>1.615</v>
      </c>
    </row>
    <row r="115" spans="2:19" x14ac:dyDescent="0.25">
      <c r="B115" s="126">
        <f t="shared" si="80"/>
        <v>99</v>
      </c>
      <c r="C115" s="17">
        <f t="shared" si="74"/>
        <v>3.2921262866077932</v>
      </c>
      <c r="D115" s="17">
        <f t="shared" ref="D115:M115" ca="1" si="113">$C$4*($G$4-C115)*$B$7+$F$4*SQRT($B$7)*NORMSINV(RAND())+C115</f>
        <v>3.2187577727152124</v>
      </c>
      <c r="E115" s="17">
        <f t="shared" ca="1" si="113"/>
        <v>3.1407092245328303</v>
      </c>
      <c r="F115" s="17">
        <f t="shared" ca="1" si="113"/>
        <v>3.1865311732948238</v>
      </c>
      <c r="G115" s="17">
        <f t="shared" ca="1" si="113"/>
        <v>3.0651054270929321</v>
      </c>
      <c r="H115" s="17">
        <f t="shared" ca="1" si="113"/>
        <v>3.0810147910843582</v>
      </c>
      <c r="I115" s="17">
        <f t="shared" ca="1" si="113"/>
        <v>3.0679134650146942</v>
      </c>
      <c r="J115" s="17">
        <f t="shared" ca="1" si="113"/>
        <v>3.0991548614943669</v>
      </c>
      <c r="K115" s="17">
        <f t="shared" ca="1" si="113"/>
        <v>3.1405139221077967</v>
      </c>
      <c r="L115" s="17">
        <f t="shared" ca="1" si="113"/>
        <v>3.0451736914726855</v>
      </c>
      <c r="M115" s="17">
        <f t="shared" ca="1" si="113"/>
        <v>3.0933433608967467</v>
      </c>
      <c r="N115" s="127">
        <f t="shared" ca="1" si="76"/>
        <v>22.050678246466852</v>
      </c>
      <c r="O115" s="128">
        <f t="shared" ca="1" si="77"/>
        <v>21.216612460656805</v>
      </c>
      <c r="P115" s="128">
        <f t="shared" ca="1" si="78"/>
        <v>0</v>
      </c>
      <c r="Q115" s="128">
        <f t="shared" ca="1" si="79"/>
        <v>0</v>
      </c>
      <c r="R115" s="129">
        <f ca="1">AVERAGE(Q$17:Q115)</f>
        <v>1.7960494652316497</v>
      </c>
      <c r="S115">
        <v>1.615</v>
      </c>
    </row>
    <row r="116" spans="2:19" x14ac:dyDescent="0.25">
      <c r="B116" s="126">
        <f t="shared" si="80"/>
        <v>100</v>
      </c>
      <c r="C116" s="17">
        <f t="shared" si="74"/>
        <v>3.2921262866077932</v>
      </c>
      <c r="D116" s="17">
        <f t="shared" ref="D116:M116" ca="1" si="114">$C$4*($G$4-C116)*$B$7+$F$4*SQRT($B$7)*NORMSINV(RAND())+C116</f>
        <v>3.3352759582268754</v>
      </c>
      <c r="E116" s="17">
        <f t="shared" ca="1" si="114"/>
        <v>3.3168279819313633</v>
      </c>
      <c r="F116" s="17">
        <f t="shared" ca="1" si="114"/>
        <v>3.3568619254162169</v>
      </c>
      <c r="G116" s="17">
        <f t="shared" ca="1" si="114"/>
        <v>3.2724196385924831</v>
      </c>
      <c r="H116" s="17">
        <f t="shared" ca="1" si="114"/>
        <v>3.1307000104084706</v>
      </c>
      <c r="I116" s="17">
        <f t="shared" ca="1" si="114"/>
        <v>3.2196720099506093</v>
      </c>
      <c r="J116" s="17">
        <f t="shared" ca="1" si="114"/>
        <v>3.1375292874265592</v>
      </c>
      <c r="K116" s="17">
        <f t="shared" ca="1" si="114"/>
        <v>3.1050368566635709</v>
      </c>
      <c r="L116" s="17">
        <f t="shared" ca="1" si="114"/>
        <v>3.1719821831190385</v>
      </c>
      <c r="M116" s="17">
        <f t="shared" ca="1" si="114"/>
        <v>3.0384172520348165</v>
      </c>
      <c r="N116" s="127">
        <f t="shared" ca="1" si="76"/>
        <v>20.872181674861189</v>
      </c>
      <c r="O116" s="128">
        <f t="shared" ca="1" si="77"/>
        <v>20.315921768127875</v>
      </c>
      <c r="P116" s="128">
        <f t="shared" ca="1" si="78"/>
        <v>0</v>
      </c>
      <c r="Q116" s="128">
        <f t="shared" ca="1" si="79"/>
        <v>0</v>
      </c>
      <c r="R116" s="129">
        <f ca="1">AVERAGE(Q$17:Q116)</f>
        <v>1.778088970579333</v>
      </c>
      <c r="S116">
        <v>1.615</v>
      </c>
    </row>
    <row r="117" spans="2:19" x14ac:dyDescent="0.25">
      <c r="B117" s="126">
        <f t="shared" si="80"/>
        <v>101</v>
      </c>
      <c r="C117" s="17">
        <f t="shared" si="74"/>
        <v>3.2921262866077932</v>
      </c>
      <c r="D117" s="17">
        <f t="shared" ref="D117:M117" ca="1" si="115">$C$4*($G$4-C117)*$B$7+$F$4*SQRT($B$7)*NORMSINV(RAND())+C117</f>
        <v>3.2076971890959891</v>
      </c>
      <c r="E117" s="17">
        <f t="shared" ca="1" si="115"/>
        <v>3.2374192881225259</v>
      </c>
      <c r="F117" s="17">
        <f t="shared" ca="1" si="115"/>
        <v>3.2269911044757702</v>
      </c>
      <c r="G117" s="17">
        <f t="shared" ca="1" si="115"/>
        <v>3.2059575262161477</v>
      </c>
      <c r="H117" s="17">
        <f t="shared" ca="1" si="115"/>
        <v>3.1016103565049185</v>
      </c>
      <c r="I117" s="17">
        <f t="shared" ca="1" si="115"/>
        <v>3.2078286887641223</v>
      </c>
      <c r="J117" s="17">
        <f t="shared" ca="1" si="115"/>
        <v>3.1368104198788331</v>
      </c>
      <c r="K117" s="17">
        <f t="shared" ca="1" si="115"/>
        <v>3.0700801869706895</v>
      </c>
      <c r="L117" s="17">
        <f t="shared" ca="1" si="115"/>
        <v>3.1547564420905645</v>
      </c>
      <c r="M117" s="17">
        <f t="shared" ca="1" si="115"/>
        <v>3.2434802760677139</v>
      </c>
      <c r="N117" s="127">
        <f t="shared" ca="1" si="76"/>
        <v>25.622740963940601</v>
      </c>
      <c r="O117" s="128">
        <f t="shared" ca="1" si="77"/>
        <v>23.887605246953143</v>
      </c>
      <c r="P117" s="128">
        <f t="shared" ca="1" si="78"/>
        <v>0.68760524695314373</v>
      </c>
      <c r="Q117" s="128">
        <f t="shared" ca="1" si="79"/>
        <v>0.65407034334291025</v>
      </c>
      <c r="R117" s="129">
        <f ca="1">AVERAGE(Q$17:Q117)</f>
        <v>1.7669600732799626</v>
      </c>
      <c r="S117">
        <v>1.615</v>
      </c>
    </row>
    <row r="118" spans="2:19" x14ac:dyDescent="0.25">
      <c r="B118" s="126">
        <f t="shared" si="80"/>
        <v>102</v>
      </c>
      <c r="C118" s="17">
        <f t="shared" si="74"/>
        <v>3.2921262866077932</v>
      </c>
      <c r="D118" s="17">
        <f t="shared" ref="D118:M118" ca="1" si="116">$C$4*($G$4-C118)*$B$7+$F$4*SQRT($B$7)*NORMSINV(RAND())+C118</f>
        <v>3.3344860234538807</v>
      </c>
      <c r="E118" s="17">
        <f t="shared" ca="1" si="116"/>
        <v>3.2880551671033373</v>
      </c>
      <c r="F118" s="17">
        <f t="shared" ca="1" si="116"/>
        <v>3.3554921550416204</v>
      </c>
      <c r="G118" s="17">
        <f t="shared" ca="1" si="116"/>
        <v>3.4675858600178331</v>
      </c>
      <c r="H118" s="17">
        <f t="shared" ca="1" si="116"/>
        <v>3.4608979320049316</v>
      </c>
      <c r="I118" s="17">
        <f t="shared" ca="1" si="116"/>
        <v>3.3654510634699428</v>
      </c>
      <c r="J118" s="17">
        <f t="shared" ca="1" si="116"/>
        <v>3.4178676142885434</v>
      </c>
      <c r="K118" s="17">
        <f t="shared" ca="1" si="116"/>
        <v>3.3455750158583366</v>
      </c>
      <c r="L118" s="17">
        <f t="shared" ca="1" si="116"/>
        <v>3.3745270397362597</v>
      </c>
      <c r="M118" s="17">
        <f t="shared" ca="1" si="116"/>
        <v>3.4916782386858776</v>
      </c>
      <c r="N118" s="127">
        <f t="shared" ca="1" si="76"/>
        <v>32.841016548431277</v>
      </c>
      <c r="O118" s="128">
        <f t="shared" ca="1" si="77"/>
        <v>29.060552480675057</v>
      </c>
      <c r="P118" s="128">
        <f t="shared" ca="1" si="78"/>
        <v>5.8605524806750573</v>
      </c>
      <c r="Q118" s="128">
        <f t="shared" ca="1" si="79"/>
        <v>5.5747299634487666</v>
      </c>
      <c r="R118" s="129">
        <f ca="1">AVERAGE(Q$17:Q118)</f>
        <v>1.8042911506345587</v>
      </c>
      <c r="S118">
        <v>1.615</v>
      </c>
    </row>
    <row r="119" spans="2:19" x14ac:dyDescent="0.25">
      <c r="B119" s="126">
        <f t="shared" si="80"/>
        <v>103</v>
      </c>
      <c r="C119" s="17">
        <f t="shared" si="74"/>
        <v>3.2921262866077932</v>
      </c>
      <c r="D119" s="17">
        <f t="shared" ref="D119:M119" ca="1" si="117">$C$4*($G$4-C119)*$B$7+$F$4*SQRT($B$7)*NORMSINV(RAND())+C119</f>
        <v>3.2722316980653763</v>
      </c>
      <c r="E119" s="17">
        <f t="shared" ca="1" si="117"/>
        <v>3.3171365373015429</v>
      </c>
      <c r="F119" s="17">
        <f t="shared" ca="1" si="117"/>
        <v>3.1988566780579912</v>
      </c>
      <c r="G119" s="17">
        <f t="shared" ca="1" si="117"/>
        <v>3.1795099461140222</v>
      </c>
      <c r="H119" s="17">
        <f t="shared" ca="1" si="117"/>
        <v>3.1646336460929736</v>
      </c>
      <c r="I119" s="17">
        <f t="shared" ca="1" si="117"/>
        <v>3.2185859675487816</v>
      </c>
      <c r="J119" s="17">
        <f t="shared" ca="1" si="117"/>
        <v>3.1272734885367419</v>
      </c>
      <c r="K119" s="17">
        <f t="shared" ca="1" si="117"/>
        <v>3.2167959741466916</v>
      </c>
      <c r="L119" s="17">
        <f t="shared" ca="1" si="117"/>
        <v>3.159773770810391</v>
      </c>
      <c r="M119" s="17">
        <f t="shared" ca="1" si="117"/>
        <v>3.2683696721172599</v>
      </c>
      <c r="N119" s="127">
        <f t="shared" ca="1" si="76"/>
        <v>26.268478181469547</v>
      </c>
      <c r="O119" s="128">
        <f t="shared" ca="1" si="77"/>
        <v>24.361813344120812</v>
      </c>
      <c r="P119" s="128">
        <f t="shared" ca="1" si="78"/>
        <v>1.1618133441208123</v>
      </c>
      <c r="Q119" s="128">
        <f t="shared" ca="1" si="79"/>
        <v>1.1051510387052903</v>
      </c>
      <c r="R119" s="129">
        <f ca="1">AVERAGE(Q$17:Q119)</f>
        <v>1.7975033825575755</v>
      </c>
      <c r="S119">
        <v>1.615</v>
      </c>
    </row>
    <row r="120" spans="2:19" x14ac:dyDescent="0.25">
      <c r="B120" s="126">
        <f t="shared" si="80"/>
        <v>104</v>
      </c>
      <c r="C120" s="17">
        <f t="shared" si="74"/>
        <v>3.2921262866077932</v>
      </c>
      <c r="D120" s="17">
        <f t="shared" ref="D120:M120" ca="1" si="118">$C$4*($G$4-C120)*$B$7+$F$4*SQRT($B$7)*NORMSINV(RAND())+C120</f>
        <v>3.2954991313831106</v>
      </c>
      <c r="E120" s="17">
        <f t="shared" ca="1" si="118"/>
        <v>3.3427188872691551</v>
      </c>
      <c r="F120" s="17">
        <f t="shared" ca="1" si="118"/>
        <v>3.3386140045203492</v>
      </c>
      <c r="G120" s="17">
        <f t="shared" ca="1" si="118"/>
        <v>3.4684969474324419</v>
      </c>
      <c r="H120" s="17">
        <f t="shared" ca="1" si="118"/>
        <v>3.4882011254407734</v>
      </c>
      <c r="I120" s="17">
        <f t="shared" ca="1" si="118"/>
        <v>3.3288840611572215</v>
      </c>
      <c r="J120" s="17">
        <f t="shared" ca="1" si="118"/>
        <v>3.408855231012363</v>
      </c>
      <c r="K120" s="17">
        <f t="shared" ca="1" si="118"/>
        <v>3.4027034456293226</v>
      </c>
      <c r="L120" s="17">
        <f t="shared" ca="1" si="118"/>
        <v>3.5197180508453729</v>
      </c>
      <c r="M120" s="17">
        <f t="shared" ca="1" si="118"/>
        <v>3.4375495829108393</v>
      </c>
      <c r="N120" s="127">
        <f t="shared" ca="1" si="76"/>
        <v>31.11063066835268</v>
      </c>
      <c r="O120" s="128">
        <f t="shared" ca="1" si="77"/>
        <v>27.844400960414927</v>
      </c>
      <c r="P120" s="128">
        <f t="shared" ca="1" si="78"/>
        <v>4.6444009604149272</v>
      </c>
      <c r="Q120" s="128">
        <f t="shared" ca="1" si="79"/>
        <v>4.417890852726055</v>
      </c>
      <c r="R120" s="129">
        <f ca="1">AVERAGE(Q$17:Q120)</f>
        <v>1.82269941592458</v>
      </c>
      <c r="S120">
        <v>1.615</v>
      </c>
    </row>
    <row r="121" spans="2:19" x14ac:dyDescent="0.25">
      <c r="B121" s="126">
        <f t="shared" si="80"/>
        <v>105</v>
      </c>
      <c r="C121" s="17">
        <f t="shared" si="74"/>
        <v>3.2921262866077932</v>
      </c>
      <c r="D121" s="17">
        <f t="shared" ref="D121:M121" ca="1" si="119">$C$4*($G$4-C121)*$B$7+$F$4*SQRT($B$7)*NORMSINV(RAND())+C121</f>
        <v>3.2690505360620974</v>
      </c>
      <c r="E121" s="17">
        <f t="shared" ca="1" si="119"/>
        <v>3.2112280736824781</v>
      </c>
      <c r="F121" s="17">
        <f t="shared" ca="1" si="119"/>
        <v>3.1985480809809776</v>
      </c>
      <c r="G121" s="17">
        <f t="shared" ca="1" si="119"/>
        <v>3.2636547546773849</v>
      </c>
      <c r="H121" s="17">
        <f t="shared" ca="1" si="119"/>
        <v>3.2869161596917054</v>
      </c>
      <c r="I121" s="17">
        <f t="shared" ca="1" si="119"/>
        <v>3.2902510577529163</v>
      </c>
      <c r="J121" s="17">
        <f t="shared" ca="1" si="119"/>
        <v>3.2195483461755257</v>
      </c>
      <c r="K121" s="17">
        <f t="shared" ca="1" si="119"/>
        <v>3.3054642650264503</v>
      </c>
      <c r="L121" s="17">
        <f t="shared" ca="1" si="119"/>
        <v>3.2509934907360702</v>
      </c>
      <c r="M121" s="17">
        <f t="shared" ca="1" si="119"/>
        <v>3.086926792724574</v>
      </c>
      <c r="N121" s="127">
        <f t="shared" ca="1" si="76"/>
        <v>21.909641535990229</v>
      </c>
      <c r="O121" s="128">
        <f t="shared" ca="1" si="77"/>
        <v>21.109365401937858</v>
      </c>
      <c r="P121" s="128">
        <f t="shared" ca="1" si="78"/>
        <v>0</v>
      </c>
      <c r="Q121" s="128">
        <f t="shared" ca="1" si="79"/>
        <v>0</v>
      </c>
      <c r="R121" s="129">
        <f ca="1">AVERAGE(Q$17:Q121)</f>
        <v>1.8053403738681555</v>
      </c>
      <c r="S121">
        <v>1.615</v>
      </c>
    </row>
    <row r="122" spans="2:19" x14ac:dyDescent="0.25">
      <c r="B122" s="126">
        <f t="shared" si="80"/>
        <v>106</v>
      </c>
      <c r="C122" s="17">
        <f t="shared" si="74"/>
        <v>3.2921262866077932</v>
      </c>
      <c r="D122" s="17">
        <f t="shared" ref="D122:M122" ca="1" si="120">$C$4*($G$4-C122)*$B$7+$F$4*SQRT($B$7)*NORMSINV(RAND())+C122</f>
        <v>3.3512507144687205</v>
      </c>
      <c r="E122" s="17">
        <f t="shared" ca="1" si="120"/>
        <v>3.3410515896434232</v>
      </c>
      <c r="F122" s="17">
        <f t="shared" ca="1" si="120"/>
        <v>3.2654735707048044</v>
      </c>
      <c r="G122" s="17">
        <f t="shared" ca="1" si="120"/>
        <v>3.2194015628330961</v>
      </c>
      <c r="H122" s="17">
        <f t="shared" ca="1" si="120"/>
        <v>3.1716199014998128</v>
      </c>
      <c r="I122" s="17">
        <f t="shared" ca="1" si="120"/>
        <v>3.1290629957726308</v>
      </c>
      <c r="J122" s="17">
        <f t="shared" ca="1" si="120"/>
        <v>3.041519278002935</v>
      </c>
      <c r="K122" s="17">
        <f t="shared" ca="1" si="120"/>
        <v>3.1610242396745565</v>
      </c>
      <c r="L122" s="17">
        <f t="shared" ca="1" si="120"/>
        <v>3.1662407057163033</v>
      </c>
      <c r="M122" s="17">
        <f t="shared" ca="1" si="120"/>
        <v>3.0832159224435514</v>
      </c>
      <c r="N122" s="127">
        <f t="shared" ca="1" si="76"/>
        <v>21.828488365916996</v>
      </c>
      <c r="O122" s="128">
        <f t="shared" ca="1" si="77"/>
        <v>21.04758920069116</v>
      </c>
      <c r="P122" s="128">
        <f t="shared" ca="1" si="78"/>
        <v>0</v>
      </c>
      <c r="Q122" s="128">
        <f t="shared" ca="1" si="79"/>
        <v>0</v>
      </c>
      <c r="R122" s="129">
        <f ca="1">AVERAGE(Q$17:Q122)</f>
        <v>1.7883088609071351</v>
      </c>
      <c r="S122">
        <v>1.615</v>
      </c>
    </row>
    <row r="123" spans="2:19" x14ac:dyDescent="0.25">
      <c r="B123" s="126">
        <f t="shared" si="80"/>
        <v>107</v>
      </c>
      <c r="C123" s="17">
        <f t="shared" si="74"/>
        <v>3.2921262866077932</v>
      </c>
      <c r="D123" s="17">
        <f t="shared" ref="D123:M123" ca="1" si="121">$C$4*($G$4-C123)*$B$7+$F$4*SQRT($B$7)*NORMSINV(RAND())+C123</f>
        <v>3.1529512666936683</v>
      </c>
      <c r="E123" s="17">
        <f t="shared" ca="1" si="121"/>
        <v>3.0466844538347941</v>
      </c>
      <c r="F123" s="17">
        <f t="shared" ca="1" si="121"/>
        <v>3.0167324253283652</v>
      </c>
      <c r="G123" s="17">
        <f t="shared" ca="1" si="121"/>
        <v>3.1256880558370526</v>
      </c>
      <c r="H123" s="17">
        <f t="shared" ca="1" si="121"/>
        <v>3.1353187949495362</v>
      </c>
      <c r="I123" s="17">
        <f t="shared" ca="1" si="121"/>
        <v>3.1208560028329768</v>
      </c>
      <c r="J123" s="17">
        <f t="shared" ca="1" si="121"/>
        <v>3.2106968340040458</v>
      </c>
      <c r="K123" s="17">
        <f t="shared" ca="1" si="121"/>
        <v>3.1337863708629765</v>
      </c>
      <c r="L123" s="17">
        <f t="shared" ca="1" si="121"/>
        <v>2.9991227655611397</v>
      </c>
      <c r="M123" s="17">
        <f t="shared" ca="1" si="121"/>
        <v>2.9695893239694975</v>
      </c>
      <c r="N123" s="127">
        <f t="shared" ca="1" si="76"/>
        <v>19.483916375342478</v>
      </c>
      <c r="O123" s="128">
        <f t="shared" ca="1" si="77"/>
        <v>19.24104840711033</v>
      </c>
      <c r="P123" s="128">
        <f t="shared" ca="1" si="78"/>
        <v>0</v>
      </c>
      <c r="Q123" s="128">
        <f t="shared" ca="1" si="79"/>
        <v>0</v>
      </c>
      <c r="R123" s="129">
        <f ca="1">AVERAGE(Q$17:Q123)</f>
        <v>1.7715956939827693</v>
      </c>
      <c r="S123">
        <v>1.615</v>
      </c>
    </row>
    <row r="124" spans="2:19" x14ac:dyDescent="0.25">
      <c r="B124" s="126">
        <f t="shared" si="80"/>
        <v>108</v>
      </c>
      <c r="C124" s="17">
        <f t="shared" si="74"/>
        <v>3.2921262866077932</v>
      </c>
      <c r="D124" s="17">
        <f t="shared" ref="D124:M124" ca="1" si="122">$C$4*($G$4-C124)*$B$7+$F$4*SQRT($B$7)*NORMSINV(RAND())+C124</f>
        <v>3.3191646192317652</v>
      </c>
      <c r="E124" s="17">
        <f t="shared" ca="1" si="122"/>
        <v>3.2245989285289109</v>
      </c>
      <c r="F124" s="17">
        <f t="shared" ca="1" si="122"/>
        <v>3.1504478945794991</v>
      </c>
      <c r="G124" s="17">
        <f t="shared" ca="1" si="122"/>
        <v>3.1256099914091537</v>
      </c>
      <c r="H124" s="17">
        <f t="shared" ca="1" si="122"/>
        <v>3.1194875651533187</v>
      </c>
      <c r="I124" s="17">
        <f t="shared" ca="1" si="122"/>
        <v>3.1849767409028651</v>
      </c>
      <c r="J124" s="17">
        <f t="shared" ca="1" si="122"/>
        <v>3.203370772289384</v>
      </c>
      <c r="K124" s="17">
        <f t="shared" ca="1" si="122"/>
        <v>3.260570742448647</v>
      </c>
      <c r="L124" s="17">
        <f t="shared" ca="1" si="122"/>
        <v>3.146368342809327</v>
      </c>
      <c r="M124" s="17">
        <f t="shared" ca="1" si="122"/>
        <v>3.285845961401181</v>
      </c>
      <c r="N124" s="127">
        <f t="shared" ca="1" si="76"/>
        <v>26.731588644529044</v>
      </c>
      <c r="O124" s="128">
        <f t="shared" ca="1" si="77"/>
        <v>24.700396966266382</v>
      </c>
      <c r="P124" s="128">
        <f t="shared" ca="1" si="78"/>
        <v>1.5003969662663827</v>
      </c>
      <c r="Q124" s="128">
        <f t="shared" ca="1" si="79"/>
        <v>1.4272217427441884</v>
      </c>
      <c r="R124" s="129">
        <f ca="1">AVERAGE(Q$17:Q124)</f>
        <v>1.7684070462861159</v>
      </c>
      <c r="S124">
        <v>1.615</v>
      </c>
    </row>
    <row r="125" spans="2:19" x14ac:dyDescent="0.25">
      <c r="B125" s="126">
        <f t="shared" si="80"/>
        <v>109</v>
      </c>
      <c r="C125" s="17">
        <f t="shared" si="74"/>
        <v>3.2921262866077932</v>
      </c>
      <c r="D125" s="17">
        <f t="shared" ref="D125:M125" ca="1" si="123">$C$4*($G$4-C125)*$B$7+$F$4*SQRT($B$7)*NORMSINV(RAND())+C125</f>
        <v>3.325845106213567</v>
      </c>
      <c r="E125" s="17">
        <f t="shared" ca="1" si="123"/>
        <v>3.3327663603485047</v>
      </c>
      <c r="F125" s="17">
        <f t="shared" ca="1" si="123"/>
        <v>3.4304736992370968</v>
      </c>
      <c r="G125" s="17">
        <f t="shared" ca="1" si="123"/>
        <v>3.4962005772345752</v>
      </c>
      <c r="H125" s="17">
        <f t="shared" ca="1" si="123"/>
        <v>3.5516390273450655</v>
      </c>
      <c r="I125" s="17">
        <f t="shared" ca="1" si="123"/>
        <v>3.4939056099127024</v>
      </c>
      <c r="J125" s="17">
        <f t="shared" ca="1" si="123"/>
        <v>3.4230261513912184</v>
      </c>
      <c r="K125" s="17">
        <f t="shared" ca="1" si="123"/>
        <v>3.3310030185083757</v>
      </c>
      <c r="L125" s="17">
        <f t="shared" ca="1" si="123"/>
        <v>3.3234528437856752</v>
      </c>
      <c r="M125" s="17">
        <f t="shared" ca="1" si="123"/>
        <v>3.3013815553404893</v>
      </c>
      <c r="N125" s="127">
        <f t="shared" ca="1" si="76"/>
        <v>27.150122418554783</v>
      </c>
      <c r="O125" s="128">
        <f t="shared" ca="1" si="77"/>
        <v>25.005330618146004</v>
      </c>
      <c r="P125" s="128">
        <f t="shared" ca="1" si="78"/>
        <v>1.8053306181460052</v>
      </c>
      <c r="Q125" s="128">
        <f t="shared" ca="1" si="79"/>
        <v>1.7172836049325428</v>
      </c>
      <c r="R125" s="129">
        <f ca="1">AVERAGE(Q$17:Q125)</f>
        <v>1.7679380238883766</v>
      </c>
      <c r="S125">
        <v>1.615</v>
      </c>
    </row>
    <row r="126" spans="2:19" x14ac:dyDescent="0.25">
      <c r="B126" s="126">
        <f t="shared" si="80"/>
        <v>110</v>
      </c>
      <c r="C126" s="17">
        <f t="shared" si="74"/>
        <v>3.2921262866077932</v>
      </c>
      <c r="D126" s="17">
        <f t="shared" ref="D126:M126" ca="1" si="124">$C$4*($G$4-C126)*$B$7+$F$4*SQRT($B$7)*NORMSINV(RAND())+C126</f>
        <v>3.2189852859042132</v>
      </c>
      <c r="E126" s="17">
        <f t="shared" ca="1" si="124"/>
        <v>3.1920045244476882</v>
      </c>
      <c r="F126" s="17">
        <f t="shared" ca="1" si="124"/>
        <v>3.3671406509907134</v>
      </c>
      <c r="G126" s="17">
        <f t="shared" ca="1" si="124"/>
        <v>3.471511013918017</v>
      </c>
      <c r="H126" s="17">
        <f t="shared" ca="1" si="124"/>
        <v>3.3720623284266331</v>
      </c>
      <c r="I126" s="17">
        <f t="shared" ca="1" si="124"/>
        <v>3.2688119757203</v>
      </c>
      <c r="J126" s="17">
        <f t="shared" ca="1" si="124"/>
        <v>3.1468609341222242</v>
      </c>
      <c r="K126" s="17">
        <f t="shared" ca="1" si="124"/>
        <v>3.1799632020035524</v>
      </c>
      <c r="L126" s="17">
        <f t="shared" ca="1" si="124"/>
        <v>3.1489268849170129</v>
      </c>
      <c r="M126" s="17">
        <f t="shared" ca="1" si="124"/>
        <v>3.119238021502734</v>
      </c>
      <c r="N126" s="127">
        <f t="shared" ca="1" si="76"/>
        <v>22.629130161548023</v>
      </c>
      <c r="O126" s="128">
        <f t="shared" ca="1" si="77"/>
        <v>21.654982877212156</v>
      </c>
      <c r="P126" s="128">
        <f t="shared" ca="1" si="78"/>
        <v>0</v>
      </c>
      <c r="Q126" s="128">
        <f t="shared" ca="1" si="79"/>
        <v>0</v>
      </c>
      <c r="R126" s="129">
        <f ca="1">AVERAGE(Q$17:Q126)</f>
        <v>1.751865860034846</v>
      </c>
      <c r="S126">
        <v>1.615</v>
      </c>
    </row>
    <row r="127" spans="2:19" x14ac:dyDescent="0.25">
      <c r="B127" s="126">
        <f t="shared" si="80"/>
        <v>111</v>
      </c>
      <c r="C127" s="17">
        <f t="shared" si="74"/>
        <v>3.2921262866077932</v>
      </c>
      <c r="D127" s="17">
        <f t="shared" ref="D127:M127" ca="1" si="125">$C$4*($G$4-C127)*$B$7+$F$4*SQRT($B$7)*NORMSINV(RAND())+C127</f>
        <v>3.373239602246128</v>
      </c>
      <c r="E127" s="17">
        <f t="shared" ca="1" si="125"/>
        <v>3.3475657281867308</v>
      </c>
      <c r="F127" s="17">
        <f t="shared" ca="1" si="125"/>
        <v>3.1893864514186934</v>
      </c>
      <c r="G127" s="17">
        <f t="shared" ca="1" si="125"/>
        <v>3.1318266784084363</v>
      </c>
      <c r="H127" s="17">
        <f t="shared" ca="1" si="125"/>
        <v>3.0301583207266596</v>
      </c>
      <c r="I127" s="17">
        <f t="shared" ca="1" si="125"/>
        <v>2.8096801880486626</v>
      </c>
      <c r="J127" s="17">
        <f t="shared" ca="1" si="125"/>
        <v>2.9284298754916023</v>
      </c>
      <c r="K127" s="17">
        <f t="shared" ca="1" si="125"/>
        <v>2.9666982487865026</v>
      </c>
      <c r="L127" s="17">
        <f t="shared" ca="1" si="125"/>
        <v>3.0525403560489166</v>
      </c>
      <c r="M127" s="17">
        <f t="shared" ca="1" si="125"/>
        <v>3.1550392392300139</v>
      </c>
      <c r="N127" s="127">
        <f t="shared" ca="1" si="76"/>
        <v>23.453957388603733</v>
      </c>
      <c r="O127" s="128">
        <f t="shared" ca="1" si="77"/>
        <v>22.276018446648276</v>
      </c>
      <c r="P127" s="128">
        <f t="shared" ca="1" si="78"/>
        <v>0</v>
      </c>
      <c r="Q127" s="128">
        <f t="shared" ca="1" si="79"/>
        <v>0</v>
      </c>
      <c r="R127" s="129">
        <f ca="1">AVERAGE(Q$17:Q127)</f>
        <v>1.7360832847192167</v>
      </c>
      <c r="S127">
        <v>1.615</v>
      </c>
    </row>
    <row r="128" spans="2:19" x14ac:dyDescent="0.25">
      <c r="B128" s="126">
        <f t="shared" si="80"/>
        <v>112</v>
      </c>
      <c r="C128" s="17">
        <f t="shared" si="74"/>
        <v>3.2921262866077932</v>
      </c>
      <c r="D128" s="17">
        <f t="shared" ref="D128:M128" ca="1" si="126">$C$4*($G$4-C128)*$B$7+$F$4*SQRT($B$7)*NORMSINV(RAND())+C128</f>
        <v>3.3385110984826438</v>
      </c>
      <c r="E128" s="17">
        <f t="shared" ca="1" si="126"/>
        <v>3.4072107643082767</v>
      </c>
      <c r="F128" s="17">
        <f t="shared" ca="1" si="126"/>
        <v>3.3304861887982375</v>
      </c>
      <c r="G128" s="17">
        <f t="shared" ca="1" si="126"/>
        <v>3.2437072011043808</v>
      </c>
      <c r="H128" s="17">
        <f t="shared" ca="1" si="126"/>
        <v>3.1957745848443699</v>
      </c>
      <c r="I128" s="17">
        <f t="shared" ca="1" si="126"/>
        <v>3.1873269251426324</v>
      </c>
      <c r="J128" s="17">
        <f t="shared" ca="1" si="126"/>
        <v>3.3139432472789685</v>
      </c>
      <c r="K128" s="17">
        <f t="shared" ca="1" si="126"/>
        <v>3.2890404865317757</v>
      </c>
      <c r="L128" s="17">
        <f t="shared" ca="1" si="126"/>
        <v>3.2642325168786583</v>
      </c>
      <c r="M128" s="17">
        <f t="shared" ca="1" si="126"/>
        <v>3.1958910730595553</v>
      </c>
      <c r="N128" s="127">
        <f t="shared" ca="1" si="76"/>
        <v>24.431934634306106</v>
      </c>
      <c r="O128" s="128">
        <f t="shared" ca="1" si="77"/>
        <v>23.006451639860074</v>
      </c>
      <c r="P128" s="128">
        <f t="shared" ca="1" si="78"/>
        <v>0</v>
      </c>
      <c r="Q128" s="128">
        <f t="shared" ca="1" si="79"/>
        <v>0</v>
      </c>
      <c r="R128" s="129">
        <f ca="1">AVERAGE(Q$17:Q128)</f>
        <v>1.7205825411056523</v>
      </c>
      <c r="S128">
        <v>1.615</v>
      </c>
    </row>
    <row r="129" spans="2:19" x14ac:dyDescent="0.25">
      <c r="B129" s="126">
        <f t="shared" si="80"/>
        <v>113</v>
      </c>
      <c r="C129" s="17">
        <f t="shared" si="74"/>
        <v>3.2921262866077932</v>
      </c>
      <c r="D129" s="17">
        <f t="shared" ref="D129:M129" ca="1" si="127">$C$4*($G$4-C129)*$B$7+$F$4*SQRT($B$7)*NORMSINV(RAND())+C129</f>
        <v>3.2176087936908258</v>
      </c>
      <c r="E129" s="17">
        <f t="shared" ca="1" si="127"/>
        <v>3.3704827510043964</v>
      </c>
      <c r="F129" s="17">
        <f t="shared" ca="1" si="127"/>
        <v>3.3655801646788204</v>
      </c>
      <c r="G129" s="17">
        <f t="shared" ca="1" si="127"/>
        <v>3.2861540789751129</v>
      </c>
      <c r="H129" s="17">
        <f t="shared" ca="1" si="127"/>
        <v>3.2344708481631415</v>
      </c>
      <c r="I129" s="17">
        <f t="shared" ca="1" si="127"/>
        <v>3.1310160398263163</v>
      </c>
      <c r="J129" s="17">
        <f t="shared" ca="1" si="127"/>
        <v>3.2811191376283175</v>
      </c>
      <c r="K129" s="17">
        <f t="shared" ca="1" si="127"/>
        <v>3.2754523366188022</v>
      </c>
      <c r="L129" s="17">
        <f t="shared" ca="1" si="127"/>
        <v>3.4643923447004519</v>
      </c>
      <c r="M129" s="17">
        <f t="shared" ca="1" si="127"/>
        <v>3.4777314367566818</v>
      </c>
      <c r="N129" s="127">
        <f t="shared" ca="1" si="76"/>
        <v>32.386168605368461</v>
      </c>
      <c r="O129" s="128">
        <f t="shared" ca="1" si="77"/>
        <v>28.742209455377097</v>
      </c>
      <c r="P129" s="128">
        <f t="shared" ca="1" si="78"/>
        <v>5.5422094553770975</v>
      </c>
      <c r="Q129" s="128">
        <f t="shared" ca="1" si="79"/>
        <v>5.2719127107007724</v>
      </c>
      <c r="R129" s="129">
        <f ca="1">AVERAGE(Q$17:Q129)</f>
        <v>1.7520102417215382</v>
      </c>
      <c r="S129">
        <v>1.615</v>
      </c>
    </row>
    <row r="130" spans="2:19" x14ac:dyDescent="0.25">
      <c r="B130" s="126">
        <f t="shared" si="80"/>
        <v>114</v>
      </c>
      <c r="C130" s="17">
        <f t="shared" si="74"/>
        <v>3.2921262866077932</v>
      </c>
      <c r="D130" s="17">
        <f t="shared" ref="D130:M130" ca="1" si="128">$C$4*($G$4-C130)*$B$7+$F$4*SQRT($B$7)*NORMSINV(RAND())+C130</f>
        <v>3.3254921427011901</v>
      </c>
      <c r="E130" s="17">
        <f t="shared" ca="1" si="128"/>
        <v>3.2375993374202294</v>
      </c>
      <c r="F130" s="17">
        <f t="shared" ca="1" si="128"/>
        <v>3.2001808655099189</v>
      </c>
      <c r="G130" s="17">
        <f t="shared" ca="1" si="128"/>
        <v>3.1672843708630714</v>
      </c>
      <c r="H130" s="17">
        <f t="shared" ca="1" si="128"/>
        <v>3.2779399855676563</v>
      </c>
      <c r="I130" s="17">
        <f t="shared" ca="1" si="128"/>
        <v>3.249102202140338</v>
      </c>
      <c r="J130" s="17">
        <f t="shared" ca="1" si="128"/>
        <v>3.1893567673655507</v>
      </c>
      <c r="K130" s="17">
        <f t="shared" ca="1" si="128"/>
        <v>3.0066404631435906</v>
      </c>
      <c r="L130" s="17">
        <f t="shared" ca="1" si="128"/>
        <v>2.9154677391189301</v>
      </c>
      <c r="M130" s="17">
        <f t="shared" ca="1" si="128"/>
        <v>2.894323735812399</v>
      </c>
      <c r="N130" s="127">
        <f t="shared" ca="1" si="76"/>
        <v>18.071276351007867</v>
      </c>
      <c r="O130" s="128">
        <f t="shared" ca="1" si="77"/>
        <v>18.130627364361253</v>
      </c>
      <c r="P130" s="128">
        <f t="shared" ca="1" si="78"/>
        <v>0</v>
      </c>
      <c r="Q130" s="128">
        <f t="shared" ca="1" si="79"/>
        <v>0</v>
      </c>
      <c r="R130" s="129">
        <f ca="1">AVERAGE(Q$17:Q130)</f>
        <v>1.7366417308292441</v>
      </c>
      <c r="S130">
        <v>1.615</v>
      </c>
    </row>
    <row r="131" spans="2:19" x14ac:dyDescent="0.25">
      <c r="B131" s="126">
        <f t="shared" si="80"/>
        <v>115</v>
      </c>
      <c r="C131" s="17">
        <f t="shared" si="74"/>
        <v>3.2921262866077932</v>
      </c>
      <c r="D131" s="17">
        <f t="shared" ref="D131:M131" ca="1" si="129">$C$4*($G$4-C131)*$B$7+$F$4*SQRT($B$7)*NORMSINV(RAND())+C131</f>
        <v>3.2156070144070097</v>
      </c>
      <c r="E131" s="17">
        <f t="shared" ca="1" si="129"/>
        <v>3.1319702528500506</v>
      </c>
      <c r="F131" s="17">
        <f t="shared" ca="1" si="129"/>
        <v>3.0104187935238524</v>
      </c>
      <c r="G131" s="17">
        <f t="shared" ca="1" si="129"/>
        <v>2.9388130300937183</v>
      </c>
      <c r="H131" s="17">
        <f t="shared" ca="1" si="129"/>
        <v>3.0503922543124018</v>
      </c>
      <c r="I131" s="17">
        <f t="shared" ca="1" si="129"/>
        <v>3.0823724241270485</v>
      </c>
      <c r="J131" s="17">
        <f t="shared" ca="1" si="129"/>
        <v>3.1027749884354265</v>
      </c>
      <c r="K131" s="17">
        <f t="shared" ca="1" si="129"/>
        <v>3.0304095181403525</v>
      </c>
      <c r="L131" s="17">
        <f t="shared" ca="1" si="129"/>
        <v>2.9464378609958031</v>
      </c>
      <c r="M131" s="17">
        <f t="shared" ca="1" si="129"/>
        <v>2.92538994331905</v>
      </c>
      <c r="N131" s="127">
        <f t="shared" ca="1" si="76"/>
        <v>18.641493758757992</v>
      </c>
      <c r="O131" s="128">
        <f t="shared" ca="1" si="77"/>
        <v>18.580973334033779</v>
      </c>
      <c r="P131" s="128">
        <f t="shared" ca="1" si="78"/>
        <v>0</v>
      </c>
      <c r="Q131" s="128">
        <f t="shared" ca="1" si="79"/>
        <v>0</v>
      </c>
      <c r="R131" s="129">
        <f ca="1">AVERAGE(Q$17:Q131)</f>
        <v>1.7215404983872507</v>
      </c>
      <c r="S131">
        <v>1.615</v>
      </c>
    </row>
    <row r="132" spans="2:19" x14ac:dyDescent="0.25">
      <c r="B132" s="126">
        <f t="shared" si="80"/>
        <v>116</v>
      </c>
      <c r="C132" s="17">
        <f t="shared" si="74"/>
        <v>3.2921262866077932</v>
      </c>
      <c r="D132" s="17">
        <f t="shared" ref="D132:M132" ca="1" si="130">$C$4*($G$4-C132)*$B$7+$F$4*SQRT($B$7)*NORMSINV(RAND())+C132</f>
        <v>3.3555180835597826</v>
      </c>
      <c r="E132" s="17">
        <f t="shared" ca="1" si="130"/>
        <v>3.2540700290818143</v>
      </c>
      <c r="F132" s="17">
        <f t="shared" ca="1" si="130"/>
        <v>3.2950633328464098</v>
      </c>
      <c r="G132" s="17">
        <f t="shared" ca="1" si="130"/>
        <v>3.3938722600014439</v>
      </c>
      <c r="H132" s="17">
        <f t="shared" ca="1" si="130"/>
        <v>3.4894171659594986</v>
      </c>
      <c r="I132" s="17">
        <f t="shared" ca="1" si="130"/>
        <v>3.5700323326339212</v>
      </c>
      <c r="J132" s="17">
        <f t="shared" ca="1" si="130"/>
        <v>3.6124014333288961</v>
      </c>
      <c r="K132" s="17">
        <f t="shared" ca="1" si="130"/>
        <v>3.6954472600592569</v>
      </c>
      <c r="L132" s="17">
        <f t="shared" ca="1" si="130"/>
        <v>3.5879487203537961</v>
      </c>
      <c r="M132" s="17">
        <f t="shared" ca="1" si="130"/>
        <v>3.5659451717729675</v>
      </c>
      <c r="N132" s="127">
        <f t="shared" ca="1" si="76"/>
        <v>35.372871048328648</v>
      </c>
      <c r="O132" s="128">
        <f t="shared" ca="1" si="77"/>
        <v>30.816068489662506</v>
      </c>
      <c r="P132" s="128">
        <f t="shared" ca="1" si="78"/>
        <v>7.6160684896625064</v>
      </c>
      <c r="Q132" s="128">
        <f t="shared" ca="1" si="79"/>
        <v>7.2446284463796884</v>
      </c>
      <c r="R132" s="129">
        <f ca="1">AVERAGE(Q$17:Q132)</f>
        <v>1.7691533255251166</v>
      </c>
      <c r="S132">
        <v>1.615</v>
      </c>
    </row>
    <row r="133" spans="2:19" x14ac:dyDescent="0.25">
      <c r="B133" s="126">
        <f t="shared" si="80"/>
        <v>117</v>
      </c>
      <c r="C133" s="17">
        <f t="shared" si="74"/>
        <v>3.2921262866077932</v>
      </c>
      <c r="D133" s="17">
        <f t="shared" ref="D133:M133" ca="1" si="131">$C$4*($G$4-C133)*$B$7+$F$4*SQRT($B$7)*NORMSINV(RAND())+C133</f>
        <v>3.3835744262764247</v>
      </c>
      <c r="E133" s="17">
        <f t="shared" ca="1" si="131"/>
        <v>3.3662037371297298</v>
      </c>
      <c r="F133" s="17">
        <f t="shared" ca="1" si="131"/>
        <v>3.2693776345224626</v>
      </c>
      <c r="G133" s="17">
        <f t="shared" ca="1" si="131"/>
        <v>3.1358151224284856</v>
      </c>
      <c r="H133" s="17">
        <f t="shared" ca="1" si="131"/>
        <v>3.2635618056630005</v>
      </c>
      <c r="I133" s="17">
        <f t="shared" ca="1" si="131"/>
        <v>3.2329691407645842</v>
      </c>
      <c r="J133" s="17">
        <f t="shared" ca="1" si="131"/>
        <v>3.3762079346381326</v>
      </c>
      <c r="K133" s="17">
        <f t="shared" ca="1" si="131"/>
        <v>3.3461348959547594</v>
      </c>
      <c r="L133" s="17">
        <f t="shared" ca="1" si="131"/>
        <v>3.4159836090592881</v>
      </c>
      <c r="M133" s="17">
        <f t="shared" ca="1" si="131"/>
        <v>3.4011391462536258</v>
      </c>
      <c r="N133" s="127">
        <f t="shared" ca="1" si="76"/>
        <v>29.998252988613569</v>
      </c>
      <c r="O133" s="128">
        <f t="shared" ca="1" si="77"/>
        <v>27.055103165009729</v>
      </c>
      <c r="P133" s="128">
        <f t="shared" ca="1" si="78"/>
        <v>3.85510316500973</v>
      </c>
      <c r="Q133" s="128">
        <f t="shared" ca="1" si="79"/>
        <v>3.6670875650430865</v>
      </c>
      <c r="R133" s="129">
        <f ca="1">AVERAGE(Q$17:Q133)</f>
        <v>1.7853749856919368</v>
      </c>
      <c r="S133">
        <v>1.615</v>
      </c>
    </row>
    <row r="134" spans="2:19" x14ac:dyDescent="0.25">
      <c r="B134" s="126">
        <f t="shared" si="80"/>
        <v>118</v>
      </c>
      <c r="C134" s="17">
        <f t="shared" si="74"/>
        <v>3.2921262866077932</v>
      </c>
      <c r="D134" s="17">
        <f t="shared" ref="D134:M134" ca="1" si="132">$C$4*($G$4-C134)*$B$7+$F$4*SQRT($B$7)*NORMSINV(RAND())+C134</f>
        <v>3.4297689586267017</v>
      </c>
      <c r="E134" s="17">
        <f t="shared" ca="1" si="132"/>
        <v>3.5354939823765865</v>
      </c>
      <c r="F134" s="17">
        <f t="shared" ca="1" si="132"/>
        <v>3.3859694653630226</v>
      </c>
      <c r="G134" s="17">
        <f t="shared" ca="1" si="132"/>
        <v>3.3611974689621253</v>
      </c>
      <c r="H134" s="17">
        <f t="shared" ca="1" si="132"/>
        <v>3.4064412794499006</v>
      </c>
      <c r="I134" s="17">
        <f t="shared" ca="1" si="132"/>
        <v>3.4951100098348231</v>
      </c>
      <c r="J134" s="17">
        <f t="shared" ca="1" si="132"/>
        <v>3.5255985441040867</v>
      </c>
      <c r="K134" s="17">
        <f t="shared" ca="1" si="132"/>
        <v>3.6124278941859465</v>
      </c>
      <c r="L134" s="17">
        <f t="shared" ca="1" si="132"/>
        <v>3.6115593657789637</v>
      </c>
      <c r="M134" s="17">
        <f t="shared" ca="1" si="132"/>
        <v>3.5617144235545632</v>
      </c>
      <c r="N134" s="127">
        <f t="shared" ca="1" si="76"/>
        <v>35.22353346477113</v>
      </c>
      <c r="O134" s="128">
        <f t="shared" ca="1" si="77"/>
        <v>30.713272647845162</v>
      </c>
      <c r="P134" s="128">
        <f t="shared" ca="1" si="78"/>
        <v>7.513272647845163</v>
      </c>
      <c r="Q134" s="128">
        <f t="shared" ca="1" si="79"/>
        <v>7.1468460169267098</v>
      </c>
      <c r="R134" s="129">
        <f ca="1">AVERAGE(Q$17:Q134)</f>
        <v>1.8308111808718925</v>
      </c>
      <c r="S134">
        <v>1.615</v>
      </c>
    </row>
    <row r="135" spans="2:19" x14ac:dyDescent="0.25">
      <c r="B135" s="126">
        <f t="shared" si="80"/>
        <v>119</v>
      </c>
      <c r="C135" s="17">
        <f t="shared" si="74"/>
        <v>3.2921262866077932</v>
      </c>
      <c r="D135" s="17">
        <f t="shared" ref="D135:M135" ca="1" si="133">$C$4*($G$4-C135)*$B$7+$F$4*SQRT($B$7)*NORMSINV(RAND())+C135</f>
        <v>3.3592481024215601</v>
      </c>
      <c r="E135" s="17">
        <f t="shared" ca="1" si="133"/>
        <v>3.3200307071706887</v>
      </c>
      <c r="F135" s="17">
        <f t="shared" ca="1" si="133"/>
        <v>3.4254432636978782</v>
      </c>
      <c r="G135" s="17">
        <f t="shared" ca="1" si="133"/>
        <v>3.5651009863335941</v>
      </c>
      <c r="H135" s="17">
        <f t="shared" ca="1" si="133"/>
        <v>3.50317868111234</v>
      </c>
      <c r="I135" s="17">
        <f t="shared" ca="1" si="133"/>
        <v>3.6206723470220101</v>
      </c>
      <c r="J135" s="17">
        <f t="shared" ca="1" si="133"/>
        <v>3.7093530056573605</v>
      </c>
      <c r="K135" s="17">
        <f t="shared" ca="1" si="133"/>
        <v>3.5614083808281798</v>
      </c>
      <c r="L135" s="17">
        <f t="shared" ca="1" si="133"/>
        <v>3.6184544753396688</v>
      </c>
      <c r="M135" s="17">
        <f t="shared" ca="1" si="133"/>
        <v>3.5862489671703059</v>
      </c>
      <c r="N135" s="127">
        <f t="shared" ca="1" si="76"/>
        <v>36.098415310898822</v>
      </c>
      <c r="O135" s="128">
        <f t="shared" ca="1" si="77"/>
        <v>31.314204214039918</v>
      </c>
      <c r="P135" s="128">
        <f t="shared" ca="1" si="78"/>
        <v>8.1142042140399191</v>
      </c>
      <c r="Q135" s="128">
        <f t="shared" ca="1" si="79"/>
        <v>7.7184698048024609</v>
      </c>
      <c r="R135" s="129">
        <f ca="1">AVERAGE(Q$17:Q135)</f>
        <v>1.8802873037620653</v>
      </c>
      <c r="S135">
        <v>1.615</v>
      </c>
    </row>
    <row r="136" spans="2:19" x14ac:dyDescent="0.25">
      <c r="B136" s="126">
        <f t="shared" si="80"/>
        <v>120</v>
      </c>
      <c r="C136" s="17">
        <f t="shared" si="74"/>
        <v>3.2921262866077932</v>
      </c>
      <c r="D136" s="17">
        <f t="shared" ref="D136:M136" ca="1" si="134">$C$4*($G$4-C136)*$B$7+$F$4*SQRT($B$7)*NORMSINV(RAND())+C136</f>
        <v>3.19474858278745</v>
      </c>
      <c r="E136" s="17">
        <f t="shared" ca="1" si="134"/>
        <v>3.1088931932138886</v>
      </c>
      <c r="F136" s="17">
        <f t="shared" ca="1" si="134"/>
        <v>3.1322470258097348</v>
      </c>
      <c r="G136" s="17">
        <f t="shared" ca="1" si="134"/>
        <v>3.0041805857991024</v>
      </c>
      <c r="H136" s="17">
        <f t="shared" ca="1" si="134"/>
        <v>2.999343275571027</v>
      </c>
      <c r="I136" s="17">
        <f t="shared" ca="1" si="134"/>
        <v>3.0076625626533695</v>
      </c>
      <c r="J136" s="17">
        <f t="shared" ca="1" si="134"/>
        <v>3.0493496971273815</v>
      </c>
      <c r="K136" s="17">
        <f t="shared" ca="1" si="134"/>
        <v>3.0570540607399179</v>
      </c>
      <c r="L136" s="17">
        <f t="shared" ca="1" si="134"/>
        <v>2.9967890841283218</v>
      </c>
      <c r="M136" s="17">
        <f t="shared" ca="1" si="134"/>
        <v>3.0902696216950964</v>
      </c>
      <c r="N136" s="127">
        <f t="shared" ca="1" si="76"/>
        <v>21.983004271673586</v>
      </c>
      <c r="O136" s="128">
        <f t="shared" ca="1" si="77"/>
        <v>21.165169906154066</v>
      </c>
      <c r="P136" s="128">
        <f t="shared" ca="1" si="78"/>
        <v>0</v>
      </c>
      <c r="Q136" s="128">
        <f t="shared" ca="1" si="79"/>
        <v>0</v>
      </c>
      <c r="R136" s="129">
        <f ca="1">AVERAGE(Q$17:Q136)</f>
        <v>1.8646182428973814</v>
      </c>
      <c r="S136">
        <v>1.615</v>
      </c>
    </row>
    <row r="137" spans="2:19" x14ac:dyDescent="0.25">
      <c r="B137" s="126">
        <f t="shared" si="80"/>
        <v>121</v>
      </c>
      <c r="C137" s="17">
        <f t="shared" si="74"/>
        <v>3.2921262866077932</v>
      </c>
      <c r="D137" s="17">
        <f t="shared" ref="D137:M137" ca="1" si="135">$C$4*($G$4-C137)*$B$7+$F$4*SQRT($B$7)*NORMSINV(RAND())+C137</f>
        <v>3.1074007313800203</v>
      </c>
      <c r="E137" s="17">
        <f t="shared" ca="1" si="135"/>
        <v>3.0632505500837524</v>
      </c>
      <c r="F137" s="17">
        <f t="shared" ca="1" si="135"/>
        <v>3.1537473752105556</v>
      </c>
      <c r="G137" s="17">
        <f t="shared" ca="1" si="135"/>
        <v>3.1665108568303189</v>
      </c>
      <c r="H137" s="17">
        <f t="shared" ca="1" si="135"/>
        <v>3.0342762288765974</v>
      </c>
      <c r="I137" s="17">
        <f t="shared" ca="1" si="135"/>
        <v>3.0693947730091784</v>
      </c>
      <c r="J137" s="17">
        <f t="shared" ca="1" si="135"/>
        <v>3.0661838535946155</v>
      </c>
      <c r="K137" s="17">
        <f t="shared" ca="1" si="135"/>
        <v>2.9988750246070301</v>
      </c>
      <c r="L137" s="17">
        <f t="shared" ca="1" si="135"/>
        <v>2.9990357492204054</v>
      </c>
      <c r="M137" s="17">
        <f t="shared" ca="1" si="135"/>
        <v>2.9741282487114216</v>
      </c>
      <c r="N137" s="127">
        <f t="shared" ca="1" si="76"/>
        <v>19.572553411693004</v>
      </c>
      <c r="O137" s="128">
        <f t="shared" ca="1" si="77"/>
        <v>19.310146628496902</v>
      </c>
      <c r="P137" s="128">
        <f t="shared" ca="1" si="78"/>
        <v>0</v>
      </c>
      <c r="Q137" s="128">
        <f t="shared" ca="1" si="79"/>
        <v>0</v>
      </c>
      <c r="R137" s="129">
        <f ca="1">AVERAGE(Q$17:Q137)</f>
        <v>1.8492081747742626</v>
      </c>
      <c r="S137">
        <v>1.615</v>
      </c>
    </row>
    <row r="138" spans="2:19" x14ac:dyDescent="0.25">
      <c r="B138" s="126">
        <f t="shared" si="80"/>
        <v>122</v>
      </c>
      <c r="C138" s="17">
        <f t="shared" si="74"/>
        <v>3.2921262866077932</v>
      </c>
      <c r="D138" s="17">
        <f t="shared" ref="D138:M138" ca="1" si="136">$C$4*($G$4-C138)*$B$7+$F$4*SQRT($B$7)*NORMSINV(RAND())+C138</f>
        <v>3.2871650575884885</v>
      </c>
      <c r="E138" s="17">
        <f t="shared" ca="1" si="136"/>
        <v>3.3466060186939712</v>
      </c>
      <c r="F138" s="17">
        <f t="shared" ca="1" si="136"/>
        <v>3.1899682661261379</v>
      </c>
      <c r="G138" s="17">
        <f t="shared" ca="1" si="136"/>
        <v>3.2856347178131271</v>
      </c>
      <c r="H138" s="17">
        <f t="shared" ca="1" si="136"/>
        <v>3.4210794965028062</v>
      </c>
      <c r="I138" s="17">
        <f t="shared" ca="1" si="136"/>
        <v>3.5585168004415193</v>
      </c>
      <c r="J138" s="17">
        <f t="shared" ca="1" si="136"/>
        <v>3.6844235657776516</v>
      </c>
      <c r="K138" s="17">
        <f t="shared" ca="1" si="136"/>
        <v>3.6104544987567255</v>
      </c>
      <c r="L138" s="17">
        <f t="shared" ca="1" si="136"/>
        <v>3.580098954383852</v>
      </c>
      <c r="M138" s="17">
        <f t="shared" ca="1" si="136"/>
        <v>3.5114869412620586</v>
      </c>
      <c r="N138" s="127">
        <f t="shared" ca="1" si="76"/>
        <v>33.498040388756571</v>
      </c>
      <c r="O138" s="128">
        <f t="shared" ca="1" si="77"/>
        <v>29.518766102265207</v>
      </c>
      <c r="P138" s="128">
        <f t="shared" ca="1" si="78"/>
        <v>6.318766102265208</v>
      </c>
      <c r="Q138" s="128">
        <f t="shared" ca="1" si="79"/>
        <v>6.0105962430123538</v>
      </c>
      <c r="R138" s="129">
        <f ca="1">AVERAGE(Q$17:Q138)</f>
        <v>1.8833179130385092</v>
      </c>
      <c r="S138">
        <v>1.615</v>
      </c>
    </row>
    <row r="139" spans="2:19" x14ac:dyDescent="0.25">
      <c r="B139" s="126">
        <f t="shared" si="80"/>
        <v>123</v>
      </c>
      <c r="C139" s="17">
        <f t="shared" si="74"/>
        <v>3.2921262866077932</v>
      </c>
      <c r="D139" s="17">
        <f t="shared" ref="D139:M139" ca="1" si="137">$C$4*($G$4-C139)*$B$7+$F$4*SQRT($B$7)*NORMSINV(RAND())+C139</f>
        <v>3.3050185750863799</v>
      </c>
      <c r="E139" s="17">
        <f t="shared" ca="1" si="137"/>
        <v>3.2627601170862222</v>
      </c>
      <c r="F139" s="17">
        <f t="shared" ca="1" si="137"/>
        <v>3.2679912601572303</v>
      </c>
      <c r="G139" s="17">
        <f t="shared" ca="1" si="137"/>
        <v>3.1892509831218412</v>
      </c>
      <c r="H139" s="17">
        <f t="shared" ca="1" si="137"/>
        <v>3.2312775474179554</v>
      </c>
      <c r="I139" s="17">
        <f t="shared" ca="1" si="137"/>
        <v>3.2282278624345224</v>
      </c>
      <c r="J139" s="17">
        <f t="shared" ca="1" si="137"/>
        <v>3.1878986960915343</v>
      </c>
      <c r="K139" s="17">
        <f t="shared" ca="1" si="137"/>
        <v>3.24629742979314</v>
      </c>
      <c r="L139" s="17">
        <f t="shared" ca="1" si="137"/>
        <v>3.2223443068070536</v>
      </c>
      <c r="M139" s="17">
        <f t="shared" ca="1" si="137"/>
        <v>2.9922893715644348</v>
      </c>
      <c r="N139" s="127">
        <f t="shared" ca="1" si="76"/>
        <v>19.931260360031334</v>
      </c>
      <c r="O139" s="128">
        <f t="shared" ca="1" si="77"/>
        <v>19.589113801717183</v>
      </c>
      <c r="P139" s="128">
        <f t="shared" ca="1" si="78"/>
        <v>0</v>
      </c>
      <c r="Q139" s="128">
        <f t="shared" ca="1" si="79"/>
        <v>0</v>
      </c>
      <c r="R139" s="129">
        <f ca="1">AVERAGE(Q$17:Q139)</f>
        <v>1.8680063852902284</v>
      </c>
      <c r="S139">
        <v>1.615</v>
      </c>
    </row>
    <row r="140" spans="2:19" x14ac:dyDescent="0.25">
      <c r="B140" s="126">
        <f t="shared" si="80"/>
        <v>124</v>
      </c>
      <c r="C140" s="17">
        <f t="shared" si="74"/>
        <v>3.2921262866077932</v>
      </c>
      <c r="D140" s="17">
        <f t="shared" ref="D140:M140" ca="1" si="138">$C$4*($G$4-C140)*$B$7+$F$4*SQRT($B$7)*NORMSINV(RAND())+C140</f>
        <v>3.2875324277748401</v>
      </c>
      <c r="E140" s="17">
        <f t="shared" ca="1" si="138"/>
        <v>3.2148381183286272</v>
      </c>
      <c r="F140" s="17">
        <f t="shared" ca="1" si="138"/>
        <v>3.2387693465819543</v>
      </c>
      <c r="G140" s="17">
        <f t="shared" ca="1" si="138"/>
        <v>3.23510279673321</v>
      </c>
      <c r="H140" s="17">
        <f t="shared" ca="1" si="138"/>
        <v>3.222859408261141</v>
      </c>
      <c r="I140" s="17">
        <f t="shared" ca="1" si="138"/>
        <v>3.1960108016130913</v>
      </c>
      <c r="J140" s="17">
        <f t="shared" ca="1" si="138"/>
        <v>3.1691626768257031</v>
      </c>
      <c r="K140" s="17">
        <f t="shared" ca="1" si="138"/>
        <v>3.2607077595523788</v>
      </c>
      <c r="L140" s="17">
        <f t="shared" ca="1" si="138"/>
        <v>3.2753071466250927</v>
      </c>
      <c r="M140" s="17">
        <f t="shared" ca="1" si="138"/>
        <v>3.1925934721350457</v>
      </c>
      <c r="N140" s="127">
        <f t="shared" ca="1" si="76"/>
        <v>24.351500556700614</v>
      </c>
      <c r="O140" s="128">
        <f t="shared" ca="1" si="77"/>
        <v>22.946612019699359</v>
      </c>
      <c r="P140" s="128">
        <f t="shared" ca="1" si="78"/>
        <v>0</v>
      </c>
      <c r="Q140" s="128">
        <f t="shared" ca="1" si="79"/>
        <v>0</v>
      </c>
      <c r="R140" s="129">
        <f ca="1">AVERAGE(Q$17:Q140)</f>
        <v>1.8529418176669201</v>
      </c>
      <c r="S140">
        <v>1.615</v>
      </c>
    </row>
    <row r="141" spans="2:19" x14ac:dyDescent="0.25">
      <c r="B141" s="126">
        <f t="shared" si="80"/>
        <v>125</v>
      </c>
      <c r="C141" s="17">
        <f t="shared" si="74"/>
        <v>3.2921262866077932</v>
      </c>
      <c r="D141" s="17">
        <f t="shared" ref="D141:M141" ca="1" si="139">$C$4*($G$4-C141)*$B$7+$F$4*SQRT($B$7)*NORMSINV(RAND())+C141</f>
        <v>3.3289628414314252</v>
      </c>
      <c r="E141" s="17">
        <f t="shared" ca="1" si="139"/>
        <v>3.2966552352486445</v>
      </c>
      <c r="F141" s="17">
        <f t="shared" ca="1" si="139"/>
        <v>3.1188053562190596</v>
      </c>
      <c r="G141" s="17">
        <f t="shared" ca="1" si="139"/>
        <v>3.1168103128377584</v>
      </c>
      <c r="H141" s="17">
        <f t="shared" ca="1" si="139"/>
        <v>3.0980082278269769</v>
      </c>
      <c r="I141" s="17">
        <f t="shared" ca="1" si="139"/>
        <v>3.1374541254999415</v>
      </c>
      <c r="J141" s="17">
        <f t="shared" ca="1" si="139"/>
        <v>3.0460772177355415</v>
      </c>
      <c r="K141" s="17">
        <f t="shared" ca="1" si="139"/>
        <v>3.0436306346387729</v>
      </c>
      <c r="L141" s="17">
        <f t="shared" ca="1" si="139"/>
        <v>3.0186249966599839</v>
      </c>
      <c r="M141" s="17">
        <f t="shared" ca="1" si="139"/>
        <v>2.9828326161396479</v>
      </c>
      <c r="N141" s="127">
        <f t="shared" ca="1" si="76"/>
        <v>19.743663731282346</v>
      </c>
      <c r="O141" s="128">
        <f t="shared" ca="1" si="77"/>
        <v>19.443352366126557</v>
      </c>
      <c r="P141" s="128">
        <f t="shared" ca="1" si="78"/>
        <v>0</v>
      </c>
      <c r="Q141" s="128">
        <f t="shared" ca="1" si="79"/>
        <v>0</v>
      </c>
      <c r="R141" s="129">
        <f ca="1">AVERAGE(Q$17:Q141)</f>
        <v>1.8381182831255849</v>
      </c>
      <c r="S141">
        <v>1.615</v>
      </c>
    </row>
    <row r="142" spans="2:19" x14ac:dyDescent="0.25">
      <c r="B142" s="126">
        <f t="shared" si="80"/>
        <v>126</v>
      </c>
      <c r="C142" s="17">
        <f t="shared" si="74"/>
        <v>3.2921262866077932</v>
      </c>
      <c r="D142" s="17">
        <f t="shared" ref="D142:M142" ca="1" si="140">$C$4*($G$4-C142)*$B$7+$F$4*SQRT($B$7)*NORMSINV(RAND())+C142</f>
        <v>3.3085773042075894</v>
      </c>
      <c r="E142" s="17">
        <f t="shared" ca="1" si="140"/>
        <v>3.1869997436872088</v>
      </c>
      <c r="F142" s="17">
        <f t="shared" ca="1" si="140"/>
        <v>3.1439443199792798</v>
      </c>
      <c r="G142" s="17">
        <f t="shared" ca="1" si="140"/>
        <v>3.0720213527052218</v>
      </c>
      <c r="H142" s="17">
        <f t="shared" ca="1" si="140"/>
        <v>3.1681582384275484</v>
      </c>
      <c r="I142" s="17">
        <f t="shared" ca="1" si="140"/>
        <v>3.1633921228779633</v>
      </c>
      <c r="J142" s="17">
        <f t="shared" ca="1" si="140"/>
        <v>3.0561134810958679</v>
      </c>
      <c r="K142" s="17">
        <f t="shared" ca="1" si="140"/>
        <v>3.0341714062242295</v>
      </c>
      <c r="L142" s="17">
        <f t="shared" ca="1" si="140"/>
        <v>3.099283470943035</v>
      </c>
      <c r="M142" s="17">
        <f t="shared" ca="1" si="140"/>
        <v>3.0329479245166695</v>
      </c>
      <c r="N142" s="127">
        <f t="shared" ca="1" si="76"/>
        <v>20.758336489358648</v>
      </c>
      <c r="O142" s="128">
        <f t="shared" ca="1" si="77"/>
        <v>20.228355000244491</v>
      </c>
      <c r="P142" s="128">
        <f t="shared" ca="1" si="78"/>
        <v>0</v>
      </c>
      <c r="Q142" s="128">
        <f t="shared" ca="1" si="79"/>
        <v>0</v>
      </c>
      <c r="R142" s="129">
        <f ca="1">AVERAGE(Q$17:Q142)</f>
        <v>1.8235300427833183</v>
      </c>
      <c r="S142">
        <v>1.615</v>
      </c>
    </row>
    <row r="143" spans="2:19" x14ac:dyDescent="0.25">
      <c r="B143" s="126">
        <f t="shared" si="80"/>
        <v>127</v>
      </c>
      <c r="C143" s="17">
        <f t="shared" si="74"/>
        <v>3.2921262866077932</v>
      </c>
      <c r="D143" s="17">
        <f t="shared" ref="D143:M143" ca="1" si="141">$C$4*($G$4-C143)*$B$7+$F$4*SQRT($B$7)*NORMSINV(RAND())+C143</f>
        <v>3.0968924659630428</v>
      </c>
      <c r="E143" s="17">
        <f t="shared" ca="1" si="141"/>
        <v>3.1971825633494397</v>
      </c>
      <c r="F143" s="17">
        <f t="shared" ca="1" si="141"/>
        <v>3.332788808963759</v>
      </c>
      <c r="G143" s="17">
        <f t="shared" ca="1" si="141"/>
        <v>3.2235953859271658</v>
      </c>
      <c r="H143" s="17">
        <f t="shared" ca="1" si="141"/>
        <v>3.2748420222969474</v>
      </c>
      <c r="I143" s="17">
        <f t="shared" ca="1" si="141"/>
        <v>3.1921469958271871</v>
      </c>
      <c r="J143" s="17">
        <f t="shared" ca="1" si="141"/>
        <v>3.2767253946307453</v>
      </c>
      <c r="K143" s="17">
        <f t="shared" ca="1" si="141"/>
        <v>3.4166137503001059</v>
      </c>
      <c r="L143" s="17">
        <f t="shared" ca="1" si="141"/>
        <v>3.4468873450292081</v>
      </c>
      <c r="M143" s="17">
        <f t="shared" ca="1" si="141"/>
        <v>3.5218860681367814</v>
      </c>
      <c r="N143" s="127">
        <f t="shared" ca="1" si="76"/>
        <v>33.848208325570312</v>
      </c>
      <c r="O143" s="128">
        <f t="shared" ca="1" si="77"/>
        <v>29.76220290546301</v>
      </c>
      <c r="P143" s="128">
        <f t="shared" ca="1" si="78"/>
        <v>6.5622029054630104</v>
      </c>
      <c r="Q143" s="128">
        <f t="shared" ca="1" si="79"/>
        <v>6.242160493220493</v>
      </c>
      <c r="R143" s="129">
        <f ca="1">AVERAGE(Q$17:Q143)</f>
        <v>1.8583224085347922</v>
      </c>
      <c r="S143">
        <v>1.615</v>
      </c>
    </row>
    <row r="144" spans="2:19" x14ac:dyDescent="0.25">
      <c r="B144" s="126">
        <f t="shared" si="80"/>
        <v>128</v>
      </c>
      <c r="C144" s="17">
        <f t="shared" si="74"/>
        <v>3.2921262866077932</v>
      </c>
      <c r="D144" s="17">
        <f t="shared" ref="D144:M144" ca="1" si="142">$C$4*($G$4-C144)*$B$7+$F$4*SQRT($B$7)*NORMSINV(RAND())+C144</f>
        <v>3.2231372145038173</v>
      </c>
      <c r="E144" s="17">
        <f t="shared" ca="1" si="142"/>
        <v>3.161571322332847</v>
      </c>
      <c r="F144" s="17">
        <f t="shared" ca="1" si="142"/>
        <v>3.1821498854991388</v>
      </c>
      <c r="G144" s="17">
        <f t="shared" ca="1" si="142"/>
        <v>3.2839625945991258</v>
      </c>
      <c r="H144" s="17">
        <f t="shared" ca="1" si="142"/>
        <v>3.2507952936131104</v>
      </c>
      <c r="I144" s="17">
        <f t="shared" ca="1" si="142"/>
        <v>3.1921185609267897</v>
      </c>
      <c r="J144" s="17">
        <f t="shared" ca="1" si="142"/>
        <v>3.1816248085416099</v>
      </c>
      <c r="K144" s="17">
        <f t="shared" ca="1" si="142"/>
        <v>3.1560225975033029</v>
      </c>
      <c r="L144" s="17">
        <f t="shared" ca="1" si="142"/>
        <v>3.0705840173804941</v>
      </c>
      <c r="M144" s="17">
        <f t="shared" ca="1" si="142"/>
        <v>3.0089325173200905</v>
      </c>
      <c r="N144" s="127">
        <f t="shared" ca="1" si="76"/>
        <v>20.265755032030043</v>
      </c>
      <c r="O144" s="128">
        <f t="shared" ca="1" si="77"/>
        <v>19.848301337335297</v>
      </c>
      <c r="P144" s="128">
        <f t="shared" ca="1" si="78"/>
        <v>0</v>
      </c>
      <c r="Q144" s="128">
        <f t="shared" ca="1" si="79"/>
        <v>0</v>
      </c>
      <c r="R144" s="129">
        <f ca="1">AVERAGE(Q$17:Q144)</f>
        <v>1.8438042647181141</v>
      </c>
      <c r="S144">
        <v>1.615</v>
      </c>
    </row>
    <row r="145" spans="2:19" x14ac:dyDescent="0.25">
      <c r="B145" s="126">
        <f t="shared" si="80"/>
        <v>129</v>
      </c>
      <c r="C145" s="17">
        <f t="shared" si="74"/>
        <v>3.2921262866077932</v>
      </c>
      <c r="D145" s="17">
        <f t="shared" ref="D145:M145" ca="1" si="143">$C$4*($G$4-C145)*$B$7+$F$4*SQRT($B$7)*NORMSINV(RAND())+C145</f>
        <v>3.2884720422774407</v>
      </c>
      <c r="E145" s="17">
        <f t="shared" ca="1" si="143"/>
        <v>3.3349744335118738</v>
      </c>
      <c r="F145" s="17">
        <f t="shared" ca="1" si="143"/>
        <v>3.5569405483080776</v>
      </c>
      <c r="G145" s="17">
        <f t="shared" ca="1" si="143"/>
        <v>3.4558841643672502</v>
      </c>
      <c r="H145" s="17">
        <f t="shared" ca="1" si="143"/>
        <v>3.521239616975306</v>
      </c>
      <c r="I145" s="17">
        <f t="shared" ca="1" si="143"/>
        <v>3.5030852544747257</v>
      </c>
      <c r="J145" s="17">
        <f t="shared" ca="1" si="143"/>
        <v>3.4862873492527151</v>
      </c>
      <c r="K145" s="17">
        <f t="shared" ca="1" si="143"/>
        <v>3.5103216664472985</v>
      </c>
      <c r="L145" s="17">
        <f t="shared" ca="1" si="143"/>
        <v>3.6588179357928028</v>
      </c>
      <c r="M145" s="17">
        <f t="shared" ca="1" si="143"/>
        <v>3.7461583001281213</v>
      </c>
      <c r="N145" s="127">
        <f t="shared" ca="1" si="76"/>
        <v>42.358042140415705</v>
      </c>
      <c r="O145" s="128">
        <f t="shared" ca="1" si="77"/>
        <v>35.529562773351152</v>
      </c>
      <c r="P145" s="128">
        <f t="shared" ca="1" si="78"/>
        <v>12.329562773351153</v>
      </c>
      <c r="Q145" s="128">
        <f t="shared" ca="1" si="79"/>
        <v>11.728242901240245</v>
      </c>
      <c r="R145" s="129">
        <f ca="1">AVERAGE(Q$17:Q145)</f>
        <v>1.9204278200399909</v>
      </c>
      <c r="S145">
        <v>1.615</v>
      </c>
    </row>
    <row r="146" spans="2:19" x14ac:dyDescent="0.25">
      <c r="B146" s="126">
        <f t="shared" si="80"/>
        <v>130</v>
      </c>
      <c r="C146" s="17">
        <f t="shared" ref="C146:C209" si="144">$C$7</f>
        <v>3.2921262866077932</v>
      </c>
      <c r="D146" s="17">
        <f t="shared" ref="D146:M146" ca="1" si="145">$C$4*($G$4-C146)*$B$7+$F$4*SQRT($B$7)*NORMSINV(RAND())+C146</f>
        <v>3.2688944013941521</v>
      </c>
      <c r="E146" s="17">
        <f t="shared" ca="1" si="145"/>
        <v>3.3742261548637336</v>
      </c>
      <c r="F146" s="17">
        <f t="shared" ca="1" si="145"/>
        <v>3.442755381544027</v>
      </c>
      <c r="G146" s="17">
        <f t="shared" ca="1" si="145"/>
        <v>3.4633670748153542</v>
      </c>
      <c r="H146" s="17">
        <f t="shared" ca="1" si="145"/>
        <v>3.2782097636653278</v>
      </c>
      <c r="I146" s="17">
        <f t="shared" ca="1" si="145"/>
        <v>3.2072019562429124</v>
      </c>
      <c r="J146" s="17">
        <f t="shared" ca="1" si="145"/>
        <v>3.121199353190816</v>
      </c>
      <c r="K146" s="17">
        <f t="shared" ca="1" si="145"/>
        <v>3.0454241832615989</v>
      </c>
      <c r="L146" s="17">
        <f t="shared" ca="1" si="145"/>
        <v>3.098256451845848</v>
      </c>
      <c r="M146" s="17">
        <f t="shared" ca="1" si="145"/>
        <v>3.202371605797353</v>
      </c>
      <c r="N146" s="127">
        <f t="shared" ref="N146:N209" ca="1" si="146">EXP(M146)</f>
        <v>24.590780734301827</v>
      </c>
      <c r="O146" s="128">
        <f t="shared" ref="O146:O209" ca="1" si="147">EXP(EXP(-$C$4*($K$4-$J$4))*LN(N146)+(1-EXP(-$C$4*($K$4-$J$4)))*$G$4+$F$4^2/(4*$C$4)*(1-EXP(-2*$C$4*($K$4-$J$4))))</f>
        <v>23.124505102318171</v>
      </c>
      <c r="P146" s="128">
        <f t="shared" ref="P146:P209" ca="1" si="148">MAX(0,O146-$I$4)</f>
        <v>0</v>
      </c>
      <c r="Q146" s="128">
        <f t="shared" ref="Q146:Q209" ca="1" si="149">$D$7*P146</f>
        <v>0</v>
      </c>
      <c r="R146" s="129">
        <f ca="1">AVERAGE(Q$17:Q146)</f>
        <v>1.9056552983473758</v>
      </c>
      <c r="S146">
        <v>1.615</v>
      </c>
    </row>
    <row r="147" spans="2:19" x14ac:dyDescent="0.25">
      <c r="B147" s="126">
        <f t="shared" ref="B147:B210" si="150">B146+1</f>
        <v>131</v>
      </c>
      <c r="C147" s="17">
        <f t="shared" si="144"/>
        <v>3.2921262866077932</v>
      </c>
      <c r="D147" s="17">
        <f t="shared" ref="D147:M147" ca="1" si="151">$C$4*($G$4-C147)*$B$7+$F$4*SQRT($B$7)*NORMSINV(RAND())+C147</f>
        <v>3.1937335671210607</v>
      </c>
      <c r="E147" s="17">
        <f t="shared" ca="1" si="151"/>
        <v>3.0906681949500725</v>
      </c>
      <c r="F147" s="17">
        <f t="shared" ca="1" si="151"/>
        <v>3.1048668347206489</v>
      </c>
      <c r="G147" s="17">
        <f t="shared" ca="1" si="151"/>
        <v>3.118410446170607</v>
      </c>
      <c r="H147" s="17">
        <f t="shared" ca="1" si="151"/>
        <v>3.2037074633915004</v>
      </c>
      <c r="I147" s="17">
        <f t="shared" ca="1" si="151"/>
        <v>3.2036887142911485</v>
      </c>
      <c r="J147" s="17">
        <f t="shared" ca="1" si="151"/>
        <v>3.0563675921698694</v>
      </c>
      <c r="K147" s="17">
        <f t="shared" ca="1" si="151"/>
        <v>2.9018798971577056</v>
      </c>
      <c r="L147" s="17">
        <f t="shared" ca="1" si="151"/>
        <v>2.8214156496118732</v>
      </c>
      <c r="M147" s="17">
        <f t="shared" ca="1" si="151"/>
        <v>2.9039263283268228</v>
      </c>
      <c r="N147" s="127">
        <f t="shared" ca="1" si="146"/>
        <v>18.245643301549663</v>
      </c>
      <c r="O147" s="128">
        <f t="shared" ca="1" si="147"/>
        <v>18.268651713265719</v>
      </c>
      <c r="P147" s="128">
        <f t="shared" ca="1" si="148"/>
        <v>0</v>
      </c>
      <c r="Q147" s="128">
        <f t="shared" ca="1" si="149"/>
        <v>0</v>
      </c>
      <c r="R147" s="129">
        <f ca="1">AVERAGE(Q$17:Q147)</f>
        <v>1.8911083113370903</v>
      </c>
      <c r="S147">
        <v>1.615</v>
      </c>
    </row>
    <row r="148" spans="2:19" x14ac:dyDescent="0.25">
      <c r="B148" s="126">
        <f t="shared" si="150"/>
        <v>132</v>
      </c>
      <c r="C148" s="17">
        <f t="shared" si="144"/>
        <v>3.2921262866077932</v>
      </c>
      <c r="D148" s="17">
        <f t="shared" ref="D148:M148" ca="1" si="152">$C$4*($G$4-C148)*$B$7+$F$4*SQRT($B$7)*NORMSINV(RAND())+C148</f>
        <v>3.1693643974435965</v>
      </c>
      <c r="E148" s="17">
        <f t="shared" ca="1" si="152"/>
        <v>3.1947277562113716</v>
      </c>
      <c r="F148" s="17">
        <f t="shared" ca="1" si="152"/>
        <v>3.1165345893042047</v>
      </c>
      <c r="G148" s="17">
        <f t="shared" ca="1" si="152"/>
        <v>3.1473345478252295</v>
      </c>
      <c r="H148" s="17">
        <f t="shared" ca="1" si="152"/>
        <v>3.2351429345772003</v>
      </c>
      <c r="I148" s="17">
        <f t="shared" ca="1" si="152"/>
        <v>3.3004616056856166</v>
      </c>
      <c r="J148" s="17">
        <f t="shared" ca="1" si="152"/>
        <v>3.2426179886619484</v>
      </c>
      <c r="K148" s="17">
        <f t="shared" ca="1" si="152"/>
        <v>3.3084141618126801</v>
      </c>
      <c r="L148" s="17">
        <f t="shared" ca="1" si="152"/>
        <v>3.3036964454042366</v>
      </c>
      <c r="M148" s="17">
        <f t="shared" ca="1" si="152"/>
        <v>3.3089043798736251</v>
      </c>
      <c r="N148" s="127">
        <f t="shared" ca="1" si="146"/>
        <v>27.355138207597737</v>
      </c>
      <c r="O148" s="128">
        <f t="shared" ca="1" si="147"/>
        <v>25.154339044739391</v>
      </c>
      <c r="P148" s="128">
        <f t="shared" ca="1" si="148"/>
        <v>1.9543390447393918</v>
      </c>
      <c r="Q148" s="128">
        <f t="shared" ca="1" si="149"/>
        <v>1.8590248048067268</v>
      </c>
      <c r="R148" s="129">
        <f ca="1">AVERAGE(Q$17:Q148)</f>
        <v>1.890865254469436</v>
      </c>
      <c r="S148">
        <v>1.615</v>
      </c>
    </row>
    <row r="149" spans="2:19" x14ac:dyDescent="0.25">
      <c r="B149" s="126">
        <f t="shared" si="150"/>
        <v>133</v>
      </c>
      <c r="C149" s="17">
        <f t="shared" si="144"/>
        <v>3.2921262866077932</v>
      </c>
      <c r="D149" s="17">
        <f t="shared" ref="D149:M149" ca="1" si="153">$C$4*($G$4-C149)*$B$7+$F$4*SQRT($B$7)*NORMSINV(RAND())+C149</f>
        <v>3.2626232884728226</v>
      </c>
      <c r="E149" s="17">
        <f t="shared" ca="1" si="153"/>
        <v>3.3497833639015653</v>
      </c>
      <c r="F149" s="17">
        <f t="shared" ca="1" si="153"/>
        <v>3.390448795026161</v>
      </c>
      <c r="G149" s="17">
        <f t="shared" ca="1" si="153"/>
        <v>3.3887952061911935</v>
      </c>
      <c r="H149" s="17">
        <f t="shared" ca="1" si="153"/>
        <v>3.4429902260335634</v>
      </c>
      <c r="I149" s="17">
        <f t="shared" ca="1" si="153"/>
        <v>3.4440235071330303</v>
      </c>
      <c r="J149" s="17">
        <f t="shared" ca="1" si="153"/>
        <v>3.4971505104479781</v>
      </c>
      <c r="K149" s="17">
        <f t="shared" ca="1" si="153"/>
        <v>3.4790742626473214</v>
      </c>
      <c r="L149" s="17">
        <f t="shared" ca="1" si="153"/>
        <v>3.3790622204811771</v>
      </c>
      <c r="M149" s="17">
        <f t="shared" ca="1" si="153"/>
        <v>3.2873117729495256</v>
      </c>
      <c r="N149" s="127">
        <f t="shared" ca="1" si="146"/>
        <v>26.770800847698958</v>
      </c>
      <c r="O149" s="128">
        <f t="shared" ca="1" si="147"/>
        <v>24.729008423857536</v>
      </c>
      <c r="P149" s="128">
        <f t="shared" ca="1" si="148"/>
        <v>1.5290084238575368</v>
      </c>
      <c r="Q149" s="128">
        <f t="shared" ca="1" si="149"/>
        <v>1.4544378030827485</v>
      </c>
      <c r="R149" s="129">
        <f ca="1">AVERAGE(Q$17:Q149)</f>
        <v>1.8875838450605136</v>
      </c>
      <c r="S149">
        <v>1.615</v>
      </c>
    </row>
    <row r="150" spans="2:19" x14ac:dyDescent="0.25">
      <c r="B150" s="126">
        <f t="shared" si="150"/>
        <v>134</v>
      </c>
      <c r="C150" s="17">
        <f t="shared" si="144"/>
        <v>3.2921262866077932</v>
      </c>
      <c r="D150" s="17">
        <f t="shared" ref="D150:M150" ca="1" si="154">$C$4*($G$4-C150)*$B$7+$F$4*SQRT($B$7)*NORMSINV(RAND())+C150</f>
        <v>3.3119298495012672</v>
      </c>
      <c r="E150" s="17">
        <f t="shared" ca="1" si="154"/>
        <v>3.2631194868161861</v>
      </c>
      <c r="F150" s="17">
        <f t="shared" ca="1" si="154"/>
        <v>3.1373937147179292</v>
      </c>
      <c r="G150" s="17">
        <f t="shared" ca="1" si="154"/>
        <v>3.1225758594477919</v>
      </c>
      <c r="H150" s="17">
        <f t="shared" ca="1" si="154"/>
        <v>3.0826034022351672</v>
      </c>
      <c r="I150" s="17">
        <f t="shared" ca="1" si="154"/>
        <v>3.2332503193658964</v>
      </c>
      <c r="J150" s="17">
        <f t="shared" ca="1" si="154"/>
        <v>3.0573795134791233</v>
      </c>
      <c r="K150" s="17">
        <f t="shared" ca="1" si="154"/>
        <v>3.0665868769682767</v>
      </c>
      <c r="L150" s="17">
        <f t="shared" ca="1" si="154"/>
        <v>3.0677118381872854</v>
      </c>
      <c r="M150" s="17">
        <f t="shared" ca="1" si="154"/>
        <v>2.8597976629995978</v>
      </c>
      <c r="N150" s="127">
        <f t="shared" ca="1" si="146"/>
        <v>17.457994181012836</v>
      </c>
      <c r="O150" s="128">
        <f t="shared" ca="1" si="147"/>
        <v>17.642920582474165</v>
      </c>
      <c r="P150" s="128">
        <f t="shared" ca="1" si="148"/>
        <v>0</v>
      </c>
      <c r="Q150" s="128">
        <f t="shared" ca="1" si="149"/>
        <v>0</v>
      </c>
      <c r="R150" s="129">
        <f ca="1">AVERAGE(Q$17:Q150)</f>
        <v>1.8734973984555845</v>
      </c>
      <c r="S150">
        <v>1.615</v>
      </c>
    </row>
    <row r="151" spans="2:19" x14ac:dyDescent="0.25">
      <c r="B151" s="126">
        <f t="shared" si="150"/>
        <v>135</v>
      </c>
      <c r="C151" s="17">
        <f t="shared" si="144"/>
        <v>3.2921262866077932</v>
      </c>
      <c r="D151" s="17">
        <f t="shared" ref="D151:M151" ca="1" si="155">$C$4*($G$4-C151)*$B$7+$F$4*SQRT($B$7)*NORMSINV(RAND())+C151</f>
        <v>3.3336100228363628</v>
      </c>
      <c r="E151" s="17">
        <f t="shared" ca="1" si="155"/>
        <v>3.365880019015842</v>
      </c>
      <c r="F151" s="17">
        <f t="shared" ca="1" si="155"/>
        <v>3.3313102685547067</v>
      </c>
      <c r="G151" s="17">
        <f t="shared" ca="1" si="155"/>
        <v>3.3719818968058575</v>
      </c>
      <c r="H151" s="17">
        <f t="shared" ca="1" si="155"/>
        <v>3.220137859972958</v>
      </c>
      <c r="I151" s="17">
        <f t="shared" ca="1" si="155"/>
        <v>3.221996569121206</v>
      </c>
      <c r="J151" s="17">
        <f t="shared" ca="1" si="155"/>
        <v>3.3310013703965211</v>
      </c>
      <c r="K151" s="17">
        <f t="shared" ca="1" si="155"/>
        <v>3.3090009663734512</v>
      </c>
      <c r="L151" s="17">
        <f t="shared" ca="1" si="155"/>
        <v>3.2908003773589614</v>
      </c>
      <c r="M151" s="17">
        <f t="shared" ca="1" si="155"/>
        <v>3.1252082406817578</v>
      </c>
      <c r="N151" s="127">
        <f t="shared" ca="1" si="146"/>
        <v>22.764635123114108</v>
      </c>
      <c r="O151" s="128">
        <f t="shared" ca="1" si="147"/>
        <v>21.757330770892736</v>
      </c>
      <c r="P151" s="128">
        <f t="shared" ca="1" si="148"/>
        <v>0</v>
      </c>
      <c r="Q151" s="128">
        <f t="shared" ca="1" si="149"/>
        <v>0</v>
      </c>
      <c r="R151" s="129">
        <f ca="1">AVERAGE(Q$17:Q151)</f>
        <v>1.8596196399485061</v>
      </c>
      <c r="S151">
        <v>1.615</v>
      </c>
    </row>
    <row r="152" spans="2:19" x14ac:dyDescent="0.25">
      <c r="B152" s="126">
        <f t="shared" si="150"/>
        <v>136</v>
      </c>
      <c r="C152" s="17">
        <f t="shared" si="144"/>
        <v>3.2921262866077932</v>
      </c>
      <c r="D152" s="17">
        <f t="shared" ref="D152:M152" ca="1" si="156">$C$4*($G$4-C152)*$B$7+$F$4*SQRT($B$7)*NORMSINV(RAND())+C152</f>
        <v>3.5073082973530614</v>
      </c>
      <c r="E152" s="17">
        <f t="shared" ca="1" si="156"/>
        <v>3.6295593663492158</v>
      </c>
      <c r="F152" s="17">
        <f t="shared" ca="1" si="156"/>
        <v>3.675403094683829</v>
      </c>
      <c r="G152" s="17">
        <f t="shared" ca="1" si="156"/>
        <v>3.6577250763263609</v>
      </c>
      <c r="H152" s="17">
        <f t="shared" ca="1" si="156"/>
        <v>3.6091830667111293</v>
      </c>
      <c r="I152" s="17">
        <f t="shared" ca="1" si="156"/>
        <v>3.7050208883223332</v>
      </c>
      <c r="J152" s="17">
        <f t="shared" ca="1" si="156"/>
        <v>3.5764450891574606</v>
      </c>
      <c r="K152" s="17">
        <f t="shared" ca="1" si="156"/>
        <v>3.6324062544712259</v>
      </c>
      <c r="L152" s="17">
        <f t="shared" ca="1" si="156"/>
        <v>3.6151279649537571</v>
      </c>
      <c r="M152" s="17">
        <f t="shared" ca="1" si="156"/>
        <v>3.4925018849647143</v>
      </c>
      <c r="N152" s="127">
        <f t="shared" ca="1" si="146"/>
        <v>32.868077072124628</v>
      </c>
      <c r="O152" s="128">
        <f t="shared" ca="1" si="147"/>
        <v>29.079462517362561</v>
      </c>
      <c r="P152" s="128">
        <f t="shared" ca="1" si="148"/>
        <v>5.8794625173625619</v>
      </c>
      <c r="Q152" s="128">
        <f t="shared" ca="1" si="149"/>
        <v>5.5927177467643094</v>
      </c>
      <c r="R152" s="129">
        <f ca="1">AVERAGE(Q$17:Q152)</f>
        <v>1.8870688907339164</v>
      </c>
      <c r="S152">
        <v>1.615</v>
      </c>
    </row>
    <row r="153" spans="2:19" x14ac:dyDescent="0.25">
      <c r="B153" s="126">
        <f t="shared" si="150"/>
        <v>137</v>
      </c>
      <c r="C153" s="17">
        <f t="shared" si="144"/>
        <v>3.2921262866077932</v>
      </c>
      <c r="D153" s="17">
        <f t="shared" ref="D153:M153" ca="1" si="157">$C$4*($G$4-C153)*$B$7+$F$4*SQRT($B$7)*NORMSINV(RAND())+C153</f>
        <v>3.3318662539864548</v>
      </c>
      <c r="E153" s="17">
        <f t="shared" ca="1" si="157"/>
        <v>3.1888099189594947</v>
      </c>
      <c r="F153" s="17">
        <f t="shared" ca="1" si="157"/>
        <v>3.2445302390510822</v>
      </c>
      <c r="G153" s="17">
        <f t="shared" ca="1" si="157"/>
        <v>3.1950591369396917</v>
      </c>
      <c r="H153" s="17">
        <f t="shared" ca="1" si="157"/>
        <v>3.1680888433998637</v>
      </c>
      <c r="I153" s="17">
        <f t="shared" ca="1" si="157"/>
        <v>3.0744008543619077</v>
      </c>
      <c r="J153" s="17">
        <f t="shared" ca="1" si="157"/>
        <v>3.0635558109049255</v>
      </c>
      <c r="K153" s="17">
        <f t="shared" ca="1" si="157"/>
        <v>3.0540403818839565</v>
      </c>
      <c r="L153" s="17">
        <f t="shared" ca="1" si="157"/>
        <v>3.0617231983251845</v>
      </c>
      <c r="M153" s="17">
        <f t="shared" ca="1" si="157"/>
        <v>3.0426996747654562</v>
      </c>
      <c r="N153" s="127">
        <f t="shared" ca="1" si="146"/>
        <v>20.961756842576534</v>
      </c>
      <c r="O153" s="128">
        <f t="shared" ca="1" si="147"/>
        <v>20.384750094048297</v>
      </c>
      <c r="P153" s="128">
        <f t="shared" ca="1" si="148"/>
        <v>0</v>
      </c>
      <c r="Q153" s="128">
        <f t="shared" ca="1" si="149"/>
        <v>0</v>
      </c>
      <c r="R153" s="129">
        <f ca="1">AVERAGE(Q$17:Q153)</f>
        <v>1.8732946652541069</v>
      </c>
      <c r="S153">
        <v>1.615</v>
      </c>
    </row>
    <row r="154" spans="2:19" x14ac:dyDescent="0.25">
      <c r="B154" s="126">
        <f t="shared" si="150"/>
        <v>138</v>
      </c>
      <c r="C154" s="17">
        <f t="shared" si="144"/>
        <v>3.2921262866077932</v>
      </c>
      <c r="D154" s="17">
        <f t="shared" ref="D154:M154" ca="1" si="158">$C$4*($G$4-C154)*$B$7+$F$4*SQRT($B$7)*NORMSINV(RAND())+C154</f>
        <v>3.1787433293006981</v>
      </c>
      <c r="E154" s="17">
        <f t="shared" ca="1" si="158"/>
        <v>3.1593794809258151</v>
      </c>
      <c r="F154" s="17">
        <f t="shared" ca="1" si="158"/>
        <v>3.0863848200313693</v>
      </c>
      <c r="G154" s="17">
        <f t="shared" ca="1" si="158"/>
        <v>3.2031115090172726</v>
      </c>
      <c r="H154" s="17">
        <f t="shared" ca="1" si="158"/>
        <v>3.2219207245031272</v>
      </c>
      <c r="I154" s="17">
        <f t="shared" ca="1" si="158"/>
        <v>3.238548260842792</v>
      </c>
      <c r="J154" s="17">
        <f t="shared" ca="1" si="158"/>
        <v>3.2291646725546608</v>
      </c>
      <c r="K154" s="17">
        <f t="shared" ca="1" si="158"/>
        <v>3.2082283552200104</v>
      </c>
      <c r="L154" s="17">
        <f t="shared" ca="1" si="158"/>
        <v>3.1113995172657254</v>
      </c>
      <c r="M154" s="17">
        <f t="shared" ca="1" si="158"/>
        <v>3.1544780253247686</v>
      </c>
      <c r="N154" s="127">
        <f t="shared" ca="1" si="146"/>
        <v>23.440798394434854</v>
      </c>
      <c r="O154" s="128">
        <f t="shared" ca="1" si="147"/>
        <v>22.266147103474399</v>
      </c>
      <c r="P154" s="128">
        <f t="shared" ca="1" si="148"/>
        <v>0</v>
      </c>
      <c r="Q154" s="128">
        <f t="shared" ca="1" si="149"/>
        <v>0</v>
      </c>
      <c r="R154" s="129">
        <f ca="1">AVERAGE(Q$17:Q154)</f>
        <v>1.8597200662305264</v>
      </c>
      <c r="S154">
        <v>1.615</v>
      </c>
    </row>
    <row r="155" spans="2:19" x14ac:dyDescent="0.25">
      <c r="B155" s="126">
        <f t="shared" si="150"/>
        <v>139</v>
      </c>
      <c r="C155" s="17">
        <f t="shared" si="144"/>
        <v>3.2921262866077932</v>
      </c>
      <c r="D155" s="17">
        <f t="shared" ref="D155:M155" ca="1" si="159">$C$4*($G$4-C155)*$B$7+$F$4*SQRT($B$7)*NORMSINV(RAND())+C155</f>
        <v>3.29016931686134</v>
      </c>
      <c r="E155" s="17">
        <f t="shared" ca="1" si="159"/>
        <v>3.1544385854946082</v>
      </c>
      <c r="F155" s="17">
        <f t="shared" ca="1" si="159"/>
        <v>3.2038728175770439</v>
      </c>
      <c r="G155" s="17">
        <f t="shared" ca="1" si="159"/>
        <v>3.1799073965701639</v>
      </c>
      <c r="H155" s="17">
        <f t="shared" ca="1" si="159"/>
        <v>3.148862947958921</v>
      </c>
      <c r="I155" s="17">
        <f t="shared" ca="1" si="159"/>
        <v>3.2879000105587499</v>
      </c>
      <c r="J155" s="17">
        <f t="shared" ca="1" si="159"/>
        <v>3.2651142804840729</v>
      </c>
      <c r="K155" s="17">
        <f t="shared" ca="1" si="159"/>
        <v>3.2026370598126599</v>
      </c>
      <c r="L155" s="17">
        <f t="shared" ca="1" si="159"/>
        <v>3.2489907779112439</v>
      </c>
      <c r="M155" s="17">
        <f t="shared" ca="1" si="159"/>
        <v>3.3108769726273177</v>
      </c>
      <c r="N155" s="127">
        <f t="shared" ca="1" si="146"/>
        <v>27.409152011106482</v>
      </c>
      <c r="O155" s="128">
        <f t="shared" ca="1" si="147"/>
        <v>25.193557924731156</v>
      </c>
      <c r="P155" s="128">
        <f t="shared" ca="1" si="148"/>
        <v>1.9935579247311566</v>
      </c>
      <c r="Q155" s="128">
        <f t="shared" ca="1" si="149"/>
        <v>1.8963309574508558</v>
      </c>
      <c r="R155" s="129">
        <f ca="1">AVERAGE(Q$17:Q155)</f>
        <v>1.8599834539371474</v>
      </c>
      <c r="S155">
        <v>1.615</v>
      </c>
    </row>
    <row r="156" spans="2:19" x14ac:dyDescent="0.25">
      <c r="B156" s="126">
        <f t="shared" si="150"/>
        <v>140</v>
      </c>
      <c r="C156" s="17">
        <f t="shared" si="144"/>
        <v>3.2921262866077932</v>
      </c>
      <c r="D156" s="17">
        <f t="shared" ref="D156:M156" ca="1" si="160">$C$4*($G$4-C156)*$B$7+$F$4*SQRT($B$7)*NORMSINV(RAND())+C156</f>
        <v>3.3787801845371499</v>
      </c>
      <c r="E156" s="17">
        <f t="shared" ca="1" si="160"/>
        <v>3.2818550421138095</v>
      </c>
      <c r="F156" s="17">
        <f t="shared" ca="1" si="160"/>
        <v>3.3212630149001665</v>
      </c>
      <c r="G156" s="17">
        <f t="shared" ca="1" si="160"/>
        <v>3.3232048859306289</v>
      </c>
      <c r="H156" s="17">
        <f t="shared" ca="1" si="160"/>
        <v>3.4531861767207128</v>
      </c>
      <c r="I156" s="17">
        <f t="shared" ca="1" si="160"/>
        <v>3.5303046437025429</v>
      </c>
      <c r="J156" s="17">
        <f t="shared" ca="1" si="160"/>
        <v>3.5283230962687848</v>
      </c>
      <c r="K156" s="17">
        <f t="shared" ca="1" si="160"/>
        <v>3.450982846273297</v>
      </c>
      <c r="L156" s="17">
        <f t="shared" ca="1" si="160"/>
        <v>3.4188382762296419</v>
      </c>
      <c r="M156" s="17">
        <f t="shared" ca="1" si="160"/>
        <v>3.4069457640744019</v>
      </c>
      <c r="N156" s="127">
        <f t="shared" ca="1" si="146"/>
        <v>30.172948081984078</v>
      </c>
      <c r="O156" s="128">
        <f t="shared" ca="1" si="147"/>
        <v>27.179461571134979</v>
      </c>
      <c r="P156" s="128">
        <f t="shared" ca="1" si="148"/>
        <v>3.9794615711349799</v>
      </c>
      <c r="Q156" s="128">
        <f t="shared" ca="1" si="149"/>
        <v>3.7853809401334342</v>
      </c>
      <c r="R156" s="129">
        <f ca="1">AVERAGE(Q$17:Q156)</f>
        <v>1.8737362931242638</v>
      </c>
      <c r="S156">
        <v>1.615</v>
      </c>
    </row>
    <row r="157" spans="2:19" x14ac:dyDescent="0.25">
      <c r="B157" s="126">
        <f t="shared" si="150"/>
        <v>141</v>
      </c>
      <c r="C157" s="17">
        <f t="shared" si="144"/>
        <v>3.2921262866077932</v>
      </c>
      <c r="D157" s="17">
        <f t="shared" ref="D157:M157" ca="1" si="161">$C$4*($G$4-C157)*$B$7+$F$4*SQRT($B$7)*NORMSINV(RAND())+C157</f>
        <v>3.3255493951977644</v>
      </c>
      <c r="E157" s="17">
        <f t="shared" ca="1" si="161"/>
        <v>3.3174960904265958</v>
      </c>
      <c r="F157" s="17">
        <f t="shared" ca="1" si="161"/>
        <v>3.2894374932306212</v>
      </c>
      <c r="G157" s="17">
        <f t="shared" ca="1" si="161"/>
        <v>3.220585406817515</v>
      </c>
      <c r="H157" s="17">
        <f t="shared" ca="1" si="161"/>
        <v>3.0467131061965582</v>
      </c>
      <c r="I157" s="17">
        <f t="shared" ca="1" si="161"/>
        <v>3.0574321260215376</v>
      </c>
      <c r="J157" s="17">
        <f t="shared" ca="1" si="161"/>
        <v>3.0198641743013455</v>
      </c>
      <c r="K157" s="17">
        <f t="shared" ca="1" si="161"/>
        <v>2.9805970153629779</v>
      </c>
      <c r="L157" s="17">
        <f t="shared" ca="1" si="161"/>
        <v>2.951134066138478</v>
      </c>
      <c r="M157" s="17">
        <f t="shared" ca="1" si="161"/>
        <v>2.8440929247156004</v>
      </c>
      <c r="N157" s="127">
        <f t="shared" ca="1" si="146"/>
        <v>17.185962634661664</v>
      </c>
      <c r="O157" s="128">
        <f t="shared" ca="1" si="147"/>
        <v>17.425441683024392</v>
      </c>
      <c r="P157" s="128">
        <f t="shared" ca="1" si="148"/>
        <v>0</v>
      </c>
      <c r="Q157" s="128">
        <f t="shared" ca="1" si="149"/>
        <v>0</v>
      </c>
      <c r="R157" s="129">
        <f ca="1">AVERAGE(Q$17:Q157)</f>
        <v>1.8604473832439499</v>
      </c>
      <c r="S157">
        <v>1.615</v>
      </c>
    </row>
    <row r="158" spans="2:19" x14ac:dyDescent="0.25">
      <c r="B158" s="126">
        <f t="shared" si="150"/>
        <v>142</v>
      </c>
      <c r="C158" s="17">
        <f t="shared" si="144"/>
        <v>3.2921262866077932</v>
      </c>
      <c r="D158" s="17">
        <f t="shared" ref="D158:M158" ca="1" si="162">$C$4*($G$4-C158)*$B$7+$F$4*SQRT($B$7)*NORMSINV(RAND())+C158</f>
        <v>3.3648440662125365</v>
      </c>
      <c r="E158" s="17">
        <f t="shared" ca="1" si="162"/>
        <v>3.3733474964206769</v>
      </c>
      <c r="F158" s="17">
        <f t="shared" ca="1" si="162"/>
        <v>3.3004759347160681</v>
      </c>
      <c r="G158" s="17">
        <f t="shared" ca="1" si="162"/>
        <v>3.2225475792094458</v>
      </c>
      <c r="H158" s="17">
        <f t="shared" ca="1" si="162"/>
        <v>3.3712845836475642</v>
      </c>
      <c r="I158" s="17">
        <f t="shared" ca="1" si="162"/>
        <v>3.3386483753377929</v>
      </c>
      <c r="J158" s="17">
        <f t="shared" ca="1" si="162"/>
        <v>3.2149831485280558</v>
      </c>
      <c r="K158" s="17">
        <f t="shared" ca="1" si="162"/>
        <v>3.1874326337134824</v>
      </c>
      <c r="L158" s="17">
        <f t="shared" ca="1" si="162"/>
        <v>3.0170886131773997</v>
      </c>
      <c r="M158" s="17">
        <f t="shared" ca="1" si="162"/>
        <v>2.9806614583694637</v>
      </c>
      <c r="N158" s="127">
        <f t="shared" ca="1" si="146"/>
        <v>19.700843623785726</v>
      </c>
      <c r="O158" s="128">
        <f t="shared" ca="1" si="147"/>
        <v>19.410040670871325</v>
      </c>
      <c r="P158" s="128">
        <f t="shared" ca="1" si="148"/>
        <v>0</v>
      </c>
      <c r="Q158" s="128">
        <f t="shared" ca="1" si="149"/>
        <v>0</v>
      </c>
      <c r="R158" s="129">
        <f ca="1">AVERAGE(Q$17:Q158)</f>
        <v>1.8473456411084292</v>
      </c>
      <c r="S158">
        <v>1.615</v>
      </c>
    </row>
    <row r="159" spans="2:19" x14ac:dyDescent="0.25">
      <c r="B159" s="126">
        <f t="shared" si="150"/>
        <v>143</v>
      </c>
      <c r="C159" s="17">
        <f t="shared" si="144"/>
        <v>3.2921262866077932</v>
      </c>
      <c r="D159" s="17">
        <f t="shared" ref="D159:M159" ca="1" si="163">$C$4*($G$4-C159)*$B$7+$F$4*SQRT($B$7)*NORMSINV(RAND())+C159</f>
        <v>3.2576179047649725</v>
      </c>
      <c r="E159" s="17">
        <f t="shared" ca="1" si="163"/>
        <v>3.2467860961834689</v>
      </c>
      <c r="F159" s="17">
        <f t="shared" ca="1" si="163"/>
        <v>3.3572474961319383</v>
      </c>
      <c r="G159" s="17">
        <f t="shared" ca="1" si="163"/>
        <v>3.4059062933777837</v>
      </c>
      <c r="H159" s="17">
        <f t="shared" ca="1" si="163"/>
        <v>3.3928139463366609</v>
      </c>
      <c r="I159" s="17">
        <f t="shared" ca="1" si="163"/>
        <v>3.4928678589968714</v>
      </c>
      <c r="J159" s="17">
        <f t="shared" ca="1" si="163"/>
        <v>3.375390836319037</v>
      </c>
      <c r="K159" s="17">
        <f t="shared" ca="1" si="163"/>
        <v>3.4549757991953114</v>
      </c>
      <c r="L159" s="17">
        <f t="shared" ca="1" si="163"/>
        <v>3.4105067583064348</v>
      </c>
      <c r="M159" s="17">
        <f t="shared" ca="1" si="163"/>
        <v>3.5384254797125054</v>
      </c>
      <c r="N159" s="127">
        <f t="shared" ca="1" si="146"/>
        <v>34.412693028642941</v>
      </c>
      <c r="O159" s="128">
        <f t="shared" ca="1" si="147"/>
        <v>30.153522148836061</v>
      </c>
      <c r="P159" s="128">
        <f t="shared" ca="1" si="148"/>
        <v>6.9535221488360612</v>
      </c>
      <c r="Q159" s="128">
        <f t="shared" ca="1" si="149"/>
        <v>6.614394871890295</v>
      </c>
      <c r="R159" s="129">
        <f ca="1">AVERAGE(Q$17:Q159)</f>
        <v>1.8806816497152954</v>
      </c>
      <c r="S159">
        <v>1.615</v>
      </c>
    </row>
    <row r="160" spans="2:19" x14ac:dyDescent="0.25">
      <c r="B160" s="126">
        <f t="shared" si="150"/>
        <v>144</v>
      </c>
      <c r="C160" s="17">
        <f t="shared" si="144"/>
        <v>3.2921262866077932</v>
      </c>
      <c r="D160" s="17">
        <f t="shared" ref="D160:M160" ca="1" si="164">$C$4*($G$4-C160)*$B$7+$F$4*SQRT($B$7)*NORMSINV(RAND())+C160</f>
        <v>3.3189348608468205</v>
      </c>
      <c r="E160" s="17">
        <f t="shared" ca="1" si="164"/>
        <v>3.2812839482359619</v>
      </c>
      <c r="F160" s="17">
        <f t="shared" ca="1" si="164"/>
        <v>3.3594958362634988</v>
      </c>
      <c r="G160" s="17">
        <f t="shared" ca="1" si="164"/>
        <v>3.350856934293811</v>
      </c>
      <c r="H160" s="17">
        <f t="shared" ca="1" si="164"/>
        <v>3.3744946280217296</v>
      </c>
      <c r="I160" s="17">
        <f t="shared" ca="1" si="164"/>
        <v>3.5299024855791181</v>
      </c>
      <c r="J160" s="17">
        <f t="shared" ca="1" si="164"/>
        <v>3.4145085558719681</v>
      </c>
      <c r="K160" s="17">
        <f t="shared" ca="1" si="164"/>
        <v>3.5307296622164479</v>
      </c>
      <c r="L160" s="17">
        <f t="shared" ca="1" si="164"/>
        <v>3.4854339611240039</v>
      </c>
      <c r="M160" s="17">
        <f t="shared" ca="1" si="164"/>
        <v>3.3767831184085386</v>
      </c>
      <c r="N160" s="127">
        <f t="shared" ca="1" si="146"/>
        <v>29.276440626717832</v>
      </c>
      <c r="O160" s="128">
        <f t="shared" ca="1" si="147"/>
        <v>26.539646894450915</v>
      </c>
      <c r="P160" s="128">
        <f t="shared" ca="1" si="148"/>
        <v>3.3396468944509152</v>
      </c>
      <c r="Q160" s="128">
        <f t="shared" ca="1" si="149"/>
        <v>3.1767703934441407</v>
      </c>
      <c r="R160" s="129">
        <f ca="1">AVERAGE(Q$17:Q160)</f>
        <v>1.88968226599119</v>
      </c>
      <c r="S160">
        <v>1.615</v>
      </c>
    </row>
    <row r="161" spans="2:19" x14ac:dyDescent="0.25">
      <c r="B161" s="126">
        <f t="shared" si="150"/>
        <v>145</v>
      </c>
      <c r="C161" s="17">
        <f t="shared" si="144"/>
        <v>3.2921262866077932</v>
      </c>
      <c r="D161" s="17">
        <f t="shared" ref="D161:M161" ca="1" si="165">$C$4*($G$4-C161)*$B$7+$F$4*SQRT($B$7)*NORMSINV(RAND())+C161</f>
        <v>3.20089854867763</v>
      </c>
      <c r="E161" s="17">
        <f t="shared" ca="1" si="165"/>
        <v>3.278478506003391</v>
      </c>
      <c r="F161" s="17">
        <f t="shared" ca="1" si="165"/>
        <v>3.1978004716194586</v>
      </c>
      <c r="G161" s="17">
        <f t="shared" ca="1" si="165"/>
        <v>3.208380372830459</v>
      </c>
      <c r="H161" s="17">
        <f t="shared" ca="1" si="165"/>
        <v>3.1641068617136847</v>
      </c>
      <c r="I161" s="17">
        <f t="shared" ca="1" si="165"/>
        <v>2.9215480256462163</v>
      </c>
      <c r="J161" s="17">
        <f t="shared" ca="1" si="165"/>
        <v>2.9190983763973528</v>
      </c>
      <c r="K161" s="17">
        <f t="shared" ca="1" si="165"/>
        <v>2.8940936737205609</v>
      </c>
      <c r="L161" s="17">
        <f t="shared" ca="1" si="165"/>
        <v>2.9256540621089879</v>
      </c>
      <c r="M161" s="17">
        <f t="shared" ca="1" si="165"/>
        <v>2.8328476398526918</v>
      </c>
      <c r="N161" s="127">
        <f t="shared" ca="1" si="146"/>
        <v>16.993784165187822</v>
      </c>
      <c r="O161" s="128">
        <f t="shared" ca="1" si="147"/>
        <v>17.271366165813156</v>
      </c>
      <c r="P161" s="128">
        <f t="shared" ca="1" si="148"/>
        <v>0</v>
      </c>
      <c r="Q161" s="128">
        <f t="shared" ca="1" si="149"/>
        <v>0</v>
      </c>
      <c r="R161" s="129">
        <f ca="1">AVERAGE(Q$17:Q161)</f>
        <v>1.8766499745015957</v>
      </c>
      <c r="S161">
        <v>1.615</v>
      </c>
    </row>
    <row r="162" spans="2:19" x14ac:dyDescent="0.25">
      <c r="B162" s="126">
        <f t="shared" si="150"/>
        <v>146</v>
      </c>
      <c r="C162" s="17">
        <f t="shared" si="144"/>
        <v>3.2921262866077932</v>
      </c>
      <c r="D162" s="17">
        <f t="shared" ref="D162:M162" ca="1" si="166">$C$4*($G$4-C162)*$B$7+$F$4*SQRT($B$7)*NORMSINV(RAND())+C162</f>
        <v>3.233004102279434</v>
      </c>
      <c r="E162" s="17">
        <f t="shared" ca="1" si="166"/>
        <v>3.3192908049428311</v>
      </c>
      <c r="F162" s="17">
        <f t="shared" ca="1" si="166"/>
        <v>3.3653694425799676</v>
      </c>
      <c r="G162" s="17">
        <f t="shared" ca="1" si="166"/>
        <v>3.2856072472339535</v>
      </c>
      <c r="H162" s="17">
        <f t="shared" ca="1" si="166"/>
        <v>3.2785498070085719</v>
      </c>
      <c r="I162" s="17">
        <f t="shared" ca="1" si="166"/>
        <v>3.4084384109324355</v>
      </c>
      <c r="J162" s="17">
        <f t="shared" ca="1" si="166"/>
        <v>3.4155821288529262</v>
      </c>
      <c r="K162" s="17">
        <f t="shared" ca="1" si="166"/>
        <v>3.2581139588448167</v>
      </c>
      <c r="L162" s="17">
        <f t="shared" ca="1" si="166"/>
        <v>3.2042251725476585</v>
      </c>
      <c r="M162" s="17">
        <f t="shared" ca="1" si="166"/>
        <v>3.2382291308276447</v>
      </c>
      <c r="N162" s="127">
        <f t="shared" ca="1" si="146"/>
        <v>25.488544879620964</v>
      </c>
      <c r="O162" s="128">
        <f t="shared" ca="1" si="147"/>
        <v>23.78874245001181</v>
      </c>
      <c r="P162" s="128">
        <f t="shared" ca="1" si="148"/>
        <v>0.5887424500118108</v>
      </c>
      <c r="Q162" s="128">
        <f t="shared" ca="1" si="149"/>
        <v>0.5600291419038752</v>
      </c>
      <c r="R162" s="129">
        <f ca="1">AVERAGE(Q$17:Q162)</f>
        <v>1.8676320235933923</v>
      </c>
      <c r="S162">
        <v>1.615</v>
      </c>
    </row>
    <row r="163" spans="2:19" x14ac:dyDescent="0.25">
      <c r="B163" s="126">
        <f t="shared" si="150"/>
        <v>147</v>
      </c>
      <c r="C163" s="17">
        <f t="shared" si="144"/>
        <v>3.2921262866077932</v>
      </c>
      <c r="D163" s="17">
        <f t="shared" ref="D163:M163" ca="1" si="167">$C$4*($G$4-C163)*$B$7+$F$4*SQRT($B$7)*NORMSINV(RAND())+C163</f>
        <v>3.2126706723114671</v>
      </c>
      <c r="E163" s="17">
        <f t="shared" ca="1" si="167"/>
        <v>3.2642351909140839</v>
      </c>
      <c r="F163" s="17">
        <f t="shared" ca="1" si="167"/>
        <v>3.2218814528412341</v>
      </c>
      <c r="G163" s="17">
        <f t="shared" ca="1" si="167"/>
        <v>3.220796068391917</v>
      </c>
      <c r="H163" s="17">
        <f t="shared" ca="1" si="167"/>
        <v>3.3123449251695236</v>
      </c>
      <c r="I163" s="17">
        <f t="shared" ca="1" si="167"/>
        <v>3.4060425083425305</v>
      </c>
      <c r="J163" s="17">
        <f t="shared" ca="1" si="167"/>
        <v>3.2960458800285486</v>
      </c>
      <c r="K163" s="17">
        <f t="shared" ca="1" si="167"/>
        <v>3.2071107861849244</v>
      </c>
      <c r="L163" s="17">
        <f t="shared" ca="1" si="167"/>
        <v>3.1614651124459021</v>
      </c>
      <c r="M163" s="17">
        <f t="shared" ca="1" si="167"/>
        <v>3.3309343866512404</v>
      </c>
      <c r="N163" s="127">
        <f t="shared" ca="1" si="146"/>
        <v>27.964459116762875</v>
      </c>
      <c r="O163" s="128">
        <f t="shared" ca="1" si="147"/>
        <v>25.595825758815067</v>
      </c>
      <c r="P163" s="128">
        <f t="shared" ca="1" si="148"/>
        <v>2.395825758815068</v>
      </c>
      <c r="Q163" s="128">
        <f t="shared" ca="1" si="149"/>
        <v>2.2789799577616434</v>
      </c>
      <c r="R163" s="129">
        <f ca="1">AVERAGE(Q$17:Q163)</f>
        <v>1.8704303088598428</v>
      </c>
      <c r="S163">
        <v>1.615</v>
      </c>
    </row>
    <row r="164" spans="2:19" x14ac:dyDescent="0.25">
      <c r="B164" s="126">
        <f t="shared" si="150"/>
        <v>148</v>
      </c>
      <c r="C164" s="17">
        <f t="shared" si="144"/>
        <v>3.2921262866077932</v>
      </c>
      <c r="D164" s="17">
        <f t="shared" ref="D164:M164" ca="1" si="168">$C$4*($G$4-C164)*$B$7+$F$4*SQRT($B$7)*NORMSINV(RAND())+C164</f>
        <v>3.1325768618997221</v>
      </c>
      <c r="E164" s="17">
        <f t="shared" ca="1" si="168"/>
        <v>3.2512133746781573</v>
      </c>
      <c r="F164" s="17">
        <f t="shared" ca="1" si="168"/>
        <v>3.2085040573659835</v>
      </c>
      <c r="G164" s="17">
        <f t="shared" ca="1" si="168"/>
        <v>3.1235792902247761</v>
      </c>
      <c r="H164" s="17">
        <f t="shared" ca="1" si="168"/>
        <v>3.2149259921769637</v>
      </c>
      <c r="I164" s="17">
        <f t="shared" ca="1" si="168"/>
        <v>3.2373075517531769</v>
      </c>
      <c r="J164" s="17">
        <f t="shared" ca="1" si="168"/>
        <v>3.2632308854710361</v>
      </c>
      <c r="K164" s="17">
        <f t="shared" ca="1" si="168"/>
        <v>3.0322469501070524</v>
      </c>
      <c r="L164" s="17">
        <f t="shared" ca="1" si="168"/>
        <v>3.0430901485081536</v>
      </c>
      <c r="M164" s="17">
        <f t="shared" ca="1" si="168"/>
        <v>2.9760417523746954</v>
      </c>
      <c r="N164" s="127">
        <f t="shared" ca="1" si="146"/>
        <v>19.610041419627638</v>
      </c>
      <c r="O164" s="128">
        <f t="shared" ca="1" si="147"/>
        <v>19.339351115133066</v>
      </c>
      <c r="P164" s="128">
        <f t="shared" ca="1" si="148"/>
        <v>0</v>
      </c>
      <c r="Q164" s="128">
        <f t="shared" ca="1" si="149"/>
        <v>0</v>
      </c>
      <c r="R164" s="129">
        <f ca="1">AVERAGE(Q$17:Q164)</f>
        <v>1.8577922662324116</v>
      </c>
      <c r="S164">
        <v>1.615</v>
      </c>
    </row>
    <row r="165" spans="2:19" x14ac:dyDescent="0.25">
      <c r="B165" s="126">
        <f t="shared" si="150"/>
        <v>149</v>
      </c>
      <c r="C165" s="17">
        <f t="shared" si="144"/>
        <v>3.2921262866077932</v>
      </c>
      <c r="D165" s="17">
        <f t="shared" ref="D165:M165" ca="1" si="169">$C$4*($G$4-C165)*$B$7+$F$4*SQRT($B$7)*NORMSINV(RAND())+C165</f>
        <v>3.2946011465553067</v>
      </c>
      <c r="E165" s="17">
        <f t="shared" ca="1" si="169"/>
        <v>3.3280585563330409</v>
      </c>
      <c r="F165" s="17">
        <f t="shared" ca="1" si="169"/>
        <v>3.2742581688935184</v>
      </c>
      <c r="G165" s="17">
        <f t="shared" ca="1" si="169"/>
        <v>3.2617588465314942</v>
      </c>
      <c r="H165" s="17">
        <f t="shared" ca="1" si="169"/>
        <v>3.1893315238191229</v>
      </c>
      <c r="I165" s="17">
        <f t="shared" ca="1" si="169"/>
        <v>3.1392110070636536</v>
      </c>
      <c r="J165" s="17">
        <f t="shared" ca="1" si="169"/>
        <v>3.1507042801360257</v>
      </c>
      <c r="K165" s="17">
        <f t="shared" ca="1" si="169"/>
        <v>3.1746578826645</v>
      </c>
      <c r="L165" s="17">
        <f t="shared" ca="1" si="169"/>
        <v>3.0806595715804326</v>
      </c>
      <c r="M165" s="17">
        <f t="shared" ca="1" si="169"/>
        <v>2.9787865293709657</v>
      </c>
      <c r="N165" s="127">
        <f t="shared" ca="1" si="146"/>
        <v>19.663940546915722</v>
      </c>
      <c r="O165" s="128">
        <f t="shared" ca="1" si="147"/>
        <v>19.381319888539018</v>
      </c>
      <c r="P165" s="128">
        <f t="shared" ca="1" si="148"/>
        <v>0</v>
      </c>
      <c r="Q165" s="128">
        <f t="shared" ca="1" si="149"/>
        <v>0</v>
      </c>
      <c r="R165" s="129">
        <f ca="1">AVERAGE(Q$17:Q165)</f>
        <v>1.845323861761053</v>
      </c>
      <c r="S165">
        <v>1.615</v>
      </c>
    </row>
    <row r="166" spans="2:19" x14ac:dyDescent="0.25">
      <c r="B166" s="126">
        <f t="shared" si="150"/>
        <v>150</v>
      </c>
      <c r="C166" s="17">
        <f t="shared" si="144"/>
        <v>3.2921262866077932</v>
      </c>
      <c r="D166" s="17">
        <f t="shared" ref="D166:M166" ca="1" si="170">$C$4*($G$4-C166)*$B$7+$F$4*SQRT($B$7)*NORMSINV(RAND())+C166</f>
        <v>3.4309581640784201</v>
      </c>
      <c r="E166" s="17">
        <f t="shared" ca="1" si="170"/>
        <v>3.4394913680544947</v>
      </c>
      <c r="F166" s="17">
        <f t="shared" ca="1" si="170"/>
        <v>3.266838972411978</v>
      </c>
      <c r="G166" s="17">
        <f t="shared" ca="1" si="170"/>
        <v>3.1829387383378864</v>
      </c>
      <c r="H166" s="17">
        <f t="shared" ca="1" si="170"/>
        <v>3.1708662214091827</v>
      </c>
      <c r="I166" s="17">
        <f t="shared" ca="1" si="170"/>
        <v>3.3029358040041656</v>
      </c>
      <c r="J166" s="17">
        <f t="shared" ca="1" si="170"/>
        <v>3.3306163619965705</v>
      </c>
      <c r="K166" s="17">
        <f t="shared" ca="1" si="170"/>
        <v>3.2567784181318835</v>
      </c>
      <c r="L166" s="17">
        <f t="shared" ca="1" si="170"/>
        <v>3.1205417307127243</v>
      </c>
      <c r="M166" s="17">
        <f t="shared" ca="1" si="170"/>
        <v>3.0065710909015642</v>
      </c>
      <c r="N166" s="127">
        <f t="shared" ca="1" si="146"/>
        <v>20.217955402572148</v>
      </c>
      <c r="O166" s="128">
        <f t="shared" ca="1" si="147"/>
        <v>19.811318575044208</v>
      </c>
      <c r="P166" s="128">
        <f t="shared" ca="1" si="148"/>
        <v>0</v>
      </c>
      <c r="Q166" s="128">
        <f t="shared" ca="1" si="149"/>
        <v>0</v>
      </c>
      <c r="R166" s="129">
        <f ca="1">AVERAGE(Q$17:Q166)</f>
        <v>1.8330217026826461</v>
      </c>
      <c r="S166">
        <v>1.615</v>
      </c>
    </row>
    <row r="167" spans="2:19" x14ac:dyDescent="0.25">
      <c r="B167" s="126">
        <f t="shared" si="150"/>
        <v>151</v>
      </c>
      <c r="C167" s="17">
        <f t="shared" si="144"/>
        <v>3.2921262866077932</v>
      </c>
      <c r="D167" s="17">
        <f t="shared" ref="D167:M167" ca="1" si="171">$C$4*($G$4-C167)*$B$7+$F$4*SQRT($B$7)*NORMSINV(RAND())+C167</f>
        <v>3.4448476945871938</v>
      </c>
      <c r="E167" s="17">
        <f t="shared" ca="1" si="171"/>
        <v>3.2913057284874476</v>
      </c>
      <c r="F167" s="17">
        <f t="shared" ca="1" si="171"/>
        <v>3.3524346489339125</v>
      </c>
      <c r="G167" s="17">
        <f t="shared" ca="1" si="171"/>
        <v>3.4271319327406862</v>
      </c>
      <c r="H167" s="17">
        <f t="shared" ca="1" si="171"/>
        <v>3.512739930455008</v>
      </c>
      <c r="I167" s="17">
        <f t="shared" ca="1" si="171"/>
        <v>3.3273154982895208</v>
      </c>
      <c r="J167" s="17">
        <f t="shared" ca="1" si="171"/>
        <v>3.3086368469046201</v>
      </c>
      <c r="K167" s="17">
        <f t="shared" ca="1" si="171"/>
        <v>3.3840451990219842</v>
      </c>
      <c r="L167" s="17">
        <f t="shared" ca="1" si="171"/>
        <v>3.3057680726449798</v>
      </c>
      <c r="M167" s="17">
        <f t="shared" ca="1" si="171"/>
        <v>3.3196965714195996</v>
      </c>
      <c r="N167" s="127">
        <f t="shared" ca="1" si="146"/>
        <v>27.651958890813695</v>
      </c>
      <c r="O167" s="128">
        <f t="shared" ca="1" si="147"/>
        <v>25.369657481834086</v>
      </c>
      <c r="P167" s="128">
        <f t="shared" ca="1" si="148"/>
        <v>2.1696574818340864</v>
      </c>
      <c r="Q167" s="128">
        <f t="shared" ca="1" si="149"/>
        <v>2.0638420378087061</v>
      </c>
      <c r="R167" s="129">
        <f ca="1">AVERAGE(Q$17:Q167)</f>
        <v>1.8345503141735469</v>
      </c>
      <c r="S167">
        <v>1.615</v>
      </c>
    </row>
    <row r="168" spans="2:19" x14ac:dyDescent="0.25">
      <c r="B168" s="126">
        <f t="shared" si="150"/>
        <v>152</v>
      </c>
      <c r="C168" s="17">
        <f t="shared" si="144"/>
        <v>3.2921262866077932</v>
      </c>
      <c r="D168" s="17">
        <f t="shared" ref="D168:M168" ca="1" si="172">$C$4*($G$4-C168)*$B$7+$F$4*SQRT($B$7)*NORMSINV(RAND())+C168</f>
        <v>3.2583698583065797</v>
      </c>
      <c r="E168" s="17">
        <f t="shared" ca="1" si="172"/>
        <v>3.0999082123805004</v>
      </c>
      <c r="F168" s="17">
        <f t="shared" ca="1" si="172"/>
        <v>3.1420774099173996</v>
      </c>
      <c r="G168" s="17">
        <f t="shared" ca="1" si="172"/>
        <v>3.0273345304539165</v>
      </c>
      <c r="H168" s="17">
        <f t="shared" ca="1" si="172"/>
        <v>2.915252995129932</v>
      </c>
      <c r="I168" s="17">
        <f t="shared" ca="1" si="172"/>
        <v>2.8214824387394644</v>
      </c>
      <c r="J168" s="17">
        <f t="shared" ca="1" si="172"/>
        <v>2.6466718792750736</v>
      </c>
      <c r="K168" s="17">
        <f t="shared" ca="1" si="172"/>
        <v>2.5616921524887104</v>
      </c>
      <c r="L168" s="17">
        <f t="shared" ca="1" si="172"/>
        <v>2.6198756614552332</v>
      </c>
      <c r="M168" s="17">
        <f t="shared" ca="1" si="172"/>
        <v>2.7357797839581921</v>
      </c>
      <c r="N168" s="127">
        <f t="shared" ca="1" si="146"/>
        <v>15.421764392926104</v>
      </c>
      <c r="O168" s="128">
        <f t="shared" ca="1" si="147"/>
        <v>15.996783626449627</v>
      </c>
      <c r="P168" s="128">
        <f t="shared" ca="1" si="148"/>
        <v>0</v>
      </c>
      <c r="Q168" s="128">
        <f t="shared" ca="1" si="149"/>
        <v>0</v>
      </c>
      <c r="R168" s="129">
        <f ca="1">AVERAGE(Q$17:Q168)</f>
        <v>1.8224809042118788</v>
      </c>
      <c r="S168">
        <v>1.615</v>
      </c>
    </row>
    <row r="169" spans="2:19" x14ac:dyDescent="0.25">
      <c r="B169" s="126">
        <f t="shared" si="150"/>
        <v>153</v>
      </c>
      <c r="C169" s="17">
        <f t="shared" si="144"/>
        <v>3.2921262866077932</v>
      </c>
      <c r="D169" s="17">
        <f t="shared" ref="D169:M169" ca="1" si="173">$C$4*($G$4-C169)*$B$7+$F$4*SQRT($B$7)*NORMSINV(RAND())+C169</f>
        <v>3.3172886644706492</v>
      </c>
      <c r="E169" s="17">
        <f t="shared" ca="1" si="173"/>
        <v>3.4328165528492676</v>
      </c>
      <c r="F169" s="17">
        <f t="shared" ca="1" si="173"/>
        <v>3.3649349975132266</v>
      </c>
      <c r="G169" s="17">
        <f t="shared" ca="1" si="173"/>
        <v>3.2967998859851586</v>
      </c>
      <c r="H169" s="17">
        <f t="shared" ca="1" si="173"/>
        <v>3.32849980499349</v>
      </c>
      <c r="I169" s="17">
        <f t="shared" ca="1" si="173"/>
        <v>3.2587748681342261</v>
      </c>
      <c r="J169" s="17">
        <f t="shared" ca="1" si="173"/>
        <v>3.337523957641348</v>
      </c>
      <c r="K169" s="17">
        <f t="shared" ca="1" si="173"/>
        <v>3.3631307383795641</v>
      </c>
      <c r="L169" s="17">
        <f t="shared" ca="1" si="173"/>
        <v>3.4252754755953987</v>
      </c>
      <c r="M169" s="17">
        <f t="shared" ca="1" si="173"/>
        <v>3.413774382953596</v>
      </c>
      <c r="N169" s="127">
        <f t="shared" ca="1" si="146"/>
        <v>30.379692731731637</v>
      </c>
      <c r="O169" s="128">
        <f t="shared" ca="1" si="147"/>
        <v>27.32643940796498</v>
      </c>
      <c r="P169" s="128">
        <f t="shared" ca="1" si="148"/>
        <v>4.1264394079649804</v>
      </c>
      <c r="Q169" s="128">
        <f t="shared" ca="1" si="149"/>
        <v>3.9251905832755956</v>
      </c>
      <c r="R169" s="129">
        <f ca="1">AVERAGE(Q$17:Q169)</f>
        <v>1.8362241047286352</v>
      </c>
      <c r="S169">
        <v>1.615</v>
      </c>
    </row>
    <row r="170" spans="2:19" x14ac:dyDescent="0.25">
      <c r="B170" s="126">
        <f t="shared" si="150"/>
        <v>154</v>
      </c>
      <c r="C170" s="17">
        <f t="shared" si="144"/>
        <v>3.2921262866077932</v>
      </c>
      <c r="D170" s="17">
        <f t="shared" ref="D170:M170" ca="1" si="174">$C$4*($G$4-C170)*$B$7+$F$4*SQRT($B$7)*NORMSINV(RAND())+C170</f>
        <v>3.3174046662610936</v>
      </c>
      <c r="E170" s="17">
        <f t="shared" ca="1" si="174"/>
        <v>3.4238446316097071</v>
      </c>
      <c r="F170" s="17">
        <f t="shared" ca="1" si="174"/>
        <v>3.3506138374607386</v>
      </c>
      <c r="G170" s="17">
        <f t="shared" ca="1" si="174"/>
        <v>3.1234770201546365</v>
      </c>
      <c r="H170" s="17">
        <f t="shared" ca="1" si="174"/>
        <v>3.0905484594362189</v>
      </c>
      <c r="I170" s="17">
        <f t="shared" ca="1" si="174"/>
        <v>3.1671231521886321</v>
      </c>
      <c r="J170" s="17">
        <f t="shared" ca="1" si="174"/>
        <v>3.101791390779336</v>
      </c>
      <c r="K170" s="17">
        <f t="shared" ca="1" si="174"/>
        <v>3.1804514705055116</v>
      </c>
      <c r="L170" s="17">
        <f t="shared" ca="1" si="174"/>
        <v>3.2610519857912634</v>
      </c>
      <c r="M170" s="17">
        <f t="shared" ca="1" si="174"/>
        <v>3.3071968587236222</v>
      </c>
      <c r="N170" s="127">
        <f t="shared" ca="1" si="146"/>
        <v>27.308468586568768</v>
      </c>
      <c r="O170" s="128">
        <f t="shared" ca="1" si="147"/>
        <v>25.120439591033495</v>
      </c>
      <c r="P170" s="128">
        <f t="shared" ca="1" si="148"/>
        <v>1.9204395910334959</v>
      </c>
      <c r="Q170" s="128">
        <f t="shared" ca="1" si="149"/>
        <v>1.826778646967179</v>
      </c>
      <c r="R170" s="129">
        <f ca="1">AVERAGE(Q$17:Q170)</f>
        <v>1.8361627705873269</v>
      </c>
      <c r="S170">
        <v>1.615</v>
      </c>
    </row>
    <row r="171" spans="2:19" x14ac:dyDescent="0.25">
      <c r="B171" s="126">
        <f t="shared" si="150"/>
        <v>155</v>
      </c>
      <c r="C171" s="17">
        <f t="shared" si="144"/>
        <v>3.2921262866077932</v>
      </c>
      <c r="D171" s="17">
        <f t="shared" ref="D171:M171" ca="1" si="175">$C$4*($G$4-C171)*$B$7+$F$4*SQRT($B$7)*NORMSINV(RAND())+C171</f>
        <v>3.1335415477570319</v>
      </c>
      <c r="E171" s="17">
        <f t="shared" ca="1" si="175"/>
        <v>3.0705712364280835</v>
      </c>
      <c r="F171" s="17">
        <f t="shared" ca="1" si="175"/>
        <v>3.0393164361875242</v>
      </c>
      <c r="G171" s="17">
        <f t="shared" ca="1" si="175"/>
        <v>2.9637424699270309</v>
      </c>
      <c r="H171" s="17">
        <f t="shared" ca="1" si="175"/>
        <v>2.9685806822288514</v>
      </c>
      <c r="I171" s="17">
        <f t="shared" ca="1" si="175"/>
        <v>3.0804351726907959</v>
      </c>
      <c r="J171" s="17">
        <f t="shared" ca="1" si="175"/>
        <v>3.2548889299245145</v>
      </c>
      <c r="K171" s="17">
        <f t="shared" ca="1" si="175"/>
        <v>3.2790756711051108</v>
      </c>
      <c r="L171" s="17">
        <f t="shared" ca="1" si="175"/>
        <v>3.3454300325875233</v>
      </c>
      <c r="M171" s="17">
        <f t="shared" ca="1" si="175"/>
        <v>3.4606777131850222</v>
      </c>
      <c r="N171" s="127">
        <f t="shared" ca="1" si="146"/>
        <v>31.838546607501794</v>
      </c>
      <c r="O171" s="128">
        <f t="shared" ca="1" si="147"/>
        <v>28.357684560034887</v>
      </c>
      <c r="P171" s="128">
        <f t="shared" ca="1" si="148"/>
        <v>5.1576845600348875</v>
      </c>
      <c r="Q171" s="128">
        <f t="shared" ca="1" si="149"/>
        <v>4.9061413157982043</v>
      </c>
      <c r="R171" s="129">
        <f ca="1">AVERAGE(Q$17:Q171)</f>
        <v>1.8559690837822358</v>
      </c>
      <c r="S171">
        <v>1.615</v>
      </c>
    </row>
    <row r="172" spans="2:19" x14ac:dyDescent="0.25">
      <c r="B172" s="126">
        <f t="shared" si="150"/>
        <v>156</v>
      </c>
      <c r="C172" s="17">
        <f t="shared" si="144"/>
        <v>3.2921262866077932</v>
      </c>
      <c r="D172" s="17">
        <f t="shared" ref="D172:M172" ca="1" si="176">$C$4*($G$4-C172)*$B$7+$F$4*SQRT($B$7)*NORMSINV(RAND())+C172</f>
        <v>3.2090403775695395</v>
      </c>
      <c r="E172" s="17">
        <f t="shared" ca="1" si="176"/>
        <v>3.1853859507647213</v>
      </c>
      <c r="F172" s="17">
        <f t="shared" ca="1" si="176"/>
        <v>3.2240044048459411</v>
      </c>
      <c r="G172" s="17">
        <f t="shared" ca="1" si="176"/>
        <v>3.3230552682941901</v>
      </c>
      <c r="H172" s="17">
        <f t="shared" ca="1" si="176"/>
        <v>3.1675271284353332</v>
      </c>
      <c r="I172" s="17">
        <f t="shared" ca="1" si="176"/>
        <v>3.2069330176624131</v>
      </c>
      <c r="J172" s="17">
        <f t="shared" ca="1" si="176"/>
        <v>3.2117858089433886</v>
      </c>
      <c r="K172" s="17">
        <f t="shared" ca="1" si="176"/>
        <v>3.3208111807570555</v>
      </c>
      <c r="L172" s="17">
        <f t="shared" ca="1" si="176"/>
        <v>3.3743031234681351</v>
      </c>
      <c r="M172" s="17">
        <f t="shared" ca="1" si="176"/>
        <v>3.5876265879174865</v>
      </c>
      <c r="N172" s="127">
        <f t="shared" ca="1" si="146"/>
        <v>36.148179506995589</v>
      </c>
      <c r="O172" s="128">
        <f t="shared" ca="1" si="147"/>
        <v>31.348293180808675</v>
      </c>
      <c r="P172" s="128">
        <f t="shared" ca="1" si="148"/>
        <v>8.1482931808086754</v>
      </c>
      <c r="Q172" s="128">
        <f t="shared" ca="1" si="149"/>
        <v>7.7508962330437283</v>
      </c>
      <c r="R172" s="129">
        <f ca="1">AVERAGE(Q$17:Q172)</f>
        <v>1.8937570783287838</v>
      </c>
      <c r="S172">
        <v>1.615</v>
      </c>
    </row>
    <row r="173" spans="2:19" x14ac:dyDescent="0.25">
      <c r="B173" s="126">
        <f t="shared" si="150"/>
        <v>157</v>
      </c>
      <c r="C173" s="17">
        <f t="shared" si="144"/>
        <v>3.2921262866077932</v>
      </c>
      <c r="D173" s="17">
        <f t="shared" ref="D173:M173" ca="1" si="177">$C$4*($G$4-C173)*$B$7+$F$4*SQRT($B$7)*NORMSINV(RAND())+C173</f>
        <v>3.3221715914497154</v>
      </c>
      <c r="E173" s="17">
        <f t="shared" ca="1" si="177"/>
        <v>3.4287250737555821</v>
      </c>
      <c r="F173" s="17">
        <f t="shared" ca="1" si="177"/>
        <v>3.220215031093816</v>
      </c>
      <c r="G173" s="17">
        <f t="shared" ca="1" si="177"/>
        <v>3.2839637387969773</v>
      </c>
      <c r="H173" s="17">
        <f t="shared" ca="1" si="177"/>
        <v>3.3846913838786525</v>
      </c>
      <c r="I173" s="17">
        <f t="shared" ca="1" si="177"/>
        <v>3.3217255570018511</v>
      </c>
      <c r="J173" s="17">
        <f t="shared" ca="1" si="177"/>
        <v>3.2389594886426032</v>
      </c>
      <c r="K173" s="17">
        <f t="shared" ca="1" si="177"/>
        <v>3.0477404986437628</v>
      </c>
      <c r="L173" s="17">
        <f t="shared" ca="1" si="177"/>
        <v>3.0097667208259882</v>
      </c>
      <c r="M173" s="17">
        <f t="shared" ca="1" si="177"/>
        <v>2.9481841201326318</v>
      </c>
      <c r="N173" s="127">
        <f t="shared" ca="1" si="146"/>
        <v>19.071291092625525</v>
      </c>
      <c r="O173" s="128">
        <f t="shared" ca="1" si="147"/>
        <v>18.918504524514947</v>
      </c>
      <c r="P173" s="128">
        <f t="shared" ca="1" si="148"/>
        <v>0</v>
      </c>
      <c r="Q173" s="128">
        <f t="shared" ca="1" si="149"/>
        <v>0</v>
      </c>
      <c r="R173" s="129">
        <f ca="1">AVERAGE(Q$17:Q173)</f>
        <v>1.8816949313330591</v>
      </c>
      <c r="S173">
        <v>1.615</v>
      </c>
    </row>
    <row r="174" spans="2:19" x14ac:dyDescent="0.25">
      <c r="B174" s="126">
        <f t="shared" si="150"/>
        <v>158</v>
      </c>
      <c r="C174" s="17">
        <f t="shared" si="144"/>
        <v>3.2921262866077932</v>
      </c>
      <c r="D174" s="17">
        <f t="shared" ref="D174:M174" ca="1" si="178">$C$4*($G$4-C174)*$B$7+$F$4*SQRT($B$7)*NORMSINV(RAND())+C174</f>
        <v>3.3052140006833466</v>
      </c>
      <c r="E174" s="17">
        <f t="shared" ca="1" si="178"/>
        <v>3.2361854820404781</v>
      </c>
      <c r="F174" s="17">
        <f t="shared" ca="1" si="178"/>
        <v>3.199349608174952</v>
      </c>
      <c r="G174" s="17">
        <f t="shared" ca="1" si="178"/>
        <v>3.129322409412703</v>
      </c>
      <c r="H174" s="17">
        <f t="shared" ca="1" si="178"/>
        <v>3.2706455988254417</v>
      </c>
      <c r="I174" s="17">
        <f t="shared" ca="1" si="178"/>
        <v>3.2494703107940399</v>
      </c>
      <c r="J174" s="17">
        <f t="shared" ca="1" si="178"/>
        <v>3.1401963340118924</v>
      </c>
      <c r="K174" s="17">
        <f t="shared" ca="1" si="178"/>
        <v>3.0802297378674495</v>
      </c>
      <c r="L174" s="17">
        <f t="shared" ca="1" si="178"/>
        <v>3.0945042774330873</v>
      </c>
      <c r="M174" s="17">
        <f t="shared" ca="1" si="178"/>
        <v>3.145090645459641</v>
      </c>
      <c r="N174" s="127">
        <f t="shared" ca="1" si="146"/>
        <v>23.221780326836612</v>
      </c>
      <c r="O174" s="128">
        <f t="shared" ca="1" si="147"/>
        <v>22.101676971972509</v>
      </c>
      <c r="P174" s="128">
        <f t="shared" ca="1" si="148"/>
        <v>0</v>
      </c>
      <c r="Q174" s="128">
        <f t="shared" ca="1" si="149"/>
        <v>0</v>
      </c>
      <c r="R174" s="129">
        <f ca="1">AVERAGE(Q$17:Q174)</f>
        <v>1.8697854697423435</v>
      </c>
      <c r="S174">
        <v>1.615</v>
      </c>
    </row>
    <row r="175" spans="2:19" x14ac:dyDescent="0.25">
      <c r="B175" s="126">
        <f t="shared" si="150"/>
        <v>159</v>
      </c>
      <c r="C175" s="17">
        <f t="shared" si="144"/>
        <v>3.2921262866077932</v>
      </c>
      <c r="D175" s="17">
        <f t="shared" ref="D175:M175" ca="1" si="179">$C$4*($G$4-C175)*$B$7+$F$4*SQRT($B$7)*NORMSINV(RAND())+C175</f>
        <v>3.2759454392565592</v>
      </c>
      <c r="E175" s="17">
        <f t="shared" ca="1" si="179"/>
        <v>3.1569893419045849</v>
      </c>
      <c r="F175" s="17">
        <f t="shared" ca="1" si="179"/>
        <v>3.1419229782963476</v>
      </c>
      <c r="G175" s="17">
        <f t="shared" ca="1" si="179"/>
        <v>3.1351066640080005</v>
      </c>
      <c r="H175" s="17">
        <f t="shared" ca="1" si="179"/>
        <v>3.0258662475050477</v>
      </c>
      <c r="I175" s="17">
        <f t="shared" ca="1" si="179"/>
        <v>2.9581399993440995</v>
      </c>
      <c r="J175" s="17">
        <f t="shared" ca="1" si="179"/>
        <v>2.8620027081012447</v>
      </c>
      <c r="K175" s="17">
        <f t="shared" ca="1" si="179"/>
        <v>2.7778357486061234</v>
      </c>
      <c r="L175" s="17">
        <f t="shared" ca="1" si="179"/>
        <v>2.8934774729920205</v>
      </c>
      <c r="M175" s="17">
        <f t="shared" ca="1" si="179"/>
        <v>2.8638753046331438</v>
      </c>
      <c r="N175" s="127">
        <f t="shared" ca="1" si="146"/>
        <v>17.529326960841527</v>
      </c>
      <c r="O175" s="128">
        <f t="shared" ca="1" si="147"/>
        <v>17.69983018261858</v>
      </c>
      <c r="P175" s="128">
        <f t="shared" ca="1" si="148"/>
        <v>0</v>
      </c>
      <c r="Q175" s="128">
        <f t="shared" ca="1" si="149"/>
        <v>0</v>
      </c>
      <c r="R175" s="129">
        <f ca="1">AVERAGE(Q$17:Q175)</f>
        <v>1.8580258126999387</v>
      </c>
      <c r="S175">
        <v>1.615</v>
      </c>
    </row>
    <row r="176" spans="2:19" x14ac:dyDescent="0.25">
      <c r="B176" s="126">
        <f t="shared" si="150"/>
        <v>160</v>
      </c>
      <c r="C176" s="17">
        <f t="shared" si="144"/>
        <v>3.2921262866077932</v>
      </c>
      <c r="D176" s="17">
        <f t="shared" ref="D176:M176" ca="1" si="180">$C$4*($G$4-C176)*$B$7+$F$4*SQRT($B$7)*NORMSINV(RAND())+C176</f>
        <v>3.2366184935500906</v>
      </c>
      <c r="E176" s="17">
        <f t="shared" ca="1" si="180"/>
        <v>3.2972673215398398</v>
      </c>
      <c r="F176" s="17">
        <f t="shared" ca="1" si="180"/>
        <v>3.2918671624198814</v>
      </c>
      <c r="G176" s="17">
        <f t="shared" ca="1" si="180"/>
        <v>3.332912932931511</v>
      </c>
      <c r="H176" s="17">
        <f t="shared" ca="1" si="180"/>
        <v>3.3337338012248368</v>
      </c>
      <c r="I176" s="17">
        <f t="shared" ca="1" si="180"/>
        <v>3.2709128053595071</v>
      </c>
      <c r="J176" s="17">
        <f t="shared" ca="1" si="180"/>
        <v>3.1509220087512286</v>
      </c>
      <c r="K176" s="17">
        <f t="shared" ca="1" si="180"/>
        <v>3.0754422511499606</v>
      </c>
      <c r="L176" s="17">
        <f t="shared" ca="1" si="180"/>
        <v>3.1226088877871612</v>
      </c>
      <c r="M176" s="17">
        <f t="shared" ca="1" si="180"/>
        <v>3.1326781686546776</v>
      </c>
      <c r="N176" s="127">
        <f t="shared" ca="1" si="146"/>
        <v>22.93532202354881</v>
      </c>
      <c r="O176" s="128">
        <f t="shared" ca="1" si="147"/>
        <v>21.886069804133047</v>
      </c>
      <c r="P176" s="128">
        <f t="shared" ca="1" si="148"/>
        <v>0</v>
      </c>
      <c r="Q176" s="128">
        <f t="shared" ca="1" si="149"/>
        <v>0</v>
      </c>
      <c r="R176" s="129">
        <f ca="1">AVERAGE(Q$17:Q176)</f>
        <v>1.8464131513705642</v>
      </c>
      <c r="S176">
        <v>1.615</v>
      </c>
    </row>
    <row r="177" spans="2:19" x14ac:dyDescent="0.25">
      <c r="B177" s="126">
        <f t="shared" si="150"/>
        <v>161</v>
      </c>
      <c r="C177" s="17">
        <f t="shared" si="144"/>
        <v>3.2921262866077932</v>
      </c>
      <c r="D177" s="17">
        <f t="shared" ref="D177:M177" ca="1" si="181">$C$4*($G$4-C177)*$B$7+$F$4*SQRT($B$7)*NORMSINV(RAND())+C177</f>
        <v>3.3262334315620627</v>
      </c>
      <c r="E177" s="17">
        <f t="shared" ca="1" si="181"/>
        <v>3.2958408422091132</v>
      </c>
      <c r="F177" s="17">
        <f t="shared" ca="1" si="181"/>
        <v>3.4163637942839826</v>
      </c>
      <c r="G177" s="17">
        <f t="shared" ca="1" si="181"/>
        <v>3.3144869385135083</v>
      </c>
      <c r="H177" s="17">
        <f t="shared" ca="1" si="181"/>
        <v>3.1329300128233766</v>
      </c>
      <c r="I177" s="17">
        <f t="shared" ca="1" si="181"/>
        <v>3.1769617430973671</v>
      </c>
      <c r="J177" s="17">
        <f t="shared" ca="1" si="181"/>
        <v>3.2727925787853858</v>
      </c>
      <c r="K177" s="17">
        <f t="shared" ca="1" si="181"/>
        <v>3.4148767491096588</v>
      </c>
      <c r="L177" s="17">
        <f t="shared" ca="1" si="181"/>
        <v>3.428865488309254</v>
      </c>
      <c r="M177" s="17">
        <f t="shared" ca="1" si="181"/>
        <v>3.4265285689594109</v>
      </c>
      <c r="N177" s="127">
        <f t="shared" ca="1" si="146"/>
        <v>30.769642443152897</v>
      </c>
      <c r="O177" s="128">
        <f t="shared" ca="1" si="147"/>
        <v>27.603089907345531</v>
      </c>
      <c r="P177" s="128">
        <f t="shared" ca="1" si="148"/>
        <v>4.4030899073455316</v>
      </c>
      <c r="Q177" s="128">
        <f t="shared" ca="1" si="149"/>
        <v>4.1883486785891924</v>
      </c>
      <c r="R177" s="129">
        <f ca="1">AVERAGE(Q$17:Q177)</f>
        <v>1.8609593347694375</v>
      </c>
      <c r="S177">
        <v>1.615</v>
      </c>
    </row>
    <row r="178" spans="2:19" x14ac:dyDescent="0.25">
      <c r="B178" s="126">
        <f t="shared" si="150"/>
        <v>162</v>
      </c>
      <c r="C178" s="17">
        <f t="shared" si="144"/>
        <v>3.2921262866077932</v>
      </c>
      <c r="D178" s="17">
        <f t="shared" ref="D178:M178" ca="1" si="182">$C$4*($G$4-C178)*$B$7+$F$4*SQRT($B$7)*NORMSINV(RAND())+C178</f>
        <v>3.2725783937390758</v>
      </c>
      <c r="E178" s="17">
        <f t="shared" ca="1" si="182"/>
        <v>3.1884826503301604</v>
      </c>
      <c r="F178" s="17">
        <f t="shared" ca="1" si="182"/>
        <v>3.1881586288186066</v>
      </c>
      <c r="G178" s="17">
        <f t="shared" ca="1" si="182"/>
        <v>3.204688894881524</v>
      </c>
      <c r="H178" s="17">
        <f t="shared" ca="1" si="182"/>
        <v>3.0900828673563487</v>
      </c>
      <c r="I178" s="17">
        <f t="shared" ca="1" si="182"/>
        <v>3.2055873358756464</v>
      </c>
      <c r="J178" s="17">
        <f t="shared" ca="1" si="182"/>
        <v>3.073446454181155</v>
      </c>
      <c r="K178" s="17">
        <f t="shared" ca="1" si="182"/>
        <v>3.0924122588562817</v>
      </c>
      <c r="L178" s="17">
        <f t="shared" ca="1" si="182"/>
        <v>3.1528780276634492</v>
      </c>
      <c r="M178" s="17">
        <f t="shared" ca="1" si="182"/>
        <v>3.0469227802859722</v>
      </c>
      <c r="N178" s="127">
        <f t="shared" ca="1" si="146"/>
        <v>21.050467739513699</v>
      </c>
      <c r="O178" s="128">
        <f t="shared" ca="1" si="147"/>
        <v>20.452853414246086</v>
      </c>
      <c r="P178" s="128">
        <f t="shared" ca="1" si="148"/>
        <v>0</v>
      </c>
      <c r="Q178" s="128">
        <f t="shared" ca="1" si="149"/>
        <v>0</v>
      </c>
      <c r="R178" s="129">
        <f ca="1">AVERAGE(Q$17:Q178)</f>
        <v>1.8494719314683916</v>
      </c>
      <c r="S178">
        <v>1.615</v>
      </c>
    </row>
    <row r="179" spans="2:19" x14ac:dyDescent="0.25">
      <c r="B179" s="126">
        <f t="shared" si="150"/>
        <v>163</v>
      </c>
      <c r="C179" s="17">
        <f t="shared" si="144"/>
        <v>3.2921262866077932</v>
      </c>
      <c r="D179" s="17">
        <f t="shared" ref="D179:M179" ca="1" si="183">$C$4*($G$4-C179)*$B$7+$F$4*SQRT($B$7)*NORMSINV(RAND())+C179</f>
        <v>3.3435143305443806</v>
      </c>
      <c r="E179" s="17">
        <f t="shared" ca="1" si="183"/>
        <v>3.4464066303115781</v>
      </c>
      <c r="F179" s="17">
        <f t="shared" ca="1" si="183"/>
        <v>3.6042028728345175</v>
      </c>
      <c r="G179" s="17">
        <f t="shared" ca="1" si="183"/>
        <v>3.5470141600736458</v>
      </c>
      <c r="H179" s="17">
        <f t="shared" ca="1" si="183"/>
        <v>3.5015274187826257</v>
      </c>
      <c r="I179" s="17">
        <f t="shared" ca="1" si="183"/>
        <v>3.5635842562994662</v>
      </c>
      <c r="J179" s="17">
        <f t="shared" ca="1" si="183"/>
        <v>3.5848064802723481</v>
      </c>
      <c r="K179" s="17">
        <f t="shared" ca="1" si="183"/>
        <v>3.5036215965515902</v>
      </c>
      <c r="L179" s="17">
        <f t="shared" ca="1" si="183"/>
        <v>3.4956205276923482</v>
      </c>
      <c r="M179" s="17">
        <f t="shared" ca="1" si="183"/>
        <v>3.4301435133787188</v>
      </c>
      <c r="N179" s="127">
        <f t="shared" ca="1" si="146"/>
        <v>30.881074278985807</v>
      </c>
      <c r="O179" s="128">
        <f t="shared" ca="1" si="147"/>
        <v>27.682009699406589</v>
      </c>
      <c r="P179" s="128">
        <f t="shared" ca="1" si="148"/>
        <v>4.4820096994065892</v>
      </c>
      <c r="Q179" s="128">
        <f t="shared" ca="1" si="149"/>
        <v>4.2634195069731478</v>
      </c>
      <c r="R179" s="129">
        <f ca="1">AVERAGE(Q$17:Q179)</f>
        <v>1.8642814257966418</v>
      </c>
      <c r="S179">
        <v>1.615</v>
      </c>
    </row>
    <row r="180" spans="2:19" x14ac:dyDescent="0.25">
      <c r="B180" s="126">
        <f t="shared" si="150"/>
        <v>164</v>
      </c>
      <c r="C180" s="17">
        <f t="shared" si="144"/>
        <v>3.2921262866077932</v>
      </c>
      <c r="D180" s="17">
        <f t="shared" ref="D180:M180" ca="1" si="184">$C$4*($G$4-C180)*$B$7+$F$4*SQRT($B$7)*NORMSINV(RAND())+C180</f>
        <v>3.2563615305345937</v>
      </c>
      <c r="E180" s="17">
        <f t="shared" ca="1" si="184"/>
        <v>3.4334514014608231</v>
      </c>
      <c r="F180" s="17">
        <f t="shared" ca="1" si="184"/>
        <v>3.4350103744272213</v>
      </c>
      <c r="G180" s="17">
        <f t="shared" ca="1" si="184"/>
        <v>3.4935129157474551</v>
      </c>
      <c r="H180" s="17">
        <f t="shared" ca="1" si="184"/>
        <v>3.4319123904627604</v>
      </c>
      <c r="I180" s="17">
        <f t="shared" ca="1" si="184"/>
        <v>3.4260349235881415</v>
      </c>
      <c r="J180" s="17">
        <f t="shared" ca="1" si="184"/>
        <v>3.4493498423967357</v>
      </c>
      <c r="K180" s="17">
        <f t="shared" ca="1" si="184"/>
        <v>3.3539599699658678</v>
      </c>
      <c r="L180" s="17">
        <f t="shared" ca="1" si="184"/>
        <v>3.3105976668041133</v>
      </c>
      <c r="M180" s="17">
        <f t="shared" ca="1" si="184"/>
        <v>3.3876705828812441</v>
      </c>
      <c r="N180" s="127">
        <f t="shared" ca="1" si="146"/>
        <v>29.596928317306382</v>
      </c>
      <c r="O180" s="128">
        <f t="shared" ca="1" si="147"/>
        <v>26.768837555570897</v>
      </c>
      <c r="P180" s="128">
        <f t="shared" ca="1" si="148"/>
        <v>3.568837555570898</v>
      </c>
      <c r="Q180" s="128">
        <f t="shared" ca="1" si="149"/>
        <v>3.3947832941222402</v>
      </c>
      <c r="R180" s="129">
        <f ca="1">AVERAGE(Q$17:Q180)</f>
        <v>1.8736137542620419</v>
      </c>
      <c r="S180">
        <v>1.615</v>
      </c>
    </row>
    <row r="181" spans="2:19" x14ac:dyDescent="0.25">
      <c r="B181" s="126">
        <f t="shared" si="150"/>
        <v>165</v>
      </c>
      <c r="C181" s="17">
        <f t="shared" si="144"/>
        <v>3.2921262866077932</v>
      </c>
      <c r="D181" s="17">
        <f t="shared" ref="D181:M181" ca="1" si="185">$C$4*($G$4-C181)*$B$7+$F$4*SQRT($B$7)*NORMSINV(RAND())+C181</f>
        <v>3.3489355432510419</v>
      </c>
      <c r="E181" s="17">
        <f t="shared" ca="1" si="185"/>
        <v>3.3950702605989522</v>
      </c>
      <c r="F181" s="17">
        <f t="shared" ca="1" si="185"/>
        <v>3.1612473330898325</v>
      </c>
      <c r="G181" s="17">
        <f t="shared" ca="1" si="185"/>
        <v>3.2894295998816121</v>
      </c>
      <c r="H181" s="17">
        <f t="shared" ca="1" si="185"/>
        <v>3.3578216632224023</v>
      </c>
      <c r="I181" s="17">
        <f t="shared" ca="1" si="185"/>
        <v>3.2973361676679454</v>
      </c>
      <c r="J181" s="17">
        <f t="shared" ca="1" si="185"/>
        <v>3.2745189601400626</v>
      </c>
      <c r="K181" s="17">
        <f t="shared" ca="1" si="185"/>
        <v>3.2196443904437442</v>
      </c>
      <c r="L181" s="17">
        <f t="shared" ca="1" si="185"/>
        <v>3.2865436652991233</v>
      </c>
      <c r="M181" s="17">
        <f t="shared" ca="1" si="185"/>
        <v>3.3388997945877681</v>
      </c>
      <c r="N181" s="127">
        <f t="shared" ca="1" si="146"/>
        <v>28.188096942165597</v>
      </c>
      <c r="O181" s="128">
        <f t="shared" ca="1" si="147"/>
        <v>25.757354735972903</v>
      </c>
      <c r="P181" s="128">
        <f t="shared" ca="1" si="148"/>
        <v>2.5573547359729041</v>
      </c>
      <c r="Q181" s="128">
        <f t="shared" ca="1" si="149"/>
        <v>2.4326310737436811</v>
      </c>
      <c r="R181" s="129">
        <f ca="1">AVERAGE(Q$17:Q181)</f>
        <v>1.8770017380164759</v>
      </c>
      <c r="S181">
        <v>1.615</v>
      </c>
    </row>
    <row r="182" spans="2:19" x14ac:dyDescent="0.25">
      <c r="B182" s="126">
        <f t="shared" si="150"/>
        <v>166</v>
      </c>
      <c r="C182" s="17">
        <f t="shared" si="144"/>
        <v>3.2921262866077932</v>
      </c>
      <c r="D182" s="17">
        <f t="shared" ref="D182:M182" ca="1" si="186">$C$4*($G$4-C182)*$B$7+$F$4*SQRT($B$7)*NORMSINV(RAND())+C182</f>
        <v>3.2850212696612089</v>
      </c>
      <c r="E182" s="17">
        <f t="shared" ca="1" si="186"/>
        <v>3.080549253207967</v>
      </c>
      <c r="F182" s="17">
        <f t="shared" ca="1" si="186"/>
        <v>3.138868867631186</v>
      </c>
      <c r="G182" s="17">
        <f t="shared" ca="1" si="186"/>
        <v>3.2196157065532334</v>
      </c>
      <c r="H182" s="17">
        <f t="shared" ca="1" si="186"/>
        <v>3.272907712830976</v>
      </c>
      <c r="I182" s="17">
        <f t="shared" ca="1" si="186"/>
        <v>3.3122504963876231</v>
      </c>
      <c r="J182" s="17">
        <f t="shared" ca="1" si="186"/>
        <v>3.3472384341419938</v>
      </c>
      <c r="K182" s="17">
        <f t="shared" ca="1" si="186"/>
        <v>3.2942352273283886</v>
      </c>
      <c r="L182" s="17">
        <f t="shared" ca="1" si="186"/>
        <v>3.2347915097399578</v>
      </c>
      <c r="M182" s="17">
        <f t="shared" ca="1" si="186"/>
        <v>3.3321665884801006</v>
      </c>
      <c r="N182" s="127">
        <f t="shared" ca="1" si="146"/>
        <v>27.998938212669621</v>
      </c>
      <c r="O182" s="128">
        <f t="shared" ca="1" si="147"/>
        <v>25.620746952159074</v>
      </c>
      <c r="P182" s="128">
        <f t="shared" ca="1" si="148"/>
        <v>2.4207469521590745</v>
      </c>
      <c r="Q182" s="128">
        <f t="shared" ca="1" si="149"/>
        <v>2.3026857301641339</v>
      </c>
      <c r="R182" s="129">
        <f ca="1">AVERAGE(Q$17:Q182)</f>
        <v>1.8795660994149557</v>
      </c>
      <c r="S182">
        <v>1.615</v>
      </c>
    </row>
    <row r="183" spans="2:19" x14ac:dyDescent="0.25">
      <c r="B183" s="126">
        <f t="shared" si="150"/>
        <v>167</v>
      </c>
      <c r="C183" s="17">
        <f t="shared" si="144"/>
        <v>3.2921262866077932</v>
      </c>
      <c r="D183" s="17">
        <f t="shared" ref="D183:M183" ca="1" si="187">$C$4*($G$4-C183)*$B$7+$F$4*SQRT($B$7)*NORMSINV(RAND())+C183</f>
        <v>3.2820545238705905</v>
      </c>
      <c r="E183" s="17">
        <f t="shared" ca="1" si="187"/>
        <v>3.3675634488983111</v>
      </c>
      <c r="F183" s="17">
        <f t="shared" ca="1" si="187"/>
        <v>3.4146107169302726</v>
      </c>
      <c r="G183" s="17">
        <f t="shared" ca="1" si="187"/>
        <v>3.3482646718742139</v>
      </c>
      <c r="H183" s="17">
        <f t="shared" ca="1" si="187"/>
        <v>3.3119138129241628</v>
      </c>
      <c r="I183" s="17">
        <f t="shared" ca="1" si="187"/>
        <v>3.3618776693688548</v>
      </c>
      <c r="J183" s="17">
        <f t="shared" ca="1" si="187"/>
        <v>3.4569336220131524</v>
      </c>
      <c r="K183" s="17">
        <f t="shared" ca="1" si="187"/>
        <v>3.4195705417354967</v>
      </c>
      <c r="L183" s="17">
        <f t="shared" ca="1" si="187"/>
        <v>3.2687999629142235</v>
      </c>
      <c r="M183" s="17">
        <f t="shared" ca="1" si="187"/>
        <v>3.3312323668329826</v>
      </c>
      <c r="N183" s="127">
        <f t="shared" ca="1" si="146"/>
        <v>27.972793213008899</v>
      </c>
      <c r="O183" s="128">
        <f t="shared" ca="1" si="147"/>
        <v>25.601850163426342</v>
      </c>
      <c r="P183" s="128">
        <f t="shared" ca="1" si="148"/>
        <v>2.4018501634263423</v>
      </c>
      <c r="Q183" s="128">
        <f t="shared" ca="1" si="149"/>
        <v>2.2847105486929853</v>
      </c>
      <c r="R183" s="129">
        <f ca="1">AVERAGE(Q$17:Q183)</f>
        <v>1.8819921140812912</v>
      </c>
      <c r="S183">
        <v>1.615</v>
      </c>
    </row>
    <row r="184" spans="2:19" x14ac:dyDescent="0.25">
      <c r="B184" s="126">
        <f t="shared" si="150"/>
        <v>168</v>
      </c>
      <c r="C184" s="17">
        <f t="shared" si="144"/>
        <v>3.2921262866077932</v>
      </c>
      <c r="D184" s="17">
        <f t="shared" ref="D184:M184" ca="1" si="188">$C$4*($G$4-C184)*$B$7+$F$4*SQRT($B$7)*NORMSINV(RAND())+C184</f>
        <v>3.3314850384251149</v>
      </c>
      <c r="E184" s="17">
        <f t="shared" ca="1" si="188"/>
        <v>3.2309532917816304</v>
      </c>
      <c r="F184" s="17">
        <f t="shared" ca="1" si="188"/>
        <v>3.1367873624451539</v>
      </c>
      <c r="G184" s="17">
        <f t="shared" ca="1" si="188"/>
        <v>3.2328927547333386</v>
      </c>
      <c r="H184" s="17">
        <f t="shared" ca="1" si="188"/>
        <v>3.2694914085642783</v>
      </c>
      <c r="I184" s="17">
        <f t="shared" ca="1" si="188"/>
        <v>3.3098084984371976</v>
      </c>
      <c r="J184" s="17">
        <f t="shared" ca="1" si="188"/>
        <v>3.3485064398452429</v>
      </c>
      <c r="K184" s="17">
        <f t="shared" ca="1" si="188"/>
        <v>3.3558264202700583</v>
      </c>
      <c r="L184" s="17">
        <f t="shared" ca="1" si="188"/>
        <v>3.1942932004755229</v>
      </c>
      <c r="M184" s="17">
        <f t="shared" ca="1" si="188"/>
        <v>3.1579436218624402</v>
      </c>
      <c r="N184" s="127">
        <f t="shared" ca="1" si="146"/>
        <v>23.522175673151029</v>
      </c>
      <c r="O184" s="128">
        <f t="shared" ca="1" si="147"/>
        <v>22.327174389705661</v>
      </c>
      <c r="P184" s="128">
        <f t="shared" ca="1" si="148"/>
        <v>0</v>
      </c>
      <c r="Q184" s="128">
        <f t="shared" ca="1" si="149"/>
        <v>0</v>
      </c>
      <c r="R184" s="129">
        <f ca="1">AVERAGE(Q$17:Q184)</f>
        <v>1.8707897800689026</v>
      </c>
      <c r="S184">
        <v>1.615</v>
      </c>
    </row>
    <row r="185" spans="2:19" x14ac:dyDescent="0.25">
      <c r="B185" s="126">
        <f t="shared" si="150"/>
        <v>169</v>
      </c>
      <c r="C185" s="17">
        <f t="shared" si="144"/>
        <v>3.2921262866077932</v>
      </c>
      <c r="D185" s="17">
        <f t="shared" ref="D185:M185" ca="1" si="189">$C$4*($G$4-C185)*$B$7+$F$4*SQRT($B$7)*NORMSINV(RAND())+C185</f>
        <v>3.2741694892647861</v>
      </c>
      <c r="E185" s="17">
        <f t="shared" ca="1" si="189"/>
        <v>3.3048746007476257</v>
      </c>
      <c r="F185" s="17">
        <f t="shared" ca="1" si="189"/>
        <v>3.3550421896317473</v>
      </c>
      <c r="G185" s="17">
        <f t="shared" ca="1" si="189"/>
        <v>3.2868256596385241</v>
      </c>
      <c r="H185" s="17">
        <f t="shared" ca="1" si="189"/>
        <v>3.3101044303265446</v>
      </c>
      <c r="I185" s="17">
        <f t="shared" ca="1" si="189"/>
        <v>3.2030655191008011</v>
      </c>
      <c r="J185" s="17">
        <f t="shared" ca="1" si="189"/>
        <v>3.1092213360073031</v>
      </c>
      <c r="K185" s="17">
        <f t="shared" ca="1" si="189"/>
        <v>3.071336347096238</v>
      </c>
      <c r="L185" s="17">
        <f t="shared" ca="1" si="189"/>
        <v>3.0771975343618219</v>
      </c>
      <c r="M185" s="17">
        <f t="shared" ca="1" si="189"/>
        <v>2.9164159179957578</v>
      </c>
      <c r="N185" s="127">
        <f t="shared" ca="1" si="146"/>
        <v>18.474952910268584</v>
      </c>
      <c r="O185" s="128">
        <f t="shared" ca="1" si="147"/>
        <v>18.449746053646056</v>
      </c>
      <c r="P185" s="128">
        <f t="shared" ca="1" si="148"/>
        <v>0</v>
      </c>
      <c r="Q185" s="128">
        <f t="shared" ca="1" si="149"/>
        <v>0</v>
      </c>
      <c r="R185" s="129">
        <f ca="1">AVERAGE(Q$17:Q185)</f>
        <v>1.8597200180566607</v>
      </c>
      <c r="S185">
        <v>1.615</v>
      </c>
    </row>
    <row r="186" spans="2:19" x14ac:dyDescent="0.25">
      <c r="B186" s="126">
        <f t="shared" si="150"/>
        <v>170</v>
      </c>
      <c r="C186" s="17">
        <f t="shared" si="144"/>
        <v>3.2921262866077932</v>
      </c>
      <c r="D186" s="17">
        <f t="shared" ref="D186:M186" ca="1" si="190">$C$4*($G$4-C186)*$B$7+$F$4*SQRT($B$7)*NORMSINV(RAND())+C186</f>
        <v>3.2358792627854998</v>
      </c>
      <c r="E186" s="17">
        <f t="shared" ca="1" si="190"/>
        <v>3.1720866543543789</v>
      </c>
      <c r="F186" s="17">
        <f t="shared" ca="1" si="190"/>
        <v>3.1832848147322177</v>
      </c>
      <c r="G186" s="17">
        <f t="shared" ca="1" si="190"/>
        <v>3.2654481011503025</v>
      </c>
      <c r="H186" s="17">
        <f t="shared" ca="1" si="190"/>
        <v>3.3921613612271972</v>
      </c>
      <c r="I186" s="17">
        <f t="shared" ca="1" si="190"/>
        <v>3.3729059944542183</v>
      </c>
      <c r="J186" s="17">
        <f t="shared" ca="1" si="190"/>
        <v>3.2792530280561332</v>
      </c>
      <c r="K186" s="17">
        <f t="shared" ca="1" si="190"/>
        <v>3.2368307573102784</v>
      </c>
      <c r="L186" s="17">
        <f t="shared" ca="1" si="190"/>
        <v>3.1667457032850148</v>
      </c>
      <c r="M186" s="17">
        <f t="shared" ca="1" si="190"/>
        <v>3.0894735426560862</v>
      </c>
      <c r="N186" s="127">
        <f t="shared" ca="1" si="146"/>
        <v>21.965511026685114</v>
      </c>
      <c r="O186" s="128">
        <f t="shared" ca="1" si="147"/>
        <v>21.151866957002614</v>
      </c>
      <c r="P186" s="128">
        <f t="shared" ca="1" si="148"/>
        <v>0</v>
      </c>
      <c r="Q186" s="128">
        <f t="shared" ca="1" si="149"/>
        <v>0</v>
      </c>
      <c r="R186" s="129">
        <f ca="1">AVERAGE(Q$17:Q186)</f>
        <v>1.8487804885386803</v>
      </c>
      <c r="S186">
        <v>1.615</v>
      </c>
    </row>
    <row r="187" spans="2:19" x14ac:dyDescent="0.25">
      <c r="B187" s="126">
        <f t="shared" si="150"/>
        <v>171</v>
      </c>
      <c r="C187" s="17">
        <f t="shared" si="144"/>
        <v>3.2921262866077932</v>
      </c>
      <c r="D187" s="17">
        <f t="shared" ref="D187:M187" ca="1" si="191">$C$4*($G$4-C187)*$B$7+$F$4*SQRT($B$7)*NORMSINV(RAND())+C187</f>
        <v>3.3254371354005601</v>
      </c>
      <c r="E187" s="17">
        <f t="shared" ca="1" si="191"/>
        <v>3.4340502290093102</v>
      </c>
      <c r="F187" s="17">
        <f t="shared" ca="1" si="191"/>
        <v>3.5271048594845151</v>
      </c>
      <c r="G187" s="17">
        <f t="shared" ca="1" si="191"/>
        <v>3.5003809922913445</v>
      </c>
      <c r="H187" s="17">
        <f t="shared" ca="1" si="191"/>
        <v>3.6211007969484932</v>
      </c>
      <c r="I187" s="17">
        <f t="shared" ca="1" si="191"/>
        <v>3.5399121676136076</v>
      </c>
      <c r="J187" s="17">
        <f t="shared" ca="1" si="191"/>
        <v>3.4444459270846322</v>
      </c>
      <c r="K187" s="17">
        <f t="shared" ca="1" si="191"/>
        <v>3.4364444243984327</v>
      </c>
      <c r="L187" s="17">
        <f t="shared" ca="1" si="191"/>
        <v>3.315510178928045</v>
      </c>
      <c r="M187" s="17">
        <f t="shared" ca="1" si="191"/>
        <v>3.3812473542874595</v>
      </c>
      <c r="N187" s="127">
        <f t="shared" ca="1" si="146"/>
        <v>29.407429728951225</v>
      </c>
      <c r="O187" s="128">
        <f t="shared" ca="1" si="147"/>
        <v>26.633384663201038</v>
      </c>
      <c r="P187" s="128">
        <f t="shared" ca="1" si="148"/>
        <v>3.4333846632010392</v>
      </c>
      <c r="Q187" s="128">
        <f t="shared" ca="1" si="149"/>
        <v>3.2659365172663022</v>
      </c>
      <c r="R187" s="129">
        <f ca="1">AVERAGE(Q$17:Q187)</f>
        <v>1.8570679506949821</v>
      </c>
      <c r="S187">
        <v>1.615</v>
      </c>
    </row>
    <row r="188" spans="2:19" x14ac:dyDescent="0.25">
      <c r="B188" s="126">
        <f t="shared" si="150"/>
        <v>172</v>
      </c>
      <c r="C188" s="17">
        <f t="shared" si="144"/>
        <v>3.2921262866077932</v>
      </c>
      <c r="D188" s="17">
        <f t="shared" ref="D188:M188" ca="1" si="192">$C$4*($G$4-C188)*$B$7+$F$4*SQRT($B$7)*NORMSINV(RAND())+C188</f>
        <v>3.3950919072702699</v>
      </c>
      <c r="E188" s="17">
        <f t="shared" ca="1" si="192"/>
        <v>3.4382732604947477</v>
      </c>
      <c r="F188" s="17">
        <f t="shared" ca="1" si="192"/>
        <v>3.3276267494298817</v>
      </c>
      <c r="G188" s="17">
        <f t="shared" ca="1" si="192"/>
        <v>3.4095743638249743</v>
      </c>
      <c r="H188" s="17">
        <f t="shared" ca="1" si="192"/>
        <v>3.5023875023982618</v>
      </c>
      <c r="I188" s="17">
        <f t="shared" ca="1" si="192"/>
        <v>3.669878276040297</v>
      </c>
      <c r="J188" s="17">
        <f t="shared" ca="1" si="192"/>
        <v>3.691461040914346</v>
      </c>
      <c r="K188" s="17">
        <f t="shared" ca="1" si="192"/>
        <v>3.7388716300096552</v>
      </c>
      <c r="L188" s="17">
        <f t="shared" ca="1" si="192"/>
        <v>3.7423981465569698</v>
      </c>
      <c r="M188" s="17">
        <f t="shared" ca="1" si="192"/>
        <v>3.7851802638487735</v>
      </c>
      <c r="N188" s="127">
        <f t="shared" ca="1" si="146"/>
        <v>44.04360931372193</v>
      </c>
      <c r="O188" s="128">
        <f t="shared" ca="1" si="147"/>
        <v>36.641588639039036</v>
      </c>
      <c r="P188" s="128">
        <f t="shared" ca="1" si="148"/>
        <v>13.441588639039036</v>
      </c>
      <c r="Q188" s="128">
        <f t="shared" ca="1" si="149"/>
        <v>12.786034625488439</v>
      </c>
      <c r="R188" s="129">
        <f ca="1">AVERAGE(Q$17:Q188)</f>
        <v>1.9206084546181998</v>
      </c>
      <c r="S188">
        <v>1.615</v>
      </c>
    </row>
    <row r="189" spans="2:19" x14ac:dyDescent="0.25">
      <c r="B189" s="126">
        <f t="shared" si="150"/>
        <v>173</v>
      </c>
      <c r="C189" s="17">
        <f t="shared" si="144"/>
        <v>3.2921262866077932</v>
      </c>
      <c r="D189" s="17">
        <f t="shared" ref="D189:M189" ca="1" si="193">$C$4*($G$4-C189)*$B$7+$F$4*SQRT($B$7)*NORMSINV(RAND())+C189</f>
        <v>3.2221230407859065</v>
      </c>
      <c r="E189" s="17">
        <f t="shared" ca="1" si="193"/>
        <v>3.1959903489983765</v>
      </c>
      <c r="F189" s="17">
        <f t="shared" ca="1" si="193"/>
        <v>3.0509673796746335</v>
      </c>
      <c r="G189" s="17">
        <f t="shared" ca="1" si="193"/>
        <v>3.0651393954263728</v>
      </c>
      <c r="H189" s="17">
        <f t="shared" ca="1" si="193"/>
        <v>2.9880452997230225</v>
      </c>
      <c r="I189" s="17">
        <f t="shared" ca="1" si="193"/>
        <v>2.9465958112735842</v>
      </c>
      <c r="J189" s="17">
        <f t="shared" ca="1" si="193"/>
        <v>3.0368060671273369</v>
      </c>
      <c r="K189" s="17">
        <f t="shared" ca="1" si="193"/>
        <v>3.1520991357852819</v>
      </c>
      <c r="L189" s="17">
        <f t="shared" ca="1" si="193"/>
        <v>3.2099169461357886</v>
      </c>
      <c r="M189" s="17">
        <f t="shared" ca="1" si="193"/>
        <v>3.2800378864716562</v>
      </c>
      <c r="N189" s="127">
        <f t="shared" ca="1" si="146"/>
        <v>26.576779581206566</v>
      </c>
      <c r="O189" s="128">
        <f t="shared" ca="1" si="147"/>
        <v>24.587353113884586</v>
      </c>
      <c r="P189" s="128">
        <f t="shared" ca="1" si="148"/>
        <v>1.3873531138845863</v>
      </c>
      <c r="Q189" s="128">
        <f t="shared" ca="1" si="149"/>
        <v>1.3196911040997086</v>
      </c>
      <c r="R189" s="129">
        <f ca="1">AVERAGE(Q$17:Q189)</f>
        <v>1.9171349439215613</v>
      </c>
      <c r="S189">
        <v>1.615</v>
      </c>
    </row>
    <row r="190" spans="2:19" x14ac:dyDescent="0.25">
      <c r="B190" s="126">
        <f t="shared" si="150"/>
        <v>174</v>
      </c>
      <c r="C190" s="17">
        <f t="shared" si="144"/>
        <v>3.2921262866077932</v>
      </c>
      <c r="D190" s="17">
        <f t="shared" ref="D190:M190" ca="1" si="194">$C$4*($G$4-C190)*$B$7+$F$4*SQRT($B$7)*NORMSINV(RAND())+C190</f>
        <v>3.3519588866894181</v>
      </c>
      <c r="E190" s="17">
        <f t="shared" ca="1" si="194"/>
        <v>3.3655962913591915</v>
      </c>
      <c r="F190" s="17">
        <f t="shared" ca="1" si="194"/>
        <v>3.2245317124141435</v>
      </c>
      <c r="G190" s="17">
        <f t="shared" ca="1" si="194"/>
        <v>3.3074924703478339</v>
      </c>
      <c r="H190" s="17">
        <f t="shared" ca="1" si="194"/>
        <v>3.3532685106810489</v>
      </c>
      <c r="I190" s="17">
        <f t="shared" ca="1" si="194"/>
        <v>3.3879941632231865</v>
      </c>
      <c r="J190" s="17">
        <f t="shared" ca="1" si="194"/>
        <v>3.4137165511491303</v>
      </c>
      <c r="K190" s="17">
        <f t="shared" ca="1" si="194"/>
        <v>3.3573966692815156</v>
      </c>
      <c r="L190" s="17">
        <f t="shared" ca="1" si="194"/>
        <v>3.358558942036423</v>
      </c>
      <c r="M190" s="17">
        <f t="shared" ca="1" si="194"/>
        <v>3.3216256459738314</v>
      </c>
      <c r="N190" s="127">
        <f t="shared" ca="1" si="146"/>
        <v>27.705353065198096</v>
      </c>
      <c r="O190" s="128">
        <f t="shared" ca="1" si="147"/>
        <v>25.408338775855547</v>
      </c>
      <c r="P190" s="128">
        <f t="shared" ca="1" si="148"/>
        <v>2.2083387758555482</v>
      </c>
      <c r="Q190" s="128">
        <f t="shared" ca="1" si="149"/>
        <v>2.1006368228596846</v>
      </c>
      <c r="R190" s="129">
        <f ca="1">AVERAGE(Q$17:Q190)</f>
        <v>1.9181895524212056</v>
      </c>
      <c r="S190">
        <v>1.615</v>
      </c>
    </row>
    <row r="191" spans="2:19" x14ac:dyDescent="0.25">
      <c r="B191" s="126">
        <f t="shared" si="150"/>
        <v>175</v>
      </c>
      <c r="C191" s="17">
        <f t="shared" si="144"/>
        <v>3.2921262866077932</v>
      </c>
      <c r="D191" s="17">
        <f t="shared" ref="D191:M191" ca="1" si="195">$C$4*($G$4-C191)*$B$7+$F$4*SQRT($B$7)*NORMSINV(RAND())+C191</f>
        <v>3.2177191824914098</v>
      </c>
      <c r="E191" s="17">
        <f t="shared" ca="1" si="195"/>
        <v>3.3203297653246047</v>
      </c>
      <c r="F191" s="17">
        <f t="shared" ca="1" si="195"/>
        <v>3.2464084704304974</v>
      </c>
      <c r="G191" s="17">
        <f t="shared" ca="1" si="195"/>
        <v>3.1865606503238619</v>
      </c>
      <c r="H191" s="17">
        <f t="shared" ca="1" si="195"/>
        <v>3.153201551621764</v>
      </c>
      <c r="I191" s="17">
        <f t="shared" ca="1" si="195"/>
        <v>3.0271488428708375</v>
      </c>
      <c r="J191" s="17">
        <f t="shared" ca="1" si="195"/>
        <v>3.0970489372346734</v>
      </c>
      <c r="K191" s="17">
        <f t="shared" ca="1" si="195"/>
        <v>2.985418032324469</v>
      </c>
      <c r="L191" s="17">
        <f t="shared" ca="1" si="195"/>
        <v>2.9072206534321521</v>
      </c>
      <c r="M191" s="17">
        <f t="shared" ca="1" si="195"/>
        <v>2.8622627462688839</v>
      </c>
      <c r="N191" s="127">
        <f t="shared" ca="1" si="146"/>
        <v>17.501082676929514</v>
      </c>
      <c r="O191" s="128">
        <f t="shared" ca="1" si="147"/>
        <v>17.677302603592114</v>
      </c>
      <c r="P191" s="128">
        <f t="shared" ca="1" si="148"/>
        <v>0</v>
      </c>
      <c r="Q191" s="128">
        <f t="shared" ca="1" si="149"/>
        <v>0</v>
      </c>
      <c r="R191" s="129">
        <f ca="1">AVERAGE(Q$17:Q191)</f>
        <v>1.9072284692645132</v>
      </c>
      <c r="S191">
        <v>1.615</v>
      </c>
    </row>
    <row r="192" spans="2:19" x14ac:dyDescent="0.25">
      <c r="B192" s="126">
        <f t="shared" si="150"/>
        <v>176</v>
      </c>
      <c r="C192" s="17">
        <f t="shared" si="144"/>
        <v>3.2921262866077932</v>
      </c>
      <c r="D192" s="17">
        <f t="shared" ref="D192:M192" ca="1" si="196">$C$4*($G$4-C192)*$B$7+$F$4*SQRT($B$7)*NORMSINV(RAND())+C192</f>
        <v>3.2077454608087868</v>
      </c>
      <c r="E192" s="17">
        <f t="shared" ca="1" si="196"/>
        <v>3.1407780863389125</v>
      </c>
      <c r="F192" s="17">
        <f t="shared" ca="1" si="196"/>
        <v>3.1125253731241012</v>
      </c>
      <c r="G192" s="17">
        <f t="shared" ca="1" si="196"/>
        <v>3.0183820869759801</v>
      </c>
      <c r="H192" s="17">
        <f t="shared" ca="1" si="196"/>
        <v>2.997329818156754</v>
      </c>
      <c r="I192" s="17">
        <f t="shared" ca="1" si="196"/>
        <v>3.0554370679787128</v>
      </c>
      <c r="J192" s="17">
        <f t="shared" ca="1" si="196"/>
        <v>3.0475612991249084</v>
      </c>
      <c r="K192" s="17">
        <f t="shared" ca="1" si="196"/>
        <v>3.0393008379967621</v>
      </c>
      <c r="L192" s="17">
        <f t="shared" ca="1" si="196"/>
        <v>2.9966599610611091</v>
      </c>
      <c r="M192" s="17">
        <f t="shared" ca="1" si="196"/>
        <v>3.0258246693233461</v>
      </c>
      <c r="N192" s="127">
        <f t="shared" ca="1" si="146"/>
        <v>20.610994959831729</v>
      </c>
      <c r="O192" s="128">
        <f t="shared" ca="1" si="147"/>
        <v>20.114873644357086</v>
      </c>
      <c r="P192" s="128">
        <f t="shared" ca="1" si="148"/>
        <v>0</v>
      </c>
      <c r="Q192" s="128">
        <f t="shared" ca="1" si="149"/>
        <v>0</v>
      </c>
      <c r="R192" s="129">
        <f ca="1">AVERAGE(Q$17:Q192)</f>
        <v>1.8963919438709647</v>
      </c>
      <c r="S192">
        <v>1.615</v>
      </c>
    </row>
    <row r="193" spans="2:19" x14ac:dyDescent="0.25">
      <c r="B193" s="126">
        <f t="shared" si="150"/>
        <v>177</v>
      </c>
      <c r="C193" s="17">
        <f t="shared" si="144"/>
        <v>3.2921262866077932</v>
      </c>
      <c r="D193" s="17">
        <f t="shared" ref="D193:M193" ca="1" si="197">$C$4*($G$4-C193)*$B$7+$F$4*SQRT($B$7)*NORMSINV(RAND())+C193</f>
        <v>3.2837893119367219</v>
      </c>
      <c r="E193" s="17">
        <f t="shared" ca="1" si="197"/>
        <v>3.2585835425965404</v>
      </c>
      <c r="F193" s="17">
        <f t="shared" ca="1" si="197"/>
        <v>3.2936000755467094</v>
      </c>
      <c r="G193" s="17">
        <f t="shared" ca="1" si="197"/>
        <v>3.2135668101621109</v>
      </c>
      <c r="H193" s="17">
        <f t="shared" ca="1" si="197"/>
        <v>3.1696087123334067</v>
      </c>
      <c r="I193" s="17">
        <f t="shared" ca="1" si="197"/>
        <v>3.0734649073602167</v>
      </c>
      <c r="J193" s="17">
        <f t="shared" ca="1" si="197"/>
        <v>3.0782439124177694</v>
      </c>
      <c r="K193" s="17">
        <f t="shared" ca="1" si="197"/>
        <v>3.0567746489193199</v>
      </c>
      <c r="L193" s="17">
        <f t="shared" ca="1" si="197"/>
        <v>3.0319555618061393</v>
      </c>
      <c r="M193" s="17">
        <f t="shared" ca="1" si="197"/>
        <v>3.0074589559243856</v>
      </c>
      <c r="N193" s="127">
        <f t="shared" ca="1" si="146"/>
        <v>20.235914189316606</v>
      </c>
      <c r="O193" s="128">
        <f t="shared" ca="1" si="147"/>
        <v>19.825215512660826</v>
      </c>
      <c r="P193" s="128">
        <f t="shared" ca="1" si="148"/>
        <v>0</v>
      </c>
      <c r="Q193" s="128">
        <f t="shared" ca="1" si="149"/>
        <v>0</v>
      </c>
      <c r="R193" s="129">
        <f ca="1">AVERAGE(Q$17:Q193)</f>
        <v>1.8856778650920327</v>
      </c>
      <c r="S193">
        <v>1.615</v>
      </c>
    </row>
    <row r="194" spans="2:19" x14ac:dyDescent="0.25">
      <c r="B194" s="126">
        <f t="shared" si="150"/>
        <v>178</v>
      </c>
      <c r="C194" s="17">
        <f t="shared" si="144"/>
        <v>3.2921262866077932</v>
      </c>
      <c r="D194" s="17">
        <f t="shared" ref="D194:M194" ca="1" si="198">$C$4*($G$4-C194)*$B$7+$F$4*SQRT($B$7)*NORMSINV(RAND())+C194</f>
        <v>3.243528832466668</v>
      </c>
      <c r="E194" s="17">
        <f t="shared" ca="1" si="198"/>
        <v>3.1267743182398275</v>
      </c>
      <c r="F194" s="17">
        <f t="shared" ca="1" si="198"/>
        <v>2.9743269784048891</v>
      </c>
      <c r="G194" s="17">
        <f t="shared" ca="1" si="198"/>
        <v>2.9867234394015205</v>
      </c>
      <c r="H194" s="17">
        <f t="shared" ca="1" si="198"/>
        <v>3.0955320494230461</v>
      </c>
      <c r="I194" s="17">
        <f t="shared" ca="1" si="198"/>
        <v>2.8965587815125207</v>
      </c>
      <c r="J194" s="17">
        <f t="shared" ca="1" si="198"/>
        <v>3.1131371725197439</v>
      </c>
      <c r="K194" s="17">
        <f t="shared" ca="1" si="198"/>
        <v>3.0845038076371227</v>
      </c>
      <c r="L194" s="17">
        <f t="shared" ca="1" si="198"/>
        <v>3.063511723482601</v>
      </c>
      <c r="M194" s="17">
        <f t="shared" ca="1" si="198"/>
        <v>3.1058466739097539</v>
      </c>
      <c r="N194" s="127">
        <f t="shared" ca="1" si="146"/>
        <v>22.328115607443053</v>
      </c>
      <c r="O194" s="128">
        <f t="shared" ca="1" si="147"/>
        <v>21.427161719019072</v>
      </c>
      <c r="P194" s="128">
        <f t="shared" ca="1" si="148"/>
        <v>0</v>
      </c>
      <c r="Q194" s="128">
        <f t="shared" ca="1" si="149"/>
        <v>0</v>
      </c>
      <c r="R194" s="129">
        <f ca="1">AVERAGE(Q$17:Q194)</f>
        <v>1.8750841692207292</v>
      </c>
      <c r="S194">
        <v>1.615</v>
      </c>
    </row>
    <row r="195" spans="2:19" x14ac:dyDescent="0.25">
      <c r="B195" s="126">
        <f t="shared" si="150"/>
        <v>179</v>
      </c>
      <c r="C195" s="17">
        <f t="shared" si="144"/>
        <v>3.2921262866077932</v>
      </c>
      <c r="D195" s="17">
        <f t="shared" ref="D195:M195" ca="1" si="199">$C$4*($G$4-C195)*$B$7+$F$4*SQRT($B$7)*NORMSINV(RAND())+C195</f>
        <v>3.4447706095264468</v>
      </c>
      <c r="E195" s="17">
        <f t="shared" ca="1" si="199"/>
        <v>3.4401302672988932</v>
      </c>
      <c r="F195" s="17">
        <f t="shared" ca="1" si="199"/>
        <v>3.4179958847984602</v>
      </c>
      <c r="G195" s="17">
        <f t="shared" ca="1" si="199"/>
        <v>3.3310967563652261</v>
      </c>
      <c r="H195" s="17">
        <f t="shared" ca="1" si="199"/>
        <v>3.4283757487528055</v>
      </c>
      <c r="I195" s="17">
        <f t="shared" ca="1" si="199"/>
        <v>3.4813618183872324</v>
      </c>
      <c r="J195" s="17">
        <f t="shared" ca="1" si="199"/>
        <v>3.4240546111624632</v>
      </c>
      <c r="K195" s="17">
        <f t="shared" ca="1" si="199"/>
        <v>3.3309650615116388</v>
      </c>
      <c r="L195" s="17">
        <f t="shared" ca="1" si="199"/>
        <v>3.347922283403439</v>
      </c>
      <c r="M195" s="17">
        <f t="shared" ca="1" si="199"/>
        <v>3.3767562333805254</v>
      </c>
      <c r="N195" s="127">
        <f t="shared" ca="1" si="146"/>
        <v>29.275653539371937</v>
      </c>
      <c r="O195" s="128">
        <f t="shared" ca="1" si="147"/>
        <v>26.539083376798271</v>
      </c>
      <c r="P195" s="128">
        <f t="shared" ca="1" si="148"/>
        <v>3.3390833767982713</v>
      </c>
      <c r="Q195" s="128">
        <f t="shared" ca="1" si="149"/>
        <v>3.1762343588717203</v>
      </c>
      <c r="R195" s="129">
        <f ca="1">AVERAGE(Q$17:Q195)</f>
        <v>1.8823531646936398</v>
      </c>
      <c r="S195">
        <v>1.615</v>
      </c>
    </row>
    <row r="196" spans="2:19" x14ac:dyDescent="0.25">
      <c r="B196" s="126">
        <f t="shared" si="150"/>
        <v>180</v>
      </c>
      <c r="C196" s="17">
        <f t="shared" si="144"/>
        <v>3.2921262866077932</v>
      </c>
      <c r="D196" s="17">
        <f t="shared" ref="D196:M196" ca="1" si="200">$C$4*($G$4-C196)*$B$7+$F$4*SQRT($B$7)*NORMSINV(RAND())+C196</f>
        <v>3.119908717984532</v>
      </c>
      <c r="E196" s="17">
        <f t="shared" ca="1" si="200"/>
        <v>3.1319968207775357</v>
      </c>
      <c r="F196" s="17">
        <f t="shared" ca="1" si="200"/>
        <v>3.0160053364031056</v>
      </c>
      <c r="G196" s="17">
        <f t="shared" ca="1" si="200"/>
        <v>3.0532138056515867</v>
      </c>
      <c r="H196" s="17">
        <f t="shared" ca="1" si="200"/>
        <v>3.1462076618640373</v>
      </c>
      <c r="I196" s="17">
        <f t="shared" ca="1" si="200"/>
        <v>3.1057259529268491</v>
      </c>
      <c r="J196" s="17">
        <f t="shared" ca="1" si="200"/>
        <v>2.9968707680620854</v>
      </c>
      <c r="K196" s="17">
        <f t="shared" ca="1" si="200"/>
        <v>2.9546083860020684</v>
      </c>
      <c r="L196" s="17">
        <f t="shared" ca="1" si="200"/>
        <v>3.0308941847049495</v>
      </c>
      <c r="M196" s="17">
        <f t="shared" ca="1" si="200"/>
        <v>2.8885678018257406</v>
      </c>
      <c r="N196" s="127">
        <f t="shared" ca="1" si="146"/>
        <v>17.96755806144623</v>
      </c>
      <c r="O196" s="128">
        <f t="shared" ca="1" si="147"/>
        <v>18.048393939612787</v>
      </c>
      <c r="P196" s="128">
        <f t="shared" ca="1" si="148"/>
        <v>0</v>
      </c>
      <c r="Q196" s="128">
        <f t="shared" ca="1" si="149"/>
        <v>0</v>
      </c>
      <c r="R196" s="129">
        <f ca="1">AVERAGE(Q$17:Q196)</f>
        <v>1.8718956471120085</v>
      </c>
      <c r="S196">
        <v>1.615</v>
      </c>
    </row>
    <row r="197" spans="2:19" x14ac:dyDescent="0.25">
      <c r="B197" s="126">
        <f t="shared" si="150"/>
        <v>181</v>
      </c>
      <c r="C197" s="17">
        <f t="shared" si="144"/>
        <v>3.2921262866077932</v>
      </c>
      <c r="D197" s="17">
        <f t="shared" ref="D197:M197" ca="1" si="201">$C$4*($G$4-C197)*$B$7+$F$4*SQRT($B$7)*NORMSINV(RAND())+C197</f>
        <v>3.1840625726915657</v>
      </c>
      <c r="E197" s="17">
        <f t="shared" ca="1" si="201"/>
        <v>3.2666413881380052</v>
      </c>
      <c r="F197" s="17">
        <f t="shared" ca="1" si="201"/>
        <v>3.1033654176522685</v>
      </c>
      <c r="G197" s="17">
        <f t="shared" ca="1" si="201"/>
        <v>3.0987963566293191</v>
      </c>
      <c r="H197" s="17">
        <f t="shared" ca="1" si="201"/>
        <v>3.14918900435381</v>
      </c>
      <c r="I197" s="17">
        <f t="shared" ca="1" si="201"/>
        <v>3.0887465577655298</v>
      </c>
      <c r="J197" s="17">
        <f t="shared" ca="1" si="201"/>
        <v>3.0370516691412472</v>
      </c>
      <c r="K197" s="17">
        <f t="shared" ca="1" si="201"/>
        <v>2.9048135727424929</v>
      </c>
      <c r="L197" s="17">
        <f t="shared" ca="1" si="201"/>
        <v>2.8961174734297153</v>
      </c>
      <c r="M197" s="17">
        <f t="shared" ca="1" si="201"/>
        <v>2.8725752762007115</v>
      </c>
      <c r="N197" s="127">
        <f t="shared" ca="1" si="146"/>
        <v>17.682496928067348</v>
      </c>
      <c r="O197" s="128">
        <f t="shared" ca="1" si="147"/>
        <v>17.821865721515156</v>
      </c>
      <c r="P197" s="128">
        <f t="shared" ca="1" si="148"/>
        <v>0</v>
      </c>
      <c r="Q197" s="128">
        <f t="shared" ca="1" si="149"/>
        <v>0</v>
      </c>
      <c r="R197" s="129">
        <f ca="1">AVERAGE(Q$17:Q197)</f>
        <v>1.8615536822108372</v>
      </c>
      <c r="S197">
        <v>1.615</v>
      </c>
    </row>
    <row r="198" spans="2:19" x14ac:dyDescent="0.25">
      <c r="B198" s="126">
        <f t="shared" si="150"/>
        <v>182</v>
      </c>
      <c r="C198" s="17">
        <f t="shared" si="144"/>
        <v>3.2921262866077932</v>
      </c>
      <c r="D198" s="17">
        <f t="shared" ref="D198:M198" ca="1" si="202">$C$4*($G$4-C198)*$B$7+$F$4*SQRT($B$7)*NORMSINV(RAND())+C198</f>
        <v>3.3501509426554414</v>
      </c>
      <c r="E198" s="17">
        <f t="shared" ca="1" si="202"/>
        <v>3.2899024189053052</v>
      </c>
      <c r="F198" s="17">
        <f t="shared" ca="1" si="202"/>
        <v>3.3249677966011308</v>
      </c>
      <c r="G198" s="17">
        <f t="shared" ca="1" si="202"/>
        <v>3.2263308192196702</v>
      </c>
      <c r="H198" s="17">
        <f t="shared" ca="1" si="202"/>
        <v>3.2705961990586632</v>
      </c>
      <c r="I198" s="17">
        <f t="shared" ca="1" si="202"/>
        <v>3.3363510121259528</v>
      </c>
      <c r="J198" s="17">
        <f t="shared" ca="1" si="202"/>
        <v>3.3350788590847253</v>
      </c>
      <c r="K198" s="17">
        <f t="shared" ca="1" si="202"/>
        <v>3.3510659883308747</v>
      </c>
      <c r="L198" s="17">
        <f t="shared" ca="1" si="202"/>
        <v>3.3853365803164364</v>
      </c>
      <c r="M198" s="17">
        <f t="shared" ca="1" si="202"/>
        <v>3.3312415446012467</v>
      </c>
      <c r="N198" s="127">
        <f t="shared" ca="1" si="146"/>
        <v>27.973049942000802</v>
      </c>
      <c r="O198" s="128">
        <f t="shared" ca="1" si="147"/>
        <v>25.602035737164172</v>
      </c>
      <c r="P198" s="128">
        <f t="shared" ca="1" si="148"/>
        <v>2.402035737164173</v>
      </c>
      <c r="Q198" s="128">
        <f t="shared" ca="1" si="149"/>
        <v>2.2848870718928245</v>
      </c>
      <c r="R198" s="129">
        <f ca="1">AVERAGE(Q$17:Q198)</f>
        <v>1.8638796898464522</v>
      </c>
      <c r="S198">
        <v>1.615</v>
      </c>
    </row>
    <row r="199" spans="2:19" x14ac:dyDescent="0.25">
      <c r="B199" s="126">
        <f t="shared" si="150"/>
        <v>183</v>
      </c>
      <c r="C199" s="17">
        <f t="shared" si="144"/>
        <v>3.2921262866077932</v>
      </c>
      <c r="D199" s="17">
        <f t="shared" ref="D199:M199" ca="1" si="203">$C$4*($G$4-C199)*$B$7+$F$4*SQRT($B$7)*NORMSINV(RAND())+C199</f>
        <v>3.1184912509451648</v>
      </c>
      <c r="E199" s="17">
        <f t="shared" ca="1" si="203"/>
        <v>3.1342894078685721</v>
      </c>
      <c r="F199" s="17">
        <f t="shared" ca="1" si="203"/>
        <v>2.982602081225052</v>
      </c>
      <c r="G199" s="17">
        <f t="shared" ca="1" si="203"/>
        <v>2.9280069865615652</v>
      </c>
      <c r="H199" s="17">
        <f t="shared" ca="1" si="203"/>
        <v>2.9646140723043346</v>
      </c>
      <c r="I199" s="17">
        <f t="shared" ca="1" si="203"/>
        <v>2.9680018056231599</v>
      </c>
      <c r="J199" s="17">
        <f t="shared" ca="1" si="203"/>
        <v>2.8926686068994023</v>
      </c>
      <c r="K199" s="17">
        <f t="shared" ca="1" si="203"/>
        <v>2.966844077642063</v>
      </c>
      <c r="L199" s="17">
        <f t="shared" ca="1" si="203"/>
        <v>2.9064261891537351</v>
      </c>
      <c r="M199" s="17">
        <f t="shared" ca="1" si="203"/>
        <v>3.0195664131794295</v>
      </c>
      <c r="N199" s="127">
        <f t="shared" ca="1" si="146"/>
        <v>20.482408856059976</v>
      </c>
      <c r="O199" s="128">
        <f t="shared" ca="1" si="147"/>
        <v>20.01569816579752</v>
      </c>
      <c r="P199" s="128">
        <f t="shared" ca="1" si="148"/>
        <v>0</v>
      </c>
      <c r="Q199" s="128">
        <f t="shared" ca="1" si="149"/>
        <v>0</v>
      </c>
      <c r="R199" s="129">
        <f ca="1">AVERAGE(Q$17:Q199)</f>
        <v>1.8536945549292587</v>
      </c>
      <c r="S199">
        <v>1.615</v>
      </c>
    </row>
    <row r="200" spans="2:19" x14ac:dyDescent="0.25">
      <c r="B200" s="126">
        <f t="shared" si="150"/>
        <v>184</v>
      </c>
      <c r="C200" s="17">
        <f t="shared" si="144"/>
        <v>3.2921262866077932</v>
      </c>
      <c r="D200" s="17">
        <f t="shared" ref="D200:M200" ca="1" si="204">$C$4*($G$4-C200)*$B$7+$F$4*SQRT($B$7)*NORMSINV(RAND())+C200</f>
        <v>3.3090254078980972</v>
      </c>
      <c r="E200" s="17">
        <f t="shared" ca="1" si="204"/>
        <v>3.2166021803446556</v>
      </c>
      <c r="F200" s="17">
        <f t="shared" ca="1" si="204"/>
        <v>3.0970247849553516</v>
      </c>
      <c r="G200" s="17">
        <f t="shared" ca="1" si="204"/>
        <v>3.2578343840803257</v>
      </c>
      <c r="H200" s="17">
        <f t="shared" ca="1" si="204"/>
        <v>3.2381223005698327</v>
      </c>
      <c r="I200" s="17">
        <f t="shared" ca="1" si="204"/>
        <v>3.0985266517884176</v>
      </c>
      <c r="J200" s="17">
        <f t="shared" ca="1" si="204"/>
        <v>2.9358773375157288</v>
      </c>
      <c r="K200" s="17">
        <f t="shared" ca="1" si="204"/>
        <v>2.9491021604301464</v>
      </c>
      <c r="L200" s="17">
        <f t="shared" ca="1" si="204"/>
        <v>2.8843588821581627</v>
      </c>
      <c r="M200" s="17">
        <f t="shared" ca="1" si="204"/>
        <v>2.8530453473232757</v>
      </c>
      <c r="N200" s="127">
        <f t="shared" ca="1" si="146"/>
        <v>17.340509386816887</v>
      </c>
      <c r="O200" s="128">
        <f t="shared" ca="1" si="147"/>
        <v>17.549083991769947</v>
      </c>
      <c r="P200" s="128">
        <f t="shared" ca="1" si="148"/>
        <v>0</v>
      </c>
      <c r="Q200" s="128">
        <f t="shared" ca="1" si="149"/>
        <v>0</v>
      </c>
      <c r="R200" s="129">
        <f ca="1">AVERAGE(Q$17:Q200)</f>
        <v>1.8436201280002953</v>
      </c>
      <c r="S200">
        <v>1.615</v>
      </c>
    </row>
    <row r="201" spans="2:19" x14ac:dyDescent="0.25">
      <c r="B201" s="126">
        <f t="shared" si="150"/>
        <v>185</v>
      </c>
      <c r="C201" s="17">
        <f t="shared" si="144"/>
        <v>3.2921262866077932</v>
      </c>
      <c r="D201" s="17">
        <f t="shared" ref="D201:M201" ca="1" si="205">$C$4*($G$4-C201)*$B$7+$F$4*SQRT($B$7)*NORMSINV(RAND())+C201</f>
        <v>3.0761737977910029</v>
      </c>
      <c r="E201" s="17">
        <f t="shared" ca="1" si="205"/>
        <v>2.9639477487367585</v>
      </c>
      <c r="F201" s="17">
        <f t="shared" ca="1" si="205"/>
        <v>2.8714503754851783</v>
      </c>
      <c r="G201" s="17">
        <f t="shared" ca="1" si="205"/>
        <v>2.9948701746346793</v>
      </c>
      <c r="H201" s="17">
        <f t="shared" ca="1" si="205"/>
        <v>2.8857172960015092</v>
      </c>
      <c r="I201" s="17">
        <f t="shared" ca="1" si="205"/>
        <v>2.9068507254973595</v>
      </c>
      <c r="J201" s="17">
        <f t="shared" ca="1" si="205"/>
        <v>2.9763984964963508</v>
      </c>
      <c r="K201" s="17">
        <f t="shared" ca="1" si="205"/>
        <v>3.0427495806094993</v>
      </c>
      <c r="L201" s="17">
        <f t="shared" ca="1" si="205"/>
        <v>2.9535938547295251</v>
      </c>
      <c r="M201" s="17">
        <f t="shared" ca="1" si="205"/>
        <v>2.8537997814993115</v>
      </c>
      <c r="N201" s="127">
        <f t="shared" ca="1" si="146"/>
        <v>17.353596595826307</v>
      </c>
      <c r="O201" s="128">
        <f t="shared" ca="1" si="147"/>
        <v>17.559543510441692</v>
      </c>
      <c r="P201" s="128">
        <f t="shared" ca="1" si="148"/>
        <v>0</v>
      </c>
      <c r="Q201" s="128">
        <f t="shared" ca="1" si="149"/>
        <v>0</v>
      </c>
      <c r="R201" s="129">
        <f ca="1">AVERAGE(Q$17:Q201)</f>
        <v>1.8336546137948881</v>
      </c>
      <c r="S201">
        <v>1.615</v>
      </c>
    </row>
    <row r="202" spans="2:19" x14ac:dyDescent="0.25">
      <c r="B202" s="126">
        <f t="shared" si="150"/>
        <v>186</v>
      </c>
      <c r="C202" s="17">
        <f t="shared" si="144"/>
        <v>3.2921262866077932</v>
      </c>
      <c r="D202" s="17">
        <f t="shared" ref="D202:M202" ca="1" si="206">$C$4*($G$4-C202)*$B$7+$F$4*SQRT($B$7)*NORMSINV(RAND())+C202</f>
        <v>3.278429280819537</v>
      </c>
      <c r="E202" s="17">
        <f t="shared" ca="1" si="206"/>
        <v>3.2207626729822487</v>
      </c>
      <c r="F202" s="17">
        <f t="shared" ca="1" si="206"/>
        <v>3.2903614113455038</v>
      </c>
      <c r="G202" s="17">
        <f t="shared" ca="1" si="206"/>
        <v>3.1147847703217879</v>
      </c>
      <c r="H202" s="17">
        <f t="shared" ca="1" si="206"/>
        <v>3.0381505528236095</v>
      </c>
      <c r="I202" s="17">
        <f t="shared" ca="1" si="206"/>
        <v>3.06558001338608</v>
      </c>
      <c r="J202" s="17">
        <f t="shared" ca="1" si="206"/>
        <v>2.971840394599981</v>
      </c>
      <c r="K202" s="17">
        <f t="shared" ca="1" si="206"/>
        <v>2.8895514508281681</v>
      </c>
      <c r="L202" s="17">
        <f t="shared" ca="1" si="206"/>
        <v>2.8976628140308129</v>
      </c>
      <c r="M202" s="17">
        <f t="shared" ca="1" si="206"/>
        <v>2.9897616934938878</v>
      </c>
      <c r="N202" s="127">
        <f t="shared" ca="1" si="146"/>
        <v>19.880944168657518</v>
      </c>
      <c r="O202" s="128">
        <f t="shared" ca="1" si="147"/>
        <v>19.550046840555044</v>
      </c>
      <c r="P202" s="128">
        <f t="shared" ca="1" si="148"/>
        <v>0</v>
      </c>
      <c r="Q202" s="128">
        <f t="shared" ca="1" si="149"/>
        <v>0</v>
      </c>
      <c r="R202" s="129">
        <f ca="1">AVERAGE(Q$17:Q202)</f>
        <v>1.823796255656206</v>
      </c>
      <c r="S202">
        <v>1.615</v>
      </c>
    </row>
    <row r="203" spans="2:19" x14ac:dyDescent="0.25">
      <c r="B203" s="126">
        <f t="shared" si="150"/>
        <v>187</v>
      </c>
      <c r="C203" s="17">
        <f t="shared" si="144"/>
        <v>3.2921262866077932</v>
      </c>
      <c r="D203" s="17">
        <f t="shared" ref="D203:M203" ca="1" si="207">$C$4*($G$4-C203)*$B$7+$F$4*SQRT($B$7)*NORMSINV(RAND())+C203</f>
        <v>3.2726043070422639</v>
      </c>
      <c r="E203" s="17">
        <f t="shared" ca="1" si="207"/>
        <v>3.2440797323898143</v>
      </c>
      <c r="F203" s="17">
        <f t="shared" ca="1" si="207"/>
        <v>2.9771875643226977</v>
      </c>
      <c r="G203" s="17">
        <f t="shared" ca="1" si="207"/>
        <v>2.9460806741078582</v>
      </c>
      <c r="H203" s="17">
        <f t="shared" ca="1" si="207"/>
        <v>3.042015988278453</v>
      </c>
      <c r="I203" s="17">
        <f t="shared" ca="1" si="207"/>
        <v>3.1054032777421208</v>
      </c>
      <c r="J203" s="17">
        <f t="shared" ca="1" si="207"/>
        <v>3.0653546860274052</v>
      </c>
      <c r="K203" s="17">
        <f t="shared" ca="1" si="207"/>
        <v>3.1100808704402017</v>
      </c>
      <c r="L203" s="17">
        <f t="shared" ca="1" si="207"/>
        <v>3.1595212962778367</v>
      </c>
      <c r="M203" s="17">
        <f t="shared" ca="1" si="207"/>
        <v>3.1901678011588417</v>
      </c>
      <c r="N203" s="127">
        <f t="shared" ca="1" si="146"/>
        <v>24.292503411332483</v>
      </c>
      <c r="O203" s="128">
        <f t="shared" ca="1" si="147"/>
        <v>22.902694173473652</v>
      </c>
      <c r="P203" s="128">
        <f t="shared" ca="1" si="148"/>
        <v>0</v>
      </c>
      <c r="Q203" s="128">
        <f t="shared" ca="1" si="149"/>
        <v>0</v>
      </c>
      <c r="R203" s="129">
        <f ca="1">AVERAGE(Q$17:Q203)</f>
        <v>1.8140433345029643</v>
      </c>
      <c r="S203">
        <v>1.615</v>
      </c>
    </row>
    <row r="204" spans="2:19" x14ac:dyDescent="0.25">
      <c r="B204" s="126">
        <f t="shared" si="150"/>
        <v>188</v>
      </c>
      <c r="C204" s="17">
        <f t="shared" si="144"/>
        <v>3.2921262866077932</v>
      </c>
      <c r="D204" s="17">
        <f t="shared" ref="D204:M204" ca="1" si="208">$C$4*($G$4-C204)*$B$7+$F$4*SQRT($B$7)*NORMSINV(RAND())+C204</f>
        <v>3.3313491105206663</v>
      </c>
      <c r="E204" s="17">
        <f t="shared" ca="1" si="208"/>
        <v>3.3920379891389048</v>
      </c>
      <c r="F204" s="17">
        <f t="shared" ca="1" si="208"/>
        <v>3.1834777217289045</v>
      </c>
      <c r="G204" s="17">
        <f t="shared" ca="1" si="208"/>
        <v>3.0601639809247803</v>
      </c>
      <c r="H204" s="17">
        <f t="shared" ca="1" si="208"/>
        <v>2.9749752201886741</v>
      </c>
      <c r="I204" s="17">
        <f t="shared" ca="1" si="208"/>
        <v>3.0505840940593054</v>
      </c>
      <c r="J204" s="17">
        <f t="shared" ca="1" si="208"/>
        <v>2.9858380984320987</v>
      </c>
      <c r="K204" s="17">
        <f t="shared" ca="1" si="208"/>
        <v>3.1669967769389449</v>
      </c>
      <c r="L204" s="17">
        <f t="shared" ca="1" si="208"/>
        <v>3.1097108511562488</v>
      </c>
      <c r="M204" s="17">
        <f t="shared" ca="1" si="208"/>
        <v>3.2107716383133598</v>
      </c>
      <c r="N204" s="127">
        <f t="shared" ca="1" si="146"/>
        <v>24.798214095838684</v>
      </c>
      <c r="O204" s="128">
        <f t="shared" ca="1" si="147"/>
        <v>23.278427318410532</v>
      </c>
      <c r="P204" s="128">
        <f t="shared" ca="1" si="148"/>
        <v>7.8427318410533076E-2</v>
      </c>
      <c r="Q204" s="128">
        <f t="shared" ca="1" si="149"/>
        <v>7.4602372956785637E-2</v>
      </c>
      <c r="R204" s="129">
        <f ca="1">AVERAGE(Q$17:Q204)</f>
        <v>1.8047909889628251</v>
      </c>
      <c r="S204">
        <v>1.615</v>
      </c>
    </row>
    <row r="205" spans="2:19" x14ac:dyDescent="0.25">
      <c r="B205" s="126">
        <f t="shared" si="150"/>
        <v>189</v>
      </c>
      <c r="C205" s="17">
        <f t="shared" si="144"/>
        <v>3.2921262866077932</v>
      </c>
      <c r="D205" s="17">
        <f t="shared" ref="D205:M205" ca="1" si="209">$C$4*($G$4-C205)*$B$7+$F$4*SQRT($B$7)*NORMSINV(RAND())+C205</f>
        <v>3.2767104897745072</v>
      </c>
      <c r="E205" s="17">
        <f t="shared" ca="1" si="209"/>
        <v>3.2619658169413337</v>
      </c>
      <c r="F205" s="17">
        <f t="shared" ca="1" si="209"/>
        <v>3.1486480302864699</v>
      </c>
      <c r="G205" s="17">
        <f t="shared" ca="1" si="209"/>
        <v>3.0327648173621466</v>
      </c>
      <c r="H205" s="17">
        <f t="shared" ca="1" si="209"/>
        <v>3.1186324877433771</v>
      </c>
      <c r="I205" s="17">
        <f t="shared" ca="1" si="209"/>
        <v>3.194015840882571</v>
      </c>
      <c r="J205" s="17">
        <f t="shared" ca="1" si="209"/>
        <v>3.1220234932058286</v>
      </c>
      <c r="K205" s="17">
        <f t="shared" ca="1" si="209"/>
        <v>3.1076327374471071</v>
      </c>
      <c r="L205" s="17">
        <f t="shared" ca="1" si="209"/>
        <v>3.080486123981077</v>
      </c>
      <c r="M205" s="17">
        <f t="shared" ca="1" si="209"/>
        <v>2.9826895863782052</v>
      </c>
      <c r="N205" s="127">
        <f t="shared" ca="1" si="146"/>
        <v>19.740840001712353</v>
      </c>
      <c r="O205" s="128">
        <f t="shared" ca="1" si="147"/>
        <v>19.441156127455844</v>
      </c>
      <c r="P205" s="128">
        <f t="shared" ca="1" si="148"/>
        <v>0</v>
      </c>
      <c r="Q205" s="128">
        <f t="shared" ca="1" si="149"/>
        <v>0</v>
      </c>
      <c r="R205" s="129">
        <f ca="1">AVERAGE(Q$17:Q205)</f>
        <v>1.7952418302910642</v>
      </c>
      <c r="S205">
        <v>1.615</v>
      </c>
    </row>
    <row r="206" spans="2:19" x14ac:dyDescent="0.25">
      <c r="B206" s="126">
        <f t="shared" si="150"/>
        <v>190</v>
      </c>
      <c r="C206" s="17">
        <f t="shared" si="144"/>
        <v>3.2921262866077932</v>
      </c>
      <c r="D206" s="17">
        <f t="shared" ref="D206:M206" ca="1" si="210">$C$4*($G$4-C206)*$B$7+$F$4*SQRT($B$7)*NORMSINV(RAND())+C206</f>
        <v>3.3821833402894006</v>
      </c>
      <c r="E206" s="17">
        <f t="shared" ca="1" si="210"/>
        <v>3.2753746094997727</v>
      </c>
      <c r="F206" s="17">
        <f t="shared" ca="1" si="210"/>
        <v>3.2227898724555382</v>
      </c>
      <c r="G206" s="17">
        <f t="shared" ca="1" si="210"/>
        <v>3.1764201797200116</v>
      </c>
      <c r="H206" s="17">
        <f t="shared" ca="1" si="210"/>
        <v>3.1988533729185535</v>
      </c>
      <c r="I206" s="17">
        <f t="shared" ca="1" si="210"/>
        <v>3.2802787840326664</v>
      </c>
      <c r="J206" s="17">
        <f t="shared" ca="1" si="210"/>
        <v>3.2557680532451085</v>
      </c>
      <c r="K206" s="17">
        <f t="shared" ca="1" si="210"/>
        <v>3.2449901916408841</v>
      </c>
      <c r="L206" s="17">
        <f t="shared" ca="1" si="210"/>
        <v>3.2163516047451419</v>
      </c>
      <c r="M206" s="17">
        <f t="shared" ca="1" si="210"/>
        <v>3.1730879716910136</v>
      </c>
      <c r="N206" s="127">
        <f t="shared" ca="1" si="146"/>
        <v>23.881114820040164</v>
      </c>
      <c r="O206" s="128">
        <f t="shared" ca="1" si="147"/>
        <v>22.595826789804047</v>
      </c>
      <c r="P206" s="128">
        <f t="shared" ca="1" si="148"/>
        <v>0</v>
      </c>
      <c r="Q206" s="128">
        <f t="shared" ca="1" si="149"/>
        <v>0</v>
      </c>
      <c r="R206" s="129">
        <f ca="1">AVERAGE(Q$17:Q206)</f>
        <v>1.785793189079006</v>
      </c>
      <c r="S206">
        <v>1.615</v>
      </c>
    </row>
    <row r="207" spans="2:19" x14ac:dyDescent="0.25">
      <c r="B207" s="126">
        <f t="shared" si="150"/>
        <v>191</v>
      </c>
      <c r="C207" s="17">
        <f t="shared" si="144"/>
        <v>3.2921262866077932</v>
      </c>
      <c r="D207" s="17">
        <f t="shared" ref="D207:M207" ca="1" si="211">$C$4*($G$4-C207)*$B$7+$F$4*SQRT($B$7)*NORMSINV(RAND())+C207</f>
        <v>3.2925142369252773</v>
      </c>
      <c r="E207" s="17">
        <f t="shared" ca="1" si="211"/>
        <v>3.3174138455687898</v>
      </c>
      <c r="F207" s="17">
        <f t="shared" ca="1" si="211"/>
        <v>3.1549498438562926</v>
      </c>
      <c r="G207" s="17">
        <f t="shared" ca="1" si="211"/>
        <v>3.1158143724194236</v>
      </c>
      <c r="H207" s="17">
        <f t="shared" ca="1" si="211"/>
        <v>3.2334832718122088</v>
      </c>
      <c r="I207" s="17">
        <f t="shared" ca="1" si="211"/>
        <v>3.188430981016106</v>
      </c>
      <c r="J207" s="17">
        <f t="shared" ca="1" si="211"/>
        <v>3.2715984094765269</v>
      </c>
      <c r="K207" s="17">
        <f t="shared" ca="1" si="211"/>
        <v>3.2726106746916592</v>
      </c>
      <c r="L207" s="17">
        <f t="shared" ca="1" si="211"/>
        <v>3.206596977585944</v>
      </c>
      <c r="M207" s="17">
        <f t="shared" ca="1" si="211"/>
        <v>3.197934697141823</v>
      </c>
      <c r="N207" s="127">
        <f t="shared" ca="1" si="146"/>
        <v>24.481915377831761</v>
      </c>
      <c r="O207" s="128">
        <f t="shared" ca="1" si="147"/>
        <v>23.043614375951957</v>
      </c>
      <c r="P207" s="128">
        <f t="shared" ca="1" si="148"/>
        <v>0</v>
      </c>
      <c r="Q207" s="128">
        <f t="shared" ca="1" si="149"/>
        <v>0</v>
      </c>
      <c r="R207" s="129">
        <f ca="1">AVERAGE(Q$17:Q207)</f>
        <v>1.7764434865183829</v>
      </c>
      <c r="S207">
        <v>1.615</v>
      </c>
    </row>
    <row r="208" spans="2:19" x14ac:dyDescent="0.25">
      <c r="B208" s="126">
        <f t="shared" si="150"/>
        <v>192</v>
      </c>
      <c r="C208" s="17">
        <f t="shared" si="144"/>
        <v>3.2921262866077932</v>
      </c>
      <c r="D208" s="17">
        <f t="shared" ref="D208:M208" ca="1" si="212">$C$4*($G$4-C208)*$B$7+$F$4*SQRT($B$7)*NORMSINV(RAND())+C208</f>
        <v>3.1103598996343278</v>
      </c>
      <c r="E208" s="17">
        <f t="shared" ca="1" si="212"/>
        <v>3.1051500679459481</v>
      </c>
      <c r="F208" s="17">
        <f t="shared" ca="1" si="212"/>
        <v>3.0009736169392234</v>
      </c>
      <c r="G208" s="17">
        <f t="shared" ca="1" si="212"/>
        <v>2.9408786693850484</v>
      </c>
      <c r="H208" s="17">
        <f t="shared" ca="1" si="212"/>
        <v>2.9854076329536721</v>
      </c>
      <c r="I208" s="17">
        <f t="shared" ca="1" si="212"/>
        <v>2.986633370510293</v>
      </c>
      <c r="J208" s="17">
        <f t="shared" ca="1" si="212"/>
        <v>3.0857551501606038</v>
      </c>
      <c r="K208" s="17">
        <f t="shared" ca="1" si="212"/>
        <v>3.0711055875115103</v>
      </c>
      <c r="L208" s="17">
        <f t="shared" ca="1" si="212"/>
        <v>3.0678799255283873</v>
      </c>
      <c r="M208" s="17">
        <f t="shared" ca="1" si="212"/>
        <v>3.050885762578174</v>
      </c>
      <c r="N208" s="127">
        <f t="shared" ca="1" si="146"/>
        <v>21.134055890190886</v>
      </c>
      <c r="O208" s="128">
        <f t="shared" ca="1" si="147"/>
        <v>20.516968815325633</v>
      </c>
      <c r="P208" s="128">
        <f t="shared" ca="1" si="148"/>
        <v>0</v>
      </c>
      <c r="Q208" s="128">
        <f t="shared" ca="1" si="149"/>
        <v>0</v>
      </c>
      <c r="R208" s="129">
        <f ca="1">AVERAGE(Q$17:Q208)</f>
        <v>1.7671911766927664</v>
      </c>
      <c r="S208">
        <v>1.615</v>
      </c>
    </row>
    <row r="209" spans="2:19" x14ac:dyDescent="0.25">
      <c r="B209" s="126">
        <f t="shared" si="150"/>
        <v>193</v>
      </c>
      <c r="C209" s="17">
        <f t="shared" si="144"/>
        <v>3.2921262866077932</v>
      </c>
      <c r="D209" s="17">
        <f t="shared" ref="D209:M209" ca="1" si="213">$C$4*($G$4-C209)*$B$7+$F$4*SQRT($B$7)*NORMSINV(RAND())+C209</f>
        <v>3.2551907543995831</v>
      </c>
      <c r="E209" s="17">
        <f t="shared" ca="1" si="213"/>
        <v>3.2696313673659327</v>
      </c>
      <c r="F209" s="17">
        <f t="shared" ca="1" si="213"/>
        <v>3.1490419707302961</v>
      </c>
      <c r="G209" s="17">
        <f t="shared" ca="1" si="213"/>
        <v>3.1845379716304474</v>
      </c>
      <c r="H209" s="17">
        <f t="shared" ca="1" si="213"/>
        <v>3.4085695640093627</v>
      </c>
      <c r="I209" s="17">
        <f t="shared" ca="1" si="213"/>
        <v>3.5133879040139218</v>
      </c>
      <c r="J209" s="17">
        <f t="shared" ca="1" si="213"/>
        <v>3.3635786909064653</v>
      </c>
      <c r="K209" s="17">
        <f t="shared" ca="1" si="213"/>
        <v>3.4422105562398202</v>
      </c>
      <c r="L209" s="17">
        <f t="shared" ca="1" si="213"/>
        <v>3.4034593102998043</v>
      </c>
      <c r="M209" s="17">
        <f t="shared" ca="1" si="213"/>
        <v>3.3651553123581097</v>
      </c>
      <c r="N209" s="127">
        <f t="shared" ca="1" si="146"/>
        <v>28.937991377727982</v>
      </c>
      <c r="O209" s="128">
        <f t="shared" ca="1" si="147"/>
        <v>26.297037957777974</v>
      </c>
      <c r="P209" s="128">
        <f t="shared" ca="1" si="148"/>
        <v>3.0970379577779745</v>
      </c>
      <c r="Q209" s="128">
        <f t="shared" ca="1" si="149"/>
        <v>2.9459936342340094</v>
      </c>
      <c r="R209" s="129">
        <f ca="1">AVERAGE(Q$17:Q209)</f>
        <v>1.7732989614468659</v>
      </c>
      <c r="S209">
        <v>1.615</v>
      </c>
    </row>
    <row r="210" spans="2:19" x14ac:dyDescent="0.25">
      <c r="B210" s="126">
        <f t="shared" si="150"/>
        <v>194</v>
      </c>
      <c r="C210" s="17">
        <f t="shared" ref="C210:C273" si="214">$C$7</f>
        <v>3.2921262866077932</v>
      </c>
      <c r="D210" s="17">
        <f t="shared" ref="D210:M210" ca="1" si="215">$C$4*($G$4-C210)*$B$7+$F$4*SQRT($B$7)*NORMSINV(RAND())+C210</f>
        <v>3.0852967773104787</v>
      </c>
      <c r="E210" s="17">
        <f t="shared" ca="1" si="215"/>
        <v>3.0236323096619033</v>
      </c>
      <c r="F210" s="17">
        <f t="shared" ca="1" si="215"/>
        <v>3.0800923919385688</v>
      </c>
      <c r="G210" s="17">
        <f t="shared" ca="1" si="215"/>
        <v>3.1941188027737395</v>
      </c>
      <c r="H210" s="17">
        <f t="shared" ca="1" si="215"/>
        <v>3.2677030915099881</v>
      </c>
      <c r="I210" s="17">
        <f t="shared" ca="1" si="215"/>
        <v>3.3051289436146072</v>
      </c>
      <c r="J210" s="17">
        <f t="shared" ca="1" si="215"/>
        <v>3.4084586409596813</v>
      </c>
      <c r="K210" s="17">
        <f t="shared" ca="1" si="215"/>
        <v>3.439809864770174</v>
      </c>
      <c r="L210" s="17">
        <f t="shared" ca="1" si="215"/>
        <v>3.6107921598207264</v>
      </c>
      <c r="M210" s="17">
        <f t="shared" ca="1" si="215"/>
        <v>3.535744195668526</v>
      </c>
      <c r="N210" s="127">
        <f t="shared" ref="N210:N273" ca="1" si="216">EXP(M210)</f>
        <v>34.320546414743333</v>
      </c>
      <c r="O210" s="128">
        <f t="shared" ref="O210:O273" ca="1" si="217">EXP(EXP(-$C$4*($K$4-$J$4))*LN(N210)+(1-EXP(-$C$4*($K$4-$J$4)))*$G$4+$F$4^2/(4*$C$4)*(1-EXP(-2*$C$4*($K$4-$J$4))))</f>
        <v>30.089735818358058</v>
      </c>
      <c r="P210" s="128">
        <f t="shared" ref="P210:P273" ca="1" si="218">MAX(0,O210-$I$4)</f>
        <v>6.8897358183580586</v>
      </c>
      <c r="Q210" s="128">
        <f t="shared" ref="Q210:Q273" ca="1" si="219">$D$7*P210</f>
        <v>6.5537194374586916</v>
      </c>
      <c r="R210" s="129">
        <f ca="1">AVERAGE(Q$17:Q210)</f>
        <v>1.7979403041067208</v>
      </c>
      <c r="S210">
        <v>1.615</v>
      </c>
    </row>
    <row r="211" spans="2:19" x14ac:dyDescent="0.25">
      <c r="B211" s="126">
        <f t="shared" ref="B211:B274" si="220">B210+1</f>
        <v>195</v>
      </c>
      <c r="C211" s="17">
        <f t="shared" si="214"/>
        <v>3.2921262866077932</v>
      </c>
      <c r="D211" s="17">
        <f t="shared" ref="D211:M211" ca="1" si="221">$C$4*($G$4-C211)*$B$7+$F$4*SQRT($B$7)*NORMSINV(RAND())+C211</f>
        <v>3.3885475352925787</v>
      </c>
      <c r="E211" s="17">
        <f t="shared" ca="1" si="221"/>
        <v>3.4429209060565267</v>
      </c>
      <c r="F211" s="17">
        <f t="shared" ca="1" si="221"/>
        <v>3.4021875074612811</v>
      </c>
      <c r="G211" s="17">
        <f t="shared" ca="1" si="221"/>
        <v>3.4440635579267536</v>
      </c>
      <c r="H211" s="17">
        <f t="shared" ca="1" si="221"/>
        <v>3.4357446837923087</v>
      </c>
      <c r="I211" s="17">
        <f t="shared" ca="1" si="221"/>
        <v>3.4468572900394205</v>
      </c>
      <c r="J211" s="17">
        <f t="shared" ca="1" si="221"/>
        <v>3.3980365984239307</v>
      </c>
      <c r="K211" s="17">
        <f t="shared" ca="1" si="221"/>
        <v>3.3487979347670014</v>
      </c>
      <c r="L211" s="17">
        <f t="shared" ca="1" si="221"/>
        <v>3.3705012451159684</v>
      </c>
      <c r="M211" s="17">
        <f t="shared" ca="1" si="221"/>
        <v>3.2920415805583181</v>
      </c>
      <c r="N211" s="127">
        <f t="shared" ca="1" si="216"/>
        <v>26.897721503771685</v>
      </c>
      <c r="O211" s="128">
        <f t="shared" ca="1" si="217"/>
        <v>24.821556647781591</v>
      </c>
      <c r="P211" s="128">
        <f t="shared" ca="1" si="218"/>
        <v>1.6215566477815919</v>
      </c>
      <c r="Q211" s="128">
        <f t="shared" ca="1" si="219"/>
        <v>1.5424723968645908</v>
      </c>
      <c r="R211" s="129">
        <f ca="1">AVERAGE(Q$17:Q211)</f>
        <v>1.79663021227471</v>
      </c>
      <c r="S211">
        <v>1.615</v>
      </c>
    </row>
    <row r="212" spans="2:19" x14ac:dyDescent="0.25">
      <c r="B212" s="126">
        <f t="shared" si="220"/>
        <v>196</v>
      </c>
      <c r="C212" s="17">
        <f t="shared" si="214"/>
        <v>3.2921262866077932</v>
      </c>
      <c r="D212" s="17">
        <f t="shared" ref="D212:M212" ca="1" si="222">$C$4*($G$4-C212)*$B$7+$F$4*SQRT($B$7)*NORMSINV(RAND())+C212</f>
        <v>3.4154764154459647</v>
      </c>
      <c r="E212" s="17">
        <f t="shared" ca="1" si="222"/>
        <v>3.4613108007157805</v>
      </c>
      <c r="F212" s="17">
        <f t="shared" ca="1" si="222"/>
        <v>3.400309246086676</v>
      </c>
      <c r="G212" s="17">
        <f t="shared" ca="1" si="222"/>
        <v>3.5142034021510486</v>
      </c>
      <c r="H212" s="17">
        <f t="shared" ca="1" si="222"/>
        <v>3.5841463224738894</v>
      </c>
      <c r="I212" s="17">
        <f t="shared" ca="1" si="222"/>
        <v>3.5897852744593761</v>
      </c>
      <c r="J212" s="17">
        <f t="shared" ca="1" si="222"/>
        <v>3.6766261767475066</v>
      </c>
      <c r="K212" s="17">
        <f t="shared" ca="1" si="222"/>
        <v>3.7015706261543495</v>
      </c>
      <c r="L212" s="17">
        <f t="shared" ca="1" si="222"/>
        <v>3.7525433715720111</v>
      </c>
      <c r="M212" s="17">
        <f t="shared" ca="1" si="222"/>
        <v>3.7553526418312808</v>
      </c>
      <c r="N212" s="127">
        <f t="shared" ca="1" si="216"/>
        <v>42.749292341531017</v>
      </c>
      <c r="O212" s="128">
        <f t="shared" ca="1" si="217"/>
        <v>35.788500169934949</v>
      </c>
      <c r="P212" s="128">
        <f t="shared" ca="1" si="218"/>
        <v>12.588500169934949</v>
      </c>
      <c r="Q212" s="128">
        <f t="shared" ca="1" si="219"/>
        <v>11.974551771974362</v>
      </c>
      <c r="R212" s="129">
        <f ca="1">AVERAGE(Q$17:Q212)</f>
        <v>1.8485583834976673</v>
      </c>
      <c r="S212">
        <v>1.615</v>
      </c>
    </row>
    <row r="213" spans="2:19" x14ac:dyDescent="0.25">
      <c r="B213" s="126">
        <f t="shared" si="220"/>
        <v>197</v>
      </c>
      <c r="C213" s="17">
        <f t="shared" si="214"/>
        <v>3.2921262866077932</v>
      </c>
      <c r="D213" s="17">
        <f t="shared" ref="D213:M213" ca="1" si="223">$C$4*($G$4-C213)*$B$7+$F$4*SQRT($B$7)*NORMSINV(RAND())+C213</f>
        <v>3.2930371804805878</v>
      </c>
      <c r="E213" s="17">
        <f t="shared" ca="1" si="223"/>
        <v>3.2320810646309659</v>
      </c>
      <c r="F213" s="17">
        <f t="shared" ca="1" si="223"/>
        <v>3.1038386265658615</v>
      </c>
      <c r="G213" s="17">
        <f t="shared" ca="1" si="223"/>
        <v>3.0195168960643661</v>
      </c>
      <c r="H213" s="17">
        <f t="shared" ca="1" si="223"/>
        <v>3.0610706737553994</v>
      </c>
      <c r="I213" s="17">
        <f t="shared" ca="1" si="223"/>
        <v>3.0515190344425216</v>
      </c>
      <c r="J213" s="17">
        <f t="shared" ca="1" si="223"/>
        <v>2.9128733629810566</v>
      </c>
      <c r="K213" s="17">
        <f t="shared" ca="1" si="223"/>
        <v>2.8681783289565659</v>
      </c>
      <c r="L213" s="17">
        <f t="shared" ca="1" si="223"/>
        <v>2.8436322730917145</v>
      </c>
      <c r="M213" s="17">
        <f t="shared" ca="1" si="223"/>
        <v>2.8495536461027982</v>
      </c>
      <c r="N213" s="127">
        <f t="shared" ca="1" si="216"/>
        <v>17.280067093650889</v>
      </c>
      <c r="O213" s="128">
        <f t="shared" ca="1" si="217"/>
        <v>17.500755933656595</v>
      </c>
      <c r="P213" s="128">
        <f t="shared" ca="1" si="218"/>
        <v>0</v>
      </c>
      <c r="Q213" s="128">
        <f t="shared" ca="1" si="219"/>
        <v>0</v>
      </c>
      <c r="R213" s="129">
        <f ca="1">AVERAGE(Q$17:Q213)</f>
        <v>1.8391748384037705</v>
      </c>
      <c r="S213">
        <v>1.615</v>
      </c>
    </row>
    <row r="214" spans="2:19" x14ac:dyDescent="0.25">
      <c r="B214" s="126">
        <f t="shared" si="220"/>
        <v>198</v>
      </c>
      <c r="C214" s="17">
        <f t="shared" si="214"/>
        <v>3.2921262866077932</v>
      </c>
      <c r="D214" s="17">
        <f t="shared" ref="D214:M214" ca="1" si="224">$C$4*($G$4-C214)*$B$7+$F$4*SQRT($B$7)*NORMSINV(RAND())+C214</f>
        <v>3.2850817964018684</v>
      </c>
      <c r="E214" s="17">
        <f t="shared" ca="1" si="224"/>
        <v>3.3712016302651917</v>
      </c>
      <c r="F214" s="17">
        <f t="shared" ca="1" si="224"/>
        <v>3.4373220426064419</v>
      </c>
      <c r="G214" s="17">
        <f t="shared" ca="1" si="224"/>
        <v>3.3410232659053287</v>
      </c>
      <c r="H214" s="17">
        <f t="shared" ca="1" si="224"/>
        <v>3.1894159096539823</v>
      </c>
      <c r="I214" s="17">
        <f t="shared" ca="1" si="224"/>
        <v>3.2521520110654416</v>
      </c>
      <c r="J214" s="17">
        <f t="shared" ca="1" si="224"/>
        <v>3.1642258701780177</v>
      </c>
      <c r="K214" s="17">
        <f t="shared" ca="1" si="224"/>
        <v>3.1566033065469004</v>
      </c>
      <c r="L214" s="17">
        <f t="shared" ca="1" si="224"/>
        <v>3.2123357717925507</v>
      </c>
      <c r="M214" s="17">
        <f t="shared" ca="1" si="224"/>
        <v>3.1444880927780172</v>
      </c>
      <c r="N214" s="127">
        <f t="shared" ca="1" si="216"/>
        <v>23.20779219554483</v>
      </c>
      <c r="O214" s="128">
        <f t="shared" ca="1" si="217"/>
        <v>22.091161629538394</v>
      </c>
      <c r="P214" s="128">
        <f t="shared" ca="1" si="218"/>
        <v>0</v>
      </c>
      <c r="Q214" s="128">
        <f t="shared" ca="1" si="219"/>
        <v>0</v>
      </c>
      <c r="R214" s="129">
        <f ca="1">AVERAGE(Q$17:Q214)</f>
        <v>1.8298860765936504</v>
      </c>
      <c r="S214">
        <v>1.615</v>
      </c>
    </row>
    <row r="215" spans="2:19" x14ac:dyDescent="0.25">
      <c r="B215" s="126">
        <f t="shared" si="220"/>
        <v>199</v>
      </c>
      <c r="C215" s="17">
        <f t="shared" si="214"/>
        <v>3.2921262866077932</v>
      </c>
      <c r="D215" s="17">
        <f t="shared" ref="D215:M215" ca="1" si="225">$C$4*($G$4-C215)*$B$7+$F$4*SQRT($B$7)*NORMSINV(RAND())+C215</f>
        <v>3.3932325108292414</v>
      </c>
      <c r="E215" s="17">
        <f t="shared" ca="1" si="225"/>
        <v>3.4817220186405047</v>
      </c>
      <c r="F215" s="17">
        <f t="shared" ca="1" si="225"/>
        <v>3.3432364901218095</v>
      </c>
      <c r="G215" s="17">
        <f t="shared" ca="1" si="225"/>
        <v>3.2982593516087251</v>
      </c>
      <c r="H215" s="17">
        <f t="shared" ca="1" si="225"/>
        <v>3.4107813494122579</v>
      </c>
      <c r="I215" s="17">
        <f t="shared" ca="1" si="225"/>
        <v>3.4482324006849998</v>
      </c>
      <c r="J215" s="17">
        <f t="shared" ca="1" si="225"/>
        <v>3.6160971691606485</v>
      </c>
      <c r="K215" s="17">
        <f t="shared" ca="1" si="225"/>
        <v>3.5164463193065978</v>
      </c>
      <c r="L215" s="17">
        <f t="shared" ca="1" si="225"/>
        <v>3.5341199718125855</v>
      </c>
      <c r="M215" s="17">
        <f t="shared" ca="1" si="225"/>
        <v>3.3716607522732547</v>
      </c>
      <c r="N215" s="127">
        <f t="shared" ca="1" si="216"/>
        <v>29.12685941063485</v>
      </c>
      <c r="O215" s="128">
        <f t="shared" ca="1" si="217"/>
        <v>26.432496425198909</v>
      </c>
      <c r="P215" s="128">
        <f t="shared" ca="1" si="218"/>
        <v>3.2324964251989101</v>
      </c>
      <c r="Q215" s="128">
        <f t="shared" ca="1" si="219"/>
        <v>3.0748457142425747</v>
      </c>
      <c r="R215" s="129">
        <f ca="1">AVERAGE(Q$17:Q215)</f>
        <v>1.8361421551748009</v>
      </c>
      <c r="S215">
        <v>1.615</v>
      </c>
    </row>
    <row r="216" spans="2:19" x14ac:dyDescent="0.25">
      <c r="B216" s="126">
        <f t="shared" si="220"/>
        <v>200</v>
      </c>
      <c r="C216" s="17">
        <f t="shared" si="214"/>
        <v>3.2921262866077932</v>
      </c>
      <c r="D216" s="17">
        <f t="shared" ref="D216:M216" ca="1" si="226">$C$4*($G$4-C216)*$B$7+$F$4*SQRT($B$7)*NORMSINV(RAND())+C216</f>
        <v>3.0838643422981509</v>
      </c>
      <c r="E216" s="17">
        <f t="shared" ca="1" si="226"/>
        <v>3.0063525672548566</v>
      </c>
      <c r="F216" s="17">
        <f t="shared" ca="1" si="226"/>
        <v>2.9077314644408276</v>
      </c>
      <c r="G216" s="17">
        <f t="shared" ca="1" si="226"/>
        <v>2.8224284279988421</v>
      </c>
      <c r="H216" s="17">
        <f t="shared" ca="1" si="226"/>
        <v>2.7721599496642169</v>
      </c>
      <c r="I216" s="17">
        <f t="shared" ca="1" si="226"/>
        <v>2.7484105403550907</v>
      </c>
      <c r="J216" s="17">
        <f t="shared" ca="1" si="226"/>
        <v>2.7077143275323134</v>
      </c>
      <c r="K216" s="17">
        <f t="shared" ca="1" si="226"/>
        <v>2.6710752318380364</v>
      </c>
      <c r="L216" s="17">
        <f t="shared" ca="1" si="226"/>
        <v>2.6484623445260476</v>
      </c>
      <c r="M216" s="17">
        <f t="shared" ca="1" si="226"/>
        <v>2.6384035262399421</v>
      </c>
      <c r="N216" s="127">
        <f t="shared" ca="1" si="216"/>
        <v>13.990849744305544</v>
      </c>
      <c r="O216" s="128">
        <f t="shared" ca="1" si="217"/>
        <v>14.812653655952859</v>
      </c>
      <c r="P216" s="128">
        <f t="shared" ca="1" si="218"/>
        <v>0</v>
      </c>
      <c r="Q216" s="128">
        <f t="shared" ca="1" si="219"/>
        <v>0</v>
      </c>
      <c r="R216" s="129">
        <f ca="1">AVERAGE(Q$17:Q216)</f>
        <v>1.8269614443989268</v>
      </c>
      <c r="S216">
        <v>1.615</v>
      </c>
    </row>
    <row r="217" spans="2:19" x14ac:dyDescent="0.25">
      <c r="B217" s="126">
        <f t="shared" si="220"/>
        <v>201</v>
      </c>
      <c r="C217" s="17">
        <f t="shared" si="214"/>
        <v>3.2921262866077932</v>
      </c>
      <c r="D217" s="17">
        <f t="shared" ref="D217:M217" ca="1" si="227">$C$4*($G$4-C217)*$B$7+$F$4*SQRT($B$7)*NORMSINV(RAND())+C217</f>
        <v>3.2754967742670655</v>
      </c>
      <c r="E217" s="17">
        <f t="shared" ca="1" si="227"/>
        <v>3.3229661242829223</v>
      </c>
      <c r="F217" s="17">
        <f t="shared" ca="1" si="227"/>
        <v>3.2824589505928992</v>
      </c>
      <c r="G217" s="17">
        <f t="shared" ca="1" si="227"/>
        <v>3.4259105804601129</v>
      </c>
      <c r="H217" s="17">
        <f t="shared" ca="1" si="227"/>
        <v>3.4498211654957673</v>
      </c>
      <c r="I217" s="17">
        <f t="shared" ca="1" si="227"/>
        <v>3.4163230285131863</v>
      </c>
      <c r="J217" s="17">
        <f t="shared" ca="1" si="227"/>
        <v>3.318295213563407</v>
      </c>
      <c r="K217" s="17">
        <f t="shared" ca="1" si="227"/>
        <v>3.3110672078971866</v>
      </c>
      <c r="L217" s="17">
        <f t="shared" ca="1" si="227"/>
        <v>3.301697231342279</v>
      </c>
      <c r="M217" s="17">
        <f t="shared" ca="1" si="227"/>
        <v>3.3005932975010568</v>
      </c>
      <c r="N217" s="127">
        <f t="shared" ca="1" si="216"/>
        <v>27.12872955437096</v>
      </c>
      <c r="O217" s="128">
        <f t="shared" ca="1" si="217"/>
        <v>24.989768374020322</v>
      </c>
      <c r="P217" s="128">
        <f t="shared" ca="1" si="218"/>
        <v>1.7897683740203227</v>
      </c>
      <c r="Q217" s="128">
        <f t="shared" ca="1" si="219"/>
        <v>1.7024803404089304</v>
      </c>
      <c r="R217" s="129">
        <f ca="1">AVERAGE(Q$17:Q217)</f>
        <v>1.8263421354238525</v>
      </c>
      <c r="S217">
        <v>1.615</v>
      </c>
    </row>
    <row r="218" spans="2:19" x14ac:dyDescent="0.25">
      <c r="B218" s="126">
        <f t="shared" si="220"/>
        <v>202</v>
      </c>
      <c r="C218" s="17">
        <f t="shared" si="214"/>
        <v>3.2921262866077932</v>
      </c>
      <c r="D218" s="17">
        <f t="shared" ref="D218:M218" ca="1" si="228">$C$4*($G$4-C218)*$B$7+$F$4*SQRT($B$7)*NORMSINV(RAND())+C218</f>
        <v>3.3030605771234733</v>
      </c>
      <c r="E218" s="17">
        <f t="shared" ca="1" si="228"/>
        <v>3.0885444135896511</v>
      </c>
      <c r="F218" s="17">
        <f t="shared" ca="1" si="228"/>
        <v>3.2096742307213249</v>
      </c>
      <c r="G218" s="17">
        <f t="shared" ca="1" si="228"/>
        <v>3.1092011821267778</v>
      </c>
      <c r="H218" s="17">
        <f t="shared" ca="1" si="228"/>
        <v>3.0832265913821986</v>
      </c>
      <c r="I218" s="17">
        <f t="shared" ca="1" si="228"/>
        <v>3.0096222886289206</v>
      </c>
      <c r="J218" s="17">
        <f t="shared" ca="1" si="228"/>
        <v>2.9551850648335574</v>
      </c>
      <c r="K218" s="17">
        <f t="shared" ca="1" si="228"/>
        <v>2.909964836790226</v>
      </c>
      <c r="L218" s="17">
        <f t="shared" ca="1" si="228"/>
        <v>2.8526126733727506</v>
      </c>
      <c r="M218" s="17">
        <f t="shared" ca="1" si="228"/>
        <v>2.8409086498443519</v>
      </c>
      <c r="N218" s="127">
        <f t="shared" ca="1" si="216"/>
        <v>17.131324842746938</v>
      </c>
      <c r="O218" s="128">
        <f t="shared" ca="1" si="217"/>
        <v>17.381673868401553</v>
      </c>
      <c r="P218" s="128">
        <f t="shared" ca="1" si="218"/>
        <v>0</v>
      </c>
      <c r="Q218" s="128">
        <f t="shared" ca="1" si="219"/>
        <v>0</v>
      </c>
      <c r="R218" s="129">
        <f ca="1">AVERAGE(Q$17:Q218)</f>
        <v>1.8173008377237343</v>
      </c>
      <c r="S218">
        <v>1.615</v>
      </c>
    </row>
    <row r="219" spans="2:19" x14ac:dyDescent="0.25">
      <c r="B219" s="126">
        <f t="shared" si="220"/>
        <v>203</v>
      </c>
      <c r="C219" s="17">
        <f t="shared" si="214"/>
        <v>3.2921262866077932</v>
      </c>
      <c r="D219" s="17">
        <f t="shared" ref="D219:M219" ca="1" si="229">$C$4*($G$4-C219)*$B$7+$F$4*SQRT($B$7)*NORMSINV(RAND())+C219</f>
        <v>3.2402220330403511</v>
      </c>
      <c r="E219" s="17">
        <f t="shared" ca="1" si="229"/>
        <v>3.2817850984226413</v>
      </c>
      <c r="F219" s="17">
        <f t="shared" ca="1" si="229"/>
        <v>3.2416681976435711</v>
      </c>
      <c r="G219" s="17">
        <f t="shared" ca="1" si="229"/>
        <v>3.3117752972152057</v>
      </c>
      <c r="H219" s="17">
        <f t="shared" ca="1" si="229"/>
        <v>3.3194410600473998</v>
      </c>
      <c r="I219" s="17">
        <f t="shared" ca="1" si="229"/>
        <v>3.4709655211713804</v>
      </c>
      <c r="J219" s="17">
        <f t="shared" ca="1" si="229"/>
        <v>3.4510555786965389</v>
      </c>
      <c r="K219" s="17">
        <f t="shared" ca="1" si="229"/>
        <v>3.4297805309289671</v>
      </c>
      <c r="L219" s="17">
        <f t="shared" ca="1" si="229"/>
        <v>3.3569283833689791</v>
      </c>
      <c r="M219" s="17">
        <f t="shared" ca="1" si="229"/>
        <v>3.3007294673135052</v>
      </c>
      <c r="N219" s="127">
        <f t="shared" ca="1" si="216"/>
        <v>27.132423919911169</v>
      </c>
      <c r="O219" s="128">
        <f t="shared" ca="1" si="217"/>
        <v>24.992456025341699</v>
      </c>
      <c r="P219" s="128">
        <f t="shared" ca="1" si="218"/>
        <v>1.7924560253416999</v>
      </c>
      <c r="Q219" s="128">
        <f t="shared" ca="1" si="219"/>
        <v>1.7050369134286225</v>
      </c>
      <c r="R219" s="129">
        <f ca="1">AVERAGE(Q$17:Q219)</f>
        <v>1.816747813466123</v>
      </c>
      <c r="S219">
        <v>1.615</v>
      </c>
    </row>
    <row r="220" spans="2:19" x14ac:dyDescent="0.25">
      <c r="B220" s="126">
        <f t="shared" si="220"/>
        <v>204</v>
      </c>
      <c r="C220" s="17">
        <f t="shared" si="214"/>
        <v>3.2921262866077932</v>
      </c>
      <c r="D220" s="17">
        <f t="shared" ref="D220:M220" ca="1" si="230">$C$4*($G$4-C220)*$B$7+$F$4*SQRT($B$7)*NORMSINV(RAND())+C220</f>
        <v>3.2754605704824673</v>
      </c>
      <c r="E220" s="17">
        <f t="shared" ca="1" si="230"/>
        <v>3.1253694352992074</v>
      </c>
      <c r="F220" s="17">
        <f t="shared" ca="1" si="230"/>
        <v>3.1073845804071203</v>
      </c>
      <c r="G220" s="17">
        <f t="shared" ca="1" si="230"/>
        <v>3.1893193715039088</v>
      </c>
      <c r="H220" s="17">
        <f t="shared" ca="1" si="230"/>
        <v>3.1841432868521609</v>
      </c>
      <c r="I220" s="17">
        <f t="shared" ca="1" si="230"/>
        <v>3.1471251579910371</v>
      </c>
      <c r="J220" s="17">
        <f t="shared" ca="1" si="230"/>
        <v>3.1489617012588544</v>
      </c>
      <c r="K220" s="17">
        <f t="shared" ca="1" si="230"/>
        <v>3.1647504245728522</v>
      </c>
      <c r="L220" s="17">
        <f t="shared" ca="1" si="230"/>
        <v>3.1371311794593555</v>
      </c>
      <c r="M220" s="17">
        <f t="shared" ca="1" si="230"/>
        <v>3.1750167011246613</v>
      </c>
      <c r="N220" s="127">
        <f t="shared" ca="1" si="216"/>
        <v>23.927219476513446</v>
      </c>
      <c r="O220" s="128">
        <f t="shared" ca="1" si="217"/>
        <v>22.630272636464021</v>
      </c>
      <c r="P220" s="128">
        <f t="shared" ca="1" si="218"/>
        <v>0</v>
      </c>
      <c r="Q220" s="128">
        <f t="shared" ca="1" si="219"/>
        <v>0</v>
      </c>
      <c r="R220" s="129">
        <f ca="1">AVERAGE(Q$17:Q220)</f>
        <v>1.8078421869295243</v>
      </c>
      <c r="S220">
        <v>1.615</v>
      </c>
    </row>
    <row r="221" spans="2:19" x14ac:dyDescent="0.25">
      <c r="B221" s="126">
        <f t="shared" si="220"/>
        <v>205</v>
      </c>
      <c r="C221" s="17">
        <f t="shared" si="214"/>
        <v>3.2921262866077932</v>
      </c>
      <c r="D221" s="17">
        <f t="shared" ref="D221:M221" ca="1" si="231">$C$4*($G$4-C221)*$B$7+$F$4*SQRT($B$7)*NORMSINV(RAND())+C221</f>
        <v>3.1120864553153309</v>
      </c>
      <c r="E221" s="17">
        <f t="shared" ca="1" si="231"/>
        <v>3.109023726810562</v>
      </c>
      <c r="F221" s="17">
        <f t="shared" ca="1" si="231"/>
        <v>3.0289435404599496</v>
      </c>
      <c r="G221" s="17">
        <f t="shared" ca="1" si="231"/>
        <v>3.0395420459615909</v>
      </c>
      <c r="H221" s="17">
        <f t="shared" ca="1" si="231"/>
        <v>2.9563326439941102</v>
      </c>
      <c r="I221" s="17">
        <f t="shared" ca="1" si="231"/>
        <v>2.897935781737055</v>
      </c>
      <c r="J221" s="17">
        <f t="shared" ca="1" si="231"/>
        <v>2.8634610979038495</v>
      </c>
      <c r="K221" s="17">
        <f t="shared" ca="1" si="231"/>
        <v>2.891854987307743</v>
      </c>
      <c r="L221" s="17">
        <f t="shared" ca="1" si="231"/>
        <v>2.9250109389585934</v>
      </c>
      <c r="M221" s="17">
        <f t="shared" ca="1" si="231"/>
        <v>2.86426369222165</v>
      </c>
      <c r="N221" s="127">
        <f t="shared" ca="1" si="216"/>
        <v>17.536136456144117</v>
      </c>
      <c r="O221" s="128">
        <f t="shared" ca="1" si="217"/>
        <v>17.705260279204438</v>
      </c>
      <c r="P221" s="128">
        <f t="shared" ca="1" si="218"/>
        <v>0</v>
      </c>
      <c r="Q221" s="128">
        <f t="shared" ca="1" si="219"/>
        <v>0</v>
      </c>
      <c r="R221" s="129">
        <f ca="1">AVERAGE(Q$17:Q221)</f>
        <v>1.7990234445542583</v>
      </c>
      <c r="S221">
        <v>1.615</v>
      </c>
    </row>
    <row r="222" spans="2:19" x14ac:dyDescent="0.25">
      <c r="B222" s="126">
        <f t="shared" si="220"/>
        <v>206</v>
      </c>
      <c r="C222" s="17">
        <f t="shared" si="214"/>
        <v>3.2921262866077932</v>
      </c>
      <c r="D222" s="17">
        <f t="shared" ref="D222:M222" ca="1" si="232">$C$4*($G$4-C222)*$B$7+$F$4*SQRT($B$7)*NORMSINV(RAND())+C222</f>
        <v>3.0949391454916864</v>
      </c>
      <c r="E222" s="17">
        <f t="shared" ca="1" si="232"/>
        <v>3.045087261853697</v>
      </c>
      <c r="F222" s="17">
        <f t="shared" ca="1" si="232"/>
        <v>3.0280398643840947</v>
      </c>
      <c r="G222" s="17">
        <f t="shared" ca="1" si="232"/>
        <v>3.0531095906376113</v>
      </c>
      <c r="H222" s="17">
        <f t="shared" ca="1" si="232"/>
        <v>3.0562700971614198</v>
      </c>
      <c r="I222" s="17">
        <f t="shared" ca="1" si="232"/>
        <v>3.0127353639007675</v>
      </c>
      <c r="J222" s="17">
        <f t="shared" ca="1" si="232"/>
        <v>2.9875136268189348</v>
      </c>
      <c r="K222" s="17">
        <f t="shared" ca="1" si="232"/>
        <v>2.9968189561348901</v>
      </c>
      <c r="L222" s="17">
        <f t="shared" ca="1" si="232"/>
        <v>3.0982407951751956</v>
      </c>
      <c r="M222" s="17">
        <f t="shared" ca="1" si="232"/>
        <v>3.1810978679271971</v>
      </c>
      <c r="N222" s="127">
        <f t="shared" ca="1" si="216"/>
        <v>24.073168208791571</v>
      </c>
      <c r="O222" s="128">
        <f t="shared" ca="1" si="217"/>
        <v>22.739222460700713</v>
      </c>
      <c r="P222" s="128">
        <f t="shared" ca="1" si="218"/>
        <v>0</v>
      </c>
      <c r="Q222" s="128">
        <f t="shared" ca="1" si="219"/>
        <v>0</v>
      </c>
      <c r="R222" s="129">
        <f ca="1">AVERAGE(Q$17:Q222)</f>
        <v>1.7902903210370047</v>
      </c>
      <c r="S222">
        <v>1.615</v>
      </c>
    </row>
    <row r="223" spans="2:19" x14ac:dyDescent="0.25">
      <c r="B223" s="126">
        <f t="shared" si="220"/>
        <v>207</v>
      </c>
      <c r="C223" s="17">
        <f t="shared" si="214"/>
        <v>3.2921262866077932</v>
      </c>
      <c r="D223" s="17">
        <f t="shared" ref="D223:M223" ca="1" si="233">$C$4*($G$4-C223)*$B$7+$F$4*SQRT($B$7)*NORMSINV(RAND())+C223</f>
        <v>3.2138194642361917</v>
      </c>
      <c r="E223" s="17">
        <f t="shared" ca="1" si="233"/>
        <v>3.0997059403952818</v>
      </c>
      <c r="F223" s="17">
        <f t="shared" ca="1" si="233"/>
        <v>2.941596271860393</v>
      </c>
      <c r="G223" s="17">
        <f t="shared" ca="1" si="233"/>
        <v>2.8959552633706935</v>
      </c>
      <c r="H223" s="17">
        <f t="shared" ca="1" si="233"/>
        <v>2.8143755855498274</v>
      </c>
      <c r="I223" s="17">
        <f t="shared" ca="1" si="233"/>
        <v>2.8875997606527086</v>
      </c>
      <c r="J223" s="17">
        <f t="shared" ca="1" si="233"/>
        <v>2.9198882691010541</v>
      </c>
      <c r="K223" s="17">
        <f t="shared" ca="1" si="233"/>
        <v>2.8490054881008327</v>
      </c>
      <c r="L223" s="17">
        <f t="shared" ca="1" si="233"/>
        <v>2.8608546918500881</v>
      </c>
      <c r="M223" s="17">
        <f t="shared" ca="1" si="233"/>
        <v>2.9514148316455802</v>
      </c>
      <c r="N223" s="127">
        <f t="shared" ca="1" si="216"/>
        <v>19.133004567864901</v>
      </c>
      <c r="O223" s="128">
        <f t="shared" ca="1" si="217"/>
        <v>18.966837737418725</v>
      </c>
      <c r="P223" s="128">
        <f t="shared" ca="1" si="218"/>
        <v>0</v>
      </c>
      <c r="Q223" s="128">
        <f t="shared" ca="1" si="219"/>
        <v>0</v>
      </c>
      <c r="R223" s="129">
        <f ca="1">AVERAGE(Q$17:Q223)</f>
        <v>1.7816415755247486</v>
      </c>
      <c r="S223">
        <v>1.615</v>
      </c>
    </row>
    <row r="224" spans="2:19" x14ac:dyDescent="0.25">
      <c r="B224" s="126">
        <f t="shared" si="220"/>
        <v>208</v>
      </c>
      <c r="C224" s="17">
        <f t="shared" si="214"/>
        <v>3.2921262866077932</v>
      </c>
      <c r="D224" s="17">
        <f t="shared" ref="D224:M224" ca="1" si="234">$C$4*($G$4-C224)*$B$7+$F$4*SQRT($B$7)*NORMSINV(RAND())+C224</f>
        <v>3.3868531607534407</v>
      </c>
      <c r="E224" s="17">
        <f t="shared" ca="1" si="234"/>
        <v>3.3731697257723368</v>
      </c>
      <c r="F224" s="17">
        <f t="shared" ca="1" si="234"/>
        <v>3.331392336091457</v>
      </c>
      <c r="G224" s="17">
        <f t="shared" ca="1" si="234"/>
        <v>3.2258546805700976</v>
      </c>
      <c r="H224" s="17">
        <f t="shared" ca="1" si="234"/>
        <v>3.1247804925552471</v>
      </c>
      <c r="I224" s="17">
        <f t="shared" ca="1" si="234"/>
        <v>3.161144120507315</v>
      </c>
      <c r="J224" s="17">
        <f t="shared" ca="1" si="234"/>
        <v>3.0664759124964482</v>
      </c>
      <c r="K224" s="17">
        <f t="shared" ca="1" si="234"/>
        <v>3.0772197602553502</v>
      </c>
      <c r="L224" s="17">
        <f t="shared" ca="1" si="234"/>
        <v>3.0111360551869093</v>
      </c>
      <c r="M224" s="17">
        <f t="shared" ca="1" si="234"/>
        <v>3.0824170926281069</v>
      </c>
      <c r="N224" s="127">
        <f t="shared" ca="1" si="216"/>
        <v>21.811058081426591</v>
      </c>
      <c r="O224" s="128">
        <f t="shared" ca="1" si="217"/>
        <v>21.034314457258244</v>
      </c>
      <c r="P224" s="128">
        <f t="shared" ca="1" si="218"/>
        <v>0</v>
      </c>
      <c r="Q224" s="128">
        <f t="shared" ca="1" si="219"/>
        <v>0</v>
      </c>
      <c r="R224" s="129">
        <f ca="1">AVERAGE(Q$17:Q224)</f>
        <v>1.7730759910270335</v>
      </c>
      <c r="S224">
        <v>1.615</v>
      </c>
    </row>
    <row r="225" spans="2:19" x14ac:dyDescent="0.25">
      <c r="B225" s="126">
        <f t="shared" si="220"/>
        <v>209</v>
      </c>
      <c r="C225" s="17">
        <f t="shared" si="214"/>
        <v>3.2921262866077932</v>
      </c>
      <c r="D225" s="17">
        <f t="shared" ref="D225:M225" ca="1" si="235">$C$4*($G$4-C225)*$B$7+$F$4*SQRT($B$7)*NORMSINV(RAND())+C225</f>
        <v>3.329289330341628</v>
      </c>
      <c r="E225" s="17">
        <f t="shared" ca="1" si="235"/>
        <v>3.3004356434171944</v>
      </c>
      <c r="F225" s="17">
        <f t="shared" ca="1" si="235"/>
        <v>3.1719447422274163</v>
      </c>
      <c r="G225" s="17">
        <f t="shared" ca="1" si="235"/>
        <v>3.2493241505820798</v>
      </c>
      <c r="H225" s="17">
        <f t="shared" ca="1" si="235"/>
        <v>3.152270856910687</v>
      </c>
      <c r="I225" s="17">
        <f t="shared" ca="1" si="235"/>
        <v>3.0705917132344469</v>
      </c>
      <c r="J225" s="17">
        <f t="shared" ca="1" si="235"/>
        <v>3.1829275621460522</v>
      </c>
      <c r="K225" s="17">
        <f t="shared" ca="1" si="235"/>
        <v>3.1580219560587337</v>
      </c>
      <c r="L225" s="17">
        <f t="shared" ca="1" si="235"/>
        <v>3.0718744195694971</v>
      </c>
      <c r="M225" s="17">
        <f t="shared" ca="1" si="235"/>
        <v>3.1701347991840314</v>
      </c>
      <c r="N225" s="127">
        <f t="shared" ca="1" si="216"/>
        <v>23.810693802204234</v>
      </c>
      <c r="O225" s="128">
        <f t="shared" ca="1" si="217"/>
        <v>22.543186631206915</v>
      </c>
      <c r="P225" s="128">
        <f t="shared" ca="1" si="218"/>
        <v>0</v>
      </c>
      <c r="Q225" s="128">
        <f t="shared" ca="1" si="219"/>
        <v>0</v>
      </c>
      <c r="R225" s="129">
        <f ca="1">AVERAGE(Q$17:Q225)</f>
        <v>1.7645923738450859</v>
      </c>
      <c r="S225">
        <v>1.615</v>
      </c>
    </row>
    <row r="226" spans="2:19" x14ac:dyDescent="0.25">
      <c r="B226" s="126">
        <f t="shared" si="220"/>
        <v>210</v>
      </c>
      <c r="C226" s="17">
        <f t="shared" si="214"/>
        <v>3.2921262866077932</v>
      </c>
      <c r="D226" s="17">
        <f t="shared" ref="D226:M226" ca="1" si="236">$C$4*($G$4-C226)*$B$7+$F$4*SQRT($B$7)*NORMSINV(RAND())+C226</f>
        <v>3.2039394794842346</v>
      </c>
      <c r="E226" s="17">
        <f t="shared" ca="1" si="236"/>
        <v>3.2172249634603074</v>
      </c>
      <c r="F226" s="17">
        <f t="shared" ca="1" si="236"/>
        <v>3.1774839189897643</v>
      </c>
      <c r="G226" s="17">
        <f t="shared" ca="1" si="236"/>
        <v>3.1587495406647839</v>
      </c>
      <c r="H226" s="17">
        <f t="shared" ca="1" si="236"/>
        <v>3.1665188733384242</v>
      </c>
      <c r="I226" s="17">
        <f t="shared" ca="1" si="236"/>
        <v>3.054047019293618</v>
      </c>
      <c r="J226" s="17">
        <f t="shared" ca="1" si="236"/>
        <v>3.0156033445685022</v>
      </c>
      <c r="K226" s="17">
        <f t="shared" ca="1" si="236"/>
        <v>2.8820386003406409</v>
      </c>
      <c r="L226" s="17">
        <f t="shared" ca="1" si="236"/>
        <v>2.6920104187711726</v>
      </c>
      <c r="M226" s="17">
        <f t="shared" ca="1" si="236"/>
        <v>2.5772410914342436</v>
      </c>
      <c r="N226" s="127">
        <f t="shared" ca="1" si="216"/>
        <v>13.160778641502018</v>
      </c>
      <c r="O226" s="128">
        <f t="shared" ca="1" si="217"/>
        <v>14.114136492642505</v>
      </c>
      <c r="P226" s="128">
        <f t="shared" ca="1" si="218"/>
        <v>0</v>
      </c>
      <c r="Q226" s="128">
        <f t="shared" ca="1" si="219"/>
        <v>0</v>
      </c>
      <c r="R226" s="129">
        <f ca="1">AVERAGE(Q$17:Q226)</f>
        <v>1.7561895530172522</v>
      </c>
      <c r="S226">
        <v>1.615</v>
      </c>
    </row>
    <row r="227" spans="2:19" x14ac:dyDescent="0.25">
      <c r="B227" s="126">
        <f t="shared" si="220"/>
        <v>211</v>
      </c>
      <c r="C227" s="17">
        <f t="shared" si="214"/>
        <v>3.2921262866077932</v>
      </c>
      <c r="D227" s="17">
        <f t="shared" ref="D227:M227" ca="1" si="237">$C$4*($G$4-C227)*$B$7+$F$4*SQRT($B$7)*NORMSINV(RAND())+C227</f>
        <v>3.2195475203885451</v>
      </c>
      <c r="E227" s="17">
        <f t="shared" ca="1" si="237"/>
        <v>3.2753050513087487</v>
      </c>
      <c r="F227" s="17">
        <f t="shared" ca="1" si="237"/>
        <v>3.3102815105128132</v>
      </c>
      <c r="G227" s="17">
        <f t="shared" ca="1" si="237"/>
        <v>3.3185660905569843</v>
      </c>
      <c r="H227" s="17">
        <f t="shared" ca="1" si="237"/>
        <v>3.4186030382096542</v>
      </c>
      <c r="I227" s="17">
        <f t="shared" ca="1" si="237"/>
        <v>3.4294705772660272</v>
      </c>
      <c r="J227" s="17">
        <f t="shared" ca="1" si="237"/>
        <v>3.545208732740174</v>
      </c>
      <c r="K227" s="17">
        <f t="shared" ca="1" si="237"/>
        <v>3.5541521325339693</v>
      </c>
      <c r="L227" s="17">
        <f t="shared" ca="1" si="237"/>
        <v>3.3967766397639063</v>
      </c>
      <c r="M227" s="17">
        <f t="shared" ca="1" si="237"/>
        <v>3.3468436354393853</v>
      </c>
      <c r="N227" s="127">
        <f t="shared" ca="1" si="216"/>
        <v>28.412910457347593</v>
      </c>
      <c r="O227" s="128">
        <f t="shared" ca="1" si="217"/>
        <v>25.919461586013075</v>
      </c>
      <c r="P227" s="128">
        <f t="shared" ca="1" si="218"/>
        <v>2.7194615860130753</v>
      </c>
      <c r="Q227" s="128">
        <f t="shared" ca="1" si="219"/>
        <v>2.5868318794150165</v>
      </c>
      <c r="R227" s="129">
        <f ca="1">AVERAGE(Q$17:Q227)</f>
        <v>1.7601262465072889</v>
      </c>
      <c r="S227">
        <v>1.615</v>
      </c>
    </row>
    <row r="228" spans="2:19" x14ac:dyDescent="0.25">
      <c r="B228" s="126">
        <f t="shared" si="220"/>
        <v>212</v>
      </c>
      <c r="C228" s="17">
        <f t="shared" si="214"/>
        <v>3.2921262866077932</v>
      </c>
      <c r="D228" s="17">
        <f t="shared" ref="D228:M228" ca="1" si="238">$C$4*($G$4-C228)*$B$7+$F$4*SQRT($B$7)*NORMSINV(RAND())+C228</f>
        <v>3.4634266910245182</v>
      </c>
      <c r="E228" s="17">
        <f t="shared" ca="1" si="238"/>
        <v>3.3728184129280181</v>
      </c>
      <c r="F228" s="17">
        <f t="shared" ca="1" si="238"/>
        <v>3.3340754641635701</v>
      </c>
      <c r="G228" s="17">
        <f t="shared" ca="1" si="238"/>
        <v>3.166620835357393</v>
      </c>
      <c r="H228" s="17">
        <f t="shared" ca="1" si="238"/>
        <v>3.2000616723155266</v>
      </c>
      <c r="I228" s="17">
        <f t="shared" ca="1" si="238"/>
        <v>3.0135992074477471</v>
      </c>
      <c r="J228" s="17">
        <f t="shared" ca="1" si="238"/>
        <v>3.0606460316693163</v>
      </c>
      <c r="K228" s="17">
        <f t="shared" ca="1" si="238"/>
        <v>3.0806413698016071</v>
      </c>
      <c r="L228" s="17">
        <f t="shared" ca="1" si="238"/>
        <v>3.1203784105884269</v>
      </c>
      <c r="M228" s="17">
        <f t="shared" ca="1" si="238"/>
        <v>3.0801011076632663</v>
      </c>
      <c r="N228" s="127">
        <f t="shared" ca="1" si="216"/>
        <v>21.76060244863897</v>
      </c>
      <c r="O228" s="128">
        <f t="shared" ca="1" si="217"/>
        <v>20.995875334103886</v>
      </c>
      <c r="P228" s="128">
        <f t="shared" ca="1" si="218"/>
        <v>0</v>
      </c>
      <c r="Q228" s="128">
        <f t="shared" ca="1" si="219"/>
        <v>0</v>
      </c>
      <c r="R228" s="129">
        <f ca="1">AVERAGE(Q$17:Q228)</f>
        <v>1.7518237642124432</v>
      </c>
      <c r="S228">
        <v>1.615</v>
      </c>
    </row>
    <row r="229" spans="2:19" x14ac:dyDescent="0.25">
      <c r="B229" s="126">
        <f t="shared" si="220"/>
        <v>213</v>
      </c>
      <c r="C229" s="17">
        <f t="shared" si="214"/>
        <v>3.2921262866077932</v>
      </c>
      <c r="D229" s="17">
        <f t="shared" ref="D229:M229" ca="1" si="239">$C$4*($G$4-C229)*$B$7+$F$4*SQRT($B$7)*NORMSINV(RAND())+C229</f>
        <v>3.2610823356565306</v>
      </c>
      <c r="E229" s="17">
        <f t="shared" ca="1" si="239"/>
        <v>3.2052750445558149</v>
      </c>
      <c r="F229" s="17">
        <f t="shared" ca="1" si="239"/>
        <v>3.1260381622795119</v>
      </c>
      <c r="G229" s="17">
        <f t="shared" ca="1" si="239"/>
        <v>2.9221988215954924</v>
      </c>
      <c r="H229" s="17">
        <f t="shared" ca="1" si="239"/>
        <v>2.9405845740956429</v>
      </c>
      <c r="I229" s="17">
        <f t="shared" ca="1" si="239"/>
        <v>2.898496047748818</v>
      </c>
      <c r="J229" s="17">
        <f t="shared" ca="1" si="239"/>
        <v>2.866071570260182</v>
      </c>
      <c r="K229" s="17">
        <f t="shared" ca="1" si="239"/>
        <v>2.8167924804202342</v>
      </c>
      <c r="L229" s="17">
        <f t="shared" ca="1" si="239"/>
        <v>2.7779796271443287</v>
      </c>
      <c r="M229" s="17">
        <f t="shared" ca="1" si="239"/>
        <v>2.778951589389778</v>
      </c>
      <c r="N229" s="127">
        <f t="shared" ca="1" si="216"/>
        <v>16.102130451074473</v>
      </c>
      <c r="O229" s="128">
        <f t="shared" ca="1" si="217"/>
        <v>16.551619239364243</v>
      </c>
      <c r="P229" s="128">
        <f t="shared" ca="1" si="218"/>
        <v>0</v>
      </c>
      <c r="Q229" s="128">
        <f t="shared" ca="1" si="219"/>
        <v>0</v>
      </c>
      <c r="R229" s="129">
        <f ca="1">AVERAGE(Q$17:Q229)</f>
        <v>1.7435992394978308</v>
      </c>
      <c r="S229">
        <v>1.615</v>
      </c>
    </row>
    <row r="230" spans="2:19" x14ac:dyDescent="0.25">
      <c r="B230" s="126">
        <f t="shared" si="220"/>
        <v>214</v>
      </c>
      <c r="C230" s="17">
        <f t="shared" si="214"/>
        <v>3.2921262866077932</v>
      </c>
      <c r="D230" s="17">
        <f t="shared" ref="D230:M230" ca="1" si="240">$C$4*($G$4-C230)*$B$7+$F$4*SQRT($B$7)*NORMSINV(RAND())+C230</f>
        <v>3.1863973893737545</v>
      </c>
      <c r="E230" s="17">
        <f t="shared" ca="1" si="240"/>
        <v>3.0609547771345111</v>
      </c>
      <c r="F230" s="17">
        <f t="shared" ca="1" si="240"/>
        <v>2.9645142641002615</v>
      </c>
      <c r="G230" s="17">
        <f t="shared" ca="1" si="240"/>
        <v>2.8446168080597847</v>
      </c>
      <c r="H230" s="17">
        <f t="shared" ca="1" si="240"/>
        <v>2.8658140854079583</v>
      </c>
      <c r="I230" s="17">
        <f t="shared" ca="1" si="240"/>
        <v>2.8307855307781242</v>
      </c>
      <c r="J230" s="17">
        <f t="shared" ca="1" si="240"/>
        <v>2.9073533855337055</v>
      </c>
      <c r="K230" s="17">
        <f t="shared" ca="1" si="240"/>
        <v>2.9741273285452876</v>
      </c>
      <c r="L230" s="17">
        <f t="shared" ca="1" si="240"/>
        <v>2.9237931426590804</v>
      </c>
      <c r="M230" s="17">
        <f t="shared" ca="1" si="240"/>
        <v>3.1078290587696489</v>
      </c>
      <c r="N230" s="127">
        <f t="shared" ca="1" si="216"/>
        <v>22.372422427848285</v>
      </c>
      <c r="O230" s="128">
        <f t="shared" ca="1" si="217"/>
        <v>21.460735414165011</v>
      </c>
      <c r="P230" s="128">
        <f t="shared" ca="1" si="218"/>
        <v>0</v>
      </c>
      <c r="Q230" s="128">
        <f t="shared" ca="1" si="219"/>
        <v>0</v>
      </c>
      <c r="R230" s="129">
        <f ca="1">AVERAGE(Q$17:Q230)</f>
        <v>1.7354515795001773</v>
      </c>
      <c r="S230">
        <v>1.615</v>
      </c>
    </row>
    <row r="231" spans="2:19" x14ac:dyDescent="0.25">
      <c r="B231" s="126">
        <f t="shared" si="220"/>
        <v>215</v>
      </c>
      <c r="C231" s="17">
        <f t="shared" si="214"/>
        <v>3.2921262866077932</v>
      </c>
      <c r="D231" s="17">
        <f t="shared" ref="D231:M231" ca="1" si="241">$C$4*($G$4-C231)*$B$7+$F$4*SQRT($B$7)*NORMSINV(RAND())+C231</f>
        <v>3.2479282939191076</v>
      </c>
      <c r="E231" s="17">
        <f t="shared" ca="1" si="241"/>
        <v>3.1179770922540428</v>
      </c>
      <c r="F231" s="17">
        <f t="shared" ca="1" si="241"/>
        <v>3.1218632412133425</v>
      </c>
      <c r="G231" s="17">
        <f t="shared" ca="1" si="241"/>
        <v>3.2022733047522323</v>
      </c>
      <c r="H231" s="17">
        <f t="shared" ca="1" si="241"/>
        <v>3.1069480270267098</v>
      </c>
      <c r="I231" s="17">
        <f t="shared" ca="1" si="241"/>
        <v>3.0524109335862795</v>
      </c>
      <c r="J231" s="17">
        <f t="shared" ca="1" si="241"/>
        <v>3.0615442461565014</v>
      </c>
      <c r="K231" s="17">
        <f t="shared" ca="1" si="241"/>
        <v>3.074014006083444</v>
      </c>
      <c r="L231" s="17">
        <f t="shared" ca="1" si="241"/>
        <v>2.852458968906737</v>
      </c>
      <c r="M231" s="17">
        <f t="shared" ca="1" si="241"/>
        <v>2.9398271889877821</v>
      </c>
      <c r="N231" s="127">
        <f t="shared" ca="1" si="216"/>
        <v>18.912577728138658</v>
      </c>
      <c r="O231" s="128">
        <f t="shared" ca="1" si="217"/>
        <v>18.794050852547311</v>
      </c>
      <c r="P231" s="128">
        <f t="shared" ca="1" si="218"/>
        <v>0</v>
      </c>
      <c r="Q231" s="128">
        <f t="shared" ca="1" si="219"/>
        <v>0</v>
      </c>
      <c r="R231" s="129">
        <f ca="1">AVERAGE(Q$17:Q231)</f>
        <v>1.7273797116885485</v>
      </c>
      <c r="S231">
        <v>1.615</v>
      </c>
    </row>
    <row r="232" spans="2:19" x14ac:dyDescent="0.25">
      <c r="B232" s="126">
        <f t="shared" si="220"/>
        <v>216</v>
      </c>
      <c r="C232" s="17">
        <f t="shared" si="214"/>
        <v>3.2921262866077932</v>
      </c>
      <c r="D232" s="17">
        <f t="shared" ref="D232:M232" ca="1" si="242">$C$4*($G$4-C232)*$B$7+$F$4*SQRT($B$7)*NORMSINV(RAND())+C232</f>
        <v>3.336391820611087</v>
      </c>
      <c r="E232" s="17">
        <f t="shared" ca="1" si="242"/>
        <v>3.3678355126871917</v>
      </c>
      <c r="F232" s="17">
        <f t="shared" ca="1" si="242"/>
        <v>3.2835352037795444</v>
      </c>
      <c r="G232" s="17">
        <f t="shared" ca="1" si="242"/>
        <v>3.2197826105369591</v>
      </c>
      <c r="H232" s="17">
        <f t="shared" ca="1" si="242"/>
        <v>3.2931526459029148</v>
      </c>
      <c r="I232" s="17">
        <f t="shared" ca="1" si="242"/>
        <v>3.3707878797012301</v>
      </c>
      <c r="J232" s="17">
        <f t="shared" ca="1" si="242"/>
        <v>3.4107093230014698</v>
      </c>
      <c r="K232" s="17">
        <f t="shared" ca="1" si="242"/>
        <v>3.2416684095251829</v>
      </c>
      <c r="L232" s="17">
        <f t="shared" ca="1" si="242"/>
        <v>3.2357557888248754</v>
      </c>
      <c r="M232" s="17">
        <f t="shared" ca="1" si="242"/>
        <v>3.1105586756107968</v>
      </c>
      <c r="N232" s="127">
        <f t="shared" ca="1" si="216"/>
        <v>22.433573991084007</v>
      </c>
      <c r="O232" s="128">
        <f t="shared" ca="1" si="217"/>
        <v>21.507050343027704</v>
      </c>
      <c r="P232" s="128">
        <f t="shared" ca="1" si="218"/>
        <v>0</v>
      </c>
      <c r="Q232" s="128">
        <f t="shared" ca="1" si="219"/>
        <v>0</v>
      </c>
      <c r="R232" s="129">
        <f ca="1">AVERAGE(Q$17:Q232)</f>
        <v>1.7193825833936942</v>
      </c>
      <c r="S232">
        <v>1.615</v>
      </c>
    </row>
    <row r="233" spans="2:19" x14ac:dyDescent="0.25">
      <c r="B233" s="126">
        <f t="shared" si="220"/>
        <v>217</v>
      </c>
      <c r="C233" s="17">
        <f t="shared" si="214"/>
        <v>3.2921262866077932</v>
      </c>
      <c r="D233" s="17">
        <f t="shared" ref="D233:M233" ca="1" si="243">$C$4*($G$4-C233)*$B$7+$F$4*SQRT($B$7)*NORMSINV(RAND())+C233</f>
        <v>3.2440183787323105</v>
      </c>
      <c r="E233" s="17">
        <f t="shared" ca="1" si="243"/>
        <v>3.1758645453963359</v>
      </c>
      <c r="F233" s="17">
        <f t="shared" ca="1" si="243"/>
        <v>3.0204658872391499</v>
      </c>
      <c r="G233" s="17">
        <f t="shared" ca="1" si="243"/>
        <v>3.0321259657505144</v>
      </c>
      <c r="H233" s="17">
        <f t="shared" ca="1" si="243"/>
        <v>2.9919467608587862</v>
      </c>
      <c r="I233" s="17">
        <f t="shared" ca="1" si="243"/>
        <v>2.9034988449121597</v>
      </c>
      <c r="J233" s="17">
        <f t="shared" ca="1" si="243"/>
        <v>2.7957195046746026</v>
      </c>
      <c r="K233" s="17">
        <f t="shared" ca="1" si="243"/>
        <v>2.94967404124333</v>
      </c>
      <c r="L233" s="17">
        <f t="shared" ca="1" si="243"/>
        <v>2.9877403181358702</v>
      </c>
      <c r="M233" s="17">
        <f t="shared" ca="1" si="243"/>
        <v>2.9578152275962406</v>
      </c>
      <c r="N233" s="127">
        <f t="shared" ca="1" si="216"/>
        <v>19.25585610267315</v>
      </c>
      <c r="O233" s="128">
        <f t="shared" ca="1" si="217"/>
        <v>19.06295610685574</v>
      </c>
      <c r="P233" s="128">
        <f t="shared" ca="1" si="218"/>
        <v>0</v>
      </c>
      <c r="Q233" s="128">
        <f t="shared" ca="1" si="219"/>
        <v>0</v>
      </c>
      <c r="R233" s="129">
        <f ca="1">AVERAGE(Q$17:Q233)</f>
        <v>1.7114591613504053</v>
      </c>
      <c r="S233">
        <v>1.615</v>
      </c>
    </row>
    <row r="234" spans="2:19" x14ac:dyDescent="0.25">
      <c r="B234" s="126">
        <f t="shared" si="220"/>
        <v>218</v>
      </c>
      <c r="C234" s="17">
        <f t="shared" si="214"/>
        <v>3.2921262866077932</v>
      </c>
      <c r="D234" s="17">
        <f t="shared" ref="D234:M234" ca="1" si="244">$C$4*($G$4-C234)*$B$7+$F$4*SQRT($B$7)*NORMSINV(RAND())+C234</f>
        <v>3.3821199135039799</v>
      </c>
      <c r="E234" s="17">
        <f t="shared" ca="1" si="244"/>
        <v>3.4189438513189523</v>
      </c>
      <c r="F234" s="17">
        <f t="shared" ca="1" si="244"/>
        <v>3.2399816657459377</v>
      </c>
      <c r="G234" s="17">
        <f t="shared" ca="1" si="244"/>
        <v>3.3328252532691374</v>
      </c>
      <c r="H234" s="17">
        <f t="shared" ca="1" si="244"/>
        <v>3.1723939148059017</v>
      </c>
      <c r="I234" s="17">
        <f t="shared" ca="1" si="244"/>
        <v>3.2045487796660157</v>
      </c>
      <c r="J234" s="17">
        <f t="shared" ca="1" si="244"/>
        <v>3.3245170213110367</v>
      </c>
      <c r="K234" s="17">
        <f t="shared" ca="1" si="244"/>
        <v>3.1562095293043693</v>
      </c>
      <c r="L234" s="17">
        <f t="shared" ca="1" si="244"/>
        <v>3.3099899202376388</v>
      </c>
      <c r="M234" s="17">
        <f t="shared" ca="1" si="244"/>
        <v>3.4030322899110725</v>
      </c>
      <c r="N234" s="127">
        <f t="shared" ca="1" si="216"/>
        <v>30.055097781695576</v>
      </c>
      <c r="O234" s="128">
        <f t="shared" ca="1" si="217"/>
        <v>27.095585353201965</v>
      </c>
      <c r="P234" s="128">
        <f t="shared" ca="1" si="218"/>
        <v>3.895585353201966</v>
      </c>
      <c r="Q234" s="128">
        <f t="shared" ca="1" si="219"/>
        <v>3.7055954136197169</v>
      </c>
      <c r="R234" s="129">
        <f ca="1">AVERAGE(Q$17:Q234)</f>
        <v>1.7206065753516409</v>
      </c>
      <c r="S234">
        <v>1.615</v>
      </c>
    </row>
    <row r="235" spans="2:19" x14ac:dyDescent="0.25">
      <c r="B235" s="126">
        <f t="shared" si="220"/>
        <v>219</v>
      </c>
      <c r="C235" s="17">
        <f t="shared" si="214"/>
        <v>3.2921262866077932</v>
      </c>
      <c r="D235" s="17">
        <f t="shared" ref="D235:M235" ca="1" si="245">$C$4*($G$4-C235)*$B$7+$F$4*SQRT($B$7)*NORMSINV(RAND())+C235</f>
        <v>3.3398997521740617</v>
      </c>
      <c r="E235" s="17">
        <f t="shared" ca="1" si="245"/>
        <v>3.4391110397945921</v>
      </c>
      <c r="F235" s="17">
        <f t="shared" ca="1" si="245"/>
        <v>3.4454452855785678</v>
      </c>
      <c r="G235" s="17">
        <f t="shared" ca="1" si="245"/>
        <v>3.3275867092444451</v>
      </c>
      <c r="H235" s="17">
        <f t="shared" ca="1" si="245"/>
        <v>3.3046627273385707</v>
      </c>
      <c r="I235" s="17">
        <f t="shared" ca="1" si="245"/>
        <v>3.4605556062530445</v>
      </c>
      <c r="J235" s="17">
        <f t="shared" ca="1" si="245"/>
        <v>3.4155375561214982</v>
      </c>
      <c r="K235" s="17">
        <f t="shared" ca="1" si="245"/>
        <v>3.3501564012779528</v>
      </c>
      <c r="L235" s="17">
        <f t="shared" ca="1" si="245"/>
        <v>3.2653228531165666</v>
      </c>
      <c r="M235" s="17">
        <f t="shared" ca="1" si="245"/>
        <v>3.1205952536061976</v>
      </c>
      <c r="N235" s="127">
        <f t="shared" ca="1" si="216"/>
        <v>22.659863995231756</v>
      </c>
      <c r="O235" s="128">
        <f t="shared" ca="1" si="217"/>
        <v>21.678207638293433</v>
      </c>
      <c r="P235" s="128">
        <f t="shared" ca="1" si="218"/>
        <v>0</v>
      </c>
      <c r="Q235" s="128">
        <f t="shared" ca="1" si="219"/>
        <v>0</v>
      </c>
      <c r="R235" s="129">
        <f ca="1">AVERAGE(Q$17:Q235)</f>
        <v>1.7127499243226378</v>
      </c>
      <c r="S235">
        <v>1.615</v>
      </c>
    </row>
    <row r="236" spans="2:19" x14ac:dyDescent="0.25">
      <c r="B236" s="126">
        <f t="shared" si="220"/>
        <v>220</v>
      </c>
      <c r="C236" s="17">
        <f t="shared" si="214"/>
        <v>3.2921262866077932</v>
      </c>
      <c r="D236" s="17">
        <f t="shared" ref="D236:M236" ca="1" si="246">$C$4*($G$4-C236)*$B$7+$F$4*SQRT($B$7)*NORMSINV(RAND())+C236</f>
        <v>3.3244890078633378</v>
      </c>
      <c r="E236" s="17">
        <f t="shared" ca="1" si="246"/>
        <v>3.1541300678811401</v>
      </c>
      <c r="F236" s="17">
        <f t="shared" ca="1" si="246"/>
        <v>3.3024505716558554</v>
      </c>
      <c r="G236" s="17">
        <f t="shared" ca="1" si="246"/>
        <v>3.2031728214006274</v>
      </c>
      <c r="H236" s="17">
        <f t="shared" ca="1" si="246"/>
        <v>3.2114217140386843</v>
      </c>
      <c r="I236" s="17">
        <f t="shared" ca="1" si="246"/>
        <v>3.1422750573726947</v>
      </c>
      <c r="J236" s="17">
        <f t="shared" ca="1" si="246"/>
        <v>3.1675050029620531</v>
      </c>
      <c r="K236" s="17">
        <f t="shared" ca="1" si="246"/>
        <v>3.1459172987352479</v>
      </c>
      <c r="L236" s="17">
        <f t="shared" ca="1" si="246"/>
        <v>3.2091899533495925</v>
      </c>
      <c r="M236" s="17">
        <f t="shared" ca="1" si="246"/>
        <v>3.1523188129554782</v>
      </c>
      <c r="N236" s="127">
        <f t="shared" ca="1" si="216"/>
        <v>23.390239336110628</v>
      </c>
      <c r="O236" s="128">
        <f t="shared" ca="1" si="217"/>
        <v>22.228208906574107</v>
      </c>
      <c r="P236" s="128">
        <f t="shared" ca="1" si="218"/>
        <v>0</v>
      </c>
      <c r="Q236" s="128">
        <f t="shared" ca="1" si="219"/>
        <v>0</v>
      </c>
      <c r="R236" s="129">
        <f ca="1">AVERAGE(Q$17:Q236)</f>
        <v>1.7049646973938986</v>
      </c>
      <c r="S236">
        <v>1.615</v>
      </c>
    </row>
    <row r="237" spans="2:19" x14ac:dyDescent="0.25">
      <c r="B237" s="126">
        <f t="shared" si="220"/>
        <v>221</v>
      </c>
      <c r="C237" s="17">
        <f t="shared" si="214"/>
        <v>3.2921262866077932</v>
      </c>
      <c r="D237" s="17">
        <f t="shared" ref="D237:M237" ca="1" si="247">$C$4*($G$4-C237)*$B$7+$F$4*SQRT($B$7)*NORMSINV(RAND())+C237</f>
        <v>3.2016950319387951</v>
      </c>
      <c r="E237" s="17">
        <f t="shared" ca="1" si="247"/>
        <v>3.2735827692085451</v>
      </c>
      <c r="F237" s="17">
        <f t="shared" ca="1" si="247"/>
        <v>3.1180206262986987</v>
      </c>
      <c r="G237" s="17">
        <f t="shared" ca="1" si="247"/>
        <v>3.0328818576748535</v>
      </c>
      <c r="H237" s="17">
        <f t="shared" ca="1" si="247"/>
        <v>3.1252967508722556</v>
      </c>
      <c r="I237" s="17">
        <f t="shared" ca="1" si="247"/>
        <v>3.2037044571540418</v>
      </c>
      <c r="J237" s="17">
        <f t="shared" ca="1" si="247"/>
        <v>3.1126649741285992</v>
      </c>
      <c r="K237" s="17">
        <f t="shared" ca="1" si="247"/>
        <v>3.1239060200156215</v>
      </c>
      <c r="L237" s="17">
        <f t="shared" ca="1" si="247"/>
        <v>3.2728574874686798</v>
      </c>
      <c r="M237" s="17">
        <f t="shared" ca="1" si="247"/>
        <v>3.2639931703314153</v>
      </c>
      <c r="N237" s="127">
        <f t="shared" ca="1" si="216"/>
        <v>26.153765343365869</v>
      </c>
      <c r="O237" s="128">
        <f t="shared" ca="1" si="217"/>
        <v>24.277752668638179</v>
      </c>
      <c r="P237" s="128">
        <f t="shared" ca="1" si="218"/>
        <v>1.0777526686381798</v>
      </c>
      <c r="Q237" s="128">
        <f t="shared" ca="1" si="219"/>
        <v>1.0251900507428044</v>
      </c>
      <c r="R237" s="129">
        <f ca="1">AVERAGE(Q$17:Q237)</f>
        <v>1.7018887940153868</v>
      </c>
      <c r="S237">
        <v>1.615</v>
      </c>
    </row>
    <row r="238" spans="2:19" x14ac:dyDescent="0.25">
      <c r="B238" s="126">
        <f t="shared" si="220"/>
        <v>222</v>
      </c>
      <c r="C238" s="17">
        <f t="shared" si="214"/>
        <v>3.2921262866077932</v>
      </c>
      <c r="D238" s="17">
        <f t="shared" ref="D238:M238" ca="1" si="248">$C$4*($G$4-C238)*$B$7+$F$4*SQRT($B$7)*NORMSINV(RAND())+C238</f>
        <v>3.3686550992279631</v>
      </c>
      <c r="E238" s="17">
        <f t="shared" ca="1" si="248"/>
        <v>3.4259001040435475</v>
      </c>
      <c r="F238" s="17">
        <f t="shared" ca="1" si="248"/>
        <v>3.311931208200273</v>
      </c>
      <c r="G238" s="17">
        <f t="shared" ca="1" si="248"/>
        <v>3.4098247229315057</v>
      </c>
      <c r="H238" s="17">
        <f t="shared" ca="1" si="248"/>
        <v>3.5222242812366349</v>
      </c>
      <c r="I238" s="17">
        <f t="shared" ca="1" si="248"/>
        <v>3.5662496471907703</v>
      </c>
      <c r="J238" s="17">
        <f t="shared" ca="1" si="248"/>
        <v>3.683173123442121</v>
      </c>
      <c r="K238" s="17">
        <f t="shared" ca="1" si="248"/>
        <v>3.6168970754663015</v>
      </c>
      <c r="L238" s="17">
        <f t="shared" ca="1" si="248"/>
        <v>3.5676969203509192</v>
      </c>
      <c r="M238" s="17">
        <f t="shared" ca="1" si="248"/>
        <v>3.4943176719729778</v>
      </c>
      <c r="N238" s="127">
        <f t="shared" ca="1" si="216"/>
        <v>32.927812716649647</v>
      </c>
      <c r="O238" s="128">
        <f t="shared" ca="1" si="217"/>
        <v>29.121194519805055</v>
      </c>
      <c r="P238" s="128">
        <f t="shared" ca="1" si="218"/>
        <v>5.9211945198050557</v>
      </c>
      <c r="Q238" s="128">
        <f t="shared" ca="1" si="219"/>
        <v>5.6324144554309452</v>
      </c>
      <c r="R238" s="129">
        <f ca="1">AVERAGE(Q$17:Q238)</f>
        <v>1.7195938645623037</v>
      </c>
      <c r="S238">
        <v>1.615</v>
      </c>
    </row>
    <row r="239" spans="2:19" x14ac:dyDescent="0.25">
      <c r="B239" s="126">
        <f t="shared" si="220"/>
        <v>223</v>
      </c>
      <c r="C239" s="17">
        <f t="shared" si="214"/>
        <v>3.2921262866077932</v>
      </c>
      <c r="D239" s="17">
        <f t="shared" ref="D239:M239" ca="1" si="249">$C$4*($G$4-C239)*$B$7+$F$4*SQRT($B$7)*NORMSINV(RAND())+C239</f>
        <v>3.2219637254237075</v>
      </c>
      <c r="E239" s="17">
        <f t="shared" ca="1" si="249"/>
        <v>3.2127369091953093</v>
      </c>
      <c r="F239" s="17">
        <f t="shared" ca="1" si="249"/>
        <v>3.1544065974779896</v>
      </c>
      <c r="G239" s="17">
        <f t="shared" ca="1" si="249"/>
        <v>3.1059691899826154</v>
      </c>
      <c r="H239" s="17">
        <f t="shared" ca="1" si="249"/>
        <v>3.2136046514258929</v>
      </c>
      <c r="I239" s="17">
        <f t="shared" ca="1" si="249"/>
        <v>3.2475553630506662</v>
      </c>
      <c r="J239" s="17">
        <f t="shared" ca="1" si="249"/>
        <v>3.1337276693431231</v>
      </c>
      <c r="K239" s="17">
        <f t="shared" ca="1" si="249"/>
        <v>3.1124796515161171</v>
      </c>
      <c r="L239" s="17">
        <f t="shared" ca="1" si="249"/>
        <v>3.0576238830275884</v>
      </c>
      <c r="M239" s="17">
        <f t="shared" ca="1" si="249"/>
        <v>3.195410096309236</v>
      </c>
      <c r="N239" s="127">
        <f t="shared" ca="1" si="216"/>
        <v>24.420186267353849</v>
      </c>
      <c r="O239" s="128">
        <f t="shared" ca="1" si="217"/>
        <v>22.99771392751984</v>
      </c>
      <c r="P239" s="128">
        <f t="shared" ca="1" si="218"/>
        <v>0</v>
      </c>
      <c r="Q239" s="128">
        <f t="shared" ca="1" si="219"/>
        <v>0</v>
      </c>
      <c r="R239" s="129">
        <f ca="1">AVERAGE(Q$17:Q239)</f>
        <v>1.7118826813131454</v>
      </c>
      <c r="S239">
        <v>1.615</v>
      </c>
    </row>
    <row r="240" spans="2:19" x14ac:dyDescent="0.25">
      <c r="B240" s="126">
        <f t="shared" si="220"/>
        <v>224</v>
      </c>
      <c r="C240" s="17">
        <f t="shared" si="214"/>
        <v>3.2921262866077932</v>
      </c>
      <c r="D240" s="17">
        <f t="shared" ref="D240:M240" ca="1" si="250">$C$4*($G$4-C240)*$B$7+$F$4*SQRT($B$7)*NORMSINV(RAND())+C240</f>
        <v>3.3489669759942595</v>
      </c>
      <c r="E240" s="17">
        <f t="shared" ca="1" si="250"/>
        <v>3.4094763798604366</v>
      </c>
      <c r="F240" s="17">
        <f t="shared" ca="1" si="250"/>
        <v>3.4024303798534854</v>
      </c>
      <c r="G240" s="17">
        <f t="shared" ca="1" si="250"/>
        <v>3.3382686071258689</v>
      </c>
      <c r="H240" s="17">
        <f t="shared" ca="1" si="250"/>
        <v>3.2641146101208371</v>
      </c>
      <c r="I240" s="17">
        <f t="shared" ca="1" si="250"/>
        <v>3.1720646216353723</v>
      </c>
      <c r="J240" s="17">
        <f t="shared" ca="1" si="250"/>
        <v>3.228231770250523</v>
      </c>
      <c r="K240" s="17">
        <f t="shared" ca="1" si="250"/>
        <v>3.1175262835166673</v>
      </c>
      <c r="L240" s="17">
        <f t="shared" ca="1" si="250"/>
        <v>3.1695312592554568</v>
      </c>
      <c r="M240" s="17">
        <f t="shared" ca="1" si="250"/>
        <v>3.3123557769855538</v>
      </c>
      <c r="N240" s="127">
        <f t="shared" ca="1" si="216"/>
        <v>27.449714769355804</v>
      </c>
      <c r="O240" s="128">
        <f t="shared" ca="1" si="217"/>
        <v>25.222999454110433</v>
      </c>
      <c r="P240" s="128">
        <f t="shared" ca="1" si="218"/>
        <v>2.0229994541104332</v>
      </c>
      <c r="Q240" s="128">
        <f t="shared" ca="1" si="219"/>
        <v>1.924336606498726</v>
      </c>
      <c r="R240" s="129">
        <f ca="1">AVERAGE(Q$17:Q240)</f>
        <v>1.7128311363362954</v>
      </c>
      <c r="S240">
        <v>1.615</v>
      </c>
    </row>
    <row r="241" spans="2:19" x14ac:dyDescent="0.25">
      <c r="B241" s="126">
        <f t="shared" si="220"/>
        <v>225</v>
      </c>
      <c r="C241" s="17">
        <f t="shared" si="214"/>
        <v>3.2921262866077932</v>
      </c>
      <c r="D241" s="17">
        <f t="shared" ref="D241:M241" ca="1" si="251">$C$4*($G$4-C241)*$B$7+$F$4*SQRT($B$7)*NORMSINV(RAND())+C241</f>
        <v>3.3697327932811252</v>
      </c>
      <c r="E241" s="17">
        <f t="shared" ca="1" si="251"/>
        <v>3.3242557923368565</v>
      </c>
      <c r="F241" s="17">
        <f t="shared" ca="1" si="251"/>
        <v>3.3079764956084854</v>
      </c>
      <c r="G241" s="17">
        <f t="shared" ca="1" si="251"/>
        <v>3.2908467196133175</v>
      </c>
      <c r="H241" s="17">
        <f t="shared" ca="1" si="251"/>
        <v>3.3391821202000807</v>
      </c>
      <c r="I241" s="17">
        <f t="shared" ca="1" si="251"/>
        <v>3.2846872035337209</v>
      </c>
      <c r="J241" s="17">
        <f t="shared" ca="1" si="251"/>
        <v>3.2387249239098921</v>
      </c>
      <c r="K241" s="17">
        <f t="shared" ca="1" si="251"/>
        <v>3.3330032890020975</v>
      </c>
      <c r="L241" s="17">
        <f t="shared" ca="1" si="251"/>
        <v>3.4727990925321901</v>
      </c>
      <c r="M241" s="17">
        <f t="shared" ca="1" si="251"/>
        <v>3.4232855344235458</v>
      </c>
      <c r="N241" s="127">
        <f t="shared" ca="1" si="216"/>
        <v>30.670017061645563</v>
      </c>
      <c r="O241" s="128">
        <f t="shared" ca="1" si="217"/>
        <v>27.532480963023559</v>
      </c>
      <c r="P241" s="128">
        <f t="shared" ca="1" si="218"/>
        <v>4.3324809630235599</v>
      </c>
      <c r="Q241" s="128">
        <f t="shared" ca="1" si="219"/>
        <v>4.1211833731172005</v>
      </c>
      <c r="R241" s="129">
        <f ca="1">AVERAGE(Q$17:Q241)</f>
        <v>1.7235349240553217</v>
      </c>
      <c r="S241">
        <v>1.615</v>
      </c>
    </row>
    <row r="242" spans="2:19" x14ac:dyDescent="0.25">
      <c r="B242" s="126">
        <f t="shared" si="220"/>
        <v>226</v>
      </c>
      <c r="C242" s="17">
        <f t="shared" si="214"/>
        <v>3.2921262866077932</v>
      </c>
      <c r="D242" s="17">
        <f t="shared" ref="D242:M242" ca="1" si="252">$C$4*($G$4-C242)*$B$7+$F$4*SQRT($B$7)*NORMSINV(RAND())+C242</f>
        <v>3.2084177098943791</v>
      </c>
      <c r="E242" s="17">
        <f t="shared" ca="1" si="252"/>
        <v>3.0778183400676604</v>
      </c>
      <c r="F242" s="17">
        <f t="shared" ca="1" si="252"/>
        <v>3.0597648952241925</v>
      </c>
      <c r="G242" s="17">
        <f t="shared" ca="1" si="252"/>
        <v>3.0789834223174508</v>
      </c>
      <c r="H242" s="17">
        <f t="shared" ca="1" si="252"/>
        <v>3.0961935939800278</v>
      </c>
      <c r="I242" s="17">
        <f t="shared" ca="1" si="252"/>
        <v>3.2087563352046735</v>
      </c>
      <c r="J242" s="17">
        <f t="shared" ca="1" si="252"/>
        <v>3.1285324805035901</v>
      </c>
      <c r="K242" s="17">
        <f t="shared" ca="1" si="252"/>
        <v>3.2311117526625606</v>
      </c>
      <c r="L242" s="17">
        <f t="shared" ca="1" si="252"/>
        <v>3.3026377314226165</v>
      </c>
      <c r="M242" s="17">
        <f t="shared" ca="1" si="252"/>
        <v>3.3290451880404919</v>
      </c>
      <c r="N242" s="127">
        <f t="shared" ca="1" si="216"/>
        <v>27.911678571613564</v>
      </c>
      <c r="O242" s="128">
        <f t="shared" ca="1" si="217"/>
        <v>25.557663918486679</v>
      </c>
      <c r="P242" s="128">
        <f t="shared" ca="1" si="218"/>
        <v>2.3576639184866792</v>
      </c>
      <c r="Q242" s="128">
        <f t="shared" ca="1" si="219"/>
        <v>2.2426792923481824</v>
      </c>
      <c r="R242" s="129">
        <f ca="1">AVERAGE(Q$17:Q242)</f>
        <v>1.7258320230300688</v>
      </c>
      <c r="S242">
        <v>1.615</v>
      </c>
    </row>
    <row r="243" spans="2:19" x14ac:dyDescent="0.25">
      <c r="B243" s="126">
        <f t="shared" si="220"/>
        <v>227</v>
      </c>
      <c r="C243" s="17">
        <f t="shared" si="214"/>
        <v>3.2921262866077932</v>
      </c>
      <c r="D243" s="17">
        <f t="shared" ref="D243:M243" ca="1" si="253">$C$4*($G$4-C243)*$B$7+$F$4*SQRT($B$7)*NORMSINV(RAND())+C243</f>
        <v>3.2398214526639935</v>
      </c>
      <c r="E243" s="17">
        <f t="shared" ca="1" si="253"/>
        <v>3.2964754206487568</v>
      </c>
      <c r="F243" s="17">
        <f t="shared" ca="1" si="253"/>
        <v>3.3573640893738261</v>
      </c>
      <c r="G243" s="17">
        <f t="shared" ca="1" si="253"/>
        <v>3.2201759117439366</v>
      </c>
      <c r="H243" s="17">
        <f t="shared" ca="1" si="253"/>
        <v>3.2618126078104366</v>
      </c>
      <c r="I243" s="17">
        <f t="shared" ca="1" si="253"/>
        <v>3.3221871693249985</v>
      </c>
      <c r="J243" s="17">
        <f t="shared" ca="1" si="253"/>
        <v>3.4885878528792822</v>
      </c>
      <c r="K243" s="17">
        <f t="shared" ca="1" si="253"/>
        <v>3.4798674412111228</v>
      </c>
      <c r="L243" s="17">
        <f t="shared" ca="1" si="253"/>
        <v>3.4437422534864224</v>
      </c>
      <c r="M243" s="17">
        <f t="shared" ca="1" si="253"/>
        <v>3.3459248225782541</v>
      </c>
      <c r="N243" s="127">
        <f t="shared" ca="1" si="216"/>
        <v>28.386816299456907</v>
      </c>
      <c r="O243" s="128">
        <f t="shared" ca="1" si="217"/>
        <v>25.900659675640668</v>
      </c>
      <c r="P243" s="128">
        <f t="shared" ca="1" si="218"/>
        <v>2.7006596756406687</v>
      </c>
      <c r="Q243" s="128">
        <f t="shared" ca="1" si="219"/>
        <v>2.5689469490319583</v>
      </c>
      <c r="R243" s="129">
        <f ca="1">AVERAGE(Q$17:Q243)</f>
        <v>1.7295461856996808</v>
      </c>
      <c r="S243">
        <v>1.615</v>
      </c>
    </row>
    <row r="244" spans="2:19" x14ac:dyDescent="0.25">
      <c r="B244" s="126">
        <f t="shared" si="220"/>
        <v>228</v>
      </c>
      <c r="C244" s="17">
        <f t="shared" si="214"/>
        <v>3.2921262866077932</v>
      </c>
      <c r="D244" s="17">
        <f t="shared" ref="D244:M244" ca="1" si="254">$C$4*($G$4-C244)*$B$7+$F$4*SQRT($B$7)*NORMSINV(RAND())+C244</f>
        <v>3.2433183453469101</v>
      </c>
      <c r="E244" s="17">
        <f t="shared" ca="1" si="254"/>
        <v>3.0641265316171049</v>
      </c>
      <c r="F244" s="17">
        <f t="shared" ca="1" si="254"/>
        <v>3.1083254531788365</v>
      </c>
      <c r="G244" s="17">
        <f t="shared" ca="1" si="254"/>
        <v>3.2191346469769293</v>
      </c>
      <c r="H244" s="17">
        <f t="shared" ca="1" si="254"/>
        <v>3.2645130258770299</v>
      </c>
      <c r="I244" s="17">
        <f t="shared" ca="1" si="254"/>
        <v>3.2910465684433809</v>
      </c>
      <c r="J244" s="17">
        <f t="shared" ca="1" si="254"/>
        <v>3.3500080682933469</v>
      </c>
      <c r="K244" s="17">
        <f t="shared" ca="1" si="254"/>
        <v>3.3024669834284515</v>
      </c>
      <c r="L244" s="17">
        <f t="shared" ca="1" si="254"/>
        <v>3.2406130815490757</v>
      </c>
      <c r="M244" s="17">
        <f t="shared" ca="1" si="254"/>
        <v>3.1578202021670188</v>
      </c>
      <c r="N244" s="127">
        <f t="shared" ca="1" si="216"/>
        <v>23.519272752536274</v>
      </c>
      <c r="O244" s="128">
        <f t="shared" ca="1" si="217"/>
        <v>22.324998165828717</v>
      </c>
      <c r="P244" s="128">
        <f t="shared" ca="1" si="218"/>
        <v>0</v>
      </c>
      <c r="Q244" s="128">
        <f t="shared" ca="1" si="219"/>
        <v>0</v>
      </c>
      <c r="R244" s="129">
        <f ca="1">AVERAGE(Q$17:Q244)</f>
        <v>1.7219604568150328</v>
      </c>
      <c r="S244">
        <v>1.615</v>
      </c>
    </row>
    <row r="245" spans="2:19" x14ac:dyDescent="0.25">
      <c r="B245" s="126">
        <f t="shared" si="220"/>
        <v>229</v>
      </c>
      <c r="C245" s="17">
        <f t="shared" si="214"/>
        <v>3.2921262866077932</v>
      </c>
      <c r="D245" s="17">
        <f t="shared" ref="D245:M245" ca="1" si="255">$C$4*($G$4-C245)*$B$7+$F$4*SQRT($B$7)*NORMSINV(RAND())+C245</f>
        <v>3.3444750873087883</v>
      </c>
      <c r="E245" s="17">
        <f t="shared" ca="1" si="255"/>
        <v>3.387150448656373</v>
      </c>
      <c r="F245" s="17">
        <f t="shared" ca="1" si="255"/>
        <v>3.3356192781394465</v>
      </c>
      <c r="G245" s="17">
        <f t="shared" ca="1" si="255"/>
        <v>3.2872880609629829</v>
      </c>
      <c r="H245" s="17">
        <f t="shared" ca="1" si="255"/>
        <v>3.1465130160707648</v>
      </c>
      <c r="I245" s="17">
        <f t="shared" ca="1" si="255"/>
        <v>3.1974249050601298</v>
      </c>
      <c r="J245" s="17">
        <f t="shared" ca="1" si="255"/>
        <v>2.9264728338411845</v>
      </c>
      <c r="K245" s="17">
        <f t="shared" ca="1" si="255"/>
        <v>2.9462941820767408</v>
      </c>
      <c r="L245" s="17">
        <f t="shared" ca="1" si="255"/>
        <v>3.0116901668190033</v>
      </c>
      <c r="M245" s="17">
        <f t="shared" ca="1" si="255"/>
        <v>3.2051321484201649</v>
      </c>
      <c r="N245" s="127">
        <f t="shared" ca="1" si="216"/>
        <v>24.658758417123305</v>
      </c>
      <c r="O245" s="128">
        <f t="shared" ca="1" si="217"/>
        <v>23.174976684798228</v>
      </c>
      <c r="P245" s="128">
        <f t="shared" ca="1" si="218"/>
        <v>0</v>
      </c>
      <c r="Q245" s="128">
        <f t="shared" ca="1" si="219"/>
        <v>0</v>
      </c>
      <c r="R245" s="129">
        <f ca="1">AVERAGE(Q$17:Q245)</f>
        <v>1.7144409788376747</v>
      </c>
      <c r="S245">
        <v>1.615</v>
      </c>
    </row>
    <row r="246" spans="2:19" x14ac:dyDescent="0.25">
      <c r="B246" s="126">
        <f t="shared" si="220"/>
        <v>230</v>
      </c>
      <c r="C246" s="17">
        <f t="shared" si="214"/>
        <v>3.2921262866077932</v>
      </c>
      <c r="D246" s="17">
        <f t="shared" ref="D246:M246" ca="1" si="256">$C$4*($G$4-C246)*$B$7+$F$4*SQRT($B$7)*NORMSINV(RAND())+C246</f>
        <v>3.3334605302064189</v>
      </c>
      <c r="E246" s="17">
        <f t="shared" ca="1" si="256"/>
        <v>3.4497360961135488</v>
      </c>
      <c r="F246" s="17">
        <f t="shared" ca="1" si="256"/>
        <v>3.3172090511662367</v>
      </c>
      <c r="G246" s="17">
        <f t="shared" ca="1" si="256"/>
        <v>3.407064067299888</v>
      </c>
      <c r="H246" s="17">
        <f t="shared" ca="1" si="256"/>
        <v>3.4360915892559389</v>
      </c>
      <c r="I246" s="17">
        <f t="shared" ca="1" si="256"/>
        <v>3.3880080595062423</v>
      </c>
      <c r="J246" s="17">
        <f t="shared" ca="1" si="256"/>
        <v>3.3891089265577179</v>
      </c>
      <c r="K246" s="17">
        <f t="shared" ca="1" si="256"/>
        <v>3.3396220940357582</v>
      </c>
      <c r="L246" s="17">
        <f t="shared" ca="1" si="256"/>
        <v>3.3685161876771352</v>
      </c>
      <c r="M246" s="17">
        <f t="shared" ca="1" si="256"/>
        <v>3.3885060054121725</v>
      </c>
      <c r="N246" s="127">
        <f t="shared" ca="1" si="216"/>
        <v>29.621664589249704</v>
      </c>
      <c r="O246" s="128">
        <f t="shared" ca="1" si="217"/>
        <v>26.786505477846433</v>
      </c>
      <c r="P246" s="128">
        <f t="shared" ca="1" si="218"/>
        <v>3.5865054778464334</v>
      </c>
      <c r="Q246" s="128">
        <f t="shared" ca="1" si="219"/>
        <v>3.4115895416605211</v>
      </c>
      <c r="R246" s="129">
        <f ca="1">AVERAGE(Q$17:Q246)</f>
        <v>1.7218198856325566</v>
      </c>
      <c r="S246">
        <v>1.615</v>
      </c>
    </row>
    <row r="247" spans="2:19" x14ac:dyDescent="0.25">
      <c r="B247" s="126">
        <f t="shared" si="220"/>
        <v>231</v>
      </c>
      <c r="C247" s="17">
        <f t="shared" si="214"/>
        <v>3.2921262866077932</v>
      </c>
      <c r="D247" s="17">
        <f t="shared" ref="D247:M247" ca="1" si="257">$C$4*($G$4-C247)*$B$7+$F$4*SQRT($B$7)*NORMSINV(RAND())+C247</f>
        <v>3.328161961328203</v>
      </c>
      <c r="E247" s="17">
        <f t="shared" ca="1" si="257"/>
        <v>3.2839811078488439</v>
      </c>
      <c r="F247" s="17">
        <f t="shared" ca="1" si="257"/>
        <v>3.2568055172754118</v>
      </c>
      <c r="G247" s="17">
        <f t="shared" ca="1" si="257"/>
        <v>3.2565475471718175</v>
      </c>
      <c r="H247" s="17">
        <f t="shared" ca="1" si="257"/>
        <v>3.3697534615028779</v>
      </c>
      <c r="I247" s="17">
        <f t="shared" ca="1" si="257"/>
        <v>3.2826485431878969</v>
      </c>
      <c r="J247" s="17">
        <f t="shared" ca="1" si="257"/>
        <v>3.2748715549039935</v>
      </c>
      <c r="K247" s="17">
        <f t="shared" ca="1" si="257"/>
        <v>3.248526881867388</v>
      </c>
      <c r="L247" s="17">
        <f t="shared" ca="1" si="257"/>
        <v>3.2160662971859018</v>
      </c>
      <c r="M247" s="17">
        <f t="shared" ca="1" si="257"/>
        <v>3.1659807274760605</v>
      </c>
      <c r="N247" s="127">
        <f t="shared" ca="1" si="216"/>
        <v>23.711987630932079</v>
      </c>
      <c r="O247" s="128">
        <f t="shared" ca="1" si="217"/>
        <v>22.469348010632483</v>
      </c>
      <c r="P247" s="128">
        <f t="shared" ca="1" si="218"/>
        <v>0</v>
      </c>
      <c r="Q247" s="128">
        <f t="shared" ca="1" si="219"/>
        <v>0</v>
      </c>
      <c r="R247" s="129">
        <f ca="1">AVERAGE(Q$17:Q247)</f>
        <v>1.7143661198938875</v>
      </c>
      <c r="S247">
        <v>1.615</v>
      </c>
    </row>
    <row r="248" spans="2:19" x14ac:dyDescent="0.25">
      <c r="B248" s="126">
        <f t="shared" si="220"/>
        <v>232</v>
      </c>
      <c r="C248" s="17">
        <f t="shared" si="214"/>
        <v>3.2921262866077932</v>
      </c>
      <c r="D248" s="17">
        <f t="shared" ref="D248:M248" ca="1" si="258">$C$4*($G$4-C248)*$B$7+$F$4*SQRT($B$7)*NORMSINV(RAND())+C248</f>
        <v>3.2128008936762242</v>
      </c>
      <c r="E248" s="17">
        <f t="shared" ca="1" si="258"/>
        <v>3.1352764821462773</v>
      </c>
      <c r="F248" s="17">
        <f t="shared" ca="1" si="258"/>
        <v>3.1918930082599672</v>
      </c>
      <c r="G248" s="17">
        <f t="shared" ca="1" si="258"/>
        <v>3.1907034321194874</v>
      </c>
      <c r="H248" s="17">
        <f t="shared" ca="1" si="258"/>
        <v>3.1727614290396433</v>
      </c>
      <c r="I248" s="17">
        <f t="shared" ca="1" si="258"/>
        <v>3.2516273416653729</v>
      </c>
      <c r="J248" s="17">
        <f t="shared" ca="1" si="258"/>
        <v>3.390201091629538</v>
      </c>
      <c r="K248" s="17">
        <f t="shared" ca="1" si="258"/>
        <v>3.4199874015095904</v>
      </c>
      <c r="L248" s="17">
        <f t="shared" ca="1" si="258"/>
        <v>3.346289987448372</v>
      </c>
      <c r="M248" s="17">
        <f t="shared" ca="1" si="258"/>
        <v>3.3025665746033641</v>
      </c>
      <c r="N248" s="127">
        <f t="shared" ca="1" si="216"/>
        <v>27.182314907202517</v>
      </c>
      <c r="O248" s="128">
        <f t="shared" ca="1" si="217"/>
        <v>25.028744194637532</v>
      </c>
      <c r="P248" s="128">
        <f t="shared" ca="1" si="218"/>
        <v>1.8287441946375331</v>
      </c>
      <c r="Q248" s="128">
        <f t="shared" ca="1" si="219"/>
        <v>1.7395552878240823</v>
      </c>
      <c r="R248" s="129">
        <f ca="1">AVERAGE(Q$17:Q248)</f>
        <v>1.7144746938935869</v>
      </c>
      <c r="S248">
        <v>1.615</v>
      </c>
    </row>
    <row r="249" spans="2:19" x14ac:dyDescent="0.25">
      <c r="B249" s="126">
        <f t="shared" si="220"/>
        <v>233</v>
      </c>
      <c r="C249" s="17">
        <f t="shared" si="214"/>
        <v>3.2921262866077932</v>
      </c>
      <c r="D249" s="17">
        <f t="shared" ref="D249:M249" ca="1" si="259">$C$4*($G$4-C249)*$B$7+$F$4*SQRT($B$7)*NORMSINV(RAND())+C249</f>
        <v>3.4100056213288714</v>
      </c>
      <c r="E249" s="17">
        <f t="shared" ca="1" si="259"/>
        <v>3.4452371742769432</v>
      </c>
      <c r="F249" s="17">
        <f t="shared" ca="1" si="259"/>
        <v>3.3542298785719797</v>
      </c>
      <c r="G249" s="17">
        <f t="shared" ca="1" si="259"/>
        <v>3.3039619055306022</v>
      </c>
      <c r="H249" s="17">
        <f t="shared" ca="1" si="259"/>
        <v>3.2393567847959175</v>
      </c>
      <c r="I249" s="17">
        <f t="shared" ca="1" si="259"/>
        <v>3.2090705188183932</v>
      </c>
      <c r="J249" s="17">
        <f t="shared" ca="1" si="259"/>
        <v>3.2421007781787905</v>
      </c>
      <c r="K249" s="17">
        <f t="shared" ca="1" si="259"/>
        <v>3.2520947089248806</v>
      </c>
      <c r="L249" s="17">
        <f t="shared" ca="1" si="259"/>
        <v>3.2501944158660265</v>
      </c>
      <c r="M249" s="17">
        <f t="shared" ca="1" si="259"/>
        <v>3.1196890550274832</v>
      </c>
      <c r="N249" s="127">
        <f t="shared" ca="1" si="216"/>
        <v>22.639338959968896</v>
      </c>
      <c r="O249" s="128">
        <f t="shared" ca="1" si="217"/>
        <v>21.662698136473093</v>
      </c>
      <c r="P249" s="128">
        <f t="shared" ca="1" si="218"/>
        <v>0</v>
      </c>
      <c r="Q249" s="128">
        <f t="shared" ca="1" si="219"/>
        <v>0</v>
      </c>
      <c r="R249" s="129">
        <f ca="1">AVERAGE(Q$17:Q249)</f>
        <v>1.707116433404773</v>
      </c>
      <c r="S249">
        <v>1.615</v>
      </c>
    </row>
    <row r="250" spans="2:19" x14ac:dyDescent="0.25">
      <c r="B250" s="126">
        <f t="shared" si="220"/>
        <v>234</v>
      </c>
      <c r="C250" s="17">
        <f t="shared" si="214"/>
        <v>3.2921262866077932</v>
      </c>
      <c r="D250" s="17">
        <f t="shared" ref="D250:M250" ca="1" si="260">$C$4*($G$4-C250)*$B$7+$F$4*SQRT($B$7)*NORMSINV(RAND())+C250</f>
        <v>3.2671718683558821</v>
      </c>
      <c r="E250" s="17">
        <f t="shared" ca="1" si="260"/>
        <v>3.319384769237006</v>
      </c>
      <c r="F250" s="17">
        <f t="shared" ca="1" si="260"/>
        <v>3.2523246430962569</v>
      </c>
      <c r="G250" s="17">
        <f t="shared" ca="1" si="260"/>
        <v>3.2851524790453164</v>
      </c>
      <c r="H250" s="17">
        <f t="shared" ca="1" si="260"/>
        <v>3.268801305157564</v>
      </c>
      <c r="I250" s="17">
        <f t="shared" ca="1" si="260"/>
        <v>3.1799179483489519</v>
      </c>
      <c r="J250" s="17">
        <f t="shared" ca="1" si="260"/>
        <v>3.0958498613516792</v>
      </c>
      <c r="K250" s="17">
        <f t="shared" ca="1" si="260"/>
        <v>3.1143485949562129</v>
      </c>
      <c r="L250" s="17">
        <f t="shared" ca="1" si="260"/>
        <v>3.1248213413078467</v>
      </c>
      <c r="M250" s="17">
        <f t="shared" ca="1" si="260"/>
        <v>3.0367402780350612</v>
      </c>
      <c r="N250" s="127">
        <f t="shared" ca="1" si="216"/>
        <v>20.83720890128626</v>
      </c>
      <c r="O250" s="128">
        <f t="shared" ca="1" si="217"/>
        <v>20.289032325743797</v>
      </c>
      <c r="P250" s="128">
        <f t="shared" ca="1" si="218"/>
        <v>0</v>
      </c>
      <c r="Q250" s="128">
        <f t="shared" ca="1" si="219"/>
        <v>0</v>
      </c>
      <c r="R250" s="129">
        <f ca="1">AVERAGE(Q$17:Q250)</f>
        <v>1.6998210640312483</v>
      </c>
      <c r="S250">
        <v>1.615</v>
      </c>
    </row>
    <row r="251" spans="2:19" x14ac:dyDescent="0.25">
      <c r="B251" s="126">
        <f t="shared" si="220"/>
        <v>235</v>
      </c>
      <c r="C251" s="17">
        <f t="shared" si="214"/>
        <v>3.2921262866077932</v>
      </c>
      <c r="D251" s="17">
        <f t="shared" ref="D251:M251" ca="1" si="261">$C$4*($G$4-C251)*$B$7+$F$4*SQRT($B$7)*NORMSINV(RAND())+C251</f>
        <v>3.3678425253958655</v>
      </c>
      <c r="E251" s="17">
        <f t="shared" ca="1" si="261"/>
        <v>3.1750322923095284</v>
      </c>
      <c r="F251" s="17">
        <f t="shared" ca="1" si="261"/>
        <v>3.2124044697230789</v>
      </c>
      <c r="G251" s="17">
        <f t="shared" ca="1" si="261"/>
        <v>3.267735786813466</v>
      </c>
      <c r="H251" s="17">
        <f t="shared" ca="1" si="261"/>
        <v>3.168807311129556</v>
      </c>
      <c r="I251" s="17">
        <f t="shared" ca="1" si="261"/>
        <v>3.2374476203789371</v>
      </c>
      <c r="J251" s="17">
        <f t="shared" ca="1" si="261"/>
        <v>3.1885096350070956</v>
      </c>
      <c r="K251" s="17">
        <f t="shared" ca="1" si="261"/>
        <v>3.0411953659916708</v>
      </c>
      <c r="L251" s="17">
        <f t="shared" ca="1" si="261"/>
        <v>3.1394523277847575</v>
      </c>
      <c r="M251" s="17">
        <f t="shared" ca="1" si="261"/>
        <v>3.1309368937232493</v>
      </c>
      <c r="N251" s="127">
        <f t="shared" ca="1" si="216"/>
        <v>22.895420072480544</v>
      </c>
      <c r="O251" s="128">
        <f t="shared" ca="1" si="217"/>
        <v>21.855992213936634</v>
      </c>
      <c r="P251" s="128">
        <f t="shared" ca="1" si="218"/>
        <v>0</v>
      </c>
      <c r="Q251" s="128">
        <f t="shared" ca="1" si="219"/>
        <v>0</v>
      </c>
      <c r="R251" s="129">
        <f ca="1">AVERAGE(Q$17:Q251)</f>
        <v>1.6925877829077112</v>
      </c>
      <c r="S251">
        <v>1.615</v>
      </c>
    </row>
    <row r="252" spans="2:19" x14ac:dyDescent="0.25">
      <c r="B252" s="126">
        <f t="shared" si="220"/>
        <v>236</v>
      </c>
      <c r="C252" s="17">
        <f t="shared" si="214"/>
        <v>3.2921262866077932</v>
      </c>
      <c r="D252" s="17">
        <f t="shared" ref="D252:M252" ca="1" si="262">$C$4*($G$4-C252)*$B$7+$F$4*SQRT($B$7)*NORMSINV(RAND())+C252</f>
        <v>3.2656600095370321</v>
      </c>
      <c r="E252" s="17">
        <f t="shared" ca="1" si="262"/>
        <v>3.3183127255562166</v>
      </c>
      <c r="F252" s="17">
        <f t="shared" ca="1" si="262"/>
        <v>3.3044213134435623</v>
      </c>
      <c r="G252" s="17">
        <f t="shared" ca="1" si="262"/>
        <v>3.2814471869567856</v>
      </c>
      <c r="H252" s="17">
        <f t="shared" ca="1" si="262"/>
        <v>3.3338227464164878</v>
      </c>
      <c r="I252" s="17">
        <f t="shared" ca="1" si="262"/>
        <v>3.404383000489636</v>
      </c>
      <c r="J252" s="17">
        <f t="shared" ca="1" si="262"/>
        <v>3.3891564341810509</v>
      </c>
      <c r="K252" s="17">
        <f t="shared" ca="1" si="262"/>
        <v>3.3940862300743406</v>
      </c>
      <c r="L252" s="17">
        <f t="shared" ca="1" si="262"/>
        <v>3.4800937327587276</v>
      </c>
      <c r="M252" s="17">
        <f t="shared" ca="1" si="262"/>
        <v>3.4523396564215703</v>
      </c>
      <c r="N252" s="127">
        <f t="shared" ca="1" si="216"/>
        <v>31.574178687623821</v>
      </c>
      <c r="O252" s="128">
        <f t="shared" ca="1" si="217"/>
        <v>28.171556035010152</v>
      </c>
      <c r="P252" s="128">
        <f t="shared" ca="1" si="218"/>
        <v>4.9715560350101526</v>
      </c>
      <c r="Q252" s="128">
        <f t="shared" ca="1" si="219"/>
        <v>4.7290903860557592</v>
      </c>
      <c r="R252" s="129">
        <f ca="1">AVERAGE(Q$17:Q252)</f>
        <v>1.7054543193617284</v>
      </c>
      <c r="S252">
        <v>1.615</v>
      </c>
    </row>
    <row r="253" spans="2:19" x14ac:dyDescent="0.25">
      <c r="B253" s="126">
        <f t="shared" si="220"/>
        <v>237</v>
      </c>
      <c r="C253" s="17">
        <f t="shared" si="214"/>
        <v>3.2921262866077932</v>
      </c>
      <c r="D253" s="17">
        <f t="shared" ref="D253:M253" ca="1" si="263">$C$4*($G$4-C253)*$B$7+$F$4*SQRT($B$7)*NORMSINV(RAND())+C253</f>
        <v>3.2268503008461829</v>
      </c>
      <c r="E253" s="17">
        <f t="shared" ca="1" si="263"/>
        <v>3.2308887808659281</v>
      </c>
      <c r="F253" s="17">
        <f t="shared" ca="1" si="263"/>
        <v>3.2873719701444619</v>
      </c>
      <c r="G253" s="17">
        <f t="shared" ca="1" si="263"/>
        <v>3.3461432830145115</v>
      </c>
      <c r="H253" s="17">
        <f t="shared" ca="1" si="263"/>
        <v>3.2742224551886001</v>
      </c>
      <c r="I253" s="17">
        <f t="shared" ca="1" si="263"/>
        <v>3.2843771607973764</v>
      </c>
      <c r="J253" s="17">
        <f t="shared" ca="1" si="263"/>
        <v>3.3559119922385925</v>
      </c>
      <c r="K253" s="17">
        <f t="shared" ca="1" si="263"/>
        <v>3.180180378991134</v>
      </c>
      <c r="L253" s="17">
        <f t="shared" ca="1" si="263"/>
        <v>3.181481638951086</v>
      </c>
      <c r="M253" s="17">
        <f t="shared" ca="1" si="263"/>
        <v>3.0964463893361027</v>
      </c>
      <c r="N253" s="127">
        <f t="shared" ca="1" si="216"/>
        <v>22.119208398689874</v>
      </c>
      <c r="O253" s="128">
        <f t="shared" ca="1" si="217"/>
        <v>21.268672030571306</v>
      </c>
      <c r="P253" s="128">
        <f t="shared" ca="1" si="218"/>
        <v>0</v>
      </c>
      <c r="Q253" s="128">
        <f t="shared" ca="1" si="219"/>
        <v>0</v>
      </c>
      <c r="R253" s="129">
        <f ca="1">AVERAGE(Q$17:Q253)</f>
        <v>1.698258309575392</v>
      </c>
      <c r="S253">
        <v>1.615</v>
      </c>
    </row>
    <row r="254" spans="2:19" x14ac:dyDescent="0.25">
      <c r="B254" s="126">
        <f t="shared" si="220"/>
        <v>238</v>
      </c>
      <c r="C254" s="17">
        <f t="shared" si="214"/>
        <v>3.2921262866077932</v>
      </c>
      <c r="D254" s="17">
        <f t="shared" ref="D254:M254" ca="1" si="264">$C$4*($G$4-C254)*$B$7+$F$4*SQRT($B$7)*NORMSINV(RAND())+C254</f>
        <v>3.3216581899771676</v>
      </c>
      <c r="E254" s="17">
        <f t="shared" ca="1" si="264"/>
        <v>3.2975203615215474</v>
      </c>
      <c r="F254" s="17">
        <f t="shared" ca="1" si="264"/>
        <v>3.1600198111845885</v>
      </c>
      <c r="G254" s="17">
        <f t="shared" ca="1" si="264"/>
        <v>3.1661783604296616</v>
      </c>
      <c r="H254" s="17">
        <f t="shared" ca="1" si="264"/>
        <v>3.0949597274807008</v>
      </c>
      <c r="I254" s="17">
        <f t="shared" ca="1" si="264"/>
        <v>3.1183000910362075</v>
      </c>
      <c r="J254" s="17">
        <f t="shared" ca="1" si="264"/>
        <v>3.2094594869526794</v>
      </c>
      <c r="K254" s="17">
        <f t="shared" ca="1" si="264"/>
        <v>3.1956286596523675</v>
      </c>
      <c r="L254" s="17">
        <f t="shared" ca="1" si="264"/>
        <v>3.0695550733808368</v>
      </c>
      <c r="M254" s="17">
        <f t="shared" ca="1" si="264"/>
        <v>3.153985897847186</v>
      </c>
      <c r="N254" s="127">
        <f t="shared" ca="1" si="216"/>
        <v>23.429265371539973</v>
      </c>
      <c r="O254" s="128">
        <f t="shared" ca="1" si="217"/>
        <v>22.257494539999115</v>
      </c>
      <c r="P254" s="128">
        <f t="shared" ca="1" si="218"/>
        <v>0</v>
      </c>
      <c r="Q254" s="128">
        <f t="shared" ca="1" si="219"/>
        <v>0</v>
      </c>
      <c r="R254" s="129">
        <f ca="1">AVERAGE(Q$17:Q254)</f>
        <v>1.6911227704595289</v>
      </c>
      <c r="S254">
        <v>1.615</v>
      </c>
    </row>
    <row r="255" spans="2:19" x14ac:dyDescent="0.25">
      <c r="B255" s="126">
        <f t="shared" si="220"/>
        <v>239</v>
      </c>
      <c r="C255" s="17">
        <f t="shared" si="214"/>
        <v>3.2921262866077932</v>
      </c>
      <c r="D255" s="17">
        <f t="shared" ref="D255:M255" ca="1" si="265">$C$4*($G$4-C255)*$B$7+$F$4*SQRT($B$7)*NORMSINV(RAND())+C255</f>
        <v>3.3734394246851518</v>
      </c>
      <c r="E255" s="17">
        <f t="shared" ca="1" si="265"/>
        <v>3.348928336707119</v>
      </c>
      <c r="F255" s="17">
        <f t="shared" ca="1" si="265"/>
        <v>3.2400511541564216</v>
      </c>
      <c r="G255" s="17">
        <f t="shared" ca="1" si="265"/>
        <v>3.2538876500752854</v>
      </c>
      <c r="H255" s="17">
        <f t="shared" ca="1" si="265"/>
        <v>3.2228037099486593</v>
      </c>
      <c r="I255" s="17">
        <f t="shared" ca="1" si="265"/>
        <v>3.246276871877646</v>
      </c>
      <c r="J255" s="17">
        <f t="shared" ca="1" si="265"/>
        <v>3.2851962689809868</v>
      </c>
      <c r="K255" s="17">
        <f t="shared" ca="1" si="265"/>
        <v>3.2054031502057976</v>
      </c>
      <c r="L255" s="17">
        <f t="shared" ca="1" si="265"/>
        <v>3.2533650079480969</v>
      </c>
      <c r="M255" s="17">
        <f t="shared" ca="1" si="265"/>
        <v>3.226594262106234</v>
      </c>
      <c r="N255" s="127">
        <f t="shared" ca="1" si="216"/>
        <v>25.193707528988863</v>
      </c>
      <c r="O255" s="128">
        <f t="shared" ca="1" si="217"/>
        <v>23.571149090603971</v>
      </c>
      <c r="P255" s="128">
        <f t="shared" ca="1" si="218"/>
        <v>0.37114909060397139</v>
      </c>
      <c r="Q255" s="128">
        <f t="shared" ca="1" si="219"/>
        <v>0.35304793585917904</v>
      </c>
      <c r="R255" s="129">
        <f ca="1">AVERAGE(Q$17:Q255)</f>
        <v>1.6855241309842137</v>
      </c>
      <c r="S255">
        <v>1.615</v>
      </c>
    </row>
    <row r="256" spans="2:19" x14ac:dyDescent="0.25">
      <c r="B256" s="126">
        <f t="shared" si="220"/>
        <v>240</v>
      </c>
      <c r="C256" s="17">
        <f t="shared" si="214"/>
        <v>3.2921262866077932</v>
      </c>
      <c r="D256" s="17">
        <f t="shared" ref="D256:M256" ca="1" si="266">$C$4*($G$4-C256)*$B$7+$F$4*SQRT($B$7)*NORMSINV(RAND())+C256</f>
        <v>3.1427782838710079</v>
      </c>
      <c r="E256" s="17">
        <f t="shared" ca="1" si="266"/>
        <v>3.1900154576878275</v>
      </c>
      <c r="F256" s="17">
        <f t="shared" ca="1" si="266"/>
        <v>3.2582678886749621</v>
      </c>
      <c r="G256" s="17">
        <f t="shared" ca="1" si="266"/>
        <v>3.3028074792178783</v>
      </c>
      <c r="H256" s="17">
        <f t="shared" ca="1" si="266"/>
        <v>3.3908651330104016</v>
      </c>
      <c r="I256" s="17">
        <f t="shared" ca="1" si="266"/>
        <v>3.2689349913590267</v>
      </c>
      <c r="J256" s="17">
        <f t="shared" ca="1" si="266"/>
        <v>3.1719842970238838</v>
      </c>
      <c r="K256" s="17">
        <f t="shared" ca="1" si="266"/>
        <v>3.242705204612145</v>
      </c>
      <c r="L256" s="17">
        <f t="shared" ca="1" si="266"/>
        <v>3.1522340559572832</v>
      </c>
      <c r="M256" s="17">
        <f t="shared" ca="1" si="266"/>
        <v>3.1652682490869046</v>
      </c>
      <c r="N256" s="127">
        <f t="shared" ca="1" si="216"/>
        <v>23.695099369156289</v>
      </c>
      <c r="O256" s="128">
        <f t="shared" ca="1" si="217"/>
        <v>22.456708027758189</v>
      </c>
      <c r="P256" s="128">
        <f t="shared" ca="1" si="218"/>
        <v>0</v>
      </c>
      <c r="Q256" s="128">
        <f t="shared" ca="1" si="219"/>
        <v>0</v>
      </c>
      <c r="R256" s="129">
        <f ca="1">AVERAGE(Q$17:Q256)</f>
        <v>1.6785011137717796</v>
      </c>
      <c r="S256">
        <v>1.615</v>
      </c>
    </row>
    <row r="257" spans="2:19" x14ac:dyDescent="0.25">
      <c r="B257" s="126">
        <f t="shared" si="220"/>
        <v>241</v>
      </c>
      <c r="C257" s="17">
        <f t="shared" si="214"/>
        <v>3.2921262866077932</v>
      </c>
      <c r="D257" s="17">
        <f t="shared" ref="D257:M257" ca="1" si="267">$C$4*($G$4-C257)*$B$7+$F$4*SQRT($B$7)*NORMSINV(RAND())+C257</f>
        <v>3.2742531228137031</v>
      </c>
      <c r="E257" s="17">
        <f t="shared" ca="1" si="267"/>
        <v>3.2987977816199869</v>
      </c>
      <c r="F257" s="17">
        <f t="shared" ca="1" si="267"/>
        <v>3.1936495452702793</v>
      </c>
      <c r="G257" s="17">
        <f t="shared" ca="1" si="267"/>
        <v>3.1959518919733636</v>
      </c>
      <c r="H257" s="17">
        <f t="shared" ca="1" si="267"/>
        <v>3.160852752661317</v>
      </c>
      <c r="I257" s="17">
        <f t="shared" ca="1" si="267"/>
        <v>3.2715359193798905</v>
      </c>
      <c r="J257" s="17">
        <f t="shared" ca="1" si="267"/>
        <v>3.2305042491157003</v>
      </c>
      <c r="K257" s="17">
        <f t="shared" ca="1" si="267"/>
        <v>3.088161025036837</v>
      </c>
      <c r="L257" s="17">
        <f t="shared" ca="1" si="267"/>
        <v>3.0202267944460401</v>
      </c>
      <c r="M257" s="17">
        <f t="shared" ca="1" si="267"/>
        <v>3.0473937225446264</v>
      </c>
      <c r="N257" s="127">
        <f t="shared" ca="1" si="216"/>
        <v>21.060383629059114</v>
      </c>
      <c r="O257" s="128">
        <f t="shared" ca="1" si="217"/>
        <v>20.46046208583018</v>
      </c>
      <c r="P257" s="128">
        <f t="shared" ca="1" si="218"/>
        <v>0</v>
      </c>
      <c r="Q257" s="128">
        <f t="shared" ca="1" si="219"/>
        <v>0</v>
      </c>
      <c r="R257" s="129">
        <f ca="1">AVERAGE(Q$17:Q257)</f>
        <v>1.6715363788598634</v>
      </c>
      <c r="S257">
        <v>1.615</v>
      </c>
    </row>
    <row r="258" spans="2:19" x14ac:dyDescent="0.25">
      <c r="B258" s="126">
        <f t="shared" si="220"/>
        <v>242</v>
      </c>
      <c r="C258" s="17">
        <f t="shared" si="214"/>
        <v>3.2921262866077932</v>
      </c>
      <c r="D258" s="17">
        <f t="shared" ref="D258:M258" ca="1" si="268">$C$4*($G$4-C258)*$B$7+$F$4*SQRT($B$7)*NORMSINV(RAND())+C258</f>
        <v>3.2443322384153275</v>
      </c>
      <c r="E258" s="17">
        <f t="shared" ca="1" si="268"/>
        <v>3.3122251947109889</v>
      </c>
      <c r="F258" s="17">
        <f t="shared" ca="1" si="268"/>
        <v>3.3340002837048179</v>
      </c>
      <c r="G258" s="17">
        <f t="shared" ca="1" si="268"/>
        <v>3.3750840349392486</v>
      </c>
      <c r="H258" s="17">
        <f t="shared" ca="1" si="268"/>
        <v>3.3233255400111323</v>
      </c>
      <c r="I258" s="17">
        <f t="shared" ca="1" si="268"/>
        <v>3.2797488400896531</v>
      </c>
      <c r="J258" s="17">
        <f t="shared" ca="1" si="268"/>
        <v>3.1864153406290323</v>
      </c>
      <c r="K258" s="17">
        <f t="shared" ca="1" si="268"/>
        <v>2.9454794253763015</v>
      </c>
      <c r="L258" s="17">
        <f t="shared" ca="1" si="268"/>
        <v>2.9208546099326416</v>
      </c>
      <c r="M258" s="17">
        <f t="shared" ca="1" si="268"/>
        <v>2.9941126806593319</v>
      </c>
      <c r="N258" s="127">
        <f t="shared" ca="1" si="216"/>
        <v>19.967634358762915</v>
      </c>
      <c r="O258" s="128">
        <f t="shared" ca="1" si="217"/>
        <v>19.617342725585708</v>
      </c>
      <c r="P258" s="128">
        <f t="shared" ca="1" si="218"/>
        <v>0</v>
      </c>
      <c r="Q258" s="128">
        <f t="shared" ca="1" si="219"/>
        <v>0</v>
      </c>
      <c r="R258" s="129">
        <f ca="1">AVERAGE(Q$17:Q258)</f>
        <v>1.6646292037406079</v>
      </c>
      <c r="S258">
        <v>1.615</v>
      </c>
    </row>
    <row r="259" spans="2:19" x14ac:dyDescent="0.25">
      <c r="B259" s="126">
        <f t="shared" si="220"/>
        <v>243</v>
      </c>
      <c r="C259" s="17">
        <f t="shared" si="214"/>
        <v>3.2921262866077932</v>
      </c>
      <c r="D259" s="17">
        <f t="shared" ref="D259:M259" ca="1" si="269">$C$4*($G$4-C259)*$B$7+$F$4*SQRT($B$7)*NORMSINV(RAND())+C259</f>
        <v>3.3588115989100973</v>
      </c>
      <c r="E259" s="17">
        <f t="shared" ca="1" si="269"/>
        <v>3.2925844139034819</v>
      </c>
      <c r="F259" s="17">
        <f t="shared" ca="1" si="269"/>
        <v>3.318354718544418</v>
      </c>
      <c r="G259" s="17">
        <f t="shared" ca="1" si="269"/>
        <v>3.3041710012234966</v>
      </c>
      <c r="H259" s="17">
        <f t="shared" ca="1" si="269"/>
        <v>3.3092137531537187</v>
      </c>
      <c r="I259" s="17">
        <f t="shared" ca="1" si="269"/>
        <v>3.4636925238194958</v>
      </c>
      <c r="J259" s="17">
        <f t="shared" ca="1" si="269"/>
        <v>3.4561270216421844</v>
      </c>
      <c r="K259" s="17">
        <f t="shared" ca="1" si="269"/>
        <v>3.3934869157302354</v>
      </c>
      <c r="L259" s="17">
        <f t="shared" ca="1" si="269"/>
        <v>3.2928957335463909</v>
      </c>
      <c r="M259" s="17">
        <f t="shared" ca="1" si="269"/>
        <v>3.270162926400618</v>
      </c>
      <c r="N259" s="127">
        <f t="shared" ca="1" si="216"/>
        <v>26.315626504316906</v>
      </c>
      <c r="O259" s="128">
        <f t="shared" ca="1" si="217"/>
        <v>24.396340878596597</v>
      </c>
      <c r="P259" s="128">
        <f t="shared" ca="1" si="218"/>
        <v>1.1963408785965974</v>
      </c>
      <c r="Q259" s="128">
        <f t="shared" ca="1" si="219"/>
        <v>1.1379946454541199</v>
      </c>
      <c r="R259" s="129">
        <f ca="1">AVERAGE(Q$17:Q259)</f>
        <v>1.6624619833361367</v>
      </c>
      <c r="S259">
        <v>1.615</v>
      </c>
    </row>
    <row r="260" spans="2:19" x14ac:dyDescent="0.25">
      <c r="B260" s="126">
        <f t="shared" si="220"/>
        <v>244</v>
      </c>
      <c r="C260" s="17">
        <f t="shared" si="214"/>
        <v>3.2921262866077932</v>
      </c>
      <c r="D260" s="17">
        <f t="shared" ref="D260:M260" ca="1" si="270">$C$4*($G$4-C260)*$B$7+$F$4*SQRT($B$7)*NORMSINV(RAND())+C260</f>
        <v>3.3044277143537606</v>
      </c>
      <c r="E260" s="17">
        <f t="shared" ca="1" si="270"/>
        <v>3.2843539493157712</v>
      </c>
      <c r="F260" s="17">
        <f t="shared" ca="1" si="270"/>
        <v>3.1097625296722859</v>
      </c>
      <c r="G260" s="17">
        <f t="shared" ca="1" si="270"/>
        <v>3.1797111654178454</v>
      </c>
      <c r="H260" s="17">
        <f t="shared" ca="1" si="270"/>
        <v>3.2197449900183397</v>
      </c>
      <c r="I260" s="17">
        <f t="shared" ca="1" si="270"/>
        <v>3.0987174934063351</v>
      </c>
      <c r="J260" s="17">
        <f t="shared" ca="1" si="270"/>
        <v>3.0115838344454398</v>
      </c>
      <c r="K260" s="17">
        <f t="shared" ca="1" si="270"/>
        <v>3.0744254645227072</v>
      </c>
      <c r="L260" s="17">
        <f t="shared" ca="1" si="270"/>
        <v>3.2155695022989081</v>
      </c>
      <c r="M260" s="17">
        <f t="shared" ca="1" si="270"/>
        <v>3.2646289160656692</v>
      </c>
      <c r="N260" s="127">
        <f t="shared" ca="1" si="216"/>
        <v>26.17039777455598</v>
      </c>
      <c r="O260" s="128">
        <f t="shared" ca="1" si="217"/>
        <v>24.289945581607796</v>
      </c>
      <c r="P260" s="128">
        <f t="shared" ca="1" si="218"/>
        <v>1.0899455816077968</v>
      </c>
      <c r="Q260" s="128">
        <f t="shared" ca="1" si="219"/>
        <v>1.0367883083298806</v>
      </c>
      <c r="R260" s="129">
        <f ca="1">AVERAGE(Q$17:Q260)</f>
        <v>1.6598977469631602</v>
      </c>
      <c r="S260">
        <v>1.615</v>
      </c>
    </row>
    <row r="261" spans="2:19" x14ac:dyDescent="0.25">
      <c r="B261" s="126">
        <f t="shared" si="220"/>
        <v>245</v>
      </c>
      <c r="C261" s="17">
        <f t="shared" si="214"/>
        <v>3.2921262866077932</v>
      </c>
      <c r="D261" s="17">
        <f t="shared" ref="D261:M261" ca="1" si="271">$C$4*($G$4-C261)*$B$7+$F$4*SQRT($B$7)*NORMSINV(RAND())+C261</f>
        <v>3.1927097577705568</v>
      </c>
      <c r="E261" s="17">
        <f t="shared" ca="1" si="271"/>
        <v>3.1130058625417343</v>
      </c>
      <c r="F261" s="17">
        <f t="shared" ca="1" si="271"/>
        <v>3.1246908962456161</v>
      </c>
      <c r="G261" s="17">
        <f t="shared" ca="1" si="271"/>
        <v>3.2274476440362458</v>
      </c>
      <c r="H261" s="17">
        <f t="shared" ca="1" si="271"/>
        <v>3.2188109926286721</v>
      </c>
      <c r="I261" s="17">
        <f t="shared" ca="1" si="271"/>
        <v>3.2165000671351955</v>
      </c>
      <c r="J261" s="17">
        <f t="shared" ca="1" si="271"/>
        <v>3.1926114036617439</v>
      </c>
      <c r="K261" s="17">
        <f t="shared" ca="1" si="271"/>
        <v>3.3715006466494959</v>
      </c>
      <c r="L261" s="17">
        <f t="shared" ca="1" si="271"/>
        <v>3.3791292672558639</v>
      </c>
      <c r="M261" s="17">
        <f t="shared" ca="1" si="271"/>
        <v>3.3100808459066053</v>
      </c>
      <c r="N261" s="127">
        <f t="shared" ca="1" si="216"/>
        <v>27.387339536697326</v>
      </c>
      <c r="O261" s="128">
        <f t="shared" ca="1" si="217"/>
        <v>25.177722063778926</v>
      </c>
      <c r="P261" s="128">
        <f t="shared" ca="1" si="218"/>
        <v>1.977722063778927</v>
      </c>
      <c r="Q261" s="128">
        <f t="shared" ca="1" si="219"/>
        <v>1.8812674205507931</v>
      </c>
      <c r="R261" s="129">
        <f ca="1">AVERAGE(Q$17:Q261)</f>
        <v>1.6608012966512731</v>
      </c>
      <c r="S261">
        <v>1.615</v>
      </c>
    </row>
    <row r="262" spans="2:19" x14ac:dyDescent="0.25">
      <c r="B262" s="126">
        <f t="shared" si="220"/>
        <v>246</v>
      </c>
      <c r="C262" s="17">
        <f t="shared" si="214"/>
        <v>3.2921262866077932</v>
      </c>
      <c r="D262" s="17">
        <f t="shared" ref="D262:M262" ca="1" si="272">$C$4*($G$4-C262)*$B$7+$F$4*SQRT($B$7)*NORMSINV(RAND())+C262</f>
        <v>3.3765696020305338</v>
      </c>
      <c r="E262" s="17">
        <f t="shared" ca="1" si="272"/>
        <v>3.2392039592037447</v>
      </c>
      <c r="F262" s="17">
        <f t="shared" ca="1" si="272"/>
        <v>3.446705044207464</v>
      </c>
      <c r="G262" s="17">
        <f t="shared" ca="1" si="272"/>
        <v>3.2700640759054926</v>
      </c>
      <c r="H262" s="17">
        <f t="shared" ca="1" si="272"/>
        <v>3.151123292951679</v>
      </c>
      <c r="I262" s="17">
        <f t="shared" ca="1" si="272"/>
        <v>3.2860248709840034</v>
      </c>
      <c r="J262" s="17">
        <f t="shared" ca="1" si="272"/>
        <v>3.3664475284388451</v>
      </c>
      <c r="K262" s="17">
        <f t="shared" ca="1" si="272"/>
        <v>3.3291864272930165</v>
      </c>
      <c r="L262" s="17">
        <f t="shared" ca="1" si="272"/>
        <v>3.37526371892324</v>
      </c>
      <c r="M262" s="17">
        <f t="shared" ca="1" si="272"/>
        <v>3.4226239520889603</v>
      </c>
      <c r="N262" s="127">
        <f t="shared" ca="1" si="216"/>
        <v>30.64973303067427</v>
      </c>
      <c r="O262" s="128">
        <f t="shared" ca="1" si="217"/>
        <v>27.51809886333918</v>
      </c>
      <c r="P262" s="128">
        <f t="shared" ca="1" si="218"/>
        <v>4.3180988633391806</v>
      </c>
      <c r="Q262" s="128">
        <f t="shared" ca="1" si="219"/>
        <v>4.1075026967113164</v>
      </c>
      <c r="R262" s="129">
        <f ca="1">AVERAGE(Q$17:Q262)</f>
        <v>1.6707472373019236</v>
      </c>
      <c r="S262">
        <v>1.615</v>
      </c>
    </row>
    <row r="263" spans="2:19" x14ac:dyDescent="0.25">
      <c r="B263" s="126">
        <f t="shared" si="220"/>
        <v>247</v>
      </c>
      <c r="C263" s="17">
        <f t="shared" si="214"/>
        <v>3.2921262866077932</v>
      </c>
      <c r="D263" s="17">
        <f t="shared" ref="D263:M263" ca="1" si="273">$C$4*($G$4-C263)*$B$7+$F$4*SQRT($B$7)*NORMSINV(RAND())+C263</f>
        <v>3.240750028286536</v>
      </c>
      <c r="E263" s="17">
        <f t="shared" ca="1" si="273"/>
        <v>3.1387626368802319</v>
      </c>
      <c r="F263" s="17">
        <f t="shared" ca="1" si="273"/>
        <v>3.0524147715065824</v>
      </c>
      <c r="G263" s="17">
        <f t="shared" ca="1" si="273"/>
        <v>3.1566036961351989</v>
      </c>
      <c r="H263" s="17">
        <f t="shared" ca="1" si="273"/>
        <v>3.090346049959837</v>
      </c>
      <c r="I263" s="17">
        <f t="shared" ca="1" si="273"/>
        <v>3.1539827133568763</v>
      </c>
      <c r="J263" s="17">
        <f t="shared" ca="1" si="273"/>
        <v>3.1076918005672218</v>
      </c>
      <c r="K263" s="17">
        <f t="shared" ca="1" si="273"/>
        <v>2.9734595468576255</v>
      </c>
      <c r="L263" s="17">
        <f t="shared" ca="1" si="273"/>
        <v>3.0080139241478134</v>
      </c>
      <c r="M263" s="17">
        <f t="shared" ca="1" si="273"/>
        <v>3.1529087273324872</v>
      </c>
      <c r="N263" s="127">
        <f t="shared" ca="1" si="216"/>
        <v>23.404041645266719</v>
      </c>
      <c r="O263" s="128">
        <f t="shared" ca="1" si="217"/>
        <v>22.238567508079889</v>
      </c>
      <c r="P263" s="128">
        <f t="shared" ca="1" si="218"/>
        <v>0</v>
      </c>
      <c r="Q263" s="128">
        <f t="shared" ca="1" si="219"/>
        <v>0</v>
      </c>
      <c r="R263" s="129">
        <f ca="1">AVERAGE(Q$17:Q263)</f>
        <v>1.6639830784464502</v>
      </c>
      <c r="S263">
        <v>1.615</v>
      </c>
    </row>
    <row r="264" spans="2:19" x14ac:dyDescent="0.25">
      <c r="B264" s="126">
        <f t="shared" si="220"/>
        <v>248</v>
      </c>
      <c r="C264" s="17">
        <f t="shared" si="214"/>
        <v>3.2921262866077932</v>
      </c>
      <c r="D264" s="17">
        <f t="shared" ref="D264:M264" ca="1" si="274">$C$4*($G$4-C264)*$B$7+$F$4*SQRT($B$7)*NORMSINV(RAND())+C264</f>
        <v>3.3391726828875017</v>
      </c>
      <c r="E264" s="17">
        <f t="shared" ca="1" si="274"/>
        <v>3.2701755199402096</v>
      </c>
      <c r="F264" s="17">
        <f t="shared" ca="1" si="274"/>
        <v>3.318739253608054</v>
      </c>
      <c r="G264" s="17">
        <f t="shared" ca="1" si="274"/>
        <v>3.3928591856240322</v>
      </c>
      <c r="H264" s="17">
        <f t="shared" ca="1" si="274"/>
        <v>3.4332680261830513</v>
      </c>
      <c r="I264" s="17">
        <f t="shared" ca="1" si="274"/>
        <v>3.4453163918648939</v>
      </c>
      <c r="J264" s="17">
        <f t="shared" ca="1" si="274"/>
        <v>3.5485879607596518</v>
      </c>
      <c r="K264" s="17">
        <f t="shared" ca="1" si="274"/>
        <v>3.5822570033116214</v>
      </c>
      <c r="L264" s="17">
        <f t="shared" ca="1" si="274"/>
        <v>3.5284601574297536</v>
      </c>
      <c r="M264" s="17">
        <f t="shared" ca="1" si="274"/>
        <v>3.5093123387612781</v>
      </c>
      <c r="N264" s="127">
        <f t="shared" ca="1" si="216"/>
        <v>33.425274613349671</v>
      </c>
      <c r="O264" s="128">
        <f t="shared" ca="1" si="217"/>
        <v>29.468112341240229</v>
      </c>
      <c r="P264" s="128">
        <f t="shared" ca="1" si="218"/>
        <v>6.2681123412402293</v>
      </c>
      <c r="Q264" s="128">
        <f t="shared" ca="1" si="219"/>
        <v>5.9624128950637667</v>
      </c>
      <c r="R264" s="129">
        <f ca="1">AVERAGE(Q$17:Q264)</f>
        <v>1.6813154567392621</v>
      </c>
      <c r="S264">
        <v>1.615</v>
      </c>
    </row>
    <row r="265" spans="2:19" x14ac:dyDescent="0.25">
      <c r="B265" s="126">
        <f t="shared" si="220"/>
        <v>249</v>
      </c>
      <c r="C265" s="17">
        <f t="shared" si="214"/>
        <v>3.2921262866077932</v>
      </c>
      <c r="D265" s="17">
        <f t="shared" ref="D265:M265" ca="1" si="275">$C$4*($G$4-C265)*$B$7+$F$4*SQRT($B$7)*NORMSINV(RAND())+C265</f>
        <v>3.315387451255162</v>
      </c>
      <c r="E265" s="17">
        <f t="shared" ca="1" si="275"/>
        <v>3.3710772775432729</v>
      </c>
      <c r="F265" s="17">
        <f t="shared" ca="1" si="275"/>
        <v>3.3713687665830143</v>
      </c>
      <c r="G265" s="17">
        <f t="shared" ca="1" si="275"/>
        <v>3.4005158380918186</v>
      </c>
      <c r="H265" s="17">
        <f t="shared" ca="1" si="275"/>
        <v>3.365939291586137</v>
      </c>
      <c r="I265" s="17">
        <f t="shared" ca="1" si="275"/>
        <v>3.274100584195319</v>
      </c>
      <c r="J265" s="17">
        <f t="shared" ca="1" si="275"/>
        <v>3.4269667492586433</v>
      </c>
      <c r="K265" s="17">
        <f t="shared" ca="1" si="275"/>
        <v>3.3540900765103396</v>
      </c>
      <c r="L265" s="17">
        <f t="shared" ca="1" si="275"/>
        <v>3.451892894615936</v>
      </c>
      <c r="M265" s="17">
        <f t="shared" ca="1" si="275"/>
        <v>3.3961477996265872</v>
      </c>
      <c r="N265" s="127">
        <f t="shared" ca="1" si="216"/>
        <v>29.848894370147594</v>
      </c>
      <c r="O265" s="128">
        <f t="shared" ca="1" si="217"/>
        <v>26.948660019706431</v>
      </c>
      <c r="P265" s="128">
        <f t="shared" ca="1" si="218"/>
        <v>3.7486600197064313</v>
      </c>
      <c r="Q265" s="128">
        <f t="shared" ca="1" si="219"/>
        <v>3.565835713194184</v>
      </c>
      <c r="R265" s="129">
        <f ca="1">AVERAGE(Q$17:Q265)</f>
        <v>1.6888838111828561</v>
      </c>
      <c r="S265">
        <v>1.615</v>
      </c>
    </row>
    <row r="266" spans="2:19" x14ac:dyDescent="0.25">
      <c r="B266" s="126">
        <f t="shared" si="220"/>
        <v>250</v>
      </c>
      <c r="C266" s="17">
        <f t="shared" si="214"/>
        <v>3.2921262866077932</v>
      </c>
      <c r="D266" s="17">
        <f t="shared" ref="D266:M266" ca="1" si="276">$C$4*($G$4-C266)*$B$7+$F$4*SQRT($B$7)*NORMSINV(RAND())+C266</f>
        <v>3.2906940378634393</v>
      </c>
      <c r="E266" s="17">
        <f t="shared" ca="1" si="276"/>
        <v>3.3647931103043258</v>
      </c>
      <c r="F266" s="17">
        <f t="shared" ca="1" si="276"/>
        <v>3.1941655330715233</v>
      </c>
      <c r="G266" s="17">
        <f t="shared" ca="1" si="276"/>
        <v>3.1177355777692108</v>
      </c>
      <c r="H266" s="17">
        <f t="shared" ca="1" si="276"/>
        <v>3.0272139434268794</v>
      </c>
      <c r="I266" s="17">
        <f t="shared" ca="1" si="276"/>
        <v>3.0672566341517644</v>
      </c>
      <c r="J266" s="17">
        <f t="shared" ca="1" si="276"/>
        <v>3.0669960324756875</v>
      </c>
      <c r="K266" s="17">
        <f t="shared" ca="1" si="276"/>
        <v>2.9141419740680439</v>
      </c>
      <c r="L266" s="17">
        <f t="shared" ca="1" si="276"/>
        <v>2.8777874655007825</v>
      </c>
      <c r="M266" s="17">
        <f t="shared" ca="1" si="276"/>
        <v>2.9165313208215551</v>
      </c>
      <c r="N266" s="127">
        <f t="shared" ca="1" si="216"/>
        <v>18.47708509506861</v>
      </c>
      <c r="O266" s="128">
        <f t="shared" ca="1" si="217"/>
        <v>18.45142769403655</v>
      </c>
      <c r="P266" s="128">
        <f t="shared" ca="1" si="218"/>
        <v>0</v>
      </c>
      <c r="Q266" s="128">
        <f t="shared" ca="1" si="219"/>
        <v>0</v>
      </c>
      <c r="R266" s="129">
        <f ca="1">AVERAGE(Q$17:Q266)</f>
        <v>1.6821282759381246</v>
      </c>
      <c r="S266">
        <v>1.615</v>
      </c>
    </row>
    <row r="267" spans="2:19" x14ac:dyDescent="0.25">
      <c r="B267" s="126">
        <f t="shared" si="220"/>
        <v>251</v>
      </c>
      <c r="C267" s="17">
        <f t="shared" si="214"/>
        <v>3.2921262866077932</v>
      </c>
      <c r="D267" s="17">
        <f t="shared" ref="D267:M267" ca="1" si="277">$C$4*($G$4-C267)*$B$7+$F$4*SQRT($B$7)*NORMSINV(RAND())+C267</f>
        <v>3.1732848837612972</v>
      </c>
      <c r="E267" s="17">
        <f t="shared" ca="1" si="277"/>
        <v>3.1882760894219695</v>
      </c>
      <c r="F267" s="17">
        <f t="shared" ca="1" si="277"/>
        <v>3.1160216130979319</v>
      </c>
      <c r="G267" s="17">
        <f t="shared" ca="1" si="277"/>
        <v>3.0594496226653969</v>
      </c>
      <c r="H267" s="17">
        <f t="shared" ca="1" si="277"/>
        <v>3.015632920376671</v>
      </c>
      <c r="I267" s="17">
        <f t="shared" ca="1" si="277"/>
        <v>3.0111453833324568</v>
      </c>
      <c r="J267" s="17">
        <f t="shared" ca="1" si="277"/>
        <v>2.8925514764352318</v>
      </c>
      <c r="K267" s="17">
        <f t="shared" ca="1" si="277"/>
        <v>2.8122894180508968</v>
      </c>
      <c r="L267" s="17">
        <f t="shared" ca="1" si="277"/>
        <v>2.7675774991954594</v>
      </c>
      <c r="M267" s="17">
        <f t="shared" ca="1" si="277"/>
        <v>2.9146867550591695</v>
      </c>
      <c r="N267" s="127">
        <f t="shared" ca="1" si="216"/>
        <v>18.443034310623741</v>
      </c>
      <c r="O267" s="128">
        <f t="shared" ca="1" si="217"/>
        <v>18.42456718003676</v>
      </c>
      <c r="P267" s="128">
        <f t="shared" ca="1" si="218"/>
        <v>0</v>
      </c>
      <c r="Q267" s="128">
        <f t="shared" ca="1" si="219"/>
        <v>0</v>
      </c>
      <c r="R267" s="129">
        <f ca="1">AVERAGE(Q$17:Q267)</f>
        <v>1.6754265696594868</v>
      </c>
      <c r="S267">
        <v>1.615</v>
      </c>
    </row>
    <row r="268" spans="2:19" x14ac:dyDescent="0.25">
      <c r="B268" s="126">
        <f t="shared" si="220"/>
        <v>252</v>
      </c>
      <c r="C268" s="17">
        <f t="shared" si="214"/>
        <v>3.2921262866077932</v>
      </c>
      <c r="D268" s="17">
        <f t="shared" ref="D268:M268" ca="1" si="278">$C$4*($G$4-C268)*$B$7+$F$4*SQRT($B$7)*NORMSINV(RAND())+C268</f>
        <v>3.324288249926004</v>
      </c>
      <c r="E268" s="17">
        <f t="shared" ca="1" si="278"/>
        <v>3.3691394468658347</v>
      </c>
      <c r="F268" s="17">
        <f t="shared" ca="1" si="278"/>
        <v>3.2413621396965193</v>
      </c>
      <c r="G268" s="17">
        <f t="shared" ca="1" si="278"/>
        <v>3.2666224989637094</v>
      </c>
      <c r="H268" s="17">
        <f t="shared" ca="1" si="278"/>
        <v>3.2579139341396148</v>
      </c>
      <c r="I268" s="17">
        <f t="shared" ca="1" si="278"/>
        <v>3.1484187971860571</v>
      </c>
      <c r="J268" s="17">
        <f t="shared" ca="1" si="278"/>
        <v>3.1960926669092848</v>
      </c>
      <c r="K268" s="17">
        <f t="shared" ca="1" si="278"/>
        <v>3.1529554909733402</v>
      </c>
      <c r="L268" s="17">
        <f t="shared" ca="1" si="278"/>
        <v>3.004558412028973</v>
      </c>
      <c r="M268" s="17">
        <f t="shared" ca="1" si="278"/>
        <v>3.0620898091676398</v>
      </c>
      <c r="N268" s="127">
        <f t="shared" ca="1" si="216"/>
        <v>21.372174290911918</v>
      </c>
      <c r="O268" s="128">
        <f t="shared" ca="1" si="217"/>
        <v>20.699323742763067</v>
      </c>
      <c r="P268" s="128">
        <f t="shared" ca="1" si="218"/>
        <v>0</v>
      </c>
      <c r="Q268" s="128">
        <f t="shared" ca="1" si="219"/>
        <v>0</v>
      </c>
      <c r="R268" s="129">
        <f ca="1">AVERAGE(Q$17:Q268)</f>
        <v>1.6687780515259174</v>
      </c>
      <c r="S268">
        <v>1.615</v>
      </c>
    </row>
    <row r="269" spans="2:19" x14ac:dyDescent="0.25">
      <c r="B269" s="126">
        <f t="shared" si="220"/>
        <v>253</v>
      </c>
      <c r="C269" s="17">
        <f t="shared" si="214"/>
        <v>3.2921262866077932</v>
      </c>
      <c r="D269" s="17">
        <f t="shared" ref="D269:M269" ca="1" si="279">$C$4*($G$4-C269)*$B$7+$F$4*SQRT($B$7)*NORMSINV(RAND())+C269</f>
        <v>3.4157847556889527</v>
      </c>
      <c r="E269" s="17">
        <f t="shared" ca="1" si="279"/>
        <v>3.4105894121003204</v>
      </c>
      <c r="F269" s="17">
        <f t="shared" ca="1" si="279"/>
        <v>3.5227662367108294</v>
      </c>
      <c r="G269" s="17">
        <f t="shared" ca="1" si="279"/>
        <v>3.5802112585502637</v>
      </c>
      <c r="H269" s="17">
        <f t="shared" ca="1" si="279"/>
        <v>3.5291683404570513</v>
      </c>
      <c r="I269" s="17">
        <f t="shared" ca="1" si="279"/>
        <v>3.3695943060167708</v>
      </c>
      <c r="J269" s="17">
        <f t="shared" ca="1" si="279"/>
        <v>3.3449285816325895</v>
      </c>
      <c r="K269" s="17">
        <f t="shared" ca="1" si="279"/>
        <v>3.3385843550479417</v>
      </c>
      <c r="L269" s="17">
        <f t="shared" ca="1" si="279"/>
        <v>3.2853734845950471</v>
      </c>
      <c r="M269" s="17">
        <f t="shared" ca="1" si="279"/>
        <v>3.356244360651587</v>
      </c>
      <c r="N269" s="127">
        <f t="shared" ca="1" si="216"/>
        <v>28.681271840510025</v>
      </c>
      <c r="O269" s="128">
        <f t="shared" ca="1" si="217"/>
        <v>26.112617071338185</v>
      </c>
      <c r="P269" s="128">
        <f t="shared" ca="1" si="218"/>
        <v>2.912617071338186</v>
      </c>
      <c r="Q269" s="128">
        <f t="shared" ca="1" si="219"/>
        <v>2.7705670605599777</v>
      </c>
      <c r="R269" s="129">
        <f ca="1">AVERAGE(Q$17:Q269)</f>
        <v>1.6731329487948268</v>
      </c>
      <c r="S269">
        <v>1.615</v>
      </c>
    </row>
    <row r="270" spans="2:19" x14ac:dyDescent="0.25">
      <c r="B270" s="126">
        <f t="shared" si="220"/>
        <v>254</v>
      </c>
      <c r="C270" s="17">
        <f t="shared" si="214"/>
        <v>3.2921262866077932</v>
      </c>
      <c r="D270" s="17">
        <f t="shared" ref="D270:M270" ca="1" si="280">$C$4*($G$4-C270)*$B$7+$F$4*SQRT($B$7)*NORMSINV(RAND())+C270</f>
        <v>3.3545285134474261</v>
      </c>
      <c r="E270" s="17">
        <f t="shared" ca="1" si="280"/>
        <v>3.1760200617747376</v>
      </c>
      <c r="F270" s="17">
        <f t="shared" ca="1" si="280"/>
        <v>2.8806185403374429</v>
      </c>
      <c r="G270" s="17">
        <f t="shared" ca="1" si="280"/>
        <v>2.9219570749841242</v>
      </c>
      <c r="H270" s="17">
        <f t="shared" ca="1" si="280"/>
        <v>2.9548476339118963</v>
      </c>
      <c r="I270" s="17">
        <f t="shared" ca="1" si="280"/>
        <v>2.9504658478286752</v>
      </c>
      <c r="J270" s="17">
        <f t="shared" ca="1" si="280"/>
        <v>3.0209763520420392</v>
      </c>
      <c r="K270" s="17">
        <f t="shared" ca="1" si="280"/>
        <v>3.0053604079360143</v>
      </c>
      <c r="L270" s="17">
        <f t="shared" ca="1" si="280"/>
        <v>2.9754335348291234</v>
      </c>
      <c r="M270" s="17">
        <f t="shared" ca="1" si="280"/>
        <v>2.988986350958029</v>
      </c>
      <c r="N270" s="127">
        <f t="shared" ca="1" si="216"/>
        <v>19.86553560122131</v>
      </c>
      <c r="O270" s="128">
        <f t="shared" ca="1" si="217"/>
        <v>19.538079023233678</v>
      </c>
      <c r="P270" s="128">
        <f t="shared" ca="1" si="218"/>
        <v>0</v>
      </c>
      <c r="Q270" s="128">
        <f t="shared" ca="1" si="219"/>
        <v>0</v>
      </c>
      <c r="R270" s="129">
        <f ca="1">AVERAGE(Q$17:Q270)</f>
        <v>1.6665458112011462</v>
      </c>
      <c r="S270">
        <v>1.615</v>
      </c>
    </row>
    <row r="271" spans="2:19" x14ac:dyDescent="0.25">
      <c r="B271" s="126">
        <f t="shared" si="220"/>
        <v>255</v>
      </c>
      <c r="C271" s="17">
        <f t="shared" si="214"/>
        <v>3.2921262866077932</v>
      </c>
      <c r="D271" s="17">
        <f t="shared" ref="D271:M271" ca="1" si="281">$C$4*($G$4-C271)*$B$7+$F$4*SQRT($B$7)*NORMSINV(RAND())+C271</f>
        <v>3.2363551507758155</v>
      </c>
      <c r="E271" s="17">
        <f t="shared" ca="1" si="281"/>
        <v>3.3347798153247883</v>
      </c>
      <c r="F271" s="17">
        <f t="shared" ca="1" si="281"/>
        <v>3.3113584646072431</v>
      </c>
      <c r="G271" s="17">
        <f t="shared" ca="1" si="281"/>
        <v>3.2980571989833751</v>
      </c>
      <c r="H271" s="17">
        <f t="shared" ca="1" si="281"/>
        <v>3.3381337396691055</v>
      </c>
      <c r="I271" s="17">
        <f t="shared" ca="1" si="281"/>
        <v>3.3533384498666527</v>
      </c>
      <c r="J271" s="17">
        <f t="shared" ca="1" si="281"/>
        <v>3.4411349548693373</v>
      </c>
      <c r="K271" s="17">
        <f t="shared" ca="1" si="281"/>
        <v>3.2674648651463682</v>
      </c>
      <c r="L271" s="17">
        <f t="shared" ca="1" si="281"/>
        <v>3.3103444944511589</v>
      </c>
      <c r="M271" s="17">
        <f t="shared" ca="1" si="281"/>
        <v>3.4504954298571269</v>
      </c>
      <c r="N271" s="127">
        <f t="shared" ca="1" si="216"/>
        <v>31.516002410144754</v>
      </c>
      <c r="O271" s="128">
        <f t="shared" ca="1" si="217"/>
        <v>28.130553060128726</v>
      </c>
      <c r="P271" s="128">
        <f t="shared" ca="1" si="218"/>
        <v>4.9305530601287266</v>
      </c>
      <c r="Q271" s="128">
        <f t="shared" ca="1" si="219"/>
        <v>4.6900871498564829</v>
      </c>
      <c r="R271" s="129">
        <f ca="1">AVERAGE(Q$17:Q271)</f>
        <v>1.6784028360586183</v>
      </c>
      <c r="S271">
        <v>1.615</v>
      </c>
    </row>
    <row r="272" spans="2:19" x14ac:dyDescent="0.25">
      <c r="B272" s="126">
        <f t="shared" si="220"/>
        <v>256</v>
      </c>
      <c r="C272" s="17">
        <f t="shared" si="214"/>
        <v>3.2921262866077932</v>
      </c>
      <c r="D272" s="17">
        <f t="shared" ref="D272:M272" ca="1" si="282">$C$4*($G$4-C272)*$B$7+$F$4*SQRT($B$7)*NORMSINV(RAND())+C272</f>
        <v>3.2567494816837659</v>
      </c>
      <c r="E272" s="17">
        <f t="shared" ca="1" si="282"/>
        <v>3.2944160645123928</v>
      </c>
      <c r="F272" s="17">
        <f t="shared" ca="1" si="282"/>
        <v>3.2175387166022986</v>
      </c>
      <c r="G272" s="17">
        <f t="shared" ca="1" si="282"/>
        <v>3.2176822542433352</v>
      </c>
      <c r="H272" s="17">
        <f t="shared" ca="1" si="282"/>
        <v>3.1191699914101325</v>
      </c>
      <c r="I272" s="17">
        <f t="shared" ca="1" si="282"/>
        <v>3.0473267163025488</v>
      </c>
      <c r="J272" s="17">
        <f t="shared" ca="1" si="282"/>
        <v>2.9134047129946836</v>
      </c>
      <c r="K272" s="17">
        <f t="shared" ca="1" si="282"/>
        <v>2.9277831188219441</v>
      </c>
      <c r="L272" s="17">
        <f t="shared" ca="1" si="282"/>
        <v>2.8724562107302796</v>
      </c>
      <c r="M272" s="17">
        <f t="shared" ca="1" si="282"/>
        <v>2.6942588429919567</v>
      </c>
      <c r="N272" s="127">
        <f t="shared" ca="1" si="216"/>
        <v>14.794549604738796</v>
      </c>
      <c r="O272" s="128">
        <f t="shared" ca="1" si="217"/>
        <v>15.480717882833485</v>
      </c>
      <c r="P272" s="128">
        <f t="shared" ca="1" si="218"/>
        <v>0</v>
      </c>
      <c r="Q272" s="128">
        <f t="shared" ca="1" si="219"/>
        <v>0</v>
      </c>
      <c r="R272" s="129">
        <f ca="1">AVERAGE(Q$17:Q272)</f>
        <v>1.6718465749802642</v>
      </c>
      <c r="S272">
        <v>1.615</v>
      </c>
    </row>
    <row r="273" spans="2:19" x14ac:dyDescent="0.25">
      <c r="B273" s="126">
        <f t="shared" si="220"/>
        <v>257</v>
      </c>
      <c r="C273" s="17">
        <f t="shared" si="214"/>
        <v>3.2921262866077932</v>
      </c>
      <c r="D273" s="17">
        <f t="shared" ref="D273:M273" ca="1" si="283">$C$4*($G$4-C273)*$B$7+$F$4*SQRT($B$7)*NORMSINV(RAND())+C273</f>
        <v>3.1204325970381523</v>
      </c>
      <c r="E273" s="17">
        <f t="shared" ca="1" si="283"/>
        <v>3.0864902389164866</v>
      </c>
      <c r="F273" s="17">
        <f t="shared" ca="1" si="283"/>
        <v>3.091073076898375</v>
      </c>
      <c r="G273" s="17">
        <f t="shared" ca="1" si="283"/>
        <v>3.1203059097786681</v>
      </c>
      <c r="H273" s="17">
        <f t="shared" ca="1" si="283"/>
        <v>3.2160578528909367</v>
      </c>
      <c r="I273" s="17">
        <f t="shared" ca="1" si="283"/>
        <v>3.2897941968344053</v>
      </c>
      <c r="J273" s="17">
        <f t="shared" ca="1" si="283"/>
        <v>3.3326623134801885</v>
      </c>
      <c r="K273" s="17">
        <f t="shared" ca="1" si="283"/>
        <v>3.3540945692690909</v>
      </c>
      <c r="L273" s="17">
        <f t="shared" ca="1" si="283"/>
        <v>3.4199228846068439</v>
      </c>
      <c r="M273" s="17">
        <f t="shared" ca="1" si="283"/>
        <v>3.3912845208487892</v>
      </c>
      <c r="N273" s="127">
        <f t="shared" ca="1" si="216"/>
        <v>29.704083289360771</v>
      </c>
      <c r="O273" s="128">
        <f t="shared" ca="1" si="217"/>
        <v>26.845350804109337</v>
      </c>
      <c r="P273" s="128">
        <f t="shared" ca="1" si="218"/>
        <v>3.6453508041093379</v>
      </c>
      <c r="Q273" s="128">
        <f t="shared" ca="1" si="219"/>
        <v>3.4675649474961405</v>
      </c>
      <c r="R273" s="129">
        <f ca="1">AVERAGE(Q$17:Q273)</f>
        <v>1.6788338060017269</v>
      </c>
      <c r="S273">
        <v>1.615</v>
      </c>
    </row>
    <row r="274" spans="2:19" x14ac:dyDescent="0.25">
      <c r="B274" s="126">
        <f t="shared" si="220"/>
        <v>258</v>
      </c>
      <c r="C274" s="17">
        <f t="shared" ref="C274:C337" si="284">$C$7</f>
        <v>3.2921262866077932</v>
      </c>
      <c r="D274" s="17">
        <f t="shared" ref="D274:M274" ca="1" si="285">$C$4*($G$4-C274)*$B$7+$F$4*SQRT($B$7)*NORMSINV(RAND())+C274</f>
        <v>3.3574281840092155</v>
      </c>
      <c r="E274" s="17">
        <f t="shared" ca="1" si="285"/>
        <v>3.2876591085516114</v>
      </c>
      <c r="F274" s="17">
        <f t="shared" ca="1" si="285"/>
        <v>3.3733996742234642</v>
      </c>
      <c r="G274" s="17">
        <f t="shared" ca="1" si="285"/>
        <v>3.3297104057531146</v>
      </c>
      <c r="H274" s="17">
        <f t="shared" ca="1" si="285"/>
        <v>3.3689985817337753</v>
      </c>
      <c r="I274" s="17">
        <f t="shared" ca="1" si="285"/>
        <v>3.195785575066485</v>
      </c>
      <c r="J274" s="17">
        <f t="shared" ca="1" si="285"/>
        <v>3.1905645638661455</v>
      </c>
      <c r="K274" s="17">
        <f t="shared" ca="1" si="285"/>
        <v>3.1784011368940908</v>
      </c>
      <c r="L274" s="17">
        <f t="shared" ca="1" si="285"/>
        <v>3.0987140491976102</v>
      </c>
      <c r="M274" s="17">
        <f t="shared" ca="1" si="285"/>
        <v>3.2451946062996457</v>
      </c>
      <c r="N274" s="127">
        <f t="shared" ref="N274:N337" ca="1" si="286">EXP(M274)</f>
        <v>25.666704476622353</v>
      </c>
      <c r="O274" s="128">
        <f t="shared" ref="O274:O337" ca="1" si="287">EXP(EXP(-$C$4*($K$4-$J$4))*LN(N274)+(1-EXP(-$C$4*($K$4-$J$4)))*$G$4+$F$4^2/(4*$C$4)*(1-EXP(-2*$C$4*($K$4-$J$4))))</f>
        <v>23.919969652780868</v>
      </c>
      <c r="P274" s="128">
        <f t="shared" ref="P274:P337" ca="1" si="288">MAX(0,O274-$I$4)</f>
        <v>0.71996965278086833</v>
      </c>
      <c r="Q274" s="128">
        <f t="shared" ref="Q274:Q337" ca="1" si="289">$D$7*P274</f>
        <v>0.68485631847272432</v>
      </c>
      <c r="R274" s="129">
        <f ca="1">AVERAGE(Q$17:Q274)</f>
        <v>1.6749811800810719</v>
      </c>
      <c r="S274">
        <v>1.615</v>
      </c>
    </row>
    <row r="275" spans="2:19" x14ac:dyDescent="0.25">
      <c r="B275" s="126">
        <f t="shared" ref="B275:B338" si="290">B274+1</f>
        <v>259</v>
      </c>
      <c r="C275" s="17">
        <f t="shared" si="284"/>
        <v>3.2921262866077932</v>
      </c>
      <c r="D275" s="17">
        <f t="shared" ref="D275:M275" ca="1" si="291">$C$4*($G$4-C275)*$B$7+$F$4*SQRT($B$7)*NORMSINV(RAND())+C275</f>
        <v>3.3517108860874272</v>
      </c>
      <c r="E275" s="17">
        <f t="shared" ca="1" si="291"/>
        <v>3.3492534692570319</v>
      </c>
      <c r="F275" s="17">
        <f t="shared" ca="1" si="291"/>
        <v>3.4178494819616572</v>
      </c>
      <c r="G275" s="17">
        <f t="shared" ca="1" si="291"/>
        <v>3.4176176236785025</v>
      </c>
      <c r="H275" s="17">
        <f t="shared" ca="1" si="291"/>
        <v>3.5125261765910039</v>
      </c>
      <c r="I275" s="17">
        <f t="shared" ca="1" si="291"/>
        <v>3.4752751275528482</v>
      </c>
      <c r="J275" s="17">
        <f t="shared" ca="1" si="291"/>
        <v>3.510808971175313</v>
      </c>
      <c r="K275" s="17">
        <f t="shared" ca="1" si="291"/>
        <v>3.5126422185529882</v>
      </c>
      <c r="L275" s="17">
        <f t="shared" ca="1" si="291"/>
        <v>3.4822461012862522</v>
      </c>
      <c r="M275" s="17">
        <f t="shared" ca="1" si="291"/>
        <v>3.4890174336904556</v>
      </c>
      <c r="N275" s="127">
        <f t="shared" ca="1" si="286"/>
        <v>32.753749159783204</v>
      </c>
      <c r="O275" s="128">
        <f t="shared" ca="1" si="287"/>
        <v>28.999547236267286</v>
      </c>
      <c r="P275" s="128">
        <f t="shared" ca="1" si="288"/>
        <v>5.7995472362672871</v>
      </c>
      <c r="Q275" s="128">
        <f t="shared" ca="1" si="289"/>
        <v>5.5166999799192382</v>
      </c>
      <c r="R275" s="129">
        <f ca="1">AVERAGE(Q$17:Q275)</f>
        <v>1.6898140712001379</v>
      </c>
      <c r="S275">
        <v>1.615</v>
      </c>
    </row>
    <row r="276" spans="2:19" x14ac:dyDescent="0.25">
      <c r="B276" s="126">
        <f t="shared" si="290"/>
        <v>260</v>
      </c>
      <c r="C276" s="17">
        <f t="shared" si="284"/>
        <v>3.2921262866077932</v>
      </c>
      <c r="D276" s="17">
        <f t="shared" ref="D276:M276" ca="1" si="292">$C$4*($G$4-C276)*$B$7+$F$4*SQRT($B$7)*NORMSINV(RAND())+C276</f>
        <v>3.267558790456913</v>
      </c>
      <c r="E276" s="17">
        <f t="shared" ca="1" si="292"/>
        <v>3.4403774796874274</v>
      </c>
      <c r="F276" s="17">
        <f t="shared" ca="1" si="292"/>
        <v>3.5158574471252413</v>
      </c>
      <c r="G276" s="17">
        <f t="shared" ca="1" si="292"/>
        <v>3.399389487664604</v>
      </c>
      <c r="H276" s="17">
        <f t="shared" ca="1" si="292"/>
        <v>3.3211740168100801</v>
      </c>
      <c r="I276" s="17">
        <f t="shared" ca="1" si="292"/>
        <v>3.3204943831849714</v>
      </c>
      <c r="J276" s="17">
        <f t="shared" ca="1" si="292"/>
        <v>3.3462295221745033</v>
      </c>
      <c r="K276" s="17">
        <f t="shared" ca="1" si="292"/>
        <v>3.2508514712758578</v>
      </c>
      <c r="L276" s="17">
        <f t="shared" ca="1" si="292"/>
        <v>3.1659773084695622</v>
      </c>
      <c r="M276" s="17">
        <f t="shared" ca="1" si="292"/>
        <v>3.0662816129988131</v>
      </c>
      <c r="N276" s="127">
        <f t="shared" ca="1" si="286"/>
        <v>21.46195028320318</v>
      </c>
      <c r="O276" s="128">
        <f t="shared" ca="1" si="287"/>
        <v>20.767964599707909</v>
      </c>
      <c r="P276" s="128">
        <f t="shared" ca="1" si="288"/>
        <v>0</v>
      </c>
      <c r="Q276" s="128">
        <f t="shared" ca="1" si="289"/>
        <v>0</v>
      </c>
      <c r="R276" s="129">
        <f ca="1">AVERAGE(Q$17:Q276)</f>
        <v>1.6833147863109068</v>
      </c>
      <c r="S276">
        <v>1.615</v>
      </c>
    </row>
    <row r="277" spans="2:19" x14ac:dyDescent="0.25">
      <c r="B277" s="126">
        <f t="shared" si="290"/>
        <v>261</v>
      </c>
      <c r="C277" s="17">
        <f t="shared" si="284"/>
        <v>3.2921262866077932</v>
      </c>
      <c r="D277" s="17">
        <f t="shared" ref="D277:M277" ca="1" si="293">$C$4*($G$4-C277)*$B$7+$F$4*SQRT($B$7)*NORMSINV(RAND())+C277</f>
        <v>3.1612210717543907</v>
      </c>
      <c r="E277" s="17">
        <f t="shared" ca="1" si="293"/>
        <v>3.0156038097295066</v>
      </c>
      <c r="F277" s="17">
        <f t="shared" ca="1" si="293"/>
        <v>2.9874112454205792</v>
      </c>
      <c r="G277" s="17">
        <f t="shared" ca="1" si="293"/>
        <v>3.0739653315931919</v>
      </c>
      <c r="H277" s="17">
        <f t="shared" ca="1" si="293"/>
        <v>2.8675919613110787</v>
      </c>
      <c r="I277" s="17">
        <f t="shared" ca="1" si="293"/>
        <v>2.8805166283073662</v>
      </c>
      <c r="J277" s="17">
        <f t="shared" ca="1" si="293"/>
        <v>2.9819317146549218</v>
      </c>
      <c r="K277" s="17">
        <f t="shared" ca="1" si="293"/>
        <v>3.1011163871405532</v>
      </c>
      <c r="L277" s="17">
        <f t="shared" ca="1" si="293"/>
        <v>3.1001573549121009</v>
      </c>
      <c r="M277" s="17">
        <f t="shared" ca="1" si="293"/>
        <v>3.1672930516730302</v>
      </c>
      <c r="N277" s="127">
        <f t="shared" ca="1" si="286"/>
        <v>23.743125873324026</v>
      </c>
      <c r="O277" s="128">
        <f t="shared" ca="1" si="287"/>
        <v>22.492648400665203</v>
      </c>
      <c r="P277" s="128">
        <f t="shared" ca="1" si="288"/>
        <v>0</v>
      </c>
      <c r="Q277" s="128">
        <f t="shared" ca="1" si="289"/>
        <v>0</v>
      </c>
      <c r="R277" s="129">
        <f ca="1">AVERAGE(Q$17:Q277)</f>
        <v>1.6768653043710182</v>
      </c>
      <c r="S277">
        <v>1.615</v>
      </c>
    </row>
    <row r="278" spans="2:19" x14ac:dyDescent="0.25">
      <c r="B278" s="126">
        <f t="shared" si="290"/>
        <v>262</v>
      </c>
      <c r="C278" s="17">
        <f t="shared" si="284"/>
        <v>3.2921262866077932</v>
      </c>
      <c r="D278" s="17">
        <f t="shared" ref="D278:M278" ca="1" si="294">$C$4*($G$4-C278)*$B$7+$F$4*SQRT($B$7)*NORMSINV(RAND())+C278</f>
        <v>3.2265356927645175</v>
      </c>
      <c r="E278" s="17">
        <f t="shared" ca="1" si="294"/>
        <v>3.2022728573743002</v>
      </c>
      <c r="F278" s="17">
        <f t="shared" ca="1" si="294"/>
        <v>3.2007320441867018</v>
      </c>
      <c r="G278" s="17">
        <f t="shared" ca="1" si="294"/>
        <v>3.1755155185258359</v>
      </c>
      <c r="H278" s="17">
        <f t="shared" ca="1" si="294"/>
        <v>3.1209244790102382</v>
      </c>
      <c r="I278" s="17">
        <f t="shared" ca="1" si="294"/>
        <v>3.0566066696258529</v>
      </c>
      <c r="J278" s="17">
        <f t="shared" ca="1" si="294"/>
        <v>3.2168651065914164</v>
      </c>
      <c r="K278" s="17">
        <f t="shared" ca="1" si="294"/>
        <v>3.1929544505609644</v>
      </c>
      <c r="L278" s="17">
        <f t="shared" ca="1" si="294"/>
        <v>3.1540006064075063</v>
      </c>
      <c r="M278" s="17">
        <f t="shared" ca="1" si="294"/>
        <v>2.9954724873959067</v>
      </c>
      <c r="N278" s="127">
        <f t="shared" ca="1" si="286"/>
        <v>19.994804951668353</v>
      </c>
      <c r="O278" s="128">
        <f t="shared" ca="1" si="287"/>
        <v>19.638422069819356</v>
      </c>
      <c r="P278" s="128">
        <f t="shared" ca="1" si="288"/>
        <v>0</v>
      </c>
      <c r="Q278" s="128">
        <f t="shared" ca="1" si="289"/>
        <v>0</v>
      </c>
      <c r="R278" s="129">
        <f ca="1">AVERAGE(Q$17:Q278)</f>
        <v>1.6704650551176936</v>
      </c>
      <c r="S278">
        <v>1.615</v>
      </c>
    </row>
    <row r="279" spans="2:19" x14ac:dyDescent="0.25">
      <c r="B279" s="126">
        <f t="shared" si="290"/>
        <v>263</v>
      </c>
      <c r="C279" s="17">
        <f t="shared" si="284"/>
        <v>3.2921262866077932</v>
      </c>
      <c r="D279" s="17">
        <f t="shared" ref="D279:M279" ca="1" si="295">$C$4*($G$4-C279)*$B$7+$F$4*SQRT($B$7)*NORMSINV(RAND())+C279</f>
        <v>3.1322123917581317</v>
      </c>
      <c r="E279" s="17">
        <f t="shared" ca="1" si="295"/>
        <v>3.1180030877314024</v>
      </c>
      <c r="F279" s="17">
        <f t="shared" ca="1" si="295"/>
        <v>3.0976824173255806</v>
      </c>
      <c r="G279" s="17">
        <f t="shared" ca="1" si="295"/>
        <v>3.081629989347153</v>
      </c>
      <c r="H279" s="17">
        <f t="shared" ca="1" si="295"/>
        <v>3.0490604572412785</v>
      </c>
      <c r="I279" s="17">
        <f t="shared" ca="1" si="295"/>
        <v>2.9961885892575029</v>
      </c>
      <c r="J279" s="17">
        <f t="shared" ca="1" si="295"/>
        <v>3.0336302978621252</v>
      </c>
      <c r="K279" s="17">
        <f t="shared" ca="1" si="295"/>
        <v>2.9344589904367684</v>
      </c>
      <c r="L279" s="17">
        <f t="shared" ca="1" si="295"/>
        <v>2.9304842848734052</v>
      </c>
      <c r="M279" s="17">
        <f t="shared" ca="1" si="295"/>
        <v>2.8817006796273898</v>
      </c>
      <c r="N279" s="127">
        <f t="shared" ca="1" si="286"/>
        <v>17.84459532790703</v>
      </c>
      <c r="O279" s="128">
        <f t="shared" ca="1" si="287"/>
        <v>17.950773070610605</v>
      </c>
      <c r="P279" s="128">
        <f t="shared" ca="1" si="288"/>
        <v>0</v>
      </c>
      <c r="Q279" s="128">
        <f t="shared" ca="1" si="289"/>
        <v>0</v>
      </c>
      <c r="R279" s="129">
        <f ca="1">AVERAGE(Q$17:Q279)</f>
        <v>1.6641134769613526</v>
      </c>
      <c r="S279">
        <v>1.615</v>
      </c>
    </row>
    <row r="280" spans="2:19" x14ac:dyDescent="0.25">
      <c r="B280" s="126">
        <f t="shared" si="290"/>
        <v>264</v>
      </c>
      <c r="C280" s="17">
        <f t="shared" si="284"/>
        <v>3.2921262866077932</v>
      </c>
      <c r="D280" s="17">
        <f t="shared" ref="D280:M280" ca="1" si="296">$C$4*($G$4-C280)*$B$7+$F$4*SQRT($B$7)*NORMSINV(RAND())+C280</f>
        <v>3.2836938911090985</v>
      </c>
      <c r="E280" s="17">
        <f t="shared" ca="1" si="296"/>
        <v>3.3741170293226475</v>
      </c>
      <c r="F280" s="17">
        <f t="shared" ca="1" si="296"/>
        <v>3.4332655962163825</v>
      </c>
      <c r="G280" s="17">
        <f t="shared" ca="1" si="296"/>
        <v>3.2563857386915149</v>
      </c>
      <c r="H280" s="17">
        <f t="shared" ca="1" si="296"/>
        <v>3.1789787102490021</v>
      </c>
      <c r="I280" s="17">
        <f t="shared" ca="1" si="296"/>
        <v>3.0275344393249863</v>
      </c>
      <c r="J280" s="17">
        <f t="shared" ca="1" si="296"/>
        <v>2.7792897749197518</v>
      </c>
      <c r="K280" s="17">
        <f t="shared" ca="1" si="296"/>
        <v>2.576125760940394</v>
      </c>
      <c r="L280" s="17">
        <f t="shared" ca="1" si="296"/>
        <v>2.608853313617908</v>
      </c>
      <c r="M280" s="17">
        <f t="shared" ca="1" si="296"/>
        <v>2.5453543646886745</v>
      </c>
      <c r="N280" s="127">
        <f t="shared" ca="1" si="286"/>
        <v>12.747744636324649</v>
      </c>
      <c r="O280" s="128">
        <f t="shared" ca="1" si="287"/>
        <v>13.763131171965323</v>
      </c>
      <c r="P280" s="128">
        <f t="shared" ca="1" si="288"/>
        <v>0</v>
      </c>
      <c r="Q280" s="128">
        <f t="shared" ca="1" si="289"/>
        <v>0</v>
      </c>
      <c r="R280" s="129">
        <f ca="1">AVERAGE(Q$17:Q280)</f>
        <v>1.6578100168213474</v>
      </c>
      <c r="S280">
        <v>1.615</v>
      </c>
    </row>
    <row r="281" spans="2:19" x14ac:dyDescent="0.25">
      <c r="B281" s="126">
        <f t="shared" si="290"/>
        <v>265</v>
      </c>
      <c r="C281" s="17">
        <f t="shared" si="284"/>
        <v>3.2921262866077932</v>
      </c>
      <c r="D281" s="17">
        <f t="shared" ref="D281:M281" ca="1" si="297">$C$4*($G$4-C281)*$B$7+$F$4*SQRT($B$7)*NORMSINV(RAND())+C281</f>
        <v>3.4138830747243105</v>
      </c>
      <c r="E281" s="17">
        <f t="shared" ca="1" si="297"/>
        <v>3.4881498688403703</v>
      </c>
      <c r="F281" s="17">
        <f t="shared" ca="1" si="297"/>
        <v>3.3356990750109596</v>
      </c>
      <c r="G281" s="17">
        <f t="shared" ca="1" si="297"/>
        <v>3.1948274172978302</v>
      </c>
      <c r="H281" s="17">
        <f t="shared" ca="1" si="297"/>
        <v>3.1908388050353702</v>
      </c>
      <c r="I281" s="17">
        <f t="shared" ca="1" si="297"/>
        <v>3.3491065946786192</v>
      </c>
      <c r="J281" s="17">
        <f t="shared" ca="1" si="297"/>
        <v>3.3404214710867586</v>
      </c>
      <c r="K281" s="17">
        <f t="shared" ca="1" si="297"/>
        <v>3.4029996163959235</v>
      </c>
      <c r="L281" s="17">
        <f t="shared" ca="1" si="297"/>
        <v>3.3511595162027223</v>
      </c>
      <c r="M281" s="17">
        <f t="shared" ca="1" si="297"/>
        <v>3.2458784954243951</v>
      </c>
      <c r="N281" s="127">
        <f t="shared" ca="1" si="286"/>
        <v>25.684263660265064</v>
      </c>
      <c r="O281" s="128">
        <f t="shared" ca="1" si="287"/>
        <v>23.932892854269923</v>
      </c>
      <c r="P281" s="128">
        <f t="shared" ca="1" si="288"/>
        <v>0.73289285426992379</v>
      </c>
      <c r="Q281" s="128">
        <f t="shared" ca="1" si="289"/>
        <v>0.69714924798786526</v>
      </c>
      <c r="R281" s="129">
        <f ca="1">AVERAGE(Q$17:Q281)</f>
        <v>1.6541848818446174</v>
      </c>
      <c r="S281">
        <v>1.615</v>
      </c>
    </row>
    <row r="282" spans="2:19" x14ac:dyDescent="0.25">
      <c r="B282" s="126">
        <f t="shared" si="290"/>
        <v>266</v>
      </c>
      <c r="C282" s="17">
        <f t="shared" si="284"/>
        <v>3.2921262866077932</v>
      </c>
      <c r="D282" s="17">
        <f t="shared" ref="D282:M282" ca="1" si="298">$C$4*($G$4-C282)*$B$7+$F$4*SQRT($B$7)*NORMSINV(RAND())+C282</f>
        <v>3.2182569069200189</v>
      </c>
      <c r="E282" s="17">
        <f t="shared" ca="1" si="298"/>
        <v>3.1310947673553216</v>
      </c>
      <c r="F282" s="17">
        <f t="shared" ca="1" si="298"/>
        <v>3.101709243327758</v>
      </c>
      <c r="G282" s="17">
        <f t="shared" ca="1" si="298"/>
        <v>3.0506185816300415</v>
      </c>
      <c r="H282" s="17">
        <f t="shared" ca="1" si="298"/>
        <v>3.0717421910225546</v>
      </c>
      <c r="I282" s="17">
        <f t="shared" ca="1" si="298"/>
        <v>3.19291043185373</v>
      </c>
      <c r="J282" s="17">
        <f t="shared" ca="1" si="298"/>
        <v>3.0632574169403171</v>
      </c>
      <c r="K282" s="17">
        <f t="shared" ca="1" si="298"/>
        <v>3.1880135249201373</v>
      </c>
      <c r="L282" s="17">
        <f t="shared" ca="1" si="298"/>
        <v>3.2089157118934359</v>
      </c>
      <c r="M282" s="17">
        <f t="shared" ca="1" si="298"/>
        <v>3.1056256302644929</v>
      </c>
      <c r="N282" s="127">
        <f t="shared" ca="1" si="286"/>
        <v>22.32318066481632</v>
      </c>
      <c r="O282" s="128">
        <f t="shared" ca="1" si="287"/>
        <v>21.423421377350056</v>
      </c>
      <c r="P282" s="128">
        <f t="shared" ca="1" si="288"/>
        <v>0</v>
      </c>
      <c r="Q282" s="128">
        <f t="shared" ca="1" si="289"/>
        <v>0</v>
      </c>
      <c r="R282" s="129">
        <f ca="1">AVERAGE(Q$17:Q282)</f>
        <v>1.6479661416873068</v>
      </c>
      <c r="S282">
        <v>1.615</v>
      </c>
    </row>
    <row r="283" spans="2:19" x14ac:dyDescent="0.25">
      <c r="B283" s="126">
        <f t="shared" si="290"/>
        <v>267</v>
      </c>
      <c r="C283" s="17">
        <f t="shared" si="284"/>
        <v>3.2921262866077932</v>
      </c>
      <c r="D283" s="17">
        <f t="shared" ref="D283:M283" ca="1" si="299">$C$4*($G$4-C283)*$B$7+$F$4*SQRT($B$7)*NORMSINV(RAND())+C283</f>
        <v>3.2205838654164034</v>
      </c>
      <c r="E283" s="17">
        <f t="shared" ca="1" si="299"/>
        <v>3.2343414100721057</v>
      </c>
      <c r="F283" s="17">
        <f t="shared" ca="1" si="299"/>
        <v>3.3172270744585064</v>
      </c>
      <c r="G283" s="17">
        <f t="shared" ca="1" si="299"/>
        <v>3.3398131624619913</v>
      </c>
      <c r="H283" s="17">
        <f t="shared" ca="1" si="299"/>
        <v>3.2580704360941026</v>
      </c>
      <c r="I283" s="17">
        <f t="shared" ca="1" si="299"/>
        <v>3.2366645815057926</v>
      </c>
      <c r="J283" s="17">
        <f t="shared" ca="1" si="299"/>
        <v>3.1539075406783521</v>
      </c>
      <c r="K283" s="17">
        <f t="shared" ca="1" si="299"/>
        <v>3.1349301815755948</v>
      </c>
      <c r="L283" s="17">
        <f t="shared" ca="1" si="299"/>
        <v>3.1914133394884443</v>
      </c>
      <c r="M283" s="17">
        <f t="shared" ca="1" si="299"/>
        <v>3.2026616817825109</v>
      </c>
      <c r="N283" s="127">
        <f t="shared" ca="1" si="286"/>
        <v>24.597914963933448</v>
      </c>
      <c r="O283" s="128">
        <f t="shared" ca="1" si="287"/>
        <v>23.129803450244975</v>
      </c>
      <c r="P283" s="128">
        <f t="shared" ca="1" si="288"/>
        <v>0</v>
      </c>
      <c r="Q283" s="128">
        <f t="shared" ca="1" si="289"/>
        <v>0</v>
      </c>
      <c r="R283" s="129">
        <f ca="1">AVERAGE(Q$17:Q283)</f>
        <v>1.641793983853272</v>
      </c>
      <c r="S283">
        <v>1.615</v>
      </c>
    </row>
    <row r="284" spans="2:19" x14ac:dyDescent="0.25">
      <c r="B284" s="126">
        <f t="shared" si="290"/>
        <v>268</v>
      </c>
      <c r="C284" s="17">
        <f t="shared" si="284"/>
        <v>3.2921262866077932</v>
      </c>
      <c r="D284" s="17">
        <f t="shared" ref="D284:M284" ca="1" si="300">$C$4*($G$4-C284)*$B$7+$F$4*SQRT($B$7)*NORMSINV(RAND())+C284</f>
        <v>3.3862952295613349</v>
      </c>
      <c r="E284" s="17">
        <f t="shared" ca="1" si="300"/>
        <v>3.1425580494687564</v>
      </c>
      <c r="F284" s="17">
        <f t="shared" ca="1" si="300"/>
        <v>3.0669171983541488</v>
      </c>
      <c r="G284" s="17">
        <f t="shared" ca="1" si="300"/>
        <v>3.0573247793351532</v>
      </c>
      <c r="H284" s="17">
        <f t="shared" ca="1" si="300"/>
        <v>3.0894509914998851</v>
      </c>
      <c r="I284" s="17">
        <f t="shared" ca="1" si="300"/>
        <v>3.1665326177266166</v>
      </c>
      <c r="J284" s="17">
        <f t="shared" ca="1" si="300"/>
        <v>3.2374080046996503</v>
      </c>
      <c r="K284" s="17">
        <f t="shared" ca="1" si="300"/>
        <v>3.3474991184758704</v>
      </c>
      <c r="L284" s="17">
        <f t="shared" ca="1" si="300"/>
        <v>3.2786124821940468</v>
      </c>
      <c r="M284" s="17">
        <f t="shared" ca="1" si="300"/>
        <v>3.2449617796121406</v>
      </c>
      <c r="N284" s="127">
        <f t="shared" ca="1" si="286"/>
        <v>25.660729278459677</v>
      </c>
      <c r="O284" s="128">
        <f t="shared" ca="1" si="287"/>
        <v>23.915571604859963</v>
      </c>
      <c r="P284" s="128">
        <f t="shared" ca="1" si="288"/>
        <v>0.71557160485996363</v>
      </c>
      <c r="Q284" s="128">
        <f t="shared" ca="1" si="289"/>
        <v>0.68067276587999559</v>
      </c>
      <c r="R284" s="129">
        <f ca="1">AVERAGE(Q$17:Q284)</f>
        <v>1.6382077106518791</v>
      </c>
      <c r="S284">
        <v>1.615</v>
      </c>
    </row>
    <row r="285" spans="2:19" x14ac:dyDescent="0.25">
      <c r="B285" s="126">
        <f t="shared" si="290"/>
        <v>269</v>
      </c>
      <c r="C285" s="17">
        <f t="shared" si="284"/>
        <v>3.2921262866077932</v>
      </c>
      <c r="D285" s="17">
        <f t="shared" ref="D285:M285" ca="1" si="301">$C$4*($G$4-C285)*$B$7+$F$4*SQRT($B$7)*NORMSINV(RAND())+C285</f>
        <v>3.0807405263412768</v>
      </c>
      <c r="E285" s="17">
        <f t="shared" ca="1" si="301"/>
        <v>3.1862969816777578</v>
      </c>
      <c r="F285" s="17">
        <f t="shared" ca="1" si="301"/>
        <v>3.2758200311322097</v>
      </c>
      <c r="G285" s="17">
        <f t="shared" ca="1" si="301"/>
        <v>3.3205727362798454</v>
      </c>
      <c r="H285" s="17">
        <f t="shared" ca="1" si="301"/>
        <v>3.3208874144546754</v>
      </c>
      <c r="I285" s="17">
        <f t="shared" ca="1" si="301"/>
        <v>3.3798433004767103</v>
      </c>
      <c r="J285" s="17">
        <f t="shared" ca="1" si="301"/>
        <v>3.2913301406757531</v>
      </c>
      <c r="K285" s="17">
        <f t="shared" ca="1" si="301"/>
        <v>3.2249004839261701</v>
      </c>
      <c r="L285" s="17">
        <f t="shared" ca="1" si="301"/>
        <v>3.2124625826726874</v>
      </c>
      <c r="M285" s="17">
        <f t="shared" ca="1" si="301"/>
        <v>3.2452273735610739</v>
      </c>
      <c r="N285" s="127">
        <f t="shared" ca="1" si="286"/>
        <v>25.667545518017175</v>
      </c>
      <c r="O285" s="128">
        <f t="shared" ca="1" si="287"/>
        <v>23.920588684484983</v>
      </c>
      <c r="P285" s="128">
        <f t="shared" ca="1" si="288"/>
        <v>0.72058868448498359</v>
      </c>
      <c r="Q285" s="128">
        <f t="shared" ca="1" si="289"/>
        <v>0.68544515964437758</v>
      </c>
      <c r="R285" s="129">
        <f ca="1">AVERAGE(Q$17:Q285)</f>
        <v>1.6346658424325202</v>
      </c>
      <c r="S285">
        <v>1.615</v>
      </c>
    </row>
    <row r="286" spans="2:19" x14ac:dyDescent="0.25">
      <c r="B286" s="126">
        <f t="shared" si="290"/>
        <v>270</v>
      </c>
      <c r="C286" s="17">
        <f t="shared" si="284"/>
        <v>3.2921262866077932</v>
      </c>
      <c r="D286" s="17">
        <f t="shared" ref="D286:M286" ca="1" si="302">$C$4*($G$4-C286)*$B$7+$F$4*SQRT($B$7)*NORMSINV(RAND())+C286</f>
        <v>3.2792615936659764</v>
      </c>
      <c r="E286" s="17">
        <f t="shared" ca="1" si="302"/>
        <v>3.3775371311029052</v>
      </c>
      <c r="F286" s="17">
        <f t="shared" ca="1" si="302"/>
        <v>3.3399008393891978</v>
      </c>
      <c r="G286" s="17">
        <f t="shared" ca="1" si="302"/>
        <v>3.3429053615974689</v>
      </c>
      <c r="H286" s="17">
        <f t="shared" ca="1" si="302"/>
        <v>3.2739331156284739</v>
      </c>
      <c r="I286" s="17">
        <f t="shared" ca="1" si="302"/>
        <v>3.1236044886739136</v>
      </c>
      <c r="J286" s="17">
        <f t="shared" ca="1" si="302"/>
        <v>3.0715832347336676</v>
      </c>
      <c r="K286" s="17">
        <f t="shared" ca="1" si="302"/>
        <v>3.0682948478690495</v>
      </c>
      <c r="L286" s="17">
        <f t="shared" ca="1" si="302"/>
        <v>3.3190005731381151</v>
      </c>
      <c r="M286" s="17">
        <f t="shared" ca="1" si="302"/>
        <v>3.3259341462731826</v>
      </c>
      <c r="N286" s="127">
        <f t="shared" ca="1" si="286"/>
        <v>27.824979106537395</v>
      </c>
      <c r="O286" s="128">
        <f t="shared" ca="1" si="287"/>
        <v>25.494944782259129</v>
      </c>
      <c r="P286" s="128">
        <f t="shared" ca="1" si="288"/>
        <v>2.2949447822591296</v>
      </c>
      <c r="Q286" s="128">
        <f t="shared" ca="1" si="289"/>
        <v>2.1830190044892683</v>
      </c>
      <c r="R286" s="129">
        <f ca="1">AVERAGE(Q$17:Q286)</f>
        <v>1.6366967800697674</v>
      </c>
      <c r="S286">
        <v>1.615</v>
      </c>
    </row>
    <row r="287" spans="2:19" x14ac:dyDescent="0.25">
      <c r="B287" s="126">
        <f t="shared" si="290"/>
        <v>271</v>
      </c>
      <c r="C287" s="17">
        <f t="shared" si="284"/>
        <v>3.2921262866077932</v>
      </c>
      <c r="D287" s="17">
        <f t="shared" ref="D287:M287" ca="1" si="303">$C$4*($G$4-C287)*$B$7+$F$4*SQRT($B$7)*NORMSINV(RAND())+C287</f>
        <v>3.3659632963906643</v>
      </c>
      <c r="E287" s="17">
        <f t="shared" ca="1" si="303"/>
        <v>3.4044873958870006</v>
      </c>
      <c r="F287" s="17">
        <f t="shared" ca="1" si="303"/>
        <v>3.4072887860753567</v>
      </c>
      <c r="G287" s="17">
        <f t="shared" ca="1" si="303"/>
        <v>3.4775426249340096</v>
      </c>
      <c r="H287" s="17">
        <f t="shared" ca="1" si="303"/>
        <v>3.5063278748628406</v>
      </c>
      <c r="I287" s="17">
        <f t="shared" ca="1" si="303"/>
        <v>3.5591175706524809</v>
      </c>
      <c r="J287" s="17">
        <f t="shared" ca="1" si="303"/>
        <v>3.5033917675025052</v>
      </c>
      <c r="K287" s="17">
        <f t="shared" ca="1" si="303"/>
        <v>3.4827025331395989</v>
      </c>
      <c r="L287" s="17">
        <f t="shared" ca="1" si="303"/>
        <v>3.537387362477598</v>
      </c>
      <c r="M287" s="17">
        <f t="shared" ca="1" si="303"/>
        <v>3.5019803882613179</v>
      </c>
      <c r="N287" s="127">
        <f t="shared" ca="1" si="286"/>
        <v>33.181098392277676</v>
      </c>
      <c r="O287" s="128">
        <f t="shared" ca="1" si="287"/>
        <v>29.297966424852479</v>
      </c>
      <c r="P287" s="128">
        <f t="shared" ca="1" si="288"/>
        <v>6.0979664248524799</v>
      </c>
      <c r="Q287" s="128">
        <f t="shared" ca="1" si="289"/>
        <v>5.8005650929371013</v>
      </c>
      <c r="R287" s="129">
        <f ca="1">AVERAGE(Q$17:Q287)</f>
        <v>1.6520616077925252</v>
      </c>
      <c r="S287">
        <v>1.615</v>
      </c>
    </row>
    <row r="288" spans="2:19" x14ac:dyDescent="0.25">
      <c r="B288" s="126">
        <f t="shared" si="290"/>
        <v>272</v>
      </c>
      <c r="C288" s="17">
        <f t="shared" si="284"/>
        <v>3.2921262866077932</v>
      </c>
      <c r="D288" s="17">
        <f t="shared" ref="D288:M288" ca="1" si="304">$C$4*($G$4-C288)*$B$7+$F$4*SQRT($B$7)*NORMSINV(RAND())+C288</f>
        <v>3.167484420039747</v>
      </c>
      <c r="E288" s="17">
        <f t="shared" ca="1" si="304"/>
        <v>2.9673878463443542</v>
      </c>
      <c r="F288" s="17">
        <f t="shared" ca="1" si="304"/>
        <v>3.0424311255829224</v>
      </c>
      <c r="G288" s="17">
        <f t="shared" ca="1" si="304"/>
        <v>2.9230129964237253</v>
      </c>
      <c r="H288" s="17">
        <f t="shared" ca="1" si="304"/>
        <v>2.9374699934104562</v>
      </c>
      <c r="I288" s="17">
        <f t="shared" ca="1" si="304"/>
        <v>2.9283437239547681</v>
      </c>
      <c r="J288" s="17">
        <f t="shared" ca="1" si="304"/>
        <v>2.9408629490950569</v>
      </c>
      <c r="K288" s="17">
        <f t="shared" ca="1" si="304"/>
        <v>3.1653765455236824</v>
      </c>
      <c r="L288" s="17">
        <f t="shared" ca="1" si="304"/>
        <v>2.9974150645051756</v>
      </c>
      <c r="M288" s="17">
        <f t="shared" ca="1" si="304"/>
        <v>3.0591462939630132</v>
      </c>
      <c r="N288" s="127">
        <f t="shared" ca="1" si="286"/>
        <v>21.309357467423425</v>
      </c>
      <c r="O288" s="128">
        <f t="shared" ca="1" si="287"/>
        <v>20.651259264591136</v>
      </c>
      <c r="P288" s="128">
        <f t="shared" ca="1" si="288"/>
        <v>0</v>
      </c>
      <c r="Q288" s="128">
        <f t="shared" ca="1" si="289"/>
        <v>0</v>
      </c>
      <c r="R288" s="129">
        <f ca="1">AVERAGE(Q$17:Q288)</f>
        <v>1.6459878518815234</v>
      </c>
      <c r="S288">
        <v>1.615</v>
      </c>
    </row>
    <row r="289" spans="2:19" x14ac:dyDescent="0.25">
      <c r="B289" s="126">
        <f t="shared" si="290"/>
        <v>273</v>
      </c>
      <c r="C289" s="17">
        <f t="shared" si="284"/>
        <v>3.2921262866077932</v>
      </c>
      <c r="D289" s="17">
        <f t="shared" ref="D289:M289" ca="1" si="305">$C$4*($G$4-C289)*$B$7+$F$4*SQRT($B$7)*NORMSINV(RAND())+C289</f>
        <v>3.1595974208874917</v>
      </c>
      <c r="E289" s="17">
        <f t="shared" ca="1" si="305"/>
        <v>3.0803935789174504</v>
      </c>
      <c r="F289" s="17">
        <f t="shared" ca="1" si="305"/>
        <v>3.0245392985139739</v>
      </c>
      <c r="G289" s="17">
        <f t="shared" ca="1" si="305"/>
        <v>2.9990469403109046</v>
      </c>
      <c r="H289" s="17">
        <f t="shared" ca="1" si="305"/>
        <v>3.1193491879224982</v>
      </c>
      <c r="I289" s="17">
        <f t="shared" ca="1" si="305"/>
        <v>3.1149766510347168</v>
      </c>
      <c r="J289" s="17">
        <f t="shared" ca="1" si="305"/>
        <v>2.974268713041738</v>
      </c>
      <c r="K289" s="17">
        <f t="shared" ca="1" si="305"/>
        <v>3.116414738812801</v>
      </c>
      <c r="L289" s="17">
        <f t="shared" ca="1" si="305"/>
        <v>3.1571399821806558</v>
      </c>
      <c r="M289" s="17">
        <f t="shared" ca="1" si="305"/>
        <v>3.0416047483009732</v>
      </c>
      <c r="N289" s="127">
        <f t="shared" ca="1" si="286"/>
        <v>20.938817820830256</v>
      </c>
      <c r="O289" s="128">
        <f t="shared" ca="1" si="287"/>
        <v>20.367129965123176</v>
      </c>
      <c r="P289" s="128">
        <f t="shared" ca="1" si="288"/>
        <v>0</v>
      </c>
      <c r="Q289" s="128">
        <f t="shared" ca="1" si="289"/>
        <v>0</v>
      </c>
      <c r="R289" s="129">
        <f ca="1">AVERAGE(Q$17:Q289)</f>
        <v>1.6399585923508218</v>
      </c>
      <c r="S289">
        <v>1.615</v>
      </c>
    </row>
    <row r="290" spans="2:19" x14ac:dyDescent="0.25">
      <c r="B290" s="126">
        <f t="shared" si="290"/>
        <v>274</v>
      </c>
      <c r="C290" s="17">
        <f t="shared" si="284"/>
        <v>3.2921262866077932</v>
      </c>
      <c r="D290" s="17">
        <f t="shared" ref="D290:M290" ca="1" si="306">$C$4*($G$4-C290)*$B$7+$F$4*SQRT($B$7)*NORMSINV(RAND())+C290</f>
        <v>3.4016359050486371</v>
      </c>
      <c r="E290" s="17">
        <f t="shared" ca="1" si="306"/>
        <v>3.4239608036234244</v>
      </c>
      <c r="F290" s="17">
        <f t="shared" ca="1" si="306"/>
        <v>3.2764544085377274</v>
      </c>
      <c r="G290" s="17">
        <f t="shared" ca="1" si="306"/>
        <v>3.238819270983937</v>
      </c>
      <c r="H290" s="17">
        <f t="shared" ca="1" si="306"/>
        <v>3.1089228849494641</v>
      </c>
      <c r="I290" s="17">
        <f t="shared" ca="1" si="306"/>
        <v>3.1959136635599057</v>
      </c>
      <c r="J290" s="17">
        <f t="shared" ca="1" si="306"/>
        <v>2.9779988498937926</v>
      </c>
      <c r="K290" s="17">
        <f t="shared" ca="1" si="306"/>
        <v>2.9352802118313344</v>
      </c>
      <c r="L290" s="17">
        <f t="shared" ca="1" si="306"/>
        <v>2.8529365516303775</v>
      </c>
      <c r="M290" s="17">
        <f t="shared" ca="1" si="306"/>
        <v>2.9088040663443309</v>
      </c>
      <c r="N290" s="127">
        <f t="shared" ca="1" si="286"/>
        <v>18.334858176042314</v>
      </c>
      <c r="O290" s="128">
        <f t="shared" ca="1" si="287"/>
        <v>18.339164562452865</v>
      </c>
      <c r="P290" s="128">
        <f t="shared" ca="1" si="288"/>
        <v>0</v>
      </c>
      <c r="Q290" s="128">
        <f t="shared" ca="1" si="289"/>
        <v>0</v>
      </c>
      <c r="R290" s="129">
        <f ca="1">AVERAGE(Q$17:Q290)</f>
        <v>1.633973342013775</v>
      </c>
      <c r="S290">
        <v>1.615</v>
      </c>
    </row>
    <row r="291" spans="2:19" x14ac:dyDescent="0.25">
      <c r="B291" s="126">
        <f t="shared" si="290"/>
        <v>275</v>
      </c>
      <c r="C291" s="17">
        <f t="shared" si="284"/>
        <v>3.2921262866077932</v>
      </c>
      <c r="D291" s="17">
        <f t="shared" ref="D291:M291" ca="1" si="307">$C$4*($G$4-C291)*$B$7+$F$4*SQRT($B$7)*NORMSINV(RAND())+C291</f>
        <v>3.3738478632473137</v>
      </c>
      <c r="E291" s="17">
        <f t="shared" ca="1" si="307"/>
        <v>3.3885526738088743</v>
      </c>
      <c r="F291" s="17">
        <f t="shared" ca="1" si="307"/>
        <v>3.3235649455276355</v>
      </c>
      <c r="G291" s="17">
        <f t="shared" ca="1" si="307"/>
        <v>3.330646938911598</v>
      </c>
      <c r="H291" s="17">
        <f t="shared" ca="1" si="307"/>
        <v>3.4056808550956532</v>
      </c>
      <c r="I291" s="17">
        <f t="shared" ca="1" si="307"/>
        <v>3.29370295689285</v>
      </c>
      <c r="J291" s="17">
        <f t="shared" ca="1" si="307"/>
        <v>3.2552452987983913</v>
      </c>
      <c r="K291" s="17">
        <f t="shared" ca="1" si="307"/>
        <v>3.1933357073900912</v>
      </c>
      <c r="L291" s="17">
        <f t="shared" ca="1" si="307"/>
        <v>3.2988636667050226</v>
      </c>
      <c r="M291" s="17">
        <f t="shared" ca="1" si="307"/>
        <v>3.3862601957352978</v>
      </c>
      <c r="N291" s="127">
        <f t="shared" ca="1" si="286"/>
        <v>29.555214613198913</v>
      </c>
      <c r="O291" s="128">
        <f t="shared" ca="1" si="287"/>
        <v>26.739036441583881</v>
      </c>
      <c r="P291" s="128">
        <f t="shared" ca="1" si="288"/>
        <v>3.5390364415838818</v>
      </c>
      <c r="Q291" s="128">
        <f t="shared" ca="1" si="289"/>
        <v>3.3664355976148905</v>
      </c>
      <c r="R291" s="129">
        <f ca="1">AVERAGE(Q$17:Q291)</f>
        <v>1.6402732047614155</v>
      </c>
      <c r="S291">
        <v>1.615</v>
      </c>
    </row>
    <row r="292" spans="2:19" x14ac:dyDescent="0.25">
      <c r="B292" s="126">
        <f t="shared" si="290"/>
        <v>276</v>
      </c>
      <c r="C292" s="17">
        <f t="shared" si="284"/>
        <v>3.2921262866077932</v>
      </c>
      <c r="D292" s="17">
        <f t="shared" ref="D292:M292" ca="1" si="308">$C$4*($G$4-C292)*$B$7+$F$4*SQRT($B$7)*NORMSINV(RAND())+C292</f>
        <v>3.2017494779404392</v>
      </c>
      <c r="E292" s="17">
        <f t="shared" ca="1" si="308"/>
        <v>3.1889342293968896</v>
      </c>
      <c r="F292" s="17">
        <f t="shared" ca="1" si="308"/>
        <v>3.2313607106219733</v>
      </c>
      <c r="G292" s="17">
        <f t="shared" ca="1" si="308"/>
        <v>3.3083712535557912</v>
      </c>
      <c r="H292" s="17">
        <f t="shared" ca="1" si="308"/>
        <v>3.2387520157776546</v>
      </c>
      <c r="I292" s="17">
        <f t="shared" ca="1" si="308"/>
        <v>3.0764740074658272</v>
      </c>
      <c r="J292" s="17">
        <f t="shared" ca="1" si="308"/>
        <v>3.0639565738283552</v>
      </c>
      <c r="K292" s="17">
        <f t="shared" ca="1" si="308"/>
        <v>3.01897901379711</v>
      </c>
      <c r="L292" s="17">
        <f t="shared" ca="1" si="308"/>
        <v>2.9756530365165732</v>
      </c>
      <c r="M292" s="17">
        <f t="shared" ca="1" si="308"/>
        <v>2.9867321730149619</v>
      </c>
      <c r="N292" s="127">
        <f t="shared" ca="1" si="286"/>
        <v>19.820805582693023</v>
      </c>
      <c r="O292" s="128">
        <f t="shared" ca="1" si="287"/>
        <v>19.503326205007696</v>
      </c>
      <c r="P292" s="128">
        <f t="shared" ca="1" si="288"/>
        <v>0</v>
      </c>
      <c r="Q292" s="128">
        <f t="shared" ca="1" si="289"/>
        <v>0</v>
      </c>
      <c r="R292" s="129">
        <f ca="1">AVERAGE(Q$17:Q292)</f>
        <v>1.6343301859035841</v>
      </c>
      <c r="S292">
        <v>1.615</v>
      </c>
    </row>
    <row r="293" spans="2:19" x14ac:dyDescent="0.25">
      <c r="B293" s="126">
        <f t="shared" si="290"/>
        <v>277</v>
      </c>
      <c r="C293" s="17">
        <f t="shared" si="284"/>
        <v>3.2921262866077932</v>
      </c>
      <c r="D293" s="17">
        <f t="shared" ref="D293:M293" ca="1" si="309">$C$4*($G$4-C293)*$B$7+$F$4*SQRT($B$7)*NORMSINV(RAND())+C293</f>
        <v>3.2386074565070593</v>
      </c>
      <c r="E293" s="17">
        <f t="shared" ca="1" si="309"/>
        <v>3.2707297828189219</v>
      </c>
      <c r="F293" s="17">
        <f t="shared" ca="1" si="309"/>
        <v>3.3417569053794267</v>
      </c>
      <c r="G293" s="17">
        <f t="shared" ca="1" si="309"/>
        <v>3.2773225487285114</v>
      </c>
      <c r="H293" s="17">
        <f t="shared" ca="1" si="309"/>
        <v>3.389944248992506</v>
      </c>
      <c r="I293" s="17">
        <f t="shared" ca="1" si="309"/>
        <v>3.4337681595110294</v>
      </c>
      <c r="J293" s="17">
        <f t="shared" ca="1" si="309"/>
        <v>3.4164827436660414</v>
      </c>
      <c r="K293" s="17">
        <f t="shared" ca="1" si="309"/>
        <v>3.4210317298284085</v>
      </c>
      <c r="L293" s="17">
        <f t="shared" ca="1" si="309"/>
        <v>3.307560346425416</v>
      </c>
      <c r="M293" s="17">
        <f t="shared" ca="1" si="309"/>
        <v>3.3645556193629327</v>
      </c>
      <c r="N293" s="127">
        <f t="shared" ca="1" si="286"/>
        <v>28.920642669473601</v>
      </c>
      <c r="O293" s="128">
        <f t="shared" ca="1" si="287"/>
        <v>26.284585947541956</v>
      </c>
      <c r="P293" s="128">
        <f t="shared" ca="1" si="288"/>
        <v>3.0845859475419566</v>
      </c>
      <c r="Q293" s="128">
        <f t="shared" ca="1" si="289"/>
        <v>2.9341489157033251</v>
      </c>
      <c r="R293" s="129">
        <f ca="1">AVERAGE(Q$17:Q293)</f>
        <v>1.6390226722927528</v>
      </c>
      <c r="S293">
        <v>1.615</v>
      </c>
    </row>
    <row r="294" spans="2:19" x14ac:dyDescent="0.25">
      <c r="B294" s="126">
        <f t="shared" si="290"/>
        <v>278</v>
      </c>
      <c r="C294" s="17">
        <f t="shared" si="284"/>
        <v>3.2921262866077932</v>
      </c>
      <c r="D294" s="17">
        <f t="shared" ref="D294:M294" ca="1" si="310">$C$4*($G$4-C294)*$B$7+$F$4*SQRT($B$7)*NORMSINV(RAND())+C294</f>
        <v>3.2147568335428485</v>
      </c>
      <c r="E294" s="17">
        <f t="shared" ca="1" si="310"/>
        <v>3.2097637175219753</v>
      </c>
      <c r="F294" s="17">
        <f t="shared" ca="1" si="310"/>
        <v>3.2209211026264306</v>
      </c>
      <c r="G294" s="17">
        <f t="shared" ca="1" si="310"/>
        <v>3.3958088691402941</v>
      </c>
      <c r="H294" s="17">
        <f t="shared" ca="1" si="310"/>
        <v>3.396540034219695</v>
      </c>
      <c r="I294" s="17">
        <f t="shared" ca="1" si="310"/>
        <v>3.4141329527115483</v>
      </c>
      <c r="J294" s="17">
        <f t="shared" ca="1" si="310"/>
        <v>3.4042696319262342</v>
      </c>
      <c r="K294" s="17">
        <f t="shared" ca="1" si="310"/>
        <v>3.4484683131197693</v>
      </c>
      <c r="L294" s="17">
        <f t="shared" ca="1" si="310"/>
        <v>3.5162344336785907</v>
      </c>
      <c r="M294" s="17">
        <f t="shared" ca="1" si="310"/>
        <v>3.6648149329131972</v>
      </c>
      <c r="N294" s="127">
        <f t="shared" ca="1" si="286"/>
        <v>39.048908826549564</v>
      </c>
      <c r="O294" s="128">
        <f t="shared" ca="1" si="287"/>
        <v>33.318796084694135</v>
      </c>
      <c r="P294" s="128">
        <f t="shared" ca="1" si="288"/>
        <v>10.118796084694136</v>
      </c>
      <c r="Q294" s="128">
        <f t="shared" ca="1" si="289"/>
        <v>9.6252965762836808</v>
      </c>
      <c r="R294" s="129">
        <f ca="1">AVERAGE(Q$17:Q294)</f>
        <v>1.6677502762639433</v>
      </c>
      <c r="S294">
        <v>1.615</v>
      </c>
    </row>
    <row r="295" spans="2:19" x14ac:dyDescent="0.25">
      <c r="B295" s="126">
        <f t="shared" si="290"/>
        <v>279</v>
      </c>
      <c r="C295" s="17">
        <f t="shared" si="284"/>
        <v>3.2921262866077932</v>
      </c>
      <c r="D295" s="17">
        <f t="shared" ref="D295:M295" ca="1" si="311">$C$4*($G$4-C295)*$B$7+$F$4*SQRT($B$7)*NORMSINV(RAND())+C295</f>
        <v>3.100670382338294</v>
      </c>
      <c r="E295" s="17">
        <f t="shared" ca="1" si="311"/>
        <v>3.1598098677751278</v>
      </c>
      <c r="F295" s="17">
        <f t="shared" ca="1" si="311"/>
        <v>3.1588823880444186</v>
      </c>
      <c r="G295" s="17">
        <f t="shared" ca="1" si="311"/>
        <v>2.9483825166642457</v>
      </c>
      <c r="H295" s="17">
        <f t="shared" ca="1" si="311"/>
        <v>2.9194584907088812</v>
      </c>
      <c r="I295" s="17">
        <f t="shared" ca="1" si="311"/>
        <v>2.7694595344192097</v>
      </c>
      <c r="J295" s="17">
        <f t="shared" ca="1" si="311"/>
        <v>2.7049445924673097</v>
      </c>
      <c r="K295" s="17">
        <f t="shared" ca="1" si="311"/>
        <v>2.7324016056499993</v>
      </c>
      <c r="L295" s="17">
        <f t="shared" ca="1" si="311"/>
        <v>2.7290260319496027</v>
      </c>
      <c r="M295" s="17">
        <f t="shared" ca="1" si="311"/>
        <v>2.8250315835019491</v>
      </c>
      <c r="N295" s="127">
        <f t="shared" ca="1" si="286"/>
        <v>16.861477522187496</v>
      </c>
      <c r="O295" s="128">
        <f t="shared" ca="1" si="287"/>
        <v>17.165078927747381</v>
      </c>
      <c r="P295" s="128">
        <f t="shared" ca="1" si="288"/>
        <v>0</v>
      </c>
      <c r="Q295" s="128">
        <f t="shared" ca="1" si="289"/>
        <v>0</v>
      </c>
      <c r="R295" s="129">
        <f ca="1">AVERAGE(Q$17:Q295)</f>
        <v>1.6617726767074417</v>
      </c>
      <c r="S295">
        <v>1.615</v>
      </c>
    </row>
    <row r="296" spans="2:19" x14ac:dyDescent="0.25">
      <c r="B296" s="126">
        <f t="shared" si="290"/>
        <v>280</v>
      </c>
      <c r="C296" s="17">
        <f t="shared" si="284"/>
        <v>3.2921262866077932</v>
      </c>
      <c r="D296" s="17">
        <f t="shared" ref="D296:M296" ca="1" si="312">$C$4*($G$4-C296)*$B$7+$F$4*SQRT($B$7)*NORMSINV(RAND())+C296</f>
        <v>3.308565610478714</v>
      </c>
      <c r="E296" s="17">
        <f t="shared" ca="1" si="312"/>
        <v>3.3102598737421514</v>
      </c>
      <c r="F296" s="17">
        <f t="shared" ca="1" si="312"/>
        <v>3.2537856552008213</v>
      </c>
      <c r="G296" s="17">
        <f t="shared" ca="1" si="312"/>
        <v>3.2511792874632777</v>
      </c>
      <c r="H296" s="17">
        <f t="shared" ca="1" si="312"/>
        <v>3.2477515066993279</v>
      </c>
      <c r="I296" s="17">
        <f t="shared" ca="1" si="312"/>
        <v>3.2801663832083268</v>
      </c>
      <c r="J296" s="17">
        <f t="shared" ca="1" si="312"/>
        <v>3.3952610339900087</v>
      </c>
      <c r="K296" s="17">
        <f t="shared" ca="1" si="312"/>
        <v>3.3805374118211513</v>
      </c>
      <c r="L296" s="17">
        <f t="shared" ca="1" si="312"/>
        <v>3.3205596536141027</v>
      </c>
      <c r="M296" s="17">
        <f t="shared" ca="1" si="312"/>
        <v>3.3962380101970586</v>
      </c>
      <c r="N296" s="127">
        <f t="shared" ca="1" si="286"/>
        <v>29.851587177394681</v>
      </c>
      <c r="O296" s="128">
        <f t="shared" ca="1" si="287"/>
        <v>26.95058008756634</v>
      </c>
      <c r="P296" s="128">
        <f t="shared" ca="1" si="288"/>
        <v>3.7505800875663411</v>
      </c>
      <c r="Q296" s="128">
        <f t="shared" ca="1" si="289"/>
        <v>3.5676621382395681</v>
      </c>
      <c r="R296" s="129">
        <f ca="1">AVERAGE(Q$17:Q296)</f>
        <v>1.668579424784342</v>
      </c>
      <c r="S296">
        <v>1.615</v>
      </c>
    </row>
    <row r="297" spans="2:19" x14ac:dyDescent="0.25">
      <c r="B297" s="126">
        <f t="shared" si="290"/>
        <v>281</v>
      </c>
      <c r="C297" s="17">
        <f t="shared" si="284"/>
        <v>3.2921262866077932</v>
      </c>
      <c r="D297" s="17">
        <f t="shared" ref="D297:M297" ca="1" si="313">$C$4*($G$4-C297)*$B$7+$F$4*SQRT($B$7)*NORMSINV(RAND())+C297</f>
        <v>3.1406378637376444</v>
      </c>
      <c r="E297" s="17">
        <f t="shared" ca="1" si="313"/>
        <v>3.2754808028523761</v>
      </c>
      <c r="F297" s="17">
        <f t="shared" ca="1" si="313"/>
        <v>3.3028936331260992</v>
      </c>
      <c r="G297" s="17">
        <f t="shared" ca="1" si="313"/>
        <v>3.2649100341243291</v>
      </c>
      <c r="H297" s="17">
        <f t="shared" ca="1" si="313"/>
        <v>3.2666888737481141</v>
      </c>
      <c r="I297" s="17">
        <f t="shared" ca="1" si="313"/>
        <v>3.3547461263702947</v>
      </c>
      <c r="J297" s="17">
        <f t="shared" ca="1" si="313"/>
        <v>3.3774961132030294</v>
      </c>
      <c r="K297" s="17">
        <f t="shared" ca="1" si="313"/>
        <v>3.3986139189251205</v>
      </c>
      <c r="L297" s="17">
        <f t="shared" ca="1" si="313"/>
        <v>3.3170875001070907</v>
      </c>
      <c r="M297" s="17">
        <f t="shared" ca="1" si="313"/>
        <v>3.3943060542784971</v>
      </c>
      <c r="N297" s="127">
        <f t="shared" ca="1" si="286"/>
        <v>29.79397090084294</v>
      </c>
      <c r="O297" s="128">
        <f t="shared" ca="1" si="287"/>
        <v>26.909489670741301</v>
      </c>
      <c r="P297" s="128">
        <f t="shared" ca="1" si="288"/>
        <v>3.7094896707413021</v>
      </c>
      <c r="Q297" s="128">
        <f t="shared" ca="1" si="289"/>
        <v>3.528575724690592</v>
      </c>
      <c r="R297" s="129">
        <f ca="1">AVERAGE(Q$17:Q297)</f>
        <v>1.6751986286985991</v>
      </c>
      <c r="S297">
        <v>1.615</v>
      </c>
    </row>
    <row r="298" spans="2:19" x14ac:dyDescent="0.25">
      <c r="B298" s="126">
        <f t="shared" si="290"/>
        <v>282</v>
      </c>
      <c r="C298" s="17">
        <f t="shared" si="284"/>
        <v>3.2921262866077932</v>
      </c>
      <c r="D298" s="17">
        <f t="shared" ref="D298:M298" ca="1" si="314">$C$4*($G$4-C298)*$B$7+$F$4*SQRT($B$7)*NORMSINV(RAND())+C298</f>
        <v>3.2888509190930053</v>
      </c>
      <c r="E298" s="17">
        <f t="shared" ca="1" si="314"/>
        <v>3.3205618116390565</v>
      </c>
      <c r="F298" s="17">
        <f t="shared" ca="1" si="314"/>
        <v>3.4397308724272335</v>
      </c>
      <c r="G298" s="17">
        <f t="shared" ca="1" si="314"/>
        <v>3.3009969867980349</v>
      </c>
      <c r="H298" s="17">
        <f t="shared" ca="1" si="314"/>
        <v>3.3908912797709925</v>
      </c>
      <c r="I298" s="17">
        <f t="shared" ca="1" si="314"/>
        <v>3.2949224701561999</v>
      </c>
      <c r="J298" s="17">
        <f t="shared" ca="1" si="314"/>
        <v>3.3128187953441177</v>
      </c>
      <c r="K298" s="17">
        <f t="shared" ca="1" si="314"/>
        <v>3.330304554536307</v>
      </c>
      <c r="L298" s="17">
        <f t="shared" ca="1" si="314"/>
        <v>3.2384162325487105</v>
      </c>
      <c r="M298" s="17">
        <f t="shared" ca="1" si="314"/>
        <v>3.1081791076540313</v>
      </c>
      <c r="N298" s="127">
        <f t="shared" ca="1" si="286"/>
        <v>22.380255240213717</v>
      </c>
      <c r="O298" s="128">
        <f t="shared" ca="1" si="287"/>
        <v>21.46666930885722</v>
      </c>
      <c r="P298" s="128">
        <f t="shared" ca="1" si="288"/>
        <v>0</v>
      </c>
      <c r="Q298" s="128">
        <f t="shared" ca="1" si="289"/>
        <v>0</v>
      </c>
      <c r="R298" s="129">
        <f ca="1">AVERAGE(Q$17:Q298)</f>
        <v>1.6692582080294551</v>
      </c>
      <c r="S298">
        <v>1.615</v>
      </c>
    </row>
    <row r="299" spans="2:19" x14ac:dyDescent="0.25">
      <c r="B299" s="126">
        <f t="shared" si="290"/>
        <v>283</v>
      </c>
      <c r="C299" s="17">
        <f t="shared" si="284"/>
        <v>3.2921262866077932</v>
      </c>
      <c r="D299" s="17">
        <f t="shared" ref="D299:M299" ca="1" si="315">$C$4*($G$4-C299)*$B$7+$F$4*SQRT($B$7)*NORMSINV(RAND())+C299</f>
        <v>3.172842205960988</v>
      </c>
      <c r="E299" s="17">
        <f t="shared" ca="1" si="315"/>
        <v>3.1774153914066159</v>
      </c>
      <c r="F299" s="17">
        <f t="shared" ca="1" si="315"/>
        <v>3.0541410683853454</v>
      </c>
      <c r="G299" s="17">
        <f t="shared" ca="1" si="315"/>
        <v>2.9977038577027053</v>
      </c>
      <c r="H299" s="17">
        <f t="shared" ca="1" si="315"/>
        <v>3.0118445243004</v>
      </c>
      <c r="I299" s="17">
        <f t="shared" ca="1" si="315"/>
        <v>3.0305381401386953</v>
      </c>
      <c r="J299" s="17">
        <f t="shared" ca="1" si="315"/>
        <v>2.9857688719909796</v>
      </c>
      <c r="K299" s="17">
        <f t="shared" ca="1" si="315"/>
        <v>2.9952111725478225</v>
      </c>
      <c r="L299" s="17">
        <f t="shared" ca="1" si="315"/>
        <v>2.9690046235080767</v>
      </c>
      <c r="M299" s="17">
        <f t="shared" ca="1" si="315"/>
        <v>2.7893983524572077</v>
      </c>
      <c r="N299" s="127">
        <f t="shared" ca="1" si="286"/>
        <v>16.271227312339526</v>
      </c>
      <c r="O299" s="128">
        <f t="shared" ca="1" si="287"/>
        <v>16.688745796559655</v>
      </c>
      <c r="P299" s="128">
        <f t="shared" ca="1" si="288"/>
        <v>0</v>
      </c>
      <c r="Q299" s="128">
        <f t="shared" ca="1" si="289"/>
        <v>0</v>
      </c>
      <c r="R299" s="129">
        <f ca="1">AVERAGE(Q$17:Q299)</f>
        <v>1.6633597691318247</v>
      </c>
      <c r="S299">
        <v>1.615</v>
      </c>
    </row>
    <row r="300" spans="2:19" x14ac:dyDescent="0.25">
      <c r="B300" s="126">
        <f t="shared" si="290"/>
        <v>284</v>
      </c>
      <c r="C300" s="17">
        <f t="shared" si="284"/>
        <v>3.2921262866077932</v>
      </c>
      <c r="D300" s="17">
        <f t="shared" ref="D300:M300" ca="1" si="316">$C$4*($G$4-C300)*$B$7+$F$4*SQRT($B$7)*NORMSINV(RAND())+C300</f>
        <v>3.2481766687204225</v>
      </c>
      <c r="E300" s="17">
        <f t="shared" ca="1" si="316"/>
        <v>3.0923871292760237</v>
      </c>
      <c r="F300" s="17">
        <f t="shared" ca="1" si="316"/>
        <v>3.1347443019552612</v>
      </c>
      <c r="G300" s="17">
        <f t="shared" ca="1" si="316"/>
        <v>3.1287218495505131</v>
      </c>
      <c r="H300" s="17">
        <f t="shared" ca="1" si="316"/>
        <v>3.199755204479124</v>
      </c>
      <c r="I300" s="17">
        <f t="shared" ca="1" si="316"/>
        <v>3.0315646412574355</v>
      </c>
      <c r="J300" s="17">
        <f t="shared" ca="1" si="316"/>
        <v>2.9273997474368527</v>
      </c>
      <c r="K300" s="17">
        <f t="shared" ca="1" si="316"/>
        <v>2.9210428748625934</v>
      </c>
      <c r="L300" s="17">
        <f t="shared" ca="1" si="316"/>
        <v>3.0635746427870258</v>
      </c>
      <c r="M300" s="17">
        <f t="shared" ca="1" si="316"/>
        <v>2.9837759974484022</v>
      </c>
      <c r="N300" s="127">
        <f t="shared" ca="1" si="286"/>
        <v>19.762298322993509</v>
      </c>
      <c r="O300" s="128">
        <f t="shared" ca="1" si="287"/>
        <v>19.457844312394275</v>
      </c>
      <c r="P300" s="128">
        <f t="shared" ca="1" si="288"/>
        <v>0</v>
      </c>
      <c r="Q300" s="128">
        <f t="shared" ca="1" si="289"/>
        <v>0</v>
      </c>
      <c r="R300" s="129">
        <f ca="1">AVERAGE(Q$17:Q300)</f>
        <v>1.65750286853629</v>
      </c>
      <c r="S300">
        <v>1.615</v>
      </c>
    </row>
    <row r="301" spans="2:19" x14ac:dyDescent="0.25">
      <c r="B301" s="126">
        <f t="shared" si="290"/>
        <v>285</v>
      </c>
      <c r="C301" s="17">
        <f t="shared" si="284"/>
        <v>3.2921262866077932</v>
      </c>
      <c r="D301" s="17">
        <f t="shared" ref="D301:M301" ca="1" si="317">$C$4*($G$4-C301)*$B$7+$F$4*SQRT($B$7)*NORMSINV(RAND())+C301</f>
        <v>3.375934211578357</v>
      </c>
      <c r="E301" s="17">
        <f t="shared" ca="1" si="317"/>
        <v>3.4271476550280657</v>
      </c>
      <c r="F301" s="17">
        <f t="shared" ca="1" si="317"/>
        <v>3.3324862541496727</v>
      </c>
      <c r="G301" s="17">
        <f t="shared" ca="1" si="317"/>
        <v>3.3116097957263322</v>
      </c>
      <c r="H301" s="17">
        <f t="shared" ca="1" si="317"/>
        <v>3.2704159553648524</v>
      </c>
      <c r="I301" s="17">
        <f t="shared" ca="1" si="317"/>
        <v>3.1583631744977247</v>
      </c>
      <c r="J301" s="17">
        <f t="shared" ca="1" si="317"/>
        <v>3.2196907648271984</v>
      </c>
      <c r="K301" s="17">
        <f t="shared" ca="1" si="317"/>
        <v>3.114899746901064</v>
      </c>
      <c r="L301" s="17">
        <f t="shared" ca="1" si="317"/>
        <v>3.2546773465560439</v>
      </c>
      <c r="M301" s="17">
        <f t="shared" ca="1" si="317"/>
        <v>3.334626464279268</v>
      </c>
      <c r="N301" s="127">
        <f t="shared" ca="1" si="286"/>
        <v>28.067896903316132</v>
      </c>
      <c r="O301" s="128">
        <f t="shared" ca="1" si="287"/>
        <v>25.670570356985358</v>
      </c>
      <c r="P301" s="128">
        <f t="shared" ca="1" si="288"/>
        <v>2.470570356985359</v>
      </c>
      <c r="Q301" s="128">
        <f t="shared" ca="1" si="289"/>
        <v>2.3500792188637067</v>
      </c>
      <c r="R301" s="129">
        <f ca="1">AVERAGE(Q$17:Q301)</f>
        <v>1.6599329609935791</v>
      </c>
      <c r="S301">
        <v>1.615</v>
      </c>
    </row>
    <row r="302" spans="2:19" x14ac:dyDescent="0.25">
      <c r="B302" s="126">
        <f t="shared" si="290"/>
        <v>286</v>
      </c>
      <c r="C302" s="17">
        <f t="shared" si="284"/>
        <v>3.2921262866077932</v>
      </c>
      <c r="D302" s="17">
        <f t="shared" ref="D302:M302" ca="1" si="318">$C$4*($G$4-C302)*$B$7+$F$4*SQRT($B$7)*NORMSINV(RAND())+C302</f>
        <v>3.0631546549098871</v>
      </c>
      <c r="E302" s="17">
        <f t="shared" ca="1" si="318"/>
        <v>3.0330203005852798</v>
      </c>
      <c r="F302" s="17">
        <f t="shared" ca="1" si="318"/>
        <v>2.9943651519501384</v>
      </c>
      <c r="G302" s="17">
        <f t="shared" ca="1" si="318"/>
        <v>3.0835479625834363</v>
      </c>
      <c r="H302" s="17">
        <f t="shared" ca="1" si="318"/>
        <v>3.0560335030955041</v>
      </c>
      <c r="I302" s="17">
        <f t="shared" ca="1" si="318"/>
        <v>3.1331132859765982</v>
      </c>
      <c r="J302" s="17">
        <f t="shared" ca="1" si="318"/>
        <v>3.1172991093070834</v>
      </c>
      <c r="K302" s="17">
        <f t="shared" ca="1" si="318"/>
        <v>3.0635315298434227</v>
      </c>
      <c r="L302" s="17">
        <f t="shared" ca="1" si="318"/>
        <v>3.116280167127448</v>
      </c>
      <c r="M302" s="17">
        <f t="shared" ca="1" si="318"/>
        <v>3.1171372742139987</v>
      </c>
      <c r="N302" s="127">
        <f t="shared" ca="1" si="286"/>
        <v>22.581641975518064</v>
      </c>
      <c r="O302" s="128">
        <f t="shared" ca="1" si="287"/>
        <v>21.619084242407073</v>
      </c>
      <c r="P302" s="128">
        <f t="shared" ca="1" si="288"/>
        <v>0</v>
      </c>
      <c r="Q302" s="128">
        <f t="shared" ca="1" si="289"/>
        <v>0</v>
      </c>
      <c r="R302" s="129">
        <f ca="1">AVERAGE(Q$17:Q302)</f>
        <v>1.6541289995915036</v>
      </c>
      <c r="S302">
        <v>1.615</v>
      </c>
    </row>
    <row r="303" spans="2:19" x14ac:dyDescent="0.25">
      <c r="B303" s="126">
        <f t="shared" si="290"/>
        <v>287</v>
      </c>
      <c r="C303" s="17">
        <f t="shared" si="284"/>
        <v>3.2921262866077932</v>
      </c>
      <c r="D303" s="17">
        <f t="shared" ref="D303:M303" ca="1" si="319">$C$4*($G$4-C303)*$B$7+$F$4*SQRT($B$7)*NORMSINV(RAND())+C303</f>
        <v>3.3819659304821479</v>
      </c>
      <c r="E303" s="17">
        <f t="shared" ca="1" si="319"/>
        <v>3.3315470589058136</v>
      </c>
      <c r="F303" s="17">
        <f t="shared" ca="1" si="319"/>
        <v>3.5477984606123822</v>
      </c>
      <c r="G303" s="17">
        <f t="shared" ca="1" si="319"/>
        <v>3.7165929529494086</v>
      </c>
      <c r="H303" s="17">
        <f t="shared" ca="1" si="319"/>
        <v>3.7067038891601953</v>
      </c>
      <c r="I303" s="17">
        <f t="shared" ca="1" si="319"/>
        <v>3.6746098125610276</v>
      </c>
      <c r="J303" s="17">
        <f t="shared" ca="1" si="319"/>
        <v>3.642014910942601</v>
      </c>
      <c r="K303" s="17">
        <f t="shared" ca="1" si="319"/>
        <v>3.491178428243614</v>
      </c>
      <c r="L303" s="17">
        <f t="shared" ca="1" si="319"/>
        <v>3.4795803742348297</v>
      </c>
      <c r="M303" s="17">
        <f t="shared" ca="1" si="319"/>
        <v>3.5140020887610981</v>
      </c>
      <c r="N303" s="127">
        <f t="shared" ca="1" si="286"/>
        <v>33.582398943896791</v>
      </c>
      <c r="O303" s="128">
        <f t="shared" ca="1" si="287"/>
        <v>29.577460895497147</v>
      </c>
      <c r="P303" s="128">
        <f t="shared" ca="1" si="288"/>
        <v>6.3774608954971477</v>
      </c>
      <c r="Q303" s="128">
        <f t="shared" ca="1" si="289"/>
        <v>6.0664284573995602</v>
      </c>
      <c r="R303" s="129">
        <f ca="1">AVERAGE(Q$17:Q303)</f>
        <v>1.6695028652981521</v>
      </c>
      <c r="S303">
        <v>1.615</v>
      </c>
    </row>
    <row r="304" spans="2:19" x14ac:dyDescent="0.25">
      <c r="B304" s="126">
        <f t="shared" si="290"/>
        <v>288</v>
      </c>
      <c r="C304" s="17">
        <f t="shared" si="284"/>
        <v>3.2921262866077932</v>
      </c>
      <c r="D304" s="17">
        <f t="shared" ref="D304:M304" ca="1" si="320">$C$4*($G$4-C304)*$B$7+$F$4*SQRT($B$7)*NORMSINV(RAND())+C304</f>
        <v>3.2770574660976997</v>
      </c>
      <c r="E304" s="17">
        <f t="shared" ca="1" si="320"/>
        <v>3.4732654607257083</v>
      </c>
      <c r="F304" s="17">
        <f t="shared" ca="1" si="320"/>
        <v>3.4874133436043859</v>
      </c>
      <c r="G304" s="17">
        <f t="shared" ca="1" si="320"/>
        <v>3.3804384140504848</v>
      </c>
      <c r="H304" s="17">
        <f t="shared" ca="1" si="320"/>
        <v>3.4321276253703559</v>
      </c>
      <c r="I304" s="17">
        <f t="shared" ca="1" si="320"/>
        <v>3.3843273642256344</v>
      </c>
      <c r="J304" s="17">
        <f t="shared" ca="1" si="320"/>
        <v>3.4924214102610946</v>
      </c>
      <c r="K304" s="17">
        <f t="shared" ca="1" si="320"/>
        <v>3.5303917099792255</v>
      </c>
      <c r="L304" s="17">
        <f t="shared" ca="1" si="320"/>
        <v>3.4555866741321539</v>
      </c>
      <c r="M304" s="17">
        <f t="shared" ca="1" si="320"/>
        <v>3.3014552371221817</v>
      </c>
      <c r="N304" s="127">
        <f t="shared" ca="1" si="286"/>
        <v>27.152122961648633</v>
      </c>
      <c r="O304" s="128">
        <f t="shared" ca="1" si="287"/>
        <v>25.006785781867112</v>
      </c>
      <c r="P304" s="128">
        <f t="shared" ca="1" si="288"/>
        <v>1.8067857818671129</v>
      </c>
      <c r="Q304" s="128">
        <f t="shared" ca="1" si="289"/>
        <v>1.7186677994815265</v>
      </c>
      <c r="R304" s="129">
        <f ca="1">AVERAGE(Q$17:Q304)</f>
        <v>1.6696735768751776</v>
      </c>
      <c r="S304">
        <v>1.615</v>
      </c>
    </row>
    <row r="305" spans="2:19" x14ac:dyDescent="0.25">
      <c r="B305" s="126">
        <f t="shared" si="290"/>
        <v>289</v>
      </c>
      <c r="C305" s="17">
        <f t="shared" si="284"/>
        <v>3.2921262866077932</v>
      </c>
      <c r="D305" s="17">
        <f t="shared" ref="D305:M305" ca="1" si="321">$C$4*($G$4-C305)*$B$7+$F$4*SQRT($B$7)*NORMSINV(RAND())+C305</f>
        <v>3.2989844238869823</v>
      </c>
      <c r="E305" s="17">
        <f t="shared" ca="1" si="321"/>
        <v>3.1942381632456534</v>
      </c>
      <c r="F305" s="17">
        <f t="shared" ca="1" si="321"/>
        <v>3.2576307487808336</v>
      </c>
      <c r="G305" s="17">
        <f t="shared" ca="1" si="321"/>
        <v>3.4321176716045274</v>
      </c>
      <c r="H305" s="17">
        <f t="shared" ca="1" si="321"/>
        <v>3.3784679744360213</v>
      </c>
      <c r="I305" s="17">
        <f t="shared" ca="1" si="321"/>
        <v>3.2076029878555863</v>
      </c>
      <c r="J305" s="17">
        <f t="shared" ca="1" si="321"/>
        <v>3.291203499654876</v>
      </c>
      <c r="K305" s="17">
        <f t="shared" ca="1" si="321"/>
        <v>3.3359235729484817</v>
      </c>
      <c r="L305" s="17">
        <f t="shared" ca="1" si="321"/>
        <v>3.4933493374046818</v>
      </c>
      <c r="M305" s="17">
        <f t="shared" ca="1" si="321"/>
        <v>3.4483430802485566</v>
      </c>
      <c r="N305" s="127">
        <f t="shared" ca="1" si="286"/>
        <v>31.448241903003083</v>
      </c>
      <c r="O305" s="128">
        <f t="shared" ca="1" si="287"/>
        <v>28.082774999659573</v>
      </c>
      <c r="P305" s="128">
        <f t="shared" ca="1" si="288"/>
        <v>4.8827749996595742</v>
      </c>
      <c r="Q305" s="128">
        <f t="shared" ca="1" si="289"/>
        <v>4.6446392528926506</v>
      </c>
      <c r="R305" s="129">
        <f ca="1">AVERAGE(Q$17:Q305)</f>
        <v>1.6799675757541308</v>
      </c>
      <c r="S305">
        <v>1.615</v>
      </c>
    </row>
    <row r="306" spans="2:19" x14ac:dyDescent="0.25">
      <c r="B306" s="126">
        <f t="shared" si="290"/>
        <v>290</v>
      </c>
      <c r="C306" s="17">
        <f t="shared" si="284"/>
        <v>3.2921262866077932</v>
      </c>
      <c r="D306" s="17">
        <f t="shared" ref="D306:M306" ca="1" si="322">$C$4*($G$4-C306)*$B$7+$F$4*SQRT($B$7)*NORMSINV(RAND())+C306</f>
        <v>3.3796064166445738</v>
      </c>
      <c r="E306" s="17">
        <f t="shared" ca="1" si="322"/>
        <v>3.2967995869037554</v>
      </c>
      <c r="F306" s="17">
        <f t="shared" ca="1" si="322"/>
        <v>3.2295165884315615</v>
      </c>
      <c r="G306" s="17">
        <f t="shared" ca="1" si="322"/>
        <v>3.3069557037534842</v>
      </c>
      <c r="H306" s="17">
        <f t="shared" ca="1" si="322"/>
        <v>3.3186788956671647</v>
      </c>
      <c r="I306" s="17">
        <f t="shared" ca="1" si="322"/>
        <v>3.1742944150580321</v>
      </c>
      <c r="J306" s="17">
        <f t="shared" ca="1" si="322"/>
        <v>3.2219003963189641</v>
      </c>
      <c r="K306" s="17">
        <f t="shared" ca="1" si="322"/>
        <v>3.2639069847577686</v>
      </c>
      <c r="L306" s="17">
        <f t="shared" ca="1" si="322"/>
        <v>3.3213523745285882</v>
      </c>
      <c r="M306" s="17">
        <f t="shared" ca="1" si="322"/>
        <v>3.3672842253507782</v>
      </c>
      <c r="N306" s="127">
        <f t="shared" ca="1" si="286"/>
        <v>28.999663467517493</v>
      </c>
      <c r="O306" s="128">
        <f t="shared" ca="1" si="287"/>
        <v>26.34129031453141</v>
      </c>
      <c r="P306" s="128">
        <f t="shared" ca="1" si="288"/>
        <v>3.1412903145314104</v>
      </c>
      <c r="Q306" s="128">
        <f t="shared" ca="1" si="289"/>
        <v>2.9880877780813804</v>
      </c>
      <c r="R306" s="129">
        <f ca="1">AVERAGE(Q$17:Q306)</f>
        <v>1.6844783350725006</v>
      </c>
      <c r="S306">
        <v>1.615</v>
      </c>
    </row>
    <row r="307" spans="2:19" x14ac:dyDescent="0.25">
      <c r="B307" s="126">
        <f t="shared" si="290"/>
        <v>291</v>
      </c>
      <c r="C307" s="17">
        <f t="shared" si="284"/>
        <v>3.2921262866077932</v>
      </c>
      <c r="D307" s="17">
        <f t="shared" ref="D307:M307" ca="1" si="323">$C$4*($G$4-C307)*$B$7+$F$4*SQRT($B$7)*NORMSINV(RAND())+C307</f>
        <v>3.3957192524369804</v>
      </c>
      <c r="E307" s="17">
        <f t="shared" ca="1" si="323"/>
        <v>3.5108802534586352</v>
      </c>
      <c r="F307" s="17">
        <f t="shared" ca="1" si="323"/>
        <v>3.6560816120790642</v>
      </c>
      <c r="G307" s="17">
        <f t="shared" ca="1" si="323"/>
        <v>3.6330629525325895</v>
      </c>
      <c r="H307" s="17">
        <f t="shared" ca="1" si="323"/>
        <v>3.5983013533962094</v>
      </c>
      <c r="I307" s="17">
        <f t="shared" ca="1" si="323"/>
        <v>3.4735124838643405</v>
      </c>
      <c r="J307" s="17">
        <f t="shared" ca="1" si="323"/>
        <v>3.3509673821202206</v>
      </c>
      <c r="K307" s="17">
        <f t="shared" ca="1" si="323"/>
        <v>3.3381312257141849</v>
      </c>
      <c r="L307" s="17">
        <f t="shared" ca="1" si="323"/>
        <v>3.3010991728560963</v>
      </c>
      <c r="M307" s="17">
        <f t="shared" ca="1" si="323"/>
        <v>3.3317236814036946</v>
      </c>
      <c r="N307" s="127">
        <f t="shared" ca="1" si="286"/>
        <v>27.986540030627332</v>
      </c>
      <c r="O307" s="128">
        <f t="shared" ca="1" si="287"/>
        <v>25.611786396274823</v>
      </c>
      <c r="P307" s="128">
        <f t="shared" ca="1" si="288"/>
        <v>2.4117863962748238</v>
      </c>
      <c r="Q307" s="128">
        <f t="shared" ca="1" si="289"/>
        <v>2.2941621857471515</v>
      </c>
      <c r="R307" s="129">
        <f ca="1">AVERAGE(Q$17:Q307)</f>
        <v>1.6865734685799736</v>
      </c>
      <c r="S307">
        <v>1.615</v>
      </c>
    </row>
    <row r="308" spans="2:19" x14ac:dyDescent="0.25">
      <c r="B308" s="126">
        <f t="shared" si="290"/>
        <v>292</v>
      </c>
      <c r="C308" s="17">
        <f t="shared" si="284"/>
        <v>3.2921262866077932</v>
      </c>
      <c r="D308" s="17">
        <f t="shared" ref="D308:M308" ca="1" si="324">$C$4*($G$4-C308)*$B$7+$F$4*SQRT($B$7)*NORMSINV(RAND())+C308</f>
        <v>3.2659718111237672</v>
      </c>
      <c r="E308" s="17">
        <f t="shared" ca="1" si="324"/>
        <v>3.2356747658596987</v>
      </c>
      <c r="F308" s="17">
        <f t="shared" ca="1" si="324"/>
        <v>3.1835653702591977</v>
      </c>
      <c r="G308" s="17">
        <f t="shared" ca="1" si="324"/>
        <v>3.29880350100568</v>
      </c>
      <c r="H308" s="17">
        <f t="shared" ca="1" si="324"/>
        <v>3.383774580230563</v>
      </c>
      <c r="I308" s="17">
        <f t="shared" ca="1" si="324"/>
        <v>3.3476412101865161</v>
      </c>
      <c r="J308" s="17">
        <f t="shared" ca="1" si="324"/>
        <v>3.2649079036480635</v>
      </c>
      <c r="K308" s="17">
        <f t="shared" ca="1" si="324"/>
        <v>3.2431320687023417</v>
      </c>
      <c r="L308" s="17">
        <f t="shared" ca="1" si="324"/>
        <v>3.1970445441584081</v>
      </c>
      <c r="M308" s="17">
        <f t="shared" ca="1" si="324"/>
        <v>3.2315513768660775</v>
      </c>
      <c r="N308" s="127">
        <f t="shared" ca="1" si="286"/>
        <v>25.318905682869971</v>
      </c>
      <c r="O308" s="128">
        <f t="shared" ca="1" si="287"/>
        <v>23.66361180662437</v>
      </c>
      <c r="P308" s="128">
        <f t="shared" ca="1" si="288"/>
        <v>0.46361180662437107</v>
      </c>
      <c r="Q308" s="128">
        <f t="shared" ca="1" si="289"/>
        <v>0.4410011920070368</v>
      </c>
      <c r="R308" s="129">
        <f ca="1">AVERAGE(Q$17:Q308)</f>
        <v>1.6823078100985596</v>
      </c>
      <c r="S308">
        <v>1.615</v>
      </c>
    </row>
    <row r="309" spans="2:19" x14ac:dyDescent="0.25">
      <c r="B309" s="126">
        <f t="shared" si="290"/>
        <v>293</v>
      </c>
      <c r="C309" s="17">
        <f t="shared" si="284"/>
        <v>3.2921262866077932</v>
      </c>
      <c r="D309" s="17">
        <f t="shared" ref="D309:M309" ca="1" si="325">$C$4*($G$4-C309)*$B$7+$F$4*SQRT($B$7)*NORMSINV(RAND())+C309</f>
        <v>3.3467910069251143</v>
      </c>
      <c r="E309" s="17">
        <f t="shared" ca="1" si="325"/>
        <v>3.1818854449628118</v>
      </c>
      <c r="F309" s="17">
        <f t="shared" ca="1" si="325"/>
        <v>3.2390127405442524</v>
      </c>
      <c r="G309" s="17">
        <f t="shared" ca="1" si="325"/>
        <v>3.1762360375692174</v>
      </c>
      <c r="H309" s="17">
        <f t="shared" ca="1" si="325"/>
        <v>3.2861422943116043</v>
      </c>
      <c r="I309" s="17">
        <f t="shared" ca="1" si="325"/>
        <v>3.2712910326817997</v>
      </c>
      <c r="J309" s="17">
        <f t="shared" ca="1" si="325"/>
        <v>3.2860691127346562</v>
      </c>
      <c r="K309" s="17">
        <f t="shared" ca="1" si="325"/>
        <v>3.2929431586467488</v>
      </c>
      <c r="L309" s="17">
        <f t="shared" ca="1" si="325"/>
        <v>3.222362422803144</v>
      </c>
      <c r="M309" s="17">
        <f t="shared" ca="1" si="325"/>
        <v>3.2627382920930939</v>
      </c>
      <c r="N309" s="127">
        <f t="shared" ca="1" si="286"/>
        <v>26.120966136196095</v>
      </c>
      <c r="O309" s="128">
        <f t="shared" ca="1" si="287"/>
        <v>24.253703427291679</v>
      </c>
      <c r="P309" s="128">
        <f t="shared" ca="1" si="288"/>
        <v>1.0537034272916799</v>
      </c>
      <c r="Q309" s="128">
        <f t="shared" ca="1" si="289"/>
        <v>1.0023137047370947</v>
      </c>
      <c r="R309" s="129">
        <f ca="1">AVERAGE(Q$17:Q309)</f>
        <v>1.6799870111041519</v>
      </c>
      <c r="S309">
        <v>1.615</v>
      </c>
    </row>
    <row r="310" spans="2:19" x14ac:dyDescent="0.25">
      <c r="B310" s="126">
        <f t="shared" si="290"/>
        <v>294</v>
      </c>
      <c r="C310" s="17">
        <f t="shared" si="284"/>
        <v>3.2921262866077932</v>
      </c>
      <c r="D310" s="17">
        <f t="shared" ref="D310:M310" ca="1" si="326">$C$4*($G$4-C310)*$B$7+$F$4*SQRT($B$7)*NORMSINV(RAND())+C310</f>
        <v>3.1953323337329129</v>
      </c>
      <c r="E310" s="17">
        <f t="shared" ca="1" si="326"/>
        <v>3.1797628720416879</v>
      </c>
      <c r="F310" s="17">
        <f t="shared" ca="1" si="326"/>
        <v>3.1880908773397372</v>
      </c>
      <c r="G310" s="17">
        <f t="shared" ca="1" si="326"/>
        <v>3.11752504317823</v>
      </c>
      <c r="H310" s="17">
        <f t="shared" ca="1" si="326"/>
        <v>3.1669183240070469</v>
      </c>
      <c r="I310" s="17">
        <f t="shared" ca="1" si="326"/>
        <v>3.1559762165974825</v>
      </c>
      <c r="J310" s="17">
        <f t="shared" ca="1" si="326"/>
        <v>3.2060321900971704</v>
      </c>
      <c r="K310" s="17">
        <f t="shared" ca="1" si="326"/>
        <v>3.2524446110702496</v>
      </c>
      <c r="L310" s="17">
        <f t="shared" ca="1" si="326"/>
        <v>3.0948345280932235</v>
      </c>
      <c r="M310" s="17">
        <f t="shared" ca="1" si="326"/>
        <v>3.1134058694747786</v>
      </c>
      <c r="N310" s="127">
        <f t="shared" ca="1" si="286"/>
        <v>22.497537740686056</v>
      </c>
      <c r="O310" s="128">
        <f t="shared" ca="1" si="287"/>
        <v>21.555466774263195</v>
      </c>
      <c r="P310" s="128">
        <f t="shared" ca="1" si="288"/>
        <v>0</v>
      </c>
      <c r="Q310" s="128">
        <f t="shared" ca="1" si="289"/>
        <v>0</v>
      </c>
      <c r="R310" s="129">
        <f ca="1">AVERAGE(Q$17:Q310)</f>
        <v>1.6742727695697839</v>
      </c>
      <c r="S310">
        <v>1.615</v>
      </c>
    </row>
    <row r="311" spans="2:19" x14ac:dyDescent="0.25">
      <c r="B311" s="126">
        <f t="shared" si="290"/>
        <v>295</v>
      </c>
      <c r="C311" s="17">
        <f t="shared" si="284"/>
        <v>3.2921262866077932</v>
      </c>
      <c r="D311" s="17">
        <f t="shared" ref="D311:M311" ca="1" si="327">$C$4*($G$4-C311)*$B$7+$F$4*SQRT($B$7)*NORMSINV(RAND())+C311</f>
        <v>3.3210789294235932</v>
      </c>
      <c r="E311" s="17">
        <f t="shared" ca="1" si="327"/>
        <v>3.2142989118835952</v>
      </c>
      <c r="F311" s="17">
        <f t="shared" ca="1" si="327"/>
        <v>3.3335446040978782</v>
      </c>
      <c r="G311" s="17">
        <f t="shared" ca="1" si="327"/>
        <v>3.2674755327604101</v>
      </c>
      <c r="H311" s="17">
        <f t="shared" ca="1" si="327"/>
        <v>3.298821432294563</v>
      </c>
      <c r="I311" s="17">
        <f t="shared" ca="1" si="327"/>
        <v>3.3865852991951355</v>
      </c>
      <c r="J311" s="17">
        <f t="shared" ca="1" si="327"/>
        <v>3.3270902850161512</v>
      </c>
      <c r="K311" s="17">
        <f t="shared" ca="1" si="327"/>
        <v>3.2952821781922657</v>
      </c>
      <c r="L311" s="17">
        <f t="shared" ca="1" si="327"/>
        <v>3.1867507017451051</v>
      </c>
      <c r="M311" s="17">
        <f t="shared" ca="1" si="327"/>
        <v>3.1589015997176375</v>
      </c>
      <c r="N311" s="127">
        <f t="shared" ca="1" si="286"/>
        <v>23.544720193403418</v>
      </c>
      <c r="O311" s="128">
        <f t="shared" ca="1" si="287"/>
        <v>22.344073352082209</v>
      </c>
      <c r="P311" s="128">
        <f t="shared" ca="1" si="288"/>
        <v>0</v>
      </c>
      <c r="Q311" s="128">
        <f t="shared" ca="1" si="289"/>
        <v>0</v>
      </c>
      <c r="R311" s="129">
        <f ca="1">AVERAGE(Q$17:Q311)</f>
        <v>1.668597268655988</v>
      </c>
      <c r="S311">
        <v>1.615</v>
      </c>
    </row>
    <row r="312" spans="2:19" x14ac:dyDescent="0.25">
      <c r="B312" s="126">
        <f t="shared" si="290"/>
        <v>296</v>
      </c>
      <c r="C312" s="17">
        <f t="shared" si="284"/>
        <v>3.2921262866077932</v>
      </c>
      <c r="D312" s="17">
        <f t="shared" ref="D312:M312" ca="1" si="328">$C$4*($G$4-C312)*$B$7+$F$4*SQRT($B$7)*NORMSINV(RAND())+C312</f>
        <v>3.2483883719879838</v>
      </c>
      <c r="E312" s="17">
        <f t="shared" ca="1" si="328"/>
        <v>3.2154930558308923</v>
      </c>
      <c r="F312" s="17">
        <f t="shared" ca="1" si="328"/>
        <v>3.1266649099793451</v>
      </c>
      <c r="G312" s="17">
        <f t="shared" ca="1" si="328"/>
        <v>3.1465972224327885</v>
      </c>
      <c r="H312" s="17">
        <f t="shared" ca="1" si="328"/>
        <v>3.022888319298235</v>
      </c>
      <c r="I312" s="17">
        <f t="shared" ca="1" si="328"/>
        <v>2.9657939390636177</v>
      </c>
      <c r="J312" s="17">
        <f t="shared" ca="1" si="328"/>
        <v>2.9967943412447546</v>
      </c>
      <c r="K312" s="17">
        <f t="shared" ca="1" si="328"/>
        <v>2.9787414655267788</v>
      </c>
      <c r="L312" s="17">
        <f t="shared" ca="1" si="328"/>
        <v>2.9882514791034542</v>
      </c>
      <c r="M312" s="17">
        <f t="shared" ca="1" si="328"/>
        <v>3.0510154721017724</v>
      </c>
      <c r="N312" s="127">
        <f t="shared" ca="1" si="286"/>
        <v>21.136797356305394</v>
      </c>
      <c r="O312" s="128">
        <f t="shared" ca="1" si="287"/>
        <v>20.519070723843129</v>
      </c>
      <c r="P312" s="128">
        <f t="shared" ca="1" si="288"/>
        <v>0</v>
      </c>
      <c r="Q312" s="128">
        <f t="shared" ca="1" si="289"/>
        <v>0</v>
      </c>
      <c r="R312" s="129">
        <f ca="1">AVERAGE(Q$17:Q312)</f>
        <v>1.6629601157213394</v>
      </c>
      <c r="S312">
        <v>1.615</v>
      </c>
    </row>
    <row r="313" spans="2:19" x14ac:dyDescent="0.25">
      <c r="B313" s="126">
        <f t="shared" si="290"/>
        <v>297</v>
      </c>
      <c r="C313" s="17">
        <f t="shared" si="284"/>
        <v>3.2921262866077932</v>
      </c>
      <c r="D313" s="17">
        <f t="shared" ref="D313:M313" ca="1" si="329">$C$4*($G$4-C313)*$B$7+$F$4*SQRT($B$7)*NORMSINV(RAND())+C313</f>
        <v>3.4097885857209427</v>
      </c>
      <c r="E313" s="17">
        <f t="shared" ca="1" si="329"/>
        <v>3.4505516234260711</v>
      </c>
      <c r="F313" s="17">
        <f t="shared" ca="1" si="329"/>
        <v>3.3887024361209357</v>
      </c>
      <c r="G313" s="17">
        <f t="shared" ca="1" si="329"/>
        <v>3.4974120673610991</v>
      </c>
      <c r="H313" s="17">
        <f t="shared" ca="1" si="329"/>
        <v>3.2853246975842945</v>
      </c>
      <c r="I313" s="17">
        <f t="shared" ca="1" si="329"/>
        <v>3.1498815535195197</v>
      </c>
      <c r="J313" s="17">
        <f t="shared" ca="1" si="329"/>
        <v>3.1255588172916937</v>
      </c>
      <c r="K313" s="17">
        <f t="shared" ca="1" si="329"/>
        <v>3.2634615862178795</v>
      </c>
      <c r="L313" s="17">
        <f t="shared" ca="1" si="329"/>
        <v>3.1615511405371315</v>
      </c>
      <c r="M313" s="17">
        <f t="shared" ca="1" si="329"/>
        <v>3.0097046509279082</v>
      </c>
      <c r="N313" s="127">
        <f t="shared" ca="1" si="286"/>
        <v>20.281408945256594</v>
      </c>
      <c r="O313" s="128">
        <f t="shared" ca="1" si="287"/>
        <v>19.860408844357838</v>
      </c>
      <c r="P313" s="128">
        <f t="shared" ca="1" si="288"/>
        <v>0</v>
      </c>
      <c r="Q313" s="128">
        <f t="shared" ca="1" si="289"/>
        <v>0</v>
      </c>
      <c r="R313" s="129">
        <f ca="1">AVERAGE(Q$17:Q313)</f>
        <v>1.6573609234125135</v>
      </c>
      <c r="S313">
        <v>1.615</v>
      </c>
    </row>
    <row r="314" spans="2:19" x14ac:dyDescent="0.25">
      <c r="B314" s="126">
        <f t="shared" si="290"/>
        <v>298</v>
      </c>
      <c r="C314" s="17">
        <f t="shared" si="284"/>
        <v>3.2921262866077932</v>
      </c>
      <c r="D314" s="17">
        <f t="shared" ref="D314:M314" ca="1" si="330">$C$4*($G$4-C314)*$B$7+$F$4*SQRT($B$7)*NORMSINV(RAND())+C314</f>
        <v>3.361834755248811</v>
      </c>
      <c r="E314" s="17">
        <f t="shared" ca="1" si="330"/>
        <v>3.3982838741405281</v>
      </c>
      <c r="F314" s="17">
        <f t="shared" ca="1" si="330"/>
        <v>3.3568815635598916</v>
      </c>
      <c r="G314" s="17">
        <f t="shared" ca="1" si="330"/>
        <v>3.3949296877480584</v>
      </c>
      <c r="H314" s="17">
        <f t="shared" ca="1" si="330"/>
        <v>3.4146492974934604</v>
      </c>
      <c r="I314" s="17">
        <f t="shared" ca="1" si="330"/>
        <v>3.3358439367420307</v>
      </c>
      <c r="J314" s="17">
        <f t="shared" ca="1" si="330"/>
        <v>3.3132416664340156</v>
      </c>
      <c r="K314" s="17">
        <f t="shared" ca="1" si="330"/>
        <v>3.2801017485049742</v>
      </c>
      <c r="L314" s="17">
        <f t="shared" ca="1" si="330"/>
        <v>3.2463849342440678</v>
      </c>
      <c r="M314" s="17">
        <f t="shared" ca="1" si="330"/>
        <v>3.3089515525526072</v>
      </c>
      <c r="N314" s="127">
        <f t="shared" ca="1" si="286"/>
        <v>27.356428653187564</v>
      </c>
      <c r="O314" s="128">
        <f t="shared" ca="1" si="287"/>
        <v>25.155276214018134</v>
      </c>
      <c r="P314" s="128">
        <f t="shared" ca="1" si="288"/>
        <v>1.9552762140181343</v>
      </c>
      <c r="Q314" s="128">
        <f t="shared" ca="1" si="289"/>
        <v>1.8599162678004049</v>
      </c>
      <c r="R314" s="129">
        <f ca="1">AVERAGE(Q$17:Q314)</f>
        <v>1.6580406393332783</v>
      </c>
      <c r="S314">
        <v>1.615</v>
      </c>
    </row>
    <row r="315" spans="2:19" x14ac:dyDescent="0.25">
      <c r="B315" s="126">
        <f t="shared" si="290"/>
        <v>299</v>
      </c>
      <c r="C315" s="17">
        <f t="shared" si="284"/>
        <v>3.2921262866077932</v>
      </c>
      <c r="D315" s="17">
        <f t="shared" ref="D315:M315" ca="1" si="331">$C$4*($G$4-C315)*$B$7+$F$4*SQRT($B$7)*NORMSINV(RAND())+C315</f>
        <v>3.2721796843593385</v>
      </c>
      <c r="E315" s="17">
        <f t="shared" ca="1" si="331"/>
        <v>3.215200630172895</v>
      </c>
      <c r="F315" s="17">
        <f t="shared" ca="1" si="331"/>
        <v>3.3020861749552237</v>
      </c>
      <c r="G315" s="17">
        <f t="shared" ca="1" si="331"/>
        <v>3.0862788192866328</v>
      </c>
      <c r="H315" s="17">
        <f t="shared" ca="1" si="331"/>
        <v>3.2131701409323763</v>
      </c>
      <c r="I315" s="17">
        <f t="shared" ca="1" si="331"/>
        <v>3.1737783103155124</v>
      </c>
      <c r="J315" s="17">
        <f t="shared" ca="1" si="331"/>
        <v>3.2288675482519813</v>
      </c>
      <c r="K315" s="17">
        <f t="shared" ca="1" si="331"/>
        <v>3.3273568475229744</v>
      </c>
      <c r="L315" s="17">
        <f t="shared" ca="1" si="331"/>
        <v>3.2549850431902687</v>
      </c>
      <c r="M315" s="17">
        <f t="shared" ca="1" si="331"/>
        <v>3.2843799610352034</v>
      </c>
      <c r="N315" s="127">
        <f t="shared" ca="1" si="286"/>
        <v>26.692428836952502</v>
      </c>
      <c r="O315" s="128">
        <f t="shared" ca="1" si="287"/>
        <v>24.671814932952913</v>
      </c>
      <c r="P315" s="128">
        <f t="shared" ca="1" si="288"/>
        <v>1.4718149329529133</v>
      </c>
      <c r="Q315" s="128">
        <f t="shared" ca="1" si="289"/>
        <v>1.4000336716443567</v>
      </c>
      <c r="R315" s="129">
        <f ca="1">AVERAGE(Q$17:Q315)</f>
        <v>1.6571777397757901</v>
      </c>
      <c r="S315">
        <v>1.615</v>
      </c>
    </row>
    <row r="316" spans="2:19" x14ac:dyDescent="0.25">
      <c r="B316" s="126">
        <f t="shared" si="290"/>
        <v>300</v>
      </c>
      <c r="C316" s="17">
        <f t="shared" si="284"/>
        <v>3.2921262866077932</v>
      </c>
      <c r="D316" s="17">
        <f t="shared" ref="D316:M316" ca="1" si="332">$C$4*($G$4-C316)*$B$7+$F$4*SQRT($B$7)*NORMSINV(RAND())+C316</f>
        <v>3.2875032402275668</v>
      </c>
      <c r="E316" s="17">
        <f t="shared" ca="1" si="332"/>
        <v>3.3599736988707596</v>
      </c>
      <c r="F316" s="17">
        <f t="shared" ca="1" si="332"/>
        <v>3.3673493537931134</v>
      </c>
      <c r="G316" s="17">
        <f t="shared" ca="1" si="332"/>
        <v>3.2378641625818982</v>
      </c>
      <c r="H316" s="17">
        <f t="shared" ca="1" si="332"/>
        <v>3.148675887007848</v>
      </c>
      <c r="I316" s="17">
        <f t="shared" ca="1" si="332"/>
        <v>3.1837887407916057</v>
      </c>
      <c r="J316" s="17">
        <f t="shared" ca="1" si="332"/>
        <v>3.2503977656317433</v>
      </c>
      <c r="K316" s="17">
        <f t="shared" ca="1" si="332"/>
        <v>3.2888988466224829</v>
      </c>
      <c r="L316" s="17">
        <f t="shared" ca="1" si="332"/>
        <v>3.2700698086764142</v>
      </c>
      <c r="M316" s="17">
        <f t="shared" ca="1" si="332"/>
        <v>3.2955323160166063</v>
      </c>
      <c r="N316" s="127">
        <f t="shared" ca="1" si="286"/>
        <v>26.991778402338767</v>
      </c>
      <c r="O316" s="128">
        <f t="shared" ca="1" si="287"/>
        <v>24.890081995515164</v>
      </c>
      <c r="P316" s="128">
        <f t="shared" ca="1" si="288"/>
        <v>1.6900819955151647</v>
      </c>
      <c r="Q316" s="128">
        <f t="shared" ca="1" si="289"/>
        <v>1.6076557239529083</v>
      </c>
      <c r="R316" s="129">
        <f ca="1">AVERAGE(Q$17:Q316)</f>
        <v>1.657012666389714</v>
      </c>
      <c r="S316">
        <v>1.615</v>
      </c>
    </row>
    <row r="317" spans="2:19" x14ac:dyDescent="0.25">
      <c r="B317" s="126">
        <f t="shared" si="290"/>
        <v>301</v>
      </c>
      <c r="C317" s="17">
        <f t="shared" si="284"/>
        <v>3.2921262866077932</v>
      </c>
      <c r="D317" s="17">
        <f t="shared" ref="D317:M317" ca="1" si="333">$C$4*($G$4-C317)*$B$7+$F$4*SQRT($B$7)*NORMSINV(RAND())+C317</f>
        <v>3.2911635644652466</v>
      </c>
      <c r="E317" s="17">
        <f t="shared" ca="1" si="333"/>
        <v>3.1029619658005014</v>
      </c>
      <c r="F317" s="17">
        <f t="shared" ca="1" si="333"/>
        <v>3.1394236529370292</v>
      </c>
      <c r="G317" s="17">
        <f t="shared" ca="1" si="333"/>
        <v>3.2920846832903092</v>
      </c>
      <c r="H317" s="17">
        <f t="shared" ca="1" si="333"/>
        <v>3.2755263151611271</v>
      </c>
      <c r="I317" s="17">
        <f t="shared" ca="1" si="333"/>
        <v>3.1590488891779915</v>
      </c>
      <c r="J317" s="17">
        <f t="shared" ca="1" si="333"/>
        <v>3.1933794027815869</v>
      </c>
      <c r="K317" s="17">
        <f t="shared" ca="1" si="333"/>
        <v>3.1985459786347348</v>
      </c>
      <c r="L317" s="17">
        <f t="shared" ca="1" si="333"/>
        <v>3.2183081633607351</v>
      </c>
      <c r="M317" s="17">
        <f t="shared" ca="1" si="333"/>
        <v>3.1915694919377722</v>
      </c>
      <c r="N317" s="127">
        <f t="shared" ca="1" si="286"/>
        <v>24.326577864705886</v>
      </c>
      <c r="O317" s="128">
        <f t="shared" ca="1" si="287"/>
        <v>22.928062142734845</v>
      </c>
      <c r="P317" s="128">
        <f t="shared" ca="1" si="288"/>
        <v>0</v>
      </c>
      <c r="Q317" s="128">
        <f t="shared" ca="1" si="289"/>
        <v>0</v>
      </c>
      <c r="R317" s="129">
        <f ca="1">AVERAGE(Q$17:Q317)</f>
        <v>1.6515076409199807</v>
      </c>
      <c r="S317">
        <v>1.615</v>
      </c>
    </row>
    <row r="318" spans="2:19" x14ac:dyDescent="0.25">
      <c r="B318" s="126">
        <f t="shared" si="290"/>
        <v>302</v>
      </c>
      <c r="C318" s="17">
        <f t="shared" si="284"/>
        <v>3.2921262866077932</v>
      </c>
      <c r="D318" s="17">
        <f t="shared" ref="D318:M318" ca="1" si="334">$C$4*($G$4-C318)*$B$7+$F$4*SQRT($B$7)*NORMSINV(RAND())+C318</f>
        <v>3.245162586715316</v>
      </c>
      <c r="E318" s="17">
        <f t="shared" ca="1" si="334"/>
        <v>3.3326108747292871</v>
      </c>
      <c r="F318" s="17">
        <f t="shared" ca="1" si="334"/>
        <v>3.40988161920352</v>
      </c>
      <c r="G318" s="17">
        <f t="shared" ca="1" si="334"/>
        <v>3.411601778094862</v>
      </c>
      <c r="H318" s="17">
        <f t="shared" ca="1" si="334"/>
        <v>3.3745387077743487</v>
      </c>
      <c r="I318" s="17">
        <f t="shared" ca="1" si="334"/>
        <v>3.3946478658127468</v>
      </c>
      <c r="J318" s="17">
        <f t="shared" ca="1" si="334"/>
        <v>3.3148684455613275</v>
      </c>
      <c r="K318" s="17">
        <f t="shared" ca="1" si="334"/>
        <v>3.3905381705125555</v>
      </c>
      <c r="L318" s="17">
        <f t="shared" ca="1" si="334"/>
        <v>3.3031270262320231</v>
      </c>
      <c r="M318" s="17">
        <f t="shared" ca="1" si="334"/>
        <v>3.2756919304372918</v>
      </c>
      <c r="N318" s="127">
        <f t="shared" ca="1" si="286"/>
        <v>26.461528684674729</v>
      </c>
      <c r="O318" s="128">
        <f t="shared" ca="1" si="287"/>
        <v>24.503105327884761</v>
      </c>
      <c r="P318" s="128">
        <f t="shared" ca="1" si="288"/>
        <v>1.3031053278847615</v>
      </c>
      <c r="Q318" s="128">
        <f t="shared" ca="1" si="289"/>
        <v>1.2395521311076358</v>
      </c>
      <c r="R318" s="129">
        <f ca="1">AVERAGE(Q$17:Q318)</f>
        <v>1.6501435498278867</v>
      </c>
      <c r="S318">
        <v>1.615</v>
      </c>
    </row>
    <row r="319" spans="2:19" x14ac:dyDescent="0.25">
      <c r="B319" s="126">
        <f t="shared" si="290"/>
        <v>303</v>
      </c>
      <c r="C319" s="17">
        <f t="shared" si="284"/>
        <v>3.2921262866077932</v>
      </c>
      <c r="D319" s="17">
        <f t="shared" ref="D319:M319" ca="1" si="335">$C$4*($G$4-C319)*$B$7+$F$4*SQRT($B$7)*NORMSINV(RAND())+C319</f>
        <v>3.2723522837975403</v>
      </c>
      <c r="E319" s="17">
        <f t="shared" ca="1" si="335"/>
        <v>3.2544661564862167</v>
      </c>
      <c r="F319" s="17">
        <f t="shared" ca="1" si="335"/>
        <v>3.3467551777122435</v>
      </c>
      <c r="G319" s="17">
        <f t="shared" ca="1" si="335"/>
        <v>3.322555581437697</v>
      </c>
      <c r="H319" s="17">
        <f t="shared" ca="1" si="335"/>
        <v>3.2022991009922381</v>
      </c>
      <c r="I319" s="17">
        <f t="shared" ca="1" si="335"/>
        <v>3.1711649568640414</v>
      </c>
      <c r="J319" s="17">
        <f t="shared" ca="1" si="335"/>
        <v>3.0795593854553309</v>
      </c>
      <c r="K319" s="17">
        <f t="shared" ca="1" si="335"/>
        <v>3.144924959471294</v>
      </c>
      <c r="L319" s="17">
        <f t="shared" ca="1" si="335"/>
        <v>3.1083405916747724</v>
      </c>
      <c r="M319" s="17">
        <f t="shared" ca="1" si="335"/>
        <v>3.085732681869692</v>
      </c>
      <c r="N319" s="127">
        <f t="shared" ca="1" si="286"/>
        <v>21.883494609476823</v>
      </c>
      <c r="O319" s="128">
        <f t="shared" ca="1" si="287"/>
        <v>21.089466846299992</v>
      </c>
      <c r="P319" s="128">
        <f t="shared" ca="1" si="288"/>
        <v>0</v>
      </c>
      <c r="Q319" s="128">
        <f t="shared" ca="1" si="289"/>
        <v>0</v>
      </c>
      <c r="R319" s="129">
        <f ca="1">AVERAGE(Q$17:Q319)</f>
        <v>1.6446975315116232</v>
      </c>
      <c r="S319">
        <v>1.615</v>
      </c>
    </row>
    <row r="320" spans="2:19" x14ac:dyDescent="0.25">
      <c r="B320" s="126">
        <f t="shared" si="290"/>
        <v>304</v>
      </c>
      <c r="C320" s="17">
        <f t="shared" si="284"/>
        <v>3.2921262866077932</v>
      </c>
      <c r="D320" s="17">
        <f t="shared" ref="D320:M320" ca="1" si="336">$C$4*($G$4-C320)*$B$7+$F$4*SQRT($B$7)*NORMSINV(RAND())+C320</f>
        <v>3.3754247391987109</v>
      </c>
      <c r="E320" s="17">
        <f t="shared" ca="1" si="336"/>
        <v>3.3478996778082157</v>
      </c>
      <c r="F320" s="17">
        <f t="shared" ca="1" si="336"/>
        <v>3.30345171406098</v>
      </c>
      <c r="G320" s="17">
        <f t="shared" ca="1" si="336"/>
        <v>3.2318178864639822</v>
      </c>
      <c r="H320" s="17">
        <f t="shared" ca="1" si="336"/>
        <v>3.0959139410552354</v>
      </c>
      <c r="I320" s="17">
        <f t="shared" ca="1" si="336"/>
        <v>3.0347565684235827</v>
      </c>
      <c r="J320" s="17">
        <f t="shared" ca="1" si="336"/>
        <v>3.1086453267345719</v>
      </c>
      <c r="K320" s="17">
        <f t="shared" ca="1" si="336"/>
        <v>2.9754424441072311</v>
      </c>
      <c r="L320" s="17">
        <f t="shared" ca="1" si="336"/>
        <v>2.8988218065737712</v>
      </c>
      <c r="M320" s="17">
        <f t="shared" ca="1" si="336"/>
        <v>2.9014291981284379</v>
      </c>
      <c r="N320" s="127">
        <f t="shared" ca="1" si="286"/>
        <v>18.200138394157705</v>
      </c>
      <c r="O320" s="128">
        <f t="shared" ca="1" si="287"/>
        <v>18.232658054010052</v>
      </c>
      <c r="P320" s="128">
        <f t="shared" ca="1" si="288"/>
        <v>0</v>
      </c>
      <c r="Q320" s="128">
        <f t="shared" ca="1" si="289"/>
        <v>0</v>
      </c>
      <c r="R320" s="129">
        <f ca="1">AVERAGE(Q$17:Q320)</f>
        <v>1.6392873422632297</v>
      </c>
      <c r="S320">
        <v>1.615</v>
      </c>
    </row>
    <row r="321" spans="2:19" x14ac:dyDescent="0.25">
      <c r="B321" s="126">
        <f t="shared" si="290"/>
        <v>305</v>
      </c>
      <c r="C321" s="17">
        <f t="shared" si="284"/>
        <v>3.2921262866077932</v>
      </c>
      <c r="D321" s="17">
        <f t="shared" ref="D321:M321" ca="1" si="337">$C$4*($G$4-C321)*$B$7+$F$4*SQRT($B$7)*NORMSINV(RAND())+C321</f>
        <v>3.3820162602912278</v>
      </c>
      <c r="E321" s="17">
        <f t="shared" ca="1" si="337"/>
        <v>3.3554678726075862</v>
      </c>
      <c r="F321" s="17">
        <f t="shared" ca="1" si="337"/>
        <v>3.3625618203307477</v>
      </c>
      <c r="G321" s="17">
        <f t="shared" ca="1" si="337"/>
        <v>3.2760287019210828</v>
      </c>
      <c r="H321" s="17">
        <f t="shared" ca="1" si="337"/>
        <v>3.2497448441556793</v>
      </c>
      <c r="I321" s="17">
        <f t="shared" ca="1" si="337"/>
        <v>3.2442884231296514</v>
      </c>
      <c r="J321" s="17">
        <f t="shared" ca="1" si="337"/>
        <v>3.3082263782125723</v>
      </c>
      <c r="K321" s="17">
        <f t="shared" ca="1" si="337"/>
        <v>3.383107067161784</v>
      </c>
      <c r="L321" s="17">
        <f t="shared" ca="1" si="337"/>
        <v>3.4119494240269521</v>
      </c>
      <c r="M321" s="17">
        <f t="shared" ca="1" si="337"/>
        <v>3.3416336264681683</v>
      </c>
      <c r="N321" s="127">
        <f t="shared" ca="1" si="286"/>
        <v>28.265263892907836</v>
      </c>
      <c r="O321" s="128">
        <f t="shared" ca="1" si="287"/>
        <v>25.813028232560708</v>
      </c>
      <c r="P321" s="128">
        <f t="shared" ca="1" si="288"/>
        <v>2.6130282325607084</v>
      </c>
      <c r="Q321" s="128">
        <f t="shared" ca="1" si="289"/>
        <v>2.4855893418628408</v>
      </c>
      <c r="R321" s="129">
        <f ca="1">AVERAGE(Q$17:Q321)</f>
        <v>1.6420621029176548</v>
      </c>
      <c r="S321">
        <v>1.615</v>
      </c>
    </row>
    <row r="322" spans="2:19" x14ac:dyDescent="0.25">
      <c r="B322" s="126">
        <f t="shared" si="290"/>
        <v>306</v>
      </c>
      <c r="C322" s="17">
        <f t="shared" si="284"/>
        <v>3.2921262866077932</v>
      </c>
      <c r="D322" s="17">
        <f t="shared" ref="D322:M322" ca="1" si="338">$C$4*($G$4-C322)*$B$7+$F$4*SQRT($B$7)*NORMSINV(RAND())+C322</f>
        <v>3.253397965438229</v>
      </c>
      <c r="E322" s="17">
        <f t="shared" ca="1" si="338"/>
        <v>3.2114670658847819</v>
      </c>
      <c r="F322" s="17">
        <f t="shared" ca="1" si="338"/>
        <v>3.343018152755858</v>
      </c>
      <c r="G322" s="17">
        <f t="shared" ca="1" si="338"/>
        <v>3.3219684491393697</v>
      </c>
      <c r="H322" s="17">
        <f t="shared" ca="1" si="338"/>
        <v>3.4322503830770299</v>
      </c>
      <c r="I322" s="17">
        <f t="shared" ca="1" si="338"/>
        <v>3.5695785984134094</v>
      </c>
      <c r="J322" s="17">
        <f t="shared" ca="1" si="338"/>
        <v>3.5030360938024976</v>
      </c>
      <c r="K322" s="17">
        <f t="shared" ca="1" si="338"/>
        <v>3.5331701182926274</v>
      </c>
      <c r="L322" s="17">
        <f t="shared" ca="1" si="338"/>
        <v>3.4241628044768047</v>
      </c>
      <c r="M322" s="17">
        <f t="shared" ca="1" si="338"/>
        <v>3.3088829267456403</v>
      </c>
      <c r="N322" s="127">
        <f t="shared" ca="1" si="286"/>
        <v>27.354551360611602</v>
      </c>
      <c r="O322" s="128">
        <f t="shared" ca="1" si="287"/>
        <v>25.153912851695544</v>
      </c>
      <c r="P322" s="128">
        <f t="shared" ca="1" si="288"/>
        <v>1.9539128516955451</v>
      </c>
      <c r="Q322" s="128">
        <f t="shared" ca="1" si="289"/>
        <v>1.8586193974429024</v>
      </c>
      <c r="R322" s="129">
        <f ca="1">AVERAGE(Q$17:Q322)</f>
        <v>1.6427698064945346</v>
      </c>
      <c r="S322">
        <v>1.615</v>
      </c>
    </row>
    <row r="323" spans="2:19" x14ac:dyDescent="0.25">
      <c r="B323" s="126">
        <f t="shared" si="290"/>
        <v>307</v>
      </c>
      <c r="C323" s="17">
        <f t="shared" si="284"/>
        <v>3.2921262866077932</v>
      </c>
      <c r="D323" s="17">
        <f t="shared" ref="D323:M323" ca="1" si="339">$C$4*($G$4-C323)*$B$7+$F$4*SQRT($B$7)*NORMSINV(RAND())+C323</f>
        <v>3.3471663288471012</v>
      </c>
      <c r="E323" s="17">
        <f t="shared" ca="1" si="339"/>
        <v>3.4279393981567137</v>
      </c>
      <c r="F323" s="17">
        <f t="shared" ca="1" si="339"/>
        <v>3.3773181018489482</v>
      </c>
      <c r="G323" s="17">
        <f t="shared" ca="1" si="339"/>
        <v>3.3000469222347966</v>
      </c>
      <c r="H323" s="17">
        <f t="shared" ca="1" si="339"/>
        <v>3.295748292230039</v>
      </c>
      <c r="I323" s="17">
        <f t="shared" ca="1" si="339"/>
        <v>3.1739696370025428</v>
      </c>
      <c r="J323" s="17">
        <f t="shared" ca="1" si="339"/>
        <v>3.1490665411759799</v>
      </c>
      <c r="K323" s="17">
        <f t="shared" ca="1" si="339"/>
        <v>3.1211211443184892</v>
      </c>
      <c r="L323" s="17">
        <f t="shared" ca="1" si="339"/>
        <v>3.097878295423151</v>
      </c>
      <c r="M323" s="17">
        <f t="shared" ca="1" si="339"/>
        <v>3.1402536853143022</v>
      </c>
      <c r="N323" s="127">
        <f t="shared" ca="1" si="286"/>
        <v>23.109728713949689</v>
      </c>
      <c r="O323" s="128">
        <f t="shared" ca="1" si="287"/>
        <v>22.017406588505246</v>
      </c>
      <c r="P323" s="128">
        <f t="shared" ca="1" si="288"/>
        <v>0</v>
      </c>
      <c r="Q323" s="128">
        <f t="shared" ca="1" si="289"/>
        <v>0</v>
      </c>
      <c r="R323" s="129">
        <f ca="1">AVERAGE(Q$17:Q323)</f>
        <v>1.6374187647795686</v>
      </c>
      <c r="S323">
        <v>1.615</v>
      </c>
    </row>
    <row r="324" spans="2:19" x14ac:dyDescent="0.25">
      <c r="B324" s="126">
        <f t="shared" si="290"/>
        <v>308</v>
      </c>
      <c r="C324" s="17">
        <f t="shared" si="284"/>
        <v>3.2921262866077932</v>
      </c>
      <c r="D324" s="17">
        <f t="shared" ref="D324:M324" ca="1" si="340">$C$4*($G$4-C324)*$B$7+$F$4*SQRT($B$7)*NORMSINV(RAND())+C324</f>
        <v>3.1815485145331737</v>
      </c>
      <c r="E324" s="17">
        <f t="shared" ca="1" si="340"/>
        <v>3.1387541128441501</v>
      </c>
      <c r="F324" s="17">
        <f t="shared" ca="1" si="340"/>
        <v>2.9705430496227421</v>
      </c>
      <c r="G324" s="17">
        <f t="shared" ca="1" si="340"/>
        <v>2.9412874380437906</v>
      </c>
      <c r="H324" s="17">
        <f t="shared" ca="1" si="340"/>
        <v>2.9910973718146483</v>
      </c>
      <c r="I324" s="17">
        <f t="shared" ca="1" si="340"/>
        <v>2.9853508066369385</v>
      </c>
      <c r="J324" s="17">
        <f t="shared" ca="1" si="340"/>
        <v>2.9949273948113717</v>
      </c>
      <c r="K324" s="17">
        <f t="shared" ca="1" si="340"/>
        <v>2.930021113248785</v>
      </c>
      <c r="L324" s="17">
        <f t="shared" ca="1" si="340"/>
        <v>2.991357618992545</v>
      </c>
      <c r="M324" s="17">
        <f t="shared" ca="1" si="340"/>
        <v>2.9210363508735639</v>
      </c>
      <c r="N324" s="127">
        <f t="shared" ca="1" si="286"/>
        <v>18.560512699529106</v>
      </c>
      <c r="O324" s="128">
        <f t="shared" ca="1" si="287"/>
        <v>18.517194538738917</v>
      </c>
      <c r="P324" s="128">
        <f t="shared" ca="1" si="288"/>
        <v>0</v>
      </c>
      <c r="Q324" s="128">
        <f t="shared" ca="1" si="289"/>
        <v>0</v>
      </c>
      <c r="R324" s="129">
        <f ca="1">AVERAGE(Q$17:Q324)</f>
        <v>1.6321024700887259</v>
      </c>
      <c r="S324">
        <v>1.615</v>
      </c>
    </row>
    <row r="325" spans="2:19" x14ac:dyDescent="0.25">
      <c r="B325" s="126">
        <f t="shared" si="290"/>
        <v>309</v>
      </c>
      <c r="C325" s="17">
        <f t="shared" si="284"/>
        <v>3.2921262866077932</v>
      </c>
      <c r="D325" s="17">
        <f t="shared" ref="D325:M325" ca="1" si="341">$C$4*($G$4-C325)*$B$7+$F$4*SQRT($B$7)*NORMSINV(RAND())+C325</f>
        <v>3.4587821290148493</v>
      </c>
      <c r="E325" s="17">
        <f t="shared" ca="1" si="341"/>
        <v>3.4442749258043506</v>
      </c>
      <c r="F325" s="17">
        <f t="shared" ca="1" si="341"/>
        <v>3.5853184301081091</v>
      </c>
      <c r="G325" s="17">
        <f t="shared" ca="1" si="341"/>
        <v>3.642708803415299</v>
      </c>
      <c r="H325" s="17">
        <f t="shared" ca="1" si="341"/>
        <v>3.6665362119467004</v>
      </c>
      <c r="I325" s="17">
        <f t="shared" ca="1" si="341"/>
        <v>3.5907442776317593</v>
      </c>
      <c r="J325" s="17">
        <f t="shared" ca="1" si="341"/>
        <v>3.472965699246128</v>
      </c>
      <c r="K325" s="17">
        <f t="shared" ca="1" si="341"/>
        <v>3.5202372966710147</v>
      </c>
      <c r="L325" s="17">
        <f t="shared" ca="1" si="341"/>
        <v>3.4521960701922114</v>
      </c>
      <c r="M325" s="17">
        <f t="shared" ca="1" si="341"/>
        <v>3.4877508876144288</v>
      </c>
      <c r="N325" s="127">
        <f t="shared" ca="1" si="286"/>
        <v>32.712291287004774</v>
      </c>
      <c r="O325" s="128">
        <f t="shared" ca="1" si="287"/>
        <v>28.970553677825933</v>
      </c>
      <c r="P325" s="128">
        <f t="shared" ca="1" si="288"/>
        <v>5.7705536778259336</v>
      </c>
      <c r="Q325" s="128">
        <f t="shared" ca="1" si="289"/>
        <v>5.4891204540088419</v>
      </c>
      <c r="R325" s="129">
        <f ca="1">AVERAGE(Q$17:Q325)</f>
        <v>1.644584728936364</v>
      </c>
      <c r="S325">
        <v>1.615</v>
      </c>
    </row>
    <row r="326" spans="2:19" x14ac:dyDescent="0.25">
      <c r="B326" s="126">
        <f t="shared" si="290"/>
        <v>310</v>
      </c>
      <c r="C326" s="17">
        <f t="shared" si="284"/>
        <v>3.2921262866077932</v>
      </c>
      <c r="D326" s="17">
        <f t="shared" ref="D326:M326" ca="1" si="342">$C$4*($G$4-C326)*$B$7+$F$4*SQRT($B$7)*NORMSINV(RAND())+C326</f>
        <v>3.2342498118290783</v>
      </c>
      <c r="E326" s="17">
        <f t="shared" ca="1" si="342"/>
        <v>3.2147320057282376</v>
      </c>
      <c r="F326" s="17">
        <f t="shared" ca="1" si="342"/>
        <v>3.3094686471845516</v>
      </c>
      <c r="G326" s="17">
        <f t="shared" ca="1" si="342"/>
        <v>3.3385295279558522</v>
      </c>
      <c r="H326" s="17">
        <f t="shared" ca="1" si="342"/>
        <v>3.4130821717718156</v>
      </c>
      <c r="I326" s="17">
        <f t="shared" ca="1" si="342"/>
        <v>3.3197121633650433</v>
      </c>
      <c r="J326" s="17">
        <f t="shared" ca="1" si="342"/>
        <v>3.2625089533025449</v>
      </c>
      <c r="K326" s="17">
        <f t="shared" ca="1" si="342"/>
        <v>3.2937532510571859</v>
      </c>
      <c r="L326" s="17">
        <f t="shared" ca="1" si="342"/>
        <v>3.3449656610306855</v>
      </c>
      <c r="M326" s="17">
        <f t="shared" ca="1" si="342"/>
        <v>3.2049485155487645</v>
      </c>
      <c r="N326" s="127">
        <f t="shared" ca="1" si="286"/>
        <v>24.654230674243934</v>
      </c>
      <c r="O326" s="128">
        <f t="shared" ca="1" si="287"/>
        <v>23.171615868760885</v>
      </c>
      <c r="P326" s="128">
        <f t="shared" ca="1" si="288"/>
        <v>0</v>
      </c>
      <c r="Q326" s="128">
        <f t="shared" ca="1" si="289"/>
        <v>0</v>
      </c>
      <c r="R326" s="129">
        <f ca="1">AVERAGE(Q$17:Q326)</f>
        <v>1.639279616907537</v>
      </c>
      <c r="S326">
        <v>1.615</v>
      </c>
    </row>
    <row r="327" spans="2:19" x14ac:dyDescent="0.25">
      <c r="B327" s="126">
        <f t="shared" si="290"/>
        <v>311</v>
      </c>
      <c r="C327" s="17">
        <f t="shared" si="284"/>
        <v>3.2921262866077932</v>
      </c>
      <c r="D327" s="17">
        <f t="shared" ref="D327:M327" ca="1" si="343">$C$4*($G$4-C327)*$B$7+$F$4*SQRT($B$7)*NORMSINV(RAND())+C327</f>
        <v>3.2654834810059281</v>
      </c>
      <c r="E327" s="17">
        <f t="shared" ca="1" si="343"/>
        <v>3.254901987037615</v>
      </c>
      <c r="F327" s="17">
        <f t="shared" ca="1" si="343"/>
        <v>3.2834020027779203</v>
      </c>
      <c r="G327" s="17">
        <f t="shared" ca="1" si="343"/>
        <v>3.3904371245592326</v>
      </c>
      <c r="H327" s="17">
        <f t="shared" ca="1" si="343"/>
        <v>3.4370272718962038</v>
      </c>
      <c r="I327" s="17">
        <f t="shared" ca="1" si="343"/>
        <v>3.3683171226579813</v>
      </c>
      <c r="J327" s="17">
        <f t="shared" ca="1" si="343"/>
        <v>3.1647262325311187</v>
      </c>
      <c r="K327" s="17">
        <f t="shared" ca="1" si="343"/>
        <v>3.2679791879821911</v>
      </c>
      <c r="L327" s="17">
        <f t="shared" ca="1" si="343"/>
        <v>3.3492982792058239</v>
      </c>
      <c r="M327" s="17">
        <f t="shared" ca="1" si="343"/>
        <v>3.290386872833968</v>
      </c>
      <c r="N327" s="127">
        <f t="shared" ca="1" si="286"/>
        <v>26.853250439685631</v>
      </c>
      <c r="O327" s="128">
        <f t="shared" ca="1" si="287"/>
        <v>24.789139629840861</v>
      </c>
      <c r="P327" s="128">
        <f t="shared" ca="1" si="288"/>
        <v>1.5891396298408615</v>
      </c>
      <c r="Q327" s="128">
        <f t="shared" ca="1" si="289"/>
        <v>1.5116363755448003</v>
      </c>
      <c r="R327" s="129">
        <f ca="1">AVERAGE(Q$17:Q327)</f>
        <v>1.6388691884787179</v>
      </c>
      <c r="S327">
        <v>1.615</v>
      </c>
    </row>
    <row r="328" spans="2:19" x14ac:dyDescent="0.25">
      <c r="B328" s="126">
        <f t="shared" si="290"/>
        <v>312</v>
      </c>
      <c r="C328" s="17">
        <f t="shared" si="284"/>
        <v>3.2921262866077932</v>
      </c>
      <c r="D328" s="17">
        <f t="shared" ref="D328:M328" ca="1" si="344">$C$4*($G$4-C328)*$B$7+$F$4*SQRT($B$7)*NORMSINV(RAND())+C328</f>
        <v>3.2550285389926228</v>
      </c>
      <c r="E328" s="17">
        <f t="shared" ca="1" si="344"/>
        <v>3.1874100394380362</v>
      </c>
      <c r="F328" s="17">
        <f t="shared" ca="1" si="344"/>
        <v>3.2664988407312037</v>
      </c>
      <c r="G328" s="17">
        <f t="shared" ca="1" si="344"/>
        <v>3.1763127882345152</v>
      </c>
      <c r="H328" s="17">
        <f t="shared" ca="1" si="344"/>
        <v>3.3449534305551514</v>
      </c>
      <c r="I328" s="17">
        <f t="shared" ca="1" si="344"/>
        <v>3.2259044586342864</v>
      </c>
      <c r="J328" s="17">
        <f t="shared" ca="1" si="344"/>
        <v>3.1118310952378123</v>
      </c>
      <c r="K328" s="17">
        <f t="shared" ca="1" si="344"/>
        <v>2.9505120279294377</v>
      </c>
      <c r="L328" s="17">
        <f t="shared" ca="1" si="344"/>
        <v>2.8202732341410202</v>
      </c>
      <c r="M328" s="17">
        <f t="shared" ca="1" si="344"/>
        <v>2.9006268595064708</v>
      </c>
      <c r="N328" s="127">
        <f t="shared" ca="1" si="286"/>
        <v>18.185541576777151</v>
      </c>
      <c r="O328" s="128">
        <f t="shared" ca="1" si="287"/>
        <v>18.22110819734101</v>
      </c>
      <c r="P328" s="128">
        <f t="shared" ca="1" si="288"/>
        <v>0</v>
      </c>
      <c r="Q328" s="128">
        <f t="shared" ca="1" si="289"/>
        <v>0</v>
      </c>
      <c r="R328" s="129">
        <f ca="1">AVERAGE(Q$17:Q328)</f>
        <v>1.6336164026182092</v>
      </c>
      <c r="S328">
        <v>1.615</v>
      </c>
    </row>
    <row r="329" spans="2:19" x14ac:dyDescent="0.25">
      <c r="B329" s="126">
        <f t="shared" si="290"/>
        <v>313</v>
      </c>
      <c r="C329" s="17">
        <f t="shared" si="284"/>
        <v>3.2921262866077932</v>
      </c>
      <c r="D329" s="17">
        <f t="shared" ref="D329:M329" ca="1" si="345">$C$4*($G$4-C329)*$B$7+$F$4*SQRT($B$7)*NORMSINV(RAND())+C329</f>
        <v>3.1560848118329665</v>
      </c>
      <c r="E329" s="17">
        <f t="shared" ca="1" si="345"/>
        <v>3.1905651692175816</v>
      </c>
      <c r="F329" s="17">
        <f t="shared" ca="1" si="345"/>
        <v>3.2785879839742793</v>
      </c>
      <c r="G329" s="17">
        <f t="shared" ca="1" si="345"/>
        <v>3.178135047828627</v>
      </c>
      <c r="H329" s="17">
        <f t="shared" ca="1" si="345"/>
        <v>3.2306042279071403</v>
      </c>
      <c r="I329" s="17">
        <f t="shared" ca="1" si="345"/>
        <v>3.2352547099326334</v>
      </c>
      <c r="J329" s="17">
        <f t="shared" ca="1" si="345"/>
        <v>3.2470959758440183</v>
      </c>
      <c r="K329" s="17">
        <f t="shared" ca="1" si="345"/>
        <v>3.1113366366133226</v>
      </c>
      <c r="L329" s="17">
        <f t="shared" ca="1" si="345"/>
        <v>3.1872109896632459</v>
      </c>
      <c r="M329" s="17">
        <f t="shared" ca="1" si="345"/>
        <v>3.1345548937347454</v>
      </c>
      <c r="N329" s="127">
        <f t="shared" ca="1" si="286"/>
        <v>22.97840573310355</v>
      </c>
      <c r="O329" s="128">
        <f t="shared" ca="1" si="287"/>
        <v>21.918533415886465</v>
      </c>
      <c r="P329" s="128">
        <f t="shared" ca="1" si="288"/>
        <v>0</v>
      </c>
      <c r="Q329" s="128">
        <f t="shared" ca="1" si="289"/>
        <v>0</v>
      </c>
      <c r="R329" s="129">
        <f ca="1">AVERAGE(Q$17:Q329)</f>
        <v>1.6283971808846047</v>
      </c>
      <c r="S329">
        <v>1.615</v>
      </c>
    </row>
    <row r="330" spans="2:19" x14ac:dyDescent="0.25">
      <c r="B330" s="126">
        <f t="shared" si="290"/>
        <v>314</v>
      </c>
      <c r="C330" s="17">
        <f t="shared" si="284"/>
        <v>3.2921262866077932</v>
      </c>
      <c r="D330" s="17">
        <f t="shared" ref="D330:M330" ca="1" si="346">$C$4*($G$4-C330)*$B$7+$F$4*SQRT($B$7)*NORMSINV(RAND())+C330</f>
        <v>3.2931358755522964</v>
      </c>
      <c r="E330" s="17">
        <f t="shared" ca="1" si="346"/>
        <v>3.3966056651618675</v>
      </c>
      <c r="F330" s="17">
        <f t="shared" ca="1" si="346"/>
        <v>3.3056225396016656</v>
      </c>
      <c r="G330" s="17">
        <f t="shared" ca="1" si="346"/>
        <v>3.2654141921597049</v>
      </c>
      <c r="H330" s="17">
        <f t="shared" ca="1" si="346"/>
        <v>3.016099842178404</v>
      </c>
      <c r="I330" s="17">
        <f t="shared" ca="1" si="346"/>
        <v>2.8880779953726217</v>
      </c>
      <c r="J330" s="17">
        <f t="shared" ca="1" si="346"/>
        <v>2.7529026103321752</v>
      </c>
      <c r="K330" s="17">
        <f t="shared" ca="1" si="346"/>
        <v>2.7021430341957413</v>
      </c>
      <c r="L330" s="17">
        <f t="shared" ca="1" si="346"/>
        <v>2.6414714996759652</v>
      </c>
      <c r="M330" s="17">
        <f t="shared" ca="1" si="346"/>
        <v>2.5768498915932159</v>
      </c>
      <c r="N330" s="127">
        <f t="shared" ca="1" si="286"/>
        <v>13.155631153903473</v>
      </c>
      <c r="O330" s="128">
        <f t="shared" ca="1" si="287"/>
        <v>14.109776433338926</v>
      </c>
      <c r="P330" s="128">
        <f t="shared" ca="1" si="288"/>
        <v>0</v>
      </c>
      <c r="Q330" s="128">
        <f t="shared" ca="1" si="289"/>
        <v>0</v>
      </c>
      <c r="R330" s="129">
        <f ca="1">AVERAGE(Q$17:Q330)</f>
        <v>1.6232112026015326</v>
      </c>
      <c r="S330">
        <v>1.615</v>
      </c>
    </row>
    <row r="331" spans="2:19" x14ac:dyDescent="0.25">
      <c r="B331" s="126">
        <f t="shared" si="290"/>
        <v>315</v>
      </c>
      <c r="C331" s="17">
        <f t="shared" si="284"/>
        <v>3.2921262866077932</v>
      </c>
      <c r="D331" s="17">
        <f t="shared" ref="D331:M331" ca="1" si="347">$C$4*($G$4-C331)*$B$7+$F$4*SQRT($B$7)*NORMSINV(RAND())+C331</f>
        <v>3.2069796618921913</v>
      </c>
      <c r="E331" s="17">
        <f t="shared" ca="1" si="347"/>
        <v>3.211159758132569</v>
      </c>
      <c r="F331" s="17">
        <f t="shared" ca="1" si="347"/>
        <v>3.1895240749092784</v>
      </c>
      <c r="G331" s="17">
        <f t="shared" ca="1" si="347"/>
        <v>3.0680740969454634</v>
      </c>
      <c r="H331" s="17">
        <f t="shared" ca="1" si="347"/>
        <v>3.0582594172719015</v>
      </c>
      <c r="I331" s="17">
        <f t="shared" ca="1" si="347"/>
        <v>3.0312405465361758</v>
      </c>
      <c r="J331" s="17">
        <f t="shared" ca="1" si="347"/>
        <v>2.9475903598053241</v>
      </c>
      <c r="K331" s="17">
        <f t="shared" ca="1" si="347"/>
        <v>3.0090485525114934</v>
      </c>
      <c r="L331" s="17">
        <f t="shared" ca="1" si="347"/>
        <v>3.1035634967331269</v>
      </c>
      <c r="M331" s="17">
        <f t="shared" ca="1" si="347"/>
        <v>3.0520889274695144</v>
      </c>
      <c r="N331" s="127">
        <f t="shared" ca="1" si="286"/>
        <v>21.159498947276806</v>
      </c>
      <c r="O331" s="128">
        <f t="shared" ca="1" si="287"/>
        <v>20.536474051300054</v>
      </c>
      <c r="P331" s="128">
        <f t="shared" ca="1" si="288"/>
        <v>0</v>
      </c>
      <c r="Q331" s="128">
        <f t="shared" ca="1" si="289"/>
        <v>0</v>
      </c>
      <c r="R331" s="129">
        <f ca="1">AVERAGE(Q$17:Q331)</f>
        <v>1.6180581511647023</v>
      </c>
      <c r="S331">
        <v>1.615</v>
      </c>
    </row>
    <row r="332" spans="2:19" x14ac:dyDescent="0.25">
      <c r="B332" s="126">
        <f t="shared" si="290"/>
        <v>316</v>
      </c>
      <c r="C332" s="17">
        <f t="shared" si="284"/>
        <v>3.2921262866077932</v>
      </c>
      <c r="D332" s="17">
        <f t="shared" ref="D332:M332" ca="1" si="348">$C$4*($G$4-C332)*$B$7+$F$4*SQRT($B$7)*NORMSINV(RAND())+C332</f>
        <v>3.3783857784496383</v>
      </c>
      <c r="E332" s="17">
        <f t="shared" ca="1" si="348"/>
        <v>3.5417890006475314</v>
      </c>
      <c r="F332" s="17">
        <f t="shared" ca="1" si="348"/>
        <v>3.6501226131175932</v>
      </c>
      <c r="G332" s="17">
        <f t="shared" ca="1" si="348"/>
        <v>3.7564556125288475</v>
      </c>
      <c r="H332" s="17">
        <f t="shared" ca="1" si="348"/>
        <v>3.6006057774500149</v>
      </c>
      <c r="I332" s="17">
        <f t="shared" ca="1" si="348"/>
        <v>3.6993795491497075</v>
      </c>
      <c r="J332" s="17">
        <f t="shared" ca="1" si="348"/>
        <v>3.7163189359588373</v>
      </c>
      <c r="K332" s="17">
        <f t="shared" ca="1" si="348"/>
        <v>3.6694273709767415</v>
      </c>
      <c r="L332" s="17">
        <f t="shared" ca="1" si="348"/>
        <v>3.5522784260962457</v>
      </c>
      <c r="M332" s="17">
        <f t="shared" ca="1" si="348"/>
        <v>3.5361364868417202</v>
      </c>
      <c r="N332" s="127">
        <f t="shared" ca="1" si="286"/>
        <v>34.334012703341422</v>
      </c>
      <c r="O332" s="128">
        <f t="shared" ca="1" si="287"/>
        <v>30.099059784601025</v>
      </c>
      <c r="P332" s="128">
        <f t="shared" ca="1" si="288"/>
        <v>6.8990597846010253</v>
      </c>
      <c r="Q332" s="128">
        <f t="shared" ca="1" si="289"/>
        <v>6.5625886685020536</v>
      </c>
      <c r="R332" s="129">
        <f ca="1">AVERAGE(Q$17:Q332)</f>
        <v>1.6337053996372888</v>
      </c>
      <c r="S332">
        <v>1.615</v>
      </c>
    </row>
    <row r="333" spans="2:19" x14ac:dyDescent="0.25">
      <c r="B333" s="126">
        <f t="shared" si="290"/>
        <v>317</v>
      </c>
      <c r="C333" s="17">
        <f t="shared" si="284"/>
        <v>3.2921262866077932</v>
      </c>
      <c r="D333" s="17">
        <f t="shared" ref="D333:M333" ca="1" si="349">$C$4*($G$4-C333)*$B$7+$F$4*SQRT($B$7)*NORMSINV(RAND())+C333</f>
        <v>3.363469070796445</v>
      </c>
      <c r="E333" s="17">
        <f t="shared" ca="1" si="349"/>
        <v>3.4084330679895634</v>
      </c>
      <c r="F333" s="17">
        <f t="shared" ca="1" si="349"/>
        <v>3.4044604791351736</v>
      </c>
      <c r="G333" s="17">
        <f t="shared" ca="1" si="349"/>
        <v>3.3910892355756381</v>
      </c>
      <c r="H333" s="17">
        <f t="shared" ca="1" si="349"/>
        <v>3.200408150491707</v>
      </c>
      <c r="I333" s="17">
        <f t="shared" ca="1" si="349"/>
        <v>3.0936767652912107</v>
      </c>
      <c r="J333" s="17">
        <f t="shared" ca="1" si="349"/>
        <v>3.2033423548138735</v>
      </c>
      <c r="K333" s="17">
        <f t="shared" ca="1" si="349"/>
        <v>3.1480656015142667</v>
      </c>
      <c r="L333" s="17">
        <f t="shared" ca="1" si="349"/>
        <v>3.0127574145247196</v>
      </c>
      <c r="M333" s="17">
        <f t="shared" ca="1" si="349"/>
        <v>3.1073863359388225</v>
      </c>
      <c r="N333" s="127">
        <f t="shared" ca="1" si="286"/>
        <v>22.362519837871663</v>
      </c>
      <c r="O333" s="128">
        <f t="shared" ca="1" si="287"/>
        <v>21.453232895283609</v>
      </c>
      <c r="P333" s="128">
        <f t="shared" ca="1" si="288"/>
        <v>0</v>
      </c>
      <c r="Q333" s="128">
        <f t="shared" ca="1" si="289"/>
        <v>0</v>
      </c>
      <c r="R333" s="129">
        <f ca="1">AVERAGE(Q$17:Q333)</f>
        <v>1.6285517548434805</v>
      </c>
      <c r="S333">
        <v>1.615</v>
      </c>
    </row>
    <row r="334" spans="2:19" x14ac:dyDescent="0.25">
      <c r="B334" s="126">
        <f t="shared" si="290"/>
        <v>318</v>
      </c>
      <c r="C334" s="17">
        <f t="shared" si="284"/>
        <v>3.2921262866077932</v>
      </c>
      <c r="D334" s="17">
        <f t="shared" ref="D334:M334" ca="1" si="350">$C$4*($G$4-C334)*$B$7+$F$4*SQRT($B$7)*NORMSINV(RAND())+C334</f>
        <v>3.2332463963417331</v>
      </c>
      <c r="E334" s="17">
        <f t="shared" ca="1" si="350"/>
        <v>3.2614471553863074</v>
      </c>
      <c r="F334" s="17">
        <f t="shared" ca="1" si="350"/>
        <v>3.2486090759511854</v>
      </c>
      <c r="G334" s="17">
        <f t="shared" ca="1" si="350"/>
        <v>3.2819609156966698</v>
      </c>
      <c r="H334" s="17">
        <f t="shared" ca="1" si="350"/>
        <v>3.2634592315748754</v>
      </c>
      <c r="I334" s="17">
        <f t="shared" ca="1" si="350"/>
        <v>3.2393007254061019</v>
      </c>
      <c r="J334" s="17">
        <f t="shared" ca="1" si="350"/>
        <v>3.2062531623708086</v>
      </c>
      <c r="K334" s="17">
        <f t="shared" ca="1" si="350"/>
        <v>3.1592963273589554</v>
      </c>
      <c r="L334" s="17">
        <f t="shared" ca="1" si="350"/>
        <v>3.1421295840899455</v>
      </c>
      <c r="M334" s="17">
        <f t="shared" ca="1" si="350"/>
        <v>3.1274631179772419</v>
      </c>
      <c r="N334" s="127">
        <f t="shared" ca="1" si="286"/>
        <v>22.816024498587204</v>
      </c>
      <c r="O334" s="128">
        <f t="shared" ca="1" si="287"/>
        <v>21.796112020261901</v>
      </c>
      <c r="P334" s="128">
        <f t="shared" ca="1" si="288"/>
        <v>0</v>
      </c>
      <c r="Q334" s="128">
        <f t="shared" ca="1" si="289"/>
        <v>0</v>
      </c>
      <c r="R334" s="129">
        <f ca="1">AVERAGE(Q$17:Q334)</f>
        <v>1.6234305229100103</v>
      </c>
      <c r="S334">
        <v>1.615</v>
      </c>
    </row>
    <row r="335" spans="2:19" x14ac:dyDescent="0.25">
      <c r="B335" s="126">
        <f t="shared" si="290"/>
        <v>319</v>
      </c>
      <c r="C335" s="17">
        <f t="shared" si="284"/>
        <v>3.2921262866077932</v>
      </c>
      <c r="D335" s="17">
        <f t="shared" ref="D335:M335" ca="1" si="351">$C$4*($G$4-C335)*$B$7+$F$4*SQRT($B$7)*NORMSINV(RAND())+C335</f>
        <v>3.2245617913303408</v>
      </c>
      <c r="E335" s="17">
        <f t="shared" ca="1" si="351"/>
        <v>3.3767822051838077</v>
      </c>
      <c r="F335" s="17">
        <f t="shared" ca="1" si="351"/>
        <v>3.3096237802352619</v>
      </c>
      <c r="G335" s="17">
        <f t="shared" ca="1" si="351"/>
        <v>3.1450370594314103</v>
      </c>
      <c r="H335" s="17">
        <f t="shared" ca="1" si="351"/>
        <v>3.2708855757885065</v>
      </c>
      <c r="I335" s="17">
        <f t="shared" ca="1" si="351"/>
        <v>3.299633104605733</v>
      </c>
      <c r="J335" s="17">
        <f t="shared" ca="1" si="351"/>
        <v>3.2568047039181107</v>
      </c>
      <c r="K335" s="17">
        <f t="shared" ca="1" si="351"/>
        <v>3.2583587196864583</v>
      </c>
      <c r="L335" s="17">
        <f t="shared" ca="1" si="351"/>
        <v>3.2082442250548016</v>
      </c>
      <c r="M335" s="17">
        <f t="shared" ca="1" si="351"/>
        <v>3.3050377171959329</v>
      </c>
      <c r="N335" s="127">
        <f t="shared" ca="1" si="286"/>
        <v>27.249569346765036</v>
      </c>
      <c r="O335" s="128">
        <f t="shared" ca="1" si="287"/>
        <v>25.077639508114878</v>
      </c>
      <c r="P335" s="128">
        <f t="shared" ca="1" si="288"/>
        <v>1.8776395081148785</v>
      </c>
      <c r="Q335" s="128">
        <f t="shared" ca="1" si="289"/>
        <v>1.7860659487239197</v>
      </c>
      <c r="R335" s="129">
        <f ca="1">AVERAGE(Q$17:Q335)</f>
        <v>1.6239403518310571</v>
      </c>
      <c r="S335">
        <v>1.615</v>
      </c>
    </row>
    <row r="336" spans="2:19" x14ac:dyDescent="0.25">
      <c r="B336" s="126">
        <f t="shared" si="290"/>
        <v>320</v>
      </c>
      <c r="C336" s="17">
        <f t="shared" si="284"/>
        <v>3.2921262866077932</v>
      </c>
      <c r="D336" s="17">
        <f t="shared" ref="D336:M336" ca="1" si="352">$C$4*($G$4-C336)*$B$7+$F$4*SQRT($B$7)*NORMSINV(RAND())+C336</f>
        <v>3.3177804559322355</v>
      </c>
      <c r="E336" s="17">
        <f t="shared" ca="1" si="352"/>
        <v>3.1718163537927127</v>
      </c>
      <c r="F336" s="17">
        <f t="shared" ca="1" si="352"/>
        <v>3.2730414633430107</v>
      </c>
      <c r="G336" s="17">
        <f t="shared" ca="1" si="352"/>
        <v>3.2451608593199031</v>
      </c>
      <c r="H336" s="17">
        <f t="shared" ca="1" si="352"/>
        <v>3.2401174056854094</v>
      </c>
      <c r="I336" s="17">
        <f t="shared" ca="1" si="352"/>
        <v>3.184673449419452</v>
      </c>
      <c r="J336" s="17">
        <f t="shared" ca="1" si="352"/>
        <v>3.2420834212162042</v>
      </c>
      <c r="K336" s="17">
        <f t="shared" ca="1" si="352"/>
        <v>3.1623644091524232</v>
      </c>
      <c r="L336" s="17">
        <f t="shared" ca="1" si="352"/>
        <v>3.2939584563381716</v>
      </c>
      <c r="M336" s="17">
        <f t="shared" ca="1" si="352"/>
        <v>3.2287344650988863</v>
      </c>
      <c r="N336" s="127">
        <f t="shared" ca="1" si="286"/>
        <v>25.247684917919596</v>
      </c>
      <c r="O336" s="128">
        <f t="shared" ca="1" si="287"/>
        <v>23.611024882224228</v>
      </c>
      <c r="P336" s="128">
        <f t="shared" ca="1" si="288"/>
        <v>0.41102488222422906</v>
      </c>
      <c r="Q336" s="128">
        <f t="shared" ca="1" si="289"/>
        <v>0.39097896217362715</v>
      </c>
      <c r="R336" s="129">
        <f ca="1">AVERAGE(Q$17:Q336)</f>
        <v>1.6200873474883779</v>
      </c>
      <c r="S336">
        <v>1.615</v>
      </c>
    </row>
    <row r="337" spans="2:19" x14ac:dyDescent="0.25">
      <c r="B337" s="126">
        <f t="shared" si="290"/>
        <v>321</v>
      </c>
      <c r="C337" s="17">
        <f t="shared" si="284"/>
        <v>3.2921262866077932</v>
      </c>
      <c r="D337" s="17">
        <f t="shared" ref="D337:M337" ca="1" si="353">$C$4*($G$4-C337)*$B$7+$F$4*SQRT($B$7)*NORMSINV(RAND())+C337</f>
        <v>3.2426990454656659</v>
      </c>
      <c r="E337" s="17">
        <f t="shared" ca="1" si="353"/>
        <v>3.2064676728835897</v>
      </c>
      <c r="F337" s="17">
        <f t="shared" ca="1" si="353"/>
        <v>3.2201162431817432</v>
      </c>
      <c r="G337" s="17">
        <f t="shared" ca="1" si="353"/>
        <v>3.2502323760405778</v>
      </c>
      <c r="H337" s="17">
        <f t="shared" ca="1" si="353"/>
        <v>3.2502305658876094</v>
      </c>
      <c r="I337" s="17">
        <f t="shared" ca="1" si="353"/>
        <v>3.2834045621227368</v>
      </c>
      <c r="J337" s="17">
        <f t="shared" ca="1" si="353"/>
        <v>3.3190257406116088</v>
      </c>
      <c r="K337" s="17">
        <f t="shared" ca="1" si="353"/>
        <v>3.2846057653977874</v>
      </c>
      <c r="L337" s="17">
        <f t="shared" ca="1" si="353"/>
        <v>3.3194195124967698</v>
      </c>
      <c r="M337" s="17">
        <f t="shared" ca="1" si="353"/>
        <v>3.4138038711665932</v>
      </c>
      <c r="N337" s="127">
        <f t="shared" ca="1" si="286"/>
        <v>30.380588587790232</v>
      </c>
      <c r="O337" s="128">
        <f t="shared" ca="1" si="287"/>
        <v>27.327075826855051</v>
      </c>
      <c r="P337" s="128">
        <f t="shared" ca="1" si="288"/>
        <v>4.1270758268550516</v>
      </c>
      <c r="Q337" s="128">
        <f t="shared" ca="1" si="289"/>
        <v>3.9257959636501392</v>
      </c>
      <c r="R337" s="129">
        <f ca="1">AVERAGE(Q$17:Q337)</f>
        <v>1.6272702403736168</v>
      </c>
      <c r="S337">
        <v>1.615</v>
      </c>
    </row>
    <row r="338" spans="2:19" x14ac:dyDescent="0.25">
      <c r="B338" s="126">
        <f t="shared" si="290"/>
        <v>322</v>
      </c>
      <c r="C338" s="17">
        <f t="shared" ref="C338:C401" si="354">$C$7</f>
        <v>3.2921262866077932</v>
      </c>
      <c r="D338" s="17">
        <f t="shared" ref="D338:M338" ca="1" si="355">$C$4*($G$4-C338)*$B$7+$F$4*SQRT($B$7)*NORMSINV(RAND())+C338</f>
        <v>3.3927007735898167</v>
      </c>
      <c r="E338" s="17">
        <f t="shared" ca="1" si="355"/>
        <v>3.1922285250276348</v>
      </c>
      <c r="F338" s="17">
        <f t="shared" ca="1" si="355"/>
        <v>3.2832154083617562</v>
      </c>
      <c r="G338" s="17">
        <f t="shared" ca="1" si="355"/>
        <v>3.2310179663304592</v>
      </c>
      <c r="H338" s="17">
        <f t="shared" ca="1" si="355"/>
        <v>3.2105632871136165</v>
      </c>
      <c r="I338" s="17">
        <f t="shared" ca="1" si="355"/>
        <v>3.354294187599574</v>
      </c>
      <c r="J338" s="17">
        <f t="shared" ca="1" si="355"/>
        <v>3.2430434911267692</v>
      </c>
      <c r="K338" s="17">
        <f t="shared" ca="1" si="355"/>
        <v>3.3463573242261062</v>
      </c>
      <c r="L338" s="17">
        <f t="shared" ca="1" si="355"/>
        <v>3.2407295571095514</v>
      </c>
      <c r="M338" s="17">
        <f t="shared" ca="1" si="355"/>
        <v>3.3005434429323408</v>
      </c>
      <c r="N338" s="127">
        <f t="shared" ref="N338:N401" ca="1" si="356">EXP(M338)</f>
        <v>27.127377096972584</v>
      </c>
      <c r="O338" s="128">
        <f t="shared" ref="O338:O401" ca="1" si="357">EXP(EXP(-$C$4*($K$4-$J$4))*LN(N338)+(1-EXP(-$C$4*($K$4-$J$4)))*$G$4+$F$4^2/(4*$C$4)*(1-EXP(-2*$C$4*($K$4-$J$4))))</f>
        <v>24.988784441881048</v>
      </c>
      <c r="P338" s="128">
        <f t="shared" ref="P338:P401" ca="1" si="358">MAX(0,O338-$I$4)</f>
        <v>1.7887844418810488</v>
      </c>
      <c r="Q338" s="128">
        <f t="shared" ref="Q338:Q401" ca="1" si="359">$D$7*P338</f>
        <v>1.7015443952063409</v>
      </c>
      <c r="R338" s="129">
        <f ca="1">AVERAGE(Q$17:Q338)</f>
        <v>1.6275009054507372</v>
      </c>
      <c r="S338">
        <v>1.615</v>
      </c>
    </row>
    <row r="339" spans="2:19" x14ac:dyDescent="0.25">
      <c r="B339" s="126">
        <f t="shared" ref="B339:B402" si="360">B338+1</f>
        <v>323</v>
      </c>
      <c r="C339" s="17">
        <f t="shared" si="354"/>
        <v>3.2921262866077932</v>
      </c>
      <c r="D339" s="17">
        <f t="shared" ref="D339:M339" ca="1" si="361">$C$4*($G$4-C339)*$B$7+$F$4*SQRT($B$7)*NORMSINV(RAND())+C339</f>
        <v>3.2800917548663029</v>
      </c>
      <c r="E339" s="17">
        <f t="shared" ca="1" si="361"/>
        <v>3.2555040496140983</v>
      </c>
      <c r="F339" s="17">
        <f t="shared" ca="1" si="361"/>
        <v>3.2810348981656863</v>
      </c>
      <c r="G339" s="17">
        <f t="shared" ca="1" si="361"/>
        <v>3.2898810672436198</v>
      </c>
      <c r="H339" s="17">
        <f t="shared" ca="1" si="361"/>
        <v>3.4540857549513646</v>
      </c>
      <c r="I339" s="17">
        <f t="shared" ca="1" si="361"/>
        <v>3.5228166434006334</v>
      </c>
      <c r="J339" s="17">
        <f t="shared" ca="1" si="361"/>
        <v>3.6923907998804566</v>
      </c>
      <c r="K339" s="17">
        <f t="shared" ca="1" si="361"/>
        <v>3.6139758791264045</v>
      </c>
      <c r="L339" s="17">
        <f t="shared" ca="1" si="361"/>
        <v>3.4435303659970855</v>
      </c>
      <c r="M339" s="17">
        <f t="shared" ca="1" si="361"/>
        <v>3.435419968538302</v>
      </c>
      <c r="N339" s="127">
        <f t="shared" ca="1" si="356"/>
        <v>31.044447519448351</v>
      </c>
      <c r="O339" s="128">
        <f t="shared" ca="1" si="357"/>
        <v>27.797608037358149</v>
      </c>
      <c r="P339" s="128">
        <f t="shared" ca="1" si="358"/>
        <v>4.5976080373581496</v>
      </c>
      <c r="Q339" s="128">
        <f t="shared" ca="1" si="359"/>
        <v>4.3733800474560498</v>
      </c>
      <c r="R339" s="129">
        <f ca="1">AVERAGE(Q$17:Q339)</f>
        <v>1.6360020792649952</v>
      </c>
      <c r="S339">
        <v>1.615</v>
      </c>
    </row>
    <row r="340" spans="2:19" x14ac:dyDescent="0.25">
      <c r="B340" s="126">
        <f t="shared" si="360"/>
        <v>324</v>
      </c>
      <c r="C340" s="17">
        <f t="shared" si="354"/>
        <v>3.2921262866077932</v>
      </c>
      <c r="D340" s="17">
        <f t="shared" ref="D340:M340" ca="1" si="362">$C$4*($G$4-C340)*$B$7+$F$4*SQRT($B$7)*NORMSINV(RAND())+C340</f>
        <v>3.3064040480835439</v>
      </c>
      <c r="E340" s="17">
        <f t="shared" ca="1" si="362"/>
        <v>3.2256825287945237</v>
      </c>
      <c r="F340" s="17">
        <f t="shared" ca="1" si="362"/>
        <v>3.171346905536407</v>
      </c>
      <c r="G340" s="17">
        <f t="shared" ca="1" si="362"/>
        <v>3.1478730305023941</v>
      </c>
      <c r="H340" s="17">
        <f t="shared" ca="1" si="362"/>
        <v>3.1270724167907407</v>
      </c>
      <c r="I340" s="17">
        <f t="shared" ca="1" si="362"/>
        <v>2.9861474972022144</v>
      </c>
      <c r="J340" s="17">
        <f t="shared" ca="1" si="362"/>
        <v>3.0659670066525688</v>
      </c>
      <c r="K340" s="17">
        <f t="shared" ca="1" si="362"/>
        <v>3.0063377491890311</v>
      </c>
      <c r="L340" s="17">
        <f t="shared" ca="1" si="362"/>
        <v>3.0079698595760767</v>
      </c>
      <c r="M340" s="17">
        <f t="shared" ca="1" si="362"/>
        <v>3.0302012932760403</v>
      </c>
      <c r="N340" s="127">
        <f t="shared" ca="1" si="356"/>
        <v>20.701399222485932</v>
      </c>
      <c r="O340" s="128">
        <f t="shared" ca="1" si="357"/>
        <v>20.1845224775868</v>
      </c>
      <c r="P340" s="128">
        <f t="shared" ca="1" si="358"/>
        <v>0</v>
      </c>
      <c r="Q340" s="128">
        <f t="shared" ca="1" si="359"/>
        <v>0</v>
      </c>
      <c r="R340" s="129">
        <f ca="1">AVERAGE(Q$17:Q340)</f>
        <v>1.6309526901314613</v>
      </c>
      <c r="S340">
        <v>1.615</v>
      </c>
    </row>
    <row r="341" spans="2:19" x14ac:dyDescent="0.25">
      <c r="B341" s="126">
        <f t="shared" si="360"/>
        <v>325</v>
      </c>
      <c r="C341" s="17">
        <f t="shared" si="354"/>
        <v>3.2921262866077932</v>
      </c>
      <c r="D341" s="17">
        <f t="shared" ref="D341:M341" ca="1" si="363">$C$4*($G$4-C341)*$B$7+$F$4*SQRT($B$7)*NORMSINV(RAND())+C341</f>
        <v>3.4267798544264734</v>
      </c>
      <c r="E341" s="17">
        <f t="shared" ca="1" si="363"/>
        <v>3.484552737887733</v>
      </c>
      <c r="F341" s="17">
        <f t="shared" ca="1" si="363"/>
        <v>3.5268127693600051</v>
      </c>
      <c r="G341" s="17">
        <f t="shared" ca="1" si="363"/>
        <v>3.4455397792483899</v>
      </c>
      <c r="H341" s="17">
        <f t="shared" ca="1" si="363"/>
        <v>3.4949784389397087</v>
      </c>
      <c r="I341" s="17">
        <f t="shared" ca="1" si="363"/>
        <v>3.493031113082596</v>
      </c>
      <c r="J341" s="17">
        <f t="shared" ca="1" si="363"/>
        <v>3.551856307214095</v>
      </c>
      <c r="K341" s="17">
        <f t="shared" ca="1" si="363"/>
        <v>3.5561652486889783</v>
      </c>
      <c r="L341" s="17">
        <f t="shared" ca="1" si="363"/>
        <v>3.4916520094375776</v>
      </c>
      <c r="M341" s="17">
        <f t="shared" ca="1" si="363"/>
        <v>3.6078224930804978</v>
      </c>
      <c r="N341" s="127">
        <f t="shared" ca="1" si="356"/>
        <v>36.885646553397628</v>
      </c>
      <c r="O341" s="128">
        <f t="shared" ca="1" si="357"/>
        <v>31.852317973687661</v>
      </c>
      <c r="P341" s="128">
        <f t="shared" ca="1" si="358"/>
        <v>8.6523179736876621</v>
      </c>
      <c r="Q341" s="128">
        <f t="shared" ca="1" si="359"/>
        <v>8.2303394467080988</v>
      </c>
      <c r="R341" s="129">
        <f ca="1">AVERAGE(Q$17:Q341)</f>
        <v>1.6512584955363123</v>
      </c>
      <c r="S341">
        <v>1.615</v>
      </c>
    </row>
    <row r="342" spans="2:19" x14ac:dyDescent="0.25">
      <c r="B342" s="126">
        <f t="shared" si="360"/>
        <v>326</v>
      </c>
      <c r="C342" s="17">
        <f t="shared" si="354"/>
        <v>3.2921262866077932</v>
      </c>
      <c r="D342" s="17">
        <f t="shared" ref="D342:M342" ca="1" si="364">$C$4*($G$4-C342)*$B$7+$F$4*SQRT($B$7)*NORMSINV(RAND())+C342</f>
        <v>3.2112732249359346</v>
      </c>
      <c r="E342" s="17">
        <f t="shared" ca="1" si="364"/>
        <v>3.2070502875353855</v>
      </c>
      <c r="F342" s="17">
        <f t="shared" ca="1" si="364"/>
        <v>3.1493426973067407</v>
      </c>
      <c r="G342" s="17">
        <f t="shared" ca="1" si="364"/>
        <v>3.2754709097211498</v>
      </c>
      <c r="H342" s="17">
        <f t="shared" ca="1" si="364"/>
        <v>3.2529287379161462</v>
      </c>
      <c r="I342" s="17">
        <f t="shared" ca="1" si="364"/>
        <v>3.3575135604737927</v>
      </c>
      <c r="J342" s="17">
        <f t="shared" ca="1" si="364"/>
        <v>3.2509347278242537</v>
      </c>
      <c r="K342" s="17">
        <f t="shared" ca="1" si="364"/>
        <v>3.2253499217545416</v>
      </c>
      <c r="L342" s="17">
        <f t="shared" ca="1" si="364"/>
        <v>3.2213019079429439</v>
      </c>
      <c r="M342" s="17">
        <f t="shared" ca="1" si="364"/>
        <v>3.1812968191857904</v>
      </c>
      <c r="N342" s="127">
        <f t="shared" ca="1" si="356"/>
        <v>24.077958072363934</v>
      </c>
      <c r="O342" s="128">
        <f t="shared" ca="1" si="357"/>
        <v>22.742795706764277</v>
      </c>
      <c r="P342" s="128">
        <f t="shared" ca="1" si="358"/>
        <v>0</v>
      </c>
      <c r="Q342" s="128">
        <f t="shared" ca="1" si="359"/>
        <v>0</v>
      </c>
      <c r="R342" s="129">
        <f ca="1">AVERAGE(Q$17:Q342)</f>
        <v>1.6461932854273051</v>
      </c>
      <c r="S342">
        <v>1.615</v>
      </c>
    </row>
    <row r="343" spans="2:19" x14ac:dyDescent="0.25">
      <c r="B343" s="126">
        <f t="shared" si="360"/>
        <v>327</v>
      </c>
      <c r="C343" s="17">
        <f t="shared" si="354"/>
        <v>3.2921262866077932</v>
      </c>
      <c r="D343" s="17">
        <f t="shared" ref="D343:M343" ca="1" si="365">$C$4*($G$4-C343)*$B$7+$F$4*SQRT($B$7)*NORMSINV(RAND())+C343</f>
        <v>3.1114884847955557</v>
      </c>
      <c r="E343" s="17">
        <f t="shared" ca="1" si="365"/>
        <v>2.908673559269864</v>
      </c>
      <c r="F343" s="17">
        <f t="shared" ca="1" si="365"/>
        <v>2.9134277958626495</v>
      </c>
      <c r="G343" s="17">
        <f t="shared" ca="1" si="365"/>
        <v>2.8874837152252026</v>
      </c>
      <c r="H343" s="17">
        <f t="shared" ca="1" si="365"/>
        <v>2.8639811882862451</v>
      </c>
      <c r="I343" s="17">
        <f t="shared" ca="1" si="365"/>
        <v>2.8548755152773326</v>
      </c>
      <c r="J343" s="17">
        <f t="shared" ca="1" si="365"/>
        <v>2.7898041335408377</v>
      </c>
      <c r="K343" s="17">
        <f t="shared" ca="1" si="365"/>
        <v>2.9165689994382404</v>
      </c>
      <c r="L343" s="17">
        <f t="shared" ca="1" si="365"/>
        <v>3.0244507176082127</v>
      </c>
      <c r="M343" s="17">
        <f t="shared" ca="1" si="365"/>
        <v>3.0400295741237691</v>
      </c>
      <c r="N343" s="127">
        <f t="shared" ca="1" si="356"/>
        <v>20.905861498485866</v>
      </c>
      <c r="O343" s="128">
        <f t="shared" ca="1" si="357"/>
        <v>20.341808151484347</v>
      </c>
      <c r="P343" s="128">
        <f t="shared" ca="1" si="358"/>
        <v>0</v>
      </c>
      <c r="Q343" s="128">
        <f t="shared" ca="1" si="359"/>
        <v>0</v>
      </c>
      <c r="R343" s="129">
        <f ca="1">AVERAGE(Q$17:Q343)</f>
        <v>1.6411590551966406</v>
      </c>
      <c r="S343">
        <v>1.615</v>
      </c>
    </row>
    <row r="344" spans="2:19" x14ac:dyDescent="0.25">
      <c r="B344" s="126">
        <f t="shared" si="360"/>
        <v>328</v>
      </c>
      <c r="C344" s="17">
        <f t="shared" si="354"/>
        <v>3.2921262866077932</v>
      </c>
      <c r="D344" s="17">
        <f t="shared" ref="D344:M344" ca="1" si="366">$C$4*($G$4-C344)*$B$7+$F$4*SQRT($B$7)*NORMSINV(RAND())+C344</f>
        <v>3.1840610758942693</v>
      </c>
      <c r="E344" s="17">
        <f t="shared" ca="1" si="366"/>
        <v>3.2533131919396694</v>
      </c>
      <c r="F344" s="17">
        <f t="shared" ca="1" si="366"/>
        <v>3.2989978259682684</v>
      </c>
      <c r="G344" s="17">
        <f t="shared" ca="1" si="366"/>
        <v>3.3126690574178443</v>
      </c>
      <c r="H344" s="17">
        <f t="shared" ca="1" si="366"/>
        <v>3.1877313521173085</v>
      </c>
      <c r="I344" s="17">
        <f t="shared" ca="1" si="366"/>
        <v>3.1875214175695117</v>
      </c>
      <c r="J344" s="17">
        <f t="shared" ca="1" si="366"/>
        <v>3.1031073699994476</v>
      </c>
      <c r="K344" s="17">
        <f t="shared" ca="1" si="366"/>
        <v>3.0700508042743517</v>
      </c>
      <c r="L344" s="17">
        <f t="shared" ca="1" si="366"/>
        <v>2.9895735714743865</v>
      </c>
      <c r="M344" s="17">
        <f t="shared" ca="1" si="366"/>
        <v>2.9369504406814766</v>
      </c>
      <c r="N344" s="127">
        <f t="shared" ca="1" si="356"/>
        <v>18.858249184431546</v>
      </c>
      <c r="O344" s="128">
        <f t="shared" ca="1" si="357"/>
        <v>18.751399235537917</v>
      </c>
      <c r="P344" s="128">
        <f t="shared" ca="1" si="358"/>
        <v>0</v>
      </c>
      <c r="Q344" s="128">
        <f t="shared" ca="1" si="359"/>
        <v>0</v>
      </c>
      <c r="R344" s="129">
        <f ca="1">AVERAGE(Q$17:Q344)</f>
        <v>1.6361555214917729</v>
      </c>
      <c r="S344">
        <v>1.615</v>
      </c>
    </row>
    <row r="345" spans="2:19" x14ac:dyDescent="0.25">
      <c r="B345" s="126">
        <f t="shared" si="360"/>
        <v>329</v>
      </c>
      <c r="C345" s="17">
        <f t="shared" si="354"/>
        <v>3.2921262866077932</v>
      </c>
      <c r="D345" s="17">
        <f t="shared" ref="D345:M345" ca="1" si="367">$C$4*($G$4-C345)*$B$7+$F$4*SQRT($B$7)*NORMSINV(RAND())+C345</f>
        <v>3.3855414050231074</v>
      </c>
      <c r="E345" s="17">
        <f t="shared" ca="1" si="367"/>
        <v>3.3303838610555134</v>
      </c>
      <c r="F345" s="17">
        <f t="shared" ca="1" si="367"/>
        <v>3.3112092026745508</v>
      </c>
      <c r="G345" s="17">
        <f t="shared" ca="1" si="367"/>
        <v>3.3510260600815731</v>
      </c>
      <c r="H345" s="17">
        <f t="shared" ca="1" si="367"/>
        <v>3.3597715874861631</v>
      </c>
      <c r="I345" s="17">
        <f t="shared" ca="1" si="367"/>
        <v>3.3211769477904509</v>
      </c>
      <c r="J345" s="17">
        <f t="shared" ca="1" si="367"/>
        <v>3.3707281719027971</v>
      </c>
      <c r="K345" s="17">
        <f t="shared" ca="1" si="367"/>
        <v>3.5262975124934512</v>
      </c>
      <c r="L345" s="17">
        <f t="shared" ca="1" si="367"/>
        <v>3.5148581601124449</v>
      </c>
      <c r="M345" s="17">
        <f t="shared" ca="1" si="367"/>
        <v>3.5274176910817059</v>
      </c>
      <c r="N345" s="127">
        <f t="shared" ca="1" si="356"/>
        <v>34.035962665741302</v>
      </c>
      <c r="O345" s="128">
        <f t="shared" ca="1" si="357"/>
        <v>29.892511528706844</v>
      </c>
      <c r="P345" s="128">
        <f t="shared" ca="1" si="358"/>
        <v>6.6925115287068451</v>
      </c>
      <c r="Q345" s="128">
        <f t="shared" ca="1" si="359"/>
        <v>6.366113889916206</v>
      </c>
      <c r="R345" s="129">
        <f ca="1">AVERAGE(Q$17:Q345)</f>
        <v>1.650532294648078</v>
      </c>
      <c r="S345">
        <v>1.615</v>
      </c>
    </row>
    <row r="346" spans="2:19" x14ac:dyDescent="0.25">
      <c r="B346" s="126">
        <f t="shared" si="360"/>
        <v>330</v>
      </c>
      <c r="C346" s="17">
        <f t="shared" si="354"/>
        <v>3.2921262866077932</v>
      </c>
      <c r="D346" s="17">
        <f t="shared" ref="D346:M346" ca="1" si="368">$C$4*($G$4-C346)*$B$7+$F$4*SQRT($B$7)*NORMSINV(RAND())+C346</f>
        <v>3.4076601399659481</v>
      </c>
      <c r="E346" s="17">
        <f t="shared" ca="1" si="368"/>
        <v>3.4950710475629663</v>
      </c>
      <c r="F346" s="17">
        <f t="shared" ca="1" si="368"/>
        <v>3.5850357419007248</v>
      </c>
      <c r="G346" s="17">
        <f t="shared" ca="1" si="368"/>
        <v>3.4405002376376994</v>
      </c>
      <c r="H346" s="17">
        <f t="shared" ca="1" si="368"/>
        <v>3.5120957383998839</v>
      </c>
      <c r="I346" s="17">
        <f t="shared" ca="1" si="368"/>
        <v>3.4420789160122629</v>
      </c>
      <c r="J346" s="17">
        <f t="shared" ca="1" si="368"/>
        <v>3.1973844722704965</v>
      </c>
      <c r="K346" s="17">
        <f t="shared" ca="1" si="368"/>
        <v>3.1996203782571686</v>
      </c>
      <c r="L346" s="17">
        <f t="shared" ca="1" si="368"/>
        <v>3.1693566934772499</v>
      </c>
      <c r="M346" s="17">
        <f t="shared" ca="1" si="368"/>
        <v>3.1366843511995737</v>
      </c>
      <c r="N346" s="127">
        <f t="shared" ca="1" si="356"/>
        <v>23.027389406536216</v>
      </c>
      <c r="O346" s="128">
        <f t="shared" ca="1" si="357"/>
        <v>21.955427116064531</v>
      </c>
      <c r="P346" s="128">
        <f t="shared" ca="1" si="358"/>
        <v>0</v>
      </c>
      <c r="Q346" s="128">
        <f t="shared" ca="1" si="359"/>
        <v>0</v>
      </c>
      <c r="R346" s="129">
        <f ca="1">AVERAGE(Q$17:Q346)</f>
        <v>1.645530681633993</v>
      </c>
      <c r="S346">
        <v>1.615</v>
      </c>
    </row>
    <row r="347" spans="2:19" x14ac:dyDescent="0.25">
      <c r="B347" s="126">
        <f t="shared" si="360"/>
        <v>331</v>
      </c>
      <c r="C347" s="17">
        <f t="shared" si="354"/>
        <v>3.2921262866077932</v>
      </c>
      <c r="D347" s="17">
        <f t="shared" ref="D347:M347" ca="1" si="369">$C$4*($G$4-C347)*$B$7+$F$4*SQRT($B$7)*NORMSINV(RAND())+C347</f>
        <v>3.2178198421095696</v>
      </c>
      <c r="E347" s="17">
        <f t="shared" ca="1" si="369"/>
        <v>3.210528046658466</v>
      </c>
      <c r="F347" s="17">
        <f t="shared" ca="1" si="369"/>
        <v>3.2508269694689682</v>
      </c>
      <c r="G347" s="17">
        <f t="shared" ca="1" si="369"/>
        <v>3.2175281551362742</v>
      </c>
      <c r="H347" s="17">
        <f t="shared" ca="1" si="369"/>
        <v>3.1600441235316898</v>
      </c>
      <c r="I347" s="17">
        <f t="shared" ca="1" si="369"/>
        <v>3.2748266433267776</v>
      </c>
      <c r="J347" s="17">
        <f t="shared" ca="1" si="369"/>
        <v>3.2587689276720764</v>
      </c>
      <c r="K347" s="17">
        <f t="shared" ca="1" si="369"/>
        <v>3.2553972156743423</v>
      </c>
      <c r="L347" s="17">
        <f t="shared" ca="1" si="369"/>
        <v>3.3294229823561281</v>
      </c>
      <c r="M347" s="17">
        <f t="shared" ca="1" si="369"/>
        <v>3.43888836006716</v>
      </c>
      <c r="N347" s="127">
        <f t="shared" ca="1" si="356"/>
        <v>31.15230876262541</v>
      </c>
      <c r="O347" s="128">
        <f t="shared" ca="1" si="357"/>
        <v>27.873857538438894</v>
      </c>
      <c r="P347" s="128">
        <f t="shared" ca="1" si="358"/>
        <v>4.6738575384388952</v>
      </c>
      <c r="Q347" s="128">
        <f t="shared" ca="1" si="359"/>
        <v>4.4459108164875545</v>
      </c>
      <c r="R347" s="129">
        <f ca="1">AVERAGE(Q$17:Q347)</f>
        <v>1.6539910445791699</v>
      </c>
      <c r="S347">
        <v>1.615</v>
      </c>
    </row>
    <row r="348" spans="2:19" x14ac:dyDescent="0.25">
      <c r="B348" s="126">
        <f t="shared" si="360"/>
        <v>332</v>
      </c>
      <c r="C348" s="17">
        <f t="shared" si="354"/>
        <v>3.2921262866077932</v>
      </c>
      <c r="D348" s="17">
        <f t="shared" ref="D348:M348" ca="1" si="370">$C$4*($G$4-C348)*$B$7+$F$4*SQRT($B$7)*NORMSINV(RAND())+C348</f>
        <v>3.3924096465157332</v>
      </c>
      <c r="E348" s="17">
        <f t="shared" ca="1" si="370"/>
        <v>3.391794304776437</v>
      </c>
      <c r="F348" s="17">
        <f t="shared" ca="1" si="370"/>
        <v>3.437307096848647</v>
      </c>
      <c r="G348" s="17">
        <f t="shared" ca="1" si="370"/>
        <v>3.3679388627184377</v>
      </c>
      <c r="H348" s="17">
        <f t="shared" ca="1" si="370"/>
        <v>3.4665610219989795</v>
      </c>
      <c r="I348" s="17">
        <f t="shared" ca="1" si="370"/>
        <v>3.6003100570597688</v>
      </c>
      <c r="J348" s="17">
        <f t="shared" ca="1" si="370"/>
        <v>3.7228977429538035</v>
      </c>
      <c r="K348" s="17">
        <f t="shared" ca="1" si="370"/>
        <v>3.7594772637069003</v>
      </c>
      <c r="L348" s="17">
        <f t="shared" ca="1" si="370"/>
        <v>3.659391334294793</v>
      </c>
      <c r="M348" s="17">
        <f t="shared" ca="1" si="370"/>
        <v>3.6959627056144355</v>
      </c>
      <c r="N348" s="127">
        <f t="shared" ca="1" si="356"/>
        <v>40.28433588248506</v>
      </c>
      <c r="O348" s="128">
        <f t="shared" ca="1" si="357"/>
        <v>34.14860013934593</v>
      </c>
      <c r="P348" s="128">
        <f t="shared" ca="1" si="358"/>
        <v>10.948600139345931</v>
      </c>
      <c r="Q348" s="128">
        <f t="shared" ca="1" si="359"/>
        <v>10.414630609638467</v>
      </c>
      <c r="R348" s="129">
        <f ca="1">AVERAGE(Q$17:Q348)</f>
        <v>1.6803785131486255</v>
      </c>
      <c r="S348">
        <v>1.615</v>
      </c>
    </row>
    <row r="349" spans="2:19" x14ac:dyDescent="0.25">
      <c r="B349" s="126">
        <f t="shared" si="360"/>
        <v>333</v>
      </c>
      <c r="C349" s="17">
        <f t="shared" si="354"/>
        <v>3.2921262866077932</v>
      </c>
      <c r="D349" s="17">
        <f t="shared" ref="D349:M349" ca="1" si="371">$C$4*($G$4-C349)*$B$7+$F$4*SQRT($B$7)*NORMSINV(RAND())+C349</f>
        <v>3.1601332743194805</v>
      </c>
      <c r="E349" s="17">
        <f t="shared" ca="1" si="371"/>
        <v>3.3064747837413391</v>
      </c>
      <c r="F349" s="17">
        <f t="shared" ca="1" si="371"/>
        <v>3.3384121597711918</v>
      </c>
      <c r="G349" s="17">
        <f t="shared" ca="1" si="371"/>
        <v>3.3159672505059268</v>
      </c>
      <c r="H349" s="17">
        <f t="shared" ca="1" si="371"/>
        <v>3.349107987641589</v>
      </c>
      <c r="I349" s="17">
        <f t="shared" ca="1" si="371"/>
        <v>3.4857718584549864</v>
      </c>
      <c r="J349" s="17">
        <f t="shared" ca="1" si="371"/>
        <v>3.4136427535721383</v>
      </c>
      <c r="K349" s="17">
        <f t="shared" ca="1" si="371"/>
        <v>3.3243448365548076</v>
      </c>
      <c r="L349" s="17">
        <f t="shared" ca="1" si="371"/>
        <v>3.3468602371970637</v>
      </c>
      <c r="M349" s="17">
        <f t="shared" ca="1" si="371"/>
        <v>3.3191477041102635</v>
      </c>
      <c r="N349" s="127">
        <f t="shared" ca="1" si="356"/>
        <v>27.636785798927395</v>
      </c>
      <c r="O349" s="128">
        <f t="shared" ca="1" si="357"/>
        <v>25.358662504350168</v>
      </c>
      <c r="P349" s="128">
        <f t="shared" ca="1" si="358"/>
        <v>2.1586625043501684</v>
      </c>
      <c r="Q349" s="128">
        <f t="shared" ca="1" si="359"/>
        <v>2.0533832917042809</v>
      </c>
      <c r="R349" s="129">
        <f ca="1">AVERAGE(Q$17:Q349)</f>
        <v>1.6814986476187628</v>
      </c>
      <c r="S349">
        <v>1.615</v>
      </c>
    </row>
    <row r="350" spans="2:19" x14ac:dyDescent="0.25">
      <c r="B350" s="126">
        <f t="shared" si="360"/>
        <v>334</v>
      </c>
      <c r="C350" s="17">
        <f t="shared" si="354"/>
        <v>3.2921262866077932</v>
      </c>
      <c r="D350" s="17">
        <f t="shared" ref="D350:M350" ca="1" si="372">$C$4*($G$4-C350)*$B$7+$F$4*SQRT($B$7)*NORMSINV(RAND())+C350</f>
        <v>3.2239870211686541</v>
      </c>
      <c r="E350" s="17">
        <f t="shared" ca="1" si="372"/>
        <v>3.1531679858898265</v>
      </c>
      <c r="F350" s="17">
        <f t="shared" ca="1" si="372"/>
        <v>3.1021523887381992</v>
      </c>
      <c r="G350" s="17">
        <f t="shared" ca="1" si="372"/>
        <v>3.0323431736046866</v>
      </c>
      <c r="H350" s="17">
        <f t="shared" ca="1" si="372"/>
        <v>2.8417254755631984</v>
      </c>
      <c r="I350" s="17">
        <f t="shared" ca="1" si="372"/>
        <v>2.9972323764532578</v>
      </c>
      <c r="J350" s="17">
        <f t="shared" ca="1" si="372"/>
        <v>3.0379899290455388</v>
      </c>
      <c r="K350" s="17">
        <f t="shared" ca="1" si="372"/>
        <v>3.1087212228119139</v>
      </c>
      <c r="L350" s="17">
        <f t="shared" ca="1" si="372"/>
        <v>3.1696825910791349</v>
      </c>
      <c r="M350" s="17">
        <f t="shared" ca="1" si="372"/>
        <v>3.2442072961543182</v>
      </c>
      <c r="N350" s="127">
        <f t="shared" ca="1" si="356"/>
        <v>25.641375984491564</v>
      </c>
      <c r="O350" s="128">
        <f t="shared" ca="1" si="357"/>
        <v>23.901325123854527</v>
      </c>
      <c r="P350" s="128">
        <f t="shared" ca="1" si="358"/>
        <v>0.70132512385452728</v>
      </c>
      <c r="Q350" s="128">
        <f t="shared" ca="1" si="359"/>
        <v>0.66712109395203401</v>
      </c>
      <c r="R350" s="129">
        <f ca="1">AVERAGE(Q$17:Q350)</f>
        <v>1.6784615890748504</v>
      </c>
      <c r="S350">
        <v>1.615</v>
      </c>
    </row>
    <row r="351" spans="2:19" x14ac:dyDescent="0.25">
      <c r="B351" s="126">
        <f t="shared" si="360"/>
        <v>335</v>
      </c>
      <c r="C351" s="17">
        <f t="shared" si="354"/>
        <v>3.2921262866077932</v>
      </c>
      <c r="D351" s="17">
        <f t="shared" ref="D351:M351" ca="1" si="373">$C$4*($G$4-C351)*$B$7+$F$4*SQRT($B$7)*NORMSINV(RAND())+C351</f>
        <v>3.3363575813729396</v>
      </c>
      <c r="E351" s="17">
        <f t="shared" ca="1" si="373"/>
        <v>3.3056857421072907</v>
      </c>
      <c r="F351" s="17">
        <f t="shared" ca="1" si="373"/>
        <v>3.170174070847513</v>
      </c>
      <c r="G351" s="17">
        <f t="shared" ca="1" si="373"/>
        <v>3.2318347399178955</v>
      </c>
      <c r="H351" s="17">
        <f t="shared" ca="1" si="373"/>
        <v>3.1784866258310593</v>
      </c>
      <c r="I351" s="17">
        <f t="shared" ca="1" si="373"/>
        <v>3.1464454431204163</v>
      </c>
      <c r="J351" s="17">
        <f t="shared" ca="1" si="373"/>
        <v>3.1713638610911019</v>
      </c>
      <c r="K351" s="17">
        <f t="shared" ca="1" si="373"/>
        <v>3.0603732512529311</v>
      </c>
      <c r="L351" s="17">
        <f t="shared" ca="1" si="373"/>
        <v>3.0041321018347378</v>
      </c>
      <c r="M351" s="17">
        <f t="shared" ca="1" si="373"/>
        <v>2.9277457508325462</v>
      </c>
      <c r="N351" s="127">
        <f t="shared" ca="1" si="356"/>
        <v>18.68546129901415</v>
      </c>
      <c r="O351" s="128">
        <f t="shared" ca="1" si="357"/>
        <v>18.615576739804144</v>
      </c>
      <c r="P351" s="128">
        <f t="shared" ca="1" si="358"/>
        <v>0</v>
      </c>
      <c r="Q351" s="128">
        <f t="shared" ca="1" si="359"/>
        <v>0</v>
      </c>
      <c r="R351" s="129">
        <f ca="1">AVERAGE(Q$17:Q351)</f>
        <v>1.6734512559731345</v>
      </c>
      <c r="S351">
        <v>1.615</v>
      </c>
    </row>
    <row r="352" spans="2:19" x14ac:dyDescent="0.25">
      <c r="B352" s="126">
        <f t="shared" si="360"/>
        <v>336</v>
      </c>
      <c r="C352" s="17">
        <f t="shared" si="354"/>
        <v>3.2921262866077932</v>
      </c>
      <c r="D352" s="17">
        <f t="shared" ref="D352:M352" ca="1" si="374">$C$4*($G$4-C352)*$B$7+$F$4*SQRT($B$7)*NORMSINV(RAND())+C352</f>
        <v>3.3295775573709503</v>
      </c>
      <c r="E352" s="17">
        <f t="shared" ca="1" si="374"/>
        <v>3.4163530788939238</v>
      </c>
      <c r="F352" s="17">
        <f t="shared" ca="1" si="374"/>
        <v>3.3589358460914767</v>
      </c>
      <c r="G352" s="17">
        <f t="shared" ca="1" si="374"/>
        <v>3.2982130074025653</v>
      </c>
      <c r="H352" s="17">
        <f t="shared" ca="1" si="374"/>
        <v>3.3992459344861716</v>
      </c>
      <c r="I352" s="17">
        <f t="shared" ca="1" si="374"/>
        <v>3.3134536957800953</v>
      </c>
      <c r="J352" s="17">
        <f t="shared" ca="1" si="374"/>
        <v>3.319753124702864</v>
      </c>
      <c r="K352" s="17">
        <f t="shared" ca="1" si="374"/>
        <v>3.3196418485153334</v>
      </c>
      <c r="L352" s="17">
        <f t="shared" ca="1" si="374"/>
        <v>3.3974697497546291</v>
      </c>
      <c r="M352" s="17">
        <f t="shared" ca="1" si="374"/>
        <v>3.2875759015231338</v>
      </c>
      <c r="N352" s="127">
        <f t="shared" ca="1" si="356"/>
        <v>26.777872715041212</v>
      </c>
      <c r="O352" s="128">
        <f t="shared" ca="1" si="357"/>
        <v>24.734167523184059</v>
      </c>
      <c r="P352" s="128">
        <f t="shared" ca="1" si="358"/>
        <v>1.5341675231840597</v>
      </c>
      <c r="Q352" s="128">
        <f t="shared" ca="1" si="359"/>
        <v>1.4593452901660589</v>
      </c>
      <c r="R352" s="129">
        <f ca="1">AVERAGE(Q$17:Q352)</f>
        <v>1.672814035836804</v>
      </c>
      <c r="S352">
        <v>1.615</v>
      </c>
    </row>
    <row r="353" spans="2:19" x14ac:dyDescent="0.25">
      <c r="B353" s="126">
        <f t="shared" si="360"/>
        <v>337</v>
      </c>
      <c r="C353" s="17">
        <f t="shared" si="354"/>
        <v>3.2921262866077932</v>
      </c>
      <c r="D353" s="17">
        <f t="shared" ref="D353:M353" ca="1" si="375">$C$4*($G$4-C353)*$B$7+$F$4*SQRT($B$7)*NORMSINV(RAND())+C353</f>
        <v>3.3170905259285837</v>
      </c>
      <c r="E353" s="17">
        <f t="shared" ca="1" si="375"/>
        <v>3.2875564900374101</v>
      </c>
      <c r="F353" s="17">
        <f t="shared" ca="1" si="375"/>
        <v>3.3768407128090101</v>
      </c>
      <c r="G353" s="17">
        <f t="shared" ca="1" si="375"/>
        <v>3.3807567944329961</v>
      </c>
      <c r="H353" s="17">
        <f t="shared" ca="1" si="375"/>
        <v>3.3347522616445349</v>
      </c>
      <c r="I353" s="17">
        <f t="shared" ca="1" si="375"/>
        <v>3.3565441945179066</v>
      </c>
      <c r="J353" s="17">
        <f t="shared" ca="1" si="375"/>
        <v>3.3753800000866097</v>
      </c>
      <c r="K353" s="17">
        <f t="shared" ca="1" si="375"/>
        <v>3.4058713899852271</v>
      </c>
      <c r="L353" s="17">
        <f t="shared" ca="1" si="375"/>
        <v>3.4844395233323877</v>
      </c>
      <c r="M353" s="17">
        <f t="shared" ca="1" si="375"/>
        <v>3.5917126236278687</v>
      </c>
      <c r="N353" s="127">
        <f t="shared" ca="1" si="356"/>
        <v>36.296184430106777</v>
      </c>
      <c r="O353" s="128">
        <f t="shared" ca="1" si="357"/>
        <v>31.449619787336715</v>
      </c>
      <c r="P353" s="128">
        <f t="shared" ca="1" si="358"/>
        <v>8.2496197873367159</v>
      </c>
      <c r="Q353" s="128">
        <f t="shared" ca="1" si="359"/>
        <v>7.8472810826580073</v>
      </c>
      <c r="R353" s="129">
        <f ca="1">AVERAGE(Q$17:Q353)</f>
        <v>1.691135896509864</v>
      </c>
      <c r="S353">
        <v>1.615</v>
      </c>
    </row>
    <row r="354" spans="2:19" x14ac:dyDescent="0.25">
      <c r="B354" s="126">
        <f t="shared" si="360"/>
        <v>338</v>
      </c>
      <c r="C354" s="17">
        <f t="shared" si="354"/>
        <v>3.2921262866077932</v>
      </c>
      <c r="D354" s="17">
        <f t="shared" ref="D354:M354" ca="1" si="376">$C$4*($G$4-C354)*$B$7+$F$4*SQRT($B$7)*NORMSINV(RAND())+C354</f>
        <v>3.2451027148234735</v>
      </c>
      <c r="E354" s="17">
        <f t="shared" ca="1" si="376"/>
        <v>3.1860367285924611</v>
      </c>
      <c r="F354" s="17">
        <f t="shared" ca="1" si="376"/>
        <v>3.1651406350013307</v>
      </c>
      <c r="G354" s="17">
        <f t="shared" ca="1" si="376"/>
        <v>2.933358291172631</v>
      </c>
      <c r="H354" s="17">
        <f t="shared" ca="1" si="376"/>
        <v>2.9460720031614542</v>
      </c>
      <c r="I354" s="17">
        <f t="shared" ca="1" si="376"/>
        <v>2.9657863939086968</v>
      </c>
      <c r="J354" s="17">
        <f t="shared" ca="1" si="376"/>
        <v>2.8318806998561761</v>
      </c>
      <c r="K354" s="17">
        <f t="shared" ca="1" si="376"/>
        <v>2.9000990188581346</v>
      </c>
      <c r="L354" s="17">
        <f t="shared" ca="1" si="376"/>
        <v>2.7769406178424374</v>
      </c>
      <c r="M354" s="17">
        <f t="shared" ca="1" si="376"/>
        <v>2.6835944348860079</v>
      </c>
      <c r="N354" s="127">
        <f t="shared" ca="1" si="356"/>
        <v>14.637612796455898</v>
      </c>
      <c r="O354" s="128">
        <f t="shared" ca="1" si="357"/>
        <v>15.350878421087522</v>
      </c>
      <c r="P354" s="128">
        <f t="shared" ca="1" si="358"/>
        <v>0</v>
      </c>
      <c r="Q354" s="128">
        <f t="shared" ca="1" si="359"/>
        <v>0</v>
      </c>
      <c r="R354" s="129">
        <f ca="1">AVERAGE(Q$17:Q354)</f>
        <v>1.6861325358693022</v>
      </c>
      <c r="S354">
        <v>1.615</v>
      </c>
    </row>
    <row r="355" spans="2:19" x14ac:dyDescent="0.25">
      <c r="B355" s="126">
        <f t="shared" si="360"/>
        <v>339</v>
      </c>
      <c r="C355" s="17">
        <f t="shared" si="354"/>
        <v>3.2921262866077932</v>
      </c>
      <c r="D355" s="17">
        <f t="shared" ref="D355:M355" ca="1" si="377">$C$4*($G$4-C355)*$B$7+$F$4*SQRT($B$7)*NORMSINV(RAND())+C355</f>
        <v>3.3965786011845798</v>
      </c>
      <c r="E355" s="17">
        <f t="shared" ca="1" si="377"/>
        <v>3.2621238820661711</v>
      </c>
      <c r="F355" s="17">
        <f t="shared" ca="1" si="377"/>
        <v>3.0918821574998536</v>
      </c>
      <c r="G355" s="17">
        <f t="shared" ca="1" si="377"/>
        <v>3.1589620611732983</v>
      </c>
      <c r="H355" s="17">
        <f t="shared" ca="1" si="377"/>
        <v>3.15045404010867</v>
      </c>
      <c r="I355" s="17">
        <f t="shared" ca="1" si="377"/>
        <v>3.1886244224800611</v>
      </c>
      <c r="J355" s="17">
        <f t="shared" ca="1" si="377"/>
        <v>3.2044975471298263</v>
      </c>
      <c r="K355" s="17">
        <f t="shared" ca="1" si="377"/>
        <v>3.2667359003530545</v>
      </c>
      <c r="L355" s="17">
        <f t="shared" ca="1" si="377"/>
        <v>3.2733255760652966</v>
      </c>
      <c r="M355" s="17">
        <f t="shared" ca="1" si="377"/>
        <v>3.345026926676538</v>
      </c>
      <c r="N355" s="127">
        <f t="shared" ca="1" si="356"/>
        <v>28.361339332982414</v>
      </c>
      <c r="O355" s="128">
        <f t="shared" ca="1" si="357"/>
        <v>25.882298971262934</v>
      </c>
      <c r="P355" s="128">
        <f t="shared" ca="1" si="358"/>
        <v>2.6822989712629344</v>
      </c>
      <c r="Q355" s="128">
        <f t="shared" ca="1" si="359"/>
        <v>2.5514817067732984</v>
      </c>
      <c r="R355" s="129">
        <f ca="1">AVERAGE(Q$17:Q355)</f>
        <v>1.6886851882908478</v>
      </c>
      <c r="S355">
        <v>1.615</v>
      </c>
    </row>
    <row r="356" spans="2:19" x14ac:dyDescent="0.25">
      <c r="B356" s="126">
        <f t="shared" si="360"/>
        <v>340</v>
      </c>
      <c r="C356" s="17">
        <f t="shared" si="354"/>
        <v>3.2921262866077932</v>
      </c>
      <c r="D356" s="17">
        <f t="shared" ref="D356:M356" ca="1" si="378">$C$4*($G$4-C356)*$B$7+$F$4*SQRT($B$7)*NORMSINV(RAND())+C356</f>
        <v>3.2918285166640207</v>
      </c>
      <c r="E356" s="17">
        <f t="shared" ca="1" si="378"/>
        <v>3.2533106937475624</v>
      </c>
      <c r="F356" s="17">
        <f t="shared" ca="1" si="378"/>
        <v>3.2520176551980557</v>
      </c>
      <c r="G356" s="17">
        <f t="shared" ca="1" si="378"/>
        <v>3.155543482156721</v>
      </c>
      <c r="H356" s="17">
        <f t="shared" ca="1" si="378"/>
        <v>3.3160340177092964</v>
      </c>
      <c r="I356" s="17">
        <f t="shared" ca="1" si="378"/>
        <v>3.3308047633712237</v>
      </c>
      <c r="J356" s="17">
        <f t="shared" ca="1" si="378"/>
        <v>3.4385270659402285</v>
      </c>
      <c r="K356" s="17">
        <f t="shared" ca="1" si="378"/>
        <v>3.4387319567546508</v>
      </c>
      <c r="L356" s="17">
        <f t="shared" ca="1" si="378"/>
        <v>3.3515578732359108</v>
      </c>
      <c r="M356" s="17">
        <f t="shared" ca="1" si="378"/>
        <v>3.4402937298260676</v>
      </c>
      <c r="N356" s="127">
        <f t="shared" ca="1" si="356"/>
        <v>31.196120053601433</v>
      </c>
      <c r="O356" s="128">
        <f t="shared" ca="1" si="357"/>
        <v>27.904812853154752</v>
      </c>
      <c r="P356" s="128">
        <f t="shared" ca="1" si="358"/>
        <v>4.7048128531547526</v>
      </c>
      <c r="Q356" s="128">
        <f t="shared" ca="1" si="359"/>
        <v>4.4753564226899574</v>
      </c>
      <c r="R356" s="129">
        <f ca="1">AVERAGE(Q$17:Q356)</f>
        <v>1.6968812801567277</v>
      </c>
      <c r="S356">
        <v>1.615</v>
      </c>
    </row>
    <row r="357" spans="2:19" x14ac:dyDescent="0.25">
      <c r="B357" s="126">
        <f t="shared" si="360"/>
        <v>341</v>
      </c>
      <c r="C357" s="17">
        <f t="shared" si="354"/>
        <v>3.2921262866077932</v>
      </c>
      <c r="D357" s="17">
        <f t="shared" ref="D357:M357" ca="1" si="379">$C$4*($G$4-C357)*$B$7+$F$4*SQRT($B$7)*NORMSINV(RAND())+C357</f>
        <v>3.2100080570214411</v>
      </c>
      <c r="E357" s="17">
        <f t="shared" ca="1" si="379"/>
        <v>3.1648216287375375</v>
      </c>
      <c r="F357" s="17">
        <f t="shared" ca="1" si="379"/>
        <v>3.258703691462447</v>
      </c>
      <c r="G357" s="17">
        <f t="shared" ca="1" si="379"/>
        <v>3.1473653203321752</v>
      </c>
      <c r="H357" s="17">
        <f t="shared" ca="1" si="379"/>
        <v>3.1877827881126475</v>
      </c>
      <c r="I357" s="17">
        <f t="shared" ca="1" si="379"/>
        <v>3.3334972145630206</v>
      </c>
      <c r="J357" s="17">
        <f t="shared" ca="1" si="379"/>
        <v>3.4318659157662506</v>
      </c>
      <c r="K357" s="17">
        <f t="shared" ca="1" si="379"/>
        <v>3.4966321102297466</v>
      </c>
      <c r="L357" s="17">
        <f t="shared" ca="1" si="379"/>
        <v>3.47114950152582</v>
      </c>
      <c r="M357" s="17">
        <f t="shared" ca="1" si="379"/>
        <v>3.4905259590364839</v>
      </c>
      <c r="N357" s="127">
        <f t="shared" ca="1" si="356"/>
        <v>32.803196307328847</v>
      </c>
      <c r="O357" s="128">
        <f t="shared" ca="1" si="357"/>
        <v>29.034118007402245</v>
      </c>
      <c r="P357" s="128">
        <f t="shared" ca="1" si="358"/>
        <v>5.8341180074022461</v>
      </c>
      <c r="Q357" s="128">
        <f t="shared" ca="1" si="359"/>
        <v>5.5495847146504911</v>
      </c>
      <c r="R357" s="129">
        <f ca="1">AVERAGE(Q$17:Q357)</f>
        <v>1.708179530697765</v>
      </c>
      <c r="S357">
        <v>1.615</v>
      </c>
    </row>
    <row r="358" spans="2:19" x14ac:dyDescent="0.25">
      <c r="B358" s="126">
        <f t="shared" si="360"/>
        <v>342</v>
      </c>
      <c r="C358" s="17">
        <f t="shared" si="354"/>
        <v>3.2921262866077932</v>
      </c>
      <c r="D358" s="17">
        <f t="shared" ref="D358:M358" ca="1" si="380">$C$4*($G$4-C358)*$B$7+$F$4*SQRT($B$7)*NORMSINV(RAND())+C358</f>
        <v>3.3234617371690871</v>
      </c>
      <c r="E358" s="17">
        <f t="shared" ca="1" si="380"/>
        <v>3.3320917030283228</v>
      </c>
      <c r="F358" s="17">
        <f t="shared" ca="1" si="380"/>
        <v>3.2381794447163332</v>
      </c>
      <c r="G358" s="17">
        <f t="shared" ca="1" si="380"/>
        <v>3.1588827974013922</v>
      </c>
      <c r="H358" s="17">
        <f t="shared" ca="1" si="380"/>
        <v>3.0160224377706242</v>
      </c>
      <c r="I358" s="17">
        <f t="shared" ca="1" si="380"/>
        <v>3.049174276304345</v>
      </c>
      <c r="J358" s="17">
        <f t="shared" ca="1" si="380"/>
        <v>2.8701621817562368</v>
      </c>
      <c r="K358" s="17">
        <f t="shared" ca="1" si="380"/>
        <v>2.8054483102932859</v>
      </c>
      <c r="L358" s="17">
        <f t="shared" ca="1" si="380"/>
        <v>2.7962148673312561</v>
      </c>
      <c r="M358" s="17">
        <f t="shared" ca="1" si="380"/>
        <v>2.8375876113474701</v>
      </c>
      <c r="N358" s="127">
        <f t="shared" ca="1" si="356"/>
        <v>17.074525422177537</v>
      </c>
      <c r="O358" s="128">
        <f t="shared" ca="1" si="357"/>
        <v>17.336143351596377</v>
      </c>
      <c r="P358" s="128">
        <f t="shared" ca="1" si="358"/>
        <v>0</v>
      </c>
      <c r="Q358" s="128">
        <f t="shared" ca="1" si="359"/>
        <v>0</v>
      </c>
      <c r="R358" s="129">
        <f ca="1">AVERAGE(Q$17:Q358)</f>
        <v>1.7031848537074206</v>
      </c>
      <c r="S358">
        <v>1.615</v>
      </c>
    </row>
    <row r="359" spans="2:19" x14ac:dyDescent="0.25">
      <c r="B359" s="126">
        <f t="shared" si="360"/>
        <v>343</v>
      </c>
      <c r="C359" s="17">
        <f t="shared" si="354"/>
        <v>3.2921262866077932</v>
      </c>
      <c r="D359" s="17">
        <f t="shared" ref="D359:M359" ca="1" si="381">$C$4*($G$4-C359)*$B$7+$F$4*SQRT($B$7)*NORMSINV(RAND())+C359</f>
        <v>3.3149361668704005</v>
      </c>
      <c r="E359" s="17">
        <f t="shared" ca="1" si="381"/>
        <v>3.22574460711526</v>
      </c>
      <c r="F359" s="17">
        <f t="shared" ca="1" si="381"/>
        <v>3.1388534873171388</v>
      </c>
      <c r="G359" s="17">
        <f t="shared" ca="1" si="381"/>
        <v>3.0665136876639463</v>
      </c>
      <c r="H359" s="17">
        <f t="shared" ca="1" si="381"/>
        <v>3.1830432605769752</v>
      </c>
      <c r="I359" s="17">
        <f t="shared" ca="1" si="381"/>
        <v>3.1461221902075085</v>
      </c>
      <c r="J359" s="17">
        <f t="shared" ca="1" si="381"/>
        <v>3.1926101632956456</v>
      </c>
      <c r="K359" s="17">
        <f t="shared" ca="1" si="381"/>
        <v>3.1596212298108064</v>
      </c>
      <c r="L359" s="17">
        <f t="shared" ca="1" si="381"/>
        <v>3.1549970899720581</v>
      </c>
      <c r="M359" s="17">
        <f t="shared" ca="1" si="381"/>
        <v>3.1002892277061309</v>
      </c>
      <c r="N359" s="127">
        <f t="shared" ca="1" si="356"/>
        <v>22.204372472519992</v>
      </c>
      <c r="O359" s="128">
        <f t="shared" ca="1" si="357"/>
        <v>21.333320493476677</v>
      </c>
      <c r="P359" s="128">
        <f t="shared" ca="1" si="358"/>
        <v>0</v>
      </c>
      <c r="Q359" s="128">
        <f t="shared" ca="1" si="359"/>
        <v>0</v>
      </c>
      <c r="R359" s="129">
        <f ca="1">AVERAGE(Q$17:Q359)</f>
        <v>1.6982193001980697</v>
      </c>
      <c r="S359">
        <v>1.615</v>
      </c>
    </row>
    <row r="360" spans="2:19" x14ac:dyDescent="0.25">
      <c r="B360" s="126">
        <f t="shared" si="360"/>
        <v>344</v>
      </c>
      <c r="C360" s="17">
        <f t="shared" si="354"/>
        <v>3.2921262866077932</v>
      </c>
      <c r="D360" s="17">
        <f t="shared" ref="D360:M360" ca="1" si="382">$C$4*($G$4-C360)*$B$7+$F$4*SQRT($B$7)*NORMSINV(RAND())+C360</f>
        <v>3.3628121638831372</v>
      </c>
      <c r="E360" s="17">
        <f t="shared" ca="1" si="382"/>
        <v>3.5033661005256382</v>
      </c>
      <c r="F360" s="17">
        <f t="shared" ca="1" si="382"/>
        <v>3.4970079027656795</v>
      </c>
      <c r="G360" s="17">
        <f t="shared" ca="1" si="382"/>
        <v>3.5131295418344406</v>
      </c>
      <c r="H360" s="17">
        <f t="shared" ca="1" si="382"/>
        <v>3.406110131586304</v>
      </c>
      <c r="I360" s="17">
        <f t="shared" ca="1" si="382"/>
        <v>3.3924307198152936</v>
      </c>
      <c r="J360" s="17">
        <f t="shared" ca="1" si="382"/>
        <v>3.3081759994884998</v>
      </c>
      <c r="K360" s="17">
        <f t="shared" ca="1" si="382"/>
        <v>3.4842017094607991</v>
      </c>
      <c r="L360" s="17">
        <f t="shared" ca="1" si="382"/>
        <v>3.3752156648426572</v>
      </c>
      <c r="M360" s="17">
        <f t="shared" ca="1" si="382"/>
        <v>3.2717990274628606</v>
      </c>
      <c r="N360" s="127">
        <f t="shared" ca="1" si="356"/>
        <v>26.358716769196171</v>
      </c>
      <c r="O360" s="128">
        <f t="shared" ca="1" si="357"/>
        <v>24.427885254629054</v>
      </c>
      <c r="P360" s="128">
        <f t="shared" ca="1" si="358"/>
        <v>1.2278852546290544</v>
      </c>
      <c r="Q360" s="128">
        <f t="shared" ca="1" si="359"/>
        <v>1.1680005841137082</v>
      </c>
      <c r="R360" s="129">
        <f ca="1">AVERAGE(Q$17:Q360)</f>
        <v>1.6966779667210801</v>
      </c>
      <c r="S360">
        <v>1.615</v>
      </c>
    </row>
    <row r="361" spans="2:19" x14ac:dyDescent="0.25">
      <c r="B361" s="126">
        <f t="shared" si="360"/>
        <v>345</v>
      </c>
      <c r="C361" s="17">
        <f t="shared" si="354"/>
        <v>3.2921262866077932</v>
      </c>
      <c r="D361" s="17">
        <f t="shared" ref="D361:M361" ca="1" si="383">$C$4*($G$4-C361)*$B$7+$F$4*SQRT($B$7)*NORMSINV(RAND())+C361</f>
        <v>3.2983653111054005</v>
      </c>
      <c r="E361" s="17">
        <f t="shared" ca="1" si="383"/>
        <v>3.2644269348387414</v>
      </c>
      <c r="F361" s="17">
        <f t="shared" ca="1" si="383"/>
        <v>3.2405769443743555</v>
      </c>
      <c r="G361" s="17">
        <f t="shared" ca="1" si="383"/>
        <v>3.4118306163499166</v>
      </c>
      <c r="H361" s="17">
        <f t="shared" ca="1" si="383"/>
        <v>3.274149582851654</v>
      </c>
      <c r="I361" s="17">
        <f t="shared" ca="1" si="383"/>
        <v>3.1155595133855685</v>
      </c>
      <c r="J361" s="17">
        <f t="shared" ca="1" si="383"/>
        <v>2.9935393665570489</v>
      </c>
      <c r="K361" s="17">
        <f t="shared" ca="1" si="383"/>
        <v>2.9937228272368066</v>
      </c>
      <c r="L361" s="17">
        <f t="shared" ca="1" si="383"/>
        <v>2.9893373813403614</v>
      </c>
      <c r="M361" s="17">
        <f t="shared" ca="1" si="383"/>
        <v>2.9475318463528613</v>
      </c>
      <c r="N361" s="127">
        <f t="shared" ca="1" si="356"/>
        <v>19.058855445663568</v>
      </c>
      <c r="O361" s="128">
        <f t="shared" ca="1" si="357"/>
        <v>18.908761105782133</v>
      </c>
      <c r="P361" s="128">
        <f t="shared" ca="1" si="358"/>
        <v>0</v>
      </c>
      <c r="Q361" s="128">
        <f t="shared" ca="1" si="359"/>
        <v>0</v>
      </c>
      <c r="R361" s="129">
        <f ca="1">AVERAGE(Q$17:Q361)</f>
        <v>1.6917600595711637</v>
      </c>
      <c r="S361">
        <v>1.615</v>
      </c>
    </row>
    <row r="362" spans="2:19" x14ac:dyDescent="0.25">
      <c r="B362" s="126">
        <f t="shared" si="360"/>
        <v>346</v>
      </c>
      <c r="C362" s="17">
        <f t="shared" si="354"/>
        <v>3.2921262866077932</v>
      </c>
      <c r="D362" s="17">
        <f t="shared" ref="D362:M362" ca="1" si="384">$C$4*($G$4-C362)*$B$7+$F$4*SQRT($B$7)*NORMSINV(RAND())+C362</f>
        <v>3.2740633102065968</v>
      </c>
      <c r="E362" s="17">
        <f t="shared" ca="1" si="384"/>
        <v>3.2945524794746812</v>
      </c>
      <c r="F362" s="17">
        <f t="shared" ca="1" si="384"/>
        <v>3.3446182844447789</v>
      </c>
      <c r="G362" s="17">
        <f t="shared" ca="1" si="384"/>
        <v>3.4403096330612715</v>
      </c>
      <c r="H362" s="17">
        <f t="shared" ca="1" si="384"/>
        <v>3.5431563982446499</v>
      </c>
      <c r="I362" s="17">
        <f t="shared" ca="1" si="384"/>
        <v>3.5452422910580195</v>
      </c>
      <c r="J362" s="17">
        <f t="shared" ca="1" si="384"/>
        <v>3.5201772901097437</v>
      </c>
      <c r="K362" s="17">
        <f t="shared" ca="1" si="384"/>
        <v>3.5835196108459573</v>
      </c>
      <c r="L362" s="17">
        <f t="shared" ca="1" si="384"/>
        <v>3.7042886654717955</v>
      </c>
      <c r="M362" s="17">
        <f t="shared" ca="1" si="384"/>
        <v>3.6544401680777345</v>
      </c>
      <c r="N362" s="127">
        <f t="shared" ca="1" si="356"/>
        <v>38.645879860783985</v>
      </c>
      <c r="O362" s="128">
        <f t="shared" ca="1" si="357"/>
        <v>33.046904340666941</v>
      </c>
      <c r="P362" s="128">
        <f t="shared" ca="1" si="358"/>
        <v>9.8469043406669421</v>
      </c>
      <c r="Q362" s="128">
        <f t="shared" ca="1" si="359"/>
        <v>9.3666651490861987</v>
      </c>
      <c r="R362" s="129">
        <f ca="1">AVERAGE(Q$17:Q362)</f>
        <v>1.7139418661882593</v>
      </c>
      <c r="S362">
        <v>1.615</v>
      </c>
    </row>
    <row r="363" spans="2:19" x14ac:dyDescent="0.25">
      <c r="B363" s="126">
        <f t="shared" si="360"/>
        <v>347</v>
      </c>
      <c r="C363" s="17">
        <f t="shared" si="354"/>
        <v>3.2921262866077932</v>
      </c>
      <c r="D363" s="17">
        <f t="shared" ref="D363:M363" ca="1" si="385">$C$4*($G$4-C363)*$B$7+$F$4*SQRT($B$7)*NORMSINV(RAND())+C363</f>
        <v>3.343361283020859</v>
      </c>
      <c r="E363" s="17">
        <f t="shared" ca="1" si="385"/>
        <v>3.3307896673499506</v>
      </c>
      <c r="F363" s="17">
        <f t="shared" ca="1" si="385"/>
        <v>3.304988184644396</v>
      </c>
      <c r="G363" s="17">
        <f t="shared" ca="1" si="385"/>
        <v>3.3803281008702837</v>
      </c>
      <c r="H363" s="17">
        <f t="shared" ca="1" si="385"/>
        <v>3.2334607734752896</v>
      </c>
      <c r="I363" s="17">
        <f t="shared" ca="1" si="385"/>
        <v>3.1778290890524117</v>
      </c>
      <c r="J363" s="17">
        <f t="shared" ca="1" si="385"/>
        <v>3.196949829764538</v>
      </c>
      <c r="K363" s="17">
        <f t="shared" ca="1" si="385"/>
        <v>3.2726788242687301</v>
      </c>
      <c r="L363" s="17">
        <f t="shared" ca="1" si="385"/>
        <v>3.3837580264144513</v>
      </c>
      <c r="M363" s="17">
        <f t="shared" ca="1" si="385"/>
        <v>3.3154075142909494</v>
      </c>
      <c r="N363" s="127">
        <f t="shared" ca="1" si="356"/>
        <v>27.53361203904181</v>
      </c>
      <c r="O363" s="128">
        <f t="shared" ca="1" si="357"/>
        <v>25.283865326833666</v>
      </c>
      <c r="P363" s="128">
        <f t="shared" ca="1" si="358"/>
        <v>2.0838653268336671</v>
      </c>
      <c r="Q363" s="128">
        <f t="shared" ca="1" si="359"/>
        <v>1.9822340155809814</v>
      </c>
      <c r="R363" s="129">
        <f ca="1">AVERAGE(Q$17:Q363)</f>
        <v>1.7147150424112929</v>
      </c>
      <c r="S363">
        <v>1.615</v>
      </c>
    </row>
    <row r="364" spans="2:19" x14ac:dyDescent="0.25">
      <c r="B364" s="126">
        <f t="shared" si="360"/>
        <v>348</v>
      </c>
      <c r="C364" s="17">
        <f t="shared" si="354"/>
        <v>3.2921262866077932</v>
      </c>
      <c r="D364" s="17">
        <f t="shared" ref="D364:M364" ca="1" si="386">$C$4*($G$4-C364)*$B$7+$F$4*SQRT($B$7)*NORMSINV(RAND())+C364</f>
        <v>3.1795727421023763</v>
      </c>
      <c r="E364" s="17">
        <f t="shared" ca="1" si="386"/>
        <v>3.0452752330259298</v>
      </c>
      <c r="F364" s="17">
        <f t="shared" ca="1" si="386"/>
        <v>3.1267816077427528</v>
      </c>
      <c r="G364" s="17">
        <f t="shared" ca="1" si="386"/>
        <v>2.9873652131350297</v>
      </c>
      <c r="H364" s="17">
        <f t="shared" ca="1" si="386"/>
        <v>3.0009503013389329</v>
      </c>
      <c r="I364" s="17">
        <f t="shared" ca="1" si="386"/>
        <v>3.0025266655756284</v>
      </c>
      <c r="J364" s="17">
        <f t="shared" ca="1" si="386"/>
        <v>3.1343776550599958</v>
      </c>
      <c r="K364" s="17">
        <f t="shared" ca="1" si="386"/>
        <v>3.2432312607157487</v>
      </c>
      <c r="L364" s="17">
        <f t="shared" ca="1" si="386"/>
        <v>3.3205240802513476</v>
      </c>
      <c r="M364" s="17">
        <f t="shared" ca="1" si="386"/>
        <v>3.2825697934428297</v>
      </c>
      <c r="N364" s="127">
        <f t="shared" ca="1" si="356"/>
        <v>26.644154772565226</v>
      </c>
      <c r="O364" s="128">
        <f t="shared" ca="1" si="357"/>
        <v>24.636568434234423</v>
      </c>
      <c r="P364" s="128">
        <f t="shared" ca="1" si="358"/>
        <v>1.4365684342344238</v>
      </c>
      <c r="Q364" s="128">
        <f t="shared" ca="1" si="359"/>
        <v>1.3665061649527028</v>
      </c>
      <c r="R364" s="129">
        <f ca="1">AVERAGE(Q$17:Q364)</f>
        <v>1.7137144421887109</v>
      </c>
      <c r="S364">
        <v>1.615</v>
      </c>
    </row>
    <row r="365" spans="2:19" x14ac:dyDescent="0.25">
      <c r="B365" s="126">
        <f t="shared" si="360"/>
        <v>349</v>
      </c>
      <c r="C365" s="17">
        <f t="shared" si="354"/>
        <v>3.2921262866077932</v>
      </c>
      <c r="D365" s="17">
        <f t="shared" ref="D365:M365" ca="1" si="387">$C$4*($G$4-C365)*$B$7+$F$4*SQRT($B$7)*NORMSINV(RAND())+C365</f>
        <v>3.3649737262783077</v>
      </c>
      <c r="E365" s="17">
        <f t="shared" ca="1" si="387"/>
        <v>3.2911410773422478</v>
      </c>
      <c r="F365" s="17">
        <f t="shared" ca="1" si="387"/>
        <v>3.329619669380234</v>
      </c>
      <c r="G365" s="17">
        <f t="shared" ca="1" si="387"/>
        <v>3.3453309389344876</v>
      </c>
      <c r="H365" s="17">
        <f t="shared" ca="1" si="387"/>
        <v>3.3519755915361475</v>
      </c>
      <c r="I365" s="17">
        <f t="shared" ca="1" si="387"/>
        <v>3.3149664073631215</v>
      </c>
      <c r="J365" s="17">
        <f t="shared" ca="1" si="387"/>
        <v>3.3377066938278794</v>
      </c>
      <c r="K365" s="17">
        <f t="shared" ca="1" si="387"/>
        <v>3.3414312243142565</v>
      </c>
      <c r="L365" s="17">
        <f t="shared" ca="1" si="387"/>
        <v>3.3140044473967318</v>
      </c>
      <c r="M365" s="17">
        <f t="shared" ca="1" si="387"/>
        <v>3.2597643250216501</v>
      </c>
      <c r="N365" s="127">
        <f t="shared" ca="1" si="356"/>
        <v>26.04339864179018</v>
      </c>
      <c r="O365" s="128">
        <f t="shared" ca="1" si="357"/>
        <v>24.196803620860514</v>
      </c>
      <c r="P365" s="128">
        <f t="shared" ca="1" si="358"/>
        <v>0.99680362086051488</v>
      </c>
      <c r="Q365" s="128">
        <f t="shared" ca="1" si="359"/>
        <v>0.94818893461137554</v>
      </c>
      <c r="R365" s="129">
        <f ca="1">AVERAGE(Q$17:Q365)</f>
        <v>1.7115209593589764</v>
      </c>
      <c r="S365">
        <v>1.615</v>
      </c>
    </row>
    <row r="366" spans="2:19" x14ac:dyDescent="0.25">
      <c r="B366" s="126">
        <f t="shared" si="360"/>
        <v>350</v>
      </c>
      <c r="C366" s="17">
        <f t="shared" si="354"/>
        <v>3.2921262866077932</v>
      </c>
      <c r="D366" s="17">
        <f t="shared" ref="D366:M366" ca="1" si="388">$C$4*($G$4-C366)*$B$7+$F$4*SQRT($B$7)*NORMSINV(RAND())+C366</f>
        <v>3.1926554988685747</v>
      </c>
      <c r="E366" s="17">
        <f t="shared" ca="1" si="388"/>
        <v>3.2328482185607337</v>
      </c>
      <c r="F366" s="17">
        <f t="shared" ca="1" si="388"/>
        <v>3.225209798710849</v>
      </c>
      <c r="G366" s="17">
        <f t="shared" ca="1" si="388"/>
        <v>3.11448339037196</v>
      </c>
      <c r="H366" s="17">
        <f t="shared" ca="1" si="388"/>
        <v>3.1442283369310977</v>
      </c>
      <c r="I366" s="17">
        <f t="shared" ca="1" si="388"/>
        <v>3.1774895581812252</v>
      </c>
      <c r="J366" s="17">
        <f t="shared" ca="1" si="388"/>
        <v>3.1580371453682043</v>
      </c>
      <c r="K366" s="17">
        <f t="shared" ca="1" si="388"/>
        <v>3.1773603234793688</v>
      </c>
      <c r="L366" s="17">
        <f t="shared" ca="1" si="388"/>
        <v>3.3270896556865619</v>
      </c>
      <c r="M366" s="17">
        <f t="shared" ca="1" si="388"/>
        <v>3.4046927685651709</v>
      </c>
      <c r="N366" s="127">
        <f t="shared" ca="1" si="356"/>
        <v>30.105045086749673</v>
      </c>
      <c r="O366" s="128">
        <f t="shared" ca="1" si="357"/>
        <v>27.131142191601754</v>
      </c>
      <c r="P366" s="128">
        <f t="shared" ca="1" si="358"/>
        <v>3.9311421916017544</v>
      </c>
      <c r="Q366" s="128">
        <f t="shared" ca="1" si="359"/>
        <v>3.7394181245478126</v>
      </c>
      <c r="R366" s="129">
        <f ca="1">AVERAGE(Q$17:Q366)</f>
        <v>1.7173149512595161</v>
      </c>
      <c r="S366">
        <v>1.615</v>
      </c>
    </row>
    <row r="367" spans="2:19" x14ac:dyDescent="0.25">
      <c r="B367" s="126">
        <f t="shared" si="360"/>
        <v>351</v>
      </c>
      <c r="C367" s="17">
        <f t="shared" si="354"/>
        <v>3.2921262866077932</v>
      </c>
      <c r="D367" s="17">
        <f t="shared" ref="D367:M367" ca="1" si="389">$C$4*($G$4-C367)*$B$7+$F$4*SQRT($B$7)*NORMSINV(RAND())+C367</f>
        <v>3.2683539640204442</v>
      </c>
      <c r="E367" s="17">
        <f t="shared" ca="1" si="389"/>
        <v>3.2441491690408979</v>
      </c>
      <c r="F367" s="17">
        <f t="shared" ca="1" si="389"/>
        <v>3.2656651879608352</v>
      </c>
      <c r="G367" s="17">
        <f t="shared" ca="1" si="389"/>
        <v>3.3735086271677921</v>
      </c>
      <c r="H367" s="17">
        <f t="shared" ca="1" si="389"/>
        <v>3.3123939733320058</v>
      </c>
      <c r="I367" s="17">
        <f t="shared" ca="1" si="389"/>
        <v>3.4652058468772173</v>
      </c>
      <c r="J367" s="17">
        <f t="shared" ca="1" si="389"/>
        <v>3.4851210969176636</v>
      </c>
      <c r="K367" s="17">
        <f t="shared" ca="1" si="389"/>
        <v>3.5419306173091671</v>
      </c>
      <c r="L367" s="17">
        <f t="shared" ca="1" si="389"/>
        <v>3.3386669815156851</v>
      </c>
      <c r="M367" s="17">
        <f t="shared" ca="1" si="389"/>
        <v>3.3499508759158134</v>
      </c>
      <c r="N367" s="127">
        <f t="shared" ca="1" si="356"/>
        <v>28.501333507470701</v>
      </c>
      <c r="O367" s="128">
        <f t="shared" ca="1" si="357"/>
        <v>25.983147053395001</v>
      </c>
      <c r="P367" s="128">
        <f t="shared" ca="1" si="358"/>
        <v>2.7831470533950018</v>
      </c>
      <c r="Q367" s="128">
        <f t="shared" ca="1" si="359"/>
        <v>2.6474113699017856</v>
      </c>
      <c r="R367" s="129">
        <f ca="1">AVERAGE(Q$17:Q367)</f>
        <v>1.7199647986060751</v>
      </c>
      <c r="S367">
        <v>1.615</v>
      </c>
    </row>
    <row r="368" spans="2:19" x14ac:dyDescent="0.25">
      <c r="B368" s="126">
        <f t="shared" si="360"/>
        <v>352</v>
      </c>
      <c r="C368" s="17">
        <f t="shared" si="354"/>
        <v>3.2921262866077932</v>
      </c>
      <c r="D368" s="17">
        <f t="shared" ref="D368:M368" ca="1" si="390">$C$4*($G$4-C368)*$B$7+$F$4*SQRT($B$7)*NORMSINV(RAND())+C368</f>
        <v>3.3183899330812241</v>
      </c>
      <c r="E368" s="17">
        <f t="shared" ca="1" si="390"/>
        <v>3.2152494116948516</v>
      </c>
      <c r="F368" s="17">
        <f t="shared" ca="1" si="390"/>
        <v>3.2635441257449331</v>
      </c>
      <c r="G368" s="17">
        <f t="shared" ca="1" si="390"/>
        <v>3.2256582655183839</v>
      </c>
      <c r="H368" s="17">
        <f t="shared" ca="1" si="390"/>
        <v>3.343228513329267</v>
      </c>
      <c r="I368" s="17">
        <f t="shared" ca="1" si="390"/>
        <v>3.342665093736116</v>
      </c>
      <c r="J368" s="17">
        <f t="shared" ca="1" si="390"/>
        <v>3.3626775043494583</v>
      </c>
      <c r="K368" s="17">
        <f t="shared" ca="1" si="390"/>
        <v>3.2034560565023855</v>
      </c>
      <c r="L368" s="17">
        <f t="shared" ca="1" si="390"/>
        <v>3.1712286078998631</v>
      </c>
      <c r="M368" s="17">
        <f t="shared" ca="1" si="390"/>
        <v>3.0731463892239583</v>
      </c>
      <c r="N368" s="127">
        <f t="shared" ca="1" si="356"/>
        <v>21.609788627252339</v>
      </c>
      <c r="O368" s="128">
        <f t="shared" ca="1" si="357"/>
        <v>20.880867384485924</v>
      </c>
      <c r="P368" s="128">
        <f t="shared" ca="1" si="358"/>
        <v>0</v>
      </c>
      <c r="Q368" s="128">
        <f t="shared" ca="1" si="359"/>
        <v>0</v>
      </c>
      <c r="R368" s="129">
        <f ca="1">AVERAGE(Q$17:Q368)</f>
        <v>1.7150785349736715</v>
      </c>
      <c r="S368">
        <v>1.615</v>
      </c>
    </row>
    <row r="369" spans="2:19" x14ac:dyDescent="0.25">
      <c r="B369" s="126">
        <f t="shared" si="360"/>
        <v>353</v>
      </c>
      <c r="C369" s="17">
        <f t="shared" si="354"/>
        <v>3.2921262866077932</v>
      </c>
      <c r="D369" s="17">
        <f t="shared" ref="D369:M369" ca="1" si="391">$C$4*($G$4-C369)*$B$7+$F$4*SQRT($B$7)*NORMSINV(RAND())+C369</f>
        <v>3.232652167815198</v>
      </c>
      <c r="E369" s="17">
        <f t="shared" ca="1" si="391"/>
        <v>3.2588681649637747</v>
      </c>
      <c r="F369" s="17">
        <f t="shared" ca="1" si="391"/>
        <v>3.3454951291304806</v>
      </c>
      <c r="G369" s="17">
        <f t="shared" ca="1" si="391"/>
        <v>3.2686679411271307</v>
      </c>
      <c r="H369" s="17">
        <f t="shared" ca="1" si="391"/>
        <v>3.2941192834714208</v>
      </c>
      <c r="I369" s="17">
        <f t="shared" ca="1" si="391"/>
        <v>3.2943387713822805</v>
      </c>
      <c r="J369" s="17">
        <f t="shared" ca="1" si="391"/>
        <v>3.4212798901983801</v>
      </c>
      <c r="K369" s="17">
        <f t="shared" ca="1" si="391"/>
        <v>3.5534826550934495</v>
      </c>
      <c r="L369" s="17">
        <f t="shared" ca="1" si="391"/>
        <v>3.5510201527715544</v>
      </c>
      <c r="M369" s="17">
        <f t="shared" ca="1" si="391"/>
        <v>3.4947434114240474</v>
      </c>
      <c r="N369" s="127">
        <f t="shared" ca="1" si="356"/>
        <v>32.941834370134295</v>
      </c>
      <c r="O369" s="128">
        <f t="shared" ca="1" si="357"/>
        <v>29.130987899647813</v>
      </c>
      <c r="P369" s="128">
        <f t="shared" ca="1" si="358"/>
        <v>5.930987899647814</v>
      </c>
      <c r="Q369" s="128">
        <f t="shared" ca="1" si="359"/>
        <v>5.6417302065026886</v>
      </c>
      <c r="R369" s="129">
        <f ca="1">AVERAGE(Q$17:Q369)</f>
        <v>1.7262021940998158</v>
      </c>
      <c r="S369">
        <v>1.615</v>
      </c>
    </row>
    <row r="370" spans="2:19" x14ac:dyDescent="0.25">
      <c r="B370" s="126">
        <f t="shared" si="360"/>
        <v>354</v>
      </c>
      <c r="C370" s="17">
        <f t="shared" si="354"/>
        <v>3.2921262866077932</v>
      </c>
      <c r="D370" s="17">
        <f t="shared" ref="D370:M370" ca="1" si="392">$C$4*($G$4-C370)*$B$7+$F$4*SQRT($B$7)*NORMSINV(RAND())+C370</f>
        <v>3.2864687661963283</v>
      </c>
      <c r="E370" s="17">
        <f t="shared" ca="1" si="392"/>
        <v>3.3345936268007152</v>
      </c>
      <c r="F370" s="17">
        <f t="shared" ca="1" si="392"/>
        <v>3.414097574807283</v>
      </c>
      <c r="G370" s="17">
        <f t="shared" ca="1" si="392"/>
        <v>3.3147484077468437</v>
      </c>
      <c r="H370" s="17">
        <f t="shared" ca="1" si="392"/>
        <v>3.3121029180708597</v>
      </c>
      <c r="I370" s="17">
        <f t="shared" ca="1" si="392"/>
        <v>3.3573219545974728</v>
      </c>
      <c r="J370" s="17">
        <f t="shared" ca="1" si="392"/>
        <v>3.2230108673526812</v>
      </c>
      <c r="K370" s="17">
        <f t="shared" ca="1" si="392"/>
        <v>3.1518082081885379</v>
      </c>
      <c r="L370" s="17">
        <f t="shared" ca="1" si="392"/>
        <v>3.1514168245967578</v>
      </c>
      <c r="M370" s="17">
        <f t="shared" ca="1" si="392"/>
        <v>3.1346008723951639</v>
      </c>
      <c r="N370" s="127">
        <f t="shared" ca="1" si="356"/>
        <v>22.979462273706687</v>
      </c>
      <c r="O370" s="128">
        <f t="shared" ca="1" si="357"/>
        <v>21.919329359300278</v>
      </c>
      <c r="P370" s="128">
        <f t="shared" ca="1" si="358"/>
        <v>0</v>
      </c>
      <c r="Q370" s="128">
        <f t="shared" ca="1" si="359"/>
        <v>0</v>
      </c>
      <c r="R370" s="129">
        <f ca="1">AVERAGE(Q$17:Q370)</f>
        <v>1.7213259167153532</v>
      </c>
      <c r="S370">
        <v>1.615</v>
      </c>
    </row>
    <row r="371" spans="2:19" x14ac:dyDescent="0.25">
      <c r="B371" s="126">
        <f t="shared" si="360"/>
        <v>355</v>
      </c>
      <c r="C371" s="17">
        <f t="shared" si="354"/>
        <v>3.2921262866077932</v>
      </c>
      <c r="D371" s="17">
        <f t="shared" ref="D371:M371" ca="1" si="393">$C$4*($G$4-C371)*$B$7+$F$4*SQRT($B$7)*NORMSINV(RAND())+C371</f>
        <v>3.4374827034919386</v>
      </c>
      <c r="E371" s="17">
        <f t="shared" ca="1" si="393"/>
        <v>3.3985967181717402</v>
      </c>
      <c r="F371" s="17">
        <f t="shared" ca="1" si="393"/>
        <v>3.28803770233917</v>
      </c>
      <c r="G371" s="17">
        <f t="shared" ca="1" si="393"/>
        <v>3.2296749027020422</v>
      </c>
      <c r="H371" s="17">
        <f t="shared" ca="1" si="393"/>
        <v>3.271982507364974</v>
      </c>
      <c r="I371" s="17">
        <f t="shared" ca="1" si="393"/>
        <v>3.2810134059680238</v>
      </c>
      <c r="J371" s="17">
        <f t="shared" ca="1" si="393"/>
        <v>3.3004832268712723</v>
      </c>
      <c r="K371" s="17">
        <f t="shared" ca="1" si="393"/>
        <v>3.4357553254260864</v>
      </c>
      <c r="L371" s="17">
        <f t="shared" ca="1" si="393"/>
        <v>3.4555643534702334</v>
      </c>
      <c r="M371" s="17">
        <f t="shared" ca="1" si="393"/>
        <v>3.3249127669128398</v>
      </c>
      <c r="N371" s="127">
        <f t="shared" ca="1" si="356"/>
        <v>27.796573755964815</v>
      </c>
      <c r="O371" s="128">
        <f t="shared" ca="1" si="357"/>
        <v>25.474387177972847</v>
      </c>
      <c r="P371" s="128">
        <f t="shared" ca="1" si="358"/>
        <v>2.274387177972848</v>
      </c>
      <c r="Q371" s="128">
        <f t="shared" ca="1" si="359"/>
        <v>2.1634640063949151</v>
      </c>
      <c r="R371" s="129">
        <f ca="1">AVERAGE(Q$17:Q371)</f>
        <v>1.7225713761229009</v>
      </c>
      <c r="S371">
        <v>1.615</v>
      </c>
    </row>
    <row r="372" spans="2:19" x14ac:dyDescent="0.25">
      <c r="B372" s="126">
        <f t="shared" si="360"/>
        <v>356</v>
      </c>
      <c r="C372" s="17">
        <f t="shared" si="354"/>
        <v>3.2921262866077932</v>
      </c>
      <c r="D372" s="17">
        <f t="shared" ref="D372:M372" ca="1" si="394">$C$4*($G$4-C372)*$B$7+$F$4*SQRT($B$7)*NORMSINV(RAND())+C372</f>
        <v>3.2645245952381408</v>
      </c>
      <c r="E372" s="17">
        <f t="shared" ca="1" si="394"/>
        <v>3.2765907576021798</v>
      </c>
      <c r="F372" s="17">
        <f t="shared" ca="1" si="394"/>
        <v>3.4563824162264423</v>
      </c>
      <c r="G372" s="17">
        <f t="shared" ca="1" si="394"/>
        <v>3.3546502281106707</v>
      </c>
      <c r="H372" s="17">
        <f t="shared" ca="1" si="394"/>
        <v>3.4578095869381085</v>
      </c>
      <c r="I372" s="17">
        <f t="shared" ca="1" si="394"/>
        <v>3.3882748150685522</v>
      </c>
      <c r="J372" s="17">
        <f t="shared" ca="1" si="394"/>
        <v>3.2787164013816987</v>
      </c>
      <c r="K372" s="17">
        <f t="shared" ca="1" si="394"/>
        <v>3.2954276688243977</v>
      </c>
      <c r="L372" s="17">
        <f t="shared" ca="1" si="394"/>
        <v>3.2984073380489209</v>
      </c>
      <c r="M372" s="17">
        <f t="shared" ca="1" si="394"/>
        <v>3.0990842173096382</v>
      </c>
      <c r="N372" s="127">
        <f t="shared" ca="1" si="356"/>
        <v>22.177632087299806</v>
      </c>
      <c r="O372" s="128">
        <f t="shared" ca="1" si="357"/>
        <v>21.313027359962398</v>
      </c>
      <c r="P372" s="128">
        <f t="shared" ca="1" si="358"/>
        <v>0</v>
      </c>
      <c r="Q372" s="128">
        <f t="shared" ca="1" si="359"/>
        <v>0</v>
      </c>
      <c r="R372" s="129">
        <f ca="1">AVERAGE(Q$17:Q372)</f>
        <v>1.7177326924821064</v>
      </c>
      <c r="S372">
        <v>1.615</v>
      </c>
    </row>
    <row r="373" spans="2:19" x14ac:dyDescent="0.25">
      <c r="B373" s="126">
        <f t="shared" si="360"/>
        <v>357</v>
      </c>
      <c r="C373" s="17">
        <f t="shared" si="354"/>
        <v>3.2921262866077932</v>
      </c>
      <c r="D373" s="17">
        <f t="shared" ref="D373:M373" ca="1" si="395">$C$4*($G$4-C373)*$B$7+$F$4*SQRT($B$7)*NORMSINV(RAND())+C373</f>
        <v>3.3537436303653054</v>
      </c>
      <c r="E373" s="17">
        <f t="shared" ca="1" si="395"/>
        <v>3.2353078288464849</v>
      </c>
      <c r="F373" s="17">
        <f t="shared" ca="1" si="395"/>
        <v>3.1871928770592373</v>
      </c>
      <c r="G373" s="17">
        <f t="shared" ca="1" si="395"/>
        <v>3.0914167236846941</v>
      </c>
      <c r="H373" s="17">
        <f t="shared" ca="1" si="395"/>
        <v>3.2511634804147533</v>
      </c>
      <c r="I373" s="17">
        <f t="shared" ca="1" si="395"/>
        <v>3.2015637116568194</v>
      </c>
      <c r="J373" s="17">
        <f t="shared" ca="1" si="395"/>
        <v>3.2140300115347489</v>
      </c>
      <c r="K373" s="17">
        <f t="shared" ca="1" si="395"/>
        <v>3.1513736550120237</v>
      </c>
      <c r="L373" s="17">
        <f t="shared" ca="1" si="395"/>
        <v>3.176015796971051</v>
      </c>
      <c r="M373" s="17">
        <f t="shared" ca="1" si="395"/>
        <v>3.0588234364511555</v>
      </c>
      <c r="N373" s="127">
        <f t="shared" ca="1" si="356"/>
        <v>21.302478691784152</v>
      </c>
      <c r="O373" s="128">
        <f t="shared" ca="1" si="357"/>
        <v>20.645994141020942</v>
      </c>
      <c r="P373" s="128">
        <f t="shared" ca="1" si="358"/>
        <v>0</v>
      </c>
      <c r="Q373" s="128">
        <f t="shared" ca="1" si="359"/>
        <v>0</v>
      </c>
      <c r="R373" s="129">
        <f ca="1">AVERAGE(Q$17:Q373)</f>
        <v>1.7129211163126887</v>
      </c>
      <c r="S373">
        <v>1.615</v>
      </c>
    </row>
    <row r="374" spans="2:19" x14ac:dyDescent="0.25">
      <c r="B374" s="126">
        <f t="shared" si="360"/>
        <v>358</v>
      </c>
      <c r="C374" s="17">
        <f t="shared" si="354"/>
        <v>3.2921262866077932</v>
      </c>
      <c r="D374" s="17">
        <f t="shared" ref="D374:M374" ca="1" si="396">$C$4*($G$4-C374)*$B$7+$F$4*SQRT($B$7)*NORMSINV(RAND())+C374</f>
        <v>3.2051777050473991</v>
      </c>
      <c r="E374" s="17">
        <f t="shared" ca="1" si="396"/>
        <v>3.1534388185629321</v>
      </c>
      <c r="F374" s="17">
        <f t="shared" ca="1" si="396"/>
        <v>3.1014566342947982</v>
      </c>
      <c r="G374" s="17">
        <f t="shared" ca="1" si="396"/>
        <v>3.0446231099554235</v>
      </c>
      <c r="H374" s="17">
        <f t="shared" ca="1" si="396"/>
        <v>2.9637459230479561</v>
      </c>
      <c r="I374" s="17">
        <f t="shared" ca="1" si="396"/>
        <v>2.9719680318930175</v>
      </c>
      <c r="J374" s="17">
        <f t="shared" ca="1" si="396"/>
        <v>2.9981173560835592</v>
      </c>
      <c r="K374" s="17">
        <f t="shared" ca="1" si="396"/>
        <v>3.0420661501539064</v>
      </c>
      <c r="L374" s="17">
        <f t="shared" ca="1" si="396"/>
        <v>3.0009653269513672</v>
      </c>
      <c r="M374" s="17">
        <f t="shared" ca="1" si="396"/>
        <v>2.9287635430120758</v>
      </c>
      <c r="N374" s="127">
        <f t="shared" ca="1" si="356"/>
        <v>18.704488896822753</v>
      </c>
      <c r="O374" s="128">
        <f t="shared" ca="1" si="357"/>
        <v>18.630546562943696</v>
      </c>
      <c r="P374" s="128">
        <f t="shared" ca="1" si="358"/>
        <v>0</v>
      </c>
      <c r="Q374" s="128">
        <f t="shared" ca="1" si="359"/>
        <v>0</v>
      </c>
      <c r="R374" s="129">
        <f ca="1">AVERAGE(Q$17:Q374)</f>
        <v>1.7081364204570666</v>
      </c>
      <c r="S374">
        <v>1.615</v>
      </c>
    </row>
    <row r="375" spans="2:19" x14ac:dyDescent="0.25">
      <c r="B375" s="126">
        <f t="shared" si="360"/>
        <v>359</v>
      </c>
      <c r="C375" s="17">
        <f t="shared" si="354"/>
        <v>3.2921262866077932</v>
      </c>
      <c r="D375" s="17">
        <f t="shared" ref="D375:M375" ca="1" si="397">$C$4*($G$4-C375)*$B$7+$F$4*SQRT($B$7)*NORMSINV(RAND())+C375</f>
        <v>3.2171305669547348</v>
      </c>
      <c r="E375" s="17">
        <f t="shared" ca="1" si="397"/>
        <v>3.338806464198488</v>
      </c>
      <c r="F375" s="17">
        <f t="shared" ca="1" si="397"/>
        <v>3.4510424895328606</v>
      </c>
      <c r="G375" s="17">
        <f t="shared" ca="1" si="397"/>
        <v>3.5054340346795558</v>
      </c>
      <c r="H375" s="17">
        <f t="shared" ca="1" si="397"/>
        <v>3.4095700077763267</v>
      </c>
      <c r="I375" s="17">
        <f t="shared" ca="1" si="397"/>
        <v>3.4654024396576344</v>
      </c>
      <c r="J375" s="17">
        <f t="shared" ca="1" si="397"/>
        <v>3.4336974921511865</v>
      </c>
      <c r="K375" s="17">
        <f t="shared" ca="1" si="397"/>
        <v>3.5619587582310275</v>
      </c>
      <c r="L375" s="17">
        <f t="shared" ca="1" si="397"/>
        <v>3.4643979616073515</v>
      </c>
      <c r="M375" s="17">
        <f t="shared" ca="1" si="397"/>
        <v>3.5573261237278899</v>
      </c>
      <c r="N375" s="127">
        <f t="shared" ca="1" si="356"/>
        <v>35.069300696295649</v>
      </c>
      <c r="O375" s="128">
        <f t="shared" ca="1" si="357"/>
        <v>30.607011006530524</v>
      </c>
      <c r="P375" s="128">
        <f t="shared" ca="1" si="358"/>
        <v>7.4070110065305244</v>
      </c>
      <c r="Q375" s="128">
        <f t="shared" ca="1" si="359"/>
        <v>7.0457668170124848</v>
      </c>
      <c r="R375" s="129">
        <f ca="1">AVERAGE(Q$17:Q375)</f>
        <v>1.7230044717009536</v>
      </c>
      <c r="S375">
        <v>1.615</v>
      </c>
    </row>
    <row r="376" spans="2:19" x14ac:dyDescent="0.25">
      <c r="B376" s="126">
        <f t="shared" si="360"/>
        <v>360</v>
      </c>
      <c r="C376" s="17">
        <f t="shared" si="354"/>
        <v>3.2921262866077932</v>
      </c>
      <c r="D376" s="17">
        <f t="shared" ref="D376:M376" ca="1" si="398">$C$4*($G$4-C376)*$B$7+$F$4*SQRT($B$7)*NORMSINV(RAND())+C376</f>
        <v>3.2374484676507551</v>
      </c>
      <c r="E376" s="17">
        <f t="shared" ca="1" si="398"/>
        <v>3.1762082853069948</v>
      </c>
      <c r="F376" s="17">
        <f t="shared" ca="1" si="398"/>
        <v>3.2213515844972553</v>
      </c>
      <c r="G376" s="17">
        <f t="shared" ca="1" si="398"/>
        <v>3.1342108958710493</v>
      </c>
      <c r="H376" s="17">
        <f t="shared" ca="1" si="398"/>
        <v>3.0845567614426019</v>
      </c>
      <c r="I376" s="17">
        <f t="shared" ca="1" si="398"/>
        <v>3.0740724413938967</v>
      </c>
      <c r="J376" s="17">
        <f t="shared" ca="1" si="398"/>
        <v>2.9300033501641845</v>
      </c>
      <c r="K376" s="17">
        <f t="shared" ca="1" si="398"/>
        <v>2.8892077148676636</v>
      </c>
      <c r="L376" s="17">
        <f t="shared" ca="1" si="398"/>
        <v>2.7510102028583971</v>
      </c>
      <c r="M376" s="17">
        <f t="shared" ca="1" si="398"/>
        <v>2.7525815977839172</v>
      </c>
      <c r="N376" s="127">
        <f t="shared" ca="1" si="356"/>
        <v>15.683067039191132</v>
      </c>
      <c r="O376" s="128">
        <f t="shared" ca="1" si="357"/>
        <v>16.210471568467302</v>
      </c>
      <c r="P376" s="128">
        <f t="shared" ca="1" si="358"/>
        <v>0</v>
      </c>
      <c r="Q376" s="128">
        <f t="shared" ca="1" si="359"/>
        <v>0</v>
      </c>
      <c r="R376" s="129">
        <f ca="1">AVERAGE(Q$17:Q376)</f>
        <v>1.718218348168451</v>
      </c>
      <c r="S376">
        <v>1.615</v>
      </c>
    </row>
    <row r="377" spans="2:19" x14ac:dyDescent="0.25">
      <c r="B377" s="126">
        <f t="shared" si="360"/>
        <v>361</v>
      </c>
      <c r="C377" s="17">
        <f t="shared" si="354"/>
        <v>3.2921262866077932</v>
      </c>
      <c r="D377" s="17">
        <f t="shared" ref="D377:M377" ca="1" si="399">$C$4*($G$4-C377)*$B$7+$F$4*SQRT($B$7)*NORMSINV(RAND())+C377</f>
        <v>3.1811750636078071</v>
      </c>
      <c r="E377" s="17">
        <f t="shared" ca="1" si="399"/>
        <v>3.2110088413748379</v>
      </c>
      <c r="F377" s="17">
        <f t="shared" ca="1" si="399"/>
        <v>3.2401152480786468</v>
      </c>
      <c r="G377" s="17">
        <f t="shared" ca="1" si="399"/>
        <v>3.2712672405980312</v>
      </c>
      <c r="H377" s="17">
        <f t="shared" ca="1" si="399"/>
        <v>3.356844020048301</v>
      </c>
      <c r="I377" s="17">
        <f t="shared" ca="1" si="399"/>
        <v>3.3103931163611553</v>
      </c>
      <c r="J377" s="17">
        <f t="shared" ca="1" si="399"/>
        <v>3.2023314409802954</v>
      </c>
      <c r="K377" s="17">
        <f t="shared" ca="1" si="399"/>
        <v>3.1579319159907113</v>
      </c>
      <c r="L377" s="17">
        <f t="shared" ca="1" si="399"/>
        <v>3.0995539652855828</v>
      </c>
      <c r="M377" s="17">
        <f t="shared" ca="1" si="399"/>
        <v>3.152239040072252</v>
      </c>
      <c r="N377" s="127">
        <f t="shared" ca="1" si="356"/>
        <v>23.388373503701843</v>
      </c>
      <c r="O377" s="128">
        <f t="shared" ca="1" si="357"/>
        <v>22.226808505032583</v>
      </c>
      <c r="P377" s="128">
        <f t="shared" ca="1" si="358"/>
        <v>0</v>
      </c>
      <c r="Q377" s="128">
        <f t="shared" ca="1" si="359"/>
        <v>0</v>
      </c>
      <c r="R377" s="129">
        <f ca="1">AVERAGE(Q$17:Q377)</f>
        <v>1.7134587405557959</v>
      </c>
      <c r="S377">
        <v>1.615</v>
      </c>
    </row>
    <row r="378" spans="2:19" x14ac:dyDescent="0.25">
      <c r="B378" s="126">
        <f t="shared" si="360"/>
        <v>362</v>
      </c>
      <c r="C378" s="17">
        <f t="shared" si="354"/>
        <v>3.2921262866077932</v>
      </c>
      <c r="D378" s="17">
        <f t="shared" ref="D378:M378" ca="1" si="400">$C$4*($G$4-C378)*$B$7+$F$4*SQRT($B$7)*NORMSINV(RAND())+C378</f>
        <v>3.2573439908597939</v>
      </c>
      <c r="E378" s="17">
        <f t="shared" ca="1" si="400"/>
        <v>3.3748048395993884</v>
      </c>
      <c r="F378" s="17">
        <f t="shared" ca="1" si="400"/>
        <v>3.3734933186615015</v>
      </c>
      <c r="G378" s="17">
        <f t="shared" ca="1" si="400"/>
        <v>3.3639812999877381</v>
      </c>
      <c r="H378" s="17">
        <f t="shared" ca="1" si="400"/>
        <v>3.4434087535923923</v>
      </c>
      <c r="I378" s="17">
        <f t="shared" ca="1" si="400"/>
        <v>3.4700732306212605</v>
      </c>
      <c r="J378" s="17">
        <f t="shared" ca="1" si="400"/>
        <v>3.5345259737915296</v>
      </c>
      <c r="K378" s="17">
        <f t="shared" ca="1" si="400"/>
        <v>3.5975238655033306</v>
      </c>
      <c r="L378" s="17">
        <f t="shared" ca="1" si="400"/>
        <v>3.6426044759522385</v>
      </c>
      <c r="M378" s="17">
        <f t="shared" ca="1" si="400"/>
        <v>3.6475500970758787</v>
      </c>
      <c r="N378" s="127">
        <f t="shared" ca="1" si="356"/>
        <v>38.380522220881737</v>
      </c>
      <c r="O378" s="128">
        <f t="shared" ca="1" si="357"/>
        <v>32.867563219460223</v>
      </c>
      <c r="P378" s="128">
        <f t="shared" ca="1" si="358"/>
        <v>9.6675632194602237</v>
      </c>
      <c r="Q378" s="128">
        <f t="shared" ca="1" si="359"/>
        <v>9.1960705975714188</v>
      </c>
      <c r="R378" s="129">
        <f ca="1">AVERAGE(Q$17:Q378)</f>
        <v>1.734128939055839</v>
      </c>
      <c r="S378">
        <v>1.615</v>
      </c>
    </row>
    <row r="379" spans="2:19" x14ac:dyDescent="0.25">
      <c r="B379" s="126">
        <f t="shared" si="360"/>
        <v>363</v>
      </c>
      <c r="C379" s="17">
        <f t="shared" si="354"/>
        <v>3.2921262866077932</v>
      </c>
      <c r="D379" s="17">
        <f t="shared" ref="D379:M379" ca="1" si="401">$C$4*($G$4-C379)*$B$7+$F$4*SQRT($B$7)*NORMSINV(RAND())+C379</f>
        <v>3.1705238540490557</v>
      </c>
      <c r="E379" s="17">
        <f t="shared" ca="1" si="401"/>
        <v>3.0942735268550949</v>
      </c>
      <c r="F379" s="17">
        <f t="shared" ca="1" si="401"/>
        <v>3.0208646654006301</v>
      </c>
      <c r="G379" s="17">
        <f t="shared" ca="1" si="401"/>
        <v>3.1936962656764702</v>
      </c>
      <c r="H379" s="17">
        <f t="shared" ca="1" si="401"/>
        <v>3.1806947219722228</v>
      </c>
      <c r="I379" s="17">
        <f t="shared" ca="1" si="401"/>
        <v>3.2498625717659264</v>
      </c>
      <c r="J379" s="17">
        <f t="shared" ca="1" si="401"/>
        <v>3.3146241207155787</v>
      </c>
      <c r="K379" s="17">
        <f t="shared" ca="1" si="401"/>
        <v>3.3613784943787266</v>
      </c>
      <c r="L379" s="17">
        <f t="shared" ca="1" si="401"/>
        <v>3.1950285216999159</v>
      </c>
      <c r="M379" s="17">
        <f t="shared" ca="1" si="401"/>
        <v>3.1428611165992524</v>
      </c>
      <c r="N379" s="127">
        <f t="shared" ca="1" si="356"/>
        <v>23.170064369940011</v>
      </c>
      <c r="O379" s="128">
        <f t="shared" ca="1" si="357"/>
        <v>22.062793725096203</v>
      </c>
      <c r="P379" s="128">
        <f t="shared" ca="1" si="358"/>
        <v>0</v>
      </c>
      <c r="Q379" s="128">
        <f t="shared" ca="1" si="359"/>
        <v>0</v>
      </c>
      <c r="R379" s="129">
        <f ca="1">AVERAGE(Q$17:Q379)</f>
        <v>1.7293517243476961</v>
      </c>
      <c r="S379">
        <v>1.615</v>
      </c>
    </row>
    <row r="380" spans="2:19" x14ac:dyDescent="0.25">
      <c r="B380" s="126">
        <f t="shared" si="360"/>
        <v>364</v>
      </c>
      <c r="C380" s="17">
        <f t="shared" si="354"/>
        <v>3.2921262866077932</v>
      </c>
      <c r="D380" s="17">
        <f t="shared" ref="D380:M380" ca="1" si="402">$C$4*($G$4-C380)*$B$7+$F$4*SQRT($B$7)*NORMSINV(RAND())+C380</f>
        <v>3.3667968253849065</v>
      </c>
      <c r="E380" s="17">
        <f t="shared" ca="1" si="402"/>
        <v>3.3811172190350707</v>
      </c>
      <c r="F380" s="17">
        <f t="shared" ca="1" si="402"/>
        <v>3.3792676521953577</v>
      </c>
      <c r="G380" s="17">
        <f t="shared" ca="1" si="402"/>
        <v>3.2976035767456153</v>
      </c>
      <c r="H380" s="17">
        <f t="shared" ca="1" si="402"/>
        <v>3.3074615982747932</v>
      </c>
      <c r="I380" s="17">
        <f t="shared" ca="1" si="402"/>
        <v>3.3096543428728116</v>
      </c>
      <c r="J380" s="17">
        <f t="shared" ca="1" si="402"/>
        <v>3.2875528354920314</v>
      </c>
      <c r="K380" s="17">
        <f t="shared" ca="1" si="402"/>
        <v>3.361262781545753</v>
      </c>
      <c r="L380" s="17">
        <f t="shared" ca="1" si="402"/>
        <v>3.2885646270641429</v>
      </c>
      <c r="M380" s="17">
        <f t="shared" ca="1" si="402"/>
        <v>3.1698791256530878</v>
      </c>
      <c r="N380" s="127">
        <f t="shared" ca="1" si="356"/>
        <v>23.804606816219366</v>
      </c>
      <c r="O380" s="128">
        <f t="shared" ca="1" si="357"/>
        <v>22.53863503495549</v>
      </c>
      <c r="P380" s="128">
        <f t="shared" ca="1" si="358"/>
        <v>0</v>
      </c>
      <c r="Q380" s="128">
        <f t="shared" ca="1" si="359"/>
        <v>0</v>
      </c>
      <c r="R380" s="129">
        <f ca="1">AVERAGE(Q$17:Q380)</f>
        <v>1.7246007580720157</v>
      </c>
      <c r="S380">
        <v>1.615</v>
      </c>
    </row>
    <row r="381" spans="2:19" x14ac:dyDescent="0.25">
      <c r="B381" s="126">
        <f t="shared" si="360"/>
        <v>365</v>
      </c>
      <c r="C381" s="17">
        <f t="shared" si="354"/>
        <v>3.2921262866077932</v>
      </c>
      <c r="D381" s="17">
        <f t="shared" ref="D381:M381" ca="1" si="403">$C$4*($G$4-C381)*$B$7+$F$4*SQRT($B$7)*NORMSINV(RAND())+C381</f>
        <v>3.1949656183953787</v>
      </c>
      <c r="E381" s="17">
        <f t="shared" ca="1" si="403"/>
        <v>3.1213786575094868</v>
      </c>
      <c r="F381" s="17">
        <f t="shared" ca="1" si="403"/>
        <v>3.1454567779072486</v>
      </c>
      <c r="G381" s="17">
        <f t="shared" ca="1" si="403"/>
        <v>3.0487743930891229</v>
      </c>
      <c r="H381" s="17">
        <f t="shared" ca="1" si="403"/>
        <v>3.059611659441948</v>
      </c>
      <c r="I381" s="17">
        <f t="shared" ca="1" si="403"/>
        <v>2.9605797067239004</v>
      </c>
      <c r="J381" s="17">
        <f t="shared" ca="1" si="403"/>
        <v>2.9479493475288625</v>
      </c>
      <c r="K381" s="17">
        <f t="shared" ca="1" si="403"/>
        <v>2.8764963781114523</v>
      </c>
      <c r="L381" s="17">
        <f t="shared" ca="1" si="403"/>
        <v>2.9147942538053115</v>
      </c>
      <c r="M381" s="17">
        <f t="shared" ca="1" si="403"/>
        <v>2.9329534253303047</v>
      </c>
      <c r="N381" s="127">
        <f t="shared" ca="1" si="356"/>
        <v>18.783022913377298</v>
      </c>
      <c r="O381" s="128">
        <f t="shared" ca="1" si="357"/>
        <v>18.692298797960667</v>
      </c>
      <c r="P381" s="128">
        <f t="shared" ca="1" si="358"/>
        <v>0</v>
      </c>
      <c r="Q381" s="128">
        <f t="shared" ca="1" si="359"/>
        <v>0</v>
      </c>
      <c r="R381" s="129">
        <f ca="1">AVERAGE(Q$17:Q381)</f>
        <v>1.7198758244882568</v>
      </c>
      <c r="S381">
        <v>1.615</v>
      </c>
    </row>
    <row r="382" spans="2:19" x14ac:dyDescent="0.25">
      <c r="B382" s="126">
        <f t="shared" si="360"/>
        <v>366</v>
      </c>
      <c r="C382" s="17">
        <f t="shared" si="354"/>
        <v>3.2921262866077932</v>
      </c>
      <c r="D382" s="17">
        <f t="shared" ref="D382:M382" ca="1" si="404">$C$4*($G$4-C382)*$B$7+$F$4*SQRT($B$7)*NORMSINV(RAND())+C382</f>
        <v>3.1408556477442207</v>
      </c>
      <c r="E382" s="17">
        <f t="shared" ca="1" si="404"/>
        <v>3.1191820540418576</v>
      </c>
      <c r="F382" s="17">
        <f t="shared" ca="1" si="404"/>
        <v>3.037664319132416</v>
      </c>
      <c r="G382" s="17">
        <f t="shared" ca="1" si="404"/>
        <v>2.9149141818278963</v>
      </c>
      <c r="H382" s="17">
        <f t="shared" ca="1" si="404"/>
        <v>2.9799996086748743</v>
      </c>
      <c r="I382" s="17">
        <f t="shared" ca="1" si="404"/>
        <v>3.0174895914242259</v>
      </c>
      <c r="J382" s="17">
        <f t="shared" ca="1" si="404"/>
        <v>2.9437000228072043</v>
      </c>
      <c r="K382" s="17">
        <f t="shared" ca="1" si="404"/>
        <v>2.845306010402973</v>
      </c>
      <c r="L382" s="17">
        <f t="shared" ca="1" si="404"/>
        <v>2.7382799727799405</v>
      </c>
      <c r="M382" s="17">
        <f t="shared" ca="1" si="404"/>
        <v>2.8639785671941351</v>
      </c>
      <c r="N382" s="127">
        <f t="shared" ca="1" si="356"/>
        <v>17.531137177498156</v>
      </c>
      <c r="O382" s="128">
        <f t="shared" ca="1" si="357"/>
        <v>17.701273747150854</v>
      </c>
      <c r="P382" s="128">
        <f t="shared" ca="1" si="358"/>
        <v>0</v>
      </c>
      <c r="Q382" s="128">
        <f t="shared" ca="1" si="359"/>
        <v>0</v>
      </c>
      <c r="R382" s="129">
        <f ca="1">AVERAGE(Q$17:Q382)</f>
        <v>1.7151767102136988</v>
      </c>
      <c r="S382">
        <v>1.615</v>
      </c>
    </row>
    <row r="383" spans="2:19" x14ac:dyDescent="0.25">
      <c r="B383" s="126">
        <f t="shared" si="360"/>
        <v>367</v>
      </c>
      <c r="C383" s="17">
        <f t="shared" si="354"/>
        <v>3.2921262866077932</v>
      </c>
      <c r="D383" s="17">
        <f t="shared" ref="D383:M383" ca="1" si="405">$C$4*($G$4-C383)*$B$7+$F$4*SQRT($B$7)*NORMSINV(RAND())+C383</f>
        <v>3.1926001173686203</v>
      </c>
      <c r="E383" s="17">
        <f t="shared" ca="1" si="405"/>
        <v>3.122427421239991</v>
      </c>
      <c r="F383" s="17">
        <f t="shared" ca="1" si="405"/>
        <v>3.2076232764607386</v>
      </c>
      <c r="G383" s="17">
        <f t="shared" ca="1" si="405"/>
        <v>3.1754399578598176</v>
      </c>
      <c r="H383" s="17">
        <f t="shared" ca="1" si="405"/>
        <v>3.205672613996438</v>
      </c>
      <c r="I383" s="17">
        <f t="shared" ca="1" si="405"/>
        <v>3.2898644523328793</v>
      </c>
      <c r="J383" s="17">
        <f t="shared" ca="1" si="405"/>
        <v>3.2353387077364379</v>
      </c>
      <c r="K383" s="17">
        <f t="shared" ca="1" si="405"/>
        <v>3.1995122943070129</v>
      </c>
      <c r="L383" s="17">
        <f t="shared" ca="1" si="405"/>
        <v>3.0925846415052227</v>
      </c>
      <c r="M383" s="17">
        <f t="shared" ca="1" si="405"/>
        <v>3.1423941034749827</v>
      </c>
      <c r="N383" s="127">
        <f t="shared" ca="1" si="356"/>
        <v>23.159246172105885</v>
      </c>
      <c r="O383" s="128">
        <f t="shared" ca="1" si="357"/>
        <v>22.054657630249991</v>
      </c>
      <c r="P383" s="128">
        <f t="shared" ca="1" si="358"/>
        <v>0</v>
      </c>
      <c r="Q383" s="128">
        <f t="shared" ca="1" si="359"/>
        <v>0</v>
      </c>
      <c r="R383" s="129">
        <f ca="1">AVERAGE(Q$17:Q383)</f>
        <v>1.710503204191318</v>
      </c>
      <c r="S383">
        <v>1.615</v>
      </c>
    </row>
    <row r="384" spans="2:19" x14ac:dyDescent="0.25">
      <c r="B384" s="126">
        <f t="shared" si="360"/>
        <v>368</v>
      </c>
      <c r="C384" s="17">
        <f t="shared" si="354"/>
        <v>3.2921262866077932</v>
      </c>
      <c r="D384" s="17">
        <f t="shared" ref="D384:M384" ca="1" si="406">$C$4*($G$4-C384)*$B$7+$F$4*SQRT($B$7)*NORMSINV(RAND())+C384</f>
        <v>3.2274943914326428</v>
      </c>
      <c r="E384" s="17">
        <f t="shared" ca="1" si="406"/>
        <v>3.2196578910890601</v>
      </c>
      <c r="F384" s="17">
        <f t="shared" ca="1" si="406"/>
        <v>3.2459945761043385</v>
      </c>
      <c r="G384" s="17">
        <f t="shared" ca="1" si="406"/>
        <v>3.3273058186197377</v>
      </c>
      <c r="H384" s="17">
        <f t="shared" ca="1" si="406"/>
        <v>3.4638338621969136</v>
      </c>
      <c r="I384" s="17">
        <f t="shared" ca="1" si="406"/>
        <v>3.4128388186826779</v>
      </c>
      <c r="J384" s="17">
        <f t="shared" ca="1" si="406"/>
        <v>3.4659661047740413</v>
      </c>
      <c r="K384" s="17">
        <f t="shared" ca="1" si="406"/>
        <v>3.4917919461683167</v>
      </c>
      <c r="L384" s="17">
        <f t="shared" ca="1" si="406"/>
        <v>3.3340942422371569</v>
      </c>
      <c r="M384" s="17">
        <f t="shared" ca="1" si="406"/>
        <v>3.2675835541139433</v>
      </c>
      <c r="N384" s="127">
        <f t="shared" ca="1" si="356"/>
        <v>26.247836172441858</v>
      </c>
      <c r="O384" s="128">
        <f t="shared" ca="1" si="357"/>
        <v>24.346692743421265</v>
      </c>
      <c r="P384" s="128">
        <f t="shared" ca="1" si="358"/>
        <v>1.1466927434212657</v>
      </c>
      <c r="Q384" s="128">
        <f t="shared" ca="1" si="359"/>
        <v>1.0907678784037556</v>
      </c>
      <c r="R384" s="129">
        <f ca="1">AVERAGE(Q$17:Q384)</f>
        <v>1.7088191408060258</v>
      </c>
      <c r="S384">
        <v>1.615</v>
      </c>
    </row>
    <row r="385" spans="2:19" x14ac:dyDescent="0.25">
      <c r="B385" s="126">
        <f t="shared" si="360"/>
        <v>369</v>
      </c>
      <c r="C385" s="17">
        <f t="shared" si="354"/>
        <v>3.2921262866077932</v>
      </c>
      <c r="D385" s="17">
        <f t="shared" ref="D385:M385" ca="1" si="407">$C$4*($G$4-C385)*$B$7+$F$4*SQRT($B$7)*NORMSINV(RAND())+C385</f>
        <v>3.3193990551082604</v>
      </c>
      <c r="E385" s="17">
        <f t="shared" ca="1" si="407"/>
        <v>3.212778613485451</v>
      </c>
      <c r="F385" s="17">
        <f t="shared" ca="1" si="407"/>
        <v>3.3174544367269925</v>
      </c>
      <c r="G385" s="17">
        <f t="shared" ca="1" si="407"/>
        <v>3.3868175584692453</v>
      </c>
      <c r="H385" s="17">
        <f t="shared" ca="1" si="407"/>
        <v>3.24083585719838</v>
      </c>
      <c r="I385" s="17">
        <f t="shared" ca="1" si="407"/>
        <v>3.3353190469049689</v>
      </c>
      <c r="J385" s="17">
        <f t="shared" ca="1" si="407"/>
        <v>3.2843313643973033</v>
      </c>
      <c r="K385" s="17">
        <f t="shared" ca="1" si="407"/>
        <v>3.1960254159854604</v>
      </c>
      <c r="L385" s="17">
        <f t="shared" ca="1" si="407"/>
        <v>3.1222592737549486</v>
      </c>
      <c r="M385" s="17">
        <f t="shared" ca="1" si="407"/>
        <v>3.0514501602841246</v>
      </c>
      <c r="N385" s="127">
        <f t="shared" ca="1" si="356"/>
        <v>21.145987269557594</v>
      </c>
      <c r="O385" s="128">
        <f t="shared" ca="1" si="357"/>
        <v>20.526116300989823</v>
      </c>
      <c r="P385" s="128">
        <f t="shared" ca="1" si="358"/>
        <v>0</v>
      </c>
      <c r="Q385" s="128">
        <f t="shared" ca="1" si="359"/>
        <v>0</v>
      </c>
      <c r="R385" s="129">
        <f ca="1">AVERAGE(Q$17:Q385)</f>
        <v>1.7041881946249797</v>
      </c>
      <c r="S385">
        <v>1.615</v>
      </c>
    </row>
    <row r="386" spans="2:19" x14ac:dyDescent="0.25">
      <c r="B386" s="126">
        <f t="shared" si="360"/>
        <v>370</v>
      </c>
      <c r="C386" s="17">
        <f t="shared" si="354"/>
        <v>3.2921262866077932</v>
      </c>
      <c r="D386" s="17">
        <f t="shared" ref="D386:M386" ca="1" si="408">$C$4*($G$4-C386)*$B$7+$F$4*SQRT($B$7)*NORMSINV(RAND())+C386</f>
        <v>3.3830419406383521</v>
      </c>
      <c r="E386" s="17">
        <f t="shared" ca="1" si="408"/>
        <v>3.4948432052282397</v>
      </c>
      <c r="F386" s="17">
        <f t="shared" ca="1" si="408"/>
        <v>3.559721528072961</v>
      </c>
      <c r="G386" s="17">
        <f t="shared" ca="1" si="408"/>
        <v>3.5193461893217322</v>
      </c>
      <c r="H386" s="17">
        <f t="shared" ca="1" si="408"/>
        <v>3.3860781665455821</v>
      </c>
      <c r="I386" s="17">
        <f t="shared" ca="1" si="408"/>
        <v>3.4168596687355888</v>
      </c>
      <c r="J386" s="17">
        <f t="shared" ca="1" si="408"/>
        <v>3.3178898650553705</v>
      </c>
      <c r="K386" s="17">
        <f t="shared" ca="1" si="408"/>
        <v>3.1930811590389747</v>
      </c>
      <c r="L386" s="17">
        <f t="shared" ca="1" si="408"/>
        <v>3.1352260425548959</v>
      </c>
      <c r="M386" s="17">
        <f t="shared" ca="1" si="408"/>
        <v>3.1880444197563911</v>
      </c>
      <c r="N386" s="127">
        <f t="shared" ca="1" si="356"/>
        <v>24.240975887023694</v>
      </c>
      <c r="O386" s="128">
        <f t="shared" ca="1" si="357"/>
        <v>22.864318414378356</v>
      </c>
      <c r="P386" s="128">
        <f t="shared" ca="1" si="358"/>
        <v>0</v>
      </c>
      <c r="Q386" s="128">
        <f t="shared" ca="1" si="359"/>
        <v>0</v>
      </c>
      <c r="R386" s="129">
        <f ca="1">AVERAGE(Q$17:Q386)</f>
        <v>1.6995822805854526</v>
      </c>
      <c r="S386">
        <v>1.615</v>
      </c>
    </row>
    <row r="387" spans="2:19" x14ac:dyDescent="0.25">
      <c r="B387" s="126">
        <f t="shared" si="360"/>
        <v>371</v>
      </c>
      <c r="C387" s="17">
        <f t="shared" si="354"/>
        <v>3.2921262866077932</v>
      </c>
      <c r="D387" s="17">
        <f t="shared" ref="D387:M387" ca="1" si="409">$C$4*($G$4-C387)*$B$7+$F$4*SQRT($B$7)*NORMSINV(RAND())+C387</f>
        <v>3.0870839532819723</v>
      </c>
      <c r="E387" s="17">
        <f t="shared" ca="1" si="409"/>
        <v>3.0914643702451938</v>
      </c>
      <c r="F387" s="17">
        <f t="shared" ca="1" si="409"/>
        <v>3.1517362220143026</v>
      </c>
      <c r="G387" s="17">
        <f t="shared" ca="1" si="409"/>
        <v>3.207117391647031</v>
      </c>
      <c r="H387" s="17">
        <f t="shared" ca="1" si="409"/>
        <v>3.3001619929769408</v>
      </c>
      <c r="I387" s="17">
        <f t="shared" ca="1" si="409"/>
        <v>3.310110157561144</v>
      </c>
      <c r="J387" s="17">
        <f t="shared" ca="1" si="409"/>
        <v>3.2943736881359418</v>
      </c>
      <c r="K387" s="17">
        <f t="shared" ca="1" si="409"/>
        <v>3.2662628091142514</v>
      </c>
      <c r="L387" s="17">
        <f t="shared" ca="1" si="409"/>
        <v>3.2086786429789718</v>
      </c>
      <c r="M387" s="17">
        <f t="shared" ca="1" si="409"/>
        <v>3.1989800974148248</v>
      </c>
      <c r="N387" s="127">
        <f t="shared" ca="1" si="356"/>
        <v>24.507522161188454</v>
      </c>
      <c r="O387" s="128">
        <f t="shared" ca="1" si="357"/>
        <v>23.062647891336152</v>
      </c>
      <c r="P387" s="128">
        <f t="shared" ca="1" si="358"/>
        <v>0</v>
      </c>
      <c r="Q387" s="128">
        <f t="shared" ca="1" si="359"/>
        <v>0</v>
      </c>
      <c r="R387" s="129">
        <f ca="1">AVERAGE(Q$17:Q387)</f>
        <v>1.6950011962712062</v>
      </c>
      <c r="S387">
        <v>1.615</v>
      </c>
    </row>
    <row r="388" spans="2:19" x14ac:dyDescent="0.25">
      <c r="B388" s="126">
        <f t="shared" si="360"/>
        <v>372</v>
      </c>
      <c r="C388" s="17">
        <f t="shared" si="354"/>
        <v>3.2921262866077932</v>
      </c>
      <c r="D388" s="17">
        <f t="shared" ref="D388:M388" ca="1" si="410">$C$4*($G$4-C388)*$B$7+$F$4*SQRT($B$7)*NORMSINV(RAND())+C388</f>
        <v>3.1720253288366642</v>
      </c>
      <c r="E388" s="17">
        <f t="shared" ca="1" si="410"/>
        <v>3.0140230410573814</v>
      </c>
      <c r="F388" s="17">
        <f t="shared" ca="1" si="410"/>
        <v>3.083235850245178</v>
      </c>
      <c r="G388" s="17">
        <f t="shared" ca="1" si="410"/>
        <v>3.1570883146039228</v>
      </c>
      <c r="H388" s="17">
        <f t="shared" ca="1" si="410"/>
        <v>3.2124573056453607</v>
      </c>
      <c r="I388" s="17">
        <f t="shared" ca="1" si="410"/>
        <v>3.3104341243672768</v>
      </c>
      <c r="J388" s="17">
        <f t="shared" ca="1" si="410"/>
        <v>3.2549544379571573</v>
      </c>
      <c r="K388" s="17">
        <f t="shared" ca="1" si="410"/>
        <v>3.3454137012250831</v>
      </c>
      <c r="L388" s="17">
        <f t="shared" ca="1" si="410"/>
        <v>3.3573468306796035</v>
      </c>
      <c r="M388" s="17">
        <f t="shared" ca="1" si="410"/>
        <v>3.4602561984230551</v>
      </c>
      <c r="N388" s="127">
        <f t="shared" ca="1" si="356"/>
        <v>31.825129018161807</v>
      </c>
      <c r="O388" s="128">
        <f t="shared" ca="1" si="357"/>
        <v>28.348245738579088</v>
      </c>
      <c r="P388" s="128">
        <f t="shared" ca="1" si="358"/>
        <v>5.1482457385790887</v>
      </c>
      <c r="Q388" s="128">
        <f t="shared" ca="1" si="359"/>
        <v>4.89716283109684</v>
      </c>
      <c r="R388" s="129">
        <f ca="1">AVERAGE(Q$17:Q388)</f>
        <v>1.703609157655146</v>
      </c>
      <c r="S388">
        <v>1.615</v>
      </c>
    </row>
    <row r="389" spans="2:19" x14ac:dyDescent="0.25">
      <c r="B389" s="126">
        <f t="shared" si="360"/>
        <v>373</v>
      </c>
      <c r="C389" s="17">
        <f t="shared" si="354"/>
        <v>3.2921262866077932</v>
      </c>
      <c r="D389" s="17">
        <f t="shared" ref="D389:M389" ca="1" si="411">$C$4*($G$4-C389)*$B$7+$F$4*SQRT($B$7)*NORMSINV(RAND())+C389</f>
        <v>3.23529392149291</v>
      </c>
      <c r="E389" s="17">
        <f t="shared" ca="1" si="411"/>
        <v>3.1495170714554481</v>
      </c>
      <c r="F389" s="17">
        <f t="shared" ca="1" si="411"/>
        <v>3.3055329590408813</v>
      </c>
      <c r="G389" s="17">
        <f t="shared" ca="1" si="411"/>
        <v>3.3119822716176182</v>
      </c>
      <c r="H389" s="17">
        <f t="shared" ca="1" si="411"/>
        <v>3.382805563451972</v>
      </c>
      <c r="I389" s="17">
        <f t="shared" ca="1" si="411"/>
        <v>3.3279986607286656</v>
      </c>
      <c r="J389" s="17">
        <f t="shared" ca="1" si="411"/>
        <v>3.3185497907076154</v>
      </c>
      <c r="K389" s="17">
        <f t="shared" ca="1" si="411"/>
        <v>3.3785569632506074</v>
      </c>
      <c r="L389" s="17">
        <f t="shared" ca="1" si="411"/>
        <v>3.3572280652456756</v>
      </c>
      <c r="M389" s="17">
        <f t="shared" ca="1" si="411"/>
        <v>3.335572087383841</v>
      </c>
      <c r="N389" s="127">
        <f t="shared" ca="1" si="356"/>
        <v>28.094451108280811</v>
      </c>
      <c r="O389" s="128">
        <f t="shared" ca="1" si="357"/>
        <v>25.689749194440324</v>
      </c>
      <c r="P389" s="128">
        <f t="shared" ca="1" si="358"/>
        <v>2.4897491944403249</v>
      </c>
      <c r="Q389" s="128">
        <f t="shared" ca="1" si="359"/>
        <v>2.3683226933785866</v>
      </c>
      <c r="R389" s="129">
        <f ca="1">AVERAGE(Q$17:Q389)</f>
        <v>1.7053912314774606</v>
      </c>
      <c r="S389">
        <v>1.615</v>
      </c>
    </row>
    <row r="390" spans="2:19" x14ac:dyDescent="0.25">
      <c r="B390" s="126">
        <f t="shared" si="360"/>
        <v>374</v>
      </c>
      <c r="C390" s="17">
        <f t="shared" si="354"/>
        <v>3.2921262866077932</v>
      </c>
      <c r="D390" s="17">
        <f t="shared" ref="D390:M390" ca="1" si="412">$C$4*($G$4-C390)*$B$7+$F$4*SQRT($B$7)*NORMSINV(RAND())+C390</f>
        <v>3.0977905443406777</v>
      </c>
      <c r="E390" s="17">
        <f t="shared" ca="1" si="412"/>
        <v>3.0977213596865969</v>
      </c>
      <c r="F390" s="17">
        <f t="shared" ca="1" si="412"/>
        <v>3.049111268231715</v>
      </c>
      <c r="G390" s="17">
        <f t="shared" ca="1" si="412"/>
        <v>2.9616427252047681</v>
      </c>
      <c r="H390" s="17">
        <f t="shared" ca="1" si="412"/>
        <v>2.9190779010044197</v>
      </c>
      <c r="I390" s="17">
        <f t="shared" ca="1" si="412"/>
        <v>2.8587741496149706</v>
      </c>
      <c r="J390" s="17">
        <f t="shared" ca="1" si="412"/>
        <v>2.9334164921511707</v>
      </c>
      <c r="K390" s="17">
        <f t="shared" ca="1" si="412"/>
        <v>3.0829112192015877</v>
      </c>
      <c r="L390" s="17">
        <f t="shared" ca="1" si="412"/>
        <v>3.1009177924515576</v>
      </c>
      <c r="M390" s="17">
        <f t="shared" ca="1" si="412"/>
        <v>3.0728081763133508</v>
      </c>
      <c r="N390" s="127">
        <f t="shared" ca="1" si="356"/>
        <v>21.602481153553736</v>
      </c>
      <c r="O390" s="128">
        <f t="shared" ca="1" si="357"/>
        <v>20.875290556905483</v>
      </c>
      <c r="P390" s="128">
        <f t="shared" ca="1" si="358"/>
        <v>0</v>
      </c>
      <c r="Q390" s="128">
        <f t="shared" ca="1" si="359"/>
        <v>0</v>
      </c>
      <c r="R390" s="129">
        <f ca="1">AVERAGE(Q$17:Q390)</f>
        <v>1.7008313618745798</v>
      </c>
      <c r="S390">
        <v>1.615</v>
      </c>
    </row>
    <row r="391" spans="2:19" x14ac:dyDescent="0.25">
      <c r="B391" s="126">
        <f t="shared" si="360"/>
        <v>375</v>
      </c>
      <c r="C391" s="17">
        <f t="shared" si="354"/>
        <v>3.2921262866077932</v>
      </c>
      <c r="D391" s="17">
        <f t="shared" ref="D391:M391" ca="1" si="413">$C$4*($G$4-C391)*$B$7+$F$4*SQRT($B$7)*NORMSINV(RAND())+C391</f>
        <v>3.2292675349294861</v>
      </c>
      <c r="E391" s="17">
        <f t="shared" ca="1" si="413"/>
        <v>3.293326482595746</v>
      </c>
      <c r="F391" s="17">
        <f t="shared" ca="1" si="413"/>
        <v>3.2810326516961918</v>
      </c>
      <c r="G391" s="17">
        <f t="shared" ca="1" si="413"/>
        <v>3.2564443512897636</v>
      </c>
      <c r="H391" s="17">
        <f t="shared" ca="1" si="413"/>
        <v>3.285672924201835</v>
      </c>
      <c r="I391" s="17">
        <f t="shared" ca="1" si="413"/>
        <v>3.2248296103105774</v>
      </c>
      <c r="J391" s="17">
        <f t="shared" ca="1" si="413"/>
        <v>3.2444961287812966</v>
      </c>
      <c r="K391" s="17">
        <f t="shared" ca="1" si="413"/>
        <v>3.3057091271245769</v>
      </c>
      <c r="L391" s="17">
        <f t="shared" ca="1" si="413"/>
        <v>3.4257829004661611</v>
      </c>
      <c r="M391" s="17">
        <f t="shared" ca="1" si="413"/>
        <v>3.3744691505467377</v>
      </c>
      <c r="N391" s="127">
        <f t="shared" ca="1" si="356"/>
        <v>29.208774203157429</v>
      </c>
      <c r="O391" s="128">
        <f t="shared" ca="1" si="357"/>
        <v>26.491189262901308</v>
      </c>
      <c r="P391" s="128">
        <f t="shared" ca="1" si="358"/>
        <v>3.2911892629013089</v>
      </c>
      <c r="Q391" s="128">
        <f t="shared" ca="1" si="359"/>
        <v>3.1306760684725412</v>
      </c>
      <c r="R391" s="129">
        <f ca="1">AVERAGE(Q$17:Q391)</f>
        <v>1.7046442810921745</v>
      </c>
      <c r="S391">
        <v>1.615</v>
      </c>
    </row>
    <row r="392" spans="2:19" x14ac:dyDescent="0.25">
      <c r="B392" s="126">
        <f t="shared" si="360"/>
        <v>376</v>
      </c>
      <c r="C392" s="17">
        <f t="shared" si="354"/>
        <v>3.2921262866077932</v>
      </c>
      <c r="D392" s="17">
        <f t="shared" ref="D392:M392" ca="1" si="414">$C$4*($G$4-C392)*$B$7+$F$4*SQRT($B$7)*NORMSINV(RAND())+C392</f>
        <v>3.1516789889920189</v>
      </c>
      <c r="E392" s="17">
        <f t="shared" ca="1" si="414"/>
        <v>3.298120482527418</v>
      </c>
      <c r="F392" s="17">
        <f t="shared" ca="1" si="414"/>
        <v>3.393645508151963</v>
      </c>
      <c r="G392" s="17">
        <f t="shared" ca="1" si="414"/>
        <v>3.4075994512061709</v>
      </c>
      <c r="H392" s="17">
        <f t="shared" ca="1" si="414"/>
        <v>3.4034933010846853</v>
      </c>
      <c r="I392" s="17">
        <f t="shared" ca="1" si="414"/>
        <v>3.3398170383936301</v>
      </c>
      <c r="J392" s="17">
        <f t="shared" ca="1" si="414"/>
        <v>3.3373704251063629</v>
      </c>
      <c r="K392" s="17">
        <f t="shared" ca="1" si="414"/>
        <v>3.2197292826941535</v>
      </c>
      <c r="L392" s="17">
        <f t="shared" ca="1" si="414"/>
        <v>3.3674685760525351</v>
      </c>
      <c r="M392" s="17">
        <f t="shared" ca="1" si="414"/>
        <v>3.3544925824188145</v>
      </c>
      <c r="N392" s="127">
        <f t="shared" ca="1" si="356"/>
        <v>28.631072594622029</v>
      </c>
      <c r="O392" s="128">
        <f t="shared" ca="1" si="357"/>
        <v>26.076514707816496</v>
      </c>
      <c r="P392" s="128">
        <f t="shared" ca="1" si="358"/>
        <v>2.8765147078164972</v>
      </c>
      <c r="Q392" s="128">
        <f t="shared" ca="1" si="359"/>
        <v>2.7362254300841262</v>
      </c>
      <c r="R392" s="129">
        <f ca="1">AVERAGE(Q$17:Q392)</f>
        <v>1.7073878479777913</v>
      </c>
      <c r="S392">
        <v>1.615</v>
      </c>
    </row>
    <row r="393" spans="2:19" x14ac:dyDescent="0.25">
      <c r="B393" s="126">
        <f t="shared" si="360"/>
        <v>377</v>
      </c>
      <c r="C393" s="17">
        <f t="shared" si="354"/>
        <v>3.2921262866077932</v>
      </c>
      <c r="D393" s="17">
        <f t="shared" ref="D393:M393" ca="1" si="415">$C$4*($G$4-C393)*$B$7+$F$4*SQRT($B$7)*NORMSINV(RAND())+C393</f>
        <v>3.37458204232103</v>
      </c>
      <c r="E393" s="17">
        <f t="shared" ca="1" si="415"/>
        <v>3.4321975791575738</v>
      </c>
      <c r="F393" s="17">
        <f t="shared" ca="1" si="415"/>
        <v>3.486493520365249</v>
      </c>
      <c r="G393" s="17">
        <f t="shared" ca="1" si="415"/>
        <v>3.4121104207023594</v>
      </c>
      <c r="H393" s="17">
        <f t="shared" ca="1" si="415"/>
        <v>3.3043759429114514</v>
      </c>
      <c r="I393" s="17">
        <f t="shared" ca="1" si="415"/>
        <v>3.3523877505361521</v>
      </c>
      <c r="J393" s="17">
        <f t="shared" ca="1" si="415"/>
        <v>3.2540690964977825</v>
      </c>
      <c r="K393" s="17">
        <f t="shared" ca="1" si="415"/>
        <v>3.2637064834653895</v>
      </c>
      <c r="L393" s="17">
        <f t="shared" ca="1" si="415"/>
        <v>3.1587047976834377</v>
      </c>
      <c r="M393" s="17">
        <f t="shared" ca="1" si="415"/>
        <v>3.1470803417779303</v>
      </c>
      <c r="N393" s="127">
        <f t="shared" ca="1" si="356"/>
        <v>23.268030614412172</v>
      </c>
      <c r="O393" s="128">
        <f t="shared" ca="1" si="357"/>
        <v>22.136435373893548</v>
      </c>
      <c r="P393" s="128">
        <f t="shared" ca="1" si="358"/>
        <v>0</v>
      </c>
      <c r="Q393" s="128">
        <f t="shared" ca="1" si="359"/>
        <v>0</v>
      </c>
      <c r="R393" s="129">
        <f ca="1">AVERAGE(Q$17:Q393)</f>
        <v>1.7028589677444284</v>
      </c>
      <c r="S393">
        <v>1.615</v>
      </c>
    </row>
    <row r="394" spans="2:19" x14ac:dyDescent="0.25">
      <c r="B394" s="126">
        <f t="shared" si="360"/>
        <v>378</v>
      </c>
      <c r="C394" s="17">
        <f t="shared" si="354"/>
        <v>3.2921262866077932</v>
      </c>
      <c r="D394" s="17">
        <f t="shared" ref="D394:M394" ca="1" si="416">$C$4*($G$4-C394)*$B$7+$F$4*SQRT($B$7)*NORMSINV(RAND())+C394</f>
        <v>3.3109438342824888</v>
      </c>
      <c r="E394" s="17">
        <f t="shared" ca="1" si="416"/>
        <v>3.3340031988670344</v>
      </c>
      <c r="F394" s="17">
        <f t="shared" ca="1" si="416"/>
        <v>3.2795459356969072</v>
      </c>
      <c r="G394" s="17">
        <f t="shared" ca="1" si="416"/>
        <v>3.3347401171756004</v>
      </c>
      <c r="H394" s="17">
        <f t="shared" ca="1" si="416"/>
        <v>3.5805228132230367</v>
      </c>
      <c r="I394" s="17">
        <f t="shared" ca="1" si="416"/>
        <v>3.4409670118734468</v>
      </c>
      <c r="J394" s="17">
        <f t="shared" ca="1" si="416"/>
        <v>3.4469246064176504</v>
      </c>
      <c r="K394" s="17">
        <f t="shared" ca="1" si="416"/>
        <v>3.5009178937008696</v>
      </c>
      <c r="L394" s="17">
        <f t="shared" ca="1" si="416"/>
        <v>3.5355795768245564</v>
      </c>
      <c r="M394" s="17">
        <f t="shared" ca="1" si="416"/>
        <v>3.4361697423469564</v>
      </c>
      <c r="N394" s="127">
        <f t="shared" ca="1" si="356"/>
        <v>31.067732561268997</v>
      </c>
      <c r="O394" s="128">
        <f t="shared" ca="1" si="357"/>
        <v>27.814073456331641</v>
      </c>
      <c r="P394" s="128">
        <f t="shared" ca="1" si="358"/>
        <v>4.6140734563316421</v>
      </c>
      <c r="Q394" s="128">
        <f t="shared" ca="1" si="359"/>
        <v>4.3890424384703683</v>
      </c>
      <c r="R394" s="129">
        <f ca="1">AVERAGE(Q$17:Q394)</f>
        <v>1.7099652732225394</v>
      </c>
      <c r="S394">
        <v>1.615</v>
      </c>
    </row>
    <row r="395" spans="2:19" x14ac:dyDescent="0.25">
      <c r="B395" s="126">
        <f t="shared" si="360"/>
        <v>379</v>
      </c>
      <c r="C395" s="17">
        <f t="shared" si="354"/>
        <v>3.2921262866077932</v>
      </c>
      <c r="D395" s="17">
        <f t="shared" ref="D395:M395" ca="1" si="417">$C$4*($G$4-C395)*$B$7+$F$4*SQRT($B$7)*NORMSINV(RAND())+C395</f>
        <v>3.2304638501683609</v>
      </c>
      <c r="E395" s="17">
        <f t="shared" ca="1" si="417"/>
        <v>3.1150064912374686</v>
      </c>
      <c r="F395" s="17">
        <f t="shared" ca="1" si="417"/>
        <v>3.171293773445552</v>
      </c>
      <c r="G395" s="17">
        <f t="shared" ca="1" si="417"/>
        <v>3.1120938170197734</v>
      </c>
      <c r="H395" s="17">
        <f t="shared" ca="1" si="417"/>
        <v>3.1418338823707157</v>
      </c>
      <c r="I395" s="17">
        <f t="shared" ca="1" si="417"/>
        <v>3.0101906117980173</v>
      </c>
      <c r="J395" s="17">
        <f t="shared" ca="1" si="417"/>
        <v>3.0819517945761246</v>
      </c>
      <c r="K395" s="17">
        <f t="shared" ca="1" si="417"/>
        <v>3.0298829992782501</v>
      </c>
      <c r="L395" s="17">
        <f t="shared" ca="1" si="417"/>
        <v>2.9249989159792742</v>
      </c>
      <c r="M395" s="17">
        <f t="shared" ca="1" si="417"/>
        <v>3.0132848790589195</v>
      </c>
      <c r="N395" s="127">
        <f t="shared" ca="1" si="356"/>
        <v>20.354151155251223</v>
      </c>
      <c r="O395" s="128">
        <f t="shared" ca="1" si="357"/>
        <v>19.91664550661196</v>
      </c>
      <c r="P395" s="128">
        <f t="shared" ca="1" si="358"/>
        <v>0</v>
      </c>
      <c r="Q395" s="128">
        <f t="shared" ca="1" si="359"/>
        <v>0</v>
      </c>
      <c r="R395" s="129">
        <f ca="1">AVERAGE(Q$17:Q395)</f>
        <v>1.7054534914989972</v>
      </c>
      <c r="S395">
        <v>1.615</v>
      </c>
    </row>
    <row r="396" spans="2:19" x14ac:dyDescent="0.25">
      <c r="B396" s="126">
        <f t="shared" si="360"/>
        <v>380</v>
      </c>
      <c r="C396" s="17">
        <f t="shared" si="354"/>
        <v>3.2921262866077932</v>
      </c>
      <c r="D396" s="17">
        <f t="shared" ref="D396:M396" ca="1" si="418">$C$4*($G$4-C396)*$B$7+$F$4*SQRT($B$7)*NORMSINV(RAND())+C396</f>
        <v>3.1445856666059981</v>
      </c>
      <c r="E396" s="17">
        <f t="shared" ca="1" si="418"/>
        <v>3.1434333528780938</v>
      </c>
      <c r="F396" s="17">
        <f t="shared" ca="1" si="418"/>
        <v>3.095661855720143</v>
      </c>
      <c r="G396" s="17">
        <f t="shared" ca="1" si="418"/>
        <v>3.0175517189380572</v>
      </c>
      <c r="H396" s="17">
        <f t="shared" ca="1" si="418"/>
        <v>3.0288998240091427</v>
      </c>
      <c r="I396" s="17">
        <f t="shared" ca="1" si="418"/>
        <v>3.0439417620438931</v>
      </c>
      <c r="J396" s="17">
        <f t="shared" ca="1" si="418"/>
        <v>2.9954936132936196</v>
      </c>
      <c r="K396" s="17">
        <f t="shared" ca="1" si="418"/>
        <v>3.0581336539402133</v>
      </c>
      <c r="L396" s="17">
        <f t="shared" ca="1" si="418"/>
        <v>3.0053245660141137</v>
      </c>
      <c r="M396" s="17">
        <f t="shared" ca="1" si="418"/>
        <v>3.1273743554345694</v>
      </c>
      <c r="N396" s="127">
        <f t="shared" ca="1" si="356"/>
        <v>22.813999380117696</v>
      </c>
      <c r="O396" s="128">
        <f t="shared" ca="1" si="357"/>
        <v>21.794584102268296</v>
      </c>
      <c r="P396" s="128">
        <f t="shared" ca="1" si="358"/>
        <v>0</v>
      </c>
      <c r="Q396" s="128">
        <f t="shared" ca="1" si="359"/>
        <v>0</v>
      </c>
      <c r="R396" s="129">
        <f ca="1">AVERAGE(Q$17:Q396)</f>
        <v>1.7009654559950524</v>
      </c>
      <c r="S396">
        <v>1.615</v>
      </c>
    </row>
    <row r="397" spans="2:19" x14ac:dyDescent="0.25">
      <c r="B397" s="126">
        <f t="shared" si="360"/>
        <v>381</v>
      </c>
      <c r="C397" s="17">
        <f t="shared" si="354"/>
        <v>3.2921262866077932</v>
      </c>
      <c r="D397" s="17">
        <f t="shared" ref="D397:M397" ca="1" si="419">$C$4*($G$4-C397)*$B$7+$F$4*SQRT($B$7)*NORMSINV(RAND())+C397</f>
        <v>3.301695123790144</v>
      </c>
      <c r="E397" s="17">
        <f t="shared" ca="1" si="419"/>
        <v>3.2548806406126567</v>
      </c>
      <c r="F397" s="17">
        <f t="shared" ca="1" si="419"/>
        <v>3.1810838586271162</v>
      </c>
      <c r="G397" s="17">
        <f t="shared" ca="1" si="419"/>
        <v>3.1357206926777192</v>
      </c>
      <c r="H397" s="17">
        <f t="shared" ca="1" si="419"/>
        <v>3.151700195464096</v>
      </c>
      <c r="I397" s="17">
        <f t="shared" ca="1" si="419"/>
        <v>3.2344011982720806</v>
      </c>
      <c r="J397" s="17">
        <f t="shared" ca="1" si="419"/>
        <v>3.25039601279172</v>
      </c>
      <c r="K397" s="17">
        <f t="shared" ca="1" si="419"/>
        <v>3.1805473466817351</v>
      </c>
      <c r="L397" s="17">
        <f t="shared" ca="1" si="419"/>
        <v>3.2103923836746429</v>
      </c>
      <c r="M397" s="17">
        <f t="shared" ca="1" si="419"/>
        <v>3.2071333099742079</v>
      </c>
      <c r="N397" s="127">
        <f t="shared" ca="1" si="356"/>
        <v>24.708153984208661</v>
      </c>
      <c r="O397" s="128">
        <f t="shared" ca="1" si="357"/>
        <v>23.211633202095982</v>
      </c>
      <c r="P397" s="128">
        <f t="shared" ca="1" si="358"/>
        <v>1.1633202095982398E-2</v>
      </c>
      <c r="Q397" s="128">
        <f t="shared" ca="1" si="359"/>
        <v>1.1065844134861837E-2</v>
      </c>
      <c r="R397" s="129">
        <f ca="1">AVERAGE(Q$17:Q397)</f>
        <v>1.6965300239429257</v>
      </c>
      <c r="S397">
        <v>1.615</v>
      </c>
    </row>
    <row r="398" spans="2:19" x14ac:dyDescent="0.25">
      <c r="B398" s="126">
        <f t="shared" si="360"/>
        <v>382</v>
      </c>
      <c r="C398" s="17">
        <f t="shared" si="354"/>
        <v>3.2921262866077932</v>
      </c>
      <c r="D398" s="17">
        <f t="shared" ref="D398:M398" ca="1" si="420">$C$4*($G$4-C398)*$B$7+$F$4*SQRT($B$7)*NORMSINV(RAND())+C398</f>
        <v>3.4330506866983099</v>
      </c>
      <c r="E398" s="17">
        <f t="shared" ca="1" si="420"/>
        <v>3.4700456891355369</v>
      </c>
      <c r="F398" s="17">
        <f t="shared" ca="1" si="420"/>
        <v>3.4952064693663787</v>
      </c>
      <c r="G398" s="17">
        <f t="shared" ca="1" si="420"/>
        <v>3.4161831079181657</v>
      </c>
      <c r="H398" s="17">
        <f t="shared" ca="1" si="420"/>
        <v>3.338758454981094</v>
      </c>
      <c r="I398" s="17">
        <f t="shared" ca="1" si="420"/>
        <v>3.3704755898911998</v>
      </c>
      <c r="J398" s="17">
        <f t="shared" ca="1" si="420"/>
        <v>3.4060535876906388</v>
      </c>
      <c r="K398" s="17">
        <f t="shared" ca="1" si="420"/>
        <v>3.5108792910302817</v>
      </c>
      <c r="L398" s="17">
        <f t="shared" ca="1" si="420"/>
        <v>3.4225222932836932</v>
      </c>
      <c r="M398" s="17">
        <f t="shared" ca="1" si="420"/>
        <v>3.5010847616133649</v>
      </c>
      <c r="N398" s="127">
        <f t="shared" ca="1" si="356"/>
        <v>33.151393820437875</v>
      </c>
      <c r="O398" s="128">
        <f t="shared" ca="1" si="357"/>
        <v>29.277249876577677</v>
      </c>
      <c r="P398" s="128">
        <f t="shared" ca="1" si="358"/>
        <v>6.0772498765776781</v>
      </c>
      <c r="Q398" s="128">
        <f t="shared" ca="1" si="359"/>
        <v>5.7808589026440202</v>
      </c>
      <c r="R398" s="129">
        <f ca="1">AVERAGE(Q$17:Q398)</f>
        <v>1.7072219843583736</v>
      </c>
      <c r="S398">
        <v>1.615</v>
      </c>
    </row>
    <row r="399" spans="2:19" x14ac:dyDescent="0.25">
      <c r="B399" s="126">
        <f t="shared" si="360"/>
        <v>383</v>
      </c>
      <c r="C399" s="17">
        <f t="shared" si="354"/>
        <v>3.2921262866077932</v>
      </c>
      <c r="D399" s="17">
        <f t="shared" ref="D399:M399" ca="1" si="421">$C$4*($G$4-C399)*$B$7+$F$4*SQRT($B$7)*NORMSINV(RAND())+C399</f>
        <v>3.2433082419651615</v>
      </c>
      <c r="E399" s="17">
        <f t="shared" ca="1" si="421"/>
        <v>3.2502160938893701</v>
      </c>
      <c r="F399" s="17">
        <f t="shared" ca="1" si="421"/>
        <v>3.3597033321055574</v>
      </c>
      <c r="G399" s="17">
        <f t="shared" ca="1" si="421"/>
        <v>3.314818515802846</v>
      </c>
      <c r="H399" s="17">
        <f t="shared" ca="1" si="421"/>
        <v>3.2380574534624107</v>
      </c>
      <c r="I399" s="17">
        <f t="shared" ca="1" si="421"/>
        <v>3.225314286518409</v>
      </c>
      <c r="J399" s="17">
        <f t="shared" ca="1" si="421"/>
        <v>3.349570613370056</v>
      </c>
      <c r="K399" s="17">
        <f t="shared" ca="1" si="421"/>
        <v>3.3293941036763095</v>
      </c>
      <c r="L399" s="17">
        <f t="shared" ca="1" si="421"/>
        <v>3.3545451034880625</v>
      </c>
      <c r="M399" s="17">
        <f t="shared" ca="1" si="421"/>
        <v>3.2623801349115138</v>
      </c>
      <c r="N399" s="127">
        <f t="shared" ca="1" si="356"/>
        <v>26.11161239973854</v>
      </c>
      <c r="O399" s="128">
        <f t="shared" ca="1" si="357"/>
        <v>24.246843858642347</v>
      </c>
      <c r="P399" s="128">
        <f t="shared" ca="1" si="358"/>
        <v>1.0468438586423474</v>
      </c>
      <c r="Q399" s="128">
        <f t="shared" ca="1" si="359"/>
        <v>0.99578868119846697</v>
      </c>
      <c r="R399" s="129">
        <f ca="1">AVERAGE(Q$17:Q399)</f>
        <v>1.7053644561516899</v>
      </c>
      <c r="S399">
        <v>1.615</v>
      </c>
    </row>
    <row r="400" spans="2:19" x14ac:dyDescent="0.25">
      <c r="B400" s="126">
        <f t="shared" si="360"/>
        <v>384</v>
      </c>
      <c r="C400" s="17">
        <f t="shared" si="354"/>
        <v>3.2921262866077932</v>
      </c>
      <c r="D400" s="17">
        <f t="shared" ref="D400:M400" ca="1" si="422">$C$4*($G$4-C400)*$B$7+$F$4*SQRT($B$7)*NORMSINV(RAND())+C400</f>
        <v>3.3485525502429132</v>
      </c>
      <c r="E400" s="17">
        <f t="shared" ca="1" si="422"/>
        <v>3.436231495693125</v>
      </c>
      <c r="F400" s="17">
        <f t="shared" ca="1" si="422"/>
        <v>3.5148060836395754</v>
      </c>
      <c r="G400" s="17">
        <f t="shared" ca="1" si="422"/>
        <v>3.6269025541038431</v>
      </c>
      <c r="H400" s="17">
        <f t="shared" ca="1" si="422"/>
        <v>3.6011175379669571</v>
      </c>
      <c r="I400" s="17">
        <f t="shared" ca="1" si="422"/>
        <v>3.4919241320861873</v>
      </c>
      <c r="J400" s="17">
        <f t="shared" ca="1" si="422"/>
        <v>3.6058010873662232</v>
      </c>
      <c r="K400" s="17">
        <f t="shared" ca="1" si="422"/>
        <v>3.5702043131687566</v>
      </c>
      <c r="L400" s="17">
        <f t="shared" ca="1" si="422"/>
        <v>3.6694134131351799</v>
      </c>
      <c r="M400" s="17">
        <f t="shared" ca="1" si="422"/>
        <v>3.7422989307659624</v>
      </c>
      <c r="N400" s="127">
        <f t="shared" ca="1" si="356"/>
        <v>42.194881860749177</v>
      </c>
      <c r="O400" s="128">
        <f t="shared" ca="1" si="357"/>
        <v>35.421431578611021</v>
      </c>
      <c r="P400" s="128">
        <f t="shared" ca="1" si="358"/>
        <v>12.221431578611021</v>
      </c>
      <c r="Q400" s="128">
        <f t="shared" ca="1" si="359"/>
        <v>11.625385327097014</v>
      </c>
      <c r="R400" s="129">
        <f ca="1">AVERAGE(Q$17:Q400)</f>
        <v>1.7311978438364433</v>
      </c>
      <c r="S400">
        <v>1.615</v>
      </c>
    </row>
    <row r="401" spans="2:19" x14ac:dyDescent="0.25">
      <c r="B401" s="126">
        <f t="shared" si="360"/>
        <v>385</v>
      </c>
      <c r="C401" s="17">
        <f t="shared" si="354"/>
        <v>3.2921262866077932</v>
      </c>
      <c r="D401" s="17">
        <f t="shared" ref="D401:M401" ca="1" si="423">$C$4*($G$4-C401)*$B$7+$F$4*SQRT($B$7)*NORMSINV(RAND())+C401</f>
        <v>3.2781499410241599</v>
      </c>
      <c r="E401" s="17">
        <f t="shared" ca="1" si="423"/>
        <v>3.4490070913932445</v>
      </c>
      <c r="F401" s="17">
        <f t="shared" ca="1" si="423"/>
        <v>3.314124827243079</v>
      </c>
      <c r="G401" s="17">
        <f t="shared" ca="1" si="423"/>
        <v>3.2914725192355831</v>
      </c>
      <c r="H401" s="17">
        <f t="shared" ca="1" si="423"/>
        <v>3.3498319833162622</v>
      </c>
      <c r="I401" s="17">
        <f t="shared" ca="1" si="423"/>
        <v>3.4210844423655957</v>
      </c>
      <c r="J401" s="17">
        <f t="shared" ca="1" si="423"/>
        <v>3.4504980493749082</v>
      </c>
      <c r="K401" s="17">
        <f t="shared" ca="1" si="423"/>
        <v>3.5436584543971845</v>
      </c>
      <c r="L401" s="17">
        <f t="shared" ca="1" si="423"/>
        <v>3.4784384568010212</v>
      </c>
      <c r="M401" s="17">
        <f t="shared" ca="1" si="423"/>
        <v>3.4306064893174413</v>
      </c>
      <c r="N401" s="127">
        <f t="shared" ca="1" si="356"/>
        <v>30.895374783478186</v>
      </c>
      <c r="O401" s="128">
        <f t="shared" ca="1" si="357"/>
        <v>27.692133461758875</v>
      </c>
      <c r="P401" s="128">
        <f t="shared" ca="1" si="358"/>
        <v>4.4921334617588755</v>
      </c>
      <c r="Q401" s="128">
        <f t="shared" ca="1" si="359"/>
        <v>4.2730495276092952</v>
      </c>
      <c r="R401" s="129">
        <f ca="1">AVERAGE(Q$17:Q401)</f>
        <v>1.737800056002087</v>
      </c>
      <c r="S401">
        <v>1.615</v>
      </c>
    </row>
    <row r="402" spans="2:19" x14ac:dyDescent="0.25">
      <c r="B402" s="126">
        <f t="shared" si="360"/>
        <v>386</v>
      </c>
      <c r="C402" s="17">
        <f t="shared" ref="C402:C465" si="424">$C$7</f>
        <v>3.2921262866077932</v>
      </c>
      <c r="D402" s="17">
        <f t="shared" ref="D402:M402" ca="1" si="425">$C$4*($G$4-C402)*$B$7+$F$4*SQRT($B$7)*NORMSINV(RAND())+C402</f>
        <v>3.1814244674572625</v>
      </c>
      <c r="E402" s="17">
        <f t="shared" ca="1" si="425"/>
        <v>3.1644227171404853</v>
      </c>
      <c r="F402" s="17">
        <f t="shared" ca="1" si="425"/>
        <v>3.0127786302353612</v>
      </c>
      <c r="G402" s="17">
        <f t="shared" ca="1" si="425"/>
        <v>2.9395469407454389</v>
      </c>
      <c r="H402" s="17">
        <f t="shared" ca="1" si="425"/>
        <v>2.8786674121355773</v>
      </c>
      <c r="I402" s="17">
        <f t="shared" ca="1" si="425"/>
        <v>2.8461575431970276</v>
      </c>
      <c r="J402" s="17">
        <f t="shared" ca="1" si="425"/>
        <v>2.8705094439314967</v>
      </c>
      <c r="K402" s="17">
        <f t="shared" ca="1" si="425"/>
        <v>2.9356734592439699</v>
      </c>
      <c r="L402" s="17">
        <f t="shared" ca="1" si="425"/>
        <v>3.0025375505457674</v>
      </c>
      <c r="M402" s="17">
        <f t="shared" ca="1" si="425"/>
        <v>2.978073251125577</v>
      </c>
      <c r="N402" s="127">
        <f t="shared" ref="N402:N465" ca="1" si="426">EXP(M402)</f>
        <v>19.649919686886655</v>
      </c>
      <c r="O402" s="128">
        <f t="shared" ref="O402:O465" ca="1" si="427">EXP(EXP(-$C$4*($K$4-$J$4))*LN(N402)+(1-EXP(-$C$4*($K$4-$J$4)))*$G$4+$F$4^2/(4*$C$4)*(1-EXP(-2*$C$4*($K$4-$J$4))))</f>
        <v>19.370404818926481</v>
      </c>
      <c r="P402" s="128">
        <f t="shared" ref="P402:P465" ca="1" si="428">MAX(0,O402-$I$4)</f>
        <v>0</v>
      </c>
      <c r="Q402" s="128">
        <f t="shared" ref="Q402:Q465" ca="1" si="429">$D$7*P402</f>
        <v>0</v>
      </c>
      <c r="R402" s="129">
        <f ca="1">AVERAGE(Q$17:Q402)</f>
        <v>1.7332979833181437</v>
      </c>
      <c r="S402">
        <v>1.615</v>
      </c>
    </row>
    <row r="403" spans="2:19" x14ac:dyDescent="0.25">
      <c r="B403" s="126">
        <f t="shared" ref="B403:B466" si="430">B402+1</f>
        <v>387</v>
      </c>
      <c r="C403" s="17">
        <f t="shared" si="424"/>
        <v>3.2921262866077932</v>
      </c>
      <c r="D403" s="17">
        <f t="shared" ref="D403:M403" ca="1" si="431">$C$4*($G$4-C403)*$B$7+$F$4*SQRT($B$7)*NORMSINV(RAND())+C403</f>
        <v>3.3766605324662691</v>
      </c>
      <c r="E403" s="17">
        <f t="shared" ca="1" si="431"/>
        <v>3.3049572410592769</v>
      </c>
      <c r="F403" s="17">
        <f t="shared" ca="1" si="431"/>
        <v>3.2717823287854859</v>
      </c>
      <c r="G403" s="17">
        <f t="shared" ca="1" si="431"/>
        <v>3.318467268190092</v>
      </c>
      <c r="H403" s="17">
        <f t="shared" ca="1" si="431"/>
        <v>3.2283489291674781</v>
      </c>
      <c r="I403" s="17">
        <f t="shared" ca="1" si="431"/>
        <v>3.1650973841533605</v>
      </c>
      <c r="J403" s="17">
        <f t="shared" ca="1" si="431"/>
        <v>3.1927452716897342</v>
      </c>
      <c r="K403" s="17">
        <f t="shared" ca="1" si="431"/>
        <v>3.2822776085082159</v>
      </c>
      <c r="L403" s="17">
        <f t="shared" ca="1" si="431"/>
        <v>3.2649364200761495</v>
      </c>
      <c r="M403" s="17">
        <f t="shared" ca="1" si="431"/>
        <v>3.3571946302907345</v>
      </c>
      <c r="N403" s="127">
        <f t="shared" ca="1" si="426"/>
        <v>28.708539736226971</v>
      </c>
      <c r="O403" s="128">
        <f t="shared" ca="1" si="427"/>
        <v>26.132222066363642</v>
      </c>
      <c r="P403" s="128">
        <f t="shared" ca="1" si="428"/>
        <v>2.9322220663636429</v>
      </c>
      <c r="Q403" s="128">
        <f t="shared" ca="1" si="429"/>
        <v>2.7892159086953825</v>
      </c>
      <c r="R403" s="129">
        <f ca="1">AVERAGE(Q$17:Q403)</f>
        <v>1.7360264534095577</v>
      </c>
      <c r="S403">
        <v>1.615</v>
      </c>
    </row>
    <row r="404" spans="2:19" x14ac:dyDescent="0.25">
      <c r="B404" s="126">
        <f t="shared" si="430"/>
        <v>388</v>
      </c>
      <c r="C404" s="17">
        <f t="shared" si="424"/>
        <v>3.2921262866077932</v>
      </c>
      <c r="D404" s="17">
        <f t="shared" ref="D404:M404" ca="1" si="432">$C$4*($G$4-C404)*$B$7+$F$4*SQRT($B$7)*NORMSINV(RAND())+C404</f>
        <v>3.337436398024074</v>
      </c>
      <c r="E404" s="17">
        <f t="shared" ca="1" si="432"/>
        <v>3.4256849023116662</v>
      </c>
      <c r="F404" s="17">
        <f t="shared" ca="1" si="432"/>
        <v>3.4637539672841662</v>
      </c>
      <c r="G404" s="17">
        <f t="shared" ca="1" si="432"/>
        <v>3.4631074573394143</v>
      </c>
      <c r="H404" s="17">
        <f t="shared" ca="1" si="432"/>
        <v>3.3829841071306292</v>
      </c>
      <c r="I404" s="17">
        <f t="shared" ca="1" si="432"/>
        <v>3.3295638896638691</v>
      </c>
      <c r="J404" s="17">
        <f t="shared" ca="1" si="432"/>
        <v>3.2946132549417695</v>
      </c>
      <c r="K404" s="17">
        <f t="shared" ca="1" si="432"/>
        <v>3.3401086518646257</v>
      </c>
      <c r="L404" s="17">
        <f t="shared" ca="1" si="432"/>
        <v>3.5128032662970359</v>
      </c>
      <c r="M404" s="17">
        <f t="shared" ca="1" si="432"/>
        <v>3.5986001901457061</v>
      </c>
      <c r="N404" s="127">
        <f t="shared" ca="1" si="426"/>
        <v>36.547039714256869</v>
      </c>
      <c r="O404" s="128">
        <f t="shared" ca="1" si="427"/>
        <v>31.621161385522534</v>
      </c>
      <c r="P404" s="128">
        <f t="shared" ca="1" si="428"/>
        <v>8.4211613855225345</v>
      </c>
      <c r="Q404" s="128">
        <f t="shared" ca="1" si="429"/>
        <v>8.010456498378236</v>
      </c>
      <c r="R404" s="129">
        <f ca="1">AVERAGE(Q$17:Q404)</f>
        <v>1.7521976648656628</v>
      </c>
      <c r="S404">
        <v>1.615</v>
      </c>
    </row>
    <row r="405" spans="2:19" x14ac:dyDescent="0.25">
      <c r="B405" s="126">
        <f t="shared" si="430"/>
        <v>389</v>
      </c>
      <c r="C405" s="17">
        <f t="shared" si="424"/>
        <v>3.2921262866077932</v>
      </c>
      <c r="D405" s="17">
        <f t="shared" ref="D405:M405" ca="1" si="433">$C$4*($G$4-C405)*$B$7+$F$4*SQRT($B$7)*NORMSINV(RAND())+C405</f>
        <v>3.259609112917885</v>
      </c>
      <c r="E405" s="17">
        <f t="shared" ca="1" si="433"/>
        <v>3.1573779663506008</v>
      </c>
      <c r="F405" s="17">
        <f t="shared" ca="1" si="433"/>
        <v>3.121485348611182</v>
      </c>
      <c r="G405" s="17">
        <f t="shared" ca="1" si="433"/>
        <v>3.1846799355310909</v>
      </c>
      <c r="H405" s="17">
        <f t="shared" ca="1" si="433"/>
        <v>3.2928983513706478</v>
      </c>
      <c r="I405" s="17">
        <f t="shared" ca="1" si="433"/>
        <v>3.2486507987601727</v>
      </c>
      <c r="J405" s="17">
        <f t="shared" ca="1" si="433"/>
        <v>3.2796415787108049</v>
      </c>
      <c r="K405" s="17">
        <f t="shared" ca="1" si="433"/>
        <v>3.2802076985950581</v>
      </c>
      <c r="L405" s="17">
        <f t="shared" ca="1" si="433"/>
        <v>3.1962888897466515</v>
      </c>
      <c r="M405" s="17">
        <f t="shared" ca="1" si="433"/>
        <v>3.081257312069527</v>
      </c>
      <c r="N405" s="127">
        <f t="shared" ca="1" si="426"/>
        <v>21.785776703560778</v>
      </c>
      <c r="O405" s="128">
        <f t="shared" ca="1" si="427"/>
        <v>21.015056429728411</v>
      </c>
      <c r="P405" s="128">
        <f t="shared" ca="1" si="428"/>
        <v>0</v>
      </c>
      <c r="Q405" s="128">
        <f t="shared" ca="1" si="429"/>
        <v>0</v>
      </c>
      <c r="R405" s="129">
        <f ca="1">AVERAGE(Q$17:Q405)</f>
        <v>1.7476933006886302</v>
      </c>
      <c r="S405">
        <v>1.615</v>
      </c>
    </row>
    <row r="406" spans="2:19" x14ac:dyDescent="0.25">
      <c r="B406" s="126">
        <f t="shared" si="430"/>
        <v>390</v>
      </c>
      <c r="C406" s="17">
        <f t="shared" si="424"/>
        <v>3.2921262866077932</v>
      </c>
      <c r="D406" s="17">
        <f t="shared" ref="D406:M406" ca="1" si="434">$C$4*($G$4-C406)*$B$7+$F$4*SQRT($B$7)*NORMSINV(RAND())+C406</f>
        <v>3.3184368015465568</v>
      </c>
      <c r="E406" s="17">
        <f t="shared" ca="1" si="434"/>
        <v>3.2160059656803681</v>
      </c>
      <c r="F406" s="17">
        <f t="shared" ca="1" si="434"/>
        <v>3.1722459754695658</v>
      </c>
      <c r="G406" s="17">
        <f t="shared" ca="1" si="434"/>
        <v>3.1297543730520365</v>
      </c>
      <c r="H406" s="17">
        <f t="shared" ca="1" si="434"/>
        <v>3.1595671019964282</v>
      </c>
      <c r="I406" s="17">
        <f t="shared" ca="1" si="434"/>
        <v>3.0059727757387913</v>
      </c>
      <c r="J406" s="17">
        <f t="shared" ca="1" si="434"/>
        <v>3.0640442543579587</v>
      </c>
      <c r="K406" s="17">
        <f t="shared" ca="1" si="434"/>
        <v>3.0466005500729838</v>
      </c>
      <c r="L406" s="17">
        <f t="shared" ca="1" si="434"/>
        <v>2.9103386027461684</v>
      </c>
      <c r="M406" s="17">
        <f t="shared" ca="1" si="434"/>
        <v>2.9348274527416471</v>
      </c>
      <c r="N406" s="127">
        <f t="shared" ca="1" si="426"/>
        <v>18.818255816586607</v>
      </c>
      <c r="O406" s="128">
        <f t="shared" ca="1" si="427"/>
        <v>18.719985204318505</v>
      </c>
      <c r="P406" s="128">
        <f t="shared" ca="1" si="428"/>
        <v>0</v>
      </c>
      <c r="Q406" s="128">
        <f t="shared" ca="1" si="429"/>
        <v>0</v>
      </c>
      <c r="R406" s="129">
        <f ca="1">AVERAGE(Q$17:Q406)</f>
        <v>1.7432120358150696</v>
      </c>
      <c r="S406">
        <v>1.615</v>
      </c>
    </row>
    <row r="407" spans="2:19" x14ac:dyDescent="0.25">
      <c r="B407" s="126">
        <f t="shared" si="430"/>
        <v>391</v>
      </c>
      <c r="C407" s="17">
        <f t="shared" si="424"/>
        <v>3.2921262866077932</v>
      </c>
      <c r="D407" s="17">
        <f t="shared" ref="D407:M407" ca="1" si="435">$C$4*($G$4-C407)*$B$7+$F$4*SQRT($B$7)*NORMSINV(RAND())+C407</f>
        <v>3.2713257615019371</v>
      </c>
      <c r="E407" s="17">
        <f t="shared" ca="1" si="435"/>
        <v>3.3413969592669783</v>
      </c>
      <c r="F407" s="17">
        <f t="shared" ca="1" si="435"/>
        <v>3.0862839864176936</v>
      </c>
      <c r="G407" s="17">
        <f t="shared" ca="1" si="435"/>
        <v>3.0460053801088658</v>
      </c>
      <c r="H407" s="17">
        <f t="shared" ca="1" si="435"/>
        <v>3.100200424660907</v>
      </c>
      <c r="I407" s="17">
        <f t="shared" ca="1" si="435"/>
        <v>3.0415218082555788</v>
      </c>
      <c r="J407" s="17">
        <f t="shared" ca="1" si="435"/>
        <v>2.9258053893369906</v>
      </c>
      <c r="K407" s="17">
        <f t="shared" ca="1" si="435"/>
        <v>2.9541500979939794</v>
      </c>
      <c r="L407" s="17">
        <f t="shared" ca="1" si="435"/>
        <v>3.0016672293835511</v>
      </c>
      <c r="M407" s="17">
        <f t="shared" ca="1" si="435"/>
        <v>2.9467986322047963</v>
      </c>
      <c r="N407" s="127">
        <f t="shared" ca="1" si="426"/>
        <v>19.044886345001821</v>
      </c>
      <c r="O407" s="128">
        <f t="shared" ca="1" si="427"/>
        <v>18.897814621077917</v>
      </c>
      <c r="P407" s="128">
        <f t="shared" ca="1" si="428"/>
        <v>0</v>
      </c>
      <c r="Q407" s="128">
        <f t="shared" ca="1" si="429"/>
        <v>0</v>
      </c>
      <c r="R407" s="129">
        <f ca="1">AVERAGE(Q$17:Q407)</f>
        <v>1.7387536930124736</v>
      </c>
      <c r="S407">
        <v>1.615</v>
      </c>
    </row>
    <row r="408" spans="2:19" x14ac:dyDescent="0.25">
      <c r="B408" s="126">
        <f t="shared" si="430"/>
        <v>392</v>
      </c>
      <c r="C408" s="17">
        <f t="shared" si="424"/>
        <v>3.2921262866077932</v>
      </c>
      <c r="D408" s="17">
        <f t="shared" ref="D408:M408" ca="1" si="436">$C$4*($G$4-C408)*$B$7+$F$4*SQRT($B$7)*NORMSINV(RAND())+C408</f>
        <v>3.3440645906503441</v>
      </c>
      <c r="E408" s="17">
        <f t="shared" ca="1" si="436"/>
        <v>3.2948920316084451</v>
      </c>
      <c r="F408" s="17">
        <f t="shared" ca="1" si="436"/>
        <v>3.2176564745516916</v>
      </c>
      <c r="G408" s="17">
        <f t="shared" ca="1" si="436"/>
        <v>3.1974875647942307</v>
      </c>
      <c r="H408" s="17">
        <f t="shared" ca="1" si="436"/>
        <v>3.2027000386158226</v>
      </c>
      <c r="I408" s="17">
        <f t="shared" ca="1" si="436"/>
        <v>3.1569835203354542</v>
      </c>
      <c r="J408" s="17">
        <f t="shared" ca="1" si="436"/>
        <v>3.1285644589879427</v>
      </c>
      <c r="K408" s="17">
        <f t="shared" ca="1" si="436"/>
        <v>3.0327172364077755</v>
      </c>
      <c r="L408" s="17">
        <f t="shared" ca="1" si="436"/>
        <v>2.9916919517817586</v>
      </c>
      <c r="M408" s="17">
        <f t="shared" ca="1" si="436"/>
        <v>3.0918234953742769</v>
      </c>
      <c r="N408" s="127">
        <f t="shared" ca="1" si="426"/>
        <v>22.017189636391429</v>
      </c>
      <c r="O408" s="128">
        <f t="shared" ca="1" si="427"/>
        <v>21.191160157908687</v>
      </c>
      <c r="P408" s="128">
        <f t="shared" ca="1" si="428"/>
        <v>0</v>
      </c>
      <c r="Q408" s="128">
        <f t="shared" ca="1" si="429"/>
        <v>0</v>
      </c>
      <c r="R408" s="129">
        <f ca="1">AVERAGE(Q$17:Q408)</f>
        <v>1.7343180968568295</v>
      </c>
      <c r="S408">
        <v>1.615</v>
      </c>
    </row>
    <row r="409" spans="2:19" x14ac:dyDescent="0.25">
      <c r="B409" s="126">
        <f t="shared" si="430"/>
        <v>393</v>
      </c>
      <c r="C409" s="17">
        <f t="shared" si="424"/>
        <v>3.2921262866077932</v>
      </c>
      <c r="D409" s="17">
        <f t="shared" ref="D409:M409" ca="1" si="437">$C$4*($G$4-C409)*$B$7+$F$4*SQRT($B$7)*NORMSINV(RAND())+C409</f>
        <v>3.280096338808022</v>
      </c>
      <c r="E409" s="17">
        <f t="shared" ca="1" si="437"/>
        <v>3.301195362792213</v>
      </c>
      <c r="F409" s="17">
        <f t="shared" ca="1" si="437"/>
        <v>3.3987583054299511</v>
      </c>
      <c r="G409" s="17">
        <f t="shared" ca="1" si="437"/>
        <v>3.4014620566237257</v>
      </c>
      <c r="H409" s="17">
        <f t="shared" ca="1" si="437"/>
        <v>3.1797171166372182</v>
      </c>
      <c r="I409" s="17">
        <f t="shared" ca="1" si="437"/>
        <v>3.1356532447098964</v>
      </c>
      <c r="J409" s="17">
        <f t="shared" ca="1" si="437"/>
        <v>3.1569251435105561</v>
      </c>
      <c r="K409" s="17">
        <f t="shared" ca="1" si="437"/>
        <v>3.1603087894074924</v>
      </c>
      <c r="L409" s="17">
        <f t="shared" ca="1" si="437"/>
        <v>3.1490214270199601</v>
      </c>
      <c r="M409" s="17">
        <f t="shared" ca="1" si="437"/>
        <v>3.2493722685932642</v>
      </c>
      <c r="N409" s="127">
        <f t="shared" ca="1" si="426"/>
        <v>25.774155591072997</v>
      </c>
      <c r="O409" s="128">
        <f t="shared" ca="1" si="427"/>
        <v>23.999022427404586</v>
      </c>
      <c r="P409" s="128">
        <f t="shared" ca="1" si="428"/>
        <v>0.79902242740458718</v>
      </c>
      <c r="Q409" s="128">
        <f t="shared" ca="1" si="429"/>
        <v>0.76005364378322904</v>
      </c>
      <c r="R409" s="129">
        <f ca="1">AVERAGE(Q$17:Q409)</f>
        <v>1.7318390524469729</v>
      </c>
      <c r="S409">
        <v>1.615</v>
      </c>
    </row>
    <row r="410" spans="2:19" x14ac:dyDescent="0.25">
      <c r="B410" s="126">
        <f t="shared" si="430"/>
        <v>394</v>
      </c>
      <c r="C410" s="17">
        <f t="shared" si="424"/>
        <v>3.2921262866077932</v>
      </c>
      <c r="D410" s="17">
        <f t="shared" ref="D410:M410" ca="1" si="438">$C$4*($G$4-C410)*$B$7+$F$4*SQRT($B$7)*NORMSINV(RAND())+C410</f>
        <v>3.2193879243768531</v>
      </c>
      <c r="E410" s="17">
        <f t="shared" ca="1" si="438"/>
        <v>3.4255635046418091</v>
      </c>
      <c r="F410" s="17">
        <f t="shared" ca="1" si="438"/>
        <v>3.3947174611985922</v>
      </c>
      <c r="G410" s="17">
        <f t="shared" ca="1" si="438"/>
        <v>3.2979314715152097</v>
      </c>
      <c r="H410" s="17">
        <f t="shared" ca="1" si="438"/>
        <v>3.2985307054897053</v>
      </c>
      <c r="I410" s="17">
        <f t="shared" ca="1" si="438"/>
        <v>3.1598200991779715</v>
      </c>
      <c r="J410" s="17">
        <f t="shared" ca="1" si="438"/>
        <v>3.0188913138959563</v>
      </c>
      <c r="K410" s="17">
        <f t="shared" ca="1" si="438"/>
        <v>3.1118882200716023</v>
      </c>
      <c r="L410" s="17">
        <f t="shared" ca="1" si="438"/>
        <v>3.1506495637724838</v>
      </c>
      <c r="M410" s="17">
        <f t="shared" ca="1" si="438"/>
        <v>3.1820486854092533</v>
      </c>
      <c r="N410" s="127">
        <f t="shared" ca="1" si="426"/>
        <v>24.096068283143246</v>
      </c>
      <c r="O410" s="128">
        <f t="shared" ca="1" si="427"/>
        <v>22.756304603383494</v>
      </c>
      <c r="P410" s="128">
        <f t="shared" ca="1" si="428"/>
        <v>0</v>
      </c>
      <c r="Q410" s="128">
        <f t="shared" ca="1" si="429"/>
        <v>0</v>
      </c>
      <c r="R410" s="129">
        <f ca="1">AVERAGE(Q$17:Q410)</f>
        <v>1.7274435218570059</v>
      </c>
      <c r="S410">
        <v>1.615</v>
      </c>
    </row>
    <row r="411" spans="2:19" x14ac:dyDescent="0.25">
      <c r="B411" s="126">
        <f t="shared" si="430"/>
        <v>395</v>
      </c>
      <c r="C411" s="17">
        <f t="shared" si="424"/>
        <v>3.2921262866077932</v>
      </c>
      <c r="D411" s="17">
        <f t="shared" ref="D411:M411" ca="1" si="439">$C$4*($G$4-C411)*$B$7+$F$4*SQRT($B$7)*NORMSINV(RAND())+C411</f>
        <v>3.2871053727963084</v>
      </c>
      <c r="E411" s="17">
        <f t="shared" ca="1" si="439"/>
        <v>3.4397334775242681</v>
      </c>
      <c r="F411" s="17">
        <f t="shared" ca="1" si="439"/>
        <v>3.4643244383708076</v>
      </c>
      <c r="G411" s="17">
        <f t="shared" ca="1" si="439"/>
        <v>3.3431475858203279</v>
      </c>
      <c r="H411" s="17">
        <f t="shared" ca="1" si="439"/>
        <v>3.3401542482594482</v>
      </c>
      <c r="I411" s="17">
        <f t="shared" ca="1" si="439"/>
        <v>3.5239315705942529</v>
      </c>
      <c r="J411" s="17">
        <f t="shared" ca="1" si="439"/>
        <v>3.4584208706220054</v>
      </c>
      <c r="K411" s="17">
        <f t="shared" ca="1" si="439"/>
        <v>3.544132210781699</v>
      </c>
      <c r="L411" s="17">
        <f t="shared" ca="1" si="439"/>
        <v>3.6004849413953721</v>
      </c>
      <c r="M411" s="17">
        <f t="shared" ca="1" si="439"/>
        <v>3.6489929373354681</v>
      </c>
      <c r="N411" s="127">
        <f t="shared" ca="1" si="426"/>
        <v>38.435939152802455</v>
      </c>
      <c r="O411" s="128">
        <f t="shared" ca="1" si="427"/>
        <v>32.905038054506583</v>
      </c>
      <c r="P411" s="128">
        <f t="shared" ca="1" si="428"/>
        <v>9.7050380545065842</v>
      </c>
      <c r="Q411" s="128">
        <f t="shared" ca="1" si="429"/>
        <v>9.2317177633458272</v>
      </c>
      <c r="R411" s="129">
        <f ca="1">AVERAGE(Q$17:Q411)</f>
        <v>1.7464416844936865</v>
      </c>
      <c r="S411">
        <v>1.615</v>
      </c>
    </row>
    <row r="412" spans="2:19" x14ac:dyDescent="0.25">
      <c r="B412" s="126">
        <f t="shared" si="430"/>
        <v>396</v>
      </c>
      <c r="C412" s="17">
        <f t="shared" si="424"/>
        <v>3.2921262866077932</v>
      </c>
      <c r="D412" s="17">
        <f t="shared" ref="D412:M412" ca="1" si="440">$C$4*($G$4-C412)*$B$7+$F$4*SQRT($B$7)*NORMSINV(RAND())+C412</f>
        <v>3.2902145949795454</v>
      </c>
      <c r="E412" s="17">
        <f t="shared" ca="1" si="440"/>
        <v>3.2111927026036349</v>
      </c>
      <c r="F412" s="17">
        <f t="shared" ca="1" si="440"/>
        <v>3.0417765093526747</v>
      </c>
      <c r="G412" s="17">
        <f t="shared" ca="1" si="440"/>
        <v>2.9009337046677715</v>
      </c>
      <c r="H412" s="17">
        <f t="shared" ca="1" si="440"/>
        <v>2.8567545082566452</v>
      </c>
      <c r="I412" s="17">
        <f t="shared" ca="1" si="440"/>
        <v>2.7877437415221706</v>
      </c>
      <c r="J412" s="17">
        <f t="shared" ca="1" si="440"/>
        <v>2.8015900116447869</v>
      </c>
      <c r="K412" s="17">
        <f t="shared" ca="1" si="440"/>
        <v>2.8586280492269274</v>
      </c>
      <c r="L412" s="17">
        <f t="shared" ca="1" si="440"/>
        <v>2.8636804365517139</v>
      </c>
      <c r="M412" s="17">
        <f t="shared" ca="1" si="440"/>
        <v>2.8654148381641278</v>
      </c>
      <c r="N412" s="127">
        <f t="shared" ca="1" si="426"/>
        <v>17.556334731823434</v>
      </c>
      <c r="O412" s="128">
        <f t="shared" ca="1" si="427"/>
        <v>17.721364385922797</v>
      </c>
      <c r="P412" s="128">
        <f t="shared" ca="1" si="428"/>
        <v>0</v>
      </c>
      <c r="Q412" s="128">
        <f t="shared" ca="1" si="429"/>
        <v>0</v>
      </c>
      <c r="R412" s="129">
        <f ca="1">AVERAGE(Q$17:Q412)</f>
        <v>1.7420314782197126</v>
      </c>
      <c r="S412">
        <v>1.615</v>
      </c>
    </row>
    <row r="413" spans="2:19" x14ac:dyDescent="0.25">
      <c r="B413" s="126">
        <f t="shared" si="430"/>
        <v>397</v>
      </c>
      <c r="C413" s="17">
        <f t="shared" si="424"/>
        <v>3.2921262866077932</v>
      </c>
      <c r="D413" s="17">
        <f t="shared" ref="D413:M413" ca="1" si="441">$C$4*($G$4-C413)*$B$7+$F$4*SQRT($B$7)*NORMSINV(RAND())+C413</f>
        <v>3.3688743800318357</v>
      </c>
      <c r="E413" s="17">
        <f t="shared" ca="1" si="441"/>
        <v>3.3858774920074697</v>
      </c>
      <c r="F413" s="17">
        <f t="shared" ca="1" si="441"/>
        <v>3.3772599799988536</v>
      </c>
      <c r="G413" s="17">
        <f t="shared" ca="1" si="441"/>
        <v>3.3128237120767685</v>
      </c>
      <c r="H413" s="17">
        <f t="shared" ca="1" si="441"/>
        <v>3.3784523434644886</v>
      </c>
      <c r="I413" s="17">
        <f t="shared" ca="1" si="441"/>
        <v>3.2505645181380576</v>
      </c>
      <c r="J413" s="17">
        <f t="shared" ca="1" si="441"/>
        <v>3.2756168691574659</v>
      </c>
      <c r="K413" s="17">
        <f t="shared" ca="1" si="441"/>
        <v>3.3733871871608523</v>
      </c>
      <c r="L413" s="17">
        <f t="shared" ca="1" si="441"/>
        <v>3.433973813162889</v>
      </c>
      <c r="M413" s="17">
        <f t="shared" ca="1" si="441"/>
        <v>3.3636555705859474</v>
      </c>
      <c r="N413" s="127">
        <f t="shared" ca="1" si="426"/>
        <v>28.894624391025587</v>
      </c>
      <c r="O413" s="128">
        <f t="shared" ca="1" si="427"/>
        <v>26.265908421937535</v>
      </c>
      <c r="P413" s="128">
        <f t="shared" ca="1" si="428"/>
        <v>3.0659084219375359</v>
      </c>
      <c r="Q413" s="128">
        <f t="shared" ca="1" si="429"/>
        <v>2.9163823037715346</v>
      </c>
      <c r="R413" s="129">
        <f ca="1">AVERAGE(Q$17:Q413)</f>
        <v>1.7449895407525888</v>
      </c>
      <c r="S413">
        <v>1.615</v>
      </c>
    </row>
    <row r="414" spans="2:19" x14ac:dyDescent="0.25">
      <c r="B414" s="126">
        <f t="shared" si="430"/>
        <v>398</v>
      </c>
      <c r="C414" s="17">
        <f t="shared" si="424"/>
        <v>3.2921262866077932</v>
      </c>
      <c r="D414" s="17">
        <f t="shared" ref="D414:M414" ca="1" si="442">$C$4*($G$4-C414)*$B$7+$F$4*SQRT($B$7)*NORMSINV(RAND())+C414</f>
        <v>3.1798853856375908</v>
      </c>
      <c r="E414" s="17">
        <f t="shared" ca="1" si="442"/>
        <v>3.0831437489162701</v>
      </c>
      <c r="F414" s="17">
        <f t="shared" ca="1" si="442"/>
        <v>3.1828151466287919</v>
      </c>
      <c r="G414" s="17">
        <f t="shared" ca="1" si="442"/>
        <v>3.2308253060312477</v>
      </c>
      <c r="H414" s="17">
        <f t="shared" ca="1" si="442"/>
        <v>3.1951086831261502</v>
      </c>
      <c r="I414" s="17">
        <f t="shared" ca="1" si="442"/>
        <v>3.1343558150219186</v>
      </c>
      <c r="J414" s="17">
        <f t="shared" ca="1" si="442"/>
        <v>3.1456806823876895</v>
      </c>
      <c r="K414" s="17">
        <f t="shared" ca="1" si="442"/>
        <v>3.1505297547992401</v>
      </c>
      <c r="L414" s="17">
        <f t="shared" ca="1" si="442"/>
        <v>3.2671391352018442</v>
      </c>
      <c r="M414" s="17">
        <f t="shared" ca="1" si="442"/>
        <v>3.3138442203365845</v>
      </c>
      <c r="N414" s="127">
        <f t="shared" ca="1" si="426"/>
        <v>27.490602536805962</v>
      </c>
      <c r="O414" s="128">
        <f t="shared" ca="1" si="427"/>
        <v>25.252667629259754</v>
      </c>
      <c r="P414" s="128">
        <f t="shared" ca="1" si="428"/>
        <v>2.052667629259755</v>
      </c>
      <c r="Q414" s="128">
        <f t="shared" ca="1" si="429"/>
        <v>1.9525578476720018</v>
      </c>
      <c r="R414" s="129">
        <f ca="1">AVERAGE(Q$17:Q414)</f>
        <v>1.745511069161934</v>
      </c>
      <c r="S414">
        <v>1.615</v>
      </c>
    </row>
    <row r="415" spans="2:19" x14ac:dyDescent="0.25">
      <c r="B415" s="126">
        <f t="shared" si="430"/>
        <v>399</v>
      </c>
      <c r="C415" s="17">
        <f t="shared" si="424"/>
        <v>3.2921262866077932</v>
      </c>
      <c r="D415" s="17">
        <f t="shared" ref="D415:M415" ca="1" si="443">$C$4*($G$4-C415)*$B$7+$F$4*SQRT($B$7)*NORMSINV(RAND())+C415</f>
        <v>3.3470377913793024</v>
      </c>
      <c r="E415" s="17">
        <f t="shared" ca="1" si="443"/>
        <v>3.3303415187555241</v>
      </c>
      <c r="F415" s="17">
        <f t="shared" ca="1" si="443"/>
        <v>3.2546422452655071</v>
      </c>
      <c r="G415" s="17">
        <f t="shared" ca="1" si="443"/>
        <v>3.460934793043192</v>
      </c>
      <c r="H415" s="17">
        <f t="shared" ca="1" si="443"/>
        <v>3.5196060978739836</v>
      </c>
      <c r="I415" s="17">
        <f t="shared" ca="1" si="443"/>
        <v>3.3138472869984299</v>
      </c>
      <c r="J415" s="17">
        <f t="shared" ca="1" si="443"/>
        <v>3.3411997974195935</v>
      </c>
      <c r="K415" s="17">
        <f t="shared" ca="1" si="443"/>
        <v>3.2710610099452495</v>
      </c>
      <c r="L415" s="17">
        <f t="shared" ca="1" si="443"/>
        <v>3.2771189386973161</v>
      </c>
      <c r="M415" s="17">
        <f t="shared" ca="1" si="443"/>
        <v>3.3544270151602538</v>
      </c>
      <c r="N415" s="127">
        <f t="shared" ca="1" si="426"/>
        <v>28.629195395224425</v>
      </c>
      <c r="O415" s="128">
        <f t="shared" ca="1" si="427"/>
        <v>26.075164402964941</v>
      </c>
      <c r="P415" s="128">
        <f t="shared" ca="1" si="428"/>
        <v>2.8751644029649412</v>
      </c>
      <c r="Q415" s="128">
        <f t="shared" ca="1" si="429"/>
        <v>2.7349409803772802</v>
      </c>
      <c r="R415" s="129">
        <f ca="1">AVERAGE(Q$17:Q415)</f>
        <v>1.7479908433755063</v>
      </c>
      <c r="S415">
        <v>1.615</v>
      </c>
    </row>
    <row r="416" spans="2:19" x14ac:dyDescent="0.25">
      <c r="B416" s="126">
        <f t="shared" si="430"/>
        <v>400</v>
      </c>
      <c r="C416" s="17">
        <f t="shared" si="424"/>
        <v>3.2921262866077932</v>
      </c>
      <c r="D416" s="17">
        <f t="shared" ref="D416:M416" ca="1" si="444">$C$4*($G$4-C416)*$B$7+$F$4*SQRT($B$7)*NORMSINV(RAND())+C416</f>
        <v>3.2419366143429862</v>
      </c>
      <c r="E416" s="17">
        <f t="shared" ca="1" si="444"/>
        <v>3.2753874555380467</v>
      </c>
      <c r="F416" s="17">
        <f t="shared" ca="1" si="444"/>
        <v>3.1362894026117556</v>
      </c>
      <c r="G416" s="17">
        <f t="shared" ca="1" si="444"/>
        <v>3.136174361443993</v>
      </c>
      <c r="H416" s="17">
        <f t="shared" ca="1" si="444"/>
        <v>3.0586885603717997</v>
      </c>
      <c r="I416" s="17">
        <f t="shared" ca="1" si="444"/>
        <v>2.9028569738388401</v>
      </c>
      <c r="J416" s="17">
        <f t="shared" ca="1" si="444"/>
        <v>2.8192941230392567</v>
      </c>
      <c r="K416" s="17">
        <f t="shared" ca="1" si="444"/>
        <v>2.8508510341689766</v>
      </c>
      <c r="L416" s="17">
        <f t="shared" ca="1" si="444"/>
        <v>2.8605043820691227</v>
      </c>
      <c r="M416" s="17">
        <f t="shared" ca="1" si="444"/>
        <v>2.8683047632946304</v>
      </c>
      <c r="N416" s="127">
        <f t="shared" ca="1" si="426"/>
        <v>17.607144607770877</v>
      </c>
      <c r="O416" s="128">
        <f t="shared" ca="1" si="427"/>
        <v>17.761857946165453</v>
      </c>
      <c r="P416" s="128">
        <f t="shared" ca="1" si="428"/>
        <v>0</v>
      </c>
      <c r="Q416" s="128">
        <f t="shared" ca="1" si="429"/>
        <v>0</v>
      </c>
      <c r="R416" s="129">
        <f ca="1">AVERAGE(Q$17:Q416)</f>
        <v>1.7436208662670674</v>
      </c>
      <c r="S416">
        <v>1.615</v>
      </c>
    </row>
    <row r="417" spans="2:19" x14ac:dyDescent="0.25">
      <c r="B417" s="126">
        <f t="shared" si="430"/>
        <v>401</v>
      </c>
      <c r="C417" s="17">
        <f t="shared" si="424"/>
        <v>3.2921262866077932</v>
      </c>
      <c r="D417" s="17">
        <f t="shared" ref="D417:M417" ca="1" si="445">$C$4*($G$4-C417)*$B$7+$F$4*SQRT($B$7)*NORMSINV(RAND())+C417</f>
        <v>3.2513551177786022</v>
      </c>
      <c r="E417" s="17">
        <f t="shared" ca="1" si="445"/>
        <v>3.2289584850286581</v>
      </c>
      <c r="F417" s="17">
        <f t="shared" ca="1" si="445"/>
        <v>3.34191630025069</v>
      </c>
      <c r="G417" s="17">
        <f t="shared" ca="1" si="445"/>
        <v>3.3134114203679621</v>
      </c>
      <c r="H417" s="17">
        <f t="shared" ca="1" si="445"/>
        <v>3.2646266193510862</v>
      </c>
      <c r="I417" s="17">
        <f t="shared" ca="1" si="445"/>
        <v>3.2957178482732155</v>
      </c>
      <c r="J417" s="17">
        <f t="shared" ca="1" si="445"/>
        <v>3.2804402198319069</v>
      </c>
      <c r="K417" s="17">
        <f t="shared" ca="1" si="445"/>
        <v>3.1593566209100277</v>
      </c>
      <c r="L417" s="17">
        <f t="shared" ca="1" si="445"/>
        <v>3.3364576822187959</v>
      </c>
      <c r="M417" s="17">
        <f t="shared" ca="1" si="445"/>
        <v>3.3058748787580754</v>
      </c>
      <c r="N417" s="127">
        <f t="shared" ca="1" si="426"/>
        <v>27.272391190259288</v>
      </c>
      <c r="O417" s="128">
        <f t="shared" ca="1" si="427"/>
        <v>25.09422567447621</v>
      </c>
      <c r="P417" s="128">
        <f t="shared" ca="1" si="428"/>
        <v>1.8942256744762105</v>
      </c>
      <c r="Q417" s="128">
        <f t="shared" ca="1" si="429"/>
        <v>1.8018431982064826</v>
      </c>
      <c r="R417" s="129">
        <f ca="1">AVERAGE(Q$17:Q417)</f>
        <v>1.7437660591147965</v>
      </c>
      <c r="S417">
        <v>1.615</v>
      </c>
    </row>
    <row r="418" spans="2:19" x14ac:dyDescent="0.25">
      <c r="B418" s="126">
        <f t="shared" si="430"/>
        <v>402</v>
      </c>
      <c r="C418" s="17">
        <f t="shared" si="424"/>
        <v>3.2921262866077932</v>
      </c>
      <c r="D418" s="17">
        <f t="shared" ref="D418:M418" ca="1" si="446">$C$4*($G$4-C418)*$B$7+$F$4*SQRT($B$7)*NORMSINV(RAND())+C418</f>
        <v>3.3461995848935095</v>
      </c>
      <c r="E418" s="17">
        <f t="shared" ca="1" si="446"/>
        <v>3.3769541679592794</v>
      </c>
      <c r="F418" s="17">
        <f t="shared" ca="1" si="446"/>
        <v>3.3306557292986518</v>
      </c>
      <c r="G418" s="17">
        <f t="shared" ca="1" si="446"/>
        <v>3.3687989976715942</v>
      </c>
      <c r="H418" s="17">
        <f t="shared" ca="1" si="446"/>
        <v>3.2657048027281093</v>
      </c>
      <c r="I418" s="17">
        <f t="shared" ca="1" si="446"/>
        <v>3.1791515065996268</v>
      </c>
      <c r="J418" s="17">
        <f t="shared" ca="1" si="446"/>
        <v>3.0783534684827174</v>
      </c>
      <c r="K418" s="17">
        <f t="shared" ca="1" si="446"/>
        <v>3.0441151546735603</v>
      </c>
      <c r="L418" s="17">
        <f t="shared" ca="1" si="446"/>
        <v>2.9962474132013375</v>
      </c>
      <c r="M418" s="17">
        <f t="shared" ca="1" si="446"/>
        <v>2.9320349903950258</v>
      </c>
      <c r="N418" s="127">
        <f t="shared" ca="1" si="426"/>
        <v>18.765779848472185</v>
      </c>
      <c r="O418" s="128">
        <f t="shared" ca="1" si="427"/>
        <v>18.678745027979282</v>
      </c>
      <c r="P418" s="128">
        <f t="shared" ca="1" si="428"/>
        <v>0</v>
      </c>
      <c r="Q418" s="128">
        <f t="shared" ca="1" si="429"/>
        <v>0</v>
      </c>
      <c r="R418" s="129">
        <f ca="1">AVERAGE(Q$17:Q418)</f>
        <v>1.7394283325995856</v>
      </c>
      <c r="S418">
        <v>1.615</v>
      </c>
    </row>
    <row r="419" spans="2:19" x14ac:dyDescent="0.25">
      <c r="B419" s="126">
        <f t="shared" si="430"/>
        <v>403</v>
      </c>
      <c r="C419" s="17">
        <f t="shared" si="424"/>
        <v>3.2921262866077932</v>
      </c>
      <c r="D419" s="17">
        <f t="shared" ref="D419:M419" ca="1" si="447">$C$4*($G$4-C419)*$B$7+$F$4*SQRT($B$7)*NORMSINV(RAND())+C419</f>
        <v>3.2489739939300666</v>
      </c>
      <c r="E419" s="17">
        <f t="shared" ca="1" si="447"/>
        <v>3.1998968269024437</v>
      </c>
      <c r="F419" s="17">
        <f t="shared" ca="1" si="447"/>
        <v>3.2400292271532498</v>
      </c>
      <c r="G419" s="17">
        <f t="shared" ca="1" si="447"/>
        <v>3.3330260494483932</v>
      </c>
      <c r="H419" s="17">
        <f t="shared" ca="1" si="447"/>
        <v>3.2893391322397383</v>
      </c>
      <c r="I419" s="17">
        <f t="shared" ca="1" si="447"/>
        <v>3.2627426451161106</v>
      </c>
      <c r="J419" s="17">
        <f t="shared" ca="1" si="447"/>
        <v>3.2712732353159568</v>
      </c>
      <c r="K419" s="17">
        <f t="shared" ca="1" si="447"/>
        <v>3.2524308616222464</v>
      </c>
      <c r="L419" s="17">
        <f t="shared" ca="1" si="447"/>
        <v>3.2004573852018501</v>
      </c>
      <c r="M419" s="17">
        <f t="shared" ca="1" si="447"/>
        <v>3.1398883118685781</v>
      </c>
      <c r="N419" s="127">
        <f t="shared" ca="1" si="426"/>
        <v>23.101286575100321</v>
      </c>
      <c r="O419" s="128">
        <f t="shared" ca="1" si="427"/>
        <v>22.011054054681772</v>
      </c>
      <c r="P419" s="128">
        <f t="shared" ca="1" si="428"/>
        <v>0</v>
      </c>
      <c r="Q419" s="128">
        <f t="shared" ca="1" si="429"/>
        <v>0</v>
      </c>
      <c r="R419" s="129">
        <f ca="1">AVERAGE(Q$17:Q419)</f>
        <v>1.7351121332631103</v>
      </c>
      <c r="S419">
        <v>1.615</v>
      </c>
    </row>
    <row r="420" spans="2:19" x14ac:dyDescent="0.25">
      <c r="B420" s="126">
        <f t="shared" si="430"/>
        <v>404</v>
      </c>
      <c r="C420" s="17">
        <f t="shared" si="424"/>
        <v>3.2921262866077932</v>
      </c>
      <c r="D420" s="17">
        <f t="shared" ref="D420:M420" ca="1" si="448">$C$4*($G$4-C420)*$B$7+$F$4*SQRT($B$7)*NORMSINV(RAND())+C420</f>
        <v>3.2247943562102157</v>
      </c>
      <c r="E420" s="17">
        <f t="shared" ca="1" si="448"/>
        <v>3.2855764832044825</v>
      </c>
      <c r="F420" s="17">
        <f t="shared" ca="1" si="448"/>
        <v>3.3329911226585214</v>
      </c>
      <c r="G420" s="17">
        <f t="shared" ca="1" si="448"/>
        <v>3.2156722383886294</v>
      </c>
      <c r="H420" s="17">
        <f t="shared" ca="1" si="448"/>
        <v>3.2332354898766331</v>
      </c>
      <c r="I420" s="17">
        <f t="shared" ca="1" si="448"/>
        <v>3.0376147936443165</v>
      </c>
      <c r="J420" s="17">
        <f t="shared" ca="1" si="448"/>
        <v>3.1877368368039676</v>
      </c>
      <c r="K420" s="17">
        <f t="shared" ca="1" si="448"/>
        <v>3.2393629212763488</v>
      </c>
      <c r="L420" s="17">
        <f t="shared" ca="1" si="448"/>
        <v>3.2033665094429167</v>
      </c>
      <c r="M420" s="17">
        <f t="shared" ca="1" si="448"/>
        <v>3.2382210804721629</v>
      </c>
      <c r="N420" s="127">
        <f t="shared" ca="1" si="426"/>
        <v>25.488339688599901</v>
      </c>
      <c r="O420" s="128">
        <f t="shared" ca="1" si="427"/>
        <v>23.788591201307081</v>
      </c>
      <c r="P420" s="128">
        <f t="shared" ca="1" si="428"/>
        <v>0.5885912013070822</v>
      </c>
      <c r="Q420" s="128">
        <f t="shared" ca="1" si="429"/>
        <v>0.55988526968551966</v>
      </c>
      <c r="R420" s="129">
        <f ca="1">AVERAGE(Q$17:Q420)</f>
        <v>1.7322031558780173</v>
      </c>
      <c r="S420">
        <v>1.615</v>
      </c>
    </row>
    <row r="421" spans="2:19" x14ac:dyDescent="0.25">
      <c r="B421" s="126">
        <f t="shared" si="430"/>
        <v>405</v>
      </c>
      <c r="C421" s="17">
        <f t="shared" si="424"/>
        <v>3.2921262866077932</v>
      </c>
      <c r="D421" s="17">
        <f t="shared" ref="D421:M421" ca="1" si="449">$C$4*($G$4-C421)*$B$7+$F$4*SQRT($B$7)*NORMSINV(RAND())+C421</f>
        <v>3.4116270269998266</v>
      </c>
      <c r="E421" s="17">
        <f t="shared" ca="1" si="449"/>
        <v>3.4137773918656031</v>
      </c>
      <c r="F421" s="17">
        <f t="shared" ca="1" si="449"/>
        <v>3.3726074983362615</v>
      </c>
      <c r="G421" s="17">
        <f t="shared" ca="1" si="449"/>
        <v>3.4185246402280001</v>
      </c>
      <c r="H421" s="17">
        <f t="shared" ca="1" si="449"/>
        <v>3.4002245373209861</v>
      </c>
      <c r="I421" s="17">
        <f t="shared" ca="1" si="449"/>
        <v>3.3100965563787397</v>
      </c>
      <c r="J421" s="17">
        <f t="shared" ca="1" si="449"/>
        <v>3.3189426841339329</v>
      </c>
      <c r="K421" s="17">
        <f t="shared" ca="1" si="449"/>
        <v>3.3260116803573272</v>
      </c>
      <c r="L421" s="17">
        <f t="shared" ca="1" si="449"/>
        <v>3.2466961723707746</v>
      </c>
      <c r="M421" s="17">
        <f t="shared" ca="1" si="449"/>
        <v>3.3469777309147863</v>
      </c>
      <c r="N421" s="127">
        <f t="shared" ca="1" si="426"/>
        <v>28.416720755549061</v>
      </c>
      <c r="O421" s="128">
        <f t="shared" ca="1" si="427"/>
        <v>25.922206758261439</v>
      </c>
      <c r="P421" s="128">
        <f t="shared" ca="1" si="428"/>
        <v>2.7222067582614393</v>
      </c>
      <c r="Q421" s="128">
        <f t="shared" ca="1" si="429"/>
        <v>2.5894431680329832</v>
      </c>
      <c r="R421" s="129">
        <f ca="1">AVERAGE(Q$17:Q421)</f>
        <v>1.7343197978833382</v>
      </c>
      <c r="S421">
        <v>1.615</v>
      </c>
    </row>
    <row r="422" spans="2:19" x14ac:dyDescent="0.25">
      <c r="B422" s="126">
        <f t="shared" si="430"/>
        <v>406</v>
      </c>
      <c r="C422" s="17">
        <f t="shared" si="424"/>
        <v>3.2921262866077932</v>
      </c>
      <c r="D422" s="17">
        <f t="shared" ref="D422:M422" ca="1" si="450">$C$4*($G$4-C422)*$B$7+$F$4*SQRT($B$7)*NORMSINV(RAND())+C422</f>
        <v>3.3694848862289652</v>
      </c>
      <c r="E422" s="17">
        <f t="shared" ca="1" si="450"/>
        <v>3.4313657218613915</v>
      </c>
      <c r="F422" s="17">
        <f t="shared" ca="1" si="450"/>
        <v>3.5723830911757752</v>
      </c>
      <c r="G422" s="17">
        <f t="shared" ca="1" si="450"/>
        <v>3.497422458723328</v>
      </c>
      <c r="H422" s="17">
        <f t="shared" ca="1" si="450"/>
        <v>3.4618441035490708</v>
      </c>
      <c r="I422" s="17">
        <f t="shared" ca="1" si="450"/>
        <v>3.4884888675686176</v>
      </c>
      <c r="J422" s="17">
        <f t="shared" ca="1" si="450"/>
        <v>3.3847190184133789</v>
      </c>
      <c r="K422" s="17">
        <f t="shared" ca="1" si="450"/>
        <v>3.4469930304665084</v>
      </c>
      <c r="L422" s="17">
        <f t="shared" ca="1" si="450"/>
        <v>3.3954260672322505</v>
      </c>
      <c r="M422" s="17">
        <f t="shared" ca="1" si="450"/>
        <v>3.4288643646680619</v>
      </c>
      <c r="N422" s="127">
        <f t="shared" ca="1" si="426"/>
        <v>30.841598046007054</v>
      </c>
      <c r="O422" s="128">
        <f t="shared" ca="1" si="427"/>
        <v>27.654058155428448</v>
      </c>
      <c r="P422" s="128">
        <f t="shared" ca="1" si="428"/>
        <v>4.4540581554284486</v>
      </c>
      <c r="Q422" s="128">
        <f t="shared" ca="1" si="429"/>
        <v>4.2368311758809147</v>
      </c>
      <c r="R422" s="129">
        <f ca="1">AVERAGE(Q$17:Q422)</f>
        <v>1.7404836190114108</v>
      </c>
      <c r="S422">
        <v>1.615</v>
      </c>
    </row>
    <row r="423" spans="2:19" x14ac:dyDescent="0.25">
      <c r="B423" s="126">
        <f t="shared" si="430"/>
        <v>407</v>
      </c>
      <c r="C423" s="17">
        <f t="shared" si="424"/>
        <v>3.2921262866077932</v>
      </c>
      <c r="D423" s="17">
        <f t="shared" ref="D423:M423" ca="1" si="451">$C$4*($G$4-C423)*$B$7+$F$4*SQRT($B$7)*NORMSINV(RAND())+C423</f>
        <v>3.230133245065594</v>
      </c>
      <c r="E423" s="17">
        <f t="shared" ca="1" si="451"/>
        <v>3.4177853279666075</v>
      </c>
      <c r="F423" s="17">
        <f t="shared" ca="1" si="451"/>
        <v>3.4416150647535644</v>
      </c>
      <c r="G423" s="17">
        <f t="shared" ca="1" si="451"/>
        <v>3.5002253588058649</v>
      </c>
      <c r="H423" s="17">
        <f t="shared" ca="1" si="451"/>
        <v>3.5179036975627533</v>
      </c>
      <c r="I423" s="17">
        <f t="shared" ca="1" si="451"/>
        <v>3.516523152700882</v>
      </c>
      <c r="J423" s="17">
        <f t="shared" ca="1" si="451"/>
        <v>3.5296480959526635</v>
      </c>
      <c r="K423" s="17">
        <f t="shared" ca="1" si="451"/>
        <v>3.368659491817632</v>
      </c>
      <c r="L423" s="17">
        <f t="shared" ca="1" si="451"/>
        <v>3.3699291322365608</v>
      </c>
      <c r="M423" s="17">
        <f t="shared" ca="1" si="451"/>
        <v>3.4464448968064909</v>
      </c>
      <c r="N423" s="127">
        <f t="shared" ca="1" si="426"/>
        <v>31.388603990696339</v>
      </c>
      <c r="O423" s="128">
        <f t="shared" ca="1" si="427"/>
        <v>28.040706288391121</v>
      </c>
      <c r="P423" s="128">
        <f t="shared" ca="1" si="428"/>
        <v>4.8407062883911216</v>
      </c>
      <c r="Q423" s="128">
        <f t="shared" ca="1" si="429"/>
        <v>4.6046222568832738</v>
      </c>
      <c r="R423" s="129">
        <f ca="1">AVERAGE(Q$17:Q423)</f>
        <v>1.7475208146818579</v>
      </c>
      <c r="S423">
        <v>1.615</v>
      </c>
    </row>
    <row r="424" spans="2:19" x14ac:dyDescent="0.25">
      <c r="B424" s="126">
        <f t="shared" si="430"/>
        <v>408</v>
      </c>
      <c r="C424" s="17">
        <f t="shared" si="424"/>
        <v>3.2921262866077932</v>
      </c>
      <c r="D424" s="17">
        <f t="shared" ref="D424:M424" ca="1" si="452">$C$4*($G$4-C424)*$B$7+$F$4*SQRT($B$7)*NORMSINV(RAND())+C424</f>
        <v>3.341469144138979</v>
      </c>
      <c r="E424" s="17">
        <f t="shared" ca="1" si="452"/>
        <v>3.4263003340196581</v>
      </c>
      <c r="F424" s="17">
        <f t="shared" ca="1" si="452"/>
        <v>3.4865632304847911</v>
      </c>
      <c r="G424" s="17">
        <f t="shared" ca="1" si="452"/>
        <v>3.4316675348564085</v>
      </c>
      <c r="H424" s="17">
        <f t="shared" ca="1" si="452"/>
        <v>3.4564155482100727</v>
      </c>
      <c r="I424" s="17">
        <f t="shared" ca="1" si="452"/>
        <v>3.4819481424761736</v>
      </c>
      <c r="J424" s="17">
        <f t="shared" ca="1" si="452"/>
        <v>3.4282253051527984</v>
      </c>
      <c r="K424" s="17">
        <f t="shared" ca="1" si="452"/>
        <v>3.3683897128732223</v>
      </c>
      <c r="L424" s="17">
        <f t="shared" ca="1" si="452"/>
        <v>3.4118859749549881</v>
      </c>
      <c r="M424" s="17">
        <f t="shared" ca="1" si="452"/>
        <v>3.3677706791661985</v>
      </c>
      <c r="N424" s="127">
        <f t="shared" ca="1" si="426"/>
        <v>29.013773896214857</v>
      </c>
      <c r="O424" s="128">
        <f t="shared" ca="1" si="427"/>
        <v>26.35141236713633</v>
      </c>
      <c r="P424" s="128">
        <f t="shared" ca="1" si="428"/>
        <v>3.1514123671363308</v>
      </c>
      <c r="Q424" s="128">
        <f t="shared" ca="1" si="429"/>
        <v>2.997716172355525</v>
      </c>
      <c r="R424" s="129">
        <f ca="1">AVERAGE(Q$17:Q424)</f>
        <v>1.7505850189898817</v>
      </c>
      <c r="S424">
        <v>1.615</v>
      </c>
    </row>
    <row r="425" spans="2:19" x14ac:dyDescent="0.25">
      <c r="B425" s="126">
        <f t="shared" si="430"/>
        <v>409</v>
      </c>
      <c r="C425" s="17">
        <f t="shared" si="424"/>
        <v>3.2921262866077932</v>
      </c>
      <c r="D425" s="17">
        <f t="shared" ref="D425:M425" ca="1" si="453">$C$4*($G$4-C425)*$B$7+$F$4*SQRT($B$7)*NORMSINV(RAND())+C425</f>
        <v>3.334081326884959</v>
      </c>
      <c r="E425" s="17">
        <f t="shared" ca="1" si="453"/>
        <v>3.4003971098156001</v>
      </c>
      <c r="F425" s="17">
        <f t="shared" ca="1" si="453"/>
        <v>3.4851785429839173</v>
      </c>
      <c r="G425" s="17">
        <f t="shared" ca="1" si="453"/>
        <v>3.5806611432834754</v>
      </c>
      <c r="H425" s="17">
        <f t="shared" ca="1" si="453"/>
        <v>3.7137695245748468</v>
      </c>
      <c r="I425" s="17">
        <f t="shared" ca="1" si="453"/>
        <v>3.5960021888961085</v>
      </c>
      <c r="J425" s="17">
        <f t="shared" ca="1" si="453"/>
        <v>3.6570670861024488</v>
      </c>
      <c r="K425" s="17">
        <f t="shared" ca="1" si="453"/>
        <v>3.6499993643118809</v>
      </c>
      <c r="L425" s="17">
        <f t="shared" ca="1" si="453"/>
        <v>3.5084446850055402</v>
      </c>
      <c r="M425" s="17">
        <f t="shared" ca="1" si="453"/>
        <v>3.5563758692123941</v>
      </c>
      <c r="N425" s="127">
        <f t="shared" ca="1" si="426"/>
        <v>35.035991763442091</v>
      </c>
      <c r="O425" s="128">
        <f t="shared" ca="1" si="427"/>
        <v>30.584049287059596</v>
      </c>
      <c r="P425" s="128">
        <f t="shared" ca="1" si="428"/>
        <v>7.3840492870595966</v>
      </c>
      <c r="Q425" s="128">
        <f t="shared" ca="1" si="429"/>
        <v>7.0239249538146078</v>
      </c>
      <c r="R425" s="129">
        <f ca="1">AVERAGE(Q$17:Q425)</f>
        <v>1.7634782706642698</v>
      </c>
      <c r="S425">
        <v>1.615</v>
      </c>
    </row>
    <row r="426" spans="2:19" x14ac:dyDescent="0.25">
      <c r="B426" s="126">
        <f t="shared" si="430"/>
        <v>410</v>
      </c>
      <c r="C426" s="17">
        <f t="shared" si="424"/>
        <v>3.2921262866077932</v>
      </c>
      <c r="D426" s="17">
        <f t="shared" ref="D426:M426" ca="1" si="454">$C$4*($G$4-C426)*$B$7+$F$4*SQRT($B$7)*NORMSINV(RAND())+C426</f>
        <v>3.4111147481252506</v>
      </c>
      <c r="E426" s="17">
        <f t="shared" ca="1" si="454"/>
        <v>3.4515442288936646</v>
      </c>
      <c r="F426" s="17">
        <f t="shared" ca="1" si="454"/>
        <v>3.5101473336619358</v>
      </c>
      <c r="G426" s="17">
        <f t="shared" ca="1" si="454"/>
        <v>3.5817037296593228</v>
      </c>
      <c r="H426" s="17">
        <f t="shared" ca="1" si="454"/>
        <v>3.5449154194835746</v>
      </c>
      <c r="I426" s="17">
        <f t="shared" ca="1" si="454"/>
        <v>3.6283632138916704</v>
      </c>
      <c r="J426" s="17">
        <f t="shared" ca="1" si="454"/>
        <v>3.7034933488198276</v>
      </c>
      <c r="K426" s="17">
        <f t="shared" ca="1" si="454"/>
        <v>3.7377142149626286</v>
      </c>
      <c r="L426" s="17">
        <f t="shared" ca="1" si="454"/>
        <v>3.5431725373615888</v>
      </c>
      <c r="M426" s="17">
        <f t="shared" ca="1" si="454"/>
        <v>3.3856520277676583</v>
      </c>
      <c r="N426" s="127">
        <f t="shared" ca="1" si="426"/>
        <v>29.537245543054738</v>
      </c>
      <c r="O426" s="128">
        <f t="shared" ca="1" si="427"/>
        <v>26.726196250063936</v>
      </c>
      <c r="P426" s="128">
        <f t="shared" ca="1" si="428"/>
        <v>3.5261962500639363</v>
      </c>
      <c r="Q426" s="128">
        <f t="shared" ca="1" si="429"/>
        <v>3.3542216296248939</v>
      </c>
      <c r="R426" s="129">
        <f ca="1">AVERAGE(Q$17:Q426)</f>
        <v>1.7673581325153933</v>
      </c>
      <c r="S426">
        <v>1.615</v>
      </c>
    </row>
    <row r="427" spans="2:19" x14ac:dyDescent="0.25">
      <c r="B427" s="126">
        <f t="shared" si="430"/>
        <v>411</v>
      </c>
      <c r="C427" s="17">
        <f t="shared" si="424"/>
        <v>3.2921262866077932</v>
      </c>
      <c r="D427" s="17">
        <f t="shared" ref="D427:M427" ca="1" si="455">$C$4*($G$4-C427)*$B$7+$F$4*SQRT($B$7)*NORMSINV(RAND())+C427</f>
        <v>3.3222869383913429</v>
      </c>
      <c r="E427" s="17">
        <f t="shared" ca="1" si="455"/>
        <v>3.3635554457407881</v>
      </c>
      <c r="F427" s="17">
        <f t="shared" ca="1" si="455"/>
        <v>3.4205941263688051</v>
      </c>
      <c r="G427" s="17">
        <f t="shared" ca="1" si="455"/>
        <v>3.3818773272830915</v>
      </c>
      <c r="H427" s="17">
        <f t="shared" ca="1" si="455"/>
        <v>3.3961775714319304</v>
      </c>
      <c r="I427" s="17">
        <f t="shared" ca="1" si="455"/>
        <v>3.4085395051107223</v>
      </c>
      <c r="J427" s="17">
        <f t="shared" ca="1" si="455"/>
        <v>3.413971214047014</v>
      </c>
      <c r="K427" s="17">
        <f t="shared" ca="1" si="455"/>
        <v>3.3480094088921404</v>
      </c>
      <c r="L427" s="17">
        <f t="shared" ca="1" si="455"/>
        <v>3.429410694741883</v>
      </c>
      <c r="M427" s="17">
        <f t="shared" ca="1" si="455"/>
        <v>3.3717970942534734</v>
      </c>
      <c r="N427" s="127">
        <f t="shared" ca="1" si="426"/>
        <v>29.130830895058324</v>
      </c>
      <c r="O427" s="128">
        <f t="shared" ca="1" si="427"/>
        <v>26.435342836561858</v>
      </c>
      <c r="P427" s="128">
        <f t="shared" ca="1" si="428"/>
        <v>3.2353428365618591</v>
      </c>
      <c r="Q427" s="128">
        <f t="shared" ca="1" si="429"/>
        <v>3.077553304485245</v>
      </c>
      <c r="R427" s="129">
        <f ca="1">AVERAGE(Q$17:Q427)</f>
        <v>1.7705459553182397</v>
      </c>
      <c r="S427">
        <v>1.615</v>
      </c>
    </row>
    <row r="428" spans="2:19" x14ac:dyDescent="0.25">
      <c r="B428" s="126">
        <f t="shared" si="430"/>
        <v>412</v>
      </c>
      <c r="C428" s="17">
        <f t="shared" si="424"/>
        <v>3.2921262866077932</v>
      </c>
      <c r="D428" s="17">
        <f t="shared" ref="D428:M428" ca="1" si="456">$C$4*($G$4-C428)*$B$7+$F$4*SQRT($B$7)*NORMSINV(RAND())+C428</f>
        <v>3.1904683038197095</v>
      </c>
      <c r="E428" s="17">
        <f t="shared" ca="1" si="456"/>
        <v>3.1458476024224287</v>
      </c>
      <c r="F428" s="17">
        <f t="shared" ca="1" si="456"/>
        <v>3.1260498390381786</v>
      </c>
      <c r="G428" s="17">
        <f t="shared" ca="1" si="456"/>
        <v>2.9961044858937877</v>
      </c>
      <c r="H428" s="17">
        <f t="shared" ca="1" si="456"/>
        <v>3.0286072514635052</v>
      </c>
      <c r="I428" s="17">
        <f t="shared" ca="1" si="456"/>
        <v>2.9389946013797337</v>
      </c>
      <c r="J428" s="17">
        <f t="shared" ca="1" si="456"/>
        <v>2.9551708842022948</v>
      </c>
      <c r="K428" s="17">
        <f t="shared" ca="1" si="456"/>
        <v>2.9963377112655594</v>
      </c>
      <c r="L428" s="17">
        <f t="shared" ca="1" si="456"/>
        <v>3.2002483861607685</v>
      </c>
      <c r="M428" s="17">
        <f t="shared" ca="1" si="456"/>
        <v>3.2378395343888235</v>
      </c>
      <c r="N428" s="127">
        <f t="shared" ca="1" si="426"/>
        <v>25.478616567448242</v>
      </c>
      <c r="O428" s="128">
        <f t="shared" ca="1" si="427"/>
        <v>23.781423881351159</v>
      </c>
      <c r="P428" s="128">
        <f t="shared" ca="1" si="428"/>
        <v>0.58142388135116008</v>
      </c>
      <c r="Q428" s="128">
        <f t="shared" ca="1" si="429"/>
        <v>0.55306750404863547</v>
      </c>
      <c r="R428" s="129">
        <f ca="1">AVERAGE(Q$17:Q428)</f>
        <v>1.7675909105336045</v>
      </c>
      <c r="S428">
        <v>1.615</v>
      </c>
    </row>
    <row r="429" spans="2:19" x14ac:dyDescent="0.25">
      <c r="B429" s="126">
        <f t="shared" si="430"/>
        <v>413</v>
      </c>
      <c r="C429" s="17">
        <f t="shared" si="424"/>
        <v>3.2921262866077932</v>
      </c>
      <c r="D429" s="17">
        <f t="shared" ref="D429:M429" ca="1" si="457">$C$4*($G$4-C429)*$B$7+$F$4*SQRT($B$7)*NORMSINV(RAND())+C429</f>
        <v>3.2151991371438338</v>
      </c>
      <c r="E429" s="17">
        <f t="shared" ca="1" si="457"/>
        <v>3.3243235700874973</v>
      </c>
      <c r="F429" s="17">
        <f t="shared" ca="1" si="457"/>
        <v>3.3754239976808704</v>
      </c>
      <c r="G429" s="17">
        <f t="shared" ca="1" si="457"/>
        <v>3.3793522779702427</v>
      </c>
      <c r="H429" s="17">
        <f t="shared" ca="1" si="457"/>
        <v>3.3370040767250737</v>
      </c>
      <c r="I429" s="17">
        <f t="shared" ca="1" si="457"/>
        <v>3.176012356062444</v>
      </c>
      <c r="J429" s="17">
        <f t="shared" ca="1" si="457"/>
        <v>3.1227773832600865</v>
      </c>
      <c r="K429" s="17">
        <f t="shared" ca="1" si="457"/>
        <v>3.109098992127068</v>
      </c>
      <c r="L429" s="17">
        <f t="shared" ca="1" si="457"/>
        <v>2.9848190376579886</v>
      </c>
      <c r="M429" s="17">
        <f t="shared" ca="1" si="457"/>
        <v>2.9837703436474072</v>
      </c>
      <c r="N429" s="127">
        <f t="shared" ca="1" si="426"/>
        <v>19.762186591207445</v>
      </c>
      <c r="O429" s="128">
        <f t="shared" ca="1" si="427"/>
        <v>19.457757428200669</v>
      </c>
      <c r="P429" s="128">
        <f t="shared" ca="1" si="428"/>
        <v>0</v>
      </c>
      <c r="Q429" s="128">
        <f t="shared" ca="1" si="429"/>
        <v>0</v>
      </c>
      <c r="R429" s="129">
        <f ca="1">AVERAGE(Q$17:Q429)</f>
        <v>1.763311029394298</v>
      </c>
      <c r="S429">
        <v>1.615</v>
      </c>
    </row>
    <row r="430" spans="2:19" x14ac:dyDescent="0.25">
      <c r="B430" s="126">
        <f t="shared" si="430"/>
        <v>414</v>
      </c>
      <c r="C430" s="17">
        <f t="shared" si="424"/>
        <v>3.2921262866077932</v>
      </c>
      <c r="D430" s="17">
        <f t="shared" ref="D430:M430" ca="1" si="458">$C$4*($G$4-C430)*$B$7+$F$4*SQRT($B$7)*NORMSINV(RAND())+C430</f>
        <v>3.3292674396811734</v>
      </c>
      <c r="E430" s="17">
        <f t="shared" ca="1" si="458"/>
        <v>3.3269663308104303</v>
      </c>
      <c r="F430" s="17">
        <f t="shared" ca="1" si="458"/>
        <v>3.2496613180005558</v>
      </c>
      <c r="G430" s="17">
        <f t="shared" ca="1" si="458"/>
        <v>3.2313549924085079</v>
      </c>
      <c r="H430" s="17">
        <f t="shared" ca="1" si="458"/>
        <v>3.2297760476131265</v>
      </c>
      <c r="I430" s="17">
        <f t="shared" ca="1" si="458"/>
        <v>3.1218939342672947</v>
      </c>
      <c r="J430" s="17">
        <f t="shared" ca="1" si="458"/>
        <v>2.9841278543806999</v>
      </c>
      <c r="K430" s="17">
        <f t="shared" ca="1" si="458"/>
        <v>2.9529051643837962</v>
      </c>
      <c r="L430" s="17">
        <f t="shared" ca="1" si="458"/>
        <v>2.8196881442531501</v>
      </c>
      <c r="M430" s="17">
        <f t="shared" ca="1" si="458"/>
        <v>2.7214908410144458</v>
      </c>
      <c r="N430" s="127">
        <f t="shared" ca="1" si="426"/>
        <v>15.202970570300485</v>
      </c>
      <c r="O430" s="128">
        <f t="shared" ca="1" si="427"/>
        <v>15.817272635482384</v>
      </c>
      <c r="P430" s="128">
        <f t="shared" ca="1" si="428"/>
        <v>0</v>
      </c>
      <c r="Q430" s="128">
        <f t="shared" ca="1" si="429"/>
        <v>0</v>
      </c>
      <c r="R430" s="129">
        <f ca="1">AVERAGE(Q$17:Q430)</f>
        <v>1.7590518240092876</v>
      </c>
      <c r="S430">
        <v>1.615</v>
      </c>
    </row>
    <row r="431" spans="2:19" x14ac:dyDescent="0.25">
      <c r="B431" s="126">
        <f t="shared" si="430"/>
        <v>415</v>
      </c>
      <c r="C431" s="17">
        <f t="shared" si="424"/>
        <v>3.2921262866077932</v>
      </c>
      <c r="D431" s="17">
        <f t="shared" ref="D431:M431" ca="1" si="459">$C$4*($G$4-C431)*$B$7+$F$4*SQRT($B$7)*NORMSINV(RAND())+C431</f>
        <v>3.2521885532230139</v>
      </c>
      <c r="E431" s="17">
        <f t="shared" ca="1" si="459"/>
        <v>3.3263733036882446</v>
      </c>
      <c r="F431" s="17">
        <f t="shared" ca="1" si="459"/>
        <v>3.2568980004994845</v>
      </c>
      <c r="G431" s="17">
        <f t="shared" ca="1" si="459"/>
        <v>3.2151407331057111</v>
      </c>
      <c r="H431" s="17">
        <f t="shared" ca="1" si="459"/>
        <v>3.170964284672884</v>
      </c>
      <c r="I431" s="17">
        <f t="shared" ca="1" si="459"/>
        <v>3.097765262185288</v>
      </c>
      <c r="J431" s="17">
        <f t="shared" ca="1" si="459"/>
        <v>3.0616799892536704</v>
      </c>
      <c r="K431" s="17">
        <f t="shared" ca="1" si="459"/>
        <v>3.1511560181270744</v>
      </c>
      <c r="L431" s="17">
        <f t="shared" ca="1" si="459"/>
        <v>3.1048779306421852</v>
      </c>
      <c r="M431" s="17">
        <f t="shared" ca="1" si="459"/>
        <v>3.1529011285410715</v>
      </c>
      <c r="N431" s="127">
        <f t="shared" ca="1" si="426"/>
        <v>23.403863803511666</v>
      </c>
      <c r="O431" s="128">
        <f t="shared" ca="1" si="427"/>
        <v>22.238434046417105</v>
      </c>
      <c r="P431" s="128">
        <f t="shared" ca="1" si="428"/>
        <v>0</v>
      </c>
      <c r="Q431" s="128">
        <f t="shared" ca="1" si="429"/>
        <v>0</v>
      </c>
      <c r="R431" s="129">
        <f ca="1">AVERAGE(Q$17:Q431)</f>
        <v>1.7548131449152895</v>
      </c>
      <c r="S431">
        <v>1.615</v>
      </c>
    </row>
    <row r="432" spans="2:19" x14ac:dyDescent="0.25">
      <c r="B432" s="126">
        <f t="shared" si="430"/>
        <v>416</v>
      </c>
      <c r="C432" s="17">
        <f t="shared" si="424"/>
        <v>3.2921262866077932</v>
      </c>
      <c r="D432" s="17">
        <f t="shared" ref="D432:M432" ca="1" si="460">$C$4*($G$4-C432)*$B$7+$F$4*SQRT($B$7)*NORMSINV(RAND())+C432</f>
        <v>3.2561238204140133</v>
      </c>
      <c r="E432" s="17">
        <f t="shared" ca="1" si="460"/>
        <v>3.1551828421677395</v>
      </c>
      <c r="F432" s="17">
        <f t="shared" ca="1" si="460"/>
        <v>3.2316711469881869</v>
      </c>
      <c r="G432" s="17">
        <f t="shared" ca="1" si="460"/>
        <v>3.2506014350316281</v>
      </c>
      <c r="H432" s="17">
        <f t="shared" ca="1" si="460"/>
        <v>3.1652225781030783</v>
      </c>
      <c r="I432" s="17">
        <f t="shared" ca="1" si="460"/>
        <v>3.2714604079853609</v>
      </c>
      <c r="J432" s="17">
        <f t="shared" ca="1" si="460"/>
        <v>3.3073187516926552</v>
      </c>
      <c r="K432" s="17">
        <f t="shared" ca="1" si="460"/>
        <v>3.3138367761125496</v>
      </c>
      <c r="L432" s="17">
        <f t="shared" ca="1" si="460"/>
        <v>3.4781399386917897</v>
      </c>
      <c r="M432" s="17">
        <f t="shared" ca="1" si="460"/>
        <v>3.277875566615144</v>
      </c>
      <c r="N432" s="127">
        <f t="shared" ca="1" si="426"/>
        <v>26.51937416979365</v>
      </c>
      <c r="O432" s="128">
        <f t="shared" ca="1" si="427"/>
        <v>24.545399687601055</v>
      </c>
      <c r="P432" s="128">
        <f t="shared" ca="1" si="428"/>
        <v>1.3453996876010557</v>
      </c>
      <c r="Q432" s="128">
        <f t="shared" ca="1" si="429"/>
        <v>1.2797837705601927</v>
      </c>
      <c r="R432" s="129">
        <f ca="1">AVERAGE(Q$17:Q432)</f>
        <v>1.7536712473807821</v>
      </c>
      <c r="S432">
        <v>1.615</v>
      </c>
    </row>
    <row r="433" spans="2:19" x14ac:dyDescent="0.25">
      <c r="B433" s="126">
        <f t="shared" si="430"/>
        <v>417</v>
      </c>
      <c r="C433" s="17">
        <f t="shared" si="424"/>
        <v>3.2921262866077932</v>
      </c>
      <c r="D433" s="17">
        <f t="shared" ref="D433:M433" ca="1" si="461">$C$4*($G$4-C433)*$B$7+$F$4*SQRT($B$7)*NORMSINV(RAND())+C433</f>
        <v>3.2798798644990796</v>
      </c>
      <c r="E433" s="17">
        <f t="shared" ca="1" si="461"/>
        <v>3.2363722161471653</v>
      </c>
      <c r="F433" s="17">
        <f t="shared" ca="1" si="461"/>
        <v>3.2941801349261826</v>
      </c>
      <c r="G433" s="17">
        <f t="shared" ca="1" si="461"/>
        <v>3.1800100373331688</v>
      </c>
      <c r="H433" s="17">
        <f t="shared" ca="1" si="461"/>
        <v>3.0438873413678049</v>
      </c>
      <c r="I433" s="17">
        <f t="shared" ca="1" si="461"/>
        <v>2.8334415442941046</v>
      </c>
      <c r="J433" s="17">
        <f t="shared" ca="1" si="461"/>
        <v>2.7954594049003036</v>
      </c>
      <c r="K433" s="17">
        <f t="shared" ca="1" si="461"/>
        <v>2.6653376822142518</v>
      </c>
      <c r="L433" s="17">
        <f t="shared" ca="1" si="461"/>
        <v>2.6791796132629164</v>
      </c>
      <c r="M433" s="17">
        <f t="shared" ca="1" si="461"/>
        <v>2.7029760011661335</v>
      </c>
      <c r="N433" s="127">
        <f t="shared" ca="1" si="426"/>
        <v>14.924079781040229</v>
      </c>
      <c r="O433" s="128">
        <f t="shared" ca="1" si="427"/>
        <v>15.587664823061656</v>
      </c>
      <c r="P433" s="128">
        <f t="shared" ca="1" si="428"/>
        <v>0</v>
      </c>
      <c r="Q433" s="128">
        <f t="shared" ca="1" si="429"/>
        <v>0</v>
      </c>
      <c r="R433" s="129">
        <f ca="1">AVERAGE(Q$17:Q433)</f>
        <v>1.7494658007443773</v>
      </c>
      <c r="S433">
        <v>1.615</v>
      </c>
    </row>
    <row r="434" spans="2:19" x14ac:dyDescent="0.25">
      <c r="B434" s="126">
        <f t="shared" si="430"/>
        <v>418</v>
      </c>
      <c r="C434" s="17">
        <f t="shared" si="424"/>
        <v>3.2921262866077932</v>
      </c>
      <c r="D434" s="17">
        <f t="shared" ref="D434:M434" ca="1" si="462">$C$4*($G$4-C434)*$B$7+$F$4*SQRT($B$7)*NORMSINV(RAND())+C434</f>
        <v>3.1627945799118722</v>
      </c>
      <c r="E434" s="17">
        <f t="shared" ca="1" si="462"/>
        <v>3.226141918636003</v>
      </c>
      <c r="F434" s="17">
        <f t="shared" ca="1" si="462"/>
        <v>3.2420760740167518</v>
      </c>
      <c r="G434" s="17">
        <f t="shared" ca="1" si="462"/>
        <v>3.2720064309672674</v>
      </c>
      <c r="H434" s="17">
        <f t="shared" ca="1" si="462"/>
        <v>3.2744733088300872</v>
      </c>
      <c r="I434" s="17">
        <f t="shared" ca="1" si="462"/>
        <v>3.1404739661943339</v>
      </c>
      <c r="J434" s="17">
        <f t="shared" ca="1" si="462"/>
        <v>3.2627577793859461</v>
      </c>
      <c r="K434" s="17">
        <f t="shared" ca="1" si="462"/>
        <v>3.3781974141368099</v>
      </c>
      <c r="L434" s="17">
        <f t="shared" ca="1" si="462"/>
        <v>3.3725077750042085</v>
      </c>
      <c r="M434" s="17">
        <f t="shared" ca="1" si="462"/>
        <v>3.3720370317698465</v>
      </c>
      <c r="N434" s="127">
        <f t="shared" ca="1" si="426"/>
        <v>29.137821312871374</v>
      </c>
      <c r="O434" s="128">
        <f t="shared" ca="1" si="427"/>
        <v>26.440352756182406</v>
      </c>
      <c r="P434" s="128">
        <f t="shared" ca="1" si="428"/>
        <v>3.240352756182407</v>
      </c>
      <c r="Q434" s="128">
        <f t="shared" ca="1" si="429"/>
        <v>3.0823188874426934</v>
      </c>
      <c r="R434" s="129">
        <f ca="1">AVERAGE(Q$17:Q434)</f>
        <v>1.7526544444924594</v>
      </c>
      <c r="S434">
        <v>1.615</v>
      </c>
    </row>
    <row r="435" spans="2:19" x14ac:dyDescent="0.25">
      <c r="B435" s="126">
        <f t="shared" si="430"/>
        <v>419</v>
      </c>
      <c r="C435" s="17">
        <f t="shared" si="424"/>
        <v>3.2921262866077932</v>
      </c>
      <c r="D435" s="17">
        <f t="shared" ref="D435:M435" ca="1" si="463">$C$4*($G$4-C435)*$B$7+$F$4*SQRT($B$7)*NORMSINV(RAND())+C435</f>
        <v>3.2786957107382353</v>
      </c>
      <c r="E435" s="17">
        <f t="shared" ca="1" si="463"/>
        <v>3.418976876953852</v>
      </c>
      <c r="F435" s="17">
        <f t="shared" ca="1" si="463"/>
        <v>3.4090926958375922</v>
      </c>
      <c r="G435" s="17">
        <f t="shared" ca="1" si="463"/>
        <v>3.3254390004805789</v>
      </c>
      <c r="H435" s="17">
        <f t="shared" ca="1" si="463"/>
        <v>3.2377323038220878</v>
      </c>
      <c r="I435" s="17">
        <f t="shared" ca="1" si="463"/>
        <v>3.153865448007326</v>
      </c>
      <c r="J435" s="17">
        <f t="shared" ca="1" si="463"/>
        <v>3.1330854415498544</v>
      </c>
      <c r="K435" s="17">
        <f t="shared" ca="1" si="463"/>
        <v>3.1643510615610584</v>
      </c>
      <c r="L435" s="17">
        <f t="shared" ca="1" si="463"/>
        <v>3.1093424604601227</v>
      </c>
      <c r="M435" s="17">
        <f t="shared" ca="1" si="463"/>
        <v>3.0894941075738975</v>
      </c>
      <c r="N435" s="127">
        <f t="shared" ca="1" si="426"/>
        <v>21.965962750258875</v>
      </c>
      <c r="O435" s="128">
        <f t="shared" ca="1" si="427"/>
        <v>21.152210503649027</v>
      </c>
      <c r="P435" s="128">
        <f t="shared" ca="1" si="428"/>
        <v>0</v>
      </c>
      <c r="Q435" s="128">
        <f t="shared" ca="1" si="429"/>
        <v>0</v>
      </c>
      <c r="R435" s="129">
        <f ca="1">AVERAGE(Q$17:Q435)</f>
        <v>1.7484714983242198</v>
      </c>
      <c r="S435">
        <v>1.615</v>
      </c>
    </row>
    <row r="436" spans="2:19" x14ac:dyDescent="0.25">
      <c r="B436" s="126">
        <f t="shared" si="430"/>
        <v>420</v>
      </c>
      <c r="C436" s="17">
        <f t="shared" si="424"/>
        <v>3.2921262866077932</v>
      </c>
      <c r="D436" s="17">
        <f t="shared" ref="D436:M436" ca="1" si="464">$C$4*($G$4-C436)*$B$7+$F$4*SQRT($B$7)*NORMSINV(RAND())+C436</f>
        <v>3.3004043232219558</v>
      </c>
      <c r="E436" s="17">
        <f t="shared" ca="1" si="464"/>
        <v>3.3701093944520988</v>
      </c>
      <c r="F436" s="17">
        <f t="shared" ca="1" si="464"/>
        <v>3.3135561865131398</v>
      </c>
      <c r="G436" s="17">
        <f t="shared" ca="1" si="464"/>
        <v>3.3736022520577547</v>
      </c>
      <c r="H436" s="17">
        <f t="shared" ca="1" si="464"/>
        <v>3.4754244971275345</v>
      </c>
      <c r="I436" s="17">
        <f t="shared" ca="1" si="464"/>
        <v>3.4872066297287745</v>
      </c>
      <c r="J436" s="17">
        <f t="shared" ca="1" si="464"/>
        <v>3.5126396189882514</v>
      </c>
      <c r="K436" s="17">
        <f t="shared" ca="1" si="464"/>
        <v>3.5110387623531518</v>
      </c>
      <c r="L436" s="17">
        <f t="shared" ca="1" si="464"/>
        <v>3.5021243531147119</v>
      </c>
      <c r="M436" s="17">
        <f t="shared" ca="1" si="464"/>
        <v>3.4460123567260741</v>
      </c>
      <c r="N436" s="127">
        <f t="shared" ca="1" si="426"/>
        <v>31.375030097240142</v>
      </c>
      <c r="O436" s="128">
        <f t="shared" ca="1" si="427"/>
        <v>28.031128888318388</v>
      </c>
      <c r="P436" s="128">
        <f t="shared" ca="1" si="428"/>
        <v>4.8311288883183892</v>
      </c>
      <c r="Q436" s="128">
        <f t="shared" ca="1" si="429"/>
        <v>4.5955119521238759</v>
      </c>
      <c r="R436" s="129">
        <f ca="1">AVERAGE(Q$17:Q436)</f>
        <v>1.7552501660713618</v>
      </c>
      <c r="S436">
        <v>1.615</v>
      </c>
    </row>
    <row r="437" spans="2:19" x14ac:dyDescent="0.25">
      <c r="B437" s="126">
        <f t="shared" si="430"/>
        <v>421</v>
      </c>
      <c r="C437" s="17">
        <f t="shared" si="424"/>
        <v>3.2921262866077932</v>
      </c>
      <c r="D437" s="17">
        <f t="shared" ref="D437:M437" ca="1" si="465">$C$4*($G$4-C437)*$B$7+$F$4*SQRT($B$7)*NORMSINV(RAND())+C437</f>
        <v>3.3006034908121626</v>
      </c>
      <c r="E437" s="17">
        <f t="shared" ca="1" si="465"/>
        <v>3.1411436343616557</v>
      </c>
      <c r="F437" s="17">
        <f t="shared" ca="1" si="465"/>
        <v>3.1795873463618416</v>
      </c>
      <c r="G437" s="17">
        <f t="shared" ca="1" si="465"/>
        <v>3.2375836025484759</v>
      </c>
      <c r="H437" s="17">
        <f t="shared" ca="1" si="465"/>
        <v>3.1284969764492443</v>
      </c>
      <c r="I437" s="17">
        <f t="shared" ca="1" si="465"/>
        <v>3.0108869782739918</v>
      </c>
      <c r="J437" s="17">
        <f t="shared" ca="1" si="465"/>
        <v>3.0682729503421782</v>
      </c>
      <c r="K437" s="17">
        <f t="shared" ca="1" si="465"/>
        <v>3.0023006658678382</v>
      </c>
      <c r="L437" s="17">
        <f t="shared" ca="1" si="465"/>
        <v>2.9140789534129463</v>
      </c>
      <c r="M437" s="17">
        <f t="shared" ca="1" si="465"/>
        <v>2.9175504693907222</v>
      </c>
      <c r="N437" s="127">
        <f t="shared" ca="1" si="426"/>
        <v>18.495925588906051</v>
      </c>
      <c r="O437" s="128">
        <f t="shared" ca="1" si="427"/>
        <v>18.466285297779997</v>
      </c>
      <c r="P437" s="128">
        <f t="shared" ca="1" si="428"/>
        <v>0</v>
      </c>
      <c r="Q437" s="128">
        <f t="shared" ca="1" si="429"/>
        <v>0</v>
      </c>
      <c r="R437" s="129">
        <f ca="1">AVERAGE(Q$17:Q437)</f>
        <v>1.7510809257719049</v>
      </c>
      <c r="S437">
        <v>1.615</v>
      </c>
    </row>
    <row r="438" spans="2:19" x14ac:dyDescent="0.25">
      <c r="B438" s="126">
        <f t="shared" si="430"/>
        <v>422</v>
      </c>
      <c r="C438" s="17">
        <f t="shared" si="424"/>
        <v>3.2921262866077932</v>
      </c>
      <c r="D438" s="17">
        <f t="shared" ref="D438:M438" ca="1" si="466">$C$4*($G$4-C438)*$B$7+$F$4*SQRT($B$7)*NORMSINV(RAND())+C438</f>
        <v>3.2255820457872666</v>
      </c>
      <c r="E438" s="17">
        <f t="shared" ca="1" si="466"/>
        <v>3.292815676719389</v>
      </c>
      <c r="F438" s="17">
        <f t="shared" ca="1" si="466"/>
        <v>3.2345478910615468</v>
      </c>
      <c r="G438" s="17">
        <f t="shared" ca="1" si="466"/>
        <v>3.1505200676144809</v>
      </c>
      <c r="H438" s="17">
        <f t="shared" ca="1" si="466"/>
        <v>3.2358230385896127</v>
      </c>
      <c r="I438" s="17">
        <f t="shared" ca="1" si="466"/>
        <v>3.24303392713517</v>
      </c>
      <c r="J438" s="17">
        <f t="shared" ca="1" si="466"/>
        <v>3.3038047034985043</v>
      </c>
      <c r="K438" s="17">
        <f t="shared" ca="1" si="466"/>
        <v>3.2822012273566599</v>
      </c>
      <c r="L438" s="17">
        <f t="shared" ca="1" si="466"/>
        <v>3.3680000624521367</v>
      </c>
      <c r="M438" s="17">
        <f t="shared" ca="1" si="466"/>
        <v>3.3965104178722654</v>
      </c>
      <c r="N438" s="127">
        <f t="shared" ca="1" si="426"/>
        <v>29.859720086542051</v>
      </c>
      <c r="O438" s="128">
        <f t="shared" ca="1" si="427"/>
        <v>26.956378921584125</v>
      </c>
      <c r="P438" s="128">
        <f t="shared" ca="1" si="428"/>
        <v>3.7563789215841261</v>
      </c>
      <c r="Q438" s="128">
        <f t="shared" ca="1" si="429"/>
        <v>3.5731781597850811</v>
      </c>
      <c r="R438" s="129">
        <f ca="1">AVERAGE(Q$17:Q438)</f>
        <v>1.7553986917292821</v>
      </c>
      <c r="S438">
        <v>1.615</v>
      </c>
    </row>
    <row r="439" spans="2:19" x14ac:dyDescent="0.25">
      <c r="B439" s="126">
        <f t="shared" si="430"/>
        <v>423</v>
      </c>
      <c r="C439" s="17">
        <f t="shared" si="424"/>
        <v>3.2921262866077932</v>
      </c>
      <c r="D439" s="17">
        <f t="shared" ref="D439:M439" ca="1" si="467">$C$4*($G$4-C439)*$B$7+$F$4*SQRT($B$7)*NORMSINV(RAND())+C439</f>
        <v>3.3393296595039255</v>
      </c>
      <c r="E439" s="17">
        <f t="shared" ca="1" si="467"/>
        <v>3.1517433422313039</v>
      </c>
      <c r="F439" s="17">
        <f t="shared" ca="1" si="467"/>
        <v>3.1069079647662816</v>
      </c>
      <c r="G439" s="17">
        <f t="shared" ca="1" si="467"/>
        <v>3.0979274037997198</v>
      </c>
      <c r="H439" s="17">
        <f t="shared" ca="1" si="467"/>
        <v>3.1392363828075451</v>
      </c>
      <c r="I439" s="17">
        <f t="shared" ca="1" si="467"/>
        <v>3.3170802084515265</v>
      </c>
      <c r="J439" s="17">
        <f t="shared" ca="1" si="467"/>
        <v>3.2845419696802987</v>
      </c>
      <c r="K439" s="17">
        <f t="shared" ca="1" si="467"/>
        <v>3.2467155914842194</v>
      </c>
      <c r="L439" s="17">
        <f t="shared" ca="1" si="467"/>
        <v>3.1078193356074242</v>
      </c>
      <c r="M439" s="17">
        <f t="shared" ca="1" si="467"/>
        <v>3.1575156690512358</v>
      </c>
      <c r="N439" s="127">
        <f t="shared" ca="1" si="426"/>
        <v>23.512111445606898</v>
      </c>
      <c r="O439" s="128">
        <f t="shared" ca="1" si="427"/>
        <v>22.319629328639731</v>
      </c>
      <c r="P439" s="128">
        <f t="shared" ca="1" si="428"/>
        <v>0</v>
      </c>
      <c r="Q439" s="128">
        <f t="shared" ca="1" si="429"/>
        <v>0</v>
      </c>
      <c r="R439" s="129">
        <f ca="1">AVERAGE(Q$17:Q439)</f>
        <v>1.7512488130254305</v>
      </c>
      <c r="S439">
        <v>1.615</v>
      </c>
    </row>
    <row r="440" spans="2:19" x14ac:dyDescent="0.25">
      <c r="B440" s="126">
        <f t="shared" si="430"/>
        <v>424</v>
      </c>
      <c r="C440" s="17">
        <f t="shared" si="424"/>
        <v>3.2921262866077932</v>
      </c>
      <c r="D440" s="17">
        <f t="shared" ref="D440:M440" ca="1" si="468">$C$4*($G$4-C440)*$B$7+$F$4*SQRT($B$7)*NORMSINV(RAND())+C440</f>
        <v>3.2079861645239593</v>
      </c>
      <c r="E440" s="17">
        <f t="shared" ca="1" si="468"/>
        <v>3.0563115956584084</v>
      </c>
      <c r="F440" s="17">
        <f t="shared" ca="1" si="468"/>
        <v>3.1551566677244969</v>
      </c>
      <c r="G440" s="17">
        <f t="shared" ca="1" si="468"/>
        <v>3.1412884278906499</v>
      </c>
      <c r="H440" s="17">
        <f t="shared" ca="1" si="468"/>
        <v>3.1054657797684326</v>
      </c>
      <c r="I440" s="17">
        <f t="shared" ca="1" si="468"/>
        <v>3.1791683784134293</v>
      </c>
      <c r="J440" s="17">
        <f t="shared" ca="1" si="468"/>
        <v>3.2264171336267053</v>
      </c>
      <c r="K440" s="17">
        <f t="shared" ca="1" si="468"/>
        <v>3.2476470112552982</v>
      </c>
      <c r="L440" s="17">
        <f t="shared" ca="1" si="468"/>
        <v>3.3149880025677336</v>
      </c>
      <c r="M440" s="17">
        <f t="shared" ca="1" si="468"/>
        <v>3.2729914834308005</v>
      </c>
      <c r="N440" s="127">
        <f t="shared" ca="1" si="426"/>
        <v>26.390167126171033</v>
      </c>
      <c r="O440" s="128">
        <f t="shared" ca="1" si="427"/>
        <v>24.450901752632703</v>
      </c>
      <c r="P440" s="128">
        <f t="shared" ca="1" si="428"/>
        <v>1.2509017526327035</v>
      </c>
      <c r="Q440" s="128">
        <f t="shared" ca="1" si="429"/>
        <v>1.1898945542637411</v>
      </c>
      <c r="R440" s="129">
        <f ca="1">AVERAGE(Q$17:Q440)</f>
        <v>1.7499248643019361</v>
      </c>
      <c r="S440">
        <v>1.615</v>
      </c>
    </row>
    <row r="441" spans="2:19" x14ac:dyDescent="0.25">
      <c r="B441" s="126">
        <f t="shared" si="430"/>
        <v>425</v>
      </c>
      <c r="C441" s="17">
        <f t="shared" si="424"/>
        <v>3.2921262866077932</v>
      </c>
      <c r="D441" s="17">
        <f t="shared" ref="D441:M441" ca="1" si="469">$C$4*($G$4-C441)*$B$7+$F$4*SQRT($B$7)*NORMSINV(RAND())+C441</f>
        <v>3.323903479471086</v>
      </c>
      <c r="E441" s="17">
        <f t="shared" ca="1" si="469"/>
        <v>3.4090803663623088</v>
      </c>
      <c r="F441" s="17">
        <f t="shared" ca="1" si="469"/>
        <v>3.3275151813085753</v>
      </c>
      <c r="G441" s="17">
        <f t="shared" ca="1" si="469"/>
        <v>3.5081975461532564</v>
      </c>
      <c r="H441" s="17">
        <f t="shared" ca="1" si="469"/>
        <v>3.5119320805881387</v>
      </c>
      <c r="I441" s="17">
        <f t="shared" ca="1" si="469"/>
        <v>3.4917076502826503</v>
      </c>
      <c r="J441" s="17">
        <f t="shared" ca="1" si="469"/>
        <v>3.476523877288729</v>
      </c>
      <c r="K441" s="17">
        <f t="shared" ca="1" si="469"/>
        <v>3.5168256728509562</v>
      </c>
      <c r="L441" s="17">
        <f t="shared" ca="1" si="469"/>
        <v>3.4575669659742658</v>
      </c>
      <c r="M441" s="17">
        <f t="shared" ca="1" si="469"/>
        <v>3.4199312089947127</v>
      </c>
      <c r="N441" s="127">
        <f t="shared" ca="1" si="426"/>
        <v>30.567312192588538</v>
      </c>
      <c r="O441" s="128">
        <f t="shared" ca="1" si="427"/>
        <v>27.459638955069387</v>
      </c>
      <c r="P441" s="128">
        <f t="shared" ca="1" si="428"/>
        <v>4.2596389550693878</v>
      </c>
      <c r="Q441" s="128">
        <f t="shared" ca="1" si="429"/>
        <v>4.0518939118114767</v>
      </c>
      <c r="R441" s="129">
        <f ca="1">AVERAGE(Q$17:Q441)</f>
        <v>1.755341262060782</v>
      </c>
      <c r="S441">
        <v>1.615</v>
      </c>
    </row>
    <row r="442" spans="2:19" x14ac:dyDescent="0.25">
      <c r="B442" s="126">
        <f t="shared" si="430"/>
        <v>426</v>
      </c>
      <c r="C442" s="17">
        <f t="shared" si="424"/>
        <v>3.2921262866077932</v>
      </c>
      <c r="D442" s="17">
        <f t="shared" ref="D442:M442" ca="1" si="470">$C$4*($G$4-C442)*$B$7+$F$4*SQRT($B$7)*NORMSINV(RAND())+C442</f>
        <v>3.2505598506652404</v>
      </c>
      <c r="E442" s="17">
        <f t="shared" ca="1" si="470"/>
        <v>3.3345881833979889</v>
      </c>
      <c r="F442" s="17">
        <f t="shared" ca="1" si="470"/>
        <v>3.2818193473178736</v>
      </c>
      <c r="G442" s="17">
        <f t="shared" ca="1" si="470"/>
        <v>3.2834577924330159</v>
      </c>
      <c r="H442" s="17">
        <f t="shared" ca="1" si="470"/>
        <v>3.1292881208385914</v>
      </c>
      <c r="I442" s="17">
        <f t="shared" ca="1" si="470"/>
        <v>3.0587494429883941</v>
      </c>
      <c r="J442" s="17">
        <f t="shared" ca="1" si="470"/>
        <v>3.1299770145441586</v>
      </c>
      <c r="K442" s="17">
        <f t="shared" ca="1" si="470"/>
        <v>2.9350269975203398</v>
      </c>
      <c r="L442" s="17">
        <f t="shared" ca="1" si="470"/>
        <v>2.9117755735386885</v>
      </c>
      <c r="M442" s="17">
        <f t="shared" ca="1" si="470"/>
        <v>3.0053053674907821</v>
      </c>
      <c r="N442" s="127">
        <f t="shared" ca="1" si="426"/>
        <v>20.192381251416148</v>
      </c>
      <c r="O442" s="128">
        <f t="shared" ca="1" si="427"/>
        <v>19.791524206817883</v>
      </c>
      <c r="P442" s="128">
        <f t="shared" ca="1" si="428"/>
        <v>0</v>
      </c>
      <c r="Q442" s="128">
        <f t="shared" ca="1" si="429"/>
        <v>0</v>
      </c>
      <c r="R442" s="129">
        <f ca="1">AVERAGE(Q$17:Q442)</f>
        <v>1.7512207426662731</v>
      </c>
      <c r="S442">
        <v>1.615</v>
      </c>
    </row>
    <row r="443" spans="2:19" x14ac:dyDescent="0.25">
      <c r="B443" s="126">
        <f t="shared" si="430"/>
        <v>427</v>
      </c>
      <c r="C443" s="17">
        <f t="shared" si="424"/>
        <v>3.2921262866077932</v>
      </c>
      <c r="D443" s="17">
        <f t="shared" ref="D443:M443" ca="1" si="471">$C$4*($G$4-C443)*$B$7+$F$4*SQRT($B$7)*NORMSINV(RAND())+C443</f>
        <v>3.0696417743910041</v>
      </c>
      <c r="E443" s="17">
        <f t="shared" ca="1" si="471"/>
        <v>2.8706718172690353</v>
      </c>
      <c r="F443" s="17">
        <f t="shared" ca="1" si="471"/>
        <v>2.7573207743485684</v>
      </c>
      <c r="G443" s="17">
        <f t="shared" ca="1" si="471"/>
        <v>2.7357944371935847</v>
      </c>
      <c r="H443" s="17">
        <f t="shared" ca="1" si="471"/>
        <v>2.6051342228618872</v>
      </c>
      <c r="I443" s="17">
        <f t="shared" ca="1" si="471"/>
        <v>2.5741102766174517</v>
      </c>
      <c r="J443" s="17">
        <f t="shared" ca="1" si="471"/>
        <v>2.3615419821341446</v>
      </c>
      <c r="K443" s="17">
        <f t="shared" ca="1" si="471"/>
        <v>2.3911203174788587</v>
      </c>
      <c r="L443" s="17">
        <f t="shared" ca="1" si="471"/>
        <v>2.3479147527814357</v>
      </c>
      <c r="M443" s="17">
        <f t="shared" ca="1" si="471"/>
        <v>2.4357982792423996</v>
      </c>
      <c r="N443" s="127">
        <f t="shared" ca="1" si="426"/>
        <v>11.424935362812692</v>
      </c>
      <c r="O443" s="128">
        <f t="shared" ca="1" si="427"/>
        <v>12.622337776321974</v>
      </c>
      <c r="P443" s="128">
        <f t="shared" ca="1" si="428"/>
        <v>0</v>
      </c>
      <c r="Q443" s="128">
        <f t="shared" ca="1" si="429"/>
        <v>0</v>
      </c>
      <c r="R443" s="129">
        <f ca="1">AVERAGE(Q$17:Q443)</f>
        <v>1.7471195231284129</v>
      </c>
      <c r="S443">
        <v>1.615</v>
      </c>
    </row>
    <row r="444" spans="2:19" x14ac:dyDescent="0.25">
      <c r="B444" s="126">
        <f t="shared" si="430"/>
        <v>428</v>
      </c>
      <c r="C444" s="17">
        <f t="shared" si="424"/>
        <v>3.2921262866077932</v>
      </c>
      <c r="D444" s="17">
        <f t="shared" ref="D444:M444" ca="1" si="472">$C$4*($G$4-C444)*$B$7+$F$4*SQRT($B$7)*NORMSINV(RAND())+C444</f>
        <v>3.3001072089586883</v>
      </c>
      <c r="E444" s="17">
        <f t="shared" ca="1" si="472"/>
        <v>3.1879065940079774</v>
      </c>
      <c r="F444" s="17">
        <f t="shared" ca="1" si="472"/>
        <v>3.1445028119731209</v>
      </c>
      <c r="G444" s="17">
        <f t="shared" ca="1" si="472"/>
        <v>3.2415350593491628</v>
      </c>
      <c r="H444" s="17">
        <f t="shared" ca="1" si="472"/>
        <v>3.123205069898968</v>
      </c>
      <c r="I444" s="17">
        <f t="shared" ca="1" si="472"/>
        <v>3.1561354597449816</v>
      </c>
      <c r="J444" s="17">
        <f t="shared" ca="1" si="472"/>
        <v>3.2045226752141853</v>
      </c>
      <c r="K444" s="17">
        <f t="shared" ca="1" si="472"/>
        <v>3.327063030678898</v>
      </c>
      <c r="L444" s="17">
        <f t="shared" ca="1" si="472"/>
        <v>3.2844106157986119</v>
      </c>
      <c r="M444" s="17">
        <f t="shared" ca="1" si="472"/>
        <v>3.2059339487938714</v>
      </c>
      <c r="N444" s="127">
        <f t="shared" ca="1" si="426"/>
        <v>24.67853774731481</v>
      </c>
      <c r="O444" s="128">
        <f t="shared" ca="1" si="427"/>
        <v>23.18965680384548</v>
      </c>
      <c r="P444" s="128">
        <f t="shared" ca="1" si="428"/>
        <v>0</v>
      </c>
      <c r="Q444" s="128">
        <f t="shared" ca="1" si="429"/>
        <v>0</v>
      </c>
      <c r="R444" s="129">
        <f ca="1">AVERAGE(Q$17:Q444)</f>
        <v>1.7430374681678324</v>
      </c>
      <c r="S444">
        <v>1.615</v>
      </c>
    </row>
    <row r="445" spans="2:19" x14ac:dyDescent="0.25">
      <c r="B445" s="126">
        <f t="shared" si="430"/>
        <v>429</v>
      </c>
      <c r="C445" s="17">
        <f t="shared" si="424"/>
        <v>3.2921262866077932</v>
      </c>
      <c r="D445" s="17">
        <f t="shared" ref="D445:M445" ca="1" si="473">$C$4*($G$4-C445)*$B$7+$F$4*SQRT($B$7)*NORMSINV(RAND())+C445</f>
        <v>3.1933172703730945</v>
      </c>
      <c r="E445" s="17">
        <f t="shared" ca="1" si="473"/>
        <v>3.2325762742162771</v>
      </c>
      <c r="F445" s="17">
        <f t="shared" ca="1" si="473"/>
        <v>3.0535459203314472</v>
      </c>
      <c r="G445" s="17">
        <f t="shared" ca="1" si="473"/>
        <v>2.9749677228656095</v>
      </c>
      <c r="H445" s="17">
        <f t="shared" ca="1" si="473"/>
        <v>3.0454846692718744</v>
      </c>
      <c r="I445" s="17">
        <f t="shared" ca="1" si="473"/>
        <v>3.1313936080311988</v>
      </c>
      <c r="J445" s="17">
        <f t="shared" ca="1" si="473"/>
        <v>3.1336201258442693</v>
      </c>
      <c r="K445" s="17">
        <f t="shared" ca="1" si="473"/>
        <v>3.1253533753979581</v>
      </c>
      <c r="L445" s="17">
        <f t="shared" ca="1" si="473"/>
        <v>3.1659801138392698</v>
      </c>
      <c r="M445" s="17">
        <f t="shared" ca="1" si="473"/>
        <v>3.1757391512333593</v>
      </c>
      <c r="N445" s="127">
        <f t="shared" ca="1" si="426"/>
        <v>23.94451194454567</v>
      </c>
      <c r="O445" s="128">
        <f t="shared" ca="1" si="427"/>
        <v>22.643188636997355</v>
      </c>
      <c r="P445" s="128">
        <f t="shared" ca="1" si="428"/>
        <v>0</v>
      </c>
      <c r="Q445" s="128">
        <f t="shared" ca="1" si="429"/>
        <v>0</v>
      </c>
      <c r="R445" s="129">
        <f ca="1">AVERAGE(Q$17:Q445)</f>
        <v>1.7389744437665089</v>
      </c>
      <c r="S445">
        <v>1.615</v>
      </c>
    </row>
    <row r="446" spans="2:19" x14ac:dyDescent="0.25">
      <c r="B446" s="126">
        <f t="shared" si="430"/>
        <v>430</v>
      </c>
      <c r="C446" s="17">
        <f t="shared" si="424"/>
        <v>3.2921262866077932</v>
      </c>
      <c r="D446" s="17">
        <f t="shared" ref="D446:M446" ca="1" si="474">$C$4*($G$4-C446)*$B$7+$F$4*SQRT($B$7)*NORMSINV(RAND())+C446</f>
        <v>3.2402678724575429</v>
      </c>
      <c r="E446" s="17">
        <f t="shared" ca="1" si="474"/>
        <v>3.2678959829009182</v>
      </c>
      <c r="F446" s="17">
        <f t="shared" ca="1" si="474"/>
        <v>3.1687852335117896</v>
      </c>
      <c r="G446" s="17">
        <f t="shared" ca="1" si="474"/>
        <v>2.9354021182946317</v>
      </c>
      <c r="H446" s="17">
        <f t="shared" ca="1" si="474"/>
        <v>2.994366717024715</v>
      </c>
      <c r="I446" s="17">
        <f t="shared" ca="1" si="474"/>
        <v>2.8038579479807875</v>
      </c>
      <c r="J446" s="17">
        <f t="shared" ca="1" si="474"/>
        <v>2.9809712035046472</v>
      </c>
      <c r="K446" s="17">
        <f t="shared" ca="1" si="474"/>
        <v>3.0048003751526422</v>
      </c>
      <c r="L446" s="17">
        <f t="shared" ca="1" si="474"/>
        <v>3.0329538473220512</v>
      </c>
      <c r="M446" s="17">
        <f t="shared" ca="1" si="474"/>
        <v>3.0028269598805806</v>
      </c>
      <c r="N446" s="127">
        <f t="shared" ca="1" si="426"/>
        <v>20.142398264746873</v>
      </c>
      <c r="O446" s="128">
        <f t="shared" ca="1" si="427"/>
        <v>19.752822198337697</v>
      </c>
      <c r="P446" s="128">
        <f t="shared" ca="1" si="428"/>
        <v>0</v>
      </c>
      <c r="Q446" s="128">
        <f t="shared" ca="1" si="429"/>
        <v>0</v>
      </c>
      <c r="R446" s="129">
        <f ca="1">AVERAGE(Q$17:Q446)</f>
        <v>1.7349303171530983</v>
      </c>
      <c r="S446">
        <v>1.615</v>
      </c>
    </row>
    <row r="447" spans="2:19" x14ac:dyDescent="0.25">
      <c r="B447" s="126">
        <f t="shared" si="430"/>
        <v>431</v>
      </c>
      <c r="C447" s="17">
        <f t="shared" si="424"/>
        <v>3.2921262866077932</v>
      </c>
      <c r="D447" s="17">
        <f t="shared" ref="D447:M447" ca="1" si="475">$C$4*($G$4-C447)*$B$7+$F$4*SQRT($B$7)*NORMSINV(RAND())+C447</f>
        <v>3.1765871927957261</v>
      </c>
      <c r="E447" s="17">
        <f t="shared" ca="1" si="475"/>
        <v>3.0734310351538201</v>
      </c>
      <c r="F447" s="17">
        <f t="shared" ca="1" si="475"/>
        <v>3.0112266347513952</v>
      </c>
      <c r="G447" s="17">
        <f t="shared" ca="1" si="475"/>
        <v>3.0106604804518726</v>
      </c>
      <c r="H447" s="17">
        <f t="shared" ca="1" si="475"/>
        <v>3.051481690502309</v>
      </c>
      <c r="I447" s="17">
        <f t="shared" ca="1" si="475"/>
        <v>3.0069564498322929</v>
      </c>
      <c r="J447" s="17">
        <f t="shared" ca="1" si="475"/>
        <v>2.8830918285657248</v>
      </c>
      <c r="K447" s="17">
        <f t="shared" ca="1" si="475"/>
        <v>2.8308215077577539</v>
      </c>
      <c r="L447" s="17">
        <f t="shared" ca="1" si="475"/>
        <v>2.8845529061587944</v>
      </c>
      <c r="M447" s="17">
        <f t="shared" ca="1" si="475"/>
        <v>2.9718527973758637</v>
      </c>
      <c r="N447" s="127">
        <f t="shared" ca="1" si="426"/>
        <v>19.528067650678658</v>
      </c>
      <c r="O447" s="128">
        <f t="shared" ca="1" si="427"/>
        <v>19.27547538268032</v>
      </c>
      <c r="P447" s="128">
        <f t="shared" ca="1" si="428"/>
        <v>0</v>
      </c>
      <c r="Q447" s="128">
        <f t="shared" ca="1" si="429"/>
        <v>0</v>
      </c>
      <c r="R447" s="129">
        <f ca="1">AVERAGE(Q$17:Q447)</f>
        <v>1.730904956788474</v>
      </c>
      <c r="S447">
        <v>1.615</v>
      </c>
    </row>
    <row r="448" spans="2:19" x14ac:dyDescent="0.25">
      <c r="B448" s="126">
        <f t="shared" si="430"/>
        <v>432</v>
      </c>
      <c r="C448" s="17">
        <f t="shared" si="424"/>
        <v>3.2921262866077932</v>
      </c>
      <c r="D448" s="17">
        <f t="shared" ref="D448:M448" ca="1" si="476">$C$4*($G$4-C448)*$B$7+$F$4*SQRT($B$7)*NORMSINV(RAND())+C448</f>
        <v>3.224053441548667</v>
      </c>
      <c r="E448" s="17">
        <f t="shared" ca="1" si="476"/>
        <v>3.2655937633205632</v>
      </c>
      <c r="F448" s="17">
        <f t="shared" ca="1" si="476"/>
        <v>3.2796546212688877</v>
      </c>
      <c r="G448" s="17">
        <f t="shared" ca="1" si="476"/>
        <v>3.0188560508995677</v>
      </c>
      <c r="H448" s="17">
        <f t="shared" ca="1" si="476"/>
        <v>2.984043952068463</v>
      </c>
      <c r="I448" s="17">
        <f t="shared" ca="1" si="476"/>
        <v>2.9807852866531186</v>
      </c>
      <c r="J448" s="17">
        <f t="shared" ca="1" si="476"/>
        <v>2.8702045777561485</v>
      </c>
      <c r="K448" s="17">
        <f t="shared" ca="1" si="476"/>
        <v>2.8640219640099618</v>
      </c>
      <c r="L448" s="17">
        <f t="shared" ca="1" si="476"/>
        <v>2.7197225388176962</v>
      </c>
      <c r="M448" s="17">
        <f t="shared" ca="1" si="476"/>
        <v>2.837399938754726</v>
      </c>
      <c r="N448" s="127">
        <f t="shared" ca="1" si="426"/>
        <v>17.07132130239382</v>
      </c>
      <c r="O448" s="128">
        <f t="shared" ca="1" si="427"/>
        <v>17.333573975612229</v>
      </c>
      <c r="P448" s="128">
        <f t="shared" ca="1" si="428"/>
        <v>0</v>
      </c>
      <c r="Q448" s="128">
        <f t="shared" ca="1" si="429"/>
        <v>0</v>
      </c>
      <c r="R448" s="129">
        <f ca="1">AVERAGE(Q$17:Q448)</f>
        <v>1.7268982323514637</v>
      </c>
      <c r="S448">
        <v>1.615</v>
      </c>
    </row>
    <row r="449" spans="2:19" x14ac:dyDescent="0.25">
      <c r="B449" s="126">
        <f t="shared" si="430"/>
        <v>433</v>
      </c>
      <c r="C449" s="17">
        <f t="shared" si="424"/>
        <v>3.2921262866077932</v>
      </c>
      <c r="D449" s="17">
        <f t="shared" ref="D449:M449" ca="1" si="477">$C$4*($G$4-C449)*$B$7+$F$4*SQRT($B$7)*NORMSINV(RAND())+C449</f>
        <v>3.2662067147494174</v>
      </c>
      <c r="E449" s="17">
        <f t="shared" ca="1" si="477"/>
        <v>3.2404667381174934</v>
      </c>
      <c r="F449" s="17">
        <f t="shared" ca="1" si="477"/>
        <v>3.1464269162140921</v>
      </c>
      <c r="G449" s="17">
        <f t="shared" ca="1" si="477"/>
        <v>3.2390363710377241</v>
      </c>
      <c r="H449" s="17">
        <f t="shared" ca="1" si="477"/>
        <v>3.2203094806067165</v>
      </c>
      <c r="I449" s="17">
        <f t="shared" ca="1" si="477"/>
        <v>3.2562593109155973</v>
      </c>
      <c r="J449" s="17">
        <f t="shared" ca="1" si="477"/>
        <v>3.2294713377314297</v>
      </c>
      <c r="K449" s="17">
        <f t="shared" ca="1" si="477"/>
        <v>3.1014525175284526</v>
      </c>
      <c r="L449" s="17">
        <f t="shared" ca="1" si="477"/>
        <v>3.2367741852194958</v>
      </c>
      <c r="M449" s="17">
        <f t="shared" ca="1" si="477"/>
        <v>2.9995293604195803</v>
      </c>
      <c r="N449" s="127">
        <f t="shared" ca="1" si="426"/>
        <v>20.076086098658127</v>
      </c>
      <c r="O449" s="128">
        <f t="shared" ca="1" si="427"/>
        <v>19.701445268420301</v>
      </c>
      <c r="P449" s="128">
        <f t="shared" ca="1" si="428"/>
        <v>0</v>
      </c>
      <c r="Q449" s="128">
        <f t="shared" ca="1" si="429"/>
        <v>0</v>
      </c>
      <c r="R449" s="129">
        <f ca="1">AVERAGE(Q$17:Q449)</f>
        <v>1.722910014724786</v>
      </c>
      <c r="S449">
        <v>1.615</v>
      </c>
    </row>
    <row r="450" spans="2:19" x14ac:dyDescent="0.25">
      <c r="B450" s="126">
        <f t="shared" si="430"/>
        <v>434</v>
      </c>
      <c r="C450" s="17">
        <f t="shared" si="424"/>
        <v>3.2921262866077932</v>
      </c>
      <c r="D450" s="17">
        <f t="shared" ref="D450:M450" ca="1" si="478">$C$4*($G$4-C450)*$B$7+$F$4*SQRT($B$7)*NORMSINV(RAND())+C450</f>
        <v>3.2237411722127765</v>
      </c>
      <c r="E450" s="17">
        <f t="shared" ca="1" si="478"/>
        <v>3.3561304269370917</v>
      </c>
      <c r="F450" s="17">
        <f t="shared" ca="1" si="478"/>
        <v>3.3449978605257522</v>
      </c>
      <c r="G450" s="17">
        <f t="shared" ca="1" si="478"/>
        <v>3.2853082014239874</v>
      </c>
      <c r="H450" s="17">
        <f t="shared" ca="1" si="478"/>
        <v>3.2626999204848284</v>
      </c>
      <c r="I450" s="17">
        <f t="shared" ca="1" si="478"/>
        <v>3.3090729869259343</v>
      </c>
      <c r="J450" s="17">
        <f t="shared" ca="1" si="478"/>
        <v>3.3233143409174568</v>
      </c>
      <c r="K450" s="17">
        <f t="shared" ca="1" si="478"/>
        <v>3.3392162329978903</v>
      </c>
      <c r="L450" s="17">
        <f t="shared" ca="1" si="478"/>
        <v>3.3198524019042743</v>
      </c>
      <c r="M450" s="17">
        <f t="shared" ca="1" si="478"/>
        <v>3.3395025878217761</v>
      </c>
      <c r="N450" s="127">
        <f t="shared" ca="1" si="426"/>
        <v>28.205093658520045</v>
      </c>
      <c r="O450" s="128">
        <f t="shared" ca="1" si="427"/>
        <v>25.76962007374993</v>
      </c>
      <c r="P450" s="128">
        <f t="shared" ca="1" si="428"/>
        <v>2.5696200737499311</v>
      </c>
      <c r="Q450" s="128">
        <f t="shared" ca="1" si="429"/>
        <v>2.4442982239386293</v>
      </c>
      <c r="R450" s="129">
        <f ca="1">AVERAGE(Q$17:Q450)</f>
        <v>1.7245721995386427</v>
      </c>
      <c r="S450">
        <v>1.615</v>
      </c>
    </row>
    <row r="451" spans="2:19" x14ac:dyDescent="0.25">
      <c r="B451" s="126">
        <f t="shared" si="430"/>
        <v>435</v>
      </c>
      <c r="C451" s="17">
        <f t="shared" si="424"/>
        <v>3.2921262866077932</v>
      </c>
      <c r="D451" s="17">
        <f t="shared" ref="D451:M451" ca="1" si="479">$C$4*($G$4-C451)*$B$7+$F$4*SQRT($B$7)*NORMSINV(RAND())+C451</f>
        <v>3.3515796356745291</v>
      </c>
      <c r="E451" s="17">
        <f t="shared" ca="1" si="479"/>
        <v>3.288062348063205</v>
      </c>
      <c r="F451" s="17">
        <f t="shared" ca="1" si="479"/>
        <v>3.2061657583993743</v>
      </c>
      <c r="G451" s="17">
        <f t="shared" ca="1" si="479"/>
        <v>3.1970146599294829</v>
      </c>
      <c r="H451" s="17">
        <f t="shared" ca="1" si="479"/>
        <v>3.0975421880378127</v>
      </c>
      <c r="I451" s="17">
        <f t="shared" ca="1" si="479"/>
        <v>3.1541819430092275</v>
      </c>
      <c r="J451" s="17">
        <f t="shared" ca="1" si="479"/>
        <v>3.0690754971109562</v>
      </c>
      <c r="K451" s="17">
        <f t="shared" ca="1" si="479"/>
        <v>2.988131641744574</v>
      </c>
      <c r="L451" s="17">
        <f t="shared" ca="1" si="479"/>
        <v>3.0283997285481843</v>
      </c>
      <c r="M451" s="17">
        <f t="shared" ca="1" si="479"/>
        <v>2.8850638757642133</v>
      </c>
      <c r="N451" s="127">
        <f t="shared" ca="1" si="426"/>
        <v>17.904711236107453</v>
      </c>
      <c r="O451" s="128">
        <f t="shared" ca="1" si="427"/>
        <v>17.998517066700032</v>
      </c>
      <c r="P451" s="128">
        <f t="shared" ca="1" si="428"/>
        <v>0</v>
      </c>
      <c r="Q451" s="128">
        <f t="shared" ca="1" si="429"/>
        <v>0</v>
      </c>
      <c r="R451" s="129">
        <f ca="1">AVERAGE(Q$17:Q451)</f>
        <v>1.7206076657465998</v>
      </c>
      <c r="S451">
        <v>1.615</v>
      </c>
    </row>
    <row r="452" spans="2:19" x14ac:dyDescent="0.25">
      <c r="B452" s="126">
        <f t="shared" si="430"/>
        <v>436</v>
      </c>
      <c r="C452" s="17">
        <f t="shared" si="424"/>
        <v>3.2921262866077932</v>
      </c>
      <c r="D452" s="17">
        <f t="shared" ref="D452:M452" ca="1" si="480">$C$4*($G$4-C452)*$B$7+$F$4*SQRT($B$7)*NORMSINV(RAND())+C452</f>
        <v>3.3184304401580489</v>
      </c>
      <c r="E452" s="17">
        <f t="shared" ca="1" si="480"/>
        <v>3.3960725144219164</v>
      </c>
      <c r="F452" s="17">
        <f t="shared" ca="1" si="480"/>
        <v>3.3894780251451144</v>
      </c>
      <c r="G452" s="17">
        <f t="shared" ca="1" si="480"/>
        <v>3.4144529184167771</v>
      </c>
      <c r="H452" s="17">
        <f t="shared" ca="1" si="480"/>
        <v>3.298903012098394</v>
      </c>
      <c r="I452" s="17">
        <f t="shared" ca="1" si="480"/>
        <v>3.306345126912146</v>
      </c>
      <c r="J452" s="17">
        <f t="shared" ca="1" si="480"/>
        <v>3.3123499947953783</v>
      </c>
      <c r="K452" s="17">
        <f t="shared" ca="1" si="480"/>
        <v>3.1959236861106262</v>
      </c>
      <c r="L452" s="17">
        <f t="shared" ca="1" si="480"/>
        <v>3.1437707040656511</v>
      </c>
      <c r="M452" s="17">
        <f t="shared" ca="1" si="480"/>
        <v>3.227843557930469</v>
      </c>
      <c r="N452" s="127">
        <f t="shared" ca="1" si="426"/>
        <v>25.225201591205863</v>
      </c>
      <c r="O452" s="128">
        <f t="shared" ca="1" si="427"/>
        <v>23.594417506391547</v>
      </c>
      <c r="P452" s="128">
        <f t="shared" ca="1" si="428"/>
        <v>0.39441750639154805</v>
      </c>
      <c r="Q452" s="128">
        <f t="shared" ca="1" si="429"/>
        <v>0.37518153761783896</v>
      </c>
      <c r="R452" s="129">
        <f ca="1">AVERAGE(Q$17:Q452)</f>
        <v>1.7175218260031855</v>
      </c>
      <c r="S452">
        <v>1.615</v>
      </c>
    </row>
    <row r="453" spans="2:19" x14ac:dyDescent="0.25">
      <c r="B453" s="126">
        <f t="shared" si="430"/>
        <v>437</v>
      </c>
      <c r="C453" s="17">
        <f t="shared" si="424"/>
        <v>3.2921262866077932</v>
      </c>
      <c r="D453" s="17">
        <f t="shared" ref="D453:M453" ca="1" si="481">$C$4*($G$4-C453)*$B$7+$F$4*SQRT($B$7)*NORMSINV(RAND())+C453</f>
        <v>3.2880871782726917</v>
      </c>
      <c r="E453" s="17">
        <f t="shared" ca="1" si="481"/>
        <v>3.2819112003767206</v>
      </c>
      <c r="F453" s="17">
        <f t="shared" ca="1" si="481"/>
        <v>3.2957880989471775</v>
      </c>
      <c r="G453" s="17">
        <f t="shared" ca="1" si="481"/>
        <v>3.1886902147588696</v>
      </c>
      <c r="H453" s="17">
        <f t="shared" ca="1" si="481"/>
        <v>3.1624188975413454</v>
      </c>
      <c r="I453" s="17">
        <f t="shared" ca="1" si="481"/>
        <v>3.2036228765870809</v>
      </c>
      <c r="J453" s="17">
        <f t="shared" ca="1" si="481"/>
        <v>3.1504075155377933</v>
      </c>
      <c r="K453" s="17">
        <f t="shared" ca="1" si="481"/>
        <v>3.0854764174423028</v>
      </c>
      <c r="L453" s="17">
        <f t="shared" ca="1" si="481"/>
        <v>2.9667311809445023</v>
      </c>
      <c r="M453" s="17">
        <f t="shared" ca="1" si="481"/>
        <v>2.896323525169413</v>
      </c>
      <c r="N453" s="127">
        <f t="shared" ca="1" si="426"/>
        <v>18.107451256161671</v>
      </c>
      <c r="O453" s="128">
        <f t="shared" ca="1" si="427"/>
        <v>18.159285411546243</v>
      </c>
      <c r="P453" s="128">
        <f t="shared" ca="1" si="428"/>
        <v>0</v>
      </c>
      <c r="Q453" s="128">
        <f t="shared" ca="1" si="429"/>
        <v>0</v>
      </c>
      <c r="R453" s="129">
        <f ca="1">AVERAGE(Q$17:Q453)</f>
        <v>1.7135915701084412</v>
      </c>
      <c r="S453">
        <v>1.615</v>
      </c>
    </row>
    <row r="454" spans="2:19" x14ac:dyDescent="0.25">
      <c r="B454" s="126">
        <f t="shared" si="430"/>
        <v>438</v>
      </c>
      <c r="C454" s="17">
        <f t="shared" si="424"/>
        <v>3.2921262866077932</v>
      </c>
      <c r="D454" s="17">
        <f t="shared" ref="D454:M454" ca="1" si="482">$C$4*($G$4-C454)*$B$7+$F$4*SQRT($B$7)*NORMSINV(RAND())+C454</f>
        <v>3.3558230560088549</v>
      </c>
      <c r="E454" s="17">
        <f t="shared" ca="1" si="482"/>
        <v>3.3779502180813301</v>
      </c>
      <c r="F454" s="17">
        <f t="shared" ca="1" si="482"/>
        <v>3.4371855051002811</v>
      </c>
      <c r="G454" s="17">
        <f t="shared" ca="1" si="482"/>
        <v>3.4658047948275397</v>
      </c>
      <c r="H454" s="17">
        <f t="shared" ca="1" si="482"/>
        <v>3.5317383201895063</v>
      </c>
      <c r="I454" s="17">
        <f t="shared" ca="1" si="482"/>
        <v>3.420194795851585</v>
      </c>
      <c r="J454" s="17">
        <f t="shared" ca="1" si="482"/>
        <v>3.301770990572602</v>
      </c>
      <c r="K454" s="17">
        <f t="shared" ca="1" si="482"/>
        <v>3.1856663797573801</v>
      </c>
      <c r="L454" s="17">
        <f t="shared" ca="1" si="482"/>
        <v>3.2612122502935996</v>
      </c>
      <c r="M454" s="17">
        <f t="shared" ca="1" si="482"/>
        <v>3.2356835993040058</v>
      </c>
      <c r="N454" s="127">
        <f t="shared" ca="1" si="426"/>
        <v>25.423745494567097</v>
      </c>
      <c r="O454" s="128">
        <f t="shared" ca="1" si="427"/>
        <v>23.740965328119248</v>
      </c>
      <c r="P454" s="128">
        <f t="shared" ca="1" si="428"/>
        <v>0.54096532811924902</v>
      </c>
      <c r="Q454" s="128">
        <f t="shared" ca="1" si="429"/>
        <v>0.51458213774171313</v>
      </c>
      <c r="R454" s="129">
        <f ca="1">AVERAGE(Q$17:Q454)</f>
        <v>1.7108541056509832</v>
      </c>
      <c r="S454">
        <v>1.615</v>
      </c>
    </row>
    <row r="455" spans="2:19" x14ac:dyDescent="0.25">
      <c r="B455" s="126">
        <f t="shared" si="430"/>
        <v>439</v>
      </c>
      <c r="C455" s="17">
        <f t="shared" si="424"/>
        <v>3.2921262866077932</v>
      </c>
      <c r="D455" s="17">
        <f t="shared" ref="D455:M455" ca="1" si="483">$C$4*($G$4-C455)*$B$7+$F$4*SQRT($B$7)*NORMSINV(RAND())+C455</f>
        <v>3.2771072346077936</v>
      </c>
      <c r="E455" s="17">
        <f t="shared" ca="1" si="483"/>
        <v>3.2361943271021594</v>
      </c>
      <c r="F455" s="17">
        <f t="shared" ca="1" si="483"/>
        <v>3.166898885430518</v>
      </c>
      <c r="G455" s="17">
        <f t="shared" ca="1" si="483"/>
        <v>3.2100950852721568</v>
      </c>
      <c r="H455" s="17">
        <f t="shared" ca="1" si="483"/>
        <v>3.2174786145509944</v>
      </c>
      <c r="I455" s="17">
        <f t="shared" ca="1" si="483"/>
        <v>3.2262299679531155</v>
      </c>
      <c r="J455" s="17">
        <f t="shared" ca="1" si="483"/>
        <v>3.1545601126215446</v>
      </c>
      <c r="K455" s="17">
        <f t="shared" ca="1" si="483"/>
        <v>3.1211250363607537</v>
      </c>
      <c r="L455" s="17">
        <f t="shared" ca="1" si="483"/>
        <v>3.036993691307198</v>
      </c>
      <c r="M455" s="17">
        <f t="shared" ca="1" si="483"/>
        <v>2.9688566525402096</v>
      </c>
      <c r="N455" s="127">
        <f t="shared" ca="1" si="426"/>
        <v>19.469646294762157</v>
      </c>
      <c r="O455" s="128">
        <f t="shared" ca="1" si="427"/>
        <v>19.229917800216633</v>
      </c>
      <c r="P455" s="128">
        <f t="shared" ca="1" si="428"/>
        <v>0</v>
      </c>
      <c r="Q455" s="128">
        <f t="shared" ca="1" si="429"/>
        <v>0</v>
      </c>
      <c r="R455" s="129">
        <f ca="1">AVERAGE(Q$17:Q455)</f>
        <v>1.706956943679113</v>
      </c>
      <c r="S455">
        <v>1.615</v>
      </c>
    </row>
    <row r="456" spans="2:19" x14ac:dyDescent="0.25">
      <c r="B456" s="126">
        <f t="shared" si="430"/>
        <v>440</v>
      </c>
      <c r="C456" s="17">
        <f t="shared" si="424"/>
        <v>3.2921262866077932</v>
      </c>
      <c r="D456" s="17">
        <f t="shared" ref="D456:M456" ca="1" si="484">$C$4*($G$4-C456)*$B$7+$F$4*SQRT($B$7)*NORMSINV(RAND())+C456</f>
        <v>3.263763193163602</v>
      </c>
      <c r="E456" s="17">
        <f t="shared" ca="1" si="484"/>
        <v>3.0982590610271075</v>
      </c>
      <c r="F456" s="17">
        <f t="shared" ca="1" si="484"/>
        <v>2.9795496819309664</v>
      </c>
      <c r="G456" s="17">
        <f t="shared" ca="1" si="484"/>
        <v>3.0044917794382204</v>
      </c>
      <c r="H456" s="17">
        <f t="shared" ca="1" si="484"/>
        <v>3.1261353837911385</v>
      </c>
      <c r="I456" s="17">
        <f t="shared" ca="1" si="484"/>
        <v>3.0223262087723213</v>
      </c>
      <c r="J456" s="17">
        <f t="shared" ca="1" si="484"/>
        <v>2.8276880195908869</v>
      </c>
      <c r="K456" s="17">
        <f t="shared" ca="1" si="484"/>
        <v>2.840938300424781</v>
      </c>
      <c r="L456" s="17">
        <f t="shared" ca="1" si="484"/>
        <v>2.6709867034175123</v>
      </c>
      <c r="M456" s="17">
        <f t="shared" ca="1" si="484"/>
        <v>2.6140178589435381</v>
      </c>
      <c r="N456" s="127">
        <f t="shared" ca="1" si="426"/>
        <v>13.653799833109709</v>
      </c>
      <c r="O456" s="128">
        <f t="shared" ca="1" si="427"/>
        <v>14.530101505559454</v>
      </c>
      <c r="P456" s="128">
        <f t="shared" ca="1" si="428"/>
        <v>0</v>
      </c>
      <c r="Q456" s="128">
        <f t="shared" ca="1" si="429"/>
        <v>0</v>
      </c>
      <c r="R456" s="129">
        <f ca="1">AVERAGE(Q$17:Q456)</f>
        <v>1.7030774960798423</v>
      </c>
      <c r="S456">
        <v>1.615</v>
      </c>
    </row>
    <row r="457" spans="2:19" x14ac:dyDescent="0.25">
      <c r="B457" s="126">
        <f t="shared" si="430"/>
        <v>441</v>
      </c>
      <c r="C457" s="17">
        <f t="shared" si="424"/>
        <v>3.2921262866077932</v>
      </c>
      <c r="D457" s="17">
        <f t="shared" ref="D457:M457" ca="1" si="485">$C$4*($G$4-C457)*$B$7+$F$4*SQRT($B$7)*NORMSINV(RAND())+C457</f>
        <v>3.2919779157441331</v>
      </c>
      <c r="E457" s="17">
        <f t="shared" ca="1" si="485"/>
        <v>3.2624391282325234</v>
      </c>
      <c r="F457" s="17">
        <f t="shared" ca="1" si="485"/>
        <v>3.1201868088808036</v>
      </c>
      <c r="G457" s="17">
        <f t="shared" ca="1" si="485"/>
        <v>3.1088135350994208</v>
      </c>
      <c r="H457" s="17">
        <f t="shared" ca="1" si="485"/>
        <v>3.1587465675152426</v>
      </c>
      <c r="I457" s="17">
        <f t="shared" ca="1" si="485"/>
        <v>3.2919908973366576</v>
      </c>
      <c r="J457" s="17">
        <f t="shared" ca="1" si="485"/>
        <v>3.2354986938998485</v>
      </c>
      <c r="K457" s="17">
        <f t="shared" ca="1" si="485"/>
        <v>3.0713418983170371</v>
      </c>
      <c r="L457" s="17">
        <f t="shared" ca="1" si="485"/>
        <v>3.1180713208457256</v>
      </c>
      <c r="M457" s="17">
        <f t="shared" ca="1" si="485"/>
        <v>2.9845269893723252</v>
      </c>
      <c r="N457" s="127">
        <f t="shared" ca="1" si="426"/>
        <v>19.777145223685704</v>
      </c>
      <c r="O457" s="128">
        <f t="shared" ca="1" si="427"/>
        <v>19.469388550975534</v>
      </c>
      <c r="P457" s="128">
        <f t="shared" ca="1" si="428"/>
        <v>0</v>
      </c>
      <c r="Q457" s="128">
        <f t="shared" ca="1" si="429"/>
        <v>0</v>
      </c>
      <c r="R457" s="129">
        <f ca="1">AVERAGE(Q$17:Q457)</f>
        <v>1.6992156423472349</v>
      </c>
      <c r="S457">
        <v>1.615</v>
      </c>
    </row>
    <row r="458" spans="2:19" x14ac:dyDescent="0.25">
      <c r="B458" s="126">
        <f t="shared" si="430"/>
        <v>442</v>
      </c>
      <c r="C458" s="17">
        <f t="shared" si="424"/>
        <v>3.2921262866077932</v>
      </c>
      <c r="D458" s="17">
        <f t="shared" ref="D458:M458" ca="1" si="486">$C$4*($G$4-C458)*$B$7+$F$4*SQRT($B$7)*NORMSINV(RAND())+C458</f>
        <v>3.3247274663825661</v>
      </c>
      <c r="E458" s="17">
        <f t="shared" ca="1" si="486"/>
        <v>3.3923121327276284</v>
      </c>
      <c r="F458" s="17">
        <f t="shared" ca="1" si="486"/>
        <v>3.2342383555141669</v>
      </c>
      <c r="G458" s="17">
        <f t="shared" ca="1" si="486"/>
        <v>3.1484634035753767</v>
      </c>
      <c r="H458" s="17">
        <f t="shared" ca="1" si="486"/>
        <v>3.0849582336291652</v>
      </c>
      <c r="I458" s="17">
        <f t="shared" ca="1" si="486"/>
        <v>3.0588047584258322</v>
      </c>
      <c r="J458" s="17">
        <f t="shared" ca="1" si="486"/>
        <v>3.0217462532020716</v>
      </c>
      <c r="K458" s="17">
        <f t="shared" ca="1" si="486"/>
        <v>2.9946141167996738</v>
      </c>
      <c r="L458" s="17">
        <f t="shared" ca="1" si="486"/>
        <v>2.9296495566167984</v>
      </c>
      <c r="M458" s="17">
        <f t="shared" ca="1" si="486"/>
        <v>2.902407912178</v>
      </c>
      <c r="N458" s="127">
        <f t="shared" ca="1" si="426"/>
        <v>18.217959844937599</v>
      </c>
      <c r="O458" s="128">
        <f t="shared" ca="1" si="427"/>
        <v>18.246756789769847</v>
      </c>
      <c r="P458" s="128">
        <f t="shared" ca="1" si="428"/>
        <v>0</v>
      </c>
      <c r="Q458" s="128">
        <f t="shared" ca="1" si="429"/>
        <v>0</v>
      </c>
      <c r="R458" s="129">
        <f ca="1">AVERAGE(Q$17:Q458)</f>
        <v>1.6953712630659064</v>
      </c>
      <c r="S458">
        <v>1.615</v>
      </c>
    </row>
    <row r="459" spans="2:19" x14ac:dyDescent="0.25">
      <c r="B459" s="126">
        <f t="shared" si="430"/>
        <v>443</v>
      </c>
      <c r="C459" s="17">
        <f t="shared" si="424"/>
        <v>3.2921262866077932</v>
      </c>
      <c r="D459" s="17">
        <f t="shared" ref="D459:M459" ca="1" si="487">$C$4*($G$4-C459)*$B$7+$F$4*SQRT($B$7)*NORMSINV(RAND())+C459</f>
        <v>3.1077322719810971</v>
      </c>
      <c r="E459" s="17">
        <f t="shared" ca="1" si="487"/>
        <v>2.9859692556189197</v>
      </c>
      <c r="F459" s="17">
        <f t="shared" ca="1" si="487"/>
        <v>3.0650468181185548</v>
      </c>
      <c r="G459" s="17">
        <f t="shared" ca="1" si="487"/>
        <v>2.9978392888336831</v>
      </c>
      <c r="H459" s="17">
        <f t="shared" ca="1" si="487"/>
        <v>2.9332704799383875</v>
      </c>
      <c r="I459" s="17">
        <f t="shared" ca="1" si="487"/>
        <v>2.9629335645572978</v>
      </c>
      <c r="J459" s="17">
        <f t="shared" ca="1" si="487"/>
        <v>2.9693773786098348</v>
      </c>
      <c r="K459" s="17">
        <f t="shared" ca="1" si="487"/>
        <v>3.076077742614074</v>
      </c>
      <c r="L459" s="17">
        <f t="shared" ca="1" si="487"/>
        <v>3.1519561024583354</v>
      </c>
      <c r="M459" s="17">
        <f t="shared" ca="1" si="487"/>
        <v>3.1770778804663431</v>
      </c>
      <c r="N459" s="127">
        <f t="shared" ca="1" si="426"/>
        <v>23.976588628862221</v>
      </c>
      <c r="O459" s="128">
        <f t="shared" ca="1" si="427"/>
        <v>22.66714199714621</v>
      </c>
      <c r="P459" s="128">
        <f t="shared" ca="1" si="428"/>
        <v>0</v>
      </c>
      <c r="Q459" s="128">
        <f t="shared" ca="1" si="429"/>
        <v>0</v>
      </c>
      <c r="R459" s="129">
        <f ca="1">AVERAGE(Q$17:Q459)</f>
        <v>1.6915442398987146</v>
      </c>
      <c r="S459">
        <v>1.615</v>
      </c>
    </row>
    <row r="460" spans="2:19" x14ac:dyDescent="0.25">
      <c r="B460" s="126">
        <f t="shared" si="430"/>
        <v>444</v>
      </c>
      <c r="C460" s="17">
        <f t="shared" si="424"/>
        <v>3.2921262866077932</v>
      </c>
      <c r="D460" s="17">
        <f t="shared" ref="D460:M460" ca="1" si="488">$C$4*($G$4-C460)*$B$7+$F$4*SQRT($B$7)*NORMSINV(RAND())+C460</f>
        <v>3.245965618464651</v>
      </c>
      <c r="E460" s="17">
        <f t="shared" ca="1" si="488"/>
        <v>3.3408838060008414</v>
      </c>
      <c r="F460" s="17">
        <f t="shared" ca="1" si="488"/>
        <v>3.4572180571767324</v>
      </c>
      <c r="G460" s="17">
        <f t="shared" ca="1" si="488"/>
        <v>3.4004080480476722</v>
      </c>
      <c r="H460" s="17">
        <f t="shared" ca="1" si="488"/>
        <v>3.2888419731720444</v>
      </c>
      <c r="I460" s="17">
        <f t="shared" ca="1" si="488"/>
        <v>3.2056672423313497</v>
      </c>
      <c r="J460" s="17">
        <f t="shared" ca="1" si="488"/>
        <v>3.3675403677092479</v>
      </c>
      <c r="K460" s="17">
        <f t="shared" ca="1" si="488"/>
        <v>3.4482453515561016</v>
      </c>
      <c r="L460" s="17">
        <f t="shared" ca="1" si="488"/>
        <v>3.4372516118458254</v>
      </c>
      <c r="M460" s="17">
        <f t="shared" ca="1" si="488"/>
        <v>3.3780582312833292</v>
      </c>
      <c r="N460" s="127">
        <f t="shared" ca="1" si="426"/>
        <v>29.313795203678737</v>
      </c>
      <c r="O460" s="128">
        <f t="shared" ca="1" si="427"/>
        <v>26.566387360491337</v>
      </c>
      <c r="P460" s="128">
        <f t="shared" ca="1" si="428"/>
        <v>3.3663873604913377</v>
      </c>
      <c r="Q460" s="128">
        <f t="shared" ca="1" si="429"/>
        <v>3.202206711566653</v>
      </c>
      <c r="R460" s="129">
        <f ca="1">AVERAGE(Q$17:Q460)</f>
        <v>1.6949466328529217</v>
      </c>
      <c r="S460">
        <v>1.615</v>
      </c>
    </row>
    <row r="461" spans="2:19" x14ac:dyDescent="0.25">
      <c r="B461" s="126">
        <f t="shared" si="430"/>
        <v>445</v>
      </c>
      <c r="C461" s="17">
        <f t="shared" si="424"/>
        <v>3.2921262866077932</v>
      </c>
      <c r="D461" s="17">
        <f t="shared" ref="D461:M461" ca="1" si="489">$C$4*($G$4-C461)*$B$7+$F$4*SQRT($B$7)*NORMSINV(RAND())+C461</f>
        <v>3.308977791034116</v>
      </c>
      <c r="E461" s="17">
        <f t="shared" ca="1" si="489"/>
        <v>3.1500514865774956</v>
      </c>
      <c r="F461" s="17">
        <f t="shared" ca="1" si="489"/>
        <v>3.2104793900215101</v>
      </c>
      <c r="G461" s="17">
        <f t="shared" ca="1" si="489"/>
        <v>3.2358907248749209</v>
      </c>
      <c r="H461" s="17">
        <f t="shared" ca="1" si="489"/>
        <v>3.2225144692616232</v>
      </c>
      <c r="I461" s="17">
        <f t="shared" ca="1" si="489"/>
        <v>3.187441992244965</v>
      </c>
      <c r="J461" s="17">
        <f t="shared" ca="1" si="489"/>
        <v>3.2082861953185113</v>
      </c>
      <c r="K461" s="17">
        <f t="shared" ca="1" si="489"/>
        <v>3.3340254469695538</v>
      </c>
      <c r="L461" s="17">
        <f t="shared" ca="1" si="489"/>
        <v>3.3895764599149749</v>
      </c>
      <c r="M461" s="17">
        <f t="shared" ca="1" si="489"/>
        <v>3.4208666373134071</v>
      </c>
      <c r="N461" s="127">
        <f t="shared" ca="1" si="426"/>
        <v>30.595919099809439</v>
      </c>
      <c r="O461" s="128">
        <f t="shared" ca="1" si="427"/>
        <v>27.479933170815745</v>
      </c>
      <c r="P461" s="128">
        <f t="shared" ca="1" si="428"/>
        <v>4.2799331708157453</v>
      </c>
      <c r="Q461" s="128">
        <f t="shared" ca="1" si="429"/>
        <v>4.0711983669765779</v>
      </c>
      <c r="R461" s="129">
        <f ca="1">AVERAGE(Q$17:Q461)</f>
        <v>1.7002865243902781</v>
      </c>
      <c r="S461">
        <v>1.615</v>
      </c>
    </row>
    <row r="462" spans="2:19" x14ac:dyDescent="0.25">
      <c r="B462" s="126">
        <f t="shared" si="430"/>
        <v>446</v>
      </c>
      <c r="C462" s="17">
        <f t="shared" si="424"/>
        <v>3.2921262866077932</v>
      </c>
      <c r="D462" s="17">
        <f t="shared" ref="D462:M462" ca="1" si="490">$C$4*($G$4-C462)*$B$7+$F$4*SQRT($B$7)*NORMSINV(RAND())+C462</f>
        <v>3.3361852625842312</v>
      </c>
      <c r="E462" s="17">
        <f t="shared" ca="1" si="490"/>
        <v>3.4378936816064116</v>
      </c>
      <c r="F462" s="17">
        <f t="shared" ca="1" si="490"/>
        <v>3.5073165400269053</v>
      </c>
      <c r="G462" s="17">
        <f t="shared" ca="1" si="490"/>
        <v>3.5257925869636106</v>
      </c>
      <c r="H462" s="17">
        <f t="shared" ca="1" si="490"/>
        <v>3.5133578997946926</v>
      </c>
      <c r="I462" s="17">
        <f t="shared" ca="1" si="490"/>
        <v>3.5635055165191054</v>
      </c>
      <c r="J462" s="17">
        <f t="shared" ca="1" si="490"/>
        <v>3.4299081833333451</v>
      </c>
      <c r="K462" s="17">
        <f t="shared" ca="1" si="490"/>
        <v>3.3904072799226546</v>
      </c>
      <c r="L462" s="17">
        <f t="shared" ca="1" si="490"/>
        <v>3.4727122763759875</v>
      </c>
      <c r="M462" s="17">
        <f t="shared" ca="1" si="490"/>
        <v>3.4346853185819612</v>
      </c>
      <c r="N462" s="127">
        <f t="shared" ca="1" si="426"/>
        <v>31.021649092890481</v>
      </c>
      <c r="O462" s="128">
        <f t="shared" ca="1" si="427"/>
        <v>27.781484200295367</v>
      </c>
      <c r="P462" s="128">
        <f t="shared" ca="1" si="428"/>
        <v>4.5814842002953675</v>
      </c>
      <c r="Q462" s="128">
        <f t="shared" ca="1" si="429"/>
        <v>4.3580425792060762</v>
      </c>
      <c r="R462" s="129">
        <f ca="1">AVERAGE(Q$17:Q462)</f>
        <v>1.706245618683587</v>
      </c>
      <c r="S462">
        <v>1.615</v>
      </c>
    </row>
    <row r="463" spans="2:19" x14ac:dyDescent="0.25">
      <c r="B463" s="126">
        <f t="shared" si="430"/>
        <v>447</v>
      </c>
      <c r="C463" s="17">
        <f t="shared" si="424"/>
        <v>3.2921262866077932</v>
      </c>
      <c r="D463" s="17">
        <f t="shared" ref="D463:M463" ca="1" si="491">$C$4*($G$4-C463)*$B$7+$F$4*SQRT($B$7)*NORMSINV(RAND())+C463</f>
        <v>3.2624400243538867</v>
      </c>
      <c r="E463" s="17">
        <f t="shared" ca="1" si="491"/>
        <v>3.2211332838470059</v>
      </c>
      <c r="F463" s="17">
        <f t="shared" ca="1" si="491"/>
        <v>3.1444334178642643</v>
      </c>
      <c r="G463" s="17">
        <f t="shared" ca="1" si="491"/>
        <v>3.1898397706056301</v>
      </c>
      <c r="H463" s="17">
        <f t="shared" ca="1" si="491"/>
        <v>3.1839240545990282</v>
      </c>
      <c r="I463" s="17">
        <f t="shared" ca="1" si="491"/>
        <v>3.23824015118453</v>
      </c>
      <c r="J463" s="17">
        <f t="shared" ca="1" si="491"/>
        <v>3.1396837158868665</v>
      </c>
      <c r="K463" s="17">
        <f t="shared" ca="1" si="491"/>
        <v>3.0112363345615298</v>
      </c>
      <c r="L463" s="17">
        <f t="shared" ca="1" si="491"/>
        <v>2.907693571621758</v>
      </c>
      <c r="M463" s="17">
        <f t="shared" ca="1" si="491"/>
        <v>2.9766949530033249</v>
      </c>
      <c r="N463" s="127">
        <f t="shared" ca="1" si="426"/>
        <v>19.622854895440025</v>
      </c>
      <c r="O463" s="128">
        <f t="shared" ca="1" si="427"/>
        <v>19.349330574689802</v>
      </c>
      <c r="P463" s="128">
        <f t="shared" ca="1" si="428"/>
        <v>0</v>
      </c>
      <c r="Q463" s="128">
        <f t="shared" ca="1" si="429"/>
        <v>0</v>
      </c>
      <c r="R463" s="129">
        <f ca="1">AVERAGE(Q$17:Q463)</f>
        <v>1.7024285143912301</v>
      </c>
      <c r="S463">
        <v>1.615</v>
      </c>
    </row>
    <row r="464" spans="2:19" x14ac:dyDescent="0.25">
      <c r="B464" s="126">
        <f t="shared" si="430"/>
        <v>448</v>
      </c>
      <c r="C464" s="17">
        <f t="shared" si="424"/>
        <v>3.2921262866077932</v>
      </c>
      <c r="D464" s="17">
        <f t="shared" ref="D464:M464" ca="1" si="492">$C$4*($G$4-C464)*$B$7+$F$4*SQRT($B$7)*NORMSINV(RAND())+C464</f>
        <v>3.3260169572531204</v>
      </c>
      <c r="E464" s="17">
        <f t="shared" ca="1" si="492"/>
        <v>3.3340095110109114</v>
      </c>
      <c r="F464" s="17">
        <f t="shared" ca="1" si="492"/>
        <v>3.3372039596769758</v>
      </c>
      <c r="G464" s="17">
        <f t="shared" ca="1" si="492"/>
        <v>3.3508302557233578</v>
      </c>
      <c r="H464" s="17">
        <f t="shared" ca="1" si="492"/>
        <v>3.4208849180651257</v>
      </c>
      <c r="I464" s="17">
        <f t="shared" ca="1" si="492"/>
        <v>3.4124682208463071</v>
      </c>
      <c r="J464" s="17">
        <f t="shared" ca="1" si="492"/>
        <v>3.2464879097769632</v>
      </c>
      <c r="K464" s="17">
        <f t="shared" ca="1" si="492"/>
        <v>3.3813054969382552</v>
      </c>
      <c r="L464" s="17">
        <f t="shared" ca="1" si="492"/>
        <v>3.4526696652224969</v>
      </c>
      <c r="M464" s="17">
        <f t="shared" ca="1" si="492"/>
        <v>3.4458951042491894</v>
      </c>
      <c r="N464" s="127">
        <f t="shared" ca="1" si="426"/>
        <v>31.371351512914686</v>
      </c>
      <c r="O464" s="128">
        <f t="shared" ca="1" si="427"/>
        <v>28.028533221127013</v>
      </c>
      <c r="P464" s="128">
        <f t="shared" ca="1" si="428"/>
        <v>4.8285332211270138</v>
      </c>
      <c r="Q464" s="128">
        <f t="shared" ca="1" si="429"/>
        <v>4.5930428771152281</v>
      </c>
      <c r="R464" s="129">
        <f ca="1">AVERAGE(Q$17:Q464)</f>
        <v>1.708880778593739</v>
      </c>
      <c r="S464">
        <v>1.615</v>
      </c>
    </row>
    <row r="465" spans="2:19" x14ac:dyDescent="0.25">
      <c r="B465" s="126">
        <f t="shared" si="430"/>
        <v>449</v>
      </c>
      <c r="C465" s="17">
        <f t="shared" si="424"/>
        <v>3.2921262866077932</v>
      </c>
      <c r="D465" s="17">
        <f t="shared" ref="D465:M465" ca="1" si="493">$C$4*($G$4-C465)*$B$7+$F$4*SQRT($B$7)*NORMSINV(RAND())+C465</f>
        <v>3.3471019665633706</v>
      </c>
      <c r="E465" s="17">
        <f t="shared" ca="1" si="493"/>
        <v>3.3723029035158381</v>
      </c>
      <c r="F465" s="17">
        <f t="shared" ca="1" si="493"/>
        <v>3.2752262137745149</v>
      </c>
      <c r="G465" s="17">
        <f t="shared" ca="1" si="493"/>
        <v>3.0932277684596263</v>
      </c>
      <c r="H465" s="17">
        <f t="shared" ca="1" si="493"/>
        <v>3.2312282237401506</v>
      </c>
      <c r="I465" s="17">
        <f t="shared" ca="1" si="493"/>
        <v>3.2266040429919194</v>
      </c>
      <c r="J465" s="17">
        <f t="shared" ca="1" si="493"/>
        <v>3.2351371362380732</v>
      </c>
      <c r="K465" s="17">
        <f t="shared" ca="1" si="493"/>
        <v>3.1155773422676862</v>
      </c>
      <c r="L465" s="17">
        <f t="shared" ca="1" si="493"/>
        <v>3.2691716028835369</v>
      </c>
      <c r="M465" s="17">
        <f t="shared" ca="1" si="493"/>
        <v>3.1313353580654559</v>
      </c>
      <c r="N465" s="127">
        <f t="shared" ca="1" si="426"/>
        <v>22.904544898817498</v>
      </c>
      <c r="O465" s="128">
        <f t="shared" ca="1" si="427"/>
        <v>21.862871364751111</v>
      </c>
      <c r="P465" s="128">
        <f t="shared" ca="1" si="428"/>
        <v>0</v>
      </c>
      <c r="Q465" s="128">
        <f t="shared" ca="1" si="429"/>
        <v>0</v>
      </c>
      <c r="R465" s="129">
        <f ca="1">AVERAGE(Q$17:Q465)</f>
        <v>1.7050748080400779</v>
      </c>
      <c r="S465">
        <v>1.615</v>
      </c>
    </row>
    <row r="466" spans="2:19" x14ac:dyDescent="0.25">
      <c r="B466" s="126">
        <f t="shared" si="430"/>
        <v>450</v>
      </c>
      <c r="C466" s="17">
        <f t="shared" ref="C466:C529" si="494">$C$7</f>
        <v>3.2921262866077932</v>
      </c>
      <c r="D466" s="17">
        <f t="shared" ref="D466:M466" ca="1" si="495">$C$4*($G$4-C466)*$B$7+$F$4*SQRT($B$7)*NORMSINV(RAND())+C466</f>
        <v>3.4278500644931551</v>
      </c>
      <c r="E466" s="17">
        <f t="shared" ca="1" si="495"/>
        <v>3.3027579140941277</v>
      </c>
      <c r="F466" s="17">
        <f t="shared" ca="1" si="495"/>
        <v>3.3099995999185063</v>
      </c>
      <c r="G466" s="17">
        <f t="shared" ca="1" si="495"/>
        <v>3.3023029798345176</v>
      </c>
      <c r="H466" s="17">
        <f t="shared" ca="1" si="495"/>
        <v>3.4164546068956292</v>
      </c>
      <c r="I466" s="17">
        <f t="shared" ca="1" si="495"/>
        <v>3.3740098736804196</v>
      </c>
      <c r="J466" s="17">
        <f t="shared" ca="1" si="495"/>
        <v>3.2384895712182429</v>
      </c>
      <c r="K466" s="17">
        <f t="shared" ca="1" si="495"/>
        <v>3.1187163222250027</v>
      </c>
      <c r="L466" s="17">
        <f t="shared" ca="1" si="495"/>
        <v>3.0715478860048067</v>
      </c>
      <c r="M466" s="17">
        <f t="shared" ca="1" si="495"/>
        <v>2.9127930499194821</v>
      </c>
      <c r="N466" s="127">
        <f t="shared" ref="N466:N529" ca="1" si="496">EXP(M466)</f>
        <v>18.408141690352878</v>
      </c>
      <c r="O466" s="128">
        <f t="shared" ref="O466:O529" ca="1" si="497">EXP(EXP(-$C$4*($K$4-$J$4))*LN(N466)+(1-EXP(-$C$4*($K$4-$J$4)))*$G$4+$F$4^2/(4*$C$4)*(1-EXP(-2*$C$4*($K$4-$J$4))))</f>
        <v>18.397031777667603</v>
      </c>
      <c r="P466" s="128">
        <f t="shared" ref="P466:P529" ca="1" si="498">MAX(0,O466-$I$4)</f>
        <v>0</v>
      </c>
      <c r="Q466" s="128">
        <f t="shared" ref="Q466:Q529" ca="1" si="499">$D$7*P466</f>
        <v>0</v>
      </c>
      <c r="R466" s="129">
        <f ca="1">AVERAGE(Q$17:Q466)</f>
        <v>1.7012857529111001</v>
      </c>
      <c r="S466">
        <v>1.615</v>
      </c>
    </row>
    <row r="467" spans="2:19" x14ac:dyDescent="0.25">
      <c r="B467" s="126">
        <f t="shared" ref="B467:B530" si="500">B466+1</f>
        <v>451</v>
      </c>
      <c r="C467" s="17">
        <f t="shared" si="494"/>
        <v>3.2921262866077932</v>
      </c>
      <c r="D467" s="17">
        <f t="shared" ref="D467:M467" ca="1" si="501">$C$4*($G$4-C467)*$B$7+$F$4*SQRT($B$7)*NORMSINV(RAND())+C467</f>
        <v>3.2619569330265836</v>
      </c>
      <c r="E467" s="17">
        <f t="shared" ca="1" si="501"/>
        <v>3.3518157435970419</v>
      </c>
      <c r="F467" s="17">
        <f t="shared" ca="1" si="501"/>
        <v>3.4571996295612695</v>
      </c>
      <c r="G467" s="17">
        <f t="shared" ca="1" si="501"/>
        <v>3.3574997030047058</v>
      </c>
      <c r="H467" s="17">
        <f t="shared" ca="1" si="501"/>
        <v>3.3172319370020906</v>
      </c>
      <c r="I467" s="17">
        <f t="shared" ca="1" si="501"/>
        <v>3.3052168213558897</v>
      </c>
      <c r="J467" s="17">
        <f t="shared" ca="1" si="501"/>
        <v>3.3075263436739388</v>
      </c>
      <c r="K467" s="17">
        <f t="shared" ca="1" si="501"/>
        <v>3.2830971139199705</v>
      </c>
      <c r="L467" s="17">
        <f t="shared" ca="1" si="501"/>
        <v>3.2944053050705788</v>
      </c>
      <c r="M467" s="17">
        <f t="shared" ca="1" si="501"/>
        <v>3.2544164062453458</v>
      </c>
      <c r="N467" s="127">
        <f t="shared" ca="1" si="496"/>
        <v>25.904492421848246</v>
      </c>
      <c r="O467" s="128">
        <f t="shared" ca="1" si="497"/>
        <v>24.094819521147272</v>
      </c>
      <c r="P467" s="128">
        <f t="shared" ca="1" si="498"/>
        <v>0.89481952114727292</v>
      </c>
      <c r="Q467" s="128">
        <f t="shared" ca="1" si="499"/>
        <v>0.85117865813292493</v>
      </c>
      <c r="R467" s="129">
        <f ca="1">AVERAGE(Q$17:Q467)</f>
        <v>1.699400814785206</v>
      </c>
      <c r="S467">
        <v>1.615</v>
      </c>
    </row>
    <row r="468" spans="2:19" x14ac:dyDescent="0.25">
      <c r="B468" s="126">
        <f t="shared" si="500"/>
        <v>452</v>
      </c>
      <c r="C468" s="17">
        <f t="shared" si="494"/>
        <v>3.2921262866077932</v>
      </c>
      <c r="D468" s="17">
        <f t="shared" ref="D468:M468" ca="1" si="502">$C$4*($G$4-C468)*$B$7+$F$4*SQRT($B$7)*NORMSINV(RAND())+C468</f>
        <v>3.2260907697682644</v>
      </c>
      <c r="E468" s="17">
        <f t="shared" ca="1" si="502"/>
        <v>3.1767390149024801</v>
      </c>
      <c r="F468" s="17">
        <f t="shared" ca="1" si="502"/>
        <v>3.3077056879130358</v>
      </c>
      <c r="G468" s="17">
        <f t="shared" ca="1" si="502"/>
        <v>3.1671111198283022</v>
      </c>
      <c r="H468" s="17">
        <f t="shared" ca="1" si="502"/>
        <v>3.0441432173020382</v>
      </c>
      <c r="I468" s="17">
        <f t="shared" ca="1" si="502"/>
        <v>3.0230400750507438</v>
      </c>
      <c r="J468" s="17">
        <f t="shared" ca="1" si="502"/>
        <v>3.1038823682433865</v>
      </c>
      <c r="K468" s="17">
        <f t="shared" ca="1" si="502"/>
        <v>3.1507755919986096</v>
      </c>
      <c r="L468" s="17">
        <f t="shared" ca="1" si="502"/>
        <v>3.2191910913943436</v>
      </c>
      <c r="M468" s="17">
        <f t="shared" ca="1" si="502"/>
        <v>3.1962476675760882</v>
      </c>
      <c r="N468" s="127">
        <f t="shared" ca="1" si="496"/>
        <v>24.440648481787768</v>
      </c>
      <c r="O468" s="128">
        <f t="shared" ca="1" si="497"/>
        <v>23.012931892848044</v>
      </c>
      <c r="P468" s="128">
        <f t="shared" ca="1" si="498"/>
        <v>0</v>
      </c>
      <c r="Q468" s="128">
        <f t="shared" ca="1" si="499"/>
        <v>0</v>
      </c>
      <c r="R468" s="129">
        <f ca="1">AVERAGE(Q$17:Q468)</f>
        <v>1.6956410784693094</v>
      </c>
      <c r="S468">
        <v>1.615</v>
      </c>
    </row>
    <row r="469" spans="2:19" x14ac:dyDescent="0.25">
      <c r="B469" s="126">
        <f t="shared" si="500"/>
        <v>453</v>
      </c>
      <c r="C469" s="17">
        <f t="shared" si="494"/>
        <v>3.2921262866077932</v>
      </c>
      <c r="D469" s="17">
        <f t="shared" ref="D469:M469" ca="1" si="503">$C$4*($G$4-C469)*$B$7+$F$4*SQRT($B$7)*NORMSINV(RAND())+C469</f>
        <v>3.16929853836257</v>
      </c>
      <c r="E469" s="17">
        <f t="shared" ca="1" si="503"/>
        <v>3.1386098894645675</v>
      </c>
      <c r="F469" s="17">
        <f t="shared" ca="1" si="503"/>
        <v>3.2040384424546393</v>
      </c>
      <c r="G469" s="17">
        <f t="shared" ca="1" si="503"/>
        <v>3.0871281039971721</v>
      </c>
      <c r="H469" s="17">
        <f t="shared" ca="1" si="503"/>
        <v>3.0979264942076612</v>
      </c>
      <c r="I469" s="17">
        <f t="shared" ca="1" si="503"/>
        <v>3.0802649554612449</v>
      </c>
      <c r="J469" s="17">
        <f t="shared" ca="1" si="503"/>
        <v>3.079819159282231</v>
      </c>
      <c r="K469" s="17">
        <f t="shared" ca="1" si="503"/>
        <v>3.1469208746884911</v>
      </c>
      <c r="L469" s="17">
        <f t="shared" ca="1" si="503"/>
        <v>3.0621959029230235</v>
      </c>
      <c r="M469" s="17">
        <f t="shared" ca="1" si="503"/>
        <v>3.0977233205191848</v>
      </c>
      <c r="N469" s="127">
        <f t="shared" ca="1" si="496"/>
        <v>22.147471146590984</v>
      </c>
      <c r="O469" s="128">
        <f t="shared" ca="1" si="497"/>
        <v>21.290132211531006</v>
      </c>
      <c r="P469" s="128">
        <f t="shared" ca="1" si="498"/>
        <v>0</v>
      </c>
      <c r="Q469" s="128">
        <f t="shared" ca="1" si="499"/>
        <v>0</v>
      </c>
      <c r="R469" s="129">
        <f ca="1">AVERAGE(Q$17:Q469)</f>
        <v>1.691897941430746</v>
      </c>
      <c r="S469">
        <v>1.615</v>
      </c>
    </row>
    <row r="470" spans="2:19" x14ac:dyDescent="0.25">
      <c r="B470" s="126">
        <f t="shared" si="500"/>
        <v>454</v>
      </c>
      <c r="C470" s="17">
        <f t="shared" si="494"/>
        <v>3.2921262866077932</v>
      </c>
      <c r="D470" s="17">
        <f t="shared" ref="D470:M470" ca="1" si="504">$C$4*($G$4-C470)*$B$7+$F$4*SQRT($B$7)*NORMSINV(RAND())+C470</f>
        <v>3.1443147462954117</v>
      </c>
      <c r="E470" s="17">
        <f t="shared" ca="1" si="504"/>
        <v>3.0720473801666519</v>
      </c>
      <c r="F470" s="17">
        <f t="shared" ca="1" si="504"/>
        <v>2.9141765892007987</v>
      </c>
      <c r="G470" s="17">
        <f t="shared" ca="1" si="504"/>
        <v>2.9380721259241347</v>
      </c>
      <c r="H470" s="17">
        <f t="shared" ca="1" si="504"/>
        <v>2.9882152030962761</v>
      </c>
      <c r="I470" s="17">
        <f t="shared" ca="1" si="504"/>
        <v>2.9618059210000802</v>
      </c>
      <c r="J470" s="17">
        <f t="shared" ca="1" si="504"/>
        <v>2.8407094591382185</v>
      </c>
      <c r="K470" s="17">
        <f t="shared" ca="1" si="504"/>
        <v>2.823273061878671</v>
      </c>
      <c r="L470" s="17">
        <f t="shared" ca="1" si="504"/>
        <v>2.8900951932260601</v>
      </c>
      <c r="M470" s="17">
        <f t="shared" ca="1" si="504"/>
        <v>2.8399208795271256</v>
      </c>
      <c r="N470" s="127">
        <f t="shared" ca="1" si="496"/>
        <v>17.114411383254325</v>
      </c>
      <c r="O470" s="128">
        <f t="shared" ca="1" si="497"/>
        <v>17.36811933162242</v>
      </c>
      <c r="P470" s="128">
        <f t="shared" ca="1" si="498"/>
        <v>0</v>
      </c>
      <c r="Q470" s="128">
        <f t="shared" ca="1" si="499"/>
        <v>0</v>
      </c>
      <c r="R470" s="129">
        <f ca="1">AVERAGE(Q$17:Q470)</f>
        <v>1.6881712939826605</v>
      </c>
      <c r="S470">
        <v>1.615</v>
      </c>
    </row>
    <row r="471" spans="2:19" x14ac:dyDescent="0.25">
      <c r="B471" s="126">
        <f t="shared" si="500"/>
        <v>455</v>
      </c>
      <c r="C471" s="17">
        <f t="shared" si="494"/>
        <v>3.2921262866077932</v>
      </c>
      <c r="D471" s="17">
        <f t="shared" ref="D471:M471" ca="1" si="505">$C$4*($G$4-C471)*$B$7+$F$4*SQRT($B$7)*NORMSINV(RAND())+C471</f>
        <v>3.1816632066259838</v>
      </c>
      <c r="E471" s="17">
        <f t="shared" ca="1" si="505"/>
        <v>2.9865246888060182</v>
      </c>
      <c r="F471" s="17">
        <f t="shared" ca="1" si="505"/>
        <v>2.9124570505132428</v>
      </c>
      <c r="G471" s="17">
        <f t="shared" ca="1" si="505"/>
        <v>2.850662325771073</v>
      </c>
      <c r="H471" s="17">
        <f t="shared" ca="1" si="505"/>
        <v>2.8672377629928056</v>
      </c>
      <c r="I471" s="17">
        <f t="shared" ca="1" si="505"/>
        <v>2.8810047858128023</v>
      </c>
      <c r="J471" s="17">
        <f t="shared" ca="1" si="505"/>
        <v>2.9932838936967276</v>
      </c>
      <c r="K471" s="17">
        <f t="shared" ca="1" si="505"/>
        <v>3.0463423221290524</v>
      </c>
      <c r="L471" s="17">
        <f t="shared" ca="1" si="505"/>
        <v>3.106964707724158</v>
      </c>
      <c r="M471" s="17">
        <f t="shared" ca="1" si="505"/>
        <v>3.0820497746065727</v>
      </c>
      <c r="N471" s="127">
        <f t="shared" ca="1" si="496"/>
        <v>21.803047957945967</v>
      </c>
      <c r="O471" s="128">
        <f t="shared" ca="1" si="497"/>
        <v>21.028213273466115</v>
      </c>
      <c r="P471" s="128">
        <f t="shared" ca="1" si="498"/>
        <v>0</v>
      </c>
      <c r="Q471" s="128">
        <f t="shared" ca="1" si="499"/>
        <v>0</v>
      </c>
      <c r="R471" s="129">
        <f ca="1">AVERAGE(Q$17:Q471)</f>
        <v>1.6844610274024789</v>
      </c>
      <c r="S471">
        <v>1.615</v>
      </c>
    </row>
    <row r="472" spans="2:19" x14ac:dyDescent="0.25">
      <c r="B472" s="126">
        <f t="shared" si="500"/>
        <v>456</v>
      </c>
      <c r="C472" s="17">
        <f t="shared" si="494"/>
        <v>3.2921262866077932</v>
      </c>
      <c r="D472" s="17">
        <f t="shared" ref="D472:M472" ca="1" si="506">$C$4*($G$4-C472)*$B$7+$F$4*SQRT($B$7)*NORMSINV(RAND())+C472</f>
        <v>3.2954723761314435</v>
      </c>
      <c r="E472" s="17">
        <f t="shared" ca="1" si="506"/>
        <v>3.2856723639979153</v>
      </c>
      <c r="F472" s="17">
        <f t="shared" ca="1" si="506"/>
        <v>3.2900656637785395</v>
      </c>
      <c r="G472" s="17">
        <f t="shared" ca="1" si="506"/>
        <v>3.244007698136488</v>
      </c>
      <c r="H472" s="17">
        <f t="shared" ca="1" si="506"/>
        <v>3.1812687810810663</v>
      </c>
      <c r="I472" s="17">
        <f t="shared" ca="1" si="506"/>
        <v>2.9242290419443946</v>
      </c>
      <c r="J472" s="17">
        <f t="shared" ca="1" si="506"/>
        <v>2.8048456265356712</v>
      </c>
      <c r="K472" s="17">
        <f t="shared" ca="1" si="506"/>
        <v>2.901800787607911</v>
      </c>
      <c r="L472" s="17">
        <f t="shared" ca="1" si="506"/>
        <v>2.8021346848386868</v>
      </c>
      <c r="M472" s="17">
        <f t="shared" ca="1" si="506"/>
        <v>2.7716889986982518</v>
      </c>
      <c r="N472" s="127">
        <f t="shared" ca="1" si="496"/>
        <v>15.985610897413366</v>
      </c>
      <c r="O472" s="128">
        <f t="shared" ca="1" si="497"/>
        <v>16.45695332619632</v>
      </c>
      <c r="P472" s="128">
        <f t="shared" ca="1" si="498"/>
        <v>0</v>
      </c>
      <c r="Q472" s="128">
        <f t="shared" ca="1" si="499"/>
        <v>0</v>
      </c>
      <c r="R472" s="129">
        <f ca="1">AVERAGE(Q$17:Q472)</f>
        <v>1.6807670339213332</v>
      </c>
      <c r="S472">
        <v>1.615</v>
      </c>
    </row>
    <row r="473" spans="2:19" x14ac:dyDescent="0.25">
      <c r="B473" s="126">
        <f t="shared" si="500"/>
        <v>457</v>
      </c>
      <c r="C473" s="17">
        <f t="shared" si="494"/>
        <v>3.2921262866077932</v>
      </c>
      <c r="D473" s="17">
        <f t="shared" ref="D473:M473" ca="1" si="507">$C$4*($G$4-C473)*$B$7+$F$4*SQRT($B$7)*NORMSINV(RAND())+C473</f>
        <v>3.2049286753972672</v>
      </c>
      <c r="E473" s="17">
        <f t="shared" ca="1" si="507"/>
        <v>3.1911084189237293</v>
      </c>
      <c r="F473" s="17">
        <f t="shared" ca="1" si="507"/>
        <v>3.1805743307057535</v>
      </c>
      <c r="G473" s="17">
        <f t="shared" ca="1" si="507"/>
        <v>3.1436832750322843</v>
      </c>
      <c r="H473" s="17">
        <f t="shared" ca="1" si="507"/>
        <v>3.1309647079282525</v>
      </c>
      <c r="I473" s="17">
        <f t="shared" ca="1" si="507"/>
        <v>3.0372616927972858</v>
      </c>
      <c r="J473" s="17">
        <f t="shared" ca="1" si="507"/>
        <v>3.0523240747352123</v>
      </c>
      <c r="K473" s="17">
        <f t="shared" ca="1" si="507"/>
        <v>3.0115877416167822</v>
      </c>
      <c r="L473" s="17">
        <f t="shared" ca="1" si="507"/>
        <v>3.0358322095598282</v>
      </c>
      <c r="M473" s="17">
        <f t="shared" ca="1" si="507"/>
        <v>3.0399345382622722</v>
      </c>
      <c r="N473" s="127">
        <f t="shared" ca="1" si="496"/>
        <v>20.903874786333969</v>
      </c>
      <c r="O473" s="128">
        <f t="shared" ca="1" si="497"/>
        <v>20.34028140378636</v>
      </c>
      <c r="P473" s="128">
        <f t="shared" ca="1" si="498"/>
        <v>0</v>
      </c>
      <c r="Q473" s="128">
        <f t="shared" ca="1" si="499"/>
        <v>0</v>
      </c>
      <c r="R473" s="129">
        <f ca="1">AVERAGE(Q$17:Q473)</f>
        <v>1.6770892067136278</v>
      </c>
      <c r="S473">
        <v>1.615</v>
      </c>
    </row>
    <row r="474" spans="2:19" x14ac:dyDescent="0.25">
      <c r="B474" s="126">
        <f t="shared" si="500"/>
        <v>458</v>
      </c>
      <c r="C474" s="17">
        <f t="shared" si="494"/>
        <v>3.2921262866077932</v>
      </c>
      <c r="D474" s="17">
        <f t="shared" ref="D474:M474" ca="1" si="508">$C$4*($G$4-C474)*$B$7+$F$4*SQRT($B$7)*NORMSINV(RAND())+C474</f>
        <v>3.1315560461438103</v>
      </c>
      <c r="E474" s="17">
        <f t="shared" ca="1" si="508"/>
        <v>3.0794839053002021</v>
      </c>
      <c r="F474" s="17">
        <f t="shared" ca="1" si="508"/>
        <v>2.9932657338847837</v>
      </c>
      <c r="G474" s="17">
        <f t="shared" ca="1" si="508"/>
        <v>3.0075281662738238</v>
      </c>
      <c r="H474" s="17">
        <f t="shared" ca="1" si="508"/>
        <v>2.9822163060907916</v>
      </c>
      <c r="I474" s="17">
        <f t="shared" ca="1" si="508"/>
        <v>3.025130756087405</v>
      </c>
      <c r="J474" s="17">
        <f t="shared" ca="1" si="508"/>
        <v>3.1085866986969326</v>
      </c>
      <c r="K474" s="17">
        <f t="shared" ca="1" si="508"/>
        <v>3.0875604278484303</v>
      </c>
      <c r="L474" s="17">
        <f t="shared" ca="1" si="508"/>
        <v>3.1548680553145174</v>
      </c>
      <c r="M474" s="17">
        <f t="shared" ca="1" si="508"/>
        <v>3.1414865373665948</v>
      </c>
      <c r="N474" s="127">
        <f t="shared" ca="1" si="496"/>
        <v>23.138237160159928</v>
      </c>
      <c r="O474" s="128">
        <f t="shared" ca="1" si="497"/>
        <v>22.038854997221591</v>
      </c>
      <c r="P474" s="128">
        <f t="shared" ca="1" si="498"/>
        <v>0</v>
      </c>
      <c r="Q474" s="128">
        <f t="shared" ca="1" si="499"/>
        <v>0</v>
      </c>
      <c r="R474" s="129">
        <f ca="1">AVERAGE(Q$17:Q474)</f>
        <v>1.6734274398867421</v>
      </c>
      <c r="S474">
        <v>1.615</v>
      </c>
    </row>
    <row r="475" spans="2:19" x14ac:dyDescent="0.25">
      <c r="B475" s="126">
        <f t="shared" si="500"/>
        <v>459</v>
      </c>
      <c r="C475" s="17">
        <f t="shared" si="494"/>
        <v>3.2921262866077932</v>
      </c>
      <c r="D475" s="17">
        <f t="shared" ref="D475:M475" ca="1" si="509">$C$4*($G$4-C475)*$B$7+$F$4*SQRT($B$7)*NORMSINV(RAND())+C475</f>
        <v>3.4478285664022943</v>
      </c>
      <c r="E475" s="17">
        <f t="shared" ca="1" si="509"/>
        <v>3.4284220908868965</v>
      </c>
      <c r="F475" s="17">
        <f t="shared" ca="1" si="509"/>
        <v>3.4030006147370266</v>
      </c>
      <c r="G475" s="17">
        <f t="shared" ca="1" si="509"/>
        <v>3.3697104869726888</v>
      </c>
      <c r="H475" s="17">
        <f t="shared" ca="1" si="509"/>
        <v>3.3514622520698971</v>
      </c>
      <c r="I475" s="17">
        <f t="shared" ca="1" si="509"/>
        <v>3.4254658927371735</v>
      </c>
      <c r="J475" s="17">
        <f t="shared" ca="1" si="509"/>
        <v>3.4270171497138353</v>
      </c>
      <c r="K475" s="17">
        <f t="shared" ca="1" si="509"/>
        <v>3.4479001669371812</v>
      </c>
      <c r="L475" s="17">
        <f t="shared" ca="1" si="509"/>
        <v>3.4735222128027661</v>
      </c>
      <c r="M475" s="17">
        <f t="shared" ca="1" si="509"/>
        <v>3.4888571708770453</v>
      </c>
      <c r="N475" s="127">
        <f t="shared" ca="1" si="496"/>
        <v>32.748500372397075</v>
      </c>
      <c r="O475" s="128">
        <f t="shared" ca="1" si="497"/>
        <v>28.995876924149179</v>
      </c>
      <c r="P475" s="128">
        <f t="shared" ca="1" si="498"/>
        <v>5.7958769241491801</v>
      </c>
      <c r="Q475" s="128">
        <f t="shared" ca="1" si="499"/>
        <v>5.5132086710353931</v>
      </c>
      <c r="R475" s="129">
        <f ca="1">AVERAGE(Q$17:Q475)</f>
        <v>1.6817929763380464</v>
      </c>
      <c r="S475">
        <v>1.615</v>
      </c>
    </row>
    <row r="476" spans="2:19" x14ac:dyDescent="0.25">
      <c r="B476" s="126">
        <f t="shared" si="500"/>
        <v>460</v>
      </c>
      <c r="C476" s="17">
        <f t="shared" si="494"/>
        <v>3.2921262866077932</v>
      </c>
      <c r="D476" s="17">
        <f t="shared" ref="D476:M476" ca="1" si="510">$C$4*($G$4-C476)*$B$7+$F$4*SQRT($B$7)*NORMSINV(RAND())+C476</f>
        <v>3.3947311791219197</v>
      </c>
      <c r="E476" s="17">
        <f t="shared" ca="1" si="510"/>
        <v>3.3293663829330518</v>
      </c>
      <c r="F476" s="17">
        <f t="shared" ca="1" si="510"/>
        <v>3.3141066616068828</v>
      </c>
      <c r="G476" s="17">
        <f t="shared" ca="1" si="510"/>
        <v>3.3523282186414609</v>
      </c>
      <c r="H476" s="17">
        <f t="shared" ca="1" si="510"/>
        <v>3.4279504155368321</v>
      </c>
      <c r="I476" s="17">
        <f t="shared" ca="1" si="510"/>
        <v>3.4071635842229173</v>
      </c>
      <c r="J476" s="17">
        <f t="shared" ca="1" si="510"/>
        <v>3.3983054728651649</v>
      </c>
      <c r="K476" s="17">
        <f t="shared" ca="1" si="510"/>
        <v>3.4272129280901797</v>
      </c>
      <c r="L476" s="17">
        <f t="shared" ca="1" si="510"/>
        <v>3.4900042686287458</v>
      </c>
      <c r="M476" s="17">
        <f t="shared" ca="1" si="510"/>
        <v>3.5821664677956049</v>
      </c>
      <c r="N476" s="127">
        <f t="shared" ca="1" si="496"/>
        <v>35.951343966567357</v>
      </c>
      <c r="O476" s="128">
        <f t="shared" ca="1" si="497"/>
        <v>31.213401075680572</v>
      </c>
      <c r="P476" s="128">
        <f t="shared" ca="1" si="498"/>
        <v>8.0134010756805729</v>
      </c>
      <c r="Q476" s="128">
        <f t="shared" ca="1" si="499"/>
        <v>7.6225828935130338</v>
      </c>
      <c r="R476" s="129">
        <f ca="1">AVERAGE(Q$17:Q476)</f>
        <v>1.6947077370275572</v>
      </c>
      <c r="S476">
        <v>1.615</v>
      </c>
    </row>
    <row r="477" spans="2:19" x14ac:dyDescent="0.25">
      <c r="B477" s="126">
        <f t="shared" si="500"/>
        <v>461</v>
      </c>
      <c r="C477" s="17">
        <f t="shared" si="494"/>
        <v>3.2921262866077932</v>
      </c>
      <c r="D477" s="17">
        <f t="shared" ref="D477:M477" ca="1" si="511">$C$4*($G$4-C477)*$B$7+$F$4*SQRT($B$7)*NORMSINV(RAND())+C477</f>
        <v>3.3793306317427754</v>
      </c>
      <c r="E477" s="17">
        <f t="shared" ca="1" si="511"/>
        <v>3.4595060905123622</v>
      </c>
      <c r="F477" s="17">
        <f t="shared" ca="1" si="511"/>
        <v>3.4069167497744619</v>
      </c>
      <c r="G477" s="17">
        <f t="shared" ca="1" si="511"/>
        <v>3.3481056732594912</v>
      </c>
      <c r="H477" s="17">
        <f t="shared" ca="1" si="511"/>
        <v>3.2764377053833482</v>
      </c>
      <c r="I477" s="17">
        <f t="shared" ca="1" si="511"/>
        <v>3.3027029224896909</v>
      </c>
      <c r="J477" s="17">
        <f t="shared" ca="1" si="511"/>
        <v>3.2633811035345444</v>
      </c>
      <c r="K477" s="17">
        <f t="shared" ca="1" si="511"/>
        <v>3.3301679738994086</v>
      </c>
      <c r="L477" s="17">
        <f t="shared" ca="1" si="511"/>
        <v>3.3936637186217031</v>
      </c>
      <c r="M477" s="17">
        <f t="shared" ca="1" si="511"/>
        <v>3.3360277559841287</v>
      </c>
      <c r="N477" s="127">
        <f t="shared" ca="1" si="496"/>
        <v>28.107255784616086</v>
      </c>
      <c r="O477" s="128">
        <f t="shared" ca="1" si="497"/>
        <v>25.698996040301481</v>
      </c>
      <c r="P477" s="128">
        <f t="shared" ca="1" si="498"/>
        <v>2.4989960403014813</v>
      </c>
      <c r="Q477" s="128">
        <f t="shared" ca="1" si="499"/>
        <v>2.3771185652455413</v>
      </c>
      <c r="R477" s="129">
        <f ca="1">AVERAGE(Q$17:Q477)</f>
        <v>1.696188020819787</v>
      </c>
      <c r="S477">
        <v>1.615</v>
      </c>
    </row>
    <row r="478" spans="2:19" x14ac:dyDescent="0.25">
      <c r="B478" s="126">
        <f t="shared" si="500"/>
        <v>462</v>
      </c>
      <c r="C478" s="17">
        <f t="shared" si="494"/>
        <v>3.2921262866077932</v>
      </c>
      <c r="D478" s="17">
        <f t="shared" ref="D478:M478" ca="1" si="512">$C$4*($G$4-C478)*$B$7+$F$4*SQRT($B$7)*NORMSINV(RAND())+C478</f>
        <v>3.2228510455707768</v>
      </c>
      <c r="E478" s="17">
        <f t="shared" ca="1" si="512"/>
        <v>3.2244440301032729</v>
      </c>
      <c r="F478" s="17">
        <f t="shared" ca="1" si="512"/>
        <v>3.1996784268492777</v>
      </c>
      <c r="G478" s="17">
        <f t="shared" ca="1" si="512"/>
        <v>3.2177077239795704</v>
      </c>
      <c r="H478" s="17">
        <f t="shared" ca="1" si="512"/>
        <v>3.4226836088127661</v>
      </c>
      <c r="I478" s="17">
        <f t="shared" ca="1" si="512"/>
        <v>3.4144800406306048</v>
      </c>
      <c r="J478" s="17">
        <f t="shared" ca="1" si="512"/>
        <v>3.3185248160293237</v>
      </c>
      <c r="K478" s="17">
        <f t="shared" ca="1" si="512"/>
        <v>3.2641331090356309</v>
      </c>
      <c r="L478" s="17">
        <f t="shared" ca="1" si="512"/>
        <v>3.1914112016591027</v>
      </c>
      <c r="M478" s="17">
        <f t="shared" ca="1" si="512"/>
        <v>3.224648388633518</v>
      </c>
      <c r="N478" s="127">
        <f t="shared" ca="1" si="496"/>
        <v>25.144731427930449</v>
      </c>
      <c r="O478" s="128">
        <f t="shared" ca="1" si="497"/>
        <v>23.534952456922611</v>
      </c>
      <c r="P478" s="128">
        <f t="shared" ca="1" si="498"/>
        <v>0.33495245692261122</v>
      </c>
      <c r="Q478" s="128">
        <f t="shared" ca="1" si="499"/>
        <v>0.31861663283359565</v>
      </c>
      <c r="R478" s="129">
        <f ca="1">AVERAGE(Q$17:Q478)</f>
        <v>1.6932062645687347</v>
      </c>
      <c r="S478">
        <v>1.615</v>
      </c>
    </row>
    <row r="479" spans="2:19" x14ac:dyDescent="0.25">
      <c r="B479" s="126">
        <f t="shared" si="500"/>
        <v>463</v>
      </c>
      <c r="C479" s="17">
        <f t="shared" si="494"/>
        <v>3.2921262866077932</v>
      </c>
      <c r="D479" s="17">
        <f t="shared" ref="D479:M479" ca="1" si="513">$C$4*($G$4-C479)*$B$7+$F$4*SQRT($B$7)*NORMSINV(RAND())+C479</f>
        <v>3.2479033161142299</v>
      </c>
      <c r="E479" s="17">
        <f t="shared" ca="1" si="513"/>
        <v>3.3975439612479899</v>
      </c>
      <c r="F479" s="17">
        <f t="shared" ca="1" si="513"/>
        <v>3.3242545975966404</v>
      </c>
      <c r="G479" s="17">
        <f t="shared" ca="1" si="513"/>
        <v>3.4030795840597428</v>
      </c>
      <c r="H479" s="17">
        <f t="shared" ca="1" si="513"/>
        <v>3.4218897967975463</v>
      </c>
      <c r="I479" s="17">
        <f t="shared" ca="1" si="513"/>
        <v>3.4898627574010419</v>
      </c>
      <c r="J479" s="17">
        <f t="shared" ca="1" si="513"/>
        <v>3.6561642921073214</v>
      </c>
      <c r="K479" s="17">
        <f t="shared" ca="1" si="513"/>
        <v>3.7226270882617607</v>
      </c>
      <c r="L479" s="17">
        <f t="shared" ca="1" si="513"/>
        <v>3.5879286817881089</v>
      </c>
      <c r="M479" s="17">
        <f t="shared" ca="1" si="513"/>
        <v>3.6958806345056407</v>
      </c>
      <c r="N479" s="127">
        <f t="shared" ca="1" si="496"/>
        <v>40.281029838039345</v>
      </c>
      <c r="O479" s="128">
        <f t="shared" ca="1" si="497"/>
        <v>34.146386761119452</v>
      </c>
      <c r="P479" s="128">
        <f t="shared" ca="1" si="498"/>
        <v>10.946386761119452</v>
      </c>
      <c r="Q479" s="128">
        <f t="shared" ca="1" si="499"/>
        <v>10.412525179141891</v>
      </c>
      <c r="R479" s="129">
        <f ca="1">AVERAGE(Q$17:Q479)</f>
        <v>1.7120384868464305</v>
      </c>
      <c r="S479">
        <v>1.615</v>
      </c>
    </row>
    <row r="480" spans="2:19" x14ac:dyDescent="0.25">
      <c r="B480" s="126">
        <f t="shared" si="500"/>
        <v>464</v>
      </c>
      <c r="C480" s="17">
        <f t="shared" si="494"/>
        <v>3.2921262866077932</v>
      </c>
      <c r="D480" s="17">
        <f t="shared" ref="D480:M480" ca="1" si="514">$C$4*($G$4-C480)*$B$7+$F$4*SQRT($B$7)*NORMSINV(RAND())+C480</f>
        <v>3.2683006406167721</v>
      </c>
      <c r="E480" s="17">
        <f t="shared" ca="1" si="514"/>
        <v>3.3767870617671543</v>
      </c>
      <c r="F480" s="17">
        <f t="shared" ca="1" si="514"/>
        <v>3.5051872405793798</v>
      </c>
      <c r="G480" s="17">
        <f t="shared" ca="1" si="514"/>
        <v>3.4913131163139193</v>
      </c>
      <c r="H480" s="17">
        <f t="shared" ca="1" si="514"/>
        <v>3.4119983643401222</v>
      </c>
      <c r="I480" s="17">
        <f t="shared" ca="1" si="514"/>
        <v>3.4040810200660006</v>
      </c>
      <c r="J480" s="17">
        <f t="shared" ca="1" si="514"/>
        <v>3.4526637813877041</v>
      </c>
      <c r="K480" s="17">
        <f t="shared" ca="1" si="514"/>
        <v>3.3498518511632009</v>
      </c>
      <c r="L480" s="17">
        <f t="shared" ca="1" si="514"/>
        <v>3.434789807407856</v>
      </c>
      <c r="M480" s="17">
        <f t="shared" ca="1" si="514"/>
        <v>3.5445293706602468</v>
      </c>
      <c r="N480" s="127">
        <f t="shared" ca="1" si="496"/>
        <v>34.623386725623391</v>
      </c>
      <c r="O480" s="128">
        <f t="shared" ca="1" si="497"/>
        <v>30.299235231533409</v>
      </c>
      <c r="P480" s="128">
        <f t="shared" ca="1" si="498"/>
        <v>7.0992352315334095</v>
      </c>
      <c r="Q480" s="128">
        <f t="shared" ca="1" si="499"/>
        <v>6.7530014436867187</v>
      </c>
      <c r="R480" s="129">
        <f ca="1">AVERAGE(Q$17:Q480)</f>
        <v>1.7229026311499656</v>
      </c>
      <c r="S480">
        <v>1.615</v>
      </c>
    </row>
    <row r="481" spans="2:19" x14ac:dyDescent="0.25">
      <c r="B481" s="126">
        <f t="shared" si="500"/>
        <v>465</v>
      </c>
      <c r="C481" s="17">
        <f t="shared" si="494"/>
        <v>3.2921262866077932</v>
      </c>
      <c r="D481" s="17">
        <f t="shared" ref="D481:M481" ca="1" si="515">$C$4*($G$4-C481)*$B$7+$F$4*SQRT($B$7)*NORMSINV(RAND())+C481</f>
        <v>3.3917199971615744</v>
      </c>
      <c r="E481" s="17">
        <f t="shared" ca="1" si="515"/>
        <v>3.3902225721199084</v>
      </c>
      <c r="F481" s="17">
        <f t="shared" ca="1" si="515"/>
        <v>3.3870352403258566</v>
      </c>
      <c r="G481" s="17">
        <f t="shared" ca="1" si="515"/>
        <v>3.3263306729020448</v>
      </c>
      <c r="H481" s="17">
        <f t="shared" ca="1" si="515"/>
        <v>3.3184589395157409</v>
      </c>
      <c r="I481" s="17">
        <f t="shared" ca="1" si="515"/>
        <v>3.4297026920926292</v>
      </c>
      <c r="J481" s="17">
        <f t="shared" ca="1" si="515"/>
        <v>3.4237930857018113</v>
      </c>
      <c r="K481" s="17">
        <f t="shared" ca="1" si="515"/>
        <v>3.4502343980323165</v>
      </c>
      <c r="L481" s="17">
        <f t="shared" ca="1" si="515"/>
        <v>3.3491547174292897</v>
      </c>
      <c r="M481" s="17">
        <f t="shared" ca="1" si="515"/>
        <v>3.5306330932609811</v>
      </c>
      <c r="N481" s="127">
        <f t="shared" ca="1" si="496"/>
        <v>34.145578108696441</v>
      </c>
      <c r="O481" s="128">
        <f t="shared" ca="1" si="497"/>
        <v>29.968518908867225</v>
      </c>
      <c r="P481" s="128">
        <f t="shared" ca="1" si="498"/>
        <v>6.7685189088672253</v>
      </c>
      <c r="Q481" s="128">
        <f t="shared" ca="1" si="499"/>
        <v>6.4384143464039711</v>
      </c>
      <c r="R481" s="129">
        <f ca="1">AVERAGE(Q$17:Q481)</f>
        <v>1.733043516559114</v>
      </c>
      <c r="S481">
        <v>1.615</v>
      </c>
    </row>
    <row r="482" spans="2:19" x14ac:dyDescent="0.25">
      <c r="B482" s="126">
        <f t="shared" si="500"/>
        <v>466</v>
      </c>
      <c r="C482" s="17">
        <f t="shared" si="494"/>
        <v>3.2921262866077932</v>
      </c>
      <c r="D482" s="17">
        <f t="shared" ref="D482:M482" ca="1" si="516">$C$4*($G$4-C482)*$B$7+$F$4*SQRT($B$7)*NORMSINV(RAND())+C482</f>
        <v>3.2817059572002707</v>
      </c>
      <c r="E482" s="17">
        <f t="shared" ca="1" si="516"/>
        <v>3.2248359623216332</v>
      </c>
      <c r="F482" s="17">
        <f t="shared" ca="1" si="516"/>
        <v>3.2249221641561658</v>
      </c>
      <c r="G482" s="17">
        <f t="shared" ca="1" si="516"/>
        <v>3.2279514674070606</v>
      </c>
      <c r="H482" s="17">
        <f t="shared" ca="1" si="516"/>
        <v>3.1740198494211267</v>
      </c>
      <c r="I482" s="17">
        <f t="shared" ca="1" si="516"/>
        <v>3.1349428627342637</v>
      </c>
      <c r="J482" s="17">
        <f t="shared" ca="1" si="516"/>
        <v>3.1446262022643907</v>
      </c>
      <c r="K482" s="17">
        <f t="shared" ca="1" si="516"/>
        <v>3.0140676958635466</v>
      </c>
      <c r="L482" s="17">
        <f t="shared" ca="1" si="516"/>
        <v>3.1131837772762054</v>
      </c>
      <c r="M482" s="17">
        <f t="shared" ca="1" si="516"/>
        <v>3.0201634542334093</v>
      </c>
      <c r="N482" s="127">
        <f t="shared" ca="1" si="496"/>
        <v>20.494641346317515</v>
      </c>
      <c r="O482" s="128">
        <f t="shared" ca="1" si="497"/>
        <v>20.025138423210915</v>
      </c>
      <c r="P482" s="128">
        <f t="shared" ca="1" si="498"/>
        <v>0</v>
      </c>
      <c r="Q482" s="128">
        <f t="shared" ca="1" si="499"/>
        <v>0</v>
      </c>
      <c r="R482" s="129">
        <f ca="1">AVERAGE(Q$17:Q482)</f>
        <v>1.7293245390557681</v>
      </c>
      <c r="S482">
        <v>1.615</v>
      </c>
    </row>
    <row r="483" spans="2:19" x14ac:dyDescent="0.25">
      <c r="B483" s="126">
        <f t="shared" si="500"/>
        <v>467</v>
      </c>
      <c r="C483" s="17">
        <f t="shared" si="494"/>
        <v>3.2921262866077932</v>
      </c>
      <c r="D483" s="17">
        <f t="shared" ref="D483:M483" ca="1" si="517">$C$4*($G$4-C483)*$B$7+$F$4*SQRT($B$7)*NORMSINV(RAND())+C483</f>
        <v>3.3146961180040453</v>
      </c>
      <c r="E483" s="17">
        <f t="shared" ca="1" si="517"/>
        <v>3.3501559246815802</v>
      </c>
      <c r="F483" s="17">
        <f t="shared" ca="1" si="517"/>
        <v>3.3610674591058474</v>
      </c>
      <c r="G483" s="17">
        <f t="shared" ca="1" si="517"/>
        <v>3.354305870578739</v>
      </c>
      <c r="H483" s="17">
        <f t="shared" ca="1" si="517"/>
        <v>3.3582325148210068</v>
      </c>
      <c r="I483" s="17">
        <f t="shared" ca="1" si="517"/>
        <v>3.2397977966356999</v>
      </c>
      <c r="J483" s="17">
        <f t="shared" ca="1" si="517"/>
        <v>3.2472546538775746</v>
      </c>
      <c r="K483" s="17">
        <f t="shared" ca="1" si="517"/>
        <v>3.2566580814041832</v>
      </c>
      <c r="L483" s="17">
        <f t="shared" ca="1" si="517"/>
        <v>3.3551519858996701</v>
      </c>
      <c r="M483" s="17">
        <f t="shared" ca="1" si="517"/>
        <v>3.2815176391970464</v>
      </c>
      <c r="N483" s="127">
        <f t="shared" ca="1" si="496"/>
        <v>26.616135754745066</v>
      </c>
      <c r="O483" s="128">
        <f t="shared" ca="1" si="497"/>
        <v>24.616104661704831</v>
      </c>
      <c r="P483" s="128">
        <f t="shared" ca="1" si="498"/>
        <v>1.4161046617048321</v>
      </c>
      <c r="Q483" s="128">
        <f t="shared" ca="1" si="499"/>
        <v>1.3470404223862658</v>
      </c>
      <c r="R483" s="129">
        <f ca="1">AVERAGE(Q$17:Q483)</f>
        <v>1.7285059435168613</v>
      </c>
      <c r="S483">
        <v>1.615</v>
      </c>
    </row>
    <row r="484" spans="2:19" x14ac:dyDescent="0.25">
      <c r="B484" s="126">
        <f t="shared" si="500"/>
        <v>468</v>
      </c>
      <c r="C484" s="17">
        <f t="shared" si="494"/>
        <v>3.2921262866077932</v>
      </c>
      <c r="D484" s="17">
        <f t="shared" ref="D484:M484" ca="1" si="518">$C$4*($G$4-C484)*$B$7+$F$4*SQRT($B$7)*NORMSINV(RAND())+C484</f>
        <v>3.3787962751080824</v>
      </c>
      <c r="E484" s="17">
        <f t="shared" ca="1" si="518"/>
        <v>3.3719418399352139</v>
      </c>
      <c r="F484" s="17">
        <f t="shared" ca="1" si="518"/>
        <v>3.2000551358529439</v>
      </c>
      <c r="G484" s="17">
        <f t="shared" ca="1" si="518"/>
        <v>3.2876852235019163</v>
      </c>
      <c r="H484" s="17">
        <f t="shared" ca="1" si="518"/>
        <v>3.1952202287854736</v>
      </c>
      <c r="I484" s="17">
        <f t="shared" ca="1" si="518"/>
        <v>3.322276678624239</v>
      </c>
      <c r="J484" s="17">
        <f t="shared" ca="1" si="518"/>
        <v>3.4746667238652504</v>
      </c>
      <c r="K484" s="17">
        <f t="shared" ca="1" si="518"/>
        <v>3.4527279933640149</v>
      </c>
      <c r="L484" s="17">
        <f t="shared" ca="1" si="518"/>
        <v>3.3623020421590502</v>
      </c>
      <c r="M484" s="17">
        <f t="shared" ca="1" si="518"/>
        <v>3.2676925362151841</v>
      </c>
      <c r="N484" s="127">
        <f t="shared" ca="1" si="496"/>
        <v>26.250696872660683</v>
      </c>
      <c r="O484" s="128">
        <f t="shared" ca="1" si="497"/>
        <v>24.34878840110844</v>
      </c>
      <c r="P484" s="128">
        <f t="shared" ca="1" si="498"/>
        <v>1.1487884011084404</v>
      </c>
      <c r="Q484" s="128">
        <f t="shared" ca="1" si="499"/>
        <v>1.0927613296594771</v>
      </c>
      <c r="R484" s="129">
        <f ca="1">AVERAGE(Q$17:Q484)</f>
        <v>1.7271475148547728</v>
      </c>
      <c r="S484">
        <v>1.615</v>
      </c>
    </row>
    <row r="485" spans="2:19" x14ac:dyDescent="0.25">
      <c r="B485" s="126">
        <f t="shared" si="500"/>
        <v>469</v>
      </c>
      <c r="C485" s="17">
        <f t="shared" si="494"/>
        <v>3.2921262866077932</v>
      </c>
      <c r="D485" s="17">
        <f t="shared" ref="D485:M485" ca="1" si="519">$C$4*($G$4-C485)*$B$7+$F$4*SQRT($B$7)*NORMSINV(RAND())+C485</f>
        <v>3.287154205808092</v>
      </c>
      <c r="E485" s="17">
        <f t="shared" ca="1" si="519"/>
        <v>3.2304396495492371</v>
      </c>
      <c r="F485" s="17">
        <f t="shared" ca="1" si="519"/>
        <v>3.1510652186707251</v>
      </c>
      <c r="G485" s="17">
        <f t="shared" ca="1" si="519"/>
        <v>3.0980778220771419</v>
      </c>
      <c r="H485" s="17">
        <f t="shared" ca="1" si="519"/>
        <v>3.0704328160215368</v>
      </c>
      <c r="I485" s="17">
        <f t="shared" ca="1" si="519"/>
        <v>3.0955481428266927</v>
      </c>
      <c r="J485" s="17">
        <f t="shared" ca="1" si="519"/>
        <v>3.1748317318443591</v>
      </c>
      <c r="K485" s="17">
        <f t="shared" ca="1" si="519"/>
        <v>3.2796670514222939</v>
      </c>
      <c r="L485" s="17">
        <f t="shared" ca="1" si="519"/>
        <v>3.2727409125841223</v>
      </c>
      <c r="M485" s="17">
        <f t="shared" ca="1" si="519"/>
        <v>3.2681755290531451</v>
      </c>
      <c r="N485" s="127">
        <f t="shared" ca="1" si="496"/>
        <v>26.263378833643287</v>
      </c>
      <c r="O485" s="128">
        <f t="shared" ca="1" si="497"/>
        <v>24.358078222922359</v>
      </c>
      <c r="P485" s="128">
        <f t="shared" ca="1" si="498"/>
        <v>1.1580782229223594</v>
      </c>
      <c r="Q485" s="128">
        <f t="shared" ca="1" si="499"/>
        <v>1.1015980815172455</v>
      </c>
      <c r="R485" s="129">
        <f ca="1">AVERAGE(Q$17:Q485)</f>
        <v>1.72581372075384</v>
      </c>
      <c r="S485">
        <v>1.615</v>
      </c>
    </row>
    <row r="486" spans="2:19" x14ac:dyDescent="0.25">
      <c r="B486" s="126">
        <f t="shared" si="500"/>
        <v>470</v>
      </c>
      <c r="C486" s="17">
        <f t="shared" si="494"/>
        <v>3.2921262866077932</v>
      </c>
      <c r="D486" s="17">
        <f t="shared" ref="D486:M486" ca="1" si="520">$C$4*($G$4-C486)*$B$7+$F$4*SQRT($B$7)*NORMSINV(RAND())+C486</f>
        <v>3.3991863962736373</v>
      </c>
      <c r="E486" s="17">
        <f t="shared" ca="1" si="520"/>
        <v>3.413379938149117</v>
      </c>
      <c r="F486" s="17">
        <f t="shared" ca="1" si="520"/>
        <v>3.3146617684045183</v>
      </c>
      <c r="G486" s="17">
        <f t="shared" ca="1" si="520"/>
        <v>3.4010102195545011</v>
      </c>
      <c r="H486" s="17">
        <f t="shared" ca="1" si="520"/>
        <v>3.3651047304759381</v>
      </c>
      <c r="I486" s="17">
        <f t="shared" ca="1" si="520"/>
        <v>3.3290528310848773</v>
      </c>
      <c r="J486" s="17">
        <f t="shared" ca="1" si="520"/>
        <v>3.3602059032516847</v>
      </c>
      <c r="K486" s="17">
        <f t="shared" ca="1" si="520"/>
        <v>3.238478246863925</v>
      </c>
      <c r="L486" s="17">
        <f t="shared" ca="1" si="520"/>
        <v>3.2557006666953292</v>
      </c>
      <c r="M486" s="17">
        <f t="shared" ca="1" si="520"/>
        <v>3.3437064684653612</v>
      </c>
      <c r="N486" s="127">
        <f t="shared" ca="1" si="496"/>
        <v>28.323914084256618</v>
      </c>
      <c r="O486" s="128">
        <f t="shared" ca="1" si="497"/>
        <v>25.85532110632052</v>
      </c>
      <c r="P486" s="128">
        <f t="shared" ca="1" si="498"/>
        <v>2.6553211063205211</v>
      </c>
      <c r="Q486" s="128">
        <f t="shared" ca="1" si="499"/>
        <v>2.5258195678298687</v>
      </c>
      <c r="R486" s="129">
        <f ca="1">AVERAGE(Q$17:Q486)</f>
        <v>1.7275158608540018</v>
      </c>
      <c r="S486">
        <v>1.615</v>
      </c>
    </row>
    <row r="487" spans="2:19" x14ac:dyDescent="0.25">
      <c r="B487" s="126">
        <f t="shared" si="500"/>
        <v>471</v>
      </c>
      <c r="C487" s="17">
        <f t="shared" si="494"/>
        <v>3.2921262866077932</v>
      </c>
      <c r="D487" s="17">
        <f t="shared" ref="D487:M487" ca="1" si="521">$C$4*($G$4-C487)*$B$7+$F$4*SQRT($B$7)*NORMSINV(RAND())+C487</f>
        <v>3.2013369231857132</v>
      </c>
      <c r="E487" s="17">
        <f t="shared" ca="1" si="521"/>
        <v>3.0322191854100424</v>
      </c>
      <c r="F487" s="17">
        <f t="shared" ca="1" si="521"/>
        <v>3.0331918479901501</v>
      </c>
      <c r="G487" s="17">
        <f t="shared" ca="1" si="521"/>
        <v>2.9899222345149008</v>
      </c>
      <c r="H487" s="17">
        <f t="shared" ca="1" si="521"/>
        <v>2.9615109265210791</v>
      </c>
      <c r="I487" s="17">
        <f t="shared" ca="1" si="521"/>
        <v>2.8565123716608731</v>
      </c>
      <c r="J487" s="17">
        <f t="shared" ca="1" si="521"/>
        <v>2.8513391755387776</v>
      </c>
      <c r="K487" s="17">
        <f t="shared" ca="1" si="521"/>
        <v>2.8886259138624846</v>
      </c>
      <c r="L487" s="17">
        <f t="shared" ca="1" si="521"/>
        <v>2.9065990651618074</v>
      </c>
      <c r="M487" s="17">
        <f t="shared" ca="1" si="521"/>
        <v>2.9741347183903071</v>
      </c>
      <c r="N487" s="127">
        <f t="shared" ca="1" si="496"/>
        <v>19.572680040238168</v>
      </c>
      <c r="O487" s="128">
        <f t="shared" ca="1" si="497"/>
        <v>19.310245296402339</v>
      </c>
      <c r="P487" s="128">
        <f t="shared" ca="1" si="498"/>
        <v>0</v>
      </c>
      <c r="Q487" s="128">
        <f t="shared" ca="1" si="499"/>
        <v>0</v>
      </c>
      <c r="R487" s="129">
        <f ca="1">AVERAGE(Q$17:Q487)</f>
        <v>1.7238480989413607</v>
      </c>
      <c r="S487">
        <v>1.615</v>
      </c>
    </row>
    <row r="488" spans="2:19" x14ac:dyDescent="0.25">
      <c r="B488" s="126">
        <f t="shared" si="500"/>
        <v>472</v>
      </c>
      <c r="C488" s="17">
        <f t="shared" si="494"/>
        <v>3.2921262866077932</v>
      </c>
      <c r="D488" s="17">
        <f t="shared" ref="D488:M488" ca="1" si="522">$C$4*($G$4-C488)*$B$7+$F$4*SQRT($B$7)*NORMSINV(RAND())+C488</f>
        <v>3.2880042931224223</v>
      </c>
      <c r="E488" s="17">
        <f t="shared" ca="1" si="522"/>
        <v>3.2976320539203163</v>
      </c>
      <c r="F488" s="17">
        <f t="shared" ca="1" si="522"/>
        <v>3.3008592462154498</v>
      </c>
      <c r="G488" s="17">
        <f t="shared" ca="1" si="522"/>
        <v>3.130231736500718</v>
      </c>
      <c r="H488" s="17">
        <f t="shared" ca="1" si="522"/>
        <v>3.1751296165462723</v>
      </c>
      <c r="I488" s="17">
        <f t="shared" ca="1" si="522"/>
        <v>2.985277809380372</v>
      </c>
      <c r="J488" s="17">
        <f t="shared" ca="1" si="522"/>
        <v>3.0375874378965824</v>
      </c>
      <c r="K488" s="17">
        <f t="shared" ca="1" si="522"/>
        <v>3.1134979812149965</v>
      </c>
      <c r="L488" s="17">
        <f t="shared" ca="1" si="522"/>
        <v>3.082566375583522</v>
      </c>
      <c r="M488" s="17">
        <f t="shared" ca="1" si="522"/>
        <v>3.0144194475925747</v>
      </c>
      <c r="N488" s="127">
        <f t="shared" ca="1" si="496"/>
        <v>20.377257440034434</v>
      </c>
      <c r="O488" s="128">
        <f t="shared" ca="1" si="497"/>
        <v>19.934500020147912</v>
      </c>
      <c r="P488" s="128">
        <f t="shared" ca="1" si="498"/>
        <v>0</v>
      </c>
      <c r="Q488" s="128">
        <f t="shared" ca="1" si="499"/>
        <v>0</v>
      </c>
      <c r="R488" s="129">
        <f ca="1">AVERAGE(Q$17:Q488)</f>
        <v>1.720195878392756</v>
      </c>
      <c r="S488">
        <v>1.615</v>
      </c>
    </row>
    <row r="489" spans="2:19" x14ac:dyDescent="0.25">
      <c r="B489" s="126">
        <f t="shared" si="500"/>
        <v>473</v>
      </c>
      <c r="C489" s="17">
        <f t="shared" si="494"/>
        <v>3.2921262866077932</v>
      </c>
      <c r="D489" s="17">
        <f t="shared" ref="D489:M489" ca="1" si="523">$C$4*($G$4-C489)*$B$7+$F$4*SQRT($B$7)*NORMSINV(RAND())+C489</f>
        <v>3.4293775461337828</v>
      </c>
      <c r="E489" s="17">
        <f t="shared" ca="1" si="523"/>
        <v>3.3828222244273243</v>
      </c>
      <c r="F489" s="17">
        <f t="shared" ca="1" si="523"/>
        <v>3.2409417394013964</v>
      </c>
      <c r="G489" s="17">
        <f t="shared" ca="1" si="523"/>
        <v>3.0148724375566993</v>
      </c>
      <c r="H489" s="17">
        <f t="shared" ca="1" si="523"/>
        <v>3.1485043826787065</v>
      </c>
      <c r="I489" s="17">
        <f t="shared" ca="1" si="523"/>
        <v>3.0078703390560513</v>
      </c>
      <c r="J489" s="17">
        <f t="shared" ca="1" si="523"/>
        <v>2.9471333730756877</v>
      </c>
      <c r="K489" s="17">
        <f t="shared" ca="1" si="523"/>
        <v>2.9420174165033512</v>
      </c>
      <c r="L489" s="17">
        <f t="shared" ca="1" si="523"/>
        <v>2.8673037172014988</v>
      </c>
      <c r="M489" s="17">
        <f t="shared" ca="1" si="523"/>
        <v>2.7114523945623294</v>
      </c>
      <c r="N489" s="127">
        <f t="shared" ca="1" si="496"/>
        <v>15.051119812338431</v>
      </c>
      <c r="O489" s="128">
        <f t="shared" ca="1" si="497"/>
        <v>15.692366386516177</v>
      </c>
      <c r="P489" s="128">
        <f t="shared" ca="1" si="498"/>
        <v>0</v>
      </c>
      <c r="Q489" s="128">
        <f t="shared" ca="1" si="499"/>
        <v>0</v>
      </c>
      <c r="R489" s="129">
        <f ca="1">AVERAGE(Q$17:Q489)</f>
        <v>1.7165591006371688</v>
      </c>
      <c r="S489">
        <v>1.615</v>
      </c>
    </row>
    <row r="490" spans="2:19" x14ac:dyDescent="0.25">
      <c r="B490" s="126">
        <f t="shared" si="500"/>
        <v>474</v>
      </c>
      <c r="C490" s="17">
        <f t="shared" si="494"/>
        <v>3.2921262866077932</v>
      </c>
      <c r="D490" s="17">
        <f t="shared" ref="D490:M490" ca="1" si="524">$C$4*($G$4-C490)*$B$7+$F$4*SQRT($B$7)*NORMSINV(RAND())+C490</f>
        <v>3.2939874596639225</v>
      </c>
      <c r="E490" s="17">
        <f t="shared" ca="1" si="524"/>
        <v>3.3995098419441758</v>
      </c>
      <c r="F490" s="17">
        <f t="shared" ca="1" si="524"/>
        <v>3.3544385745990217</v>
      </c>
      <c r="G490" s="17">
        <f t="shared" ca="1" si="524"/>
        <v>3.3693745860324982</v>
      </c>
      <c r="H490" s="17">
        <f t="shared" ca="1" si="524"/>
        <v>3.2488047957485549</v>
      </c>
      <c r="I490" s="17">
        <f t="shared" ca="1" si="524"/>
        <v>3.2503663097772186</v>
      </c>
      <c r="J490" s="17">
        <f t="shared" ca="1" si="524"/>
        <v>3.3051080095890342</v>
      </c>
      <c r="K490" s="17">
        <f t="shared" ca="1" si="524"/>
        <v>3.349868148583024</v>
      </c>
      <c r="L490" s="17">
        <f t="shared" ca="1" si="524"/>
        <v>3.4007266393719147</v>
      </c>
      <c r="M490" s="17">
        <f t="shared" ca="1" si="524"/>
        <v>3.3375266343048802</v>
      </c>
      <c r="N490" s="127">
        <f t="shared" ca="1" si="496"/>
        <v>28.149416730137716</v>
      </c>
      <c r="O490" s="128">
        <f t="shared" ca="1" si="497"/>
        <v>25.729436143393716</v>
      </c>
      <c r="P490" s="128">
        <f t="shared" ca="1" si="498"/>
        <v>2.5294361433937169</v>
      </c>
      <c r="Q490" s="128">
        <f t="shared" ca="1" si="499"/>
        <v>2.406074086991711</v>
      </c>
      <c r="R490" s="129">
        <f ca="1">AVERAGE(Q$17:Q490)</f>
        <v>1.7180137736041614</v>
      </c>
      <c r="S490">
        <v>1.615</v>
      </c>
    </row>
    <row r="491" spans="2:19" x14ac:dyDescent="0.25">
      <c r="B491" s="126">
        <f t="shared" si="500"/>
        <v>475</v>
      </c>
      <c r="C491" s="17">
        <f t="shared" si="494"/>
        <v>3.2921262866077932</v>
      </c>
      <c r="D491" s="17">
        <f t="shared" ref="D491:M491" ca="1" si="525">$C$4*($G$4-C491)*$B$7+$F$4*SQRT($B$7)*NORMSINV(RAND())+C491</f>
        <v>3.2114206594695962</v>
      </c>
      <c r="E491" s="17">
        <f t="shared" ca="1" si="525"/>
        <v>3.1975355967622501</v>
      </c>
      <c r="F491" s="17">
        <f t="shared" ca="1" si="525"/>
        <v>3.2311164845802391</v>
      </c>
      <c r="G491" s="17">
        <f t="shared" ca="1" si="525"/>
        <v>3.1331033026367616</v>
      </c>
      <c r="H491" s="17">
        <f t="shared" ca="1" si="525"/>
        <v>3.0586899345330441</v>
      </c>
      <c r="I491" s="17">
        <f t="shared" ca="1" si="525"/>
        <v>3.183297134361402</v>
      </c>
      <c r="J491" s="17">
        <f t="shared" ca="1" si="525"/>
        <v>3.1096062986838233</v>
      </c>
      <c r="K491" s="17">
        <f t="shared" ca="1" si="525"/>
        <v>3.0609933785670256</v>
      </c>
      <c r="L491" s="17">
        <f t="shared" ca="1" si="525"/>
        <v>3.1356424339666096</v>
      </c>
      <c r="M491" s="17">
        <f t="shared" ca="1" si="525"/>
        <v>3.1802200959997635</v>
      </c>
      <c r="N491" s="127">
        <f t="shared" ca="1" si="496"/>
        <v>24.052046728810751</v>
      </c>
      <c r="O491" s="128">
        <f t="shared" ca="1" si="497"/>
        <v>22.723464018905258</v>
      </c>
      <c r="P491" s="128">
        <f t="shared" ca="1" si="498"/>
        <v>0</v>
      </c>
      <c r="Q491" s="128">
        <f t="shared" ca="1" si="499"/>
        <v>0</v>
      </c>
      <c r="R491" s="129">
        <f ca="1">AVERAGE(Q$17:Q491)</f>
        <v>1.7143969025018369</v>
      </c>
      <c r="S491">
        <v>1.615</v>
      </c>
    </row>
    <row r="492" spans="2:19" x14ac:dyDescent="0.25">
      <c r="B492" s="126">
        <f t="shared" si="500"/>
        <v>476</v>
      </c>
      <c r="C492" s="17">
        <f t="shared" si="494"/>
        <v>3.2921262866077932</v>
      </c>
      <c r="D492" s="17">
        <f t="shared" ref="D492:M492" ca="1" si="526">$C$4*($G$4-C492)*$B$7+$F$4*SQRT($B$7)*NORMSINV(RAND())+C492</f>
        <v>3.2670843992638936</v>
      </c>
      <c r="E492" s="17">
        <f t="shared" ca="1" si="526"/>
        <v>3.291158639751381</v>
      </c>
      <c r="F492" s="17">
        <f t="shared" ca="1" si="526"/>
        <v>3.2649023923582696</v>
      </c>
      <c r="G492" s="17">
        <f t="shared" ca="1" si="526"/>
        <v>3.2662506153559616</v>
      </c>
      <c r="H492" s="17">
        <f t="shared" ca="1" si="526"/>
        <v>3.2815261518739485</v>
      </c>
      <c r="I492" s="17">
        <f t="shared" ca="1" si="526"/>
        <v>3.3131634986715062</v>
      </c>
      <c r="J492" s="17">
        <f t="shared" ca="1" si="526"/>
        <v>3.3553407105457382</v>
      </c>
      <c r="K492" s="17">
        <f t="shared" ca="1" si="526"/>
        <v>3.3089811342119622</v>
      </c>
      <c r="L492" s="17">
        <f t="shared" ca="1" si="526"/>
        <v>3.3126567992682077</v>
      </c>
      <c r="M492" s="17">
        <f t="shared" ca="1" si="526"/>
        <v>3.3034941282646804</v>
      </c>
      <c r="N492" s="127">
        <f t="shared" ca="1" si="496"/>
        <v>27.207539659765018</v>
      </c>
      <c r="O492" s="128">
        <f t="shared" ca="1" si="497"/>
        <v>25.047086067969406</v>
      </c>
      <c r="P492" s="128">
        <f t="shared" ca="1" si="498"/>
        <v>1.847086067969407</v>
      </c>
      <c r="Q492" s="128">
        <f t="shared" ca="1" si="499"/>
        <v>1.7570026174378257</v>
      </c>
      <c r="R492" s="129">
        <f ca="1">AVERAGE(Q$17:Q492)</f>
        <v>1.7144864103063242</v>
      </c>
      <c r="S492">
        <v>1.615</v>
      </c>
    </row>
    <row r="493" spans="2:19" x14ac:dyDescent="0.25">
      <c r="B493" s="126">
        <f t="shared" si="500"/>
        <v>477</v>
      </c>
      <c r="C493" s="17">
        <f t="shared" si="494"/>
        <v>3.2921262866077932</v>
      </c>
      <c r="D493" s="17">
        <f t="shared" ref="D493:M493" ca="1" si="527">$C$4*($G$4-C493)*$B$7+$F$4*SQRT($B$7)*NORMSINV(RAND())+C493</f>
        <v>3.1751298735283511</v>
      </c>
      <c r="E493" s="17">
        <f t="shared" ca="1" si="527"/>
        <v>2.974953152549463</v>
      </c>
      <c r="F493" s="17">
        <f t="shared" ca="1" si="527"/>
        <v>2.8869160149413609</v>
      </c>
      <c r="G493" s="17">
        <f t="shared" ca="1" si="527"/>
        <v>2.8594274433540341</v>
      </c>
      <c r="H493" s="17">
        <f t="shared" ca="1" si="527"/>
        <v>2.8251893072210756</v>
      </c>
      <c r="I493" s="17">
        <f t="shared" ca="1" si="527"/>
        <v>2.979773022056718</v>
      </c>
      <c r="J493" s="17">
        <f t="shared" ca="1" si="527"/>
        <v>2.9558689787672958</v>
      </c>
      <c r="K493" s="17">
        <f t="shared" ca="1" si="527"/>
        <v>2.9634955617590073</v>
      </c>
      <c r="L493" s="17">
        <f t="shared" ca="1" si="527"/>
        <v>3.0406743885218956</v>
      </c>
      <c r="M493" s="17">
        <f t="shared" ca="1" si="527"/>
        <v>3.018682437583319</v>
      </c>
      <c r="N493" s="127">
        <f t="shared" ca="1" si="496"/>
        <v>20.46431090673293</v>
      </c>
      <c r="O493" s="128">
        <f t="shared" ca="1" si="497"/>
        <v>20.001729146112794</v>
      </c>
      <c r="P493" s="128">
        <f t="shared" ca="1" si="498"/>
        <v>0</v>
      </c>
      <c r="Q493" s="128">
        <f t="shared" ca="1" si="499"/>
        <v>0</v>
      </c>
      <c r="R493" s="129">
        <f ca="1">AVERAGE(Q$17:Q493)</f>
        <v>1.7108920991736067</v>
      </c>
      <c r="S493">
        <v>1.615</v>
      </c>
    </row>
    <row r="494" spans="2:19" x14ac:dyDescent="0.25">
      <c r="B494" s="126">
        <f t="shared" si="500"/>
        <v>478</v>
      </c>
      <c r="C494" s="17">
        <f t="shared" si="494"/>
        <v>3.2921262866077932</v>
      </c>
      <c r="D494" s="17">
        <f t="shared" ref="D494:M494" ca="1" si="528">$C$4*($G$4-C494)*$B$7+$F$4*SQRT($B$7)*NORMSINV(RAND())+C494</f>
        <v>3.1676311061747611</v>
      </c>
      <c r="E494" s="17">
        <f t="shared" ca="1" si="528"/>
        <v>3.2145127279179602</v>
      </c>
      <c r="F494" s="17">
        <f t="shared" ca="1" si="528"/>
        <v>3.2166370309427315</v>
      </c>
      <c r="G494" s="17">
        <f t="shared" ca="1" si="528"/>
        <v>3.1322752727613121</v>
      </c>
      <c r="H494" s="17">
        <f t="shared" ca="1" si="528"/>
        <v>3.1804648414176087</v>
      </c>
      <c r="I494" s="17">
        <f t="shared" ca="1" si="528"/>
        <v>3.1536007018325356</v>
      </c>
      <c r="J494" s="17">
        <f t="shared" ca="1" si="528"/>
        <v>3.0132505203477855</v>
      </c>
      <c r="K494" s="17">
        <f t="shared" ca="1" si="528"/>
        <v>3.0259674532662078</v>
      </c>
      <c r="L494" s="17">
        <f t="shared" ca="1" si="528"/>
        <v>3.0374323034874622</v>
      </c>
      <c r="M494" s="17">
        <f t="shared" ca="1" si="528"/>
        <v>2.9869979191247431</v>
      </c>
      <c r="N494" s="127">
        <f t="shared" ca="1" si="496"/>
        <v>19.826073584613859</v>
      </c>
      <c r="O494" s="128">
        <f t="shared" ca="1" si="497"/>
        <v>19.507420014969842</v>
      </c>
      <c r="P494" s="128">
        <f t="shared" ca="1" si="498"/>
        <v>0</v>
      </c>
      <c r="Q494" s="128">
        <f t="shared" ca="1" si="499"/>
        <v>0</v>
      </c>
      <c r="R494" s="129">
        <f ca="1">AVERAGE(Q$17:Q494)</f>
        <v>1.7073128269996032</v>
      </c>
      <c r="S494">
        <v>1.615</v>
      </c>
    </row>
    <row r="495" spans="2:19" x14ac:dyDescent="0.25">
      <c r="B495" s="126">
        <f t="shared" si="500"/>
        <v>479</v>
      </c>
      <c r="C495" s="17">
        <f t="shared" si="494"/>
        <v>3.2921262866077932</v>
      </c>
      <c r="D495" s="17">
        <f t="shared" ref="D495:M495" ca="1" si="529">$C$4*($G$4-C495)*$B$7+$F$4*SQRT($B$7)*NORMSINV(RAND())+C495</f>
        <v>3.3258463223613699</v>
      </c>
      <c r="E495" s="17">
        <f t="shared" ca="1" si="529"/>
        <v>3.343016212431162</v>
      </c>
      <c r="F495" s="17">
        <f t="shared" ca="1" si="529"/>
        <v>3.3964593495362312</v>
      </c>
      <c r="G495" s="17">
        <f t="shared" ca="1" si="529"/>
        <v>3.3450902658188659</v>
      </c>
      <c r="H495" s="17">
        <f t="shared" ca="1" si="529"/>
        <v>3.3903070774362942</v>
      </c>
      <c r="I495" s="17">
        <f t="shared" ca="1" si="529"/>
        <v>3.469278825894039</v>
      </c>
      <c r="J495" s="17">
        <f t="shared" ca="1" si="529"/>
        <v>3.5349595421314235</v>
      </c>
      <c r="K495" s="17">
        <f t="shared" ca="1" si="529"/>
        <v>3.4395609763527193</v>
      </c>
      <c r="L495" s="17">
        <f t="shared" ca="1" si="529"/>
        <v>3.2741836180091521</v>
      </c>
      <c r="M495" s="17">
        <f t="shared" ca="1" si="529"/>
        <v>3.1456379574371294</v>
      </c>
      <c r="N495" s="127">
        <f t="shared" ca="1" si="496"/>
        <v>23.234493364029507</v>
      </c>
      <c r="O495" s="128">
        <f t="shared" ca="1" si="497"/>
        <v>22.111232628888423</v>
      </c>
      <c r="P495" s="128">
        <f t="shared" ca="1" si="498"/>
        <v>0</v>
      </c>
      <c r="Q495" s="128">
        <f t="shared" ca="1" si="499"/>
        <v>0</v>
      </c>
      <c r="R495" s="129">
        <f ca="1">AVERAGE(Q$17:Q495)</f>
        <v>1.7037484995945937</v>
      </c>
      <c r="S495">
        <v>1.615</v>
      </c>
    </row>
    <row r="496" spans="2:19" x14ac:dyDescent="0.25">
      <c r="B496" s="126">
        <f t="shared" si="500"/>
        <v>480</v>
      </c>
      <c r="C496" s="17">
        <f t="shared" si="494"/>
        <v>3.2921262866077932</v>
      </c>
      <c r="D496" s="17">
        <f t="shared" ref="D496:M496" ca="1" si="530">$C$4*($G$4-C496)*$B$7+$F$4*SQRT($B$7)*NORMSINV(RAND())+C496</f>
        <v>3.2177147856493526</v>
      </c>
      <c r="E496" s="17">
        <f t="shared" ca="1" si="530"/>
        <v>3.2655505493980885</v>
      </c>
      <c r="F496" s="17">
        <f t="shared" ca="1" si="530"/>
        <v>3.2607975916336986</v>
      </c>
      <c r="G496" s="17">
        <f t="shared" ca="1" si="530"/>
        <v>3.3714948580661006</v>
      </c>
      <c r="H496" s="17">
        <f t="shared" ca="1" si="530"/>
        <v>3.4305038018655085</v>
      </c>
      <c r="I496" s="17">
        <f t="shared" ca="1" si="530"/>
        <v>3.426428324336571</v>
      </c>
      <c r="J496" s="17">
        <f t="shared" ca="1" si="530"/>
        <v>3.3502105969749474</v>
      </c>
      <c r="K496" s="17">
        <f t="shared" ca="1" si="530"/>
        <v>3.3977704842260663</v>
      </c>
      <c r="L496" s="17">
        <f t="shared" ca="1" si="530"/>
        <v>3.113875833778037</v>
      </c>
      <c r="M496" s="17">
        <f t="shared" ca="1" si="530"/>
        <v>3.0916999944928065</v>
      </c>
      <c r="N496" s="127">
        <f t="shared" ca="1" si="496"/>
        <v>22.014470661965159</v>
      </c>
      <c r="O496" s="128">
        <f t="shared" ca="1" si="497"/>
        <v>21.189093302416072</v>
      </c>
      <c r="P496" s="128">
        <f t="shared" ca="1" si="498"/>
        <v>0</v>
      </c>
      <c r="Q496" s="128">
        <f t="shared" ca="1" si="499"/>
        <v>0</v>
      </c>
      <c r="R496" s="129">
        <f ca="1">AVERAGE(Q$17:Q496)</f>
        <v>1.7001990235537716</v>
      </c>
      <c r="S496">
        <v>1.615</v>
      </c>
    </row>
    <row r="497" spans="2:19" x14ac:dyDescent="0.25">
      <c r="B497" s="126">
        <f t="shared" si="500"/>
        <v>481</v>
      </c>
      <c r="C497" s="17">
        <f t="shared" si="494"/>
        <v>3.2921262866077932</v>
      </c>
      <c r="D497" s="17">
        <f t="shared" ref="D497:M497" ca="1" si="531">$C$4*($G$4-C497)*$B$7+$F$4*SQRT($B$7)*NORMSINV(RAND())+C497</f>
        <v>3.2547339505747921</v>
      </c>
      <c r="E497" s="17">
        <f t="shared" ca="1" si="531"/>
        <v>3.3335303211231806</v>
      </c>
      <c r="F497" s="17">
        <f t="shared" ca="1" si="531"/>
        <v>3.3039314271817015</v>
      </c>
      <c r="G497" s="17">
        <f t="shared" ca="1" si="531"/>
        <v>3.4363036789007113</v>
      </c>
      <c r="H497" s="17">
        <f t="shared" ca="1" si="531"/>
        <v>3.5399488535307504</v>
      </c>
      <c r="I497" s="17">
        <f t="shared" ca="1" si="531"/>
        <v>3.5070139156007154</v>
      </c>
      <c r="J497" s="17">
        <f t="shared" ca="1" si="531"/>
        <v>3.5398708489079271</v>
      </c>
      <c r="K497" s="17">
        <f t="shared" ca="1" si="531"/>
        <v>3.5939614531299928</v>
      </c>
      <c r="L497" s="17">
        <f t="shared" ca="1" si="531"/>
        <v>3.4226508920701608</v>
      </c>
      <c r="M497" s="17">
        <f t="shared" ca="1" si="531"/>
        <v>3.48602251040503</v>
      </c>
      <c r="N497" s="127">
        <f t="shared" ca="1" si="496"/>
        <v>32.655800940653435</v>
      </c>
      <c r="O497" s="128">
        <f t="shared" ca="1" si="497"/>
        <v>28.93103472319336</v>
      </c>
      <c r="P497" s="128">
        <f t="shared" ca="1" si="498"/>
        <v>5.7310347231933605</v>
      </c>
      <c r="Q497" s="128">
        <f t="shared" ca="1" si="499"/>
        <v>5.4515288615368291</v>
      </c>
      <c r="R497" s="129">
        <f ca="1">AVERAGE(Q$17:Q497)</f>
        <v>1.707998046085961</v>
      </c>
      <c r="S497">
        <v>1.615</v>
      </c>
    </row>
    <row r="498" spans="2:19" x14ac:dyDescent="0.25">
      <c r="B498" s="126">
        <f t="shared" si="500"/>
        <v>482</v>
      </c>
      <c r="C498" s="17">
        <f t="shared" si="494"/>
        <v>3.2921262866077932</v>
      </c>
      <c r="D498" s="17">
        <f t="shared" ref="D498:M498" ca="1" si="532">$C$4*($G$4-C498)*$B$7+$F$4*SQRT($B$7)*NORMSINV(RAND())+C498</f>
        <v>3.3024518483731327</v>
      </c>
      <c r="E498" s="17">
        <f t="shared" ca="1" si="532"/>
        <v>3.1856048484259061</v>
      </c>
      <c r="F498" s="17">
        <f t="shared" ca="1" si="532"/>
        <v>3.1415992290721269</v>
      </c>
      <c r="G498" s="17">
        <f t="shared" ca="1" si="532"/>
        <v>3.0749571124036796</v>
      </c>
      <c r="H498" s="17">
        <f t="shared" ca="1" si="532"/>
        <v>3.0303483138769085</v>
      </c>
      <c r="I498" s="17">
        <f t="shared" ca="1" si="532"/>
        <v>2.9599458202430973</v>
      </c>
      <c r="J498" s="17">
        <f t="shared" ca="1" si="532"/>
        <v>2.8167301791963641</v>
      </c>
      <c r="K498" s="17">
        <f t="shared" ca="1" si="532"/>
        <v>2.9169320676539732</v>
      </c>
      <c r="L498" s="17">
        <f t="shared" ca="1" si="532"/>
        <v>2.8574664604089834</v>
      </c>
      <c r="M498" s="17">
        <f t="shared" ca="1" si="532"/>
        <v>2.83696262764632</v>
      </c>
      <c r="N498" s="127">
        <f t="shared" ca="1" si="496"/>
        <v>17.063857456083518</v>
      </c>
      <c r="O498" s="128">
        <f t="shared" ca="1" si="497"/>
        <v>17.327588341944196</v>
      </c>
      <c r="P498" s="128">
        <f t="shared" ca="1" si="498"/>
        <v>0</v>
      </c>
      <c r="Q498" s="128">
        <f t="shared" ca="1" si="499"/>
        <v>0</v>
      </c>
      <c r="R498" s="129">
        <f ca="1">AVERAGE(Q$17:Q498)</f>
        <v>1.7044544816749942</v>
      </c>
      <c r="S498">
        <v>1.615</v>
      </c>
    </row>
    <row r="499" spans="2:19" x14ac:dyDescent="0.25">
      <c r="B499" s="126">
        <f t="shared" si="500"/>
        <v>483</v>
      </c>
      <c r="C499" s="17">
        <f t="shared" si="494"/>
        <v>3.2921262866077932</v>
      </c>
      <c r="D499" s="17">
        <f t="shared" ref="D499:M499" ca="1" si="533">$C$4*($G$4-C499)*$B$7+$F$4*SQRT($B$7)*NORMSINV(RAND())+C499</f>
        <v>3.3301570985740181</v>
      </c>
      <c r="E499" s="17">
        <f t="shared" ca="1" si="533"/>
        <v>3.4082610931648736</v>
      </c>
      <c r="F499" s="17">
        <f t="shared" ca="1" si="533"/>
        <v>3.4368320006343454</v>
      </c>
      <c r="G499" s="17">
        <f t="shared" ca="1" si="533"/>
        <v>3.4458405496085769</v>
      </c>
      <c r="H499" s="17">
        <f t="shared" ca="1" si="533"/>
        <v>3.2722450107144732</v>
      </c>
      <c r="I499" s="17">
        <f t="shared" ca="1" si="533"/>
        <v>3.1741327057798574</v>
      </c>
      <c r="J499" s="17">
        <f t="shared" ca="1" si="533"/>
        <v>3.2981233209989647</v>
      </c>
      <c r="K499" s="17">
        <f t="shared" ca="1" si="533"/>
        <v>3.3642530517376148</v>
      </c>
      <c r="L499" s="17">
        <f t="shared" ca="1" si="533"/>
        <v>3.4070128487289524</v>
      </c>
      <c r="M499" s="17">
        <f t="shared" ca="1" si="533"/>
        <v>3.2884133040815202</v>
      </c>
      <c r="N499" s="127">
        <f t="shared" ca="1" si="496"/>
        <v>26.800305965680742</v>
      </c>
      <c r="O499" s="128">
        <f t="shared" ca="1" si="497"/>
        <v>24.750531230571809</v>
      </c>
      <c r="P499" s="128">
        <f t="shared" ca="1" si="498"/>
        <v>1.55053123057181</v>
      </c>
      <c r="Q499" s="128">
        <f t="shared" ca="1" si="499"/>
        <v>1.4749109301272068</v>
      </c>
      <c r="R499" s="129">
        <f ca="1">AVERAGE(Q$17:Q499)</f>
        <v>1.703979236226655</v>
      </c>
      <c r="S499">
        <v>1.615</v>
      </c>
    </row>
    <row r="500" spans="2:19" x14ac:dyDescent="0.25">
      <c r="B500" s="126">
        <f t="shared" si="500"/>
        <v>484</v>
      </c>
      <c r="C500" s="17">
        <f t="shared" si="494"/>
        <v>3.2921262866077932</v>
      </c>
      <c r="D500" s="17">
        <f t="shared" ref="D500:M500" ca="1" si="534">$C$4*($G$4-C500)*$B$7+$F$4*SQRT($B$7)*NORMSINV(RAND())+C500</f>
        <v>3.3109110918416373</v>
      </c>
      <c r="E500" s="17">
        <f t="shared" ca="1" si="534"/>
        <v>3.2332767169008978</v>
      </c>
      <c r="F500" s="17">
        <f t="shared" ca="1" si="534"/>
        <v>3.2728500810845444</v>
      </c>
      <c r="G500" s="17">
        <f t="shared" ca="1" si="534"/>
        <v>3.3905702731652632</v>
      </c>
      <c r="H500" s="17">
        <f t="shared" ca="1" si="534"/>
        <v>3.326677172975768</v>
      </c>
      <c r="I500" s="17">
        <f t="shared" ca="1" si="534"/>
        <v>3.3779518139259226</v>
      </c>
      <c r="J500" s="17">
        <f t="shared" ca="1" si="534"/>
        <v>3.4005507042659686</v>
      </c>
      <c r="K500" s="17">
        <f t="shared" ca="1" si="534"/>
        <v>3.4500256128794105</v>
      </c>
      <c r="L500" s="17">
        <f t="shared" ca="1" si="534"/>
        <v>3.4750101923817178</v>
      </c>
      <c r="M500" s="17">
        <f t="shared" ca="1" si="534"/>
        <v>3.5983722504251774</v>
      </c>
      <c r="N500" s="127">
        <f t="shared" ca="1" si="496"/>
        <v>36.538710141594549</v>
      </c>
      <c r="O500" s="128">
        <f t="shared" ca="1" si="497"/>
        <v>31.615469380958309</v>
      </c>
      <c r="P500" s="128">
        <f t="shared" ca="1" si="498"/>
        <v>8.4154693809583101</v>
      </c>
      <c r="Q500" s="128">
        <f t="shared" ca="1" si="499"/>
        <v>8.0050420961523532</v>
      </c>
      <c r="R500" s="129">
        <f ca="1">AVERAGE(Q$17:Q500)</f>
        <v>1.7169979611438571</v>
      </c>
      <c r="S500">
        <v>1.615</v>
      </c>
    </row>
    <row r="501" spans="2:19" x14ac:dyDescent="0.25">
      <c r="B501" s="126">
        <f t="shared" si="500"/>
        <v>485</v>
      </c>
      <c r="C501" s="17">
        <f t="shared" si="494"/>
        <v>3.2921262866077932</v>
      </c>
      <c r="D501" s="17">
        <f t="shared" ref="D501:M501" ca="1" si="535">$C$4*($G$4-C501)*$B$7+$F$4*SQRT($B$7)*NORMSINV(RAND())+C501</f>
        <v>3.3189474900740059</v>
      </c>
      <c r="E501" s="17">
        <f t="shared" ca="1" si="535"/>
        <v>3.4214795785743797</v>
      </c>
      <c r="F501" s="17">
        <f t="shared" ca="1" si="535"/>
        <v>3.3693341339375098</v>
      </c>
      <c r="G501" s="17">
        <f t="shared" ca="1" si="535"/>
        <v>3.4137091796543855</v>
      </c>
      <c r="H501" s="17">
        <f t="shared" ca="1" si="535"/>
        <v>3.5000603544712585</v>
      </c>
      <c r="I501" s="17">
        <f t="shared" ca="1" si="535"/>
        <v>3.4977698855108268</v>
      </c>
      <c r="J501" s="17">
        <f t="shared" ca="1" si="535"/>
        <v>3.4517910674378518</v>
      </c>
      <c r="K501" s="17">
        <f t="shared" ca="1" si="535"/>
        <v>3.4517775066960747</v>
      </c>
      <c r="L501" s="17">
        <f t="shared" ca="1" si="535"/>
        <v>3.4596261937853501</v>
      </c>
      <c r="M501" s="17">
        <f t="shared" ca="1" si="535"/>
        <v>3.3771205246484808</v>
      </c>
      <c r="N501" s="127">
        <f t="shared" ca="1" si="496"/>
        <v>29.286320347114511</v>
      </c>
      <c r="O501" s="128">
        <f t="shared" ca="1" si="497"/>
        <v>26.546720040387392</v>
      </c>
      <c r="P501" s="128">
        <f t="shared" ca="1" si="498"/>
        <v>3.3467200403873925</v>
      </c>
      <c r="Q501" s="128">
        <f t="shared" ca="1" si="499"/>
        <v>3.1834985779827059</v>
      </c>
      <c r="R501" s="129">
        <f ca="1">AVERAGE(Q$17:Q501)</f>
        <v>1.720021673755896</v>
      </c>
      <c r="S501">
        <v>1.615</v>
      </c>
    </row>
    <row r="502" spans="2:19" x14ac:dyDescent="0.25">
      <c r="B502" s="126">
        <f t="shared" si="500"/>
        <v>486</v>
      </c>
      <c r="C502" s="17">
        <f t="shared" si="494"/>
        <v>3.2921262866077932</v>
      </c>
      <c r="D502" s="17">
        <f t="shared" ref="D502:M502" ca="1" si="536">$C$4*($G$4-C502)*$B$7+$F$4*SQRT($B$7)*NORMSINV(RAND())+C502</f>
        <v>3.2615100454838792</v>
      </c>
      <c r="E502" s="17">
        <f t="shared" ca="1" si="536"/>
        <v>3.1600196683888062</v>
      </c>
      <c r="F502" s="17">
        <f t="shared" ca="1" si="536"/>
        <v>3.2155991934756218</v>
      </c>
      <c r="G502" s="17">
        <f t="shared" ca="1" si="536"/>
        <v>3.2513821564630536</v>
      </c>
      <c r="H502" s="17">
        <f t="shared" ca="1" si="536"/>
        <v>3.1410630124296883</v>
      </c>
      <c r="I502" s="17">
        <f t="shared" ca="1" si="536"/>
        <v>3.019687628071682</v>
      </c>
      <c r="J502" s="17">
        <f t="shared" ca="1" si="536"/>
        <v>3.0033965450259283</v>
      </c>
      <c r="K502" s="17">
        <f t="shared" ca="1" si="536"/>
        <v>2.8656463283486775</v>
      </c>
      <c r="L502" s="17">
        <f t="shared" ca="1" si="536"/>
        <v>2.7851561407183456</v>
      </c>
      <c r="M502" s="17">
        <f t="shared" ca="1" si="536"/>
        <v>2.6778421685043918</v>
      </c>
      <c r="N502" s="127">
        <f t="shared" ca="1" si="496"/>
        <v>14.553655053613877</v>
      </c>
      <c r="O502" s="128">
        <f t="shared" ca="1" si="497"/>
        <v>15.281297112635121</v>
      </c>
      <c r="P502" s="128">
        <f t="shared" ca="1" si="498"/>
        <v>0</v>
      </c>
      <c r="Q502" s="128">
        <f t="shared" ca="1" si="499"/>
        <v>0</v>
      </c>
      <c r="R502" s="129">
        <f ca="1">AVERAGE(Q$17:Q502)</f>
        <v>1.7164825345094845</v>
      </c>
      <c r="S502">
        <v>1.615</v>
      </c>
    </row>
    <row r="503" spans="2:19" x14ac:dyDescent="0.25">
      <c r="B503" s="126">
        <f t="shared" si="500"/>
        <v>487</v>
      </c>
      <c r="C503" s="17">
        <f t="shared" si="494"/>
        <v>3.2921262866077932</v>
      </c>
      <c r="D503" s="17">
        <f t="shared" ref="D503:M503" ca="1" si="537">$C$4*($G$4-C503)*$B$7+$F$4*SQRT($B$7)*NORMSINV(RAND())+C503</f>
        <v>3.4552107706664539</v>
      </c>
      <c r="E503" s="17">
        <f t="shared" ca="1" si="537"/>
        <v>3.4699608050124784</v>
      </c>
      <c r="F503" s="17">
        <f t="shared" ca="1" si="537"/>
        <v>3.5972371581420082</v>
      </c>
      <c r="G503" s="17">
        <f t="shared" ca="1" si="537"/>
        <v>3.6552557409246158</v>
      </c>
      <c r="H503" s="17">
        <f t="shared" ca="1" si="537"/>
        <v>3.6812417892963332</v>
      </c>
      <c r="I503" s="17">
        <f t="shared" ca="1" si="537"/>
        <v>3.6903239864551649</v>
      </c>
      <c r="J503" s="17">
        <f t="shared" ca="1" si="537"/>
        <v>3.5771238145250934</v>
      </c>
      <c r="K503" s="17">
        <f t="shared" ca="1" si="537"/>
        <v>3.6003216564776936</v>
      </c>
      <c r="L503" s="17">
        <f t="shared" ca="1" si="537"/>
        <v>3.666221238831171</v>
      </c>
      <c r="M503" s="17">
        <f t="shared" ca="1" si="537"/>
        <v>3.6068215230328904</v>
      </c>
      <c r="N503" s="127">
        <f t="shared" ca="1" si="496"/>
        <v>36.848743598468531</v>
      </c>
      <c r="O503" s="128">
        <f t="shared" ca="1" si="497"/>
        <v>31.827147176337185</v>
      </c>
      <c r="P503" s="128">
        <f t="shared" ca="1" si="498"/>
        <v>8.6271471763371856</v>
      </c>
      <c r="Q503" s="128">
        <f t="shared" ca="1" si="499"/>
        <v>8.2063962436301807</v>
      </c>
      <c r="R503" s="129">
        <f ca="1">AVERAGE(Q$17:Q503)</f>
        <v>1.7298088460271861</v>
      </c>
      <c r="S503">
        <v>1.615</v>
      </c>
    </row>
    <row r="504" spans="2:19" x14ac:dyDescent="0.25">
      <c r="B504" s="126">
        <f t="shared" si="500"/>
        <v>488</v>
      </c>
      <c r="C504" s="17">
        <f t="shared" si="494"/>
        <v>3.2921262866077932</v>
      </c>
      <c r="D504" s="17">
        <f t="shared" ref="D504:M504" ca="1" si="538">$C$4*($G$4-C504)*$B$7+$F$4*SQRT($B$7)*NORMSINV(RAND())+C504</f>
        <v>3.3591745722543913</v>
      </c>
      <c r="E504" s="17">
        <f t="shared" ca="1" si="538"/>
        <v>3.2671050352451934</v>
      </c>
      <c r="F504" s="17">
        <f t="shared" ca="1" si="538"/>
        <v>3.1695804731890371</v>
      </c>
      <c r="G504" s="17">
        <f t="shared" ca="1" si="538"/>
        <v>3.2193993939814054</v>
      </c>
      <c r="H504" s="17">
        <f t="shared" ca="1" si="538"/>
        <v>3.294539268177223</v>
      </c>
      <c r="I504" s="17">
        <f t="shared" ca="1" si="538"/>
        <v>3.2356959813771282</v>
      </c>
      <c r="J504" s="17">
        <f t="shared" ca="1" si="538"/>
        <v>3.2199274814902341</v>
      </c>
      <c r="K504" s="17">
        <f t="shared" ca="1" si="538"/>
        <v>3.1867137109375467</v>
      </c>
      <c r="L504" s="17">
        <f t="shared" ca="1" si="538"/>
        <v>3.2296323741538191</v>
      </c>
      <c r="M504" s="17">
        <f t="shared" ca="1" si="538"/>
        <v>3.3731385121786848</v>
      </c>
      <c r="N504" s="127">
        <f t="shared" ca="1" si="496"/>
        <v>29.169933734558693</v>
      </c>
      <c r="O504" s="128">
        <f t="shared" ca="1" si="497"/>
        <v>26.463363965374032</v>
      </c>
      <c r="P504" s="128">
        <f t="shared" ca="1" si="498"/>
        <v>3.2633639653740332</v>
      </c>
      <c r="Q504" s="128">
        <f t="shared" ca="1" si="499"/>
        <v>3.1042078267191098</v>
      </c>
      <c r="R504" s="129">
        <f ca="1">AVERAGE(Q$17:Q504)</f>
        <v>1.7326252373810629</v>
      </c>
      <c r="S504">
        <v>1.615</v>
      </c>
    </row>
    <row r="505" spans="2:19" x14ac:dyDescent="0.25">
      <c r="B505" s="126">
        <f t="shared" si="500"/>
        <v>489</v>
      </c>
      <c r="C505" s="17">
        <f t="shared" si="494"/>
        <v>3.2921262866077932</v>
      </c>
      <c r="D505" s="17">
        <f t="shared" ref="D505:M505" ca="1" si="539">$C$4*($G$4-C505)*$B$7+$F$4*SQRT($B$7)*NORMSINV(RAND())+C505</f>
        <v>3.366444890920671</v>
      </c>
      <c r="E505" s="17">
        <f t="shared" ca="1" si="539"/>
        <v>3.5737001905552104</v>
      </c>
      <c r="F505" s="17">
        <f t="shared" ca="1" si="539"/>
        <v>3.6091505985453844</v>
      </c>
      <c r="G505" s="17">
        <f t="shared" ca="1" si="539"/>
        <v>3.528208164307538</v>
      </c>
      <c r="H505" s="17">
        <f t="shared" ca="1" si="539"/>
        <v>3.6075327285986223</v>
      </c>
      <c r="I505" s="17">
        <f t="shared" ca="1" si="539"/>
        <v>3.6814252879034242</v>
      </c>
      <c r="J505" s="17">
        <f t="shared" ca="1" si="539"/>
        <v>3.502427112901648</v>
      </c>
      <c r="K505" s="17">
        <f t="shared" ca="1" si="539"/>
        <v>3.4505503626682228</v>
      </c>
      <c r="L505" s="17">
        <f t="shared" ca="1" si="539"/>
        <v>3.3096167973817572</v>
      </c>
      <c r="M505" s="17">
        <f t="shared" ca="1" si="539"/>
        <v>3.2388343408175637</v>
      </c>
      <c r="N505" s="127">
        <f t="shared" ca="1" si="496"/>
        <v>25.503975470513495</v>
      </c>
      <c r="O505" s="128">
        <f t="shared" ca="1" si="497"/>
        <v>23.800115786065831</v>
      </c>
      <c r="P505" s="128">
        <f t="shared" ca="1" si="498"/>
        <v>0.60011578606583171</v>
      </c>
      <c r="Q505" s="128">
        <f t="shared" ca="1" si="499"/>
        <v>0.57084779381319473</v>
      </c>
      <c r="R505" s="129">
        <f ca="1">AVERAGE(Q$17:Q505)</f>
        <v>1.7302494143880816</v>
      </c>
      <c r="S505">
        <v>1.615</v>
      </c>
    </row>
    <row r="506" spans="2:19" x14ac:dyDescent="0.25">
      <c r="B506" s="126">
        <f t="shared" si="500"/>
        <v>490</v>
      </c>
      <c r="C506" s="17">
        <f t="shared" si="494"/>
        <v>3.2921262866077932</v>
      </c>
      <c r="D506" s="17">
        <f t="shared" ref="D506:M506" ca="1" si="540">$C$4*($G$4-C506)*$B$7+$F$4*SQRT($B$7)*NORMSINV(RAND())+C506</f>
        <v>3.2990358762940346</v>
      </c>
      <c r="E506" s="17">
        <f t="shared" ca="1" si="540"/>
        <v>3.2897284067149757</v>
      </c>
      <c r="F506" s="17">
        <f t="shared" ca="1" si="540"/>
        <v>3.1091127685303994</v>
      </c>
      <c r="G506" s="17">
        <f t="shared" ca="1" si="540"/>
        <v>3.1728687718535054</v>
      </c>
      <c r="H506" s="17">
        <f t="shared" ca="1" si="540"/>
        <v>3.2155315472846704</v>
      </c>
      <c r="I506" s="17">
        <f t="shared" ca="1" si="540"/>
        <v>3.157963478762317</v>
      </c>
      <c r="J506" s="17">
        <f t="shared" ca="1" si="540"/>
        <v>3.1793756792347336</v>
      </c>
      <c r="K506" s="17">
        <f t="shared" ca="1" si="540"/>
        <v>3.1197181857143077</v>
      </c>
      <c r="L506" s="17">
        <f t="shared" ca="1" si="540"/>
        <v>3.0175112273493081</v>
      </c>
      <c r="M506" s="17">
        <f t="shared" ca="1" si="540"/>
        <v>3.0141718419563435</v>
      </c>
      <c r="N506" s="127">
        <f t="shared" ca="1" si="496"/>
        <v>20.372212540839858</v>
      </c>
      <c r="O506" s="128">
        <f t="shared" ca="1" si="497"/>
        <v>19.930602127152497</v>
      </c>
      <c r="P506" s="128">
        <f t="shared" ca="1" si="498"/>
        <v>0</v>
      </c>
      <c r="Q506" s="128">
        <f t="shared" ca="1" si="499"/>
        <v>0</v>
      </c>
      <c r="R506" s="129">
        <f ca="1">AVERAGE(Q$17:Q506)</f>
        <v>1.7267182931342284</v>
      </c>
      <c r="S506">
        <v>1.615</v>
      </c>
    </row>
    <row r="507" spans="2:19" x14ac:dyDescent="0.25">
      <c r="B507" s="126">
        <f t="shared" si="500"/>
        <v>491</v>
      </c>
      <c r="C507" s="17">
        <f t="shared" si="494"/>
        <v>3.2921262866077932</v>
      </c>
      <c r="D507" s="17">
        <f t="shared" ref="D507:M507" ca="1" si="541">$C$4*($G$4-C507)*$B$7+$F$4*SQRT($B$7)*NORMSINV(RAND())+C507</f>
        <v>3.2440519631216405</v>
      </c>
      <c r="E507" s="17">
        <f t="shared" ca="1" si="541"/>
        <v>3.2762820124006828</v>
      </c>
      <c r="F507" s="17">
        <f t="shared" ca="1" si="541"/>
        <v>3.2970965745145797</v>
      </c>
      <c r="G507" s="17">
        <f t="shared" ca="1" si="541"/>
        <v>3.2708163807511634</v>
      </c>
      <c r="H507" s="17">
        <f t="shared" ca="1" si="541"/>
        <v>3.075301152101495</v>
      </c>
      <c r="I507" s="17">
        <f t="shared" ca="1" si="541"/>
        <v>3.1387783510174709</v>
      </c>
      <c r="J507" s="17">
        <f t="shared" ca="1" si="541"/>
        <v>3.105687659381235</v>
      </c>
      <c r="K507" s="17">
        <f t="shared" ca="1" si="541"/>
        <v>3.2035586721980365</v>
      </c>
      <c r="L507" s="17">
        <f t="shared" ca="1" si="541"/>
        <v>3.1890605174830209</v>
      </c>
      <c r="M507" s="17">
        <f t="shared" ca="1" si="541"/>
        <v>3.2275843936038848</v>
      </c>
      <c r="N507" s="127">
        <f t="shared" ca="1" si="496"/>
        <v>25.218664965889165</v>
      </c>
      <c r="O507" s="128">
        <f t="shared" ca="1" si="497"/>
        <v>23.589588624999106</v>
      </c>
      <c r="P507" s="128">
        <f t="shared" ca="1" si="498"/>
        <v>0.38958862499910651</v>
      </c>
      <c r="Q507" s="128">
        <f t="shared" ca="1" si="499"/>
        <v>0.37058816354992458</v>
      </c>
      <c r="R507" s="129">
        <f ca="1">AVERAGE(Q$17:Q507)</f>
        <v>1.7239563173102277</v>
      </c>
      <c r="S507">
        <v>1.615</v>
      </c>
    </row>
    <row r="508" spans="2:19" x14ac:dyDescent="0.25">
      <c r="B508" s="126">
        <f t="shared" si="500"/>
        <v>492</v>
      </c>
      <c r="C508" s="17">
        <f t="shared" si="494"/>
        <v>3.2921262866077932</v>
      </c>
      <c r="D508" s="17">
        <f t="shared" ref="D508:M508" ca="1" si="542">$C$4*($G$4-C508)*$B$7+$F$4*SQRT($B$7)*NORMSINV(RAND())+C508</f>
        <v>3.3940351683792525</v>
      </c>
      <c r="E508" s="17">
        <f t="shared" ca="1" si="542"/>
        <v>3.4089729469082002</v>
      </c>
      <c r="F508" s="17">
        <f t="shared" ca="1" si="542"/>
        <v>3.1857036323445262</v>
      </c>
      <c r="G508" s="17">
        <f t="shared" ca="1" si="542"/>
        <v>3.2177776075994209</v>
      </c>
      <c r="H508" s="17">
        <f t="shared" ca="1" si="542"/>
        <v>3.2560366893475878</v>
      </c>
      <c r="I508" s="17">
        <f t="shared" ca="1" si="542"/>
        <v>3.1549972948759839</v>
      </c>
      <c r="J508" s="17">
        <f t="shared" ca="1" si="542"/>
        <v>3.0795154716521611</v>
      </c>
      <c r="K508" s="17">
        <f t="shared" ca="1" si="542"/>
        <v>3.2309185519102996</v>
      </c>
      <c r="L508" s="17">
        <f t="shared" ca="1" si="542"/>
        <v>3.1381057987917753</v>
      </c>
      <c r="M508" s="17">
        <f t="shared" ca="1" si="542"/>
        <v>3.1664705792983594</v>
      </c>
      <c r="N508" s="127">
        <f t="shared" ca="1" si="496"/>
        <v>23.723605836650719</v>
      </c>
      <c r="O508" s="128">
        <f t="shared" ca="1" si="497"/>
        <v>22.478042532671751</v>
      </c>
      <c r="P508" s="128">
        <f t="shared" ca="1" si="498"/>
        <v>0</v>
      </c>
      <c r="Q508" s="128">
        <f t="shared" ca="1" si="499"/>
        <v>0</v>
      </c>
      <c r="R508" s="129">
        <f ca="1">AVERAGE(Q$17:Q508)</f>
        <v>1.7204523410555321</v>
      </c>
      <c r="S508">
        <v>1.615</v>
      </c>
    </row>
    <row r="509" spans="2:19" x14ac:dyDescent="0.25">
      <c r="B509" s="126">
        <f t="shared" si="500"/>
        <v>493</v>
      </c>
      <c r="C509" s="17">
        <f t="shared" si="494"/>
        <v>3.2921262866077932</v>
      </c>
      <c r="D509" s="17">
        <f t="shared" ref="D509:M509" ca="1" si="543">$C$4*($G$4-C509)*$B$7+$F$4*SQRT($B$7)*NORMSINV(RAND())+C509</f>
        <v>3.2191489981084698</v>
      </c>
      <c r="E509" s="17">
        <f t="shared" ca="1" si="543"/>
        <v>3.1744611901244562</v>
      </c>
      <c r="F509" s="17">
        <f t="shared" ca="1" si="543"/>
        <v>2.9749723120598301</v>
      </c>
      <c r="G509" s="17">
        <f t="shared" ca="1" si="543"/>
        <v>2.9372269243351825</v>
      </c>
      <c r="H509" s="17">
        <f t="shared" ca="1" si="543"/>
        <v>2.9654132219654463</v>
      </c>
      <c r="I509" s="17">
        <f t="shared" ca="1" si="543"/>
        <v>2.9906984820106488</v>
      </c>
      <c r="J509" s="17">
        <f t="shared" ca="1" si="543"/>
        <v>2.95738115655548</v>
      </c>
      <c r="K509" s="17">
        <f t="shared" ca="1" si="543"/>
        <v>2.9951667569051139</v>
      </c>
      <c r="L509" s="17">
        <f t="shared" ca="1" si="543"/>
        <v>2.9356734197085079</v>
      </c>
      <c r="M509" s="17">
        <f t="shared" ca="1" si="543"/>
        <v>2.9239623894881102</v>
      </c>
      <c r="N509" s="127">
        <f t="shared" ca="1" si="496"/>
        <v>18.614901008735458</v>
      </c>
      <c r="O509" s="128">
        <f t="shared" ca="1" si="497"/>
        <v>18.56003593859386</v>
      </c>
      <c r="P509" s="128">
        <f t="shared" ca="1" si="498"/>
        <v>0</v>
      </c>
      <c r="Q509" s="128">
        <f t="shared" ca="1" si="499"/>
        <v>0</v>
      </c>
      <c r="R509" s="129">
        <f ca="1">AVERAGE(Q$17:Q509)</f>
        <v>1.7169625797146486</v>
      </c>
      <c r="S509">
        <v>1.615</v>
      </c>
    </row>
    <row r="510" spans="2:19" x14ac:dyDescent="0.25">
      <c r="B510" s="126">
        <f t="shared" si="500"/>
        <v>494</v>
      </c>
      <c r="C510" s="17">
        <f t="shared" si="494"/>
        <v>3.2921262866077932</v>
      </c>
      <c r="D510" s="17">
        <f t="shared" ref="D510:M510" ca="1" si="544">$C$4*($G$4-C510)*$B$7+$F$4*SQRT($B$7)*NORMSINV(RAND())+C510</f>
        <v>3.1105746900463123</v>
      </c>
      <c r="E510" s="17">
        <f t="shared" ca="1" si="544"/>
        <v>3.1545954395607536</v>
      </c>
      <c r="F510" s="17">
        <f t="shared" ca="1" si="544"/>
        <v>3.2538908363071029</v>
      </c>
      <c r="G510" s="17">
        <f t="shared" ca="1" si="544"/>
        <v>3.2133363038437515</v>
      </c>
      <c r="H510" s="17">
        <f t="shared" ca="1" si="544"/>
        <v>3.2635281732434982</v>
      </c>
      <c r="I510" s="17">
        <f t="shared" ca="1" si="544"/>
        <v>3.2080900282545994</v>
      </c>
      <c r="J510" s="17">
        <f t="shared" ca="1" si="544"/>
        <v>3.2627841224987142</v>
      </c>
      <c r="K510" s="17">
        <f t="shared" ca="1" si="544"/>
        <v>3.2353206234533394</v>
      </c>
      <c r="L510" s="17">
        <f t="shared" ca="1" si="544"/>
        <v>3.2687404088215573</v>
      </c>
      <c r="M510" s="17">
        <f t="shared" ca="1" si="544"/>
        <v>3.2243028912783362</v>
      </c>
      <c r="N510" s="127">
        <f t="shared" ca="1" si="496"/>
        <v>25.136045490295984</v>
      </c>
      <c r="O510" s="128">
        <f t="shared" ca="1" si="497"/>
        <v>23.528531417981533</v>
      </c>
      <c r="P510" s="128">
        <f t="shared" ca="1" si="498"/>
        <v>0.32853141798153374</v>
      </c>
      <c r="Q510" s="128">
        <f t="shared" ca="1" si="499"/>
        <v>0.31250875165697789</v>
      </c>
      <c r="R510" s="129">
        <f ca="1">AVERAGE(Q$17:Q510)</f>
        <v>1.7141195557712121</v>
      </c>
      <c r="S510">
        <v>1.615</v>
      </c>
    </row>
    <row r="511" spans="2:19" x14ac:dyDescent="0.25">
      <c r="B511" s="126">
        <f t="shared" si="500"/>
        <v>495</v>
      </c>
      <c r="C511" s="17">
        <f t="shared" si="494"/>
        <v>3.2921262866077932</v>
      </c>
      <c r="D511" s="17">
        <f t="shared" ref="D511:M511" ca="1" si="545">$C$4*($G$4-C511)*$B$7+$F$4*SQRT($B$7)*NORMSINV(RAND())+C511</f>
        <v>3.2915558189066449</v>
      </c>
      <c r="E511" s="17">
        <f t="shared" ca="1" si="545"/>
        <v>3.2835007017384705</v>
      </c>
      <c r="F511" s="17">
        <f t="shared" ca="1" si="545"/>
        <v>3.2016406690563408</v>
      </c>
      <c r="G511" s="17">
        <f t="shared" ca="1" si="545"/>
        <v>3.1047203289416685</v>
      </c>
      <c r="H511" s="17">
        <f t="shared" ca="1" si="545"/>
        <v>3.3243370946662258</v>
      </c>
      <c r="I511" s="17">
        <f t="shared" ca="1" si="545"/>
        <v>3.4614860215336538</v>
      </c>
      <c r="J511" s="17">
        <f t="shared" ca="1" si="545"/>
        <v>3.4134698192779349</v>
      </c>
      <c r="K511" s="17">
        <f t="shared" ca="1" si="545"/>
        <v>3.5461461579241904</v>
      </c>
      <c r="L511" s="17">
        <f t="shared" ca="1" si="545"/>
        <v>3.4947958042134299</v>
      </c>
      <c r="M511" s="17">
        <f t="shared" ca="1" si="545"/>
        <v>3.3941608975212634</v>
      </c>
      <c r="N511" s="127">
        <f t="shared" ca="1" si="496"/>
        <v>29.789646418513367</v>
      </c>
      <c r="O511" s="128">
        <f t="shared" ca="1" si="497"/>
        <v>26.906404889810759</v>
      </c>
      <c r="P511" s="128">
        <f t="shared" ca="1" si="498"/>
        <v>3.7064048898107593</v>
      </c>
      <c r="Q511" s="128">
        <f t="shared" ca="1" si="499"/>
        <v>3.5256413903013208</v>
      </c>
      <c r="R511" s="129">
        <f ca="1">AVERAGE(Q$17:Q511)</f>
        <v>1.7177791958409698</v>
      </c>
      <c r="S511">
        <v>1.615</v>
      </c>
    </row>
    <row r="512" spans="2:19" x14ac:dyDescent="0.25">
      <c r="B512" s="126">
        <f t="shared" si="500"/>
        <v>496</v>
      </c>
      <c r="C512" s="17">
        <f t="shared" si="494"/>
        <v>3.2921262866077932</v>
      </c>
      <c r="D512" s="17">
        <f t="shared" ref="D512:M512" ca="1" si="546">$C$4*($G$4-C512)*$B$7+$F$4*SQRT($B$7)*NORMSINV(RAND())+C512</f>
        <v>3.2904596955367751</v>
      </c>
      <c r="E512" s="17">
        <f t="shared" ca="1" si="546"/>
        <v>3.34340744287611</v>
      </c>
      <c r="F512" s="17">
        <f t="shared" ca="1" si="546"/>
        <v>3.2906217816767138</v>
      </c>
      <c r="G512" s="17">
        <f t="shared" ca="1" si="546"/>
        <v>3.3162453175870099</v>
      </c>
      <c r="H512" s="17">
        <f t="shared" ca="1" si="546"/>
        <v>3.239526545187243</v>
      </c>
      <c r="I512" s="17">
        <f t="shared" ca="1" si="546"/>
        <v>3.1478235217556878</v>
      </c>
      <c r="J512" s="17">
        <f t="shared" ca="1" si="546"/>
        <v>3.2583527905571241</v>
      </c>
      <c r="K512" s="17">
        <f t="shared" ca="1" si="546"/>
        <v>3.2889662334693766</v>
      </c>
      <c r="L512" s="17">
        <f t="shared" ca="1" si="546"/>
        <v>3.2462886306729191</v>
      </c>
      <c r="M512" s="17">
        <f t="shared" ca="1" si="546"/>
        <v>3.1173819728434156</v>
      </c>
      <c r="N512" s="127">
        <f t="shared" ca="1" si="496"/>
        <v>22.587168348479828</v>
      </c>
      <c r="O512" s="128">
        <f t="shared" ca="1" si="497"/>
        <v>21.623262712509785</v>
      </c>
      <c r="P512" s="128">
        <f t="shared" ca="1" si="498"/>
        <v>0</v>
      </c>
      <c r="Q512" s="128">
        <f t="shared" ca="1" si="499"/>
        <v>0</v>
      </c>
      <c r="R512" s="129">
        <f ca="1">AVERAGE(Q$17:Q512)</f>
        <v>1.7143159313332259</v>
      </c>
      <c r="S512">
        <v>1.615</v>
      </c>
    </row>
    <row r="513" spans="2:19" x14ac:dyDescent="0.25">
      <c r="B513" s="126">
        <f t="shared" si="500"/>
        <v>497</v>
      </c>
      <c r="C513" s="17">
        <f t="shared" si="494"/>
        <v>3.2921262866077932</v>
      </c>
      <c r="D513" s="17">
        <f t="shared" ref="D513:M513" ca="1" si="547">$C$4*($G$4-C513)*$B$7+$F$4*SQRT($B$7)*NORMSINV(RAND())+C513</f>
        <v>3.1542620869256917</v>
      </c>
      <c r="E513" s="17">
        <f t="shared" ca="1" si="547"/>
        <v>3.0962835748213737</v>
      </c>
      <c r="F513" s="17">
        <f t="shared" ca="1" si="547"/>
        <v>3.0245650578956287</v>
      </c>
      <c r="G513" s="17">
        <f t="shared" ca="1" si="547"/>
        <v>3.0101519466555624</v>
      </c>
      <c r="H513" s="17">
        <f t="shared" ca="1" si="547"/>
        <v>2.9598103702094645</v>
      </c>
      <c r="I513" s="17">
        <f t="shared" ca="1" si="547"/>
        <v>2.9465865385610654</v>
      </c>
      <c r="J513" s="17">
        <f t="shared" ca="1" si="547"/>
        <v>2.886409859822948</v>
      </c>
      <c r="K513" s="17">
        <f t="shared" ca="1" si="547"/>
        <v>3.0606962702145464</v>
      </c>
      <c r="L513" s="17">
        <f t="shared" ca="1" si="547"/>
        <v>3.0586889057125766</v>
      </c>
      <c r="M513" s="17">
        <f t="shared" ca="1" si="547"/>
        <v>3.0958463090978734</v>
      </c>
      <c r="N513" s="127">
        <f t="shared" ca="1" si="496"/>
        <v>22.105939080570522</v>
      </c>
      <c r="O513" s="128">
        <f t="shared" ca="1" si="497"/>
        <v>21.258594519299791</v>
      </c>
      <c r="P513" s="128">
        <f t="shared" ca="1" si="498"/>
        <v>0</v>
      </c>
      <c r="Q513" s="128">
        <f t="shared" ca="1" si="499"/>
        <v>0</v>
      </c>
      <c r="R513" s="129">
        <f ca="1">AVERAGE(Q$17:Q513)</f>
        <v>1.7108666035035816</v>
      </c>
      <c r="S513">
        <v>1.615</v>
      </c>
    </row>
    <row r="514" spans="2:19" x14ac:dyDescent="0.25">
      <c r="B514" s="126">
        <f t="shared" si="500"/>
        <v>498</v>
      </c>
      <c r="C514" s="17">
        <f t="shared" si="494"/>
        <v>3.2921262866077932</v>
      </c>
      <c r="D514" s="17">
        <f t="shared" ref="D514:M514" ca="1" si="548">$C$4*($G$4-C514)*$B$7+$F$4*SQRT($B$7)*NORMSINV(RAND())+C514</f>
        <v>3.3052419720828166</v>
      </c>
      <c r="E514" s="17">
        <f t="shared" ca="1" si="548"/>
        <v>3.2957436024734155</v>
      </c>
      <c r="F514" s="17">
        <f t="shared" ca="1" si="548"/>
        <v>3.3903909080541563</v>
      </c>
      <c r="G514" s="17">
        <f t="shared" ca="1" si="548"/>
        <v>3.4011736095382261</v>
      </c>
      <c r="H514" s="17">
        <f t="shared" ca="1" si="548"/>
        <v>3.4840509398197175</v>
      </c>
      <c r="I514" s="17">
        <f t="shared" ca="1" si="548"/>
        <v>3.2915771001909699</v>
      </c>
      <c r="J514" s="17">
        <f t="shared" ca="1" si="548"/>
        <v>3.1501612385477422</v>
      </c>
      <c r="K514" s="17">
        <f t="shared" ca="1" si="548"/>
        <v>3.0893442869675733</v>
      </c>
      <c r="L514" s="17">
        <f t="shared" ca="1" si="548"/>
        <v>3.0986203332155697</v>
      </c>
      <c r="M514" s="17">
        <f t="shared" ca="1" si="548"/>
        <v>3.2573386715114108</v>
      </c>
      <c r="N514" s="127">
        <f t="shared" ca="1" si="496"/>
        <v>25.980302935553663</v>
      </c>
      <c r="O514" s="128">
        <f t="shared" ca="1" si="497"/>
        <v>24.150493348334969</v>
      </c>
      <c r="P514" s="128">
        <f t="shared" ca="1" si="498"/>
        <v>0.95049334833496957</v>
      </c>
      <c r="Q514" s="128">
        <f t="shared" ca="1" si="499"/>
        <v>0.90413724072842983</v>
      </c>
      <c r="R514" s="129">
        <f ca="1">AVERAGE(Q$17:Q514)</f>
        <v>1.7092466650241136</v>
      </c>
      <c r="S514">
        <v>1.615</v>
      </c>
    </row>
    <row r="515" spans="2:19" x14ac:dyDescent="0.25">
      <c r="B515" s="126">
        <f t="shared" si="500"/>
        <v>499</v>
      </c>
      <c r="C515" s="17">
        <f t="shared" si="494"/>
        <v>3.2921262866077932</v>
      </c>
      <c r="D515" s="17">
        <f t="shared" ref="D515:M515" ca="1" si="549">$C$4*($G$4-C515)*$B$7+$F$4*SQRT($B$7)*NORMSINV(RAND())+C515</f>
        <v>3.290888995711251</v>
      </c>
      <c r="E515" s="17">
        <f t="shared" ca="1" si="549"/>
        <v>3.1506508880354862</v>
      </c>
      <c r="F515" s="17">
        <f t="shared" ca="1" si="549"/>
        <v>3.1439061574258833</v>
      </c>
      <c r="G515" s="17">
        <f t="shared" ca="1" si="549"/>
        <v>3.0970366419810316</v>
      </c>
      <c r="H515" s="17">
        <f t="shared" ca="1" si="549"/>
        <v>2.9853798332861321</v>
      </c>
      <c r="I515" s="17">
        <f t="shared" ca="1" si="549"/>
        <v>3.0070366680576246</v>
      </c>
      <c r="J515" s="17">
        <f t="shared" ca="1" si="549"/>
        <v>3.0075861900852536</v>
      </c>
      <c r="K515" s="17">
        <f t="shared" ca="1" si="549"/>
        <v>2.8417746790982883</v>
      </c>
      <c r="L515" s="17">
        <f t="shared" ca="1" si="549"/>
        <v>2.8177857031894038</v>
      </c>
      <c r="M515" s="17">
        <f t="shared" ca="1" si="549"/>
        <v>2.818083642910747</v>
      </c>
      <c r="N515" s="127">
        <f t="shared" ca="1" si="496"/>
        <v>16.744731021608729</v>
      </c>
      <c r="O515" s="128">
        <f t="shared" ca="1" si="497"/>
        <v>17.071146102389235</v>
      </c>
      <c r="P515" s="128">
        <f t="shared" ca="1" si="498"/>
        <v>0</v>
      </c>
      <c r="Q515" s="128">
        <f t="shared" ca="1" si="499"/>
        <v>0</v>
      </c>
      <c r="R515" s="129">
        <f ca="1">AVERAGE(Q$17:Q515)</f>
        <v>1.7058213210060291</v>
      </c>
      <c r="S515">
        <v>1.615</v>
      </c>
    </row>
    <row r="516" spans="2:19" x14ac:dyDescent="0.25">
      <c r="B516" s="126">
        <f t="shared" si="500"/>
        <v>500</v>
      </c>
      <c r="C516" s="17">
        <f t="shared" si="494"/>
        <v>3.2921262866077932</v>
      </c>
      <c r="D516" s="17">
        <f t="shared" ref="D516:M516" ca="1" si="550">$C$4*($G$4-C516)*$B$7+$F$4*SQRT($B$7)*NORMSINV(RAND())+C516</f>
        <v>3.3625318885894502</v>
      </c>
      <c r="E516" s="17">
        <f t="shared" ca="1" si="550"/>
        <v>3.458589849622137</v>
      </c>
      <c r="F516" s="17">
        <f t="shared" ca="1" si="550"/>
        <v>3.4344809262588654</v>
      </c>
      <c r="G516" s="17">
        <f t="shared" ca="1" si="550"/>
        <v>3.3531930370077396</v>
      </c>
      <c r="H516" s="17">
        <f t="shared" ca="1" si="550"/>
        <v>3.2574998448314516</v>
      </c>
      <c r="I516" s="17">
        <f t="shared" ca="1" si="550"/>
        <v>3.3228907343742629</v>
      </c>
      <c r="J516" s="17">
        <f t="shared" ca="1" si="550"/>
        <v>3.4020671000327978</v>
      </c>
      <c r="K516" s="17">
        <f t="shared" ca="1" si="550"/>
        <v>3.4623424728306191</v>
      </c>
      <c r="L516" s="17">
        <f t="shared" ca="1" si="550"/>
        <v>3.5087693098778594</v>
      </c>
      <c r="M516" s="17">
        <f t="shared" ca="1" si="550"/>
        <v>3.4656620182335143</v>
      </c>
      <c r="N516" s="127">
        <f t="shared" ca="1" si="496"/>
        <v>31.997635781221923</v>
      </c>
      <c r="O516" s="128">
        <f t="shared" ca="1" si="497"/>
        <v>28.46953481176088</v>
      </c>
      <c r="P516" s="128">
        <f t="shared" ca="1" si="498"/>
        <v>5.2695348117608809</v>
      </c>
      <c r="Q516" s="128">
        <f t="shared" ca="1" si="499"/>
        <v>5.012536566377781</v>
      </c>
      <c r="R516" s="129">
        <f ca="1">AVERAGE(Q$17:Q516)</f>
        <v>1.7124347514967726</v>
      </c>
      <c r="S516">
        <v>1.615</v>
      </c>
    </row>
    <row r="517" spans="2:19" x14ac:dyDescent="0.25">
      <c r="B517" s="126">
        <f t="shared" si="500"/>
        <v>501</v>
      </c>
      <c r="C517" s="17">
        <f t="shared" si="494"/>
        <v>3.2921262866077932</v>
      </c>
      <c r="D517" s="17">
        <f t="shared" ref="D517:M517" ca="1" si="551">$C$4*($G$4-C517)*$B$7+$F$4*SQRT($B$7)*NORMSINV(RAND())+C517</f>
        <v>3.3368957735507037</v>
      </c>
      <c r="E517" s="17">
        <f t="shared" ca="1" si="551"/>
        <v>3.3562713378668385</v>
      </c>
      <c r="F517" s="17">
        <f t="shared" ca="1" si="551"/>
        <v>3.211679595793528</v>
      </c>
      <c r="G517" s="17">
        <f t="shared" ca="1" si="551"/>
        <v>3.272169144421289</v>
      </c>
      <c r="H517" s="17">
        <f t="shared" ca="1" si="551"/>
        <v>3.4891153765859531</v>
      </c>
      <c r="I517" s="17">
        <f t="shared" ca="1" si="551"/>
        <v>3.4253357366994877</v>
      </c>
      <c r="J517" s="17">
        <f t="shared" ca="1" si="551"/>
        <v>3.4179022653449631</v>
      </c>
      <c r="K517" s="17">
        <f t="shared" ca="1" si="551"/>
        <v>3.4346587461825351</v>
      </c>
      <c r="L517" s="17">
        <f t="shared" ca="1" si="551"/>
        <v>3.5037162067770327</v>
      </c>
      <c r="M517" s="17">
        <f t="shared" ca="1" si="551"/>
        <v>3.4399700221651437</v>
      </c>
      <c r="N517" s="127">
        <f t="shared" ca="1" si="496"/>
        <v>31.186023264841083</v>
      </c>
      <c r="O517" s="128">
        <f t="shared" ca="1" si="497"/>
        <v>27.897679674852775</v>
      </c>
      <c r="P517" s="128">
        <f t="shared" ca="1" si="498"/>
        <v>4.6976796748527754</v>
      </c>
      <c r="Q517" s="128">
        <f t="shared" ca="1" si="499"/>
        <v>4.4685711335989069</v>
      </c>
      <c r="R517" s="129">
        <f ca="1">AVERAGE(Q$17:Q517)</f>
        <v>1.7179360217205293</v>
      </c>
      <c r="S517">
        <v>1.615</v>
      </c>
    </row>
    <row r="518" spans="2:19" x14ac:dyDescent="0.25">
      <c r="B518" s="126">
        <f t="shared" si="500"/>
        <v>502</v>
      </c>
      <c r="C518" s="17">
        <f t="shared" si="494"/>
        <v>3.2921262866077932</v>
      </c>
      <c r="D518" s="17">
        <f t="shared" ref="D518:M518" ca="1" si="552">$C$4*($G$4-C518)*$B$7+$F$4*SQRT($B$7)*NORMSINV(RAND())+C518</f>
        <v>3.3011109050955265</v>
      </c>
      <c r="E518" s="17">
        <f t="shared" ca="1" si="552"/>
        <v>3.2757839183373028</v>
      </c>
      <c r="F518" s="17">
        <f t="shared" ca="1" si="552"/>
        <v>3.2040447357892679</v>
      </c>
      <c r="G518" s="17">
        <f t="shared" ca="1" si="552"/>
        <v>3.1542552235060795</v>
      </c>
      <c r="H518" s="17">
        <f t="shared" ca="1" si="552"/>
        <v>3.0936812397674371</v>
      </c>
      <c r="I518" s="17">
        <f t="shared" ca="1" si="552"/>
        <v>3.1641298861370837</v>
      </c>
      <c r="J518" s="17">
        <f t="shared" ca="1" si="552"/>
        <v>3.1339431232953086</v>
      </c>
      <c r="K518" s="17">
        <f t="shared" ca="1" si="552"/>
        <v>3.0836216559665917</v>
      </c>
      <c r="L518" s="17">
        <f t="shared" ca="1" si="552"/>
        <v>3.025734691779145</v>
      </c>
      <c r="M518" s="17">
        <f t="shared" ca="1" si="552"/>
        <v>3.096981225536712</v>
      </c>
      <c r="N518" s="127">
        <f t="shared" ca="1" si="496"/>
        <v>22.131041716231536</v>
      </c>
      <c r="O518" s="128">
        <f t="shared" ca="1" si="497"/>
        <v>21.277657885410189</v>
      </c>
      <c r="P518" s="128">
        <f t="shared" ca="1" si="498"/>
        <v>0</v>
      </c>
      <c r="Q518" s="128">
        <f t="shared" ca="1" si="499"/>
        <v>0</v>
      </c>
      <c r="R518" s="129">
        <f ca="1">AVERAGE(Q$17:Q518)</f>
        <v>1.7145138384103289</v>
      </c>
      <c r="S518">
        <v>1.615</v>
      </c>
    </row>
    <row r="519" spans="2:19" x14ac:dyDescent="0.25">
      <c r="B519" s="126">
        <f t="shared" si="500"/>
        <v>503</v>
      </c>
      <c r="C519" s="17">
        <f t="shared" si="494"/>
        <v>3.2921262866077932</v>
      </c>
      <c r="D519" s="17">
        <f t="shared" ref="D519:M519" ca="1" si="553">$C$4*($G$4-C519)*$B$7+$F$4*SQRT($B$7)*NORMSINV(RAND())+C519</f>
        <v>3.3806949624781324</v>
      </c>
      <c r="E519" s="17">
        <f t="shared" ca="1" si="553"/>
        <v>3.4974046067857465</v>
      </c>
      <c r="F519" s="17">
        <f t="shared" ca="1" si="553"/>
        <v>3.4172456880520903</v>
      </c>
      <c r="G519" s="17">
        <f t="shared" ca="1" si="553"/>
        <v>3.4312190273694689</v>
      </c>
      <c r="H519" s="17">
        <f t="shared" ca="1" si="553"/>
        <v>3.3903336155347343</v>
      </c>
      <c r="I519" s="17">
        <f t="shared" ca="1" si="553"/>
        <v>3.335126215084824</v>
      </c>
      <c r="J519" s="17">
        <f t="shared" ca="1" si="553"/>
        <v>3.2313456168859371</v>
      </c>
      <c r="K519" s="17">
        <f t="shared" ca="1" si="553"/>
        <v>3.1987386596049223</v>
      </c>
      <c r="L519" s="17">
        <f t="shared" ca="1" si="553"/>
        <v>3.316633624676431</v>
      </c>
      <c r="M519" s="17">
        <f t="shared" ca="1" si="553"/>
        <v>3.2160981917372355</v>
      </c>
      <c r="N519" s="127">
        <f t="shared" ca="1" si="496"/>
        <v>24.930655523068292</v>
      </c>
      <c r="O519" s="128">
        <f t="shared" ca="1" si="497"/>
        <v>23.376561485983906</v>
      </c>
      <c r="P519" s="128">
        <f t="shared" ca="1" si="498"/>
        <v>0.17656148598390686</v>
      </c>
      <c r="Q519" s="128">
        <f t="shared" ca="1" si="499"/>
        <v>0.1679504807014626</v>
      </c>
      <c r="R519" s="129">
        <f ca="1">AVERAGE(Q$17:Q519)</f>
        <v>1.7114391597667726</v>
      </c>
      <c r="S519">
        <v>1.615</v>
      </c>
    </row>
    <row r="520" spans="2:19" x14ac:dyDescent="0.25">
      <c r="B520" s="126">
        <f t="shared" si="500"/>
        <v>504</v>
      </c>
      <c r="C520" s="17">
        <f t="shared" si="494"/>
        <v>3.2921262866077932</v>
      </c>
      <c r="D520" s="17">
        <f t="shared" ref="D520:M520" ca="1" si="554">$C$4*($G$4-C520)*$B$7+$F$4*SQRT($B$7)*NORMSINV(RAND())+C520</f>
        <v>3.3758778945800927</v>
      </c>
      <c r="E520" s="17">
        <f t="shared" ca="1" si="554"/>
        <v>3.3465086555847563</v>
      </c>
      <c r="F520" s="17">
        <f t="shared" ca="1" si="554"/>
        <v>3.309911666438631</v>
      </c>
      <c r="G520" s="17">
        <f t="shared" ca="1" si="554"/>
        <v>3.321002395399455</v>
      </c>
      <c r="H520" s="17">
        <f t="shared" ca="1" si="554"/>
        <v>3.27936882502962</v>
      </c>
      <c r="I520" s="17">
        <f t="shared" ca="1" si="554"/>
        <v>3.2341025260079479</v>
      </c>
      <c r="J520" s="17">
        <f t="shared" ca="1" si="554"/>
        <v>3.3140606666569745</v>
      </c>
      <c r="K520" s="17">
        <f t="shared" ca="1" si="554"/>
        <v>3.1291804334043354</v>
      </c>
      <c r="L520" s="17">
        <f t="shared" ca="1" si="554"/>
        <v>3.0646823772698859</v>
      </c>
      <c r="M520" s="17">
        <f t="shared" ca="1" si="554"/>
        <v>3.0629425107382393</v>
      </c>
      <c r="N520" s="127">
        <f t="shared" ca="1" si="496"/>
        <v>21.390406149559457</v>
      </c>
      <c r="O520" s="128">
        <f t="shared" ca="1" si="497"/>
        <v>20.71326833976412</v>
      </c>
      <c r="P520" s="128">
        <f t="shared" ca="1" si="498"/>
        <v>0</v>
      </c>
      <c r="Q520" s="128">
        <f t="shared" ca="1" si="499"/>
        <v>0</v>
      </c>
      <c r="R520" s="129">
        <f ca="1">AVERAGE(Q$17:Q520)</f>
        <v>1.7080434471481878</v>
      </c>
      <c r="S520">
        <v>1.615</v>
      </c>
    </row>
    <row r="521" spans="2:19" x14ac:dyDescent="0.25">
      <c r="B521" s="126">
        <f t="shared" si="500"/>
        <v>505</v>
      </c>
      <c r="C521" s="17">
        <f t="shared" si="494"/>
        <v>3.2921262866077932</v>
      </c>
      <c r="D521" s="17">
        <f t="shared" ref="D521:M521" ca="1" si="555">$C$4*($G$4-C521)*$B$7+$F$4*SQRT($B$7)*NORMSINV(RAND())+C521</f>
        <v>3.2600205450746391</v>
      </c>
      <c r="E521" s="17">
        <f t="shared" ca="1" si="555"/>
        <v>3.1615495597982406</v>
      </c>
      <c r="F521" s="17">
        <f t="shared" ca="1" si="555"/>
        <v>3.1083538365834076</v>
      </c>
      <c r="G521" s="17">
        <f t="shared" ca="1" si="555"/>
        <v>2.9160964570171157</v>
      </c>
      <c r="H521" s="17">
        <f t="shared" ca="1" si="555"/>
        <v>2.9266881479613325</v>
      </c>
      <c r="I521" s="17">
        <f t="shared" ca="1" si="555"/>
        <v>2.8456530194701708</v>
      </c>
      <c r="J521" s="17">
        <f t="shared" ca="1" si="555"/>
        <v>2.7982201381642242</v>
      </c>
      <c r="K521" s="17">
        <f t="shared" ca="1" si="555"/>
        <v>2.831764176395728</v>
      </c>
      <c r="L521" s="17">
        <f t="shared" ca="1" si="555"/>
        <v>2.9651361541572232</v>
      </c>
      <c r="M521" s="17">
        <f t="shared" ca="1" si="555"/>
        <v>2.9215415058950227</v>
      </c>
      <c r="N521" s="127">
        <f t="shared" ca="1" si="496"/>
        <v>18.569891004269557</v>
      </c>
      <c r="O521" s="128">
        <f t="shared" ca="1" si="497"/>
        <v>18.524583663547485</v>
      </c>
      <c r="P521" s="128">
        <f t="shared" ca="1" si="498"/>
        <v>0</v>
      </c>
      <c r="Q521" s="128">
        <f t="shared" ca="1" si="499"/>
        <v>0</v>
      </c>
      <c r="R521" s="129">
        <f ca="1">AVERAGE(Q$17:Q521)</f>
        <v>1.7046611828964093</v>
      </c>
      <c r="S521">
        <v>1.615</v>
      </c>
    </row>
    <row r="522" spans="2:19" x14ac:dyDescent="0.25">
      <c r="B522" s="126">
        <f t="shared" si="500"/>
        <v>506</v>
      </c>
      <c r="C522" s="17">
        <f t="shared" si="494"/>
        <v>3.2921262866077932</v>
      </c>
      <c r="D522" s="17">
        <f t="shared" ref="D522:M522" ca="1" si="556">$C$4*($G$4-C522)*$B$7+$F$4*SQRT($B$7)*NORMSINV(RAND())+C522</f>
        <v>3.1900596781578852</v>
      </c>
      <c r="E522" s="17">
        <f t="shared" ca="1" si="556"/>
        <v>3.2032955325266532</v>
      </c>
      <c r="F522" s="17">
        <f t="shared" ca="1" si="556"/>
        <v>3.0862994477300583</v>
      </c>
      <c r="G522" s="17">
        <f t="shared" ca="1" si="556"/>
        <v>3.0742873063706591</v>
      </c>
      <c r="H522" s="17">
        <f t="shared" ca="1" si="556"/>
        <v>3.0353010372878089</v>
      </c>
      <c r="I522" s="17">
        <f t="shared" ca="1" si="556"/>
        <v>2.9584614327988938</v>
      </c>
      <c r="J522" s="17">
        <f t="shared" ca="1" si="556"/>
        <v>2.9568759765063448</v>
      </c>
      <c r="K522" s="17">
        <f t="shared" ca="1" si="556"/>
        <v>2.7059341909083239</v>
      </c>
      <c r="L522" s="17">
        <f t="shared" ca="1" si="556"/>
        <v>2.7076006712158227</v>
      </c>
      <c r="M522" s="17">
        <f t="shared" ca="1" si="556"/>
        <v>2.6031744953717935</v>
      </c>
      <c r="N522" s="127">
        <f t="shared" ca="1" si="496"/>
        <v>13.506546520800944</v>
      </c>
      <c r="O522" s="128">
        <f t="shared" ca="1" si="497"/>
        <v>14.406198775805818</v>
      </c>
      <c r="P522" s="128">
        <f t="shared" ca="1" si="498"/>
        <v>0</v>
      </c>
      <c r="Q522" s="128">
        <f t="shared" ca="1" si="499"/>
        <v>0</v>
      </c>
      <c r="R522" s="129">
        <f ca="1">AVERAGE(Q$17:Q522)</f>
        <v>1.7012922872780369</v>
      </c>
      <c r="S522">
        <v>1.615</v>
      </c>
    </row>
    <row r="523" spans="2:19" x14ac:dyDescent="0.25">
      <c r="B523" s="126">
        <f t="shared" si="500"/>
        <v>507</v>
      </c>
      <c r="C523" s="17">
        <f t="shared" si="494"/>
        <v>3.2921262866077932</v>
      </c>
      <c r="D523" s="17">
        <f t="shared" ref="D523:M523" ca="1" si="557">$C$4*($G$4-C523)*$B$7+$F$4*SQRT($B$7)*NORMSINV(RAND())+C523</f>
        <v>3.344593521394839</v>
      </c>
      <c r="E523" s="17">
        <f t="shared" ca="1" si="557"/>
        <v>3.4383779733651458</v>
      </c>
      <c r="F523" s="17">
        <f t="shared" ca="1" si="557"/>
        <v>3.4345701949695222</v>
      </c>
      <c r="G523" s="17">
        <f t="shared" ca="1" si="557"/>
        <v>3.4437744118504003</v>
      </c>
      <c r="H523" s="17">
        <f t="shared" ca="1" si="557"/>
        <v>3.4300783816894351</v>
      </c>
      <c r="I523" s="17">
        <f t="shared" ca="1" si="557"/>
        <v>3.4634773126478384</v>
      </c>
      <c r="J523" s="17">
        <f t="shared" ca="1" si="557"/>
        <v>3.3586430267779375</v>
      </c>
      <c r="K523" s="17">
        <f t="shared" ca="1" si="557"/>
        <v>3.3016779790989172</v>
      </c>
      <c r="L523" s="17">
        <f t="shared" ca="1" si="557"/>
        <v>3.2827444631203293</v>
      </c>
      <c r="M523" s="17">
        <f t="shared" ca="1" si="557"/>
        <v>3.112329671874658</v>
      </c>
      <c r="N523" s="127">
        <f t="shared" ca="1" si="496"/>
        <v>22.473338968226919</v>
      </c>
      <c r="O523" s="128">
        <f t="shared" ca="1" si="497"/>
        <v>21.53715327227826</v>
      </c>
      <c r="P523" s="128">
        <f t="shared" ca="1" si="498"/>
        <v>0</v>
      </c>
      <c r="Q523" s="128">
        <f t="shared" ca="1" si="499"/>
        <v>0</v>
      </c>
      <c r="R523" s="129">
        <f ca="1">AVERAGE(Q$17:Q523)</f>
        <v>1.6979366811887311</v>
      </c>
      <c r="S523">
        <v>1.615</v>
      </c>
    </row>
    <row r="524" spans="2:19" x14ac:dyDescent="0.25">
      <c r="B524" s="126">
        <f t="shared" si="500"/>
        <v>508</v>
      </c>
      <c r="C524" s="17">
        <f t="shared" si="494"/>
        <v>3.2921262866077932</v>
      </c>
      <c r="D524" s="17">
        <f t="shared" ref="D524:M524" ca="1" si="558">$C$4*($G$4-C524)*$B$7+$F$4*SQRT($B$7)*NORMSINV(RAND())+C524</f>
        <v>3.3273399389631741</v>
      </c>
      <c r="E524" s="17">
        <f t="shared" ca="1" si="558"/>
        <v>3.2619924420838955</v>
      </c>
      <c r="F524" s="17">
        <f t="shared" ca="1" si="558"/>
        <v>3.4596157037642392</v>
      </c>
      <c r="G524" s="17">
        <f t="shared" ca="1" si="558"/>
        <v>3.4834571687778286</v>
      </c>
      <c r="H524" s="17">
        <f t="shared" ca="1" si="558"/>
        <v>3.4094666964825757</v>
      </c>
      <c r="I524" s="17">
        <f t="shared" ca="1" si="558"/>
        <v>3.2860943295455742</v>
      </c>
      <c r="J524" s="17">
        <f t="shared" ca="1" si="558"/>
        <v>3.4402064206565561</v>
      </c>
      <c r="K524" s="17">
        <f t="shared" ca="1" si="558"/>
        <v>3.5480425760438283</v>
      </c>
      <c r="L524" s="17">
        <f t="shared" ca="1" si="558"/>
        <v>3.4918342345104758</v>
      </c>
      <c r="M524" s="17">
        <f t="shared" ca="1" si="558"/>
        <v>3.4960915258533931</v>
      </c>
      <c r="N524" s="127">
        <f t="shared" ca="1" si="496"/>
        <v>32.986273680285031</v>
      </c>
      <c r="O524" s="128">
        <f t="shared" ca="1" si="497"/>
        <v>29.162020608906527</v>
      </c>
      <c r="P524" s="128">
        <f t="shared" ca="1" si="498"/>
        <v>5.9620206089065277</v>
      </c>
      <c r="Q524" s="128">
        <f t="shared" ca="1" si="499"/>
        <v>5.6712494326715532</v>
      </c>
      <c r="R524" s="129">
        <f ca="1">AVERAGE(Q$17:Q524)</f>
        <v>1.7057581629829885</v>
      </c>
      <c r="S524">
        <v>1.615</v>
      </c>
    </row>
    <row r="525" spans="2:19" x14ac:dyDescent="0.25">
      <c r="B525" s="126">
        <f t="shared" si="500"/>
        <v>509</v>
      </c>
      <c r="C525" s="17">
        <f t="shared" si="494"/>
        <v>3.2921262866077932</v>
      </c>
      <c r="D525" s="17">
        <f t="shared" ref="D525:M525" ca="1" si="559">$C$4*($G$4-C525)*$B$7+$F$4*SQRT($B$7)*NORMSINV(RAND())+C525</f>
        <v>3.3437559697578632</v>
      </c>
      <c r="E525" s="17">
        <f t="shared" ca="1" si="559"/>
        <v>3.3217280968957201</v>
      </c>
      <c r="F525" s="17">
        <f t="shared" ca="1" si="559"/>
        <v>3.2924929593420531</v>
      </c>
      <c r="G525" s="17">
        <f t="shared" ca="1" si="559"/>
        <v>3.4042129262977747</v>
      </c>
      <c r="H525" s="17">
        <f t="shared" ca="1" si="559"/>
        <v>3.3790895273758466</v>
      </c>
      <c r="I525" s="17">
        <f t="shared" ca="1" si="559"/>
        <v>3.3657227162014651</v>
      </c>
      <c r="J525" s="17">
        <f t="shared" ca="1" si="559"/>
        <v>3.4009412035720614</v>
      </c>
      <c r="K525" s="17">
        <f t="shared" ca="1" si="559"/>
        <v>3.3011034242163397</v>
      </c>
      <c r="L525" s="17">
        <f t="shared" ca="1" si="559"/>
        <v>3.2141250301795168</v>
      </c>
      <c r="M525" s="17">
        <f t="shared" ca="1" si="559"/>
        <v>3.0580397117907281</v>
      </c>
      <c r="N525" s="127">
        <f t="shared" ca="1" si="496"/>
        <v>21.285789954446891</v>
      </c>
      <c r="O525" s="128">
        <f t="shared" ca="1" si="497"/>
        <v>20.633218832014379</v>
      </c>
      <c r="P525" s="128">
        <f t="shared" ca="1" si="498"/>
        <v>0</v>
      </c>
      <c r="Q525" s="128">
        <f t="shared" ca="1" si="499"/>
        <v>0</v>
      </c>
      <c r="R525" s="129">
        <f ca="1">AVERAGE(Q$17:Q525)</f>
        <v>1.7024069681637686</v>
      </c>
      <c r="S525">
        <v>1.615</v>
      </c>
    </row>
    <row r="526" spans="2:19" x14ac:dyDescent="0.25">
      <c r="B526" s="126">
        <f t="shared" si="500"/>
        <v>510</v>
      </c>
      <c r="C526" s="17">
        <f t="shared" si="494"/>
        <v>3.2921262866077932</v>
      </c>
      <c r="D526" s="17">
        <f t="shared" ref="D526:M526" ca="1" si="560">$C$4*($G$4-C526)*$B$7+$F$4*SQRT($B$7)*NORMSINV(RAND())+C526</f>
        <v>3.2908707534942052</v>
      </c>
      <c r="E526" s="17">
        <f t="shared" ca="1" si="560"/>
        <v>3.2082530366451771</v>
      </c>
      <c r="F526" s="17">
        <f t="shared" ca="1" si="560"/>
        <v>3.2847244910438533</v>
      </c>
      <c r="G526" s="17">
        <f t="shared" ca="1" si="560"/>
        <v>3.3285708530952451</v>
      </c>
      <c r="H526" s="17">
        <f t="shared" ca="1" si="560"/>
        <v>3.2677576673988074</v>
      </c>
      <c r="I526" s="17">
        <f t="shared" ca="1" si="560"/>
        <v>3.2331514810349096</v>
      </c>
      <c r="J526" s="17">
        <f t="shared" ca="1" si="560"/>
        <v>3.2581444111796656</v>
      </c>
      <c r="K526" s="17">
        <f t="shared" ca="1" si="560"/>
        <v>3.256036795764206</v>
      </c>
      <c r="L526" s="17">
        <f t="shared" ca="1" si="560"/>
        <v>3.0701400309747191</v>
      </c>
      <c r="M526" s="17">
        <f t="shared" ca="1" si="560"/>
        <v>3.1948946149726538</v>
      </c>
      <c r="N526" s="127">
        <f t="shared" ca="1" si="496"/>
        <v>24.40760136101801</v>
      </c>
      <c r="O526" s="128">
        <f t="shared" ca="1" si="497"/>
        <v>22.988353068291612</v>
      </c>
      <c r="P526" s="128">
        <f t="shared" ca="1" si="498"/>
        <v>0</v>
      </c>
      <c r="Q526" s="128">
        <f t="shared" ca="1" si="499"/>
        <v>0</v>
      </c>
      <c r="R526" s="129">
        <f ca="1">AVERAGE(Q$17:Q526)</f>
        <v>1.699068915285016</v>
      </c>
      <c r="S526">
        <v>1.615</v>
      </c>
    </row>
    <row r="527" spans="2:19" x14ac:dyDescent="0.25">
      <c r="B527" s="126">
        <f t="shared" si="500"/>
        <v>511</v>
      </c>
      <c r="C527" s="17">
        <f t="shared" si="494"/>
        <v>3.2921262866077932</v>
      </c>
      <c r="D527" s="17">
        <f t="shared" ref="D527:M527" ca="1" si="561">$C$4*($G$4-C527)*$B$7+$F$4*SQRT($B$7)*NORMSINV(RAND())+C527</f>
        <v>3.2932071605235214</v>
      </c>
      <c r="E527" s="17">
        <f t="shared" ca="1" si="561"/>
        <v>3.2305930721327418</v>
      </c>
      <c r="F527" s="17">
        <f t="shared" ca="1" si="561"/>
        <v>3.2116386692268533</v>
      </c>
      <c r="G527" s="17">
        <f t="shared" ca="1" si="561"/>
        <v>3.2000297676680907</v>
      </c>
      <c r="H527" s="17">
        <f t="shared" ca="1" si="561"/>
        <v>3.13743270949037</v>
      </c>
      <c r="I527" s="17">
        <f t="shared" ca="1" si="561"/>
        <v>3.0366599750181273</v>
      </c>
      <c r="J527" s="17">
        <f t="shared" ca="1" si="561"/>
        <v>3.1307017827461592</v>
      </c>
      <c r="K527" s="17">
        <f t="shared" ca="1" si="561"/>
        <v>3.0933709910251315</v>
      </c>
      <c r="L527" s="17">
        <f t="shared" ca="1" si="561"/>
        <v>3.1987333948071495</v>
      </c>
      <c r="M527" s="17">
        <f t="shared" ca="1" si="561"/>
        <v>3.2672351088562697</v>
      </c>
      <c r="N527" s="127">
        <f t="shared" ca="1" si="496"/>
        <v>26.238691831646989</v>
      </c>
      <c r="O527" s="128">
        <f t="shared" ca="1" si="497"/>
        <v>24.339993569099793</v>
      </c>
      <c r="P527" s="128">
        <f t="shared" ca="1" si="498"/>
        <v>1.1399935690997935</v>
      </c>
      <c r="Q527" s="128">
        <f t="shared" ca="1" si="499"/>
        <v>1.0843954266693117</v>
      </c>
      <c r="R527" s="129">
        <f ca="1">AVERAGE(Q$17:Q527)</f>
        <v>1.6978660317456507</v>
      </c>
      <c r="S527">
        <v>1.615</v>
      </c>
    </row>
    <row r="528" spans="2:19" x14ac:dyDescent="0.25">
      <c r="B528" s="126">
        <f t="shared" si="500"/>
        <v>512</v>
      </c>
      <c r="C528" s="17">
        <f t="shared" si="494"/>
        <v>3.2921262866077932</v>
      </c>
      <c r="D528" s="17">
        <f t="shared" ref="D528:M528" ca="1" si="562">$C$4*($G$4-C528)*$B$7+$F$4*SQRT($B$7)*NORMSINV(RAND())+C528</f>
        <v>3.1863792407065397</v>
      </c>
      <c r="E528" s="17">
        <f t="shared" ca="1" si="562"/>
        <v>3.2040803661396229</v>
      </c>
      <c r="F528" s="17">
        <f t="shared" ca="1" si="562"/>
        <v>3.0868681820266826</v>
      </c>
      <c r="G528" s="17">
        <f t="shared" ca="1" si="562"/>
        <v>3.0687393340133737</v>
      </c>
      <c r="H528" s="17">
        <f t="shared" ca="1" si="562"/>
        <v>2.9733595052887933</v>
      </c>
      <c r="I528" s="17">
        <f t="shared" ca="1" si="562"/>
        <v>3.1671867018403361</v>
      </c>
      <c r="J528" s="17">
        <f t="shared" ca="1" si="562"/>
        <v>3.3384196339060157</v>
      </c>
      <c r="K528" s="17">
        <f t="shared" ca="1" si="562"/>
        <v>3.3644444931409478</v>
      </c>
      <c r="L528" s="17">
        <f t="shared" ca="1" si="562"/>
        <v>3.3550801676684427</v>
      </c>
      <c r="M528" s="17">
        <f t="shared" ca="1" si="562"/>
        <v>3.3940920835353712</v>
      </c>
      <c r="N528" s="127">
        <f t="shared" ca="1" si="496"/>
        <v>29.787596544735791</v>
      </c>
      <c r="O528" s="128">
        <f t="shared" ca="1" si="497"/>
        <v>26.904942621433552</v>
      </c>
      <c r="P528" s="128">
        <f t="shared" ca="1" si="498"/>
        <v>3.7049426214335526</v>
      </c>
      <c r="Q528" s="128">
        <f t="shared" ca="1" si="499"/>
        <v>3.524250437594405</v>
      </c>
      <c r="R528" s="129">
        <f ca="1">AVERAGE(Q$17:Q528)</f>
        <v>1.7014331887883241</v>
      </c>
      <c r="S528">
        <v>1.615</v>
      </c>
    </row>
    <row r="529" spans="2:19" x14ac:dyDescent="0.25">
      <c r="B529" s="126">
        <f t="shared" si="500"/>
        <v>513</v>
      </c>
      <c r="C529" s="17">
        <f t="shared" si="494"/>
        <v>3.2921262866077932</v>
      </c>
      <c r="D529" s="17">
        <f t="shared" ref="D529:M529" ca="1" si="563">$C$4*($G$4-C529)*$B$7+$F$4*SQRT($B$7)*NORMSINV(RAND())+C529</f>
        <v>3.2170862243348393</v>
      </c>
      <c r="E529" s="17">
        <f t="shared" ca="1" si="563"/>
        <v>3.1787068912036616</v>
      </c>
      <c r="F529" s="17">
        <f t="shared" ca="1" si="563"/>
        <v>3.1249447879593482</v>
      </c>
      <c r="G529" s="17">
        <f t="shared" ca="1" si="563"/>
        <v>3.0875781973753975</v>
      </c>
      <c r="H529" s="17">
        <f t="shared" ca="1" si="563"/>
        <v>3.0219146111903736</v>
      </c>
      <c r="I529" s="17">
        <f t="shared" ca="1" si="563"/>
        <v>2.9831685933125751</v>
      </c>
      <c r="J529" s="17">
        <f t="shared" ca="1" si="563"/>
        <v>2.9488847652476751</v>
      </c>
      <c r="K529" s="17">
        <f t="shared" ca="1" si="563"/>
        <v>2.9422650113119997</v>
      </c>
      <c r="L529" s="17">
        <f t="shared" ca="1" si="563"/>
        <v>2.9550624582745475</v>
      </c>
      <c r="M529" s="17">
        <f t="shared" ca="1" si="563"/>
        <v>2.9149527574191461</v>
      </c>
      <c r="N529" s="127">
        <f t="shared" ca="1" si="496"/>
        <v>18.447940853822601</v>
      </c>
      <c r="O529" s="128">
        <f t="shared" ca="1" si="497"/>
        <v>18.428438284635494</v>
      </c>
      <c r="P529" s="128">
        <f t="shared" ca="1" si="498"/>
        <v>0</v>
      </c>
      <c r="Q529" s="128">
        <f t="shared" ca="1" si="499"/>
        <v>0</v>
      </c>
      <c r="R529" s="129">
        <f ca="1">AVERAGE(Q$17:Q529)</f>
        <v>1.6981165548920505</v>
      </c>
      <c r="S529">
        <v>1.615</v>
      </c>
    </row>
    <row r="530" spans="2:19" x14ac:dyDescent="0.25">
      <c r="B530" s="126">
        <f t="shared" si="500"/>
        <v>514</v>
      </c>
      <c r="C530" s="17">
        <f t="shared" ref="C530:C593" si="564">$C$7</f>
        <v>3.2921262866077932</v>
      </c>
      <c r="D530" s="17">
        <f t="shared" ref="D530:M530" ca="1" si="565">$C$4*($G$4-C530)*$B$7+$F$4*SQRT($B$7)*NORMSINV(RAND())+C530</f>
        <v>3.1966143406169869</v>
      </c>
      <c r="E530" s="17">
        <f t="shared" ca="1" si="565"/>
        <v>3.2245063141962174</v>
      </c>
      <c r="F530" s="17">
        <f t="shared" ca="1" si="565"/>
        <v>3.1836020822891613</v>
      </c>
      <c r="G530" s="17">
        <f t="shared" ca="1" si="565"/>
        <v>3.126198746504365</v>
      </c>
      <c r="H530" s="17">
        <f t="shared" ca="1" si="565"/>
        <v>3.2388294555274428</v>
      </c>
      <c r="I530" s="17">
        <f t="shared" ca="1" si="565"/>
        <v>3.3210368641750172</v>
      </c>
      <c r="J530" s="17">
        <f t="shared" ca="1" si="565"/>
        <v>3.2730185463245589</v>
      </c>
      <c r="K530" s="17">
        <f t="shared" ca="1" si="565"/>
        <v>3.3041238032369993</v>
      </c>
      <c r="L530" s="17">
        <f t="shared" ca="1" si="565"/>
        <v>3.2530777162153526</v>
      </c>
      <c r="M530" s="17">
        <f t="shared" ca="1" si="565"/>
        <v>3.1805757412834033</v>
      </c>
      <c r="N530" s="127">
        <f t="shared" ref="N530:N593" ca="1" si="566">EXP(M530)</f>
        <v>24.060602247066416</v>
      </c>
      <c r="O530" s="128">
        <f t="shared" ref="O530:O593" ca="1" si="567">EXP(EXP(-$C$4*($K$4-$J$4))*LN(N530)+(1-EXP(-$C$4*($K$4-$J$4)))*$G$4+$F$4^2/(4*$C$4)*(1-EXP(-2*$C$4*($K$4-$J$4))))</f>
        <v>22.72984752220308</v>
      </c>
      <c r="P530" s="128">
        <f t="shared" ref="P530:P593" ca="1" si="568">MAX(0,O530-$I$4)</f>
        <v>0</v>
      </c>
      <c r="Q530" s="128">
        <f t="shared" ref="Q530:Q593" ca="1" si="569">$D$7*P530</f>
        <v>0</v>
      </c>
      <c r="R530" s="129">
        <f ca="1">AVERAGE(Q$17:Q530)</f>
        <v>1.6948128261860349</v>
      </c>
      <c r="S530">
        <v>1.615</v>
      </c>
    </row>
    <row r="531" spans="2:19" x14ac:dyDescent="0.25">
      <c r="B531" s="126">
        <f t="shared" ref="B531:B594" si="570">B530+1</f>
        <v>515</v>
      </c>
      <c r="C531" s="17">
        <f t="shared" si="564"/>
        <v>3.2921262866077932</v>
      </c>
      <c r="D531" s="17">
        <f t="shared" ref="D531:M531" ca="1" si="571">$C$4*($G$4-C531)*$B$7+$F$4*SQRT($B$7)*NORMSINV(RAND())+C531</f>
        <v>3.3295800832163875</v>
      </c>
      <c r="E531" s="17">
        <f t="shared" ca="1" si="571"/>
        <v>3.5076137794727908</v>
      </c>
      <c r="F531" s="17">
        <f t="shared" ca="1" si="571"/>
        <v>3.4948685071967414</v>
      </c>
      <c r="G531" s="17">
        <f t="shared" ca="1" si="571"/>
        <v>3.5070728134687403</v>
      </c>
      <c r="H531" s="17">
        <f t="shared" ca="1" si="571"/>
        <v>3.4177597614819835</v>
      </c>
      <c r="I531" s="17">
        <f t="shared" ca="1" si="571"/>
        <v>3.4695210875810742</v>
      </c>
      <c r="J531" s="17">
        <f t="shared" ca="1" si="571"/>
        <v>3.3667113440077792</v>
      </c>
      <c r="K531" s="17">
        <f t="shared" ca="1" si="571"/>
        <v>3.4240246734060009</v>
      </c>
      <c r="L531" s="17">
        <f t="shared" ca="1" si="571"/>
        <v>3.4933439498984216</v>
      </c>
      <c r="M531" s="17">
        <f t="shared" ca="1" si="571"/>
        <v>3.4955833845890472</v>
      </c>
      <c r="N531" s="127">
        <f t="shared" ca="1" si="566"/>
        <v>32.96951625140219</v>
      </c>
      <c r="O531" s="128">
        <f t="shared" ca="1" si="567"/>
        <v>29.150319650487614</v>
      </c>
      <c r="P531" s="128">
        <f t="shared" ca="1" si="568"/>
        <v>5.9503196504876144</v>
      </c>
      <c r="Q531" s="128">
        <f t="shared" ca="1" si="569"/>
        <v>5.660119136728623</v>
      </c>
      <c r="R531" s="129">
        <f ca="1">AVERAGE(Q$17:Q531)</f>
        <v>1.7025124500900011</v>
      </c>
      <c r="S531">
        <v>1.615</v>
      </c>
    </row>
    <row r="532" spans="2:19" x14ac:dyDescent="0.25">
      <c r="B532" s="126">
        <f t="shared" si="570"/>
        <v>516</v>
      </c>
      <c r="C532" s="17">
        <f t="shared" si="564"/>
        <v>3.2921262866077932</v>
      </c>
      <c r="D532" s="17">
        <f t="shared" ref="D532:M532" ca="1" si="572">$C$4*($G$4-C532)*$B$7+$F$4*SQRT($B$7)*NORMSINV(RAND())+C532</f>
        <v>3.2748270510269104</v>
      </c>
      <c r="E532" s="17">
        <f t="shared" ca="1" si="572"/>
        <v>3.3884618533128998</v>
      </c>
      <c r="F532" s="17">
        <f t="shared" ca="1" si="572"/>
        <v>3.2884023786558165</v>
      </c>
      <c r="G532" s="17">
        <f t="shared" ca="1" si="572"/>
        <v>3.3615008534592681</v>
      </c>
      <c r="H532" s="17">
        <f t="shared" ca="1" si="572"/>
        <v>3.4152213511469696</v>
      </c>
      <c r="I532" s="17">
        <f t="shared" ca="1" si="572"/>
        <v>3.4459994847440063</v>
      </c>
      <c r="J532" s="17">
        <f t="shared" ca="1" si="572"/>
        <v>3.3417494331023585</v>
      </c>
      <c r="K532" s="17">
        <f t="shared" ca="1" si="572"/>
        <v>3.4225614688120931</v>
      </c>
      <c r="L532" s="17">
        <f t="shared" ca="1" si="572"/>
        <v>3.3154520436110873</v>
      </c>
      <c r="M532" s="17">
        <f t="shared" ca="1" si="572"/>
        <v>3.3926745811183281</v>
      </c>
      <c r="N532" s="127">
        <f t="shared" ca="1" si="566"/>
        <v>29.745402466804546</v>
      </c>
      <c r="O532" s="128">
        <f t="shared" ca="1" si="567"/>
        <v>26.874838961215797</v>
      </c>
      <c r="P532" s="128">
        <f t="shared" ca="1" si="568"/>
        <v>3.6748389612157979</v>
      </c>
      <c r="Q532" s="128">
        <f t="shared" ca="1" si="569"/>
        <v>3.495614950210105</v>
      </c>
      <c r="R532" s="129">
        <f ca="1">AVERAGE(Q$17:Q532)</f>
        <v>1.7059874549351952</v>
      </c>
      <c r="S532">
        <v>1.615</v>
      </c>
    </row>
    <row r="533" spans="2:19" x14ac:dyDescent="0.25">
      <c r="B533" s="126">
        <f t="shared" si="570"/>
        <v>517</v>
      </c>
      <c r="C533" s="17">
        <f t="shared" si="564"/>
        <v>3.2921262866077932</v>
      </c>
      <c r="D533" s="17">
        <f t="shared" ref="D533:M533" ca="1" si="573">$C$4*($G$4-C533)*$B$7+$F$4*SQRT($B$7)*NORMSINV(RAND())+C533</f>
        <v>3.384192416460035</v>
      </c>
      <c r="E533" s="17">
        <f t="shared" ca="1" si="573"/>
        <v>3.428109037304063</v>
      </c>
      <c r="F533" s="17">
        <f t="shared" ca="1" si="573"/>
        <v>3.5137792927965643</v>
      </c>
      <c r="G533" s="17">
        <f t="shared" ca="1" si="573"/>
        <v>3.6213796676906305</v>
      </c>
      <c r="H533" s="17">
        <f t="shared" ca="1" si="573"/>
        <v>3.5385664191291912</v>
      </c>
      <c r="I533" s="17">
        <f t="shared" ca="1" si="573"/>
        <v>3.4694837095103721</v>
      </c>
      <c r="J533" s="17">
        <f t="shared" ca="1" si="573"/>
        <v>3.5191695856301126</v>
      </c>
      <c r="K533" s="17">
        <f t="shared" ca="1" si="573"/>
        <v>3.5547822598281935</v>
      </c>
      <c r="L533" s="17">
        <f t="shared" ca="1" si="573"/>
        <v>3.6461210641285131</v>
      </c>
      <c r="M533" s="17">
        <f t="shared" ca="1" si="573"/>
        <v>3.72967949550842</v>
      </c>
      <c r="N533" s="127">
        <f t="shared" ca="1" si="566"/>
        <v>41.665751963133197</v>
      </c>
      <c r="O533" s="128">
        <f t="shared" ca="1" si="567"/>
        <v>35.07015425723008</v>
      </c>
      <c r="P533" s="128">
        <f t="shared" ca="1" si="568"/>
        <v>11.87015425723008</v>
      </c>
      <c r="Q533" s="128">
        <f t="shared" ca="1" si="569"/>
        <v>11.29124000283967</v>
      </c>
      <c r="R533" s="129">
        <f ca="1">AVERAGE(Q$17:Q533)</f>
        <v>1.7245275952599621</v>
      </c>
      <c r="S533">
        <v>1.615</v>
      </c>
    </row>
    <row r="534" spans="2:19" x14ac:dyDescent="0.25">
      <c r="B534" s="126">
        <f t="shared" si="570"/>
        <v>518</v>
      </c>
      <c r="C534" s="17">
        <f t="shared" si="564"/>
        <v>3.2921262866077932</v>
      </c>
      <c r="D534" s="17">
        <f t="shared" ref="D534:M534" ca="1" si="574">$C$4*($G$4-C534)*$B$7+$F$4*SQRT($B$7)*NORMSINV(RAND())+C534</f>
        <v>3.3462358822279388</v>
      </c>
      <c r="E534" s="17">
        <f t="shared" ca="1" si="574"/>
        <v>3.4716075916506632</v>
      </c>
      <c r="F534" s="17">
        <f t="shared" ca="1" si="574"/>
        <v>3.2723281054635005</v>
      </c>
      <c r="G534" s="17">
        <f t="shared" ca="1" si="574"/>
        <v>3.2962692395015769</v>
      </c>
      <c r="H534" s="17">
        <f t="shared" ca="1" si="574"/>
        <v>3.1273381558764104</v>
      </c>
      <c r="I534" s="17">
        <f t="shared" ca="1" si="574"/>
        <v>3.1967677923318143</v>
      </c>
      <c r="J534" s="17">
        <f t="shared" ca="1" si="574"/>
        <v>3.19659390809458</v>
      </c>
      <c r="K534" s="17">
        <f t="shared" ca="1" si="574"/>
        <v>3.3451306582392495</v>
      </c>
      <c r="L534" s="17">
        <f t="shared" ca="1" si="574"/>
        <v>3.3083136988365993</v>
      </c>
      <c r="M534" s="17">
        <f t="shared" ca="1" si="574"/>
        <v>3.1744564600972649</v>
      </c>
      <c r="N534" s="127">
        <f t="shared" ca="1" si="566"/>
        <v>23.913818220808338</v>
      </c>
      <c r="O534" s="128">
        <f t="shared" ca="1" si="567"/>
        <v>22.620261690410086</v>
      </c>
      <c r="P534" s="128">
        <f t="shared" ca="1" si="568"/>
        <v>0</v>
      </c>
      <c r="Q534" s="128">
        <f t="shared" ca="1" si="569"/>
        <v>0</v>
      </c>
      <c r="R534" s="129">
        <f ca="1">AVERAGE(Q$17:Q534)</f>
        <v>1.7211983914081088</v>
      </c>
      <c r="S534">
        <v>1.615</v>
      </c>
    </row>
    <row r="535" spans="2:19" x14ac:dyDescent="0.25">
      <c r="B535" s="126">
        <f t="shared" si="570"/>
        <v>519</v>
      </c>
      <c r="C535" s="17">
        <f t="shared" si="564"/>
        <v>3.2921262866077932</v>
      </c>
      <c r="D535" s="17">
        <f t="shared" ref="D535:M535" ca="1" si="575">$C$4*($G$4-C535)*$B$7+$F$4*SQRT($B$7)*NORMSINV(RAND())+C535</f>
        <v>3.2849941402102179</v>
      </c>
      <c r="E535" s="17">
        <f t="shared" ca="1" si="575"/>
        <v>3.3208360021897954</v>
      </c>
      <c r="F535" s="17">
        <f t="shared" ca="1" si="575"/>
        <v>3.3771235635637611</v>
      </c>
      <c r="G535" s="17">
        <f t="shared" ca="1" si="575"/>
        <v>3.5543241155621055</v>
      </c>
      <c r="H535" s="17">
        <f t="shared" ca="1" si="575"/>
        <v>3.5258403276443344</v>
      </c>
      <c r="I535" s="17">
        <f t="shared" ca="1" si="575"/>
        <v>3.4086664036531604</v>
      </c>
      <c r="J535" s="17">
        <f t="shared" ca="1" si="575"/>
        <v>3.3767381444186571</v>
      </c>
      <c r="K535" s="17">
        <f t="shared" ca="1" si="575"/>
        <v>3.202198182539167</v>
      </c>
      <c r="L535" s="17">
        <f t="shared" ca="1" si="575"/>
        <v>3.1437874764654614</v>
      </c>
      <c r="M535" s="17">
        <f t="shared" ca="1" si="575"/>
        <v>3.0412257764534227</v>
      </c>
      <c r="N535" s="127">
        <f t="shared" ca="1" si="566"/>
        <v>20.930884101778211</v>
      </c>
      <c r="O535" s="128">
        <f t="shared" ca="1" si="567"/>
        <v>20.361034900783523</v>
      </c>
      <c r="P535" s="128">
        <f t="shared" ca="1" si="568"/>
        <v>0</v>
      </c>
      <c r="Q535" s="128">
        <f t="shared" ca="1" si="569"/>
        <v>0</v>
      </c>
      <c r="R535" s="129">
        <f ca="1">AVERAGE(Q$17:Q535)</f>
        <v>1.7178820168581896</v>
      </c>
      <c r="S535">
        <v>1.615</v>
      </c>
    </row>
    <row r="536" spans="2:19" x14ac:dyDescent="0.25">
      <c r="B536" s="126">
        <f t="shared" si="570"/>
        <v>520</v>
      </c>
      <c r="C536" s="17">
        <f t="shared" si="564"/>
        <v>3.2921262866077932</v>
      </c>
      <c r="D536" s="17">
        <f t="shared" ref="D536:M536" ca="1" si="576">$C$4*($G$4-C536)*$B$7+$F$4*SQRT($B$7)*NORMSINV(RAND())+C536</f>
        <v>3.2659288717513366</v>
      </c>
      <c r="E536" s="17">
        <f t="shared" ca="1" si="576"/>
        <v>3.2321862769826213</v>
      </c>
      <c r="F536" s="17">
        <f t="shared" ca="1" si="576"/>
        <v>3.1714233394008371</v>
      </c>
      <c r="G536" s="17">
        <f t="shared" ca="1" si="576"/>
        <v>3.203912256578429</v>
      </c>
      <c r="H536" s="17">
        <f t="shared" ca="1" si="576"/>
        <v>3.3738683430931697</v>
      </c>
      <c r="I536" s="17">
        <f t="shared" ca="1" si="576"/>
        <v>3.4687013748290778</v>
      </c>
      <c r="J536" s="17">
        <f t="shared" ca="1" si="576"/>
        <v>3.4708441380165636</v>
      </c>
      <c r="K536" s="17">
        <f t="shared" ca="1" si="576"/>
        <v>3.4951278487041857</v>
      </c>
      <c r="L536" s="17">
        <f t="shared" ca="1" si="576"/>
        <v>3.3852638989200079</v>
      </c>
      <c r="M536" s="17">
        <f t="shared" ca="1" si="576"/>
        <v>3.3687856558347069</v>
      </c>
      <c r="N536" s="127">
        <f t="shared" ca="1" si="566"/>
        <v>29.043237149512866</v>
      </c>
      <c r="O536" s="128">
        <f t="shared" ca="1" si="567"/>
        <v>26.372544363994241</v>
      </c>
      <c r="P536" s="128">
        <f t="shared" ca="1" si="568"/>
        <v>3.1725443639942412</v>
      </c>
      <c r="Q536" s="128">
        <f t="shared" ca="1" si="569"/>
        <v>3.0178175495652257</v>
      </c>
      <c r="R536" s="129">
        <f ca="1">AVERAGE(Q$17:Q536)</f>
        <v>1.7203818928826262</v>
      </c>
      <c r="S536">
        <v>1.615</v>
      </c>
    </row>
    <row r="537" spans="2:19" x14ac:dyDescent="0.25">
      <c r="B537" s="126">
        <f t="shared" si="570"/>
        <v>521</v>
      </c>
      <c r="C537" s="17">
        <f t="shared" si="564"/>
        <v>3.2921262866077932</v>
      </c>
      <c r="D537" s="17">
        <f t="shared" ref="D537:M537" ca="1" si="577">$C$4*($G$4-C537)*$B$7+$F$4*SQRT($B$7)*NORMSINV(RAND())+C537</f>
        <v>3.2903808330292392</v>
      </c>
      <c r="E537" s="17">
        <f t="shared" ca="1" si="577"/>
        <v>3.151973700906805</v>
      </c>
      <c r="F537" s="17">
        <f t="shared" ca="1" si="577"/>
        <v>3.1822841791673699</v>
      </c>
      <c r="G537" s="17">
        <f t="shared" ca="1" si="577"/>
        <v>3.2049918173831733</v>
      </c>
      <c r="H537" s="17">
        <f t="shared" ca="1" si="577"/>
        <v>3.0857982540613587</v>
      </c>
      <c r="I537" s="17">
        <f t="shared" ca="1" si="577"/>
        <v>2.9916969252867815</v>
      </c>
      <c r="J537" s="17">
        <f t="shared" ca="1" si="577"/>
        <v>2.947792763852688</v>
      </c>
      <c r="K537" s="17">
        <f t="shared" ca="1" si="577"/>
        <v>2.9173826780733636</v>
      </c>
      <c r="L537" s="17">
        <f t="shared" ca="1" si="577"/>
        <v>2.7539566707061529</v>
      </c>
      <c r="M537" s="17">
        <f t="shared" ca="1" si="577"/>
        <v>2.6912243149786002</v>
      </c>
      <c r="N537" s="127">
        <f t="shared" ca="1" si="566"/>
        <v>14.74972317744106</v>
      </c>
      <c r="O537" s="128">
        <f t="shared" ca="1" si="567"/>
        <v>15.443661038265676</v>
      </c>
      <c r="P537" s="128">
        <f t="shared" ca="1" si="568"/>
        <v>0</v>
      </c>
      <c r="Q537" s="128">
        <f t="shared" ca="1" si="569"/>
        <v>0</v>
      </c>
      <c r="R537" s="129">
        <f ca="1">AVERAGE(Q$17:Q537)</f>
        <v>1.717079816312794</v>
      </c>
      <c r="S537">
        <v>1.615</v>
      </c>
    </row>
    <row r="538" spans="2:19" x14ac:dyDescent="0.25">
      <c r="B538" s="126">
        <f t="shared" si="570"/>
        <v>522</v>
      </c>
      <c r="C538" s="17">
        <f t="shared" si="564"/>
        <v>3.2921262866077932</v>
      </c>
      <c r="D538" s="17">
        <f t="shared" ref="D538:M538" ca="1" si="578">$C$4*($G$4-C538)*$B$7+$F$4*SQRT($B$7)*NORMSINV(RAND())+C538</f>
        <v>3.1854789171329609</v>
      </c>
      <c r="E538" s="17">
        <f t="shared" ca="1" si="578"/>
        <v>3.1441007167166712</v>
      </c>
      <c r="F538" s="17">
        <f t="shared" ca="1" si="578"/>
        <v>3.1248458875787497</v>
      </c>
      <c r="G538" s="17">
        <f t="shared" ca="1" si="578"/>
        <v>3.1720917466468892</v>
      </c>
      <c r="H538" s="17">
        <f t="shared" ca="1" si="578"/>
        <v>3.0636487208763978</v>
      </c>
      <c r="I538" s="17">
        <f t="shared" ca="1" si="578"/>
        <v>2.9855894767495048</v>
      </c>
      <c r="J538" s="17">
        <f t="shared" ca="1" si="578"/>
        <v>2.9746035117950469</v>
      </c>
      <c r="K538" s="17">
        <f t="shared" ca="1" si="578"/>
        <v>2.8964239261161371</v>
      </c>
      <c r="L538" s="17">
        <f t="shared" ca="1" si="578"/>
        <v>2.9413200433578903</v>
      </c>
      <c r="M538" s="17">
        <f t="shared" ca="1" si="578"/>
        <v>2.8427969698032758</v>
      </c>
      <c r="N538" s="127">
        <f t="shared" ca="1" si="566"/>
        <v>17.163704827634589</v>
      </c>
      <c r="O538" s="128">
        <f t="shared" ca="1" si="567"/>
        <v>17.407615516719346</v>
      </c>
      <c r="P538" s="128">
        <f t="shared" ca="1" si="568"/>
        <v>0</v>
      </c>
      <c r="Q538" s="128">
        <f t="shared" ca="1" si="569"/>
        <v>0</v>
      </c>
      <c r="R538" s="129">
        <f ca="1">AVERAGE(Q$17:Q538)</f>
        <v>1.7137903913773289</v>
      </c>
      <c r="S538">
        <v>1.615</v>
      </c>
    </row>
    <row r="539" spans="2:19" x14ac:dyDescent="0.25">
      <c r="B539" s="126">
        <f t="shared" si="570"/>
        <v>523</v>
      </c>
      <c r="C539" s="17">
        <f t="shared" si="564"/>
        <v>3.2921262866077932</v>
      </c>
      <c r="D539" s="17">
        <f t="shared" ref="D539:M539" ca="1" si="579">$C$4*($G$4-C539)*$B$7+$F$4*SQRT($B$7)*NORMSINV(RAND())+C539</f>
        <v>3.2806436988692242</v>
      </c>
      <c r="E539" s="17">
        <f t="shared" ca="1" si="579"/>
        <v>3.3158716395589614</v>
      </c>
      <c r="F539" s="17">
        <f t="shared" ca="1" si="579"/>
        <v>3.4013922479936043</v>
      </c>
      <c r="G539" s="17">
        <f t="shared" ca="1" si="579"/>
        <v>3.4620158362992752</v>
      </c>
      <c r="H539" s="17">
        <f t="shared" ca="1" si="579"/>
        <v>3.3794792171531105</v>
      </c>
      <c r="I539" s="17">
        <f t="shared" ca="1" si="579"/>
        <v>3.3703320358606748</v>
      </c>
      <c r="J539" s="17">
        <f t="shared" ca="1" si="579"/>
        <v>3.476723720917501</v>
      </c>
      <c r="K539" s="17">
        <f t="shared" ca="1" si="579"/>
        <v>3.3510012828818319</v>
      </c>
      <c r="L539" s="17">
        <f t="shared" ca="1" si="579"/>
        <v>3.4257477362997193</v>
      </c>
      <c r="M539" s="17">
        <f t="shared" ca="1" si="579"/>
        <v>3.3672872349666214</v>
      </c>
      <c r="N539" s="127">
        <f t="shared" ca="1" si="566"/>
        <v>28.999750745495451</v>
      </c>
      <c r="O539" s="128">
        <f t="shared" ca="1" si="567"/>
        <v>26.341352926178356</v>
      </c>
      <c r="P539" s="128">
        <f t="shared" ca="1" si="568"/>
        <v>3.1413529261783566</v>
      </c>
      <c r="Q539" s="128">
        <f t="shared" ca="1" si="569"/>
        <v>2.9881473361222719</v>
      </c>
      <c r="R539" s="129">
        <f ca="1">AVERAGE(Q$17:Q539)</f>
        <v>1.7162270203347763</v>
      </c>
      <c r="S539">
        <v>1.615</v>
      </c>
    </row>
    <row r="540" spans="2:19" x14ac:dyDescent="0.25">
      <c r="B540" s="126">
        <f t="shared" si="570"/>
        <v>524</v>
      </c>
      <c r="C540" s="17">
        <f t="shared" si="564"/>
        <v>3.2921262866077932</v>
      </c>
      <c r="D540" s="17">
        <f t="shared" ref="D540:M540" ca="1" si="580">$C$4*($G$4-C540)*$B$7+$F$4*SQRT($B$7)*NORMSINV(RAND())+C540</f>
        <v>3.475058302812188</v>
      </c>
      <c r="E540" s="17">
        <f t="shared" ca="1" si="580"/>
        <v>3.5148569615034524</v>
      </c>
      <c r="F540" s="17">
        <f t="shared" ca="1" si="580"/>
        <v>3.3716667168195467</v>
      </c>
      <c r="G540" s="17">
        <f t="shared" ca="1" si="580"/>
        <v>3.3007508156023104</v>
      </c>
      <c r="H540" s="17">
        <f t="shared" ca="1" si="580"/>
        <v>3.2692474669789822</v>
      </c>
      <c r="I540" s="17">
        <f t="shared" ca="1" si="580"/>
        <v>3.244350271742332</v>
      </c>
      <c r="J540" s="17">
        <f t="shared" ca="1" si="580"/>
        <v>3.1211629693342995</v>
      </c>
      <c r="K540" s="17">
        <f t="shared" ca="1" si="580"/>
        <v>3.0219660255767269</v>
      </c>
      <c r="L540" s="17">
        <f t="shared" ca="1" si="580"/>
        <v>2.985305516849778</v>
      </c>
      <c r="M540" s="17">
        <f t="shared" ca="1" si="580"/>
        <v>2.9733214346141432</v>
      </c>
      <c r="N540" s="127">
        <f t="shared" ca="1" si="566"/>
        <v>19.55676836833474</v>
      </c>
      <c r="O540" s="128">
        <f t="shared" ca="1" si="567"/>
        <v>19.297846003133262</v>
      </c>
      <c r="P540" s="128">
        <f t="shared" ca="1" si="568"/>
        <v>0</v>
      </c>
      <c r="Q540" s="128">
        <f t="shared" ca="1" si="569"/>
        <v>0</v>
      </c>
      <c r="R540" s="129">
        <f ca="1">AVERAGE(Q$17:Q540)</f>
        <v>1.7129517779295571</v>
      </c>
      <c r="S540">
        <v>1.615</v>
      </c>
    </row>
    <row r="541" spans="2:19" x14ac:dyDescent="0.25">
      <c r="B541" s="126">
        <f t="shared" si="570"/>
        <v>525</v>
      </c>
      <c r="C541" s="17">
        <f t="shared" si="564"/>
        <v>3.2921262866077932</v>
      </c>
      <c r="D541" s="17">
        <f t="shared" ref="D541:M541" ca="1" si="581">$C$4*($G$4-C541)*$B$7+$F$4*SQRT($B$7)*NORMSINV(RAND())+C541</f>
        <v>3.282813587199354</v>
      </c>
      <c r="E541" s="17">
        <f t="shared" ca="1" si="581"/>
        <v>3.0787229674573449</v>
      </c>
      <c r="F541" s="17">
        <f t="shared" ca="1" si="581"/>
        <v>3.1435772920972838</v>
      </c>
      <c r="G541" s="17">
        <f t="shared" ca="1" si="581"/>
        <v>3.0496439758582503</v>
      </c>
      <c r="H541" s="17">
        <f t="shared" ca="1" si="581"/>
        <v>3.0375588794795521</v>
      </c>
      <c r="I541" s="17">
        <f t="shared" ca="1" si="581"/>
        <v>3.094826831605384</v>
      </c>
      <c r="J541" s="17">
        <f t="shared" ca="1" si="581"/>
        <v>3.0650586310990304</v>
      </c>
      <c r="K541" s="17">
        <f t="shared" ca="1" si="581"/>
        <v>3.0272136826842586</v>
      </c>
      <c r="L541" s="17">
        <f t="shared" ca="1" si="581"/>
        <v>2.8769561907370775</v>
      </c>
      <c r="M541" s="17">
        <f t="shared" ca="1" si="581"/>
        <v>3.0104489714152152</v>
      </c>
      <c r="N541" s="127">
        <f t="shared" ca="1" si="566"/>
        <v>20.296510432922126</v>
      </c>
      <c r="O541" s="128">
        <f t="shared" ca="1" si="567"/>
        <v>19.87208721665656</v>
      </c>
      <c r="P541" s="128">
        <f t="shared" ca="1" si="568"/>
        <v>0</v>
      </c>
      <c r="Q541" s="128">
        <f t="shared" ca="1" si="569"/>
        <v>0</v>
      </c>
      <c r="R541" s="129">
        <f ca="1">AVERAGE(Q$17:Q541)</f>
        <v>1.7096890126382629</v>
      </c>
      <c r="S541">
        <v>1.615</v>
      </c>
    </row>
    <row r="542" spans="2:19" x14ac:dyDescent="0.25">
      <c r="B542" s="126">
        <f t="shared" si="570"/>
        <v>526</v>
      </c>
      <c r="C542" s="17">
        <f t="shared" si="564"/>
        <v>3.2921262866077932</v>
      </c>
      <c r="D542" s="17">
        <f t="shared" ref="D542:M542" ca="1" si="582">$C$4*($G$4-C542)*$B$7+$F$4*SQRT($B$7)*NORMSINV(RAND())+C542</f>
        <v>3.2729075955943778</v>
      </c>
      <c r="E542" s="17">
        <f t="shared" ca="1" si="582"/>
        <v>3.3314286585725426</v>
      </c>
      <c r="F542" s="17">
        <f t="shared" ca="1" si="582"/>
        <v>3.3628804021698069</v>
      </c>
      <c r="G542" s="17">
        <f t="shared" ca="1" si="582"/>
        <v>3.3941001053964697</v>
      </c>
      <c r="H542" s="17">
        <f t="shared" ca="1" si="582"/>
        <v>3.4165659902096328</v>
      </c>
      <c r="I542" s="17">
        <f t="shared" ca="1" si="582"/>
        <v>3.3956755030060455</v>
      </c>
      <c r="J542" s="17">
        <f t="shared" ca="1" si="582"/>
        <v>3.4641234284025986</v>
      </c>
      <c r="K542" s="17">
        <f t="shared" ca="1" si="582"/>
        <v>3.5421705494008484</v>
      </c>
      <c r="L542" s="17">
        <f t="shared" ca="1" si="582"/>
        <v>3.4500754961754132</v>
      </c>
      <c r="M542" s="17">
        <f t="shared" ca="1" si="582"/>
        <v>3.3485497780687439</v>
      </c>
      <c r="N542" s="127">
        <f t="shared" ca="1" si="566"/>
        <v>28.461428312524212</v>
      </c>
      <c r="O542" s="128">
        <f t="shared" ca="1" si="567"/>
        <v>25.954411044133554</v>
      </c>
      <c r="P542" s="128">
        <f t="shared" ca="1" si="568"/>
        <v>2.7544110441335548</v>
      </c>
      <c r="Q542" s="128">
        <f t="shared" ca="1" si="569"/>
        <v>2.620076832349572</v>
      </c>
      <c r="R542" s="129">
        <f ca="1">AVERAGE(Q$17:Q542)</f>
        <v>1.7114197879609079</v>
      </c>
      <c r="S542">
        <v>1.615</v>
      </c>
    </row>
    <row r="543" spans="2:19" x14ac:dyDescent="0.25">
      <c r="B543" s="126">
        <f t="shared" si="570"/>
        <v>527</v>
      </c>
      <c r="C543" s="17">
        <f t="shared" si="564"/>
        <v>3.2921262866077932</v>
      </c>
      <c r="D543" s="17">
        <f t="shared" ref="D543:M543" ca="1" si="583">$C$4*($G$4-C543)*$B$7+$F$4*SQRT($B$7)*NORMSINV(RAND())+C543</f>
        <v>3.3911646853647368</v>
      </c>
      <c r="E543" s="17">
        <f t="shared" ca="1" si="583"/>
        <v>3.5450138728738487</v>
      </c>
      <c r="F543" s="17">
        <f t="shared" ca="1" si="583"/>
        <v>3.495474142817685</v>
      </c>
      <c r="G543" s="17">
        <f t="shared" ca="1" si="583"/>
        <v>3.5348428142911956</v>
      </c>
      <c r="H543" s="17">
        <f t="shared" ca="1" si="583"/>
        <v>3.3438749991388983</v>
      </c>
      <c r="I543" s="17">
        <f t="shared" ca="1" si="583"/>
        <v>3.3594318908819805</v>
      </c>
      <c r="J543" s="17">
        <f t="shared" ca="1" si="583"/>
        <v>3.4009882856489799</v>
      </c>
      <c r="K543" s="17">
        <f t="shared" ca="1" si="583"/>
        <v>3.3413456994422286</v>
      </c>
      <c r="L543" s="17">
        <f t="shared" ca="1" si="583"/>
        <v>3.2828252577355643</v>
      </c>
      <c r="M543" s="17">
        <f t="shared" ca="1" si="583"/>
        <v>3.2918998139887421</v>
      </c>
      <c r="N543" s="127">
        <f t="shared" ca="1" si="566"/>
        <v>26.89390857634389</v>
      </c>
      <c r="O543" s="128">
        <f t="shared" ca="1" si="567"/>
        <v>24.818777670256541</v>
      </c>
      <c r="P543" s="128">
        <f t="shared" ca="1" si="568"/>
        <v>1.6187776702565415</v>
      </c>
      <c r="Q543" s="128">
        <f t="shared" ca="1" si="569"/>
        <v>1.5398289516727366</v>
      </c>
      <c r="R543" s="129">
        <f ca="1">AVERAGE(Q$17:Q543)</f>
        <v>1.7110941886510631</v>
      </c>
      <c r="S543">
        <v>1.615</v>
      </c>
    </row>
    <row r="544" spans="2:19" x14ac:dyDescent="0.25">
      <c r="B544" s="126">
        <f t="shared" si="570"/>
        <v>528</v>
      </c>
      <c r="C544" s="17">
        <f t="shared" si="564"/>
        <v>3.2921262866077932</v>
      </c>
      <c r="D544" s="17">
        <f t="shared" ref="D544:M544" ca="1" si="584">$C$4*($G$4-C544)*$B$7+$F$4*SQRT($B$7)*NORMSINV(RAND())+C544</f>
        <v>3.3251968994345424</v>
      </c>
      <c r="E544" s="17">
        <f t="shared" ca="1" si="584"/>
        <v>3.2059636361233244</v>
      </c>
      <c r="F544" s="17">
        <f t="shared" ca="1" si="584"/>
        <v>3.2190215472275256</v>
      </c>
      <c r="G544" s="17">
        <f t="shared" ca="1" si="584"/>
        <v>3.1182480104077555</v>
      </c>
      <c r="H544" s="17">
        <f t="shared" ca="1" si="584"/>
        <v>3.0746933238882281</v>
      </c>
      <c r="I544" s="17">
        <f t="shared" ca="1" si="584"/>
        <v>3.1151585121467993</v>
      </c>
      <c r="J544" s="17">
        <f t="shared" ca="1" si="584"/>
        <v>3.0055504784423159</v>
      </c>
      <c r="K544" s="17">
        <f t="shared" ca="1" si="584"/>
        <v>3.0039495633929589</v>
      </c>
      <c r="L544" s="17">
        <f t="shared" ca="1" si="584"/>
        <v>2.9106567044471263</v>
      </c>
      <c r="M544" s="17">
        <f t="shared" ca="1" si="584"/>
        <v>3.0262588568841005</v>
      </c>
      <c r="N544" s="127">
        <f t="shared" ca="1" si="566"/>
        <v>20.619945940519674</v>
      </c>
      <c r="O544" s="128">
        <f t="shared" ca="1" si="567"/>
        <v>20.121772477685635</v>
      </c>
      <c r="P544" s="128">
        <f t="shared" ca="1" si="568"/>
        <v>0</v>
      </c>
      <c r="Q544" s="128">
        <f t="shared" ca="1" si="569"/>
        <v>0</v>
      </c>
      <c r="R544" s="129">
        <f ca="1">AVERAGE(Q$17:Q544)</f>
        <v>1.7078534799604361</v>
      </c>
      <c r="S544">
        <v>1.615</v>
      </c>
    </row>
    <row r="545" spans="2:19" x14ac:dyDescent="0.25">
      <c r="B545" s="126">
        <f t="shared" si="570"/>
        <v>529</v>
      </c>
      <c r="C545" s="17">
        <f t="shared" si="564"/>
        <v>3.2921262866077932</v>
      </c>
      <c r="D545" s="17">
        <f t="shared" ref="D545:M545" ca="1" si="585">$C$4*($G$4-C545)*$B$7+$F$4*SQRT($B$7)*NORMSINV(RAND())+C545</f>
        <v>3.2173651899308919</v>
      </c>
      <c r="E545" s="17">
        <f t="shared" ca="1" si="585"/>
        <v>3.1611566271579874</v>
      </c>
      <c r="F545" s="17">
        <f t="shared" ca="1" si="585"/>
        <v>3.1576092142812957</v>
      </c>
      <c r="G545" s="17">
        <f t="shared" ca="1" si="585"/>
        <v>3.0749437075753692</v>
      </c>
      <c r="H545" s="17">
        <f t="shared" ca="1" si="585"/>
        <v>3.0464543290336294</v>
      </c>
      <c r="I545" s="17">
        <f t="shared" ca="1" si="585"/>
        <v>3.0507164723749356</v>
      </c>
      <c r="J545" s="17">
        <f t="shared" ca="1" si="585"/>
        <v>3.1980880395266729</v>
      </c>
      <c r="K545" s="17">
        <f t="shared" ca="1" si="585"/>
        <v>3.0283846426018499</v>
      </c>
      <c r="L545" s="17">
        <f t="shared" ca="1" si="585"/>
        <v>3.0705283376808628</v>
      </c>
      <c r="M545" s="17">
        <f t="shared" ca="1" si="585"/>
        <v>3.1021755852209703</v>
      </c>
      <c r="N545" s="127">
        <f t="shared" ca="1" si="566"/>
        <v>22.246297387653239</v>
      </c>
      <c r="O545" s="128">
        <f t="shared" ca="1" si="567"/>
        <v>21.365126746880922</v>
      </c>
      <c r="P545" s="128">
        <f t="shared" ca="1" si="568"/>
        <v>0</v>
      </c>
      <c r="Q545" s="128">
        <f t="shared" ca="1" si="569"/>
        <v>0</v>
      </c>
      <c r="R545" s="129">
        <f ca="1">AVERAGE(Q$17:Q545)</f>
        <v>1.704625023476579</v>
      </c>
      <c r="S545">
        <v>1.615</v>
      </c>
    </row>
    <row r="546" spans="2:19" x14ac:dyDescent="0.25">
      <c r="B546" s="126">
        <f t="shared" si="570"/>
        <v>530</v>
      </c>
      <c r="C546" s="17">
        <f t="shared" si="564"/>
        <v>3.2921262866077932</v>
      </c>
      <c r="D546" s="17">
        <f t="shared" ref="D546:M546" ca="1" si="586">$C$4*($G$4-C546)*$B$7+$F$4*SQRT($B$7)*NORMSINV(RAND())+C546</f>
        <v>3.3347625567543275</v>
      </c>
      <c r="E546" s="17">
        <f t="shared" ca="1" si="586"/>
        <v>3.4345123144330398</v>
      </c>
      <c r="F546" s="17">
        <f t="shared" ca="1" si="586"/>
        <v>3.3968766549625733</v>
      </c>
      <c r="G546" s="17">
        <f t="shared" ca="1" si="586"/>
        <v>3.311610138504554</v>
      </c>
      <c r="H546" s="17">
        <f t="shared" ca="1" si="586"/>
        <v>3.1120906850663146</v>
      </c>
      <c r="I546" s="17">
        <f t="shared" ca="1" si="586"/>
        <v>3.0808261375854009</v>
      </c>
      <c r="J546" s="17">
        <f t="shared" ca="1" si="586"/>
        <v>3.069290984617087</v>
      </c>
      <c r="K546" s="17">
        <f t="shared" ca="1" si="586"/>
        <v>3.1609740372884794</v>
      </c>
      <c r="L546" s="17">
        <f t="shared" ca="1" si="586"/>
        <v>3.2275875066959219</v>
      </c>
      <c r="M546" s="17">
        <f t="shared" ca="1" si="586"/>
        <v>3.1105420103625527</v>
      </c>
      <c r="N546" s="127">
        <f t="shared" ca="1" si="566"/>
        <v>22.433200133119673</v>
      </c>
      <c r="O546" s="128">
        <f t="shared" ca="1" si="567"/>
        <v>21.506767271438463</v>
      </c>
      <c r="P546" s="128">
        <f t="shared" ca="1" si="568"/>
        <v>0</v>
      </c>
      <c r="Q546" s="128">
        <f t="shared" ca="1" si="569"/>
        <v>0</v>
      </c>
      <c r="R546" s="129">
        <f ca="1">AVERAGE(Q$17:Q546)</f>
        <v>1.7014087498473778</v>
      </c>
      <c r="S546">
        <v>1.615</v>
      </c>
    </row>
    <row r="547" spans="2:19" x14ac:dyDescent="0.25">
      <c r="B547" s="126">
        <f t="shared" si="570"/>
        <v>531</v>
      </c>
      <c r="C547" s="17">
        <f t="shared" si="564"/>
        <v>3.2921262866077932</v>
      </c>
      <c r="D547" s="17">
        <f t="shared" ref="D547:M547" ca="1" si="587">$C$4*($G$4-C547)*$B$7+$F$4*SQRT($B$7)*NORMSINV(RAND())+C547</f>
        <v>3.3656089296308225</v>
      </c>
      <c r="E547" s="17">
        <f t="shared" ca="1" si="587"/>
        <v>3.4703552141684249</v>
      </c>
      <c r="F547" s="17">
        <f t="shared" ca="1" si="587"/>
        <v>3.562046006909835</v>
      </c>
      <c r="G547" s="17">
        <f t="shared" ca="1" si="587"/>
        <v>3.4977575164077024</v>
      </c>
      <c r="H547" s="17">
        <f t="shared" ca="1" si="587"/>
        <v>3.5358188260788705</v>
      </c>
      <c r="I547" s="17">
        <f t="shared" ca="1" si="587"/>
        <v>3.5209183207438461</v>
      </c>
      <c r="J547" s="17">
        <f t="shared" ca="1" si="587"/>
        <v>3.5675278564530251</v>
      </c>
      <c r="K547" s="17">
        <f t="shared" ca="1" si="587"/>
        <v>3.6242701224277374</v>
      </c>
      <c r="L547" s="17">
        <f t="shared" ca="1" si="587"/>
        <v>3.5939587995673405</v>
      </c>
      <c r="M547" s="17">
        <f t="shared" ca="1" si="587"/>
        <v>3.632275885042533</v>
      </c>
      <c r="N547" s="127">
        <f t="shared" ca="1" si="566"/>
        <v>37.798744396216435</v>
      </c>
      <c r="O547" s="128">
        <f t="shared" ca="1" si="567"/>
        <v>32.473454584674414</v>
      </c>
      <c r="P547" s="128">
        <f t="shared" ca="1" si="568"/>
        <v>9.2734545846744147</v>
      </c>
      <c r="Q547" s="128">
        <f t="shared" ca="1" si="569"/>
        <v>8.8211828677133521</v>
      </c>
      <c r="R547" s="129">
        <f ca="1">AVERAGE(Q$17:Q547)</f>
        <v>1.7148169873574832</v>
      </c>
      <c r="S547">
        <v>1.615</v>
      </c>
    </row>
    <row r="548" spans="2:19" x14ac:dyDescent="0.25">
      <c r="B548" s="126">
        <f t="shared" si="570"/>
        <v>532</v>
      </c>
      <c r="C548" s="17">
        <f t="shared" si="564"/>
        <v>3.2921262866077932</v>
      </c>
      <c r="D548" s="17">
        <f t="shared" ref="D548:M548" ca="1" si="588">$C$4*($G$4-C548)*$B$7+$F$4*SQRT($B$7)*NORMSINV(RAND())+C548</f>
        <v>3.4201707459657276</v>
      </c>
      <c r="E548" s="17">
        <f t="shared" ca="1" si="588"/>
        <v>3.4859117636741135</v>
      </c>
      <c r="F548" s="17">
        <f t="shared" ca="1" si="588"/>
        <v>3.358926413619105</v>
      </c>
      <c r="G548" s="17">
        <f t="shared" ca="1" si="588"/>
        <v>3.3293518686180232</v>
      </c>
      <c r="H548" s="17">
        <f t="shared" ca="1" si="588"/>
        <v>3.2012547417693713</v>
      </c>
      <c r="I548" s="17">
        <f t="shared" ca="1" si="588"/>
        <v>3.3068592481970578</v>
      </c>
      <c r="J548" s="17">
        <f t="shared" ca="1" si="588"/>
        <v>3.3115657661914972</v>
      </c>
      <c r="K548" s="17">
        <f t="shared" ca="1" si="588"/>
        <v>3.2490716684075087</v>
      </c>
      <c r="L548" s="17">
        <f t="shared" ca="1" si="588"/>
        <v>3.1992625075803898</v>
      </c>
      <c r="M548" s="17">
        <f t="shared" ca="1" si="588"/>
        <v>3.2040813453876549</v>
      </c>
      <c r="N548" s="127">
        <f t="shared" ca="1" si="566"/>
        <v>24.63286052817379</v>
      </c>
      <c r="O548" s="128">
        <f t="shared" ca="1" si="567"/>
        <v>23.155751659200593</v>
      </c>
      <c r="P548" s="128">
        <f t="shared" ca="1" si="568"/>
        <v>0</v>
      </c>
      <c r="Q548" s="128">
        <f t="shared" ca="1" si="569"/>
        <v>0</v>
      </c>
      <c r="R548" s="129">
        <f ca="1">AVERAGE(Q$17:Q548)</f>
        <v>1.7115936471556834</v>
      </c>
      <c r="S548">
        <v>1.615</v>
      </c>
    </row>
    <row r="549" spans="2:19" x14ac:dyDescent="0.25">
      <c r="B549" s="126">
        <f t="shared" si="570"/>
        <v>533</v>
      </c>
      <c r="C549" s="17">
        <f t="shared" si="564"/>
        <v>3.2921262866077932</v>
      </c>
      <c r="D549" s="17">
        <f t="shared" ref="D549:M549" ca="1" si="589">$C$4*($G$4-C549)*$B$7+$F$4*SQRT($B$7)*NORMSINV(RAND())+C549</f>
        <v>3.1324503825282051</v>
      </c>
      <c r="E549" s="17">
        <f t="shared" ca="1" si="589"/>
        <v>3.1754701840256438</v>
      </c>
      <c r="F549" s="17">
        <f t="shared" ca="1" si="589"/>
        <v>3.2949452042584837</v>
      </c>
      <c r="G549" s="17">
        <f t="shared" ca="1" si="589"/>
        <v>3.3277311324227763</v>
      </c>
      <c r="H549" s="17">
        <f t="shared" ca="1" si="589"/>
        <v>3.2302065455885987</v>
      </c>
      <c r="I549" s="17">
        <f t="shared" ca="1" si="589"/>
        <v>3.2292480907162231</v>
      </c>
      <c r="J549" s="17">
        <f t="shared" ca="1" si="589"/>
        <v>3.1463564291307939</v>
      </c>
      <c r="K549" s="17">
        <f t="shared" ca="1" si="589"/>
        <v>3.1203117482994953</v>
      </c>
      <c r="L549" s="17">
        <f t="shared" ca="1" si="589"/>
        <v>3.1626524002091121</v>
      </c>
      <c r="M549" s="17">
        <f t="shared" ca="1" si="589"/>
        <v>3.2838967814901592</v>
      </c>
      <c r="N549" s="127">
        <f t="shared" ca="1" si="566"/>
        <v>26.67953471666938</v>
      </c>
      <c r="O549" s="128">
        <f t="shared" ca="1" si="567"/>
        <v>24.6624018197958</v>
      </c>
      <c r="P549" s="128">
        <f t="shared" ca="1" si="568"/>
        <v>1.4624018197958009</v>
      </c>
      <c r="Q549" s="128">
        <f t="shared" ca="1" si="569"/>
        <v>1.3910796414331565</v>
      </c>
      <c r="R549" s="129">
        <f ca="1">AVERAGE(Q$17:Q549)</f>
        <v>1.7109923075577049</v>
      </c>
      <c r="S549">
        <v>1.615</v>
      </c>
    </row>
    <row r="550" spans="2:19" x14ac:dyDescent="0.25">
      <c r="B550" s="126">
        <f t="shared" si="570"/>
        <v>534</v>
      </c>
      <c r="C550" s="17">
        <f t="shared" si="564"/>
        <v>3.2921262866077932</v>
      </c>
      <c r="D550" s="17">
        <f t="shared" ref="D550:M550" ca="1" si="590">$C$4*($G$4-C550)*$B$7+$F$4*SQRT($B$7)*NORMSINV(RAND())+C550</f>
        <v>3.2072831375439668</v>
      </c>
      <c r="E550" s="17">
        <f t="shared" ca="1" si="590"/>
        <v>3.1592736953756351</v>
      </c>
      <c r="F550" s="17">
        <f t="shared" ca="1" si="590"/>
        <v>3.1117012652998088</v>
      </c>
      <c r="G550" s="17">
        <f t="shared" ca="1" si="590"/>
        <v>3.1212259633568324</v>
      </c>
      <c r="H550" s="17">
        <f t="shared" ca="1" si="590"/>
        <v>3.0342314825940777</v>
      </c>
      <c r="I550" s="17">
        <f t="shared" ca="1" si="590"/>
        <v>3.1161403113648936</v>
      </c>
      <c r="J550" s="17">
        <f t="shared" ca="1" si="590"/>
        <v>3.2039370447482853</v>
      </c>
      <c r="K550" s="17">
        <f t="shared" ca="1" si="590"/>
        <v>3.2665519733713357</v>
      </c>
      <c r="L550" s="17">
        <f t="shared" ca="1" si="590"/>
        <v>3.2193690565075617</v>
      </c>
      <c r="M550" s="17">
        <f t="shared" ca="1" si="590"/>
        <v>3.1274618296371126</v>
      </c>
      <c r="N550" s="127">
        <f t="shared" ca="1" si="566"/>
        <v>22.815995103806188</v>
      </c>
      <c r="O550" s="128">
        <f t="shared" ca="1" si="567"/>
        <v>21.796089842595478</v>
      </c>
      <c r="P550" s="128">
        <f t="shared" ca="1" si="568"/>
        <v>0</v>
      </c>
      <c r="Q550" s="128">
        <f t="shared" ca="1" si="569"/>
        <v>0</v>
      </c>
      <c r="R550" s="129">
        <f ca="1">AVERAGE(Q$17:Q550)</f>
        <v>1.7077882021128403</v>
      </c>
      <c r="S550">
        <v>1.615</v>
      </c>
    </row>
    <row r="551" spans="2:19" x14ac:dyDescent="0.25">
      <c r="B551" s="126">
        <f t="shared" si="570"/>
        <v>535</v>
      </c>
      <c r="C551" s="17">
        <f t="shared" si="564"/>
        <v>3.2921262866077932</v>
      </c>
      <c r="D551" s="17">
        <f t="shared" ref="D551:M551" ca="1" si="591">$C$4*($G$4-C551)*$B$7+$F$4*SQRT($B$7)*NORMSINV(RAND())+C551</f>
        <v>3.2678864955149187</v>
      </c>
      <c r="E551" s="17">
        <f t="shared" ca="1" si="591"/>
        <v>3.2387903474481878</v>
      </c>
      <c r="F551" s="17">
        <f t="shared" ca="1" si="591"/>
        <v>3.1571966669522857</v>
      </c>
      <c r="G551" s="17">
        <f t="shared" ca="1" si="591"/>
        <v>3.044287161666237</v>
      </c>
      <c r="H551" s="17">
        <f t="shared" ca="1" si="591"/>
        <v>2.9684916717727083</v>
      </c>
      <c r="I551" s="17">
        <f t="shared" ca="1" si="591"/>
        <v>2.8435916021787384</v>
      </c>
      <c r="J551" s="17">
        <f t="shared" ca="1" si="591"/>
        <v>2.7040439478126963</v>
      </c>
      <c r="K551" s="17">
        <f t="shared" ca="1" si="591"/>
        <v>2.7121246587506285</v>
      </c>
      <c r="L551" s="17">
        <f t="shared" ca="1" si="591"/>
        <v>2.6063965241598752</v>
      </c>
      <c r="M551" s="17">
        <f t="shared" ca="1" si="591"/>
        <v>2.706986390442633</v>
      </c>
      <c r="N551" s="127">
        <f t="shared" ca="1" si="566"/>
        <v>14.984051324795772</v>
      </c>
      <c r="O551" s="128">
        <f t="shared" ca="1" si="567"/>
        <v>15.637114339539314</v>
      </c>
      <c r="P551" s="128">
        <f t="shared" ca="1" si="568"/>
        <v>0</v>
      </c>
      <c r="Q551" s="128">
        <f t="shared" ca="1" si="569"/>
        <v>0</v>
      </c>
      <c r="R551" s="129">
        <f ca="1">AVERAGE(Q$17:Q551)</f>
        <v>1.7045960746322557</v>
      </c>
      <c r="S551">
        <v>1.615</v>
      </c>
    </row>
    <row r="552" spans="2:19" x14ac:dyDescent="0.25">
      <c r="B552" s="126">
        <f t="shared" si="570"/>
        <v>536</v>
      </c>
      <c r="C552" s="17">
        <f t="shared" si="564"/>
        <v>3.2921262866077932</v>
      </c>
      <c r="D552" s="17">
        <f t="shared" ref="D552:M552" ca="1" si="592">$C$4*($G$4-C552)*$B$7+$F$4*SQRT($B$7)*NORMSINV(RAND())+C552</f>
        <v>3.2945447360072113</v>
      </c>
      <c r="E552" s="17">
        <f t="shared" ca="1" si="592"/>
        <v>3.1589135607822527</v>
      </c>
      <c r="F552" s="17">
        <f t="shared" ca="1" si="592"/>
        <v>3.2485930320547034</v>
      </c>
      <c r="G552" s="17">
        <f t="shared" ca="1" si="592"/>
        <v>3.2199042186623283</v>
      </c>
      <c r="H552" s="17">
        <f t="shared" ca="1" si="592"/>
        <v>3.3573249533647229</v>
      </c>
      <c r="I552" s="17">
        <f t="shared" ca="1" si="592"/>
        <v>3.1744217679297857</v>
      </c>
      <c r="J552" s="17">
        <f t="shared" ca="1" si="592"/>
        <v>3.2356313794827631</v>
      </c>
      <c r="K552" s="17">
        <f t="shared" ca="1" si="592"/>
        <v>3.2798198360419968</v>
      </c>
      <c r="L552" s="17">
        <f t="shared" ca="1" si="592"/>
        <v>3.2162584851409388</v>
      </c>
      <c r="M552" s="17">
        <f t="shared" ca="1" si="592"/>
        <v>3.3062857263254948</v>
      </c>
      <c r="N552" s="127">
        <f t="shared" ca="1" si="566"/>
        <v>27.283598287884274</v>
      </c>
      <c r="O552" s="128">
        <f t="shared" ca="1" si="567"/>
        <v>25.10236955667985</v>
      </c>
      <c r="P552" s="128">
        <f t="shared" ca="1" si="568"/>
        <v>1.9023695566798509</v>
      </c>
      <c r="Q552" s="128">
        <f t="shared" ca="1" si="569"/>
        <v>1.809589898588253</v>
      </c>
      <c r="R552" s="129">
        <f ca="1">AVERAGE(Q$17:Q552)</f>
        <v>1.7047919586321736</v>
      </c>
      <c r="S552">
        <v>1.615</v>
      </c>
    </row>
    <row r="553" spans="2:19" x14ac:dyDescent="0.25">
      <c r="B553" s="126">
        <f t="shared" si="570"/>
        <v>537</v>
      </c>
      <c r="C553" s="17">
        <f t="shared" si="564"/>
        <v>3.2921262866077932</v>
      </c>
      <c r="D553" s="17">
        <f t="shared" ref="D553:M553" ca="1" si="593">$C$4*($G$4-C553)*$B$7+$F$4*SQRT($B$7)*NORMSINV(RAND())+C553</f>
        <v>3.2039755897190019</v>
      </c>
      <c r="E553" s="17">
        <f t="shared" ca="1" si="593"/>
        <v>3.2443629172329249</v>
      </c>
      <c r="F553" s="17">
        <f t="shared" ca="1" si="593"/>
        <v>3.2968030561724633</v>
      </c>
      <c r="G553" s="17">
        <f t="shared" ca="1" si="593"/>
        <v>3.232092409078466</v>
      </c>
      <c r="H553" s="17">
        <f t="shared" ca="1" si="593"/>
        <v>3.2747240826024231</v>
      </c>
      <c r="I553" s="17">
        <f t="shared" ca="1" si="593"/>
        <v>3.2283969040165155</v>
      </c>
      <c r="J553" s="17">
        <f t="shared" ca="1" si="593"/>
        <v>3.2657656766248357</v>
      </c>
      <c r="K553" s="17">
        <f t="shared" ca="1" si="593"/>
        <v>3.2511498284158855</v>
      </c>
      <c r="L553" s="17">
        <f t="shared" ca="1" si="593"/>
        <v>3.375111886508896</v>
      </c>
      <c r="M553" s="17">
        <f t="shared" ca="1" si="593"/>
        <v>3.3378389256146508</v>
      </c>
      <c r="N553" s="127">
        <f t="shared" ca="1" si="566"/>
        <v>28.158208921148621</v>
      </c>
      <c r="O553" s="128">
        <f t="shared" ca="1" si="567"/>
        <v>25.735782876400712</v>
      </c>
      <c r="P553" s="128">
        <f t="shared" ca="1" si="568"/>
        <v>2.5357828764007131</v>
      </c>
      <c r="Q553" s="128">
        <f t="shared" ca="1" si="569"/>
        <v>2.4121112861774154</v>
      </c>
      <c r="R553" s="129">
        <f ca="1">AVERAGE(Q$17:Q553)</f>
        <v>1.7061091268398927</v>
      </c>
      <c r="S553">
        <v>1.615</v>
      </c>
    </row>
    <row r="554" spans="2:19" x14ac:dyDescent="0.25">
      <c r="B554" s="126">
        <f t="shared" si="570"/>
        <v>538</v>
      </c>
      <c r="C554" s="17">
        <f t="shared" si="564"/>
        <v>3.2921262866077932</v>
      </c>
      <c r="D554" s="17">
        <f t="shared" ref="D554:M554" ca="1" si="594">$C$4*($G$4-C554)*$B$7+$F$4*SQRT($B$7)*NORMSINV(RAND())+C554</f>
        <v>3.2516879680773134</v>
      </c>
      <c r="E554" s="17">
        <f t="shared" ca="1" si="594"/>
        <v>3.212560325170446</v>
      </c>
      <c r="F554" s="17">
        <f t="shared" ca="1" si="594"/>
        <v>3.1743202650509059</v>
      </c>
      <c r="G554" s="17">
        <f t="shared" ca="1" si="594"/>
        <v>3.22161654761037</v>
      </c>
      <c r="H554" s="17">
        <f t="shared" ca="1" si="594"/>
        <v>3.1196728290848474</v>
      </c>
      <c r="I554" s="17">
        <f t="shared" ca="1" si="594"/>
        <v>3.1514692158632238</v>
      </c>
      <c r="J554" s="17">
        <f t="shared" ca="1" si="594"/>
        <v>3.1162690176863697</v>
      </c>
      <c r="K554" s="17">
        <f t="shared" ca="1" si="594"/>
        <v>3.1719489276136423</v>
      </c>
      <c r="L554" s="17">
        <f t="shared" ca="1" si="594"/>
        <v>3.2815009595736551</v>
      </c>
      <c r="M554" s="17">
        <f t="shared" ca="1" si="594"/>
        <v>3.3609268675312616</v>
      </c>
      <c r="N554" s="127">
        <f t="shared" ca="1" si="566"/>
        <v>28.815887015499708</v>
      </c>
      <c r="O554" s="128">
        <f t="shared" ca="1" si="567"/>
        <v>26.20936431878571</v>
      </c>
      <c r="P554" s="128">
        <f t="shared" ca="1" si="568"/>
        <v>3.0093643187857104</v>
      </c>
      <c r="Q554" s="128">
        <f t="shared" ca="1" si="569"/>
        <v>2.8625958890715144</v>
      </c>
      <c r="R554" s="129">
        <f ca="1">AVERAGE(Q$17:Q554)</f>
        <v>1.7082587304871633</v>
      </c>
      <c r="S554">
        <v>1.615</v>
      </c>
    </row>
    <row r="555" spans="2:19" x14ac:dyDescent="0.25">
      <c r="B555" s="126">
        <f t="shared" si="570"/>
        <v>539</v>
      </c>
      <c r="C555" s="17">
        <f t="shared" si="564"/>
        <v>3.2921262866077932</v>
      </c>
      <c r="D555" s="17">
        <f t="shared" ref="D555:M555" ca="1" si="595">$C$4*($G$4-C555)*$B$7+$F$4*SQRT($B$7)*NORMSINV(RAND())+C555</f>
        <v>3.2349325384957428</v>
      </c>
      <c r="E555" s="17">
        <f t="shared" ca="1" si="595"/>
        <v>3.1951622012523528</v>
      </c>
      <c r="F555" s="17">
        <f t="shared" ca="1" si="595"/>
        <v>3.2619245350637809</v>
      </c>
      <c r="G555" s="17">
        <f t="shared" ca="1" si="595"/>
        <v>3.3156489912037066</v>
      </c>
      <c r="H555" s="17">
        <f t="shared" ca="1" si="595"/>
        <v>3.4147201212702134</v>
      </c>
      <c r="I555" s="17">
        <f t="shared" ca="1" si="595"/>
        <v>3.3242318958795507</v>
      </c>
      <c r="J555" s="17">
        <f t="shared" ca="1" si="595"/>
        <v>3.1647349203291575</v>
      </c>
      <c r="K555" s="17">
        <f t="shared" ca="1" si="595"/>
        <v>3.2103490004715804</v>
      </c>
      <c r="L555" s="17">
        <f t="shared" ca="1" si="595"/>
        <v>3.2763134287153797</v>
      </c>
      <c r="M555" s="17">
        <f t="shared" ca="1" si="595"/>
        <v>3.1867014030868681</v>
      </c>
      <c r="N555" s="127">
        <f t="shared" ca="1" si="566"/>
        <v>24.208441704186995</v>
      </c>
      <c r="O555" s="128">
        <f t="shared" ca="1" si="567"/>
        <v>22.840079349575124</v>
      </c>
      <c r="P555" s="128">
        <f t="shared" ca="1" si="568"/>
        <v>0</v>
      </c>
      <c r="Q555" s="128">
        <f t="shared" ca="1" si="569"/>
        <v>0</v>
      </c>
      <c r="R555" s="129">
        <f ca="1">AVERAGE(Q$17:Q555)</f>
        <v>1.7050894192988755</v>
      </c>
      <c r="S555">
        <v>1.615</v>
      </c>
    </row>
    <row r="556" spans="2:19" x14ac:dyDescent="0.25">
      <c r="B556" s="126">
        <f t="shared" si="570"/>
        <v>540</v>
      </c>
      <c r="C556" s="17">
        <f t="shared" si="564"/>
        <v>3.2921262866077932</v>
      </c>
      <c r="D556" s="17">
        <f t="shared" ref="D556:M556" ca="1" si="596">$C$4*($G$4-C556)*$B$7+$F$4*SQRT($B$7)*NORMSINV(RAND())+C556</f>
        <v>3.2073491837246557</v>
      </c>
      <c r="E556" s="17">
        <f t="shared" ca="1" si="596"/>
        <v>3.186506924786539</v>
      </c>
      <c r="F556" s="17">
        <f t="shared" ca="1" si="596"/>
        <v>3.1283081525319059</v>
      </c>
      <c r="G556" s="17">
        <f t="shared" ca="1" si="596"/>
        <v>3.1860267811806446</v>
      </c>
      <c r="H556" s="17">
        <f t="shared" ca="1" si="596"/>
        <v>3.0647180886426955</v>
      </c>
      <c r="I556" s="17">
        <f t="shared" ca="1" si="596"/>
        <v>3.078251073130954</v>
      </c>
      <c r="J556" s="17">
        <f t="shared" ca="1" si="596"/>
        <v>3.1085900983484795</v>
      </c>
      <c r="K556" s="17">
        <f t="shared" ca="1" si="596"/>
        <v>3.0994412080117475</v>
      </c>
      <c r="L556" s="17">
        <f t="shared" ca="1" si="596"/>
        <v>3.1133054833540723</v>
      </c>
      <c r="M556" s="17">
        <f t="shared" ca="1" si="596"/>
        <v>3.159024545612052</v>
      </c>
      <c r="N556" s="127">
        <f t="shared" ca="1" si="566"/>
        <v>23.547615098041007</v>
      </c>
      <c r="O556" s="128">
        <f t="shared" ca="1" si="567"/>
        <v>22.346243073453181</v>
      </c>
      <c r="P556" s="128">
        <f t="shared" ca="1" si="568"/>
        <v>0</v>
      </c>
      <c r="Q556" s="128">
        <f t="shared" ca="1" si="569"/>
        <v>0</v>
      </c>
      <c r="R556" s="129">
        <f ca="1">AVERAGE(Q$17:Q556)</f>
        <v>1.7019318463001738</v>
      </c>
      <c r="S556">
        <v>1.615</v>
      </c>
    </row>
    <row r="557" spans="2:19" x14ac:dyDescent="0.25">
      <c r="B557" s="126">
        <f t="shared" si="570"/>
        <v>541</v>
      </c>
      <c r="C557" s="17">
        <f t="shared" si="564"/>
        <v>3.2921262866077932</v>
      </c>
      <c r="D557" s="17">
        <f t="shared" ref="D557:M557" ca="1" si="597">$C$4*($G$4-C557)*$B$7+$F$4*SQRT($B$7)*NORMSINV(RAND())+C557</f>
        <v>3.4164512046850226</v>
      </c>
      <c r="E557" s="17">
        <f t="shared" ca="1" si="597"/>
        <v>3.4312096540254458</v>
      </c>
      <c r="F557" s="17">
        <f t="shared" ca="1" si="597"/>
        <v>3.4393744172436316</v>
      </c>
      <c r="G557" s="17">
        <f t="shared" ca="1" si="597"/>
        <v>3.4172485178214025</v>
      </c>
      <c r="H557" s="17">
        <f t="shared" ca="1" si="597"/>
        <v>3.4567758621931817</v>
      </c>
      <c r="I557" s="17">
        <f t="shared" ca="1" si="597"/>
        <v>3.5803628150002069</v>
      </c>
      <c r="J557" s="17">
        <f t="shared" ca="1" si="597"/>
        <v>3.5434672289113736</v>
      </c>
      <c r="K557" s="17">
        <f t="shared" ca="1" si="597"/>
        <v>3.5112705312887367</v>
      </c>
      <c r="L557" s="17">
        <f t="shared" ca="1" si="597"/>
        <v>3.431123214224705</v>
      </c>
      <c r="M557" s="17">
        <f t="shared" ca="1" si="597"/>
        <v>3.4498048313273362</v>
      </c>
      <c r="N557" s="127">
        <f t="shared" ca="1" si="566"/>
        <v>31.494245018891359</v>
      </c>
      <c r="O557" s="128">
        <f t="shared" ca="1" si="567"/>
        <v>28.115214238716593</v>
      </c>
      <c r="P557" s="128">
        <f t="shared" ca="1" si="568"/>
        <v>4.9152142387165938</v>
      </c>
      <c r="Q557" s="128">
        <f t="shared" ca="1" si="569"/>
        <v>4.6754964115921007</v>
      </c>
      <c r="R557" s="129">
        <f ca="1">AVERAGE(Q$17:Q557)</f>
        <v>1.7074282687868503</v>
      </c>
      <c r="S557">
        <v>1.615</v>
      </c>
    </row>
    <row r="558" spans="2:19" x14ac:dyDescent="0.25">
      <c r="B558" s="126">
        <f t="shared" si="570"/>
        <v>542</v>
      </c>
      <c r="C558" s="17">
        <f t="shared" si="564"/>
        <v>3.2921262866077932</v>
      </c>
      <c r="D558" s="17">
        <f t="shared" ref="D558:M558" ca="1" si="598">$C$4*($G$4-C558)*$B$7+$F$4*SQRT($B$7)*NORMSINV(RAND())+C558</f>
        <v>3.2757096001325992</v>
      </c>
      <c r="E558" s="17">
        <f t="shared" ca="1" si="598"/>
        <v>3.3624033006907608</v>
      </c>
      <c r="F558" s="17">
        <f t="shared" ca="1" si="598"/>
        <v>3.2310721608783046</v>
      </c>
      <c r="G558" s="17">
        <f t="shared" ca="1" si="598"/>
        <v>3.3587336500982081</v>
      </c>
      <c r="H558" s="17">
        <f t="shared" ca="1" si="598"/>
        <v>3.2216744307438736</v>
      </c>
      <c r="I558" s="17">
        <f t="shared" ca="1" si="598"/>
        <v>3.1490192369646564</v>
      </c>
      <c r="J558" s="17">
        <f t="shared" ca="1" si="598"/>
        <v>3.0379748287056749</v>
      </c>
      <c r="K558" s="17">
        <f t="shared" ca="1" si="598"/>
        <v>3.0231690973120546</v>
      </c>
      <c r="L558" s="17">
        <f t="shared" ca="1" si="598"/>
        <v>3.0579694801478432</v>
      </c>
      <c r="M558" s="17">
        <f t="shared" ca="1" si="598"/>
        <v>2.9385285349996835</v>
      </c>
      <c r="N558" s="127">
        <f t="shared" ca="1" si="566"/>
        <v>18.888032774797153</v>
      </c>
      <c r="O558" s="128">
        <f t="shared" ca="1" si="567"/>
        <v>18.774784581980736</v>
      </c>
      <c r="P558" s="128">
        <f t="shared" ca="1" si="568"/>
        <v>0</v>
      </c>
      <c r="Q558" s="128">
        <f t="shared" ca="1" si="569"/>
        <v>0</v>
      </c>
      <c r="R558" s="129">
        <f ca="1">AVERAGE(Q$17:Q558)</f>
        <v>1.704278032128572</v>
      </c>
      <c r="S558">
        <v>1.615</v>
      </c>
    </row>
    <row r="559" spans="2:19" x14ac:dyDescent="0.25">
      <c r="B559" s="126">
        <f t="shared" si="570"/>
        <v>543</v>
      </c>
      <c r="C559" s="17">
        <f t="shared" si="564"/>
        <v>3.2921262866077932</v>
      </c>
      <c r="D559" s="17">
        <f t="shared" ref="D559:M559" ca="1" si="599">$C$4*($G$4-C559)*$B$7+$F$4*SQRT($B$7)*NORMSINV(RAND())+C559</f>
        <v>3.1070774231640717</v>
      </c>
      <c r="E559" s="17">
        <f t="shared" ca="1" si="599"/>
        <v>3.1273805085716337</v>
      </c>
      <c r="F559" s="17">
        <f t="shared" ca="1" si="599"/>
        <v>3.2737974757251784</v>
      </c>
      <c r="G559" s="17">
        <f t="shared" ca="1" si="599"/>
        <v>3.1361682587368267</v>
      </c>
      <c r="H559" s="17">
        <f t="shared" ca="1" si="599"/>
        <v>3.0977896117423014</v>
      </c>
      <c r="I559" s="17">
        <f t="shared" ca="1" si="599"/>
        <v>3.1958952901961792</v>
      </c>
      <c r="J559" s="17">
        <f t="shared" ca="1" si="599"/>
        <v>3.1834405684316902</v>
      </c>
      <c r="K559" s="17">
        <f t="shared" ca="1" si="599"/>
        <v>3.1353636592327674</v>
      </c>
      <c r="L559" s="17">
        <f t="shared" ca="1" si="599"/>
        <v>3.10336950548735</v>
      </c>
      <c r="M559" s="17">
        <f t="shared" ca="1" si="599"/>
        <v>3.0364961605430634</v>
      </c>
      <c r="N559" s="127">
        <f t="shared" ca="1" si="566"/>
        <v>20.832122794938066</v>
      </c>
      <c r="O559" s="128">
        <f t="shared" ca="1" si="567"/>
        <v>20.285120992036564</v>
      </c>
      <c r="P559" s="128">
        <f t="shared" ca="1" si="568"/>
        <v>0</v>
      </c>
      <c r="Q559" s="128">
        <f t="shared" ca="1" si="569"/>
        <v>0</v>
      </c>
      <c r="R559" s="129">
        <f ca="1">AVERAGE(Q$17:Q559)</f>
        <v>1.7011393985519079</v>
      </c>
      <c r="S559">
        <v>1.615</v>
      </c>
    </row>
    <row r="560" spans="2:19" x14ac:dyDescent="0.25">
      <c r="B560" s="126">
        <f t="shared" si="570"/>
        <v>544</v>
      </c>
      <c r="C560" s="17">
        <f t="shared" si="564"/>
        <v>3.2921262866077932</v>
      </c>
      <c r="D560" s="17">
        <f t="shared" ref="D560:M560" ca="1" si="600">$C$4*($G$4-C560)*$B$7+$F$4*SQRT($B$7)*NORMSINV(RAND())+C560</f>
        <v>3.2140533388137009</v>
      </c>
      <c r="E560" s="17">
        <f t="shared" ca="1" si="600"/>
        <v>3.1240737068252811</v>
      </c>
      <c r="F560" s="17">
        <f t="shared" ca="1" si="600"/>
        <v>3.0110233149648717</v>
      </c>
      <c r="G560" s="17">
        <f t="shared" ca="1" si="600"/>
        <v>3.0236075812649434</v>
      </c>
      <c r="H560" s="17">
        <f t="shared" ca="1" si="600"/>
        <v>3.1776801988972649</v>
      </c>
      <c r="I560" s="17">
        <f t="shared" ca="1" si="600"/>
        <v>3.0482208471810863</v>
      </c>
      <c r="J560" s="17">
        <f t="shared" ca="1" si="600"/>
        <v>2.9794215414032017</v>
      </c>
      <c r="K560" s="17">
        <f t="shared" ca="1" si="600"/>
        <v>2.9991114077204499</v>
      </c>
      <c r="L560" s="17">
        <f t="shared" ca="1" si="600"/>
        <v>3.0795967645270399</v>
      </c>
      <c r="M560" s="17">
        <f t="shared" ca="1" si="600"/>
        <v>3.0416562490162025</v>
      </c>
      <c r="N560" s="127">
        <f t="shared" ca="1" si="566"/>
        <v>20.939896212692823</v>
      </c>
      <c r="O560" s="128">
        <f t="shared" ca="1" si="567"/>
        <v>20.367958400105863</v>
      </c>
      <c r="P560" s="128">
        <f t="shared" ca="1" si="568"/>
        <v>0</v>
      </c>
      <c r="Q560" s="128">
        <f t="shared" ca="1" si="569"/>
        <v>0</v>
      </c>
      <c r="R560" s="129">
        <f ca="1">AVERAGE(Q$17:Q560)</f>
        <v>1.6980123040692756</v>
      </c>
      <c r="S560">
        <v>1.615</v>
      </c>
    </row>
    <row r="561" spans="2:19" x14ac:dyDescent="0.25">
      <c r="B561" s="126">
        <f t="shared" si="570"/>
        <v>545</v>
      </c>
      <c r="C561" s="17">
        <f t="shared" si="564"/>
        <v>3.2921262866077932</v>
      </c>
      <c r="D561" s="17">
        <f t="shared" ref="D561:M561" ca="1" si="601">$C$4*($G$4-C561)*$B$7+$F$4*SQRT($B$7)*NORMSINV(RAND())+C561</f>
        <v>3.247263341720334</v>
      </c>
      <c r="E561" s="17">
        <f t="shared" ca="1" si="601"/>
        <v>3.3023302948230158</v>
      </c>
      <c r="F561" s="17">
        <f t="shared" ca="1" si="601"/>
        <v>3.2821003128075752</v>
      </c>
      <c r="G561" s="17">
        <f t="shared" ca="1" si="601"/>
        <v>3.2200299310142126</v>
      </c>
      <c r="H561" s="17">
        <f t="shared" ca="1" si="601"/>
        <v>3.2256208319483406</v>
      </c>
      <c r="I561" s="17">
        <f t="shared" ca="1" si="601"/>
        <v>3.3291392817774326</v>
      </c>
      <c r="J561" s="17">
        <f t="shared" ca="1" si="601"/>
        <v>3.2887039249276224</v>
      </c>
      <c r="K561" s="17">
        <f t="shared" ca="1" si="601"/>
        <v>3.3343286786570641</v>
      </c>
      <c r="L561" s="17">
        <f t="shared" ca="1" si="601"/>
        <v>3.3451296157120662</v>
      </c>
      <c r="M561" s="17">
        <f t="shared" ca="1" si="601"/>
        <v>3.3213732663693079</v>
      </c>
      <c r="N561" s="127">
        <f t="shared" ca="1" si="566"/>
        <v>27.698361681426764</v>
      </c>
      <c r="O561" s="128">
        <f t="shared" ca="1" si="567"/>
        <v>25.403274775272138</v>
      </c>
      <c r="P561" s="128">
        <f t="shared" ca="1" si="568"/>
        <v>2.2032747752721384</v>
      </c>
      <c r="Q561" s="128">
        <f t="shared" ca="1" si="569"/>
        <v>2.0958197964990561</v>
      </c>
      <c r="R561" s="129">
        <f ca="1">AVERAGE(Q$17:Q561)</f>
        <v>1.6987422260737342</v>
      </c>
      <c r="S561">
        <v>1.615</v>
      </c>
    </row>
    <row r="562" spans="2:19" x14ac:dyDescent="0.25">
      <c r="B562" s="126">
        <f t="shared" si="570"/>
        <v>546</v>
      </c>
      <c r="C562" s="17">
        <f t="shared" si="564"/>
        <v>3.2921262866077932</v>
      </c>
      <c r="D562" s="17">
        <f t="shared" ref="D562:M562" ca="1" si="602">$C$4*($G$4-C562)*$B$7+$F$4*SQRT($B$7)*NORMSINV(RAND())+C562</f>
        <v>3.1383473896753511</v>
      </c>
      <c r="E562" s="17">
        <f t="shared" ca="1" si="602"/>
        <v>3.1544146756920206</v>
      </c>
      <c r="F562" s="17">
        <f t="shared" ca="1" si="602"/>
        <v>3.186448455080471</v>
      </c>
      <c r="G562" s="17">
        <f t="shared" ca="1" si="602"/>
        <v>3.0140987524253204</v>
      </c>
      <c r="H562" s="17">
        <f t="shared" ca="1" si="602"/>
        <v>2.9806788746259998</v>
      </c>
      <c r="I562" s="17">
        <f t="shared" ca="1" si="602"/>
        <v>3.0763795512132091</v>
      </c>
      <c r="J562" s="17">
        <f t="shared" ca="1" si="602"/>
        <v>2.8929010950858225</v>
      </c>
      <c r="K562" s="17">
        <f t="shared" ca="1" si="602"/>
        <v>2.7522110660486421</v>
      </c>
      <c r="L562" s="17">
        <f t="shared" ca="1" si="602"/>
        <v>2.81645149799101</v>
      </c>
      <c r="M562" s="17">
        <f t="shared" ca="1" si="602"/>
        <v>2.8911395694272706</v>
      </c>
      <c r="N562" s="127">
        <f t="shared" ca="1" si="566"/>
        <v>18.013825914729047</v>
      </c>
      <c r="O562" s="128">
        <f t="shared" ca="1" si="567"/>
        <v>18.085089870931526</v>
      </c>
      <c r="P562" s="128">
        <f t="shared" ca="1" si="568"/>
        <v>0</v>
      </c>
      <c r="Q562" s="128">
        <f t="shared" ca="1" si="569"/>
        <v>0</v>
      </c>
      <c r="R562" s="129">
        <f ca="1">AVERAGE(Q$17:Q562)</f>
        <v>1.6956309765754305</v>
      </c>
      <c r="S562">
        <v>1.615</v>
      </c>
    </row>
    <row r="563" spans="2:19" x14ac:dyDescent="0.25">
      <c r="B563" s="126">
        <f t="shared" si="570"/>
        <v>547</v>
      </c>
      <c r="C563" s="17">
        <f t="shared" si="564"/>
        <v>3.2921262866077932</v>
      </c>
      <c r="D563" s="17">
        <f t="shared" ref="D563:M563" ca="1" si="603">$C$4*($G$4-C563)*$B$7+$F$4*SQRT($B$7)*NORMSINV(RAND())+C563</f>
        <v>3.2838326255084769</v>
      </c>
      <c r="E563" s="17">
        <f t="shared" ca="1" si="603"/>
        <v>3.2703309759228407</v>
      </c>
      <c r="F563" s="17">
        <f t="shared" ca="1" si="603"/>
        <v>3.2081046534634252</v>
      </c>
      <c r="G563" s="17">
        <f t="shared" ca="1" si="603"/>
        <v>3.1912118266726761</v>
      </c>
      <c r="H563" s="17">
        <f t="shared" ca="1" si="603"/>
        <v>3.0626365535670286</v>
      </c>
      <c r="I563" s="17">
        <f t="shared" ca="1" si="603"/>
        <v>2.9810672581726427</v>
      </c>
      <c r="J563" s="17">
        <f t="shared" ca="1" si="603"/>
        <v>2.8915774397354168</v>
      </c>
      <c r="K563" s="17">
        <f t="shared" ca="1" si="603"/>
        <v>2.8763427783877162</v>
      </c>
      <c r="L563" s="17">
        <f t="shared" ca="1" si="603"/>
        <v>2.8385577691841832</v>
      </c>
      <c r="M563" s="17">
        <f t="shared" ca="1" si="603"/>
        <v>2.805787320800015</v>
      </c>
      <c r="N563" s="127">
        <f t="shared" ca="1" si="566"/>
        <v>16.540093140384176</v>
      </c>
      <c r="O563" s="128">
        <f t="shared" ca="1" si="567"/>
        <v>16.906163816646412</v>
      </c>
      <c r="P563" s="128">
        <f t="shared" ca="1" si="568"/>
        <v>0</v>
      </c>
      <c r="Q563" s="128">
        <f t="shared" ca="1" si="569"/>
        <v>0</v>
      </c>
      <c r="R563" s="129">
        <f ca="1">AVERAGE(Q$17:Q563)</f>
        <v>1.6925311027608503</v>
      </c>
      <c r="S563">
        <v>1.615</v>
      </c>
    </row>
    <row r="564" spans="2:19" x14ac:dyDescent="0.25">
      <c r="B564" s="126">
        <f t="shared" si="570"/>
        <v>548</v>
      </c>
      <c r="C564" s="17">
        <f t="shared" si="564"/>
        <v>3.2921262866077932</v>
      </c>
      <c r="D564" s="17">
        <f t="shared" ref="D564:M564" ca="1" si="604">$C$4*($G$4-C564)*$B$7+$F$4*SQRT($B$7)*NORMSINV(RAND())+C564</f>
        <v>3.2925288306989136</v>
      </c>
      <c r="E564" s="17">
        <f t="shared" ca="1" si="604"/>
        <v>3.2507413785479109</v>
      </c>
      <c r="F564" s="17">
        <f t="shared" ca="1" si="604"/>
        <v>3.2269757215930981</v>
      </c>
      <c r="G564" s="17">
        <f t="shared" ca="1" si="604"/>
        <v>3.2742823418146294</v>
      </c>
      <c r="H564" s="17">
        <f t="shared" ca="1" si="604"/>
        <v>3.4647392750832355</v>
      </c>
      <c r="I564" s="17">
        <f t="shared" ca="1" si="604"/>
        <v>3.3773372183550001</v>
      </c>
      <c r="J564" s="17">
        <f t="shared" ca="1" si="604"/>
        <v>3.360348630940901</v>
      </c>
      <c r="K564" s="17">
        <f t="shared" ca="1" si="604"/>
        <v>3.3118469170920353</v>
      </c>
      <c r="L564" s="17">
        <f t="shared" ca="1" si="604"/>
        <v>3.1303103855831607</v>
      </c>
      <c r="M564" s="17">
        <f t="shared" ca="1" si="604"/>
        <v>3.1201429789816224</v>
      </c>
      <c r="N564" s="127">
        <f t="shared" ca="1" si="566"/>
        <v>22.649617830965092</v>
      </c>
      <c r="O564" s="128">
        <f t="shared" ca="1" si="567"/>
        <v>21.670465613931107</v>
      </c>
      <c r="P564" s="128">
        <f t="shared" ca="1" si="568"/>
        <v>0</v>
      </c>
      <c r="Q564" s="128">
        <f t="shared" ca="1" si="569"/>
        <v>0</v>
      </c>
      <c r="R564" s="129">
        <f ca="1">AVERAGE(Q$17:Q564)</f>
        <v>1.6894425423543522</v>
      </c>
      <c r="S564">
        <v>1.615</v>
      </c>
    </row>
    <row r="565" spans="2:19" x14ac:dyDescent="0.25">
      <c r="B565" s="126">
        <f t="shared" si="570"/>
        <v>549</v>
      </c>
      <c r="C565" s="17">
        <f t="shared" si="564"/>
        <v>3.2921262866077932</v>
      </c>
      <c r="D565" s="17">
        <f t="shared" ref="D565:M565" ca="1" si="605">$C$4*($G$4-C565)*$B$7+$F$4*SQRT($B$7)*NORMSINV(RAND())+C565</f>
        <v>3.3281048023814601</v>
      </c>
      <c r="E565" s="17">
        <f t="shared" ca="1" si="605"/>
        <v>3.1864319672734687</v>
      </c>
      <c r="F565" s="17">
        <f t="shared" ca="1" si="605"/>
        <v>3.2156523229480096</v>
      </c>
      <c r="G565" s="17">
        <f t="shared" ca="1" si="605"/>
        <v>3.2948765155017052</v>
      </c>
      <c r="H565" s="17">
        <f t="shared" ca="1" si="605"/>
        <v>3.2678200507279622</v>
      </c>
      <c r="I565" s="17">
        <f t="shared" ca="1" si="605"/>
        <v>3.176726442858508</v>
      </c>
      <c r="J565" s="17">
        <f t="shared" ca="1" si="605"/>
        <v>3.2148337922187986</v>
      </c>
      <c r="K565" s="17">
        <f t="shared" ca="1" si="605"/>
        <v>3.1126078431195316</v>
      </c>
      <c r="L565" s="17">
        <f t="shared" ca="1" si="605"/>
        <v>3.0801358045178282</v>
      </c>
      <c r="M565" s="17">
        <f t="shared" ca="1" si="605"/>
        <v>3.2060128318063184</v>
      </c>
      <c r="N565" s="127">
        <f t="shared" ca="1" si="566"/>
        <v>24.68048454149859</v>
      </c>
      <c r="O565" s="128">
        <f t="shared" ca="1" si="567"/>
        <v>23.191101570932297</v>
      </c>
      <c r="P565" s="128">
        <f t="shared" ca="1" si="568"/>
        <v>0</v>
      </c>
      <c r="Q565" s="128">
        <f t="shared" ca="1" si="569"/>
        <v>0</v>
      </c>
      <c r="R565" s="129">
        <f ca="1">AVERAGE(Q$17:Q565)</f>
        <v>1.6863652335340347</v>
      </c>
      <c r="S565">
        <v>1.615</v>
      </c>
    </row>
    <row r="566" spans="2:19" x14ac:dyDescent="0.25">
      <c r="B566" s="126">
        <f t="shared" si="570"/>
        <v>550</v>
      </c>
      <c r="C566" s="17">
        <f t="shared" si="564"/>
        <v>3.2921262866077932</v>
      </c>
      <c r="D566" s="17">
        <f t="shared" ref="D566:M566" ca="1" si="606">$C$4*($G$4-C566)*$B$7+$F$4*SQRT($B$7)*NORMSINV(RAND())+C566</f>
        <v>3.2523797690775855</v>
      </c>
      <c r="E566" s="17">
        <f t="shared" ca="1" si="606"/>
        <v>3.2304607558504892</v>
      </c>
      <c r="F566" s="17">
        <f t="shared" ca="1" si="606"/>
        <v>3.2438437585474698</v>
      </c>
      <c r="G566" s="17">
        <f t="shared" ca="1" si="606"/>
        <v>3.2157852005237948</v>
      </c>
      <c r="H566" s="17">
        <f t="shared" ca="1" si="606"/>
        <v>3.0960137922435749</v>
      </c>
      <c r="I566" s="17">
        <f t="shared" ca="1" si="606"/>
        <v>3.1524405877056019</v>
      </c>
      <c r="J566" s="17">
        <f t="shared" ca="1" si="606"/>
        <v>3.1248146469290736</v>
      </c>
      <c r="K566" s="17">
        <f t="shared" ca="1" si="606"/>
        <v>3.2359164869230153</v>
      </c>
      <c r="L566" s="17">
        <f t="shared" ca="1" si="606"/>
        <v>3.1531299520129021</v>
      </c>
      <c r="M566" s="17">
        <f t="shared" ca="1" si="606"/>
        <v>3.2584880982755937</v>
      </c>
      <c r="N566" s="127">
        <f t="shared" ca="1" si="566"/>
        <v>26.0101825600197</v>
      </c>
      <c r="O566" s="128">
        <f t="shared" ca="1" si="567"/>
        <v>24.172427000641843</v>
      </c>
      <c r="P566" s="128">
        <f t="shared" ca="1" si="568"/>
        <v>0.97242700064184362</v>
      </c>
      <c r="Q566" s="128">
        <f t="shared" ca="1" si="569"/>
        <v>0.9250011761894964</v>
      </c>
      <c r="R566" s="129">
        <f ca="1">AVERAGE(Q$17:Q566)</f>
        <v>1.6849809352479539</v>
      </c>
      <c r="S566">
        <v>1.615</v>
      </c>
    </row>
    <row r="567" spans="2:19" x14ac:dyDescent="0.25">
      <c r="B567" s="126">
        <f t="shared" si="570"/>
        <v>551</v>
      </c>
      <c r="C567" s="17">
        <f t="shared" si="564"/>
        <v>3.2921262866077932</v>
      </c>
      <c r="D567" s="17">
        <f t="shared" ref="D567:M567" ca="1" si="607">$C$4*($G$4-C567)*$B$7+$F$4*SQRT($B$7)*NORMSINV(RAND())+C567</f>
        <v>3.1969722622704069</v>
      </c>
      <c r="E567" s="17">
        <f t="shared" ca="1" si="607"/>
        <v>3.2879575822061833</v>
      </c>
      <c r="F567" s="17">
        <f t="shared" ca="1" si="607"/>
        <v>3.3438049264887151</v>
      </c>
      <c r="G567" s="17">
        <f t="shared" ca="1" si="607"/>
        <v>3.0596271940153863</v>
      </c>
      <c r="H567" s="17">
        <f t="shared" ca="1" si="607"/>
        <v>2.9437920153355166</v>
      </c>
      <c r="I567" s="17">
        <f t="shared" ca="1" si="607"/>
        <v>2.9879167542457301</v>
      </c>
      <c r="J567" s="17">
        <f t="shared" ca="1" si="607"/>
        <v>2.8596275235997144</v>
      </c>
      <c r="K567" s="17">
        <f t="shared" ca="1" si="607"/>
        <v>2.8603052271394924</v>
      </c>
      <c r="L567" s="17">
        <f t="shared" ca="1" si="607"/>
        <v>2.902288084329705</v>
      </c>
      <c r="M567" s="17">
        <f t="shared" ca="1" si="607"/>
        <v>2.896826574257902</v>
      </c>
      <c r="N567" s="127">
        <f t="shared" ca="1" si="566"/>
        <v>18.116562484516361</v>
      </c>
      <c r="O567" s="128">
        <f t="shared" ca="1" si="567"/>
        <v>18.166501500834983</v>
      </c>
      <c r="P567" s="128">
        <f t="shared" ca="1" si="568"/>
        <v>0</v>
      </c>
      <c r="Q567" s="128">
        <f t="shared" ca="1" si="569"/>
        <v>0</v>
      </c>
      <c r="R567" s="129">
        <f ca="1">AVERAGE(Q$17:Q567)</f>
        <v>1.6819228936231845</v>
      </c>
      <c r="S567">
        <v>1.615</v>
      </c>
    </row>
    <row r="568" spans="2:19" x14ac:dyDescent="0.25">
      <c r="B568" s="126">
        <f t="shared" si="570"/>
        <v>552</v>
      </c>
      <c r="C568" s="17">
        <f t="shared" si="564"/>
        <v>3.2921262866077932</v>
      </c>
      <c r="D568" s="17">
        <f t="shared" ref="D568:M568" ca="1" si="608">$C$4*($G$4-C568)*$B$7+$F$4*SQRT($B$7)*NORMSINV(RAND())+C568</f>
        <v>3.3737803202693288</v>
      </c>
      <c r="E568" s="17">
        <f t="shared" ca="1" si="608"/>
        <v>3.5007681320605091</v>
      </c>
      <c r="F568" s="17">
        <f t="shared" ca="1" si="608"/>
        <v>3.4799262121817112</v>
      </c>
      <c r="G568" s="17">
        <f t="shared" ca="1" si="608"/>
        <v>3.4838786302600115</v>
      </c>
      <c r="H568" s="17">
        <f t="shared" ca="1" si="608"/>
        <v>3.5246225986397821</v>
      </c>
      <c r="I568" s="17">
        <f t="shared" ca="1" si="608"/>
        <v>3.4789408773554498</v>
      </c>
      <c r="J568" s="17">
        <f t="shared" ca="1" si="608"/>
        <v>3.4180890422955592</v>
      </c>
      <c r="K568" s="17">
        <f t="shared" ca="1" si="608"/>
        <v>3.3300413557162747</v>
      </c>
      <c r="L568" s="17">
        <f t="shared" ca="1" si="608"/>
        <v>3.4099539677762674</v>
      </c>
      <c r="M568" s="17">
        <f t="shared" ca="1" si="608"/>
        <v>3.4519560990694353</v>
      </c>
      <c r="N568" s="127">
        <f t="shared" ca="1" si="566"/>
        <v>31.562070501490911</v>
      </c>
      <c r="O568" s="128">
        <f t="shared" ca="1" si="567"/>
        <v>28.163023425482088</v>
      </c>
      <c r="P568" s="128">
        <f t="shared" ca="1" si="568"/>
        <v>4.9630234254820884</v>
      </c>
      <c r="Q568" s="128">
        <f t="shared" ca="1" si="569"/>
        <v>4.7209739168048896</v>
      </c>
      <c r="R568" s="129">
        <f ca="1">AVERAGE(Q$17:Q568)</f>
        <v>1.6874284208390933</v>
      </c>
      <c r="S568">
        <v>1.615</v>
      </c>
    </row>
    <row r="569" spans="2:19" x14ac:dyDescent="0.25">
      <c r="B569" s="126">
        <f t="shared" si="570"/>
        <v>553</v>
      </c>
      <c r="C569" s="17">
        <f t="shared" si="564"/>
        <v>3.2921262866077932</v>
      </c>
      <c r="D569" s="17">
        <f t="shared" ref="D569:M569" ca="1" si="609">$C$4*($G$4-C569)*$B$7+$F$4*SQRT($B$7)*NORMSINV(RAND())+C569</f>
        <v>3.284558010898079</v>
      </c>
      <c r="E569" s="17">
        <f t="shared" ca="1" si="609"/>
        <v>3.456743514945293</v>
      </c>
      <c r="F569" s="17">
        <f t="shared" ca="1" si="609"/>
        <v>3.5928339789613437</v>
      </c>
      <c r="G569" s="17">
        <f t="shared" ca="1" si="609"/>
        <v>3.5990186396475305</v>
      </c>
      <c r="H569" s="17">
        <f t="shared" ca="1" si="609"/>
        <v>3.4359311287154659</v>
      </c>
      <c r="I569" s="17">
        <f t="shared" ca="1" si="609"/>
        <v>3.4833511695156121</v>
      </c>
      <c r="J569" s="17">
        <f t="shared" ca="1" si="609"/>
        <v>3.4781643284647492</v>
      </c>
      <c r="K569" s="17">
        <f t="shared" ca="1" si="609"/>
        <v>3.4907150493911807</v>
      </c>
      <c r="L569" s="17">
        <f t="shared" ca="1" si="609"/>
        <v>3.3389614709319004</v>
      </c>
      <c r="M569" s="17">
        <f t="shared" ca="1" si="609"/>
        <v>3.3000012206345373</v>
      </c>
      <c r="N569" s="127">
        <f t="shared" ca="1" si="566"/>
        <v>27.112672015301548</v>
      </c>
      <c r="O569" s="128">
        <f t="shared" ca="1" si="567"/>
        <v>24.978085618477916</v>
      </c>
      <c r="P569" s="128">
        <f t="shared" ca="1" si="568"/>
        <v>1.7780856184779168</v>
      </c>
      <c r="Q569" s="128">
        <f t="shared" ca="1" si="569"/>
        <v>1.691367359577745</v>
      </c>
      <c r="R569" s="129">
        <f ca="1">AVERAGE(Q$17:Q569)</f>
        <v>1.687435543693955</v>
      </c>
      <c r="S569">
        <v>1.615</v>
      </c>
    </row>
    <row r="570" spans="2:19" x14ac:dyDescent="0.25">
      <c r="B570" s="126">
        <f t="shared" si="570"/>
        <v>554</v>
      </c>
      <c r="C570" s="17">
        <f t="shared" si="564"/>
        <v>3.2921262866077932</v>
      </c>
      <c r="D570" s="17">
        <f t="shared" ref="D570:M570" ca="1" si="610">$C$4*($G$4-C570)*$B$7+$F$4*SQRT($B$7)*NORMSINV(RAND())+C570</f>
        <v>3.4336576380018617</v>
      </c>
      <c r="E570" s="17">
        <f t="shared" ca="1" si="610"/>
        <v>3.4972724210242183</v>
      </c>
      <c r="F570" s="17">
        <f t="shared" ca="1" si="610"/>
        <v>3.4523132489923603</v>
      </c>
      <c r="G570" s="17">
        <f t="shared" ca="1" si="610"/>
        <v>3.4941338880707864</v>
      </c>
      <c r="H570" s="17">
        <f t="shared" ca="1" si="610"/>
        <v>3.5300002511403301</v>
      </c>
      <c r="I570" s="17">
        <f t="shared" ca="1" si="610"/>
        <v>3.5965047378650343</v>
      </c>
      <c r="J570" s="17">
        <f t="shared" ca="1" si="610"/>
        <v>3.6336857290401974</v>
      </c>
      <c r="K570" s="17">
        <f t="shared" ca="1" si="610"/>
        <v>3.5985498268278597</v>
      </c>
      <c r="L570" s="17">
        <f t="shared" ca="1" si="610"/>
        <v>3.5245417997775883</v>
      </c>
      <c r="M570" s="17">
        <f t="shared" ca="1" si="610"/>
        <v>3.6514715269298819</v>
      </c>
      <c r="N570" s="127">
        <f t="shared" ca="1" si="566"/>
        <v>38.531324233039342</v>
      </c>
      <c r="O570" s="128">
        <f t="shared" ca="1" si="567"/>
        <v>32.969514140522996</v>
      </c>
      <c r="P570" s="128">
        <f t="shared" ca="1" si="568"/>
        <v>9.7695141405229968</v>
      </c>
      <c r="Q570" s="128">
        <f t="shared" ca="1" si="569"/>
        <v>9.2930493135412782</v>
      </c>
      <c r="R570" s="129">
        <f ca="1">AVERAGE(Q$17:Q570)</f>
        <v>1.7011640884048707</v>
      </c>
      <c r="S570">
        <v>1.615</v>
      </c>
    </row>
    <row r="571" spans="2:19" x14ac:dyDescent="0.25">
      <c r="B571" s="126">
        <f t="shared" si="570"/>
        <v>555</v>
      </c>
      <c r="C571" s="17">
        <f t="shared" si="564"/>
        <v>3.2921262866077932</v>
      </c>
      <c r="D571" s="17">
        <f t="shared" ref="D571:M571" ca="1" si="611">$C$4*($G$4-C571)*$B$7+$F$4*SQRT($B$7)*NORMSINV(RAND())+C571</f>
        <v>3.4267282149197595</v>
      </c>
      <c r="E571" s="17">
        <f t="shared" ca="1" si="611"/>
        <v>3.370028476018637</v>
      </c>
      <c r="F571" s="17">
        <f t="shared" ca="1" si="611"/>
        <v>3.3598133445491243</v>
      </c>
      <c r="G571" s="17">
        <f t="shared" ca="1" si="611"/>
        <v>3.3560110531830958</v>
      </c>
      <c r="H571" s="17">
        <f t="shared" ca="1" si="611"/>
        <v>3.310431391625595</v>
      </c>
      <c r="I571" s="17">
        <f t="shared" ca="1" si="611"/>
        <v>3.3266352632130345</v>
      </c>
      <c r="J571" s="17">
        <f t="shared" ca="1" si="611"/>
        <v>3.2879659114178366</v>
      </c>
      <c r="K571" s="17">
        <f t="shared" ca="1" si="611"/>
        <v>3.3703349975194934</v>
      </c>
      <c r="L571" s="17">
        <f t="shared" ca="1" si="611"/>
        <v>3.3010184200453594</v>
      </c>
      <c r="M571" s="17">
        <f t="shared" ca="1" si="611"/>
        <v>3.2947551423999606</v>
      </c>
      <c r="N571" s="127">
        <f t="shared" ca="1" si="566"/>
        <v>26.970809253688113</v>
      </c>
      <c r="O571" s="128">
        <f t="shared" ca="1" si="567"/>
        <v>24.874809232921105</v>
      </c>
      <c r="P571" s="128">
        <f t="shared" ca="1" si="568"/>
        <v>1.6748092329211062</v>
      </c>
      <c r="Q571" s="128">
        <f t="shared" ca="1" si="569"/>
        <v>1.5931278227800261</v>
      </c>
      <c r="R571" s="129">
        <f ca="1">AVERAGE(Q$17:Q571)</f>
        <v>1.700969428466808</v>
      </c>
      <c r="S571">
        <v>1.615</v>
      </c>
    </row>
    <row r="572" spans="2:19" x14ac:dyDescent="0.25">
      <c r="B572" s="126">
        <f t="shared" si="570"/>
        <v>556</v>
      </c>
      <c r="C572" s="17">
        <f t="shared" si="564"/>
        <v>3.2921262866077932</v>
      </c>
      <c r="D572" s="17">
        <f t="shared" ref="D572:M572" ca="1" si="612">$C$4*($G$4-C572)*$B$7+$F$4*SQRT($B$7)*NORMSINV(RAND())+C572</f>
        <v>3.3470737145144076</v>
      </c>
      <c r="E572" s="17">
        <f t="shared" ca="1" si="612"/>
        <v>3.3793756568385764</v>
      </c>
      <c r="F572" s="17">
        <f t="shared" ca="1" si="612"/>
        <v>3.4070642945306298</v>
      </c>
      <c r="G572" s="17">
        <f t="shared" ca="1" si="612"/>
        <v>3.3884668083078813</v>
      </c>
      <c r="H572" s="17">
        <f t="shared" ca="1" si="612"/>
        <v>3.2958913902928701</v>
      </c>
      <c r="I572" s="17">
        <f t="shared" ca="1" si="612"/>
        <v>3.3407934532387986</v>
      </c>
      <c r="J572" s="17">
        <f t="shared" ca="1" si="612"/>
        <v>3.4644701306797439</v>
      </c>
      <c r="K572" s="17">
        <f t="shared" ca="1" si="612"/>
        <v>3.478488803955893</v>
      </c>
      <c r="L572" s="17">
        <f t="shared" ca="1" si="612"/>
        <v>3.3776185070902502</v>
      </c>
      <c r="M572" s="17">
        <f t="shared" ca="1" si="612"/>
        <v>3.3641444033511454</v>
      </c>
      <c r="N572" s="127">
        <f t="shared" ca="1" si="566"/>
        <v>28.908752483021811</v>
      </c>
      <c r="O572" s="128">
        <f t="shared" ca="1" si="567"/>
        <v>26.276050876545693</v>
      </c>
      <c r="P572" s="128">
        <f t="shared" ca="1" si="568"/>
        <v>3.0760508765456933</v>
      </c>
      <c r="Q572" s="128">
        <f t="shared" ca="1" si="569"/>
        <v>2.9260301050314768</v>
      </c>
      <c r="R572" s="129">
        <f ca="1">AVERAGE(Q$17:Q572)</f>
        <v>1.7031727750073919</v>
      </c>
      <c r="S572">
        <v>1.615</v>
      </c>
    </row>
    <row r="573" spans="2:19" x14ac:dyDescent="0.25">
      <c r="B573" s="126">
        <f t="shared" si="570"/>
        <v>557</v>
      </c>
      <c r="C573" s="17">
        <f t="shared" si="564"/>
        <v>3.2921262866077932</v>
      </c>
      <c r="D573" s="17">
        <f t="shared" ref="D573:M573" ca="1" si="613">$C$4*($G$4-C573)*$B$7+$F$4*SQRT($B$7)*NORMSINV(RAND())+C573</f>
        <v>3.1453086196999944</v>
      </c>
      <c r="E573" s="17">
        <f t="shared" ca="1" si="613"/>
        <v>3.1321238910846252</v>
      </c>
      <c r="F573" s="17">
        <f t="shared" ca="1" si="613"/>
        <v>3.1950397176521839</v>
      </c>
      <c r="G573" s="17">
        <f t="shared" ca="1" si="613"/>
        <v>3.0188328306020145</v>
      </c>
      <c r="H573" s="17">
        <f t="shared" ca="1" si="613"/>
        <v>3.0945616310804622</v>
      </c>
      <c r="I573" s="17">
        <f t="shared" ca="1" si="613"/>
        <v>3.0236895902712679</v>
      </c>
      <c r="J573" s="17">
        <f t="shared" ca="1" si="613"/>
        <v>3.1012963826218987</v>
      </c>
      <c r="K573" s="17">
        <f t="shared" ca="1" si="613"/>
        <v>3.1455136482321153</v>
      </c>
      <c r="L573" s="17">
        <f t="shared" ca="1" si="613"/>
        <v>2.9799113865746114</v>
      </c>
      <c r="M573" s="17">
        <f t="shared" ca="1" si="613"/>
        <v>2.8436756151022333</v>
      </c>
      <c r="N573" s="127">
        <f t="shared" ca="1" si="566"/>
        <v>17.178792263475724</v>
      </c>
      <c r="O573" s="128">
        <f t="shared" ca="1" si="567"/>
        <v>17.419699498814079</v>
      </c>
      <c r="P573" s="128">
        <f t="shared" ca="1" si="568"/>
        <v>0</v>
      </c>
      <c r="Q573" s="128">
        <f t="shared" ca="1" si="569"/>
        <v>0</v>
      </c>
      <c r="R573" s="129">
        <f ca="1">AVERAGE(Q$17:Q573)</f>
        <v>1.7001150141905026</v>
      </c>
      <c r="S573">
        <v>1.615</v>
      </c>
    </row>
    <row r="574" spans="2:19" x14ac:dyDescent="0.25">
      <c r="B574" s="126">
        <f t="shared" si="570"/>
        <v>558</v>
      </c>
      <c r="C574" s="17">
        <f t="shared" si="564"/>
        <v>3.2921262866077932</v>
      </c>
      <c r="D574" s="17">
        <f t="shared" ref="D574:M574" ca="1" si="614">$C$4*($G$4-C574)*$B$7+$F$4*SQRT($B$7)*NORMSINV(RAND())+C574</f>
        <v>3.2537504612014509</v>
      </c>
      <c r="E574" s="17">
        <f t="shared" ca="1" si="614"/>
        <v>3.1961513752373052</v>
      </c>
      <c r="F574" s="17">
        <f t="shared" ca="1" si="614"/>
        <v>3.2906391154149905</v>
      </c>
      <c r="G574" s="17">
        <f t="shared" ca="1" si="614"/>
        <v>3.1759980224842512</v>
      </c>
      <c r="H574" s="17">
        <f t="shared" ca="1" si="614"/>
        <v>3.2639339184819147</v>
      </c>
      <c r="I574" s="17">
        <f t="shared" ca="1" si="614"/>
        <v>3.4111007251853156</v>
      </c>
      <c r="J574" s="17">
        <f t="shared" ca="1" si="614"/>
        <v>3.2351428550961807</v>
      </c>
      <c r="K574" s="17">
        <f t="shared" ca="1" si="614"/>
        <v>3.4179034246233422</v>
      </c>
      <c r="L574" s="17">
        <f t="shared" ca="1" si="614"/>
        <v>3.3588574790878294</v>
      </c>
      <c r="M574" s="17">
        <f t="shared" ca="1" si="614"/>
        <v>3.2894296199890327</v>
      </c>
      <c r="N574" s="127">
        <f t="shared" ca="1" si="566"/>
        <v>26.827557388641534</v>
      </c>
      <c r="O574" s="128">
        <f t="shared" ca="1" si="567"/>
        <v>24.770405632059092</v>
      </c>
      <c r="P574" s="128">
        <f t="shared" ca="1" si="568"/>
        <v>1.5704056320590922</v>
      </c>
      <c r="Q574" s="128">
        <f t="shared" ca="1" si="569"/>
        <v>1.4938160456162504</v>
      </c>
      <c r="R574" s="129">
        <f ca="1">AVERAGE(Q$17:Q574)</f>
        <v>1.6997453027772871</v>
      </c>
      <c r="S574">
        <v>1.615</v>
      </c>
    </row>
    <row r="575" spans="2:19" x14ac:dyDescent="0.25">
      <c r="B575" s="126">
        <f t="shared" si="570"/>
        <v>559</v>
      </c>
      <c r="C575" s="17">
        <f t="shared" si="564"/>
        <v>3.2921262866077932</v>
      </c>
      <c r="D575" s="17">
        <f t="shared" ref="D575:M575" ca="1" si="615">$C$4*($G$4-C575)*$B$7+$F$4*SQRT($B$7)*NORMSINV(RAND())+C575</f>
        <v>3.3100989857586947</v>
      </c>
      <c r="E575" s="17">
        <f t="shared" ca="1" si="615"/>
        <v>3.1945993692091204</v>
      </c>
      <c r="F575" s="17">
        <f t="shared" ca="1" si="615"/>
        <v>3.1076413678742205</v>
      </c>
      <c r="G575" s="17">
        <f t="shared" ca="1" si="615"/>
        <v>3.1040048394091304</v>
      </c>
      <c r="H575" s="17">
        <f t="shared" ca="1" si="615"/>
        <v>3.210521028631637</v>
      </c>
      <c r="I575" s="17">
        <f t="shared" ca="1" si="615"/>
        <v>3.2427487311984087</v>
      </c>
      <c r="J575" s="17">
        <f t="shared" ca="1" si="615"/>
        <v>3.259838092907823</v>
      </c>
      <c r="K575" s="17">
        <f t="shared" ca="1" si="615"/>
        <v>3.2353651200840514</v>
      </c>
      <c r="L575" s="17">
        <f t="shared" ca="1" si="615"/>
        <v>3.2432601871899043</v>
      </c>
      <c r="M575" s="17">
        <f t="shared" ca="1" si="615"/>
        <v>3.121740223211761</v>
      </c>
      <c r="N575" s="127">
        <f t="shared" ca="1" si="566"/>
        <v>22.685823709478385</v>
      </c>
      <c r="O575" s="128">
        <f t="shared" ca="1" si="567"/>
        <v>21.697819562564852</v>
      </c>
      <c r="P575" s="128">
        <f t="shared" ca="1" si="568"/>
        <v>0</v>
      </c>
      <c r="Q575" s="128">
        <f t="shared" ca="1" si="569"/>
        <v>0</v>
      </c>
      <c r="R575" s="129">
        <f ca="1">AVERAGE(Q$17:Q575)</f>
        <v>1.6967046135057713</v>
      </c>
      <c r="S575">
        <v>1.615</v>
      </c>
    </row>
    <row r="576" spans="2:19" x14ac:dyDescent="0.25">
      <c r="B576" s="126">
        <f t="shared" si="570"/>
        <v>560</v>
      </c>
      <c r="C576" s="17">
        <f t="shared" si="564"/>
        <v>3.2921262866077932</v>
      </c>
      <c r="D576" s="17">
        <f t="shared" ref="D576:M576" ca="1" si="616">$C$4*($G$4-C576)*$B$7+$F$4*SQRT($B$7)*NORMSINV(RAND())+C576</f>
        <v>3.3927572776877426</v>
      </c>
      <c r="E576" s="17">
        <f t="shared" ca="1" si="616"/>
        <v>3.2566673087208278</v>
      </c>
      <c r="F576" s="17">
        <f t="shared" ca="1" si="616"/>
        <v>3.11685028495633</v>
      </c>
      <c r="G576" s="17">
        <f t="shared" ca="1" si="616"/>
        <v>2.9826380107886039</v>
      </c>
      <c r="H576" s="17">
        <f t="shared" ca="1" si="616"/>
        <v>2.8883733849482924</v>
      </c>
      <c r="I576" s="17">
        <f t="shared" ca="1" si="616"/>
        <v>2.9270232665885558</v>
      </c>
      <c r="J576" s="17">
        <f t="shared" ca="1" si="616"/>
        <v>2.859941231877452</v>
      </c>
      <c r="K576" s="17">
        <f t="shared" ca="1" si="616"/>
        <v>2.7225425524713951</v>
      </c>
      <c r="L576" s="17">
        <f t="shared" ca="1" si="616"/>
        <v>2.803287656883604</v>
      </c>
      <c r="M576" s="17">
        <f t="shared" ca="1" si="616"/>
        <v>2.8718088175716447</v>
      </c>
      <c r="N576" s="127">
        <f t="shared" ca="1" si="566"/>
        <v>17.668949218256156</v>
      </c>
      <c r="O576" s="128">
        <f t="shared" ca="1" si="567"/>
        <v>17.811080801031451</v>
      </c>
      <c r="P576" s="128">
        <f t="shared" ca="1" si="568"/>
        <v>0</v>
      </c>
      <c r="Q576" s="128">
        <f t="shared" ca="1" si="569"/>
        <v>0</v>
      </c>
      <c r="R576" s="129">
        <f ca="1">AVERAGE(Q$17:Q576)</f>
        <v>1.6936747838387967</v>
      </c>
      <c r="S576">
        <v>1.615</v>
      </c>
    </row>
    <row r="577" spans="2:19" x14ac:dyDescent="0.25">
      <c r="B577" s="126">
        <f t="shared" si="570"/>
        <v>561</v>
      </c>
      <c r="C577" s="17">
        <f t="shared" si="564"/>
        <v>3.2921262866077932</v>
      </c>
      <c r="D577" s="17">
        <f t="shared" ref="D577:M577" ca="1" si="617">$C$4*($G$4-C577)*$B$7+$F$4*SQRT($B$7)*NORMSINV(RAND())+C577</f>
        <v>3.4248639538875185</v>
      </c>
      <c r="E577" s="17">
        <f t="shared" ca="1" si="617"/>
        <v>3.4805522971488685</v>
      </c>
      <c r="F577" s="17">
        <f t="shared" ca="1" si="617"/>
        <v>3.4766343732129057</v>
      </c>
      <c r="G577" s="17">
        <f t="shared" ca="1" si="617"/>
        <v>3.4189693006422743</v>
      </c>
      <c r="H577" s="17">
        <f t="shared" ca="1" si="617"/>
        <v>3.3900611917937282</v>
      </c>
      <c r="I577" s="17">
        <f t="shared" ca="1" si="617"/>
        <v>3.4104002122822554</v>
      </c>
      <c r="J577" s="17">
        <f t="shared" ca="1" si="617"/>
        <v>3.334000384877402</v>
      </c>
      <c r="K577" s="17">
        <f t="shared" ca="1" si="617"/>
        <v>3.3317862783410792</v>
      </c>
      <c r="L577" s="17">
        <f t="shared" ca="1" si="617"/>
        <v>3.3384371929988812</v>
      </c>
      <c r="M577" s="17">
        <f t="shared" ca="1" si="617"/>
        <v>3.4255136607996675</v>
      </c>
      <c r="N577" s="127">
        <f t="shared" ca="1" si="566"/>
        <v>30.738429923564532</v>
      </c>
      <c r="O577" s="128">
        <f t="shared" ca="1" si="567"/>
        <v>27.580973381733077</v>
      </c>
      <c r="P577" s="128">
        <f t="shared" ca="1" si="568"/>
        <v>4.380973381733078</v>
      </c>
      <c r="Q577" s="128">
        <f t="shared" ca="1" si="569"/>
        <v>4.1673107886589031</v>
      </c>
      <c r="R577" s="129">
        <f ca="1">AVERAGE(Q$17:Q577)</f>
        <v>1.6980841171807222</v>
      </c>
      <c r="S577">
        <v>1.615</v>
      </c>
    </row>
    <row r="578" spans="2:19" x14ac:dyDescent="0.25">
      <c r="B578" s="126">
        <f t="shared" si="570"/>
        <v>562</v>
      </c>
      <c r="C578" s="17">
        <f t="shared" si="564"/>
        <v>3.2921262866077932</v>
      </c>
      <c r="D578" s="17">
        <f t="shared" ref="D578:M578" ca="1" si="618">$C$4*($G$4-C578)*$B$7+$F$4*SQRT($B$7)*NORMSINV(RAND())+C578</f>
        <v>3.2809174256747409</v>
      </c>
      <c r="E578" s="17">
        <f t="shared" ca="1" si="618"/>
        <v>3.3248454956335465</v>
      </c>
      <c r="F578" s="17">
        <f t="shared" ca="1" si="618"/>
        <v>3.4691962388064992</v>
      </c>
      <c r="G578" s="17">
        <f t="shared" ca="1" si="618"/>
        <v>3.4743817251863867</v>
      </c>
      <c r="H578" s="17">
        <f t="shared" ca="1" si="618"/>
        <v>3.5767256194514441</v>
      </c>
      <c r="I578" s="17">
        <f t="shared" ca="1" si="618"/>
        <v>3.5954822255977841</v>
      </c>
      <c r="J578" s="17">
        <f t="shared" ca="1" si="618"/>
        <v>3.5302959354309897</v>
      </c>
      <c r="K578" s="17">
        <f t="shared" ca="1" si="618"/>
        <v>3.4746255971007987</v>
      </c>
      <c r="L578" s="17">
        <f t="shared" ca="1" si="618"/>
        <v>3.5014723901626486</v>
      </c>
      <c r="M578" s="17">
        <f t="shared" ca="1" si="618"/>
        <v>3.3649014089754115</v>
      </c>
      <c r="N578" s="127">
        <f t="shared" ca="1" si="566"/>
        <v>28.930644856521443</v>
      </c>
      <c r="O578" s="128">
        <f t="shared" ca="1" si="567"/>
        <v>26.291765194438671</v>
      </c>
      <c r="P578" s="128">
        <f t="shared" ca="1" si="568"/>
        <v>3.0917651944386719</v>
      </c>
      <c r="Q578" s="128">
        <f t="shared" ca="1" si="569"/>
        <v>2.9409780265972363</v>
      </c>
      <c r="R578" s="129">
        <f ca="1">AVERAGE(Q$17:Q578)</f>
        <v>1.7002956721796838</v>
      </c>
      <c r="S578">
        <v>1.615</v>
      </c>
    </row>
    <row r="579" spans="2:19" x14ac:dyDescent="0.25">
      <c r="B579" s="126">
        <f t="shared" si="570"/>
        <v>563</v>
      </c>
      <c r="C579" s="17">
        <f t="shared" si="564"/>
        <v>3.2921262866077932</v>
      </c>
      <c r="D579" s="17">
        <f t="shared" ref="D579:M579" ca="1" si="619">$C$4*($G$4-C579)*$B$7+$F$4*SQRT($B$7)*NORMSINV(RAND())+C579</f>
        <v>3.3809544697093368</v>
      </c>
      <c r="E579" s="17">
        <f t="shared" ca="1" si="619"/>
        <v>3.431349682331247</v>
      </c>
      <c r="F579" s="17">
        <f t="shared" ca="1" si="619"/>
        <v>3.4725142115618688</v>
      </c>
      <c r="G579" s="17">
        <f t="shared" ca="1" si="619"/>
        <v>3.4895420745502004</v>
      </c>
      <c r="H579" s="17">
        <f t="shared" ca="1" si="619"/>
        <v>3.4820862018255556</v>
      </c>
      <c r="I579" s="17">
        <f t="shared" ca="1" si="619"/>
        <v>3.434017906530805</v>
      </c>
      <c r="J579" s="17">
        <f t="shared" ca="1" si="619"/>
        <v>3.3322157374237369</v>
      </c>
      <c r="K579" s="17">
        <f t="shared" ca="1" si="619"/>
        <v>3.3108798785865616</v>
      </c>
      <c r="L579" s="17">
        <f t="shared" ca="1" si="619"/>
        <v>3.2530072388306972</v>
      </c>
      <c r="M579" s="17">
        <f t="shared" ca="1" si="619"/>
        <v>3.2819672383285106</v>
      </c>
      <c r="N579" s="127">
        <f t="shared" ca="1" si="566"/>
        <v>26.628105036751105</v>
      </c>
      <c r="O579" s="128">
        <f t="shared" ca="1" si="567"/>
        <v>24.624847016014364</v>
      </c>
      <c r="P579" s="128">
        <f t="shared" ca="1" si="568"/>
        <v>1.4248470160143647</v>
      </c>
      <c r="Q579" s="128">
        <f t="shared" ca="1" si="569"/>
        <v>1.3553564070449038</v>
      </c>
      <c r="R579" s="129">
        <f ca="1">AVERAGE(Q$17:Q579)</f>
        <v>1.6996829914245599</v>
      </c>
      <c r="S579">
        <v>1.615</v>
      </c>
    </row>
    <row r="580" spans="2:19" x14ac:dyDescent="0.25">
      <c r="B580" s="126">
        <f t="shared" si="570"/>
        <v>564</v>
      </c>
      <c r="C580" s="17">
        <f t="shared" si="564"/>
        <v>3.2921262866077932</v>
      </c>
      <c r="D580" s="17">
        <f t="shared" ref="D580:M580" ca="1" si="620">$C$4*($G$4-C580)*$B$7+$F$4*SQRT($B$7)*NORMSINV(RAND())+C580</f>
        <v>3.3934768629878227</v>
      </c>
      <c r="E580" s="17">
        <f t="shared" ca="1" si="620"/>
        <v>3.359307233559599</v>
      </c>
      <c r="F580" s="17">
        <f t="shared" ca="1" si="620"/>
        <v>3.3043961135118249</v>
      </c>
      <c r="G580" s="17">
        <f t="shared" ca="1" si="620"/>
        <v>3.3626206543603492</v>
      </c>
      <c r="H580" s="17">
        <f t="shared" ca="1" si="620"/>
        <v>3.3415553127985302</v>
      </c>
      <c r="I580" s="17">
        <f t="shared" ca="1" si="620"/>
        <v>3.23419382528833</v>
      </c>
      <c r="J580" s="17">
        <f t="shared" ca="1" si="620"/>
        <v>3.2259436401674511</v>
      </c>
      <c r="K580" s="17">
        <f t="shared" ca="1" si="620"/>
        <v>3.2175736448835908</v>
      </c>
      <c r="L580" s="17">
        <f t="shared" ca="1" si="620"/>
        <v>3.2156236484976373</v>
      </c>
      <c r="M580" s="17">
        <f t="shared" ca="1" si="620"/>
        <v>3.1205429177487871</v>
      </c>
      <c r="N580" s="127">
        <f t="shared" ca="1" si="566"/>
        <v>22.658678102853376</v>
      </c>
      <c r="O580" s="128">
        <f t="shared" ca="1" si="567"/>
        <v>21.677311613056244</v>
      </c>
      <c r="P580" s="128">
        <f t="shared" ca="1" si="568"/>
        <v>0</v>
      </c>
      <c r="Q580" s="128">
        <f t="shared" ca="1" si="569"/>
        <v>0</v>
      </c>
      <c r="R580" s="129">
        <f ca="1">AVERAGE(Q$17:Q580)</f>
        <v>1.6966693690993391</v>
      </c>
      <c r="S580">
        <v>1.615</v>
      </c>
    </row>
    <row r="581" spans="2:19" x14ac:dyDescent="0.25">
      <c r="B581" s="126">
        <f t="shared" si="570"/>
        <v>565</v>
      </c>
      <c r="C581" s="17">
        <f t="shared" si="564"/>
        <v>3.2921262866077932</v>
      </c>
      <c r="D581" s="17">
        <f t="shared" ref="D581:M581" ca="1" si="621">$C$4*($G$4-C581)*$B$7+$F$4*SQRT($B$7)*NORMSINV(RAND())+C581</f>
        <v>3.4845958951826717</v>
      </c>
      <c r="E581" s="17">
        <f t="shared" ca="1" si="621"/>
        <v>3.5047560057641158</v>
      </c>
      <c r="F581" s="17">
        <f t="shared" ca="1" si="621"/>
        <v>3.4000559211344017</v>
      </c>
      <c r="G581" s="17">
        <f t="shared" ca="1" si="621"/>
        <v>3.20553049523375</v>
      </c>
      <c r="H581" s="17">
        <f t="shared" ca="1" si="621"/>
        <v>3.194869058980053</v>
      </c>
      <c r="I581" s="17">
        <f t="shared" ca="1" si="621"/>
        <v>3.1868371757762248</v>
      </c>
      <c r="J581" s="17">
        <f t="shared" ca="1" si="621"/>
        <v>3.2273466364692283</v>
      </c>
      <c r="K581" s="17">
        <f t="shared" ca="1" si="621"/>
        <v>3.2416288967418754</v>
      </c>
      <c r="L581" s="17">
        <f t="shared" ca="1" si="621"/>
        <v>3.0938000568144384</v>
      </c>
      <c r="M581" s="17">
        <f t="shared" ca="1" si="621"/>
        <v>3.1155081210458335</v>
      </c>
      <c r="N581" s="127">
        <f t="shared" ca="1" si="566"/>
        <v>22.544882973104194</v>
      </c>
      <c r="O581" s="128">
        <f t="shared" ca="1" si="567"/>
        <v>21.591285423412931</v>
      </c>
      <c r="P581" s="128">
        <f t="shared" ca="1" si="568"/>
        <v>0</v>
      </c>
      <c r="Q581" s="128">
        <f t="shared" ca="1" si="569"/>
        <v>0</v>
      </c>
      <c r="R581" s="129">
        <f ca="1">AVERAGE(Q$17:Q581)</f>
        <v>1.693666414463765</v>
      </c>
      <c r="S581">
        <v>1.615</v>
      </c>
    </row>
    <row r="582" spans="2:19" x14ac:dyDescent="0.25">
      <c r="B582" s="126">
        <f t="shared" si="570"/>
        <v>566</v>
      </c>
      <c r="C582" s="17">
        <f t="shared" si="564"/>
        <v>3.2921262866077932</v>
      </c>
      <c r="D582" s="17">
        <f t="shared" ref="D582:M582" ca="1" si="622">$C$4*($G$4-C582)*$B$7+$F$4*SQRT($B$7)*NORMSINV(RAND())+C582</f>
        <v>3.2596151001070695</v>
      </c>
      <c r="E582" s="17">
        <f t="shared" ca="1" si="622"/>
        <v>3.2303960875465512</v>
      </c>
      <c r="F582" s="17">
        <f t="shared" ca="1" si="622"/>
        <v>3.1988225321816026</v>
      </c>
      <c r="G582" s="17">
        <f t="shared" ca="1" si="622"/>
        <v>3.1821245340468747</v>
      </c>
      <c r="H582" s="17">
        <f t="shared" ca="1" si="622"/>
        <v>3.2904159801384756</v>
      </c>
      <c r="I582" s="17">
        <f t="shared" ca="1" si="622"/>
        <v>3.2922782254982592</v>
      </c>
      <c r="J582" s="17">
        <f t="shared" ca="1" si="622"/>
        <v>3.1637702877499194</v>
      </c>
      <c r="K582" s="17">
        <f t="shared" ca="1" si="622"/>
        <v>3.0796228332745841</v>
      </c>
      <c r="L582" s="17">
        <f t="shared" ca="1" si="622"/>
        <v>2.9830282036979616</v>
      </c>
      <c r="M582" s="17">
        <f t="shared" ca="1" si="622"/>
        <v>3.0005807501423267</v>
      </c>
      <c r="N582" s="127">
        <f t="shared" ca="1" si="566"/>
        <v>20.097204989402133</v>
      </c>
      <c r="O582" s="128">
        <f t="shared" ca="1" si="567"/>
        <v>19.717811498065149</v>
      </c>
      <c r="P582" s="128">
        <f t="shared" ca="1" si="568"/>
        <v>0</v>
      </c>
      <c r="Q582" s="128">
        <f t="shared" ca="1" si="569"/>
        <v>0</v>
      </c>
      <c r="R582" s="129">
        <f ca="1">AVERAGE(Q$17:Q582)</f>
        <v>1.6906740709753132</v>
      </c>
      <c r="S582">
        <v>1.615</v>
      </c>
    </row>
    <row r="583" spans="2:19" x14ac:dyDescent="0.25">
      <c r="B583" s="126">
        <f t="shared" si="570"/>
        <v>567</v>
      </c>
      <c r="C583" s="17">
        <f t="shared" si="564"/>
        <v>3.2921262866077932</v>
      </c>
      <c r="D583" s="17">
        <f t="shared" ref="D583:M583" ca="1" si="623">$C$4*($G$4-C583)*$B$7+$F$4*SQRT($B$7)*NORMSINV(RAND())+C583</f>
        <v>3.1589979535704202</v>
      </c>
      <c r="E583" s="17">
        <f t="shared" ca="1" si="623"/>
        <v>3.1442603505973352</v>
      </c>
      <c r="F583" s="17">
        <f t="shared" ca="1" si="623"/>
        <v>3.1088136106934656</v>
      </c>
      <c r="G583" s="17">
        <f t="shared" ca="1" si="623"/>
        <v>3.244896306497203</v>
      </c>
      <c r="H583" s="17">
        <f t="shared" ca="1" si="623"/>
        <v>3.2934691366635991</v>
      </c>
      <c r="I583" s="17">
        <f t="shared" ca="1" si="623"/>
        <v>3.2543179923892915</v>
      </c>
      <c r="J583" s="17">
        <f t="shared" ca="1" si="623"/>
        <v>3.2854717666342199</v>
      </c>
      <c r="K583" s="17">
        <f t="shared" ca="1" si="623"/>
        <v>3.4082892927896089</v>
      </c>
      <c r="L583" s="17">
        <f t="shared" ca="1" si="623"/>
        <v>3.3325926351045112</v>
      </c>
      <c r="M583" s="17">
        <f t="shared" ca="1" si="623"/>
        <v>3.2292950488286203</v>
      </c>
      <c r="N583" s="127">
        <f t="shared" ca="1" si="566"/>
        <v>25.261842327133909</v>
      </c>
      <c r="O583" s="128">
        <f t="shared" ca="1" si="567"/>
        <v>23.621480699207087</v>
      </c>
      <c r="P583" s="128">
        <f t="shared" ca="1" si="568"/>
        <v>0.42148069920708764</v>
      </c>
      <c r="Q583" s="128">
        <f t="shared" ca="1" si="569"/>
        <v>0.40092484294491654</v>
      </c>
      <c r="R583" s="129">
        <f ca="1">AVERAGE(Q$17:Q583)</f>
        <v>1.6883993809787869</v>
      </c>
      <c r="S583">
        <v>1.615</v>
      </c>
    </row>
    <row r="584" spans="2:19" x14ac:dyDescent="0.25">
      <c r="B584" s="126">
        <f t="shared" si="570"/>
        <v>568</v>
      </c>
      <c r="C584" s="17">
        <f t="shared" si="564"/>
        <v>3.2921262866077932</v>
      </c>
      <c r="D584" s="17">
        <f t="shared" ref="D584:M584" ca="1" si="624">$C$4*($G$4-C584)*$B$7+$F$4*SQRT($B$7)*NORMSINV(RAND())+C584</f>
        <v>3.1934989441449035</v>
      </c>
      <c r="E584" s="17">
        <f t="shared" ca="1" si="624"/>
        <v>3.2251478721268128</v>
      </c>
      <c r="F584" s="17">
        <f t="shared" ca="1" si="624"/>
        <v>3.2387314729437988</v>
      </c>
      <c r="G584" s="17">
        <f t="shared" ca="1" si="624"/>
        <v>3.3129134958822624</v>
      </c>
      <c r="H584" s="17">
        <f t="shared" ca="1" si="624"/>
        <v>3.2605817167620392</v>
      </c>
      <c r="I584" s="17">
        <f t="shared" ca="1" si="624"/>
        <v>3.2307349052913632</v>
      </c>
      <c r="J584" s="17">
        <f t="shared" ca="1" si="624"/>
        <v>3.1755155567289592</v>
      </c>
      <c r="K584" s="17">
        <f t="shared" ca="1" si="624"/>
        <v>3.2861991898455742</v>
      </c>
      <c r="L584" s="17">
        <f t="shared" ca="1" si="624"/>
        <v>3.1580771985005995</v>
      </c>
      <c r="M584" s="17">
        <f t="shared" ca="1" si="624"/>
        <v>3.1346953367521393</v>
      </c>
      <c r="N584" s="127">
        <f t="shared" ca="1" si="566"/>
        <v>22.981633116366027</v>
      </c>
      <c r="O584" s="128">
        <f t="shared" ca="1" si="567"/>
        <v>21.920964736497631</v>
      </c>
      <c r="P584" s="128">
        <f t="shared" ca="1" si="568"/>
        <v>0</v>
      </c>
      <c r="Q584" s="128">
        <f t="shared" ca="1" si="569"/>
        <v>0</v>
      </c>
      <c r="R584" s="129">
        <f ca="1">AVERAGE(Q$17:Q584)</f>
        <v>1.6854268468573455</v>
      </c>
      <c r="S584">
        <v>1.615</v>
      </c>
    </row>
    <row r="585" spans="2:19" x14ac:dyDescent="0.25">
      <c r="B585" s="126">
        <f t="shared" si="570"/>
        <v>569</v>
      </c>
      <c r="C585" s="17">
        <f t="shared" si="564"/>
        <v>3.2921262866077932</v>
      </c>
      <c r="D585" s="17">
        <f t="shared" ref="D585:M585" ca="1" si="625">$C$4*($G$4-C585)*$B$7+$F$4*SQRT($B$7)*NORMSINV(RAND())+C585</f>
        <v>3.3181344484927533</v>
      </c>
      <c r="E585" s="17">
        <f t="shared" ca="1" si="625"/>
        <v>3.2400610207702361</v>
      </c>
      <c r="F585" s="17">
        <f t="shared" ca="1" si="625"/>
        <v>3.2064636839750933</v>
      </c>
      <c r="G585" s="17">
        <f t="shared" ca="1" si="625"/>
        <v>3.3213698435413566</v>
      </c>
      <c r="H585" s="17">
        <f t="shared" ca="1" si="625"/>
        <v>3.1430392303708441</v>
      </c>
      <c r="I585" s="17">
        <f t="shared" ca="1" si="625"/>
        <v>3.0560209060196657</v>
      </c>
      <c r="J585" s="17">
        <f t="shared" ca="1" si="625"/>
        <v>3.0802170796257258</v>
      </c>
      <c r="K585" s="17">
        <f t="shared" ca="1" si="625"/>
        <v>2.9566131253018182</v>
      </c>
      <c r="L585" s="17">
        <f t="shared" ca="1" si="625"/>
        <v>2.9365951038931488</v>
      </c>
      <c r="M585" s="17">
        <f t="shared" ca="1" si="625"/>
        <v>3.0930093494709361</v>
      </c>
      <c r="N585" s="127">
        <f t="shared" ca="1" si="566"/>
        <v>22.043314297875604</v>
      </c>
      <c r="O585" s="128">
        <f t="shared" ca="1" si="567"/>
        <v>21.211016346205763</v>
      </c>
      <c r="P585" s="128">
        <f t="shared" ca="1" si="568"/>
        <v>0</v>
      </c>
      <c r="Q585" s="128">
        <f t="shared" ca="1" si="569"/>
        <v>0</v>
      </c>
      <c r="R585" s="129">
        <f ca="1">AVERAGE(Q$17:Q585)</f>
        <v>1.6824647610104959</v>
      </c>
      <c r="S585">
        <v>1.615</v>
      </c>
    </row>
    <row r="586" spans="2:19" x14ac:dyDescent="0.25">
      <c r="B586" s="126">
        <f t="shared" si="570"/>
        <v>570</v>
      </c>
      <c r="C586" s="17">
        <f t="shared" si="564"/>
        <v>3.2921262866077932</v>
      </c>
      <c r="D586" s="17">
        <f t="shared" ref="D586:M586" ca="1" si="626">$C$4*($G$4-C586)*$B$7+$F$4*SQRT($B$7)*NORMSINV(RAND())+C586</f>
        <v>3.2671926364183648</v>
      </c>
      <c r="E586" s="17">
        <f t="shared" ca="1" si="626"/>
        <v>3.3141284625052845</v>
      </c>
      <c r="F586" s="17">
        <f t="shared" ca="1" si="626"/>
        <v>3.2923016459642076</v>
      </c>
      <c r="G586" s="17">
        <f t="shared" ca="1" si="626"/>
        <v>3.3627485746829211</v>
      </c>
      <c r="H586" s="17">
        <f t="shared" ca="1" si="626"/>
        <v>3.2848961216310926</v>
      </c>
      <c r="I586" s="17">
        <f t="shared" ca="1" si="626"/>
        <v>3.372893392135361</v>
      </c>
      <c r="J586" s="17">
        <f t="shared" ca="1" si="626"/>
        <v>3.2633533424523136</v>
      </c>
      <c r="K586" s="17">
        <f t="shared" ca="1" si="626"/>
        <v>3.1984814552194529</v>
      </c>
      <c r="L586" s="17">
        <f t="shared" ca="1" si="626"/>
        <v>3.334221694688206</v>
      </c>
      <c r="M586" s="17">
        <f t="shared" ca="1" si="626"/>
        <v>3.3800690168086707</v>
      </c>
      <c r="N586" s="127">
        <f t="shared" ca="1" si="566"/>
        <v>29.372798260132669</v>
      </c>
      <c r="O586" s="128">
        <f t="shared" ca="1" si="567"/>
        <v>26.608610414815836</v>
      </c>
      <c r="P586" s="128">
        <f t="shared" ca="1" si="568"/>
        <v>3.4086104148158363</v>
      </c>
      <c r="Q586" s="128">
        <f t="shared" ca="1" si="569"/>
        <v>3.2423705232324078</v>
      </c>
      <c r="R586" s="129">
        <f ca="1">AVERAGE(Q$17:Q586)</f>
        <v>1.6852014377863238</v>
      </c>
      <c r="S586">
        <v>1.615</v>
      </c>
    </row>
    <row r="587" spans="2:19" x14ac:dyDescent="0.25">
      <c r="B587" s="126">
        <f t="shared" si="570"/>
        <v>571</v>
      </c>
      <c r="C587" s="17">
        <f t="shared" si="564"/>
        <v>3.2921262866077932</v>
      </c>
      <c r="D587" s="17">
        <f t="shared" ref="D587:M587" ca="1" si="627">$C$4*($G$4-C587)*$B$7+$F$4*SQRT($B$7)*NORMSINV(RAND())+C587</f>
        <v>3.3447542400045029</v>
      </c>
      <c r="E587" s="17">
        <f t="shared" ca="1" si="627"/>
        <v>3.3366767204208778</v>
      </c>
      <c r="F587" s="17">
        <f t="shared" ca="1" si="627"/>
        <v>3.399004591457524</v>
      </c>
      <c r="G587" s="17">
        <f t="shared" ca="1" si="627"/>
        <v>3.4414200465519564</v>
      </c>
      <c r="H587" s="17">
        <f t="shared" ca="1" si="627"/>
        <v>3.5692797795440669</v>
      </c>
      <c r="I587" s="17">
        <f t="shared" ca="1" si="627"/>
        <v>3.6504845815679401</v>
      </c>
      <c r="J587" s="17">
        <f t="shared" ca="1" si="627"/>
        <v>3.5810839133685421</v>
      </c>
      <c r="K587" s="17">
        <f t="shared" ca="1" si="627"/>
        <v>3.6118107372186143</v>
      </c>
      <c r="L587" s="17">
        <f t="shared" ca="1" si="627"/>
        <v>3.6260264353429452</v>
      </c>
      <c r="M587" s="17">
        <f t="shared" ca="1" si="627"/>
        <v>3.5773973943135529</v>
      </c>
      <c r="N587" s="127">
        <f t="shared" ca="1" si="566"/>
        <v>35.780297556053284</v>
      </c>
      <c r="O587" s="128">
        <f t="shared" ca="1" si="567"/>
        <v>31.096056241372029</v>
      </c>
      <c r="P587" s="128">
        <f t="shared" ca="1" si="568"/>
        <v>7.8960562413720297</v>
      </c>
      <c r="Q587" s="128">
        <f t="shared" ca="1" si="569"/>
        <v>7.5109610343055868</v>
      </c>
      <c r="R587" s="129">
        <f ca="1">AVERAGE(Q$17:Q587)</f>
        <v>1.6954041691287394</v>
      </c>
      <c r="S587">
        <v>1.615</v>
      </c>
    </row>
    <row r="588" spans="2:19" x14ac:dyDescent="0.25">
      <c r="B588" s="126">
        <f t="shared" si="570"/>
        <v>572</v>
      </c>
      <c r="C588" s="17">
        <f t="shared" si="564"/>
        <v>3.2921262866077932</v>
      </c>
      <c r="D588" s="17">
        <f t="shared" ref="D588:M588" ca="1" si="628">$C$4*($G$4-C588)*$B$7+$F$4*SQRT($B$7)*NORMSINV(RAND())+C588</f>
        <v>3.182121974997226</v>
      </c>
      <c r="E588" s="17">
        <f t="shared" ca="1" si="628"/>
        <v>3.2230733195313808</v>
      </c>
      <c r="F588" s="17">
        <f t="shared" ca="1" si="628"/>
        <v>3.2530047861958917</v>
      </c>
      <c r="G588" s="17">
        <f t="shared" ca="1" si="628"/>
        <v>3.2852322585233513</v>
      </c>
      <c r="H588" s="17">
        <f t="shared" ca="1" si="628"/>
        <v>3.2327787898047644</v>
      </c>
      <c r="I588" s="17">
        <f t="shared" ca="1" si="628"/>
        <v>3.254799830747114</v>
      </c>
      <c r="J588" s="17">
        <f t="shared" ca="1" si="628"/>
        <v>3.2116182961218649</v>
      </c>
      <c r="K588" s="17">
        <f t="shared" ca="1" si="628"/>
        <v>3.071648281251655</v>
      </c>
      <c r="L588" s="17">
        <f t="shared" ca="1" si="628"/>
        <v>2.9912177299425906</v>
      </c>
      <c r="M588" s="17">
        <f t="shared" ca="1" si="628"/>
        <v>3.1490228971042034</v>
      </c>
      <c r="N588" s="127">
        <f t="shared" ca="1" si="566"/>
        <v>23.313273980858085</v>
      </c>
      <c r="O588" s="128">
        <f t="shared" ca="1" si="567"/>
        <v>22.170422995559431</v>
      </c>
      <c r="P588" s="128">
        <f t="shared" ca="1" si="568"/>
        <v>0</v>
      </c>
      <c r="Q588" s="128">
        <f t="shared" ca="1" si="569"/>
        <v>0</v>
      </c>
      <c r="R588" s="129">
        <f ca="1">AVERAGE(Q$17:Q588)</f>
        <v>1.6924401758260668</v>
      </c>
      <c r="S588">
        <v>1.615</v>
      </c>
    </row>
    <row r="589" spans="2:19" x14ac:dyDescent="0.25">
      <c r="B589" s="126">
        <f t="shared" si="570"/>
        <v>573</v>
      </c>
      <c r="C589" s="17">
        <f t="shared" si="564"/>
        <v>3.2921262866077932</v>
      </c>
      <c r="D589" s="17">
        <f t="shared" ref="D589:M589" ca="1" si="629">$C$4*($G$4-C589)*$B$7+$F$4*SQRT($B$7)*NORMSINV(RAND())+C589</f>
        <v>3.3571544572036984</v>
      </c>
      <c r="E589" s="17">
        <f t="shared" ca="1" si="629"/>
        <v>3.4304905277930962</v>
      </c>
      <c r="F589" s="17">
        <f t="shared" ca="1" si="629"/>
        <v>3.3070968573793409</v>
      </c>
      <c r="G589" s="17">
        <f t="shared" ca="1" si="629"/>
        <v>3.2918453662907892</v>
      </c>
      <c r="H589" s="17">
        <f t="shared" ca="1" si="629"/>
        <v>3.1798060528878795</v>
      </c>
      <c r="I589" s="17">
        <f t="shared" ca="1" si="629"/>
        <v>3.1852279426659713</v>
      </c>
      <c r="J589" s="17">
        <f t="shared" ca="1" si="629"/>
        <v>3.195084768852503</v>
      </c>
      <c r="K589" s="17">
        <f t="shared" ca="1" si="629"/>
        <v>3.1111775722540926</v>
      </c>
      <c r="L589" s="17">
        <f t="shared" ca="1" si="629"/>
        <v>2.9583532847703045</v>
      </c>
      <c r="M589" s="17">
        <f t="shared" ca="1" si="629"/>
        <v>2.787287648739218</v>
      </c>
      <c r="N589" s="127">
        <f t="shared" ca="1" si="566"/>
        <v>16.236919791597774</v>
      </c>
      <c r="O589" s="128">
        <f t="shared" ca="1" si="567"/>
        <v>16.660948949068938</v>
      </c>
      <c r="P589" s="128">
        <f t="shared" ca="1" si="568"/>
        <v>0</v>
      </c>
      <c r="Q589" s="128">
        <f t="shared" ca="1" si="569"/>
        <v>0</v>
      </c>
      <c r="R589" s="129">
        <f ca="1">AVERAGE(Q$17:Q589)</f>
        <v>1.689486528049756</v>
      </c>
      <c r="S589">
        <v>1.615</v>
      </c>
    </row>
    <row r="590" spans="2:19" x14ac:dyDescent="0.25">
      <c r="B590" s="126">
        <f t="shared" si="570"/>
        <v>574</v>
      </c>
      <c r="C590" s="17">
        <f t="shared" si="564"/>
        <v>3.2921262866077932</v>
      </c>
      <c r="D590" s="17">
        <f t="shared" ref="D590:M590" ca="1" si="630">$C$4*($G$4-C590)*$B$7+$F$4*SQRT($B$7)*NORMSINV(RAND())+C590</f>
        <v>3.2771620548087617</v>
      </c>
      <c r="E590" s="17">
        <f t="shared" ca="1" si="630"/>
        <v>3.4238864561300919</v>
      </c>
      <c r="F590" s="17">
        <f t="shared" ca="1" si="630"/>
        <v>3.2754208717811681</v>
      </c>
      <c r="G590" s="17">
        <f t="shared" ca="1" si="630"/>
        <v>3.3942160881498311</v>
      </c>
      <c r="H590" s="17">
        <f t="shared" ca="1" si="630"/>
        <v>3.4597295583002592</v>
      </c>
      <c r="I590" s="17">
        <f t="shared" ca="1" si="630"/>
        <v>3.3938799617174884</v>
      </c>
      <c r="J590" s="17">
        <f t="shared" ca="1" si="630"/>
        <v>3.4904054623432867</v>
      </c>
      <c r="K590" s="17">
        <f t="shared" ca="1" si="630"/>
        <v>3.5570617481974245</v>
      </c>
      <c r="L590" s="17">
        <f t="shared" ca="1" si="630"/>
        <v>3.5512339867049776</v>
      </c>
      <c r="M590" s="17">
        <f t="shared" ca="1" si="630"/>
        <v>3.5133525151367495</v>
      </c>
      <c r="N590" s="127">
        <f t="shared" ca="1" si="566"/>
        <v>33.560591786744325</v>
      </c>
      <c r="O590" s="128">
        <f t="shared" ca="1" si="567"/>
        <v>29.562290937541803</v>
      </c>
      <c r="P590" s="128">
        <f t="shared" ca="1" si="568"/>
        <v>6.362290937541804</v>
      </c>
      <c r="Q590" s="128">
        <f t="shared" ca="1" si="569"/>
        <v>6.0519983470239982</v>
      </c>
      <c r="R590" s="129">
        <f ca="1">AVERAGE(Q$17:Q590)</f>
        <v>1.6970867228563313</v>
      </c>
      <c r="S590">
        <v>1.615</v>
      </c>
    </row>
    <row r="591" spans="2:19" x14ac:dyDescent="0.25">
      <c r="B591" s="126">
        <f t="shared" si="570"/>
        <v>575</v>
      </c>
      <c r="C591" s="17">
        <f t="shared" si="564"/>
        <v>3.2921262866077932</v>
      </c>
      <c r="D591" s="17">
        <f t="shared" ref="D591:M591" ca="1" si="631">$C$4*($G$4-C591)*$B$7+$F$4*SQRT($B$7)*NORMSINV(RAND())+C591</f>
        <v>3.3466695792444718</v>
      </c>
      <c r="E591" s="17">
        <f t="shared" ca="1" si="631"/>
        <v>3.4252396731455259</v>
      </c>
      <c r="F591" s="17">
        <f t="shared" ca="1" si="631"/>
        <v>3.4460971893877299</v>
      </c>
      <c r="G591" s="17">
        <f t="shared" ca="1" si="631"/>
        <v>3.4922014880994685</v>
      </c>
      <c r="H591" s="17">
        <f t="shared" ca="1" si="631"/>
        <v>3.3708387896226371</v>
      </c>
      <c r="I591" s="17">
        <f t="shared" ca="1" si="631"/>
        <v>3.3644366164794723</v>
      </c>
      <c r="J591" s="17">
        <f t="shared" ca="1" si="631"/>
        <v>3.3651632294173863</v>
      </c>
      <c r="K591" s="17">
        <f t="shared" ca="1" si="631"/>
        <v>3.4082194285412317</v>
      </c>
      <c r="L591" s="17">
        <f t="shared" ca="1" si="631"/>
        <v>3.251025303679314</v>
      </c>
      <c r="M591" s="17">
        <f t="shared" ca="1" si="631"/>
        <v>3.2129376703017289</v>
      </c>
      <c r="N591" s="127">
        <f t="shared" ca="1" si="566"/>
        <v>24.85198603567212</v>
      </c>
      <c r="O591" s="128">
        <f t="shared" ca="1" si="567"/>
        <v>23.318283577113668</v>
      </c>
      <c r="P591" s="128">
        <f t="shared" ca="1" si="568"/>
        <v>0.11828357711366877</v>
      </c>
      <c r="Q591" s="128">
        <f t="shared" ca="1" si="569"/>
        <v>0.11251481898572097</v>
      </c>
      <c r="R591" s="129">
        <f ca="1">AVERAGE(Q$17:Q591)</f>
        <v>1.6943309456322084</v>
      </c>
      <c r="S591">
        <v>1.615</v>
      </c>
    </row>
    <row r="592" spans="2:19" x14ac:dyDescent="0.25">
      <c r="B592" s="126">
        <f t="shared" si="570"/>
        <v>576</v>
      </c>
      <c r="C592" s="17">
        <f t="shared" si="564"/>
        <v>3.2921262866077932</v>
      </c>
      <c r="D592" s="17">
        <f t="shared" ref="D592:M592" ca="1" si="632">$C$4*($G$4-C592)*$B$7+$F$4*SQRT($B$7)*NORMSINV(RAND())+C592</f>
        <v>3.4288364539112575</v>
      </c>
      <c r="E592" s="17">
        <f t="shared" ca="1" si="632"/>
        <v>3.3830389328353636</v>
      </c>
      <c r="F592" s="17">
        <f t="shared" ca="1" si="632"/>
        <v>3.2700890446190827</v>
      </c>
      <c r="G592" s="17">
        <f t="shared" ca="1" si="632"/>
        <v>3.1465251881540759</v>
      </c>
      <c r="H592" s="17">
        <f t="shared" ca="1" si="632"/>
        <v>3.1327154619003732</v>
      </c>
      <c r="I592" s="17">
        <f t="shared" ca="1" si="632"/>
        <v>3.1182870725426142</v>
      </c>
      <c r="J592" s="17">
        <f t="shared" ca="1" si="632"/>
        <v>3.1308351688062115</v>
      </c>
      <c r="K592" s="17">
        <f t="shared" ca="1" si="632"/>
        <v>3.1373090246860476</v>
      </c>
      <c r="L592" s="17">
        <f t="shared" ca="1" si="632"/>
        <v>3.1805673128406</v>
      </c>
      <c r="M592" s="17">
        <f t="shared" ca="1" si="632"/>
        <v>3.2306424037860215</v>
      </c>
      <c r="N592" s="127">
        <f t="shared" ca="1" si="566"/>
        <v>25.29590193566511</v>
      </c>
      <c r="O592" s="128">
        <f t="shared" ca="1" si="567"/>
        <v>23.646630047452632</v>
      </c>
      <c r="P592" s="128">
        <f t="shared" ca="1" si="568"/>
        <v>0.44663004745263279</v>
      </c>
      <c r="Q592" s="128">
        <f t="shared" ca="1" si="569"/>
        <v>0.42484764300309447</v>
      </c>
      <c r="R592" s="129">
        <f ca="1">AVERAGE(Q$17:Q592)</f>
        <v>1.6921269815651441</v>
      </c>
      <c r="S592">
        <v>1.615</v>
      </c>
    </row>
    <row r="593" spans="2:19" x14ac:dyDescent="0.25">
      <c r="B593" s="126">
        <f t="shared" si="570"/>
        <v>577</v>
      </c>
      <c r="C593" s="17">
        <f t="shared" si="564"/>
        <v>3.2921262866077932</v>
      </c>
      <c r="D593" s="17">
        <f t="shared" ref="D593:M593" ca="1" si="633">$C$4*($G$4-C593)*$B$7+$F$4*SQRT($B$7)*NORMSINV(RAND())+C593</f>
        <v>3.3043940364145996</v>
      </c>
      <c r="E593" s="17">
        <f t="shared" ca="1" si="633"/>
        <v>3.41236206502185</v>
      </c>
      <c r="F593" s="17">
        <f t="shared" ca="1" si="633"/>
        <v>3.3821723066809128</v>
      </c>
      <c r="G593" s="17">
        <f t="shared" ca="1" si="633"/>
        <v>3.3209407526504364</v>
      </c>
      <c r="H593" s="17">
        <f t="shared" ca="1" si="633"/>
        <v>3.3118583652488875</v>
      </c>
      <c r="I593" s="17">
        <f t="shared" ca="1" si="633"/>
        <v>3.2611958125911635</v>
      </c>
      <c r="J593" s="17">
        <f t="shared" ca="1" si="633"/>
        <v>3.2279849567598347</v>
      </c>
      <c r="K593" s="17">
        <f t="shared" ca="1" si="633"/>
        <v>3.2303662724452864</v>
      </c>
      <c r="L593" s="17">
        <f t="shared" ca="1" si="633"/>
        <v>3.1619350679507834</v>
      </c>
      <c r="M593" s="17">
        <f t="shared" ca="1" si="633"/>
        <v>3.1914780658608688</v>
      </c>
      <c r="N593" s="127">
        <f t="shared" ca="1" si="566"/>
        <v>24.324353882793751</v>
      </c>
      <c r="O593" s="128">
        <f t="shared" ca="1" si="567"/>
        <v>22.926406646270266</v>
      </c>
      <c r="P593" s="128">
        <f t="shared" ca="1" si="568"/>
        <v>0</v>
      </c>
      <c r="Q593" s="128">
        <f t="shared" ca="1" si="569"/>
        <v>0</v>
      </c>
      <c r="R593" s="129">
        <f ca="1">AVERAGE(Q$17:Q593)</f>
        <v>1.6891943524809756</v>
      </c>
      <c r="S593">
        <v>1.615</v>
      </c>
    </row>
    <row r="594" spans="2:19" x14ac:dyDescent="0.25">
      <c r="B594" s="126">
        <f t="shared" si="570"/>
        <v>578</v>
      </c>
      <c r="C594" s="17">
        <f t="shared" ref="C594:C657" si="634">$C$7</f>
        <v>3.2921262866077932</v>
      </c>
      <c r="D594" s="17">
        <f t="shared" ref="D594:M594" ca="1" si="635">$C$4*($G$4-C594)*$B$7+$F$4*SQRT($B$7)*NORMSINV(RAND())+C594</f>
        <v>3.2529710040095283</v>
      </c>
      <c r="E594" s="17">
        <f t="shared" ca="1" si="635"/>
        <v>3.1268388680722592</v>
      </c>
      <c r="F594" s="17">
        <f t="shared" ca="1" si="635"/>
        <v>3.1956746461139236</v>
      </c>
      <c r="G594" s="17">
        <f t="shared" ca="1" si="635"/>
        <v>3.3896287076348428</v>
      </c>
      <c r="H594" s="17">
        <f t="shared" ca="1" si="635"/>
        <v>3.4986873103973766</v>
      </c>
      <c r="I594" s="17">
        <f t="shared" ca="1" si="635"/>
        <v>3.5418473140300351</v>
      </c>
      <c r="J594" s="17">
        <f t="shared" ca="1" si="635"/>
        <v>3.5149220239449419</v>
      </c>
      <c r="K594" s="17">
        <f t="shared" ca="1" si="635"/>
        <v>3.5968182469693493</v>
      </c>
      <c r="L594" s="17">
        <f t="shared" ca="1" si="635"/>
        <v>3.6255011631179284</v>
      </c>
      <c r="M594" s="17">
        <f t="shared" ca="1" si="635"/>
        <v>3.6885162221520651</v>
      </c>
      <c r="N594" s="127">
        <f t="shared" ref="N594:N657" ca="1" si="636">EXP(M594)</f>
        <v>39.985473359954852</v>
      </c>
      <c r="O594" s="128">
        <f t="shared" ref="O594:O657" ca="1" si="637">EXP(EXP(-$C$4*($K$4-$J$4))*LN(N594)+(1-EXP(-$C$4*($K$4-$J$4)))*$G$4+$F$4^2/(4*$C$4)*(1-EXP(-2*$C$4*($K$4-$J$4))))</f>
        <v>33.948358588325476</v>
      </c>
      <c r="P594" s="128">
        <f t="shared" ref="P594:P657" ca="1" si="638">MAX(0,O594-$I$4)</f>
        <v>10.748358588325477</v>
      </c>
      <c r="Q594" s="128">
        <f t="shared" ref="Q594:Q657" ca="1" si="639">$D$7*P594</f>
        <v>10.22415495430015</v>
      </c>
      <c r="R594" s="129">
        <f ca="1">AVERAGE(Q$17:Q594)</f>
        <v>1.7039607203041922</v>
      </c>
      <c r="S594">
        <v>1.615</v>
      </c>
    </row>
    <row r="595" spans="2:19" x14ac:dyDescent="0.25">
      <c r="B595" s="126">
        <f t="shared" ref="B595:B658" si="640">B594+1</f>
        <v>579</v>
      </c>
      <c r="C595" s="17">
        <f t="shared" si="634"/>
        <v>3.2921262866077932</v>
      </c>
      <c r="D595" s="17">
        <f t="shared" ref="D595:M595" ca="1" si="641">$C$4*($G$4-C595)*$B$7+$F$4*SQRT($B$7)*NORMSINV(RAND())+C595</f>
        <v>3.2598431745950562</v>
      </c>
      <c r="E595" s="17">
        <f t="shared" ca="1" si="641"/>
        <v>3.3811932196661765</v>
      </c>
      <c r="F595" s="17">
        <f t="shared" ca="1" si="641"/>
        <v>3.453556343394228</v>
      </c>
      <c r="G595" s="17">
        <f t="shared" ca="1" si="641"/>
        <v>3.2591438642433221</v>
      </c>
      <c r="H595" s="17">
        <f t="shared" ca="1" si="641"/>
        <v>3.2702409820387999</v>
      </c>
      <c r="I595" s="17">
        <f t="shared" ca="1" si="641"/>
        <v>3.3243645211546222</v>
      </c>
      <c r="J595" s="17">
        <f t="shared" ca="1" si="641"/>
        <v>3.3304637070951264</v>
      </c>
      <c r="K595" s="17">
        <f t="shared" ca="1" si="641"/>
        <v>3.2532048807723939</v>
      </c>
      <c r="L595" s="17">
        <f t="shared" ca="1" si="641"/>
        <v>3.4063621168015312</v>
      </c>
      <c r="M595" s="17">
        <f t="shared" ca="1" si="641"/>
        <v>3.5144858414831779</v>
      </c>
      <c r="N595" s="127">
        <f t="shared" ca="1" si="636"/>
        <v>33.59864845085459</v>
      </c>
      <c r="O595" s="128">
        <f t="shared" ca="1" si="637"/>
        <v>29.588763376312244</v>
      </c>
      <c r="P595" s="128">
        <f t="shared" ca="1" si="638"/>
        <v>6.3887633763122444</v>
      </c>
      <c r="Q595" s="128">
        <f t="shared" ca="1" si="639"/>
        <v>6.0771797097207347</v>
      </c>
      <c r="R595" s="129">
        <f ca="1">AVERAGE(Q$17:Q595)</f>
        <v>1.7115137755536165</v>
      </c>
      <c r="S595">
        <v>1.615</v>
      </c>
    </row>
    <row r="596" spans="2:19" x14ac:dyDescent="0.25">
      <c r="B596" s="126">
        <f t="shared" si="640"/>
        <v>580</v>
      </c>
      <c r="C596" s="17">
        <f t="shared" si="634"/>
        <v>3.2921262866077932</v>
      </c>
      <c r="D596" s="17">
        <f t="shared" ref="D596:M596" ca="1" si="642">$C$4*($G$4-C596)*$B$7+$F$4*SQRT($B$7)*NORMSINV(RAND())+C596</f>
        <v>3.2496984438213588</v>
      </c>
      <c r="E596" s="17">
        <f t="shared" ca="1" si="642"/>
        <v>3.2366555717000081</v>
      </c>
      <c r="F596" s="17">
        <f t="shared" ca="1" si="642"/>
        <v>3.2840223486876625</v>
      </c>
      <c r="G596" s="17">
        <f t="shared" ca="1" si="642"/>
        <v>3.3191494109798776</v>
      </c>
      <c r="H596" s="17">
        <f t="shared" ca="1" si="642"/>
        <v>3.151497712421182</v>
      </c>
      <c r="I596" s="17">
        <f t="shared" ca="1" si="642"/>
        <v>3.0816534683082892</v>
      </c>
      <c r="J596" s="17">
        <f t="shared" ca="1" si="642"/>
        <v>3.0997632546465099</v>
      </c>
      <c r="K596" s="17">
        <f t="shared" ca="1" si="642"/>
        <v>3.1455852520933836</v>
      </c>
      <c r="L596" s="17">
        <f t="shared" ca="1" si="642"/>
        <v>3.2614121217842391</v>
      </c>
      <c r="M596" s="17">
        <f t="shared" ca="1" si="642"/>
        <v>3.1877435302330182</v>
      </c>
      <c r="N596" s="127">
        <f t="shared" ca="1" si="636"/>
        <v>24.233683128555281</v>
      </c>
      <c r="O596" s="128">
        <f t="shared" ca="1" si="637"/>
        <v>22.858885658040933</v>
      </c>
      <c r="P596" s="128">
        <f t="shared" ca="1" si="638"/>
        <v>0</v>
      </c>
      <c r="Q596" s="128">
        <f t="shared" ca="1" si="639"/>
        <v>0</v>
      </c>
      <c r="R596" s="129">
        <f ca="1">AVERAGE(Q$17:Q596)</f>
        <v>1.7085628897336964</v>
      </c>
      <c r="S596">
        <v>1.615</v>
      </c>
    </row>
    <row r="597" spans="2:19" x14ac:dyDescent="0.25">
      <c r="B597" s="126">
        <f t="shared" si="640"/>
        <v>581</v>
      </c>
      <c r="C597" s="17">
        <f t="shared" si="634"/>
        <v>3.2921262866077932</v>
      </c>
      <c r="D597" s="17">
        <f t="shared" ref="D597:M597" ca="1" si="643">$C$4*($G$4-C597)*$B$7+$F$4*SQRT($B$7)*NORMSINV(RAND())+C597</f>
        <v>3.2769796326383043</v>
      </c>
      <c r="E597" s="17">
        <f t="shared" ca="1" si="643"/>
        <v>3.2202801154128613</v>
      </c>
      <c r="F597" s="17">
        <f t="shared" ca="1" si="643"/>
        <v>3.3590271221400272</v>
      </c>
      <c r="G597" s="17">
        <f t="shared" ca="1" si="643"/>
        <v>3.348513878529606</v>
      </c>
      <c r="H597" s="17">
        <f t="shared" ca="1" si="643"/>
        <v>3.1486084591506986</v>
      </c>
      <c r="I597" s="17">
        <f t="shared" ca="1" si="643"/>
        <v>3.051695092238127</v>
      </c>
      <c r="J597" s="17">
        <f t="shared" ca="1" si="643"/>
        <v>3.0213024399477408</v>
      </c>
      <c r="K597" s="17">
        <f t="shared" ca="1" si="643"/>
        <v>2.9462888770541378</v>
      </c>
      <c r="L597" s="17">
        <f t="shared" ca="1" si="643"/>
        <v>2.8102748202393482</v>
      </c>
      <c r="M597" s="17">
        <f t="shared" ca="1" si="643"/>
        <v>2.7540129797929103</v>
      </c>
      <c r="N597" s="127">
        <f t="shared" ca="1" si="636"/>
        <v>15.7055315730261</v>
      </c>
      <c r="O597" s="128">
        <f t="shared" ca="1" si="637"/>
        <v>16.228807509711462</v>
      </c>
      <c r="P597" s="128">
        <f t="shared" ca="1" si="638"/>
        <v>0</v>
      </c>
      <c r="Q597" s="128">
        <f t="shared" ca="1" si="639"/>
        <v>0</v>
      </c>
      <c r="R597" s="129">
        <f ca="1">AVERAGE(Q$17:Q597)</f>
        <v>1.705622161868406</v>
      </c>
      <c r="S597">
        <v>1.615</v>
      </c>
    </row>
    <row r="598" spans="2:19" x14ac:dyDescent="0.25">
      <c r="B598" s="126">
        <f t="shared" si="640"/>
        <v>582</v>
      </c>
      <c r="C598" s="17">
        <f t="shared" si="634"/>
        <v>3.2921262866077932</v>
      </c>
      <c r="D598" s="17">
        <f t="shared" ref="D598:M598" ca="1" si="644">$C$4*($G$4-C598)*$B$7+$F$4*SQRT($B$7)*NORMSINV(RAND())+C598</f>
        <v>3.1899696832204598</v>
      </c>
      <c r="E598" s="17">
        <f t="shared" ca="1" si="644"/>
        <v>3.1271877590985531</v>
      </c>
      <c r="F598" s="17">
        <f t="shared" ca="1" si="644"/>
        <v>3.1841163261073189</v>
      </c>
      <c r="G598" s="17">
        <f t="shared" ca="1" si="644"/>
        <v>3.2327584846769111</v>
      </c>
      <c r="H598" s="17">
        <f t="shared" ca="1" si="644"/>
        <v>3.0663545546079987</v>
      </c>
      <c r="I598" s="17">
        <f t="shared" ca="1" si="644"/>
        <v>3.161788279977261</v>
      </c>
      <c r="J598" s="17">
        <f t="shared" ca="1" si="644"/>
        <v>3.0837219391844197</v>
      </c>
      <c r="K598" s="17">
        <f t="shared" ca="1" si="644"/>
        <v>3.1572673143782271</v>
      </c>
      <c r="L598" s="17">
        <f t="shared" ca="1" si="644"/>
        <v>3.0409514892633793</v>
      </c>
      <c r="M598" s="17">
        <f t="shared" ca="1" si="644"/>
        <v>2.9667075697778795</v>
      </c>
      <c r="N598" s="127">
        <f t="shared" ca="1" si="636"/>
        <v>19.427849342163391</v>
      </c>
      <c r="O598" s="128">
        <f t="shared" ca="1" si="637"/>
        <v>19.197306466695132</v>
      </c>
      <c r="P598" s="128">
        <f t="shared" ca="1" si="638"/>
        <v>0</v>
      </c>
      <c r="Q598" s="128">
        <f t="shared" ca="1" si="639"/>
        <v>0</v>
      </c>
      <c r="R598" s="129">
        <f ca="1">AVERAGE(Q$17:Q598)</f>
        <v>1.7026915395971545</v>
      </c>
      <c r="S598">
        <v>1.615</v>
      </c>
    </row>
    <row r="599" spans="2:19" x14ac:dyDescent="0.25">
      <c r="B599" s="126">
        <f t="shared" si="640"/>
        <v>583</v>
      </c>
      <c r="C599" s="17">
        <f t="shared" si="634"/>
        <v>3.2921262866077932</v>
      </c>
      <c r="D599" s="17">
        <f t="shared" ref="D599:M599" ca="1" si="645">$C$4*($G$4-C599)*$B$7+$F$4*SQRT($B$7)*NORMSINV(RAND())+C599</f>
        <v>3.3456981577993301</v>
      </c>
      <c r="E599" s="17">
        <f t="shared" ca="1" si="645"/>
        <v>3.306482565365962</v>
      </c>
      <c r="F599" s="17">
        <f t="shared" ca="1" si="645"/>
        <v>3.2957381151032146</v>
      </c>
      <c r="G599" s="17">
        <f t="shared" ca="1" si="645"/>
        <v>3.4796895285596086</v>
      </c>
      <c r="H599" s="17">
        <f t="shared" ca="1" si="645"/>
        <v>3.5586621482586236</v>
      </c>
      <c r="I599" s="17">
        <f t="shared" ca="1" si="645"/>
        <v>3.6373261865233464</v>
      </c>
      <c r="J599" s="17">
        <f t="shared" ca="1" si="645"/>
        <v>3.5627340166863526</v>
      </c>
      <c r="K599" s="17">
        <f t="shared" ca="1" si="645"/>
        <v>3.5665110206148776</v>
      </c>
      <c r="L599" s="17">
        <f t="shared" ca="1" si="645"/>
        <v>3.5811069846453769</v>
      </c>
      <c r="M599" s="17">
        <f t="shared" ca="1" si="645"/>
        <v>3.4837003056835636</v>
      </c>
      <c r="N599" s="127">
        <f t="shared" ca="1" si="636"/>
        <v>32.580055467812087</v>
      </c>
      <c r="O599" s="128">
        <f t="shared" ca="1" si="637"/>
        <v>28.878022895422891</v>
      </c>
      <c r="P599" s="128">
        <f t="shared" ca="1" si="638"/>
        <v>5.6780228954228917</v>
      </c>
      <c r="Q599" s="128">
        <f t="shared" ca="1" si="639"/>
        <v>5.401102451114995</v>
      </c>
      <c r="R599" s="129">
        <f ca="1">AVERAGE(Q$17:Q599)</f>
        <v>1.7090352975928969</v>
      </c>
      <c r="S599">
        <v>1.615</v>
      </c>
    </row>
    <row r="600" spans="2:19" x14ac:dyDescent="0.25">
      <c r="B600" s="126">
        <f t="shared" si="640"/>
        <v>584</v>
      </c>
      <c r="C600" s="17">
        <f t="shared" si="634"/>
        <v>3.2921262866077932</v>
      </c>
      <c r="D600" s="17">
        <f t="shared" ref="D600:M600" ca="1" si="646">$C$4*($G$4-C600)*$B$7+$F$4*SQRT($B$7)*NORMSINV(RAND())+C600</f>
        <v>3.3389216886909185</v>
      </c>
      <c r="E600" s="17">
        <f t="shared" ca="1" si="646"/>
        <v>3.1086181723148498</v>
      </c>
      <c r="F600" s="17">
        <f t="shared" ca="1" si="646"/>
        <v>2.9656897417020276</v>
      </c>
      <c r="G600" s="17">
        <f t="shared" ca="1" si="646"/>
        <v>2.684160953324588</v>
      </c>
      <c r="H600" s="17">
        <f t="shared" ca="1" si="646"/>
        <v>2.8047364513599837</v>
      </c>
      <c r="I600" s="17">
        <f t="shared" ca="1" si="646"/>
        <v>2.8301843239478579</v>
      </c>
      <c r="J600" s="17">
        <f t="shared" ca="1" si="646"/>
        <v>2.7466693025975548</v>
      </c>
      <c r="K600" s="17">
        <f t="shared" ca="1" si="646"/>
        <v>2.6207652155868231</v>
      </c>
      <c r="L600" s="17">
        <f t="shared" ca="1" si="646"/>
        <v>2.7253841965607895</v>
      </c>
      <c r="M600" s="17">
        <f t="shared" ca="1" si="646"/>
        <v>2.7442540519280407</v>
      </c>
      <c r="N600" s="127">
        <f t="shared" ca="1" si="636"/>
        <v>15.553007867729942</v>
      </c>
      <c r="O600" s="128">
        <f t="shared" ca="1" si="637"/>
        <v>16.104206187528082</v>
      </c>
      <c r="P600" s="128">
        <f t="shared" ca="1" si="638"/>
        <v>0</v>
      </c>
      <c r="Q600" s="128">
        <f t="shared" ca="1" si="639"/>
        <v>0</v>
      </c>
      <c r="R600" s="129">
        <f ca="1">AVERAGE(Q$17:Q600)</f>
        <v>1.7061088672887994</v>
      </c>
      <c r="S600">
        <v>1.615</v>
      </c>
    </row>
    <row r="601" spans="2:19" x14ac:dyDescent="0.25">
      <c r="B601" s="126">
        <f t="shared" si="640"/>
        <v>585</v>
      </c>
      <c r="C601" s="17">
        <f t="shared" si="634"/>
        <v>3.2921262866077932</v>
      </c>
      <c r="D601" s="17">
        <f t="shared" ref="D601:M601" ca="1" si="647">$C$4*($G$4-C601)*$B$7+$F$4*SQRT($B$7)*NORMSINV(RAND())+C601</f>
        <v>3.3947375405104281</v>
      </c>
      <c r="E601" s="17">
        <f t="shared" ca="1" si="647"/>
        <v>3.3562270086806985</v>
      </c>
      <c r="F601" s="17">
        <f t="shared" ca="1" si="647"/>
        <v>3.2715241080897863</v>
      </c>
      <c r="G601" s="17">
        <f t="shared" ca="1" si="647"/>
        <v>3.0787133545591603</v>
      </c>
      <c r="H601" s="17">
        <f t="shared" ca="1" si="647"/>
        <v>3.1557568877442854</v>
      </c>
      <c r="I601" s="17">
        <f t="shared" ca="1" si="647"/>
        <v>3.1703418833920431</v>
      </c>
      <c r="J601" s="17">
        <f t="shared" ca="1" si="647"/>
        <v>3.2273426169973232</v>
      </c>
      <c r="K601" s="17">
        <f t="shared" ca="1" si="647"/>
        <v>3.225834976803895</v>
      </c>
      <c r="L601" s="17">
        <f t="shared" ca="1" si="647"/>
        <v>3.0268130839398117</v>
      </c>
      <c r="M601" s="17">
        <f t="shared" ca="1" si="647"/>
        <v>2.8250160956453976</v>
      </c>
      <c r="N601" s="127">
        <f t="shared" ca="1" si="636"/>
        <v>16.861216376064689</v>
      </c>
      <c r="O601" s="128">
        <f t="shared" ca="1" si="637"/>
        <v>17.164868965618101</v>
      </c>
      <c r="P601" s="128">
        <f t="shared" ca="1" si="638"/>
        <v>0</v>
      </c>
      <c r="Q601" s="128">
        <f t="shared" ca="1" si="639"/>
        <v>0</v>
      </c>
      <c r="R601" s="129">
        <f ca="1">AVERAGE(Q$17:Q601)</f>
        <v>1.7031924418746305</v>
      </c>
      <c r="S601">
        <v>1.615</v>
      </c>
    </row>
    <row r="602" spans="2:19" x14ac:dyDescent="0.25">
      <c r="B602" s="126">
        <f t="shared" si="640"/>
        <v>586</v>
      </c>
      <c r="C602" s="17">
        <f t="shared" si="634"/>
        <v>3.2921262866077932</v>
      </c>
      <c r="D602" s="17">
        <f t="shared" ref="D602:M602" ca="1" si="648">$C$4*($G$4-C602)*$B$7+$F$4*SQRT($B$7)*NORMSINV(RAND())+C602</f>
        <v>3.1907128430779528</v>
      </c>
      <c r="E602" s="17">
        <f t="shared" ca="1" si="648"/>
        <v>3.2447041701026169</v>
      </c>
      <c r="F602" s="17">
        <f t="shared" ca="1" si="648"/>
        <v>3.1995953080306747</v>
      </c>
      <c r="G602" s="17">
        <f t="shared" ca="1" si="648"/>
        <v>3.332994837754053</v>
      </c>
      <c r="H602" s="17">
        <f t="shared" ca="1" si="648"/>
        <v>3.2308163446568607</v>
      </c>
      <c r="I602" s="17">
        <f t="shared" ca="1" si="648"/>
        <v>3.0877772283670391</v>
      </c>
      <c r="J602" s="17">
        <f t="shared" ca="1" si="648"/>
        <v>3.0086647117374161</v>
      </c>
      <c r="K602" s="17">
        <f t="shared" ca="1" si="648"/>
        <v>3.0455042049075107</v>
      </c>
      <c r="L602" s="17">
        <f t="shared" ca="1" si="648"/>
        <v>2.9940663756398567</v>
      </c>
      <c r="M602" s="17">
        <f t="shared" ca="1" si="648"/>
        <v>3.0379248893344708</v>
      </c>
      <c r="N602" s="127">
        <f t="shared" ca="1" si="636"/>
        <v>20.861907520642362</v>
      </c>
      <c r="O602" s="128">
        <f t="shared" ca="1" si="637"/>
        <v>20.308023284138756</v>
      </c>
      <c r="P602" s="128">
        <f t="shared" ca="1" si="638"/>
        <v>0</v>
      </c>
      <c r="Q602" s="128">
        <f t="shared" ca="1" si="639"/>
        <v>0</v>
      </c>
      <c r="R602" s="129">
        <f ca="1">AVERAGE(Q$17:Q602)</f>
        <v>1.7002859701308173</v>
      </c>
      <c r="S602">
        <v>1.615</v>
      </c>
    </row>
    <row r="603" spans="2:19" x14ac:dyDescent="0.25">
      <c r="B603" s="126">
        <f t="shared" si="640"/>
        <v>587</v>
      </c>
      <c r="C603" s="17">
        <f t="shared" si="634"/>
        <v>3.2921262866077932</v>
      </c>
      <c r="D603" s="17">
        <f t="shared" ref="D603:M603" ca="1" si="649">$C$4*($G$4-C603)*$B$7+$F$4*SQRT($B$7)*NORMSINV(RAND())+C603</f>
        <v>3.3303148235890903</v>
      </c>
      <c r="E603" s="17">
        <f t="shared" ca="1" si="649"/>
        <v>3.2117392989614375</v>
      </c>
      <c r="F603" s="17">
        <f t="shared" ca="1" si="649"/>
        <v>3.2630284966121854</v>
      </c>
      <c r="G603" s="17">
        <f t="shared" ca="1" si="649"/>
        <v>3.2848015226322778</v>
      </c>
      <c r="H603" s="17">
        <f t="shared" ca="1" si="649"/>
        <v>3.350249529211855</v>
      </c>
      <c r="I603" s="17">
        <f t="shared" ca="1" si="649"/>
        <v>3.3228419663880859</v>
      </c>
      <c r="J603" s="17">
        <f t="shared" ca="1" si="649"/>
        <v>3.4697426379302412</v>
      </c>
      <c r="K603" s="17">
        <f t="shared" ca="1" si="649"/>
        <v>3.4041917441517127</v>
      </c>
      <c r="L603" s="17">
        <f t="shared" ca="1" si="649"/>
        <v>3.3075438250372966</v>
      </c>
      <c r="M603" s="17">
        <f t="shared" ca="1" si="649"/>
        <v>3.133185704116678</v>
      </c>
      <c r="N603" s="127">
        <f t="shared" ca="1" si="636"/>
        <v>22.946965467288518</v>
      </c>
      <c r="O603" s="128">
        <f t="shared" ca="1" si="637"/>
        <v>21.894844412039536</v>
      </c>
      <c r="P603" s="128">
        <f t="shared" ca="1" si="638"/>
        <v>0</v>
      </c>
      <c r="Q603" s="128">
        <f t="shared" ca="1" si="639"/>
        <v>0</v>
      </c>
      <c r="R603" s="129">
        <f ca="1">AVERAGE(Q$17:Q603)</f>
        <v>1.6973894011868125</v>
      </c>
      <c r="S603">
        <v>1.615</v>
      </c>
    </row>
    <row r="604" spans="2:19" x14ac:dyDescent="0.25">
      <c r="B604" s="126">
        <f t="shared" si="640"/>
        <v>588</v>
      </c>
      <c r="C604" s="17">
        <f t="shared" si="634"/>
        <v>3.2921262866077932</v>
      </c>
      <c r="D604" s="17">
        <f t="shared" ref="D604:M604" ca="1" si="650">$C$4*($G$4-C604)*$B$7+$F$4*SQRT($B$7)*NORMSINV(RAND())+C604</f>
        <v>3.3253299272942298</v>
      </c>
      <c r="E604" s="17">
        <f t="shared" ca="1" si="650"/>
        <v>3.3212743216531582</v>
      </c>
      <c r="F604" s="17">
        <f t="shared" ca="1" si="650"/>
        <v>3.3981513985744538</v>
      </c>
      <c r="G604" s="17">
        <f t="shared" ca="1" si="650"/>
        <v>3.330313628928081</v>
      </c>
      <c r="H604" s="17">
        <f t="shared" ca="1" si="650"/>
        <v>3.2667078260925093</v>
      </c>
      <c r="I604" s="17">
        <f t="shared" ca="1" si="650"/>
        <v>3.3561875243689276</v>
      </c>
      <c r="J604" s="17">
        <f t="shared" ca="1" si="650"/>
        <v>3.47396686792835</v>
      </c>
      <c r="K604" s="17">
        <f t="shared" ca="1" si="650"/>
        <v>3.524713601451873</v>
      </c>
      <c r="L604" s="17">
        <f t="shared" ca="1" si="650"/>
        <v>3.5799342641186676</v>
      </c>
      <c r="M604" s="17">
        <f t="shared" ca="1" si="650"/>
        <v>3.365427879350126</v>
      </c>
      <c r="N604" s="127">
        <f t="shared" ca="1" si="636"/>
        <v>28.945879994032172</v>
      </c>
      <c r="O604" s="128">
        <f t="shared" ca="1" si="637"/>
        <v>26.302699481647256</v>
      </c>
      <c r="P604" s="128">
        <f t="shared" ca="1" si="638"/>
        <v>3.1026994816472566</v>
      </c>
      <c r="Q604" s="128">
        <f t="shared" ca="1" si="639"/>
        <v>2.9513790423259838</v>
      </c>
      <c r="R604" s="129">
        <f ca="1">AVERAGE(Q$17:Q604)</f>
        <v>1.6995220366309267</v>
      </c>
      <c r="S604">
        <v>1.615</v>
      </c>
    </row>
    <row r="605" spans="2:19" x14ac:dyDescent="0.25">
      <c r="B605" s="126">
        <f t="shared" si="640"/>
        <v>589</v>
      </c>
      <c r="C605" s="17">
        <f t="shared" si="634"/>
        <v>3.2921262866077932</v>
      </c>
      <c r="D605" s="17">
        <f t="shared" ref="D605:M605" ca="1" si="651">$C$4*($G$4-C605)*$B$7+$F$4*SQRT($B$7)*NORMSINV(RAND())+C605</f>
        <v>3.2204214629097812</v>
      </c>
      <c r="E605" s="17">
        <f t="shared" ca="1" si="651"/>
        <v>3.2441729331676883</v>
      </c>
      <c r="F605" s="17">
        <f t="shared" ca="1" si="651"/>
        <v>3.2203340299362</v>
      </c>
      <c r="G605" s="17">
        <f t="shared" ca="1" si="651"/>
        <v>3.0426650482790061</v>
      </c>
      <c r="H605" s="17">
        <f t="shared" ca="1" si="651"/>
        <v>3.0504260422370493</v>
      </c>
      <c r="I605" s="17">
        <f t="shared" ca="1" si="651"/>
        <v>3.0463568292278977</v>
      </c>
      <c r="J605" s="17">
        <f t="shared" ca="1" si="651"/>
        <v>2.9289222984119743</v>
      </c>
      <c r="K605" s="17">
        <f t="shared" ca="1" si="651"/>
        <v>2.9446946292937204</v>
      </c>
      <c r="L605" s="17">
        <f t="shared" ca="1" si="651"/>
        <v>2.7509171239428389</v>
      </c>
      <c r="M605" s="17">
        <f t="shared" ca="1" si="651"/>
        <v>2.7082520294972823</v>
      </c>
      <c r="N605" s="127">
        <f t="shared" ca="1" si="636"/>
        <v>15.003027731456896</v>
      </c>
      <c r="O605" s="128">
        <f t="shared" ca="1" si="637"/>
        <v>15.652752658083458</v>
      </c>
      <c r="P605" s="128">
        <f t="shared" ca="1" si="638"/>
        <v>0</v>
      </c>
      <c r="Q605" s="128">
        <f t="shared" ca="1" si="639"/>
        <v>0</v>
      </c>
      <c r="R605" s="129">
        <f ca="1">AVERAGE(Q$17:Q605)</f>
        <v>1.6966366002359676</v>
      </c>
      <c r="S605">
        <v>1.615</v>
      </c>
    </row>
    <row r="606" spans="2:19" x14ac:dyDescent="0.25">
      <c r="B606" s="126">
        <f t="shared" si="640"/>
        <v>590</v>
      </c>
      <c r="C606" s="17">
        <f t="shared" si="634"/>
        <v>3.2921262866077932</v>
      </c>
      <c r="D606" s="17">
        <f t="shared" ref="D606:M606" ca="1" si="652">$C$4*($G$4-C606)*$B$7+$F$4*SQRT($B$7)*NORMSINV(RAND())+C606</f>
        <v>3.1892693691855665</v>
      </c>
      <c r="E606" s="17">
        <f t="shared" ca="1" si="652"/>
        <v>3.0313488263712127</v>
      </c>
      <c r="F606" s="17">
        <f t="shared" ca="1" si="652"/>
        <v>3.0005621227845567</v>
      </c>
      <c r="G606" s="17">
        <f t="shared" ca="1" si="652"/>
        <v>2.9684443568696204</v>
      </c>
      <c r="H606" s="17">
        <f t="shared" ca="1" si="652"/>
        <v>2.8764807445101694</v>
      </c>
      <c r="I606" s="17">
        <f t="shared" ca="1" si="652"/>
        <v>2.7945265750411834</v>
      </c>
      <c r="J606" s="17">
        <f t="shared" ca="1" si="652"/>
        <v>2.8800304142552653</v>
      </c>
      <c r="K606" s="17">
        <f t="shared" ca="1" si="652"/>
        <v>2.9033417437684328</v>
      </c>
      <c r="L606" s="17">
        <f t="shared" ca="1" si="652"/>
        <v>2.9898169093067435</v>
      </c>
      <c r="M606" s="17">
        <f t="shared" ca="1" si="652"/>
        <v>2.9346105507971774</v>
      </c>
      <c r="N606" s="127">
        <f t="shared" ca="1" si="636"/>
        <v>18.814174542942553</v>
      </c>
      <c r="O606" s="128">
        <f t="shared" ca="1" si="637"/>
        <v>18.716778652586186</v>
      </c>
      <c r="P606" s="128">
        <f t="shared" ca="1" si="638"/>
        <v>0</v>
      </c>
      <c r="Q606" s="128">
        <f t="shared" ca="1" si="639"/>
        <v>0</v>
      </c>
      <c r="R606" s="129">
        <f ca="1">AVERAGE(Q$17:Q606)</f>
        <v>1.6937609449813305</v>
      </c>
      <c r="S606">
        <v>1.615</v>
      </c>
    </row>
    <row r="607" spans="2:19" x14ac:dyDescent="0.25">
      <c r="B607" s="126">
        <f t="shared" si="640"/>
        <v>591</v>
      </c>
      <c r="C607" s="17">
        <f t="shared" si="634"/>
        <v>3.2921262866077932</v>
      </c>
      <c r="D607" s="17">
        <f t="shared" ref="D607:M607" ca="1" si="653">$C$4*($G$4-C607)*$B$7+$F$4*SQRT($B$7)*NORMSINV(RAND())+C607</f>
        <v>3.2353094507648565</v>
      </c>
      <c r="E607" s="17">
        <f t="shared" ca="1" si="653"/>
        <v>3.2994340511412159</v>
      </c>
      <c r="F607" s="17">
        <f t="shared" ca="1" si="653"/>
        <v>3.1618045170806535</v>
      </c>
      <c r="G607" s="17">
        <f t="shared" ca="1" si="653"/>
        <v>3.1146573219365115</v>
      </c>
      <c r="H607" s="17">
        <f t="shared" ca="1" si="653"/>
        <v>3.0612149636799164</v>
      </c>
      <c r="I607" s="17">
        <f t="shared" ca="1" si="653"/>
        <v>3.0532038655357043</v>
      </c>
      <c r="J607" s="17">
        <f t="shared" ca="1" si="653"/>
        <v>3.0548641337280564</v>
      </c>
      <c r="K607" s="17">
        <f t="shared" ca="1" si="653"/>
        <v>3.0294126468972613</v>
      </c>
      <c r="L607" s="17">
        <f t="shared" ca="1" si="653"/>
        <v>3.1861255723634967</v>
      </c>
      <c r="M607" s="17">
        <f t="shared" ca="1" si="653"/>
        <v>3.1761452086364814</v>
      </c>
      <c r="N607" s="127">
        <f t="shared" ca="1" si="636"/>
        <v>23.954236765168986</v>
      </c>
      <c r="O607" s="128">
        <f t="shared" ca="1" si="637"/>
        <v>22.650451388081947</v>
      </c>
      <c r="P607" s="128">
        <f t="shared" ca="1" si="638"/>
        <v>0</v>
      </c>
      <c r="Q607" s="128">
        <f t="shared" ca="1" si="639"/>
        <v>0</v>
      </c>
      <c r="R607" s="129">
        <f ca="1">AVERAGE(Q$17:Q607)</f>
        <v>1.6908950212165565</v>
      </c>
      <c r="S607">
        <v>1.615</v>
      </c>
    </row>
    <row r="608" spans="2:19" x14ac:dyDescent="0.25">
      <c r="B608" s="126">
        <f t="shared" si="640"/>
        <v>592</v>
      </c>
      <c r="C608" s="17">
        <f t="shared" si="634"/>
        <v>3.2921262866077932</v>
      </c>
      <c r="D608" s="17">
        <f t="shared" ref="D608:M608" ca="1" si="654">$C$4*($G$4-C608)*$B$7+$F$4*SQRT($B$7)*NORMSINV(RAND())+C608</f>
        <v>3.2904450082133074</v>
      </c>
      <c r="E608" s="17">
        <f t="shared" ca="1" si="654"/>
        <v>3.1699337539251609</v>
      </c>
      <c r="F608" s="17">
        <f t="shared" ca="1" si="654"/>
        <v>2.9917628378372814</v>
      </c>
      <c r="G608" s="17">
        <f t="shared" ca="1" si="654"/>
        <v>3.0053746441124618</v>
      </c>
      <c r="H608" s="17">
        <f t="shared" ca="1" si="654"/>
        <v>3.0190697212288078</v>
      </c>
      <c r="I608" s="17">
        <f t="shared" ca="1" si="654"/>
        <v>2.9826207900757362</v>
      </c>
      <c r="J608" s="17">
        <f t="shared" ca="1" si="654"/>
        <v>3.0529344850367397</v>
      </c>
      <c r="K608" s="17">
        <f t="shared" ca="1" si="654"/>
        <v>2.9646366704282654</v>
      </c>
      <c r="L608" s="17">
        <f t="shared" ca="1" si="654"/>
        <v>3.0239466497077125</v>
      </c>
      <c r="M608" s="17">
        <f t="shared" ca="1" si="654"/>
        <v>3.0729480695198563</v>
      </c>
      <c r="N608" s="127">
        <f t="shared" ca="1" si="636"/>
        <v>21.605503405302095</v>
      </c>
      <c r="O608" s="128">
        <f t="shared" ca="1" si="637"/>
        <v>20.877597089774188</v>
      </c>
      <c r="P608" s="128">
        <f t="shared" ca="1" si="638"/>
        <v>0</v>
      </c>
      <c r="Q608" s="128">
        <f t="shared" ca="1" si="639"/>
        <v>0</v>
      </c>
      <c r="R608" s="129">
        <f ca="1">AVERAGE(Q$17:Q608)</f>
        <v>1.6880387796266638</v>
      </c>
      <c r="S608">
        <v>1.615</v>
      </c>
    </row>
    <row r="609" spans="2:19" x14ac:dyDescent="0.25">
      <c r="B609" s="126">
        <f t="shared" si="640"/>
        <v>593</v>
      </c>
      <c r="C609" s="17">
        <f t="shared" si="634"/>
        <v>3.2921262866077932</v>
      </c>
      <c r="D609" s="17">
        <f t="shared" ref="D609:M609" ca="1" si="655">$C$4*($G$4-C609)*$B$7+$F$4*SQRT($B$7)*NORMSINV(RAND())+C609</f>
        <v>3.418741304547992</v>
      </c>
      <c r="E609" s="17">
        <f t="shared" ca="1" si="655"/>
        <v>3.4296717202493001</v>
      </c>
      <c r="F609" s="17">
        <f t="shared" ca="1" si="655"/>
        <v>3.5447573897191722</v>
      </c>
      <c r="G609" s="17">
        <f t="shared" ca="1" si="655"/>
        <v>3.6311751916711716</v>
      </c>
      <c r="H609" s="17">
        <f t="shared" ca="1" si="655"/>
        <v>3.6012729663932168</v>
      </c>
      <c r="I609" s="17">
        <f t="shared" ca="1" si="655"/>
        <v>3.6480161637978497</v>
      </c>
      <c r="J609" s="17">
        <f t="shared" ca="1" si="655"/>
        <v>3.632794198490056</v>
      </c>
      <c r="K609" s="17">
        <f t="shared" ca="1" si="655"/>
        <v>3.5943990115745588</v>
      </c>
      <c r="L609" s="17">
        <f t="shared" ca="1" si="655"/>
        <v>3.5188331117555007</v>
      </c>
      <c r="M609" s="17">
        <f t="shared" ca="1" si="655"/>
        <v>3.428397948854875</v>
      </c>
      <c r="N609" s="127">
        <f t="shared" ca="1" si="636"/>
        <v>30.827216391150788</v>
      </c>
      <c r="O609" s="128">
        <f t="shared" ca="1" si="637"/>
        <v>27.643873211251659</v>
      </c>
      <c r="P609" s="128">
        <f t="shared" ca="1" si="638"/>
        <v>4.4438732112516597</v>
      </c>
      <c r="Q609" s="128">
        <f t="shared" ca="1" si="639"/>
        <v>4.2271429572930561</v>
      </c>
      <c r="R609" s="129">
        <f ca="1">AVERAGE(Q$17:Q609)</f>
        <v>1.6923205741927116</v>
      </c>
      <c r="S609">
        <v>1.615</v>
      </c>
    </row>
    <row r="610" spans="2:19" x14ac:dyDescent="0.25">
      <c r="B610" s="126">
        <f t="shared" si="640"/>
        <v>594</v>
      </c>
      <c r="C610" s="17">
        <f t="shared" si="634"/>
        <v>3.2921262866077932</v>
      </c>
      <c r="D610" s="17">
        <f t="shared" ref="D610:M610" ca="1" si="656">$C$4*($G$4-C610)*$B$7+$F$4*SQRT($B$7)*NORMSINV(RAND())+C610</f>
        <v>3.3373477127842821</v>
      </c>
      <c r="E610" s="17">
        <f t="shared" ca="1" si="656"/>
        <v>3.3403022870795067</v>
      </c>
      <c r="F610" s="17">
        <f t="shared" ca="1" si="656"/>
        <v>3.2232284657748798</v>
      </c>
      <c r="G610" s="17">
        <f t="shared" ca="1" si="656"/>
        <v>3.226180335269663</v>
      </c>
      <c r="H610" s="17">
        <f t="shared" ca="1" si="656"/>
        <v>3.2800544018783446</v>
      </c>
      <c r="I610" s="17">
        <f t="shared" ca="1" si="656"/>
        <v>3.303430670062057</v>
      </c>
      <c r="J610" s="17">
        <f t="shared" ca="1" si="656"/>
        <v>3.274279533509993</v>
      </c>
      <c r="K610" s="17">
        <f t="shared" ca="1" si="656"/>
        <v>3.3081305610609046</v>
      </c>
      <c r="L610" s="17">
        <f t="shared" ca="1" si="656"/>
        <v>3.3639194294880652</v>
      </c>
      <c r="M610" s="17">
        <f t="shared" ca="1" si="656"/>
        <v>3.2585107161428848</v>
      </c>
      <c r="N610" s="127">
        <f t="shared" ca="1" si="636"/>
        <v>26.010770861530094</v>
      </c>
      <c r="O610" s="128">
        <f t="shared" ca="1" si="637"/>
        <v>24.172858800295963</v>
      </c>
      <c r="P610" s="128">
        <f t="shared" ca="1" si="638"/>
        <v>0.97285880029596328</v>
      </c>
      <c r="Q610" s="128">
        <f t="shared" ca="1" si="639"/>
        <v>0.92541191672598422</v>
      </c>
      <c r="R610" s="129">
        <f ca="1">AVERAGE(Q$17:Q610)</f>
        <v>1.6910294821767744</v>
      </c>
      <c r="S610">
        <v>1.615</v>
      </c>
    </row>
    <row r="611" spans="2:19" x14ac:dyDescent="0.25">
      <c r="B611" s="126">
        <f t="shared" si="640"/>
        <v>595</v>
      </c>
      <c r="C611" s="17">
        <f t="shared" si="634"/>
        <v>3.2921262866077932</v>
      </c>
      <c r="D611" s="17">
        <f t="shared" ref="D611:M611" ca="1" si="657">$C$4*($G$4-C611)*$B$7+$F$4*SQRT($B$7)*NORMSINV(RAND())+C611</f>
        <v>3.4258593240893975</v>
      </c>
      <c r="E611" s="17">
        <f t="shared" ca="1" si="657"/>
        <v>3.4739485112993078</v>
      </c>
      <c r="F611" s="17">
        <f t="shared" ca="1" si="657"/>
        <v>3.5481445044793265</v>
      </c>
      <c r="G611" s="17">
        <f t="shared" ca="1" si="657"/>
        <v>3.5035380526719124</v>
      </c>
      <c r="H611" s="17">
        <f t="shared" ca="1" si="657"/>
        <v>3.5444618686197291</v>
      </c>
      <c r="I611" s="17">
        <f t="shared" ca="1" si="657"/>
        <v>3.4944429066532212</v>
      </c>
      <c r="J611" s="17">
        <f t="shared" ca="1" si="657"/>
        <v>3.7196445896396582</v>
      </c>
      <c r="K611" s="17">
        <f t="shared" ca="1" si="657"/>
        <v>3.6150335302083048</v>
      </c>
      <c r="L611" s="17">
        <f t="shared" ca="1" si="657"/>
        <v>3.4533724569994044</v>
      </c>
      <c r="M611" s="17">
        <f t="shared" ca="1" si="657"/>
        <v>3.5069441514956035</v>
      </c>
      <c r="N611" s="127">
        <f t="shared" ca="1" si="636"/>
        <v>33.346210959379036</v>
      </c>
      <c r="O611" s="128">
        <f t="shared" ca="1" si="637"/>
        <v>29.413048211112589</v>
      </c>
      <c r="P611" s="128">
        <f t="shared" ca="1" si="638"/>
        <v>6.2130482111125893</v>
      </c>
      <c r="Q611" s="128">
        <f t="shared" ca="1" si="639"/>
        <v>5.910034274251819</v>
      </c>
      <c r="R611" s="129">
        <f ca="1">AVERAGE(Q$17:Q611)</f>
        <v>1.6981202465332033</v>
      </c>
      <c r="S611">
        <v>1.615</v>
      </c>
    </row>
    <row r="612" spans="2:19" x14ac:dyDescent="0.25">
      <c r="B612" s="126">
        <f t="shared" si="640"/>
        <v>596</v>
      </c>
      <c r="C612" s="17">
        <f t="shared" si="634"/>
        <v>3.2921262866077932</v>
      </c>
      <c r="D612" s="17">
        <f t="shared" ref="D612:M612" ca="1" si="658">$C$4*($G$4-C612)*$B$7+$F$4*SQRT($B$7)*NORMSINV(RAND())+C612</f>
        <v>3.214514258831056</v>
      </c>
      <c r="E612" s="17">
        <f t="shared" ca="1" si="658"/>
        <v>3.1018347344175878</v>
      </c>
      <c r="F612" s="17">
        <f t="shared" ca="1" si="658"/>
        <v>3.0932892581675682</v>
      </c>
      <c r="G612" s="17">
        <f t="shared" ca="1" si="658"/>
        <v>3.1382941172834991</v>
      </c>
      <c r="H612" s="17">
        <f t="shared" ca="1" si="658"/>
        <v>3.1004345507489295</v>
      </c>
      <c r="I612" s="17">
        <f t="shared" ca="1" si="658"/>
        <v>3.0472749942378443</v>
      </c>
      <c r="J612" s="17">
        <f t="shared" ca="1" si="658"/>
        <v>3.0052953596804151</v>
      </c>
      <c r="K612" s="17">
        <f t="shared" ca="1" si="658"/>
        <v>2.9765260169740686</v>
      </c>
      <c r="L612" s="17">
        <f t="shared" ca="1" si="658"/>
        <v>2.9348480791012981</v>
      </c>
      <c r="M612" s="17">
        <f t="shared" ca="1" si="658"/>
        <v>2.8933999160240975</v>
      </c>
      <c r="N612" s="127">
        <f t="shared" ca="1" si="636"/>
        <v>18.054589457343006</v>
      </c>
      <c r="O612" s="128">
        <f t="shared" ca="1" si="637"/>
        <v>18.117403811043044</v>
      </c>
      <c r="P612" s="128">
        <f t="shared" ca="1" si="638"/>
        <v>0</v>
      </c>
      <c r="Q612" s="128">
        <f t="shared" ca="1" si="639"/>
        <v>0</v>
      </c>
      <c r="R612" s="129">
        <f ca="1">AVERAGE(Q$17:Q612)</f>
        <v>1.6952710514886844</v>
      </c>
      <c r="S612">
        <v>1.615</v>
      </c>
    </row>
    <row r="613" spans="2:19" x14ac:dyDescent="0.25">
      <c r="B613" s="126">
        <f t="shared" si="640"/>
        <v>597</v>
      </c>
      <c r="C613" s="17">
        <f t="shared" si="634"/>
        <v>3.2921262866077932</v>
      </c>
      <c r="D613" s="17">
        <f t="shared" ref="D613:M613" ca="1" si="659">$C$4*($G$4-C613)*$B$7+$F$4*SQRT($B$7)*NORMSINV(RAND())+C613</f>
        <v>3.3127637526948339</v>
      </c>
      <c r="E613" s="17">
        <f t="shared" ca="1" si="659"/>
        <v>3.1915128566215589</v>
      </c>
      <c r="F613" s="17">
        <f t="shared" ca="1" si="659"/>
        <v>3.2444715973578382</v>
      </c>
      <c r="G613" s="17">
        <f t="shared" ca="1" si="659"/>
        <v>3.2083059748567608</v>
      </c>
      <c r="H613" s="17">
        <f t="shared" ca="1" si="659"/>
        <v>3.1980532413773184</v>
      </c>
      <c r="I613" s="17">
        <f t="shared" ca="1" si="659"/>
        <v>3.0757673330313287</v>
      </c>
      <c r="J613" s="17">
        <f t="shared" ca="1" si="659"/>
        <v>3.0793273989968788</v>
      </c>
      <c r="K613" s="17">
        <f t="shared" ca="1" si="659"/>
        <v>3.0681698215410655</v>
      </c>
      <c r="L613" s="17">
        <f t="shared" ca="1" si="659"/>
        <v>2.9785232570780567</v>
      </c>
      <c r="M613" s="17">
        <f t="shared" ca="1" si="659"/>
        <v>2.9180228268062307</v>
      </c>
      <c r="N613" s="127">
        <f t="shared" ca="1" si="636"/>
        <v>18.504664340259183</v>
      </c>
      <c r="O613" s="128">
        <f t="shared" ca="1" si="637"/>
        <v>18.473175592399755</v>
      </c>
      <c r="P613" s="128">
        <f t="shared" ca="1" si="638"/>
        <v>0</v>
      </c>
      <c r="Q613" s="128">
        <f t="shared" ca="1" si="639"/>
        <v>0</v>
      </c>
      <c r="R613" s="129">
        <f ca="1">AVERAGE(Q$17:Q613)</f>
        <v>1.6924314014861908</v>
      </c>
      <c r="S613">
        <v>1.615</v>
      </c>
    </row>
    <row r="614" spans="2:19" x14ac:dyDescent="0.25">
      <c r="B614" s="126">
        <f t="shared" si="640"/>
        <v>598</v>
      </c>
      <c r="C614" s="17">
        <f t="shared" si="634"/>
        <v>3.2921262866077932</v>
      </c>
      <c r="D614" s="17">
        <f t="shared" ref="D614:M614" ca="1" si="660">$C$4*($G$4-C614)*$B$7+$F$4*SQRT($B$7)*NORMSINV(RAND())+C614</f>
        <v>3.1401824631603188</v>
      </c>
      <c r="E614" s="17">
        <f t="shared" ca="1" si="660"/>
        <v>3.2087446813832088</v>
      </c>
      <c r="F614" s="17">
        <f t="shared" ca="1" si="660"/>
        <v>3.1468599557334502</v>
      </c>
      <c r="G614" s="17">
        <f t="shared" ca="1" si="660"/>
        <v>3.2267721498433728</v>
      </c>
      <c r="H614" s="17">
        <f t="shared" ca="1" si="660"/>
        <v>3.2392684434512042</v>
      </c>
      <c r="I614" s="17">
        <f t="shared" ca="1" si="660"/>
        <v>3.3364592846977188</v>
      </c>
      <c r="J614" s="17">
        <f t="shared" ca="1" si="660"/>
        <v>3.2606487485716413</v>
      </c>
      <c r="K614" s="17">
        <f t="shared" ca="1" si="660"/>
        <v>3.1723888697197222</v>
      </c>
      <c r="L614" s="17">
        <f t="shared" ca="1" si="660"/>
        <v>3.1429367995360802</v>
      </c>
      <c r="M614" s="17">
        <f t="shared" ca="1" si="660"/>
        <v>3.0614693330294287</v>
      </c>
      <c r="N614" s="127">
        <f t="shared" ca="1" si="636"/>
        <v>21.358917479935467</v>
      </c>
      <c r="O614" s="128">
        <f t="shared" ca="1" si="637"/>
        <v>20.689182729814714</v>
      </c>
      <c r="P614" s="128">
        <f t="shared" ca="1" si="638"/>
        <v>0</v>
      </c>
      <c r="Q614" s="128">
        <f t="shared" ca="1" si="639"/>
        <v>0</v>
      </c>
      <c r="R614" s="129">
        <f ca="1">AVERAGE(Q$17:Q614)</f>
        <v>1.6896012486408962</v>
      </c>
      <c r="S614">
        <v>1.615</v>
      </c>
    </row>
    <row r="615" spans="2:19" x14ac:dyDescent="0.25">
      <c r="B615" s="126">
        <f t="shared" si="640"/>
        <v>599</v>
      </c>
      <c r="C615" s="17">
        <f t="shared" si="634"/>
        <v>3.2921262866077932</v>
      </c>
      <c r="D615" s="17">
        <f t="shared" ref="D615:M615" ca="1" si="661">$C$4*($G$4-C615)*$B$7+$F$4*SQRT($B$7)*NORMSINV(RAND())+C615</f>
        <v>3.3417737423887268</v>
      </c>
      <c r="E615" s="17">
        <f t="shared" ca="1" si="661"/>
        <v>3.4143543160682785</v>
      </c>
      <c r="F615" s="17">
        <f t="shared" ca="1" si="661"/>
        <v>3.3773504264773346</v>
      </c>
      <c r="G615" s="17">
        <f t="shared" ca="1" si="661"/>
        <v>3.3344382143316205</v>
      </c>
      <c r="H615" s="17">
        <f t="shared" ca="1" si="661"/>
        <v>3.3499285581186911</v>
      </c>
      <c r="I615" s="17">
        <f t="shared" ca="1" si="661"/>
        <v>3.4031730149297532</v>
      </c>
      <c r="J615" s="17">
        <f t="shared" ca="1" si="661"/>
        <v>3.2883188951576328</v>
      </c>
      <c r="K615" s="17">
        <f t="shared" ca="1" si="661"/>
        <v>3.2359652748025098</v>
      </c>
      <c r="L615" s="17">
        <f t="shared" ca="1" si="661"/>
        <v>3.3556482361382836</v>
      </c>
      <c r="M615" s="17">
        <f t="shared" ca="1" si="661"/>
        <v>3.285393920602897</v>
      </c>
      <c r="N615" s="127">
        <f t="shared" ca="1" si="636"/>
        <v>26.719507606625502</v>
      </c>
      <c r="O615" s="128">
        <f t="shared" ca="1" si="637"/>
        <v>24.691580175260796</v>
      </c>
      <c r="P615" s="128">
        <f t="shared" ca="1" si="638"/>
        <v>1.4915801752607969</v>
      </c>
      <c r="Q615" s="128">
        <f t="shared" ca="1" si="639"/>
        <v>1.4188349517100021</v>
      </c>
      <c r="R615" s="129">
        <f ca="1">AVERAGE(Q$17:Q615)</f>
        <v>1.6891492180951015</v>
      </c>
      <c r="S615">
        <v>1.615</v>
      </c>
    </row>
    <row r="616" spans="2:19" x14ac:dyDescent="0.25">
      <c r="B616" s="126">
        <f t="shared" si="640"/>
        <v>600</v>
      </c>
      <c r="C616" s="17">
        <f t="shared" si="634"/>
        <v>3.2921262866077932</v>
      </c>
      <c r="D616" s="17">
        <f t="shared" ref="D616:M616" ca="1" si="662">$C$4*($G$4-C616)*$B$7+$F$4*SQRT($B$7)*NORMSINV(RAND())+C616</f>
        <v>3.2929354918142866</v>
      </c>
      <c r="E616" s="17">
        <f t="shared" ca="1" si="662"/>
        <v>3.2798158625056364</v>
      </c>
      <c r="F616" s="17">
        <f t="shared" ca="1" si="662"/>
        <v>3.3071547309703369</v>
      </c>
      <c r="G616" s="17">
        <f t="shared" ca="1" si="662"/>
        <v>3.312651600780971</v>
      </c>
      <c r="H616" s="17">
        <f t="shared" ca="1" si="662"/>
        <v>3.2766314572795814</v>
      </c>
      <c r="I616" s="17">
        <f t="shared" ca="1" si="662"/>
        <v>3.2554932089665547</v>
      </c>
      <c r="J616" s="17">
        <f t="shared" ca="1" si="662"/>
        <v>3.255210079440447</v>
      </c>
      <c r="K616" s="17">
        <f t="shared" ca="1" si="662"/>
        <v>3.1985910008532645</v>
      </c>
      <c r="L616" s="17">
        <f t="shared" ca="1" si="662"/>
        <v>3.1269290539092971</v>
      </c>
      <c r="M616" s="17">
        <f t="shared" ca="1" si="662"/>
        <v>3.0426139591260939</v>
      </c>
      <c r="N616" s="127">
        <f t="shared" ca="1" si="636"/>
        <v>20.959960169189216</v>
      </c>
      <c r="O616" s="128">
        <f t="shared" ca="1" si="637"/>
        <v>20.383370163392595</v>
      </c>
      <c r="P616" s="128">
        <f t="shared" ca="1" si="638"/>
        <v>0</v>
      </c>
      <c r="Q616" s="128">
        <f t="shared" ca="1" si="639"/>
        <v>0</v>
      </c>
      <c r="R616" s="129">
        <f ca="1">AVERAGE(Q$17:Q616)</f>
        <v>1.6863339693982764</v>
      </c>
      <c r="S616">
        <v>1.615</v>
      </c>
    </row>
    <row r="617" spans="2:19" x14ac:dyDescent="0.25">
      <c r="B617" s="126">
        <f t="shared" si="640"/>
        <v>601</v>
      </c>
      <c r="C617" s="17">
        <f t="shared" si="634"/>
        <v>3.2921262866077932</v>
      </c>
      <c r="D617" s="17">
        <f t="shared" ref="D617:M617" ca="1" si="663">$C$4*($G$4-C617)*$B$7+$F$4*SQRT($B$7)*NORMSINV(RAND())+C617</f>
        <v>3.2428863322273354</v>
      </c>
      <c r="E617" s="17">
        <f t="shared" ca="1" si="663"/>
        <v>3.2170376580635121</v>
      </c>
      <c r="F617" s="17">
        <f t="shared" ca="1" si="663"/>
        <v>3.1560359412654013</v>
      </c>
      <c r="G617" s="17">
        <f t="shared" ca="1" si="663"/>
        <v>3.0664902086487471</v>
      </c>
      <c r="H617" s="17">
        <f t="shared" ca="1" si="663"/>
        <v>3.0430600593026531</v>
      </c>
      <c r="I617" s="17">
        <f t="shared" ca="1" si="663"/>
        <v>3.0881700140633659</v>
      </c>
      <c r="J617" s="17">
        <f t="shared" ca="1" si="663"/>
        <v>3.00470003154626</v>
      </c>
      <c r="K617" s="17">
        <f t="shared" ca="1" si="663"/>
        <v>3.0242638811460805</v>
      </c>
      <c r="L617" s="17">
        <f t="shared" ca="1" si="663"/>
        <v>2.9702134238444087</v>
      </c>
      <c r="M617" s="17">
        <f t="shared" ca="1" si="663"/>
        <v>2.98102942915911</v>
      </c>
      <c r="N617" s="127">
        <f t="shared" ca="1" si="636"/>
        <v>19.708094292706036</v>
      </c>
      <c r="O617" s="128">
        <f t="shared" ca="1" si="637"/>
        <v>19.415682363230811</v>
      </c>
      <c r="P617" s="128">
        <f t="shared" ca="1" si="638"/>
        <v>0</v>
      </c>
      <c r="Q617" s="128">
        <f t="shared" ca="1" si="639"/>
        <v>0</v>
      </c>
      <c r="R617" s="129">
        <f ca="1">AVERAGE(Q$17:Q617)</f>
        <v>1.6835280892495272</v>
      </c>
      <c r="S617">
        <v>1.615</v>
      </c>
    </row>
    <row r="618" spans="2:19" x14ac:dyDescent="0.25">
      <c r="B618" s="126">
        <f t="shared" si="640"/>
        <v>602</v>
      </c>
      <c r="C618" s="17">
        <f t="shared" si="634"/>
        <v>3.2921262866077932</v>
      </c>
      <c r="D618" s="17">
        <f t="shared" ref="D618:M618" ca="1" si="664">$C$4*($G$4-C618)*$B$7+$F$4*SQRT($B$7)*NORMSINV(RAND())+C618</f>
        <v>3.2346921154300636</v>
      </c>
      <c r="E618" s="17">
        <f t="shared" ca="1" si="664"/>
        <v>3.2280271598269032</v>
      </c>
      <c r="F618" s="17">
        <f t="shared" ca="1" si="664"/>
        <v>3.2153462373778776</v>
      </c>
      <c r="G618" s="17">
        <f t="shared" ca="1" si="664"/>
        <v>3.2352461990824017</v>
      </c>
      <c r="H618" s="17">
        <f t="shared" ca="1" si="664"/>
        <v>3.1659715428848996</v>
      </c>
      <c r="I618" s="17">
        <f t="shared" ca="1" si="664"/>
        <v>3.1947494631965538</v>
      </c>
      <c r="J618" s="17">
        <f t="shared" ca="1" si="664"/>
        <v>3.1492306818778286</v>
      </c>
      <c r="K618" s="17">
        <f t="shared" ca="1" si="664"/>
        <v>3.2230591370398547</v>
      </c>
      <c r="L618" s="17">
        <f t="shared" ca="1" si="664"/>
        <v>3.1836866042083951</v>
      </c>
      <c r="M618" s="17">
        <f t="shared" ca="1" si="664"/>
        <v>3.0616207531145556</v>
      </c>
      <c r="N618" s="127">
        <f t="shared" ca="1" si="636"/>
        <v>21.362151893909939</v>
      </c>
      <c r="O618" s="128">
        <f t="shared" ca="1" si="637"/>
        <v>20.691657069337811</v>
      </c>
      <c r="P618" s="128">
        <f t="shared" ca="1" si="638"/>
        <v>0</v>
      </c>
      <c r="Q618" s="128">
        <f t="shared" ca="1" si="639"/>
        <v>0</v>
      </c>
      <c r="R618" s="129">
        <f ca="1">AVERAGE(Q$17:Q618)</f>
        <v>1.6807315309617372</v>
      </c>
      <c r="S618">
        <v>1.615</v>
      </c>
    </row>
    <row r="619" spans="2:19" x14ac:dyDescent="0.25">
      <c r="B619" s="126">
        <f t="shared" si="640"/>
        <v>603</v>
      </c>
      <c r="C619" s="17">
        <f t="shared" si="634"/>
        <v>3.2921262866077932</v>
      </c>
      <c r="D619" s="17">
        <f t="shared" ref="D619:M619" ca="1" si="665">$C$4*($G$4-C619)*$B$7+$F$4*SQRT($B$7)*NORMSINV(RAND())+C619</f>
        <v>3.2500958435034621</v>
      </c>
      <c r="E619" s="17">
        <f t="shared" ca="1" si="665"/>
        <v>3.1640837989003758</v>
      </c>
      <c r="F619" s="17">
        <f t="shared" ca="1" si="665"/>
        <v>3.1679089131774112</v>
      </c>
      <c r="G619" s="17">
        <f t="shared" ca="1" si="665"/>
        <v>3.094465986127978</v>
      </c>
      <c r="H619" s="17">
        <f t="shared" ca="1" si="665"/>
        <v>3.0345056096319838</v>
      </c>
      <c r="I619" s="17">
        <f t="shared" ca="1" si="665"/>
        <v>3.0905955125345166</v>
      </c>
      <c r="J619" s="17">
        <f t="shared" ca="1" si="665"/>
        <v>3.1718570639650649</v>
      </c>
      <c r="K619" s="17">
        <f t="shared" ca="1" si="665"/>
        <v>3.0883507937679986</v>
      </c>
      <c r="L619" s="17">
        <f t="shared" ca="1" si="665"/>
        <v>3.0535931806439991</v>
      </c>
      <c r="M619" s="17">
        <f t="shared" ca="1" si="665"/>
        <v>3.055262783866334</v>
      </c>
      <c r="N619" s="127">
        <f t="shared" ca="1" si="636"/>
        <v>21.226762844875481</v>
      </c>
      <c r="O619" s="128">
        <f t="shared" ca="1" si="637"/>
        <v>20.588016385419252</v>
      </c>
      <c r="P619" s="128">
        <f t="shared" ca="1" si="638"/>
        <v>0</v>
      </c>
      <c r="Q619" s="128">
        <f t="shared" ca="1" si="639"/>
        <v>0</v>
      </c>
      <c r="R619" s="129">
        <f ca="1">AVERAGE(Q$17:Q619)</f>
        <v>1.6779442481574889</v>
      </c>
      <c r="S619">
        <v>1.615</v>
      </c>
    </row>
    <row r="620" spans="2:19" x14ac:dyDescent="0.25">
      <c r="B620" s="126">
        <f t="shared" si="640"/>
        <v>604</v>
      </c>
      <c r="C620" s="17">
        <f t="shared" si="634"/>
        <v>3.2921262866077932</v>
      </c>
      <c r="D620" s="17">
        <f t="shared" ref="D620:M620" ca="1" si="666">$C$4*($G$4-C620)*$B$7+$F$4*SQRT($B$7)*NORMSINV(RAND())+C620</f>
        <v>3.3992178290168549</v>
      </c>
      <c r="E620" s="17">
        <f t="shared" ca="1" si="666"/>
        <v>3.3031342753921571</v>
      </c>
      <c r="F620" s="17">
        <f t="shared" ca="1" si="666"/>
        <v>3.1276955047833335</v>
      </c>
      <c r="G620" s="17">
        <f t="shared" ca="1" si="666"/>
        <v>3.0222980805117357</v>
      </c>
      <c r="H620" s="17">
        <f t="shared" ca="1" si="666"/>
        <v>3.1011961448193524</v>
      </c>
      <c r="I620" s="17">
        <f t="shared" ca="1" si="666"/>
        <v>3.0603081624373236</v>
      </c>
      <c r="J620" s="17">
        <f t="shared" ca="1" si="666"/>
        <v>3.0475297425031909</v>
      </c>
      <c r="K620" s="17">
        <f t="shared" ca="1" si="666"/>
        <v>3.1122490912257419</v>
      </c>
      <c r="L620" s="17">
        <f t="shared" ca="1" si="666"/>
        <v>3.1470657156780764</v>
      </c>
      <c r="M620" s="17">
        <f t="shared" ca="1" si="666"/>
        <v>3.2319987378744837</v>
      </c>
      <c r="N620" s="127">
        <f t="shared" ca="1" si="636"/>
        <v>25.330234907985844</v>
      </c>
      <c r="O620" s="128">
        <f t="shared" ca="1" si="637"/>
        <v>23.671974041992918</v>
      </c>
      <c r="P620" s="128">
        <f t="shared" ca="1" si="638"/>
        <v>0.47197404199291881</v>
      </c>
      <c r="Q620" s="128">
        <f t="shared" ca="1" si="639"/>
        <v>0.44895559634420001</v>
      </c>
      <c r="R620" s="129">
        <f ca="1">AVERAGE(Q$17:Q620)</f>
        <v>1.6759094987339569</v>
      </c>
      <c r="S620">
        <v>1.615</v>
      </c>
    </row>
    <row r="621" spans="2:19" x14ac:dyDescent="0.25">
      <c r="B621" s="126">
        <f t="shared" si="640"/>
        <v>605</v>
      </c>
      <c r="C621" s="17">
        <f t="shared" si="634"/>
        <v>3.2921262866077932</v>
      </c>
      <c r="D621" s="17">
        <f t="shared" ref="D621:M621" ca="1" si="667">$C$4*($G$4-C621)*$B$7+$F$4*SQRT($B$7)*NORMSINV(RAND())+C621</f>
        <v>3.1684154279578953</v>
      </c>
      <c r="E621" s="17">
        <f t="shared" ca="1" si="667"/>
        <v>3.1649446144344857</v>
      </c>
      <c r="F621" s="17">
        <f t="shared" ca="1" si="667"/>
        <v>3.3030618058816139</v>
      </c>
      <c r="G621" s="17">
        <f t="shared" ca="1" si="667"/>
        <v>3.242571481003703</v>
      </c>
      <c r="H621" s="17">
        <f t="shared" ca="1" si="667"/>
        <v>3.1553178604192857</v>
      </c>
      <c r="I621" s="17">
        <f t="shared" ca="1" si="667"/>
        <v>3.100624692830583</v>
      </c>
      <c r="J621" s="17">
        <f t="shared" ca="1" si="667"/>
        <v>3.1156206816363046</v>
      </c>
      <c r="K621" s="17">
        <f t="shared" ca="1" si="667"/>
        <v>2.9505068583825333</v>
      </c>
      <c r="L621" s="17">
        <f t="shared" ca="1" si="667"/>
        <v>2.9222006437559833</v>
      </c>
      <c r="M621" s="17">
        <f t="shared" ca="1" si="667"/>
        <v>2.9070203932395446</v>
      </c>
      <c r="N621" s="127">
        <f t="shared" ca="1" si="636"/>
        <v>18.302183931382078</v>
      </c>
      <c r="O621" s="128">
        <f t="shared" ca="1" si="637"/>
        <v>18.3133481760919</v>
      </c>
      <c r="P621" s="128">
        <f t="shared" ca="1" si="638"/>
        <v>0</v>
      </c>
      <c r="Q621" s="128">
        <f t="shared" ca="1" si="639"/>
        <v>0</v>
      </c>
      <c r="R621" s="129">
        <f ca="1">AVERAGE(Q$17:Q621)</f>
        <v>1.6731394003889422</v>
      </c>
      <c r="S621">
        <v>1.615</v>
      </c>
    </row>
    <row r="622" spans="2:19" x14ac:dyDescent="0.25">
      <c r="B622" s="126">
        <f t="shared" si="640"/>
        <v>606</v>
      </c>
      <c r="C622" s="17">
        <f t="shared" si="634"/>
        <v>3.2921262866077932</v>
      </c>
      <c r="D622" s="17">
        <f t="shared" ref="D622:M622" ca="1" si="668">$C$4*($G$4-C622)*$B$7+$F$4*SQRT($B$7)*NORMSINV(RAND())+C622</f>
        <v>3.450367883015057</v>
      </c>
      <c r="E622" s="17">
        <f t="shared" ca="1" si="668"/>
        <v>3.3494779519179674</v>
      </c>
      <c r="F622" s="17">
        <f t="shared" ca="1" si="668"/>
        <v>3.3079797870056877</v>
      </c>
      <c r="G622" s="17">
        <f t="shared" ca="1" si="668"/>
        <v>3.3056063901262305</v>
      </c>
      <c r="H622" s="17">
        <f t="shared" ca="1" si="668"/>
        <v>3.1700984625698259</v>
      </c>
      <c r="I622" s="17">
        <f t="shared" ca="1" si="668"/>
        <v>3.2415189117678902</v>
      </c>
      <c r="J622" s="17">
        <f t="shared" ca="1" si="668"/>
        <v>3.2404819879631557</v>
      </c>
      <c r="K622" s="17">
        <f t="shared" ca="1" si="668"/>
        <v>3.1248969058839329</v>
      </c>
      <c r="L622" s="17">
        <f t="shared" ca="1" si="668"/>
        <v>3.00174091794625</v>
      </c>
      <c r="M622" s="17">
        <f t="shared" ca="1" si="668"/>
        <v>3.2003421649248409</v>
      </c>
      <c r="N622" s="127">
        <f t="shared" ca="1" si="636"/>
        <v>24.540925804719713</v>
      </c>
      <c r="O622" s="128">
        <f t="shared" ca="1" si="637"/>
        <v>23.087470528439301</v>
      </c>
      <c r="P622" s="128">
        <f t="shared" ca="1" si="638"/>
        <v>0</v>
      </c>
      <c r="Q622" s="128">
        <f t="shared" ca="1" si="639"/>
        <v>0</v>
      </c>
      <c r="R622" s="129">
        <f ca="1">AVERAGE(Q$17:Q622)</f>
        <v>1.6703784442826899</v>
      </c>
      <c r="S622">
        <v>1.615</v>
      </c>
    </row>
    <row r="623" spans="2:19" x14ac:dyDescent="0.25">
      <c r="B623" s="126">
        <f t="shared" si="640"/>
        <v>607</v>
      </c>
      <c r="C623" s="17">
        <f t="shared" si="634"/>
        <v>3.2921262866077932</v>
      </c>
      <c r="D623" s="17">
        <f t="shared" ref="D623:M623" ca="1" si="669">$C$4*($G$4-C623)*$B$7+$F$4*SQRT($B$7)*NORMSINV(RAND())+C623</f>
        <v>3.1721635954868876</v>
      </c>
      <c r="E623" s="17">
        <f t="shared" ca="1" si="669"/>
        <v>3.2378111804886585</v>
      </c>
      <c r="F623" s="17">
        <f t="shared" ca="1" si="669"/>
        <v>3.1182148472259628</v>
      </c>
      <c r="G623" s="17">
        <f t="shared" ca="1" si="669"/>
        <v>3.1111758746938554</v>
      </c>
      <c r="H623" s="17">
        <f t="shared" ca="1" si="669"/>
        <v>3.1968333468588757</v>
      </c>
      <c r="I623" s="17">
        <f t="shared" ca="1" si="669"/>
        <v>3.1440074157971325</v>
      </c>
      <c r="J623" s="17">
        <f t="shared" ca="1" si="669"/>
        <v>3.1929510250154443</v>
      </c>
      <c r="K623" s="17">
        <f t="shared" ca="1" si="669"/>
        <v>3.035013196197772</v>
      </c>
      <c r="L623" s="17">
        <f t="shared" ca="1" si="669"/>
        <v>2.8816027382949403</v>
      </c>
      <c r="M623" s="17">
        <f t="shared" ca="1" si="669"/>
        <v>2.904307055390297</v>
      </c>
      <c r="N623" s="127">
        <f t="shared" ca="1" si="636"/>
        <v>18.252591234294147</v>
      </c>
      <c r="O623" s="128">
        <f t="shared" ca="1" si="637"/>
        <v>18.274145756129776</v>
      </c>
      <c r="P623" s="128">
        <f t="shared" ca="1" si="638"/>
        <v>0</v>
      </c>
      <c r="Q623" s="128">
        <f t="shared" ca="1" si="639"/>
        <v>0</v>
      </c>
      <c r="R623" s="129">
        <f ca="1">AVERAGE(Q$17:Q623)</f>
        <v>1.6676265852311531</v>
      </c>
      <c r="S623">
        <v>1.615</v>
      </c>
    </row>
    <row r="624" spans="2:19" x14ac:dyDescent="0.25">
      <c r="B624" s="126">
        <f t="shared" si="640"/>
        <v>608</v>
      </c>
      <c r="C624" s="17">
        <f t="shared" si="634"/>
        <v>3.2921262866077932</v>
      </c>
      <c r="D624" s="17">
        <f t="shared" ref="D624:M624" ca="1" si="670">$C$4*($G$4-C624)*$B$7+$F$4*SQRT($B$7)*NORMSINV(RAND())+C624</f>
        <v>3.2579488840670634</v>
      </c>
      <c r="E624" s="17">
        <f t="shared" ca="1" si="670"/>
        <v>3.28803114114928</v>
      </c>
      <c r="F624" s="17">
        <f t="shared" ca="1" si="670"/>
        <v>3.3189659262417792</v>
      </c>
      <c r="G624" s="17">
        <f t="shared" ca="1" si="670"/>
        <v>3.4551998417659675</v>
      </c>
      <c r="H624" s="17">
        <f t="shared" ca="1" si="670"/>
        <v>3.5120258544248921</v>
      </c>
      <c r="I624" s="17">
        <f t="shared" ca="1" si="670"/>
        <v>3.5897107093812179</v>
      </c>
      <c r="J624" s="17">
        <f t="shared" ca="1" si="670"/>
        <v>3.4600792495624142</v>
      </c>
      <c r="K624" s="17">
        <f t="shared" ca="1" si="670"/>
        <v>3.469736414199128</v>
      </c>
      <c r="L624" s="17">
        <f t="shared" ca="1" si="670"/>
        <v>3.4427211814368315</v>
      </c>
      <c r="M624" s="17">
        <f t="shared" ca="1" si="670"/>
        <v>3.3544411172434567</v>
      </c>
      <c r="N624" s="127">
        <f t="shared" ca="1" si="636"/>
        <v>28.629599129366664</v>
      </c>
      <c r="O624" s="128">
        <f t="shared" ca="1" si="637"/>
        <v>26.075454818101875</v>
      </c>
      <c r="P624" s="128">
        <f t="shared" ca="1" si="638"/>
        <v>2.8754548181018755</v>
      </c>
      <c r="Q624" s="128">
        <f t="shared" ca="1" si="639"/>
        <v>2.7352172318008523</v>
      </c>
      <c r="R624" s="129">
        <f ca="1">AVERAGE(Q$17:Q624)</f>
        <v>1.6693824908998536</v>
      </c>
      <c r="S624">
        <v>1.615</v>
      </c>
    </row>
    <row r="625" spans="2:19" x14ac:dyDescent="0.25">
      <c r="B625" s="126">
        <f t="shared" si="640"/>
        <v>609</v>
      </c>
      <c r="C625" s="17">
        <f t="shared" si="634"/>
        <v>3.2921262866077932</v>
      </c>
      <c r="D625" s="17">
        <f t="shared" ref="D625:M625" ca="1" si="671">$C$4*($G$4-C625)*$B$7+$F$4*SQRT($B$7)*NORMSINV(RAND())+C625</f>
        <v>3.295763503205527</v>
      </c>
      <c r="E625" s="17">
        <f t="shared" ca="1" si="671"/>
        <v>3.1898641986125544</v>
      </c>
      <c r="F625" s="17">
        <f t="shared" ca="1" si="671"/>
        <v>3.3432365130525339</v>
      </c>
      <c r="G625" s="17">
        <f t="shared" ca="1" si="671"/>
        <v>3.3296338356707946</v>
      </c>
      <c r="H625" s="17">
        <f t="shared" ca="1" si="671"/>
        <v>3.2478609824035778</v>
      </c>
      <c r="I625" s="17">
        <f t="shared" ca="1" si="671"/>
        <v>3.2096938568866062</v>
      </c>
      <c r="J625" s="17">
        <f t="shared" ca="1" si="671"/>
        <v>3.205843849365662</v>
      </c>
      <c r="K625" s="17">
        <f t="shared" ca="1" si="671"/>
        <v>3.1326346171827382</v>
      </c>
      <c r="L625" s="17">
        <f t="shared" ca="1" si="671"/>
        <v>3.0066227392876432</v>
      </c>
      <c r="M625" s="17">
        <f t="shared" ca="1" si="671"/>
        <v>2.9260645973716568</v>
      </c>
      <c r="N625" s="127">
        <f t="shared" ca="1" si="636"/>
        <v>18.654074561436552</v>
      </c>
      <c r="O625" s="128">
        <f t="shared" ca="1" si="637"/>
        <v>18.59087644859866</v>
      </c>
      <c r="P625" s="128">
        <f t="shared" ca="1" si="638"/>
        <v>0</v>
      </c>
      <c r="Q625" s="128">
        <f t="shared" ca="1" si="639"/>
        <v>0</v>
      </c>
      <c r="R625" s="129">
        <f ca="1">AVERAGE(Q$17:Q625)</f>
        <v>1.6666413045436961</v>
      </c>
      <c r="S625">
        <v>1.615</v>
      </c>
    </row>
    <row r="626" spans="2:19" x14ac:dyDescent="0.25">
      <c r="B626" s="126">
        <f t="shared" si="640"/>
        <v>610</v>
      </c>
      <c r="C626" s="17">
        <f t="shared" si="634"/>
        <v>3.2921262866077932</v>
      </c>
      <c r="D626" s="17">
        <f t="shared" ref="D626:M626" ca="1" si="672">$C$4*($G$4-C626)*$B$7+$F$4*SQRT($B$7)*NORMSINV(RAND())+C626</f>
        <v>3.3628261963577879</v>
      </c>
      <c r="E626" s="17">
        <f t="shared" ca="1" si="672"/>
        <v>3.322331317095232</v>
      </c>
      <c r="F626" s="17">
        <f t="shared" ca="1" si="672"/>
        <v>3.4269733617220384</v>
      </c>
      <c r="G626" s="17">
        <f t="shared" ca="1" si="672"/>
        <v>3.4611475690835238</v>
      </c>
      <c r="H626" s="17">
        <f t="shared" ca="1" si="672"/>
        <v>3.3497565373057268</v>
      </c>
      <c r="I626" s="17">
        <f t="shared" ca="1" si="672"/>
        <v>3.4359342201219345</v>
      </c>
      <c r="J626" s="17">
        <f t="shared" ca="1" si="672"/>
        <v>3.4252726527883013</v>
      </c>
      <c r="K626" s="17">
        <f t="shared" ca="1" si="672"/>
        <v>3.3619230361784398</v>
      </c>
      <c r="L626" s="17">
        <f t="shared" ca="1" si="672"/>
        <v>3.2718719901570856</v>
      </c>
      <c r="M626" s="17">
        <f t="shared" ca="1" si="672"/>
        <v>3.3589788181279698</v>
      </c>
      <c r="N626" s="127">
        <f t="shared" ca="1" si="636"/>
        <v>28.75980688516092</v>
      </c>
      <c r="O626" s="128">
        <f t="shared" ca="1" si="637"/>
        <v>26.169071383023329</v>
      </c>
      <c r="P626" s="128">
        <f t="shared" ca="1" si="638"/>
        <v>2.96907138302333</v>
      </c>
      <c r="Q626" s="128">
        <f t="shared" ca="1" si="639"/>
        <v>2.8242680629748214</v>
      </c>
      <c r="R626" s="129">
        <f ca="1">AVERAGE(Q$17:Q626)</f>
        <v>1.6685390533280096</v>
      </c>
      <c r="S626">
        <v>1.615</v>
      </c>
    </row>
    <row r="627" spans="2:19" x14ac:dyDescent="0.25">
      <c r="B627" s="126">
        <f t="shared" si="640"/>
        <v>611</v>
      </c>
      <c r="C627" s="17">
        <f t="shared" si="634"/>
        <v>3.2921262866077932</v>
      </c>
      <c r="D627" s="17">
        <f t="shared" ref="D627:M627" ca="1" si="673">$C$4*($G$4-C627)*$B$7+$F$4*SQRT($B$7)*NORMSINV(RAND())+C627</f>
        <v>3.2060411699875626</v>
      </c>
      <c r="E627" s="17">
        <f t="shared" ca="1" si="673"/>
        <v>3.2177374109490988</v>
      </c>
      <c r="F627" s="17">
        <f t="shared" ca="1" si="673"/>
        <v>3.2615176297660766</v>
      </c>
      <c r="G627" s="17">
        <f t="shared" ca="1" si="673"/>
        <v>3.2517571733729085</v>
      </c>
      <c r="H627" s="17">
        <f t="shared" ca="1" si="673"/>
        <v>3.2011225777052501</v>
      </c>
      <c r="I627" s="17">
        <f t="shared" ca="1" si="673"/>
        <v>3.1129166569260849</v>
      </c>
      <c r="J627" s="17">
        <f t="shared" ca="1" si="673"/>
        <v>3.0329280486433445</v>
      </c>
      <c r="K627" s="17">
        <f t="shared" ca="1" si="673"/>
        <v>3.030881313125422</v>
      </c>
      <c r="L627" s="17">
        <f t="shared" ca="1" si="673"/>
        <v>3.0609233234851478</v>
      </c>
      <c r="M627" s="17">
        <f t="shared" ca="1" si="673"/>
        <v>3.049878083693097</v>
      </c>
      <c r="N627" s="127">
        <f t="shared" ca="1" si="636"/>
        <v>21.112770274648121</v>
      </c>
      <c r="O627" s="128">
        <f t="shared" ca="1" si="637"/>
        <v>20.50064697763025</v>
      </c>
      <c r="P627" s="128">
        <f t="shared" ca="1" si="638"/>
        <v>0</v>
      </c>
      <c r="Q627" s="128">
        <f t="shared" ca="1" si="639"/>
        <v>0</v>
      </c>
      <c r="R627" s="129">
        <f ca="1">AVERAGE(Q$17:Q627)</f>
        <v>1.6658082201801732</v>
      </c>
      <c r="S627">
        <v>1.615</v>
      </c>
    </row>
    <row r="628" spans="2:19" x14ac:dyDescent="0.25">
      <c r="B628" s="126">
        <f t="shared" si="640"/>
        <v>612</v>
      </c>
      <c r="C628" s="17">
        <f t="shared" si="634"/>
        <v>3.2921262866077932</v>
      </c>
      <c r="D628" s="17">
        <f t="shared" ref="D628:M628" ca="1" si="674">$C$4*($G$4-C628)*$B$7+$F$4*SQRT($B$7)*NORMSINV(RAND())+C628</f>
        <v>3.3174475120836933</v>
      </c>
      <c r="E628" s="17">
        <f t="shared" ca="1" si="674"/>
        <v>3.3648479163231393</v>
      </c>
      <c r="F628" s="17">
        <f t="shared" ca="1" si="674"/>
        <v>3.2519338655073451</v>
      </c>
      <c r="G628" s="17">
        <f t="shared" ca="1" si="674"/>
        <v>3.4404410232918265</v>
      </c>
      <c r="H628" s="17">
        <f t="shared" ca="1" si="674"/>
        <v>3.3541985885469372</v>
      </c>
      <c r="I628" s="17">
        <f t="shared" ca="1" si="674"/>
        <v>3.3909020124389735</v>
      </c>
      <c r="J628" s="17">
        <f t="shared" ca="1" si="674"/>
        <v>3.3340477242229687</v>
      </c>
      <c r="K628" s="17">
        <f t="shared" ca="1" si="674"/>
        <v>3.3668012402075922</v>
      </c>
      <c r="L628" s="17">
        <f t="shared" ca="1" si="674"/>
        <v>3.3689002732954556</v>
      </c>
      <c r="M628" s="17">
        <f t="shared" ca="1" si="674"/>
        <v>3.3767191743801024</v>
      </c>
      <c r="N628" s="127">
        <f t="shared" ca="1" si="636"/>
        <v>29.274568633017935</v>
      </c>
      <c r="O628" s="128">
        <f t="shared" ca="1" si="637"/>
        <v>26.538306629472586</v>
      </c>
      <c r="P628" s="128">
        <f t="shared" ca="1" si="638"/>
        <v>3.3383066294725872</v>
      </c>
      <c r="Q628" s="128">
        <f t="shared" ca="1" si="639"/>
        <v>3.1754954939601276</v>
      </c>
      <c r="R628" s="129">
        <f ca="1">AVERAGE(Q$17:Q628)</f>
        <v>1.6682750294510555</v>
      </c>
      <c r="S628">
        <v>1.615</v>
      </c>
    </row>
    <row r="629" spans="2:19" x14ac:dyDescent="0.25">
      <c r="B629" s="126">
        <f t="shared" si="640"/>
        <v>613</v>
      </c>
      <c r="C629" s="17">
        <f t="shared" si="634"/>
        <v>3.2921262866077932</v>
      </c>
      <c r="D629" s="17">
        <f t="shared" ref="D629:M629" ca="1" si="675">$C$4*($G$4-C629)*$B$7+$F$4*SQRT($B$7)*NORMSINV(RAND())+C629</f>
        <v>3.2821006439372753</v>
      </c>
      <c r="E629" s="17">
        <f t="shared" ca="1" si="675"/>
        <v>3.154864377550421</v>
      </c>
      <c r="F629" s="17">
        <f t="shared" ca="1" si="675"/>
        <v>3.1215927555290595</v>
      </c>
      <c r="G629" s="17">
        <f t="shared" ca="1" si="675"/>
        <v>3.2457265353553986</v>
      </c>
      <c r="H629" s="17">
        <f t="shared" ca="1" si="675"/>
        <v>3.2566966888140119</v>
      </c>
      <c r="I629" s="17">
        <f t="shared" ca="1" si="675"/>
        <v>3.2286872973992682</v>
      </c>
      <c r="J629" s="17">
        <f t="shared" ca="1" si="675"/>
        <v>3.2217768527511104</v>
      </c>
      <c r="K629" s="17">
        <f t="shared" ca="1" si="675"/>
        <v>3.0914238803383185</v>
      </c>
      <c r="L629" s="17">
        <f t="shared" ca="1" si="675"/>
        <v>3.1136381841213394</v>
      </c>
      <c r="M629" s="17">
        <f t="shared" ca="1" si="675"/>
        <v>2.9486085677413225</v>
      </c>
      <c r="N629" s="127">
        <f t="shared" ca="1" si="636"/>
        <v>19.079387574669106</v>
      </c>
      <c r="O629" s="128">
        <f t="shared" ca="1" si="637"/>
        <v>18.924847458491186</v>
      </c>
      <c r="P629" s="128">
        <f t="shared" ca="1" si="638"/>
        <v>0</v>
      </c>
      <c r="Q629" s="128">
        <f t="shared" ca="1" si="639"/>
        <v>0</v>
      </c>
      <c r="R629" s="129">
        <f ca="1">AVERAGE(Q$17:Q629)</f>
        <v>1.6655535367439576</v>
      </c>
      <c r="S629">
        <v>1.615</v>
      </c>
    </row>
    <row r="630" spans="2:19" x14ac:dyDescent="0.25">
      <c r="B630" s="126">
        <f t="shared" si="640"/>
        <v>614</v>
      </c>
      <c r="C630" s="17">
        <f t="shared" si="634"/>
        <v>3.2921262866077932</v>
      </c>
      <c r="D630" s="17">
        <f t="shared" ref="D630:M630" ca="1" si="676">$C$4*($G$4-C630)*$B$7+$F$4*SQRT($B$7)*NORMSINV(RAND())+C630</f>
        <v>3.2878830525414418</v>
      </c>
      <c r="E630" s="17">
        <f t="shared" ca="1" si="676"/>
        <v>3.3627231456171258</v>
      </c>
      <c r="F630" s="17">
        <f t="shared" ca="1" si="676"/>
        <v>3.3548743505817864</v>
      </c>
      <c r="G630" s="17">
        <f t="shared" ca="1" si="676"/>
        <v>3.4190540637254903</v>
      </c>
      <c r="H630" s="17">
        <f t="shared" ca="1" si="676"/>
        <v>3.3357467858358412</v>
      </c>
      <c r="I630" s="17">
        <f t="shared" ca="1" si="676"/>
        <v>3.3777265018269742</v>
      </c>
      <c r="J630" s="17">
        <f t="shared" ca="1" si="676"/>
        <v>3.2716514201897424</v>
      </c>
      <c r="K630" s="17">
        <f t="shared" ca="1" si="676"/>
        <v>3.206081522829451</v>
      </c>
      <c r="L630" s="17">
        <f t="shared" ca="1" si="676"/>
        <v>3.2267094170773021</v>
      </c>
      <c r="M630" s="17">
        <f t="shared" ca="1" si="676"/>
        <v>3.3165813209032198</v>
      </c>
      <c r="N630" s="127">
        <f t="shared" ca="1" si="636"/>
        <v>27.565950150544467</v>
      </c>
      <c r="O630" s="128">
        <f t="shared" ca="1" si="637"/>
        <v>25.307315596658576</v>
      </c>
      <c r="P630" s="128">
        <f t="shared" ca="1" si="638"/>
        <v>2.1073155966585766</v>
      </c>
      <c r="Q630" s="128">
        <f t="shared" ca="1" si="639"/>
        <v>2.0045406022509167</v>
      </c>
      <c r="R630" s="129">
        <f ca="1">AVERAGE(Q$17:Q630)</f>
        <v>1.6661056329418515</v>
      </c>
      <c r="S630">
        <v>1.615</v>
      </c>
    </row>
    <row r="631" spans="2:19" x14ac:dyDescent="0.25">
      <c r="B631" s="126">
        <f t="shared" si="640"/>
        <v>615</v>
      </c>
      <c r="C631" s="17">
        <f t="shared" si="634"/>
        <v>3.2921262866077932</v>
      </c>
      <c r="D631" s="17">
        <f t="shared" ref="D631:M631" ca="1" si="677">$C$4*($G$4-C631)*$B$7+$F$4*SQRT($B$7)*NORMSINV(RAND())+C631</f>
        <v>3.3347966088928129</v>
      </c>
      <c r="E631" s="17">
        <f t="shared" ca="1" si="677"/>
        <v>3.2574085837363262</v>
      </c>
      <c r="F631" s="17">
        <f t="shared" ca="1" si="677"/>
        <v>3.0968516557161827</v>
      </c>
      <c r="G631" s="17">
        <f t="shared" ca="1" si="677"/>
        <v>3.1703322701570702</v>
      </c>
      <c r="H631" s="17">
        <f t="shared" ca="1" si="677"/>
        <v>3.11731806807542</v>
      </c>
      <c r="I631" s="17">
        <f t="shared" ca="1" si="677"/>
        <v>2.9769425431399599</v>
      </c>
      <c r="J631" s="17">
        <f t="shared" ca="1" si="677"/>
        <v>3.2103817410869788</v>
      </c>
      <c r="K631" s="17">
        <f t="shared" ca="1" si="677"/>
        <v>3.1934399460696952</v>
      </c>
      <c r="L631" s="17">
        <f t="shared" ca="1" si="677"/>
        <v>3.1408076687614153</v>
      </c>
      <c r="M631" s="17">
        <f t="shared" ca="1" si="677"/>
        <v>3.1278496547705292</v>
      </c>
      <c r="N631" s="127">
        <f t="shared" ca="1" si="636"/>
        <v>22.824845436231101</v>
      </c>
      <c r="O631" s="128">
        <f t="shared" ca="1" si="637"/>
        <v>21.802766937597188</v>
      </c>
      <c r="P631" s="128">
        <f t="shared" ca="1" si="638"/>
        <v>0</v>
      </c>
      <c r="Q631" s="128">
        <f t="shared" ca="1" si="639"/>
        <v>0</v>
      </c>
      <c r="R631" s="129">
        <f ca="1">AVERAGE(Q$17:Q631)</f>
        <v>1.6633965180915395</v>
      </c>
      <c r="S631">
        <v>1.615</v>
      </c>
    </row>
    <row r="632" spans="2:19" x14ac:dyDescent="0.25">
      <c r="B632" s="126">
        <f t="shared" si="640"/>
        <v>616</v>
      </c>
      <c r="C632" s="17">
        <f t="shared" si="634"/>
        <v>3.2921262866077932</v>
      </c>
      <c r="D632" s="17">
        <f t="shared" ref="D632:M632" ca="1" si="678">$C$4*($G$4-C632)*$B$7+$F$4*SQRT($B$7)*NORMSINV(RAND())+C632</f>
        <v>3.3280114396501181</v>
      </c>
      <c r="E632" s="17">
        <f t="shared" ca="1" si="678"/>
        <v>3.2733641349462643</v>
      </c>
      <c r="F632" s="17">
        <f t="shared" ca="1" si="678"/>
        <v>3.3673124092775404</v>
      </c>
      <c r="G632" s="17">
        <f t="shared" ca="1" si="678"/>
        <v>3.2842621098745393</v>
      </c>
      <c r="H632" s="17">
        <f t="shared" ca="1" si="678"/>
        <v>3.2444716156299531</v>
      </c>
      <c r="I632" s="17">
        <f t="shared" ca="1" si="678"/>
        <v>3.1386850858667676</v>
      </c>
      <c r="J632" s="17">
        <f t="shared" ca="1" si="678"/>
        <v>3.2238497559655452</v>
      </c>
      <c r="K632" s="17">
        <f t="shared" ca="1" si="678"/>
        <v>3.1443356033089609</v>
      </c>
      <c r="L632" s="17">
        <f t="shared" ca="1" si="678"/>
        <v>3.1143370199458764</v>
      </c>
      <c r="M632" s="17">
        <f t="shared" ca="1" si="678"/>
        <v>3.0980894012381825</v>
      </c>
      <c r="N632" s="127">
        <f t="shared" ca="1" si="636"/>
        <v>22.155580392981122</v>
      </c>
      <c r="O632" s="128">
        <f t="shared" ca="1" si="637"/>
        <v>21.296288578513259</v>
      </c>
      <c r="P632" s="128">
        <f t="shared" ca="1" si="638"/>
        <v>0</v>
      </c>
      <c r="Q632" s="128">
        <f t="shared" ca="1" si="639"/>
        <v>0</v>
      </c>
      <c r="R632" s="129">
        <f ca="1">AVERAGE(Q$17:Q632)</f>
        <v>1.6606961990686637</v>
      </c>
      <c r="S632">
        <v>1.615</v>
      </c>
    </row>
    <row r="633" spans="2:19" x14ac:dyDescent="0.25">
      <c r="B633" s="126">
        <f t="shared" si="640"/>
        <v>617</v>
      </c>
      <c r="C633" s="17">
        <f t="shared" si="634"/>
        <v>3.2921262866077932</v>
      </c>
      <c r="D633" s="17">
        <f t="shared" ref="D633:M633" ca="1" si="679">$C$4*($G$4-C633)*$B$7+$F$4*SQRT($B$7)*NORMSINV(RAND())+C633</f>
        <v>3.3185303513775608</v>
      </c>
      <c r="E633" s="17">
        <f t="shared" ca="1" si="679"/>
        <v>3.2131615269388041</v>
      </c>
      <c r="F633" s="17">
        <f t="shared" ca="1" si="679"/>
        <v>3.2551498331005715</v>
      </c>
      <c r="G633" s="17">
        <f t="shared" ca="1" si="679"/>
        <v>3.1172130502287794</v>
      </c>
      <c r="H633" s="17">
        <f t="shared" ca="1" si="679"/>
        <v>3.0915965523585331</v>
      </c>
      <c r="I633" s="17">
        <f t="shared" ca="1" si="679"/>
        <v>3.1156631839283135</v>
      </c>
      <c r="J633" s="17">
        <f t="shared" ca="1" si="679"/>
        <v>3.1222240847908505</v>
      </c>
      <c r="K633" s="17">
        <f t="shared" ca="1" si="679"/>
        <v>2.9590102723087681</v>
      </c>
      <c r="L633" s="17">
        <f t="shared" ca="1" si="679"/>
        <v>2.9626801221367565</v>
      </c>
      <c r="M633" s="17">
        <f t="shared" ca="1" si="679"/>
        <v>2.9147035612508061</v>
      </c>
      <c r="N633" s="127">
        <f t="shared" ca="1" si="636"/>
        <v>18.44334427039734</v>
      </c>
      <c r="O633" s="128">
        <f t="shared" ca="1" si="637"/>
        <v>18.424811734723548</v>
      </c>
      <c r="P633" s="128">
        <f t="shared" ca="1" si="638"/>
        <v>0</v>
      </c>
      <c r="Q633" s="128">
        <f t="shared" ca="1" si="639"/>
        <v>0</v>
      </c>
      <c r="R633" s="129">
        <f ca="1">AVERAGE(Q$17:Q633)</f>
        <v>1.6580046331058296</v>
      </c>
      <c r="S633">
        <v>1.615</v>
      </c>
    </row>
    <row r="634" spans="2:19" x14ac:dyDescent="0.25">
      <c r="B634" s="126">
        <f t="shared" si="640"/>
        <v>618</v>
      </c>
      <c r="C634" s="17">
        <f t="shared" si="634"/>
        <v>3.2921262866077932</v>
      </c>
      <c r="D634" s="17">
        <f t="shared" ref="D634:M634" ca="1" si="680">$C$4*($G$4-C634)*$B$7+$F$4*SQRT($B$7)*NORMSINV(RAND())+C634</f>
        <v>3.2654693549814469</v>
      </c>
      <c r="E634" s="17">
        <f t="shared" ca="1" si="680"/>
        <v>3.337043843074377</v>
      </c>
      <c r="F634" s="17">
        <f t="shared" ca="1" si="680"/>
        <v>3.3057017076141966</v>
      </c>
      <c r="G634" s="17">
        <f t="shared" ca="1" si="680"/>
        <v>3.3262721267078441</v>
      </c>
      <c r="H634" s="17">
        <f t="shared" ca="1" si="680"/>
        <v>3.2538082360989726</v>
      </c>
      <c r="I634" s="17">
        <f t="shared" ca="1" si="680"/>
        <v>3.2172791376821692</v>
      </c>
      <c r="J634" s="17">
        <f t="shared" ca="1" si="680"/>
        <v>3.4973504767114552</v>
      </c>
      <c r="K634" s="17">
        <f t="shared" ca="1" si="680"/>
        <v>3.3978317624230372</v>
      </c>
      <c r="L634" s="17">
        <f t="shared" ca="1" si="680"/>
        <v>3.4068053861448466</v>
      </c>
      <c r="M634" s="17">
        <f t="shared" ca="1" si="680"/>
        <v>3.3782272850508703</v>
      </c>
      <c r="N634" s="127">
        <f t="shared" ca="1" si="636"/>
        <v>29.318751230104514</v>
      </c>
      <c r="O634" s="128">
        <f t="shared" ca="1" si="637"/>
        <v>26.569934619086965</v>
      </c>
      <c r="P634" s="128">
        <f t="shared" ca="1" si="638"/>
        <v>3.3699346190869655</v>
      </c>
      <c r="Q634" s="128">
        <f t="shared" ca="1" si="639"/>
        <v>3.205580968319127</v>
      </c>
      <c r="R634" s="129">
        <f ca="1">AVERAGE(Q$17:Q634)</f>
        <v>1.6605088019330354</v>
      </c>
      <c r="S634">
        <v>1.615</v>
      </c>
    </row>
    <row r="635" spans="2:19" x14ac:dyDescent="0.25">
      <c r="B635" s="126">
        <f t="shared" si="640"/>
        <v>619</v>
      </c>
      <c r="C635" s="17">
        <f t="shared" si="634"/>
        <v>3.2921262866077932</v>
      </c>
      <c r="D635" s="17">
        <f t="shared" ref="D635:M635" ca="1" si="681">$C$4*($G$4-C635)*$B$7+$F$4*SQRT($B$7)*NORMSINV(RAND())+C635</f>
        <v>3.313715154476141</v>
      </c>
      <c r="E635" s="17">
        <f t="shared" ca="1" si="681"/>
        <v>3.3900633910204268</v>
      </c>
      <c r="F635" s="17">
        <f t="shared" ca="1" si="681"/>
        <v>3.388149661306366</v>
      </c>
      <c r="G635" s="17">
        <f t="shared" ca="1" si="681"/>
        <v>3.2804537847889907</v>
      </c>
      <c r="H635" s="17">
        <f t="shared" ca="1" si="681"/>
        <v>3.2780876884221763</v>
      </c>
      <c r="I635" s="17">
        <f t="shared" ca="1" si="681"/>
        <v>3.3092973654263669</v>
      </c>
      <c r="J635" s="17">
        <f t="shared" ca="1" si="681"/>
        <v>3.3255477390464501</v>
      </c>
      <c r="K635" s="17">
        <f t="shared" ca="1" si="681"/>
        <v>3.2599953794316945</v>
      </c>
      <c r="L635" s="17">
        <f t="shared" ca="1" si="681"/>
        <v>3.2277718331405474</v>
      </c>
      <c r="M635" s="17">
        <f t="shared" ca="1" si="681"/>
        <v>3.2606459749176717</v>
      </c>
      <c r="N635" s="127">
        <f t="shared" ca="1" si="636"/>
        <v>26.066369926322096</v>
      </c>
      <c r="O635" s="128">
        <f t="shared" ca="1" si="637"/>
        <v>24.213657965620502</v>
      </c>
      <c r="P635" s="128">
        <f t="shared" ca="1" si="638"/>
        <v>1.0136579656205029</v>
      </c>
      <c r="Q635" s="128">
        <f t="shared" ca="1" si="639"/>
        <v>0.96422128327775558</v>
      </c>
      <c r="R635" s="129">
        <f ca="1">AVERAGE(Q$17:Q635)</f>
        <v>1.6593839432599251</v>
      </c>
      <c r="S635">
        <v>1.615</v>
      </c>
    </row>
    <row r="636" spans="2:19" x14ac:dyDescent="0.25">
      <c r="B636" s="126">
        <f t="shared" si="640"/>
        <v>620</v>
      </c>
      <c r="C636" s="17">
        <f t="shared" si="634"/>
        <v>3.2921262866077932</v>
      </c>
      <c r="D636" s="17">
        <f t="shared" ref="D636:M636" ca="1" si="682">$C$4*($G$4-C636)*$B$7+$F$4*SQRT($B$7)*NORMSINV(RAND())+C636</f>
        <v>3.2732421297900469</v>
      </c>
      <c r="E636" s="17">
        <f t="shared" ca="1" si="682"/>
        <v>3.2990018180298586</v>
      </c>
      <c r="F636" s="17">
        <f t="shared" ca="1" si="682"/>
        <v>3.2778931861959069</v>
      </c>
      <c r="G636" s="17">
        <f t="shared" ca="1" si="682"/>
        <v>3.390452773503549</v>
      </c>
      <c r="H636" s="17">
        <f t="shared" ca="1" si="682"/>
        <v>3.2061495942300633</v>
      </c>
      <c r="I636" s="17">
        <f t="shared" ca="1" si="682"/>
        <v>3.1501625930436057</v>
      </c>
      <c r="J636" s="17">
        <f t="shared" ca="1" si="682"/>
        <v>3.2022770944883177</v>
      </c>
      <c r="K636" s="17">
        <f t="shared" ca="1" si="682"/>
        <v>3.3481433984159241</v>
      </c>
      <c r="L636" s="17">
        <f t="shared" ca="1" si="682"/>
        <v>3.4197777262510547</v>
      </c>
      <c r="M636" s="17">
        <f t="shared" ca="1" si="682"/>
        <v>3.3567690254258782</v>
      </c>
      <c r="N636" s="127">
        <f t="shared" ca="1" si="636"/>
        <v>28.696323841808759</v>
      </c>
      <c r="O636" s="128">
        <f t="shared" ca="1" si="637"/>
        <v>26.123439601171437</v>
      </c>
      <c r="P636" s="128">
        <f t="shared" ca="1" si="638"/>
        <v>2.9234396011714381</v>
      </c>
      <c r="Q636" s="128">
        <f t="shared" ca="1" si="639"/>
        <v>2.780861769384904</v>
      </c>
      <c r="R636" s="129">
        <f ca="1">AVERAGE(Q$17:Q636)</f>
        <v>1.6611927784633527</v>
      </c>
      <c r="S636">
        <v>1.615</v>
      </c>
    </row>
    <row r="637" spans="2:19" x14ac:dyDescent="0.25">
      <c r="B637" s="126">
        <f t="shared" si="640"/>
        <v>621</v>
      </c>
      <c r="C637" s="17">
        <f t="shared" si="634"/>
        <v>3.2921262866077932</v>
      </c>
      <c r="D637" s="17">
        <f t="shared" ref="D637:M637" ca="1" si="683">$C$4*($G$4-C637)*$B$7+$F$4*SQRT($B$7)*NORMSINV(RAND())+C637</f>
        <v>3.3262755289860144</v>
      </c>
      <c r="E637" s="17">
        <f t="shared" ca="1" si="683"/>
        <v>3.2196480952991564</v>
      </c>
      <c r="F637" s="17">
        <f t="shared" ca="1" si="683"/>
        <v>3.2716605110126755</v>
      </c>
      <c r="G637" s="17">
        <f t="shared" ca="1" si="683"/>
        <v>3.217762330873795</v>
      </c>
      <c r="H637" s="17">
        <f t="shared" ca="1" si="683"/>
        <v>3.2350416332029917</v>
      </c>
      <c r="I637" s="17">
        <f t="shared" ca="1" si="683"/>
        <v>3.2151831415994119</v>
      </c>
      <c r="J637" s="17">
        <f t="shared" ca="1" si="683"/>
        <v>3.238885356152549</v>
      </c>
      <c r="K637" s="17">
        <f t="shared" ca="1" si="683"/>
        <v>3.3254272931127282</v>
      </c>
      <c r="L637" s="17">
        <f t="shared" ca="1" si="683"/>
        <v>3.2107472757755127</v>
      </c>
      <c r="M637" s="17">
        <f t="shared" ca="1" si="683"/>
        <v>3.0897918004731335</v>
      </c>
      <c r="N637" s="127">
        <f t="shared" ca="1" si="636"/>
        <v>21.972502834814577</v>
      </c>
      <c r="O637" s="128">
        <f t="shared" ca="1" si="637"/>
        <v>21.157184228918805</v>
      </c>
      <c r="P637" s="128">
        <f t="shared" ca="1" si="638"/>
        <v>0</v>
      </c>
      <c r="Q637" s="128">
        <f t="shared" ca="1" si="639"/>
        <v>0</v>
      </c>
      <c r="R637" s="129">
        <f ca="1">AVERAGE(Q$17:Q637)</f>
        <v>1.6585177498345871</v>
      </c>
      <c r="S637">
        <v>1.615</v>
      </c>
    </row>
    <row r="638" spans="2:19" x14ac:dyDescent="0.25">
      <c r="B638" s="126">
        <f t="shared" si="640"/>
        <v>622</v>
      </c>
      <c r="C638" s="17">
        <f t="shared" si="634"/>
        <v>3.2921262866077932</v>
      </c>
      <c r="D638" s="17">
        <f t="shared" ref="D638:M638" ca="1" si="684">$C$4*($G$4-C638)*$B$7+$F$4*SQRT($B$7)*NORMSINV(RAND())+C638</f>
        <v>3.3354411672284279</v>
      </c>
      <c r="E638" s="17">
        <f t="shared" ca="1" si="684"/>
        <v>3.3780668540647887</v>
      </c>
      <c r="F638" s="17">
        <f t="shared" ca="1" si="684"/>
        <v>3.3394236261856118</v>
      </c>
      <c r="G638" s="17">
        <f t="shared" ca="1" si="684"/>
        <v>3.2591663092070835</v>
      </c>
      <c r="H638" s="17">
        <f t="shared" ca="1" si="684"/>
        <v>3.2463684930162957</v>
      </c>
      <c r="I638" s="17">
        <f t="shared" ca="1" si="684"/>
        <v>3.1080593150175941</v>
      </c>
      <c r="J638" s="17">
        <f t="shared" ca="1" si="684"/>
        <v>2.9504208268343088</v>
      </c>
      <c r="K638" s="17">
        <f t="shared" ca="1" si="684"/>
        <v>2.9062607881456577</v>
      </c>
      <c r="L638" s="17">
        <f t="shared" ca="1" si="684"/>
        <v>2.8340825133172545</v>
      </c>
      <c r="M638" s="17">
        <f t="shared" ca="1" si="684"/>
        <v>2.7121494386332734</v>
      </c>
      <c r="N638" s="127">
        <f t="shared" ca="1" si="636"/>
        <v>15.061614763461483</v>
      </c>
      <c r="O638" s="128">
        <f t="shared" ca="1" si="637"/>
        <v>15.701007599845083</v>
      </c>
      <c r="P638" s="128">
        <f t="shared" ca="1" si="638"/>
        <v>0</v>
      </c>
      <c r="Q638" s="128">
        <f t="shared" ca="1" si="639"/>
        <v>0</v>
      </c>
      <c r="R638" s="129">
        <f ca="1">AVERAGE(Q$17:Q638)</f>
        <v>1.6558513225840492</v>
      </c>
      <c r="S638">
        <v>1.615</v>
      </c>
    </row>
    <row r="639" spans="2:19" x14ac:dyDescent="0.25">
      <c r="B639" s="126">
        <f t="shared" si="640"/>
        <v>623</v>
      </c>
      <c r="C639" s="17">
        <f t="shared" si="634"/>
        <v>3.2921262866077932</v>
      </c>
      <c r="D639" s="17">
        <f t="shared" ref="D639:M639" ca="1" si="685">$C$4*($G$4-C639)*$B$7+$F$4*SQRT($B$7)*NORMSINV(RAND())+C639</f>
        <v>3.2112152240407124</v>
      </c>
      <c r="E639" s="17">
        <f t="shared" ca="1" si="685"/>
        <v>3.2181626633346467</v>
      </c>
      <c r="F639" s="17">
        <f t="shared" ca="1" si="685"/>
        <v>3.2107106652774191</v>
      </c>
      <c r="G639" s="17">
        <f t="shared" ca="1" si="685"/>
        <v>3.1984022083151631</v>
      </c>
      <c r="H639" s="17">
        <f t="shared" ca="1" si="685"/>
        <v>3.3036468860040062</v>
      </c>
      <c r="I639" s="17">
        <f t="shared" ca="1" si="685"/>
        <v>3.434933939267335</v>
      </c>
      <c r="J639" s="17">
        <f t="shared" ca="1" si="685"/>
        <v>3.4670402995949021</v>
      </c>
      <c r="K639" s="17">
        <f t="shared" ca="1" si="685"/>
        <v>3.5422908564606095</v>
      </c>
      <c r="L639" s="17">
        <f t="shared" ca="1" si="685"/>
        <v>3.5058471617000992</v>
      </c>
      <c r="M639" s="17">
        <f t="shared" ca="1" si="685"/>
        <v>3.5277849904743048</v>
      </c>
      <c r="N639" s="127">
        <f t="shared" ca="1" si="636"/>
        <v>34.048466350312253</v>
      </c>
      <c r="O639" s="128">
        <f t="shared" ca="1" si="637"/>
        <v>29.901184184511965</v>
      </c>
      <c r="P639" s="128">
        <f t="shared" ca="1" si="638"/>
        <v>6.7011841845119662</v>
      </c>
      <c r="Q639" s="128">
        <f t="shared" ca="1" si="639"/>
        <v>6.3743635753066039</v>
      </c>
      <c r="R639" s="129">
        <f ca="1">AVERAGE(Q$17:Q639)</f>
        <v>1.6634251785274243</v>
      </c>
      <c r="S639">
        <v>1.615</v>
      </c>
    </row>
    <row r="640" spans="2:19" x14ac:dyDescent="0.25">
      <c r="B640" s="126">
        <f t="shared" si="640"/>
        <v>624</v>
      </c>
      <c r="C640" s="17">
        <f t="shared" si="634"/>
        <v>3.2921262866077932</v>
      </c>
      <c r="D640" s="17">
        <f t="shared" ref="D640:M640" ca="1" si="686">$C$4*($G$4-C640)*$B$7+$F$4*SQRT($B$7)*NORMSINV(RAND())+C640</f>
        <v>3.2776823789688039</v>
      </c>
      <c r="E640" s="17">
        <f t="shared" ca="1" si="686"/>
        <v>3.317140180693261</v>
      </c>
      <c r="F640" s="17">
        <f t="shared" ca="1" si="686"/>
        <v>3.3386150764006621</v>
      </c>
      <c r="G640" s="17">
        <f t="shared" ca="1" si="686"/>
        <v>3.3680041461569932</v>
      </c>
      <c r="H640" s="17">
        <f t="shared" ca="1" si="686"/>
        <v>3.3152446734142265</v>
      </c>
      <c r="I640" s="17">
        <f t="shared" ca="1" si="686"/>
        <v>3.2941007155645372</v>
      </c>
      <c r="J640" s="17">
        <f t="shared" ca="1" si="686"/>
        <v>3.2630266328601523</v>
      </c>
      <c r="K640" s="17">
        <f t="shared" ca="1" si="686"/>
        <v>3.1218789301787</v>
      </c>
      <c r="L640" s="17">
        <f t="shared" ca="1" si="686"/>
        <v>3.1512040543415072</v>
      </c>
      <c r="M640" s="17">
        <f t="shared" ca="1" si="686"/>
        <v>3.0641765849130507</v>
      </c>
      <c r="N640" s="127">
        <f t="shared" ca="1" si="636"/>
        <v>21.416819792222292</v>
      </c>
      <c r="O640" s="128">
        <f t="shared" ca="1" si="637"/>
        <v>20.733466325310317</v>
      </c>
      <c r="P640" s="128">
        <f t="shared" ca="1" si="638"/>
        <v>0</v>
      </c>
      <c r="Q640" s="128">
        <f t="shared" ca="1" si="639"/>
        <v>0</v>
      </c>
      <c r="R640" s="129">
        <f ca="1">AVERAGE(Q$17:Q640)</f>
        <v>1.660759433049015</v>
      </c>
      <c r="S640">
        <v>1.615</v>
      </c>
    </row>
    <row r="641" spans="2:19" x14ac:dyDescent="0.25">
      <c r="B641" s="126">
        <f t="shared" si="640"/>
        <v>625</v>
      </c>
      <c r="C641" s="17">
        <f t="shared" si="634"/>
        <v>3.2921262866077932</v>
      </c>
      <c r="D641" s="17">
        <f t="shared" ref="D641:M641" ca="1" si="687">$C$4*($G$4-C641)*$B$7+$F$4*SQRT($B$7)*NORMSINV(RAND())+C641</f>
        <v>3.2550045902358855</v>
      </c>
      <c r="E641" s="17">
        <f t="shared" ca="1" si="687"/>
        <v>3.1607047472724212</v>
      </c>
      <c r="F641" s="17">
        <f t="shared" ca="1" si="687"/>
        <v>3.0999093278979504</v>
      </c>
      <c r="G641" s="17">
        <f t="shared" ca="1" si="687"/>
        <v>2.996872135321734</v>
      </c>
      <c r="H641" s="17">
        <f t="shared" ca="1" si="687"/>
        <v>3.0407809026274553</v>
      </c>
      <c r="I641" s="17">
        <f t="shared" ca="1" si="687"/>
        <v>3.0480048566733564</v>
      </c>
      <c r="J641" s="17">
        <f t="shared" ca="1" si="687"/>
        <v>2.9732043749216959</v>
      </c>
      <c r="K641" s="17">
        <f t="shared" ca="1" si="687"/>
        <v>2.9308991814261005</v>
      </c>
      <c r="L641" s="17">
        <f t="shared" ca="1" si="687"/>
        <v>2.7678913572480739</v>
      </c>
      <c r="M641" s="17">
        <f t="shared" ca="1" si="687"/>
        <v>2.7774693414965204</v>
      </c>
      <c r="N641" s="127">
        <f t="shared" ca="1" si="636"/>
        <v>16.078280782063825</v>
      </c>
      <c r="O641" s="128">
        <f t="shared" ca="1" si="637"/>
        <v>16.532254410989115</v>
      </c>
      <c r="P641" s="128">
        <f t="shared" ca="1" si="638"/>
        <v>0</v>
      </c>
      <c r="Q641" s="128">
        <f t="shared" ca="1" si="639"/>
        <v>0</v>
      </c>
      <c r="R641" s="129">
        <f ca="1">AVERAGE(Q$17:Q641)</f>
        <v>1.6581022179561364</v>
      </c>
      <c r="S641">
        <v>1.615</v>
      </c>
    </row>
    <row r="642" spans="2:19" x14ac:dyDescent="0.25">
      <c r="B642" s="126">
        <f t="shared" si="640"/>
        <v>626</v>
      </c>
      <c r="C642" s="17">
        <f t="shared" si="634"/>
        <v>3.2921262866077932</v>
      </c>
      <c r="D642" s="17">
        <f t="shared" ref="D642:M642" ca="1" si="688">$C$4*($G$4-C642)*$B$7+$F$4*SQRT($B$7)*NORMSINV(RAND())+C642</f>
        <v>3.2899667814772169</v>
      </c>
      <c r="E642" s="17">
        <f t="shared" ca="1" si="688"/>
        <v>3.2769054264538151</v>
      </c>
      <c r="F642" s="17">
        <f t="shared" ca="1" si="688"/>
        <v>3.1684918171182135</v>
      </c>
      <c r="G642" s="17">
        <f t="shared" ca="1" si="688"/>
        <v>3.2476038690226683</v>
      </c>
      <c r="H642" s="17">
        <f t="shared" ca="1" si="688"/>
        <v>3.3270255939699709</v>
      </c>
      <c r="I642" s="17">
        <f t="shared" ca="1" si="688"/>
        <v>3.2838261412358269</v>
      </c>
      <c r="J642" s="17">
        <f t="shared" ca="1" si="688"/>
        <v>3.3424074088626039</v>
      </c>
      <c r="K642" s="17">
        <f t="shared" ca="1" si="688"/>
        <v>3.263734758223015</v>
      </c>
      <c r="L642" s="17">
        <f t="shared" ca="1" si="688"/>
        <v>3.2474548777809806</v>
      </c>
      <c r="M642" s="17">
        <f t="shared" ca="1" si="688"/>
        <v>3.2429909918660242</v>
      </c>
      <c r="N642" s="127">
        <f t="shared" ca="1" si="636"/>
        <v>25.610207228112468</v>
      </c>
      <c r="O642" s="128">
        <f t="shared" ca="1" si="637"/>
        <v>23.878376209676684</v>
      </c>
      <c r="P642" s="128">
        <f t="shared" ca="1" si="638"/>
        <v>0.67837620967668499</v>
      </c>
      <c r="Q642" s="128">
        <f t="shared" ca="1" si="639"/>
        <v>0.64529141152572878</v>
      </c>
      <c r="R642" s="129">
        <f ca="1">AVERAGE(Q$17:Q642)</f>
        <v>1.6564843093196662</v>
      </c>
      <c r="S642">
        <v>1.615</v>
      </c>
    </row>
    <row r="643" spans="2:19" x14ac:dyDescent="0.25">
      <c r="B643" s="126">
        <f t="shared" si="640"/>
        <v>627</v>
      </c>
      <c r="C643" s="17">
        <f t="shared" si="634"/>
        <v>3.2921262866077932</v>
      </c>
      <c r="D643" s="17">
        <f t="shared" ref="D643:M643" ca="1" si="689">$C$4*($G$4-C643)*$B$7+$F$4*SQRT($B$7)*NORMSINV(RAND())+C643</f>
        <v>3.3142125589275873</v>
      </c>
      <c r="E643" s="17">
        <f t="shared" ca="1" si="689"/>
        <v>3.3268733352060451</v>
      </c>
      <c r="F643" s="17">
        <f t="shared" ca="1" si="689"/>
        <v>3.319741122730298</v>
      </c>
      <c r="G643" s="17">
        <f t="shared" ca="1" si="689"/>
        <v>3.345951871539492</v>
      </c>
      <c r="H643" s="17">
        <f t="shared" ca="1" si="689"/>
        <v>3.3701060922244324</v>
      </c>
      <c r="I643" s="17">
        <f t="shared" ca="1" si="689"/>
        <v>3.2870501079950509</v>
      </c>
      <c r="J643" s="17">
        <f t="shared" ca="1" si="689"/>
        <v>3.2505786369801948</v>
      </c>
      <c r="K643" s="17">
        <f t="shared" ca="1" si="689"/>
        <v>3.1948007943128469</v>
      </c>
      <c r="L643" s="17">
        <f t="shared" ca="1" si="689"/>
        <v>3.1213668417059228</v>
      </c>
      <c r="M643" s="17">
        <f t="shared" ca="1" si="689"/>
        <v>3.2221566636786259</v>
      </c>
      <c r="N643" s="127">
        <f t="shared" ca="1" si="636"/>
        <v>25.082155666316943</v>
      </c>
      <c r="O643" s="128">
        <f t="shared" ca="1" si="637"/>
        <v>23.488683184341944</v>
      </c>
      <c r="P643" s="128">
        <f t="shared" ca="1" si="638"/>
        <v>0.28868318434194506</v>
      </c>
      <c r="Q643" s="128">
        <f t="shared" ca="1" si="639"/>
        <v>0.27460393930462196</v>
      </c>
      <c r="R643" s="129">
        <f ca="1">AVERAGE(Q$17:Q643)</f>
        <v>1.6542803533866277</v>
      </c>
      <c r="S643">
        <v>1.615</v>
      </c>
    </row>
    <row r="644" spans="2:19" x14ac:dyDescent="0.25">
      <c r="B644" s="126">
        <f t="shared" si="640"/>
        <v>628</v>
      </c>
      <c r="C644" s="17">
        <f t="shared" si="634"/>
        <v>3.2921262866077932</v>
      </c>
      <c r="D644" s="17">
        <f t="shared" ref="D644:M644" ca="1" si="690">$C$4*($G$4-C644)*$B$7+$F$4*SQRT($B$7)*NORMSINV(RAND())+C644</f>
        <v>3.2803536943931131</v>
      </c>
      <c r="E644" s="17">
        <f t="shared" ca="1" si="690"/>
        <v>3.3792528811797089</v>
      </c>
      <c r="F644" s="17">
        <f t="shared" ca="1" si="690"/>
        <v>3.5188343175499002</v>
      </c>
      <c r="G644" s="17">
        <f t="shared" ca="1" si="690"/>
        <v>3.5494279103558619</v>
      </c>
      <c r="H644" s="17">
        <f t="shared" ca="1" si="690"/>
        <v>3.5671544811113853</v>
      </c>
      <c r="I644" s="17">
        <f t="shared" ca="1" si="690"/>
        <v>3.4479963275215213</v>
      </c>
      <c r="J644" s="17">
        <f t="shared" ca="1" si="690"/>
        <v>3.4315656420608378</v>
      </c>
      <c r="K644" s="17">
        <f t="shared" ca="1" si="690"/>
        <v>3.3659924821026523</v>
      </c>
      <c r="L644" s="17">
        <f t="shared" ca="1" si="690"/>
        <v>3.3617479036759099</v>
      </c>
      <c r="M644" s="17">
        <f t="shared" ca="1" si="690"/>
        <v>3.3116594913971893</v>
      </c>
      <c r="N644" s="127">
        <f t="shared" ca="1" si="636"/>
        <v>27.430608581010894</v>
      </c>
      <c r="O644" s="128">
        <f t="shared" ca="1" si="637"/>
        <v>25.209132814374442</v>
      </c>
      <c r="P644" s="128">
        <f t="shared" ca="1" si="638"/>
        <v>2.0091328143744427</v>
      </c>
      <c r="Q644" s="128">
        <f t="shared" ca="1" si="639"/>
        <v>1.9111462507629009</v>
      </c>
      <c r="R644" s="129">
        <f ca="1">AVERAGE(Q$17:Q644)</f>
        <v>1.6546893755162078</v>
      </c>
      <c r="S644">
        <v>1.615</v>
      </c>
    </row>
    <row r="645" spans="2:19" x14ac:dyDescent="0.25">
      <c r="B645" s="126">
        <f t="shared" si="640"/>
        <v>629</v>
      </c>
      <c r="C645" s="17">
        <f t="shared" si="634"/>
        <v>3.2921262866077932</v>
      </c>
      <c r="D645" s="17">
        <f t="shared" ref="D645:M645" ca="1" si="691">$C$4*($G$4-C645)*$B$7+$F$4*SQRT($B$7)*NORMSINV(RAND())+C645</f>
        <v>3.2344589892512023</v>
      </c>
      <c r="E645" s="17">
        <f t="shared" ca="1" si="691"/>
        <v>3.4277596798008916</v>
      </c>
      <c r="F645" s="17">
        <f t="shared" ca="1" si="691"/>
        <v>3.4154191930502829</v>
      </c>
      <c r="G645" s="17">
        <f t="shared" ca="1" si="691"/>
        <v>3.3450976585049856</v>
      </c>
      <c r="H645" s="17">
        <f t="shared" ca="1" si="691"/>
        <v>3.3932543797438042</v>
      </c>
      <c r="I645" s="17">
        <f t="shared" ca="1" si="691"/>
        <v>3.3067185603283531</v>
      </c>
      <c r="J645" s="17">
        <f t="shared" ca="1" si="691"/>
        <v>3.3488787346530291</v>
      </c>
      <c r="K645" s="17">
        <f t="shared" ca="1" si="691"/>
        <v>3.433987090980986</v>
      </c>
      <c r="L645" s="17">
        <f t="shared" ca="1" si="691"/>
        <v>3.3919870043906513</v>
      </c>
      <c r="M645" s="17">
        <f t="shared" ca="1" si="691"/>
        <v>3.445217226002331</v>
      </c>
      <c r="N645" s="127">
        <f t="shared" ca="1" si="636"/>
        <v>31.35009276238587</v>
      </c>
      <c r="O645" s="128">
        <f t="shared" ca="1" si="637"/>
        <v>28.013531457411634</v>
      </c>
      <c r="P645" s="128">
        <f t="shared" ca="1" si="638"/>
        <v>4.813531457411635</v>
      </c>
      <c r="Q645" s="128">
        <f t="shared" ca="1" si="639"/>
        <v>4.5787727580497526</v>
      </c>
      <c r="R645" s="129">
        <f ca="1">AVERAGE(Q$17:Q645)</f>
        <v>1.6593381567285028</v>
      </c>
      <c r="S645">
        <v>1.615</v>
      </c>
    </row>
    <row r="646" spans="2:19" x14ac:dyDescent="0.25">
      <c r="B646" s="126">
        <f t="shared" si="640"/>
        <v>630</v>
      </c>
      <c r="C646" s="17">
        <f t="shared" si="634"/>
        <v>3.2921262866077932</v>
      </c>
      <c r="D646" s="17">
        <f t="shared" ref="D646:M646" ca="1" si="692">$C$4*($G$4-C646)*$B$7+$F$4*SQRT($B$7)*NORMSINV(RAND())+C646</f>
        <v>3.2792513967343973</v>
      </c>
      <c r="E646" s="17">
        <f t="shared" ca="1" si="692"/>
        <v>3.2516854389501004</v>
      </c>
      <c r="F646" s="17">
        <f t="shared" ca="1" si="692"/>
        <v>3.1213518221929526</v>
      </c>
      <c r="G646" s="17">
        <f t="shared" ca="1" si="692"/>
        <v>3.1449508523707976</v>
      </c>
      <c r="H646" s="17">
        <f t="shared" ca="1" si="692"/>
        <v>3.2715965767780553</v>
      </c>
      <c r="I646" s="17">
        <f t="shared" ca="1" si="692"/>
        <v>3.2760499286786788</v>
      </c>
      <c r="J646" s="17">
        <f t="shared" ca="1" si="692"/>
        <v>3.2917715021787162</v>
      </c>
      <c r="K646" s="17">
        <f t="shared" ca="1" si="692"/>
        <v>3.2247637689231334</v>
      </c>
      <c r="L646" s="17">
        <f t="shared" ca="1" si="692"/>
        <v>3.2901258820050039</v>
      </c>
      <c r="M646" s="17">
        <f t="shared" ca="1" si="692"/>
        <v>3.1166353477152451</v>
      </c>
      <c r="N646" s="127">
        <f t="shared" ca="1" si="636"/>
        <v>22.57031049504824</v>
      </c>
      <c r="O646" s="128">
        <f t="shared" ca="1" si="637"/>
        <v>21.610515879673187</v>
      </c>
      <c r="P646" s="128">
        <f t="shared" ca="1" si="638"/>
        <v>0</v>
      </c>
      <c r="Q646" s="128">
        <f t="shared" ca="1" si="639"/>
        <v>0</v>
      </c>
      <c r="R646" s="129">
        <f ca="1">AVERAGE(Q$17:Q646)</f>
        <v>1.6567042866384576</v>
      </c>
      <c r="S646">
        <v>1.615</v>
      </c>
    </row>
    <row r="647" spans="2:19" x14ac:dyDescent="0.25">
      <c r="B647" s="126">
        <f t="shared" si="640"/>
        <v>631</v>
      </c>
      <c r="C647" s="17">
        <f t="shared" si="634"/>
        <v>3.2921262866077932</v>
      </c>
      <c r="D647" s="17">
        <f t="shared" ref="D647:M647" ca="1" si="693">$C$4*($G$4-C647)*$B$7+$F$4*SQRT($B$7)*NORMSINV(RAND())+C647</f>
        <v>3.3327836036292764</v>
      </c>
      <c r="E647" s="17">
        <f t="shared" ca="1" si="693"/>
        <v>3.3778746492762437</v>
      </c>
      <c r="F647" s="17">
        <f t="shared" ca="1" si="693"/>
        <v>3.353863783205131</v>
      </c>
      <c r="G647" s="17">
        <f t="shared" ca="1" si="693"/>
        <v>3.3831835492559739</v>
      </c>
      <c r="H647" s="17">
        <f t="shared" ca="1" si="693"/>
        <v>3.3508397051724033</v>
      </c>
      <c r="I647" s="17">
        <f t="shared" ca="1" si="693"/>
        <v>3.3812494100247861</v>
      </c>
      <c r="J647" s="17">
        <f t="shared" ca="1" si="693"/>
        <v>3.3944538494272458</v>
      </c>
      <c r="K647" s="17">
        <f t="shared" ca="1" si="693"/>
        <v>3.4245072579594544</v>
      </c>
      <c r="L647" s="17">
        <f t="shared" ca="1" si="693"/>
        <v>3.3829250113277607</v>
      </c>
      <c r="M647" s="17">
        <f t="shared" ca="1" si="693"/>
        <v>3.3830178144540066</v>
      </c>
      <c r="N647" s="127">
        <f t="shared" ca="1" si="636"/>
        <v>29.459540528322233</v>
      </c>
      <c r="O647" s="128">
        <f t="shared" ca="1" si="637"/>
        <v>26.670651513678614</v>
      </c>
      <c r="P647" s="128">
        <f t="shared" ca="1" si="638"/>
        <v>3.4706515136786145</v>
      </c>
      <c r="Q647" s="128">
        <f t="shared" ca="1" si="639"/>
        <v>3.3013858419990405</v>
      </c>
      <c r="R647" s="129">
        <f ca="1">AVERAGE(Q$17:Q647)</f>
        <v>1.6593107550304711</v>
      </c>
      <c r="S647">
        <v>1.615</v>
      </c>
    </row>
    <row r="648" spans="2:19" x14ac:dyDescent="0.25">
      <c r="B648" s="126">
        <f t="shared" si="640"/>
        <v>632</v>
      </c>
      <c r="C648" s="17">
        <f t="shared" si="634"/>
        <v>3.2921262866077932</v>
      </c>
      <c r="D648" s="17">
        <f t="shared" ref="D648:M648" ca="1" si="694">$C$4*($G$4-C648)*$B$7+$F$4*SQRT($B$7)*NORMSINV(RAND())+C648</f>
        <v>3.2163804844097479</v>
      </c>
      <c r="E648" s="17">
        <f t="shared" ca="1" si="694"/>
        <v>3.1810844637509326</v>
      </c>
      <c r="F648" s="17">
        <f t="shared" ca="1" si="694"/>
        <v>3.2719885867557945</v>
      </c>
      <c r="G648" s="17">
        <f t="shared" ca="1" si="694"/>
        <v>3.2608566403588362</v>
      </c>
      <c r="H648" s="17">
        <f t="shared" ca="1" si="694"/>
        <v>3.3147608431346165</v>
      </c>
      <c r="I648" s="17">
        <f t="shared" ca="1" si="694"/>
        <v>3.2580539223441072</v>
      </c>
      <c r="J648" s="17">
        <f t="shared" ca="1" si="694"/>
        <v>3.2091707204684128</v>
      </c>
      <c r="K648" s="17">
        <f t="shared" ca="1" si="694"/>
        <v>3.1348846103309933</v>
      </c>
      <c r="L648" s="17">
        <f t="shared" ca="1" si="694"/>
        <v>3.2115707426307911</v>
      </c>
      <c r="M648" s="17">
        <f t="shared" ca="1" si="694"/>
        <v>3.2718428309906722</v>
      </c>
      <c r="N648" s="127">
        <f t="shared" ca="1" si="636"/>
        <v>26.359871399267501</v>
      </c>
      <c r="O648" s="128">
        <f t="shared" ca="1" si="637"/>
        <v>24.428730356327648</v>
      </c>
      <c r="P648" s="128">
        <f t="shared" ca="1" si="638"/>
        <v>1.2287303563276488</v>
      </c>
      <c r="Q648" s="128">
        <f t="shared" ca="1" si="639"/>
        <v>1.1688044697161066</v>
      </c>
      <c r="R648" s="129">
        <f ca="1">AVERAGE(Q$17:Q648)</f>
        <v>1.6585346374904169</v>
      </c>
      <c r="S648">
        <v>1.615</v>
      </c>
    </row>
    <row r="649" spans="2:19" x14ac:dyDescent="0.25">
      <c r="B649" s="126">
        <f t="shared" si="640"/>
        <v>633</v>
      </c>
      <c r="C649" s="17">
        <f t="shared" si="634"/>
        <v>3.2921262866077932</v>
      </c>
      <c r="D649" s="17">
        <f t="shared" ref="D649:M649" ca="1" si="695">$C$4*($G$4-C649)*$B$7+$F$4*SQRT($B$7)*NORMSINV(RAND())+C649</f>
        <v>3.2092793038379228</v>
      </c>
      <c r="E649" s="17">
        <f t="shared" ca="1" si="695"/>
        <v>3.1507137383294279</v>
      </c>
      <c r="F649" s="17">
        <f t="shared" ca="1" si="695"/>
        <v>3.1661107694514516</v>
      </c>
      <c r="G649" s="17">
        <f t="shared" ca="1" si="695"/>
        <v>3.1441802730141863</v>
      </c>
      <c r="H649" s="17">
        <f t="shared" ca="1" si="695"/>
        <v>3.0430570801882104</v>
      </c>
      <c r="I649" s="17">
        <f t="shared" ca="1" si="695"/>
        <v>2.8974721361435969</v>
      </c>
      <c r="J649" s="17">
        <f t="shared" ca="1" si="695"/>
        <v>2.8386339858783964</v>
      </c>
      <c r="K649" s="17">
        <f t="shared" ca="1" si="695"/>
        <v>2.8925816837219784</v>
      </c>
      <c r="L649" s="17">
        <f t="shared" ca="1" si="695"/>
        <v>2.7891978846134631</v>
      </c>
      <c r="M649" s="17">
        <f t="shared" ca="1" si="695"/>
        <v>2.724890676380205</v>
      </c>
      <c r="N649" s="127">
        <f t="shared" ca="1" si="636"/>
        <v>15.254746131629949</v>
      </c>
      <c r="O649" s="128">
        <f t="shared" ca="1" si="637"/>
        <v>15.859801049550862</v>
      </c>
      <c r="P649" s="128">
        <f t="shared" ca="1" si="638"/>
        <v>0</v>
      </c>
      <c r="Q649" s="128">
        <f t="shared" ca="1" si="639"/>
        <v>0</v>
      </c>
      <c r="R649" s="129">
        <f ca="1">AVERAGE(Q$17:Q649)</f>
        <v>1.6559145195796896</v>
      </c>
      <c r="S649">
        <v>1.615</v>
      </c>
    </row>
    <row r="650" spans="2:19" x14ac:dyDescent="0.25">
      <c r="B650" s="126">
        <f t="shared" si="640"/>
        <v>634</v>
      </c>
      <c r="C650" s="17">
        <f t="shared" si="634"/>
        <v>3.2921262866077932</v>
      </c>
      <c r="D650" s="17">
        <f t="shared" ref="D650:M650" ca="1" si="696">$C$4*($G$4-C650)*$B$7+$F$4*SQRT($B$7)*NORMSINV(RAND())+C650</f>
        <v>3.2124783338589236</v>
      </c>
      <c r="E650" s="17">
        <f t="shared" ca="1" si="696"/>
        <v>3.1415803723838351</v>
      </c>
      <c r="F650" s="17">
        <f t="shared" ca="1" si="696"/>
        <v>3.1480968202241972</v>
      </c>
      <c r="G650" s="17">
        <f t="shared" ca="1" si="696"/>
        <v>3.1619125013817562</v>
      </c>
      <c r="H650" s="17">
        <f t="shared" ca="1" si="696"/>
        <v>3.1042068755271499</v>
      </c>
      <c r="I650" s="17">
        <f t="shared" ca="1" si="696"/>
        <v>3.0541529253302424</v>
      </c>
      <c r="J650" s="17">
        <f t="shared" ca="1" si="696"/>
        <v>2.9592361441359585</v>
      </c>
      <c r="K650" s="17">
        <f t="shared" ca="1" si="696"/>
        <v>2.8740130753129063</v>
      </c>
      <c r="L650" s="17">
        <f t="shared" ca="1" si="696"/>
        <v>3.0229339505699095</v>
      </c>
      <c r="M650" s="17">
        <f t="shared" ca="1" si="696"/>
        <v>3.0322416602809659</v>
      </c>
      <c r="N650" s="127">
        <f t="shared" ca="1" si="636"/>
        <v>20.743680794709203</v>
      </c>
      <c r="O650" s="128">
        <f t="shared" ca="1" si="637"/>
        <v>20.217074894629341</v>
      </c>
      <c r="P650" s="128">
        <f t="shared" ca="1" si="638"/>
        <v>0</v>
      </c>
      <c r="Q650" s="128">
        <f t="shared" ca="1" si="639"/>
        <v>0</v>
      </c>
      <c r="R650" s="129">
        <f ca="1">AVERAGE(Q$17:Q650)</f>
        <v>1.6533026670251474</v>
      </c>
      <c r="S650">
        <v>1.615</v>
      </c>
    </row>
    <row r="651" spans="2:19" x14ac:dyDescent="0.25">
      <c r="B651" s="126">
        <f t="shared" si="640"/>
        <v>635</v>
      </c>
      <c r="C651" s="17">
        <f t="shared" si="634"/>
        <v>3.2921262866077932</v>
      </c>
      <c r="D651" s="17">
        <f t="shared" ref="D651:M651" ca="1" si="697">$C$4*($G$4-C651)*$B$7+$F$4*SQRT($B$7)*NORMSINV(RAND())+C651</f>
        <v>3.3561893971470651</v>
      </c>
      <c r="E651" s="17">
        <f t="shared" ca="1" si="697"/>
        <v>3.2149060141017345</v>
      </c>
      <c r="F651" s="17">
        <f t="shared" ca="1" si="697"/>
        <v>3.2164692786693094</v>
      </c>
      <c r="G651" s="17">
        <f t="shared" ca="1" si="697"/>
        <v>3.1348652122669662</v>
      </c>
      <c r="H651" s="17">
        <f t="shared" ca="1" si="697"/>
        <v>3.123810480364444</v>
      </c>
      <c r="I651" s="17">
        <f t="shared" ca="1" si="697"/>
        <v>3.0951776228607355</v>
      </c>
      <c r="J651" s="17">
        <f t="shared" ca="1" si="697"/>
        <v>2.9721085747123683</v>
      </c>
      <c r="K651" s="17">
        <f t="shared" ca="1" si="697"/>
        <v>2.8306220786179512</v>
      </c>
      <c r="L651" s="17">
        <f t="shared" ca="1" si="697"/>
        <v>2.8127615042850072</v>
      </c>
      <c r="M651" s="17">
        <f t="shared" ca="1" si="697"/>
        <v>2.907734442285741</v>
      </c>
      <c r="N651" s="127">
        <f t="shared" ca="1" si="636"/>
        <v>18.315257255303358</v>
      </c>
      <c r="O651" s="128">
        <f t="shared" ca="1" si="637"/>
        <v>18.323678757447876</v>
      </c>
      <c r="P651" s="128">
        <f t="shared" ca="1" si="638"/>
        <v>0</v>
      </c>
      <c r="Q651" s="128">
        <f t="shared" ca="1" si="639"/>
        <v>0</v>
      </c>
      <c r="R651" s="129">
        <f ca="1">AVERAGE(Q$17:Q651)</f>
        <v>1.6506990407778637</v>
      </c>
      <c r="S651">
        <v>1.615</v>
      </c>
    </row>
    <row r="652" spans="2:19" x14ac:dyDescent="0.25">
      <c r="B652" s="126">
        <f t="shared" si="640"/>
        <v>636</v>
      </c>
      <c r="C652" s="17">
        <f t="shared" si="634"/>
        <v>3.2921262866077932</v>
      </c>
      <c r="D652" s="17">
        <f t="shared" ref="D652:M652" ca="1" si="698">$C$4*($G$4-C652)*$B$7+$F$4*SQRT($B$7)*NORMSINV(RAND())+C652</f>
        <v>3.2631206929242693</v>
      </c>
      <c r="E652" s="17">
        <f t="shared" ca="1" si="698"/>
        <v>3.1230974845899122</v>
      </c>
      <c r="F652" s="17">
        <f t="shared" ca="1" si="698"/>
        <v>3.0735642728730532</v>
      </c>
      <c r="G652" s="17">
        <f t="shared" ca="1" si="698"/>
        <v>3.07841521147032</v>
      </c>
      <c r="H652" s="17">
        <f t="shared" ca="1" si="698"/>
        <v>3.1938698574559594</v>
      </c>
      <c r="I652" s="17">
        <f t="shared" ca="1" si="698"/>
        <v>3.3370397662069524</v>
      </c>
      <c r="J652" s="17">
        <f t="shared" ca="1" si="698"/>
        <v>3.2258931726265616</v>
      </c>
      <c r="K652" s="17">
        <f t="shared" ca="1" si="698"/>
        <v>3.284867243272783</v>
      </c>
      <c r="L652" s="17">
        <f t="shared" ca="1" si="698"/>
        <v>3.3742920173287754</v>
      </c>
      <c r="M652" s="17">
        <f t="shared" ca="1" si="698"/>
        <v>3.3189561585124863</v>
      </c>
      <c r="N652" s="127">
        <f t="shared" ca="1" si="636"/>
        <v>27.631492601231443</v>
      </c>
      <c r="O652" s="128">
        <f t="shared" ca="1" si="637"/>
        <v>25.354826561114759</v>
      </c>
      <c r="P652" s="128">
        <f t="shared" ca="1" si="638"/>
        <v>2.1548265611147599</v>
      </c>
      <c r="Q652" s="128">
        <f t="shared" ca="1" si="639"/>
        <v>2.0497344296280455</v>
      </c>
      <c r="R652" s="129">
        <f ca="1">AVERAGE(Q$17:Q652)</f>
        <v>1.6513264549112758</v>
      </c>
      <c r="S652">
        <v>1.615</v>
      </c>
    </row>
    <row r="653" spans="2:19" x14ac:dyDescent="0.25">
      <c r="B653" s="126">
        <f t="shared" si="640"/>
        <v>637</v>
      </c>
      <c r="C653" s="17">
        <f t="shared" si="634"/>
        <v>3.2921262866077932</v>
      </c>
      <c r="D653" s="17">
        <f t="shared" ref="D653:M653" ca="1" si="699">$C$4*($G$4-C653)*$B$7+$F$4*SQRT($B$7)*NORMSINV(RAND())+C653</f>
        <v>3.1212423643753202</v>
      </c>
      <c r="E653" s="17">
        <f t="shared" ca="1" si="699"/>
        <v>3.0704595135320694</v>
      </c>
      <c r="F653" s="17">
        <f t="shared" ca="1" si="699"/>
        <v>3.0703644018171139</v>
      </c>
      <c r="G653" s="17">
        <f t="shared" ca="1" si="699"/>
        <v>3.0593571695052666</v>
      </c>
      <c r="H653" s="17">
        <f t="shared" ca="1" si="699"/>
        <v>2.995621306148724</v>
      </c>
      <c r="I653" s="17">
        <f t="shared" ca="1" si="699"/>
        <v>2.9422688913771067</v>
      </c>
      <c r="J653" s="17">
        <f t="shared" ca="1" si="699"/>
        <v>2.9302921934240698</v>
      </c>
      <c r="K653" s="17">
        <f t="shared" ca="1" si="699"/>
        <v>2.96987336921481</v>
      </c>
      <c r="L653" s="17">
        <f t="shared" ca="1" si="699"/>
        <v>2.9507815671112683</v>
      </c>
      <c r="M653" s="17">
        <f t="shared" ca="1" si="699"/>
        <v>3.0978734927929255</v>
      </c>
      <c r="N653" s="127">
        <f t="shared" ca="1" si="636"/>
        <v>22.15079733243487</v>
      </c>
      <c r="O653" s="128">
        <f t="shared" ca="1" si="637"/>
        <v>21.292657438225735</v>
      </c>
      <c r="P653" s="128">
        <f t="shared" ca="1" si="638"/>
        <v>0</v>
      </c>
      <c r="Q653" s="128">
        <f t="shared" ca="1" si="639"/>
        <v>0</v>
      </c>
      <c r="R653" s="129">
        <f ca="1">AVERAGE(Q$17:Q653)</f>
        <v>1.6487341056884952</v>
      </c>
      <c r="S653">
        <v>1.615</v>
      </c>
    </row>
    <row r="654" spans="2:19" x14ac:dyDescent="0.25">
      <c r="B654" s="126">
        <f t="shared" si="640"/>
        <v>638</v>
      </c>
      <c r="C654" s="17">
        <f t="shared" si="634"/>
        <v>3.2921262866077932</v>
      </c>
      <c r="D654" s="17">
        <f t="shared" ref="D654:M654" ca="1" si="700">$C$4*($G$4-C654)*$B$7+$F$4*SQRT($B$7)*NORMSINV(RAND())+C654</f>
        <v>3.1298287420641588</v>
      </c>
      <c r="E654" s="17">
        <f t="shared" ca="1" si="700"/>
        <v>3.1152850280759363</v>
      </c>
      <c r="F654" s="17">
        <f t="shared" ca="1" si="700"/>
        <v>3.2088365507854713</v>
      </c>
      <c r="G654" s="17">
        <f t="shared" ca="1" si="700"/>
        <v>3.0841102709862183</v>
      </c>
      <c r="H654" s="17">
        <f t="shared" ca="1" si="700"/>
        <v>3.0517670634690677</v>
      </c>
      <c r="I654" s="17">
        <f t="shared" ca="1" si="700"/>
        <v>2.9819927241969837</v>
      </c>
      <c r="J654" s="17">
        <f t="shared" ca="1" si="700"/>
        <v>3.1075059126224533</v>
      </c>
      <c r="K654" s="17">
        <f t="shared" ca="1" si="700"/>
        <v>2.9342920892958935</v>
      </c>
      <c r="L654" s="17">
        <f t="shared" ca="1" si="700"/>
        <v>2.9541423838170688</v>
      </c>
      <c r="M654" s="17">
        <f t="shared" ca="1" si="700"/>
        <v>2.9622381726756024</v>
      </c>
      <c r="N654" s="127">
        <f t="shared" ca="1" si="636"/>
        <v>19.341212320455117</v>
      </c>
      <c r="O654" s="128">
        <f t="shared" ca="1" si="637"/>
        <v>19.12966243675432</v>
      </c>
      <c r="P654" s="128">
        <f t="shared" ca="1" si="638"/>
        <v>0</v>
      </c>
      <c r="Q654" s="128">
        <f t="shared" ca="1" si="639"/>
        <v>0</v>
      </c>
      <c r="R654" s="129">
        <f ca="1">AVERAGE(Q$17:Q654)</f>
        <v>1.6461498829523062</v>
      </c>
      <c r="S654">
        <v>1.615</v>
      </c>
    </row>
    <row r="655" spans="2:19" x14ac:dyDescent="0.25">
      <c r="B655" s="126">
        <f t="shared" si="640"/>
        <v>639</v>
      </c>
      <c r="C655" s="17">
        <f t="shared" si="634"/>
        <v>3.2921262866077932</v>
      </c>
      <c r="D655" s="17">
        <f t="shared" ref="D655:M655" ca="1" si="701">$C$4*($G$4-C655)*$B$7+$F$4*SQRT($B$7)*NORMSINV(RAND())+C655</f>
        <v>3.2501463604122041</v>
      </c>
      <c r="E655" s="17">
        <f t="shared" ca="1" si="701"/>
        <v>3.2247990664179649</v>
      </c>
      <c r="F655" s="17">
        <f t="shared" ca="1" si="701"/>
        <v>3.2831652514154905</v>
      </c>
      <c r="G655" s="17">
        <f t="shared" ca="1" si="701"/>
        <v>3.3115584305045278</v>
      </c>
      <c r="H655" s="17">
        <f t="shared" ca="1" si="701"/>
        <v>3.3260171000290564</v>
      </c>
      <c r="I655" s="17">
        <f t="shared" ca="1" si="701"/>
        <v>3.2066763560430025</v>
      </c>
      <c r="J655" s="17">
        <f t="shared" ca="1" si="701"/>
        <v>3.2642930059320272</v>
      </c>
      <c r="K655" s="17">
        <f t="shared" ca="1" si="701"/>
        <v>3.3849048897273626</v>
      </c>
      <c r="L655" s="17">
        <f t="shared" ca="1" si="701"/>
        <v>3.3868823975342792</v>
      </c>
      <c r="M655" s="17">
        <f t="shared" ca="1" si="701"/>
        <v>3.471944422481724</v>
      </c>
      <c r="N655" s="127">
        <f t="shared" ca="1" si="636"/>
        <v>32.19929063960349</v>
      </c>
      <c r="O655" s="128">
        <f t="shared" ca="1" si="637"/>
        <v>28.611143735121502</v>
      </c>
      <c r="P655" s="128">
        <f t="shared" ca="1" si="638"/>
        <v>5.4111437351215024</v>
      </c>
      <c r="Q655" s="128">
        <f t="shared" ca="1" si="639"/>
        <v>5.1472391410502709</v>
      </c>
      <c r="R655" s="129">
        <f ca="1">AVERAGE(Q$17:Q655)</f>
        <v>1.6516288958757772</v>
      </c>
      <c r="S655">
        <v>1.615</v>
      </c>
    </row>
    <row r="656" spans="2:19" x14ac:dyDescent="0.25">
      <c r="B656" s="126">
        <f t="shared" si="640"/>
        <v>640</v>
      </c>
      <c r="C656" s="17">
        <f t="shared" si="634"/>
        <v>3.2921262866077932</v>
      </c>
      <c r="D656" s="17">
        <f t="shared" ref="D656:M656" ca="1" si="702">$C$4*($G$4-C656)*$B$7+$F$4*SQRT($B$7)*NORMSINV(RAND())+C656</f>
        <v>3.3714331550094472</v>
      </c>
      <c r="E656" s="17">
        <f t="shared" ca="1" si="702"/>
        <v>3.3713615979316525</v>
      </c>
      <c r="F656" s="17">
        <f t="shared" ca="1" si="702"/>
        <v>3.2271752213451821</v>
      </c>
      <c r="G656" s="17">
        <f t="shared" ca="1" si="702"/>
        <v>3.1062597563547074</v>
      </c>
      <c r="H656" s="17">
        <f t="shared" ca="1" si="702"/>
        <v>3.1465386563978237</v>
      </c>
      <c r="I656" s="17">
        <f t="shared" ca="1" si="702"/>
        <v>3.1582884842200469</v>
      </c>
      <c r="J656" s="17">
        <f t="shared" ca="1" si="702"/>
        <v>3.1497522976011125</v>
      </c>
      <c r="K656" s="17">
        <f t="shared" ca="1" si="702"/>
        <v>3.1649063372042741</v>
      </c>
      <c r="L656" s="17">
        <f t="shared" ca="1" si="702"/>
        <v>3.1163231051671536</v>
      </c>
      <c r="M656" s="17">
        <f t="shared" ca="1" si="702"/>
        <v>3.0513785865337764</v>
      </c>
      <c r="N656" s="127">
        <f t="shared" ca="1" si="636"/>
        <v>21.144473826105951</v>
      </c>
      <c r="O656" s="128">
        <f t="shared" ca="1" si="637"/>
        <v>20.524956042414413</v>
      </c>
      <c r="P656" s="128">
        <f t="shared" ca="1" si="638"/>
        <v>0</v>
      </c>
      <c r="Q656" s="128">
        <f t="shared" ca="1" si="639"/>
        <v>0</v>
      </c>
      <c r="R656" s="129">
        <f ca="1">AVERAGE(Q$17:Q656)</f>
        <v>1.6490482257259713</v>
      </c>
      <c r="S656">
        <v>1.615</v>
      </c>
    </row>
    <row r="657" spans="2:19" x14ac:dyDescent="0.25">
      <c r="B657" s="126">
        <f t="shared" si="640"/>
        <v>641</v>
      </c>
      <c r="C657" s="17">
        <f t="shared" si="634"/>
        <v>3.2921262866077932</v>
      </c>
      <c r="D657" s="17">
        <f t="shared" ref="D657:M657" ca="1" si="703">$C$4*($G$4-C657)*$B$7+$F$4*SQRT($B$7)*NORMSINV(RAND())+C657</f>
        <v>3.3027269784261146</v>
      </c>
      <c r="E657" s="17">
        <f t="shared" ca="1" si="703"/>
        <v>3.3384540081752347</v>
      </c>
      <c r="F657" s="17">
        <f t="shared" ca="1" si="703"/>
        <v>3.0805545997308359</v>
      </c>
      <c r="G657" s="17">
        <f t="shared" ca="1" si="703"/>
        <v>3.100471321050132</v>
      </c>
      <c r="H657" s="17">
        <f t="shared" ca="1" si="703"/>
        <v>3.0681579153001155</v>
      </c>
      <c r="I657" s="17">
        <f t="shared" ca="1" si="703"/>
        <v>2.9689459745046083</v>
      </c>
      <c r="J657" s="17">
        <f t="shared" ca="1" si="703"/>
        <v>2.7533820293297149</v>
      </c>
      <c r="K657" s="17">
        <f t="shared" ca="1" si="703"/>
        <v>2.8084082331340912</v>
      </c>
      <c r="L657" s="17">
        <f t="shared" ca="1" si="703"/>
        <v>2.8096768152950786</v>
      </c>
      <c r="M657" s="17">
        <f t="shared" ca="1" si="703"/>
        <v>2.7639300562954849</v>
      </c>
      <c r="N657" s="127">
        <f t="shared" ca="1" si="636"/>
        <v>15.862059397501383</v>
      </c>
      <c r="O657" s="128">
        <f t="shared" ca="1" si="637"/>
        <v>16.356415729669362</v>
      </c>
      <c r="P657" s="128">
        <f t="shared" ca="1" si="638"/>
        <v>0</v>
      </c>
      <c r="Q657" s="128">
        <f t="shared" ca="1" si="639"/>
        <v>0</v>
      </c>
      <c r="R657" s="129">
        <f ca="1">AVERAGE(Q$17:Q657)</f>
        <v>1.6464756075891134</v>
      </c>
      <c r="S657">
        <v>1.615</v>
      </c>
    </row>
    <row r="658" spans="2:19" x14ac:dyDescent="0.25">
      <c r="B658" s="126">
        <f t="shared" si="640"/>
        <v>642</v>
      </c>
      <c r="C658" s="17">
        <f t="shared" ref="C658:C721" si="704">$C$7</f>
        <v>3.2921262866077932</v>
      </c>
      <c r="D658" s="17">
        <f t="shared" ref="D658:M658" ca="1" si="705">$C$4*($G$4-C658)*$B$7+$F$4*SQRT($B$7)*NORMSINV(RAND())+C658</f>
        <v>3.3697084703250639</v>
      </c>
      <c r="E658" s="17">
        <f t="shared" ca="1" si="705"/>
        <v>3.4014722097693681</v>
      </c>
      <c r="F658" s="17">
        <f t="shared" ca="1" si="705"/>
        <v>3.3932169124023854</v>
      </c>
      <c r="G658" s="17">
        <f t="shared" ca="1" si="705"/>
        <v>3.5129378381181042</v>
      </c>
      <c r="H658" s="17">
        <f t="shared" ca="1" si="705"/>
        <v>3.4485929009950569</v>
      </c>
      <c r="I658" s="17">
        <f t="shared" ca="1" si="705"/>
        <v>3.4148163463100145</v>
      </c>
      <c r="J658" s="17">
        <f t="shared" ca="1" si="705"/>
        <v>3.4891426906692868</v>
      </c>
      <c r="K658" s="17">
        <f t="shared" ca="1" si="705"/>
        <v>3.4052567700409822</v>
      </c>
      <c r="L658" s="17">
        <f t="shared" ca="1" si="705"/>
        <v>3.3331155691491592</v>
      </c>
      <c r="M658" s="17">
        <f t="shared" ca="1" si="705"/>
        <v>3.2600589085777458</v>
      </c>
      <c r="N658" s="127">
        <f t="shared" ref="N658:N721" ca="1" si="706">EXP(M658)</f>
        <v>26.051071728902052</v>
      </c>
      <c r="O658" s="128">
        <f t="shared" ref="O658:O721" ca="1" si="707">EXP(EXP(-$C$4*($K$4-$J$4))*LN(N658)+(1-EXP(-$C$4*($K$4-$J$4)))*$G$4+$F$4^2/(4*$C$4)*(1-EXP(-2*$C$4*($K$4-$J$4))))</f>
        <v>24.202433816994624</v>
      </c>
      <c r="P658" s="128">
        <f t="shared" ref="P658:P721" ca="1" si="708">MAX(0,O658-$I$4)</f>
        <v>1.0024338169946247</v>
      </c>
      <c r="Q658" s="128">
        <f t="shared" ref="Q658:Q721" ca="1" si="709">$D$7*P658</f>
        <v>0.95354454283985102</v>
      </c>
      <c r="R658" s="129">
        <f ca="1">AVERAGE(Q$17:Q658)</f>
        <v>1.6453962757125569</v>
      </c>
      <c r="S658">
        <v>1.615</v>
      </c>
    </row>
    <row r="659" spans="2:19" x14ac:dyDescent="0.25">
      <c r="B659" s="126">
        <f t="shared" ref="B659:B722" si="710">B658+1</f>
        <v>643</v>
      </c>
      <c r="C659" s="17">
        <f t="shared" si="704"/>
        <v>3.2921262866077932</v>
      </c>
      <c r="D659" s="17">
        <f t="shared" ref="D659:M659" ca="1" si="711">$C$4*($G$4-C659)*$B$7+$F$4*SQRT($B$7)*NORMSINV(RAND())+C659</f>
        <v>3.2377293977932591</v>
      </c>
      <c r="E659" s="17">
        <f t="shared" ca="1" si="711"/>
        <v>3.3896457917220335</v>
      </c>
      <c r="F659" s="17">
        <f t="shared" ca="1" si="711"/>
        <v>3.3331907656972439</v>
      </c>
      <c r="G659" s="17">
        <f t="shared" ca="1" si="711"/>
        <v>3.2281569982502494</v>
      </c>
      <c r="H659" s="17">
        <f t="shared" ca="1" si="711"/>
        <v>3.0077808801571218</v>
      </c>
      <c r="I659" s="17">
        <f t="shared" ca="1" si="711"/>
        <v>2.897528883708739</v>
      </c>
      <c r="J659" s="17">
        <f t="shared" ca="1" si="711"/>
        <v>2.9437353768370249</v>
      </c>
      <c r="K659" s="17">
        <f t="shared" ca="1" si="711"/>
        <v>2.982400574580796</v>
      </c>
      <c r="L659" s="17">
        <f t="shared" ca="1" si="711"/>
        <v>2.9827610320063322</v>
      </c>
      <c r="M659" s="17">
        <f t="shared" ca="1" si="711"/>
        <v>2.9618238475951255</v>
      </c>
      <c r="N659" s="127">
        <f t="shared" ca="1" si="706"/>
        <v>19.333200430981911</v>
      </c>
      <c r="O659" s="128">
        <f t="shared" ca="1" si="707"/>
        <v>19.12340373901695</v>
      </c>
      <c r="P659" s="128">
        <f t="shared" ca="1" si="708"/>
        <v>0</v>
      </c>
      <c r="Q659" s="128">
        <f t="shared" ca="1" si="709"/>
        <v>0</v>
      </c>
      <c r="R659" s="129">
        <f ca="1">AVERAGE(Q$17:Q659)</f>
        <v>1.6428373390473741</v>
      </c>
      <c r="S659">
        <v>1.615</v>
      </c>
    </row>
    <row r="660" spans="2:19" x14ac:dyDescent="0.25">
      <c r="B660" s="126">
        <f t="shared" si="710"/>
        <v>644</v>
      </c>
      <c r="C660" s="17">
        <f t="shared" si="704"/>
        <v>3.2921262866077932</v>
      </c>
      <c r="D660" s="17">
        <f t="shared" ref="D660:M660" ca="1" si="712">$C$4*($G$4-C660)*$B$7+$F$4*SQRT($B$7)*NORMSINV(RAND())+C660</f>
        <v>3.2627087930183603</v>
      </c>
      <c r="E660" s="17">
        <f t="shared" ca="1" si="712"/>
        <v>3.3429421049492762</v>
      </c>
      <c r="F660" s="17">
        <f t="shared" ca="1" si="712"/>
        <v>3.3354837122617682</v>
      </c>
      <c r="G660" s="17">
        <f t="shared" ca="1" si="712"/>
        <v>3.2532443484503508</v>
      </c>
      <c r="H660" s="17">
        <f t="shared" ca="1" si="712"/>
        <v>3.2138340324609711</v>
      </c>
      <c r="I660" s="17">
        <f t="shared" ca="1" si="712"/>
        <v>3.1650475085970999</v>
      </c>
      <c r="J660" s="17">
        <f t="shared" ca="1" si="712"/>
        <v>3.2035660345110841</v>
      </c>
      <c r="K660" s="17">
        <f t="shared" ca="1" si="712"/>
        <v>3.2129348873297792</v>
      </c>
      <c r="L660" s="17">
        <f t="shared" ca="1" si="712"/>
        <v>3.2290780109349129</v>
      </c>
      <c r="M660" s="17">
        <f t="shared" ca="1" si="712"/>
        <v>3.0736972894899623</v>
      </c>
      <c r="N660" s="127">
        <f t="shared" ca="1" si="706"/>
        <v>21.621696745346927</v>
      </c>
      <c r="O660" s="128">
        <f t="shared" ca="1" si="707"/>
        <v>20.889954425779806</v>
      </c>
      <c r="P660" s="128">
        <f t="shared" ca="1" si="708"/>
        <v>0</v>
      </c>
      <c r="Q660" s="128">
        <f t="shared" ca="1" si="709"/>
        <v>0</v>
      </c>
      <c r="R660" s="129">
        <f ca="1">AVERAGE(Q$17:Q660)</f>
        <v>1.6402863493904682</v>
      </c>
      <c r="S660">
        <v>1.615</v>
      </c>
    </row>
    <row r="661" spans="2:19" x14ac:dyDescent="0.25">
      <c r="B661" s="126">
        <f t="shared" si="710"/>
        <v>645</v>
      </c>
      <c r="C661" s="17">
        <f t="shared" si="704"/>
        <v>3.2921262866077932</v>
      </c>
      <c r="D661" s="17">
        <f t="shared" ref="D661:M661" ca="1" si="713">$C$4*($G$4-C661)*$B$7+$F$4*SQRT($B$7)*NORMSINV(RAND())+C661</f>
        <v>3.2529875623296158</v>
      </c>
      <c r="E661" s="17">
        <f t="shared" ca="1" si="713"/>
        <v>3.3192481212607983</v>
      </c>
      <c r="F661" s="17">
        <f t="shared" ca="1" si="713"/>
        <v>3.2680694328285367</v>
      </c>
      <c r="G661" s="17">
        <f t="shared" ca="1" si="713"/>
        <v>3.324293523103687</v>
      </c>
      <c r="H661" s="17">
        <f t="shared" ca="1" si="713"/>
        <v>3.4007135473676913</v>
      </c>
      <c r="I661" s="17">
        <f t="shared" ca="1" si="713"/>
        <v>3.2697094015096675</v>
      </c>
      <c r="J661" s="17">
        <f t="shared" ca="1" si="713"/>
        <v>3.2102802943797752</v>
      </c>
      <c r="K661" s="17">
        <f t="shared" ca="1" si="713"/>
        <v>3.1263467723786462</v>
      </c>
      <c r="L661" s="17">
        <f t="shared" ca="1" si="713"/>
        <v>3.1394647521030179</v>
      </c>
      <c r="M661" s="17">
        <f t="shared" ca="1" si="713"/>
        <v>3.155675367759835</v>
      </c>
      <c r="N661" s="127">
        <f t="shared" ca="1" si="706"/>
        <v>23.468881866475638</v>
      </c>
      <c r="O661" s="128">
        <f t="shared" ca="1" si="707"/>
        <v>22.287212775082065</v>
      </c>
      <c r="P661" s="128">
        <f t="shared" ca="1" si="708"/>
        <v>0</v>
      </c>
      <c r="Q661" s="128">
        <f t="shared" ca="1" si="709"/>
        <v>0</v>
      </c>
      <c r="R661" s="129">
        <f ca="1">AVERAGE(Q$17:Q661)</f>
        <v>1.6377432697790102</v>
      </c>
      <c r="S661">
        <v>1.615</v>
      </c>
    </row>
    <row r="662" spans="2:19" x14ac:dyDescent="0.25">
      <c r="B662" s="126">
        <f t="shared" si="710"/>
        <v>646</v>
      </c>
      <c r="C662" s="17">
        <f t="shared" si="704"/>
        <v>3.2921262866077932</v>
      </c>
      <c r="D662" s="17">
        <f t="shared" ref="D662:M662" ca="1" si="714">$C$4*($G$4-C662)*$B$7+$F$4*SQRT($B$7)*NORMSINV(RAND())+C662</f>
        <v>3.4183540082476367</v>
      </c>
      <c r="E662" s="17">
        <f t="shared" ca="1" si="714"/>
        <v>3.3180180982590763</v>
      </c>
      <c r="F662" s="17">
        <f t="shared" ca="1" si="714"/>
        <v>3.3617303057531291</v>
      </c>
      <c r="G662" s="17">
        <f t="shared" ca="1" si="714"/>
        <v>3.4453656179162544</v>
      </c>
      <c r="H662" s="17">
        <f t="shared" ca="1" si="714"/>
        <v>3.5517201759047285</v>
      </c>
      <c r="I662" s="17">
        <f t="shared" ca="1" si="714"/>
        <v>3.3652485821764628</v>
      </c>
      <c r="J662" s="17">
        <f t="shared" ca="1" si="714"/>
        <v>3.4003928481143428</v>
      </c>
      <c r="K662" s="17">
        <f t="shared" ca="1" si="714"/>
        <v>3.4387187519302014</v>
      </c>
      <c r="L662" s="17">
        <f t="shared" ca="1" si="714"/>
        <v>3.4081321502214528</v>
      </c>
      <c r="M662" s="17">
        <f t="shared" ca="1" si="714"/>
        <v>3.4697578173369639</v>
      </c>
      <c r="N662" s="127">
        <f t="shared" ca="1" si="706"/>
        <v>32.128960425259713</v>
      </c>
      <c r="O662" s="128">
        <f t="shared" ca="1" si="707"/>
        <v>28.56177668910447</v>
      </c>
      <c r="P662" s="128">
        <f t="shared" ca="1" si="708"/>
        <v>5.3617766891044703</v>
      </c>
      <c r="Q662" s="128">
        <f t="shared" ca="1" si="709"/>
        <v>5.1002797542781888</v>
      </c>
      <c r="R662" s="129">
        <f ca="1">AVERAGE(Q$17:Q662)</f>
        <v>1.6431032333773061</v>
      </c>
      <c r="S662">
        <v>1.615</v>
      </c>
    </row>
    <row r="663" spans="2:19" x14ac:dyDescent="0.25">
      <c r="B663" s="126">
        <f t="shared" si="710"/>
        <v>647</v>
      </c>
      <c r="C663" s="17">
        <f t="shared" si="704"/>
        <v>3.2921262866077932</v>
      </c>
      <c r="D663" s="17">
        <f t="shared" ref="D663:M663" ca="1" si="715">$C$4*($G$4-C663)*$B$7+$F$4*SQRT($B$7)*NORMSINV(RAND())+C663</f>
        <v>3.1983517480783865</v>
      </c>
      <c r="E663" s="17">
        <f t="shared" ca="1" si="715"/>
        <v>3.2240021461668293</v>
      </c>
      <c r="F663" s="17">
        <f t="shared" ca="1" si="715"/>
        <v>3.2013334132546083</v>
      </c>
      <c r="G663" s="17">
        <f t="shared" ca="1" si="715"/>
        <v>3.2315669868383377</v>
      </c>
      <c r="H663" s="17">
        <f t="shared" ca="1" si="715"/>
        <v>3.2874708133736186</v>
      </c>
      <c r="I663" s="17">
        <f t="shared" ca="1" si="715"/>
        <v>3.2785992430850897</v>
      </c>
      <c r="J663" s="17">
        <f t="shared" ca="1" si="715"/>
        <v>3.3288013084679644</v>
      </c>
      <c r="K663" s="17">
        <f t="shared" ca="1" si="715"/>
        <v>3.2725370639973121</v>
      </c>
      <c r="L663" s="17">
        <f t="shared" ca="1" si="715"/>
        <v>3.2235614638280579</v>
      </c>
      <c r="M663" s="17">
        <f t="shared" ca="1" si="715"/>
        <v>3.3306643241574023</v>
      </c>
      <c r="N663" s="127">
        <f t="shared" ca="1" si="706"/>
        <v>27.956907984879614</v>
      </c>
      <c r="O663" s="128">
        <f t="shared" ca="1" si="707"/>
        <v>25.590367003766829</v>
      </c>
      <c r="P663" s="128">
        <f t="shared" ca="1" si="708"/>
        <v>2.3903670037668299</v>
      </c>
      <c r="Q663" s="128">
        <f t="shared" ca="1" si="709"/>
        <v>2.2737874293386175</v>
      </c>
      <c r="R663" s="129">
        <f ca="1">AVERAGE(Q$17:Q663)</f>
        <v>1.6440780157512804</v>
      </c>
      <c r="S663">
        <v>1.615</v>
      </c>
    </row>
    <row r="664" spans="2:19" x14ac:dyDescent="0.25">
      <c r="B664" s="126">
        <f t="shared" si="710"/>
        <v>648</v>
      </c>
      <c r="C664" s="17">
        <f t="shared" si="704"/>
        <v>3.2921262866077932</v>
      </c>
      <c r="D664" s="17">
        <f t="shared" ref="D664:M664" ca="1" si="716">$C$4*($G$4-C664)*$B$7+$F$4*SQRT($B$7)*NORMSINV(RAND())+C664</f>
        <v>3.3650983346532044</v>
      </c>
      <c r="E664" s="17">
        <f t="shared" ca="1" si="716"/>
        <v>3.3992110175525778</v>
      </c>
      <c r="F664" s="17">
        <f t="shared" ca="1" si="716"/>
        <v>3.3381692397262901</v>
      </c>
      <c r="G664" s="17">
        <f t="shared" ca="1" si="716"/>
        <v>3.3242608724633076</v>
      </c>
      <c r="H664" s="17">
        <f t="shared" ca="1" si="716"/>
        <v>3.4493328181948577</v>
      </c>
      <c r="I664" s="17">
        <f t="shared" ca="1" si="716"/>
        <v>3.4375073889279797</v>
      </c>
      <c r="J664" s="17">
        <f t="shared" ca="1" si="716"/>
        <v>3.5823493213287385</v>
      </c>
      <c r="K664" s="17">
        <f t="shared" ca="1" si="716"/>
        <v>3.6872425235165629</v>
      </c>
      <c r="L664" s="17">
        <f t="shared" ca="1" si="716"/>
        <v>3.7006930471506521</v>
      </c>
      <c r="M664" s="17">
        <f t="shared" ca="1" si="716"/>
        <v>3.7140903231497306</v>
      </c>
      <c r="N664" s="127">
        <f t="shared" ca="1" si="706"/>
        <v>41.021254021303385</v>
      </c>
      <c r="O664" s="128">
        <f t="shared" ca="1" si="707"/>
        <v>34.641016766435492</v>
      </c>
      <c r="P664" s="128">
        <f t="shared" ca="1" si="708"/>
        <v>11.441016766435492</v>
      </c>
      <c r="Q664" s="128">
        <f t="shared" ca="1" si="709"/>
        <v>10.883031794439454</v>
      </c>
      <c r="R664" s="129">
        <f ca="1">AVERAGE(Q$17:Q664)</f>
        <v>1.6583356604714781</v>
      </c>
      <c r="S664">
        <v>1.615</v>
      </c>
    </row>
    <row r="665" spans="2:19" x14ac:dyDescent="0.25">
      <c r="B665" s="126">
        <f t="shared" si="710"/>
        <v>649</v>
      </c>
      <c r="C665" s="17">
        <f t="shared" si="704"/>
        <v>3.2921262866077932</v>
      </c>
      <c r="D665" s="17">
        <f t="shared" ref="D665:M665" ca="1" si="717">$C$4*($G$4-C665)*$B$7+$F$4*SQRT($B$7)*NORMSINV(RAND())+C665</f>
        <v>3.2708520251577347</v>
      </c>
      <c r="E665" s="17">
        <f t="shared" ca="1" si="717"/>
        <v>3.2416559546455121</v>
      </c>
      <c r="F665" s="17">
        <f t="shared" ca="1" si="717"/>
        <v>3.3015129010691693</v>
      </c>
      <c r="G665" s="17">
        <f t="shared" ca="1" si="717"/>
        <v>3.2808990097746937</v>
      </c>
      <c r="H665" s="17">
        <f t="shared" ca="1" si="717"/>
        <v>3.1905862198036052</v>
      </c>
      <c r="I665" s="17">
        <f t="shared" ca="1" si="717"/>
        <v>3.1626977713075162</v>
      </c>
      <c r="J665" s="17">
        <f t="shared" ca="1" si="717"/>
        <v>3.1595585362258252</v>
      </c>
      <c r="K665" s="17">
        <f t="shared" ca="1" si="717"/>
        <v>3.1091052524480092</v>
      </c>
      <c r="L665" s="17">
        <f t="shared" ca="1" si="717"/>
        <v>2.9699241589537708</v>
      </c>
      <c r="M665" s="17">
        <f t="shared" ca="1" si="717"/>
        <v>2.8864003024557543</v>
      </c>
      <c r="N665" s="127">
        <f t="shared" ca="1" si="706"/>
        <v>17.928655566465032</v>
      </c>
      <c r="O665" s="128">
        <f t="shared" ca="1" si="707"/>
        <v>18.017524242123585</v>
      </c>
      <c r="P665" s="128">
        <f t="shared" ca="1" si="708"/>
        <v>0</v>
      </c>
      <c r="Q665" s="128">
        <f t="shared" ca="1" si="709"/>
        <v>0</v>
      </c>
      <c r="R665" s="129">
        <f ca="1">AVERAGE(Q$17:Q665)</f>
        <v>1.6557804437373156</v>
      </c>
      <c r="S665">
        <v>1.615</v>
      </c>
    </row>
    <row r="666" spans="2:19" x14ac:dyDescent="0.25">
      <c r="B666" s="126">
        <f t="shared" si="710"/>
        <v>650</v>
      </c>
      <c r="C666" s="17">
        <f t="shared" si="704"/>
        <v>3.2921262866077932</v>
      </c>
      <c r="D666" s="17">
        <f t="shared" ref="D666:M666" ca="1" si="718">$C$4*($G$4-C666)*$B$7+$F$4*SQRT($B$7)*NORMSINV(RAND())+C666</f>
        <v>3.3583262623868504</v>
      </c>
      <c r="E666" s="17">
        <f t="shared" ca="1" si="718"/>
        <v>3.3649128808058424</v>
      </c>
      <c r="F666" s="17">
        <f t="shared" ca="1" si="718"/>
        <v>3.4467858194457417</v>
      </c>
      <c r="G666" s="17">
        <f t="shared" ca="1" si="718"/>
        <v>3.4372280882613668</v>
      </c>
      <c r="H666" s="17">
        <f t="shared" ca="1" si="718"/>
        <v>3.5210334764313576</v>
      </c>
      <c r="I666" s="17">
        <f t="shared" ca="1" si="718"/>
        <v>3.4944494325344944</v>
      </c>
      <c r="J666" s="17">
        <f t="shared" ca="1" si="718"/>
        <v>3.5438362156168082</v>
      </c>
      <c r="K666" s="17">
        <f t="shared" ca="1" si="718"/>
        <v>3.5803083602429693</v>
      </c>
      <c r="L666" s="17">
        <f t="shared" ca="1" si="718"/>
        <v>3.5325744403680139</v>
      </c>
      <c r="M666" s="17">
        <f t="shared" ca="1" si="718"/>
        <v>3.4467570325843937</v>
      </c>
      <c r="N666" s="127">
        <f t="shared" ca="1" si="706"/>
        <v>31.39840302625549</v>
      </c>
      <c r="O666" s="128">
        <f t="shared" ca="1" si="707"/>
        <v>28.047619701905759</v>
      </c>
      <c r="P666" s="128">
        <f t="shared" ca="1" si="708"/>
        <v>4.8476197019057601</v>
      </c>
      <c r="Q666" s="128">
        <f t="shared" ca="1" si="709"/>
        <v>4.6111984992421391</v>
      </c>
      <c r="R666" s="129">
        <f ca="1">AVERAGE(Q$17:Q666)</f>
        <v>1.6603272407457847</v>
      </c>
      <c r="S666">
        <v>1.615</v>
      </c>
    </row>
    <row r="667" spans="2:19" x14ac:dyDescent="0.25">
      <c r="B667" s="126">
        <f t="shared" si="710"/>
        <v>651</v>
      </c>
      <c r="C667" s="17">
        <f t="shared" si="704"/>
        <v>3.2921262866077932</v>
      </c>
      <c r="D667" s="17">
        <f t="shared" ref="D667:M667" ca="1" si="719">$C$4*($G$4-C667)*$B$7+$F$4*SQRT($B$7)*NORMSINV(RAND())+C667</f>
        <v>3.3872499991365581</v>
      </c>
      <c r="E667" s="17">
        <f t="shared" ca="1" si="719"/>
        <v>3.3973245623842305</v>
      </c>
      <c r="F667" s="17">
        <f t="shared" ca="1" si="719"/>
        <v>3.3358422490261619</v>
      </c>
      <c r="G667" s="17">
        <f t="shared" ca="1" si="719"/>
        <v>3.4046531714117654</v>
      </c>
      <c r="H667" s="17">
        <f t="shared" ca="1" si="719"/>
        <v>3.4169482958903825</v>
      </c>
      <c r="I667" s="17">
        <f t="shared" ca="1" si="719"/>
        <v>3.4248154528561821</v>
      </c>
      <c r="J667" s="17">
        <f t="shared" ca="1" si="719"/>
        <v>3.3987627823078421</v>
      </c>
      <c r="K667" s="17">
        <f t="shared" ca="1" si="719"/>
        <v>3.401126748410924</v>
      </c>
      <c r="L667" s="17">
        <f t="shared" ca="1" si="719"/>
        <v>3.3104760481927755</v>
      </c>
      <c r="M667" s="17">
        <f t="shared" ca="1" si="719"/>
        <v>3.4680488446525048</v>
      </c>
      <c r="N667" s="127">
        <f t="shared" ca="1" si="706"/>
        <v>32.074099800519555</v>
      </c>
      <c r="O667" s="128">
        <f t="shared" ca="1" si="707"/>
        <v>28.523252474887173</v>
      </c>
      <c r="P667" s="128">
        <f t="shared" ca="1" si="708"/>
        <v>5.3232524748871732</v>
      </c>
      <c r="Q667" s="128">
        <f t="shared" ca="1" si="709"/>
        <v>5.0636343881589276</v>
      </c>
      <c r="R667" s="129">
        <f ca="1">AVERAGE(Q$17:Q667)</f>
        <v>1.6655550551043303</v>
      </c>
      <c r="S667">
        <v>1.615</v>
      </c>
    </row>
    <row r="668" spans="2:19" x14ac:dyDescent="0.25">
      <c r="B668" s="126">
        <f t="shared" si="710"/>
        <v>652</v>
      </c>
      <c r="C668" s="17">
        <f t="shared" si="704"/>
        <v>3.2921262866077932</v>
      </c>
      <c r="D668" s="17">
        <f t="shared" ref="D668:M668" ca="1" si="720">$C$4*($G$4-C668)*$B$7+$F$4*SQRT($B$7)*NORMSINV(RAND())+C668</f>
        <v>3.2838416998420841</v>
      </c>
      <c r="E668" s="17">
        <f t="shared" ca="1" si="720"/>
        <v>3.3886440749873596</v>
      </c>
      <c r="F668" s="17">
        <f t="shared" ca="1" si="720"/>
        <v>3.4347685627118771</v>
      </c>
      <c r="G668" s="17">
        <f t="shared" ca="1" si="720"/>
        <v>3.5007604230695613</v>
      </c>
      <c r="H668" s="17">
        <f t="shared" ca="1" si="720"/>
        <v>3.4902399444277514</v>
      </c>
      <c r="I668" s="17">
        <f t="shared" ca="1" si="720"/>
        <v>3.5059577631313217</v>
      </c>
      <c r="J668" s="17">
        <f t="shared" ca="1" si="720"/>
        <v>3.4557450132959624</v>
      </c>
      <c r="K668" s="17">
        <f t="shared" ca="1" si="720"/>
        <v>3.4307422842059192</v>
      </c>
      <c r="L668" s="17">
        <f t="shared" ca="1" si="720"/>
        <v>3.4598846525760454</v>
      </c>
      <c r="M668" s="17">
        <f t="shared" ca="1" si="720"/>
        <v>3.3505100498390181</v>
      </c>
      <c r="N668" s="127">
        <f t="shared" ca="1" si="706"/>
        <v>28.517275166609302</v>
      </c>
      <c r="O668" s="128">
        <f t="shared" ca="1" si="707"/>
        <v>25.994624388573452</v>
      </c>
      <c r="P668" s="128">
        <f t="shared" ca="1" si="708"/>
        <v>2.7946243885734532</v>
      </c>
      <c r="Q668" s="128">
        <f t="shared" ca="1" si="709"/>
        <v>2.6583289488383857</v>
      </c>
      <c r="R668" s="129">
        <f ca="1">AVERAGE(Q$17:Q668)</f>
        <v>1.667077714450548</v>
      </c>
      <c r="S668">
        <v>1.615</v>
      </c>
    </row>
    <row r="669" spans="2:19" x14ac:dyDescent="0.25">
      <c r="B669" s="126">
        <f t="shared" si="710"/>
        <v>653</v>
      </c>
      <c r="C669" s="17">
        <f t="shared" si="704"/>
        <v>3.2921262866077932</v>
      </c>
      <c r="D669" s="17">
        <f t="shared" ref="D669:M669" ca="1" si="721">$C$4*($G$4-C669)*$B$7+$F$4*SQRT($B$7)*NORMSINV(RAND())+C669</f>
        <v>3.280998626928052</v>
      </c>
      <c r="E669" s="17">
        <f t="shared" ca="1" si="721"/>
        <v>3.2934976503099138</v>
      </c>
      <c r="F669" s="17">
        <f t="shared" ca="1" si="721"/>
        <v>3.2812951071300982</v>
      </c>
      <c r="G669" s="17">
        <f t="shared" ca="1" si="721"/>
        <v>3.4345183541003741</v>
      </c>
      <c r="H669" s="17">
        <f t="shared" ca="1" si="721"/>
        <v>3.4445991401944651</v>
      </c>
      <c r="I669" s="17">
        <f t="shared" ca="1" si="721"/>
        <v>3.3855781181383304</v>
      </c>
      <c r="J669" s="17">
        <f t="shared" ca="1" si="721"/>
        <v>3.3357881583431923</v>
      </c>
      <c r="K669" s="17">
        <f t="shared" ca="1" si="721"/>
        <v>3.4361010176634483</v>
      </c>
      <c r="L669" s="17">
        <f t="shared" ca="1" si="721"/>
        <v>3.3700701980744396</v>
      </c>
      <c r="M669" s="17">
        <f t="shared" ca="1" si="721"/>
        <v>3.4011164801245131</v>
      </c>
      <c r="N669" s="127">
        <f t="shared" ca="1" si="706"/>
        <v>29.997573052043965</v>
      </c>
      <c r="O669" s="128">
        <f t="shared" ca="1" si="707"/>
        <v>27.054618848618421</v>
      </c>
      <c r="P669" s="128">
        <f t="shared" ca="1" si="708"/>
        <v>3.8546188486184221</v>
      </c>
      <c r="Q669" s="128">
        <f t="shared" ca="1" si="709"/>
        <v>3.6666268690409067</v>
      </c>
      <c r="R669" s="129">
        <f ca="1">AVERAGE(Q$17:Q669)</f>
        <v>1.6701398111650816</v>
      </c>
      <c r="S669">
        <v>1.615</v>
      </c>
    </row>
    <row r="670" spans="2:19" x14ac:dyDescent="0.25">
      <c r="B670" s="126">
        <f t="shared" si="710"/>
        <v>654</v>
      </c>
      <c r="C670" s="17">
        <f t="shared" si="704"/>
        <v>3.2921262866077932</v>
      </c>
      <c r="D670" s="17">
        <f t="shared" ref="D670:M670" ca="1" si="722">$C$4*($G$4-C670)*$B$7+$F$4*SQRT($B$7)*NORMSINV(RAND())+C670</f>
        <v>3.4294381664242732</v>
      </c>
      <c r="E670" s="17">
        <f t="shared" ca="1" si="722"/>
        <v>3.5223234243790804</v>
      </c>
      <c r="F670" s="17">
        <f t="shared" ca="1" si="722"/>
        <v>3.6040805232890234</v>
      </c>
      <c r="G670" s="17">
        <f t="shared" ca="1" si="722"/>
        <v>3.5927413185062003</v>
      </c>
      <c r="H670" s="17">
        <f t="shared" ca="1" si="722"/>
        <v>3.5671462947925976</v>
      </c>
      <c r="I670" s="17">
        <f t="shared" ca="1" si="722"/>
        <v>3.6455169315674389</v>
      </c>
      <c r="J670" s="17">
        <f t="shared" ca="1" si="722"/>
        <v>3.478473926509241</v>
      </c>
      <c r="K670" s="17">
        <f t="shared" ca="1" si="722"/>
        <v>3.3558972392642388</v>
      </c>
      <c r="L670" s="17">
        <f t="shared" ca="1" si="722"/>
        <v>3.2930220580141696</v>
      </c>
      <c r="M670" s="17">
        <f t="shared" ca="1" si="722"/>
        <v>3.3278989330345539</v>
      </c>
      <c r="N670" s="127">
        <f t="shared" ca="1" si="706"/>
        <v>27.879702999907344</v>
      </c>
      <c r="O670" s="128">
        <f t="shared" ca="1" si="707"/>
        <v>25.534537289345302</v>
      </c>
      <c r="P670" s="128">
        <f t="shared" ca="1" si="708"/>
        <v>2.3345372893453025</v>
      </c>
      <c r="Q670" s="128">
        <f t="shared" ca="1" si="709"/>
        <v>2.220680562219389</v>
      </c>
      <c r="R670" s="129">
        <f ca="1">AVERAGE(Q$17:Q670)</f>
        <v>1.6709816165948281</v>
      </c>
      <c r="S670">
        <v>1.615</v>
      </c>
    </row>
    <row r="671" spans="2:19" x14ac:dyDescent="0.25">
      <c r="B671" s="126">
        <f t="shared" si="710"/>
        <v>655</v>
      </c>
      <c r="C671" s="17">
        <f t="shared" si="704"/>
        <v>3.2921262866077932</v>
      </c>
      <c r="D671" s="17">
        <f t="shared" ref="D671:M671" ca="1" si="723">$C$4*($G$4-C671)*$B$7+$F$4*SQRT($B$7)*NORMSINV(RAND())+C671</f>
        <v>3.3026231381137006</v>
      </c>
      <c r="E671" s="17">
        <f t="shared" ca="1" si="723"/>
        <v>3.4351370284546237</v>
      </c>
      <c r="F671" s="17">
        <f t="shared" ca="1" si="723"/>
        <v>3.2813340329611469</v>
      </c>
      <c r="G671" s="17">
        <f t="shared" ca="1" si="723"/>
        <v>3.1665428310441919</v>
      </c>
      <c r="H671" s="17">
        <f t="shared" ca="1" si="723"/>
        <v>3.2309080313430489</v>
      </c>
      <c r="I671" s="17">
        <f t="shared" ca="1" si="723"/>
        <v>3.1524767549304404</v>
      </c>
      <c r="J671" s="17">
        <f t="shared" ca="1" si="723"/>
        <v>3.1417485214304119</v>
      </c>
      <c r="K671" s="17">
        <f t="shared" ca="1" si="723"/>
        <v>3.18150571084721</v>
      </c>
      <c r="L671" s="17">
        <f t="shared" ca="1" si="723"/>
        <v>3.1227848992978182</v>
      </c>
      <c r="M671" s="17">
        <f t="shared" ca="1" si="723"/>
        <v>3.0617999586945537</v>
      </c>
      <c r="N671" s="127">
        <f t="shared" ca="1" si="706"/>
        <v>21.365980453769492</v>
      </c>
      <c r="O671" s="128">
        <f t="shared" ca="1" si="707"/>
        <v>20.694585831037909</v>
      </c>
      <c r="P671" s="128">
        <f t="shared" ca="1" si="708"/>
        <v>0</v>
      </c>
      <c r="Q671" s="128">
        <f t="shared" ca="1" si="709"/>
        <v>0</v>
      </c>
      <c r="R671" s="129">
        <f ca="1">AVERAGE(Q$17:Q671)</f>
        <v>1.6684304996229278</v>
      </c>
      <c r="S671">
        <v>1.615</v>
      </c>
    </row>
    <row r="672" spans="2:19" x14ac:dyDescent="0.25">
      <c r="B672" s="126">
        <f t="shared" si="710"/>
        <v>656</v>
      </c>
      <c r="C672" s="17">
        <f t="shared" si="704"/>
        <v>3.2921262866077932</v>
      </c>
      <c r="D672" s="17">
        <f t="shared" ref="D672:M672" ca="1" si="724">$C$4*($G$4-C672)*$B$7+$F$4*SQRT($B$7)*NORMSINV(RAND())+C672</f>
        <v>3.31610217196403</v>
      </c>
      <c r="E672" s="17">
        <f t="shared" ca="1" si="724"/>
        <v>3.3650335558219648</v>
      </c>
      <c r="F672" s="17">
        <f t="shared" ca="1" si="724"/>
        <v>3.3398310939064277</v>
      </c>
      <c r="G672" s="17">
        <f t="shared" ca="1" si="724"/>
        <v>3.2355035183548737</v>
      </c>
      <c r="H672" s="17">
        <f t="shared" ca="1" si="724"/>
        <v>3.1292270119548524</v>
      </c>
      <c r="I672" s="17">
        <f t="shared" ca="1" si="724"/>
        <v>3.1819600143884941</v>
      </c>
      <c r="J672" s="17">
        <f t="shared" ca="1" si="724"/>
        <v>3.1675631494356216</v>
      </c>
      <c r="K672" s="17">
        <f t="shared" ca="1" si="724"/>
        <v>3.1170101097750011</v>
      </c>
      <c r="L672" s="17">
        <f t="shared" ca="1" si="724"/>
        <v>3.1766770239949245</v>
      </c>
      <c r="M672" s="17">
        <f t="shared" ca="1" si="724"/>
        <v>3.212606764076321</v>
      </c>
      <c r="N672" s="127">
        <f t="shared" ca="1" si="706"/>
        <v>24.843763719262036</v>
      </c>
      <c r="O672" s="128">
        <f t="shared" ca="1" si="707"/>
        <v>23.312190295214656</v>
      </c>
      <c r="P672" s="128">
        <f t="shared" ca="1" si="708"/>
        <v>0.11219029521465629</v>
      </c>
      <c r="Q672" s="128">
        <f t="shared" ca="1" si="709"/>
        <v>0.10671870995160271</v>
      </c>
      <c r="R672" s="129">
        <f ca="1">AVERAGE(Q$17:Q672)</f>
        <v>1.6660498414069653</v>
      </c>
      <c r="S672">
        <v>1.615</v>
      </c>
    </row>
    <row r="673" spans="2:19" x14ac:dyDescent="0.25">
      <c r="B673" s="126">
        <f t="shared" si="710"/>
        <v>657</v>
      </c>
      <c r="C673" s="17">
        <f t="shared" si="704"/>
        <v>3.2921262866077932</v>
      </c>
      <c r="D673" s="17">
        <f t="shared" ref="D673:M673" ca="1" si="725">$C$4*($G$4-C673)*$B$7+$F$4*SQRT($B$7)*NORMSINV(RAND())+C673</f>
        <v>3.156145432123457</v>
      </c>
      <c r="E673" s="17">
        <f t="shared" ca="1" si="725"/>
        <v>3.1745457623149576</v>
      </c>
      <c r="F673" s="17">
        <f t="shared" ca="1" si="725"/>
        <v>3.1549778750684863</v>
      </c>
      <c r="G673" s="17">
        <f t="shared" ca="1" si="725"/>
        <v>3.2503583537927887</v>
      </c>
      <c r="H673" s="17">
        <f t="shared" ca="1" si="725"/>
        <v>3.2230779947377828</v>
      </c>
      <c r="I673" s="17">
        <f t="shared" ca="1" si="725"/>
        <v>3.2250150318887361</v>
      </c>
      <c r="J673" s="17">
        <f t="shared" ca="1" si="725"/>
        <v>3.3127180245954455</v>
      </c>
      <c r="K673" s="17">
        <f t="shared" ca="1" si="725"/>
        <v>3.3462763390467725</v>
      </c>
      <c r="L673" s="17">
        <f t="shared" ca="1" si="725"/>
        <v>3.4201692410825335</v>
      </c>
      <c r="M673" s="17">
        <f t="shared" ca="1" si="725"/>
        <v>3.3520034404068655</v>
      </c>
      <c r="N673" s="127">
        <f t="shared" ca="1" si="706"/>
        <v>28.559894412032545</v>
      </c>
      <c r="O673" s="128">
        <f t="shared" ca="1" si="707"/>
        <v>26.025301862272595</v>
      </c>
      <c r="P673" s="128">
        <f t="shared" ca="1" si="708"/>
        <v>2.8253018622725961</v>
      </c>
      <c r="Q673" s="128">
        <f t="shared" ca="1" si="709"/>
        <v>2.6875102644903572</v>
      </c>
      <c r="R673" s="129">
        <f ca="1">AVERAGE(Q$17:Q673)</f>
        <v>1.667604575688675</v>
      </c>
      <c r="S673">
        <v>1.615</v>
      </c>
    </row>
    <row r="674" spans="2:19" x14ac:dyDescent="0.25">
      <c r="B674" s="126">
        <f t="shared" si="710"/>
        <v>658</v>
      </c>
      <c r="C674" s="17">
        <f t="shared" si="704"/>
        <v>3.2921262866077932</v>
      </c>
      <c r="D674" s="17">
        <f t="shared" ref="D674:M674" ca="1" si="726">$C$4*($G$4-C674)*$B$7+$F$4*SQRT($B$7)*NORMSINV(RAND())+C674</f>
        <v>3.3406382345400045</v>
      </c>
      <c r="E674" s="17">
        <f t="shared" ca="1" si="726"/>
        <v>3.403059900605109</v>
      </c>
      <c r="F674" s="17">
        <f t="shared" ca="1" si="726"/>
        <v>3.4109819388426033</v>
      </c>
      <c r="G674" s="17">
        <f t="shared" ca="1" si="726"/>
        <v>3.5256981714178579</v>
      </c>
      <c r="H674" s="17">
        <f t="shared" ca="1" si="726"/>
        <v>3.580165722451965</v>
      </c>
      <c r="I674" s="17">
        <f t="shared" ca="1" si="726"/>
        <v>3.5419436672019193</v>
      </c>
      <c r="J674" s="17">
        <f t="shared" ca="1" si="726"/>
        <v>3.5595832426721077</v>
      </c>
      <c r="K674" s="17">
        <f t="shared" ca="1" si="726"/>
        <v>3.5821833942479651</v>
      </c>
      <c r="L674" s="17">
        <f t="shared" ca="1" si="726"/>
        <v>3.5478702249461711</v>
      </c>
      <c r="M674" s="17">
        <f t="shared" ca="1" si="726"/>
        <v>3.6230125330231124</v>
      </c>
      <c r="N674" s="127">
        <f t="shared" ca="1" si="706"/>
        <v>37.450218074227585</v>
      </c>
      <c r="O674" s="128">
        <f t="shared" ca="1" si="707"/>
        <v>32.236745199020682</v>
      </c>
      <c r="P674" s="128">
        <f t="shared" ca="1" si="708"/>
        <v>9.0367451990206824</v>
      </c>
      <c r="Q674" s="128">
        <f t="shared" ca="1" si="709"/>
        <v>8.5960179350240349</v>
      </c>
      <c r="R674" s="129">
        <f ca="1">AVERAGE(Q$17:Q674)</f>
        <v>1.6781340792742911</v>
      </c>
      <c r="S674">
        <v>1.615</v>
      </c>
    </row>
    <row r="675" spans="2:19" x14ac:dyDescent="0.25">
      <c r="B675" s="126">
        <f t="shared" si="710"/>
        <v>659</v>
      </c>
      <c r="C675" s="17">
        <f t="shared" si="704"/>
        <v>3.2921262866077932</v>
      </c>
      <c r="D675" s="17">
        <f t="shared" ref="D675:M675" ca="1" si="727">$C$4*($G$4-C675)*$B$7+$F$4*SQRT($B$7)*NORMSINV(RAND())+C675</f>
        <v>3.3820291701679066</v>
      </c>
      <c r="E675" s="17">
        <f t="shared" ca="1" si="727"/>
        <v>3.4178744730973682</v>
      </c>
      <c r="F675" s="17">
        <f t="shared" ca="1" si="727"/>
        <v>3.3694464617879656</v>
      </c>
      <c r="G675" s="17">
        <f t="shared" ca="1" si="727"/>
        <v>3.366817550474718</v>
      </c>
      <c r="H675" s="17">
        <f t="shared" ca="1" si="727"/>
        <v>3.3520154861711582</v>
      </c>
      <c r="I675" s="17">
        <f t="shared" ca="1" si="727"/>
        <v>3.3580907642016169</v>
      </c>
      <c r="J675" s="17">
        <f t="shared" ca="1" si="727"/>
        <v>3.3115962177781402</v>
      </c>
      <c r="K675" s="17">
        <f t="shared" ca="1" si="727"/>
        <v>3.298800029706888</v>
      </c>
      <c r="L675" s="17">
        <f t="shared" ca="1" si="727"/>
        <v>3.1522155265562217</v>
      </c>
      <c r="M675" s="17">
        <f t="shared" ca="1" si="727"/>
        <v>3.1143066610083618</v>
      </c>
      <c r="N675" s="127">
        <f t="shared" ca="1" si="706"/>
        <v>22.517812462487253</v>
      </c>
      <c r="O675" s="128">
        <f t="shared" ca="1" si="707"/>
        <v>21.570807387593273</v>
      </c>
      <c r="P675" s="128">
        <f t="shared" ca="1" si="708"/>
        <v>0</v>
      </c>
      <c r="Q675" s="128">
        <f t="shared" ca="1" si="709"/>
        <v>0</v>
      </c>
      <c r="R675" s="129">
        <f ca="1">AVERAGE(Q$17:Q675)</f>
        <v>1.6755875935697779</v>
      </c>
      <c r="S675">
        <v>1.615</v>
      </c>
    </row>
    <row r="676" spans="2:19" x14ac:dyDescent="0.25">
      <c r="B676" s="126">
        <f t="shared" si="710"/>
        <v>660</v>
      </c>
      <c r="C676" s="17">
        <f t="shared" si="704"/>
        <v>3.2921262866077932</v>
      </c>
      <c r="D676" s="17">
        <f t="shared" ref="D676:M676" ca="1" si="728">$C$4*($G$4-C676)*$B$7+$F$4*SQRT($B$7)*NORMSINV(RAND())+C676</f>
        <v>3.2674568211411192</v>
      </c>
      <c r="E676" s="17">
        <f t="shared" ca="1" si="728"/>
        <v>3.1819202259667407</v>
      </c>
      <c r="F676" s="17">
        <f t="shared" ca="1" si="728"/>
        <v>3.1791273791098353</v>
      </c>
      <c r="G676" s="17">
        <f t="shared" ca="1" si="728"/>
        <v>3.1234410421591088</v>
      </c>
      <c r="H676" s="17">
        <f t="shared" ca="1" si="728"/>
        <v>2.9836952334366598</v>
      </c>
      <c r="I676" s="17">
        <f t="shared" ca="1" si="728"/>
        <v>2.8988796356272557</v>
      </c>
      <c r="J676" s="17">
        <f t="shared" ca="1" si="728"/>
        <v>2.7038438699531637</v>
      </c>
      <c r="K676" s="17">
        <f t="shared" ca="1" si="728"/>
        <v>2.7718831442228744</v>
      </c>
      <c r="L676" s="17">
        <f t="shared" ca="1" si="728"/>
        <v>2.7814819885908499</v>
      </c>
      <c r="M676" s="17">
        <f t="shared" ca="1" si="728"/>
        <v>2.9060117099016254</v>
      </c>
      <c r="N676" s="127">
        <f t="shared" ca="1" si="706"/>
        <v>18.283732130979239</v>
      </c>
      <c r="O676" s="128">
        <f t="shared" ca="1" si="707"/>
        <v>18.298764865507632</v>
      </c>
      <c r="P676" s="128">
        <f t="shared" ca="1" si="708"/>
        <v>0</v>
      </c>
      <c r="Q676" s="128">
        <f t="shared" ca="1" si="709"/>
        <v>0</v>
      </c>
      <c r="R676" s="129">
        <f ca="1">AVERAGE(Q$17:Q676)</f>
        <v>1.6730488244886115</v>
      </c>
      <c r="S676">
        <v>1.615</v>
      </c>
    </row>
    <row r="677" spans="2:19" x14ac:dyDescent="0.25">
      <c r="B677" s="126">
        <f t="shared" si="710"/>
        <v>661</v>
      </c>
      <c r="C677" s="17">
        <f t="shared" si="704"/>
        <v>3.2921262866077932</v>
      </c>
      <c r="D677" s="17">
        <f t="shared" ref="D677:M677" ca="1" si="729">$C$4*($G$4-C677)*$B$7+$F$4*SQRT($B$7)*NORMSINV(RAND())+C677</f>
        <v>3.3273488261971194</v>
      </c>
      <c r="E677" s="17">
        <f t="shared" ca="1" si="729"/>
        <v>3.3390644767653326</v>
      </c>
      <c r="F677" s="17">
        <f t="shared" ca="1" si="729"/>
        <v>3.3561076470565783</v>
      </c>
      <c r="G677" s="17">
        <f t="shared" ca="1" si="729"/>
        <v>3.198543283928212</v>
      </c>
      <c r="H677" s="17">
        <f t="shared" ca="1" si="729"/>
        <v>3.2123421047221279</v>
      </c>
      <c r="I677" s="17">
        <f t="shared" ca="1" si="729"/>
        <v>3.0005326865148874</v>
      </c>
      <c r="J677" s="17">
        <f t="shared" ca="1" si="729"/>
        <v>2.9449239430332654</v>
      </c>
      <c r="K677" s="17">
        <f t="shared" ca="1" si="729"/>
        <v>2.905611442329664</v>
      </c>
      <c r="L677" s="17">
        <f t="shared" ca="1" si="729"/>
        <v>2.8603109518358916</v>
      </c>
      <c r="M677" s="17">
        <f t="shared" ca="1" si="729"/>
        <v>2.9745757927967165</v>
      </c>
      <c r="N677" s="127">
        <f t="shared" ca="1" si="706"/>
        <v>19.581314952648199</v>
      </c>
      <c r="O677" s="128">
        <f t="shared" ca="1" si="707"/>
        <v>19.316973231558801</v>
      </c>
      <c r="P677" s="128">
        <f t="shared" ca="1" si="708"/>
        <v>0</v>
      </c>
      <c r="Q677" s="128">
        <f t="shared" ca="1" si="709"/>
        <v>0</v>
      </c>
      <c r="R677" s="129">
        <f ca="1">AVERAGE(Q$17:Q677)</f>
        <v>1.670517737008296</v>
      </c>
      <c r="S677">
        <v>1.615</v>
      </c>
    </row>
    <row r="678" spans="2:19" x14ac:dyDescent="0.25">
      <c r="B678" s="126">
        <f t="shared" si="710"/>
        <v>662</v>
      </c>
      <c r="C678" s="17">
        <f t="shared" si="704"/>
        <v>3.2921262866077932</v>
      </c>
      <c r="D678" s="17">
        <f t="shared" ref="D678:M678" ca="1" si="730">$C$4*($G$4-C678)*$B$7+$F$4*SQRT($B$7)*NORMSINV(RAND())+C678</f>
        <v>3.1841207606864499</v>
      </c>
      <c r="E678" s="17">
        <f t="shared" ca="1" si="730"/>
        <v>3.1243969355612933</v>
      </c>
      <c r="F678" s="17">
        <f t="shared" ca="1" si="730"/>
        <v>3.2347654736860219</v>
      </c>
      <c r="G678" s="17">
        <f t="shared" ca="1" si="730"/>
        <v>3.2711403156741512</v>
      </c>
      <c r="H678" s="17">
        <f t="shared" ca="1" si="730"/>
        <v>3.2556482918372978</v>
      </c>
      <c r="I678" s="17">
        <f t="shared" ca="1" si="730"/>
        <v>3.2021189257373486</v>
      </c>
      <c r="J678" s="17">
        <f t="shared" ca="1" si="730"/>
        <v>3.1375544176942949</v>
      </c>
      <c r="K678" s="17">
        <f t="shared" ca="1" si="730"/>
        <v>3.0886440533646651</v>
      </c>
      <c r="L678" s="17">
        <f t="shared" ca="1" si="730"/>
        <v>2.9757337905832593</v>
      </c>
      <c r="M678" s="17">
        <f t="shared" ca="1" si="730"/>
        <v>3.1335982836667085</v>
      </c>
      <c r="N678" s="127">
        <f t="shared" ca="1" si="706"/>
        <v>22.956434869282059</v>
      </c>
      <c r="O678" s="128">
        <f t="shared" ca="1" si="707"/>
        <v>21.901979951666181</v>
      </c>
      <c r="P678" s="128">
        <f t="shared" ca="1" si="708"/>
        <v>0</v>
      </c>
      <c r="Q678" s="128">
        <f t="shared" ca="1" si="709"/>
        <v>0</v>
      </c>
      <c r="R678" s="129">
        <f ca="1">AVERAGE(Q$17:Q678)</f>
        <v>1.667994296317951</v>
      </c>
      <c r="S678">
        <v>1.615</v>
      </c>
    </row>
    <row r="679" spans="2:19" x14ac:dyDescent="0.25">
      <c r="B679" s="126">
        <f t="shared" si="710"/>
        <v>663</v>
      </c>
      <c r="C679" s="17">
        <f t="shared" si="704"/>
        <v>3.2921262866077932</v>
      </c>
      <c r="D679" s="17">
        <f t="shared" ref="D679:M679" ca="1" si="731">$C$4*($G$4-C679)*$B$7+$F$4*SQRT($B$7)*NORMSINV(RAND())+C679</f>
        <v>3.3507200998272677</v>
      </c>
      <c r="E679" s="17">
        <f t="shared" ca="1" si="731"/>
        <v>3.2259400062189147</v>
      </c>
      <c r="F679" s="17">
        <f t="shared" ca="1" si="731"/>
        <v>3.2131742836872097</v>
      </c>
      <c r="G679" s="17">
        <f t="shared" ca="1" si="731"/>
        <v>3.1505712389818616</v>
      </c>
      <c r="H679" s="17">
        <f t="shared" ca="1" si="731"/>
        <v>3.2722998097082474</v>
      </c>
      <c r="I679" s="17">
        <f t="shared" ca="1" si="731"/>
        <v>3.2935309116229861</v>
      </c>
      <c r="J679" s="17">
        <f t="shared" ca="1" si="731"/>
        <v>3.3084716282408762</v>
      </c>
      <c r="K679" s="17">
        <f t="shared" ca="1" si="731"/>
        <v>3.3276317112873945</v>
      </c>
      <c r="L679" s="17">
        <f t="shared" ca="1" si="731"/>
        <v>3.4394073850985007</v>
      </c>
      <c r="M679" s="17">
        <f t="shared" ca="1" si="731"/>
        <v>3.5475737315625229</v>
      </c>
      <c r="N679" s="127">
        <f t="shared" ca="1" si="706"/>
        <v>34.728953420500659</v>
      </c>
      <c r="O679" s="128">
        <f t="shared" ca="1" si="707"/>
        <v>30.372173678754692</v>
      </c>
      <c r="P679" s="128">
        <f t="shared" ca="1" si="708"/>
        <v>7.1721736787546924</v>
      </c>
      <c r="Q679" s="128">
        <f t="shared" ca="1" si="709"/>
        <v>6.8223826408609947</v>
      </c>
      <c r="R679" s="129">
        <f ca="1">AVERAGE(Q$17:Q679)</f>
        <v>1.6757686377124352</v>
      </c>
      <c r="S679">
        <v>1.615</v>
      </c>
    </row>
    <row r="680" spans="2:19" x14ac:dyDescent="0.25">
      <c r="B680" s="126">
        <f t="shared" si="710"/>
        <v>664</v>
      </c>
      <c r="C680" s="17">
        <f t="shared" si="704"/>
        <v>3.2921262866077932</v>
      </c>
      <c r="D680" s="17">
        <f t="shared" ref="D680:M680" ca="1" si="732">$C$4*($G$4-C680)*$B$7+$F$4*SQRT($B$7)*NORMSINV(RAND())+C680</f>
        <v>3.2733440991058407</v>
      </c>
      <c r="E680" s="17">
        <f t="shared" ca="1" si="732"/>
        <v>3.2643890612270794</v>
      </c>
      <c r="F680" s="17">
        <f t="shared" ca="1" si="732"/>
        <v>3.3784988358593178</v>
      </c>
      <c r="G680" s="17">
        <f t="shared" ca="1" si="732"/>
        <v>3.3759029794223432</v>
      </c>
      <c r="H680" s="17">
        <f t="shared" ca="1" si="732"/>
        <v>3.269419274329775</v>
      </c>
      <c r="I680" s="17">
        <f t="shared" ca="1" si="732"/>
        <v>3.3216707217144674</v>
      </c>
      <c r="J680" s="17">
        <f t="shared" ca="1" si="732"/>
        <v>3.3063225396309495</v>
      </c>
      <c r="K680" s="17">
        <f t="shared" ca="1" si="732"/>
        <v>3.3914840074797823</v>
      </c>
      <c r="L680" s="17">
        <f t="shared" ca="1" si="732"/>
        <v>3.266873090207326</v>
      </c>
      <c r="M680" s="17">
        <f t="shared" ca="1" si="732"/>
        <v>3.2009503639257142</v>
      </c>
      <c r="N680" s="127">
        <f t="shared" ca="1" si="706"/>
        <v>24.55585611111313</v>
      </c>
      <c r="O680" s="128">
        <f t="shared" ca="1" si="707"/>
        <v>23.098563116067712</v>
      </c>
      <c r="P680" s="128">
        <f t="shared" ca="1" si="708"/>
        <v>0</v>
      </c>
      <c r="Q680" s="128">
        <f t="shared" ca="1" si="709"/>
        <v>0</v>
      </c>
      <c r="R680" s="129">
        <f ca="1">AVERAGE(Q$17:Q680)</f>
        <v>1.673244889764073</v>
      </c>
      <c r="S680">
        <v>1.615</v>
      </c>
    </row>
    <row r="681" spans="2:19" x14ac:dyDescent="0.25">
      <c r="B681" s="126">
        <f t="shared" si="710"/>
        <v>665</v>
      </c>
      <c r="C681" s="17">
        <f t="shared" si="704"/>
        <v>3.2921262866077932</v>
      </c>
      <c r="D681" s="17">
        <f t="shared" ref="D681:M681" ca="1" si="733">$C$4*($G$4-C681)*$B$7+$F$4*SQRT($B$7)*NORMSINV(RAND())+C681</f>
        <v>3.369987623020779</v>
      </c>
      <c r="E681" s="17">
        <f t="shared" ca="1" si="733"/>
        <v>3.2121297445981432</v>
      </c>
      <c r="F681" s="17">
        <f t="shared" ca="1" si="733"/>
        <v>3.3493260796252766</v>
      </c>
      <c r="G681" s="17">
        <f t="shared" ca="1" si="733"/>
        <v>3.2438230206294509</v>
      </c>
      <c r="H681" s="17">
        <f t="shared" ca="1" si="733"/>
        <v>3.2890509541305888</v>
      </c>
      <c r="I681" s="17">
        <f t="shared" ca="1" si="733"/>
        <v>3.0945453085479739</v>
      </c>
      <c r="J681" s="17">
        <f t="shared" ca="1" si="733"/>
        <v>3.0972651888085516</v>
      </c>
      <c r="K681" s="17">
        <f t="shared" ca="1" si="733"/>
        <v>3.1395732854635101</v>
      </c>
      <c r="L681" s="17">
        <f t="shared" ca="1" si="733"/>
        <v>3.0386914712040931</v>
      </c>
      <c r="M681" s="17">
        <f t="shared" ca="1" si="733"/>
        <v>3.0120541382405666</v>
      </c>
      <c r="N681" s="127">
        <f t="shared" ca="1" si="706"/>
        <v>20.329115879729397</v>
      </c>
      <c r="O681" s="128">
        <f t="shared" ca="1" si="707"/>
        <v>19.897295627909536</v>
      </c>
      <c r="P681" s="128">
        <f t="shared" ca="1" si="708"/>
        <v>0</v>
      </c>
      <c r="Q681" s="128">
        <f t="shared" ca="1" si="709"/>
        <v>0</v>
      </c>
      <c r="R681" s="129">
        <f ca="1">AVERAGE(Q$17:Q681)</f>
        <v>1.6707287320351045</v>
      </c>
      <c r="S681">
        <v>1.615</v>
      </c>
    </row>
    <row r="682" spans="2:19" x14ac:dyDescent="0.25">
      <c r="B682" s="126">
        <f t="shared" si="710"/>
        <v>666</v>
      </c>
      <c r="C682" s="17">
        <f t="shared" si="704"/>
        <v>3.2921262866077932</v>
      </c>
      <c r="D682" s="17">
        <f t="shared" ref="D682:M682" ca="1" si="734">$C$4*($G$4-C682)*$B$7+$F$4*SQRT($B$7)*NORMSINV(RAND())+C682</f>
        <v>3.3330206589010398</v>
      </c>
      <c r="E682" s="17">
        <f t="shared" ca="1" si="734"/>
        <v>3.4530594507915193</v>
      </c>
      <c r="F682" s="17">
        <f t="shared" ca="1" si="734"/>
        <v>3.376926826956455</v>
      </c>
      <c r="G682" s="17">
        <f t="shared" ca="1" si="734"/>
        <v>3.3998122207151149</v>
      </c>
      <c r="H682" s="17">
        <f t="shared" ca="1" si="734"/>
        <v>3.2701124756481379</v>
      </c>
      <c r="I682" s="17">
        <f t="shared" ca="1" si="734"/>
        <v>3.4750221038274729</v>
      </c>
      <c r="J682" s="17">
        <f t="shared" ca="1" si="734"/>
        <v>3.4197611431400818</v>
      </c>
      <c r="K682" s="17">
        <f t="shared" ca="1" si="734"/>
        <v>3.4020322615797238</v>
      </c>
      <c r="L682" s="17">
        <f t="shared" ca="1" si="734"/>
        <v>3.4426902150550935</v>
      </c>
      <c r="M682" s="17">
        <f t="shared" ca="1" si="734"/>
        <v>3.3962447757460317</v>
      </c>
      <c r="N682" s="127">
        <f t="shared" ca="1" si="706"/>
        <v>29.851789140452848</v>
      </c>
      <c r="O682" s="128">
        <f t="shared" ca="1" si="707"/>
        <v>26.950724092981005</v>
      </c>
      <c r="P682" s="128">
        <f t="shared" ca="1" si="708"/>
        <v>3.750724092981006</v>
      </c>
      <c r="Q682" s="128">
        <f t="shared" ca="1" si="709"/>
        <v>3.567799120427285</v>
      </c>
      <c r="R682" s="129">
        <f ca="1">AVERAGE(Q$17:Q682)</f>
        <v>1.6735771860717295</v>
      </c>
      <c r="S682">
        <v>1.615</v>
      </c>
    </row>
    <row r="683" spans="2:19" x14ac:dyDescent="0.25">
      <c r="B683" s="126">
        <f t="shared" si="710"/>
        <v>667</v>
      </c>
      <c r="C683" s="17">
        <f t="shared" si="704"/>
        <v>3.2921262866077932</v>
      </c>
      <c r="D683" s="17">
        <f t="shared" ref="D683:M683" ca="1" si="735">$C$4*($G$4-C683)*$B$7+$F$4*SQRT($B$7)*NORMSINV(RAND())+C683</f>
        <v>3.18064313926872</v>
      </c>
      <c r="E683" s="17">
        <f t="shared" ca="1" si="735"/>
        <v>3.1566216067616328</v>
      </c>
      <c r="F683" s="17">
        <f t="shared" ca="1" si="735"/>
        <v>3.014987351911425</v>
      </c>
      <c r="G683" s="17">
        <f t="shared" ca="1" si="735"/>
        <v>3.0515861390386911</v>
      </c>
      <c r="H683" s="17">
        <f t="shared" ca="1" si="735"/>
        <v>3.0383694682703064</v>
      </c>
      <c r="I683" s="17">
        <f t="shared" ca="1" si="735"/>
        <v>2.972728238899693</v>
      </c>
      <c r="J683" s="17">
        <f t="shared" ca="1" si="735"/>
        <v>2.9489734264235339</v>
      </c>
      <c r="K683" s="17">
        <f t="shared" ca="1" si="735"/>
        <v>3.006328625610545</v>
      </c>
      <c r="L683" s="17">
        <f t="shared" ca="1" si="735"/>
        <v>3.0650755554373754</v>
      </c>
      <c r="M683" s="17">
        <f t="shared" ca="1" si="735"/>
        <v>3.0744479880100135</v>
      </c>
      <c r="N683" s="127">
        <f t="shared" ca="1" si="706"/>
        <v>21.637934215054344</v>
      </c>
      <c r="O683" s="128">
        <f t="shared" ca="1" si="707"/>
        <v>20.902343484308197</v>
      </c>
      <c r="P683" s="128">
        <f t="shared" ca="1" si="708"/>
        <v>0</v>
      </c>
      <c r="Q683" s="128">
        <f t="shared" ca="1" si="709"/>
        <v>0</v>
      </c>
      <c r="R683" s="129">
        <f ca="1">AVERAGE(Q$17:Q683)</f>
        <v>1.6710680748482336</v>
      </c>
      <c r="S683">
        <v>1.615</v>
      </c>
    </row>
    <row r="684" spans="2:19" x14ac:dyDescent="0.25">
      <c r="B684" s="126">
        <f t="shared" si="710"/>
        <v>668</v>
      </c>
      <c r="C684" s="17">
        <f t="shared" si="704"/>
        <v>3.2921262866077932</v>
      </c>
      <c r="D684" s="17">
        <f t="shared" ref="D684:M684" ca="1" si="736">$C$4*($G$4-C684)*$B$7+$F$4*SQRT($B$7)*NORMSINV(RAND())+C684</f>
        <v>3.2050660065491803</v>
      </c>
      <c r="E684" s="17">
        <f t="shared" ca="1" si="736"/>
        <v>3.2620678699655161</v>
      </c>
      <c r="F684" s="17">
        <f t="shared" ca="1" si="736"/>
        <v>3.2946650173618131</v>
      </c>
      <c r="G684" s="17">
        <f t="shared" ca="1" si="736"/>
        <v>3.271473690620875</v>
      </c>
      <c r="H684" s="17">
        <f t="shared" ca="1" si="736"/>
        <v>3.2948107308269501</v>
      </c>
      <c r="I684" s="17">
        <f t="shared" ca="1" si="736"/>
        <v>3.3902694256525563</v>
      </c>
      <c r="J684" s="17">
        <f t="shared" ca="1" si="736"/>
        <v>3.4219116482940737</v>
      </c>
      <c r="K684" s="17">
        <f t="shared" ca="1" si="736"/>
        <v>3.3773724598528121</v>
      </c>
      <c r="L684" s="17">
        <f t="shared" ca="1" si="736"/>
        <v>3.4714960105654682</v>
      </c>
      <c r="M684" s="17">
        <f t="shared" ca="1" si="736"/>
        <v>3.3378325768622683</v>
      </c>
      <c r="N684" s="127">
        <f t="shared" ca="1" si="706"/>
        <v>28.158030152220125</v>
      </c>
      <c r="O684" s="128">
        <f t="shared" ca="1" si="707"/>
        <v>25.735653834370783</v>
      </c>
      <c r="P684" s="128">
        <f t="shared" ca="1" si="708"/>
        <v>2.535653834370784</v>
      </c>
      <c r="Q684" s="128">
        <f t="shared" ca="1" si="709"/>
        <v>2.4119885376015495</v>
      </c>
      <c r="R684" s="129">
        <f ca="1">AVERAGE(Q$17:Q684)</f>
        <v>1.6721772372176247</v>
      </c>
      <c r="S684">
        <v>1.615</v>
      </c>
    </row>
    <row r="685" spans="2:19" x14ac:dyDescent="0.25">
      <c r="B685" s="126">
        <f t="shared" si="710"/>
        <v>669</v>
      </c>
      <c r="C685" s="17">
        <f t="shared" si="704"/>
        <v>3.2921262866077932</v>
      </c>
      <c r="D685" s="17">
        <f t="shared" ref="D685:M685" ca="1" si="737">$C$4*($G$4-C685)*$B$7+$F$4*SQRT($B$7)*NORMSINV(RAND())+C685</f>
        <v>3.2818077394164029</v>
      </c>
      <c r="E685" s="17">
        <f t="shared" ca="1" si="737"/>
        <v>3.1791086480626936</v>
      </c>
      <c r="F685" s="17">
        <f t="shared" ca="1" si="737"/>
        <v>3.2433224844176314</v>
      </c>
      <c r="G685" s="17">
        <f t="shared" ca="1" si="737"/>
        <v>3.3146865821801228</v>
      </c>
      <c r="H685" s="17">
        <f t="shared" ca="1" si="737"/>
        <v>3.2654743812122078</v>
      </c>
      <c r="I685" s="17">
        <f t="shared" ca="1" si="737"/>
        <v>3.2637325319807302</v>
      </c>
      <c r="J685" s="17">
        <f t="shared" ca="1" si="737"/>
        <v>3.2528036608615913</v>
      </c>
      <c r="K685" s="17">
        <f t="shared" ca="1" si="737"/>
        <v>3.1653862071922609</v>
      </c>
      <c r="L685" s="17">
        <f t="shared" ca="1" si="737"/>
        <v>3.1974605114463484</v>
      </c>
      <c r="M685" s="17">
        <f t="shared" ca="1" si="737"/>
        <v>3.2121654702300737</v>
      </c>
      <c r="N685" s="127">
        <f t="shared" ca="1" si="706"/>
        <v>24.832802737899794</v>
      </c>
      <c r="O685" s="128">
        <f t="shared" ca="1" si="707"/>
        <v>23.304066821603126</v>
      </c>
      <c r="P685" s="128">
        <f t="shared" ca="1" si="708"/>
        <v>0.10406682160312641</v>
      </c>
      <c r="Q685" s="128">
        <f t="shared" ca="1" si="709"/>
        <v>9.899142282316041E-2</v>
      </c>
      <c r="R685" s="129">
        <f ca="1">AVERAGE(Q$17:Q685)</f>
        <v>1.669825688915092</v>
      </c>
      <c r="S685">
        <v>1.615</v>
      </c>
    </row>
    <row r="686" spans="2:19" x14ac:dyDescent="0.25">
      <c r="B686" s="126">
        <f t="shared" si="710"/>
        <v>670</v>
      </c>
      <c r="C686" s="17">
        <f t="shared" si="704"/>
        <v>3.2921262866077932</v>
      </c>
      <c r="D686" s="17">
        <f t="shared" ref="D686:M686" ca="1" si="738">$C$4*($G$4-C686)*$B$7+$F$4*SQRT($B$7)*NORMSINV(RAND())+C686</f>
        <v>3.1418966702636295</v>
      </c>
      <c r="E686" s="17">
        <f t="shared" ca="1" si="738"/>
        <v>3.1144712006761033</v>
      </c>
      <c r="F686" s="17">
        <f t="shared" ca="1" si="738"/>
        <v>3.1455180872606481</v>
      </c>
      <c r="G686" s="17">
        <f t="shared" ca="1" si="738"/>
        <v>3.1001507346893398</v>
      </c>
      <c r="H686" s="17">
        <f t="shared" ca="1" si="738"/>
        <v>3.0190851325112096</v>
      </c>
      <c r="I686" s="17">
        <f t="shared" ca="1" si="738"/>
        <v>2.9371836232106103</v>
      </c>
      <c r="J686" s="17">
        <f t="shared" ca="1" si="738"/>
        <v>2.9759688289024933</v>
      </c>
      <c r="K686" s="17">
        <f t="shared" ca="1" si="738"/>
        <v>2.8568424418514162</v>
      </c>
      <c r="L686" s="17">
        <f t="shared" ca="1" si="738"/>
        <v>2.8027899017585467</v>
      </c>
      <c r="M686" s="17">
        <f t="shared" ca="1" si="738"/>
        <v>2.7882711404991203</v>
      </c>
      <c r="N686" s="127">
        <f t="shared" ca="1" si="706"/>
        <v>16.252896523623356</v>
      </c>
      <c r="O686" s="128">
        <f t="shared" ca="1" si="707"/>
        <v>16.673895248276775</v>
      </c>
      <c r="P686" s="128">
        <f t="shared" ca="1" si="708"/>
        <v>0</v>
      </c>
      <c r="Q686" s="128">
        <f t="shared" ca="1" si="709"/>
        <v>0</v>
      </c>
      <c r="R686" s="129">
        <f ca="1">AVERAGE(Q$17:Q686)</f>
        <v>1.6673334117674574</v>
      </c>
      <c r="S686">
        <v>1.615</v>
      </c>
    </row>
    <row r="687" spans="2:19" x14ac:dyDescent="0.25">
      <c r="B687" s="126">
        <f t="shared" si="710"/>
        <v>671</v>
      </c>
      <c r="C687" s="17">
        <f t="shared" si="704"/>
        <v>3.2921262866077932</v>
      </c>
      <c r="D687" s="17">
        <f t="shared" ref="D687:M687" ca="1" si="739">$C$4*($G$4-C687)*$B$7+$F$4*SQRT($B$7)*NORMSINV(RAND())+C687</f>
        <v>3.2880999945995391</v>
      </c>
      <c r="E687" s="17">
        <f t="shared" ca="1" si="739"/>
        <v>3.1861141870667136</v>
      </c>
      <c r="F687" s="17">
        <f t="shared" ca="1" si="739"/>
        <v>3.1181077512564079</v>
      </c>
      <c r="G687" s="17">
        <f t="shared" ca="1" si="739"/>
        <v>3.1529116552052256</v>
      </c>
      <c r="H687" s="17">
        <f t="shared" ca="1" si="739"/>
        <v>3.038092703228477</v>
      </c>
      <c r="I687" s="17">
        <f t="shared" ca="1" si="739"/>
        <v>3.1073438583936013</v>
      </c>
      <c r="J687" s="17">
        <f t="shared" ca="1" si="739"/>
        <v>3.2022937017201505</v>
      </c>
      <c r="K687" s="17">
        <f t="shared" ca="1" si="739"/>
        <v>3.2653261029545679</v>
      </c>
      <c r="L687" s="17">
        <f t="shared" ca="1" si="739"/>
        <v>3.2596980446666697</v>
      </c>
      <c r="M687" s="17">
        <f t="shared" ca="1" si="739"/>
        <v>3.1564002022332924</v>
      </c>
      <c r="N687" s="127">
        <f t="shared" ca="1" si="706"/>
        <v>23.485899087695202</v>
      </c>
      <c r="O687" s="128">
        <f t="shared" ca="1" si="707"/>
        <v>22.299974971254805</v>
      </c>
      <c r="P687" s="128">
        <f t="shared" ca="1" si="708"/>
        <v>0</v>
      </c>
      <c r="Q687" s="128">
        <f t="shared" ca="1" si="709"/>
        <v>0</v>
      </c>
      <c r="R687" s="129">
        <f ca="1">AVERAGE(Q$17:Q687)</f>
        <v>1.6648485631657177</v>
      </c>
      <c r="S687">
        <v>1.615</v>
      </c>
    </row>
    <row r="688" spans="2:19" x14ac:dyDescent="0.25">
      <c r="B688" s="126">
        <f t="shared" si="710"/>
        <v>672</v>
      </c>
      <c r="C688" s="17">
        <f t="shared" si="704"/>
        <v>3.2921262866077932</v>
      </c>
      <c r="D688" s="17">
        <f t="shared" ref="D688:M688" ca="1" si="740">$C$4*($G$4-C688)*$B$7+$F$4*SQRT($B$7)*NORMSINV(RAND())+C688</f>
        <v>3.2314652075594239</v>
      </c>
      <c r="E688" s="17">
        <f t="shared" ca="1" si="740"/>
        <v>2.9865383799360457</v>
      </c>
      <c r="F688" s="17">
        <f t="shared" ca="1" si="740"/>
        <v>3.068723707663402</v>
      </c>
      <c r="G688" s="17">
        <f t="shared" ca="1" si="740"/>
        <v>3.1645711411721953</v>
      </c>
      <c r="H688" s="17">
        <f t="shared" ca="1" si="740"/>
        <v>3.1577233476812849</v>
      </c>
      <c r="I688" s="17">
        <f t="shared" ca="1" si="740"/>
        <v>3.0149064416348441</v>
      </c>
      <c r="J688" s="17">
        <f t="shared" ca="1" si="740"/>
        <v>3.1066753445841089</v>
      </c>
      <c r="K688" s="17">
        <f t="shared" ca="1" si="740"/>
        <v>3.1451722287464783</v>
      </c>
      <c r="L688" s="17">
        <f t="shared" ca="1" si="740"/>
        <v>3.2683367911504986</v>
      </c>
      <c r="M688" s="17">
        <f t="shared" ca="1" si="740"/>
        <v>3.17855621511307</v>
      </c>
      <c r="N688" s="127">
        <f t="shared" ca="1" si="706"/>
        <v>24.012060263555664</v>
      </c>
      <c r="O688" s="128">
        <f t="shared" ca="1" si="707"/>
        <v>22.693622704385341</v>
      </c>
      <c r="P688" s="128">
        <f t="shared" ca="1" si="708"/>
        <v>0</v>
      </c>
      <c r="Q688" s="128">
        <f t="shared" ca="1" si="709"/>
        <v>0</v>
      </c>
      <c r="R688" s="129">
        <f ca="1">AVERAGE(Q$17:Q688)</f>
        <v>1.6623711099467211</v>
      </c>
      <c r="S688">
        <v>1.615</v>
      </c>
    </row>
    <row r="689" spans="2:19" x14ac:dyDescent="0.25">
      <c r="B689" s="126">
        <f t="shared" si="710"/>
        <v>673</v>
      </c>
      <c r="C689" s="17">
        <f t="shared" si="704"/>
        <v>3.2921262866077932</v>
      </c>
      <c r="D689" s="17">
        <f t="shared" ref="D689:M689" ca="1" si="741">$C$4*($G$4-C689)*$B$7+$F$4*SQRT($B$7)*NORMSINV(RAND())+C689</f>
        <v>3.2470017763928478</v>
      </c>
      <c r="E689" s="17">
        <f t="shared" ca="1" si="741"/>
        <v>3.1919315766095075</v>
      </c>
      <c r="F689" s="17">
        <f t="shared" ca="1" si="741"/>
        <v>3.2761984866784863</v>
      </c>
      <c r="G689" s="17">
        <f t="shared" ca="1" si="741"/>
        <v>3.1710106945243317</v>
      </c>
      <c r="H689" s="17">
        <f t="shared" ca="1" si="741"/>
        <v>3.0922815946522642</v>
      </c>
      <c r="I689" s="17">
        <f t="shared" ca="1" si="741"/>
        <v>3.2426252665771469</v>
      </c>
      <c r="J689" s="17">
        <f t="shared" ca="1" si="741"/>
        <v>3.2225560878332269</v>
      </c>
      <c r="K689" s="17">
        <f t="shared" ca="1" si="741"/>
        <v>3.1309098651161191</v>
      </c>
      <c r="L689" s="17">
        <f t="shared" ca="1" si="741"/>
        <v>3.2095596754250888</v>
      </c>
      <c r="M689" s="17">
        <f t="shared" ca="1" si="741"/>
        <v>3.1786039645583997</v>
      </c>
      <c r="N689" s="127">
        <f t="shared" ca="1" si="706"/>
        <v>24.013206853488771</v>
      </c>
      <c r="O689" s="128">
        <f t="shared" ca="1" si="707"/>
        <v>22.694478533097477</v>
      </c>
      <c r="P689" s="128">
        <f t="shared" ca="1" si="708"/>
        <v>0</v>
      </c>
      <c r="Q689" s="128">
        <f t="shared" ca="1" si="709"/>
        <v>0</v>
      </c>
      <c r="R689" s="129">
        <f ca="1">AVERAGE(Q$17:Q689)</f>
        <v>1.6599010191444228</v>
      </c>
      <c r="S689">
        <v>1.615</v>
      </c>
    </row>
    <row r="690" spans="2:19" x14ac:dyDescent="0.25">
      <c r="B690" s="126">
        <f t="shared" si="710"/>
        <v>674</v>
      </c>
      <c r="C690" s="17">
        <f t="shared" si="704"/>
        <v>3.2921262866077932</v>
      </c>
      <c r="D690" s="17">
        <f t="shared" ref="D690:M690" ca="1" si="742">$C$4*($G$4-C690)*$B$7+$F$4*SQRT($B$7)*NORMSINV(RAND())+C690</f>
        <v>3.3027847922216749</v>
      </c>
      <c r="E690" s="17">
        <f t="shared" ca="1" si="742"/>
        <v>3.2634272696518614</v>
      </c>
      <c r="F690" s="17">
        <f t="shared" ca="1" si="742"/>
        <v>3.2094781999020352</v>
      </c>
      <c r="G690" s="17">
        <f t="shared" ca="1" si="742"/>
        <v>3.1811483910675111</v>
      </c>
      <c r="H690" s="17">
        <f t="shared" ca="1" si="742"/>
        <v>3.2237824732840741</v>
      </c>
      <c r="I690" s="17">
        <f t="shared" ca="1" si="742"/>
        <v>3.2792603500905853</v>
      </c>
      <c r="J690" s="17">
        <f t="shared" ca="1" si="742"/>
        <v>3.2705238909914969</v>
      </c>
      <c r="K690" s="17">
        <f t="shared" ca="1" si="742"/>
        <v>3.4307032485557452</v>
      </c>
      <c r="L690" s="17">
        <f t="shared" ca="1" si="742"/>
        <v>3.6260243417695306</v>
      </c>
      <c r="M690" s="17">
        <f t="shared" ca="1" si="742"/>
        <v>3.6708529410187487</v>
      </c>
      <c r="N690" s="127">
        <f t="shared" ca="1" si="706"/>
        <v>39.285399702982374</v>
      </c>
      <c r="O690" s="128">
        <f t="shared" ca="1" si="707"/>
        <v>33.478062944200083</v>
      </c>
      <c r="P690" s="128">
        <f t="shared" ca="1" si="708"/>
        <v>10.278062944200084</v>
      </c>
      <c r="Q690" s="128">
        <f t="shared" ca="1" si="709"/>
        <v>9.7767958993935604</v>
      </c>
      <c r="R690" s="129">
        <f ca="1">AVERAGE(Q$17:Q690)</f>
        <v>1.6719438898866323</v>
      </c>
      <c r="S690">
        <v>1.615</v>
      </c>
    </row>
    <row r="691" spans="2:19" x14ac:dyDescent="0.25">
      <c r="B691" s="126">
        <f t="shared" si="710"/>
        <v>675</v>
      </c>
      <c r="C691" s="17">
        <f t="shared" si="704"/>
        <v>3.2921262866077932</v>
      </c>
      <c r="D691" s="17">
        <f t="shared" ref="D691:M691" ca="1" si="743">$C$4*($G$4-C691)*$B$7+$F$4*SQRT($B$7)*NORMSINV(RAND())+C691</f>
        <v>3.2957167282900253</v>
      </c>
      <c r="E691" s="17">
        <f t="shared" ca="1" si="743"/>
        <v>3.4115733502883314</v>
      </c>
      <c r="F691" s="17">
        <f t="shared" ca="1" si="743"/>
        <v>3.4402690916229672</v>
      </c>
      <c r="G691" s="17">
        <f t="shared" ca="1" si="743"/>
        <v>3.264601753517526</v>
      </c>
      <c r="H691" s="17">
        <f t="shared" ca="1" si="743"/>
        <v>3.3752174741145979</v>
      </c>
      <c r="I691" s="17">
        <f t="shared" ca="1" si="743"/>
        <v>3.4896046331766479</v>
      </c>
      <c r="J691" s="17">
        <f t="shared" ca="1" si="743"/>
        <v>3.4643409156853537</v>
      </c>
      <c r="K691" s="17">
        <f t="shared" ca="1" si="743"/>
        <v>3.3728150416055049</v>
      </c>
      <c r="L691" s="17">
        <f t="shared" ca="1" si="743"/>
        <v>3.2926208035855384</v>
      </c>
      <c r="M691" s="17">
        <f t="shared" ca="1" si="743"/>
        <v>3.320294082040733</v>
      </c>
      <c r="N691" s="127">
        <f t="shared" ca="1" si="706"/>
        <v>27.668486167065936</v>
      </c>
      <c r="O691" s="128">
        <f t="shared" ca="1" si="707"/>
        <v>25.381632307843141</v>
      </c>
      <c r="P691" s="128">
        <f t="shared" ca="1" si="708"/>
        <v>2.1816323078431417</v>
      </c>
      <c r="Q691" s="128">
        <f t="shared" ca="1" si="709"/>
        <v>2.0752328446617962</v>
      </c>
      <c r="R691" s="129">
        <f ca="1">AVERAGE(Q$17:Q691)</f>
        <v>1.6725413550048176</v>
      </c>
      <c r="S691">
        <v>1.615</v>
      </c>
    </row>
    <row r="692" spans="2:19" x14ac:dyDescent="0.25">
      <c r="B692" s="126">
        <f t="shared" si="710"/>
        <v>676</v>
      </c>
      <c r="C692" s="17">
        <f t="shared" si="704"/>
        <v>3.2921262866077932</v>
      </c>
      <c r="D692" s="17">
        <f t="shared" ref="D692:M692" ca="1" si="744">$C$4*($G$4-C692)*$B$7+$F$4*SQRT($B$7)*NORMSINV(RAND())+C692</f>
        <v>3.2701531143703062</v>
      </c>
      <c r="E692" s="17">
        <f t="shared" ca="1" si="744"/>
        <v>3.2297086417025316</v>
      </c>
      <c r="F692" s="17">
        <f t="shared" ca="1" si="744"/>
        <v>3.3041638495494552</v>
      </c>
      <c r="G692" s="17">
        <f t="shared" ca="1" si="744"/>
        <v>3.5241209486699772</v>
      </c>
      <c r="H692" s="17">
        <f t="shared" ca="1" si="744"/>
        <v>3.589235956893706</v>
      </c>
      <c r="I692" s="17">
        <f t="shared" ca="1" si="744"/>
        <v>3.5056326760046401</v>
      </c>
      <c r="J692" s="17">
        <f t="shared" ca="1" si="744"/>
        <v>3.5216413266613733</v>
      </c>
      <c r="K692" s="17">
        <f t="shared" ca="1" si="744"/>
        <v>3.4063293521088296</v>
      </c>
      <c r="L692" s="17">
        <f t="shared" ca="1" si="744"/>
        <v>3.3453737564778514</v>
      </c>
      <c r="M692" s="17">
        <f t="shared" ca="1" si="744"/>
        <v>3.409266527365804</v>
      </c>
      <c r="N692" s="127">
        <f t="shared" ca="1" si="706"/>
        <v>30.243053670058408</v>
      </c>
      <c r="O692" s="128">
        <f t="shared" ca="1" si="707"/>
        <v>27.229324325684225</v>
      </c>
      <c r="P692" s="128">
        <f t="shared" ca="1" si="708"/>
        <v>4.0293243256842253</v>
      </c>
      <c r="Q692" s="128">
        <f t="shared" ca="1" si="709"/>
        <v>3.8328118594473333</v>
      </c>
      <c r="R692" s="129">
        <f ca="1">AVERAGE(Q$17:Q692)</f>
        <v>1.6757370214315077</v>
      </c>
      <c r="S692">
        <v>1.615</v>
      </c>
    </row>
    <row r="693" spans="2:19" x14ac:dyDescent="0.25">
      <c r="B693" s="126">
        <f t="shared" si="710"/>
        <v>677</v>
      </c>
      <c r="C693" s="17">
        <f t="shared" si="704"/>
        <v>3.2921262866077932</v>
      </c>
      <c r="D693" s="17">
        <f t="shared" ref="D693:M693" ca="1" si="745">$C$4*($G$4-C693)*$B$7+$F$4*SQRT($B$7)*NORMSINV(RAND())+C693</f>
        <v>3.238956865125858</v>
      </c>
      <c r="E693" s="17">
        <f t="shared" ca="1" si="745"/>
        <v>3.2002737429883905</v>
      </c>
      <c r="F693" s="17">
        <f t="shared" ca="1" si="745"/>
        <v>3.2713276286443045</v>
      </c>
      <c r="G693" s="17">
        <f t="shared" ca="1" si="745"/>
        <v>3.3060837211409089</v>
      </c>
      <c r="H693" s="17">
        <f t="shared" ca="1" si="745"/>
        <v>3.3765870761959471</v>
      </c>
      <c r="I693" s="17">
        <f t="shared" ca="1" si="745"/>
        <v>3.2880630135465347</v>
      </c>
      <c r="J693" s="17">
        <f t="shared" ca="1" si="745"/>
        <v>3.2722629186749526</v>
      </c>
      <c r="K693" s="17">
        <f t="shared" ca="1" si="745"/>
        <v>3.2907056094568725</v>
      </c>
      <c r="L693" s="17">
        <f t="shared" ca="1" si="745"/>
        <v>3.1960803659055812</v>
      </c>
      <c r="M693" s="17">
        <f t="shared" ca="1" si="745"/>
        <v>3.0767062616447043</v>
      </c>
      <c r="N693" s="127">
        <f t="shared" ca="1" si="706"/>
        <v>21.686853807524315</v>
      </c>
      <c r="O693" s="128">
        <f t="shared" ca="1" si="707"/>
        <v>20.939656933396236</v>
      </c>
      <c r="P693" s="128">
        <f t="shared" ca="1" si="708"/>
        <v>0</v>
      </c>
      <c r="Q693" s="128">
        <f t="shared" ca="1" si="709"/>
        <v>0</v>
      </c>
      <c r="R693" s="129">
        <f ca="1">AVERAGE(Q$17:Q693)</f>
        <v>1.6732617821088613</v>
      </c>
      <c r="S693">
        <v>1.615</v>
      </c>
    </row>
    <row r="694" spans="2:19" x14ac:dyDescent="0.25">
      <c r="B694" s="126">
        <f t="shared" si="710"/>
        <v>678</v>
      </c>
      <c r="C694" s="17">
        <f t="shared" si="704"/>
        <v>3.2921262866077932</v>
      </c>
      <c r="D694" s="17">
        <f t="shared" ref="D694:M694" ca="1" si="746">$C$4*($G$4-C694)*$B$7+$F$4*SQRT($B$7)*NORMSINV(RAND())+C694</f>
        <v>3.2278180738479154</v>
      </c>
      <c r="E694" s="17">
        <f t="shared" ca="1" si="746"/>
        <v>3.1097788757150369</v>
      </c>
      <c r="F694" s="17">
        <f t="shared" ca="1" si="746"/>
        <v>2.9396711495514714</v>
      </c>
      <c r="G694" s="17">
        <f t="shared" ca="1" si="746"/>
        <v>2.890738651476362</v>
      </c>
      <c r="H694" s="17">
        <f t="shared" ca="1" si="746"/>
        <v>2.7449577831970799</v>
      </c>
      <c r="I694" s="17">
        <f t="shared" ca="1" si="746"/>
        <v>2.8675411098284189</v>
      </c>
      <c r="J694" s="17">
        <f t="shared" ca="1" si="746"/>
        <v>2.8064960029471413</v>
      </c>
      <c r="K694" s="17">
        <f t="shared" ca="1" si="746"/>
        <v>2.7177681884991922</v>
      </c>
      <c r="L694" s="17">
        <f t="shared" ca="1" si="746"/>
        <v>2.6932826839021917</v>
      </c>
      <c r="M694" s="17">
        <f t="shared" ca="1" si="746"/>
        <v>2.6898293335633041</v>
      </c>
      <c r="N694" s="127">
        <f t="shared" ca="1" si="706"/>
        <v>14.729161932339469</v>
      </c>
      <c r="O694" s="128">
        <f t="shared" ca="1" si="707"/>
        <v>15.426655672813776</v>
      </c>
      <c r="P694" s="128">
        <f t="shared" ca="1" si="708"/>
        <v>0</v>
      </c>
      <c r="Q694" s="128">
        <f t="shared" ca="1" si="709"/>
        <v>0</v>
      </c>
      <c r="R694" s="129">
        <f ca="1">AVERAGE(Q$17:Q694)</f>
        <v>1.6707938443771373</v>
      </c>
      <c r="S694">
        <v>1.615</v>
      </c>
    </row>
    <row r="695" spans="2:19" x14ac:dyDescent="0.25">
      <c r="B695" s="126">
        <f t="shared" si="710"/>
        <v>679</v>
      </c>
      <c r="C695" s="17">
        <f t="shared" si="704"/>
        <v>3.2921262866077932</v>
      </c>
      <c r="D695" s="17">
        <f t="shared" ref="D695:M695" ca="1" si="747">$C$4*($G$4-C695)*$B$7+$F$4*SQRT($B$7)*NORMSINV(RAND())+C695</f>
        <v>3.3175303972339627</v>
      </c>
      <c r="E695" s="17">
        <f t="shared" ca="1" si="747"/>
        <v>3.267509232070918</v>
      </c>
      <c r="F695" s="17">
        <f t="shared" ca="1" si="747"/>
        <v>3.2816007538696779</v>
      </c>
      <c r="G695" s="17">
        <f t="shared" ca="1" si="747"/>
        <v>3.2585657252717732</v>
      </c>
      <c r="H695" s="17">
        <f t="shared" ca="1" si="747"/>
        <v>3.2458696455036784</v>
      </c>
      <c r="I695" s="17">
        <f t="shared" ca="1" si="747"/>
        <v>3.1743671002923719</v>
      </c>
      <c r="J695" s="17">
        <f t="shared" ca="1" si="747"/>
        <v>3.1045384504225568</v>
      </c>
      <c r="K695" s="17">
        <f t="shared" ca="1" si="747"/>
        <v>3.1485581497513593</v>
      </c>
      <c r="L695" s="17">
        <f t="shared" ca="1" si="747"/>
        <v>3.0963182596407979</v>
      </c>
      <c r="M695" s="17">
        <f t="shared" ca="1" si="747"/>
        <v>3.1652993667800962</v>
      </c>
      <c r="N695" s="127">
        <f t="shared" ca="1" si="706"/>
        <v>23.695836717460832</v>
      </c>
      <c r="O695" s="128">
        <f t="shared" ca="1" si="707"/>
        <v>22.457259934025647</v>
      </c>
      <c r="P695" s="128">
        <f t="shared" ca="1" si="708"/>
        <v>0</v>
      </c>
      <c r="Q695" s="128">
        <f t="shared" ca="1" si="709"/>
        <v>0</v>
      </c>
      <c r="R695" s="129">
        <f ca="1">AVERAGE(Q$17:Q695)</f>
        <v>1.6683331759759927</v>
      </c>
      <c r="S695">
        <v>1.615</v>
      </c>
    </row>
    <row r="696" spans="2:19" x14ac:dyDescent="0.25">
      <c r="B696" s="126">
        <f t="shared" si="710"/>
        <v>680</v>
      </c>
      <c r="C696" s="17">
        <f t="shared" si="704"/>
        <v>3.2921262866077932</v>
      </c>
      <c r="D696" s="17">
        <f t="shared" ref="D696:M696" ca="1" si="748">$C$4*($G$4-C696)*$B$7+$F$4*SQRT($B$7)*NORMSINV(RAND())+C696</f>
        <v>3.3372118784296649</v>
      </c>
      <c r="E696" s="17">
        <f t="shared" ca="1" si="748"/>
        <v>3.323636877431877</v>
      </c>
      <c r="F696" s="17">
        <f t="shared" ca="1" si="748"/>
        <v>3.3663959561697188</v>
      </c>
      <c r="G696" s="17">
        <f t="shared" ca="1" si="748"/>
        <v>3.4482739335587</v>
      </c>
      <c r="H696" s="17">
        <f t="shared" ca="1" si="748"/>
        <v>3.4328380539866026</v>
      </c>
      <c r="I696" s="17">
        <f t="shared" ca="1" si="748"/>
        <v>3.5500208508568551</v>
      </c>
      <c r="J696" s="17">
        <f t="shared" ca="1" si="748"/>
        <v>3.5894513956833758</v>
      </c>
      <c r="K696" s="17">
        <f t="shared" ca="1" si="748"/>
        <v>3.5914462710479165</v>
      </c>
      <c r="L696" s="17">
        <f t="shared" ca="1" si="748"/>
        <v>3.6125963863151558</v>
      </c>
      <c r="M696" s="17">
        <f t="shared" ca="1" si="748"/>
        <v>3.8712680648812889</v>
      </c>
      <c r="N696" s="127">
        <f t="shared" ca="1" si="706"/>
        <v>48.003218698635166</v>
      </c>
      <c r="O696" s="128">
        <f t="shared" ca="1" si="707"/>
        <v>39.219512014736551</v>
      </c>
      <c r="P696" s="128">
        <f t="shared" ca="1" si="708"/>
        <v>16.019512014736552</v>
      </c>
      <c r="Q696" s="128">
        <f t="shared" ca="1" si="709"/>
        <v>15.238231194560123</v>
      </c>
      <c r="R696" s="129">
        <f ca="1">AVERAGE(Q$17:Q696)</f>
        <v>1.6882889083562636</v>
      </c>
      <c r="S696">
        <v>1.615</v>
      </c>
    </row>
    <row r="697" spans="2:19" x14ac:dyDescent="0.25">
      <c r="B697" s="126">
        <f t="shared" si="710"/>
        <v>681</v>
      </c>
      <c r="C697" s="17">
        <f t="shared" si="704"/>
        <v>3.2921262866077932</v>
      </c>
      <c r="D697" s="17">
        <f t="shared" ref="D697:M697" ca="1" si="749">$C$4*($G$4-C697)*$B$7+$F$4*SQRT($B$7)*NORMSINV(RAND())+C697</f>
        <v>3.3192490011793305</v>
      </c>
      <c r="E697" s="17">
        <f t="shared" ca="1" si="749"/>
        <v>3.3614420976562394</v>
      </c>
      <c r="F697" s="17">
        <f t="shared" ca="1" si="749"/>
        <v>3.3326290822789382</v>
      </c>
      <c r="G697" s="17">
        <f t="shared" ca="1" si="749"/>
        <v>3.3147565059791906</v>
      </c>
      <c r="H697" s="17">
        <f t="shared" ca="1" si="749"/>
        <v>3.2027376015659947</v>
      </c>
      <c r="I697" s="17">
        <f t="shared" ca="1" si="749"/>
        <v>3.1704936176604717</v>
      </c>
      <c r="J697" s="17">
        <f t="shared" ca="1" si="749"/>
        <v>3.1834198191505223</v>
      </c>
      <c r="K697" s="17">
        <f t="shared" ca="1" si="749"/>
        <v>3.2199846673314676</v>
      </c>
      <c r="L697" s="17">
        <f t="shared" ca="1" si="749"/>
        <v>3.0543095349799323</v>
      </c>
      <c r="M697" s="17">
        <f t="shared" ca="1" si="749"/>
        <v>3.0051117248006105</v>
      </c>
      <c r="N697" s="127">
        <f t="shared" ca="1" si="706"/>
        <v>20.18847152294704</v>
      </c>
      <c r="O697" s="128">
        <f t="shared" ca="1" si="707"/>
        <v>19.788497616471499</v>
      </c>
      <c r="P697" s="128">
        <f t="shared" ca="1" si="708"/>
        <v>0</v>
      </c>
      <c r="Q697" s="128">
        <f t="shared" ca="1" si="709"/>
        <v>0</v>
      </c>
      <c r="R697" s="129">
        <f ca="1">AVERAGE(Q$17:Q697)</f>
        <v>1.6858097763322455</v>
      </c>
      <c r="S697">
        <v>1.615</v>
      </c>
    </row>
    <row r="698" spans="2:19" x14ac:dyDescent="0.25">
      <c r="B698" s="126">
        <f t="shared" si="710"/>
        <v>682</v>
      </c>
      <c r="C698" s="17">
        <f t="shared" si="704"/>
        <v>3.2921262866077932</v>
      </c>
      <c r="D698" s="17">
        <f t="shared" ref="D698:M698" ca="1" si="750">$C$4*($G$4-C698)*$B$7+$F$4*SQRT($B$7)*NORMSINV(RAND())+C698</f>
        <v>3.1704149620457676</v>
      </c>
      <c r="E698" s="17">
        <f t="shared" ca="1" si="750"/>
        <v>3.0406484689838695</v>
      </c>
      <c r="F698" s="17">
        <f t="shared" ca="1" si="750"/>
        <v>3.0146899620630183</v>
      </c>
      <c r="G698" s="17">
        <f t="shared" ca="1" si="750"/>
        <v>3.1548687145877472</v>
      </c>
      <c r="H698" s="17">
        <f t="shared" ca="1" si="750"/>
        <v>3.2050745915612824</v>
      </c>
      <c r="I698" s="17">
        <f t="shared" ca="1" si="750"/>
        <v>3.1547354923807891</v>
      </c>
      <c r="J698" s="17">
        <f t="shared" ca="1" si="750"/>
        <v>3.0134795356269901</v>
      </c>
      <c r="K698" s="17">
        <f t="shared" ca="1" si="750"/>
        <v>2.8516084627156468</v>
      </c>
      <c r="L698" s="17">
        <f t="shared" ca="1" si="750"/>
        <v>2.9299654540577094</v>
      </c>
      <c r="M698" s="17">
        <f t="shared" ca="1" si="750"/>
        <v>2.9047265532079121</v>
      </c>
      <c r="N698" s="127">
        <f t="shared" ca="1" si="706"/>
        <v>18.260249762738425</v>
      </c>
      <c r="O698" s="128">
        <f t="shared" ca="1" si="707"/>
        <v>18.280201189613411</v>
      </c>
      <c r="P698" s="128">
        <f t="shared" ca="1" si="708"/>
        <v>0</v>
      </c>
      <c r="Q698" s="128">
        <f t="shared" ca="1" si="709"/>
        <v>0</v>
      </c>
      <c r="R698" s="129">
        <f ca="1">AVERAGE(Q$17:Q698)</f>
        <v>1.6833379144901162</v>
      </c>
      <c r="S698">
        <v>1.615</v>
      </c>
    </row>
    <row r="699" spans="2:19" x14ac:dyDescent="0.25">
      <c r="B699" s="126">
        <f t="shared" si="710"/>
        <v>683</v>
      </c>
      <c r="C699" s="17">
        <f t="shared" si="704"/>
        <v>3.2921262866077932</v>
      </c>
      <c r="D699" s="17">
        <f t="shared" ref="D699:M699" ca="1" si="751">$C$4*($G$4-C699)*$B$7+$F$4*SQRT($B$7)*NORMSINV(RAND())+C699</f>
        <v>3.350903457496035</v>
      </c>
      <c r="E699" s="17">
        <f t="shared" ca="1" si="751"/>
        <v>3.2416688895561254</v>
      </c>
      <c r="F699" s="17">
        <f t="shared" ca="1" si="751"/>
        <v>3.1204572134130641</v>
      </c>
      <c r="G699" s="17">
        <f t="shared" ca="1" si="751"/>
        <v>3.1345867260027944</v>
      </c>
      <c r="H699" s="17">
        <f t="shared" ca="1" si="751"/>
        <v>3.1793381405250214</v>
      </c>
      <c r="I699" s="17">
        <f t="shared" ca="1" si="751"/>
        <v>3.1330463424248189</v>
      </c>
      <c r="J699" s="17">
        <f t="shared" ca="1" si="751"/>
        <v>3.1793384848318555</v>
      </c>
      <c r="K699" s="17">
        <f t="shared" ca="1" si="751"/>
        <v>3.0876509682626749</v>
      </c>
      <c r="L699" s="17">
        <f t="shared" ca="1" si="751"/>
        <v>2.8874552076119437</v>
      </c>
      <c r="M699" s="17">
        <f t="shared" ca="1" si="751"/>
        <v>2.9096719978126204</v>
      </c>
      <c r="N699" s="127">
        <f t="shared" ca="1" si="706"/>
        <v>18.350778484288778</v>
      </c>
      <c r="O699" s="128">
        <f t="shared" ca="1" si="707"/>
        <v>18.351739920007383</v>
      </c>
      <c r="P699" s="128">
        <f t="shared" ca="1" si="708"/>
        <v>0</v>
      </c>
      <c r="Q699" s="128">
        <f t="shared" ca="1" si="709"/>
        <v>0</v>
      </c>
      <c r="R699" s="129">
        <f ca="1">AVERAGE(Q$17:Q699)</f>
        <v>1.6808732908964263</v>
      </c>
      <c r="S699">
        <v>1.615</v>
      </c>
    </row>
    <row r="700" spans="2:19" x14ac:dyDescent="0.25">
      <c r="B700" s="126">
        <f t="shared" si="710"/>
        <v>684</v>
      </c>
      <c r="C700" s="17">
        <f t="shared" si="704"/>
        <v>3.2921262866077932</v>
      </c>
      <c r="D700" s="17">
        <f t="shared" ref="D700:M700" ca="1" si="752">$C$4*($G$4-C700)*$B$7+$F$4*SQRT($B$7)*NORMSINV(RAND())+C700</f>
        <v>3.2713009707967209</v>
      </c>
      <c r="E700" s="17">
        <f t="shared" ca="1" si="752"/>
        <v>3.2945723925665482</v>
      </c>
      <c r="F700" s="17">
        <f t="shared" ca="1" si="752"/>
        <v>3.3758635385787232</v>
      </c>
      <c r="G700" s="17">
        <f t="shared" ca="1" si="752"/>
        <v>3.3283315644963367</v>
      </c>
      <c r="H700" s="17">
        <f t="shared" ca="1" si="752"/>
        <v>3.2887477697204619</v>
      </c>
      <c r="I700" s="17">
        <f t="shared" ca="1" si="752"/>
        <v>3.2351123115229923</v>
      </c>
      <c r="J700" s="17">
        <f t="shared" ca="1" si="752"/>
        <v>3.2186712111345819</v>
      </c>
      <c r="K700" s="17">
        <f t="shared" ca="1" si="752"/>
        <v>3.2714700479353747</v>
      </c>
      <c r="L700" s="17">
        <f t="shared" ca="1" si="752"/>
        <v>3.2568221071782757</v>
      </c>
      <c r="M700" s="17">
        <f t="shared" ca="1" si="752"/>
        <v>3.3220650920257837</v>
      </c>
      <c r="N700" s="127">
        <f t="shared" ca="1" si="706"/>
        <v>27.71753074874205</v>
      </c>
      <c r="O700" s="128">
        <f t="shared" ca="1" si="707"/>
        <v>25.417158676792784</v>
      </c>
      <c r="P700" s="128">
        <f t="shared" ca="1" si="708"/>
        <v>2.2171586767927849</v>
      </c>
      <c r="Q700" s="128">
        <f t="shared" ca="1" si="709"/>
        <v>2.1090265721523656</v>
      </c>
      <c r="R700" s="129">
        <f ca="1">AVERAGE(Q$17:Q700)</f>
        <v>1.6814992459859817</v>
      </c>
      <c r="S700">
        <v>1.615</v>
      </c>
    </row>
    <row r="701" spans="2:19" x14ac:dyDescent="0.25">
      <c r="B701" s="126">
        <f t="shared" si="710"/>
        <v>685</v>
      </c>
      <c r="C701" s="17">
        <f t="shared" si="704"/>
        <v>3.2921262866077932</v>
      </c>
      <c r="D701" s="17">
        <f t="shared" ref="D701:M701" ca="1" si="753">$C$4*($G$4-C701)*$B$7+$F$4*SQRT($B$7)*NORMSINV(RAND())+C701</f>
        <v>3.2558272674497317</v>
      </c>
      <c r="E701" s="17">
        <f t="shared" ca="1" si="753"/>
        <v>3.2672760095357307</v>
      </c>
      <c r="F701" s="17">
        <f t="shared" ca="1" si="753"/>
        <v>3.2190124373897966</v>
      </c>
      <c r="G701" s="17">
        <f t="shared" ca="1" si="753"/>
        <v>3.1415500495513475</v>
      </c>
      <c r="H701" s="17">
        <f t="shared" ca="1" si="753"/>
        <v>3.2381898459553851</v>
      </c>
      <c r="I701" s="17">
        <f t="shared" ca="1" si="753"/>
        <v>3.2073080778600129</v>
      </c>
      <c r="J701" s="17">
        <f t="shared" ca="1" si="753"/>
        <v>3.294620871241591</v>
      </c>
      <c r="K701" s="17">
        <f t="shared" ca="1" si="753"/>
        <v>3.3290498918106879</v>
      </c>
      <c r="L701" s="17">
        <f t="shared" ca="1" si="753"/>
        <v>3.4139614437306123</v>
      </c>
      <c r="M701" s="17">
        <f t="shared" ca="1" si="753"/>
        <v>3.4783776492297216</v>
      </c>
      <c r="N701" s="127">
        <f t="shared" ca="1" si="706"/>
        <v>32.407103715011182</v>
      </c>
      <c r="O701" s="128">
        <f t="shared" ca="1" si="707"/>
        <v>28.756882249297792</v>
      </c>
      <c r="P701" s="128">
        <f t="shared" ca="1" si="708"/>
        <v>5.556882249297793</v>
      </c>
      <c r="Q701" s="128">
        <f t="shared" ca="1" si="709"/>
        <v>5.2858699040177726</v>
      </c>
      <c r="R701" s="129">
        <f ca="1">AVERAGE(Q$17:Q701)</f>
        <v>1.6867611009612107</v>
      </c>
      <c r="S701">
        <v>1.615</v>
      </c>
    </row>
    <row r="702" spans="2:19" x14ac:dyDescent="0.25">
      <c r="B702" s="126">
        <f t="shared" si="710"/>
        <v>686</v>
      </c>
      <c r="C702" s="17">
        <f t="shared" si="704"/>
        <v>3.2921262866077932</v>
      </c>
      <c r="D702" s="17">
        <f t="shared" ref="D702:M702" ca="1" si="754">$C$4*($G$4-C702)*$B$7+$F$4*SQRT($B$7)*NORMSINV(RAND())+C702</f>
        <v>3.2880978429534262</v>
      </c>
      <c r="E702" s="17">
        <f t="shared" ca="1" si="754"/>
        <v>3.1278049088304813</v>
      </c>
      <c r="F702" s="17">
        <f t="shared" ca="1" si="754"/>
        <v>2.9015257981896418</v>
      </c>
      <c r="G702" s="17">
        <f t="shared" ca="1" si="754"/>
        <v>2.9355251320178262</v>
      </c>
      <c r="H702" s="17">
        <f t="shared" ca="1" si="754"/>
        <v>2.9390938210406694</v>
      </c>
      <c r="I702" s="17">
        <f t="shared" ca="1" si="754"/>
        <v>2.8725185399144486</v>
      </c>
      <c r="J702" s="17">
        <f t="shared" ca="1" si="754"/>
        <v>2.7668724597419199</v>
      </c>
      <c r="K702" s="17">
        <f t="shared" ca="1" si="754"/>
        <v>2.8810852787937065</v>
      </c>
      <c r="L702" s="17">
        <f t="shared" ca="1" si="754"/>
        <v>3.0224181290547052</v>
      </c>
      <c r="M702" s="17">
        <f t="shared" ca="1" si="754"/>
        <v>3.012040533936716</v>
      </c>
      <c r="N702" s="127">
        <f t="shared" ca="1" si="706"/>
        <v>20.328839318141174</v>
      </c>
      <c r="O702" s="128">
        <f t="shared" ca="1" si="707"/>
        <v>19.897081844231288</v>
      </c>
      <c r="P702" s="128">
        <f t="shared" ca="1" si="708"/>
        <v>0</v>
      </c>
      <c r="Q702" s="128">
        <f t="shared" ca="1" si="709"/>
        <v>0</v>
      </c>
      <c r="R702" s="129">
        <f ca="1">AVERAGE(Q$17:Q702)</f>
        <v>1.684302265537069</v>
      </c>
      <c r="S702">
        <v>1.615</v>
      </c>
    </row>
    <row r="703" spans="2:19" x14ac:dyDescent="0.25">
      <c r="B703" s="126">
        <f t="shared" si="710"/>
        <v>687</v>
      </c>
      <c r="C703" s="17">
        <f t="shared" si="704"/>
        <v>3.2921262866077932</v>
      </c>
      <c r="D703" s="17">
        <f t="shared" ref="D703:M703" ca="1" si="755">$C$4*($G$4-C703)*$B$7+$F$4*SQRT($B$7)*NORMSINV(RAND())+C703</f>
        <v>3.3698487950715696</v>
      </c>
      <c r="E703" s="17">
        <f t="shared" ca="1" si="755"/>
        <v>3.3356402207738589</v>
      </c>
      <c r="F703" s="17">
        <f t="shared" ca="1" si="755"/>
        <v>3.3738450966241893</v>
      </c>
      <c r="G703" s="17">
        <f t="shared" ca="1" si="755"/>
        <v>3.2814270900439197</v>
      </c>
      <c r="H703" s="17">
        <f t="shared" ca="1" si="755"/>
        <v>3.1521192485999334</v>
      </c>
      <c r="I703" s="17">
        <f t="shared" ca="1" si="755"/>
        <v>3.2393185281099779</v>
      </c>
      <c r="J703" s="17">
        <f t="shared" ca="1" si="755"/>
        <v>3.3300753267794105</v>
      </c>
      <c r="K703" s="17">
        <f t="shared" ca="1" si="755"/>
        <v>3.1633228009176992</v>
      </c>
      <c r="L703" s="17">
        <f t="shared" ca="1" si="755"/>
        <v>3.1990419506134775</v>
      </c>
      <c r="M703" s="17">
        <f t="shared" ca="1" si="755"/>
        <v>3.0534533945832427</v>
      </c>
      <c r="N703" s="127">
        <f t="shared" ca="1" si="706"/>
        <v>21.188390093760571</v>
      </c>
      <c r="O703" s="128">
        <f t="shared" ca="1" si="707"/>
        <v>20.558616695477486</v>
      </c>
      <c r="P703" s="128">
        <f t="shared" ca="1" si="708"/>
        <v>0</v>
      </c>
      <c r="Q703" s="128">
        <f t="shared" ca="1" si="709"/>
        <v>0</v>
      </c>
      <c r="R703" s="129">
        <f ca="1">AVERAGE(Q$17:Q703)</f>
        <v>1.6818505882946568</v>
      </c>
      <c r="S703">
        <v>1.615</v>
      </c>
    </row>
    <row r="704" spans="2:19" x14ac:dyDescent="0.25">
      <c r="B704" s="126">
        <f t="shared" si="710"/>
        <v>688</v>
      </c>
      <c r="C704" s="17">
        <f t="shared" si="704"/>
        <v>3.2921262866077932</v>
      </c>
      <c r="D704" s="17">
        <f t="shared" ref="D704:M704" ca="1" si="756">$C$4*($G$4-C704)*$B$7+$F$4*SQRT($B$7)*NORMSINV(RAND())+C704</f>
        <v>3.0595264182642419</v>
      </c>
      <c r="E704" s="17">
        <f t="shared" ca="1" si="756"/>
        <v>3.0190516552089464</v>
      </c>
      <c r="F704" s="17">
        <f t="shared" ca="1" si="756"/>
        <v>3.0123934392482381</v>
      </c>
      <c r="G704" s="17">
        <f t="shared" ca="1" si="756"/>
        <v>3.0229507946683936</v>
      </c>
      <c r="H704" s="17">
        <f t="shared" ca="1" si="756"/>
        <v>2.827944621097942</v>
      </c>
      <c r="I704" s="17">
        <f t="shared" ca="1" si="756"/>
        <v>2.7989877689718763</v>
      </c>
      <c r="J704" s="17">
        <f t="shared" ca="1" si="756"/>
        <v>2.636538021143398</v>
      </c>
      <c r="K704" s="17">
        <f t="shared" ca="1" si="756"/>
        <v>2.6391400660258357</v>
      </c>
      <c r="L704" s="17">
        <f t="shared" ca="1" si="756"/>
        <v>2.6774726808913818</v>
      </c>
      <c r="M704" s="17">
        <f t="shared" ca="1" si="756"/>
        <v>2.5502304915202401</v>
      </c>
      <c r="N704" s="127">
        <f t="shared" ca="1" si="706"/>
        <v>12.810056051707191</v>
      </c>
      <c r="O704" s="128">
        <f t="shared" ca="1" si="707"/>
        <v>13.816236153534636</v>
      </c>
      <c r="P704" s="128">
        <f t="shared" ca="1" si="708"/>
        <v>0</v>
      </c>
      <c r="Q704" s="128">
        <f t="shared" ca="1" si="709"/>
        <v>0</v>
      </c>
      <c r="R704" s="129">
        <f ca="1">AVERAGE(Q$17:Q704)</f>
        <v>1.6794060380209728</v>
      </c>
      <c r="S704">
        <v>1.615</v>
      </c>
    </row>
    <row r="705" spans="2:19" x14ac:dyDescent="0.25">
      <c r="B705" s="126">
        <f t="shared" si="710"/>
        <v>689</v>
      </c>
      <c r="C705" s="17">
        <f t="shared" si="704"/>
        <v>3.2921262866077932</v>
      </c>
      <c r="D705" s="17">
        <f t="shared" ref="D705:M705" ca="1" si="757">$C$4*($G$4-C705)*$B$7+$F$4*SQRT($B$7)*NORMSINV(RAND())+C705</f>
        <v>3.2650832748288945</v>
      </c>
      <c r="E705" s="17">
        <f t="shared" ca="1" si="757"/>
        <v>3.3105314839266118</v>
      </c>
      <c r="F705" s="17">
        <f t="shared" ca="1" si="757"/>
        <v>3.2211901675472632</v>
      </c>
      <c r="G705" s="17">
        <f t="shared" ca="1" si="757"/>
        <v>3.180243049669973</v>
      </c>
      <c r="H705" s="17">
        <f t="shared" ca="1" si="757"/>
        <v>3.2734735946803717</v>
      </c>
      <c r="I705" s="17">
        <f t="shared" ca="1" si="757"/>
        <v>3.342607999583135</v>
      </c>
      <c r="J705" s="17">
        <f t="shared" ca="1" si="757"/>
        <v>3.2065819492020373</v>
      </c>
      <c r="K705" s="17">
        <f t="shared" ca="1" si="757"/>
        <v>3.169538033749411</v>
      </c>
      <c r="L705" s="17">
        <f t="shared" ca="1" si="757"/>
        <v>3.1060008193905047</v>
      </c>
      <c r="M705" s="17">
        <f t="shared" ca="1" si="757"/>
        <v>3.0253537767078988</v>
      </c>
      <c r="N705" s="127">
        <f t="shared" ca="1" si="706"/>
        <v>20.601291679288998</v>
      </c>
      <c r="O705" s="128">
        <f t="shared" ca="1" si="707"/>
        <v>20.107394275770261</v>
      </c>
      <c r="P705" s="128">
        <f t="shared" ca="1" si="708"/>
        <v>0</v>
      </c>
      <c r="Q705" s="128">
        <f t="shared" ca="1" si="709"/>
        <v>0</v>
      </c>
      <c r="R705" s="129">
        <f ca="1">AVERAGE(Q$17:Q705)</f>
        <v>1.6769685836842225</v>
      </c>
      <c r="S705">
        <v>1.615</v>
      </c>
    </row>
    <row r="706" spans="2:19" x14ac:dyDescent="0.25">
      <c r="B706" s="126">
        <f t="shared" si="710"/>
        <v>690</v>
      </c>
      <c r="C706" s="17">
        <f t="shared" si="704"/>
        <v>3.2921262866077932</v>
      </c>
      <c r="D706" s="17">
        <f t="shared" ref="D706:M706" ca="1" si="758">$C$4*($G$4-C706)*$B$7+$F$4*SQRT($B$7)*NORMSINV(RAND())+C706</f>
        <v>3.3080311602941901</v>
      </c>
      <c r="E706" s="17">
        <f t="shared" ca="1" si="758"/>
        <v>3.3110261242050716</v>
      </c>
      <c r="F706" s="17">
        <f t="shared" ca="1" si="758"/>
        <v>3.3292480495326968</v>
      </c>
      <c r="G706" s="17">
        <f t="shared" ca="1" si="758"/>
        <v>3.1595468983759245</v>
      </c>
      <c r="H706" s="17">
        <f t="shared" ca="1" si="758"/>
        <v>3.2509761468932177</v>
      </c>
      <c r="I706" s="17">
        <f t="shared" ca="1" si="758"/>
        <v>3.3391929843507673</v>
      </c>
      <c r="J706" s="17">
        <f t="shared" ca="1" si="758"/>
        <v>3.4021649662878155</v>
      </c>
      <c r="K706" s="17">
        <f t="shared" ca="1" si="758"/>
        <v>3.4237637809064623</v>
      </c>
      <c r="L706" s="17">
        <f t="shared" ca="1" si="758"/>
        <v>3.3609465232756413</v>
      </c>
      <c r="M706" s="17">
        <f t="shared" ca="1" si="758"/>
        <v>3.2581225899744521</v>
      </c>
      <c r="N706" s="127">
        <f t="shared" ca="1" si="706"/>
        <v>26.000677359600456</v>
      </c>
      <c r="O706" s="128">
        <f t="shared" ca="1" si="707"/>
        <v>24.16545011954322</v>
      </c>
      <c r="P706" s="128">
        <f t="shared" ca="1" si="708"/>
        <v>0.96545011954322035</v>
      </c>
      <c r="Q706" s="128">
        <f t="shared" ca="1" si="709"/>
        <v>0.918364561597243</v>
      </c>
      <c r="R706" s="129">
        <f ca="1">AVERAGE(Q$17:Q706)</f>
        <v>1.6758691575652558</v>
      </c>
      <c r="S706">
        <v>1.615</v>
      </c>
    </row>
    <row r="707" spans="2:19" x14ac:dyDescent="0.25">
      <c r="B707" s="126">
        <f t="shared" si="710"/>
        <v>691</v>
      </c>
      <c r="C707" s="17">
        <f t="shared" si="704"/>
        <v>3.2921262866077932</v>
      </c>
      <c r="D707" s="17">
        <f t="shared" ref="D707:M707" ca="1" si="759">$C$4*($G$4-C707)*$B$7+$F$4*SQRT($B$7)*NORMSINV(RAND())+C707</f>
        <v>3.3655619676156583</v>
      </c>
      <c r="E707" s="17">
        <f t="shared" ca="1" si="759"/>
        <v>3.3779763321050353</v>
      </c>
      <c r="F707" s="17">
        <f t="shared" ca="1" si="759"/>
        <v>3.3223020615142884</v>
      </c>
      <c r="G707" s="17">
        <f t="shared" ca="1" si="759"/>
        <v>3.2609742993959934</v>
      </c>
      <c r="H707" s="17">
        <f t="shared" ca="1" si="759"/>
        <v>3.3249278418595005</v>
      </c>
      <c r="I707" s="17">
        <f t="shared" ca="1" si="759"/>
        <v>3.3592312625068308</v>
      </c>
      <c r="J707" s="17">
        <f t="shared" ca="1" si="759"/>
        <v>3.4039321115316281</v>
      </c>
      <c r="K707" s="17">
        <f t="shared" ca="1" si="759"/>
        <v>3.296020745805361</v>
      </c>
      <c r="L707" s="17">
        <f t="shared" ca="1" si="759"/>
        <v>3.2788827468301118</v>
      </c>
      <c r="M707" s="17">
        <f t="shared" ca="1" si="759"/>
        <v>3.4155065651929299</v>
      </c>
      <c r="N707" s="127">
        <f t="shared" ca="1" si="706"/>
        <v>30.432361498700129</v>
      </c>
      <c r="O707" s="128">
        <f t="shared" ca="1" si="707"/>
        <v>27.363848763967525</v>
      </c>
      <c r="P707" s="128">
        <f t="shared" ca="1" si="708"/>
        <v>4.1638487639675255</v>
      </c>
      <c r="Q707" s="128">
        <f t="shared" ca="1" si="709"/>
        <v>3.9607754634568386</v>
      </c>
      <c r="R707" s="129">
        <f ca="1">AVERAGE(Q$17:Q707)</f>
        <v>1.6791758237098167</v>
      </c>
      <c r="S707">
        <v>1.615</v>
      </c>
    </row>
    <row r="708" spans="2:19" x14ac:dyDescent="0.25">
      <c r="B708" s="126">
        <f t="shared" si="710"/>
        <v>692</v>
      </c>
      <c r="C708" s="17">
        <f t="shared" si="704"/>
        <v>3.2921262866077932</v>
      </c>
      <c r="D708" s="17">
        <f t="shared" ref="D708:M708" ca="1" si="760">$C$4*($G$4-C708)*$B$7+$F$4*SQRT($B$7)*NORMSINV(RAND())+C708</f>
        <v>3.372578579140256</v>
      </c>
      <c r="E708" s="17">
        <f t="shared" ca="1" si="760"/>
        <v>3.4238455828618086</v>
      </c>
      <c r="F708" s="17">
        <f t="shared" ca="1" si="760"/>
        <v>3.358903374840045</v>
      </c>
      <c r="G708" s="17">
        <f t="shared" ca="1" si="760"/>
        <v>3.3046485893896116</v>
      </c>
      <c r="H708" s="17">
        <f t="shared" ca="1" si="760"/>
        <v>3.1171914702168531</v>
      </c>
      <c r="I708" s="17">
        <f t="shared" ca="1" si="760"/>
        <v>3.2112164540552843</v>
      </c>
      <c r="J708" s="17">
        <f t="shared" ca="1" si="760"/>
        <v>3.2192096578816645</v>
      </c>
      <c r="K708" s="17">
        <f t="shared" ca="1" si="760"/>
        <v>3.1329090792972569</v>
      </c>
      <c r="L708" s="17">
        <f t="shared" ca="1" si="760"/>
        <v>3.1798001864379355</v>
      </c>
      <c r="M708" s="17">
        <f t="shared" ca="1" si="760"/>
        <v>3.2598108046210883</v>
      </c>
      <c r="N708" s="127">
        <f t="shared" ca="1" si="706"/>
        <v>26.044609156658964</v>
      </c>
      <c r="O708" s="128">
        <f t="shared" ca="1" si="707"/>
        <v>24.19769187011147</v>
      </c>
      <c r="P708" s="128">
        <f t="shared" ca="1" si="708"/>
        <v>0.99769187011147054</v>
      </c>
      <c r="Q708" s="128">
        <f t="shared" ca="1" si="709"/>
        <v>0.94903386343517526</v>
      </c>
      <c r="R708" s="129">
        <f ca="1">AVERAGE(Q$17:Q708)</f>
        <v>1.6781207052701137</v>
      </c>
      <c r="S708">
        <v>1.615</v>
      </c>
    </row>
    <row r="709" spans="2:19" x14ac:dyDescent="0.25">
      <c r="B709" s="126">
        <f t="shared" si="710"/>
        <v>693</v>
      </c>
      <c r="C709" s="17">
        <f t="shared" si="704"/>
        <v>3.2921262866077932</v>
      </c>
      <c r="D709" s="17">
        <f t="shared" ref="D709:M709" ca="1" si="761">$C$4*($G$4-C709)*$B$7+$F$4*SQRT($B$7)*NORMSINV(RAND())+C709</f>
        <v>3.3696807795750869</v>
      </c>
      <c r="E709" s="17">
        <f t="shared" ca="1" si="761"/>
        <v>3.5324362652876662</v>
      </c>
      <c r="F709" s="17">
        <f t="shared" ca="1" si="761"/>
        <v>3.6311985544014069</v>
      </c>
      <c r="G709" s="17">
        <f t="shared" ca="1" si="761"/>
        <v>3.6657765891294098</v>
      </c>
      <c r="H709" s="17">
        <f t="shared" ca="1" si="761"/>
        <v>3.7067314416440404</v>
      </c>
      <c r="I709" s="17">
        <f t="shared" ca="1" si="761"/>
        <v>3.6555419781506067</v>
      </c>
      <c r="J709" s="17">
        <f t="shared" ca="1" si="761"/>
        <v>3.5287642200270892</v>
      </c>
      <c r="K709" s="17">
        <f t="shared" ca="1" si="761"/>
        <v>3.5845937183229664</v>
      </c>
      <c r="L709" s="17">
        <f t="shared" ca="1" si="761"/>
        <v>3.5892041025054331</v>
      </c>
      <c r="M709" s="17">
        <f t="shared" ca="1" si="761"/>
        <v>3.5623852917510033</v>
      </c>
      <c r="N709" s="127">
        <f t="shared" ca="1" si="706"/>
        <v>35.247171741336309</v>
      </c>
      <c r="O709" s="128">
        <f t="shared" ca="1" si="707"/>
        <v>30.729550041228652</v>
      </c>
      <c r="P709" s="128">
        <f t="shared" ca="1" si="708"/>
        <v>7.5295500412286529</v>
      </c>
      <c r="Q709" s="128">
        <f t="shared" ca="1" si="709"/>
        <v>7.1623295524672592</v>
      </c>
      <c r="R709" s="129">
        <f ca="1">AVERAGE(Q$17:Q709)</f>
        <v>1.6860344265503404</v>
      </c>
      <c r="S709">
        <v>1.615</v>
      </c>
    </row>
    <row r="710" spans="2:19" x14ac:dyDescent="0.25">
      <c r="B710" s="126">
        <f t="shared" si="710"/>
        <v>694</v>
      </c>
      <c r="C710" s="17">
        <f t="shared" si="704"/>
        <v>3.2921262866077932</v>
      </c>
      <c r="D710" s="17">
        <f t="shared" ref="D710:M710" ca="1" si="762">$C$4*($G$4-C710)*$B$7+$F$4*SQRT($B$7)*NORMSINV(RAND())+C710</f>
        <v>3.1997875508846305</v>
      </c>
      <c r="E710" s="17">
        <f t="shared" ca="1" si="762"/>
        <v>3.2520391041610495</v>
      </c>
      <c r="F710" s="17">
        <f t="shared" ca="1" si="762"/>
        <v>3.1336103376839137</v>
      </c>
      <c r="G710" s="17">
        <f t="shared" ca="1" si="762"/>
        <v>3.1731851082636213</v>
      </c>
      <c r="H710" s="17">
        <f t="shared" ca="1" si="762"/>
        <v>3.106475614021369</v>
      </c>
      <c r="I710" s="17">
        <f t="shared" ca="1" si="762"/>
        <v>3.1088322700703084</v>
      </c>
      <c r="J710" s="17">
        <f t="shared" ca="1" si="762"/>
        <v>3.1920581225970435</v>
      </c>
      <c r="K710" s="17">
        <f t="shared" ca="1" si="762"/>
        <v>3.0671438756579126</v>
      </c>
      <c r="L710" s="17">
        <f t="shared" ca="1" si="762"/>
        <v>3.1639958984546128</v>
      </c>
      <c r="M710" s="17">
        <f t="shared" ca="1" si="762"/>
        <v>3.1577038955123347</v>
      </c>
      <c r="N710" s="127">
        <f t="shared" ca="1" si="706"/>
        <v>23.516537463671057</v>
      </c>
      <c r="O710" s="128">
        <f t="shared" ca="1" si="707"/>
        <v>22.322947558277956</v>
      </c>
      <c r="P710" s="128">
        <f t="shared" ca="1" si="708"/>
        <v>0</v>
      </c>
      <c r="Q710" s="128">
        <f t="shared" ca="1" si="709"/>
        <v>0</v>
      </c>
      <c r="R710" s="129">
        <f ca="1">AVERAGE(Q$17:Q710)</f>
        <v>1.6836049821316801</v>
      </c>
      <c r="S710">
        <v>1.615</v>
      </c>
    </row>
    <row r="711" spans="2:19" x14ac:dyDescent="0.25">
      <c r="B711" s="126">
        <f t="shared" si="710"/>
        <v>695</v>
      </c>
      <c r="C711" s="17">
        <f t="shared" si="704"/>
        <v>3.2921262866077932</v>
      </c>
      <c r="D711" s="17">
        <f t="shared" ref="D711:M711" ca="1" si="763">$C$4*($G$4-C711)*$B$7+$F$4*SQRT($B$7)*NORMSINV(RAND())+C711</f>
        <v>3.348753308180247</v>
      </c>
      <c r="E711" s="17">
        <f t="shared" ca="1" si="763"/>
        <v>3.3653397475621136</v>
      </c>
      <c r="F711" s="17">
        <f t="shared" ca="1" si="763"/>
        <v>3.4497778518944333</v>
      </c>
      <c r="G711" s="17">
        <f t="shared" ca="1" si="763"/>
        <v>3.5049876804650943</v>
      </c>
      <c r="H711" s="17">
        <f t="shared" ca="1" si="763"/>
        <v>3.4042484540473299</v>
      </c>
      <c r="I711" s="17">
        <f t="shared" ca="1" si="763"/>
        <v>3.4886716300747698</v>
      </c>
      <c r="J711" s="17">
        <f t="shared" ca="1" si="763"/>
        <v>3.53068271786554</v>
      </c>
      <c r="K711" s="17">
        <f t="shared" ca="1" si="763"/>
        <v>3.538718638119013</v>
      </c>
      <c r="L711" s="17">
        <f t="shared" ca="1" si="763"/>
        <v>3.5184109954641252</v>
      </c>
      <c r="M711" s="17">
        <f t="shared" ca="1" si="763"/>
        <v>3.5292781837248097</v>
      </c>
      <c r="N711" s="127">
        <f t="shared" ca="1" si="706"/>
        <v>34.099345267030685</v>
      </c>
      <c r="O711" s="128">
        <f t="shared" ca="1" si="707"/>
        <v>29.936467307167707</v>
      </c>
      <c r="P711" s="128">
        <f t="shared" ca="1" si="708"/>
        <v>6.7364673071677075</v>
      </c>
      <c r="Q711" s="128">
        <f t="shared" ca="1" si="709"/>
        <v>6.4079259197650131</v>
      </c>
      <c r="R711" s="129">
        <f ca="1">AVERAGE(Q$17:Q711)</f>
        <v>1.6904025662146056</v>
      </c>
      <c r="S711">
        <v>1.615</v>
      </c>
    </row>
    <row r="712" spans="2:19" x14ac:dyDescent="0.25">
      <c r="B712" s="126">
        <f t="shared" si="710"/>
        <v>696</v>
      </c>
      <c r="C712" s="17">
        <f t="shared" si="704"/>
        <v>3.2921262866077932</v>
      </c>
      <c r="D712" s="17">
        <f t="shared" ref="D712:M712" ca="1" si="764">$C$4*($G$4-C712)*$B$7+$F$4*SQRT($B$7)*NORMSINV(RAND())+C712</f>
        <v>3.2906927281658054</v>
      </c>
      <c r="E712" s="17">
        <f t="shared" ca="1" si="764"/>
        <v>3.3461941251120311</v>
      </c>
      <c r="F712" s="17">
        <f t="shared" ca="1" si="764"/>
        <v>3.3212581548830173</v>
      </c>
      <c r="G712" s="17">
        <f t="shared" ca="1" si="764"/>
        <v>3.3599852438581528</v>
      </c>
      <c r="H712" s="17">
        <f t="shared" ca="1" si="764"/>
        <v>3.3111280100021738</v>
      </c>
      <c r="I712" s="17">
        <f t="shared" ca="1" si="764"/>
        <v>3.2246365501337872</v>
      </c>
      <c r="J712" s="17">
        <f t="shared" ca="1" si="764"/>
        <v>3.3423330668432025</v>
      </c>
      <c r="K712" s="17">
        <f t="shared" ca="1" si="764"/>
        <v>3.1223697447178984</v>
      </c>
      <c r="L712" s="17">
        <f t="shared" ca="1" si="764"/>
        <v>3.014484974504251</v>
      </c>
      <c r="M712" s="17">
        <f t="shared" ca="1" si="764"/>
        <v>2.903745840223467</v>
      </c>
      <c r="N712" s="127">
        <f t="shared" ca="1" si="706"/>
        <v>18.242350477162411</v>
      </c>
      <c r="O712" s="128">
        <f t="shared" ca="1" si="707"/>
        <v>18.266047775342937</v>
      </c>
      <c r="P712" s="128">
        <f t="shared" ca="1" si="708"/>
        <v>0</v>
      </c>
      <c r="Q712" s="128">
        <f t="shared" ca="1" si="709"/>
        <v>0</v>
      </c>
      <c r="R712" s="129">
        <f ca="1">AVERAGE(Q$17:Q712)</f>
        <v>1.6879738268953317</v>
      </c>
      <c r="S712">
        <v>1.615</v>
      </c>
    </row>
    <row r="713" spans="2:19" x14ac:dyDescent="0.25">
      <c r="B713" s="126">
        <f t="shared" si="710"/>
        <v>697</v>
      </c>
      <c r="C713" s="17">
        <f t="shared" si="704"/>
        <v>3.2921262866077932</v>
      </c>
      <c r="D713" s="17">
        <f t="shared" ref="D713:M713" ca="1" si="765">$C$4*($G$4-C713)*$B$7+$F$4*SQRT($B$7)*NORMSINV(RAND())+C713</f>
        <v>3.2808825315877765</v>
      </c>
      <c r="E713" s="17">
        <f t="shared" ca="1" si="765"/>
        <v>3.1596260916018366</v>
      </c>
      <c r="F713" s="17">
        <f t="shared" ca="1" si="765"/>
        <v>3.2178734977481174</v>
      </c>
      <c r="G713" s="17">
        <f t="shared" ca="1" si="765"/>
        <v>3.2325305006214848</v>
      </c>
      <c r="H713" s="17">
        <f t="shared" ca="1" si="765"/>
        <v>3.3389795751811815</v>
      </c>
      <c r="I713" s="17">
        <f t="shared" ca="1" si="765"/>
        <v>3.2911709546072103</v>
      </c>
      <c r="J713" s="17">
        <f t="shared" ca="1" si="765"/>
        <v>3.2218564229671145</v>
      </c>
      <c r="K713" s="17">
        <f t="shared" ca="1" si="765"/>
        <v>3.1548552021498533</v>
      </c>
      <c r="L713" s="17">
        <f t="shared" ca="1" si="765"/>
        <v>3.1745945568048097</v>
      </c>
      <c r="M713" s="17">
        <f t="shared" ca="1" si="765"/>
        <v>3.1169457786488501</v>
      </c>
      <c r="N713" s="127">
        <f t="shared" ca="1" si="706"/>
        <v>22.577318105240185</v>
      </c>
      <c r="O713" s="128">
        <f t="shared" ca="1" si="707"/>
        <v>21.615814830229862</v>
      </c>
      <c r="P713" s="128">
        <f t="shared" ca="1" si="708"/>
        <v>0</v>
      </c>
      <c r="Q713" s="128">
        <f t="shared" ca="1" si="709"/>
        <v>0</v>
      </c>
      <c r="R713" s="129">
        <f ca="1">AVERAGE(Q$17:Q713)</f>
        <v>1.6855520566989253</v>
      </c>
      <c r="S713">
        <v>1.615</v>
      </c>
    </row>
    <row r="714" spans="2:19" x14ac:dyDescent="0.25">
      <c r="B714" s="126">
        <f t="shared" si="710"/>
        <v>698</v>
      </c>
      <c r="C714" s="17">
        <f t="shared" si="704"/>
        <v>3.2921262866077932</v>
      </c>
      <c r="D714" s="17">
        <f t="shared" ref="D714:M714" ca="1" si="766">$C$4*($G$4-C714)*$B$7+$F$4*SQRT($B$7)*NORMSINV(RAND())+C714</f>
        <v>3.4719494548282746</v>
      </c>
      <c r="E714" s="17">
        <f t="shared" ca="1" si="766"/>
        <v>3.4361971086462444</v>
      </c>
      <c r="F714" s="17">
        <f t="shared" ca="1" si="766"/>
        <v>3.4819451240291732</v>
      </c>
      <c r="G714" s="17">
        <f t="shared" ca="1" si="766"/>
        <v>3.5542460482312603</v>
      </c>
      <c r="H714" s="17">
        <f t="shared" ca="1" si="766"/>
        <v>3.5383871555991431</v>
      </c>
      <c r="I714" s="17">
        <f t="shared" ca="1" si="766"/>
        <v>3.6143811705783708</v>
      </c>
      <c r="J714" s="17">
        <f t="shared" ca="1" si="766"/>
        <v>3.6457038166123841</v>
      </c>
      <c r="K714" s="17">
        <f t="shared" ca="1" si="766"/>
        <v>3.5667596673599098</v>
      </c>
      <c r="L714" s="17">
        <f t="shared" ca="1" si="766"/>
        <v>3.5093945075633055</v>
      </c>
      <c r="M714" s="17">
        <f t="shared" ca="1" si="766"/>
        <v>3.3767445245844452</v>
      </c>
      <c r="N714" s="127">
        <f t="shared" ca="1" si="706"/>
        <v>29.275310758721307</v>
      </c>
      <c r="O714" s="128">
        <f t="shared" ca="1" si="707"/>
        <v>26.538837960921359</v>
      </c>
      <c r="P714" s="128">
        <f t="shared" ca="1" si="708"/>
        <v>3.3388379609213601</v>
      </c>
      <c r="Q714" s="128">
        <f t="shared" ca="1" si="709"/>
        <v>3.1760009120683628</v>
      </c>
      <c r="R714" s="129">
        <f ca="1">AVERAGE(Q$17:Q714)</f>
        <v>1.6876873702452997</v>
      </c>
      <c r="S714">
        <v>1.615</v>
      </c>
    </row>
    <row r="715" spans="2:19" x14ac:dyDescent="0.25">
      <c r="B715" s="126">
        <f t="shared" si="710"/>
        <v>699</v>
      </c>
      <c r="C715" s="17">
        <f t="shared" si="704"/>
        <v>3.2921262866077932</v>
      </c>
      <c r="D715" s="17">
        <f t="shared" ref="D715:M715" ca="1" si="767">$C$4*($G$4-C715)*$B$7+$F$4*SQRT($B$7)*NORMSINV(RAND())+C715</f>
        <v>3.295869027414899</v>
      </c>
      <c r="E715" s="17">
        <f t="shared" ca="1" si="767"/>
        <v>3.1574087105670618</v>
      </c>
      <c r="F715" s="17">
        <f t="shared" ca="1" si="767"/>
        <v>3.2173031908748824</v>
      </c>
      <c r="G715" s="17">
        <f t="shared" ca="1" si="767"/>
        <v>3.2289540515453226</v>
      </c>
      <c r="H715" s="17">
        <f t="shared" ca="1" si="767"/>
        <v>3.3116961243820309</v>
      </c>
      <c r="I715" s="17">
        <f t="shared" ca="1" si="767"/>
        <v>3.4037436451620957</v>
      </c>
      <c r="J715" s="17">
        <f t="shared" ca="1" si="767"/>
        <v>3.3209471857804864</v>
      </c>
      <c r="K715" s="17">
        <f t="shared" ca="1" si="767"/>
        <v>3.3765724098134742</v>
      </c>
      <c r="L715" s="17">
        <f t="shared" ca="1" si="767"/>
        <v>3.43597754425946</v>
      </c>
      <c r="M715" s="17">
        <f t="shared" ca="1" si="767"/>
        <v>3.3130242858275727</v>
      </c>
      <c r="N715" s="127">
        <f t="shared" ca="1" si="706"/>
        <v>27.468071281451703</v>
      </c>
      <c r="O715" s="128">
        <f t="shared" ca="1" si="707"/>
        <v>25.236320092597875</v>
      </c>
      <c r="P715" s="128">
        <f t="shared" ca="1" si="708"/>
        <v>2.0363200925978759</v>
      </c>
      <c r="Q715" s="128">
        <f t="shared" ca="1" si="709"/>
        <v>1.9370075897811183</v>
      </c>
      <c r="R715" s="129">
        <f ca="1">AVERAGE(Q$17:Q715)</f>
        <v>1.6880440515321893</v>
      </c>
      <c r="S715">
        <v>1.615</v>
      </c>
    </row>
    <row r="716" spans="2:19" x14ac:dyDescent="0.25">
      <c r="B716" s="126">
        <f t="shared" si="710"/>
        <v>700</v>
      </c>
      <c r="C716" s="17">
        <f t="shared" si="704"/>
        <v>3.2921262866077932</v>
      </c>
      <c r="D716" s="17">
        <f t="shared" ref="D716:M716" ca="1" si="768">$C$4*($G$4-C716)*$B$7+$F$4*SQRT($B$7)*NORMSINV(RAND())+C716</f>
        <v>3.2181551247038866</v>
      </c>
      <c r="E716" s="17">
        <f t="shared" ca="1" si="768"/>
        <v>3.2123736367909155</v>
      </c>
      <c r="F716" s="17">
        <f t="shared" ca="1" si="768"/>
        <v>3.3286449769525879</v>
      </c>
      <c r="G716" s="17">
        <f t="shared" ca="1" si="768"/>
        <v>3.2802551433873592</v>
      </c>
      <c r="H716" s="17">
        <f t="shared" ca="1" si="768"/>
        <v>3.2399255069966522</v>
      </c>
      <c r="I716" s="17">
        <f t="shared" ca="1" si="768"/>
        <v>3.2672529828225927</v>
      </c>
      <c r="J716" s="17">
        <f t="shared" ca="1" si="768"/>
        <v>3.391606231278399</v>
      </c>
      <c r="K716" s="17">
        <f t="shared" ca="1" si="768"/>
        <v>3.4677226761081461</v>
      </c>
      <c r="L716" s="17">
        <f t="shared" ca="1" si="768"/>
        <v>3.5145080639809456</v>
      </c>
      <c r="M716" s="17">
        <f t="shared" ca="1" si="768"/>
        <v>3.5312764317306358</v>
      </c>
      <c r="N716" s="127">
        <f t="shared" ca="1" si="706"/>
        <v>34.167552340338744</v>
      </c>
      <c r="O716" s="128">
        <f t="shared" ca="1" si="707"/>
        <v>29.98374967116477</v>
      </c>
      <c r="P716" s="128">
        <f t="shared" ca="1" si="708"/>
        <v>6.7837496711647702</v>
      </c>
      <c r="Q716" s="128">
        <f t="shared" ca="1" si="709"/>
        <v>6.4529022956589728</v>
      </c>
      <c r="R716" s="129">
        <f ca="1">AVERAGE(Q$17:Q716)</f>
        <v>1.6948509918809418</v>
      </c>
      <c r="S716">
        <v>1.615</v>
      </c>
    </row>
    <row r="717" spans="2:19" x14ac:dyDescent="0.25">
      <c r="B717" s="126">
        <f t="shared" si="710"/>
        <v>701</v>
      </c>
      <c r="C717" s="17">
        <f t="shared" si="704"/>
        <v>3.2921262866077932</v>
      </c>
      <c r="D717" s="17">
        <f t="shared" ref="D717:M717" ca="1" si="769">$C$4*($G$4-C717)*$B$7+$F$4*SQRT($B$7)*NORMSINV(RAND())+C717</f>
        <v>3.4105261325885756</v>
      </c>
      <c r="E717" s="17">
        <f t="shared" ca="1" si="769"/>
        <v>3.4703455456811305</v>
      </c>
      <c r="F717" s="17">
        <f t="shared" ca="1" si="769"/>
        <v>3.4984454141252943</v>
      </c>
      <c r="G717" s="17">
        <f t="shared" ca="1" si="769"/>
        <v>3.5214305569658673</v>
      </c>
      <c r="H717" s="17">
        <f t="shared" ca="1" si="769"/>
        <v>3.5685176437156798</v>
      </c>
      <c r="I717" s="17">
        <f t="shared" ca="1" si="769"/>
        <v>3.3285746944261421</v>
      </c>
      <c r="J717" s="17">
        <f t="shared" ca="1" si="769"/>
        <v>3.2666824143234994</v>
      </c>
      <c r="K717" s="17">
        <f t="shared" ca="1" si="769"/>
        <v>3.1817500912914234</v>
      </c>
      <c r="L717" s="17">
        <f t="shared" ca="1" si="769"/>
        <v>3.1036802138069239</v>
      </c>
      <c r="M717" s="17">
        <f t="shared" ca="1" si="769"/>
        <v>3.1007535684143051</v>
      </c>
      <c r="N717" s="127">
        <f t="shared" ca="1" si="706"/>
        <v>22.214685260696829</v>
      </c>
      <c r="O717" s="128">
        <f t="shared" ca="1" si="707"/>
        <v>21.341145439596307</v>
      </c>
      <c r="P717" s="128">
        <f t="shared" ca="1" si="708"/>
        <v>0</v>
      </c>
      <c r="Q717" s="128">
        <f t="shared" ca="1" si="709"/>
        <v>0</v>
      </c>
      <c r="R717" s="129">
        <f ca="1">AVERAGE(Q$17:Q717)</f>
        <v>1.6924332301236225</v>
      </c>
      <c r="S717">
        <v>1.615</v>
      </c>
    </row>
    <row r="718" spans="2:19" x14ac:dyDescent="0.25">
      <c r="B718" s="126">
        <f t="shared" si="710"/>
        <v>702</v>
      </c>
      <c r="C718" s="17">
        <f t="shared" si="704"/>
        <v>3.2921262866077932</v>
      </c>
      <c r="D718" s="17">
        <f t="shared" ref="D718:M718" ca="1" si="770">$C$4*($G$4-C718)*$B$7+$F$4*SQRT($B$7)*NORMSINV(RAND())+C718</f>
        <v>3.3310437638722705</v>
      </c>
      <c r="E718" s="17">
        <f t="shared" ca="1" si="770"/>
        <v>3.396583484721456</v>
      </c>
      <c r="F718" s="17">
        <f t="shared" ca="1" si="770"/>
        <v>3.362437363095407</v>
      </c>
      <c r="G718" s="17">
        <f t="shared" ca="1" si="770"/>
        <v>3.415143195448747</v>
      </c>
      <c r="H718" s="17">
        <f t="shared" ca="1" si="770"/>
        <v>3.4556720014091518</v>
      </c>
      <c r="I718" s="17">
        <f t="shared" ca="1" si="770"/>
        <v>3.3699878394228393</v>
      </c>
      <c r="J718" s="17">
        <f t="shared" ca="1" si="770"/>
        <v>3.2416404371828773</v>
      </c>
      <c r="K718" s="17">
        <f t="shared" ca="1" si="770"/>
        <v>3.2669497972290058</v>
      </c>
      <c r="L718" s="17">
        <f t="shared" ca="1" si="770"/>
        <v>3.3693345971634159</v>
      </c>
      <c r="M718" s="17">
        <f t="shared" ca="1" si="770"/>
        <v>3.3512653068528877</v>
      </c>
      <c r="N718" s="127">
        <f t="shared" ca="1" si="706"/>
        <v>28.538821174057777</v>
      </c>
      <c r="O718" s="128">
        <f t="shared" ca="1" si="707"/>
        <v>26.010134479644595</v>
      </c>
      <c r="P718" s="128">
        <f t="shared" ca="1" si="708"/>
        <v>2.8101344796445957</v>
      </c>
      <c r="Q718" s="128">
        <f t="shared" ca="1" si="709"/>
        <v>2.6730826038419422</v>
      </c>
      <c r="R718" s="129">
        <f ca="1">AVERAGE(Q$17:Q718)</f>
        <v>1.6938301665534206</v>
      </c>
      <c r="S718">
        <v>1.615</v>
      </c>
    </row>
    <row r="719" spans="2:19" x14ac:dyDescent="0.25">
      <c r="B719" s="126">
        <f t="shared" si="710"/>
        <v>703</v>
      </c>
      <c r="C719" s="17">
        <f t="shared" si="704"/>
        <v>3.2921262866077932</v>
      </c>
      <c r="D719" s="17">
        <f t="shared" ref="D719:M719" ca="1" si="771">$C$4*($G$4-C719)*$B$7+$F$4*SQRT($B$7)*NORMSINV(RAND())+C719</f>
        <v>3.2384586187259323</v>
      </c>
      <c r="E719" s="17">
        <f t="shared" ca="1" si="771"/>
        <v>3.2192472103993888</v>
      </c>
      <c r="F719" s="17">
        <f t="shared" ca="1" si="771"/>
        <v>3.1093107549718155</v>
      </c>
      <c r="G719" s="17">
        <f t="shared" ca="1" si="771"/>
        <v>3.0936208790242405</v>
      </c>
      <c r="H719" s="17">
        <f t="shared" ca="1" si="771"/>
        <v>3.097654686087401</v>
      </c>
      <c r="I719" s="17">
        <f t="shared" ca="1" si="771"/>
        <v>3.1397702329378112</v>
      </c>
      <c r="J719" s="17">
        <f t="shared" ca="1" si="771"/>
        <v>3.2179650896103116</v>
      </c>
      <c r="K719" s="17">
        <f t="shared" ca="1" si="771"/>
        <v>3.2473905137328973</v>
      </c>
      <c r="L719" s="17">
        <f t="shared" ca="1" si="771"/>
        <v>3.1670418335969508</v>
      </c>
      <c r="M719" s="17">
        <f t="shared" ca="1" si="771"/>
        <v>3.0387709166085162</v>
      </c>
      <c r="N719" s="127">
        <f t="shared" ca="1" si="706"/>
        <v>20.879564731581258</v>
      </c>
      <c r="O719" s="128">
        <f t="shared" ca="1" si="707"/>
        <v>20.321597152076304</v>
      </c>
      <c r="P719" s="128">
        <f t="shared" ca="1" si="708"/>
        <v>0</v>
      </c>
      <c r="Q719" s="128">
        <f t="shared" ca="1" si="709"/>
        <v>0</v>
      </c>
      <c r="R719" s="129">
        <f ca="1">AVERAGE(Q$17:Q719)</f>
        <v>1.6914207353065451</v>
      </c>
      <c r="S719">
        <v>1.615</v>
      </c>
    </row>
    <row r="720" spans="2:19" x14ac:dyDescent="0.25">
      <c r="B720" s="126">
        <f t="shared" si="710"/>
        <v>704</v>
      </c>
      <c r="C720" s="17">
        <f t="shared" si="704"/>
        <v>3.2921262866077932</v>
      </c>
      <c r="D720" s="17">
        <f t="shared" ref="D720:M720" ca="1" si="772">$C$4*($G$4-C720)*$B$7+$F$4*SQRT($B$7)*NORMSINV(RAND())+C720</f>
        <v>3.4037598604117436</v>
      </c>
      <c r="E720" s="17">
        <f t="shared" ca="1" si="772"/>
        <v>3.5784039208871525</v>
      </c>
      <c r="F720" s="17">
        <f t="shared" ca="1" si="772"/>
        <v>3.4621716394534388</v>
      </c>
      <c r="G720" s="17">
        <f t="shared" ca="1" si="772"/>
        <v>3.364197866433178</v>
      </c>
      <c r="H720" s="17">
        <f t="shared" ca="1" si="772"/>
        <v>3.2977043633644847</v>
      </c>
      <c r="I720" s="17">
        <f t="shared" ca="1" si="772"/>
        <v>3.237132232206164</v>
      </c>
      <c r="J720" s="17">
        <f t="shared" ca="1" si="772"/>
        <v>3.3055681853744043</v>
      </c>
      <c r="K720" s="17">
        <f t="shared" ca="1" si="772"/>
        <v>3.3827521261271341</v>
      </c>
      <c r="L720" s="17">
        <f t="shared" ca="1" si="772"/>
        <v>3.3850439690289531</v>
      </c>
      <c r="M720" s="17">
        <f t="shared" ca="1" si="772"/>
        <v>3.2987806842640777</v>
      </c>
      <c r="N720" s="127">
        <f t="shared" ca="1" si="706"/>
        <v>27.079600199788981</v>
      </c>
      <c r="O720" s="128">
        <f t="shared" ca="1" si="707"/>
        <v>24.954019443278735</v>
      </c>
      <c r="P720" s="128">
        <f t="shared" ca="1" si="708"/>
        <v>1.7540194432787359</v>
      </c>
      <c r="Q720" s="128">
        <f t="shared" ca="1" si="709"/>
        <v>1.6684749055930947</v>
      </c>
      <c r="R720" s="129">
        <f ca="1">AVERAGE(Q$17:Q720)</f>
        <v>1.6913881417984293</v>
      </c>
      <c r="S720">
        <v>1.615</v>
      </c>
    </row>
    <row r="721" spans="2:19" x14ac:dyDescent="0.25">
      <c r="B721" s="126">
        <f t="shared" si="710"/>
        <v>705</v>
      </c>
      <c r="C721" s="17">
        <f t="shared" si="704"/>
        <v>3.2921262866077932</v>
      </c>
      <c r="D721" s="17">
        <f t="shared" ref="D721:M721" ca="1" si="773">$C$4*($G$4-C721)*$B$7+$F$4*SQRT($B$7)*NORMSINV(RAND())+C721</f>
        <v>3.3079625882680648</v>
      </c>
      <c r="E721" s="17">
        <f t="shared" ca="1" si="773"/>
        <v>3.2939722986152895</v>
      </c>
      <c r="F721" s="17">
        <f t="shared" ca="1" si="773"/>
        <v>3.1828489722641273</v>
      </c>
      <c r="G721" s="17">
        <f t="shared" ca="1" si="773"/>
        <v>3.2203867394983647</v>
      </c>
      <c r="H721" s="17">
        <f t="shared" ca="1" si="773"/>
        <v>3.3550741608261467</v>
      </c>
      <c r="I721" s="17">
        <f t="shared" ca="1" si="773"/>
        <v>3.3191833946153699</v>
      </c>
      <c r="J721" s="17">
        <f t="shared" ca="1" si="773"/>
        <v>3.2467324408627252</v>
      </c>
      <c r="K721" s="17">
        <f t="shared" ca="1" si="773"/>
        <v>3.2859907758063098</v>
      </c>
      <c r="L721" s="17">
        <f t="shared" ca="1" si="773"/>
        <v>3.1296021957047113</v>
      </c>
      <c r="M721" s="17">
        <f t="shared" ca="1" si="773"/>
        <v>3.1658711156279766</v>
      </c>
      <c r="N721" s="127">
        <f t="shared" ca="1" si="706"/>
        <v>23.709388658587795</v>
      </c>
      <c r="O721" s="128">
        <f t="shared" ca="1" si="707"/>
        <v>22.467402938664183</v>
      </c>
      <c r="P721" s="128">
        <f t="shared" ca="1" si="708"/>
        <v>0</v>
      </c>
      <c r="Q721" s="128">
        <f t="shared" ca="1" si="709"/>
        <v>0</v>
      </c>
      <c r="R721" s="129">
        <f ca="1">AVERAGE(Q$17:Q721)</f>
        <v>1.6889890096824032</v>
      </c>
      <c r="S721">
        <v>1.615</v>
      </c>
    </row>
    <row r="722" spans="2:19" x14ac:dyDescent="0.25">
      <c r="B722" s="126">
        <f t="shared" si="710"/>
        <v>706</v>
      </c>
      <c r="C722" s="17">
        <f t="shared" ref="C722:C785" si="774">$C$7</f>
        <v>3.2921262866077932</v>
      </c>
      <c r="D722" s="17">
        <f t="shared" ref="D722:M722" ca="1" si="775">$C$4*($G$4-C722)*$B$7+$F$4*SQRT($B$7)*NORMSINV(RAND())+C722</f>
        <v>3.4176710944813102</v>
      </c>
      <c r="E722" s="17">
        <f t="shared" ca="1" si="775"/>
        <v>3.325094233670145</v>
      </c>
      <c r="F722" s="17">
        <f t="shared" ca="1" si="775"/>
        <v>3.3502122793068914</v>
      </c>
      <c r="G722" s="17">
        <f t="shared" ca="1" si="775"/>
        <v>3.3196606373621989</v>
      </c>
      <c r="H722" s="17">
        <f t="shared" ca="1" si="775"/>
        <v>3.4076479810310287</v>
      </c>
      <c r="I722" s="17">
        <f t="shared" ca="1" si="775"/>
        <v>3.3898934491592021</v>
      </c>
      <c r="J722" s="17">
        <f t="shared" ca="1" si="775"/>
        <v>3.496054740044424</v>
      </c>
      <c r="K722" s="17">
        <f t="shared" ca="1" si="775"/>
        <v>3.5722950980904877</v>
      </c>
      <c r="L722" s="17">
        <f t="shared" ca="1" si="775"/>
        <v>3.6764545327009173</v>
      </c>
      <c r="M722" s="17">
        <f t="shared" ca="1" si="775"/>
        <v>3.6800188512374601</v>
      </c>
      <c r="N722" s="127">
        <f t="shared" ref="N722:N785" ca="1" si="776">EXP(M722)</f>
        <v>39.647141463206289</v>
      </c>
      <c r="O722" s="128">
        <f t="shared" ref="O722:O785" ca="1" si="777">EXP(EXP(-$C$4*($K$4-$J$4))*LN(N722)+(1-EXP(-$C$4*($K$4-$J$4)))*$G$4+$F$4^2/(4*$C$4)*(1-EXP(-2*$C$4*($K$4-$J$4))))</f>
        <v>33.721291920927328</v>
      </c>
      <c r="P722" s="128">
        <f t="shared" ref="P722:P785" ca="1" si="778">MAX(0,O722-$I$4)</f>
        <v>10.521291920927329</v>
      </c>
      <c r="Q722" s="128">
        <f t="shared" ref="Q722:Q785" ca="1" si="779">$D$7*P722</f>
        <v>10.008162458947714</v>
      </c>
      <c r="R722" s="129">
        <f ca="1">AVERAGE(Q$17:Q722)</f>
        <v>1.7007725414802295</v>
      </c>
      <c r="S722">
        <v>1.615</v>
      </c>
    </row>
    <row r="723" spans="2:19" x14ac:dyDescent="0.25">
      <c r="B723" s="126">
        <f t="shared" ref="B723:B786" si="780">B722+1</f>
        <v>707</v>
      </c>
      <c r="C723" s="17">
        <f t="shared" si="774"/>
        <v>3.2921262866077932</v>
      </c>
      <c r="D723" s="17">
        <f t="shared" ref="D723:M723" ca="1" si="781">$C$4*($G$4-C723)*$B$7+$F$4*SQRT($B$7)*NORMSINV(RAND())+C723</f>
        <v>3.2925571762977079</v>
      </c>
      <c r="E723" s="17">
        <f t="shared" ca="1" si="781"/>
        <v>3.3218024709197844</v>
      </c>
      <c r="F723" s="17">
        <f t="shared" ca="1" si="781"/>
        <v>3.3944938255573152</v>
      </c>
      <c r="G723" s="17">
        <f t="shared" ca="1" si="781"/>
        <v>3.3599632293211763</v>
      </c>
      <c r="H723" s="17">
        <f t="shared" ca="1" si="781"/>
        <v>3.3957614409804284</v>
      </c>
      <c r="I723" s="17">
        <f t="shared" ca="1" si="781"/>
        <v>3.4555496755807229</v>
      </c>
      <c r="J723" s="17">
        <f t="shared" ca="1" si="781"/>
        <v>3.4833117901501964</v>
      </c>
      <c r="K723" s="17">
        <f t="shared" ca="1" si="781"/>
        <v>3.4322218183273465</v>
      </c>
      <c r="L723" s="17">
        <f t="shared" ca="1" si="781"/>
        <v>3.4572836137006231</v>
      </c>
      <c r="M723" s="17">
        <f t="shared" ca="1" si="781"/>
        <v>3.4406271062481117</v>
      </c>
      <c r="N723" s="127">
        <f t="shared" ca="1" si="776"/>
        <v>31.206521838245099</v>
      </c>
      <c r="O723" s="128">
        <f t="shared" ca="1" si="777"/>
        <v>27.912160997393158</v>
      </c>
      <c r="P723" s="128">
        <f t="shared" ca="1" si="778"/>
        <v>4.7121609973931591</v>
      </c>
      <c r="Q723" s="128">
        <f t="shared" ca="1" si="779"/>
        <v>4.4823461937050055</v>
      </c>
      <c r="R723" s="129">
        <f ca="1">AVERAGE(Q$17:Q723)</f>
        <v>1.704706874793136</v>
      </c>
      <c r="S723">
        <v>1.615</v>
      </c>
    </row>
    <row r="724" spans="2:19" x14ac:dyDescent="0.25">
      <c r="B724" s="126">
        <f t="shared" si="780"/>
        <v>708</v>
      </c>
      <c r="C724" s="17">
        <f t="shared" si="774"/>
        <v>3.2921262866077932</v>
      </c>
      <c r="D724" s="17">
        <f t="shared" ref="D724:M724" ca="1" si="782">$C$4*($G$4-C724)*$B$7+$F$4*SQRT($B$7)*NORMSINV(RAND())+C724</f>
        <v>3.1346282225939701</v>
      </c>
      <c r="E724" s="17">
        <f t="shared" ca="1" si="782"/>
        <v>3.2851257964160414</v>
      </c>
      <c r="F724" s="17">
        <f t="shared" ca="1" si="782"/>
        <v>3.163917398312464</v>
      </c>
      <c r="G724" s="17">
        <f t="shared" ca="1" si="782"/>
        <v>3.1997880051607712</v>
      </c>
      <c r="H724" s="17">
        <f t="shared" ca="1" si="782"/>
        <v>3.2725984327769591</v>
      </c>
      <c r="I724" s="17">
        <f t="shared" ca="1" si="782"/>
        <v>3.24013863601634</v>
      </c>
      <c r="J724" s="17">
        <f t="shared" ca="1" si="782"/>
        <v>3.2340023300901439</v>
      </c>
      <c r="K724" s="17">
        <f t="shared" ca="1" si="782"/>
        <v>3.2756831800144481</v>
      </c>
      <c r="L724" s="17">
        <f t="shared" ca="1" si="782"/>
        <v>3.2056864017475006</v>
      </c>
      <c r="M724" s="17">
        <f t="shared" ca="1" si="782"/>
        <v>3.1445811817693632</v>
      </c>
      <c r="N724" s="127">
        <f t="shared" ca="1" si="776"/>
        <v>23.209952686069062</v>
      </c>
      <c r="O724" s="128">
        <f t="shared" ca="1" si="777"/>
        <v>22.092785828934844</v>
      </c>
      <c r="P724" s="128">
        <f t="shared" ca="1" si="778"/>
        <v>0</v>
      </c>
      <c r="Q724" s="128">
        <f t="shared" ca="1" si="779"/>
        <v>0</v>
      </c>
      <c r="R724" s="129">
        <f ca="1">AVERAGE(Q$17:Q724)</f>
        <v>1.7022990967213942</v>
      </c>
      <c r="S724">
        <v>1.615</v>
      </c>
    </row>
    <row r="725" spans="2:19" x14ac:dyDescent="0.25">
      <c r="B725" s="126">
        <f t="shared" si="780"/>
        <v>709</v>
      </c>
      <c r="C725" s="17">
        <f t="shared" si="774"/>
        <v>3.2921262866077932</v>
      </c>
      <c r="D725" s="17">
        <f t="shared" ref="D725:M725" ca="1" si="783">$C$4*($G$4-C725)*$B$7+$F$4*SQRT($B$7)*NORMSINV(RAND())+C725</f>
        <v>3.2029023860577279</v>
      </c>
      <c r="E725" s="17">
        <f t="shared" ca="1" si="783"/>
        <v>3.21684745524135</v>
      </c>
      <c r="F725" s="17">
        <f t="shared" ca="1" si="783"/>
        <v>3.1830614407731974</v>
      </c>
      <c r="G725" s="17">
        <f t="shared" ca="1" si="783"/>
        <v>3.1115764594895063</v>
      </c>
      <c r="H725" s="17">
        <f t="shared" ca="1" si="783"/>
        <v>3.0775892119726445</v>
      </c>
      <c r="I725" s="17">
        <f t="shared" ca="1" si="783"/>
        <v>2.9427704044968457</v>
      </c>
      <c r="J725" s="17">
        <f t="shared" ca="1" si="783"/>
        <v>3.1088893359857455</v>
      </c>
      <c r="K725" s="17">
        <f t="shared" ca="1" si="783"/>
        <v>2.9881594937973155</v>
      </c>
      <c r="L725" s="17">
        <f t="shared" ca="1" si="783"/>
        <v>2.9486204979615791</v>
      </c>
      <c r="M725" s="17">
        <f t="shared" ca="1" si="783"/>
        <v>3.0205001535371281</v>
      </c>
      <c r="N725" s="127">
        <f t="shared" ca="1" si="776"/>
        <v>20.50154303962125</v>
      </c>
      <c r="O725" s="128">
        <f t="shared" ca="1" si="777"/>
        <v>20.030464188123961</v>
      </c>
      <c r="P725" s="128">
        <f t="shared" ca="1" si="778"/>
        <v>0</v>
      </c>
      <c r="Q725" s="128">
        <f t="shared" ca="1" si="779"/>
        <v>0</v>
      </c>
      <c r="R725" s="129">
        <f ca="1">AVERAGE(Q$17:Q725)</f>
        <v>1.6998981106893472</v>
      </c>
      <c r="S725">
        <v>1.615</v>
      </c>
    </row>
    <row r="726" spans="2:19" x14ac:dyDescent="0.25">
      <c r="B726" s="126">
        <f t="shared" si="780"/>
        <v>710</v>
      </c>
      <c r="C726" s="17">
        <f t="shared" si="774"/>
        <v>3.2921262866077932</v>
      </c>
      <c r="D726" s="17">
        <f t="shared" ref="D726:M726" ca="1" si="784">$C$4*($G$4-C726)*$B$7+$F$4*SQRT($B$7)*NORMSINV(RAND())+C726</f>
        <v>3.1570236779369192</v>
      </c>
      <c r="E726" s="17">
        <f t="shared" ca="1" si="784"/>
        <v>3.075148734135543</v>
      </c>
      <c r="F726" s="17">
        <f t="shared" ca="1" si="784"/>
        <v>3.0098297485903696</v>
      </c>
      <c r="G726" s="17">
        <f t="shared" ca="1" si="784"/>
        <v>2.946873097321288</v>
      </c>
      <c r="H726" s="17">
        <f t="shared" ca="1" si="784"/>
        <v>2.9936476098785056</v>
      </c>
      <c r="I726" s="17">
        <f t="shared" ca="1" si="784"/>
        <v>2.963464673167699</v>
      </c>
      <c r="J726" s="17">
        <f t="shared" ca="1" si="784"/>
        <v>2.9317092862406655</v>
      </c>
      <c r="K726" s="17">
        <f t="shared" ca="1" si="784"/>
        <v>2.7433752433059087</v>
      </c>
      <c r="L726" s="17">
        <f t="shared" ca="1" si="784"/>
        <v>2.7704357945565943</v>
      </c>
      <c r="M726" s="17">
        <f t="shared" ca="1" si="784"/>
        <v>2.7942758350118941</v>
      </c>
      <c r="N726" s="127">
        <f t="shared" ca="1" si="776"/>
        <v>16.350783799668744</v>
      </c>
      <c r="O726" s="128">
        <f t="shared" ca="1" si="777"/>
        <v>16.753157187388091</v>
      </c>
      <c r="P726" s="128">
        <f t="shared" ca="1" si="778"/>
        <v>0</v>
      </c>
      <c r="Q726" s="128">
        <f t="shared" ca="1" si="779"/>
        <v>0</v>
      </c>
      <c r="R726" s="129">
        <f ca="1">AVERAGE(Q$17:Q726)</f>
        <v>1.6975038879982354</v>
      </c>
      <c r="S726">
        <v>1.615</v>
      </c>
    </row>
    <row r="727" spans="2:19" x14ac:dyDescent="0.25">
      <c r="B727" s="126">
        <f t="shared" si="780"/>
        <v>711</v>
      </c>
      <c r="C727" s="17">
        <f t="shared" si="774"/>
        <v>3.2921262866077932</v>
      </c>
      <c r="D727" s="17">
        <f t="shared" ref="D727:M727" ca="1" si="785">$C$4*($G$4-C727)*$B$7+$F$4*SQRT($B$7)*NORMSINV(RAND())+C727</f>
        <v>3.1927380098195197</v>
      </c>
      <c r="E727" s="17">
        <f t="shared" ca="1" si="785"/>
        <v>3.3341773901491605</v>
      </c>
      <c r="F727" s="17">
        <f t="shared" ca="1" si="785"/>
        <v>3.4425808459519276</v>
      </c>
      <c r="G727" s="17">
        <f t="shared" ca="1" si="785"/>
        <v>3.5111514242336699</v>
      </c>
      <c r="H727" s="17">
        <f t="shared" ca="1" si="785"/>
        <v>3.5745462238945565</v>
      </c>
      <c r="I727" s="17">
        <f t="shared" ca="1" si="785"/>
        <v>3.4949012054799971</v>
      </c>
      <c r="J727" s="17">
        <f t="shared" ca="1" si="785"/>
        <v>3.4207490781727063</v>
      </c>
      <c r="K727" s="17">
        <f t="shared" ca="1" si="785"/>
        <v>3.3176850484601119</v>
      </c>
      <c r="L727" s="17">
        <f t="shared" ca="1" si="785"/>
        <v>3.3438895004211142</v>
      </c>
      <c r="M727" s="17">
        <f t="shared" ca="1" si="785"/>
        <v>3.2972647869634453</v>
      </c>
      <c r="N727" s="127">
        <f t="shared" ca="1" si="776"/>
        <v>27.03858140493902</v>
      </c>
      <c r="O727" s="128">
        <f t="shared" ca="1" si="777"/>
        <v>24.924161709421973</v>
      </c>
      <c r="P727" s="128">
        <f t="shared" ca="1" si="778"/>
        <v>1.7241617094219741</v>
      </c>
      <c r="Q727" s="128">
        <f t="shared" ca="1" si="779"/>
        <v>1.6400733505996317</v>
      </c>
      <c r="R727" s="129">
        <f ca="1">AVERAGE(Q$17:Q727)</f>
        <v>1.6974231136840319</v>
      </c>
      <c r="S727">
        <v>1.615</v>
      </c>
    </row>
    <row r="728" spans="2:19" x14ac:dyDescent="0.25">
      <c r="B728" s="126">
        <f t="shared" si="780"/>
        <v>712</v>
      </c>
      <c r="C728" s="17">
        <f t="shared" si="774"/>
        <v>3.2921262866077932</v>
      </c>
      <c r="D728" s="17">
        <f t="shared" ref="D728:M728" ca="1" si="786">$C$4*($G$4-C728)*$B$7+$F$4*SQRT($B$7)*NORMSINV(RAND())+C728</f>
        <v>3.3523980095961492</v>
      </c>
      <c r="E728" s="17">
        <f t="shared" ca="1" si="786"/>
        <v>3.4321231518101061</v>
      </c>
      <c r="F728" s="17">
        <f t="shared" ca="1" si="786"/>
        <v>3.3744518051735635</v>
      </c>
      <c r="G728" s="17">
        <f t="shared" ca="1" si="786"/>
        <v>3.2920714096128707</v>
      </c>
      <c r="H728" s="17">
        <f t="shared" ca="1" si="786"/>
        <v>3.2821577314895101</v>
      </c>
      <c r="I728" s="17">
        <f t="shared" ca="1" si="786"/>
        <v>3.2373861648627584</v>
      </c>
      <c r="J728" s="17">
        <f t="shared" ca="1" si="786"/>
        <v>3.2194292176769426</v>
      </c>
      <c r="K728" s="17">
        <f t="shared" ca="1" si="786"/>
        <v>3.1832117208976776</v>
      </c>
      <c r="L728" s="17">
        <f t="shared" ca="1" si="786"/>
        <v>3.1372127154566125</v>
      </c>
      <c r="M728" s="17">
        <f t="shared" ca="1" si="786"/>
        <v>3.0870024015626991</v>
      </c>
      <c r="N728" s="127">
        <f t="shared" ca="1" si="776"/>
        <v>21.911298161157465</v>
      </c>
      <c r="O728" s="128">
        <f t="shared" ca="1" si="777"/>
        <v>21.110625972645572</v>
      </c>
      <c r="P728" s="128">
        <f t="shared" ca="1" si="778"/>
        <v>0</v>
      </c>
      <c r="Q728" s="128">
        <f t="shared" ca="1" si="779"/>
        <v>0</v>
      </c>
      <c r="R728" s="129">
        <f ca="1">AVERAGE(Q$17:Q728)</f>
        <v>1.6950390924569476</v>
      </c>
      <c r="S728">
        <v>1.615</v>
      </c>
    </row>
    <row r="729" spans="2:19" x14ac:dyDescent="0.25">
      <c r="B729" s="126">
        <f t="shared" si="780"/>
        <v>713</v>
      </c>
      <c r="C729" s="17">
        <f t="shared" si="774"/>
        <v>3.2921262866077932</v>
      </c>
      <c r="D729" s="17">
        <f t="shared" ref="D729:M729" ca="1" si="787">$C$4*($G$4-C729)*$B$7+$F$4*SQRT($B$7)*NORMSINV(RAND())+C729</f>
        <v>3.4704691223024731</v>
      </c>
      <c r="E729" s="17">
        <f t="shared" ca="1" si="787"/>
        <v>3.4875064262174598</v>
      </c>
      <c r="F729" s="17">
        <f t="shared" ca="1" si="787"/>
        <v>3.5528943022391251</v>
      </c>
      <c r="G729" s="17">
        <f t="shared" ca="1" si="787"/>
        <v>3.4506964938399949</v>
      </c>
      <c r="H729" s="17">
        <f t="shared" ca="1" si="787"/>
        <v>3.4536241519685249</v>
      </c>
      <c r="I729" s="17">
        <f t="shared" ca="1" si="787"/>
        <v>3.4163924985875944</v>
      </c>
      <c r="J729" s="17">
        <f t="shared" ca="1" si="787"/>
        <v>3.4026244059771855</v>
      </c>
      <c r="K729" s="17">
        <f t="shared" ca="1" si="787"/>
        <v>3.3945347229813971</v>
      </c>
      <c r="L729" s="17">
        <f t="shared" ca="1" si="787"/>
        <v>3.2750419534471851</v>
      </c>
      <c r="M729" s="17">
        <f t="shared" ca="1" si="787"/>
        <v>3.2274427600436648</v>
      </c>
      <c r="N729" s="127">
        <f t="shared" ca="1" si="776"/>
        <v>25.215093409518143</v>
      </c>
      <c r="O729" s="128">
        <f t="shared" ca="1" si="777"/>
        <v>23.586950054199121</v>
      </c>
      <c r="P729" s="128">
        <f t="shared" ca="1" si="778"/>
        <v>0.38695005419912221</v>
      </c>
      <c r="Q729" s="128">
        <f t="shared" ca="1" si="779"/>
        <v>0.36807827736635113</v>
      </c>
      <c r="R729" s="129">
        <f ca="1">AVERAGE(Q$17:Q729)</f>
        <v>1.6931779973446184</v>
      </c>
      <c r="S729">
        <v>1.615</v>
      </c>
    </row>
    <row r="730" spans="2:19" x14ac:dyDescent="0.25">
      <c r="B730" s="126">
        <f t="shared" si="780"/>
        <v>714</v>
      </c>
      <c r="C730" s="17">
        <f t="shared" si="774"/>
        <v>3.2921262866077932</v>
      </c>
      <c r="D730" s="17">
        <f t="shared" ref="D730:M730" ca="1" si="788">$C$4*($G$4-C730)*$B$7+$F$4*SQRT($B$7)*NORMSINV(RAND())+C730</f>
        <v>3.1316140470390326</v>
      </c>
      <c r="E730" s="17">
        <f t="shared" ca="1" si="788"/>
        <v>3.2054372805437379</v>
      </c>
      <c r="F730" s="17">
        <f t="shared" ca="1" si="788"/>
        <v>3.1277186252485496</v>
      </c>
      <c r="G730" s="17">
        <f t="shared" ca="1" si="788"/>
        <v>3.0694800606412214</v>
      </c>
      <c r="H730" s="17">
        <f t="shared" ca="1" si="788"/>
        <v>2.9026711130722656</v>
      </c>
      <c r="I730" s="17">
        <f t="shared" ca="1" si="788"/>
        <v>2.9443352716740021</v>
      </c>
      <c r="J730" s="17">
        <f t="shared" ca="1" si="788"/>
        <v>2.9536852886814748</v>
      </c>
      <c r="K730" s="17">
        <f t="shared" ca="1" si="788"/>
        <v>2.864419213687428</v>
      </c>
      <c r="L730" s="17">
        <f t="shared" ca="1" si="788"/>
        <v>2.8918949390266313</v>
      </c>
      <c r="M730" s="17">
        <f t="shared" ca="1" si="788"/>
        <v>2.9441096968357683</v>
      </c>
      <c r="N730" s="127">
        <f t="shared" ca="1" si="776"/>
        <v>18.993744665659285</v>
      </c>
      <c r="O730" s="128">
        <f t="shared" ca="1" si="777"/>
        <v>18.85772449859429</v>
      </c>
      <c r="P730" s="128">
        <f t="shared" ca="1" si="778"/>
        <v>0</v>
      </c>
      <c r="Q730" s="128">
        <f t="shared" ca="1" si="779"/>
        <v>0</v>
      </c>
      <c r="R730" s="129">
        <f ca="1">AVERAGE(Q$17:Q730)</f>
        <v>1.6908065995892338</v>
      </c>
      <c r="S730">
        <v>1.615</v>
      </c>
    </row>
    <row r="731" spans="2:19" x14ac:dyDescent="0.25">
      <c r="B731" s="126">
        <f t="shared" si="780"/>
        <v>715</v>
      </c>
      <c r="C731" s="17">
        <f t="shared" si="774"/>
        <v>3.2921262866077932</v>
      </c>
      <c r="D731" s="17">
        <f t="shared" ref="D731:M731" ca="1" si="789">$C$4*($G$4-C731)*$B$7+$F$4*SQRT($B$7)*NORMSINV(RAND())+C731</f>
        <v>3.2519260523972178</v>
      </c>
      <c r="E731" s="17">
        <f t="shared" ca="1" si="789"/>
        <v>3.1087094358254039</v>
      </c>
      <c r="F731" s="17">
        <f t="shared" ca="1" si="789"/>
        <v>3.0771370153268962</v>
      </c>
      <c r="G731" s="17">
        <f t="shared" ca="1" si="789"/>
        <v>3.1296693389642356</v>
      </c>
      <c r="H731" s="17">
        <f t="shared" ca="1" si="789"/>
        <v>3.0976449234745895</v>
      </c>
      <c r="I731" s="17">
        <f t="shared" ca="1" si="789"/>
        <v>3.1371029500238485</v>
      </c>
      <c r="J731" s="17">
        <f t="shared" ca="1" si="789"/>
        <v>3.0854567108428053</v>
      </c>
      <c r="K731" s="17">
        <f t="shared" ca="1" si="789"/>
        <v>3.0140250471003407</v>
      </c>
      <c r="L731" s="17">
        <f t="shared" ca="1" si="789"/>
        <v>3.0204434203826347</v>
      </c>
      <c r="M731" s="17">
        <f t="shared" ca="1" si="789"/>
        <v>3.0318828773113204</v>
      </c>
      <c r="N731" s="127">
        <f t="shared" ca="1" si="776"/>
        <v>20.736239650270072</v>
      </c>
      <c r="O731" s="128">
        <f t="shared" ca="1" si="777"/>
        <v>20.211346998773497</v>
      </c>
      <c r="P731" s="128">
        <f t="shared" ca="1" si="778"/>
        <v>0</v>
      </c>
      <c r="Q731" s="128">
        <f t="shared" ca="1" si="779"/>
        <v>0</v>
      </c>
      <c r="R731" s="129">
        <f ca="1">AVERAGE(Q$17:Q731)</f>
        <v>1.6884418351142838</v>
      </c>
      <c r="S731">
        <v>1.615</v>
      </c>
    </row>
    <row r="732" spans="2:19" x14ac:dyDescent="0.25">
      <c r="B732" s="126">
        <f t="shared" si="780"/>
        <v>716</v>
      </c>
      <c r="C732" s="17">
        <f t="shared" si="774"/>
        <v>3.2921262866077932</v>
      </c>
      <c r="D732" s="17">
        <f t="shared" ref="D732:M732" ca="1" si="790">$C$4*($G$4-C732)*$B$7+$F$4*SQRT($B$7)*NORMSINV(RAND())+C732</f>
        <v>3.2071751810389886</v>
      </c>
      <c r="E732" s="17">
        <f t="shared" ca="1" si="790"/>
        <v>3.2825651912295357</v>
      </c>
      <c r="F732" s="17">
        <f t="shared" ca="1" si="790"/>
        <v>3.2070034947574513</v>
      </c>
      <c r="G732" s="17">
        <f t="shared" ca="1" si="790"/>
        <v>3.3116973638145852</v>
      </c>
      <c r="H732" s="17">
        <f t="shared" ca="1" si="790"/>
        <v>3.345809632103145</v>
      </c>
      <c r="I732" s="17">
        <f t="shared" ca="1" si="790"/>
        <v>3.3084354631449506</v>
      </c>
      <c r="J732" s="17">
        <f t="shared" ca="1" si="790"/>
        <v>3.2654145754182564</v>
      </c>
      <c r="K732" s="17">
        <f t="shared" ca="1" si="790"/>
        <v>3.195298846772443</v>
      </c>
      <c r="L732" s="17">
        <f t="shared" ca="1" si="790"/>
        <v>3.295245319597127</v>
      </c>
      <c r="M732" s="17">
        <f t="shared" ca="1" si="790"/>
        <v>3.2456743069031986</v>
      </c>
      <c r="N732" s="127">
        <f t="shared" ca="1" si="776"/>
        <v>25.679019763840198</v>
      </c>
      <c r="O732" s="128">
        <f t="shared" ca="1" si="777"/>
        <v>23.929033647881656</v>
      </c>
      <c r="P732" s="128">
        <f t="shared" ca="1" si="778"/>
        <v>0.72903364788165703</v>
      </c>
      <c r="Q732" s="128">
        <f t="shared" ca="1" si="779"/>
        <v>0.69347825731612478</v>
      </c>
      <c r="R732" s="129">
        <f ca="1">AVERAGE(Q$17:Q732)</f>
        <v>1.6870522211788117</v>
      </c>
      <c r="S732">
        <v>1.615</v>
      </c>
    </row>
    <row r="733" spans="2:19" x14ac:dyDescent="0.25">
      <c r="B733" s="126">
        <f t="shared" si="780"/>
        <v>717</v>
      </c>
      <c r="C733" s="17">
        <f t="shared" si="774"/>
        <v>3.2921262866077932</v>
      </c>
      <c r="D733" s="17">
        <f t="shared" ref="D733:M733" ca="1" si="791">$C$4*($G$4-C733)*$B$7+$F$4*SQRT($B$7)*NORMSINV(RAND())+C733</f>
        <v>3.2349748230193565</v>
      </c>
      <c r="E733" s="17">
        <f t="shared" ca="1" si="791"/>
        <v>3.1148830062089425</v>
      </c>
      <c r="F733" s="17">
        <f t="shared" ca="1" si="791"/>
        <v>3.0830341067856404</v>
      </c>
      <c r="G733" s="17">
        <f t="shared" ca="1" si="791"/>
        <v>3.1445337738137726</v>
      </c>
      <c r="H733" s="17">
        <f t="shared" ca="1" si="791"/>
        <v>3.1490294461049757</v>
      </c>
      <c r="I733" s="17">
        <f t="shared" ca="1" si="791"/>
        <v>3.0069771441251376</v>
      </c>
      <c r="J733" s="17">
        <f t="shared" ca="1" si="791"/>
        <v>2.7916083253733222</v>
      </c>
      <c r="K733" s="17">
        <f t="shared" ca="1" si="791"/>
        <v>2.837309161807501</v>
      </c>
      <c r="L733" s="17">
        <f t="shared" ca="1" si="791"/>
        <v>2.8400104695314647</v>
      </c>
      <c r="M733" s="17">
        <f t="shared" ca="1" si="791"/>
        <v>2.9530594660365499</v>
      </c>
      <c r="N733" s="127">
        <f t="shared" ca="1" si="776"/>
        <v>19.164497255059494</v>
      </c>
      <c r="O733" s="128">
        <f t="shared" ca="1" si="777"/>
        <v>18.991489778444198</v>
      </c>
      <c r="P733" s="128">
        <f t="shared" ca="1" si="778"/>
        <v>0</v>
      </c>
      <c r="Q733" s="128">
        <f t="shared" ca="1" si="779"/>
        <v>0</v>
      </c>
      <c r="R733" s="129">
        <f ca="1">AVERAGE(Q$17:Q733)</f>
        <v>1.6846992892106403</v>
      </c>
      <c r="S733">
        <v>1.615</v>
      </c>
    </row>
    <row r="734" spans="2:19" x14ac:dyDescent="0.25">
      <c r="B734" s="126">
        <f t="shared" si="780"/>
        <v>718</v>
      </c>
      <c r="C734" s="17">
        <f t="shared" si="774"/>
        <v>3.2921262866077932</v>
      </c>
      <c r="D734" s="17">
        <f t="shared" ref="D734:M734" ca="1" si="792">$C$4*($G$4-C734)*$B$7+$F$4*SQRT($B$7)*NORMSINV(RAND())+C734</f>
        <v>3.2375797180636532</v>
      </c>
      <c r="E734" s="17">
        <f t="shared" ca="1" si="792"/>
        <v>3.2789391799098504</v>
      </c>
      <c r="F734" s="17">
        <f t="shared" ca="1" si="792"/>
        <v>3.0872152308048482</v>
      </c>
      <c r="G734" s="17">
        <f t="shared" ca="1" si="792"/>
        <v>3.0253834051243462</v>
      </c>
      <c r="H734" s="17">
        <f t="shared" ca="1" si="792"/>
        <v>2.9185973715750784</v>
      </c>
      <c r="I734" s="17">
        <f t="shared" ca="1" si="792"/>
        <v>2.8454214650540015</v>
      </c>
      <c r="J734" s="17">
        <f t="shared" ca="1" si="792"/>
        <v>2.8534610529319733</v>
      </c>
      <c r="K734" s="17">
        <f t="shared" ca="1" si="792"/>
        <v>2.8008599412397781</v>
      </c>
      <c r="L734" s="17">
        <f t="shared" ca="1" si="792"/>
        <v>2.6882396702497657</v>
      </c>
      <c r="M734" s="17">
        <f t="shared" ca="1" si="792"/>
        <v>2.525186211763252</v>
      </c>
      <c r="N734" s="127">
        <f t="shared" ca="1" si="776"/>
        <v>12.49322143181166</v>
      </c>
      <c r="O734" s="128">
        <f t="shared" ca="1" si="777"/>
        <v>13.54564299334856</v>
      </c>
      <c r="P734" s="128">
        <f t="shared" ca="1" si="778"/>
        <v>0</v>
      </c>
      <c r="Q734" s="128">
        <f t="shared" ca="1" si="779"/>
        <v>0</v>
      </c>
      <c r="R734" s="129">
        <f ca="1">AVERAGE(Q$17:Q734)</f>
        <v>1.682352911370514</v>
      </c>
      <c r="S734">
        <v>1.615</v>
      </c>
    </row>
    <row r="735" spans="2:19" x14ac:dyDescent="0.25">
      <c r="B735" s="126">
        <f t="shared" si="780"/>
        <v>719</v>
      </c>
      <c r="C735" s="17">
        <f t="shared" si="774"/>
        <v>3.2921262866077932</v>
      </c>
      <c r="D735" s="17">
        <f t="shared" ref="D735:M735" ca="1" si="793">$C$4*($G$4-C735)*$B$7+$F$4*SQRT($B$7)*NORMSINV(RAND())+C735</f>
        <v>3.1437976028296237</v>
      </c>
      <c r="E735" s="17">
        <f t="shared" ca="1" si="793"/>
        <v>3.2618332751291481</v>
      </c>
      <c r="F735" s="17">
        <f t="shared" ca="1" si="793"/>
        <v>3.2425944781644329</v>
      </c>
      <c r="G735" s="17">
        <f t="shared" ca="1" si="793"/>
        <v>3.367763167708357</v>
      </c>
      <c r="H735" s="17">
        <f t="shared" ca="1" si="793"/>
        <v>3.3981154970270406</v>
      </c>
      <c r="I735" s="17">
        <f t="shared" ca="1" si="793"/>
        <v>3.4378544253730423</v>
      </c>
      <c r="J735" s="17">
        <f t="shared" ca="1" si="793"/>
        <v>3.4835204822586192</v>
      </c>
      <c r="K735" s="17">
        <f t="shared" ca="1" si="793"/>
        <v>3.4263589723112551</v>
      </c>
      <c r="L735" s="17">
        <f t="shared" ca="1" si="793"/>
        <v>3.4022115014462564</v>
      </c>
      <c r="M735" s="17">
        <f t="shared" ca="1" si="793"/>
        <v>3.35841470526936</v>
      </c>
      <c r="N735" s="127">
        <f t="shared" ca="1" si="776"/>
        <v>28.743587683446098</v>
      </c>
      <c r="O735" s="128">
        <f t="shared" ca="1" si="777"/>
        <v>26.157414992949203</v>
      </c>
      <c r="P735" s="128">
        <f t="shared" ca="1" si="778"/>
        <v>2.9574149929492037</v>
      </c>
      <c r="Q735" s="128">
        <f t="shared" ca="1" si="779"/>
        <v>2.8131801617528542</v>
      </c>
      <c r="R735" s="129">
        <f ca="1">AVERAGE(Q$17:Q735)</f>
        <v>1.6839256891874574</v>
      </c>
      <c r="S735">
        <v>1.615</v>
      </c>
    </row>
    <row r="736" spans="2:19" x14ac:dyDescent="0.25">
      <c r="B736" s="126">
        <f t="shared" si="780"/>
        <v>720</v>
      </c>
      <c r="C736" s="17">
        <f t="shared" si="774"/>
        <v>3.2921262866077932</v>
      </c>
      <c r="D736" s="17">
        <f t="shared" ref="D736:M736" ca="1" si="794">$C$4*($G$4-C736)*$B$7+$F$4*SQRT($B$7)*NORMSINV(RAND())+C736</f>
        <v>3.2008850775019653</v>
      </c>
      <c r="E736" s="17">
        <f t="shared" ca="1" si="794"/>
        <v>3.180579112877481</v>
      </c>
      <c r="F736" s="17">
        <f t="shared" ca="1" si="794"/>
        <v>3.1494571624227543</v>
      </c>
      <c r="G736" s="17">
        <f t="shared" ca="1" si="794"/>
        <v>3.0486068346888398</v>
      </c>
      <c r="H736" s="17">
        <f t="shared" ca="1" si="794"/>
        <v>2.9467289285453067</v>
      </c>
      <c r="I736" s="17">
        <f t="shared" ca="1" si="794"/>
        <v>2.9375733995285565</v>
      </c>
      <c r="J736" s="17">
        <f t="shared" ca="1" si="794"/>
        <v>2.9485732455265499</v>
      </c>
      <c r="K736" s="17">
        <f t="shared" ca="1" si="794"/>
        <v>2.8370288045144316</v>
      </c>
      <c r="L736" s="17">
        <f t="shared" ca="1" si="794"/>
        <v>2.723386558655331</v>
      </c>
      <c r="M736" s="17">
        <f t="shared" ca="1" si="794"/>
        <v>2.8148232001715168</v>
      </c>
      <c r="N736" s="127">
        <f t="shared" ca="1" si="776"/>
        <v>16.690224690600278</v>
      </c>
      <c r="O736" s="128">
        <f t="shared" ca="1" si="777"/>
        <v>17.027243858581681</v>
      </c>
      <c r="P736" s="128">
        <f t="shared" ca="1" si="778"/>
        <v>0</v>
      </c>
      <c r="Q736" s="128">
        <f t="shared" ca="1" si="779"/>
        <v>0</v>
      </c>
      <c r="R736" s="129">
        <f ca="1">AVERAGE(Q$17:Q736)</f>
        <v>1.6815869035080304</v>
      </c>
      <c r="S736">
        <v>1.615</v>
      </c>
    </row>
    <row r="737" spans="2:19" x14ac:dyDescent="0.25">
      <c r="B737" s="126">
        <f t="shared" si="780"/>
        <v>721</v>
      </c>
      <c r="C737" s="17">
        <f t="shared" si="774"/>
        <v>3.2921262866077932</v>
      </c>
      <c r="D737" s="17">
        <f t="shared" ref="D737:M737" ca="1" si="795">$C$4*($G$4-C737)*$B$7+$F$4*SQRT($B$7)*NORMSINV(RAND())+C737</f>
        <v>3.2375455723753368</v>
      </c>
      <c r="E737" s="17">
        <f t="shared" ca="1" si="795"/>
        <v>3.1869511272245736</v>
      </c>
      <c r="F737" s="17">
        <f t="shared" ca="1" si="795"/>
        <v>3.210957860120466</v>
      </c>
      <c r="G737" s="17">
        <f t="shared" ca="1" si="795"/>
        <v>3.0618022443616946</v>
      </c>
      <c r="H737" s="17">
        <f t="shared" ca="1" si="795"/>
        <v>3.0999623702107382</v>
      </c>
      <c r="I737" s="17">
        <f t="shared" ca="1" si="795"/>
        <v>3.198885662395123</v>
      </c>
      <c r="J737" s="17">
        <f t="shared" ca="1" si="795"/>
        <v>3.195888324584629</v>
      </c>
      <c r="K737" s="17">
        <f t="shared" ca="1" si="795"/>
        <v>3.2030303051577236</v>
      </c>
      <c r="L737" s="17">
        <f t="shared" ca="1" si="795"/>
        <v>3.241860913789782</v>
      </c>
      <c r="M737" s="17">
        <f t="shared" ca="1" si="795"/>
        <v>3.1106391772496425</v>
      </c>
      <c r="N737" s="127">
        <f t="shared" ca="1" si="776"/>
        <v>22.43538000324795</v>
      </c>
      <c r="O737" s="128">
        <f t="shared" ca="1" si="777"/>
        <v>21.508417775477682</v>
      </c>
      <c r="P737" s="128">
        <f t="shared" ca="1" si="778"/>
        <v>0</v>
      </c>
      <c r="Q737" s="128">
        <f t="shared" ca="1" si="779"/>
        <v>0</v>
      </c>
      <c r="R737" s="129">
        <f ca="1">AVERAGE(Q$17:Q737)</f>
        <v>1.6792546054449125</v>
      </c>
      <c r="S737">
        <v>1.615</v>
      </c>
    </row>
    <row r="738" spans="2:19" x14ac:dyDescent="0.25">
      <c r="B738" s="126">
        <f t="shared" si="780"/>
        <v>722</v>
      </c>
      <c r="C738" s="17">
        <f t="shared" si="774"/>
        <v>3.2921262866077932</v>
      </c>
      <c r="D738" s="17">
        <f t="shared" ref="D738:M738" ca="1" si="796">$C$4*($G$4-C738)*$B$7+$F$4*SQRT($B$7)*NORMSINV(RAND())+C738</f>
        <v>3.2274455584208592</v>
      </c>
      <c r="E738" s="17">
        <f t="shared" ca="1" si="796"/>
        <v>3.2408503254664089</v>
      </c>
      <c r="F738" s="17">
        <f t="shared" ca="1" si="796"/>
        <v>3.1490309304740522</v>
      </c>
      <c r="G738" s="17">
        <f t="shared" ca="1" si="796"/>
        <v>3.1250219218696196</v>
      </c>
      <c r="H738" s="17">
        <f t="shared" ca="1" si="796"/>
        <v>3.1595440302062525</v>
      </c>
      <c r="I738" s="17">
        <f t="shared" ca="1" si="796"/>
        <v>3.0682297387359085</v>
      </c>
      <c r="J738" s="17">
        <f t="shared" ca="1" si="796"/>
        <v>3.0179531421032966</v>
      </c>
      <c r="K738" s="17">
        <f t="shared" ca="1" si="796"/>
        <v>3.0377445621178478</v>
      </c>
      <c r="L738" s="17">
        <f t="shared" ca="1" si="796"/>
        <v>3.1129475283761687</v>
      </c>
      <c r="M738" s="17">
        <f t="shared" ca="1" si="796"/>
        <v>3.2065190413421605</v>
      </c>
      <c r="N738" s="127">
        <f t="shared" ca="1" si="776"/>
        <v>24.692981200819904</v>
      </c>
      <c r="O738" s="128">
        <f t="shared" ca="1" si="777"/>
        <v>23.200375099612764</v>
      </c>
      <c r="P738" s="128">
        <f t="shared" ca="1" si="778"/>
        <v>3.7509961276427362E-4</v>
      </c>
      <c r="Q738" s="128">
        <f t="shared" ca="1" si="779"/>
        <v>3.5680578878020068E-4</v>
      </c>
      <c r="R738" s="129">
        <f ca="1">AVERAGE(Q$17:Q738)</f>
        <v>1.6769292622320924</v>
      </c>
      <c r="S738">
        <v>1.615</v>
      </c>
    </row>
    <row r="739" spans="2:19" x14ac:dyDescent="0.25">
      <c r="B739" s="126">
        <f t="shared" si="780"/>
        <v>723</v>
      </c>
      <c r="C739" s="17">
        <f t="shared" si="774"/>
        <v>3.2921262866077932</v>
      </c>
      <c r="D739" s="17">
        <f t="shared" ref="D739:M739" ca="1" si="797">$C$4*($G$4-C739)*$B$7+$F$4*SQRT($B$7)*NORMSINV(RAND())+C739</f>
        <v>3.1879682781359677</v>
      </c>
      <c r="E739" s="17">
        <f t="shared" ca="1" si="797"/>
        <v>3.2059361263361406</v>
      </c>
      <c r="F739" s="17">
        <f t="shared" ca="1" si="797"/>
        <v>3.2647787223631526</v>
      </c>
      <c r="G739" s="17">
        <f t="shared" ca="1" si="797"/>
        <v>3.3061675077453327</v>
      </c>
      <c r="H739" s="17">
        <f t="shared" ca="1" si="797"/>
        <v>3.1867537477153256</v>
      </c>
      <c r="I739" s="17">
        <f t="shared" ca="1" si="797"/>
        <v>3.2164779462975357</v>
      </c>
      <c r="J739" s="17">
        <f t="shared" ca="1" si="797"/>
        <v>3.232298714542309</v>
      </c>
      <c r="K739" s="17">
        <f t="shared" ca="1" si="797"/>
        <v>3.1627176422091492</v>
      </c>
      <c r="L739" s="17">
        <f t="shared" ca="1" si="797"/>
        <v>3.2245417473180424</v>
      </c>
      <c r="M739" s="17">
        <f t="shared" ca="1" si="797"/>
        <v>3.313445114992339</v>
      </c>
      <c r="N739" s="127">
        <f t="shared" ca="1" si="776"/>
        <v>27.479633079547103</v>
      </c>
      <c r="O739" s="128">
        <f t="shared" ca="1" si="777"/>
        <v>25.244709099145069</v>
      </c>
      <c r="P739" s="128">
        <f t="shared" ca="1" si="778"/>
        <v>2.04470909914507</v>
      </c>
      <c r="Q739" s="128">
        <f t="shared" ca="1" si="779"/>
        <v>1.9449874596511383</v>
      </c>
      <c r="R739" s="129">
        <f ca="1">AVERAGE(Q$17:Q739)</f>
        <v>1.6773000204581214</v>
      </c>
      <c r="S739">
        <v>1.615</v>
      </c>
    </row>
    <row r="740" spans="2:19" x14ac:dyDescent="0.25">
      <c r="B740" s="126">
        <f t="shared" si="780"/>
        <v>724</v>
      </c>
      <c r="C740" s="17">
        <f t="shared" si="774"/>
        <v>3.2921262866077932</v>
      </c>
      <c r="D740" s="17">
        <f t="shared" ref="D740:M740" ca="1" si="798">$C$4*($G$4-C740)*$B$7+$F$4*SQRT($B$7)*NORMSINV(RAND())+C740</f>
        <v>3.2483941720775058</v>
      </c>
      <c r="E740" s="17">
        <f t="shared" ca="1" si="798"/>
        <v>3.2697926086572124</v>
      </c>
      <c r="F740" s="17">
        <f t="shared" ca="1" si="798"/>
        <v>3.1760708472842514</v>
      </c>
      <c r="G740" s="17">
        <f t="shared" ca="1" si="798"/>
        <v>3.280685146584247</v>
      </c>
      <c r="H740" s="17">
        <f t="shared" ca="1" si="798"/>
        <v>3.1143853792628939</v>
      </c>
      <c r="I740" s="17">
        <f t="shared" ca="1" si="798"/>
        <v>3.1881899317953737</v>
      </c>
      <c r="J740" s="17">
        <f t="shared" ca="1" si="798"/>
        <v>3.2696207769647923</v>
      </c>
      <c r="K740" s="17">
        <f t="shared" ca="1" si="798"/>
        <v>3.1499422443176117</v>
      </c>
      <c r="L740" s="17">
        <f t="shared" ca="1" si="798"/>
        <v>3.2271383523921089</v>
      </c>
      <c r="M740" s="17">
        <f t="shared" ca="1" si="798"/>
        <v>3.2963882990795632</v>
      </c>
      <c r="N740" s="127">
        <f t="shared" ca="1" si="776"/>
        <v>27.014892798844873</v>
      </c>
      <c r="O740" s="128">
        <f t="shared" ca="1" si="777"/>
        <v>24.906914347700091</v>
      </c>
      <c r="P740" s="128">
        <f t="shared" ca="1" si="778"/>
        <v>1.7069143477000921</v>
      </c>
      <c r="Q740" s="128">
        <f t="shared" ca="1" si="779"/>
        <v>1.6236671526347703</v>
      </c>
      <c r="R740" s="129">
        <f ca="1">AVERAGE(Q$17:Q740)</f>
        <v>1.6772259419114044</v>
      </c>
      <c r="S740">
        <v>1.615</v>
      </c>
    </row>
    <row r="741" spans="2:19" x14ac:dyDescent="0.25">
      <c r="B741" s="126">
        <f t="shared" si="780"/>
        <v>725</v>
      </c>
      <c r="C741" s="17">
        <f t="shared" si="774"/>
        <v>3.2921262866077932</v>
      </c>
      <c r="D741" s="17">
        <f t="shared" ref="D741:M741" ca="1" si="799">$C$4*($G$4-C741)*$B$7+$F$4*SQRT($B$7)*NORMSINV(RAND())+C741</f>
        <v>3.3453907530546521</v>
      </c>
      <c r="E741" s="17">
        <f t="shared" ca="1" si="799"/>
        <v>3.3777179130454655</v>
      </c>
      <c r="F741" s="17">
        <f t="shared" ca="1" si="799"/>
        <v>3.2595322600814067</v>
      </c>
      <c r="G741" s="17">
        <f t="shared" ca="1" si="799"/>
        <v>3.2827985287351606</v>
      </c>
      <c r="H741" s="17">
        <f t="shared" ca="1" si="799"/>
        <v>3.2804982434423664</v>
      </c>
      <c r="I741" s="17">
        <f t="shared" ca="1" si="799"/>
        <v>3.2538792396619467</v>
      </c>
      <c r="J741" s="17">
        <f t="shared" ca="1" si="799"/>
        <v>3.3014475184373921</v>
      </c>
      <c r="K741" s="17">
        <f t="shared" ca="1" si="799"/>
        <v>3.2250828386887687</v>
      </c>
      <c r="L741" s="17">
        <f t="shared" ca="1" si="799"/>
        <v>3.1789791594718322</v>
      </c>
      <c r="M741" s="17">
        <f t="shared" ca="1" si="799"/>
        <v>3.1737732834686936</v>
      </c>
      <c r="N741" s="127">
        <f t="shared" ca="1" si="776"/>
        <v>23.897486438481184</v>
      </c>
      <c r="O741" s="128">
        <f t="shared" ca="1" si="777"/>
        <v>22.608060000906789</v>
      </c>
      <c r="P741" s="128">
        <f t="shared" ca="1" si="778"/>
        <v>0</v>
      </c>
      <c r="Q741" s="128">
        <f t="shared" ca="1" si="779"/>
        <v>0</v>
      </c>
      <c r="R741" s="129">
        <f ca="1">AVERAGE(Q$17:Q741)</f>
        <v>1.6749125268191127</v>
      </c>
      <c r="S741">
        <v>1.615</v>
      </c>
    </row>
    <row r="742" spans="2:19" x14ac:dyDescent="0.25">
      <c r="B742" s="126">
        <f t="shared" si="780"/>
        <v>726</v>
      </c>
      <c r="C742" s="17">
        <f t="shared" si="774"/>
        <v>3.2921262866077932</v>
      </c>
      <c r="D742" s="17">
        <f t="shared" ref="D742:M742" ca="1" si="800">$C$4*($G$4-C742)*$B$7+$F$4*SQRT($B$7)*NORMSINV(RAND())+C742</f>
        <v>3.2818373947128308</v>
      </c>
      <c r="E742" s="17">
        <f t="shared" ca="1" si="800"/>
        <v>3.2796690583855757</v>
      </c>
      <c r="F742" s="17">
        <f t="shared" ca="1" si="800"/>
        <v>3.2878933608639422</v>
      </c>
      <c r="G742" s="17">
        <f t="shared" ca="1" si="800"/>
        <v>3.337540615373257</v>
      </c>
      <c r="H742" s="17">
        <f t="shared" ca="1" si="800"/>
        <v>3.2693507617304891</v>
      </c>
      <c r="I742" s="17">
        <f t="shared" ca="1" si="800"/>
        <v>3.3850606409287503</v>
      </c>
      <c r="J742" s="17">
        <f t="shared" ca="1" si="800"/>
        <v>3.4149835140677949</v>
      </c>
      <c r="K742" s="17">
        <f t="shared" ca="1" si="800"/>
        <v>3.4922059580290967</v>
      </c>
      <c r="L742" s="17">
        <f t="shared" ca="1" si="800"/>
        <v>3.4562921309996435</v>
      </c>
      <c r="M742" s="17">
        <f t="shared" ca="1" si="800"/>
        <v>3.4270805929116177</v>
      </c>
      <c r="N742" s="127">
        <f t="shared" ca="1" si="776"/>
        <v>30.786632711868542</v>
      </c>
      <c r="O742" s="128">
        <f t="shared" ca="1" si="777"/>
        <v>27.615126866842292</v>
      </c>
      <c r="P742" s="128">
        <f t="shared" ca="1" si="778"/>
        <v>4.4151268668422929</v>
      </c>
      <c r="Q742" s="128">
        <f t="shared" ca="1" si="779"/>
        <v>4.1997985886440352</v>
      </c>
      <c r="R742" s="129">
        <f ca="1">AVERAGE(Q$17:Q742)</f>
        <v>1.6783903313119843</v>
      </c>
      <c r="S742">
        <v>1.615</v>
      </c>
    </row>
    <row r="743" spans="2:19" x14ac:dyDescent="0.25">
      <c r="B743" s="126">
        <f t="shared" si="780"/>
        <v>727</v>
      </c>
      <c r="C743" s="17">
        <f t="shared" si="774"/>
        <v>3.2921262866077932</v>
      </c>
      <c r="D743" s="17">
        <f t="shared" ref="D743:M743" ca="1" si="801">$C$4*($G$4-C743)*$B$7+$F$4*SQRT($B$7)*NORMSINV(RAND())+C743</f>
        <v>3.3966889899851642</v>
      </c>
      <c r="E743" s="17">
        <f t="shared" ca="1" si="801"/>
        <v>3.1048928243212948</v>
      </c>
      <c r="F743" s="17">
        <f t="shared" ca="1" si="801"/>
        <v>3.2059195081787251</v>
      </c>
      <c r="G743" s="17">
        <f t="shared" ca="1" si="801"/>
        <v>3.2010075381666181</v>
      </c>
      <c r="H743" s="17">
        <f t="shared" ca="1" si="801"/>
        <v>3.2001512482296843</v>
      </c>
      <c r="I743" s="17">
        <f t="shared" ca="1" si="801"/>
        <v>3.174481522146865</v>
      </c>
      <c r="J743" s="17">
        <f t="shared" ca="1" si="801"/>
        <v>3.1550419109893704</v>
      </c>
      <c r="K743" s="17">
        <f t="shared" ca="1" si="801"/>
        <v>3.24657130292014</v>
      </c>
      <c r="L743" s="17">
        <f t="shared" ca="1" si="801"/>
        <v>3.2896489641264841</v>
      </c>
      <c r="M743" s="17">
        <f t="shared" ca="1" si="801"/>
        <v>3.3108549287027156</v>
      </c>
      <c r="N743" s="127">
        <f t="shared" ca="1" si="776"/>
        <v>27.408547812485619</v>
      </c>
      <c r="O743" s="128">
        <f t="shared" ca="1" si="777"/>
        <v>25.193119312091092</v>
      </c>
      <c r="P743" s="128">
        <f t="shared" ca="1" si="778"/>
        <v>1.9931193120910926</v>
      </c>
      <c r="Q743" s="128">
        <f t="shared" ca="1" si="779"/>
        <v>1.8959137362016691</v>
      </c>
      <c r="R743" s="129">
        <f ca="1">AVERAGE(Q$17:Q743)</f>
        <v>1.6786895381962894</v>
      </c>
      <c r="S743">
        <v>1.615</v>
      </c>
    </row>
    <row r="744" spans="2:19" x14ac:dyDescent="0.25">
      <c r="B744" s="126">
        <f t="shared" si="780"/>
        <v>728</v>
      </c>
      <c r="C744" s="17">
        <f t="shared" si="774"/>
        <v>3.2921262866077932</v>
      </c>
      <c r="D744" s="17">
        <f t="shared" ref="D744:M744" ca="1" si="802">$C$4*($G$4-C744)*$B$7+$F$4*SQRT($B$7)*NORMSINV(RAND())+C744</f>
        <v>3.5389146690566298</v>
      </c>
      <c r="E744" s="17">
        <f t="shared" ca="1" si="802"/>
        <v>3.3989173656808154</v>
      </c>
      <c r="F744" s="17">
        <f t="shared" ca="1" si="802"/>
        <v>3.4488153108902919</v>
      </c>
      <c r="G744" s="17">
        <f t="shared" ca="1" si="802"/>
        <v>3.3581129255578905</v>
      </c>
      <c r="H744" s="17">
        <f t="shared" ca="1" si="802"/>
        <v>3.3539727292129693</v>
      </c>
      <c r="I744" s="17">
        <f t="shared" ca="1" si="802"/>
        <v>3.3351289743400532</v>
      </c>
      <c r="J744" s="17">
        <f t="shared" ca="1" si="802"/>
        <v>3.4253089176358458</v>
      </c>
      <c r="K744" s="17">
        <f t="shared" ca="1" si="802"/>
        <v>3.1536966887972895</v>
      </c>
      <c r="L744" s="17">
        <f t="shared" ca="1" si="802"/>
        <v>3.0776068951806619</v>
      </c>
      <c r="M744" s="17">
        <f t="shared" ca="1" si="802"/>
        <v>2.9816014952645675</v>
      </c>
      <c r="N744" s="127">
        <f t="shared" ca="1" si="776"/>
        <v>19.719371850900895</v>
      </c>
      <c r="O744" s="128">
        <f t="shared" ca="1" si="777"/>
        <v>19.424456481615628</v>
      </c>
      <c r="P744" s="128">
        <f t="shared" ca="1" si="778"/>
        <v>0</v>
      </c>
      <c r="Q744" s="128">
        <f t="shared" ca="1" si="779"/>
        <v>0</v>
      </c>
      <c r="R744" s="129">
        <f ca="1">AVERAGE(Q$17:Q744)</f>
        <v>1.6763836459734922</v>
      </c>
      <c r="S744">
        <v>1.615</v>
      </c>
    </row>
    <row r="745" spans="2:19" x14ac:dyDescent="0.25">
      <c r="B745" s="126">
        <f t="shared" si="780"/>
        <v>729</v>
      </c>
      <c r="C745" s="17">
        <f t="shared" si="774"/>
        <v>3.2921262866077932</v>
      </c>
      <c r="D745" s="17">
        <f t="shared" ref="D745:M745" ca="1" si="803">$C$4*($G$4-C745)*$B$7+$F$4*SQRT($B$7)*NORMSINV(RAND())+C745</f>
        <v>3.3897838898591228</v>
      </c>
      <c r="E745" s="17">
        <f t="shared" ca="1" si="803"/>
        <v>3.3198785649101716</v>
      </c>
      <c r="F745" s="17">
        <f t="shared" ca="1" si="803"/>
        <v>3.329747404999472</v>
      </c>
      <c r="G745" s="17">
        <f t="shared" ca="1" si="803"/>
        <v>3.2464993971561009</v>
      </c>
      <c r="H745" s="17">
        <f t="shared" ca="1" si="803"/>
        <v>3.1995942954940397</v>
      </c>
      <c r="I745" s="17">
        <f t="shared" ca="1" si="803"/>
        <v>3.2325294694506623</v>
      </c>
      <c r="J745" s="17">
        <f t="shared" ca="1" si="803"/>
        <v>3.1922690458745198</v>
      </c>
      <c r="K745" s="17">
        <f t="shared" ca="1" si="803"/>
        <v>3.1603029913275464</v>
      </c>
      <c r="L745" s="17">
        <f t="shared" ca="1" si="803"/>
        <v>2.9876804756244582</v>
      </c>
      <c r="M745" s="17">
        <f t="shared" ca="1" si="803"/>
        <v>2.9709988694964951</v>
      </c>
      <c r="N745" s="127">
        <f t="shared" ca="1" si="776"/>
        <v>19.511399207118753</v>
      </c>
      <c r="O745" s="128">
        <f t="shared" ca="1" si="777"/>
        <v>19.262480081372651</v>
      </c>
      <c r="P745" s="128">
        <f t="shared" ca="1" si="778"/>
        <v>0</v>
      </c>
      <c r="Q745" s="128">
        <f t="shared" ca="1" si="779"/>
        <v>0</v>
      </c>
      <c r="R745" s="129">
        <f ca="1">AVERAGE(Q$17:Q745)</f>
        <v>1.6740840799296328</v>
      </c>
      <c r="S745">
        <v>1.615</v>
      </c>
    </row>
    <row r="746" spans="2:19" x14ac:dyDescent="0.25">
      <c r="B746" s="126">
        <f t="shared" si="780"/>
        <v>730</v>
      </c>
      <c r="C746" s="17">
        <f t="shared" si="774"/>
        <v>3.2921262866077932</v>
      </c>
      <c r="D746" s="17">
        <f t="shared" ref="D746:M746" ca="1" si="804">$C$4*($G$4-C746)*$B$7+$F$4*SQRT($B$7)*NORMSINV(RAND())+C746</f>
        <v>3.3393775570173996</v>
      </c>
      <c r="E746" s="17">
        <f t="shared" ca="1" si="804"/>
        <v>3.3894147253981912</v>
      </c>
      <c r="F746" s="17">
        <f t="shared" ca="1" si="804"/>
        <v>3.3896340852670757</v>
      </c>
      <c r="G746" s="17">
        <f t="shared" ca="1" si="804"/>
        <v>3.3977764293209516</v>
      </c>
      <c r="H746" s="17">
        <f t="shared" ca="1" si="804"/>
        <v>3.3864201741319473</v>
      </c>
      <c r="I746" s="17">
        <f t="shared" ca="1" si="804"/>
        <v>3.353564097038658</v>
      </c>
      <c r="J746" s="17">
        <f t="shared" ca="1" si="804"/>
        <v>3.3321107777166157</v>
      </c>
      <c r="K746" s="17">
        <f t="shared" ca="1" si="804"/>
        <v>3.3391704244869524</v>
      </c>
      <c r="L746" s="17">
        <f t="shared" ca="1" si="804"/>
        <v>3.239544913067657</v>
      </c>
      <c r="M746" s="17">
        <f t="shared" ca="1" si="804"/>
        <v>3.2877957453288209</v>
      </c>
      <c r="N746" s="127">
        <f t="shared" ca="1" si="776"/>
        <v>26.783760311639199</v>
      </c>
      <c r="O746" s="128">
        <f t="shared" ca="1" si="777"/>
        <v>24.738462449694548</v>
      </c>
      <c r="P746" s="128">
        <f t="shared" ca="1" si="778"/>
        <v>1.5384624496945492</v>
      </c>
      <c r="Q746" s="128">
        <f t="shared" ca="1" si="779"/>
        <v>1.4634307506389046</v>
      </c>
      <c r="R746" s="129">
        <f ca="1">AVERAGE(Q$17:Q746)</f>
        <v>1.673795513725125</v>
      </c>
      <c r="S746">
        <v>1.615</v>
      </c>
    </row>
    <row r="747" spans="2:19" x14ac:dyDescent="0.25">
      <c r="B747" s="126">
        <f t="shared" si="780"/>
        <v>731</v>
      </c>
      <c r="C747" s="17">
        <f t="shared" si="774"/>
        <v>3.2921262866077932</v>
      </c>
      <c r="D747" s="17">
        <f t="shared" ref="D747:M747" ca="1" si="805">$C$4*($G$4-C747)*$B$7+$F$4*SQRT($B$7)*NORMSINV(RAND())+C747</f>
        <v>3.3082117114680272</v>
      </c>
      <c r="E747" s="17">
        <f t="shared" ca="1" si="805"/>
        <v>3.3353677389669132</v>
      </c>
      <c r="F747" s="17">
        <f t="shared" ca="1" si="805"/>
        <v>3.2752554600579549</v>
      </c>
      <c r="G747" s="17">
        <f t="shared" ca="1" si="805"/>
        <v>3.1626508407706346</v>
      </c>
      <c r="H747" s="17">
        <f t="shared" ca="1" si="805"/>
        <v>3.2916606432263804</v>
      </c>
      <c r="I747" s="17">
        <f t="shared" ca="1" si="805"/>
        <v>3.4282515783488892</v>
      </c>
      <c r="J747" s="17">
        <f t="shared" ca="1" si="805"/>
        <v>3.3247414403181703</v>
      </c>
      <c r="K747" s="17">
        <f t="shared" ca="1" si="805"/>
        <v>3.3034253724755862</v>
      </c>
      <c r="L747" s="17">
        <f t="shared" ca="1" si="805"/>
        <v>3.3855819144211541</v>
      </c>
      <c r="M747" s="17">
        <f t="shared" ca="1" si="805"/>
        <v>3.163924360709784</v>
      </c>
      <c r="N747" s="127">
        <f t="shared" ca="1" si="776"/>
        <v>23.663277188038364</v>
      </c>
      <c r="O747" s="128">
        <f t="shared" ca="1" si="777"/>
        <v>22.432885637336689</v>
      </c>
      <c r="P747" s="128">
        <f t="shared" ca="1" si="778"/>
        <v>0</v>
      </c>
      <c r="Q747" s="128">
        <f t="shared" ca="1" si="779"/>
        <v>0</v>
      </c>
      <c r="R747" s="129">
        <f ca="1">AVERAGE(Q$17:Q747)</f>
        <v>1.6715057797802206</v>
      </c>
      <c r="S747">
        <v>1.615</v>
      </c>
    </row>
    <row r="748" spans="2:19" x14ac:dyDescent="0.25">
      <c r="B748" s="126">
        <f t="shared" si="780"/>
        <v>732</v>
      </c>
      <c r="C748" s="17">
        <f t="shared" si="774"/>
        <v>3.2921262866077932</v>
      </c>
      <c r="D748" s="17">
        <f t="shared" ref="D748:M748" ca="1" si="806">$C$4*($G$4-C748)*$B$7+$F$4*SQRT($B$7)*NORMSINV(RAND())+C748</f>
        <v>3.3242795497917208</v>
      </c>
      <c r="E748" s="17">
        <f t="shared" ca="1" si="806"/>
        <v>3.290209508125113</v>
      </c>
      <c r="F748" s="17">
        <f t="shared" ca="1" si="806"/>
        <v>3.2836911000227382</v>
      </c>
      <c r="G748" s="17">
        <f t="shared" ca="1" si="806"/>
        <v>3.3232714677527389</v>
      </c>
      <c r="H748" s="17">
        <f t="shared" ca="1" si="806"/>
        <v>3.1517857342045943</v>
      </c>
      <c r="I748" s="17">
        <f t="shared" ca="1" si="806"/>
        <v>3.0965881512063622</v>
      </c>
      <c r="J748" s="17">
        <f t="shared" ca="1" si="806"/>
        <v>3.1316114100375456</v>
      </c>
      <c r="K748" s="17">
        <f t="shared" ca="1" si="806"/>
        <v>3.0087123210514939</v>
      </c>
      <c r="L748" s="17">
        <f t="shared" ca="1" si="806"/>
        <v>2.995485534033723</v>
      </c>
      <c r="M748" s="17">
        <f t="shared" ca="1" si="806"/>
        <v>3.050965461285831</v>
      </c>
      <c r="N748" s="127">
        <f t="shared" ca="1" si="776"/>
        <v>21.135740314255205</v>
      </c>
      <c r="O748" s="128">
        <f t="shared" ca="1" si="777"/>
        <v>20.518260286294705</v>
      </c>
      <c r="P748" s="128">
        <f t="shared" ca="1" si="778"/>
        <v>0</v>
      </c>
      <c r="Q748" s="128">
        <f t="shared" ca="1" si="779"/>
        <v>0</v>
      </c>
      <c r="R748" s="129">
        <f ca="1">AVERAGE(Q$17:Q748)</f>
        <v>1.6692223019389909</v>
      </c>
      <c r="S748">
        <v>1.615</v>
      </c>
    </row>
    <row r="749" spans="2:19" x14ac:dyDescent="0.25">
      <c r="B749" s="126">
        <f t="shared" si="780"/>
        <v>733</v>
      </c>
      <c r="C749" s="17">
        <f t="shared" si="774"/>
        <v>3.2921262866077932</v>
      </c>
      <c r="D749" s="17">
        <f t="shared" ref="D749:M749" ca="1" si="807">$C$4*($G$4-C749)*$B$7+$F$4*SQRT($B$7)*NORMSINV(RAND())+C749</f>
        <v>3.4225008851563667</v>
      </c>
      <c r="E749" s="17">
        <f t="shared" ca="1" si="807"/>
        <v>3.3551003025987964</v>
      </c>
      <c r="F749" s="17">
        <f t="shared" ca="1" si="807"/>
        <v>3.3390422320136066</v>
      </c>
      <c r="G749" s="17">
        <f t="shared" ca="1" si="807"/>
        <v>3.3557119150566406</v>
      </c>
      <c r="H749" s="17">
        <f t="shared" ca="1" si="807"/>
        <v>3.3162002196099887</v>
      </c>
      <c r="I749" s="17">
        <f t="shared" ca="1" si="807"/>
        <v>3.3725481653413918</v>
      </c>
      <c r="J749" s="17">
        <f t="shared" ca="1" si="807"/>
        <v>3.3258871753353314</v>
      </c>
      <c r="K749" s="17">
        <f t="shared" ca="1" si="807"/>
        <v>3.2383352978514828</v>
      </c>
      <c r="L749" s="17">
        <f t="shared" ca="1" si="807"/>
        <v>3.2069137759102189</v>
      </c>
      <c r="M749" s="17">
        <f t="shared" ca="1" si="807"/>
        <v>3.0979310965394196</v>
      </c>
      <c r="N749" s="127">
        <f t="shared" ca="1" si="776"/>
        <v>22.152073338100049</v>
      </c>
      <c r="O749" s="128">
        <f t="shared" ca="1" si="777"/>
        <v>21.293626155354225</v>
      </c>
      <c r="P749" s="128">
        <f t="shared" ca="1" si="778"/>
        <v>0</v>
      </c>
      <c r="Q749" s="128">
        <f t="shared" ca="1" si="779"/>
        <v>0</v>
      </c>
      <c r="R749" s="129">
        <f ca="1">AVERAGE(Q$17:Q749)</f>
        <v>1.6669450545966458</v>
      </c>
      <c r="S749">
        <v>1.615</v>
      </c>
    </row>
    <row r="750" spans="2:19" x14ac:dyDescent="0.25">
      <c r="B750" s="126">
        <f t="shared" si="780"/>
        <v>734</v>
      </c>
      <c r="C750" s="17">
        <f t="shared" si="774"/>
        <v>3.2921262866077932</v>
      </c>
      <c r="D750" s="17">
        <f t="shared" ref="D750:M750" ca="1" si="808">$C$4*($G$4-C750)*$B$7+$F$4*SQRT($B$7)*NORMSINV(RAND())+C750</f>
        <v>3.2900380664484419</v>
      </c>
      <c r="E750" s="17">
        <f t="shared" ca="1" si="808"/>
        <v>3.367348843340793</v>
      </c>
      <c r="F750" s="17">
        <f t="shared" ca="1" si="808"/>
        <v>3.3006762014063558</v>
      </c>
      <c r="G750" s="17">
        <f t="shared" ca="1" si="808"/>
        <v>3.223182055412912</v>
      </c>
      <c r="H750" s="17">
        <f t="shared" ca="1" si="808"/>
        <v>3.1448732401404125</v>
      </c>
      <c r="I750" s="17">
        <f t="shared" ca="1" si="808"/>
        <v>3.1277562224048316</v>
      </c>
      <c r="J750" s="17">
        <f t="shared" ca="1" si="808"/>
        <v>3.1636554041445999</v>
      </c>
      <c r="K750" s="17">
        <f t="shared" ca="1" si="808"/>
        <v>3.2639220749859246</v>
      </c>
      <c r="L750" s="17">
        <f t="shared" ca="1" si="808"/>
        <v>3.382596502067388</v>
      </c>
      <c r="M750" s="17">
        <f t="shared" ca="1" si="808"/>
        <v>3.3683747659851822</v>
      </c>
      <c r="N750" s="127">
        <f t="shared" ca="1" si="776"/>
        <v>29.0313060295267</v>
      </c>
      <c r="O750" s="128">
        <f t="shared" ca="1" si="777"/>
        <v>26.363987522614977</v>
      </c>
      <c r="P750" s="128">
        <f t="shared" ca="1" si="778"/>
        <v>3.1639875226149776</v>
      </c>
      <c r="Q750" s="128">
        <f t="shared" ca="1" si="779"/>
        <v>3.0096780302644852</v>
      </c>
      <c r="R750" s="129">
        <f ca="1">AVERAGE(Q$17:Q750)</f>
        <v>1.6687743910757571</v>
      </c>
      <c r="S750">
        <v>1.615</v>
      </c>
    </row>
    <row r="751" spans="2:19" x14ac:dyDescent="0.25">
      <c r="B751" s="126">
        <f t="shared" si="780"/>
        <v>735</v>
      </c>
      <c r="C751" s="17">
        <f t="shared" si="774"/>
        <v>3.2921262866077932</v>
      </c>
      <c r="D751" s="17">
        <f t="shared" ref="D751:M751" ca="1" si="809">$C$4*($G$4-C751)*$B$7+$F$4*SQRT($B$7)*NORMSINV(RAND())+C751</f>
        <v>3.2417508243786131</v>
      </c>
      <c r="E751" s="17">
        <f t="shared" ca="1" si="809"/>
        <v>3.2900858992366109</v>
      </c>
      <c r="F751" s="17">
        <f t="shared" ca="1" si="809"/>
        <v>3.3935971710423249</v>
      </c>
      <c r="G751" s="17">
        <f t="shared" ca="1" si="809"/>
        <v>3.4078981085775411</v>
      </c>
      <c r="H751" s="17">
        <f t="shared" ca="1" si="809"/>
        <v>3.2639155642139452</v>
      </c>
      <c r="I751" s="17">
        <f t="shared" ca="1" si="809"/>
        <v>3.3038422359565316</v>
      </c>
      <c r="J751" s="17">
        <f t="shared" ca="1" si="809"/>
        <v>3.2507310393652973</v>
      </c>
      <c r="K751" s="17">
        <f t="shared" ca="1" si="809"/>
        <v>3.2289465440866967</v>
      </c>
      <c r="L751" s="17">
        <f t="shared" ca="1" si="809"/>
        <v>3.1242057648846804</v>
      </c>
      <c r="M751" s="17">
        <f t="shared" ca="1" si="809"/>
        <v>3.1363105172575674</v>
      </c>
      <c r="N751" s="127">
        <f t="shared" ca="1" si="776"/>
        <v>23.018782595639514</v>
      </c>
      <c r="O751" s="128">
        <f t="shared" ca="1" si="777"/>
        <v>21.948945802809092</v>
      </c>
      <c r="P751" s="128">
        <f t="shared" ca="1" si="778"/>
        <v>0</v>
      </c>
      <c r="Q751" s="128">
        <f t="shared" ca="1" si="779"/>
        <v>0</v>
      </c>
      <c r="R751" s="129">
        <f ca="1">AVERAGE(Q$17:Q751)</f>
        <v>1.6665039497273548</v>
      </c>
      <c r="S751">
        <v>1.615</v>
      </c>
    </row>
    <row r="752" spans="2:19" x14ac:dyDescent="0.25">
      <c r="B752" s="126">
        <f t="shared" si="780"/>
        <v>736</v>
      </c>
      <c r="C752" s="17">
        <f t="shared" si="774"/>
        <v>3.2921262866077932</v>
      </c>
      <c r="D752" s="17">
        <f t="shared" ref="D752:M752" ca="1" si="810">$C$4*($G$4-C752)*$B$7+$F$4*SQRT($B$7)*NORMSINV(RAND())+C752</f>
        <v>3.4033299053884511</v>
      </c>
      <c r="E752" s="17">
        <f t="shared" ca="1" si="810"/>
        <v>3.3559995317141924</v>
      </c>
      <c r="F752" s="17">
        <f t="shared" ca="1" si="810"/>
        <v>3.3848254679012642</v>
      </c>
      <c r="G752" s="17">
        <f t="shared" ca="1" si="810"/>
        <v>3.5057570150779926</v>
      </c>
      <c r="H752" s="17">
        <f t="shared" ca="1" si="810"/>
        <v>3.6068156182858431</v>
      </c>
      <c r="I752" s="17">
        <f t="shared" ca="1" si="810"/>
        <v>3.5807643940215299</v>
      </c>
      <c r="J752" s="17">
        <f t="shared" ca="1" si="810"/>
        <v>3.7595548372671286</v>
      </c>
      <c r="K752" s="17">
        <f t="shared" ca="1" si="810"/>
        <v>3.646983787669873</v>
      </c>
      <c r="L752" s="17">
        <f t="shared" ca="1" si="810"/>
        <v>3.6157947783269364</v>
      </c>
      <c r="M752" s="17">
        <f t="shared" ca="1" si="810"/>
        <v>3.6224365827933833</v>
      </c>
      <c r="N752" s="127">
        <f t="shared" ca="1" si="776"/>
        <v>37.428654822800212</v>
      </c>
      <c r="O752" s="128">
        <f t="shared" ca="1" si="777"/>
        <v>32.222084864718745</v>
      </c>
      <c r="P752" s="128">
        <f t="shared" ca="1" si="778"/>
        <v>9.0220848647187459</v>
      </c>
      <c r="Q752" s="128">
        <f t="shared" ca="1" si="779"/>
        <v>8.5820725936630158</v>
      </c>
      <c r="R752" s="129">
        <f ca="1">AVERAGE(Q$17:Q752)</f>
        <v>1.6759001027761804</v>
      </c>
      <c r="S752">
        <v>1.615</v>
      </c>
    </row>
    <row r="753" spans="2:19" x14ac:dyDescent="0.25">
      <c r="B753" s="126">
        <f t="shared" si="780"/>
        <v>737</v>
      </c>
      <c r="C753" s="17">
        <f t="shared" si="774"/>
        <v>3.2921262866077932</v>
      </c>
      <c r="D753" s="17">
        <f t="shared" ref="D753:M753" ca="1" si="811">$C$4*($G$4-C753)*$B$7+$F$4*SQRT($B$7)*NORMSINV(RAND())+C753</f>
        <v>3.2343313872817134</v>
      </c>
      <c r="E753" s="17">
        <f t="shared" ca="1" si="811"/>
        <v>3.2883115130238125</v>
      </c>
      <c r="F753" s="17">
        <f t="shared" ca="1" si="811"/>
        <v>3.176010586781262</v>
      </c>
      <c r="G753" s="17">
        <f t="shared" ca="1" si="811"/>
        <v>3.219993107862086</v>
      </c>
      <c r="H753" s="17">
        <f t="shared" ca="1" si="811"/>
        <v>3.1864977003329984</v>
      </c>
      <c r="I753" s="17">
        <f t="shared" ca="1" si="811"/>
        <v>3.2901034947783638</v>
      </c>
      <c r="J753" s="17">
        <f t="shared" ca="1" si="811"/>
        <v>3.1009869250563047</v>
      </c>
      <c r="K753" s="17">
        <f t="shared" ca="1" si="811"/>
        <v>3.0335718384904151</v>
      </c>
      <c r="L753" s="17">
        <f t="shared" ca="1" si="811"/>
        <v>3.0431888575342594</v>
      </c>
      <c r="M753" s="17">
        <f t="shared" ca="1" si="811"/>
        <v>3.0206343605860222</v>
      </c>
      <c r="N753" s="127">
        <f t="shared" ca="1" si="776"/>
        <v>20.504294675850733</v>
      </c>
      <c r="O753" s="128">
        <f t="shared" ca="1" si="777"/>
        <v>20.032587412342306</v>
      </c>
      <c r="P753" s="128">
        <f t="shared" ca="1" si="778"/>
        <v>0</v>
      </c>
      <c r="Q753" s="128">
        <f t="shared" ca="1" si="779"/>
        <v>0</v>
      </c>
      <c r="R753" s="129">
        <f ca="1">AVERAGE(Q$17:Q753)</f>
        <v>1.6736261541971083</v>
      </c>
      <c r="S753">
        <v>1.615</v>
      </c>
    </row>
    <row r="754" spans="2:19" x14ac:dyDescent="0.25">
      <c r="B754" s="126">
        <f t="shared" si="780"/>
        <v>738</v>
      </c>
      <c r="C754" s="17">
        <f t="shared" si="774"/>
        <v>3.2921262866077932</v>
      </c>
      <c r="D754" s="17">
        <f t="shared" ref="D754:M754" ca="1" si="812">$C$4*($G$4-C754)*$B$7+$F$4*SQRT($B$7)*NORMSINV(RAND())+C754</f>
        <v>3.3674730035634011</v>
      </c>
      <c r="E754" s="17">
        <f t="shared" ca="1" si="812"/>
        <v>3.1959679231206288</v>
      </c>
      <c r="F754" s="17">
        <f t="shared" ca="1" si="812"/>
        <v>3.3429313445795659</v>
      </c>
      <c r="G754" s="17">
        <f t="shared" ca="1" si="812"/>
        <v>3.2844159532709361</v>
      </c>
      <c r="H754" s="17">
        <f t="shared" ca="1" si="812"/>
        <v>3.2383959935190711</v>
      </c>
      <c r="I754" s="17">
        <f t="shared" ca="1" si="812"/>
        <v>3.1223201712841755</v>
      </c>
      <c r="J754" s="17">
        <f t="shared" ca="1" si="812"/>
        <v>3.1564918022829409</v>
      </c>
      <c r="K754" s="17">
        <f t="shared" ca="1" si="812"/>
        <v>3.2487756018545428</v>
      </c>
      <c r="L754" s="17">
        <f t="shared" ca="1" si="812"/>
        <v>3.2367150784683543</v>
      </c>
      <c r="M754" s="17">
        <f t="shared" ca="1" si="812"/>
        <v>3.2235695203583554</v>
      </c>
      <c r="N754" s="127">
        <f t="shared" ca="1" si="776"/>
        <v>25.117618203334182</v>
      </c>
      <c r="O754" s="128">
        <f t="shared" ca="1" si="777"/>
        <v>23.514907587162682</v>
      </c>
      <c r="P754" s="128">
        <f t="shared" ca="1" si="778"/>
        <v>0.31490758716268274</v>
      </c>
      <c r="Q754" s="128">
        <f t="shared" ca="1" si="779"/>
        <v>0.29954936290766715</v>
      </c>
      <c r="R754" s="129">
        <f ca="1">AVERAGE(Q$17:Q754)</f>
        <v>1.6717642615259842</v>
      </c>
      <c r="S754">
        <v>1.615</v>
      </c>
    </row>
    <row r="755" spans="2:19" x14ac:dyDescent="0.25">
      <c r="B755" s="126">
        <f t="shared" si="780"/>
        <v>739</v>
      </c>
      <c r="C755" s="17">
        <f t="shared" si="774"/>
        <v>3.2921262866077932</v>
      </c>
      <c r="D755" s="17">
        <f t="shared" ref="D755:M755" ca="1" si="813">$C$4*($G$4-C755)*$B$7+$F$4*SQRT($B$7)*NORMSINV(RAND())+C755</f>
        <v>3.1561158703768597</v>
      </c>
      <c r="E755" s="17">
        <f t="shared" ca="1" si="813"/>
        <v>3.0710571465240539</v>
      </c>
      <c r="F755" s="17">
        <f t="shared" ca="1" si="813"/>
        <v>2.9451846831098889</v>
      </c>
      <c r="G755" s="17">
        <f t="shared" ca="1" si="813"/>
        <v>3.0842309432269639</v>
      </c>
      <c r="H755" s="17">
        <f t="shared" ca="1" si="813"/>
        <v>3.0537535457192297</v>
      </c>
      <c r="I755" s="17">
        <f t="shared" ca="1" si="813"/>
        <v>3.0281352754640825</v>
      </c>
      <c r="J755" s="17">
        <f t="shared" ca="1" si="813"/>
        <v>2.8653083821944403</v>
      </c>
      <c r="K755" s="17">
        <f t="shared" ca="1" si="813"/>
        <v>2.7551130598696321</v>
      </c>
      <c r="L755" s="17">
        <f t="shared" ca="1" si="813"/>
        <v>2.7940217793454587</v>
      </c>
      <c r="M755" s="17">
        <f t="shared" ca="1" si="813"/>
        <v>2.9095344721489411</v>
      </c>
      <c r="N755" s="127">
        <f t="shared" ca="1" si="776"/>
        <v>18.348254954827706</v>
      </c>
      <c r="O755" s="128">
        <f t="shared" ca="1" si="777"/>
        <v>18.349746751978671</v>
      </c>
      <c r="P755" s="128">
        <f t="shared" ca="1" si="778"/>
        <v>0</v>
      </c>
      <c r="Q755" s="128">
        <f t="shared" ca="1" si="779"/>
        <v>0</v>
      </c>
      <c r="R755" s="129">
        <f ca="1">AVERAGE(Q$17:Q755)</f>
        <v>1.6695020636078164</v>
      </c>
      <c r="S755">
        <v>1.615</v>
      </c>
    </row>
    <row r="756" spans="2:19" x14ac:dyDescent="0.25">
      <c r="B756" s="126">
        <f t="shared" si="780"/>
        <v>740</v>
      </c>
      <c r="C756" s="17">
        <f t="shared" si="774"/>
        <v>3.2921262866077932</v>
      </c>
      <c r="D756" s="17">
        <f t="shared" ref="D756:M756" ca="1" si="814">$C$4*($G$4-C756)*$B$7+$F$4*SQRT($B$7)*NORMSINV(RAND())+C756</f>
        <v>3.2330285187853258</v>
      </c>
      <c r="E756" s="17">
        <f t="shared" ca="1" si="814"/>
        <v>3.3144064597857468</v>
      </c>
      <c r="F756" s="17">
        <f t="shared" ca="1" si="814"/>
        <v>3.3982930916772562</v>
      </c>
      <c r="G756" s="17">
        <f t="shared" ca="1" si="814"/>
        <v>3.3466883931928195</v>
      </c>
      <c r="H756" s="17">
        <f t="shared" ca="1" si="814"/>
        <v>3.3297054972989186</v>
      </c>
      <c r="I756" s="17">
        <f t="shared" ca="1" si="814"/>
        <v>3.2454816311419408</v>
      </c>
      <c r="J756" s="17">
        <f t="shared" ca="1" si="814"/>
        <v>3.1675945798696268</v>
      </c>
      <c r="K756" s="17">
        <f t="shared" ca="1" si="814"/>
        <v>3.2097230483216834</v>
      </c>
      <c r="L756" s="17">
        <f t="shared" ca="1" si="814"/>
        <v>3.2018309056336829</v>
      </c>
      <c r="M756" s="17">
        <f t="shared" ca="1" si="814"/>
        <v>3.0669553417932116</v>
      </c>
      <c r="N756" s="127">
        <f t="shared" ca="1" si="776"/>
        <v>21.476414689089165</v>
      </c>
      <c r="O756" s="128">
        <f t="shared" ca="1" si="777"/>
        <v>20.779018132267254</v>
      </c>
      <c r="P756" s="128">
        <f t="shared" ca="1" si="778"/>
        <v>0</v>
      </c>
      <c r="Q756" s="128">
        <f t="shared" ca="1" si="779"/>
        <v>0</v>
      </c>
      <c r="R756" s="129">
        <f ca="1">AVERAGE(Q$17:Q756)</f>
        <v>1.6672459797380761</v>
      </c>
      <c r="S756">
        <v>1.615</v>
      </c>
    </row>
    <row r="757" spans="2:19" x14ac:dyDescent="0.25">
      <c r="B757" s="126">
        <f t="shared" si="780"/>
        <v>741</v>
      </c>
      <c r="C757" s="17">
        <f t="shared" si="774"/>
        <v>3.2921262866077932</v>
      </c>
      <c r="D757" s="17">
        <f t="shared" ref="D757:M757" ca="1" si="815">$C$4*($G$4-C757)*$B$7+$F$4*SQRT($B$7)*NORMSINV(RAND())+C757</f>
        <v>3.3057907353914837</v>
      </c>
      <c r="E757" s="17">
        <f t="shared" ca="1" si="815"/>
        <v>3.2783774386576474</v>
      </c>
      <c r="F757" s="17">
        <f t="shared" ca="1" si="815"/>
        <v>3.2707275359431698</v>
      </c>
      <c r="G757" s="17">
        <f t="shared" ca="1" si="815"/>
        <v>3.2967419006449035</v>
      </c>
      <c r="H757" s="17">
        <f t="shared" ca="1" si="815"/>
        <v>3.3675759243645698</v>
      </c>
      <c r="I757" s="17">
        <f t="shared" ca="1" si="815"/>
        <v>3.3204406701142952</v>
      </c>
      <c r="J757" s="17">
        <f t="shared" ca="1" si="815"/>
        <v>3.2364077631288972</v>
      </c>
      <c r="K757" s="17">
        <f t="shared" ca="1" si="815"/>
        <v>3.1830759598698544</v>
      </c>
      <c r="L757" s="17">
        <f t="shared" ca="1" si="815"/>
        <v>3.1871861962732475</v>
      </c>
      <c r="M757" s="17">
        <f t="shared" ca="1" si="815"/>
        <v>3.2168686627764425</v>
      </c>
      <c r="N757" s="127">
        <f t="shared" ca="1" si="776"/>
        <v>24.949871272776004</v>
      </c>
      <c r="O757" s="128">
        <f t="shared" ca="1" si="777"/>
        <v>23.39079052573944</v>
      </c>
      <c r="P757" s="128">
        <f t="shared" ca="1" si="778"/>
        <v>0.19079052573944111</v>
      </c>
      <c r="Q757" s="128">
        <f t="shared" ca="1" si="779"/>
        <v>0.18148556199931723</v>
      </c>
      <c r="R757" s="129">
        <f ca="1">AVERAGE(Q$17:Q757)</f>
        <v>1.6652409049503045</v>
      </c>
      <c r="S757">
        <v>1.615</v>
      </c>
    </row>
    <row r="758" spans="2:19" x14ac:dyDescent="0.25">
      <c r="B758" s="126">
        <f t="shared" si="780"/>
        <v>742</v>
      </c>
      <c r="C758" s="17">
        <f t="shared" si="774"/>
        <v>3.2921262866077932</v>
      </c>
      <c r="D758" s="17">
        <f t="shared" ref="D758:M758" ca="1" si="816">$C$4*($G$4-C758)*$B$7+$F$4*SQRT($B$7)*NORMSINV(RAND())+C758</f>
        <v>3.1681153201000356</v>
      </c>
      <c r="E758" s="17">
        <f t="shared" ca="1" si="816"/>
        <v>3.2438097141241178</v>
      </c>
      <c r="F758" s="17">
        <f t="shared" ca="1" si="816"/>
        <v>3.0174871252112534</v>
      </c>
      <c r="G758" s="17">
        <f t="shared" ca="1" si="816"/>
        <v>3.0477370948011133</v>
      </c>
      <c r="H758" s="17">
        <f t="shared" ca="1" si="816"/>
        <v>3.1094918204561397</v>
      </c>
      <c r="I758" s="17">
        <f t="shared" ca="1" si="816"/>
        <v>2.977117644643835</v>
      </c>
      <c r="J758" s="17">
        <f t="shared" ca="1" si="816"/>
        <v>3.0884009538606594</v>
      </c>
      <c r="K758" s="17">
        <f t="shared" ca="1" si="816"/>
        <v>3.0763352878636758</v>
      </c>
      <c r="L758" s="17">
        <f t="shared" ca="1" si="816"/>
        <v>2.9878201227034791</v>
      </c>
      <c r="M758" s="17">
        <f t="shared" ca="1" si="816"/>
        <v>2.9864585896730178</v>
      </c>
      <c r="N758" s="127">
        <f t="shared" ca="1" si="776"/>
        <v>19.815383682166338</v>
      </c>
      <c r="O758" s="128">
        <f t="shared" ca="1" si="777"/>
        <v>19.499112560245599</v>
      </c>
      <c r="P758" s="128">
        <f t="shared" ca="1" si="778"/>
        <v>0</v>
      </c>
      <c r="Q758" s="128">
        <f t="shared" ca="1" si="779"/>
        <v>0</v>
      </c>
      <c r="R758" s="129">
        <f ca="1">AVERAGE(Q$17:Q758)</f>
        <v>1.6629966449705873</v>
      </c>
      <c r="S758">
        <v>1.615</v>
      </c>
    </row>
    <row r="759" spans="2:19" x14ac:dyDescent="0.25">
      <c r="B759" s="126">
        <f t="shared" si="780"/>
        <v>743</v>
      </c>
      <c r="C759" s="17">
        <f t="shared" si="774"/>
        <v>3.2921262866077932</v>
      </c>
      <c r="D759" s="17">
        <f t="shared" ref="D759:M759" ca="1" si="817">$C$4*($G$4-C759)*$B$7+$F$4*SQRT($B$7)*NORMSINV(RAND())+C759</f>
        <v>3.3136481727971421</v>
      </c>
      <c r="E759" s="17">
        <f t="shared" ca="1" si="817"/>
        <v>3.4204989770094816</v>
      </c>
      <c r="F759" s="17">
        <f t="shared" ca="1" si="817"/>
        <v>3.4281843912278096</v>
      </c>
      <c r="G759" s="17">
        <f t="shared" ca="1" si="817"/>
        <v>3.5572291185091718</v>
      </c>
      <c r="H759" s="17">
        <f t="shared" ca="1" si="817"/>
        <v>3.6424878130239295</v>
      </c>
      <c r="I759" s="17">
        <f t="shared" ca="1" si="817"/>
        <v>3.7422822448547119</v>
      </c>
      <c r="J759" s="17">
        <f t="shared" ca="1" si="817"/>
        <v>3.6609775498925767</v>
      </c>
      <c r="K759" s="17">
        <f t="shared" ca="1" si="817"/>
        <v>3.6004882438451298</v>
      </c>
      <c r="L759" s="17">
        <f t="shared" ca="1" si="817"/>
        <v>3.6551498697308316</v>
      </c>
      <c r="M759" s="17">
        <f t="shared" ca="1" si="817"/>
        <v>3.6005632923704636</v>
      </c>
      <c r="N759" s="127">
        <f t="shared" ca="1" si="776"/>
        <v>36.618855757281601</v>
      </c>
      <c r="O759" s="128">
        <f t="shared" ca="1" si="777"/>
        <v>31.670225497988138</v>
      </c>
      <c r="P759" s="128">
        <f t="shared" ca="1" si="778"/>
        <v>8.4702254979881388</v>
      </c>
      <c r="Q759" s="128">
        <f t="shared" ca="1" si="779"/>
        <v>8.0571277258425305</v>
      </c>
      <c r="R759" s="129">
        <f ca="1">AVERAGE(Q$17:Q759)</f>
        <v>1.6716024741507649</v>
      </c>
      <c r="S759">
        <v>1.615</v>
      </c>
    </row>
    <row r="760" spans="2:19" x14ac:dyDescent="0.25">
      <c r="B760" s="126">
        <f t="shared" si="780"/>
        <v>744</v>
      </c>
      <c r="C760" s="17">
        <f t="shared" si="774"/>
        <v>3.2921262866077932</v>
      </c>
      <c r="D760" s="17">
        <f t="shared" ref="D760:M760" ca="1" si="818">$C$4*($G$4-C760)*$B$7+$F$4*SQRT($B$7)*NORMSINV(RAND())+C760</f>
        <v>3.3503958561130092</v>
      </c>
      <c r="E760" s="17">
        <f t="shared" ca="1" si="818"/>
        <v>3.3143726425321769</v>
      </c>
      <c r="F760" s="17">
        <f t="shared" ca="1" si="818"/>
        <v>3.1954202772378877</v>
      </c>
      <c r="G760" s="17">
        <f t="shared" ca="1" si="818"/>
        <v>3.0947488911115331</v>
      </c>
      <c r="H760" s="17">
        <f t="shared" ca="1" si="818"/>
        <v>3.0935202801478212</v>
      </c>
      <c r="I760" s="17">
        <f t="shared" ca="1" si="818"/>
        <v>3.1858976248574917</v>
      </c>
      <c r="J760" s="17">
        <f t="shared" ca="1" si="818"/>
        <v>2.9830195213681807</v>
      </c>
      <c r="K760" s="17">
        <f t="shared" ca="1" si="818"/>
        <v>2.981866890456518</v>
      </c>
      <c r="L760" s="17">
        <f t="shared" ca="1" si="818"/>
        <v>2.9004180799373427</v>
      </c>
      <c r="M760" s="17">
        <f t="shared" ca="1" si="818"/>
        <v>2.9068719884239003</v>
      </c>
      <c r="N760" s="127">
        <f t="shared" ca="1" si="776"/>
        <v>18.299468000683433</v>
      </c>
      <c r="O760" s="128">
        <f t="shared" ca="1" si="777"/>
        <v>18.311201844601829</v>
      </c>
      <c r="P760" s="128">
        <f t="shared" ca="1" si="778"/>
        <v>0</v>
      </c>
      <c r="Q760" s="128">
        <f t="shared" ca="1" si="779"/>
        <v>0</v>
      </c>
      <c r="R760" s="129">
        <f ca="1">AVERAGE(Q$17:Q760)</f>
        <v>1.6693556966317449</v>
      </c>
      <c r="S760">
        <v>1.615</v>
      </c>
    </row>
    <row r="761" spans="2:19" x14ac:dyDescent="0.25">
      <c r="B761" s="126">
        <f t="shared" si="780"/>
        <v>745</v>
      </c>
      <c r="C761" s="17">
        <f t="shared" si="774"/>
        <v>3.2921262866077932</v>
      </c>
      <c r="D761" s="17">
        <f t="shared" ref="D761:M761" ca="1" si="819">$C$4*($G$4-C761)*$B$7+$F$4*SQRT($B$7)*NORMSINV(RAND())+C761</f>
        <v>3.265550462684927</v>
      </c>
      <c r="E761" s="17">
        <f t="shared" ca="1" si="819"/>
        <v>3.2853044755455003</v>
      </c>
      <c r="F761" s="17">
        <f t="shared" ca="1" si="819"/>
        <v>3.2499681731802101</v>
      </c>
      <c r="G761" s="17">
        <f t="shared" ca="1" si="819"/>
        <v>3.1723670262080366</v>
      </c>
      <c r="H761" s="17">
        <f t="shared" ca="1" si="819"/>
        <v>3.0811396535283495</v>
      </c>
      <c r="I761" s="17">
        <f t="shared" ca="1" si="819"/>
        <v>3.0866867847115285</v>
      </c>
      <c r="J761" s="17">
        <f t="shared" ca="1" si="819"/>
        <v>2.9898085085922399</v>
      </c>
      <c r="K761" s="17">
        <f t="shared" ca="1" si="819"/>
        <v>2.9906751815448125</v>
      </c>
      <c r="L761" s="17">
        <f t="shared" ca="1" si="819"/>
        <v>3.0481712495786111</v>
      </c>
      <c r="M761" s="17">
        <f t="shared" ca="1" si="819"/>
        <v>2.9598487032746972</v>
      </c>
      <c r="N761" s="127">
        <f t="shared" ca="1" si="776"/>
        <v>19.295052256432058</v>
      </c>
      <c r="O761" s="128">
        <f t="shared" ca="1" si="777"/>
        <v>19.093595807484462</v>
      </c>
      <c r="P761" s="128">
        <f t="shared" ca="1" si="778"/>
        <v>0</v>
      </c>
      <c r="Q761" s="128">
        <f t="shared" ca="1" si="779"/>
        <v>0</v>
      </c>
      <c r="R761" s="129">
        <f ca="1">AVERAGE(Q$17:Q761)</f>
        <v>1.6671149507302259</v>
      </c>
      <c r="S761">
        <v>1.615</v>
      </c>
    </row>
    <row r="762" spans="2:19" x14ac:dyDescent="0.25">
      <c r="B762" s="126">
        <f t="shared" si="780"/>
        <v>746</v>
      </c>
      <c r="C762" s="17">
        <f t="shared" si="774"/>
        <v>3.2921262866077932</v>
      </c>
      <c r="D762" s="17">
        <f t="shared" ref="D762:M762" ca="1" si="820">$C$4*($G$4-C762)*$B$7+$F$4*SQRT($B$7)*NORMSINV(RAND())+C762</f>
        <v>3.353467284164521</v>
      </c>
      <c r="E762" s="17">
        <f t="shared" ca="1" si="820"/>
        <v>3.2896290082982174</v>
      </c>
      <c r="F762" s="17">
        <f t="shared" ca="1" si="820"/>
        <v>3.2269231164183441</v>
      </c>
      <c r="G762" s="17">
        <f t="shared" ca="1" si="820"/>
        <v>3.2190708170679949</v>
      </c>
      <c r="H762" s="17">
        <f t="shared" ca="1" si="820"/>
        <v>3.1609662534970351</v>
      </c>
      <c r="I762" s="17">
        <f t="shared" ca="1" si="820"/>
        <v>3.1284982869914004</v>
      </c>
      <c r="J762" s="17">
        <f t="shared" ca="1" si="820"/>
        <v>3.0488354371363484</v>
      </c>
      <c r="K762" s="17">
        <f t="shared" ca="1" si="820"/>
        <v>2.9257460731834852</v>
      </c>
      <c r="L762" s="17">
        <f t="shared" ca="1" si="820"/>
        <v>2.9184689673544941</v>
      </c>
      <c r="M762" s="17">
        <f t="shared" ca="1" si="820"/>
        <v>2.8786279895094538</v>
      </c>
      <c r="N762" s="127">
        <f t="shared" ca="1" si="776"/>
        <v>17.789848569170623</v>
      </c>
      <c r="O762" s="128">
        <f t="shared" ca="1" si="777"/>
        <v>17.907263823638612</v>
      </c>
      <c r="P762" s="128">
        <f t="shared" ca="1" si="778"/>
        <v>0</v>
      </c>
      <c r="Q762" s="128">
        <f t="shared" ca="1" si="779"/>
        <v>0</v>
      </c>
      <c r="R762" s="129">
        <f ca="1">AVERAGE(Q$17:Q762)</f>
        <v>1.664880212190373</v>
      </c>
      <c r="S762">
        <v>1.615</v>
      </c>
    </row>
    <row r="763" spans="2:19" x14ac:dyDescent="0.25">
      <c r="B763" s="126">
        <f t="shared" si="780"/>
        <v>747</v>
      </c>
      <c r="C763" s="17">
        <f t="shared" si="774"/>
        <v>3.2921262866077932</v>
      </c>
      <c r="D763" s="17">
        <f t="shared" ref="D763:M763" ca="1" si="821">$C$4*($G$4-C763)*$B$7+$F$4*SQRT($B$7)*NORMSINV(RAND())+C763</f>
        <v>3.3123748660473518</v>
      </c>
      <c r="E763" s="17">
        <f t="shared" ca="1" si="821"/>
        <v>3.4510128943301326</v>
      </c>
      <c r="F763" s="17">
        <f t="shared" ca="1" si="821"/>
        <v>3.3395021837247856</v>
      </c>
      <c r="G763" s="17">
        <f t="shared" ca="1" si="821"/>
        <v>3.2503733662112149</v>
      </c>
      <c r="H763" s="17">
        <f t="shared" ca="1" si="821"/>
        <v>3.1246509140966436</v>
      </c>
      <c r="I763" s="17">
        <f t="shared" ca="1" si="821"/>
        <v>3.0082264031153172</v>
      </c>
      <c r="J763" s="17">
        <f t="shared" ca="1" si="821"/>
        <v>3.0024161141837649</v>
      </c>
      <c r="K763" s="17">
        <f t="shared" ca="1" si="821"/>
        <v>3.061449962928755</v>
      </c>
      <c r="L763" s="17">
        <f t="shared" ca="1" si="821"/>
        <v>3.0377621317620322</v>
      </c>
      <c r="M763" s="17">
        <f t="shared" ca="1" si="821"/>
        <v>2.9544824759724571</v>
      </c>
      <c r="N763" s="127">
        <f t="shared" ca="1" si="776"/>
        <v>19.19178793792134</v>
      </c>
      <c r="O763" s="128">
        <f t="shared" ca="1" si="777"/>
        <v>19.012845661600316</v>
      </c>
      <c r="P763" s="128">
        <f t="shared" ca="1" si="778"/>
        <v>0</v>
      </c>
      <c r="Q763" s="128">
        <f t="shared" ca="1" si="779"/>
        <v>0</v>
      </c>
      <c r="R763" s="129">
        <f ca="1">AVERAGE(Q$17:Q763)</f>
        <v>1.6626514568862358</v>
      </c>
      <c r="S763">
        <v>1.615</v>
      </c>
    </row>
    <row r="764" spans="2:19" x14ac:dyDescent="0.25">
      <c r="B764" s="126">
        <f t="shared" si="780"/>
        <v>748</v>
      </c>
      <c r="C764" s="17">
        <f t="shared" si="774"/>
        <v>3.2921262866077932</v>
      </c>
      <c r="D764" s="17">
        <f t="shared" ref="D764:M764" ca="1" si="822">$C$4*($G$4-C764)*$B$7+$F$4*SQRT($B$7)*NORMSINV(RAND())+C764</f>
        <v>3.2955182155486353</v>
      </c>
      <c r="E764" s="17">
        <f t="shared" ca="1" si="822"/>
        <v>3.3162613285272142</v>
      </c>
      <c r="F764" s="17">
        <f t="shared" ca="1" si="822"/>
        <v>3.251629564833578</v>
      </c>
      <c r="G764" s="17">
        <f t="shared" ca="1" si="822"/>
        <v>3.2785006479200538</v>
      </c>
      <c r="H764" s="17">
        <f t="shared" ca="1" si="822"/>
        <v>3.208700252435654</v>
      </c>
      <c r="I764" s="17">
        <f t="shared" ca="1" si="822"/>
        <v>3.0219942519486938</v>
      </c>
      <c r="J764" s="17">
        <f t="shared" ca="1" si="822"/>
        <v>3.0262188436198487</v>
      </c>
      <c r="K764" s="17">
        <f t="shared" ca="1" si="822"/>
        <v>3.1366880021182566</v>
      </c>
      <c r="L764" s="17">
        <f t="shared" ca="1" si="822"/>
        <v>3.1368352227113752</v>
      </c>
      <c r="M764" s="17">
        <f t="shared" ca="1" si="822"/>
        <v>3.0049757605102925</v>
      </c>
      <c r="N764" s="127">
        <f t="shared" ca="1" si="776"/>
        <v>20.185726798340308</v>
      </c>
      <c r="O764" s="128">
        <f t="shared" ca="1" si="777"/>
        <v>19.786372802722468</v>
      </c>
      <c r="P764" s="128">
        <f t="shared" ca="1" si="778"/>
        <v>0</v>
      </c>
      <c r="Q764" s="128">
        <f t="shared" ca="1" si="779"/>
        <v>0</v>
      </c>
      <c r="R764" s="129">
        <f ca="1">AVERAGE(Q$17:Q764)</f>
        <v>1.66042866082088</v>
      </c>
      <c r="S764">
        <v>1.615</v>
      </c>
    </row>
    <row r="765" spans="2:19" x14ac:dyDescent="0.25">
      <c r="B765" s="126">
        <f t="shared" si="780"/>
        <v>749</v>
      </c>
      <c r="C765" s="17">
        <f t="shared" si="774"/>
        <v>3.2921262866077932</v>
      </c>
      <c r="D765" s="17">
        <f t="shared" ref="D765:M765" ca="1" si="823">$C$4*($G$4-C765)*$B$7+$F$4*SQRT($B$7)*NORMSINV(RAND())+C765</f>
        <v>3.1546340410537619</v>
      </c>
      <c r="E765" s="17">
        <f t="shared" ca="1" si="823"/>
        <v>3.2142751857380358</v>
      </c>
      <c r="F765" s="17">
        <f t="shared" ca="1" si="823"/>
        <v>3.3007778744401053</v>
      </c>
      <c r="G765" s="17">
        <f t="shared" ca="1" si="823"/>
        <v>3.2625234249728132</v>
      </c>
      <c r="H765" s="17">
        <f t="shared" ca="1" si="823"/>
        <v>3.0878103184543493</v>
      </c>
      <c r="I765" s="17">
        <f t="shared" ca="1" si="823"/>
        <v>3.0944395572060728</v>
      </c>
      <c r="J765" s="17">
        <f t="shared" ca="1" si="823"/>
        <v>3.0653145771300858</v>
      </c>
      <c r="K765" s="17">
        <f t="shared" ca="1" si="823"/>
        <v>3.0537292002405514</v>
      </c>
      <c r="L765" s="17">
        <f t="shared" ca="1" si="823"/>
        <v>2.9399829797915458</v>
      </c>
      <c r="M765" s="17">
        <f t="shared" ca="1" si="823"/>
        <v>2.996936479528026</v>
      </c>
      <c r="N765" s="127">
        <f t="shared" ca="1" si="776"/>
        <v>20.024098626423509</v>
      </c>
      <c r="O765" s="128">
        <f t="shared" ca="1" si="777"/>
        <v>19.661141787559345</v>
      </c>
      <c r="P765" s="128">
        <f t="shared" ca="1" si="778"/>
        <v>0</v>
      </c>
      <c r="Q765" s="128">
        <f t="shared" ca="1" si="779"/>
        <v>0</v>
      </c>
      <c r="R765" s="129">
        <f ca="1">AVERAGE(Q$17:Q765)</f>
        <v>1.658211800125525</v>
      </c>
      <c r="S765">
        <v>1.615</v>
      </c>
    </row>
    <row r="766" spans="2:19" x14ac:dyDescent="0.25">
      <c r="B766" s="126">
        <f t="shared" si="780"/>
        <v>750</v>
      </c>
      <c r="C766" s="17">
        <f t="shared" si="774"/>
        <v>3.2921262866077932</v>
      </c>
      <c r="D766" s="17">
        <f t="shared" ref="D766:M766" ca="1" si="824">$C$4*($G$4-C766)*$B$7+$F$4*SQRT($B$7)*NORMSINV(RAND())+C766</f>
        <v>3.2214202009055763</v>
      </c>
      <c r="E766" s="17">
        <f t="shared" ca="1" si="824"/>
        <v>3.1882027284677354</v>
      </c>
      <c r="F766" s="17">
        <f t="shared" ca="1" si="824"/>
        <v>3.1042425963114355</v>
      </c>
      <c r="G766" s="17">
        <f t="shared" ca="1" si="824"/>
        <v>3.0314935496008442</v>
      </c>
      <c r="H766" s="17">
        <f t="shared" ca="1" si="824"/>
        <v>2.8256195894822751</v>
      </c>
      <c r="I766" s="17">
        <f t="shared" ca="1" si="824"/>
        <v>2.784842953853722</v>
      </c>
      <c r="J766" s="17">
        <f t="shared" ca="1" si="824"/>
        <v>2.8379400937828816</v>
      </c>
      <c r="K766" s="17">
        <f t="shared" ca="1" si="824"/>
        <v>2.9303950583467064</v>
      </c>
      <c r="L766" s="17">
        <f t="shared" ca="1" si="824"/>
        <v>2.7107655605810415</v>
      </c>
      <c r="M766" s="17">
        <f t="shared" ca="1" si="824"/>
        <v>2.7314070506802204</v>
      </c>
      <c r="N766" s="127">
        <f t="shared" ca="1" si="776"/>
        <v>15.354476354100115</v>
      </c>
      <c r="O766" s="128">
        <f t="shared" ca="1" si="777"/>
        <v>15.941634014844052</v>
      </c>
      <c r="P766" s="128">
        <f t="shared" ca="1" si="778"/>
        <v>0</v>
      </c>
      <c r="Q766" s="128">
        <f t="shared" ca="1" si="779"/>
        <v>0</v>
      </c>
      <c r="R766" s="129">
        <f ca="1">AVERAGE(Q$17:Q766)</f>
        <v>1.656000851058691</v>
      </c>
      <c r="S766">
        <v>1.615</v>
      </c>
    </row>
    <row r="767" spans="2:19" x14ac:dyDescent="0.25">
      <c r="B767" s="126">
        <f t="shared" si="780"/>
        <v>751</v>
      </c>
      <c r="C767" s="17">
        <f t="shared" si="774"/>
        <v>3.2921262866077932</v>
      </c>
      <c r="D767" s="17">
        <f t="shared" ref="D767:M767" ca="1" si="825">$C$4*($G$4-C767)*$B$7+$F$4*SQRT($B$7)*NORMSINV(RAND())+C767</f>
        <v>3.319435539542352</v>
      </c>
      <c r="E767" s="17">
        <f t="shared" ca="1" si="825"/>
        <v>3.3433793972729142</v>
      </c>
      <c r="F767" s="17">
        <f t="shared" ca="1" si="825"/>
        <v>3.2688890597101179</v>
      </c>
      <c r="G767" s="17">
        <f t="shared" ca="1" si="825"/>
        <v>3.230452249259403</v>
      </c>
      <c r="H767" s="17">
        <f t="shared" ca="1" si="825"/>
        <v>3.2761122960543045</v>
      </c>
      <c r="I767" s="17">
        <f t="shared" ca="1" si="825"/>
        <v>3.2455886581228919</v>
      </c>
      <c r="J767" s="17">
        <f t="shared" ca="1" si="825"/>
        <v>3.3398622028037566</v>
      </c>
      <c r="K767" s="17">
        <f t="shared" ca="1" si="825"/>
        <v>3.2777419864839445</v>
      </c>
      <c r="L767" s="17">
        <f t="shared" ca="1" si="825"/>
        <v>3.3138762398724428</v>
      </c>
      <c r="M767" s="17">
        <f t="shared" ca="1" si="825"/>
        <v>3.338881463044884</v>
      </c>
      <c r="N767" s="127">
        <f t="shared" ca="1" si="776"/>
        <v>28.187580215593893</v>
      </c>
      <c r="O767" s="128">
        <f t="shared" ca="1" si="777"/>
        <v>25.756981826310231</v>
      </c>
      <c r="P767" s="128">
        <f t="shared" ca="1" si="778"/>
        <v>2.5569818263102313</v>
      </c>
      <c r="Q767" s="128">
        <f t="shared" ca="1" si="779"/>
        <v>2.432276351099866</v>
      </c>
      <c r="R767" s="129">
        <f ca="1">AVERAGE(Q$17:Q767)</f>
        <v>1.6570345068510228</v>
      </c>
      <c r="S767">
        <v>1.615</v>
      </c>
    </row>
    <row r="768" spans="2:19" x14ac:dyDescent="0.25">
      <c r="B768" s="126">
        <f t="shared" si="780"/>
        <v>752</v>
      </c>
      <c r="C768" s="17">
        <f t="shared" si="774"/>
        <v>3.2921262866077932</v>
      </c>
      <c r="D768" s="17">
        <f t="shared" ref="D768:M768" ca="1" si="826">$C$4*($G$4-C768)*$B$7+$F$4*SQRT($B$7)*NORMSINV(RAND())+C768</f>
        <v>3.3719738730326485</v>
      </c>
      <c r="E768" s="17">
        <f t="shared" ca="1" si="826"/>
        <v>3.3411049250214737</v>
      </c>
      <c r="F768" s="17">
        <f t="shared" ca="1" si="826"/>
        <v>3.1821553476751161</v>
      </c>
      <c r="G768" s="17">
        <f t="shared" ca="1" si="826"/>
        <v>3.0214966638181115</v>
      </c>
      <c r="H768" s="17">
        <f t="shared" ca="1" si="826"/>
        <v>3.1619346298229649</v>
      </c>
      <c r="I768" s="17">
        <f t="shared" ca="1" si="826"/>
        <v>3.266619294630603</v>
      </c>
      <c r="J768" s="17">
        <f t="shared" ca="1" si="826"/>
        <v>3.1887430539792647</v>
      </c>
      <c r="K768" s="17">
        <f t="shared" ca="1" si="826"/>
        <v>3.1113981756675009</v>
      </c>
      <c r="L768" s="17">
        <f t="shared" ca="1" si="826"/>
        <v>3.121053886616096</v>
      </c>
      <c r="M768" s="17">
        <f t="shared" ca="1" si="826"/>
        <v>3.2365750893302447</v>
      </c>
      <c r="N768" s="127">
        <f t="shared" ca="1" si="776"/>
        <v>25.446420615925643</v>
      </c>
      <c r="O768" s="128">
        <f t="shared" ca="1" si="777"/>
        <v>23.75768679077035</v>
      </c>
      <c r="P768" s="128">
        <f t="shared" ca="1" si="778"/>
        <v>0.55768679077035088</v>
      </c>
      <c r="Q768" s="128">
        <f t="shared" ca="1" si="779"/>
        <v>0.53048808503613099</v>
      </c>
      <c r="R768" s="129">
        <f ca="1">AVERAGE(Q$17:Q768)</f>
        <v>1.6555364398007371</v>
      </c>
      <c r="S768">
        <v>1.615</v>
      </c>
    </row>
    <row r="769" spans="2:19" x14ac:dyDescent="0.25">
      <c r="B769" s="126">
        <f t="shared" si="780"/>
        <v>753</v>
      </c>
      <c r="C769" s="17">
        <f t="shared" si="774"/>
        <v>3.2921262866077932</v>
      </c>
      <c r="D769" s="17">
        <f t="shared" ref="D769:M769" ca="1" si="827">$C$4*($G$4-C769)*$B$7+$F$4*SQRT($B$7)*NORMSINV(RAND())+C769</f>
        <v>3.2349819328065128</v>
      </c>
      <c r="E769" s="17">
        <f t="shared" ca="1" si="827"/>
        <v>3.1999332930756079</v>
      </c>
      <c r="F769" s="17">
        <f t="shared" ca="1" si="827"/>
        <v>3.0979972528676578</v>
      </c>
      <c r="G769" s="17">
        <f t="shared" ca="1" si="827"/>
        <v>3.1618170696190147</v>
      </c>
      <c r="H769" s="17">
        <f t="shared" ca="1" si="827"/>
        <v>3.0965246530134998</v>
      </c>
      <c r="I769" s="17">
        <f t="shared" ca="1" si="827"/>
        <v>3.1135373259405923</v>
      </c>
      <c r="J769" s="17">
        <f t="shared" ca="1" si="827"/>
        <v>3.1729926384893181</v>
      </c>
      <c r="K769" s="17">
        <f t="shared" ca="1" si="827"/>
        <v>3.2107927640469005</v>
      </c>
      <c r="L769" s="17">
        <f t="shared" ca="1" si="827"/>
        <v>3.1205437601486019</v>
      </c>
      <c r="M769" s="17">
        <f t="shared" ca="1" si="827"/>
        <v>3.1866115932058952</v>
      </c>
      <c r="N769" s="127">
        <f t="shared" ca="1" si="776"/>
        <v>24.206267644546482</v>
      </c>
      <c r="O769" s="128">
        <f t="shared" ca="1" si="777"/>
        <v>22.838459357726574</v>
      </c>
      <c r="P769" s="128">
        <f t="shared" ca="1" si="778"/>
        <v>0</v>
      </c>
      <c r="Q769" s="128">
        <f t="shared" ca="1" si="779"/>
        <v>0</v>
      </c>
      <c r="R769" s="129">
        <f ca="1">AVERAGE(Q$17:Q769)</f>
        <v>1.6533378522312805</v>
      </c>
      <c r="S769">
        <v>1.615</v>
      </c>
    </row>
    <row r="770" spans="2:19" x14ac:dyDescent="0.25">
      <c r="B770" s="126">
        <f t="shared" si="780"/>
        <v>754</v>
      </c>
      <c r="C770" s="17">
        <f t="shared" si="774"/>
        <v>3.2921262866077932</v>
      </c>
      <c r="D770" s="17">
        <f t="shared" ref="D770:M770" ca="1" si="828">$C$4*($G$4-C770)*$B$7+$F$4*SQRT($B$7)*NORMSINV(RAND())+C770</f>
        <v>3.3086350244533187</v>
      </c>
      <c r="E770" s="17">
        <f t="shared" ca="1" si="828"/>
        <v>3.3340821968347258</v>
      </c>
      <c r="F770" s="17">
        <f t="shared" ca="1" si="828"/>
        <v>3.4157264732438244</v>
      </c>
      <c r="G770" s="17">
        <f t="shared" ca="1" si="828"/>
        <v>3.3321289530557263</v>
      </c>
      <c r="H770" s="17">
        <f t="shared" ca="1" si="828"/>
        <v>3.2813920562458656</v>
      </c>
      <c r="I770" s="17">
        <f t="shared" ca="1" si="828"/>
        <v>3.3109908426385912</v>
      </c>
      <c r="J770" s="17">
        <f t="shared" ca="1" si="828"/>
        <v>3.3248197521486058</v>
      </c>
      <c r="K770" s="17">
        <f t="shared" ca="1" si="828"/>
        <v>3.1669452768341788</v>
      </c>
      <c r="L770" s="17">
        <f t="shared" ca="1" si="828"/>
        <v>3.2834647393793501</v>
      </c>
      <c r="M770" s="17">
        <f t="shared" ca="1" si="828"/>
        <v>3.1989801729516092</v>
      </c>
      <c r="N770" s="127">
        <f t="shared" ca="1" si="776"/>
        <v>24.507524012407941</v>
      </c>
      <c r="O770" s="128">
        <f t="shared" ca="1" si="777"/>
        <v>23.06264926719593</v>
      </c>
      <c r="P770" s="128">
        <f t="shared" ca="1" si="778"/>
        <v>0</v>
      </c>
      <c r="Q770" s="128">
        <f t="shared" ca="1" si="779"/>
        <v>0</v>
      </c>
      <c r="R770" s="129">
        <f ca="1">AVERAGE(Q$17:Q770)</f>
        <v>1.6511450964590906</v>
      </c>
      <c r="S770">
        <v>1.615</v>
      </c>
    </row>
    <row r="771" spans="2:19" x14ac:dyDescent="0.25">
      <c r="B771" s="126">
        <f t="shared" si="780"/>
        <v>755</v>
      </c>
      <c r="C771" s="17">
        <f t="shared" si="774"/>
        <v>3.2921262866077932</v>
      </c>
      <c r="D771" s="17">
        <f t="shared" ref="D771:M771" ca="1" si="829">$C$4*($G$4-C771)*$B$7+$F$4*SQRT($B$7)*NORMSINV(RAND())+C771</f>
        <v>3.2504696686281527</v>
      </c>
      <c r="E771" s="17">
        <f t="shared" ca="1" si="829"/>
        <v>3.3260860707568463</v>
      </c>
      <c r="F771" s="17">
        <f t="shared" ca="1" si="829"/>
        <v>3.3377976573146264</v>
      </c>
      <c r="G771" s="17">
        <f t="shared" ca="1" si="829"/>
        <v>3.2188782707132164</v>
      </c>
      <c r="H771" s="17">
        <f t="shared" ca="1" si="829"/>
        <v>3.1618480871035874</v>
      </c>
      <c r="I771" s="17">
        <f t="shared" ca="1" si="829"/>
        <v>3.1708560498116052</v>
      </c>
      <c r="J771" s="17">
        <f t="shared" ca="1" si="829"/>
        <v>3.0902461317590206</v>
      </c>
      <c r="K771" s="17">
        <f t="shared" ca="1" si="829"/>
        <v>3.1513739015621374</v>
      </c>
      <c r="L771" s="17">
        <f t="shared" ca="1" si="829"/>
        <v>3.2042758513016572</v>
      </c>
      <c r="M771" s="17">
        <f t="shared" ca="1" si="829"/>
        <v>3.179986310617211</v>
      </c>
      <c r="N771" s="127">
        <f t="shared" ca="1" si="776"/>
        <v>24.046424369103452</v>
      </c>
      <c r="O771" s="128">
        <f t="shared" ca="1" si="777"/>
        <v>22.719268764526571</v>
      </c>
      <c r="P771" s="128">
        <f t="shared" ca="1" si="778"/>
        <v>0</v>
      </c>
      <c r="Q771" s="128">
        <f t="shared" ca="1" si="779"/>
        <v>0</v>
      </c>
      <c r="R771" s="129">
        <f ca="1">AVERAGE(Q$17:Q771)</f>
        <v>1.6489581493114627</v>
      </c>
      <c r="S771">
        <v>1.615</v>
      </c>
    </row>
    <row r="772" spans="2:19" x14ac:dyDescent="0.25">
      <c r="B772" s="126">
        <f t="shared" si="780"/>
        <v>756</v>
      </c>
      <c r="C772" s="17">
        <f t="shared" si="774"/>
        <v>3.2921262866077932</v>
      </c>
      <c r="D772" s="17">
        <f t="shared" ref="D772:M772" ca="1" si="830">$C$4*($G$4-C772)*$B$7+$F$4*SQRT($B$7)*NORMSINV(RAND())+C772</f>
        <v>3.2538361528466502</v>
      </c>
      <c r="E772" s="17">
        <f t="shared" ca="1" si="830"/>
        <v>3.163049177509444</v>
      </c>
      <c r="F772" s="17">
        <f t="shared" ca="1" si="830"/>
        <v>2.9867036792208963</v>
      </c>
      <c r="G772" s="17">
        <f t="shared" ca="1" si="830"/>
        <v>2.9599431469871287</v>
      </c>
      <c r="H772" s="17">
        <f t="shared" ca="1" si="830"/>
        <v>2.9099228461733802</v>
      </c>
      <c r="I772" s="17">
        <f t="shared" ca="1" si="830"/>
        <v>2.8172618513211214</v>
      </c>
      <c r="J772" s="17">
        <f t="shared" ca="1" si="830"/>
        <v>2.866585904003959</v>
      </c>
      <c r="K772" s="17">
        <f t="shared" ca="1" si="830"/>
        <v>2.8171399444671779</v>
      </c>
      <c r="L772" s="17">
        <f t="shared" ca="1" si="830"/>
        <v>2.7017054149908484</v>
      </c>
      <c r="M772" s="17">
        <f t="shared" ca="1" si="830"/>
        <v>2.645741906597987</v>
      </c>
      <c r="N772" s="127">
        <f t="shared" ca="1" si="776"/>
        <v>14.093897560855625</v>
      </c>
      <c r="O772" s="128">
        <f t="shared" ca="1" si="777"/>
        <v>14.89875277726401</v>
      </c>
      <c r="P772" s="128">
        <f t="shared" ca="1" si="778"/>
        <v>0</v>
      </c>
      <c r="Q772" s="128">
        <f t="shared" ca="1" si="779"/>
        <v>0</v>
      </c>
      <c r="R772" s="129">
        <f ca="1">AVERAGE(Q$17:Q772)</f>
        <v>1.6467769877382994</v>
      </c>
      <c r="S772">
        <v>1.615</v>
      </c>
    </row>
    <row r="773" spans="2:19" x14ac:dyDescent="0.25">
      <c r="B773" s="126">
        <f t="shared" si="780"/>
        <v>757</v>
      </c>
      <c r="C773" s="17">
        <f t="shared" si="774"/>
        <v>3.2921262866077932</v>
      </c>
      <c r="D773" s="17">
        <f t="shared" ref="D773:M773" ca="1" si="831">$C$4*($G$4-C773)*$B$7+$F$4*SQRT($B$7)*NORMSINV(RAND())+C773</f>
        <v>3.2681084892638905</v>
      </c>
      <c r="E773" s="17">
        <f t="shared" ca="1" si="831"/>
        <v>3.3497203335429084</v>
      </c>
      <c r="F773" s="17">
        <f t="shared" ca="1" si="831"/>
        <v>3.3872456617592039</v>
      </c>
      <c r="G773" s="17">
        <f t="shared" ca="1" si="831"/>
        <v>3.3798048989603378</v>
      </c>
      <c r="H773" s="17">
        <f t="shared" ca="1" si="831"/>
        <v>3.4025746598058939</v>
      </c>
      <c r="I773" s="17">
        <f t="shared" ca="1" si="831"/>
        <v>3.2258922357321014</v>
      </c>
      <c r="J773" s="17">
        <f t="shared" ca="1" si="831"/>
        <v>3.2313964257816012</v>
      </c>
      <c r="K773" s="17">
        <f t="shared" ca="1" si="831"/>
        <v>3.1848519639863735</v>
      </c>
      <c r="L773" s="17">
        <f t="shared" ca="1" si="831"/>
        <v>3.271762404039587</v>
      </c>
      <c r="M773" s="17">
        <f t="shared" ca="1" si="831"/>
        <v>3.2648511509397555</v>
      </c>
      <c r="N773" s="127">
        <f t="shared" ca="1" si="776"/>
        <v>26.176214395914318</v>
      </c>
      <c r="O773" s="128">
        <f t="shared" ca="1" si="777"/>
        <v>24.294209249499737</v>
      </c>
      <c r="P773" s="128">
        <f t="shared" ca="1" si="778"/>
        <v>1.0942092494997375</v>
      </c>
      <c r="Q773" s="128">
        <f t="shared" ca="1" si="779"/>
        <v>1.0408440346849934</v>
      </c>
      <c r="R773" s="129">
        <f ca="1">AVERAGE(Q$17:Q773)</f>
        <v>1.6459765479059965</v>
      </c>
      <c r="S773">
        <v>1.615</v>
      </c>
    </row>
    <row r="774" spans="2:19" x14ac:dyDescent="0.25">
      <c r="B774" s="126">
        <f t="shared" si="780"/>
        <v>758</v>
      </c>
      <c r="C774" s="17">
        <f t="shared" si="774"/>
        <v>3.2921262866077932</v>
      </c>
      <c r="D774" s="17">
        <f t="shared" ref="D774:M774" ca="1" si="832">$C$4*($G$4-C774)*$B$7+$F$4*SQRT($B$7)*NORMSINV(RAND())+C774</f>
        <v>3.2855429970687164</v>
      </c>
      <c r="E774" s="17">
        <f t="shared" ca="1" si="832"/>
        <v>3.3436243236777781</v>
      </c>
      <c r="F774" s="17">
        <f t="shared" ca="1" si="832"/>
        <v>3.1500519937611999</v>
      </c>
      <c r="G774" s="17">
        <f t="shared" ca="1" si="832"/>
        <v>3.2278827731976256</v>
      </c>
      <c r="H774" s="17">
        <f t="shared" ca="1" si="832"/>
        <v>3.1882539261602241</v>
      </c>
      <c r="I774" s="17">
        <f t="shared" ca="1" si="832"/>
        <v>3.2239723813386436</v>
      </c>
      <c r="J774" s="17">
        <f t="shared" ca="1" si="832"/>
        <v>3.1253876339687667</v>
      </c>
      <c r="K774" s="17">
        <f t="shared" ca="1" si="832"/>
        <v>3.0641163750335352</v>
      </c>
      <c r="L774" s="17">
        <f t="shared" ca="1" si="832"/>
        <v>3.0048724364590318</v>
      </c>
      <c r="M774" s="17">
        <f t="shared" ca="1" si="832"/>
        <v>3.0639916343394233</v>
      </c>
      <c r="N774" s="127">
        <f t="shared" ca="1" si="776"/>
        <v>21.412859105393387</v>
      </c>
      <c r="O774" s="128">
        <f t="shared" ca="1" si="777"/>
        <v>20.730438001005066</v>
      </c>
      <c r="P774" s="128">
        <f t="shared" ca="1" si="778"/>
        <v>0</v>
      </c>
      <c r="Q774" s="128">
        <f t="shared" ca="1" si="779"/>
        <v>0</v>
      </c>
      <c r="R774" s="129">
        <f ca="1">AVERAGE(Q$17:Q774)</f>
        <v>1.6438050748876507</v>
      </c>
      <c r="S774">
        <v>1.615</v>
      </c>
    </row>
    <row r="775" spans="2:19" x14ac:dyDescent="0.25">
      <c r="B775" s="126">
        <f t="shared" si="780"/>
        <v>759</v>
      </c>
      <c r="C775" s="17">
        <f t="shared" si="774"/>
        <v>3.2921262866077932</v>
      </c>
      <c r="D775" s="17">
        <f t="shared" ref="D775:M775" ca="1" si="833">$C$4*($G$4-C775)*$B$7+$F$4*SQRT($B$7)*NORMSINV(RAND())+C775</f>
        <v>3.3054621883849991</v>
      </c>
      <c r="E775" s="17">
        <f t="shared" ca="1" si="833"/>
        <v>3.2970707420618379</v>
      </c>
      <c r="F775" s="17">
        <f t="shared" ca="1" si="833"/>
        <v>3.3572802219031228</v>
      </c>
      <c r="G775" s="17">
        <f t="shared" ca="1" si="833"/>
        <v>3.3712363112092891</v>
      </c>
      <c r="H775" s="17">
        <f t="shared" ca="1" si="833"/>
        <v>3.2404271494290722</v>
      </c>
      <c r="I775" s="17">
        <f t="shared" ca="1" si="833"/>
        <v>3.2403190277342122</v>
      </c>
      <c r="J775" s="17">
        <f t="shared" ca="1" si="833"/>
        <v>3.2892030719123548</v>
      </c>
      <c r="K775" s="17">
        <f t="shared" ca="1" si="833"/>
        <v>3.3511668723354364</v>
      </c>
      <c r="L775" s="17">
        <f t="shared" ca="1" si="833"/>
        <v>3.4613790233669137</v>
      </c>
      <c r="M775" s="17">
        <f t="shared" ca="1" si="833"/>
        <v>3.457217484399707</v>
      </c>
      <c r="N775" s="127">
        <f t="shared" ca="1" si="776"/>
        <v>31.728568336769467</v>
      </c>
      <c r="O775" s="128">
        <f t="shared" ca="1" si="777"/>
        <v>28.280293856513577</v>
      </c>
      <c r="P775" s="128">
        <f t="shared" ca="1" si="778"/>
        <v>5.0802938565135776</v>
      </c>
      <c r="Q775" s="128">
        <f t="shared" ca="1" si="779"/>
        <v>4.8325250014259238</v>
      </c>
      <c r="R775" s="129">
        <f ca="1">AVERAGE(Q$17:Q775)</f>
        <v>1.6480062869120753</v>
      </c>
      <c r="S775">
        <v>1.615</v>
      </c>
    </row>
    <row r="776" spans="2:19" x14ac:dyDescent="0.25">
      <c r="B776" s="126">
        <f t="shared" si="780"/>
        <v>760</v>
      </c>
      <c r="C776" s="17">
        <f t="shared" si="774"/>
        <v>3.2921262866077932</v>
      </c>
      <c r="D776" s="17">
        <f t="shared" ref="D776:M776" ca="1" si="834">$C$4*($G$4-C776)*$B$7+$F$4*SQRT($B$7)*NORMSINV(RAND())+C776</f>
        <v>3.2777599317787058</v>
      </c>
      <c r="E776" s="17">
        <f t="shared" ca="1" si="834"/>
        <v>3.2504041107513402</v>
      </c>
      <c r="F776" s="17">
        <f t="shared" ca="1" si="834"/>
        <v>3.1844764882458572</v>
      </c>
      <c r="G776" s="17">
        <f t="shared" ca="1" si="834"/>
        <v>3.238347814927212</v>
      </c>
      <c r="H776" s="17">
        <f t="shared" ca="1" si="834"/>
        <v>3.330103247165126</v>
      </c>
      <c r="I776" s="17">
        <f t="shared" ca="1" si="834"/>
        <v>3.3302609224603721</v>
      </c>
      <c r="J776" s="17">
        <f t="shared" ca="1" si="834"/>
        <v>3.0197718109906417</v>
      </c>
      <c r="K776" s="17">
        <f t="shared" ca="1" si="834"/>
        <v>3.0524567552499602</v>
      </c>
      <c r="L776" s="17">
        <f t="shared" ca="1" si="834"/>
        <v>3.1379824332753152</v>
      </c>
      <c r="M776" s="17">
        <f t="shared" ca="1" si="834"/>
        <v>3.2963510865633205</v>
      </c>
      <c r="N776" s="127">
        <f t="shared" ca="1" si="776"/>
        <v>27.013887525412294</v>
      </c>
      <c r="O776" s="128">
        <f t="shared" ca="1" si="777"/>
        <v>24.906182351064647</v>
      </c>
      <c r="P776" s="128">
        <f t="shared" ca="1" si="778"/>
        <v>1.7061823510646477</v>
      </c>
      <c r="Q776" s="128">
        <f t="shared" ca="1" si="779"/>
        <v>1.6229708558964999</v>
      </c>
      <c r="R776" s="129">
        <f ca="1">AVERAGE(Q$17:Q776)</f>
        <v>1.6479733455554759</v>
      </c>
      <c r="S776">
        <v>1.615</v>
      </c>
    </row>
    <row r="777" spans="2:19" x14ac:dyDescent="0.25">
      <c r="B777" s="126">
        <f t="shared" si="780"/>
        <v>761</v>
      </c>
      <c r="C777" s="17">
        <f t="shared" si="774"/>
        <v>3.2921262866077932</v>
      </c>
      <c r="D777" s="17">
        <f t="shared" ref="D777:M777" ca="1" si="835">$C$4*($G$4-C777)*$B$7+$F$4*SQRT($B$7)*NORMSINV(RAND())+C777</f>
        <v>3.3199388376331513</v>
      </c>
      <c r="E777" s="17">
        <f t="shared" ca="1" si="835"/>
        <v>3.1272038894842935</v>
      </c>
      <c r="F777" s="17">
        <f t="shared" ca="1" si="835"/>
        <v>2.9926612044051843</v>
      </c>
      <c r="G777" s="17">
        <f t="shared" ca="1" si="835"/>
        <v>3.0826359946424886</v>
      </c>
      <c r="H777" s="17">
        <f t="shared" ca="1" si="835"/>
        <v>3.177971366310484</v>
      </c>
      <c r="I777" s="17">
        <f t="shared" ca="1" si="835"/>
        <v>3.1652537417887787</v>
      </c>
      <c r="J777" s="17">
        <f t="shared" ca="1" si="835"/>
        <v>3.1953092797289067</v>
      </c>
      <c r="K777" s="17">
        <f t="shared" ca="1" si="835"/>
        <v>3.0966724154731633</v>
      </c>
      <c r="L777" s="17">
        <f t="shared" ca="1" si="835"/>
        <v>3.1602931787030992</v>
      </c>
      <c r="M777" s="17">
        <f t="shared" ca="1" si="835"/>
        <v>3.1954385207488789</v>
      </c>
      <c r="N777" s="127">
        <f t="shared" ca="1" si="776"/>
        <v>24.420880407329697</v>
      </c>
      <c r="O777" s="128">
        <f t="shared" ca="1" si="777"/>
        <v>22.998230210675889</v>
      </c>
      <c r="P777" s="128">
        <f t="shared" ca="1" si="778"/>
        <v>0</v>
      </c>
      <c r="Q777" s="128">
        <f t="shared" ca="1" si="779"/>
        <v>0</v>
      </c>
      <c r="R777" s="129">
        <f ca="1">AVERAGE(Q$17:Q777)</f>
        <v>1.6458078089647328</v>
      </c>
      <c r="S777">
        <v>1.615</v>
      </c>
    </row>
    <row r="778" spans="2:19" x14ac:dyDescent="0.25">
      <c r="B778" s="126">
        <f t="shared" si="780"/>
        <v>762</v>
      </c>
      <c r="C778" s="17">
        <f t="shared" si="774"/>
        <v>3.2921262866077932</v>
      </c>
      <c r="D778" s="17">
        <f t="shared" ref="D778:M778" ca="1" si="836">$C$4*($G$4-C778)*$B$7+$F$4*SQRT($B$7)*NORMSINV(RAND())+C778</f>
        <v>3.3194950372348702</v>
      </c>
      <c r="E778" s="17">
        <f t="shared" ca="1" si="836"/>
        <v>3.2384604544093145</v>
      </c>
      <c r="F778" s="17">
        <f t="shared" ca="1" si="836"/>
        <v>3.145023105498602</v>
      </c>
      <c r="G778" s="17">
        <f t="shared" ca="1" si="836"/>
        <v>3.2045606502588728</v>
      </c>
      <c r="H778" s="17">
        <f t="shared" ca="1" si="836"/>
        <v>3.2449457705230995</v>
      </c>
      <c r="I778" s="17">
        <f t="shared" ca="1" si="836"/>
        <v>3.1754667144953199</v>
      </c>
      <c r="J778" s="17">
        <f t="shared" ca="1" si="836"/>
        <v>3.1840202497372054</v>
      </c>
      <c r="K778" s="17">
        <f t="shared" ca="1" si="836"/>
        <v>2.9618598056140275</v>
      </c>
      <c r="L778" s="17">
        <f t="shared" ca="1" si="836"/>
        <v>2.8594729737743161</v>
      </c>
      <c r="M778" s="17">
        <f t="shared" ca="1" si="836"/>
        <v>2.8767910395360001</v>
      </c>
      <c r="N778" s="127">
        <f t="shared" ca="1" si="776"/>
        <v>17.757199503844461</v>
      </c>
      <c r="O778" s="128">
        <f t="shared" ca="1" si="777"/>
        <v>17.881303023904465</v>
      </c>
      <c r="P778" s="128">
        <f t="shared" ca="1" si="778"/>
        <v>0</v>
      </c>
      <c r="Q778" s="128">
        <f t="shared" ca="1" si="779"/>
        <v>0</v>
      </c>
      <c r="R778" s="129">
        <f ca="1">AVERAGE(Q$17:Q778)</f>
        <v>1.6436479561970625</v>
      </c>
      <c r="S778">
        <v>1.615</v>
      </c>
    </row>
    <row r="779" spans="2:19" x14ac:dyDescent="0.25">
      <c r="B779" s="126">
        <f t="shared" si="780"/>
        <v>763</v>
      </c>
      <c r="C779" s="17">
        <f t="shared" si="774"/>
        <v>3.2921262866077932</v>
      </c>
      <c r="D779" s="17">
        <f t="shared" ref="D779:M779" ca="1" si="837">$C$4*($G$4-C779)*$B$7+$F$4*SQRT($B$7)*NORMSINV(RAND())+C779</f>
        <v>3.2238141410809593</v>
      </c>
      <c r="E779" s="17">
        <f t="shared" ca="1" si="837"/>
        <v>3.2590205189462695</v>
      </c>
      <c r="F779" s="17">
        <f t="shared" ca="1" si="837"/>
        <v>3.249914158393294</v>
      </c>
      <c r="G779" s="17">
        <f t="shared" ca="1" si="837"/>
        <v>3.2703525445154633</v>
      </c>
      <c r="H779" s="17">
        <f t="shared" ca="1" si="837"/>
        <v>3.2274443144385012</v>
      </c>
      <c r="I779" s="17">
        <f t="shared" ca="1" si="837"/>
        <v>3.1898625819484265</v>
      </c>
      <c r="J779" s="17">
        <f t="shared" ca="1" si="837"/>
        <v>3.1117844202535272</v>
      </c>
      <c r="K779" s="17">
        <f t="shared" ca="1" si="837"/>
        <v>3.143666313862163</v>
      </c>
      <c r="L779" s="17">
        <f t="shared" ca="1" si="837"/>
        <v>3.0320249072950802</v>
      </c>
      <c r="M779" s="17">
        <f t="shared" ca="1" si="837"/>
        <v>3.0600223396271464</v>
      </c>
      <c r="N779" s="127">
        <f t="shared" ca="1" si="776"/>
        <v>21.328033617023738</v>
      </c>
      <c r="O779" s="128">
        <f t="shared" ca="1" si="777"/>
        <v>20.665552483168103</v>
      </c>
      <c r="P779" s="128">
        <f t="shared" ca="1" si="778"/>
        <v>0</v>
      </c>
      <c r="Q779" s="128">
        <f t="shared" ca="1" si="779"/>
        <v>0</v>
      </c>
      <c r="R779" s="129">
        <f ca="1">AVERAGE(Q$17:Q779)</f>
        <v>1.6414937649045369</v>
      </c>
      <c r="S779">
        <v>1.615</v>
      </c>
    </row>
    <row r="780" spans="2:19" x14ac:dyDescent="0.25">
      <c r="B780" s="126">
        <f t="shared" si="780"/>
        <v>764</v>
      </c>
      <c r="C780" s="17">
        <f t="shared" si="774"/>
        <v>3.2921262866077932</v>
      </c>
      <c r="D780" s="17">
        <f t="shared" ref="D780:M780" ca="1" si="838">$C$4*($G$4-C780)*$B$7+$F$4*SQRT($B$7)*NORMSINV(RAND())+C780</f>
        <v>3.2645146789560546</v>
      </c>
      <c r="E780" s="17">
        <f t="shared" ca="1" si="838"/>
        <v>3.1666680692005311</v>
      </c>
      <c r="F780" s="17">
        <f t="shared" ca="1" si="838"/>
        <v>3.0966790982823342</v>
      </c>
      <c r="G780" s="17">
        <f t="shared" ca="1" si="838"/>
        <v>3.053638115580517</v>
      </c>
      <c r="H780" s="17">
        <f t="shared" ca="1" si="838"/>
        <v>3.1640757371486572</v>
      </c>
      <c r="I780" s="17">
        <f t="shared" ca="1" si="838"/>
        <v>3.1099380341423282</v>
      </c>
      <c r="J780" s="17">
        <f t="shared" ca="1" si="838"/>
        <v>3.1594708903557089</v>
      </c>
      <c r="K780" s="17">
        <f t="shared" ca="1" si="838"/>
        <v>2.9683301777238733</v>
      </c>
      <c r="L780" s="17">
        <f t="shared" ca="1" si="838"/>
        <v>3.0329075019082996</v>
      </c>
      <c r="M780" s="17">
        <f t="shared" ca="1" si="838"/>
        <v>2.8231384354914439</v>
      </c>
      <c r="N780" s="127">
        <f t="shared" ca="1" si="776"/>
        <v>16.829586446350401</v>
      </c>
      <c r="O780" s="128">
        <f t="shared" ca="1" si="777"/>
        <v>17.139433364345471</v>
      </c>
      <c r="P780" s="128">
        <f t="shared" ca="1" si="778"/>
        <v>0</v>
      </c>
      <c r="Q780" s="128">
        <f t="shared" ca="1" si="779"/>
        <v>0</v>
      </c>
      <c r="R780" s="129">
        <f ca="1">AVERAGE(Q$17:Q780)</f>
        <v>1.6393452128562325</v>
      </c>
      <c r="S780">
        <v>1.615</v>
      </c>
    </row>
    <row r="781" spans="2:19" x14ac:dyDescent="0.25">
      <c r="B781" s="126">
        <f t="shared" si="780"/>
        <v>765</v>
      </c>
      <c r="C781" s="17">
        <f t="shared" si="774"/>
        <v>3.2921262866077932</v>
      </c>
      <c r="D781" s="17">
        <f t="shared" ref="D781:M781" ca="1" si="839">$C$4*($G$4-C781)*$B$7+$F$4*SQRT($B$7)*NORMSINV(RAND())+C781</f>
        <v>3.3191817388508391</v>
      </c>
      <c r="E781" s="17">
        <f t="shared" ca="1" si="839"/>
        <v>3.4063099968968791</v>
      </c>
      <c r="F781" s="17">
        <f t="shared" ca="1" si="839"/>
        <v>3.4489371600290437</v>
      </c>
      <c r="G781" s="17">
        <f t="shared" ca="1" si="839"/>
        <v>3.3967295255115886</v>
      </c>
      <c r="H781" s="17">
        <f t="shared" ca="1" si="839"/>
        <v>3.1781407589595103</v>
      </c>
      <c r="I781" s="17">
        <f t="shared" ca="1" si="839"/>
        <v>3.219283726215723</v>
      </c>
      <c r="J781" s="17">
        <f t="shared" ca="1" si="839"/>
        <v>3.2164460910909312</v>
      </c>
      <c r="K781" s="17">
        <f t="shared" ca="1" si="839"/>
        <v>3.4102706746587428</v>
      </c>
      <c r="L781" s="17">
        <f t="shared" ca="1" si="839"/>
        <v>3.445845380967028</v>
      </c>
      <c r="M781" s="17">
        <f t="shared" ca="1" si="839"/>
        <v>3.6143427500670033</v>
      </c>
      <c r="N781" s="127">
        <f t="shared" ca="1" si="776"/>
        <v>37.126936228540757</v>
      </c>
      <c r="O781" s="128">
        <f t="shared" ca="1" si="777"/>
        <v>32.016766866322563</v>
      </c>
      <c r="P781" s="128">
        <f t="shared" ca="1" si="778"/>
        <v>8.8167668663225633</v>
      </c>
      <c r="Q781" s="128">
        <f t="shared" ca="1" si="779"/>
        <v>8.3867680722089748</v>
      </c>
      <c r="R781" s="129">
        <f ca="1">AVERAGE(Q$17:Q781)</f>
        <v>1.6481653734566937</v>
      </c>
      <c r="S781">
        <v>1.615</v>
      </c>
    </row>
    <row r="782" spans="2:19" x14ac:dyDescent="0.25">
      <c r="B782" s="126">
        <f t="shared" si="780"/>
        <v>766</v>
      </c>
      <c r="C782" s="17">
        <f t="shared" si="774"/>
        <v>3.2921262866077932</v>
      </c>
      <c r="D782" s="17">
        <f t="shared" ref="D782:M782" ca="1" si="840">$C$4*($G$4-C782)*$B$7+$F$4*SQRT($B$7)*NORMSINV(RAND())+C782</f>
        <v>3.3436286484378672</v>
      </c>
      <c r="E782" s="17">
        <f t="shared" ca="1" si="840"/>
        <v>3.4779588517058087</v>
      </c>
      <c r="F782" s="17">
        <f t="shared" ca="1" si="840"/>
        <v>3.4398671046773623</v>
      </c>
      <c r="G782" s="17">
        <f t="shared" ca="1" si="840"/>
        <v>3.393360595253895</v>
      </c>
      <c r="H782" s="17">
        <f t="shared" ca="1" si="840"/>
        <v>3.3083922224163089</v>
      </c>
      <c r="I782" s="17">
        <f t="shared" ca="1" si="840"/>
        <v>3.1888393319765571</v>
      </c>
      <c r="J782" s="17">
        <f t="shared" ca="1" si="840"/>
        <v>3.2908186009535974</v>
      </c>
      <c r="K782" s="17">
        <f t="shared" ca="1" si="840"/>
        <v>3.2944430847115225</v>
      </c>
      <c r="L782" s="17">
        <f t="shared" ca="1" si="840"/>
        <v>3.1730424893541489</v>
      </c>
      <c r="M782" s="17">
        <f t="shared" ca="1" si="840"/>
        <v>3.1087806309026238</v>
      </c>
      <c r="N782" s="127">
        <f t="shared" ca="1" si="776"/>
        <v>22.393721533788426</v>
      </c>
      <c r="O782" s="128">
        <f t="shared" ca="1" si="777"/>
        <v>21.47686993310684</v>
      </c>
      <c r="P782" s="128">
        <f t="shared" ca="1" si="778"/>
        <v>0</v>
      </c>
      <c r="Q782" s="128">
        <f t="shared" ca="1" si="779"/>
        <v>0</v>
      </c>
      <c r="R782" s="129">
        <f ca="1">AVERAGE(Q$17:Q782)</f>
        <v>1.646013721533121</v>
      </c>
      <c r="S782">
        <v>1.615</v>
      </c>
    </row>
    <row r="783" spans="2:19" x14ac:dyDescent="0.25">
      <c r="B783" s="126">
        <f t="shared" si="780"/>
        <v>767</v>
      </c>
      <c r="C783" s="17">
        <f t="shared" si="774"/>
        <v>3.2921262866077932</v>
      </c>
      <c r="D783" s="17">
        <f t="shared" ref="D783:M783" ca="1" si="841">$C$4*($G$4-C783)*$B$7+$F$4*SQRT($B$7)*NORMSINV(RAND())+C783</f>
        <v>3.3448055053118932</v>
      </c>
      <c r="E783" s="17">
        <f t="shared" ca="1" si="841"/>
        <v>3.2917134036829889</v>
      </c>
      <c r="F783" s="17">
        <f t="shared" ca="1" si="841"/>
        <v>3.1656050648187306</v>
      </c>
      <c r="G783" s="17">
        <f t="shared" ca="1" si="841"/>
        <v>3.2200010873496572</v>
      </c>
      <c r="H783" s="17">
        <f t="shared" ca="1" si="841"/>
        <v>3.2535781009390101</v>
      </c>
      <c r="I783" s="17">
        <f t="shared" ca="1" si="841"/>
        <v>3.3539713469736525</v>
      </c>
      <c r="J783" s="17">
        <f t="shared" ca="1" si="841"/>
        <v>3.3340693890332709</v>
      </c>
      <c r="K783" s="17">
        <f t="shared" ca="1" si="841"/>
        <v>3.3499382395793398</v>
      </c>
      <c r="L783" s="17">
        <f t="shared" ca="1" si="841"/>
        <v>3.3066509231407037</v>
      </c>
      <c r="M783" s="17">
        <f t="shared" ca="1" si="841"/>
        <v>3.4517154497107385</v>
      </c>
      <c r="N783" s="127">
        <f t="shared" ca="1" si="776"/>
        <v>31.554476023305387</v>
      </c>
      <c r="O783" s="128">
        <f t="shared" ca="1" si="777"/>
        <v>28.15767126389235</v>
      </c>
      <c r="P783" s="128">
        <f t="shared" ca="1" si="778"/>
        <v>4.957671263892351</v>
      </c>
      <c r="Q783" s="128">
        <f t="shared" ca="1" si="779"/>
        <v>4.7158827832160481</v>
      </c>
      <c r="R783" s="129">
        <f ca="1">AVERAGE(Q$17:Q783)</f>
        <v>1.6500161583801651</v>
      </c>
      <c r="S783">
        <v>1.615</v>
      </c>
    </row>
    <row r="784" spans="2:19" x14ac:dyDescent="0.25">
      <c r="B784" s="126">
        <f t="shared" si="780"/>
        <v>768</v>
      </c>
      <c r="C784" s="17">
        <f t="shared" si="774"/>
        <v>3.2921262866077932</v>
      </c>
      <c r="D784" s="17">
        <f t="shared" ref="D784:M784" ca="1" si="842">$C$4*($G$4-C784)*$B$7+$F$4*SQRT($B$7)*NORMSINV(RAND())+C784</f>
        <v>3.1654252011596951</v>
      </c>
      <c r="E784" s="17">
        <f t="shared" ca="1" si="842"/>
        <v>3.0911478630271194</v>
      </c>
      <c r="F784" s="17">
        <f t="shared" ca="1" si="842"/>
        <v>2.9623622275095549</v>
      </c>
      <c r="G784" s="17">
        <f t="shared" ca="1" si="842"/>
        <v>2.8155975311596291</v>
      </c>
      <c r="H784" s="17">
        <f t="shared" ca="1" si="842"/>
        <v>2.7904526311462678</v>
      </c>
      <c r="I784" s="17">
        <f t="shared" ca="1" si="842"/>
        <v>2.7732518287443333</v>
      </c>
      <c r="J784" s="17">
        <f t="shared" ca="1" si="842"/>
        <v>2.761338208361193</v>
      </c>
      <c r="K784" s="17">
        <f t="shared" ca="1" si="842"/>
        <v>2.6967992037939679</v>
      </c>
      <c r="L784" s="17">
        <f t="shared" ca="1" si="842"/>
        <v>2.5918948861053499</v>
      </c>
      <c r="M784" s="17">
        <f t="shared" ca="1" si="842"/>
        <v>2.5546887847407715</v>
      </c>
      <c r="N784" s="127">
        <f t="shared" ca="1" si="776"/>
        <v>12.867294535922426</v>
      </c>
      <c r="O784" s="128">
        <f t="shared" ca="1" si="777"/>
        <v>13.864969888194047</v>
      </c>
      <c r="P784" s="128">
        <f t="shared" ca="1" si="778"/>
        <v>0</v>
      </c>
      <c r="Q784" s="128">
        <f t="shared" ca="1" si="779"/>
        <v>0</v>
      </c>
      <c r="R784" s="129">
        <f ca="1">AVERAGE(Q$17:Q784)</f>
        <v>1.6478676998406077</v>
      </c>
      <c r="S784">
        <v>1.615</v>
      </c>
    </row>
    <row r="785" spans="2:19" x14ac:dyDescent="0.25">
      <c r="B785" s="126">
        <f t="shared" si="780"/>
        <v>769</v>
      </c>
      <c r="C785" s="17">
        <f t="shared" si="774"/>
        <v>3.2921262866077932</v>
      </c>
      <c r="D785" s="17">
        <f t="shared" ref="D785:M785" ca="1" si="843">$C$4*($G$4-C785)*$B$7+$F$4*SQRT($B$7)*NORMSINV(RAND())+C785</f>
        <v>3.3350630388115112</v>
      </c>
      <c r="E785" s="17">
        <f t="shared" ca="1" si="843"/>
        <v>3.2948052958722922</v>
      </c>
      <c r="F785" s="17">
        <f t="shared" ca="1" si="843"/>
        <v>3.1555502123699446</v>
      </c>
      <c r="G785" s="17">
        <f t="shared" ca="1" si="843"/>
        <v>3.2413997983269454</v>
      </c>
      <c r="H785" s="17">
        <f t="shared" ca="1" si="843"/>
        <v>3.026461845363464</v>
      </c>
      <c r="I785" s="17">
        <f t="shared" ca="1" si="843"/>
        <v>3.0640846576561835</v>
      </c>
      <c r="J785" s="17">
        <f t="shared" ca="1" si="843"/>
        <v>3.02239702889793</v>
      </c>
      <c r="K785" s="17">
        <f t="shared" ca="1" si="843"/>
        <v>2.97062628317064</v>
      </c>
      <c r="L785" s="17">
        <f t="shared" ca="1" si="843"/>
        <v>3.0594270972092654</v>
      </c>
      <c r="M785" s="17">
        <f t="shared" ca="1" si="843"/>
        <v>3.1902016664257777</v>
      </c>
      <c r="N785" s="127">
        <f t="shared" ca="1" si="776"/>
        <v>24.293326097375214</v>
      </c>
      <c r="O785" s="128">
        <f t="shared" ca="1" si="777"/>
        <v>22.903306740177801</v>
      </c>
      <c r="P785" s="128">
        <f t="shared" ca="1" si="778"/>
        <v>0</v>
      </c>
      <c r="Q785" s="128">
        <f t="shared" ca="1" si="779"/>
        <v>0</v>
      </c>
      <c r="R785" s="129">
        <f ca="1">AVERAGE(Q$17:Q785)</f>
        <v>1.6457248289695536</v>
      </c>
      <c r="S785">
        <v>1.615</v>
      </c>
    </row>
    <row r="786" spans="2:19" x14ac:dyDescent="0.25">
      <c r="B786" s="126">
        <f t="shared" si="780"/>
        <v>770</v>
      </c>
      <c r="C786" s="17">
        <f t="shared" ref="C786:C849" si="844">$C$7</f>
        <v>3.2921262866077932</v>
      </c>
      <c r="D786" s="17">
        <f t="shared" ref="D786:M786" ca="1" si="845">$C$4*($G$4-C786)*$B$7+$F$4*SQRT($B$7)*NORMSINV(RAND())+C786</f>
        <v>3.270276319497738</v>
      </c>
      <c r="E786" s="17">
        <f t="shared" ca="1" si="845"/>
        <v>3.1852675997883404</v>
      </c>
      <c r="F786" s="17">
        <f t="shared" ca="1" si="845"/>
        <v>3.1699503531416746</v>
      </c>
      <c r="G786" s="17">
        <f t="shared" ca="1" si="845"/>
        <v>3.1141453114094797</v>
      </c>
      <c r="H786" s="17">
        <f t="shared" ca="1" si="845"/>
        <v>3.094960261937842</v>
      </c>
      <c r="I786" s="17">
        <f t="shared" ca="1" si="845"/>
        <v>3.1267650015893707</v>
      </c>
      <c r="J786" s="17">
        <f t="shared" ca="1" si="845"/>
        <v>3.2825739297675023</v>
      </c>
      <c r="K786" s="17">
        <f t="shared" ca="1" si="845"/>
        <v>3.3304356869029506</v>
      </c>
      <c r="L786" s="17">
        <f t="shared" ca="1" si="845"/>
        <v>3.4209370660016787</v>
      </c>
      <c r="M786" s="17">
        <f t="shared" ca="1" si="845"/>
        <v>3.4184141806922521</v>
      </c>
      <c r="N786" s="127">
        <f t="shared" ref="N786:N849" ca="1" si="846">EXP(M786)</f>
        <v>30.520975870504685</v>
      </c>
      <c r="O786" s="128">
        <f t="shared" ref="O786:O849" ca="1" si="847">EXP(EXP(-$C$4*($K$4-$J$4))*LN(N786)+(1-EXP(-$C$4*($K$4-$J$4)))*$G$4+$F$4^2/(4*$C$4)*(1-EXP(-2*$C$4*($K$4-$J$4))))</f>
        <v>27.42675872362349</v>
      </c>
      <c r="P786" s="128">
        <f t="shared" ref="P786:P849" ca="1" si="848">MAX(0,O786-$I$4)</f>
        <v>4.2267587236234903</v>
      </c>
      <c r="Q786" s="128">
        <f t="shared" ref="Q786:Q849" ca="1" si="849">$D$7*P786</f>
        <v>4.0206172681757453</v>
      </c>
      <c r="R786" s="129">
        <f ca="1">AVERAGE(Q$17:Q786)</f>
        <v>1.6488091048646267</v>
      </c>
      <c r="S786">
        <v>1.615</v>
      </c>
    </row>
    <row r="787" spans="2:19" x14ac:dyDescent="0.25">
      <c r="B787" s="126">
        <f t="shared" ref="B787:B850" si="850">B786+1</f>
        <v>771</v>
      </c>
      <c r="C787" s="17">
        <f t="shared" si="844"/>
        <v>3.2921262866077932</v>
      </c>
      <c r="D787" s="17">
        <f t="shared" ref="D787:M787" ca="1" si="851">$C$4*($G$4-C787)*$B$7+$F$4*SQRT($B$7)*NORMSINV(RAND())+C787</f>
        <v>3.3568309618880878</v>
      </c>
      <c r="E787" s="17">
        <f t="shared" ca="1" si="851"/>
        <v>3.450558800943305</v>
      </c>
      <c r="F787" s="17">
        <f t="shared" ca="1" si="851"/>
        <v>3.388605323286856</v>
      </c>
      <c r="G787" s="17">
        <f t="shared" ca="1" si="851"/>
        <v>3.4156619021990458</v>
      </c>
      <c r="H787" s="17">
        <f t="shared" ca="1" si="851"/>
        <v>3.3064384909831412</v>
      </c>
      <c r="I787" s="17">
        <f t="shared" ca="1" si="851"/>
        <v>3.3402288230762975</v>
      </c>
      <c r="J787" s="17">
        <f t="shared" ca="1" si="851"/>
        <v>3.276340001547382</v>
      </c>
      <c r="K787" s="17">
        <f t="shared" ca="1" si="851"/>
        <v>3.4079392082841622</v>
      </c>
      <c r="L787" s="17">
        <f t="shared" ca="1" si="851"/>
        <v>3.3386554211235651</v>
      </c>
      <c r="M787" s="17">
        <f t="shared" ca="1" si="851"/>
        <v>3.343560893121964</v>
      </c>
      <c r="N787" s="127">
        <f t="shared" ca="1" si="846"/>
        <v>28.31979112084564</v>
      </c>
      <c r="O787" s="128">
        <f t="shared" ca="1" si="847"/>
        <v>25.852348623895118</v>
      </c>
      <c r="P787" s="128">
        <f t="shared" ca="1" si="848"/>
        <v>2.6523486238951186</v>
      </c>
      <c r="Q787" s="128">
        <f t="shared" ca="1" si="849"/>
        <v>2.5229920550830145</v>
      </c>
      <c r="R787" s="129">
        <f ca="1">AVERAGE(Q$17:Q787)</f>
        <v>1.6499429348908503</v>
      </c>
      <c r="S787">
        <v>1.615</v>
      </c>
    </row>
    <row r="788" spans="2:19" x14ac:dyDescent="0.25">
      <c r="B788" s="126">
        <f t="shared" si="850"/>
        <v>772</v>
      </c>
      <c r="C788" s="17">
        <f t="shared" si="844"/>
        <v>3.2921262866077932</v>
      </c>
      <c r="D788" s="17">
        <f t="shared" ref="D788:M788" ca="1" si="852">$C$4*($G$4-C788)*$B$7+$F$4*SQRT($B$7)*NORMSINV(RAND())+C788</f>
        <v>3.2408737011631228</v>
      </c>
      <c r="E788" s="17">
        <f t="shared" ca="1" si="852"/>
        <v>3.2063438581106194</v>
      </c>
      <c r="F788" s="17">
        <f t="shared" ca="1" si="852"/>
        <v>3.1098304145987026</v>
      </c>
      <c r="G788" s="17">
        <f t="shared" ca="1" si="852"/>
        <v>3.0151226359064225</v>
      </c>
      <c r="H788" s="17">
        <f t="shared" ca="1" si="852"/>
        <v>2.9535175694794127</v>
      </c>
      <c r="I788" s="17">
        <f t="shared" ca="1" si="852"/>
        <v>2.8506142034012445</v>
      </c>
      <c r="J788" s="17">
        <f t="shared" ca="1" si="852"/>
        <v>3.0713243657466682</v>
      </c>
      <c r="K788" s="17">
        <f t="shared" ca="1" si="852"/>
        <v>3.0360239101304973</v>
      </c>
      <c r="L788" s="17">
        <f t="shared" ca="1" si="852"/>
        <v>2.9196641458042469</v>
      </c>
      <c r="M788" s="17">
        <f t="shared" ca="1" si="852"/>
        <v>2.9330913295187115</v>
      </c>
      <c r="N788" s="127">
        <f t="shared" ca="1" si="846"/>
        <v>18.785613349519888</v>
      </c>
      <c r="O788" s="128">
        <f t="shared" ca="1" si="847"/>
        <v>18.694334763037517</v>
      </c>
      <c r="P788" s="128">
        <f t="shared" ca="1" si="848"/>
        <v>0</v>
      </c>
      <c r="Q788" s="128">
        <f t="shared" ca="1" si="849"/>
        <v>0</v>
      </c>
      <c r="R788" s="129">
        <f ca="1">AVERAGE(Q$17:Q788)</f>
        <v>1.6478057031099036</v>
      </c>
      <c r="S788">
        <v>1.615</v>
      </c>
    </row>
    <row r="789" spans="2:19" x14ac:dyDescent="0.25">
      <c r="B789" s="126">
        <f t="shared" si="850"/>
        <v>773</v>
      </c>
      <c r="C789" s="17">
        <f t="shared" si="844"/>
        <v>3.2921262866077932</v>
      </c>
      <c r="D789" s="17">
        <f t="shared" ref="D789:M789" ca="1" si="853">$C$4*($G$4-C789)*$B$7+$F$4*SQRT($B$7)*NORMSINV(RAND())+C789</f>
        <v>3.5369029734907271</v>
      </c>
      <c r="E789" s="17">
        <f t="shared" ca="1" si="853"/>
        <v>3.4906305791034047</v>
      </c>
      <c r="F789" s="17">
        <f t="shared" ca="1" si="853"/>
        <v>3.5409232416530436</v>
      </c>
      <c r="G789" s="17">
        <f t="shared" ca="1" si="853"/>
        <v>3.574662408576021</v>
      </c>
      <c r="H789" s="17">
        <f t="shared" ca="1" si="853"/>
        <v>3.3540208333061696</v>
      </c>
      <c r="I789" s="17">
        <f t="shared" ca="1" si="853"/>
        <v>3.3625319718584028</v>
      </c>
      <c r="J789" s="17">
        <f t="shared" ca="1" si="853"/>
        <v>3.4373644097695251</v>
      </c>
      <c r="K789" s="17">
        <f t="shared" ca="1" si="853"/>
        <v>3.5181879541327672</v>
      </c>
      <c r="L789" s="17">
        <f t="shared" ca="1" si="853"/>
        <v>3.4923251649805285</v>
      </c>
      <c r="M789" s="17">
        <f t="shared" ca="1" si="853"/>
        <v>3.5325477966225804</v>
      </c>
      <c r="N789" s="127">
        <f t="shared" ca="1" si="846"/>
        <v>34.211019392214887</v>
      </c>
      <c r="O789" s="128">
        <f t="shared" ca="1" si="847"/>
        <v>30.013871456957293</v>
      </c>
      <c r="P789" s="128">
        <f t="shared" ca="1" si="848"/>
        <v>6.813871456957294</v>
      </c>
      <c r="Q789" s="128">
        <f t="shared" ca="1" si="849"/>
        <v>6.4815550246233284</v>
      </c>
      <c r="R789" s="129">
        <f ca="1">AVERAGE(Q$17:Q789)</f>
        <v>1.6540589363848239</v>
      </c>
      <c r="S789">
        <v>1.615</v>
      </c>
    </row>
    <row r="790" spans="2:19" x14ac:dyDescent="0.25">
      <c r="B790" s="126">
        <f t="shared" si="850"/>
        <v>774</v>
      </c>
      <c r="C790" s="17">
        <f t="shared" si="844"/>
        <v>3.2921262866077932</v>
      </c>
      <c r="D790" s="17">
        <f t="shared" ref="D790:M790" ca="1" si="854">$C$4*($G$4-C790)*$B$7+$F$4*SQRT($B$7)*NORMSINV(RAND())+C790</f>
        <v>3.2502745236806794</v>
      </c>
      <c r="E790" s="17">
        <f t="shared" ca="1" si="854"/>
        <v>3.1513437080553572</v>
      </c>
      <c r="F790" s="17">
        <f t="shared" ca="1" si="854"/>
        <v>3.1726131498565704</v>
      </c>
      <c r="G790" s="17">
        <f t="shared" ca="1" si="854"/>
        <v>3.3079396977820599</v>
      </c>
      <c r="H790" s="17">
        <f t="shared" ca="1" si="854"/>
        <v>3.2854959436667857</v>
      </c>
      <c r="I790" s="17">
        <f t="shared" ca="1" si="854"/>
        <v>3.3318181379308336</v>
      </c>
      <c r="J790" s="17">
        <f t="shared" ca="1" si="854"/>
        <v>3.3671781825383511</v>
      </c>
      <c r="K790" s="17">
        <f t="shared" ca="1" si="854"/>
        <v>3.430064858159183</v>
      </c>
      <c r="L790" s="17">
        <f t="shared" ca="1" si="854"/>
        <v>3.4072937025938872</v>
      </c>
      <c r="M790" s="17">
        <f t="shared" ca="1" si="854"/>
        <v>3.4379861373895699</v>
      </c>
      <c r="N790" s="127">
        <f t="shared" ca="1" si="846"/>
        <v>31.124215118467607</v>
      </c>
      <c r="O790" s="128">
        <f t="shared" ca="1" si="847"/>
        <v>27.854002871942839</v>
      </c>
      <c r="P790" s="128">
        <f t="shared" ca="1" si="848"/>
        <v>4.6540028719428399</v>
      </c>
      <c r="Q790" s="128">
        <f t="shared" ca="1" si="849"/>
        <v>4.4270244735028577</v>
      </c>
      <c r="R790" s="129">
        <f ca="1">AVERAGE(Q$17:Q790)</f>
        <v>1.6576415791976378</v>
      </c>
      <c r="S790">
        <v>1.615</v>
      </c>
    </row>
    <row r="791" spans="2:19" x14ac:dyDescent="0.25">
      <c r="B791" s="126">
        <f t="shared" si="850"/>
        <v>775</v>
      </c>
      <c r="C791" s="17">
        <f t="shared" si="844"/>
        <v>3.2921262866077932</v>
      </c>
      <c r="D791" s="17">
        <f t="shared" ref="D791:M791" ca="1" si="855">$C$4*($G$4-C791)*$B$7+$F$4*SQRT($B$7)*NORMSINV(RAND())+C791</f>
        <v>3.2691818800248265</v>
      </c>
      <c r="E791" s="17">
        <f t="shared" ca="1" si="855"/>
        <v>3.2555889232221551</v>
      </c>
      <c r="F791" s="17">
        <f t="shared" ca="1" si="855"/>
        <v>3.2368546662172171</v>
      </c>
      <c r="G791" s="17">
        <f t="shared" ca="1" si="855"/>
        <v>3.3246625462595376</v>
      </c>
      <c r="H791" s="17">
        <f t="shared" ca="1" si="855"/>
        <v>3.3469743685069782</v>
      </c>
      <c r="I791" s="17">
        <f t="shared" ca="1" si="855"/>
        <v>3.4431169665239807</v>
      </c>
      <c r="J791" s="17">
        <f t="shared" ca="1" si="855"/>
        <v>3.5443677518010674</v>
      </c>
      <c r="K791" s="17">
        <f t="shared" ca="1" si="855"/>
        <v>3.5007556195216516</v>
      </c>
      <c r="L791" s="17">
        <f t="shared" ca="1" si="855"/>
        <v>3.5393959710854821</v>
      </c>
      <c r="M791" s="17">
        <f t="shared" ca="1" si="855"/>
        <v>3.4526426083768955</v>
      </c>
      <c r="N791" s="127">
        <f t="shared" ca="1" si="846"/>
        <v>31.583745595878636</v>
      </c>
      <c r="O791" s="128">
        <f t="shared" ca="1" si="847"/>
        <v>28.178297325699518</v>
      </c>
      <c r="P791" s="128">
        <f t="shared" ca="1" si="848"/>
        <v>4.9782973256995184</v>
      </c>
      <c r="Q791" s="128">
        <f t="shared" ca="1" si="849"/>
        <v>4.7355029001185969</v>
      </c>
      <c r="R791" s="129">
        <f ca="1">AVERAGE(Q$17:Q791)</f>
        <v>1.6616130131601163</v>
      </c>
      <c r="S791">
        <v>1.615</v>
      </c>
    </row>
    <row r="792" spans="2:19" x14ac:dyDescent="0.25">
      <c r="B792" s="126">
        <f t="shared" si="850"/>
        <v>776</v>
      </c>
      <c r="C792" s="17">
        <f t="shared" si="844"/>
        <v>3.2921262866077932</v>
      </c>
      <c r="D792" s="17">
        <f t="shared" ref="D792:M792" ca="1" si="856">$C$4*($G$4-C792)*$B$7+$F$4*SQRT($B$7)*NORMSINV(RAND())+C792</f>
        <v>3.2263169732596313</v>
      </c>
      <c r="E792" s="17">
        <f t="shared" ca="1" si="856"/>
        <v>3.0291726634668183</v>
      </c>
      <c r="F792" s="17">
        <f t="shared" ca="1" si="856"/>
        <v>3.0650476970440641</v>
      </c>
      <c r="G792" s="17">
        <f t="shared" ca="1" si="856"/>
        <v>2.9902242552745437</v>
      </c>
      <c r="H792" s="17">
        <f t="shared" ca="1" si="856"/>
        <v>2.8866729567171729</v>
      </c>
      <c r="I792" s="17">
        <f t="shared" ca="1" si="856"/>
        <v>2.7530585864289465</v>
      </c>
      <c r="J792" s="17">
        <f t="shared" ca="1" si="856"/>
        <v>2.732481053226576</v>
      </c>
      <c r="K792" s="17">
        <f t="shared" ca="1" si="856"/>
        <v>2.6084797040686207</v>
      </c>
      <c r="L792" s="17">
        <f t="shared" ca="1" si="856"/>
        <v>2.4562047955131048</v>
      </c>
      <c r="M792" s="17">
        <f t="shared" ca="1" si="856"/>
        <v>2.3725491268318244</v>
      </c>
      <c r="N792" s="127">
        <f t="shared" ca="1" si="846"/>
        <v>10.72469607944657</v>
      </c>
      <c r="O792" s="128">
        <f t="shared" ca="1" si="847"/>
        <v>12.007303930530808</v>
      </c>
      <c r="P792" s="128">
        <f t="shared" ca="1" si="848"/>
        <v>0</v>
      </c>
      <c r="Q792" s="128">
        <f t="shared" ca="1" si="849"/>
        <v>0</v>
      </c>
      <c r="R792" s="129">
        <f ca="1">AVERAGE(Q$17:Q792)</f>
        <v>1.6594717592771779</v>
      </c>
      <c r="S792">
        <v>1.615</v>
      </c>
    </row>
    <row r="793" spans="2:19" x14ac:dyDescent="0.25">
      <c r="B793" s="126">
        <f t="shared" si="850"/>
        <v>777</v>
      </c>
      <c r="C793" s="17">
        <f t="shared" si="844"/>
        <v>3.2921262866077932</v>
      </c>
      <c r="D793" s="17">
        <f t="shared" ref="D793:M793" ca="1" si="857">$C$4*($G$4-C793)*$B$7+$F$4*SQRT($B$7)*NORMSINV(RAND())+C793</f>
        <v>3.2605305787532712</v>
      </c>
      <c r="E793" s="17">
        <f t="shared" ca="1" si="857"/>
        <v>3.2999974471776699</v>
      </c>
      <c r="F793" s="17">
        <f t="shared" ca="1" si="857"/>
        <v>3.1867277157410134</v>
      </c>
      <c r="G793" s="17">
        <f t="shared" ca="1" si="857"/>
        <v>3.0855836119905327</v>
      </c>
      <c r="H793" s="17">
        <f t="shared" ca="1" si="857"/>
        <v>2.9600343987881046</v>
      </c>
      <c r="I793" s="17">
        <f t="shared" ca="1" si="857"/>
        <v>2.8752840019673549</v>
      </c>
      <c r="J793" s="17">
        <f t="shared" ca="1" si="857"/>
        <v>2.8566029066215504</v>
      </c>
      <c r="K793" s="17">
        <f t="shared" ca="1" si="857"/>
        <v>2.9161801474998397</v>
      </c>
      <c r="L793" s="17">
        <f t="shared" ca="1" si="857"/>
        <v>2.8692078103836409</v>
      </c>
      <c r="M793" s="17">
        <f t="shared" ca="1" si="857"/>
        <v>2.958522310075852</v>
      </c>
      <c r="N793" s="127">
        <f t="shared" ca="1" si="846"/>
        <v>19.269476395921156</v>
      </c>
      <c r="O793" s="128">
        <f t="shared" ca="1" si="847"/>
        <v>19.073604598532651</v>
      </c>
      <c r="P793" s="128">
        <f t="shared" ca="1" si="848"/>
        <v>0</v>
      </c>
      <c r="Q793" s="128">
        <f t="shared" ca="1" si="849"/>
        <v>0</v>
      </c>
      <c r="R793" s="129">
        <f ca="1">AVERAGE(Q$17:Q793)</f>
        <v>1.657336016987246</v>
      </c>
      <c r="S793">
        <v>1.615</v>
      </c>
    </row>
    <row r="794" spans="2:19" x14ac:dyDescent="0.25">
      <c r="B794" s="126">
        <f t="shared" si="850"/>
        <v>778</v>
      </c>
      <c r="C794" s="17">
        <f t="shared" si="844"/>
        <v>3.2921262866077932</v>
      </c>
      <c r="D794" s="17">
        <f t="shared" ref="D794:M794" ca="1" si="858">$C$4*($G$4-C794)*$B$7+$F$4*SQRT($B$7)*NORMSINV(RAND())+C794</f>
        <v>3.2475235038003549</v>
      </c>
      <c r="E794" s="17">
        <f t="shared" ca="1" si="858"/>
        <v>3.1773311967458127</v>
      </c>
      <c r="F794" s="17">
        <f t="shared" ca="1" si="858"/>
        <v>3.1756552117065713</v>
      </c>
      <c r="G794" s="17">
        <f t="shared" ca="1" si="858"/>
        <v>3.0725710044281254</v>
      </c>
      <c r="H794" s="17">
        <f t="shared" ca="1" si="858"/>
        <v>3.0638336031001687</v>
      </c>
      <c r="I794" s="17">
        <f t="shared" ca="1" si="858"/>
        <v>3.1057205245639818</v>
      </c>
      <c r="J794" s="17">
        <f t="shared" ca="1" si="858"/>
        <v>3.2187937318985349</v>
      </c>
      <c r="K794" s="17">
        <f t="shared" ca="1" si="858"/>
        <v>3.1413118083542946</v>
      </c>
      <c r="L794" s="17">
        <f t="shared" ca="1" si="858"/>
        <v>3.0013770015291761</v>
      </c>
      <c r="M794" s="17">
        <f t="shared" ca="1" si="858"/>
        <v>2.9410803827457968</v>
      </c>
      <c r="N794" s="127">
        <f t="shared" ca="1" si="846"/>
        <v>18.936293709751773</v>
      </c>
      <c r="O794" s="128">
        <f t="shared" ca="1" si="847"/>
        <v>18.812661439129954</v>
      </c>
      <c r="P794" s="128">
        <f t="shared" ca="1" si="848"/>
        <v>0</v>
      </c>
      <c r="Q794" s="128">
        <f t="shared" ca="1" si="849"/>
        <v>0</v>
      </c>
      <c r="R794" s="129">
        <f ca="1">AVERAGE(Q$17:Q794)</f>
        <v>1.6552057650373908</v>
      </c>
      <c r="S794">
        <v>1.615</v>
      </c>
    </row>
    <row r="795" spans="2:19" x14ac:dyDescent="0.25">
      <c r="B795" s="126">
        <f t="shared" si="850"/>
        <v>779</v>
      </c>
      <c r="C795" s="17">
        <f t="shared" si="844"/>
        <v>3.2921262866077932</v>
      </c>
      <c r="D795" s="17">
        <f t="shared" ref="D795:M795" ca="1" si="859">$C$4*($G$4-C795)*$B$7+$F$4*SQRT($B$7)*NORMSINV(RAND())+C795</f>
        <v>3.2309596642726803</v>
      </c>
      <c r="E795" s="17">
        <f t="shared" ca="1" si="859"/>
        <v>3.2963437568204461</v>
      </c>
      <c r="F795" s="17">
        <f t="shared" ca="1" si="859"/>
        <v>3.2305711197292069</v>
      </c>
      <c r="G795" s="17">
        <f t="shared" ca="1" si="859"/>
        <v>3.1663628783513511</v>
      </c>
      <c r="H795" s="17">
        <f t="shared" ca="1" si="859"/>
        <v>3.205670232258051</v>
      </c>
      <c r="I795" s="17">
        <f t="shared" ca="1" si="859"/>
        <v>3.2013443412095568</v>
      </c>
      <c r="J795" s="17">
        <f t="shared" ca="1" si="859"/>
        <v>3.0922756906904407</v>
      </c>
      <c r="K795" s="17">
        <f t="shared" ca="1" si="859"/>
        <v>3.1251403725730897</v>
      </c>
      <c r="L795" s="17">
        <f t="shared" ca="1" si="859"/>
        <v>3.0518582861147157</v>
      </c>
      <c r="M795" s="17">
        <f t="shared" ca="1" si="859"/>
        <v>3.0705965859875639</v>
      </c>
      <c r="N795" s="127">
        <f t="shared" ca="1" si="846"/>
        <v>21.554758106587677</v>
      </c>
      <c r="O795" s="128">
        <f t="shared" ca="1" si="847"/>
        <v>20.838860111321956</v>
      </c>
      <c r="P795" s="128">
        <f t="shared" ca="1" si="848"/>
        <v>0</v>
      </c>
      <c r="Q795" s="128">
        <f t="shared" ca="1" si="849"/>
        <v>0</v>
      </c>
      <c r="R795" s="129">
        <f ca="1">AVERAGE(Q$17:Q795)</f>
        <v>1.6530809822838126</v>
      </c>
      <c r="S795">
        <v>1.615</v>
      </c>
    </row>
    <row r="796" spans="2:19" x14ac:dyDescent="0.25">
      <c r="B796" s="126">
        <f t="shared" si="850"/>
        <v>780</v>
      </c>
      <c r="C796" s="17">
        <f t="shared" si="844"/>
        <v>3.2921262866077932</v>
      </c>
      <c r="D796" s="17">
        <f t="shared" ref="D796:M796" ca="1" si="860">$C$4*($G$4-C796)*$B$7+$F$4*SQRT($B$7)*NORMSINV(RAND())+C796</f>
        <v>3.1965346361609717</v>
      </c>
      <c r="E796" s="17">
        <f t="shared" ca="1" si="860"/>
        <v>3.1675644130894591</v>
      </c>
      <c r="F796" s="17">
        <f t="shared" ca="1" si="860"/>
        <v>3.2427958269788446</v>
      </c>
      <c r="G796" s="17">
        <f t="shared" ca="1" si="860"/>
        <v>3.2624175937510813</v>
      </c>
      <c r="H796" s="17">
        <f t="shared" ca="1" si="860"/>
        <v>3.2899269189422031</v>
      </c>
      <c r="I796" s="17">
        <f t="shared" ca="1" si="860"/>
        <v>3.2496872851734762</v>
      </c>
      <c r="J796" s="17">
        <f t="shared" ca="1" si="860"/>
        <v>3.3782726655973985</v>
      </c>
      <c r="K796" s="17">
        <f t="shared" ca="1" si="860"/>
        <v>3.399454936283421</v>
      </c>
      <c r="L796" s="17">
        <f t="shared" ca="1" si="860"/>
        <v>3.4549593589757412</v>
      </c>
      <c r="M796" s="17">
        <f t="shared" ca="1" si="860"/>
        <v>3.4833638727817751</v>
      </c>
      <c r="N796" s="127">
        <f t="shared" ca="1" si="846"/>
        <v>32.569096308824818</v>
      </c>
      <c r="O796" s="128">
        <f t="shared" ca="1" si="847"/>
        <v>28.870350787143138</v>
      </c>
      <c r="P796" s="128">
        <f t="shared" ca="1" si="848"/>
        <v>5.6703507871431391</v>
      </c>
      <c r="Q796" s="128">
        <f t="shared" ca="1" si="849"/>
        <v>5.3938045159713388</v>
      </c>
      <c r="R796" s="129">
        <f ca="1">AVERAGE(Q$17:Q796)</f>
        <v>1.6578767816859763</v>
      </c>
      <c r="S796">
        <v>1.615</v>
      </c>
    </row>
    <row r="797" spans="2:19" x14ac:dyDescent="0.25">
      <c r="B797" s="126">
        <f t="shared" si="850"/>
        <v>781</v>
      </c>
      <c r="C797" s="17">
        <f t="shared" si="844"/>
        <v>3.2921262866077932</v>
      </c>
      <c r="D797" s="17">
        <f t="shared" ref="D797:M797" ca="1" si="861">$C$4*($G$4-C797)*$B$7+$F$4*SQRT($B$7)*NORMSINV(RAND())+C797</f>
        <v>3.3264137956362378</v>
      </c>
      <c r="E797" s="17">
        <f t="shared" ca="1" si="861"/>
        <v>3.3680451743232411</v>
      </c>
      <c r="F797" s="17">
        <f t="shared" ca="1" si="861"/>
        <v>3.3408072788596592</v>
      </c>
      <c r="G797" s="17">
        <f t="shared" ca="1" si="861"/>
        <v>3.362200454538959</v>
      </c>
      <c r="H797" s="17">
        <f t="shared" ca="1" si="861"/>
        <v>3.3504066500619478</v>
      </c>
      <c r="I797" s="17">
        <f t="shared" ca="1" si="861"/>
        <v>3.3645211201204948</v>
      </c>
      <c r="J797" s="17">
        <f t="shared" ca="1" si="861"/>
        <v>3.4592746384606983</v>
      </c>
      <c r="K797" s="17">
        <f t="shared" ca="1" si="861"/>
        <v>3.466824030061376</v>
      </c>
      <c r="L797" s="17">
        <f t="shared" ca="1" si="861"/>
        <v>3.4749110993271173</v>
      </c>
      <c r="M797" s="17">
        <f t="shared" ca="1" si="861"/>
        <v>3.4131298092795435</v>
      </c>
      <c r="N797" s="127">
        <f t="shared" ca="1" si="846"/>
        <v>30.360117091219987</v>
      </c>
      <c r="O797" s="128">
        <f t="shared" ca="1" si="847"/>
        <v>27.312531827708277</v>
      </c>
      <c r="P797" s="128">
        <f t="shared" ca="1" si="848"/>
        <v>4.1125318277082776</v>
      </c>
      <c r="Q797" s="128">
        <f t="shared" ca="1" si="849"/>
        <v>3.9119612837118143</v>
      </c>
      <c r="R797" s="129">
        <f ca="1">AVERAGE(Q$17:Q797)</f>
        <v>1.6607629334171234</v>
      </c>
      <c r="S797">
        <v>1.615</v>
      </c>
    </row>
    <row r="798" spans="2:19" x14ac:dyDescent="0.25">
      <c r="B798" s="126">
        <f t="shared" si="850"/>
        <v>782</v>
      </c>
      <c r="C798" s="17">
        <f t="shared" si="844"/>
        <v>3.2921262866077932</v>
      </c>
      <c r="D798" s="17">
        <f t="shared" ref="D798:M798" ca="1" si="862">$C$4*($G$4-C798)*$B$7+$F$4*SQRT($B$7)*NORMSINV(RAND())+C798</f>
        <v>3.3215172103818449</v>
      </c>
      <c r="E798" s="17">
        <f t="shared" ca="1" si="862"/>
        <v>3.3158768557852785</v>
      </c>
      <c r="F798" s="17">
        <f t="shared" ca="1" si="862"/>
        <v>3.3028215454426615</v>
      </c>
      <c r="G798" s="17">
        <f t="shared" ca="1" si="862"/>
        <v>3.2948673660156023</v>
      </c>
      <c r="H798" s="17">
        <f t="shared" ca="1" si="862"/>
        <v>3.3124981875432158</v>
      </c>
      <c r="I798" s="17">
        <f t="shared" ca="1" si="862"/>
        <v>3.3546576099205763</v>
      </c>
      <c r="J798" s="17">
        <f t="shared" ca="1" si="862"/>
        <v>3.217773166972477</v>
      </c>
      <c r="K798" s="17">
        <f t="shared" ca="1" si="862"/>
        <v>3.1951368394262634</v>
      </c>
      <c r="L798" s="17">
        <f t="shared" ca="1" si="862"/>
        <v>3.1398445588676802</v>
      </c>
      <c r="M798" s="17">
        <f t="shared" ca="1" si="862"/>
        <v>3.1327328448000942</v>
      </c>
      <c r="N798" s="127">
        <f t="shared" ca="1" si="846"/>
        <v>22.936576072833923</v>
      </c>
      <c r="O798" s="128">
        <f t="shared" ca="1" si="847"/>
        <v>21.887014912371978</v>
      </c>
      <c r="P798" s="128">
        <f t="shared" ca="1" si="848"/>
        <v>0</v>
      </c>
      <c r="Q798" s="128">
        <f t="shared" ca="1" si="849"/>
        <v>0</v>
      </c>
      <c r="R798" s="129">
        <f ca="1">AVERAGE(Q$17:Q798)</f>
        <v>1.6586391956506055</v>
      </c>
      <c r="S798">
        <v>1.615</v>
      </c>
    </row>
    <row r="799" spans="2:19" x14ac:dyDescent="0.25">
      <c r="B799" s="126">
        <f t="shared" si="850"/>
        <v>783</v>
      </c>
      <c r="C799" s="17">
        <f t="shared" si="844"/>
        <v>3.2921262866077932</v>
      </c>
      <c r="D799" s="17">
        <f t="shared" ref="D799:M799" ca="1" si="863">$C$4*($G$4-C799)*$B$7+$F$4*SQRT($B$7)*NORMSINV(RAND())+C799</f>
        <v>3.2483168999170968</v>
      </c>
      <c r="E799" s="17">
        <f t="shared" ca="1" si="863"/>
        <v>3.1774334325289448</v>
      </c>
      <c r="F799" s="17">
        <f t="shared" ca="1" si="863"/>
        <v>3.2696454806635535</v>
      </c>
      <c r="G799" s="17">
        <f t="shared" ca="1" si="863"/>
        <v>3.3715864759557097</v>
      </c>
      <c r="H799" s="17">
        <f t="shared" ca="1" si="863"/>
        <v>3.3585287356063898</v>
      </c>
      <c r="I799" s="17">
        <f t="shared" ca="1" si="863"/>
        <v>3.1360038588352133</v>
      </c>
      <c r="J799" s="17">
        <f t="shared" ca="1" si="863"/>
        <v>3.208439614900835</v>
      </c>
      <c r="K799" s="17">
        <f t="shared" ca="1" si="863"/>
        <v>3.2540268958865144</v>
      </c>
      <c r="L799" s="17">
        <f t="shared" ca="1" si="863"/>
        <v>3.0883977994065934</v>
      </c>
      <c r="M799" s="17">
        <f t="shared" ca="1" si="863"/>
        <v>3.0046341205762341</v>
      </c>
      <c r="N799" s="127">
        <f t="shared" ca="1" si="846"/>
        <v>20.178831725851126</v>
      </c>
      <c r="O799" s="128">
        <f t="shared" ca="1" si="847"/>
        <v>19.781034751587978</v>
      </c>
      <c r="P799" s="128">
        <f t="shared" ca="1" si="848"/>
        <v>0</v>
      </c>
      <c r="Q799" s="128">
        <f t="shared" ca="1" si="849"/>
        <v>0</v>
      </c>
      <c r="R799" s="129">
        <f ca="1">AVERAGE(Q$17:Q799)</f>
        <v>1.6565208825016262</v>
      </c>
      <c r="S799">
        <v>1.615</v>
      </c>
    </row>
    <row r="800" spans="2:19" x14ac:dyDescent="0.25">
      <c r="B800" s="126">
        <f t="shared" si="850"/>
        <v>784</v>
      </c>
      <c r="C800" s="17">
        <f t="shared" si="844"/>
        <v>3.2921262866077932</v>
      </c>
      <c r="D800" s="17">
        <f t="shared" ref="D800:M800" ca="1" si="864">$C$4*($G$4-C800)*$B$7+$F$4*SQRT($B$7)*NORMSINV(RAND())+C800</f>
        <v>3.4403894838408839</v>
      </c>
      <c r="E800" s="17">
        <f t="shared" ca="1" si="864"/>
        <v>3.5157138752612105</v>
      </c>
      <c r="F800" s="17">
        <f t="shared" ca="1" si="864"/>
        <v>3.3910502227080808</v>
      </c>
      <c r="G800" s="17">
        <f t="shared" ca="1" si="864"/>
        <v>3.3708500315583354</v>
      </c>
      <c r="H800" s="17">
        <f t="shared" ca="1" si="864"/>
        <v>3.1988364208295619</v>
      </c>
      <c r="I800" s="17">
        <f t="shared" ca="1" si="864"/>
        <v>3.2394681443068767</v>
      </c>
      <c r="J800" s="17">
        <f t="shared" ca="1" si="864"/>
        <v>3.2578717501826304</v>
      </c>
      <c r="K800" s="17">
        <f t="shared" ca="1" si="864"/>
        <v>3.3412941992695595</v>
      </c>
      <c r="L800" s="17">
        <f t="shared" ca="1" si="864"/>
        <v>3.3720951354614499</v>
      </c>
      <c r="M800" s="17">
        <f t="shared" ca="1" si="864"/>
        <v>3.3543266633859741</v>
      </c>
      <c r="N800" s="127">
        <f t="shared" ca="1" si="846"/>
        <v>28.626322548820344</v>
      </c>
      <c r="O800" s="128">
        <f t="shared" ca="1" si="847"/>
        <v>26.07309787444655</v>
      </c>
      <c r="P800" s="128">
        <f t="shared" ca="1" si="848"/>
        <v>2.8730978744465503</v>
      </c>
      <c r="Q800" s="128">
        <f t="shared" ca="1" si="849"/>
        <v>2.7329752376440166</v>
      </c>
      <c r="R800" s="129">
        <f ca="1">AVERAGE(Q$17:Q800)</f>
        <v>1.6578939110158386</v>
      </c>
      <c r="S800">
        <v>1.615</v>
      </c>
    </row>
    <row r="801" spans="2:19" x14ac:dyDescent="0.25">
      <c r="B801" s="126">
        <f t="shared" si="850"/>
        <v>785</v>
      </c>
      <c r="C801" s="17">
        <f t="shared" si="844"/>
        <v>3.2921262866077932</v>
      </c>
      <c r="D801" s="17">
        <f t="shared" ref="D801:M801" ca="1" si="865">$C$4*($G$4-C801)*$B$7+$F$4*SQRT($B$7)*NORMSINV(RAND())+C801</f>
        <v>3.2055835242142927</v>
      </c>
      <c r="E801" s="17">
        <f t="shared" ca="1" si="865"/>
        <v>3.0912254327508308</v>
      </c>
      <c r="F801" s="17">
        <f t="shared" ca="1" si="865"/>
        <v>3.1152098923076172</v>
      </c>
      <c r="G801" s="17">
        <f t="shared" ca="1" si="865"/>
        <v>3.1161130259423988</v>
      </c>
      <c r="H801" s="17">
        <f t="shared" ca="1" si="865"/>
        <v>3.1966178197357031</v>
      </c>
      <c r="I801" s="17">
        <f t="shared" ca="1" si="865"/>
        <v>3.0559982135211996</v>
      </c>
      <c r="J801" s="17">
        <f t="shared" ca="1" si="865"/>
        <v>3.0597854366896504</v>
      </c>
      <c r="K801" s="17">
        <f t="shared" ca="1" si="865"/>
        <v>2.9762876355589389</v>
      </c>
      <c r="L801" s="17">
        <f t="shared" ca="1" si="865"/>
        <v>2.8514621529525082</v>
      </c>
      <c r="M801" s="17">
        <f t="shared" ca="1" si="865"/>
        <v>2.7994383621921259</v>
      </c>
      <c r="N801" s="127">
        <f t="shared" ca="1" si="846"/>
        <v>16.435413428873023</v>
      </c>
      <c r="O801" s="128">
        <f t="shared" ca="1" si="847"/>
        <v>16.82160367774204</v>
      </c>
      <c r="P801" s="128">
        <f t="shared" ca="1" si="848"/>
        <v>0</v>
      </c>
      <c r="Q801" s="128">
        <f t="shared" ca="1" si="849"/>
        <v>0</v>
      </c>
      <c r="R801" s="129">
        <f ca="1">AVERAGE(Q$17:Q801)</f>
        <v>1.6557819442502133</v>
      </c>
      <c r="S801">
        <v>1.615</v>
      </c>
    </row>
    <row r="802" spans="2:19" x14ac:dyDescent="0.25">
      <c r="B802" s="126">
        <f t="shared" si="850"/>
        <v>786</v>
      </c>
      <c r="C802" s="17">
        <f t="shared" si="844"/>
        <v>3.2921262866077932</v>
      </c>
      <c r="D802" s="17">
        <f t="shared" ref="D802:M802" ca="1" si="866">$C$4*($G$4-C802)*$B$7+$F$4*SQRT($B$7)*NORMSINV(RAND())+C802</f>
        <v>3.3084370730109152</v>
      </c>
      <c r="E802" s="17">
        <f t="shared" ca="1" si="866"/>
        <v>3.3660322647798919</v>
      </c>
      <c r="F802" s="17">
        <f t="shared" ca="1" si="866"/>
        <v>3.4245618647796685</v>
      </c>
      <c r="G802" s="17">
        <f t="shared" ca="1" si="866"/>
        <v>3.5345244717112076</v>
      </c>
      <c r="H802" s="17">
        <f t="shared" ca="1" si="866"/>
        <v>3.3978522589731872</v>
      </c>
      <c r="I802" s="17">
        <f t="shared" ca="1" si="866"/>
        <v>3.3326630220496232</v>
      </c>
      <c r="J802" s="17">
        <f t="shared" ca="1" si="866"/>
        <v>3.2764073652582937</v>
      </c>
      <c r="K802" s="17">
        <f t="shared" ca="1" si="866"/>
        <v>3.2560158814775044</v>
      </c>
      <c r="L802" s="17">
        <f t="shared" ca="1" si="866"/>
        <v>3.2747550945442816</v>
      </c>
      <c r="M802" s="17">
        <f t="shared" ca="1" si="866"/>
        <v>3.2166920126259555</v>
      </c>
      <c r="N802" s="127">
        <f t="shared" ca="1" si="846"/>
        <v>24.94546426352192</v>
      </c>
      <c r="O802" s="128">
        <f t="shared" ca="1" si="847"/>
        <v>23.387527390158656</v>
      </c>
      <c r="P802" s="128">
        <f t="shared" ca="1" si="848"/>
        <v>0.18752739015865671</v>
      </c>
      <c r="Q802" s="128">
        <f t="shared" ca="1" si="849"/>
        <v>0.17838157141873989</v>
      </c>
      <c r="R802" s="129">
        <f ca="1">AVERAGE(Q$17:Q802)</f>
        <v>1.6539023000099695</v>
      </c>
      <c r="S802">
        <v>1.615</v>
      </c>
    </row>
    <row r="803" spans="2:19" x14ac:dyDescent="0.25">
      <c r="B803" s="126">
        <f t="shared" si="850"/>
        <v>787</v>
      </c>
      <c r="C803" s="17">
        <f t="shared" si="844"/>
        <v>3.2921262866077932</v>
      </c>
      <c r="D803" s="17">
        <f t="shared" ref="D803:M803" ca="1" si="867">$C$4*($G$4-C803)*$B$7+$F$4*SQRT($B$7)*NORMSINV(RAND())+C803</f>
        <v>3.0624361922077794</v>
      </c>
      <c r="E803" s="17">
        <f t="shared" ca="1" si="867"/>
        <v>3.0212090027726108</v>
      </c>
      <c r="F803" s="17">
        <f t="shared" ca="1" si="867"/>
        <v>3.0448132928986671</v>
      </c>
      <c r="G803" s="17">
        <f t="shared" ca="1" si="867"/>
        <v>2.9323327299566508</v>
      </c>
      <c r="H803" s="17">
        <f t="shared" ca="1" si="867"/>
        <v>2.9110865174319831</v>
      </c>
      <c r="I803" s="17">
        <f t="shared" ca="1" si="867"/>
        <v>3.0751908492457383</v>
      </c>
      <c r="J803" s="17">
        <f t="shared" ca="1" si="867"/>
        <v>3.1948026080075809</v>
      </c>
      <c r="K803" s="17">
        <f t="shared" ca="1" si="867"/>
        <v>3.265450133216377</v>
      </c>
      <c r="L803" s="17">
        <f t="shared" ca="1" si="867"/>
        <v>3.3820865317401236</v>
      </c>
      <c r="M803" s="17">
        <f t="shared" ca="1" si="867"/>
        <v>3.3965158020217738</v>
      </c>
      <c r="N803" s="127">
        <f t="shared" ca="1" si="846"/>
        <v>29.859880856172079</v>
      </c>
      <c r="O803" s="128">
        <f t="shared" ca="1" si="847"/>
        <v>26.956493548363206</v>
      </c>
      <c r="P803" s="128">
        <f t="shared" ca="1" si="848"/>
        <v>3.7564935483632063</v>
      </c>
      <c r="Q803" s="128">
        <f t="shared" ca="1" si="849"/>
        <v>3.573287196150178</v>
      </c>
      <c r="R803" s="129">
        <f ca="1">AVERAGE(Q$17:Q803)</f>
        <v>1.6563411626480131</v>
      </c>
      <c r="S803">
        <v>1.615</v>
      </c>
    </row>
    <row r="804" spans="2:19" x14ac:dyDescent="0.25">
      <c r="B804" s="126">
        <f t="shared" si="850"/>
        <v>788</v>
      </c>
      <c r="C804" s="17">
        <f t="shared" si="844"/>
        <v>3.2921262866077932</v>
      </c>
      <c r="D804" s="17">
        <f t="shared" ref="D804:M804" ca="1" si="868">$C$4*($G$4-C804)*$B$7+$F$4*SQRT($B$7)*NORMSINV(RAND())+C804</f>
        <v>3.3660424395476931</v>
      </c>
      <c r="E804" s="17">
        <f t="shared" ca="1" si="868"/>
        <v>3.4681568527872111</v>
      </c>
      <c r="F804" s="17">
        <f t="shared" ca="1" si="868"/>
        <v>3.4835557549710852</v>
      </c>
      <c r="G804" s="17">
        <f t="shared" ca="1" si="868"/>
        <v>3.4153104705588735</v>
      </c>
      <c r="H804" s="17">
        <f t="shared" ca="1" si="868"/>
        <v>3.4538864987472113</v>
      </c>
      <c r="I804" s="17">
        <f t="shared" ca="1" si="868"/>
        <v>3.4776786927324634</v>
      </c>
      <c r="J804" s="17">
        <f t="shared" ca="1" si="868"/>
        <v>3.4453275072474945</v>
      </c>
      <c r="K804" s="17">
        <f t="shared" ca="1" si="868"/>
        <v>3.3847303813450638</v>
      </c>
      <c r="L804" s="17">
        <f t="shared" ca="1" si="868"/>
        <v>3.2394797286226837</v>
      </c>
      <c r="M804" s="17">
        <f t="shared" ca="1" si="868"/>
        <v>3.3910150417576785</v>
      </c>
      <c r="N804" s="127">
        <f t="shared" ca="1" si="846"/>
        <v>29.696079738436929</v>
      </c>
      <c r="O804" s="128">
        <f t="shared" ca="1" si="847"/>
        <v>26.839637932745436</v>
      </c>
      <c r="P804" s="128">
        <f t="shared" ca="1" si="848"/>
        <v>3.6396379327454369</v>
      </c>
      <c r="Q804" s="128">
        <f t="shared" ca="1" si="849"/>
        <v>3.4621306961564104</v>
      </c>
      <c r="R804" s="129">
        <f ca="1">AVERAGE(Q$17:Q804)</f>
        <v>1.6586327737311457</v>
      </c>
      <c r="S804">
        <v>1.615</v>
      </c>
    </row>
    <row r="805" spans="2:19" x14ac:dyDescent="0.25">
      <c r="B805" s="126">
        <f t="shared" si="850"/>
        <v>789</v>
      </c>
      <c r="C805" s="17">
        <f t="shared" si="844"/>
        <v>3.2921262866077932</v>
      </c>
      <c r="D805" s="17">
        <f t="shared" ref="D805:M805" ca="1" si="869">$C$4*($G$4-C805)*$B$7+$F$4*SQRT($B$7)*NORMSINV(RAND())+C805</f>
        <v>3.3855161465687367</v>
      </c>
      <c r="E805" s="17">
        <f t="shared" ca="1" si="869"/>
        <v>3.4342765961754615</v>
      </c>
      <c r="F805" s="17">
        <f t="shared" ca="1" si="869"/>
        <v>3.5282185368729824</v>
      </c>
      <c r="G805" s="17">
        <f t="shared" ca="1" si="869"/>
        <v>3.4296421363464775</v>
      </c>
      <c r="H805" s="17">
        <f t="shared" ca="1" si="869"/>
        <v>3.331520393853677</v>
      </c>
      <c r="I805" s="17">
        <f t="shared" ca="1" si="869"/>
        <v>3.401400991473253</v>
      </c>
      <c r="J805" s="17">
        <f t="shared" ca="1" si="869"/>
        <v>3.3958483455787962</v>
      </c>
      <c r="K805" s="17">
        <f t="shared" ca="1" si="869"/>
        <v>3.5537248948318099</v>
      </c>
      <c r="L805" s="17">
        <f t="shared" ca="1" si="869"/>
        <v>3.5349724565692844</v>
      </c>
      <c r="M805" s="17">
        <f t="shared" ca="1" si="869"/>
        <v>3.523080094256605</v>
      </c>
      <c r="N805" s="127">
        <f t="shared" ca="1" si="846"/>
        <v>33.888648108694362</v>
      </c>
      <c r="O805" s="128">
        <f t="shared" ca="1" si="847"/>
        <v>29.790282458643276</v>
      </c>
      <c r="P805" s="128">
        <f t="shared" ca="1" si="848"/>
        <v>6.5902824586432764</v>
      </c>
      <c r="Q805" s="128">
        <f t="shared" ca="1" si="849"/>
        <v>6.2688705904323943</v>
      </c>
      <c r="R805" s="129">
        <f ca="1">AVERAGE(Q$17:Q805)</f>
        <v>1.6644759141832386</v>
      </c>
      <c r="S805">
        <v>1.615</v>
      </c>
    </row>
    <row r="806" spans="2:19" x14ac:dyDescent="0.25">
      <c r="B806" s="126">
        <f t="shared" si="850"/>
        <v>790</v>
      </c>
      <c r="C806" s="17">
        <f t="shared" si="844"/>
        <v>3.2921262866077932</v>
      </c>
      <c r="D806" s="17">
        <f t="shared" ref="D806:M806" ca="1" si="870">$C$4*($G$4-C806)*$B$7+$F$4*SQRT($B$7)*NORMSINV(RAND())+C806</f>
        <v>3.2648874750326038</v>
      </c>
      <c r="E806" s="17">
        <f t="shared" ca="1" si="870"/>
        <v>3.272346537940678</v>
      </c>
      <c r="F806" s="17">
        <f t="shared" ca="1" si="870"/>
        <v>3.187727148484448</v>
      </c>
      <c r="G806" s="17">
        <f t="shared" ca="1" si="870"/>
        <v>3.1800773886324976</v>
      </c>
      <c r="H806" s="17">
        <f t="shared" ca="1" si="870"/>
        <v>3.2730553296067688</v>
      </c>
      <c r="I806" s="17">
        <f t="shared" ca="1" si="870"/>
        <v>3.1965640351537208</v>
      </c>
      <c r="J806" s="17">
        <f t="shared" ca="1" si="870"/>
        <v>3.1717059430362236</v>
      </c>
      <c r="K806" s="17">
        <f t="shared" ca="1" si="870"/>
        <v>3.1549227916652174</v>
      </c>
      <c r="L806" s="17">
        <f t="shared" ca="1" si="870"/>
        <v>3.1523296452480549</v>
      </c>
      <c r="M806" s="17">
        <f t="shared" ca="1" si="870"/>
        <v>3.1482690928477375</v>
      </c>
      <c r="N806" s="127">
        <f t="shared" ca="1" si="846"/>
        <v>23.295706957579451</v>
      </c>
      <c r="O806" s="128">
        <f t="shared" ca="1" si="847"/>
        <v>22.157227983335673</v>
      </c>
      <c r="P806" s="128">
        <f t="shared" ca="1" si="848"/>
        <v>0</v>
      </c>
      <c r="Q806" s="128">
        <f t="shared" ca="1" si="849"/>
        <v>0</v>
      </c>
      <c r="R806" s="129">
        <f ca="1">AVERAGE(Q$17:Q806)</f>
        <v>1.6623689826462977</v>
      </c>
      <c r="S806">
        <v>1.615</v>
      </c>
    </row>
    <row r="807" spans="2:19" x14ac:dyDescent="0.25">
      <c r="B807" s="126">
        <f t="shared" si="850"/>
        <v>791</v>
      </c>
      <c r="C807" s="17">
        <f t="shared" si="844"/>
        <v>3.2921262866077932</v>
      </c>
      <c r="D807" s="17">
        <f t="shared" ref="D807:M807" ca="1" si="871">$C$4*($G$4-C807)*$B$7+$F$4*SQRT($B$7)*NORMSINV(RAND())+C807</f>
        <v>3.2514384706780266</v>
      </c>
      <c r="E807" s="17">
        <f t="shared" ca="1" si="871"/>
        <v>3.1655734202508374</v>
      </c>
      <c r="F807" s="17">
        <f t="shared" ca="1" si="871"/>
        <v>3.0827735623371946</v>
      </c>
      <c r="G807" s="17">
        <f t="shared" ca="1" si="871"/>
        <v>2.973028928575653</v>
      </c>
      <c r="H807" s="17">
        <f t="shared" ca="1" si="871"/>
        <v>3.0067556361708268</v>
      </c>
      <c r="I807" s="17">
        <f t="shared" ca="1" si="871"/>
        <v>2.9455015462102541</v>
      </c>
      <c r="J807" s="17">
        <f t="shared" ca="1" si="871"/>
        <v>3.0541779823072783</v>
      </c>
      <c r="K807" s="17">
        <f t="shared" ca="1" si="871"/>
        <v>3.0580634508825009</v>
      </c>
      <c r="L807" s="17">
        <f t="shared" ca="1" si="871"/>
        <v>3.1163473795637047</v>
      </c>
      <c r="M807" s="17">
        <f t="shared" ca="1" si="871"/>
        <v>3.0184985672946421</v>
      </c>
      <c r="N807" s="127">
        <f t="shared" ca="1" si="846"/>
        <v>20.46054847388934</v>
      </c>
      <c r="O807" s="128">
        <f t="shared" ca="1" si="847"/>
        <v>19.998824761889253</v>
      </c>
      <c r="P807" s="128">
        <f t="shared" ca="1" si="848"/>
        <v>0</v>
      </c>
      <c r="Q807" s="128">
        <f t="shared" ca="1" si="849"/>
        <v>0</v>
      </c>
      <c r="R807" s="129">
        <f ca="1">AVERAGE(Q$17:Q807)</f>
        <v>1.6602673783698803</v>
      </c>
      <c r="S807">
        <v>1.615</v>
      </c>
    </row>
    <row r="808" spans="2:19" x14ac:dyDescent="0.25">
      <c r="B808" s="126">
        <f t="shared" si="850"/>
        <v>792</v>
      </c>
      <c r="C808" s="17">
        <f t="shared" si="844"/>
        <v>3.2921262866077932</v>
      </c>
      <c r="D808" s="17">
        <f t="shared" ref="D808:M808" ca="1" si="872">$C$4*($G$4-C808)*$B$7+$F$4*SQRT($B$7)*NORMSINV(RAND())+C808</f>
        <v>3.3505117643536226</v>
      </c>
      <c r="E808" s="17">
        <f t="shared" ca="1" si="872"/>
        <v>3.2731371642340239</v>
      </c>
      <c r="F808" s="17">
        <f t="shared" ca="1" si="872"/>
        <v>3.2688827437854653</v>
      </c>
      <c r="G808" s="17">
        <f t="shared" ca="1" si="872"/>
        <v>3.1407200071793677</v>
      </c>
      <c r="H808" s="17">
        <f t="shared" ca="1" si="872"/>
        <v>3.1459549201903081</v>
      </c>
      <c r="I808" s="17">
        <f t="shared" ca="1" si="872"/>
        <v>3.1498433123134797</v>
      </c>
      <c r="J808" s="17">
        <f t="shared" ca="1" si="872"/>
        <v>3.0157055771588781</v>
      </c>
      <c r="K808" s="17">
        <f t="shared" ca="1" si="872"/>
        <v>3.0645638649430822</v>
      </c>
      <c r="L808" s="17">
        <f t="shared" ca="1" si="872"/>
        <v>3.0346943030232691</v>
      </c>
      <c r="M808" s="17">
        <f t="shared" ca="1" si="872"/>
        <v>3.1986932248177156</v>
      </c>
      <c r="N808" s="127">
        <f t="shared" ca="1" si="846"/>
        <v>24.500492632995073</v>
      </c>
      <c r="O808" s="128">
        <f t="shared" ca="1" si="847"/>
        <v>23.057423261351321</v>
      </c>
      <c r="P808" s="128">
        <f t="shared" ca="1" si="848"/>
        <v>0</v>
      </c>
      <c r="Q808" s="128">
        <f t="shared" ca="1" si="849"/>
        <v>0</v>
      </c>
      <c r="R808" s="129">
        <f ca="1">AVERAGE(Q$17:Q808)</f>
        <v>1.6581710811749688</v>
      </c>
      <c r="S808">
        <v>1.615</v>
      </c>
    </row>
    <row r="809" spans="2:19" x14ac:dyDescent="0.25">
      <c r="B809" s="126">
        <f t="shared" si="850"/>
        <v>793</v>
      </c>
      <c r="C809" s="17">
        <f t="shared" si="844"/>
        <v>3.2921262866077932</v>
      </c>
      <c r="D809" s="17">
        <f t="shared" ref="D809:M809" ca="1" si="873">$C$4*($G$4-C809)*$B$7+$F$4*SQRT($B$7)*NORMSINV(RAND())+C809</f>
        <v>3.2579935073364523</v>
      </c>
      <c r="E809" s="17">
        <f t="shared" ca="1" si="873"/>
        <v>3.299475722763757</v>
      </c>
      <c r="F809" s="17">
        <f t="shared" ca="1" si="873"/>
        <v>3.2895678540238724</v>
      </c>
      <c r="G809" s="17">
        <f t="shared" ca="1" si="873"/>
        <v>3.4077725008753337</v>
      </c>
      <c r="H809" s="17">
        <f t="shared" ca="1" si="873"/>
        <v>3.360428867232137</v>
      </c>
      <c r="I809" s="17">
        <f t="shared" ca="1" si="873"/>
        <v>3.3961878377877275</v>
      </c>
      <c r="J809" s="17">
        <f t="shared" ca="1" si="873"/>
        <v>3.4227824811189107</v>
      </c>
      <c r="K809" s="17">
        <f t="shared" ca="1" si="873"/>
        <v>3.3499237300447176</v>
      </c>
      <c r="L809" s="17">
        <f t="shared" ca="1" si="873"/>
        <v>3.4432749843462092</v>
      </c>
      <c r="M809" s="17">
        <f t="shared" ca="1" si="873"/>
        <v>3.3757514096842787</v>
      </c>
      <c r="N809" s="127">
        <f t="shared" ca="1" si="846"/>
        <v>29.246251443407708</v>
      </c>
      <c r="O809" s="128">
        <f t="shared" ca="1" si="847"/>
        <v>26.518030571460322</v>
      </c>
      <c r="P809" s="128">
        <f t="shared" ca="1" si="848"/>
        <v>3.3180305714603229</v>
      </c>
      <c r="Q809" s="128">
        <f t="shared" ca="1" si="849"/>
        <v>3.1562083109659782</v>
      </c>
      <c r="R809" s="129">
        <f ca="1">AVERAGE(Q$17:Q809)</f>
        <v>1.6600601571267857</v>
      </c>
      <c r="S809">
        <v>1.615</v>
      </c>
    </row>
    <row r="810" spans="2:19" x14ac:dyDescent="0.25">
      <c r="B810" s="126">
        <f t="shared" si="850"/>
        <v>794</v>
      </c>
      <c r="C810" s="17">
        <f t="shared" si="844"/>
        <v>3.2921262866077932</v>
      </c>
      <c r="D810" s="17">
        <f t="shared" ref="D810:M810" ca="1" si="874">$C$4*($G$4-C810)*$B$7+$F$4*SQRT($B$7)*NORMSINV(RAND())+C810</f>
        <v>3.226419503874411</v>
      </c>
      <c r="E810" s="17">
        <f t="shared" ca="1" si="874"/>
        <v>3.3572708304355703</v>
      </c>
      <c r="F810" s="17">
        <f t="shared" ca="1" si="874"/>
        <v>3.386671470080425</v>
      </c>
      <c r="G810" s="17">
        <f t="shared" ca="1" si="874"/>
        <v>3.2746125142208387</v>
      </c>
      <c r="H810" s="17">
        <f t="shared" ca="1" si="874"/>
        <v>3.3591795243951239</v>
      </c>
      <c r="I810" s="17">
        <f t="shared" ca="1" si="874"/>
        <v>3.2481564876544038</v>
      </c>
      <c r="J810" s="17">
        <f t="shared" ca="1" si="874"/>
        <v>2.9848801654572679</v>
      </c>
      <c r="K810" s="17">
        <f t="shared" ca="1" si="874"/>
        <v>3.0748127589217003</v>
      </c>
      <c r="L810" s="17">
        <f t="shared" ca="1" si="874"/>
        <v>3.0379576899862628</v>
      </c>
      <c r="M810" s="17">
        <f t="shared" ca="1" si="874"/>
        <v>2.9805517345738108</v>
      </c>
      <c r="N810" s="127">
        <f t="shared" ca="1" si="846"/>
        <v>19.698682091033717</v>
      </c>
      <c r="O810" s="128">
        <f t="shared" ca="1" si="847"/>
        <v>19.408358713622324</v>
      </c>
      <c r="P810" s="128">
        <f t="shared" ca="1" si="848"/>
        <v>0</v>
      </c>
      <c r="Q810" s="128">
        <f t="shared" ca="1" si="849"/>
        <v>0</v>
      </c>
      <c r="R810" s="129">
        <f ca="1">AVERAGE(Q$17:Q810)</f>
        <v>1.6579694012613868</v>
      </c>
      <c r="S810">
        <v>1.615</v>
      </c>
    </row>
    <row r="811" spans="2:19" x14ac:dyDescent="0.25">
      <c r="B811" s="126">
        <f t="shared" si="850"/>
        <v>795</v>
      </c>
      <c r="C811" s="17">
        <f t="shared" si="844"/>
        <v>3.2921262866077932</v>
      </c>
      <c r="D811" s="17">
        <f t="shared" ref="D811:M811" ca="1" si="875">$C$4*($G$4-C811)*$B$7+$F$4*SQRT($B$7)*NORMSINV(RAND())+C811</f>
        <v>3.3100917824217078</v>
      </c>
      <c r="E811" s="17">
        <f t="shared" ca="1" si="875"/>
        <v>3.3620702950244907</v>
      </c>
      <c r="F811" s="17">
        <f t="shared" ca="1" si="875"/>
        <v>3.3758946286387919</v>
      </c>
      <c r="G811" s="17">
        <f t="shared" ca="1" si="875"/>
        <v>3.3027809066427025</v>
      </c>
      <c r="H811" s="17">
        <f t="shared" ca="1" si="875"/>
        <v>3.2922227912470259</v>
      </c>
      <c r="I811" s="17">
        <f t="shared" ca="1" si="875"/>
        <v>3.3237073279253977</v>
      </c>
      <c r="J811" s="17">
        <f t="shared" ca="1" si="875"/>
        <v>3.4051049404286631</v>
      </c>
      <c r="K811" s="17">
        <f t="shared" ca="1" si="875"/>
        <v>3.2799746176962095</v>
      </c>
      <c r="L811" s="17">
        <f t="shared" ca="1" si="875"/>
        <v>3.2500023292133808</v>
      </c>
      <c r="M811" s="17">
        <f t="shared" ca="1" si="875"/>
        <v>3.2881050523400797</v>
      </c>
      <c r="N811" s="127">
        <f t="shared" ca="1" si="846"/>
        <v>26.792045997835821</v>
      </c>
      <c r="O811" s="128">
        <f t="shared" ca="1" si="847"/>
        <v>24.744506415761837</v>
      </c>
      <c r="P811" s="128">
        <f t="shared" ca="1" si="848"/>
        <v>1.5445064157618376</v>
      </c>
      <c r="Q811" s="128">
        <f t="shared" ca="1" si="849"/>
        <v>1.4691799490027933</v>
      </c>
      <c r="R811" s="129">
        <f ca="1">AVERAGE(Q$17:Q811)</f>
        <v>1.6577319302522566</v>
      </c>
      <c r="S811">
        <v>1.615</v>
      </c>
    </row>
    <row r="812" spans="2:19" x14ac:dyDescent="0.25">
      <c r="B812" s="126">
        <f t="shared" si="850"/>
        <v>796</v>
      </c>
      <c r="C812" s="17">
        <f t="shared" si="844"/>
        <v>3.2921262866077932</v>
      </c>
      <c r="D812" s="17">
        <f t="shared" ref="D812:M812" ca="1" si="876">$C$4*($G$4-C812)*$B$7+$F$4*SQRT($B$7)*NORMSINV(RAND())+C812</f>
        <v>3.4029706740373968</v>
      </c>
      <c r="E812" s="17">
        <f t="shared" ca="1" si="876"/>
        <v>3.4461254972782007</v>
      </c>
      <c r="F812" s="17">
        <f t="shared" ca="1" si="876"/>
        <v>3.2997136790999662</v>
      </c>
      <c r="G812" s="17">
        <f t="shared" ca="1" si="876"/>
        <v>3.3720166506677649</v>
      </c>
      <c r="H812" s="17">
        <f t="shared" ca="1" si="876"/>
        <v>3.5599634898151731</v>
      </c>
      <c r="I812" s="17">
        <f t="shared" ca="1" si="876"/>
        <v>3.5890838844635229</v>
      </c>
      <c r="J812" s="17">
        <f t="shared" ca="1" si="876"/>
        <v>3.5591157492992145</v>
      </c>
      <c r="K812" s="17">
        <f t="shared" ca="1" si="876"/>
        <v>3.5980513792288087</v>
      </c>
      <c r="L812" s="17">
        <f t="shared" ca="1" si="876"/>
        <v>3.4895395311937549</v>
      </c>
      <c r="M812" s="17">
        <f t="shared" ca="1" si="876"/>
        <v>3.6617236234255555</v>
      </c>
      <c r="N812" s="127">
        <f t="shared" ca="1" si="846"/>
        <v>38.928382951583103</v>
      </c>
      <c r="O812" s="128">
        <f t="shared" ca="1" si="847"/>
        <v>33.237548914810709</v>
      </c>
      <c r="P812" s="128">
        <f t="shared" ca="1" si="848"/>
        <v>10.03754891481071</v>
      </c>
      <c r="Q812" s="128">
        <f t="shared" ca="1" si="849"/>
        <v>9.548011877633158</v>
      </c>
      <c r="R812" s="129">
        <f ca="1">AVERAGE(Q$17:Q812)</f>
        <v>1.6676443422464537</v>
      </c>
      <c r="S812">
        <v>1.615</v>
      </c>
    </row>
    <row r="813" spans="2:19" x14ac:dyDescent="0.25">
      <c r="B813" s="126">
        <f t="shared" si="850"/>
        <v>797</v>
      </c>
      <c r="C813" s="17">
        <f t="shared" si="844"/>
        <v>3.2921262866077932</v>
      </c>
      <c r="D813" s="17">
        <f t="shared" ref="D813:M813" ca="1" si="877">$C$4*($G$4-C813)*$B$7+$F$4*SQRT($B$7)*NORMSINV(RAND())+C813</f>
        <v>3.1036939128763317</v>
      </c>
      <c r="E813" s="17">
        <f t="shared" ca="1" si="877"/>
        <v>3.1405259965615486</v>
      </c>
      <c r="F813" s="17">
        <f t="shared" ca="1" si="877"/>
        <v>3.2664386894787598</v>
      </c>
      <c r="G813" s="17">
        <f t="shared" ca="1" si="877"/>
        <v>3.1727856030173376</v>
      </c>
      <c r="H813" s="17">
        <f t="shared" ca="1" si="877"/>
        <v>3.1873665884159101</v>
      </c>
      <c r="I813" s="17">
        <f t="shared" ca="1" si="877"/>
        <v>3.332067027828622</v>
      </c>
      <c r="J813" s="17">
        <f t="shared" ca="1" si="877"/>
        <v>3.3396234276508037</v>
      </c>
      <c r="K813" s="17">
        <f t="shared" ca="1" si="877"/>
        <v>3.1834947276096828</v>
      </c>
      <c r="L813" s="17">
        <f t="shared" ca="1" si="877"/>
        <v>3.176109313493281</v>
      </c>
      <c r="M813" s="17">
        <f t="shared" ca="1" si="877"/>
        <v>3.2148476269430741</v>
      </c>
      <c r="N813" s="127">
        <f t="shared" ca="1" si="846"/>
        <v>24.899497609531327</v>
      </c>
      <c r="O813" s="128">
        <f t="shared" ca="1" si="847"/>
        <v>23.353484511062828</v>
      </c>
      <c r="P813" s="128">
        <f t="shared" ca="1" si="848"/>
        <v>0.15348451106282823</v>
      </c>
      <c r="Q813" s="128">
        <f t="shared" ca="1" si="849"/>
        <v>0.14599898312806758</v>
      </c>
      <c r="R813" s="129">
        <f ca="1">AVERAGE(Q$17:Q813)</f>
        <v>1.6657351259865811</v>
      </c>
      <c r="S813">
        <v>1.615</v>
      </c>
    </row>
    <row r="814" spans="2:19" x14ac:dyDescent="0.25">
      <c r="B814" s="126">
        <f t="shared" si="850"/>
        <v>798</v>
      </c>
      <c r="C814" s="17">
        <f t="shared" si="844"/>
        <v>3.2921262866077932</v>
      </c>
      <c r="D814" s="17">
        <f t="shared" ref="D814:M814" ca="1" si="878">$C$4*($G$4-C814)*$B$7+$F$4*SQRT($B$7)*NORMSINV(RAND())+C814</f>
        <v>3.1380016294999615</v>
      </c>
      <c r="E814" s="17">
        <f t="shared" ca="1" si="878"/>
        <v>3.2329969290392504</v>
      </c>
      <c r="F814" s="17">
        <f t="shared" ca="1" si="878"/>
        <v>3.2297210637848437</v>
      </c>
      <c r="G814" s="17">
        <f t="shared" ca="1" si="878"/>
        <v>3.2311827873317189</v>
      </c>
      <c r="H814" s="17">
        <f t="shared" ca="1" si="878"/>
        <v>3.3198688061712023</v>
      </c>
      <c r="I814" s="17">
        <f t="shared" ca="1" si="878"/>
        <v>3.4009214397747138</v>
      </c>
      <c r="J814" s="17">
        <f t="shared" ca="1" si="878"/>
        <v>3.3400107728242134</v>
      </c>
      <c r="K814" s="17">
        <f t="shared" ca="1" si="878"/>
        <v>3.3191733036189275</v>
      </c>
      <c r="L814" s="17">
        <f t="shared" ca="1" si="878"/>
        <v>3.3334814496852294</v>
      </c>
      <c r="M814" s="17">
        <f t="shared" ca="1" si="878"/>
        <v>3.302123569039352</v>
      </c>
      <c r="N814" s="127">
        <f t="shared" ca="1" si="846"/>
        <v>27.17027565738012</v>
      </c>
      <c r="O814" s="128">
        <f t="shared" ca="1" si="847"/>
        <v>25.019988738632392</v>
      </c>
      <c r="P814" s="128">
        <f t="shared" ca="1" si="848"/>
        <v>1.819988738632393</v>
      </c>
      <c r="Q814" s="128">
        <f t="shared" ca="1" si="849"/>
        <v>1.7312268404470716</v>
      </c>
      <c r="R814" s="129">
        <f ca="1">AVERAGE(Q$17:Q814)</f>
        <v>1.6658171958042007</v>
      </c>
      <c r="S814">
        <v>1.615</v>
      </c>
    </row>
    <row r="815" spans="2:19" x14ac:dyDescent="0.25">
      <c r="B815" s="126">
        <f t="shared" si="850"/>
        <v>799</v>
      </c>
      <c r="C815" s="17">
        <f t="shared" si="844"/>
        <v>3.2921262866077932</v>
      </c>
      <c r="D815" s="17">
        <f t="shared" ref="D815:M815" ca="1" si="879">$C$4*($G$4-C815)*$B$7+$F$4*SQRT($B$7)*NORMSINV(RAND())+C815</f>
        <v>3.3092184011994576</v>
      </c>
      <c r="E815" s="17">
        <f t="shared" ca="1" si="879"/>
        <v>3.3655641313970079</v>
      </c>
      <c r="F815" s="17">
        <f t="shared" ca="1" si="879"/>
        <v>3.4058877272034493</v>
      </c>
      <c r="G815" s="17">
        <f t="shared" ca="1" si="879"/>
        <v>3.4432099158017375</v>
      </c>
      <c r="H815" s="17">
        <f t="shared" ca="1" si="879"/>
        <v>3.4216157920893733</v>
      </c>
      <c r="I815" s="17">
        <f t="shared" ca="1" si="879"/>
        <v>3.3607191945665678</v>
      </c>
      <c r="J815" s="17">
        <f t="shared" ca="1" si="879"/>
        <v>3.4622287993071637</v>
      </c>
      <c r="K815" s="17">
        <f t="shared" ca="1" si="879"/>
        <v>3.4829019924779709</v>
      </c>
      <c r="L815" s="17">
        <f t="shared" ca="1" si="879"/>
        <v>3.4677840243647768</v>
      </c>
      <c r="M815" s="17">
        <f t="shared" ca="1" si="879"/>
        <v>3.6527642651691963</v>
      </c>
      <c r="N815" s="127">
        <f t="shared" ca="1" si="846"/>
        <v>38.581167359403153</v>
      </c>
      <c r="O815" s="128">
        <f t="shared" ca="1" si="847"/>
        <v>33.00319253400167</v>
      </c>
      <c r="P815" s="128">
        <f t="shared" ca="1" si="848"/>
        <v>9.8031925340016706</v>
      </c>
      <c r="Q815" s="128">
        <f t="shared" ca="1" si="849"/>
        <v>9.3250851923881051</v>
      </c>
      <c r="R815" s="129">
        <f ca="1">AVERAGE(Q$17:Q815)</f>
        <v>1.675403263384406</v>
      </c>
      <c r="S815">
        <v>1.615</v>
      </c>
    </row>
    <row r="816" spans="2:19" x14ac:dyDescent="0.25">
      <c r="B816" s="126">
        <f t="shared" si="850"/>
        <v>800</v>
      </c>
      <c r="C816" s="17">
        <f t="shared" si="844"/>
        <v>3.2921262866077932</v>
      </c>
      <c r="D816" s="17">
        <f t="shared" ref="D816:M816" ca="1" si="880">$C$4*($G$4-C816)*$B$7+$F$4*SQRT($B$7)*NORMSINV(RAND())+C816</f>
        <v>3.2552450133015651</v>
      </c>
      <c r="E816" s="17">
        <f t="shared" ca="1" si="880"/>
        <v>3.1352615645405457</v>
      </c>
      <c r="F816" s="17">
        <f t="shared" ca="1" si="880"/>
        <v>3.3130465225714305</v>
      </c>
      <c r="G816" s="17">
        <f t="shared" ca="1" si="880"/>
        <v>3.3823067388615744</v>
      </c>
      <c r="H816" s="17">
        <f t="shared" ca="1" si="880"/>
        <v>3.2328504054026306</v>
      </c>
      <c r="I816" s="17">
        <f t="shared" ca="1" si="880"/>
        <v>3.136499658250659</v>
      </c>
      <c r="J816" s="17">
        <f t="shared" ca="1" si="880"/>
        <v>3.2144233209151185</v>
      </c>
      <c r="K816" s="17">
        <f t="shared" ca="1" si="880"/>
        <v>3.113478962440944</v>
      </c>
      <c r="L816" s="17">
        <f t="shared" ca="1" si="880"/>
        <v>2.9855201661314981</v>
      </c>
      <c r="M816" s="17">
        <f t="shared" ca="1" si="880"/>
        <v>3.1607994440752409</v>
      </c>
      <c r="N816" s="127">
        <f t="shared" ca="1" si="846"/>
        <v>23.589446836452641</v>
      </c>
      <c r="O816" s="128">
        <f t="shared" ca="1" si="847"/>
        <v>22.377589566659143</v>
      </c>
      <c r="P816" s="128">
        <f t="shared" ca="1" si="848"/>
        <v>0</v>
      </c>
      <c r="Q816" s="128">
        <f t="shared" ca="1" si="849"/>
        <v>0</v>
      </c>
      <c r="R816" s="129">
        <f ca="1">AVERAGE(Q$17:Q816)</f>
        <v>1.6733090093051755</v>
      </c>
      <c r="S816">
        <v>1.615</v>
      </c>
    </row>
    <row r="817" spans="2:19" x14ac:dyDescent="0.25">
      <c r="B817" s="126">
        <f t="shared" si="850"/>
        <v>801</v>
      </c>
      <c r="C817" s="17">
        <f t="shared" si="844"/>
        <v>3.2921262866077932</v>
      </c>
      <c r="D817" s="17">
        <f t="shared" ref="D817:M817" ca="1" si="881">$C$4*($G$4-C817)*$B$7+$F$4*SQRT($B$7)*NORMSINV(RAND())+C817</f>
        <v>3.1694051851699139</v>
      </c>
      <c r="E817" s="17">
        <f t="shared" ca="1" si="881"/>
        <v>3.1492714920353437</v>
      </c>
      <c r="F817" s="17">
        <f t="shared" ca="1" si="881"/>
        <v>3.1311724297415804</v>
      </c>
      <c r="G817" s="17">
        <f t="shared" ca="1" si="881"/>
        <v>3.0329075130079692</v>
      </c>
      <c r="H817" s="17">
        <f t="shared" ca="1" si="881"/>
        <v>3.0681976545334146</v>
      </c>
      <c r="I817" s="17">
        <f t="shared" ca="1" si="881"/>
        <v>3.0341154779343751</v>
      </c>
      <c r="J817" s="17">
        <f t="shared" ca="1" si="881"/>
        <v>3.0369937148876724</v>
      </c>
      <c r="K817" s="17">
        <f t="shared" ca="1" si="881"/>
        <v>3.0889268546092254</v>
      </c>
      <c r="L817" s="17">
        <f t="shared" ca="1" si="881"/>
        <v>3.0398826551833151</v>
      </c>
      <c r="M817" s="17">
        <f t="shared" ca="1" si="881"/>
        <v>2.9800618404725521</v>
      </c>
      <c r="N817" s="127">
        <f t="shared" ca="1" si="846"/>
        <v>19.689034186293515</v>
      </c>
      <c r="O817" s="128">
        <f t="shared" ca="1" si="847"/>
        <v>19.400850899542483</v>
      </c>
      <c r="P817" s="128">
        <f t="shared" ca="1" si="848"/>
        <v>0</v>
      </c>
      <c r="Q817" s="128">
        <f t="shared" ca="1" si="849"/>
        <v>0</v>
      </c>
      <c r="R817" s="129">
        <f ca="1">AVERAGE(Q$17:Q817)</f>
        <v>1.6712199843247695</v>
      </c>
      <c r="S817">
        <v>1.615</v>
      </c>
    </row>
    <row r="818" spans="2:19" x14ac:dyDescent="0.25">
      <c r="B818" s="126">
        <f t="shared" si="850"/>
        <v>802</v>
      </c>
      <c r="C818" s="17">
        <f t="shared" si="844"/>
        <v>3.2921262866077932</v>
      </c>
      <c r="D818" s="17">
        <f t="shared" ref="D818:M818" ca="1" si="882">$C$4*($G$4-C818)*$B$7+$F$4*SQRT($B$7)*NORMSINV(RAND())+C818</f>
        <v>3.3234227268895582</v>
      </c>
      <c r="E818" s="17">
        <f t="shared" ca="1" si="882"/>
        <v>3.4910478190207672</v>
      </c>
      <c r="F818" s="17">
        <f t="shared" ca="1" si="882"/>
        <v>3.3150300386169547</v>
      </c>
      <c r="G818" s="17">
        <f t="shared" ca="1" si="882"/>
        <v>3.1809551707656096</v>
      </c>
      <c r="H818" s="17">
        <f t="shared" ca="1" si="882"/>
        <v>3.3048757062467886</v>
      </c>
      <c r="I818" s="17">
        <f t="shared" ca="1" si="882"/>
        <v>3.5243669663604362</v>
      </c>
      <c r="J818" s="17">
        <f t="shared" ca="1" si="882"/>
        <v>3.4944179400879198</v>
      </c>
      <c r="K818" s="17">
        <f t="shared" ca="1" si="882"/>
        <v>3.5125716101154607</v>
      </c>
      <c r="L818" s="17">
        <f t="shared" ca="1" si="882"/>
        <v>3.4534327574841766</v>
      </c>
      <c r="M818" s="17">
        <f t="shared" ca="1" si="882"/>
        <v>3.3727893315439457</v>
      </c>
      <c r="N818" s="127">
        <f t="shared" ca="1" si="846"/>
        <v>29.15974993667794</v>
      </c>
      <c r="O818" s="128">
        <f t="shared" ca="1" si="847"/>
        <v>26.456067007825702</v>
      </c>
      <c r="P818" s="128">
        <f t="shared" ca="1" si="848"/>
        <v>3.2560670078257026</v>
      </c>
      <c r="Q818" s="128">
        <f t="shared" ca="1" si="849"/>
        <v>3.0972667459898049</v>
      </c>
      <c r="R818" s="129">
        <f ca="1">AVERAGE(Q$17:Q818)</f>
        <v>1.6729980974939278</v>
      </c>
      <c r="S818">
        <v>1.615</v>
      </c>
    </row>
    <row r="819" spans="2:19" x14ac:dyDescent="0.25">
      <c r="B819" s="126">
        <f t="shared" si="850"/>
        <v>803</v>
      </c>
      <c r="C819" s="17">
        <f t="shared" si="844"/>
        <v>3.2921262866077932</v>
      </c>
      <c r="D819" s="17">
        <f t="shared" ref="D819:M819" ca="1" si="883">$C$4*($G$4-C819)*$B$7+$F$4*SQRT($B$7)*NORMSINV(RAND())+C819</f>
        <v>3.2881231949576279</v>
      </c>
      <c r="E819" s="17">
        <f t="shared" ca="1" si="883"/>
        <v>3.2168217457645341</v>
      </c>
      <c r="F819" s="17">
        <f t="shared" ca="1" si="883"/>
        <v>3.3873592723337489</v>
      </c>
      <c r="G819" s="17">
        <f t="shared" ca="1" si="883"/>
        <v>3.421955438481405</v>
      </c>
      <c r="H819" s="17">
        <f t="shared" ca="1" si="883"/>
        <v>3.4477864866170895</v>
      </c>
      <c r="I819" s="17">
        <f t="shared" ca="1" si="883"/>
        <v>3.4761520382869735</v>
      </c>
      <c r="J819" s="17">
        <f t="shared" ca="1" si="883"/>
        <v>3.5014705004326592</v>
      </c>
      <c r="K819" s="17">
        <f t="shared" ca="1" si="883"/>
        <v>3.578158190894571</v>
      </c>
      <c r="L819" s="17">
        <f t="shared" ca="1" si="883"/>
        <v>3.5199305458146619</v>
      </c>
      <c r="M819" s="17">
        <f t="shared" ca="1" si="883"/>
        <v>3.5852656881267571</v>
      </c>
      <c r="N819" s="127">
        <f t="shared" ca="1" si="846"/>
        <v>36.062937940554086</v>
      </c>
      <c r="O819" s="128">
        <f t="shared" ca="1" si="847"/>
        <v>31.289895832473466</v>
      </c>
      <c r="P819" s="128">
        <f t="shared" ca="1" si="848"/>
        <v>8.0898958324734664</v>
      </c>
      <c r="Q819" s="128">
        <f t="shared" ca="1" si="849"/>
        <v>7.6953469569944604</v>
      </c>
      <c r="R819" s="129">
        <f ca="1">AVERAGE(Q$17:Q819)</f>
        <v>1.6804979092741277</v>
      </c>
      <c r="S819">
        <v>1.615</v>
      </c>
    </row>
    <row r="820" spans="2:19" x14ac:dyDescent="0.25">
      <c r="B820" s="126">
        <f t="shared" si="850"/>
        <v>804</v>
      </c>
      <c r="C820" s="17">
        <f t="shared" si="844"/>
        <v>3.2921262866077932</v>
      </c>
      <c r="D820" s="17">
        <f t="shared" ref="D820:M820" ca="1" si="884">$C$4*($G$4-C820)*$B$7+$F$4*SQRT($B$7)*NORMSINV(RAND())+C820</f>
        <v>3.2763601456573985</v>
      </c>
      <c r="E820" s="17">
        <f t="shared" ca="1" si="884"/>
        <v>3.3407060905843222</v>
      </c>
      <c r="F820" s="17">
        <f t="shared" ca="1" si="884"/>
        <v>3.2819725756088864</v>
      </c>
      <c r="G820" s="17">
        <f t="shared" ca="1" si="884"/>
        <v>3.220570254162018</v>
      </c>
      <c r="H820" s="17">
        <f t="shared" ca="1" si="884"/>
        <v>3.3239792618398942</v>
      </c>
      <c r="I820" s="17">
        <f t="shared" ca="1" si="884"/>
        <v>3.2397659264648522</v>
      </c>
      <c r="J820" s="17">
        <f t="shared" ca="1" si="884"/>
        <v>3.1363897187123704</v>
      </c>
      <c r="K820" s="17">
        <f t="shared" ca="1" si="884"/>
        <v>3.0297636758408677</v>
      </c>
      <c r="L820" s="17">
        <f t="shared" ca="1" si="884"/>
        <v>3.086940651819253</v>
      </c>
      <c r="M820" s="17">
        <f t="shared" ca="1" si="884"/>
        <v>3.1102149680715612</v>
      </c>
      <c r="N820" s="127">
        <f t="shared" ca="1" si="846"/>
        <v>22.425864727513172</v>
      </c>
      <c r="O820" s="128">
        <f t="shared" ca="1" si="847"/>
        <v>21.50121296971324</v>
      </c>
      <c r="P820" s="128">
        <f t="shared" ca="1" si="848"/>
        <v>0</v>
      </c>
      <c r="Q820" s="128">
        <f t="shared" ca="1" si="849"/>
        <v>0</v>
      </c>
      <c r="R820" s="129">
        <f ca="1">AVERAGE(Q$17:Q820)</f>
        <v>1.6784077377451798</v>
      </c>
      <c r="S820">
        <v>1.615</v>
      </c>
    </row>
    <row r="821" spans="2:19" x14ac:dyDescent="0.25">
      <c r="B821" s="126">
        <f t="shared" si="850"/>
        <v>805</v>
      </c>
      <c r="C821" s="17">
        <f t="shared" si="844"/>
        <v>3.2921262866077932</v>
      </c>
      <c r="D821" s="17">
        <f t="shared" ref="D821:M821" ca="1" si="885">$C$4*($G$4-C821)*$B$7+$F$4*SQRT($B$7)*NORMSINV(RAND())+C821</f>
        <v>3.338954337581939</v>
      </c>
      <c r="E821" s="17">
        <f t="shared" ca="1" si="885"/>
        <v>3.2584768406322162</v>
      </c>
      <c r="F821" s="17">
        <f t="shared" ca="1" si="885"/>
        <v>3.2690691889252119</v>
      </c>
      <c r="G821" s="17">
        <f t="shared" ca="1" si="885"/>
        <v>3.3552613865769261</v>
      </c>
      <c r="H821" s="17">
        <f t="shared" ca="1" si="885"/>
        <v>3.3760416830550328</v>
      </c>
      <c r="I821" s="17">
        <f t="shared" ca="1" si="885"/>
        <v>3.3946935069953823</v>
      </c>
      <c r="J821" s="17">
        <f t="shared" ca="1" si="885"/>
        <v>3.4708772297650521</v>
      </c>
      <c r="K821" s="17">
        <f t="shared" ca="1" si="885"/>
        <v>3.4383629699406724</v>
      </c>
      <c r="L821" s="17">
        <f t="shared" ca="1" si="885"/>
        <v>3.3463505906667814</v>
      </c>
      <c r="M821" s="17">
        <f t="shared" ca="1" si="885"/>
        <v>3.1592190018979327</v>
      </c>
      <c r="N821" s="127">
        <f t="shared" ca="1" si="846"/>
        <v>23.552194525049075</v>
      </c>
      <c r="O821" s="128">
        <f t="shared" ca="1" si="847"/>
        <v>22.349675224216032</v>
      </c>
      <c r="P821" s="128">
        <f t="shared" ca="1" si="848"/>
        <v>0</v>
      </c>
      <c r="Q821" s="128">
        <f t="shared" ca="1" si="849"/>
        <v>0</v>
      </c>
      <c r="R821" s="129">
        <f ca="1">AVERAGE(Q$17:Q821)</f>
        <v>1.6763227591889747</v>
      </c>
      <c r="S821">
        <v>1.615</v>
      </c>
    </row>
    <row r="822" spans="2:19" x14ac:dyDescent="0.25">
      <c r="B822" s="126">
        <f t="shared" si="850"/>
        <v>806</v>
      </c>
      <c r="C822" s="17">
        <f t="shared" si="844"/>
        <v>3.2921262866077932</v>
      </c>
      <c r="D822" s="17">
        <f t="shared" ref="D822:M822" ca="1" si="886">$C$4*($G$4-C822)*$B$7+$F$4*SQRT($B$7)*NORMSINV(RAND())+C822</f>
        <v>3.3830073272008807</v>
      </c>
      <c r="E822" s="17">
        <f t="shared" ca="1" si="886"/>
        <v>3.295258451253674</v>
      </c>
      <c r="F822" s="17">
        <f t="shared" ca="1" si="886"/>
        <v>3.3997446161501341</v>
      </c>
      <c r="G822" s="17">
        <f t="shared" ca="1" si="886"/>
        <v>3.5219716710518254</v>
      </c>
      <c r="H822" s="17">
        <f t="shared" ca="1" si="886"/>
        <v>3.6348105832064634</v>
      </c>
      <c r="I822" s="17">
        <f t="shared" ca="1" si="886"/>
        <v>3.7642222132852221</v>
      </c>
      <c r="J822" s="17">
        <f t="shared" ca="1" si="886"/>
        <v>3.7657361697221203</v>
      </c>
      <c r="K822" s="17">
        <f t="shared" ca="1" si="886"/>
        <v>3.7603639297623723</v>
      </c>
      <c r="L822" s="17">
        <f t="shared" ca="1" si="886"/>
        <v>3.6738072067532479</v>
      </c>
      <c r="M822" s="17">
        <f t="shared" ca="1" si="886"/>
        <v>3.7348883792916938</v>
      </c>
      <c r="N822" s="127">
        <f t="shared" ca="1" si="846"/>
        <v>41.883350252955388</v>
      </c>
      <c r="O822" s="128">
        <f t="shared" ca="1" si="847"/>
        <v>35.214725684746</v>
      </c>
      <c r="P822" s="128">
        <f t="shared" ca="1" si="848"/>
        <v>12.014725684746001</v>
      </c>
      <c r="Q822" s="128">
        <f t="shared" ca="1" si="849"/>
        <v>11.428760598634886</v>
      </c>
      <c r="R822" s="129">
        <f ca="1">AVERAGE(Q$17:Q822)</f>
        <v>1.6884225579972201</v>
      </c>
      <c r="S822">
        <v>1.615</v>
      </c>
    </row>
    <row r="823" spans="2:19" x14ac:dyDescent="0.25">
      <c r="B823" s="126">
        <f t="shared" si="850"/>
        <v>807</v>
      </c>
      <c r="C823" s="17">
        <f t="shared" si="844"/>
        <v>3.2921262866077932</v>
      </c>
      <c r="D823" s="17">
        <f t="shared" ref="D823:M823" ca="1" si="887">$C$4*($G$4-C823)*$B$7+$F$4*SQRT($B$7)*NORMSINV(RAND())+C823</f>
        <v>3.3336329425449587</v>
      </c>
      <c r="E823" s="17">
        <f t="shared" ca="1" si="887"/>
        <v>3.3394035662390529</v>
      </c>
      <c r="F823" s="17">
        <f t="shared" ca="1" si="887"/>
        <v>3.2300160536993756</v>
      </c>
      <c r="G823" s="17">
        <f t="shared" ca="1" si="887"/>
        <v>3.3072510431884345</v>
      </c>
      <c r="H823" s="17">
        <f t="shared" ca="1" si="887"/>
        <v>3.2833045727155636</v>
      </c>
      <c r="I823" s="17">
        <f t="shared" ca="1" si="887"/>
        <v>3.1421610277815026</v>
      </c>
      <c r="J823" s="17">
        <f t="shared" ca="1" si="887"/>
        <v>3.0974457074291375</v>
      </c>
      <c r="K823" s="17">
        <f t="shared" ca="1" si="887"/>
        <v>3.1995013177039757</v>
      </c>
      <c r="L823" s="17">
        <f t="shared" ca="1" si="887"/>
        <v>3.1680766828554274</v>
      </c>
      <c r="M823" s="17">
        <f t="shared" ca="1" si="887"/>
        <v>3.2133783970240453</v>
      </c>
      <c r="N823" s="127">
        <f t="shared" ca="1" si="846"/>
        <v>24.862941384000724</v>
      </c>
      <c r="O823" s="128">
        <f t="shared" ca="1" si="847"/>
        <v>23.326401558508763</v>
      </c>
      <c r="P823" s="128">
        <f t="shared" ca="1" si="848"/>
        <v>0.12640155850876411</v>
      </c>
      <c r="Q823" s="128">
        <f t="shared" ca="1" si="849"/>
        <v>0.12023688175628501</v>
      </c>
      <c r="R823" s="129">
        <f ca="1">AVERAGE(Q$17:Q823)</f>
        <v>1.6864793291542945</v>
      </c>
      <c r="S823">
        <v>1.615</v>
      </c>
    </row>
    <row r="824" spans="2:19" x14ac:dyDescent="0.25">
      <c r="B824" s="126">
        <f t="shared" si="850"/>
        <v>808</v>
      </c>
      <c r="C824" s="17">
        <f t="shared" si="844"/>
        <v>3.2921262866077932</v>
      </c>
      <c r="D824" s="17">
        <f t="shared" ref="D824:M824" ca="1" si="888">$C$4*($G$4-C824)*$B$7+$F$4*SQRT($B$7)*NORMSINV(RAND())+C824</f>
        <v>3.2447871712434981</v>
      </c>
      <c r="E824" s="17">
        <f t="shared" ca="1" si="888"/>
        <v>3.2473411118389612</v>
      </c>
      <c r="F824" s="17">
        <f t="shared" ca="1" si="888"/>
        <v>3.4270776570497987</v>
      </c>
      <c r="G824" s="17">
        <f t="shared" ca="1" si="888"/>
        <v>3.4683216767155938</v>
      </c>
      <c r="H824" s="17">
        <f t="shared" ca="1" si="888"/>
        <v>3.5393520832502614</v>
      </c>
      <c r="I824" s="17">
        <f t="shared" ca="1" si="888"/>
        <v>3.575321418199763</v>
      </c>
      <c r="J824" s="17">
        <f t="shared" ca="1" si="888"/>
        <v>3.3989500319012702</v>
      </c>
      <c r="K824" s="17">
        <f t="shared" ca="1" si="888"/>
        <v>3.3321026300852519</v>
      </c>
      <c r="L824" s="17">
        <f t="shared" ca="1" si="888"/>
        <v>3.2961167305511636</v>
      </c>
      <c r="M824" s="17">
        <f t="shared" ca="1" si="888"/>
        <v>3.1168538608079439</v>
      </c>
      <c r="N824" s="127">
        <f t="shared" ca="1" si="846"/>
        <v>22.575242942280209</v>
      </c>
      <c r="O824" s="128">
        <f t="shared" ca="1" si="847"/>
        <v>21.614245688528165</v>
      </c>
      <c r="P824" s="128">
        <f t="shared" ca="1" si="848"/>
        <v>0</v>
      </c>
      <c r="Q824" s="128">
        <f t="shared" ca="1" si="849"/>
        <v>0</v>
      </c>
      <c r="R824" s="129">
        <f ca="1">AVERAGE(Q$17:Q824)</f>
        <v>1.6843921022617769</v>
      </c>
      <c r="S824">
        <v>1.615</v>
      </c>
    </row>
    <row r="825" spans="2:19" x14ac:dyDescent="0.25">
      <c r="B825" s="126">
        <f t="shared" si="850"/>
        <v>809</v>
      </c>
      <c r="C825" s="17">
        <f t="shared" si="844"/>
        <v>3.2921262866077932</v>
      </c>
      <c r="D825" s="17">
        <f t="shared" ref="D825:M825" ca="1" si="889">$C$4*($G$4-C825)*$B$7+$F$4*SQRT($B$7)*NORMSINV(RAND())+C825</f>
        <v>3.2693253854655859</v>
      </c>
      <c r="E825" s="17">
        <f t="shared" ca="1" si="889"/>
        <v>3.2057305863559655</v>
      </c>
      <c r="F825" s="17">
        <f t="shared" ca="1" si="889"/>
        <v>3.312211736076947</v>
      </c>
      <c r="G825" s="17">
        <f t="shared" ca="1" si="889"/>
        <v>3.4032266468644243</v>
      </c>
      <c r="H825" s="17">
        <f t="shared" ca="1" si="889"/>
        <v>3.3595740958518041</v>
      </c>
      <c r="I825" s="17">
        <f t="shared" ca="1" si="889"/>
        <v>3.4233558841256162</v>
      </c>
      <c r="J825" s="17">
        <f t="shared" ca="1" si="889"/>
        <v>3.3964112354228888</v>
      </c>
      <c r="K825" s="17">
        <f t="shared" ca="1" si="889"/>
        <v>3.4827025183692832</v>
      </c>
      <c r="L825" s="17">
        <f t="shared" ca="1" si="889"/>
        <v>3.351378851277393</v>
      </c>
      <c r="M825" s="17">
        <f t="shared" ca="1" si="889"/>
        <v>3.485205835136965</v>
      </c>
      <c r="N825" s="127">
        <f t="shared" ca="1" si="846"/>
        <v>32.629142642734323</v>
      </c>
      <c r="O825" s="128">
        <f t="shared" ca="1" si="847"/>
        <v>28.912380386060192</v>
      </c>
      <c r="P825" s="128">
        <f t="shared" ca="1" si="848"/>
        <v>5.7123803860601932</v>
      </c>
      <c r="Q825" s="128">
        <f t="shared" ca="1" si="849"/>
        <v>5.4337843071612042</v>
      </c>
      <c r="R825" s="129">
        <f ca="1">AVERAGE(Q$17:Q825)</f>
        <v>1.6890267032567081</v>
      </c>
      <c r="S825">
        <v>1.615</v>
      </c>
    </row>
    <row r="826" spans="2:19" x14ac:dyDescent="0.25">
      <c r="B826" s="126">
        <f t="shared" si="850"/>
        <v>810</v>
      </c>
      <c r="C826" s="17">
        <f t="shared" si="844"/>
        <v>3.2921262866077932</v>
      </c>
      <c r="D826" s="17">
        <f t="shared" ref="D826:M826" ca="1" si="890">$C$4*($G$4-C826)*$B$7+$F$4*SQRT($B$7)*NORMSINV(RAND())+C826</f>
        <v>3.2393097350884039</v>
      </c>
      <c r="E826" s="17">
        <f t="shared" ca="1" si="890"/>
        <v>3.1624952322885376</v>
      </c>
      <c r="F826" s="17">
        <f t="shared" ca="1" si="890"/>
        <v>3.1695541538135137</v>
      </c>
      <c r="G826" s="17">
        <f t="shared" ca="1" si="890"/>
        <v>3.0386861262525011</v>
      </c>
      <c r="H826" s="17">
        <f t="shared" ca="1" si="890"/>
        <v>2.9974775977527037</v>
      </c>
      <c r="I826" s="17">
        <f t="shared" ca="1" si="890"/>
        <v>2.8624935732863594</v>
      </c>
      <c r="J826" s="17">
        <f t="shared" ca="1" si="890"/>
        <v>2.8066798994321616</v>
      </c>
      <c r="K826" s="17">
        <f t="shared" ca="1" si="890"/>
        <v>2.804559359264597</v>
      </c>
      <c r="L826" s="17">
        <f t="shared" ca="1" si="890"/>
        <v>3.0265001084720673</v>
      </c>
      <c r="M826" s="17">
        <f t="shared" ca="1" si="890"/>
        <v>3.0300797020023515</v>
      </c>
      <c r="N826" s="127">
        <f t="shared" ca="1" si="846"/>
        <v>20.698882266010404</v>
      </c>
      <c r="O826" s="128">
        <f t="shared" ca="1" si="847"/>
        <v>20.182584242117173</v>
      </c>
      <c r="P826" s="128">
        <f t="shared" ca="1" si="848"/>
        <v>0</v>
      </c>
      <c r="Q826" s="128">
        <f t="shared" ca="1" si="849"/>
        <v>0</v>
      </c>
      <c r="R826" s="129">
        <f ca="1">AVERAGE(Q$17:Q826)</f>
        <v>1.6869414851045395</v>
      </c>
      <c r="S826">
        <v>1.615</v>
      </c>
    </row>
    <row r="827" spans="2:19" x14ac:dyDescent="0.25">
      <c r="B827" s="126">
        <f t="shared" si="850"/>
        <v>811</v>
      </c>
      <c r="C827" s="17">
        <f t="shared" si="844"/>
        <v>3.2921262866077932</v>
      </c>
      <c r="D827" s="17">
        <f t="shared" ref="D827:M827" ca="1" si="891">$C$4*($G$4-C827)*$B$7+$F$4*SQRT($B$7)*NORMSINV(RAND())+C827</f>
        <v>3.241905181599769</v>
      </c>
      <c r="E827" s="17">
        <f t="shared" ca="1" si="891"/>
        <v>3.2017032052116088</v>
      </c>
      <c r="F827" s="17">
        <f t="shared" ca="1" si="891"/>
        <v>3.2895123695299553</v>
      </c>
      <c r="G827" s="17">
        <f t="shared" ca="1" si="891"/>
        <v>3.2344760131750858</v>
      </c>
      <c r="H827" s="17">
        <f t="shared" ca="1" si="891"/>
        <v>3.2913699836761188</v>
      </c>
      <c r="I827" s="17">
        <f t="shared" ca="1" si="891"/>
        <v>3.3187365633885486</v>
      </c>
      <c r="J827" s="17">
        <f t="shared" ca="1" si="891"/>
        <v>3.2742416410197595</v>
      </c>
      <c r="K827" s="17">
        <f t="shared" ca="1" si="891"/>
        <v>3.3041315403907738</v>
      </c>
      <c r="L827" s="17">
        <f t="shared" ca="1" si="891"/>
        <v>3.3497596661314675</v>
      </c>
      <c r="M827" s="17">
        <f t="shared" ca="1" si="891"/>
        <v>3.2906910590924765</v>
      </c>
      <c r="N827" s="127">
        <f t="shared" ca="1" si="846"/>
        <v>26.86142007194761</v>
      </c>
      <c r="O827" s="128">
        <f t="shared" ca="1" si="847"/>
        <v>24.795095698777011</v>
      </c>
      <c r="P827" s="128">
        <f t="shared" ca="1" si="848"/>
        <v>1.595095698777012</v>
      </c>
      <c r="Q827" s="128">
        <f t="shared" ca="1" si="849"/>
        <v>1.5173019635712213</v>
      </c>
      <c r="R827" s="129">
        <f ca="1">AVERAGE(Q$17:Q827)</f>
        <v>1.6867323118350779</v>
      </c>
      <c r="S827">
        <v>1.615</v>
      </c>
    </row>
    <row r="828" spans="2:19" x14ac:dyDescent="0.25">
      <c r="B828" s="126">
        <f t="shared" si="850"/>
        <v>812</v>
      </c>
      <c r="C828" s="17">
        <f t="shared" si="844"/>
        <v>3.2921262866077932</v>
      </c>
      <c r="D828" s="17">
        <f t="shared" ref="D828:M828" ca="1" si="892">$C$4*($G$4-C828)*$B$7+$F$4*SQRT($B$7)*NORMSINV(RAND())+C828</f>
        <v>3.2964535267590098</v>
      </c>
      <c r="E828" s="17">
        <f t="shared" ca="1" si="892"/>
        <v>3.2567375400215965</v>
      </c>
      <c r="F828" s="17">
        <f t="shared" ca="1" si="892"/>
        <v>3.2285721724483811</v>
      </c>
      <c r="G828" s="17">
        <f t="shared" ca="1" si="892"/>
        <v>3.1731409893559515</v>
      </c>
      <c r="H828" s="17">
        <f t="shared" ca="1" si="892"/>
        <v>3.0713419947104521</v>
      </c>
      <c r="I828" s="17">
        <f t="shared" ca="1" si="892"/>
        <v>3.0053663205643018</v>
      </c>
      <c r="J828" s="17">
        <f t="shared" ca="1" si="892"/>
        <v>3.0417287181685682</v>
      </c>
      <c r="K828" s="17">
        <f t="shared" ca="1" si="892"/>
        <v>2.9206816242969955</v>
      </c>
      <c r="L828" s="17">
        <f t="shared" ca="1" si="892"/>
        <v>2.9419308198453069</v>
      </c>
      <c r="M828" s="17">
        <f t="shared" ca="1" si="892"/>
        <v>2.9899677684810904</v>
      </c>
      <c r="N828" s="127">
        <f t="shared" ca="1" si="846"/>
        <v>19.885041556142685</v>
      </c>
      <c r="O828" s="128">
        <f t="shared" ca="1" si="847"/>
        <v>19.553228948648435</v>
      </c>
      <c r="P828" s="128">
        <f t="shared" ca="1" si="848"/>
        <v>0</v>
      </c>
      <c r="Q828" s="128">
        <f t="shared" ca="1" si="849"/>
        <v>0</v>
      </c>
      <c r="R828" s="129">
        <f ca="1">AVERAGE(Q$17:Q828)</f>
        <v>1.6846550552934092</v>
      </c>
      <c r="S828">
        <v>1.615</v>
      </c>
    </row>
    <row r="829" spans="2:19" x14ac:dyDescent="0.25">
      <c r="B829" s="126">
        <f t="shared" si="850"/>
        <v>813</v>
      </c>
      <c r="C829" s="17">
        <f t="shared" si="844"/>
        <v>3.2921262866077932</v>
      </c>
      <c r="D829" s="17">
        <f t="shared" ref="D829:M829" ca="1" si="893">$C$4*($G$4-C829)*$B$7+$F$4*SQRT($B$7)*NORMSINV(RAND())+C829</f>
        <v>3.3778411313335353</v>
      </c>
      <c r="E829" s="17">
        <f t="shared" ca="1" si="893"/>
        <v>3.303704998737834</v>
      </c>
      <c r="F829" s="17">
        <f t="shared" ca="1" si="893"/>
        <v>3.3432107187897548</v>
      </c>
      <c r="G829" s="17">
        <f t="shared" ca="1" si="893"/>
        <v>3.3462531296346172</v>
      </c>
      <c r="H829" s="17">
        <f t="shared" ca="1" si="893"/>
        <v>3.3684549654426226</v>
      </c>
      <c r="I829" s="17">
        <f t="shared" ca="1" si="893"/>
        <v>3.3016351655452634</v>
      </c>
      <c r="J829" s="17">
        <f t="shared" ca="1" si="893"/>
        <v>3.2958094590393077</v>
      </c>
      <c r="K829" s="17">
        <f t="shared" ca="1" si="893"/>
        <v>3.2704864393768607</v>
      </c>
      <c r="L829" s="17">
        <f t="shared" ca="1" si="893"/>
        <v>3.2665847676107047</v>
      </c>
      <c r="M829" s="17">
        <f t="shared" ca="1" si="893"/>
        <v>3.3362739097238796</v>
      </c>
      <c r="N829" s="127">
        <f t="shared" ca="1" si="846"/>
        <v>28.114175342344172</v>
      </c>
      <c r="O829" s="128">
        <f t="shared" ca="1" si="847"/>
        <v>25.703992602681321</v>
      </c>
      <c r="P829" s="128">
        <f t="shared" ca="1" si="848"/>
        <v>2.503992602681322</v>
      </c>
      <c r="Q829" s="128">
        <f t="shared" ca="1" si="849"/>
        <v>2.3818714424025988</v>
      </c>
      <c r="R829" s="129">
        <f ca="1">AVERAGE(Q$17:Q829)</f>
        <v>1.6855126400254008</v>
      </c>
      <c r="S829">
        <v>1.615</v>
      </c>
    </row>
    <row r="830" spans="2:19" x14ac:dyDescent="0.25">
      <c r="B830" s="126">
        <f t="shared" si="850"/>
        <v>814</v>
      </c>
      <c r="C830" s="17">
        <f t="shared" si="844"/>
        <v>3.2921262866077932</v>
      </c>
      <c r="D830" s="17">
        <f t="shared" ref="D830:M830" ca="1" si="894">$C$4*($G$4-C830)*$B$7+$F$4*SQRT($B$7)*NORMSINV(RAND())+C830</f>
        <v>3.2464924911128636</v>
      </c>
      <c r="E830" s="17">
        <f t="shared" ca="1" si="894"/>
        <v>3.3743663274982141</v>
      </c>
      <c r="F830" s="17">
        <f t="shared" ca="1" si="894"/>
        <v>3.4071131777386787</v>
      </c>
      <c r="G830" s="17">
        <f t="shared" ca="1" si="894"/>
        <v>3.5810689034256762</v>
      </c>
      <c r="H830" s="17">
        <f t="shared" ca="1" si="894"/>
        <v>3.4252034595871446</v>
      </c>
      <c r="I830" s="17">
        <f t="shared" ca="1" si="894"/>
        <v>3.3732987719146896</v>
      </c>
      <c r="J830" s="17">
        <f t="shared" ca="1" si="894"/>
        <v>3.4708600616261354</v>
      </c>
      <c r="K830" s="17">
        <f t="shared" ca="1" si="894"/>
        <v>3.4221776154781498</v>
      </c>
      <c r="L830" s="17">
        <f t="shared" ca="1" si="894"/>
        <v>3.3719131683925982</v>
      </c>
      <c r="M830" s="17">
        <f t="shared" ca="1" si="894"/>
        <v>3.4327765011005411</v>
      </c>
      <c r="N830" s="127">
        <f t="shared" ca="1" si="846"/>
        <v>30.962490905852604</v>
      </c>
      <c r="O830" s="128">
        <f t="shared" ca="1" si="847"/>
        <v>27.739633856384597</v>
      </c>
      <c r="P830" s="128">
        <f t="shared" ca="1" si="848"/>
        <v>4.5396338563845973</v>
      </c>
      <c r="Q830" s="128">
        <f t="shared" ca="1" si="849"/>
        <v>4.3182333006526772</v>
      </c>
      <c r="R830" s="129">
        <f ca="1">AVERAGE(Q$17:Q830)</f>
        <v>1.6887469405912821</v>
      </c>
      <c r="S830">
        <v>1.615</v>
      </c>
    </row>
    <row r="831" spans="2:19" x14ac:dyDescent="0.25">
      <c r="B831" s="126">
        <f t="shared" si="850"/>
        <v>815</v>
      </c>
      <c r="C831" s="17">
        <f t="shared" si="844"/>
        <v>3.2921262866077932</v>
      </c>
      <c r="D831" s="17">
        <f t="shared" ref="D831:M831" ca="1" si="895">$C$4*($G$4-C831)*$B$7+$F$4*SQRT($B$7)*NORMSINV(RAND())+C831</f>
        <v>3.2145804921114065</v>
      </c>
      <c r="E831" s="17">
        <f t="shared" ca="1" si="895"/>
        <v>3.18414570306583</v>
      </c>
      <c r="F831" s="17">
        <f t="shared" ca="1" si="895"/>
        <v>3.2408366635479102</v>
      </c>
      <c r="G831" s="17">
        <f t="shared" ca="1" si="895"/>
        <v>3.1212082198140378</v>
      </c>
      <c r="H831" s="17">
        <f t="shared" ca="1" si="895"/>
        <v>3.0667457373310874</v>
      </c>
      <c r="I831" s="17">
        <f t="shared" ca="1" si="895"/>
        <v>3.0035448921423558</v>
      </c>
      <c r="J831" s="17">
        <f t="shared" ca="1" si="895"/>
        <v>3.0985742125541256</v>
      </c>
      <c r="K831" s="17">
        <f t="shared" ca="1" si="895"/>
        <v>2.9449412311574696</v>
      </c>
      <c r="L831" s="17">
        <f t="shared" ca="1" si="895"/>
        <v>2.7584577864154807</v>
      </c>
      <c r="M831" s="17">
        <f t="shared" ca="1" si="895"/>
        <v>2.6710112955110024</v>
      </c>
      <c r="N831" s="127">
        <f t="shared" ca="1" si="846"/>
        <v>14.45457965532896</v>
      </c>
      <c r="O831" s="128">
        <f t="shared" ca="1" si="847"/>
        <v>15.199078153690373</v>
      </c>
      <c r="P831" s="128">
        <f t="shared" ca="1" si="848"/>
        <v>0</v>
      </c>
      <c r="Q831" s="128">
        <f t="shared" ca="1" si="849"/>
        <v>0</v>
      </c>
      <c r="R831" s="129">
        <f ca="1">AVERAGE(Q$17:Q831)</f>
        <v>1.6866748584555871</v>
      </c>
      <c r="S831">
        <v>1.615</v>
      </c>
    </row>
    <row r="832" spans="2:19" x14ac:dyDescent="0.25">
      <c r="B832" s="126">
        <f t="shared" si="850"/>
        <v>816</v>
      </c>
      <c r="C832" s="17">
        <f t="shared" si="844"/>
        <v>3.2921262866077932</v>
      </c>
      <c r="D832" s="17">
        <f t="shared" ref="D832:M832" ca="1" si="896">$C$4*($G$4-C832)*$B$7+$F$4*SQRT($B$7)*NORMSINV(RAND())+C832</f>
        <v>3.3316136694427447</v>
      </c>
      <c r="E832" s="17">
        <f t="shared" ca="1" si="896"/>
        <v>3.243866774806119</v>
      </c>
      <c r="F832" s="17">
        <f t="shared" ca="1" si="896"/>
        <v>3.2348597515314497</v>
      </c>
      <c r="G832" s="17">
        <f t="shared" ca="1" si="896"/>
        <v>3.1926710914821834</v>
      </c>
      <c r="H832" s="17">
        <f t="shared" ca="1" si="896"/>
        <v>3.0950931683685754</v>
      </c>
      <c r="I832" s="17">
        <f t="shared" ca="1" si="896"/>
        <v>3.0805443850596093</v>
      </c>
      <c r="J832" s="17">
        <f t="shared" ca="1" si="896"/>
        <v>3.1284757798374985</v>
      </c>
      <c r="K832" s="17">
        <f t="shared" ca="1" si="896"/>
        <v>3.1037971872240107</v>
      </c>
      <c r="L832" s="17">
        <f t="shared" ca="1" si="896"/>
        <v>3.1491978691511768</v>
      </c>
      <c r="M832" s="17">
        <f t="shared" ca="1" si="896"/>
        <v>3.10584442873227</v>
      </c>
      <c r="N832" s="127">
        <f t="shared" ca="1" si="846"/>
        <v>22.328065476916908</v>
      </c>
      <c r="O832" s="128">
        <f t="shared" ca="1" si="847"/>
        <v>21.427123724457037</v>
      </c>
      <c r="P832" s="128">
        <f t="shared" ca="1" si="848"/>
        <v>0</v>
      </c>
      <c r="Q832" s="128">
        <f t="shared" ca="1" si="849"/>
        <v>0</v>
      </c>
      <c r="R832" s="129">
        <f ca="1">AVERAGE(Q$17:Q832)</f>
        <v>1.6846078549525778</v>
      </c>
      <c r="S832">
        <v>1.615</v>
      </c>
    </row>
    <row r="833" spans="2:19" x14ac:dyDescent="0.25">
      <c r="B833" s="126">
        <f t="shared" si="850"/>
        <v>817</v>
      </c>
      <c r="C833" s="17">
        <f t="shared" si="844"/>
        <v>3.2921262866077932</v>
      </c>
      <c r="D833" s="17">
        <f t="shared" ref="D833:M833" ca="1" si="897">$C$4*($G$4-C833)*$B$7+$F$4*SQRT($B$7)*NORMSINV(RAND())+C833</f>
        <v>3.3619537506338477</v>
      </c>
      <c r="E833" s="17">
        <f t="shared" ca="1" si="897"/>
        <v>3.2755507973598119</v>
      </c>
      <c r="F833" s="17">
        <f t="shared" ca="1" si="897"/>
        <v>3.1828361345686718</v>
      </c>
      <c r="G833" s="17">
        <f t="shared" ca="1" si="897"/>
        <v>3.1000921353602582</v>
      </c>
      <c r="H833" s="17">
        <f t="shared" ca="1" si="897"/>
        <v>3.1999091337671151</v>
      </c>
      <c r="I833" s="17">
        <f t="shared" ca="1" si="897"/>
        <v>3.2961780648655976</v>
      </c>
      <c r="J833" s="17">
        <f t="shared" ca="1" si="897"/>
        <v>3.2681306880614454</v>
      </c>
      <c r="K833" s="17">
        <f t="shared" ca="1" si="897"/>
        <v>3.200035710691</v>
      </c>
      <c r="L833" s="17">
        <f t="shared" ca="1" si="897"/>
        <v>3.204562667649169</v>
      </c>
      <c r="M833" s="17">
        <f t="shared" ca="1" si="897"/>
        <v>3.0338682630148623</v>
      </c>
      <c r="N833" s="127">
        <f t="shared" ca="1" si="846"/>
        <v>20.777449979679602</v>
      </c>
      <c r="O833" s="128">
        <f t="shared" ca="1" si="847"/>
        <v>20.243063639770629</v>
      </c>
      <c r="P833" s="128">
        <f t="shared" ca="1" si="848"/>
        <v>0</v>
      </c>
      <c r="Q833" s="128">
        <f t="shared" ca="1" si="849"/>
        <v>0</v>
      </c>
      <c r="R833" s="129">
        <f ca="1">AVERAGE(Q$17:Q833)</f>
        <v>1.6825459114336641</v>
      </c>
      <c r="S833">
        <v>1.615</v>
      </c>
    </row>
    <row r="834" spans="2:19" x14ac:dyDescent="0.25">
      <c r="B834" s="126">
        <f t="shared" si="850"/>
        <v>818</v>
      </c>
      <c r="C834" s="17">
        <f t="shared" si="844"/>
        <v>3.2921262866077932</v>
      </c>
      <c r="D834" s="17">
        <f t="shared" ref="D834:M834" ca="1" si="898">$C$4*($G$4-C834)*$B$7+$F$4*SQRT($B$7)*NORMSINV(RAND())+C834</f>
        <v>3.306744943667721</v>
      </c>
      <c r="E834" s="17">
        <f t="shared" ca="1" si="898"/>
        <v>3.3186121245682969</v>
      </c>
      <c r="F834" s="17">
        <f t="shared" ca="1" si="898"/>
        <v>3.2838143337432495</v>
      </c>
      <c r="G834" s="17">
        <f t="shared" ca="1" si="898"/>
        <v>3.3809226940287456</v>
      </c>
      <c r="H834" s="17">
        <f t="shared" ca="1" si="898"/>
        <v>3.3804518714467942</v>
      </c>
      <c r="I834" s="17">
        <f t="shared" ca="1" si="898"/>
        <v>3.4434318555749286</v>
      </c>
      <c r="J834" s="17">
        <f t="shared" ca="1" si="898"/>
        <v>3.5854112962812894</v>
      </c>
      <c r="K834" s="17">
        <f t="shared" ca="1" si="898"/>
        <v>3.6585702955570492</v>
      </c>
      <c r="L834" s="17">
        <f t="shared" ca="1" si="898"/>
        <v>3.6068513126210933</v>
      </c>
      <c r="M834" s="17">
        <f t="shared" ca="1" si="898"/>
        <v>3.7075234373951362</v>
      </c>
      <c r="N834" s="127">
        <f t="shared" ca="1" si="846"/>
        <v>40.752754699716427</v>
      </c>
      <c r="O834" s="128">
        <f t="shared" ca="1" si="847"/>
        <v>34.46181971132718</v>
      </c>
      <c r="P834" s="128">
        <f t="shared" ca="1" si="848"/>
        <v>11.261819711327181</v>
      </c>
      <c r="Q834" s="128">
        <f t="shared" ca="1" si="849"/>
        <v>10.712574282836552</v>
      </c>
      <c r="R834" s="129">
        <f ca="1">AVERAGE(Q$17:Q834)</f>
        <v>1.6935850659219318</v>
      </c>
      <c r="S834">
        <v>1.615</v>
      </c>
    </row>
    <row r="835" spans="2:19" x14ac:dyDescent="0.25">
      <c r="B835" s="126">
        <f t="shared" si="850"/>
        <v>819</v>
      </c>
      <c r="C835" s="17">
        <f t="shared" si="844"/>
        <v>3.2921262866077932</v>
      </c>
      <c r="D835" s="17">
        <f t="shared" ref="D835:M835" ca="1" si="899">$C$4*($G$4-C835)*$B$7+$F$4*SQRT($B$7)*NORMSINV(RAND())+C835</f>
        <v>3.2443370094567086</v>
      </c>
      <c r="E835" s="17">
        <f t="shared" ca="1" si="899"/>
        <v>3.087531952769146</v>
      </c>
      <c r="F835" s="17">
        <f t="shared" ca="1" si="899"/>
        <v>3.1128053195825731</v>
      </c>
      <c r="G835" s="17">
        <f t="shared" ca="1" si="899"/>
        <v>3.1295286283072734</v>
      </c>
      <c r="H835" s="17">
        <f t="shared" ca="1" si="899"/>
        <v>3.0226712236797915</v>
      </c>
      <c r="I835" s="17">
        <f t="shared" ca="1" si="899"/>
        <v>3.0430510497050447</v>
      </c>
      <c r="J835" s="17">
        <f t="shared" ca="1" si="899"/>
        <v>3.0510166953932769</v>
      </c>
      <c r="K835" s="17">
        <f t="shared" ca="1" si="899"/>
        <v>3.0531392645590962</v>
      </c>
      <c r="L835" s="17">
        <f t="shared" ca="1" si="899"/>
        <v>3.1377973448029604</v>
      </c>
      <c r="M835" s="17">
        <f t="shared" ca="1" si="899"/>
        <v>3.0354106898373181</v>
      </c>
      <c r="N835" s="127">
        <f t="shared" ca="1" si="846"/>
        <v>20.809522404155807</v>
      </c>
      <c r="O835" s="128">
        <f t="shared" ca="1" si="847"/>
        <v>20.267738338720839</v>
      </c>
      <c r="P835" s="128">
        <f t="shared" ca="1" si="848"/>
        <v>0</v>
      </c>
      <c r="Q835" s="128">
        <f t="shared" ca="1" si="849"/>
        <v>0</v>
      </c>
      <c r="R835" s="129">
        <f ca="1">AVERAGE(Q$17:Q835)</f>
        <v>1.6915171964885716</v>
      </c>
      <c r="S835">
        <v>1.615</v>
      </c>
    </row>
    <row r="836" spans="2:19" x14ac:dyDescent="0.25">
      <c r="B836" s="126">
        <f t="shared" si="850"/>
        <v>820</v>
      </c>
      <c r="C836" s="17">
        <f t="shared" si="844"/>
        <v>3.2921262866077932</v>
      </c>
      <c r="D836" s="17">
        <f t="shared" ref="D836:M836" ca="1" si="900">$C$4*($G$4-C836)*$B$7+$F$4*SQRT($B$7)*NORMSINV(RAND())+C836</f>
        <v>3.2460626296394022</v>
      </c>
      <c r="E836" s="17">
        <f t="shared" ca="1" si="900"/>
        <v>3.147206143358745</v>
      </c>
      <c r="F836" s="17">
        <f t="shared" ca="1" si="900"/>
        <v>3.2882360012178182</v>
      </c>
      <c r="G836" s="17">
        <f t="shared" ca="1" si="900"/>
        <v>3.3042301597939816</v>
      </c>
      <c r="H836" s="17">
        <f t="shared" ca="1" si="900"/>
        <v>3.2839035143588502</v>
      </c>
      <c r="I836" s="17">
        <f t="shared" ca="1" si="900"/>
        <v>3.3468698817550089</v>
      </c>
      <c r="J836" s="17">
        <f t="shared" ca="1" si="900"/>
        <v>3.3769289127427751</v>
      </c>
      <c r="K836" s="17">
        <f t="shared" ca="1" si="900"/>
        <v>3.3070375220766444</v>
      </c>
      <c r="L836" s="17">
        <f t="shared" ca="1" si="900"/>
        <v>3.3261806524704034</v>
      </c>
      <c r="M836" s="17">
        <f t="shared" ca="1" si="900"/>
        <v>3.3544296170211885</v>
      </c>
      <c r="N836" s="127">
        <f t="shared" ca="1" si="846"/>
        <v>28.629269884506421</v>
      </c>
      <c r="O836" s="128">
        <f t="shared" ca="1" si="847"/>
        <v>26.075217984861833</v>
      </c>
      <c r="P836" s="128">
        <f t="shared" ca="1" si="848"/>
        <v>2.875217984861834</v>
      </c>
      <c r="Q836" s="128">
        <f t="shared" ca="1" si="849"/>
        <v>2.7349919490542249</v>
      </c>
      <c r="R836" s="129">
        <f ca="1">AVERAGE(Q$17:Q836)</f>
        <v>1.6927897266746272</v>
      </c>
      <c r="S836">
        <v>1.615</v>
      </c>
    </row>
    <row r="837" spans="2:19" x14ac:dyDescent="0.25">
      <c r="B837" s="126">
        <f t="shared" si="850"/>
        <v>821</v>
      </c>
      <c r="C837" s="17">
        <f t="shared" si="844"/>
        <v>3.2921262866077932</v>
      </c>
      <c r="D837" s="17">
        <f t="shared" ref="D837:M837" ca="1" si="901">$C$4*($G$4-C837)*$B$7+$F$4*SQRT($B$7)*NORMSINV(RAND())+C837</f>
        <v>3.2216748435455682</v>
      </c>
      <c r="E837" s="17">
        <f t="shared" ca="1" si="901"/>
        <v>3.2807939319759689</v>
      </c>
      <c r="F837" s="17">
        <f t="shared" ca="1" si="901"/>
        <v>3.2493187009062514</v>
      </c>
      <c r="G837" s="17">
        <f t="shared" ca="1" si="901"/>
        <v>3.3607329147540463</v>
      </c>
      <c r="H837" s="17">
        <f t="shared" ca="1" si="901"/>
        <v>3.4352205141124763</v>
      </c>
      <c r="I837" s="17">
        <f t="shared" ca="1" si="901"/>
        <v>3.422722942287808</v>
      </c>
      <c r="J837" s="17">
        <f t="shared" ca="1" si="901"/>
        <v>3.3240512688632204</v>
      </c>
      <c r="K837" s="17">
        <f t="shared" ca="1" si="901"/>
        <v>3.3047849817434996</v>
      </c>
      <c r="L837" s="17">
        <f t="shared" ca="1" si="901"/>
        <v>3.2483054459963543</v>
      </c>
      <c r="M837" s="17">
        <f t="shared" ca="1" si="901"/>
        <v>3.439869377113971</v>
      </c>
      <c r="N837" s="127">
        <f t="shared" ca="1" si="846"/>
        <v>31.182884703876685</v>
      </c>
      <c r="O837" s="128">
        <f t="shared" ca="1" si="847"/>
        <v>27.895462245713819</v>
      </c>
      <c r="P837" s="128">
        <f t="shared" ca="1" si="848"/>
        <v>4.69546224571382</v>
      </c>
      <c r="Q837" s="128">
        <f t="shared" ca="1" si="849"/>
        <v>4.4664618497551869</v>
      </c>
      <c r="R837" s="129">
        <f ca="1">AVERAGE(Q$17:Q837)</f>
        <v>1.6961681336454926</v>
      </c>
      <c r="S837">
        <v>1.615</v>
      </c>
    </row>
    <row r="838" spans="2:19" x14ac:dyDescent="0.25">
      <c r="B838" s="126">
        <f t="shared" si="850"/>
        <v>822</v>
      </c>
      <c r="C838" s="17">
        <f t="shared" si="844"/>
        <v>3.2921262866077932</v>
      </c>
      <c r="D838" s="17">
        <f t="shared" ref="D838:M838" ca="1" si="902">$C$4*($G$4-C838)*$B$7+$F$4*SQRT($B$7)*NORMSINV(RAND())+C838</f>
        <v>3.4145076133960908</v>
      </c>
      <c r="E838" s="17">
        <f t="shared" ca="1" si="902"/>
        <v>3.4526877890628001</v>
      </c>
      <c r="F838" s="17">
        <f t="shared" ca="1" si="902"/>
        <v>3.4751168124102563</v>
      </c>
      <c r="G838" s="17">
        <f t="shared" ca="1" si="902"/>
        <v>3.3882401351095872</v>
      </c>
      <c r="H838" s="17">
        <f t="shared" ca="1" si="902"/>
        <v>3.440402132725771</v>
      </c>
      <c r="I838" s="17">
        <f t="shared" ca="1" si="902"/>
        <v>3.6133941201968423</v>
      </c>
      <c r="J838" s="17">
        <f t="shared" ca="1" si="902"/>
        <v>3.5799973097266582</v>
      </c>
      <c r="K838" s="17">
        <f t="shared" ca="1" si="902"/>
        <v>3.5279989647107683</v>
      </c>
      <c r="L838" s="17">
        <f t="shared" ca="1" si="902"/>
        <v>3.5736621271300675</v>
      </c>
      <c r="M838" s="17">
        <f t="shared" ca="1" si="902"/>
        <v>3.5158324646277319</v>
      </c>
      <c r="N838" s="127">
        <f t="shared" ca="1" si="846"/>
        <v>33.643923645955233</v>
      </c>
      <c r="O838" s="128">
        <f t="shared" ca="1" si="847"/>
        <v>29.620248859032372</v>
      </c>
      <c r="P838" s="128">
        <f t="shared" ca="1" si="848"/>
        <v>6.4202488590323732</v>
      </c>
      <c r="Q838" s="128">
        <f t="shared" ca="1" si="849"/>
        <v>6.1071296273287299</v>
      </c>
      <c r="R838" s="129">
        <f ca="1">AVERAGE(Q$17:Q838)</f>
        <v>1.7015342668494868</v>
      </c>
      <c r="S838">
        <v>1.615</v>
      </c>
    </row>
    <row r="839" spans="2:19" x14ac:dyDescent="0.25">
      <c r="B839" s="126">
        <f t="shared" si="850"/>
        <v>823</v>
      </c>
      <c r="C839" s="17">
        <f t="shared" si="844"/>
        <v>3.2921262866077932</v>
      </c>
      <c r="D839" s="17">
        <f t="shared" ref="D839:M839" ca="1" si="903">$C$4*($G$4-C839)*$B$7+$F$4*SQRT($B$7)*NORMSINV(RAND())+C839</f>
        <v>3.2446757533947728</v>
      </c>
      <c r="E839" s="17">
        <f t="shared" ca="1" si="903"/>
        <v>3.283937348044395</v>
      </c>
      <c r="F839" s="17">
        <f t="shared" ca="1" si="903"/>
        <v>3.2174256475643004</v>
      </c>
      <c r="G839" s="17">
        <f t="shared" ca="1" si="903"/>
        <v>3.247686760382511</v>
      </c>
      <c r="H839" s="17">
        <f t="shared" ca="1" si="903"/>
        <v>3.4258465047214512</v>
      </c>
      <c r="I839" s="17">
        <f t="shared" ca="1" si="903"/>
        <v>3.4216857009078088</v>
      </c>
      <c r="J839" s="17">
        <f t="shared" ca="1" si="903"/>
        <v>3.237043572628334</v>
      </c>
      <c r="K839" s="17">
        <f t="shared" ca="1" si="903"/>
        <v>3.235363961729095</v>
      </c>
      <c r="L839" s="17">
        <f t="shared" ca="1" si="903"/>
        <v>3.2690818966735549</v>
      </c>
      <c r="M839" s="17">
        <f t="shared" ca="1" si="903"/>
        <v>3.2939064149816497</v>
      </c>
      <c r="N839" s="127">
        <f t="shared" ca="1" si="846"/>
        <v>26.94792809968537</v>
      </c>
      <c r="O839" s="128">
        <f t="shared" ca="1" si="847"/>
        <v>24.858141023592893</v>
      </c>
      <c r="P839" s="128">
        <f t="shared" ca="1" si="848"/>
        <v>1.6581410235928935</v>
      </c>
      <c r="Q839" s="128">
        <f t="shared" ca="1" si="849"/>
        <v>1.5772725316132929</v>
      </c>
      <c r="R839" s="129">
        <f ca="1">AVERAGE(Q$17:Q839)</f>
        <v>1.7013832805369278</v>
      </c>
      <c r="S839">
        <v>1.615</v>
      </c>
    </row>
    <row r="840" spans="2:19" x14ac:dyDescent="0.25">
      <c r="B840" s="126">
        <f t="shared" si="850"/>
        <v>824</v>
      </c>
      <c r="C840" s="17">
        <f t="shared" si="844"/>
        <v>3.2921262866077932</v>
      </c>
      <c r="D840" s="17">
        <f t="shared" ref="D840:M840" ca="1" si="904">$C$4*($G$4-C840)*$B$7+$F$4*SQRT($B$7)*NORMSINV(RAND())+C840</f>
        <v>3.2682671497772726</v>
      </c>
      <c r="E840" s="17">
        <f t="shared" ca="1" si="904"/>
        <v>3.2244451330557804</v>
      </c>
      <c r="F840" s="17">
        <f t="shared" ca="1" si="904"/>
        <v>3.2903951490956671</v>
      </c>
      <c r="G840" s="17">
        <f t="shared" ca="1" si="904"/>
        <v>3.1320331259616627</v>
      </c>
      <c r="H840" s="17">
        <f t="shared" ca="1" si="904"/>
        <v>2.9642403723615476</v>
      </c>
      <c r="I840" s="17">
        <f t="shared" ca="1" si="904"/>
        <v>2.9083456969577277</v>
      </c>
      <c r="J840" s="17">
        <f t="shared" ca="1" si="904"/>
        <v>2.8949962367191113</v>
      </c>
      <c r="K840" s="17">
        <f t="shared" ca="1" si="904"/>
        <v>2.9884804678178098</v>
      </c>
      <c r="L840" s="17">
        <f t="shared" ca="1" si="904"/>
        <v>2.8840022689931923</v>
      </c>
      <c r="M840" s="17">
        <f t="shared" ca="1" si="904"/>
        <v>2.9344350989206327</v>
      </c>
      <c r="N840" s="127">
        <f t="shared" ca="1" si="846"/>
        <v>18.810873850278185</v>
      </c>
      <c r="O840" s="128">
        <f t="shared" ca="1" si="847"/>
        <v>18.714185276303414</v>
      </c>
      <c r="P840" s="128">
        <f t="shared" ca="1" si="848"/>
        <v>0</v>
      </c>
      <c r="Q840" s="128">
        <f t="shared" ca="1" si="849"/>
        <v>0</v>
      </c>
      <c r="R840" s="129">
        <f ca="1">AVERAGE(Q$17:Q840)</f>
        <v>1.6993184950022955</v>
      </c>
      <c r="S840">
        <v>1.615</v>
      </c>
    </row>
    <row r="841" spans="2:19" x14ac:dyDescent="0.25">
      <c r="B841" s="126">
        <f t="shared" si="850"/>
        <v>825</v>
      </c>
      <c r="C841" s="17">
        <f t="shared" si="844"/>
        <v>3.2921262866077932</v>
      </c>
      <c r="D841" s="17">
        <f t="shared" ref="D841:M841" ca="1" si="905">$C$4*($G$4-C841)*$B$7+$F$4*SQRT($B$7)*NORMSINV(RAND())+C841</f>
        <v>3.2681803355341015</v>
      </c>
      <c r="E841" s="17">
        <f t="shared" ca="1" si="905"/>
        <v>3.2019955966303679</v>
      </c>
      <c r="F841" s="17">
        <f t="shared" ca="1" si="905"/>
        <v>3.3496018351762573</v>
      </c>
      <c r="G841" s="17">
        <f t="shared" ca="1" si="905"/>
        <v>3.2985103921439123</v>
      </c>
      <c r="H841" s="17">
        <f t="shared" ca="1" si="905"/>
        <v>3.207574667123406</v>
      </c>
      <c r="I841" s="17">
        <f t="shared" ca="1" si="905"/>
        <v>3.1141271791277121</v>
      </c>
      <c r="J841" s="17">
        <f t="shared" ca="1" si="905"/>
        <v>3.1370149101748566</v>
      </c>
      <c r="K841" s="17">
        <f t="shared" ca="1" si="905"/>
        <v>3.2217188790234177</v>
      </c>
      <c r="L841" s="17">
        <f t="shared" ca="1" si="905"/>
        <v>3.2522337867376829</v>
      </c>
      <c r="M841" s="17">
        <f t="shared" ca="1" si="905"/>
        <v>3.375294262796781</v>
      </c>
      <c r="N841" s="127">
        <f t="shared" ca="1" si="846"/>
        <v>29.232884666112486</v>
      </c>
      <c r="O841" s="128">
        <f t="shared" ca="1" si="847"/>
        <v>26.508458076669342</v>
      </c>
      <c r="P841" s="128">
        <f t="shared" ca="1" si="848"/>
        <v>3.3084580766693428</v>
      </c>
      <c r="Q841" s="128">
        <f t="shared" ca="1" si="849"/>
        <v>3.1471026722549182</v>
      </c>
      <c r="R841" s="129">
        <f ca="1">AVERAGE(Q$17:Q841)</f>
        <v>1.7010733849141169</v>
      </c>
      <c r="S841">
        <v>1.615</v>
      </c>
    </row>
    <row r="842" spans="2:19" x14ac:dyDescent="0.25">
      <c r="B842" s="126">
        <f t="shared" si="850"/>
        <v>826</v>
      </c>
      <c r="C842" s="17">
        <f t="shared" si="844"/>
        <v>3.2921262866077932</v>
      </c>
      <c r="D842" s="17">
        <f t="shared" ref="D842:M842" ca="1" si="906">$C$4*($G$4-C842)*$B$7+$F$4*SQRT($B$7)*NORMSINV(RAND())+C842</f>
        <v>3.2013655494340001</v>
      </c>
      <c r="E842" s="17">
        <f t="shared" ca="1" si="906"/>
        <v>3.2934506128187464</v>
      </c>
      <c r="F842" s="17">
        <f t="shared" ca="1" si="906"/>
        <v>3.3057040410463858</v>
      </c>
      <c r="G842" s="17">
        <f t="shared" ca="1" si="906"/>
        <v>3.3362247392959055</v>
      </c>
      <c r="H842" s="17">
        <f t="shared" ca="1" si="906"/>
        <v>3.2132043903351217</v>
      </c>
      <c r="I842" s="17">
        <f t="shared" ca="1" si="906"/>
        <v>3.2804193613973207</v>
      </c>
      <c r="J842" s="17">
        <f t="shared" ca="1" si="906"/>
        <v>3.337151844413329</v>
      </c>
      <c r="K842" s="17">
        <f t="shared" ca="1" si="906"/>
        <v>3.4296613362808568</v>
      </c>
      <c r="L842" s="17">
        <f t="shared" ca="1" si="906"/>
        <v>3.4333802931951061</v>
      </c>
      <c r="M842" s="17">
        <f t="shared" ca="1" si="906"/>
        <v>3.2999931614477003</v>
      </c>
      <c r="N842" s="127">
        <f t="shared" ca="1" si="846"/>
        <v>27.112453510092614</v>
      </c>
      <c r="O842" s="128">
        <f t="shared" ca="1" si="847"/>
        <v>24.977926633718418</v>
      </c>
      <c r="P842" s="128">
        <f t="shared" ca="1" si="848"/>
        <v>1.777926633718419</v>
      </c>
      <c r="Q842" s="128">
        <f t="shared" ca="1" si="849"/>
        <v>1.6912161285964635</v>
      </c>
      <c r="R842" s="129">
        <f ca="1">AVERAGE(Q$17:Q842)</f>
        <v>1.7010614511897613</v>
      </c>
      <c r="S842">
        <v>1.615</v>
      </c>
    </row>
    <row r="843" spans="2:19" x14ac:dyDescent="0.25">
      <c r="B843" s="126">
        <f t="shared" si="850"/>
        <v>827</v>
      </c>
      <c r="C843" s="17">
        <f t="shared" si="844"/>
        <v>3.2921262866077932</v>
      </c>
      <c r="D843" s="17">
        <f t="shared" ref="D843:M843" ca="1" si="907">$C$4*($G$4-C843)*$B$7+$F$4*SQRT($B$7)*NORMSINV(RAND())+C843</f>
        <v>3.3941528540666552</v>
      </c>
      <c r="E843" s="17">
        <f t="shared" ca="1" si="907"/>
        <v>3.4452880849182139</v>
      </c>
      <c r="F843" s="17">
        <f t="shared" ca="1" si="907"/>
        <v>3.4036068232632126</v>
      </c>
      <c r="G843" s="17">
        <f t="shared" ca="1" si="907"/>
        <v>3.3417309608915087</v>
      </c>
      <c r="H843" s="17">
        <f t="shared" ca="1" si="907"/>
        <v>3.4433724895180435</v>
      </c>
      <c r="I843" s="17">
        <f t="shared" ca="1" si="907"/>
        <v>3.2094723554866347</v>
      </c>
      <c r="J843" s="17">
        <f t="shared" ca="1" si="907"/>
        <v>3.1834536460555976</v>
      </c>
      <c r="K843" s="17">
        <f t="shared" ca="1" si="907"/>
        <v>3.1573144248940919</v>
      </c>
      <c r="L843" s="17">
        <f t="shared" ca="1" si="907"/>
        <v>3.0530957263157856</v>
      </c>
      <c r="M843" s="17">
        <f t="shared" ca="1" si="907"/>
        <v>3.1716980805442314</v>
      </c>
      <c r="N843" s="127">
        <f t="shared" ca="1" si="846"/>
        <v>23.84794572603122</v>
      </c>
      <c r="O843" s="128">
        <f t="shared" ca="1" si="847"/>
        <v>22.571036752225005</v>
      </c>
      <c r="P843" s="128">
        <f t="shared" ca="1" si="848"/>
        <v>0</v>
      </c>
      <c r="Q843" s="128">
        <f t="shared" ca="1" si="849"/>
        <v>0</v>
      </c>
      <c r="R843" s="129">
        <f ca="1">AVERAGE(Q$17:Q843)</f>
        <v>1.699004544960995</v>
      </c>
      <c r="S843">
        <v>1.615</v>
      </c>
    </row>
    <row r="844" spans="2:19" x14ac:dyDescent="0.25">
      <c r="B844" s="126">
        <f t="shared" si="850"/>
        <v>828</v>
      </c>
      <c r="C844" s="17">
        <f t="shared" si="844"/>
        <v>3.2921262866077932</v>
      </c>
      <c r="D844" s="17">
        <f t="shared" ref="D844:M844" ca="1" si="908">$C$4*($G$4-C844)*$B$7+$F$4*SQRT($B$7)*NORMSINV(RAND())+C844</f>
        <v>3.3241460541828785</v>
      </c>
      <c r="E844" s="17">
        <f t="shared" ca="1" si="908"/>
        <v>3.4146716344382275</v>
      </c>
      <c r="F844" s="17">
        <f t="shared" ca="1" si="908"/>
        <v>3.4938353008652947</v>
      </c>
      <c r="G844" s="17">
        <f t="shared" ca="1" si="908"/>
        <v>3.5979533123100489</v>
      </c>
      <c r="H844" s="17">
        <f t="shared" ca="1" si="908"/>
        <v>3.583048523408725</v>
      </c>
      <c r="I844" s="17">
        <f t="shared" ca="1" si="908"/>
        <v>3.5280240531865052</v>
      </c>
      <c r="J844" s="17">
        <f t="shared" ca="1" si="908"/>
        <v>3.3724659887198052</v>
      </c>
      <c r="K844" s="17">
        <f t="shared" ca="1" si="908"/>
        <v>3.2866114298881062</v>
      </c>
      <c r="L844" s="17">
        <f t="shared" ca="1" si="908"/>
        <v>3.4014735247134822</v>
      </c>
      <c r="M844" s="17">
        <f t="shared" ca="1" si="908"/>
        <v>3.3503839738931926</v>
      </c>
      <c r="N844" s="127">
        <f t="shared" ca="1" si="846"/>
        <v>28.513680050803881</v>
      </c>
      <c r="O844" s="128">
        <f t="shared" ca="1" si="847"/>
        <v>25.99203617171327</v>
      </c>
      <c r="P844" s="128">
        <f t="shared" ca="1" si="848"/>
        <v>2.7920361717132707</v>
      </c>
      <c r="Q844" s="128">
        <f t="shared" ca="1" si="849"/>
        <v>2.6558669608039911</v>
      </c>
      <c r="R844" s="129">
        <f ca="1">AVERAGE(Q$17:Q844)</f>
        <v>1.7001601758980034</v>
      </c>
      <c r="S844">
        <v>1.615</v>
      </c>
    </row>
    <row r="845" spans="2:19" x14ac:dyDescent="0.25">
      <c r="B845" s="126">
        <f t="shared" si="850"/>
        <v>829</v>
      </c>
      <c r="C845" s="17">
        <f t="shared" si="844"/>
        <v>3.2921262866077932</v>
      </c>
      <c r="D845" s="17">
        <f t="shared" ref="D845:M845" ca="1" si="909">$C$4*($G$4-C845)*$B$7+$F$4*SQRT($B$7)*NORMSINV(RAND())+C845</f>
        <v>3.1949603796048422</v>
      </c>
      <c r="E845" s="17">
        <f t="shared" ca="1" si="909"/>
        <v>3.0663774677039828</v>
      </c>
      <c r="F845" s="17">
        <f t="shared" ca="1" si="909"/>
        <v>3.0671472041322647</v>
      </c>
      <c r="G845" s="17">
        <f t="shared" ca="1" si="909"/>
        <v>3.1839211461881831</v>
      </c>
      <c r="H845" s="17">
        <f t="shared" ca="1" si="909"/>
        <v>3.1501385355112852</v>
      </c>
      <c r="I845" s="17">
        <f t="shared" ca="1" si="909"/>
        <v>3.2521132323430981</v>
      </c>
      <c r="J845" s="17">
        <f t="shared" ca="1" si="909"/>
        <v>3.070461179349615</v>
      </c>
      <c r="K845" s="17">
        <f t="shared" ca="1" si="909"/>
        <v>3.1490634204057186</v>
      </c>
      <c r="L845" s="17">
        <f t="shared" ca="1" si="909"/>
        <v>3.2170435326105604</v>
      </c>
      <c r="M845" s="17">
        <f t="shared" ca="1" si="909"/>
        <v>3.2749102086389383</v>
      </c>
      <c r="N845" s="127">
        <f t="shared" ca="1" si="846"/>
        <v>26.440851213951944</v>
      </c>
      <c r="O845" s="128">
        <f t="shared" ca="1" si="847"/>
        <v>24.487982054806139</v>
      </c>
      <c r="P845" s="128">
        <f t="shared" ca="1" si="848"/>
        <v>1.2879820548061396</v>
      </c>
      <c r="Q845" s="128">
        <f t="shared" ca="1" si="849"/>
        <v>1.2251664287604913</v>
      </c>
      <c r="R845" s="129">
        <f ca="1">AVERAGE(Q$17:Q845)</f>
        <v>1.6995872039472946</v>
      </c>
      <c r="S845">
        <v>1.615</v>
      </c>
    </row>
    <row r="846" spans="2:19" x14ac:dyDescent="0.25">
      <c r="B846" s="126">
        <f t="shared" si="850"/>
        <v>830</v>
      </c>
      <c r="C846" s="17">
        <f t="shared" si="844"/>
        <v>3.2921262866077932</v>
      </c>
      <c r="D846" s="17">
        <f t="shared" ref="D846:M846" ca="1" si="910">$C$4*($G$4-C846)*$B$7+$F$4*SQRT($B$7)*NORMSINV(RAND())+C846</f>
        <v>3.2871897547438738</v>
      </c>
      <c r="E846" s="17">
        <f t="shared" ca="1" si="910"/>
        <v>3.4435024797980627</v>
      </c>
      <c r="F846" s="17">
        <f t="shared" ca="1" si="910"/>
        <v>3.4088815602956215</v>
      </c>
      <c r="G846" s="17">
        <f t="shared" ca="1" si="910"/>
        <v>3.2830690034057444</v>
      </c>
      <c r="H846" s="17">
        <f t="shared" ca="1" si="910"/>
        <v>3.4731539237582338</v>
      </c>
      <c r="I846" s="17">
        <f t="shared" ca="1" si="910"/>
        <v>3.5293840883930945</v>
      </c>
      <c r="J846" s="17">
        <f t="shared" ca="1" si="910"/>
        <v>3.475129442784445</v>
      </c>
      <c r="K846" s="17">
        <f t="shared" ca="1" si="910"/>
        <v>3.4793170536001496</v>
      </c>
      <c r="L846" s="17">
        <f t="shared" ca="1" si="910"/>
        <v>3.4392748266226048</v>
      </c>
      <c r="M846" s="17">
        <f t="shared" ca="1" si="910"/>
        <v>3.4021786270868981</v>
      </c>
      <c r="N846" s="127">
        <f t="shared" ca="1" si="846"/>
        <v>30.029451810106121</v>
      </c>
      <c r="O846" s="128">
        <f t="shared" ca="1" si="847"/>
        <v>27.077323492952459</v>
      </c>
      <c r="P846" s="128">
        <f t="shared" ca="1" si="848"/>
        <v>3.8773234929524598</v>
      </c>
      <c r="Q846" s="128">
        <f t="shared" ca="1" si="849"/>
        <v>3.6882241948042664</v>
      </c>
      <c r="R846" s="129">
        <f ca="1">AVERAGE(Q$17:Q846)</f>
        <v>1.70198315212905</v>
      </c>
      <c r="S846">
        <v>1.615</v>
      </c>
    </row>
    <row r="847" spans="2:19" x14ac:dyDescent="0.25">
      <c r="B847" s="126">
        <f t="shared" si="850"/>
        <v>831</v>
      </c>
      <c r="C847" s="17">
        <f t="shared" si="844"/>
        <v>3.2921262866077932</v>
      </c>
      <c r="D847" s="17">
        <f t="shared" ref="D847:M847" ca="1" si="911">$C$4*($G$4-C847)*$B$7+$F$4*SQRT($B$7)*NORMSINV(RAND())+C847</f>
        <v>3.1115326403157897</v>
      </c>
      <c r="E847" s="17">
        <f t="shared" ca="1" si="911"/>
        <v>3.0526747075618119</v>
      </c>
      <c r="F847" s="17">
        <f t="shared" ca="1" si="911"/>
        <v>3.0571869819028015</v>
      </c>
      <c r="G847" s="17">
        <f t="shared" ca="1" si="911"/>
        <v>3.0954959737237138</v>
      </c>
      <c r="H847" s="17">
        <f t="shared" ca="1" si="911"/>
        <v>3.096291924421164</v>
      </c>
      <c r="I847" s="17">
        <f t="shared" ca="1" si="911"/>
        <v>3.1447315134307097</v>
      </c>
      <c r="J847" s="17">
        <f t="shared" ca="1" si="911"/>
        <v>3.2091410922749586</v>
      </c>
      <c r="K847" s="17">
        <f t="shared" ca="1" si="911"/>
        <v>3.1070947690125723</v>
      </c>
      <c r="L847" s="17">
        <f t="shared" ca="1" si="911"/>
        <v>3.1060510575200353</v>
      </c>
      <c r="M847" s="17">
        <f t="shared" ca="1" si="911"/>
        <v>3.0966456094685695</v>
      </c>
      <c r="N847" s="127">
        <f t="shared" ca="1" si="846"/>
        <v>22.123615429287156</v>
      </c>
      <c r="O847" s="128">
        <f t="shared" ca="1" si="847"/>
        <v>21.272018711182056</v>
      </c>
      <c r="P847" s="128">
        <f t="shared" ca="1" si="848"/>
        <v>0</v>
      </c>
      <c r="Q847" s="128">
        <f t="shared" ca="1" si="849"/>
        <v>0</v>
      </c>
      <c r="R847" s="129">
        <f ca="1">AVERAGE(Q$17:Q847)</f>
        <v>1.6999350376258862</v>
      </c>
      <c r="S847">
        <v>1.615</v>
      </c>
    </row>
    <row r="848" spans="2:19" x14ac:dyDescent="0.25">
      <c r="B848" s="126">
        <f t="shared" si="850"/>
        <v>832</v>
      </c>
      <c r="C848" s="17">
        <f t="shared" si="844"/>
        <v>3.2921262866077932</v>
      </c>
      <c r="D848" s="17">
        <f t="shared" ref="D848:M848" ca="1" si="912">$C$4*($G$4-C848)*$B$7+$F$4*SQRT($B$7)*NORMSINV(RAND())+C848</f>
        <v>3.1765587536471012</v>
      </c>
      <c r="E848" s="17">
        <f t="shared" ca="1" si="912"/>
        <v>3.1693875454249585</v>
      </c>
      <c r="F848" s="17">
        <f t="shared" ca="1" si="912"/>
        <v>3.0663283305928202</v>
      </c>
      <c r="G848" s="17">
        <f t="shared" ca="1" si="912"/>
        <v>3.0468806758814315</v>
      </c>
      <c r="H848" s="17">
        <f t="shared" ca="1" si="912"/>
        <v>2.9556123927932214</v>
      </c>
      <c r="I848" s="17">
        <f t="shared" ca="1" si="912"/>
        <v>2.8627132021231474</v>
      </c>
      <c r="J848" s="17">
        <f t="shared" ca="1" si="912"/>
        <v>3.00075298232571</v>
      </c>
      <c r="K848" s="17">
        <f t="shared" ca="1" si="912"/>
        <v>2.9488668135287859</v>
      </c>
      <c r="L848" s="17">
        <f t="shared" ca="1" si="912"/>
        <v>2.9314906559357219</v>
      </c>
      <c r="M848" s="17">
        <f t="shared" ca="1" si="912"/>
        <v>2.8619245928329264</v>
      </c>
      <c r="N848" s="127">
        <f t="shared" ca="1" si="846"/>
        <v>17.49516562618124</v>
      </c>
      <c r="O848" s="128">
        <f t="shared" ca="1" si="847"/>
        <v>17.67258220891857</v>
      </c>
      <c r="P848" s="128">
        <f t="shared" ca="1" si="848"/>
        <v>0</v>
      </c>
      <c r="Q848" s="128">
        <f t="shared" ca="1" si="849"/>
        <v>0</v>
      </c>
      <c r="R848" s="129">
        <f ca="1">AVERAGE(Q$17:Q848)</f>
        <v>1.6978918464748936</v>
      </c>
      <c r="S848">
        <v>1.615</v>
      </c>
    </row>
    <row r="849" spans="2:19" x14ac:dyDescent="0.25">
      <c r="B849" s="126">
        <f t="shared" si="850"/>
        <v>833</v>
      </c>
      <c r="C849" s="17">
        <f t="shared" si="844"/>
        <v>3.2921262866077932</v>
      </c>
      <c r="D849" s="17">
        <f t="shared" ref="D849:M849" ca="1" si="913">$C$4*($G$4-C849)*$B$7+$F$4*SQRT($B$7)*NORMSINV(RAND())+C849</f>
        <v>3.3187861166155246</v>
      </c>
      <c r="E849" s="17">
        <f t="shared" ca="1" si="913"/>
        <v>3.1664978868654425</v>
      </c>
      <c r="F849" s="17">
        <f t="shared" ca="1" si="913"/>
        <v>3.0061174144484868</v>
      </c>
      <c r="G849" s="17">
        <f t="shared" ca="1" si="913"/>
        <v>2.9184836759022064</v>
      </c>
      <c r="H849" s="17">
        <f t="shared" ca="1" si="913"/>
        <v>2.7489554363628863</v>
      </c>
      <c r="I849" s="17">
        <f t="shared" ca="1" si="913"/>
        <v>2.8116881541282983</v>
      </c>
      <c r="J849" s="17">
        <f t="shared" ca="1" si="913"/>
        <v>2.7938252876746619</v>
      </c>
      <c r="K849" s="17">
        <f t="shared" ca="1" si="913"/>
        <v>2.923924042740452</v>
      </c>
      <c r="L849" s="17">
        <f t="shared" ca="1" si="913"/>
        <v>3.1266219318909481</v>
      </c>
      <c r="M849" s="17">
        <f t="shared" ca="1" si="913"/>
        <v>3.2434179697962571</v>
      </c>
      <c r="N849" s="127">
        <f t="shared" ca="1" si="846"/>
        <v>25.621144556220255</v>
      </c>
      <c r="O849" s="128">
        <f t="shared" ca="1" si="847"/>
        <v>23.886429807690085</v>
      </c>
      <c r="P849" s="128">
        <f t="shared" ca="1" si="848"/>
        <v>0.68642980769008588</v>
      </c>
      <c r="Q849" s="128">
        <f t="shared" ca="1" si="849"/>
        <v>0.6529522309291762</v>
      </c>
      <c r="R849" s="129">
        <f ca="1">AVERAGE(Q$17:Q849)</f>
        <v>1.6966374171645147</v>
      </c>
      <c r="S849">
        <v>1.615</v>
      </c>
    </row>
    <row r="850" spans="2:19" x14ac:dyDescent="0.25">
      <c r="B850" s="126">
        <f t="shared" si="850"/>
        <v>834</v>
      </c>
      <c r="C850" s="17">
        <f t="shared" ref="C850:C913" si="914">$C$7</f>
        <v>3.2921262866077932</v>
      </c>
      <c r="D850" s="17">
        <f t="shared" ref="D850:M850" ca="1" si="915">$C$4*($G$4-C850)*$B$7+$F$4*SQRT($B$7)*NORMSINV(RAND())+C850</f>
        <v>3.3374885988297738</v>
      </c>
      <c r="E850" s="17">
        <f t="shared" ca="1" si="915"/>
        <v>3.4046688234356544</v>
      </c>
      <c r="F850" s="17">
        <f t="shared" ca="1" si="915"/>
        <v>3.5903841971447874</v>
      </c>
      <c r="G850" s="17">
        <f t="shared" ca="1" si="915"/>
        <v>3.5051320379155166</v>
      </c>
      <c r="H850" s="17">
        <f t="shared" ca="1" si="915"/>
        <v>3.4514691055131559</v>
      </c>
      <c r="I850" s="17">
        <f t="shared" ca="1" si="915"/>
        <v>3.4218147693321397</v>
      </c>
      <c r="J850" s="17">
        <f t="shared" ca="1" si="915"/>
        <v>3.435528166306097</v>
      </c>
      <c r="K850" s="17">
        <f t="shared" ca="1" si="915"/>
        <v>3.4335675224417423</v>
      </c>
      <c r="L850" s="17">
        <f t="shared" ca="1" si="915"/>
        <v>3.3923558593625462</v>
      </c>
      <c r="M850" s="17">
        <f t="shared" ca="1" si="915"/>
        <v>3.223155355898899</v>
      </c>
      <c r="N850" s="127">
        <f t="shared" ref="N850:N913" ca="1" si="916">EXP(M850)</f>
        <v>25.107217532510944</v>
      </c>
      <c r="O850" s="128">
        <f t="shared" ref="O850:O913" ca="1" si="917">EXP(EXP(-$C$4*($K$4-$J$4))*LN(N850)+(1-EXP(-$C$4*($K$4-$J$4)))*$G$4+$F$4^2/(4*$C$4)*(1-EXP(-2*$C$4*($K$4-$J$4))))</f>
        <v>23.507217140223364</v>
      </c>
      <c r="P850" s="128">
        <f t="shared" ref="P850:P913" ca="1" si="918">MAX(0,O850-$I$4)</f>
        <v>0.30721714022336499</v>
      </c>
      <c r="Q850" s="128">
        <f t="shared" ref="Q850:Q913" ca="1" si="919">$D$7*P850</f>
        <v>0.29223398349142665</v>
      </c>
      <c r="R850" s="129">
        <f ca="1">AVERAGE(Q$17:Q850)</f>
        <v>1.6949534801936834</v>
      </c>
      <c r="S850">
        <v>1.615</v>
      </c>
    </row>
    <row r="851" spans="2:19" x14ac:dyDescent="0.25">
      <c r="B851" s="126">
        <f t="shared" ref="B851:B914" si="920">B850+1</f>
        <v>835</v>
      </c>
      <c r="C851" s="17">
        <f t="shared" si="914"/>
        <v>3.2921262866077932</v>
      </c>
      <c r="D851" s="17">
        <f t="shared" ref="D851:M851" ca="1" si="921">$C$4*($G$4-C851)*$B$7+$F$4*SQRT($B$7)*NORMSINV(RAND())+C851</f>
        <v>3.2360597204095058</v>
      </c>
      <c r="E851" s="17">
        <f t="shared" ca="1" si="921"/>
        <v>3.2694596307939521</v>
      </c>
      <c r="F851" s="17">
        <f t="shared" ca="1" si="921"/>
        <v>3.2013624779222924</v>
      </c>
      <c r="G851" s="17">
        <f t="shared" ca="1" si="921"/>
        <v>3.2269804588666235</v>
      </c>
      <c r="H851" s="17">
        <f t="shared" ca="1" si="921"/>
        <v>3.1192365418847441</v>
      </c>
      <c r="I851" s="17">
        <f t="shared" ca="1" si="921"/>
        <v>3.1721676188301458</v>
      </c>
      <c r="J851" s="17">
        <f t="shared" ca="1" si="921"/>
        <v>3.0625219968453665</v>
      </c>
      <c r="K851" s="17">
        <f t="shared" ca="1" si="921"/>
        <v>3.1268628312100573</v>
      </c>
      <c r="L851" s="17">
        <f t="shared" ca="1" si="921"/>
        <v>3.2184323365525143</v>
      </c>
      <c r="M851" s="17">
        <f t="shared" ca="1" si="921"/>
        <v>3.2144927575507163</v>
      </c>
      <c r="N851" s="127">
        <f t="shared" ca="1" si="916"/>
        <v>24.890663107584501</v>
      </c>
      <c r="O851" s="128">
        <f t="shared" ca="1" si="917"/>
        <v>23.3469401707267</v>
      </c>
      <c r="P851" s="128">
        <f t="shared" ca="1" si="918"/>
        <v>0.14694017072670107</v>
      </c>
      <c r="Q851" s="128">
        <f t="shared" ca="1" si="919"/>
        <v>0.13977381403639652</v>
      </c>
      <c r="R851" s="129">
        <f ca="1">AVERAGE(Q$17:Q851)</f>
        <v>1.6930909895755308</v>
      </c>
      <c r="S851">
        <v>1.615</v>
      </c>
    </row>
    <row r="852" spans="2:19" x14ac:dyDescent="0.25">
      <c r="B852" s="126">
        <f t="shared" si="920"/>
        <v>836</v>
      </c>
      <c r="C852" s="17">
        <f t="shared" si="914"/>
        <v>3.2921262866077932</v>
      </c>
      <c r="D852" s="17">
        <f t="shared" ref="D852:M852" ca="1" si="922">$C$4*($G$4-C852)*$B$7+$F$4*SQRT($B$7)*NORMSINV(RAND())+C852</f>
        <v>3.1318973159273114</v>
      </c>
      <c r="E852" s="17">
        <f t="shared" ca="1" si="922"/>
        <v>3.1229138443632349</v>
      </c>
      <c r="F852" s="17">
        <f t="shared" ca="1" si="922"/>
        <v>3.1498567146106713</v>
      </c>
      <c r="G852" s="17">
        <f t="shared" ca="1" si="922"/>
        <v>3.0853561283128306</v>
      </c>
      <c r="H852" s="17">
        <f t="shared" ca="1" si="922"/>
        <v>3.1648671518966838</v>
      </c>
      <c r="I852" s="17">
        <f t="shared" ca="1" si="922"/>
        <v>3.1677067544399216</v>
      </c>
      <c r="J852" s="17">
        <f t="shared" ca="1" si="922"/>
        <v>3.1998438859165357</v>
      </c>
      <c r="K852" s="17">
        <f t="shared" ca="1" si="922"/>
        <v>3.2014296728607392</v>
      </c>
      <c r="L852" s="17">
        <f t="shared" ca="1" si="922"/>
        <v>3.1915585009122753</v>
      </c>
      <c r="M852" s="17">
        <f t="shared" ca="1" si="922"/>
        <v>3.1881591268514282</v>
      </c>
      <c r="N852" s="127">
        <f t="shared" ca="1" si="916"/>
        <v>24.243756658432613</v>
      </c>
      <c r="O852" s="128">
        <f t="shared" ca="1" si="917"/>
        <v>22.866389865621318</v>
      </c>
      <c r="P852" s="128">
        <f t="shared" ca="1" si="918"/>
        <v>0</v>
      </c>
      <c r="Q852" s="128">
        <f t="shared" ca="1" si="919"/>
        <v>0</v>
      </c>
      <c r="R852" s="129">
        <f ca="1">AVERAGE(Q$17:Q852)</f>
        <v>1.6910657611191009</v>
      </c>
      <c r="S852">
        <v>1.615</v>
      </c>
    </row>
    <row r="853" spans="2:19" x14ac:dyDescent="0.25">
      <c r="B853" s="126">
        <f t="shared" si="920"/>
        <v>837</v>
      </c>
      <c r="C853" s="17">
        <f t="shared" si="914"/>
        <v>3.2921262866077932</v>
      </c>
      <c r="D853" s="17">
        <f t="shared" ref="D853:M853" ca="1" si="923">$C$4*($G$4-C853)*$B$7+$F$4*SQRT($B$7)*NORMSINV(RAND())+C853</f>
        <v>3.3428954984122918</v>
      </c>
      <c r="E853" s="17">
        <f t="shared" ca="1" si="923"/>
        <v>3.4795009227419409</v>
      </c>
      <c r="F853" s="17">
        <f t="shared" ca="1" si="923"/>
        <v>3.4401430703084985</v>
      </c>
      <c r="G853" s="17">
        <f t="shared" ca="1" si="923"/>
        <v>3.5334698322776847</v>
      </c>
      <c r="H853" s="17">
        <f t="shared" ca="1" si="923"/>
        <v>3.5683040267515316</v>
      </c>
      <c r="I853" s="17">
        <f t="shared" ca="1" si="923"/>
        <v>3.6238234274831962</v>
      </c>
      <c r="J853" s="17">
        <f t="shared" ca="1" si="923"/>
        <v>3.594952181591057</v>
      </c>
      <c r="K853" s="17">
        <f t="shared" ca="1" si="923"/>
        <v>3.5444099682311156</v>
      </c>
      <c r="L853" s="17">
        <f t="shared" ca="1" si="923"/>
        <v>3.5355267466549001</v>
      </c>
      <c r="M853" s="17">
        <f t="shared" ca="1" si="923"/>
        <v>3.4041156972812665</v>
      </c>
      <c r="N853" s="127">
        <f t="shared" ca="1" si="916"/>
        <v>30.087677341424982</v>
      </c>
      <c r="O853" s="128">
        <f t="shared" ca="1" si="917"/>
        <v>27.118779726457866</v>
      </c>
      <c r="P853" s="128">
        <f t="shared" ca="1" si="918"/>
        <v>3.918779726457867</v>
      </c>
      <c r="Q853" s="128">
        <f t="shared" ca="1" si="919"/>
        <v>3.7276585839435823</v>
      </c>
      <c r="R853" s="129">
        <f ca="1">AVERAGE(Q$17:Q853)</f>
        <v>1.69349896640324</v>
      </c>
      <c r="S853">
        <v>1.615</v>
      </c>
    </row>
    <row r="854" spans="2:19" x14ac:dyDescent="0.25">
      <c r="B854" s="126">
        <f t="shared" si="920"/>
        <v>838</v>
      </c>
      <c r="C854" s="17">
        <f t="shared" si="914"/>
        <v>3.2921262866077932</v>
      </c>
      <c r="D854" s="17">
        <f t="shared" ref="D854:M854" ca="1" si="924">$C$4*($G$4-C854)*$B$7+$F$4*SQRT($B$7)*NORMSINV(RAND())+C854</f>
        <v>3.3661124148212838</v>
      </c>
      <c r="E854" s="17">
        <f t="shared" ca="1" si="924"/>
        <v>3.4368549247142299</v>
      </c>
      <c r="F854" s="17">
        <f t="shared" ca="1" si="924"/>
        <v>3.3457872525653762</v>
      </c>
      <c r="G854" s="17">
        <f t="shared" ca="1" si="924"/>
        <v>3.2786196744865697</v>
      </c>
      <c r="H854" s="17">
        <f t="shared" ca="1" si="924"/>
        <v>3.2629502958332641</v>
      </c>
      <c r="I854" s="17">
        <f t="shared" ca="1" si="924"/>
        <v>3.1992532707454253</v>
      </c>
      <c r="J854" s="17">
        <f t="shared" ca="1" si="924"/>
        <v>3.0755601171973548</v>
      </c>
      <c r="K854" s="17">
        <f t="shared" ca="1" si="924"/>
        <v>2.9228354869913566</v>
      </c>
      <c r="L854" s="17">
        <f t="shared" ca="1" si="924"/>
        <v>2.9433197855200302</v>
      </c>
      <c r="M854" s="17">
        <f t="shared" ca="1" si="924"/>
        <v>2.8625933999156867</v>
      </c>
      <c r="N854" s="127">
        <f t="shared" ca="1" si="916"/>
        <v>17.506870430557829</v>
      </c>
      <c r="O854" s="128">
        <f t="shared" ca="1" si="917"/>
        <v>17.681919525442744</v>
      </c>
      <c r="P854" s="128">
        <f t="shared" ca="1" si="918"/>
        <v>0</v>
      </c>
      <c r="Q854" s="128">
        <f t="shared" ca="1" si="919"/>
        <v>0</v>
      </c>
      <c r="R854" s="129">
        <f ca="1">AVERAGE(Q$17:Q854)</f>
        <v>1.6914780845817565</v>
      </c>
      <c r="S854">
        <v>1.615</v>
      </c>
    </row>
    <row r="855" spans="2:19" x14ac:dyDescent="0.25">
      <c r="B855" s="126">
        <f t="shared" si="920"/>
        <v>839</v>
      </c>
      <c r="C855" s="17">
        <f t="shared" si="914"/>
        <v>3.2921262866077932</v>
      </c>
      <c r="D855" s="17">
        <f t="shared" ref="D855:M855" ca="1" si="925">$C$4*($G$4-C855)*$B$7+$F$4*SQRT($B$7)*NORMSINV(RAND())+C855</f>
        <v>3.3488472322105749</v>
      </c>
      <c r="E855" s="17">
        <f t="shared" ca="1" si="925"/>
        <v>3.4047599910389215</v>
      </c>
      <c r="F855" s="17">
        <f t="shared" ca="1" si="925"/>
        <v>3.4029950485690814</v>
      </c>
      <c r="G855" s="17">
        <f t="shared" ca="1" si="925"/>
        <v>3.3775538829875131</v>
      </c>
      <c r="H855" s="17">
        <f t="shared" ca="1" si="925"/>
        <v>3.2740124625852309</v>
      </c>
      <c r="I855" s="17">
        <f t="shared" ca="1" si="925"/>
        <v>3.3398915259631914</v>
      </c>
      <c r="J855" s="17">
        <f t="shared" ca="1" si="925"/>
        <v>3.4035593107314481</v>
      </c>
      <c r="K855" s="17">
        <f t="shared" ca="1" si="925"/>
        <v>3.4298865310199869</v>
      </c>
      <c r="L855" s="17">
        <f t="shared" ca="1" si="925"/>
        <v>3.3742540315462985</v>
      </c>
      <c r="M855" s="17">
        <f t="shared" ca="1" si="925"/>
        <v>3.3736218651247039</v>
      </c>
      <c r="N855" s="127">
        <f t="shared" ca="1" si="916"/>
        <v>29.184036516000383</v>
      </c>
      <c r="O855" s="128">
        <f t="shared" ca="1" si="917"/>
        <v>26.473468092906892</v>
      </c>
      <c r="P855" s="128">
        <f t="shared" ca="1" si="918"/>
        <v>3.2734680929068922</v>
      </c>
      <c r="Q855" s="128">
        <f t="shared" ca="1" si="919"/>
        <v>3.1138191701372731</v>
      </c>
      <c r="R855" s="129">
        <f ca="1">AVERAGE(Q$17:Q855)</f>
        <v>1.6931733659709765</v>
      </c>
      <c r="S855">
        <v>1.615</v>
      </c>
    </row>
    <row r="856" spans="2:19" x14ac:dyDescent="0.25">
      <c r="B856" s="126">
        <f t="shared" si="920"/>
        <v>840</v>
      </c>
      <c r="C856" s="17">
        <f t="shared" si="914"/>
        <v>3.2921262866077932</v>
      </c>
      <c r="D856" s="17">
        <f t="shared" ref="D856:M856" ca="1" si="926">$C$4*($G$4-C856)*$B$7+$F$4*SQRT($B$7)*NORMSINV(RAND())+C856</f>
        <v>3.3255028073819246</v>
      </c>
      <c r="E856" s="17">
        <f t="shared" ca="1" si="926"/>
        <v>3.3368498434387743</v>
      </c>
      <c r="F856" s="17">
        <f t="shared" ca="1" si="926"/>
        <v>3.4136955561385567</v>
      </c>
      <c r="G856" s="17">
        <f t="shared" ca="1" si="926"/>
        <v>3.2877083944569723</v>
      </c>
      <c r="H856" s="17">
        <f t="shared" ca="1" si="926"/>
        <v>3.351092193866517</v>
      </c>
      <c r="I856" s="17">
        <f t="shared" ca="1" si="926"/>
        <v>3.3647660495080123</v>
      </c>
      <c r="J856" s="17">
        <f t="shared" ca="1" si="926"/>
        <v>3.4141430549762113</v>
      </c>
      <c r="K856" s="17">
        <f t="shared" ca="1" si="926"/>
        <v>3.3799933983499182</v>
      </c>
      <c r="L856" s="17">
        <f t="shared" ca="1" si="926"/>
        <v>3.4399232519726994</v>
      </c>
      <c r="M856" s="17">
        <f t="shared" ca="1" si="926"/>
        <v>3.4011912794260852</v>
      </c>
      <c r="N856" s="127">
        <f t="shared" ca="1" si="916"/>
        <v>29.999816933476453</v>
      </c>
      <c r="O856" s="128">
        <f t="shared" ca="1" si="917"/>
        <v>27.056217148594335</v>
      </c>
      <c r="P856" s="128">
        <f t="shared" ca="1" si="918"/>
        <v>3.856217148594336</v>
      </c>
      <c r="Q856" s="128">
        <f t="shared" ca="1" si="919"/>
        <v>3.6681472190071744</v>
      </c>
      <c r="R856" s="129">
        <f ca="1">AVERAGE(Q$17:Q856)</f>
        <v>1.695524525319829</v>
      </c>
      <c r="S856">
        <v>1.615</v>
      </c>
    </row>
    <row r="857" spans="2:19" x14ac:dyDescent="0.25">
      <c r="B857" s="126">
        <f t="shared" si="920"/>
        <v>841</v>
      </c>
      <c r="C857" s="17">
        <f t="shared" si="914"/>
        <v>3.2921262866077932</v>
      </c>
      <c r="D857" s="17">
        <f t="shared" ref="D857:M857" ca="1" si="927">$C$4*($G$4-C857)*$B$7+$F$4*SQRT($B$7)*NORMSINV(RAND())+C857</f>
        <v>3.3423887389777449</v>
      </c>
      <c r="E857" s="17">
        <f t="shared" ca="1" si="927"/>
        <v>3.4306820221268048</v>
      </c>
      <c r="F857" s="17">
        <f t="shared" ca="1" si="927"/>
        <v>3.3816644611292954</v>
      </c>
      <c r="G857" s="17">
        <f t="shared" ca="1" si="927"/>
        <v>3.5185097170527322</v>
      </c>
      <c r="H857" s="17">
        <f t="shared" ca="1" si="927"/>
        <v>3.5527055291369112</v>
      </c>
      <c r="I857" s="17">
        <f t="shared" ca="1" si="927"/>
        <v>3.4597124274628777</v>
      </c>
      <c r="J857" s="17">
        <f t="shared" ca="1" si="927"/>
        <v>3.4675110880241387</v>
      </c>
      <c r="K857" s="17">
        <f t="shared" ca="1" si="927"/>
        <v>3.4462361091347629</v>
      </c>
      <c r="L857" s="17">
        <f t="shared" ca="1" si="927"/>
        <v>3.4719954669873765</v>
      </c>
      <c r="M857" s="17">
        <f t="shared" ca="1" si="927"/>
        <v>3.5142670843673218</v>
      </c>
      <c r="N857" s="127">
        <f t="shared" ca="1" si="916"/>
        <v>33.59129931129042</v>
      </c>
      <c r="O857" s="128">
        <f t="shared" ca="1" si="917"/>
        <v>29.583651763030424</v>
      </c>
      <c r="P857" s="128">
        <f t="shared" ca="1" si="918"/>
        <v>6.383651763030425</v>
      </c>
      <c r="Q857" s="128">
        <f t="shared" ca="1" si="919"/>
        <v>6.0723173927603993</v>
      </c>
      <c r="R857" s="129">
        <f ca="1">AVERAGE(Q$17:Q857)</f>
        <v>1.7007287974570948</v>
      </c>
      <c r="S857">
        <v>1.615</v>
      </c>
    </row>
    <row r="858" spans="2:19" x14ac:dyDescent="0.25">
      <c r="B858" s="126">
        <f t="shared" si="920"/>
        <v>842</v>
      </c>
      <c r="C858" s="17">
        <f t="shared" si="914"/>
        <v>3.2921262866077932</v>
      </c>
      <c r="D858" s="17">
        <f t="shared" ref="D858:M858" ca="1" si="928">$C$4*($G$4-C858)*$B$7+$F$4*SQRT($B$7)*NORMSINV(RAND())+C858</f>
        <v>3.2333216104058602</v>
      </c>
      <c r="E858" s="17">
        <f t="shared" ca="1" si="928"/>
        <v>3.2726966185092028</v>
      </c>
      <c r="F858" s="17">
        <f t="shared" ca="1" si="928"/>
        <v>3.1711835968547213</v>
      </c>
      <c r="G858" s="17">
        <f t="shared" ca="1" si="928"/>
        <v>3.0573866301298551</v>
      </c>
      <c r="H858" s="17">
        <f t="shared" ca="1" si="928"/>
        <v>3.0125976116093938</v>
      </c>
      <c r="I858" s="17">
        <f t="shared" ca="1" si="928"/>
        <v>3.0630886295135653</v>
      </c>
      <c r="J858" s="17">
        <f t="shared" ca="1" si="928"/>
        <v>3.0977770725897247</v>
      </c>
      <c r="K858" s="17">
        <f t="shared" ca="1" si="928"/>
        <v>2.9127443800533155</v>
      </c>
      <c r="L858" s="17">
        <f t="shared" ca="1" si="928"/>
        <v>2.8088194435293397</v>
      </c>
      <c r="M858" s="17">
        <f t="shared" ca="1" si="928"/>
        <v>2.8634356833857328</v>
      </c>
      <c r="N858" s="127">
        <f t="shared" ca="1" si="916"/>
        <v>17.521622389927352</v>
      </c>
      <c r="O858" s="128">
        <f t="shared" ca="1" si="917"/>
        <v>17.693685791059949</v>
      </c>
      <c r="P858" s="128">
        <f t="shared" ca="1" si="918"/>
        <v>0</v>
      </c>
      <c r="Q858" s="128">
        <f t="shared" ca="1" si="919"/>
        <v>0</v>
      </c>
      <c r="R858" s="129">
        <f ca="1">AVERAGE(Q$17:Q858)</f>
        <v>1.6987089295266231</v>
      </c>
      <c r="S858">
        <v>1.615</v>
      </c>
    </row>
    <row r="859" spans="2:19" x14ac:dyDescent="0.25">
      <c r="B859" s="126">
        <f t="shared" si="920"/>
        <v>843</v>
      </c>
      <c r="C859" s="17">
        <f t="shared" si="914"/>
        <v>3.2921262866077932</v>
      </c>
      <c r="D859" s="17">
        <f t="shared" ref="D859:M859" ca="1" si="929">$C$4*($G$4-C859)*$B$7+$F$4*SQRT($B$7)*NORMSINV(RAND())+C859</f>
        <v>3.35688428529176</v>
      </c>
      <c r="E859" s="17">
        <f t="shared" ca="1" si="929"/>
        <v>3.3529638329625362</v>
      </c>
      <c r="F859" s="17">
        <f t="shared" ca="1" si="929"/>
        <v>3.3383085394177505</v>
      </c>
      <c r="G859" s="17">
        <f t="shared" ca="1" si="929"/>
        <v>3.1531494286379842</v>
      </c>
      <c r="H859" s="17">
        <f t="shared" ca="1" si="929"/>
        <v>3.2172342395111486</v>
      </c>
      <c r="I859" s="17">
        <f t="shared" ca="1" si="929"/>
        <v>3.0879411842497611</v>
      </c>
      <c r="J859" s="17">
        <f t="shared" ca="1" si="929"/>
        <v>3.0699924488128718</v>
      </c>
      <c r="K859" s="17">
        <f t="shared" ca="1" si="929"/>
        <v>3.1445741283927093</v>
      </c>
      <c r="L859" s="17">
        <f t="shared" ca="1" si="929"/>
        <v>3.2966885170931546</v>
      </c>
      <c r="M859" s="17">
        <f t="shared" ca="1" si="929"/>
        <v>3.2808874892718261</v>
      </c>
      <c r="N859" s="127">
        <f t="shared" ca="1" si="916"/>
        <v>26.599368882166136</v>
      </c>
      <c r="O859" s="128">
        <f t="shared" ca="1" si="917"/>
        <v>24.603856761032453</v>
      </c>
      <c r="P859" s="128">
        <f t="shared" ca="1" si="918"/>
        <v>1.4038567610324542</v>
      </c>
      <c r="Q859" s="128">
        <f t="shared" ca="1" si="919"/>
        <v>1.3353898588783377</v>
      </c>
      <c r="R859" s="129">
        <f ca="1">AVERAGE(Q$17:Q859)</f>
        <v>1.6982779460501722</v>
      </c>
      <c r="S859">
        <v>1.615</v>
      </c>
    </row>
    <row r="860" spans="2:19" x14ac:dyDescent="0.25">
      <c r="B860" s="126">
        <f t="shared" si="920"/>
        <v>844</v>
      </c>
      <c r="C860" s="17">
        <f t="shared" si="914"/>
        <v>3.2921262866077932</v>
      </c>
      <c r="D860" s="17">
        <f t="shared" ref="D860:M860" ca="1" si="930">$C$4*($G$4-C860)*$B$7+$F$4*SQRT($B$7)*NORMSINV(RAND())+C860</f>
        <v>3.302557653231998</v>
      </c>
      <c r="E860" s="17">
        <f t="shared" ca="1" si="930"/>
        <v>3.4316828431405568</v>
      </c>
      <c r="F860" s="17">
        <f t="shared" ca="1" si="930"/>
        <v>3.4094952353065509</v>
      </c>
      <c r="G860" s="17">
        <f t="shared" ca="1" si="930"/>
        <v>3.3263458156899421</v>
      </c>
      <c r="H860" s="17">
        <f t="shared" ca="1" si="930"/>
        <v>3.3059968904230566</v>
      </c>
      <c r="I860" s="17">
        <f t="shared" ca="1" si="930"/>
        <v>3.2939127618797759</v>
      </c>
      <c r="J860" s="17">
        <f t="shared" ca="1" si="930"/>
        <v>3.3162497779040234</v>
      </c>
      <c r="K860" s="17">
        <f t="shared" ca="1" si="930"/>
        <v>3.2846600871155829</v>
      </c>
      <c r="L860" s="17">
        <f t="shared" ca="1" si="930"/>
        <v>3.249112695276041</v>
      </c>
      <c r="M860" s="17">
        <f t="shared" ca="1" si="930"/>
        <v>3.3303054462601063</v>
      </c>
      <c r="N860" s="127">
        <f t="shared" ca="1" si="916"/>
        <v>27.946876668643604</v>
      </c>
      <c r="O860" s="128">
        <f t="shared" ca="1" si="917"/>
        <v>25.583114830315072</v>
      </c>
      <c r="P860" s="128">
        <f t="shared" ca="1" si="918"/>
        <v>2.3831148303150727</v>
      </c>
      <c r="Q860" s="128">
        <f t="shared" ca="1" si="919"/>
        <v>2.2668889485597234</v>
      </c>
      <c r="R860" s="129">
        <f ca="1">AVERAGE(Q$17:Q860)</f>
        <v>1.6989516557687854</v>
      </c>
      <c r="S860">
        <v>1.615</v>
      </c>
    </row>
    <row r="861" spans="2:19" x14ac:dyDescent="0.25">
      <c r="B861" s="126">
        <f t="shared" si="920"/>
        <v>845</v>
      </c>
      <c r="C861" s="17">
        <f t="shared" si="914"/>
        <v>3.2921262866077932</v>
      </c>
      <c r="D861" s="17">
        <f t="shared" ref="D861:M861" ca="1" si="931">$C$4*($G$4-C861)*$B$7+$F$4*SQRT($B$7)*NORMSINV(RAND())+C861</f>
        <v>3.1540678774765278</v>
      </c>
      <c r="E861" s="17">
        <f t="shared" ca="1" si="931"/>
        <v>3.1262403817561357</v>
      </c>
      <c r="F861" s="17">
        <f t="shared" ca="1" si="931"/>
        <v>3.0887392812963359</v>
      </c>
      <c r="G861" s="17">
        <f t="shared" ca="1" si="931"/>
        <v>3.1018514904739964</v>
      </c>
      <c r="H861" s="17">
        <f t="shared" ca="1" si="931"/>
        <v>3.0787062321546164</v>
      </c>
      <c r="I861" s="17">
        <f t="shared" ca="1" si="931"/>
        <v>2.8963777881803399</v>
      </c>
      <c r="J861" s="17">
        <f t="shared" ca="1" si="931"/>
        <v>2.9940178276982485</v>
      </c>
      <c r="K861" s="17">
        <f t="shared" ca="1" si="931"/>
        <v>3.0861073831477079</v>
      </c>
      <c r="L861" s="17">
        <f t="shared" ca="1" si="931"/>
        <v>3.1057569437742556</v>
      </c>
      <c r="M861" s="17">
        <f t="shared" ca="1" si="931"/>
        <v>3.0401300302329548</v>
      </c>
      <c r="N861" s="127">
        <f t="shared" ca="1" si="916"/>
        <v>20.90796172547973</v>
      </c>
      <c r="O861" s="128">
        <f t="shared" ca="1" si="917"/>
        <v>20.343422099855196</v>
      </c>
      <c r="P861" s="128">
        <f t="shared" ca="1" si="918"/>
        <v>0</v>
      </c>
      <c r="Q861" s="128">
        <f t="shared" ca="1" si="919"/>
        <v>0</v>
      </c>
      <c r="R861" s="129">
        <f ca="1">AVERAGE(Q$17:Q861)</f>
        <v>1.6969410620933192</v>
      </c>
      <c r="S861">
        <v>1.615</v>
      </c>
    </row>
    <row r="862" spans="2:19" x14ac:dyDescent="0.25">
      <c r="B862" s="126">
        <f t="shared" si="920"/>
        <v>846</v>
      </c>
      <c r="C862" s="17">
        <f t="shared" si="914"/>
        <v>3.2921262866077932</v>
      </c>
      <c r="D862" s="17">
        <f t="shared" ref="D862:M862" ca="1" si="932">$C$4*($G$4-C862)*$B$7+$F$4*SQRT($B$7)*NORMSINV(RAND())+C862</f>
        <v>3.3235092604832368</v>
      </c>
      <c r="E862" s="17">
        <f t="shared" ca="1" si="932"/>
        <v>3.3257144120965623</v>
      </c>
      <c r="F862" s="17">
        <f t="shared" ca="1" si="932"/>
        <v>3.3747104483607764</v>
      </c>
      <c r="G862" s="17">
        <f t="shared" ca="1" si="932"/>
        <v>3.4783906335942185</v>
      </c>
      <c r="H862" s="17">
        <f t="shared" ca="1" si="932"/>
        <v>3.4484614903991773</v>
      </c>
      <c r="I862" s="17">
        <f t="shared" ca="1" si="932"/>
        <v>3.4475208469922238</v>
      </c>
      <c r="J862" s="17">
        <f t="shared" ca="1" si="932"/>
        <v>3.4426508579080801</v>
      </c>
      <c r="K862" s="17">
        <f t="shared" ca="1" si="932"/>
        <v>3.4676212593677316</v>
      </c>
      <c r="L862" s="17">
        <f t="shared" ca="1" si="932"/>
        <v>3.291696080603193</v>
      </c>
      <c r="M862" s="17">
        <f t="shared" ca="1" si="932"/>
        <v>3.3290864999063268</v>
      </c>
      <c r="N862" s="127">
        <f t="shared" ca="1" si="916"/>
        <v>27.912831678952283</v>
      </c>
      <c r="O862" s="128">
        <f t="shared" ca="1" si="917"/>
        <v>25.558497809996791</v>
      </c>
      <c r="P862" s="128">
        <f t="shared" ca="1" si="918"/>
        <v>2.3584978099967913</v>
      </c>
      <c r="Q862" s="128">
        <f t="shared" ca="1" si="919"/>
        <v>2.2434725144894423</v>
      </c>
      <c r="R862" s="129">
        <f ca="1">AVERAGE(Q$17:Q862)</f>
        <v>1.6975870803585629</v>
      </c>
      <c r="S862">
        <v>1.615</v>
      </c>
    </row>
    <row r="863" spans="2:19" x14ac:dyDescent="0.25">
      <c r="B863" s="126">
        <f t="shared" si="920"/>
        <v>847</v>
      </c>
      <c r="C863" s="17">
        <f t="shared" si="914"/>
        <v>3.2921262866077932</v>
      </c>
      <c r="D863" s="17">
        <f t="shared" ref="D863:M863" ca="1" si="933">$C$4*($G$4-C863)*$B$7+$F$4*SQRT($B$7)*NORMSINV(RAND())+C863</f>
        <v>3.2041189080600994</v>
      </c>
      <c r="E863" s="17">
        <f t="shared" ca="1" si="933"/>
        <v>3.1197816572681236</v>
      </c>
      <c r="F863" s="17">
        <f t="shared" ca="1" si="933"/>
        <v>3.0334532847873232</v>
      </c>
      <c r="G863" s="17">
        <f t="shared" ca="1" si="933"/>
        <v>3.139015095430802</v>
      </c>
      <c r="H863" s="17">
        <f t="shared" ca="1" si="933"/>
        <v>3.2821279686072482</v>
      </c>
      <c r="I863" s="17">
        <f t="shared" ca="1" si="933"/>
        <v>3.2676107455317736</v>
      </c>
      <c r="J863" s="17">
        <f t="shared" ca="1" si="933"/>
        <v>3.0807523087715851</v>
      </c>
      <c r="K863" s="17">
        <f t="shared" ca="1" si="933"/>
        <v>3.0810644584144522</v>
      </c>
      <c r="L863" s="17">
        <f t="shared" ca="1" si="933"/>
        <v>3.0360435062560014</v>
      </c>
      <c r="M863" s="17">
        <f t="shared" ca="1" si="933"/>
        <v>3.0816900702983756</v>
      </c>
      <c r="N863" s="127">
        <f t="shared" ca="1" si="916"/>
        <v>21.795206718012107</v>
      </c>
      <c r="O863" s="128">
        <f t="shared" ca="1" si="917"/>
        <v>21.022240269165771</v>
      </c>
      <c r="P863" s="128">
        <f t="shared" ca="1" si="918"/>
        <v>0</v>
      </c>
      <c r="Q863" s="128">
        <f t="shared" ca="1" si="919"/>
        <v>0</v>
      </c>
      <c r="R863" s="129">
        <f ca="1">AVERAGE(Q$17:Q863)</f>
        <v>1.6955828453168174</v>
      </c>
      <c r="S863">
        <v>1.615</v>
      </c>
    </row>
    <row r="864" spans="2:19" x14ac:dyDescent="0.25">
      <c r="B864" s="126">
        <f t="shared" si="920"/>
        <v>848</v>
      </c>
      <c r="C864" s="17">
        <f t="shared" si="914"/>
        <v>3.2921262866077932</v>
      </c>
      <c r="D864" s="17">
        <f t="shared" ref="D864:M864" ca="1" si="934">$C$4*($G$4-C864)*$B$7+$F$4*SQRT($B$7)*NORMSINV(RAND())+C864</f>
        <v>3.2467723922072267</v>
      </c>
      <c r="E864" s="17">
        <f t="shared" ca="1" si="934"/>
        <v>3.1731944685343692</v>
      </c>
      <c r="F864" s="17">
        <f t="shared" ca="1" si="934"/>
        <v>3.1231119261529918</v>
      </c>
      <c r="G864" s="17">
        <f t="shared" ca="1" si="934"/>
        <v>3.0280633872373777</v>
      </c>
      <c r="H864" s="17">
        <f t="shared" ca="1" si="934"/>
        <v>3.0219674612008327</v>
      </c>
      <c r="I864" s="17">
        <f t="shared" ca="1" si="934"/>
        <v>3.0103283176923763</v>
      </c>
      <c r="J864" s="17">
        <f t="shared" ca="1" si="934"/>
        <v>3.1306786522299395</v>
      </c>
      <c r="K864" s="17">
        <f t="shared" ca="1" si="934"/>
        <v>3.0495014134980232</v>
      </c>
      <c r="L864" s="17">
        <f t="shared" ca="1" si="934"/>
        <v>3.0826430731456544</v>
      </c>
      <c r="M864" s="17">
        <f t="shared" ca="1" si="934"/>
        <v>3.0036665034525547</v>
      </c>
      <c r="N864" s="127">
        <f t="shared" ca="1" si="916"/>
        <v>20.159315786238725</v>
      </c>
      <c r="O864" s="128">
        <f t="shared" ca="1" si="917"/>
        <v>19.765923754598685</v>
      </c>
      <c r="P864" s="128">
        <f t="shared" ca="1" si="918"/>
        <v>0</v>
      </c>
      <c r="Q864" s="128">
        <f t="shared" ca="1" si="919"/>
        <v>0</v>
      </c>
      <c r="R864" s="129">
        <f ca="1">AVERAGE(Q$17:Q864)</f>
        <v>1.6935833372445097</v>
      </c>
      <c r="S864">
        <v>1.615</v>
      </c>
    </row>
    <row r="865" spans="2:19" x14ac:dyDescent="0.25">
      <c r="B865" s="126">
        <f t="shared" si="920"/>
        <v>849</v>
      </c>
      <c r="C865" s="17">
        <f t="shared" si="914"/>
        <v>3.2921262866077932</v>
      </c>
      <c r="D865" s="17">
        <f t="shared" ref="D865:M865" ca="1" si="935">$C$4*($G$4-C865)*$B$7+$F$4*SQRT($B$7)*NORMSINV(RAND())+C865</f>
        <v>3.2367348695398594</v>
      </c>
      <c r="E865" s="17">
        <f t="shared" ca="1" si="935"/>
        <v>3.2520539998387008</v>
      </c>
      <c r="F865" s="17">
        <f t="shared" ca="1" si="935"/>
        <v>3.1625684511374534</v>
      </c>
      <c r="G865" s="17">
        <f t="shared" ca="1" si="935"/>
        <v>3.2341411630512891</v>
      </c>
      <c r="H865" s="17">
        <f t="shared" ca="1" si="935"/>
        <v>3.2917667375078881</v>
      </c>
      <c r="I865" s="17">
        <f t="shared" ca="1" si="935"/>
        <v>3.2065975396071504</v>
      </c>
      <c r="J865" s="17">
        <f t="shared" ca="1" si="935"/>
        <v>3.2114455253932137</v>
      </c>
      <c r="K865" s="17">
        <f t="shared" ca="1" si="935"/>
        <v>3.1654666708259587</v>
      </c>
      <c r="L865" s="17">
        <f t="shared" ca="1" si="935"/>
        <v>3.3256923347813707</v>
      </c>
      <c r="M865" s="17">
        <f t="shared" ca="1" si="935"/>
        <v>3.3030746254403112</v>
      </c>
      <c r="N865" s="127">
        <f t="shared" ca="1" si="916"/>
        <v>27.19612841372593</v>
      </c>
      <c r="O865" s="128">
        <f t="shared" ca="1" si="917"/>
        <v>25.038788961609324</v>
      </c>
      <c r="P865" s="128">
        <f t="shared" ca="1" si="918"/>
        <v>1.8387889616093247</v>
      </c>
      <c r="Q865" s="128">
        <f t="shared" ca="1" si="919"/>
        <v>1.7491101657299035</v>
      </c>
      <c r="R865" s="129">
        <f ca="1">AVERAGE(Q$17:Q865)</f>
        <v>1.6936487398693454</v>
      </c>
      <c r="S865">
        <v>1.615</v>
      </c>
    </row>
    <row r="866" spans="2:19" x14ac:dyDescent="0.25">
      <c r="B866" s="126">
        <f t="shared" si="920"/>
        <v>850</v>
      </c>
      <c r="C866" s="17">
        <f t="shared" si="914"/>
        <v>3.2921262866077932</v>
      </c>
      <c r="D866" s="17">
        <f t="shared" ref="D866:M866" ca="1" si="936">$C$4*($G$4-C866)*$B$7+$F$4*SQRT($B$7)*NORMSINV(RAND())+C866</f>
        <v>3.2854628248635462</v>
      </c>
      <c r="E866" s="17">
        <f t="shared" ca="1" si="936"/>
        <v>3.4765599642990175</v>
      </c>
      <c r="F866" s="17">
        <f t="shared" ca="1" si="936"/>
        <v>3.411364576685326</v>
      </c>
      <c r="G866" s="17">
        <f t="shared" ca="1" si="936"/>
        <v>3.4498127632682491</v>
      </c>
      <c r="H866" s="17">
        <f t="shared" ca="1" si="936"/>
        <v>3.3527346174349182</v>
      </c>
      <c r="I866" s="17">
        <f t="shared" ca="1" si="936"/>
        <v>3.4227879310615412</v>
      </c>
      <c r="J866" s="17">
        <f t="shared" ca="1" si="936"/>
        <v>3.4694750707106294</v>
      </c>
      <c r="K866" s="17">
        <f t="shared" ca="1" si="936"/>
        <v>3.4047513912855409</v>
      </c>
      <c r="L866" s="17">
        <f t="shared" ca="1" si="936"/>
        <v>3.5038387954820114</v>
      </c>
      <c r="M866" s="17">
        <f t="shared" ca="1" si="936"/>
        <v>3.5192573848614939</v>
      </c>
      <c r="N866" s="127">
        <f t="shared" ca="1" si="916"/>
        <v>33.759348949192713</v>
      </c>
      <c r="O866" s="128">
        <f t="shared" ca="1" si="917"/>
        <v>29.700478189560638</v>
      </c>
      <c r="P866" s="128">
        <f t="shared" ca="1" si="918"/>
        <v>6.5004781895606385</v>
      </c>
      <c r="Q866" s="128">
        <f t="shared" ca="1" si="919"/>
        <v>6.1834461272352099</v>
      </c>
      <c r="R866" s="129">
        <f ca="1">AVERAGE(Q$17:Q866)</f>
        <v>1.6989308544427169</v>
      </c>
      <c r="S866">
        <v>1.615</v>
      </c>
    </row>
    <row r="867" spans="2:19" x14ac:dyDescent="0.25">
      <c r="B867" s="126">
        <f t="shared" si="920"/>
        <v>851</v>
      </c>
      <c r="C867" s="17">
        <f t="shared" si="914"/>
        <v>3.2921262866077932</v>
      </c>
      <c r="D867" s="17">
        <f t="shared" ref="D867:M867" ca="1" si="937">$C$4*($G$4-C867)*$B$7+$F$4*SQRT($B$7)*NORMSINV(RAND())+C867</f>
        <v>3.2235494886090503</v>
      </c>
      <c r="E867" s="17">
        <f t="shared" ca="1" si="937"/>
        <v>3.2677512219840068</v>
      </c>
      <c r="F867" s="17">
        <f t="shared" ca="1" si="937"/>
        <v>3.3581388008328301</v>
      </c>
      <c r="G867" s="17">
        <f t="shared" ca="1" si="937"/>
        <v>3.3936321571829047</v>
      </c>
      <c r="H867" s="17">
        <f t="shared" ca="1" si="937"/>
        <v>3.5329677924704241</v>
      </c>
      <c r="I867" s="17">
        <f t="shared" ca="1" si="937"/>
        <v>3.5147750099975563</v>
      </c>
      <c r="J867" s="17">
        <f t="shared" ca="1" si="937"/>
        <v>3.5826779639360185</v>
      </c>
      <c r="K867" s="17">
        <f t="shared" ca="1" si="937"/>
        <v>3.6645767198834189</v>
      </c>
      <c r="L867" s="17">
        <f t="shared" ca="1" si="937"/>
        <v>3.561787644434637</v>
      </c>
      <c r="M867" s="17">
        <f t="shared" ca="1" si="937"/>
        <v>3.4556123272658517</v>
      </c>
      <c r="N867" s="127">
        <f t="shared" ca="1" si="916"/>
        <v>31.677679851890261</v>
      </c>
      <c r="O867" s="128">
        <f t="shared" ca="1" si="917"/>
        <v>28.24446501878236</v>
      </c>
      <c r="P867" s="128">
        <f t="shared" ca="1" si="918"/>
        <v>5.0444650187823612</v>
      </c>
      <c r="Q867" s="128">
        <f t="shared" ca="1" si="919"/>
        <v>4.7984435567303292</v>
      </c>
      <c r="R867" s="129">
        <f ca="1">AVERAGE(Q$17:Q867)</f>
        <v>1.702573055032949</v>
      </c>
      <c r="S867">
        <v>1.615</v>
      </c>
    </row>
    <row r="868" spans="2:19" x14ac:dyDescent="0.25">
      <c r="B868" s="126">
        <f t="shared" si="920"/>
        <v>852</v>
      </c>
      <c r="C868" s="17">
        <f t="shared" si="914"/>
        <v>3.2921262866077932</v>
      </c>
      <c r="D868" s="17">
        <f t="shared" ref="D868:M868" ca="1" si="938">$C$4*($G$4-C868)*$B$7+$F$4*SQRT($B$7)*NORMSINV(RAND())+C868</f>
        <v>3.1979206704571217</v>
      </c>
      <c r="E868" s="17">
        <f t="shared" ca="1" si="938"/>
        <v>3.1076469009610568</v>
      </c>
      <c r="F868" s="17">
        <f t="shared" ca="1" si="938"/>
        <v>2.9928430131870316</v>
      </c>
      <c r="G868" s="17">
        <f t="shared" ca="1" si="938"/>
        <v>2.9015957028043124</v>
      </c>
      <c r="H868" s="17">
        <f t="shared" ca="1" si="938"/>
        <v>2.8751777834234629</v>
      </c>
      <c r="I868" s="17">
        <f t="shared" ca="1" si="938"/>
        <v>3.0046461104601354</v>
      </c>
      <c r="J868" s="17">
        <f t="shared" ca="1" si="938"/>
        <v>2.9496218942420982</v>
      </c>
      <c r="K868" s="17">
        <f t="shared" ca="1" si="938"/>
        <v>2.9026019014131479</v>
      </c>
      <c r="L868" s="17">
        <f t="shared" ca="1" si="938"/>
        <v>2.9175184289321807</v>
      </c>
      <c r="M868" s="17">
        <f t="shared" ca="1" si="938"/>
        <v>2.9019247060821325</v>
      </c>
      <c r="N868" s="127">
        <f t="shared" ca="1" si="916"/>
        <v>18.20915894218243</v>
      </c>
      <c r="O868" s="128">
        <f t="shared" ca="1" si="917"/>
        <v>18.239794666259208</v>
      </c>
      <c r="P868" s="128">
        <f t="shared" ca="1" si="918"/>
        <v>0</v>
      </c>
      <c r="Q868" s="128">
        <f t="shared" ca="1" si="919"/>
        <v>0</v>
      </c>
      <c r="R868" s="129">
        <f ca="1">AVERAGE(Q$17:Q868)</f>
        <v>1.7005747298509855</v>
      </c>
      <c r="S868">
        <v>1.615</v>
      </c>
    </row>
    <row r="869" spans="2:19" x14ac:dyDescent="0.25">
      <c r="B869" s="126">
        <f t="shared" si="920"/>
        <v>853</v>
      </c>
      <c r="C869" s="17">
        <f t="shared" si="914"/>
        <v>3.2921262866077932</v>
      </c>
      <c r="D869" s="17">
        <f t="shared" ref="D869:M869" ca="1" si="939">$C$4*($G$4-C869)*$B$7+$F$4*SQRT($B$7)*NORMSINV(RAND())+C869</f>
        <v>3.1883028123316368</v>
      </c>
      <c r="E869" s="17">
        <f t="shared" ca="1" si="939"/>
        <v>3.0976228790311007</v>
      </c>
      <c r="F869" s="17">
        <f t="shared" ca="1" si="939"/>
        <v>3.0853631501575074</v>
      </c>
      <c r="G869" s="17">
        <f t="shared" ca="1" si="939"/>
        <v>3.030607829225644</v>
      </c>
      <c r="H869" s="17">
        <f t="shared" ca="1" si="939"/>
        <v>2.9522265202321476</v>
      </c>
      <c r="I869" s="17">
        <f t="shared" ca="1" si="939"/>
        <v>2.9851049052835799</v>
      </c>
      <c r="J869" s="17">
        <f t="shared" ca="1" si="939"/>
        <v>3.0473541676880478</v>
      </c>
      <c r="K869" s="17">
        <f t="shared" ca="1" si="939"/>
        <v>3.0688711092282155</v>
      </c>
      <c r="L869" s="17">
        <f t="shared" ca="1" si="939"/>
        <v>2.9848870304166972</v>
      </c>
      <c r="M869" s="17">
        <f t="shared" ca="1" si="939"/>
        <v>3.0292440422993918</v>
      </c>
      <c r="N869" s="127">
        <f t="shared" ca="1" si="916"/>
        <v>20.681592269487243</v>
      </c>
      <c r="O869" s="128">
        <f t="shared" ca="1" si="917"/>
        <v>20.169268375700632</v>
      </c>
      <c r="P869" s="128">
        <f t="shared" ca="1" si="918"/>
        <v>0</v>
      </c>
      <c r="Q869" s="128">
        <f t="shared" ca="1" si="919"/>
        <v>0</v>
      </c>
      <c r="R869" s="129">
        <f ca="1">AVERAGE(Q$17:Q869)</f>
        <v>1.6985810900739033</v>
      </c>
      <c r="S869">
        <v>1.615</v>
      </c>
    </row>
    <row r="870" spans="2:19" x14ac:dyDescent="0.25">
      <c r="B870" s="126">
        <f t="shared" si="920"/>
        <v>854</v>
      </c>
      <c r="C870" s="17">
        <f t="shared" si="914"/>
        <v>3.2921262866077932</v>
      </c>
      <c r="D870" s="17">
        <f t="shared" ref="D870:M870" ca="1" si="940">$C$4*($G$4-C870)*$B$7+$F$4*SQRT($B$7)*NORMSINV(RAND())+C870</f>
        <v>3.2855628296328891</v>
      </c>
      <c r="E870" s="17">
        <f t="shared" ca="1" si="940"/>
        <v>3.3280132888795158</v>
      </c>
      <c r="F870" s="17">
        <f t="shared" ca="1" si="940"/>
        <v>3.4167915832875977</v>
      </c>
      <c r="G870" s="17">
        <f t="shared" ca="1" si="940"/>
        <v>3.4179760580496681</v>
      </c>
      <c r="H870" s="17">
        <f t="shared" ca="1" si="940"/>
        <v>3.6188961753874436</v>
      </c>
      <c r="I870" s="17">
        <f t="shared" ca="1" si="940"/>
        <v>3.6128982380845427</v>
      </c>
      <c r="J870" s="17">
        <f t="shared" ca="1" si="940"/>
        <v>3.3994519706099657</v>
      </c>
      <c r="K870" s="17">
        <f t="shared" ca="1" si="940"/>
        <v>3.24984920721533</v>
      </c>
      <c r="L870" s="17">
        <f t="shared" ca="1" si="940"/>
        <v>3.2049375529919262</v>
      </c>
      <c r="M870" s="17">
        <f t="shared" ca="1" si="940"/>
        <v>3.2944285622265399</v>
      </c>
      <c r="N870" s="127">
        <f t="shared" ca="1" si="916"/>
        <v>26.962002560248756</v>
      </c>
      <c r="O870" s="128">
        <f t="shared" ca="1" si="917"/>
        <v>24.868394182569265</v>
      </c>
      <c r="P870" s="128">
        <f t="shared" ca="1" si="918"/>
        <v>1.6683941825692656</v>
      </c>
      <c r="Q870" s="128">
        <f t="shared" ca="1" si="919"/>
        <v>1.5870256381257017</v>
      </c>
      <c r="R870" s="129">
        <f ca="1">AVERAGE(Q$17:Q870)</f>
        <v>1.6984504630809896</v>
      </c>
      <c r="S870">
        <v>1.615</v>
      </c>
    </row>
    <row r="871" spans="2:19" x14ac:dyDescent="0.25">
      <c r="B871" s="126">
        <f t="shared" si="920"/>
        <v>855</v>
      </c>
      <c r="C871" s="17">
        <f t="shared" si="914"/>
        <v>3.2921262866077932</v>
      </c>
      <c r="D871" s="17">
        <f t="shared" ref="D871:M871" ca="1" si="941">$C$4*($G$4-C871)*$B$7+$F$4*SQRT($B$7)*NORMSINV(RAND())+C871</f>
        <v>3.029069586884046</v>
      </c>
      <c r="E871" s="17">
        <f t="shared" ca="1" si="941"/>
        <v>3.0103738236543576</v>
      </c>
      <c r="F871" s="17">
        <f t="shared" ca="1" si="941"/>
        <v>2.9214326539312094</v>
      </c>
      <c r="G871" s="17">
        <f t="shared" ca="1" si="941"/>
        <v>2.906614136503912</v>
      </c>
      <c r="H871" s="17">
        <f t="shared" ca="1" si="941"/>
        <v>2.8087224613900577</v>
      </c>
      <c r="I871" s="17">
        <f t="shared" ca="1" si="941"/>
        <v>2.9460198629168066</v>
      </c>
      <c r="J871" s="17">
        <f t="shared" ca="1" si="941"/>
        <v>2.8744406718465183</v>
      </c>
      <c r="K871" s="17">
        <f t="shared" ca="1" si="941"/>
        <v>2.9607041275967774</v>
      </c>
      <c r="L871" s="17">
        <f t="shared" ca="1" si="941"/>
        <v>2.9623639365488632</v>
      </c>
      <c r="M871" s="17">
        <f t="shared" ca="1" si="941"/>
        <v>3.0345147851979215</v>
      </c>
      <c r="N871" s="127">
        <f t="shared" ca="1" si="916"/>
        <v>20.790887405327691</v>
      </c>
      <c r="O871" s="128">
        <f t="shared" ca="1" si="917"/>
        <v>20.253402604549542</v>
      </c>
      <c r="P871" s="128">
        <f t="shared" ca="1" si="918"/>
        <v>0</v>
      </c>
      <c r="Q871" s="128">
        <f t="shared" ca="1" si="919"/>
        <v>0</v>
      </c>
      <c r="R871" s="129">
        <f ca="1">AVERAGE(Q$17:Q871)</f>
        <v>1.6964639713113043</v>
      </c>
      <c r="S871">
        <v>1.615</v>
      </c>
    </row>
    <row r="872" spans="2:19" x14ac:dyDescent="0.25">
      <c r="B872" s="126">
        <f t="shared" si="920"/>
        <v>856</v>
      </c>
      <c r="C872" s="17">
        <f t="shared" si="914"/>
        <v>3.2921262866077932</v>
      </c>
      <c r="D872" s="17">
        <f t="shared" ref="D872:M872" ca="1" si="942">$C$4*($G$4-C872)*$B$7+$F$4*SQRT($B$7)*NORMSINV(RAND())+C872</f>
        <v>3.4059163711160401</v>
      </c>
      <c r="E872" s="17">
        <f t="shared" ca="1" si="942"/>
        <v>3.3962689458666659</v>
      </c>
      <c r="F872" s="17">
        <f t="shared" ca="1" si="942"/>
        <v>3.453633862907695</v>
      </c>
      <c r="G872" s="17">
        <f t="shared" ca="1" si="942"/>
        <v>3.395343913389679</v>
      </c>
      <c r="H872" s="17">
        <f t="shared" ca="1" si="942"/>
        <v>3.3976318688322986</v>
      </c>
      <c r="I872" s="17">
        <f t="shared" ca="1" si="942"/>
        <v>3.475800600551457</v>
      </c>
      <c r="J872" s="17">
        <f t="shared" ca="1" si="942"/>
        <v>3.2495202215521783</v>
      </c>
      <c r="K872" s="17">
        <f t="shared" ca="1" si="942"/>
        <v>3.4390557627791436</v>
      </c>
      <c r="L872" s="17">
        <f t="shared" ca="1" si="942"/>
        <v>3.444851343476131</v>
      </c>
      <c r="M872" s="17">
        <f t="shared" ca="1" si="942"/>
        <v>3.3778326880094003</v>
      </c>
      <c r="N872" s="127">
        <f t="shared" ca="1" si="916"/>
        <v>29.307184419874154</v>
      </c>
      <c r="O872" s="128">
        <f t="shared" ca="1" si="917"/>
        <v>26.56165551883236</v>
      </c>
      <c r="P872" s="128">
        <f t="shared" ca="1" si="918"/>
        <v>3.3616555188323609</v>
      </c>
      <c r="Q872" s="128">
        <f t="shared" ca="1" si="919"/>
        <v>3.1977056445485559</v>
      </c>
      <c r="R872" s="129">
        <f ca="1">AVERAGE(Q$17:Q872)</f>
        <v>1.6982177583127496</v>
      </c>
      <c r="S872">
        <v>1.615</v>
      </c>
    </row>
    <row r="873" spans="2:19" x14ac:dyDescent="0.25">
      <c r="B873" s="126">
        <f t="shared" si="920"/>
        <v>857</v>
      </c>
      <c r="C873" s="17">
        <f t="shared" si="914"/>
        <v>3.2921262866077932</v>
      </c>
      <c r="D873" s="17">
        <f t="shared" ref="D873:M873" ca="1" si="943">$C$4*($G$4-C873)*$B$7+$F$4*SQRT($B$7)*NORMSINV(RAND())+C873</f>
        <v>3.3363953755046651</v>
      </c>
      <c r="E873" s="17">
        <f t="shared" ca="1" si="943"/>
        <v>3.4059975855523454</v>
      </c>
      <c r="F873" s="17">
        <f t="shared" ca="1" si="943"/>
        <v>3.4772087884689253</v>
      </c>
      <c r="G873" s="17">
        <f t="shared" ca="1" si="943"/>
        <v>3.4471373696762453</v>
      </c>
      <c r="H873" s="17">
        <f t="shared" ca="1" si="943"/>
        <v>3.4474659204320242</v>
      </c>
      <c r="I873" s="17">
        <f t="shared" ca="1" si="943"/>
        <v>3.4254008976796109</v>
      </c>
      <c r="J873" s="17">
        <f t="shared" ca="1" si="943"/>
        <v>3.452703279523385</v>
      </c>
      <c r="K873" s="17">
        <f t="shared" ca="1" si="943"/>
        <v>3.4829824520141353</v>
      </c>
      <c r="L873" s="17">
        <f t="shared" ca="1" si="943"/>
        <v>3.5526456742965213</v>
      </c>
      <c r="M873" s="17">
        <f t="shared" ca="1" si="943"/>
        <v>3.6173913488465637</v>
      </c>
      <c r="N873" s="127">
        <f t="shared" ca="1" si="916"/>
        <v>37.24029406450088</v>
      </c>
      <c r="O873" s="128">
        <f t="shared" ca="1" si="917"/>
        <v>32.09394729438764</v>
      </c>
      <c r="P873" s="128">
        <f t="shared" ca="1" si="918"/>
        <v>8.8939472943876403</v>
      </c>
      <c r="Q873" s="128">
        <f t="shared" ca="1" si="919"/>
        <v>8.4601843663800373</v>
      </c>
      <c r="R873" s="129">
        <f ca="1">AVERAGE(Q$17:Q873)</f>
        <v>1.7061080344015094</v>
      </c>
      <c r="S873">
        <v>1.615</v>
      </c>
    </row>
    <row r="874" spans="2:19" x14ac:dyDescent="0.25">
      <c r="B874" s="126">
        <f t="shared" si="920"/>
        <v>858</v>
      </c>
      <c r="C874" s="17">
        <f t="shared" si="914"/>
        <v>3.2921262866077932</v>
      </c>
      <c r="D874" s="17">
        <f t="shared" ref="D874:M874" ca="1" si="944">$C$4*($G$4-C874)*$B$7+$F$4*SQRT($B$7)*NORMSINV(RAND())+C874</f>
        <v>3.2826549266859719</v>
      </c>
      <c r="E874" s="17">
        <f t="shared" ca="1" si="944"/>
        <v>3.2622847643506199</v>
      </c>
      <c r="F874" s="17">
        <f t="shared" ca="1" si="944"/>
        <v>3.2785817221762272</v>
      </c>
      <c r="G874" s="17">
        <f t="shared" ca="1" si="944"/>
        <v>3.2734271176042835</v>
      </c>
      <c r="H874" s="17">
        <f t="shared" ca="1" si="944"/>
        <v>3.2544714210014578</v>
      </c>
      <c r="I874" s="17">
        <f t="shared" ca="1" si="944"/>
        <v>3.2103115280775967</v>
      </c>
      <c r="J874" s="17">
        <f t="shared" ca="1" si="944"/>
        <v>3.2270316483305881</v>
      </c>
      <c r="K874" s="17">
        <f t="shared" ca="1" si="944"/>
        <v>3.1775267189673277</v>
      </c>
      <c r="L874" s="17">
        <f t="shared" ca="1" si="944"/>
        <v>3.1426548266632266</v>
      </c>
      <c r="M874" s="17">
        <f t="shared" ca="1" si="944"/>
        <v>3.1353305718898072</v>
      </c>
      <c r="N874" s="127">
        <f t="shared" ca="1" si="916"/>
        <v>22.996236495041099</v>
      </c>
      <c r="O874" s="128">
        <f t="shared" ca="1" si="917"/>
        <v>21.931965165567892</v>
      </c>
      <c r="P874" s="128">
        <f t="shared" ca="1" si="918"/>
        <v>0</v>
      </c>
      <c r="Q874" s="128">
        <f t="shared" ca="1" si="919"/>
        <v>0</v>
      </c>
      <c r="R874" s="129">
        <f ca="1">AVERAGE(Q$17:Q874)</f>
        <v>1.7041195634989437</v>
      </c>
      <c r="S874">
        <v>1.615</v>
      </c>
    </row>
    <row r="875" spans="2:19" x14ac:dyDescent="0.25">
      <c r="B875" s="126">
        <f t="shared" si="920"/>
        <v>859</v>
      </c>
      <c r="C875" s="17">
        <f t="shared" si="914"/>
        <v>3.2921262866077932</v>
      </c>
      <c r="D875" s="17">
        <f t="shared" ref="D875:M875" ca="1" si="945">$C$4*($G$4-C875)*$B$7+$F$4*SQRT($B$7)*NORMSINV(RAND())+C875</f>
        <v>3.3209199882607177</v>
      </c>
      <c r="E875" s="17">
        <f t="shared" ca="1" si="945"/>
        <v>3.2962256531523981</v>
      </c>
      <c r="F875" s="17">
        <f t="shared" ca="1" si="945"/>
        <v>3.0901061725472063</v>
      </c>
      <c r="G875" s="17">
        <f t="shared" ca="1" si="945"/>
        <v>3.1069434585037765</v>
      </c>
      <c r="H875" s="17">
        <f t="shared" ca="1" si="945"/>
        <v>3.1999561663842013</v>
      </c>
      <c r="I875" s="17">
        <f t="shared" ca="1" si="945"/>
        <v>3.2128124323446317</v>
      </c>
      <c r="J875" s="17">
        <f t="shared" ca="1" si="945"/>
        <v>3.1824731606623784</v>
      </c>
      <c r="K875" s="17">
        <f t="shared" ca="1" si="945"/>
        <v>3.1242198119616389</v>
      </c>
      <c r="L875" s="17">
        <f t="shared" ca="1" si="945"/>
        <v>3.1873277877863604</v>
      </c>
      <c r="M875" s="17">
        <f t="shared" ca="1" si="945"/>
        <v>3.1094230167285239</v>
      </c>
      <c r="N875" s="127">
        <f t="shared" ca="1" si="916"/>
        <v>22.408111564571943</v>
      </c>
      <c r="O875" s="128">
        <f t="shared" ca="1" si="917"/>
        <v>21.487768856801598</v>
      </c>
      <c r="P875" s="128">
        <f t="shared" ca="1" si="918"/>
        <v>0</v>
      </c>
      <c r="Q875" s="128">
        <f t="shared" ca="1" si="919"/>
        <v>0</v>
      </c>
      <c r="R875" s="129">
        <f ca="1">AVERAGE(Q$17:Q875)</f>
        <v>1.7021357223307259</v>
      </c>
      <c r="S875">
        <v>1.615</v>
      </c>
    </row>
    <row r="876" spans="2:19" x14ac:dyDescent="0.25">
      <c r="B876" s="126">
        <f t="shared" si="920"/>
        <v>860</v>
      </c>
      <c r="C876" s="17">
        <f t="shared" si="914"/>
        <v>3.2921262866077932</v>
      </c>
      <c r="D876" s="17">
        <f t="shared" ref="D876:M876" ca="1" si="946">$C$4*($G$4-C876)*$B$7+$F$4*SQRT($B$7)*NORMSINV(RAND())+C876</f>
        <v>3.1875226067410662</v>
      </c>
      <c r="E876" s="17">
        <f t="shared" ca="1" si="946"/>
        <v>3.1400432205345963</v>
      </c>
      <c r="F876" s="17">
        <f t="shared" ca="1" si="946"/>
        <v>2.9911459684266282</v>
      </c>
      <c r="G876" s="17">
        <f t="shared" ca="1" si="946"/>
        <v>3.046583681388332</v>
      </c>
      <c r="H876" s="17">
        <f t="shared" ca="1" si="946"/>
        <v>3.0135871131158507</v>
      </c>
      <c r="I876" s="17">
        <f t="shared" ca="1" si="946"/>
        <v>3.008456149672551</v>
      </c>
      <c r="J876" s="17">
        <f t="shared" ca="1" si="946"/>
        <v>2.918220229276077</v>
      </c>
      <c r="K876" s="17">
        <f t="shared" ca="1" si="946"/>
        <v>2.945830527160584</v>
      </c>
      <c r="L876" s="17">
        <f t="shared" ca="1" si="946"/>
        <v>2.8930894434914589</v>
      </c>
      <c r="M876" s="17">
        <f t="shared" ca="1" si="946"/>
        <v>3.0013213405501871</v>
      </c>
      <c r="N876" s="127">
        <f t="shared" ca="1" si="916"/>
        <v>20.112094299401637</v>
      </c>
      <c r="O876" s="128">
        <f t="shared" ca="1" si="917"/>
        <v>19.729347898226955</v>
      </c>
      <c r="P876" s="128">
        <f t="shared" ca="1" si="918"/>
        <v>0</v>
      </c>
      <c r="Q876" s="128">
        <f t="shared" ca="1" si="919"/>
        <v>0</v>
      </c>
      <c r="R876" s="129">
        <f ca="1">AVERAGE(Q$17:Q876)</f>
        <v>1.7001564947466206</v>
      </c>
      <c r="S876">
        <v>1.615</v>
      </c>
    </row>
    <row r="877" spans="2:19" x14ac:dyDescent="0.25">
      <c r="B877" s="126">
        <f t="shared" si="920"/>
        <v>861</v>
      </c>
      <c r="C877" s="17">
        <f t="shared" si="914"/>
        <v>3.2921262866077932</v>
      </c>
      <c r="D877" s="17">
        <f t="shared" ref="D877:M877" ca="1" si="947">$C$4*($G$4-C877)*$B$7+$F$4*SQRT($B$7)*NORMSINV(RAND())+C877</f>
        <v>3.3043092802677103</v>
      </c>
      <c r="E877" s="17">
        <f t="shared" ca="1" si="947"/>
        <v>3.1657844852091923</v>
      </c>
      <c r="F877" s="17">
        <f t="shared" ca="1" si="947"/>
        <v>3.2183079897439297</v>
      </c>
      <c r="G877" s="17">
        <f t="shared" ca="1" si="947"/>
        <v>3.073434128077762</v>
      </c>
      <c r="H877" s="17">
        <f t="shared" ca="1" si="947"/>
        <v>3.2601816584543091</v>
      </c>
      <c r="I877" s="17">
        <f t="shared" ca="1" si="947"/>
        <v>3.3202321112287052</v>
      </c>
      <c r="J877" s="17">
        <f t="shared" ca="1" si="947"/>
        <v>3.2226023550044007</v>
      </c>
      <c r="K877" s="17">
        <f t="shared" ca="1" si="947"/>
        <v>3.242643061019336</v>
      </c>
      <c r="L877" s="17">
        <f t="shared" ca="1" si="947"/>
        <v>3.1346017270961872</v>
      </c>
      <c r="M877" s="17">
        <f t="shared" ca="1" si="947"/>
        <v>3.1223704629303164</v>
      </c>
      <c r="N877" s="127">
        <f t="shared" ca="1" si="916"/>
        <v>22.700125723003332</v>
      </c>
      <c r="O877" s="128">
        <f t="shared" ca="1" si="917"/>
        <v>21.708622365527994</v>
      </c>
      <c r="P877" s="128">
        <f t="shared" ca="1" si="918"/>
        <v>0</v>
      </c>
      <c r="Q877" s="128">
        <f t="shared" ca="1" si="919"/>
        <v>0</v>
      </c>
      <c r="R877" s="129">
        <f ca="1">AVERAGE(Q$17:Q877)</f>
        <v>1.6981818646714211</v>
      </c>
      <c r="S877">
        <v>1.615</v>
      </c>
    </row>
    <row r="878" spans="2:19" x14ac:dyDescent="0.25">
      <c r="B878" s="126">
        <f t="shared" si="920"/>
        <v>862</v>
      </c>
      <c r="C878" s="17">
        <f t="shared" si="914"/>
        <v>3.2921262866077932</v>
      </c>
      <c r="D878" s="17">
        <f t="shared" ref="D878:M878" ca="1" si="948">$C$4*($G$4-C878)*$B$7+$F$4*SQRT($B$7)*NORMSINV(RAND())+C878</f>
        <v>3.2755864885549983</v>
      </c>
      <c r="E878" s="17">
        <f t="shared" ca="1" si="948"/>
        <v>3.1080685385811351</v>
      </c>
      <c r="F878" s="17">
        <f t="shared" ca="1" si="948"/>
        <v>2.9814692924494364</v>
      </c>
      <c r="G878" s="17">
        <f t="shared" ca="1" si="948"/>
        <v>2.958571010739536</v>
      </c>
      <c r="H878" s="17">
        <f t="shared" ca="1" si="948"/>
        <v>2.8399914207510464</v>
      </c>
      <c r="I878" s="17">
        <f t="shared" ca="1" si="948"/>
        <v>2.8879977274067952</v>
      </c>
      <c r="J878" s="17">
        <f t="shared" ca="1" si="948"/>
        <v>2.8427711830525464</v>
      </c>
      <c r="K878" s="17">
        <f t="shared" ca="1" si="948"/>
        <v>2.8806268413364626</v>
      </c>
      <c r="L878" s="17">
        <f t="shared" ca="1" si="948"/>
        <v>2.8079367297702351</v>
      </c>
      <c r="M878" s="17">
        <f t="shared" ca="1" si="948"/>
        <v>2.9557796499463906</v>
      </c>
      <c r="N878" s="127">
        <f t="shared" ca="1" si="916"/>
        <v>19.216699179361594</v>
      </c>
      <c r="O878" s="128">
        <f t="shared" ca="1" si="917"/>
        <v>19.032333978552465</v>
      </c>
      <c r="P878" s="128">
        <f t="shared" ca="1" si="918"/>
        <v>0</v>
      </c>
      <c r="Q878" s="128">
        <f t="shared" ca="1" si="919"/>
        <v>0</v>
      </c>
      <c r="R878" s="129">
        <f ca="1">AVERAGE(Q$17:Q878)</f>
        <v>1.696211816104517</v>
      </c>
      <c r="S878">
        <v>1.615</v>
      </c>
    </row>
    <row r="879" spans="2:19" x14ac:dyDescent="0.25">
      <c r="B879" s="126">
        <f t="shared" si="920"/>
        <v>863</v>
      </c>
      <c r="C879" s="17">
        <f t="shared" si="914"/>
        <v>3.2921262866077932</v>
      </c>
      <c r="D879" s="17">
        <f t="shared" ref="D879:M879" ca="1" si="949">$C$4*($G$4-C879)*$B$7+$F$4*SQRT($B$7)*NORMSINV(RAND())+C879</f>
        <v>3.2629634356583521</v>
      </c>
      <c r="E879" s="17">
        <f t="shared" ca="1" si="949"/>
        <v>3.3015172819054315</v>
      </c>
      <c r="F879" s="17">
        <f t="shared" ca="1" si="949"/>
        <v>3.252095552263957</v>
      </c>
      <c r="G879" s="17">
        <f t="shared" ca="1" si="949"/>
        <v>3.1521563261081118</v>
      </c>
      <c r="H879" s="17">
        <f t="shared" ca="1" si="949"/>
        <v>3.2156256288552263</v>
      </c>
      <c r="I879" s="17">
        <f t="shared" ca="1" si="949"/>
        <v>3.1948199558430863</v>
      </c>
      <c r="J879" s="17">
        <f t="shared" ca="1" si="949"/>
        <v>3.122273713119597</v>
      </c>
      <c r="K879" s="17">
        <f t="shared" ca="1" si="949"/>
        <v>3.0906346957189665</v>
      </c>
      <c r="L879" s="17">
        <f t="shared" ca="1" si="949"/>
        <v>3.0502214186284258</v>
      </c>
      <c r="M879" s="17">
        <f t="shared" ca="1" si="949"/>
        <v>3.0149366496355903</v>
      </c>
      <c r="N879" s="127">
        <f t="shared" ca="1" si="916"/>
        <v>20.387799325120731</v>
      </c>
      <c r="O879" s="128">
        <f t="shared" ca="1" si="917"/>
        <v>19.942644451818246</v>
      </c>
      <c r="P879" s="128">
        <f t="shared" ca="1" si="918"/>
        <v>0</v>
      </c>
      <c r="Q879" s="128">
        <f t="shared" ca="1" si="919"/>
        <v>0</v>
      </c>
      <c r="R879" s="129">
        <f ca="1">AVERAGE(Q$17:Q879)</f>
        <v>1.6942463331194595</v>
      </c>
      <c r="S879">
        <v>1.615</v>
      </c>
    </row>
    <row r="880" spans="2:19" x14ac:dyDescent="0.25">
      <c r="B880" s="126">
        <f t="shared" si="920"/>
        <v>864</v>
      </c>
      <c r="C880" s="17">
        <f t="shared" si="914"/>
        <v>3.2921262866077932</v>
      </c>
      <c r="D880" s="17">
        <f t="shared" ref="D880:M880" ca="1" si="950">$C$4*($G$4-C880)*$B$7+$F$4*SQRT($B$7)*NORMSINV(RAND())+C880</f>
        <v>3.2991226905372057</v>
      </c>
      <c r="E880" s="17">
        <f t="shared" ca="1" si="950"/>
        <v>3.2953079150158384</v>
      </c>
      <c r="F880" s="17">
        <f t="shared" ca="1" si="950"/>
        <v>3.4526190053379753</v>
      </c>
      <c r="G880" s="17">
        <f t="shared" ca="1" si="950"/>
        <v>3.3970216089378149</v>
      </c>
      <c r="H880" s="17">
        <f t="shared" ca="1" si="950"/>
        <v>3.4358720905443239</v>
      </c>
      <c r="I880" s="17">
        <f t="shared" ca="1" si="950"/>
        <v>3.4474845203337328</v>
      </c>
      <c r="J880" s="17">
        <f t="shared" ca="1" si="950"/>
        <v>3.2965371403468717</v>
      </c>
      <c r="K880" s="17">
        <f t="shared" ca="1" si="950"/>
        <v>3.3358525098562724</v>
      </c>
      <c r="L880" s="17">
        <f t="shared" ca="1" si="950"/>
        <v>3.3272086075068152</v>
      </c>
      <c r="M880" s="17">
        <f t="shared" ca="1" si="950"/>
        <v>3.4251290590144308</v>
      </c>
      <c r="N880" s="127">
        <f t="shared" ca="1" si="916"/>
        <v>30.726610141640869</v>
      </c>
      <c r="O880" s="128">
        <f t="shared" ca="1" si="917"/>
        <v>27.572596904157795</v>
      </c>
      <c r="P880" s="128">
        <f t="shared" ca="1" si="918"/>
        <v>4.3725969041577954</v>
      </c>
      <c r="Q880" s="128">
        <f t="shared" ca="1" si="919"/>
        <v>4.1593428367156235</v>
      </c>
      <c r="R880" s="129">
        <f ca="1">AVERAGE(Q$17:Q880)</f>
        <v>1.697099454072696</v>
      </c>
      <c r="S880">
        <v>1.615</v>
      </c>
    </row>
    <row r="881" spans="2:19" x14ac:dyDescent="0.25">
      <c r="B881" s="126">
        <f t="shared" si="920"/>
        <v>865</v>
      </c>
      <c r="C881" s="17">
        <f t="shared" si="914"/>
        <v>3.2921262866077932</v>
      </c>
      <c r="D881" s="17">
        <f t="shared" ref="D881:M881" ca="1" si="951">$C$4*($G$4-C881)*$B$7+$F$4*SQRT($B$7)*NORMSINV(RAND())+C881</f>
        <v>3.3629545467259248</v>
      </c>
      <c r="E881" s="17">
        <f t="shared" ca="1" si="951"/>
        <v>3.2211395520224624</v>
      </c>
      <c r="F881" s="17">
        <f t="shared" ca="1" si="951"/>
        <v>3.1581331752734321</v>
      </c>
      <c r="G881" s="17">
        <f t="shared" ca="1" si="951"/>
        <v>3.1665057632568141</v>
      </c>
      <c r="H881" s="17">
        <f t="shared" ca="1" si="951"/>
        <v>3.166666905440692</v>
      </c>
      <c r="I881" s="17">
        <f t="shared" ca="1" si="951"/>
        <v>3.0105071545534852</v>
      </c>
      <c r="J881" s="17">
        <f t="shared" ca="1" si="951"/>
        <v>2.8757859123164407</v>
      </c>
      <c r="K881" s="17">
        <f t="shared" ca="1" si="951"/>
        <v>2.7727200986547147</v>
      </c>
      <c r="L881" s="17">
        <f t="shared" ca="1" si="951"/>
        <v>2.7633164333901625</v>
      </c>
      <c r="M881" s="17">
        <f t="shared" ca="1" si="951"/>
        <v>2.6537532936633341</v>
      </c>
      <c r="N881" s="127">
        <f t="shared" ca="1" si="916"/>
        <v>14.207262729260899</v>
      </c>
      <c r="O881" s="128">
        <f t="shared" ca="1" si="917"/>
        <v>14.993319599993653</v>
      </c>
      <c r="P881" s="128">
        <f t="shared" ca="1" si="918"/>
        <v>0</v>
      </c>
      <c r="Q881" s="128">
        <f t="shared" ca="1" si="919"/>
        <v>0</v>
      </c>
      <c r="R881" s="129">
        <f ca="1">AVERAGE(Q$17:Q881)</f>
        <v>1.6951374893859068</v>
      </c>
      <c r="S881">
        <v>1.615</v>
      </c>
    </row>
    <row r="882" spans="2:19" x14ac:dyDescent="0.25">
      <c r="B882" s="126">
        <f t="shared" si="920"/>
        <v>866</v>
      </c>
      <c r="C882" s="17">
        <f t="shared" si="914"/>
        <v>3.2921262866077932</v>
      </c>
      <c r="D882" s="17">
        <f t="shared" ref="D882:M882" ca="1" si="952">$C$4*($G$4-C882)*$B$7+$F$4*SQRT($B$7)*NORMSINV(RAND())+C882</f>
        <v>3.1805789640846518</v>
      </c>
      <c r="E882" s="17">
        <f t="shared" ca="1" si="952"/>
        <v>3.3153915911831415</v>
      </c>
      <c r="F882" s="17">
        <f t="shared" ca="1" si="952"/>
        <v>3.2070096970618529</v>
      </c>
      <c r="G882" s="17">
        <f t="shared" ca="1" si="952"/>
        <v>3.1842643205114047</v>
      </c>
      <c r="H882" s="17">
        <f t="shared" ca="1" si="952"/>
        <v>3.1062249150550771</v>
      </c>
      <c r="I882" s="17">
        <f t="shared" ca="1" si="952"/>
        <v>3.1070952742452822</v>
      </c>
      <c r="J882" s="17">
        <f t="shared" ca="1" si="952"/>
        <v>3.0489047655640551</v>
      </c>
      <c r="K882" s="17">
        <f t="shared" ca="1" si="952"/>
        <v>3.084879723810054</v>
      </c>
      <c r="L882" s="17">
        <f t="shared" ca="1" si="952"/>
        <v>3.1611339207438913</v>
      </c>
      <c r="M882" s="17">
        <f t="shared" ca="1" si="952"/>
        <v>3.1185890192379131</v>
      </c>
      <c r="N882" s="127">
        <f t="shared" ca="1" si="916"/>
        <v>22.614448569530815</v>
      </c>
      <c r="O882" s="128">
        <f t="shared" ca="1" si="917"/>
        <v>21.643886038826707</v>
      </c>
      <c r="P882" s="128">
        <f t="shared" ca="1" si="918"/>
        <v>0</v>
      </c>
      <c r="Q882" s="128">
        <f t="shared" ca="1" si="919"/>
        <v>0</v>
      </c>
      <c r="R882" s="129">
        <f ca="1">AVERAGE(Q$17:Q882)</f>
        <v>1.6931800557953918</v>
      </c>
      <c r="S882">
        <v>1.615</v>
      </c>
    </row>
    <row r="883" spans="2:19" x14ac:dyDescent="0.25">
      <c r="B883" s="126">
        <f t="shared" si="920"/>
        <v>867</v>
      </c>
      <c r="C883" s="17">
        <f t="shared" si="914"/>
        <v>3.2921262866077932</v>
      </c>
      <c r="D883" s="17">
        <f t="shared" ref="D883:M883" ca="1" si="953">$C$4*($G$4-C883)*$B$7+$F$4*SQRT($B$7)*NORMSINV(RAND())+C883</f>
        <v>3.342260949908594</v>
      </c>
      <c r="E883" s="17">
        <f t="shared" ca="1" si="953"/>
        <v>3.2920828244816356</v>
      </c>
      <c r="F883" s="17">
        <f t="shared" ca="1" si="953"/>
        <v>3.4300797663685914</v>
      </c>
      <c r="G883" s="17">
        <f t="shared" ca="1" si="953"/>
        <v>3.3225431312964724</v>
      </c>
      <c r="H883" s="17">
        <f t="shared" ca="1" si="953"/>
        <v>3.3111255310090892</v>
      </c>
      <c r="I883" s="17">
        <f t="shared" ca="1" si="953"/>
        <v>3.4877387260504724</v>
      </c>
      <c r="J883" s="17">
        <f t="shared" ca="1" si="953"/>
        <v>3.4462380055788051</v>
      </c>
      <c r="K883" s="17">
        <f t="shared" ca="1" si="953"/>
        <v>3.5689166274920763</v>
      </c>
      <c r="L883" s="17">
        <f t="shared" ca="1" si="953"/>
        <v>3.4710316549428231</v>
      </c>
      <c r="M883" s="17">
        <f t="shared" ca="1" si="953"/>
        <v>3.3553996839785505</v>
      </c>
      <c r="N883" s="127">
        <f t="shared" ca="1" si="916"/>
        <v>28.657055668091115</v>
      </c>
      <c r="O883" s="128">
        <f t="shared" ca="1" si="917"/>
        <v>26.095202910547183</v>
      </c>
      <c r="P883" s="128">
        <f t="shared" ca="1" si="918"/>
        <v>2.8952029105471837</v>
      </c>
      <c r="Q883" s="128">
        <f t="shared" ca="1" si="919"/>
        <v>2.7540021984125898</v>
      </c>
      <c r="R883" s="129">
        <f ca="1">AVERAGE(Q$17:Q883)</f>
        <v>1.6944036107465072</v>
      </c>
      <c r="S883">
        <v>1.615</v>
      </c>
    </row>
    <row r="884" spans="2:19" x14ac:dyDescent="0.25">
      <c r="B884" s="126">
        <f t="shared" si="920"/>
        <v>868</v>
      </c>
      <c r="C884" s="17">
        <f t="shared" si="914"/>
        <v>3.2921262866077932</v>
      </c>
      <c r="D884" s="17">
        <f t="shared" ref="D884:M884" ca="1" si="954">$C$4*($G$4-C884)*$B$7+$F$4*SQRT($B$7)*NORMSINV(RAND())+C884</f>
        <v>3.3345505728372733</v>
      </c>
      <c r="E884" s="17">
        <f t="shared" ca="1" si="954"/>
        <v>3.3951341480985806</v>
      </c>
      <c r="F884" s="17">
        <f t="shared" ca="1" si="954"/>
        <v>3.251463684982685</v>
      </c>
      <c r="G884" s="17">
        <f t="shared" ca="1" si="954"/>
        <v>3.339940311051234</v>
      </c>
      <c r="H884" s="17">
        <f t="shared" ca="1" si="954"/>
        <v>3.1910220633227802</v>
      </c>
      <c r="I884" s="17">
        <f t="shared" ca="1" si="954"/>
        <v>3.1782865403775267</v>
      </c>
      <c r="J884" s="17">
        <f t="shared" ca="1" si="954"/>
        <v>3.1660821761072051</v>
      </c>
      <c r="K884" s="17">
        <f t="shared" ca="1" si="954"/>
        <v>3.1483239285369784</v>
      </c>
      <c r="L884" s="17">
        <f t="shared" ca="1" si="954"/>
        <v>2.9937454896301001</v>
      </c>
      <c r="M884" s="17">
        <f t="shared" ca="1" si="954"/>
        <v>2.9369838585669918</v>
      </c>
      <c r="N884" s="127">
        <f t="shared" ca="1" si="916"/>
        <v>18.858879397773951</v>
      </c>
      <c r="O884" s="128">
        <f t="shared" ca="1" si="917"/>
        <v>18.751894144001337</v>
      </c>
      <c r="P884" s="128">
        <f t="shared" ca="1" si="918"/>
        <v>0</v>
      </c>
      <c r="Q884" s="128">
        <f t="shared" ca="1" si="919"/>
        <v>0</v>
      </c>
      <c r="R884" s="129">
        <f ca="1">AVERAGE(Q$17:Q884)</f>
        <v>1.6924515328539422</v>
      </c>
      <c r="S884">
        <v>1.615</v>
      </c>
    </row>
    <row r="885" spans="2:19" x14ac:dyDescent="0.25">
      <c r="B885" s="126">
        <f t="shared" si="920"/>
        <v>869</v>
      </c>
      <c r="C885" s="17">
        <f t="shared" si="914"/>
        <v>3.2921262866077932</v>
      </c>
      <c r="D885" s="17">
        <f t="shared" ref="D885:M885" ca="1" si="955">$C$4*($G$4-C885)*$B$7+$F$4*SQRT($B$7)*NORMSINV(RAND())+C885</f>
        <v>3.0593887129130044</v>
      </c>
      <c r="E885" s="17">
        <f t="shared" ca="1" si="955"/>
        <v>2.9694997821258142</v>
      </c>
      <c r="F885" s="17">
        <f t="shared" ca="1" si="955"/>
        <v>2.9427891176568597</v>
      </c>
      <c r="G885" s="17">
        <f t="shared" ca="1" si="955"/>
        <v>3.0624997815502177</v>
      </c>
      <c r="H885" s="17">
        <f t="shared" ca="1" si="955"/>
        <v>3.0372155375031671</v>
      </c>
      <c r="I885" s="17">
        <f t="shared" ca="1" si="955"/>
        <v>2.9189523508586221</v>
      </c>
      <c r="J885" s="17">
        <f t="shared" ca="1" si="955"/>
        <v>2.9860108636799656</v>
      </c>
      <c r="K885" s="17">
        <f t="shared" ca="1" si="955"/>
        <v>3.049084997237538</v>
      </c>
      <c r="L885" s="17">
        <f t="shared" ca="1" si="955"/>
        <v>3.0258798209163755</v>
      </c>
      <c r="M885" s="17">
        <f t="shared" ca="1" si="955"/>
        <v>2.8999737705732729</v>
      </c>
      <c r="N885" s="127">
        <f t="shared" ca="1" si="916"/>
        <v>18.17366867828046</v>
      </c>
      <c r="O885" s="128">
        <f t="shared" ca="1" si="917"/>
        <v>18.21171222748675</v>
      </c>
      <c r="P885" s="128">
        <f t="shared" ca="1" si="918"/>
        <v>0</v>
      </c>
      <c r="Q885" s="128">
        <f t="shared" ca="1" si="919"/>
        <v>0</v>
      </c>
      <c r="R885" s="129">
        <f ca="1">AVERAGE(Q$17:Q885)</f>
        <v>1.6905039476607846</v>
      </c>
      <c r="S885">
        <v>1.615</v>
      </c>
    </row>
    <row r="886" spans="2:19" x14ac:dyDescent="0.25">
      <c r="B886" s="126">
        <f t="shared" si="920"/>
        <v>870</v>
      </c>
      <c r="C886" s="17">
        <f t="shared" si="914"/>
        <v>3.2921262866077932</v>
      </c>
      <c r="D886" s="17">
        <f t="shared" ref="D886:M886" ca="1" si="956">$C$4*($G$4-C886)*$B$7+$F$4*SQRT($B$7)*NORMSINV(RAND())+C886</f>
        <v>3.2042218128742035</v>
      </c>
      <c r="E886" s="17">
        <f t="shared" ca="1" si="956"/>
        <v>3.1708409716722459</v>
      </c>
      <c r="F886" s="17">
        <f t="shared" ca="1" si="956"/>
        <v>3.068096771049639</v>
      </c>
      <c r="G886" s="17">
        <f t="shared" ca="1" si="956"/>
        <v>2.9687257417484405</v>
      </c>
      <c r="H886" s="17">
        <f t="shared" ca="1" si="956"/>
        <v>3.0947578405879037</v>
      </c>
      <c r="I886" s="17">
        <f t="shared" ca="1" si="956"/>
        <v>3.1621899168816765</v>
      </c>
      <c r="J886" s="17">
        <f t="shared" ca="1" si="956"/>
        <v>3.212225165127188</v>
      </c>
      <c r="K886" s="17">
        <f t="shared" ca="1" si="956"/>
        <v>3.179145833026181</v>
      </c>
      <c r="L886" s="17">
        <f t="shared" ca="1" si="956"/>
        <v>3.1849533871244593</v>
      </c>
      <c r="M886" s="17">
        <f t="shared" ca="1" si="956"/>
        <v>3.2939691296543958</v>
      </c>
      <c r="N886" s="127">
        <f t="shared" ca="1" si="916"/>
        <v>26.949618183173289</v>
      </c>
      <c r="O886" s="128">
        <f t="shared" ca="1" si="917"/>
        <v>24.859372298604587</v>
      </c>
      <c r="P886" s="128">
        <f t="shared" ca="1" si="918"/>
        <v>1.6593722986045876</v>
      </c>
      <c r="Q886" s="128">
        <f t="shared" ca="1" si="919"/>
        <v>1.5784437566340688</v>
      </c>
      <c r="R886" s="129">
        <f ca="1">AVERAGE(Q$17:Q886)</f>
        <v>1.6903751428435125</v>
      </c>
      <c r="S886">
        <v>1.615</v>
      </c>
    </row>
    <row r="887" spans="2:19" x14ac:dyDescent="0.25">
      <c r="B887" s="126">
        <f t="shared" si="920"/>
        <v>871</v>
      </c>
      <c r="C887" s="17">
        <f t="shared" si="914"/>
        <v>3.2921262866077932</v>
      </c>
      <c r="D887" s="17">
        <f t="shared" ref="D887:M887" ca="1" si="957">$C$4*($G$4-C887)*$B$7+$F$4*SQRT($B$7)*NORMSINV(RAND())+C887</f>
        <v>3.0870195909982416</v>
      </c>
      <c r="E887" s="17">
        <f t="shared" ca="1" si="957"/>
        <v>3.0500399659303925</v>
      </c>
      <c r="F887" s="17">
        <f t="shared" ca="1" si="957"/>
        <v>3.055138392777335</v>
      </c>
      <c r="G887" s="17">
        <f t="shared" ca="1" si="957"/>
        <v>3.0331284931041096</v>
      </c>
      <c r="H887" s="17">
        <f t="shared" ca="1" si="957"/>
        <v>3.0390354983200556</v>
      </c>
      <c r="I887" s="17">
        <f t="shared" ca="1" si="957"/>
        <v>3.082913896116326</v>
      </c>
      <c r="J887" s="17">
        <f t="shared" ca="1" si="957"/>
        <v>3.1826945586673405</v>
      </c>
      <c r="K887" s="17">
        <f t="shared" ca="1" si="957"/>
        <v>3.2715164325250838</v>
      </c>
      <c r="L887" s="17">
        <f t="shared" ca="1" si="957"/>
        <v>3.2627869497480853</v>
      </c>
      <c r="M887" s="17">
        <f t="shared" ca="1" si="957"/>
        <v>3.2761258911705142</v>
      </c>
      <c r="N887" s="127">
        <f t="shared" ca="1" si="916"/>
        <v>26.473014441068297</v>
      </c>
      <c r="O887" s="128">
        <f t="shared" ca="1" si="917"/>
        <v>24.511504809604958</v>
      </c>
      <c r="P887" s="128">
        <f t="shared" ca="1" si="918"/>
        <v>1.3115048096049584</v>
      </c>
      <c r="Q887" s="128">
        <f t="shared" ca="1" si="919"/>
        <v>1.2475419652704431</v>
      </c>
      <c r="R887" s="129">
        <f ca="1">AVERAGE(Q$17:Q887)</f>
        <v>1.6898667235810862</v>
      </c>
      <c r="S887">
        <v>1.615</v>
      </c>
    </row>
    <row r="888" spans="2:19" x14ac:dyDescent="0.25">
      <c r="B888" s="126">
        <f t="shared" si="920"/>
        <v>872</v>
      </c>
      <c r="C888" s="17">
        <f t="shared" si="914"/>
        <v>3.2921262866077932</v>
      </c>
      <c r="D888" s="17">
        <f t="shared" ref="D888:M888" ca="1" si="958">$C$4*($G$4-C888)*$B$7+$F$4*SQRT($B$7)*NORMSINV(RAND())+C888</f>
        <v>3.4578750698534377</v>
      </c>
      <c r="E888" s="17">
        <f t="shared" ca="1" si="958"/>
        <v>3.4141063051383864</v>
      </c>
      <c r="F888" s="17">
        <f t="shared" ca="1" si="958"/>
        <v>3.3933442159753953</v>
      </c>
      <c r="G888" s="17">
        <f t="shared" ca="1" si="958"/>
        <v>3.3047217990904554</v>
      </c>
      <c r="H888" s="17">
        <f t="shared" ca="1" si="958"/>
        <v>3.3926671061553253</v>
      </c>
      <c r="I888" s="17">
        <f t="shared" ca="1" si="958"/>
        <v>3.3939231399269469</v>
      </c>
      <c r="J888" s="17">
        <f t="shared" ca="1" si="958"/>
        <v>3.431175758320725</v>
      </c>
      <c r="K888" s="17">
        <f t="shared" ca="1" si="958"/>
        <v>3.4675001948089639</v>
      </c>
      <c r="L888" s="17">
        <f t="shared" ca="1" si="958"/>
        <v>3.5259286193169399</v>
      </c>
      <c r="M888" s="17">
        <f t="shared" ca="1" si="958"/>
        <v>3.4498569105879988</v>
      </c>
      <c r="N888" s="127">
        <f t="shared" ca="1" si="916"/>
        <v>31.495885258597934</v>
      </c>
      <c r="O888" s="128">
        <f t="shared" ca="1" si="917"/>
        <v>28.116370674818747</v>
      </c>
      <c r="P888" s="128">
        <f t="shared" ca="1" si="918"/>
        <v>4.9163706748187472</v>
      </c>
      <c r="Q888" s="128">
        <f t="shared" ca="1" si="919"/>
        <v>4.6765964476400237</v>
      </c>
      <c r="R888" s="129">
        <f ca="1">AVERAGE(Q$17:Q888)</f>
        <v>1.693291872347209</v>
      </c>
      <c r="S888">
        <v>1.615</v>
      </c>
    </row>
    <row r="889" spans="2:19" x14ac:dyDescent="0.25">
      <c r="B889" s="126">
        <f t="shared" si="920"/>
        <v>873</v>
      </c>
      <c r="C889" s="17">
        <f t="shared" si="914"/>
        <v>3.2921262866077932</v>
      </c>
      <c r="D889" s="17">
        <f t="shared" ref="D889:M889" ca="1" si="959">$C$4*($G$4-C889)*$B$7+$F$4*SQRT($B$7)*NORMSINV(RAND())+C889</f>
        <v>3.2168792921086591</v>
      </c>
      <c r="E889" s="17">
        <f t="shared" ca="1" si="959"/>
        <v>3.0446114598543863</v>
      </c>
      <c r="F889" s="17">
        <f t="shared" ca="1" si="959"/>
        <v>3.1078910954726844</v>
      </c>
      <c r="G889" s="17">
        <f t="shared" ca="1" si="959"/>
        <v>3.1695626395975798</v>
      </c>
      <c r="H889" s="17">
        <f t="shared" ca="1" si="959"/>
        <v>3.3234544843573062</v>
      </c>
      <c r="I889" s="17">
        <f t="shared" ca="1" si="959"/>
        <v>3.3712534678749719</v>
      </c>
      <c r="J889" s="17">
        <f t="shared" ca="1" si="959"/>
        <v>3.4213176348517855</v>
      </c>
      <c r="K889" s="17">
        <f t="shared" ca="1" si="959"/>
        <v>3.3005443011689151</v>
      </c>
      <c r="L889" s="17">
        <f t="shared" ca="1" si="959"/>
        <v>3.3379345185898361</v>
      </c>
      <c r="M889" s="17">
        <f t="shared" ca="1" si="959"/>
        <v>3.2934227473402666</v>
      </c>
      <c r="N889" s="127">
        <f t="shared" ca="1" si="916"/>
        <v>26.934897410376646</v>
      </c>
      <c r="O889" s="128">
        <f t="shared" ca="1" si="917"/>
        <v>24.848647241988022</v>
      </c>
      <c r="P889" s="128">
        <f t="shared" ca="1" si="918"/>
        <v>1.6486472419880229</v>
      </c>
      <c r="Q889" s="128">
        <f t="shared" ca="1" si="919"/>
        <v>1.5682417672009565</v>
      </c>
      <c r="R889" s="129">
        <f ca="1">AVERAGE(Q$17:Q889)</f>
        <v>1.6931486305314631</v>
      </c>
      <c r="S889">
        <v>1.615</v>
      </c>
    </row>
    <row r="890" spans="2:19" x14ac:dyDescent="0.25">
      <c r="B890" s="126">
        <f t="shared" si="920"/>
        <v>874</v>
      </c>
      <c r="C890" s="17">
        <f t="shared" si="914"/>
        <v>3.2921262866077932</v>
      </c>
      <c r="D890" s="17">
        <f t="shared" ref="D890:M890" ca="1" si="960">$C$4*($G$4-C890)*$B$7+$F$4*SQRT($B$7)*NORMSINV(RAND())+C890</f>
        <v>3.1654921828386935</v>
      </c>
      <c r="E890" s="17">
        <f t="shared" ca="1" si="960"/>
        <v>3.1399145575603442</v>
      </c>
      <c r="F890" s="17">
        <f t="shared" ca="1" si="960"/>
        <v>3.1413893466592393</v>
      </c>
      <c r="G890" s="17">
        <f t="shared" ca="1" si="960"/>
        <v>3.1293989427971929</v>
      </c>
      <c r="H890" s="17">
        <f t="shared" ca="1" si="960"/>
        <v>3.0532394208980178</v>
      </c>
      <c r="I890" s="17">
        <f t="shared" ca="1" si="960"/>
        <v>3.0019722846948578</v>
      </c>
      <c r="J890" s="17">
        <f t="shared" ca="1" si="960"/>
        <v>2.9288563292613272</v>
      </c>
      <c r="K890" s="17">
        <f t="shared" ca="1" si="960"/>
        <v>2.9305187863071143</v>
      </c>
      <c r="L890" s="17">
        <f t="shared" ca="1" si="960"/>
        <v>2.8705953884496589</v>
      </c>
      <c r="M890" s="17">
        <f t="shared" ca="1" si="960"/>
        <v>2.8104271700786208</v>
      </c>
      <c r="N890" s="127">
        <f t="shared" ca="1" si="916"/>
        <v>16.617014994515312</v>
      </c>
      <c r="O890" s="128">
        <f t="shared" ca="1" si="917"/>
        <v>16.968229482554872</v>
      </c>
      <c r="P890" s="128">
        <f t="shared" ca="1" si="918"/>
        <v>0</v>
      </c>
      <c r="Q890" s="128">
        <f t="shared" ca="1" si="919"/>
        <v>0</v>
      </c>
      <c r="R890" s="129">
        <f ca="1">AVERAGE(Q$17:Q890)</f>
        <v>1.6912113895354317</v>
      </c>
      <c r="S890">
        <v>1.615</v>
      </c>
    </row>
    <row r="891" spans="2:19" x14ac:dyDescent="0.25">
      <c r="B891" s="126">
        <f t="shared" si="920"/>
        <v>875</v>
      </c>
      <c r="C891" s="17">
        <f t="shared" si="914"/>
        <v>3.2921262866077932</v>
      </c>
      <c r="D891" s="17">
        <f t="shared" ref="D891:M891" ca="1" si="961">$C$4*($G$4-C891)*$B$7+$F$4*SQRT($B$7)*NORMSINV(RAND())+C891</f>
        <v>3.3499610364985042</v>
      </c>
      <c r="E891" s="17">
        <f t="shared" ca="1" si="961"/>
        <v>3.5204398782362776</v>
      </c>
      <c r="F891" s="17">
        <f t="shared" ca="1" si="961"/>
        <v>3.4660818014554948</v>
      </c>
      <c r="G891" s="17">
        <f t="shared" ca="1" si="961"/>
        <v>3.3115215669678686</v>
      </c>
      <c r="H891" s="17">
        <f t="shared" ca="1" si="961"/>
        <v>3.3662849930635019</v>
      </c>
      <c r="I891" s="17">
        <f t="shared" ca="1" si="961"/>
        <v>3.2211426012953779</v>
      </c>
      <c r="J891" s="17">
        <f t="shared" ca="1" si="961"/>
        <v>3.2338029043426659</v>
      </c>
      <c r="K891" s="17">
        <f t="shared" ca="1" si="961"/>
        <v>3.1869178194661321</v>
      </c>
      <c r="L891" s="17">
        <f t="shared" ca="1" si="961"/>
        <v>3.198784067158146</v>
      </c>
      <c r="M891" s="17">
        <f t="shared" ca="1" si="961"/>
        <v>3.2579847966397102</v>
      </c>
      <c r="N891" s="127">
        <f t="shared" ca="1" si="916"/>
        <v>25.997094886387661</v>
      </c>
      <c r="O891" s="128">
        <f t="shared" ca="1" si="917"/>
        <v>24.162820420970117</v>
      </c>
      <c r="P891" s="128">
        <f t="shared" ca="1" si="918"/>
        <v>0.96282042097011811</v>
      </c>
      <c r="Q891" s="128">
        <f t="shared" ca="1" si="919"/>
        <v>0.91586311493694061</v>
      </c>
      <c r="R891" s="129">
        <f ca="1">AVERAGE(Q$17:Q891)</f>
        <v>1.6903252772216049</v>
      </c>
      <c r="S891">
        <v>1.615</v>
      </c>
    </row>
    <row r="892" spans="2:19" x14ac:dyDescent="0.25">
      <c r="B892" s="126">
        <f t="shared" si="920"/>
        <v>876</v>
      </c>
      <c r="C892" s="17">
        <f t="shared" si="914"/>
        <v>3.2921262866077932</v>
      </c>
      <c r="D892" s="17">
        <f t="shared" ref="D892:M892" ca="1" si="962">$C$4*($G$4-C892)*$B$7+$F$4*SQRT($B$7)*NORMSINV(RAND())+C892</f>
        <v>3.3264368088946648</v>
      </c>
      <c r="E892" s="17">
        <f t="shared" ca="1" si="962"/>
        <v>3.3519392794044163</v>
      </c>
      <c r="F892" s="17">
        <f t="shared" ca="1" si="962"/>
        <v>3.2727202394007122</v>
      </c>
      <c r="G892" s="17">
        <f t="shared" ca="1" si="962"/>
        <v>3.2264328675278846</v>
      </c>
      <c r="H892" s="17">
        <f t="shared" ca="1" si="962"/>
        <v>3.193758867662277</v>
      </c>
      <c r="I892" s="17">
        <f t="shared" ca="1" si="962"/>
        <v>3.1914724474417873</v>
      </c>
      <c r="J892" s="17">
        <f t="shared" ca="1" si="962"/>
        <v>3.1954299919563507</v>
      </c>
      <c r="K892" s="17">
        <f t="shared" ca="1" si="962"/>
        <v>3.2616591332589522</v>
      </c>
      <c r="L892" s="17">
        <f t="shared" ca="1" si="962"/>
        <v>3.2422515659546791</v>
      </c>
      <c r="M892" s="17">
        <f t="shared" ca="1" si="962"/>
        <v>3.2894347315210402</v>
      </c>
      <c r="N892" s="127">
        <f t="shared" ca="1" si="916"/>
        <v>26.827694518910278</v>
      </c>
      <c r="O892" s="128">
        <f t="shared" ca="1" si="917"/>
        <v>24.770505630120795</v>
      </c>
      <c r="P892" s="128">
        <f t="shared" ca="1" si="918"/>
        <v>1.5705056301207954</v>
      </c>
      <c r="Q892" s="128">
        <f t="shared" ca="1" si="919"/>
        <v>1.4939111667149354</v>
      </c>
      <c r="R892" s="129">
        <f ca="1">AVERAGE(Q$17:Q892)</f>
        <v>1.6901010602004785</v>
      </c>
      <c r="S892">
        <v>1.615</v>
      </c>
    </row>
    <row r="893" spans="2:19" x14ac:dyDescent="0.25">
      <c r="B893" s="126">
        <f t="shared" si="920"/>
        <v>877</v>
      </c>
      <c r="C893" s="17">
        <f t="shared" si="914"/>
        <v>3.2921262866077932</v>
      </c>
      <c r="D893" s="17">
        <f t="shared" ref="D893:M893" ca="1" si="963">$C$4*($G$4-C893)*$B$7+$F$4*SQRT($B$7)*NORMSINV(RAND())+C893</f>
        <v>3.1263793726953923</v>
      </c>
      <c r="E893" s="17">
        <f t="shared" ca="1" si="963"/>
        <v>3.144271459976546</v>
      </c>
      <c r="F893" s="17">
        <f t="shared" ca="1" si="963"/>
        <v>3.1899051254703297</v>
      </c>
      <c r="G893" s="17">
        <f t="shared" ca="1" si="963"/>
        <v>3.0721454892304823</v>
      </c>
      <c r="H893" s="17">
        <f t="shared" ca="1" si="963"/>
        <v>3.0878822528171228</v>
      </c>
      <c r="I893" s="17">
        <f t="shared" ca="1" si="963"/>
        <v>3.0046954076662131</v>
      </c>
      <c r="J893" s="17">
        <f t="shared" ca="1" si="963"/>
        <v>2.9294301478971492</v>
      </c>
      <c r="K893" s="17">
        <f t="shared" ca="1" si="963"/>
        <v>2.9563079554475187</v>
      </c>
      <c r="L893" s="17">
        <f t="shared" ca="1" si="963"/>
        <v>2.9489623799178397</v>
      </c>
      <c r="M893" s="17">
        <f t="shared" ca="1" si="963"/>
        <v>2.9204130880880177</v>
      </c>
      <c r="N893" s="127">
        <f t="shared" ca="1" si="916"/>
        <v>18.548948226909896</v>
      </c>
      <c r="O893" s="128">
        <f t="shared" ca="1" si="917"/>
        <v>18.508081861182056</v>
      </c>
      <c r="P893" s="128">
        <f t="shared" ca="1" si="918"/>
        <v>0</v>
      </c>
      <c r="Q893" s="128">
        <f t="shared" ca="1" si="919"/>
        <v>0</v>
      </c>
      <c r="R893" s="129">
        <f ca="1">AVERAGE(Q$17:Q893)</f>
        <v>1.6881739210212305</v>
      </c>
      <c r="S893">
        <v>1.615</v>
      </c>
    </row>
    <row r="894" spans="2:19" x14ac:dyDescent="0.25">
      <c r="B894" s="126">
        <f t="shared" si="920"/>
        <v>878</v>
      </c>
      <c r="C894" s="17">
        <f t="shared" si="914"/>
        <v>3.2921262866077932</v>
      </c>
      <c r="D894" s="17">
        <f t="shared" ref="D894:M894" ca="1" si="964">$C$4*($G$4-C894)*$B$7+$F$4*SQRT($B$7)*NORMSINV(RAND())+C894</f>
        <v>3.2930875102896677</v>
      </c>
      <c r="E894" s="17">
        <f t="shared" ca="1" si="964"/>
        <v>3.3111463230151346</v>
      </c>
      <c r="F894" s="17">
        <f t="shared" ca="1" si="964"/>
        <v>3.4325421751135821</v>
      </c>
      <c r="G894" s="17">
        <f t="shared" ca="1" si="964"/>
        <v>3.5835969935485585</v>
      </c>
      <c r="H894" s="17">
        <f t="shared" ca="1" si="964"/>
        <v>3.5443971916206323</v>
      </c>
      <c r="I894" s="17">
        <f t="shared" ca="1" si="964"/>
        <v>3.4537802519736922</v>
      </c>
      <c r="J894" s="17">
        <f t="shared" ca="1" si="964"/>
        <v>3.3391601202270986</v>
      </c>
      <c r="K894" s="17">
        <f t="shared" ca="1" si="964"/>
        <v>3.201276713101084</v>
      </c>
      <c r="L894" s="17">
        <f t="shared" ca="1" si="964"/>
        <v>3.2071696781317942</v>
      </c>
      <c r="M894" s="17">
        <f t="shared" ca="1" si="964"/>
        <v>3.1653379508504784</v>
      </c>
      <c r="N894" s="127">
        <f t="shared" ca="1" si="916"/>
        <v>23.696751016931088</v>
      </c>
      <c r="O894" s="128">
        <f t="shared" ca="1" si="917"/>
        <v>22.45794428348162</v>
      </c>
      <c r="P894" s="128">
        <f t="shared" ca="1" si="918"/>
        <v>0</v>
      </c>
      <c r="Q894" s="128">
        <f t="shared" ca="1" si="919"/>
        <v>0</v>
      </c>
      <c r="R894" s="129">
        <f ca="1">AVERAGE(Q$17:Q894)</f>
        <v>1.6862511716806596</v>
      </c>
      <c r="S894">
        <v>1.615</v>
      </c>
    </row>
    <row r="895" spans="2:19" x14ac:dyDescent="0.25">
      <c r="B895" s="126">
        <f t="shared" si="920"/>
        <v>879</v>
      </c>
      <c r="C895" s="17">
        <f t="shared" si="914"/>
        <v>3.2921262866077932</v>
      </c>
      <c r="D895" s="17">
        <f t="shared" ref="D895:M895" ca="1" si="965">$C$4*($G$4-C895)*$B$7+$F$4*SQRT($B$7)*NORMSINV(RAND())+C895</f>
        <v>3.2542827597398616</v>
      </c>
      <c r="E895" s="17">
        <f t="shared" ca="1" si="965"/>
        <v>3.220555599533244</v>
      </c>
      <c r="F895" s="17">
        <f t="shared" ca="1" si="965"/>
        <v>3.1828311876163684</v>
      </c>
      <c r="G895" s="17">
        <f t="shared" ca="1" si="965"/>
        <v>3.1606429527131694</v>
      </c>
      <c r="H895" s="17">
        <f t="shared" ca="1" si="965"/>
        <v>3.1659766542816765</v>
      </c>
      <c r="I895" s="17">
        <f t="shared" ca="1" si="965"/>
        <v>3.1046494083877665</v>
      </c>
      <c r="J895" s="17">
        <f t="shared" ca="1" si="965"/>
        <v>3.0397649437375818</v>
      </c>
      <c r="K895" s="17">
        <f t="shared" ca="1" si="965"/>
        <v>2.9901659163564527</v>
      </c>
      <c r="L895" s="17">
        <f t="shared" ca="1" si="965"/>
        <v>3.0740747008562361</v>
      </c>
      <c r="M895" s="17">
        <f t="shared" ca="1" si="965"/>
        <v>3.0806482878694004</v>
      </c>
      <c r="N895" s="127">
        <f t="shared" ca="1" si="916"/>
        <v>21.772512677796076</v>
      </c>
      <c r="O895" s="128">
        <f t="shared" ca="1" si="917"/>
        <v>21.004950711842721</v>
      </c>
      <c r="P895" s="128">
        <f t="shared" ca="1" si="918"/>
        <v>0</v>
      </c>
      <c r="Q895" s="128">
        <f t="shared" ca="1" si="919"/>
        <v>0</v>
      </c>
      <c r="R895" s="129">
        <f ca="1">AVERAGE(Q$17:Q895)</f>
        <v>1.6843327971963813</v>
      </c>
      <c r="S895">
        <v>1.615</v>
      </c>
    </row>
    <row r="896" spans="2:19" x14ac:dyDescent="0.25">
      <c r="B896" s="126">
        <f t="shared" si="920"/>
        <v>880</v>
      </c>
      <c r="C896" s="17">
        <f t="shared" si="914"/>
        <v>3.2921262866077932</v>
      </c>
      <c r="D896" s="17">
        <f t="shared" ref="D896:M896" ca="1" si="966">$C$4*($G$4-C896)*$B$7+$F$4*SQRT($B$7)*NORMSINV(RAND())+C896</f>
        <v>3.3291037274769169</v>
      </c>
      <c r="E896" s="17">
        <f t="shared" ca="1" si="966"/>
        <v>3.1606782600223102</v>
      </c>
      <c r="F896" s="17">
        <f t="shared" ca="1" si="966"/>
        <v>3.2578797753290027</v>
      </c>
      <c r="G896" s="17">
        <f t="shared" ca="1" si="966"/>
        <v>3.2597514666423435</v>
      </c>
      <c r="H896" s="17">
        <f t="shared" ca="1" si="966"/>
        <v>3.2385971603570094</v>
      </c>
      <c r="I896" s="17">
        <f t="shared" ca="1" si="966"/>
        <v>3.3669349824466166</v>
      </c>
      <c r="J896" s="17">
        <f t="shared" ca="1" si="966"/>
        <v>3.4545722633883882</v>
      </c>
      <c r="K896" s="17">
        <f t="shared" ca="1" si="966"/>
        <v>3.4672452180856097</v>
      </c>
      <c r="L896" s="17">
        <f t="shared" ca="1" si="966"/>
        <v>3.4686193148229059</v>
      </c>
      <c r="M896" s="17">
        <f t="shared" ca="1" si="966"/>
        <v>3.4213481873954805</v>
      </c>
      <c r="N896" s="127">
        <f t="shared" ca="1" si="916"/>
        <v>30.610656115183765</v>
      </c>
      <c r="O896" s="128">
        <f t="shared" ca="1" si="917"/>
        <v>27.490386297735174</v>
      </c>
      <c r="P896" s="128">
        <f t="shared" ca="1" si="918"/>
        <v>4.290386297735175</v>
      </c>
      <c r="Q896" s="128">
        <f t="shared" ca="1" si="919"/>
        <v>4.08114168888038</v>
      </c>
      <c r="R896" s="129">
        <f ca="1">AVERAGE(Q$17:Q896)</f>
        <v>1.6870564436642039</v>
      </c>
      <c r="S896">
        <v>1.615</v>
      </c>
    </row>
    <row r="897" spans="2:19" x14ac:dyDescent="0.25">
      <c r="B897" s="126">
        <f t="shared" si="920"/>
        <v>881</v>
      </c>
      <c r="C897" s="17">
        <f t="shared" si="914"/>
        <v>3.2921262866077932</v>
      </c>
      <c r="D897" s="17">
        <f t="shared" ref="D897:M897" ca="1" si="967">$C$4*($G$4-C897)*$B$7+$F$4*SQRT($B$7)*NORMSINV(RAND())+C897</f>
        <v>3.3286415913117589</v>
      </c>
      <c r="E897" s="17">
        <f t="shared" ca="1" si="967"/>
        <v>3.3304867871989789</v>
      </c>
      <c r="F897" s="17">
        <f t="shared" ca="1" si="967"/>
        <v>3.3361805771821671</v>
      </c>
      <c r="G897" s="17">
        <f t="shared" ca="1" si="967"/>
        <v>3.2235699988440576</v>
      </c>
      <c r="H897" s="17">
        <f t="shared" ca="1" si="967"/>
        <v>3.1963002998886534</v>
      </c>
      <c r="I897" s="17">
        <f t="shared" ca="1" si="967"/>
        <v>3.1987142785680729</v>
      </c>
      <c r="J897" s="17">
        <f t="shared" ca="1" si="967"/>
        <v>3.2070552958406373</v>
      </c>
      <c r="K897" s="17">
        <f t="shared" ca="1" si="967"/>
        <v>3.2244089782187233</v>
      </c>
      <c r="L897" s="17">
        <f t="shared" ca="1" si="967"/>
        <v>3.1988279799136965</v>
      </c>
      <c r="M897" s="17">
        <f t="shared" ca="1" si="967"/>
        <v>3.1646017020268307</v>
      </c>
      <c r="N897" s="127">
        <f t="shared" ca="1" si="916"/>
        <v>23.679310732852727</v>
      </c>
      <c r="O897" s="128">
        <f t="shared" ca="1" si="917"/>
        <v>22.444889344189335</v>
      </c>
      <c r="P897" s="128">
        <f t="shared" ca="1" si="918"/>
        <v>0</v>
      </c>
      <c r="Q897" s="128">
        <f t="shared" ca="1" si="919"/>
        <v>0</v>
      </c>
      <c r="R897" s="129">
        <f ca="1">AVERAGE(Q$17:Q897)</f>
        <v>1.6851415101299654</v>
      </c>
      <c r="S897">
        <v>1.615</v>
      </c>
    </row>
    <row r="898" spans="2:19" x14ac:dyDescent="0.25">
      <c r="B898" s="126">
        <f t="shared" si="920"/>
        <v>882</v>
      </c>
      <c r="C898" s="17">
        <f t="shared" si="914"/>
        <v>3.2921262866077932</v>
      </c>
      <c r="D898" s="17">
        <f t="shared" ref="D898:M898" ca="1" si="968">$C$4*($G$4-C898)*$B$7+$F$4*SQRT($B$7)*NORMSINV(RAND())+C898</f>
        <v>3.2746005668860509</v>
      </c>
      <c r="E898" s="17">
        <f t="shared" ca="1" si="968"/>
        <v>3.1854048480176842</v>
      </c>
      <c r="F898" s="17">
        <f t="shared" ca="1" si="968"/>
        <v>3.2500854648420265</v>
      </c>
      <c r="G898" s="17">
        <f t="shared" ca="1" si="968"/>
        <v>3.2221085189862659</v>
      </c>
      <c r="H898" s="17">
        <f t="shared" ca="1" si="968"/>
        <v>3.2693436539259593</v>
      </c>
      <c r="I898" s="17">
        <f t="shared" ca="1" si="968"/>
        <v>3.1291260603978124</v>
      </c>
      <c r="J898" s="17">
        <f t="shared" ca="1" si="968"/>
        <v>3.1508548215511962</v>
      </c>
      <c r="K898" s="17">
        <f t="shared" ca="1" si="968"/>
        <v>3.0147922822125905</v>
      </c>
      <c r="L898" s="17">
        <f t="shared" ca="1" si="968"/>
        <v>3.1278137234366987</v>
      </c>
      <c r="M898" s="17">
        <f t="shared" ca="1" si="968"/>
        <v>3.1996631224061409</v>
      </c>
      <c r="N898" s="127">
        <f t="shared" ca="1" si="916"/>
        <v>24.524267129264622</v>
      </c>
      <c r="O898" s="128">
        <f t="shared" ca="1" si="917"/>
        <v>23.075092160849934</v>
      </c>
      <c r="P898" s="128">
        <f t="shared" ca="1" si="918"/>
        <v>0</v>
      </c>
      <c r="Q898" s="128">
        <f t="shared" ca="1" si="919"/>
        <v>0</v>
      </c>
      <c r="R898" s="129">
        <f ca="1">AVERAGE(Q$17:Q898)</f>
        <v>1.6832309188486387</v>
      </c>
      <c r="S898">
        <v>1.615</v>
      </c>
    </row>
    <row r="899" spans="2:19" x14ac:dyDescent="0.25">
      <c r="B899" s="126">
        <f t="shared" si="920"/>
        <v>883</v>
      </c>
      <c r="C899" s="17">
        <f t="shared" si="914"/>
        <v>3.2921262866077932</v>
      </c>
      <c r="D899" s="17">
        <f t="shared" ref="D899:M899" ca="1" si="969">$C$4*($G$4-C899)*$B$7+$F$4*SQRT($B$7)*NORMSINV(RAND())+C899</f>
        <v>3.3100975825112298</v>
      </c>
      <c r="E899" s="17">
        <f t="shared" ca="1" si="969"/>
        <v>3.156216000214795</v>
      </c>
      <c r="F899" s="17">
        <f t="shared" ca="1" si="969"/>
        <v>3.0414352545859273</v>
      </c>
      <c r="G899" s="17">
        <f t="shared" ca="1" si="969"/>
        <v>2.9745522062208889</v>
      </c>
      <c r="H899" s="17">
        <f t="shared" ca="1" si="969"/>
        <v>3.0358448421012616</v>
      </c>
      <c r="I899" s="17">
        <f t="shared" ca="1" si="969"/>
        <v>2.9599340764176318</v>
      </c>
      <c r="J899" s="17">
        <f t="shared" ca="1" si="969"/>
        <v>2.979581297216388</v>
      </c>
      <c r="K899" s="17">
        <f t="shared" ca="1" si="969"/>
        <v>3.0964355446636516</v>
      </c>
      <c r="L899" s="17">
        <f t="shared" ca="1" si="969"/>
        <v>3.0103758070503477</v>
      </c>
      <c r="M899" s="17">
        <f t="shared" ca="1" si="969"/>
        <v>2.9812052614442428</v>
      </c>
      <c r="N899" s="127">
        <f t="shared" ca="1" si="916"/>
        <v>19.711559916636496</v>
      </c>
      <c r="O899" s="128">
        <f t="shared" ca="1" si="917"/>
        <v>19.418378785692951</v>
      </c>
      <c r="P899" s="128">
        <f t="shared" ca="1" si="918"/>
        <v>0</v>
      </c>
      <c r="Q899" s="128">
        <f t="shared" ca="1" si="919"/>
        <v>0</v>
      </c>
      <c r="R899" s="129">
        <f ca="1">AVERAGE(Q$17:Q899)</f>
        <v>1.6813246550673833</v>
      </c>
      <c r="S899">
        <v>1.615</v>
      </c>
    </row>
    <row r="900" spans="2:19" x14ac:dyDescent="0.25">
      <c r="B900" s="126">
        <f t="shared" si="920"/>
        <v>884</v>
      </c>
      <c r="C900" s="17">
        <f t="shared" si="914"/>
        <v>3.2921262866077932</v>
      </c>
      <c r="D900" s="17">
        <f t="shared" ref="D900:M900" ca="1" si="970">$C$4*($G$4-C900)*$B$7+$F$4*SQRT($B$7)*NORMSINV(RAND())+C900</f>
        <v>3.3928272529613337</v>
      </c>
      <c r="E900" s="17">
        <f t="shared" ca="1" si="970"/>
        <v>3.351027313741469</v>
      </c>
      <c r="F900" s="17">
        <f t="shared" ca="1" si="970"/>
        <v>3.5474384500445528</v>
      </c>
      <c r="G900" s="17">
        <f t="shared" ca="1" si="970"/>
        <v>3.4971252824609964</v>
      </c>
      <c r="H900" s="17">
        <f t="shared" ca="1" si="970"/>
        <v>3.3822006706970105</v>
      </c>
      <c r="I900" s="17">
        <f t="shared" ca="1" si="970"/>
        <v>3.437969349915396</v>
      </c>
      <c r="J900" s="17">
        <f t="shared" ca="1" si="970"/>
        <v>3.5721738676334853</v>
      </c>
      <c r="K900" s="17">
        <f t="shared" ca="1" si="970"/>
        <v>3.7030727049835424</v>
      </c>
      <c r="L900" s="17">
        <f t="shared" ca="1" si="970"/>
        <v>3.7251735465834535</v>
      </c>
      <c r="M900" s="17">
        <f t="shared" ca="1" si="970"/>
        <v>3.7691992483224528</v>
      </c>
      <c r="N900" s="127">
        <f t="shared" ca="1" si="916"/>
        <v>43.345342080169992</v>
      </c>
      <c r="O900" s="128">
        <f t="shared" ca="1" si="917"/>
        <v>36.182023232715501</v>
      </c>
      <c r="P900" s="128">
        <f t="shared" ca="1" si="918"/>
        <v>12.982023232715502</v>
      </c>
      <c r="Q900" s="128">
        <f t="shared" ca="1" si="919"/>
        <v>12.348882488510865</v>
      </c>
      <c r="R900" s="129">
        <f ca="1">AVERAGE(Q$17:Q900)</f>
        <v>1.6933920281821382</v>
      </c>
      <c r="S900">
        <v>1.615</v>
      </c>
    </row>
    <row r="901" spans="2:19" x14ac:dyDescent="0.25">
      <c r="B901" s="126">
        <f t="shared" si="920"/>
        <v>885</v>
      </c>
      <c r="C901" s="17">
        <f t="shared" si="914"/>
        <v>3.2921262866077932</v>
      </c>
      <c r="D901" s="17">
        <f t="shared" ref="D901:M901" ca="1" si="971">$C$4*($G$4-C901)*$B$7+$F$4*SQRT($B$7)*NORMSINV(RAND())+C901</f>
        <v>3.2902470567709039</v>
      </c>
      <c r="E901" s="17">
        <f t="shared" ca="1" si="971"/>
        <v>3.3317920753430355</v>
      </c>
      <c r="F901" s="17">
        <f t="shared" ca="1" si="971"/>
        <v>3.2894206836493982</v>
      </c>
      <c r="G901" s="17">
        <f t="shared" ca="1" si="971"/>
        <v>3.3286918305201429</v>
      </c>
      <c r="H901" s="17">
        <f t="shared" ca="1" si="971"/>
        <v>3.2481502465903724</v>
      </c>
      <c r="I901" s="17">
        <f t="shared" ca="1" si="971"/>
        <v>3.1633735106258154</v>
      </c>
      <c r="J901" s="17">
        <f t="shared" ca="1" si="971"/>
        <v>3.0888686203883786</v>
      </c>
      <c r="K901" s="17">
        <f t="shared" ca="1" si="971"/>
        <v>3.0780026393741902</v>
      </c>
      <c r="L901" s="17">
        <f t="shared" ca="1" si="971"/>
        <v>3.1217898899449512</v>
      </c>
      <c r="M901" s="17">
        <f t="shared" ca="1" si="971"/>
        <v>3.1373980327405899</v>
      </c>
      <c r="N901" s="127">
        <f t="shared" ca="1" si="916"/>
        <v>23.043829495089518</v>
      </c>
      <c r="O901" s="128">
        <f t="shared" ca="1" si="917"/>
        <v>21.967805822332796</v>
      </c>
      <c r="P901" s="128">
        <f t="shared" ca="1" si="918"/>
        <v>0</v>
      </c>
      <c r="Q901" s="128">
        <f t="shared" ca="1" si="919"/>
        <v>0</v>
      </c>
      <c r="R901" s="129">
        <f ca="1">AVERAGE(Q$17:Q901)</f>
        <v>1.6914785908621583</v>
      </c>
      <c r="S901">
        <v>1.615</v>
      </c>
    </row>
    <row r="902" spans="2:19" x14ac:dyDescent="0.25">
      <c r="B902" s="126">
        <f t="shared" si="920"/>
        <v>886</v>
      </c>
      <c r="C902" s="17">
        <f t="shared" si="914"/>
        <v>3.2921262866077932</v>
      </c>
      <c r="D902" s="17">
        <f t="shared" ref="D902:M902" ca="1" si="972">$C$4*($G$4-C902)*$B$7+$F$4*SQRT($B$7)*NORMSINV(RAND())+C902</f>
        <v>3.3063071304586238</v>
      </c>
      <c r="E902" s="17">
        <f t="shared" ca="1" si="972"/>
        <v>3.3680332325002138</v>
      </c>
      <c r="F902" s="17">
        <f t="shared" ca="1" si="972"/>
        <v>3.2871748202788158</v>
      </c>
      <c r="G902" s="17">
        <f t="shared" ca="1" si="972"/>
        <v>3.1186641745755148</v>
      </c>
      <c r="H902" s="17">
        <f t="shared" ca="1" si="972"/>
        <v>3.0946799268601848</v>
      </c>
      <c r="I902" s="17">
        <f t="shared" ca="1" si="972"/>
        <v>3.0548431507508105</v>
      </c>
      <c r="J902" s="17">
        <f t="shared" ca="1" si="972"/>
        <v>3.1625075814472847</v>
      </c>
      <c r="K902" s="17">
        <f t="shared" ca="1" si="972"/>
        <v>3.1494601076534865</v>
      </c>
      <c r="L902" s="17">
        <f t="shared" ca="1" si="972"/>
        <v>3.1695576675214743</v>
      </c>
      <c r="M902" s="17">
        <f t="shared" ca="1" si="972"/>
        <v>3.1866693926636227</v>
      </c>
      <c r="N902" s="127">
        <f t="shared" ca="1" si="916"/>
        <v>24.207666794124599</v>
      </c>
      <c r="O902" s="128">
        <f t="shared" ca="1" si="917"/>
        <v>22.839501931948394</v>
      </c>
      <c r="P902" s="128">
        <f t="shared" ca="1" si="918"/>
        <v>0</v>
      </c>
      <c r="Q902" s="128">
        <f t="shared" ca="1" si="919"/>
        <v>0</v>
      </c>
      <c r="R902" s="129">
        <f ca="1">AVERAGE(Q$17:Q902)</f>
        <v>1.6895694728137813</v>
      </c>
      <c r="S902">
        <v>1.615</v>
      </c>
    </row>
    <row r="903" spans="2:19" x14ac:dyDescent="0.25">
      <c r="B903" s="126">
        <f t="shared" si="920"/>
        <v>887</v>
      </c>
      <c r="C903" s="17">
        <f t="shared" si="914"/>
        <v>3.2921262866077932</v>
      </c>
      <c r="D903" s="17">
        <f t="shared" ref="D903:M903" ca="1" si="973">$C$4*($G$4-C903)*$B$7+$F$4*SQRT($B$7)*NORMSINV(RAND())+C903</f>
        <v>3.3501503813564555</v>
      </c>
      <c r="E903" s="17">
        <f t="shared" ca="1" si="973"/>
        <v>3.2854825768363627</v>
      </c>
      <c r="F903" s="17">
        <f t="shared" ca="1" si="973"/>
        <v>3.2825950689547598</v>
      </c>
      <c r="G903" s="17">
        <f t="shared" ca="1" si="973"/>
        <v>3.3013142451501185</v>
      </c>
      <c r="H903" s="17">
        <f t="shared" ca="1" si="973"/>
        <v>3.2489995076109004</v>
      </c>
      <c r="I903" s="17">
        <f t="shared" ca="1" si="973"/>
        <v>3.2471876034753406</v>
      </c>
      <c r="J903" s="17">
        <f t="shared" ca="1" si="973"/>
        <v>3.3056138474353252</v>
      </c>
      <c r="K903" s="17">
        <f t="shared" ca="1" si="973"/>
        <v>3.267426849227324</v>
      </c>
      <c r="L903" s="17">
        <f t="shared" ca="1" si="973"/>
        <v>3.2008493959419861</v>
      </c>
      <c r="M903" s="17">
        <f t="shared" ca="1" si="973"/>
        <v>3.1538612422048091</v>
      </c>
      <c r="N903" s="127">
        <f t="shared" ca="1" si="916"/>
        <v>23.426344963441121</v>
      </c>
      <c r="O903" s="128">
        <f t="shared" ca="1" si="917"/>
        <v>22.25530338378541</v>
      </c>
      <c r="P903" s="128">
        <f t="shared" ca="1" si="918"/>
        <v>0</v>
      </c>
      <c r="Q903" s="128">
        <f t="shared" ca="1" si="919"/>
        <v>0</v>
      </c>
      <c r="R903" s="129">
        <f ca="1">AVERAGE(Q$17:Q903)</f>
        <v>1.6876646594284219</v>
      </c>
      <c r="S903">
        <v>1.615</v>
      </c>
    </row>
    <row r="904" spans="2:19" x14ac:dyDescent="0.25">
      <c r="B904" s="126">
        <f t="shared" si="920"/>
        <v>888</v>
      </c>
      <c r="C904" s="17">
        <f t="shared" si="914"/>
        <v>3.2921262866077932</v>
      </c>
      <c r="D904" s="17">
        <f t="shared" ref="D904:M904" ca="1" si="974">$C$4*($G$4-C904)*$B$7+$F$4*SQRT($B$7)*NORMSINV(RAND())+C904</f>
        <v>3.4692836588439948</v>
      </c>
      <c r="E904" s="17">
        <f t="shared" ca="1" si="974"/>
        <v>3.4985701960690871</v>
      </c>
      <c r="F904" s="17">
        <f t="shared" ca="1" si="974"/>
        <v>3.4460949132685825</v>
      </c>
      <c r="G904" s="17">
        <f t="shared" ca="1" si="974"/>
        <v>3.3260586949271573</v>
      </c>
      <c r="H904" s="17">
        <f t="shared" ca="1" si="974"/>
        <v>3.3352415272238414</v>
      </c>
      <c r="I904" s="17">
        <f t="shared" ca="1" si="974"/>
        <v>3.3025146366461113</v>
      </c>
      <c r="J904" s="17">
        <f t="shared" ca="1" si="974"/>
        <v>3.2846700345966338</v>
      </c>
      <c r="K904" s="17">
        <f t="shared" ca="1" si="974"/>
        <v>3.3088542557418612</v>
      </c>
      <c r="L904" s="17">
        <f t="shared" ca="1" si="974"/>
        <v>3.2191337929041004</v>
      </c>
      <c r="M904" s="17">
        <f t="shared" ca="1" si="974"/>
        <v>3.2070862539994067</v>
      </c>
      <c r="N904" s="127">
        <f t="shared" ca="1" si="916"/>
        <v>24.706991345292167</v>
      </c>
      <c r="O904" s="128">
        <f t="shared" ca="1" si="917"/>
        <v>23.210770583321871</v>
      </c>
      <c r="P904" s="128">
        <f t="shared" ca="1" si="918"/>
        <v>1.0770583321871641E-2</v>
      </c>
      <c r="Q904" s="128">
        <f t="shared" ca="1" si="919"/>
        <v>1.0245295774800949E-2</v>
      </c>
      <c r="R904" s="129">
        <f ca="1">AVERAGE(Q$17:Q904)</f>
        <v>1.6857756736585416</v>
      </c>
      <c r="S904">
        <v>1.615</v>
      </c>
    </row>
    <row r="905" spans="2:19" x14ac:dyDescent="0.25">
      <c r="B905" s="126">
        <f t="shared" si="920"/>
        <v>889</v>
      </c>
      <c r="C905" s="17">
        <f t="shared" si="914"/>
        <v>3.2921262866077932</v>
      </c>
      <c r="D905" s="17">
        <f t="shared" ref="D905:M905" ca="1" si="975">$C$4*($G$4-C905)*$B$7+$F$4*SQRT($B$7)*NORMSINV(RAND())+C905</f>
        <v>3.2759677976661692</v>
      </c>
      <c r="E905" s="17">
        <f t="shared" ca="1" si="975"/>
        <v>3.1832328160867265</v>
      </c>
      <c r="F905" s="17">
        <f t="shared" ca="1" si="975"/>
        <v>3.2718833265559901</v>
      </c>
      <c r="G905" s="17">
        <f t="shared" ca="1" si="975"/>
        <v>3.3324810455756806</v>
      </c>
      <c r="H905" s="17">
        <f t="shared" ca="1" si="975"/>
        <v>3.4604206940908662</v>
      </c>
      <c r="I905" s="17">
        <f t="shared" ca="1" si="975"/>
        <v>3.3838200371455995</v>
      </c>
      <c r="J905" s="17">
        <f t="shared" ca="1" si="975"/>
        <v>3.5224435077708347</v>
      </c>
      <c r="K905" s="17">
        <f t="shared" ca="1" si="975"/>
        <v>3.5203006003717032</v>
      </c>
      <c r="L905" s="17">
        <f t="shared" ca="1" si="975"/>
        <v>3.3031931469087454</v>
      </c>
      <c r="M905" s="17">
        <f t="shared" ca="1" si="975"/>
        <v>3.1655867837859497</v>
      </c>
      <c r="N905" s="127">
        <f t="shared" ca="1" si="916"/>
        <v>23.702648282734316</v>
      </c>
      <c r="O905" s="128">
        <f t="shared" ca="1" si="917"/>
        <v>22.462358229733276</v>
      </c>
      <c r="P905" s="128">
        <f t="shared" ca="1" si="918"/>
        <v>0</v>
      </c>
      <c r="Q905" s="128">
        <f t="shared" ca="1" si="919"/>
        <v>0</v>
      </c>
      <c r="R905" s="129">
        <f ca="1">AVERAGE(Q$17:Q905)</f>
        <v>1.6838794130582508</v>
      </c>
      <c r="S905">
        <v>1.615</v>
      </c>
    </row>
    <row r="906" spans="2:19" x14ac:dyDescent="0.25">
      <c r="B906" s="126">
        <f t="shared" si="920"/>
        <v>890</v>
      </c>
      <c r="C906" s="17">
        <f t="shared" si="914"/>
        <v>3.2921262866077932</v>
      </c>
      <c r="D906" s="17">
        <f t="shared" ref="D906:M906" ca="1" si="976">$C$4*($G$4-C906)*$B$7+$F$4*SQRT($B$7)*NORMSINV(RAND())+C906</f>
        <v>3.3418223883008489</v>
      </c>
      <c r="E906" s="17">
        <f t="shared" ca="1" si="976"/>
        <v>3.3490530472384314</v>
      </c>
      <c r="F906" s="17">
        <f t="shared" ca="1" si="976"/>
        <v>3.3635182801476735</v>
      </c>
      <c r="G906" s="17">
        <f t="shared" ca="1" si="976"/>
        <v>3.2943099086486596</v>
      </c>
      <c r="H906" s="17">
        <f t="shared" ca="1" si="976"/>
        <v>3.2881061632506832</v>
      </c>
      <c r="I906" s="17">
        <f t="shared" ca="1" si="976"/>
        <v>3.2278673835220544</v>
      </c>
      <c r="J906" s="17">
        <f t="shared" ca="1" si="976"/>
        <v>3.1167321218069075</v>
      </c>
      <c r="K906" s="17">
        <f t="shared" ca="1" si="976"/>
        <v>3.1928031980208589</v>
      </c>
      <c r="L906" s="17">
        <f t="shared" ca="1" si="976"/>
        <v>3.1790151150222292</v>
      </c>
      <c r="M906" s="17">
        <f t="shared" ca="1" si="976"/>
        <v>3.1520868681077023</v>
      </c>
      <c r="N906" s="127">
        <f t="shared" ca="1" si="916"/>
        <v>23.384814719738603</v>
      </c>
      <c r="O906" s="128">
        <f t="shared" ca="1" si="917"/>
        <v>22.224137392650615</v>
      </c>
      <c r="P906" s="128">
        <f t="shared" ca="1" si="918"/>
        <v>0</v>
      </c>
      <c r="Q906" s="128">
        <f t="shared" ca="1" si="919"/>
        <v>0</v>
      </c>
      <c r="R906" s="129">
        <f ca="1">AVERAGE(Q$17:Q906)</f>
        <v>1.681987413717736</v>
      </c>
      <c r="S906">
        <v>1.615</v>
      </c>
    </row>
    <row r="907" spans="2:19" x14ac:dyDescent="0.25">
      <c r="B907" s="126">
        <f t="shared" si="920"/>
        <v>891</v>
      </c>
      <c r="C907" s="17">
        <f t="shared" si="914"/>
        <v>3.2921262866077932</v>
      </c>
      <c r="D907" s="17">
        <f t="shared" ref="D907:M907" ca="1" si="977">$C$4*($G$4-C907)*$B$7+$F$4*SQRT($B$7)*NORMSINV(RAND())+C907</f>
        <v>3.2739850089980469</v>
      </c>
      <c r="E907" s="17">
        <f t="shared" ca="1" si="977"/>
        <v>3.3882327894044808</v>
      </c>
      <c r="F907" s="17">
        <f t="shared" ca="1" si="977"/>
        <v>3.5186514521101384</v>
      </c>
      <c r="G907" s="17">
        <f t="shared" ca="1" si="977"/>
        <v>3.4547511213501161</v>
      </c>
      <c r="H907" s="17">
        <f t="shared" ca="1" si="977"/>
        <v>3.5364356815233959</v>
      </c>
      <c r="I907" s="17">
        <f t="shared" ca="1" si="977"/>
        <v>3.5627527999645694</v>
      </c>
      <c r="J907" s="17">
        <f t="shared" ca="1" si="977"/>
        <v>3.543485792035586</v>
      </c>
      <c r="K907" s="17">
        <f t="shared" ca="1" si="977"/>
        <v>3.4477529788994565</v>
      </c>
      <c r="L907" s="17">
        <f t="shared" ca="1" si="977"/>
        <v>3.605903621298105</v>
      </c>
      <c r="M907" s="17">
        <f t="shared" ca="1" si="977"/>
        <v>3.5445277068651011</v>
      </c>
      <c r="N907" s="127">
        <f t="shared" ca="1" si="916"/>
        <v>34.623329119448549</v>
      </c>
      <c r="O907" s="128">
        <f t="shared" ca="1" si="917"/>
        <v>30.299195417356991</v>
      </c>
      <c r="P907" s="128">
        <f t="shared" ca="1" si="918"/>
        <v>7.0991954173569916</v>
      </c>
      <c r="Q907" s="128">
        <f t="shared" ca="1" si="919"/>
        <v>6.7529635712705973</v>
      </c>
      <c r="R907" s="129">
        <f ca="1">AVERAGE(Q$17:Q907)</f>
        <v>1.6876787449832273</v>
      </c>
      <c r="S907">
        <v>1.615</v>
      </c>
    </row>
    <row r="908" spans="2:19" x14ac:dyDescent="0.25">
      <c r="B908" s="126">
        <f t="shared" si="920"/>
        <v>892</v>
      </c>
      <c r="C908" s="17">
        <f t="shared" si="914"/>
        <v>3.2921262866077932</v>
      </c>
      <c r="D908" s="17">
        <f t="shared" ref="D908:M908" ca="1" si="978">$C$4*($G$4-C908)*$B$7+$F$4*SQRT($B$7)*NORMSINV(RAND())+C908</f>
        <v>3.3057057921449324</v>
      </c>
      <c r="E908" s="17">
        <f t="shared" ca="1" si="978"/>
        <v>3.3081794613349849</v>
      </c>
      <c r="F908" s="17">
        <f t="shared" ca="1" si="978"/>
        <v>3.3329791683950427</v>
      </c>
      <c r="G908" s="17">
        <f t="shared" ca="1" si="978"/>
        <v>3.3481856891411419</v>
      </c>
      <c r="H908" s="17">
        <f t="shared" ca="1" si="978"/>
        <v>3.3376759994552776</v>
      </c>
      <c r="I908" s="17">
        <f t="shared" ca="1" si="978"/>
        <v>3.1271446376801801</v>
      </c>
      <c r="J908" s="17">
        <f t="shared" ca="1" si="978"/>
        <v>3.2457536840314067</v>
      </c>
      <c r="K908" s="17">
        <f t="shared" ca="1" si="978"/>
        <v>3.1261579428454196</v>
      </c>
      <c r="L908" s="17">
        <f t="shared" ca="1" si="978"/>
        <v>3.0609558764888023</v>
      </c>
      <c r="M908" s="17">
        <f t="shared" ca="1" si="978"/>
        <v>3.0341614092452178</v>
      </c>
      <c r="N908" s="127">
        <f t="shared" ca="1" si="916"/>
        <v>20.783541703656883</v>
      </c>
      <c r="O908" s="128">
        <f t="shared" ca="1" si="917"/>
        <v>20.247750881287271</v>
      </c>
      <c r="P908" s="128">
        <f t="shared" ca="1" si="918"/>
        <v>0</v>
      </c>
      <c r="Q908" s="128">
        <f t="shared" ca="1" si="919"/>
        <v>0</v>
      </c>
      <c r="R908" s="129">
        <f ca="1">AVERAGE(Q$17:Q908)</f>
        <v>1.6857867284529773</v>
      </c>
      <c r="S908">
        <v>1.615</v>
      </c>
    </row>
    <row r="909" spans="2:19" x14ac:dyDescent="0.25">
      <c r="B909" s="126">
        <f t="shared" si="920"/>
        <v>893</v>
      </c>
      <c r="C909" s="17">
        <f t="shared" si="914"/>
        <v>3.2921262866077932</v>
      </c>
      <c r="D909" s="17">
        <f t="shared" ref="D909:M909" ca="1" si="979">$C$4*($G$4-C909)*$B$7+$F$4*SQRT($B$7)*NORMSINV(RAND())+C909</f>
        <v>3.2540505690593107</v>
      </c>
      <c r="E909" s="17">
        <f t="shared" ca="1" si="979"/>
        <v>3.3371397914856273</v>
      </c>
      <c r="F909" s="17">
        <f t="shared" ca="1" si="979"/>
        <v>3.2732578249215631</v>
      </c>
      <c r="G909" s="17">
        <f t="shared" ca="1" si="979"/>
        <v>3.2319168425719469</v>
      </c>
      <c r="H909" s="17">
        <f t="shared" ca="1" si="979"/>
        <v>3.0983665207430482</v>
      </c>
      <c r="I909" s="17">
        <f t="shared" ca="1" si="979"/>
        <v>3.0319044314090924</v>
      </c>
      <c r="J909" s="17">
        <f t="shared" ca="1" si="979"/>
        <v>2.974858742706314</v>
      </c>
      <c r="K909" s="17">
        <f t="shared" ca="1" si="979"/>
        <v>3.0844994906724299</v>
      </c>
      <c r="L909" s="17">
        <f t="shared" ca="1" si="979"/>
        <v>2.9671809313107769</v>
      </c>
      <c r="M909" s="17">
        <f t="shared" ca="1" si="979"/>
        <v>2.8867597521971478</v>
      </c>
      <c r="N909" s="127">
        <f t="shared" ca="1" si="916"/>
        <v>17.935101175438771</v>
      </c>
      <c r="O909" s="128">
        <f t="shared" ca="1" si="917"/>
        <v>18.022639899379232</v>
      </c>
      <c r="P909" s="128">
        <f t="shared" ca="1" si="918"/>
        <v>0</v>
      </c>
      <c r="Q909" s="128">
        <f t="shared" ca="1" si="919"/>
        <v>0</v>
      </c>
      <c r="R909" s="129">
        <f ca="1">AVERAGE(Q$17:Q909)</f>
        <v>1.6838989493617644</v>
      </c>
      <c r="S909">
        <v>1.615</v>
      </c>
    </row>
    <row r="910" spans="2:19" x14ac:dyDescent="0.25">
      <c r="B910" s="126">
        <f t="shared" si="920"/>
        <v>894</v>
      </c>
      <c r="C910" s="17">
        <f t="shared" si="914"/>
        <v>3.2921262866077932</v>
      </c>
      <c r="D910" s="17">
        <f t="shared" ref="D910:M910" ca="1" si="980">$C$4*($G$4-C910)*$B$7+$F$4*SQRT($B$7)*NORMSINV(RAND())+C910</f>
        <v>3.219614502067544</v>
      </c>
      <c r="E910" s="17">
        <f t="shared" ca="1" si="980"/>
        <v>3.1467767609726778</v>
      </c>
      <c r="F910" s="17">
        <f t="shared" ca="1" si="980"/>
        <v>3.2232228391439874</v>
      </c>
      <c r="G910" s="17">
        <f t="shared" ca="1" si="980"/>
        <v>3.3413766872668709</v>
      </c>
      <c r="H910" s="17">
        <f t="shared" ca="1" si="980"/>
        <v>3.5093519101352375</v>
      </c>
      <c r="I910" s="17">
        <f t="shared" ca="1" si="980"/>
        <v>3.4545120688946533</v>
      </c>
      <c r="J910" s="17">
        <f t="shared" ca="1" si="980"/>
        <v>3.3337029968177525</v>
      </c>
      <c r="K910" s="17">
        <f t="shared" ca="1" si="980"/>
        <v>3.3051857670685099</v>
      </c>
      <c r="L910" s="17">
        <f t="shared" ca="1" si="980"/>
        <v>3.3315824843559123</v>
      </c>
      <c r="M910" s="17">
        <f t="shared" ca="1" si="980"/>
        <v>3.468233369817475</v>
      </c>
      <c r="N910" s="127">
        <f t="shared" ca="1" si="916"/>
        <v>32.080018825164217</v>
      </c>
      <c r="O910" s="128">
        <f t="shared" ca="1" si="917"/>
        <v>28.527409597144086</v>
      </c>
      <c r="P910" s="128">
        <f t="shared" ca="1" si="918"/>
        <v>5.3274095971440865</v>
      </c>
      <c r="Q910" s="128">
        <f t="shared" ca="1" si="919"/>
        <v>5.0675887651709504</v>
      </c>
      <c r="R910" s="129">
        <f ca="1">AVERAGE(Q$17:Q910)</f>
        <v>1.6876838372989111</v>
      </c>
      <c r="S910">
        <v>1.615</v>
      </c>
    </row>
    <row r="911" spans="2:19" x14ac:dyDescent="0.25">
      <c r="B911" s="126">
        <f t="shared" si="920"/>
        <v>895</v>
      </c>
      <c r="C911" s="17">
        <f t="shared" si="914"/>
        <v>3.2921262866077932</v>
      </c>
      <c r="D911" s="17">
        <f t="shared" ref="D911:M911" ca="1" si="981">$C$4*($G$4-C911)*$B$7+$F$4*SQRT($B$7)*NORMSINV(RAND())+C911</f>
        <v>3.2994225177455725</v>
      </c>
      <c r="E911" s="17">
        <f t="shared" ca="1" si="981"/>
        <v>3.2731207354617422</v>
      </c>
      <c r="F911" s="17">
        <f t="shared" ca="1" si="981"/>
        <v>3.2767905605178806</v>
      </c>
      <c r="G911" s="17">
        <f t="shared" ca="1" si="981"/>
        <v>3.3016293283548639</v>
      </c>
      <c r="H911" s="17">
        <f t="shared" ca="1" si="981"/>
        <v>3.2723483846783812</v>
      </c>
      <c r="I911" s="17">
        <f t="shared" ca="1" si="981"/>
        <v>3.2984457379309444</v>
      </c>
      <c r="J911" s="17">
        <f t="shared" ca="1" si="981"/>
        <v>3.1467048969961411</v>
      </c>
      <c r="K911" s="17">
        <f t="shared" ca="1" si="981"/>
        <v>3.2042123852726365</v>
      </c>
      <c r="L911" s="17">
        <f t="shared" ca="1" si="981"/>
        <v>3.2581156298850988</v>
      </c>
      <c r="M911" s="17">
        <f t="shared" ca="1" si="981"/>
        <v>3.2397718108398736</v>
      </c>
      <c r="N911" s="127">
        <f t="shared" ca="1" si="916"/>
        <v>25.527895893554717</v>
      </c>
      <c r="O911" s="128">
        <f t="shared" ca="1" si="917"/>
        <v>23.817743814649461</v>
      </c>
      <c r="P911" s="128">
        <f t="shared" ca="1" si="918"/>
        <v>0.6177438146494616</v>
      </c>
      <c r="Q911" s="128">
        <f t="shared" ca="1" si="919"/>
        <v>0.58761609329788311</v>
      </c>
      <c r="R911" s="129">
        <f ca="1">AVERAGE(Q$17:Q911)</f>
        <v>1.6864547113279602</v>
      </c>
      <c r="S911">
        <v>1.615</v>
      </c>
    </row>
    <row r="912" spans="2:19" x14ac:dyDescent="0.25">
      <c r="B912" s="126">
        <f t="shared" si="920"/>
        <v>896</v>
      </c>
      <c r="C912" s="17">
        <f t="shared" si="914"/>
        <v>3.2921262866077932</v>
      </c>
      <c r="D912" s="17">
        <f t="shared" ref="D912:M912" ca="1" si="982">$C$4*($G$4-C912)*$B$7+$F$4*SQRT($B$7)*NORMSINV(RAND())+C912</f>
        <v>3.170740328357998</v>
      </c>
      <c r="E912" s="17">
        <f t="shared" ca="1" si="982"/>
        <v>3.1539365583718122</v>
      </c>
      <c r="F912" s="17">
        <f t="shared" ca="1" si="982"/>
        <v>3.1396411512423765</v>
      </c>
      <c r="G912" s="17">
        <f t="shared" ca="1" si="982"/>
        <v>3.1753848312357995</v>
      </c>
      <c r="H912" s="17">
        <f t="shared" ca="1" si="982"/>
        <v>3.0374580089906473</v>
      </c>
      <c r="I912" s="17">
        <f t="shared" ca="1" si="982"/>
        <v>3.0670223430604842</v>
      </c>
      <c r="J912" s="17">
        <f t="shared" ca="1" si="982"/>
        <v>3.0617349445949822</v>
      </c>
      <c r="K912" s="17">
        <f t="shared" ca="1" si="982"/>
        <v>3.1092622129497887</v>
      </c>
      <c r="L912" s="17">
        <f t="shared" ca="1" si="982"/>
        <v>2.9192585275912588</v>
      </c>
      <c r="M912" s="17">
        <f t="shared" ca="1" si="982"/>
        <v>2.9376326568762603</v>
      </c>
      <c r="N912" s="127">
        <f t="shared" ca="1" si="916"/>
        <v>18.871118976921711</v>
      </c>
      <c r="O912" s="128">
        <f t="shared" ca="1" si="917"/>
        <v>18.76150523362903</v>
      </c>
      <c r="P912" s="128">
        <f t="shared" ca="1" si="918"/>
        <v>0</v>
      </c>
      <c r="Q912" s="128">
        <f t="shared" ca="1" si="919"/>
        <v>0</v>
      </c>
      <c r="R912" s="129">
        <f ca="1">AVERAGE(Q$17:Q912)</f>
        <v>1.6845725074090674</v>
      </c>
      <c r="S912">
        <v>1.615</v>
      </c>
    </row>
    <row r="913" spans="2:19" x14ac:dyDescent="0.25">
      <c r="B913" s="126">
        <f t="shared" si="920"/>
        <v>897</v>
      </c>
      <c r="C913" s="17">
        <f t="shared" si="914"/>
        <v>3.2921262866077932</v>
      </c>
      <c r="D913" s="17">
        <f t="shared" ref="D913:M913" ca="1" si="983">$C$4*($G$4-C913)*$B$7+$F$4*SQRT($B$7)*NORMSINV(RAND())+C913</f>
        <v>3.2136492035437652</v>
      </c>
      <c r="E913" s="17">
        <f t="shared" ca="1" si="983"/>
        <v>3.1466437216624912</v>
      </c>
      <c r="F913" s="17">
        <f t="shared" ca="1" si="983"/>
        <v>3.0698431613049237</v>
      </c>
      <c r="G913" s="17">
        <f t="shared" ca="1" si="983"/>
        <v>3.036946905133576</v>
      </c>
      <c r="H913" s="17">
        <f t="shared" ca="1" si="983"/>
        <v>3.1219777700767821</v>
      </c>
      <c r="I913" s="17">
        <f t="shared" ca="1" si="983"/>
        <v>3.2139274959833868</v>
      </c>
      <c r="J913" s="17">
        <f t="shared" ca="1" si="983"/>
        <v>3.2186492697144726</v>
      </c>
      <c r="K913" s="17">
        <f t="shared" ca="1" si="983"/>
        <v>3.2129156176717699</v>
      </c>
      <c r="L913" s="17">
        <f t="shared" ca="1" si="983"/>
        <v>3.2628355496243615</v>
      </c>
      <c r="M913" s="17">
        <f t="shared" ca="1" si="983"/>
        <v>3.0996007510154246</v>
      </c>
      <c r="N913" s="127">
        <f t="shared" ca="1" si="916"/>
        <v>22.189090540871401</v>
      </c>
      <c r="O913" s="128">
        <f t="shared" ca="1" si="917"/>
        <v>21.32172374777516</v>
      </c>
      <c r="P913" s="128">
        <f t="shared" ca="1" si="918"/>
        <v>0</v>
      </c>
      <c r="Q913" s="128">
        <f t="shared" ca="1" si="919"/>
        <v>0</v>
      </c>
      <c r="R913" s="129">
        <f ca="1">AVERAGE(Q$17:Q913)</f>
        <v>1.6826945001544309</v>
      </c>
      <c r="S913">
        <v>1.615</v>
      </c>
    </row>
    <row r="914" spans="2:19" x14ac:dyDescent="0.25">
      <c r="B914" s="126">
        <f t="shared" si="920"/>
        <v>898</v>
      </c>
      <c r="C914" s="17">
        <f t="shared" ref="C914:C977" si="984">$C$7</f>
        <v>3.2921262866077932</v>
      </c>
      <c r="D914" s="17">
        <f t="shared" ref="D914:M914" ca="1" si="985">$C$4*($G$4-C914)*$B$7+$F$4*SQRT($B$7)*NORMSINV(RAND())+C914</f>
        <v>3.2560685324638903</v>
      </c>
      <c r="E914" s="17">
        <f t="shared" ca="1" si="985"/>
        <v>3.2687704807713716</v>
      </c>
      <c r="F914" s="17">
        <f t="shared" ca="1" si="985"/>
        <v>3.3704973159851641</v>
      </c>
      <c r="G914" s="17">
        <f t="shared" ca="1" si="985"/>
        <v>3.2802244585955225</v>
      </c>
      <c r="H914" s="17">
        <f t="shared" ca="1" si="985"/>
        <v>3.2206310167669834</v>
      </c>
      <c r="I914" s="17">
        <f t="shared" ca="1" si="985"/>
        <v>3.2210483653476638</v>
      </c>
      <c r="J914" s="17">
        <f t="shared" ca="1" si="985"/>
        <v>3.21398600404603</v>
      </c>
      <c r="K914" s="17">
        <f t="shared" ca="1" si="985"/>
        <v>3.1540743155437134</v>
      </c>
      <c r="L914" s="17">
        <f t="shared" ca="1" si="985"/>
        <v>3.1241730423309089</v>
      </c>
      <c r="M914" s="17">
        <f t="shared" ca="1" si="985"/>
        <v>3.1204048445317039</v>
      </c>
      <c r="N914" s="127">
        <f t="shared" ref="N914:N977" ca="1" si="986">EXP(M914)</f>
        <v>22.655549762247858</v>
      </c>
      <c r="O914" s="128">
        <f t="shared" ref="O914:O977" ca="1" si="987">EXP(EXP(-$C$4*($K$4-$J$4))*LN(N914)+(1-EXP(-$C$4*($K$4-$J$4)))*$G$4+$F$4^2/(4*$C$4)*(1-EXP(-2*$C$4*($K$4-$J$4))))</f>
        <v>21.674947884033081</v>
      </c>
      <c r="P914" s="128">
        <f t="shared" ref="P914:P977" ca="1" si="988">MAX(0,O914-$I$4)</f>
        <v>0</v>
      </c>
      <c r="Q914" s="128">
        <f t="shared" ref="Q914:Q977" ca="1" si="989">$D$7*P914</f>
        <v>0</v>
      </c>
      <c r="R914" s="129">
        <f ca="1">AVERAGE(Q$17:Q914)</f>
        <v>1.6808206755440138</v>
      </c>
      <c r="S914">
        <v>1.615</v>
      </c>
    </row>
    <row r="915" spans="2:19" x14ac:dyDescent="0.25">
      <c r="B915" s="126">
        <f t="shared" ref="B915:B978" si="990">B914+1</f>
        <v>899</v>
      </c>
      <c r="C915" s="17">
        <f t="shared" si="984"/>
        <v>3.2921262866077932</v>
      </c>
      <c r="D915" s="17">
        <f t="shared" ref="D915:M915" ca="1" si="991">$C$4*($G$4-C915)*$B$7+$F$4*SQRT($B$7)*NORMSINV(RAND())+C915</f>
        <v>3.223338907939461</v>
      </c>
      <c r="E915" s="17">
        <f t="shared" ca="1" si="991"/>
        <v>3.2930970634599084</v>
      </c>
      <c r="F915" s="17">
        <f t="shared" ca="1" si="991"/>
        <v>3.2930270031796844</v>
      </c>
      <c r="G915" s="17">
        <f t="shared" ca="1" si="991"/>
        <v>3.2064465191048308</v>
      </c>
      <c r="H915" s="17">
        <f t="shared" ca="1" si="991"/>
        <v>3.213808852889056</v>
      </c>
      <c r="I915" s="17">
        <f t="shared" ca="1" si="991"/>
        <v>3.2233937145171319</v>
      </c>
      <c r="J915" s="17">
        <f t="shared" ca="1" si="991"/>
        <v>3.2866849735823598</v>
      </c>
      <c r="K915" s="17">
        <f t="shared" ca="1" si="991"/>
        <v>3.3299935574337494</v>
      </c>
      <c r="L915" s="17">
        <f t="shared" ca="1" si="991"/>
        <v>3.345879080249214</v>
      </c>
      <c r="M915" s="17">
        <f t="shared" ca="1" si="991"/>
        <v>3.4009624993885796</v>
      </c>
      <c r="N915" s="127">
        <f t="shared" ca="1" si="986"/>
        <v>29.992954359273178</v>
      </c>
      <c r="O915" s="128">
        <f t="shared" ca="1" si="987"/>
        <v>27.051328909161828</v>
      </c>
      <c r="P915" s="128">
        <f t="shared" ca="1" si="988"/>
        <v>3.851328909161829</v>
      </c>
      <c r="Q915" s="128">
        <f t="shared" ca="1" si="989"/>
        <v>3.6634973818249694</v>
      </c>
      <c r="R915" s="129">
        <f ca="1">AVERAGE(Q$17:Q915)</f>
        <v>1.6830261001338702</v>
      </c>
      <c r="S915">
        <v>1.615</v>
      </c>
    </row>
    <row r="916" spans="2:19" x14ac:dyDescent="0.25">
      <c r="B916" s="126">
        <f t="shared" si="990"/>
        <v>900</v>
      </c>
      <c r="C916" s="17">
        <f t="shared" si="984"/>
        <v>3.2921262866077932</v>
      </c>
      <c r="D916" s="17">
        <f t="shared" ref="D916:M916" ca="1" si="992">$C$4*($G$4-C916)*$B$7+$F$4*SQRT($B$7)*NORMSINV(RAND())+C916</f>
        <v>3.2867533447822415</v>
      </c>
      <c r="E916" s="17">
        <f t="shared" ca="1" si="992"/>
        <v>3.2255725442788887</v>
      </c>
      <c r="F916" s="17">
        <f t="shared" ca="1" si="992"/>
        <v>3.1485229982923872</v>
      </c>
      <c r="G916" s="17">
        <f t="shared" ca="1" si="992"/>
        <v>3.1038760678411896</v>
      </c>
      <c r="H916" s="17">
        <f t="shared" ca="1" si="992"/>
        <v>3.0660081481558947</v>
      </c>
      <c r="I916" s="17">
        <f t="shared" ca="1" si="992"/>
        <v>3.1037790101992839</v>
      </c>
      <c r="J916" s="17">
        <f t="shared" ca="1" si="992"/>
        <v>3.2619115965565313</v>
      </c>
      <c r="K916" s="17">
        <f t="shared" ca="1" si="992"/>
        <v>3.1730267504673235</v>
      </c>
      <c r="L916" s="17">
        <f t="shared" ca="1" si="992"/>
        <v>3.084696762932909</v>
      </c>
      <c r="M916" s="17">
        <f t="shared" ca="1" si="992"/>
        <v>3.0700242807089153</v>
      </c>
      <c r="N916" s="127">
        <f t="shared" ca="1" si="986"/>
        <v>21.542425734020846</v>
      </c>
      <c r="O916" s="128">
        <f t="shared" ca="1" si="987"/>
        <v>20.829443165598036</v>
      </c>
      <c r="P916" s="128">
        <f t="shared" ca="1" si="988"/>
        <v>0</v>
      </c>
      <c r="Q916" s="128">
        <f t="shared" ca="1" si="989"/>
        <v>0</v>
      </c>
      <c r="R916" s="129">
        <f ca="1">AVERAGE(Q$17:Q916)</f>
        <v>1.6811560711337217</v>
      </c>
      <c r="S916">
        <v>1.615</v>
      </c>
    </row>
    <row r="917" spans="2:19" x14ac:dyDescent="0.25">
      <c r="B917" s="126">
        <f t="shared" si="990"/>
        <v>901</v>
      </c>
      <c r="C917" s="17">
        <f t="shared" si="984"/>
        <v>3.2921262866077932</v>
      </c>
      <c r="D917" s="17">
        <f t="shared" ref="D917:M917" ca="1" si="993">$C$4*($G$4-C917)*$B$7+$F$4*SQRT($B$7)*NORMSINV(RAND())+C917</f>
        <v>3.1954595615030779</v>
      </c>
      <c r="E917" s="17">
        <f t="shared" ca="1" si="993"/>
        <v>3.0419656458894893</v>
      </c>
      <c r="F917" s="17">
        <f t="shared" ca="1" si="993"/>
        <v>3.0348362608229871</v>
      </c>
      <c r="G917" s="17">
        <f t="shared" ca="1" si="993"/>
        <v>3.1282705626812248</v>
      </c>
      <c r="H917" s="17">
        <f t="shared" ca="1" si="993"/>
        <v>3.1202814255521254</v>
      </c>
      <c r="I917" s="17">
        <f t="shared" ca="1" si="993"/>
        <v>3.2348640306758787</v>
      </c>
      <c r="J917" s="17">
        <f t="shared" ca="1" si="993"/>
        <v>3.2902009684601068</v>
      </c>
      <c r="K917" s="17">
        <f t="shared" ca="1" si="993"/>
        <v>3.3156858784306809</v>
      </c>
      <c r="L917" s="17">
        <f t="shared" ca="1" si="993"/>
        <v>3.3859508352949739</v>
      </c>
      <c r="M917" s="17">
        <f t="shared" ca="1" si="993"/>
        <v>3.4557053956036845</v>
      </c>
      <c r="N917" s="127">
        <f t="shared" ca="1" si="986"/>
        <v>31.680628178096256</v>
      </c>
      <c r="O917" s="128">
        <f t="shared" ca="1" si="987"/>
        <v>28.246541164224332</v>
      </c>
      <c r="P917" s="128">
        <f t="shared" ca="1" si="988"/>
        <v>5.0465411642243332</v>
      </c>
      <c r="Q917" s="128">
        <f t="shared" ca="1" si="989"/>
        <v>4.8004184473642759</v>
      </c>
      <c r="R917" s="129">
        <f ca="1">AVERAGE(Q$17:Q917)</f>
        <v>1.6846180715512917</v>
      </c>
      <c r="S917">
        <v>1.615</v>
      </c>
    </row>
    <row r="918" spans="2:19" x14ac:dyDescent="0.25">
      <c r="B918" s="126">
        <f t="shared" si="990"/>
        <v>902</v>
      </c>
      <c r="C918" s="17">
        <f t="shared" si="984"/>
        <v>3.2921262866077932</v>
      </c>
      <c r="D918" s="17">
        <f t="shared" ref="D918:M918" ca="1" si="994">$C$4*($G$4-C918)*$B$7+$F$4*SQRT($B$7)*NORMSINV(RAND())+C918</f>
        <v>3.2370614519998928</v>
      </c>
      <c r="E918" s="17">
        <f t="shared" ca="1" si="994"/>
        <v>3.1499545199698842</v>
      </c>
      <c r="F918" s="17">
        <f t="shared" ca="1" si="994"/>
        <v>3.2119963883143692</v>
      </c>
      <c r="G918" s="17">
        <f t="shared" ca="1" si="994"/>
        <v>3.1143261099384638</v>
      </c>
      <c r="H918" s="17">
        <f t="shared" ca="1" si="994"/>
        <v>3.057814527243651</v>
      </c>
      <c r="I918" s="17">
        <f t="shared" ca="1" si="994"/>
        <v>2.9622904467851825</v>
      </c>
      <c r="J918" s="17">
        <f t="shared" ca="1" si="994"/>
        <v>2.9137422313368275</v>
      </c>
      <c r="K918" s="17">
        <f t="shared" ca="1" si="994"/>
        <v>2.9646174061359636</v>
      </c>
      <c r="L918" s="17">
        <f t="shared" ca="1" si="994"/>
        <v>2.9518310433944799</v>
      </c>
      <c r="M918" s="17">
        <f t="shared" ca="1" si="994"/>
        <v>2.9117751519708071</v>
      </c>
      <c r="N918" s="127">
        <f t="shared" ca="1" si="986"/>
        <v>18.38941361393967</v>
      </c>
      <c r="O918" s="128">
        <f t="shared" ca="1" si="987"/>
        <v>18.382248050350661</v>
      </c>
      <c r="P918" s="128">
        <f t="shared" ca="1" si="988"/>
        <v>0</v>
      </c>
      <c r="Q918" s="128">
        <f t="shared" ca="1" si="989"/>
        <v>0</v>
      </c>
      <c r="R918" s="129">
        <f ca="1">AVERAGE(Q$17:Q918)</f>
        <v>1.6827504240218556</v>
      </c>
      <c r="S918">
        <v>1.615</v>
      </c>
    </row>
    <row r="919" spans="2:19" x14ac:dyDescent="0.25">
      <c r="B919" s="126">
        <f t="shared" si="990"/>
        <v>903</v>
      </c>
      <c r="C919" s="17">
        <f t="shared" si="984"/>
        <v>3.2921262866077932</v>
      </c>
      <c r="D919" s="17">
        <f t="shared" ref="D919:M919" ca="1" si="995">$C$4*($G$4-C919)*$B$7+$F$4*SQRT($B$7)*NORMSINV(RAND())+C919</f>
        <v>3.1586484514017905</v>
      </c>
      <c r="E919" s="17">
        <f t="shared" ca="1" si="995"/>
        <v>3.2376098137290241</v>
      </c>
      <c r="F919" s="17">
        <f t="shared" ca="1" si="995"/>
        <v>3.2424851602742368</v>
      </c>
      <c r="G919" s="17">
        <f t="shared" ca="1" si="995"/>
        <v>3.3225175136631377</v>
      </c>
      <c r="H919" s="17">
        <f t="shared" ca="1" si="995"/>
        <v>3.1858995048756347</v>
      </c>
      <c r="I919" s="17">
        <f t="shared" ca="1" si="995"/>
        <v>3.2636381075879868</v>
      </c>
      <c r="J919" s="17">
        <f t="shared" ca="1" si="995"/>
        <v>3.3635735340638684</v>
      </c>
      <c r="K919" s="17">
        <f t="shared" ca="1" si="995"/>
        <v>3.3002590882727891</v>
      </c>
      <c r="L919" s="17">
        <f t="shared" ca="1" si="995"/>
        <v>3.2794817001091165</v>
      </c>
      <c r="M919" s="17">
        <f t="shared" ca="1" si="995"/>
        <v>3.1000388921185871</v>
      </c>
      <c r="N919" s="127">
        <f t="shared" ca="1" si="986"/>
        <v>22.198814623583754</v>
      </c>
      <c r="O919" s="128">
        <f t="shared" ca="1" si="987"/>
        <v>21.329103095147484</v>
      </c>
      <c r="P919" s="128">
        <f t="shared" ca="1" si="988"/>
        <v>0</v>
      </c>
      <c r="Q919" s="128">
        <f t="shared" ca="1" si="989"/>
        <v>0</v>
      </c>
      <c r="R919" s="129">
        <f ca="1">AVERAGE(Q$17:Q919)</f>
        <v>1.6808869130317983</v>
      </c>
      <c r="S919">
        <v>1.615</v>
      </c>
    </row>
    <row r="920" spans="2:19" x14ac:dyDescent="0.25">
      <c r="B920" s="126">
        <f t="shared" si="990"/>
        <v>904</v>
      </c>
      <c r="C920" s="17">
        <f t="shared" si="984"/>
        <v>3.2921262866077932</v>
      </c>
      <c r="D920" s="17">
        <f t="shared" ref="D920:M920" ca="1" si="996">$C$4*($G$4-C920)*$B$7+$F$4*SQRT($B$7)*NORMSINV(RAND())+C920</f>
        <v>3.3637152939516466</v>
      </c>
      <c r="E920" s="17">
        <f t="shared" ca="1" si="996"/>
        <v>3.4105265153308228</v>
      </c>
      <c r="F920" s="17">
        <f t="shared" ca="1" si="996"/>
        <v>3.3776286818829453</v>
      </c>
      <c r="G920" s="17">
        <f t="shared" ca="1" si="996"/>
        <v>3.4986148198179099</v>
      </c>
      <c r="H920" s="17">
        <f t="shared" ca="1" si="996"/>
        <v>3.480996179977033</v>
      </c>
      <c r="I920" s="17">
        <f t="shared" ca="1" si="996"/>
        <v>3.4823878657456722</v>
      </c>
      <c r="J920" s="17">
        <f t="shared" ca="1" si="996"/>
        <v>3.4147365877459075</v>
      </c>
      <c r="K920" s="17">
        <f t="shared" ca="1" si="996"/>
        <v>3.5221773383900201</v>
      </c>
      <c r="L920" s="17">
        <f t="shared" ca="1" si="996"/>
        <v>3.5632388438515061</v>
      </c>
      <c r="M920" s="17">
        <f t="shared" ca="1" si="996"/>
        <v>3.6014879919140053</v>
      </c>
      <c r="N920" s="127">
        <f t="shared" ca="1" si="986"/>
        <v>36.652732857140826</v>
      </c>
      <c r="O920" s="128">
        <f t="shared" ca="1" si="987"/>
        <v>31.693363022698424</v>
      </c>
      <c r="P920" s="128">
        <f t="shared" ca="1" si="988"/>
        <v>8.4933630226984249</v>
      </c>
      <c r="Q920" s="128">
        <f t="shared" ca="1" si="989"/>
        <v>8.0791368201570677</v>
      </c>
      <c r="R920" s="129">
        <f ca="1">AVERAGE(Q$17:Q920)</f>
        <v>1.6879646231060519</v>
      </c>
      <c r="S920">
        <v>1.615</v>
      </c>
    </row>
    <row r="921" spans="2:19" x14ac:dyDescent="0.25">
      <c r="B921" s="126">
        <f t="shared" si="990"/>
        <v>905</v>
      </c>
      <c r="C921" s="17">
        <f t="shared" si="984"/>
        <v>3.2921262866077932</v>
      </c>
      <c r="D921" s="17">
        <f t="shared" ref="D921:M921" ca="1" si="997">$C$4*($G$4-C921)*$B$7+$F$4*SQRT($B$7)*NORMSINV(RAND())+C921</f>
        <v>3.2738917398165359</v>
      </c>
      <c r="E921" s="17">
        <f t="shared" ca="1" si="997"/>
        <v>3.2635033169830425</v>
      </c>
      <c r="F921" s="17">
        <f t="shared" ca="1" si="997"/>
        <v>3.2147029320119374</v>
      </c>
      <c r="G921" s="17">
        <f t="shared" ca="1" si="997"/>
        <v>3.1590822001775125</v>
      </c>
      <c r="H921" s="17">
        <f t="shared" ca="1" si="997"/>
        <v>3.2924383528517822</v>
      </c>
      <c r="I921" s="17">
        <f t="shared" ca="1" si="997"/>
        <v>3.2955804358673046</v>
      </c>
      <c r="J921" s="17">
        <f t="shared" ca="1" si="997"/>
        <v>3.2424711309069845</v>
      </c>
      <c r="K921" s="17">
        <f t="shared" ca="1" si="997"/>
        <v>3.1940441810493354</v>
      </c>
      <c r="L921" s="17">
        <f t="shared" ca="1" si="997"/>
        <v>2.9968517418155178</v>
      </c>
      <c r="M921" s="17">
        <f t="shared" ca="1" si="997"/>
        <v>3.0570023636681909</v>
      </c>
      <c r="N921" s="127">
        <f t="shared" ca="1" si="986"/>
        <v>21.263720628966652</v>
      </c>
      <c r="O921" s="128">
        <f t="shared" ca="1" si="987"/>
        <v>20.616321422865465</v>
      </c>
      <c r="P921" s="128">
        <f t="shared" ca="1" si="988"/>
        <v>0</v>
      </c>
      <c r="Q921" s="128">
        <f t="shared" ca="1" si="989"/>
        <v>0</v>
      </c>
      <c r="R921" s="129">
        <f ca="1">AVERAGE(Q$17:Q921)</f>
        <v>1.6860994688263766</v>
      </c>
      <c r="S921">
        <v>1.615</v>
      </c>
    </row>
    <row r="922" spans="2:19" x14ac:dyDescent="0.25">
      <c r="B922" s="126">
        <f t="shared" si="990"/>
        <v>906</v>
      </c>
      <c r="C922" s="17">
        <f t="shared" si="984"/>
        <v>3.2921262866077932</v>
      </c>
      <c r="D922" s="17">
        <f t="shared" ref="D922:M922" ca="1" si="998">$C$4*($G$4-C922)*$B$7+$F$4*SQRT($B$7)*NORMSINV(RAND())+C922</f>
        <v>3.2255275997856225</v>
      </c>
      <c r="E922" s="17">
        <f t="shared" ca="1" si="998"/>
        <v>3.2696336296253663</v>
      </c>
      <c r="F922" s="17">
        <f t="shared" ca="1" si="998"/>
        <v>3.092517255515439</v>
      </c>
      <c r="G922" s="17">
        <f t="shared" ca="1" si="998"/>
        <v>2.9920327396512247</v>
      </c>
      <c r="H922" s="17">
        <f t="shared" ca="1" si="998"/>
        <v>2.9698921309682853</v>
      </c>
      <c r="I922" s="17">
        <f t="shared" ca="1" si="998"/>
        <v>3.0899218624156193</v>
      </c>
      <c r="J922" s="17">
        <f t="shared" ca="1" si="998"/>
        <v>2.965580338336534</v>
      </c>
      <c r="K922" s="17">
        <f t="shared" ca="1" si="998"/>
        <v>2.9781103447204269</v>
      </c>
      <c r="L922" s="17">
        <f t="shared" ca="1" si="998"/>
        <v>2.9771705815524019</v>
      </c>
      <c r="M922" s="17">
        <f t="shared" ca="1" si="998"/>
        <v>3.0384092819607549</v>
      </c>
      <c r="N922" s="127">
        <f t="shared" ca="1" si="986"/>
        <v>20.872015322690334</v>
      </c>
      <c r="O922" s="128">
        <f t="shared" ca="1" si="987"/>
        <v>20.315793887716605</v>
      </c>
      <c r="P922" s="128">
        <f t="shared" ca="1" si="988"/>
        <v>0</v>
      </c>
      <c r="Q922" s="128">
        <f t="shared" ca="1" si="989"/>
        <v>0</v>
      </c>
      <c r="R922" s="129">
        <f ca="1">AVERAGE(Q$17:Q922)</f>
        <v>1.6842384318850672</v>
      </c>
      <c r="S922">
        <v>1.615</v>
      </c>
    </row>
    <row r="923" spans="2:19" x14ac:dyDescent="0.25">
      <c r="B923" s="126">
        <f t="shared" si="990"/>
        <v>907</v>
      </c>
      <c r="C923" s="17">
        <f t="shared" si="984"/>
        <v>3.2921262866077932</v>
      </c>
      <c r="D923" s="17">
        <f t="shared" ref="D923:M923" ca="1" si="999">$C$4*($G$4-C923)*$B$7+$F$4*SQRT($B$7)*NORMSINV(RAND())+C923</f>
        <v>3.2959898937965559</v>
      </c>
      <c r="E923" s="17">
        <f t="shared" ca="1" si="999"/>
        <v>3.3294271583665824</v>
      </c>
      <c r="F923" s="17">
        <f t="shared" ca="1" si="999"/>
        <v>3.3940482034341968</v>
      </c>
      <c r="G923" s="17">
        <f t="shared" ca="1" si="999"/>
        <v>3.3473803976748466</v>
      </c>
      <c r="H923" s="17">
        <f t="shared" ca="1" si="999"/>
        <v>3.2739775450674649</v>
      </c>
      <c r="I923" s="17">
        <f t="shared" ca="1" si="999"/>
        <v>3.2107790595769696</v>
      </c>
      <c r="J923" s="17">
        <f t="shared" ca="1" si="999"/>
        <v>3.2402926856553691</v>
      </c>
      <c r="K923" s="17">
        <f t="shared" ca="1" si="999"/>
        <v>3.2847041727873023</v>
      </c>
      <c r="L923" s="17">
        <f t="shared" ca="1" si="999"/>
        <v>3.402529659408247</v>
      </c>
      <c r="M923" s="17">
        <f t="shared" ca="1" si="999"/>
        <v>3.4060740113188168</v>
      </c>
      <c r="N923" s="127">
        <f t="shared" ca="1" si="986"/>
        <v>30.146656193027859</v>
      </c>
      <c r="O923" s="128">
        <f t="shared" ca="1" si="987"/>
        <v>27.160755129456227</v>
      </c>
      <c r="P923" s="128">
        <f t="shared" ca="1" si="988"/>
        <v>3.9607551294562278</v>
      </c>
      <c r="Q923" s="128">
        <f t="shared" ca="1" si="989"/>
        <v>3.7675868223808986</v>
      </c>
      <c r="R923" s="129">
        <f ca="1">AVERAGE(Q$17:Q923)</f>
        <v>1.6865353981369922</v>
      </c>
      <c r="S923">
        <v>1.615</v>
      </c>
    </row>
    <row r="924" spans="2:19" x14ac:dyDescent="0.25">
      <c r="B924" s="126">
        <f t="shared" si="990"/>
        <v>908</v>
      </c>
      <c r="C924" s="17">
        <f t="shared" si="984"/>
        <v>3.2921262866077932</v>
      </c>
      <c r="D924" s="17">
        <f t="shared" ref="D924:M924" ca="1" si="1000">$C$4*($G$4-C924)*$B$7+$F$4*SQRT($B$7)*NORMSINV(RAND())+C924</f>
        <v>3.2749487593570463</v>
      </c>
      <c r="E924" s="17">
        <f t="shared" ca="1" si="1000"/>
        <v>3.3104108247391206</v>
      </c>
      <c r="F924" s="17">
        <f t="shared" ca="1" si="1000"/>
        <v>3.4132106118217482</v>
      </c>
      <c r="G924" s="17">
        <f t="shared" ca="1" si="1000"/>
        <v>3.3996584042346738</v>
      </c>
      <c r="H924" s="17">
        <f t="shared" ca="1" si="1000"/>
        <v>3.3244155877675765</v>
      </c>
      <c r="I924" s="17">
        <f t="shared" ca="1" si="1000"/>
        <v>3.2439948492807704</v>
      </c>
      <c r="J924" s="17">
        <f t="shared" ca="1" si="1000"/>
        <v>3.3236764981782967</v>
      </c>
      <c r="K924" s="17">
        <f t="shared" ca="1" si="1000"/>
        <v>3.4162360815009767</v>
      </c>
      <c r="L924" s="17">
        <f t="shared" ca="1" si="1000"/>
        <v>3.5740558222196595</v>
      </c>
      <c r="M924" s="17">
        <f t="shared" ca="1" si="1000"/>
        <v>3.6081063771162043</v>
      </c>
      <c r="N924" s="127">
        <f t="shared" ca="1" si="986"/>
        <v>36.896119286051317</v>
      </c>
      <c r="O924" s="128">
        <f t="shared" ca="1" si="987"/>
        <v>31.859460259116204</v>
      </c>
      <c r="P924" s="128">
        <f t="shared" ca="1" si="988"/>
        <v>8.6594602591162051</v>
      </c>
      <c r="Q924" s="128">
        <f t="shared" ca="1" si="989"/>
        <v>8.237133398765911</v>
      </c>
      <c r="R924" s="129">
        <f ca="1">AVERAGE(Q$17:Q924)</f>
        <v>1.6937497131156585</v>
      </c>
      <c r="S924">
        <v>1.615</v>
      </c>
    </row>
    <row r="925" spans="2:19" x14ac:dyDescent="0.25">
      <c r="B925" s="126">
        <f t="shared" si="990"/>
        <v>909</v>
      </c>
      <c r="C925" s="17">
        <f t="shared" si="984"/>
        <v>3.2921262866077932</v>
      </c>
      <c r="D925" s="17">
        <f t="shared" ref="D925:M925" ca="1" si="1001">$C$4*($G$4-C925)*$B$7+$F$4*SQRT($B$7)*NORMSINV(RAND())+C925</f>
        <v>3.2795259654883928</v>
      </c>
      <c r="E925" s="17">
        <f t="shared" ca="1" si="1001"/>
        <v>3.2670783839086788</v>
      </c>
      <c r="F925" s="17">
        <f t="shared" ca="1" si="1001"/>
        <v>3.2788507764819079</v>
      </c>
      <c r="G925" s="17">
        <f t="shared" ca="1" si="1001"/>
        <v>3.2262187088841974</v>
      </c>
      <c r="H925" s="17">
        <f t="shared" ca="1" si="1001"/>
        <v>3.2819426597321524</v>
      </c>
      <c r="I925" s="17">
        <f t="shared" ca="1" si="1001"/>
        <v>3.4450736421352386</v>
      </c>
      <c r="J925" s="17">
        <f t="shared" ca="1" si="1001"/>
        <v>3.4685430177954188</v>
      </c>
      <c r="K925" s="17">
        <f t="shared" ca="1" si="1001"/>
        <v>3.5508602265817286</v>
      </c>
      <c r="L925" s="17">
        <f t="shared" ca="1" si="1001"/>
        <v>3.442561204876581</v>
      </c>
      <c r="M925" s="17">
        <f t="shared" ca="1" si="1001"/>
        <v>3.3853675023298071</v>
      </c>
      <c r="N925" s="127">
        <f t="shared" ca="1" si="986"/>
        <v>29.52884264081009</v>
      </c>
      <c r="O925" s="128">
        <f t="shared" ca="1" si="987"/>
        <v>26.720191209285858</v>
      </c>
      <c r="P925" s="128">
        <f t="shared" ca="1" si="988"/>
        <v>3.5201912092858585</v>
      </c>
      <c r="Q925" s="128">
        <f t="shared" ca="1" si="989"/>
        <v>3.3485094581414598</v>
      </c>
      <c r="R925" s="129">
        <f ca="1">AVERAGE(Q$17:Q925)</f>
        <v>1.6955701308769631</v>
      </c>
      <c r="S925">
        <v>1.615</v>
      </c>
    </row>
    <row r="926" spans="2:19" x14ac:dyDescent="0.25">
      <c r="B926" s="126">
        <f t="shared" si="990"/>
        <v>910</v>
      </c>
      <c r="C926" s="17">
        <f t="shared" si="984"/>
        <v>3.2921262866077932</v>
      </c>
      <c r="D926" s="17">
        <f t="shared" ref="D926:M926" ca="1" si="1002">$C$4*($G$4-C926)*$B$7+$F$4*SQRT($B$7)*NORMSINV(RAND())+C926</f>
        <v>3.3917306618423089</v>
      </c>
      <c r="E926" s="17">
        <f t="shared" ca="1" si="1002"/>
        <v>3.4363244255506888</v>
      </c>
      <c r="F926" s="17">
        <f t="shared" ca="1" si="1002"/>
        <v>3.4204287042077213</v>
      </c>
      <c r="G926" s="17">
        <f t="shared" ca="1" si="1002"/>
        <v>3.4311323847147142</v>
      </c>
      <c r="H926" s="17">
        <f t="shared" ca="1" si="1002"/>
        <v>3.4095846451171137</v>
      </c>
      <c r="I926" s="17">
        <f t="shared" ca="1" si="1002"/>
        <v>3.5358172826796497</v>
      </c>
      <c r="J926" s="17">
        <f t="shared" ca="1" si="1002"/>
        <v>3.5114309544549083</v>
      </c>
      <c r="K926" s="17">
        <f t="shared" ca="1" si="1002"/>
        <v>3.4914366024818957</v>
      </c>
      <c r="L926" s="17">
        <f t="shared" ca="1" si="1002"/>
        <v>3.5776380554767533</v>
      </c>
      <c r="M926" s="17">
        <f t="shared" ca="1" si="1002"/>
        <v>3.6054769299370157</v>
      </c>
      <c r="N926" s="127">
        <f t="shared" ca="1" si="986"/>
        <v>36.799230327295376</v>
      </c>
      <c r="O926" s="128">
        <f t="shared" ca="1" si="987"/>
        <v>31.793366797474945</v>
      </c>
      <c r="P926" s="128">
        <f t="shared" ca="1" si="988"/>
        <v>8.5933667974749461</v>
      </c>
      <c r="Q926" s="128">
        <f t="shared" ca="1" si="989"/>
        <v>8.174263353285637</v>
      </c>
      <c r="R926" s="129">
        <f ca="1">AVERAGE(Q$17:Q926)</f>
        <v>1.7026895739785108</v>
      </c>
      <c r="S926">
        <v>1.615</v>
      </c>
    </row>
    <row r="927" spans="2:19" x14ac:dyDescent="0.25">
      <c r="B927" s="126">
        <f t="shared" si="990"/>
        <v>911</v>
      </c>
      <c r="C927" s="17">
        <f t="shared" si="984"/>
        <v>3.2921262866077932</v>
      </c>
      <c r="D927" s="17">
        <f t="shared" ref="D927:M927" ca="1" si="1003">$C$4*($G$4-C927)*$B$7+$F$4*SQRT($B$7)*NORMSINV(RAND())+C927</f>
        <v>3.2359610253377973</v>
      </c>
      <c r="E927" s="17">
        <f t="shared" ca="1" si="1003"/>
        <v>3.252904762507971</v>
      </c>
      <c r="F927" s="17">
        <f t="shared" ca="1" si="1003"/>
        <v>3.2809624600313647</v>
      </c>
      <c r="G927" s="17">
        <f t="shared" ca="1" si="1003"/>
        <v>3.1820588013507876</v>
      </c>
      <c r="H927" s="17">
        <f t="shared" ca="1" si="1003"/>
        <v>3.3236678871490071</v>
      </c>
      <c r="I927" s="17">
        <f t="shared" ca="1" si="1003"/>
        <v>3.2419716550828359</v>
      </c>
      <c r="J927" s="17">
        <f t="shared" ca="1" si="1003"/>
        <v>3.1662434970951501</v>
      </c>
      <c r="K927" s="17">
        <f t="shared" ca="1" si="1003"/>
        <v>3.1493098261031451</v>
      </c>
      <c r="L927" s="17">
        <f t="shared" ca="1" si="1003"/>
        <v>3.0936775733768873</v>
      </c>
      <c r="M927" s="17">
        <f t="shared" ca="1" si="1003"/>
        <v>3.1323083248520525</v>
      </c>
      <c r="N927" s="127">
        <f t="shared" ca="1" si="986"/>
        <v>22.926841105241397</v>
      </c>
      <c r="O927" s="128">
        <f t="shared" ca="1" si="987"/>
        <v>21.87967791546642</v>
      </c>
      <c r="P927" s="128">
        <f t="shared" ca="1" si="988"/>
        <v>0</v>
      </c>
      <c r="Q927" s="128">
        <f t="shared" ca="1" si="989"/>
        <v>0</v>
      </c>
      <c r="R927" s="129">
        <f ca="1">AVERAGE(Q$17:Q927)</f>
        <v>1.7008205404176124</v>
      </c>
      <c r="S927">
        <v>1.615</v>
      </c>
    </row>
    <row r="928" spans="2:19" x14ac:dyDescent="0.25">
      <c r="B928" s="126">
        <f t="shared" si="990"/>
        <v>912</v>
      </c>
      <c r="C928" s="17">
        <f t="shared" si="984"/>
        <v>3.2921262866077932</v>
      </c>
      <c r="D928" s="17">
        <f t="shared" ref="D928:M928" ca="1" si="1004">$C$4*($G$4-C928)*$B$7+$F$4*SQRT($B$7)*NORMSINV(RAND())+C928</f>
        <v>3.2643118629224386</v>
      </c>
      <c r="E928" s="17">
        <f t="shared" ca="1" si="1004"/>
        <v>3.287612299733651</v>
      </c>
      <c r="F928" s="17">
        <f t="shared" ca="1" si="1004"/>
        <v>3.4123857660832595</v>
      </c>
      <c r="G928" s="17">
        <f t="shared" ca="1" si="1004"/>
        <v>3.4532026701738028</v>
      </c>
      <c r="H928" s="17">
        <f t="shared" ca="1" si="1004"/>
        <v>3.4687917143614069</v>
      </c>
      <c r="I928" s="17">
        <f t="shared" ca="1" si="1004"/>
        <v>3.3260535932572006</v>
      </c>
      <c r="J928" s="17">
        <f t="shared" ca="1" si="1004"/>
        <v>3.4289035013453599</v>
      </c>
      <c r="K928" s="17">
        <f t="shared" ca="1" si="1004"/>
        <v>3.5615441521013089</v>
      </c>
      <c r="L928" s="17">
        <f t="shared" ca="1" si="1004"/>
        <v>3.5356249006306042</v>
      </c>
      <c r="M928" s="17">
        <f t="shared" ca="1" si="1004"/>
        <v>3.5321736711614831</v>
      </c>
      <c r="N928" s="127">
        <f t="shared" ca="1" si="986"/>
        <v>34.198222572767421</v>
      </c>
      <c r="O928" s="128">
        <f t="shared" ca="1" si="987"/>
        <v>30.005004356572847</v>
      </c>
      <c r="P928" s="128">
        <f t="shared" ca="1" si="988"/>
        <v>6.805004356572848</v>
      </c>
      <c r="Q928" s="128">
        <f t="shared" ca="1" si="989"/>
        <v>6.4731203778276418</v>
      </c>
      <c r="R928" s="129">
        <f ca="1">AVERAGE(Q$17:Q928)</f>
        <v>1.7060533253270533</v>
      </c>
      <c r="S928">
        <v>1.615</v>
      </c>
    </row>
    <row r="929" spans="2:19" x14ac:dyDescent="0.25">
      <c r="B929" s="126">
        <f t="shared" si="990"/>
        <v>913</v>
      </c>
      <c r="C929" s="17">
        <f t="shared" si="984"/>
        <v>3.2921262866077932</v>
      </c>
      <c r="D929" s="17">
        <f t="shared" ref="D929:M929" ca="1" si="1005">$C$4*($G$4-C929)*$B$7+$F$4*SQRT($B$7)*NORMSINV(RAND())+C929</f>
        <v>3.1622714492568997</v>
      </c>
      <c r="E929" s="17">
        <f t="shared" ca="1" si="1005"/>
        <v>3.2325650473384782</v>
      </c>
      <c r="F929" s="17">
        <f t="shared" ca="1" si="1005"/>
        <v>3.2396735830013594</v>
      </c>
      <c r="G929" s="17">
        <f t="shared" ca="1" si="1005"/>
        <v>3.2231912569860723</v>
      </c>
      <c r="H929" s="17">
        <f t="shared" ca="1" si="1005"/>
        <v>3.3348332854127327</v>
      </c>
      <c r="I929" s="17">
        <f t="shared" ca="1" si="1005"/>
        <v>3.3691818096384285</v>
      </c>
      <c r="J929" s="17">
        <f t="shared" ca="1" si="1005"/>
        <v>3.1863542917532457</v>
      </c>
      <c r="K929" s="17">
        <f t="shared" ca="1" si="1005"/>
        <v>3.2622826369461002</v>
      </c>
      <c r="L929" s="17">
        <f t="shared" ca="1" si="1005"/>
        <v>3.255907188585903</v>
      </c>
      <c r="M929" s="17">
        <f t="shared" ca="1" si="1005"/>
        <v>3.1779988008519826</v>
      </c>
      <c r="N929" s="127">
        <f t="shared" ca="1" si="986"/>
        <v>23.998679328435166</v>
      </c>
      <c r="O929" s="128">
        <f t="shared" ca="1" si="987"/>
        <v>22.683634375916682</v>
      </c>
      <c r="P929" s="128">
        <f t="shared" ca="1" si="988"/>
        <v>0</v>
      </c>
      <c r="Q929" s="128">
        <f t="shared" ca="1" si="989"/>
        <v>0</v>
      </c>
      <c r="R929" s="129">
        <f ca="1">AVERAGE(Q$17:Q929)</f>
        <v>1.7041847017505725</v>
      </c>
      <c r="S929">
        <v>1.615</v>
      </c>
    </row>
    <row r="930" spans="2:19" x14ac:dyDescent="0.25">
      <c r="B930" s="126">
        <f t="shared" si="990"/>
        <v>914</v>
      </c>
      <c r="C930" s="17">
        <f t="shared" si="984"/>
        <v>3.2921262866077932</v>
      </c>
      <c r="D930" s="17">
        <f t="shared" ref="D930:M930" ca="1" si="1006">$C$4*($G$4-C930)*$B$7+$F$4*SQRT($B$7)*NORMSINV(RAND())+C930</f>
        <v>3.3874964093914217</v>
      </c>
      <c r="E930" s="17">
        <f t="shared" ca="1" si="1006"/>
        <v>3.4008599824050276</v>
      </c>
      <c r="F930" s="17">
        <f t="shared" ca="1" si="1006"/>
        <v>3.3877198354043516</v>
      </c>
      <c r="G930" s="17">
        <f t="shared" ca="1" si="1006"/>
        <v>3.5324629795693223</v>
      </c>
      <c r="H930" s="17">
        <f t="shared" ca="1" si="1006"/>
        <v>3.5588241788163493</v>
      </c>
      <c r="I930" s="17">
        <f t="shared" ca="1" si="1006"/>
        <v>3.5297592369137725</v>
      </c>
      <c r="J930" s="17">
        <f t="shared" ca="1" si="1006"/>
        <v>3.5505437509769364</v>
      </c>
      <c r="K930" s="17">
        <f t="shared" ca="1" si="1006"/>
        <v>3.5626734696568594</v>
      </c>
      <c r="L930" s="17">
        <f t="shared" ca="1" si="1006"/>
        <v>3.5411219760534092</v>
      </c>
      <c r="M930" s="17">
        <f t="shared" ca="1" si="1006"/>
        <v>3.4897743783440167</v>
      </c>
      <c r="N930" s="127">
        <f t="shared" ca="1" si="986"/>
        <v>32.77855132084116</v>
      </c>
      <c r="O930" s="128">
        <f t="shared" ca="1" si="987"/>
        <v>29.016888936189201</v>
      </c>
      <c r="P930" s="128">
        <f t="shared" ca="1" si="988"/>
        <v>5.8168889361892013</v>
      </c>
      <c r="Q930" s="128">
        <f t="shared" ca="1" si="989"/>
        <v>5.533195915155825</v>
      </c>
      <c r="R930" s="129">
        <f ca="1">AVERAGE(Q$17:Q930)</f>
        <v>1.7083739919184118</v>
      </c>
      <c r="S930">
        <v>1.615</v>
      </c>
    </row>
    <row r="931" spans="2:19" x14ac:dyDescent="0.25">
      <c r="B931" s="126">
        <f t="shared" si="990"/>
        <v>915</v>
      </c>
      <c r="C931" s="17">
        <f t="shared" si="984"/>
        <v>3.2921262866077932</v>
      </c>
      <c r="D931" s="17">
        <f t="shared" ref="D931:M931" ca="1" si="1007">$C$4*($G$4-C931)*$B$7+$F$4*SQRT($B$7)*NORMSINV(RAND())+C931</f>
        <v>3.3305385947848509</v>
      </c>
      <c r="E931" s="17">
        <f t="shared" ca="1" si="1007"/>
        <v>3.4420870056320352</v>
      </c>
      <c r="F931" s="17">
        <f t="shared" ca="1" si="1007"/>
        <v>3.4336424593430368</v>
      </c>
      <c r="G931" s="17">
        <f t="shared" ca="1" si="1007"/>
        <v>3.4086705881128374</v>
      </c>
      <c r="H931" s="17">
        <f t="shared" ca="1" si="1007"/>
        <v>3.3913484458891783</v>
      </c>
      <c r="I931" s="17">
        <f t="shared" ca="1" si="1007"/>
        <v>3.4094779374176536</v>
      </c>
      <c r="J931" s="17">
        <f t="shared" ca="1" si="1007"/>
        <v>3.4569894136950312</v>
      </c>
      <c r="K931" s="17">
        <f t="shared" ca="1" si="1007"/>
        <v>3.4524048775173615</v>
      </c>
      <c r="L931" s="17">
        <f t="shared" ca="1" si="1007"/>
        <v>3.4802580482907111</v>
      </c>
      <c r="M931" s="17">
        <f t="shared" ca="1" si="1007"/>
        <v>3.3110553690247517</v>
      </c>
      <c r="N931" s="127">
        <f t="shared" ca="1" si="986"/>
        <v>27.414042141259813</v>
      </c>
      <c r="O931" s="128">
        <f t="shared" ca="1" si="987"/>
        <v>25.19710779663345</v>
      </c>
      <c r="P931" s="128">
        <f t="shared" ca="1" si="988"/>
        <v>1.9971077966334505</v>
      </c>
      <c r="Q931" s="128">
        <f t="shared" ca="1" si="989"/>
        <v>1.8997077000575262</v>
      </c>
      <c r="R931" s="129">
        <f ca="1">AVERAGE(Q$17:Q931)</f>
        <v>1.7085830997961593</v>
      </c>
      <c r="S931">
        <v>1.615</v>
      </c>
    </row>
    <row r="932" spans="2:19" x14ac:dyDescent="0.25">
      <c r="B932" s="126">
        <f t="shared" si="990"/>
        <v>916</v>
      </c>
      <c r="C932" s="17">
        <f t="shared" si="984"/>
        <v>3.2921262866077932</v>
      </c>
      <c r="D932" s="17">
        <f t="shared" ref="D932:M932" ca="1" si="1008">$C$4*($G$4-C932)*$B$7+$F$4*SQRT($B$7)*NORMSINV(RAND())+C932</f>
        <v>3.2351248769482863</v>
      </c>
      <c r="E932" s="17">
        <f t="shared" ca="1" si="1008"/>
        <v>3.1677989204380248</v>
      </c>
      <c r="F932" s="17">
        <f t="shared" ca="1" si="1008"/>
        <v>3.0896893300521873</v>
      </c>
      <c r="G932" s="17">
        <f t="shared" ca="1" si="1008"/>
        <v>2.9928569440519515</v>
      </c>
      <c r="H932" s="17">
        <f t="shared" ca="1" si="1008"/>
        <v>3.0089622263693938</v>
      </c>
      <c r="I932" s="17">
        <f t="shared" ca="1" si="1008"/>
        <v>2.9013331781617206</v>
      </c>
      <c r="J932" s="17">
        <f t="shared" ca="1" si="1008"/>
        <v>2.9928430744388166</v>
      </c>
      <c r="K932" s="17">
        <f t="shared" ca="1" si="1008"/>
        <v>3.0202642845376682</v>
      </c>
      <c r="L932" s="17">
        <f t="shared" ca="1" si="1008"/>
        <v>3.0822684720355125</v>
      </c>
      <c r="M932" s="17">
        <f t="shared" ca="1" si="1008"/>
        <v>3.084982000422658</v>
      </c>
      <c r="N932" s="127">
        <f t="shared" ca="1" si="986"/>
        <v>21.867073240456904</v>
      </c>
      <c r="O932" s="128">
        <f t="shared" ca="1" si="987"/>
        <v>21.076967161811012</v>
      </c>
      <c r="P932" s="128">
        <f t="shared" ca="1" si="988"/>
        <v>0</v>
      </c>
      <c r="Q932" s="128">
        <f t="shared" ca="1" si="989"/>
        <v>0</v>
      </c>
      <c r="R932" s="129">
        <f ca="1">AVERAGE(Q$17:Q932)</f>
        <v>1.7067178344033689</v>
      </c>
      <c r="S932">
        <v>1.615</v>
      </c>
    </row>
    <row r="933" spans="2:19" x14ac:dyDescent="0.25">
      <c r="B933" s="126">
        <f t="shared" si="990"/>
        <v>917</v>
      </c>
      <c r="C933" s="17">
        <f t="shared" si="984"/>
        <v>3.2921262866077932</v>
      </c>
      <c r="D933" s="17">
        <f t="shared" ref="D933:M933" ca="1" si="1009">$C$4*($G$4-C933)*$B$7+$F$4*SQRT($B$7)*NORMSINV(RAND())+C933</f>
        <v>3.1205620700042616</v>
      </c>
      <c r="E933" s="17">
        <f t="shared" ca="1" si="1009"/>
        <v>3.0725098095544001</v>
      </c>
      <c r="F933" s="17">
        <f t="shared" ca="1" si="1009"/>
        <v>3.0459548548152124</v>
      </c>
      <c r="G933" s="17">
        <f t="shared" ca="1" si="1009"/>
        <v>2.9561460949070288</v>
      </c>
      <c r="H933" s="17">
        <f t="shared" ca="1" si="1009"/>
        <v>2.9839491397975557</v>
      </c>
      <c r="I933" s="17">
        <f t="shared" ca="1" si="1009"/>
        <v>2.9655570976940626</v>
      </c>
      <c r="J933" s="17">
        <f t="shared" ca="1" si="1009"/>
        <v>2.9373323880308857</v>
      </c>
      <c r="K933" s="17">
        <f t="shared" ca="1" si="1009"/>
        <v>2.9051685104351122</v>
      </c>
      <c r="L933" s="17">
        <f t="shared" ca="1" si="1009"/>
        <v>3.0293245336323102</v>
      </c>
      <c r="M933" s="17">
        <f t="shared" ca="1" si="1009"/>
        <v>3.0353545224817968</v>
      </c>
      <c r="N933" s="127">
        <f t="shared" ca="1" si="986"/>
        <v>20.808353621136739</v>
      </c>
      <c r="O933" s="128">
        <f t="shared" ca="1" si="987"/>
        <v>20.266839283980278</v>
      </c>
      <c r="P933" s="128">
        <f t="shared" ca="1" si="988"/>
        <v>0</v>
      </c>
      <c r="Q933" s="128">
        <f t="shared" ca="1" si="989"/>
        <v>0</v>
      </c>
      <c r="R933" s="129">
        <f ca="1">AVERAGE(Q$17:Q933)</f>
        <v>1.7048566372011842</v>
      </c>
      <c r="S933">
        <v>1.615</v>
      </c>
    </row>
    <row r="934" spans="2:19" x14ac:dyDescent="0.25">
      <c r="B934" s="126">
        <f t="shared" si="990"/>
        <v>918</v>
      </c>
      <c r="C934" s="17">
        <f t="shared" si="984"/>
        <v>3.2921262866077932</v>
      </c>
      <c r="D934" s="17">
        <f t="shared" ref="D934:M934" ca="1" si="1010">$C$4*($G$4-C934)*$B$7+$F$4*SQRT($B$7)*NORMSINV(RAND())+C934</f>
        <v>3.2958321687814838</v>
      </c>
      <c r="E934" s="17">
        <f t="shared" ca="1" si="1010"/>
        <v>3.2497963063855901</v>
      </c>
      <c r="F934" s="17">
        <f t="shared" ca="1" si="1010"/>
        <v>3.1639194941269606</v>
      </c>
      <c r="G934" s="17">
        <f t="shared" ca="1" si="1010"/>
        <v>3.1746692089444672</v>
      </c>
      <c r="H934" s="17">
        <f t="shared" ca="1" si="1010"/>
        <v>3.1060475190172281</v>
      </c>
      <c r="I934" s="17">
        <f t="shared" ca="1" si="1010"/>
        <v>2.9756997168051096</v>
      </c>
      <c r="J934" s="17">
        <f t="shared" ca="1" si="1010"/>
        <v>3.0626243061830372</v>
      </c>
      <c r="K934" s="17">
        <f t="shared" ca="1" si="1010"/>
        <v>3.0395099117295428</v>
      </c>
      <c r="L934" s="17">
        <f t="shared" ca="1" si="1010"/>
        <v>2.9665337486451175</v>
      </c>
      <c r="M934" s="17">
        <f t="shared" ca="1" si="1010"/>
        <v>2.9499272374397583</v>
      </c>
      <c r="N934" s="127">
        <f t="shared" ca="1" si="986"/>
        <v>19.104563580698482</v>
      </c>
      <c r="O934" s="128">
        <f t="shared" ca="1" si="987"/>
        <v>18.944567194030434</v>
      </c>
      <c r="P934" s="128">
        <f t="shared" ca="1" si="988"/>
        <v>0</v>
      </c>
      <c r="Q934" s="128">
        <f t="shared" ca="1" si="989"/>
        <v>0</v>
      </c>
      <c r="R934" s="129">
        <f ca="1">AVERAGE(Q$17:Q934)</f>
        <v>1.7029994948948648</v>
      </c>
      <c r="S934">
        <v>1.615</v>
      </c>
    </row>
    <row r="935" spans="2:19" x14ac:dyDescent="0.25">
      <c r="B935" s="126">
        <f t="shared" si="990"/>
        <v>919</v>
      </c>
      <c r="C935" s="17">
        <f t="shared" si="984"/>
        <v>3.2921262866077932</v>
      </c>
      <c r="D935" s="17">
        <f t="shared" ref="D935:M935" ca="1" si="1011">$C$4*($G$4-C935)*$B$7+$F$4*SQRT($B$7)*NORMSINV(RAND())+C935</f>
        <v>3.2866130200357362</v>
      </c>
      <c r="E935" s="17">
        <f t="shared" ca="1" si="1011"/>
        <v>3.2980138288348062</v>
      </c>
      <c r="F935" s="17">
        <f t="shared" ca="1" si="1011"/>
        <v>3.2654523815773162</v>
      </c>
      <c r="G935" s="17">
        <f t="shared" ca="1" si="1011"/>
        <v>3.2562452137241449</v>
      </c>
      <c r="H935" s="17">
        <f t="shared" ca="1" si="1011"/>
        <v>3.1255027558264983</v>
      </c>
      <c r="I935" s="17">
        <f t="shared" ca="1" si="1011"/>
        <v>3.147141808134295</v>
      </c>
      <c r="J935" s="17">
        <f t="shared" ca="1" si="1011"/>
        <v>3.0835866265871821</v>
      </c>
      <c r="K935" s="17">
        <f t="shared" ca="1" si="1011"/>
        <v>3.0371401366275395</v>
      </c>
      <c r="L935" s="17">
        <f t="shared" ca="1" si="1011"/>
        <v>3.0266123987244185</v>
      </c>
      <c r="M935" s="17">
        <f t="shared" ca="1" si="1011"/>
        <v>3.0805060543083691</v>
      </c>
      <c r="N935" s="127">
        <f t="shared" ca="1" si="986"/>
        <v>21.769416116008038</v>
      </c>
      <c r="O935" s="128">
        <f t="shared" ca="1" si="987"/>
        <v>21.002591288564812</v>
      </c>
      <c r="P935" s="128">
        <f t="shared" ca="1" si="988"/>
        <v>0</v>
      </c>
      <c r="Q935" s="128">
        <f t="shared" ca="1" si="989"/>
        <v>0</v>
      </c>
      <c r="R935" s="129">
        <f ca="1">AVERAGE(Q$17:Q935)</f>
        <v>1.7011463942475362</v>
      </c>
      <c r="S935">
        <v>1.615</v>
      </c>
    </row>
    <row r="936" spans="2:19" x14ac:dyDescent="0.25">
      <c r="B936" s="126">
        <f t="shared" si="990"/>
        <v>920</v>
      </c>
      <c r="C936" s="17">
        <f t="shared" si="984"/>
        <v>3.2921262866077932</v>
      </c>
      <c r="D936" s="17">
        <f t="shared" ref="D936:M936" ca="1" si="1012">$C$4*($G$4-C936)*$B$7+$F$4*SQRT($B$7)*NORMSINV(RAND())+C936</f>
        <v>3.2957430157925369</v>
      </c>
      <c r="E936" s="17">
        <f t="shared" ca="1" si="1012"/>
        <v>3.2059527272026913</v>
      </c>
      <c r="F936" s="17">
        <f t="shared" ca="1" si="1012"/>
        <v>3.3027456655918264</v>
      </c>
      <c r="G936" s="17">
        <f t="shared" ca="1" si="1012"/>
        <v>3.2099884841278201</v>
      </c>
      <c r="H936" s="17">
        <f t="shared" ca="1" si="1012"/>
        <v>3.2745211273592001</v>
      </c>
      <c r="I936" s="17">
        <f t="shared" ca="1" si="1012"/>
        <v>3.1506816646504521</v>
      </c>
      <c r="J936" s="17">
        <f t="shared" ca="1" si="1012"/>
        <v>3.0884248605931437</v>
      </c>
      <c r="K936" s="17">
        <f t="shared" ca="1" si="1012"/>
        <v>3.0297552852855101</v>
      </c>
      <c r="L936" s="17">
        <f t="shared" ca="1" si="1012"/>
        <v>3.0340586560967262</v>
      </c>
      <c r="M936" s="17">
        <f t="shared" ca="1" si="1012"/>
        <v>2.9849000179516412</v>
      </c>
      <c r="N936" s="127">
        <f t="shared" ca="1" si="986"/>
        <v>19.784524040240584</v>
      </c>
      <c r="O936" s="128">
        <f t="shared" ca="1" si="987"/>
        <v>19.475125287397827</v>
      </c>
      <c r="P936" s="128">
        <f t="shared" ca="1" si="988"/>
        <v>0</v>
      </c>
      <c r="Q936" s="128">
        <f t="shared" ca="1" si="989"/>
        <v>0</v>
      </c>
      <c r="R936" s="129">
        <f ca="1">AVERAGE(Q$17:Q936)</f>
        <v>1.6992973220798759</v>
      </c>
      <c r="S936">
        <v>1.615</v>
      </c>
    </row>
    <row r="937" spans="2:19" x14ac:dyDescent="0.25">
      <c r="B937" s="126">
        <f t="shared" si="990"/>
        <v>921</v>
      </c>
      <c r="C937" s="17">
        <f t="shared" si="984"/>
        <v>3.2921262866077932</v>
      </c>
      <c r="D937" s="17">
        <f t="shared" ref="D937:M937" ca="1" si="1013">$C$4*($G$4-C937)*$B$7+$F$4*SQRT($B$7)*NORMSINV(RAND())+C937</f>
        <v>3.1257252722770148</v>
      </c>
      <c r="E937" s="17">
        <f t="shared" ca="1" si="1013"/>
        <v>3.0538805271641567</v>
      </c>
      <c r="F937" s="17">
        <f t="shared" ca="1" si="1013"/>
        <v>3.0403328948860708</v>
      </c>
      <c r="G937" s="17">
        <f t="shared" ca="1" si="1013"/>
        <v>2.9291738429408753</v>
      </c>
      <c r="H937" s="17">
        <f t="shared" ca="1" si="1013"/>
        <v>2.9942155527566285</v>
      </c>
      <c r="I937" s="17">
        <f t="shared" ca="1" si="1013"/>
        <v>3.0031158386164361</v>
      </c>
      <c r="J937" s="17">
        <f t="shared" ca="1" si="1013"/>
        <v>2.9593428647539515</v>
      </c>
      <c r="K937" s="17">
        <f t="shared" ca="1" si="1013"/>
        <v>2.9449507770646708</v>
      </c>
      <c r="L937" s="17">
        <f t="shared" ca="1" si="1013"/>
        <v>2.9365804658301875</v>
      </c>
      <c r="M937" s="17">
        <f t="shared" ca="1" si="1013"/>
        <v>3.0361002948457863</v>
      </c>
      <c r="N937" s="127">
        <f t="shared" ca="1" si="986"/>
        <v>20.823877704204055</v>
      </c>
      <c r="O937" s="128">
        <f t="shared" ca="1" si="987"/>
        <v>20.278779899561766</v>
      </c>
      <c r="P937" s="128">
        <f t="shared" ca="1" si="988"/>
        <v>0</v>
      </c>
      <c r="Q937" s="128">
        <f t="shared" ca="1" si="989"/>
        <v>0</v>
      </c>
      <c r="R937" s="129">
        <f ca="1">AVERAGE(Q$17:Q937)</f>
        <v>1.6974522652698001</v>
      </c>
      <c r="S937">
        <v>1.615</v>
      </c>
    </row>
    <row r="938" spans="2:19" x14ac:dyDescent="0.25">
      <c r="B938" s="126">
        <f t="shared" si="990"/>
        <v>922</v>
      </c>
      <c r="C938" s="17">
        <f t="shared" si="984"/>
        <v>3.2921262866077932</v>
      </c>
      <c r="D938" s="17">
        <f t="shared" ref="D938:M938" ca="1" si="1014">$C$4*($G$4-C938)*$B$7+$F$4*SQRT($B$7)*NORMSINV(RAND())+C938</f>
        <v>3.3751725288543253</v>
      </c>
      <c r="E938" s="17">
        <f t="shared" ca="1" si="1014"/>
        <v>3.3144918755337844</v>
      </c>
      <c r="F938" s="17">
        <f t="shared" ca="1" si="1014"/>
        <v>3.2101424443555948</v>
      </c>
      <c r="G938" s="17">
        <f t="shared" ca="1" si="1014"/>
        <v>3.1336718391392675</v>
      </c>
      <c r="H938" s="17">
        <f t="shared" ca="1" si="1014"/>
        <v>3.1714736051349126</v>
      </c>
      <c r="I938" s="17">
        <f t="shared" ca="1" si="1014"/>
        <v>3.1802075371520582</v>
      </c>
      <c r="J938" s="17">
        <f t="shared" ca="1" si="1014"/>
        <v>2.9791955142041346</v>
      </c>
      <c r="K938" s="17">
        <f t="shared" ca="1" si="1014"/>
        <v>3.0666660705281275</v>
      </c>
      <c r="L938" s="17">
        <f t="shared" ca="1" si="1014"/>
        <v>3.0554766953214099</v>
      </c>
      <c r="M938" s="17">
        <f t="shared" ca="1" si="1014"/>
        <v>3.0361337755758626</v>
      </c>
      <c r="N938" s="127">
        <f t="shared" ca="1" si="986"/>
        <v>20.824574914504101</v>
      </c>
      <c r="O938" s="128">
        <f t="shared" ca="1" si="987"/>
        <v>20.279316126941559</v>
      </c>
      <c r="P938" s="128">
        <f t="shared" ca="1" si="988"/>
        <v>0</v>
      </c>
      <c r="Q938" s="128">
        <f t="shared" ca="1" si="989"/>
        <v>0</v>
      </c>
      <c r="R938" s="129">
        <f ca="1">AVERAGE(Q$17:Q938)</f>
        <v>1.6956112107521539</v>
      </c>
      <c r="S938">
        <v>1.615</v>
      </c>
    </row>
    <row r="939" spans="2:19" x14ac:dyDescent="0.25">
      <c r="B939" s="126">
        <f t="shared" si="990"/>
        <v>923</v>
      </c>
      <c r="C939" s="17">
        <f t="shared" si="984"/>
        <v>3.2921262866077932</v>
      </c>
      <c r="D939" s="17">
        <f t="shared" ref="D939:M939" ca="1" si="1015">$C$4*($G$4-C939)*$B$7+$F$4*SQRT($B$7)*NORMSINV(RAND())+C939</f>
        <v>3.2834348516270491</v>
      </c>
      <c r="E939" s="17">
        <f t="shared" ca="1" si="1015"/>
        <v>3.2864983837472228</v>
      </c>
      <c r="F939" s="17">
        <f t="shared" ca="1" si="1015"/>
        <v>3.3137720654934846</v>
      </c>
      <c r="G939" s="17">
        <f t="shared" ca="1" si="1015"/>
        <v>3.3055054755407367</v>
      </c>
      <c r="H939" s="17">
        <f t="shared" ca="1" si="1015"/>
        <v>3.1748804242520103</v>
      </c>
      <c r="I939" s="17">
        <f t="shared" ca="1" si="1015"/>
        <v>3.059037840238338</v>
      </c>
      <c r="J939" s="17">
        <f t="shared" ca="1" si="1015"/>
        <v>3.0271520045295164</v>
      </c>
      <c r="K939" s="17">
        <f t="shared" ca="1" si="1015"/>
        <v>2.9233552465588044</v>
      </c>
      <c r="L939" s="17">
        <f t="shared" ca="1" si="1015"/>
        <v>2.9535026700332385</v>
      </c>
      <c r="M939" s="17">
        <f t="shared" ca="1" si="1015"/>
        <v>2.9557336686089983</v>
      </c>
      <c r="N939" s="127">
        <f t="shared" ca="1" si="986"/>
        <v>19.215815590147525</v>
      </c>
      <c r="O939" s="128">
        <f t="shared" ca="1" si="987"/>
        <v>19.031642828627124</v>
      </c>
      <c r="P939" s="128">
        <f t="shared" ca="1" si="988"/>
        <v>0</v>
      </c>
      <c r="Q939" s="128">
        <f t="shared" ca="1" si="989"/>
        <v>0</v>
      </c>
      <c r="R939" s="129">
        <f ca="1">AVERAGE(Q$17:Q939)</f>
        <v>1.6937741455184028</v>
      </c>
      <c r="S939">
        <v>1.615</v>
      </c>
    </row>
    <row r="940" spans="2:19" x14ac:dyDescent="0.25">
      <c r="B940" s="126">
        <f t="shared" si="990"/>
        <v>924</v>
      </c>
      <c r="C940" s="17">
        <f t="shared" si="984"/>
        <v>3.2921262866077932</v>
      </c>
      <c r="D940" s="17">
        <f t="shared" ref="D940:M940" ca="1" si="1016">$C$4*($G$4-C940)*$B$7+$F$4*SQRT($B$7)*NORMSINV(RAND())+C940</f>
        <v>3.3256562291047707</v>
      </c>
      <c r="E940" s="17">
        <f t="shared" ca="1" si="1016"/>
        <v>3.4118174314517624</v>
      </c>
      <c r="F940" s="17">
        <f t="shared" ca="1" si="1016"/>
        <v>3.2744933210728822</v>
      </c>
      <c r="G940" s="17">
        <f t="shared" ca="1" si="1016"/>
        <v>3.2905652095459406</v>
      </c>
      <c r="H940" s="17">
        <f t="shared" ca="1" si="1016"/>
        <v>3.2513404957583152</v>
      </c>
      <c r="I940" s="17">
        <f t="shared" ca="1" si="1016"/>
        <v>3.1948853340148902</v>
      </c>
      <c r="J940" s="17">
        <f t="shared" ca="1" si="1016"/>
        <v>3.1136473303652936</v>
      </c>
      <c r="K940" s="17">
        <f t="shared" ca="1" si="1016"/>
        <v>3.176367742406554</v>
      </c>
      <c r="L940" s="17">
        <f t="shared" ca="1" si="1016"/>
        <v>3.1166878734639316</v>
      </c>
      <c r="M940" s="17">
        <f t="shared" ca="1" si="1016"/>
        <v>3.0957618226145045</v>
      </c>
      <c r="N940" s="127">
        <f t="shared" ca="1" si="986"/>
        <v>22.104071506409532</v>
      </c>
      <c r="O940" s="128">
        <f t="shared" ca="1" si="987"/>
        <v>21.257176070072596</v>
      </c>
      <c r="P940" s="128">
        <f t="shared" ca="1" si="988"/>
        <v>0</v>
      </c>
      <c r="Q940" s="128">
        <f t="shared" ca="1" si="989"/>
        <v>0</v>
      </c>
      <c r="R940" s="129">
        <f ca="1">AVERAGE(Q$17:Q940)</f>
        <v>1.6919410566163267</v>
      </c>
      <c r="S940">
        <v>1.615</v>
      </c>
    </row>
    <row r="941" spans="2:19" x14ac:dyDescent="0.25">
      <c r="B941" s="126">
        <f t="shared" si="990"/>
        <v>925</v>
      </c>
      <c r="C941" s="17">
        <f t="shared" si="984"/>
        <v>3.2921262866077932</v>
      </c>
      <c r="D941" s="17">
        <f t="shared" ref="D941:M941" ca="1" si="1017">$C$4*($G$4-C941)*$B$7+$F$4*SQRT($B$7)*NORMSINV(RAND())+C941</f>
        <v>3.256577724194043</v>
      </c>
      <c r="E941" s="17">
        <f t="shared" ca="1" si="1017"/>
        <v>3.3364610378428656</v>
      </c>
      <c r="F941" s="17">
        <f t="shared" ca="1" si="1017"/>
        <v>3.3953799914557061</v>
      </c>
      <c r="G941" s="17">
        <f t="shared" ca="1" si="1017"/>
        <v>3.5063774249724045</v>
      </c>
      <c r="H941" s="17">
        <f t="shared" ca="1" si="1017"/>
        <v>3.4322818832936055</v>
      </c>
      <c r="I941" s="17">
        <f t="shared" ca="1" si="1017"/>
        <v>3.3943317724611717</v>
      </c>
      <c r="J941" s="17">
        <f t="shared" ca="1" si="1017"/>
        <v>3.3482023893380433</v>
      </c>
      <c r="K941" s="17">
        <f t="shared" ca="1" si="1017"/>
        <v>3.2923603961689394</v>
      </c>
      <c r="L941" s="17">
        <f t="shared" ca="1" si="1017"/>
        <v>3.3858135838198584</v>
      </c>
      <c r="M941" s="17">
        <f t="shared" ca="1" si="1017"/>
        <v>3.3091896593997481</v>
      </c>
      <c r="N941" s="127">
        <f t="shared" ca="1" si="986"/>
        <v>27.362943181709355</v>
      </c>
      <c r="O941" s="128">
        <f t="shared" ca="1" si="987"/>
        <v>25.160007163523488</v>
      </c>
      <c r="P941" s="128">
        <f t="shared" ca="1" si="988"/>
        <v>1.960007163523489</v>
      </c>
      <c r="Q941" s="128">
        <f t="shared" ca="1" si="989"/>
        <v>1.8644164861757253</v>
      </c>
      <c r="R941" s="129">
        <f ca="1">AVERAGE(Q$17:Q941)</f>
        <v>1.6921275165401748</v>
      </c>
      <c r="S941">
        <v>1.615</v>
      </c>
    </row>
    <row r="942" spans="2:19" x14ac:dyDescent="0.25">
      <c r="B942" s="126">
        <f t="shared" si="990"/>
        <v>926</v>
      </c>
      <c r="C942" s="17">
        <f t="shared" si="984"/>
        <v>3.2921262866077932</v>
      </c>
      <c r="D942" s="17">
        <f t="shared" ref="D942:M942" ca="1" si="1018">$C$4*($G$4-C942)*$B$7+$F$4*SQRT($B$7)*NORMSINV(RAND())+C942</f>
        <v>3.1726060861875349</v>
      </c>
      <c r="E942" s="17">
        <f t="shared" ca="1" si="1018"/>
        <v>3.2226937496986681</v>
      </c>
      <c r="F942" s="17">
        <f t="shared" ca="1" si="1018"/>
        <v>3.1823122049468031</v>
      </c>
      <c r="G942" s="17">
        <f t="shared" ca="1" si="1018"/>
        <v>3.202694562003602</v>
      </c>
      <c r="H942" s="17">
        <f t="shared" ca="1" si="1018"/>
        <v>3.395364845929369</v>
      </c>
      <c r="I942" s="17">
        <f t="shared" ca="1" si="1018"/>
        <v>3.360973289624142</v>
      </c>
      <c r="J942" s="17">
        <f t="shared" ca="1" si="1018"/>
        <v>3.2454854453131503</v>
      </c>
      <c r="K942" s="17">
        <f t="shared" ca="1" si="1018"/>
        <v>3.2979122831161671</v>
      </c>
      <c r="L942" s="17">
        <f t="shared" ca="1" si="1018"/>
        <v>3.3357172054761857</v>
      </c>
      <c r="M942" s="17">
        <f t="shared" ca="1" si="1018"/>
        <v>3.2862599566445594</v>
      </c>
      <c r="N942" s="127">
        <f t="shared" ca="1" si="986"/>
        <v>26.742657686183026</v>
      </c>
      <c r="O942" s="128">
        <f t="shared" ca="1" si="987"/>
        <v>24.708474462945119</v>
      </c>
      <c r="P942" s="128">
        <f t="shared" ca="1" si="988"/>
        <v>1.5084744629451201</v>
      </c>
      <c r="Q942" s="128">
        <f t="shared" ca="1" si="989"/>
        <v>1.4349052952613102</v>
      </c>
      <c r="R942" s="129">
        <f ca="1">AVERAGE(Q$17:Q942)</f>
        <v>1.6918497387634157</v>
      </c>
      <c r="S942">
        <v>1.615</v>
      </c>
    </row>
    <row r="943" spans="2:19" x14ac:dyDescent="0.25">
      <c r="B943" s="126">
        <f t="shared" si="990"/>
        <v>927</v>
      </c>
      <c r="C943" s="17">
        <f t="shared" si="984"/>
        <v>3.2921262866077932</v>
      </c>
      <c r="D943" s="17">
        <f t="shared" ref="D943:M943" ca="1" si="1019">$C$4*($G$4-C943)*$B$7+$F$4*SQRT($B$7)*NORMSINV(RAND())+C943</f>
        <v>3.2516893713247783</v>
      </c>
      <c r="E943" s="17">
        <f t="shared" ca="1" si="1019"/>
        <v>3.2261679569217652</v>
      </c>
      <c r="F943" s="17">
        <f t="shared" ca="1" si="1019"/>
        <v>3.181910226833589</v>
      </c>
      <c r="G943" s="17">
        <f t="shared" ca="1" si="1019"/>
        <v>3.0371166435788313</v>
      </c>
      <c r="H943" s="17">
        <f t="shared" ca="1" si="1019"/>
        <v>2.994872793157338</v>
      </c>
      <c r="I943" s="17">
        <f t="shared" ca="1" si="1019"/>
        <v>3.0059857380185333</v>
      </c>
      <c r="J943" s="17">
        <f t="shared" ca="1" si="1019"/>
        <v>3.0326097608366984</v>
      </c>
      <c r="K943" s="17">
        <f t="shared" ca="1" si="1019"/>
        <v>2.9865715255445604</v>
      </c>
      <c r="L943" s="17">
        <f t="shared" ca="1" si="1019"/>
        <v>3.0498977348028546</v>
      </c>
      <c r="M943" s="17">
        <f t="shared" ca="1" si="1019"/>
        <v>3.0210753559878922</v>
      </c>
      <c r="N943" s="127">
        <f t="shared" ca="1" si="986"/>
        <v>20.513338969620779</v>
      </c>
      <c r="O943" s="128">
        <f t="shared" ca="1" si="987"/>
        <v>20.039565770288757</v>
      </c>
      <c r="P943" s="128">
        <f t="shared" ca="1" si="988"/>
        <v>0</v>
      </c>
      <c r="Q943" s="128">
        <f t="shared" ca="1" si="989"/>
        <v>0</v>
      </c>
      <c r="R943" s="129">
        <f ca="1">AVERAGE(Q$17:Q943)</f>
        <v>1.6900246581390754</v>
      </c>
      <c r="S943">
        <v>1.615</v>
      </c>
    </row>
    <row r="944" spans="2:19" x14ac:dyDescent="0.25">
      <c r="B944" s="126">
        <f t="shared" si="990"/>
        <v>928</v>
      </c>
      <c r="C944" s="17">
        <f t="shared" si="984"/>
        <v>3.2921262866077932</v>
      </c>
      <c r="D944" s="17">
        <f t="shared" ref="D944:M944" ca="1" si="1020">$C$4*($G$4-C944)*$B$7+$F$4*SQRT($B$7)*NORMSINV(RAND())+C944</f>
        <v>3.3266827514003734</v>
      </c>
      <c r="E944" s="17">
        <f t="shared" ca="1" si="1020"/>
        <v>3.348860643862305</v>
      </c>
      <c r="F944" s="17">
        <f t="shared" ca="1" si="1020"/>
        <v>3.2541146382378745</v>
      </c>
      <c r="G944" s="17">
        <f t="shared" ca="1" si="1020"/>
        <v>3.2167368280007151</v>
      </c>
      <c r="H944" s="17">
        <f t="shared" ca="1" si="1020"/>
        <v>3.2938460843095312</v>
      </c>
      <c r="I944" s="17">
        <f t="shared" ca="1" si="1020"/>
        <v>3.2977332794566014</v>
      </c>
      <c r="J944" s="17">
        <f t="shared" ca="1" si="1020"/>
        <v>3.3309200356032647</v>
      </c>
      <c r="K944" s="17">
        <f t="shared" ca="1" si="1020"/>
        <v>3.2676062972666955</v>
      </c>
      <c r="L944" s="17">
        <f t="shared" ca="1" si="1020"/>
        <v>3.4136536456964954</v>
      </c>
      <c r="M944" s="17">
        <f t="shared" ca="1" si="1020"/>
        <v>3.3425438039680833</v>
      </c>
      <c r="N944" s="127">
        <f t="shared" ca="1" si="986"/>
        <v>28.291002011483688</v>
      </c>
      <c r="O944" s="128">
        <f t="shared" ca="1" si="987"/>
        <v>25.83159035604934</v>
      </c>
      <c r="P944" s="128">
        <f t="shared" ca="1" si="988"/>
        <v>2.6315903560493403</v>
      </c>
      <c r="Q944" s="128">
        <f t="shared" ca="1" si="989"/>
        <v>2.5032461799064429</v>
      </c>
      <c r="R944" s="129">
        <f ca="1">AVERAGE(Q$17:Q944)</f>
        <v>1.6909009744340835</v>
      </c>
      <c r="S944">
        <v>1.615</v>
      </c>
    </row>
    <row r="945" spans="2:19" x14ac:dyDescent="0.25">
      <c r="B945" s="126">
        <f t="shared" si="990"/>
        <v>929</v>
      </c>
      <c r="C945" s="17">
        <f t="shared" si="984"/>
        <v>3.2921262866077932</v>
      </c>
      <c r="D945" s="17">
        <f t="shared" ref="D945:M945" ca="1" si="1021">$C$4*($G$4-C945)*$B$7+$F$4*SQRT($B$7)*NORMSINV(RAND())+C945</f>
        <v>3.2600218547722735</v>
      </c>
      <c r="E945" s="17">
        <f t="shared" ca="1" si="1021"/>
        <v>3.1796153109538148</v>
      </c>
      <c r="F945" s="17">
        <f t="shared" ca="1" si="1021"/>
        <v>3.0666918110388361</v>
      </c>
      <c r="G945" s="17">
        <f t="shared" ca="1" si="1021"/>
        <v>3.0097001117461728</v>
      </c>
      <c r="H945" s="17">
        <f t="shared" ca="1" si="1021"/>
        <v>2.9789042743141181</v>
      </c>
      <c r="I945" s="17">
        <f t="shared" ca="1" si="1021"/>
        <v>3.0272551419310569</v>
      </c>
      <c r="J945" s="17">
        <f t="shared" ca="1" si="1021"/>
        <v>3.0090268222851844</v>
      </c>
      <c r="K945" s="17">
        <f t="shared" ca="1" si="1021"/>
        <v>2.9139691598011268</v>
      </c>
      <c r="L945" s="17">
        <f t="shared" ca="1" si="1021"/>
        <v>2.8443917942245203</v>
      </c>
      <c r="M945" s="17">
        <f t="shared" ca="1" si="1021"/>
        <v>2.8206507043392786</v>
      </c>
      <c r="N945" s="127">
        <f t="shared" ca="1" si="986"/>
        <v>16.78777099423683</v>
      </c>
      <c r="O945" s="128">
        <f t="shared" ca="1" si="987"/>
        <v>17.105791517144517</v>
      </c>
      <c r="P945" s="128">
        <f t="shared" ca="1" si="988"/>
        <v>0</v>
      </c>
      <c r="Q945" s="128">
        <f t="shared" ca="1" si="989"/>
        <v>0</v>
      </c>
      <c r="R945" s="129">
        <f ca="1">AVERAGE(Q$17:Q945)</f>
        <v>1.6890808442140253</v>
      </c>
      <c r="S945">
        <v>1.615</v>
      </c>
    </row>
    <row r="946" spans="2:19" x14ac:dyDescent="0.25">
      <c r="B946" s="126">
        <f t="shared" si="990"/>
        <v>930</v>
      </c>
      <c r="C946" s="17">
        <f t="shared" si="984"/>
        <v>3.2921262866077932</v>
      </c>
      <c r="D946" s="17">
        <f t="shared" ref="D946:M946" ca="1" si="1022">$C$4*($G$4-C946)*$B$7+$F$4*SQRT($B$7)*NORMSINV(RAND())+C946</f>
        <v>3.291742076620173</v>
      </c>
      <c r="E946" s="17">
        <f t="shared" ca="1" si="1022"/>
        <v>3.2364870482279429</v>
      </c>
      <c r="F946" s="17">
        <f t="shared" ca="1" si="1022"/>
        <v>3.3338419448239422</v>
      </c>
      <c r="G946" s="17">
        <f t="shared" ca="1" si="1022"/>
        <v>3.2508823569451248</v>
      </c>
      <c r="H946" s="17">
        <f t="shared" ca="1" si="1022"/>
        <v>3.124606426227384</v>
      </c>
      <c r="I946" s="17">
        <f t="shared" ca="1" si="1022"/>
        <v>3.0898003281192423</v>
      </c>
      <c r="J946" s="17">
        <f t="shared" ca="1" si="1022"/>
        <v>3.209213989314684</v>
      </c>
      <c r="K946" s="17">
        <f t="shared" ca="1" si="1022"/>
        <v>3.3573645945020916</v>
      </c>
      <c r="L946" s="17">
        <f t="shared" ca="1" si="1022"/>
        <v>3.3928067145971359</v>
      </c>
      <c r="M946" s="17">
        <f t="shared" ca="1" si="1022"/>
        <v>3.3090061924569585</v>
      </c>
      <c r="N946" s="127">
        <f t="shared" ca="1" si="986"/>
        <v>27.357923446669879</v>
      </c>
      <c r="O946" s="128">
        <f t="shared" ca="1" si="987"/>
        <v>25.156361776671346</v>
      </c>
      <c r="P946" s="128">
        <f t="shared" ca="1" si="988"/>
        <v>1.956361776671347</v>
      </c>
      <c r="Q946" s="128">
        <f t="shared" ca="1" si="989"/>
        <v>1.8609488869382798</v>
      </c>
      <c r="R946" s="129">
        <f ca="1">AVERAGE(Q$17:Q946)</f>
        <v>1.6892656485610407</v>
      </c>
      <c r="S946">
        <v>1.615</v>
      </c>
    </row>
    <row r="947" spans="2:19" x14ac:dyDescent="0.25">
      <c r="B947" s="126">
        <f t="shared" si="990"/>
        <v>931</v>
      </c>
      <c r="C947" s="17">
        <f t="shared" si="984"/>
        <v>3.2921262866077932</v>
      </c>
      <c r="D947" s="17">
        <f t="shared" ref="D947:M947" ca="1" si="1023">$C$4*($G$4-C947)*$B$7+$F$4*SQRT($B$7)*NORMSINV(RAND())+C947</f>
        <v>3.1897887578472988</v>
      </c>
      <c r="E947" s="17">
        <f t="shared" ca="1" si="1023"/>
        <v>3.1869946939047513</v>
      </c>
      <c r="F947" s="17">
        <f t="shared" ca="1" si="1023"/>
        <v>3.0376401196497089</v>
      </c>
      <c r="G947" s="17">
        <f t="shared" ca="1" si="1023"/>
        <v>2.8854638928117979</v>
      </c>
      <c r="H947" s="17">
        <f t="shared" ca="1" si="1023"/>
        <v>2.8115403966526249</v>
      </c>
      <c r="I947" s="17">
        <f t="shared" ca="1" si="1023"/>
        <v>2.7423832480940571</v>
      </c>
      <c r="J947" s="17">
        <f t="shared" ca="1" si="1023"/>
        <v>2.7303507518450321</v>
      </c>
      <c r="K947" s="17">
        <f t="shared" ca="1" si="1023"/>
        <v>2.6970791193386439</v>
      </c>
      <c r="L947" s="17">
        <f t="shared" ca="1" si="1023"/>
        <v>2.7684912913181705</v>
      </c>
      <c r="M947" s="17">
        <f t="shared" ca="1" si="1023"/>
        <v>2.7663174198265348</v>
      </c>
      <c r="N947" s="127">
        <f t="shared" ca="1" si="986"/>
        <v>15.899973138568239</v>
      </c>
      <c r="O947" s="128">
        <f t="shared" ca="1" si="987"/>
        <v>16.387284739008791</v>
      </c>
      <c r="P947" s="128">
        <f t="shared" ca="1" si="988"/>
        <v>0</v>
      </c>
      <c r="Q947" s="128">
        <f t="shared" ca="1" si="989"/>
        <v>0</v>
      </c>
      <c r="R947" s="129">
        <f ca="1">AVERAGE(Q$17:Q947)</f>
        <v>1.6874511849213403</v>
      </c>
      <c r="S947">
        <v>1.615</v>
      </c>
    </row>
    <row r="948" spans="2:19" x14ac:dyDescent="0.25">
      <c r="B948" s="126">
        <f t="shared" si="990"/>
        <v>932</v>
      </c>
      <c r="C948" s="17">
        <f t="shared" si="984"/>
        <v>3.2921262866077932</v>
      </c>
      <c r="D948" s="17">
        <f t="shared" ref="D948:M948" ca="1" si="1024">$C$4*($G$4-C948)*$B$7+$F$4*SQRT($B$7)*NORMSINV(RAND())+C948</f>
        <v>3.3866361251455119</v>
      </c>
      <c r="E948" s="17">
        <f t="shared" ca="1" si="1024"/>
        <v>3.226967500834041</v>
      </c>
      <c r="F948" s="17">
        <f t="shared" ca="1" si="1024"/>
        <v>3.2317132581513905</v>
      </c>
      <c r="G948" s="17">
        <f t="shared" ca="1" si="1024"/>
        <v>3.0862371438672596</v>
      </c>
      <c r="H948" s="17">
        <f t="shared" ca="1" si="1024"/>
        <v>3.0640525545580517</v>
      </c>
      <c r="I948" s="17">
        <f t="shared" ca="1" si="1024"/>
        <v>3.1079433849380931</v>
      </c>
      <c r="J948" s="17">
        <f t="shared" ca="1" si="1024"/>
        <v>3.1484817237061913</v>
      </c>
      <c r="K948" s="17">
        <f t="shared" ca="1" si="1024"/>
        <v>3.1627364248320826</v>
      </c>
      <c r="L948" s="17">
        <f t="shared" ca="1" si="1024"/>
        <v>3.2275976496837631</v>
      </c>
      <c r="M948" s="17">
        <f t="shared" ca="1" si="1024"/>
        <v>3.1353620775566964</v>
      </c>
      <c r="N948" s="127">
        <f t="shared" ca="1" si="986"/>
        <v>22.99696101822105</v>
      </c>
      <c r="O948" s="128">
        <f t="shared" ca="1" si="987"/>
        <v>21.932510895946358</v>
      </c>
      <c r="P948" s="128">
        <f t="shared" ca="1" si="988"/>
        <v>0</v>
      </c>
      <c r="Q948" s="128">
        <f t="shared" ca="1" si="989"/>
        <v>0</v>
      </c>
      <c r="R948" s="129">
        <f ca="1">AVERAGE(Q$17:Q948)</f>
        <v>1.6856406149804375</v>
      </c>
      <c r="S948">
        <v>1.615</v>
      </c>
    </row>
    <row r="949" spans="2:19" x14ac:dyDescent="0.25">
      <c r="B949" s="126">
        <f t="shared" si="990"/>
        <v>933</v>
      </c>
      <c r="C949" s="17">
        <f t="shared" si="984"/>
        <v>3.2921262866077932</v>
      </c>
      <c r="D949" s="17">
        <f t="shared" ref="D949:M949" ca="1" si="1025">$C$4*($G$4-C949)*$B$7+$F$4*SQRT($B$7)*NORMSINV(RAND())+C949</f>
        <v>3.2264297943558216</v>
      </c>
      <c r="E949" s="17">
        <f t="shared" ca="1" si="1025"/>
        <v>3.1850069932717826</v>
      </c>
      <c r="F949" s="17">
        <f t="shared" ca="1" si="1025"/>
        <v>3.1227334140259217</v>
      </c>
      <c r="G949" s="17">
        <f t="shared" ca="1" si="1025"/>
        <v>3.2337141104239513</v>
      </c>
      <c r="H949" s="17">
        <f t="shared" ca="1" si="1025"/>
        <v>3.1902289444957828</v>
      </c>
      <c r="I949" s="17">
        <f t="shared" ca="1" si="1025"/>
        <v>3.236771934452924</v>
      </c>
      <c r="J949" s="17">
        <f t="shared" ca="1" si="1025"/>
        <v>3.3356453441786971</v>
      </c>
      <c r="K949" s="17">
        <f t="shared" ca="1" si="1025"/>
        <v>3.3169834020455</v>
      </c>
      <c r="L949" s="17">
        <f t="shared" ca="1" si="1025"/>
        <v>3.4917475120210293</v>
      </c>
      <c r="M949" s="17">
        <f t="shared" ca="1" si="1025"/>
        <v>3.461680516974698</v>
      </c>
      <c r="N949" s="127">
        <f t="shared" ca="1" si="986"/>
        <v>31.87049043671713</v>
      </c>
      <c r="O949" s="128">
        <f t="shared" ca="1" si="987"/>
        <v>28.38015260203084</v>
      </c>
      <c r="P949" s="128">
        <f t="shared" ca="1" si="988"/>
        <v>5.1801526020308408</v>
      </c>
      <c r="Q949" s="128">
        <f t="shared" ca="1" si="989"/>
        <v>4.9275135784556729</v>
      </c>
      <c r="R949" s="129">
        <f ca="1">AVERAGE(Q$17:Q949)</f>
        <v>1.6891152912542589</v>
      </c>
      <c r="S949">
        <v>1.615</v>
      </c>
    </row>
    <row r="950" spans="2:19" x14ac:dyDescent="0.25">
      <c r="B950" s="126">
        <f t="shared" si="990"/>
        <v>934</v>
      </c>
      <c r="C950" s="17">
        <f t="shared" si="984"/>
        <v>3.2921262866077932</v>
      </c>
      <c r="D950" s="17">
        <f t="shared" ref="D950:M950" ca="1" si="1026">$C$4*($G$4-C950)*$B$7+$F$4*SQRT($B$7)*NORMSINV(RAND())+C950</f>
        <v>3.4799917466999961</v>
      </c>
      <c r="E950" s="17">
        <f t="shared" ca="1" si="1026"/>
        <v>3.60769033461529</v>
      </c>
      <c r="F950" s="17">
        <f t="shared" ca="1" si="1026"/>
        <v>3.6155075481754904</v>
      </c>
      <c r="G950" s="17">
        <f t="shared" ca="1" si="1026"/>
        <v>3.6532421788170377</v>
      </c>
      <c r="H950" s="17">
        <f t="shared" ca="1" si="1026"/>
        <v>3.8184256014323905</v>
      </c>
      <c r="I950" s="17">
        <f t="shared" ca="1" si="1026"/>
        <v>3.7821443039747136</v>
      </c>
      <c r="J950" s="17">
        <f t="shared" ca="1" si="1026"/>
        <v>3.7098366629648636</v>
      </c>
      <c r="K950" s="17">
        <f t="shared" ca="1" si="1026"/>
        <v>3.736249650628221</v>
      </c>
      <c r="L950" s="17">
        <f t="shared" ca="1" si="1026"/>
        <v>3.779429269867991</v>
      </c>
      <c r="M950" s="17">
        <f t="shared" ca="1" si="1026"/>
        <v>3.7471161393293326</v>
      </c>
      <c r="N950" s="127">
        <f t="shared" ca="1" si="986"/>
        <v>42.398633770688292</v>
      </c>
      <c r="O950" s="128">
        <f t="shared" ca="1" si="987"/>
        <v>35.556450448423959</v>
      </c>
      <c r="P950" s="128">
        <f t="shared" ca="1" si="988"/>
        <v>12.35645044842396</v>
      </c>
      <c r="Q950" s="128">
        <f t="shared" ca="1" si="989"/>
        <v>11.753819248925913</v>
      </c>
      <c r="R950" s="129">
        <f ca="1">AVERAGE(Q$17:Q950)</f>
        <v>1.6998912055558346</v>
      </c>
      <c r="S950">
        <v>1.615</v>
      </c>
    </row>
    <row r="951" spans="2:19" x14ac:dyDescent="0.25">
      <c r="B951" s="126">
        <f t="shared" si="990"/>
        <v>935</v>
      </c>
      <c r="C951" s="17">
        <f t="shared" si="984"/>
        <v>3.2921262866077932</v>
      </c>
      <c r="D951" s="17">
        <f t="shared" ref="D951:M951" ca="1" si="1027">$C$4*($G$4-C951)*$B$7+$F$4*SQRT($B$7)*NORMSINV(RAND())+C951</f>
        <v>3.2840529353604904</v>
      </c>
      <c r="E951" s="17">
        <f t="shared" ca="1" si="1027"/>
        <v>3.4283455671999752</v>
      </c>
      <c r="F951" s="17">
        <f t="shared" ca="1" si="1027"/>
        <v>3.4484475254249847</v>
      </c>
      <c r="G951" s="17">
        <f t="shared" ca="1" si="1027"/>
        <v>3.3651283530075822</v>
      </c>
      <c r="H951" s="17">
        <f t="shared" ca="1" si="1027"/>
        <v>3.4329944161975425</v>
      </c>
      <c r="I951" s="17">
        <f t="shared" ca="1" si="1027"/>
        <v>3.3631363521994322</v>
      </c>
      <c r="J951" s="17">
        <f t="shared" ca="1" si="1027"/>
        <v>3.2896582120295519</v>
      </c>
      <c r="K951" s="17">
        <f t="shared" ca="1" si="1027"/>
        <v>3.1708627071654099</v>
      </c>
      <c r="L951" s="17">
        <f t="shared" ca="1" si="1027"/>
        <v>3.1329072387443744</v>
      </c>
      <c r="M951" s="17">
        <f t="shared" ca="1" si="1027"/>
        <v>3.0988345654820217</v>
      </c>
      <c r="N951" s="127">
        <f t="shared" ca="1" si="986"/>
        <v>22.17209609198143</v>
      </c>
      <c r="O951" s="128">
        <f t="shared" ca="1" si="987"/>
        <v>21.308825480593118</v>
      </c>
      <c r="P951" s="128">
        <f t="shared" ca="1" si="988"/>
        <v>0</v>
      </c>
      <c r="Q951" s="128">
        <f t="shared" ca="1" si="989"/>
        <v>0</v>
      </c>
      <c r="R951" s="129">
        <f ca="1">AVERAGE(Q$17:Q951)</f>
        <v>1.698073140095347</v>
      </c>
      <c r="S951">
        <v>1.615</v>
      </c>
    </row>
    <row r="952" spans="2:19" x14ac:dyDescent="0.25">
      <c r="B952" s="126">
        <f t="shared" si="990"/>
        <v>936</v>
      </c>
      <c r="C952" s="17">
        <f t="shared" si="984"/>
        <v>3.2921262866077932</v>
      </c>
      <c r="D952" s="17">
        <f t="shared" ref="D952:M952" ca="1" si="1028">$C$4*($G$4-C952)*$B$7+$F$4*SQRT($B$7)*NORMSINV(RAND())+C952</f>
        <v>3.206818569083203</v>
      </c>
      <c r="E952" s="17">
        <f t="shared" ca="1" si="1028"/>
        <v>3.175970019949458</v>
      </c>
      <c r="F952" s="17">
        <f t="shared" ca="1" si="1028"/>
        <v>3.1071677640532331</v>
      </c>
      <c r="G952" s="17">
        <f t="shared" ca="1" si="1028"/>
        <v>3.114310653035655</v>
      </c>
      <c r="H952" s="17">
        <f t="shared" ca="1" si="1028"/>
        <v>3.2171357524851052</v>
      </c>
      <c r="I952" s="17">
        <f t="shared" ca="1" si="1028"/>
        <v>3.1051588500403633</v>
      </c>
      <c r="J952" s="17">
        <f t="shared" ca="1" si="1028"/>
        <v>3.0677177411694516</v>
      </c>
      <c r="K952" s="17">
        <f t="shared" ca="1" si="1028"/>
        <v>2.9374737351611495</v>
      </c>
      <c r="L952" s="17">
        <f t="shared" ca="1" si="1028"/>
        <v>2.9150738725285303</v>
      </c>
      <c r="M952" s="17">
        <f t="shared" ca="1" si="1028"/>
        <v>2.7352914674181941</v>
      </c>
      <c r="N952" s="127">
        <f t="shared" ca="1" si="986"/>
        <v>15.414235528681161</v>
      </c>
      <c r="O952" s="128">
        <f t="shared" ca="1" si="987"/>
        <v>15.990615448924238</v>
      </c>
      <c r="P952" s="128">
        <f t="shared" ca="1" si="988"/>
        <v>0</v>
      </c>
      <c r="Q952" s="128">
        <f t="shared" ca="1" si="989"/>
        <v>0</v>
      </c>
      <c r="R952" s="129">
        <f ca="1">AVERAGE(Q$17:Q952)</f>
        <v>1.6962589593901169</v>
      </c>
      <c r="S952">
        <v>1.615</v>
      </c>
    </row>
    <row r="953" spans="2:19" x14ac:dyDescent="0.25">
      <c r="B953" s="126">
        <f t="shared" si="990"/>
        <v>937</v>
      </c>
      <c r="C953" s="17">
        <f t="shared" si="984"/>
        <v>3.2921262866077932</v>
      </c>
      <c r="D953" s="17">
        <f t="shared" ref="D953:M953" ca="1" si="1029">$C$4*($G$4-C953)*$B$7+$F$4*SQRT($B$7)*NORMSINV(RAND())+C953</f>
        <v>3.2287127844316346</v>
      </c>
      <c r="E953" s="17">
        <f t="shared" ca="1" si="1029"/>
        <v>3.067536102418047</v>
      </c>
      <c r="F953" s="17">
        <f t="shared" ca="1" si="1029"/>
        <v>2.9581836280517866</v>
      </c>
      <c r="G953" s="17">
        <f t="shared" ca="1" si="1029"/>
        <v>2.9315307538470239</v>
      </c>
      <c r="H953" s="17">
        <f t="shared" ca="1" si="1029"/>
        <v>2.8921944658721812</v>
      </c>
      <c r="I953" s="17">
        <f t="shared" ca="1" si="1029"/>
        <v>2.9033633407837591</v>
      </c>
      <c r="J953" s="17">
        <f t="shared" ca="1" si="1029"/>
        <v>2.966932601160758</v>
      </c>
      <c r="K953" s="17">
        <f t="shared" ca="1" si="1029"/>
        <v>3.0204290946790096</v>
      </c>
      <c r="L953" s="17">
        <f t="shared" ca="1" si="1029"/>
        <v>3.1585130960134609</v>
      </c>
      <c r="M953" s="17">
        <f t="shared" ca="1" si="1029"/>
        <v>3.2484508608049247</v>
      </c>
      <c r="N953" s="127">
        <f t="shared" ca="1" si="986"/>
        <v>25.750418021043878</v>
      </c>
      <c r="O953" s="128">
        <f t="shared" ca="1" si="987"/>
        <v>23.981564450200281</v>
      </c>
      <c r="P953" s="128">
        <f t="shared" ca="1" si="988"/>
        <v>0.78156445020028187</v>
      </c>
      <c r="Q953" s="128">
        <f t="shared" ca="1" si="989"/>
        <v>0.74344710217423104</v>
      </c>
      <c r="R953" s="129">
        <f ca="1">AVERAGE(Q$17:Q953)</f>
        <v>1.695242084409097</v>
      </c>
      <c r="S953">
        <v>1.615</v>
      </c>
    </row>
    <row r="954" spans="2:19" x14ac:dyDescent="0.25">
      <c r="B954" s="126">
        <f t="shared" si="990"/>
        <v>938</v>
      </c>
      <c r="C954" s="17">
        <f t="shared" si="984"/>
        <v>3.2921262866077932</v>
      </c>
      <c r="D954" s="17">
        <f t="shared" ref="D954:M954" ca="1" si="1030">$C$4*($G$4-C954)*$B$7+$F$4*SQRT($B$7)*NORMSINV(RAND())+C954</f>
        <v>3.3711491377225205</v>
      </c>
      <c r="E954" s="17">
        <f t="shared" ca="1" si="1030"/>
        <v>3.3018743410294094</v>
      </c>
      <c r="F954" s="17">
        <f t="shared" ca="1" si="1030"/>
        <v>3.3728794888280569</v>
      </c>
      <c r="G954" s="17">
        <f t="shared" ca="1" si="1030"/>
        <v>3.401266644500248</v>
      </c>
      <c r="H954" s="17">
        <f t="shared" ca="1" si="1030"/>
        <v>3.334068391861936</v>
      </c>
      <c r="I954" s="17">
        <f t="shared" ca="1" si="1030"/>
        <v>3.4153090458981183</v>
      </c>
      <c r="J954" s="17">
        <f t="shared" ca="1" si="1030"/>
        <v>3.34524250826966</v>
      </c>
      <c r="K954" s="17">
        <f t="shared" ca="1" si="1030"/>
        <v>3.30370631382675</v>
      </c>
      <c r="L954" s="17">
        <f t="shared" ca="1" si="1030"/>
        <v>3.2601591177263511</v>
      </c>
      <c r="M954" s="17">
        <f t="shared" ca="1" si="1030"/>
        <v>3.3702106161367569</v>
      </c>
      <c r="N954" s="127">
        <f t="shared" ca="1" si="986"/>
        <v>29.084652109823324</v>
      </c>
      <c r="O954" s="128">
        <f t="shared" ca="1" si="987"/>
        <v>26.40224089369017</v>
      </c>
      <c r="P954" s="128">
        <f t="shared" ca="1" si="988"/>
        <v>3.2022408936901705</v>
      </c>
      <c r="Q954" s="128">
        <f t="shared" ca="1" si="989"/>
        <v>3.0460657624175531</v>
      </c>
      <c r="R954" s="129">
        <f ca="1">AVERAGE(Q$17:Q954)</f>
        <v>1.6966821949400228</v>
      </c>
      <c r="S954">
        <v>1.615</v>
      </c>
    </row>
    <row r="955" spans="2:19" x14ac:dyDescent="0.25">
      <c r="B955" s="126">
        <f t="shared" si="990"/>
        <v>939</v>
      </c>
      <c r="C955" s="17">
        <f t="shared" si="984"/>
        <v>3.2921262866077932</v>
      </c>
      <c r="D955" s="17">
        <f t="shared" ref="D955:M955" ca="1" si="1031">$C$4*($G$4-C955)*$B$7+$F$4*SQRT($B$7)*NORMSINV(RAND())+C955</f>
        <v>3.2660466509885704</v>
      </c>
      <c r="E955" s="17">
        <f t="shared" ca="1" si="1031"/>
        <v>3.3692703906972268</v>
      </c>
      <c r="F955" s="17">
        <f t="shared" ca="1" si="1031"/>
        <v>3.3197681885451167</v>
      </c>
      <c r="G955" s="17">
        <f t="shared" ca="1" si="1031"/>
        <v>3.3520173143916905</v>
      </c>
      <c r="H955" s="17">
        <f t="shared" ca="1" si="1031"/>
        <v>3.2585742390544641</v>
      </c>
      <c r="I955" s="17">
        <f t="shared" ca="1" si="1031"/>
        <v>3.3709135753361501</v>
      </c>
      <c r="J955" s="17">
        <f t="shared" ca="1" si="1031"/>
        <v>3.3918042036929257</v>
      </c>
      <c r="K955" s="17">
        <f t="shared" ca="1" si="1031"/>
        <v>3.3916111212172546</v>
      </c>
      <c r="L955" s="17">
        <f t="shared" ca="1" si="1031"/>
        <v>3.4894639409778043</v>
      </c>
      <c r="M955" s="17">
        <f t="shared" ca="1" si="1031"/>
        <v>3.3011192460317158</v>
      </c>
      <c r="N955" s="127">
        <f t="shared" ca="1" si="986"/>
        <v>27.143001622676408</v>
      </c>
      <c r="O955" s="128">
        <f t="shared" ca="1" si="987"/>
        <v>25.000150879805723</v>
      </c>
      <c r="P955" s="128">
        <f t="shared" ca="1" si="988"/>
        <v>1.8001508798057237</v>
      </c>
      <c r="Q955" s="128">
        <f t="shared" ca="1" si="989"/>
        <v>1.7123564854120525</v>
      </c>
      <c r="R955" s="129">
        <f ca="1">AVERAGE(Q$17:Q955)</f>
        <v>1.6966988874751368</v>
      </c>
      <c r="S955">
        <v>1.615</v>
      </c>
    </row>
    <row r="956" spans="2:19" x14ac:dyDescent="0.25">
      <c r="B956" s="126">
        <f t="shared" si="990"/>
        <v>940</v>
      </c>
      <c r="C956" s="17">
        <f t="shared" si="984"/>
        <v>3.2921262866077932</v>
      </c>
      <c r="D956" s="17">
        <f t="shared" ref="D956:M956" ca="1" si="1032">$C$4*($G$4-C956)*$B$7+$F$4*SQRT($B$7)*NORMSINV(RAND())+C956</f>
        <v>3.3819208394636044</v>
      </c>
      <c r="E956" s="17">
        <f t="shared" ca="1" si="1032"/>
        <v>3.3324901698520586</v>
      </c>
      <c r="F956" s="17">
        <f t="shared" ca="1" si="1032"/>
        <v>3.3781601042029248</v>
      </c>
      <c r="G956" s="17">
        <f t="shared" ca="1" si="1032"/>
        <v>3.390274439723743</v>
      </c>
      <c r="H956" s="17">
        <f t="shared" ca="1" si="1032"/>
        <v>3.3008117974070705</v>
      </c>
      <c r="I956" s="17">
        <f t="shared" ca="1" si="1032"/>
        <v>3.1788758493256712</v>
      </c>
      <c r="J956" s="17">
        <f t="shared" ca="1" si="1032"/>
        <v>3.2092046953534497</v>
      </c>
      <c r="K956" s="17">
        <f t="shared" ca="1" si="1032"/>
        <v>3.1757897045742367</v>
      </c>
      <c r="L956" s="17">
        <f t="shared" ca="1" si="1032"/>
        <v>3.2987589413962581</v>
      </c>
      <c r="M956" s="17">
        <f t="shared" ca="1" si="1032"/>
        <v>3.182752544392589</v>
      </c>
      <c r="N956" s="127">
        <f t="shared" ca="1" si="986"/>
        <v>24.113034487474629</v>
      </c>
      <c r="O956" s="128">
        <f t="shared" ca="1" si="987"/>
        <v>22.768958218341307</v>
      </c>
      <c r="P956" s="128">
        <f t="shared" ca="1" si="988"/>
        <v>0</v>
      </c>
      <c r="Q956" s="128">
        <f t="shared" ca="1" si="989"/>
        <v>0</v>
      </c>
      <c r="R956" s="129">
        <f ca="1">AVERAGE(Q$17:Q956)</f>
        <v>1.694893888658674</v>
      </c>
      <c r="S956">
        <v>1.615</v>
      </c>
    </row>
    <row r="957" spans="2:19" x14ac:dyDescent="0.25">
      <c r="B957" s="126">
        <f t="shared" si="990"/>
        <v>941</v>
      </c>
      <c r="C957" s="17">
        <f t="shared" si="984"/>
        <v>3.2921262866077932</v>
      </c>
      <c r="D957" s="17">
        <f t="shared" ref="D957:M957" ca="1" si="1033">$C$4*($G$4-C957)*$B$7+$F$4*SQRT($B$7)*NORMSINV(RAND())+C957</f>
        <v>3.4021302223556602</v>
      </c>
      <c r="E957" s="17">
        <f t="shared" ca="1" si="1033"/>
        <v>3.3957475121307876</v>
      </c>
      <c r="F957" s="17">
        <f t="shared" ca="1" si="1033"/>
        <v>3.3797376990805521</v>
      </c>
      <c r="G957" s="17">
        <f t="shared" ca="1" si="1033"/>
        <v>3.3861703807588222</v>
      </c>
      <c r="H957" s="17">
        <f t="shared" ca="1" si="1033"/>
        <v>3.2685184931321349</v>
      </c>
      <c r="I957" s="17">
        <f t="shared" ca="1" si="1033"/>
        <v>3.2424445251851708</v>
      </c>
      <c r="J957" s="17">
        <f t="shared" ca="1" si="1033"/>
        <v>3.1009540829414801</v>
      </c>
      <c r="K957" s="17">
        <f t="shared" ca="1" si="1033"/>
        <v>3.0704964450878296</v>
      </c>
      <c r="L957" s="17">
        <f t="shared" ca="1" si="1033"/>
        <v>3.0377784195693831</v>
      </c>
      <c r="M957" s="17">
        <f t="shared" ca="1" si="1033"/>
        <v>3.0602721797087864</v>
      </c>
      <c r="N957" s="127">
        <f t="shared" ca="1" si="986"/>
        <v>21.333362880387913</v>
      </c>
      <c r="O957" s="128">
        <f t="shared" ca="1" si="987"/>
        <v>20.669630588922161</v>
      </c>
      <c r="P957" s="128">
        <f t="shared" ca="1" si="988"/>
        <v>0</v>
      </c>
      <c r="Q957" s="128">
        <f t="shared" ca="1" si="989"/>
        <v>0</v>
      </c>
      <c r="R957" s="129">
        <f ca="1">AVERAGE(Q$17:Q957)</f>
        <v>1.6930927261840101</v>
      </c>
      <c r="S957">
        <v>1.615</v>
      </c>
    </row>
    <row r="958" spans="2:19" x14ac:dyDescent="0.25">
      <c r="B958" s="126">
        <f t="shared" si="990"/>
        <v>942</v>
      </c>
      <c r="C958" s="17">
        <f t="shared" si="984"/>
        <v>3.2921262866077932</v>
      </c>
      <c r="D958" s="17">
        <f t="shared" ref="D958:M958" ca="1" si="1034">$C$4*($G$4-C958)*$B$7+$F$4*SQRT($B$7)*NORMSINV(RAND())+C958</f>
        <v>3.2621039933609213</v>
      </c>
      <c r="E958" s="17">
        <f t="shared" ca="1" si="1034"/>
        <v>3.3004277830984541</v>
      </c>
      <c r="F958" s="17">
        <f t="shared" ca="1" si="1034"/>
        <v>3.2667430855465627</v>
      </c>
      <c r="G958" s="17">
        <f t="shared" ca="1" si="1034"/>
        <v>3.2232090599856389</v>
      </c>
      <c r="H958" s="17">
        <f t="shared" ca="1" si="1034"/>
        <v>3.3415967336748444</v>
      </c>
      <c r="I958" s="17">
        <f t="shared" ca="1" si="1034"/>
        <v>3.2747918623652845</v>
      </c>
      <c r="J958" s="17">
        <f t="shared" ca="1" si="1034"/>
        <v>3.2908299500121752</v>
      </c>
      <c r="K958" s="17">
        <f t="shared" ca="1" si="1034"/>
        <v>3.1999405845696707</v>
      </c>
      <c r="L958" s="17">
        <f t="shared" ca="1" si="1034"/>
        <v>3.0840828477314841</v>
      </c>
      <c r="M958" s="17">
        <f t="shared" ca="1" si="1034"/>
        <v>3.0326404990566238</v>
      </c>
      <c r="N958" s="127">
        <f t="shared" ca="1" si="986"/>
        <v>20.751955829052591</v>
      </c>
      <c r="O958" s="128">
        <f t="shared" ca="1" si="987"/>
        <v>20.223444178404552</v>
      </c>
      <c r="P958" s="128">
        <f t="shared" ca="1" si="988"/>
        <v>0</v>
      </c>
      <c r="Q958" s="128">
        <f t="shared" ca="1" si="989"/>
        <v>0</v>
      </c>
      <c r="R958" s="129">
        <f ca="1">AVERAGE(Q$17:Q958)</f>
        <v>1.6912953878334962</v>
      </c>
      <c r="S958">
        <v>1.615</v>
      </c>
    </row>
    <row r="959" spans="2:19" x14ac:dyDescent="0.25">
      <c r="B959" s="126">
        <f t="shared" si="990"/>
        <v>943</v>
      </c>
      <c r="C959" s="17">
        <f t="shared" si="984"/>
        <v>3.2921262866077932</v>
      </c>
      <c r="D959" s="17">
        <f t="shared" ref="D959:M959" ca="1" si="1035">$C$4*($G$4-C959)*$B$7+$F$4*SQRT($B$7)*NORMSINV(RAND())+C959</f>
        <v>3.3350589226189471</v>
      </c>
      <c r="E959" s="17">
        <f t="shared" ca="1" si="1035"/>
        <v>3.2567885191413435</v>
      </c>
      <c r="F959" s="17">
        <f t="shared" ca="1" si="1035"/>
        <v>3.2300128473482639</v>
      </c>
      <c r="G959" s="17">
        <f t="shared" ca="1" si="1035"/>
        <v>3.1610731208697556</v>
      </c>
      <c r="H959" s="17">
        <f t="shared" ca="1" si="1035"/>
        <v>3.1519090758913872</v>
      </c>
      <c r="I959" s="17">
        <f t="shared" ca="1" si="1035"/>
        <v>3.228459486523334</v>
      </c>
      <c r="J959" s="17">
        <f t="shared" ca="1" si="1035"/>
        <v>3.1546931378457383</v>
      </c>
      <c r="K959" s="17">
        <f t="shared" ca="1" si="1035"/>
        <v>3.0901050736613858</v>
      </c>
      <c r="L959" s="17">
        <f t="shared" ca="1" si="1035"/>
        <v>3.1731154198110776</v>
      </c>
      <c r="M959" s="17">
        <f t="shared" ca="1" si="1035"/>
        <v>2.9841553413631048</v>
      </c>
      <c r="N959" s="127">
        <f t="shared" ca="1" si="986"/>
        <v>19.769796452697896</v>
      </c>
      <c r="O959" s="128">
        <f t="shared" ca="1" si="987"/>
        <v>19.463674726567682</v>
      </c>
      <c r="P959" s="128">
        <f t="shared" ca="1" si="988"/>
        <v>0</v>
      </c>
      <c r="Q959" s="128">
        <f t="shared" ca="1" si="989"/>
        <v>0</v>
      </c>
      <c r="R959" s="129">
        <f ca="1">AVERAGE(Q$17:Q959)</f>
        <v>1.689501861441308</v>
      </c>
      <c r="S959">
        <v>1.615</v>
      </c>
    </row>
    <row r="960" spans="2:19" x14ac:dyDescent="0.25">
      <c r="B960" s="126">
        <f t="shared" si="990"/>
        <v>944</v>
      </c>
      <c r="C960" s="17">
        <f t="shared" si="984"/>
        <v>3.2921262866077932</v>
      </c>
      <c r="D960" s="17">
        <f t="shared" ref="D960:M960" ca="1" si="1036">$C$4*($G$4-C960)*$B$7+$F$4*SQRT($B$7)*NORMSINV(RAND())+C960</f>
        <v>3.1870322185269453</v>
      </c>
      <c r="E960" s="17">
        <f t="shared" ca="1" si="1036"/>
        <v>3.3228697798939471</v>
      </c>
      <c r="F960" s="17">
        <f t="shared" ca="1" si="1036"/>
        <v>3.1649178381478054</v>
      </c>
      <c r="G960" s="17">
        <f t="shared" ca="1" si="1036"/>
        <v>3.1972156475775511</v>
      </c>
      <c r="H960" s="17">
        <f t="shared" ca="1" si="1036"/>
        <v>3.1958564887286043</v>
      </c>
      <c r="I960" s="17">
        <f t="shared" ca="1" si="1036"/>
        <v>3.1599702274591253</v>
      </c>
      <c r="J960" s="17">
        <f t="shared" ca="1" si="1036"/>
        <v>3.060333039750629</v>
      </c>
      <c r="K960" s="17">
        <f t="shared" ca="1" si="1036"/>
        <v>3.0847518778145586</v>
      </c>
      <c r="L960" s="17">
        <f t="shared" ca="1" si="1036"/>
        <v>3.073513431773474</v>
      </c>
      <c r="M960" s="17">
        <f t="shared" ca="1" si="1036"/>
        <v>3.0448664047864256</v>
      </c>
      <c r="N960" s="127">
        <f t="shared" ca="1" si="986"/>
        <v>21.007224550755577</v>
      </c>
      <c r="O960" s="128">
        <f t="shared" ca="1" si="987"/>
        <v>20.419663188146622</v>
      </c>
      <c r="P960" s="128">
        <f t="shared" ca="1" si="988"/>
        <v>0</v>
      </c>
      <c r="Q960" s="128">
        <f t="shared" ca="1" si="989"/>
        <v>0</v>
      </c>
      <c r="R960" s="129">
        <f ca="1">AVERAGE(Q$17:Q960)</f>
        <v>1.6877121348931712</v>
      </c>
      <c r="S960">
        <v>1.615</v>
      </c>
    </row>
    <row r="961" spans="2:19" x14ac:dyDescent="0.25">
      <c r="B961" s="126">
        <f t="shared" si="990"/>
        <v>945</v>
      </c>
      <c r="C961" s="17">
        <f t="shared" si="984"/>
        <v>3.2921262866077932</v>
      </c>
      <c r="D961" s="17">
        <f t="shared" ref="D961:M961" ca="1" si="1037">$C$4*($G$4-C961)*$B$7+$F$4*SQRT($B$7)*NORMSINV(RAND())+C961</f>
        <v>3.2508629521176924</v>
      </c>
      <c r="E961" s="17">
        <f t="shared" ca="1" si="1037"/>
        <v>3.2225741917423676</v>
      </c>
      <c r="F961" s="17">
        <f t="shared" ca="1" si="1037"/>
        <v>3.0978715218882034</v>
      </c>
      <c r="G961" s="17">
        <f t="shared" ca="1" si="1037"/>
        <v>3.1267149014804394</v>
      </c>
      <c r="H961" s="17">
        <f t="shared" ca="1" si="1037"/>
        <v>2.9238489727639725</v>
      </c>
      <c r="I961" s="17">
        <f t="shared" ca="1" si="1037"/>
        <v>2.9055934748180601</v>
      </c>
      <c r="J961" s="17">
        <f t="shared" ca="1" si="1037"/>
        <v>2.8499380033644441</v>
      </c>
      <c r="K961" s="17">
        <f t="shared" ca="1" si="1037"/>
        <v>2.9352376466766161</v>
      </c>
      <c r="L961" s="17">
        <f t="shared" ca="1" si="1037"/>
        <v>3.0449084514439035</v>
      </c>
      <c r="M961" s="17">
        <f t="shared" ca="1" si="1037"/>
        <v>3.0422733511219988</v>
      </c>
      <c r="N961" s="127">
        <f t="shared" ca="1" si="986"/>
        <v>20.952822254674494</v>
      </c>
      <c r="O961" s="128">
        <f t="shared" ca="1" si="987"/>
        <v>20.377887659729264</v>
      </c>
      <c r="P961" s="128">
        <f t="shared" ca="1" si="988"/>
        <v>0</v>
      </c>
      <c r="Q961" s="128">
        <f t="shared" ca="1" si="989"/>
        <v>0</v>
      </c>
      <c r="R961" s="129">
        <f ca="1">AVERAGE(Q$17:Q961)</f>
        <v>1.6859261961260883</v>
      </c>
      <c r="S961">
        <v>1.615</v>
      </c>
    </row>
    <row r="962" spans="2:19" x14ac:dyDescent="0.25">
      <c r="B962" s="126">
        <f t="shared" si="990"/>
        <v>946</v>
      </c>
      <c r="C962" s="17">
        <f t="shared" si="984"/>
        <v>3.2921262866077932</v>
      </c>
      <c r="D962" s="17">
        <f t="shared" ref="D962:M962" ca="1" si="1038">$C$4*($G$4-C962)*$B$7+$F$4*SQRT($B$7)*NORMSINV(RAND())+C962</f>
        <v>3.2379020907812919</v>
      </c>
      <c r="E962" s="17">
        <f t="shared" ca="1" si="1038"/>
        <v>3.152485410586789</v>
      </c>
      <c r="F962" s="17">
        <f t="shared" ca="1" si="1038"/>
        <v>3.0893295894225448</v>
      </c>
      <c r="G962" s="17">
        <f t="shared" ca="1" si="1038"/>
        <v>3.0571983950347832</v>
      </c>
      <c r="H962" s="17">
        <f t="shared" ca="1" si="1038"/>
        <v>3.0422064464426355</v>
      </c>
      <c r="I962" s="17">
        <f t="shared" ca="1" si="1038"/>
        <v>3.0045584172042812</v>
      </c>
      <c r="J962" s="17">
        <f t="shared" ca="1" si="1038"/>
        <v>3.094031655618358</v>
      </c>
      <c r="K962" s="17">
        <f t="shared" ca="1" si="1038"/>
        <v>3.0826683179510934</v>
      </c>
      <c r="L962" s="17">
        <f t="shared" ca="1" si="1038"/>
        <v>3.1685216514167864</v>
      </c>
      <c r="M962" s="17">
        <f t="shared" ca="1" si="1038"/>
        <v>3.1256544036342797</v>
      </c>
      <c r="N962" s="127">
        <f t="shared" ca="1" si="986"/>
        <v>22.774794126050569</v>
      </c>
      <c r="O962" s="128">
        <f t="shared" ca="1" si="987"/>
        <v>21.764998771535474</v>
      </c>
      <c r="P962" s="128">
        <f t="shared" ca="1" si="988"/>
        <v>0</v>
      </c>
      <c r="Q962" s="128">
        <f t="shared" ca="1" si="989"/>
        <v>0</v>
      </c>
      <c r="R962" s="129">
        <f ca="1">AVERAGE(Q$17:Q962)</f>
        <v>1.6841440331280693</v>
      </c>
      <c r="S962">
        <v>1.615</v>
      </c>
    </row>
    <row r="963" spans="2:19" x14ac:dyDescent="0.25">
      <c r="B963" s="126">
        <f t="shared" si="990"/>
        <v>947</v>
      </c>
      <c r="C963" s="17">
        <f t="shared" si="984"/>
        <v>3.2921262866077932</v>
      </c>
      <c r="D963" s="17">
        <f t="shared" ref="D963:M963" ca="1" si="1039">$C$4*($G$4-C963)*$B$7+$F$4*SQRT($B$7)*NORMSINV(RAND())+C963</f>
        <v>3.5006355750072333</v>
      </c>
      <c r="E963" s="17">
        <f t="shared" ca="1" si="1039"/>
        <v>3.3770445491452472</v>
      </c>
      <c r="F963" s="17">
        <f t="shared" ca="1" si="1039"/>
        <v>3.2707556161066971</v>
      </c>
      <c r="G963" s="17">
        <f t="shared" ca="1" si="1039"/>
        <v>3.2395104601538307</v>
      </c>
      <c r="H963" s="17">
        <f t="shared" ca="1" si="1039"/>
        <v>3.252389885353141</v>
      </c>
      <c r="I963" s="17">
        <f t="shared" ca="1" si="1039"/>
        <v>3.1645844229043827</v>
      </c>
      <c r="J963" s="17">
        <f t="shared" ca="1" si="1039"/>
        <v>3.1344650471037871</v>
      </c>
      <c r="K963" s="17">
        <f t="shared" ca="1" si="1039"/>
        <v>3.2335941434707598</v>
      </c>
      <c r="L963" s="17">
        <f t="shared" ca="1" si="1039"/>
        <v>3.2033420000625461</v>
      </c>
      <c r="M963" s="17">
        <f t="shared" ca="1" si="1039"/>
        <v>3.3649788740839046</v>
      </c>
      <c r="N963" s="127">
        <f t="shared" ca="1" si="986"/>
        <v>28.932886058870402</v>
      </c>
      <c r="O963" s="128">
        <f t="shared" ca="1" si="987"/>
        <v>26.293373785555335</v>
      </c>
      <c r="P963" s="128">
        <f t="shared" ca="1" si="988"/>
        <v>3.093373785555336</v>
      </c>
      <c r="Q963" s="128">
        <f t="shared" ca="1" si="989"/>
        <v>2.9425081657993974</v>
      </c>
      <c r="R963" s="129">
        <f ca="1">AVERAGE(Q$17:Q963)</f>
        <v>1.68547282313089</v>
      </c>
      <c r="S963">
        <v>1.615</v>
      </c>
    </row>
    <row r="964" spans="2:19" x14ac:dyDescent="0.25">
      <c r="B964" s="126">
        <f t="shared" si="990"/>
        <v>948</v>
      </c>
      <c r="C964" s="17">
        <f t="shared" si="984"/>
        <v>3.2921262866077932</v>
      </c>
      <c r="D964" s="17">
        <f t="shared" ref="D964:M964" ca="1" si="1040">$C$4*($G$4-C964)*$B$7+$F$4*SQRT($B$7)*NORMSINV(RAND())+C964</f>
        <v>3.3098655789303408</v>
      </c>
      <c r="E964" s="17">
        <f t="shared" ca="1" si="1040"/>
        <v>3.3401819793774412</v>
      </c>
      <c r="F964" s="17">
        <f t="shared" ca="1" si="1040"/>
        <v>3.3653566960698833</v>
      </c>
      <c r="G964" s="17">
        <f t="shared" ca="1" si="1040"/>
        <v>3.2294160699275349</v>
      </c>
      <c r="H964" s="17">
        <f t="shared" ca="1" si="1040"/>
        <v>3.1375303052732684</v>
      </c>
      <c r="I964" s="17">
        <f t="shared" ca="1" si="1040"/>
        <v>3.1458394221816768</v>
      </c>
      <c r="J964" s="17">
        <f t="shared" ca="1" si="1040"/>
        <v>3.2535512070073902</v>
      </c>
      <c r="K964" s="17">
        <f t="shared" ca="1" si="1040"/>
        <v>3.2844918222050907</v>
      </c>
      <c r="L964" s="17">
        <f t="shared" ca="1" si="1040"/>
        <v>3.2281188766956572</v>
      </c>
      <c r="M964" s="17">
        <f t="shared" ca="1" si="1040"/>
        <v>3.2512442327411195</v>
      </c>
      <c r="N964" s="127">
        <f t="shared" ca="1" si="986"/>
        <v>25.822449074012347</v>
      </c>
      <c r="O964" s="128">
        <f t="shared" ca="1" si="987"/>
        <v>24.034529809990946</v>
      </c>
      <c r="P964" s="128">
        <f t="shared" ca="1" si="988"/>
        <v>0.83452980999094706</v>
      </c>
      <c r="Q964" s="128">
        <f t="shared" ca="1" si="989"/>
        <v>0.79382931088637876</v>
      </c>
      <c r="R964" s="129">
        <f ca="1">AVERAGE(Q$17:Q964)</f>
        <v>1.6845322709027841</v>
      </c>
      <c r="S964">
        <v>1.615</v>
      </c>
    </row>
    <row r="965" spans="2:19" x14ac:dyDescent="0.25">
      <c r="B965" s="126">
        <f t="shared" si="990"/>
        <v>949</v>
      </c>
      <c r="C965" s="17">
        <f t="shared" si="984"/>
        <v>3.2921262866077932</v>
      </c>
      <c r="D965" s="17">
        <f t="shared" ref="D965:M965" ca="1" si="1041">$C$4*($G$4-C965)*$B$7+$F$4*SQRT($B$7)*NORMSINV(RAND())+C965</f>
        <v>3.2341766558612335</v>
      </c>
      <c r="E965" s="17">
        <f t="shared" ca="1" si="1041"/>
        <v>3.2184325054273009</v>
      </c>
      <c r="F965" s="17">
        <f t="shared" ca="1" si="1041"/>
        <v>3.2901843713546022</v>
      </c>
      <c r="G965" s="17">
        <f t="shared" ca="1" si="1041"/>
        <v>3.290171076229695</v>
      </c>
      <c r="H965" s="17">
        <f t="shared" ca="1" si="1041"/>
        <v>3.3025506409827887</v>
      </c>
      <c r="I965" s="17">
        <f t="shared" ca="1" si="1041"/>
        <v>3.4056145102601088</v>
      </c>
      <c r="J965" s="17">
        <f t="shared" ca="1" si="1041"/>
        <v>3.5021107954927988</v>
      </c>
      <c r="K965" s="17">
        <f t="shared" ca="1" si="1041"/>
        <v>3.5020596036916216</v>
      </c>
      <c r="L965" s="17">
        <f t="shared" ca="1" si="1041"/>
        <v>3.439058816136626</v>
      </c>
      <c r="M965" s="17">
        <f t="shared" ca="1" si="1041"/>
        <v>3.4312379597721336</v>
      </c>
      <c r="N965" s="127">
        <f t="shared" ca="1" si="986"/>
        <v>30.914890460978974</v>
      </c>
      <c r="O965" s="128">
        <f t="shared" ca="1" si="987"/>
        <v>27.705947614534022</v>
      </c>
      <c r="P965" s="128">
        <f t="shared" ca="1" si="988"/>
        <v>4.5059476145340227</v>
      </c>
      <c r="Q965" s="128">
        <f t="shared" ca="1" si="989"/>
        <v>4.2861899562035637</v>
      </c>
      <c r="R965" s="129">
        <f ca="1">AVERAGE(Q$17:Q965)</f>
        <v>1.6872737437007828</v>
      </c>
      <c r="S965">
        <v>1.615</v>
      </c>
    </row>
    <row r="966" spans="2:19" x14ac:dyDescent="0.25">
      <c r="B966" s="126">
        <f t="shared" si="990"/>
        <v>950</v>
      </c>
      <c r="C966" s="17">
        <f t="shared" si="984"/>
        <v>3.2921262866077932</v>
      </c>
      <c r="D966" s="17">
        <f t="shared" ref="D966:M966" ca="1" si="1042">$C$4*($G$4-C966)*$B$7+$F$4*SQRT($B$7)*NORMSINV(RAND())+C966</f>
        <v>3.324590509429977</v>
      </c>
      <c r="E966" s="17">
        <f t="shared" ca="1" si="1042"/>
        <v>3.2444800637739415</v>
      </c>
      <c r="F966" s="17">
        <f t="shared" ca="1" si="1042"/>
        <v>3.2464517946205325</v>
      </c>
      <c r="G966" s="17">
        <f t="shared" ca="1" si="1042"/>
        <v>3.188733643013951</v>
      </c>
      <c r="H966" s="17">
        <f t="shared" ca="1" si="1042"/>
        <v>3.0628594506688405</v>
      </c>
      <c r="I966" s="17">
        <f t="shared" ca="1" si="1042"/>
        <v>3.0591930070630275</v>
      </c>
      <c r="J966" s="17">
        <f t="shared" ca="1" si="1042"/>
        <v>2.9889176750105713</v>
      </c>
      <c r="K966" s="17">
        <f t="shared" ca="1" si="1042"/>
        <v>2.971410481265762</v>
      </c>
      <c r="L966" s="17">
        <f t="shared" ca="1" si="1042"/>
        <v>2.9663649271279522</v>
      </c>
      <c r="M966" s="17">
        <f t="shared" ca="1" si="1042"/>
        <v>3.0384460495547292</v>
      </c>
      <c r="N966" s="127">
        <f t="shared" ca="1" si="986"/>
        <v>20.872782750583294</v>
      </c>
      <c r="O966" s="128">
        <f t="shared" ca="1" si="987"/>
        <v>20.31638383311379</v>
      </c>
      <c r="P966" s="128">
        <f t="shared" ca="1" si="988"/>
        <v>0</v>
      </c>
      <c r="Q966" s="128">
        <f t="shared" ca="1" si="989"/>
        <v>0</v>
      </c>
      <c r="R966" s="129">
        <f ca="1">AVERAGE(Q$17:Q966)</f>
        <v>1.6854976660758345</v>
      </c>
      <c r="S966">
        <v>1.615</v>
      </c>
    </row>
    <row r="967" spans="2:19" x14ac:dyDescent="0.25">
      <c r="B967" s="126">
        <f t="shared" si="990"/>
        <v>951</v>
      </c>
      <c r="C967" s="17">
        <f t="shared" si="984"/>
        <v>3.2921262866077932</v>
      </c>
      <c r="D967" s="17">
        <f t="shared" ref="D967:M967" ca="1" si="1043">$C$4*($G$4-C967)*$B$7+$F$4*SQRT($B$7)*NORMSINV(RAND())+C967</f>
        <v>3.3041819589477139</v>
      </c>
      <c r="E967" s="17">
        <f t="shared" ca="1" si="1043"/>
        <v>3.2379863495161976</v>
      </c>
      <c r="F967" s="17">
        <f t="shared" ca="1" si="1043"/>
        <v>3.1212655331624064</v>
      </c>
      <c r="G967" s="17">
        <f t="shared" ca="1" si="1043"/>
        <v>2.9404383283579474</v>
      </c>
      <c r="H967" s="17">
        <f t="shared" ca="1" si="1043"/>
        <v>2.9627964577448598</v>
      </c>
      <c r="I967" s="17">
        <f t="shared" ca="1" si="1043"/>
        <v>2.9084958957078104</v>
      </c>
      <c r="J967" s="17">
        <f t="shared" ca="1" si="1043"/>
        <v>2.9873712368695822</v>
      </c>
      <c r="K967" s="17">
        <f t="shared" ca="1" si="1043"/>
        <v>2.8148409457777062</v>
      </c>
      <c r="L967" s="17">
        <f t="shared" ca="1" si="1043"/>
        <v>2.7958757478980756</v>
      </c>
      <c r="M967" s="17">
        <f t="shared" ca="1" si="1043"/>
        <v>2.6952389644354304</v>
      </c>
      <c r="N967" s="127">
        <f t="shared" ca="1" si="986"/>
        <v>14.809057168478716</v>
      </c>
      <c r="O967" s="128">
        <f t="shared" ca="1" si="987"/>
        <v>15.492705851243493</v>
      </c>
      <c r="P967" s="128">
        <f t="shared" ca="1" si="988"/>
        <v>0</v>
      </c>
      <c r="Q967" s="128">
        <f t="shared" ca="1" si="989"/>
        <v>0</v>
      </c>
      <c r="R967" s="129">
        <f ca="1">AVERAGE(Q$17:Q967)</f>
        <v>1.6837253236299083</v>
      </c>
      <c r="S967">
        <v>1.615</v>
      </c>
    </row>
    <row r="968" spans="2:19" x14ac:dyDescent="0.25">
      <c r="B968" s="126">
        <f t="shared" si="990"/>
        <v>952</v>
      </c>
      <c r="C968" s="17">
        <f t="shared" si="984"/>
        <v>3.2921262866077932</v>
      </c>
      <c r="D968" s="17">
        <f t="shared" ref="D968:M968" ca="1" si="1044">$C$4*($G$4-C968)*$B$7+$F$4*SQRT($B$7)*NORMSINV(RAND())+C968</f>
        <v>3.3274313371480648</v>
      </c>
      <c r="E968" s="17">
        <f t="shared" ca="1" si="1044"/>
        <v>3.4478216920351108</v>
      </c>
      <c r="F968" s="17">
        <f t="shared" ca="1" si="1044"/>
        <v>3.3013634822721047</v>
      </c>
      <c r="G968" s="17">
        <f t="shared" ca="1" si="1044"/>
        <v>3.3476528466078923</v>
      </c>
      <c r="H968" s="17">
        <f t="shared" ca="1" si="1044"/>
        <v>3.3069966697377016</v>
      </c>
      <c r="I968" s="17">
        <f t="shared" ca="1" si="1044"/>
        <v>3.2928598505681261</v>
      </c>
      <c r="J968" s="17">
        <f t="shared" ca="1" si="1044"/>
        <v>3.1495599325648294</v>
      </c>
      <c r="K968" s="17">
        <f t="shared" ca="1" si="1044"/>
        <v>3.0191604008313697</v>
      </c>
      <c r="L968" s="17">
        <f t="shared" ca="1" si="1044"/>
        <v>2.9657421032407152</v>
      </c>
      <c r="M968" s="17">
        <f t="shared" ca="1" si="1044"/>
        <v>2.8638183996748658</v>
      </c>
      <c r="N968" s="127">
        <f t="shared" ca="1" si="986"/>
        <v>17.528329483603152</v>
      </c>
      <c r="O968" s="128">
        <f t="shared" ca="1" si="987"/>
        <v>17.699034727003092</v>
      </c>
      <c r="P968" s="128">
        <f t="shared" ca="1" si="988"/>
        <v>0</v>
      </c>
      <c r="Q968" s="128">
        <f t="shared" ca="1" si="989"/>
        <v>0</v>
      </c>
      <c r="R968" s="129">
        <f ca="1">AVERAGE(Q$17:Q968)</f>
        <v>1.6819567045924819</v>
      </c>
      <c r="S968">
        <v>1.615</v>
      </c>
    </row>
    <row r="969" spans="2:19" x14ac:dyDescent="0.25">
      <c r="B969" s="126">
        <f t="shared" si="990"/>
        <v>953</v>
      </c>
      <c r="C969" s="17">
        <f t="shared" si="984"/>
        <v>3.2921262866077932</v>
      </c>
      <c r="D969" s="17">
        <f t="shared" ref="D969:M969" ca="1" si="1045">$C$4*($G$4-C969)*$B$7+$F$4*SQRT($B$7)*NORMSINV(RAND())+C969</f>
        <v>3.3023881409382194</v>
      </c>
      <c r="E969" s="17">
        <f t="shared" ca="1" si="1045"/>
        <v>3.2134844822099504</v>
      </c>
      <c r="F969" s="17">
        <f t="shared" ca="1" si="1045"/>
        <v>3.3192104892223595</v>
      </c>
      <c r="G969" s="17">
        <f t="shared" ca="1" si="1045"/>
        <v>3.3902037165060945</v>
      </c>
      <c r="H969" s="17">
        <f t="shared" ca="1" si="1045"/>
        <v>3.6118243704931121</v>
      </c>
      <c r="I969" s="17">
        <f t="shared" ca="1" si="1045"/>
        <v>3.7055121993063835</v>
      </c>
      <c r="J969" s="17">
        <f t="shared" ca="1" si="1045"/>
        <v>3.623080982121853</v>
      </c>
      <c r="K969" s="17">
        <f t="shared" ca="1" si="1045"/>
        <v>3.5568944204314468</v>
      </c>
      <c r="L969" s="17">
        <f t="shared" ca="1" si="1045"/>
        <v>3.4437180606050273</v>
      </c>
      <c r="M969" s="17">
        <f t="shared" ca="1" si="1045"/>
        <v>3.4212150824454737</v>
      </c>
      <c r="N969" s="127">
        <f t="shared" ca="1" si="986"/>
        <v>30.606581956483236</v>
      </c>
      <c r="O969" s="128">
        <f t="shared" ca="1" si="987"/>
        <v>27.48749655803525</v>
      </c>
      <c r="P969" s="128">
        <f t="shared" ca="1" si="988"/>
        <v>4.2874965580352509</v>
      </c>
      <c r="Q969" s="128">
        <f t="shared" ca="1" si="989"/>
        <v>4.0783928834486636</v>
      </c>
      <c r="R969" s="129">
        <f ca="1">AVERAGE(Q$17:Q969)</f>
        <v>1.6844713280750174</v>
      </c>
      <c r="S969">
        <v>1.615</v>
      </c>
    </row>
    <row r="970" spans="2:19" x14ac:dyDescent="0.25">
      <c r="B970" s="126">
        <f t="shared" si="990"/>
        <v>954</v>
      </c>
      <c r="C970" s="17">
        <f t="shared" si="984"/>
        <v>3.2921262866077932</v>
      </c>
      <c r="D970" s="17">
        <f t="shared" ref="D970:M970" ca="1" si="1046">$C$4*($G$4-C970)*$B$7+$F$4*SQRT($B$7)*NORMSINV(RAND())+C970</f>
        <v>3.3744559371488374</v>
      </c>
      <c r="E970" s="17">
        <f t="shared" ca="1" si="1046"/>
        <v>3.4041694709773669</v>
      </c>
      <c r="F970" s="17">
        <f t="shared" ca="1" si="1046"/>
        <v>3.492671786839721</v>
      </c>
      <c r="G970" s="17">
        <f t="shared" ca="1" si="1046"/>
        <v>3.6169847297832449</v>
      </c>
      <c r="H970" s="17">
        <f t="shared" ca="1" si="1046"/>
        <v>3.71149038861987</v>
      </c>
      <c r="I970" s="17">
        <f t="shared" ca="1" si="1046"/>
        <v>3.6769725762578331</v>
      </c>
      <c r="J970" s="17">
        <f t="shared" ca="1" si="1046"/>
        <v>3.6512654625227459</v>
      </c>
      <c r="K970" s="17">
        <f t="shared" ca="1" si="1046"/>
        <v>3.8193933352078129</v>
      </c>
      <c r="L970" s="17">
        <f t="shared" ca="1" si="1046"/>
        <v>3.8704065533955587</v>
      </c>
      <c r="M970" s="17">
        <f t="shared" ca="1" si="1046"/>
        <v>3.7677629388379654</v>
      </c>
      <c r="N970" s="127">
        <f t="shared" ca="1" si="986"/>
        <v>43.283129443227459</v>
      </c>
      <c r="O970" s="128">
        <f t="shared" ca="1" si="987"/>
        <v>36.141002720709196</v>
      </c>
      <c r="P970" s="128">
        <f t="shared" ca="1" si="988"/>
        <v>12.941002720709196</v>
      </c>
      <c r="Q970" s="128">
        <f t="shared" ca="1" si="989"/>
        <v>12.309862570482384</v>
      </c>
      <c r="R970" s="129">
        <f ca="1">AVERAGE(Q$17:Q970)</f>
        <v>1.6956090547442075</v>
      </c>
      <c r="S970">
        <v>1.615</v>
      </c>
    </row>
    <row r="971" spans="2:19" x14ac:dyDescent="0.25">
      <c r="B971" s="126">
        <f t="shared" si="990"/>
        <v>955</v>
      </c>
      <c r="C971" s="17">
        <f t="shared" si="984"/>
        <v>3.2921262866077932</v>
      </c>
      <c r="D971" s="17">
        <f t="shared" ref="D971:M971" ca="1" si="1047">$C$4*($G$4-C971)*$B$7+$F$4*SQRT($B$7)*NORMSINV(RAND())+C971</f>
        <v>3.1991918255607996</v>
      </c>
      <c r="E971" s="17">
        <f t="shared" ca="1" si="1047"/>
        <v>3.1255481591080656</v>
      </c>
      <c r="F971" s="17">
        <f t="shared" ca="1" si="1047"/>
        <v>3.0378587556966807</v>
      </c>
      <c r="G971" s="17">
        <f t="shared" ca="1" si="1047"/>
        <v>2.9307058963047088</v>
      </c>
      <c r="H971" s="17">
        <f t="shared" ca="1" si="1047"/>
        <v>2.9425270610378678</v>
      </c>
      <c r="I971" s="17">
        <f t="shared" ca="1" si="1047"/>
        <v>3.0857297816405618</v>
      </c>
      <c r="J971" s="17">
        <f t="shared" ca="1" si="1047"/>
        <v>3.1230733814647627</v>
      </c>
      <c r="K971" s="17">
        <f t="shared" ca="1" si="1047"/>
        <v>3.1257242375629568</v>
      </c>
      <c r="L971" s="17">
        <f t="shared" ca="1" si="1047"/>
        <v>3.0662518562189067</v>
      </c>
      <c r="M971" s="17">
        <f t="shared" ca="1" si="1047"/>
        <v>3.0772295339431004</v>
      </c>
      <c r="N971" s="127">
        <f t="shared" ca="1" si="986"/>
        <v>21.698204906960097</v>
      </c>
      <c r="O971" s="128">
        <f t="shared" ca="1" si="987"/>
        <v>20.948312461127397</v>
      </c>
      <c r="P971" s="128">
        <f t="shared" ca="1" si="988"/>
        <v>0</v>
      </c>
      <c r="Q971" s="128">
        <f t="shared" ca="1" si="989"/>
        <v>0</v>
      </c>
      <c r="R971" s="129">
        <f ca="1">AVERAGE(Q$17:Q971)</f>
        <v>1.693833547880601</v>
      </c>
      <c r="S971">
        <v>1.615</v>
      </c>
    </row>
    <row r="972" spans="2:19" x14ac:dyDescent="0.25">
      <c r="B972" s="126">
        <f t="shared" si="990"/>
        <v>956</v>
      </c>
      <c r="C972" s="17">
        <f t="shared" si="984"/>
        <v>3.2921262866077932</v>
      </c>
      <c r="D972" s="17">
        <f t="shared" ref="D972:M972" ca="1" si="1048">$C$4*($G$4-C972)*$B$7+$F$4*SQRT($B$7)*NORMSINV(RAND())+C972</f>
        <v>3.3321710393358646</v>
      </c>
      <c r="E972" s="17">
        <f t="shared" ca="1" si="1048"/>
        <v>3.4512352604448515</v>
      </c>
      <c r="F972" s="17">
        <f t="shared" ca="1" si="1048"/>
        <v>3.3911449537995364</v>
      </c>
      <c r="G972" s="17">
        <f t="shared" ca="1" si="1048"/>
        <v>3.4020785301493146</v>
      </c>
      <c r="H972" s="17">
        <f t="shared" ca="1" si="1048"/>
        <v>3.3969386332175926</v>
      </c>
      <c r="I972" s="17">
        <f t="shared" ca="1" si="1048"/>
        <v>3.3309680196623566</v>
      </c>
      <c r="J972" s="17">
        <f t="shared" ca="1" si="1048"/>
        <v>3.376630656735776</v>
      </c>
      <c r="K972" s="17">
        <f t="shared" ca="1" si="1048"/>
        <v>3.2069982363047851</v>
      </c>
      <c r="L972" s="17">
        <f t="shared" ca="1" si="1048"/>
        <v>3.1334139423184264</v>
      </c>
      <c r="M972" s="17">
        <f t="shared" ca="1" si="1048"/>
        <v>3.1852686760035653</v>
      </c>
      <c r="N972" s="127">
        <f t="shared" ca="1" si="986"/>
        <v>24.173782448668661</v>
      </c>
      <c r="O972" s="128">
        <f t="shared" ca="1" si="987"/>
        <v>22.814249499013876</v>
      </c>
      <c r="P972" s="128">
        <f t="shared" ca="1" si="988"/>
        <v>0</v>
      </c>
      <c r="Q972" s="128">
        <f t="shared" ca="1" si="989"/>
        <v>0</v>
      </c>
      <c r="R972" s="129">
        <f ca="1">AVERAGE(Q$17:Q972)</f>
        <v>1.6920617554665001</v>
      </c>
      <c r="S972">
        <v>1.615</v>
      </c>
    </row>
    <row r="973" spans="2:19" x14ac:dyDescent="0.25">
      <c r="B973" s="126">
        <f t="shared" si="990"/>
        <v>957</v>
      </c>
      <c r="C973" s="17">
        <f t="shared" si="984"/>
        <v>3.2921262866077932</v>
      </c>
      <c r="D973" s="17">
        <f t="shared" ref="D973:M973" ca="1" si="1049">$C$4*($G$4-C973)*$B$7+$F$4*SQRT($B$7)*NORMSINV(RAND())+C973</f>
        <v>3.3620860300948867</v>
      </c>
      <c r="E973" s="17">
        <f t="shared" ca="1" si="1049"/>
        <v>3.1863351889255367</v>
      </c>
      <c r="F973" s="17">
        <f t="shared" ca="1" si="1049"/>
        <v>3.1589825392214919</v>
      </c>
      <c r="G973" s="17">
        <f t="shared" ca="1" si="1049"/>
        <v>3.2118002523900433</v>
      </c>
      <c r="H973" s="17">
        <f t="shared" ca="1" si="1049"/>
        <v>3.2908376979104879</v>
      </c>
      <c r="I973" s="17">
        <f t="shared" ca="1" si="1049"/>
        <v>3.1698956406069851</v>
      </c>
      <c r="J973" s="17">
        <f t="shared" ca="1" si="1049"/>
        <v>3.1886708444148577</v>
      </c>
      <c r="K973" s="17">
        <f t="shared" ca="1" si="1049"/>
        <v>3.3018841856113559</v>
      </c>
      <c r="L973" s="17">
        <f t="shared" ca="1" si="1049"/>
        <v>3.3159629063141778</v>
      </c>
      <c r="M973" s="17">
        <f t="shared" ca="1" si="1049"/>
        <v>3.3272255276454352</v>
      </c>
      <c r="N973" s="127">
        <f t="shared" ca="1" si="986"/>
        <v>27.860934977613095</v>
      </c>
      <c r="O973" s="128">
        <f t="shared" ca="1" si="987"/>
        <v>25.520960546277554</v>
      </c>
      <c r="P973" s="128">
        <f t="shared" ca="1" si="988"/>
        <v>2.3209605462775542</v>
      </c>
      <c r="Q973" s="128">
        <f t="shared" ca="1" si="989"/>
        <v>2.2077659647244605</v>
      </c>
      <c r="R973" s="129">
        <f ca="1">AVERAGE(Q$17:Q973)</f>
        <v>1.6926006313382429</v>
      </c>
      <c r="S973">
        <v>1.615</v>
      </c>
    </row>
    <row r="974" spans="2:19" x14ac:dyDescent="0.25">
      <c r="B974" s="126">
        <f t="shared" si="990"/>
        <v>958</v>
      </c>
      <c r="C974" s="17">
        <f t="shared" si="984"/>
        <v>3.2921262866077932</v>
      </c>
      <c r="D974" s="17">
        <f t="shared" ref="D974:M974" ca="1" si="1050">$C$4*($G$4-C974)*$B$7+$F$4*SQRT($B$7)*NORMSINV(RAND())+C974</f>
        <v>3.1443154946940597</v>
      </c>
      <c r="E974" s="17">
        <f t="shared" ca="1" si="1050"/>
        <v>3.0752317052019769</v>
      </c>
      <c r="F974" s="17">
        <f t="shared" ca="1" si="1050"/>
        <v>2.9163966665714312</v>
      </c>
      <c r="G974" s="17">
        <f t="shared" ca="1" si="1050"/>
        <v>2.9988516786373665</v>
      </c>
      <c r="H974" s="17">
        <f t="shared" ca="1" si="1050"/>
        <v>3.0759027764653268</v>
      </c>
      <c r="I974" s="17">
        <f t="shared" ca="1" si="1050"/>
        <v>3.1996824047852424</v>
      </c>
      <c r="J974" s="17">
        <f t="shared" ca="1" si="1050"/>
        <v>3.2029024826887071</v>
      </c>
      <c r="K974" s="17">
        <f t="shared" ca="1" si="1050"/>
        <v>3.142829707153949</v>
      </c>
      <c r="L974" s="17">
        <f t="shared" ca="1" si="1050"/>
        <v>3.1667833596404273</v>
      </c>
      <c r="M974" s="17">
        <f t="shared" ca="1" si="1050"/>
        <v>3.3156846141410576</v>
      </c>
      <c r="N974" s="127">
        <f t="shared" ca="1" si="986"/>
        <v>27.541242655983346</v>
      </c>
      <c r="O974" s="128">
        <f t="shared" ca="1" si="987"/>
        <v>25.289399258405169</v>
      </c>
      <c r="P974" s="128">
        <f t="shared" ca="1" si="988"/>
        <v>2.0893992584051695</v>
      </c>
      <c r="Q974" s="128">
        <f t="shared" ca="1" si="989"/>
        <v>1.987498054124968</v>
      </c>
      <c r="R974" s="129">
        <f ca="1">AVERAGE(Q$17:Q974)</f>
        <v>1.692908457458062</v>
      </c>
      <c r="S974">
        <v>1.615</v>
      </c>
    </row>
    <row r="975" spans="2:19" x14ac:dyDescent="0.25">
      <c r="B975" s="126">
        <f t="shared" si="990"/>
        <v>959</v>
      </c>
      <c r="C975" s="17">
        <f t="shared" si="984"/>
        <v>3.2921262866077932</v>
      </c>
      <c r="D975" s="17">
        <f t="shared" ref="D975:M975" ca="1" si="1051">$C$4*($G$4-C975)*$B$7+$F$4*SQRT($B$7)*NORMSINV(RAND())+C975</f>
        <v>3.2992585248918234</v>
      </c>
      <c r="E975" s="17">
        <f t="shared" ca="1" si="1051"/>
        <v>3.3679050847235912</v>
      </c>
      <c r="F975" s="17">
        <f t="shared" ca="1" si="1051"/>
        <v>3.378647891218971</v>
      </c>
      <c r="G975" s="17">
        <f t="shared" ca="1" si="1051"/>
        <v>3.4866477112297396</v>
      </c>
      <c r="H975" s="17">
        <f t="shared" ca="1" si="1051"/>
        <v>3.3809318826579746</v>
      </c>
      <c r="I975" s="17">
        <f t="shared" ca="1" si="1051"/>
        <v>3.3475719033377453</v>
      </c>
      <c r="J975" s="17">
        <f t="shared" ca="1" si="1051"/>
        <v>3.2229304694502754</v>
      </c>
      <c r="K975" s="17">
        <f t="shared" ca="1" si="1051"/>
        <v>3.2603367581796374</v>
      </c>
      <c r="L975" s="17">
        <f t="shared" ca="1" si="1051"/>
        <v>3.320641748134086</v>
      </c>
      <c r="M975" s="17">
        <f t="shared" ca="1" si="1051"/>
        <v>3.3248465641487384</v>
      </c>
      <c r="N975" s="127">
        <f t="shared" ca="1" si="986"/>
        <v>27.794733606861769</v>
      </c>
      <c r="O975" s="128">
        <f t="shared" ca="1" si="987"/>
        <v>25.473055267553423</v>
      </c>
      <c r="P975" s="128">
        <f t="shared" ca="1" si="988"/>
        <v>2.2730552675534241</v>
      </c>
      <c r="Q975" s="128">
        <f t="shared" ca="1" si="989"/>
        <v>2.1621970540131601</v>
      </c>
      <c r="R975" s="129">
        <f ca="1">AVERAGE(Q$17:Q975)</f>
        <v>1.6933978094878379</v>
      </c>
      <c r="S975">
        <v>1.615</v>
      </c>
    </row>
    <row r="976" spans="2:19" x14ac:dyDescent="0.25">
      <c r="B976" s="126">
        <f t="shared" si="990"/>
        <v>960</v>
      </c>
      <c r="C976" s="17">
        <f t="shared" si="984"/>
        <v>3.2921262866077932</v>
      </c>
      <c r="D976" s="17">
        <f t="shared" ref="D976:M976" ca="1" si="1052">$C$4*($G$4-C976)*$B$7+$F$4*SQRT($B$7)*NORMSINV(RAND())+C976</f>
        <v>3.2796734000220544</v>
      </c>
      <c r="E976" s="17">
        <f t="shared" ca="1" si="1052"/>
        <v>3.2715488315716024</v>
      </c>
      <c r="F976" s="17">
        <f t="shared" ca="1" si="1052"/>
        <v>3.2720831981407215</v>
      </c>
      <c r="G976" s="17">
        <f t="shared" ca="1" si="1052"/>
        <v>3.303507549983737</v>
      </c>
      <c r="H976" s="17">
        <f t="shared" ca="1" si="1052"/>
        <v>3.3266002151346075</v>
      </c>
      <c r="I976" s="17">
        <f t="shared" ca="1" si="1052"/>
        <v>3.2242541915064975</v>
      </c>
      <c r="J976" s="17">
        <f t="shared" ca="1" si="1052"/>
        <v>3.2433077866427613</v>
      </c>
      <c r="K976" s="17">
        <f t="shared" ca="1" si="1052"/>
        <v>3.3264973041109247</v>
      </c>
      <c r="L976" s="17">
        <f t="shared" ca="1" si="1052"/>
        <v>3.309303513761142</v>
      </c>
      <c r="M976" s="17">
        <f t="shared" ca="1" si="1052"/>
        <v>3.2969928853252797</v>
      </c>
      <c r="N976" s="127">
        <f t="shared" ca="1" si="986"/>
        <v>27.031230569758694</v>
      </c>
      <c r="O976" s="128">
        <f t="shared" ca="1" si="987"/>
        <v>24.918810003302656</v>
      </c>
      <c r="P976" s="128">
        <f t="shared" ca="1" si="988"/>
        <v>1.7188100033026572</v>
      </c>
      <c r="Q976" s="128">
        <f t="shared" ca="1" si="989"/>
        <v>1.634982650267657</v>
      </c>
      <c r="R976" s="129">
        <f ca="1">AVERAGE(Q$17:Q976)</f>
        <v>1.6933369603636501</v>
      </c>
      <c r="S976">
        <v>1.615</v>
      </c>
    </row>
    <row r="977" spans="2:19" x14ac:dyDescent="0.25">
      <c r="B977" s="126">
        <f t="shared" si="990"/>
        <v>961</v>
      </c>
      <c r="C977" s="17">
        <f t="shared" si="984"/>
        <v>3.2921262866077932</v>
      </c>
      <c r="D977" s="17">
        <f t="shared" ref="D977:M977" ca="1" si="1053">$C$4*($G$4-C977)*$B$7+$F$4*SQRT($B$7)*NORMSINV(RAND())+C977</f>
        <v>3.2560873359799221</v>
      </c>
      <c r="E977" s="17">
        <f t="shared" ca="1" si="1053"/>
        <v>3.2392442135463457</v>
      </c>
      <c r="F977" s="17">
        <f t="shared" ca="1" si="1053"/>
        <v>3.1580396537882369</v>
      </c>
      <c r="G977" s="17">
        <f t="shared" ca="1" si="1053"/>
        <v>3.1000142756295763</v>
      </c>
      <c r="H977" s="17">
        <f t="shared" ca="1" si="1053"/>
        <v>3.196176809931131</v>
      </c>
      <c r="I977" s="17">
        <f t="shared" ca="1" si="1053"/>
        <v>3.160222836539937</v>
      </c>
      <c r="J977" s="17">
        <f t="shared" ca="1" si="1053"/>
        <v>3.1330024115265798</v>
      </c>
      <c r="K977" s="17">
        <f t="shared" ca="1" si="1053"/>
        <v>3.0744850729914273</v>
      </c>
      <c r="L977" s="17">
        <f t="shared" ca="1" si="1053"/>
        <v>3.1896859616711311</v>
      </c>
      <c r="M977" s="17">
        <f t="shared" ca="1" si="1053"/>
        <v>3.1803853135767692</v>
      </c>
      <c r="N977" s="127">
        <f t="shared" ca="1" si="986"/>
        <v>24.056020877983922</v>
      </c>
      <c r="O977" s="128">
        <f t="shared" ca="1" si="987"/>
        <v>22.726429298321406</v>
      </c>
      <c r="P977" s="128">
        <f t="shared" ca="1" si="988"/>
        <v>0</v>
      </c>
      <c r="Q977" s="128">
        <f t="shared" ca="1" si="989"/>
        <v>0</v>
      </c>
      <c r="R977" s="129">
        <f ca="1">AVERAGE(Q$17:Q977)</f>
        <v>1.6915749031728451</v>
      </c>
      <c r="S977">
        <v>1.615</v>
      </c>
    </row>
    <row r="978" spans="2:19" x14ac:dyDescent="0.25">
      <c r="B978" s="126">
        <f t="shared" si="990"/>
        <v>962</v>
      </c>
      <c r="C978" s="17">
        <f t="shared" ref="C978:C1016" si="1054">$C$7</f>
        <v>3.2921262866077932</v>
      </c>
      <c r="D978" s="17">
        <f t="shared" ref="D978:M978" ca="1" si="1055">$C$4*($G$4-C978)*$B$7+$F$4*SQRT($B$7)*NORMSINV(RAND())+C978</f>
        <v>3.1906466097976023</v>
      </c>
      <c r="E978" s="17">
        <f t="shared" ca="1" si="1055"/>
        <v>3.030963266430561</v>
      </c>
      <c r="F978" s="17">
        <f t="shared" ca="1" si="1055"/>
        <v>3.0140024107987569</v>
      </c>
      <c r="G978" s="17">
        <f t="shared" ca="1" si="1055"/>
        <v>3.2713779078484917</v>
      </c>
      <c r="H978" s="17">
        <f t="shared" ca="1" si="1055"/>
        <v>3.2235121288588928</v>
      </c>
      <c r="I978" s="17">
        <f t="shared" ca="1" si="1055"/>
        <v>3.2224176351024938</v>
      </c>
      <c r="J978" s="17">
        <f t="shared" ca="1" si="1055"/>
        <v>3.1645631949313908</v>
      </c>
      <c r="K978" s="17">
        <f t="shared" ca="1" si="1055"/>
        <v>3.1863967510096787</v>
      </c>
      <c r="L978" s="17">
        <f t="shared" ca="1" si="1055"/>
        <v>3.289813899104165</v>
      </c>
      <c r="M978" s="17">
        <f t="shared" ca="1" si="1055"/>
        <v>3.273567506115008</v>
      </c>
      <c r="N978" s="127">
        <f t="shared" ref="N978:N1016" ca="1" si="1056">EXP(M978)</f>
        <v>26.405372840073362</v>
      </c>
      <c r="O978" s="128">
        <f t="shared" ref="O978:O1016" ca="1" si="1057">EXP(EXP(-$C$4*($K$4-$J$4))*LN(N978)+(1-EXP(-$C$4*($K$4-$J$4)))*$G$4+$F$4^2/(4*$C$4)*(1-EXP(-2*$C$4*($K$4-$J$4))))</f>
        <v>24.462027770687353</v>
      </c>
      <c r="P978" s="128">
        <f t="shared" ref="P978:P1016" ca="1" si="1058">MAX(0,O978-$I$4)</f>
        <v>1.2620277706873537</v>
      </c>
      <c r="Q978" s="128">
        <f t="shared" ref="Q978:Q1016" ca="1" si="1059">$D$7*P978</f>
        <v>1.2004779500148506</v>
      </c>
      <c r="R978" s="129">
        <f ca="1">AVERAGE(Q$17:Q978)</f>
        <v>1.6910644073795416</v>
      </c>
      <c r="S978">
        <v>1.615</v>
      </c>
    </row>
    <row r="979" spans="2:19" x14ac:dyDescent="0.25">
      <c r="B979" s="126">
        <f t="shared" ref="B979:B1016" si="1060">B978+1</f>
        <v>963</v>
      </c>
      <c r="C979" s="17">
        <f t="shared" si="1054"/>
        <v>3.2921262866077932</v>
      </c>
      <c r="D979" s="17">
        <f t="shared" ref="D979:M979" ca="1" si="1061">$C$4*($G$4-C979)*$B$7+$F$4*SQRT($B$7)*NORMSINV(RAND())+C979</f>
        <v>3.4133981124003876</v>
      </c>
      <c r="E979" s="17">
        <f t="shared" ca="1" si="1061"/>
        <v>3.4359331917005265</v>
      </c>
      <c r="F979" s="17">
        <f t="shared" ca="1" si="1061"/>
        <v>3.2590697091789242</v>
      </c>
      <c r="G979" s="17">
        <f t="shared" ca="1" si="1061"/>
        <v>3.3060638342896835</v>
      </c>
      <c r="H979" s="17">
        <f t="shared" ca="1" si="1061"/>
        <v>3.2966773191450987</v>
      </c>
      <c r="I979" s="17">
        <f t="shared" ca="1" si="1061"/>
        <v>3.1992142887169921</v>
      </c>
      <c r="J979" s="17">
        <f t="shared" ca="1" si="1061"/>
        <v>3.2561396493618449</v>
      </c>
      <c r="K979" s="17">
        <f t="shared" ca="1" si="1061"/>
        <v>3.2154099623809418</v>
      </c>
      <c r="L979" s="17">
        <f t="shared" ca="1" si="1061"/>
        <v>3.1666318988884887</v>
      </c>
      <c r="M979" s="17">
        <f t="shared" ca="1" si="1061"/>
        <v>3.1921730334675096</v>
      </c>
      <c r="N979" s="127">
        <f t="shared" ca="1" si="1056"/>
        <v>24.34126439624367</v>
      </c>
      <c r="O979" s="128">
        <f t="shared" ca="1" si="1057"/>
        <v>22.93899376263078</v>
      </c>
      <c r="P979" s="128">
        <f t="shared" ca="1" si="1058"/>
        <v>0</v>
      </c>
      <c r="Q979" s="128">
        <f t="shared" ca="1" si="1059"/>
        <v>0</v>
      </c>
      <c r="R979" s="129">
        <f ca="1">AVERAGE(Q$17:Q979)</f>
        <v>1.6893083695733324</v>
      </c>
      <c r="S979">
        <v>1.615</v>
      </c>
    </row>
    <row r="980" spans="2:19" x14ac:dyDescent="0.25">
      <c r="B980" s="126">
        <f t="shared" si="1060"/>
        <v>964</v>
      </c>
      <c r="C980" s="17">
        <f t="shared" si="1054"/>
        <v>3.2921262866077932</v>
      </c>
      <c r="D980" s="17">
        <f t="shared" ref="D980:M980" ca="1" si="1062">$C$4*($G$4-C980)*$B$7+$F$4*SQRT($B$7)*NORMSINV(RAND())+C980</f>
        <v>3.2901838170851452</v>
      </c>
      <c r="E980" s="17">
        <f t="shared" ca="1" si="1062"/>
        <v>3.3349395550664407</v>
      </c>
      <c r="F980" s="17">
        <f t="shared" ca="1" si="1062"/>
        <v>3.3040744164312725</v>
      </c>
      <c r="G980" s="17">
        <f t="shared" ca="1" si="1062"/>
        <v>3.2959751352075926</v>
      </c>
      <c r="H980" s="17">
        <f t="shared" ca="1" si="1062"/>
        <v>3.1972260884735162</v>
      </c>
      <c r="I980" s="17">
        <f t="shared" ca="1" si="1062"/>
        <v>3.272963905444461</v>
      </c>
      <c r="J980" s="17">
        <f t="shared" ca="1" si="1062"/>
        <v>3.2315488454408552</v>
      </c>
      <c r="K980" s="17">
        <f t="shared" ca="1" si="1062"/>
        <v>3.2109841585531012</v>
      </c>
      <c r="L980" s="17">
        <f t="shared" ca="1" si="1062"/>
        <v>3.1715767483417276</v>
      </c>
      <c r="M980" s="17">
        <f t="shared" ca="1" si="1062"/>
        <v>3.2258387618290056</v>
      </c>
      <c r="N980" s="127">
        <f t="shared" ca="1" si="1056"/>
        <v>25.174680864196567</v>
      </c>
      <c r="O980" s="128">
        <f t="shared" ca="1" si="1057"/>
        <v>23.5570888638652</v>
      </c>
      <c r="P980" s="128">
        <f t="shared" ca="1" si="1058"/>
        <v>0.35708886386520078</v>
      </c>
      <c r="Q980" s="128">
        <f t="shared" ca="1" si="1059"/>
        <v>0.33967343447010873</v>
      </c>
      <c r="R980" s="129">
        <f ca="1">AVERAGE(Q$17:Q980)</f>
        <v>1.6879083333335987</v>
      </c>
      <c r="S980">
        <v>1.615</v>
      </c>
    </row>
    <row r="981" spans="2:19" x14ac:dyDescent="0.25">
      <c r="B981" s="126">
        <f t="shared" si="1060"/>
        <v>965</v>
      </c>
      <c r="C981" s="17">
        <f t="shared" si="1054"/>
        <v>3.2921262866077932</v>
      </c>
      <c r="D981" s="17">
        <f t="shared" ref="D981:M981" ca="1" si="1063">$C$4*($G$4-C981)*$B$7+$F$4*SQRT($B$7)*NORMSINV(RAND())+C981</f>
        <v>3.3472114198656451</v>
      </c>
      <c r="E981" s="17">
        <f t="shared" ca="1" si="1063"/>
        <v>3.3163599537733295</v>
      </c>
      <c r="F981" s="17">
        <f t="shared" ca="1" si="1063"/>
        <v>3.3311520077917569</v>
      </c>
      <c r="G981" s="17">
        <f t="shared" ca="1" si="1063"/>
        <v>3.2592733595740295</v>
      </c>
      <c r="H981" s="17">
        <f t="shared" ca="1" si="1063"/>
        <v>3.1459910499637331</v>
      </c>
      <c r="I981" s="17">
        <f t="shared" ca="1" si="1063"/>
        <v>3.1322995471305255</v>
      </c>
      <c r="J981" s="17">
        <f t="shared" ca="1" si="1063"/>
        <v>3.1209934697886572</v>
      </c>
      <c r="K981" s="17">
        <f t="shared" ca="1" si="1063"/>
        <v>3.1255289530365302</v>
      </c>
      <c r="L981" s="17">
        <f t="shared" ca="1" si="1063"/>
        <v>3.1846752563327727</v>
      </c>
      <c r="M981" s="17">
        <f t="shared" ca="1" si="1063"/>
        <v>3.2553793648706373</v>
      </c>
      <c r="N981" s="127">
        <f t="shared" ca="1" si="1056"/>
        <v>25.929449390595295</v>
      </c>
      <c r="O981" s="128">
        <f t="shared" ca="1" si="1057"/>
        <v>24.113151230546542</v>
      </c>
      <c r="P981" s="128">
        <f t="shared" ca="1" si="1058"/>
        <v>0.91315123054654279</v>
      </c>
      <c r="Q981" s="128">
        <f t="shared" ca="1" si="1059"/>
        <v>0.8686163195149067</v>
      </c>
      <c r="R981" s="129">
        <f ca="1">AVERAGE(Q$17:Q981)</f>
        <v>1.687059326065393</v>
      </c>
      <c r="S981">
        <v>1.615</v>
      </c>
    </row>
    <row r="982" spans="2:19" x14ac:dyDescent="0.25">
      <c r="B982" s="126">
        <f t="shared" si="1060"/>
        <v>966</v>
      </c>
      <c r="C982" s="17">
        <f t="shared" si="1054"/>
        <v>3.2921262866077932</v>
      </c>
      <c r="D982" s="17">
        <f t="shared" ref="D982:M982" ca="1" si="1064">$C$4*($G$4-C982)*$B$7+$F$4*SQRT($B$7)*NORMSINV(RAND())+C982</f>
        <v>3.3062762590143926</v>
      </c>
      <c r="E982" s="17">
        <f t="shared" ca="1" si="1064"/>
        <v>3.277269482730953</v>
      </c>
      <c r="F982" s="17">
        <f t="shared" ca="1" si="1064"/>
        <v>3.2812418841780646</v>
      </c>
      <c r="G982" s="17">
        <f t="shared" ca="1" si="1064"/>
        <v>3.2499360713112284</v>
      </c>
      <c r="H982" s="17">
        <f t="shared" ca="1" si="1064"/>
        <v>3.186399963536251</v>
      </c>
      <c r="I982" s="17">
        <f t="shared" ca="1" si="1064"/>
        <v>3.1557974543694538</v>
      </c>
      <c r="J982" s="17">
        <f t="shared" ca="1" si="1064"/>
        <v>3.1182225037192808</v>
      </c>
      <c r="K982" s="17">
        <f t="shared" ca="1" si="1064"/>
        <v>3.1094194684303571</v>
      </c>
      <c r="L982" s="17">
        <f t="shared" ca="1" si="1064"/>
        <v>3.2020107691322206</v>
      </c>
      <c r="M982" s="17">
        <f t="shared" ca="1" si="1064"/>
        <v>3.1731689455571703</v>
      </c>
      <c r="N982" s="127">
        <f t="shared" ca="1" si="1056"/>
        <v>23.883048644528841</v>
      </c>
      <c r="O982" s="128">
        <f t="shared" ca="1" si="1057"/>
        <v>22.59727187516545</v>
      </c>
      <c r="P982" s="128">
        <f t="shared" ca="1" si="1058"/>
        <v>0</v>
      </c>
      <c r="Q982" s="128">
        <f t="shared" ca="1" si="1059"/>
        <v>0</v>
      </c>
      <c r="R982" s="129">
        <f ca="1">AVERAGE(Q$17:Q982)</f>
        <v>1.6853128878396524</v>
      </c>
      <c r="S982">
        <v>1.615</v>
      </c>
    </row>
    <row r="983" spans="2:19" x14ac:dyDescent="0.25">
      <c r="B983" s="126">
        <f t="shared" si="1060"/>
        <v>967</v>
      </c>
      <c r="C983" s="17">
        <f t="shared" si="1054"/>
        <v>3.2921262866077932</v>
      </c>
      <c r="D983" s="17">
        <f t="shared" ref="D983:M983" ca="1" si="1065">$C$4*($G$4-C983)*$B$7+$F$4*SQRT($B$7)*NORMSINV(RAND())+C983</f>
        <v>3.2774301686244183</v>
      </c>
      <c r="E983" s="17">
        <f t="shared" ca="1" si="1065"/>
        <v>3.3168952322106371</v>
      </c>
      <c r="F983" s="17">
        <f t="shared" ca="1" si="1065"/>
        <v>3.3500711343749803</v>
      </c>
      <c r="G983" s="17">
        <f t="shared" ca="1" si="1065"/>
        <v>3.2913873375770097</v>
      </c>
      <c r="H983" s="17">
        <f t="shared" ca="1" si="1065"/>
        <v>3.2458327241676694</v>
      </c>
      <c r="I983" s="17">
        <f t="shared" ca="1" si="1065"/>
        <v>3.2689495010230951</v>
      </c>
      <c r="J983" s="17">
        <f t="shared" ca="1" si="1065"/>
        <v>3.3676876846502686</v>
      </c>
      <c r="K983" s="17">
        <f t="shared" ca="1" si="1065"/>
        <v>3.3854405395831009</v>
      </c>
      <c r="L983" s="17">
        <f t="shared" ca="1" si="1065"/>
        <v>3.3721831646521703</v>
      </c>
      <c r="M983" s="17">
        <f t="shared" ca="1" si="1065"/>
        <v>3.2368638846377942</v>
      </c>
      <c r="N983" s="127">
        <f t="shared" ca="1" si="1056"/>
        <v>25.453770484046082</v>
      </c>
      <c r="O983" s="128">
        <f t="shared" ca="1" si="1057"/>
        <v>23.763106179653544</v>
      </c>
      <c r="P983" s="128">
        <f t="shared" ca="1" si="1058"/>
        <v>0.56310617965354481</v>
      </c>
      <c r="Q983" s="128">
        <f t="shared" ca="1" si="1059"/>
        <v>0.53564316720463712</v>
      </c>
      <c r="R983" s="129">
        <f ca="1">AVERAGE(Q$17:Q983)</f>
        <v>1.6841239843022842</v>
      </c>
      <c r="S983">
        <v>1.615</v>
      </c>
    </row>
    <row r="984" spans="2:19" x14ac:dyDescent="0.25">
      <c r="B984" s="126">
        <f t="shared" si="1060"/>
        <v>968</v>
      </c>
      <c r="C984" s="17">
        <f t="shared" si="1054"/>
        <v>3.2921262866077932</v>
      </c>
      <c r="D984" s="17">
        <f t="shared" ref="D984:M984" ca="1" si="1066">$C$4*($G$4-C984)*$B$7+$F$4*SQRT($B$7)*NORMSINV(RAND())+C984</f>
        <v>3.3431872803351919</v>
      </c>
      <c r="E984" s="17">
        <f t="shared" ca="1" si="1066"/>
        <v>3.2944501322175697</v>
      </c>
      <c r="F984" s="17">
        <f t="shared" ca="1" si="1066"/>
        <v>3.2104058761550922</v>
      </c>
      <c r="G984" s="17">
        <f t="shared" ca="1" si="1066"/>
        <v>3.325129940546792</v>
      </c>
      <c r="H984" s="17">
        <f t="shared" ca="1" si="1066"/>
        <v>3.3504922440584788</v>
      </c>
      <c r="I984" s="17">
        <f t="shared" ca="1" si="1066"/>
        <v>3.442534603369507</v>
      </c>
      <c r="J984" s="17">
        <f t="shared" ca="1" si="1066"/>
        <v>3.4075822525407689</v>
      </c>
      <c r="K984" s="17">
        <f t="shared" ca="1" si="1066"/>
        <v>3.4287126042691618</v>
      </c>
      <c r="L984" s="17">
        <f t="shared" ca="1" si="1066"/>
        <v>3.4230315187303684</v>
      </c>
      <c r="M984" s="17">
        <f t="shared" ca="1" si="1066"/>
        <v>3.3865431808553272</v>
      </c>
      <c r="N984" s="127">
        <f t="shared" ca="1" si="1056"/>
        <v>29.563579482664696</v>
      </c>
      <c r="O984" s="128">
        <f t="shared" ca="1" si="1057"/>
        <v>26.745013181918054</v>
      </c>
      <c r="P984" s="128">
        <f t="shared" ca="1" si="1058"/>
        <v>3.5450131819180548</v>
      </c>
      <c r="Q984" s="128">
        <f t="shared" ca="1" si="1059"/>
        <v>3.3721208488833563</v>
      </c>
      <c r="R984" s="129">
        <f ca="1">AVERAGE(Q$17:Q984)</f>
        <v>1.6858677827161077</v>
      </c>
      <c r="S984">
        <v>1.615</v>
      </c>
    </row>
    <row r="985" spans="2:19" x14ac:dyDescent="0.25">
      <c r="B985" s="126">
        <f t="shared" si="1060"/>
        <v>969</v>
      </c>
      <c r="C985" s="17">
        <f t="shared" si="1054"/>
        <v>3.2921262866077932</v>
      </c>
      <c r="D985" s="17">
        <f t="shared" ref="D985:M985" ca="1" si="1067">$C$4*($G$4-C985)*$B$7+$F$4*SQRT($B$7)*NORMSINV(RAND())+C985</f>
        <v>3.207510650732968</v>
      </c>
      <c r="E985" s="17">
        <f t="shared" ca="1" si="1067"/>
        <v>3.2307162610947628</v>
      </c>
      <c r="F985" s="17">
        <f t="shared" ca="1" si="1067"/>
        <v>3.1500935217270341</v>
      </c>
      <c r="G985" s="17">
        <f t="shared" ca="1" si="1067"/>
        <v>3.2332229190298225</v>
      </c>
      <c r="H985" s="17">
        <f t="shared" ca="1" si="1067"/>
        <v>3.249267712249527</v>
      </c>
      <c r="I985" s="17">
        <f t="shared" ca="1" si="1067"/>
        <v>3.1803836046379805</v>
      </c>
      <c r="J985" s="17">
        <f t="shared" ca="1" si="1067"/>
        <v>3.1552847030054947</v>
      </c>
      <c r="K985" s="17">
        <f t="shared" ca="1" si="1067"/>
        <v>3.1096734806767743</v>
      </c>
      <c r="L985" s="17">
        <f t="shared" ca="1" si="1067"/>
        <v>3.1252393043741504</v>
      </c>
      <c r="M985" s="17">
        <f t="shared" ca="1" si="1067"/>
        <v>3.2271699746018632</v>
      </c>
      <c r="N985" s="127">
        <f t="shared" ca="1" si="1056"/>
        <v>25.208216037188528</v>
      </c>
      <c r="O985" s="128">
        <f t="shared" ca="1" si="1057"/>
        <v>23.581869013225727</v>
      </c>
      <c r="P985" s="128">
        <f t="shared" ca="1" si="1058"/>
        <v>0.38186901322572808</v>
      </c>
      <c r="Q985" s="128">
        <f t="shared" ca="1" si="1059"/>
        <v>0.36324504168536487</v>
      </c>
      <c r="R985" s="129">
        <f ca="1">AVERAGE(Q$17:Q985)</f>
        <v>1.6845028469668499</v>
      </c>
      <c r="S985">
        <v>1.615</v>
      </c>
    </row>
    <row r="986" spans="2:19" x14ac:dyDescent="0.25">
      <c r="B986" s="126">
        <f t="shared" si="1060"/>
        <v>970</v>
      </c>
      <c r="C986" s="17">
        <f t="shared" si="1054"/>
        <v>3.2921262866077932</v>
      </c>
      <c r="D986" s="17">
        <f t="shared" ref="D986:M986" ca="1" si="1068">$C$4*($G$4-C986)*$B$7+$F$4*SQRT($B$7)*NORMSINV(RAND())+C986</f>
        <v>3.3824132857740077</v>
      </c>
      <c r="E986" s="17">
        <f t="shared" ca="1" si="1068"/>
        <v>3.2963413710003961</v>
      </c>
      <c r="F986" s="17">
        <f t="shared" ca="1" si="1068"/>
        <v>3.2846672542364543</v>
      </c>
      <c r="G986" s="17">
        <f t="shared" ca="1" si="1068"/>
        <v>3.2377673277107362</v>
      </c>
      <c r="H986" s="17">
        <f t="shared" ca="1" si="1068"/>
        <v>3.0121142117654403</v>
      </c>
      <c r="I986" s="17">
        <f t="shared" ca="1" si="1068"/>
        <v>3.0039472355913155</v>
      </c>
      <c r="J986" s="17">
        <f t="shared" ca="1" si="1068"/>
        <v>3.1453939708281804</v>
      </c>
      <c r="K986" s="17">
        <f t="shared" ca="1" si="1068"/>
        <v>3.1883921338290047</v>
      </c>
      <c r="L986" s="17">
        <f t="shared" ca="1" si="1068"/>
        <v>3.048219238345609</v>
      </c>
      <c r="M986" s="17">
        <f t="shared" ca="1" si="1068"/>
        <v>3.1853876979586624</v>
      </c>
      <c r="N986" s="127">
        <f t="shared" ca="1" si="1056"/>
        <v>24.176659830750214</v>
      </c>
      <c r="O986" s="128">
        <f t="shared" ca="1" si="1057"/>
        <v>22.816394167553554</v>
      </c>
      <c r="P986" s="128">
        <f t="shared" ca="1" si="1058"/>
        <v>0</v>
      </c>
      <c r="Q986" s="128">
        <f t="shared" ca="1" si="1059"/>
        <v>0</v>
      </c>
      <c r="R986" s="129">
        <f ca="1">AVERAGE(Q$17:Q986)</f>
        <v>1.6827662460936883</v>
      </c>
      <c r="S986">
        <v>1.615</v>
      </c>
    </row>
    <row r="987" spans="2:19" x14ac:dyDescent="0.25">
      <c r="B987" s="126">
        <f t="shared" si="1060"/>
        <v>971</v>
      </c>
      <c r="C987" s="17">
        <f t="shared" si="1054"/>
        <v>3.2921262866077932</v>
      </c>
      <c r="D987" s="17">
        <f t="shared" ref="D987:M987" ca="1" si="1069">$C$4*($G$4-C987)*$B$7+$F$4*SQRT($B$7)*NORMSINV(RAND())+C987</f>
        <v>3.1743812877806601</v>
      </c>
      <c r="E987" s="17">
        <f t="shared" ca="1" si="1069"/>
        <v>3.1209552369044697</v>
      </c>
      <c r="F987" s="17">
        <f t="shared" ca="1" si="1069"/>
        <v>2.8666560790308973</v>
      </c>
      <c r="G987" s="17">
        <f t="shared" ca="1" si="1069"/>
        <v>2.9266331393894611</v>
      </c>
      <c r="H987" s="17">
        <f t="shared" ca="1" si="1069"/>
        <v>2.8557477818675334</v>
      </c>
      <c r="I987" s="17">
        <f t="shared" ca="1" si="1069"/>
        <v>2.9535576902597396</v>
      </c>
      <c r="J987" s="17">
        <f t="shared" ca="1" si="1069"/>
        <v>3.065706851440313</v>
      </c>
      <c r="K987" s="17">
        <f t="shared" ca="1" si="1069"/>
        <v>3.1837077332647201</v>
      </c>
      <c r="L987" s="17">
        <f t="shared" ca="1" si="1069"/>
        <v>3.1941921390742194</v>
      </c>
      <c r="M987" s="17">
        <f t="shared" ca="1" si="1069"/>
        <v>3.1969597201999593</v>
      </c>
      <c r="N987" s="127">
        <f t="shared" ca="1" si="1056"/>
        <v>24.458057707075042</v>
      </c>
      <c r="O987" s="128">
        <f t="shared" ca="1" si="1057"/>
        <v>23.025877209181598</v>
      </c>
      <c r="P987" s="128">
        <f t="shared" ca="1" si="1058"/>
        <v>0</v>
      </c>
      <c r="Q987" s="128">
        <f t="shared" ca="1" si="1059"/>
        <v>0</v>
      </c>
      <c r="R987" s="129">
        <f ca="1">AVERAGE(Q$17:Q987)</f>
        <v>1.681033222153324</v>
      </c>
      <c r="S987">
        <v>1.615</v>
      </c>
    </row>
    <row r="988" spans="2:19" x14ac:dyDescent="0.25">
      <c r="B988" s="126">
        <f t="shared" si="1060"/>
        <v>972</v>
      </c>
      <c r="C988" s="17">
        <f t="shared" si="1054"/>
        <v>3.2921262866077932</v>
      </c>
      <c r="D988" s="17">
        <f t="shared" ref="D988:M988" ca="1" si="1070">$C$4*($G$4-C988)*$B$7+$F$4*SQRT($B$7)*NORMSINV(RAND())+C988</f>
        <v>3.3666965399660707</v>
      </c>
      <c r="E988" s="17">
        <f t="shared" ca="1" si="1070"/>
        <v>3.4553153599874133</v>
      </c>
      <c r="F988" s="17">
        <f t="shared" ca="1" si="1070"/>
        <v>3.3724412450775509</v>
      </c>
      <c r="G988" s="17">
        <f t="shared" ca="1" si="1070"/>
        <v>3.3656000187604755</v>
      </c>
      <c r="H988" s="17">
        <f t="shared" ca="1" si="1070"/>
        <v>3.3606245362057079</v>
      </c>
      <c r="I988" s="17">
        <f t="shared" ca="1" si="1070"/>
        <v>3.3053919491400503</v>
      </c>
      <c r="J988" s="17">
        <f t="shared" ca="1" si="1070"/>
        <v>3.3189612993942181</v>
      </c>
      <c r="K988" s="17">
        <f t="shared" ca="1" si="1070"/>
        <v>3.2646381539006502</v>
      </c>
      <c r="L988" s="17">
        <f t="shared" ca="1" si="1070"/>
        <v>3.2599064480205069</v>
      </c>
      <c r="M988" s="17">
        <f t="shared" ca="1" si="1070"/>
        <v>3.3622183576281923</v>
      </c>
      <c r="N988" s="127">
        <f t="shared" ca="1" si="1056"/>
        <v>28.853126490244804</v>
      </c>
      <c r="O988" s="128">
        <f t="shared" ca="1" si="1057"/>
        <v>26.236111349600623</v>
      </c>
      <c r="P988" s="128">
        <f t="shared" ca="1" si="1058"/>
        <v>3.036111349600624</v>
      </c>
      <c r="Q988" s="128">
        <f t="shared" ca="1" si="1059"/>
        <v>2.8880384518006879</v>
      </c>
      <c r="R988" s="129">
        <f ca="1">AVERAGE(Q$17:Q988)</f>
        <v>1.6822749970809447</v>
      </c>
      <c r="S988">
        <v>1.615</v>
      </c>
    </row>
    <row r="989" spans="2:19" x14ac:dyDescent="0.25">
      <c r="B989" s="126">
        <f t="shared" si="1060"/>
        <v>973</v>
      </c>
      <c r="C989" s="17">
        <f t="shared" si="1054"/>
        <v>3.2921262866077932</v>
      </c>
      <c r="D989" s="17">
        <f t="shared" ref="D989:M989" ca="1" si="1071">$C$4*($G$4-C989)*$B$7+$F$4*SQRT($B$7)*NORMSINV(RAND())+C989</f>
        <v>3.3182826314250629</v>
      </c>
      <c r="E989" s="17">
        <f t="shared" ca="1" si="1071"/>
        <v>3.3166144020541921</v>
      </c>
      <c r="F989" s="17">
        <f t="shared" ca="1" si="1071"/>
        <v>3.3911758930597609</v>
      </c>
      <c r="G989" s="17">
        <f t="shared" ca="1" si="1071"/>
        <v>3.3568152788649477</v>
      </c>
      <c r="H989" s="17">
        <f t="shared" ca="1" si="1071"/>
        <v>3.4913648922962626</v>
      </c>
      <c r="I989" s="17">
        <f t="shared" ca="1" si="1071"/>
        <v>3.4585976304197392</v>
      </c>
      <c r="J989" s="17">
        <f t="shared" ca="1" si="1071"/>
        <v>3.5728592010651115</v>
      </c>
      <c r="K989" s="17">
        <f t="shared" ca="1" si="1071"/>
        <v>3.7111225720130459</v>
      </c>
      <c r="L989" s="17">
        <f t="shared" ca="1" si="1071"/>
        <v>3.7571710705967907</v>
      </c>
      <c r="M989" s="17">
        <f t="shared" ca="1" si="1071"/>
        <v>3.7050989172542428</v>
      </c>
      <c r="N989" s="127">
        <f t="shared" ca="1" si="1056"/>
        <v>40.65406850682345</v>
      </c>
      <c r="O989" s="128">
        <f t="shared" ca="1" si="1057"/>
        <v>34.395894008436898</v>
      </c>
      <c r="P989" s="128">
        <f t="shared" ca="1" si="1058"/>
        <v>11.195894008436898</v>
      </c>
      <c r="Q989" s="128">
        <f t="shared" ca="1" si="1059"/>
        <v>10.649863814416422</v>
      </c>
      <c r="R989" s="129">
        <f ca="1">AVERAGE(Q$17:Q989)</f>
        <v>1.6914914295756369</v>
      </c>
      <c r="S989">
        <v>1.615</v>
      </c>
    </row>
    <row r="990" spans="2:19" x14ac:dyDescent="0.25">
      <c r="B990" s="126">
        <f t="shared" si="1060"/>
        <v>974</v>
      </c>
      <c r="C990" s="17">
        <f t="shared" si="1054"/>
        <v>3.2921262866077932</v>
      </c>
      <c r="D990" s="17">
        <f t="shared" ref="D990:M990" ca="1" si="1072">$C$4*($G$4-C990)*$B$7+$F$4*SQRT($B$7)*NORMSINV(RAND())+C990</f>
        <v>3.177177305129697</v>
      </c>
      <c r="E990" s="17">
        <f t="shared" ca="1" si="1072"/>
        <v>3.288040066289617</v>
      </c>
      <c r="F990" s="17">
        <f t="shared" ca="1" si="1072"/>
        <v>3.3106599317692003</v>
      </c>
      <c r="G990" s="17">
        <f t="shared" ca="1" si="1072"/>
        <v>3.3401952479164545</v>
      </c>
      <c r="H990" s="17">
        <f t="shared" ca="1" si="1072"/>
        <v>3.4294902024385721</v>
      </c>
      <c r="I990" s="17">
        <f t="shared" ca="1" si="1072"/>
        <v>3.3749922736867171</v>
      </c>
      <c r="J990" s="17">
        <f t="shared" ca="1" si="1072"/>
        <v>3.3009523745790919</v>
      </c>
      <c r="K990" s="17">
        <f t="shared" ca="1" si="1072"/>
        <v>3.3563192261756178</v>
      </c>
      <c r="L990" s="17">
        <f t="shared" ca="1" si="1072"/>
        <v>3.2387661841911766</v>
      </c>
      <c r="M990" s="17">
        <f t="shared" ca="1" si="1072"/>
        <v>3.2057825016359454</v>
      </c>
      <c r="N990" s="127">
        <f t="shared" ca="1" si="1056"/>
        <v>24.674800535913374</v>
      </c>
      <c r="O990" s="128">
        <f t="shared" ca="1" si="1057"/>
        <v>23.186883253979005</v>
      </c>
      <c r="P990" s="128">
        <f t="shared" ca="1" si="1058"/>
        <v>0</v>
      </c>
      <c r="Q990" s="128">
        <f t="shared" ca="1" si="1059"/>
        <v>0</v>
      </c>
      <c r="R990" s="129">
        <f ca="1">AVERAGE(Q$17:Q990)</f>
        <v>1.6897547853974277</v>
      </c>
      <c r="S990">
        <v>1.615</v>
      </c>
    </row>
    <row r="991" spans="2:19" x14ac:dyDescent="0.25">
      <c r="B991" s="126">
        <f t="shared" si="1060"/>
        <v>975</v>
      </c>
      <c r="C991" s="17">
        <f t="shared" si="1054"/>
        <v>3.2921262866077932</v>
      </c>
      <c r="D991" s="17">
        <f t="shared" ref="D991:M991" ca="1" si="1073">$C$4*($G$4-C991)*$B$7+$F$4*SQRT($B$7)*NORMSINV(RAND())+C991</f>
        <v>3.2653841310854022</v>
      </c>
      <c r="E991" s="17">
        <f t="shared" ca="1" si="1073"/>
        <v>3.3394376428875931</v>
      </c>
      <c r="F991" s="17">
        <f t="shared" ca="1" si="1073"/>
        <v>3.2717326985386292</v>
      </c>
      <c r="G991" s="17">
        <f t="shared" ca="1" si="1073"/>
        <v>3.1704469253260275</v>
      </c>
      <c r="H991" s="17">
        <f t="shared" ca="1" si="1073"/>
        <v>3.1543795812335627</v>
      </c>
      <c r="I991" s="17">
        <f t="shared" ca="1" si="1073"/>
        <v>3.0250962989695567</v>
      </c>
      <c r="J991" s="17">
        <f t="shared" ca="1" si="1073"/>
        <v>2.9170883576451399</v>
      </c>
      <c r="K991" s="17">
        <f t="shared" ca="1" si="1073"/>
        <v>3.0281662039655304</v>
      </c>
      <c r="L991" s="17">
        <f t="shared" ca="1" si="1073"/>
        <v>3.0075648211537054</v>
      </c>
      <c r="M991" s="17">
        <f t="shared" ca="1" si="1073"/>
        <v>3.0448815561263372</v>
      </c>
      <c r="N991" s="127">
        <f t="shared" ca="1" si="1056"/>
        <v>21.007542840766597</v>
      </c>
      <c r="O991" s="128">
        <f t="shared" ca="1" si="1057"/>
        <v>20.41990753610602</v>
      </c>
      <c r="P991" s="128">
        <f t="shared" ca="1" si="1058"/>
        <v>0</v>
      </c>
      <c r="Q991" s="128">
        <f t="shared" ca="1" si="1059"/>
        <v>0</v>
      </c>
      <c r="R991" s="129">
        <f ca="1">AVERAGE(Q$17:Q991)</f>
        <v>1.688021703566251</v>
      </c>
      <c r="S991">
        <v>1.615</v>
      </c>
    </row>
    <row r="992" spans="2:19" x14ac:dyDescent="0.25">
      <c r="B992" s="126">
        <f t="shared" si="1060"/>
        <v>976</v>
      </c>
      <c r="C992" s="17">
        <f t="shared" si="1054"/>
        <v>3.2921262866077932</v>
      </c>
      <c r="D992" s="17">
        <f t="shared" ref="D992:M992" ca="1" si="1074">$C$4*($G$4-C992)*$B$7+$F$4*SQRT($B$7)*NORMSINV(RAND())+C992</f>
        <v>3.3560247494444986</v>
      </c>
      <c r="E992" s="17">
        <f t="shared" ca="1" si="1074"/>
        <v>3.4774982882255694</v>
      </c>
      <c r="F992" s="17">
        <f t="shared" ca="1" si="1074"/>
        <v>3.3969185642187782</v>
      </c>
      <c r="G992" s="17">
        <f t="shared" ca="1" si="1074"/>
        <v>3.3164451133419255</v>
      </c>
      <c r="H992" s="17">
        <f t="shared" ca="1" si="1074"/>
        <v>3.3406825679279302</v>
      </c>
      <c r="I992" s="17">
        <f t="shared" ca="1" si="1074"/>
        <v>3.4086948482238295</v>
      </c>
      <c r="J992" s="17">
        <f t="shared" ca="1" si="1074"/>
        <v>3.432673074152027</v>
      </c>
      <c r="K992" s="17">
        <f t="shared" ca="1" si="1074"/>
        <v>3.7328552083678788</v>
      </c>
      <c r="L992" s="17">
        <f t="shared" ca="1" si="1074"/>
        <v>3.7302639190741611</v>
      </c>
      <c r="M992" s="17">
        <f t="shared" ca="1" si="1074"/>
        <v>3.6407222444428036</v>
      </c>
      <c r="N992" s="127">
        <f t="shared" ca="1" si="1056"/>
        <v>38.119358280238778</v>
      </c>
      <c r="O992" s="128">
        <f t="shared" ca="1" si="1057"/>
        <v>32.690801707916428</v>
      </c>
      <c r="P992" s="128">
        <f t="shared" ca="1" si="1058"/>
        <v>9.4908017079164289</v>
      </c>
      <c r="Q992" s="128">
        <f t="shared" ca="1" si="1059"/>
        <v>9.0279298466717375</v>
      </c>
      <c r="R992" s="129">
        <f ca="1">AVERAGE(Q$17:Q992)</f>
        <v>1.695542101253859</v>
      </c>
      <c r="S992">
        <v>1.615</v>
      </c>
    </row>
    <row r="993" spans="2:19" x14ac:dyDescent="0.25">
      <c r="B993" s="126">
        <f t="shared" si="1060"/>
        <v>977</v>
      </c>
      <c r="C993" s="17">
        <f t="shared" si="1054"/>
        <v>3.2921262866077932</v>
      </c>
      <c r="D993" s="17">
        <f t="shared" ref="D993:M993" ca="1" si="1075">$C$4*($G$4-C993)*$B$7+$F$4*SQRT($B$7)*NORMSINV(RAND())+C993</f>
        <v>3.3456639185611827</v>
      </c>
      <c r="E993" s="17">
        <f t="shared" ca="1" si="1075"/>
        <v>3.2594319246097117</v>
      </c>
      <c r="F993" s="17">
        <f t="shared" ca="1" si="1075"/>
        <v>3.2024682034691363</v>
      </c>
      <c r="G993" s="17">
        <f t="shared" ca="1" si="1075"/>
        <v>3.1282343743242036</v>
      </c>
      <c r="H993" s="17">
        <f t="shared" ca="1" si="1075"/>
        <v>3.0277077210094938</v>
      </c>
      <c r="I993" s="17">
        <f t="shared" ca="1" si="1075"/>
        <v>3.0476902814006994</v>
      </c>
      <c r="J993" s="17">
        <f t="shared" ca="1" si="1075"/>
        <v>3.1804605369654926</v>
      </c>
      <c r="K993" s="17">
        <f t="shared" ca="1" si="1075"/>
        <v>3.0413313694207451</v>
      </c>
      <c r="L993" s="17">
        <f t="shared" ca="1" si="1075"/>
        <v>3.0628587308379678</v>
      </c>
      <c r="M993" s="17">
        <f t="shared" ca="1" si="1075"/>
        <v>3.0006744526317761</v>
      </c>
      <c r="N993" s="127">
        <f t="shared" ca="1" si="1056"/>
        <v>20.099088235771674</v>
      </c>
      <c r="O993" s="128">
        <f t="shared" ca="1" si="1057"/>
        <v>19.719270757170548</v>
      </c>
      <c r="P993" s="128">
        <f t="shared" ca="1" si="1058"/>
        <v>0</v>
      </c>
      <c r="Q993" s="128">
        <f t="shared" ca="1" si="1059"/>
        <v>0</v>
      </c>
      <c r="R993" s="129">
        <f ca="1">AVERAGE(Q$17:Q993)</f>
        <v>1.6938066436271917</v>
      </c>
      <c r="S993">
        <v>1.615</v>
      </c>
    </row>
    <row r="994" spans="2:19" x14ac:dyDescent="0.25">
      <c r="B994" s="126">
        <f t="shared" si="1060"/>
        <v>978</v>
      </c>
      <c r="C994" s="17">
        <f t="shared" si="1054"/>
        <v>3.2921262866077932</v>
      </c>
      <c r="D994" s="17">
        <f t="shared" ref="D994:M994" ca="1" si="1076">$C$4*($G$4-C994)*$B$7+$F$4*SQRT($B$7)*NORMSINV(RAND())+C994</f>
        <v>3.3561298994545465</v>
      </c>
      <c r="E994" s="17">
        <f t="shared" ca="1" si="1076"/>
        <v>3.2780741351375604</v>
      </c>
      <c r="F994" s="17">
        <f t="shared" ca="1" si="1076"/>
        <v>3.2168417438950412</v>
      </c>
      <c r="G994" s="17">
        <f t="shared" ca="1" si="1076"/>
        <v>3.0143709251414483</v>
      </c>
      <c r="H994" s="17">
        <f t="shared" ca="1" si="1076"/>
        <v>2.7845302053856988</v>
      </c>
      <c r="I994" s="17">
        <f t="shared" ca="1" si="1076"/>
        <v>2.817943235151084</v>
      </c>
      <c r="J994" s="17">
        <f t="shared" ca="1" si="1076"/>
        <v>2.6912080125948985</v>
      </c>
      <c r="K994" s="17">
        <f t="shared" ca="1" si="1076"/>
        <v>2.6641708790910594</v>
      </c>
      <c r="L994" s="17">
        <f t="shared" ca="1" si="1076"/>
        <v>2.6478455483898768</v>
      </c>
      <c r="M994" s="17">
        <f t="shared" ca="1" si="1076"/>
        <v>2.6729772390977597</v>
      </c>
      <c r="N994" s="127">
        <f t="shared" ca="1" si="1056"/>
        <v>14.483024494815057</v>
      </c>
      <c r="O994" s="128">
        <f t="shared" ca="1" si="1057"/>
        <v>15.222695549183859</v>
      </c>
      <c r="P994" s="128">
        <f t="shared" ca="1" si="1058"/>
        <v>0</v>
      </c>
      <c r="Q994" s="128">
        <f t="shared" ca="1" si="1059"/>
        <v>0</v>
      </c>
      <c r="R994" s="129">
        <f ca="1">AVERAGE(Q$17:Q994)</f>
        <v>1.692074734993626</v>
      </c>
      <c r="S994">
        <v>1.615</v>
      </c>
    </row>
    <row r="995" spans="2:19" x14ac:dyDescent="0.25">
      <c r="B995" s="126">
        <f t="shared" si="1060"/>
        <v>979</v>
      </c>
      <c r="C995" s="17">
        <f t="shared" si="1054"/>
        <v>3.2921262866077932</v>
      </c>
      <c r="D995" s="17">
        <f t="shared" ref="D995:M995" ca="1" si="1077">$C$4*($G$4-C995)*$B$7+$F$4*SQRT($B$7)*NORMSINV(RAND())+C995</f>
        <v>3.4439997589189768</v>
      </c>
      <c r="E995" s="17">
        <f t="shared" ca="1" si="1077"/>
        <v>3.4390000416478288</v>
      </c>
      <c r="F995" s="17">
        <f t="shared" ca="1" si="1077"/>
        <v>3.4537552691804243</v>
      </c>
      <c r="G995" s="17">
        <f t="shared" ca="1" si="1077"/>
        <v>3.3627327364001118</v>
      </c>
      <c r="H995" s="17">
        <f t="shared" ca="1" si="1077"/>
        <v>3.2647185169043582</v>
      </c>
      <c r="I995" s="17">
        <f t="shared" ca="1" si="1077"/>
        <v>3.0136663384281031</v>
      </c>
      <c r="J995" s="17">
        <f t="shared" ca="1" si="1077"/>
        <v>3.0858091270201942</v>
      </c>
      <c r="K995" s="17">
        <f t="shared" ca="1" si="1077"/>
        <v>3.0745110229105541</v>
      </c>
      <c r="L995" s="17">
        <f t="shared" ca="1" si="1077"/>
        <v>3.1220316448844363</v>
      </c>
      <c r="M995" s="17">
        <f t="shared" ca="1" si="1077"/>
        <v>3.072815836656682</v>
      </c>
      <c r="N995" s="127">
        <f t="shared" ca="1" si="1056"/>
        <v>21.602646636610004</v>
      </c>
      <c r="O995" s="128">
        <f t="shared" ca="1" si="1057"/>
        <v>20.875416852609998</v>
      </c>
      <c r="P995" s="128">
        <f t="shared" ca="1" si="1058"/>
        <v>0</v>
      </c>
      <c r="Q995" s="128">
        <f t="shared" ca="1" si="1059"/>
        <v>0</v>
      </c>
      <c r="R995" s="129">
        <f ca="1">AVERAGE(Q$17:Q995)</f>
        <v>1.6903463644778001</v>
      </c>
      <c r="S995">
        <v>1.615</v>
      </c>
    </row>
    <row r="996" spans="2:19" x14ac:dyDescent="0.25">
      <c r="B996" s="126">
        <f t="shared" si="1060"/>
        <v>980</v>
      </c>
      <c r="C996" s="17">
        <f t="shared" si="1054"/>
        <v>3.2921262866077932</v>
      </c>
      <c r="D996" s="17">
        <f t="shared" ref="D996:M996" ca="1" si="1078">$C$4*($G$4-C996)*$B$7+$F$4*SQRT($B$7)*NORMSINV(RAND())+C996</f>
        <v>3.2705480817568038</v>
      </c>
      <c r="E996" s="17">
        <f t="shared" ca="1" si="1078"/>
        <v>3.1158426276526012</v>
      </c>
      <c r="F996" s="17">
        <f t="shared" ca="1" si="1078"/>
        <v>3.0737685365939709</v>
      </c>
      <c r="G996" s="17">
        <f t="shared" ca="1" si="1078"/>
        <v>3.1059363504611945</v>
      </c>
      <c r="H996" s="17">
        <f t="shared" ca="1" si="1078"/>
        <v>3.0122677572713026</v>
      </c>
      <c r="I996" s="17">
        <f t="shared" ca="1" si="1078"/>
        <v>2.9400172070826991</v>
      </c>
      <c r="J996" s="17">
        <f t="shared" ca="1" si="1078"/>
        <v>2.8868082374604804</v>
      </c>
      <c r="K996" s="17">
        <f t="shared" ca="1" si="1078"/>
        <v>2.9564512569595496</v>
      </c>
      <c r="L996" s="17">
        <f t="shared" ca="1" si="1078"/>
        <v>2.9682581242094797</v>
      </c>
      <c r="M996" s="17">
        <f t="shared" ca="1" si="1078"/>
        <v>3.0090912081535279</v>
      </c>
      <c r="N996" s="127">
        <f t="shared" ca="1" si="1056"/>
        <v>20.268971276773843</v>
      </c>
      <c r="O996" s="128">
        <f t="shared" ca="1" si="1057"/>
        <v>19.850789099758423</v>
      </c>
      <c r="P996" s="128">
        <f t="shared" ca="1" si="1058"/>
        <v>0</v>
      </c>
      <c r="Q996" s="128">
        <f t="shared" ca="1" si="1059"/>
        <v>0</v>
      </c>
      <c r="R996" s="129">
        <f ca="1">AVERAGE(Q$17:Q996)</f>
        <v>1.6886215212487412</v>
      </c>
      <c r="S996">
        <v>1.615</v>
      </c>
    </row>
    <row r="997" spans="2:19" x14ac:dyDescent="0.25">
      <c r="B997" s="126">
        <f t="shared" si="1060"/>
        <v>981</v>
      </c>
      <c r="C997" s="17">
        <f t="shared" si="1054"/>
        <v>3.2921262866077932</v>
      </c>
      <c r="D997" s="17">
        <f t="shared" ref="D997:M997" ca="1" si="1079">$C$4*($G$4-C997)*$B$7+$F$4*SQRT($B$7)*NORMSINV(RAND())+C997</f>
        <v>3.1596801189380987</v>
      </c>
      <c r="E997" s="17">
        <f t="shared" ca="1" si="1079"/>
        <v>3.1603169544095633</v>
      </c>
      <c r="F997" s="17">
        <f t="shared" ca="1" si="1079"/>
        <v>3.2666896411765376</v>
      </c>
      <c r="G997" s="17">
        <f t="shared" ca="1" si="1079"/>
        <v>3.1235059130207028</v>
      </c>
      <c r="H997" s="17">
        <f t="shared" ca="1" si="1079"/>
        <v>3.0963536531446141</v>
      </c>
      <c r="I997" s="17">
        <f t="shared" ca="1" si="1079"/>
        <v>3.0265117758773314</v>
      </c>
      <c r="J997" s="17">
        <f t="shared" ca="1" si="1079"/>
        <v>3.1559070101723052</v>
      </c>
      <c r="K997" s="17">
        <f t="shared" ca="1" si="1079"/>
        <v>2.9703795743244372</v>
      </c>
      <c r="L997" s="17">
        <f t="shared" ca="1" si="1079"/>
        <v>2.9043648888242051</v>
      </c>
      <c r="M997" s="17">
        <f t="shared" ca="1" si="1079"/>
        <v>2.9175453417513677</v>
      </c>
      <c r="N997" s="127">
        <f t="shared" ca="1" si="1056"/>
        <v>18.495830748713256</v>
      </c>
      <c r="O997" s="128">
        <f t="shared" ca="1" si="1057"/>
        <v>18.466210514822606</v>
      </c>
      <c r="P997" s="128">
        <f t="shared" ca="1" si="1058"/>
        <v>0</v>
      </c>
      <c r="Q997" s="128">
        <f t="shared" ca="1" si="1059"/>
        <v>0</v>
      </c>
      <c r="R997" s="129">
        <f ca="1">AVERAGE(Q$17:Q997)</f>
        <v>1.6869001945196396</v>
      </c>
      <c r="S997">
        <v>1.615</v>
      </c>
    </row>
    <row r="998" spans="2:19" x14ac:dyDescent="0.25">
      <c r="B998" s="126">
        <f t="shared" si="1060"/>
        <v>982</v>
      </c>
      <c r="C998" s="17">
        <f t="shared" si="1054"/>
        <v>3.2921262866077932</v>
      </c>
      <c r="D998" s="17">
        <f t="shared" ref="D998:M998" ca="1" si="1080">$C$4*($G$4-C998)*$B$7+$F$4*SQRT($B$7)*NORMSINV(RAND())+C998</f>
        <v>3.1709287377176394</v>
      </c>
      <c r="E998" s="17">
        <f t="shared" ca="1" si="1080"/>
        <v>3.0862445058875596</v>
      </c>
      <c r="F998" s="17">
        <f t="shared" ca="1" si="1080"/>
        <v>3.1032630156645542</v>
      </c>
      <c r="G998" s="17">
        <f t="shared" ca="1" si="1080"/>
        <v>2.8489203806450578</v>
      </c>
      <c r="H998" s="17">
        <f t="shared" ca="1" si="1080"/>
        <v>2.8532033180522434</v>
      </c>
      <c r="I998" s="17">
        <f t="shared" ca="1" si="1080"/>
        <v>2.7524711007623108</v>
      </c>
      <c r="J998" s="17">
        <f t="shared" ca="1" si="1080"/>
        <v>2.7448952359094023</v>
      </c>
      <c r="K998" s="17">
        <f t="shared" ca="1" si="1080"/>
        <v>2.9254431397472667</v>
      </c>
      <c r="L998" s="17">
        <f t="shared" ca="1" si="1080"/>
        <v>3.0081454815137763</v>
      </c>
      <c r="M998" s="17">
        <f t="shared" ca="1" si="1080"/>
        <v>3.0180558126864079</v>
      </c>
      <c r="N998" s="127">
        <f t="shared" ca="1" si="1056"/>
        <v>20.451491476927053</v>
      </c>
      <c r="O998" s="128">
        <f t="shared" ca="1" si="1057"/>
        <v>19.991832814727726</v>
      </c>
      <c r="P998" s="128">
        <f t="shared" ca="1" si="1058"/>
        <v>0</v>
      </c>
      <c r="Q998" s="128">
        <f t="shared" ca="1" si="1059"/>
        <v>0</v>
      </c>
      <c r="R998" s="129">
        <f ca="1">AVERAGE(Q$17:Q998)</f>
        <v>1.6851823735476237</v>
      </c>
      <c r="S998">
        <v>1.615</v>
      </c>
    </row>
    <row r="999" spans="2:19" x14ac:dyDescent="0.25">
      <c r="B999" s="126">
        <f t="shared" si="1060"/>
        <v>983</v>
      </c>
      <c r="C999" s="17">
        <f t="shared" si="1054"/>
        <v>3.2921262866077932</v>
      </c>
      <c r="D999" s="17">
        <f t="shared" ref="D999:M999" ca="1" si="1081">$C$4*($G$4-C999)*$B$7+$F$4*SQRT($B$7)*NORMSINV(RAND())+C999</f>
        <v>3.2213099992046539</v>
      </c>
      <c r="E999" s="17">
        <f t="shared" ca="1" si="1081"/>
        <v>3.1731367901989644</v>
      </c>
      <c r="F999" s="17">
        <f t="shared" ca="1" si="1081"/>
        <v>3.1601363297405425</v>
      </c>
      <c r="G999" s="17">
        <f t="shared" ca="1" si="1081"/>
        <v>3.2199288312038052</v>
      </c>
      <c r="H999" s="17">
        <f t="shared" ca="1" si="1081"/>
        <v>3.1764378314634789</v>
      </c>
      <c r="I999" s="17">
        <f t="shared" ca="1" si="1081"/>
        <v>3.0990488222074188</v>
      </c>
      <c r="J999" s="17">
        <f t="shared" ca="1" si="1081"/>
        <v>3.0364956072684928</v>
      </c>
      <c r="K999" s="17">
        <f t="shared" ca="1" si="1081"/>
        <v>2.9754431582578484</v>
      </c>
      <c r="L999" s="17">
        <f t="shared" ca="1" si="1081"/>
        <v>2.895865767911733</v>
      </c>
      <c r="M999" s="17">
        <f t="shared" ca="1" si="1081"/>
        <v>2.7763640361931299</v>
      </c>
      <c r="N999" s="127">
        <f t="shared" ca="1" si="1056"/>
        <v>16.060519190844769</v>
      </c>
      <c r="O999" s="128">
        <f t="shared" ca="1" si="1057"/>
        <v>16.517828897161802</v>
      </c>
      <c r="P999" s="128">
        <f t="shared" ca="1" si="1058"/>
        <v>0</v>
      </c>
      <c r="Q999" s="128">
        <f t="shared" ca="1" si="1059"/>
        <v>0</v>
      </c>
      <c r="R999" s="129">
        <f ca="1">AVERAGE(Q$17:Q999)</f>
        <v>1.6834680476335364</v>
      </c>
      <c r="S999">
        <v>1.615</v>
      </c>
    </row>
    <row r="1000" spans="2:19" x14ac:dyDescent="0.25">
      <c r="B1000" s="126">
        <f t="shared" si="1060"/>
        <v>984</v>
      </c>
      <c r="C1000" s="17">
        <f t="shared" si="1054"/>
        <v>3.2921262866077932</v>
      </c>
      <c r="D1000" s="17">
        <f t="shared" ref="D1000:M1000" ca="1" si="1082">$C$4*($G$4-C1000)*$B$7+$F$4*SQRT($B$7)*NORMSINV(RAND())+C1000</f>
        <v>3.2718311176890187</v>
      </c>
      <c r="E1000" s="17">
        <f t="shared" ca="1" si="1082"/>
        <v>3.3213552656444341</v>
      </c>
      <c r="F1000" s="17">
        <f t="shared" ca="1" si="1082"/>
        <v>3.2198275367696634</v>
      </c>
      <c r="G1000" s="17">
        <f t="shared" ca="1" si="1082"/>
        <v>3.0559417918735847</v>
      </c>
      <c r="H1000" s="17">
        <f t="shared" ca="1" si="1082"/>
        <v>3.1605943711335871</v>
      </c>
      <c r="I1000" s="17">
        <f t="shared" ca="1" si="1082"/>
        <v>3.2072081757075628</v>
      </c>
      <c r="J1000" s="17">
        <f t="shared" ca="1" si="1082"/>
        <v>3.1080699070052162</v>
      </c>
      <c r="K1000" s="17">
        <f t="shared" ca="1" si="1082"/>
        <v>3.2364339573913186</v>
      </c>
      <c r="L1000" s="17">
        <f t="shared" ca="1" si="1082"/>
        <v>3.3657972461106502</v>
      </c>
      <c r="M1000" s="17">
        <f t="shared" ca="1" si="1082"/>
        <v>3.4541659949570702</v>
      </c>
      <c r="N1000" s="127">
        <f t="shared" ca="1" si="1056"/>
        <v>31.631896516992562</v>
      </c>
      <c r="O1000" s="128">
        <f t="shared" ca="1" si="1057"/>
        <v>28.212220201324705</v>
      </c>
      <c r="P1000" s="128">
        <f t="shared" ca="1" si="1058"/>
        <v>5.0122202013247055</v>
      </c>
      <c r="Q1000" s="128">
        <f t="shared" ca="1" si="1059"/>
        <v>4.7677713375769528</v>
      </c>
      <c r="R1000" s="129">
        <f ca="1">AVERAGE(Q$17:Q1000)</f>
        <v>1.686602502196487</v>
      </c>
      <c r="S1000">
        <v>1.615</v>
      </c>
    </row>
    <row r="1001" spans="2:19" x14ac:dyDescent="0.25">
      <c r="B1001" s="126">
        <f t="shared" si="1060"/>
        <v>985</v>
      </c>
      <c r="C1001" s="17">
        <f t="shared" si="1054"/>
        <v>3.2921262866077932</v>
      </c>
      <c r="D1001" s="17">
        <f t="shared" ref="D1001:M1001" ca="1" si="1083">$C$4*($G$4-C1001)*$B$7+$F$4*SQRT($B$7)*NORMSINV(RAND())+C1001</f>
        <v>3.4122945985938684</v>
      </c>
      <c r="E1001" s="17">
        <f t="shared" ca="1" si="1083"/>
        <v>3.3716225835495455</v>
      </c>
      <c r="F1001" s="17">
        <f t="shared" ca="1" si="1083"/>
        <v>3.4084373705155064</v>
      </c>
      <c r="G1001" s="17">
        <f t="shared" ca="1" si="1083"/>
        <v>3.5065771271569162</v>
      </c>
      <c r="H1001" s="17">
        <f t="shared" ca="1" si="1083"/>
        <v>3.5553291299758212</v>
      </c>
      <c r="I1001" s="17">
        <f t="shared" ca="1" si="1083"/>
        <v>3.5853331139177658</v>
      </c>
      <c r="J1001" s="17">
        <f t="shared" ca="1" si="1083"/>
        <v>3.5808539599527855</v>
      </c>
      <c r="K1001" s="17">
        <f t="shared" ca="1" si="1083"/>
        <v>3.4569004425409662</v>
      </c>
      <c r="L1001" s="17">
        <f t="shared" ca="1" si="1083"/>
        <v>3.6507680690854998</v>
      </c>
      <c r="M1001" s="17">
        <f t="shared" ca="1" si="1083"/>
        <v>3.5779025475278066</v>
      </c>
      <c r="N1001" s="127">
        <f t="shared" ca="1" si="1056"/>
        <v>35.798376654343535</v>
      </c>
      <c r="O1001" s="128">
        <f t="shared" ca="1" si="1057"/>
        <v>31.108464806717041</v>
      </c>
      <c r="P1001" s="128">
        <f t="shared" ca="1" si="1058"/>
        <v>7.908464806717042</v>
      </c>
      <c r="Q1001" s="128">
        <f t="shared" ca="1" si="1059"/>
        <v>7.5227644267776022</v>
      </c>
      <c r="R1001" s="129">
        <f ca="1">AVERAGE(Q$17:Q1001)</f>
        <v>1.6925275396833717</v>
      </c>
      <c r="S1001">
        <v>1.615</v>
      </c>
    </row>
    <row r="1002" spans="2:19" x14ac:dyDescent="0.25">
      <c r="B1002" s="126">
        <f t="shared" si="1060"/>
        <v>986</v>
      </c>
      <c r="C1002" s="17">
        <f t="shared" si="1054"/>
        <v>3.2921262866077932</v>
      </c>
      <c r="D1002" s="17">
        <f t="shared" ref="D1002:M1002" ca="1" si="1084">$C$4*($G$4-C1002)*$B$7+$F$4*SQRT($B$7)*NORMSINV(RAND())+C1002</f>
        <v>3.2560429933600261</v>
      </c>
      <c r="E1002" s="17">
        <f t="shared" ca="1" si="1084"/>
        <v>3.2339496847485516</v>
      </c>
      <c r="F1002" s="17">
        <f t="shared" ca="1" si="1084"/>
        <v>3.2162969548403746</v>
      </c>
      <c r="G1002" s="17">
        <f t="shared" ca="1" si="1084"/>
        <v>3.3473157014878505</v>
      </c>
      <c r="H1002" s="17">
        <f t="shared" ca="1" si="1084"/>
        <v>3.4499585057894282</v>
      </c>
      <c r="I1002" s="17">
        <f t="shared" ca="1" si="1084"/>
        <v>3.3556495503238835</v>
      </c>
      <c r="J1002" s="17">
        <f t="shared" ca="1" si="1084"/>
        <v>3.2776872589980024</v>
      </c>
      <c r="K1002" s="17">
        <f t="shared" ca="1" si="1084"/>
        <v>3.1817899402705367</v>
      </c>
      <c r="L1002" s="17">
        <f t="shared" ca="1" si="1084"/>
        <v>3.0665572003825794</v>
      </c>
      <c r="M1002" s="17">
        <f t="shared" ca="1" si="1084"/>
        <v>3.0356766582877328</v>
      </c>
      <c r="N1002" s="127">
        <f t="shared" ca="1" si="1056"/>
        <v>20.815057816673423</v>
      </c>
      <c r="O1002" s="128">
        <f t="shared" ca="1" si="1057"/>
        <v>20.271996160980724</v>
      </c>
      <c r="P1002" s="128">
        <f t="shared" ca="1" si="1058"/>
        <v>0</v>
      </c>
      <c r="Q1002" s="128">
        <f t="shared" ca="1" si="1059"/>
        <v>0</v>
      </c>
      <c r="R1002" s="129">
        <f ca="1">AVERAGE(Q$17:Q1002)</f>
        <v>1.690810980312496</v>
      </c>
      <c r="S1002">
        <v>1.615</v>
      </c>
    </row>
    <row r="1003" spans="2:19" x14ac:dyDescent="0.25">
      <c r="B1003" s="126">
        <f t="shared" si="1060"/>
        <v>987</v>
      </c>
      <c r="C1003" s="17">
        <f t="shared" si="1054"/>
        <v>3.2921262866077932</v>
      </c>
      <c r="D1003" s="17">
        <f t="shared" ref="D1003:M1003" ca="1" si="1085">$C$4*($G$4-C1003)*$B$7+$F$4*SQRT($B$7)*NORMSINV(RAND())+C1003</f>
        <v>3.1816160575111581</v>
      </c>
      <c r="E1003" s="17">
        <f t="shared" ca="1" si="1085"/>
        <v>3.284543381960884</v>
      </c>
      <c r="F1003" s="17">
        <f t="shared" ca="1" si="1085"/>
        <v>3.2149850548582077</v>
      </c>
      <c r="G1003" s="17">
        <f t="shared" ca="1" si="1085"/>
        <v>3.1662969107389687</v>
      </c>
      <c r="H1003" s="17">
        <f t="shared" ca="1" si="1085"/>
        <v>3.0396941671482107</v>
      </c>
      <c r="I1003" s="17">
        <f t="shared" ca="1" si="1085"/>
        <v>3.0700982868231348</v>
      </c>
      <c r="J1003" s="17">
        <f t="shared" ca="1" si="1085"/>
        <v>2.965859211858402</v>
      </c>
      <c r="K1003" s="17">
        <f t="shared" ca="1" si="1085"/>
        <v>2.8542267624628845</v>
      </c>
      <c r="L1003" s="17">
        <f t="shared" ca="1" si="1085"/>
        <v>2.8695599320708651</v>
      </c>
      <c r="M1003" s="17">
        <f t="shared" ca="1" si="1085"/>
        <v>2.9070469993017172</v>
      </c>
      <c r="N1003" s="127">
        <f t="shared" ca="1" si="1056"/>
        <v>18.302670886903606</v>
      </c>
      <c r="O1003" s="128">
        <f t="shared" ca="1" si="1057"/>
        <v>18.31373299767256</v>
      </c>
      <c r="P1003" s="128">
        <f t="shared" ca="1" si="1058"/>
        <v>0</v>
      </c>
      <c r="Q1003" s="128">
        <f t="shared" ca="1" si="1059"/>
        <v>0</v>
      </c>
      <c r="R1003" s="129">
        <f ca="1">AVERAGE(Q$17:Q1003)</f>
        <v>1.6890978992787447</v>
      </c>
      <c r="S1003">
        <v>1.615</v>
      </c>
    </row>
    <row r="1004" spans="2:19" x14ac:dyDescent="0.25">
      <c r="B1004" s="126">
        <f t="shared" si="1060"/>
        <v>988</v>
      </c>
      <c r="C1004" s="17">
        <f t="shared" si="1054"/>
        <v>3.2921262866077932</v>
      </c>
      <c r="D1004" s="17">
        <f t="shared" ref="D1004:M1004" ca="1" si="1086">$C$4*($G$4-C1004)*$B$7+$F$4*SQRT($B$7)*NORMSINV(RAND())+C1004</f>
        <v>3.0497852614614938</v>
      </c>
      <c r="E1004" s="17">
        <f t="shared" ca="1" si="1086"/>
        <v>3.0250005283282371</v>
      </c>
      <c r="F1004" s="17">
        <f t="shared" ca="1" si="1086"/>
        <v>2.9874954966326004</v>
      </c>
      <c r="G1004" s="17">
        <f t="shared" ca="1" si="1086"/>
        <v>2.9253974743107993</v>
      </c>
      <c r="H1004" s="17">
        <f t="shared" ca="1" si="1086"/>
        <v>2.8185539681952587</v>
      </c>
      <c r="I1004" s="17">
        <f t="shared" ca="1" si="1086"/>
        <v>2.6043150335873233</v>
      </c>
      <c r="J1004" s="17">
        <f t="shared" ca="1" si="1086"/>
        <v>2.7360344576012592</v>
      </c>
      <c r="K1004" s="17">
        <f t="shared" ca="1" si="1086"/>
        <v>2.6747346558791736</v>
      </c>
      <c r="L1004" s="17">
        <f t="shared" ca="1" si="1086"/>
        <v>2.6412854079795225</v>
      </c>
      <c r="M1004" s="17">
        <f t="shared" ca="1" si="1086"/>
        <v>2.5169130500075672</v>
      </c>
      <c r="N1004" s="127">
        <f t="shared" ca="1" si="1056"/>
        <v>12.390289363980077</v>
      </c>
      <c r="O1004" s="128">
        <f t="shared" ca="1" si="1057"/>
        <v>13.457424511590249</v>
      </c>
      <c r="P1004" s="128">
        <f t="shared" ca="1" si="1058"/>
        <v>0</v>
      </c>
      <c r="Q1004" s="128">
        <f t="shared" ca="1" si="1059"/>
        <v>0</v>
      </c>
      <c r="R1004" s="129">
        <f ca="1">AVERAGE(Q$17:Q1004)</f>
        <v>1.6873882860203655</v>
      </c>
      <c r="S1004">
        <v>1.615</v>
      </c>
    </row>
    <row r="1005" spans="2:19" x14ac:dyDescent="0.25">
      <c r="B1005" s="126">
        <f t="shared" si="1060"/>
        <v>989</v>
      </c>
      <c r="C1005" s="17">
        <f t="shared" si="1054"/>
        <v>3.2921262866077932</v>
      </c>
      <c r="D1005" s="17">
        <f t="shared" ref="D1005:M1005" ca="1" si="1087">$C$4*($G$4-C1005)*$B$7+$F$4*SQRT($B$7)*NORMSINV(RAND())+C1005</f>
        <v>3.255471684542087</v>
      </c>
      <c r="E1005" s="17">
        <f t="shared" ca="1" si="1087"/>
        <v>3.2253022307325065</v>
      </c>
      <c r="F1005" s="17">
        <f t="shared" ca="1" si="1087"/>
        <v>3.2660955538758665</v>
      </c>
      <c r="G1005" s="17">
        <f t="shared" ca="1" si="1087"/>
        <v>3.2670911874478228</v>
      </c>
      <c r="H1005" s="17">
        <f t="shared" ca="1" si="1087"/>
        <v>3.2260515917610388</v>
      </c>
      <c r="I1005" s="17">
        <f t="shared" ca="1" si="1087"/>
        <v>3.0486607916984907</v>
      </c>
      <c r="J1005" s="17">
        <f t="shared" ca="1" si="1087"/>
        <v>2.9197881826327512</v>
      </c>
      <c r="K1005" s="17">
        <f t="shared" ca="1" si="1087"/>
        <v>2.9749329507605906</v>
      </c>
      <c r="L1005" s="17">
        <f t="shared" ca="1" si="1087"/>
        <v>3.0492860737600216</v>
      </c>
      <c r="M1005" s="17">
        <f t="shared" ca="1" si="1087"/>
        <v>3.0959387916271286</v>
      </c>
      <c r="N1005" s="127">
        <f t="shared" ca="1" si="1056"/>
        <v>22.107983588267416</v>
      </c>
      <c r="O1005" s="128">
        <f t="shared" ca="1" si="1057"/>
        <v>21.260147323188253</v>
      </c>
      <c r="P1005" s="128">
        <f t="shared" ca="1" si="1058"/>
        <v>0</v>
      </c>
      <c r="Q1005" s="128">
        <f t="shared" ca="1" si="1059"/>
        <v>0</v>
      </c>
      <c r="R1005" s="129">
        <f ca="1">AVERAGE(Q$17:Q1005)</f>
        <v>1.6856821300183227</v>
      </c>
      <c r="S1005">
        <v>1.615</v>
      </c>
    </row>
    <row r="1006" spans="2:19" x14ac:dyDescent="0.25">
      <c r="B1006" s="126">
        <f t="shared" si="1060"/>
        <v>990</v>
      </c>
      <c r="C1006" s="17">
        <f t="shared" si="1054"/>
        <v>3.2921262866077932</v>
      </c>
      <c r="D1006" s="17">
        <f t="shared" ref="D1006:M1006" ca="1" si="1088">$C$4*($G$4-C1006)*$B$7+$F$4*SQRT($B$7)*NORMSINV(RAND())+C1006</f>
        <v>3.3696207205835829</v>
      </c>
      <c r="E1006" s="17">
        <f t="shared" ca="1" si="1088"/>
        <v>3.3350784107064007</v>
      </c>
      <c r="F1006" s="17">
        <f t="shared" ca="1" si="1088"/>
        <v>3.2073335320839922</v>
      </c>
      <c r="G1006" s="17">
        <f t="shared" ca="1" si="1088"/>
        <v>3.2337097035758831</v>
      </c>
      <c r="H1006" s="17">
        <f t="shared" ca="1" si="1088"/>
        <v>3.0612482380432477</v>
      </c>
      <c r="I1006" s="17">
        <f t="shared" ca="1" si="1088"/>
        <v>2.984324836161675</v>
      </c>
      <c r="J1006" s="17">
        <f t="shared" ca="1" si="1088"/>
        <v>3.1039776584320156</v>
      </c>
      <c r="K1006" s="17">
        <f t="shared" ca="1" si="1088"/>
        <v>3.1024788606541782</v>
      </c>
      <c r="L1006" s="17">
        <f t="shared" ca="1" si="1088"/>
        <v>3.0728755517881696</v>
      </c>
      <c r="M1006" s="17">
        <f t="shared" ca="1" si="1088"/>
        <v>3.0003881663929124</v>
      </c>
      <c r="N1006" s="127">
        <f t="shared" ca="1" si="1056"/>
        <v>20.093334966976201</v>
      </c>
      <c r="O1006" s="128">
        <f t="shared" ca="1" si="1057"/>
        <v>19.714812668229648</v>
      </c>
      <c r="P1006" s="128">
        <f t="shared" ca="1" si="1058"/>
        <v>0</v>
      </c>
      <c r="Q1006" s="128">
        <f t="shared" ca="1" si="1059"/>
        <v>0</v>
      </c>
      <c r="R1006" s="129">
        <f ca="1">AVERAGE(Q$17:Q1006)</f>
        <v>1.6839794207960819</v>
      </c>
      <c r="S1006">
        <v>1.615</v>
      </c>
    </row>
    <row r="1007" spans="2:19" x14ac:dyDescent="0.25">
      <c r="B1007" s="126">
        <f t="shared" si="1060"/>
        <v>991</v>
      </c>
      <c r="C1007" s="17">
        <f t="shared" si="1054"/>
        <v>3.2921262866077932</v>
      </c>
      <c r="D1007" s="17">
        <f t="shared" ref="D1007:M1007" ca="1" si="1089">$C$4*($G$4-C1007)*$B$7+$F$4*SQRT($B$7)*NORMSINV(RAND())+C1007</f>
        <v>3.1870606576755702</v>
      </c>
      <c r="E1007" s="17">
        <f t="shared" ca="1" si="1089"/>
        <v>3.2151670592921597</v>
      </c>
      <c r="F1007" s="17">
        <f t="shared" ca="1" si="1089"/>
        <v>3.3016054797564283</v>
      </c>
      <c r="G1007" s="17">
        <f t="shared" ca="1" si="1089"/>
        <v>3.2562716672571494</v>
      </c>
      <c r="H1007" s="17">
        <f t="shared" ca="1" si="1089"/>
        <v>3.3653140150873773</v>
      </c>
      <c r="I1007" s="17">
        <f t="shared" ca="1" si="1089"/>
        <v>3.3343357162551817</v>
      </c>
      <c r="J1007" s="17">
        <f t="shared" ca="1" si="1089"/>
        <v>3.34594943525429</v>
      </c>
      <c r="K1007" s="17">
        <f t="shared" ca="1" si="1089"/>
        <v>3.3349384255111207</v>
      </c>
      <c r="L1007" s="17">
        <f t="shared" ca="1" si="1089"/>
        <v>3.3503271564765917</v>
      </c>
      <c r="M1007" s="17">
        <f t="shared" ca="1" si="1089"/>
        <v>3.3961799085524165</v>
      </c>
      <c r="N1007" s="127">
        <f t="shared" ca="1" si="1056"/>
        <v>29.849852801470028</v>
      </c>
      <c r="O1007" s="128">
        <f t="shared" ca="1" si="1057"/>
        <v>26.949343419685729</v>
      </c>
      <c r="P1007" s="128">
        <f t="shared" ca="1" si="1058"/>
        <v>3.7493434196857294</v>
      </c>
      <c r="Q1007" s="128">
        <f t="shared" ca="1" si="1059"/>
        <v>3.5664857833631953</v>
      </c>
      <c r="R1007" s="129">
        <f ca="1">AVERAGE(Q$17:Q1007)</f>
        <v>1.685879023583738</v>
      </c>
      <c r="S1007">
        <v>1.615</v>
      </c>
    </row>
    <row r="1008" spans="2:19" x14ac:dyDescent="0.25">
      <c r="B1008" s="126">
        <f t="shared" si="1060"/>
        <v>992</v>
      </c>
      <c r="C1008" s="17">
        <f t="shared" si="1054"/>
        <v>3.2921262866077932</v>
      </c>
      <c r="D1008" s="17">
        <f t="shared" ref="D1008:M1008" ca="1" si="1090">$C$4*($G$4-C1008)*$B$7+$F$4*SQRT($B$7)*NORMSINV(RAND())+C1008</f>
        <v>3.1089611425611614</v>
      </c>
      <c r="E1008" s="17">
        <f t="shared" ca="1" si="1090"/>
        <v>3.1472410245358327</v>
      </c>
      <c r="F1008" s="17">
        <f t="shared" ca="1" si="1090"/>
        <v>3.097905040340649</v>
      </c>
      <c r="G1008" s="17">
        <f t="shared" ca="1" si="1090"/>
        <v>3.1580909384761933</v>
      </c>
      <c r="H1008" s="17">
        <f t="shared" ca="1" si="1090"/>
        <v>2.9807862573729644</v>
      </c>
      <c r="I1008" s="17">
        <f t="shared" ca="1" si="1090"/>
        <v>2.7540671523692177</v>
      </c>
      <c r="J1008" s="17">
        <f t="shared" ca="1" si="1090"/>
        <v>2.746038633648054</v>
      </c>
      <c r="K1008" s="17">
        <f t="shared" ca="1" si="1090"/>
        <v>2.7115555670507296</v>
      </c>
      <c r="L1008" s="17">
        <f t="shared" ca="1" si="1090"/>
        <v>2.6419177940516647</v>
      </c>
      <c r="M1008" s="17">
        <f t="shared" ca="1" si="1090"/>
        <v>2.5545251666381232</v>
      </c>
      <c r="N1008" s="127">
        <f t="shared" ca="1" si="1056"/>
        <v>12.86518938582927</v>
      </c>
      <c r="O1008" s="128">
        <f t="shared" ca="1" si="1057"/>
        <v>13.863178339052599</v>
      </c>
      <c r="P1008" s="128">
        <f t="shared" ca="1" si="1058"/>
        <v>0</v>
      </c>
      <c r="Q1008" s="128">
        <f t="shared" ca="1" si="1059"/>
        <v>0</v>
      </c>
      <c r="R1008" s="129">
        <f ca="1">AVERAGE(Q$17:Q1008)</f>
        <v>1.6841795487615769</v>
      </c>
      <c r="S1008">
        <v>1.615</v>
      </c>
    </row>
    <row r="1009" spans="2:19" x14ac:dyDescent="0.25">
      <c r="B1009" s="126">
        <f t="shared" si="1060"/>
        <v>993</v>
      </c>
      <c r="C1009" s="17">
        <f t="shared" si="1054"/>
        <v>3.2921262866077932</v>
      </c>
      <c r="D1009" s="17">
        <f t="shared" ref="D1009:M1009" ca="1" si="1091">$C$4*($G$4-C1009)*$B$7+$F$4*SQRT($B$7)*NORMSINV(RAND())+C1009</f>
        <v>3.4027749677909376</v>
      </c>
      <c r="E1009" s="17">
        <f t="shared" ca="1" si="1091"/>
        <v>3.4310151762005274</v>
      </c>
      <c r="F1009" s="17">
        <f t="shared" ca="1" si="1091"/>
        <v>3.4197660164746302</v>
      </c>
      <c r="G1009" s="17">
        <f t="shared" ca="1" si="1091"/>
        <v>3.4800704888372977</v>
      </c>
      <c r="H1009" s="17">
        <f t="shared" ca="1" si="1091"/>
        <v>3.5322332138891861</v>
      </c>
      <c r="I1009" s="17">
        <f t="shared" ca="1" si="1091"/>
        <v>3.5522277824172819</v>
      </c>
      <c r="J1009" s="17">
        <f t="shared" ca="1" si="1091"/>
        <v>3.5027273557173411</v>
      </c>
      <c r="K1009" s="17">
        <f t="shared" ca="1" si="1091"/>
        <v>3.3307536952439141</v>
      </c>
      <c r="L1009" s="17">
        <f t="shared" ca="1" si="1091"/>
        <v>3.2777737484290794</v>
      </c>
      <c r="M1009" s="17">
        <f t="shared" ca="1" si="1091"/>
        <v>3.3328350024429785</v>
      </c>
      <c r="N1009" s="127">
        <f t="shared" ca="1" si="1056"/>
        <v>28.017659349954492</v>
      </c>
      <c r="O1009" s="128">
        <f t="shared" ca="1" si="1057"/>
        <v>25.634275726102373</v>
      </c>
      <c r="P1009" s="128">
        <f t="shared" ca="1" si="1058"/>
        <v>2.4342757261023742</v>
      </c>
      <c r="Q1009" s="128">
        <f t="shared" ca="1" si="1059"/>
        <v>2.315554698016419</v>
      </c>
      <c r="R1009" s="129">
        <f ca="1">AVERAGE(Q$17:Q1009)</f>
        <v>1.6848153746923473</v>
      </c>
      <c r="S1009">
        <v>1.615</v>
      </c>
    </row>
    <row r="1010" spans="2:19" x14ac:dyDescent="0.25">
      <c r="B1010" s="126">
        <f t="shared" si="1060"/>
        <v>994</v>
      </c>
      <c r="C1010" s="17">
        <f t="shared" si="1054"/>
        <v>3.2921262866077932</v>
      </c>
      <c r="D1010" s="17">
        <f t="shared" ref="D1010:M1010" ca="1" si="1092">$C$4*($G$4-C1010)*$B$7+$F$4*SQRT($B$7)*NORMSINV(RAND())+C1010</f>
        <v>3.2545707061196909</v>
      </c>
      <c r="E1010" s="17">
        <f t="shared" ca="1" si="1092"/>
        <v>3.2335726243713458</v>
      </c>
      <c r="F1010" s="17">
        <f t="shared" ca="1" si="1092"/>
        <v>3.2352828498752606</v>
      </c>
      <c r="G1010" s="17">
        <f t="shared" ca="1" si="1092"/>
        <v>3.3161811885322443</v>
      </c>
      <c r="H1010" s="17">
        <f t="shared" ca="1" si="1092"/>
        <v>3.4856880202780807</v>
      </c>
      <c r="I1010" s="17">
        <f t="shared" ca="1" si="1092"/>
        <v>3.4057422797504158</v>
      </c>
      <c r="J1010" s="17">
        <f t="shared" ca="1" si="1092"/>
        <v>3.3686866173772576</v>
      </c>
      <c r="K1010" s="17">
        <f t="shared" ca="1" si="1092"/>
        <v>3.3865847549426946</v>
      </c>
      <c r="L1010" s="17">
        <f t="shared" ca="1" si="1092"/>
        <v>3.5273604834220289</v>
      </c>
      <c r="M1010" s="17">
        <f t="shared" ca="1" si="1092"/>
        <v>3.6275256904698447</v>
      </c>
      <c r="N1010" s="127">
        <f t="shared" ca="1" si="1056"/>
        <v>37.619618783309164</v>
      </c>
      <c r="O1010" s="128">
        <f t="shared" ca="1" si="1057"/>
        <v>32.351855026758933</v>
      </c>
      <c r="P1010" s="128">
        <f t="shared" ca="1" si="1058"/>
        <v>9.151855026758934</v>
      </c>
      <c r="Q1010" s="128">
        <f t="shared" ca="1" si="1059"/>
        <v>8.7055137902178679</v>
      </c>
      <c r="R1010" s="129">
        <f ca="1">AVERAGE(Q$17:Q1010)</f>
        <v>1.6918784515691334</v>
      </c>
      <c r="S1010">
        <v>1.615</v>
      </c>
    </row>
    <row r="1011" spans="2:19" x14ac:dyDescent="0.25">
      <c r="B1011" s="126">
        <f t="shared" si="1060"/>
        <v>995</v>
      </c>
      <c r="C1011" s="17">
        <f t="shared" si="1054"/>
        <v>3.2921262866077932</v>
      </c>
      <c r="D1011" s="17">
        <f t="shared" ref="D1011:M1011" ca="1" si="1093">$C$4*($G$4-C1011)*$B$7+$F$4*SQRT($B$7)*NORMSINV(RAND())+C1011</f>
        <v>3.2295072095965174</v>
      </c>
      <c r="E1011" s="17">
        <f t="shared" ca="1" si="1093"/>
        <v>3.1654952726885299</v>
      </c>
      <c r="F1011" s="17">
        <f t="shared" ca="1" si="1093"/>
        <v>3.118745750936303</v>
      </c>
      <c r="G1011" s="17">
        <f t="shared" ca="1" si="1093"/>
        <v>2.9687435588148876</v>
      </c>
      <c r="H1011" s="17">
        <f t="shared" ca="1" si="1093"/>
        <v>2.9020274105676114</v>
      </c>
      <c r="I1011" s="17">
        <f t="shared" ca="1" si="1093"/>
        <v>2.7435507228273073</v>
      </c>
      <c r="J1011" s="17">
        <f t="shared" ca="1" si="1093"/>
        <v>2.8340602056842727</v>
      </c>
      <c r="K1011" s="17">
        <f t="shared" ca="1" si="1093"/>
        <v>2.7662517541360692</v>
      </c>
      <c r="L1011" s="17">
        <f t="shared" ca="1" si="1093"/>
        <v>2.7408594668611257</v>
      </c>
      <c r="M1011" s="17">
        <f t="shared" ca="1" si="1093"/>
        <v>2.6820200991700656</v>
      </c>
      <c r="N1011" s="127">
        <f t="shared" ca="1" si="1056"/>
        <v>14.614586410221403</v>
      </c>
      <c r="O1011" s="128">
        <f t="shared" ca="1" si="1057"/>
        <v>15.33180330832603</v>
      </c>
      <c r="P1011" s="128">
        <f t="shared" ca="1" si="1058"/>
        <v>0</v>
      </c>
      <c r="Q1011" s="128">
        <f t="shared" ca="1" si="1059"/>
        <v>0</v>
      </c>
      <c r="R1011" s="129">
        <f ca="1">AVERAGE(Q$17:Q1011)</f>
        <v>1.6901780712157977</v>
      </c>
      <c r="S1011">
        <v>1.615</v>
      </c>
    </row>
    <row r="1012" spans="2:19" x14ac:dyDescent="0.25">
      <c r="B1012" s="126">
        <f t="shared" si="1060"/>
        <v>996</v>
      </c>
      <c r="C1012" s="17">
        <f t="shared" si="1054"/>
        <v>3.2921262866077932</v>
      </c>
      <c r="D1012" s="17">
        <f t="shared" ref="D1012:M1012" ca="1" si="1094">$C$4*($G$4-C1012)*$B$7+$F$4*SQRT($B$7)*NORMSINV(RAND())+C1012</f>
        <v>3.320212377339006</v>
      </c>
      <c r="E1012" s="17">
        <f t="shared" ca="1" si="1094"/>
        <v>3.3256039962787862</v>
      </c>
      <c r="F1012" s="17">
        <f t="shared" ca="1" si="1094"/>
        <v>3.3879508895428865</v>
      </c>
      <c r="G1012" s="17">
        <f t="shared" ca="1" si="1094"/>
        <v>3.2920864607742724</v>
      </c>
      <c r="H1012" s="17">
        <f t="shared" ca="1" si="1094"/>
        <v>3.3134307937757375</v>
      </c>
      <c r="I1012" s="17">
        <f t="shared" ca="1" si="1094"/>
        <v>3.1961207520854216</v>
      </c>
      <c r="J1012" s="17">
        <f t="shared" ca="1" si="1094"/>
        <v>2.998916725707554</v>
      </c>
      <c r="K1012" s="17">
        <f t="shared" ca="1" si="1094"/>
        <v>3.1084754159974115</v>
      </c>
      <c r="L1012" s="17">
        <f t="shared" ca="1" si="1094"/>
        <v>3.1990701909836337</v>
      </c>
      <c r="M1012" s="17">
        <f t="shared" ca="1" si="1094"/>
        <v>3.0063722671818187</v>
      </c>
      <c r="N1012" s="127">
        <f t="shared" ca="1" si="1056"/>
        <v>20.213935993063576</v>
      </c>
      <c r="O1012" s="128">
        <f t="shared" ca="1" si="1057"/>
        <v>19.808207904755836</v>
      </c>
      <c r="P1012" s="128">
        <f t="shared" ca="1" si="1058"/>
        <v>0</v>
      </c>
      <c r="Q1012" s="128">
        <f t="shared" ca="1" si="1059"/>
        <v>0</v>
      </c>
      <c r="R1012" s="129">
        <f ca="1">AVERAGE(Q$17:Q1012)</f>
        <v>1.6884811052808419</v>
      </c>
      <c r="S1012">
        <v>1.615</v>
      </c>
    </row>
    <row r="1013" spans="2:19" x14ac:dyDescent="0.25">
      <c r="B1013" s="126">
        <f t="shared" si="1060"/>
        <v>997</v>
      </c>
      <c r="C1013" s="17">
        <f t="shared" si="1054"/>
        <v>3.2921262866077932</v>
      </c>
      <c r="D1013" s="17">
        <f t="shared" ref="D1013:M1013" ca="1" si="1095">$C$4*($G$4-C1013)*$B$7+$F$4*SQRT($B$7)*NORMSINV(RAND())+C1013</f>
        <v>3.3245331633835717</v>
      </c>
      <c r="E1013" s="17">
        <f t="shared" ca="1" si="1095"/>
        <v>3.3952978707429984</v>
      </c>
      <c r="F1013" s="17">
        <f t="shared" ca="1" si="1095"/>
        <v>3.2621041184396948</v>
      </c>
      <c r="G1013" s="17">
        <f t="shared" ca="1" si="1095"/>
        <v>3.2517296051981099</v>
      </c>
      <c r="H1013" s="17">
        <f t="shared" ca="1" si="1095"/>
        <v>3.2937243995069627</v>
      </c>
      <c r="I1013" s="17">
        <f t="shared" ca="1" si="1095"/>
        <v>3.3101052398509805</v>
      </c>
      <c r="J1013" s="17">
        <f t="shared" ca="1" si="1095"/>
        <v>3.3255330481361525</v>
      </c>
      <c r="K1013" s="17">
        <f t="shared" ca="1" si="1095"/>
        <v>3.243778204497048</v>
      </c>
      <c r="L1013" s="17">
        <f t="shared" ca="1" si="1095"/>
        <v>3.283139188959376</v>
      </c>
      <c r="M1013" s="17">
        <f t="shared" ca="1" si="1095"/>
        <v>3.2378254454739275</v>
      </c>
      <c r="N1013" s="127">
        <f t="shared" ca="1" si="1056"/>
        <v>25.478257603916461</v>
      </c>
      <c r="O1013" s="128">
        <f t="shared" ca="1" si="1057"/>
        <v>23.781159263288398</v>
      </c>
      <c r="P1013" s="128">
        <f t="shared" ca="1" si="1058"/>
        <v>0.58115926328839862</v>
      </c>
      <c r="Q1013" s="128">
        <f t="shared" ca="1" si="1059"/>
        <v>0.5528157915610824</v>
      </c>
      <c r="R1013" s="129">
        <f ca="1">AVERAGE(Q$17:Q1013)</f>
        <v>1.687342022719438</v>
      </c>
      <c r="S1013">
        <v>1.615</v>
      </c>
    </row>
    <row r="1014" spans="2:19" x14ac:dyDescent="0.25">
      <c r="B1014" s="126">
        <f t="shared" si="1060"/>
        <v>998</v>
      </c>
      <c r="C1014" s="17">
        <f t="shared" si="1054"/>
        <v>3.2921262866077932</v>
      </c>
      <c r="D1014" s="17">
        <f t="shared" ref="D1014:M1014" ca="1" si="1096">$C$4*($G$4-C1014)*$B$7+$F$4*SQRT($B$7)*NORMSINV(RAND())+C1014</f>
        <v>3.2505256114270931</v>
      </c>
      <c r="E1014" s="17">
        <f t="shared" ca="1" si="1096"/>
        <v>3.2074713294301396</v>
      </c>
      <c r="F1014" s="17">
        <f t="shared" ca="1" si="1096"/>
        <v>3.1349361642306182</v>
      </c>
      <c r="G1014" s="17">
        <f t="shared" ca="1" si="1096"/>
        <v>3.1104529248171242</v>
      </c>
      <c r="H1014" s="17">
        <f t="shared" ca="1" si="1096"/>
        <v>3.2649711534341437</v>
      </c>
      <c r="I1014" s="17">
        <f t="shared" ca="1" si="1096"/>
        <v>3.2709432315145897</v>
      </c>
      <c r="J1014" s="17">
        <f t="shared" ca="1" si="1096"/>
        <v>3.18216480506308</v>
      </c>
      <c r="K1014" s="17">
        <f t="shared" ca="1" si="1096"/>
        <v>3.3038213264131757</v>
      </c>
      <c r="L1014" s="17">
        <f t="shared" ca="1" si="1096"/>
        <v>3.3412290655669699</v>
      </c>
      <c r="M1014" s="17">
        <f t="shared" ca="1" si="1096"/>
        <v>3.2297227875928445</v>
      </c>
      <c r="N1014" s="127">
        <f t="shared" ca="1" si="1056"/>
        <v>25.272650107641503</v>
      </c>
      <c r="O1014" s="128">
        <f t="shared" ca="1" si="1057"/>
        <v>23.629461851336188</v>
      </c>
      <c r="P1014" s="128">
        <f t="shared" ca="1" si="1058"/>
        <v>0.42946185133618897</v>
      </c>
      <c r="Q1014" s="128">
        <f t="shared" ca="1" si="1059"/>
        <v>0.40851674969153423</v>
      </c>
      <c r="R1014" s="129">
        <f ca="1">AVERAGE(Q$17:Q1014)</f>
        <v>1.6860606346703118</v>
      </c>
      <c r="S1014">
        <v>1.615</v>
      </c>
    </row>
    <row r="1015" spans="2:19" x14ac:dyDescent="0.25">
      <c r="B1015" s="126">
        <f t="shared" si="1060"/>
        <v>999</v>
      </c>
      <c r="C1015" s="17">
        <f t="shared" si="1054"/>
        <v>3.2921262866077932</v>
      </c>
      <c r="D1015" s="17">
        <f t="shared" ref="D1015:M1015" ca="1" si="1097">$C$4*($G$4-C1015)*$B$7+$F$4*SQRT($B$7)*NORMSINV(RAND())+C1015</f>
        <v>3.2709572687176136</v>
      </c>
      <c r="E1015" s="17">
        <f t="shared" ca="1" si="1097"/>
        <v>3.2382606991764895</v>
      </c>
      <c r="F1015" s="17">
        <f t="shared" ca="1" si="1097"/>
        <v>3.3045812398975807</v>
      </c>
      <c r="G1015" s="17">
        <f t="shared" ca="1" si="1097"/>
        <v>3.2931336364671817</v>
      </c>
      <c r="H1015" s="17">
        <f t="shared" ca="1" si="1097"/>
        <v>3.2557616824977327</v>
      </c>
      <c r="I1015" s="17">
        <f t="shared" ca="1" si="1097"/>
        <v>3.3370237208747331</v>
      </c>
      <c r="J1015" s="17">
        <f t="shared" ca="1" si="1097"/>
        <v>3.3363614467266176</v>
      </c>
      <c r="K1015" s="17">
        <f t="shared" ca="1" si="1097"/>
        <v>3.2236700761054982</v>
      </c>
      <c r="L1015" s="17">
        <f t="shared" ca="1" si="1097"/>
        <v>3.2483759853293086</v>
      </c>
      <c r="M1015" s="17">
        <f t="shared" ca="1" si="1097"/>
        <v>3.2103702406798016</v>
      </c>
      <c r="N1015" s="127">
        <f t="shared" ca="1" si="1056"/>
        <v>24.788262148861751</v>
      </c>
      <c r="O1015" s="128">
        <f t="shared" ca="1" si="1057"/>
        <v>23.271048851926242</v>
      </c>
      <c r="P1015" s="128">
        <f t="shared" ca="1" si="1058"/>
        <v>7.1048851926242662E-2</v>
      </c>
      <c r="Q1015" s="128">
        <f t="shared" ca="1" si="1059"/>
        <v>6.758375852923626E-2</v>
      </c>
      <c r="R1015" s="129">
        <f ca="1">AVERAGE(Q$17:Q1015)</f>
        <v>1.6844405376971976</v>
      </c>
      <c r="S1015">
        <v>1.615</v>
      </c>
    </row>
    <row r="1016" spans="2:19" ht="13.8" thickBot="1" x14ac:dyDescent="0.3">
      <c r="B1016" s="130">
        <f t="shared" si="1060"/>
        <v>1000</v>
      </c>
      <c r="C1016" s="110">
        <f t="shared" si="1054"/>
        <v>3.2921262866077932</v>
      </c>
      <c r="D1016" s="110">
        <f t="shared" ref="D1016:M1016" ca="1" si="1098">$C$4*($G$4-C1016)*$B$7+$F$4*SQRT($B$7)*NORMSINV(RAND())+C1016</f>
        <v>3.3677742340192327</v>
      </c>
      <c r="E1016" s="110">
        <f t="shared" ca="1" si="1098"/>
        <v>3.2756854768604757</v>
      </c>
      <c r="F1016" s="110">
        <f t="shared" ca="1" si="1098"/>
        <v>3.3091480218901639</v>
      </c>
      <c r="G1016" s="110">
        <f t="shared" ca="1" si="1098"/>
        <v>3.2429555184558767</v>
      </c>
      <c r="H1016" s="110">
        <f t="shared" ca="1" si="1098"/>
        <v>3.2818421623007388</v>
      </c>
      <c r="I1016" s="110">
        <f t="shared" ca="1" si="1098"/>
        <v>3.3392196776895271</v>
      </c>
      <c r="J1016" s="110">
        <f t="shared" ca="1" si="1098"/>
        <v>3.3611137666192343</v>
      </c>
      <c r="K1016" s="110">
        <f t="shared" ca="1" si="1098"/>
        <v>3.3870113893344653</v>
      </c>
      <c r="L1016" s="110">
        <f t="shared" ca="1" si="1098"/>
        <v>3.4614043796433758</v>
      </c>
      <c r="M1016" s="110">
        <f t="shared" ca="1" si="1098"/>
        <v>3.459026331095115</v>
      </c>
      <c r="N1016" s="131">
        <f t="shared" ca="1" si="1056"/>
        <v>31.786012390836422</v>
      </c>
      <c r="O1016" s="132">
        <f t="shared" ca="1" si="1057"/>
        <v>28.320723734687526</v>
      </c>
      <c r="P1016" s="132">
        <f t="shared" ca="1" si="1058"/>
        <v>5.1207237346875267</v>
      </c>
      <c r="Q1016" s="132">
        <f t="shared" ca="1" si="1059"/>
        <v>4.8709830911739633</v>
      </c>
      <c r="R1016" s="133">
        <f ca="1">AVERAGE(Q$17:Q1016)</f>
        <v>1.6876270802506743</v>
      </c>
      <c r="S1016">
        <v>1.615</v>
      </c>
    </row>
    <row r="1017" spans="2:19" x14ac:dyDescent="0.25">
      <c r="B1017" s="2"/>
    </row>
    <row r="1018" spans="2:19" x14ac:dyDescent="0.25">
      <c r="B1018" s="2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R1019"/>
  <sheetViews>
    <sheetView topLeftCell="D3" zoomScale="75" workbookViewId="0">
      <selection activeCell="P20" sqref="P20"/>
    </sheetView>
  </sheetViews>
  <sheetFormatPr defaultRowHeight="13.2" x14ac:dyDescent="0.25"/>
  <cols>
    <col min="1" max="1" width="5.6640625" bestFit="1" customWidth="1"/>
    <col min="5" max="5" width="9.109375" customWidth="1"/>
    <col min="10" max="10" width="9.33203125" customWidth="1"/>
    <col min="12" max="12" width="9.6640625" bestFit="1" customWidth="1"/>
    <col min="13" max="13" width="8.6640625" customWidth="1"/>
    <col min="14" max="14" width="7.6640625" bestFit="1" customWidth="1"/>
    <col min="16" max="16" width="11.5546875" bestFit="1" customWidth="1"/>
    <col min="17" max="17" width="11.6640625" bestFit="1" customWidth="1"/>
  </cols>
  <sheetData>
    <row r="2" spans="1:13" s="1" customFormat="1" x14ac:dyDescent="0.25">
      <c r="A2" s="1">
        <v>7.3</v>
      </c>
      <c r="B2" s="1" t="s">
        <v>22</v>
      </c>
    </row>
    <row r="3" spans="1:13" s="2" customFormat="1" x14ac:dyDescent="0.25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3" x14ac:dyDescent="0.25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3" s="2" customFormat="1" x14ac:dyDescent="0.25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5">
      <c r="B7">
        <f>J4/L4</f>
        <v>0.05</v>
      </c>
      <c r="C7" s="4">
        <f>LN(B4)</f>
        <v>3.2921262866077932</v>
      </c>
      <c r="D7" s="4">
        <f>EXP(-M4*J4)</f>
        <v>0.95122942450071402</v>
      </c>
      <c r="I7" s="4">
        <f ca="1">AVERAGE(P20:P1019)</f>
        <v>1.7169688754944228</v>
      </c>
      <c r="K7" s="4">
        <f ca="1">STDEV(P20:P1019)/SQRT(M7)</f>
        <v>5.0076080277452209E-2</v>
      </c>
      <c r="M7">
        <v>1000</v>
      </c>
    </row>
    <row r="9" spans="1:13" x14ac:dyDescent="0.25">
      <c r="B9" s="83" t="s">
        <v>16</v>
      </c>
      <c r="C9" s="76">
        <v>0</v>
      </c>
      <c r="D9" s="76">
        <f>C9+$B$7</f>
        <v>0.05</v>
      </c>
      <c r="E9" s="76">
        <f t="shared" ref="E9:L9" si="0">D9+$B$7</f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>L9+$B$7</f>
        <v>0.49999999999999994</v>
      </c>
    </row>
    <row r="10" spans="1:13" x14ac:dyDescent="0.25">
      <c r="B10" s="84" t="s">
        <v>17</v>
      </c>
      <c r="C10" s="80"/>
      <c r="D10" s="81">
        <f ca="1">NORMSINV(RAND())</f>
        <v>-0.61198534240247682</v>
      </c>
      <c r="E10" s="81">
        <f t="shared" ref="E10:M10" ca="1" si="1">NORMSINV(RAND())</f>
        <v>0.1808405158953974</v>
      </c>
      <c r="F10" s="81">
        <f t="shared" ca="1" si="1"/>
        <v>-0.24170049073291011</v>
      </c>
      <c r="G10" s="81">
        <f t="shared" ca="1" si="1"/>
        <v>1.10296468847082</v>
      </c>
      <c r="H10" s="81">
        <f t="shared" ca="1" si="1"/>
        <v>-0.96130179372266866</v>
      </c>
      <c r="I10" s="81">
        <f t="shared" ca="1" si="1"/>
        <v>-1.251810317626223</v>
      </c>
      <c r="J10" s="81">
        <f t="shared" ca="1" si="1"/>
        <v>0.14346710486279335</v>
      </c>
      <c r="K10" s="81">
        <f t="shared" ca="1" si="1"/>
        <v>1.2462487575248815</v>
      </c>
      <c r="L10" s="81">
        <f t="shared" ca="1" si="1"/>
        <v>1.1743986760848202</v>
      </c>
      <c r="M10" s="82">
        <f t="shared" ca="1" si="1"/>
        <v>9.1304173110984266E-2</v>
      </c>
    </row>
    <row r="11" spans="1:13" ht="15.6" x14ac:dyDescent="0.35">
      <c r="B11" s="85" t="s">
        <v>18</v>
      </c>
      <c r="C11" s="77">
        <f>$C$7</f>
        <v>3.2921262866077932</v>
      </c>
      <c r="D11" s="77">
        <f ca="1">$C$4*($G$4-C11)*$B$7+$F$4*SQRT($B$7)*D10+C11</f>
        <v>3.2297178838159377</v>
      </c>
      <c r="E11" s="77">
        <f t="shared" ref="E11:M11" ca="1" si="2">$C$4*($G$4-D11)*$B$7+$F$4*SQRT($B$7)*E10+D11</f>
        <v>3.2340218198258008</v>
      </c>
      <c r="F11" s="77">
        <f t="shared" ca="1" si="2"/>
        <v>3.2034544237068743</v>
      </c>
      <c r="G11" s="77">
        <f t="shared" ca="1" si="2"/>
        <v>3.2842572872508491</v>
      </c>
      <c r="H11" s="77">
        <f t="shared" ca="1" si="2"/>
        <v>3.1932902846699749</v>
      </c>
      <c r="I11" s="77">
        <f t="shared" ca="1" si="2"/>
        <v>3.0805649408343232</v>
      </c>
      <c r="J11" s="77">
        <f t="shared" ca="1" si="2"/>
        <v>3.0853135291541385</v>
      </c>
      <c r="K11" s="77">
        <f t="shared" ca="1" si="2"/>
        <v>3.1806949772102713</v>
      </c>
      <c r="L11" s="77">
        <f t="shared" ca="1" si="2"/>
        <v>3.2679130737728488</v>
      </c>
      <c r="M11" s="79">
        <f t="shared" ca="1" si="2"/>
        <v>3.2639478992593745</v>
      </c>
    </row>
    <row r="12" spans="1:13" ht="15.6" x14ac:dyDescent="0.35">
      <c r="B12" s="85" t="s">
        <v>20</v>
      </c>
      <c r="C12" s="77">
        <f>$C$7</f>
        <v>3.2921262866077932</v>
      </c>
      <c r="D12" s="77">
        <f ca="1">$C$4*($G$4-C12)*$B$7+$F$4*SQRT($B$7)*(-D10)+C12</f>
        <v>3.3304351286717608</v>
      </c>
      <c r="E12" s="77">
        <f t="shared" ref="E12:M12" ca="1" si="3">$C$4*($G$4-D12)*$B$7+$F$4*SQRT($B$7)*(-E10)+D12</f>
        <v>3.302600381567188</v>
      </c>
      <c r="F12" s="77">
        <f t="shared" ca="1" si="3"/>
        <v>3.3101922937332398</v>
      </c>
      <c r="G12" s="77">
        <f t="shared" ca="1" si="3"/>
        <v>3.2069561676576783</v>
      </c>
      <c r="H12" s="77">
        <f t="shared" ca="1" si="3"/>
        <v>3.2760193327027114</v>
      </c>
      <c r="I12" s="77">
        <f t="shared" ca="1" si="3"/>
        <v>3.3673577695683679</v>
      </c>
      <c r="J12" s="77">
        <f t="shared" ca="1" si="3"/>
        <v>3.3417270052830492</v>
      </c>
      <c r="K12" s="77">
        <f t="shared" ca="1" si="3"/>
        <v>3.2259562006141986</v>
      </c>
      <c r="L12" s="77">
        <f t="shared" ca="1" si="3"/>
        <v>3.1188299362549636</v>
      </c>
      <c r="M12" s="79">
        <f t="shared" ca="1" si="3"/>
        <v>3.1033567757317817</v>
      </c>
    </row>
    <row r="14" spans="1:13" ht="15.6" x14ac:dyDescent="0.35">
      <c r="K14" s="88" t="s">
        <v>97</v>
      </c>
      <c r="L14" s="88" t="s">
        <v>19</v>
      </c>
      <c r="M14" s="88" t="s">
        <v>98</v>
      </c>
    </row>
    <row r="15" spans="1:13" x14ac:dyDescent="0.25">
      <c r="K15" s="86">
        <f ca="1">EXP(M11)</f>
        <v>26.152581361171141</v>
      </c>
      <c r="L15" s="87">
        <f ca="1">EXP(EXP(-$C$4*($K$4-$J$4))*LN(K15)+(1-EXP(-$C$4*($K$4-$J$4)))*$G$4+$F$4^2/(4*$C$4)*(1-EXP(-2*$C$4*($K$4-$J$4))))</f>
        <v>24.276884652099618</v>
      </c>
      <c r="M15" s="87">
        <f ca="1">MAX(0,L15-$I$4)</f>
        <v>1.0768846520996185</v>
      </c>
    </row>
    <row r="16" spans="1:13" x14ac:dyDescent="0.25">
      <c r="K16" s="86">
        <f ca="1">EXP(M12)</f>
        <v>22.27259002828005</v>
      </c>
      <c r="L16" s="87">
        <f ca="1">EXP(EXP(-$C$4*($K$4-$J$4))*LN(K16)+(1-EXP(-$C$4*($K$4-$J$4)))*$G$4+$F$4^2/(4*$C$4)*(1-EXP(-2*$C$4*($K$4-$J$4))))</f>
        <v>21.385067176618847</v>
      </c>
      <c r="M16" s="87">
        <f ca="1">MAX(0,L16-$I$4)</f>
        <v>0</v>
      </c>
    </row>
    <row r="17" spans="2:18" x14ac:dyDescent="0.25">
      <c r="M17" s="5"/>
    </row>
    <row r="18" spans="2:18" ht="13.8" thickBot="1" x14ac:dyDescent="0.3"/>
    <row r="19" spans="2:18" ht="15.6" x14ac:dyDescent="0.35">
      <c r="B19" s="123" t="s">
        <v>34</v>
      </c>
      <c r="C19" s="124" t="s">
        <v>45</v>
      </c>
      <c r="D19" s="134" t="s">
        <v>17</v>
      </c>
      <c r="E19" s="124" t="s">
        <v>112</v>
      </c>
      <c r="F19" s="124" t="s">
        <v>97</v>
      </c>
      <c r="G19" s="124" t="s">
        <v>19</v>
      </c>
      <c r="H19" s="124" t="s">
        <v>98</v>
      </c>
      <c r="I19" s="124" t="s">
        <v>96</v>
      </c>
      <c r="J19" s="124" t="s">
        <v>46</v>
      </c>
      <c r="K19" s="135" t="s">
        <v>99</v>
      </c>
      <c r="L19" s="124" t="s">
        <v>111</v>
      </c>
      <c r="M19" s="124" t="s">
        <v>97</v>
      </c>
      <c r="N19" s="124" t="s">
        <v>19</v>
      </c>
      <c r="O19" s="124" t="s">
        <v>98</v>
      </c>
      <c r="P19" s="124" t="s">
        <v>109</v>
      </c>
      <c r="Q19" s="125" t="s">
        <v>110</v>
      </c>
      <c r="R19" s="140" t="s">
        <v>108</v>
      </c>
    </row>
    <row r="20" spans="2:18" x14ac:dyDescent="0.25">
      <c r="B20" s="126">
        <v>1</v>
      </c>
      <c r="C20" s="17">
        <f>$C$7</f>
        <v>3.2921262866077932</v>
      </c>
      <c r="D20" s="17">
        <f ca="1">NORMSINV(RAND())</f>
        <v>-0.567129063711036</v>
      </c>
      <c r="E20" s="17">
        <f ca="1">$C$4*($G$4-C20)*$J$4+$F$4*SQRT($J$4)*D20+C20</f>
        <v>3.024052826081391</v>
      </c>
      <c r="F20" s="127">
        <f ca="1">EXP(E20)</f>
        <v>20.574507841974501</v>
      </c>
      <c r="G20" s="128">
        <f ca="1">EXP(EXP(-$C$4*($K$4-$J$4))*LN(F20)+(1-EXP(-$C$4*($K$4-$J$4)))*$G$4+$F$4^2/(4*$C$4)*(1-EXP(-2*$C$4*($K$4-$J$4))))</f>
        <v>20.086745228498504</v>
      </c>
      <c r="H20" s="128">
        <f ca="1">MAX(0,G20-$I$4)</f>
        <v>0</v>
      </c>
      <c r="I20" s="17">
        <f ca="1">$D$7*H20</f>
        <v>0</v>
      </c>
      <c r="J20" s="136">
        <f ca="1">AVERAGE(I$20:I20)</f>
        <v>0</v>
      </c>
      <c r="K20" s="17">
        <f ca="1">-D20</f>
        <v>0.567129063711036</v>
      </c>
      <c r="L20" s="17">
        <f t="shared" ref="L20:L83" ca="1" si="4">$C$4*($G$4-C20)*$J$4+$F$4*SQRT($J$4)*K20+C20</f>
        <v>3.3192041398553167</v>
      </c>
      <c r="M20" s="127">
        <f ca="1">EXP(L20)</f>
        <v>27.638345545537153</v>
      </c>
      <c r="N20" s="128">
        <f ca="1">EXP(EXP(-$C$4*($K$4-$J$4))*LN(M20)+(1-EXP(-$C$4*($K$4-$J$4)))*$G$4+$F$4^2/(4*$C$4)*(1-EXP(-2*$C$4*($K$4-$J$4))))</f>
        <v>25.359792812314208</v>
      </c>
      <c r="O20" s="128">
        <f ca="1">MAX(0,N20-$I$4)</f>
        <v>2.1597928123142083</v>
      </c>
      <c r="P20" s="17">
        <f t="shared" ref="P20:P83" ca="1" si="5">$D$7*AVERAGE(H20,O20)</f>
        <v>1.0272292369492115</v>
      </c>
      <c r="Q20" s="137">
        <f ca="1">AVERAGE(P$20:P20)</f>
        <v>1.0272292369492115</v>
      </c>
      <c r="R20">
        <v>1.615</v>
      </c>
    </row>
    <row r="21" spans="2:18" x14ac:dyDescent="0.25">
      <c r="B21" s="126">
        <f>B20+1</f>
        <v>2</v>
      </c>
      <c r="C21" s="17">
        <f t="shared" ref="C21:C84" si="6">$C$7</f>
        <v>3.2921262866077932</v>
      </c>
      <c r="D21" s="17">
        <f t="shared" ref="D21:D84" ca="1" si="7">NORMSINV(RAND())</f>
        <v>-0.61854962041252293</v>
      </c>
      <c r="E21" s="17">
        <f t="shared" ref="E21:E84" ca="1" si="8">$C$4*($G$4-C21)*$J$4+$F$4*SQRT($J$4)*D21+C21</f>
        <v>3.0106724107257401</v>
      </c>
      <c r="F21" s="127">
        <f t="shared" ref="F21:F84" ca="1" si="9">EXP(E21)</f>
        <v>20.301045977909975</v>
      </c>
      <c r="G21" s="128">
        <f t="shared" ref="G21:G84" ca="1" si="10">EXP(EXP(-$C$4*($K$4-$J$4))*LN(F21)+(1-EXP(-$C$4*($K$4-$J$4)))*$G$4+$F$4^2/(4*$C$4)*(1-EXP(-2*$C$4*($K$4-$J$4))))</f>
        <v>19.875594314558448</v>
      </c>
      <c r="H21" s="128">
        <f t="shared" ref="H21:H84" ca="1" si="11">MAX(0,G21-$I$4)</f>
        <v>0</v>
      </c>
      <c r="I21" s="17">
        <f t="shared" ref="I21:I84" ca="1" si="12">$D$7*AVERAGE(A21,H21)</f>
        <v>0</v>
      </c>
      <c r="J21" s="136">
        <f ca="1">AVERAGE(I$20:I21)</f>
        <v>0</v>
      </c>
      <c r="K21" s="17">
        <f t="shared" ref="K21:K84" ca="1" si="13">-D21</f>
        <v>0.61854962041252293</v>
      </c>
      <c r="L21" s="17">
        <f t="shared" ca="1" si="4"/>
        <v>3.3325845552109681</v>
      </c>
      <c r="M21" s="127">
        <f t="shared" ref="M21:M84" ca="1" si="14">EXP(L21)</f>
        <v>28.01064328333679</v>
      </c>
      <c r="N21" s="128">
        <f t="shared" ref="N21:N84" ca="1" si="15">EXP(EXP(-$C$4*($K$4-$J$4))*LN(M21)+(1-EXP(-$C$4*($K$4-$J$4)))*$G$4+$F$4^2/(4*$C$4)*(1-EXP(-2*$C$4*($K$4-$J$4))))</f>
        <v>25.629205809224107</v>
      </c>
      <c r="O21" s="128">
        <f t="shared" ref="O21:O84" ca="1" si="16">MAX(0,N21-$I$4)</f>
        <v>2.4292058092241078</v>
      </c>
      <c r="P21" s="17">
        <f t="shared" ca="1" si="5"/>
        <v>1.1553660219510196</v>
      </c>
      <c r="Q21" s="137">
        <f ca="1">AVERAGE(P$20:P21)</f>
        <v>1.0912976294501155</v>
      </c>
      <c r="R21">
        <v>1.615</v>
      </c>
    </row>
    <row r="22" spans="2:18" x14ac:dyDescent="0.25">
      <c r="B22" s="126">
        <f t="shared" ref="B22:B85" si="17">B21+1</f>
        <v>3</v>
      </c>
      <c r="C22" s="17">
        <f t="shared" si="6"/>
        <v>3.2921262866077932</v>
      </c>
      <c r="D22" s="17">
        <f t="shared" ca="1" si="7"/>
        <v>0.44187800085637718</v>
      </c>
      <c r="E22" s="17">
        <f t="shared" ca="1" si="8"/>
        <v>3.2866118975258272</v>
      </c>
      <c r="F22" s="127">
        <f t="shared" ca="1" si="9"/>
        <v>26.752071177095523</v>
      </c>
      <c r="G22" s="128">
        <f t="shared" ca="1" si="10"/>
        <v>24.715343288873555</v>
      </c>
      <c r="H22" s="128">
        <f t="shared" ca="1" si="11"/>
        <v>1.5153432888735558</v>
      </c>
      <c r="I22" s="17">
        <f t="shared" ca="1" si="12"/>
        <v>1.4414391245962117</v>
      </c>
      <c r="J22" s="136">
        <f ca="1">AVERAGE(I$20:I22)</f>
        <v>0.48047970819873725</v>
      </c>
      <c r="K22" s="17">
        <f t="shared" ca="1" si="13"/>
        <v>-0.44187800085637718</v>
      </c>
      <c r="L22" s="17">
        <f t="shared" ca="1" si="4"/>
        <v>3.0566450684108806</v>
      </c>
      <c r="M22" s="127">
        <f t="shared" ca="1" si="14"/>
        <v>21.256124559533749</v>
      </c>
      <c r="N22" s="128">
        <f t="shared" ca="1" si="15"/>
        <v>20.610504629235098</v>
      </c>
      <c r="O22" s="128">
        <f t="shared" ca="1" si="16"/>
        <v>0</v>
      </c>
      <c r="P22" s="17">
        <f t="shared" ca="1" si="5"/>
        <v>0.72071956229810585</v>
      </c>
      <c r="Q22" s="137">
        <f ca="1">AVERAGE(P$20:P22)</f>
        <v>0.96777160706611232</v>
      </c>
      <c r="R22">
        <v>1.615</v>
      </c>
    </row>
    <row r="23" spans="2:18" x14ac:dyDescent="0.25">
      <c r="B23" s="126">
        <f t="shared" si="17"/>
        <v>4</v>
      </c>
      <c r="C23" s="17">
        <f t="shared" si="6"/>
        <v>3.2921262866077932</v>
      </c>
      <c r="D23" s="17">
        <f t="shared" ca="1" si="7"/>
        <v>0.15089199223439209</v>
      </c>
      <c r="E23" s="17">
        <f t="shared" ca="1" si="8"/>
        <v>3.2108928873126867</v>
      </c>
      <c r="F23" s="127">
        <f t="shared" ca="1" si="9"/>
        <v>24.801221036773509</v>
      </c>
      <c r="G23" s="128">
        <f t="shared" ca="1" si="10"/>
        <v>23.280656570055211</v>
      </c>
      <c r="H23" s="128">
        <f t="shared" ca="1" si="11"/>
        <v>8.0656570055211319E-2</v>
      </c>
      <c r="I23" s="17">
        <f t="shared" ca="1" si="12"/>
        <v>7.672290271582019E-2</v>
      </c>
      <c r="J23" s="136">
        <f ca="1">AVERAGE(I$20:I23)</f>
        <v>0.379540506828008</v>
      </c>
      <c r="K23" s="17">
        <f t="shared" ca="1" si="13"/>
        <v>-0.15089199223439209</v>
      </c>
      <c r="L23" s="17">
        <f t="shared" ca="1" si="4"/>
        <v>3.1323640786240214</v>
      </c>
      <c r="M23" s="127">
        <f t="shared" ca="1" si="14"/>
        <v>22.928119398746858</v>
      </c>
      <c r="N23" s="128">
        <f t="shared" ca="1" si="15"/>
        <v>21.880641370040856</v>
      </c>
      <c r="O23" s="128">
        <f t="shared" ca="1" si="16"/>
        <v>0</v>
      </c>
      <c r="P23" s="17">
        <f t="shared" ca="1" si="5"/>
        <v>3.8361451357910095E-2</v>
      </c>
      <c r="Q23" s="137">
        <f ca="1">AVERAGE(P$20:P23)</f>
        <v>0.73541906813906177</v>
      </c>
      <c r="R23">
        <v>1.615</v>
      </c>
    </row>
    <row r="24" spans="2:18" x14ac:dyDescent="0.25">
      <c r="B24" s="126">
        <f t="shared" si="17"/>
        <v>5</v>
      </c>
      <c r="C24" s="17">
        <f t="shared" si="6"/>
        <v>3.2921262866077932</v>
      </c>
      <c r="D24" s="17">
        <f t="shared" ca="1" si="7"/>
        <v>-0.29283796720847022</v>
      </c>
      <c r="E24" s="17">
        <f t="shared" ca="1" si="8"/>
        <v>3.0954275648044205</v>
      </c>
      <c r="F24" s="127">
        <f t="shared" ca="1" si="9"/>
        <v>22.096684282561274</v>
      </c>
      <c r="G24" s="128">
        <f t="shared" ca="1" si="10"/>
        <v>21.251565121191636</v>
      </c>
      <c r="H24" s="128">
        <f t="shared" ca="1" si="11"/>
        <v>0</v>
      </c>
      <c r="I24" s="17">
        <f t="shared" ca="1" si="12"/>
        <v>0</v>
      </c>
      <c r="J24" s="136">
        <f ca="1">AVERAGE(I$20:I24)</f>
        <v>0.30363240546240639</v>
      </c>
      <c r="K24" s="17">
        <f t="shared" ca="1" si="13"/>
        <v>0.29283796720847022</v>
      </c>
      <c r="L24" s="17">
        <f t="shared" ca="1" si="4"/>
        <v>3.2478294011322877</v>
      </c>
      <c r="M24" s="127">
        <f t="shared" ca="1" si="14"/>
        <v>25.73442014622216</v>
      </c>
      <c r="N24" s="128">
        <f t="shared" ca="1" si="15"/>
        <v>23.969796782661632</v>
      </c>
      <c r="O24" s="128">
        <f t="shared" ca="1" si="16"/>
        <v>0.76979678266163276</v>
      </c>
      <c r="P24" s="17">
        <f t="shared" ca="1" si="5"/>
        <v>0.3661266752768631</v>
      </c>
      <c r="Q24" s="137">
        <f ca="1">AVERAGE(P$20:P24)</f>
        <v>0.66156058956662211</v>
      </c>
      <c r="R24">
        <v>1.615</v>
      </c>
    </row>
    <row r="25" spans="2:18" x14ac:dyDescent="0.25">
      <c r="B25" s="126">
        <f t="shared" si="17"/>
        <v>6</v>
      </c>
      <c r="C25" s="17">
        <f t="shared" si="6"/>
        <v>3.2921262866077932</v>
      </c>
      <c r="D25" s="17">
        <f t="shared" ca="1" si="7"/>
        <v>1.0895678315137047</v>
      </c>
      <c r="E25" s="17">
        <f t="shared" ca="1" si="8"/>
        <v>3.4551506981875448</v>
      </c>
      <c r="F25" s="127">
        <f t="shared" ca="1" si="9"/>
        <v>31.663059888497074</v>
      </c>
      <c r="G25" s="128">
        <f t="shared" ca="1" si="10"/>
        <v>28.234169366976214</v>
      </c>
      <c r="H25" s="128">
        <f t="shared" ca="1" si="11"/>
        <v>5.0341693669762151</v>
      </c>
      <c r="I25" s="17">
        <f t="shared" ca="1" si="12"/>
        <v>4.7886500297879087</v>
      </c>
      <c r="J25" s="136">
        <f ca="1">AVERAGE(I$20:I25)</f>
        <v>1.0511353428499901</v>
      </c>
      <c r="K25" s="17">
        <f t="shared" ca="1" si="13"/>
        <v>-1.0895678315137047</v>
      </c>
      <c r="L25" s="17">
        <f t="shared" ca="1" si="4"/>
        <v>2.8881062677491629</v>
      </c>
      <c r="M25" s="127">
        <f t="shared" ca="1" si="14"/>
        <v>17.959267334501657</v>
      </c>
      <c r="N25" s="128">
        <f t="shared" ca="1" si="15"/>
        <v>18.041816305893242</v>
      </c>
      <c r="O25" s="128">
        <f t="shared" ca="1" si="16"/>
        <v>0</v>
      </c>
      <c r="P25" s="17">
        <f t="shared" ca="1" si="5"/>
        <v>2.3943250148939543</v>
      </c>
      <c r="Q25" s="137">
        <f ca="1">AVERAGE(P$20:P25)</f>
        <v>0.95035466045451089</v>
      </c>
      <c r="R25">
        <v>1.615</v>
      </c>
    </row>
    <row r="26" spans="2:18" x14ac:dyDescent="0.25">
      <c r="B26" s="126">
        <f t="shared" si="17"/>
        <v>7</v>
      </c>
      <c r="C26" s="17">
        <f t="shared" si="6"/>
        <v>3.2921262866077932</v>
      </c>
      <c r="D26" s="17">
        <f t="shared" ca="1" si="7"/>
        <v>1.4268607628764585</v>
      </c>
      <c r="E26" s="17">
        <f t="shared" ca="1" si="8"/>
        <v>3.542919477984289</v>
      </c>
      <c r="F26" s="127">
        <f t="shared" ca="1" si="9"/>
        <v>34.567691632507199</v>
      </c>
      <c r="G26" s="128">
        <f t="shared" ca="1" si="10"/>
        <v>30.260735382330061</v>
      </c>
      <c r="H26" s="128">
        <f t="shared" ca="1" si="11"/>
        <v>7.060735382330062</v>
      </c>
      <c r="I26" s="17">
        <f t="shared" ca="1" si="12"/>
        <v>6.7163792542856537</v>
      </c>
      <c r="J26" s="136">
        <f ca="1">AVERAGE(I$20:I26)</f>
        <v>1.8604559016265136</v>
      </c>
      <c r="K26" s="17">
        <f t="shared" ca="1" si="13"/>
        <v>-1.4268607628764585</v>
      </c>
      <c r="L26" s="17">
        <f t="shared" ca="1" si="4"/>
        <v>2.8003374879524188</v>
      </c>
      <c r="M26" s="127">
        <f t="shared" ca="1" si="14"/>
        <v>16.450197577876597</v>
      </c>
      <c r="N26" s="128">
        <f t="shared" ca="1" si="15"/>
        <v>16.833553145106674</v>
      </c>
      <c r="O26" s="128">
        <f t="shared" ca="1" si="16"/>
        <v>0</v>
      </c>
      <c r="P26" s="17">
        <f t="shared" ca="1" si="5"/>
        <v>3.3581896271428269</v>
      </c>
      <c r="Q26" s="137">
        <f ca="1">AVERAGE(P$20:P26)</f>
        <v>1.2943310842671276</v>
      </c>
      <c r="R26">
        <v>1.615</v>
      </c>
    </row>
    <row r="27" spans="2:18" x14ac:dyDescent="0.25">
      <c r="B27" s="126">
        <f t="shared" si="17"/>
        <v>8</v>
      </c>
      <c r="C27" s="17">
        <f t="shared" si="6"/>
        <v>3.2921262866077932</v>
      </c>
      <c r="D27" s="17">
        <f t="shared" ca="1" si="7"/>
        <v>1.981743480428122</v>
      </c>
      <c r="E27" s="17">
        <f t="shared" ca="1" si="8"/>
        <v>3.6873084482868816</v>
      </c>
      <c r="F27" s="127">
        <f t="shared" ca="1" si="9"/>
        <v>39.937209102265228</v>
      </c>
      <c r="G27" s="128">
        <f t="shared" ca="1" si="10"/>
        <v>33.915991487869135</v>
      </c>
      <c r="H27" s="128">
        <f t="shared" ca="1" si="11"/>
        <v>10.715991487869136</v>
      </c>
      <c r="I27" s="17">
        <f t="shared" ca="1" si="12"/>
        <v>10.193366415960309</v>
      </c>
      <c r="J27" s="136">
        <f ca="1">AVERAGE(I$20:I27)</f>
        <v>2.902069715918238</v>
      </c>
      <c r="K27" s="17">
        <f t="shared" ca="1" si="13"/>
        <v>-1.981743480428122</v>
      </c>
      <c r="L27" s="17">
        <f t="shared" ca="1" si="4"/>
        <v>2.6559485176498265</v>
      </c>
      <c r="M27" s="127">
        <f t="shared" ca="1" si="14"/>
        <v>14.238485110708497</v>
      </c>
      <c r="N27" s="128">
        <f t="shared" ca="1" si="15"/>
        <v>15.019336747111197</v>
      </c>
      <c r="O27" s="128">
        <f t="shared" ca="1" si="16"/>
        <v>0</v>
      </c>
      <c r="P27" s="17">
        <f t="shared" ca="1" si="5"/>
        <v>5.0966832079801545</v>
      </c>
      <c r="Q27" s="137">
        <f ca="1">AVERAGE(P$20:P27)</f>
        <v>1.7696250997312559</v>
      </c>
      <c r="R27">
        <v>1.615</v>
      </c>
    </row>
    <row r="28" spans="2:18" x14ac:dyDescent="0.25">
      <c r="B28" s="126">
        <f t="shared" si="17"/>
        <v>9</v>
      </c>
      <c r="C28" s="17">
        <f t="shared" si="6"/>
        <v>3.2921262866077932</v>
      </c>
      <c r="D28" s="17">
        <f t="shared" ca="1" si="7"/>
        <v>-1.6012791093089618E-2</v>
      </c>
      <c r="E28" s="17">
        <f t="shared" ca="1" si="8"/>
        <v>3.1674617098026596</v>
      </c>
      <c r="F28" s="127">
        <f t="shared" ca="1" si="9"/>
        <v>23.747130682237671</v>
      </c>
      <c r="G28" s="128">
        <f t="shared" ca="1" si="10"/>
        <v>22.495644686917103</v>
      </c>
      <c r="H28" s="128">
        <f t="shared" ca="1" si="11"/>
        <v>0</v>
      </c>
      <c r="I28" s="17">
        <f t="shared" ca="1" si="12"/>
        <v>0</v>
      </c>
      <c r="J28" s="136">
        <f ca="1">AVERAGE(I$20:I28)</f>
        <v>2.5796175252606561</v>
      </c>
      <c r="K28" s="17">
        <f t="shared" ca="1" si="13"/>
        <v>1.6012791093089618E-2</v>
      </c>
      <c r="L28" s="17">
        <f t="shared" ca="1" si="4"/>
        <v>3.1757952561340481</v>
      </c>
      <c r="M28" s="127">
        <f t="shared" ca="1" si="14"/>
        <v>23.945855386696856</v>
      </c>
      <c r="N28" s="128">
        <f t="shared" ca="1" si="15"/>
        <v>22.64419199173761</v>
      </c>
      <c r="O28" s="128">
        <f t="shared" ca="1" si="16"/>
        <v>0</v>
      </c>
      <c r="P28" s="17">
        <f t="shared" ca="1" si="5"/>
        <v>0</v>
      </c>
      <c r="Q28" s="137">
        <f ca="1">AVERAGE(P$20:P28)</f>
        <v>1.5730000886500053</v>
      </c>
      <c r="R28">
        <v>1.615</v>
      </c>
    </row>
    <row r="29" spans="2:18" x14ac:dyDescent="0.25">
      <c r="B29" s="126">
        <f t="shared" si="17"/>
        <v>10</v>
      </c>
      <c r="C29" s="17">
        <f t="shared" si="6"/>
        <v>3.2921262866077932</v>
      </c>
      <c r="D29" s="17">
        <f t="shared" ca="1" si="7"/>
        <v>-0.83036866271868348</v>
      </c>
      <c r="E29" s="17">
        <f t="shared" ca="1" si="8"/>
        <v>2.9555538560444616</v>
      </c>
      <c r="F29" s="127">
        <f t="shared" ca="1" si="9"/>
        <v>19.212360655696216</v>
      </c>
      <c r="G29" s="128">
        <f t="shared" ca="1" si="10"/>
        <v>19.028940289572347</v>
      </c>
      <c r="H29" s="128">
        <f t="shared" ca="1" si="11"/>
        <v>0</v>
      </c>
      <c r="I29" s="17">
        <f t="shared" ca="1" si="12"/>
        <v>0</v>
      </c>
      <c r="J29" s="136">
        <f ca="1">AVERAGE(I$20:I29)</f>
        <v>2.3216557727345903</v>
      </c>
      <c r="K29" s="17">
        <f t="shared" ca="1" si="13"/>
        <v>0.83036866271868348</v>
      </c>
      <c r="L29" s="17">
        <f t="shared" ca="1" si="4"/>
        <v>3.3877031098922465</v>
      </c>
      <c r="M29" s="127">
        <f t="shared" ca="1" si="14"/>
        <v>29.597891032576435</v>
      </c>
      <c r="N29" s="128">
        <f t="shared" ca="1" si="15"/>
        <v>26.769525234550567</v>
      </c>
      <c r="O29" s="128">
        <f t="shared" ca="1" si="16"/>
        <v>3.5695252345505679</v>
      </c>
      <c r="P29" s="17">
        <f t="shared" ca="1" si="5"/>
        <v>1.6977187173011565</v>
      </c>
      <c r="Q29" s="137">
        <f ca="1">AVERAGE(P$20:P29)</f>
        <v>1.5854719515151205</v>
      </c>
      <c r="R29">
        <v>1.615</v>
      </c>
    </row>
    <row r="30" spans="2:18" x14ac:dyDescent="0.25">
      <c r="B30" s="126">
        <f t="shared" si="17"/>
        <v>11</v>
      </c>
      <c r="C30" s="17">
        <f t="shared" si="6"/>
        <v>3.2921262866077932</v>
      </c>
      <c r="D30" s="17">
        <f t="shared" ca="1" si="7"/>
        <v>0.71584281613468193</v>
      </c>
      <c r="E30" s="17">
        <f t="shared" ca="1" si="8"/>
        <v>3.3579017328836773</v>
      </c>
      <c r="F30" s="127">
        <f t="shared" ca="1" si="9"/>
        <v>28.728846797855908</v>
      </c>
      <c r="G30" s="128">
        <f t="shared" ca="1" si="10"/>
        <v>26.146819837313931</v>
      </c>
      <c r="H30" s="128">
        <f t="shared" ca="1" si="11"/>
        <v>2.9468198373139316</v>
      </c>
      <c r="I30" s="17">
        <f t="shared" ca="1" si="12"/>
        <v>2.8031017379554188</v>
      </c>
      <c r="J30" s="136">
        <f ca="1">AVERAGE(I$20:I30)</f>
        <v>2.3654235877546657</v>
      </c>
      <c r="K30" s="17">
        <f t="shared" ca="1" si="13"/>
        <v>-0.71584281613468193</v>
      </c>
      <c r="L30" s="17">
        <f t="shared" ca="1" si="4"/>
        <v>2.9853552330530309</v>
      </c>
      <c r="M30" s="127">
        <f t="shared" ca="1" si="14"/>
        <v>19.793532304550926</v>
      </c>
      <c r="N30" s="128">
        <f t="shared" ca="1" si="15"/>
        <v>19.482128244961867</v>
      </c>
      <c r="O30" s="128">
        <f t="shared" ca="1" si="16"/>
        <v>0</v>
      </c>
      <c r="P30" s="17">
        <f t="shared" ca="1" si="5"/>
        <v>1.4015508689777094</v>
      </c>
      <c r="Q30" s="137">
        <f ca="1">AVERAGE(P$20:P30)</f>
        <v>1.5687518531026285</v>
      </c>
      <c r="R30">
        <v>1.615</v>
      </c>
    </row>
    <row r="31" spans="2:18" x14ac:dyDescent="0.25">
      <c r="B31" s="126">
        <f t="shared" si="17"/>
        <v>12</v>
      </c>
      <c r="C31" s="17">
        <f t="shared" si="6"/>
        <v>3.2921262866077932</v>
      </c>
      <c r="D31" s="17">
        <f t="shared" ca="1" si="7"/>
        <v>-2.432898327242583</v>
      </c>
      <c r="E31" s="17">
        <f t="shared" ca="1" si="8"/>
        <v>2.5385511258802786</v>
      </c>
      <c r="F31" s="127">
        <f t="shared" ca="1" si="9"/>
        <v>12.661313026104629</v>
      </c>
      <c r="G31" s="128">
        <f t="shared" ca="1" si="10"/>
        <v>13.689379266883339</v>
      </c>
      <c r="H31" s="128">
        <f t="shared" ca="1" si="11"/>
        <v>0</v>
      </c>
      <c r="I31" s="17">
        <f t="shared" ca="1" si="12"/>
        <v>0</v>
      </c>
      <c r="J31" s="136">
        <f ca="1">AVERAGE(I$20:I31)</f>
        <v>2.1683049554417768</v>
      </c>
      <c r="K31" s="17">
        <f t="shared" ca="1" si="13"/>
        <v>2.432898327242583</v>
      </c>
      <c r="L31" s="17">
        <f t="shared" ca="1" si="4"/>
        <v>3.8047058400564291</v>
      </c>
      <c r="M31" s="127">
        <f t="shared" ca="1" si="14"/>
        <v>44.912036847477275</v>
      </c>
      <c r="N31" s="128">
        <f t="shared" ca="1" si="15"/>
        <v>37.2110150020292</v>
      </c>
      <c r="O31" s="128">
        <f t="shared" ca="1" si="16"/>
        <v>14.0110150020292</v>
      </c>
      <c r="P31" s="17">
        <f t="shared" ca="1" si="5"/>
        <v>6.6638448685255529</v>
      </c>
      <c r="Q31" s="137">
        <f ca="1">AVERAGE(P$20:P31)</f>
        <v>1.9933429377212057</v>
      </c>
      <c r="R31">
        <v>1.615</v>
      </c>
    </row>
    <row r="32" spans="2:18" x14ac:dyDescent="0.25">
      <c r="B32" s="126">
        <f t="shared" si="17"/>
        <v>13</v>
      </c>
      <c r="C32" s="17">
        <f t="shared" si="6"/>
        <v>3.2921262866077932</v>
      </c>
      <c r="D32" s="17">
        <f t="shared" ca="1" si="7"/>
        <v>-0.19019125829800032</v>
      </c>
      <c r="E32" s="17">
        <f t="shared" ca="1" si="8"/>
        <v>3.1221378084932638</v>
      </c>
      <c r="F32" s="127">
        <f t="shared" ca="1" si="9"/>
        <v>22.694845052341776</v>
      </c>
      <c r="G32" s="128">
        <f t="shared" ca="1" si="10"/>
        <v>21.704633859925632</v>
      </c>
      <c r="H32" s="128">
        <f t="shared" ca="1" si="11"/>
        <v>0</v>
      </c>
      <c r="I32" s="17">
        <f t="shared" ca="1" si="12"/>
        <v>0</v>
      </c>
      <c r="J32" s="136">
        <f ca="1">AVERAGE(I$20:I32)</f>
        <v>2.0015122665616403</v>
      </c>
      <c r="K32" s="17">
        <f t="shared" ca="1" si="13"/>
        <v>0.19019125829800032</v>
      </c>
      <c r="L32" s="17">
        <f t="shared" ca="1" si="4"/>
        <v>3.2211191574434439</v>
      </c>
      <c r="M32" s="127">
        <f t="shared" ca="1" si="14"/>
        <v>25.056146268210775</v>
      </c>
      <c r="N32" s="128">
        <f t="shared" ca="1" si="15"/>
        <v>23.469444384822644</v>
      </c>
      <c r="O32" s="128">
        <f t="shared" ca="1" si="16"/>
        <v>0.26944438482264488</v>
      </c>
      <c r="P32" s="17">
        <f t="shared" ca="1" si="5"/>
        <v>0.12815171355489671</v>
      </c>
      <c r="Q32" s="137">
        <f ca="1">AVERAGE(P$20:P32)</f>
        <v>1.8498666897084126</v>
      </c>
      <c r="R32">
        <v>1.615</v>
      </c>
    </row>
    <row r="33" spans="2:18" x14ac:dyDescent="0.25">
      <c r="B33" s="126">
        <f t="shared" si="17"/>
        <v>14</v>
      </c>
      <c r="C33" s="17">
        <f t="shared" si="6"/>
        <v>3.2921262866077932</v>
      </c>
      <c r="D33" s="17">
        <f t="shared" ca="1" si="7"/>
        <v>2.1229061530902982</v>
      </c>
      <c r="E33" s="17">
        <f t="shared" ca="1" si="8"/>
        <v>3.7240411348639433</v>
      </c>
      <c r="F33" s="127">
        <f t="shared" ca="1" si="9"/>
        <v>41.431486484299498</v>
      </c>
      <c r="G33" s="128">
        <f t="shared" ca="1" si="10"/>
        <v>34.914331667903205</v>
      </c>
      <c r="H33" s="128">
        <f t="shared" ca="1" si="11"/>
        <v>11.714331667903206</v>
      </c>
      <c r="I33" s="17">
        <f t="shared" ca="1" si="12"/>
        <v>11.143016970870056</v>
      </c>
      <c r="J33" s="136">
        <f ca="1">AVERAGE(I$20:I33)</f>
        <v>2.6544768882979559</v>
      </c>
      <c r="K33" s="17">
        <f t="shared" ca="1" si="13"/>
        <v>-2.1229061530902982</v>
      </c>
      <c r="L33" s="17">
        <f t="shared" ca="1" si="4"/>
        <v>2.6192158310727649</v>
      </c>
      <c r="M33" s="127">
        <f t="shared" ca="1" si="14"/>
        <v>13.724956679537533</v>
      </c>
      <c r="N33" s="128">
        <f t="shared" ca="1" si="15"/>
        <v>14.589873926664652</v>
      </c>
      <c r="O33" s="128">
        <f t="shared" ca="1" si="16"/>
        <v>0</v>
      </c>
      <c r="P33" s="17">
        <f t="shared" ca="1" si="5"/>
        <v>5.5715084854350279</v>
      </c>
      <c r="Q33" s="137">
        <f ca="1">AVERAGE(P$20:P33)</f>
        <v>2.1156982465460281</v>
      </c>
      <c r="R33">
        <v>1.615</v>
      </c>
    </row>
    <row r="34" spans="2:18" x14ac:dyDescent="0.25">
      <c r="B34" s="126">
        <f t="shared" si="17"/>
        <v>15</v>
      </c>
      <c r="C34" s="17">
        <f t="shared" si="6"/>
        <v>3.2921262866077932</v>
      </c>
      <c r="D34" s="17">
        <f t="shared" ca="1" si="7"/>
        <v>0.66078200688934885</v>
      </c>
      <c r="E34" s="17">
        <f t="shared" ca="1" si="8"/>
        <v>3.3435740681367192</v>
      </c>
      <c r="F34" s="127">
        <f t="shared" ca="1" si="9"/>
        <v>28.320164236969418</v>
      </c>
      <c r="G34" s="128">
        <f t="shared" ca="1" si="10"/>
        <v>25.852617628600004</v>
      </c>
      <c r="H34" s="128">
        <f t="shared" ca="1" si="11"/>
        <v>2.6526176286000052</v>
      </c>
      <c r="I34" s="17">
        <f t="shared" ca="1" si="12"/>
        <v>2.5232479402736319</v>
      </c>
      <c r="J34" s="136">
        <f ca="1">AVERAGE(I$20:I34)</f>
        <v>2.6457282917630009</v>
      </c>
      <c r="K34" s="17">
        <f t="shared" ca="1" si="13"/>
        <v>-0.66078200688934885</v>
      </c>
      <c r="L34" s="17">
        <f t="shared" ca="1" si="4"/>
        <v>2.9996828977999885</v>
      </c>
      <c r="M34" s="127">
        <f t="shared" ca="1" si="14"/>
        <v>20.079168764972767</v>
      </c>
      <c r="N34" s="128">
        <f t="shared" ca="1" si="15"/>
        <v>19.703834427386326</v>
      </c>
      <c r="O34" s="128">
        <f t="shared" ca="1" si="16"/>
        <v>0</v>
      </c>
      <c r="P34" s="17">
        <f t="shared" ca="1" si="5"/>
        <v>1.2616239701368159</v>
      </c>
      <c r="Q34" s="137">
        <f ca="1">AVERAGE(P$20:P34)</f>
        <v>2.0587599614520808</v>
      </c>
      <c r="R34">
        <v>1.615</v>
      </c>
    </row>
    <row r="35" spans="2:18" x14ac:dyDescent="0.25">
      <c r="B35" s="126">
        <f t="shared" si="17"/>
        <v>16</v>
      </c>
      <c r="C35" s="17">
        <f t="shared" si="6"/>
        <v>3.2921262866077932</v>
      </c>
      <c r="D35" s="17">
        <f t="shared" ca="1" si="7"/>
        <v>2.2649692255072296</v>
      </c>
      <c r="E35" s="17">
        <f t="shared" ca="1" si="8"/>
        <v>3.7610081192292357</v>
      </c>
      <c r="F35" s="127">
        <f t="shared" ca="1" si="9"/>
        <v>42.991744944530041</v>
      </c>
      <c r="G35" s="128">
        <f t="shared" ca="1" si="10"/>
        <v>35.948710140134693</v>
      </c>
      <c r="H35" s="128">
        <f t="shared" ca="1" si="11"/>
        <v>12.748710140134694</v>
      </c>
      <c r="I35" s="17">
        <f t="shared" ca="1" si="12"/>
        <v>12.126948209726741</v>
      </c>
      <c r="J35" s="136">
        <f ca="1">AVERAGE(I$20:I35)</f>
        <v>3.2383045366357348</v>
      </c>
      <c r="K35" s="17">
        <f t="shared" ca="1" si="13"/>
        <v>-2.2649692255072296</v>
      </c>
      <c r="L35" s="17">
        <f t="shared" ca="1" si="4"/>
        <v>2.582248846707472</v>
      </c>
      <c r="M35" s="127">
        <f t="shared" ca="1" si="14"/>
        <v>13.226849896405646</v>
      </c>
      <c r="N35" s="128">
        <f t="shared" ca="1" si="15"/>
        <v>14.170068836482454</v>
      </c>
      <c r="O35" s="128">
        <f t="shared" ca="1" si="16"/>
        <v>0</v>
      </c>
      <c r="P35" s="17">
        <f t="shared" ca="1" si="5"/>
        <v>6.0634741048633707</v>
      </c>
      <c r="Q35" s="137">
        <f ca="1">AVERAGE(P$20:P35)</f>
        <v>2.3090545954152866</v>
      </c>
      <c r="R35">
        <v>1.615</v>
      </c>
    </row>
    <row r="36" spans="2:18" x14ac:dyDescent="0.25">
      <c r="B36" s="126">
        <f t="shared" si="17"/>
        <v>17</v>
      </c>
      <c r="C36" s="17">
        <f t="shared" si="6"/>
        <v>3.2921262866077932</v>
      </c>
      <c r="D36" s="17">
        <f t="shared" ca="1" si="7"/>
        <v>0.79558276411262341</v>
      </c>
      <c r="E36" s="17">
        <f t="shared" ca="1" si="8"/>
        <v>3.3786512870080498</v>
      </c>
      <c r="F36" s="127">
        <f t="shared" ca="1" si="9"/>
        <v>29.331185073808893</v>
      </c>
      <c r="G36" s="128">
        <f t="shared" ca="1" si="10"/>
        <v>26.578833544508015</v>
      </c>
      <c r="H36" s="128">
        <f t="shared" ca="1" si="11"/>
        <v>3.3788335445080158</v>
      </c>
      <c r="I36" s="17">
        <f t="shared" ca="1" si="12"/>
        <v>3.2140458880260674</v>
      </c>
      <c r="J36" s="136">
        <f ca="1">AVERAGE(I$20:I36)</f>
        <v>3.2368775573057547</v>
      </c>
      <c r="K36" s="17">
        <f t="shared" ca="1" si="13"/>
        <v>-0.79558276411262341</v>
      </c>
      <c r="L36" s="17">
        <f t="shared" ca="1" si="4"/>
        <v>2.9646056789286579</v>
      </c>
      <c r="M36" s="127">
        <f t="shared" ca="1" si="14"/>
        <v>19.387057008945185</v>
      </c>
      <c r="N36" s="128">
        <f t="shared" ca="1" si="15"/>
        <v>19.165464745299911</v>
      </c>
      <c r="O36" s="128">
        <f t="shared" ca="1" si="16"/>
        <v>0</v>
      </c>
      <c r="P36" s="17">
        <f t="shared" ca="1" si="5"/>
        <v>1.6070229440130337</v>
      </c>
      <c r="Q36" s="137">
        <f ca="1">AVERAGE(P$20:P36)</f>
        <v>2.2677586159210361</v>
      </c>
      <c r="R36">
        <v>1.615</v>
      </c>
    </row>
    <row r="37" spans="2:18" x14ac:dyDescent="0.25">
      <c r="B37" s="126">
        <f t="shared" si="17"/>
        <v>18</v>
      </c>
      <c r="C37" s="17">
        <f t="shared" si="6"/>
        <v>3.2921262866077932</v>
      </c>
      <c r="D37" s="17">
        <f t="shared" ca="1" si="7"/>
        <v>-0.43075260691693984</v>
      </c>
      <c r="E37" s="17">
        <f t="shared" ca="1" si="8"/>
        <v>3.0595400660821253</v>
      </c>
      <c r="F37" s="127">
        <f t="shared" ca="1" si="9"/>
        <v>21.317750150564155</v>
      </c>
      <c r="G37" s="128">
        <f t="shared" ca="1" si="10"/>
        <v>20.65768267302051</v>
      </c>
      <c r="H37" s="128">
        <f t="shared" ca="1" si="11"/>
        <v>0</v>
      </c>
      <c r="I37" s="17">
        <f t="shared" ca="1" si="12"/>
        <v>0</v>
      </c>
      <c r="J37" s="136">
        <f ca="1">AVERAGE(I$20:I37)</f>
        <v>3.0570510263443236</v>
      </c>
      <c r="K37" s="17">
        <f t="shared" ca="1" si="13"/>
        <v>0.43075260691693984</v>
      </c>
      <c r="L37" s="17">
        <f t="shared" ca="1" si="4"/>
        <v>3.2837168998545825</v>
      </c>
      <c r="M37" s="127">
        <f t="shared" ca="1" si="14"/>
        <v>26.674735989942466</v>
      </c>
      <c r="N37" s="128">
        <f t="shared" ca="1" si="15"/>
        <v>24.658898354254806</v>
      </c>
      <c r="O37" s="128">
        <f t="shared" ca="1" si="16"/>
        <v>1.4588983542548064</v>
      </c>
      <c r="P37" s="17">
        <f t="shared" ca="1" si="5"/>
        <v>0.69387352096141919</v>
      </c>
      <c r="Q37" s="137">
        <f ca="1">AVERAGE(P$20:P37)</f>
        <v>2.1803205550899465</v>
      </c>
      <c r="R37">
        <v>1.615</v>
      </c>
    </row>
    <row r="38" spans="2:18" x14ac:dyDescent="0.25">
      <c r="B38" s="126">
        <f t="shared" si="17"/>
        <v>19</v>
      </c>
      <c r="C38" s="17">
        <f t="shared" si="6"/>
        <v>3.2921262866077932</v>
      </c>
      <c r="D38" s="17">
        <f t="shared" ca="1" si="7"/>
        <v>0.37639438232872635</v>
      </c>
      <c r="E38" s="17">
        <f t="shared" ca="1" si="8"/>
        <v>3.2695720583817747</v>
      </c>
      <c r="F38" s="127">
        <f t="shared" ca="1" si="9"/>
        <v>26.300082035036809</v>
      </c>
      <c r="G38" s="128">
        <f t="shared" ca="1" si="10"/>
        <v>24.384958832237658</v>
      </c>
      <c r="H38" s="128">
        <f t="shared" ca="1" si="11"/>
        <v>1.1849588322376583</v>
      </c>
      <c r="I38" s="17">
        <f t="shared" ca="1" si="12"/>
        <v>1.1271677080464659</v>
      </c>
      <c r="J38" s="136">
        <f ca="1">AVERAGE(I$20:I38)</f>
        <v>2.9554782201181204</v>
      </c>
      <c r="K38" s="17">
        <f t="shared" ca="1" si="13"/>
        <v>-0.37639438232872635</v>
      </c>
      <c r="L38" s="17">
        <f t="shared" ca="1" si="4"/>
        <v>3.0736849075549335</v>
      </c>
      <c r="M38" s="127">
        <f t="shared" ca="1" si="14"/>
        <v>21.621429028560044</v>
      </c>
      <c r="N38" s="128">
        <f t="shared" ca="1" si="15"/>
        <v>20.889750143642924</v>
      </c>
      <c r="O38" s="128">
        <f t="shared" ca="1" si="16"/>
        <v>0</v>
      </c>
      <c r="P38" s="17">
        <f t="shared" ca="1" si="5"/>
        <v>0.56358385402323297</v>
      </c>
      <c r="Q38" s="137">
        <f ca="1">AVERAGE(P$20:P38)</f>
        <v>2.0952291497706459</v>
      </c>
      <c r="R38">
        <v>1.615</v>
      </c>
    </row>
    <row r="39" spans="2:18" x14ac:dyDescent="0.25">
      <c r="B39" s="126">
        <f t="shared" si="17"/>
        <v>20</v>
      </c>
      <c r="C39" s="17">
        <f t="shared" si="6"/>
        <v>3.2921262866077932</v>
      </c>
      <c r="D39" s="17">
        <f t="shared" ca="1" si="7"/>
        <v>1.8200989870820194</v>
      </c>
      <c r="E39" s="17">
        <f t="shared" ca="1" si="8"/>
        <v>3.6452460786886522</v>
      </c>
      <c r="F39" s="127">
        <f t="shared" ca="1" si="9"/>
        <v>38.292194585295661</v>
      </c>
      <c r="G39" s="128">
        <f t="shared" ca="1" si="10"/>
        <v>32.807809509648159</v>
      </c>
      <c r="H39" s="128">
        <f t="shared" ca="1" si="11"/>
        <v>9.6078095096481597</v>
      </c>
      <c r="I39" s="17">
        <f t="shared" ca="1" si="12"/>
        <v>9.139231110575107</v>
      </c>
      <c r="J39" s="136">
        <f ca="1">AVERAGE(I$20:I39)</f>
        <v>3.2646658646409699</v>
      </c>
      <c r="K39" s="17">
        <f t="shared" ca="1" si="13"/>
        <v>-1.8200989870820194</v>
      </c>
      <c r="L39" s="17">
        <f t="shared" ca="1" si="4"/>
        <v>2.6980108872480559</v>
      </c>
      <c r="M39" s="127">
        <f t="shared" ca="1" si="14"/>
        <v>14.850163677592333</v>
      </c>
      <c r="N39" s="128">
        <f t="shared" ca="1" si="15"/>
        <v>15.526659806978573</v>
      </c>
      <c r="O39" s="128">
        <f t="shared" ca="1" si="16"/>
        <v>0</v>
      </c>
      <c r="P39" s="17">
        <f t="shared" ca="1" si="5"/>
        <v>4.5696155552875535</v>
      </c>
      <c r="Q39" s="137">
        <f ca="1">AVERAGE(P$20:P39)</f>
        <v>2.2189484700464912</v>
      </c>
      <c r="R39">
        <v>1.615</v>
      </c>
    </row>
    <row r="40" spans="2:18" x14ac:dyDescent="0.25">
      <c r="B40" s="126">
        <f t="shared" si="17"/>
        <v>21</v>
      </c>
      <c r="C40" s="17">
        <f t="shared" si="6"/>
        <v>3.2921262866077932</v>
      </c>
      <c r="D40" s="17">
        <f t="shared" ca="1" si="7"/>
        <v>0.15975047062966041</v>
      </c>
      <c r="E40" s="17">
        <f t="shared" ca="1" si="8"/>
        <v>3.2131979988857848</v>
      </c>
      <c r="F40" s="127">
        <f t="shared" ca="1" si="9"/>
        <v>24.858456560202466</v>
      </c>
      <c r="G40" s="128">
        <f t="shared" ca="1" si="10"/>
        <v>23.323078367046254</v>
      </c>
      <c r="H40" s="128">
        <f t="shared" ca="1" si="11"/>
        <v>0.1230783670462543</v>
      </c>
      <c r="I40" s="17">
        <f t="shared" ca="1" si="12"/>
        <v>0.11707576425389613</v>
      </c>
      <c r="J40" s="136">
        <f ca="1">AVERAGE(I$20:I40)</f>
        <v>3.1147806217653948</v>
      </c>
      <c r="K40" s="17">
        <f t="shared" ca="1" si="13"/>
        <v>-0.15975047062966041</v>
      </c>
      <c r="L40" s="17">
        <f t="shared" ca="1" si="4"/>
        <v>3.1300589670509229</v>
      </c>
      <c r="M40" s="127">
        <f t="shared" ca="1" si="14"/>
        <v>22.875328393325788</v>
      </c>
      <c r="N40" s="128">
        <f t="shared" ca="1" si="15"/>
        <v>21.840843187672885</v>
      </c>
      <c r="O40" s="128">
        <f t="shared" ca="1" si="16"/>
        <v>0</v>
      </c>
      <c r="P40" s="17">
        <f t="shared" ca="1" si="5"/>
        <v>5.8537882126948063E-2</v>
      </c>
      <c r="Q40" s="137">
        <f ca="1">AVERAGE(P$20:P40)</f>
        <v>2.1160717753836558</v>
      </c>
      <c r="R40">
        <v>1.615</v>
      </c>
    </row>
    <row r="41" spans="2:18" x14ac:dyDescent="0.25">
      <c r="B41" s="126">
        <f t="shared" si="17"/>
        <v>22</v>
      </c>
      <c r="C41" s="17">
        <f t="shared" si="6"/>
        <v>3.2921262866077932</v>
      </c>
      <c r="D41" s="17">
        <f t="shared" ca="1" si="7"/>
        <v>-0.6402433427865617</v>
      </c>
      <c r="E41" s="17">
        <f t="shared" ca="1" si="8"/>
        <v>3.0050273723481911</v>
      </c>
      <c r="F41" s="127">
        <f t="shared" ca="1" si="9"/>
        <v>20.186768647685341</v>
      </c>
      <c r="G41" s="128">
        <f t="shared" ca="1" si="10"/>
        <v>19.787179351924344</v>
      </c>
      <c r="H41" s="128">
        <f t="shared" ca="1" si="11"/>
        <v>0</v>
      </c>
      <c r="I41" s="17">
        <f t="shared" ca="1" si="12"/>
        <v>0</v>
      </c>
      <c r="J41" s="136">
        <f ca="1">AVERAGE(I$20:I41)</f>
        <v>2.9731996844124224</v>
      </c>
      <c r="K41" s="17">
        <f t="shared" ca="1" si="13"/>
        <v>0.6402433427865617</v>
      </c>
      <c r="L41" s="17">
        <f t="shared" ca="1" si="4"/>
        <v>3.3382295935885171</v>
      </c>
      <c r="M41" s="127">
        <f t="shared" ca="1" si="14"/>
        <v>28.169211580628954</v>
      </c>
      <c r="N41" s="128">
        <f t="shared" ca="1" si="15"/>
        <v>25.743724671850373</v>
      </c>
      <c r="O41" s="128">
        <f t="shared" ca="1" si="16"/>
        <v>2.5437246718503737</v>
      </c>
      <c r="P41" s="17">
        <f t="shared" ca="1" si="5"/>
        <v>1.2098328778462493</v>
      </c>
      <c r="Q41" s="137">
        <f ca="1">AVERAGE(P$20:P41)</f>
        <v>2.0748790982228646</v>
      </c>
      <c r="R41">
        <v>1.615</v>
      </c>
    </row>
    <row r="42" spans="2:18" x14ac:dyDescent="0.25">
      <c r="B42" s="126">
        <f t="shared" si="17"/>
        <v>23</v>
      </c>
      <c r="C42" s="17">
        <f t="shared" si="6"/>
        <v>3.2921262866077932</v>
      </c>
      <c r="D42" s="17">
        <f t="shared" ca="1" si="7"/>
        <v>0.79532810559612699</v>
      </c>
      <c r="E42" s="17">
        <f t="shared" ca="1" si="8"/>
        <v>3.3785850209669341</v>
      </c>
      <c r="F42" s="127">
        <f t="shared" ca="1" si="9"/>
        <v>29.329241476690775</v>
      </c>
      <c r="G42" s="128">
        <f t="shared" ca="1" si="10"/>
        <v>26.57744256068025</v>
      </c>
      <c r="H42" s="128">
        <f t="shared" ca="1" si="11"/>
        <v>3.3774425606802509</v>
      </c>
      <c r="I42" s="17">
        <f t="shared" ca="1" si="12"/>
        <v>3.2127227432800929</v>
      </c>
      <c r="J42" s="136">
        <f ca="1">AVERAGE(I$20:I42)</f>
        <v>2.9836137304501475</v>
      </c>
      <c r="K42" s="17">
        <f t="shared" ca="1" si="13"/>
        <v>-0.79532810559612699</v>
      </c>
      <c r="L42" s="17">
        <f t="shared" ca="1" si="4"/>
        <v>2.964671944969774</v>
      </c>
      <c r="M42" s="127">
        <f t="shared" ca="1" si="14"/>
        <v>19.38834175502911</v>
      </c>
      <c r="N42" s="128">
        <f t="shared" ca="1" si="15"/>
        <v>19.1664678083844</v>
      </c>
      <c r="O42" s="128">
        <f t="shared" ca="1" si="16"/>
        <v>0</v>
      </c>
      <c r="P42" s="17">
        <f t="shared" ca="1" si="5"/>
        <v>1.6063613716400464</v>
      </c>
      <c r="Q42" s="137">
        <f ca="1">AVERAGE(P$20:P42)</f>
        <v>2.0545087622844811</v>
      </c>
      <c r="R42">
        <v>1.615</v>
      </c>
    </row>
    <row r="43" spans="2:18" x14ac:dyDescent="0.25">
      <c r="B43" s="126">
        <f t="shared" si="17"/>
        <v>24</v>
      </c>
      <c r="C43" s="17">
        <f t="shared" si="6"/>
        <v>3.2921262866077932</v>
      </c>
      <c r="D43" s="17">
        <f t="shared" ca="1" si="7"/>
        <v>-0.23909478841233067</v>
      </c>
      <c r="E43" s="17">
        <f t="shared" ca="1" si="8"/>
        <v>3.1094123619547123</v>
      </c>
      <c r="F43" s="127">
        <f t="shared" ca="1" si="9"/>
        <v>22.407872812483603</v>
      </c>
      <c r="G43" s="128">
        <f t="shared" ca="1" si="10"/>
        <v>21.487588039396154</v>
      </c>
      <c r="H43" s="128">
        <f t="shared" ca="1" si="11"/>
        <v>0</v>
      </c>
      <c r="I43" s="17">
        <f t="shared" ca="1" si="12"/>
        <v>0</v>
      </c>
      <c r="J43" s="136">
        <f ca="1">AVERAGE(I$20:I43)</f>
        <v>2.8592964916813912</v>
      </c>
      <c r="K43" s="17">
        <f t="shared" ca="1" si="13"/>
        <v>0.23909478841233067</v>
      </c>
      <c r="L43" s="17">
        <f t="shared" ca="1" si="4"/>
        <v>3.2338446039819955</v>
      </c>
      <c r="M43" s="127">
        <f t="shared" ca="1" si="14"/>
        <v>25.377034309524387</v>
      </c>
      <c r="N43" s="128">
        <f t="shared" ca="1" si="15"/>
        <v>23.706508908050438</v>
      </c>
      <c r="O43" s="128">
        <f t="shared" ca="1" si="16"/>
        <v>0.50650890805043858</v>
      </c>
      <c r="P43" s="17">
        <f t="shared" ca="1" si="5"/>
        <v>0.24090308855465187</v>
      </c>
      <c r="Q43" s="137">
        <f ca="1">AVERAGE(P$20:P43)</f>
        <v>1.9789418592124051</v>
      </c>
      <c r="R43">
        <v>1.615</v>
      </c>
    </row>
    <row r="44" spans="2:18" x14ac:dyDescent="0.25">
      <c r="B44" s="126">
        <f t="shared" si="17"/>
        <v>25</v>
      </c>
      <c r="C44" s="17">
        <f t="shared" si="6"/>
        <v>3.2921262866077932</v>
      </c>
      <c r="D44" s="17">
        <f t="shared" ca="1" si="7"/>
        <v>0.75233629104332067</v>
      </c>
      <c r="E44" s="17">
        <f t="shared" ca="1" si="8"/>
        <v>3.3673978932399984</v>
      </c>
      <c r="F44" s="127">
        <f t="shared" ca="1" si="9"/>
        <v>29.002959985402509</v>
      </c>
      <c r="G44" s="128">
        <f t="shared" ca="1" si="10"/>
        <v>26.343655149488363</v>
      </c>
      <c r="H44" s="128">
        <f t="shared" ca="1" si="11"/>
        <v>3.1436551494883638</v>
      </c>
      <c r="I44" s="17">
        <f t="shared" ca="1" si="12"/>
        <v>2.9903372786765225</v>
      </c>
      <c r="J44" s="136">
        <f ca="1">AVERAGE(I$20:I44)</f>
        <v>2.8645381231611964</v>
      </c>
      <c r="K44" s="17">
        <f t="shared" ca="1" si="13"/>
        <v>-0.75233629104332067</v>
      </c>
      <c r="L44" s="17">
        <f t="shared" ca="1" si="4"/>
        <v>2.9758590726967098</v>
      </c>
      <c r="M44" s="127">
        <f t="shared" ca="1" si="14"/>
        <v>19.606459390767718</v>
      </c>
      <c r="N44" s="128">
        <f t="shared" ca="1" si="15"/>
        <v>19.336561095181082</v>
      </c>
      <c r="O44" s="128">
        <f t="shared" ca="1" si="16"/>
        <v>0</v>
      </c>
      <c r="P44" s="17">
        <f t="shared" ca="1" si="5"/>
        <v>1.4951686393382613</v>
      </c>
      <c r="Q44" s="137">
        <f ca="1">AVERAGE(P$20:P44)</f>
        <v>1.9595909304174393</v>
      </c>
      <c r="R44">
        <v>1.615</v>
      </c>
    </row>
    <row r="45" spans="2:18" x14ac:dyDescent="0.25">
      <c r="B45" s="126">
        <f t="shared" si="17"/>
        <v>26</v>
      </c>
      <c r="C45" s="17">
        <f t="shared" si="6"/>
        <v>3.2921262866077932</v>
      </c>
      <c r="D45" s="17">
        <f t="shared" ca="1" si="7"/>
        <v>0.55209170568559784</v>
      </c>
      <c r="E45" s="17">
        <f t="shared" ca="1" si="8"/>
        <v>3.3152911892935393</v>
      </c>
      <c r="F45" s="127">
        <f t="shared" ca="1" si="9"/>
        <v>27.530409377971058</v>
      </c>
      <c r="G45" s="128">
        <f t="shared" ca="1" si="10"/>
        <v>25.281542573603051</v>
      </c>
      <c r="H45" s="128">
        <f t="shared" ca="1" si="11"/>
        <v>2.0815425736030519</v>
      </c>
      <c r="I45" s="17">
        <f t="shared" ca="1" si="12"/>
        <v>1.9800245443621662</v>
      </c>
      <c r="J45" s="136">
        <f ca="1">AVERAGE(I$20:I45)</f>
        <v>2.8305183701304646</v>
      </c>
      <c r="K45" s="17">
        <f t="shared" ca="1" si="13"/>
        <v>-0.55209170568559784</v>
      </c>
      <c r="L45" s="17">
        <f t="shared" ca="1" si="4"/>
        <v>3.0279657766431689</v>
      </c>
      <c r="M45" s="127">
        <f t="shared" ca="1" si="14"/>
        <v>20.655172589655241</v>
      </c>
      <c r="N45" s="128">
        <f t="shared" ca="1" si="15"/>
        <v>20.148916775368502</v>
      </c>
      <c r="O45" s="128">
        <f t="shared" ca="1" si="16"/>
        <v>0</v>
      </c>
      <c r="P45" s="17">
        <f t="shared" ca="1" si="5"/>
        <v>0.99001227218108312</v>
      </c>
      <c r="Q45" s="137">
        <f ca="1">AVERAGE(P$20:P45)</f>
        <v>1.9222994435621947</v>
      </c>
      <c r="R45">
        <v>1.615</v>
      </c>
    </row>
    <row r="46" spans="2:18" x14ac:dyDescent="0.25">
      <c r="B46" s="126">
        <f t="shared" si="17"/>
        <v>27</v>
      </c>
      <c r="C46" s="17">
        <f t="shared" si="6"/>
        <v>3.2921262866077932</v>
      </c>
      <c r="D46" s="17">
        <f t="shared" ca="1" si="7"/>
        <v>-0.27181386030861177</v>
      </c>
      <c r="E46" s="17">
        <f t="shared" ca="1" si="8"/>
        <v>3.1008983589934997</v>
      </c>
      <c r="F46" s="127">
        <f t="shared" ca="1" si="9"/>
        <v>22.217901970711388</v>
      </c>
      <c r="G46" s="128">
        <f t="shared" ca="1" si="10"/>
        <v>21.343585998898213</v>
      </c>
      <c r="H46" s="128">
        <f t="shared" ca="1" si="11"/>
        <v>0</v>
      </c>
      <c r="I46" s="17">
        <f t="shared" ca="1" si="12"/>
        <v>0</v>
      </c>
      <c r="J46" s="136">
        <f ca="1">AVERAGE(I$20:I46)</f>
        <v>2.7256843564219286</v>
      </c>
      <c r="K46" s="17">
        <f t="shared" ca="1" si="13"/>
        <v>0.27181386030861177</v>
      </c>
      <c r="L46" s="17">
        <f t="shared" ca="1" si="4"/>
        <v>3.242358606943208</v>
      </c>
      <c r="M46" s="127">
        <f t="shared" ca="1" si="14"/>
        <v>25.59401683900975</v>
      </c>
      <c r="N46" s="128">
        <f t="shared" ca="1" si="15"/>
        <v>23.866453242428836</v>
      </c>
      <c r="O46" s="128">
        <f t="shared" ca="1" si="16"/>
        <v>0.66645324242883675</v>
      </c>
      <c r="P46" s="17">
        <f t="shared" ca="1" si="5"/>
        <v>0.31697496712610862</v>
      </c>
      <c r="Q46" s="137">
        <f ca="1">AVERAGE(P$20:P46)</f>
        <v>1.8628429814719694</v>
      </c>
      <c r="R46">
        <v>1.615</v>
      </c>
    </row>
    <row r="47" spans="2:18" x14ac:dyDescent="0.25">
      <c r="B47" s="126">
        <f t="shared" si="17"/>
        <v>28</v>
      </c>
      <c r="C47" s="17">
        <f t="shared" si="6"/>
        <v>3.2921262866077932</v>
      </c>
      <c r="D47" s="17">
        <f t="shared" ca="1" si="7"/>
        <v>-1.3256772035674658</v>
      </c>
      <c r="E47" s="17">
        <f t="shared" ca="1" si="8"/>
        <v>2.8266669977353875</v>
      </c>
      <c r="F47" s="127">
        <f t="shared" ca="1" si="9"/>
        <v>16.88907558350413</v>
      </c>
      <c r="G47" s="128">
        <f t="shared" ca="1" si="10"/>
        <v>17.187263986428611</v>
      </c>
      <c r="H47" s="128">
        <f t="shared" ca="1" si="11"/>
        <v>0</v>
      </c>
      <c r="I47" s="17">
        <f t="shared" ca="1" si="12"/>
        <v>0</v>
      </c>
      <c r="J47" s="136">
        <f ca="1">AVERAGE(I$20:I47)</f>
        <v>2.6283384865497168</v>
      </c>
      <c r="K47" s="17">
        <f t="shared" ca="1" si="13"/>
        <v>1.3256772035674658</v>
      </c>
      <c r="L47" s="17">
        <f t="shared" ca="1" si="4"/>
        <v>3.5165899682013206</v>
      </c>
      <c r="M47" s="127">
        <f t="shared" ca="1" si="14"/>
        <v>33.669418693422259</v>
      </c>
      <c r="N47" s="128">
        <f t="shared" ca="1" si="15"/>
        <v>29.637974820814524</v>
      </c>
      <c r="O47" s="128">
        <f t="shared" ca="1" si="16"/>
        <v>6.4379748208145244</v>
      </c>
      <c r="P47" s="17">
        <f t="shared" ca="1" si="5"/>
        <v>3.0619955418767439</v>
      </c>
      <c r="Q47" s="137">
        <f ca="1">AVERAGE(P$20:P47)</f>
        <v>1.9056698586292826</v>
      </c>
      <c r="R47">
        <v>1.615</v>
      </c>
    </row>
    <row r="48" spans="2:18" x14ac:dyDescent="0.25">
      <c r="B48" s="126">
        <f t="shared" si="17"/>
        <v>29</v>
      </c>
      <c r="C48" s="17">
        <f t="shared" si="6"/>
        <v>3.2921262866077932</v>
      </c>
      <c r="D48" s="17">
        <f t="shared" ca="1" si="7"/>
        <v>1.2751843314617872</v>
      </c>
      <c r="E48" s="17">
        <f t="shared" ca="1" si="8"/>
        <v>3.5034509505668767</v>
      </c>
      <c r="F48" s="127">
        <f t="shared" ca="1" si="9"/>
        <v>33.229929160373928</v>
      </c>
      <c r="G48" s="128">
        <f t="shared" ca="1" si="10"/>
        <v>29.332013486164946</v>
      </c>
      <c r="H48" s="128">
        <f t="shared" ca="1" si="11"/>
        <v>6.1320134861649471</v>
      </c>
      <c r="I48" s="17">
        <f t="shared" ca="1" si="12"/>
        <v>5.8329516594752997</v>
      </c>
      <c r="J48" s="136">
        <f ca="1">AVERAGE(I$20:I48)</f>
        <v>2.7388423890643923</v>
      </c>
      <c r="K48" s="17">
        <f t="shared" ca="1" si="13"/>
        <v>-1.2751843314617872</v>
      </c>
      <c r="L48" s="17">
        <f t="shared" ca="1" si="4"/>
        <v>2.839806015369831</v>
      </c>
      <c r="M48" s="127">
        <f t="shared" ca="1" si="14"/>
        <v>17.112445663710716</v>
      </c>
      <c r="N48" s="128">
        <f t="shared" ca="1" si="15"/>
        <v>17.366543810868286</v>
      </c>
      <c r="O48" s="128">
        <f t="shared" ca="1" si="16"/>
        <v>0</v>
      </c>
      <c r="P48" s="17">
        <f t="shared" ca="1" si="5"/>
        <v>2.9164758297376498</v>
      </c>
      <c r="Q48" s="137">
        <f ca="1">AVERAGE(P$20:P48)</f>
        <v>1.9405252369433641</v>
      </c>
      <c r="R48">
        <v>1.615</v>
      </c>
    </row>
    <row r="49" spans="2:18" x14ac:dyDescent="0.25">
      <c r="B49" s="126">
        <f t="shared" si="17"/>
        <v>30</v>
      </c>
      <c r="C49" s="17">
        <f t="shared" si="6"/>
        <v>3.2921262866077932</v>
      </c>
      <c r="D49" s="17">
        <f t="shared" ca="1" si="7"/>
        <v>7.0037913246778771E-2</v>
      </c>
      <c r="E49" s="17">
        <f t="shared" ca="1" si="8"/>
        <v>3.1898534192584327</v>
      </c>
      <c r="F49" s="127">
        <f t="shared" ca="1" si="9"/>
        <v>24.284867488305224</v>
      </c>
      <c r="G49" s="128">
        <f t="shared" ca="1" si="10"/>
        <v>22.897008306482743</v>
      </c>
      <c r="H49" s="128">
        <f t="shared" ca="1" si="11"/>
        <v>0</v>
      </c>
      <c r="I49" s="17">
        <f t="shared" ca="1" si="12"/>
        <v>0</v>
      </c>
      <c r="J49" s="136">
        <f ca="1">AVERAGE(I$20:I49)</f>
        <v>2.647547642762246</v>
      </c>
      <c r="K49" s="17">
        <f t="shared" ca="1" si="13"/>
        <v>-7.0037913246778771E-2</v>
      </c>
      <c r="L49" s="17">
        <f t="shared" ca="1" si="4"/>
        <v>3.1534035466782755</v>
      </c>
      <c r="M49" s="127">
        <f t="shared" ca="1" si="14"/>
        <v>23.415625283510231</v>
      </c>
      <c r="N49" s="128">
        <f t="shared" ca="1" si="15"/>
        <v>22.247260011005025</v>
      </c>
      <c r="O49" s="128">
        <f t="shared" ca="1" si="16"/>
        <v>0</v>
      </c>
      <c r="P49" s="17">
        <f t="shared" ca="1" si="5"/>
        <v>0</v>
      </c>
      <c r="Q49" s="137">
        <f ca="1">AVERAGE(P$20:P49)</f>
        <v>1.8758410623785855</v>
      </c>
      <c r="R49">
        <v>1.615</v>
      </c>
    </row>
    <row r="50" spans="2:18" x14ac:dyDescent="0.25">
      <c r="B50" s="126">
        <f t="shared" si="17"/>
        <v>31</v>
      </c>
      <c r="C50" s="17">
        <f t="shared" si="6"/>
        <v>3.2921262866077932</v>
      </c>
      <c r="D50" s="17">
        <f t="shared" ca="1" si="7"/>
        <v>0.24169366952264681</v>
      </c>
      <c r="E50" s="17">
        <f t="shared" ca="1" si="8"/>
        <v>3.2345208725980252</v>
      </c>
      <c r="F50" s="127">
        <f t="shared" ca="1" si="9"/>
        <v>25.394201805660977</v>
      </c>
      <c r="G50" s="128">
        <f t="shared" ca="1" si="10"/>
        <v>23.719174028462291</v>
      </c>
      <c r="H50" s="128">
        <f t="shared" ca="1" si="11"/>
        <v>0.51917402846229166</v>
      </c>
      <c r="I50" s="17">
        <f t="shared" ca="1" si="12"/>
        <v>0.49385361230990299</v>
      </c>
      <c r="J50" s="136">
        <f ca="1">AVERAGE(I$20:I50)</f>
        <v>2.5780736417799122</v>
      </c>
      <c r="K50" s="17">
        <f t="shared" ca="1" si="13"/>
        <v>-0.24169366952264681</v>
      </c>
      <c r="L50" s="17">
        <f t="shared" ca="1" si="4"/>
        <v>3.1087360933386829</v>
      </c>
      <c r="M50" s="127">
        <f t="shared" ca="1" si="14"/>
        <v>22.392724194193445</v>
      </c>
      <c r="N50" s="128">
        <f t="shared" ca="1" si="15"/>
        <v>21.476114499484847</v>
      </c>
      <c r="O50" s="128">
        <f t="shared" ca="1" si="16"/>
        <v>0</v>
      </c>
      <c r="P50" s="17">
        <f t="shared" ca="1" si="5"/>
        <v>0.24692680615495149</v>
      </c>
      <c r="Q50" s="137">
        <f ca="1">AVERAGE(P$20:P50)</f>
        <v>1.823295441210081</v>
      </c>
      <c r="R50">
        <v>1.615</v>
      </c>
    </row>
    <row r="51" spans="2:18" x14ac:dyDescent="0.25">
      <c r="B51" s="126">
        <f t="shared" si="17"/>
        <v>32</v>
      </c>
      <c r="C51" s="17">
        <f t="shared" si="6"/>
        <v>3.2921262866077932</v>
      </c>
      <c r="D51" s="17">
        <f t="shared" ca="1" si="7"/>
        <v>0.577484797759098</v>
      </c>
      <c r="E51" s="17">
        <f t="shared" ca="1" si="8"/>
        <v>3.3218988602505108</v>
      </c>
      <c r="F51" s="127">
        <f t="shared" ca="1" si="9"/>
        <v>27.712923597337593</v>
      </c>
      <c r="G51" s="128">
        <f t="shared" ca="1" si="10"/>
        <v>25.413821962380506</v>
      </c>
      <c r="H51" s="128">
        <f t="shared" ca="1" si="11"/>
        <v>2.2138219623805071</v>
      </c>
      <c r="I51" s="17">
        <f t="shared" ca="1" si="12"/>
        <v>2.1058525912222512</v>
      </c>
      <c r="J51" s="136">
        <f ca="1">AVERAGE(I$20:I51)</f>
        <v>2.5633167339499852</v>
      </c>
      <c r="K51" s="17">
        <f t="shared" ca="1" si="13"/>
        <v>-0.577484797759098</v>
      </c>
      <c r="L51" s="17">
        <f t="shared" ca="1" si="4"/>
        <v>3.0213581056861969</v>
      </c>
      <c r="M51" s="127">
        <f t="shared" ca="1" si="14"/>
        <v>20.519139930096923</v>
      </c>
      <c r="N51" s="128">
        <f t="shared" ca="1" si="15"/>
        <v>20.04404131037473</v>
      </c>
      <c r="O51" s="128">
        <f t="shared" ca="1" si="16"/>
        <v>0</v>
      </c>
      <c r="P51" s="17">
        <f t="shared" ca="1" si="5"/>
        <v>1.0529262956111256</v>
      </c>
      <c r="Q51" s="137">
        <f ca="1">AVERAGE(P$20:P51)</f>
        <v>1.7992214054101137</v>
      </c>
      <c r="R51">
        <v>1.615</v>
      </c>
    </row>
    <row r="52" spans="2:18" x14ac:dyDescent="0.25">
      <c r="B52" s="126">
        <f t="shared" si="17"/>
        <v>33</v>
      </c>
      <c r="C52" s="17">
        <f t="shared" si="6"/>
        <v>3.2921262866077932</v>
      </c>
      <c r="D52" s="17">
        <f t="shared" ca="1" si="7"/>
        <v>1.0172584552492481</v>
      </c>
      <c r="E52" s="17">
        <f t="shared" ca="1" si="8"/>
        <v>3.4363346924771569</v>
      </c>
      <c r="F52" s="127">
        <f t="shared" ca="1" si="9"/>
        <v>31.072857610477161</v>
      </c>
      <c r="G52" s="128">
        <f t="shared" ca="1" si="10"/>
        <v>27.81769715479043</v>
      </c>
      <c r="H52" s="128">
        <f t="shared" ca="1" si="11"/>
        <v>4.6176971547904309</v>
      </c>
      <c r="I52" s="17">
        <f t="shared" ca="1" si="12"/>
        <v>4.3924894070698857</v>
      </c>
      <c r="J52" s="136">
        <f ca="1">AVERAGE(I$20:I52)</f>
        <v>2.6187462088930125</v>
      </c>
      <c r="K52" s="17">
        <f t="shared" ca="1" si="13"/>
        <v>-1.0172584552492481</v>
      </c>
      <c r="L52" s="17">
        <f t="shared" ca="1" si="4"/>
        <v>2.9069222734595508</v>
      </c>
      <c r="M52" s="127">
        <f t="shared" ca="1" si="14"/>
        <v>18.300388213220501</v>
      </c>
      <c r="N52" s="128">
        <f t="shared" ca="1" si="15"/>
        <v>18.311929072847104</v>
      </c>
      <c r="O52" s="128">
        <f t="shared" ca="1" si="16"/>
        <v>0</v>
      </c>
      <c r="P52" s="17">
        <f t="shared" ca="1" si="5"/>
        <v>2.1962447035349428</v>
      </c>
      <c r="Q52" s="137">
        <f ca="1">AVERAGE(P$20:P52)</f>
        <v>1.8112524144441995</v>
      </c>
      <c r="R52">
        <v>1.615</v>
      </c>
    </row>
    <row r="53" spans="2:18" x14ac:dyDescent="0.25">
      <c r="B53" s="126">
        <f t="shared" si="17"/>
        <v>34</v>
      </c>
      <c r="C53" s="17">
        <f t="shared" si="6"/>
        <v>3.2921262866077932</v>
      </c>
      <c r="D53" s="17">
        <f t="shared" ca="1" si="7"/>
        <v>-1.4879105947329663</v>
      </c>
      <c r="E53" s="17">
        <f t="shared" ca="1" si="8"/>
        <v>2.7844513879170778</v>
      </c>
      <c r="F53" s="127">
        <f t="shared" ca="1" si="9"/>
        <v>16.190932898360426</v>
      </c>
      <c r="G53" s="128">
        <f t="shared" ca="1" si="10"/>
        <v>16.623669792524527</v>
      </c>
      <c r="H53" s="128">
        <f t="shared" ca="1" si="11"/>
        <v>0</v>
      </c>
      <c r="I53" s="17">
        <f t="shared" ca="1" si="12"/>
        <v>0</v>
      </c>
      <c r="J53" s="136">
        <f ca="1">AVERAGE(I$20:I53)</f>
        <v>2.5417242615726297</v>
      </c>
      <c r="K53" s="17">
        <f t="shared" ca="1" si="13"/>
        <v>1.4879105947329663</v>
      </c>
      <c r="L53" s="17">
        <f t="shared" ca="1" si="4"/>
        <v>3.5588055780196299</v>
      </c>
      <c r="M53" s="127">
        <f t="shared" ca="1" si="14"/>
        <v>35.121222522232735</v>
      </c>
      <c r="N53" s="128">
        <f t="shared" ca="1" si="15"/>
        <v>30.642794498813519</v>
      </c>
      <c r="O53" s="128">
        <f t="shared" ca="1" si="16"/>
        <v>7.4427944988135195</v>
      </c>
      <c r="P53" s="17">
        <f t="shared" ca="1" si="5"/>
        <v>3.5399025638917321</v>
      </c>
      <c r="Q53" s="137">
        <f ca="1">AVERAGE(P$20:P53)</f>
        <v>1.8620950658985385</v>
      </c>
      <c r="R53">
        <v>1.615</v>
      </c>
    </row>
    <row r="54" spans="2:18" x14ac:dyDescent="0.25">
      <c r="B54" s="126">
        <f t="shared" si="17"/>
        <v>35</v>
      </c>
      <c r="C54" s="17">
        <f t="shared" si="6"/>
        <v>3.2921262866077932</v>
      </c>
      <c r="D54" s="17">
        <f t="shared" ca="1" si="7"/>
        <v>-0.98053533292841166</v>
      </c>
      <c r="E54" s="17">
        <f t="shared" ca="1" si="8"/>
        <v>2.9164781915850924</v>
      </c>
      <c r="F54" s="127">
        <f t="shared" ca="1" si="9"/>
        <v>18.476103447722767</v>
      </c>
      <c r="G54" s="128">
        <f t="shared" ca="1" si="10"/>
        <v>18.450653480178065</v>
      </c>
      <c r="H54" s="128">
        <f t="shared" ca="1" si="11"/>
        <v>0</v>
      </c>
      <c r="I54" s="17">
        <f t="shared" ca="1" si="12"/>
        <v>0</v>
      </c>
      <c r="J54" s="136">
        <f ca="1">AVERAGE(I$20:I54)</f>
        <v>2.4691035683848406</v>
      </c>
      <c r="K54" s="17">
        <f t="shared" ca="1" si="13"/>
        <v>0.98053533292841166</v>
      </c>
      <c r="L54" s="17">
        <f t="shared" ca="1" si="4"/>
        <v>3.4267787743516154</v>
      </c>
      <c r="M54" s="127">
        <f t="shared" ca="1" si="14"/>
        <v>30.777342136820643</v>
      </c>
      <c r="N54" s="128">
        <f t="shared" ca="1" si="15"/>
        <v>27.608545020680065</v>
      </c>
      <c r="O54" s="128">
        <f t="shared" ca="1" si="16"/>
        <v>4.4085450206800658</v>
      </c>
      <c r="P54" s="17">
        <f t="shared" ca="1" si="5"/>
        <v>2.0967688714534938</v>
      </c>
      <c r="Q54" s="137">
        <f ca="1">AVERAGE(P$20:P54)</f>
        <v>1.8688000317715372</v>
      </c>
      <c r="R54">
        <v>1.615</v>
      </c>
    </row>
    <row r="55" spans="2:18" x14ac:dyDescent="0.25">
      <c r="B55" s="126">
        <f t="shared" si="17"/>
        <v>36</v>
      </c>
      <c r="C55" s="17">
        <f t="shared" si="6"/>
        <v>3.2921262866077932</v>
      </c>
      <c r="D55" s="17">
        <f t="shared" ca="1" si="7"/>
        <v>-0.80446397987543605</v>
      </c>
      <c r="E55" s="17">
        <f t="shared" ca="1" si="8"/>
        <v>2.9622946507447461</v>
      </c>
      <c r="F55" s="127">
        <f t="shared" ca="1" si="9"/>
        <v>19.342304705629484</v>
      </c>
      <c r="G55" s="128">
        <f t="shared" ca="1" si="10"/>
        <v>19.130515739878067</v>
      </c>
      <c r="H55" s="128">
        <f t="shared" ca="1" si="11"/>
        <v>0</v>
      </c>
      <c r="I55" s="17">
        <f t="shared" ca="1" si="12"/>
        <v>0</v>
      </c>
      <c r="J55" s="136">
        <f ca="1">AVERAGE(I$20:I55)</f>
        <v>2.4005173581519283</v>
      </c>
      <c r="K55" s="17">
        <f t="shared" ca="1" si="13"/>
        <v>0.80446397987543605</v>
      </c>
      <c r="L55" s="17">
        <f t="shared" ca="1" si="4"/>
        <v>3.3809623151919621</v>
      </c>
      <c r="M55" s="127">
        <f t="shared" ca="1" si="14"/>
        <v>29.399048656303812</v>
      </c>
      <c r="N55" s="128">
        <f t="shared" ca="1" si="15"/>
        <v>26.627389673902737</v>
      </c>
      <c r="O55" s="128">
        <f t="shared" ca="1" si="16"/>
        <v>3.4273896739027379</v>
      </c>
      <c r="P55" s="17">
        <f t="shared" ca="1" si="5"/>
        <v>1.6301169535230957</v>
      </c>
      <c r="Q55" s="137">
        <f ca="1">AVERAGE(P$20:P55)</f>
        <v>1.8621699462646362</v>
      </c>
      <c r="R55">
        <v>1.615</v>
      </c>
    </row>
    <row r="56" spans="2:18" x14ac:dyDescent="0.25">
      <c r="B56" s="126">
        <f t="shared" si="17"/>
        <v>37</v>
      </c>
      <c r="C56" s="17">
        <f t="shared" si="6"/>
        <v>3.2921262866077932</v>
      </c>
      <c r="D56" s="17">
        <f t="shared" ca="1" si="7"/>
        <v>-3.2548541639698669E-2</v>
      </c>
      <c r="E56" s="17">
        <f t="shared" ca="1" si="8"/>
        <v>3.1631588545882456</v>
      </c>
      <c r="F56" s="127">
        <f t="shared" ca="1" si="9"/>
        <v>23.645169736062176</v>
      </c>
      <c r="G56" s="128">
        <f t="shared" ca="1" si="10"/>
        <v>22.419327218806014</v>
      </c>
      <c r="H56" s="128">
        <f t="shared" ca="1" si="11"/>
        <v>0</v>
      </c>
      <c r="I56" s="17">
        <f t="shared" ca="1" si="12"/>
        <v>0</v>
      </c>
      <c r="J56" s="136">
        <f ca="1">AVERAGE(I$20:I56)</f>
        <v>2.3356385106343085</v>
      </c>
      <c r="K56" s="17">
        <f t="shared" ca="1" si="13"/>
        <v>3.2548541639698669E-2</v>
      </c>
      <c r="L56" s="17">
        <f t="shared" ca="1" si="4"/>
        <v>3.1800981113484621</v>
      </c>
      <c r="M56" s="127">
        <f t="shared" ca="1" si="14"/>
        <v>24.04911292722047</v>
      </c>
      <c r="N56" s="128">
        <f t="shared" ca="1" si="15"/>
        <v>22.721274920380612</v>
      </c>
      <c r="O56" s="128">
        <f t="shared" ca="1" si="16"/>
        <v>0</v>
      </c>
      <c r="P56" s="17">
        <f t="shared" ca="1" si="5"/>
        <v>0</v>
      </c>
      <c r="Q56" s="137">
        <f ca="1">AVERAGE(P$20:P56)</f>
        <v>1.8118410287980244</v>
      </c>
      <c r="R56">
        <v>1.615</v>
      </c>
    </row>
    <row r="57" spans="2:18" x14ac:dyDescent="0.25">
      <c r="B57" s="126">
        <f t="shared" si="17"/>
        <v>38</v>
      </c>
      <c r="C57" s="17">
        <f t="shared" si="6"/>
        <v>3.2921262866077932</v>
      </c>
      <c r="D57" s="17">
        <f t="shared" ca="1" si="7"/>
        <v>-0.65537847149244044</v>
      </c>
      <c r="E57" s="17">
        <f t="shared" ca="1" si="8"/>
        <v>3.0010889803599134</v>
      </c>
      <c r="F57" s="127">
        <f t="shared" ca="1" si="9"/>
        <v>20.107421592240012</v>
      </c>
      <c r="G57" s="128">
        <f t="shared" ca="1" si="10"/>
        <v>19.725727627006417</v>
      </c>
      <c r="H57" s="128">
        <f t="shared" ca="1" si="11"/>
        <v>0</v>
      </c>
      <c r="I57" s="17">
        <f t="shared" ca="1" si="12"/>
        <v>0</v>
      </c>
      <c r="J57" s="136">
        <f ca="1">AVERAGE(I$20:I57)</f>
        <v>2.2741743393018266</v>
      </c>
      <c r="K57" s="17">
        <f t="shared" ca="1" si="13"/>
        <v>0.65537847149244044</v>
      </c>
      <c r="L57" s="17">
        <f t="shared" ca="1" si="4"/>
        <v>3.3421679855767943</v>
      </c>
      <c r="M57" s="127">
        <f t="shared" ca="1" si="14"/>
        <v>28.280371730272488</v>
      </c>
      <c r="N57" s="128">
        <f t="shared" ca="1" si="15"/>
        <v>25.82392431349664</v>
      </c>
      <c r="O57" s="128">
        <f t="shared" ca="1" si="16"/>
        <v>2.6239243134966408</v>
      </c>
      <c r="P57" s="17">
        <f t="shared" ca="1" si="5"/>
        <v>1.2479770073304204</v>
      </c>
      <c r="Q57" s="137">
        <f ca="1">AVERAGE(P$20:P57)</f>
        <v>1.7970025019172979</v>
      </c>
      <c r="R57">
        <v>1.615</v>
      </c>
    </row>
    <row r="58" spans="2:18" x14ac:dyDescent="0.25">
      <c r="B58" s="126">
        <f t="shared" si="17"/>
        <v>39</v>
      </c>
      <c r="C58" s="17">
        <f t="shared" si="6"/>
        <v>3.2921262866077932</v>
      </c>
      <c r="D58" s="17">
        <f t="shared" ca="1" si="7"/>
        <v>0.84681232692673802</v>
      </c>
      <c r="E58" s="17">
        <f t="shared" ca="1" si="8"/>
        <v>3.3919820028328642</v>
      </c>
      <c r="F58" s="127">
        <f t="shared" ca="1" si="9"/>
        <v>29.724808579226508</v>
      </c>
      <c r="G58" s="128">
        <f t="shared" ca="1" si="10"/>
        <v>26.860142848546097</v>
      </c>
      <c r="H58" s="128">
        <f t="shared" ca="1" si="11"/>
        <v>3.6601428485460978</v>
      </c>
      <c r="I58" s="17">
        <f t="shared" ca="1" si="12"/>
        <v>3.4816355754129087</v>
      </c>
      <c r="J58" s="136">
        <f ca="1">AVERAGE(I$20:I58)</f>
        <v>2.3051348838174954</v>
      </c>
      <c r="K58" s="17">
        <f t="shared" ca="1" si="13"/>
        <v>-0.84681232692673802</v>
      </c>
      <c r="L58" s="17">
        <f t="shared" ca="1" si="4"/>
        <v>2.9512749631038435</v>
      </c>
      <c r="M58" s="127">
        <f t="shared" ca="1" si="14"/>
        <v>19.130328649559711</v>
      </c>
      <c r="N58" s="128">
        <f t="shared" ca="1" si="15"/>
        <v>18.964742672470035</v>
      </c>
      <c r="O58" s="128">
        <f t="shared" ca="1" si="16"/>
        <v>0</v>
      </c>
      <c r="P58" s="17">
        <f t="shared" ca="1" si="5"/>
        <v>1.7408177877064543</v>
      </c>
      <c r="Q58" s="137">
        <f ca="1">AVERAGE(P$20:P58)</f>
        <v>1.7955618682195837</v>
      </c>
      <c r="R58">
        <v>1.615</v>
      </c>
    </row>
    <row r="59" spans="2:18" x14ac:dyDescent="0.25">
      <c r="B59" s="126">
        <f t="shared" si="17"/>
        <v>40</v>
      </c>
      <c r="C59" s="17">
        <f t="shared" si="6"/>
        <v>3.2921262866077932</v>
      </c>
      <c r="D59" s="17">
        <f t="shared" ca="1" si="7"/>
        <v>2.9745569918304682</v>
      </c>
      <c r="E59" s="17">
        <f t="shared" ca="1" si="8"/>
        <v>3.9456537095096529</v>
      </c>
      <c r="F59" s="127">
        <f t="shared" ca="1" si="9"/>
        <v>51.710130469744335</v>
      </c>
      <c r="G59" s="128">
        <f t="shared" ca="1" si="10"/>
        <v>41.592618972562477</v>
      </c>
      <c r="H59" s="128">
        <f t="shared" ca="1" si="11"/>
        <v>18.392618972562477</v>
      </c>
      <c r="I59" s="17">
        <f t="shared" ca="1" si="12"/>
        <v>17.495600360331519</v>
      </c>
      <c r="J59" s="136">
        <f ca="1">AVERAGE(I$20:I59)</f>
        <v>2.6848965207303461</v>
      </c>
      <c r="K59" s="17">
        <f t="shared" ca="1" si="13"/>
        <v>-2.9745569918304682</v>
      </c>
      <c r="L59" s="17">
        <f t="shared" ca="1" si="4"/>
        <v>2.3976032564270549</v>
      </c>
      <c r="M59" s="127">
        <f t="shared" ca="1" si="14"/>
        <v>10.996788288874464</v>
      </c>
      <c r="N59" s="128">
        <f t="shared" ca="1" si="15"/>
        <v>12.247261890493059</v>
      </c>
      <c r="O59" s="128">
        <f t="shared" ca="1" si="16"/>
        <v>0</v>
      </c>
      <c r="P59" s="17">
        <f t="shared" ca="1" si="5"/>
        <v>8.7478001801657594</v>
      </c>
      <c r="Q59" s="137">
        <f ca="1">AVERAGE(P$20:P59)</f>
        <v>1.9693678260182381</v>
      </c>
      <c r="R59">
        <v>1.615</v>
      </c>
    </row>
    <row r="60" spans="2:18" x14ac:dyDescent="0.25">
      <c r="B60" s="126">
        <f t="shared" si="17"/>
        <v>41</v>
      </c>
      <c r="C60" s="17">
        <f t="shared" si="6"/>
        <v>3.2921262866077932</v>
      </c>
      <c r="D60" s="17">
        <f t="shared" ca="1" si="7"/>
        <v>-0.44981561586610042</v>
      </c>
      <c r="E60" s="17">
        <f t="shared" ca="1" si="8"/>
        <v>3.0545795795757456</v>
      </c>
      <c r="F60" s="127">
        <f t="shared" ca="1" si="9"/>
        <v>21.212265582284466</v>
      </c>
      <c r="G60" s="128">
        <f t="shared" ca="1" si="10"/>
        <v>20.576910468271819</v>
      </c>
      <c r="H60" s="128">
        <f t="shared" ca="1" si="11"/>
        <v>0</v>
      </c>
      <c r="I60" s="17">
        <f t="shared" ca="1" si="12"/>
        <v>0</v>
      </c>
      <c r="J60" s="136">
        <f ca="1">AVERAGE(I$20:I60)</f>
        <v>2.6194112397369231</v>
      </c>
      <c r="K60" s="17">
        <f t="shared" ca="1" si="13"/>
        <v>0.44981561586610042</v>
      </c>
      <c r="L60" s="17">
        <f t="shared" ca="1" si="4"/>
        <v>3.2886773863609622</v>
      </c>
      <c r="M60" s="127">
        <f t="shared" ca="1" si="14"/>
        <v>26.807384386171474</v>
      </c>
      <c r="N60" s="128">
        <f t="shared" ca="1" si="15"/>
        <v>24.755693914978931</v>
      </c>
      <c r="O60" s="128">
        <f t="shared" ca="1" si="16"/>
        <v>1.5556939149789315</v>
      </c>
      <c r="P60" s="17">
        <f t="shared" ca="1" si="5"/>
        <v>0.73991091372233586</v>
      </c>
      <c r="Q60" s="137">
        <f ca="1">AVERAGE(P$20:P60)</f>
        <v>1.9393810720598015</v>
      </c>
      <c r="R60">
        <v>1.615</v>
      </c>
    </row>
    <row r="61" spans="2:18" x14ac:dyDescent="0.25">
      <c r="B61" s="126">
        <f t="shared" si="17"/>
        <v>42</v>
      </c>
      <c r="C61" s="17">
        <f t="shared" si="6"/>
        <v>3.2921262866077932</v>
      </c>
      <c r="D61" s="17">
        <f t="shared" ca="1" si="7"/>
        <v>0.21857658794033341</v>
      </c>
      <c r="E61" s="17">
        <f t="shared" ca="1" si="8"/>
        <v>3.2285054543835257</v>
      </c>
      <c r="F61" s="127">
        <f t="shared" ca="1" si="9"/>
        <v>25.241903589553683</v>
      </c>
      <c r="G61" s="128">
        <f t="shared" ca="1" si="10"/>
        <v>23.606754783951509</v>
      </c>
      <c r="H61" s="128">
        <f t="shared" ca="1" si="11"/>
        <v>0.40675478395150932</v>
      </c>
      <c r="I61" s="17">
        <f t="shared" ca="1" si="12"/>
        <v>0.38691711905110648</v>
      </c>
      <c r="J61" s="136">
        <f ca="1">AVERAGE(I$20:I61)</f>
        <v>2.5662566178158324</v>
      </c>
      <c r="K61" s="17">
        <f t="shared" ca="1" si="13"/>
        <v>-0.21857658794033341</v>
      </c>
      <c r="L61" s="17">
        <f t="shared" ca="1" si="4"/>
        <v>3.1147515115531821</v>
      </c>
      <c r="M61" s="127">
        <f t="shared" ca="1" si="14"/>
        <v>22.527831752007327</v>
      </c>
      <c r="N61" s="128">
        <f t="shared" ca="1" si="15"/>
        <v>21.578387284929292</v>
      </c>
      <c r="O61" s="128">
        <f t="shared" ca="1" si="16"/>
        <v>0</v>
      </c>
      <c r="P61" s="17">
        <f t="shared" ca="1" si="5"/>
        <v>0.19345855952555324</v>
      </c>
      <c r="Q61" s="137">
        <f ca="1">AVERAGE(P$20:P61)</f>
        <v>1.8978114884280337</v>
      </c>
      <c r="R61">
        <v>1.615</v>
      </c>
    </row>
    <row r="62" spans="2:18" x14ac:dyDescent="0.25">
      <c r="B62" s="126">
        <f t="shared" si="17"/>
        <v>43</v>
      </c>
      <c r="C62" s="17">
        <f t="shared" si="6"/>
        <v>3.2921262866077932</v>
      </c>
      <c r="D62" s="17">
        <f t="shared" ca="1" si="7"/>
        <v>0.80563950177747756</v>
      </c>
      <c r="E62" s="17">
        <f t="shared" ca="1" si="8"/>
        <v>3.3812682039710409</v>
      </c>
      <c r="F62" s="127">
        <f t="shared" ca="1" si="9"/>
        <v>29.408042870947902</v>
      </c>
      <c r="G62" s="128">
        <f t="shared" ca="1" si="10"/>
        <v>26.633823230158555</v>
      </c>
      <c r="H62" s="128">
        <f t="shared" ca="1" si="11"/>
        <v>3.4338232301585556</v>
      </c>
      <c r="I62" s="17">
        <f t="shared" ca="1" si="12"/>
        <v>3.2663536950609058</v>
      </c>
      <c r="J62" s="136">
        <f ca="1">AVERAGE(I$20:I62)</f>
        <v>2.5825379451936246</v>
      </c>
      <c r="K62" s="17">
        <f t="shared" ca="1" si="13"/>
        <v>-0.80563950177747756</v>
      </c>
      <c r="L62" s="17">
        <f t="shared" ca="1" si="4"/>
        <v>2.9619887619656668</v>
      </c>
      <c r="M62" s="127">
        <f t="shared" ca="1" si="14"/>
        <v>19.336389016476094</v>
      </c>
      <c r="N62" s="128">
        <f t="shared" ca="1" si="15"/>
        <v>19.125894651566721</v>
      </c>
      <c r="O62" s="128">
        <f t="shared" ca="1" si="16"/>
        <v>0</v>
      </c>
      <c r="P62" s="17">
        <f t="shared" ca="1" si="5"/>
        <v>1.6331768475304529</v>
      </c>
      <c r="Q62" s="137">
        <f ca="1">AVERAGE(P$20:P62)</f>
        <v>1.8916571944536713</v>
      </c>
      <c r="R62">
        <v>1.615</v>
      </c>
    </row>
    <row r="63" spans="2:18" x14ac:dyDescent="0.25">
      <c r="B63" s="126">
        <f t="shared" si="17"/>
        <v>44</v>
      </c>
      <c r="C63" s="17">
        <f t="shared" si="6"/>
        <v>3.2921262866077932</v>
      </c>
      <c r="D63" s="17">
        <f t="shared" ca="1" si="7"/>
        <v>0.19210801838198677</v>
      </c>
      <c r="E63" s="17">
        <f t="shared" ca="1" si="8"/>
        <v>3.2216179277350561</v>
      </c>
      <c r="F63" s="127">
        <f t="shared" ca="1" si="9"/>
        <v>25.068646646741225</v>
      </c>
      <c r="G63" s="128">
        <f t="shared" ca="1" si="10"/>
        <v>23.478691269244482</v>
      </c>
      <c r="H63" s="128">
        <f t="shared" ca="1" si="11"/>
        <v>0.27869126924448295</v>
      </c>
      <c r="I63" s="17">
        <f t="shared" ca="1" si="12"/>
        <v>0.26509933565680305</v>
      </c>
      <c r="J63" s="136">
        <f ca="1">AVERAGE(I$20:I63)</f>
        <v>2.5298688858859695</v>
      </c>
      <c r="K63" s="17">
        <f t="shared" ca="1" si="13"/>
        <v>-0.19210801838198677</v>
      </c>
      <c r="L63" s="17">
        <f t="shared" ca="1" si="4"/>
        <v>3.1216390382016517</v>
      </c>
      <c r="M63" s="127">
        <f t="shared" ca="1" si="14"/>
        <v>22.683528360306425</v>
      </c>
      <c r="N63" s="128">
        <f t="shared" ca="1" si="15"/>
        <v>21.696085673043338</v>
      </c>
      <c r="O63" s="128">
        <f t="shared" ca="1" si="16"/>
        <v>0</v>
      </c>
      <c r="P63" s="17">
        <f t="shared" ca="1" si="5"/>
        <v>0.13254966782840152</v>
      </c>
      <c r="Q63" s="137">
        <f ca="1">AVERAGE(P$20:P63)</f>
        <v>1.8516774779394607</v>
      </c>
      <c r="R63">
        <v>1.615</v>
      </c>
    </row>
    <row r="64" spans="2:18" x14ac:dyDescent="0.25">
      <c r="B64" s="126">
        <f t="shared" si="17"/>
        <v>45</v>
      </c>
      <c r="C64" s="17">
        <f t="shared" si="6"/>
        <v>3.2921262866077932</v>
      </c>
      <c r="D64" s="17">
        <f t="shared" ca="1" si="7"/>
        <v>-0.99361841421341524</v>
      </c>
      <c r="E64" s="17">
        <f t="shared" ca="1" si="8"/>
        <v>2.9130737737227701</v>
      </c>
      <c r="F64" s="127">
        <f t="shared" ca="1" si="9"/>
        <v>18.413310019302198</v>
      </c>
      <c r="G64" s="128">
        <f t="shared" ca="1" si="10"/>
        <v>18.401111040088445</v>
      </c>
      <c r="H64" s="128">
        <f t="shared" ca="1" si="11"/>
        <v>0</v>
      </c>
      <c r="I64" s="17">
        <f t="shared" ca="1" si="12"/>
        <v>0</v>
      </c>
      <c r="J64" s="136">
        <f ca="1">AVERAGE(I$20:I64)</f>
        <v>2.4736495773107254</v>
      </c>
      <c r="K64" s="17">
        <f t="shared" ca="1" si="13"/>
        <v>0.99361841421341524</v>
      </c>
      <c r="L64" s="17">
        <f t="shared" ca="1" si="4"/>
        <v>3.4301831922139376</v>
      </c>
      <c r="M64" s="127">
        <f t="shared" ca="1" si="14"/>
        <v>30.882299628353561</v>
      </c>
      <c r="N64" s="128">
        <f t="shared" ca="1" si="15"/>
        <v>27.682877200115772</v>
      </c>
      <c r="O64" s="128">
        <f t="shared" ca="1" si="16"/>
        <v>4.4828772001157731</v>
      </c>
      <c r="P64" s="17">
        <f t="shared" ca="1" si="5"/>
        <v>2.1321223495867496</v>
      </c>
      <c r="Q64" s="137">
        <f ca="1">AVERAGE(P$20:P64)</f>
        <v>1.8579095861982893</v>
      </c>
      <c r="R64">
        <v>1.615</v>
      </c>
    </row>
    <row r="65" spans="2:18" x14ac:dyDescent="0.25">
      <c r="B65" s="126">
        <f t="shared" si="17"/>
        <v>46</v>
      </c>
      <c r="C65" s="17">
        <f t="shared" si="6"/>
        <v>3.2921262866077932</v>
      </c>
      <c r="D65" s="17">
        <f t="shared" ca="1" si="7"/>
        <v>-0.4548587639874313</v>
      </c>
      <c r="E65" s="17">
        <f t="shared" ca="1" si="8"/>
        <v>3.053267275297221</v>
      </c>
      <c r="F65" s="127">
        <f t="shared" ca="1" si="9"/>
        <v>21.184446892688637</v>
      </c>
      <c r="G65" s="128">
        <f t="shared" ca="1" si="10"/>
        <v>20.55559493629352</v>
      </c>
      <c r="H65" s="128">
        <f t="shared" ca="1" si="11"/>
        <v>0</v>
      </c>
      <c r="I65" s="17">
        <f t="shared" ca="1" si="12"/>
        <v>0</v>
      </c>
      <c r="J65" s="136">
        <f ca="1">AVERAGE(I$20:I65)</f>
        <v>2.4198745864996227</v>
      </c>
      <c r="K65" s="17">
        <f t="shared" ca="1" si="13"/>
        <v>0.4548587639874313</v>
      </c>
      <c r="L65" s="17">
        <f t="shared" ca="1" si="4"/>
        <v>3.2899896906394872</v>
      </c>
      <c r="M65" s="127">
        <f t="shared" ca="1" si="14"/>
        <v>26.842586924566405</v>
      </c>
      <c r="N65" s="128">
        <f t="shared" ca="1" si="15"/>
        <v>24.781364822920306</v>
      </c>
      <c r="O65" s="128">
        <f t="shared" ca="1" si="16"/>
        <v>1.5813648229203068</v>
      </c>
      <c r="P65" s="17">
        <f t="shared" ca="1" si="5"/>
        <v>0.75212037521607844</v>
      </c>
      <c r="Q65" s="137">
        <f ca="1">AVERAGE(P$20:P65)</f>
        <v>1.8338706903073716</v>
      </c>
      <c r="R65">
        <v>1.615</v>
      </c>
    </row>
    <row r="66" spans="2:18" x14ac:dyDescent="0.25">
      <c r="B66" s="126">
        <f t="shared" si="17"/>
        <v>47</v>
      </c>
      <c r="C66" s="17">
        <f t="shared" si="6"/>
        <v>3.2921262866077932</v>
      </c>
      <c r="D66" s="17">
        <f t="shared" ca="1" si="7"/>
        <v>-1.2116106518078595</v>
      </c>
      <c r="E66" s="17">
        <f t="shared" ca="1" si="8"/>
        <v>2.8563488592055157</v>
      </c>
      <c r="F66" s="127">
        <f t="shared" ca="1" si="9"/>
        <v>17.397888690042734</v>
      </c>
      <c r="G66" s="128">
        <f t="shared" ca="1" si="10"/>
        <v>17.594930208088012</v>
      </c>
      <c r="H66" s="128">
        <f t="shared" ca="1" si="11"/>
        <v>0</v>
      </c>
      <c r="I66" s="17">
        <f t="shared" ca="1" si="12"/>
        <v>0</v>
      </c>
      <c r="J66" s="136">
        <f ca="1">AVERAGE(I$20:I66)</f>
        <v>2.3683878931698437</v>
      </c>
      <c r="K66" s="17">
        <f t="shared" ca="1" si="13"/>
        <v>1.2116106518078595</v>
      </c>
      <c r="L66" s="17">
        <f t="shared" ca="1" si="4"/>
        <v>3.486908106731192</v>
      </c>
      <c r="M66" s="127">
        <f t="shared" ca="1" si="14"/>
        <v>32.68473360743512</v>
      </c>
      <c r="N66" s="128">
        <f t="shared" ca="1" si="15"/>
        <v>28.951276944213465</v>
      </c>
      <c r="O66" s="128">
        <f t="shared" ca="1" si="16"/>
        <v>5.7512769442134655</v>
      </c>
      <c r="P66" s="17">
        <f t="shared" ca="1" si="5"/>
        <v>2.7353919288942001</v>
      </c>
      <c r="Q66" s="137">
        <f ca="1">AVERAGE(P$20:P66)</f>
        <v>1.8530519932560277</v>
      </c>
      <c r="R66">
        <v>1.615</v>
      </c>
    </row>
    <row r="67" spans="2:18" x14ac:dyDescent="0.25">
      <c r="B67" s="126">
        <f t="shared" si="17"/>
        <v>48</v>
      </c>
      <c r="C67" s="17">
        <f t="shared" si="6"/>
        <v>3.2921262866077932</v>
      </c>
      <c r="D67" s="17">
        <f t="shared" ca="1" si="7"/>
        <v>-0.90874209490721114</v>
      </c>
      <c r="E67" s="17">
        <f t="shared" ca="1" si="8"/>
        <v>2.9351598902300045</v>
      </c>
      <c r="F67" s="127">
        <f t="shared" ca="1" si="9"/>
        <v>18.824512750247568</v>
      </c>
      <c r="G67" s="128">
        <f t="shared" ca="1" si="10"/>
        <v>18.724900832322646</v>
      </c>
      <c r="H67" s="128">
        <f t="shared" ca="1" si="11"/>
        <v>0</v>
      </c>
      <c r="I67" s="17">
        <f t="shared" ca="1" si="12"/>
        <v>0</v>
      </c>
      <c r="J67" s="136">
        <f ca="1">AVERAGE(I$20:I67)</f>
        <v>2.3190464787288052</v>
      </c>
      <c r="K67" s="17">
        <f t="shared" ca="1" si="13"/>
        <v>0.90874209490721114</v>
      </c>
      <c r="L67" s="17">
        <f t="shared" ca="1" si="4"/>
        <v>3.4080970757067033</v>
      </c>
      <c r="M67" s="127">
        <f t="shared" ca="1" si="14"/>
        <v>30.207706553168375</v>
      </c>
      <c r="N67" s="128">
        <f t="shared" ca="1" si="15"/>
        <v>27.204186651239944</v>
      </c>
      <c r="O67" s="128">
        <f t="shared" ca="1" si="16"/>
        <v>4.0041866512399444</v>
      </c>
      <c r="P67" s="17">
        <f t="shared" ca="1" si="5"/>
        <v>1.9044500819262069</v>
      </c>
      <c r="Q67" s="137">
        <f ca="1">AVERAGE(P$20:P67)</f>
        <v>1.8541227867699899</v>
      </c>
      <c r="R67">
        <v>1.615</v>
      </c>
    </row>
    <row r="68" spans="2:18" x14ac:dyDescent="0.25">
      <c r="B68" s="126">
        <f t="shared" si="17"/>
        <v>49</v>
      </c>
      <c r="C68" s="17">
        <f t="shared" si="6"/>
        <v>3.2921262866077932</v>
      </c>
      <c r="D68" s="17">
        <f t="shared" ca="1" si="7"/>
        <v>1.4961460692575201</v>
      </c>
      <c r="E68" s="17">
        <f t="shared" ca="1" si="8"/>
        <v>3.5609485744564271</v>
      </c>
      <c r="F68" s="127">
        <f t="shared" ca="1" si="9"/>
        <v>35.196567880536151</v>
      </c>
      <c r="G68" s="128">
        <f t="shared" ca="1" si="10"/>
        <v>30.694701255414941</v>
      </c>
      <c r="H68" s="128">
        <f t="shared" ca="1" si="11"/>
        <v>7.4947012554149417</v>
      </c>
      <c r="I68" s="17">
        <f t="shared" ca="1" si="12"/>
        <v>7.129180361993134</v>
      </c>
      <c r="J68" s="136">
        <f ca="1">AVERAGE(I$20:I68)</f>
        <v>2.4172124763464446</v>
      </c>
      <c r="K68" s="17">
        <f t="shared" ca="1" si="13"/>
        <v>-1.4961460692575201</v>
      </c>
      <c r="L68" s="17">
        <f t="shared" ca="1" si="4"/>
        <v>2.7823083914802806</v>
      </c>
      <c r="M68" s="127">
        <f t="shared" ca="1" si="14"/>
        <v>16.156272938200843</v>
      </c>
      <c r="N68" s="128">
        <f t="shared" ca="1" si="15"/>
        <v>16.595558074656271</v>
      </c>
      <c r="O68" s="128">
        <f t="shared" ca="1" si="16"/>
        <v>0</v>
      </c>
      <c r="P68" s="17">
        <f t="shared" ca="1" si="5"/>
        <v>3.564590180996567</v>
      </c>
      <c r="Q68" s="137">
        <f ca="1">AVERAGE(P$20:P68)</f>
        <v>1.8890302846113485</v>
      </c>
      <c r="R68">
        <v>1.615</v>
      </c>
    </row>
    <row r="69" spans="2:18" x14ac:dyDescent="0.25">
      <c r="B69" s="126">
        <f t="shared" si="17"/>
        <v>50</v>
      </c>
      <c r="C69" s="17">
        <f t="shared" si="6"/>
        <v>3.2921262866077932</v>
      </c>
      <c r="D69" s="17">
        <f t="shared" ca="1" si="7"/>
        <v>-0.79016444942681119</v>
      </c>
      <c r="E69" s="17">
        <f t="shared" ca="1" si="8"/>
        <v>2.9660156072856121</v>
      </c>
      <c r="F69" s="127">
        <f t="shared" ca="1" si="9"/>
        <v>19.41441064918515</v>
      </c>
      <c r="G69" s="128">
        <f t="shared" ca="1" si="10"/>
        <v>19.186818031739087</v>
      </c>
      <c r="H69" s="128">
        <f t="shared" ca="1" si="11"/>
        <v>0</v>
      </c>
      <c r="I69" s="17">
        <f t="shared" ca="1" si="12"/>
        <v>0</v>
      </c>
      <c r="J69" s="136">
        <f ca="1">AVERAGE(I$20:I69)</f>
        <v>2.3688682268195156</v>
      </c>
      <c r="K69" s="17">
        <f t="shared" ca="1" si="13"/>
        <v>0.79016444942681119</v>
      </c>
      <c r="L69" s="17">
        <f t="shared" ca="1" si="4"/>
        <v>3.3772413586510956</v>
      </c>
      <c r="M69" s="127">
        <f t="shared" ca="1" si="14"/>
        <v>29.289859344235204</v>
      </c>
      <c r="N69" s="128">
        <f t="shared" ca="1" si="15"/>
        <v>26.549253577420391</v>
      </c>
      <c r="O69" s="128">
        <f t="shared" ca="1" si="16"/>
        <v>3.3492535774203915</v>
      </c>
      <c r="P69" s="17">
        <f t="shared" ca="1" si="5"/>
        <v>1.5929542764782783</v>
      </c>
      <c r="Q69" s="137">
        <f ca="1">AVERAGE(P$20:P69)</f>
        <v>1.883108764448687</v>
      </c>
      <c r="R69">
        <v>1.615</v>
      </c>
    </row>
    <row r="70" spans="2:18" x14ac:dyDescent="0.25">
      <c r="B70" s="126">
        <f t="shared" si="17"/>
        <v>51</v>
      </c>
      <c r="C70" s="17">
        <f t="shared" si="6"/>
        <v>3.2921262866077932</v>
      </c>
      <c r="D70" s="17">
        <f t="shared" ca="1" si="7"/>
        <v>0.71584736360819079</v>
      </c>
      <c r="E70" s="17">
        <f t="shared" ca="1" si="8"/>
        <v>3.3579029162058398</v>
      </c>
      <c r="F70" s="127">
        <f t="shared" ca="1" si="9"/>
        <v>28.728880793357142</v>
      </c>
      <c r="G70" s="128">
        <f t="shared" ca="1" si="10"/>
        <v>26.146844273227369</v>
      </c>
      <c r="H70" s="128">
        <f t="shared" ca="1" si="11"/>
        <v>2.9468442732273701</v>
      </c>
      <c r="I70" s="17">
        <f t="shared" ca="1" si="12"/>
        <v>2.8031249821152961</v>
      </c>
      <c r="J70" s="136">
        <f ca="1">AVERAGE(I$20:I70)</f>
        <v>2.3773830651586487</v>
      </c>
      <c r="K70" s="17">
        <f t="shared" ca="1" si="13"/>
        <v>-0.71584736360819079</v>
      </c>
      <c r="L70" s="17">
        <f t="shared" ca="1" si="4"/>
        <v>2.9853540497308679</v>
      </c>
      <c r="M70" s="127">
        <f t="shared" ca="1" si="14"/>
        <v>19.793508882439326</v>
      </c>
      <c r="N70" s="128">
        <f t="shared" ca="1" si="15"/>
        <v>19.482110037655683</v>
      </c>
      <c r="O70" s="128">
        <f t="shared" ca="1" si="16"/>
        <v>0</v>
      </c>
      <c r="P70" s="17">
        <f t="shared" ca="1" si="5"/>
        <v>1.4015624910576481</v>
      </c>
      <c r="Q70" s="137">
        <f ca="1">AVERAGE(P$20:P70)</f>
        <v>1.8736666806567059</v>
      </c>
      <c r="R70">
        <v>1.615</v>
      </c>
    </row>
    <row r="71" spans="2:18" x14ac:dyDescent="0.25">
      <c r="B71" s="126">
        <f t="shared" si="17"/>
        <v>52</v>
      </c>
      <c r="C71" s="17">
        <f t="shared" si="6"/>
        <v>3.2921262866077932</v>
      </c>
      <c r="D71" s="17">
        <f t="shared" ca="1" si="7"/>
        <v>-0.15217892723740079</v>
      </c>
      <c r="E71" s="17">
        <f t="shared" ca="1" si="8"/>
        <v>3.1320291984519542</v>
      </c>
      <c r="F71" s="127">
        <f t="shared" ca="1" si="9"/>
        <v>22.920442511667805</v>
      </c>
      <c r="G71" s="128">
        <f t="shared" ca="1" si="10"/>
        <v>21.874855101916346</v>
      </c>
      <c r="H71" s="128">
        <f t="shared" ca="1" si="11"/>
        <v>0</v>
      </c>
      <c r="I71" s="17">
        <f t="shared" ca="1" si="12"/>
        <v>0</v>
      </c>
      <c r="J71" s="136">
        <f ca="1">AVERAGE(I$20:I71)</f>
        <v>2.3316641600594439</v>
      </c>
      <c r="K71" s="17">
        <f t="shared" ca="1" si="13"/>
        <v>0.15217892723740079</v>
      </c>
      <c r="L71" s="17">
        <f t="shared" ca="1" si="4"/>
        <v>3.2112277674847536</v>
      </c>
      <c r="M71" s="127">
        <f t="shared" ca="1" si="14"/>
        <v>24.809527864760135</v>
      </c>
      <c r="N71" s="128">
        <f t="shared" ca="1" si="15"/>
        <v>23.286814696378851</v>
      </c>
      <c r="O71" s="128">
        <f t="shared" ca="1" si="16"/>
        <v>8.6814696378851863E-2</v>
      </c>
      <c r="P71" s="17">
        <f t="shared" ca="1" si="5"/>
        <v>4.1290346837329739E-2</v>
      </c>
      <c r="Q71" s="137">
        <f ca="1">AVERAGE(P$20:P71)</f>
        <v>1.8384286742371025</v>
      </c>
      <c r="R71">
        <v>1.615</v>
      </c>
    </row>
    <row r="72" spans="2:18" x14ac:dyDescent="0.25">
      <c r="B72" s="126">
        <f t="shared" si="17"/>
        <v>53</v>
      </c>
      <c r="C72" s="17">
        <f t="shared" si="6"/>
        <v>3.2921262866077932</v>
      </c>
      <c r="D72" s="17">
        <f t="shared" ca="1" si="7"/>
        <v>-0.86437921709148213</v>
      </c>
      <c r="E72" s="17">
        <f t="shared" ca="1" si="8"/>
        <v>2.9467037895890189</v>
      </c>
      <c r="F72" s="127">
        <f t="shared" ca="1" si="9"/>
        <v>19.043080163816505</v>
      </c>
      <c r="G72" s="128">
        <f t="shared" ca="1" si="10"/>
        <v>18.896399135838852</v>
      </c>
      <c r="H72" s="128">
        <f t="shared" ca="1" si="11"/>
        <v>0</v>
      </c>
      <c r="I72" s="17">
        <f t="shared" ca="1" si="12"/>
        <v>0</v>
      </c>
      <c r="J72" s="136">
        <f ca="1">AVERAGE(I$20:I72)</f>
        <v>2.2876704966620958</v>
      </c>
      <c r="K72" s="17">
        <f t="shared" ca="1" si="13"/>
        <v>0.86437921709148213</v>
      </c>
      <c r="L72" s="17">
        <f t="shared" ca="1" si="4"/>
        <v>3.3965531763476888</v>
      </c>
      <c r="M72" s="127">
        <f t="shared" ca="1" si="14"/>
        <v>29.860996869945982</v>
      </c>
      <c r="N72" s="128">
        <f t="shared" ca="1" si="15"/>
        <v>26.957289248952474</v>
      </c>
      <c r="O72" s="128">
        <f t="shared" ca="1" si="16"/>
        <v>3.7572892489524747</v>
      </c>
      <c r="P72" s="17">
        <f t="shared" ca="1" si="5"/>
        <v>1.7870220449818912</v>
      </c>
      <c r="Q72" s="137">
        <f ca="1">AVERAGE(P$20:P72)</f>
        <v>1.837458737836061</v>
      </c>
      <c r="R72">
        <v>1.615</v>
      </c>
    </row>
    <row r="73" spans="2:18" x14ac:dyDescent="0.25">
      <c r="B73" s="126">
        <f t="shared" si="17"/>
        <v>54</v>
      </c>
      <c r="C73" s="17">
        <f t="shared" si="6"/>
        <v>3.2921262866077932</v>
      </c>
      <c r="D73" s="17">
        <f t="shared" ca="1" si="7"/>
        <v>1.1181100489920937</v>
      </c>
      <c r="E73" s="17">
        <f t="shared" ca="1" si="8"/>
        <v>3.4625778197422425</v>
      </c>
      <c r="F73" s="127">
        <f t="shared" ca="1" si="9"/>
        <v>31.89910075012606</v>
      </c>
      <c r="G73" s="128">
        <f t="shared" ca="1" si="10"/>
        <v>28.400271960621918</v>
      </c>
      <c r="H73" s="128">
        <f t="shared" ca="1" si="11"/>
        <v>5.2002719606219188</v>
      </c>
      <c r="I73" s="17">
        <f t="shared" ca="1" si="12"/>
        <v>4.9466517043495877</v>
      </c>
      <c r="J73" s="136">
        <f ca="1">AVERAGE(I$20:I73)</f>
        <v>2.3369108893970494</v>
      </c>
      <c r="K73" s="17">
        <f t="shared" ca="1" si="13"/>
        <v>-1.1181100489920937</v>
      </c>
      <c r="L73" s="17">
        <f t="shared" ca="1" si="4"/>
        <v>2.8806791461944652</v>
      </c>
      <c r="M73" s="127">
        <f t="shared" ca="1" si="14"/>
        <v>17.826375784703206</v>
      </c>
      <c r="N73" s="128">
        <f t="shared" ca="1" si="15"/>
        <v>17.936296454300155</v>
      </c>
      <c r="O73" s="128">
        <f t="shared" ca="1" si="16"/>
        <v>0</v>
      </c>
      <c r="P73" s="17">
        <f t="shared" ca="1" si="5"/>
        <v>2.4733258521747938</v>
      </c>
      <c r="Q73" s="137">
        <f ca="1">AVERAGE(P$20:P73)</f>
        <v>1.8492340547682597</v>
      </c>
      <c r="R73">
        <v>1.615</v>
      </c>
    </row>
    <row r="74" spans="2:18" x14ac:dyDescent="0.25">
      <c r="B74" s="126">
        <f t="shared" si="17"/>
        <v>55</v>
      </c>
      <c r="C74" s="17">
        <f t="shared" si="6"/>
        <v>3.2921262866077932</v>
      </c>
      <c r="D74" s="17">
        <f t="shared" ca="1" si="7"/>
        <v>3.6801566238864325E-2</v>
      </c>
      <c r="E74" s="17">
        <f t="shared" ca="1" si="8"/>
        <v>3.1812048134012034</v>
      </c>
      <c r="F74" s="127">
        <f t="shared" ca="1" si="9"/>
        <v>24.075742862847839</v>
      </c>
      <c r="G74" s="128">
        <f t="shared" ca="1" si="10"/>
        <v>22.741143175415498</v>
      </c>
      <c r="H74" s="128">
        <f t="shared" ca="1" si="11"/>
        <v>0</v>
      </c>
      <c r="I74" s="17">
        <f t="shared" ca="1" si="12"/>
        <v>0</v>
      </c>
      <c r="J74" s="136">
        <f ca="1">AVERAGE(I$20:I74)</f>
        <v>2.2944216004989211</v>
      </c>
      <c r="K74" s="17">
        <f t="shared" ca="1" si="13"/>
        <v>-3.6801566238864325E-2</v>
      </c>
      <c r="L74" s="17">
        <f t="shared" ca="1" si="4"/>
        <v>3.1620521525355043</v>
      </c>
      <c r="M74" s="127">
        <f t="shared" ca="1" si="14"/>
        <v>23.619016053014612</v>
      </c>
      <c r="N74" s="128">
        <f t="shared" ca="1" si="15"/>
        <v>22.399740124724662</v>
      </c>
      <c r="O74" s="128">
        <f t="shared" ca="1" si="16"/>
        <v>0</v>
      </c>
      <c r="P74" s="17">
        <f t="shared" ca="1" si="5"/>
        <v>0</v>
      </c>
      <c r="Q74" s="137">
        <f ca="1">AVERAGE(P$20:P74)</f>
        <v>1.8156116174088368</v>
      </c>
      <c r="R74">
        <v>1.615</v>
      </c>
    </row>
    <row r="75" spans="2:18" x14ac:dyDescent="0.25">
      <c r="B75" s="126">
        <f t="shared" si="17"/>
        <v>56</v>
      </c>
      <c r="C75" s="17">
        <f t="shared" si="6"/>
        <v>3.2921262866077932</v>
      </c>
      <c r="D75" s="17">
        <f t="shared" ca="1" si="7"/>
        <v>-5.6998032960109413E-2</v>
      </c>
      <c r="E75" s="17">
        <f t="shared" ca="1" si="8"/>
        <v>3.1567967229800513</v>
      </c>
      <c r="F75" s="127">
        <f t="shared" ca="1" si="9"/>
        <v>23.495213580512541</v>
      </c>
      <c r="G75" s="128">
        <f t="shared" ca="1" si="10"/>
        <v>22.306959623655992</v>
      </c>
      <c r="H75" s="128">
        <f t="shared" ca="1" si="11"/>
        <v>0</v>
      </c>
      <c r="I75" s="17">
        <f t="shared" ca="1" si="12"/>
        <v>0</v>
      </c>
      <c r="J75" s="136">
        <f ca="1">AVERAGE(I$20:I75)</f>
        <v>2.2534497862042975</v>
      </c>
      <c r="K75" s="17">
        <f t="shared" ca="1" si="13"/>
        <v>5.6998032960109413E-2</v>
      </c>
      <c r="L75" s="17">
        <f t="shared" ca="1" si="4"/>
        <v>3.1864602429566569</v>
      </c>
      <c r="M75" s="127">
        <f t="shared" ca="1" si="14"/>
        <v>24.202604297136617</v>
      </c>
      <c r="N75" s="128">
        <f t="shared" ca="1" si="15"/>
        <v>22.835729559857239</v>
      </c>
      <c r="O75" s="128">
        <f t="shared" ca="1" si="16"/>
        <v>0</v>
      </c>
      <c r="P75" s="17">
        <f t="shared" ca="1" si="5"/>
        <v>0</v>
      </c>
      <c r="Q75" s="137">
        <f ca="1">AVERAGE(P$20:P75)</f>
        <v>1.7831899813836789</v>
      </c>
      <c r="R75">
        <v>1.615</v>
      </c>
    </row>
    <row r="76" spans="2:18" x14ac:dyDescent="0.25">
      <c r="B76" s="126">
        <f t="shared" si="17"/>
        <v>57</v>
      </c>
      <c r="C76" s="17">
        <f t="shared" si="6"/>
        <v>3.2921262866077932</v>
      </c>
      <c r="D76" s="17">
        <f t="shared" ca="1" si="7"/>
        <v>0.37369545680121519</v>
      </c>
      <c r="E76" s="17">
        <f t="shared" ca="1" si="8"/>
        <v>3.2688697566781637</v>
      </c>
      <c r="F76" s="127">
        <f t="shared" ca="1" si="9"/>
        <v>26.281617927064655</v>
      </c>
      <c r="G76" s="128">
        <f t="shared" ca="1" si="10"/>
        <v>24.371437116158084</v>
      </c>
      <c r="H76" s="128">
        <f t="shared" ca="1" si="11"/>
        <v>1.171437116158085</v>
      </c>
      <c r="I76" s="17">
        <f t="shared" ca="1" si="12"/>
        <v>1.1143054538418313</v>
      </c>
      <c r="J76" s="136">
        <f ca="1">AVERAGE(I$20:I76)</f>
        <v>2.2334647979172368</v>
      </c>
      <c r="K76" s="17">
        <f t="shared" ca="1" si="13"/>
        <v>-0.37369545680121519</v>
      </c>
      <c r="L76" s="17">
        <f t="shared" ca="1" si="4"/>
        <v>3.0743872092585445</v>
      </c>
      <c r="M76" s="127">
        <f t="shared" ca="1" si="14"/>
        <v>21.636619128393452</v>
      </c>
      <c r="N76" s="128">
        <f t="shared" ca="1" si="15"/>
        <v>20.901340156536662</v>
      </c>
      <c r="O76" s="128">
        <f t="shared" ca="1" si="16"/>
        <v>0</v>
      </c>
      <c r="P76" s="17">
        <f t="shared" ca="1" si="5"/>
        <v>0.55715272692091566</v>
      </c>
      <c r="Q76" s="137">
        <f ca="1">AVERAGE(P$20:P76)</f>
        <v>1.7616805558667885</v>
      </c>
      <c r="R76">
        <v>1.615</v>
      </c>
    </row>
    <row r="77" spans="2:18" x14ac:dyDescent="0.25">
      <c r="B77" s="126">
        <f t="shared" si="17"/>
        <v>58</v>
      </c>
      <c r="C77" s="17">
        <f t="shared" si="6"/>
        <v>3.2921262866077932</v>
      </c>
      <c r="D77" s="17">
        <f t="shared" ca="1" si="7"/>
        <v>-0.6215304892975837</v>
      </c>
      <c r="E77" s="17">
        <f t="shared" ca="1" si="8"/>
        <v>3.0098967430480368</v>
      </c>
      <c r="F77" s="127">
        <f t="shared" ca="1" si="9"/>
        <v>20.28530521830978</v>
      </c>
      <c r="G77" s="128">
        <f t="shared" ca="1" si="10"/>
        <v>19.863422108341872</v>
      </c>
      <c r="H77" s="128">
        <f t="shared" ca="1" si="11"/>
        <v>0</v>
      </c>
      <c r="I77" s="17">
        <f t="shared" ca="1" si="12"/>
        <v>0</v>
      </c>
      <c r="J77" s="136">
        <f ca="1">AVERAGE(I$20:I77)</f>
        <v>2.194956784160043</v>
      </c>
      <c r="K77" s="17">
        <f t="shared" ca="1" si="13"/>
        <v>0.6215304892975837</v>
      </c>
      <c r="L77" s="17">
        <f t="shared" ca="1" si="4"/>
        <v>3.3333602228886714</v>
      </c>
      <c r="M77" s="127">
        <f t="shared" ca="1" si="14"/>
        <v>28.032378662589149</v>
      </c>
      <c r="N77" s="128">
        <f t="shared" ca="1" si="15"/>
        <v>25.644911258998842</v>
      </c>
      <c r="O77" s="128">
        <f t="shared" ca="1" si="16"/>
        <v>2.4449112589988431</v>
      </c>
      <c r="P77" s="17">
        <f t="shared" ca="1" si="5"/>
        <v>1.1628357649263927</v>
      </c>
      <c r="Q77" s="137">
        <f ca="1">AVERAGE(P$20:P77)</f>
        <v>1.7513556456781609</v>
      </c>
      <c r="R77">
        <v>1.615</v>
      </c>
    </row>
    <row r="78" spans="2:18" x14ac:dyDescent="0.25">
      <c r="B78" s="126">
        <f t="shared" si="17"/>
        <v>59</v>
      </c>
      <c r="C78" s="17">
        <f t="shared" si="6"/>
        <v>3.2921262866077932</v>
      </c>
      <c r="D78" s="17">
        <f t="shared" ca="1" si="7"/>
        <v>-0.27590658646658994</v>
      </c>
      <c r="E78" s="17">
        <f t="shared" ca="1" si="8"/>
        <v>3.0998333690469964</v>
      </c>
      <c r="F78" s="127">
        <f t="shared" ca="1" si="9"/>
        <v>22.194252723820526</v>
      </c>
      <c r="G78" s="128">
        <f t="shared" ca="1" si="10"/>
        <v>21.325641275557821</v>
      </c>
      <c r="H78" s="128">
        <f t="shared" ca="1" si="11"/>
        <v>0</v>
      </c>
      <c r="I78" s="17">
        <f t="shared" ca="1" si="12"/>
        <v>0</v>
      </c>
      <c r="J78" s="136">
        <f ca="1">AVERAGE(I$20:I78)</f>
        <v>2.1577541268013984</v>
      </c>
      <c r="K78" s="17">
        <f t="shared" ca="1" si="13"/>
        <v>0.27590658646658994</v>
      </c>
      <c r="L78" s="17">
        <f t="shared" ca="1" si="4"/>
        <v>3.2434235968897114</v>
      </c>
      <c r="M78" s="127">
        <f t="shared" ca="1" si="14"/>
        <v>25.621288729200714</v>
      </c>
      <c r="N78" s="128">
        <f t="shared" ca="1" si="15"/>
        <v>23.886535963272625</v>
      </c>
      <c r="O78" s="128">
        <f t="shared" ca="1" si="16"/>
        <v>0.68653596327262534</v>
      </c>
      <c r="P78" s="17">
        <f t="shared" ca="1" si="5"/>
        <v>0.32652660462143135</v>
      </c>
      <c r="Q78" s="137">
        <f ca="1">AVERAGE(P$20:P78)</f>
        <v>1.7272060009144876</v>
      </c>
      <c r="R78">
        <v>1.615</v>
      </c>
    </row>
    <row r="79" spans="2:18" x14ac:dyDescent="0.25">
      <c r="B79" s="126">
        <f t="shared" si="17"/>
        <v>60</v>
      </c>
      <c r="C79" s="17">
        <f t="shared" si="6"/>
        <v>3.2921262866077932</v>
      </c>
      <c r="D79" s="17">
        <f t="shared" ca="1" si="7"/>
        <v>0.45574552132165991</v>
      </c>
      <c r="E79" s="17">
        <f t="shared" ca="1" si="8"/>
        <v>3.2902204384612292</v>
      </c>
      <c r="F79" s="127">
        <f t="shared" ca="1" si="9"/>
        <v>26.848781507694966</v>
      </c>
      <c r="G79" s="128">
        <f t="shared" ca="1" si="10"/>
        <v>24.785881394600434</v>
      </c>
      <c r="H79" s="128">
        <f t="shared" ca="1" si="11"/>
        <v>1.5858813946004346</v>
      </c>
      <c r="I79" s="17">
        <f t="shared" ca="1" si="12"/>
        <v>1.5085370463121612</v>
      </c>
      <c r="J79" s="136">
        <f ca="1">AVERAGE(I$20:I79)</f>
        <v>2.146933842126578</v>
      </c>
      <c r="K79" s="17">
        <f t="shared" ca="1" si="13"/>
        <v>-0.45574552132165991</v>
      </c>
      <c r="L79" s="17">
        <f t="shared" ca="1" si="4"/>
        <v>3.0530365274754785</v>
      </c>
      <c r="M79" s="127">
        <f t="shared" ca="1" si="14"/>
        <v>21.179559191648199</v>
      </c>
      <c r="N79" s="128">
        <f t="shared" ca="1" si="15"/>
        <v>20.551849222494628</v>
      </c>
      <c r="O79" s="128">
        <f t="shared" ca="1" si="16"/>
        <v>0</v>
      </c>
      <c r="P79" s="17">
        <f t="shared" ca="1" si="5"/>
        <v>0.75426852315608062</v>
      </c>
      <c r="Q79" s="137">
        <f ca="1">AVERAGE(P$20:P79)</f>
        <v>1.710990376285181</v>
      </c>
      <c r="R79">
        <v>1.615</v>
      </c>
    </row>
    <row r="80" spans="2:18" x14ac:dyDescent="0.25">
      <c r="B80" s="126">
        <f t="shared" si="17"/>
        <v>61</v>
      </c>
      <c r="C80" s="17">
        <f t="shared" si="6"/>
        <v>3.2921262866077932</v>
      </c>
      <c r="D80" s="17">
        <f t="shared" ca="1" si="7"/>
        <v>-0.71833255788078532</v>
      </c>
      <c r="E80" s="17">
        <f t="shared" ca="1" si="8"/>
        <v>2.9847073641689081</v>
      </c>
      <c r="F80" s="127">
        <f t="shared" ca="1" si="9"/>
        <v>19.780712843977135</v>
      </c>
      <c r="G80" s="128">
        <f t="shared" ca="1" si="10"/>
        <v>19.472162290042611</v>
      </c>
      <c r="H80" s="128">
        <f t="shared" ca="1" si="11"/>
        <v>0</v>
      </c>
      <c r="I80" s="17">
        <f t="shared" ca="1" si="12"/>
        <v>0</v>
      </c>
      <c r="J80" s="136">
        <f ca="1">AVERAGE(I$20:I80)</f>
        <v>2.1117382053704046</v>
      </c>
      <c r="K80" s="17">
        <f t="shared" ca="1" si="13"/>
        <v>0.71833255788078532</v>
      </c>
      <c r="L80" s="17">
        <f t="shared" ca="1" si="4"/>
        <v>3.3585496017678</v>
      </c>
      <c r="M80" s="127">
        <f t="shared" ca="1" si="14"/>
        <v>28.74746535431343</v>
      </c>
      <c r="N80" s="128">
        <f t="shared" ca="1" si="15"/>
        <v>26.160201917018238</v>
      </c>
      <c r="O80" s="128">
        <f t="shared" ca="1" si="16"/>
        <v>2.9602019170182388</v>
      </c>
      <c r="P80" s="17">
        <f t="shared" ca="1" si="5"/>
        <v>1.4079155829655847</v>
      </c>
      <c r="Q80" s="137">
        <f ca="1">AVERAGE(P$20:P80)</f>
        <v>1.7060219370504335</v>
      </c>
      <c r="R80">
        <v>1.615</v>
      </c>
    </row>
    <row r="81" spans="2:18" x14ac:dyDescent="0.25">
      <c r="B81" s="126">
        <f t="shared" si="17"/>
        <v>62</v>
      </c>
      <c r="C81" s="17">
        <f t="shared" si="6"/>
        <v>3.2921262866077932</v>
      </c>
      <c r="D81" s="17">
        <f t="shared" ca="1" si="7"/>
        <v>0.65262838688795455</v>
      </c>
      <c r="E81" s="17">
        <f t="shared" ca="1" si="8"/>
        <v>3.3414523714988524</v>
      </c>
      <c r="F81" s="127">
        <f t="shared" ca="1" si="9"/>
        <v>28.26014113764467</v>
      </c>
      <c r="G81" s="128">
        <f t="shared" ca="1" si="10"/>
        <v>25.809333318887315</v>
      </c>
      <c r="H81" s="128">
        <f t="shared" ca="1" si="11"/>
        <v>2.609333318887316</v>
      </c>
      <c r="I81" s="17">
        <f t="shared" ca="1" si="12"/>
        <v>2.4820746312557196</v>
      </c>
      <c r="J81" s="136">
        <f ca="1">AVERAGE(I$20:I81)</f>
        <v>2.1177113735298452</v>
      </c>
      <c r="K81" s="17">
        <f t="shared" ca="1" si="13"/>
        <v>-0.65262838688795455</v>
      </c>
      <c r="L81" s="17">
        <f t="shared" ca="1" si="4"/>
        <v>3.0018045944378557</v>
      </c>
      <c r="M81" s="127">
        <f t="shared" ca="1" si="14"/>
        <v>20.121815895971455</v>
      </c>
      <c r="N81" s="128">
        <f t="shared" ca="1" si="15"/>
        <v>19.736879328676281</v>
      </c>
      <c r="O81" s="128">
        <f t="shared" ca="1" si="16"/>
        <v>0</v>
      </c>
      <c r="P81" s="17">
        <f t="shared" ca="1" si="5"/>
        <v>1.2410373156278598</v>
      </c>
      <c r="Q81" s="137">
        <f ca="1">AVERAGE(P$20:P81)</f>
        <v>1.6985221850920049</v>
      </c>
      <c r="R81">
        <v>1.615</v>
      </c>
    </row>
    <row r="82" spans="2:18" x14ac:dyDescent="0.25">
      <c r="B82" s="126">
        <f t="shared" si="17"/>
        <v>63</v>
      </c>
      <c r="C82" s="17">
        <f t="shared" si="6"/>
        <v>3.2921262866077932</v>
      </c>
      <c r="D82" s="17">
        <f t="shared" ca="1" si="7"/>
        <v>0.64020696299849078</v>
      </c>
      <c r="E82" s="17">
        <f t="shared" ca="1" si="8"/>
        <v>3.3382201270112146</v>
      </c>
      <c r="F82" s="127">
        <f t="shared" ca="1" si="9"/>
        <v>28.168944915872181</v>
      </c>
      <c r="G82" s="128">
        <f t="shared" ca="1" si="10"/>
        <v>25.743532199102614</v>
      </c>
      <c r="H82" s="128">
        <f t="shared" ca="1" si="11"/>
        <v>2.5435321991026143</v>
      </c>
      <c r="I82" s="17">
        <f t="shared" ca="1" si="12"/>
        <v>2.4194826699514151</v>
      </c>
      <c r="J82" s="136">
        <f ca="1">AVERAGE(I$20:I82)</f>
        <v>2.1225013941079651</v>
      </c>
      <c r="K82" s="17">
        <f t="shared" ca="1" si="13"/>
        <v>-0.64020696299849078</v>
      </c>
      <c r="L82" s="17">
        <f t="shared" ca="1" si="4"/>
        <v>3.0050368389254931</v>
      </c>
      <c r="M82" s="127">
        <f t="shared" ca="1" si="14"/>
        <v>20.186959748195754</v>
      </c>
      <c r="N82" s="128">
        <f t="shared" ca="1" si="15"/>
        <v>19.78732729171562</v>
      </c>
      <c r="O82" s="128">
        <f t="shared" ca="1" si="16"/>
        <v>0</v>
      </c>
      <c r="P82" s="17">
        <f t="shared" ca="1" si="5"/>
        <v>1.2097413349757076</v>
      </c>
      <c r="Q82" s="137">
        <f ca="1">AVERAGE(P$20:P82)</f>
        <v>1.6907637588996827</v>
      </c>
      <c r="R82">
        <v>1.615</v>
      </c>
    </row>
    <row r="83" spans="2:18" x14ac:dyDescent="0.25">
      <c r="B83" s="126">
        <f t="shared" si="17"/>
        <v>64</v>
      </c>
      <c r="C83" s="17">
        <f t="shared" si="6"/>
        <v>3.2921262866077932</v>
      </c>
      <c r="D83" s="17">
        <f t="shared" ca="1" si="7"/>
        <v>5.1330744099686854E-2</v>
      </c>
      <c r="E83" s="17">
        <f t="shared" ca="1" si="8"/>
        <v>3.1849855277112904</v>
      </c>
      <c r="F83" s="127">
        <f t="shared" ca="1" si="9"/>
        <v>24.16693865240083</v>
      </c>
      <c r="G83" s="128">
        <f t="shared" ca="1" si="10"/>
        <v>22.809148231756396</v>
      </c>
      <c r="H83" s="128">
        <f t="shared" ca="1" si="11"/>
        <v>0</v>
      </c>
      <c r="I83" s="17">
        <f t="shared" ca="1" si="12"/>
        <v>0</v>
      </c>
      <c r="J83" s="136">
        <f ca="1">AVERAGE(I$20:I83)</f>
        <v>2.0893373098250283</v>
      </c>
      <c r="K83" s="17">
        <f t="shared" ca="1" si="13"/>
        <v>-5.1330744099686854E-2</v>
      </c>
      <c r="L83" s="17">
        <f t="shared" ca="1" si="4"/>
        <v>3.1582714382254178</v>
      </c>
      <c r="M83" s="127">
        <f t="shared" ca="1" si="14"/>
        <v>23.529887891256102</v>
      </c>
      <c r="N83" s="128">
        <f t="shared" ca="1" si="15"/>
        <v>22.332955711132133</v>
      </c>
      <c r="O83" s="128">
        <f t="shared" ca="1" si="16"/>
        <v>0</v>
      </c>
      <c r="P83" s="17">
        <f t="shared" ca="1" si="5"/>
        <v>0</v>
      </c>
      <c r="Q83" s="137">
        <f ca="1">AVERAGE(P$20:P83)</f>
        <v>1.6643455751668752</v>
      </c>
      <c r="R83">
        <v>1.615</v>
      </c>
    </row>
    <row r="84" spans="2:18" x14ac:dyDescent="0.25">
      <c r="B84" s="126">
        <f t="shared" si="17"/>
        <v>65</v>
      </c>
      <c r="C84" s="17">
        <f t="shared" si="6"/>
        <v>3.2921262866077932</v>
      </c>
      <c r="D84" s="17">
        <f t="shared" ca="1" si="7"/>
        <v>-2.611159288790077</v>
      </c>
      <c r="E84" s="17">
        <f t="shared" ca="1" si="8"/>
        <v>2.4921648970992463</v>
      </c>
      <c r="F84" s="127">
        <f t="shared" ca="1" si="9"/>
        <v>12.087415826809066</v>
      </c>
      <c r="G84" s="128">
        <f t="shared" ca="1" si="10"/>
        <v>13.196944811934351</v>
      </c>
      <c r="H84" s="128">
        <f t="shared" ca="1" si="11"/>
        <v>0</v>
      </c>
      <c r="I84" s="17">
        <f t="shared" ca="1" si="12"/>
        <v>0</v>
      </c>
      <c r="J84" s="136">
        <f ca="1">AVERAGE(I$20:I84)</f>
        <v>2.0571936589046431</v>
      </c>
      <c r="K84" s="17">
        <f t="shared" ca="1" si="13"/>
        <v>2.611159288790077</v>
      </c>
      <c r="L84" s="17">
        <f t="shared" ref="L84:L147" ca="1" si="18">$C$4*($G$4-C84)*$J$4+$F$4*SQRT($J$4)*K84+C84</f>
        <v>3.8510920688374619</v>
      </c>
      <c r="M84" s="127">
        <f t="shared" ca="1" si="14"/>
        <v>47.044410924015594</v>
      </c>
      <c r="N84" s="128">
        <f t="shared" ca="1" si="15"/>
        <v>38.599517125191205</v>
      </c>
      <c r="O84" s="128">
        <f t="shared" ca="1" si="16"/>
        <v>15.399517125191206</v>
      </c>
      <c r="P84" s="17">
        <f t="shared" ref="P84:P147" ca="1" si="19">$D$7*AVERAGE(H84,O84)</f>
        <v>7.3242369062922608</v>
      </c>
      <c r="Q84" s="137">
        <f ca="1">AVERAGE(P$20:P84)</f>
        <v>1.751420826414958</v>
      </c>
      <c r="R84">
        <v>1.615</v>
      </c>
    </row>
    <row r="85" spans="2:18" x14ac:dyDescent="0.25">
      <c r="B85" s="126">
        <f t="shared" si="17"/>
        <v>66</v>
      </c>
      <c r="C85" s="17">
        <f t="shared" ref="C85:C148" si="20">$C$7</f>
        <v>3.2921262866077932</v>
      </c>
      <c r="D85" s="17">
        <f t="shared" ref="D85:D148" ca="1" si="21">NORMSINV(RAND())</f>
        <v>-1.7042202671291307</v>
      </c>
      <c r="E85" s="17">
        <f t="shared" ref="E85:E148" ca="1" si="22">$C$4*($G$4-C85)*$J$4+$F$4*SQRT($J$4)*D85+C85</f>
        <v>2.7281643026000526</v>
      </c>
      <c r="F85" s="127">
        <f t="shared" ref="F85:F148" ca="1" si="23">EXP(E85)</f>
        <v>15.304766297536267</v>
      </c>
      <c r="G85" s="128">
        <f t="shared" ref="G85:G148" ca="1" si="24">EXP(EXP(-$C$4*($K$4-$J$4))*LN(F85)+(1-EXP(-$C$4*($K$4-$J$4)))*$G$4+$F$4^2/(4*$C$4)*(1-EXP(-2*$C$4*($K$4-$J$4))))</f>
        <v>15.900858773595866</v>
      </c>
      <c r="H85" s="128">
        <f t="shared" ref="H85:H148" ca="1" si="25">MAX(0,G85-$I$4)</f>
        <v>0</v>
      </c>
      <c r="I85" s="17">
        <f t="shared" ref="I85:I148" ca="1" si="26">$D$7*AVERAGE(A85,H85)</f>
        <v>0</v>
      </c>
      <c r="J85" s="136">
        <f ca="1">AVERAGE(I$20:I85)</f>
        <v>2.0260240580121485</v>
      </c>
      <c r="K85" s="17">
        <f t="shared" ref="K85:K148" ca="1" si="27">-D85</f>
        <v>1.7042202671291307</v>
      </c>
      <c r="L85" s="17">
        <f t="shared" ca="1" si="18"/>
        <v>3.6150926633366551</v>
      </c>
      <c r="M85" s="127">
        <f t="shared" ref="M85:M148" ca="1" si="28">EXP(L85)</f>
        <v>37.154788652826056</v>
      </c>
      <c r="N85" s="128">
        <f t="shared" ref="N85:N148" ca="1" si="29">EXP(EXP(-$C$4*($K$4-$J$4))*LN(M85)+(1-EXP(-$C$4*($K$4-$J$4)))*$G$4+$F$4^2/(4*$C$4)*(1-EXP(-2*$C$4*($K$4-$J$4))))</f>
        <v>32.035734957557061</v>
      </c>
      <c r="O85" s="128">
        <f t="shared" ref="O85:O148" ca="1" si="30">MAX(0,N85-$I$4)</f>
        <v>8.8357349575570616</v>
      </c>
      <c r="P85" s="17">
        <f t="shared" ca="1" si="19"/>
        <v>4.2024055393589226</v>
      </c>
      <c r="Q85" s="137">
        <f ca="1">AVERAGE(P$20:P85)</f>
        <v>1.7885569584292604</v>
      </c>
      <c r="R85">
        <v>1.615</v>
      </c>
    </row>
    <row r="86" spans="2:18" x14ac:dyDescent="0.25">
      <c r="B86" s="126">
        <f t="shared" ref="B86:B149" si="31">B85+1</f>
        <v>67</v>
      </c>
      <c r="C86" s="17">
        <f t="shared" si="20"/>
        <v>3.2921262866077932</v>
      </c>
      <c r="D86" s="17">
        <f t="shared" ca="1" si="21"/>
        <v>-1.8730588635662571</v>
      </c>
      <c r="E86" s="17">
        <f t="shared" ca="1" si="22"/>
        <v>2.684229917340303</v>
      </c>
      <c r="F86" s="127">
        <f t="shared" ca="1" si="23"/>
        <v>14.646917698798759</v>
      </c>
      <c r="G86" s="128">
        <f t="shared" ca="1" si="24"/>
        <v>15.358584834222437</v>
      </c>
      <c r="H86" s="128">
        <f t="shared" ca="1" si="25"/>
        <v>0</v>
      </c>
      <c r="I86" s="17">
        <f t="shared" ca="1" si="26"/>
        <v>0</v>
      </c>
      <c r="J86" s="136">
        <f ca="1">AVERAGE(I$20:I86)</f>
        <v>1.9957848929671913</v>
      </c>
      <c r="K86" s="17">
        <f t="shared" ca="1" si="27"/>
        <v>1.8730588635662571</v>
      </c>
      <c r="L86" s="17">
        <f t="shared" ca="1" si="18"/>
        <v>3.6590270485964052</v>
      </c>
      <c r="M86" s="127">
        <f t="shared" ca="1" si="28"/>
        <v>38.823551061018918</v>
      </c>
      <c r="N86" s="128">
        <f t="shared" ca="1" si="29"/>
        <v>33.166838140804053</v>
      </c>
      <c r="O86" s="128">
        <f t="shared" ca="1" si="30"/>
        <v>9.9668381408040538</v>
      </c>
      <c r="P86" s="17">
        <f t="shared" ca="1" si="19"/>
        <v>4.7403748543844033</v>
      </c>
      <c r="Q86" s="137">
        <f ca="1">AVERAGE(P$20:P86)</f>
        <v>1.832613941950979</v>
      </c>
      <c r="R86">
        <v>1.615</v>
      </c>
    </row>
    <row r="87" spans="2:18" x14ac:dyDescent="0.25">
      <c r="B87" s="126">
        <f t="shared" si="31"/>
        <v>68</v>
      </c>
      <c r="C87" s="17">
        <f t="shared" si="20"/>
        <v>3.2921262866077932</v>
      </c>
      <c r="D87" s="17">
        <f t="shared" ca="1" si="21"/>
        <v>-0.72053126132232137</v>
      </c>
      <c r="E87" s="17">
        <f t="shared" ca="1" si="22"/>
        <v>2.9841352279032032</v>
      </c>
      <c r="F87" s="127">
        <f t="shared" ca="1" si="23"/>
        <v>19.769398817688604</v>
      </c>
      <c r="G87" s="128">
        <f t="shared" ca="1" si="24"/>
        <v>19.46336554423106</v>
      </c>
      <c r="H87" s="128">
        <f t="shared" ca="1" si="25"/>
        <v>0</v>
      </c>
      <c r="I87" s="17">
        <f t="shared" ca="1" si="26"/>
        <v>0</v>
      </c>
      <c r="J87" s="136">
        <f ca="1">AVERAGE(I$20:I87)</f>
        <v>1.9664351151294384</v>
      </c>
      <c r="K87" s="17">
        <f t="shared" ca="1" si="27"/>
        <v>0.72053126132232137</v>
      </c>
      <c r="L87" s="17">
        <f t="shared" ca="1" si="18"/>
        <v>3.359121738033505</v>
      </c>
      <c r="M87" s="127">
        <f t="shared" ca="1" si="28"/>
        <v>28.763917527783487</v>
      </c>
      <c r="N87" s="128">
        <f t="shared" ca="1" si="29"/>
        <v>26.172025393596343</v>
      </c>
      <c r="O87" s="128">
        <f t="shared" ca="1" si="30"/>
        <v>2.9720253935963434</v>
      </c>
      <c r="P87" s="17">
        <f t="shared" ca="1" si="19"/>
        <v>1.413539002376079</v>
      </c>
      <c r="Q87" s="137">
        <f ca="1">AVERAGE(P$20:P87)</f>
        <v>1.8264510751925247</v>
      </c>
      <c r="R87">
        <v>1.615</v>
      </c>
    </row>
    <row r="88" spans="2:18" x14ac:dyDescent="0.25">
      <c r="B88" s="126">
        <f t="shared" si="31"/>
        <v>69</v>
      </c>
      <c r="C88" s="17">
        <f t="shared" si="20"/>
        <v>3.2921262866077932</v>
      </c>
      <c r="D88" s="17">
        <f t="shared" ca="1" si="21"/>
        <v>1.183964286610717</v>
      </c>
      <c r="E88" s="17">
        <f t="shared" ca="1" si="22"/>
        <v>3.4797140996425622</v>
      </c>
      <c r="F88" s="127">
        <f t="shared" ca="1" si="23"/>
        <v>32.450443156206404</v>
      </c>
      <c r="G88" s="128">
        <f t="shared" ca="1" si="24"/>
        <v>28.787251240834742</v>
      </c>
      <c r="H88" s="128">
        <f t="shared" ca="1" si="25"/>
        <v>5.5872512408347426</v>
      </c>
      <c r="I88" s="17">
        <f t="shared" ca="1" si="26"/>
        <v>5.3147577823601324</v>
      </c>
      <c r="J88" s="136">
        <f ca="1">AVERAGE(I$20:I88)</f>
        <v>2.0149615305965498</v>
      </c>
      <c r="K88" s="17">
        <f t="shared" ca="1" si="27"/>
        <v>-1.183964286610717</v>
      </c>
      <c r="L88" s="17">
        <f t="shared" ca="1" si="18"/>
        <v>2.8635428662941456</v>
      </c>
      <c r="M88" s="127">
        <f t="shared" ca="1" si="28"/>
        <v>17.523500509024551</v>
      </c>
      <c r="N88" s="128">
        <f t="shared" ca="1" si="29"/>
        <v>17.695183642468955</v>
      </c>
      <c r="O88" s="128">
        <f t="shared" ca="1" si="30"/>
        <v>0</v>
      </c>
      <c r="P88" s="17">
        <f t="shared" ca="1" si="19"/>
        <v>2.6573788911800662</v>
      </c>
      <c r="Q88" s="137">
        <f ca="1">AVERAGE(P$20:P88)</f>
        <v>1.838493507308286</v>
      </c>
      <c r="R88">
        <v>1.615</v>
      </c>
    </row>
    <row r="89" spans="2:18" x14ac:dyDescent="0.25">
      <c r="B89" s="126">
        <f t="shared" si="31"/>
        <v>70</v>
      </c>
      <c r="C89" s="17">
        <f t="shared" si="20"/>
        <v>3.2921262866077932</v>
      </c>
      <c r="D89" s="17">
        <f t="shared" ca="1" si="21"/>
        <v>1.2109626368328463</v>
      </c>
      <c r="E89" s="17">
        <f t="shared" ca="1" si="22"/>
        <v>3.4867394833229959</v>
      </c>
      <c r="F89" s="127">
        <f t="shared" ca="1" si="23"/>
        <v>32.6792226609086</v>
      </c>
      <c r="G89" s="128">
        <f t="shared" ca="1" si="24"/>
        <v>28.947421599895609</v>
      </c>
      <c r="H89" s="128">
        <f t="shared" ca="1" si="25"/>
        <v>5.7474215998956097</v>
      </c>
      <c r="I89" s="17">
        <f t="shared" ca="1" si="26"/>
        <v>5.4671165408316735</v>
      </c>
      <c r="J89" s="136">
        <f ca="1">AVERAGE(I$20:I89)</f>
        <v>2.0642780307427659</v>
      </c>
      <c r="K89" s="17">
        <f t="shared" ca="1" si="27"/>
        <v>-1.2109626368328463</v>
      </c>
      <c r="L89" s="17">
        <f t="shared" ca="1" si="18"/>
        <v>2.8565174826137123</v>
      </c>
      <c r="M89" s="127">
        <f t="shared" ca="1" si="28"/>
        <v>17.400822628687489</v>
      </c>
      <c r="N89" s="128">
        <f t="shared" ca="1" si="29"/>
        <v>17.597273577909956</v>
      </c>
      <c r="O89" s="128">
        <f t="shared" ca="1" si="30"/>
        <v>0</v>
      </c>
      <c r="P89" s="17">
        <f t="shared" ca="1" si="19"/>
        <v>2.7335582704158368</v>
      </c>
      <c r="Q89" s="137">
        <f ca="1">AVERAGE(P$20:P89)</f>
        <v>1.851280146781251</v>
      </c>
      <c r="R89">
        <v>1.615</v>
      </c>
    </row>
    <row r="90" spans="2:18" x14ac:dyDescent="0.25">
      <c r="B90" s="126">
        <f t="shared" si="31"/>
        <v>71</v>
      </c>
      <c r="C90" s="17">
        <f t="shared" si="20"/>
        <v>3.2921262866077932</v>
      </c>
      <c r="D90" s="17">
        <f t="shared" ca="1" si="21"/>
        <v>1.0433700481371488</v>
      </c>
      <c r="E90" s="17">
        <f t="shared" ca="1" si="22"/>
        <v>3.4431293283358482</v>
      </c>
      <c r="F90" s="127">
        <f t="shared" ca="1" si="23"/>
        <v>31.284705261821919</v>
      </c>
      <c r="G90" s="128">
        <f t="shared" ca="1" si="24"/>
        <v>27.967375735378745</v>
      </c>
      <c r="H90" s="128">
        <f t="shared" ca="1" si="25"/>
        <v>4.7673757353787458</v>
      </c>
      <c r="I90" s="17">
        <f t="shared" ca="1" si="26"/>
        <v>4.5348680771429928</v>
      </c>
      <c r="J90" s="136">
        <f ca="1">AVERAGE(I$20:I90)</f>
        <v>2.0990750736498112</v>
      </c>
      <c r="K90" s="17">
        <f t="shared" ca="1" si="27"/>
        <v>-1.0433700481371488</v>
      </c>
      <c r="L90" s="17">
        <f t="shared" ca="1" si="18"/>
        <v>2.9001276376008596</v>
      </c>
      <c r="M90" s="127">
        <f t="shared" ca="1" si="28"/>
        <v>18.176465221802736</v>
      </c>
      <c r="N90" s="128">
        <f t="shared" ca="1" si="29"/>
        <v>18.21392547117237</v>
      </c>
      <c r="O90" s="128">
        <f t="shared" ca="1" si="30"/>
        <v>0</v>
      </c>
      <c r="P90" s="17">
        <f t="shared" ca="1" si="19"/>
        <v>2.2674340385714964</v>
      </c>
      <c r="Q90" s="137">
        <f ca="1">AVERAGE(P$20:P90)</f>
        <v>1.8571414692008321</v>
      </c>
      <c r="R90">
        <v>1.615</v>
      </c>
    </row>
    <row r="91" spans="2:18" x14ac:dyDescent="0.25">
      <c r="B91" s="126">
        <f t="shared" si="31"/>
        <v>72</v>
      </c>
      <c r="C91" s="17">
        <f t="shared" si="20"/>
        <v>3.2921262866077932</v>
      </c>
      <c r="D91" s="17">
        <f t="shared" ca="1" si="21"/>
        <v>0.88679826149018481</v>
      </c>
      <c r="E91" s="17">
        <f t="shared" ca="1" si="22"/>
        <v>3.4023869546102015</v>
      </c>
      <c r="F91" s="127">
        <f t="shared" ca="1" si="23"/>
        <v>30.035708423117594</v>
      </c>
      <c r="G91" s="128">
        <f t="shared" ca="1" si="24"/>
        <v>27.08177897414696</v>
      </c>
      <c r="H91" s="128">
        <f t="shared" ca="1" si="25"/>
        <v>3.881778974146961</v>
      </c>
      <c r="I91" s="17">
        <f t="shared" ca="1" si="26"/>
        <v>3.6924623796167859</v>
      </c>
      <c r="J91" s="136">
        <f ca="1">AVERAGE(I$20:I91)</f>
        <v>2.1212054528993525</v>
      </c>
      <c r="K91" s="17">
        <f t="shared" ca="1" si="27"/>
        <v>-0.88679826149018481</v>
      </c>
      <c r="L91" s="17">
        <f t="shared" ca="1" si="18"/>
        <v>2.9408700113265063</v>
      </c>
      <c r="M91" s="127">
        <f t="shared" ca="1" si="28"/>
        <v>18.932310473762147</v>
      </c>
      <c r="N91" s="128">
        <f t="shared" ca="1" si="29"/>
        <v>18.809536026224375</v>
      </c>
      <c r="O91" s="128">
        <f t="shared" ca="1" si="30"/>
        <v>0</v>
      </c>
      <c r="P91" s="17">
        <f t="shared" ca="1" si="19"/>
        <v>1.846231189808393</v>
      </c>
      <c r="Q91" s="137">
        <f ca="1">AVERAGE(P$20:P91)</f>
        <v>1.856989937542604</v>
      </c>
      <c r="R91">
        <v>1.615</v>
      </c>
    </row>
    <row r="92" spans="2:18" x14ac:dyDescent="0.25">
      <c r="B92" s="126">
        <f t="shared" si="31"/>
        <v>73</v>
      </c>
      <c r="C92" s="17">
        <f t="shared" si="20"/>
        <v>3.2921262866077932</v>
      </c>
      <c r="D92" s="17">
        <f t="shared" ca="1" si="21"/>
        <v>-0.26543602871242911</v>
      </c>
      <c r="E92" s="17">
        <f t="shared" ca="1" si="22"/>
        <v>3.102557968326801</v>
      </c>
      <c r="F92" s="127">
        <f t="shared" ca="1" si="23"/>
        <v>22.254805622540534</v>
      </c>
      <c r="G92" s="128">
        <f t="shared" ca="1" si="24"/>
        <v>21.371579963625862</v>
      </c>
      <c r="H92" s="128">
        <f t="shared" ca="1" si="25"/>
        <v>0</v>
      </c>
      <c r="I92" s="17">
        <f t="shared" ca="1" si="26"/>
        <v>0</v>
      </c>
      <c r="J92" s="136">
        <f ca="1">AVERAGE(I$20:I92)</f>
        <v>2.0921478439555257</v>
      </c>
      <c r="K92" s="17">
        <f t="shared" ca="1" si="27"/>
        <v>0.26543602871242911</v>
      </c>
      <c r="L92" s="17">
        <f t="shared" ca="1" si="18"/>
        <v>3.2406989976099072</v>
      </c>
      <c r="M92" s="127">
        <f t="shared" ca="1" si="28"/>
        <v>25.551575997136961</v>
      </c>
      <c r="N92" s="128">
        <f t="shared" ca="1" si="29"/>
        <v>23.835191321158657</v>
      </c>
      <c r="O92" s="128">
        <f t="shared" ca="1" si="30"/>
        <v>0.63519132115865773</v>
      </c>
      <c r="P92" s="17">
        <f t="shared" ca="1" si="19"/>
        <v>0.3021063374367991</v>
      </c>
      <c r="Q92" s="137">
        <f ca="1">AVERAGE(P$20:P92)</f>
        <v>1.835690162198689</v>
      </c>
      <c r="R92">
        <v>1.615</v>
      </c>
    </row>
    <row r="93" spans="2:18" x14ac:dyDescent="0.25">
      <c r="B93" s="126">
        <f t="shared" si="31"/>
        <v>74</v>
      </c>
      <c r="C93" s="17">
        <f t="shared" si="20"/>
        <v>3.2921262866077932</v>
      </c>
      <c r="D93" s="17">
        <f t="shared" ca="1" si="21"/>
        <v>1.4063516573514789</v>
      </c>
      <c r="E93" s="17">
        <f t="shared" ca="1" si="22"/>
        <v>3.537582695030145</v>
      </c>
      <c r="F93" s="127">
        <f t="shared" ca="1" si="23"/>
        <v>34.383702756074406</v>
      </c>
      <c r="G93" s="128">
        <f t="shared" ca="1" si="24"/>
        <v>30.133458188727872</v>
      </c>
      <c r="H93" s="128">
        <f t="shared" ca="1" si="25"/>
        <v>6.9334581887278723</v>
      </c>
      <c r="I93" s="17">
        <f t="shared" ca="1" si="26"/>
        <v>6.5953094426633774</v>
      </c>
      <c r="J93" s="136">
        <f ca="1">AVERAGE(I$20:I93)</f>
        <v>2.1530013790731992</v>
      </c>
      <c r="K93" s="17">
        <f t="shared" ca="1" si="27"/>
        <v>-1.4063516573514789</v>
      </c>
      <c r="L93" s="17">
        <f t="shared" ca="1" si="18"/>
        <v>2.8056742709065632</v>
      </c>
      <c r="M93" s="127">
        <f t="shared" ca="1" si="28"/>
        <v>16.538223390306488</v>
      </c>
      <c r="N93" s="128">
        <f t="shared" ca="1" si="29"/>
        <v>16.904654423600622</v>
      </c>
      <c r="O93" s="128">
        <f t="shared" ca="1" si="30"/>
        <v>0</v>
      </c>
      <c r="P93" s="17">
        <f t="shared" ca="1" si="19"/>
        <v>3.2976547213316887</v>
      </c>
      <c r="Q93" s="137">
        <f ca="1">AVERAGE(P$20:P93)</f>
        <v>1.8554464400248107</v>
      </c>
      <c r="R93">
        <v>1.615</v>
      </c>
    </row>
    <row r="94" spans="2:18" x14ac:dyDescent="0.25">
      <c r="B94" s="126">
        <f t="shared" si="31"/>
        <v>75</v>
      </c>
      <c r="C94" s="17">
        <f t="shared" si="20"/>
        <v>3.2921262866077932</v>
      </c>
      <c r="D94" s="17">
        <f t="shared" ca="1" si="21"/>
        <v>0.33090373108279891</v>
      </c>
      <c r="E94" s="17">
        <f t="shared" ca="1" si="22"/>
        <v>3.2577346951263904</v>
      </c>
      <c r="F94" s="127">
        <f t="shared" ca="1" si="23"/>
        <v>25.990593786615989</v>
      </c>
      <c r="G94" s="128">
        <f t="shared" ca="1" si="24"/>
        <v>24.158048122949438</v>
      </c>
      <c r="H94" s="128">
        <f t="shared" ca="1" si="25"/>
        <v>0.95804812294943886</v>
      </c>
      <c r="I94" s="17">
        <f t="shared" ca="1" si="26"/>
        <v>0.911323564637184</v>
      </c>
      <c r="J94" s="136">
        <f ca="1">AVERAGE(I$20:I94)</f>
        <v>2.136445674880719</v>
      </c>
      <c r="K94" s="17">
        <f t="shared" ca="1" si="27"/>
        <v>-0.33090373108279891</v>
      </c>
      <c r="L94" s="17">
        <f t="shared" ca="1" si="18"/>
        <v>3.0855222708103178</v>
      </c>
      <c r="M94" s="127">
        <f t="shared" ca="1" si="28"/>
        <v>21.878890564581205</v>
      </c>
      <c r="N94" s="128">
        <f t="shared" ca="1" si="29"/>
        <v>21.085962519652075</v>
      </c>
      <c r="O94" s="128">
        <f t="shared" ca="1" si="30"/>
        <v>0</v>
      </c>
      <c r="P94" s="17">
        <f t="shared" ca="1" si="19"/>
        <v>0.455661782318592</v>
      </c>
      <c r="Q94" s="137">
        <f ca="1">AVERAGE(P$20:P94)</f>
        <v>1.8367826445887279</v>
      </c>
      <c r="R94">
        <v>1.615</v>
      </c>
    </row>
    <row r="95" spans="2:18" x14ac:dyDescent="0.25">
      <c r="B95" s="126">
        <f t="shared" si="31"/>
        <v>76</v>
      </c>
      <c r="C95" s="17">
        <f t="shared" si="20"/>
        <v>3.2921262866077932</v>
      </c>
      <c r="D95" s="17">
        <f t="shared" ca="1" si="21"/>
        <v>0.63298216446128208</v>
      </c>
      <c r="E95" s="17">
        <f t="shared" ca="1" si="22"/>
        <v>3.3363401239250958</v>
      </c>
      <c r="F95" s="127">
        <f t="shared" ca="1" si="23"/>
        <v>28.116036961639455</v>
      </c>
      <c r="G95" s="128">
        <f t="shared" ca="1" si="24"/>
        <v>25.705336820319715</v>
      </c>
      <c r="H95" s="128">
        <f t="shared" ca="1" si="25"/>
        <v>2.5053368203197159</v>
      </c>
      <c r="I95" s="17">
        <f t="shared" ca="1" si="26"/>
        <v>2.3831501017731722</v>
      </c>
      <c r="J95" s="136">
        <f ca="1">AVERAGE(I$20:I95)</f>
        <v>2.1396917857608826</v>
      </c>
      <c r="K95" s="17">
        <f t="shared" ca="1" si="27"/>
        <v>-0.63298216446128208</v>
      </c>
      <c r="L95" s="17">
        <f t="shared" ca="1" si="18"/>
        <v>3.0069168420116124</v>
      </c>
      <c r="M95" s="127">
        <f t="shared" ca="1" si="28"/>
        <v>20.224946991700694</v>
      </c>
      <c r="N95" s="128">
        <f t="shared" ca="1" si="29"/>
        <v>19.816729141856374</v>
      </c>
      <c r="O95" s="128">
        <f t="shared" ca="1" si="30"/>
        <v>0</v>
      </c>
      <c r="P95" s="17">
        <f t="shared" ca="1" si="19"/>
        <v>1.1915750508865861</v>
      </c>
      <c r="Q95" s="137">
        <f ca="1">AVERAGE(P$20:P95)</f>
        <v>1.8282930709873841</v>
      </c>
      <c r="R95">
        <v>1.615</v>
      </c>
    </row>
    <row r="96" spans="2:18" x14ac:dyDescent="0.25">
      <c r="B96" s="126">
        <f t="shared" si="31"/>
        <v>77</v>
      </c>
      <c r="C96" s="17">
        <f t="shared" si="20"/>
        <v>3.2921262866077932</v>
      </c>
      <c r="D96" s="17">
        <f t="shared" ca="1" si="21"/>
        <v>-8.8161868916358799E-2</v>
      </c>
      <c r="E96" s="17">
        <f t="shared" ca="1" si="22"/>
        <v>3.1486874161985101</v>
      </c>
      <c r="F96" s="127">
        <f t="shared" ca="1" si="23"/>
        <v>23.305454134366247</v>
      </c>
      <c r="G96" s="128">
        <f t="shared" ca="1" si="24"/>
        <v>22.164549579653357</v>
      </c>
      <c r="H96" s="128">
        <f t="shared" ca="1" si="25"/>
        <v>0</v>
      </c>
      <c r="I96" s="17">
        <f t="shared" ca="1" si="26"/>
        <v>0</v>
      </c>
      <c r="J96" s="136">
        <f ca="1">AVERAGE(I$20:I96)</f>
        <v>2.1119035807510014</v>
      </c>
      <c r="K96" s="17">
        <f t="shared" ca="1" si="27"/>
        <v>8.8161868916358799E-2</v>
      </c>
      <c r="L96" s="17">
        <f t="shared" ca="1" si="18"/>
        <v>3.1945695497381981</v>
      </c>
      <c r="M96" s="127">
        <f t="shared" ca="1" si="28"/>
        <v>24.39966858776334</v>
      </c>
      <c r="N96" s="128">
        <f t="shared" ca="1" si="29"/>
        <v>22.982452020413678</v>
      </c>
      <c r="O96" s="128">
        <f t="shared" ca="1" si="30"/>
        <v>0</v>
      </c>
      <c r="P96" s="17">
        <f t="shared" ca="1" si="19"/>
        <v>0</v>
      </c>
      <c r="Q96" s="137">
        <f ca="1">AVERAGE(P$20:P96)</f>
        <v>1.8045490051304052</v>
      </c>
      <c r="R96">
        <v>1.615</v>
      </c>
    </row>
    <row r="97" spans="2:18" x14ac:dyDescent="0.25">
      <c r="B97" s="126">
        <f t="shared" si="31"/>
        <v>78</v>
      </c>
      <c r="C97" s="17">
        <f t="shared" si="20"/>
        <v>3.2921262866077932</v>
      </c>
      <c r="D97" s="17">
        <f t="shared" ca="1" si="21"/>
        <v>0.96582880360074341</v>
      </c>
      <c r="E97" s="17">
        <f t="shared" ca="1" si="22"/>
        <v>3.4229519104771802</v>
      </c>
      <c r="F97" s="127">
        <f t="shared" ca="1" si="23"/>
        <v>30.659786516190721</v>
      </c>
      <c r="G97" s="128">
        <f t="shared" ca="1" si="24"/>
        <v>27.525227392292575</v>
      </c>
      <c r="H97" s="128">
        <f t="shared" ca="1" si="25"/>
        <v>4.3252273922925752</v>
      </c>
      <c r="I97" s="17">
        <f t="shared" ca="1" si="26"/>
        <v>4.1142835632051904</v>
      </c>
      <c r="J97" s="136">
        <f ca="1">AVERAGE(I$20:I97)</f>
        <v>2.1375751189875936</v>
      </c>
      <c r="K97" s="17">
        <f t="shared" ca="1" si="27"/>
        <v>-0.96582880360074341</v>
      </c>
      <c r="L97" s="17">
        <f t="shared" ca="1" si="18"/>
        <v>2.9203050554595276</v>
      </c>
      <c r="M97" s="127">
        <f t="shared" ca="1" si="28"/>
        <v>18.546944443516157</v>
      </c>
      <c r="N97" s="128">
        <f t="shared" ca="1" si="29"/>
        <v>18.50650278046751</v>
      </c>
      <c r="O97" s="128">
        <f t="shared" ca="1" si="30"/>
        <v>0</v>
      </c>
      <c r="P97" s="17">
        <f t="shared" ca="1" si="19"/>
        <v>2.0571417816025952</v>
      </c>
      <c r="Q97" s="137">
        <f ca="1">AVERAGE(P$20:P97)</f>
        <v>1.8077873740595356</v>
      </c>
      <c r="R97">
        <v>1.615</v>
      </c>
    </row>
    <row r="98" spans="2:18" x14ac:dyDescent="0.25">
      <c r="B98" s="126">
        <f t="shared" si="31"/>
        <v>79</v>
      </c>
      <c r="C98" s="17">
        <f t="shared" si="20"/>
        <v>3.2921262866077932</v>
      </c>
      <c r="D98" s="17">
        <f t="shared" ca="1" si="21"/>
        <v>-0.2530259735067375</v>
      </c>
      <c r="E98" s="17">
        <f t="shared" ca="1" si="22"/>
        <v>3.1057872545090315</v>
      </c>
      <c r="F98" s="127">
        <f t="shared" ca="1" si="23"/>
        <v>22.326788923610167</v>
      </c>
      <c r="G98" s="128">
        <f t="shared" ca="1" si="24"/>
        <v>21.426156202460664</v>
      </c>
      <c r="H98" s="128">
        <f t="shared" ca="1" si="25"/>
        <v>0</v>
      </c>
      <c r="I98" s="17">
        <f t="shared" ca="1" si="26"/>
        <v>0</v>
      </c>
      <c r="J98" s="136">
        <f ca="1">AVERAGE(I$20:I98)</f>
        <v>2.1105172060890163</v>
      </c>
      <c r="K98" s="17">
        <f t="shared" ca="1" si="27"/>
        <v>0.2530259735067375</v>
      </c>
      <c r="L98" s="17">
        <f t="shared" ca="1" si="18"/>
        <v>3.2374697114276767</v>
      </c>
      <c r="M98" s="127">
        <f t="shared" ca="1" si="28"/>
        <v>25.46919573215132</v>
      </c>
      <c r="N98" s="128">
        <f t="shared" ca="1" si="29"/>
        <v>23.774478840491323</v>
      </c>
      <c r="O98" s="128">
        <f t="shared" ca="1" si="30"/>
        <v>0.57447884049132369</v>
      </c>
      <c r="P98" s="17">
        <f t="shared" ca="1" si="19"/>
        <v>0.27323058841419967</v>
      </c>
      <c r="Q98" s="137">
        <f ca="1">AVERAGE(P$20:P98)</f>
        <v>1.7883626046209871</v>
      </c>
      <c r="R98">
        <v>1.615</v>
      </c>
    </row>
    <row r="99" spans="2:18" x14ac:dyDescent="0.25">
      <c r="B99" s="126">
        <f t="shared" si="31"/>
        <v>80</v>
      </c>
      <c r="C99" s="17">
        <f t="shared" si="20"/>
        <v>3.2921262866077932</v>
      </c>
      <c r="D99" s="17">
        <f t="shared" ca="1" si="21"/>
        <v>-1.1540350897121243</v>
      </c>
      <c r="E99" s="17">
        <f t="shared" ca="1" si="22"/>
        <v>2.8713309011084918</v>
      </c>
      <c r="F99" s="127">
        <f t="shared" ca="1" si="23"/>
        <v>17.660506954047349</v>
      </c>
      <c r="G99" s="128">
        <f t="shared" ca="1" si="24"/>
        <v>17.804359291668963</v>
      </c>
      <c r="H99" s="128">
        <f t="shared" ca="1" si="25"/>
        <v>0</v>
      </c>
      <c r="I99" s="17">
        <f t="shared" ca="1" si="26"/>
        <v>0</v>
      </c>
      <c r="J99" s="136">
        <f ca="1">AVERAGE(I$20:I99)</f>
        <v>2.0841357410129033</v>
      </c>
      <c r="K99" s="17">
        <f t="shared" ca="1" si="27"/>
        <v>1.1540350897121243</v>
      </c>
      <c r="L99" s="17">
        <f t="shared" ca="1" si="18"/>
        <v>3.471926064828216</v>
      </c>
      <c r="M99" s="127">
        <f t="shared" ca="1" si="28"/>
        <v>32.198699541608327</v>
      </c>
      <c r="N99" s="128">
        <f t="shared" ca="1" si="29"/>
        <v>28.610728918890107</v>
      </c>
      <c r="O99" s="128">
        <f t="shared" ca="1" si="30"/>
        <v>5.4107289188901078</v>
      </c>
      <c r="P99" s="17">
        <f t="shared" ca="1" si="19"/>
        <v>2.5734222778226039</v>
      </c>
      <c r="Q99" s="137">
        <f ca="1">AVERAGE(P$20:P99)</f>
        <v>1.7981758505360073</v>
      </c>
      <c r="R99">
        <v>1.615</v>
      </c>
    </row>
    <row r="100" spans="2:18" x14ac:dyDescent="0.25">
      <c r="B100" s="126">
        <f t="shared" si="31"/>
        <v>81</v>
      </c>
      <c r="C100" s="17">
        <f t="shared" si="20"/>
        <v>3.2921262866077932</v>
      </c>
      <c r="D100" s="17">
        <f t="shared" ca="1" si="21"/>
        <v>-0.83122358773835003</v>
      </c>
      <c r="E100" s="17">
        <f t="shared" ca="1" si="22"/>
        <v>2.9553313914778587</v>
      </c>
      <c r="F100" s="127">
        <f t="shared" ca="1" si="23"/>
        <v>19.208087061588785</v>
      </c>
      <c r="G100" s="128">
        <f t="shared" ca="1" si="24"/>
        <v>19.025597232416892</v>
      </c>
      <c r="H100" s="128">
        <f t="shared" ca="1" si="25"/>
        <v>0</v>
      </c>
      <c r="I100" s="17">
        <f t="shared" ca="1" si="26"/>
        <v>0</v>
      </c>
      <c r="J100" s="136">
        <f ca="1">AVERAGE(I$20:I100)</f>
        <v>2.0584056701362008</v>
      </c>
      <c r="K100" s="17">
        <f t="shared" ca="1" si="27"/>
        <v>0.83122358773835003</v>
      </c>
      <c r="L100" s="17">
        <f t="shared" ca="1" si="18"/>
        <v>3.3879255744588495</v>
      </c>
      <c r="M100" s="127">
        <f t="shared" ca="1" si="28"/>
        <v>29.60447624703864</v>
      </c>
      <c r="N100" s="128">
        <f t="shared" ca="1" si="29"/>
        <v>26.774229005569723</v>
      </c>
      <c r="O100" s="128">
        <f t="shared" ca="1" si="30"/>
        <v>3.5742290055697232</v>
      </c>
      <c r="P100" s="17">
        <f t="shared" ca="1" si="19"/>
        <v>1.6999559000009237</v>
      </c>
      <c r="Q100" s="137">
        <f ca="1">AVERAGE(P$20:P100)</f>
        <v>1.7969632585540927</v>
      </c>
      <c r="R100">
        <v>1.615</v>
      </c>
    </row>
    <row r="101" spans="2:18" x14ac:dyDescent="0.25">
      <c r="B101" s="126">
        <f t="shared" si="31"/>
        <v>82</v>
      </c>
      <c r="C101" s="17">
        <f t="shared" si="20"/>
        <v>3.2921262866077932</v>
      </c>
      <c r="D101" s="17">
        <f t="shared" ca="1" si="21"/>
        <v>1.4089664546190761</v>
      </c>
      <c r="E101" s="17">
        <f t="shared" ca="1" si="22"/>
        <v>3.5382631052737441</v>
      </c>
      <c r="F101" s="127">
        <f t="shared" ca="1" si="23"/>
        <v>34.407105740554812</v>
      </c>
      <c r="G101" s="128">
        <f t="shared" ca="1" si="24"/>
        <v>30.149655503250731</v>
      </c>
      <c r="H101" s="128">
        <f t="shared" ca="1" si="25"/>
        <v>6.9496555032507317</v>
      </c>
      <c r="I101" s="17">
        <f t="shared" ca="1" si="26"/>
        <v>6.6107168048354135</v>
      </c>
      <c r="J101" s="136">
        <f ca="1">AVERAGE(I$20:I101)</f>
        <v>2.1139216595837524</v>
      </c>
      <c r="K101" s="17">
        <f t="shared" ca="1" si="27"/>
        <v>-1.4089664546190761</v>
      </c>
      <c r="L101" s="17">
        <f t="shared" ca="1" si="18"/>
        <v>2.8049938606629636</v>
      </c>
      <c r="M101" s="127">
        <f t="shared" ca="1" si="28"/>
        <v>16.526974441084906</v>
      </c>
      <c r="N101" s="128">
        <f t="shared" ca="1" si="29"/>
        <v>16.895572727639973</v>
      </c>
      <c r="O101" s="128">
        <f t="shared" ca="1" si="30"/>
        <v>0</v>
      </c>
      <c r="P101" s="17">
        <f t="shared" ca="1" si="19"/>
        <v>3.3053584024177067</v>
      </c>
      <c r="Q101" s="137">
        <f ca="1">AVERAGE(P$20:P101)</f>
        <v>1.8153583212841369</v>
      </c>
      <c r="R101">
        <v>1.615</v>
      </c>
    </row>
    <row r="102" spans="2:18" x14ac:dyDescent="0.25">
      <c r="B102" s="126">
        <f t="shared" si="31"/>
        <v>83</v>
      </c>
      <c r="C102" s="17">
        <f t="shared" si="20"/>
        <v>3.2921262866077932</v>
      </c>
      <c r="D102" s="17">
        <f t="shared" ca="1" si="21"/>
        <v>0.12595933185366448</v>
      </c>
      <c r="E102" s="17">
        <f t="shared" ca="1" si="22"/>
        <v>3.2044050277246967</v>
      </c>
      <c r="F102" s="127">
        <f t="shared" ca="1" si="23"/>
        <v>24.640835040572355</v>
      </c>
      <c r="G102" s="128">
        <f t="shared" ca="1" si="24"/>
        <v>23.161671907188438</v>
      </c>
      <c r="H102" s="128">
        <f t="shared" ca="1" si="25"/>
        <v>0</v>
      </c>
      <c r="I102" s="17">
        <f t="shared" ca="1" si="26"/>
        <v>0</v>
      </c>
      <c r="J102" s="136">
        <f ca="1">AVERAGE(I$20:I102)</f>
        <v>2.088452723926117</v>
      </c>
      <c r="K102" s="17">
        <f t="shared" ca="1" si="27"/>
        <v>-0.12595933185366448</v>
      </c>
      <c r="L102" s="17">
        <f t="shared" ca="1" si="18"/>
        <v>3.1388519382120115</v>
      </c>
      <c r="M102" s="127">
        <f t="shared" ca="1" si="28"/>
        <v>23.077357412179929</v>
      </c>
      <c r="N102" s="128">
        <f t="shared" ca="1" si="29"/>
        <v>21.993045204580735</v>
      </c>
      <c r="O102" s="128">
        <f t="shared" ca="1" si="30"/>
        <v>0</v>
      </c>
      <c r="P102" s="17">
        <f t="shared" ca="1" si="19"/>
        <v>0</v>
      </c>
      <c r="Q102" s="137">
        <f ca="1">AVERAGE(P$20:P102)</f>
        <v>1.7934865342807136</v>
      </c>
      <c r="R102">
        <v>1.615</v>
      </c>
    </row>
    <row r="103" spans="2:18" x14ac:dyDescent="0.25">
      <c r="B103" s="126">
        <f t="shared" si="31"/>
        <v>84</v>
      </c>
      <c r="C103" s="17">
        <f t="shared" si="20"/>
        <v>3.2921262866077932</v>
      </c>
      <c r="D103" s="17">
        <f t="shared" ca="1" si="21"/>
        <v>-0.42941906031046528</v>
      </c>
      <c r="E103" s="17">
        <f t="shared" ca="1" si="22"/>
        <v>3.0598870753063609</v>
      </c>
      <c r="F103" s="127">
        <f t="shared" ca="1" si="23"/>
        <v>21.325148890147553</v>
      </c>
      <c r="G103" s="128">
        <f t="shared" ca="1" si="24"/>
        <v>20.663344917754113</v>
      </c>
      <c r="H103" s="128">
        <f t="shared" ca="1" si="25"/>
        <v>0</v>
      </c>
      <c r="I103" s="17">
        <f t="shared" ca="1" si="26"/>
        <v>0</v>
      </c>
      <c r="J103" s="136">
        <f ca="1">AVERAGE(I$20:I103)</f>
        <v>2.0635901914984252</v>
      </c>
      <c r="K103" s="17">
        <f t="shared" ca="1" si="27"/>
        <v>0.42941906031046528</v>
      </c>
      <c r="L103" s="17">
        <f t="shared" ca="1" si="18"/>
        <v>3.2833698906303468</v>
      </c>
      <c r="M103" s="127">
        <f t="shared" ca="1" si="28"/>
        <v>26.665481216338677</v>
      </c>
      <c r="N103" s="128">
        <f t="shared" ca="1" si="29"/>
        <v>24.652141233474065</v>
      </c>
      <c r="O103" s="128">
        <f t="shared" ca="1" si="30"/>
        <v>1.452141233474066</v>
      </c>
      <c r="P103" s="17">
        <f t="shared" ca="1" si="19"/>
        <v>0.69065973490564636</v>
      </c>
      <c r="Q103" s="137">
        <f ca="1">AVERAGE(P$20:P103)</f>
        <v>1.7803576438119626</v>
      </c>
      <c r="R103">
        <v>1.615</v>
      </c>
    </row>
    <row r="104" spans="2:18" x14ac:dyDescent="0.25">
      <c r="B104" s="126">
        <f t="shared" si="31"/>
        <v>85</v>
      </c>
      <c r="C104" s="17">
        <f t="shared" si="20"/>
        <v>3.2921262866077932</v>
      </c>
      <c r="D104" s="17">
        <f t="shared" ca="1" si="21"/>
        <v>-1.1432075552875176</v>
      </c>
      <c r="E104" s="17">
        <f t="shared" ca="1" si="22"/>
        <v>2.8741483911780743</v>
      </c>
      <c r="F104" s="127">
        <f t="shared" ca="1" si="23"/>
        <v>17.710335419655124</v>
      </c>
      <c r="G104" s="128">
        <f t="shared" ca="1" si="24"/>
        <v>17.844021649785482</v>
      </c>
      <c r="H104" s="128">
        <f t="shared" ca="1" si="25"/>
        <v>0</v>
      </c>
      <c r="I104" s="17">
        <f t="shared" ca="1" si="26"/>
        <v>0</v>
      </c>
      <c r="J104" s="136">
        <f ca="1">AVERAGE(I$20:I104)</f>
        <v>2.0393126598337377</v>
      </c>
      <c r="K104" s="17">
        <f t="shared" ca="1" si="27"/>
        <v>1.1432075552875176</v>
      </c>
      <c r="L104" s="17">
        <f t="shared" ca="1" si="18"/>
        <v>3.4691085747586334</v>
      </c>
      <c r="M104" s="127">
        <f t="shared" ca="1" si="28"/>
        <v>32.108107706123192</v>
      </c>
      <c r="N104" s="128">
        <f t="shared" ca="1" si="29"/>
        <v>28.547135128284676</v>
      </c>
      <c r="O104" s="128">
        <f t="shared" ca="1" si="30"/>
        <v>5.3471351282846769</v>
      </c>
      <c r="P104" s="17">
        <f t="shared" ca="1" si="19"/>
        <v>2.5431761354028923</v>
      </c>
      <c r="Q104" s="137">
        <f ca="1">AVERAGE(P$20:P104)</f>
        <v>1.78933197900715</v>
      </c>
      <c r="R104">
        <v>1.615</v>
      </c>
    </row>
    <row r="105" spans="2:18" x14ac:dyDescent="0.25">
      <c r="B105" s="126">
        <f t="shared" si="31"/>
        <v>86</v>
      </c>
      <c r="C105" s="17">
        <f t="shared" si="20"/>
        <v>3.2921262866077932</v>
      </c>
      <c r="D105" s="17">
        <f t="shared" ca="1" si="21"/>
        <v>0.96122448667301796</v>
      </c>
      <c r="E105" s="17">
        <f t="shared" ca="1" si="22"/>
        <v>3.4217537967873639</v>
      </c>
      <c r="F105" s="127">
        <f t="shared" ca="1" si="23"/>
        <v>30.623074603153217</v>
      </c>
      <c r="G105" s="128">
        <f t="shared" ca="1" si="24"/>
        <v>27.499194046349839</v>
      </c>
      <c r="H105" s="128">
        <f t="shared" ca="1" si="25"/>
        <v>4.2991940463498395</v>
      </c>
      <c r="I105" s="17">
        <f t="shared" ca="1" si="26"/>
        <v>4.0895198785262536</v>
      </c>
      <c r="J105" s="136">
        <f ca="1">AVERAGE(I$20:I105)</f>
        <v>2.0631522786557439</v>
      </c>
      <c r="K105" s="17">
        <f t="shared" ca="1" si="27"/>
        <v>-0.96122448667301796</v>
      </c>
      <c r="L105" s="17">
        <f t="shared" ca="1" si="18"/>
        <v>2.9215031691493438</v>
      </c>
      <c r="M105" s="127">
        <f t="shared" ca="1" si="28"/>
        <v>18.569179108726807</v>
      </c>
      <c r="N105" s="128">
        <f t="shared" ca="1" si="29"/>
        <v>18.524022791718114</v>
      </c>
      <c r="O105" s="128">
        <f t="shared" ca="1" si="30"/>
        <v>0</v>
      </c>
      <c r="P105" s="17">
        <f t="shared" ca="1" si="19"/>
        <v>2.0447599392631268</v>
      </c>
      <c r="Q105" s="137">
        <f ca="1">AVERAGE(P$20:P105)</f>
        <v>1.7923020715682658</v>
      </c>
      <c r="R105">
        <v>1.615</v>
      </c>
    </row>
    <row r="106" spans="2:18" x14ac:dyDescent="0.25">
      <c r="B106" s="126">
        <f t="shared" si="31"/>
        <v>87</v>
      </c>
      <c r="C106" s="17">
        <f t="shared" si="20"/>
        <v>3.2921262866077932</v>
      </c>
      <c r="D106" s="17">
        <f t="shared" ca="1" si="21"/>
        <v>0.16126705304486677</v>
      </c>
      <c r="E106" s="17">
        <f t="shared" ca="1" si="22"/>
        <v>3.2135926368270726</v>
      </c>
      <c r="F106" s="127">
        <f t="shared" ca="1" si="23"/>
        <v>24.868268586294519</v>
      </c>
      <c r="G106" s="128">
        <f t="shared" ca="1" si="24"/>
        <v>23.330348776872622</v>
      </c>
      <c r="H106" s="128">
        <f t="shared" ca="1" si="25"/>
        <v>0.13034877687262281</v>
      </c>
      <c r="I106" s="17">
        <f t="shared" ca="1" si="26"/>
        <v>0.12399159200891698</v>
      </c>
      <c r="J106" s="136">
        <f ca="1">AVERAGE(I$20:I106)</f>
        <v>2.0408630753609525</v>
      </c>
      <c r="K106" s="17">
        <f t="shared" ca="1" si="27"/>
        <v>-0.16126705304486677</v>
      </c>
      <c r="L106" s="17">
        <f t="shared" ca="1" si="18"/>
        <v>3.1296643291096355</v>
      </c>
      <c r="M106" s="127">
        <f t="shared" ca="1" si="28"/>
        <v>22.866302701879658</v>
      </c>
      <c r="N106" s="128">
        <f t="shared" ca="1" si="29"/>
        <v>21.834036950764638</v>
      </c>
      <c r="O106" s="128">
        <f t="shared" ca="1" si="30"/>
        <v>0</v>
      </c>
      <c r="P106" s="17">
        <f t="shared" ca="1" si="19"/>
        <v>6.1995796004458488E-2</v>
      </c>
      <c r="Q106" s="137">
        <f ca="1">AVERAGE(P$20:P106)</f>
        <v>1.7724134936882221</v>
      </c>
      <c r="R106">
        <v>1.615</v>
      </c>
    </row>
    <row r="107" spans="2:18" x14ac:dyDescent="0.25">
      <c r="B107" s="126">
        <f t="shared" si="31"/>
        <v>88</v>
      </c>
      <c r="C107" s="17">
        <f t="shared" si="20"/>
        <v>3.2921262866077932</v>
      </c>
      <c r="D107" s="17">
        <f t="shared" ca="1" si="21"/>
        <v>1.6612648323643953</v>
      </c>
      <c r="E107" s="17">
        <f t="shared" ca="1" si="22"/>
        <v>3.6039150021870219</v>
      </c>
      <c r="F107" s="127">
        <f t="shared" ca="1" si="23"/>
        <v>36.74179745294505</v>
      </c>
      <c r="G107" s="128">
        <f t="shared" ca="1" si="24"/>
        <v>31.754171305265551</v>
      </c>
      <c r="H107" s="128">
        <f t="shared" ca="1" si="25"/>
        <v>8.5541713052655517</v>
      </c>
      <c r="I107" s="17">
        <f t="shared" ca="1" si="26"/>
        <v>8.1369794477882724</v>
      </c>
      <c r="J107" s="136">
        <f ca="1">AVERAGE(I$20:I107)</f>
        <v>2.1101371250476264</v>
      </c>
      <c r="K107" s="17">
        <f t="shared" ca="1" si="27"/>
        <v>-1.6612648323643953</v>
      </c>
      <c r="L107" s="17">
        <f t="shared" ca="1" si="18"/>
        <v>2.7393419637496863</v>
      </c>
      <c r="M107" s="127">
        <f t="shared" ca="1" si="28"/>
        <v>15.47679745102605</v>
      </c>
      <c r="N107" s="128">
        <f t="shared" ca="1" si="29"/>
        <v>16.04185139556748</v>
      </c>
      <c r="O107" s="128">
        <f t="shared" ca="1" si="30"/>
        <v>0</v>
      </c>
      <c r="P107" s="17">
        <f t="shared" ca="1" si="19"/>
        <v>4.0684897238941362</v>
      </c>
      <c r="Q107" s="137">
        <f ca="1">AVERAGE(P$20:P107)</f>
        <v>1.7985052690314711</v>
      </c>
      <c r="R107">
        <v>1.615</v>
      </c>
    </row>
    <row r="108" spans="2:18" x14ac:dyDescent="0.25">
      <c r="B108" s="126">
        <f t="shared" si="31"/>
        <v>89</v>
      </c>
      <c r="C108" s="17">
        <f t="shared" si="20"/>
        <v>3.2921262866077932</v>
      </c>
      <c r="D108" s="17">
        <f t="shared" ca="1" si="21"/>
        <v>0.39112478589231614</v>
      </c>
      <c r="E108" s="17">
        <f t="shared" ca="1" si="22"/>
        <v>3.2734051346975641</v>
      </c>
      <c r="F108" s="127">
        <f t="shared" ca="1" si="23"/>
        <v>26.40108571032027</v>
      </c>
      <c r="G108" s="128">
        <f t="shared" ca="1" si="24"/>
        <v>24.458891015008778</v>
      </c>
      <c r="H108" s="128">
        <f t="shared" ca="1" si="25"/>
        <v>1.2588910150087784</v>
      </c>
      <c r="I108" s="17">
        <f t="shared" ca="1" si="26"/>
        <v>1.1974941757159201</v>
      </c>
      <c r="J108" s="136">
        <f ca="1">AVERAGE(I$20:I108)</f>
        <v>2.0998827098865962</v>
      </c>
      <c r="K108" s="17">
        <f t="shared" ca="1" si="27"/>
        <v>-0.39112478589231614</v>
      </c>
      <c r="L108" s="17">
        <f t="shared" ca="1" si="18"/>
        <v>3.0698518312391436</v>
      </c>
      <c r="M108" s="127">
        <f t="shared" ca="1" si="28"/>
        <v>21.538711074430164</v>
      </c>
      <c r="N108" s="128">
        <f t="shared" ca="1" si="29"/>
        <v>20.826606445724853</v>
      </c>
      <c r="O108" s="128">
        <f t="shared" ca="1" si="30"/>
        <v>0</v>
      </c>
      <c r="P108" s="17">
        <f t="shared" ca="1" si="19"/>
        <v>0.59874708785796005</v>
      </c>
      <c r="Q108" s="137">
        <f ca="1">AVERAGE(P$20:P108)</f>
        <v>1.7850248400295217</v>
      </c>
      <c r="R108">
        <v>1.615</v>
      </c>
    </row>
    <row r="109" spans="2:18" x14ac:dyDescent="0.25">
      <c r="B109" s="126">
        <f t="shared" si="31"/>
        <v>90</v>
      </c>
      <c r="C109" s="17">
        <f t="shared" si="20"/>
        <v>3.2921262866077932</v>
      </c>
      <c r="D109" s="17">
        <f t="shared" ca="1" si="21"/>
        <v>1.0087046575790737</v>
      </c>
      <c r="E109" s="17">
        <f t="shared" ca="1" si="22"/>
        <v>3.4341088634889654</v>
      </c>
      <c r="F109" s="127">
        <f t="shared" ca="1" si="23"/>
        <v>31.003771658541851</v>
      </c>
      <c r="G109" s="128">
        <f t="shared" ca="1" si="24"/>
        <v>27.768838916834724</v>
      </c>
      <c r="H109" s="128">
        <f t="shared" ca="1" si="25"/>
        <v>4.568838916834725</v>
      </c>
      <c r="I109" s="17">
        <f t="shared" ca="1" si="26"/>
        <v>4.346014013497161</v>
      </c>
      <c r="J109" s="136">
        <f ca="1">AVERAGE(I$20:I109)</f>
        <v>2.1248397243711579</v>
      </c>
      <c r="K109" s="17">
        <f t="shared" ca="1" si="27"/>
        <v>-1.0087046575790737</v>
      </c>
      <c r="L109" s="17">
        <f t="shared" ca="1" si="18"/>
        <v>2.9091481024477428</v>
      </c>
      <c r="M109" s="127">
        <f t="shared" ca="1" si="28"/>
        <v>18.341167114394867</v>
      </c>
      <c r="N109" s="128">
        <f t="shared" ca="1" si="29"/>
        <v>18.344148230110001</v>
      </c>
      <c r="O109" s="128">
        <f t="shared" ca="1" si="30"/>
        <v>0</v>
      </c>
      <c r="P109" s="17">
        <f t="shared" ca="1" si="19"/>
        <v>2.1730070067485805</v>
      </c>
      <c r="Q109" s="137">
        <f ca="1">AVERAGE(P$20:P109)</f>
        <v>1.7893357529930667</v>
      </c>
      <c r="R109">
        <v>1.615</v>
      </c>
    </row>
    <row r="110" spans="2:18" x14ac:dyDescent="0.25">
      <c r="B110" s="126">
        <f t="shared" si="31"/>
        <v>91</v>
      </c>
      <c r="C110" s="17">
        <f t="shared" si="20"/>
        <v>3.2921262866077932</v>
      </c>
      <c r="D110" s="17">
        <f t="shared" ca="1" si="21"/>
        <v>0.4358571459306404</v>
      </c>
      <c r="E110" s="17">
        <f t="shared" ca="1" si="22"/>
        <v>3.2850451789823047</v>
      </c>
      <c r="F110" s="127">
        <f t="shared" ca="1" si="23"/>
        <v>26.710191026875325</v>
      </c>
      <c r="G110" s="128">
        <f t="shared" ca="1" si="24"/>
        <v>24.684780324824498</v>
      </c>
      <c r="H110" s="128">
        <f t="shared" ca="1" si="25"/>
        <v>1.4847803248244986</v>
      </c>
      <c r="I110" s="17">
        <f t="shared" ca="1" si="26"/>
        <v>1.412366733892791</v>
      </c>
      <c r="J110" s="136">
        <f ca="1">AVERAGE(I$20:I110)</f>
        <v>2.1170103508494176</v>
      </c>
      <c r="K110" s="17">
        <f t="shared" ca="1" si="27"/>
        <v>-0.4358571459306404</v>
      </c>
      <c r="L110" s="17">
        <f t="shared" ca="1" si="18"/>
        <v>3.0582117869544034</v>
      </c>
      <c r="M110" s="127">
        <f t="shared" ca="1" si="28"/>
        <v>21.289453025389989</v>
      </c>
      <c r="N110" s="128">
        <f t="shared" ca="1" si="29"/>
        <v>20.636023110814744</v>
      </c>
      <c r="O110" s="128">
        <f t="shared" ca="1" si="30"/>
        <v>0</v>
      </c>
      <c r="P110" s="17">
        <f t="shared" ca="1" si="19"/>
        <v>0.7061833669463955</v>
      </c>
      <c r="Q110" s="137">
        <f ca="1">AVERAGE(P$20:P110)</f>
        <v>1.7774329795200263</v>
      </c>
      <c r="R110">
        <v>1.615</v>
      </c>
    </row>
    <row r="111" spans="2:18" x14ac:dyDescent="0.25">
      <c r="B111" s="126">
        <f t="shared" si="31"/>
        <v>92</v>
      </c>
      <c r="C111" s="17">
        <f t="shared" si="20"/>
        <v>3.2921262866077932</v>
      </c>
      <c r="D111" s="17">
        <f t="shared" ca="1" si="21"/>
        <v>0.68629788074758835</v>
      </c>
      <c r="E111" s="17">
        <f t="shared" ca="1" si="22"/>
        <v>3.3502136887920861</v>
      </c>
      <c r="F111" s="127">
        <f t="shared" ca="1" si="23"/>
        <v>28.508825009295858</v>
      </c>
      <c r="G111" s="128">
        <f t="shared" ca="1" si="24"/>
        <v>25.988540792870253</v>
      </c>
      <c r="H111" s="128">
        <f t="shared" ca="1" si="25"/>
        <v>2.7885407928702541</v>
      </c>
      <c r="I111" s="17">
        <f t="shared" ca="1" si="26"/>
        <v>2.6525420535987365</v>
      </c>
      <c r="J111" s="136">
        <f ca="1">AVERAGE(I$20:I111)</f>
        <v>2.1228313476184315</v>
      </c>
      <c r="K111" s="17">
        <f t="shared" ca="1" si="27"/>
        <v>-0.68629788074758835</v>
      </c>
      <c r="L111" s="17">
        <f t="shared" ca="1" si="18"/>
        <v>2.993043277144622</v>
      </c>
      <c r="M111" s="127">
        <f t="shared" ca="1" si="28"/>
        <v>19.94629231406196</v>
      </c>
      <c r="N111" s="128">
        <f t="shared" ca="1" si="29"/>
        <v>19.600781026082544</v>
      </c>
      <c r="O111" s="128">
        <f t="shared" ca="1" si="30"/>
        <v>0</v>
      </c>
      <c r="P111" s="17">
        <f t="shared" ca="1" si="19"/>
        <v>1.3262710267993683</v>
      </c>
      <c r="Q111" s="137">
        <f ca="1">AVERAGE(P$20:P111)</f>
        <v>1.7725290452513234</v>
      </c>
      <c r="R111">
        <v>1.615</v>
      </c>
    </row>
    <row r="112" spans="2:18" x14ac:dyDescent="0.25">
      <c r="B112" s="126">
        <f t="shared" si="31"/>
        <v>93</v>
      </c>
      <c r="C112" s="17">
        <f t="shared" si="20"/>
        <v>3.2921262866077932</v>
      </c>
      <c r="D112" s="17">
        <f t="shared" ca="1" si="21"/>
        <v>-0.43496584112290293</v>
      </c>
      <c r="E112" s="17">
        <f t="shared" ca="1" si="22"/>
        <v>3.0584437180983084</v>
      </c>
      <c r="F112" s="127">
        <f t="shared" ca="1" si="23"/>
        <v>21.294391285229267</v>
      </c>
      <c r="G112" s="128">
        <f t="shared" ca="1" si="24"/>
        <v>20.639803455103603</v>
      </c>
      <c r="H112" s="128">
        <f t="shared" ca="1" si="25"/>
        <v>0</v>
      </c>
      <c r="I112" s="17">
        <f t="shared" ca="1" si="26"/>
        <v>0</v>
      </c>
      <c r="J112" s="136">
        <f ca="1">AVERAGE(I$20:I112)</f>
        <v>2.1000052040956527</v>
      </c>
      <c r="K112" s="17">
        <f t="shared" ca="1" si="27"/>
        <v>0.43496584112290293</v>
      </c>
      <c r="L112" s="17">
        <f t="shared" ca="1" si="18"/>
        <v>3.2848132478383993</v>
      </c>
      <c r="M112" s="127">
        <f t="shared" ca="1" si="28"/>
        <v>26.703996820059032</v>
      </c>
      <c r="N112" s="128">
        <f t="shared" ca="1" si="29"/>
        <v>24.68025911082524</v>
      </c>
      <c r="O112" s="128">
        <f t="shared" ca="1" si="30"/>
        <v>1.4802591108252408</v>
      </c>
      <c r="P112" s="17">
        <f t="shared" ca="1" si="19"/>
        <v>0.70403301105111615</v>
      </c>
      <c r="Q112" s="137">
        <f ca="1">AVERAGE(P$20:P112)</f>
        <v>1.7610398405825038</v>
      </c>
      <c r="R112">
        <v>1.615</v>
      </c>
    </row>
    <row r="113" spans="2:18" x14ac:dyDescent="0.25">
      <c r="B113" s="126">
        <f t="shared" si="31"/>
        <v>94</v>
      </c>
      <c r="C113" s="17">
        <f t="shared" si="20"/>
        <v>3.2921262866077932</v>
      </c>
      <c r="D113" s="17">
        <f t="shared" ca="1" si="21"/>
        <v>-0.46445506995951291</v>
      </c>
      <c r="E113" s="17">
        <f t="shared" ca="1" si="22"/>
        <v>3.0507701697032115</v>
      </c>
      <c r="F113" s="127">
        <f t="shared" ca="1" si="23"/>
        <v>21.131613085099072</v>
      </c>
      <c r="G113" s="128">
        <f t="shared" ca="1" si="24"/>
        <v>20.515095844803987</v>
      </c>
      <c r="H113" s="128">
        <f t="shared" ca="1" si="25"/>
        <v>0</v>
      </c>
      <c r="I113" s="17">
        <f t="shared" ca="1" si="26"/>
        <v>0</v>
      </c>
      <c r="J113" s="136">
        <f ca="1">AVERAGE(I$20:I113)</f>
        <v>2.0776647232010181</v>
      </c>
      <c r="K113" s="17">
        <f t="shared" ca="1" si="27"/>
        <v>0.46445506995951291</v>
      </c>
      <c r="L113" s="17">
        <f t="shared" ca="1" si="18"/>
        <v>3.2924867962334967</v>
      </c>
      <c r="M113" s="127">
        <f t="shared" ca="1" si="28"/>
        <v>26.909699457200212</v>
      </c>
      <c r="N113" s="128">
        <f t="shared" ca="1" si="29"/>
        <v>24.830286006072054</v>
      </c>
      <c r="O113" s="128">
        <f t="shared" ca="1" si="30"/>
        <v>1.6302860060720548</v>
      </c>
      <c r="P113" s="17">
        <f t="shared" ca="1" si="19"/>
        <v>0.7753880096637441</v>
      </c>
      <c r="Q113" s="137">
        <f ca="1">AVERAGE(P$20:P113)</f>
        <v>1.7505541828067723</v>
      </c>
      <c r="R113">
        <v>1.615</v>
      </c>
    </row>
    <row r="114" spans="2:18" x14ac:dyDescent="0.25">
      <c r="B114" s="126">
        <f t="shared" si="31"/>
        <v>95</v>
      </c>
      <c r="C114" s="17">
        <f t="shared" si="20"/>
        <v>3.2921262866077932</v>
      </c>
      <c r="D114" s="17">
        <f t="shared" ca="1" si="21"/>
        <v>2.244159986730665</v>
      </c>
      <c r="E114" s="17">
        <f t="shared" ca="1" si="22"/>
        <v>3.7555932370123477</v>
      </c>
      <c r="F114" s="127">
        <f t="shared" ca="1" si="23"/>
        <v>42.759578852655295</v>
      </c>
      <c r="G114" s="128">
        <f t="shared" ca="1" si="24"/>
        <v>35.795301254696774</v>
      </c>
      <c r="H114" s="128">
        <f t="shared" ca="1" si="25"/>
        <v>12.595301254696775</v>
      </c>
      <c r="I114" s="17">
        <f t="shared" ca="1" si="26"/>
        <v>11.981021163918335</v>
      </c>
      <c r="J114" s="136">
        <f ca="1">AVERAGE(I$20:I114)</f>
        <v>2.1819105804717269</v>
      </c>
      <c r="K114" s="17">
        <f t="shared" ca="1" si="27"/>
        <v>-2.244159986730665</v>
      </c>
      <c r="L114" s="17">
        <f t="shared" ca="1" si="18"/>
        <v>2.58766372892436</v>
      </c>
      <c r="M114" s="127">
        <f t="shared" ca="1" si="28"/>
        <v>13.298665993071241</v>
      </c>
      <c r="N114" s="128">
        <f t="shared" ca="1" si="29"/>
        <v>14.23079788165281</v>
      </c>
      <c r="O114" s="128">
        <f t="shared" ca="1" si="30"/>
        <v>0</v>
      </c>
      <c r="P114" s="17">
        <f t="shared" ca="1" si="19"/>
        <v>5.9905105819591675</v>
      </c>
      <c r="Q114" s="137">
        <f ca="1">AVERAGE(P$20:P114)</f>
        <v>1.7951853027978502</v>
      </c>
      <c r="R114">
        <v>1.615</v>
      </c>
    </row>
    <row r="115" spans="2:18" x14ac:dyDescent="0.25">
      <c r="B115" s="126">
        <f t="shared" si="31"/>
        <v>96</v>
      </c>
      <c r="C115" s="17">
        <f t="shared" si="20"/>
        <v>3.2921262866077932</v>
      </c>
      <c r="D115" s="17">
        <f t="shared" ca="1" si="21"/>
        <v>1.6378135114791803</v>
      </c>
      <c r="E115" s="17">
        <f t="shared" ca="1" si="22"/>
        <v>3.5978126097935577</v>
      </c>
      <c r="F115" s="127">
        <f t="shared" ca="1" si="23"/>
        <v>36.518267315623909</v>
      </c>
      <c r="G115" s="128">
        <f t="shared" ca="1" si="24"/>
        <v>31.601498641284856</v>
      </c>
      <c r="H115" s="128">
        <f t="shared" ca="1" si="25"/>
        <v>8.4014986412848565</v>
      </c>
      <c r="I115" s="17">
        <f t="shared" ca="1" si="26"/>
        <v>7.9917527174929246</v>
      </c>
      <c r="J115" s="136">
        <f ca="1">AVERAGE(I$20:I115)</f>
        <v>2.2424297693990307</v>
      </c>
      <c r="K115" s="17">
        <f t="shared" ca="1" si="27"/>
        <v>-1.6378135114791803</v>
      </c>
      <c r="L115" s="17">
        <f t="shared" ca="1" si="18"/>
        <v>2.7454443561431501</v>
      </c>
      <c r="M115" s="127">
        <f t="shared" ca="1" si="28"/>
        <v>15.571531700863774</v>
      </c>
      <c r="N115" s="128">
        <f t="shared" ca="1" si="29"/>
        <v>16.119352536116054</v>
      </c>
      <c r="O115" s="128">
        <f t="shared" ca="1" si="30"/>
        <v>0</v>
      </c>
      <c r="P115" s="17">
        <f t="shared" ca="1" si="19"/>
        <v>3.9958763587464623</v>
      </c>
      <c r="Q115" s="137">
        <f ca="1">AVERAGE(P$20:P115)</f>
        <v>1.8181091679639818</v>
      </c>
      <c r="R115">
        <v>1.615</v>
      </c>
    </row>
    <row r="116" spans="2:18" x14ac:dyDescent="0.25">
      <c r="B116" s="126">
        <f t="shared" si="31"/>
        <v>97</v>
      </c>
      <c r="C116" s="17">
        <f t="shared" si="20"/>
        <v>3.2921262866077932</v>
      </c>
      <c r="D116" s="17">
        <f t="shared" ca="1" si="21"/>
        <v>-3.9254928196896799E-2</v>
      </c>
      <c r="E116" s="17">
        <f t="shared" ca="1" si="22"/>
        <v>3.1614137502286837</v>
      </c>
      <c r="F116" s="127">
        <f t="shared" ca="1" si="23"/>
        <v>23.603942430711108</v>
      </c>
      <c r="G116" s="128">
        <f t="shared" ca="1" si="24"/>
        <v>22.388449071642178</v>
      </c>
      <c r="H116" s="128">
        <f t="shared" ca="1" si="25"/>
        <v>0</v>
      </c>
      <c r="I116" s="17">
        <f t="shared" ca="1" si="26"/>
        <v>0</v>
      </c>
      <c r="J116" s="136">
        <f ca="1">AVERAGE(I$20:I116)</f>
        <v>2.219311936724814</v>
      </c>
      <c r="K116" s="17">
        <f t="shared" ca="1" si="27"/>
        <v>3.9254928196896799E-2</v>
      </c>
      <c r="L116" s="17">
        <f t="shared" ca="1" si="18"/>
        <v>3.1818432157080241</v>
      </c>
      <c r="M116" s="127">
        <f t="shared" ca="1" si="28"/>
        <v>24.091117779798946</v>
      </c>
      <c r="N116" s="128">
        <f t="shared" ca="1" si="29"/>
        <v>22.75261210092831</v>
      </c>
      <c r="O116" s="128">
        <f t="shared" ca="1" si="30"/>
        <v>0</v>
      </c>
      <c r="P116" s="17">
        <f t="shared" ca="1" si="19"/>
        <v>0</v>
      </c>
      <c r="Q116" s="137">
        <f ca="1">AVERAGE(P$20:P116)</f>
        <v>1.799365774479817</v>
      </c>
      <c r="R116">
        <v>1.615</v>
      </c>
    </row>
    <row r="117" spans="2:18" x14ac:dyDescent="0.25">
      <c r="B117" s="126">
        <f t="shared" si="31"/>
        <v>98</v>
      </c>
      <c r="C117" s="17">
        <f t="shared" si="20"/>
        <v>3.2921262866077932</v>
      </c>
      <c r="D117" s="17">
        <f t="shared" ca="1" si="21"/>
        <v>-1.4039824236533605</v>
      </c>
      <c r="E117" s="17">
        <f t="shared" ca="1" si="22"/>
        <v>2.8062907817533724</v>
      </c>
      <c r="F117" s="127">
        <f t="shared" ca="1" si="23"/>
        <v>16.548422528030038</v>
      </c>
      <c r="G117" s="128">
        <f t="shared" ca="1" si="24"/>
        <v>16.912887445229341</v>
      </c>
      <c r="H117" s="128">
        <f t="shared" ca="1" si="25"/>
        <v>0</v>
      </c>
      <c r="I117" s="17">
        <f t="shared" ca="1" si="26"/>
        <v>0</v>
      </c>
      <c r="J117" s="136">
        <f ca="1">AVERAGE(I$20:I117)</f>
        <v>2.1966658965541526</v>
      </c>
      <c r="K117" s="17">
        <f t="shared" ca="1" si="27"/>
        <v>1.4039824236533605</v>
      </c>
      <c r="L117" s="17">
        <f t="shared" ca="1" si="18"/>
        <v>3.5369661841833357</v>
      </c>
      <c r="M117" s="127">
        <f t="shared" ca="1" si="28"/>
        <v>34.362511363404757</v>
      </c>
      <c r="N117" s="128">
        <f t="shared" ca="1" si="29"/>
        <v>30.118789527695338</v>
      </c>
      <c r="O117" s="128">
        <f t="shared" ca="1" si="30"/>
        <v>6.9187895276953384</v>
      </c>
      <c r="P117" s="17">
        <f t="shared" ca="1" si="19"/>
        <v>3.2906780903356019</v>
      </c>
      <c r="Q117" s="137">
        <f ca="1">AVERAGE(P$20:P117)</f>
        <v>1.8145832470905903</v>
      </c>
      <c r="R117">
        <v>1.615</v>
      </c>
    </row>
    <row r="118" spans="2:18" x14ac:dyDescent="0.25">
      <c r="B118" s="126">
        <f t="shared" si="31"/>
        <v>99</v>
      </c>
      <c r="C118" s="17">
        <f t="shared" si="20"/>
        <v>3.2921262866077932</v>
      </c>
      <c r="D118" s="17">
        <f t="shared" ca="1" si="21"/>
        <v>1.256412360817194</v>
      </c>
      <c r="E118" s="17">
        <f t="shared" ca="1" si="22"/>
        <v>3.4985661966789148</v>
      </c>
      <c r="F118" s="127">
        <f t="shared" ca="1" si="23"/>
        <v>33.068004936672011</v>
      </c>
      <c r="G118" s="128">
        <f t="shared" ca="1" si="24"/>
        <v>29.219071971986125</v>
      </c>
      <c r="H118" s="128">
        <f t="shared" ca="1" si="25"/>
        <v>6.0190719719861256</v>
      </c>
      <c r="I118" s="17">
        <f t="shared" ca="1" si="26"/>
        <v>5.7255183679407402</v>
      </c>
      <c r="J118" s="136">
        <f ca="1">AVERAGE(I$20:I118)</f>
        <v>2.2323108710126029</v>
      </c>
      <c r="K118" s="17">
        <f t="shared" ca="1" si="27"/>
        <v>-1.256412360817194</v>
      </c>
      <c r="L118" s="17">
        <f t="shared" ca="1" si="18"/>
        <v>2.844690769257793</v>
      </c>
      <c r="M118" s="127">
        <f t="shared" ca="1" si="28"/>
        <v>17.19624024052429</v>
      </c>
      <c r="N118" s="128">
        <f t="shared" ca="1" si="29"/>
        <v>17.433671327989067</v>
      </c>
      <c r="O118" s="128">
        <f t="shared" ca="1" si="30"/>
        <v>0</v>
      </c>
      <c r="P118" s="17">
        <f t="shared" ca="1" si="19"/>
        <v>2.8627591839703701</v>
      </c>
      <c r="Q118" s="137">
        <f ca="1">AVERAGE(P$20:P118)</f>
        <v>1.8251708828166489</v>
      </c>
      <c r="R118">
        <v>1.615</v>
      </c>
    </row>
    <row r="119" spans="2:18" x14ac:dyDescent="0.25">
      <c r="B119" s="126">
        <f t="shared" si="31"/>
        <v>100</v>
      </c>
      <c r="C119" s="17">
        <f t="shared" si="20"/>
        <v>3.2921262866077932</v>
      </c>
      <c r="D119" s="17">
        <f t="shared" ca="1" si="21"/>
        <v>-4.7698449634481221E-2</v>
      </c>
      <c r="E119" s="17">
        <f t="shared" ca="1" si="22"/>
        <v>3.1592166168029392</v>
      </c>
      <c r="F119" s="127">
        <f t="shared" ca="1" si="23"/>
        <v>23.552138350894818</v>
      </c>
      <c r="G119" s="128">
        <f t="shared" ca="1" si="24"/>
        <v>22.349633124129298</v>
      </c>
      <c r="H119" s="128">
        <f t="shared" ca="1" si="25"/>
        <v>0</v>
      </c>
      <c r="I119" s="17">
        <f t="shared" ca="1" si="26"/>
        <v>0</v>
      </c>
      <c r="J119" s="136">
        <f ca="1">AVERAGE(I$20:I119)</f>
        <v>2.2099877623024771</v>
      </c>
      <c r="K119" s="17">
        <f t="shared" ca="1" si="27"/>
        <v>4.7698449634481221E-2</v>
      </c>
      <c r="L119" s="17">
        <f t="shared" ca="1" si="18"/>
        <v>3.1840403491337685</v>
      </c>
      <c r="M119" s="127">
        <f t="shared" ca="1" si="28"/>
        <v>24.144107371220947</v>
      </c>
      <c r="N119" s="128">
        <f t="shared" ca="1" si="29"/>
        <v>22.79212792618528</v>
      </c>
      <c r="O119" s="128">
        <f t="shared" ca="1" si="30"/>
        <v>0</v>
      </c>
      <c r="P119" s="17">
        <f t="shared" ca="1" si="19"/>
        <v>0</v>
      </c>
      <c r="Q119" s="137">
        <f ca="1">AVERAGE(P$20:P119)</f>
        <v>1.8069191739884822</v>
      </c>
      <c r="R119">
        <v>1.615</v>
      </c>
    </row>
    <row r="120" spans="2:18" x14ac:dyDescent="0.25">
      <c r="B120" s="126">
        <f t="shared" si="31"/>
        <v>101</v>
      </c>
      <c r="C120" s="17">
        <f t="shared" si="20"/>
        <v>3.2921262866077932</v>
      </c>
      <c r="D120" s="17">
        <f t="shared" ca="1" si="21"/>
        <v>0.9822406354942359</v>
      </c>
      <c r="E120" s="17">
        <f t="shared" ca="1" si="22"/>
        <v>3.4272225201626587</v>
      </c>
      <c r="F120" s="127">
        <f t="shared" ca="1" si="23"/>
        <v>30.791002484105693</v>
      </c>
      <c r="G120" s="128">
        <f t="shared" ca="1" si="24"/>
        <v>27.618222458564702</v>
      </c>
      <c r="H120" s="128">
        <f t="shared" ca="1" si="25"/>
        <v>4.4182224585647027</v>
      </c>
      <c r="I120" s="17">
        <f t="shared" ca="1" si="26"/>
        <v>4.2027432065766321</v>
      </c>
      <c r="J120" s="136">
        <f ca="1">AVERAGE(I$20:I120)</f>
        <v>2.2297180142259836</v>
      </c>
      <c r="K120" s="17">
        <f t="shared" ca="1" si="27"/>
        <v>-0.9822406354942359</v>
      </c>
      <c r="L120" s="17">
        <f t="shared" ca="1" si="18"/>
        <v>2.9160344457740495</v>
      </c>
      <c r="M120" s="127">
        <f t="shared" ca="1" si="28"/>
        <v>18.46790657301236</v>
      </c>
      <c r="N120" s="128">
        <f t="shared" ca="1" si="29"/>
        <v>18.444188362690753</v>
      </c>
      <c r="O120" s="128">
        <f t="shared" ca="1" si="30"/>
        <v>0</v>
      </c>
      <c r="P120" s="17">
        <f t="shared" ca="1" si="19"/>
        <v>2.1013716032883161</v>
      </c>
      <c r="Q120" s="137">
        <f ca="1">AVERAGE(P$20:P120)</f>
        <v>1.8098345445756094</v>
      </c>
      <c r="R120">
        <v>1.615</v>
      </c>
    </row>
    <row r="121" spans="2:18" x14ac:dyDescent="0.25">
      <c r="B121" s="126">
        <f t="shared" si="31"/>
        <v>102</v>
      </c>
      <c r="C121" s="17">
        <f t="shared" si="20"/>
        <v>3.2921262866077932</v>
      </c>
      <c r="D121" s="17">
        <f t="shared" ca="1" si="21"/>
        <v>1.8352784536546096</v>
      </c>
      <c r="E121" s="17">
        <f t="shared" ca="1" si="22"/>
        <v>3.6491960080680168</v>
      </c>
      <c r="F121" s="127">
        <f t="shared" ca="1" si="23"/>
        <v>38.443745159681349</v>
      </c>
      <c r="G121" s="128">
        <f t="shared" ca="1" si="24"/>
        <v>32.910315831819986</v>
      </c>
      <c r="H121" s="128">
        <f t="shared" ca="1" si="25"/>
        <v>9.7103158318199867</v>
      </c>
      <c r="I121" s="17">
        <f t="shared" ca="1" si="26"/>
        <v>9.2367381404222986</v>
      </c>
      <c r="J121" s="136">
        <f ca="1">AVERAGE(I$20:I121)</f>
        <v>2.2984142899730062</v>
      </c>
      <c r="K121" s="17">
        <f t="shared" ca="1" si="27"/>
        <v>-1.8352784536546096</v>
      </c>
      <c r="L121" s="17">
        <f t="shared" ca="1" si="18"/>
        <v>2.6940609578686914</v>
      </c>
      <c r="M121" s="127">
        <f t="shared" ca="1" si="28"/>
        <v>14.791622273113848</v>
      </c>
      <c r="N121" s="128">
        <f t="shared" ca="1" si="29"/>
        <v>15.478298654792736</v>
      </c>
      <c r="O121" s="128">
        <f t="shared" ca="1" si="30"/>
        <v>0</v>
      </c>
      <c r="P121" s="17">
        <f t="shared" ca="1" si="19"/>
        <v>4.6183690702111493</v>
      </c>
      <c r="Q121" s="137">
        <f ca="1">AVERAGE(P$20:P121)</f>
        <v>1.8373691967877226</v>
      </c>
      <c r="R121">
        <v>1.615</v>
      </c>
    </row>
    <row r="122" spans="2:18" x14ac:dyDescent="0.25">
      <c r="B122" s="126">
        <f t="shared" si="31"/>
        <v>103</v>
      </c>
      <c r="C122" s="17">
        <f t="shared" si="20"/>
        <v>3.2921262866077932</v>
      </c>
      <c r="D122" s="17">
        <f t="shared" ca="1" si="21"/>
        <v>0.83761051428155042</v>
      </c>
      <c r="E122" s="17">
        <f t="shared" ca="1" si="22"/>
        <v>3.3895875504364761</v>
      </c>
      <c r="F122" s="127">
        <f t="shared" ca="1" si="23"/>
        <v>29.653719084262971</v>
      </c>
      <c r="G122" s="128">
        <f t="shared" ca="1" si="24"/>
        <v>26.809395839940862</v>
      </c>
      <c r="H122" s="128">
        <f t="shared" ca="1" si="25"/>
        <v>3.6093958399408628</v>
      </c>
      <c r="I122" s="17">
        <f t="shared" ca="1" si="26"/>
        <v>3.4333635276222183</v>
      </c>
      <c r="J122" s="136">
        <f ca="1">AVERAGE(I$20:I122)</f>
        <v>2.3094332146103769</v>
      </c>
      <c r="K122" s="17">
        <f t="shared" ca="1" si="27"/>
        <v>-0.83761051428155042</v>
      </c>
      <c r="L122" s="17">
        <f t="shared" ca="1" si="18"/>
        <v>2.9536694155002321</v>
      </c>
      <c r="M122" s="127">
        <f t="shared" ca="1" si="28"/>
        <v>19.176190195570836</v>
      </c>
      <c r="N122" s="128">
        <f t="shared" ca="1" si="29"/>
        <v>19.000640682456599</v>
      </c>
      <c r="O122" s="128">
        <f t="shared" ca="1" si="30"/>
        <v>0</v>
      </c>
      <c r="P122" s="17">
        <f t="shared" ca="1" si="19"/>
        <v>1.7166817638111092</v>
      </c>
      <c r="Q122" s="137">
        <f ca="1">AVERAGE(P$20:P122)</f>
        <v>1.836197474137464</v>
      </c>
      <c r="R122">
        <v>1.615</v>
      </c>
    </row>
    <row r="123" spans="2:18" x14ac:dyDescent="0.25">
      <c r="B123" s="126">
        <f t="shared" si="31"/>
        <v>104</v>
      </c>
      <c r="C123" s="17">
        <f t="shared" si="20"/>
        <v>3.2921262866077932</v>
      </c>
      <c r="D123" s="17">
        <f t="shared" ca="1" si="21"/>
        <v>0.67507926360121928</v>
      </c>
      <c r="E123" s="17">
        <f t="shared" ca="1" si="22"/>
        <v>3.3472944330165042</v>
      </c>
      <c r="F123" s="127">
        <f t="shared" ca="1" si="23"/>
        <v>28.425721815988421</v>
      </c>
      <c r="G123" s="128">
        <f t="shared" ca="1" si="24"/>
        <v>25.928691366342068</v>
      </c>
      <c r="H123" s="128">
        <f t="shared" ca="1" si="25"/>
        <v>2.7286913663420691</v>
      </c>
      <c r="I123" s="17">
        <f t="shared" ca="1" si="26"/>
        <v>2.5956115180456334</v>
      </c>
      <c r="J123" s="136">
        <f ca="1">AVERAGE(I$20:I123)</f>
        <v>2.3121849290664853</v>
      </c>
      <c r="K123" s="17">
        <f t="shared" ca="1" si="27"/>
        <v>-0.67507926360121928</v>
      </c>
      <c r="L123" s="17">
        <f t="shared" ca="1" si="18"/>
        <v>2.9959625329202035</v>
      </c>
      <c r="M123" s="127">
        <f t="shared" ca="1" si="28"/>
        <v>20.004605717558704</v>
      </c>
      <c r="N123" s="128">
        <f t="shared" ca="1" si="29"/>
        <v>19.646024169569451</v>
      </c>
      <c r="O123" s="128">
        <f t="shared" ca="1" si="30"/>
        <v>0</v>
      </c>
      <c r="P123" s="17">
        <f t="shared" ca="1" si="19"/>
        <v>1.2978057590228167</v>
      </c>
      <c r="Q123" s="137">
        <f ca="1">AVERAGE(P$20:P123)</f>
        <v>1.8310206307229002</v>
      </c>
      <c r="R123">
        <v>1.615</v>
      </c>
    </row>
    <row r="124" spans="2:18" x14ac:dyDescent="0.25">
      <c r="B124" s="126">
        <f t="shared" si="31"/>
        <v>105</v>
      </c>
      <c r="C124" s="17">
        <f t="shared" si="20"/>
        <v>3.2921262866077932</v>
      </c>
      <c r="D124" s="17">
        <f t="shared" ca="1" si="21"/>
        <v>0.84334487837622873</v>
      </c>
      <c r="E124" s="17">
        <f t="shared" ca="1" si="22"/>
        <v>3.3910797196837432</v>
      </c>
      <c r="F124" s="127">
        <f t="shared" ca="1" si="23"/>
        <v>29.698000481400825</v>
      </c>
      <c r="G124" s="128">
        <f t="shared" ca="1" si="24"/>
        <v>26.841008973400388</v>
      </c>
      <c r="H124" s="128">
        <f t="shared" ca="1" si="25"/>
        <v>3.641008973400389</v>
      </c>
      <c r="I124" s="17">
        <f t="shared" ca="1" si="26"/>
        <v>3.4634348703695874</v>
      </c>
      <c r="J124" s="136">
        <f ca="1">AVERAGE(I$20:I124)</f>
        <v>2.3231492142217531</v>
      </c>
      <c r="K124" s="17">
        <f t="shared" ca="1" si="27"/>
        <v>-0.84334487837622873</v>
      </c>
      <c r="L124" s="17">
        <f t="shared" ca="1" si="18"/>
        <v>2.9521772462529645</v>
      </c>
      <c r="M124" s="127">
        <f t="shared" ca="1" si="28"/>
        <v>19.14759741222257</v>
      </c>
      <c r="N124" s="128">
        <f t="shared" ca="1" si="29"/>
        <v>18.978261874331096</v>
      </c>
      <c r="O124" s="128">
        <f t="shared" ca="1" si="30"/>
        <v>0</v>
      </c>
      <c r="P124" s="17">
        <f t="shared" ca="1" si="19"/>
        <v>1.7317174351847937</v>
      </c>
      <c r="Q124" s="137">
        <f ca="1">AVERAGE(P$20:P124)</f>
        <v>1.8300748860034899</v>
      </c>
      <c r="R124">
        <v>1.615</v>
      </c>
    </row>
    <row r="125" spans="2:18" x14ac:dyDescent="0.25">
      <c r="B125" s="126">
        <f t="shared" si="31"/>
        <v>106</v>
      </c>
      <c r="C125" s="17">
        <f t="shared" si="20"/>
        <v>3.2921262866077932</v>
      </c>
      <c r="D125" s="17">
        <f t="shared" ca="1" si="21"/>
        <v>4.872617864748463E-3</v>
      </c>
      <c r="E125" s="17">
        <f t="shared" ca="1" si="22"/>
        <v>3.1728964126657742</v>
      </c>
      <c r="F125" s="127">
        <f t="shared" ca="1" si="23"/>
        <v>23.876540615092711</v>
      </c>
      <c r="G125" s="128">
        <f t="shared" ca="1" si="24"/>
        <v>22.592408534424436</v>
      </c>
      <c r="H125" s="128">
        <f t="shared" ca="1" si="25"/>
        <v>0</v>
      </c>
      <c r="I125" s="17">
        <f t="shared" ca="1" si="26"/>
        <v>0</v>
      </c>
      <c r="J125" s="136">
        <f ca="1">AVERAGE(I$20:I125)</f>
        <v>2.3012327122007932</v>
      </c>
      <c r="K125" s="17">
        <f t="shared" ca="1" si="27"/>
        <v>-4.872617864748463E-3</v>
      </c>
      <c r="L125" s="17">
        <f t="shared" ca="1" si="18"/>
        <v>3.1703605532709336</v>
      </c>
      <c r="M125" s="127">
        <f t="shared" ca="1" si="28"/>
        <v>23.816069770442624</v>
      </c>
      <c r="N125" s="128">
        <f t="shared" ca="1" si="29"/>
        <v>22.547206354395023</v>
      </c>
      <c r="O125" s="128">
        <f t="shared" ca="1" si="30"/>
        <v>0</v>
      </c>
      <c r="P125" s="17">
        <f t="shared" ca="1" si="19"/>
        <v>0</v>
      </c>
      <c r="Q125" s="137">
        <f ca="1">AVERAGE(P$20:P125)</f>
        <v>1.8128100285883626</v>
      </c>
      <c r="R125">
        <v>1.615</v>
      </c>
    </row>
    <row r="126" spans="2:18" x14ac:dyDescent="0.25">
      <c r="B126" s="126">
        <f t="shared" si="31"/>
        <v>107</v>
      </c>
      <c r="C126" s="17">
        <f t="shared" si="20"/>
        <v>3.2921262866077932</v>
      </c>
      <c r="D126" s="17">
        <f t="shared" ca="1" si="21"/>
        <v>1.473340489610564</v>
      </c>
      <c r="E126" s="17">
        <f t="shared" ca="1" si="22"/>
        <v>3.5550142138100784</v>
      </c>
      <c r="F126" s="127">
        <f t="shared" ca="1" si="23"/>
        <v>34.988317281456013</v>
      </c>
      <c r="G126" s="128">
        <f t="shared" ca="1" si="24"/>
        <v>30.551176600451452</v>
      </c>
      <c r="H126" s="128">
        <f t="shared" ca="1" si="25"/>
        <v>7.3511766004514527</v>
      </c>
      <c r="I126" s="17">
        <f t="shared" ca="1" si="26"/>
        <v>6.9926554870505511</v>
      </c>
      <c r="J126" s="136">
        <f ca="1">AVERAGE(I$20:I126)</f>
        <v>2.3450777848629403</v>
      </c>
      <c r="K126" s="17">
        <f t="shared" ca="1" si="27"/>
        <v>-1.473340489610564</v>
      </c>
      <c r="L126" s="17">
        <f t="shared" ca="1" si="18"/>
        <v>2.7882427521266298</v>
      </c>
      <c r="M126" s="127">
        <f t="shared" ca="1" si="28"/>
        <v>16.252435136891833</v>
      </c>
      <c r="N126" s="128">
        <f t="shared" ca="1" si="29"/>
        <v>16.673521413932573</v>
      </c>
      <c r="O126" s="128">
        <f t="shared" ca="1" si="30"/>
        <v>0</v>
      </c>
      <c r="P126" s="17">
        <f t="shared" ca="1" si="19"/>
        <v>3.4963277435252755</v>
      </c>
      <c r="Q126" s="137">
        <f ca="1">AVERAGE(P$20:P126)</f>
        <v>1.8285438390083337</v>
      </c>
      <c r="R126">
        <v>1.615</v>
      </c>
    </row>
    <row r="127" spans="2:18" x14ac:dyDescent="0.25">
      <c r="B127" s="126">
        <f t="shared" si="31"/>
        <v>108</v>
      </c>
      <c r="C127" s="17">
        <f t="shared" si="20"/>
        <v>3.2921262866077932</v>
      </c>
      <c r="D127" s="17">
        <f t="shared" ca="1" si="21"/>
        <v>2.936867531388998</v>
      </c>
      <c r="E127" s="17">
        <f t="shared" ca="1" si="22"/>
        <v>3.9358463354245203</v>
      </c>
      <c r="F127" s="127">
        <f t="shared" ca="1" si="23"/>
        <v>51.205468625036403</v>
      </c>
      <c r="G127" s="128">
        <f t="shared" ca="1" si="24"/>
        <v>41.271700553077707</v>
      </c>
      <c r="H127" s="128">
        <f t="shared" ca="1" si="25"/>
        <v>18.071700553077708</v>
      </c>
      <c r="I127" s="17">
        <f t="shared" ca="1" si="26"/>
        <v>17.190333316853344</v>
      </c>
      <c r="J127" s="136">
        <f ca="1">AVERAGE(I$20:I127)</f>
        <v>2.482533854603592</v>
      </c>
      <c r="K127" s="17">
        <f t="shared" ca="1" si="27"/>
        <v>-2.936867531388998</v>
      </c>
      <c r="L127" s="17">
        <f t="shared" ca="1" si="18"/>
        <v>2.4074106305121878</v>
      </c>
      <c r="M127" s="127">
        <f t="shared" ca="1" si="28"/>
        <v>11.105168499284508</v>
      </c>
      <c r="N127" s="128">
        <f t="shared" ca="1" si="29"/>
        <v>12.342493535330624</v>
      </c>
      <c r="O127" s="128">
        <f t="shared" ca="1" si="30"/>
        <v>0</v>
      </c>
      <c r="P127" s="17">
        <f t="shared" ca="1" si="19"/>
        <v>8.5951666584266722</v>
      </c>
      <c r="Q127" s="137">
        <f ca="1">AVERAGE(P$20:P127)</f>
        <v>1.8911977540029481</v>
      </c>
      <c r="R127">
        <v>1.615</v>
      </c>
    </row>
    <row r="128" spans="2:18" x14ac:dyDescent="0.25">
      <c r="B128" s="126">
        <f t="shared" si="31"/>
        <v>109</v>
      </c>
      <c r="C128" s="17">
        <f t="shared" si="20"/>
        <v>3.2921262866077932</v>
      </c>
      <c r="D128" s="17">
        <f t="shared" ca="1" si="21"/>
        <v>1.1565111890377011</v>
      </c>
      <c r="E128" s="17">
        <f t="shared" ca="1" si="22"/>
        <v>3.4725703837458508</v>
      </c>
      <c r="F128" s="127">
        <f t="shared" ca="1" si="23"/>
        <v>32.219452457876542</v>
      </c>
      <c r="G128" s="128">
        <f t="shared" ca="1" si="24"/>
        <v>28.625291783503918</v>
      </c>
      <c r="H128" s="128">
        <f t="shared" ca="1" si="25"/>
        <v>5.4252917835039192</v>
      </c>
      <c r="I128" s="17">
        <f t="shared" ca="1" si="26"/>
        <v>5.1606971809708853</v>
      </c>
      <c r="J128" s="136">
        <f ca="1">AVERAGE(I$20:I128)</f>
        <v>2.5071041603500812</v>
      </c>
      <c r="K128" s="17">
        <f t="shared" ca="1" si="27"/>
        <v>-1.1565111890377011</v>
      </c>
      <c r="L128" s="17">
        <f t="shared" ca="1" si="18"/>
        <v>2.8706865821908574</v>
      </c>
      <c r="M128" s="127">
        <f t="shared" ca="1" si="28"/>
        <v>17.649131620386715</v>
      </c>
      <c r="N128" s="128">
        <f t="shared" ca="1" si="29"/>
        <v>17.795301480979688</v>
      </c>
      <c r="O128" s="128">
        <f t="shared" ca="1" si="30"/>
        <v>0</v>
      </c>
      <c r="P128" s="17">
        <f t="shared" ca="1" si="19"/>
        <v>2.5803485904854426</v>
      </c>
      <c r="Q128" s="137">
        <f ca="1">AVERAGE(P$20:P128)</f>
        <v>1.8975202387413195</v>
      </c>
      <c r="R128">
        <v>1.615</v>
      </c>
    </row>
    <row r="129" spans="2:18" x14ac:dyDescent="0.25">
      <c r="B129" s="126">
        <f t="shared" si="31"/>
        <v>110</v>
      </c>
      <c r="C129" s="17">
        <f t="shared" si="20"/>
        <v>3.2921262866077932</v>
      </c>
      <c r="D129" s="17">
        <f t="shared" ca="1" si="21"/>
        <v>-1.8226455722469836</v>
      </c>
      <c r="E129" s="17">
        <f t="shared" ca="1" si="22"/>
        <v>2.6973482268368985</v>
      </c>
      <c r="F129" s="127">
        <f t="shared" ca="1" si="23"/>
        <v>14.840326321797082</v>
      </c>
      <c r="G129" s="128">
        <f t="shared" ca="1" si="24"/>
        <v>15.518535956433547</v>
      </c>
      <c r="H129" s="128">
        <f t="shared" ca="1" si="25"/>
        <v>0</v>
      </c>
      <c r="I129" s="17">
        <f t="shared" ca="1" si="26"/>
        <v>0</v>
      </c>
      <c r="J129" s="136">
        <f ca="1">AVERAGE(I$20:I129)</f>
        <v>2.4843123043468984</v>
      </c>
      <c r="K129" s="17">
        <f t="shared" ca="1" si="27"/>
        <v>1.8226455722469836</v>
      </c>
      <c r="L129" s="17">
        <f t="shared" ca="1" si="18"/>
        <v>3.6459087390998097</v>
      </c>
      <c r="M129" s="127">
        <f t="shared" ca="1" si="28"/>
        <v>38.317577715972725</v>
      </c>
      <c r="N129" s="128">
        <f t="shared" ca="1" si="29"/>
        <v>32.8249841801141</v>
      </c>
      <c r="O129" s="128">
        <f t="shared" ca="1" si="30"/>
        <v>9.624984180114101</v>
      </c>
      <c r="P129" s="17">
        <f t="shared" ca="1" si="19"/>
        <v>4.5777840812392068</v>
      </c>
      <c r="Q129" s="137">
        <f ca="1">AVERAGE(P$20:P129)</f>
        <v>1.9218862736731186</v>
      </c>
      <c r="R129">
        <v>1.615</v>
      </c>
    </row>
    <row r="130" spans="2:18" x14ac:dyDescent="0.25">
      <c r="B130" s="126">
        <f t="shared" si="31"/>
        <v>111</v>
      </c>
      <c r="C130" s="17">
        <f t="shared" si="20"/>
        <v>3.2921262866077932</v>
      </c>
      <c r="D130" s="17">
        <f t="shared" ca="1" si="21"/>
        <v>-1.1472889127617236</v>
      </c>
      <c r="E130" s="17">
        <f t="shared" ca="1" si="22"/>
        <v>2.8730863595369782</v>
      </c>
      <c r="F130" s="127">
        <f t="shared" ca="1" si="23"/>
        <v>17.691536467373059</v>
      </c>
      <c r="G130" s="128">
        <f t="shared" ca="1" si="24"/>
        <v>17.829060858118243</v>
      </c>
      <c r="H130" s="128">
        <f t="shared" ca="1" si="25"/>
        <v>0</v>
      </c>
      <c r="I130" s="17">
        <f t="shared" ca="1" si="26"/>
        <v>0</v>
      </c>
      <c r="J130" s="136">
        <f ca="1">AVERAGE(I$20:I130)</f>
        <v>2.4619311124158454</v>
      </c>
      <c r="K130" s="17">
        <f t="shared" ca="1" si="27"/>
        <v>1.1472889127617236</v>
      </c>
      <c r="L130" s="17">
        <f t="shared" ca="1" si="18"/>
        <v>3.47017060639973</v>
      </c>
      <c r="M130" s="127">
        <f t="shared" ca="1" si="28"/>
        <v>32.142225646402046</v>
      </c>
      <c r="N130" s="128">
        <f t="shared" ca="1" si="29"/>
        <v>28.571089712586648</v>
      </c>
      <c r="O130" s="128">
        <f t="shared" ca="1" si="30"/>
        <v>5.3710897125866488</v>
      </c>
      <c r="P130" s="17">
        <f t="shared" ca="1" si="19"/>
        <v>2.5545692881227517</v>
      </c>
      <c r="Q130" s="137">
        <f ca="1">AVERAGE(P$20:P130)</f>
        <v>1.9275861206501423</v>
      </c>
      <c r="R130">
        <v>1.615</v>
      </c>
    </row>
    <row r="131" spans="2:18" x14ac:dyDescent="0.25">
      <c r="B131" s="126">
        <f t="shared" si="31"/>
        <v>112</v>
      </c>
      <c r="C131" s="17">
        <f t="shared" si="20"/>
        <v>3.2921262866077932</v>
      </c>
      <c r="D131" s="17">
        <f t="shared" ca="1" si="21"/>
        <v>-0.45741785470454488</v>
      </c>
      <c r="E131" s="17">
        <f t="shared" ca="1" si="22"/>
        <v>3.0526013607501157</v>
      </c>
      <c r="F131" s="127">
        <f t="shared" ca="1" si="23"/>
        <v>21.170344557326679</v>
      </c>
      <c r="G131" s="128">
        <f t="shared" ca="1" si="24"/>
        <v>20.544787047757119</v>
      </c>
      <c r="H131" s="128">
        <f t="shared" ca="1" si="25"/>
        <v>0</v>
      </c>
      <c r="I131" s="17">
        <f t="shared" ca="1" si="26"/>
        <v>0</v>
      </c>
      <c r="J131" s="136">
        <f ca="1">AVERAGE(I$20:I131)</f>
        <v>2.4399495846264183</v>
      </c>
      <c r="K131" s="17">
        <f t="shared" ca="1" si="27"/>
        <v>0.45741785470454488</v>
      </c>
      <c r="L131" s="17">
        <f t="shared" ca="1" si="18"/>
        <v>3.2906556051865921</v>
      </c>
      <c r="M131" s="127">
        <f t="shared" ca="1" si="28"/>
        <v>26.860467746570382</v>
      </c>
      <c r="N131" s="128">
        <f t="shared" ca="1" si="29"/>
        <v>24.794401425741441</v>
      </c>
      <c r="O131" s="128">
        <f t="shared" ca="1" si="30"/>
        <v>1.5944014257414416</v>
      </c>
      <c r="P131" s="17">
        <f t="shared" ca="1" si="19"/>
        <v>0.75832077531557474</v>
      </c>
      <c r="Q131" s="137">
        <f ca="1">AVERAGE(P$20:P131)</f>
        <v>1.9171462514953694</v>
      </c>
      <c r="R131">
        <v>1.615</v>
      </c>
    </row>
    <row r="132" spans="2:18" x14ac:dyDescent="0.25">
      <c r="B132" s="126">
        <f t="shared" si="31"/>
        <v>113</v>
      </c>
      <c r="C132" s="17">
        <f t="shared" si="20"/>
        <v>3.2921262866077932</v>
      </c>
      <c r="D132" s="17">
        <f t="shared" ca="1" si="21"/>
        <v>-1.2047257769154385</v>
      </c>
      <c r="E132" s="17">
        <f t="shared" ca="1" si="22"/>
        <v>2.8581404089599669</v>
      </c>
      <c r="F132" s="127">
        <f t="shared" ca="1" si="23"/>
        <v>17.429085810505782</v>
      </c>
      <c r="G132" s="128">
        <f t="shared" ca="1" si="24"/>
        <v>17.619843447941484</v>
      </c>
      <c r="H132" s="128">
        <f t="shared" ca="1" si="25"/>
        <v>0</v>
      </c>
      <c r="I132" s="17">
        <f t="shared" ca="1" si="26"/>
        <v>0</v>
      </c>
      <c r="J132" s="136">
        <f ca="1">AVERAGE(I$20:I132)</f>
        <v>2.4183571104261845</v>
      </c>
      <c r="K132" s="17">
        <f t="shared" ca="1" si="27"/>
        <v>1.2047257769154385</v>
      </c>
      <c r="L132" s="17">
        <f t="shared" ca="1" si="18"/>
        <v>3.4851165569767408</v>
      </c>
      <c r="M132" s="127">
        <f t="shared" ca="1" si="28"/>
        <v>32.626229702942368</v>
      </c>
      <c r="N132" s="128">
        <f t="shared" ca="1" si="29"/>
        <v>28.910341841202644</v>
      </c>
      <c r="O132" s="128">
        <f t="shared" ca="1" si="30"/>
        <v>5.710341841202645</v>
      </c>
      <c r="P132" s="17">
        <f t="shared" ca="1" si="19"/>
        <v>2.71592259165477</v>
      </c>
      <c r="Q132" s="137">
        <f ca="1">AVERAGE(P$20:P132)</f>
        <v>1.9242150686649215</v>
      </c>
      <c r="R132">
        <v>1.615</v>
      </c>
    </row>
    <row r="133" spans="2:18" x14ac:dyDescent="0.25">
      <c r="B133" s="126">
        <f t="shared" si="31"/>
        <v>114</v>
      </c>
      <c r="C133" s="17">
        <f t="shared" si="20"/>
        <v>3.2921262866077932</v>
      </c>
      <c r="D133" s="17">
        <f t="shared" ca="1" si="21"/>
        <v>1.1232259566895664E-3</v>
      </c>
      <c r="E133" s="17">
        <f t="shared" ca="1" si="22"/>
        <v>3.1719207635425608</v>
      </c>
      <c r="F133" s="127">
        <f t="shared" ca="1" si="23"/>
        <v>23.853256849415981</v>
      </c>
      <c r="G133" s="128">
        <f t="shared" ca="1" si="24"/>
        <v>22.575006685988807</v>
      </c>
      <c r="H133" s="128">
        <f t="shared" ca="1" si="25"/>
        <v>0</v>
      </c>
      <c r="I133" s="17">
        <f t="shared" ca="1" si="26"/>
        <v>0</v>
      </c>
      <c r="J133" s="136">
        <f ca="1">AVERAGE(I$20:I133)</f>
        <v>2.3971434515627967</v>
      </c>
      <c r="K133" s="17">
        <f t="shared" ca="1" si="27"/>
        <v>-1.1232259566895664E-3</v>
      </c>
      <c r="L133" s="17">
        <f t="shared" ca="1" si="18"/>
        <v>3.1713362023941469</v>
      </c>
      <c r="M133" s="127">
        <f t="shared" ca="1" si="28"/>
        <v>23.839317236873576</v>
      </c>
      <c r="N133" s="128">
        <f t="shared" ca="1" si="29"/>
        <v>22.564586773062608</v>
      </c>
      <c r="O133" s="128">
        <f t="shared" ca="1" si="30"/>
        <v>0</v>
      </c>
      <c r="P133" s="17">
        <f t="shared" ca="1" si="19"/>
        <v>0</v>
      </c>
      <c r="Q133" s="137">
        <f ca="1">AVERAGE(P$20:P133)</f>
        <v>1.9073359891152293</v>
      </c>
      <c r="R133">
        <v>1.615</v>
      </c>
    </row>
    <row r="134" spans="2:18" x14ac:dyDescent="0.25">
      <c r="B134" s="126">
        <f t="shared" si="31"/>
        <v>115</v>
      </c>
      <c r="C134" s="17">
        <f t="shared" si="20"/>
        <v>3.2921262866077932</v>
      </c>
      <c r="D134" s="17">
        <f t="shared" ca="1" si="21"/>
        <v>0.33213837014045566</v>
      </c>
      <c r="E134" s="17">
        <f t="shared" ca="1" si="22"/>
        <v>3.2580559670935854</v>
      </c>
      <c r="F134" s="127">
        <f t="shared" ca="1" si="23"/>
        <v>25.9989451772724</v>
      </c>
      <c r="G134" s="128">
        <f t="shared" ca="1" si="24"/>
        <v>24.16417862829918</v>
      </c>
      <c r="H134" s="128">
        <f t="shared" ca="1" si="25"/>
        <v>0.96417862829918022</v>
      </c>
      <c r="I134" s="17">
        <f t="shared" ca="1" si="26"/>
        <v>0.91715508171291704</v>
      </c>
      <c r="J134" s="136">
        <f ca="1">AVERAGE(I$20:I134)</f>
        <v>2.3842739874771457</v>
      </c>
      <c r="K134" s="17">
        <f t="shared" ca="1" si="27"/>
        <v>-0.33213837014045566</v>
      </c>
      <c r="L134" s="17">
        <f t="shared" ca="1" si="18"/>
        <v>3.0852009988431224</v>
      </c>
      <c r="M134" s="127">
        <f t="shared" ca="1" si="28"/>
        <v>21.871862619370809</v>
      </c>
      <c r="N134" s="128">
        <f t="shared" ca="1" si="29"/>
        <v>21.080612964510181</v>
      </c>
      <c r="O134" s="128">
        <f t="shared" ca="1" si="30"/>
        <v>0</v>
      </c>
      <c r="P134" s="17">
        <f t="shared" ca="1" si="19"/>
        <v>0.45857754085645852</v>
      </c>
      <c r="Q134" s="137">
        <f ca="1">AVERAGE(P$20:P134)</f>
        <v>1.8947380895651529</v>
      </c>
      <c r="R134">
        <v>1.615</v>
      </c>
    </row>
    <row r="135" spans="2:18" x14ac:dyDescent="0.25">
      <c r="B135" s="126">
        <f t="shared" si="31"/>
        <v>116</v>
      </c>
      <c r="C135" s="17">
        <f t="shared" si="20"/>
        <v>3.2921262866077932</v>
      </c>
      <c r="D135" s="17">
        <f t="shared" ca="1" si="21"/>
        <v>-0.41294129005109426</v>
      </c>
      <c r="E135" s="17">
        <f t="shared" ca="1" si="22"/>
        <v>3.0641748431631997</v>
      </c>
      <c r="F135" s="127">
        <f t="shared" ca="1" si="23"/>
        <v>21.416782489512098</v>
      </c>
      <c r="G135" s="128">
        <f t="shared" ca="1" si="24"/>
        <v>20.733437804365977</v>
      </c>
      <c r="H135" s="128">
        <f t="shared" ca="1" si="25"/>
        <v>0</v>
      </c>
      <c r="I135" s="17">
        <f t="shared" ca="1" si="26"/>
        <v>0</v>
      </c>
      <c r="J135" s="136">
        <f ca="1">AVERAGE(I$20:I135)</f>
        <v>2.3637199013782046</v>
      </c>
      <c r="K135" s="17">
        <f t="shared" ca="1" si="27"/>
        <v>0.41294129005109426</v>
      </c>
      <c r="L135" s="17">
        <f t="shared" ca="1" si="18"/>
        <v>3.2790821227735085</v>
      </c>
      <c r="M135" s="127">
        <f t="shared" ca="1" si="28"/>
        <v>26.551390594937583</v>
      </c>
      <c r="N135" s="128">
        <f t="shared" ca="1" si="29"/>
        <v>24.568800508384417</v>
      </c>
      <c r="O135" s="128">
        <f t="shared" ca="1" si="30"/>
        <v>1.3688005083844175</v>
      </c>
      <c r="P135" s="17">
        <f t="shared" ca="1" si="19"/>
        <v>0.65102165992339711</v>
      </c>
      <c r="Q135" s="137">
        <f ca="1">AVERAGE(P$20:P135)</f>
        <v>1.8840163962061725</v>
      </c>
      <c r="R135">
        <v>1.615</v>
      </c>
    </row>
    <row r="136" spans="2:18" x14ac:dyDescent="0.25">
      <c r="B136" s="126">
        <f t="shared" si="31"/>
        <v>117</v>
      </c>
      <c r="C136" s="17">
        <f t="shared" si="20"/>
        <v>3.2921262866077932</v>
      </c>
      <c r="D136" s="17">
        <f t="shared" ca="1" si="21"/>
        <v>-0.2523643161111977</v>
      </c>
      <c r="E136" s="17">
        <f t="shared" ca="1" si="22"/>
        <v>3.1059594278837159</v>
      </c>
      <c r="F136" s="127">
        <f t="shared" ca="1" si="23"/>
        <v>22.330633333147997</v>
      </c>
      <c r="G136" s="128">
        <f t="shared" ca="1" si="24"/>
        <v>21.429069912221028</v>
      </c>
      <c r="H136" s="128">
        <f t="shared" ca="1" si="25"/>
        <v>0</v>
      </c>
      <c r="I136" s="17">
        <f t="shared" ca="1" si="26"/>
        <v>0</v>
      </c>
      <c r="J136" s="136">
        <f ca="1">AVERAGE(I$20:I136)</f>
        <v>2.343517167178391</v>
      </c>
      <c r="K136" s="17">
        <f t="shared" ca="1" si="27"/>
        <v>0.2523643161111977</v>
      </c>
      <c r="L136" s="17">
        <f t="shared" ca="1" si="18"/>
        <v>3.2372975380529918</v>
      </c>
      <c r="M136" s="127">
        <f t="shared" ca="1" si="28"/>
        <v>25.464810992250168</v>
      </c>
      <c r="N136" s="128">
        <f t="shared" ca="1" si="29"/>
        <v>23.771246225574838</v>
      </c>
      <c r="O136" s="128">
        <f t="shared" ca="1" si="30"/>
        <v>0.57124622557483917</v>
      </c>
      <c r="P136" s="17">
        <f t="shared" ca="1" si="19"/>
        <v>0.27169310920087969</v>
      </c>
      <c r="Q136" s="137">
        <f ca="1">AVERAGE(P$20:P136)</f>
        <v>1.8702358552915972</v>
      </c>
      <c r="R136">
        <v>1.615</v>
      </c>
    </row>
    <row r="137" spans="2:18" x14ac:dyDescent="0.25">
      <c r="B137" s="126">
        <f t="shared" si="31"/>
        <v>118</v>
      </c>
      <c r="C137" s="17">
        <f t="shared" si="20"/>
        <v>3.2921262866077932</v>
      </c>
      <c r="D137" s="17">
        <f t="shared" ca="1" si="21"/>
        <v>8.3477971202228218E-2</v>
      </c>
      <c r="E137" s="17">
        <f t="shared" ca="1" si="22"/>
        <v>3.1933507279105329</v>
      </c>
      <c r="F137" s="127">
        <f t="shared" ca="1" si="23"/>
        <v>24.369947854918983</v>
      </c>
      <c r="G137" s="128">
        <f t="shared" ca="1" si="24"/>
        <v>22.960339712252718</v>
      </c>
      <c r="H137" s="128">
        <f t="shared" ca="1" si="25"/>
        <v>0</v>
      </c>
      <c r="I137" s="17">
        <f t="shared" ca="1" si="26"/>
        <v>0</v>
      </c>
      <c r="J137" s="136">
        <f ca="1">AVERAGE(I$20:I137)</f>
        <v>2.3236568522023031</v>
      </c>
      <c r="K137" s="17">
        <f t="shared" ca="1" si="27"/>
        <v>-8.3477971202228218E-2</v>
      </c>
      <c r="L137" s="17">
        <f t="shared" ca="1" si="18"/>
        <v>3.1499062380261749</v>
      </c>
      <c r="M137" s="127">
        <f t="shared" ca="1" si="28"/>
        <v>23.333876648040352</v>
      </c>
      <c r="N137" s="128">
        <f t="shared" ca="1" si="29"/>
        <v>22.185895489892335</v>
      </c>
      <c r="O137" s="128">
        <f t="shared" ca="1" si="30"/>
        <v>0</v>
      </c>
      <c r="P137" s="17">
        <f t="shared" ca="1" si="19"/>
        <v>0</v>
      </c>
      <c r="Q137" s="137">
        <f ca="1">AVERAGE(P$20:P137)</f>
        <v>1.8543863988908209</v>
      </c>
      <c r="R137">
        <v>1.615</v>
      </c>
    </row>
    <row r="138" spans="2:18" x14ac:dyDescent="0.25">
      <c r="B138" s="126">
        <f t="shared" si="31"/>
        <v>119</v>
      </c>
      <c r="C138" s="17">
        <f t="shared" si="20"/>
        <v>3.2921262866077932</v>
      </c>
      <c r="D138" s="17">
        <f t="shared" ca="1" si="21"/>
        <v>0.30850515031488612</v>
      </c>
      <c r="E138" s="17">
        <f t="shared" ca="1" si="22"/>
        <v>3.2519062418136104</v>
      </c>
      <c r="F138" s="127">
        <f t="shared" ca="1" si="23"/>
        <v>25.839549429243906</v>
      </c>
      <c r="G138" s="128">
        <f t="shared" ca="1" si="24"/>
        <v>24.047099356595918</v>
      </c>
      <c r="H138" s="128">
        <f t="shared" ca="1" si="25"/>
        <v>0.84709935659591906</v>
      </c>
      <c r="I138" s="17">
        <f t="shared" ca="1" si="26"/>
        <v>0.80578583346966126</v>
      </c>
      <c r="J138" s="136">
        <f ca="1">AVERAGE(I$20:I138)</f>
        <v>2.3109016335574908</v>
      </c>
      <c r="K138" s="17">
        <f t="shared" ca="1" si="27"/>
        <v>-0.30850515031488612</v>
      </c>
      <c r="L138" s="17">
        <f t="shared" ca="1" si="18"/>
        <v>3.0913507241230977</v>
      </c>
      <c r="M138" s="127">
        <f t="shared" ca="1" si="28"/>
        <v>22.006783002272133</v>
      </c>
      <c r="N138" s="128">
        <f t="shared" ca="1" si="29"/>
        <v>21.183249160932188</v>
      </c>
      <c r="O138" s="128">
        <f t="shared" ca="1" si="30"/>
        <v>0</v>
      </c>
      <c r="P138" s="17">
        <f t="shared" ca="1" si="19"/>
        <v>0.40289291673483063</v>
      </c>
      <c r="Q138" s="137">
        <f ca="1">AVERAGE(P$20:P138)</f>
        <v>1.8421889746710227</v>
      </c>
      <c r="R138">
        <v>1.615</v>
      </c>
    </row>
    <row r="139" spans="2:18" x14ac:dyDescent="0.25">
      <c r="B139" s="126">
        <f t="shared" si="31"/>
        <v>120</v>
      </c>
      <c r="C139" s="17">
        <f t="shared" si="20"/>
        <v>3.2921262866077932</v>
      </c>
      <c r="D139" s="17">
        <f t="shared" ca="1" si="21"/>
        <v>-0.46266791287052911</v>
      </c>
      <c r="E139" s="17">
        <f t="shared" ca="1" si="22"/>
        <v>3.0512352153131843</v>
      </c>
      <c r="F139" s="127">
        <f t="shared" ca="1" si="23"/>
        <v>21.141442534389913</v>
      </c>
      <c r="G139" s="128">
        <f t="shared" ca="1" si="24"/>
        <v>20.522632095877121</v>
      </c>
      <c r="H139" s="128">
        <f t="shared" ca="1" si="25"/>
        <v>0</v>
      </c>
      <c r="I139" s="17">
        <f t="shared" ca="1" si="26"/>
        <v>0</v>
      </c>
      <c r="J139" s="136">
        <f ca="1">AVERAGE(I$20:I139)</f>
        <v>2.2916441199445119</v>
      </c>
      <c r="K139" s="17">
        <f t="shared" ca="1" si="27"/>
        <v>0.46266791287052911</v>
      </c>
      <c r="L139" s="17">
        <f t="shared" ca="1" si="18"/>
        <v>3.2920217506235234</v>
      </c>
      <c r="M139" s="127">
        <f t="shared" ca="1" si="28"/>
        <v>26.89718812899655</v>
      </c>
      <c r="N139" s="128">
        <f t="shared" ca="1" si="29"/>
        <v>24.821167912998728</v>
      </c>
      <c r="O139" s="128">
        <f t="shared" ca="1" si="30"/>
        <v>1.6211679129987289</v>
      </c>
      <c r="P139" s="17">
        <f t="shared" ca="1" si="19"/>
        <v>0.77105131045040221</v>
      </c>
      <c r="Q139" s="137">
        <f ca="1">AVERAGE(P$20:P139)</f>
        <v>1.833262827469184</v>
      </c>
      <c r="R139">
        <v>1.615</v>
      </c>
    </row>
    <row r="140" spans="2:18" x14ac:dyDescent="0.25">
      <c r="B140" s="126">
        <f t="shared" si="31"/>
        <v>121</v>
      </c>
      <c r="C140" s="17">
        <f t="shared" si="20"/>
        <v>3.2921262866077932</v>
      </c>
      <c r="D140" s="17">
        <f t="shared" ca="1" si="21"/>
        <v>1.4815623217145912</v>
      </c>
      <c r="E140" s="17">
        <f t="shared" ca="1" si="22"/>
        <v>3.5571536602803873</v>
      </c>
      <c r="F140" s="127">
        <f t="shared" ca="1" si="23"/>
        <v>35.063253045310418</v>
      </c>
      <c r="G140" s="128">
        <f t="shared" ca="1" si="24"/>
        <v>30.602842361569127</v>
      </c>
      <c r="H140" s="128">
        <f t="shared" ca="1" si="25"/>
        <v>7.4028423615691281</v>
      </c>
      <c r="I140" s="17">
        <f t="shared" ca="1" si="26"/>
        <v>7.0418014792649082</v>
      </c>
      <c r="J140" s="136">
        <f ca="1">AVERAGE(I$20:I140)</f>
        <v>2.3309016187818705</v>
      </c>
      <c r="K140" s="17">
        <f t="shared" ca="1" si="27"/>
        <v>-1.4815623217145912</v>
      </c>
      <c r="L140" s="17">
        <f t="shared" ca="1" si="18"/>
        <v>2.7861033056563209</v>
      </c>
      <c r="M140" s="127">
        <f t="shared" ca="1" si="28"/>
        <v>16.217701090969072</v>
      </c>
      <c r="N140" s="128">
        <f t="shared" ca="1" si="29"/>
        <v>16.645372062176801</v>
      </c>
      <c r="O140" s="128">
        <f t="shared" ca="1" si="30"/>
        <v>0</v>
      </c>
      <c r="P140" s="17">
        <f t="shared" ca="1" si="19"/>
        <v>3.5209007396324541</v>
      </c>
      <c r="Q140" s="137">
        <f ca="1">AVERAGE(P$20:P140)</f>
        <v>1.8472102482308639</v>
      </c>
      <c r="R140">
        <v>1.615</v>
      </c>
    </row>
    <row r="141" spans="2:18" x14ac:dyDescent="0.25">
      <c r="B141" s="126">
        <f t="shared" si="31"/>
        <v>122</v>
      </c>
      <c r="C141" s="17">
        <f t="shared" si="20"/>
        <v>3.2921262866077932</v>
      </c>
      <c r="D141" s="17">
        <f t="shared" ca="1" si="21"/>
        <v>1.0376879799878225</v>
      </c>
      <c r="E141" s="17">
        <f t="shared" ca="1" si="22"/>
        <v>3.4416507672934529</v>
      </c>
      <c r="F141" s="127">
        <f t="shared" ca="1" si="23"/>
        <v>31.238483094967261</v>
      </c>
      <c r="G141" s="128">
        <f t="shared" ca="1" si="24"/>
        <v>27.934736202716</v>
      </c>
      <c r="H141" s="128">
        <f t="shared" ca="1" si="25"/>
        <v>4.7347362027160003</v>
      </c>
      <c r="I141" s="17">
        <f t="shared" ca="1" si="26"/>
        <v>4.5038203932722372</v>
      </c>
      <c r="J141" s="136">
        <f ca="1">AVERAGE(I$20:I141)</f>
        <v>2.3487124284088408</v>
      </c>
      <c r="K141" s="17">
        <f t="shared" ca="1" si="27"/>
        <v>-1.0376879799878225</v>
      </c>
      <c r="L141" s="17">
        <f t="shared" ca="1" si="18"/>
        <v>2.9016061986432553</v>
      </c>
      <c r="M141" s="127">
        <f t="shared" ca="1" si="28"/>
        <v>18.203360113137766</v>
      </c>
      <c r="N141" s="128">
        <f t="shared" ca="1" si="29"/>
        <v>18.235207004350972</v>
      </c>
      <c r="O141" s="128">
        <f t="shared" ca="1" si="30"/>
        <v>0</v>
      </c>
      <c r="P141" s="17">
        <f t="shared" ca="1" si="19"/>
        <v>2.2519101966361186</v>
      </c>
      <c r="Q141" s="137">
        <f ca="1">AVERAGE(P$20:P141)</f>
        <v>1.8505274609227103</v>
      </c>
      <c r="R141">
        <v>1.615</v>
      </c>
    </row>
    <row r="142" spans="2:18" x14ac:dyDescent="0.25">
      <c r="B142" s="126">
        <f t="shared" si="31"/>
        <v>123</v>
      </c>
      <c r="C142" s="17">
        <f t="shared" si="20"/>
        <v>3.2921262866077932</v>
      </c>
      <c r="D142" s="17">
        <f t="shared" ca="1" si="21"/>
        <v>-0.64800474319781642</v>
      </c>
      <c r="E142" s="17">
        <f t="shared" ca="1" si="22"/>
        <v>3.0030077372468638</v>
      </c>
      <c r="F142" s="127">
        <f t="shared" ca="1" si="23"/>
        <v>20.146039883607017</v>
      </c>
      <c r="G142" s="128">
        <f t="shared" ca="1" si="24"/>
        <v>19.755642598397305</v>
      </c>
      <c r="H142" s="128">
        <f t="shared" ca="1" si="25"/>
        <v>0</v>
      </c>
      <c r="I142" s="17">
        <f t="shared" ca="1" si="26"/>
        <v>0</v>
      </c>
      <c r="J142" s="136">
        <f ca="1">AVERAGE(I$20:I142)</f>
        <v>2.3296172054136468</v>
      </c>
      <c r="K142" s="17">
        <f t="shared" ca="1" si="27"/>
        <v>0.64800474319781642</v>
      </c>
      <c r="L142" s="17">
        <f t="shared" ca="1" si="18"/>
        <v>3.340249228689844</v>
      </c>
      <c r="M142" s="127">
        <f t="shared" ca="1" si="28"/>
        <v>28.226160597873434</v>
      </c>
      <c r="N142" s="128">
        <f t="shared" ca="1" si="29"/>
        <v>25.784820449717419</v>
      </c>
      <c r="O142" s="128">
        <f t="shared" ca="1" si="30"/>
        <v>2.5848204497174194</v>
      </c>
      <c r="P142" s="17">
        <f t="shared" ca="1" si="19"/>
        <v>1.2293786344111888</v>
      </c>
      <c r="Q142" s="137">
        <f ca="1">AVERAGE(P$20:P142)</f>
        <v>1.8454774704632668</v>
      </c>
      <c r="R142">
        <v>1.615</v>
      </c>
    </row>
    <row r="143" spans="2:18" x14ac:dyDescent="0.25">
      <c r="B143" s="126">
        <f t="shared" si="31"/>
        <v>124</v>
      </c>
      <c r="C143" s="17">
        <f t="shared" si="20"/>
        <v>3.2921262866077932</v>
      </c>
      <c r="D143" s="17">
        <f t="shared" ca="1" si="21"/>
        <v>0.5041101758251898</v>
      </c>
      <c r="E143" s="17">
        <f t="shared" ca="1" si="22"/>
        <v>3.3028056613234913</v>
      </c>
      <c r="F143" s="127">
        <f t="shared" ca="1" si="23"/>
        <v>27.188814614685054</v>
      </c>
      <c r="G143" s="128">
        <f t="shared" ca="1" si="24"/>
        <v>25.033470720296208</v>
      </c>
      <c r="H143" s="128">
        <f t="shared" ca="1" si="25"/>
        <v>1.8334707202962086</v>
      </c>
      <c r="I143" s="17">
        <f t="shared" ca="1" si="26"/>
        <v>1.7440512981062721</v>
      </c>
      <c r="J143" s="136">
        <f ca="1">AVERAGE(I$20:I143)</f>
        <v>2.3248948997095549</v>
      </c>
      <c r="K143" s="17">
        <f t="shared" ca="1" si="27"/>
        <v>-0.5041101758251898</v>
      </c>
      <c r="L143" s="17">
        <f t="shared" ca="1" si="18"/>
        <v>3.0404513046132164</v>
      </c>
      <c r="M143" s="127">
        <f t="shared" ca="1" si="28"/>
        <v>20.914679997072103</v>
      </c>
      <c r="N143" s="128">
        <f t="shared" ca="1" si="29"/>
        <v>20.348584619369774</v>
      </c>
      <c r="O143" s="128">
        <f t="shared" ca="1" si="30"/>
        <v>0</v>
      </c>
      <c r="P143" s="17">
        <f t="shared" ca="1" si="19"/>
        <v>0.87202564905313606</v>
      </c>
      <c r="Q143" s="137">
        <f ca="1">AVERAGE(P$20:P143)</f>
        <v>1.8376270525486691</v>
      </c>
      <c r="R143">
        <v>1.615</v>
      </c>
    </row>
    <row r="144" spans="2:18" x14ac:dyDescent="0.25">
      <c r="B144" s="126">
        <f t="shared" si="31"/>
        <v>125</v>
      </c>
      <c r="C144" s="17">
        <f t="shared" si="20"/>
        <v>3.2921262866077932</v>
      </c>
      <c r="D144" s="17">
        <f t="shared" ca="1" si="21"/>
        <v>0.34868889997596852</v>
      </c>
      <c r="E144" s="17">
        <f t="shared" ca="1" si="22"/>
        <v>3.2623626681050286</v>
      </c>
      <c r="F144" s="127">
        <f t="shared" ca="1" si="23"/>
        <v>26.111156317240901</v>
      </c>
      <c r="G144" s="128">
        <f t="shared" ca="1" si="24"/>
        <v>24.246509377042955</v>
      </c>
      <c r="H144" s="128">
        <f t="shared" ca="1" si="25"/>
        <v>1.0465093770429554</v>
      </c>
      <c r="I144" s="17">
        <f t="shared" ca="1" si="26"/>
        <v>0.99547051245917129</v>
      </c>
      <c r="J144" s="136">
        <f ca="1">AVERAGE(I$20:I144)</f>
        <v>2.3142595046115519</v>
      </c>
      <c r="K144" s="17">
        <f t="shared" ca="1" si="27"/>
        <v>-0.34868889997596852</v>
      </c>
      <c r="L144" s="17">
        <f t="shared" ca="1" si="18"/>
        <v>3.0808942978316796</v>
      </c>
      <c r="M144" s="127">
        <f t="shared" ca="1" si="28"/>
        <v>21.777869591718744</v>
      </c>
      <c r="N144" s="128">
        <f t="shared" ca="1" si="29"/>
        <v>21.009032242421203</v>
      </c>
      <c r="O144" s="128">
        <f t="shared" ca="1" si="30"/>
        <v>0</v>
      </c>
      <c r="P144" s="17">
        <f t="shared" ca="1" si="19"/>
        <v>0.49773525622958564</v>
      </c>
      <c r="Q144" s="137">
        <f ca="1">AVERAGE(P$20:P144)</f>
        <v>1.8269079181781165</v>
      </c>
      <c r="R144">
        <v>1.615</v>
      </c>
    </row>
    <row r="145" spans="2:18" x14ac:dyDescent="0.25">
      <c r="B145" s="126">
        <f t="shared" si="31"/>
        <v>126</v>
      </c>
      <c r="C145" s="17">
        <f t="shared" si="20"/>
        <v>3.2921262866077932</v>
      </c>
      <c r="D145" s="17">
        <f t="shared" ca="1" si="21"/>
        <v>-1.2954114936292171</v>
      </c>
      <c r="E145" s="17">
        <f t="shared" ca="1" si="22"/>
        <v>2.8345425983897794</v>
      </c>
      <c r="F145" s="127">
        <f t="shared" ca="1" si="23"/>
        <v>17.022612349122596</v>
      </c>
      <c r="G145" s="128">
        <f t="shared" ca="1" si="24"/>
        <v>17.294501884143447</v>
      </c>
      <c r="H145" s="128">
        <f t="shared" ca="1" si="25"/>
        <v>0</v>
      </c>
      <c r="I145" s="17">
        <f t="shared" ca="1" si="26"/>
        <v>0</v>
      </c>
      <c r="J145" s="136">
        <f ca="1">AVERAGE(I$20:I145)</f>
        <v>2.2958923656860635</v>
      </c>
      <c r="K145" s="17">
        <f t="shared" ca="1" si="27"/>
        <v>1.2954114936292171</v>
      </c>
      <c r="L145" s="17">
        <f t="shared" ca="1" si="18"/>
        <v>3.5087143675469288</v>
      </c>
      <c r="M145" s="127">
        <f t="shared" ca="1" si="28"/>
        <v>33.405293236038787</v>
      </c>
      <c r="N145" s="128">
        <f t="shared" ca="1" si="29"/>
        <v>29.454198836192301</v>
      </c>
      <c r="O145" s="128">
        <f t="shared" ca="1" si="30"/>
        <v>6.2541988361923018</v>
      </c>
      <c r="P145" s="17">
        <f t="shared" ca="1" si="19"/>
        <v>2.9745889798321192</v>
      </c>
      <c r="Q145" s="137">
        <f ca="1">AVERAGE(P$20:P145)</f>
        <v>1.8360164980325131</v>
      </c>
      <c r="R145">
        <v>1.615</v>
      </c>
    </row>
    <row r="146" spans="2:18" x14ac:dyDescent="0.25">
      <c r="B146" s="126">
        <f t="shared" si="31"/>
        <v>127</v>
      </c>
      <c r="C146" s="17">
        <f t="shared" si="20"/>
        <v>3.2921262866077932</v>
      </c>
      <c r="D146" s="17">
        <f t="shared" ca="1" si="21"/>
        <v>-0.11809220268332865</v>
      </c>
      <c r="E146" s="17">
        <f t="shared" ca="1" si="22"/>
        <v>3.1408990855536234</v>
      </c>
      <c r="F146" s="127">
        <f t="shared" ca="1" si="23"/>
        <v>23.124648552508116</v>
      </c>
      <c r="G146" s="128">
        <f t="shared" ca="1" si="24"/>
        <v>22.028632263822097</v>
      </c>
      <c r="H146" s="128">
        <f t="shared" ca="1" si="25"/>
        <v>0</v>
      </c>
      <c r="I146" s="17">
        <f t="shared" ca="1" si="26"/>
        <v>0</v>
      </c>
      <c r="J146" s="136">
        <f ca="1">AVERAGE(I$20:I146)</f>
        <v>2.277814473042866</v>
      </c>
      <c r="K146" s="17">
        <f t="shared" ca="1" si="27"/>
        <v>0.11809220268332865</v>
      </c>
      <c r="L146" s="17">
        <f t="shared" ca="1" si="18"/>
        <v>3.2023578803830848</v>
      </c>
      <c r="M146" s="127">
        <f t="shared" ca="1" si="28"/>
        <v>24.590443217965348</v>
      </c>
      <c r="N146" s="128">
        <f t="shared" ca="1" si="29"/>
        <v>23.124254432493753</v>
      </c>
      <c r="O146" s="128">
        <f t="shared" ca="1" si="30"/>
        <v>0</v>
      </c>
      <c r="P146" s="17">
        <f t="shared" ca="1" si="19"/>
        <v>0</v>
      </c>
      <c r="Q146" s="137">
        <f ca="1">AVERAGE(P$20:P146)</f>
        <v>1.8215596752133596</v>
      </c>
      <c r="R146">
        <v>1.615</v>
      </c>
    </row>
    <row r="147" spans="2:18" x14ac:dyDescent="0.25">
      <c r="B147" s="126">
        <f t="shared" si="31"/>
        <v>128</v>
      </c>
      <c r="C147" s="17">
        <f t="shared" si="20"/>
        <v>3.2921262866077932</v>
      </c>
      <c r="D147" s="17">
        <f t="shared" ca="1" si="21"/>
        <v>-1.1609927241806872</v>
      </c>
      <c r="E147" s="17">
        <f t="shared" ca="1" si="22"/>
        <v>2.869520418199436</v>
      </c>
      <c r="F147" s="127">
        <f t="shared" ca="1" si="23"/>
        <v>17.628561834813926</v>
      </c>
      <c r="G147" s="128">
        <f t="shared" ca="1" si="24"/>
        <v>17.778919308303436</v>
      </c>
      <c r="H147" s="128">
        <f t="shared" ca="1" si="25"/>
        <v>0</v>
      </c>
      <c r="I147" s="17">
        <f t="shared" ca="1" si="26"/>
        <v>0</v>
      </c>
      <c r="J147" s="136">
        <f ca="1">AVERAGE(I$20:I147)</f>
        <v>2.2600190474722188</v>
      </c>
      <c r="K147" s="17">
        <f t="shared" ca="1" si="27"/>
        <v>1.1609927241806872</v>
      </c>
      <c r="L147" s="17">
        <f t="shared" ca="1" si="18"/>
        <v>3.4737365477372717</v>
      </c>
      <c r="M147" s="127">
        <f t="shared" ca="1" si="28"/>
        <v>32.257047539911092</v>
      </c>
      <c r="N147" s="128">
        <f t="shared" ca="1" si="29"/>
        <v>28.651668216445287</v>
      </c>
      <c r="O147" s="128">
        <f t="shared" ca="1" si="30"/>
        <v>5.4516682164452881</v>
      </c>
      <c r="P147" s="17">
        <f t="shared" ca="1" si="19"/>
        <v>2.5928936100490425</v>
      </c>
      <c r="Q147" s="137">
        <f ca="1">AVERAGE(P$20:P147)</f>
        <v>1.8275857215792632</v>
      </c>
      <c r="R147">
        <v>1.615</v>
      </c>
    </row>
    <row r="148" spans="2:18" x14ac:dyDescent="0.25">
      <c r="B148" s="126">
        <f t="shared" si="31"/>
        <v>129</v>
      </c>
      <c r="C148" s="17">
        <f t="shared" si="20"/>
        <v>3.2921262866077932</v>
      </c>
      <c r="D148" s="17">
        <f t="shared" ca="1" si="21"/>
        <v>0.53827761803404428</v>
      </c>
      <c r="E148" s="17">
        <f t="shared" ca="1" si="22"/>
        <v>3.31169655239355</v>
      </c>
      <c r="F148" s="127">
        <f t="shared" ca="1" si="23"/>
        <v>27.431625205534129</v>
      </c>
      <c r="G148" s="128">
        <f t="shared" ca="1" si="24"/>
        <v>25.20987069797015</v>
      </c>
      <c r="H148" s="128">
        <f t="shared" ca="1" si="25"/>
        <v>2.0098706979701504</v>
      </c>
      <c r="I148" s="17">
        <f t="shared" ca="1" si="26"/>
        <v>1.9118481473509945</v>
      </c>
      <c r="J148" s="136">
        <f ca="1">AVERAGE(I$20:I148)</f>
        <v>2.257320048246473</v>
      </c>
      <c r="K148" s="17">
        <f t="shared" ca="1" si="27"/>
        <v>-0.53827761803404428</v>
      </c>
      <c r="L148" s="17">
        <f t="shared" ref="L148:L211" ca="1" si="32">$C$4*($G$4-C148)*$J$4+$F$4*SQRT($J$4)*K148+C148</f>
        <v>3.0315604135431582</v>
      </c>
      <c r="M148" s="127">
        <f t="shared" ca="1" si="28"/>
        <v>20.729554042286033</v>
      </c>
      <c r="N148" s="128">
        <f t="shared" ca="1" si="29"/>
        <v>20.20620031619119</v>
      </c>
      <c r="O148" s="128">
        <f t="shared" ca="1" si="30"/>
        <v>0</v>
      </c>
      <c r="P148" s="17">
        <f t="shared" ref="P148:P211" ca="1" si="33">$D$7*AVERAGE(H148,O148)</f>
        <v>0.95592407367549725</v>
      </c>
      <c r="Q148" s="137">
        <f ca="1">AVERAGE(P$20:P148)</f>
        <v>1.8208286545412495</v>
      </c>
      <c r="R148">
        <v>1.615</v>
      </c>
    </row>
    <row r="149" spans="2:18" x14ac:dyDescent="0.25">
      <c r="B149" s="126">
        <f t="shared" si="31"/>
        <v>130</v>
      </c>
      <c r="C149" s="17">
        <f t="shared" ref="C149:C212" si="34">$C$7</f>
        <v>3.2921262866077932</v>
      </c>
      <c r="D149" s="17">
        <f t="shared" ref="D149:D212" ca="1" si="35">NORMSINV(RAND())</f>
        <v>0.62771277953288518</v>
      </c>
      <c r="E149" s="17">
        <f t="shared" ref="E149:E212" ca="1" si="36">$C$4*($G$4-C149)*$J$4+$F$4*SQRT($J$4)*D149+C149</f>
        <v>3.3349689493689727</v>
      </c>
      <c r="F149" s="127">
        <f t="shared" ref="F149:F212" ca="1" si="37">EXP(E149)</f>
        <v>28.077511385819356</v>
      </c>
      <c r="G149" s="128">
        <f t="shared" ref="G149:G212" ca="1" si="38">EXP(EXP(-$C$4*($K$4-$J$4))*LN(F149)+(1-EXP(-$C$4*($K$4-$J$4)))*$G$4+$F$4^2/(4*$C$4)*(1-EXP(-2*$C$4*($K$4-$J$4))))</f>
        <v>25.677514880077556</v>
      </c>
      <c r="H149" s="128">
        <f t="shared" ref="H149:H212" ca="1" si="39">MAX(0,G149-$I$4)</f>
        <v>2.4775148800775568</v>
      </c>
      <c r="I149" s="17">
        <f t="shared" ref="I149:I212" ca="1" si="40">$D$7*AVERAGE(A149,H149)</f>
        <v>2.3566850535681301</v>
      </c>
      <c r="J149" s="136">
        <f ca="1">AVERAGE(I$20:I149)</f>
        <v>2.258084394441255</v>
      </c>
      <c r="K149" s="17">
        <f t="shared" ref="K149:K212" ca="1" si="41">-D149</f>
        <v>-0.62771277953288518</v>
      </c>
      <c r="L149" s="17">
        <f t="shared" ca="1" si="32"/>
        <v>3.0082880165677355</v>
      </c>
      <c r="M149" s="127">
        <f t="shared" ref="M149:M212" ca="1" si="42">EXP(L149)</f>
        <v>20.252697945767789</v>
      </c>
      <c r="N149" s="128">
        <f t="shared" ref="N149:N212" ca="1" si="43">EXP(EXP(-$C$4*($K$4-$J$4))*LN(M149)+(1-EXP(-$C$4*($K$4-$J$4)))*$G$4+$F$4^2/(4*$C$4)*(1-EXP(-2*$C$4*($K$4-$J$4))))</f>
        <v>19.83820084021016</v>
      </c>
      <c r="O149" s="128">
        <f t="shared" ref="O149:O212" ca="1" si="44">MAX(0,N149-$I$4)</f>
        <v>0</v>
      </c>
      <c r="P149" s="17">
        <f t="shared" ca="1" si="33"/>
        <v>1.178342526784065</v>
      </c>
      <c r="Q149" s="137">
        <f ca="1">AVERAGE(P$20:P149)</f>
        <v>1.815886453558502</v>
      </c>
      <c r="R149">
        <v>1.615</v>
      </c>
    </row>
    <row r="150" spans="2:18" x14ac:dyDescent="0.25">
      <c r="B150" s="126">
        <f t="shared" ref="B150:B213" si="45">B149+1</f>
        <v>131</v>
      </c>
      <c r="C150" s="17">
        <f t="shared" si="34"/>
        <v>3.2921262866077932</v>
      </c>
      <c r="D150" s="17">
        <f t="shared" ca="1" si="35"/>
        <v>0.15995055946405046</v>
      </c>
      <c r="E150" s="17">
        <f t="shared" ca="1" si="36"/>
        <v>3.2132500650609472</v>
      </c>
      <c r="F150" s="127">
        <f t="shared" ca="1" si="37"/>
        <v>24.859750878650807</v>
      </c>
      <c r="G150" s="128">
        <f t="shared" ca="1" si="38"/>
        <v>23.324037451780168</v>
      </c>
      <c r="H150" s="128">
        <f t="shared" ca="1" si="39"/>
        <v>0.12403745178016834</v>
      </c>
      <c r="I150" s="17">
        <f t="shared" ca="1" si="40"/>
        <v>0.1179880738733846</v>
      </c>
      <c r="J150" s="136">
        <f ca="1">AVERAGE(I$20:I150)</f>
        <v>2.2417477813071494</v>
      </c>
      <c r="K150" s="17">
        <f t="shared" ca="1" si="41"/>
        <v>-0.15995055946405046</v>
      </c>
      <c r="L150" s="17">
        <f t="shared" ca="1" si="32"/>
        <v>3.1300069008757605</v>
      </c>
      <c r="M150" s="127">
        <f t="shared" ca="1" si="42"/>
        <v>22.874137393476435</v>
      </c>
      <c r="N150" s="128">
        <f t="shared" ca="1" si="43"/>
        <v>21.839945091907072</v>
      </c>
      <c r="O150" s="128">
        <f t="shared" ca="1" si="44"/>
        <v>0</v>
      </c>
      <c r="P150" s="17">
        <f t="shared" ca="1" si="33"/>
        <v>5.89940369366923E-2</v>
      </c>
      <c r="Q150" s="137">
        <f ca="1">AVERAGE(P$20:P150)</f>
        <v>1.8024750610652058</v>
      </c>
      <c r="R150">
        <v>1.615</v>
      </c>
    </row>
    <row r="151" spans="2:18" x14ac:dyDescent="0.25">
      <c r="B151" s="126">
        <f t="shared" si="45"/>
        <v>132</v>
      </c>
      <c r="C151" s="17">
        <f t="shared" si="34"/>
        <v>3.2921262866077932</v>
      </c>
      <c r="D151" s="17">
        <f t="shared" ca="1" si="35"/>
        <v>-0.1138607785833301</v>
      </c>
      <c r="E151" s="17">
        <f t="shared" ca="1" si="36"/>
        <v>3.1420001668260915</v>
      </c>
      <c r="F151" s="127">
        <f t="shared" ca="1" si="37"/>
        <v>23.150124693038407</v>
      </c>
      <c r="G151" s="128">
        <f t="shared" ca="1" si="38"/>
        <v>22.047796974140063</v>
      </c>
      <c r="H151" s="128">
        <f t="shared" ca="1" si="39"/>
        <v>0</v>
      </c>
      <c r="I151" s="17">
        <f t="shared" ca="1" si="40"/>
        <v>0</v>
      </c>
      <c r="J151" s="136">
        <f ca="1">AVERAGE(I$20:I151)</f>
        <v>2.2247648435699738</v>
      </c>
      <c r="K151" s="17">
        <f t="shared" ca="1" si="41"/>
        <v>0.1138607785833301</v>
      </c>
      <c r="L151" s="17">
        <f t="shared" ca="1" si="32"/>
        <v>3.2012567991106167</v>
      </c>
      <c r="M151" s="127">
        <f t="shared" ca="1" si="42"/>
        <v>24.563382042467168</v>
      </c>
      <c r="N151" s="128">
        <f t="shared" ca="1" si="43"/>
        <v>23.104154027993609</v>
      </c>
      <c r="O151" s="128">
        <f t="shared" ca="1" si="44"/>
        <v>0</v>
      </c>
      <c r="P151" s="17">
        <f t="shared" ca="1" si="33"/>
        <v>0</v>
      </c>
      <c r="Q151" s="137">
        <f ca="1">AVERAGE(P$20:P151)</f>
        <v>1.7888199469662269</v>
      </c>
      <c r="R151">
        <v>1.615</v>
      </c>
    </row>
    <row r="152" spans="2:18" x14ac:dyDescent="0.25">
      <c r="B152" s="126">
        <f t="shared" si="45"/>
        <v>133</v>
      </c>
      <c r="C152" s="17">
        <f t="shared" si="34"/>
        <v>3.2921262866077932</v>
      </c>
      <c r="D152" s="17">
        <f t="shared" ca="1" si="35"/>
        <v>0.90802586782956496</v>
      </c>
      <c r="E152" s="17">
        <f t="shared" ca="1" si="36"/>
        <v>3.4079107024660655</v>
      </c>
      <c r="F152" s="127">
        <f t="shared" ca="1" si="37"/>
        <v>30.202077169605349</v>
      </c>
      <c r="G152" s="128">
        <f t="shared" ca="1" si="38"/>
        <v>27.200182653325751</v>
      </c>
      <c r="H152" s="128">
        <f t="shared" ca="1" si="39"/>
        <v>4.0001826533257514</v>
      </c>
      <c r="I152" s="17">
        <f t="shared" ca="1" si="40"/>
        <v>3.8050914432207938</v>
      </c>
      <c r="J152" s="136">
        <f ca="1">AVERAGE(I$20:I152)</f>
        <v>2.2366469984545665</v>
      </c>
      <c r="K152" s="17">
        <f t="shared" ca="1" si="41"/>
        <v>-0.90802586782956496</v>
      </c>
      <c r="L152" s="17">
        <f t="shared" ca="1" si="32"/>
        <v>2.9353462634706426</v>
      </c>
      <c r="M152" s="127">
        <f t="shared" ca="1" si="42"/>
        <v>18.828021462647161</v>
      </c>
      <c r="N152" s="128">
        <f t="shared" ca="1" si="43"/>
        <v>18.727657227926002</v>
      </c>
      <c r="O152" s="128">
        <f t="shared" ca="1" si="44"/>
        <v>0</v>
      </c>
      <c r="P152" s="17">
        <f t="shared" ca="1" si="33"/>
        <v>1.9025457216103969</v>
      </c>
      <c r="Q152" s="137">
        <f ca="1">AVERAGE(P$20:P152)</f>
        <v>1.7896750279785891</v>
      </c>
      <c r="R152">
        <v>1.615</v>
      </c>
    </row>
    <row r="153" spans="2:18" x14ac:dyDescent="0.25">
      <c r="B153" s="126">
        <f t="shared" si="45"/>
        <v>134</v>
      </c>
      <c r="C153" s="17">
        <f t="shared" si="34"/>
        <v>3.2921262866077932</v>
      </c>
      <c r="D153" s="17">
        <f t="shared" ca="1" si="35"/>
        <v>0.54054908105172217</v>
      </c>
      <c r="E153" s="17">
        <f t="shared" ca="1" si="36"/>
        <v>3.3122876218138591</v>
      </c>
      <c r="F153" s="127">
        <f t="shared" ca="1" si="37"/>
        <v>27.447843993084987</v>
      </c>
      <c r="G153" s="128">
        <f t="shared" ca="1" si="38"/>
        <v>25.22164179618094</v>
      </c>
      <c r="H153" s="128">
        <f t="shared" ca="1" si="39"/>
        <v>2.0216417961809405</v>
      </c>
      <c r="I153" s="17">
        <f t="shared" ca="1" si="40"/>
        <v>1.9230451623277858</v>
      </c>
      <c r="J153" s="136">
        <f ca="1">AVERAGE(I$20:I153)</f>
        <v>2.2343066862446652</v>
      </c>
      <c r="K153" s="17">
        <f t="shared" ca="1" si="41"/>
        <v>-0.54054908105172217</v>
      </c>
      <c r="L153" s="17">
        <f t="shared" ca="1" si="32"/>
        <v>3.0309693441228487</v>
      </c>
      <c r="M153" s="127">
        <f t="shared" ca="1" si="42"/>
        <v>20.717305057151869</v>
      </c>
      <c r="N153" s="128">
        <f t="shared" ca="1" si="43"/>
        <v>20.196769955935054</v>
      </c>
      <c r="O153" s="128">
        <f t="shared" ca="1" si="44"/>
        <v>0</v>
      </c>
      <c r="P153" s="17">
        <f t="shared" ca="1" si="33"/>
        <v>0.96152258116389289</v>
      </c>
      <c r="Q153" s="137">
        <f ca="1">AVERAGE(P$20:P153)</f>
        <v>1.7834947858381811</v>
      </c>
      <c r="R153">
        <v>1.615</v>
      </c>
    </row>
    <row r="154" spans="2:18" x14ac:dyDescent="0.25">
      <c r="B154" s="126">
        <f t="shared" si="45"/>
        <v>135</v>
      </c>
      <c r="C154" s="17">
        <f t="shared" si="34"/>
        <v>3.2921262866077932</v>
      </c>
      <c r="D154" s="17">
        <f t="shared" ca="1" si="35"/>
        <v>1.1449856174294837</v>
      </c>
      <c r="E154" s="17">
        <f t="shared" ca="1" si="36"/>
        <v>3.4695712537242809</v>
      </c>
      <c r="F154" s="127">
        <f t="shared" ca="1" si="37"/>
        <v>32.122966889436263</v>
      </c>
      <c r="G154" s="128">
        <f t="shared" ca="1" si="38"/>
        <v>28.557568583118119</v>
      </c>
      <c r="H154" s="128">
        <f t="shared" ca="1" si="39"/>
        <v>5.3575685831181197</v>
      </c>
      <c r="I154" s="17">
        <f t="shared" ca="1" si="40"/>
        <v>5.0962768800425549</v>
      </c>
      <c r="J154" s="136">
        <f ca="1">AVERAGE(I$20:I154)</f>
        <v>2.2555064654579833</v>
      </c>
      <c r="K154" s="17">
        <f t="shared" ca="1" si="41"/>
        <v>-1.1449856174294837</v>
      </c>
      <c r="L154" s="17">
        <f t="shared" ca="1" si="32"/>
        <v>2.8736857122124269</v>
      </c>
      <c r="M154" s="127">
        <f t="shared" ca="1" si="42"/>
        <v>17.702143115331477</v>
      </c>
      <c r="N154" s="128">
        <f t="shared" ca="1" si="43"/>
        <v>17.837502369497731</v>
      </c>
      <c r="O154" s="128">
        <f t="shared" ca="1" si="44"/>
        <v>0</v>
      </c>
      <c r="P154" s="17">
        <f t="shared" ca="1" si="33"/>
        <v>2.5481384400212774</v>
      </c>
      <c r="Q154" s="137">
        <f ca="1">AVERAGE(P$20:P154)</f>
        <v>1.7891588129062042</v>
      </c>
      <c r="R154">
        <v>1.615</v>
      </c>
    </row>
    <row r="155" spans="2:18" x14ac:dyDescent="0.25">
      <c r="B155" s="126">
        <f t="shared" si="45"/>
        <v>136</v>
      </c>
      <c r="C155" s="17">
        <f t="shared" si="34"/>
        <v>3.2921262866077932</v>
      </c>
      <c r="D155" s="17">
        <f t="shared" ca="1" si="35"/>
        <v>1.0499843483557925</v>
      </c>
      <c r="E155" s="17">
        <f t="shared" ca="1" si="36"/>
        <v>3.4448504704216139</v>
      </c>
      <c r="F155" s="127">
        <f t="shared" ca="1" si="37"/>
        <v>31.338597049096624</v>
      </c>
      <c r="G155" s="128">
        <f t="shared" ca="1" si="38"/>
        <v>28.00541833185202</v>
      </c>
      <c r="H155" s="128">
        <f t="shared" ca="1" si="39"/>
        <v>4.8054183318520209</v>
      </c>
      <c r="I155" s="17">
        <f t="shared" ca="1" si="40"/>
        <v>4.5710553142927788</v>
      </c>
      <c r="J155" s="136">
        <f ca="1">AVERAGE(I$20:I155)</f>
        <v>2.2725325599347097</v>
      </c>
      <c r="K155" s="17">
        <f t="shared" ca="1" si="41"/>
        <v>-1.0499843483557925</v>
      </c>
      <c r="L155" s="17">
        <f t="shared" ca="1" si="32"/>
        <v>2.8984064955150943</v>
      </c>
      <c r="M155" s="127">
        <f t="shared" ca="1" si="42"/>
        <v>18.145207849444791</v>
      </c>
      <c r="N155" s="128">
        <f t="shared" ca="1" si="43"/>
        <v>18.189183651261555</v>
      </c>
      <c r="O155" s="128">
        <f t="shared" ca="1" si="44"/>
        <v>0</v>
      </c>
      <c r="P155" s="17">
        <f t="shared" ca="1" si="33"/>
        <v>2.2855276571463894</v>
      </c>
      <c r="Q155" s="137">
        <f ca="1">AVERAGE(P$20:P155)</f>
        <v>1.792808583819735</v>
      </c>
      <c r="R155">
        <v>1.615</v>
      </c>
    </row>
    <row r="156" spans="2:18" x14ac:dyDescent="0.25">
      <c r="B156" s="126">
        <f t="shared" si="45"/>
        <v>137</v>
      </c>
      <c r="C156" s="17">
        <f t="shared" si="34"/>
        <v>3.2921262866077932</v>
      </c>
      <c r="D156" s="17">
        <f t="shared" ca="1" si="35"/>
        <v>-1.7277534425375052</v>
      </c>
      <c r="E156" s="17">
        <f t="shared" ca="1" si="36"/>
        <v>2.7220406104076589</v>
      </c>
      <c r="F156" s="127">
        <f t="shared" ca="1" si="37"/>
        <v>15.211330996148503</v>
      </c>
      <c r="G156" s="128">
        <f t="shared" ca="1" si="38"/>
        <v>15.824141942843994</v>
      </c>
      <c r="H156" s="128">
        <f t="shared" ca="1" si="39"/>
        <v>0</v>
      </c>
      <c r="I156" s="17">
        <f t="shared" ca="1" si="40"/>
        <v>0</v>
      </c>
      <c r="J156" s="136">
        <f ca="1">AVERAGE(I$20:I156)</f>
        <v>2.2559447310300769</v>
      </c>
      <c r="K156" s="17">
        <f t="shared" ca="1" si="41"/>
        <v>1.7277534425375052</v>
      </c>
      <c r="L156" s="17">
        <f t="shared" ca="1" si="32"/>
        <v>3.6212163555290493</v>
      </c>
      <c r="M156" s="127">
        <f t="shared" ca="1" si="42"/>
        <v>37.383011211171194</v>
      </c>
      <c r="N156" s="128">
        <f t="shared" ca="1" si="43"/>
        <v>32.191047015906143</v>
      </c>
      <c r="O156" s="128">
        <f t="shared" ca="1" si="44"/>
        <v>8.991047015906144</v>
      </c>
      <c r="P156" s="17">
        <f t="shared" ca="1" si="33"/>
        <v>4.2762742392996316</v>
      </c>
      <c r="Q156" s="137">
        <f ca="1">AVERAGE(P$20:P156)</f>
        <v>1.8109360703560844</v>
      </c>
      <c r="R156">
        <v>1.615</v>
      </c>
    </row>
    <row r="157" spans="2:18" x14ac:dyDescent="0.25">
      <c r="B157" s="126">
        <f t="shared" si="45"/>
        <v>138</v>
      </c>
      <c r="C157" s="17">
        <f t="shared" si="34"/>
        <v>3.2921262866077932</v>
      </c>
      <c r="D157" s="17">
        <f t="shared" ca="1" si="35"/>
        <v>-0.89344666776014492</v>
      </c>
      <c r="E157" s="17">
        <f t="shared" ca="1" si="36"/>
        <v>2.93913999432452</v>
      </c>
      <c r="F157" s="127">
        <f t="shared" ca="1" si="37"/>
        <v>18.89958557023742</v>
      </c>
      <c r="G157" s="128">
        <f t="shared" ca="1" si="38"/>
        <v>18.783853467217401</v>
      </c>
      <c r="H157" s="128">
        <f t="shared" ca="1" si="39"/>
        <v>0</v>
      </c>
      <c r="I157" s="17">
        <f t="shared" ca="1" si="40"/>
        <v>0</v>
      </c>
      <c r="J157" s="136">
        <f ca="1">AVERAGE(I$20:I157)</f>
        <v>2.2395973054429024</v>
      </c>
      <c r="K157" s="17">
        <f t="shared" ca="1" si="41"/>
        <v>0.89344666776014492</v>
      </c>
      <c r="L157" s="17">
        <f t="shared" ca="1" si="32"/>
        <v>3.4041169716121882</v>
      </c>
      <c r="M157" s="127">
        <f t="shared" ca="1" si="42"/>
        <v>30.08771568310701</v>
      </c>
      <c r="N157" s="128">
        <f t="shared" ca="1" si="43"/>
        <v>27.118807019948722</v>
      </c>
      <c r="O157" s="128">
        <f t="shared" ca="1" si="44"/>
        <v>3.9188070199487228</v>
      </c>
      <c r="P157" s="17">
        <f t="shared" ca="1" si="33"/>
        <v>1.8638422731575908</v>
      </c>
      <c r="Q157" s="137">
        <f ca="1">AVERAGE(P$20:P157)</f>
        <v>1.8113194486372548</v>
      </c>
      <c r="R157">
        <v>1.615</v>
      </c>
    </row>
    <row r="158" spans="2:18" x14ac:dyDescent="0.25">
      <c r="B158" s="126">
        <f t="shared" si="45"/>
        <v>139</v>
      </c>
      <c r="C158" s="17">
        <f t="shared" si="34"/>
        <v>3.2921262866077932</v>
      </c>
      <c r="D158" s="17">
        <f t="shared" ca="1" si="35"/>
        <v>0.2674403276614612</v>
      </c>
      <c r="E158" s="17">
        <f t="shared" ca="1" si="36"/>
        <v>3.2412205468531532</v>
      </c>
      <c r="F158" s="127">
        <f t="shared" ca="1" si="37"/>
        <v>25.564905878054503</v>
      </c>
      <c r="G158" s="128">
        <f t="shared" ca="1" si="38"/>
        <v>23.845011285533261</v>
      </c>
      <c r="H158" s="128">
        <f t="shared" ca="1" si="39"/>
        <v>0.64501128553326126</v>
      </c>
      <c r="I158" s="17">
        <f t="shared" ca="1" si="40"/>
        <v>0.61355371393426983</v>
      </c>
      <c r="J158" s="136">
        <f ca="1">AVERAGE(I$20:I158)</f>
        <v>2.2278991501083079</v>
      </c>
      <c r="K158" s="17">
        <f t="shared" ca="1" si="41"/>
        <v>-0.2674403276614612</v>
      </c>
      <c r="L158" s="17">
        <f t="shared" ca="1" si="32"/>
        <v>3.102036419083555</v>
      </c>
      <c r="M158" s="127">
        <f t="shared" ca="1" si="42"/>
        <v>22.243201671788416</v>
      </c>
      <c r="N158" s="128">
        <f t="shared" ca="1" si="43"/>
        <v>21.362778619338005</v>
      </c>
      <c r="O158" s="128">
        <f t="shared" ca="1" si="44"/>
        <v>0</v>
      </c>
      <c r="P158" s="17">
        <f t="shared" ca="1" si="33"/>
        <v>0.30677685696713491</v>
      </c>
      <c r="Q158" s="137">
        <f ca="1">AVERAGE(P$20:P158)</f>
        <v>1.8004954012151677</v>
      </c>
      <c r="R158">
        <v>1.615</v>
      </c>
    </row>
    <row r="159" spans="2:18" x14ac:dyDescent="0.25">
      <c r="B159" s="126">
        <f t="shared" si="45"/>
        <v>140</v>
      </c>
      <c r="C159" s="17">
        <f t="shared" si="34"/>
        <v>3.2921262866077932</v>
      </c>
      <c r="D159" s="17">
        <f t="shared" ca="1" si="35"/>
        <v>-1.0259032023895998</v>
      </c>
      <c r="E159" s="17">
        <f t="shared" ca="1" si="36"/>
        <v>2.9046727780281034</v>
      </c>
      <c r="F159" s="127">
        <f t="shared" ca="1" si="37"/>
        <v>18.25926784092583</v>
      </c>
      <c r="G159" s="128">
        <f t="shared" ca="1" si="38"/>
        <v>18.279424835028124</v>
      </c>
      <c r="H159" s="128">
        <f t="shared" ca="1" si="39"/>
        <v>0</v>
      </c>
      <c r="I159" s="17">
        <f t="shared" ca="1" si="40"/>
        <v>0</v>
      </c>
      <c r="J159" s="136">
        <f ca="1">AVERAGE(I$20:I159)</f>
        <v>2.2119855847503915</v>
      </c>
      <c r="K159" s="17">
        <f t="shared" ca="1" si="41"/>
        <v>1.0259032023895998</v>
      </c>
      <c r="L159" s="17">
        <f t="shared" ca="1" si="32"/>
        <v>3.4385841879086048</v>
      </c>
      <c r="M159" s="127">
        <f t="shared" ca="1" si="42"/>
        <v>31.142834538595736</v>
      </c>
      <c r="N159" s="128">
        <f t="shared" ca="1" si="43"/>
        <v>27.867162225603977</v>
      </c>
      <c r="O159" s="128">
        <f t="shared" ca="1" si="44"/>
        <v>4.6671622256039775</v>
      </c>
      <c r="P159" s="17">
        <f t="shared" ca="1" si="33"/>
        <v>2.2197710189563717</v>
      </c>
      <c r="Q159" s="137">
        <f ca="1">AVERAGE(P$20:P159)</f>
        <v>1.8034902270561763</v>
      </c>
      <c r="R159">
        <v>1.615</v>
      </c>
    </row>
    <row r="160" spans="2:18" x14ac:dyDescent="0.25">
      <c r="B160" s="126">
        <f t="shared" si="45"/>
        <v>141</v>
      </c>
      <c r="C160" s="17">
        <f t="shared" si="34"/>
        <v>3.2921262866077932</v>
      </c>
      <c r="D160" s="17">
        <f t="shared" ca="1" si="35"/>
        <v>-1.1354813977959566</v>
      </c>
      <c r="E160" s="17">
        <f t="shared" ca="1" si="36"/>
        <v>2.8761588555326401</v>
      </c>
      <c r="F160" s="127">
        <f t="shared" ca="1" si="37"/>
        <v>17.745977234017143</v>
      </c>
      <c r="G160" s="128">
        <f t="shared" ca="1" si="38"/>
        <v>17.872377355398168</v>
      </c>
      <c r="H160" s="128">
        <f t="shared" ca="1" si="39"/>
        <v>0</v>
      </c>
      <c r="I160" s="17">
        <f t="shared" ca="1" si="40"/>
        <v>0</v>
      </c>
      <c r="J160" s="136">
        <f ca="1">AVERAGE(I$20:I160)</f>
        <v>2.1962977437237927</v>
      </c>
      <c r="K160" s="17">
        <f t="shared" ca="1" si="41"/>
        <v>1.1354813977959566</v>
      </c>
      <c r="L160" s="17">
        <f t="shared" ca="1" si="32"/>
        <v>3.4670981104040677</v>
      </c>
      <c r="M160" s="127">
        <f t="shared" ca="1" si="42"/>
        <v>32.043620346577626</v>
      </c>
      <c r="N160" s="128">
        <f t="shared" ca="1" si="43"/>
        <v>28.501843215312693</v>
      </c>
      <c r="O160" s="128">
        <f t="shared" ca="1" si="44"/>
        <v>5.3018432153126938</v>
      </c>
      <c r="P160" s="17">
        <f t="shared" ca="1" si="33"/>
        <v>2.5216346352474543</v>
      </c>
      <c r="Q160" s="137">
        <f ca="1">AVERAGE(P$20:P160)</f>
        <v>1.8085834498093061</v>
      </c>
      <c r="R160">
        <v>1.615</v>
      </c>
    </row>
    <row r="161" spans="2:18" x14ac:dyDescent="0.25">
      <c r="B161" s="126">
        <f t="shared" si="45"/>
        <v>142</v>
      </c>
      <c r="C161" s="17">
        <f t="shared" si="34"/>
        <v>3.2921262866077932</v>
      </c>
      <c r="D161" s="17">
        <f t="shared" ca="1" si="35"/>
        <v>-1.790986061678268</v>
      </c>
      <c r="E161" s="17">
        <f t="shared" ca="1" si="36"/>
        <v>2.7055865157341827</v>
      </c>
      <c r="F161" s="127">
        <f t="shared" ca="1" si="37"/>
        <v>14.96309020520969</v>
      </c>
      <c r="G161" s="128">
        <f t="shared" ca="1" si="38"/>
        <v>15.619835593293274</v>
      </c>
      <c r="H161" s="128">
        <f t="shared" ca="1" si="39"/>
        <v>0</v>
      </c>
      <c r="I161" s="17">
        <f t="shared" ca="1" si="40"/>
        <v>0</v>
      </c>
      <c r="J161" s="136">
        <f ca="1">AVERAGE(I$20:I161)</f>
        <v>2.1808308582046112</v>
      </c>
      <c r="K161" s="17">
        <f t="shared" ca="1" si="41"/>
        <v>1.790986061678268</v>
      </c>
      <c r="L161" s="17">
        <f t="shared" ca="1" si="32"/>
        <v>3.6376704502025254</v>
      </c>
      <c r="M161" s="127">
        <f t="shared" ca="1" si="42"/>
        <v>38.003203173089901</v>
      </c>
      <c r="N161" s="128">
        <f t="shared" ca="1" si="43"/>
        <v>32.61210364385547</v>
      </c>
      <c r="O161" s="128">
        <f t="shared" ca="1" si="44"/>
        <v>9.4121036438554704</v>
      </c>
      <c r="P161" s="17">
        <f t="shared" ca="1" si="33"/>
        <v>4.4765349662428564</v>
      </c>
      <c r="Q161" s="137">
        <f ca="1">AVERAGE(P$20:P161)</f>
        <v>1.8273718407701054</v>
      </c>
      <c r="R161">
        <v>1.615</v>
      </c>
    </row>
    <row r="162" spans="2:18" x14ac:dyDescent="0.25">
      <c r="B162" s="126">
        <f t="shared" si="45"/>
        <v>143</v>
      </c>
      <c r="C162" s="17">
        <f t="shared" si="34"/>
        <v>3.2921262866077932</v>
      </c>
      <c r="D162" s="17">
        <f t="shared" ca="1" si="35"/>
        <v>0.59794274420710281</v>
      </c>
      <c r="E162" s="17">
        <f t="shared" ca="1" si="36"/>
        <v>3.3272223308303239</v>
      </c>
      <c r="F162" s="127">
        <f t="shared" ca="1" si="37"/>
        <v>27.860845911497506</v>
      </c>
      <c r="G162" s="128">
        <f t="shared" ca="1" si="38"/>
        <v>25.520896111476858</v>
      </c>
      <c r="H162" s="128">
        <f t="shared" ca="1" si="39"/>
        <v>2.3208961114768591</v>
      </c>
      <c r="I162" s="17">
        <f t="shared" ca="1" si="40"/>
        <v>2.2077046724460776</v>
      </c>
      <c r="J162" s="136">
        <f ca="1">AVERAGE(I$20:I162)</f>
        <v>2.1810187869755304</v>
      </c>
      <c r="K162" s="17">
        <f t="shared" ca="1" si="41"/>
        <v>-0.59794274420710281</v>
      </c>
      <c r="L162" s="17">
        <f t="shared" ca="1" si="32"/>
        <v>3.0160346351063843</v>
      </c>
      <c r="M162" s="127">
        <f t="shared" ca="1" si="42"/>
        <v>20.410197126541266</v>
      </c>
      <c r="N162" s="128">
        <f t="shared" ca="1" si="43"/>
        <v>19.959945569442052</v>
      </c>
      <c r="O162" s="128">
        <f t="shared" ca="1" si="44"/>
        <v>0</v>
      </c>
      <c r="P162" s="17">
        <f t="shared" ca="1" si="33"/>
        <v>1.1038523362230388</v>
      </c>
      <c r="Q162" s="137">
        <f ca="1">AVERAGE(P$20:P162)</f>
        <v>1.8223122638152309</v>
      </c>
      <c r="R162">
        <v>1.615</v>
      </c>
    </row>
    <row r="163" spans="2:18" x14ac:dyDescent="0.25">
      <c r="B163" s="126">
        <f t="shared" si="45"/>
        <v>144</v>
      </c>
      <c r="C163" s="17">
        <f t="shared" si="34"/>
        <v>3.2921262866077932</v>
      </c>
      <c r="D163" s="17">
        <f t="shared" ca="1" si="35"/>
        <v>1.7034653865266591</v>
      </c>
      <c r="E163" s="17">
        <f t="shared" ca="1" si="36"/>
        <v>3.6148962318576334</v>
      </c>
      <c r="F163" s="127">
        <f t="shared" ca="1" si="37"/>
        <v>37.147490999506125</v>
      </c>
      <c r="G163" s="128">
        <f t="shared" ca="1" si="38"/>
        <v>32.030765390060409</v>
      </c>
      <c r="H163" s="128">
        <f t="shared" ca="1" si="39"/>
        <v>8.8307653900604102</v>
      </c>
      <c r="I163" s="17">
        <f t="shared" ca="1" si="40"/>
        <v>8.4000838798879869</v>
      </c>
      <c r="J163" s="136">
        <f ca="1">AVERAGE(I$20:I163)</f>
        <v>2.2242067390096447</v>
      </c>
      <c r="K163" s="17">
        <f t="shared" ca="1" si="41"/>
        <v>-1.7034653865266591</v>
      </c>
      <c r="L163" s="17">
        <f t="shared" ca="1" si="32"/>
        <v>2.7283607340790743</v>
      </c>
      <c r="M163" s="127">
        <f t="shared" ca="1" si="42"/>
        <v>15.307772930705207</v>
      </c>
      <c r="N163" s="128">
        <f t="shared" ca="1" si="43"/>
        <v>15.903325788978352</v>
      </c>
      <c r="O163" s="128">
        <f t="shared" ca="1" si="44"/>
        <v>0</v>
      </c>
      <c r="P163" s="17">
        <f t="shared" ca="1" si="33"/>
        <v>4.2000419399439934</v>
      </c>
      <c r="Q163" s="137">
        <f ca="1">AVERAGE(P$20:P163)</f>
        <v>1.8388242754550141</v>
      </c>
      <c r="R163">
        <v>1.615</v>
      </c>
    </row>
    <row r="164" spans="2:18" x14ac:dyDescent="0.25">
      <c r="B164" s="126">
        <f t="shared" si="45"/>
        <v>145</v>
      </c>
      <c r="C164" s="17">
        <f t="shared" si="34"/>
        <v>3.2921262866077932</v>
      </c>
      <c r="D164" s="17">
        <f t="shared" ca="1" si="35"/>
        <v>-0.55170403356896713</v>
      </c>
      <c r="E164" s="17">
        <f t="shared" ca="1" si="36"/>
        <v>3.0280666548575459</v>
      </c>
      <c r="F164" s="127">
        <f t="shared" ca="1" si="37"/>
        <v>20.657256351685064</v>
      </c>
      <c r="G164" s="128">
        <f t="shared" ca="1" si="38"/>
        <v>20.15052213704859</v>
      </c>
      <c r="H164" s="128">
        <f t="shared" ca="1" si="39"/>
        <v>0</v>
      </c>
      <c r="I164" s="17">
        <f t="shared" ca="1" si="40"/>
        <v>0</v>
      </c>
      <c r="J164" s="136">
        <f ca="1">AVERAGE(I$20:I164)</f>
        <v>2.2088673821888887</v>
      </c>
      <c r="K164" s="17">
        <f t="shared" ca="1" si="41"/>
        <v>0.55170403356896713</v>
      </c>
      <c r="L164" s="17">
        <f t="shared" ca="1" si="32"/>
        <v>3.3151903110791623</v>
      </c>
      <c r="M164" s="127">
        <f t="shared" ca="1" si="42"/>
        <v>27.527632299507655</v>
      </c>
      <c r="N164" s="128">
        <f t="shared" ca="1" si="43"/>
        <v>25.279528431270382</v>
      </c>
      <c r="O164" s="128">
        <f t="shared" ca="1" si="44"/>
        <v>2.0795284312703828</v>
      </c>
      <c r="P164" s="17">
        <f t="shared" ca="1" si="33"/>
        <v>0.98905431645509945</v>
      </c>
      <c r="Q164" s="137">
        <f ca="1">AVERAGE(P$20:P164)</f>
        <v>1.8329637929791527</v>
      </c>
      <c r="R164">
        <v>1.615</v>
      </c>
    </row>
    <row r="165" spans="2:18" x14ac:dyDescent="0.25">
      <c r="B165" s="126">
        <f t="shared" si="45"/>
        <v>146</v>
      </c>
      <c r="C165" s="17">
        <f t="shared" si="34"/>
        <v>3.2921262866077932</v>
      </c>
      <c r="D165" s="17">
        <f t="shared" ca="1" si="35"/>
        <v>0.45854903873987496</v>
      </c>
      <c r="E165" s="17">
        <f t="shared" ca="1" si="36"/>
        <v>3.2909499565745843</v>
      </c>
      <c r="F165" s="127">
        <f t="shared" ca="1" si="37"/>
        <v>26.868375326280145</v>
      </c>
      <c r="G165" s="128">
        <f t="shared" ca="1" si="38"/>
        <v>24.800166125598572</v>
      </c>
      <c r="H165" s="128">
        <f t="shared" ca="1" si="39"/>
        <v>1.6001661255985731</v>
      </c>
      <c r="I165" s="17">
        <f t="shared" ca="1" si="40"/>
        <v>1.522125102758668</v>
      </c>
      <c r="J165" s="136">
        <f ca="1">AVERAGE(I$20:I165)</f>
        <v>2.2041636679462155</v>
      </c>
      <c r="K165" s="17">
        <f t="shared" ca="1" si="41"/>
        <v>-0.45854903873987496</v>
      </c>
      <c r="L165" s="17">
        <f t="shared" ca="1" si="32"/>
        <v>3.0523070093621238</v>
      </c>
      <c r="M165" s="127">
        <f t="shared" ca="1" si="42"/>
        <v>21.164113954060312</v>
      </c>
      <c r="N165" s="128">
        <f t="shared" ca="1" si="43"/>
        <v>20.540011493820924</v>
      </c>
      <c r="O165" s="128">
        <f t="shared" ca="1" si="44"/>
        <v>0</v>
      </c>
      <c r="P165" s="17">
        <f t="shared" ca="1" si="33"/>
        <v>0.76106255137933398</v>
      </c>
      <c r="Q165" s="137">
        <f ca="1">AVERAGE(P$20:P165)</f>
        <v>1.8256220036531265</v>
      </c>
      <c r="R165">
        <v>1.615</v>
      </c>
    </row>
    <row r="166" spans="2:18" x14ac:dyDescent="0.25">
      <c r="B166" s="126">
        <f t="shared" si="45"/>
        <v>147</v>
      </c>
      <c r="C166" s="17">
        <f t="shared" si="34"/>
        <v>3.2921262866077932</v>
      </c>
      <c r="D166" s="17">
        <f t="shared" ca="1" si="35"/>
        <v>9.9453245638869703E-3</v>
      </c>
      <c r="E166" s="17">
        <f t="shared" ca="1" si="36"/>
        <v>3.1742164085383568</v>
      </c>
      <c r="F166" s="127">
        <f t="shared" ca="1" si="37"/>
        <v>23.908078360423769</v>
      </c>
      <c r="G166" s="128">
        <f t="shared" ca="1" si="38"/>
        <v>22.615973564884062</v>
      </c>
      <c r="H166" s="128">
        <f t="shared" ca="1" si="39"/>
        <v>0</v>
      </c>
      <c r="I166" s="17">
        <f t="shared" ca="1" si="40"/>
        <v>0</v>
      </c>
      <c r="J166" s="136">
        <f ca="1">AVERAGE(I$20:I166)</f>
        <v>2.1891693572799151</v>
      </c>
      <c r="K166" s="17">
        <f t="shared" ca="1" si="41"/>
        <v>-9.9453245638869703E-3</v>
      </c>
      <c r="L166" s="17">
        <f t="shared" ca="1" si="32"/>
        <v>3.1690405573983509</v>
      </c>
      <c r="M166" s="127">
        <f t="shared" ca="1" si="42"/>
        <v>23.78465339594846</v>
      </c>
      <c r="N166" s="128">
        <f t="shared" ca="1" si="43"/>
        <v>22.523712976893652</v>
      </c>
      <c r="O166" s="128">
        <f t="shared" ca="1" si="44"/>
        <v>0</v>
      </c>
      <c r="P166" s="17">
        <f t="shared" ca="1" si="33"/>
        <v>0</v>
      </c>
      <c r="Q166" s="137">
        <f ca="1">AVERAGE(P$20:P166)</f>
        <v>1.8132028063493637</v>
      </c>
      <c r="R166">
        <v>1.615</v>
      </c>
    </row>
    <row r="167" spans="2:18" x14ac:dyDescent="0.25">
      <c r="B167" s="126">
        <f t="shared" si="45"/>
        <v>148</v>
      </c>
      <c r="C167" s="17">
        <f t="shared" si="34"/>
        <v>3.2921262866077932</v>
      </c>
      <c r="D167" s="17">
        <f t="shared" ca="1" si="35"/>
        <v>-0.3828631633950863</v>
      </c>
      <c r="E167" s="17">
        <f t="shared" ca="1" si="36"/>
        <v>3.0720016317783769</v>
      </c>
      <c r="F167" s="127">
        <f t="shared" ca="1" si="37"/>
        <v>21.585064814907966</v>
      </c>
      <c r="G167" s="128">
        <f t="shared" ca="1" si="38"/>
        <v>20.861997371253825</v>
      </c>
      <c r="H167" s="128">
        <f t="shared" ca="1" si="39"/>
        <v>0</v>
      </c>
      <c r="I167" s="17">
        <f t="shared" ca="1" si="40"/>
        <v>0</v>
      </c>
      <c r="J167" s="136">
        <f ca="1">AVERAGE(I$20:I167)</f>
        <v>2.1743776724334292</v>
      </c>
      <c r="K167" s="17">
        <f t="shared" ca="1" si="41"/>
        <v>0.3828631633950863</v>
      </c>
      <c r="L167" s="17">
        <f t="shared" ca="1" si="32"/>
        <v>3.2712553341583313</v>
      </c>
      <c r="M167" s="127">
        <f t="shared" ca="1" si="42"/>
        <v>26.344389606516913</v>
      </c>
      <c r="N167" s="128">
        <f t="shared" ca="1" si="43"/>
        <v>24.417398209932202</v>
      </c>
      <c r="O167" s="128">
        <f t="shared" ca="1" si="44"/>
        <v>1.2173982099322025</v>
      </c>
      <c r="P167" s="17">
        <f t="shared" ca="1" si="33"/>
        <v>0.57901249931100418</v>
      </c>
      <c r="Q167" s="137">
        <f ca="1">AVERAGE(P$20:P167)</f>
        <v>1.8048636826531586</v>
      </c>
      <c r="R167">
        <v>1.615</v>
      </c>
    </row>
    <row r="168" spans="2:18" x14ac:dyDescent="0.25">
      <c r="B168" s="126">
        <f t="shared" si="45"/>
        <v>149</v>
      </c>
      <c r="C168" s="17">
        <f t="shared" si="34"/>
        <v>3.2921262866077932</v>
      </c>
      <c r="D168" s="17">
        <f t="shared" ca="1" si="35"/>
        <v>1.6939338820520788E-3</v>
      </c>
      <c r="E168" s="17">
        <f t="shared" ca="1" si="36"/>
        <v>3.1720692704739899</v>
      </c>
      <c r="F168" s="127">
        <f t="shared" ca="1" si="37"/>
        <v>23.856799486441844</v>
      </c>
      <c r="G168" s="128">
        <f t="shared" ca="1" si="38"/>
        <v>22.57765461649662</v>
      </c>
      <c r="H168" s="128">
        <f t="shared" ca="1" si="39"/>
        <v>0</v>
      </c>
      <c r="I168" s="17">
        <f t="shared" ca="1" si="40"/>
        <v>0</v>
      </c>
      <c r="J168" s="136">
        <f ca="1">AVERAGE(I$20:I168)</f>
        <v>2.1597845336922652</v>
      </c>
      <c r="K168" s="17">
        <f t="shared" ca="1" si="41"/>
        <v>-1.6939338820520788E-3</v>
      </c>
      <c r="L168" s="17">
        <f t="shared" ca="1" si="32"/>
        <v>3.1711876954627178</v>
      </c>
      <c r="M168" s="127">
        <f t="shared" ca="1" si="42"/>
        <v>23.835777195890184</v>
      </c>
      <c r="N168" s="128">
        <f t="shared" ca="1" si="43"/>
        <v>22.561940375164884</v>
      </c>
      <c r="O168" s="128">
        <f t="shared" ca="1" si="44"/>
        <v>0</v>
      </c>
      <c r="P168" s="17">
        <f t="shared" ca="1" si="33"/>
        <v>0</v>
      </c>
      <c r="Q168" s="137">
        <f ca="1">AVERAGE(P$20:P168)</f>
        <v>1.7927505035749494</v>
      </c>
      <c r="R168">
        <v>1.615</v>
      </c>
    </row>
    <row r="169" spans="2:18" x14ac:dyDescent="0.25">
      <c r="B169" s="126">
        <f t="shared" si="45"/>
        <v>150</v>
      </c>
      <c r="C169" s="17">
        <f t="shared" si="34"/>
        <v>3.2921262866077932</v>
      </c>
      <c r="D169" s="17">
        <f t="shared" ca="1" si="35"/>
        <v>0.6972686605877243</v>
      </c>
      <c r="E169" s="17">
        <f t="shared" ca="1" si="36"/>
        <v>3.3530684535097963</v>
      </c>
      <c r="F169" s="127">
        <f t="shared" ca="1" si="37"/>
        <v>28.590327276622908</v>
      </c>
      <c r="G169" s="128">
        <f t="shared" ca="1" si="38"/>
        <v>26.047201649224192</v>
      </c>
      <c r="H169" s="128">
        <f t="shared" ca="1" si="39"/>
        <v>2.8472016492241927</v>
      </c>
      <c r="I169" s="17">
        <f t="shared" ca="1" si="40"/>
        <v>2.7083419862290126</v>
      </c>
      <c r="J169" s="136">
        <f ca="1">AVERAGE(I$20:I169)</f>
        <v>2.1634415833758434</v>
      </c>
      <c r="K169" s="17">
        <f t="shared" ca="1" si="41"/>
        <v>-0.6972686605877243</v>
      </c>
      <c r="L169" s="17">
        <f t="shared" ca="1" si="32"/>
        <v>2.9901885124269119</v>
      </c>
      <c r="M169" s="127">
        <f t="shared" ca="1" si="42"/>
        <v>19.88943154319232</v>
      </c>
      <c r="N169" s="128">
        <f t="shared" ca="1" si="43"/>
        <v>19.556638142110579</v>
      </c>
      <c r="O169" s="128">
        <f t="shared" ca="1" si="44"/>
        <v>0</v>
      </c>
      <c r="P169" s="17">
        <f t="shared" ca="1" si="33"/>
        <v>1.3541709931145063</v>
      </c>
      <c r="Q169" s="137">
        <f ca="1">AVERAGE(P$20:P169)</f>
        <v>1.7898266401718796</v>
      </c>
      <c r="R169">
        <v>1.615</v>
      </c>
    </row>
    <row r="170" spans="2:18" x14ac:dyDescent="0.25">
      <c r="B170" s="126">
        <f t="shared" si="45"/>
        <v>151</v>
      </c>
      <c r="C170" s="17">
        <f t="shared" si="34"/>
        <v>3.2921262866077932</v>
      </c>
      <c r="D170" s="17">
        <f t="shared" ca="1" si="35"/>
        <v>-0.32679395189916249</v>
      </c>
      <c r="E170" s="17">
        <f t="shared" ca="1" si="36"/>
        <v>3.0865916982149315</v>
      </c>
      <c r="F170" s="127">
        <f t="shared" ca="1" si="37"/>
        <v>21.902300965364429</v>
      </c>
      <c r="G170" s="128">
        <f t="shared" ca="1" si="38"/>
        <v>21.103779522923038</v>
      </c>
      <c r="H170" s="128">
        <f t="shared" ca="1" si="39"/>
        <v>0</v>
      </c>
      <c r="I170" s="17">
        <f t="shared" ca="1" si="40"/>
        <v>0</v>
      </c>
      <c r="J170" s="136">
        <f ca="1">AVERAGE(I$20:I170)</f>
        <v>2.1491141556713678</v>
      </c>
      <c r="K170" s="17">
        <f t="shared" ca="1" si="41"/>
        <v>0.32679395189916249</v>
      </c>
      <c r="L170" s="17">
        <f t="shared" ca="1" si="32"/>
        <v>3.2566652677217767</v>
      </c>
      <c r="M170" s="127">
        <f t="shared" ca="1" si="42"/>
        <v>25.962813590457564</v>
      </c>
      <c r="N170" s="128">
        <f t="shared" ca="1" si="43"/>
        <v>24.137652533526268</v>
      </c>
      <c r="O170" s="128">
        <f t="shared" ca="1" si="44"/>
        <v>0.93765253352626843</v>
      </c>
      <c r="P170" s="17">
        <f t="shared" ca="1" si="33"/>
        <v>0.4459613399239144</v>
      </c>
      <c r="Q170" s="137">
        <f ca="1">AVERAGE(P$20:P170)</f>
        <v>1.7809268699715621</v>
      </c>
      <c r="R170">
        <v>1.615</v>
      </c>
    </row>
    <row r="171" spans="2:18" x14ac:dyDescent="0.25">
      <c r="B171" s="126">
        <f t="shared" si="45"/>
        <v>152</v>
      </c>
      <c r="C171" s="17">
        <f t="shared" si="34"/>
        <v>3.2921262866077932</v>
      </c>
      <c r="D171" s="17">
        <f t="shared" ca="1" si="35"/>
        <v>0.58436626204638742</v>
      </c>
      <c r="E171" s="17">
        <f t="shared" ca="1" si="36"/>
        <v>3.32368952251334</v>
      </c>
      <c r="F171" s="127">
        <f t="shared" ca="1" si="37"/>
        <v>27.762592540695433</v>
      </c>
      <c r="G171" s="128">
        <f t="shared" ca="1" si="38"/>
        <v>25.449788389631852</v>
      </c>
      <c r="H171" s="128">
        <f t="shared" ca="1" si="39"/>
        <v>2.2497883896318527</v>
      </c>
      <c r="I171" s="17">
        <f t="shared" ca="1" si="40"/>
        <v>2.1400649151178954</v>
      </c>
      <c r="J171" s="136">
        <f ca="1">AVERAGE(I$20:I171)</f>
        <v>2.149054621194042</v>
      </c>
      <c r="K171" s="17">
        <f t="shared" ca="1" si="41"/>
        <v>-0.58436626204638742</v>
      </c>
      <c r="L171" s="17">
        <f t="shared" ca="1" si="32"/>
        <v>3.0195674434233681</v>
      </c>
      <c r="M171" s="127">
        <f t="shared" ca="1" si="42"/>
        <v>20.482429957948419</v>
      </c>
      <c r="N171" s="128">
        <f t="shared" ca="1" si="43"/>
        <v>20.015714451912256</v>
      </c>
      <c r="O171" s="128">
        <f t="shared" ca="1" si="44"/>
        <v>0</v>
      </c>
      <c r="P171" s="17">
        <f t="shared" ca="1" si="33"/>
        <v>1.0700324575589477</v>
      </c>
      <c r="Q171" s="137">
        <f ca="1">AVERAGE(P$20:P171)</f>
        <v>1.7762499330477952</v>
      </c>
      <c r="R171">
        <v>1.615</v>
      </c>
    </row>
    <row r="172" spans="2:18" x14ac:dyDescent="0.25">
      <c r="B172" s="126">
        <f t="shared" si="45"/>
        <v>153</v>
      </c>
      <c r="C172" s="17">
        <f t="shared" si="34"/>
        <v>3.2921262866077932</v>
      </c>
      <c r="D172" s="17">
        <f t="shared" ca="1" si="35"/>
        <v>0.65467702370369807</v>
      </c>
      <c r="E172" s="17">
        <f t="shared" ca="1" si="36"/>
        <v>3.3419854581331854</v>
      </c>
      <c r="F172" s="127">
        <f t="shared" ca="1" si="37"/>
        <v>28.275210257385808</v>
      </c>
      <c r="G172" s="128">
        <f t="shared" ca="1" si="38"/>
        <v>25.820201891456627</v>
      </c>
      <c r="H172" s="128">
        <f t="shared" ca="1" si="39"/>
        <v>2.6202018914566274</v>
      </c>
      <c r="I172" s="17">
        <f t="shared" ca="1" si="40"/>
        <v>2.4924131372859701</v>
      </c>
      <c r="J172" s="136">
        <f ca="1">AVERAGE(I$20:I172)</f>
        <v>2.1512987945018325</v>
      </c>
      <c r="K172" s="17">
        <f t="shared" ca="1" si="41"/>
        <v>-0.65467702370369807</v>
      </c>
      <c r="L172" s="17">
        <f t="shared" ca="1" si="32"/>
        <v>3.0012715078035228</v>
      </c>
      <c r="M172" s="127">
        <f t="shared" ca="1" si="42"/>
        <v>20.11109208347332</v>
      </c>
      <c r="N172" s="128">
        <f t="shared" ca="1" si="43"/>
        <v>19.72857142674053</v>
      </c>
      <c r="O172" s="128">
        <f t="shared" ca="1" si="44"/>
        <v>0</v>
      </c>
      <c r="P172" s="17">
        <f t="shared" ca="1" si="33"/>
        <v>1.2462065686429851</v>
      </c>
      <c r="Q172" s="137">
        <f ca="1">AVERAGE(P$20:P172)</f>
        <v>1.7727855973327311</v>
      </c>
      <c r="R172">
        <v>1.615</v>
      </c>
    </row>
    <row r="173" spans="2:18" x14ac:dyDescent="0.25">
      <c r="B173" s="126">
        <f t="shared" si="45"/>
        <v>154</v>
      </c>
      <c r="C173" s="17">
        <f t="shared" si="34"/>
        <v>3.2921262866077932</v>
      </c>
      <c r="D173" s="17">
        <f t="shared" ca="1" si="35"/>
        <v>-1.2129839888075367</v>
      </c>
      <c r="E173" s="17">
        <f t="shared" ca="1" si="36"/>
        <v>2.855991495912356</v>
      </c>
      <c r="F173" s="127">
        <f t="shared" ca="1" si="37"/>
        <v>17.39167243404345</v>
      </c>
      <c r="G173" s="128">
        <f t="shared" ca="1" si="38"/>
        <v>17.589964939951091</v>
      </c>
      <c r="H173" s="128">
        <f t="shared" ca="1" si="39"/>
        <v>0</v>
      </c>
      <c r="I173" s="17">
        <f t="shared" ca="1" si="40"/>
        <v>0</v>
      </c>
      <c r="J173" s="136">
        <f ca="1">AVERAGE(I$20:I173)</f>
        <v>2.1373293218102618</v>
      </c>
      <c r="K173" s="17">
        <f t="shared" ca="1" si="41"/>
        <v>1.2129839888075367</v>
      </c>
      <c r="L173" s="17">
        <f t="shared" ca="1" si="32"/>
        <v>3.4872654700243522</v>
      </c>
      <c r="M173" s="127">
        <f t="shared" ca="1" si="42"/>
        <v>32.696416018781299</v>
      </c>
      <c r="N173" s="128">
        <f t="shared" ca="1" si="43"/>
        <v>28.959449265956284</v>
      </c>
      <c r="O173" s="128">
        <f t="shared" ca="1" si="44"/>
        <v>5.7594492659562846</v>
      </c>
      <c r="P173" s="17">
        <f t="shared" ca="1" si="33"/>
        <v>2.7392788053483281</v>
      </c>
      <c r="Q173" s="137">
        <f ca="1">AVERAGE(P$20:P173)</f>
        <v>1.7790615272549102</v>
      </c>
      <c r="R173">
        <v>1.615</v>
      </c>
    </row>
    <row r="174" spans="2:18" x14ac:dyDescent="0.25">
      <c r="B174" s="126">
        <f t="shared" si="45"/>
        <v>155</v>
      </c>
      <c r="C174" s="17">
        <f t="shared" si="34"/>
        <v>3.2921262866077932</v>
      </c>
      <c r="D174" s="17">
        <f t="shared" ca="1" si="35"/>
        <v>0.73842102210619487</v>
      </c>
      <c r="E174" s="17">
        <f t="shared" ca="1" si="36"/>
        <v>3.3637769274218869</v>
      </c>
      <c r="F174" s="127">
        <f t="shared" ca="1" si="37"/>
        <v>28.898131163998475</v>
      </c>
      <c r="G174" s="128">
        <f t="shared" ca="1" si="38"/>
        <v>26.268426006028569</v>
      </c>
      <c r="H174" s="128">
        <f t="shared" ca="1" si="39"/>
        <v>3.0684260060285702</v>
      </c>
      <c r="I174" s="17">
        <f t="shared" ca="1" si="40"/>
        <v>2.9187771038375812</v>
      </c>
      <c r="J174" s="136">
        <f ca="1">AVERAGE(I$20:I174)</f>
        <v>2.1423709204039865</v>
      </c>
      <c r="K174" s="17">
        <f t="shared" ca="1" si="41"/>
        <v>-0.73842102210619487</v>
      </c>
      <c r="L174" s="17">
        <f t="shared" ca="1" si="32"/>
        <v>2.9794800385148208</v>
      </c>
      <c r="M174" s="127">
        <f t="shared" ca="1" si="42"/>
        <v>19.67758239931716</v>
      </c>
      <c r="N174" s="128">
        <f t="shared" ca="1" si="43"/>
        <v>19.391938335077928</v>
      </c>
      <c r="O174" s="128">
        <f t="shared" ca="1" si="44"/>
        <v>0</v>
      </c>
      <c r="P174" s="17">
        <f t="shared" ca="1" si="33"/>
        <v>1.4593885519187906</v>
      </c>
      <c r="Q174" s="137">
        <f ca="1">AVERAGE(P$20:P174)</f>
        <v>1.776999120962419</v>
      </c>
      <c r="R174">
        <v>1.615</v>
      </c>
    </row>
    <row r="175" spans="2:18" x14ac:dyDescent="0.25">
      <c r="B175" s="126">
        <f t="shared" si="45"/>
        <v>156</v>
      </c>
      <c r="C175" s="17">
        <f t="shared" si="34"/>
        <v>3.2921262866077932</v>
      </c>
      <c r="D175" s="17">
        <f t="shared" ca="1" si="35"/>
        <v>0.56252474678331055</v>
      </c>
      <c r="E175" s="17">
        <f t="shared" ca="1" si="36"/>
        <v>3.3180060261655004</v>
      </c>
      <c r="F175" s="127">
        <f t="shared" ca="1" si="37"/>
        <v>27.605251494551752</v>
      </c>
      <c r="G175" s="128">
        <f t="shared" ca="1" si="38"/>
        <v>25.335807533285976</v>
      </c>
      <c r="H175" s="128">
        <f t="shared" ca="1" si="39"/>
        <v>2.1358075332859769</v>
      </c>
      <c r="I175" s="17">
        <f t="shared" ca="1" si="40"/>
        <v>2.0316429707319092</v>
      </c>
      <c r="J175" s="136">
        <f ca="1">AVERAGE(I$20:I175)</f>
        <v>2.1416611258548066</v>
      </c>
      <c r="K175" s="17">
        <f t="shared" ca="1" si="41"/>
        <v>-0.56252474678331055</v>
      </c>
      <c r="L175" s="17">
        <f t="shared" ca="1" si="32"/>
        <v>3.0252509397712073</v>
      </c>
      <c r="M175" s="127">
        <f t="shared" ca="1" si="42"/>
        <v>20.599173214490893</v>
      </c>
      <c r="N175" s="128">
        <f t="shared" ca="1" si="43"/>
        <v>20.105761247168584</v>
      </c>
      <c r="O175" s="128">
        <f t="shared" ca="1" si="44"/>
        <v>0</v>
      </c>
      <c r="P175" s="17">
        <f t="shared" ca="1" si="33"/>
        <v>1.0158214853659546</v>
      </c>
      <c r="Q175" s="137">
        <f ca="1">AVERAGE(P$20:P175)</f>
        <v>1.772119777144493</v>
      </c>
      <c r="R175">
        <v>1.615</v>
      </c>
    </row>
    <row r="176" spans="2:18" x14ac:dyDescent="0.25">
      <c r="B176" s="126">
        <f t="shared" si="45"/>
        <v>157</v>
      </c>
      <c r="C176" s="17">
        <f t="shared" si="34"/>
        <v>3.2921262866077932</v>
      </c>
      <c r="D176" s="17">
        <f t="shared" ca="1" si="35"/>
        <v>0.19807202988886274</v>
      </c>
      <c r="E176" s="17">
        <f t="shared" ca="1" si="36"/>
        <v>3.2231698547515442</v>
      </c>
      <c r="F176" s="127">
        <f t="shared" ca="1" si="37"/>
        <v>25.107581560997268</v>
      </c>
      <c r="G176" s="128">
        <f t="shared" ca="1" si="38"/>
        <v>23.507486320877295</v>
      </c>
      <c r="H176" s="128">
        <f t="shared" ca="1" si="39"/>
        <v>0.30748632087729533</v>
      </c>
      <c r="I176" s="17">
        <f t="shared" ca="1" si="40"/>
        <v>0.2924900360499515</v>
      </c>
      <c r="J176" s="136">
        <f ca="1">AVERAGE(I$20:I176)</f>
        <v>2.1298829660471323</v>
      </c>
      <c r="K176" s="17">
        <f t="shared" ca="1" si="41"/>
        <v>-0.19807202988886274</v>
      </c>
      <c r="L176" s="17">
        <f t="shared" ca="1" si="32"/>
        <v>3.120087111185164</v>
      </c>
      <c r="M176" s="127">
        <f t="shared" ca="1" si="42"/>
        <v>22.648352482072706</v>
      </c>
      <c r="N176" s="128">
        <f t="shared" ca="1" si="43"/>
        <v>21.669509462441447</v>
      </c>
      <c r="O176" s="128">
        <f t="shared" ca="1" si="44"/>
        <v>0</v>
      </c>
      <c r="P176" s="17">
        <f t="shared" ca="1" si="33"/>
        <v>0.14624501802497575</v>
      </c>
      <c r="Q176" s="137">
        <f ca="1">AVERAGE(P$20:P176)</f>
        <v>1.7617638869590182</v>
      </c>
      <c r="R176">
        <v>1.615</v>
      </c>
    </row>
    <row r="177" spans="2:18" x14ac:dyDescent="0.25">
      <c r="B177" s="126">
        <f t="shared" si="45"/>
        <v>158</v>
      </c>
      <c r="C177" s="17">
        <f t="shared" si="34"/>
        <v>3.2921262866077932</v>
      </c>
      <c r="D177" s="17">
        <f t="shared" ca="1" si="35"/>
        <v>1.0167718755837996</v>
      </c>
      <c r="E177" s="17">
        <f t="shared" ca="1" si="36"/>
        <v>3.4362080770057393</v>
      </c>
      <c r="F177" s="127">
        <f t="shared" ca="1" si="37"/>
        <v>31.068923555023915</v>
      </c>
      <c r="G177" s="128">
        <f t="shared" ca="1" si="38"/>
        <v>27.814915567206658</v>
      </c>
      <c r="H177" s="128">
        <f t="shared" ca="1" si="39"/>
        <v>4.6149155672066584</v>
      </c>
      <c r="I177" s="17">
        <f t="shared" ca="1" si="40"/>
        <v>4.3898434791133756</v>
      </c>
      <c r="J177" s="136">
        <f ca="1">AVERAGE(I$20:I177)</f>
        <v>2.1441865135981848</v>
      </c>
      <c r="K177" s="17">
        <f t="shared" ca="1" si="41"/>
        <v>-1.0167718755837996</v>
      </c>
      <c r="L177" s="17">
        <f t="shared" ca="1" si="32"/>
        <v>2.9070488889309685</v>
      </c>
      <c r="M177" s="127">
        <f t="shared" ca="1" si="42"/>
        <v>18.302705472198568</v>
      </c>
      <c r="N177" s="128">
        <f t="shared" ca="1" si="43"/>
        <v>18.313760328973725</v>
      </c>
      <c r="O177" s="128">
        <f t="shared" ca="1" si="44"/>
        <v>0</v>
      </c>
      <c r="P177" s="17">
        <f t="shared" ca="1" si="33"/>
        <v>2.1949217395566878</v>
      </c>
      <c r="Q177" s="137">
        <f ca="1">AVERAGE(P$20:P177)</f>
        <v>1.7645053923552059</v>
      </c>
      <c r="R177">
        <v>1.615</v>
      </c>
    </row>
    <row r="178" spans="2:18" x14ac:dyDescent="0.25">
      <c r="B178" s="126">
        <f t="shared" si="45"/>
        <v>159</v>
      </c>
      <c r="C178" s="17">
        <f t="shared" si="34"/>
        <v>3.2921262866077932</v>
      </c>
      <c r="D178" s="17">
        <f t="shared" ca="1" si="35"/>
        <v>0.36177993933961261</v>
      </c>
      <c r="E178" s="17">
        <f t="shared" ca="1" si="36"/>
        <v>3.2657691567811358</v>
      </c>
      <c r="F178" s="127">
        <f t="shared" ca="1" si="37"/>
        <v>26.200255346813321</v>
      </c>
      <c r="G178" s="128">
        <f t="shared" ca="1" si="38"/>
        <v>24.311829503357615</v>
      </c>
      <c r="H178" s="128">
        <f t="shared" ca="1" si="39"/>
        <v>1.1118295033576153</v>
      </c>
      <c r="I178" s="17">
        <f t="shared" ca="1" si="40"/>
        <v>1.0576049386217792</v>
      </c>
      <c r="J178" s="136">
        <f ca="1">AVERAGE(I$20:I178)</f>
        <v>2.1373526672146852</v>
      </c>
      <c r="K178" s="17">
        <f t="shared" ca="1" si="41"/>
        <v>-0.36177993933961261</v>
      </c>
      <c r="L178" s="17">
        <f t="shared" ca="1" si="32"/>
        <v>3.0774878091555724</v>
      </c>
      <c r="M178" s="127">
        <f t="shared" ca="1" si="42"/>
        <v>21.703809739206164</v>
      </c>
      <c r="N178" s="128">
        <f t="shared" ca="1" si="43"/>
        <v>20.952585949901991</v>
      </c>
      <c r="O178" s="128">
        <f t="shared" ca="1" si="44"/>
        <v>0</v>
      </c>
      <c r="P178" s="17">
        <f t="shared" ca="1" si="33"/>
        <v>0.52880246931088959</v>
      </c>
      <c r="Q178" s="137">
        <f ca="1">AVERAGE(P$20:P178)</f>
        <v>1.7567336758580718</v>
      </c>
      <c r="R178">
        <v>1.615</v>
      </c>
    </row>
    <row r="179" spans="2:18" x14ac:dyDescent="0.25">
      <c r="B179" s="126">
        <f t="shared" si="45"/>
        <v>160</v>
      </c>
      <c r="C179" s="17">
        <f t="shared" si="34"/>
        <v>3.2921262866077932</v>
      </c>
      <c r="D179" s="17">
        <f t="shared" ca="1" si="35"/>
        <v>1.5171553968684748</v>
      </c>
      <c r="E179" s="17">
        <f t="shared" ca="1" si="36"/>
        <v>3.5664155228484775</v>
      </c>
      <c r="F179" s="127">
        <f t="shared" ca="1" si="37"/>
        <v>35.389512629656146</v>
      </c>
      <c r="G179" s="128">
        <f t="shared" ca="1" si="38"/>
        <v>30.827517990190529</v>
      </c>
      <c r="H179" s="128">
        <f t="shared" ca="1" si="39"/>
        <v>7.6275179901905297</v>
      </c>
      <c r="I179" s="17">
        <f t="shared" ca="1" si="40"/>
        <v>7.2555195481777801</v>
      </c>
      <c r="J179" s="136">
        <f ca="1">AVERAGE(I$20:I179)</f>
        <v>2.169341210220705</v>
      </c>
      <c r="K179" s="17">
        <f t="shared" ca="1" si="41"/>
        <v>-1.5171553968684748</v>
      </c>
      <c r="L179" s="17">
        <f t="shared" ca="1" si="32"/>
        <v>2.7768414430882302</v>
      </c>
      <c r="M179" s="127">
        <f t="shared" ca="1" si="42"/>
        <v>16.068188423972096</v>
      </c>
      <c r="N179" s="128">
        <f t="shared" ca="1" si="43"/>
        <v>16.524058064958563</v>
      </c>
      <c r="O179" s="128">
        <f t="shared" ca="1" si="44"/>
        <v>0</v>
      </c>
      <c r="P179" s="17">
        <f t="shared" ca="1" si="33"/>
        <v>3.6277597740888901</v>
      </c>
      <c r="Q179" s="137">
        <f ca="1">AVERAGE(P$20:P179)</f>
        <v>1.7684275889720145</v>
      </c>
      <c r="R179">
        <v>1.615</v>
      </c>
    </row>
    <row r="180" spans="2:18" x14ac:dyDescent="0.25">
      <c r="B180" s="126">
        <f t="shared" si="45"/>
        <v>161</v>
      </c>
      <c r="C180" s="17">
        <f t="shared" si="34"/>
        <v>3.2921262866077932</v>
      </c>
      <c r="D180" s="17">
        <f t="shared" ca="1" si="35"/>
        <v>1.4881834431434982</v>
      </c>
      <c r="E180" s="17">
        <f t="shared" ca="1" si="36"/>
        <v>3.5588765773493969</v>
      </c>
      <c r="F180" s="127">
        <f t="shared" ca="1" si="37"/>
        <v>35.123716194015877</v>
      </c>
      <c r="G180" s="128">
        <f t="shared" ca="1" si="38"/>
        <v>30.644512807938064</v>
      </c>
      <c r="H180" s="128">
        <f t="shared" ca="1" si="39"/>
        <v>7.4445128079380645</v>
      </c>
      <c r="I180" s="17">
        <f t="shared" ca="1" si="40"/>
        <v>7.0814396339831198</v>
      </c>
      <c r="J180" s="136">
        <f ca="1">AVERAGE(I$20:I180)</f>
        <v>2.1998511383186079</v>
      </c>
      <c r="K180" s="17">
        <f t="shared" ca="1" si="41"/>
        <v>-1.4881834431434982</v>
      </c>
      <c r="L180" s="17">
        <f t="shared" ca="1" si="32"/>
        <v>2.7843803885873109</v>
      </c>
      <c r="M180" s="127">
        <f t="shared" ca="1" si="42"/>
        <v>16.189783393783852</v>
      </c>
      <c r="N180" s="128">
        <f t="shared" ca="1" si="43"/>
        <v>16.622737664685946</v>
      </c>
      <c r="O180" s="128">
        <f t="shared" ca="1" si="44"/>
        <v>0</v>
      </c>
      <c r="P180" s="17">
        <f t="shared" ca="1" si="33"/>
        <v>3.5407198169915599</v>
      </c>
      <c r="Q180" s="137">
        <f ca="1">AVERAGE(P$20:P180)</f>
        <v>1.7794356152330053</v>
      </c>
      <c r="R180">
        <v>1.615</v>
      </c>
    </row>
    <row r="181" spans="2:18" x14ac:dyDescent="0.25">
      <c r="B181" s="126">
        <f t="shared" si="45"/>
        <v>162</v>
      </c>
      <c r="C181" s="17">
        <f t="shared" si="34"/>
        <v>3.2921262866077932</v>
      </c>
      <c r="D181" s="17">
        <f t="shared" ca="1" si="35"/>
        <v>0.30433056963374838</v>
      </c>
      <c r="E181" s="17">
        <f t="shared" ca="1" si="36"/>
        <v>3.2508199520681771</v>
      </c>
      <c r="F181" s="127">
        <f t="shared" ca="1" si="37"/>
        <v>25.811495431815864</v>
      </c>
      <c r="G181" s="128">
        <f t="shared" ca="1" si="38"/>
        <v>24.026477460424051</v>
      </c>
      <c r="H181" s="128">
        <f t="shared" ca="1" si="39"/>
        <v>0.82647746042405146</v>
      </c>
      <c r="I181" s="17">
        <f t="shared" ca="1" si="40"/>
        <v>0.78616967904198209</v>
      </c>
      <c r="J181" s="136">
        <f ca="1">AVERAGE(I$20:I181)</f>
        <v>2.1911247095576409</v>
      </c>
      <c r="K181" s="17">
        <f t="shared" ca="1" si="41"/>
        <v>-0.30433056963374838</v>
      </c>
      <c r="L181" s="17">
        <f t="shared" ca="1" si="32"/>
        <v>3.0924370138685311</v>
      </c>
      <c r="M181" s="127">
        <f t="shared" ca="1" si="42"/>
        <v>22.030701733961898</v>
      </c>
      <c r="N181" s="128">
        <f t="shared" ca="1" si="43"/>
        <v>21.201430717737555</v>
      </c>
      <c r="O181" s="128">
        <f t="shared" ca="1" si="44"/>
        <v>0</v>
      </c>
      <c r="P181" s="17">
        <f t="shared" ca="1" si="33"/>
        <v>0.39308483952099105</v>
      </c>
      <c r="Q181" s="137">
        <f ca="1">AVERAGE(P$20:P181)</f>
        <v>1.770877894395277</v>
      </c>
      <c r="R181">
        <v>1.615</v>
      </c>
    </row>
    <row r="182" spans="2:18" x14ac:dyDescent="0.25">
      <c r="B182" s="126">
        <f t="shared" si="45"/>
        <v>163</v>
      </c>
      <c r="C182" s="17">
        <f t="shared" si="34"/>
        <v>3.2921262866077932</v>
      </c>
      <c r="D182" s="17">
        <f t="shared" ca="1" si="35"/>
        <v>-0.9952759683073964</v>
      </c>
      <c r="E182" s="17">
        <f t="shared" ca="1" si="36"/>
        <v>2.9126424527944366</v>
      </c>
      <c r="F182" s="127">
        <f t="shared" ca="1" si="37"/>
        <v>18.405369685870074</v>
      </c>
      <c r="G182" s="128">
        <f t="shared" ca="1" si="38"/>
        <v>18.394843788764998</v>
      </c>
      <c r="H182" s="128">
        <f t="shared" ca="1" si="39"/>
        <v>0</v>
      </c>
      <c r="I182" s="17">
        <f t="shared" ca="1" si="40"/>
        <v>0</v>
      </c>
      <c r="J182" s="136">
        <f ca="1">AVERAGE(I$20:I182)</f>
        <v>2.1776822266769194</v>
      </c>
      <c r="K182" s="17">
        <f t="shared" ca="1" si="41"/>
        <v>0.9952759683073964</v>
      </c>
      <c r="L182" s="17">
        <f t="shared" ca="1" si="32"/>
        <v>3.4306145131422716</v>
      </c>
      <c r="M182" s="127">
        <f t="shared" ca="1" si="42"/>
        <v>30.895622683548069</v>
      </c>
      <c r="N182" s="128">
        <f t="shared" ca="1" si="43"/>
        <v>27.692308949075535</v>
      </c>
      <c r="O182" s="128">
        <f t="shared" ca="1" si="44"/>
        <v>4.4923089490755359</v>
      </c>
      <c r="P182" s="17">
        <f t="shared" ca="1" si="33"/>
        <v>2.1366082281542647</v>
      </c>
      <c r="Q182" s="137">
        <f ca="1">AVERAGE(P$20:P182)</f>
        <v>1.7731216387741666</v>
      </c>
      <c r="R182">
        <v>1.615</v>
      </c>
    </row>
    <row r="183" spans="2:18" x14ac:dyDescent="0.25">
      <c r="B183" s="126">
        <f t="shared" si="45"/>
        <v>164</v>
      </c>
      <c r="C183" s="17">
        <f t="shared" si="34"/>
        <v>3.2921262866077932</v>
      </c>
      <c r="D183" s="17">
        <f t="shared" ca="1" si="35"/>
        <v>-0.97309566626790911</v>
      </c>
      <c r="E183" s="17">
        <f t="shared" ca="1" si="36"/>
        <v>2.9184141066434028</v>
      </c>
      <c r="F183" s="127">
        <f t="shared" ca="1" si="37"/>
        <v>18.511906259025167</v>
      </c>
      <c r="G183" s="128">
        <f t="shared" ca="1" si="38"/>
        <v>18.478885152323766</v>
      </c>
      <c r="H183" s="128">
        <f t="shared" ca="1" si="39"/>
        <v>0</v>
      </c>
      <c r="I183" s="17">
        <f t="shared" ca="1" si="40"/>
        <v>0</v>
      </c>
      <c r="J183" s="136">
        <f ca="1">AVERAGE(I$20:I183)</f>
        <v>2.1644036765142554</v>
      </c>
      <c r="K183" s="17">
        <f t="shared" ca="1" si="41"/>
        <v>0.97309566626790911</v>
      </c>
      <c r="L183" s="17">
        <f t="shared" ca="1" si="32"/>
        <v>3.4248428592933049</v>
      </c>
      <c r="M183" s="127">
        <f t="shared" ca="1" si="42"/>
        <v>30.717817452679771</v>
      </c>
      <c r="N183" s="128">
        <f t="shared" ca="1" si="43"/>
        <v>27.566365236292686</v>
      </c>
      <c r="O183" s="128">
        <f t="shared" ca="1" si="44"/>
        <v>4.3663652362926868</v>
      </c>
      <c r="P183" s="17">
        <f t="shared" ca="1" si="33"/>
        <v>2.0767075454393082</v>
      </c>
      <c r="Q183" s="137">
        <f ca="1">AVERAGE(P$20:P183)</f>
        <v>1.7749727723513931</v>
      </c>
      <c r="R183">
        <v>1.615</v>
      </c>
    </row>
    <row r="184" spans="2:18" x14ac:dyDescent="0.25">
      <c r="B184" s="126">
        <f t="shared" si="45"/>
        <v>165</v>
      </c>
      <c r="C184" s="17">
        <f t="shared" si="34"/>
        <v>3.2921262866077932</v>
      </c>
      <c r="D184" s="17">
        <f t="shared" ca="1" si="35"/>
        <v>1.5811338016646914</v>
      </c>
      <c r="E184" s="17">
        <f t="shared" ca="1" si="36"/>
        <v>3.58306368235665</v>
      </c>
      <c r="F184" s="127">
        <f t="shared" ca="1" si="37"/>
        <v>35.983614510499457</v>
      </c>
      <c r="G184" s="128">
        <f t="shared" ca="1" si="38"/>
        <v>31.235526814858293</v>
      </c>
      <c r="H184" s="128">
        <f t="shared" ca="1" si="39"/>
        <v>8.0355268148582937</v>
      </c>
      <c r="I184" s="17">
        <f t="shared" ca="1" si="40"/>
        <v>7.6436295476577101</v>
      </c>
      <c r="J184" s="136">
        <f ca="1">AVERAGE(I$20:I184)</f>
        <v>2.1976111060363368</v>
      </c>
      <c r="K184" s="17">
        <f t="shared" ca="1" si="41"/>
        <v>-1.5811338016646914</v>
      </c>
      <c r="L184" s="17">
        <f t="shared" ca="1" si="32"/>
        <v>2.7601932835800582</v>
      </c>
      <c r="M184" s="127">
        <f t="shared" ca="1" si="42"/>
        <v>15.802897093618361</v>
      </c>
      <c r="N184" s="128">
        <f t="shared" ca="1" si="43"/>
        <v>16.308215330824872</v>
      </c>
      <c r="O184" s="128">
        <f t="shared" ca="1" si="44"/>
        <v>0</v>
      </c>
      <c r="P184" s="17">
        <f t="shared" ca="1" si="33"/>
        <v>3.821814773828855</v>
      </c>
      <c r="Q184" s="137">
        <f ca="1">AVERAGE(P$20:P184)</f>
        <v>1.7873778753906504</v>
      </c>
      <c r="R184">
        <v>1.615</v>
      </c>
    </row>
    <row r="185" spans="2:18" x14ac:dyDescent="0.25">
      <c r="B185" s="126">
        <f t="shared" si="45"/>
        <v>166</v>
      </c>
      <c r="C185" s="17">
        <f t="shared" si="34"/>
        <v>3.2921262866077932</v>
      </c>
      <c r="D185" s="17">
        <f t="shared" ca="1" si="35"/>
        <v>0.1667285687290132</v>
      </c>
      <c r="E185" s="17">
        <f t="shared" ca="1" si="36"/>
        <v>3.2150138067445728</v>
      </c>
      <c r="F185" s="127">
        <f t="shared" ca="1" si="37"/>
        <v>24.9036357469294</v>
      </c>
      <c r="G185" s="128">
        <f t="shared" ca="1" si="38"/>
        <v>23.356549754192756</v>
      </c>
      <c r="H185" s="128">
        <f t="shared" ca="1" si="39"/>
        <v>0.1565497541927563</v>
      </c>
      <c r="I185" s="17">
        <f t="shared" ca="1" si="40"/>
        <v>0.14891473258650381</v>
      </c>
      <c r="J185" s="136">
        <f ca="1">AVERAGE(I$20:I185)</f>
        <v>2.185269561617964</v>
      </c>
      <c r="K185" s="17">
        <f t="shared" ca="1" si="41"/>
        <v>-0.1667285687290132</v>
      </c>
      <c r="L185" s="17">
        <f t="shared" ca="1" si="32"/>
        <v>3.1282431591921349</v>
      </c>
      <c r="M185" s="127">
        <f t="shared" ca="1" si="42"/>
        <v>22.833828881229469</v>
      </c>
      <c r="N185" s="128">
        <f t="shared" ca="1" si="43"/>
        <v>21.809543902220444</v>
      </c>
      <c r="O185" s="128">
        <f t="shared" ca="1" si="44"/>
        <v>0</v>
      </c>
      <c r="P185" s="17">
        <f t="shared" ca="1" si="33"/>
        <v>7.4457366293251906E-2</v>
      </c>
      <c r="Q185" s="137">
        <f ca="1">AVERAGE(P$20:P185)</f>
        <v>1.7770590771430756</v>
      </c>
      <c r="R185">
        <v>1.615</v>
      </c>
    </row>
    <row r="186" spans="2:18" x14ac:dyDescent="0.25">
      <c r="B186" s="126">
        <f t="shared" si="45"/>
        <v>167</v>
      </c>
      <c r="C186" s="17">
        <f t="shared" si="34"/>
        <v>3.2921262866077932</v>
      </c>
      <c r="D186" s="17">
        <f t="shared" ca="1" si="35"/>
        <v>-0.31877902983978856</v>
      </c>
      <c r="E186" s="17">
        <f t="shared" ca="1" si="36"/>
        <v>3.0886773035268336</v>
      </c>
      <c r="F186" s="127">
        <f t="shared" ca="1" si="37"/>
        <v>21.948028188495236</v>
      </c>
      <c r="G186" s="128">
        <f t="shared" ca="1" si="38"/>
        <v>21.138569696476715</v>
      </c>
      <c r="H186" s="128">
        <f t="shared" ca="1" si="39"/>
        <v>0</v>
      </c>
      <c r="I186" s="17">
        <f t="shared" ca="1" si="40"/>
        <v>0</v>
      </c>
      <c r="J186" s="136">
        <f ca="1">AVERAGE(I$20:I186)</f>
        <v>2.17218411514121</v>
      </c>
      <c r="K186" s="17">
        <f t="shared" ca="1" si="41"/>
        <v>0.31877902983978856</v>
      </c>
      <c r="L186" s="17">
        <f t="shared" ca="1" si="32"/>
        <v>3.2545796624098742</v>
      </c>
      <c r="M186" s="127">
        <f t="shared" ca="1" si="42"/>
        <v>25.908721835154594</v>
      </c>
      <c r="N186" s="128">
        <f t="shared" ca="1" si="43"/>
        <v>24.097926424670391</v>
      </c>
      <c r="O186" s="128">
        <f t="shared" ca="1" si="44"/>
        <v>0.8979264246703913</v>
      </c>
      <c r="P186" s="17">
        <f t="shared" ca="1" si="33"/>
        <v>0.42706701809160003</v>
      </c>
      <c r="Q186" s="137">
        <f ca="1">AVERAGE(P$20:P186)</f>
        <v>1.7689752923583362</v>
      </c>
      <c r="R186">
        <v>1.615</v>
      </c>
    </row>
    <row r="187" spans="2:18" x14ac:dyDescent="0.25">
      <c r="B187" s="126">
        <f t="shared" si="45"/>
        <v>168</v>
      </c>
      <c r="C187" s="17">
        <f t="shared" si="34"/>
        <v>3.2921262866077932</v>
      </c>
      <c r="D187" s="17">
        <f t="shared" ca="1" si="35"/>
        <v>-3.8635334931313992E-2</v>
      </c>
      <c r="E187" s="17">
        <f t="shared" ca="1" si="36"/>
        <v>3.1615749778733626</v>
      </c>
      <c r="F187" s="127">
        <f t="shared" ca="1" si="37"/>
        <v>23.607748345555446</v>
      </c>
      <c r="G187" s="128">
        <f t="shared" ca="1" si="38"/>
        <v>22.391300074626699</v>
      </c>
      <c r="H187" s="128">
        <f t="shared" ca="1" si="39"/>
        <v>0</v>
      </c>
      <c r="I187" s="17">
        <f t="shared" ca="1" si="40"/>
        <v>0</v>
      </c>
      <c r="J187" s="136">
        <f ca="1">AVERAGE(I$20:I187)</f>
        <v>2.1592544477891789</v>
      </c>
      <c r="K187" s="17">
        <f t="shared" ca="1" si="41"/>
        <v>3.8635334931313992E-2</v>
      </c>
      <c r="L187" s="17">
        <f t="shared" ca="1" si="32"/>
        <v>3.1816819880633451</v>
      </c>
      <c r="M187" s="127">
        <f t="shared" ca="1" si="42"/>
        <v>24.087233938721315</v>
      </c>
      <c r="N187" s="128">
        <f t="shared" ca="1" si="43"/>
        <v>22.749715093394617</v>
      </c>
      <c r="O187" s="128">
        <f t="shared" ca="1" si="44"/>
        <v>0</v>
      </c>
      <c r="P187" s="17">
        <f t="shared" ca="1" si="33"/>
        <v>0</v>
      </c>
      <c r="Q187" s="137">
        <f ca="1">AVERAGE(P$20:P187)</f>
        <v>1.7584456775228698</v>
      </c>
      <c r="R187">
        <v>1.615</v>
      </c>
    </row>
    <row r="188" spans="2:18" x14ac:dyDescent="0.25">
      <c r="B188" s="126">
        <f t="shared" si="45"/>
        <v>169</v>
      </c>
      <c r="C188" s="17">
        <f t="shared" si="34"/>
        <v>3.2921262866077932</v>
      </c>
      <c r="D188" s="17">
        <f t="shared" ca="1" si="35"/>
        <v>-1.2791360859409906</v>
      </c>
      <c r="E188" s="17">
        <f t="shared" ca="1" si="36"/>
        <v>2.8387777084103742</v>
      </c>
      <c r="F188" s="127">
        <f t="shared" ca="1" si="37"/>
        <v>17.094857861121099</v>
      </c>
      <c r="G188" s="128">
        <f t="shared" ca="1" si="38"/>
        <v>17.352445524356813</v>
      </c>
      <c r="H188" s="128">
        <f t="shared" ca="1" si="39"/>
        <v>0</v>
      </c>
      <c r="I188" s="17">
        <f t="shared" ca="1" si="40"/>
        <v>0</v>
      </c>
      <c r="J188" s="136">
        <f ca="1">AVERAGE(I$20:I188)</f>
        <v>2.1464777942519651</v>
      </c>
      <c r="K188" s="17">
        <f t="shared" ca="1" si="41"/>
        <v>1.2791360859409906</v>
      </c>
      <c r="L188" s="17">
        <f t="shared" ca="1" si="32"/>
        <v>3.5044792575263339</v>
      </c>
      <c r="M188" s="127">
        <f t="shared" ca="1" si="42"/>
        <v>33.264117302731584</v>
      </c>
      <c r="N188" s="128">
        <f t="shared" ca="1" si="43"/>
        <v>29.355844774354633</v>
      </c>
      <c r="O188" s="128">
        <f t="shared" ca="1" si="44"/>
        <v>6.1558447743546338</v>
      </c>
      <c r="P188" s="17">
        <f t="shared" ca="1" si="33"/>
        <v>2.9278103410125431</v>
      </c>
      <c r="Q188" s="137">
        <f ca="1">AVERAGE(P$20:P188)</f>
        <v>1.7653649950583119</v>
      </c>
      <c r="R188">
        <v>1.615</v>
      </c>
    </row>
    <row r="189" spans="2:18" x14ac:dyDescent="0.25">
      <c r="B189" s="126">
        <f t="shared" si="45"/>
        <v>170</v>
      </c>
      <c r="C189" s="17">
        <f t="shared" si="34"/>
        <v>3.2921262866077932</v>
      </c>
      <c r="D189" s="17">
        <f t="shared" ca="1" si="35"/>
        <v>1.7444926925236359</v>
      </c>
      <c r="E189" s="17">
        <f t="shared" ca="1" si="36"/>
        <v>3.6255721644102477</v>
      </c>
      <c r="F189" s="127">
        <f t="shared" ca="1" si="37"/>
        <v>37.546199614142893</v>
      </c>
      <c r="G189" s="128">
        <f t="shared" ca="1" si="38"/>
        <v>32.301979222144375</v>
      </c>
      <c r="H189" s="128">
        <f t="shared" ca="1" si="39"/>
        <v>9.1019792221443758</v>
      </c>
      <c r="I189" s="17">
        <f t="shared" ca="1" si="40"/>
        <v>8.6580704572978515</v>
      </c>
      <c r="J189" s="136">
        <f ca="1">AVERAGE(I$20:I189)</f>
        <v>2.1847812805051761</v>
      </c>
      <c r="K189" s="17">
        <f t="shared" ca="1" si="41"/>
        <v>-1.7444926925236359</v>
      </c>
      <c r="L189" s="17">
        <f t="shared" ca="1" si="32"/>
        <v>2.7176848015264601</v>
      </c>
      <c r="M189" s="127">
        <f t="shared" ca="1" si="42"/>
        <v>15.145217439041632</v>
      </c>
      <c r="N189" s="128">
        <f t="shared" ca="1" si="43"/>
        <v>15.769798307567827</v>
      </c>
      <c r="O189" s="128">
        <f t="shared" ca="1" si="44"/>
        <v>0</v>
      </c>
      <c r="P189" s="17">
        <f t="shared" ca="1" si="33"/>
        <v>4.3290352286489258</v>
      </c>
      <c r="Q189" s="137">
        <f ca="1">AVERAGE(P$20:P189)</f>
        <v>1.7804454081970802</v>
      </c>
      <c r="R189">
        <v>1.615</v>
      </c>
    </row>
    <row r="190" spans="2:18" x14ac:dyDescent="0.25">
      <c r="B190" s="126">
        <f t="shared" si="45"/>
        <v>171</v>
      </c>
      <c r="C190" s="17">
        <f t="shared" si="34"/>
        <v>3.2921262866077932</v>
      </c>
      <c r="D190" s="17">
        <f t="shared" ca="1" si="35"/>
        <v>0.79207438830053434</v>
      </c>
      <c r="E190" s="17">
        <f t="shared" ca="1" si="36"/>
        <v>3.3777383539594639</v>
      </c>
      <c r="F190" s="127">
        <f t="shared" ca="1" si="37"/>
        <v>29.304419884872534</v>
      </c>
      <c r="G190" s="128">
        <f t="shared" ca="1" si="38"/>
        <v>26.559676663962122</v>
      </c>
      <c r="H190" s="128">
        <f t="shared" ca="1" si="39"/>
        <v>3.3596766639621229</v>
      </c>
      <c r="I190" s="17">
        <f t="shared" ca="1" si="40"/>
        <v>3.1958232995691689</v>
      </c>
      <c r="J190" s="136">
        <f ca="1">AVERAGE(I$20:I190)</f>
        <v>2.1906938069324506</v>
      </c>
      <c r="K190" s="17">
        <f t="shared" ca="1" si="41"/>
        <v>-0.79207438830053434</v>
      </c>
      <c r="L190" s="17">
        <f t="shared" ca="1" si="32"/>
        <v>2.9655186119772439</v>
      </c>
      <c r="M190" s="127">
        <f t="shared" ca="1" si="42"/>
        <v>19.404764175502415</v>
      </c>
      <c r="N190" s="128">
        <f t="shared" ca="1" si="43"/>
        <v>19.17928835179098</v>
      </c>
      <c r="O190" s="128">
        <f t="shared" ca="1" si="44"/>
        <v>0</v>
      </c>
      <c r="P190" s="17">
        <f t="shared" ca="1" si="33"/>
        <v>1.5979116497845844</v>
      </c>
      <c r="Q190" s="137">
        <f ca="1">AVERAGE(P$20:P190)</f>
        <v>1.779377959317475</v>
      </c>
      <c r="R190">
        <v>1.615</v>
      </c>
    </row>
    <row r="191" spans="2:18" x14ac:dyDescent="0.25">
      <c r="B191" s="126">
        <f t="shared" si="45"/>
        <v>172</v>
      </c>
      <c r="C191" s="17">
        <f t="shared" si="34"/>
        <v>3.2921262866077932</v>
      </c>
      <c r="D191" s="17">
        <f t="shared" ca="1" si="35"/>
        <v>-1.2584132491610944</v>
      </c>
      <c r="E191" s="17">
        <f t="shared" ca="1" si="36"/>
        <v>2.8441701075061694</v>
      </c>
      <c r="F191" s="127">
        <f t="shared" ca="1" si="37"/>
        <v>17.187289146407704</v>
      </c>
      <c r="G191" s="128">
        <f t="shared" ca="1" si="38"/>
        <v>17.426503926349199</v>
      </c>
      <c r="H191" s="128">
        <f t="shared" ca="1" si="39"/>
        <v>0</v>
      </c>
      <c r="I191" s="17">
        <f t="shared" ca="1" si="40"/>
        <v>0</v>
      </c>
      <c r="J191" s="136">
        <f ca="1">AVERAGE(I$20:I191)</f>
        <v>2.1779572150316806</v>
      </c>
      <c r="K191" s="17">
        <f t="shared" ca="1" si="41"/>
        <v>1.2584132491610944</v>
      </c>
      <c r="L191" s="17">
        <f t="shared" ca="1" si="32"/>
        <v>3.4990868584305388</v>
      </c>
      <c r="M191" s="127">
        <f t="shared" ca="1" si="42"/>
        <v>33.085226665003617</v>
      </c>
      <c r="N191" s="128">
        <f t="shared" ca="1" si="43"/>
        <v>29.23108957604785</v>
      </c>
      <c r="O191" s="128">
        <f t="shared" ca="1" si="44"/>
        <v>6.0310895760478509</v>
      </c>
      <c r="P191" s="17">
        <f t="shared" ca="1" si="33"/>
        <v>2.8684749332681263</v>
      </c>
      <c r="Q191" s="137">
        <f ca="1">AVERAGE(P$20:P191)</f>
        <v>1.7857099184683509</v>
      </c>
      <c r="R191">
        <v>1.615</v>
      </c>
    </row>
    <row r="192" spans="2:18" x14ac:dyDescent="0.25">
      <c r="B192" s="126">
        <f t="shared" si="45"/>
        <v>173</v>
      </c>
      <c r="C192" s="17">
        <f t="shared" si="34"/>
        <v>3.2921262866077932</v>
      </c>
      <c r="D192" s="17">
        <f t="shared" ca="1" si="35"/>
        <v>-0.21726805243815761</v>
      </c>
      <c r="E192" s="17">
        <f t="shared" ca="1" si="36"/>
        <v>3.1150920125055226</v>
      </c>
      <c r="F192" s="127">
        <f t="shared" ca="1" si="37"/>
        <v>22.535503806269816</v>
      </c>
      <c r="G192" s="128">
        <f t="shared" ca="1" si="38"/>
        <v>21.584190948290381</v>
      </c>
      <c r="H192" s="128">
        <f t="shared" ca="1" si="39"/>
        <v>0</v>
      </c>
      <c r="I192" s="17">
        <f t="shared" ca="1" si="40"/>
        <v>0</v>
      </c>
      <c r="J192" s="136">
        <f ca="1">AVERAGE(I$20:I192)</f>
        <v>2.1653678669679137</v>
      </c>
      <c r="K192" s="17">
        <f t="shared" ca="1" si="41"/>
        <v>0.21726805243815761</v>
      </c>
      <c r="L192" s="17">
        <f t="shared" ca="1" si="32"/>
        <v>3.2281649534311851</v>
      </c>
      <c r="M192" s="127">
        <f t="shared" ca="1" si="42"/>
        <v>25.233310160460974</v>
      </c>
      <c r="N192" s="128">
        <f t="shared" ca="1" si="43"/>
        <v>23.600407283684202</v>
      </c>
      <c r="O192" s="128">
        <f t="shared" ca="1" si="44"/>
        <v>0.40040728368420275</v>
      </c>
      <c r="P192" s="17">
        <f t="shared" ca="1" si="33"/>
        <v>0.19043959501240917</v>
      </c>
      <c r="Q192" s="137">
        <f ca="1">AVERAGE(P$20:P192)</f>
        <v>1.7764887027258311</v>
      </c>
      <c r="R192">
        <v>1.615</v>
      </c>
    </row>
    <row r="193" spans="2:18" x14ac:dyDescent="0.25">
      <c r="B193" s="126">
        <f t="shared" si="45"/>
        <v>174</v>
      </c>
      <c r="C193" s="17">
        <f t="shared" si="34"/>
        <v>3.2921262866077932</v>
      </c>
      <c r="D193" s="17">
        <f t="shared" ca="1" si="35"/>
        <v>-1.5514115148107521</v>
      </c>
      <c r="E193" s="17">
        <f t="shared" ca="1" si="36"/>
        <v>2.7679274772359976</v>
      </c>
      <c r="F193" s="127">
        <f t="shared" ca="1" si="37"/>
        <v>15.925593627824897</v>
      </c>
      <c r="G193" s="128">
        <f t="shared" ca="1" si="38"/>
        <v>16.408135937187939</v>
      </c>
      <c r="H193" s="128">
        <f t="shared" ca="1" si="39"/>
        <v>0</v>
      </c>
      <c r="I193" s="17">
        <f t="shared" ca="1" si="40"/>
        <v>0</v>
      </c>
      <c r="J193" s="136">
        <f ca="1">AVERAGE(I$20:I193)</f>
        <v>2.1529232240543053</v>
      </c>
      <c r="K193" s="17">
        <f t="shared" ca="1" si="41"/>
        <v>1.5514115148107521</v>
      </c>
      <c r="L193" s="17">
        <f t="shared" ca="1" si="32"/>
        <v>3.5753294887007101</v>
      </c>
      <c r="M193" s="127">
        <f t="shared" ca="1" si="42"/>
        <v>35.706383727657638</v>
      </c>
      <c r="N193" s="128">
        <f t="shared" ca="1" si="43"/>
        <v>31.045311863485466</v>
      </c>
      <c r="O193" s="128">
        <f t="shared" ca="1" si="44"/>
        <v>7.8453118634854668</v>
      </c>
      <c r="P193" s="17">
        <f t="shared" ca="1" si="33"/>
        <v>3.7313457444659526</v>
      </c>
      <c r="Q193" s="137">
        <f ca="1">AVERAGE(P$20:P193)</f>
        <v>1.7877235133105445</v>
      </c>
      <c r="R193">
        <v>1.615</v>
      </c>
    </row>
    <row r="194" spans="2:18" x14ac:dyDescent="0.25">
      <c r="B194" s="126">
        <f t="shared" si="45"/>
        <v>175</v>
      </c>
      <c r="C194" s="17">
        <f t="shared" si="34"/>
        <v>3.2921262866077932</v>
      </c>
      <c r="D194" s="17">
        <f t="shared" ca="1" si="35"/>
        <v>1.993030309677124</v>
      </c>
      <c r="E194" s="17">
        <f t="shared" ca="1" si="36"/>
        <v>3.6902454538949052</v>
      </c>
      <c r="F194" s="127">
        <f t="shared" ca="1" si="37"/>
        <v>40.054677327345225</v>
      </c>
      <c r="G194" s="128">
        <f t="shared" ca="1" si="38"/>
        <v>33.994754004737892</v>
      </c>
      <c r="H194" s="128">
        <f t="shared" ca="1" si="39"/>
        <v>10.794754004737893</v>
      </c>
      <c r="I194" s="17">
        <f t="shared" ca="1" si="40"/>
        <v>10.268287639553604</v>
      </c>
      <c r="J194" s="136">
        <f ca="1">AVERAGE(I$20:I194)</f>
        <v>2.1992967350000154</v>
      </c>
      <c r="K194" s="17">
        <f t="shared" ca="1" si="41"/>
        <v>-1.993030309677124</v>
      </c>
      <c r="L194" s="17">
        <f t="shared" ca="1" si="32"/>
        <v>2.653011512041803</v>
      </c>
      <c r="M194" s="127">
        <f t="shared" ca="1" si="42"/>
        <v>14.196727950611717</v>
      </c>
      <c r="N194" s="128">
        <f t="shared" ca="1" si="43"/>
        <v>14.984538414293816</v>
      </c>
      <c r="O194" s="128">
        <f t="shared" ca="1" si="44"/>
        <v>0</v>
      </c>
      <c r="P194" s="17">
        <f t="shared" ca="1" si="33"/>
        <v>5.1341438197768019</v>
      </c>
      <c r="Q194" s="137">
        <f ca="1">AVERAGE(P$20:P194)</f>
        <v>1.8068459150617804</v>
      </c>
      <c r="R194">
        <v>1.615</v>
      </c>
    </row>
    <row r="195" spans="2:18" x14ac:dyDescent="0.25">
      <c r="B195" s="126">
        <f t="shared" si="45"/>
        <v>176</v>
      </c>
      <c r="C195" s="17">
        <f t="shared" si="34"/>
        <v>3.2921262866077932</v>
      </c>
      <c r="D195" s="17">
        <f t="shared" ca="1" si="35"/>
        <v>0.87555463323951699</v>
      </c>
      <c r="E195" s="17">
        <f t="shared" ca="1" si="36"/>
        <v>3.3994611905627243</v>
      </c>
      <c r="F195" s="127">
        <f t="shared" ca="1" si="37"/>
        <v>29.947959456253908</v>
      </c>
      <c r="G195" s="128">
        <f t="shared" ca="1" si="38"/>
        <v>27.019273029593094</v>
      </c>
      <c r="H195" s="128">
        <f t="shared" ca="1" si="39"/>
        <v>3.819273029593095</v>
      </c>
      <c r="I195" s="17">
        <f t="shared" ca="1" si="40"/>
        <v>3.6330048859509381</v>
      </c>
      <c r="J195" s="136">
        <f ca="1">AVERAGE(I$20:I195)</f>
        <v>2.2074428040395091</v>
      </c>
      <c r="K195" s="17">
        <f t="shared" ca="1" si="41"/>
        <v>-0.87555463323951699</v>
      </c>
      <c r="L195" s="17">
        <f t="shared" ca="1" si="32"/>
        <v>2.9437957753739834</v>
      </c>
      <c r="M195" s="127">
        <f t="shared" ca="1" si="42"/>
        <v>18.987783057356427</v>
      </c>
      <c r="N195" s="128">
        <f t="shared" ca="1" si="43"/>
        <v>18.853049699395793</v>
      </c>
      <c r="O195" s="128">
        <f t="shared" ca="1" si="44"/>
        <v>0</v>
      </c>
      <c r="P195" s="17">
        <f t="shared" ca="1" si="33"/>
        <v>1.816502442975469</v>
      </c>
      <c r="Q195" s="137">
        <f ca="1">AVERAGE(P$20:P195)</f>
        <v>1.8069007816976537</v>
      </c>
      <c r="R195">
        <v>1.615</v>
      </c>
    </row>
    <row r="196" spans="2:18" x14ac:dyDescent="0.25">
      <c r="B196" s="126">
        <f t="shared" si="45"/>
        <v>177</v>
      </c>
      <c r="C196" s="17">
        <f t="shared" si="34"/>
        <v>3.2921262866077932</v>
      </c>
      <c r="D196" s="17">
        <f t="shared" ca="1" si="35"/>
        <v>1.1539304978214204</v>
      </c>
      <c r="E196" s="17">
        <f t="shared" ca="1" si="36"/>
        <v>3.4718988484184723</v>
      </c>
      <c r="F196" s="127">
        <f t="shared" ca="1" si="37"/>
        <v>32.197823220533607</v>
      </c>
      <c r="G196" s="128">
        <f t="shared" ca="1" si="38"/>
        <v>28.610113938040918</v>
      </c>
      <c r="H196" s="128">
        <f t="shared" ca="1" si="39"/>
        <v>5.4101139380409187</v>
      </c>
      <c r="I196" s="17">
        <f t="shared" ca="1" si="40"/>
        <v>5.1462595677659548</v>
      </c>
      <c r="J196" s="136">
        <f ca="1">AVERAGE(I$20:I196)</f>
        <v>2.2240462885803365</v>
      </c>
      <c r="K196" s="17">
        <f t="shared" ca="1" si="41"/>
        <v>-1.1539304978214204</v>
      </c>
      <c r="L196" s="17">
        <f t="shared" ca="1" si="32"/>
        <v>2.8713581175182359</v>
      </c>
      <c r="M196" s="127">
        <f t="shared" ca="1" si="42"/>
        <v>17.660987616181821</v>
      </c>
      <c r="N196" s="128">
        <f t="shared" ca="1" si="43"/>
        <v>17.804742000385907</v>
      </c>
      <c r="O196" s="128">
        <f t="shared" ca="1" si="44"/>
        <v>0</v>
      </c>
      <c r="P196" s="17">
        <f t="shared" ca="1" si="33"/>
        <v>2.5731297838829774</v>
      </c>
      <c r="Q196" s="137">
        <f ca="1">AVERAGE(P$20:P196)</f>
        <v>1.8112297591111299</v>
      </c>
      <c r="R196">
        <v>1.615</v>
      </c>
    </row>
    <row r="197" spans="2:18" x14ac:dyDescent="0.25">
      <c r="B197" s="126">
        <f t="shared" si="45"/>
        <v>178</v>
      </c>
      <c r="C197" s="17">
        <f t="shared" si="34"/>
        <v>3.2921262866077932</v>
      </c>
      <c r="D197" s="17">
        <f t="shared" ca="1" si="35"/>
        <v>0.93117478172644041</v>
      </c>
      <c r="E197" s="17">
        <f t="shared" ca="1" si="36"/>
        <v>3.4139344039357042</v>
      </c>
      <c r="F197" s="127">
        <f t="shared" ca="1" si="37"/>
        <v>30.384554508981523</v>
      </c>
      <c r="G197" s="128">
        <f t="shared" ca="1" si="38"/>
        <v>27.329893182037633</v>
      </c>
      <c r="H197" s="128">
        <f t="shared" ca="1" si="39"/>
        <v>4.1298931820376339</v>
      </c>
      <c r="I197" s="17">
        <f t="shared" ca="1" si="40"/>
        <v>3.9284759147990811</v>
      </c>
      <c r="J197" s="136">
        <f ca="1">AVERAGE(I$20:I197)</f>
        <v>2.2336217359186441</v>
      </c>
      <c r="K197" s="17">
        <f t="shared" ca="1" si="41"/>
        <v>-0.93117478172644041</v>
      </c>
      <c r="L197" s="17">
        <f t="shared" ca="1" si="32"/>
        <v>2.9293225620010035</v>
      </c>
      <c r="M197" s="127">
        <f t="shared" ca="1" si="42"/>
        <v>18.714947984436183</v>
      </c>
      <c r="N197" s="128">
        <f t="shared" ca="1" si="43"/>
        <v>18.638773809890317</v>
      </c>
      <c r="O197" s="128">
        <f t="shared" ca="1" si="44"/>
        <v>0</v>
      </c>
      <c r="P197" s="17">
        <f t="shared" ca="1" si="33"/>
        <v>1.9642379573995405</v>
      </c>
      <c r="Q197" s="137">
        <f ca="1">AVERAGE(P$20:P197)</f>
        <v>1.8120893557307276</v>
      </c>
      <c r="R197">
        <v>1.615</v>
      </c>
    </row>
    <row r="198" spans="2:18" x14ac:dyDescent="0.25">
      <c r="B198" s="126">
        <f t="shared" si="45"/>
        <v>179</v>
      </c>
      <c r="C198" s="17">
        <f t="shared" si="34"/>
        <v>3.2921262866077932</v>
      </c>
      <c r="D198" s="17">
        <f t="shared" ca="1" si="35"/>
        <v>0.51357005759200547</v>
      </c>
      <c r="E198" s="17">
        <f t="shared" ca="1" si="36"/>
        <v>3.3052672672526175</v>
      </c>
      <c r="F198" s="127">
        <f t="shared" ca="1" si="37"/>
        <v>27.255825204942049</v>
      </c>
      <c r="G198" s="128">
        <f t="shared" ca="1" si="38"/>
        <v>25.082186350814659</v>
      </c>
      <c r="H198" s="128">
        <f t="shared" ca="1" si="39"/>
        <v>1.8821863508146599</v>
      </c>
      <c r="I198" s="17">
        <f t="shared" ca="1" si="40"/>
        <v>1.7903910392885281</v>
      </c>
      <c r="J198" s="136">
        <f ca="1">AVERAGE(I$20:I198)</f>
        <v>2.231145586775459</v>
      </c>
      <c r="K198" s="17">
        <f t="shared" ca="1" si="41"/>
        <v>-0.51357005759200547</v>
      </c>
      <c r="L198" s="17">
        <f t="shared" ca="1" si="32"/>
        <v>3.0379896986840902</v>
      </c>
      <c r="M198" s="127">
        <f t="shared" ca="1" si="42"/>
        <v>20.863259611114174</v>
      </c>
      <c r="N198" s="128">
        <f t="shared" ca="1" si="43"/>
        <v>20.309062780403035</v>
      </c>
      <c r="O198" s="128">
        <f t="shared" ca="1" si="44"/>
        <v>0</v>
      </c>
      <c r="P198" s="17">
        <f t="shared" ca="1" si="33"/>
        <v>0.89519551964426403</v>
      </c>
      <c r="Q198" s="137">
        <f ca="1">AVERAGE(P$20:P198)</f>
        <v>1.8069670437972838</v>
      </c>
      <c r="R198">
        <v>1.615</v>
      </c>
    </row>
    <row r="199" spans="2:18" x14ac:dyDescent="0.25">
      <c r="B199" s="126">
        <f t="shared" si="45"/>
        <v>180</v>
      </c>
      <c r="C199" s="17">
        <f t="shared" si="34"/>
        <v>3.2921262866077932</v>
      </c>
      <c r="D199" s="17">
        <f t="shared" ca="1" si="35"/>
        <v>0.70385567596531473</v>
      </c>
      <c r="E199" s="17">
        <f t="shared" ca="1" si="36"/>
        <v>3.3547824956625854</v>
      </c>
      <c r="F199" s="127">
        <f t="shared" ca="1" si="37"/>
        <v>28.639374325083232</v>
      </c>
      <c r="G199" s="128">
        <f t="shared" ca="1" si="38"/>
        <v>26.082486075629543</v>
      </c>
      <c r="H199" s="128">
        <f t="shared" ca="1" si="39"/>
        <v>2.8824860756295436</v>
      </c>
      <c r="I199" s="17">
        <f t="shared" ca="1" si="40"/>
        <v>2.7419055708524125</v>
      </c>
      <c r="J199" s="136">
        <f ca="1">AVERAGE(I$20:I199)</f>
        <v>2.2339831422425531</v>
      </c>
      <c r="K199" s="17">
        <f t="shared" ca="1" si="41"/>
        <v>-0.70385567596531473</v>
      </c>
      <c r="L199" s="17">
        <f t="shared" ca="1" si="32"/>
        <v>2.9884744702741228</v>
      </c>
      <c r="M199" s="127">
        <f t="shared" ca="1" si="42"/>
        <v>19.855369419429621</v>
      </c>
      <c r="N199" s="128">
        <f t="shared" ca="1" si="43"/>
        <v>19.530181892608098</v>
      </c>
      <c r="O199" s="128">
        <f t="shared" ca="1" si="44"/>
        <v>0</v>
      </c>
      <c r="P199" s="17">
        <f t="shared" ca="1" si="33"/>
        <v>1.3709527854262062</v>
      </c>
      <c r="Q199" s="137">
        <f ca="1">AVERAGE(P$20:P199)</f>
        <v>1.804544742361889</v>
      </c>
      <c r="R199">
        <v>1.615</v>
      </c>
    </row>
    <row r="200" spans="2:18" x14ac:dyDescent="0.25">
      <c r="B200" s="126">
        <f t="shared" si="45"/>
        <v>181</v>
      </c>
      <c r="C200" s="17">
        <f t="shared" si="34"/>
        <v>3.2921262866077932</v>
      </c>
      <c r="D200" s="17">
        <f t="shared" ca="1" si="35"/>
        <v>-0.52667246563942172</v>
      </c>
      <c r="E200" s="17">
        <f t="shared" ca="1" si="36"/>
        <v>3.0345802517025762</v>
      </c>
      <c r="F200" s="127">
        <f t="shared" ca="1" si="37"/>
        <v>20.792248556609209</v>
      </c>
      <c r="G200" s="128">
        <f t="shared" ca="1" si="38"/>
        <v>20.254449817199198</v>
      </c>
      <c r="H200" s="128">
        <f t="shared" ca="1" si="39"/>
        <v>0</v>
      </c>
      <c r="I200" s="17">
        <f t="shared" ca="1" si="40"/>
        <v>0</v>
      </c>
      <c r="J200" s="136">
        <f ca="1">AVERAGE(I$20:I200)</f>
        <v>2.2216406939428706</v>
      </c>
      <c r="K200" s="17">
        <f t="shared" ca="1" si="41"/>
        <v>0.52667246563942172</v>
      </c>
      <c r="L200" s="17">
        <f t="shared" ca="1" si="32"/>
        <v>3.3086767142341316</v>
      </c>
      <c r="M200" s="127">
        <f t="shared" ca="1" si="42"/>
        <v>27.348911091441359</v>
      </c>
      <c r="N200" s="128">
        <f t="shared" ca="1" si="43"/>
        <v>25.149816552208012</v>
      </c>
      <c r="O200" s="128">
        <f t="shared" ca="1" si="44"/>
        <v>1.9498165522080129</v>
      </c>
      <c r="P200" s="17">
        <f t="shared" ca="1" si="33"/>
        <v>0.92736143841939722</v>
      </c>
      <c r="Q200" s="137">
        <f ca="1">AVERAGE(P$20:P200)</f>
        <v>1.7996984257655215</v>
      </c>
      <c r="R200">
        <v>1.615</v>
      </c>
    </row>
    <row r="201" spans="2:18" x14ac:dyDescent="0.25">
      <c r="B201" s="126">
        <f t="shared" si="45"/>
        <v>182</v>
      </c>
      <c r="C201" s="17">
        <f t="shared" si="34"/>
        <v>3.2921262866077932</v>
      </c>
      <c r="D201" s="17">
        <f t="shared" ca="1" si="35"/>
        <v>0.55224745665327646</v>
      </c>
      <c r="E201" s="17">
        <f t="shared" ca="1" si="36"/>
        <v>3.3153317180776147</v>
      </c>
      <c r="F201" s="127">
        <f t="shared" ca="1" si="37"/>
        <v>27.531525174599036</v>
      </c>
      <c r="G201" s="128">
        <f t="shared" ca="1" si="38"/>
        <v>25.28235181966863</v>
      </c>
      <c r="H201" s="128">
        <f t="shared" ca="1" si="39"/>
        <v>2.0823518196686308</v>
      </c>
      <c r="I201" s="17">
        <f t="shared" ca="1" si="40"/>
        <v>1.9807943230314062</v>
      </c>
      <c r="J201" s="136">
        <f ca="1">AVERAGE(I$20:I201)</f>
        <v>2.220317362234566</v>
      </c>
      <c r="K201" s="17">
        <f t="shared" ca="1" si="41"/>
        <v>-0.55224745665327646</v>
      </c>
      <c r="L201" s="17">
        <f t="shared" ca="1" si="32"/>
        <v>3.0279252478590934</v>
      </c>
      <c r="M201" s="127">
        <f t="shared" ca="1" si="42"/>
        <v>20.654335477588994</v>
      </c>
      <c r="N201" s="128">
        <f t="shared" ca="1" si="43"/>
        <v>20.14827184202753</v>
      </c>
      <c r="O201" s="128">
        <f t="shared" ca="1" si="44"/>
        <v>0</v>
      </c>
      <c r="P201" s="17">
        <f t="shared" ca="1" si="33"/>
        <v>0.99039716151570312</v>
      </c>
      <c r="Q201" s="137">
        <f ca="1">AVERAGE(P$20:P201)</f>
        <v>1.7952517155223906</v>
      </c>
      <c r="R201">
        <v>1.615</v>
      </c>
    </row>
    <row r="202" spans="2:18" x14ac:dyDescent="0.25">
      <c r="B202" s="126">
        <f t="shared" si="45"/>
        <v>183</v>
      </c>
      <c r="C202" s="17">
        <f t="shared" si="34"/>
        <v>3.2921262866077932</v>
      </c>
      <c r="D202" s="17">
        <f t="shared" ca="1" si="35"/>
        <v>-0.79233814176404849</v>
      </c>
      <c r="E202" s="17">
        <f t="shared" ca="1" si="36"/>
        <v>2.9654499792918028</v>
      </c>
      <c r="F202" s="127">
        <f t="shared" ca="1" si="37"/>
        <v>19.403432420128194</v>
      </c>
      <c r="G202" s="128">
        <f t="shared" ca="1" si="38"/>
        <v>19.178248771080064</v>
      </c>
      <c r="H202" s="128">
        <f t="shared" ca="1" si="39"/>
        <v>0</v>
      </c>
      <c r="I202" s="17">
        <f t="shared" ca="1" si="40"/>
        <v>0</v>
      </c>
      <c r="J202" s="136">
        <f ca="1">AVERAGE(I$20:I202)</f>
        <v>2.2081844804737214</v>
      </c>
      <c r="K202" s="17">
        <f t="shared" ca="1" si="41"/>
        <v>0.79233814176404849</v>
      </c>
      <c r="L202" s="17">
        <f t="shared" ca="1" si="32"/>
        <v>3.3778069866449054</v>
      </c>
      <c r="M202" s="127">
        <f t="shared" ca="1" si="42"/>
        <v>29.306431194924556</v>
      </c>
      <c r="N202" s="128">
        <f t="shared" ca="1" si="43"/>
        <v>26.561116364107722</v>
      </c>
      <c r="O202" s="128">
        <f t="shared" ca="1" si="44"/>
        <v>3.3611163641077226</v>
      </c>
      <c r="P202" s="17">
        <f t="shared" ca="1" si="33"/>
        <v>1.5985963923550606</v>
      </c>
      <c r="Q202" s="137">
        <f ca="1">AVERAGE(P$20:P202)</f>
        <v>1.79417709627011</v>
      </c>
      <c r="R202">
        <v>1.615</v>
      </c>
    </row>
    <row r="203" spans="2:18" x14ac:dyDescent="0.25">
      <c r="B203" s="126">
        <f t="shared" si="45"/>
        <v>184</v>
      </c>
      <c r="C203" s="17">
        <f t="shared" si="34"/>
        <v>3.2921262866077932</v>
      </c>
      <c r="D203" s="17">
        <f t="shared" ca="1" si="35"/>
        <v>-0.24108430807245895</v>
      </c>
      <c r="E203" s="17">
        <f t="shared" ca="1" si="36"/>
        <v>3.1088946585084956</v>
      </c>
      <c r="F203" s="127">
        <f t="shared" ca="1" si="37"/>
        <v>22.396275181831903</v>
      </c>
      <c r="G203" s="128">
        <f t="shared" ca="1" si="38"/>
        <v>21.478804158368174</v>
      </c>
      <c r="H203" s="128">
        <f t="shared" ca="1" si="39"/>
        <v>0</v>
      </c>
      <c r="I203" s="17">
        <f t="shared" ca="1" si="40"/>
        <v>0</v>
      </c>
      <c r="J203" s="136">
        <f ca="1">AVERAGE(I$20:I203)</f>
        <v>2.1961834778624514</v>
      </c>
      <c r="K203" s="17">
        <f t="shared" ca="1" si="41"/>
        <v>0.24108430807245895</v>
      </c>
      <c r="L203" s="17">
        <f t="shared" ca="1" si="32"/>
        <v>3.2343623074282126</v>
      </c>
      <c r="M203" s="127">
        <f t="shared" ca="1" si="42"/>
        <v>25.390175488964637</v>
      </c>
      <c r="N203" s="128">
        <f t="shared" ca="1" si="43"/>
        <v>23.716203821803653</v>
      </c>
      <c r="O203" s="128">
        <f t="shared" ca="1" si="44"/>
        <v>0.51620382180365354</v>
      </c>
      <c r="P203" s="17">
        <f t="shared" ca="1" si="33"/>
        <v>0.24551413216967924</v>
      </c>
      <c r="Q203" s="137">
        <f ca="1">AVERAGE(P$20:P203)</f>
        <v>1.7857604497260859</v>
      </c>
      <c r="R203">
        <v>1.615</v>
      </c>
    </row>
    <row r="204" spans="2:18" x14ac:dyDescent="0.25">
      <c r="B204" s="126">
        <f t="shared" si="45"/>
        <v>185</v>
      </c>
      <c r="C204" s="17">
        <f t="shared" si="34"/>
        <v>3.2921262866077932</v>
      </c>
      <c r="D204" s="17">
        <f t="shared" ca="1" si="35"/>
        <v>-0.36128199099039193</v>
      </c>
      <c r="E204" s="17">
        <f t="shared" ca="1" si="36"/>
        <v>3.0776173829323969</v>
      </c>
      <c r="F204" s="127">
        <f t="shared" ca="1" si="37"/>
        <v>21.706622166010003</v>
      </c>
      <c r="G204" s="128">
        <f t="shared" ca="1" si="38"/>
        <v>20.954730239667995</v>
      </c>
      <c r="H204" s="128">
        <f t="shared" ca="1" si="39"/>
        <v>0</v>
      </c>
      <c r="I204" s="17">
        <f t="shared" ca="1" si="40"/>
        <v>0</v>
      </c>
      <c r="J204" s="136">
        <f ca="1">AVERAGE(I$20:I204)</f>
        <v>2.1843122158199515</v>
      </c>
      <c r="K204" s="17">
        <f t="shared" ca="1" si="41"/>
        <v>0.36128199099039193</v>
      </c>
      <c r="L204" s="17">
        <f t="shared" ca="1" si="32"/>
        <v>3.2656395830043112</v>
      </c>
      <c r="M204" s="127">
        <f t="shared" ca="1" si="42"/>
        <v>26.196860700707575</v>
      </c>
      <c r="N204" s="128">
        <f t="shared" ca="1" si="43"/>
        <v>24.309341682870276</v>
      </c>
      <c r="O204" s="128">
        <f t="shared" ca="1" si="44"/>
        <v>1.1093416828702765</v>
      </c>
      <c r="P204" s="17">
        <f t="shared" ca="1" si="33"/>
        <v>0.52761922528567329</v>
      </c>
      <c r="Q204" s="137">
        <f ca="1">AVERAGE(P$20:P204)</f>
        <v>1.7789596863507322</v>
      </c>
      <c r="R204">
        <v>1.615</v>
      </c>
    </row>
    <row r="205" spans="2:18" x14ac:dyDescent="0.25">
      <c r="B205" s="126">
        <f t="shared" si="45"/>
        <v>186</v>
      </c>
      <c r="C205" s="17">
        <f t="shared" si="34"/>
        <v>3.2921262866077932</v>
      </c>
      <c r="D205" s="17">
        <f t="shared" ca="1" si="35"/>
        <v>0.11578777048271149</v>
      </c>
      <c r="E205" s="17">
        <f t="shared" ca="1" si="36"/>
        <v>3.2017582318770952</v>
      </c>
      <c r="F205" s="127">
        <f t="shared" ca="1" si="37"/>
        <v>24.575702015639767</v>
      </c>
      <c r="G205" s="128">
        <f t="shared" ca="1" si="38"/>
        <v>23.113305591150233</v>
      </c>
      <c r="H205" s="128">
        <f t="shared" ca="1" si="39"/>
        <v>0</v>
      </c>
      <c r="I205" s="17">
        <f t="shared" ca="1" si="40"/>
        <v>0</v>
      </c>
      <c r="J205" s="136">
        <f ca="1">AVERAGE(I$20:I205)</f>
        <v>2.1725686017564034</v>
      </c>
      <c r="K205" s="17">
        <f t="shared" ca="1" si="41"/>
        <v>-0.11578777048271149</v>
      </c>
      <c r="L205" s="17">
        <f t="shared" ca="1" si="32"/>
        <v>3.1414987340596126</v>
      </c>
      <c r="M205" s="127">
        <f t="shared" ca="1" si="42"/>
        <v>23.138519371856564</v>
      </c>
      <c r="N205" s="128">
        <f t="shared" ca="1" si="43"/>
        <v>22.039067292196581</v>
      </c>
      <c r="O205" s="128">
        <f t="shared" ca="1" si="44"/>
        <v>0</v>
      </c>
      <c r="P205" s="17">
        <f t="shared" ca="1" si="33"/>
        <v>0</v>
      </c>
      <c r="Q205" s="137">
        <f ca="1">AVERAGE(P$20:P205)</f>
        <v>1.7693953869617498</v>
      </c>
      <c r="R205">
        <v>1.615</v>
      </c>
    </row>
    <row r="206" spans="2:18" x14ac:dyDescent="0.25">
      <c r="B206" s="126">
        <f t="shared" si="45"/>
        <v>187</v>
      </c>
      <c r="C206" s="17">
        <f t="shared" si="34"/>
        <v>3.2921262866077932</v>
      </c>
      <c r="D206" s="17">
        <f t="shared" ca="1" si="35"/>
        <v>0.67467681219568476</v>
      </c>
      <c r="E206" s="17">
        <f t="shared" ca="1" si="36"/>
        <v>3.3471897090050979</v>
      </c>
      <c r="F206" s="127">
        <f t="shared" ca="1" si="37"/>
        <v>28.422745116241419</v>
      </c>
      <c r="G206" s="128">
        <f t="shared" ca="1" si="38"/>
        <v>25.926546918883727</v>
      </c>
      <c r="H206" s="128">
        <f t="shared" ca="1" si="39"/>
        <v>2.7265469188837272</v>
      </c>
      <c r="I206" s="17">
        <f t="shared" ca="1" si="40"/>
        <v>2.593571656523963</v>
      </c>
      <c r="J206" s="136">
        <f ca="1">AVERAGE(I$20:I206)</f>
        <v>2.1748199549904546</v>
      </c>
      <c r="K206" s="17">
        <f t="shared" ca="1" si="41"/>
        <v>-0.67467681219568476</v>
      </c>
      <c r="L206" s="17">
        <f t="shared" ca="1" si="32"/>
        <v>2.9960672569316098</v>
      </c>
      <c r="M206" s="127">
        <f t="shared" ca="1" si="42"/>
        <v>20.006700789816318</v>
      </c>
      <c r="N206" s="128">
        <f t="shared" ca="1" si="43"/>
        <v>19.647649139787397</v>
      </c>
      <c r="O206" s="128">
        <f t="shared" ca="1" si="44"/>
        <v>0</v>
      </c>
      <c r="P206" s="17">
        <f t="shared" ca="1" si="33"/>
        <v>1.2967858282619815</v>
      </c>
      <c r="Q206" s="137">
        <f ca="1">AVERAGE(P$20:P206)</f>
        <v>1.7668680631184355</v>
      </c>
      <c r="R206">
        <v>1.615</v>
      </c>
    </row>
    <row r="207" spans="2:18" x14ac:dyDescent="0.25">
      <c r="B207" s="126">
        <f t="shared" si="45"/>
        <v>188</v>
      </c>
      <c r="C207" s="17">
        <f t="shared" si="34"/>
        <v>3.2921262866077932</v>
      </c>
      <c r="D207" s="17">
        <f t="shared" ca="1" si="35"/>
        <v>0.93863036454422399</v>
      </c>
      <c r="E207" s="17">
        <f t="shared" ca="1" si="36"/>
        <v>3.4158744606215845</v>
      </c>
      <c r="F207" s="127">
        <f t="shared" ca="1" si="37"/>
        <v>30.443559485096365</v>
      </c>
      <c r="G207" s="128">
        <f t="shared" ca="1" si="38"/>
        <v>27.371800668735833</v>
      </c>
      <c r="H207" s="128">
        <f t="shared" ca="1" si="39"/>
        <v>4.171800668735834</v>
      </c>
      <c r="I207" s="17">
        <f t="shared" ca="1" si="40"/>
        <v>3.9683395492532814</v>
      </c>
      <c r="J207" s="136">
        <f ca="1">AVERAGE(I$20:I207)</f>
        <v>2.1843599528322781</v>
      </c>
      <c r="K207" s="17">
        <f t="shared" ca="1" si="41"/>
        <v>-0.93863036454422399</v>
      </c>
      <c r="L207" s="17">
        <f t="shared" ca="1" si="32"/>
        <v>2.9273825053151237</v>
      </c>
      <c r="M207" s="127">
        <f t="shared" ca="1" si="42"/>
        <v>18.678675121555202</v>
      </c>
      <c r="N207" s="128">
        <f t="shared" ca="1" si="43"/>
        <v>18.610236989278405</v>
      </c>
      <c r="O207" s="128">
        <f t="shared" ca="1" si="44"/>
        <v>0</v>
      </c>
      <c r="P207" s="17">
        <f t="shared" ca="1" si="33"/>
        <v>1.9841697746266407</v>
      </c>
      <c r="Q207" s="137">
        <f ca="1">AVERAGE(P$20:P207)</f>
        <v>1.7680239232860324</v>
      </c>
      <c r="R207">
        <v>1.615</v>
      </c>
    </row>
    <row r="208" spans="2:18" x14ac:dyDescent="0.25">
      <c r="B208" s="126">
        <f t="shared" si="45"/>
        <v>189</v>
      </c>
      <c r="C208" s="17">
        <f t="shared" si="34"/>
        <v>3.2921262866077932</v>
      </c>
      <c r="D208" s="17">
        <f t="shared" ca="1" si="35"/>
        <v>-0.44366061047185212</v>
      </c>
      <c r="E208" s="17">
        <f t="shared" ca="1" si="36"/>
        <v>3.0561812061230702</v>
      </c>
      <c r="F208" s="127">
        <f t="shared" ca="1" si="37"/>
        <v>21.246266931433297</v>
      </c>
      <c r="G208" s="128">
        <f t="shared" ca="1" si="38"/>
        <v>20.602955364700961</v>
      </c>
      <c r="H208" s="128">
        <f t="shared" ca="1" si="39"/>
        <v>0</v>
      </c>
      <c r="I208" s="17">
        <f t="shared" ca="1" si="40"/>
        <v>0</v>
      </c>
      <c r="J208" s="136">
        <f ca="1">AVERAGE(I$20:I208)</f>
        <v>2.1728024927643825</v>
      </c>
      <c r="K208" s="17">
        <f t="shared" ca="1" si="41"/>
        <v>0.44366061047185212</v>
      </c>
      <c r="L208" s="17">
        <f t="shared" ca="1" si="32"/>
        <v>3.2870757598136375</v>
      </c>
      <c r="M208" s="127">
        <f t="shared" ca="1" si="42"/>
        <v>26.764483332578259</v>
      </c>
      <c r="N208" s="128">
        <f t="shared" ca="1" si="43"/>
        <v>24.724399400544769</v>
      </c>
      <c r="O208" s="128">
        <f t="shared" ca="1" si="44"/>
        <v>1.5243994005447696</v>
      </c>
      <c r="P208" s="17">
        <f t="shared" ca="1" si="33"/>
        <v>0.72502678224471728</v>
      </c>
      <c r="Q208" s="137">
        <f ca="1">AVERAGE(P$20:P208)</f>
        <v>1.7625054198942793</v>
      </c>
      <c r="R208">
        <v>1.615</v>
      </c>
    </row>
    <row r="209" spans="2:18" x14ac:dyDescent="0.25">
      <c r="B209" s="126">
        <f t="shared" si="45"/>
        <v>190</v>
      </c>
      <c r="C209" s="17">
        <f t="shared" si="34"/>
        <v>3.2921262866077932</v>
      </c>
      <c r="D209" s="17">
        <f t="shared" ca="1" si="35"/>
        <v>0.10833218766492791</v>
      </c>
      <c r="E209" s="17">
        <f t="shared" ca="1" si="36"/>
        <v>3.1998181751912149</v>
      </c>
      <c r="F209" s="127">
        <f t="shared" ca="1" si="37"/>
        <v>24.528069979998595</v>
      </c>
      <c r="G209" s="128">
        <f t="shared" ca="1" si="38"/>
        <v>23.077918056426604</v>
      </c>
      <c r="H209" s="128">
        <f t="shared" ca="1" si="39"/>
        <v>0</v>
      </c>
      <c r="I209" s="17">
        <f t="shared" ca="1" si="40"/>
        <v>0</v>
      </c>
      <c r="J209" s="136">
        <f ca="1">AVERAGE(I$20:I209)</f>
        <v>2.1613666901708859</v>
      </c>
      <c r="K209" s="17">
        <f t="shared" ca="1" si="41"/>
        <v>-0.10833218766492791</v>
      </c>
      <c r="L209" s="17">
        <f t="shared" ca="1" si="32"/>
        <v>3.1434387907454928</v>
      </c>
      <c r="M209" s="127">
        <f t="shared" ca="1" si="42"/>
        <v>23.183452983848984</v>
      </c>
      <c r="N209" s="128">
        <f t="shared" ca="1" si="43"/>
        <v>22.072861859677566</v>
      </c>
      <c r="O209" s="128">
        <f t="shared" ca="1" si="44"/>
        <v>0</v>
      </c>
      <c r="P209" s="17">
        <f t="shared" ca="1" si="33"/>
        <v>0</v>
      </c>
      <c r="Q209" s="137">
        <f ca="1">AVERAGE(P$20:P209)</f>
        <v>1.7532290755790463</v>
      </c>
      <c r="R209">
        <v>1.615</v>
      </c>
    </row>
    <row r="210" spans="2:18" x14ac:dyDescent="0.25">
      <c r="B210" s="126">
        <f t="shared" si="45"/>
        <v>191</v>
      </c>
      <c r="C210" s="17">
        <f t="shared" si="34"/>
        <v>3.2921262866077932</v>
      </c>
      <c r="D210" s="17">
        <f t="shared" ca="1" si="35"/>
        <v>0.24485188987455331</v>
      </c>
      <c r="E210" s="17">
        <f t="shared" ca="1" si="36"/>
        <v>3.2353426898400768</v>
      </c>
      <c r="F210" s="127">
        <f t="shared" ca="1" si="37"/>
        <v>25.415079776316084</v>
      </c>
      <c r="G210" s="128">
        <f t="shared" ca="1" si="38"/>
        <v>23.734574083066068</v>
      </c>
      <c r="H210" s="128">
        <f t="shared" ca="1" si="39"/>
        <v>0.53457408306606879</v>
      </c>
      <c r="I210" s="17">
        <f t="shared" ca="1" si="40"/>
        <v>0.50850259738793346</v>
      </c>
      <c r="J210" s="136">
        <f ca="1">AVERAGE(I$20:I210)</f>
        <v>2.1527129514652157</v>
      </c>
      <c r="K210" s="17">
        <f t="shared" ca="1" si="41"/>
        <v>-0.24485188987455331</v>
      </c>
      <c r="L210" s="17">
        <f t="shared" ca="1" si="32"/>
        <v>3.107914276096631</v>
      </c>
      <c r="M210" s="127">
        <f t="shared" ca="1" si="42"/>
        <v>22.374329027122194</v>
      </c>
      <c r="N210" s="128">
        <f t="shared" ca="1" si="43"/>
        <v>21.46217983460264</v>
      </c>
      <c r="O210" s="128">
        <f t="shared" ca="1" si="44"/>
        <v>0</v>
      </c>
      <c r="P210" s="17">
        <f t="shared" ca="1" si="33"/>
        <v>0.25425129869396673</v>
      </c>
      <c r="Q210" s="137">
        <f ca="1">AVERAGE(P$20:P210)</f>
        <v>1.7453810243911665</v>
      </c>
      <c r="R210">
        <v>1.615</v>
      </c>
    </row>
    <row r="211" spans="2:18" x14ac:dyDescent="0.25">
      <c r="B211" s="126">
        <f t="shared" si="45"/>
        <v>192</v>
      </c>
      <c r="C211" s="17">
        <f t="shared" si="34"/>
        <v>3.2921262866077932</v>
      </c>
      <c r="D211" s="17">
        <f t="shared" ca="1" si="35"/>
        <v>1.0845951692317612</v>
      </c>
      <c r="E211" s="17">
        <f t="shared" ca="1" si="36"/>
        <v>3.4538567354025433</v>
      </c>
      <c r="F211" s="127">
        <f t="shared" ca="1" si="37"/>
        <v>31.622115563271528</v>
      </c>
      <c r="G211" s="128">
        <f t="shared" ca="1" si="38"/>
        <v>28.205330286443111</v>
      </c>
      <c r="H211" s="128">
        <f t="shared" ca="1" si="39"/>
        <v>5.0053302864431117</v>
      </c>
      <c r="I211" s="17">
        <f t="shared" ca="1" si="40"/>
        <v>4.7612174478092752</v>
      </c>
      <c r="J211" s="136">
        <f ca="1">AVERAGE(I$20:I211)</f>
        <v>2.1662989123836742</v>
      </c>
      <c r="K211" s="17">
        <f t="shared" ca="1" si="41"/>
        <v>-1.0845951692317612</v>
      </c>
      <c r="L211" s="17">
        <f t="shared" ca="1" si="32"/>
        <v>2.8894002305341644</v>
      </c>
      <c r="M211" s="127">
        <f t="shared" ca="1" si="42"/>
        <v>17.982520999522425</v>
      </c>
      <c r="N211" s="128">
        <f t="shared" ca="1" si="43"/>
        <v>18.060263506763615</v>
      </c>
      <c r="O211" s="128">
        <f t="shared" ca="1" si="44"/>
        <v>0</v>
      </c>
      <c r="P211" s="17">
        <f t="shared" ca="1" si="33"/>
        <v>2.3806087239046376</v>
      </c>
      <c r="Q211" s="137">
        <f ca="1">AVERAGE(P$20:P211)</f>
        <v>1.748689501992799</v>
      </c>
      <c r="R211">
        <v>1.615</v>
      </c>
    </row>
    <row r="212" spans="2:18" x14ac:dyDescent="0.25">
      <c r="B212" s="126">
        <f t="shared" si="45"/>
        <v>193</v>
      </c>
      <c r="C212" s="17">
        <f t="shared" si="34"/>
        <v>3.2921262866077932</v>
      </c>
      <c r="D212" s="17">
        <f t="shared" ca="1" si="35"/>
        <v>0.6402433427865617</v>
      </c>
      <c r="E212" s="17">
        <f t="shared" ca="1" si="36"/>
        <v>3.3382295935885171</v>
      </c>
      <c r="F212" s="127">
        <f t="shared" ca="1" si="37"/>
        <v>28.169211580628954</v>
      </c>
      <c r="G212" s="128">
        <f t="shared" ca="1" si="38"/>
        <v>25.743724671850373</v>
      </c>
      <c r="H212" s="128">
        <f t="shared" ca="1" si="39"/>
        <v>2.5437246718503737</v>
      </c>
      <c r="I212" s="17">
        <f t="shared" ca="1" si="40"/>
        <v>2.4196657556924985</v>
      </c>
      <c r="J212" s="136">
        <f ca="1">AVERAGE(I$20:I212)</f>
        <v>2.1676116939552226</v>
      </c>
      <c r="K212" s="17">
        <f t="shared" ca="1" si="41"/>
        <v>-0.6402433427865617</v>
      </c>
      <c r="L212" s="17">
        <f t="shared" ref="L212:L275" ca="1" si="46">$C$4*($G$4-C212)*$J$4+$F$4*SQRT($J$4)*K212+C212</f>
        <v>3.0050273723481911</v>
      </c>
      <c r="M212" s="127">
        <f t="shared" ca="1" si="42"/>
        <v>20.186768647685341</v>
      </c>
      <c r="N212" s="128">
        <f t="shared" ca="1" si="43"/>
        <v>19.787179351924344</v>
      </c>
      <c r="O212" s="128">
        <f t="shared" ca="1" si="44"/>
        <v>0</v>
      </c>
      <c r="P212" s="17">
        <f t="shared" ref="P212:P275" ca="1" si="47">$D$7*AVERAGE(H212,O212)</f>
        <v>1.2098328778462493</v>
      </c>
      <c r="Q212" s="137">
        <f ca="1">AVERAGE(P$20:P212)</f>
        <v>1.7458974987588789</v>
      </c>
      <c r="R212">
        <v>1.615</v>
      </c>
    </row>
    <row r="213" spans="2:18" x14ac:dyDescent="0.25">
      <c r="B213" s="126">
        <f t="shared" si="45"/>
        <v>194</v>
      </c>
      <c r="C213" s="17">
        <f t="shared" ref="C213:C276" si="48">$C$7</f>
        <v>3.2921262866077932</v>
      </c>
      <c r="D213" s="17">
        <f t="shared" ref="D213:D276" ca="1" si="49">NORMSINV(RAND())</f>
        <v>0.77327513281488791</v>
      </c>
      <c r="E213" s="17">
        <f t="shared" ref="E213:E276" ca="1" si="50">$C$4*($G$4-C213)*$J$4+$F$4*SQRT($J$4)*D213+C213</f>
        <v>3.3728465001385253</v>
      </c>
      <c r="F213" s="127">
        <f t="shared" ref="F213:F276" ca="1" si="51">EXP(E213)</f>
        <v>29.161417006251671</v>
      </c>
      <c r="G213" s="128">
        <f t="shared" ref="G213:G276" ca="1" si="52">EXP(EXP(-$C$4*($K$4-$J$4))*LN(F213)+(1-EXP(-$C$4*($K$4-$J$4)))*$G$4+$F$4^2/(4*$C$4)*(1-EXP(-2*$C$4*($K$4-$J$4))))</f>
        <v>26.457261543444925</v>
      </c>
      <c r="H213" s="128">
        <f t="shared" ref="H213:H276" ca="1" si="53">MAX(0,G213-$I$4)</f>
        <v>3.2572615434449261</v>
      </c>
      <c r="I213" s="17">
        <f t="shared" ref="I213:I276" ca="1" si="54">$D$7*AVERAGE(A213,H213)</f>
        <v>3.0984030234194244</v>
      </c>
      <c r="J213" s="136">
        <f ca="1">AVERAGE(I$20:I213)</f>
        <v>2.1724095874060692</v>
      </c>
      <c r="K213" s="17">
        <f t="shared" ref="K213:K276" ca="1" si="55">-D213</f>
        <v>-0.77327513281488791</v>
      </c>
      <c r="L213" s="17">
        <f t="shared" ca="1" si="46"/>
        <v>2.9704104657981825</v>
      </c>
      <c r="M213" s="127">
        <f t="shared" ref="M213:M276" ca="1" si="56">EXP(L213)</f>
        <v>19.499922004611367</v>
      </c>
      <c r="N213" s="128">
        <f t="shared" ref="N213:N276" ca="1" si="57">EXP(EXP(-$C$4*($K$4-$J$4))*LN(M213)+(1-EXP(-$C$4*($K$4-$J$4)))*$G$4+$F$4^2/(4*$C$4)*(1-EXP(-2*$C$4*($K$4-$J$4))))</f>
        <v>19.253530696364578</v>
      </c>
      <c r="O213" s="128">
        <f t="shared" ref="O213:O276" ca="1" si="58">MAX(0,N213-$I$4)</f>
        <v>0</v>
      </c>
      <c r="P213" s="17">
        <f t="shared" ca="1" si="47"/>
        <v>1.5492015117097122</v>
      </c>
      <c r="Q213" s="137">
        <f ca="1">AVERAGE(P$20:P213)</f>
        <v>1.7448836019184195</v>
      </c>
      <c r="R213">
        <v>1.615</v>
      </c>
    </row>
    <row r="214" spans="2:18" x14ac:dyDescent="0.25">
      <c r="B214" s="126">
        <f t="shared" ref="B214:B277" si="59">B213+1</f>
        <v>195</v>
      </c>
      <c r="C214" s="17">
        <f t="shared" si="48"/>
        <v>3.2921262866077932</v>
      </c>
      <c r="D214" s="17">
        <f t="shared" ca="1" si="49"/>
        <v>-0.99395265351631679</v>
      </c>
      <c r="E214" s="17">
        <f t="shared" ca="1" si="50"/>
        <v>2.9129867995438059</v>
      </c>
      <c r="F214" s="127">
        <f t="shared" ca="1" si="51"/>
        <v>18.411708606423051</v>
      </c>
      <c r="G214" s="128">
        <f t="shared" ca="1" si="52"/>
        <v>18.399847101508854</v>
      </c>
      <c r="H214" s="128">
        <f t="shared" ca="1" si="53"/>
        <v>0</v>
      </c>
      <c r="I214" s="17">
        <f t="shared" ca="1" si="54"/>
        <v>0</v>
      </c>
      <c r="J214" s="136">
        <f ca="1">AVERAGE(I$20:I214)</f>
        <v>2.1612690254193714</v>
      </c>
      <c r="K214" s="17">
        <f t="shared" ca="1" si="55"/>
        <v>0.99395265351631679</v>
      </c>
      <c r="L214" s="17">
        <f t="shared" ca="1" si="46"/>
        <v>3.4302701663929023</v>
      </c>
      <c r="M214" s="127">
        <f t="shared" ca="1" si="56"/>
        <v>30.884985707816362</v>
      </c>
      <c r="N214" s="128">
        <f t="shared" ca="1" si="57"/>
        <v>27.684778816813683</v>
      </c>
      <c r="O214" s="128">
        <f t="shared" ca="1" si="58"/>
        <v>4.4847788168136837</v>
      </c>
      <c r="P214" s="17">
        <f t="shared" ca="1" si="47"/>
        <v>2.1330267864653369</v>
      </c>
      <c r="Q214" s="137">
        <f ca="1">AVERAGE(P$20:P214)</f>
        <v>1.7468740797878908</v>
      </c>
      <c r="R214">
        <v>1.615</v>
      </c>
    </row>
    <row r="215" spans="2:18" x14ac:dyDescent="0.25">
      <c r="B215" s="126">
        <f t="shared" si="59"/>
        <v>196</v>
      </c>
      <c r="C215" s="17">
        <f t="shared" si="48"/>
        <v>3.2921262866077932</v>
      </c>
      <c r="D215" s="17">
        <f t="shared" ca="1" si="49"/>
        <v>1.5758087101858109</v>
      </c>
      <c r="E215" s="17">
        <f t="shared" ca="1" si="50"/>
        <v>3.5816780121040326</v>
      </c>
      <c r="F215" s="127">
        <f t="shared" ca="1" si="51"/>
        <v>35.933787616085937</v>
      </c>
      <c r="G215" s="128">
        <f t="shared" ca="1" si="52"/>
        <v>31.201362114814106</v>
      </c>
      <c r="H215" s="128">
        <f t="shared" ca="1" si="53"/>
        <v>8.001362114814107</v>
      </c>
      <c r="I215" s="17">
        <f t="shared" ca="1" si="54"/>
        <v>7.6111310796964391</v>
      </c>
      <c r="J215" s="136">
        <f ca="1">AVERAGE(I$20:I215)</f>
        <v>2.1890744440636425</v>
      </c>
      <c r="K215" s="17">
        <f t="shared" ca="1" si="55"/>
        <v>-1.5758087101858109</v>
      </c>
      <c r="L215" s="17">
        <f t="shared" ca="1" si="46"/>
        <v>2.7615789538326752</v>
      </c>
      <c r="M215" s="127">
        <f t="shared" ca="1" si="56"/>
        <v>15.824809876465631</v>
      </c>
      <c r="N215" s="128">
        <f t="shared" ca="1" si="57"/>
        <v>16.326072412928628</v>
      </c>
      <c r="O215" s="128">
        <f t="shared" ca="1" si="58"/>
        <v>0</v>
      </c>
      <c r="P215" s="17">
        <f t="shared" ca="1" si="47"/>
        <v>3.8055655398482195</v>
      </c>
      <c r="Q215" s="137">
        <f ca="1">AVERAGE(P$20:P215)</f>
        <v>1.7573776076453413</v>
      </c>
      <c r="R215">
        <v>1.615</v>
      </c>
    </row>
    <row r="216" spans="2:18" x14ac:dyDescent="0.25">
      <c r="B216" s="126">
        <f t="shared" si="59"/>
        <v>197</v>
      </c>
      <c r="C216" s="17">
        <f t="shared" si="48"/>
        <v>3.2921262866077932</v>
      </c>
      <c r="D216" s="17">
        <f t="shared" ca="1" si="49"/>
        <v>0.68155031840433367</v>
      </c>
      <c r="E216" s="17">
        <f t="shared" ca="1" si="50"/>
        <v>3.3489783004541422</v>
      </c>
      <c r="F216" s="127">
        <f t="shared" ca="1" si="51"/>
        <v>28.47362728525631</v>
      </c>
      <c r="G216" s="128">
        <f t="shared" ca="1" si="52"/>
        <v>25.963196507809986</v>
      </c>
      <c r="H216" s="128">
        <f t="shared" ca="1" si="53"/>
        <v>2.7631965078099867</v>
      </c>
      <c r="I216" s="17">
        <f t="shared" ca="1" si="54"/>
        <v>2.6284338239064762</v>
      </c>
      <c r="J216" s="136">
        <f ca="1">AVERAGE(I$20:I216)</f>
        <v>2.191304694722743</v>
      </c>
      <c r="K216" s="17">
        <f t="shared" ca="1" si="55"/>
        <v>-0.68155031840433367</v>
      </c>
      <c r="L216" s="17">
        <f t="shared" ca="1" si="46"/>
        <v>2.9942786654825659</v>
      </c>
      <c r="M216" s="127">
        <f t="shared" ca="1" si="56"/>
        <v>19.970948958101339</v>
      </c>
      <c r="N216" s="128">
        <f t="shared" ca="1" si="57"/>
        <v>19.61991456310983</v>
      </c>
      <c r="O216" s="128">
        <f t="shared" ca="1" si="58"/>
        <v>0</v>
      </c>
      <c r="P216" s="17">
        <f t="shared" ca="1" si="47"/>
        <v>1.3142169119532381</v>
      </c>
      <c r="Q216" s="137">
        <f ca="1">AVERAGE(P$20:P216)</f>
        <v>1.7551280609667013</v>
      </c>
      <c r="R216">
        <v>1.615</v>
      </c>
    </row>
    <row r="217" spans="2:18" x14ac:dyDescent="0.25">
      <c r="B217" s="126">
        <f t="shared" si="59"/>
        <v>198</v>
      </c>
      <c r="C217" s="17">
        <f t="shared" si="48"/>
        <v>3.2921262866077932</v>
      </c>
      <c r="D217" s="17">
        <f t="shared" ca="1" si="49"/>
        <v>-8.2523001765366644E-2</v>
      </c>
      <c r="E217" s="17">
        <f t="shared" ca="1" si="50"/>
        <v>3.150154735680359</v>
      </c>
      <c r="F217" s="127">
        <f t="shared" ca="1" si="51"/>
        <v>23.339675782156181</v>
      </c>
      <c r="G217" s="128">
        <f t="shared" ca="1" si="52"/>
        <v>22.190250090974747</v>
      </c>
      <c r="H217" s="128">
        <f t="shared" ca="1" si="53"/>
        <v>0</v>
      </c>
      <c r="I217" s="17">
        <f t="shared" ca="1" si="54"/>
        <v>0</v>
      </c>
      <c r="J217" s="136">
        <f ca="1">AVERAGE(I$20:I217)</f>
        <v>2.1802374992948503</v>
      </c>
      <c r="K217" s="17">
        <f t="shared" ca="1" si="55"/>
        <v>8.2523001765366644E-2</v>
      </c>
      <c r="L217" s="17">
        <f t="shared" ca="1" si="46"/>
        <v>3.1931022302563488</v>
      </c>
      <c r="M217" s="127">
        <f t="shared" ca="1" si="56"/>
        <v>24.363892732417476</v>
      </c>
      <c r="N217" s="128">
        <f t="shared" ca="1" si="57"/>
        <v>22.95583398925482</v>
      </c>
      <c r="O217" s="128">
        <f t="shared" ca="1" si="58"/>
        <v>0</v>
      </c>
      <c r="P217" s="17">
        <f t="shared" ca="1" si="47"/>
        <v>0</v>
      </c>
      <c r="Q217" s="137">
        <f ca="1">AVERAGE(P$20:P217)</f>
        <v>1.7462637778305057</v>
      </c>
      <c r="R217">
        <v>1.615</v>
      </c>
    </row>
    <row r="218" spans="2:18" x14ac:dyDescent="0.25">
      <c r="B218" s="126">
        <f t="shared" si="59"/>
        <v>199</v>
      </c>
      <c r="C218" s="17">
        <f t="shared" si="48"/>
        <v>3.2921262866077932</v>
      </c>
      <c r="D218" s="17">
        <f t="shared" ca="1" si="49"/>
        <v>-1.1766496754717082</v>
      </c>
      <c r="E218" s="17">
        <f t="shared" ca="1" si="50"/>
        <v>2.8654462399929796</v>
      </c>
      <c r="F218" s="127">
        <f t="shared" ca="1" si="51"/>
        <v>17.556886041497972</v>
      </c>
      <c r="G218" s="128">
        <f t="shared" ca="1" si="52"/>
        <v>17.72180389109014</v>
      </c>
      <c r="H218" s="128">
        <f t="shared" ca="1" si="53"/>
        <v>0</v>
      </c>
      <c r="I218" s="17">
        <f t="shared" ca="1" si="54"/>
        <v>0</v>
      </c>
      <c r="J218" s="136">
        <f ca="1">AVERAGE(I$20:I218)</f>
        <v>2.1692815319617105</v>
      </c>
      <c r="K218" s="17">
        <f t="shared" ca="1" si="55"/>
        <v>1.1766496754717082</v>
      </c>
      <c r="L218" s="17">
        <f t="shared" ca="1" si="46"/>
        <v>3.4778107259437281</v>
      </c>
      <c r="M218" s="127">
        <f t="shared" ca="1" si="56"/>
        <v>32.388736580153697</v>
      </c>
      <c r="N218" s="128">
        <f t="shared" ca="1" si="57"/>
        <v>28.744009379573832</v>
      </c>
      <c r="O218" s="128">
        <f t="shared" ca="1" si="58"/>
        <v>5.5440093795738328</v>
      </c>
      <c r="P218" s="17">
        <f t="shared" ca="1" si="47"/>
        <v>2.6368124257792886</v>
      </c>
      <c r="Q218" s="137">
        <f ca="1">AVERAGE(P$20:P218)</f>
        <v>1.7507388966644191</v>
      </c>
      <c r="R218">
        <v>1.615</v>
      </c>
    </row>
    <row r="219" spans="2:18" x14ac:dyDescent="0.25">
      <c r="B219" s="126">
        <f t="shared" si="59"/>
        <v>200</v>
      </c>
      <c r="C219" s="17">
        <f t="shared" si="48"/>
        <v>3.2921262866077932</v>
      </c>
      <c r="D219" s="17">
        <f t="shared" ca="1" si="49"/>
        <v>0.16418653103755787</v>
      </c>
      <c r="E219" s="17">
        <f t="shared" ca="1" si="50"/>
        <v>3.2143523296555783</v>
      </c>
      <c r="F219" s="127">
        <f t="shared" ca="1" si="51"/>
        <v>24.887168009566086</v>
      </c>
      <c r="G219" s="128">
        <f t="shared" ca="1" si="52"/>
        <v>23.344350969667744</v>
      </c>
      <c r="H219" s="128">
        <f t="shared" ca="1" si="53"/>
        <v>0.14435096966774452</v>
      </c>
      <c r="I219" s="17">
        <f t="shared" ca="1" si="54"/>
        <v>0.13731088980316863</v>
      </c>
      <c r="J219" s="136">
        <f ca="1">AVERAGE(I$20:I219)</f>
        <v>2.1591216787509175</v>
      </c>
      <c r="K219" s="17">
        <f t="shared" ca="1" si="55"/>
        <v>-0.16418653103755787</v>
      </c>
      <c r="L219" s="17">
        <f t="shared" ca="1" si="46"/>
        <v>3.1289046362811299</v>
      </c>
      <c r="M219" s="127">
        <f t="shared" ca="1" si="56"/>
        <v>22.848937932483139</v>
      </c>
      <c r="N219" s="128">
        <f t="shared" ca="1" si="57"/>
        <v>21.820940660562453</v>
      </c>
      <c r="O219" s="128">
        <f t="shared" ca="1" si="58"/>
        <v>0</v>
      </c>
      <c r="P219" s="17">
        <f t="shared" ca="1" si="47"/>
        <v>6.8655444901584317E-2</v>
      </c>
      <c r="Q219" s="137">
        <f ca="1">AVERAGE(P$20:P219)</f>
        <v>1.7423284794056051</v>
      </c>
      <c r="R219">
        <v>1.615</v>
      </c>
    </row>
    <row r="220" spans="2:18" x14ac:dyDescent="0.25">
      <c r="B220" s="126">
        <f t="shared" si="59"/>
        <v>201</v>
      </c>
      <c r="C220" s="17">
        <f t="shared" si="48"/>
        <v>3.2921262866077932</v>
      </c>
      <c r="D220" s="17">
        <f t="shared" ca="1" si="49"/>
        <v>1.3716407920583151</v>
      </c>
      <c r="E220" s="17">
        <f t="shared" ca="1" si="50"/>
        <v>3.5285503969616339</v>
      </c>
      <c r="F220" s="127">
        <f t="shared" ca="1" si="51"/>
        <v>34.074537243482972</v>
      </c>
      <c r="G220" s="128">
        <f t="shared" ca="1" si="52"/>
        <v>29.919265011980972</v>
      </c>
      <c r="H220" s="128">
        <f t="shared" ca="1" si="53"/>
        <v>6.7192650119809727</v>
      </c>
      <c r="I220" s="17">
        <f t="shared" ca="1" si="54"/>
        <v>6.391562590414444</v>
      </c>
      <c r="J220" s="136">
        <f ca="1">AVERAGE(I$20:I220)</f>
        <v>2.1801785987094426</v>
      </c>
      <c r="K220" s="17">
        <f t="shared" ca="1" si="55"/>
        <v>-1.3716407920583151</v>
      </c>
      <c r="L220" s="17">
        <f t="shared" ca="1" si="46"/>
        <v>2.8147065689750739</v>
      </c>
      <c r="M220" s="127">
        <f t="shared" ca="1" si="56"/>
        <v>16.688278203238493</v>
      </c>
      <c r="N220" s="128">
        <f t="shared" ca="1" si="57"/>
        <v>17.025675499196883</v>
      </c>
      <c r="O220" s="128">
        <f t="shared" ca="1" si="58"/>
        <v>0</v>
      </c>
      <c r="P220" s="17">
        <f t="shared" ca="1" si="47"/>
        <v>3.195781295207222</v>
      </c>
      <c r="Q220" s="137">
        <f ca="1">AVERAGE(P$20:P220)</f>
        <v>1.7495595879419314</v>
      </c>
      <c r="R220">
        <v>1.615</v>
      </c>
    </row>
    <row r="221" spans="2:18" x14ac:dyDescent="0.25">
      <c r="B221" s="126">
        <f t="shared" si="59"/>
        <v>202</v>
      </c>
      <c r="C221" s="17">
        <f t="shared" si="48"/>
        <v>3.2921262866077932</v>
      </c>
      <c r="D221" s="17">
        <f t="shared" ca="1" si="49"/>
        <v>0.9438645065529272</v>
      </c>
      <c r="E221" s="17">
        <f t="shared" ca="1" si="50"/>
        <v>3.4172364644309461</v>
      </c>
      <c r="F221" s="127">
        <f t="shared" ca="1" si="51"/>
        <v>30.485051979138831</v>
      </c>
      <c r="G221" s="128">
        <f t="shared" ca="1" si="52"/>
        <v>27.401259926196794</v>
      </c>
      <c r="H221" s="128">
        <f t="shared" ca="1" si="53"/>
        <v>4.2012599261967942</v>
      </c>
      <c r="I221" s="17">
        <f t="shared" ca="1" si="54"/>
        <v>3.9963620617740889</v>
      </c>
      <c r="J221" s="136">
        <f ca="1">AVERAGE(I$20:I221)</f>
        <v>2.1891696059523369</v>
      </c>
      <c r="K221" s="17">
        <f t="shared" ca="1" si="55"/>
        <v>-0.9438645065529272</v>
      </c>
      <c r="L221" s="17">
        <f t="shared" ca="1" si="46"/>
        <v>2.9260205015057621</v>
      </c>
      <c r="M221" s="127">
        <f t="shared" ca="1" si="56"/>
        <v>18.65325201200195</v>
      </c>
      <c r="N221" s="128">
        <f t="shared" ca="1" si="57"/>
        <v>18.590229012844006</v>
      </c>
      <c r="O221" s="128">
        <f t="shared" ca="1" si="58"/>
        <v>0</v>
      </c>
      <c r="P221" s="17">
        <f t="shared" ca="1" si="47"/>
        <v>1.9981810308870445</v>
      </c>
      <c r="Q221" s="137">
        <f ca="1">AVERAGE(P$20:P221)</f>
        <v>1.7507903871644321</v>
      </c>
      <c r="R221">
        <v>1.615</v>
      </c>
    </row>
    <row r="222" spans="2:18" x14ac:dyDescent="0.25">
      <c r="B222" s="126">
        <f t="shared" si="59"/>
        <v>203</v>
      </c>
      <c r="C222" s="17">
        <f t="shared" si="48"/>
        <v>3.2921262866077932</v>
      </c>
      <c r="D222" s="17">
        <f t="shared" ca="1" si="49"/>
        <v>0.10666326488717459</v>
      </c>
      <c r="E222" s="17">
        <f t="shared" ca="1" si="50"/>
        <v>3.1993838959574741</v>
      </c>
      <c r="F222" s="127">
        <f t="shared" ca="1" si="51"/>
        <v>24.517420261205775</v>
      </c>
      <c r="G222" s="128">
        <f t="shared" ca="1" si="52"/>
        <v>23.07000402599521</v>
      </c>
      <c r="H222" s="128">
        <f t="shared" ca="1" si="53"/>
        <v>0</v>
      </c>
      <c r="I222" s="17">
        <f t="shared" ca="1" si="54"/>
        <v>0</v>
      </c>
      <c r="J222" s="136">
        <f ca="1">AVERAGE(I$20:I222)</f>
        <v>2.1783855192235078</v>
      </c>
      <c r="K222" s="17">
        <f t="shared" ca="1" si="55"/>
        <v>-0.10666326488717459</v>
      </c>
      <c r="L222" s="17">
        <f t="shared" ca="1" si="46"/>
        <v>3.1438730699792337</v>
      </c>
      <c r="M222" s="127">
        <f t="shared" ca="1" si="56"/>
        <v>23.193523262544467</v>
      </c>
      <c r="N222" s="128">
        <f t="shared" ca="1" si="57"/>
        <v>22.080433826300052</v>
      </c>
      <c r="O222" s="128">
        <f t="shared" ca="1" si="58"/>
        <v>0</v>
      </c>
      <c r="P222" s="17">
        <f t="shared" ca="1" si="47"/>
        <v>0</v>
      </c>
      <c r="Q222" s="137">
        <f ca="1">AVERAGE(P$20:P222)</f>
        <v>1.7421658039764298</v>
      </c>
      <c r="R222">
        <v>1.615</v>
      </c>
    </row>
    <row r="223" spans="2:18" x14ac:dyDescent="0.25">
      <c r="B223" s="126">
        <f t="shared" si="59"/>
        <v>204</v>
      </c>
      <c r="C223" s="17">
        <f t="shared" si="48"/>
        <v>3.2921262866077932</v>
      </c>
      <c r="D223" s="17">
        <f t="shared" ca="1" si="49"/>
        <v>1.5476234693778679</v>
      </c>
      <c r="E223" s="17">
        <f t="shared" ca="1" si="50"/>
        <v>3.5743437813391132</v>
      </c>
      <c r="F223" s="127">
        <f t="shared" ca="1" si="51"/>
        <v>35.671205023163637</v>
      </c>
      <c r="G223" s="128">
        <f t="shared" ca="1" si="52"/>
        <v>31.021152722256097</v>
      </c>
      <c r="H223" s="128">
        <f t="shared" ca="1" si="53"/>
        <v>7.8211527222560981</v>
      </c>
      <c r="I223" s="17">
        <f t="shared" ca="1" si="54"/>
        <v>7.4397106029238609</v>
      </c>
      <c r="J223" s="136">
        <f ca="1">AVERAGE(I$20:I223)</f>
        <v>2.2041763284573328</v>
      </c>
      <c r="K223" s="17">
        <f t="shared" ca="1" si="55"/>
        <v>-1.5476234693778679</v>
      </c>
      <c r="L223" s="17">
        <f t="shared" ca="1" si="46"/>
        <v>2.7689131845975945</v>
      </c>
      <c r="M223" s="127">
        <f t="shared" ca="1" si="56"/>
        <v>15.941299342049046</v>
      </c>
      <c r="N223" s="128">
        <f t="shared" ca="1" si="57"/>
        <v>16.420914523366424</v>
      </c>
      <c r="O223" s="128">
        <f t="shared" ca="1" si="58"/>
        <v>0</v>
      </c>
      <c r="P223" s="17">
        <f t="shared" ca="1" si="47"/>
        <v>3.7198553014619304</v>
      </c>
      <c r="Q223" s="137">
        <f ca="1">AVERAGE(P$20:P223)</f>
        <v>1.7518603603366529</v>
      </c>
      <c r="R223">
        <v>1.615</v>
      </c>
    </row>
    <row r="224" spans="2:18" x14ac:dyDescent="0.25">
      <c r="B224" s="126">
        <f t="shared" si="59"/>
        <v>205</v>
      </c>
      <c r="C224" s="17">
        <f t="shared" si="48"/>
        <v>3.2921262866077932</v>
      </c>
      <c r="D224" s="17">
        <f t="shared" ca="1" si="49"/>
        <v>0.81675807450665161</v>
      </c>
      <c r="E224" s="17">
        <f t="shared" ca="1" si="50"/>
        <v>3.3841614266590416</v>
      </c>
      <c r="F224" s="127">
        <f t="shared" ca="1" si="51"/>
        <v>29.493250090084356</v>
      </c>
      <c r="G224" s="128">
        <f t="shared" ca="1" si="52"/>
        <v>26.694751403189663</v>
      </c>
      <c r="H224" s="128">
        <f t="shared" ca="1" si="53"/>
        <v>3.4947514031896638</v>
      </c>
      <c r="I224" s="17">
        <f t="shared" ca="1" si="54"/>
        <v>3.3243103660291666</v>
      </c>
      <c r="J224" s="136">
        <f ca="1">AVERAGE(I$20:I224)</f>
        <v>2.2096403969332932</v>
      </c>
      <c r="K224" s="17">
        <f t="shared" ca="1" si="55"/>
        <v>-0.81675807450665161</v>
      </c>
      <c r="L224" s="17">
        <f t="shared" ca="1" si="46"/>
        <v>2.9590955392776666</v>
      </c>
      <c r="M224" s="127">
        <f t="shared" ca="1" si="56"/>
        <v>19.280525388995166</v>
      </c>
      <c r="N224" s="128">
        <f t="shared" ca="1" si="57"/>
        <v>19.082241657721433</v>
      </c>
      <c r="O224" s="128">
        <f t="shared" ca="1" si="58"/>
        <v>0</v>
      </c>
      <c r="P224" s="17">
        <f t="shared" ca="1" si="47"/>
        <v>1.6621551830145833</v>
      </c>
      <c r="Q224" s="137">
        <f ca="1">AVERAGE(P$20:P224)</f>
        <v>1.7514227741058135</v>
      </c>
      <c r="R224">
        <v>1.615</v>
      </c>
    </row>
    <row r="225" spans="2:18" x14ac:dyDescent="0.25">
      <c r="B225" s="126">
        <f t="shared" si="59"/>
        <v>206</v>
      </c>
      <c r="C225" s="17">
        <f t="shared" si="48"/>
        <v>3.2921262866077932</v>
      </c>
      <c r="D225" s="17">
        <f t="shared" ca="1" si="49"/>
        <v>-1.2589725884026848</v>
      </c>
      <c r="E225" s="17">
        <f t="shared" ca="1" si="50"/>
        <v>2.8440245588801472</v>
      </c>
      <c r="F225" s="127">
        <f t="shared" ca="1" si="51"/>
        <v>17.184787742129789</v>
      </c>
      <c r="G225" s="128">
        <f t="shared" ca="1" si="52"/>
        <v>17.424500838854545</v>
      </c>
      <c r="H225" s="128">
        <f t="shared" ca="1" si="53"/>
        <v>0</v>
      </c>
      <c r="I225" s="17">
        <f t="shared" ca="1" si="54"/>
        <v>0</v>
      </c>
      <c r="J225" s="136">
        <f ca="1">AVERAGE(I$20:I225)</f>
        <v>2.1989139872394423</v>
      </c>
      <c r="K225" s="17">
        <f t="shared" ca="1" si="55"/>
        <v>1.2589725884026848</v>
      </c>
      <c r="L225" s="17">
        <f t="shared" ca="1" si="46"/>
        <v>3.499232407056561</v>
      </c>
      <c r="M225" s="127">
        <f t="shared" ca="1" si="56"/>
        <v>33.090042524748725</v>
      </c>
      <c r="N225" s="128">
        <f t="shared" ca="1" si="57"/>
        <v>29.234449926540893</v>
      </c>
      <c r="O225" s="128">
        <f t="shared" ca="1" si="58"/>
        <v>6.0344499265408942</v>
      </c>
      <c r="P225" s="17">
        <f t="shared" ca="1" si="47"/>
        <v>2.8700731654009353</v>
      </c>
      <c r="Q225" s="137">
        <f ca="1">AVERAGE(P$20:P225)</f>
        <v>1.7568531158111296</v>
      </c>
      <c r="R225">
        <v>1.615</v>
      </c>
    </row>
    <row r="226" spans="2:18" x14ac:dyDescent="0.25">
      <c r="B226" s="126">
        <f t="shared" si="59"/>
        <v>207</v>
      </c>
      <c r="C226" s="17">
        <f t="shared" si="48"/>
        <v>3.2921262866077932</v>
      </c>
      <c r="D226" s="17">
        <f t="shared" ca="1" si="49"/>
        <v>-0.40199438444687985</v>
      </c>
      <c r="E226" s="17">
        <f t="shared" ca="1" si="50"/>
        <v>3.0670233954395552</v>
      </c>
      <c r="F226" s="127">
        <f t="shared" ca="1" si="51"/>
        <v>21.477876287152117</v>
      </c>
      <c r="G226" s="128">
        <f t="shared" ca="1" si="52"/>
        <v>20.780134981616094</v>
      </c>
      <c r="H226" s="128">
        <f t="shared" ca="1" si="53"/>
        <v>0</v>
      </c>
      <c r="I226" s="17">
        <f t="shared" ca="1" si="54"/>
        <v>0</v>
      </c>
      <c r="J226" s="136">
        <f ca="1">AVERAGE(I$20:I226)</f>
        <v>2.1882912143542277</v>
      </c>
      <c r="K226" s="17">
        <f t="shared" ca="1" si="55"/>
        <v>0.40199438444687985</v>
      </c>
      <c r="L226" s="17">
        <f t="shared" ca="1" si="46"/>
        <v>3.2762335704971526</v>
      </c>
      <c r="M226" s="127">
        <f t="shared" ca="1" si="56"/>
        <v>26.475865190918057</v>
      </c>
      <c r="N226" s="128">
        <f t="shared" ca="1" si="57"/>
        <v>24.513589431402561</v>
      </c>
      <c r="O226" s="128">
        <f t="shared" ca="1" si="58"/>
        <v>1.313589431402562</v>
      </c>
      <c r="P226" s="17">
        <f t="shared" ca="1" si="47"/>
        <v>0.62476245943163966</v>
      </c>
      <c r="Q226" s="137">
        <f ca="1">AVERAGE(P$20:P226)</f>
        <v>1.7513840788237889</v>
      </c>
      <c r="R226">
        <v>1.615</v>
      </c>
    </row>
    <row r="227" spans="2:18" x14ac:dyDescent="0.25">
      <c r="B227" s="126">
        <f t="shared" si="59"/>
        <v>208</v>
      </c>
      <c r="C227" s="17">
        <f t="shared" si="48"/>
        <v>3.2921262866077932</v>
      </c>
      <c r="D227" s="17">
        <f t="shared" ca="1" si="49"/>
        <v>-0.73238879849668592</v>
      </c>
      <c r="E227" s="17">
        <f t="shared" ca="1" si="50"/>
        <v>2.9810497153637505</v>
      </c>
      <c r="F227" s="127">
        <f t="shared" ca="1" si="51"/>
        <v>19.7084940991952</v>
      </c>
      <c r="G227" s="128">
        <f t="shared" ca="1" si="52"/>
        <v>19.415993437036164</v>
      </c>
      <c r="H227" s="128">
        <f t="shared" ca="1" si="53"/>
        <v>0</v>
      </c>
      <c r="I227" s="17">
        <f t="shared" ca="1" si="54"/>
        <v>0</v>
      </c>
      <c r="J227" s="136">
        <f ca="1">AVERAGE(I$20:I227)</f>
        <v>2.177770583515986</v>
      </c>
      <c r="K227" s="17">
        <f t="shared" ca="1" si="55"/>
        <v>0.73238879849668592</v>
      </c>
      <c r="L227" s="17">
        <f t="shared" ca="1" si="46"/>
        <v>3.3622072505729572</v>
      </c>
      <c r="M227" s="127">
        <f t="shared" ca="1" si="56"/>
        <v>28.852806018754922</v>
      </c>
      <c r="N227" s="128">
        <f t="shared" ca="1" si="57"/>
        <v>26.235881203832019</v>
      </c>
      <c r="O227" s="128">
        <f t="shared" ca="1" si="58"/>
        <v>3.0358812038320195</v>
      </c>
      <c r="P227" s="17">
        <f t="shared" ca="1" si="47"/>
        <v>1.4439097651868333</v>
      </c>
      <c r="Q227" s="137">
        <f ca="1">AVERAGE(P$20:P227)</f>
        <v>1.7499058369313036</v>
      </c>
      <c r="R227">
        <v>1.615</v>
      </c>
    </row>
    <row r="228" spans="2:18" x14ac:dyDescent="0.25">
      <c r="B228" s="126">
        <f t="shared" si="59"/>
        <v>209</v>
      </c>
      <c r="C228" s="17">
        <f t="shared" si="48"/>
        <v>3.2921262866077932</v>
      </c>
      <c r="D228" s="17">
        <f t="shared" ca="1" si="49"/>
        <v>0.96329586085630581</v>
      </c>
      <c r="E228" s="17">
        <f t="shared" ca="1" si="50"/>
        <v>3.422292800032511</v>
      </c>
      <c r="F228" s="127">
        <f t="shared" ca="1" si="51"/>
        <v>30.639584988916727</v>
      </c>
      <c r="G228" s="128">
        <f t="shared" ca="1" si="52"/>
        <v>27.510902789776647</v>
      </c>
      <c r="H228" s="128">
        <f t="shared" ca="1" si="53"/>
        <v>4.3109027897766481</v>
      </c>
      <c r="I228" s="17">
        <f t="shared" ca="1" si="54"/>
        <v>4.1006575797977636</v>
      </c>
      <c r="J228" s="136">
        <f ca="1">AVERAGE(I$20:I228)</f>
        <v>2.1869709997661384</v>
      </c>
      <c r="K228" s="17">
        <f t="shared" ca="1" si="55"/>
        <v>-0.96329586085630581</v>
      </c>
      <c r="L228" s="17">
        <f t="shared" ca="1" si="46"/>
        <v>2.9209641659041967</v>
      </c>
      <c r="M228" s="127">
        <f t="shared" ca="1" si="56"/>
        <v>18.559172957843636</v>
      </c>
      <c r="N228" s="128">
        <f t="shared" ca="1" si="57"/>
        <v>18.516138898130237</v>
      </c>
      <c r="O228" s="128">
        <f t="shared" ca="1" si="58"/>
        <v>0</v>
      </c>
      <c r="P228" s="17">
        <f t="shared" ca="1" si="47"/>
        <v>2.0503287898988818</v>
      </c>
      <c r="Q228" s="137">
        <f ca="1">AVERAGE(P$20:P228)</f>
        <v>1.7513432673282776</v>
      </c>
      <c r="R228">
        <v>1.615</v>
      </c>
    </row>
    <row r="229" spans="2:18" x14ac:dyDescent="0.25">
      <c r="B229" s="126">
        <f t="shared" si="59"/>
        <v>210</v>
      </c>
      <c r="C229" s="17">
        <f t="shared" si="48"/>
        <v>3.2921262866077932</v>
      </c>
      <c r="D229" s="17">
        <f t="shared" ca="1" si="49"/>
        <v>-0.84656903709401377</v>
      </c>
      <c r="E229" s="17">
        <f t="shared" ca="1" si="50"/>
        <v>2.9513382708395524</v>
      </c>
      <c r="F229" s="127">
        <f t="shared" ca="1" si="51"/>
        <v>19.13153978568662</v>
      </c>
      <c r="G229" s="128">
        <f t="shared" ca="1" si="52"/>
        <v>18.965690918633829</v>
      </c>
      <c r="H229" s="128">
        <f t="shared" ca="1" si="53"/>
        <v>0</v>
      </c>
      <c r="I229" s="17">
        <f t="shared" ca="1" si="54"/>
        <v>0</v>
      </c>
      <c r="J229" s="136">
        <f ca="1">AVERAGE(I$20:I229)</f>
        <v>2.1765568521482042</v>
      </c>
      <c r="K229" s="17">
        <f t="shared" ca="1" si="55"/>
        <v>0.84656903709401377</v>
      </c>
      <c r="L229" s="17">
        <f t="shared" ca="1" si="46"/>
        <v>3.3919186950971554</v>
      </c>
      <c r="M229" s="127">
        <f t="shared" ca="1" si="56"/>
        <v>29.722926828466296</v>
      </c>
      <c r="N229" s="128">
        <f t="shared" ca="1" si="57"/>
        <v>26.858799895762338</v>
      </c>
      <c r="O229" s="128">
        <f t="shared" ca="1" si="58"/>
        <v>3.6587998957623391</v>
      </c>
      <c r="P229" s="17">
        <f t="shared" ca="1" si="47"/>
        <v>1.7401790596046411</v>
      </c>
      <c r="Q229" s="137">
        <f ca="1">AVERAGE(P$20:P229)</f>
        <v>1.7512901044343556</v>
      </c>
      <c r="R229">
        <v>1.615</v>
      </c>
    </row>
    <row r="230" spans="2:18" x14ac:dyDescent="0.25">
      <c r="B230" s="126">
        <f t="shared" si="59"/>
        <v>211</v>
      </c>
      <c r="C230" s="17">
        <f t="shared" si="48"/>
        <v>3.2921262866077932</v>
      </c>
      <c r="D230" s="17">
        <f t="shared" ca="1" si="49"/>
        <v>-0.46363993533304892</v>
      </c>
      <c r="E230" s="17">
        <f t="shared" ca="1" si="50"/>
        <v>3.0509822802008899</v>
      </c>
      <c r="F230" s="127">
        <f t="shared" ca="1" si="51"/>
        <v>21.136095797465671</v>
      </c>
      <c r="G230" s="128">
        <f t="shared" ca="1" si="52"/>
        <v>20.518532837369342</v>
      </c>
      <c r="H230" s="128">
        <f t="shared" ca="1" si="53"/>
        <v>0</v>
      </c>
      <c r="I230" s="17">
        <f t="shared" ca="1" si="54"/>
        <v>0</v>
      </c>
      <c r="J230" s="136">
        <f ca="1">AVERAGE(I$20:I230)</f>
        <v>2.1662414168299664</v>
      </c>
      <c r="K230" s="17">
        <f t="shared" ca="1" si="55"/>
        <v>0.46363993533304892</v>
      </c>
      <c r="L230" s="17">
        <f t="shared" ca="1" si="46"/>
        <v>3.2922746857358178</v>
      </c>
      <c r="M230" s="127">
        <f t="shared" ca="1" si="56"/>
        <v>26.903992232758458</v>
      </c>
      <c r="N230" s="128">
        <f t="shared" ca="1" si="57"/>
        <v>24.826126765785467</v>
      </c>
      <c r="O230" s="128">
        <f t="shared" ca="1" si="58"/>
        <v>1.6261267657854681</v>
      </c>
      <c r="P230" s="17">
        <f t="shared" ca="1" si="47"/>
        <v>0.77340981379165907</v>
      </c>
      <c r="Q230" s="137">
        <f ca="1">AVERAGE(P$20:P230)</f>
        <v>1.7466556006872338</v>
      </c>
      <c r="R230">
        <v>1.615</v>
      </c>
    </row>
    <row r="231" spans="2:18" x14ac:dyDescent="0.25">
      <c r="B231" s="126">
        <f t="shared" si="59"/>
        <v>212</v>
      </c>
      <c r="C231" s="17">
        <f t="shared" si="48"/>
        <v>3.2921262866077932</v>
      </c>
      <c r="D231" s="17">
        <f t="shared" ca="1" si="49"/>
        <v>0.39840074350649957</v>
      </c>
      <c r="E231" s="17">
        <f t="shared" ca="1" si="50"/>
        <v>3.2752984501580147</v>
      </c>
      <c r="F231" s="127">
        <f t="shared" ca="1" si="51"/>
        <v>26.451118643185112</v>
      </c>
      <c r="G231" s="128">
        <f t="shared" ca="1" si="52"/>
        <v>24.495491849475215</v>
      </c>
      <c r="H231" s="128">
        <f t="shared" ca="1" si="53"/>
        <v>1.2954918494752157</v>
      </c>
      <c r="I231" s="17">
        <f t="shared" ca="1" si="54"/>
        <v>1.232309966421675</v>
      </c>
      <c r="J231" s="136">
        <f ca="1">AVERAGE(I$20:I231)</f>
        <v>2.1618360797997385</v>
      </c>
      <c r="K231" s="17">
        <f t="shared" ca="1" si="55"/>
        <v>-0.39840074350649957</v>
      </c>
      <c r="L231" s="17">
        <f t="shared" ca="1" si="46"/>
        <v>3.0679585157786935</v>
      </c>
      <c r="M231" s="127">
        <f t="shared" ca="1" si="56"/>
        <v>21.497970079702533</v>
      </c>
      <c r="N231" s="128">
        <f t="shared" ca="1" si="57"/>
        <v>20.795487610483583</v>
      </c>
      <c r="O231" s="128">
        <f t="shared" ca="1" si="58"/>
        <v>0</v>
      </c>
      <c r="P231" s="17">
        <f t="shared" ca="1" si="47"/>
        <v>0.6161549832108375</v>
      </c>
      <c r="Q231" s="137">
        <f ca="1">AVERAGE(P$20:P231)</f>
        <v>1.7413230506047979</v>
      </c>
      <c r="R231">
        <v>1.615</v>
      </c>
    </row>
    <row r="232" spans="2:18" x14ac:dyDescent="0.25">
      <c r="B232" s="126">
        <f t="shared" si="59"/>
        <v>213</v>
      </c>
      <c r="C232" s="17">
        <f t="shared" si="48"/>
        <v>3.2921262866077932</v>
      </c>
      <c r="D232" s="17">
        <f t="shared" ca="1" si="49"/>
        <v>2.1426558305392973E-2</v>
      </c>
      <c r="E232" s="17">
        <f t="shared" ca="1" si="50"/>
        <v>3.1772040011688394</v>
      </c>
      <c r="F232" s="127">
        <f t="shared" ca="1" si="51"/>
        <v>23.979612763762557</v>
      </c>
      <c r="G232" s="128">
        <f t="shared" ca="1" si="52"/>
        <v>22.669399931328783</v>
      </c>
      <c r="H232" s="128">
        <f t="shared" ca="1" si="53"/>
        <v>0</v>
      </c>
      <c r="I232" s="17">
        <f t="shared" ca="1" si="54"/>
        <v>0</v>
      </c>
      <c r="J232" s="136">
        <f ca="1">AVERAGE(I$20:I232)</f>
        <v>2.1516866146363594</v>
      </c>
      <c r="K232" s="17">
        <f t="shared" ca="1" si="55"/>
        <v>-2.1426558305392973E-2</v>
      </c>
      <c r="L232" s="17">
        <f t="shared" ca="1" si="46"/>
        <v>3.1660529647678683</v>
      </c>
      <c r="M232" s="127">
        <f t="shared" ca="1" si="56"/>
        <v>23.713700582570667</v>
      </c>
      <c r="N232" s="128">
        <f t="shared" ca="1" si="57"/>
        <v>22.470629959837865</v>
      </c>
      <c r="O232" s="128">
        <f t="shared" ca="1" si="58"/>
        <v>0</v>
      </c>
      <c r="P232" s="17">
        <f t="shared" ca="1" si="47"/>
        <v>0</v>
      </c>
      <c r="Q232" s="137">
        <f ca="1">AVERAGE(P$20:P232)</f>
        <v>1.733147825015104</v>
      </c>
      <c r="R232">
        <v>1.615</v>
      </c>
    </row>
    <row r="233" spans="2:18" x14ac:dyDescent="0.25">
      <c r="B233" s="126">
        <f t="shared" si="59"/>
        <v>214</v>
      </c>
      <c r="C233" s="17">
        <f t="shared" si="48"/>
        <v>3.2921262866077932</v>
      </c>
      <c r="D233" s="17">
        <f t="shared" ca="1" si="49"/>
        <v>0.12894133760710247</v>
      </c>
      <c r="E233" s="17">
        <f t="shared" ca="1" si="50"/>
        <v>3.2051809912329405</v>
      </c>
      <c r="F233" s="127">
        <f t="shared" ca="1" si="51"/>
        <v>24.659962849657649</v>
      </c>
      <c r="G233" s="128">
        <f t="shared" ca="1" si="52"/>
        <v>23.175870679306449</v>
      </c>
      <c r="H233" s="128">
        <f t="shared" ca="1" si="53"/>
        <v>0</v>
      </c>
      <c r="I233" s="17">
        <f t="shared" ca="1" si="54"/>
        <v>0</v>
      </c>
      <c r="J233" s="136">
        <f ca="1">AVERAGE(I$20:I233)</f>
        <v>2.1416320042875912</v>
      </c>
      <c r="K233" s="17">
        <f t="shared" ca="1" si="55"/>
        <v>-0.12894133760710247</v>
      </c>
      <c r="L233" s="17">
        <f t="shared" ca="1" si="46"/>
        <v>3.1380759747037672</v>
      </c>
      <c r="M233" s="127">
        <f t="shared" ca="1" si="56"/>
        <v>23.05945717082658</v>
      </c>
      <c r="N233" s="128">
        <f t="shared" ca="1" si="57"/>
        <v>21.979571094314846</v>
      </c>
      <c r="O233" s="128">
        <f t="shared" ca="1" si="58"/>
        <v>0</v>
      </c>
      <c r="P233" s="17">
        <f t="shared" ca="1" si="47"/>
        <v>0</v>
      </c>
      <c r="Q233" s="137">
        <f ca="1">AVERAGE(P$20:P233)</f>
        <v>1.725049003402884</v>
      </c>
      <c r="R233">
        <v>1.615</v>
      </c>
    </row>
    <row r="234" spans="2:18" x14ac:dyDescent="0.25">
      <c r="B234" s="126">
        <f t="shared" si="59"/>
        <v>215</v>
      </c>
      <c r="C234" s="17">
        <f t="shared" si="48"/>
        <v>3.2921262866077932</v>
      </c>
      <c r="D234" s="17">
        <f t="shared" ca="1" si="49"/>
        <v>2.2480708139482886</v>
      </c>
      <c r="E234" s="17">
        <f t="shared" ca="1" si="50"/>
        <v>3.7566108940723399</v>
      </c>
      <c r="F234" s="127">
        <f t="shared" ca="1" si="51"/>
        <v>42.803115588933196</v>
      </c>
      <c r="G234" s="128">
        <f t="shared" ca="1" si="52"/>
        <v>35.824082429188124</v>
      </c>
      <c r="H234" s="128">
        <f t="shared" ca="1" si="53"/>
        <v>12.624082429188125</v>
      </c>
      <c r="I234" s="17">
        <f t="shared" ca="1" si="54"/>
        <v>12.008398663966195</v>
      </c>
      <c r="J234" s="136">
        <f ca="1">AVERAGE(I$20:I234)</f>
        <v>2.1875239422395851</v>
      </c>
      <c r="K234" s="17">
        <f t="shared" ca="1" si="55"/>
        <v>-2.2480708139482886</v>
      </c>
      <c r="L234" s="17">
        <f t="shared" ca="1" si="46"/>
        <v>2.5866460718643682</v>
      </c>
      <c r="M234" s="127">
        <f t="shared" ca="1" si="56"/>
        <v>13.285139395620991</v>
      </c>
      <c r="N234" s="128">
        <f t="shared" ca="1" si="57"/>
        <v>14.21936481626188</v>
      </c>
      <c r="O234" s="128">
        <f t="shared" ca="1" si="58"/>
        <v>0</v>
      </c>
      <c r="P234" s="17">
        <f t="shared" ca="1" si="47"/>
        <v>6.0041993319830977</v>
      </c>
      <c r="Q234" s="137">
        <f ca="1">AVERAGE(P$20:P234)</f>
        <v>1.7449520281869779</v>
      </c>
      <c r="R234">
        <v>1.615</v>
      </c>
    </row>
    <row r="235" spans="2:18" x14ac:dyDescent="0.25">
      <c r="B235" s="126">
        <f t="shared" si="59"/>
        <v>216</v>
      </c>
      <c r="C235" s="17">
        <f t="shared" si="48"/>
        <v>3.2921262866077932</v>
      </c>
      <c r="D235" s="17">
        <f t="shared" ca="1" si="49"/>
        <v>0.94389406513073482</v>
      </c>
      <c r="E235" s="17">
        <f t="shared" ca="1" si="50"/>
        <v>3.4172441560250042</v>
      </c>
      <c r="F235" s="127">
        <f t="shared" ca="1" si="51"/>
        <v>30.485286458685252</v>
      </c>
      <c r="G235" s="128">
        <f t="shared" ca="1" si="52"/>
        <v>27.401426380378084</v>
      </c>
      <c r="H235" s="128">
        <f t="shared" ca="1" si="53"/>
        <v>4.2014263803780842</v>
      </c>
      <c r="I235" s="17">
        <f t="shared" ca="1" si="54"/>
        <v>3.9965203978891632</v>
      </c>
      <c r="J235" s="136">
        <f ca="1">AVERAGE(I$20:I235)</f>
        <v>2.1958989258305555</v>
      </c>
      <c r="K235" s="17">
        <f t="shared" ca="1" si="55"/>
        <v>-0.94389406513073482</v>
      </c>
      <c r="L235" s="17">
        <f t="shared" ca="1" si="46"/>
        <v>2.926012809911704</v>
      </c>
      <c r="M235" s="127">
        <f t="shared" ca="1" si="56"/>
        <v>18.653108539311376</v>
      </c>
      <c r="N235" s="128">
        <f t="shared" ca="1" si="57"/>
        <v>18.590116083637042</v>
      </c>
      <c r="O235" s="128">
        <f t="shared" ca="1" si="58"/>
        <v>0</v>
      </c>
      <c r="P235" s="17">
        <f t="shared" ca="1" si="47"/>
        <v>1.9982601989445816</v>
      </c>
      <c r="Q235" s="137">
        <f ca="1">AVERAGE(P$20:P235)</f>
        <v>1.7461247511997446</v>
      </c>
      <c r="R235">
        <v>1.615</v>
      </c>
    </row>
    <row r="236" spans="2:18" x14ac:dyDescent="0.25">
      <c r="B236" s="126">
        <f t="shared" si="59"/>
        <v>217</v>
      </c>
      <c r="C236" s="17">
        <f t="shared" si="48"/>
        <v>3.2921262866077932</v>
      </c>
      <c r="D236" s="17">
        <f t="shared" ca="1" si="49"/>
        <v>-0.12973600860277656</v>
      </c>
      <c r="E236" s="17">
        <f t="shared" ca="1" si="50"/>
        <v>3.1378691891558215</v>
      </c>
      <c r="F236" s="127">
        <f t="shared" ca="1" si="51"/>
        <v>23.054689301320423</v>
      </c>
      <c r="G236" s="128">
        <f t="shared" ca="1" si="52"/>
        <v>21.975981788721231</v>
      </c>
      <c r="H236" s="128">
        <f t="shared" ca="1" si="53"/>
        <v>0</v>
      </c>
      <c r="I236" s="17">
        <f t="shared" ca="1" si="54"/>
        <v>0</v>
      </c>
      <c r="J236" s="136">
        <f ca="1">AVERAGE(I$20:I236)</f>
        <v>2.1857795759419352</v>
      </c>
      <c r="K236" s="17">
        <f t="shared" ca="1" si="55"/>
        <v>0.12973600860277656</v>
      </c>
      <c r="L236" s="17">
        <f t="shared" ca="1" si="46"/>
        <v>3.2053877767808867</v>
      </c>
      <c r="M236" s="127">
        <f t="shared" ca="1" si="56"/>
        <v>24.665062700857437</v>
      </c>
      <c r="N236" s="128">
        <f t="shared" ca="1" si="57"/>
        <v>23.179655961032029</v>
      </c>
      <c r="O236" s="128">
        <f t="shared" ca="1" si="58"/>
        <v>0</v>
      </c>
      <c r="P236" s="17">
        <f t="shared" ca="1" si="47"/>
        <v>0</v>
      </c>
      <c r="Q236" s="137">
        <f ca="1">AVERAGE(P$20:P236)</f>
        <v>1.7380780933601145</v>
      </c>
      <c r="R236">
        <v>1.615</v>
      </c>
    </row>
    <row r="237" spans="2:18" x14ac:dyDescent="0.25">
      <c r="B237" s="126">
        <f t="shared" si="59"/>
        <v>218</v>
      </c>
      <c r="C237" s="17">
        <f t="shared" si="48"/>
        <v>3.2921262866077932</v>
      </c>
      <c r="D237" s="17">
        <f t="shared" ca="1" si="49"/>
        <v>-1.7423644749214873E-2</v>
      </c>
      <c r="E237" s="17">
        <f t="shared" ca="1" si="50"/>
        <v>3.1670945841016569</v>
      </c>
      <c r="F237" s="127">
        <f t="shared" ca="1" si="51"/>
        <v>23.738414100377668</v>
      </c>
      <c r="G237" s="128">
        <f t="shared" ca="1" si="52"/>
        <v>22.48912304762122</v>
      </c>
      <c r="H237" s="128">
        <f t="shared" ca="1" si="53"/>
        <v>0</v>
      </c>
      <c r="I237" s="17">
        <f t="shared" ca="1" si="54"/>
        <v>0</v>
      </c>
      <c r="J237" s="136">
        <f ca="1">AVERAGE(I$20:I237)</f>
        <v>2.1757530641256877</v>
      </c>
      <c r="K237" s="17">
        <f t="shared" ca="1" si="55"/>
        <v>1.7423644749214873E-2</v>
      </c>
      <c r="L237" s="17">
        <f t="shared" ca="1" si="46"/>
        <v>3.1761623818350513</v>
      </c>
      <c r="M237" s="127">
        <f t="shared" ca="1" si="56"/>
        <v>23.95464813956584</v>
      </c>
      <c r="N237" s="128">
        <f t="shared" ca="1" si="57"/>
        <v>22.650758599604206</v>
      </c>
      <c r="O237" s="128">
        <f t="shared" ca="1" si="58"/>
        <v>0</v>
      </c>
      <c r="P237" s="17">
        <f t="shared" ca="1" si="47"/>
        <v>0</v>
      </c>
      <c r="Q237" s="137">
        <f ca="1">AVERAGE(P$20:P237)</f>
        <v>1.7301052580694718</v>
      </c>
      <c r="R237">
        <v>1.615</v>
      </c>
    </row>
    <row r="238" spans="2:18" x14ac:dyDescent="0.25">
      <c r="B238" s="126">
        <f t="shared" si="59"/>
        <v>219</v>
      </c>
      <c r="C238" s="17">
        <f t="shared" si="48"/>
        <v>3.2921262866077932</v>
      </c>
      <c r="D238" s="17">
        <f t="shared" ca="1" si="49"/>
        <v>-1.1005113265127875</v>
      </c>
      <c r="E238" s="17">
        <f t="shared" ca="1" si="50"/>
        <v>2.8852586029644294</v>
      </c>
      <c r="F238" s="127">
        <f t="shared" ca="1" si="51"/>
        <v>17.908198109880701</v>
      </c>
      <c r="G238" s="128">
        <f t="shared" ca="1" si="52"/>
        <v>18.001285303527215</v>
      </c>
      <c r="H238" s="128">
        <f t="shared" ca="1" si="53"/>
        <v>0</v>
      </c>
      <c r="I238" s="17">
        <f t="shared" ca="1" si="54"/>
        <v>0</v>
      </c>
      <c r="J238" s="136">
        <f ca="1">AVERAGE(I$20:I238)</f>
        <v>2.165818118627397</v>
      </c>
      <c r="K238" s="17">
        <f t="shared" ca="1" si="55"/>
        <v>1.1005113265127875</v>
      </c>
      <c r="L238" s="17">
        <f t="shared" ca="1" si="46"/>
        <v>3.4579983629722784</v>
      </c>
      <c r="M238" s="127">
        <f t="shared" ca="1" si="56"/>
        <v>31.75335417202637</v>
      </c>
      <c r="N238" s="128">
        <f t="shared" ca="1" si="57"/>
        <v>28.297740337944134</v>
      </c>
      <c r="O238" s="128">
        <f t="shared" ca="1" si="58"/>
        <v>5.0977403379441348</v>
      </c>
      <c r="P238" s="17">
        <f t="shared" ca="1" si="47"/>
        <v>2.4245603039583372</v>
      </c>
      <c r="Q238" s="137">
        <f ca="1">AVERAGE(P$20:P238)</f>
        <v>1.7332762856762702</v>
      </c>
      <c r="R238">
        <v>1.615</v>
      </c>
    </row>
    <row r="239" spans="2:18" x14ac:dyDescent="0.25">
      <c r="B239" s="126">
        <f t="shared" si="59"/>
        <v>220</v>
      </c>
      <c r="C239" s="17">
        <f t="shared" si="48"/>
        <v>3.2921262866077932</v>
      </c>
      <c r="D239" s="17">
        <f t="shared" ca="1" si="49"/>
        <v>1.2581313058035448</v>
      </c>
      <c r="E239" s="17">
        <f t="shared" ca="1" si="50"/>
        <v>3.4990134924564464</v>
      </c>
      <c r="F239" s="127">
        <f t="shared" ca="1" si="51"/>
        <v>33.082799424160804</v>
      </c>
      <c r="G239" s="128">
        <f t="shared" ca="1" si="52"/>
        <v>29.229395887261759</v>
      </c>
      <c r="H239" s="128">
        <f t="shared" ca="1" si="53"/>
        <v>6.0293958872617601</v>
      </c>
      <c r="I239" s="17">
        <f t="shared" ca="1" si="54"/>
        <v>5.7353387799269759</v>
      </c>
      <c r="J239" s="136">
        <f ca="1">AVERAGE(I$20:I239)</f>
        <v>2.182043212542395</v>
      </c>
      <c r="K239" s="17">
        <f t="shared" ca="1" si="55"/>
        <v>-1.2581313058035448</v>
      </c>
      <c r="L239" s="17">
        <f t="shared" ca="1" si="46"/>
        <v>2.8442434734802617</v>
      </c>
      <c r="M239" s="127">
        <f t="shared" ca="1" si="56"/>
        <v>17.188550154874928</v>
      </c>
      <c r="N239" s="128">
        <f t="shared" ca="1" si="57"/>
        <v>17.427513700016593</v>
      </c>
      <c r="O239" s="128">
        <f t="shared" ca="1" si="58"/>
        <v>0</v>
      </c>
      <c r="P239" s="17">
        <f t="shared" ca="1" si="47"/>
        <v>2.867669389963488</v>
      </c>
      <c r="Q239" s="137">
        <f ca="1">AVERAGE(P$20:P239)</f>
        <v>1.738432617968485</v>
      </c>
      <c r="R239">
        <v>1.615</v>
      </c>
    </row>
    <row r="240" spans="2:18" x14ac:dyDescent="0.25">
      <c r="B240" s="126">
        <f t="shared" si="59"/>
        <v>221</v>
      </c>
      <c r="C240" s="17">
        <f t="shared" si="48"/>
        <v>3.2921262866077932</v>
      </c>
      <c r="D240" s="17">
        <f t="shared" ca="1" si="49"/>
        <v>0.94744791567791253</v>
      </c>
      <c r="E240" s="17">
        <f t="shared" ca="1" si="50"/>
        <v>3.4181689222952176</v>
      </c>
      <c r="F240" s="127">
        <f t="shared" ca="1" si="51"/>
        <v>30.513491262755725</v>
      </c>
      <c r="G240" s="128">
        <f t="shared" ca="1" si="52"/>
        <v>27.421446665566439</v>
      </c>
      <c r="H240" s="128">
        <f t="shared" ca="1" si="53"/>
        <v>4.2214466655664395</v>
      </c>
      <c r="I240" s="17">
        <f t="shared" ca="1" si="54"/>
        <v>4.0155642822472224</v>
      </c>
      <c r="J240" s="136">
        <f ca="1">AVERAGE(I$20:I240)</f>
        <v>2.1903396879709236</v>
      </c>
      <c r="K240" s="17">
        <f t="shared" ca="1" si="55"/>
        <v>-0.94744791567791253</v>
      </c>
      <c r="L240" s="17">
        <f t="shared" ca="1" si="46"/>
        <v>2.9250880436414901</v>
      </c>
      <c r="M240" s="127">
        <f t="shared" ca="1" si="56"/>
        <v>18.635866747242211</v>
      </c>
      <c r="N240" s="128">
        <f t="shared" ca="1" si="57"/>
        <v>18.576543516506721</v>
      </c>
      <c r="O240" s="128">
        <f t="shared" ca="1" si="58"/>
        <v>0</v>
      </c>
      <c r="P240" s="17">
        <f t="shared" ca="1" si="47"/>
        <v>2.0077821411236112</v>
      </c>
      <c r="Q240" s="137">
        <f ca="1">AVERAGE(P$20:P240)</f>
        <v>1.7396513940913587</v>
      </c>
      <c r="R240">
        <v>1.615</v>
      </c>
    </row>
    <row r="241" spans="2:18" x14ac:dyDescent="0.25">
      <c r="B241" s="126">
        <f t="shared" si="59"/>
        <v>222</v>
      </c>
      <c r="C241" s="17">
        <f t="shared" si="48"/>
        <v>3.2921262866077932</v>
      </c>
      <c r="D241" s="17">
        <f t="shared" ca="1" si="49"/>
        <v>0.62588696891907603</v>
      </c>
      <c r="E241" s="17">
        <f t="shared" ca="1" si="50"/>
        <v>3.3344938455206159</v>
      </c>
      <c r="F241" s="127">
        <f t="shared" ca="1" si="51"/>
        <v>28.064174820485295</v>
      </c>
      <c r="G241" s="128">
        <f t="shared" ca="1" si="52"/>
        <v>25.667881769114338</v>
      </c>
      <c r="H241" s="128">
        <f t="shared" ca="1" si="53"/>
        <v>2.4678817691143387</v>
      </c>
      <c r="I241" s="17">
        <f t="shared" ca="1" si="54"/>
        <v>2.3475217549704364</v>
      </c>
      <c r="J241" s="136">
        <f ca="1">AVERAGE(I$20:I241)</f>
        <v>2.1910477152997503</v>
      </c>
      <c r="K241" s="17">
        <f t="shared" ca="1" si="55"/>
        <v>-0.62588696891907603</v>
      </c>
      <c r="L241" s="17">
        <f t="shared" ca="1" si="46"/>
        <v>3.0087631204160923</v>
      </c>
      <c r="M241" s="127">
        <f t="shared" ca="1" si="56"/>
        <v>20.262322366620083</v>
      </c>
      <c r="N241" s="128">
        <f t="shared" ca="1" si="57"/>
        <v>19.845646082155849</v>
      </c>
      <c r="O241" s="128">
        <f t="shared" ca="1" si="58"/>
        <v>0</v>
      </c>
      <c r="P241" s="17">
        <f t="shared" ca="1" si="47"/>
        <v>1.1737608774852182</v>
      </c>
      <c r="Q241" s="137">
        <f ca="1">AVERAGE(P$20:P241)</f>
        <v>1.7371023377102501</v>
      </c>
      <c r="R241">
        <v>1.615</v>
      </c>
    </row>
    <row r="242" spans="2:18" x14ac:dyDescent="0.25">
      <c r="B242" s="126">
        <f t="shared" si="59"/>
        <v>223</v>
      </c>
      <c r="C242" s="17">
        <f t="shared" si="48"/>
        <v>3.2921262866077932</v>
      </c>
      <c r="D242" s="17">
        <f t="shared" ca="1" si="49"/>
        <v>0.97451902547618374</v>
      </c>
      <c r="E242" s="17">
        <f t="shared" ca="1" si="50"/>
        <v>3.4252132391302554</v>
      </c>
      <c r="F242" s="127">
        <f t="shared" ca="1" si="51"/>
        <v>30.729196820113412</v>
      </c>
      <c r="G242" s="128">
        <f t="shared" ca="1" si="52"/>
        <v>27.574430096902802</v>
      </c>
      <c r="H242" s="128">
        <f t="shared" ca="1" si="53"/>
        <v>4.3744300969028025</v>
      </c>
      <c r="I242" s="17">
        <f t="shared" ca="1" si="54"/>
        <v>4.1610866235954553</v>
      </c>
      <c r="J242" s="136">
        <f ca="1">AVERAGE(I$20:I242)</f>
        <v>2.1998819704939017</v>
      </c>
      <c r="K242" s="17">
        <f t="shared" ca="1" si="55"/>
        <v>-0.97451902547618374</v>
      </c>
      <c r="L242" s="17">
        <f t="shared" ca="1" si="46"/>
        <v>2.9180437268064523</v>
      </c>
      <c r="M242" s="127">
        <f t="shared" ca="1" si="56"/>
        <v>18.505051091789532</v>
      </c>
      <c r="N242" s="128">
        <f t="shared" ca="1" si="57"/>
        <v>18.473480520842351</v>
      </c>
      <c r="O242" s="128">
        <f t="shared" ca="1" si="58"/>
        <v>0</v>
      </c>
      <c r="P242" s="17">
        <f t="shared" ca="1" si="47"/>
        <v>2.0805433117977277</v>
      </c>
      <c r="Q242" s="137">
        <f ca="1">AVERAGE(P$20:P242)</f>
        <v>1.738642431764454</v>
      </c>
      <c r="R242">
        <v>1.615</v>
      </c>
    </row>
    <row r="243" spans="2:18" x14ac:dyDescent="0.25">
      <c r="B243" s="126">
        <f t="shared" si="59"/>
        <v>224</v>
      </c>
      <c r="C243" s="17">
        <f t="shared" si="48"/>
        <v>3.2921262866077932</v>
      </c>
      <c r="D243" s="17">
        <f t="shared" ca="1" si="49"/>
        <v>-1.0392886906629428</v>
      </c>
      <c r="E243" s="17">
        <f t="shared" ca="1" si="50"/>
        <v>2.9011896692419561</v>
      </c>
      <c r="F243" s="127">
        <f t="shared" ca="1" si="51"/>
        <v>18.195779457340816</v>
      </c>
      <c r="G243" s="128">
        <f t="shared" ca="1" si="52"/>
        <v>18.229209211947367</v>
      </c>
      <c r="H243" s="128">
        <f t="shared" ca="1" si="53"/>
        <v>0</v>
      </c>
      <c r="I243" s="17">
        <f t="shared" ca="1" si="54"/>
        <v>0</v>
      </c>
      <c r="J243" s="136">
        <f ca="1">AVERAGE(I$20:I243)</f>
        <v>2.1900610688399107</v>
      </c>
      <c r="K243" s="17">
        <f t="shared" ca="1" si="55"/>
        <v>1.0392886906629428</v>
      </c>
      <c r="L243" s="17">
        <f t="shared" ca="1" si="46"/>
        <v>3.4420672966947521</v>
      </c>
      <c r="M243" s="127">
        <f t="shared" ca="1" si="56"/>
        <v>31.251497551892115</v>
      </c>
      <c r="N243" s="128">
        <f t="shared" ca="1" si="57"/>
        <v>27.943927317187576</v>
      </c>
      <c r="O243" s="128">
        <f t="shared" ca="1" si="58"/>
        <v>4.7439273171875769</v>
      </c>
      <c r="P243" s="17">
        <f t="shared" ca="1" si="47"/>
        <v>2.2562816259007774</v>
      </c>
      <c r="Q243" s="137">
        <f ca="1">AVERAGE(P$20:P243)</f>
        <v>1.7409533210239911</v>
      </c>
      <c r="R243">
        <v>1.615</v>
      </c>
    </row>
    <row r="244" spans="2:18" x14ac:dyDescent="0.25">
      <c r="B244" s="126">
        <f t="shared" si="59"/>
        <v>225</v>
      </c>
      <c r="C244" s="17">
        <f t="shared" si="48"/>
        <v>3.2921262866077932</v>
      </c>
      <c r="D244" s="17">
        <f t="shared" ca="1" si="49"/>
        <v>1.0843905329238623</v>
      </c>
      <c r="E244" s="17">
        <f t="shared" ca="1" si="50"/>
        <v>3.453803485905218</v>
      </c>
      <c r="F244" s="127">
        <f t="shared" ca="1" si="51"/>
        <v>31.62043174634502</v>
      </c>
      <c r="G244" s="128">
        <f t="shared" ca="1" si="52"/>
        <v>28.204144124264584</v>
      </c>
      <c r="H244" s="128">
        <f t="shared" ca="1" si="53"/>
        <v>5.0041441242645845</v>
      </c>
      <c r="I244" s="17">
        <f t="shared" ca="1" si="54"/>
        <v>4.7600891354428301</v>
      </c>
      <c r="J244" s="136">
        <f ca="1">AVERAGE(I$20:I244)</f>
        <v>2.2014834158025907</v>
      </c>
      <c r="K244" s="17">
        <f t="shared" ca="1" si="55"/>
        <v>-1.0843905329238623</v>
      </c>
      <c r="L244" s="17">
        <f t="shared" ca="1" si="46"/>
        <v>2.8894534800314897</v>
      </c>
      <c r="M244" s="127">
        <f t="shared" ca="1" si="56"/>
        <v>17.983478585221544</v>
      </c>
      <c r="N244" s="128">
        <f t="shared" ca="1" si="57"/>
        <v>18.061023054772289</v>
      </c>
      <c r="O244" s="128">
        <f t="shared" ca="1" si="58"/>
        <v>0</v>
      </c>
      <c r="P244" s="17">
        <f t="shared" ca="1" si="47"/>
        <v>2.380044567721415</v>
      </c>
      <c r="Q244" s="137">
        <f ca="1">AVERAGE(P$20:P244)</f>
        <v>1.7437937265648686</v>
      </c>
      <c r="R244">
        <v>1.615</v>
      </c>
    </row>
    <row r="245" spans="2:18" x14ac:dyDescent="0.25">
      <c r="B245" s="126">
        <f t="shared" si="59"/>
        <v>226</v>
      </c>
      <c r="C245" s="17">
        <f t="shared" si="48"/>
        <v>3.2921262866077932</v>
      </c>
      <c r="D245" s="17">
        <f t="shared" ca="1" si="49"/>
        <v>1.0229018698737491</v>
      </c>
      <c r="E245" s="17">
        <f t="shared" ca="1" si="50"/>
        <v>3.4378031952811687</v>
      </c>
      <c r="F245" s="127">
        <f t="shared" ca="1" si="51"/>
        <v>31.118521709729482</v>
      </c>
      <c r="G245" s="128">
        <f t="shared" ca="1" si="52"/>
        <v>27.849978700967444</v>
      </c>
      <c r="H245" s="128">
        <f t="shared" ca="1" si="53"/>
        <v>4.6499787009674449</v>
      </c>
      <c r="I245" s="17">
        <f t="shared" ca="1" si="54"/>
        <v>4.4231965636618407</v>
      </c>
      <c r="J245" s="136">
        <f ca="1">AVERAGE(I$20:I245)</f>
        <v>2.2113140049524103</v>
      </c>
      <c r="K245" s="17">
        <f t="shared" ca="1" si="55"/>
        <v>-1.0229018698737491</v>
      </c>
      <c r="L245" s="17">
        <f t="shared" ca="1" si="46"/>
        <v>2.905453770655539</v>
      </c>
      <c r="M245" s="127">
        <f t="shared" ca="1" si="56"/>
        <v>18.273533764557431</v>
      </c>
      <c r="N245" s="128">
        <f t="shared" ca="1" si="57"/>
        <v>18.290703297764754</v>
      </c>
      <c r="O245" s="128">
        <f t="shared" ca="1" si="58"/>
        <v>0</v>
      </c>
      <c r="P245" s="17">
        <f t="shared" ca="1" si="47"/>
        <v>2.2115982818309203</v>
      </c>
      <c r="Q245" s="137">
        <f ca="1">AVERAGE(P$20:P245)</f>
        <v>1.745863658225338</v>
      </c>
      <c r="R245">
        <v>1.615</v>
      </c>
    </row>
    <row r="246" spans="2:18" x14ac:dyDescent="0.25">
      <c r="B246" s="126">
        <f t="shared" si="59"/>
        <v>227</v>
      </c>
      <c r="C246" s="17">
        <f t="shared" si="48"/>
        <v>3.2921262866077932</v>
      </c>
      <c r="D246" s="17">
        <f t="shared" ca="1" si="49"/>
        <v>-1.3077897165203467</v>
      </c>
      <c r="E246" s="17">
        <f t="shared" ca="1" si="50"/>
        <v>2.831321595462688</v>
      </c>
      <c r="F246" s="127">
        <f t="shared" ca="1" si="51"/>
        <v>16.967870673795655</v>
      </c>
      <c r="G246" s="128">
        <f t="shared" ca="1" si="52"/>
        <v>17.25056255731317</v>
      </c>
      <c r="H246" s="128">
        <f t="shared" ca="1" si="53"/>
        <v>0</v>
      </c>
      <c r="I246" s="17">
        <f t="shared" ca="1" si="54"/>
        <v>0</v>
      </c>
      <c r="J246" s="136">
        <f ca="1">AVERAGE(I$20:I246)</f>
        <v>2.201572533564955</v>
      </c>
      <c r="K246" s="17">
        <f t="shared" ca="1" si="55"/>
        <v>1.3077897165203467</v>
      </c>
      <c r="L246" s="17">
        <f t="shared" ca="1" si="46"/>
        <v>3.5119353704740197</v>
      </c>
      <c r="M246" s="127">
        <f t="shared" ca="1" si="56"/>
        <v>33.513065257153514</v>
      </c>
      <c r="N246" s="128">
        <f t="shared" ca="1" si="57"/>
        <v>29.529222341361312</v>
      </c>
      <c r="O246" s="128">
        <f t="shared" ca="1" si="58"/>
        <v>6.3292223413613122</v>
      </c>
      <c r="P246" s="17">
        <f t="shared" ca="1" si="47"/>
        <v>3.0102712626550914</v>
      </c>
      <c r="Q246" s="137">
        <f ca="1">AVERAGE(P$20:P246)</f>
        <v>1.7514337357778917</v>
      </c>
      <c r="R246">
        <v>1.615</v>
      </c>
    </row>
    <row r="247" spans="2:18" x14ac:dyDescent="0.25">
      <c r="B247" s="126">
        <f t="shared" si="59"/>
        <v>228</v>
      </c>
      <c r="C247" s="17">
        <f t="shared" si="48"/>
        <v>3.2921262866077932</v>
      </c>
      <c r="D247" s="17">
        <f t="shared" ca="1" si="49"/>
        <v>-1.2667328519455623</v>
      </c>
      <c r="E247" s="17">
        <f t="shared" ca="1" si="50"/>
        <v>2.8420052196093604</v>
      </c>
      <c r="F247" s="127">
        <f t="shared" ca="1" si="51"/>
        <v>17.150120839281321</v>
      </c>
      <c r="G247" s="128">
        <f t="shared" ca="1" si="52"/>
        <v>17.396733780616302</v>
      </c>
      <c r="H247" s="128">
        <f t="shared" ca="1" si="53"/>
        <v>0</v>
      </c>
      <c r="I247" s="17">
        <f t="shared" ca="1" si="54"/>
        <v>0</v>
      </c>
      <c r="J247" s="136">
        <f ca="1">AVERAGE(I$20:I247)</f>
        <v>2.1919165136808978</v>
      </c>
      <c r="K247" s="17">
        <f t="shared" ca="1" si="55"/>
        <v>1.2667328519455623</v>
      </c>
      <c r="L247" s="17">
        <f t="shared" ca="1" si="46"/>
        <v>3.5012517463273474</v>
      </c>
      <c r="M247" s="127">
        <f t="shared" ca="1" si="56"/>
        <v>33.156930058673815</v>
      </c>
      <c r="N247" s="128">
        <f t="shared" ca="1" si="57"/>
        <v>29.281111252966305</v>
      </c>
      <c r="O247" s="128">
        <f t="shared" ca="1" si="58"/>
        <v>6.0811112529663056</v>
      </c>
      <c r="P247" s="17">
        <f t="shared" ca="1" si="47"/>
        <v>2.8922659787419773</v>
      </c>
      <c r="Q247" s="137">
        <f ca="1">AVERAGE(P$20:P247)</f>
        <v>1.7564373859663307</v>
      </c>
      <c r="R247">
        <v>1.615</v>
      </c>
    </row>
    <row r="248" spans="2:18" x14ac:dyDescent="0.25">
      <c r="B248" s="126">
        <f t="shared" si="59"/>
        <v>229</v>
      </c>
      <c r="C248" s="17">
        <f t="shared" si="48"/>
        <v>3.2921262866077932</v>
      </c>
      <c r="D248" s="17">
        <f t="shared" ca="1" si="49"/>
        <v>1.7386810213793069</v>
      </c>
      <c r="E248" s="17">
        <f t="shared" ca="1" si="50"/>
        <v>3.624059878686213</v>
      </c>
      <c r="F248" s="127">
        <f t="shared" ca="1" si="51"/>
        <v>37.48946194507144</v>
      </c>
      <c r="G248" s="128">
        <f t="shared" ca="1" si="52"/>
        <v>32.263421607466121</v>
      </c>
      <c r="H248" s="128">
        <f t="shared" ca="1" si="53"/>
        <v>9.0634216074661218</v>
      </c>
      <c r="I248" s="17">
        <f t="shared" ca="1" si="54"/>
        <v>8.6213933196773347</v>
      </c>
      <c r="J248" s="136">
        <f ca="1">AVERAGE(I$20:I248)</f>
        <v>2.2199928316110134</v>
      </c>
      <c r="K248" s="17">
        <f t="shared" ca="1" si="55"/>
        <v>-1.7386810213793069</v>
      </c>
      <c r="L248" s="17">
        <f t="shared" ca="1" si="46"/>
        <v>2.7191970872504951</v>
      </c>
      <c r="M248" s="127">
        <f t="shared" ca="1" si="56"/>
        <v>15.168138662513199</v>
      </c>
      <c r="N248" s="128">
        <f t="shared" ca="1" si="57"/>
        <v>15.788644597775194</v>
      </c>
      <c r="O248" s="128">
        <f t="shared" ca="1" si="58"/>
        <v>0</v>
      </c>
      <c r="P248" s="17">
        <f t="shared" ca="1" si="47"/>
        <v>4.3106966598386673</v>
      </c>
      <c r="Q248" s="137">
        <f ca="1">AVERAGE(P$20:P248)</f>
        <v>1.7675913565945942</v>
      </c>
      <c r="R248">
        <v>1.615</v>
      </c>
    </row>
    <row r="249" spans="2:18" x14ac:dyDescent="0.25">
      <c r="B249" s="126">
        <f t="shared" si="59"/>
        <v>230</v>
      </c>
      <c r="C249" s="17">
        <f t="shared" si="48"/>
        <v>3.2921262866077932</v>
      </c>
      <c r="D249" s="17">
        <f t="shared" ca="1" si="49"/>
        <v>1.7842558008851483</v>
      </c>
      <c r="E249" s="17">
        <f t="shared" ca="1" si="50"/>
        <v>3.6359191334016088</v>
      </c>
      <c r="F249" s="127">
        <f t="shared" ca="1" si="51"/>
        <v>37.936705770889304</v>
      </c>
      <c r="G249" s="128">
        <f t="shared" ca="1" si="52"/>
        <v>32.567027192774347</v>
      </c>
      <c r="H249" s="128">
        <f t="shared" ca="1" si="53"/>
        <v>9.3670271927743478</v>
      </c>
      <c r="I249" s="17">
        <f t="shared" ca="1" si="54"/>
        <v>8.9101918858652809</v>
      </c>
      <c r="J249" s="136">
        <f ca="1">AVERAGE(I$20:I249)</f>
        <v>2.2490806535860322</v>
      </c>
      <c r="K249" s="17">
        <f t="shared" ca="1" si="55"/>
        <v>-1.7842558008851483</v>
      </c>
      <c r="L249" s="17">
        <f t="shared" ca="1" si="46"/>
        <v>2.7073378325350994</v>
      </c>
      <c r="M249" s="127">
        <f t="shared" ca="1" si="56"/>
        <v>14.989318276607055</v>
      </c>
      <c r="N249" s="128">
        <f t="shared" ca="1" si="57"/>
        <v>15.641455213372474</v>
      </c>
      <c r="O249" s="128">
        <f t="shared" ca="1" si="58"/>
        <v>0</v>
      </c>
      <c r="P249" s="17">
        <f t="shared" ca="1" si="47"/>
        <v>4.4550959429326404</v>
      </c>
      <c r="Q249" s="137">
        <f ca="1">AVERAGE(P$20:P249)</f>
        <v>1.7792761591438899</v>
      </c>
      <c r="R249">
        <v>1.615</v>
      </c>
    </row>
    <row r="250" spans="2:18" x14ac:dyDescent="0.25">
      <c r="B250" s="126">
        <f t="shared" si="59"/>
        <v>231</v>
      </c>
      <c r="C250" s="17">
        <f t="shared" si="48"/>
        <v>3.2921262866077932</v>
      </c>
      <c r="D250" s="17">
        <f t="shared" ca="1" si="49"/>
        <v>-0.89805098468787037</v>
      </c>
      <c r="E250" s="17">
        <f t="shared" ca="1" si="50"/>
        <v>2.9379418806347037</v>
      </c>
      <c r="F250" s="127">
        <f t="shared" ca="1" si="51"/>
        <v>18.876955277572694</v>
      </c>
      <c r="G250" s="128">
        <f t="shared" ca="1" si="52"/>
        <v>18.766087708247248</v>
      </c>
      <c r="H250" s="128">
        <f t="shared" ca="1" si="53"/>
        <v>0</v>
      </c>
      <c r="I250" s="17">
        <f t="shared" ca="1" si="54"/>
        <v>0</v>
      </c>
      <c r="J250" s="136">
        <f ca="1">AVERAGE(I$20:I250)</f>
        <v>2.2393443737003782</v>
      </c>
      <c r="K250" s="17">
        <f t="shared" ca="1" si="55"/>
        <v>0.89805098468787037</v>
      </c>
      <c r="L250" s="17">
        <f t="shared" ca="1" si="46"/>
        <v>3.4053150853020044</v>
      </c>
      <c r="M250" s="127">
        <f t="shared" ca="1" si="56"/>
        <v>30.123785790892388</v>
      </c>
      <c r="N250" s="128">
        <f t="shared" ca="1" si="57"/>
        <v>27.144480255444837</v>
      </c>
      <c r="O250" s="128">
        <f t="shared" ca="1" si="58"/>
        <v>3.9444802554448373</v>
      </c>
      <c r="P250" s="17">
        <f t="shared" ca="1" si="47"/>
        <v>1.876052841670611</v>
      </c>
      <c r="Q250" s="137">
        <f ca="1">AVERAGE(P$20:P250)</f>
        <v>1.7796951058214949</v>
      </c>
      <c r="R250">
        <v>1.615</v>
      </c>
    </row>
    <row r="251" spans="2:18" x14ac:dyDescent="0.25">
      <c r="B251" s="126">
        <f t="shared" si="59"/>
        <v>232</v>
      </c>
      <c r="C251" s="17">
        <f t="shared" si="48"/>
        <v>3.2921262866077932</v>
      </c>
      <c r="D251" s="17">
        <f t="shared" ca="1" si="49"/>
        <v>-1.4292527339421213</v>
      </c>
      <c r="E251" s="17">
        <f t="shared" ca="1" si="50"/>
        <v>2.7997150604947958</v>
      </c>
      <c r="F251" s="127">
        <f t="shared" ca="1" si="51"/>
        <v>16.43996170909416</v>
      </c>
      <c r="G251" s="128">
        <f t="shared" ca="1" si="52"/>
        <v>16.825280120837359</v>
      </c>
      <c r="H251" s="128">
        <f t="shared" ca="1" si="53"/>
        <v>0</v>
      </c>
      <c r="I251" s="17">
        <f t="shared" ca="1" si="54"/>
        <v>0</v>
      </c>
      <c r="J251" s="136">
        <f ca="1">AVERAGE(I$20:I251)</f>
        <v>2.2296920272620144</v>
      </c>
      <c r="K251" s="17">
        <f t="shared" ca="1" si="55"/>
        <v>1.4292527339421213</v>
      </c>
      <c r="L251" s="17">
        <f t="shared" ca="1" si="46"/>
        <v>3.5435419054419124</v>
      </c>
      <c r="M251" s="127">
        <f t="shared" ca="1" si="56"/>
        <v>34.589214210352786</v>
      </c>
      <c r="N251" s="128">
        <f t="shared" ca="1" si="57"/>
        <v>30.275614647128496</v>
      </c>
      <c r="O251" s="128">
        <f t="shared" ca="1" si="58"/>
        <v>7.0756146471284964</v>
      </c>
      <c r="P251" s="17">
        <f t="shared" ca="1" si="47"/>
        <v>3.3652664243884312</v>
      </c>
      <c r="Q251" s="137">
        <f ca="1">AVERAGE(P$20:P251)</f>
        <v>1.786529464953249</v>
      </c>
      <c r="R251">
        <v>1.615</v>
      </c>
    </row>
    <row r="252" spans="2:18" x14ac:dyDescent="0.25">
      <c r="B252" s="126">
        <f t="shared" si="59"/>
        <v>233</v>
      </c>
      <c r="C252" s="17">
        <f t="shared" si="48"/>
        <v>3.2921262866077932</v>
      </c>
      <c r="D252" s="17">
        <f t="shared" ca="1" si="49"/>
        <v>-0.31998524718801491</v>
      </c>
      <c r="E252" s="17">
        <f t="shared" ca="1" si="50"/>
        <v>3.0883634273231557</v>
      </c>
      <c r="F252" s="127">
        <f t="shared" ca="1" si="51"/>
        <v>21.94114030575701</v>
      </c>
      <c r="G252" s="128">
        <f t="shared" ca="1" si="52"/>
        <v>21.13333023485669</v>
      </c>
      <c r="H252" s="128">
        <f t="shared" ca="1" si="53"/>
        <v>0</v>
      </c>
      <c r="I252" s="17">
        <f t="shared" ca="1" si="54"/>
        <v>0</v>
      </c>
      <c r="J252" s="136">
        <f ca="1">AVERAGE(I$20:I252)</f>
        <v>2.2201225335827783</v>
      </c>
      <c r="K252" s="17">
        <f t="shared" ca="1" si="55"/>
        <v>0.31998524718801491</v>
      </c>
      <c r="L252" s="17">
        <f t="shared" ca="1" si="46"/>
        <v>3.254893538613552</v>
      </c>
      <c r="M252" s="127">
        <f t="shared" ca="1" si="56"/>
        <v>25.916855242781139</v>
      </c>
      <c r="N252" s="128">
        <f t="shared" ca="1" si="57"/>
        <v>24.103900881096383</v>
      </c>
      <c r="O252" s="128">
        <f t="shared" ca="1" si="58"/>
        <v>0.90390088109638356</v>
      </c>
      <c r="P252" s="17">
        <f t="shared" ca="1" si="47"/>
        <v>0.42990855746550061</v>
      </c>
      <c r="Q252" s="137">
        <f ca="1">AVERAGE(P$20:P252)</f>
        <v>1.7807070576249755</v>
      </c>
      <c r="R252">
        <v>1.615</v>
      </c>
    </row>
    <row r="253" spans="2:18" x14ac:dyDescent="0.25">
      <c r="B253" s="126">
        <f t="shared" si="59"/>
        <v>234</v>
      </c>
      <c r="C253" s="17">
        <f t="shared" si="48"/>
        <v>3.2921262866077932</v>
      </c>
      <c r="D253" s="17">
        <f t="shared" ca="1" si="49"/>
        <v>-0.29982174964970909</v>
      </c>
      <c r="E253" s="17">
        <f t="shared" ca="1" si="50"/>
        <v>3.0936102777929291</v>
      </c>
      <c r="F253" s="127">
        <f t="shared" ca="1" si="51"/>
        <v>22.056564730629209</v>
      </c>
      <c r="G253" s="128">
        <f t="shared" ca="1" si="52"/>
        <v>21.221085517206962</v>
      </c>
      <c r="H253" s="128">
        <f t="shared" ca="1" si="53"/>
        <v>0</v>
      </c>
      <c r="I253" s="17">
        <f t="shared" ca="1" si="54"/>
        <v>0</v>
      </c>
      <c r="J253" s="136">
        <f ca="1">AVERAGE(I$20:I253)</f>
        <v>2.2106348304478094</v>
      </c>
      <c r="K253" s="17">
        <f t="shared" ca="1" si="55"/>
        <v>0.29982174964970909</v>
      </c>
      <c r="L253" s="17">
        <f t="shared" ca="1" si="46"/>
        <v>3.2496466881437791</v>
      </c>
      <c r="M253" s="127">
        <f t="shared" ca="1" si="56"/>
        <v>25.781229493829414</v>
      </c>
      <c r="N253" s="128">
        <f t="shared" ca="1" si="57"/>
        <v>24.004224329402174</v>
      </c>
      <c r="O253" s="128">
        <f t="shared" ca="1" si="58"/>
        <v>0.80422432940217448</v>
      </c>
      <c r="P253" s="17">
        <f t="shared" ca="1" si="47"/>
        <v>0.38250092301335153</v>
      </c>
      <c r="Q253" s="137">
        <f ca="1">AVERAGE(P$20:P253)</f>
        <v>1.774731817733473</v>
      </c>
      <c r="R253">
        <v>1.615</v>
      </c>
    </row>
    <row r="254" spans="2:18" x14ac:dyDescent="0.25">
      <c r="B254" s="126">
        <f t="shared" si="59"/>
        <v>235</v>
      </c>
      <c r="C254" s="17">
        <f t="shared" si="48"/>
        <v>3.2921262866077932</v>
      </c>
      <c r="D254" s="17">
        <f t="shared" ca="1" si="49"/>
        <v>0.56599901654408313</v>
      </c>
      <c r="E254" s="17">
        <f t="shared" ca="1" si="50"/>
        <v>3.3189100842978658</v>
      </c>
      <c r="F254" s="127">
        <f t="shared" ca="1" si="51"/>
        <v>27.630219531239124</v>
      </c>
      <c r="G254" s="128">
        <f t="shared" ca="1" si="52"/>
        <v>25.353903953179255</v>
      </c>
      <c r="H254" s="128">
        <f t="shared" ca="1" si="53"/>
        <v>2.1539039531792561</v>
      </c>
      <c r="I254" s="17">
        <f t="shared" ca="1" si="54"/>
        <v>2.0488568178125166</v>
      </c>
      <c r="J254" s="136">
        <f ca="1">AVERAGE(I$20:I254)</f>
        <v>2.2099464133727653</v>
      </c>
      <c r="K254" s="17">
        <f t="shared" ca="1" si="55"/>
        <v>-0.56599901654408313</v>
      </c>
      <c r="L254" s="17">
        <f t="shared" ca="1" si="46"/>
        <v>3.0243468816388424</v>
      </c>
      <c r="M254" s="127">
        <f t="shared" ca="1" si="56"/>
        <v>20.580558779959627</v>
      </c>
      <c r="N254" s="128">
        <f t="shared" ca="1" si="57"/>
        <v>20.091410703817377</v>
      </c>
      <c r="O254" s="128">
        <f t="shared" ca="1" si="58"/>
        <v>0</v>
      </c>
      <c r="P254" s="17">
        <f t="shared" ca="1" si="47"/>
        <v>1.0244284089062583</v>
      </c>
      <c r="Q254" s="137">
        <f ca="1">AVERAGE(P$20:P254)</f>
        <v>1.7715390372703783</v>
      </c>
      <c r="R254">
        <v>1.615</v>
      </c>
    </row>
    <row r="255" spans="2:18" x14ac:dyDescent="0.25">
      <c r="B255" s="126">
        <f t="shared" si="59"/>
        <v>236</v>
      </c>
      <c r="C255" s="17">
        <f t="shared" si="48"/>
        <v>3.2921262866077932</v>
      </c>
      <c r="D255" s="17">
        <f t="shared" ca="1" si="49"/>
        <v>0.49325763029628433</v>
      </c>
      <c r="E255" s="17">
        <f t="shared" ca="1" si="50"/>
        <v>3.2999816629820136</v>
      </c>
      <c r="F255" s="127">
        <f t="shared" ca="1" si="51"/>
        <v>27.112141760268575</v>
      </c>
      <c r="G255" s="128">
        <f t="shared" ca="1" si="52"/>
        <v>24.977699803553001</v>
      </c>
      <c r="H255" s="128">
        <f t="shared" ca="1" si="53"/>
        <v>1.7776998035530021</v>
      </c>
      <c r="I255" s="17">
        <f t="shared" ca="1" si="54"/>
        <v>1.6910003610687545</v>
      </c>
      <c r="J255" s="136">
        <f ca="1">AVERAGE(I$20:I255)</f>
        <v>2.2077474894223248</v>
      </c>
      <c r="K255" s="17">
        <f t="shared" ca="1" si="55"/>
        <v>-0.49325763029628433</v>
      </c>
      <c r="L255" s="17">
        <f t="shared" ca="1" si="46"/>
        <v>3.0432753029546946</v>
      </c>
      <c r="M255" s="127">
        <f t="shared" ca="1" si="56"/>
        <v>20.973826494193663</v>
      </c>
      <c r="N255" s="128">
        <f t="shared" ca="1" si="57"/>
        <v>20.394019516400924</v>
      </c>
      <c r="O255" s="128">
        <f t="shared" ca="1" si="58"/>
        <v>0</v>
      </c>
      <c r="P255" s="17">
        <f t="shared" ca="1" si="47"/>
        <v>0.84550018053437725</v>
      </c>
      <c r="Q255" s="137">
        <f ca="1">AVERAGE(P$20:P255)</f>
        <v>1.7676151438096326</v>
      </c>
      <c r="R255">
        <v>1.615</v>
      </c>
    </row>
    <row r="256" spans="2:18" x14ac:dyDescent="0.25">
      <c r="B256" s="126">
        <f t="shared" si="59"/>
        <v>237</v>
      </c>
      <c r="C256" s="17">
        <f t="shared" si="48"/>
        <v>3.2921262866077932</v>
      </c>
      <c r="D256" s="17">
        <f t="shared" ca="1" si="49"/>
        <v>1.0641815606504679</v>
      </c>
      <c r="E256" s="17">
        <f t="shared" ca="1" si="50"/>
        <v>3.4485448022138177</v>
      </c>
      <c r="F256" s="127">
        <f t="shared" ca="1" si="51"/>
        <v>31.454586344048806</v>
      </c>
      <c r="G256" s="128">
        <f t="shared" ca="1" si="52"/>
        <v>28.087249394533412</v>
      </c>
      <c r="H256" s="128">
        <f t="shared" ca="1" si="53"/>
        <v>4.8872493945334128</v>
      </c>
      <c r="I256" s="17">
        <f t="shared" ca="1" si="54"/>
        <v>4.6488954289534812</v>
      </c>
      <c r="J256" s="136">
        <f ca="1">AVERAGE(I$20:I256)</f>
        <v>2.2180476916988274</v>
      </c>
      <c r="K256" s="17">
        <f t="shared" ca="1" si="55"/>
        <v>-1.0641815606504679</v>
      </c>
      <c r="L256" s="17">
        <f t="shared" ca="1" si="46"/>
        <v>2.8947121637228905</v>
      </c>
      <c r="M256" s="127">
        <f t="shared" ca="1" si="56"/>
        <v>18.078297102560462</v>
      </c>
      <c r="N256" s="128">
        <f t="shared" ca="1" si="57"/>
        <v>18.136190201935776</v>
      </c>
      <c r="O256" s="128">
        <f t="shared" ca="1" si="58"/>
        <v>0</v>
      </c>
      <c r="P256" s="17">
        <f t="shared" ca="1" si="47"/>
        <v>2.3244477144767406</v>
      </c>
      <c r="Q256" s="137">
        <f ca="1">AVERAGE(P$20:P256)</f>
        <v>1.7699646483272151</v>
      </c>
      <c r="R256">
        <v>1.615</v>
      </c>
    </row>
    <row r="257" spans="2:18" x14ac:dyDescent="0.25">
      <c r="B257" s="126">
        <f t="shared" si="59"/>
        <v>238</v>
      </c>
      <c r="C257" s="17">
        <f t="shared" si="48"/>
        <v>3.2921262866077932</v>
      </c>
      <c r="D257" s="17">
        <f t="shared" ca="1" si="49"/>
        <v>-1.0841222319868393</v>
      </c>
      <c r="E257" s="17">
        <f t="shared" ca="1" si="50"/>
        <v>2.8895232960390937</v>
      </c>
      <c r="F257" s="127">
        <f t="shared" ca="1" si="51"/>
        <v>17.984734163728426</v>
      </c>
      <c r="G257" s="128">
        <f t="shared" ca="1" si="52"/>
        <v>18.062018955002916</v>
      </c>
      <c r="H257" s="128">
        <f t="shared" ca="1" si="53"/>
        <v>0</v>
      </c>
      <c r="I257" s="17">
        <f t="shared" ca="1" si="54"/>
        <v>0</v>
      </c>
      <c r="J257" s="136">
        <f ca="1">AVERAGE(I$20:I257)</f>
        <v>2.2087281635824456</v>
      </c>
      <c r="K257" s="17">
        <f t="shared" ca="1" si="55"/>
        <v>1.0841222319868393</v>
      </c>
      <c r="L257" s="17">
        <f t="shared" ca="1" si="46"/>
        <v>3.453733669897614</v>
      </c>
      <c r="M257" s="127">
        <f t="shared" ca="1" si="56"/>
        <v>31.618224211103318</v>
      </c>
      <c r="N257" s="128">
        <f t="shared" ca="1" si="57"/>
        <v>28.202589009428973</v>
      </c>
      <c r="O257" s="128">
        <f t="shared" ca="1" si="58"/>
        <v>5.0025890094289736</v>
      </c>
      <c r="P257" s="17">
        <f t="shared" ca="1" si="47"/>
        <v>2.37930493222636</v>
      </c>
      <c r="Q257" s="137">
        <f ca="1">AVERAGE(P$20:P257)</f>
        <v>1.7725249016209093</v>
      </c>
      <c r="R257">
        <v>1.615</v>
      </c>
    </row>
    <row r="258" spans="2:18" x14ac:dyDescent="0.25">
      <c r="B258" s="126">
        <f t="shared" si="59"/>
        <v>239</v>
      </c>
      <c r="C258" s="17">
        <f t="shared" si="48"/>
        <v>3.2921262866077932</v>
      </c>
      <c r="D258" s="17">
        <f t="shared" ca="1" si="49"/>
        <v>-1.4664101399830543</v>
      </c>
      <c r="E258" s="17">
        <f t="shared" ca="1" si="50"/>
        <v>2.7900461351027088</v>
      </c>
      <c r="F258" s="127">
        <f t="shared" ca="1" si="51"/>
        <v>16.281770945636104</v>
      </c>
      <c r="G258" s="128">
        <f t="shared" ca="1" si="52"/>
        <v>16.697286047054821</v>
      </c>
      <c r="H258" s="128">
        <f t="shared" ca="1" si="53"/>
        <v>0</v>
      </c>
      <c r="I258" s="17">
        <f t="shared" ca="1" si="54"/>
        <v>0</v>
      </c>
      <c r="J258" s="136">
        <f ca="1">AVERAGE(I$20:I258)</f>
        <v>2.1994866231490464</v>
      </c>
      <c r="K258" s="17">
        <f t="shared" ca="1" si="55"/>
        <v>1.4664101399830543</v>
      </c>
      <c r="L258" s="17">
        <f t="shared" ca="1" si="46"/>
        <v>3.5532108308339994</v>
      </c>
      <c r="M258" s="127">
        <f t="shared" ca="1" si="56"/>
        <v>34.925276805854196</v>
      </c>
      <c r="N258" s="128">
        <f t="shared" ca="1" si="57"/>
        <v>30.507694234436027</v>
      </c>
      <c r="O258" s="128">
        <f t="shared" ca="1" si="58"/>
        <v>7.3076942344360276</v>
      </c>
      <c r="P258" s="17">
        <f t="shared" ca="1" si="47"/>
        <v>3.4756468905248843</v>
      </c>
      <c r="Q258" s="137">
        <f ca="1">AVERAGE(P$20:P258)</f>
        <v>1.7796509350472858</v>
      </c>
      <c r="R258">
        <v>1.615</v>
      </c>
    </row>
    <row r="259" spans="2:18" x14ac:dyDescent="0.25">
      <c r="B259" s="126">
        <f t="shared" si="59"/>
        <v>240</v>
      </c>
      <c r="C259" s="17">
        <f t="shared" si="48"/>
        <v>3.2921262866077932</v>
      </c>
      <c r="D259" s="17">
        <f t="shared" ca="1" si="49"/>
        <v>0.20441575543372892</v>
      </c>
      <c r="E259" s="17">
        <f t="shared" ca="1" si="50"/>
        <v>3.2248205891686244</v>
      </c>
      <c r="F259" s="127">
        <f t="shared" ca="1" si="51"/>
        <v>25.149061736967511</v>
      </c>
      <c r="G259" s="128">
        <f t="shared" ca="1" si="52"/>
        <v>23.538153443527531</v>
      </c>
      <c r="H259" s="128">
        <f t="shared" ca="1" si="53"/>
        <v>0.33815344352753129</v>
      </c>
      <c r="I259" s="17">
        <f t="shared" ca="1" si="54"/>
        <v>0.3216615054796283</v>
      </c>
      <c r="J259" s="136">
        <f ca="1">AVERAGE(I$20:I259)</f>
        <v>2.1916623518254235</v>
      </c>
      <c r="K259" s="17">
        <f t="shared" ca="1" si="55"/>
        <v>-0.20441575543372892</v>
      </c>
      <c r="L259" s="17">
        <f t="shared" ca="1" si="46"/>
        <v>3.1184363767680838</v>
      </c>
      <c r="M259" s="127">
        <f t="shared" ca="1" si="56"/>
        <v>22.610996907689131</v>
      </c>
      <c r="N259" s="128">
        <f t="shared" ca="1" si="57"/>
        <v>21.641276937487888</v>
      </c>
      <c r="O259" s="128">
        <f t="shared" ca="1" si="58"/>
        <v>0</v>
      </c>
      <c r="P259" s="17">
        <f t="shared" ca="1" si="47"/>
        <v>0.16083075273981415</v>
      </c>
      <c r="Q259" s="137">
        <f ca="1">AVERAGE(P$20:P259)</f>
        <v>1.7729058509543378</v>
      </c>
      <c r="R259">
        <v>1.615</v>
      </c>
    </row>
    <row r="260" spans="2:18" x14ac:dyDescent="0.25">
      <c r="B260" s="126">
        <f t="shared" si="59"/>
        <v>241</v>
      </c>
      <c r="C260" s="17">
        <f t="shared" si="48"/>
        <v>3.2921262866077932</v>
      </c>
      <c r="D260" s="17">
        <f t="shared" ca="1" si="49"/>
        <v>5.5380269259330817E-2</v>
      </c>
      <c r="E260" s="17">
        <f t="shared" ca="1" si="50"/>
        <v>3.1860392760972474</v>
      </c>
      <c r="F260" s="127">
        <f t="shared" ca="1" si="51"/>
        <v>24.192417947024456</v>
      </c>
      <c r="G260" s="128">
        <f t="shared" ca="1" si="52"/>
        <v>22.828138592786885</v>
      </c>
      <c r="H260" s="128">
        <f t="shared" ca="1" si="53"/>
        <v>0</v>
      </c>
      <c r="I260" s="17">
        <f t="shared" ca="1" si="54"/>
        <v>0</v>
      </c>
      <c r="J260" s="136">
        <f ca="1">AVERAGE(I$20:I260)</f>
        <v>2.1825683171705461</v>
      </c>
      <c r="K260" s="17">
        <f t="shared" ca="1" si="55"/>
        <v>-5.5380269259330817E-2</v>
      </c>
      <c r="L260" s="17">
        <f t="shared" ca="1" si="46"/>
        <v>3.1572176898394608</v>
      </c>
      <c r="M260" s="127">
        <f t="shared" ca="1" si="56"/>
        <v>23.50510636890662</v>
      </c>
      <c r="N260" s="128">
        <f t="shared" ca="1" si="57"/>
        <v>22.314377284769929</v>
      </c>
      <c r="O260" s="128">
        <f t="shared" ca="1" si="58"/>
        <v>0</v>
      </c>
      <c r="P260" s="17">
        <f t="shared" ca="1" si="47"/>
        <v>0</v>
      </c>
      <c r="Q260" s="137">
        <f ca="1">AVERAGE(P$20:P260)</f>
        <v>1.7655493951412493</v>
      </c>
      <c r="R260">
        <v>1.615</v>
      </c>
    </row>
    <row r="261" spans="2:18" x14ac:dyDescent="0.25">
      <c r="B261" s="126">
        <f t="shared" si="59"/>
        <v>242</v>
      </c>
      <c r="C261" s="17">
        <f t="shared" si="48"/>
        <v>3.2921262866077932</v>
      </c>
      <c r="D261" s="17">
        <f t="shared" ca="1" si="49"/>
        <v>0.94490360424970277</v>
      </c>
      <c r="E261" s="17">
        <f t="shared" ca="1" si="50"/>
        <v>3.4175068535451416</v>
      </c>
      <c r="F261" s="127">
        <f t="shared" ca="1" si="51"/>
        <v>30.493295919825357</v>
      </c>
      <c r="G261" s="128">
        <f t="shared" ca="1" si="52"/>
        <v>27.40711203793629</v>
      </c>
      <c r="H261" s="128">
        <f t="shared" ca="1" si="53"/>
        <v>4.207112037936291</v>
      </c>
      <c r="I261" s="17">
        <f t="shared" ca="1" si="54"/>
        <v>4.0019287626561644</v>
      </c>
      <c r="J261" s="136">
        <f ca="1">AVERAGE(I$20:I261)</f>
        <v>2.1900863355403213</v>
      </c>
      <c r="K261" s="17">
        <f t="shared" ca="1" si="55"/>
        <v>-0.94490360424970277</v>
      </c>
      <c r="L261" s="17">
        <f t="shared" ca="1" si="46"/>
        <v>2.9257501123915666</v>
      </c>
      <c r="M261" s="127">
        <f t="shared" ca="1" si="56"/>
        <v>18.64820905752428</v>
      </c>
      <c r="N261" s="128">
        <f t="shared" ca="1" si="57"/>
        <v>18.586259528671597</v>
      </c>
      <c r="O261" s="128">
        <f t="shared" ca="1" si="58"/>
        <v>0</v>
      </c>
      <c r="P261" s="17">
        <f t="shared" ca="1" si="47"/>
        <v>2.0009643813280822</v>
      </c>
      <c r="Q261" s="137">
        <f ca="1">AVERAGE(P$20:P261)</f>
        <v>1.7665221843403685</v>
      </c>
      <c r="R261">
        <v>1.615</v>
      </c>
    </row>
    <row r="262" spans="2:18" x14ac:dyDescent="0.25">
      <c r="B262" s="126">
        <f t="shared" si="59"/>
        <v>243</v>
      </c>
      <c r="C262" s="17">
        <f t="shared" si="48"/>
        <v>3.2921262866077932</v>
      </c>
      <c r="D262" s="17">
        <f t="shared" ca="1" si="49"/>
        <v>0.95383711595786735</v>
      </c>
      <c r="E262" s="17">
        <f t="shared" ca="1" si="50"/>
        <v>3.4198314899339257</v>
      </c>
      <c r="F262" s="127">
        <f t="shared" ca="1" si="51"/>
        <v>30.564264200899871</v>
      </c>
      <c r="G262" s="128">
        <f t="shared" ca="1" si="52"/>
        <v>27.457476423765478</v>
      </c>
      <c r="H262" s="128">
        <f t="shared" ca="1" si="53"/>
        <v>4.2574764237654783</v>
      </c>
      <c r="I262" s="17">
        <f t="shared" ca="1" si="54"/>
        <v>4.0498368484037943</v>
      </c>
      <c r="J262" s="136">
        <f ca="1">AVERAGE(I$20:I262)</f>
        <v>2.1977396298319403</v>
      </c>
      <c r="K262" s="17">
        <f t="shared" ca="1" si="55"/>
        <v>-0.95383711595786735</v>
      </c>
      <c r="L262" s="17">
        <f t="shared" ca="1" si="46"/>
        <v>2.9234254760027825</v>
      </c>
      <c r="M262" s="127">
        <f t="shared" ca="1" si="56"/>
        <v>18.60490909999114</v>
      </c>
      <c r="N262" s="128">
        <f t="shared" ca="1" si="57"/>
        <v>18.552167337110479</v>
      </c>
      <c r="O262" s="128">
        <f t="shared" ca="1" si="58"/>
        <v>0</v>
      </c>
      <c r="P262" s="17">
        <f t="shared" ca="1" si="47"/>
        <v>2.0249184242018972</v>
      </c>
      <c r="Q262" s="137">
        <f ca="1">AVERAGE(P$20:P262)</f>
        <v>1.7675855433521441</v>
      </c>
      <c r="R262">
        <v>1.615</v>
      </c>
    </row>
    <row r="263" spans="2:18" x14ac:dyDescent="0.25">
      <c r="B263" s="126">
        <f t="shared" si="59"/>
        <v>244</v>
      </c>
      <c r="C263" s="17">
        <f t="shared" si="48"/>
        <v>3.2921262866077932</v>
      </c>
      <c r="D263" s="17">
        <f t="shared" ca="1" si="49"/>
        <v>-0.84693624557985459</v>
      </c>
      <c r="E263" s="17">
        <f t="shared" ca="1" si="50"/>
        <v>2.9512427175749081</v>
      </c>
      <c r="F263" s="127">
        <f t="shared" ca="1" si="51"/>
        <v>19.129711791939201</v>
      </c>
      <c r="G263" s="128">
        <f t="shared" ca="1" si="52"/>
        <v>18.964259705498673</v>
      </c>
      <c r="H263" s="128">
        <f t="shared" ca="1" si="53"/>
        <v>0</v>
      </c>
      <c r="I263" s="17">
        <f t="shared" ca="1" si="54"/>
        <v>0</v>
      </c>
      <c r="J263" s="136">
        <f ca="1">AVERAGE(I$20:I263)</f>
        <v>2.1887325002014815</v>
      </c>
      <c r="K263" s="17">
        <f t="shared" ca="1" si="55"/>
        <v>0.84693624557985459</v>
      </c>
      <c r="L263" s="17">
        <f t="shared" ca="1" si="46"/>
        <v>3.3920142483618001</v>
      </c>
      <c r="M263" s="127">
        <f t="shared" ca="1" si="56"/>
        <v>29.72576708685537</v>
      </c>
      <c r="N263" s="128">
        <f t="shared" ca="1" si="57"/>
        <v>26.860826901709459</v>
      </c>
      <c r="O263" s="128">
        <f t="shared" ca="1" si="58"/>
        <v>3.6608269017094592</v>
      </c>
      <c r="P263" s="17">
        <f t="shared" ca="1" si="47"/>
        <v>1.7411431334549103</v>
      </c>
      <c r="Q263" s="137">
        <f ca="1">AVERAGE(P$20:P263)</f>
        <v>1.7674771728197782</v>
      </c>
      <c r="R263">
        <v>1.615</v>
      </c>
    </row>
    <row r="264" spans="2:18" x14ac:dyDescent="0.25">
      <c r="B264" s="126">
        <f t="shared" si="59"/>
        <v>245</v>
      </c>
      <c r="C264" s="17">
        <f t="shared" si="48"/>
        <v>3.2921262866077932</v>
      </c>
      <c r="D264" s="17">
        <f t="shared" ca="1" si="49"/>
        <v>0.7963558346091304</v>
      </c>
      <c r="E264" s="17">
        <f t="shared" ca="1" si="50"/>
        <v>3.3788524517757228</v>
      </c>
      <c r="F264" s="127">
        <f t="shared" ca="1" si="51"/>
        <v>29.337086068356037</v>
      </c>
      <c r="G264" s="128">
        <f t="shared" ca="1" si="52"/>
        <v>26.583056619947005</v>
      </c>
      <c r="H264" s="128">
        <f t="shared" ca="1" si="53"/>
        <v>3.3830566199470056</v>
      </c>
      <c r="I264" s="17">
        <f t="shared" ca="1" si="54"/>
        <v>3.2180630016455209</v>
      </c>
      <c r="J264" s="136">
        <f ca="1">AVERAGE(I$20:I264)</f>
        <v>2.1929338491869674</v>
      </c>
      <c r="K264" s="17">
        <f t="shared" ca="1" si="55"/>
        <v>-0.7963558346091304</v>
      </c>
      <c r="L264" s="17">
        <f t="shared" ca="1" si="46"/>
        <v>2.9644045141609854</v>
      </c>
      <c r="M264" s="127">
        <f t="shared" ca="1" si="56"/>
        <v>19.383157408370401</v>
      </c>
      <c r="N264" s="128">
        <f t="shared" ca="1" si="57"/>
        <v>19.162420053916243</v>
      </c>
      <c r="O264" s="128">
        <f t="shared" ca="1" si="58"/>
        <v>0</v>
      </c>
      <c r="P264" s="17">
        <f t="shared" ca="1" si="47"/>
        <v>1.6090315008227605</v>
      </c>
      <c r="Q264" s="137">
        <f ca="1">AVERAGE(P$20:P264)</f>
        <v>1.7668304557912191</v>
      </c>
      <c r="R264">
        <v>1.615</v>
      </c>
    </row>
    <row r="265" spans="2:18" x14ac:dyDescent="0.25">
      <c r="B265" s="126">
        <f t="shared" si="59"/>
        <v>246</v>
      </c>
      <c r="C265" s="17">
        <f t="shared" si="48"/>
        <v>3.2921262866077932</v>
      </c>
      <c r="D265" s="17">
        <f t="shared" ca="1" si="49"/>
        <v>-0.14468923836830072</v>
      </c>
      <c r="E265" s="17">
        <f t="shared" ca="1" si="50"/>
        <v>3.1339781300540555</v>
      </c>
      <c r="F265" s="127">
        <f t="shared" ca="1" si="51"/>
        <v>22.965156444458071</v>
      </c>
      <c r="G265" s="128">
        <f t="shared" ca="1" si="52"/>
        <v>21.90855142915326</v>
      </c>
      <c r="H265" s="128">
        <f t="shared" ca="1" si="53"/>
        <v>0</v>
      </c>
      <c r="I265" s="17">
        <f t="shared" ca="1" si="54"/>
        <v>0</v>
      </c>
      <c r="J265" s="136">
        <f ca="1">AVERAGE(I$20:I265)</f>
        <v>2.1840194839463702</v>
      </c>
      <c r="K265" s="17">
        <f t="shared" ca="1" si="55"/>
        <v>0.14468923836830072</v>
      </c>
      <c r="L265" s="17">
        <f t="shared" ca="1" si="46"/>
        <v>3.2092788358826527</v>
      </c>
      <c r="M265" s="127">
        <f t="shared" ca="1" si="56"/>
        <v>24.76122287871809</v>
      </c>
      <c r="N265" s="128">
        <f t="shared" ca="1" si="57"/>
        <v>23.250998538891125</v>
      </c>
      <c r="O265" s="128">
        <f t="shared" ca="1" si="58"/>
        <v>5.0998538891125378E-2</v>
      </c>
      <c r="P265" s="17">
        <f t="shared" ca="1" si="47"/>
        <v>2.4255655399891239E-2</v>
      </c>
      <c r="Q265" s="137">
        <f ca="1">AVERAGE(P$20:P265)</f>
        <v>1.7597468183912544</v>
      </c>
      <c r="R265">
        <v>1.615</v>
      </c>
    </row>
    <row r="266" spans="2:18" x14ac:dyDescent="0.25">
      <c r="B266" s="126">
        <f t="shared" si="59"/>
        <v>247</v>
      </c>
      <c r="C266" s="17">
        <f t="shared" si="48"/>
        <v>3.2921262866077932</v>
      </c>
      <c r="D266" s="17">
        <f t="shared" ca="1" si="49"/>
        <v>-0.20387005861266516</v>
      </c>
      <c r="E266" s="17">
        <f t="shared" ca="1" si="50"/>
        <v>3.1185783754276173</v>
      </c>
      <c r="F266" s="127">
        <f t="shared" ca="1" si="51"/>
        <v>22.614207866911293</v>
      </c>
      <c r="G266" s="128">
        <f t="shared" ca="1" si="52"/>
        <v>21.643704095118864</v>
      </c>
      <c r="H266" s="128">
        <f t="shared" ca="1" si="53"/>
        <v>0</v>
      </c>
      <c r="I266" s="17">
        <f t="shared" ca="1" si="54"/>
        <v>0</v>
      </c>
      <c r="J266" s="136">
        <f ca="1">AVERAGE(I$20:I266)</f>
        <v>2.1751772998008385</v>
      </c>
      <c r="K266" s="17">
        <f t="shared" ca="1" si="55"/>
        <v>0.20387005861266516</v>
      </c>
      <c r="L266" s="17">
        <f t="shared" ca="1" si="46"/>
        <v>3.2246785905090904</v>
      </c>
      <c r="M266" s="127">
        <f t="shared" ca="1" si="56"/>
        <v>25.14549085744838</v>
      </c>
      <c r="N266" s="128">
        <f t="shared" ca="1" si="57"/>
        <v>23.535513839488477</v>
      </c>
      <c r="O266" s="128">
        <f t="shared" ca="1" si="58"/>
        <v>0.33551383948847757</v>
      </c>
      <c r="P266" s="17">
        <f t="shared" ca="1" si="47"/>
        <v>0.15957531822432472</v>
      </c>
      <c r="Q266" s="137">
        <f ca="1">AVERAGE(P$20:P266)</f>
        <v>1.7532683912650724</v>
      </c>
      <c r="R266">
        <v>1.615</v>
      </c>
    </row>
    <row r="267" spans="2:18" x14ac:dyDescent="0.25">
      <c r="B267" s="126">
        <f t="shared" si="59"/>
        <v>248</v>
      </c>
      <c r="C267" s="17">
        <f t="shared" si="48"/>
        <v>3.2921262866077932</v>
      </c>
      <c r="D267" s="17">
        <f t="shared" ca="1" si="49"/>
        <v>2.1851883502677083</v>
      </c>
      <c r="E267" s="17">
        <f t="shared" ca="1" si="50"/>
        <v>3.7402479152053978</v>
      </c>
      <c r="F267" s="127">
        <f t="shared" ca="1" si="51"/>
        <v>42.108428190694667</v>
      </c>
      <c r="G267" s="128">
        <f t="shared" ca="1" si="52"/>
        <v>35.364100532280773</v>
      </c>
      <c r="H267" s="128">
        <f t="shared" ca="1" si="53"/>
        <v>12.164100532280774</v>
      </c>
      <c r="I267" s="17">
        <f t="shared" ca="1" si="54"/>
        <v>11.57085034889027</v>
      </c>
      <c r="J267" s="136">
        <f ca="1">AVERAGE(I$20:I267)</f>
        <v>2.2130630782245864</v>
      </c>
      <c r="K267" s="17">
        <f t="shared" ca="1" si="55"/>
        <v>-2.1851883502677083</v>
      </c>
      <c r="L267" s="17">
        <f t="shared" ca="1" si="46"/>
        <v>2.6030090507313099</v>
      </c>
      <c r="M267" s="127">
        <f t="shared" ca="1" si="56"/>
        <v>13.504312119907558</v>
      </c>
      <c r="N267" s="128">
        <f t="shared" ca="1" si="57"/>
        <v>14.404316513111382</v>
      </c>
      <c r="O267" s="128">
        <f t="shared" ca="1" si="58"/>
        <v>0</v>
      </c>
      <c r="P267" s="17">
        <f t="shared" ca="1" si="47"/>
        <v>5.7854251744451348</v>
      </c>
      <c r="Q267" s="137">
        <f ca="1">AVERAGE(P$20:P267)</f>
        <v>1.7695270879714438</v>
      </c>
      <c r="R267">
        <v>1.615</v>
      </c>
    </row>
    <row r="268" spans="2:18" x14ac:dyDescent="0.25">
      <c r="B268" s="126">
        <f t="shared" si="59"/>
        <v>249</v>
      </c>
      <c r="C268" s="17">
        <f t="shared" si="48"/>
        <v>3.2921262866077932</v>
      </c>
      <c r="D268" s="17">
        <f t="shared" ca="1" si="49"/>
        <v>-0.66251459429622628</v>
      </c>
      <c r="E268" s="17">
        <f t="shared" ca="1" si="50"/>
        <v>2.999232052055969</v>
      </c>
      <c r="F268" s="127">
        <f t="shared" ca="1" si="51"/>
        <v>20.070118197549832</v>
      </c>
      <c r="G268" s="128">
        <f t="shared" ca="1" si="52"/>
        <v>19.696819746660442</v>
      </c>
      <c r="H268" s="128">
        <f t="shared" ca="1" si="53"/>
        <v>0</v>
      </c>
      <c r="I268" s="17">
        <f t="shared" ca="1" si="54"/>
        <v>0</v>
      </c>
      <c r="J268" s="136">
        <f ca="1">AVERAGE(I$20:I268)</f>
        <v>2.2041752746975796</v>
      </c>
      <c r="K268" s="17">
        <f t="shared" ca="1" si="55"/>
        <v>0.66251459429622628</v>
      </c>
      <c r="L268" s="17">
        <f t="shared" ca="1" si="46"/>
        <v>3.3440249138807392</v>
      </c>
      <c r="M268" s="127">
        <f t="shared" ca="1" si="56"/>
        <v>28.332935141123176</v>
      </c>
      <c r="N268" s="128">
        <f t="shared" ca="1" si="57"/>
        <v>25.861824589973747</v>
      </c>
      <c r="O268" s="128">
        <f t="shared" ca="1" si="58"/>
        <v>2.6618245899737474</v>
      </c>
      <c r="P268" s="17">
        <f t="shared" ca="1" si="47"/>
        <v>1.2660029364212884</v>
      </c>
      <c r="Q268" s="137">
        <f ca="1">AVERAGE(P$20:P268)</f>
        <v>1.7675049026238525</v>
      </c>
      <c r="R268">
        <v>1.615</v>
      </c>
    </row>
    <row r="269" spans="2:18" x14ac:dyDescent="0.25">
      <c r="B269" s="126">
        <f t="shared" si="59"/>
        <v>250</v>
      </c>
      <c r="C269" s="17">
        <f t="shared" si="48"/>
        <v>3.2921262866077932</v>
      </c>
      <c r="D269" s="17">
        <f t="shared" ca="1" si="49"/>
        <v>8.3440454545780085E-2</v>
      </c>
      <c r="E269" s="17">
        <f t="shared" ca="1" si="50"/>
        <v>3.1933409655026903</v>
      </c>
      <c r="F269" s="127">
        <f t="shared" ca="1" si="51"/>
        <v>24.369709946710202</v>
      </c>
      <c r="G269" s="128">
        <f t="shared" ca="1" si="52"/>
        <v>22.960162685018329</v>
      </c>
      <c r="H269" s="128">
        <f t="shared" ca="1" si="53"/>
        <v>0</v>
      </c>
      <c r="I269" s="17">
        <f t="shared" ca="1" si="54"/>
        <v>0</v>
      </c>
      <c r="J269" s="136">
        <f ca="1">AVERAGE(I$20:I269)</f>
        <v>2.1953585735987895</v>
      </c>
      <c r="K269" s="17">
        <f t="shared" ca="1" si="55"/>
        <v>-8.3440454545780085E-2</v>
      </c>
      <c r="L269" s="17">
        <f t="shared" ca="1" si="46"/>
        <v>3.1499160004340179</v>
      </c>
      <c r="M269" s="127">
        <f t="shared" ca="1" si="56"/>
        <v>23.334104443972663</v>
      </c>
      <c r="N269" s="128">
        <f t="shared" ca="1" si="57"/>
        <v>22.186066547378921</v>
      </c>
      <c r="O269" s="128">
        <f t="shared" ca="1" si="58"/>
        <v>0</v>
      </c>
      <c r="P269" s="17">
        <f t="shared" ca="1" si="47"/>
        <v>0</v>
      </c>
      <c r="Q269" s="137">
        <f ca="1">AVERAGE(P$20:P269)</f>
        <v>1.7604348830133572</v>
      </c>
      <c r="R269">
        <v>1.615</v>
      </c>
    </row>
    <row r="270" spans="2:18" x14ac:dyDescent="0.25">
      <c r="B270" s="126">
        <f t="shared" si="59"/>
        <v>251</v>
      </c>
      <c r="C270" s="17">
        <f t="shared" si="48"/>
        <v>3.2921262866077932</v>
      </c>
      <c r="D270" s="17">
        <f t="shared" ca="1" si="49"/>
        <v>-0.63150537243927829</v>
      </c>
      <c r="E270" s="17">
        <f t="shared" ca="1" si="50"/>
        <v>3.0073011258839757</v>
      </c>
      <c r="F270" s="127">
        <f t="shared" ca="1" si="51"/>
        <v>20.232720606190682</v>
      </c>
      <c r="G270" s="128">
        <f t="shared" ca="1" si="52"/>
        <v>19.822744431443255</v>
      </c>
      <c r="H270" s="128">
        <f t="shared" ca="1" si="53"/>
        <v>0</v>
      </c>
      <c r="I270" s="17">
        <f t="shared" ca="1" si="54"/>
        <v>0</v>
      </c>
      <c r="J270" s="136">
        <f ca="1">AVERAGE(I$20:I270)</f>
        <v>2.1866121250983959</v>
      </c>
      <c r="K270" s="17">
        <f t="shared" ca="1" si="55"/>
        <v>0.63150537243927829</v>
      </c>
      <c r="L270" s="17">
        <f t="shared" ca="1" si="46"/>
        <v>3.3359558400527325</v>
      </c>
      <c r="M270" s="127">
        <f t="shared" ca="1" si="56"/>
        <v>28.105234497819577</v>
      </c>
      <c r="N270" s="128">
        <f t="shared" ca="1" si="57"/>
        <v>25.697536434987722</v>
      </c>
      <c r="O270" s="128">
        <f t="shared" ca="1" si="58"/>
        <v>2.4975364349877225</v>
      </c>
      <c r="P270" s="17">
        <f t="shared" ca="1" si="47"/>
        <v>1.1878650728614681</v>
      </c>
      <c r="Q270" s="137">
        <f ca="1">AVERAGE(P$20:P270)</f>
        <v>1.7581537283912381</v>
      </c>
      <c r="R270">
        <v>1.615</v>
      </c>
    </row>
    <row r="271" spans="2:18" x14ac:dyDescent="0.25">
      <c r="B271" s="126">
        <f t="shared" si="59"/>
        <v>252</v>
      </c>
      <c r="C271" s="17">
        <f t="shared" si="48"/>
        <v>3.2921262866077932</v>
      </c>
      <c r="D271" s="17">
        <f t="shared" ca="1" si="49"/>
        <v>-0.24212113203248009</v>
      </c>
      <c r="E271" s="17">
        <f t="shared" ca="1" si="50"/>
        <v>3.1086248610553815</v>
      </c>
      <c r="F271" s="127">
        <f t="shared" ca="1" si="51"/>
        <v>22.390233538875194</v>
      </c>
      <c r="G271" s="128">
        <f t="shared" ca="1" si="52"/>
        <v>21.474227924858027</v>
      </c>
      <c r="H271" s="128">
        <f t="shared" ca="1" si="53"/>
        <v>0</v>
      </c>
      <c r="I271" s="17">
        <f t="shared" ca="1" si="54"/>
        <v>0</v>
      </c>
      <c r="J271" s="136">
        <f ca="1">AVERAGE(I$20:I271)</f>
        <v>2.1779350928559418</v>
      </c>
      <c r="K271" s="17">
        <f t="shared" ca="1" si="55"/>
        <v>0.24212113203248009</v>
      </c>
      <c r="L271" s="17">
        <f t="shared" ca="1" si="46"/>
        <v>3.2346321048813267</v>
      </c>
      <c r="M271" s="127">
        <f t="shared" ca="1" si="56"/>
        <v>25.397026617812678</v>
      </c>
      <c r="N271" s="128">
        <f t="shared" ca="1" si="57"/>
        <v>23.72125782826398</v>
      </c>
      <c r="O271" s="128">
        <f t="shared" ca="1" si="58"/>
        <v>0.52125782826398037</v>
      </c>
      <c r="P271" s="17">
        <f t="shared" ca="1" si="47"/>
        <v>0.24791789199801903</v>
      </c>
      <c r="Q271" s="137">
        <f ca="1">AVERAGE(P$20:P271)</f>
        <v>1.7521607290404715</v>
      </c>
      <c r="R271">
        <v>1.615</v>
      </c>
    </row>
    <row r="272" spans="2:18" x14ac:dyDescent="0.25">
      <c r="B272" s="126">
        <f t="shared" si="59"/>
        <v>253</v>
      </c>
      <c r="C272" s="17">
        <f t="shared" si="48"/>
        <v>3.2921262866077932</v>
      </c>
      <c r="D272" s="17">
        <f t="shared" ca="1" si="49"/>
        <v>-0.60007550928276032</v>
      </c>
      <c r="E272" s="17">
        <f t="shared" ca="1" si="50"/>
        <v>3.0154796570120395</v>
      </c>
      <c r="F272" s="127">
        <f t="shared" ca="1" si="51"/>
        <v>20.398873056830741</v>
      </c>
      <c r="G272" s="128">
        <f t="shared" ca="1" si="52"/>
        <v>19.951198823308545</v>
      </c>
      <c r="H272" s="128">
        <f t="shared" ca="1" si="53"/>
        <v>0</v>
      </c>
      <c r="I272" s="17">
        <f t="shared" ca="1" si="54"/>
        <v>0</v>
      </c>
      <c r="J272" s="136">
        <f ca="1">AVERAGE(I$20:I272)</f>
        <v>2.1693266537537443</v>
      </c>
      <c r="K272" s="17">
        <f t="shared" ca="1" si="55"/>
        <v>0.60007550928276032</v>
      </c>
      <c r="L272" s="17">
        <f t="shared" ca="1" si="46"/>
        <v>3.3277773089246683</v>
      </c>
      <c r="M272" s="127">
        <f t="shared" ca="1" si="56"/>
        <v>27.876312362041944</v>
      </c>
      <c r="N272" s="128">
        <f t="shared" ca="1" si="57"/>
        <v>25.532084652143674</v>
      </c>
      <c r="O272" s="128">
        <f t="shared" ca="1" si="58"/>
        <v>2.3320846521436742</v>
      </c>
      <c r="P272" s="17">
        <f t="shared" ca="1" si="47"/>
        <v>1.1091737707727876</v>
      </c>
      <c r="Q272" s="137">
        <f ca="1">AVERAGE(P$20:P272)</f>
        <v>1.749619278612536</v>
      </c>
      <c r="R272">
        <v>1.615</v>
      </c>
    </row>
    <row r="273" spans="2:18" x14ac:dyDescent="0.25">
      <c r="B273" s="126">
        <f t="shared" si="59"/>
        <v>254</v>
      </c>
      <c r="C273" s="17">
        <f t="shared" si="48"/>
        <v>3.2921262866077932</v>
      </c>
      <c r="D273" s="17">
        <f t="shared" ca="1" si="49"/>
        <v>-1.2362306733848527E-2</v>
      </c>
      <c r="E273" s="17">
        <f t="shared" ca="1" si="50"/>
        <v>3.1684116216688327</v>
      </c>
      <c r="F273" s="127">
        <f t="shared" ca="1" si="51"/>
        <v>23.769699080758055</v>
      </c>
      <c r="G273" s="128">
        <f t="shared" ca="1" si="52"/>
        <v>22.512527747456872</v>
      </c>
      <c r="H273" s="128">
        <f t="shared" ca="1" si="53"/>
        <v>0</v>
      </c>
      <c r="I273" s="17">
        <f t="shared" ca="1" si="54"/>
        <v>0</v>
      </c>
      <c r="J273" s="136">
        <f ca="1">AVERAGE(I$20:I273)</f>
        <v>2.1607859976366037</v>
      </c>
      <c r="K273" s="17">
        <f t="shared" ca="1" si="55"/>
        <v>1.2362306733848527E-2</v>
      </c>
      <c r="L273" s="17">
        <f t="shared" ca="1" si="46"/>
        <v>3.1748453442678755</v>
      </c>
      <c r="M273" s="127">
        <f t="shared" ca="1" si="56"/>
        <v>23.923119734661796</v>
      </c>
      <c r="N273" s="128">
        <f t="shared" ca="1" si="57"/>
        <v>22.627210190823945</v>
      </c>
      <c r="O273" s="128">
        <f t="shared" ca="1" si="58"/>
        <v>0</v>
      </c>
      <c r="P273" s="17">
        <f t="shared" ca="1" si="47"/>
        <v>0</v>
      </c>
      <c r="Q273" s="137">
        <f ca="1">AVERAGE(P$20:P273)</f>
        <v>1.7427310137361087</v>
      </c>
      <c r="R273">
        <v>1.615</v>
      </c>
    </row>
    <row r="274" spans="2:18" x14ac:dyDescent="0.25">
      <c r="B274" s="126">
        <f t="shared" si="59"/>
        <v>255</v>
      </c>
      <c r="C274" s="17">
        <f t="shared" si="48"/>
        <v>3.2921262866077932</v>
      </c>
      <c r="D274" s="17">
        <f t="shared" ca="1" si="49"/>
        <v>-1.9483195501379669</v>
      </c>
      <c r="E274" s="17">
        <f t="shared" ca="1" si="50"/>
        <v>2.6646459355462699</v>
      </c>
      <c r="F274" s="127">
        <f t="shared" ca="1" si="51"/>
        <v>14.362863266278087</v>
      </c>
      <c r="G274" s="128">
        <f t="shared" ca="1" si="52"/>
        <v>15.122860508785886</v>
      </c>
      <c r="H274" s="128">
        <f t="shared" ca="1" si="53"/>
        <v>0</v>
      </c>
      <c r="I274" s="17">
        <f t="shared" ca="1" si="54"/>
        <v>0</v>
      </c>
      <c r="J274" s="136">
        <f ca="1">AVERAGE(I$20:I274)</f>
        <v>2.1523123270576368</v>
      </c>
      <c r="K274" s="17">
        <f t="shared" ca="1" si="55"/>
        <v>1.9483195501379669</v>
      </c>
      <c r="L274" s="17">
        <f t="shared" ca="1" si="46"/>
        <v>3.6786110303904378</v>
      </c>
      <c r="M274" s="127">
        <f t="shared" ca="1" si="56"/>
        <v>39.591364662013575</v>
      </c>
      <c r="N274" s="128">
        <f t="shared" ca="1" si="57"/>
        <v>33.683819074607001</v>
      </c>
      <c r="O274" s="128">
        <f t="shared" ca="1" si="58"/>
        <v>10.483819074607002</v>
      </c>
      <c r="P274" s="17">
        <f t="shared" ca="1" si="47"/>
        <v>4.9862585924540133</v>
      </c>
      <c r="Q274" s="137">
        <f ca="1">AVERAGE(P$20:P274)</f>
        <v>1.7554507297310809</v>
      </c>
      <c r="R274">
        <v>1.615</v>
      </c>
    </row>
    <row r="275" spans="2:18" x14ac:dyDescent="0.25">
      <c r="B275" s="126">
        <f t="shared" si="59"/>
        <v>256</v>
      </c>
      <c r="C275" s="17">
        <f t="shared" si="48"/>
        <v>3.2921262866077932</v>
      </c>
      <c r="D275" s="17">
        <f t="shared" ca="1" si="49"/>
        <v>-0.86193949755397625</v>
      </c>
      <c r="E275" s="17">
        <f t="shared" ca="1" si="50"/>
        <v>2.9473386419293512</v>
      </c>
      <c r="F275" s="127">
        <f t="shared" ca="1" si="51"/>
        <v>19.055173546175514</v>
      </c>
      <c r="G275" s="128">
        <f t="shared" ca="1" si="52"/>
        <v>18.90587605468766</v>
      </c>
      <c r="H275" s="128">
        <f t="shared" ca="1" si="53"/>
        <v>0</v>
      </c>
      <c r="I275" s="17">
        <f t="shared" ca="1" si="54"/>
        <v>0</v>
      </c>
      <c r="J275" s="136">
        <f ca="1">AVERAGE(I$20:I275)</f>
        <v>2.1439048570300678</v>
      </c>
      <c r="K275" s="17">
        <f t="shared" ca="1" si="55"/>
        <v>0.86193949755397625</v>
      </c>
      <c r="L275" s="17">
        <f t="shared" ca="1" si="46"/>
        <v>3.3959183240073569</v>
      </c>
      <c r="M275" s="127">
        <f t="shared" ca="1" si="56"/>
        <v>29.842045562475914</v>
      </c>
      <c r="N275" s="128">
        <f t="shared" ca="1" si="57"/>
        <v>26.943776410834968</v>
      </c>
      <c r="O275" s="128">
        <f t="shared" ca="1" si="58"/>
        <v>3.7437764108349683</v>
      </c>
      <c r="P275" s="17">
        <f t="shared" ca="1" si="47"/>
        <v>1.7805951403689477</v>
      </c>
      <c r="Q275" s="137">
        <f ca="1">AVERAGE(P$20:P275)</f>
        <v>1.7555489500851351</v>
      </c>
      <c r="R275">
        <v>1.615</v>
      </c>
    </row>
    <row r="276" spans="2:18" x14ac:dyDescent="0.25">
      <c r="B276" s="126">
        <f t="shared" si="59"/>
        <v>257</v>
      </c>
      <c r="C276" s="17">
        <f t="shared" si="48"/>
        <v>3.2921262866077932</v>
      </c>
      <c r="D276" s="17">
        <f t="shared" ca="1" si="49"/>
        <v>0.83515942606027238</v>
      </c>
      <c r="E276" s="17">
        <f t="shared" ca="1" si="50"/>
        <v>3.3889497397907369</v>
      </c>
      <c r="F276" s="127">
        <f t="shared" ca="1" si="51"/>
        <v>29.634811656865473</v>
      </c>
      <c r="G276" s="128">
        <f t="shared" ca="1" si="52"/>
        <v>26.795894529786246</v>
      </c>
      <c r="H276" s="128">
        <f t="shared" ca="1" si="53"/>
        <v>3.5958945297862464</v>
      </c>
      <c r="I276" s="17">
        <f t="shared" ca="1" si="54"/>
        <v>3.4205206841338369</v>
      </c>
      <c r="J276" s="136">
        <f ca="1">AVERAGE(I$20:I276)</f>
        <v>2.1488722337892265</v>
      </c>
      <c r="K276" s="17">
        <f t="shared" ca="1" si="55"/>
        <v>-0.83515942606027238</v>
      </c>
      <c r="L276" s="17">
        <f t="shared" ref="L276:L339" ca="1" si="60">$C$4*($G$4-C276)*$J$4+$F$4*SQRT($J$4)*K276+C276</f>
        <v>2.9543072261459713</v>
      </c>
      <c r="M276" s="127">
        <f t="shared" ca="1" si="56"/>
        <v>19.188424875111963</v>
      </c>
      <c r="N276" s="128">
        <f t="shared" ca="1" si="57"/>
        <v>19.010214296157216</v>
      </c>
      <c r="O276" s="128">
        <f t="shared" ca="1" si="58"/>
        <v>0</v>
      </c>
      <c r="P276" s="17">
        <f t="shared" ref="P276:P339" ca="1" si="61">$D$7*AVERAGE(H276,O276)</f>
        <v>1.7102603420669185</v>
      </c>
      <c r="Q276" s="137">
        <f ca="1">AVERAGE(P$20:P276)</f>
        <v>1.7553727298204729</v>
      </c>
      <c r="R276">
        <v>1.615</v>
      </c>
    </row>
    <row r="277" spans="2:18" x14ac:dyDescent="0.25">
      <c r="B277" s="126">
        <f t="shared" si="59"/>
        <v>258</v>
      </c>
      <c r="C277" s="17">
        <f t="shared" ref="C277:C340" si="62">$C$7</f>
        <v>3.2921262866077932</v>
      </c>
      <c r="D277" s="17">
        <f t="shared" ref="D277:D340" ca="1" si="63">NORMSINV(RAND())</f>
        <v>-0.89468130681780167</v>
      </c>
      <c r="E277" s="17">
        <f t="shared" ref="E277:E340" ca="1" si="64">$C$4*($G$4-C277)*$J$4+$F$4*SQRT($J$4)*D277+C277</f>
        <v>2.938818722357325</v>
      </c>
      <c r="F277" s="127">
        <f t="shared" ref="F277:F340" ca="1" si="65">EXP(E277)</f>
        <v>18.893514638464417</v>
      </c>
      <c r="G277" s="128">
        <f t="shared" ref="G277:G340" ca="1" si="66">EXP(EXP(-$C$4*($K$4-$J$4))*LN(F277)+(1-EXP(-$C$4*($K$4-$J$4)))*$G$4+$F$4^2/(4*$C$4)*(1-EXP(-2*$C$4*($K$4-$J$4))))</f>
        <v>18.779087962213453</v>
      </c>
      <c r="H277" s="128">
        <f t="shared" ref="H277:H340" ca="1" si="67">MAX(0,G277-$I$4)</f>
        <v>0</v>
      </c>
      <c r="I277" s="17">
        <f t="shared" ref="I277:I340" ca="1" si="68">$D$7*AVERAGE(A277,H277)</f>
        <v>0</v>
      </c>
      <c r="J277" s="136">
        <f ca="1">AVERAGE(I$20:I277)</f>
        <v>2.1405432716427568</v>
      </c>
      <c r="K277" s="17">
        <f t="shared" ref="K277:K340" ca="1" si="69">-D277</f>
        <v>0.89468130681780167</v>
      </c>
      <c r="L277" s="17">
        <f t="shared" ca="1" si="60"/>
        <v>3.4044382435793832</v>
      </c>
      <c r="M277" s="127">
        <f t="shared" ref="M277:M340" ca="1" si="70">EXP(L277)</f>
        <v>30.097383575641196</v>
      </c>
      <c r="N277" s="128">
        <f t="shared" ref="N277:N340" ca="1" si="71">EXP(EXP(-$C$4*($K$4-$J$4))*LN(M277)+(1-EXP(-$C$4*($K$4-$J$4)))*$G$4+$F$4^2/(4*$C$4)*(1-EXP(-2*$C$4*($K$4-$J$4))))</f>
        <v>27.125688866969959</v>
      </c>
      <c r="O277" s="128">
        <f t="shared" ref="O277:O340" ca="1" si="72">MAX(0,N277-$I$4)</f>
        <v>3.9256888669699599</v>
      </c>
      <c r="P277" s="17">
        <f t="shared" ca="1" si="61"/>
        <v>1.8671153808483476</v>
      </c>
      <c r="Q277" s="137">
        <f ca="1">AVERAGE(P$20:P277)</f>
        <v>1.7558058408709685</v>
      </c>
      <c r="R277">
        <v>1.615</v>
      </c>
    </row>
    <row r="278" spans="2:18" x14ac:dyDescent="0.25">
      <c r="B278" s="126">
        <f t="shared" ref="B278:B341" si="73">B277+1</f>
        <v>259</v>
      </c>
      <c r="C278" s="17">
        <f t="shared" si="62"/>
        <v>3.2921262866077932</v>
      </c>
      <c r="D278" s="17">
        <f t="shared" ca="1" si="63"/>
        <v>3.0242972570704296E-2</v>
      </c>
      <c r="E278" s="17">
        <f t="shared" ca="1" si="64"/>
        <v>3.179498167011932</v>
      </c>
      <c r="F278" s="127">
        <f t="shared" ca="1" si="65"/>
        <v>24.034689125292985</v>
      </c>
      <c r="G278" s="128">
        <f t="shared" ca="1" si="66"/>
        <v>22.710511575129622</v>
      </c>
      <c r="H278" s="128">
        <f t="shared" ca="1" si="67"/>
        <v>0</v>
      </c>
      <c r="I278" s="17">
        <f t="shared" ca="1" si="68"/>
        <v>0</v>
      </c>
      <c r="J278" s="136">
        <f ca="1">AVERAGE(I$20:I278)</f>
        <v>2.1322786258062982</v>
      </c>
      <c r="K278" s="17">
        <f t="shared" ca="1" si="69"/>
        <v>-3.0242972570704296E-2</v>
      </c>
      <c r="L278" s="17">
        <f t="shared" ca="1" si="60"/>
        <v>3.1637587989247757</v>
      </c>
      <c r="M278" s="127">
        <f t="shared" ca="1" si="70"/>
        <v>23.659359777923623</v>
      </c>
      <c r="N278" s="128">
        <f t="shared" ca="1" si="71"/>
        <v>22.4299525610997</v>
      </c>
      <c r="O278" s="128">
        <f t="shared" ca="1" si="72"/>
        <v>0</v>
      </c>
      <c r="P278" s="17">
        <f t="shared" ca="1" si="61"/>
        <v>0</v>
      </c>
      <c r="Q278" s="137">
        <f ca="1">AVERAGE(P$20:P278)</f>
        <v>1.7490266677401927</v>
      </c>
      <c r="R278">
        <v>1.615</v>
      </c>
    </row>
    <row r="279" spans="2:18" x14ac:dyDescent="0.25">
      <c r="B279" s="126">
        <f t="shared" si="73"/>
        <v>260</v>
      </c>
      <c r="C279" s="17">
        <f t="shared" si="62"/>
        <v>3.2921262866077932</v>
      </c>
      <c r="D279" s="17">
        <f t="shared" ca="1" si="63"/>
        <v>0.81696271081455052</v>
      </c>
      <c r="E279" s="17">
        <f t="shared" ca="1" si="64"/>
        <v>3.384214676156367</v>
      </c>
      <c r="F279" s="127">
        <f t="shared" ca="1" si="65"/>
        <v>29.494820632641073</v>
      </c>
      <c r="G279" s="128">
        <f t="shared" ca="1" si="66"/>
        <v>26.695874085882682</v>
      </c>
      <c r="H279" s="128">
        <f t="shared" ca="1" si="67"/>
        <v>3.4958740858826829</v>
      </c>
      <c r="I279" s="17">
        <f t="shared" ca="1" si="68"/>
        <v>3.3253782948411441</v>
      </c>
      <c r="J279" s="136">
        <f ca="1">AVERAGE(I$20:I279)</f>
        <v>2.1368674706872013</v>
      </c>
      <c r="K279" s="17">
        <f t="shared" ca="1" si="69"/>
        <v>-0.81696271081455052</v>
      </c>
      <c r="L279" s="17">
        <f t="shared" ca="1" si="60"/>
        <v>2.9590422897803412</v>
      </c>
      <c r="M279" s="127">
        <f t="shared" ca="1" si="70"/>
        <v>19.279498738044598</v>
      </c>
      <c r="N279" s="128">
        <f t="shared" ca="1" si="71"/>
        <v>19.081439162834595</v>
      </c>
      <c r="O279" s="128">
        <f t="shared" ca="1" si="72"/>
        <v>0</v>
      </c>
      <c r="P279" s="17">
        <f t="shared" ca="1" si="61"/>
        <v>1.6626891474205721</v>
      </c>
      <c r="Q279" s="137">
        <f ca="1">AVERAGE(P$20:P279)</f>
        <v>1.748694600354348</v>
      </c>
      <c r="R279">
        <v>1.615</v>
      </c>
    </row>
    <row r="280" spans="2:18" x14ac:dyDescent="0.25">
      <c r="B280" s="126">
        <f t="shared" si="73"/>
        <v>261</v>
      </c>
      <c r="C280" s="17">
        <f t="shared" si="62"/>
        <v>3.2921262866077932</v>
      </c>
      <c r="D280" s="17">
        <f t="shared" ca="1" si="63"/>
        <v>3.473928700259421E-2</v>
      </c>
      <c r="E280" s="17">
        <f t="shared" ca="1" si="64"/>
        <v>3.1806681768003822</v>
      </c>
      <c r="F280" s="127">
        <f t="shared" ca="1" si="65"/>
        <v>24.062826404067913</v>
      </c>
      <c r="G280" s="128">
        <f t="shared" ca="1" si="66"/>
        <v>22.731506947673711</v>
      </c>
      <c r="H280" s="128">
        <f t="shared" ca="1" si="67"/>
        <v>0</v>
      </c>
      <c r="I280" s="17">
        <f t="shared" ca="1" si="68"/>
        <v>0</v>
      </c>
      <c r="J280" s="136">
        <f ca="1">AVERAGE(I$20:I280)</f>
        <v>2.1286802389987445</v>
      </c>
      <c r="K280" s="17">
        <f t="shared" ca="1" si="69"/>
        <v>-3.473928700259421E-2</v>
      </c>
      <c r="L280" s="17">
        <f t="shared" ca="1" si="60"/>
        <v>3.162588789136326</v>
      </c>
      <c r="M280" s="127">
        <f t="shared" ca="1" si="70"/>
        <v>23.631694283000922</v>
      </c>
      <c r="N280" s="128">
        <f t="shared" ca="1" si="71"/>
        <v>22.409235711519482</v>
      </c>
      <c r="O280" s="128">
        <f t="shared" ca="1" si="72"/>
        <v>0</v>
      </c>
      <c r="P280" s="17">
        <f t="shared" ca="1" si="61"/>
        <v>0</v>
      </c>
      <c r="Q280" s="137">
        <f ca="1">AVERAGE(P$20:P280)</f>
        <v>1.7419946210426454</v>
      </c>
      <c r="R280">
        <v>1.615</v>
      </c>
    </row>
    <row r="281" spans="2:18" x14ac:dyDescent="0.25">
      <c r="B281" s="126">
        <f t="shared" si="73"/>
        <v>262</v>
      </c>
      <c r="C281" s="17">
        <f t="shared" si="62"/>
        <v>3.2921262866077932</v>
      </c>
      <c r="D281" s="17">
        <f t="shared" ca="1" si="63"/>
        <v>-1.6728881746530533</v>
      </c>
      <c r="E281" s="17">
        <f t="shared" ca="1" si="64"/>
        <v>2.7363173923016166</v>
      </c>
      <c r="F281" s="127">
        <f t="shared" ca="1" si="65"/>
        <v>15.430057491153727</v>
      </c>
      <c r="G281" s="128">
        <f t="shared" ca="1" si="66"/>
        <v>16.003577185823207</v>
      </c>
      <c r="H281" s="128">
        <f t="shared" ca="1" si="67"/>
        <v>0</v>
      </c>
      <c r="I281" s="17">
        <f t="shared" ca="1" si="68"/>
        <v>0</v>
      </c>
      <c r="J281" s="136">
        <f ca="1">AVERAGE(I$20:I281)</f>
        <v>2.1205555052621081</v>
      </c>
      <c r="K281" s="17">
        <f t="shared" ca="1" si="69"/>
        <v>1.6728881746530533</v>
      </c>
      <c r="L281" s="17">
        <f t="shared" ca="1" si="60"/>
        <v>3.6069395736350911</v>
      </c>
      <c r="M281" s="127">
        <f t="shared" ca="1" si="70"/>
        <v>36.853093871611797</v>
      </c>
      <c r="N281" s="128">
        <f t="shared" ca="1" si="71"/>
        <v>31.830114689590296</v>
      </c>
      <c r="O281" s="128">
        <f t="shared" ca="1" si="72"/>
        <v>8.6301146895902967</v>
      </c>
      <c r="P281" s="17">
        <f t="shared" ca="1" si="61"/>
        <v>4.104609514777068</v>
      </c>
      <c r="Q281" s="137">
        <f ca="1">AVERAGE(P$20:P281)</f>
        <v>1.7510122351408683</v>
      </c>
      <c r="R281">
        <v>1.615</v>
      </c>
    </row>
    <row r="282" spans="2:18" x14ac:dyDescent="0.25">
      <c r="B282" s="126">
        <f t="shared" si="73"/>
        <v>263</v>
      </c>
      <c r="C282" s="17">
        <f t="shared" si="62"/>
        <v>3.2921262866077932</v>
      </c>
      <c r="D282" s="17">
        <f t="shared" ca="1" si="63"/>
        <v>-8.7570697360206395E-2</v>
      </c>
      <c r="E282" s="17">
        <f t="shared" ca="1" si="64"/>
        <v>3.1488412480796715</v>
      </c>
      <c r="F282" s="127">
        <f t="shared" ca="1" si="65"/>
        <v>23.309039531984215</v>
      </c>
      <c r="G282" s="128">
        <f t="shared" ca="1" si="66"/>
        <v>22.167242590766314</v>
      </c>
      <c r="H282" s="128">
        <f t="shared" ca="1" si="67"/>
        <v>0</v>
      </c>
      <c r="I282" s="17">
        <f t="shared" ca="1" si="68"/>
        <v>0</v>
      </c>
      <c r="J282" s="136">
        <f ca="1">AVERAGE(I$20:I282)</f>
        <v>2.1124925565728989</v>
      </c>
      <c r="K282" s="17">
        <f t="shared" ca="1" si="69"/>
        <v>8.7570697360206395E-2</v>
      </c>
      <c r="L282" s="17">
        <f t="shared" ca="1" si="60"/>
        <v>3.1944157178570363</v>
      </c>
      <c r="M282" s="127">
        <f t="shared" ca="1" si="70"/>
        <v>24.395915429529857</v>
      </c>
      <c r="N282" s="128">
        <f t="shared" ca="1" si="71"/>
        <v>22.97965997271352</v>
      </c>
      <c r="O282" s="128">
        <f t="shared" ca="1" si="72"/>
        <v>0</v>
      </c>
      <c r="P282" s="17">
        <f t="shared" ca="1" si="61"/>
        <v>0</v>
      </c>
      <c r="Q282" s="137">
        <f ca="1">AVERAGE(P$20:P282)</f>
        <v>1.744354393942614</v>
      </c>
      <c r="R282">
        <v>1.615</v>
      </c>
    </row>
    <row r="283" spans="2:18" x14ac:dyDescent="0.25">
      <c r="B283" s="126">
        <f t="shared" si="73"/>
        <v>264</v>
      </c>
      <c r="C283" s="17">
        <f t="shared" si="62"/>
        <v>3.2921262866077932</v>
      </c>
      <c r="D283" s="17">
        <f t="shared" ca="1" si="63"/>
        <v>-1.63973709277343</v>
      </c>
      <c r="E283" s="17">
        <f t="shared" ca="1" si="64"/>
        <v>2.7449438108682935</v>
      </c>
      <c r="F283" s="127">
        <f t="shared" ca="1" si="65"/>
        <v>15.563739394612361</v>
      </c>
      <c r="G283" s="128">
        <f t="shared" ca="1" si="66"/>
        <v>16.112981477191422</v>
      </c>
      <c r="H283" s="128">
        <f t="shared" ca="1" si="67"/>
        <v>0</v>
      </c>
      <c r="I283" s="17">
        <f t="shared" ca="1" si="68"/>
        <v>0</v>
      </c>
      <c r="J283" s="136">
        <f ca="1">AVERAGE(I$20:I283)</f>
        <v>2.1044906908283045</v>
      </c>
      <c r="K283" s="17">
        <f t="shared" ca="1" si="69"/>
        <v>1.63973709277343</v>
      </c>
      <c r="L283" s="17">
        <f t="shared" ca="1" si="60"/>
        <v>3.5983131550684142</v>
      </c>
      <c r="M283" s="127">
        <f t="shared" ca="1" si="70"/>
        <v>36.536550937283167</v>
      </c>
      <c r="N283" s="128">
        <f t="shared" ca="1" si="71"/>
        <v>31.613993846485407</v>
      </c>
      <c r="O283" s="128">
        <f t="shared" ca="1" si="72"/>
        <v>8.4139938464854076</v>
      </c>
      <c r="P283" s="17">
        <f t="shared" ca="1" si="61"/>
        <v>4.0018192621724316</v>
      </c>
      <c r="Q283" s="137">
        <f ca="1">AVERAGE(P$20:P283)</f>
        <v>1.7529053972313633</v>
      </c>
      <c r="R283">
        <v>1.615</v>
      </c>
    </row>
    <row r="284" spans="2:18" x14ac:dyDescent="0.25">
      <c r="B284" s="126">
        <f t="shared" si="73"/>
        <v>265</v>
      </c>
      <c r="C284" s="17">
        <f t="shared" si="62"/>
        <v>3.2921262866077932</v>
      </c>
      <c r="D284" s="17">
        <f t="shared" ca="1" si="63"/>
        <v>0.57460965763311833</v>
      </c>
      <c r="E284" s="17">
        <f t="shared" ca="1" si="64"/>
        <v>3.3211507048130922</v>
      </c>
      <c r="F284" s="127">
        <f t="shared" ca="1" si="65"/>
        <v>27.692197776895856</v>
      </c>
      <c r="G284" s="128">
        <f t="shared" ca="1" si="66"/>
        <v>25.398809911743051</v>
      </c>
      <c r="H284" s="128">
        <f t="shared" ca="1" si="67"/>
        <v>2.1988099117430515</v>
      </c>
      <c r="I284" s="17">
        <f t="shared" ca="1" si="68"/>
        <v>2.0915726869338087</v>
      </c>
      <c r="J284" s="136">
        <f ca="1">AVERAGE(I$20:I284)</f>
        <v>2.1044419436437969</v>
      </c>
      <c r="K284" s="17">
        <f t="shared" ca="1" si="69"/>
        <v>-0.57460965763311833</v>
      </c>
      <c r="L284" s="17">
        <f t="shared" ca="1" si="60"/>
        <v>3.0221062611236156</v>
      </c>
      <c r="M284" s="127">
        <f t="shared" ca="1" si="70"/>
        <v>20.534497180295567</v>
      </c>
      <c r="N284" s="128">
        <f t="shared" ca="1" si="71"/>
        <v>20.055888407312569</v>
      </c>
      <c r="O284" s="128">
        <f t="shared" ca="1" si="72"/>
        <v>0</v>
      </c>
      <c r="P284" s="17">
        <f t="shared" ca="1" si="61"/>
        <v>1.0457863434669044</v>
      </c>
      <c r="Q284" s="137">
        <f ca="1">AVERAGE(P$20:P284)</f>
        <v>1.7502370234435729</v>
      </c>
      <c r="R284">
        <v>1.615</v>
      </c>
    </row>
    <row r="285" spans="2:18" x14ac:dyDescent="0.25">
      <c r="B285" s="126">
        <f t="shared" si="73"/>
        <v>266</v>
      </c>
      <c r="C285" s="17">
        <f t="shared" si="62"/>
        <v>3.2921262866077932</v>
      </c>
      <c r="D285" s="17">
        <f t="shared" ca="1" si="63"/>
        <v>0.61718424149148632</v>
      </c>
      <c r="E285" s="17">
        <f t="shared" ca="1" si="64"/>
        <v>3.3322292627315928</v>
      </c>
      <c r="F285" s="127">
        <f t="shared" ca="1" si="65"/>
        <v>28.000693080156605</v>
      </c>
      <c r="G285" s="128">
        <f t="shared" ca="1" si="66"/>
        <v>25.62201518266048</v>
      </c>
      <c r="H285" s="128">
        <f t="shared" ca="1" si="67"/>
        <v>2.4220151826604805</v>
      </c>
      <c r="I285" s="17">
        <f t="shared" ca="1" si="68"/>
        <v>2.3038921083341206</v>
      </c>
      <c r="J285" s="136">
        <f ca="1">AVERAGE(I$20:I285)</f>
        <v>2.1051917562930087</v>
      </c>
      <c r="K285" s="17">
        <f t="shared" ca="1" si="69"/>
        <v>-0.61718424149148632</v>
      </c>
      <c r="L285" s="17">
        <f t="shared" ca="1" si="60"/>
        <v>3.0110277032051149</v>
      </c>
      <c r="M285" s="127">
        <f t="shared" ca="1" si="70"/>
        <v>20.308260068349519</v>
      </c>
      <c r="N285" s="128">
        <f t="shared" ca="1" si="71"/>
        <v>19.881172251165982</v>
      </c>
      <c r="O285" s="128">
        <f t="shared" ca="1" si="72"/>
        <v>0</v>
      </c>
      <c r="P285" s="17">
        <f t="shared" ca="1" si="61"/>
        <v>1.1519460541670603</v>
      </c>
      <c r="Q285" s="137">
        <f ca="1">AVERAGE(P$20:P285)</f>
        <v>1.7479878092733605</v>
      </c>
      <c r="R285">
        <v>1.615</v>
      </c>
    </row>
    <row r="286" spans="2:18" x14ac:dyDescent="0.25">
      <c r="B286" s="126">
        <f t="shared" si="73"/>
        <v>267</v>
      </c>
      <c r="C286" s="17">
        <f t="shared" si="62"/>
        <v>3.2921262866077932</v>
      </c>
      <c r="D286" s="17">
        <f t="shared" ca="1" si="63"/>
        <v>-0.38912503441679291</v>
      </c>
      <c r="E286" s="17">
        <f t="shared" ca="1" si="64"/>
        <v>3.0703721971602267</v>
      </c>
      <c r="F286" s="127">
        <f t="shared" ca="1" si="65"/>
        <v>21.549922002296778</v>
      </c>
      <c r="G286" s="128">
        <f t="shared" ca="1" si="66"/>
        <v>20.835167418274793</v>
      </c>
      <c r="H286" s="128">
        <f t="shared" ca="1" si="67"/>
        <v>0</v>
      </c>
      <c r="I286" s="17">
        <f t="shared" ca="1" si="68"/>
        <v>0</v>
      </c>
      <c r="J286" s="136">
        <f ca="1">AVERAGE(I$20:I286)</f>
        <v>2.097307142973559</v>
      </c>
      <c r="K286" s="17">
        <f t="shared" ca="1" si="69"/>
        <v>0.38912503441679291</v>
      </c>
      <c r="L286" s="17">
        <f t="shared" ca="1" si="60"/>
        <v>3.272884768776481</v>
      </c>
      <c r="M286" s="127">
        <f t="shared" ca="1" si="70"/>
        <v>26.387351058869225</v>
      </c>
      <c r="N286" s="128">
        <f t="shared" ca="1" si="71"/>
        <v>24.448841088824942</v>
      </c>
      <c r="O286" s="128">
        <f t="shared" ca="1" si="72"/>
        <v>1.2488410888249426</v>
      </c>
      <c r="P286" s="17">
        <f t="shared" ca="1" si="61"/>
        <v>0.59396719510789764</v>
      </c>
      <c r="Q286" s="137">
        <f ca="1">AVERAGE(P$20:P286)</f>
        <v>1.7436656346884711</v>
      </c>
      <c r="R286">
        <v>1.615</v>
      </c>
    </row>
    <row r="287" spans="2:18" x14ac:dyDescent="0.25">
      <c r="B287" s="126">
        <f t="shared" si="73"/>
        <v>268</v>
      </c>
      <c r="C287" s="17">
        <f t="shared" si="62"/>
        <v>3.2921262866077932</v>
      </c>
      <c r="D287" s="17">
        <f t="shared" ca="1" si="63"/>
        <v>-1.1937117960769683</v>
      </c>
      <c r="E287" s="17">
        <f t="shared" ca="1" si="64"/>
        <v>2.8610064152382235</v>
      </c>
      <c r="F287" s="127">
        <f t="shared" ca="1" si="65"/>
        <v>17.479109329481627</v>
      </c>
      <c r="G287" s="128">
        <f t="shared" ca="1" si="66"/>
        <v>17.659771423787504</v>
      </c>
      <c r="H287" s="128">
        <f t="shared" ca="1" si="67"/>
        <v>0</v>
      </c>
      <c r="I287" s="17">
        <f t="shared" ca="1" si="68"/>
        <v>0</v>
      </c>
      <c r="J287" s="136">
        <f ca="1">AVERAGE(I$20:I287)</f>
        <v>2.0894813700520158</v>
      </c>
      <c r="K287" s="17">
        <f t="shared" ca="1" si="69"/>
        <v>1.1937117960769683</v>
      </c>
      <c r="L287" s="17">
        <f t="shared" ca="1" si="60"/>
        <v>3.4822505506984842</v>
      </c>
      <c r="M287" s="127">
        <f t="shared" ca="1" si="70"/>
        <v>32.532856591653307</v>
      </c>
      <c r="N287" s="128">
        <f t="shared" ca="1" si="71"/>
        <v>28.844976814496764</v>
      </c>
      <c r="O287" s="128">
        <f t="shared" ca="1" si="72"/>
        <v>5.6449768144967649</v>
      </c>
      <c r="P287" s="17">
        <f t="shared" ca="1" si="61"/>
        <v>2.684834023286816</v>
      </c>
      <c r="Q287" s="137">
        <f ca="1">AVERAGE(P$20:P287)</f>
        <v>1.7471774570339873</v>
      </c>
      <c r="R287">
        <v>1.615</v>
      </c>
    </row>
    <row r="288" spans="2:18" x14ac:dyDescent="0.25">
      <c r="B288" s="126">
        <f t="shared" si="73"/>
        <v>269</v>
      </c>
      <c r="C288" s="17">
        <f t="shared" si="62"/>
        <v>3.2921262866077932</v>
      </c>
      <c r="D288" s="17">
        <f t="shared" ca="1" si="63"/>
        <v>1.2353575584711507</v>
      </c>
      <c r="E288" s="17">
        <f t="shared" ca="1" si="64"/>
        <v>3.4930874150652369</v>
      </c>
      <c r="F288" s="127">
        <f t="shared" ca="1" si="65"/>
        <v>32.887327956032642</v>
      </c>
      <c r="G288" s="128">
        <f t="shared" ca="1" si="66"/>
        <v>29.092913144218684</v>
      </c>
      <c r="H288" s="128">
        <f t="shared" ca="1" si="67"/>
        <v>5.8929131442186851</v>
      </c>
      <c r="I288" s="17">
        <f t="shared" ca="1" si="68"/>
        <v>5.6055123788078332</v>
      </c>
      <c r="J288" s="136">
        <f ca="1">AVERAGE(I$20:I288)</f>
        <v>2.1025521172964612</v>
      </c>
      <c r="K288" s="17">
        <f t="shared" ca="1" si="69"/>
        <v>-1.2353575584711507</v>
      </c>
      <c r="L288" s="17">
        <f t="shared" ca="1" si="60"/>
        <v>2.8501695508714713</v>
      </c>
      <c r="M288" s="127">
        <f t="shared" ca="1" si="70"/>
        <v>17.290713247548794</v>
      </c>
      <c r="N288" s="128">
        <f t="shared" ca="1" si="71"/>
        <v>17.509270891618829</v>
      </c>
      <c r="O288" s="128">
        <f t="shared" ca="1" si="72"/>
        <v>0</v>
      </c>
      <c r="P288" s="17">
        <f t="shared" ca="1" si="61"/>
        <v>2.8027561894039166</v>
      </c>
      <c r="Q288" s="137">
        <f ca="1">AVERAGE(P$20:P288)</f>
        <v>1.7511015415409388</v>
      </c>
      <c r="R288">
        <v>1.615</v>
      </c>
    </row>
    <row r="289" spans="2:18" x14ac:dyDescent="0.25">
      <c r="B289" s="126">
        <f t="shared" si="73"/>
        <v>270</v>
      </c>
      <c r="C289" s="17">
        <f t="shared" si="62"/>
        <v>3.2921262866077932</v>
      </c>
      <c r="D289" s="17">
        <f t="shared" ca="1" si="63"/>
        <v>-0.91037009042338468</v>
      </c>
      <c r="E289" s="17">
        <f t="shared" ca="1" si="64"/>
        <v>2.934736260895729</v>
      </c>
      <c r="F289" s="127">
        <f t="shared" ca="1" si="65"/>
        <v>18.816539823345217</v>
      </c>
      <c r="G289" s="128">
        <f t="shared" ca="1" si="66"/>
        <v>18.718637010377325</v>
      </c>
      <c r="H289" s="128">
        <f t="shared" ca="1" si="67"/>
        <v>0</v>
      </c>
      <c r="I289" s="17">
        <f t="shared" ca="1" si="68"/>
        <v>0</v>
      </c>
      <c r="J289" s="136">
        <f ca="1">AVERAGE(I$20:I289)</f>
        <v>2.0947648872324005</v>
      </c>
      <c r="K289" s="17">
        <f t="shared" ca="1" si="69"/>
        <v>0.91037009042338468</v>
      </c>
      <c r="L289" s="17">
        <f t="shared" ca="1" si="60"/>
        <v>3.4085207050409791</v>
      </c>
      <c r="M289" s="127">
        <f t="shared" ca="1" si="70"/>
        <v>30.220506134733185</v>
      </c>
      <c r="N289" s="128">
        <f t="shared" ca="1" si="71"/>
        <v>27.213289994675485</v>
      </c>
      <c r="O289" s="128">
        <f t="shared" ca="1" si="72"/>
        <v>4.0132899946754854</v>
      </c>
      <c r="P289" s="17">
        <f t="shared" ca="1" si="61"/>
        <v>1.9087797659948178</v>
      </c>
      <c r="Q289" s="137">
        <f ca="1">AVERAGE(P$20:P289)</f>
        <v>1.7516855349648421</v>
      </c>
      <c r="R289">
        <v>1.615</v>
      </c>
    </row>
    <row r="290" spans="2:18" x14ac:dyDescent="0.25">
      <c r="B290" s="126">
        <f t="shared" si="73"/>
        <v>271</v>
      </c>
      <c r="C290" s="17">
        <f t="shared" si="62"/>
        <v>3.2921262866077932</v>
      </c>
      <c r="D290" s="17">
        <f t="shared" ca="1" si="63"/>
        <v>0.7689618541917298</v>
      </c>
      <c r="E290" s="17">
        <f t="shared" ca="1" si="64"/>
        <v>3.3717241190671272</v>
      </c>
      <c r="F290" s="127">
        <f t="shared" ca="1" si="65"/>
        <v>29.128705144809789</v>
      </c>
      <c r="G290" s="128">
        <f t="shared" ca="1" si="66"/>
        <v>26.433819295558656</v>
      </c>
      <c r="H290" s="128">
        <f t="shared" ca="1" si="67"/>
        <v>3.2338192955586571</v>
      </c>
      <c r="I290" s="17">
        <f t="shared" ca="1" si="68"/>
        <v>3.0761040674535658</v>
      </c>
      <c r="J290" s="136">
        <f ca="1">AVERAGE(I$20:I290)</f>
        <v>2.0983860650191941</v>
      </c>
      <c r="K290" s="17">
        <f t="shared" ca="1" si="69"/>
        <v>-0.7689618541917298</v>
      </c>
      <c r="L290" s="17">
        <f t="shared" ca="1" si="60"/>
        <v>2.9715328468695805</v>
      </c>
      <c r="M290" s="127">
        <f t="shared" ca="1" si="70"/>
        <v>19.521820634968304</v>
      </c>
      <c r="N290" s="128">
        <f t="shared" ca="1" si="71"/>
        <v>19.27060526414548</v>
      </c>
      <c r="O290" s="128">
        <f t="shared" ca="1" si="72"/>
        <v>0</v>
      </c>
      <c r="P290" s="17">
        <f t="shared" ca="1" si="61"/>
        <v>1.5380520337267829</v>
      </c>
      <c r="Q290" s="137">
        <f ca="1">AVERAGE(P$20:P290)</f>
        <v>1.7508972194621186</v>
      </c>
      <c r="R290">
        <v>1.615</v>
      </c>
    </row>
    <row r="291" spans="2:18" x14ac:dyDescent="0.25">
      <c r="B291" s="126">
        <f t="shared" si="73"/>
        <v>272</v>
      </c>
      <c r="C291" s="17">
        <f t="shared" si="62"/>
        <v>3.2921262866077932</v>
      </c>
      <c r="D291" s="17">
        <f t="shared" ca="1" si="63"/>
        <v>0.26680368137022015</v>
      </c>
      <c r="E291" s="17">
        <f t="shared" ca="1" si="64"/>
        <v>3.2410548817503635</v>
      </c>
      <c r="F291" s="127">
        <f t="shared" ca="1" si="65"/>
        <v>25.560671016088513</v>
      </c>
      <c r="G291" s="128">
        <f t="shared" ca="1" si="66"/>
        <v>23.84189162989086</v>
      </c>
      <c r="H291" s="128">
        <f t="shared" ca="1" si="67"/>
        <v>0.64189162989086057</v>
      </c>
      <c r="I291" s="17">
        <f t="shared" ca="1" si="68"/>
        <v>0.61058620569290867</v>
      </c>
      <c r="J291" s="136">
        <f ca="1">AVERAGE(I$20:I291)</f>
        <v>2.0929162125952008</v>
      </c>
      <c r="K291" s="17">
        <f t="shared" ca="1" si="69"/>
        <v>-0.26680368137022015</v>
      </c>
      <c r="L291" s="17">
        <f t="shared" ca="1" si="60"/>
        <v>3.1022020841863442</v>
      </c>
      <c r="M291" s="127">
        <f t="shared" ca="1" si="70"/>
        <v>22.246886899328107</v>
      </c>
      <c r="N291" s="128">
        <f t="shared" ca="1" si="71"/>
        <v>21.365573888853167</v>
      </c>
      <c r="O291" s="128">
        <f t="shared" ca="1" si="72"/>
        <v>0</v>
      </c>
      <c r="P291" s="17">
        <f t="shared" ca="1" si="61"/>
        <v>0.30529310284645433</v>
      </c>
      <c r="Q291" s="137">
        <f ca="1">AVERAGE(P$20:P291)</f>
        <v>1.7455824984451493</v>
      </c>
      <c r="R291">
        <v>1.615</v>
      </c>
    </row>
    <row r="292" spans="2:18" x14ac:dyDescent="0.25">
      <c r="B292" s="126">
        <f t="shared" si="73"/>
        <v>273</v>
      </c>
      <c r="C292" s="17">
        <f t="shared" si="62"/>
        <v>3.2921262866077932</v>
      </c>
      <c r="D292" s="17">
        <f t="shared" ca="1" si="63"/>
        <v>-1.3498993212124333</v>
      </c>
      <c r="E292" s="17">
        <f t="shared" ca="1" si="64"/>
        <v>2.8203640322353323</v>
      </c>
      <c r="F292" s="127">
        <f t="shared" ca="1" si="65"/>
        <v>16.782959098356457</v>
      </c>
      <c r="G292" s="128">
        <f t="shared" ca="1" si="66"/>
        <v>17.101919065996434</v>
      </c>
      <c r="H292" s="128">
        <f t="shared" ca="1" si="67"/>
        <v>0</v>
      </c>
      <c r="I292" s="17">
        <f t="shared" ca="1" si="68"/>
        <v>0</v>
      </c>
      <c r="J292" s="136">
        <f ca="1">AVERAGE(I$20:I292)</f>
        <v>2.0852498528421046</v>
      </c>
      <c r="K292" s="17">
        <f t="shared" ca="1" si="69"/>
        <v>1.3498993212124333</v>
      </c>
      <c r="L292" s="17">
        <f t="shared" ca="1" si="60"/>
        <v>3.5228929337013759</v>
      </c>
      <c r="M292" s="127">
        <f t="shared" ca="1" si="70"/>
        <v>33.882306084005322</v>
      </c>
      <c r="N292" s="128">
        <f t="shared" ca="1" si="71"/>
        <v>29.785879309959405</v>
      </c>
      <c r="O292" s="128">
        <f t="shared" ca="1" si="72"/>
        <v>6.585879309959406</v>
      </c>
      <c r="P292" s="17">
        <f t="shared" ca="1" si="61"/>
        <v>3.1323410929219224</v>
      </c>
      <c r="Q292" s="137">
        <f ca="1">AVERAGE(P$20:P292)</f>
        <v>1.7506622002564196</v>
      </c>
      <c r="R292">
        <v>1.615</v>
      </c>
    </row>
    <row r="293" spans="2:18" x14ac:dyDescent="0.25">
      <c r="B293" s="126">
        <f t="shared" si="73"/>
        <v>274</v>
      </c>
      <c r="C293" s="17">
        <f t="shared" si="62"/>
        <v>3.2921262866077932</v>
      </c>
      <c r="D293" s="17">
        <f t="shared" ca="1" si="63"/>
        <v>-1.4414763427339494</v>
      </c>
      <c r="E293" s="17">
        <f t="shared" ca="1" si="64"/>
        <v>2.7965342905212394</v>
      </c>
      <c r="F293" s="127">
        <f t="shared" ca="1" si="65"/>
        <v>16.387753048411124</v>
      </c>
      <c r="G293" s="128">
        <f t="shared" ca="1" si="66"/>
        <v>16.78306620061965</v>
      </c>
      <c r="H293" s="128">
        <f t="shared" ca="1" si="67"/>
        <v>0</v>
      </c>
      <c r="I293" s="17">
        <f t="shared" ca="1" si="68"/>
        <v>0</v>
      </c>
      <c r="J293" s="136">
        <f ca="1">AVERAGE(I$20:I293)</f>
        <v>2.0776394519193233</v>
      </c>
      <c r="K293" s="17">
        <f t="shared" ca="1" si="69"/>
        <v>1.4414763427339494</v>
      </c>
      <c r="L293" s="17">
        <f t="shared" ca="1" si="60"/>
        <v>3.5467226754154688</v>
      </c>
      <c r="M293" s="127">
        <f t="shared" ca="1" si="70"/>
        <v>34.69940970467507</v>
      </c>
      <c r="N293" s="128">
        <f t="shared" ca="1" si="71"/>
        <v>30.351765951424028</v>
      </c>
      <c r="O293" s="128">
        <f t="shared" ca="1" si="72"/>
        <v>7.1517659514240286</v>
      </c>
      <c r="P293" s="17">
        <f t="shared" ca="1" si="61"/>
        <v>3.4014851050684403</v>
      </c>
      <c r="Q293" s="137">
        <f ca="1">AVERAGE(P$20:P293)</f>
        <v>1.7566871013688723</v>
      </c>
      <c r="R293">
        <v>1.615</v>
      </c>
    </row>
    <row r="294" spans="2:18" x14ac:dyDescent="0.25">
      <c r="B294" s="126">
        <f t="shared" si="73"/>
        <v>275</v>
      </c>
      <c r="C294" s="17">
        <f t="shared" si="62"/>
        <v>3.2921262866077932</v>
      </c>
      <c r="D294" s="17">
        <f t="shared" ca="1" si="63"/>
        <v>-0.7731409823463764</v>
      </c>
      <c r="E294" s="17">
        <f t="shared" ca="1" si="64"/>
        <v>2.9704453738019847</v>
      </c>
      <c r="F294" s="127">
        <f t="shared" ca="1" si="65"/>
        <v>19.500602719843986</v>
      </c>
      <c r="G294" s="128">
        <f t="shared" ca="1" si="66"/>
        <v>19.25406151710725</v>
      </c>
      <c r="H294" s="128">
        <f t="shared" ca="1" si="67"/>
        <v>0</v>
      </c>
      <c r="I294" s="17">
        <f t="shared" ca="1" si="68"/>
        <v>0</v>
      </c>
      <c r="J294" s="136">
        <f ca="1">AVERAGE(I$20:I294)</f>
        <v>2.0700843993668894</v>
      </c>
      <c r="K294" s="17">
        <f t="shared" ca="1" si="69"/>
        <v>0.7731409823463764</v>
      </c>
      <c r="L294" s="17">
        <f t="shared" ca="1" si="60"/>
        <v>3.3728115921347235</v>
      </c>
      <c r="M294" s="127">
        <f t="shared" ca="1" si="70"/>
        <v>29.160399057163339</v>
      </c>
      <c r="N294" s="128">
        <f t="shared" ca="1" si="71"/>
        <v>26.456532135615387</v>
      </c>
      <c r="O294" s="128">
        <f t="shared" ca="1" si="72"/>
        <v>3.2565321356153873</v>
      </c>
      <c r="P294" s="17">
        <f t="shared" ca="1" si="61"/>
        <v>1.5488545946147529</v>
      </c>
      <c r="Q294" s="137">
        <f ca="1">AVERAGE(P$20:P294)</f>
        <v>1.7559313467988573</v>
      </c>
      <c r="R294">
        <v>1.615</v>
      </c>
    </row>
    <row r="295" spans="2:18" x14ac:dyDescent="0.25">
      <c r="B295" s="126">
        <f t="shared" si="73"/>
        <v>276</v>
      </c>
      <c r="C295" s="17">
        <f t="shared" si="62"/>
        <v>3.2921262866077932</v>
      </c>
      <c r="D295" s="17">
        <f t="shared" ca="1" si="63"/>
        <v>0.15387399798783008</v>
      </c>
      <c r="E295" s="17">
        <f t="shared" ca="1" si="64"/>
        <v>3.2116688508209306</v>
      </c>
      <c r="F295" s="127">
        <f t="shared" ca="1" si="65"/>
        <v>24.820473347837336</v>
      </c>
      <c r="G295" s="128">
        <f t="shared" ca="1" si="66"/>
        <v>23.294928283199233</v>
      </c>
      <c r="H295" s="128">
        <f t="shared" ca="1" si="67"/>
        <v>9.4928283199234187E-2</v>
      </c>
      <c r="I295" s="17">
        <f t="shared" ca="1" si="68"/>
        <v>9.0298576196448335E-2</v>
      </c>
      <c r="J295" s="136">
        <f ca="1">AVERAGE(I$20:I295)</f>
        <v>2.0629112623264168</v>
      </c>
      <c r="K295" s="17">
        <f t="shared" ca="1" si="69"/>
        <v>-0.15387399798783008</v>
      </c>
      <c r="L295" s="17">
        <f t="shared" ca="1" si="60"/>
        <v>3.1315881151157776</v>
      </c>
      <c r="M295" s="127">
        <f t="shared" ca="1" si="70"/>
        <v>22.910334915728058</v>
      </c>
      <c r="N295" s="128">
        <f t="shared" ca="1" si="71"/>
        <v>21.867236124347688</v>
      </c>
      <c r="O295" s="128">
        <f t="shared" ca="1" si="72"/>
        <v>0</v>
      </c>
      <c r="P295" s="17">
        <f t="shared" ca="1" si="61"/>
        <v>4.5149288098224168E-2</v>
      </c>
      <c r="Q295" s="137">
        <f ca="1">AVERAGE(P$20:P295)</f>
        <v>1.7497328610789273</v>
      </c>
      <c r="R295">
        <v>1.615</v>
      </c>
    </row>
    <row r="296" spans="2:18" x14ac:dyDescent="0.25">
      <c r="B296" s="126">
        <f t="shared" si="73"/>
        <v>277</v>
      </c>
      <c r="C296" s="17">
        <f t="shared" si="62"/>
        <v>3.2921262866077932</v>
      </c>
      <c r="D296" s="17">
        <f t="shared" ca="1" si="63"/>
        <v>0.12355258149909787</v>
      </c>
      <c r="E296" s="17">
        <f t="shared" ca="1" si="64"/>
        <v>3.2037787544700445</v>
      </c>
      <c r="F296" s="127">
        <f t="shared" ca="1" si="65"/>
        <v>24.625407975897382</v>
      </c>
      <c r="G296" s="128">
        <f t="shared" ca="1" si="66"/>
        <v>23.15021854822341</v>
      </c>
      <c r="H296" s="128">
        <f t="shared" ca="1" si="67"/>
        <v>0</v>
      </c>
      <c r="I296" s="17">
        <f t="shared" ca="1" si="68"/>
        <v>0</v>
      </c>
      <c r="J296" s="136">
        <f ca="1">AVERAGE(I$20:I296)</f>
        <v>2.0554639292494263</v>
      </c>
      <c r="K296" s="17">
        <f t="shared" ca="1" si="69"/>
        <v>-0.12355258149909787</v>
      </c>
      <c r="L296" s="17">
        <f t="shared" ca="1" si="60"/>
        <v>3.1394782114666633</v>
      </c>
      <c r="M296" s="127">
        <f t="shared" ca="1" si="70"/>
        <v>23.091814670539808</v>
      </c>
      <c r="N296" s="128">
        <f t="shared" ca="1" si="71"/>
        <v>22.003926062613992</v>
      </c>
      <c r="O296" s="128">
        <f t="shared" ca="1" si="72"/>
        <v>0</v>
      </c>
      <c r="P296" s="17">
        <f t="shared" ca="1" si="61"/>
        <v>0</v>
      </c>
      <c r="Q296" s="137">
        <f ca="1">AVERAGE(P$20:P296)</f>
        <v>1.7434161359486786</v>
      </c>
      <c r="R296">
        <v>1.615</v>
      </c>
    </row>
    <row r="297" spans="2:18" x14ac:dyDescent="0.25">
      <c r="B297" s="126">
        <f t="shared" si="73"/>
        <v>278</v>
      </c>
      <c r="C297" s="17">
        <f t="shared" si="62"/>
        <v>3.2921262866077932</v>
      </c>
      <c r="D297" s="17">
        <f t="shared" ca="1" si="63"/>
        <v>0.21863456822757144</v>
      </c>
      <c r="E297" s="17">
        <f t="shared" ca="1" si="64"/>
        <v>3.2285205417411014</v>
      </c>
      <c r="F297" s="127">
        <f t="shared" ca="1" si="65"/>
        <v>25.242284426051931</v>
      </c>
      <c r="G297" s="128">
        <f t="shared" ca="1" si="66"/>
        <v>23.607036076716444</v>
      </c>
      <c r="H297" s="128">
        <f t="shared" ca="1" si="67"/>
        <v>0.40703607671644448</v>
      </c>
      <c r="I297" s="17">
        <f t="shared" ca="1" si="68"/>
        <v>0.38718469300601199</v>
      </c>
      <c r="J297" s="136">
        <f ca="1">AVERAGE(I$20:I297)</f>
        <v>2.0494629248025076</v>
      </c>
      <c r="K297" s="17">
        <f t="shared" ca="1" si="69"/>
        <v>-0.21863456822757144</v>
      </c>
      <c r="L297" s="17">
        <f t="shared" ca="1" si="60"/>
        <v>3.1147364241956068</v>
      </c>
      <c r="M297" s="127">
        <f t="shared" ca="1" si="70"/>
        <v>22.527491869118261</v>
      </c>
      <c r="N297" s="128">
        <f t="shared" ca="1" si="71"/>
        <v>21.578130164797734</v>
      </c>
      <c r="O297" s="128">
        <f t="shared" ca="1" si="72"/>
        <v>0</v>
      </c>
      <c r="P297" s="17">
        <f t="shared" ca="1" si="61"/>
        <v>0.193592346503006</v>
      </c>
      <c r="Q297" s="137">
        <f ca="1">AVERAGE(P$20:P297)</f>
        <v>1.737841230231248</v>
      </c>
      <c r="R297">
        <v>1.615</v>
      </c>
    </row>
    <row r="298" spans="2:18" x14ac:dyDescent="0.25">
      <c r="B298" s="126">
        <f t="shared" si="73"/>
        <v>279</v>
      </c>
      <c r="C298" s="17">
        <f t="shared" si="62"/>
        <v>3.2921262866077932</v>
      </c>
      <c r="D298" s="17">
        <f t="shared" ca="1" si="63"/>
        <v>0.6511618266813457</v>
      </c>
      <c r="E298" s="17">
        <f t="shared" ca="1" si="64"/>
        <v>3.341070750101355</v>
      </c>
      <c r="F298" s="127">
        <f t="shared" ca="1" si="65"/>
        <v>28.24935852065979</v>
      </c>
      <c r="G298" s="128">
        <f t="shared" ca="1" si="66"/>
        <v>25.801555630120632</v>
      </c>
      <c r="H298" s="128">
        <f t="shared" ca="1" si="67"/>
        <v>2.6015556301206324</v>
      </c>
      <c r="I298" s="17">
        <f t="shared" ca="1" si="68"/>
        <v>2.4746762648462415</v>
      </c>
      <c r="J298" s="136">
        <f ca="1">AVERAGE(I$20:I298)</f>
        <v>2.0509869869532018</v>
      </c>
      <c r="K298" s="17">
        <f t="shared" ca="1" si="69"/>
        <v>-0.6511618266813457</v>
      </c>
      <c r="L298" s="17">
        <f t="shared" ca="1" si="60"/>
        <v>3.0021862158353527</v>
      </c>
      <c r="M298" s="127">
        <f t="shared" ca="1" si="70"/>
        <v>20.12949627687949</v>
      </c>
      <c r="N298" s="128">
        <f t="shared" ca="1" si="71"/>
        <v>19.742828865473388</v>
      </c>
      <c r="O298" s="128">
        <f t="shared" ca="1" si="72"/>
        <v>0</v>
      </c>
      <c r="P298" s="17">
        <f t="shared" ca="1" si="61"/>
        <v>1.2373381324231207</v>
      </c>
      <c r="Q298" s="137">
        <f ca="1">AVERAGE(P$20:P298)</f>
        <v>1.7360473123179574</v>
      </c>
      <c r="R298">
        <v>1.615</v>
      </c>
    </row>
    <row r="299" spans="2:18" x14ac:dyDescent="0.25">
      <c r="B299" s="126">
        <f t="shared" si="73"/>
        <v>280</v>
      </c>
      <c r="C299" s="17">
        <f t="shared" si="62"/>
        <v>3.2921262866077932</v>
      </c>
      <c r="D299" s="17">
        <f t="shared" ca="1" si="63"/>
        <v>1.0061989996756893</v>
      </c>
      <c r="E299" s="17">
        <f t="shared" ca="1" si="64"/>
        <v>3.4334568529772724</v>
      </c>
      <c r="F299" s="127">
        <f t="shared" ca="1" si="65"/>
        <v>30.983563462212473</v>
      </c>
      <c r="G299" s="128">
        <f t="shared" ca="1" si="66"/>
        <v>27.754543164791997</v>
      </c>
      <c r="H299" s="128">
        <f t="shared" ca="1" si="67"/>
        <v>4.5545431647919976</v>
      </c>
      <c r="I299" s="17">
        <f t="shared" ca="1" si="68"/>
        <v>4.3324154735087523</v>
      </c>
      <c r="J299" s="136">
        <f ca="1">AVERAGE(I$20:I299)</f>
        <v>2.0591349458337573</v>
      </c>
      <c r="K299" s="17">
        <f t="shared" ca="1" si="69"/>
        <v>-1.0061989996756893</v>
      </c>
      <c r="L299" s="17">
        <f t="shared" ca="1" si="60"/>
        <v>2.9098001129594353</v>
      </c>
      <c r="M299" s="127">
        <f t="shared" ca="1" si="70"/>
        <v>18.353129647575059</v>
      </c>
      <c r="N299" s="128">
        <f t="shared" ca="1" si="71"/>
        <v>18.353596895612263</v>
      </c>
      <c r="O299" s="128">
        <f t="shared" ca="1" si="72"/>
        <v>0</v>
      </c>
      <c r="P299" s="17">
        <f t="shared" ca="1" si="61"/>
        <v>2.1662077367543762</v>
      </c>
      <c r="Q299" s="137">
        <f ca="1">AVERAGE(P$20:P299)</f>
        <v>1.7375835995480873</v>
      </c>
      <c r="R299">
        <v>1.615</v>
      </c>
    </row>
    <row r="300" spans="2:18" x14ac:dyDescent="0.25">
      <c r="B300" s="126">
        <f t="shared" si="73"/>
        <v>281</v>
      </c>
      <c r="C300" s="17">
        <f t="shared" si="62"/>
        <v>3.2921262866077932</v>
      </c>
      <c r="D300" s="17">
        <f t="shared" ca="1" si="63"/>
        <v>-1.3749286154052243E-2</v>
      </c>
      <c r="E300" s="17">
        <f t="shared" ca="1" si="64"/>
        <v>3.1680507084091842</v>
      </c>
      <c r="F300" s="127">
        <f t="shared" ca="1" si="65"/>
        <v>23.761121829096986</v>
      </c>
      <c r="G300" s="128">
        <f t="shared" ca="1" si="66"/>
        <v>22.50611163885106</v>
      </c>
      <c r="H300" s="128">
        <f t="shared" ca="1" si="67"/>
        <v>0</v>
      </c>
      <c r="I300" s="17">
        <f t="shared" ca="1" si="68"/>
        <v>0</v>
      </c>
      <c r="J300" s="136">
        <f ca="1">AVERAGE(I$20:I300)</f>
        <v>2.051807063464242</v>
      </c>
      <c r="K300" s="17">
        <f t="shared" ca="1" si="69"/>
        <v>1.3749286154052243E-2</v>
      </c>
      <c r="L300" s="17">
        <f t="shared" ca="1" si="60"/>
        <v>3.1752062575275235</v>
      </c>
      <c r="M300" s="127">
        <f t="shared" ca="1" si="70"/>
        <v>23.93175546406707</v>
      </c>
      <c r="N300" s="128">
        <f t="shared" ca="1" si="71"/>
        <v>22.633660822561694</v>
      </c>
      <c r="O300" s="128">
        <f t="shared" ca="1" si="72"/>
        <v>0</v>
      </c>
      <c r="P300" s="17">
        <f t="shared" ca="1" si="61"/>
        <v>0</v>
      </c>
      <c r="Q300" s="137">
        <f ca="1">AVERAGE(P$20:P300)</f>
        <v>1.7314000280194466</v>
      </c>
      <c r="R300">
        <v>1.615</v>
      </c>
    </row>
    <row r="301" spans="2:18" x14ac:dyDescent="0.25">
      <c r="B301" s="126">
        <f t="shared" si="73"/>
        <v>282</v>
      </c>
      <c r="C301" s="17">
        <f t="shared" si="62"/>
        <v>3.2921262866077932</v>
      </c>
      <c r="D301" s="17">
        <f t="shared" ca="1" si="63"/>
        <v>-0.48871243052417412</v>
      </c>
      <c r="E301" s="17">
        <f t="shared" ca="1" si="64"/>
        <v>3.0444580334563947</v>
      </c>
      <c r="F301" s="127">
        <f t="shared" ca="1" si="65"/>
        <v>20.998647553944522</v>
      </c>
      <c r="G301" s="128">
        <f t="shared" ca="1" si="66"/>
        <v>20.4130784230309</v>
      </c>
      <c r="H301" s="128">
        <f t="shared" ca="1" si="67"/>
        <v>0</v>
      </c>
      <c r="I301" s="17">
        <f t="shared" ca="1" si="68"/>
        <v>0</v>
      </c>
      <c r="J301" s="136">
        <f ca="1">AVERAGE(I$20:I301)</f>
        <v>2.044531151891674</v>
      </c>
      <c r="K301" s="17">
        <f t="shared" ca="1" si="69"/>
        <v>0.48871243052417412</v>
      </c>
      <c r="L301" s="17">
        <f t="shared" ca="1" si="60"/>
        <v>3.2987989324803135</v>
      </c>
      <c r="M301" s="127">
        <f t="shared" ca="1" si="70"/>
        <v>27.080094358697753</v>
      </c>
      <c r="N301" s="128">
        <f t="shared" ca="1" si="71"/>
        <v>24.954379085407407</v>
      </c>
      <c r="O301" s="128">
        <f t="shared" ca="1" si="72"/>
        <v>1.7543790854074075</v>
      </c>
      <c r="P301" s="17">
        <f t="shared" ca="1" si="61"/>
        <v>0.8344085038840886</v>
      </c>
      <c r="Q301" s="137">
        <f ca="1">AVERAGE(P$20:P301)</f>
        <v>1.7282192070118743</v>
      </c>
      <c r="R301">
        <v>1.615</v>
      </c>
    </row>
    <row r="302" spans="2:18" x14ac:dyDescent="0.25">
      <c r="B302" s="126">
        <f t="shared" si="73"/>
        <v>283</v>
      </c>
      <c r="C302" s="17">
        <f t="shared" si="62"/>
        <v>3.2921262866077932</v>
      </c>
      <c r="D302" s="17">
        <f t="shared" ca="1" si="63"/>
        <v>-0.88916749518830329</v>
      </c>
      <c r="E302" s="17">
        <f t="shared" ca="1" si="64"/>
        <v>2.9402535004796975</v>
      </c>
      <c r="F302" s="127">
        <f t="shared" ca="1" si="65"/>
        <v>18.920642096210162</v>
      </c>
      <c r="G302" s="128">
        <f t="shared" ca="1" si="66"/>
        <v>18.800379735352617</v>
      </c>
      <c r="H302" s="128">
        <f t="shared" ca="1" si="67"/>
        <v>0</v>
      </c>
      <c r="I302" s="17">
        <f t="shared" ca="1" si="68"/>
        <v>0</v>
      </c>
      <c r="J302" s="136">
        <f ca="1">AVERAGE(I$20:I302)</f>
        <v>2.0373066601888765</v>
      </c>
      <c r="K302" s="17">
        <f t="shared" ca="1" si="69"/>
        <v>0.88916749518830329</v>
      </c>
      <c r="L302" s="17">
        <f t="shared" ca="1" si="60"/>
        <v>3.4030034654570107</v>
      </c>
      <c r="M302" s="127">
        <f t="shared" ca="1" si="70"/>
        <v>30.054231472395749</v>
      </c>
      <c r="N302" s="128">
        <f t="shared" ca="1" si="71"/>
        <v>27.094968529310364</v>
      </c>
      <c r="O302" s="128">
        <f t="shared" ca="1" si="72"/>
        <v>3.8949685293103649</v>
      </c>
      <c r="P302" s="17">
        <f t="shared" ca="1" si="61"/>
        <v>1.8525043362921454</v>
      </c>
      <c r="Q302" s="137">
        <f ca="1">AVERAGE(P$20:P302)</f>
        <v>1.7286583770800026</v>
      </c>
      <c r="R302">
        <v>1.615</v>
      </c>
    </row>
    <row r="303" spans="2:18" x14ac:dyDescent="0.25">
      <c r="B303" s="126">
        <f t="shared" si="73"/>
        <v>284</v>
      </c>
      <c r="C303" s="17">
        <f t="shared" si="62"/>
        <v>3.2921262866077932</v>
      </c>
      <c r="D303" s="17">
        <f t="shared" ca="1" si="63"/>
        <v>2.1561845642281696E-2</v>
      </c>
      <c r="E303" s="17">
        <f t="shared" ca="1" si="64"/>
        <v>3.1772392050031821</v>
      </c>
      <c r="F303" s="127">
        <f t="shared" ca="1" si="65"/>
        <v>23.980456952937157</v>
      </c>
      <c r="G303" s="128">
        <f t="shared" ca="1" si="66"/>
        <v>22.670030224399603</v>
      </c>
      <c r="H303" s="128">
        <f t="shared" ca="1" si="67"/>
        <v>0</v>
      </c>
      <c r="I303" s="17">
        <f t="shared" ca="1" si="68"/>
        <v>0</v>
      </c>
      <c r="J303" s="136">
        <f ca="1">AVERAGE(I$20:I303)</f>
        <v>2.0301330451882116</v>
      </c>
      <c r="K303" s="17">
        <f t="shared" ca="1" si="69"/>
        <v>-2.1561845642281696E-2</v>
      </c>
      <c r="L303" s="17">
        <f t="shared" ca="1" si="60"/>
        <v>3.1660177609335256</v>
      </c>
      <c r="M303" s="127">
        <f t="shared" ca="1" si="70"/>
        <v>23.712865784077845</v>
      </c>
      <c r="N303" s="128">
        <f t="shared" ca="1" si="71"/>
        <v>22.470005210676966</v>
      </c>
      <c r="O303" s="128">
        <f t="shared" ca="1" si="72"/>
        <v>0</v>
      </c>
      <c r="P303" s="17">
        <f t="shared" ca="1" si="61"/>
        <v>0</v>
      </c>
      <c r="Q303" s="137">
        <f ca="1">AVERAGE(P$20:P303)</f>
        <v>1.722571551808594</v>
      </c>
      <c r="R303">
        <v>1.615</v>
      </c>
    </row>
    <row r="304" spans="2:18" x14ac:dyDescent="0.25">
      <c r="B304" s="126">
        <f t="shared" si="73"/>
        <v>285</v>
      </c>
      <c r="C304" s="17">
        <f t="shared" si="62"/>
        <v>3.2921262866077932</v>
      </c>
      <c r="D304" s="17">
        <f t="shared" ca="1" si="63"/>
        <v>0.99808858067262918</v>
      </c>
      <c r="E304" s="17">
        <f t="shared" ca="1" si="64"/>
        <v>3.4313463978999521</v>
      </c>
      <c r="F304" s="127">
        <f t="shared" ca="1" si="65"/>
        <v>30.91824299559028</v>
      </c>
      <c r="G304" s="128">
        <f t="shared" ca="1" si="66"/>
        <v>27.70832051826412</v>
      </c>
      <c r="H304" s="128">
        <f t="shared" ca="1" si="67"/>
        <v>4.5083205182641208</v>
      </c>
      <c r="I304" s="17">
        <f t="shared" ca="1" si="68"/>
        <v>4.2884471320531405</v>
      </c>
      <c r="J304" s="136">
        <f ca="1">AVERAGE(I$20:I304)</f>
        <v>2.0380569542649307</v>
      </c>
      <c r="K304" s="17">
        <f t="shared" ca="1" si="69"/>
        <v>-0.99808858067262918</v>
      </c>
      <c r="L304" s="17">
        <f t="shared" ca="1" si="60"/>
        <v>2.9119105680367561</v>
      </c>
      <c r="M304" s="127">
        <f t="shared" ca="1" si="70"/>
        <v>18.391904004602026</v>
      </c>
      <c r="N304" s="128">
        <f t="shared" ca="1" si="71"/>
        <v>18.384214118379784</v>
      </c>
      <c r="O304" s="128">
        <f t="shared" ca="1" si="72"/>
        <v>0</v>
      </c>
      <c r="P304" s="17">
        <f t="shared" ca="1" si="61"/>
        <v>2.1442235660265703</v>
      </c>
      <c r="Q304" s="137">
        <f ca="1">AVERAGE(P$20:P304)</f>
        <v>1.7240510325602363</v>
      </c>
      <c r="R304">
        <v>1.615</v>
      </c>
    </row>
    <row r="305" spans="2:18" x14ac:dyDescent="0.25">
      <c r="B305" s="126">
        <f t="shared" si="73"/>
        <v>286</v>
      </c>
      <c r="C305" s="17">
        <f t="shared" si="62"/>
        <v>3.2921262866077932</v>
      </c>
      <c r="D305" s="17">
        <f t="shared" ca="1" si="63"/>
        <v>-0.9525319910608232</v>
      </c>
      <c r="E305" s="17">
        <f t="shared" ca="1" si="64"/>
        <v>2.9237650894635006</v>
      </c>
      <c r="F305" s="127">
        <f t="shared" ca="1" si="65"/>
        <v>18.611228650598417</v>
      </c>
      <c r="G305" s="128">
        <f t="shared" ca="1" si="66"/>
        <v>18.557144069577316</v>
      </c>
      <c r="H305" s="128">
        <f t="shared" ca="1" si="67"/>
        <v>0</v>
      </c>
      <c r="I305" s="17">
        <f t="shared" ca="1" si="68"/>
        <v>0</v>
      </c>
      <c r="J305" s="136">
        <f ca="1">AVERAGE(I$20:I305)</f>
        <v>2.03093088099827</v>
      </c>
      <c r="K305" s="17">
        <f t="shared" ca="1" si="69"/>
        <v>0.9525319910608232</v>
      </c>
      <c r="L305" s="17">
        <f t="shared" ca="1" si="60"/>
        <v>3.4194918764732072</v>
      </c>
      <c r="M305" s="127">
        <f t="shared" ca="1" si="70"/>
        <v>30.553885927760668</v>
      </c>
      <c r="N305" s="128">
        <f t="shared" ca="1" si="71"/>
        <v>27.450112762963862</v>
      </c>
      <c r="O305" s="128">
        <f t="shared" ca="1" si="72"/>
        <v>4.2501127629638624</v>
      </c>
      <c r="P305" s="17">
        <f t="shared" ca="1" si="61"/>
        <v>2.021416158788627</v>
      </c>
      <c r="Q305" s="137">
        <f ca="1">AVERAGE(P$20:P305)</f>
        <v>1.7250907707638319</v>
      </c>
      <c r="R305">
        <v>1.615</v>
      </c>
    </row>
    <row r="306" spans="2:18" x14ac:dyDescent="0.25">
      <c r="B306" s="126">
        <f t="shared" si="73"/>
        <v>287</v>
      </c>
      <c r="C306" s="17">
        <f t="shared" si="62"/>
        <v>3.2921262866077932</v>
      </c>
      <c r="D306" s="17">
        <f t="shared" ca="1" si="63"/>
        <v>-0.41112457438430283</v>
      </c>
      <c r="E306" s="17">
        <f t="shared" ca="1" si="64"/>
        <v>3.0646475803672311</v>
      </c>
      <c r="F306" s="127">
        <f t="shared" ca="1" si="65"/>
        <v>21.426909392878933</v>
      </c>
      <c r="G306" s="128">
        <f t="shared" ca="1" si="66"/>
        <v>20.741180259175078</v>
      </c>
      <c r="H306" s="128">
        <f t="shared" ca="1" si="67"/>
        <v>0</v>
      </c>
      <c r="I306" s="17">
        <f t="shared" ca="1" si="68"/>
        <v>0</v>
      </c>
      <c r="J306" s="136">
        <f ca="1">AVERAGE(I$20:I306)</f>
        <v>2.0238544667787637</v>
      </c>
      <c r="K306" s="17">
        <f t="shared" ca="1" si="69"/>
        <v>0.41112457438430283</v>
      </c>
      <c r="L306" s="17">
        <f t="shared" ca="1" si="60"/>
        <v>3.2786093855694771</v>
      </c>
      <c r="M306" s="127">
        <f t="shared" ca="1" si="70"/>
        <v>26.538841731175673</v>
      </c>
      <c r="N306" s="128">
        <f t="shared" ca="1" si="71"/>
        <v>24.559629244971557</v>
      </c>
      <c r="O306" s="128">
        <f t="shared" ca="1" si="72"/>
        <v>1.3596292449715577</v>
      </c>
      <c r="P306" s="17">
        <f t="shared" ca="1" si="61"/>
        <v>0.64665967211431752</v>
      </c>
      <c r="Q306" s="137">
        <f ca="1">AVERAGE(P$20:P306)</f>
        <v>1.7213331711169695</v>
      </c>
      <c r="R306">
        <v>1.615</v>
      </c>
    </row>
    <row r="307" spans="2:18" x14ac:dyDescent="0.25">
      <c r="B307" s="126">
        <f t="shared" si="73"/>
        <v>288</v>
      </c>
      <c r="C307" s="17">
        <f t="shared" si="62"/>
        <v>3.2921262866077932</v>
      </c>
      <c r="D307" s="17">
        <f t="shared" ca="1" si="63"/>
        <v>-0.15564637578791007</v>
      </c>
      <c r="E307" s="17">
        <f t="shared" ca="1" si="64"/>
        <v>3.1311269153028332</v>
      </c>
      <c r="F307" s="127">
        <f t="shared" ca="1" si="65"/>
        <v>22.899771109750347</v>
      </c>
      <c r="G307" s="128">
        <f t="shared" ca="1" si="66"/>
        <v>21.859272506220147</v>
      </c>
      <c r="H307" s="128">
        <f t="shared" ca="1" si="67"/>
        <v>0</v>
      </c>
      <c r="I307" s="17">
        <f t="shared" ca="1" si="68"/>
        <v>0</v>
      </c>
      <c r="J307" s="136">
        <f ca="1">AVERAGE(I$20:I307)</f>
        <v>2.0168271943246712</v>
      </c>
      <c r="K307" s="17">
        <f t="shared" ca="1" si="69"/>
        <v>0.15564637578791007</v>
      </c>
      <c r="L307" s="17">
        <f t="shared" ca="1" si="60"/>
        <v>3.2121300506338746</v>
      </c>
      <c r="M307" s="127">
        <f t="shared" ca="1" si="70"/>
        <v>24.831923185631112</v>
      </c>
      <c r="N307" s="128">
        <f t="shared" ca="1" si="71"/>
        <v>23.303414929454412</v>
      </c>
      <c r="O307" s="128">
        <f t="shared" ca="1" si="72"/>
        <v>0.10341492945441288</v>
      </c>
      <c r="P307" s="17">
        <f t="shared" ca="1" si="61"/>
        <v>4.9185661914851554E-2</v>
      </c>
      <c r="Q307" s="137">
        <f ca="1">AVERAGE(P$20:P307)</f>
        <v>1.7155271033766843</v>
      </c>
      <c r="R307">
        <v>1.615</v>
      </c>
    </row>
    <row r="308" spans="2:18" x14ac:dyDescent="0.25">
      <c r="B308" s="126">
        <f t="shared" si="73"/>
        <v>289</v>
      </c>
      <c r="C308" s="17">
        <f t="shared" si="62"/>
        <v>3.2921262866077932</v>
      </c>
      <c r="D308" s="17">
        <f t="shared" ca="1" si="63"/>
        <v>1.5754721971461549E-2</v>
      </c>
      <c r="E308" s="17">
        <f t="shared" ca="1" si="64"/>
        <v>3.1757281026013104</v>
      </c>
      <c r="F308" s="127">
        <f t="shared" ca="1" si="65"/>
        <v>23.944247391905083</v>
      </c>
      <c r="G308" s="128">
        <f t="shared" ca="1" si="66"/>
        <v>22.64299105348444</v>
      </c>
      <c r="H308" s="128">
        <f t="shared" ca="1" si="67"/>
        <v>0</v>
      </c>
      <c r="I308" s="17">
        <f t="shared" ca="1" si="68"/>
        <v>0</v>
      </c>
      <c r="J308" s="136">
        <f ca="1">AVERAGE(I$20:I308)</f>
        <v>2.009848553513859</v>
      </c>
      <c r="K308" s="17">
        <f t="shared" ca="1" si="69"/>
        <v>-1.5754721971461549E-2</v>
      </c>
      <c r="L308" s="17">
        <f t="shared" ca="1" si="60"/>
        <v>3.1675288633353977</v>
      </c>
      <c r="M308" s="127">
        <f t="shared" ca="1" si="70"/>
        <v>23.74872543950157</v>
      </c>
      <c r="N308" s="128">
        <f t="shared" ca="1" si="71"/>
        <v>22.496837810218281</v>
      </c>
      <c r="O308" s="128">
        <f t="shared" ca="1" si="72"/>
        <v>0</v>
      </c>
      <c r="P308" s="17">
        <f t="shared" ca="1" si="61"/>
        <v>0</v>
      </c>
      <c r="Q308" s="137">
        <f ca="1">AVERAGE(P$20:P308)</f>
        <v>1.7095910234342044</v>
      </c>
      <c r="R308">
        <v>1.615</v>
      </c>
    </row>
    <row r="309" spans="2:18" x14ac:dyDescent="0.25">
      <c r="B309" s="126">
        <f t="shared" si="73"/>
        <v>290</v>
      </c>
      <c r="C309" s="17">
        <f t="shared" si="62"/>
        <v>3.2921262866077932</v>
      </c>
      <c r="D309" s="17">
        <f t="shared" ca="1" si="63"/>
        <v>-0.63556854001944885</v>
      </c>
      <c r="E309" s="17">
        <f t="shared" ca="1" si="64"/>
        <v>3.0062438275315304</v>
      </c>
      <c r="F309" s="127">
        <f t="shared" ca="1" si="65"/>
        <v>20.211339888918602</v>
      </c>
      <c r="G309" s="128">
        <f t="shared" ca="1" si="66"/>
        <v>19.806198678821151</v>
      </c>
      <c r="H309" s="128">
        <f t="shared" ca="1" si="67"/>
        <v>0</v>
      </c>
      <c r="I309" s="17">
        <f t="shared" ca="1" si="68"/>
        <v>0</v>
      </c>
      <c r="J309" s="136">
        <f ca="1">AVERAGE(I$20:I309)</f>
        <v>2.0029180412603629</v>
      </c>
      <c r="K309" s="17">
        <f t="shared" ca="1" si="69"/>
        <v>0.63556854001944885</v>
      </c>
      <c r="L309" s="17">
        <f t="shared" ca="1" si="60"/>
        <v>3.3370131384051778</v>
      </c>
      <c r="M309" s="127">
        <f t="shared" ca="1" si="70"/>
        <v>28.134965830624132</v>
      </c>
      <c r="N309" s="128">
        <f t="shared" ca="1" si="71"/>
        <v>25.719003708327048</v>
      </c>
      <c r="O309" s="128">
        <f t="shared" ca="1" si="72"/>
        <v>2.5190037083270482</v>
      </c>
      <c r="P309" s="17">
        <f t="shared" ca="1" si="61"/>
        <v>1.1980752238935513</v>
      </c>
      <c r="Q309" s="137">
        <f ca="1">AVERAGE(P$20:P309)</f>
        <v>1.7078271758495815</v>
      </c>
      <c r="R309">
        <v>1.615</v>
      </c>
    </row>
    <row r="310" spans="2:18" x14ac:dyDescent="0.25">
      <c r="B310" s="126">
        <f t="shared" si="73"/>
        <v>291</v>
      </c>
      <c r="C310" s="17">
        <f t="shared" si="62"/>
        <v>3.2921262866077932</v>
      </c>
      <c r="D310" s="17">
        <f t="shared" ca="1" si="63"/>
        <v>-0.10264216143696103</v>
      </c>
      <c r="E310" s="17">
        <f t="shared" ca="1" si="64"/>
        <v>3.1449194226016735</v>
      </c>
      <c r="F310" s="127">
        <f t="shared" ca="1" si="65"/>
        <v>23.217804567622096</v>
      </c>
      <c r="G310" s="128">
        <f t="shared" ca="1" si="66"/>
        <v>22.098688397330999</v>
      </c>
      <c r="H310" s="128">
        <f t="shared" ca="1" si="67"/>
        <v>0</v>
      </c>
      <c r="I310" s="17">
        <f t="shared" ca="1" si="68"/>
        <v>0</v>
      </c>
      <c r="J310" s="136">
        <f ca="1">AVERAGE(I$20:I310)</f>
        <v>1.9960351613934888</v>
      </c>
      <c r="K310" s="17">
        <f t="shared" ca="1" si="69"/>
        <v>0.10264216143696103</v>
      </c>
      <c r="L310" s="17">
        <f t="shared" ca="1" si="60"/>
        <v>3.1983375433350347</v>
      </c>
      <c r="M310" s="127">
        <f t="shared" ca="1" si="70"/>
        <v>24.491779811035531</v>
      </c>
      <c r="N310" s="128">
        <f t="shared" ca="1" si="71"/>
        <v>23.050947101909742</v>
      </c>
      <c r="O310" s="128">
        <f t="shared" ca="1" si="72"/>
        <v>0</v>
      </c>
      <c r="P310" s="17">
        <f t="shared" ca="1" si="61"/>
        <v>0</v>
      </c>
      <c r="Q310" s="137">
        <f ca="1">AVERAGE(P$20:P310)</f>
        <v>1.7019583539394456</v>
      </c>
      <c r="R310">
        <v>1.615</v>
      </c>
    </row>
    <row r="311" spans="2:18" x14ac:dyDescent="0.25">
      <c r="B311" s="126">
        <f t="shared" si="73"/>
        <v>292</v>
      </c>
      <c r="C311" s="17">
        <f t="shared" si="62"/>
        <v>3.2921262866077932</v>
      </c>
      <c r="D311" s="17">
        <f t="shared" ca="1" si="63"/>
        <v>0.47710727812955156</v>
      </c>
      <c r="E311" s="17">
        <f t="shared" ca="1" si="64"/>
        <v>3.2957790943208951</v>
      </c>
      <c r="F311" s="127">
        <f t="shared" ca="1" si="65"/>
        <v>26.998440209603576</v>
      </c>
      <c r="G311" s="128">
        <f t="shared" ca="1" si="66"/>
        <v>24.894933563573794</v>
      </c>
      <c r="H311" s="128">
        <f t="shared" ca="1" si="67"/>
        <v>1.6949335635737945</v>
      </c>
      <c r="I311" s="17">
        <f t="shared" ca="1" si="68"/>
        <v>1.6122706782452449</v>
      </c>
      <c r="J311" s="136">
        <f ca="1">AVERAGE(I$20:I311)</f>
        <v>1.9947208994648991</v>
      </c>
      <c r="K311" s="17">
        <f t="shared" ca="1" si="69"/>
        <v>-0.47710727812955156</v>
      </c>
      <c r="L311" s="17">
        <f t="shared" ca="1" si="60"/>
        <v>3.0474778716158126</v>
      </c>
      <c r="M311" s="127">
        <f t="shared" ca="1" si="70"/>
        <v>21.062155915347404</v>
      </c>
      <c r="N311" s="128">
        <f t="shared" ca="1" si="71"/>
        <v>20.461821919212088</v>
      </c>
      <c r="O311" s="128">
        <f t="shared" ca="1" si="72"/>
        <v>0</v>
      </c>
      <c r="P311" s="17">
        <f t="shared" ca="1" si="61"/>
        <v>0.80613533912262247</v>
      </c>
      <c r="Q311" s="137">
        <f ca="1">AVERAGE(P$20:P311)</f>
        <v>1.6988904669024019</v>
      </c>
      <c r="R311">
        <v>1.615</v>
      </c>
    </row>
    <row r="312" spans="2:18" x14ac:dyDescent="0.25">
      <c r="B312" s="126">
        <f t="shared" si="73"/>
        <v>293</v>
      </c>
      <c r="C312" s="17">
        <f t="shared" si="62"/>
        <v>3.2921262866077932</v>
      </c>
      <c r="D312" s="17">
        <f t="shared" ca="1" si="63"/>
        <v>0.58415821513335686</v>
      </c>
      <c r="E312" s="17">
        <f t="shared" ca="1" si="64"/>
        <v>3.3236353855243927</v>
      </c>
      <c r="F312" s="127">
        <f t="shared" ca="1" si="65"/>
        <v>27.761089598212667</v>
      </c>
      <c r="G312" s="128">
        <f t="shared" ca="1" si="66"/>
        <v>25.448700272894843</v>
      </c>
      <c r="H312" s="128">
        <f t="shared" ca="1" si="67"/>
        <v>2.248700272894844</v>
      </c>
      <c r="I312" s="17">
        <f t="shared" ca="1" si="68"/>
        <v>2.1390298664603611</v>
      </c>
      <c r="J312" s="136">
        <f ca="1">AVERAGE(I$20:I312)</f>
        <v>1.9952134215365558</v>
      </c>
      <c r="K312" s="17">
        <f t="shared" ca="1" si="69"/>
        <v>-0.58415821513335686</v>
      </c>
      <c r="L312" s="17">
        <f t="shared" ca="1" si="60"/>
        <v>3.0196215804123154</v>
      </c>
      <c r="M312" s="127">
        <f t="shared" ca="1" si="70"/>
        <v>20.483538845048297</v>
      </c>
      <c r="N312" s="128">
        <f t="shared" ca="1" si="71"/>
        <v>20.016570269052824</v>
      </c>
      <c r="O312" s="128">
        <f t="shared" ca="1" si="72"/>
        <v>0</v>
      </c>
      <c r="P312" s="17">
        <f t="shared" ca="1" si="61"/>
        <v>1.0695149332301805</v>
      </c>
      <c r="Q312" s="137">
        <f ca="1">AVERAGE(P$20:P312)</f>
        <v>1.6967424275383327</v>
      </c>
      <c r="R312">
        <v>1.615</v>
      </c>
    </row>
    <row r="313" spans="2:18" x14ac:dyDescent="0.25">
      <c r="B313" s="126">
        <f t="shared" si="73"/>
        <v>294</v>
      </c>
      <c r="C313" s="17">
        <f t="shared" si="62"/>
        <v>3.2921262866077932</v>
      </c>
      <c r="D313" s="17">
        <f t="shared" ca="1" si="63"/>
        <v>-0.60947741076233797</v>
      </c>
      <c r="E313" s="17">
        <f t="shared" ca="1" si="64"/>
        <v>3.0130331384404889</v>
      </c>
      <c r="F313" s="127">
        <f t="shared" ca="1" si="65"/>
        <v>20.349027833552913</v>
      </c>
      <c r="G313" s="128">
        <f t="shared" ca="1" si="66"/>
        <v>19.912686075256193</v>
      </c>
      <c r="H313" s="128">
        <f t="shared" ca="1" si="67"/>
        <v>0</v>
      </c>
      <c r="I313" s="17">
        <f t="shared" ca="1" si="68"/>
        <v>0</v>
      </c>
      <c r="J313" s="136">
        <f ca="1">AVERAGE(I$20:I313)</f>
        <v>1.9884269813272477</v>
      </c>
      <c r="K313" s="17">
        <f t="shared" ca="1" si="69"/>
        <v>0.60947741076233797</v>
      </c>
      <c r="L313" s="17">
        <f t="shared" ca="1" si="60"/>
        <v>3.3302238274962193</v>
      </c>
      <c r="M313" s="127">
        <f t="shared" ca="1" si="70"/>
        <v>27.944595772198646</v>
      </c>
      <c r="N313" s="128">
        <f t="shared" ca="1" si="71"/>
        <v>25.581465772287036</v>
      </c>
      <c r="O313" s="128">
        <f t="shared" ca="1" si="72"/>
        <v>2.3814657722870365</v>
      </c>
      <c r="P313" s="17">
        <f t="shared" ca="1" si="61"/>
        <v>1.132660158020373</v>
      </c>
      <c r="Q313" s="137">
        <f ca="1">AVERAGE(P$20:P313)</f>
        <v>1.6948237803631014</v>
      </c>
      <c r="R313">
        <v>1.615</v>
      </c>
    </row>
    <row r="314" spans="2:18" x14ac:dyDescent="0.25">
      <c r="B314" s="126">
        <f t="shared" si="73"/>
        <v>295</v>
      </c>
      <c r="C314" s="17">
        <f t="shared" si="62"/>
        <v>3.2921262866077932</v>
      </c>
      <c r="D314" s="17">
        <f t="shared" ca="1" si="63"/>
        <v>9.4207734946394339E-2</v>
      </c>
      <c r="E314" s="17">
        <f t="shared" ca="1" si="64"/>
        <v>3.1961427765536157</v>
      </c>
      <c r="F314" s="127">
        <f t="shared" ca="1" si="65"/>
        <v>24.438085011623475</v>
      </c>
      <c r="G314" s="128">
        <f t="shared" ca="1" si="66"/>
        <v>23.011025559765027</v>
      </c>
      <c r="H314" s="128">
        <f t="shared" ca="1" si="67"/>
        <v>0</v>
      </c>
      <c r="I314" s="17">
        <f t="shared" ca="1" si="68"/>
        <v>0</v>
      </c>
      <c r="J314" s="136">
        <f ca="1">AVERAGE(I$20:I314)</f>
        <v>1.9816865508820707</v>
      </c>
      <c r="K314" s="17">
        <f t="shared" ca="1" si="69"/>
        <v>-9.4207734946394339E-2</v>
      </c>
      <c r="L314" s="17">
        <f t="shared" ca="1" si="60"/>
        <v>3.1471141893830921</v>
      </c>
      <c r="M314" s="127">
        <f t="shared" ca="1" si="70"/>
        <v>23.268818194854084</v>
      </c>
      <c r="N314" s="128">
        <f t="shared" ca="1" si="71"/>
        <v>22.137027137075791</v>
      </c>
      <c r="O314" s="128">
        <f t="shared" ca="1" si="72"/>
        <v>0</v>
      </c>
      <c r="P314" s="17">
        <f t="shared" ca="1" si="61"/>
        <v>0</v>
      </c>
      <c r="Q314" s="137">
        <f ca="1">AVERAGE(P$20:P314)</f>
        <v>1.6890786150059385</v>
      </c>
      <c r="R314">
        <v>1.615</v>
      </c>
    </row>
    <row r="315" spans="2:18" x14ac:dyDescent="0.25">
      <c r="B315" s="126">
        <f t="shared" si="73"/>
        <v>296</v>
      </c>
      <c r="C315" s="17">
        <f t="shared" si="62"/>
        <v>3.2921262866077932</v>
      </c>
      <c r="D315" s="17">
        <f t="shared" ca="1" si="63"/>
        <v>-0.95829591373330913</v>
      </c>
      <c r="E315" s="17">
        <f t="shared" ca="1" si="64"/>
        <v>2.9222652286221753</v>
      </c>
      <c r="F315" s="127">
        <f t="shared" ca="1" si="65"/>
        <v>18.583335320821995</v>
      </c>
      <c r="G315" s="128">
        <f t="shared" ca="1" si="66"/>
        <v>18.535175012886736</v>
      </c>
      <c r="H315" s="128">
        <f t="shared" ca="1" si="67"/>
        <v>0</v>
      </c>
      <c r="I315" s="17">
        <f t="shared" ca="1" si="68"/>
        <v>0</v>
      </c>
      <c r="J315" s="136">
        <f ca="1">AVERAGE(I$20:I315)</f>
        <v>1.9749916638858473</v>
      </c>
      <c r="K315" s="17">
        <f t="shared" ca="1" si="69"/>
        <v>0.95829591373330913</v>
      </c>
      <c r="L315" s="17">
        <f t="shared" ca="1" si="60"/>
        <v>3.4209917373145329</v>
      </c>
      <c r="M315" s="127">
        <f t="shared" ca="1" si="70"/>
        <v>30.599746888746477</v>
      </c>
      <c r="N315" s="128">
        <f t="shared" ca="1" si="71"/>
        <v>27.482648365300129</v>
      </c>
      <c r="O315" s="128">
        <f t="shared" ca="1" si="72"/>
        <v>4.2826483653001297</v>
      </c>
      <c r="P315" s="17">
        <f t="shared" ca="1" si="61"/>
        <v>2.0368905699316828</v>
      </c>
      <c r="Q315" s="137">
        <f ca="1">AVERAGE(P$20:P315)</f>
        <v>1.6902536553942011</v>
      </c>
      <c r="R315">
        <v>1.615</v>
      </c>
    </row>
    <row r="316" spans="2:18" x14ac:dyDescent="0.25">
      <c r="B316" s="126">
        <f t="shared" si="73"/>
        <v>297</v>
      </c>
      <c r="C316" s="17">
        <f t="shared" si="62"/>
        <v>3.2921262866077932</v>
      </c>
      <c r="D316" s="17">
        <f t="shared" ca="1" si="63"/>
        <v>-1.2202463040011935</v>
      </c>
      <c r="E316" s="17">
        <f t="shared" ca="1" si="64"/>
        <v>2.8541017304183938</v>
      </c>
      <c r="F316" s="127">
        <f t="shared" ca="1" si="65"/>
        <v>17.358837286731266</v>
      </c>
      <c r="G316" s="128">
        <f t="shared" ca="1" si="66"/>
        <v>17.56373149419198</v>
      </c>
      <c r="H316" s="128">
        <f t="shared" ca="1" si="67"/>
        <v>0</v>
      </c>
      <c r="I316" s="17">
        <f t="shared" ca="1" si="68"/>
        <v>0</v>
      </c>
      <c r="J316" s="136">
        <f ca="1">AVERAGE(I$20:I316)</f>
        <v>1.9683418603037401</v>
      </c>
      <c r="K316" s="17">
        <f t="shared" ca="1" si="69"/>
        <v>1.2202463040011935</v>
      </c>
      <c r="L316" s="17">
        <f t="shared" ca="1" si="60"/>
        <v>3.489155235518314</v>
      </c>
      <c r="M316" s="127">
        <f t="shared" ca="1" si="70"/>
        <v>32.758262997287027</v>
      </c>
      <c r="N316" s="128">
        <f t="shared" ca="1" si="71"/>
        <v>29.002703522136585</v>
      </c>
      <c r="O316" s="128">
        <f t="shared" ca="1" si="72"/>
        <v>5.8027035221365857</v>
      </c>
      <c r="P316" s="17">
        <f t="shared" ca="1" si="61"/>
        <v>2.7598511659551255</v>
      </c>
      <c r="Q316" s="137">
        <f ca="1">AVERAGE(P$20:P316)</f>
        <v>1.6938549938135983</v>
      </c>
      <c r="R316">
        <v>1.615</v>
      </c>
    </row>
    <row r="317" spans="2:18" x14ac:dyDescent="0.25">
      <c r="B317" s="126">
        <f t="shared" si="73"/>
        <v>298</v>
      </c>
      <c r="C317" s="17">
        <f t="shared" si="62"/>
        <v>3.2921262866077932</v>
      </c>
      <c r="D317" s="17">
        <f t="shared" ca="1" si="63"/>
        <v>-0.16475382835778873</v>
      </c>
      <c r="E317" s="17">
        <f t="shared" ca="1" si="64"/>
        <v>3.1287570168413228</v>
      </c>
      <c r="F317" s="127">
        <f t="shared" ca="1" si="65"/>
        <v>22.845565234009413</v>
      </c>
      <c r="G317" s="128">
        <f t="shared" ca="1" si="66"/>
        <v>21.818396771270805</v>
      </c>
      <c r="H317" s="128">
        <f t="shared" ca="1" si="67"/>
        <v>0</v>
      </c>
      <c r="I317" s="17">
        <f t="shared" ca="1" si="68"/>
        <v>0</v>
      </c>
      <c r="J317" s="136">
        <f ca="1">AVERAGE(I$20:I317)</f>
        <v>1.9617366862758754</v>
      </c>
      <c r="K317" s="17">
        <f t="shared" ca="1" si="69"/>
        <v>0.16475382835778873</v>
      </c>
      <c r="L317" s="17">
        <f t="shared" ca="1" si="60"/>
        <v>3.2144999490953854</v>
      </c>
      <c r="M317" s="127">
        <f t="shared" ca="1" si="70"/>
        <v>24.890842110543733</v>
      </c>
      <c r="N317" s="128">
        <f t="shared" ca="1" si="71"/>
        <v>23.347072775723174</v>
      </c>
      <c r="O317" s="128">
        <f t="shared" ca="1" si="72"/>
        <v>0.14707277572317423</v>
      </c>
      <c r="P317" s="17">
        <f t="shared" ca="1" si="61"/>
        <v>6.9949975905438805E-2</v>
      </c>
      <c r="Q317" s="137">
        <f ca="1">AVERAGE(P$20:P317)</f>
        <v>1.6884056481159198</v>
      </c>
      <c r="R317">
        <v>1.615</v>
      </c>
    </row>
    <row r="318" spans="2:18" x14ac:dyDescent="0.25">
      <c r="B318" s="126">
        <f t="shared" si="73"/>
        <v>299</v>
      </c>
      <c r="C318" s="17">
        <f t="shared" si="62"/>
        <v>3.2921262866077932</v>
      </c>
      <c r="D318" s="17">
        <f t="shared" ca="1" si="63"/>
        <v>-2.0868083083769307</v>
      </c>
      <c r="E318" s="17">
        <f t="shared" ca="1" si="64"/>
        <v>2.6286090424009236</v>
      </c>
      <c r="F318" s="127">
        <f t="shared" ca="1" si="65"/>
        <v>13.854485491464711</v>
      </c>
      <c r="G318" s="128">
        <f t="shared" ca="1" si="66"/>
        <v>14.698512500053004</v>
      </c>
      <c r="H318" s="128">
        <f t="shared" ca="1" si="67"/>
        <v>0</v>
      </c>
      <c r="I318" s="17">
        <f t="shared" ca="1" si="68"/>
        <v>0</v>
      </c>
      <c r="J318" s="136">
        <f ca="1">AVERAGE(I$20:I318)</f>
        <v>1.955175694014083</v>
      </c>
      <c r="K318" s="17">
        <f t="shared" ca="1" si="69"/>
        <v>2.0868083083769307</v>
      </c>
      <c r="L318" s="17">
        <f t="shared" ca="1" si="60"/>
        <v>3.7146479235357841</v>
      </c>
      <c r="M318" s="127">
        <f t="shared" ca="1" si="70"/>
        <v>41.044133866694558</v>
      </c>
      <c r="N318" s="128">
        <f t="shared" ca="1" si="71"/>
        <v>34.656275406550598</v>
      </c>
      <c r="O318" s="128">
        <f t="shared" ca="1" si="72"/>
        <v>11.456275406550599</v>
      </c>
      <c r="P318" s="17">
        <f t="shared" ca="1" si="61"/>
        <v>5.448773130947405</v>
      </c>
      <c r="Q318" s="137">
        <f ca="1">AVERAGE(P$20:P318)</f>
        <v>1.7009821279916104</v>
      </c>
      <c r="R318">
        <v>1.615</v>
      </c>
    </row>
    <row r="319" spans="2:18" x14ac:dyDescent="0.25">
      <c r="B319" s="126">
        <f t="shared" si="73"/>
        <v>300</v>
      </c>
      <c r="C319" s="17">
        <f t="shared" si="62"/>
        <v>3.2921262866077932</v>
      </c>
      <c r="D319" s="17">
        <f t="shared" ca="1" si="63"/>
        <v>1.1510587683005724</v>
      </c>
      <c r="E319" s="17">
        <f t="shared" ca="1" si="64"/>
        <v>3.4711515804726756</v>
      </c>
      <c r="F319" s="127">
        <f t="shared" ca="1" si="65"/>
        <v>32.173771806860927</v>
      </c>
      <c r="G319" s="128">
        <f t="shared" ca="1" si="66"/>
        <v>28.593233866070456</v>
      </c>
      <c r="H319" s="128">
        <f t="shared" ca="1" si="67"/>
        <v>5.3932338660704566</v>
      </c>
      <c r="I319" s="17">
        <f t="shared" ca="1" si="68"/>
        <v>5.1302027466199611</v>
      </c>
      <c r="J319" s="136">
        <f ca="1">AVERAGE(I$20:I319)</f>
        <v>1.9657591175227693</v>
      </c>
      <c r="K319" s="17">
        <f t="shared" ca="1" si="69"/>
        <v>-1.1510587683005724</v>
      </c>
      <c r="L319" s="17">
        <f t="shared" ca="1" si="60"/>
        <v>2.8721053854640322</v>
      </c>
      <c r="M319" s="127">
        <f t="shared" ca="1" si="70"/>
        <v>17.674190038377592</v>
      </c>
      <c r="N319" s="128">
        <f t="shared" ca="1" si="71"/>
        <v>17.815253064919208</v>
      </c>
      <c r="O319" s="128">
        <f t="shared" ca="1" si="72"/>
        <v>0</v>
      </c>
      <c r="P319" s="17">
        <f t="shared" ca="1" si="61"/>
        <v>2.5651013733099806</v>
      </c>
      <c r="Q319" s="137">
        <f ca="1">AVERAGE(P$20:P319)</f>
        <v>1.7038625254760049</v>
      </c>
      <c r="R319">
        <v>1.615</v>
      </c>
    </row>
    <row r="320" spans="2:18" x14ac:dyDescent="0.25">
      <c r="B320" s="126">
        <f t="shared" si="73"/>
        <v>301</v>
      </c>
      <c r="C320" s="17">
        <f t="shared" si="62"/>
        <v>3.2921262866077932</v>
      </c>
      <c r="D320" s="17">
        <f t="shared" ca="1" si="63"/>
        <v>0.77815002441639081</v>
      </c>
      <c r="E320" s="17">
        <f t="shared" ca="1" si="64"/>
        <v>3.374115021497027</v>
      </c>
      <c r="F320" s="127">
        <f t="shared" ca="1" si="65"/>
        <v>29.198432358987453</v>
      </c>
      <c r="G320" s="128">
        <f t="shared" ca="1" si="66"/>
        <v>26.48378112973565</v>
      </c>
      <c r="H320" s="128">
        <f t="shared" ca="1" si="67"/>
        <v>3.2837811297356509</v>
      </c>
      <c r="I320" s="17">
        <f t="shared" ca="1" si="68"/>
        <v>3.1236292342247478</v>
      </c>
      <c r="J320" s="136">
        <f ca="1">AVERAGE(I$20:I320)</f>
        <v>1.96960586209653</v>
      </c>
      <c r="K320" s="17">
        <f t="shared" ca="1" si="69"/>
        <v>-0.77815002441639081</v>
      </c>
      <c r="L320" s="17">
        <f t="shared" ca="1" si="60"/>
        <v>2.9691419444396807</v>
      </c>
      <c r="M320" s="127">
        <f t="shared" ca="1" si="70"/>
        <v>19.475201619542517</v>
      </c>
      <c r="N320" s="128">
        <f t="shared" ca="1" si="71"/>
        <v>19.234251135557095</v>
      </c>
      <c r="O320" s="128">
        <f t="shared" ca="1" si="72"/>
        <v>0</v>
      </c>
      <c r="P320" s="17">
        <f t="shared" ca="1" si="61"/>
        <v>1.5618146171123739</v>
      </c>
      <c r="Q320" s="137">
        <f ca="1">AVERAGE(P$20:P320)</f>
        <v>1.7033906055146639</v>
      </c>
      <c r="R320">
        <v>1.615</v>
      </c>
    </row>
    <row r="321" spans="2:18" x14ac:dyDescent="0.25">
      <c r="B321" s="126">
        <f t="shared" si="73"/>
        <v>302</v>
      </c>
      <c r="C321" s="17">
        <f t="shared" si="62"/>
        <v>3.2921262866077932</v>
      </c>
      <c r="D321" s="17">
        <f t="shared" ca="1" si="63"/>
        <v>-0.40070062823360786</v>
      </c>
      <c r="E321" s="17">
        <f t="shared" ca="1" si="64"/>
        <v>3.0673600505948668</v>
      </c>
      <c r="F321" s="127">
        <f t="shared" ca="1" si="65"/>
        <v>21.485108142181673</v>
      </c>
      <c r="G321" s="128">
        <f t="shared" ca="1" si="66"/>
        <v>20.785660816110273</v>
      </c>
      <c r="H321" s="128">
        <f t="shared" ca="1" si="67"/>
        <v>0</v>
      </c>
      <c r="I321" s="17">
        <f t="shared" ca="1" si="68"/>
        <v>0</v>
      </c>
      <c r="J321" s="136">
        <f ca="1">AVERAGE(I$20:I321)</f>
        <v>1.9630839883809785</v>
      </c>
      <c r="K321" s="17">
        <f t="shared" ca="1" si="69"/>
        <v>0.40070062823360786</v>
      </c>
      <c r="L321" s="17">
        <f t="shared" ca="1" si="60"/>
        <v>3.2758969153418414</v>
      </c>
      <c r="M321" s="127">
        <f t="shared" ca="1" si="70"/>
        <v>26.466953454585369</v>
      </c>
      <c r="N321" s="128">
        <f t="shared" ca="1" si="71"/>
        <v>24.507072533082415</v>
      </c>
      <c r="O321" s="128">
        <f t="shared" ca="1" si="72"/>
        <v>1.3070725330824153</v>
      </c>
      <c r="P321" s="17">
        <f t="shared" ca="1" si="61"/>
        <v>0.62166292671233825</v>
      </c>
      <c r="Q321" s="137">
        <f ca="1">AVERAGE(P$20:P321)</f>
        <v>1.6998087257835306</v>
      </c>
      <c r="R321">
        <v>1.615</v>
      </c>
    </row>
    <row r="322" spans="2:18" x14ac:dyDescent="0.25">
      <c r="B322" s="126">
        <f t="shared" si="73"/>
        <v>303</v>
      </c>
      <c r="C322" s="17">
        <f t="shared" si="62"/>
        <v>3.2921262866077932</v>
      </c>
      <c r="D322" s="17">
        <f t="shared" ca="1" si="63"/>
        <v>1.6208286979235709</v>
      </c>
      <c r="E322" s="17">
        <f t="shared" ca="1" si="64"/>
        <v>3.593392901515569</v>
      </c>
      <c r="F322" s="127">
        <f t="shared" ca="1" si="65"/>
        <v>36.357223373044526</v>
      </c>
      <c r="G322" s="128">
        <f t="shared" ca="1" si="66"/>
        <v>31.491382741461212</v>
      </c>
      <c r="H322" s="128">
        <f t="shared" ca="1" si="67"/>
        <v>8.2913827414612129</v>
      </c>
      <c r="I322" s="17">
        <f t="shared" ca="1" si="68"/>
        <v>7.8870072334753019</v>
      </c>
      <c r="J322" s="136">
        <f ca="1">AVERAGE(I$20:I322)</f>
        <v>1.9826348901799695</v>
      </c>
      <c r="K322" s="17">
        <f t="shared" ca="1" si="69"/>
        <v>-1.6208286979235709</v>
      </c>
      <c r="L322" s="17">
        <f t="shared" ca="1" si="60"/>
        <v>2.7498640644211392</v>
      </c>
      <c r="M322" s="127">
        <f t="shared" ca="1" si="70"/>
        <v>15.640505638487582</v>
      </c>
      <c r="N322" s="128">
        <f t="shared" ca="1" si="71"/>
        <v>16.17571706680884</v>
      </c>
      <c r="O322" s="128">
        <f t="shared" ca="1" si="72"/>
        <v>0</v>
      </c>
      <c r="P322" s="17">
        <f t="shared" ca="1" si="61"/>
        <v>3.9435036167376509</v>
      </c>
      <c r="Q322" s="137">
        <f ca="1">AVERAGE(P$20:P322)</f>
        <v>1.7072136594170424</v>
      </c>
      <c r="R322">
        <v>1.615</v>
      </c>
    </row>
    <row r="323" spans="2:18" x14ac:dyDescent="0.25">
      <c r="B323" s="126">
        <f t="shared" si="73"/>
        <v>304</v>
      </c>
      <c r="C323" s="17">
        <f t="shared" si="62"/>
        <v>3.2921262866077932</v>
      </c>
      <c r="D323" s="17">
        <f t="shared" ca="1" si="63"/>
        <v>0.57367515182704665</v>
      </c>
      <c r="E323" s="17">
        <f t="shared" ca="1" si="64"/>
        <v>3.3209075321086408</v>
      </c>
      <c r="F323" s="127">
        <f t="shared" ca="1" si="65"/>
        <v>27.685464608964754</v>
      </c>
      <c r="G323" s="128">
        <f t="shared" ca="1" si="66"/>
        <v>25.393932459882016</v>
      </c>
      <c r="H323" s="128">
        <f t="shared" ca="1" si="67"/>
        <v>2.1939324598820171</v>
      </c>
      <c r="I323" s="17">
        <f t="shared" ca="1" si="68"/>
        <v>2.0869331112070069</v>
      </c>
      <c r="J323" s="136">
        <f ca="1">AVERAGE(I$20:I323)</f>
        <v>1.9829779764333482</v>
      </c>
      <c r="K323" s="17">
        <f t="shared" ca="1" si="69"/>
        <v>-0.57367515182704665</v>
      </c>
      <c r="L323" s="17">
        <f t="shared" ca="1" si="60"/>
        <v>3.0223494338280674</v>
      </c>
      <c r="M323" s="127">
        <f t="shared" ca="1" si="70"/>
        <v>20.539491216691516</v>
      </c>
      <c r="N323" s="128">
        <f t="shared" ca="1" si="71"/>
        <v>20.059740572800994</v>
      </c>
      <c r="O323" s="128">
        <f t="shared" ca="1" si="72"/>
        <v>0</v>
      </c>
      <c r="P323" s="17">
        <f t="shared" ca="1" si="61"/>
        <v>1.0434665556035034</v>
      </c>
      <c r="Q323" s="137">
        <f ca="1">AVERAGE(P$20:P323)</f>
        <v>1.7050302807860767</v>
      </c>
      <c r="R323">
        <v>1.615</v>
      </c>
    </row>
    <row r="324" spans="2:18" x14ac:dyDescent="0.25">
      <c r="B324" s="126">
        <f t="shared" si="73"/>
        <v>305</v>
      </c>
      <c r="C324" s="17">
        <f t="shared" si="62"/>
        <v>3.2921262866077932</v>
      </c>
      <c r="D324" s="17">
        <f t="shared" ca="1" si="63"/>
        <v>-0.91508354671532288</v>
      </c>
      <c r="E324" s="17">
        <f t="shared" ca="1" si="64"/>
        <v>2.9335097474740057</v>
      </c>
      <c r="F324" s="127">
        <f t="shared" ca="1" si="65"/>
        <v>18.793475232108257</v>
      </c>
      <c r="G324" s="128">
        <f t="shared" ca="1" si="66"/>
        <v>18.70051348411647</v>
      </c>
      <c r="H324" s="128">
        <f t="shared" ca="1" si="67"/>
        <v>0</v>
      </c>
      <c r="I324" s="17">
        <f t="shared" ca="1" si="68"/>
        <v>0</v>
      </c>
      <c r="J324" s="136">
        <f ca="1">AVERAGE(I$20:I324)</f>
        <v>1.9764764092975011</v>
      </c>
      <c r="K324" s="17">
        <f t="shared" ca="1" si="69"/>
        <v>0.91508354671532288</v>
      </c>
      <c r="L324" s="17">
        <f t="shared" ca="1" si="60"/>
        <v>3.409747218462702</v>
      </c>
      <c r="M324" s="127">
        <f t="shared" ca="1" si="70"/>
        <v>30.25759473129996</v>
      </c>
      <c r="N324" s="128">
        <f t="shared" ca="1" si="71"/>
        <v>27.239663643521073</v>
      </c>
      <c r="O324" s="128">
        <f t="shared" ca="1" si="72"/>
        <v>4.0396636435210738</v>
      </c>
      <c r="P324" s="17">
        <f t="shared" ca="1" si="61"/>
        <v>1.9213234614015042</v>
      </c>
      <c r="Q324" s="137">
        <f ca="1">AVERAGE(P$20:P324)</f>
        <v>1.7057394387553075</v>
      </c>
      <c r="R324">
        <v>1.615</v>
      </c>
    </row>
    <row r="325" spans="2:18" x14ac:dyDescent="0.25">
      <c r="B325" s="126">
        <f t="shared" si="73"/>
        <v>306</v>
      </c>
      <c r="C325" s="17">
        <f t="shared" si="62"/>
        <v>3.2921262866077932</v>
      </c>
      <c r="D325" s="17">
        <f t="shared" ca="1" si="63"/>
        <v>-0.91606807472999208</v>
      </c>
      <c r="E325" s="17">
        <f t="shared" ca="1" si="64"/>
        <v>2.9332535582257635</v>
      </c>
      <c r="F325" s="127">
        <f t="shared" ca="1" si="65"/>
        <v>18.788661162499452</v>
      </c>
      <c r="G325" s="128">
        <f t="shared" ca="1" si="66"/>
        <v>18.69673012995338</v>
      </c>
      <c r="H325" s="128">
        <f t="shared" ca="1" si="67"/>
        <v>0</v>
      </c>
      <c r="I325" s="17">
        <f t="shared" ca="1" si="68"/>
        <v>0</v>
      </c>
      <c r="J325" s="136">
        <f ca="1">AVERAGE(I$20:I325)</f>
        <v>1.9700173360645028</v>
      </c>
      <c r="K325" s="17">
        <f t="shared" ca="1" si="69"/>
        <v>0.91606807472999208</v>
      </c>
      <c r="L325" s="17">
        <f t="shared" ca="1" si="60"/>
        <v>3.4100034077109442</v>
      </c>
      <c r="M325" s="127">
        <f t="shared" ca="1" si="70"/>
        <v>30.265347394779901</v>
      </c>
      <c r="N325" s="128">
        <f t="shared" ca="1" si="71"/>
        <v>27.245175692640387</v>
      </c>
      <c r="O325" s="128">
        <f t="shared" ca="1" si="72"/>
        <v>4.0451756926403881</v>
      </c>
      <c r="P325" s="17">
        <f t="shared" ca="1" si="61"/>
        <v>1.9239450730572969</v>
      </c>
      <c r="Q325" s="137">
        <f ca="1">AVERAGE(P$20:P325)</f>
        <v>1.706452529063484</v>
      </c>
      <c r="R325">
        <v>1.615</v>
      </c>
    </row>
    <row r="326" spans="2:18" x14ac:dyDescent="0.25">
      <c r="B326" s="126">
        <f t="shared" si="73"/>
        <v>307</v>
      </c>
      <c r="C326" s="17">
        <f t="shared" si="62"/>
        <v>3.2921262866077932</v>
      </c>
      <c r="D326" s="17">
        <f t="shared" ca="1" si="63"/>
        <v>-0.83012309914920479</v>
      </c>
      <c r="E326" s="17">
        <f t="shared" ca="1" si="64"/>
        <v>2.9556177554412515</v>
      </c>
      <c r="F326" s="127">
        <f t="shared" ca="1" si="65"/>
        <v>19.213588353177173</v>
      </c>
      <c r="G326" s="128">
        <f t="shared" ca="1" si="66"/>
        <v>19.029900637984792</v>
      </c>
      <c r="H326" s="128">
        <f t="shared" ca="1" si="67"/>
        <v>0</v>
      </c>
      <c r="I326" s="17">
        <f t="shared" ca="1" si="68"/>
        <v>0</v>
      </c>
      <c r="J326" s="136">
        <f ca="1">AVERAGE(I$20:I326)</f>
        <v>1.963600341484488</v>
      </c>
      <c r="K326" s="17">
        <f t="shared" ca="1" si="69"/>
        <v>0.83012309914920479</v>
      </c>
      <c r="L326" s="17">
        <f t="shared" ca="1" si="60"/>
        <v>3.3876392104954562</v>
      </c>
      <c r="M326" s="127">
        <f t="shared" ca="1" si="70"/>
        <v>29.595999805617964</v>
      </c>
      <c r="N326" s="128">
        <f t="shared" ca="1" si="71"/>
        <v>26.768174304162127</v>
      </c>
      <c r="O326" s="128">
        <f t="shared" ca="1" si="72"/>
        <v>3.5681743041621274</v>
      </c>
      <c r="P326" s="17">
        <f t="shared" ca="1" si="61"/>
        <v>1.6970761949331881</v>
      </c>
      <c r="Q326" s="137">
        <f ca="1">AVERAGE(P$20:P326)</f>
        <v>1.7064219872584994</v>
      </c>
      <c r="R326">
        <v>1.615</v>
      </c>
    </row>
    <row r="327" spans="2:18" x14ac:dyDescent="0.25">
      <c r="B327" s="126">
        <f t="shared" si="73"/>
        <v>308</v>
      </c>
      <c r="C327" s="17">
        <f t="shared" si="62"/>
        <v>3.2921262866077932</v>
      </c>
      <c r="D327" s="17">
        <f t="shared" ca="1" si="63"/>
        <v>0.64254550125042442</v>
      </c>
      <c r="E327" s="17">
        <f t="shared" ca="1" si="64"/>
        <v>3.3388286504334252</v>
      </c>
      <c r="F327" s="127">
        <f t="shared" ca="1" si="65"/>
        <v>28.186091595181317</v>
      </c>
      <c r="G327" s="128">
        <f t="shared" ca="1" si="66"/>
        <v>25.755907515219068</v>
      </c>
      <c r="H327" s="128">
        <f t="shared" ca="1" si="67"/>
        <v>2.5559075152190687</v>
      </c>
      <c r="I327" s="17">
        <f t="shared" ca="1" si="68"/>
        <v>2.4312544347788845</v>
      </c>
      <c r="J327" s="136">
        <f ca="1">AVERAGE(I$20:I327)</f>
        <v>1.9651186989302492</v>
      </c>
      <c r="K327" s="17">
        <f t="shared" ca="1" si="69"/>
        <v>-0.64254550125042442</v>
      </c>
      <c r="L327" s="17">
        <f t="shared" ca="1" si="60"/>
        <v>3.0044283155032829</v>
      </c>
      <c r="M327" s="127">
        <f t="shared" ca="1" si="70"/>
        <v>20.174679247230955</v>
      </c>
      <c r="N327" s="128">
        <f t="shared" ca="1" si="71"/>
        <v>19.777819786294213</v>
      </c>
      <c r="O327" s="128">
        <f t="shared" ca="1" si="72"/>
        <v>0</v>
      </c>
      <c r="P327" s="17">
        <f t="shared" ca="1" si="61"/>
        <v>1.2156272173894422</v>
      </c>
      <c r="Q327" s="137">
        <f ca="1">AVERAGE(P$20:P327)</f>
        <v>1.7048284977459374</v>
      </c>
      <c r="R327">
        <v>1.615</v>
      </c>
    </row>
    <row r="328" spans="2:18" x14ac:dyDescent="0.25">
      <c r="B328" s="126">
        <f t="shared" si="73"/>
        <v>309</v>
      </c>
      <c r="C328" s="17">
        <f t="shared" si="62"/>
        <v>3.2921262866077932</v>
      </c>
      <c r="D328" s="17">
        <f t="shared" ca="1" si="63"/>
        <v>1.1847396308439784</v>
      </c>
      <c r="E328" s="17">
        <f t="shared" ca="1" si="64"/>
        <v>3.4799158560713166</v>
      </c>
      <c r="F328" s="127">
        <f t="shared" ca="1" si="65"/>
        <v>32.456990902231816</v>
      </c>
      <c r="G328" s="128">
        <f t="shared" ca="1" si="66"/>
        <v>28.791838662737103</v>
      </c>
      <c r="H328" s="128">
        <f t="shared" ca="1" si="67"/>
        <v>5.5918386627371035</v>
      </c>
      <c r="I328" s="17">
        <f t="shared" ca="1" si="68"/>
        <v>5.3191214730562573</v>
      </c>
      <c r="J328" s="136">
        <f ca="1">AVERAGE(I$20:I328)</f>
        <v>1.9759730768400421</v>
      </c>
      <c r="K328" s="17">
        <f t="shared" ca="1" si="69"/>
        <v>-1.1847396308439784</v>
      </c>
      <c r="L328" s="17">
        <f t="shared" ca="1" si="60"/>
        <v>2.8633411098653916</v>
      </c>
      <c r="M328" s="127">
        <f t="shared" ca="1" si="70"/>
        <v>17.519965386771393</v>
      </c>
      <c r="N328" s="128">
        <f t="shared" ca="1" si="71"/>
        <v>17.69236425764403</v>
      </c>
      <c r="O328" s="128">
        <f t="shared" ca="1" si="72"/>
        <v>0</v>
      </c>
      <c r="P328" s="17">
        <f t="shared" ca="1" si="61"/>
        <v>2.6595607365281286</v>
      </c>
      <c r="Q328" s="137">
        <f ca="1">AVERAGE(P$20:P328)</f>
        <v>1.7079182460915106</v>
      </c>
      <c r="R328">
        <v>1.615</v>
      </c>
    </row>
    <row r="329" spans="2:18" x14ac:dyDescent="0.25">
      <c r="B329" s="126">
        <f t="shared" si="73"/>
        <v>310</v>
      </c>
      <c r="C329" s="17">
        <f t="shared" si="62"/>
        <v>3.2921262866077932</v>
      </c>
      <c r="D329" s="17">
        <f t="shared" ca="1" si="63"/>
        <v>1.572916517034173</v>
      </c>
      <c r="E329" s="17">
        <f t="shared" ca="1" si="64"/>
        <v>3.5809254192085036</v>
      </c>
      <c r="F329" s="127">
        <f t="shared" ca="1" si="65"/>
        <v>35.906754276642189</v>
      </c>
      <c r="G329" s="128">
        <f t="shared" ca="1" si="66"/>
        <v>31.182822055976605</v>
      </c>
      <c r="H329" s="128">
        <f t="shared" ca="1" si="67"/>
        <v>7.9828220559766052</v>
      </c>
      <c r="I329" s="17">
        <f t="shared" ca="1" si="68"/>
        <v>7.5934952301982328</v>
      </c>
      <c r="J329" s="136">
        <f ca="1">AVERAGE(I$20:I329)</f>
        <v>1.9940941160444232</v>
      </c>
      <c r="K329" s="17">
        <f t="shared" ca="1" si="69"/>
        <v>-1.572916517034173</v>
      </c>
      <c r="L329" s="17">
        <f t="shared" ca="1" si="60"/>
        <v>2.7623315467282041</v>
      </c>
      <c r="M329" s="127">
        <f t="shared" ca="1" si="70"/>
        <v>15.836723998631262</v>
      </c>
      <c r="N329" s="128">
        <f t="shared" ca="1" si="71"/>
        <v>16.335779242624081</v>
      </c>
      <c r="O329" s="128">
        <f t="shared" ca="1" si="72"/>
        <v>0</v>
      </c>
      <c r="P329" s="17">
        <f t="shared" ca="1" si="61"/>
        <v>3.7967476150991164</v>
      </c>
      <c r="Q329" s="137">
        <f ca="1">AVERAGE(P$20:P329)</f>
        <v>1.7146564053463738</v>
      </c>
      <c r="R329">
        <v>1.615</v>
      </c>
    </row>
    <row r="330" spans="2:18" x14ac:dyDescent="0.25">
      <c r="B330" s="126">
        <f t="shared" si="73"/>
        <v>311</v>
      </c>
      <c r="C330" s="17">
        <f t="shared" si="62"/>
        <v>3.2921262866077932</v>
      </c>
      <c r="D330" s="17">
        <f t="shared" ca="1" si="63"/>
        <v>-0.75066736826556735</v>
      </c>
      <c r="E330" s="17">
        <f t="shared" ca="1" si="64"/>
        <v>2.9762933519304506</v>
      </c>
      <c r="F330" s="127">
        <f t="shared" ca="1" si="65"/>
        <v>19.614975918069938</v>
      </c>
      <c r="G330" s="128">
        <f t="shared" ca="1" si="66"/>
        <v>19.343194389773199</v>
      </c>
      <c r="H330" s="128">
        <f t="shared" ca="1" si="67"/>
        <v>0</v>
      </c>
      <c r="I330" s="17">
        <f t="shared" ca="1" si="68"/>
        <v>0</v>
      </c>
      <c r="J330" s="136">
        <f ca="1">AVERAGE(I$20:I330)</f>
        <v>1.9876822378577852</v>
      </c>
      <c r="K330" s="17">
        <f t="shared" ca="1" si="69"/>
        <v>0.75066736826556735</v>
      </c>
      <c r="L330" s="17">
        <f t="shared" ca="1" si="60"/>
        <v>3.3669636140062575</v>
      </c>
      <c r="M330" s="127">
        <f t="shared" ca="1" si="70"/>
        <v>28.990367336724653</v>
      </c>
      <c r="N330" s="128">
        <f t="shared" ca="1" si="71"/>
        <v>26.334621211157469</v>
      </c>
      <c r="O330" s="128">
        <f t="shared" ca="1" si="72"/>
        <v>3.1346212111574694</v>
      </c>
      <c r="P330" s="17">
        <f t="shared" ca="1" si="61"/>
        <v>1.4908719653585254</v>
      </c>
      <c r="Q330" s="137">
        <f ca="1">AVERAGE(P$20:P330)</f>
        <v>1.7139368412306573</v>
      </c>
      <c r="R330">
        <v>1.615</v>
      </c>
    </row>
    <row r="331" spans="2:18" x14ac:dyDescent="0.25">
      <c r="B331" s="126">
        <f t="shared" si="73"/>
        <v>312</v>
      </c>
      <c r="C331" s="17">
        <f t="shared" si="62"/>
        <v>3.2921262866077932</v>
      </c>
      <c r="D331" s="17">
        <f t="shared" ca="1" si="63"/>
        <v>-0.64505456975894049</v>
      </c>
      <c r="E331" s="17">
        <f t="shared" ca="1" si="64"/>
        <v>3.0037754174999685</v>
      </c>
      <c r="F331" s="127">
        <f t="shared" ca="1" si="65"/>
        <v>20.16151153848606</v>
      </c>
      <c r="G331" s="128">
        <f t="shared" ca="1" si="66"/>
        <v>19.767624057101894</v>
      </c>
      <c r="H331" s="128">
        <f t="shared" ca="1" si="67"/>
        <v>0</v>
      </c>
      <c r="I331" s="17">
        <f t="shared" ca="1" si="68"/>
        <v>0</v>
      </c>
      <c r="J331" s="136">
        <f ca="1">AVERAGE(I$20:I331)</f>
        <v>1.9813114614543947</v>
      </c>
      <c r="K331" s="17">
        <f t="shared" ca="1" si="69"/>
        <v>0.64505456975894049</v>
      </c>
      <c r="L331" s="17">
        <f t="shared" ca="1" si="60"/>
        <v>3.3394815484367397</v>
      </c>
      <c r="M331" s="127">
        <f t="shared" ca="1" si="70"/>
        <v>28.204500246937108</v>
      </c>
      <c r="N331" s="128">
        <f t="shared" ca="1" si="71"/>
        <v>25.769191876423477</v>
      </c>
      <c r="O331" s="128">
        <f t="shared" ca="1" si="72"/>
        <v>2.5691918764234778</v>
      </c>
      <c r="P331" s="17">
        <f t="shared" ca="1" si="61"/>
        <v>1.2219454550211071</v>
      </c>
      <c r="Q331" s="137">
        <f ca="1">AVERAGE(P$20:P331)</f>
        <v>1.7123599457620371</v>
      </c>
      <c r="R331">
        <v>1.615</v>
      </c>
    </row>
    <row r="332" spans="2:18" x14ac:dyDescent="0.25">
      <c r="B332" s="126">
        <f t="shared" si="73"/>
        <v>313</v>
      </c>
      <c r="C332" s="17">
        <f t="shared" si="62"/>
        <v>3.2921262866077932</v>
      </c>
      <c r="D332" s="17">
        <f t="shared" ca="1" si="63"/>
        <v>0.27991291062789969</v>
      </c>
      <c r="E332" s="17">
        <f t="shared" ca="1" si="64"/>
        <v>3.2444661037151219</v>
      </c>
      <c r="F332" s="127">
        <f t="shared" ca="1" si="65"/>
        <v>25.648013025286883</v>
      </c>
      <c r="G332" s="128">
        <f t="shared" ca="1" si="66"/>
        <v>23.906211082956411</v>
      </c>
      <c r="H332" s="128">
        <f t="shared" ca="1" si="67"/>
        <v>0.70621108295641122</v>
      </c>
      <c r="I332" s="17">
        <f t="shared" ca="1" si="68"/>
        <v>0.67176876201665303</v>
      </c>
      <c r="J332" s="136">
        <f ca="1">AVERAGE(I$20:I332)</f>
        <v>1.9771276189641784</v>
      </c>
      <c r="K332" s="17">
        <f t="shared" ca="1" si="69"/>
        <v>-0.27991291062789969</v>
      </c>
      <c r="L332" s="17">
        <f t="shared" ca="1" si="60"/>
        <v>3.0987908622215863</v>
      </c>
      <c r="M332" s="127">
        <f t="shared" ca="1" si="70"/>
        <v>22.17112712026529</v>
      </c>
      <c r="N332" s="128">
        <f t="shared" ca="1" si="71"/>
        <v>21.308089998068738</v>
      </c>
      <c r="O332" s="128">
        <f t="shared" ca="1" si="72"/>
        <v>0</v>
      </c>
      <c r="P332" s="17">
        <f t="shared" ca="1" si="61"/>
        <v>0.33588438100832652</v>
      </c>
      <c r="Q332" s="137">
        <f ca="1">AVERAGE(P$20:P332)</f>
        <v>1.7079622602516418</v>
      </c>
      <c r="R332">
        <v>1.615</v>
      </c>
    </row>
    <row r="333" spans="2:18" x14ac:dyDescent="0.25">
      <c r="B333" s="126">
        <f t="shared" si="73"/>
        <v>314</v>
      </c>
      <c r="C333" s="17">
        <f t="shared" si="62"/>
        <v>3.2921262866077932</v>
      </c>
      <c r="D333" s="17">
        <f t="shared" ca="1" si="63"/>
        <v>0.14055785868549719</v>
      </c>
      <c r="E333" s="17">
        <f t="shared" ca="1" si="64"/>
        <v>3.2082037876977658</v>
      </c>
      <c r="F333" s="127">
        <f t="shared" ca="1" si="65"/>
        <v>24.734617674507358</v>
      </c>
      <c r="G333" s="128">
        <f t="shared" ca="1" si="66"/>
        <v>23.231265603902255</v>
      </c>
      <c r="H333" s="128">
        <f t="shared" ca="1" si="67"/>
        <v>3.1265603902255634E-2</v>
      </c>
      <c r="I333" s="17">
        <f t="shared" ca="1" si="68"/>
        <v>2.9740762406609906E-2</v>
      </c>
      <c r="J333" s="136">
        <f ca="1">AVERAGE(I$20:I333)</f>
        <v>1.9709257499942499</v>
      </c>
      <c r="K333" s="17">
        <f t="shared" ca="1" si="69"/>
        <v>-0.14055785868549719</v>
      </c>
      <c r="L333" s="17">
        <f t="shared" ca="1" si="60"/>
        <v>3.1350531782389424</v>
      </c>
      <c r="M333" s="127">
        <f t="shared" ca="1" si="70"/>
        <v>22.98985836971022</v>
      </c>
      <c r="N333" s="128">
        <f t="shared" ca="1" si="71"/>
        <v>21.927160833755785</v>
      </c>
      <c r="O333" s="128">
        <f t="shared" ca="1" si="72"/>
        <v>0</v>
      </c>
      <c r="P333" s="17">
        <f t="shared" ca="1" si="61"/>
        <v>1.4870381203304953E-2</v>
      </c>
      <c r="Q333" s="137">
        <f ca="1">AVERAGE(P$20:P333)</f>
        <v>1.7025702478979847</v>
      </c>
      <c r="R333">
        <v>1.615</v>
      </c>
    </row>
    <row r="334" spans="2:18" x14ac:dyDescent="0.25">
      <c r="B334" s="126">
        <f t="shared" si="73"/>
        <v>315</v>
      </c>
      <c r="C334" s="17">
        <f t="shared" si="62"/>
        <v>3.2921262866077932</v>
      </c>
      <c r="D334" s="17">
        <f t="shared" ca="1" si="63"/>
        <v>-1.0058283805847168</v>
      </c>
      <c r="E334" s="17">
        <f t="shared" ca="1" si="64"/>
        <v>2.909896553715702</v>
      </c>
      <c r="F334" s="127">
        <f t="shared" ca="1" si="65"/>
        <v>18.354899722630449</v>
      </c>
      <c r="G334" s="128">
        <f t="shared" ca="1" si="66"/>
        <v>18.354994888101515</v>
      </c>
      <c r="H334" s="128">
        <f t="shared" ca="1" si="67"/>
        <v>0</v>
      </c>
      <c r="I334" s="17">
        <f t="shared" ca="1" si="68"/>
        <v>0</v>
      </c>
      <c r="J334" s="136">
        <f ca="1">AVERAGE(I$20:I334)</f>
        <v>1.964668842851411</v>
      </c>
      <c r="K334" s="17">
        <f t="shared" ca="1" si="69"/>
        <v>1.0058283805847168</v>
      </c>
      <c r="L334" s="17">
        <f t="shared" ca="1" si="60"/>
        <v>3.4333604122210062</v>
      </c>
      <c r="M334" s="127">
        <f t="shared" ca="1" si="70"/>
        <v>30.980575528001989</v>
      </c>
      <c r="N334" s="128">
        <f t="shared" ca="1" si="71"/>
        <v>27.752429263746343</v>
      </c>
      <c r="O334" s="128">
        <f t="shared" ca="1" si="72"/>
        <v>4.5524292637463439</v>
      </c>
      <c r="P334" s="17">
        <f t="shared" ca="1" si="61"/>
        <v>2.1652023343168221</v>
      </c>
      <c r="Q334" s="137">
        <f ca="1">AVERAGE(P$20:P334)</f>
        <v>1.7040389211882032</v>
      </c>
      <c r="R334">
        <v>1.615</v>
      </c>
    </row>
    <row r="335" spans="2:18" x14ac:dyDescent="0.25">
      <c r="B335" s="126">
        <f t="shared" si="73"/>
        <v>316</v>
      </c>
      <c r="C335" s="17">
        <f t="shared" si="62"/>
        <v>3.2921262866077932</v>
      </c>
      <c r="D335" s="17">
        <f t="shared" ca="1" si="63"/>
        <v>-0.85524789028568193</v>
      </c>
      <c r="E335" s="17">
        <f t="shared" ca="1" si="64"/>
        <v>2.949079900491884</v>
      </c>
      <c r="F335" s="127">
        <f t="shared" ca="1" si="65"/>
        <v>19.088382434513196</v>
      </c>
      <c r="G335" s="128">
        <f t="shared" ca="1" si="66"/>
        <v>18.931893534813518</v>
      </c>
      <c r="H335" s="128">
        <f t="shared" ca="1" si="67"/>
        <v>0</v>
      </c>
      <c r="I335" s="17">
        <f t="shared" ca="1" si="68"/>
        <v>0</v>
      </c>
      <c r="J335" s="136">
        <f ca="1">AVERAGE(I$20:I335)</f>
        <v>1.9584515363866912</v>
      </c>
      <c r="K335" s="17">
        <f t="shared" ca="1" si="69"/>
        <v>0.85524789028568193</v>
      </c>
      <c r="L335" s="17">
        <f t="shared" ca="1" si="60"/>
        <v>3.3941770654448238</v>
      </c>
      <c r="M335" s="127">
        <f t="shared" ca="1" si="70"/>
        <v>29.790128059133107</v>
      </c>
      <c r="N335" s="128">
        <f t="shared" ca="1" si="71"/>
        <v>26.906748462943998</v>
      </c>
      <c r="O335" s="128">
        <f t="shared" ca="1" si="72"/>
        <v>3.7067484629439988</v>
      </c>
      <c r="P335" s="17">
        <f t="shared" ca="1" si="61"/>
        <v>1.7629841035875631</v>
      </c>
      <c r="Q335" s="137">
        <f ca="1">AVERAGE(P$20:P335)</f>
        <v>1.704225456575543</v>
      </c>
      <c r="R335">
        <v>1.615</v>
      </c>
    </row>
    <row r="336" spans="2:18" x14ac:dyDescent="0.25">
      <c r="B336" s="126">
        <f t="shared" si="73"/>
        <v>317</v>
      </c>
      <c r="C336" s="17">
        <f t="shared" si="62"/>
        <v>3.2921262866077932</v>
      </c>
      <c r="D336" s="17">
        <f t="shared" ca="1" si="63"/>
        <v>6.2696017266716808E-2</v>
      </c>
      <c r="E336" s="17">
        <f t="shared" ca="1" si="64"/>
        <v>3.1879429456266219</v>
      </c>
      <c r="F336" s="127">
        <f t="shared" ca="1" si="65"/>
        <v>24.238516179891235</v>
      </c>
      <c r="G336" s="128">
        <f t="shared" ca="1" si="66"/>
        <v>22.862486088586284</v>
      </c>
      <c r="H336" s="128">
        <f t="shared" ca="1" si="67"/>
        <v>0</v>
      </c>
      <c r="I336" s="17">
        <f t="shared" ca="1" si="68"/>
        <v>0</v>
      </c>
      <c r="J336" s="136">
        <f ca="1">AVERAGE(I$20:I336)</f>
        <v>1.9522734558302663</v>
      </c>
      <c r="K336" s="17">
        <f t="shared" ca="1" si="69"/>
        <v>-6.2696017266716808E-2</v>
      </c>
      <c r="L336" s="17">
        <f t="shared" ca="1" si="60"/>
        <v>3.1553140203100862</v>
      </c>
      <c r="M336" s="127">
        <f t="shared" ca="1" si="70"/>
        <v>23.460402977869379</v>
      </c>
      <c r="N336" s="128">
        <f t="shared" ca="1" si="71"/>
        <v>22.280853241186698</v>
      </c>
      <c r="O336" s="128">
        <f t="shared" ca="1" si="72"/>
        <v>0</v>
      </c>
      <c r="P336" s="17">
        <f t="shared" ca="1" si="61"/>
        <v>0</v>
      </c>
      <c r="Q336" s="137">
        <f ca="1">AVERAGE(P$20:P336)</f>
        <v>1.6988493510342952</v>
      </c>
      <c r="R336">
        <v>1.615</v>
      </c>
    </row>
    <row r="337" spans="2:18" x14ac:dyDescent="0.25">
      <c r="B337" s="126">
        <f t="shared" si="73"/>
        <v>318</v>
      </c>
      <c r="C337" s="17">
        <f t="shared" si="62"/>
        <v>3.2921262866077932</v>
      </c>
      <c r="D337" s="17">
        <f t="shared" ca="1" si="63"/>
        <v>-1.3219187167123891</v>
      </c>
      <c r="E337" s="17">
        <f t="shared" ca="1" si="64"/>
        <v>2.8276450135029263</v>
      </c>
      <c r="F337" s="127">
        <f t="shared" ca="1" si="65"/>
        <v>16.905601445683573</v>
      </c>
      <c r="G337" s="128">
        <f t="shared" ca="1" si="66"/>
        <v>17.200544866212216</v>
      </c>
      <c r="H337" s="128">
        <f t="shared" ca="1" si="67"/>
        <v>0</v>
      </c>
      <c r="I337" s="17">
        <f t="shared" ca="1" si="68"/>
        <v>0</v>
      </c>
      <c r="J337" s="136">
        <f ca="1">AVERAGE(I$20:I337)</f>
        <v>1.9461342311263976</v>
      </c>
      <c r="K337" s="17">
        <f t="shared" ca="1" si="69"/>
        <v>1.3219187167123891</v>
      </c>
      <c r="L337" s="17">
        <f t="shared" ca="1" si="60"/>
        <v>3.5156119524337814</v>
      </c>
      <c r="M337" s="127">
        <f t="shared" ca="1" si="70"/>
        <v>33.636505568457295</v>
      </c>
      <c r="N337" s="128">
        <f t="shared" ca="1" si="71"/>
        <v>29.615090756170829</v>
      </c>
      <c r="O337" s="128">
        <f t="shared" ca="1" si="72"/>
        <v>6.4150907561708301</v>
      </c>
      <c r="P337" s="17">
        <f t="shared" ca="1" si="61"/>
        <v>3.0511115440561145</v>
      </c>
      <c r="Q337" s="137">
        <f ca="1">AVERAGE(P$20:P337)</f>
        <v>1.7031017478676971</v>
      </c>
      <c r="R337">
        <v>1.615</v>
      </c>
    </row>
    <row r="338" spans="2:18" x14ac:dyDescent="0.25">
      <c r="B338" s="126">
        <f t="shared" si="73"/>
        <v>319</v>
      </c>
      <c r="C338" s="17">
        <f t="shared" si="62"/>
        <v>3.2921262866077932</v>
      </c>
      <c r="D338" s="17">
        <f t="shared" ca="1" si="63"/>
        <v>0.57642864703666419</v>
      </c>
      <c r="E338" s="17">
        <f t="shared" ca="1" si="64"/>
        <v>3.321624033678205</v>
      </c>
      <c r="F338" s="127">
        <f t="shared" ca="1" si="65"/>
        <v>27.705308396014534</v>
      </c>
      <c r="G338" s="128">
        <f t="shared" ca="1" si="66"/>
        <v>25.408306421915743</v>
      </c>
      <c r="H338" s="128">
        <f t="shared" ca="1" si="67"/>
        <v>2.2083064219157436</v>
      </c>
      <c r="I338" s="17">
        <f t="shared" ca="1" si="68"/>
        <v>2.1006060468401437</v>
      </c>
      <c r="J338" s="136">
        <f ca="1">AVERAGE(I$20:I338)</f>
        <v>1.9466184687932122</v>
      </c>
      <c r="K338" s="17">
        <f t="shared" ca="1" si="69"/>
        <v>-0.57642864703666419</v>
      </c>
      <c r="L338" s="17">
        <f t="shared" ca="1" si="60"/>
        <v>3.0216329322585032</v>
      </c>
      <c r="M338" s="127">
        <f t="shared" ca="1" si="70"/>
        <v>20.524779909963254</v>
      </c>
      <c r="N338" s="128">
        <f t="shared" ca="1" si="71"/>
        <v>20.048392396160949</v>
      </c>
      <c r="O338" s="128">
        <f t="shared" ca="1" si="72"/>
        <v>0</v>
      </c>
      <c r="P338" s="17">
        <f t="shared" ca="1" si="61"/>
        <v>1.0503030234200719</v>
      </c>
      <c r="Q338" s="137">
        <f ca="1">AVERAGE(P$20:P338)</f>
        <v>1.7010553568819677</v>
      </c>
      <c r="R338">
        <v>1.615</v>
      </c>
    </row>
    <row r="339" spans="2:18" x14ac:dyDescent="0.25">
      <c r="B339" s="126">
        <f t="shared" si="73"/>
        <v>320</v>
      </c>
      <c r="C339" s="17">
        <f t="shared" si="62"/>
        <v>3.2921262866077932</v>
      </c>
      <c r="D339" s="17">
        <f t="shared" ca="1" si="63"/>
        <v>-2.5660847313702106</v>
      </c>
      <c r="E339" s="17">
        <f t="shared" ca="1" si="64"/>
        <v>2.503893986376736</v>
      </c>
      <c r="F339" s="127">
        <f t="shared" ca="1" si="65"/>
        <v>12.230024908593085</v>
      </c>
      <c r="G339" s="128">
        <f t="shared" ca="1" si="66"/>
        <v>13.319761468686842</v>
      </c>
      <c r="H339" s="128">
        <f t="shared" ca="1" si="67"/>
        <v>0</v>
      </c>
      <c r="I339" s="17">
        <f t="shared" ca="1" si="68"/>
        <v>0</v>
      </c>
      <c r="J339" s="136">
        <f ca="1">AVERAGE(I$20:I339)</f>
        <v>1.9405352860782332</v>
      </c>
      <c r="K339" s="17">
        <f t="shared" ca="1" si="69"/>
        <v>2.5660847313702106</v>
      </c>
      <c r="L339" s="17">
        <f t="shared" ca="1" si="60"/>
        <v>3.8393629795599722</v>
      </c>
      <c r="M339" s="127">
        <f t="shared" ca="1" si="70"/>
        <v>46.495846199488327</v>
      </c>
      <c r="N339" s="128">
        <f t="shared" ca="1" si="71"/>
        <v>38.243605072507592</v>
      </c>
      <c r="O339" s="128">
        <f t="shared" ca="1" si="72"/>
        <v>15.043605072507592</v>
      </c>
      <c r="P339" s="17">
        <f t="shared" ca="1" si="61"/>
        <v>7.1549598977687099</v>
      </c>
      <c r="Q339" s="137">
        <f ca="1">AVERAGE(P$20:P339)</f>
        <v>1.7180988085722386</v>
      </c>
      <c r="R339">
        <v>1.615</v>
      </c>
    </row>
    <row r="340" spans="2:18" x14ac:dyDescent="0.25">
      <c r="B340" s="126">
        <f t="shared" si="73"/>
        <v>321</v>
      </c>
      <c r="C340" s="17">
        <f t="shared" si="62"/>
        <v>3.2921262866077932</v>
      </c>
      <c r="D340" s="17">
        <f t="shared" ca="1" si="63"/>
        <v>1.2474288269004319</v>
      </c>
      <c r="E340" s="17">
        <f t="shared" ca="1" si="64"/>
        <v>3.4962285437463403</v>
      </c>
      <c r="F340" s="127">
        <f t="shared" ca="1" si="65"/>
        <v>32.990793699655576</v>
      </c>
      <c r="G340" s="128">
        <f t="shared" ca="1" si="66"/>
        <v>29.16517652100341</v>
      </c>
      <c r="H340" s="128">
        <f t="shared" ca="1" si="67"/>
        <v>5.9651765210034107</v>
      </c>
      <c r="I340" s="17">
        <f t="shared" ca="1" si="68"/>
        <v>5.6742514291192458</v>
      </c>
      <c r="J340" s="136">
        <f ca="1">AVERAGE(I$20:I340)</f>
        <v>1.9521668005425357</v>
      </c>
      <c r="K340" s="17">
        <f t="shared" ca="1" si="69"/>
        <v>-1.2474288269004319</v>
      </c>
      <c r="L340" s="17">
        <f t="shared" ref="L340:L403" ca="1" si="74">$C$4*($G$4-C340)*$J$4+$F$4*SQRT($J$4)*K340+C340</f>
        <v>2.8470284221903679</v>
      </c>
      <c r="M340" s="127">
        <f t="shared" ca="1" si="70"/>
        <v>17.236486104054904</v>
      </c>
      <c r="N340" s="128">
        <f t="shared" ca="1" si="71"/>
        <v>17.465887679494077</v>
      </c>
      <c r="O340" s="128">
        <f t="shared" ca="1" si="72"/>
        <v>0</v>
      </c>
      <c r="P340" s="17">
        <f t="shared" ref="P340:P403" ca="1" si="75">$D$7*AVERAGE(H340,O340)</f>
        <v>2.8371257145596229</v>
      </c>
      <c r="Q340" s="137">
        <f ca="1">AVERAGE(P$20:P340)</f>
        <v>1.7215848736999253</v>
      </c>
      <c r="R340">
        <v>1.615</v>
      </c>
    </row>
    <row r="341" spans="2:18" x14ac:dyDescent="0.25">
      <c r="B341" s="126">
        <f t="shared" si="73"/>
        <v>322</v>
      </c>
      <c r="C341" s="17">
        <f t="shared" ref="C341:C404" si="76">$C$7</f>
        <v>3.2921262866077932</v>
      </c>
      <c r="D341" s="17">
        <f t="shared" ref="D341:D404" ca="1" si="77">NORMSINV(RAND())</f>
        <v>0.20462948668864556</v>
      </c>
      <c r="E341" s="17">
        <f t="shared" ref="E341:E404" ca="1" si="78">$C$4*($G$4-C341)*$J$4+$F$4*SQRT($J$4)*D341+C341</f>
        <v>3.2248762053102751</v>
      </c>
      <c r="F341" s="127">
        <f t="shared" ref="F341:F404" ca="1" si="79">EXP(E341)</f>
        <v>25.150460469643154</v>
      </c>
      <c r="G341" s="128">
        <f t="shared" ref="G341:G404" ca="1" si="80">EXP(EXP(-$C$4*($K$4-$J$4))*LN(F341)+(1-EXP(-$C$4*($K$4-$J$4)))*$G$4+$F$4^2/(4*$C$4)*(1-EXP(-2*$C$4*($K$4-$J$4))))</f>
        <v>23.539187369122811</v>
      </c>
      <c r="H341" s="128">
        <f t="shared" ref="H341:H404" ca="1" si="81">MAX(0,G341-$I$4)</f>
        <v>0.33918736912281133</v>
      </c>
      <c r="I341" s="17">
        <f t="shared" ref="I341:I404" ca="1" si="82">$D$7*AVERAGE(A341,H341)</f>
        <v>0.32264500592860307</v>
      </c>
      <c r="J341" s="136">
        <f ca="1">AVERAGE(I$20:I341)</f>
        <v>1.9471061738511881</v>
      </c>
      <c r="K341" s="17">
        <f t="shared" ref="K341:K404" ca="1" si="83">-D341</f>
        <v>-0.20462948668864556</v>
      </c>
      <c r="L341" s="17">
        <f t="shared" ca="1" si="74"/>
        <v>3.1183807606264331</v>
      </c>
      <c r="M341" s="127">
        <f t="shared" ref="M341:M404" ca="1" si="84">EXP(L341)</f>
        <v>22.609739406251261</v>
      </c>
      <c r="N341" s="128">
        <f t="shared" ref="N341:N404" ca="1" si="85">EXP(EXP(-$C$4*($K$4-$J$4))*LN(M341)+(1-EXP(-$C$4*($K$4-$J$4)))*$G$4+$F$4^2/(4*$C$4)*(1-EXP(-2*$C$4*($K$4-$J$4))))</f>
        <v>21.640326374930659</v>
      </c>
      <c r="O341" s="128">
        <f t="shared" ref="O341:O404" ca="1" si="86">MAX(0,N341-$I$4)</f>
        <v>0</v>
      </c>
      <c r="P341" s="17">
        <f t="shared" ca="1" si="75"/>
        <v>0.16132250296430153</v>
      </c>
      <c r="Q341" s="137">
        <f ca="1">AVERAGE(P$20:P341)</f>
        <v>1.7167393383870817</v>
      </c>
      <c r="R341">
        <v>1.615</v>
      </c>
    </row>
    <row r="342" spans="2:18" x14ac:dyDescent="0.25">
      <c r="B342" s="126">
        <f t="shared" ref="B342:B405" si="87">B341+1</f>
        <v>323</v>
      </c>
      <c r="C342" s="17">
        <f t="shared" si="76"/>
        <v>3.2921262866077932</v>
      </c>
      <c r="D342" s="17">
        <f t="shared" ca="1" si="77"/>
        <v>1.2853161024395376</v>
      </c>
      <c r="E342" s="17">
        <f t="shared" ca="1" si="78"/>
        <v>3.5060873923455538</v>
      </c>
      <c r="F342" s="127">
        <f t="shared" ca="1" si="79"/>
        <v>33.317653523189335</v>
      </c>
      <c r="G342" s="128">
        <f t="shared" ca="1" si="80"/>
        <v>29.393152550517005</v>
      </c>
      <c r="H342" s="128">
        <f t="shared" ca="1" si="81"/>
        <v>6.1931525505170057</v>
      </c>
      <c r="I342" s="17">
        <f t="shared" ca="1" si="82"/>
        <v>5.8911089364734206</v>
      </c>
      <c r="J342" s="136">
        <f ca="1">AVERAGE(I$20:I342)</f>
        <v>1.9593167087199876</v>
      </c>
      <c r="K342" s="17">
        <f t="shared" ca="1" si="83"/>
        <v>-1.2853161024395376</v>
      </c>
      <c r="L342" s="17">
        <f t="shared" ca="1" si="74"/>
        <v>2.8371695735911544</v>
      </c>
      <c r="M342" s="127">
        <f t="shared" ca="1" si="84"/>
        <v>17.067389117606197</v>
      </c>
      <c r="N342" s="128">
        <f t="shared" ca="1" si="85"/>
        <v>17.330420627490788</v>
      </c>
      <c r="O342" s="128">
        <f t="shared" ca="1" si="86"/>
        <v>0</v>
      </c>
      <c r="P342" s="17">
        <f t="shared" ca="1" si="75"/>
        <v>2.9455544682367103</v>
      </c>
      <c r="Q342" s="137">
        <f ca="1">AVERAGE(P$20:P342)</f>
        <v>1.7205437195940465</v>
      </c>
      <c r="R342">
        <v>1.615</v>
      </c>
    </row>
    <row r="343" spans="2:18" x14ac:dyDescent="0.25">
      <c r="B343" s="126">
        <f t="shared" si="87"/>
        <v>324</v>
      </c>
      <c r="C343" s="17">
        <f t="shared" si="76"/>
        <v>3.2921262866077932</v>
      </c>
      <c r="D343" s="17">
        <f t="shared" ca="1" si="77"/>
        <v>1.6565536498092115</v>
      </c>
      <c r="E343" s="17">
        <f t="shared" ca="1" si="78"/>
        <v>3.60268908042638</v>
      </c>
      <c r="F343" s="127">
        <f t="shared" ca="1" si="79"/>
        <v>36.696782481976314</v>
      </c>
      <c r="G343" s="128">
        <f t="shared" ca="1" si="80"/>
        <v>31.723441499682227</v>
      </c>
      <c r="H343" s="128">
        <f t="shared" ca="1" si="81"/>
        <v>8.5234414996822281</v>
      </c>
      <c r="I343" s="17">
        <f t="shared" ca="1" si="82"/>
        <v>8.1077483525082279</v>
      </c>
      <c r="J343" s="136">
        <f ca="1">AVERAGE(I$20:I343)</f>
        <v>1.9782933495958772</v>
      </c>
      <c r="K343" s="17">
        <f t="shared" ca="1" si="83"/>
        <v>-1.6565536498092115</v>
      </c>
      <c r="L343" s="17">
        <f t="shared" ca="1" si="74"/>
        <v>2.7405678855103277</v>
      </c>
      <c r="M343" s="127">
        <f t="shared" ca="1" si="84"/>
        <v>15.495782428477108</v>
      </c>
      <c r="N343" s="128">
        <f t="shared" ca="1" si="85"/>
        <v>16.057390786985252</v>
      </c>
      <c r="O343" s="128">
        <f t="shared" ca="1" si="86"/>
        <v>0</v>
      </c>
      <c r="P343" s="17">
        <f t="shared" ca="1" si="75"/>
        <v>4.0538741762541139</v>
      </c>
      <c r="Q343" s="137">
        <f ca="1">AVERAGE(P$20:P343)</f>
        <v>1.7277453568059604</v>
      </c>
      <c r="R343">
        <v>1.615</v>
      </c>
    </row>
    <row r="344" spans="2:18" x14ac:dyDescent="0.25">
      <c r="B344" s="126">
        <f t="shared" si="87"/>
        <v>325</v>
      </c>
      <c r="C344" s="17">
        <f t="shared" si="76"/>
        <v>3.2921262866077932</v>
      </c>
      <c r="D344" s="17">
        <f t="shared" ca="1" si="77"/>
        <v>1.2413102012942545</v>
      </c>
      <c r="E344" s="17">
        <f t="shared" ca="1" si="78"/>
        <v>3.4946363837763177</v>
      </c>
      <c r="F344" s="127">
        <f t="shared" ca="1" si="79"/>
        <v>32.938308871756021</v>
      </c>
      <c r="G344" s="128">
        <f t="shared" ca="1" si="80"/>
        <v>29.128525608857789</v>
      </c>
      <c r="H344" s="128">
        <f t="shared" ca="1" si="81"/>
        <v>5.9285256088577896</v>
      </c>
      <c r="I344" s="17">
        <f t="shared" ca="1" si="82"/>
        <v>5.6393880030515406</v>
      </c>
      <c r="J344" s="136">
        <f ca="1">AVERAGE(I$20:I344)</f>
        <v>1.9895582562218945</v>
      </c>
      <c r="K344" s="17">
        <f t="shared" ca="1" si="83"/>
        <v>-1.2413102012942545</v>
      </c>
      <c r="L344" s="17">
        <f t="shared" ca="1" si="74"/>
        <v>2.8486205821603905</v>
      </c>
      <c r="M344" s="127">
        <f t="shared" ca="1" si="84"/>
        <v>17.263951205869532</v>
      </c>
      <c r="N344" s="128">
        <f t="shared" ca="1" si="85"/>
        <v>17.487864099567044</v>
      </c>
      <c r="O344" s="128">
        <f t="shared" ca="1" si="86"/>
        <v>0</v>
      </c>
      <c r="P344" s="17">
        <f t="shared" ca="1" si="75"/>
        <v>2.8196940015257703</v>
      </c>
      <c r="Q344" s="137">
        <f ca="1">AVERAGE(P$20:P344)</f>
        <v>1.7311051987897137</v>
      </c>
      <c r="R344">
        <v>1.615</v>
      </c>
    </row>
    <row r="345" spans="2:18" x14ac:dyDescent="0.25">
      <c r="B345" s="126">
        <f t="shared" si="87"/>
        <v>326</v>
      </c>
      <c r="C345" s="17">
        <f t="shared" si="76"/>
        <v>3.2921262866077932</v>
      </c>
      <c r="D345" s="17">
        <f t="shared" ca="1" si="77"/>
        <v>-1.4703437045682222</v>
      </c>
      <c r="E345" s="17">
        <f t="shared" ca="1" si="78"/>
        <v>2.7890225614319029</v>
      </c>
      <c r="F345" s="127">
        <f t="shared" ca="1" si="79"/>
        <v>16.265113879903321</v>
      </c>
      <c r="G345" s="128">
        <f t="shared" ca="1" si="80"/>
        <v>16.683793437100579</v>
      </c>
      <c r="H345" s="128">
        <f t="shared" ca="1" si="81"/>
        <v>0</v>
      </c>
      <c r="I345" s="17">
        <f t="shared" ca="1" si="82"/>
        <v>0</v>
      </c>
      <c r="J345" s="136">
        <f ca="1">AVERAGE(I$20:I345)</f>
        <v>1.983455316785631</v>
      </c>
      <c r="K345" s="17">
        <f t="shared" ca="1" si="83"/>
        <v>1.4703437045682222</v>
      </c>
      <c r="L345" s="17">
        <f t="shared" ca="1" si="74"/>
        <v>3.5542344045048053</v>
      </c>
      <c r="M345" s="127">
        <f t="shared" ca="1" si="84"/>
        <v>34.961043701541882</v>
      </c>
      <c r="N345" s="128">
        <f t="shared" ca="1" si="85"/>
        <v>30.532366586108321</v>
      </c>
      <c r="O345" s="128">
        <f t="shared" ca="1" si="86"/>
        <v>7.3323665861083214</v>
      </c>
      <c r="P345" s="17">
        <f t="shared" ca="1" si="75"/>
        <v>3.4873814239660419</v>
      </c>
      <c r="Q345" s="137">
        <f ca="1">AVERAGE(P$20:P345)</f>
        <v>1.73649254917369</v>
      </c>
      <c r="R345">
        <v>1.615</v>
      </c>
    </row>
    <row r="346" spans="2:18" x14ac:dyDescent="0.25">
      <c r="B346" s="126">
        <f t="shared" si="87"/>
        <v>327</v>
      </c>
      <c r="C346" s="17">
        <f t="shared" si="76"/>
        <v>3.2921262866077932</v>
      </c>
      <c r="D346" s="17">
        <f t="shared" ca="1" si="77"/>
        <v>0.22347876438288949</v>
      </c>
      <c r="E346" s="17">
        <f t="shared" ca="1" si="78"/>
        <v>3.2297810756750041</v>
      </c>
      <c r="F346" s="127">
        <f t="shared" ca="1" si="79"/>
        <v>25.274123244880123</v>
      </c>
      <c r="G346" s="128">
        <f t="shared" ca="1" si="80"/>
        <v>23.630549653943966</v>
      </c>
      <c r="H346" s="128">
        <f t="shared" ca="1" si="81"/>
        <v>0.4305496539439666</v>
      </c>
      <c r="I346" s="17">
        <f t="shared" ca="1" si="82"/>
        <v>0.40955149954010095</v>
      </c>
      <c r="J346" s="136">
        <f ca="1">AVERAGE(I$20:I346)</f>
        <v>1.9786421552650026</v>
      </c>
      <c r="K346" s="17">
        <f t="shared" ca="1" si="83"/>
        <v>-0.22347876438288949</v>
      </c>
      <c r="L346" s="17">
        <f t="shared" ca="1" si="74"/>
        <v>3.1134758902617037</v>
      </c>
      <c r="M346" s="127">
        <f t="shared" ca="1" si="84"/>
        <v>22.499113091135531</v>
      </c>
      <c r="N346" s="128">
        <f t="shared" ca="1" si="85"/>
        <v>21.556658847478172</v>
      </c>
      <c r="O346" s="128">
        <f t="shared" ca="1" si="86"/>
        <v>0</v>
      </c>
      <c r="P346" s="17">
        <f t="shared" ca="1" si="75"/>
        <v>0.20477574977005047</v>
      </c>
      <c r="Q346" s="137">
        <f ca="1">AVERAGE(P$20:P346)</f>
        <v>1.7318083999400398</v>
      </c>
      <c r="R346">
        <v>1.615</v>
      </c>
    </row>
    <row r="347" spans="2:18" x14ac:dyDescent="0.25">
      <c r="B347" s="126">
        <f t="shared" si="87"/>
        <v>328</v>
      </c>
      <c r="C347" s="17">
        <f t="shared" si="76"/>
        <v>3.2921262866077932</v>
      </c>
      <c r="D347" s="17">
        <f t="shared" ca="1" si="77"/>
        <v>-0.79903429650585167</v>
      </c>
      <c r="E347" s="17">
        <f t="shared" ca="1" si="78"/>
        <v>2.9637075374071071</v>
      </c>
      <c r="F347" s="127">
        <f t="shared" ca="1" si="79"/>
        <v>19.369652505088524</v>
      </c>
      <c r="G347" s="128">
        <f t="shared" ca="1" si="80"/>
        <v>19.151874834356164</v>
      </c>
      <c r="H347" s="128">
        <f t="shared" ca="1" si="81"/>
        <v>0</v>
      </c>
      <c r="I347" s="17">
        <f t="shared" ca="1" si="82"/>
        <v>0</v>
      </c>
      <c r="J347" s="136">
        <f ca="1">AVERAGE(I$20:I347)</f>
        <v>1.9726097096696826</v>
      </c>
      <c r="K347" s="17">
        <f t="shared" ca="1" si="83"/>
        <v>0.79903429650585167</v>
      </c>
      <c r="L347" s="17">
        <f t="shared" ca="1" si="74"/>
        <v>3.3795494285296011</v>
      </c>
      <c r="M347" s="127">
        <f t="shared" ca="1" si="84"/>
        <v>29.357540462662858</v>
      </c>
      <c r="N347" s="128">
        <f t="shared" ca="1" si="85"/>
        <v>26.597693524744049</v>
      </c>
      <c r="O347" s="128">
        <f t="shared" ca="1" si="86"/>
        <v>3.3976935247440494</v>
      </c>
      <c r="P347" s="17">
        <f t="shared" ca="1" si="75"/>
        <v>1.6159930280860424</v>
      </c>
      <c r="Q347" s="137">
        <f ca="1">AVERAGE(P$20:P347)</f>
        <v>1.7314553042941434</v>
      </c>
      <c r="R347">
        <v>1.615</v>
      </c>
    </row>
    <row r="348" spans="2:18" x14ac:dyDescent="0.25">
      <c r="B348" s="126">
        <f t="shared" si="87"/>
        <v>329</v>
      </c>
      <c r="C348" s="17">
        <f t="shared" si="76"/>
        <v>3.2921262866077932</v>
      </c>
      <c r="D348" s="17">
        <f t="shared" ca="1" si="77"/>
        <v>0.75668026511266362</v>
      </c>
      <c r="E348" s="17">
        <f t="shared" ca="1" si="78"/>
        <v>3.3685282617359951</v>
      </c>
      <c r="F348" s="127">
        <f t="shared" ca="1" si="79"/>
        <v>29.035762553662789</v>
      </c>
      <c r="G348" s="128">
        <f t="shared" ca="1" si="80"/>
        <v>26.367183769235105</v>
      </c>
      <c r="H348" s="128">
        <f t="shared" ca="1" si="81"/>
        <v>3.1671837692351055</v>
      </c>
      <c r="I348" s="17">
        <f t="shared" ca="1" si="82"/>
        <v>3.0127183940975115</v>
      </c>
      <c r="J348" s="136">
        <f ca="1">AVERAGE(I$20:I348)</f>
        <v>1.9757711342424116</v>
      </c>
      <c r="K348" s="17">
        <f t="shared" ca="1" si="83"/>
        <v>-0.75668026511266362</v>
      </c>
      <c r="L348" s="17">
        <f t="shared" ca="1" si="74"/>
        <v>2.9747287042007127</v>
      </c>
      <c r="M348" s="127">
        <f t="shared" ca="1" si="84"/>
        <v>19.58430938794552</v>
      </c>
      <c r="N348" s="128">
        <f t="shared" ca="1" si="85"/>
        <v>19.319306215130165</v>
      </c>
      <c r="O348" s="128">
        <f t="shared" ca="1" si="86"/>
        <v>0</v>
      </c>
      <c r="P348" s="17">
        <f t="shared" ca="1" si="75"/>
        <v>1.5063591970487558</v>
      </c>
      <c r="Q348" s="137">
        <f ca="1">AVERAGE(P$20:P348)</f>
        <v>1.7307711215973487</v>
      </c>
      <c r="R348">
        <v>1.615</v>
      </c>
    </row>
    <row r="349" spans="2:18" x14ac:dyDescent="0.25">
      <c r="B349" s="126">
        <f t="shared" si="87"/>
        <v>330</v>
      </c>
      <c r="C349" s="17">
        <f t="shared" si="76"/>
        <v>3.2921262866077932</v>
      </c>
      <c r="D349" s="17">
        <f t="shared" ca="1" si="77"/>
        <v>0.40877125684346538</v>
      </c>
      <c r="E349" s="17">
        <f t="shared" ca="1" si="78"/>
        <v>3.2779970163502377</v>
      </c>
      <c r="F349" s="127">
        <f t="shared" ca="1" si="79"/>
        <v>26.52259513635023</v>
      </c>
      <c r="G349" s="128">
        <f t="shared" ca="1" si="80"/>
        <v>24.547754162209124</v>
      </c>
      <c r="H349" s="128">
        <f t="shared" ca="1" si="81"/>
        <v>1.3477541622091245</v>
      </c>
      <c r="I349" s="17">
        <f t="shared" ca="1" si="82"/>
        <v>1.2820234160866275</v>
      </c>
      <c r="J349" s="136">
        <f ca="1">AVERAGE(I$20:I349)</f>
        <v>1.9736688684298185</v>
      </c>
      <c r="K349" s="17">
        <f t="shared" ca="1" si="83"/>
        <v>-0.40877125684346538</v>
      </c>
      <c r="L349" s="17">
        <f t="shared" ca="1" si="74"/>
        <v>3.0652599495864701</v>
      </c>
      <c r="M349" s="127">
        <f t="shared" ca="1" si="84"/>
        <v>21.440034590978051</v>
      </c>
      <c r="N349" s="128">
        <f t="shared" ca="1" si="85"/>
        <v>20.751213895268251</v>
      </c>
      <c r="O349" s="128">
        <f t="shared" ca="1" si="86"/>
        <v>0</v>
      </c>
      <c r="P349" s="17">
        <f t="shared" ca="1" si="75"/>
        <v>0.64101170804331375</v>
      </c>
      <c r="Q349" s="137">
        <f ca="1">AVERAGE(P$20:P349)</f>
        <v>1.7274688203441546</v>
      </c>
      <c r="R349">
        <v>1.615</v>
      </c>
    </row>
    <row r="350" spans="2:18" x14ac:dyDescent="0.25">
      <c r="B350" s="126">
        <f t="shared" si="87"/>
        <v>331</v>
      </c>
      <c r="C350" s="17">
        <f t="shared" si="76"/>
        <v>3.2921262866077932</v>
      </c>
      <c r="D350" s="17">
        <f t="shared" ca="1" si="77"/>
        <v>0.42712144932011142</v>
      </c>
      <c r="E350" s="17">
        <f t="shared" ca="1" si="78"/>
        <v>3.2827720171076016</v>
      </c>
      <c r="F350" s="127">
        <f t="shared" ca="1" si="79"/>
        <v>26.649543396023308</v>
      </c>
      <c r="G350" s="128">
        <f t="shared" ca="1" si="80"/>
        <v>24.640503512515959</v>
      </c>
      <c r="H350" s="128">
        <f t="shared" ca="1" si="81"/>
        <v>1.44050351251596</v>
      </c>
      <c r="I350" s="17">
        <f t="shared" ca="1" si="82"/>
        <v>1.3702493272018137</v>
      </c>
      <c r="J350" s="136">
        <f ca="1">AVERAGE(I$20:I350)</f>
        <v>1.9718458486678003</v>
      </c>
      <c r="K350" s="17">
        <f t="shared" ca="1" si="83"/>
        <v>-0.42712144932011142</v>
      </c>
      <c r="L350" s="17">
        <f t="shared" ca="1" si="74"/>
        <v>3.0604849488291066</v>
      </c>
      <c r="M350" s="127">
        <f t="shared" ca="1" si="84"/>
        <v>21.337902444163813</v>
      </c>
      <c r="N350" s="128">
        <f t="shared" ca="1" si="85"/>
        <v>20.673104224908382</v>
      </c>
      <c r="O350" s="128">
        <f t="shared" ca="1" si="86"/>
        <v>0</v>
      </c>
      <c r="P350" s="17">
        <f t="shared" ca="1" si="75"/>
        <v>0.68512466360090685</v>
      </c>
      <c r="Q350" s="137">
        <f ca="1">AVERAGE(P$20:P350)</f>
        <v>1.7243197443419092</v>
      </c>
      <c r="R350">
        <v>1.615</v>
      </c>
    </row>
    <row r="351" spans="2:18" x14ac:dyDescent="0.25">
      <c r="B351" s="126">
        <f t="shared" si="87"/>
        <v>332</v>
      </c>
      <c r="C351" s="17">
        <f t="shared" si="76"/>
        <v>3.2921262866077932</v>
      </c>
      <c r="D351" s="17">
        <f t="shared" ca="1" si="77"/>
        <v>0.31899617169983685</v>
      </c>
      <c r="E351" s="17">
        <f t="shared" ca="1" si="78"/>
        <v>3.2546361660431469</v>
      </c>
      <c r="F351" s="127">
        <f t="shared" ca="1" si="79"/>
        <v>25.91018581343139</v>
      </c>
      <c r="G351" s="128">
        <f t="shared" ca="1" si="80"/>
        <v>24.099001830140498</v>
      </c>
      <c r="H351" s="128">
        <f t="shared" ca="1" si="81"/>
        <v>0.89900183014049873</v>
      </c>
      <c r="I351" s="17">
        <f t="shared" ca="1" si="82"/>
        <v>0.85515699350963525</v>
      </c>
      <c r="J351" s="136">
        <f ca="1">AVERAGE(I$20:I351)</f>
        <v>1.9684823280197332</v>
      </c>
      <c r="K351" s="17">
        <f t="shared" ca="1" si="83"/>
        <v>-0.31899617169983685</v>
      </c>
      <c r="L351" s="17">
        <f t="shared" ca="1" si="74"/>
        <v>3.0886207998935609</v>
      </c>
      <c r="M351" s="127">
        <f t="shared" ca="1" si="84"/>
        <v>21.946788080195059</v>
      </c>
      <c r="N351" s="128">
        <f t="shared" ca="1" si="85"/>
        <v>21.137626398756666</v>
      </c>
      <c r="O351" s="128">
        <f t="shared" ca="1" si="86"/>
        <v>0</v>
      </c>
      <c r="P351" s="17">
        <f t="shared" ca="1" si="75"/>
        <v>0.42757849675481763</v>
      </c>
      <c r="Q351" s="137">
        <f ca="1">AVERAGE(P$20:P351)</f>
        <v>1.7204138972106227</v>
      </c>
      <c r="R351">
        <v>1.615</v>
      </c>
    </row>
    <row r="352" spans="2:18" x14ac:dyDescent="0.25">
      <c r="B352" s="126">
        <f t="shared" si="87"/>
        <v>333</v>
      </c>
      <c r="C352" s="17">
        <f t="shared" si="76"/>
        <v>3.2921262866077932</v>
      </c>
      <c r="D352" s="17">
        <f t="shared" ca="1" si="77"/>
        <v>-2.5337430997751653</v>
      </c>
      <c r="E352" s="17">
        <f t="shared" ca="1" si="78"/>
        <v>2.5123097735984374</v>
      </c>
      <c r="F352" s="127">
        <f t="shared" ca="1" si="79"/>
        <v>12.333384512114833</v>
      </c>
      <c r="G352" s="128">
        <f t="shared" ca="1" si="80"/>
        <v>13.408587813699201</v>
      </c>
      <c r="H352" s="128">
        <f t="shared" ca="1" si="81"/>
        <v>0</v>
      </c>
      <c r="I352" s="17">
        <f t="shared" ca="1" si="82"/>
        <v>0</v>
      </c>
      <c r="J352" s="136">
        <f ca="1">AVERAGE(I$20:I352)</f>
        <v>1.9625709696773317</v>
      </c>
      <c r="K352" s="17">
        <f t="shared" ca="1" si="83"/>
        <v>2.5337430997751653</v>
      </c>
      <c r="L352" s="17">
        <f t="shared" ca="1" si="74"/>
        <v>3.8309471923382703</v>
      </c>
      <c r="M352" s="127">
        <f t="shared" ca="1" si="84"/>
        <v>46.106188987077019</v>
      </c>
      <c r="N352" s="128">
        <f t="shared" ca="1" si="85"/>
        <v>37.990257016329998</v>
      </c>
      <c r="O352" s="128">
        <f t="shared" ca="1" si="86"/>
        <v>14.790257016329999</v>
      </c>
      <c r="P352" s="17">
        <f t="shared" ca="1" si="75"/>
        <v>7.0344638349306159</v>
      </c>
      <c r="Q352" s="137">
        <f ca="1">AVERAGE(P$20:P352)</f>
        <v>1.736372005131704</v>
      </c>
      <c r="R352">
        <v>1.615</v>
      </c>
    </row>
    <row r="353" spans="2:18" x14ac:dyDescent="0.25">
      <c r="B353" s="126">
        <f t="shared" si="87"/>
        <v>334</v>
      </c>
      <c r="C353" s="17">
        <f t="shared" si="76"/>
        <v>3.2921262866077932</v>
      </c>
      <c r="D353" s="17">
        <f t="shared" ca="1" si="77"/>
        <v>-0.33427568268962204</v>
      </c>
      <c r="E353" s="17">
        <f t="shared" ca="1" si="78"/>
        <v>3.0846448374266151</v>
      </c>
      <c r="F353" s="127">
        <f t="shared" ca="1" si="79"/>
        <v>21.859701715301046</v>
      </c>
      <c r="G353" s="128">
        <f t="shared" ca="1" si="80"/>
        <v>21.071355432633581</v>
      </c>
      <c r="H353" s="128">
        <f t="shared" ca="1" si="81"/>
        <v>0</v>
      </c>
      <c r="I353" s="17">
        <f t="shared" ca="1" si="82"/>
        <v>0</v>
      </c>
      <c r="J353" s="136">
        <f ca="1">AVERAGE(I$20:I353)</f>
        <v>1.9566950086902739</v>
      </c>
      <c r="K353" s="17">
        <f t="shared" ca="1" si="83"/>
        <v>0.33427568268962204</v>
      </c>
      <c r="L353" s="17">
        <f t="shared" ca="1" si="74"/>
        <v>3.2586121285100926</v>
      </c>
      <c r="M353" s="127">
        <f t="shared" ca="1" si="84"/>
        <v>26.013408809134059</v>
      </c>
      <c r="N353" s="128">
        <f t="shared" ca="1" si="85"/>
        <v>24.174794967368509</v>
      </c>
      <c r="O353" s="128">
        <f t="shared" ca="1" si="86"/>
        <v>0.9747949673685099</v>
      </c>
      <c r="P353" s="17">
        <f t="shared" ca="1" si="75"/>
        <v>0.46362682790806997</v>
      </c>
      <c r="Q353" s="137">
        <f ca="1">AVERAGE(P$20:P353)</f>
        <v>1.7325613908286392</v>
      </c>
      <c r="R353">
        <v>1.615</v>
      </c>
    </row>
    <row r="354" spans="2:18" x14ac:dyDescent="0.25">
      <c r="B354" s="126">
        <f t="shared" si="87"/>
        <v>335</v>
      </c>
      <c r="C354" s="17">
        <f t="shared" si="76"/>
        <v>3.2921262866077932</v>
      </c>
      <c r="D354" s="17">
        <f t="shared" ca="1" si="77"/>
        <v>-0.62999902183946688</v>
      </c>
      <c r="E354" s="17">
        <f t="shared" ca="1" si="78"/>
        <v>3.0076931013503971</v>
      </c>
      <c r="F354" s="127">
        <f t="shared" ca="1" si="79"/>
        <v>20.24065289081619</v>
      </c>
      <c r="G354" s="128">
        <f t="shared" ca="1" si="80"/>
        <v>19.828882000542595</v>
      </c>
      <c r="H354" s="128">
        <f t="shared" ca="1" si="81"/>
        <v>0</v>
      </c>
      <c r="I354" s="17">
        <f t="shared" ca="1" si="82"/>
        <v>0</v>
      </c>
      <c r="J354" s="136">
        <f ca="1">AVERAGE(I$20:I354)</f>
        <v>1.9508541280673177</v>
      </c>
      <c r="K354" s="17">
        <f t="shared" ca="1" si="83"/>
        <v>0.62999902183946688</v>
      </c>
      <c r="L354" s="17">
        <f t="shared" ca="1" si="74"/>
        <v>3.335563864586311</v>
      </c>
      <c r="M354" s="127">
        <f t="shared" ca="1" si="84"/>
        <v>28.094220094247422</v>
      </c>
      <c r="N354" s="128">
        <f t="shared" ca="1" si="85"/>
        <v>25.689582360443918</v>
      </c>
      <c r="O354" s="128">
        <f t="shared" ca="1" si="86"/>
        <v>2.4895823604439187</v>
      </c>
      <c r="P354" s="17">
        <f t="shared" ca="1" si="75"/>
        <v>1.184081997986099</v>
      </c>
      <c r="Q354" s="137">
        <f ca="1">AVERAGE(P$20:P354)</f>
        <v>1.7309241389097065</v>
      </c>
      <c r="R354">
        <v>1.615</v>
      </c>
    </row>
    <row r="355" spans="2:18" x14ac:dyDescent="0.25">
      <c r="B355" s="126">
        <f t="shared" si="87"/>
        <v>336</v>
      </c>
      <c r="C355" s="17">
        <f t="shared" si="76"/>
        <v>3.2921262866077932</v>
      </c>
      <c r="D355" s="17">
        <f t="shared" ca="1" si="77"/>
        <v>0.77862978287157603</v>
      </c>
      <c r="E355" s="17">
        <f t="shared" ca="1" si="78"/>
        <v>3.3742398619852008</v>
      </c>
      <c r="F355" s="127">
        <f t="shared" ca="1" si="79"/>
        <v>29.202077733077463</v>
      </c>
      <c r="G355" s="128">
        <f t="shared" ca="1" si="80"/>
        <v>26.486392469372007</v>
      </c>
      <c r="H355" s="128">
        <f t="shared" ca="1" si="81"/>
        <v>3.2863924693720072</v>
      </c>
      <c r="I355" s="17">
        <f t="shared" ca="1" si="82"/>
        <v>3.1261132173242148</v>
      </c>
      <c r="J355" s="136">
        <f ca="1">AVERAGE(I$20:I355)</f>
        <v>1.9543519229758206</v>
      </c>
      <c r="K355" s="17">
        <f t="shared" ca="1" si="83"/>
        <v>-0.77862978287157603</v>
      </c>
      <c r="L355" s="17">
        <f t="shared" ca="1" si="74"/>
        <v>2.9690171039515074</v>
      </c>
      <c r="M355" s="127">
        <f t="shared" ca="1" si="84"/>
        <v>19.472770477620692</v>
      </c>
      <c r="N355" s="128">
        <f t="shared" ca="1" si="85"/>
        <v>19.23235479718544</v>
      </c>
      <c r="O355" s="128">
        <f t="shared" ca="1" si="86"/>
        <v>0</v>
      </c>
      <c r="P355" s="17">
        <f t="shared" ca="1" si="75"/>
        <v>1.5630566086621074</v>
      </c>
      <c r="Q355" s="137">
        <f ca="1">AVERAGE(P$20:P355)</f>
        <v>1.730424533164922</v>
      </c>
      <c r="R355">
        <v>1.615</v>
      </c>
    </row>
    <row r="356" spans="2:18" x14ac:dyDescent="0.25">
      <c r="B356" s="126">
        <f t="shared" si="87"/>
        <v>337</v>
      </c>
      <c r="C356" s="17">
        <f t="shared" si="76"/>
        <v>3.2921262866077932</v>
      </c>
      <c r="D356" s="17">
        <f t="shared" ca="1" si="77"/>
        <v>-0.29731040740443859</v>
      </c>
      <c r="E356" s="17">
        <f t="shared" ca="1" si="78"/>
        <v>3.094263767457325</v>
      </c>
      <c r="F356" s="127">
        <f t="shared" ca="1" si="79"/>
        <v>22.070983178352922</v>
      </c>
      <c r="G356" s="128">
        <f t="shared" ca="1" si="80"/>
        <v>21.232040832937393</v>
      </c>
      <c r="H356" s="128">
        <f t="shared" ca="1" si="81"/>
        <v>0</v>
      </c>
      <c r="I356" s="17">
        <f t="shared" ca="1" si="82"/>
        <v>0</v>
      </c>
      <c r="J356" s="136">
        <f ca="1">AVERAGE(I$20:I356)</f>
        <v>1.9485526591094235</v>
      </c>
      <c r="K356" s="17">
        <f t="shared" ca="1" si="83"/>
        <v>0.29731040740443859</v>
      </c>
      <c r="L356" s="17">
        <f t="shared" ca="1" si="74"/>
        <v>3.2489931984793832</v>
      </c>
      <c r="M356" s="127">
        <f t="shared" ca="1" si="84"/>
        <v>25.764387230541644</v>
      </c>
      <c r="N356" s="128">
        <f t="shared" ca="1" si="85"/>
        <v>23.991838621477914</v>
      </c>
      <c r="O356" s="128">
        <f t="shared" ca="1" si="86"/>
        <v>0.79183862147791473</v>
      </c>
      <c r="P356" s="17">
        <f t="shared" ca="1" si="75"/>
        <v>0.37661009810293777</v>
      </c>
      <c r="Q356" s="137">
        <f ca="1">AVERAGE(P$20:P356)</f>
        <v>1.7264072796484176</v>
      </c>
      <c r="R356">
        <v>1.615</v>
      </c>
    </row>
    <row r="357" spans="2:18" x14ac:dyDescent="0.25">
      <c r="B357" s="126">
        <f t="shared" si="87"/>
        <v>338</v>
      </c>
      <c r="C357" s="17">
        <f t="shared" si="76"/>
        <v>3.2921262866077932</v>
      </c>
      <c r="D357" s="17">
        <f t="shared" ca="1" si="77"/>
        <v>0.84321300164447166</v>
      </c>
      <c r="E357" s="17">
        <f t="shared" ca="1" si="78"/>
        <v>3.3910454033410229</v>
      </c>
      <c r="F357" s="127">
        <f t="shared" ca="1" si="79"/>
        <v>29.696981372124348</v>
      </c>
      <c r="G357" s="128">
        <f t="shared" ca="1" si="80"/>
        <v>26.840281527918506</v>
      </c>
      <c r="H357" s="128">
        <f t="shared" ca="1" si="81"/>
        <v>3.640281527918507</v>
      </c>
      <c r="I357" s="17">
        <f t="shared" ca="1" si="82"/>
        <v>3.4627429028225012</v>
      </c>
      <c r="J357" s="136">
        <f ca="1">AVERAGE(I$20:I357)</f>
        <v>1.953032511901474</v>
      </c>
      <c r="K357" s="17">
        <f t="shared" ca="1" si="83"/>
        <v>-0.84321300164447166</v>
      </c>
      <c r="L357" s="17">
        <f t="shared" ca="1" si="74"/>
        <v>2.9522115625956853</v>
      </c>
      <c r="M357" s="127">
        <f t="shared" ca="1" si="84"/>
        <v>19.148254499011991</v>
      </c>
      <c r="N357" s="128">
        <f t="shared" ca="1" si="85"/>
        <v>18.978776237447597</v>
      </c>
      <c r="O357" s="128">
        <f t="shared" ca="1" si="86"/>
        <v>0</v>
      </c>
      <c r="P357" s="17">
        <f t="shared" ca="1" si="75"/>
        <v>1.7313714514112506</v>
      </c>
      <c r="Q357" s="137">
        <f ca="1">AVERAGE(P$20:P357)</f>
        <v>1.7264219665471241</v>
      </c>
      <c r="R357">
        <v>1.615</v>
      </c>
    </row>
    <row r="358" spans="2:18" x14ac:dyDescent="0.25">
      <c r="B358" s="126">
        <f t="shared" si="87"/>
        <v>339</v>
      </c>
      <c r="C358" s="17">
        <f t="shared" si="76"/>
        <v>3.2921262866077932</v>
      </c>
      <c r="D358" s="17">
        <f t="shared" ca="1" si="77"/>
        <v>0.68279177867225371</v>
      </c>
      <c r="E358" s="17">
        <f t="shared" ca="1" si="78"/>
        <v>3.3493013474045816</v>
      </c>
      <c r="F358" s="127">
        <f t="shared" ca="1" si="79"/>
        <v>28.482827089623125</v>
      </c>
      <c r="G358" s="128">
        <f t="shared" ca="1" si="80"/>
        <v>25.969821505201924</v>
      </c>
      <c r="H358" s="128">
        <f t="shared" ca="1" si="81"/>
        <v>2.769821505201925</v>
      </c>
      <c r="I358" s="17">
        <f t="shared" ca="1" si="82"/>
        <v>2.6347357163629286</v>
      </c>
      <c r="J358" s="136">
        <f ca="1">AVERAGE(I$20:I358)</f>
        <v>1.9550434358084399</v>
      </c>
      <c r="K358" s="17">
        <f t="shared" ca="1" si="83"/>
        <v>-0.68279177867225371</v>
      </c>
      <c r="L358" s="17">
        <f t="shared" ca="1" si="74"/>
        <v>2.9939556185321266</v>
      </c>
      <c r="M358" s="127">
        <f t="shared" ca="1" si="84"/>
        <v>19.964498445908287</v>
      </c>
      <c r="N358" s="128">
        <f t="shared" ca="1" si="85"/>
        <v>19.614909450433771</v>
      </c>
      <c r="O358" s="128">
        <f t="shared" ca="1" si="86"/>
        <v>0</v>
      </c>
      <c r="P358" s="17">
        <f t="shared" ca="1" si="75"/>
        <v>1.3173678581814643</v>
      </c>
      <c r="Q358" s="137">
        <f ca="1">AVERAGE(P$20:P358)</f>
        <v>1.7252153172599098</v>
      </c>
      <c r="R358">
        <v>1.615</v>
      </c>
    </row>
    <row r="359" spans="2:18" x14ac:dyDescent="0.25">
      <c r="B359" s="126">
        <f t="shared" si="87"/>
        <v>340</v>
      </c>
      <c r="C359" s="17">
        <f t="shared" si="76"/>
        <v>3.2921262866077932</v>
      </c>
      <c r="D359" s="17">
        <f t="shared" ca="1" si="77"/>
        <v>-0.73125193011946976</v>
      </c>
      <c r="E359" s="17">
        <f t="shared" ca="1" si="78"/>
        <v>2.9813455459044458</v>
      </c>
      <c r="F359" s="127">
        <f t="shared" ca="1" si="79"/>
        <v>19.714325336147319</v>
      </c>
      <c r="G359" s="128">
        <f t="shared" ca="1" si="80"/>
        <v>19.420530343876049</v>
      </c>
      <c r="H359" s="128">
        <f t="shared" ca="1" si="81"/>
        <v>0</v>
      </c>
      <c r="I359" s="17">
        <f t="shared" ca="1" si="82"/>
        <v>0</v>
      </c>
      <c r="J359" s="136">
        <f ca="1">AVERAGE(I$20:I359)</f>
        <v>1.9492933080560619</v>
      </c>
      <c r="K359" s="17">
        <f t="shared" ca="1" si="83"/>
        <v>0.73125193011946976</v>
      </c>
      <c r="L359" s="17">
        <f t="shared" ca="1" si="74"/>
        <v>3.361911420032262</v>
      </c>
      <c r="M359" s="127">
        <f t="shared" ca="1" si="84"/>
        <v>28.844271739962213</v>
      </c>
      <c r="N359" s="128">
        <f t="shared" ca="1" si="85"/>
        <v>26.229752135944771</v>
      </c>
      <c r="O359" s="128">
        <f t="shared" ca="1" si="86"/>
        <v>3.0297521359447721</v>
      </c>
      <c r="P359" s="17">
        <f t="shared" ca="1" si="75"/>
        <v>1.4409946903272772</v>
      </c>
      <c r="Q359" s="137">
        <f ca="1">AVERAGE(P$20:P359)</f>
        <v>1.7243793742395199</v>
      </c>
      <c r="R359">
        <v>1.615</v>
      </c>
    </row>
    <row r="360" spans="2:18" x14ac:dyDescent="0.25">
      <c r="B360" s="126">
        <f t="shared" si="87"/>
        <v>341</v>
      </c>
      <c r="C360" s="17">
        <f t="shared" si="76"/>
        <v>3.2921262866077932</v>
      </c>
      <c r="D360" s="17">
        <f t="shared" ca="1" si="77"/>
        <v>-1.3792805475532077</v>
      </c>
      <c r="E360" s="17">
        <f t="shared" ca="1" si="78"/>
        <v>2.812718587741601</v>
      </c>
      <c r="F360" s="127">
        <f t="shared" ca="1" si="79"/>
        <v>16.655135174126723</v>
      </c>
      <c r="G360" s="128">
        <f t="shared" ca="1" si="80"/>
        <v>16.998964985359763</v>
      </c>
      <c r="H360" s="128">
        <f t="shared" ca="1" si="81"/>
        <v>0</v>
      </c>
      <c r="I360" s="17">
        <f t="shared" ca="1" si="82"/>
        <v>0</v>
      </c>
      <c r="J360" s="136">
        <f ca="1">AVERAGE(I$20:I360)</f>
        <v>1.9435769053931411</v>
      </c>
      <c r="K360" s="17">
        <f t="shared" ca="1" si="83"/>
        <v>1.3792805475532077</v>
      </c>
      <c r="L360" s="17">
        <f t="shared" ca="1" si="74"/>
        <v>3.5305383781951067</v>
      </c>
      <c r="M360" s="127">
        <f t="shared" ca="1" si="84"/>
        <v>34.142344161170755</v>
      </c>
      <c r="N360" s="128">
        <f t="shared" ca="1" si="85"/>
        <v>29.966277223770767</v>
      </c>
      <c r="O360" s="128">
        <f t="shared" ca="1" si="86"/>
        <v>6.7662772237707678</v>
      </c>
      <c r="P360" s="17">
        <f t="shared" ca="1" si="75"/>
        <v>3.218140994789878</v>
      </c>
      <c r="Q360" s="137">
        <f ca="1">AVERAGE(P$20:P360)</f>
        <v>1.7287599068511046</v>
      </c>
      <c r="R360">
        <v>1.615</v>
      </c>
    </row>
    <row r="361" spans="2:18" x14ac:dyDescent="0.25">
      <c r="B361" s="126">
        <f t="shared" si="87"/>
        <v>342</v>
      </c>
      <c r="C361" s="17">
        <f t="shared" si="76"/>
        <v>3.2921262866077932</v>
      </c>
      <c r="D361" s="17">
        <f t="shared" ca="1" si="77"/>
        <v>-1.0789790394483134</v>
      </c>
      <c r="E361" s="17">
        <f t="shared" ca="1" si="78"/>
        <v>2.8908616334051995</v>
      </c>
      <c r="F361" s="127">
        <f t="shared" ca="1" si="79"/>
        <v>18.008819919317478</v>
      </c>
      <c r="G361" s="128">
        <f t="shared" ca="1" si="80"/>
        <v>18.081120475676844</v>
      </c>
      <c r="H361" s="128">
        <f t="shared" ca="1" si="81"/>
        <v>0</v>
      </c>
      <c r="I361" s="17">
        <f t="shared" ca="1" si="82"/>
        <v>0</v>
      </c>
      <c r="J361" s="136">
        <f ca="1">AVERAGE(I$20:I361)</f>
        <v>1.9378939319855588</v>
      </c>
      <c r="K361" s="17">
        <f t="shared" ca="1" si="83"/>
        <v>1.0789790394483134</v>
      </c>
      <c r="L361" s="17">
        <f t="shared" ca="1" si="74"/>
        <v>3.4523953325315082</v>
      </c>
      <c r="M361" s="127">
        <f t="shared" ca="1" si="84"/>
        <v>31.575936664005823</v>
      </c>
      <c r="N361" s="128">
        <f t="shared" ca="1" si="85"/>
        <v>28.172794819530917</v>
      </c>
      <c r="O361" s="128">
        <f t="shared" ca="1" si="86"/>
        <v>4.9727948195309182</v>
      </c>
      <c r="P361" s="17">
        <f t="shared" ca="1" si="75"/>
        <v>2.3651343771712638</v>
      </c>
      <c r="Q361" s="137">
        <f ca="1">AVERAGE(P$20:P361)</f>
        <v>1.730620650916368</v>
      </c>
      <c r="R361">
        <v>1.615</v>
      </c>
    </row>
    <row r="362" spans="2:18" x14ac:dyDescent="0.25">
      <c r="B362" s="126">
        <f t="shared" si="87"/>
        <v>343</v>
      </c>
      <c r="C362" s="17">
        <f t="shared" si="76"/>
        <v>3.2921262866077932</v>
      </c>
      <c r="D362" s="17">
        <f t="shared" ca="1" si="77"/>
        <v>-0.54334577725967392</v>
      </c>
      <c r="E362" s="17">
        <f t="shared" ca="1" si="78"/>
        <v>3.030241600992738</v>
      </c>
      <c r="F362" s="127">
        <f t="shared" ca="1" si="79"/>
        <v>20.702233665438172</v>
      </c>
      <c r="G362" s="128">
        <f t="shared" ca="1" si="80"/>
        <v>20.185165047063496</v>
      </c>
      <c r="H362" s="128">
        <f t="shared" ca="1" si="81"/>
        <v>0</v>
      </c>
      <c r="I362" s="17">
        <f t="shared" ca="1" si="82"/>
        <v>0</v>
      </c>
      <c r="J362" s="136">
        <f ca="1">AVERAGE(I$20:I362)</f>
        <v>1.9322440954491578</v>
      </c>
      <c r="K362" s="17">
        <f t="shared" ca="1" si="83"/>
        <v>0.54334577725967392</v>
      </c>
      <c r="L362" s="17">
        <f t="shared" ca="1" si="74"/>
        <v>3.3130153649439698</v>
      </c>
      <c r="M362" s="127">
        <f t="shared" ca="1" si="84"/>
        <v>27.467826243077983</v>
      </c>
      <c r="N362" s="128">
        <f t="shared" ca="1" si="85"/>
        <v>25.236142289684622</v>
      </c>
      <c r="O362" s="128">
        <f t="shared" ca="1" si="86"/>
        <v>2.0361422896846229</v>
      </c>
      <c r="P362" s="17">
        <f t="shared" ca="1" si="75"/>
        <v>0.96841922920913492</v>
      </c>
      <c r="Q362" s="137">
        <f ca="1">AVERAGE(P$20:P362)</f>
        <v>1.7283984893370468</v>
      </c>
      <c r="R362">
        <v>1.615</v>
      </c>
    </row>
    <row r="363" spans="2:18" x14ac:dyDescent="0.25">
      <c r="B363" s="126">
        <f t="shared" si="87"/>
        <v>344</v>
      </c>
      <c r="C363" s="17">
        <f t="shared" si="76"/>
        <v>3.2921262866077932</v>
      </c>
      <c r="D363" s="17">
        <f t="shared" ca="1" si="77"/>
        <v>-0.5385743406804977</v>
      </c>
      <c r="E363" s="17">
        <f t="shared" ca="1" si="78"/>
        <v>3.0314832017720366</v>
      </c>
      <c r="F363" s="127">
        <f t="shared" ca="1" si="79"/>
        <v>20.727953538493527</v>
      </c>
      <c r="G363" s="128">
        <f t="shared" ca="1" si="80"/>
        <v>20.204968172296745</v>
      </c>
      <c r="H363" s="128">
        <f t="shared" ca="1" si="81"/>
        <v>0</v>
      </c>
      <c r="I363" s="17">
        <f t="shared" ca="1" si="82"/>
        <v>0</v>
      </c>
      <c r="J363" s="136">
        <f ca="1">AVERAGE(I$20:I363)</f>
        <v>1.9266271067995961</v>
      </c>
      <c r="K363" s="17">
        <f t="shared" ca="1" si="83"/>
        <v>0.5385743406804977</v>
      </c>
      <c r="L363" s="17">
        <f t="shared" ca="1" si="74"/>
        <v>3.3117737641646716</v>
      </c>
      <c r="M363" s="127">
        <f t="shared" ca="1" si="84"/>
        <v>27.433743331672073</v>
      </c>
      <c r="N363" s="128">
        <f t="shared" ca="1" si="85"/>
        <v>25.211408051951356</v>
      </c>
      <c r="O363" s="128">
        <f t="shared" ca="1" si="86"/>
        <v>2.0114080519513564</v>
      </c>
      <c r="P363" s="17">
        <f t="shared" ca="1" si="75"/>
        <v>0.95665526184689553</v>
      </c>
      <c r="Q363" s="137">
        <f ca="1">AVERAGE(P$20:P363)</f>
        <v>1.72615504972225</v>
      </c>
      <c r="R363">
        <v>1.615</v>
      </c>
    </row>
    <row r="364" spans="2:18" x14ac:dyDescent="0.25">
      <c r="B364" s="126">
        <f t="shared" si="87"/>
        <v>345</v>
      </c>
      <c r="C364" s="17">
        <f t="shared" si="76"/>
        <v>3.2921262866077932</v>
      </c>
      <c r="D364" s="17">
        <f t="shared" ca="1" si="77"/>
        <v>-0.55606506066396832</v>
      </c>
      <c r="E364" s="17">
        <f t="shared" ca="1" si="78"/>
        <v>3.0269318489034385</v>
      </c>
      <c r="F364" s="127">
        <f t="shared" ca="1" si="79"/>
        <v>20.63382767019953</v>
      </c>
      <c r="G364" s="128">
        <f t="shared" ca="1" si="80"/>
        <v>20.132470366326718</v>
      </c>
      <c r="H364" s="128">
        <f t="shared" ca="1" si="81"/>
        <v>0</v>
      </c>
      <c r="I364" s="17">
        <f t="shared" ca="1" si="82"/>
        <v>0</v>
      </c>
      <c r="J364" s="136">
        <f ca="1">AVERAGE(I$20:I364)</f>
        <v>1.9210426804030756</v>
      </c>
      <c r="K364" s="17">
        <f t="shared" ca="1" si="83"/>
        <v>0.55606506066396832</v>
      </c>
      <c r="L364" s="17">
        <f t="shared" ca="1" si="74"/>
        <v>3.3163251170332697</v>
      </c>
      <c r="M364" s="127">
        <f t="shared" ca="1" si="84"/>
        <v>27.558888552080099</v>
      </c>
      <c r="N364" s="128">
        <f t="shared" ca="1" si="85"/>
        <v>25.302195309348196</v>
      </c>
      <c r="O364" s="128">
        <f t="shared" ca="1" si="86"/>
        <v>2.1021953093481969</v>
      </c>
      <c r="P364" s="17">
        <f t="shared" ca="1" si="75"/>
        <v>0.99983501714969292</v>
      </c>
      <c r="Q364" s="137">
        <f ca="1">AVERAGE(P$20:P364)</f>
        <v>1.7240497742655179</v>
      </c>
      <c r="R364">
        <v>1.615</v>
      </c>
    </row>
    <row r="365" spans="2:18" x14ac:dyDescent="0.25">
      <c r="B365" s="126">
        <f t="shared" si="87"/>
        <v>346</v>
      </c>
      <c r="C365" s="17">
        <f t="shared" si="76"/>
        <v>3.2921262866077932</v>
      </c>
      <c r="D365" s="17">
        <f t="shared" ca="1" si="77"/>
        <v>0.88620708993403241</v>
      </c>
      <c r="E365" s="17">
        <f t="shared" ca="1" si="78"/>
        <v>3.4022331227290401</v>
      </c>
      <c r="F365" s="127">
        <f t="shared" ca="1" si="79"/>
        <v>30.031088328956852</v>
      </c>
      <c r="G365" s="128">
        <f t="shared" ca="1" si="80"/>
        <v>27.078488915338905</v>
      </c>
      <c r="H365" s="128">
        <f t="shared" ca="1" si="81"/>
        <v>3.8784889153389059</v>
      </c>
      <c r="I365" s="17">
        <f t="shared" ca="1" si="82"/>
        <v>3.6893327788702259</v>
      </c>
      <c r="J365" s="136">
        <f ca="1">AVERAGE(I$20:I365)</f>
        <v>1.9261533454275472</v>
      </c>
      <c r="K365" s="17">
        <f t="shared" ca="1" si="83"/>
        <v>-0.88620708993403241</v>
      </c>
      <c r="L365" s="17">
        <f t="shared" ca="1" si="74"/>
        <v>2.9410238432076681</v>
      </c>
      <c r="M365" s="127">
        <f t="shared" ca="1" si="84"/>
        <v>18.935223090717994</v>
      </c>
      <c r="N365" s="128">
        <f t="shared" ca="1" si="85"/>
        <v>18.81182140041464</v>
      </c>
      <c r="O365" s="128">
        <f t="shared" ca="1" si="86"/>
        <v>0</v>
      </c>
      <c r="P365" s="17">
        <f t="shared" ca="1" si="75"/>
        <v>1.844666389435113</v>
      </c>
      <c r="Q365" s="137">
        <f ca="1">AVERAGE(P$20:P365)</f>
        <v>1.7243983771995341</v>
      </c>
      <c r="R365">
        <v>1.615</v>
      </c>
    </row>
    <row r="366" spans="2:18" x14ac:dyDescent="0.25">
      <c r="B366" s="126">
        <f t="shared" si="87"/>
        <v>347</v>
      </c>
      <c r="C366" s="17">
        <f t="shared" si="76"/>
        <v>3.2921262866077932</v>
      </c>
      <c r="D366" s="17">
        <f t="shared" ca="1" si="77"/>
        <v>-0.86832642409717664</v>
      </c>
      <c r="E366" s="17">
        <f t="shared" ca="1" si="78"/>
        <v>2.9456766659517246</v>
      </c>
      <c r="F366" s="127">
        <f t="shared" ca="1" si="79"/>
        <v>19.023530607677667</v>
      </c>
      <c r="G366" s="128">
        <f t="shared" ca="1" si="80"/>
        <v>18.881076547237889</v>
      </c>
      <c r="H366" s="128">
        <f t="shared" ca="1" si="81"/>
        <v>0</v>
      </c>
      <c r="I366" s="17">
        <f t="shared" ca="1" si="82"/>
        <v>0</v>
      </c>
      <c r="J366" s="136">
        <f ca="1">AVERAGE(I$20:I366)</f>
        <v>1.9206024712332315</v>
      </c>
      <c r="K366" s="17">
        <f t="shared" ca="1" si="83"/>
        <v>0.86832642409717664</v>
      </c>
      <c r="L366" s="17">
        <f t="shared" ca="1" si="74"/>
        <v>3.3975802999849831</v>
      </c>
      <c r="M366" s="127">
        <f t="shared" ca="1" si="84"/>
        <v>29.891683562480075</v>
      </c>
      <c r="N366" s="128">
        <f t="shared" ca="1" si="85"/>
        <v>26.979165938659513</v>
      </c>
      <c r="O366" s="128">
        <f t="shared" ca="1" si="86"/>
        <v>3.7791659386595136</v>
      </c>
      <c r="P366" s="17">
        <f t="shared" ca="1" si="75"/>
        <v>1.7974269204618949</v>
      </c>
      <c r="Q366" s="137">
        <f ca="1">AVERAGE(P$20:P366)</f>
        <v>1.724608834096544</v>
      </c>
      <c r="R366">
        <v>1.615</v>
      </c>
    </row>
    <row r="367" spans="2:18" x14ac:dyDescent="0.25">
      <c r="B367" s="126">
        <f t="shared" si="87"/>
        <v>348</v>
      </c>
      <c r="C367" s="17">
        <f t="shared" si="76"/>
        <v>3.2921262866077932</v>
      </c>
      <c r="D367" s="17">
        <f t="shared" ca="1" si="77"/>
        <v>0.79986421042121947</v>
      </c>
      <c r="E367" s="17">
        <f t="shared" ca="1" si="78"/>
        <v>3.3797653848243088</v>
      </c>
      <c r="F367" s="127">
        <f t="shared" ca="1" si="79"/>
        <v>29.363881092947775</v>
      </c>
      <c r="G367" s="128">
        <f t="shared" ca="1" si="80"/>
        <v>26.602230363914451</v>
      </c>
      <c r="H367" s="128">
        <f t="shared" ca="1" si="81"/>
        <v>3.4022303639144518</v>
      </c>
      <c r="I367" s="17">
        <f t="shared" ca="1" si="82"/>
        <v>3.2363016310851989</v>
      </c>
      <c r="J367" s="136">
        <f ca="1">AVERAGE(I$20:I367)</f>
        <v>1.9243832159454499</v>
      </c>
      <c r="K367" s="17">
        <f t="shared" ca="1" si="83"/>
        <v>-0.79986421042121947</v>
      </c>
      <c r="L367" s="17">
        <f t="shared" ca="1" si="74"/>
        <v>2.9634915811123994</v>
      </c>
      <c r="M367" s="127">
        <f t="shared" ca="1" si="84"/>
        <v>19.365469958343656</v>
      </c>
      <c r="N367" s="128">
        <f t="shared" ca="1" si="85"/>
        <v>19.148608605369084</v>
      </c>
      <c r="O367" s="128">
        <f t="shared" ca="1" si="86"/>
        <v>0</v>
      </c>
      <c r="P367" s="17">
        <f t="shared" ca="1" si="75"/>
        <v>1.6181508155425994</v>
      </c>
      <c r="Q367" s="137">
        <f ca="1">AVERAGE(P$20:P367)</f>
        <v>1.7243029202501245</v>
      </c>
      <c r="R367">
        <v>1.615</v>
      </c>
    </row>
    <row r="368" spans="2:18" x14ac:dyDescent="0.25">
      <c r="B368" s="126">
        <f t="shared" si="87"/>
        <v>349</v>
      </c>
      <c r="C368" s="17">
        <f t="shared" si="76"/>
        <v>3.2921262866077932</v>
      </c>
      <c r="D368" s="17">
        <f t="shared" ca="1" si="77"/>
        <v>-0.49843038141261786</v>
      </c>
      <c r="E368" s="17">
        <f t="shared" ca="1" si="78"/>
        <v>3.0419292739945307</v>
      </c>
      <c r="F368" s="127">
        <f t="shared" ca="1" si="79"/>
        <v>20.945614107931082</v>
      </c>
      <c r="G368" s="128">
        <f t="shared" ca="1" si="80"/>
        <v>20.372350813499384</v>
      </c>
      <c r="H368" s="128">
        <f t="shared" ca="1" si="81"/>
        <v>0</v>
      </c>
      <c r="I368" s="17">
        <f t="shared" ca="1" si="82"/>
        <v>0</v>
      </c>
      <c r="J368" s="136">
        <f ca="1">AVERAGE(I$20:I368)</f>
        <v>1.9188692239226837</v>
      </c>
      <c r="K368" s="17">
        <f t="shared" ca="1" si="83"/>
        <v>0.49843038141261786</v>
      </c>
      <c r="L368" s="17">
        <f t="shared" ca="1" si="74"/>
        <v>3.3013276919421775</v>
      </c>
      <c r="M368" s="127">
        <f t="shared" ca="1" si="84"/>
        <v>27.148660060080889</v>
      </c>
      <c r="N368" s="128">
        <f t="shared" ca="1" si="85"/>
        <v>25.004266907230011</v>
      </c>
      <c r="O368" s="128">
        <f t="shared" ca="1" si="86"/>
        <v>1.8042669072300122</v>
      </c>
      <c r="P368" s="17">
        <f t="shared" ca="1" si="75"/>
        <v>0.85813588590504386</v>
      </c>
      <c r="Q368" s="137">
        <f ca="1">AVERAGE(P$20:P368)</f>
        <v>1.7218210662835198</v>
      </c>
      <c r="R368">
        <v>1.615</v>
      </c>
    </row>
    <row r="369" spans="2:18" x14ac:dyDescent="0.25">
      <c r="B369" s="126">
        <f t="shared" si="87"/>
        <v>350</v>
      </c>
      <c r="C369" s="17">
        <f t="shared" si="76"/>
        <v>3.2921262866077932</v>
      </c>
      <c r="D369" s="17">
        <f t="shared" ca="1" si="77"/>
        <v>1.0918461157416459</v>
      </c>
      <c r="E369" s="17">
        <f t="shared" ca="1" si="78"/>
        <v>3.4557435425910983</v>
      </c>
      <c r="F369" s="127">
        <f t="shared" ca="1" si="79"/>
        <v>31.68183672167163</v>
      </c>
      <c r="G369" s="128">
        <f t="shared" ca="1" si="80"/>
        <v>28.247392181871284</v>
      </c>
      <c r="H369" s="128">
        <f t="shared" ca="1" si="81"/>
        <v>5.0473921818712846</v>
      </c>
      <c r="I369" s="17">
        <f t="shared" ca="1" si="82"/>
        <v>4.8012279603908254</v>
      </c>
      <c r="J369" s="136">
        <f ca="1">AVERAGE(I$20:I369)</f>
        <v>1.9271045345983069</v>
      </c>
      <c r="K369" s="17">
        <f t="shared" ca="1" si="83"/>
        <v>-1.0918461157416459</v>
      </c>
      <c r="L369" s="17">
        <f t="shared" ca="1" si="74"/>
        <v>2.8875134233456095</v>
      </c>
      <c r="M369" s="127">
        <f t="shared" ca="1" si="84"/>
        <v>17.948623438769232</v>
      </c>
      <c r="N369" s="128">
        <f t="shared" ca="1" si="85"/>
        <v>18.033370797159282</v>
      </c>
      <c r="O369" s="128">
        <f t="shared" ca="1" si="86"/>
        <v>0</v>
      </c>
      <c r="P369" s="17">
        <f t="shared" ca="1" si="75"/>
        <v>2.4006139801954127</v>
      </c>
      <c r="Q369" s="137">
        <f ca="1">AVERAGE(P$20:P369)</f>
        <v>1.7237604746089823</v>
      </c>
      <c r="R369">
        <v>1.615</v>
      </c>
    </row>
    <row r="370" spans="2:18" x14ac:dyDescent="0.25">
      <c r="B370" s="126">
        <f t="shared" si="87"/>
        <v>351</v>
      </c>
      <c r="C370" s="17">
        <f t="shared" si="76"/>
        <v>3.2921262866077932</v>
      </c>
      <c r="D370" s="17">
        <f t="shared" ca="1" si="77"/>
        <v>0.39385668060276657</v>
      </c>
      <c r="E370" s="17">
        <f t="shared" ca="1" si="78"/>
        <v>3.2741160154868552</v>
      </c>
      <c r="F370" s="127">
        <f t="shared" ca="1" si="79"/>
        <v>26.419860407463272</v>
      </c>
      <c r="G370" s="128">
        <f t="shared" ca="1" si="80"/>
        <v>24.472627068174262</v>
      </c>
      <c r="H370" s="128">
        <f t="shared" ca="1" si="81"/>
        <v>1.2726270681742626</v>
      </c>
      <c r="I370" s="17">
        <f t="shared" ca="1" si="82"/>
        <v>1.2105603136634349</v>
      </c>
      <c r="J370" s="136">
        <f ca="1">AVERAGE(I$20:I370)</f>
        <v>1.9250630980714269</v>
      </c>
      <c r="K370" s="17">
        <f t="shared" ca="1" si="83"/>
        <v>-0.39385668060276657</v>
      </c>
      <c r="L370" s="17">
        <f t="shared" ca="1" si="74"/>
        <v>3.0691409504498526</v>
      </c>
      <c r="M370" s="127">
        <f t="shared" ca="1" si="84"/>
        <v>21.523405059521817</v>
      </c>
      <c r="N370" s="128">
        <f t="shared" ca="1" si="85"/>
        <v>20.814916839513039</v>
      </c>
      <c r="O370" s="128">
        <f t="shared" ca="1" si="86"/>
        <v>0</v>
      </c>
      <c r="P370" s="17">
        <f t="shared" ca="1" si="75"/>
        <v>0.60528015683171743</v>
      </c>
      <c r="Q370" s="137">
        <f ca="1">AVERAGE(P$20:P370)</f>
        <v>1.7205739209970812</v>
      </c>
      <c r="R370">
        <v>1.615</v>
      </c>
    </row>
    <row r="371" spans="2:18" x14ac:dyDescent="0.25">
      <c r="B371" s="126">
        <f t="shared" si="87"/>
        <v>352</v>
      </c>
      <c r="C371" s="17">
        <f t="shared" si="76"/>
        <v>3.2921262866077932</v>
      </c>
      <c r="D371" s="17">
        <f t="shared" ca="1" si="77"/>
        <v>-1.2406599125824869</v>
      </c>
      <c r="E371" s="17">
        <f t="shared" ca="1" si="78"/>
        <v>2.8487897972296681</v>
      </c>
      <c r="F371" s="127">
        <f t="shared" ca="1" si="79"/>
        <v>17.266872773748521</v>
      </c>
      <c r="G371" s="128">
        <f t="shared" ca="1" si="80"/>
        <v>17.490201382718919</v>
      </c>
      <c r="H371" s="128">
        <f t="shared" ca="1" si="81"/>
        <v>0</v>
      </c>
      <c r="I371" s="17">
        <f t="shared" ca="1" si="82"/>
        <v>0</v>
      </c>
      <c r="J371" s="136">
        <f ca="1">AVERAGE(I$20:I371)</f>
        <v>1.9195941688155422</v>
      </c>
      <c r="K371" s="17">
        <f t="shared" ca="1" si="83"/>
        <v>1.2406599125824869</v>
      </c>
      <c r="L371" s="17">
        <f t="shared" ca="1" si="74"/>
        <v>3.4944671687070401</v>
      </c>
      <c r="M371" s="127">
        <f t="shared" ca="1" si="84"/>
        <v>32.932735685085284</v>
      </c>
      <c r="N371" s="128">
        <f t="shared" ca="1" si="85"/>
        <v>29.124633051496399</v>
      </c>
      <c r="O371" s="128">
        <f t="shared" ca="1" si="86"/>
        <v>5.9246330514964001</v>
      </c>
      <c r="P371" s="17">
        <f t="shared" ca="1" si="75"/>
        <v>2.817842643976415</v>
      </c>
      <c r="Q371" s="137">
        <f ca="1">AVERAGE(P$20:P371)</f>
        <v>1.7236911616873634</v>
      </c>
      <c r="R371">
        <v>1.615</v>
      </c>
    </row>
    <row r="372" spans="2:18" x14ac:dyDescent="0.25">
      <c r="B372" s="126">
        <f t="shared" si="87"/>
        <v>353</v>
      </c>
      <c r="C372" s="17">
        <f t="shared" si="76"/>
        <v>3.2921262866077932</v>
      </c>
      <c r="D372" s="17">
        <f t="shared" ca="1" si="77"/>
        <v>1.1194993021490518</v>
      </c>
      <c r="E372" s="17">
        <f t="shared" ca="1" si="78"/>
        <v>3.4629393246629725</v>
      </c>
      <c r="F372" s="127">
        <f t="shared" ca="1" si="79"/>
        <v>31.91063451664516</v>
      </c>
      <c r="G372" s="128">
        <f t="shared" ca="1" si="80"/>
        <v>28.408381668551769</v>
      </c>
      <c r="H372" s="128">
        <f t="shared" ca="1" si="81"/>
        <v>5.2083816685517696</v>
      </c>
      <c r="I372" s="17">
        <f t="shared" ca="1" si="82"/>
        <v>4.9543658971565687</v>
      </c>
      <c r="J372" s="136">
        <f ca="1">AVERAGE(I$20:I372)</f>
        <v>1.928191255864667</v>
      </c>
      <c r="K372" s="17">
        <f t="shared" ca="1" si="83"/>
        <v>-1.1194993021490518</v>
      </c>
      <c r="L372" s="17">
        <f t="shared" ca="1" si="74"/>
        <v>2.8803176412737357</v>
      </c>
      <c r="M372" s="127">
        <f t="shared" ca="1" si="84"/>
        <v>17.819932626825072</v>
      </c>
      <c r="N372" s="128">
        <f t="shared" ca="1" si="85"/>
        <v>17.931176200450967</v>
      </c>
      <c r="O372" s="128">
        <f t="shared" ca="1" si="86"/>
        <v>0</v>
      </c>
      <c r="P372" s="17">
        <f t="shared" ca="1" si="75"/>
        <v>2.4771829485782844</v>
      </c>
      <c r="Q372" s="137">
        <f ca="1">AVERAGE(P$20:P372)</f>
        <v>1.7258256993272809</v>
      </c>
      <c r="R372">
        <v>1.615</v>
      </c>
    </row>
    <row r="373" spans="2:18" x14ac:dyDescent="0.25">
      <c r="B373" s="126">
        <f t="shared" si="87"/>
        <v>354</v>
      </c>
      <c r="C373" s="17">
        <f t="shared" si="76"/>
        <v>3.2921262866077932</v>
      </c>
      <c r="D373" s="17">
        <f t="shared" ca="1" si="77"/>
        <v>1.1569454727577977</v>
      </c>
      <c r="E373" s="17">
        <f t="shared" ca="1" si="78"/>
        <v>3.4726833910123962</v>
      </c>
      <c r="F373" s="127">
        <f t="shared" ca="1" si="79"/>
        <v>32.223093695867696</v>
      </c>
      <c r="G373" s="128">
        <f t="shared" ca="1" si="80"/>
        <v>28.62784673215064</v>
      </c>
      <c r="H373" s="128">
        <f t="shared" ca="1" si="81"/>
        <v>5.4278467321506412</v>
      </c>
      <c r="I373" s="17">
        <f t="shared" ca="1" si="82"/>
        <v>5.1631275233017355</v>
      </c>
      <c r="J373" s="136">
        <f ca="1">AVERAGE(I$20:I373)</f>
        <v>1.9373294939082744</v>
      </c>
      <c r="K373" s="17">
        <f t="shared" ca="1" si="83"/>
        <v>-1.1569454727577977</v>
      </c>
      <c r="L373" s="17">
        <f t="shared" ca="1" si="74"/>
        <v>2.8705735749243115</v>
      </c>
      <c r="M373" s="127">
        <f t="shared" ca="1" si="84"/>
        <v>17.647137252956515</v>
      </c>
      <c r="N373" s="128">
        <f t="shared" ca="1" si="85"/>
        <v>17.793713304199862</v>
      </c>
      <c r="O373" s="128">
        <f t="shared" ca="1" si="86"/>
        <v>0</v>
      </c>
      <c r="P373" s="17">
        <f t="shared" ca="1" si="75"/>
        <v>2.5815637616508678</v>
      </c>
      <c r="Q373" s="137">
        <f ca="1">AVERAGE(P$20:P373)</f>
        <v>1.7282430384863869</v>
      </c>
      <c r="R373">
        <v>1.615</v>
      </c>
    </row>
    <row r="374" spans="2:18" x14ac:dyDescent="0.25">
      <c r="B374" s="126">
        <f t="shared" si="87"/>
        <v>355</v>
      </c>
      <c r="C374" s="17">
        <f t="shared" si="76"/>
        <v>3.2921262866077932</v>
      </c>
      <c r="D374" s="17">
        <f t="shared" ca="1" si="77"/>
        <v>0.57907755035557784</v>
      </c>
      <c r="E374" s="17">
        <f t="shared" ca="1" si="78"/>
        <v>3.3223133188380252</v>
      </c>
      <c r="F374" s="127">
        <f t="shared" ca="1" si="79"/>
        <v>27.72441183704299</v>
      </c>
      <c r="G374" s="128">
        <f t="shared" ca="1" si="80"/>
        <v>25.422142065500839</v>
      </c>
      <c r="H374" s="128">
        <f t="shared" ca="1" si="81"/>
        <v>2.2221420655008401</v>
      </c>
      <c r="I374" s="17">
        <f t="shared" ca="1" si="82"/>
        <v>2.1137669181251919</v>
      </c>
      <c r="J374" s="136">
        <f ca="1">AVERAGE(I$20:I374)</f>
        <v>1.9378265007370543</v>
      </c>
      <c r="K374" s="17">
        <f t="shared" ca="1" si="83"/>
        <v>-0.57907755035557784</v>
      </c>
      <c r="L374" s="17">
        <f t="shared" ca="1" si="74"/>
        <v>3.020943647098683</v>
      </c>
      <c r="M374" s="127">
        <f t="shared" ca="1" si="84"/>
        <v>20.510637358448125</v>
      </c>
      <c r="N374" s="128">
        <f t="shared" ca="1" si="85"/>
        <v>20.037481340321033</v>
      </c>
      <c r="O374" s="128">
        <f t="shared" ca="1" si="86"/>
        <v>0</v>
      </c>
      <c r="P374" s="17">
        <f t="shared" ca="1" si="75"/>
        <v>1.056883459062596</v>
      </c>
      <c r="Q374" s="137">
        <f ca="1">AVERAGE(P$20:P374)</f>
        <v>1.7263518847415313</v>
      </c>
      <c r="R374">
        <v>1.615</v>
      </c>
    </row>
    <row r="375" spans="2:18" x14ac:dyDescent="0.25">
      <c r="B375" s="126">
        <f t="shared" si="87"/>
        <v>356</v>
      </c>
      <c r="C375" s="17">
        <f t="shared" si="76"/>
        <v>3.2921262866077932</v>
      </c>
      <c r="D375" s="17">
        <f t="shared" ca="1" si="77"/>
        <v>-1.8930859368992969</v>
      </c>
      <c r="E375" s="17">
        <f t="shared" ca="1" si="78"/>
        <v>2.6790185665354134</v>
      </c>
      <c r="F375" s="127">
        <f t="shared" ca="1" si="79"/>
        <v>14.570786019204563</v>
      </c>
      <c r="G375" s="128">
        <f t="shared" ca="1" si="80"/>
        <v>15.295501508829572</v>
      </c>
      <c r="H375" s="128">
        <f t="shared" ca="1" si="81"/>
        <v>0</v>
      </c>
      <c r="I375" s="17">
        <f t="shared" ca="1" si="82"/>
        <v>0</v>
      </c>
      <c r="J375" s="136">
        <f ca="1">AVERAGE(I$20:I375)</f>
        <v>1.9323831678698153</v>
      </c>
      <c r="K375" s="17">
        <f t="shared" ca="1" si="83"/>
        <v>1.8930859368992969</v>
      </c>
      <c r="L375" s="17">
        <f t="shared" ca="1" si="74"/>
        <v>3.6642383994012944</v>
      </c>
      <c r="M375" s="127">
        <f t="shared" ca="1" si="84"/>
        <v>39.0264023105116</v>
      </c>
      <c r="N375" s="128">
        <f t="shared" ca="1" si="85"/>
        <v>33.303628323295328</v>
      </c>
      <c r="O375" s="128">
        <f t="shared" ca="1" si="86"/>
        <v>10.103628323295329</v>
      </c>
      <c r="P375" s="17">
        <f t="shared" ca="1" si="75"/>
        <v>4.8054342776686649</v>
      </c>
      <c r="Q375" s="137">
        <f ca="1">AVERAGE(P$20:P375)</f>
        <v>1.7350009925868322</v>
      </c>
      <c r="R375">
        <v>1.615</v>
      </c>
    </row>
    <row r="376" spans="2:18" x14ac:dyDescent="0.25">
      <c r="B376" s="126">
        <f t="shared" si="87"/>
        <v>357</v>
      </c>
      <c r="C376" s="17">
        <f t="shared" si="76"/>
        <v>3.2921262866077932</v>
      </c>
      <c r="D376" s="17">
        <f t="shared" ca="1" si="77"/>
        <v>-0.13071371540718246</v>
      </c>
      <c r="E376" s="17">
        <f t="shared" ca="1" si="78"/>
        <v>3.1376147748908232</v>
      </c>
      <c r="F376" s="127">
        <f t="shared" ca="1" si="79"/>
        <v>23.048824605549829</v>
      </c>
      <c r="G376" s="128">
        <f t="shared" ca="1" si="80"/>
        <v>21.971566565996458</v>
      </c>
      <c r="H376" s="128">
        <f t="shared" ca="1" si="81"/>
        <v>0</v>
      </c>
      <c r="I376" s="17">
        <f t="shared" ca="1" si="82"/>
        <v>0</v>
      </c>
      <c r="J376" s="136">
        <f ca="1">AVERAGE(I$20:I376)</f>
        <v>1.9269703298645777</v>
      </c>
      <c r="K376" s="17">
        <f t="shared" ca="1" si="83"/>
        <v>0.13071371540718246</v>
      </c>
      <c r="L376" s="17">
        <f t="shared" ca="1" si="74"/>
        <v>3.2056421910458845</v>
      </c>
      <c r="M376" s="127">
        <f t="shared" ca="1" si="84"/>
        <v>24.671338642966351</v>
      </c>
      <c r="N376" s="128">
        <f t="shared" ca="1" si="85"/>
        <v>23.184313951323425</v>
      </c>
      <c r="O376" s="128">
        <f t="shared" ca="1" si="86"/>
        <v>0</v>
      </c>
      <c r="P376" s="17">
        <f t="shared" ca="1" si="75"/>
        <v>0</v>
      </c>
      <c r="Q376" s="137">
        <f ca="1">AVERAGE(P$20:P376)</f>
        <v>1.7301410458288859</v>
      </c>
      <c r="R376">
        <v>1.615</v>
      </c>
    </row>
    <row r="377" spans="2:18" x14ac:dyDescent="0.25">
      <c r="B377" s="126">
        <f t="shared" si="87"/>
        <v>358</v>
      </c>
      <c r="C377" s="17">
        <f t="shared" si="76"/>
        <v>3.2921262866077932</v>
      </c>
      <c r="D377" s="17">
        <f t="shared" ca="1" si="77"/>
        <v>-1.6983130990411155</v>
      </c>
      <c r="E377" s="17">
        <f t="shared" ca="1" si="78"/>
        <v>2.7297014380895059</v>
      </c>
      <c r="F377" s="127">
        <f t="shared" ca="1" si="79"/>
        <v>15.328309887177889</v>
      </c>
      <c r="G377" s="128">
        <f t="shared" ca="1" si="80"/>
        <v>15.92017413665344</v>
      </c>
      <c r="H377" s="128">
        <f t="shared" ca="1" si="81"/>
        <v>0</v>
      </c>
      <c r="I377" s="17">
        <f t="shared" ca="1" si="82"/>
        <v>0</v>
      </c>
      <c r="J377" s="136">
        <f ca="1">AVERAGE(I$20:I377)</f>
        <v>1.9215877311778053</v>
      </c>
      <c r="K377" s="17">
        <f t="shared" ca="1" si="83"/>
        <v>1.6983130990411155</v>
      </c>
      <c r="L377" s="17">
        <f t="shared" ca="1" si="74"/>
        <v>3.6135555278472022</v>
      </c>
      <c r="M377" s="127">
        <f t="shared" ca="1" si="84"/>
        <v>37.097720580500955</v>
      </c>
      <c r="N377" s="128">
        <f t="shared" ca="1" si="85"/>
        <v>31.996867175948047</v>
      </c>
      <c r="O377" s="128">
        <f t="shared" ca="1" si="86"/>
        <v>8.7968671759480479</v>
      </c>
      <c r="P377" s="17">
        <f t="shared" ca="1" si="75"/>
        <v>4.1839194505931419</v>
      </c>
      <c r="Q377" s="137">
        <f ca="1">AVERAGE(P$20:P377)</f>
        <v>1.7369951754511326</v>
      </c>
      <c r="R377">
        <v>1.615</v>
      </c>
    </row>
    <row r="378" spans="2:18" x14ac:dyDescent="0.25">
      <c r="B378" s="126">
        <f t="shared" si="87"/>
        <v>359</v>
      </c>
      <c r="C378" s="17">
        <f t="shared" si="76"/>
        <v>3.2921262866077932</v>
      </c>
      <c r="D378" s="17">
        <f t="shared" ca="1" si="77"/>
        <v>-1.1462998372735456</v>
      </c>
      <c r="E378" s="17">
        <f t="shared" ca="1" si="78"/>
        <v>2.8733437321073829</v>
      </c>
      <c r="F378" s="127">
        <f t="shared" ca="1" si="79"/>
        <v>17.696090369587697</v>
      </c>
      <c r="G378" s="128">
        <f t="shared" ca="1" si="80"/>
        <v>17.832685301912836</v>
      </c>
      <c r="H378" s="128">
        <f t="shared" ca="1" si="81"/>
        <v>0</v>
      </c>
      <c r="I378" s="17">
        <f t="shared" ca="1" si="82"/>
        <v>0</v>
      </c>
      <c r="J378" s="136">
        <f ca="1">AVERAGE(I$20:I378)</f>
        <v>1.9162351191132432</v>
      </c>
      <c r="K378" s="17">
        <f t="shared" ca="1" si="83"/>
        <v>1.1462998372735456</v>
      </c>
      <c r="L378" s="17">
        <f t="shared" ca="1" si="74"/>
        <v>3.4699132338293248</v>
      </c>
      <c r="M378" s="127">
        <f t="shared" ca="1" si="84"/>
        <v>32.133954183638366</v>
      </c>
      <c r="N378" s="128">
        <f t="shared" ca="1" si="85"/>
        <v>28.565282717899041</v>
      </c>
      <c r="O378" s="128">
        <f t="shared" ca="1" si="86"/>
        <v>5.3652827178990421</v>
      </c>
      <c r="P378" s="17">
        <f t="shared" ca="1" si="75"/>
        <v>2.5518073960153664</v>
      </c>
      <c r="Q378" s="137">
        <f ca="1">AVERAGE(P$20:P378)</f>
        <v>1.7392648473747099</v>
      </c>
      <c r="R378">
        <v>1.615</v>
      </c>
    </row>
    <row r="379" spans="2:18" x14ac:dyDescent="0.25">
      <c r="B379" s="126">
        <f t="shared" si="87"/>
        <v>360</v>
      </c>
      <c r="C379" s="17">
        <f t="shared" si="76"/>
        <v>3.2921262866077932</v>
      </c>
      <c r="D379" s="17">
        <f t="shared" ca="1" si="77"/>
        <v>1.8234277376905084</v>
      </c>
      <c r="E379" s="17">
        <f t="shared" ca="1" si="78"/>
        <v>3.6461122705118081</v>
      </c>
      <c r="F379" s="127">
        <f t="shared" ca="1" si="79"/>
        <v>38.325377340376974</v>
      </c>
      <c r="G379" s="128">
        <f t="shared" ca="1" si="80"/>
        <v>32.830261062069908</v>
      </c>
      <c r="H379" s="128">
        <f t="shared" ca="1" si="81"/>
        <v>9.6302610620699092</v>
      </c>
      <c r="I379" s="17">
        <f t="shared" ca="1" si="82"/>
        <v>9.1605876878643944</v>
      </c>
      <c r="J379" s="136">
        <f ca="1">AVERAGE(I$20:I379)</f>
        <v>1.9363583206931076</v>
      </c>
      <c r="K379" s="17">
        <f t="shared" ca="1" si="83"/>
        <v>-1.8234277376905084</v>
      </c>
      <c r="L379" s="17">
        <f t="shared" ca="1" si="74"/>
        <v>2.6971446954248997</v>
      </c>
      <c r="M379" s="127">
        <f t="shared" ca="1" si="84"/>
        <v>14.837306156585955</v>
      </c>
      <c r="N379" s="128">
        <f t="shared" ca="1" si="85"/>
        <v>15.516041627125158</v>
      </c>
      <c r="O379" s="128">
        <f t="shared" ca="1" si="86"/>
        <v>0</v>
      </c>
      <c r="P379" s="17">
        <f t="shared" ca="1" si="75"/>
        <v>4.5802938439321972</v>
      </c>
      <c r="Q379" s="137">
        <f ca="1">AVERAGE(P$20:P379)</f>
        <v>1.7471565945873695</v>
      </c>
      <c r="R379">
        <v>1.615</v>
      </c>
    </row>
    <row r="380" spans="2:18" x14ac:dyDescent="0.25">
      <c r="B380" s="126">
        <f t="shared" si="87"/>
        <v>361</v>
      </c>
      <c r="C380" s="17">
        <f t="shared" si="76"/>
        <v>3.2921262866077932</v>
      </c>
      <c r="D380" s="17">
        <f t="shared" ca="1" si="77"/>
        <v>0.41855514609778766</v>
      </c>
      <c r="E380" s="17">
        <f t="shared" ca="1" si="78"/>
        <v>3.2805429339834622</v>
      </c>
      <c r="F380" s="127">
        <f t="shared" ca="1" si="79"/>
        <v>26.590205507685869</v>
      </c>
      <c r="G380" s="128">
        <f t="shared" ca="1" si="80"/>
        <v>24.597162393952821</v>
      </c>
      <c r="H380" s="128">
        <f t="shared" ca="1" si="81"/>
        <v>1.3971623939528222</v>
      </c>
      <c r="I380" s="17">
        <f t="shared" ca="1" si="82"/>
        <v>1.3290219799337828</v>
      </c>
      <c r="J380" s="136">
        <f ca="1">AVERAGE(I$20:I380)</f>
        <v>1.9346759485580403</v>
      </c>
      <c r="K380" s="17">
        <f t="shared" ca="1" si="83"/>
        <v>-0.41855514609778766</v>
      </c>
      <c r="L380" s="17">
        <f t="shared" ca="1" si="74"/>
        <v>3.062714031953246</v>
      </c>
      <c r="M380" s="127">
        <f t="shared" ca="1" si="84"/>
        <v>21.385519453826301</v>
      </c>
      <c r="N380" s="128">
        <f t="shared" ca="1" si="85"/>
        <v>20.709531006458601</v>
      </c>
      <c r="O380" s="128">
        <f t="shared" ca="1" si="86"/>
        <v>0</v>
      </c>
      <c r="P380" s="17">
        <f t="shared" ca="1" si="75"/>
        <v>0.6645109899668914</v>
      </c>
      <c r="Q380" s="137">
        <f ca="1">AVERAGE(P$20:P380)</f>
        <v>1.7441575762920218</v>
      </c>
      <c r="R380">
        <v>1.615</v>
      </c>
    </row>
    <row r="381" spans="2:18" x14ac:dyDescent="0.25">
      <c r="B381" s="126">
        <f t="shared" si="87"/>
        <v>362</v>
      </c>
      <c r="C381" s="17">
        <f t="shared" si="76"/>
        <v>3.2921262866077932</v>
      </c>
      <c r="D381" s="17">
        <f t="shared" ca="1" si="77"/>
        <v>1.0228177416138351</v>
      </c>
      <c r="E381" s="17">
        <f t="shared" ca="1" si="78"/>
        <v>3.4377813038211573</v>
      </c>
      <c r="F381" s="127">
        <f t="shared" ca="1" si="79"/>
        <v>31.117840487312364</v>
      </c>
      <c r="G381" s="128">
        <f t="shared" ca="1" si="80"/>
        <v>27.849497194258841</v>
      </c>
      <c r="H381" s="128">
        <f t="shared" ca="1" si="81"/>
        <v>4.6494971942588421</v>
      </c>
      <c r="I381" s="17">
        <f t="shared" ca="1" si="82"/>
        <v>4.4227385403125226</v>
      </c>
      <c r="J381" s="136">
        <f ca="1">AVERAGE(I$20:I381)</f>
        <v>1.941549049640235</v>
      </c>
      <c r="K381" s="17">
        <f t="shared" ca="1" si="83"/>
        <v>-1.0228177416138351</v>
      </c>
      <c r="L381" s="17">
        <f t="shared" ca="1" si="74"/>
        <v>2.9054756621155504</v>
      </c>
      <c r="M381" s="127">
        <f t="shared" ca="1" si="84"/>
        <v>18.273933803269806</v>
      </c>
      <c r="N381" s="128">
        <f t="shared" ca="1" si="85"/>
        <v>18.291019536736005</v>
      </c>
      <c r="O381" s="128">
        <f t="shared" ca="1" si="86"/>
        <v>0</v>
      </c>
      <c r="P381" s="17">
        <f t="shared" ca="1" si="75"/>
        <v>2.2113692701562613</v>
      </c>
      <c r="Q381" s="137">
        <f ca="1">AVERAGE(P$20:P381)</f>
        <v>1.7454482163303209</v>
      </c>
      <c r="R381">
        <v>1.615</v>
      </c>
    </row>
    <row r="382" spans="2:18" x14ac:dyDescent="0.25">
      <c r="B382" s="126">
        <f t="shared" si="87"/>
        <v>363</v>
      </c>
      <c r="C382" s="17">
        <f t="shared" si="76"/>
        <v>3.2921262866077932</v>
      </c>
      <c r="D382" s="17">
        <f t="shared" ca="1" si="77"/>
        <v>-1.003168108582031</v>
      </c>
      <c r="E382" s="17">
        <f t="shared" ca="1" si="78"/>
        <v>2.910588797180929</v>
      </c>
      <c r="F382" s="127">
        <f t="shared" ca="1" si="79"/>
        <v>18.367610180876596</v>
      </c>
      <c r="G382" s="128">
        <f t="shared" ca="1" si="80"/>
        <v>18.365032683961243</v>
      </c>
      <c r="H382" s="128">
        <f t="shared" ca="1" si="81"/>
        <v>0</v>
      </c>
      <c r="I382" s="17">
        <f t="shared" ca="1" si="82"/>
        <v>0</v>
      </c>
      <c r="J382" s="136">
        <f ca="1">AVERAGE(I$20:I382)</f>
        <v>1.9362004296687743</v>
      </c>
      <c r="K382" s="17">
        <f t="shared" ca="1" si="83"/>
        <v>1.003168108582031</v>
      </c>
      <c r="L382" s="17">
        <f t="shared" ca="1" si="74"/>
        <v>3.4326681687557787</v>
      </c>
      <c r="M382" s="127">
        <f t="shared" ca="1" si="84"/>
        <v>30.959136848292829</v>
      </c>
      <c r="N382" s="128">
        <f t="shared" ca="1" si="85"/>
        <v>27.737260588342682</v>
      </c>
      <c r="O382" s="128">
        <f t="shared" ca="1" si="86"/>
        <v>4.5372605883426829</v>
      </c>
      <c r="P382" s="17">
        <f t="shared" ca="1" si="75"/>
        <v>2.1579878891294908</v>
      </c>
      <c r="Q382" s="137">
        <f ca="1">AVERAGE(P$20:P382)</f>
        <v>1.7465846892581423</v>
      </c>
      <c r="R382">
        <v>1.615</v>
      </c>
    </row>
    <row r="383" spans="2:18" x14ac:dyDescent="0.25">
      <c r="B383" s="126">
        <f t="shared" si="87"/>
        <v>364</v>
      </c>
      <c r="C383" s="17">
        <f t="shared" si="76"/>
        <v>3.2921262866077932</v>
      </c>
      <c r="D383" s="17">
        <f t="shared" ca="1" si="77"/>
        <v>0.50321091293881182</v>
      </c>
      <c r="E383" s="17">
        <f t="shared" ca="1" si="78"/>
        <v>3.3025716593658014</v>
      </c>
      <c r="F383" s="127">
        <f t="shared" ca="1" si="79"/>
        <v>27.182453123167715</v>
      </c>
      <c r="G383" s="128">
        <f t="shared" ca="1" si="80"/>
        <v>25.028844706449259</v>
      </c>
      <c r="H383" s="128">
        <f t="shared" ca="1" si="81"/>
        <v>1.8288447064492601</v>
      </c>
      <c r="I383" s="17">
        <f t="shared" ca="1" si="82"/>
        <v>1.7396508976169069</v>
      </c>
      <c r="J383" s="136">
        <f ca="1">AVERAGE(I$20:I383)</f>
        <v>1.9356604584268735</v>
      </c>
      <c r="K383" s="17">
        <f t="shared" ca="1" si="83"/>
        <v>-0.50321091293881182</v>
      </c>
      <c r="L383" s="17">
        <f t="shared" ca="1" si="74"/>
        <v>3.0406853065709063</v>
      </c>
      <c r="M383" s="127">
        <f t="shared" ca="1" si="84"/>
        <v>20.919574645792231</v>
      </c>
      <c r="N383" s="128">
        <f t="shared" ca="1" si="85"/>
        <v>20.352345593370753</v>
      </c>
      <c r="O383" s="128">
        <f t="shared" ca="1" si="86"/>
        <v>0</v>
      </c>
      <c r="P383" s="17">
        <f t="shared" ca="1" si="75"/>
        <v>0.86982544880845347</v>
      </c>
      <c r="Q383" s="137">
        <f ca="1">AVERAGE(P$20:P383)</f>
        <v>1.7441760100261376</v>
      </c>
      <c r="R383">
        <v>1.615</v>
      </c>
    </row>
    <row r="384" spans="2:18" x14ac:dyDescent="0.25">
      <c r="B384" s="126">
        <f t="shared" si="87"/>
        <v>365</v>
      </c>
      <c r="C384" s="17">
        <f t="shared" si="76"/>
        <v>3.2921262866077932</v>
      </c>
      <c r="D384" s="17">
        <f t="shared" ca="1" si="77"/>
        <v>-0.35114112506562378</v>
      </c>
      <c r="E384" s="17">
        <f t="shared" ca="1" si="78"/>
        <v>3.0802561913553994</v>
      </c>
      <c r="F384" s="127">
        <f t="shared" ca="1" si="79"/>
        <v>21.763977424904873</v>
      </c>
      <c r="G384" s="128">
        <f t="shared" ca="1" si="80"/>
        <v>20.998447110561873</v>
      </c>
      <c r="H384" s="128">
        <f t="shared" ca="1" si="81"/>
        <v>0</v>
      </c>
      <c r="I384" s="17">
        <f t="shared" ca="1" si="82"/>
        <v>0</v>
      </c>
      <c r="J384" s="136">
        <f ca="1">AVERAGE(I$20:I384)</f>
        <v>1.9303572790887176</v>
      </c>
      <c r="K384" s="17">
        <f t="shared" ca="1" si="83"/>
        <v>0.35114112506562378</v>
      </c>
      <c r="L384" s="17">
        <f t="shared" ca="1" si="74"/>
        <v>3.2630007745813083</v>
      </c>
      <c r="M384" s="127">
        <f t="shared" ca="1" si="84"/>
        <v>26.127823332289669</v>
      </c>
      <c r="N384" s="128">
        <f t="shared" ca="1" si="85"/>
        <v>24.258731828423894</v>
      </c>
      <c r="O384" s="128">
        <f t="shared" ca="1" si="86"/>
        <v>1.0587318284238947</v>
      </c>
      <c r="P384" s="17">
        <f t="shared" ca="1" si="75"/>
        <v>0.50354843392612503</v>
      </c>
      <c r="Q384" s="137">
        <f ca="1">AVERAGE(P$20:P384)</f>
        <v>1.7407770303655896</v>
      </c>
      <c r="R384">
        <v>1.615</v>
      </c>
    </row>
    <row r="385" spans="2:18" x14ac:dyDescent="0.25">
      <c r="B385" s="126">
        <f t="shared" si="87"/>
        <v>366</v>
      </c>
      <c r="C385" s="17">
        <f t="shared" si="76"/>
        <v>3.2921262866077932</v>
      </c>
      <c r="D385" s="17">
        <f t="shared" ca="1" si="77"/>
        <v>0.48740048441686668</v>
      </c>
      <c r="E385" s="17">
        <f t="shared" ca="1" si="78"/>
        <v>3.2984575440363511</v>
      </c>
      <c r="F385" s="127">
        <f t="shared" ca="1" si="79"/>
        <v>27.070851105282003</v>
      </c>
      <c r="G385" s="128">
        <f t="shared" ca="1" si="80"/>
        <v>24.947651742886308</v>
      </c>
      <c r="H385" s="128">
        <f t="shared" ca="1" si="81"/>
        <v>1.7476517428863083</v>
      </c>
      <c r="I385" s="17">
        <f t="shared" ca="1" si="82"/>
        <v>1.6624177616134128</v>
      </c>
      <c r="J385" s="136">
        <f ca="1">AVERAGE(I$20:I385)</f>
        <v>1.9296252039043589</v>
      </c>
      <c r="K385" s="17">
        <f t="shared" ca="1" si="83"/>
        <v>-0.48740048441686668</v>
      </c>
      <c r="L385" s="17">
        <f t="shared" ca="1" si="74"/>
        <v>3.0447994219003567</v>
      </c>
      <c r="M385" s="127">
        <f t="shared" ca="1" si="84"/>
        <v>21.005817473352447</v>
      </c>
      <c r="N385" s="128">
        <f t="shared" ca="1" si="85"/>
        <v>20.418582980007926</v>
      </c>
      <c r="O385" s="128">
        <f t="shared" ca="1" si="86"/>
        <v>0</v>
      </c>
      <c r="P385" s="17">
        <f t="shared" ca="1" si="75"/>
        <v>0.83120888080670641</v>
      </c>
      <c r="Q385" s="137">
        <f ca="1">AVERAGE(P$20:P385)</f>
        <v>1.7382918714870133</v>
      </c>
      <c r="R385">
        <v>1.615</v>
      </c>
    </row>
    <row r="386" spans="2:18" x14ac:dyDescent="0.25">
      <c r="B386" s="126">
        <f t="shared" si="87"/>
        <v>367</v>
      </c>
      <c r="C386" s="17">
        <f t="shared" si="76"/>
        <v>3.2921262866077932</v>
      </c>
      <c r="D386" s="17">
        <f t="shared" ca="1" si="77"/>
        <v>-0.55803525356168393</v>
      </c>
      <c r="E386" s="17">
        <f t="shared" ca="1" si="78"/>
        <v>3.0264191745764135</v>
      </c>
      <c r="F386" s="127">
        <f t="shared" ca="1" si="79"/>
        <v>20.623251947667114</v>
      </c>
      <c r="G386" s="128">
        <f t="shared" ca="1" si="80"/>
        <v>20.124320373607283</v>
      </c>
      <c r="H386" s="128">
        <f t="shared" ca="1" si="81"/>
        <v>0</v>
      </c>
      <c r="I386" s="17">
        <f t="shared" ca="1" si="82"/>
        <v>0</v>
      </c>
      <c r="J386" s="136">
        <f ca="1">AVERAGE(I$20:I386)</f>
        <v>1.9243673695612951</v>
      </c>
      <c r="K386" s="17">
        <f t="shared" ca="1" si="83"/>
        <v>0.55803525356168393</v>
      </c>
      <c r="L386" s="17">
        <f t="shared" ca="1" si="74"/>
        <v>3.3168377913602947</v>
      </c>
      <c r="M386" s="127">
        <f t="shared" ca="1" si="84"/>
        <v>27.573020909060855</v>
      </c>
      <c r="N386" s="128">
        <f t="shared" ca="1" si="85"/>
        <v>25.312442249554305</v>
      </c>
      <c r="O386" s="128">
        <f t="shared" ca="1" si="86"/>
        <v>2.1124422495543058</v>
      </c>
      <c r="P386" s="17">
        <f t="shared" ca="1" si="75"/>
        <v>1.004708612667268</v>
      </c>
      <c r="Q386" s="137">
        <f ca="1">AVERAGE(P$20:P386)</f>
        <v>1.7362930070215645</v>
      </c>
      <c r="R386">
        <v>1.615</v>
      </c>
    </row>
    <row r="387" spans="2:18" x14ac:dyDescent="0.25">
      <c r="B387" s="126">
        <f t="shared" si="87"/>
        <v>368</v>
      </c>
      <c r="C387" s="17">
        <f t="shared" si="76"/>
        <v>3.2921262866077932</v>
      </c>
      <c r="D387" s="17">
        <f t="shared" ca="1" si="77"/>
        <v>0.33721107683959417</v>
      </c>
      <c r="E387" s="17">
        <f t="shared" ca="1" si="78"/>
        <v>3.259375962966168</v>
      </c>
      <c r="F387" s="127">
        <f t="shared" ca="1" si="79"/>
        <v>26.033286337706613</v>
      </c>
      <c r="G387" s="128">
        <f t="shared" ca="1" si="80"/>
        <v>24.189383094858826</v>
      </c>
      <c r="H387" s="128">
        <f t="shared" ca="1" si="81"/>
        <v>0.98938309485882669</v>
      </c>
      <c r="I387" s="17">
        <f t="shared" ca="1" si="82"/>
        <v>0.9411303119332971</v>
      </c>
      <c r="J387" s="136">
        <f ca="1">AVERAGE(I$20:I387)</f>
        <v>1.9216955297307843</v>
      </c>
      <c r="K387" s="17">
        <f t="shared" ca="1" si="83"/>
        <v>-0.33721107683959417</v>
      </c>
      <c r="L387" s="17">
        <f t="shared" ca="1" si="74"/>
        <v>3.0838810029705397</v>
      </c>
      <c r="M387" s="127">
        <f t="shared" ca="1" si="84"/>
        <v>21.843010897253841</v>
      </c>
      <c r="N387" s="128">
        <f t="shared" ca="1" si="85"/>
        <v>21.058647724535383</v>
      </c>
      <c r="O387" s="128">
        <f t="shared" ca="1" si="86"/>
        <v>0</v>
      </c>
      <c r="P387" s="17">
        <f t="shared" ca="1" si="75"/>
        <v>0.47056515596664855</v>
      </c>
      <c r="Q387" s="137">
        <f ca="1">AVERAGE(P$20:P387)</f>
        <v>1.7328535291654368</v>
      </c>
      <c r="R387">
        <v>1.615</v>
      </c>
    </row>
    <row r="388" spans="2:18" x14ac:dyDescent="0.25">
      <c r="B388" s="126">
        <f t="shared" si="87"/>
        <v>369</v>
      </c>
      <c r="C388" s="17">
        <f t="shared" si="76"/>
        <v>3.2921262866077932</v>
      </c>
      <c r="D388" s="17">
        <f t="shared" ca="1" si="77"/>
        <v>-0.45133219828130677</v>
      </c>
      <c r="E388" s="17">
        <f t="shared" ca="1" si="78"/>
        <v>3.0541849416344578</v>
      </c>
      <c r="F388" s="127">
        <f t="shared" ca="1" si="79"/>
        <v>21.203896069037384</v>
      </c>
      <c r="G388" s="128">
        <f t="shared" ca="1" si="80"/>
        <v>20.570498109267007</v>
      </c>
      <c r="H388" s="128">
        <f t="shared" ca="1" si="81"/>
        <v>0</v>
      </c>
      <c r="I388" s="17">
        <f t="shared" ca="1" si="82"/>
        <v>0</v>
      </c>
      <c r="J388" s="136">
        <f ca="1">AVERAGE(I$20:I388)</f>
        <v>1.9164876827667443</v>
      </c>
      <c r="K388" s="17">
        <f t="shared" ca="1" si="83"/>
        <v>0.45133219828130677</v>
      </c>
      <c r="L388" s="17">
        <f t="shared" ca="1" si="74"/>
        <v>3.28907202430225</v>
      </c>
      <c r="M388" s="127">
        <f t="shared" ca="1" si="84"/>
        <v>26.81796568491059</v>
      </c>
      <c r="N388" s="128">
        <f t="shared" ca="1" si="85"/>
        <v>24.763410908313414</v>
      </c>
      <c r="O388" s="128">
        <f t="shared" ca="1" si="86"/>
        <v>1.5634109083134149</v>
      </c>
      <c r="P388" s="17">
        <f t="shared" ca="1" si="75"/>
        <v>0.74358122928655412</v>
      </c>
      <c r="Q388" s="137">
        <f ca="1">AVERAGE(P$20:P388)</f>
        <v>1.7301725744232175</v>
      </c>
      <c r="R388">
        <v>1.615</v>
      </c>
    </row>
    <row r="389" spans="2:18" x14ac:dyDescent="0.25">
      <c r="B389" s="126">
        <f t="shared" si="87"/>
        <v>370</v>
      </c>
      <c r="C389" s="17">
        <f t="shared" si="76"/>
        <v>3.2921262866077932</v>
      </c>
      <c r="D389" s="17">
        <f t="shared" ca="1" si="77"/>
        <v>-2.1679443307220936</v>
      </c>
      <c r="E389" s="17">
        <f t="shared" ca="1" si="78"/>
        <v>2.6074962083725772</v>
      </c>
      <c r="F389" s="127">
        <f t="shared" ca="1" si="79"/>
        <v>13.5650442526519</v>
      </c>
      <c r="G389" s="128">
        <f t="shared" ca="1" si="80"/>
        <v>14.455454102807289</v>
      </c>
      <c r="H389" s="128">
        <f t="shared" ca="1" si="81"/>
        <v>0</v>
      </c>
      <c r="I389" s="17">
        <f t="shared" ca="1" si="82"/>
        <v>0</v>
      </c>
      <c r="J389" s="136">
        <f ca="1">AVERAGE(I$20:I389)</f>
        <v>1.9113079863268341</v>
      </c>
      <c r="K389" s="17">
        <f t="shared" ca="1" si="83"/>
        <v>2.1679443307220936</v>
      </c>
      <c r="L389" s="17">
        <f t="shared" ca="1" si="74"/>
        <v>3.7357607575641305</v>
      </c>
      <c r="M389" s="127">
        <f t="shared" ca="1" si="84"/>
        <v>41.919904319861523</v>
      </c>
      <c r="N389" s="128">
        <f t="shared" ca="1" si="85"/>
        <v>35.238996550757747</v>
      </c>
      <c r="O389" s="128">
        <f t="shared" ca="1" si="86"/>
        <v>12.038996550757748</v>
      </c>
      <c r="P389" s="17">
        <f t="shared" ca="1" si="75"/>
        <v>5.7259238802716865</v>
      </c>
      <c r="Q389" s="137">
        <f ca="1">AVERAGE(P$20:P389)</f>
        <v>1.7409719022768622</v>
      </c>
      <c r="R389">
        <v>1.615</v>
      </c>
    </row>
    <row r="390" spans="2:18" x14ac:dyDescent="0.25">
      <c r="B390" s="126">
        <f t="shared" si="87"/>
        <v>371</v>
      </c>
      <c r="C390" s="17">
        <f t="shared" si="76"/>
        <v>3.2921262866077932</v>
      </c>
      <c r="D390" s="17">
        <f t="shared" ca="1" si="77"/>
        <v>-1.3345652405405417</v>
      </c>
      <c r="E390" s="17">
        <f t="shared" ca="1" si="78"/>
        <v>2.8243541945682313</v>
      </c>
      <c r="F390" s="127">
        <f t="shared" ca="1" si="79"/>
        <v>16.850059611527598</v>
      </c>
      <c r="G390" s="128">
        <f t="shared" ca="1" si="80"/>
        <v>17.155898260677834</v>
      </c>
      <c r="H390" s="128">
        <f t="shared" ca="1" si="81"/>
        <v>0</v>
      </c>
      <c r="I390" s="17">
        <f t="shared" ca="1" si="82"/>
        <v>0</v>
      </c>
      <c r="J390" s="136">
        <f ca="1">AVERAGE(I$20:I390)</f>
        <v>1.9061562127787834</v>
      </c>
      <c r="K390" s="17">
        <f t="shared" ca="1" si="83"/>
        <v>1.3345652405405417</v>
      </c>
      <c r="L390" s="17">
        <f t="shared" ca="1" si="74"/>
        <v>3.5189027713684768</v>
      </c>
      <c r="M390" s="127">
        <f t="shared" ca="1" si="84"/>
        <v>33.747379550920357</v>
      </c>
      <c r="N390" s="128">
        <f t="shared" ca="1" si="85"/>
        <v>29.692161233901899</v>
      </c>
      <c r="O390" s="128">
        <f t="shared" ca="1" si="86"/>
        <v>6.4921612339018999</v>
      </c>
      <c r="P390" s="17">
        <f t="shared" ca="1" si="75"/>
        <v>3.0877673971451749</v>
      </c>
      <c r="Q390" s="137">
        <f ca="1">AVERAGE(P$20:P390)</f>
        <v>1.7446020788128953</v>
      </c>
      <c r="R390">
        <v>1.615</v>
      </c>
    </row>
    <row r="391" spans="2:18" x14ac:dyDescent="0.25">
      <c r="B391" s="126">
        <f t="shared" si="87"/>
        <v>372</v>
      </c>
      <c r="C391" s="17">
        <f t="shared" si="76"/>
        <v>3.2921262866077932</v>
      </c>
      <c r="D391" s="17">
        <f t="shared" ca="1" si="77"/>
        <v>0.31294007385440636</v>
      </c>
      <c r="E391" s="17">
        <f t="shared" ca="1" si="78"/>
        <v>3.2530602767528629</v>
      </c>
      <c r="F391" s="127">
        <f t="shared" ca="1" si="79"/>
        <v>25.869386385233245</v>
      </c>
      <c r="G391" s="128">
        <f t="shared" ca="1" si="80"/>
        <v>24.069026703535847</v>
      </c>
      <c r="H391" s="128">
        <f t="shared" ca="1" si="81"/>
        <v>0.8690267035358481</v>
      </c>
      <c r="I391" s="17">
        <f t="shared" ca="1" si="82"/>
        <v>0.82664377108015741</v>
      </c>
      <c r="J391" s="136">
        <f ca="1">AVERAGE(I$20:I391)</f>
        <v>1.903254297612927</v>
      </c>
      <c r="K391" s="17">
        <f t="shared" ca="1" si="83"/>
        <v>-0.31294007385440636</v>
      </c>
      <c r="L391" s="17">
        <f t="shared" ca="1" si="74"/>
        <v>3.0901966891838453</v>
      </c>
      <c r="M391" s="127">
        <f t="shared" ca="1" si="84"/>
        <v>21.981401054431249</v>
      </c>
      <c r="N391" s="128">
        <f t="shared" ca="1" si="85"/>
        <v>21.163950812918866</v>
      </c>
      <c r="O391" s="128">
        <f t="shared" ca="1" si="86"/>
        <v>0</v>
      </c>
      <c r="P391" s="17">
        <f t="shared" ca="1" si="75"/>
        <v>0.4133218855400787</v>
      </c>
      <c r="Q391" s="137">
        <f ca="1">AVERAGE(P$20:P391)</f>
        <v>1.7410233686159253</v>
      </c>
      <c r="R391">
        <v>1.615</v>
      </c>
    </row>
    <row r="392" spans="2:18" x14ac:dyDescent="0.25">
      <c r="B392" s="126">
        <f t="shared" si="87"/>
        <v>373</v>
      </c>
      <c r="C392" s="17">
        <f t="shared" si="76"/>
        <v>3.2921262866077932</v>
      </c>
      <c r="D392" s="17">
        <f t="shared" ca="1" si="77"/>
        <v>0.34650156521820463</v>
      </c>
      <c r="E392" s="17">
        <f t="shared" ca="1" si="78"/>
        <v>3.2617934901447305</v>
      </c>
      <c r="F392" s="127">
        <f t="shared" ca="1" si="79"/>
        <v>26.096298651276346</v>
      </c>
      <c r="G392" s="128">
        <f t="shared" ca="1" si="80"/>
        <v>24.235612396076164</v>
      </c>
      <c r="H392" s="128">
        <f t="shared" ca="1" si="81"/>
        <v>1.0356123960761643</v>
      </c>
      <c r="I392" s="17">
        <f t="shared" ca="1" si="82"/>
        <v>0.98510498352533526</v>
      </c>
      <c r="J392" s="136">
        <f ca="1">AVERAGE(I$20:I392)</f>
        <v>1.9007927713017003</v>
      </c>
      <c r="K392" s="17">
        <f t="shared" ca="1" si="83"/>
        <v>-0.34650156521820463</v>
      </c>
      <c r="L392" s="17">
        <f t="shared" ca="1" si="74"/>
        <v>3.0814634757919772</v>
      </c>
      <c r="M392" s="127">
        <f t="shared" ca="1" si="84"/>
        <v>21.790268603399937</v>
      </c>
      <c r="N392" s="128">
        <f t="shared" ca="1" si="85"/>
        <v>21.018478466462707</v>
      </c>
      <c r="O392" s="128">
        <f t="shared" ca="1" si="86"/>
        <v>0</v>
      </c>
      <c r="P392" s="17">
        <f t="shared" ca="1" si="75"/>
        <v>0.49255249176266763</v>
      </c>
      <c r="Q392" s="137">
        <f ca="1">AVERAGE(P$20:P392)</f>
        <v>1.7376762617074717</v>
      </c>
      <c r="R392">
        <v>1.615</v>
      </c>
    </row>
    <row r="393" spans="2:18" x14ac:dyDescent="0.25">
      <c r="B393" s="126">
        <f t="shared" si="87"/>
        <v>374</v>
      </c>
      <c r="C393" s="17">
        <f t="shared" si="76"/>
        <v>3.2921262866077932</v>
      </c>
      <c r="D393" s="17">
        <f t="shared" ca="1" si="77"/>
        <v>0.72392367655993439</v>
      </c>
      <c r="E393" s="17">
        <f t="shared" ca="1" si="78"/>
        <v>3.36000449636694</v>
      </c>
      <c r="F393" s="127">
        <f t="shared" ca="1" si="79"/>
        <v>28.789320326299798</v>
      </c>
      <c r="G393" s="128">
        <f t="shared" ca="1" si="80"/>
        <v>26.190278511625486</v>
      </c>
      <c r="H393" s="128">
        <f t="shared" ca="1" si="81"/>
        <v>2.9902785116254869</v>
      </c>
      <c r="I393" s="17">
        <f t="shared" ca="1" si="82"/>
        <v>2.8444409077103634</v>
      </c>
      <c r="J393" s="136">
        <f ca="1">AVERAGE(I$20:I393)</f>
        <v>1.9033158946610818</v>
      </c>
      <c r="K393" s="17">
        <f t="shared" ca="1" si="83"/>
        <v>-0.72392367655993439</v>
      </c>
      <c r="L393" s="17">
        <f t="shared" ca="1" si="74"/>
        <v>2.9832524695697682</v>
      </c>
      <c r="M393" s="127">
        <f t="shared" ca="1" si="84"/>
        <v>19.751954916642578</v>
      </c>
      <c r="N393" s="128">
        <f t="shared" ca="1" si="85"/>
        <v>19.449800697703541</v>
      </c>
      <c r="O393" s="128">
        <f t="shared" ca="1" si="86"/>
        <v>0</v>
      </c>
      <c r="P393" s="17">
        <f t="shared" ca="1" si="75"/>
        <v>1.4222204538551817</v>
      </c>
      <c r="Q393" s="137">
        <f ca="1">AVERAGE(P$20:P393)</f>
        <v>1.7368327969805939</v>
      </c>
      <c r="R393">
        <v>1.615</v>
      </c>
    </row>
    <row r="394" spans="2:18" x14ac:dyDescent="0.25">
      <c r="B394" s="126">
        <f t="shared" si="87"/>
        <v>375</v>
      </c>
      <c r="C394" s="17">
        <f t="shared" si="76"/>
        <v>3.2921262866077932</v>
      </c>
      <c r="D394" s="17">
        <f t="shared" ca="1" si="77"/>
        <v>0.23624011191714089</v>
      </c>
      <c r="E394" s="17">
        <f t="shared" ca="1" si="78"/>
        <v>3.2331017734943095</v>
      </c>
      <c r="F394" s="127">
        <f t="shared" ca="1" si="79"/>
        <v>25.358190474506298</v>
      </c>
      <c r="G394" s="128">
        <f t="shared" ca="1" si="80"/>
        <v>23.692605014400772</v>
      </c>
      <c r="H394" s="128">
        <f t="shared" ca="1" si="81"/>
        <v>0.4926050144007732</v>
      </c>
      <c r="I394" s="17">
        <f t="shared" ca="1" si="82"/>
        <v>0.46858038435461341</v>
      </c>
      <c r="J394" s="136">
        <f ca="1">AVERAGE(I$20:I394)</f>
        <v>1.8994899333002644</v>
      </c>
      <c r="K394" s="17">
        <f t="shared" ca="1" si="83"/>
        <v>-0.23624011191714089</v>
      </c>
      <c r="L394" s="17">
        <f t="shared" ca="1" si="74"/>
        <v>3.1101551924423982</v>
      </c>
      <c r="M394" s="127">
        <f t="shared" ca="1" si="84"/>
        <v>22.424524247403983</v>
      </c>
      <c r="N394" s="128">
        <f t="shared" ca="1" si="85"/>
        <v>21.500197929220683</v>
      </c>
      <c r="O394" s="128">
        <f t="shared" ca="1" si="86"/>
        <v>0</v>
      </c>
      <c r="P394" s="17">
        <f t="shared" ca="1" si="75"/>
        <v>0.23429019217730671</v>
      </c>
      <c r="Q394" s="137">
        <f ca="1">AVERAGE(P$20:P394)</f>
        <v>1.7328260167011185</v>
      </c>
      <c r="R394">
        <v>1.615</v>
      </c>
    </row>
    <row r="395" spans="2:18" x14ac:dyDescent="0.25">
      <c r="B395" s="126">
        <f t="shared" si="87"/>
        <v>376</v>
      </c>
      <c r="C395" s="17">
        <f t="shared" si="76"/>
        <v>3.2921262866077932</v>
      </c>
      <c r="D395" s="17">
        <f t="shared" ca="1" si="77"/>
        <v>-0.40573581827629823</v>
      </c>
      <c r="E395" s="17">
        <f t="shared" ca="1" si="78"/>
        <v>3.0660498171301267</v>
      </c>
      <c r="F395" s="127">
        <f t="shared" ca="1" si="79"/>
        <v>21.456976068317083</v>
      </c>
      <c r="G395" s="128">
        <f t="shared" ca="1" si="80"/>
        <v>20.764163000081691</v>
      </c>
      <c r="H395" s="128">
        <f t="shared" ca="1" si="81"/>
        <v>0</v>
      </c>
      <c r="I395" s="17">
        <f t="shared" ca="1" si="82"/>
        <v>0</v>
      </c>
      <c r="J395" s="136">
        <f ca="1">AVERAGE(I$20:I395)</f>
        <v>1.8944380983712743</v>
      </c>
      <c r="K395" s="17">
        <f t="shared" ca="1" si="83"/>
        <v>0.40573581827629823</v>
      </c>
      <c r="L395" s="17">
        <f t="shared" ca="1" si="74"/>
        <v>3.277207148806581</v>
      </c>
      <c r="M395" s="127">
        <f t="shared" ca="1" si="84"/>
        <v>26.501654070701267</v>
      </c>
      <c r="N395" s="128">
        <f t="shared" ca="1" si="85"/>
        <v>24.532445505578959</v>
      </c>
      <c r="O395" s="128">
        <f t="shared" ca="1" si="86"/>
        <v>1.3324455055789599</v>
      </c>
      <c r="P395" s="17">
        <f t="shared" ca="1" si="75"/>
        <v>0.63373068572521851</v>
      </c>
      <c r="Q395" s="137">
        <f ca="1">AVERAGE(P$20:P395)</f>
        <v>1.7299028908208636</v>
      </c>
      <c r="R395">
        <v>1.615</v>
      </c>
    </row>
    <row r="396" spans="2:18" x14ac:dyDescent="0.25">
      <c r="B396" s="126">
        <f t="shared" si="87"/>
        <v>377</v>
      </c>
      <c r="C396" s="17">
        <f t="shared" si="76"/>
        <v>3.2921262866077932</v>
      </c>
      <c r="D396" s="17">
        <f t="shared" ca="1" si="77"/>
        <v>-0.82109181676059961</v>
      </c>
      <c r="E396" s="17">
        <f t="shared" ca="1" si="78"/>
        <v>2.9579678332565358</v>
      </c>
      <c r="F396" s="127">
        <f t="shared" ca="1" si="79"/>
        <v>19.258794879539536</v>
      </c>
      <c r="G396" s="128">
        <f t="shared" ca="1" si="80"/>
        <v>19.065253808126492</v>
      </c>
      <c r="H396" s="128">
        <f t="shared" ca="1" si="81"/>
        <v>0</v>
      </c>
      <c r="I396" s="17">
        <f t="shared" ca="1" si="82"/>
        <v>0</v>
      </c>
      <c r="J396" s="136">
        <f ca="1">AVERAGE(I$20:I396)</f>
        <v>1.8894130636275839</v>
      </c>
      <c r="K396" s="17">
        <f t="shared" ca="1" si="83"/>
        <v>0.82109181676059961</v>
      </c>
      <c r="L396" s="17">
        <f t="shared" ca="1" si="74"/>
        <v>3.3852891326801724</v>
      </c>
      <c r="M396" s="127">
        <f t="shared" ca="1" si="84"/>
        <v>29.526528566435996</v>
      </c>
      <c r="N396" s="128">
        <f t="shared" ca="1" si="85"/>
        <v>26.718537418648758</v>
      </c>
      <c r="O396" s="128">
        <f t="shared" ca="1" si="86"/>
        <v>3.5185374186487586</v>
      </c>
      <c r="P396" s="17">
        <f t="shared" ca="1" si="75"/>
        <v>1.6734681619127432</v>
      </c>
      <c r="Q396" s="137">
        <f ca="1">AVERAGE(P$20:P396)</f>
        <v>1.7297531965797279</v>
      </c>
      <c r="R396">
        <v>1.615</v>
      </c>
    </row>
    <row r="397" spans="2:18" x14ac:dyDescent="0.25">
      <c r="B397" s="126">
        <f t="shared" si="87"/>
        <v>378</v>
      </c>
      <c r="C397" s="17">
        <f t="shared" si="76"/>
        <v>3.2921262866077932</v>
      </c>
      <c r="D397" s="17">
        <f t="shared" ca="1" si="77"/>
        <v>-2.6545603759586811</v>
      </c>
      <c r="E397" s="17">
        <f t="shared" ca="1" si="78"/>
        <v>2.4808712703776599</v>
      </c>
      <c r="F397" s="127">
        <f t="shared" ca="1" si="79"/>
        <v>11.951673021503757</v>
      </c>
      <c r="G397" s="128">
        <f t="shared" ca="1" si="80"/>
        <v>13.079758218553538</v>
      </c>
      <c r="H397" s="128">
        <f t="shared" ca="1" si="81"/>
        <v>0</v>
      </c>
      <c r="I397" s="17">
        <f t="shared" ca="1" si="82"/>
        <v>0</v>
      </c>
      <c r="J397" s="136">
        <f ca="1">AVERAGE(I$20:I397)</f>
        <v>1.8844146163693098</v>
      </c>
      <c r="K397" s="17">
        <f t="shared" ca="1" si="83"/>
        <v>2.6545603759586811</v>
      </c>
      <c r="L397" s="17">
        <f t="shared" ca="1" si="74"/>
        <v>3.8623856955590479</v>
      </c>
      <c r="M397" s="127">
        <f t="shared" ca="1" si="84"/>
        <v>47.578724429854617</v>
      </c>
      <c r="N397" s="128">
        <f t="shared" ca="1" si="85"/>
        <v>38.945345071125956</v>
      </c>
      <c r="O397" s="128">
        <f t="shared" ca="1" si="86"/>
        <v>15.745345071125957</v>
      </c>
      <c r="P397" s="17">
        <f t="shared" ca="1" si="75"/>
        <v>7.4887177652861494</v>
      </c>
      <c r="Q397" s="137">
        <f ca="1">AVERAGE(P$20:P397)</f>
        <v>1.7449885525815969</v>
      </c>
      <c r="R397">
        <v>1.615</v>
      </c>
    </row>
    <row r="398" spans="2:18" x14ac:dyDescent="0.25">
      <c r="B398" s="126">
        <f t="shared" si="87"/>
        <v>379</v>
      </c>
      <c r="C398" s="17">
        <f t="shared" si="76"/>
        <v>3.2921262866077932</v>
      </c>
      <c r="D398" s="17">
        <f t="shared" ca="1" si="77"/>
        <v>1.7957154341274872</v>
      </c>
      <c r="E398" s="17">
        <f t="shared" ca="1" si="78"/>
        <v>3.6389011052518181</v>
      </c>
      <c r="F398" s="127">
        <f t="shared" ca="1" si="79"/>
        <v>38.050000796923896</v>
      </c>
      <c r="G398" s="128">
        <f t="shared" ca="1" si="80"/>
        <v>32.643816307908892</v>
      </c>
      <c r="H398" s="128">
        <f t="shared" ca="1" si="81"/>
        <v>9.443816307908893</v>
      </c>
      <c r="I398" s="17">
        <f t="shared" ca="1" si="82"/>
        <v>8.9832359516626337</v>
      </c>
      <c r="J398" s="136">
        <f ca="1">AVERAGE(I$20:I398)</f>
        <v>1.9031450156708754</v>
      </c>
      <c r="K398" s="17">
        <f t="shared" ca="1" si="83"/>
        <v>-1.7957154341274872</v>
      </c>
      <c r="L398" s="17">
        <f t="shared" ca="1" si="74"/>
        <v>2.7043558606848901</v>
      </c>
      <c r="M398" s="127">
        <f t="shared" ca="1" si="84"/>
        <v>14.944687128937636</v>
      </c>
      <c r="N398" s="128">
        <f t="shared" ca="1" si="85"/>
        <v>15.604661307478544</v>
      </c>
      <c r="O398" s="128">
        <f t="shared" ca="1" si="86"/>
        <v>0</v>
      </c>
      <c r="P398" s="17">
        <f t="shared" ca="1" si="75"/>
        <v>4.4916179758313168</v>
      </c>
      <c r="Q398" s="137">
        <f ca="1">AVERAGE(P$20:P398)</f>
        <v>1.7522355959147098</v>
      </c>
      <c r="R398">
        <v>1.615</v>
      </c>
    </row>
    <row r="399" spans="2:18" x14ac:dyDescent="0.25">
      <c r="B399" s="126">
        <f t="shared" si="87"/>
        <v>380</v>
      </c>
      <c r="C399" s="17">
        <f t="shared" si="76"/>
        <v>3.2921262866077932</v>
      </c>
      <c r="D399" s="17">
        <f t="shared" ca="1" si="77"/>
        <v>0.63620746004744433</v>
      </c>
      <c r="E399" s="17">
        <f t="shared" ca="1" si="78"/>
        <v>3.3371793951690485</v>
      </c>
      <c r="F399" s="127">
        <f t="shared" ca="1" si="79"/>
        <v>28.139643847859976</v>
      </c>
      <c r="G399" s="128">
        <f t="shared" ca="1" si="80"/>
        <v>25.722380999300935</v>
      </c>
      <c r="H399" s="128">
        <f t="shared" ca="1" si="81"/>
        <v>2.5223809993009354</v>
      </c>
      <c r="I399" s="17">
        <f t="shared" ca="1" si="82"/>
        <v>2.3993630263365646</v>
      </c>
      <c r="J399" s="136">
        <f ca="1">AVERAGE(I$20:I399)</f>
        <v>1.9044508525410484</v>
      </c>
      <c r="K399" s="17">
        <f t="shared" ca="1" si="83"/>
        <v>-0.63620746004744433</v>
      </c>
      <c r="L399" s="17">
        <f t="shared" ca="1" si="74"/>
        <v>3.0060775707676597</v>
      </c>
      <c r="M399" s="127">
        <f t="shared" ca="1" si="84"/>
        <v>20.20797989627367</v>
      </c>
      <c r="N399" s="128">
        <f t="shared" ca="1" si="85"/>
        <v>19.803598169326062</v>
      </c>
      <c r="O399" s="128">
        <f t="shared" ca="1" si="86"/>
        <v>0</v>
      </c>
      <c r="P399" s="17">
        <f t="shared" ca="1" si="75"/>
        <v>1.1996815131682823</v>
      </c>
      <c r="Q399" s="137">
        <f ca="1">AVERAGE(P$20:P399)</f>
        <v>1.7507815062232717</v>
      </c>
      <c r="R399">
        <v>1.615</v>
      </c>
    </row>
    <row r="400" spans="2:18" x14ac:dyDescent="0.25">
      <c r="B400" s="126">
        <f t="shared" si="87"/>
        <v>381</v>
      </c>
      <c r="C400" s="17">
        <f t="shared" si="76"/>
        <v>3.2921262866077932</v>
      </c>
      <c r="D400" s="17">
        <f t="shared" ca="1" si="77"/>
        <v>-3.9819951780373231E-2</v>
      </c>
      <c r="E400" s="17">
        <f t="shared" ca="1" si="78"/>
        <v>3.1612667224499584</v>
      </c>
      <c r="F400" s="127">
        <f t="shared" ca="1" si="79"/>
        <v>23.600472250599051</v>
      </c>
      <c r="G400" s="128">
        <f t="shared" ca="1" si="80"/>
        <v>22.385849482628196</v>
      </c>
      <c r="H400" s="128">
        <f t="shared" ca="1" si="81"/>
        <v>0</v>
      </c>
      <c r="I400" s="17">
        <f t="shared" ca="1" si="82"/>
        <v>0</v>
      </c>
      <c r="J400" s="136">
        <f ca="1">AVERAGE(I$20:I400)</f>
        <v>1.8994522938729617</v>
      </c>
      <c r="K400" s="17">
        <f t="shared" ca="1" si="83"/>
        <v>3.9819951780373231E-2</v>
      </c>
      <c r="L400" s="17">
        <f t="shared" ca="1" si="74"/>
        <v>3.1819902434867497</v>
      </c>
      <c r="M400" s="127">
        <f t="shared" ca="1" si="84"/>
        <v>24.094660103736757</v>
      </c>
      <c r="N400" s="128">
        <f t="shared" ca="1" si="85"/>
        <v>22.755254280779617</v>
      </c>
      <c r="O400" s="128">
        <f t="shared" ca="1" si="86"/>
        <v>0</v>
      </c>
      <c r="P400" s="17">
        <f t="shared" ca="1" si="75"/>
        <v>0</v>
      </c>
      <c r="Q400" s="137">
        <f ca="1">AVERAGE(P$20:P400)</f>
        <v>1.7461862791728169</v>
      </c>
      <c r="R400">
        <v>1.615</v>
      </c>
    </row>
    <row r="401" spans="2:18" x14ac:dyDescent="0.25">
      <c r="B401" s="126">
        <f t="shared" si="87"/>
        <v>382</v>
      </c>
      <c r="C401" s="17">
        <f t="shared" si="76"/>
        <v>3.2921262866077932</v>
      </c>
      <c r="D401" s="17">
        <f t="shared" ca="1" si="77"/>
        <v>1.4583793017663993</v>
      </c>
      <c r="E401" s="17">
        <f t="shared" ca="1" si="78"/>
        <v>3.5511210838945275</v>
      </c>
      <c r="F401" s="127">
        <f t="shared" ca="1" si="79"/>
        <v>34.852368022525347</v>
      </c>
      <c r="G401" s="128">
        <f t="shared" ca="1" si="80"/>
        <v>30.457384590279627</v>
      </c>
      <c r="H401" s="128">
        <f t="shared" ca="1" si="81"/>
        <v>7.2573845902796279</v>
      </c>
      <c r="I401" s="17">
        <f t="shared" ca="1" si="82"/>
        <v>6.9034377671920408</v>
      </c>
      <c r="J401" s="136">
        <f ca="1">AVERAGE(I$20:I401)</f>
        <v>1.9125517322847916</v>
      </c>
      <c r="K401" s="17">
        <f t="shared" ca="1" si="83"/>
        <v>-1.4583793017663993</v>
      </c>
      <c r="L401" s="17">
        <f t="shared" ca="1" si="74"/>
        <v>2.7921358820421807</v>
      </c>
      <c r="M401" s="127">
        <f t="shared" ca="1" si="84"/>
        <v>16.315831303007464</v>
      </c>
      <c r="N401" s="128">
        <f t="shared" ca="1" si="85"/>
        <v>16.724866698864055</v>
      </c>
      <c r="O401" s="128">
        <f t="shared" ca="1" si="86"/>
        <v>0</v>
      </c>
      <c r="P401" s="17">
        <f t="shared" ca="1" si="75"/>
        <v>3.4517188835960204</v>
      </c>
      <c r="Q401" s="137">
        <f ca="1">AVERAGE(P$20:P401)</f>
        <v>1.7506510242105739</v>
      </c>
      <c r="R401">
        <v>1.615</v>
      </c>
    </row>
    <row r="402" spans="2:18" x14ac:dyDescent="0.25">
      <c r="B402" s="126">
        <f t="shared" si="87"/>
        <v>383</v>
      </c>
      <c r="C402" s="17">
        <f t="shared" si="76"/>
        <v>3.2921262866077932</v>
      </c>
      <c r="D402" s="17">
        <f t="shared" ca="1" si="77"/>
        <v>0.47895809984765947</v>
      </c>
      <c r="E402" s="17">
        <f t="shared" ca="1" si="78"/>
        <v>3.2962607064411471</v>
      </c>
      <c r="F402" s="127">
        <f t="shared" ca="1" si="79"/>
        <v>27.011446117286415</v>
      </c>
      <c r="G402" s="128">
        <f t="shared" ca="1" si="80"/>
        <v>24.904404599417006</v>
      </c>
      <c r="H402" s="128">
        <f t="shared" ca="1" si="81"/>
        <v>1.7044045994170069</v>
      </c>
      <c r="I402" s="17">
        <f t="shared" ca="1" si="82"/>
        <v>1.6212798062198095</v>
      </c>
      <c r="J402" s="136">
        <f ca="1">AVERAGE(I$20:I402)</f>
        <v>1.9117912311723504</v>
      </c>
      <c r="K402" s="17">
        <f t="shared" ca="1" si="83"/>
        <v>-0.47895809984765947</v>
      </c>
      <c r="L402" s="17">
        <f t="shared" ca="1" si="74"/>
        <v>3.0469962594955606</v>
      </c>
      <c r="M402" s="127">
        <f t="shared" ca="1" si="84"/>
        <v>21.05201456807384</v>
      </c>
      <c r="N402" s="128">
        <f t="shared" ca="1" si="85"/>
        <v>20.454040378077845</v>
      </c>
      <c r="O402" s="128">
        <f t="shared" ca="1" si="86"/>
        <v>0</v>
      </c>
      <c r="P402" s="17">
        <f t="shared" ca="1" si="75"/>
        <v>0.81063990310990475</v>
      </c>
      <c r="Q402" s="137">
        <f ca="1">AVERAGE(P$20:P402)</f>
        <v>1.7481966870797627</v>
      </c>
      <c r="R402">
        <v>1.615</v>
      </c>
    </row>
    <row r="403" spans="2:18" x14ac:dyDescent="0.25">
      <c r="B403" s="126">
        <f t="shared" si="87"/>
        <v>384</v>
      </c>
      <c r="C403" s="17">
        <f t="shared" si="76"/>
        <v>3.2921262866077932</v>
      </c>
      <c r="D403" s="17">
        <f t="shared" ca="1" si="77"/>
        <v>1.7702950572129339</v>
      </c>
      <c r="E403" s="17">
        <f t="shared" ca="1" si="78"/>
        <v>3.6322863343618699</v>
      </c>
      <c r="F403" s="127">
        <f t="shared" ca="1" si="79"/>
        <v>37.799139369430762</v>
      </c>
      <c r="G403" s="128">
        <f t="shared" ca="1" si="80"/>
        <v>32.473722578499917</v>
      </c>
      <c r="H403" s="128">
        <f t="shared" ca="1" si="81"/>
        <v>9.2737225784999175</v>
      </c>
      <c r="I403" s="17">
        <f t="shared" ca="1" si="82"/>
        <v>8.8214377913257547</v>
      </c>
      <c r="J403" s="136">
        <f ca="1">AVERAGE(I$20:I403)</f>
        <v>1.9297851024227499</v>
      </c>
      <c r="K403" s="17">
        <f t="shared" ca="1" si="83"/>
        <v>-1.7702950572129339</v>
      </c>
      <c r="L403" s="17">
        <f t="shared" ca="1" si="74"/>
        <v>2.7109706315748383</v>
      </c>
      <c r="M403" s="127">
        <f t="shared" ca="1" si="84"/>
        <v>15.043870486261257</v>
      </c>
      <c r="N403" s="128">
        <f t="shared" ca="1" si="85"/>
        <v>15.686396779336972</v>
      </c>
      <c r="O403" s="128">
        <f t="shared" ca="1" si="86"/>
        <v>0</v>
      </c>
      <c r="P403" s="17">
        <f t="shared" ca="1" si="75"/>
        <v>4.4107188956628773</v>
      </c>
      <c r="Q403" s="137">
        <f ca="1">AVERAGE(P$20:P403)</f>
        <v>1.7551303386646147</v>
      </c>
      <c r="R403">
        <v>1.615</v>
      </c>
    </row>
    <row r="404" spans="2:18" x14ac:dyDescent="0.25">
      <c r="B404" s="126">
        <f t="shared" si="87"/>
        <v>385</v>
      </c>
      <c r="C404" s="17">
        <f t="shared" si="76"/>
        <v>3.2921262866077932</v>
      </c>
      <c r="D404" s="17">
        <f t="shared" ca="1" si="77"/>
        <v>-1.2022837836411782</v>
      </c>
      <c r="E404" s="17">
        <f t="shared" ca="1" si="78"/>
        <v>2.8587758529613807</v>
      </c>
      <c r="F404" s="127">
        <f t="shared" ca="1" si="79"/>
        <v>17.440164538116907</v>
      </c>
      <c r="G404" s="128">
        <f t="shared" ca="1" si="80"/>
        <v>17.628688386376421</v>
      </c>
      <c r="H404" s="128">
        <f t="shared" ca="1" si="81"/>
        <v>0</v>
      </c>
      <c r="I404" s="17">
        <f t="shared" ca="1" si="82"/>
        <v>0</v>
      </c>
      <c r="J404" s="136">
        <f ca="1">AVERAGE(I$20:I404)</f>
        <v>1.9247726735852881</v>
      </c>
      <c r="K404" s="17">
        <f t="shared" ca="1" si="83"/>
        <v>1.2022837836411782</v>
      </c>
      <c r="L404" s="17">
        <f t="shared" ref="L404:L467" ca="1" si="88">$C$4*($G$4-C404)*$J$4+$F$4*SQRT($J$4)*K404+C404</f>
        <v>3.4844811129753275</v>
      </c>
      <c r="M404" s="127">
        <f t="shared" ca="1" si="84"/>
        <v>32.605504146651505</v>
      </c>
      <c r="N404" s="128">
        <f t="shared" ca="1" si="85"/>
        <v>28.895836496952782</v>
      </c>
      <c r="O404" s="128">
        <f t="shared" ca="1" si="86"/>
        <v>5.6958364969527828</v>
      </c>
      <c r="P404" s="17">
        <f t="shared" ref="P404:P467" ca="1" si="89">$D$7*AVERAGE(H404,O404)</f>
        <v>2.7090236365232792</v>
      </c>
      <c r="Q404" s="137">
        <f ca="1">AVERAGE(P$20:P404)</f>
        <v>1.7576079835941176</v>
      </c>
      <c r="R404">
        <v>1.615</v>
      </c>
    </row>
    <row r="405" spans="2:18" x14ac:dyDescent="0.25">
      <c r="B405" s="126">
        <f t="shared" si="87"/>
        <v>386</v>
      </c>
      <c r="C405" s="17">
        <f t="shared" ref="C405:C468" si="90">$C$7</f>
        <v>3.2921262866077932</v>
      </c>
      <c r="D405" s="17">
        <f t="shared" ref="D405:D468" ca="1" si="91">NORMSINV(RAND())</f>
        <v>-0.46964032662799582</v>
      </c>
      <c r="E405" s="17">
        <f t="shared" ref="E405:E468" ca="1" si="92">$C$4*($G$4-C405)*$J$4+$F$4*SQRT($J$4)*D405+C405</f>
        <v>3.0494208866070998</v>
      </c>
      <c r="F405" s="127">
        <f t="shared" ref="F405:F468" ca="1" si="93">EXP(E405)</f>
        <v>21.103119783857458</v>
      </c>
      <c r="G405" s="128">
        <f t="shared" ref="G405:G468" ca="1" si="94">EXP(EXP(-$C$4*($K$4-$J$4))*LN(F405)+(1-EXP(-$C$4*($K$4-$J$4)))*$G$4+$F$4^2/(4*$C$4)*(1-EXP(-2*$C$4*($K$4-$J$4))))</f>
        <v>20.49324582915456</v>
      </c>
      <c r="H405" s="128">
        <f t="shared" ref="H405:H468" ca="1" si="95">MAX(0,G405-$I$4)</f>
        <v>0</v>
      </c>
      <c r="I405" s="17">
        <f t="shared" ref="I405:I468" ca="1" si="96">$D$7*AVERAGE(A405,H405)</f>
        <v>0</v>
      </c>
      <c r="J405" s="136">
        <f ca="1">AVERAGE(I$20:I405)</f>
        <v>1.9197862158816994</v>
      </c>
      <c r="K405" s="17">
        <f t="shared" ref="K405:K468" ca="1" si="97">-D405</f>
        <v>0.46964032662799582</v>
      </c>
      <c r="L405" s="17">
        <f t="shared" ca="1" si="88"/>
        <v>3.293836079329608</v>
      </c>
      <c r="M405" s="127">
        <f t="shared" ref="M405:M468" ca="1" si="98">EXP(L405)</f>
        <v>26.946032766246844</v>
      </c>
      <c r="N405" s="128">
        <f t="shared" ref="N405:N468" ca="1" si="99">EXP(EXP(-$C$4*($K$4-$J$4))*LN(M405)+(1-EXP(-$C$4*($K$4-$J$4)))*$G$4+$F$4^2/(4*$C$4)*(1-EXP(-2*$C$4*($K$4-$J$4))))</f>
        <v>24.856760198707768</v>
      </c>
      <c r="O405" s="128">
        <f t="shared" ref="O405:O468" ca="1" si="100">MAX(0,N405-$I$4)</f>
        <v>1.6567601987077687</v>
      </c>
      <c r="P405" s="17">
        <f t="shared" ca="1" si="89"/>
        <v>0.7879795251762397</v>
      </c>
      <c r="Q405" s="137">
        <f ca="1">AVERAGE(P$20:P405)</f>
        <v>1.7550959927692007</v>
      </c>
      <c r="R405">
        <v>1.615</v>
      </c>
    </row>
    <row r="406" spans="2:18" x14ac:dyDescent="0.25">
      <c r="B406" s="126">
        <f t="shared" ref="B406:B469" si="101">B405+1</f>
        <v>387</v>
      </c>
      <c r="C406" s="17">
        <f t="shared" si="90"/>
        <v>3.2921262866077932</v>
      </c>
      <c r="D406" s="17">
        <f t="shared" ca="1" si="91"/>
        <v>0.89152308646589518</v>
      </c>
      <c r="E406" s="17">
        <f t="shared" ca="1" si="92"/>
        <v>3.4036164263373316</v>
      </c>
      <c r="F406" s="127">
        <f t="shared" ca="1" si="93"/>
        <v>30.072659187733773</v>
      </c>
      <c r="G406" s="128">
        <f t="shared" ca="1" si="94"/>
        <v>27.108088505225339</v>
      </c>
      <c r="H406" s="128">
        <f t="shared" ca="1" si="95"/>
        <v>3.90808850522534</v>
      </c>
      <c r="I406" s="17">
        <f t="shared" ca="1" si="96"/>
        <v>3.717488779723356</v>
      </c>
      <c r="J406" s="136">
        <f ca="1">AVERAGE(I$20:I406)</f>
        <v>1.9244314421448561</v>
      </c>
      <c r="K406" s="17">
        <f t="shared" ca="1" si="97"/>
        <v>-0.89152308646589518</v>
      </c>
      <c r="L406" s="17">
        <f t="shared" ca="1" si="88"/>
        <v>2.9396405395993765</v>
      </c>
      <c r="M406" s="127">
        <f t="shared" ca="1" si="98"/>
        <v>18.909048036490173</v>
      </c>
      <c r="N406" s="128">
        <f t="shared" ca="1" si="99"/>
        <v>18.79128058661431</v>
      </c>
      <c r="O406" s="128">
        <f t="shared" ca="1" si="100"/>
        <v>0</v>
      </c>
      <c r="P406" s="17">
        <f t="shared" ca="1" si="89"/>
        <v>1.858744389861678</v>
      </c>
      <c r="Q406" s="137">
        <f ca="1">AVERAGE(P$20:P406)</f>
        <v>1.7553638180846853</v>
      </c>
      <c r="R406">
        <v>1.615</v>
      </c>
    </row>
    <row r="407" spans="2:18" x14ac:dyDescent="0.25">
      <c r="B407" s="126">
        <f t="shared" si="101"/>
        <v>388</v>
      </c>
      <c r="C407" s="17">
        <f t="shared" si="90"/>
        <v>3.2921262866077932</v>
      </c>
      <c r="D407" s="17">
        <f t="shared" ca="1" si="91"/>
        <v>0.72298917075386271</v>
      </c>
      <c r="E407" s="17">
        <f t="shared" ca="1" si="92"/>
        <v>3.3597613236624881</v>
      </c>
      <c r="F407" s="127">
        <f t="shared" ca="1" si="93"/>
        <v>28.782320400546652</v>
      </c>
      <c r="G407" s="128">
        <f t="shared" ca="1" si="94"/>
        <v>26.185249070359852</v>
      </c>
      <c r="H407" s="128">
        <f t="shared" ca="1" si="95"/>
        <v>2.9852490703598527</v>
      </c>
      <c r="I407" s="17">
        <f t="shared" ca="1" si="96"/>
        <v>2.8396567551896941</v>
      </c>
      <c r="J407" s="136">
        <f ca="1">AVERAGE(I$20:I407)</f>
        <v>1.9267902702712603</v>
      </c>
      <c r="K407" s="17">
        <f t="shared" ca="1" si="97"/>
        <v>-0.72298917075386271</v>
      </c>
      <c r="L407" s="17">
        <f t="shared" ca="1" si="88"/>
        <v>2.98349564227422</v>
      </c>
      <c r="M407" s="127">
        <f t="shared" ca="1" si="98"/>
        <v>19.756758636981029</v>
      </c>
      <c r="N407" s="128">
        <f t="shared" ca="1" si="99"/>
        <v>19.453536450988704</v>
      </c>
      <c r="O407" s="128">
        <f t="shared" ca="1" si="100"/>
        <v>0</v>
      </c>
      <c r="P407" s="17">
        <f t="shared" ca="1" si="89"/>
        <v>1.419828377594847</v>
      </c>
      <c r="Q407" s="137">
        <f ca="1">AVERAGE(P$20:P407)</f>
        <v>1.7544990360215671</v>
      </c>
      <c r="R407">
        <v>1.615</v>
      </c>
    </row>
    <row r="408" spans="2:18" x14ac:dyDescent="0.25">
      <c r="B408" s="126">
        <f t="shared" si="101"/>
        <v>389</v>
      </c>
      <c r="C408" s="17">
        <f t="shared" si="90"/>
        <v>3.2921262866077932</v>
      </c>
      <c r="D408" s="17">
        <f t="shared" ca="1" si="91"/>
        <v>0.44398916543286759</v>
      </c>
      <c r="E408" s="17">
        <f t="shared" ca="1" si="92"/>
        <v>3.2871612548398987</v>
      </c>
      <c r="F408" s="127">
        <f t="shared" ca="1" si="93"/>
        <v>26.766771660602583</v>
      </c>
      <c r="G408" s="128">
        <f t="shared" ca="1" si="94"/>
        <v>24.726068905703304</v>
      </c>
      <c r="H408" s="128">
        <f t="shared" ca="1" si="95"/>
        <v>1.5260689057033048</v>
      </c>
      <c r="I408" s="17">
        <f t="shared" ca="1" si="96"/>
        <v>1.4516416469205891</v>
      </c>
      <c r="J408" s="136">
        <f ca="1">AVERAGE(I$20:I408)</f>
        <v>1.9255688085145748</v>
      </c>
      <c r="K408" s="17">
        <f t="shared" ca="1" si="97"/>
        <v>-0.44398916543286759</v>
      </c>
      <c r="L408" s="17">
        <f t="shared" ca="1" si="88"/>
        <v>3.0560957110968094</v>
      </c>
      <c r="M408" s="127">
        <f t="shared" ca="1" si="98"/>
        <v>21.244450558930566</v>
      </c>
      <c r="N408" s="128">
        <f t="shared" ca="1" si="99"/>
        <v>20.601564252333134</v>
      </c>
      <c r="O408" s="128">
        <f t="shared" ca="1" si="100"/>
        <v>0</v>
      </c>
      <c r="P408" s="17">
        <f t="shared" ca="1" si="89"/>
        <v>0.72582082346029453</v>
      </c>
      <c r="Q408" s="137">
        <f ca="1">AVERAGE(P$20:P408)</f>
        <v>1.7518546190226949</v>
      </c>
      <c r="R408">
        <v>1.615</v>
      </c>
    </row>
    <row r="409" spans="2:18" x14ac:dyDescent="0.25">
      <c r="B409" s="126">
        <f t="shared" si="101"/>
        <v>390</v>
      </c>
      <c r="C409" s="17">
        <f t="shared" si="90"/>
        <v>3.2921262866077932</v>
      </c>
      <c r="D409" s="17">
        <f t="shared" ca="1" si="91"/>
        <v>-0.20407242118380964</v>
      </c>
      <c r="E409" s="17">
        <f t="shared" ca="1" si="92"/>
        <v>3.1185257175913739</v>
      </c>
      <c r="F409" s="127">
        <f t="shared" ca="1" si="93"/>
        <v>22.613017083008991</v>
      </c>
      <c r="G409" s="128">
        <f t="shared" ca="1" si="94"/>
        <v>21.64280399240954</v>
      </c>
      <c r="H409" s="128">
        <f t="shared" ca="1" si="95"/>
        <v>0</v>
      </c>
      <c r="I409" s="17">
        <f t="shared" ca="1" si="96"/>
        <v>0</v>
      </c>
      <c r="J409" s="136">
        <f ca="1">AVERAGE(I$20:I409)</f>
        <v>1.9206314525953068</v>
      </c>
      <c r="K409" s="17">
        <f t="shared" ca="1" si="97"/>
        <v>0.20407242118380964</v>
      </c>
      <c r="L409" s="17">
        <f t="shared" ca="1" si="88"/>
        <v>3.2247312483453343</v>
      </c>
      <c r="M409" s="127">
        <f t="shared" ca="1" si="98"/>
        <v>25.146814999451141</v>
      </c>
      <c r="N409" s="128">
        <f t="shared" ca="1" si="99"/>
        <v>23.536492658119357</v>
      </c>
      <c r="O409" s="128">
        <f t="shared" ca="1" si="100"/>
        <v>0.33649265811935791</v>
      </c>
      <c r="P409" s="17">
        <f t="shared" ca="1" si="89"/>
        <v>0.16004085876579616</v>
      </c>
      <c r="Q409" s="137">
        <f ca="1">AVERAGE(P$20:P409)</f>
        <v>1.7477730452784463</v>
      </c>
      <c r="R409">
        <v>1.615</v>
      </c>
    </row>
    <row r="410" spans="2:18" x14ac:dyDescent="0.25">
      <c r="B410" s="126">
        <f t="shared" si="101"/>
        <v>391</v>
      </c>
      <c r="C410" s="17">
        <f t="shared" si="90"/>
        <v>3.2921262866077932</v>
      </c>
      <c r="D410" s="17">
        <f t="shared" ca="1" si="91"/>
        <v>-0.66683242039289325</v>
      </c>
      <c r="E410" s="17">
        <f t="shared" ca="1" si="92"/>
        <v>2.998108487662408</v>
      </c>
      <c r="F410" s="127">
        <f t="shared" ca="1" si="93"/>
        <v>20.047580790853278</v>
      </c>
      <c r="G410" s="128">
        <f t="shared" ca="1" si="94"/>
        <v>19.679349143260392</v>
      </c>
      <c r="H410" s="128">
        <f t="shared" ca="1" si="95"/>
        <v>0</v>
      </c>
      <c r="I410" s="17">
        <f t="shared" ca="1" si="96"/>
        <v>0</v>
      </c>
      <c r="J410" s="136">
        <f ca="1">AVERAGE(I$20:I410)</f>
        <v>1.9157193516935285</v>
      </c>
      <c r="K410" s="17">
        <f t="shared" ca="1" si="97"/>
        <v>0.66683242039289325</v>
      </c>
      <c r="L410" s="17">
        <f t="shared" ca="1" si="88"/>
        <v>3.3451484782743002</v>
      </c>
      <c r="M410" s="127">
        <f t="shared" ca="1" si="98"/>
        <v>28.364786908617933</v>
      </c>
      <c r="N410" s="128">
        <f t="shared" ca="1" si="99"/>
        <v>25.88478376800974</v>
      </c>
      <c r="O410" s="128">
        <f t="shared" ca="1" si="100"/>
        <v>2.6847837680097406</v>
      </c>
      <c r="P410" s="17">
        <f t="shared" ca="1" si="89"/>
        <v>1.276922659276382</v>
      </c>
      <c r="Q410" s="137">
        <f ca="1">AVERAGE(P$20:P410)</f>
        <v>1.7465688243423796</v>
      </c>
      <c r="R410">
        <v>1.615</v>
      </c>
    </row>
    <row r="411" spans="2:18" x14ac:dyDescent="0.25">
      <c r="B411" s="126">
        <f t="shared" si="101"/>
        <v>392</v>
      </c>
      <c r="C411" s="17">
        <f t="shared" si="90"/>
        <v>3.2921262866077932</v>
      </c>
      <c r="D411" s="17">
        <f t="shared" ca="1" si="91"/>
        <v>-0.47759613153175451</v>
      </c>
      <c r="E411" s="17">
        <f t="shared" ca="1" si="92"/>
        <v>3.0473506644833135</v>
      </c>
      <c r="F411" s="127">
        <f t="shared" ca="1" si="93"/>
        <v>21.059476829292201</v>
      </c>
      <c r="G411" s="128">
        <f t="shared" ca="1" si="94"/>
        <v>20.459766310497773</v>
      </c>
      <c r="H411" s="128">
        <f t="shared" ca="1" si="95"/>
        <v>0</v>
      </c>
      <c r="I411" s="17">
        <f t="shared" ca="1" si="96"/>
        <v>0</v>
      </c>
      <c r="J411" s="136">
        <f ca="1">AVERAGE(I$20:I411)</f>
        <v>1.9108323125310449</v>
      </c>
      <c r="K411" s="17">
        <f t="shared" ca="1" si="97"/>
        <v>0.47759613153175451</v>
      </c>
      <c r="L411" s="17">
        <f t="shared" ca="1" si="88"/>
        <v>3.2959063014533942</v>
      </c>
      <c r="M411" s="127">
        <f t="shared" ca="1" si="98"/>
        <v>27.001874822213569</v>
      </c>
      <c r="N411" s="128">
        <f t="shared" ca="1" si="99"/>
        <v>24.897434777008932</v>
      </c>
      <c r="O411" s="128">
        <f t="shared" ca="1" si="100"/>
        <v>1.6974347770089331</v>
      </c>
      <c r="P411" s="17">
        <f t="shared" ca="1" si="89"/>
        <v>0.80732495303085261</v>
      </c>
      <c r="Q411" s="137">
        <f ca="1">AVERAGE(P$20:P411)</f>
        <v>1.7441727940584217</v>
      </c>
      <c r="R411">
        <v>1.615</v>
      </c>
    </row>
    <row r="412" spans="2:18" x14ac:dyDescent="0.25">
      <c r="B412" s="126">
        <f t="shared" si="101"/>
        <v>393</v>
      </c>
      <c r="C412" s="17">
        <f t="shared" si="90"/>
        <v>3.2921262866077932</v>
      </c>
      <c r="D412" s="17">
        <f t="shared" ca="1" si="91"/>
        <v>0.98631517175817862</v>
      </c>
      <c r="E412" s="17">
        <f t="shared" ca="1" si="92"/>
        <v>3.4282827768205109</v>
      </c>
      <c r="F412" s="127">
        <f t="shared" ca="1" si="93"/>
        <v>30.823666162372692</v>
      </c>
      <c r="G412" s="128">
        <f t="shared" ca="1" si="94"/>
        <v>27.641358821018041</v>
      </c>
      <c r="H412" s="128">
        <f t="shared" ca="1" si="95"/>
        <v>4.4413588210180421</v>
      </c>
      <c r="I412" s="17">
        <f t="shared" ca="1" si="96"/>
        <v>4.224751195318162</v>
      </c>
      <c r="J412" s="136">
        <f ca="1">AVERAGE(I$20:I412)</f>
        <v>1.9167201468383912</v>
      </c>
      <c r="K412" s="17">
        <f t="shared" ca="1" si="97"/>
        <v>-0.98631517175817862</v>
      </c>
      <c r="L412" s="17">
        <f t="shared" ca="1" si="88"/>
        <v>2.9149741891161973</v>
      </c>
      <c r="M412" s="127">
        <f t="shared" ca="1" si="98"/>
        <v>18.448336228738963</v>
      </c>
      <c r="N412" s="128">
        <f t="shared" ca="1" si="99"/>
        <v>18.428750213290048</v>
      </c>
      <c r="O412" s="128">
        <f t="shared" ca="1" si="100"/>
        <v>0</v>
      </c>
      <c r="P412" s="17">
        <f t="shared" ca="1" si="89"/>
        <v>2.112375597659081</v>
      </c>
      <c r="Q412" s="137">
        <f ca="1">AVERAGE(P$20:P412)</f>
        <v>1.7451096968665656</v>
      </c>
      <c r="R412">
        <v>1.615</v>
      </c>
    </row>
    <row r="413" spans="2:18" x14ac:dyDescent="0.25">
      <c r="B413" s="126">
        <f t="shared" si="101"/>
        <v>394</v>
      </c>
      <c r="C413" s="17">
        <f t="shared" si="90"/>
        <v>3.2921262866077932</v>
      </c>
      <c r="D413" s="17">
        <f t="shared" ca="1" si="91"/>
        <v>0.63429524743696675</v>
      </c>
      <c r="E413" s="17">
        <f t="shared" ca="1" si="92"/>
        <v>3.3366818081995988</v>
      </c>
      <c r="F413" s="127">
        <f t="shared" ca="1" si="93"/>
        <v>28.125645410765095</v>
      </c>
      <c r="G413" s="128">
        <f t="shared" ca="1" si="94"/>
        <v>25.712274486393156</v>
      </c>
      <c r="H413" s="128">
        <f t="shared" ca="1" si="95"/>
        <v>2.5122744863931565</v>
      </c>
      <c r="I413" s="17">
        <f t="shared" ca="1" si="96"/>
        <v>2.3897494138795894</v>
      </c>
      <c r="J413" s="136">
        <f ca="1">AVERAGE(I$20:I413)</f>
        <v>1.9179207287344349</v>
      </c>
      <c r="K413" s="17">
        <f t="shared" ca="1" si="97"/>
        <v>-0.63429524743696675</v>
      </c>
      <c r="L413" s="17">
        <f t="shared" ca="1" si="88"/>
        <v>3.0065751577371094</v>
      </c>
      <c r="M413" s="127">
        <f t="shared" ca="1" si="98"/>
        <v>20.218037625839024</v>
      </c>
      <c r="N413" s="128">
        <f t="shared" ca="1" si="99"/>
        <v>19.811382207281344</v>
      </c>
      <c r="O413" s="128">
        <f t="shared" ca="1" si="100"/>
        <v>0</v>
      </c>
      <c r="P413" s="17">
        <f t="shared" ca="1" si="89"/>
        <v>1.1948747069397947</v>
      </c>
      <c r="Q413" s="137">
        <f ca="1">AVERAGE(P$20:P413)</f>
        <v>1.7437131613591375</v>
      </c>
      <c r="R413">
        <v>1.615</v>
      </c>
    </row>
    <row r="414" spans="2:18" x14ac:dyDescent="0.25">
      <c r="B414" s="126">
        <f t="shared" si="101"/>
        <v>395</v>
      </c>
      <c r="C414" s="17">
        <f t="shared" si="90"/>
        <v>3.2921262866077932</v>
      </c>
      <c r="D414" s="17">
        <f t="shared" ca="1" si="91"/>
        <v>0.36829760574619286</v>
      </c>
      <c r="E414" s="17">
        <f t="shared" ca="1" si="92"/>
        <v>3.2674651532709422</v>
      </c>
      <c r="F414" s="127">
        <f t="shared" ca="1" si="93"/>
        <v>26.244728590485877</v>
      </c>
      <c r="G414" s="128">
        <f t="shared" ca="1" si="94"/>
        <v>24.344416173642536</v>
      </c>
      <c r="H414" s="128">
        <f t="shared" ca="1" si="95"/>
        <v>1.1444161736425364</v>
      </c>
      <c r="I414" s="17">
        <f t="shared" ca="1" si="96"/>
        <v>1.0886023382432992</v>
      </c>
      <c r="J414" s="136">
        <f ca="1">AVERAGE(I$20:I414)</f>
        <v>1.9158211885053433</v>
      </c>
      <c r="K414" s="17">
        <f t="shared" ca="1" si="97"/>
        <v>-0.36829760574619286</v>
      </c>
      <c r="L414" s="17">
        <f t="shared" ca="1" si="88"/>
        <v>3.075791812665766</v>
      </c>
      <c r="M414" s="127">
        <f t="shared" ca="1" si="98"/>
        <v>21.667031350897574</v>
      </c>
      <c r="N414" s="128">
        <f t="shared" ca="1" si="99"/>
        <v>20.92453947694095</v>
      </c>
      <c r="O414" s="128">
        <f t="shared" ca="1" si="100"/>
        <v>0</v>
      </c>
      <c r="P414" s="17">
        <f t="shared" ca="1" si="89"/>
        <v>0.54430116912164961</v>
      </c>
      <c r="Q414" s="137">
        <f ca="1">AVERAGE(P$20:P414)</f>
        <v>1.74067667530284</v>
      </c>
      <c r="R414">
        <v>1.615</v>
      </c>
    </row>
    <row r="415" spans="2:18" x14ac:dyDescent="0.25">
      <c r="B415" s="126">
        <f t="shared" si="101"/>
        <v>396</v>
      </c>
      <c r="C415" s="17">
        <f t="shared" si="90"/>
        <v>3.2921262866077932</v>
      </c>
      <c r="D415" s="17">
        <f t="shared" ca="1" si="91"/>
        <v>1.0700250641093589</v>
      </c>
      <c r="E415" s="17">
        <f t="shared" ca="1" si="92"/>
        <v>3.4500653711929918</v>
      </c>
      <c r="F415" s="127">
        <f t="shared" ca="1" si="93"/>
        <v>31.502451594281109</v>
      </c>
      <c r="G415" s="128">
        <f t="shared" ca="1" si="94"/>
        <v>28.121000083349163</v>
      </c>
      <c r="H415" s="128">
        <f t="shared" ca="1" si="95"/>
        <v>4.9210000833491634</v>
      </c>
      <c r="I415" s="17">
        <f t="shared" ca="1" si="96"/>
        <v>4.6810000772521905</v>
      </c>
      <c r="J415" s="136">
        <f ca="1">AVERAGE(I$20:I415)</f>
        <v>1.9228039634769263</v>
      </c>
      <c r="K415" s="17">
        <f t="shared" ca="1" si="97"/>
        <v>-1.0700250641093589</v>
      </c>
      <c r="L415" s="17">
        <f t="shared" ca="1" si="88"/>
        <v>2.8931915947437163</v>
      </c>
      <c r="M415" s="127">
        <f t="shared" ca="1" si="98"/>
        <v>18.050828693887624</v>
      </c>
      <c r="N415" s="128">
        <f t="shared" ca="1" si="99"/>
        <v>18.11442323383384</v>
      </c>
      <c r="O415" s="128">
        <f t="shared" ca="1" si="100"/>
        <v>0</v>
      </c>
      <c r="P415" s="17">
        <f t="shared" ca="1" si="89"/>
        <v>2.3405000386260952</v>
      </c>
      <c r="Q415" s="137">
        <f ca="1">AVERAGE(P$20:P415)</f>
        <v>1.7421913807657776</v>
      </c>
      <c r="R415">
        <v>1.615</v>
      </c>
    </row>
    <row r="416" spans="2:18" x14ac:dyDescent="0.25">
      <c r="B416" s="126">
        <f t="shared" si="101"/>
        <v>397</v>
      </c>
      <c r="C416" s="17">
        <f t="shared" si="90"/>
        <v>3.2921262866077932</v>
      </c>
      <c r="D416" s="17">
        <f t="shared" ca="1" si="91"/>
        <v>1.2363102541712578</v>
      </c>
      <c r="E416" s="17">
        <f t="shared" ca="1" si="92"/>
        <v>3.4933353210583395</v>
      </c>
      <c r="F416" s="127">
        <f t="shared" ca="1" si="93"/>
        <v>32.89548193239812</v>
      </c>
      <c r="G416" s="128">
        <f t="shared" ca="1" si="94"/>
        <v>29.098609842980622</v>
      </c>
      <c r="H416" s="128">
        <f t="shared" ca="1" si="95"/>
        <v>5.8986098429806226</v>
      </c>
      <c r="I416" s="17">
        <f t="shared" ca="1" si="96"/>
        <v>5.6109312462927043</v>
      </c>
      <c r="J416" s="136">
        <f ca="1">AVERAGE(I$20:I416)</f>
        <v>1.9320939566326336</v>
      </c>
      <c r="K416" s="17">
        <f t="shared" ca="1" si="97"/>
        <v>-1.2363102541712578</v>
      </c>
      <c r="L416" s="17">
        <f t="shared" ca="1" si="88"/>
        <v>2.8499216448783686</v>
      </c>
      <c r="M416" s="127">
        <f t="shared" ca="1" si="98"/>
        <v>17.286427307386784</v>
      </c>
      <c r="N416" s="128">
        <f t="shared" ca="1" si="99"/>
        <v>17.505843063198551</v>
      </c>
      <c r="O416" s="128">
        <f t="shared" ca="1" si="100"/>
        <v>0</v>
      </c>
      <c r="P416" s="17">
        <f t="shared" ca="1" si="89"/>
        <v>2.8054656231463522</v>
      </c>
      <c r="Q416" s="137">
        <f ca="1">AVERAGE(P$20:P416)</f>
        <v>1.7448696534166104</v>
      </c>
      <c r="R416">
        <v>1.615</v>
      </c>
    </row>
    <row r="417" spans="2:18" x14ac:dyDescent="0.25">
      <c r="B417" s="126">
        <f t="shared" si="101"/>
        <v>398</v>
      </c>
      <c r="C417" s="17">
        <f t="shared" si="90"/>
        <v>3.2921262866077932</v>
      </c>
      <c r="D417" s="17">
        <f t="shared" ca="1" si="91"/>
        <v>1.7841739463619888</v>
      </c>
      <c r="E417" s="17">
        <f t="shared" ca="1" si="92"/>
        <v>3.6358978336026788</v>
      </c>
      <c r="F417" s="127">
        <f t="shared" ca="1" si="93"/>
        <v>37.935897735289849</v>
      </c>
      <c r="G417" s="128">
        <f t="shared" ca="1" si="94"/>
        <v>32.566479349329008</v>
      </c>
      <c r="H417" s="128">
        <f t="shared" ca="1" si="95"/>
        <v>9.3664793493290084</v>
      </c>
      <c r="I417" s="17">
        <f t="shared" ca="1" si="96"/>
        <v>8.9096707610600543</v>
      </c>
      <c r="J417" s="136">
        <f ca="1">AVERAGE(I$20:I417)</f>
        <v>1.9496255566437577</v>
      </c>
      <c r="K417" s="17">
        <f t="shared" ca="1" si="97"/>
        <v>-1.7841739463619888</v>
      </c>
      <c r="L417" s="17">
        <f t="shared" ca="1" si="88"/>
        <v>2.7073591323340294</v>
      </c>
      <c r="M417" s="127">
        <f t="shared" ca="1" si="98"/>
        <v>14.989637549472654</v>
      </c>
      <c r="N417" s="128">
        <f t="shared" ca="1" si="99"/>
        <v>15.641718338797299</v>
      </c>
      <c r="O417" s="128">
        <f t="shared" ca="1" si="100"/>
        <v>0</v>
      </c>
      <c r="P417" s="17">
        <f t="shared" ca="1" si="89"/>
        <v>4.4548353805300271</v>
      </c>
      <c r="Q417" s="137">
        <f ca="1">AVERAGE(P$20:P417)</f>
        <v>1.7516786125299606</v>
      </c>
      <c r="R417">
        <v>1.615</v>
      </c>
    </row>
    <row r="418" spans="2:18" x14ac:dyDescent="0.25">
      <c r="B418" s="126">
        <f t="shared" si="101"/>
        <v>399</v>
      </c>
      <c r="C418" s="17">
        <f t="shared" si="90"/>
        <v>3.2921262866077932</v>
      </c>
      <c r="D418" s="17">
        <f t="shared" ca="1" si="91"/>
        <v>0.83906115833087824</v>
      </c>
      <c r="E418" s="17">
        <f t="shared" ca="1" si="92"/>
        <v>3.3899650302064033</v>
      </c>
      <c r="F418" s="127">
        <f t="shared" ca="1" si="93"/>
        <v>29.664914876279941</v>
      </c>
      <c r="G418" s="128">
        <f t="shared" ca="1" si="94"/>
        <v>26.817389615491027</v>
      </c>
      <c r="H418" s="128">
        <f t="shared" ca="1" si="95"/>
        <v>3.6173896154910281</v>
      </c>
      <c r="I418" s="17">
        <f t="shared" ca="1" si="96"/>
        <v>3.44096744213839</v>
      </c>
      <c r="J418" s="136">
        <f ca="1">AVERAGE(I$20:I418)</f>
        <v>1.953363255604897</v>
      </c>
      <c r="K418" s="17">
        <f t="shared" ca="1" si="97"/>
        <v>-0.83906115833087824</v>
      </c>
      <c r="L418" s="17">
        <f t="shared" ca="1" si="88"/>
        <v>2.9532919357303049</v>
      </c>
      <c r="M418" s="127">
        <f t="shared" ca="1" si="98"/>
        <v>19.168952937752877</v>
      </c>
      <c r="N418" s="128">
        <f t="shared" ca="1" si="99"/>
        <v>18.994976937435077</v>
      </c>
      <c r="O418" s="128">
        <f t="shared" ca="1" si="100"/>
        <v>0</v>
      </c>
      <c r="P418" s="17">
        <f t="shared" ca="1" si="89"/>
        <v>1.720483721069195</v>
      </c>
      <c r="Q418" s="137">
        <f ca="1">AVERAGE(P$20:P418)</f>
        <v>1.7516004298445951</v>
      </c>
      <c r="R418">
        <v>1.615</v>
      </c>
    </row>
    <row r="419" spans="2:18" x14ac:dyDescent="0.25">
      <c r="B419" s="126">
        <f t="shared" si="101"/>
        <v>400</v>
      </c>
      <c r="C419" s="17">
        <f t="shared" si="90"/>
        <v>3.2921262866077932</v>
      </c>
      <c r="D419" s="17">
        <f t="shared" ca="1" si="91"/>
        <v>0.7170297067204956</v>
      </c>
      <c r="E419" s="17">
        <f t="shared" ca="1" si="92"/>
        <v>3.358210579968163</v>
      </c>
      <c r="F419" s="127">
        <f t="shared" ca="1" si="93"/>
        <v>28.737720988743515</v>
      </c>
      <c r="G419" s="128">
        <f t="shared" ca="1" si="94"/>
        <v>26.153198385645283</v>
      </c>
      <c r="H419" s="128">
        <f t="shared" ca="1" si="95"/>
        <v>2.9531983856452833</v>
      </c>
      <c r="I419" s="17">
        <f t="shared" ca="1" si="96"/>
        <v>2.8091692008138005</v>
      </c>
      <c r="J419" s="136">
        <f ca="1">AVERAGE(I$20:I419)</f>
        <v>1.9555027704679193</v>
      </c>
      <c r="K419" s="17">
        <f t="shared" ca="1" si="97"/>
        <v>-0.7170297067204956</v>
      </c>
      <c r="L419" s="17">
        <f t="shared" ca="1" si="88"/>
        <v>2.9850463859685448</v>
      </c>
      <c r="M419" s="127">
        <f t="shared" ca="1" si="98"/>
        <v>19.787420073727905</v>
      </c>
      <c r="N419" s="128">
        <f t="shared" ca="1" si="99"/>
        <v>19.477376715348711</v>
      </c>
      <c r="O419" s="128">
        <f t="shared" ca="1" si="100"/>
        <v>0</v>
      </c>
      <c r="P419" s="17">
        <f t="shared" ca="1" si="89"/>
        <v>1.4045846004069003</v>
      </c>
      <c r="Q419" s="137">
        <f ca="1">AVERAGE(P$20:P419)</f>
        <v>1.7507328902710009</v>
      </c>
      <c r="R419">
        <v>1.615</v>
      </c>
    </row>
    <row r="420" spans="2:18" x14ac:dyDescent="0.25">
      <c r="B420" s="126">
        <f t="shared" si="101"/>
        <v>401</v>
      </c>
      <c r="C420" s="17">
        <f t="shared" si="90"/>
        <v>3.2921262866077932</v>
      </c>
      <c r="D420" s="17">
        <f t="shared" ca="1" si="91"/>
        <v>0.42771034713950939</v>
      </c>
      <c r="E420" s="17">
        <f t="shared" ca="1" si="92"/>
        <v>3.2829252573276819</v>
      </c>
      <c r="F420" s="127">
        <f t="shared" ca="1" si="93"/>
        <v>26.653627490834157</v>
      </c>
      <c r="G420" s="128">
        <f t="shared" ca="1" si="94"/>
        <v>24.643485838608321</v>
      </c>
      <c r="H420" s="128">
        <f t="shared" ca="1" si="95"/>
        <v>1.4434858386083214</v>
      </c>
      <c r="I420" s="17">
        <f t="shared" ca="1" si="96"/>
        <v>1.3730862035343241</v>
      </c>
      <c r="J420" s="136">
        <f ca="1">AVERAGE(I$20:I420)</f>
        <v>1.9540503600765637</v>
      </c>
      <c r="K420" s="17">
        <f t="shared" ca="1" si="97"/>
        <v>-0.42771034713950939</v>
      </c>
      <c r="L420" s="17">
        <f t="shared" ca="1" si="88"/>
        <v>3.0603317086090263</v>
      </c>
      <c r="M420" s="127">
        <f t="shared" ca="1" si="98"/>
        <v>21.334632869818762</v>
      </c>
      <c r="N420" s="128">
        <f t="shared" ca="1" si="99"/>
        <v>20.670602389796912</v>
      </c>
      <c r="O420" s="128">
        <f t="shared" ca="1" si="100"/>
        <v>0</v>
      </c>
      <c r="P420" s="17">
        <f t="shared" ca="1" si="89"/>
        <v>0.68654310176716205</v>
      </c>
      <c r="Q420" s="137">
        <f ca="1">AVERAGE(P$20:P420)</f>
        <v>1.7480790503994201</v>
      </c>
      <c r="R420">
        <v>1.615</v>
      </c>
    </row>
    <row r="421" spans="2:18" x14ac:dyDescent="0.25">
      <c r="B421" s="126">
        <f t="shared" si="101"/>
        <v>402</v>
      </c>
      <c r="C421" s="17">
        <f t="shared" si="90"/>
        <v>3.2921262866077932</v>
      </c>
      <c r="D421" s="17">
        <f t="shared" ca="1" si="91"/>
        <v>-0.76778633228968829</v>
      </c>
      <c r="E421" s="17">
        <f t="shared" ca="1" si="92"/>
        <v>2.9718387356486597</v>
      </c>
      <c r="F421" s="127">
        <f t="shared" ca="1" si="93"/>
        <v>19.527793054249191</v>
      </c>
      <c r="G421" s="128">
        <f t="shared" ca="1" si="94"/>
        <v>19.275261316600073</v>
      </c>
      <c r="H421" s="128">
        <f t="shared" ca="1" si="95"/>
        <v>0</v>
      </c>
      <c r="I421" s="17">
        <f t="shared" ca="1" si="96"/>
        <v>0</v>
      </c>
      <c r="J421" s="136">
        <f ca="1">AVERAGE(I$20:I421)</f>
        <v>1.9491895382853284</v>
      </c>
      <c r="K421" s="17">
        <f t="shared" ca="1" si="97"/>
        <v>0.76778633228968829</v>
      </c>
      <c r="L421" s="17">
        <f t="shared" ca="1" si="88"/>
        <v>3.3714182302880484</v>
      </c>
      <c r="M421" s="127">
        <f t="shared" ca="1" si="98"/>
        <v>29.119796363374501</v>
      </c>
      <c r="N421" s="128">
        <f t="shared" ca="1" si="99"/>
        <v>26.427434051426637</v>
      </c>
      <c r="O421" s="128">
        <f t="shared" ca="1" si="100"/>
        <v>3.2274340514266378</v>
      </c>
      <c r="P421" s="17">
        <f t="shared" ca="1" si="89"/>
        <v>1.5350151176762843</v>
      </c>
      <c r="Q421" s="137">
        <f ca="1">AVERAGE(P$20:P421)</f>
        <v>1.7475490406165268</v>
      </c>
      <c r="R421">
        <v>1.615</v>
      </c>
    </row>
    <row r="422" spans="2:18" x14ac:dyDescent="0.25">
      <c r="B422" s="126">
        <f t="shared" si="101"/>
        <v>403</v>
      </c>
      <c r="C422" s="17">
        <f t="shared" si="90"/>
        <v>3.2921262866077932</v>
      </c>
      <c r="D422" s="17">
        <f t="shared" ca="1" si="91"/>
        <v>-0.83154873209423386</v>
      </c>
      <c r="E422" s="17">
        <f t="shared" ca="1" si="92"/>
        <v>2.9552467839432195</v>
      </c>
      <c r="F422" s="127">
        <f t="shared" ca="1" si="93"/>
        <v>19.206461981445351</v>
      </c>
      <c r="G422" s="128">
        <f t="shared" ca="1" si="94"/>
        <v>19.024325957929925</v>
      </c>
      <c r="H422" s="128">
        <f t="shared" ca="1" si="95"/>
        <v>0</v>
      </c>
      <c r="I422" s="17">
        <f t="shared" ca="1" si="96"/>
        <v>0</v>
      </c>
      <c r="J422" s="136">
        <f ca="1">AVERAGE(I$20:I422)</f>
        <v>1.9443528396791614</v>
      </c>
      <c r="K422" s="17">
        <f t="shared" ca="1" si="97"/>
        <v>0.83154873209423386</v>
      </c>
      <c r="L422" s="17">
        <f t="shared" ca="1" si="88"/>
        <v>3.3880101819934882</v>
      </c>
      <c r="M422" s="127">
        <f t="shared" ca="1" si="98"/>
        <v>29.606981114752021</v>
      </c>
      <c r="N422" s="128">
        <f t="shared" ca="1" si="99"/>
        <v>26.776018156697511</v>
      </c>
      <c r="O422" s="128">
        <f t="shared" ca="1" si="100"/>
        <v>3.5760181566975113</v>
      </c>
      <c r="P422" s="17">
        <f t="shared" ca="1" si="89"/>
        <v>1.700806846599739</v>
      </c>
      <c r="Q422" s="137">
        <f ca="1">AVERAGE(P$20:P422)</f>
        <v>1.7474330550234332</v>
      </c>
      <c r="R422">
        <v>1.615</v>
      </c>
    </row>
    <row r="423" spans="2:18" x14ac:dyDescent="0.25">
      <c r="B423" s="126">
        <f t="shared" si="101"/>
        <v>404</v>
      </c>
      <c r="C423" s="17">
        <f t="shared" si="90"/>
        <v>3.2921262866077932</v>
      </c>
      <c r="D423" s="17">
        <f t="shared" ca="1" si="91"/>
        <v>0.58068735597771592</v>
      </c>
      <c r="E423" s="17">
        <f t="shared" ca="1" si="92"/>
        <v>3.3227322148836498</v>
      </c>
      <c r="F423" s="127">
        <f t="shared" ca="1" si="93"/>
        <v>27.736027916323774</v>
      </c>
      <c r="G423" s="128">
        <f t="shared" ca="1" si="94"/>
        <v>25.430554016735691</v>
      </c>
      <c r="H423" s="128">
        <f t="shared" ca="1" si="95"/>
        <v>2.2305540167356916</v>
      </c>
      <c r="I423" s="17">
        <f t="shared" ca="1" si="96"/>
        <v>2.121768613657248</v>
      </c>
      <c r="J423" s="136">
        <f ca="1">AVERAGE(I$20:I423)</f>
        <v>1.9447919876345525</v>
      </c>
      <c r="K423" s="17">
        <f t="shared" ca="1" si="97"/>
        <v>-0.58068735597771592</v>
      </c>
      <c r="L423" s="17">
        <f t="shared" ca="1" si="88"/>
        <v>3.0205247510530584</v>
      </c>
      <c r="M423" s="127">
        <f t="shared" ca="1" si="98"/>
        <v>20.502047332854918</v>
      </c>
      <c r="N423" s="128">
        <f t="shared" ca="1" si="99"/>
        <v>20.030853316574749</v>
      </c>
      <c r="O423" s="128">
        <f t="shared" ca="1" si="100"/>
        <v>0</v>
      </c>
      <c r="P423" s="17">
        <f t="shared" ca="1" si="89"/>
        <v>1.060884306828624</v>
      </c>
      <c r="Q423" s="137">
        <f ca="1">AVERAGE(P$20:P423)</f>
        <v>1.7457336769338418</v>
      </c>
      <c r="R423">
        <v>1.615</v>
      </c>
    </row>
    <row r="424" spans="2:18" x14ac:dyDescent="0.25">
      <c r="B424" s="126">
        <f t="shared" si="101"/>
        <v>405</v>
      </c>
      <c r="C424" s="17">
        <f t="shared" si="90"/>
        <v>3.2921262866077932</v>
      </c>
      <c r="D424" s="17">
        <f t="shared" ca="1" si="91"/>
        <v>-0.53697363000537734</v>
      </c>
      <c r="E424" s="17">
        <f t="shared" ca="1" si="92"/>
        <v>3.0318997311733358</v>
      </c>
      <c r="F424" s="127">
        <f t="shared" ca="1" si="93"/>
        <v>20.73658913893696</v>
      </c>
      <c r="G424" s="128">
        <f t="shared" ca="1" si="94"/>
        <v>20.21161603086319</v>
      </c>
      <c r="H424" s="128">
        <f t="shared" ca="1" si="95"/>
        <v>0</v>
      </c>
      <c r="I424" s="17">
        <f t="shared" ca="1" si="96"/>
        <v>0</v>
      </c>
      <c r="J424" s="136">
        <f ca="1">AVERAGE(I$20:I424)</f>
        <v>1.9399900321095289</v>
      </c>
      <c r="K424" s="17">
        <f t="shared" ca="1" si="97"/>
        <v>0.53697363000537734</v>
      </c>
      <c r="L424" s="17">
        <f t="shared" ca="1" si="88"/>
        <v>3.3113572347633724</v>
      </c>
      <c r="M424" s="127">
        <f t="shared" ca="1" si="98"/>
        <v>27.422318750488895</v>
      </c>
      <c r="N424" s="128">
        <f t="shared" ca="1" si="99"/>
        <v>25.203115697953834</v>
      </c>
      <c r="O424" s="128">
        <f t="shared" ca="1" si="100"/>
        <v>2.0031156979538345</v>
      </c>
      <c r="P424" s="17">
        <f t="shared" ca="1" si="89"/>
        <v>0.95271129628648599</v>
      </c>
      <c r="Q424" s="137">
        <f ca="1">AVERAGE(P$20:P424)</f>
        <v>1.7437755969816262</v>
      </c>
      <c r="R424">
        <v>1.615</v>
      </c>
    </row>
    <row r="425" spans="2:18" x14ac:dyDescent="0.25">
      <c r="B425" s="126">
        <f t="shared" si="101"/>
        <v>406</v>
      </c>
      <c r="C425" s="17">
        <f t="shared" si="90"/>
        <v>3.2921262866077932</v>
      </c>
      <c r="D425" s="17">
        <f t="shared" ca="1" si="91"/>
        <v>0.86153249867493287</v>
      </c>
      <c r="E425" s="17">
        <f t="shared" ca="1" si="92"/>
        <v>3.3958124166737877</v>
      </c>
      <c r="F425" s="127">
        <f t="shared" ca="1" si="93"/>
        <v>29.838885238355843</v>
      </c>
      <c r="G425" s="128">
        <f t="shared" ca="1" si="94"/>
        <v>26.941522831563866</v>
      </c>
      <c r="H425" s="128">
        <f t="shared" ca="1" si="95"/>
        <v>3.7415228315638664</v>
      </c>
      <c r="I425" s="17">
        <f t="shared" ca="1" si="96"/>
        <v>3.5590466098247786</v>
      </c>
      <c r="J425" s="136">
        <f ca="1">AVERAGE(I$20:I425)</f>
        <v>1.9439778561925716</v>
      </c>
      <c r="K425" s="17">
        <f t="shared" ca="1" si="97"/>
        <v>-0.86153249867493287</v>
      </c>
      <c r="L425" s="17">
        <f t="shared" ca="1" si="88"/>
        <v>2.9474445492629204</v>
      </c>
      <c r="M425" s="127">
        <f t="shared" ca="1" si="98"/>
        <v>19.057191735665135</v>
      </c>
      <c r="N425" s="128">
        <f t="shared" ca="1" si="99"/>
        <v>18.907457475702561</v>
      </c>
      <c r="O425" s="128">
        <f t="shared" ca="1" si="100"/>
        <v>0</v>
      </c>
      <c r="P425" s="17">
        <f t="shared" ca="1" si="89"/>
        <v>1.7795233049123893</v>
      </c>
      <c r="Q425" s="137">
        <f ca="1">AVERAGE(P$20:P425)</f>
        <v>1.7438636455233274</v>
      </c>
      <c r="R425">
        <v>1.615</v>
      </c>
    </row>
    <row r="426" spans="2:18" x14ac:dyDescent="0.25">
      <c r="B426" s="126">
        <f t="shared" si="101"/>
        <v>407</v>
      </c>
      <c r="C426" s="17">
        <f t="shared" si="90"/>
        <v>3.2921262866077932</v>
      </c>
      <c r="D426" s="17">
        <f t="shared" ca="1" si="91"/>
        <v>0.13390945241553709</v>
      </c>
      <c r="E426" s="17">
        <f t="shared" ca="1" si="92"/>
        <v>3.2064737706957791</v>
      </c>
      <c r="F426" s="127">
        <f t="shared" ca="1" si="93"/>
        <v>24.691863358902765</v>
      </c>
      <c r="G426" s="128">
        <f t="shared" ca="1" si="94"/>
        <v>23.199545610976994</v>
      </c>
      <c r="H426" s="128">
        <f t="shared" ca="1" si="95"/>
        <v>0</v>
      </c>
      <c r="I426" s="17">
        <f t="shared" ca="1" si="96"/>
        <v>0</v>
      </c>
      <c r="J426" s="136">
        <f ca="1">AVERAGE(I$20:I426)</f>
        <v>1.9392014978235479</v>
      </c>
      <c r="K426" s="17">
        <f t="shared" ca="1" si="97"/>
        <v>-0.13390945241553709</v>
      </c>
      <c r="L426" s="17">
        <f t="shared" ca="1" si="88"/>
        <v>3.1367831952409286</v>
      </c>
      <c r="M426" s="127">
        <f t="shared" ca="1" si="98"/>
        <v>23.029665639261179</v>
      </c>
      <c r="N426" s="128">
        <f t="shared" ca="1" si="99"/>
        <v>21.957141135878093</v>
      </c>
      <c r="O426" s="128">
        <f t="shared" ca="1" si="100"/>
        <v>0</v>
      </c>
      <c r="P426" s="17">
        <f t="shared" ca="1" si="89"/>
        <v>0</v>
      </c>
      <c r="Q426" s="137">
        <f ca="1">AVERAGE(P$20:P426)</f>
        <v>1.7395789682615994</v>
      </c>
      <c r="R426">
        <v>1.615</v>
      </c>
    </row>
    <row r="427" spans="2:18" x14ac:dyDescent="0.25">
      <c r="B427" s="126">
        <f t="shared" si="101"/>
        <v>408</v>
      </c>
      <c r="C427" s="17">
        <f t="shared" si="90"/>
        <v>3.2921262866077932</v>
      </c>
      <c r="D427" s="17">
        <f t="shared" ca="1" si="91"/>
        <v>0.62270146372611634</v>
      </c>
      <c r="E427" s="17">
        <f t="shared" ca="1" si="92"/>
        <v>3.3336649283455877</v>
      </c>
      <c r="F427" s="127">
        <f t="shared" ca="1" si="93"/>
        <v>28.040921582809091</v>
      </c>
      <c r="G427" s="128">
        <f t="shared" ca="1" si="94"/>
        <v>25.65108346187348</v>
      </c>
      <c r="H427" s="128">
        <f t="shared" ca="1" si="95"/>
        <v>2.4510834618734805</v>
      </c>
      <c r="I427" s="17">
        <f t="shared" ca="1" si="96"/>
        <v>2.3315427108411289</v>
      </c>
      <c r="J427" s="136">
        <f ca="1">AVERAGE(I$20:I427)</f>
        <v>1.9401631184436892</v>
      </c>
      <c r="K427" s="17">
        <f t="shared" ca="1" si="97"/>
        <v>-0.62270146372611634</v>
      </c>
      <c r="L427" s="17">
        <f t="shared" ca="1" si="88"/>
        <v>3.0095920375911205</v>
      </c>
      <c r="M427" s="127">
        <f t="shared" ca="1" si="98"/>
        <v>20.279125116717704</v>
      </c>
      <c r="N427" s="128">
        <f t="shared" ca="1" si="99"/>
        <v>19.85864254138054</v>
      </c>
      <c r="O427" s="128">
        <f t="shared" ca="1" si="100"/>
        <v>0</v>
      </c>
      <c r="P427" s="17">
        <f t="shared" ca="1" si="89"/>
        <v>1.1657713554205644</v>
      </c>
      <c r="Q427" s="137">
        <f ca="1">AVERAGE(P$20:P427)</f>
        <v>1.7381725770536558</v>
      </c>
      <c r="R427">
        <v>1.615</v>
      </c>
    </row>
    <row r="428" spans="2:18" x14ac:dyDescent="0.25">
      <c r="B428" s="126">
        <f t="shared" si="101"/>
        <v>409</v>
      </c>
      <c r="C428" s="17">
        <f t="shared" si="90"/>
        <v>3.2921262866077932</v>
      </c>
      <c r="D428" s="17">
        <f t="shared" ca="1" si="91"/>
        <v>0.55475766203016974</v>
      </c>
      <c r="E428" s="17">
        <f t="shared" ca="1" si="92"/>
        <v>3.3159849119114697</v>
      </c>
      <c r="F428" s="127">
        <f t="shared" ca="1" si="93"/>
        <v>27.549514471689061</v>
      </c>
      <c r="G428" s="128">
        <f t="shared" ca="1" si="94"/>
        <v>25.295397840745849</v>
      </c>
      <c r="H428" s="128">
        <f t="shared" ca="1" si="95"/>
        <v>2.09539784074585</v>
      </c>
      <c r="I428" s="17">
        <f t="shared" ca="1" si="96"/>
        <v>1.9932040821527137</v>
      </c>
      <c r="J428" s="136">
        <f ca="1">AVERAGE(I$20:I428)</f>
        <v>1.9402928029515352</v>
      </c>
      <c r="K428" s="17">
        <f t="shared" ca="1" si="97"/>
        <v>-0.55475766203016974</v>
      </c>
      <c r="L428" s="17">
        <f t="shared" ca="1" si="88"/>
        <v>3.027272054025238</v>
      </c>
      <c r="M428" s="127">
        <f t="shared" ca="1" si="98"/>
        <v>20.640848598265386</v>
      </c>
      <c r="N428" s="128">
        <f t="shared" ca="1" si="99"/>
        <v>20.137880434832613</v>
      </c>
      <c r="O428" s="128">
        <f t="shared" ca="1" si="100"/>
        <v>0</v>
      </c>
      <c r="P428" s="17">
        <f t="shared" ca="1" si="89"/>
        <v>0.99660204107635686</v>
      </c>
      <c r="Q428" s="137">
        <f ca="1">AVERAGE(P$20:P428)</f>
        <v>1.7363594461588456</v>
      </c>
      <c r="R428">
        <v>1.615</v>
      </c>
    </row>
    <row r="429" spans="2:18" x14ac:dyDescent="0.25">
      <c r="B429" s="126">
        <f t="shared" si="101"/>
        <v>410</v>
      </c>
      <c r="C429" s="17">
        <f t="shared" si="90"/>
        <v>3.2921262866077932</v>
      </c>
      <c r="D429" s="17">
        <f t="shared" ca="1" si="91"/>
        <v>0.47175149120448623</v>
      </c>
      <c r="E429" s="17">
        <f t="shared" ca="1" si="92"/>
        <v>3.2943854366436796</v>
      </c>
      <c r="F429" s="127">
        <f t="shared" ca="1" si="93"/>
        <v>26.960839833245082</v>
      </c>
      <c r="G429" s="128">
        <f t="shared" ca="1" si="94"/>
        <v>24.867547185657706</v>
      </c>
      <c r="H429" s="128">
        <f t="shared" ca="1" si="95"/>
        <v>1.6675471856577069</v>
      </c>
      <c r="I429" s="17">
        <f t="shared" ca="1" si="96"/>
        <v>1.5862199497409659</v>
      </c>
      <c r="J429" s="136">
        <f ca="1">AVERAGE(I$20:I429)</f>
        <v>1.9394292106266315</v>
      </c>
      <c r="K429" s="17">
        <f t="shared" ca="1" si="97"/>
        <v>-0.47175149120448623</v>
      </c>
      <c r="L429" s="17">
        <f t="shared" ca="1" si="88"/>
        <v>3.0488715292930286</v>
      </c>
      <c r="M429" s="127">
        <f t="shared" ca="1" si="98"/>
        <v>21.09152981446319</v>
      </c>
      <c r="N429" s="128">
        <f t="shared" ca="1" si="99"/>
        <v>20.484356316502986</v>
      </c>
      <c r="O429" s="128">
        <f t="shared" ca="1" si="100"/>
        <v>0</v>
      </c>
      <c r="P429" s="17">
        <f t="shared" ca="1" si="89"/>
        <v>0.79310997487048296</v>
      </c>
      <c r="Q429" s="137">
        <f ca="1">AVERAGE(P$20:P429)</f>
        <v>1.7340588376922887</v>
      </c>
      <c r="R429">
        <v>1.615</v>
      </c>
    </row>
    <row r="430" spans="2:18" x14ac:dyDescent="0.25">
      <c r="B430" s="126">
        <f t="shared" si="101"/>
        <v>411</v>
      </c>
      <c r="C430" s="17">
        <f t="shared" si="90"/>
        <v>3.2921262866077932</v>
      </c>
      <c r="D430" s="17">
        <f t="shared" ca="1" si="91"/>
        <v>0.83136228568037041</v>
      </c>
      <c r="E430" s="17">
        <f t="shared" ca="1" si="92"/>
        <v>3.3879616657848142</v>
      </c>
      <c r="F430" s="127">
        <f t="shared" ca="1" si="93"/>
        <v>29.605544731122276</v>
      </c>
      <c r="G430" s="128">
        <f t="shared" ca="1" si="94"/>
        <v>26.774992195275054</v>
      </c>
      <c r="H430" s="128">
        <f t="shared" ca="1" si="95"/>
        <v>3.5749921952750547</v>
      </c>
      <c r="I430" s="17">
        <f t="shared" ca="1" si="96"/>
        <v>3.4006377685060345</v>
      </c>
      <c r="J430" s="136">
        <f ca="1">AVERAGE(I$20:I430)</f>
        <v>1.9429844625922748</v>
      </c>
      <c r="K430" s="17">
        <f t="shared" ca="1" si="97"/>
        <v>-0.83136228568037041</v>
      </c>
      <c r="L430" s="17">
        <f t="shared" ca="1" si="88"/>
        <v>2.9552953001518936</v>
      </c>
      <c r="M430" s="127">
        <f t="shared" ca="1" si="98"/>
        <v>19.207393828767398</v>
      </c>
      <c r="N430" s="128">
        <f t="shared" ca="1" si="99"/>
        <v>19.025054930113306</v>
      </c>
      <c r="O430" s="128">
        <f t="shared" ca="1" si="100"/>
        <v>0</v>
      </c>
      <c r="P430" s="17">
        <f t="shared" ca="1" si="89"/>
        <v>1.7003188842530172</v>
      </c>
      <c r="Q430" s="137">
        <f ca="1">AVERAGE(P$20:P430)</f>
        <v>1.7339767453481543</v>
      </c>
      <c r="R430">
        <v>1.615</v>
      </c>
    </row>
    <row r="431" spans="2:18" x14ac:dyDescent="0.25">
      <c r="B431" s="126">
        <f t="shared" si="101"/>
        <v>412</v>
      </c>
      <c r="C431" s="17">
        <f t="shared" si="90"/>
        <v>3.2921262866077932</v>
      </c>
      <c r="D431" s="17">
        <f t="shared" ca="1" si="91"/>
        <v>0.39246060623554513</v>
      </c>
      <c r="E431" s="17">
        <f t="shared" ca="1" si="92"/>
        <v>3.2737527355828813</v>
      </c>
      <c r="F431" s="127">
        <f t="shared" ca="1" si="93"/>
        <v>26.410264346245079</v>
      </c>
      <c r="G431" s="128">
        <f t="shared" ca="1" si="94"/>
        <v>24.465606598495487</v>
      </c>
      <c r="H431" s="128">
        <f t="shared" ca="1" si="95"/>
        <v>1.2656065984954878</v>
      </c>
      <c r="I431" s="17">
        <f t="shared" ca="1" si="96"/>
        <v>1.2038822363311692</v>
      </c>
      <c r="J431" s="136">
        <f ca="1">AVERAGE(I$20:I431)</f>
        <v>1.9411905251498935</v>
      </c>
      <c r="K431" s="17">
        <f t="shared" ca="1" si="97"/>
        <v>-0.39246060623554513</v>
      </c>
      <c r="L431" s="17">
        <f t="shared" ca="1" si="88"/>
        <v>3.0695042303538265</v>
      </c>
      <c r="M431" s="127">
        <f t="shared" ca="1" si="98"/>
        <v>21.531225500463542</v>
      </c>
      <c r="N431" s="128">
        <f t="shared" ca="1" si="99"/>
        <v>20.820889734235664</v>
      </c>
      <c r="O431" s="128">
        <f t="shared" ca="1" si="100"/>
        <v>0</v>
      </c>
      <c r="P431" s="17">
        <f t="shared" ca="1" si="89"/>
        <v>0.6019411181655846</v>
      </c>
      <c r="Q431" s="137">
        <f ca="1">AVERAGE(P$20:P431)</f>
        <v>1.7312290860588759</v>
      </c>
      <c r="R431">
        <v>1.615</v>
      </c>
    </row>
    <row r="432" spans="2:18" x14ac:dyDescent="0.25">
      <c r="B432" s="126">
        <f t="shared" si="101"/>
        <v>413</v>
      </c>
      <c r="C432" s="17">
        <f t="shared" si="90"/>
        <v>3.2921262866077932</v>
      </c>
      <c r="D432" s="17">
        <f t="shared" ca="1" si="91"/>
        <v>-0.13364228834689129</v>
      </c>
      <c r="E432" s="17">
        <f t="shared" ca="1" si="92"/>
        <v>3.1368527154179922</v>
      </c>
      <c r="F432" s="127">
        <f t="shared" ca="1" si="93"/>
        <v>23.031266721347244</v>
      </c>
      <c r="G432" s="128">
        <f t="shared" ca="1" si="94"/>
        <v>21.958346741009926</v>
      </c>
      <c r="H432" s="128">
        <f t="shared" ca="1" si="95"/>
        <v>0</v>
      </c>
      <c r="I432" s="17">
        <f t="shared" ca="1" si="96"/>
        <v>0</v>
      </c>
      <c r="J432" s="136">
        <f ca="1">AVERAGE(I$20:I432)</f>
        <v>1.9364903059606686</v>
      </c>
      <c r="K432" s="17">
        <f t="shared" ca="1" si="97"/>
        <v>0.13364228834689129</v>
      </c>
      <c r="L432" s="17">
        <f t="shared" ca="1" si="88"/>
        <v>3.206404250518716</v>
      </c>
      <c r="M432" s="127">
        <f t="shared" ca="1" si="98"/>
        <v>24.69014683585722</v>
      </c>
      <c r="N432" s="128">
        <f t="shared" ca="1" si="99"/>
        <v>23.198271858832801</v>
      </c>
      <c r="O432" s="128">
        <f t="shared" ca="1" si="100"/>
        <v>0</v>
      </c>
      <c r="P432" s="17">
        <f t="shared" ca="1" si="89"/>
        <v>0</v>
      </c>
      <c r="Q432" s="137">
        <f ca="1">AVERAGE(P$20:P432)</f>
        <v>1.727037248078104</v>
      </c>
      <c r="R432">
        <v>1.615</v>
      </c>
    </row>
    <row r="433" spans="2:18" x14ac:dyDescent="0.25">
      <c r="B433" s="126">
        <f t="shared" si="101"/>
        <v>414</v>
      </c>
      <c r="C433" s="17">
        <f t="shared" si="90"/>
        <v>3.2921262866077932</v>
      </c>
      <c r="D433" s="17">
        <f t="shared" ca="1" si="91"/>
        <v>-1.207831701321993</v>
      </c>
      <c r="E433" s="17">
        <f t="shared" ca="1" si="92"/>
        <v>2.8573321999227872</v>
      </c>
      <c r="F433" s="127">
        <f t="shared" ca="1" si="93"/>
        <v>17.41500515666625</v>
      </c>
      <c r="G433" s="128">
        <f t="shared" ca="1" si="94"/>
        <v>17.608600151782447</v>
      </c>
      <c r="H433" s="128">
        <f t="shared" ca="1" si="95"/>
        <v>0</v>
      </c>
      <c r="I433" s="17">
        <f t="shared" ca="1" si="96"/>
        <v>0</v>
      </c>
      <c r="J433" s="136">
        <f ca="1">AVERAGE(I$20:I433)</f>
        <v>1.9318127931443385</v>
      </c>
      <c r="K433" s="17">
        <f t="shared" ca="1" si="97"/>
        <v>1.207831701321993</v>
      </c>
      <c r="L433" s="17">
        <f t="shared" ca="1" si="88"/>
        <v>3.4859247660139205</v>
      </c>
      <c r="M433" s="127">
        <f t="shared" ca="1" si="98"/>
        <v>32.652609175265425</v>
      </c>
      <c r="N433" s="128">
        <f t="shared" ca="1" si="99"/>
        <v>28.928801430981409</v>
      </c>
      <c r="O433" s="128">
        <f t="shared" ca="1" si="100"/>
        <v>5.7288014309814095</v>
      </c>
      <c r="P433" s="17">
        <f t="shared" ca="1" si="89"/>
        <v>2.7247022441356563</v>
      </c>
      <c r="Q433" s="137">
        <f ca="1">AVERAGE(P$20:P433)</f>
        <v>1.7294470669091608</v>
      </c>
      <c r="R433">
        <v>1.615</v>
      </c>
    </row>
    <row r="434" spans="2:18" x14ac:dyDescent="0.25">
      <c r="B434" s="126">
        <f t="shared" si="101"/>
        <v>415</v>
      </c>
      <c r="C434" s="17">
        <f t="shared" si="90"/>
        <v>3.2921262866077932</v>
      </c>
      <c r="D434" s="17">
        <f t="shared" ca="1" si="91"/>
        <v>1.4061561159905978</v>
      </c>
      <c r="E434" s="17">
        <f t="shared" ca="1" si="92"/>
        <v>3.5375318121771451</v>
      </c>
      <c r="F434" s="127">
        <f t="shared" ca="1" si="93"/>
        <v>34.381953259691535</v>
      </c>
      <c r="G434" s="128">
        <f t="shared" ca="1" si="94"/>
        <v>30.132247261051379</v>
      </c>
      <c r="H434" s="128">
        <f t="shared" ca="1" si="95"/>
        <v>6.9322472610513799</v>
      </c>
      <c r="I434" s="17">
        <f t="shared" ca="1" si="96"/>
        <v>6.5941575726265551</v>
      </c>
      <c r="J434" s="136">
        <f ca="1">AVERAGE(I$20:I434)</f>
        <v>1.9430473588780306</v>
      </c>
      <c r="K434" s="17">
        <f t="shared" ca="1" si="97"/>
        <v>-1.4061561159905978</v>
      </c>
      <c r="L434" s="17">
        <f t="shared" ca="1" si="88"/>
        <v>2.8057251537595627</v>
      </c>
      <c r="M434" s="127">
        <f t="shared" ca="1" si="98"/>
        <v>16.539064923705755</v>
      </c>
      <c r="N434" s="128">
        <f t="shared" ca="1" si="99"/>
        <v>16.905333772662313</v>
      </c>
      <c r="O434" s="128">
        <f t="shared" ca="1" si="100"/>
        <v>0</v>
      </c>
      <c r="P434" s="17">
        <f t="shared" ca="1" si="89"/>
        <v>3.2970787863132776</v>
      </c>
      <c r="Q434" s="137">
        <f ca="1">AVERAGE(P$20:P434)</f>
        <v>1.7332244927390501</v>
      </c>
      <c r="R434">
        <v>1.615</v>
      </c>
    </row>
    <row r="435" spans="2:18" x14ac:dyDescent="0.25">
      <c r="B435" s="126">
        <f t="shared" si="101"/>
        <v>416</v>
      </c>
      <c r="C435" s="17">
        <f t="shared" si="90"/>
        <v>3.2921262866077932</v>
      </c>
      <c r="D435" s="17">
        <f t="shared" ca="1" si="91"/>
        <v>-0.5260380930849351</v>
      </c>
      <c r="E435" s="17">
        <f t="shared" ca="1" si="92"/>
        <v>3.0347453251442844</v>
      </c>
      <c r="F435" s="127">
        <f t="shared" ca="1" si="93"/>
        <v>20.795681087941386</v>
      </c>
      <c r="G435" s="128">
        <f t="shared" ca="1" si="94"/>
        <v>20.257090598702256</v>
      </c>
      <c r="H435" s="128">
        <f t="shared" ca="1" si="95"/>
        <v>0</v>
      </c>
      <c r="I435" s="17">
        <f t="shared" ca="1" si="96"/>
        <v>0</v>
      </c>
      <c r="J435" s="136">
        <f ca="1">AVERAGE(I$20:I435)</f>
        <v>1.9383765719576507</v>
      </c>
      <c r="K435" s="17">
        <f t="shared" ca="1" si="97"/>
        <v>0.5260380930849351</v>
      </c>
      <c r="L435" s="17">
        <f t="shared" ca="1" si="88"/>
        <v>3.3085116407924238</v>
      </c>
      <c r="M435" s="127">
        <f t="shared" ca="1" si="98"/>
        <v>27.344396885158567</v>
      </c>
      <c r="N435" s="128">
        <f t="shared" ca="1" si="99"/>
        <v>25.146537938725356</v>
      </c>
      <c r="O435" s="128">
        <f t="shared" ca="1" si="100"/>
        <v>1.9465379387253563</v>
      </c>
      <c r="P435" s="17">
        <f t="shared" ca="1" si="89"/>
        <v>0.92580208161126343</v>
      </c>
      <c r="Q435" s="137">
        <f ca="1">AVERAGE(P$20:P435)</f>
        <v>1.7312835734815313</v>
      </c>
      <c r="R435">
        <v>1.615</v>
      </c>
    </row>
    <row r="436" spans="2:18" x14ac:dyDescent="0.25">
      <c r="B436" s="126">
        <f t="shared" si="101"/>
        <v>417</v>
      </c>
      <c r="C436" s="17">
        <f t="shared" si="90"/>
        <v>3.2921262866077932</v>
      </c>
      <c r="D436" s="17">
        <f t="shared" ca="1" si="91"/>
        <v>-1.0178609954891726</v>
      </c>
      <c r="E436" s="17">
        <f t="shared" ca="1" si="92"/>
        <v>2.9067654832729821</v>
      </c>
      <c r="F436" s="127">
        <f t="shared" ca="1" si="93"/>
        <v>18.297519116867225</v>
      </c>
      <c r="G436" s="128">
        <f t="shared" ca="1" si="94"/>
        <v>18.309661649638311</v>
      </c>
      <c r="H436" s="128">
        <f t="shared" ca="1" si="95"/>
        <v>0</v>
      </c>
      <c r="I436" s="17">
        <f t="shared" ca="1" si="96"/>
        <v>0</v>
      </c>
      <c r="J436" s="136">
        <f ca="1">AVERAGE(I$20:I436)</f>
        <v>1.9337281868930041</v>
      </c>
      <c r="K436" s="17">
        <f t="shared" ca="1" si="97"/>
        <v>1.0178609954891726</v>
      </c>
      <c r="L436" s="17">
        <f t="shared" ca="1" si="88"/>
        <v>3.4364914826637256</v>
      </c>
      <c r="M436" s="127">
        <f t="shared" ca="1" si="98"/>
        <v>31.077729911573645</v>
      </c>
      <c r="N436" s="128">
        <f t="shared" ca="1" si="99"/>
        <v>27.82114202959756</v>
      </c>
      <c r="O436" s="128">
        <f t="shared" ca="1" si="100"/>
        <v>4.6211420295975607</v>
      </c>
      <c r="P436" s="17">
        <f t="shared" ca="1" si="89"/>
        <v>2.1978831366750744</v>
      </c>
      <c r="Q436" s="137">
        <f ca="1">AVERAGE(P$20:P436)</f>
        <v>1.7324025172781583</v>
      </c>
      <c r="R436">
        <v>1.615</v>
      </c>
    </row>
    <row r="437" spans="2:18" x14ac:dyDescent="0.25">
      <c r="B437" s="126">
        <f t="shared" si="101"/>
        <v>418</v>
      </c>
      <c r="C437" s="17">
        <f t="shared" si="90"/>
        <v>3.2921262866077932</v>
      </c>
      <c r="D437" s="17">
        <f t="shared" ca="1" si="91"/>
        <v>6.6522716224426404E-2</v>
      </c>
      <c r="E437" s="17">
        <f t="shared" ca="1" si="92"/>
        <v>3.1889387112266023</v>
      </c>
      <c r="F437" s="127">
        <f t="shared" ca="1" si="93"/>
        <v>24.262664081327198</v>
      </c>
      <c r="G437" s="128">
        <f t="shared" ca="1" si="94"/>
        <v>22.880473052324394</v>
      </c>
      <c r="H437" s="128">
        <f t="shared" ca="1" si="95"/>
        <v>0</v>
      </c>
      <c r="I437" s="17">
        <f t="shared" ca="1" si="96"/>
        <v>0</v>
      </c>
      <c r="J437" s="136">
        <f ca="1">AVERAGE(I$20:I437)</f>
        <v>1.9291020429052217</v>
      </c>
      <c r="K437" s="17">
        <f t="shared" ca="1" si="97"/>
        <v>-6.6522716224426404E-2</v>
      </c>
      <c r="L437" s="17">
        <f t="shared" ca="1" si="88"/>
        <v>3.1543182547101054</v>
      </c>
      <c r="M437" s="127">
        <f t="shared" ca="1" si="98"/>
        <v>23.437053542833763</v>
      </c>
      <c r="N437" s="128">
        <f t="shared" ca="1" si="99"/>
        <v>22.263337654931668</v>
      </c>
      <c r="O437" s="128">
        <f t="shared" ca="1" si="100"/>
        <v>0</v>
      </c>
      <c r="P437" s="17">
        <f t="shared" ca="1" si="89"/>
        <v>0</v>
      </c>
      <c r="Q437" s="137">
        <f ca="1">AVERAGE(P$20:P437)</f>
        <v>1.7282580136483063</v>
      </c>
      <c r="R437">
        <v>1.615</v>
      </c>
    </row>
    <row r="438" spans="2:18" x14ac:dyDescent="0.25">
      <c r="B438" s="126">
        <f t="shared" si="101"/>
        <v>419</v>
      </c>
      <c r="C438" s="17">
        <f t="shared" si="90"/>
        <v>3.2921262866077932</v>
      </c>
      <c r="D438" s="17">
        <f t="shared" ca="1" si="91"/>
        <v>-0.56765202316455543</v>
      </c>
      <c r="E438" s="17">
        <f t="shared" ca="1" si="92"/>
        <v>3.0239167440326713</v>
      </c>
      <c r="F438" s="127">
        <f t="shared" ca="1" si="93"/>
        <v>20.571708211290023</v>
      </c>
      <c r="G438" s="128">
        <f t="shared" ca="1" si="94"/>
        <v>20.084586522120063</v>
      </c>
      <c r="H438" s="128">
        <f t="shared" ca="1" si="95"/>
        <v>0</v>
      </c>
      <c r="I438" s="17">
        <f t="shared" ca="1" si="96"/>
        <v>0</v>
      </c>
      <c r="J438" s="136">
        <f ca="1">AVERAGE(I$20:I438)</f>
        <v>1.9244979807503166</v>
      </c>
      <c r="K438" s="17">
        <f t="shared" ca="1" si="97"/>
        <v>0.56765202316455543</v>
      </c>
      <c r="L438" s="17">
        <f t="shared" ca="1" si="88"/>
        <v>3.3193402219040369</v>
      </c>
      <c r="M438" s="127">
        <f t="shared" ca="1" si="98"/>
        <v>27.64210688414175</v>
      </c>
      <c r="N438" s="128">
        <f t="shared" ca="1" si="99"/>
        <v>25.362518501809479</v>
      </c>
      <c r="O438" s="128">
        <f t="shared" ca="1" si="100"/>
        <v>2.1625185018094797</v>
      </c>
      <c r="P438" s="17">
        <f t="shared" ca="1" si="89"/>
        <v>1.0285256149741888</v>
      </c>
      <c r="Q438" s="137">
        <f ca="1">AVERAGE(P$20:P438)</f>
        <v>1.7265880079235472</v>
      </c>
      <c r="R438">
        <v>1.615</v>
      </c>
    </row>
    <row r="439" spans="2:18" x14ac:dyDescent="0.25">
      <c r="B439" s="126">
        <f t="shared" si="101"/>
        <v>420</v>
      </c>
      <c r="C439" s="17">
        <f t="shared" si="90"/>
        <v>3.2921262866077932</v>
      </c>
      <c r="D439" s="17">
        <f t="shared" ca="1" si="91"/>
        <v>1.1546626410563476</v>
      </c>
      <c r="E439" s="17">
        <f t="shared" ca="1" si="92"/>
        <v>3.4720893632866798</v>
      </c>
      <c r="F439" s="127">
        <f t="shared" ca="1" si="93"/>
        <v>32.203957968942873</v>
      </c>
      <c r="G439" s="128">
        <f t="shared" ca="1" si="94"/>
        <v>28.614419081597521</v>
      </c>
      <c r="H439" s="128">
        <f t="shared" ca="1" si="95"/>
        <v>5.4144190815975222</v>
      </c>
      <c r="I439" s="17">
        <f t="shared" ca="1" si="96"/>
        <v>5.1503547469936954</v>
      </c>
      <c r="J439" s="136">
        <f ca="1">AVERAGE(I$20:I439)</f>
        <v>1.9321785920985151</v>
      </c>
      <c r="K439" s="17">
        <f t="shared" ca="1" si="97"/>
        <v>-1.1546626410563476</v>
      </c>
      <c r="L439" s="17">
        <f t="shared" ca="1" si="88"/>
        <v>2.8711676026500279</v>
      </c>
      <c r="M439" s="127">
        <f t="shared" ca="1" si="98"/>
        <v>17.657623255944198</v>
      </c>
      <c r="N439" s="128">
        <f t="shared" ca="1" si="99"/>
        <v>17.802063212112021</v>
      </c>
      <c r="O439" s="128">
        <f t="shared" ca="1" si="100"/>
        <v>0</v>
      </c>
      <c r="P439" s="17">
        <f t="shared" ca="1" si="89"/>
        <v>2.5751773734968477</v>
      </c>
      <c r="Q439" s="137">
        <f ca="1">AVERAGE(P$20:P439)</f>
        <v>1.7286084587939599</v>
      </c>
      <c r="R439">
        <v>1.615</v>
      </c>
    </row>
    <row r="440" spans="2:18" x14ac:dyDescent="0.25">
      <c r="B440" s="126">
        <f t="shared" si="101"/>
        <v>421</v>
      </c>
      <c r="C440" s="17">
        <f t="shared" si="90"/>
        <v>3.2921262866077932</v>
      </c>
      <c r="D440" s="17">
        <f t="shared" ca="1" si="91"/>
        <v>-0.60697402659570798</v>
      </c>
      <c r="E440" s="17">
        <f t="shared" ca="1" si="92"/>
        <v>3.0136845572911</v>
      </c>
      <c r="F440" s="127">
        <f t="shared" ca="1" si="93"/>
        <v>20.362287892332521</v>
      </c>
      <c r="G440" s="128">
        <f t="shared" ca="1" si="94"/>
        <v>19.922933350310998</v>
      </c>
      <c r="H440" s="128">
        <f t="shared" ca="1" si="95"/>
        <v>0</v>
      </c>
      <c r="I440" s="17">
        <f t="shared" ca="1" si="96"/>
        <v>0</v>
      </c>
      <c r="J440" s="136">
        <f ca="1">AVERAGE(I$20:I440)</f>
        <v>1.9275890942550507</v>
      </c>
      <c r="K440" s="17">
        <f t="shared" ca="1" si="97"/>
        <v>0.60697402659570798</v>
      </c>
      <c r="L440" s="17">
        <f t="shared" ca="1" si="88"/>
        <v>3.3295724086456078</v>
      </c>
      <c r="M440" s="127">
        <f t="shared" ca="1" si="98"/>
        <v>27.926398063548657</v>
      </c>
      <c r="N440" s="128">
        <f t="shared" ca="1" si="99"/>
        <v>25.568308055425547</v>
      </c>
      <c r="O440" s="128">
        <f t="shared" ca="1" si="100"/>
        <v>2.3683080554255476</v>
      </c>
      <c r="P440" s="17">
        <f t="shared" ca="1" si="89"/>
        <v>1.1264021543014244</v>
      </c>
      <c r="Q440" s="137">
        <f ca="1">AVERAGE(P$20:P440)</f>
        <v>1.7271780400184433</v>
      </c>
      <c r="R440">
        <v>1.615</v>
      </c>
    </row>
    <row r="441" spans="2:18" x14ac:dyDescent="0.25">
      <c r="B441" s="126">
        <f t="shared" si="101"/>
        <v>422</v>
      </c>
      <c r="C441" s="17">
        <f t="shared" si="90"/>
        <v>3.2921262866077932</v>
      </c>
      <c r="D441" s="17">
        <f t="shared" ca="1" si="91"/>
        <v>0.78660605140612461</v>
      </c>
      <c r="E441" s="17">
        <f t="shared" ca="1" si="92"/>
        <v>3.3763154090587193</v>
      </c>
      <c r="F441" s="127">
        <f t="shared" ca="1" si="93"/>
        <v>29.262750963348619</v>
      </c>
      <c r="G441" s="128">
        <f t="shared" ca="1" si="94"/>
        <v>26.529845282935028</v>
      </c>
      <c r="H441" s="128">
        <f t="shared" ca="1" si="95"/>
        <v>3.3298452829350289</v>
      </c>
      <c r="I441" s="17">
        <f t="shared" ca="1" si="96"/>
        <v>3.1674468121627046</v>
      </c>
      <c r="J441" s="136">
        <f ca="1">AVERAGE(I$20:I441)</f>
        <v>1.9305271457192867</v>
      </c>
      <c r="K441" s="17">
        <f t="shared" ca="1" si="97"/>
        <v>-0.78660605140612461</v>
      </c>
      <c r="L441" s="17">
        <f t="shared" ca="1" si="88"/>
        <v>2.9669415568779889</v>
      </c>
      <c r="M441" s="127">
        <f t="shared" ca="1" si="98"/>
        <v>19.432395740170826</v>
      </c>
      <c r="N441" s="128">
        <f t="shared" ca="1" si="99"/>
        <v>19.200854427753693</v>
      </c>
      <c r="O441" s="128">
        <f t="shared" ca="1" si="100"/>
        <v>0</v>
      </c>
      <c r="P441" s="17">
        <f t="shared" ca="1" si="89"/>
        <v>1.5837234060813523</v>
      </c>
      <c r="Q441" s="137">
        <f ca="1">AVERAGE(P$20:P441)</f>
        <v>1.7268381001275972</v>
      </c>
      <c r="R441">
        <v>1.615</v>
      </c>
    </row>
    <row r="442" spans="2:18" x14ac:dyDescent="0.25">
      <c r="B442" s="126">
        <f t="shared" si="101"/>
        <v>423</v>
      </c>
      <c r="C442" s="17">
        <f t="shared" si="90"/>
        <v>3.2921262866077932</v>
      </c>
      <c r="D442" s="17">
        <f t="shared" ca="1" si="91"/>
        <v>-0.44001353671774268</v>
      </c>
      <c r="E442" s="17">
        <f t="shared" ca="1" si="92"/>
        <v>3.0571302304976209</v>
      </c>
      <c r="F442" s="127">
        <f t="shared" ca="1" si="93"/>
        <v>21.266439727342902</v>
      </c>
      <c r="G442" s="128">
        <f t="shared" ca="1" si="94"/>
        <v>20.618403503307277</v>
      </c>
      <c r="H442" s="128">
        <f t="shared" ca="1" si="95"/>
        <v>0</v>
      </c>
      <c r="I442" s="17">
        <f t="shared" ca="1" si="96"/>
        <v>0</v>
      </c>
      <c r="J442" s="136">
        <f ca="1">AVERAGE(I$20:I442)</f>
        <v>1.9259632517577754</v>
      </c>
      <c r="K442" s="17">
        <f t="shared" ca="1" si="97"/>
        <v>0.44001353671774268</v>
      </c>
      <c r="L442" s="17">
        <f t="shared" ca="1" si="88"/>
        <v>3.2861267354390868</v>
      </c>
      <c r="M442" s="127">
        <f t="shared" ca="1" si="98"/>
        <v>26.739095234390863</v>
      </c>
      <c r="N442" s="128">
        <f t="shared" ca="1" si="99"/>
        <v>24.705874884384421</v>
      </c>
      <c r="O442" s="128">
        <f t="shared" ca="1" si="100"/>
        <v>1.5058748843844221</v>
      </c>
      <c r="P442" s="17">
        <f t="shared" ca="1" si="89"/>
        <v>0.71621624982153653</v>
      </c>
      <c r="Q442" s="137">
        <f ca="1">AVERAGE(P$20:P442)</f>
        <v>1.724448923176519</v>
      </c>
      <c r="R442">
        <v>1.615</v>
      </c>
    </row>
    <row r="443" spans="2:18" x14ac:dyDescent="0.25">
      <c r="B443" s="126">
        <f t="shared" si="101"/>
        <v>424</v>
      </c>
      <c r="C443" s="17">
        <f t="shared" si="90"/>
        <v>3.2921262866077932</v>
      </c>
      <c r="D443" s="17">
        <f t="shared" ca="1" si="91"/>
        <v>-0.42500687413848937</v>
      </c>
      <c r="E443" s="17">
        <f t="shared" ca="1" si="92"/>
        <v>3.0610351936347997</v>
      </c>
      <c r="F443" s="127">
        <f t="shared" ca="1" si="93"/>
        <v>21.349646744972041</v>
      </c>
      <c r="G443" s="128">
        <f t="shared" ca="1" si="94"/>
        <v>20.682090144283471</v>
      </c>
      <c r="H443" s="128">
        <f t="shared" ca="1" si="95"/>
        <v>0</v>
      </c>
      <c r="I443" s="17">
        <f t="shared" ca="1" si="96"/>
        <v>0</v>
      </c>
      <c r="J443" s="136">
        <f ca="1">AVERAGE(I$20:I443)</f>
        <v>1.9214208855979693</v>
      </c>
      <c r="K443" s="17">
        <f t="shared" ca="1" si="97"/>
        <v>0.42500687413848937</v>
      </c>
      <c r="L443" s="17">
        <f t="shared" ca="1" si="88"/>
        <v>3.282221772301908</v>
      </c>
      <c r="M443" s="127">
        <f t="shared" ca="1" si="98"/>
        <v>26.634883656788102</v>
      </c>
      <c r="N443" s="128">
        <f t="shared" ca="1" si="99"/>
        <v>24.629797748428242</v>
      </c>
      <c r="O443" s="128">
        <f t="shared" ca="1" si="100"/>
        <v>1.4297977484282427</v>
      </c>
      <c r="P443" s="17">
        <f t="shared" ca="1" si="89"/>
        <v>0.68003284469490699</v>
      </c>
      <c r="Q443" s="137">
        <f ca="1">AVERAGE(P$20:P443)</f>
        <v>1.7219856777084019</v>
      </c>
      <c r="R443">
        <v>1.615</v>
      </c>
    </row>
    <row r="444" spans="2:18" x14ac:dyDescent="0.25">
      <c r="B444" s="126">
        <f t="shared" si="101"/>
        <v>425</v>
      </c>
      <c r="C444" s="17">
        <f t="shared" si="90"/>
        <v>3.2921262866077932</v>
      </c>
      <c r="D444" s="17">
        <f t="shared" ca="1" si="91"/>
        <v>-1.9485923985484987</v>
      </c>
      <c r="E444" s="17">
        <f t="shared" ca="1" si="92"/>
        <v>2.6645749362165034</v>
      </c>
      <c r="F444" s="127">
        <f t="shared" ca="1" si="93"/>
        <v>14.361843548812709</v>
      </c>
      <c r="G444" s="128">
        <f t="shared" ca="1" si="94"/>
        <v>15.122012534815344</v>
      </c>
      <c r="H444" s="128">
        <f t="shared" ca="1" si="95"/>
        <v>0</v>
      </c>
      <c r="I444" s="17">
        <f t="shared" ca="1" si="96"/>
        <v>0</v>
      </c>
      <c r="J444" s="136">
        <f ca="1">AVERAGE(I$20:I444)</f>
        <v>1.9168998952789154</v>
      </c>
      <c r="K444" s="17">
        <f t="shared" ca="1" si="97"/>
        <v>1.9485923985484987</v>
      </c>
      <c r="L444" s="17">
        <f t="shared" ca="1" si="88"/>
        <v>3.6786820297202047</v>
      </c>
      <c r="M444" s="127">
        <f t="shared" ca="1" si="98"/>
        <v>39.594175722159648</v>
      </c>
      <c r="N444" s="128">
        <f t="shared" ca="1" si="99"/>
        <v>33.685707910615996</v>
      </c>
      <c r="O444" s="128">
        <f t="shared" ca="1" si="100"/>
        <v>10.485707910615996</v>
      </c>
      <c r="P444" s="17">
        <f t="shared" ca="1" si="89"/>
        <v>4.9871569506489193</v>
      </c>
      <c r="Q444" s="137">
        <f ca="1">AVERAGE(P$20:P444)</f>
        <v>1.7296684336447326</v>
      </c>
      <c r="R444">
        <v>1.615</v>
      </c>
    </row>
    <row r="445" spans="2:18" x14ac:dyDescent="0.25">
      <c r="B445" s="126">
        <f t="shared" si="101"/>
        <v>426</v>
      </c>
      <c r="C445" s="17">
        <f t="shared" si="90"/>
        <v>3.2921262866077932</v>
      </c>
      <c r="D445" s="17">
        <f t="shared" ca="1" si="91"/>
        <v>0.74713625508593395</v>
      </c>
      <c r="E445" s="17">
        <f t="shared" ca="1" si="92"/>
        <v>3.3660447643468578</v>
      </c>
      <c r="F445" s="127">
        <f t="shared" ca="1" si="93"/>
        <v>28.963741781885723</v>
      </c>
      <c r="G445" s="128">
        <f t="shared" ca="1" si="94"/>
        <v>26.315517380270766</v>
      </c>
      <c r="H445" s="128">
        <f t="shared" ca="1" si="95"/>
        <v>3.1155173802707665</v>
      </c>
      <c r="I445" s="17">
        <f t="shared" ca="1" si="96"/>
        <v>2.9635718046569335</v>
      </c>
      <c r="J445" s="136">
        <f ca="1">AVERAGE(I$20:I445)</f>
        <v>1.9193568715920093</v>
      </c>
      <c r="K445" s="17">
        <f t="shared" ca="1" si="97"/>
        <v>-0.74713625508593395</v>
      </c>
      <c r="L445" s="17">
        <f t="shared" ca="1" si="88"/>
        <v>2.9772122015898503</v>
      </c>
      <c r="M445" s="127">
        <f t="shared" ca="1" si="98"/>
        <v>19.633007414860089</v>
      </c>
      <c r="N445" s="128">
        <f t="shared" ca="1" si="99"/>
        <v>19.357236641312113</v>
      </c>
      <c r="O445" s="128">
        <f t="shared" ca="1" si="100"/>
        <v>0</v>
      </c>
      <c r="P445" s="17">
        <f t="shared" ca="1" si="89"/>
        <v>1.4817859023284667</v>
      </c>
      <c r="Q445" s="137">
        <f ca="1">AVERAGE(P$20:P445)</f>
        <v>1.7290865497684034</v>
      </c>
      <c r="R445">
        <v>1.615</v>
      </c>
    </row>
    <row r="446" spans="2:18" x14ac:dyDescent="0.25">
      <c r="B446" s="126">
        <f t="shared" si="101"/>
        <v>427</v>
      </c>
      <c r="C446" s="17">
        <f t="shared" si="90"/>
        <v>3.2921262866077932</v>
      </c>
      <c r="D446" s="17">
        <f t="shared" ca="1" si="91"/>
        <v>-0.63548554862791207</v>
      </c>
      <c r="E446" s="17">
        <f t="shared" ca="1" si="92"/>
        <v>3.0062654231610013</v>
      </c>
      <c r="F446" s="127">
        <f t="shared" ca="1" si="93"/>
        <v>20.211776370238979</v>
      </c>
      <c r="G446" s="128">
        <f t="shared" ca="1" si="94"/>
        <v>19.806536492479271</v>
      </c>
      <c r="H446" s="128">
        <f t="shared" ca="1" si="95"/>
        <v>0</v>
      </c>
      <c r="I446" s="17">
        <f t="shared" ca="1" si="96"/>
        <v>0</v>
      </c>
      <c r="J446" s="136">
        <f ca="1">AVERAGE(I$20:I446)</f>
        <v>1.9148618906280934</v>
      </c>
      <c r="K446" s="17">
        <f t="shared" ca="1" si="97"/>
        <v>0.63548554862791207</v>
      </c>
      <c r="L446" s="17">
        <f t="shared" ca="1" si="88"/>
        <v>3.3369915427757069</v>
      </c>
      <c r="M446" s="127">
        <f t="shared" ca="1" si="98"/>
        <v>28.134358244887501</v>
      </c>
      <c r="N446" s="128">
        <f t="shared" ca="1" si="99"/>
        <v>25.718565053606692</v>
      </c>
      <c r="O446" s="128">
        <f t="shared" ca="1" si="100"/>
        <v>2.518565053606693</v>
      </c>
      <c r="P446" s="17">
        <f t="shared" ca="1" si="89"/>
        <v>1.1978665932549524</v>
      </c>
      <c r="Q446" s="137">
        <f ca="1">AVERAGE(P$20:P446)</f>
        <v>1.7278424749287935</v>
      </c>
      <c r="R446">
        <v>1.615</v>
      </c>
    </row>
    <row r="447" spans="2:18" x14ac:dyDescent="0.25">
      <c r="B447" s="126">
        <f t="shared" si="101"/>
        <v>428</v>
      </c>
      <c r="C447" s="17">
        <f t="shared" si="90"/>
        <v>3.2921262866077932</v>
      </c>
      <c r="D447" s="17">
        <f t="shared" ca="1" si="91"/>
        <v>-4.8627271098666824E-2</v>
      </c>
      <c r="E447" s="17">
        <f t="shared" ca="1" si="92"/>
        <v>3.1589749232511912</v>
      </c>
      <c r="F447" s="127">
        <f t="shared" ca="1" si="93"/>
        <v>23.546446638778296</v>
      </c>
      <c r="G447" s="128">
        <f t="shared" ca="1" si="94"/>
        <v>22.345367323882005</v>
      </c>
      <c r="H447" s="128">
        <f t="shared" ca="1" si="95"/>
        <v>0</v>
      </c>
      <c r="I447" s="17">
        <f t="shared" ca="1" si="96"/>
        <v>0</v>
      </c>
      <c r="J447" s="136">
        <f ca="1">AVERAGE(I$20:I447)</f>
        <v>1.9103879142481213</v>
      </c>
      <c r="K447" s="17">
        <f t="shared" ca="1" si="97"/>
        <v>4.8627271098666824E-2</v>
      </c>
      <c r="L447" s="17">
        <f t="shared" ca="1" si="88"/>
        <v>3.1842820426855165</v>
      </c>
      <c r="M447" s="127">
        <f t="shared" ca="1" si="98"/>
        <v>24.149943551540449</v>
      </c>
      <c r="N447" s="128">
        <f t="shared" ca="1" si="99"/>
        <v>22.7964790144236</v>
      </c>
      <c r="O447" s="128">
        <f t="shared" ca="1" si="100"/>
        <v>0</v>
      </c>
      <c r="P447" s="17">
        <f t="shared" ca="1" si="89"/>
        <v>0</v>
      </c>
      <c r="Q447" s="137">
        <f ca="1">AVERAGE(P$20:P447)</f>
        <v>1.7238054598004551</v>
      </c>
      <c r="R447">
        <v>1.615</v>
      </c>
    </row>
    <row r="448" spans="2:18" x14ac:dyDescent="0.25">
      <c r="B448" s="126">
        <f t="shared" si="101"/>
        <v>429</v>
      </c>
      <c r="C448" s="17">
        <f t="shared" si="90"/>
        <v>3.2921262866077932</v>
      </c>
      <c r="D448" s="17">
        <f t="shared" ca="1" si="91"/>
        <v>0.92865775513928384</v>
      </c>
      <c r="E448" s="17">
        <f t="shared" ca="1" si="92"/>
        <v>3.4132794351186049</v>
      </c>
      <c r="F448" s="127">
        <f t="shared" ca="1" si="93"/>
        <v>30.364660089080221</v>
      </c>
      <c r="G448" s="128">
        <f t="shared" ca="1" si="94"/>
        <v>27.315759583896273</v>
      </c>
      <c r="H448" s="128">
        <f t="shared" ca="1" si="95"/>
        <v>4.1157595838962742</v>
      </c>
      <c r="I448" s="17">
        <f t="shared" ca="1" si="96"/>
        <v>3.9150316203729512</v>
      </c>
      <c r="J448" s="136">
        <f ca="1">AVERAGE(I$20:I448)</f>
        <v>1.9150607433999274</v>
      </c>
      <c r="K448" s="17">
        <f t="shared" ca="1" si="97"/>
        <v>-0.92865775513928384</v>
      </c>
      <c r="L448" s="17">
        <f t="shared" ca="1" si="88"/>
        <v>2.9299775308181033</v>
      </c>
      <c r="M448" s="127">
        <f t="shared" ca="1" si="98"/>
        <v>18.727209706864212</v>
      </c>
      <c r="N448" s="128">
        <f t="shared" ca="1" si="99"/>
        <v>18.648417800864394</v>
      </c>
      <c r="O448" s="128">
        <f t="shared" ca="1" si="100"/>
        <v>0</v>
      </c>
      <c r="P448" s="17">
        <f t="shared" ca="1" si="89"/>
        <v>1.9575158101864756</v>
      </c>
      <c r="Q448" s="137">
        <f ca="1">AVERAGE(P$20:P448)</f>
        <v>1.7243502391719843</v>
      </c>
      <c r="R448">
        <v>1.615</v>
      </c>
    </row>
    <row r="449" spans="2:18" x14ac:dyDescent="0.25">
      <c r="B449" s="126">
        <f t="shared" si="101"/>
        <v>430</v>
      </c>
      <c r="C449" s="17">
        <f t="shared" si="90"/>
        <v>3.2921262866077932</v>
      </c>
      <c r="D449" s="17">
        <f t="shared" ca="1" si="91"/>
        <v>0.37543259168160148</v>
      </c>
      <c r="E449" s="17">
        <f t="shared" ca="1" si="92"/>
        <v>3.2693217857443462</v>
      </c>
      <c r="F449" s="127">
        <f t="shared" ca="1" si="93"/>
        <v>26.293500667743743</v>
      </c>
      <c r="G449" s="128">
        <f t="shared" ca="1" si="94"/>
        <v>24.380139365596012</v>
      </c>
      <c r="H449" s="128">
        <f t="shared" ca="1" si="95"/>
        <v>1.1801393655960126</v>
      </c>
      <c r="I449" s="17">
        <f t="shared" ca="1" si="96"/>
        <v>1.1225832895665329</v>
      </c>
      <c r="J449" s="136">
        <f ca="1">AVERAGE(I$20:I449)</f>
        <v>1.9132177725770589</v>
      </c>
      <c r="K449" s="17">
        <f t="shared" ca="1" si="97"/>
        <v>-0.37543259168160148</v>
      </c>
      <c r="L449" s="17">
        <f t="shared" ca="1" si="88"/>
        <v>3.0739351801923616</v>
      </c>
      <c r="M449" s="127">
        <f t="shared" ca="1" si="98"/>
        <v>21.626840957828641</v>
      </c>
      <c r="N449" s="128">
        <f t="shared" ca="1" si="99"/>
        <v>20.893879630044108</v>
      </c>
      <c r="O449" s="128">
        <f t="shared" ca="1" si="100"/>
        <v>0</v>
      </c>
      <c r="P449" s="17">
        <f t="shared" ca="1" si="89"/>
        <v>0.56129164478326643</v>
      </c>
      <c r="Q449" s="137">
        <f ca="1">AVERAGE(P$20:P449)</f>
        <v>1.7216454517431734</v>
      </c>
      <c r="R449">
        <v>1.615</v>
      </c>
    </row>
    <row r="450" spans="2:18" x14ac:dyDescent="0.25">
      <c r="B450" s="126">
        <f t="shared" si="101"/>
        <v>431</v>
      </c>
      <c r="C450" s="17">
        <f t="shared" si="90"/>
        <v>3.2921262866077932</v>
      </c>
      <c r="D450" s="17">
        <f t="shared" ca="1" si="91"/>
        <v>0.20560833036142867</v>
      </c>
      <c r="E450" s="17">
        <f t="shared" ca="1" si="92"/>
        <v>3.2251309154058139</v>
      </c>
      <c r="F450" s="127">
        <f t="shared" ca="1" si="93"/>
        <v>25.156867361747633</v>
      </c>
      <c r="G450" s="128">
        <f t="shared" ca="1" si="94"/>
        <v>23.543923108677518</v>
      </c>
      <c r="H450" s="128">
        <f t="shared" ca="1" si="95"/>
        <v>0.34392310867751874</v>
      </c>
      <c r="I450" s="17">
        <f t="shared" ca="1" si="96"/>
        <v>0.32714978073981266</v>
      </c>
      <c r="J450" s="136">
        <f ca="1">AVERAGE(I$20:I450)</f>
        <v>1.9095378004382253</v>
      </c>
      <c r="K450" s="17">
        <f t="shared" ca="1" si="97"/>
        <v>-0.20560833036142867</v>
      </c>
      <c r="L450" s="17">
        <f t="shared" ca="1" si="88"/>
        <v>3.1181260505308943</v>
      </c>
      <c r="M450" s="127">
        <f t="shared" ca="1" si="98"/>
        <v>22.603981210733384</v>
      </c>
      <c r="N450" s="128">
        <f t="shared" ca="1" si="99"/>
        <v>21.635973534109823</v>
      </c>
      <c r="O450" s="128">
        <f t="shared" ca="1" si="100"/>
        <v>0</v>
      </c>
      <c r="P450" s="17">
        <f t="shared" ca="1" si="89"/>
        <v>0.16357489036990633</v>
      </c>
      <c r="Q450" s="137">
        <f ca="1">AVERAGE(P$20:P450)</f>
        <v>1.7180304388397551</v>
      </c>
      <c r="R450">
        <v>1.615</v>
      </c>
    </row>
    <row r="451" spans="2:18" x14ac:dyDescent="0.25">
      <c r="B451" s="126">
        <f t="shared" si="101"/>
        <v>432</v>
      </c>
      <c r="C451" s="17">
        <f t="shared" si="90"/>
        <v>3.2921262866077932</v>
      </c>
      <c r="D451" s="17">
        <f t="shared" ca="1" si="91"/>
        <v>4.1836756281554699E-2</v>
      </c>
      <c r="E451" s="17">
        <f t="shared" ca="1" si="92"/>
        <v>3.1825150468659431</v>
      </c>
      <c r="F451" s="127">
        <f t="shared" ca="1" si="93"/>
        <v>24.10730838141885</v>
      </c>
      <c r="G451" s="128">
        <f t="shared" ca="1" si="94"/>
        <v>22.764687823579855</v>
      </c>
      <c r="H451" s="128">
        <f t="shared" ca="1" si="95"/>
        <v>0</v>
      </c>
      <c r="I451" s="17">
        <f t="shared" ca="1" si="96"/>
        <v>0</v>
      </c>
      <c r="J451" s="136">
        <f ca="1">AVERAGE(I$20:I451)</f>
        <v>1.9051175740483219</v>
      </c>
      <c r="K451" s="17">
        <f t="shared" ca="1" si="97"/>
        <v>-4.1836756281554699E-2</v>
      </c>
      <c r="L451" s="17">
        <f t="shared" ca="1" si="88"/>
        <v>3.1607419190707646</v>
      </c>
      <c r="M451" s="127">
        <f t="shared" ca="1" si="98"/>
        <v>23.588089892447261</v>
      </c>
      <c r="N451" s="128">
        <f t="shared" ca="1" si="99"/>
        <v>22.376572928042819</v>
      </c>
      <c r="O451" s="128">
        <f t="shared" ca="1" si="100"/>
        <v>0</v>
      </c>
      <c r="P451" s="17">
        <f t="shared" ca="1" si="89"/>
        <v>0</v>
      </c>
      <c r="Q451" s="137">
        <f ca="1">AVERAGE(P$20:P451)</f>
        <v>1.7140535165276261</v>
      </c>
      <c r="R451">
        <v>1.615</v>
      </c>
    </row>
    <row r="452" spans="2:18" x14ac:dyDescent="0.25">
      <c r="B452" s="126">
        <f t="shared" si="101"/>
        <v>433</v>
      </c>
      <c r="C452" s="17">
        <f t="shared" si="90"/>
        <v>3.2921262866077932</v>
      </c>
      <c r="D452" s="17">
        <f t="shared" ca="1" si="91"/>
        <v>-1.0544385986577254</v>
      </c>
      <c r="E452" s="17">
        <f t="shared" ca="1" si="92"/>
        <v>2.8972474314566496</v>
      </c>
      <c r="F452" s="127">
        <f t="shared" ca="1" si="93"/>
        <v>18.124188574889487</v>
      </c>
      <c r="G452" s="128">
        <f t="shared" ca="1" si="94"/>
        <v>18.17254077491981</v>
      </c>
      <c r="H452" s="128">
        <f t="shared" ca="1" si="95"/>
        <v>0</v>
      </c>
      <c r="I452" s="17">
        <f t="shared" ca="1" si="96"/>
        <v>0</v>
      </c>
      <c r="J452" s="136">
        <f ca="1">AVERAGE(I$20:I452)</f>
        <v>1.9007177644084876</v>
      </c>
      <c r="K452" s="17">
        <f t="shared" ca="1" si="97"/>
        <v>1.0544385986577254</v>
      </c>
      <c r="L452" s="17">
        <f t="shared" ca="1" si="88"/>
        <v>3.4460095344800581</v>
      </c>
      <c r="M452" s="127">
        <f t="shared" ca="1" si="98"/>
        <v>31.374941549311401</v>
      </c>
      <c r="N452" s="128">
        <f t="shared" ca="1" si="99"/>
        <v>28.031066408253018</v>
      </c>
      <c r="O452" s="128">
        <f t="shared" ca="1" si="100"/>
        <v>4.8310664082530188</v>
      </c>
      <c r="P452" s="17">
        <f t="shared" ca="1" si="89"/>
        <v>2.2977262596236252</v>
      </c>
      <c r="Q452" s="137">
        <f ca="1">AVERAGE(P$20:P452)</f>
        <v>1.7154014905301571</v>
      </c>
      <c r="R452">
        <v>1.615</v>
      </c>
    </row>
    <row r="453" spans="2:18" x14ac:dyDescent="0.25">
      <c r="B453" s="126">
        <f t="shared" si="101"/>
        <v>434</v>
      </c>
      <c r="C453" s="17">
        <f t="shared" si="90"/>
        <v>3.2921262866077932</v>
      </c>
      <c r="D453" s="17">
        <f t="shared" ca="1" si="91"/>
        <v>-0.36080791687709279</v>
      </c>
      <c r="E453" s="17">
        <f t="shared" ca="1" si="92"/>
        <v>3.0777407442678668</v>
      </c>
      <c r="F453" s="127">
        <f t="shared" ca="1" si="93"/>
        <v>21.70930008908163</v>
      </c>
      <c r="G453" s="128">
        <f t="shared" ca="1" si="94"/>
        <v>20.956771924937136</v>
      </c>
      <c r="H453" s="128">
        <f t="shared" ca="1" si="95"/>
        <v>0</v>
      </c>
      <c r="I453" s="17">
        <f t="shared" ca="1" si="96"/>
        <v>0</v>
      </c>
      <c r="J453" s="136">
        <f ca="1">AVERAGE(I$20:I453)</f>
        <v>1.8963382303891132</v>
      </c>
      <c r="K453" s="17">
        <f t="shared" ca="1" si="97"/>
        <v>0.36080791687709279</v>
      </c>
      <c r="L453" s="17">
        <f t="shared" ca="1" si="88"/>
        <v>3.2655162216688409</v>
      </c>
      <c r="M453" s="127">
        <f t="shared" ca="1" si="98"/>
        <v>26.193629220310374</v>
      </c>
      <c r="N453" s="128">
        <f t="shared" ca="1" si="99"/>
        <v>24.306973378009456</v>
      </c>
      <c r="O453" s="128">
        <f t="shared" ca="1" si="100"/>
        <v>1.1069733780094566</v>
      </c>
      <c r="P453" s="17">
        <f t="shared" ca="1" si="89"/>
        <v>0.52649282465077341</v>
      </c>
      <c r="Q453" s="137">
        <f ca="1">AVERAGE(P$20:P453)</f>
        <v>1.712662069641034</v>
      </c>
      <c r="R453">
        <v>1.615</v>
      </c>
    </row>
    <row r="454" spans="2:18" x14ac:dyDescent="0.25">
      <c r="B454" s="126">
        <f t="shared" si="101"/>
        <v>435</v>
      </c>
      <c r="C454" s="17">
        <f t="shared" si="90"/>
        <v>3.2921262866077932</v>
      </c>
      <c r="D454" s="17">
        <f t="shared" ca="1" si="91"/>
        <v>-0.515971123604686</v>
      </c>
      <c r="E454" s="17">
        <f t="shared" ca="1" si="92"/>
        <v>3.0373649045821418</v>
      </c>
      <c r="F454" s="127">
        <f t="shared" ca="1" si="93"/>
        <v>20.850228440884795</v>
      </c>
      <c r="G454" s="128">
        <f t="shared" ca="1" si="94"/>
        <v>20.299043739293822</v>
      </c>
      <c r="H454" s="128">
        <f t="shared" ca="1" si="95"/>
        <v>0</v>
      </c>
      <c r="I454" s="17">
        <f t="shared" ca="1" si="96"/>
        <v>0</v>
      </c>
      <c r="J454" s="136">
        <f ca="1">AVERAGE(I$20:I454)</f>
        <v>1.8919788321583335</v>
      </c>
      <c r="K454" s="17">
        <f t="shared" ca="1" si="97"/>
        <v>0.515971123604686</v>
      </c>
      <c r="L454" s="17">
        <f t="shared" ca="1" si="88"/>
        <v>3.3058920613545664</v>
      </c>
      <c r="M454" s="127">
        <f t="shared" ca="1" si="98"/>
        <v>27.272859804778452</v>
      </c>
      <c r="N454" s="128">
        <f t="shared" ca="1" si="99"/>
        <v>25.094566217540681</v>
      </c>
      <c r="O454" s="128">
        <f t="shared" ca="1" si="100"/>
        <v>1.8945662175406817</v>
      </c>
      <c r="P454" s="17">
        <f t="shared" ca="1" si="89"/>
        <v>0.90108356639485854</v>
      </c>
      <c r="Q454" s="137">
        <f ca="1">AVERAGE(P$20:P454)</f>
        <v>1.7107963719324222</v>
      </c>
      <c r="R454">
        <v>1.615</v>
      </c>
    </row>
    <row r="455" spans="2:18" x14ac:dyDescent="0.25">
      <c r="B455" s="126">
        <f t="shared" si="101"/>
        <v>436</v>
      </c>
      <c r="C455" s="17">
        <f t="shared" si="90"/>
        <v>3.2921262866077932</v>
      </c>
      <c r="D455" s="17">
        <f t="shared" ca="1" si="91"/>
        <v>1.1651741260720883</v>
      </c>
      <c r="E455" s="17">
        <f t="shared" ca="1" si="92"/>
        <v>3.4748246124659494</v>
      </c>
      <c r="F455" s="127">
        <f t="shared" ca="1" si="93"/>
        <v>32.292164396832725</v>
      </c>
      <c r="G455" s="128">
        <f t="shared" ca="1" si="94"/>
        <v>28.676300107947572</v>
      </c>
      <c r="H455" s="128">
        <f t="shared" ca="1" si="95"/>
        <v>5.4763001079475728</v>
      </c>
      <c r="I455" s="17">
        <f t="shared" ca="1" si="96"/>
        <v>5.2092178000761677</v>
      </c>
      <c r="J455" s="136">
        <f ca="1">AVERAGE(I$20:I455)</f>
        <v>1.899587178415026</v>
      </c>
      <c r="K455" s="17">
        <f t="shared" ca="1" si="97"/>
        <v>-1.1651741260720883</v>
      </c>
      <c r="L455" s="17">
        <f t="shared" ca="1" si="88"/>
        <v>2.8684323534707588</v>
      </c>
      <c r="M455" s="127">
        <f t="shared" ca="1" si="98"/>
        <v>17.609391249774177</v>
      </c>
      <c r="N455" s="128">
        <f t="shared" ca="1" si="99"/>
        <v>17.763647867783526</v>
      </c>
      <c r="O455" s="128">
        <f t="shared" ca="1" si="100"/>
        <v>0</v>
      </c>
      <c r="P455" s="17">
        <f t="shared" ca="1" si="89"/>
        <v>2.6046089000380839</v>
      </c>
      <c r="Q455" s="137">
        <f ca="1">AVERAGE(P$20:P455)</f>
        <v>1.7128464006666095</v>
      </c>
      <c r="R455">
        <v>1.615</v>
      </c>
    </row>
    <row r="456" spans="2:18" x14ac:dyDescent="0.25">
      <c r="B456" s="126">
        <f t="shared" si="101"/>
        <v>437</v>
      </c>
      <c r="C456" s="17">
        <f t="shared" si="90"/>
        <v>3.2921262866077932</v>
      </c>
      <c r="D456" s="17">
        <f t="shared" ca="1" si="91"/>
        <v>-1.3541830412577838</v>
      </c>
      <c r="E456" s="17">
        <f t="shared" ca="1" si="92"/>
        <v>2.8192493427579919</v>
      </c>
      <c r="F456" s="127">
        <f t="shared" ca="1" si="93"/>
        <v>16.764261733264952</v>
      </c>
      <c r="G456" s="128">
        <f t="shared" ca="1" si="94"/>
        <v>17.086869842334348</v>
      </c>
      <c r="H456" s="128">
        <f t="shared" ca="1" si="95"/>
        <v>0</v>
      </c>
      <c r="I456" s="17">
        <f t="shared" ca="1" si="96"/>
        <v>0</v>
      </c>
      <c r="J456" s="136">
        <f ca="1">AVERAGE(I$20:I456)</f>
        <v>1.8952402969998885</v>
      </c>
      <c r="K456" s="17">
        <f t="shared" ca="1" si="97"/>
        <v>1.3541830412577838</v>
      </c>
      <c r="L456" s="17">
        <f t="shared" ca="1" si="88"/>
        <v>3.5240076231787159</v>
      </c>
      <c r="M456" s="127">
        <f t="shared" ca="1" si="98"/>
        <v>33.920095391824191</v>
      </c>
      <c r="N456" s="128">
        <f t="shared" ca="1" si="99"/>
        <v>29.812113158747579</v>
      </c>
      <c r="O456" s="128">
        <f t="shared" ca="1" si="100"/>
        <v>6.6121131587475794</v>
      </c>
      <c r="P456" s="17">
        <f t="shared" ca="1" si="89"/>
        <v>3.1448182973645293</v>
      </c>
      <c r="Q456" s="137">
        <f ca="1">AVERAGE(P$20:P456)</f>
        <v>1.7161232242288471</v>
      </c>
      <c r="R456">
        <v>1.615</v>
      </c>
    </row>
    <row r="457" spans="2:18" x14ac:dyDescent="0.25">
      <c r="B457" s="126">
        <f t="shared" si="101"/>
        <v>438</v>
      </c>
      <c r="C457" s="17">
        <f t="shared" si="90"/>
        <v>3.2921262866077932</v>
      </c>
      <c r="D457" s="17">
        <f t="shared" ca="1" si="91"/>
        <v>-0.85932924775988795</v>
      </c>
      <c r="E457" s="17">
        <f t="shared" ca="1" si="92"/>
        <v>2.9480178688507879</v>
      </c>
      <c r="F457" s="127">
        <f t="shared" ca="1" si="93"/>
        <v>19.068120729580723</v>
      </c>
      <c r="G457" s="128">
        <f t="shared" ca="1" si="94"/>
        <v>18.9160206491715</v>
      </c>
      <c r="H457" s="128">
        <f t="shared" ca="1" si="95"/>
        <v>0</v>
      </c>
      <c r="I457" s="17">
        <f t="shared" ca="1" si="96"/>
        <v>0</v>
      </c>
      <c r="J457" s="136">
        <f ca="1">AVERAGE(I$20:I457)</f>
        <v>1.8909132643583364</v>
      </c>
      <c r="K457" s="17">
        <f t="shared" ca="1" si="97"/>
        <v>0.85932924775988795</v>
      </c>
      <c r="L457" s="17">
        <f t="shared" ca="1" si="88"/>
        <v>3.3952390970859203</v>
      </c>
      <c r="M457" s="127">
        <f t="shared" ca="1" si="98"/>
        <v>29.821782923982934</v>
      </c>
      <c r="N457" s="128">
        <f t="shared" ca="1" si="99"/>
        <v>26.929326559535866</v>
      </c>
      <c r="O457" s="128">
        <f t="shared" ca="1" si="100"/>
        <v>3.7293265595358669</v>
      </c>
      <c r="P457" s="17">
        <f t="shared" ca="1" si="89"/>
        <v>1.7737225785012651</v>
      </c>
      <c r="Q457" s="137">
        <f ca="1">AVERAGE(P$20:P457)</f>
        <v>1.7162547296038984</v>
      </c>
      <c r="R457">
        <v>1.615</v>
      </c>
    </row>
    <row r="458" spans="2:18" x14ac:dyDescent="0.25">
      <c r="B458" s="126">
        <f t="shared" si="101"/>
        <v>439</v>
      </c>
      <c r="C458" s="17">
        <f t="shared" si="90"/>
        <v>3.2921262866077932</v>
      </c>
      <c r="D458" s="17">
        <f t="shared" ca="1" si="91"/>
        <v>-1.3558974387706257</v>
      </c>
      <c r="E458" s="17">
        <f t="shared" ca="1" si="92"/>
        <v>2.8188032303026231</v>
      </c>
      <c r="F458" s="127">
        <f t="shared" ca="1" si="93"/>
        <v>16.756784655233506</v>
      </c>
      <c r="G458" s="128">
        <f t="shared" ca="1" si="94"/>
        <v>17.080850668903196</v>
      </c>
      <c r="H458" s="128">
        <f t="shared" ca="1" si="95"/>
        <v>0</v>
      </c>
      <c r="I458" s="17">
        <f t="shared" ca="1" si="96"/>
        <v>0</v>
      </c>
      <c r="J458" s="136">
        <f ca="1">AVERAGE(I$20:I458)</f>
        <v>1.8866059448495474</v>
      </c>
      <c r="K458" s="17">
        <f t="shared" ca="1" si="97"/>
        <v>1.3558974387706257</v>
      </c>
      <c r="L458" s="17">
        <f t="shared" ca="1" si="88"/>
        <v>3.5244537356340846</v>
      </c>
      <c r="M458" s="127">
        <f t="shared" ca="1" si="98"/>
        <v>33.935230944694091</v>
      </c>
      <c r="N458" s="128">
        <f t="shared" ca="1" si="99"/>
        <v>29.822618740871683</v>
      </c>
      <c r="O458" s="128">
        <f t="shared" ca="1" si="100"/>
        <v>6.6226187408716832</v>
      </c>
      <c r="P458" s="17">
        <f t="shared" ca="1" si="89"/>
        <v>3.1498149067835071</v>
      </c>
      <c r="Q458" s="137">
        <f ca="1">AVERAGE(P$20:P458)</f>
        <v>1.7195202425359704</v>
      </c>
      <c r="R458">
        <v>1.615</v>
      </c>
    </row>
    <row r="459" spans="2:18" x14ac:dyDescent="0.25">
      <c r="B459" s="126">
        <f t="shared" si="101"/>
        <v>440</v>
      </c>
      <c r="C459" s="17">
        <f t="shared" si="90"/>
        <v>3.2921262866077932</v>
      </c>
      <c r="D459" s="17">
        <f t="shared" ca="1" si="91"/>
        <v>0.44408011490304489</v>
      </c>
      <c r="E459" s="17">
        <f t="shared" ca="1" si="92"/>
        <v>3.2871849212831541</v>
      </c>
      <c r="F459" s="127">
        <f t="shared" ca="1" si="93"/>
        <v>26.767405142381318</v>
      </c>
      <c r="G459" s="128">
        <f t="shared" ca="1" si="94"/>
        <v>24.726531072382006</v>
      </c>
      <c r="H459" s="128">
        <f t="shared" ca="1" si="95"/>
        <v>1.5265310723820065</v>
      </c>
      <c r="I459" s="17">
        <f t="shared" ca="1" si="96"/>
        <v>1.4520812734643938</v>
      </c>
      <c r="J459" s="136">
        <f ca="1">AVERAGE(I$20:I459)</f>
        <v>1.8856183887782174</v>
      </c>
      <c r="K459" s="17">
        <f t="shared" ca="1" si="97"/>
        <v>-0.44408011490304489</v>
      </c>
      <c r="L459" s="17">
        <f t="shared" ca="1" si="88"/>
        <v>3.0560720446535536</v>
      </c>
      <c r="M459" s="127">
        <f t="shared" ca="1" si="98"/>
        <v>21.243947784296381</v>
      </c>
      <c r="N459" s="128">
        <f t="shared" ca="1" si="99"/>
        <v>20.601179185924153</v>
      </c>
      <c r="O459" s="128">
        <f t="shared" ca="1" si="100"/>
        <v>0</v>
      </c>
      <c r="P459" s="17">
        <f t="shared" ca="1" si="89"/>
        <v>0.72604063673219688</v>
      </c>
      <c r="Q459" s="137">
        <f ca="1">AVERAGE(P$20:P459)</f>
        <v>1.7172623343409619</v>
      </c>
      <c r="R459">
        <v>1.615</v>
      </c>
    </row>
    <row r="460" spans="2:18" x14ac:dyDescent="0.25">
      <c r="B460" s="126">
        <f t="shared" si="101"/>
        <v>441</v>
      </c>
      <c r="C460" s="17">
        <f t="shared" si="90"/>
        <v>3.2921262866077932</v>
      </c>
      <c r="D460" s="17">
        <f t="shared" ca="1" si="91"/>
        <v>3.5474840842653066E-2</v>
      </c>
      <c r="E460" s="17">
        <f t="shared" ca="1" si="92"/>
        <v>3.1808595791602121</v>
      </c>
      <c r="F460" s="127">
        <f t="shared" ca="1" si="93"/>
        <v>24.067432526623133</v>
      </c>
      <c r="G460" s="128">
        <f t="shared" ca="1" si="94"/>
        <v>22.734943435766258</v>
      </c>
      <c r="H460" s="128">
        <f t="shared" ca="1" si="95"/>
        <v>0</v>
      </c>
      <c r="I460" s="17">
        <f t="shared" ca="1" si="96"/>
        <v>0</v>
      </c>
      <c r="J460" s="136">
        <f ca="1">AVERAGE(I$20:I460)</f>
        <v>1.8813426101188564</v>
      </c>
      <c r="K460" s="17">
        <f t="shared" ca="1" si="97"/>
        <v>-3.5474840842653066E-2</v>
      </c>
      <c r="L460" s="17">
        <f t="shared" ca="1" si="88"/>
        <v>3.1623973867764961</v>
      </c>
      <c r="M460" s="127">
        <f t="shared" ca="1" si="98"/>
        <v>23.627171553792707</v>
      </c>
      <c r="N460" s="128">
        <f t="shared" ca="1" si="99"/>
        <v>22.405848455602055</v>
      </c>
      <c r="O460" s="128">
        <f t="shared" ca="1" si="100"/>
        <v>0</v>
      </c>
      <c r="P460" s="17">
        <f t="shared" ca="1" si="89"/>
        <v>0</v>
      </c>
      <c r="Q460" s="137">
        <f ca="1">AVERAGE(P$20:P460)</f>
        <v>1.7133683154422297</v>
      </c>
      <c r="R460">
        <v>1.615</v>
      </c>
    </row>
    <row r="461" spans="2:18" x14ac:dyDescent="0.25">
      <c r="B461" s="126">
        <f t="shared" si="101"/>
        <v>442</v>
      </c>
      <c r="C461" s="17">
        <f t="shared" si="90"/>
        <v>3.2921262866077932</v>
      </c>
      <c r="D461" s="17">
        <f t="shared" ca="1" si="91"/>
        <v>1.3198518900026102</v>
      </c>
      <c r="E461" s="17">
        <f t="shared" ca="1" si="92"/>
        <v>3.5150741325107973</v>
      </c>
      <c r="F461" s="127">
        <f t="shared" ca="1" si="93"/>
        <v>33.618420049435166</v>
      </c>
      <c r="G461" s="128">
        <f t="shared" ca="1" si="94"/>
        <v>29.60251412791219</v>
      </c>
      <c r="H461" s="128">
        <f t="shared" ca="1" si="95"/>
        <v>6.4025141279121911</v>
      </c>
      <c r="I461" s="17">
        <f t="shared" ca="1" si="96"/>
        <v>6.0902598292516048</v>
      </c>
      <c r="J461" s="136">
        <f ca="1">AVERAGE(I$20:I461)</f>
        <v>1.8908650472662156</v>
      </c>
      <c r="K461" s="17">
        <f t="shared" ca="1" si="97"/>
        <v>-1.3198518900026102</v>
      </c>
      <c r="L461" s="17">
        <f t="shared" ca="1" si="88"/>
        <v>2.8281828334259105</v>
      </c>
      <c r="M461" s="127">
        <f t="shared" ca="1" si="98"/>
        <v>16.914696060364356</v>
      </c>
      <c r="N461" s="128">
        <f t="shared" ca="1" si="99"/>
        <v>17.207852517774974</v>
      </c>
      <c r="O461" s="128">
        <f t="shared" ca="1" si="100"/>
        <v>0</v>
      </c>
      <c r="P461" s="17">
        <f t="shared" ca="1" si="89"/>
        <v>3.0451299146258024</v>
      </c>
      <c r="Q461" s="137">
        <f ca="1">AVERAGE(P$20:P461)</f>
        <v>1.7163813507345003</v>
      </c>
      <c r="R461">
        <v>1.615</v>
      </c>
    </row>
    <row r="462" spans="2:18" x14ac:dyDescent="0.25">
      <c r="B462" s="126">
        <f t="shared" si="101"/>
        <v>443</v>
      </c>
      <c r="C462" s="17">
        <f t="shared" si="90"/>
        <v>3.2921262866077932</v>
      </c>
      <c r="D462" s="17">
        <f t="shared" ca="1" si="91"/>
        <v>0.37929225982225034</v>
      </c>
      <c r="E462" s="17">
        <f t="shared" ca="1" si="92"/>
        <v>3.2703261304300071</v>
      </c>
      <c r="F462" s="127">
        <f t="shared" ca="1" si="93"/>
        <v>26.319921671083037</v>
      </c>
      <c r="G462" s="128">
        <f t="shared" ca="1" si="94"/>
        <v>24.399485657097102</v>
      </c>
      <c r="H462" s="128">
        <f t="shared" ca="1" si="95"/>
        <v>1.1994856570971031</v>
      </c>
      <c r="I462" s="17">
        <f t="shared" ca="1" si="96"/>
        <v>1.1409860512973382</v>
      </c>
      <c r="J462" s="136">
        <f ca="1">AVERAGE(I$20:I462)</f>
        <v>1.8891723181556763</v>
      </c>
      <c r="K462" s="17">
        <f t="shared" ca="1" si="97"/>
        <v>-0.37929225982225034</v>
      </c>
      <c r="L462" s="17">
        <f t="shared" ca="1" si="88"/>
        <v>3.0729308355067011</v>
      </c>
      <c r="M462" s="127">
        <f t="shared" ca="1" si="98"/>
        <v>21.605131058980703</v>
      </c>
      <c r="N462" s="128">
        <f t="shared" ca="1" si="99"/>
        <v>20.877312924844176</v>
      </c>
      <c r="O462" s="128">
        <f t="shared" ca="1" si="100"/>
        <v>0</v>
      </c>
      <c r="P462" s="17">
        <f t="shared" ca="1" si="89"/>
        <v>0.57049302564866911</v>
      </c>
      <c r="Q462" s="137">
        <f ca="1">AVERAGE(P$20:P462)</f>
        <v>1.7137946953731327</v>
      </c>
      <c r="R462">
        <v>1.615</v>
      </c>
    </row>
    <row r="463" spans="2:18" x14ac:dyDescent="0.25">
      <c r="B463" s="126">
        <f t="shared" si="101"/>
        <v>444</v>
      </c>
      <c r="C463" s="17">
        <f t="shared" si="90"/>
        <v>3.2921262866077932</v>
      </c>
      <c r="D463" s="17">
        <f t="shared" ca="1" si="91"/>
        <v>1.8227819964522496</v>
      </c>
      <c r="E463" s="17">
        <f t="shared" ca="1" si="92"/>
        <v>3.6459442387646934</v>
      </c>
      <c r="F463" s="127">
        <f t="shared" ca="1" si="93"/>
        <v>38.318938001285495</v>
      </c>
      <c r="G463" s="128">
        <f t="shared" ca="1" si="94"/>
        <v>32.825904505431396</v>
      </c>
      <c r="H463" s="128">
        <f t="shared" ca="1" si="95"/>
        <v>9.6259045054313965</v>
      </c>
      <c r="I463" s="17">
        <f t="shared" ca="1" si="96"/>
        <v>9.1564436030003371</v>
      </c>
      <c r="J463" s="136">
        <f ca="1">AVERAGE(I$20:I463)</f>
        <v>1.9055400462746959</v>
      </c>
      <c r="K463" s="17">
        <f t="shared" ca="1" si="97"/>
        <v>-1.8227819964522496</v>
      </c>
      <c r="L463" s="17">
        <f t="shared" ca="1" si="88"/>
        <v>2.6973127271720148</v>
      </c>
      <c r="M463" s="127">
        <f t="shared" ca="1" si="98"/>
        <v>14.839799504536867</v>
      </c>
      <c r="N463" s="128">
        <f t="shared" ca="1" si="99"/>
        <v>15.518100870127691</v>
      </c>
      <c r="O463" s="128">
        <f t="shared" ca="1" si="100"/>
        <v>0</v>
      </c>
      <c r="P463" s="17">
        <f t="shared" ca="1" si="89"/>
        <v>4.5782218015001686</v>
      </c>
      <c r="Q463" s="137">
        <f ca="1">AVERAGE(P$20:P463)</f>
        <v>1.7202461077743196</v>
      </c>
      <c r="R463">
        <v>1.615</v>
      </c>
    </row>
    <row r="464" spans="2:18" x14ac:dyDescent="0.25">
      <c r="B464" s="126">
        <f t="shared" si="101"/>
        <v>445</v>
      </c>
      <c r="C464" s="17">
        <f t="shared" si="90"/>
        <v>3.2921262866077932</v>
      </c>
      <c r="D464" s="17">
        <f t="shared" ca="1" si="91"/>
        <v>0.68704139266628772</v>
      </c>
      <c r="E464" s="17">
        <f t="shared" ca="1" si="92"/>
        <v>3.350407161965701</v>
      </c>
      <c r="F464" s="127">
        <f t="shared" ca="1" si="93"/>
        <v>28.514341235750152</v>
      </c>
      <c r="G464" s="128">
        <f t="shared" ca="1" si="94"/>
        <v>25.992512181006287</v>
      </c>
      <c r="H464" s="128">
        <f t="shared" ca="1" si="95"/>
        <v>2.7925121810062876</v>
      </c>
      <c r="I464" s="17">
        <f t="shared" ca="1" si="96"/>
        <v>2.6563197548498447</v>
      </c>
      <c r="J464" s="136">
        <f ca="1">AVERAGE(I$20:I464)</f>
        <v>1.9072271916872243</v>
      </c>
      <c r="K464" s="17">
        <f t="shared" ca="1" si="97"/>
        <v>-0.68704139266628772</v>
      </c>
      <c r="L464" s="17">
        <f t="shared" ca="1" si="88"/>
        <v>2.9928498039710072</v>
      </c>
      <c r="M464" s="127">
        <f t="shared" ca="1" si="98"/>
        <v>19.942433614875533</v>
      </c>
      <c r="N464" s="128">
        <f t="shared" ca="1" si="99"/>
        <v>19.597786228631556</v>
      </c>
      <c r="O464" s="128">
        <f t="shared" ca="1" si="100"/>
        <v>0</v>
      </c>
      <c r="P464" s="17">
        <f t="shared" ca="1" si="89"/>
        <v>1.3281598774249224</v>
      </c>
      <c r="Q464" s="137">
        <f ca="1">AVERAGE(P$20:P464)</f>
        <v>1.7193650151218491</v>
      </c>
      <c r="R464">
        <v>1.615</v>
      </c>
    </row>
    <row r="465" spans="2:18" x14ac:dyDescent="0.25">
      <c r="B465" s="126">
        <f t="shared" si="101"/>
        <v>446</v>
      </c>
      <c r="C465" s="17">
        <f t="shared" si="90"/>
        <v>3.2921262866077932</v>
      </c>
      <c r="D465" s="17">
        <f t="shared" ca="1" si="91"/>
        <v>2.5025883587659337E-2</v>
      </c>
      <c r="E465" s="17">
        <f t="shared" ca="1" si="92"/>
        <v>3.1781406006606812</v>
      </c>
      <c r="F465" s="127">
        <f t="shared" ca="1" si="93"/>
        <v>24.002082577857312</v>
      </c>
      <c r="G465" s="128">
        <f t="shared" ca="1" si="94"/>
        <v>22.686174875362191</v>
      </c>
      <c r="H465" s="128">
        <f t="shared" ca="1" si="95"/>
        <v>0</v>
      </c>
      <c r="I465" s="17">
        <f t="shared" ca="1" si="96"/>
        <v>0</v>
      </c>
      <c r="J465" s="136">
        <f ca="1">AVERAGE(I$20:I465)</f>
        <v>1.9029508975354592</v>
      </c>
      <c r="K465" s="17">
        <f t="shared" ca="1" si="97"/>
        <v>-2.5025883587659337E-2</v>
      </c>
      <c r="L465" s="17">
        <f t="shared" ca="1" si="88"/>
        <v>3.165116365276027</v>
      </c>
      <c r="M465" s="127">
        <f t="shared" ca="1" si="98"/>
        <v>23.691500740458618</v>
      </c>
      <c r="N465" s="128">
        <f t="shared" ca="1" si="99"/>
        <v>22.454014397186064</v>
      </c>
      <c r="O465" s="128">
        <f t="shared" ca="1" si="100"/>
        <v>0</v>
      </c>
      <c r="P465" s="17">
        <f t="shared" ca="1" si="89"/>
        <v>0</v>
      </c>
      <c r="Q465" s="137">
        <f ca="1">AVERAGE(P$20:P465)</f>
        <v>1.7155099366126072</v>
      </c>
      <c r="R465">
        <v>1.615</v>
      </c>
    </row>
    <row r="466" spans="2:18" x14ac:dyDescent="0.25">
      <c r="B466" s="126">
        <f t="shared" si="101"/>
        <v>447</v>
      </c>
      <c r="C466" s="17">
        <f t="shared" si="90"/>
        <v>3.2921262866077932</v>
      </c>
      <c r="D466" s="17">
        <f t="shared" ca="1" si="91"/>
        <v>0.96666099125286564</v>
      </c>
      <c r="E466" s="17">
        <f t="shared" ca="1" si="92"/>
        <v>3.4231684584329694</v>
      </c>
      <c r="F466" s="127">
        <f t="shared" ca="1" si="93"/>
        <v>30.666426549202576</v>
      </c>
      <c r="G466" s="128">
        <f t="shared" ca="1" si="94"/>
        <v>27.529935307629952</v>
      </c>
      <c r="H466" s="128">
        <f t="shared" ca="1" si="95"/>
        <v>4.3299353076299525</v>
      </c>
      <c r="I466" s="17">
        <f t="shared" ca="1" si="96"/>
        <v>4.1187618708021621</v>
      </c>
      <c r="J466" s="136">
        <f ca="1">AVERAGE(I$20:I466)</f>
        <v>1.9079079690640199</v>
      </c>
      <c r="K466" s="17">
        <f t="shared" ca="1" si="97"/>
        <v>-0.96666099125286564</v>
      </c>
      <c r="L466" s="17">
        <f t="shared" ca="1" si="88"/>
        <v>2.9200885075037388</v>
      </c>
      <c r="M466" s="127">
        <f t="shared" ca="1" si="98"/>
        <v>18.542928575440492</v>
      </c>
      <c r="N466" s="128">
        <f t="shared" ca="1" si="99"/>
        <v>18.503337969242644</v>
      </c>
      <c r="O466" s="128">
        <f t="shared" ca="1" si="100"/>
        <v>0</v>
      </c>
      <c r="P466" s="17">
        <f t="shared" ca="1" si="89"/>
        <v>2.059380935401081</v>
      </c>
      <c r="Q466" s="137">
        <f ca="1">AVERAGE(P$20:P466)</f>
        <v>1.7162792229633645</v>
      </c>
      <c r="R466">
        <v>1.615</v>
      </c>
    </row>
    <row r="467" spans="2:18" x14ac:dyDescent="0.25">
      <c r="B467" s="126">
        <f t="shared" si="101"/>
        <v>448</v>
      </c>
      <c r="C467" s="17">
        <f t="shared" si="90"/>
        <v>3.2921262866077932</v>
      </c>
      <c r="D467" s="17">
        <f t="shared" ca="1" si="91"/>
        <v>-1.2853206499130465</v>
      </c>
      <c r="E467" s="17">
        <f t="shared" ca="1" si="92"/>
        <v>2.8371683902689915</v>
      </c>
      <c r="F467" s="127">
        <f t="shared" ca="1" si="93"/>
        <v>17.067368921398341</v>
      </c>
      <c r="G467" s="128">
        <f t="shared" ca="1" si="94"/>
        <v>17.330404431094227</v>
      </c>
      <c r="H467" s="128">
        <f t="shared" ca="1" si="95"/>
        <v>0</v>
      </c>
      <c r="I467" s="17">
        <f t="shared" ca="1" si="96"/>
        <v>0</v>
      </c>
      <c r="J467" s="136">
        <f ca="1">AVERAGE(I$20:I467)</f>
        <v>1.9036492459187877</v>
      </c>
      <c r="K467" s="17">
        <f t="shared" ca="1" si="97"/>
        <v>1.2853206499130465</v>
      </c>
      <c r="L467" s="17">
        <f t="shared" ca="1" si="88"/>
        <v>3.5060885756677167</v>
      </c>
      <c r="M467" s="127">
        <f t="shared" ca="1" si="98"/>
        <v>33.317692948730489</v>
      </c>
      <c r="N467" s="128">
        <f t="shared" ca="1" si="99"/>
        <v>29.39318002034074</v>
      </c>
      <c r="O467" s="128">
        <f t="shared" ca="1" si="100"/>
        <v>6.1931800203407406</v>
      </c>
      <c r="P467" s="17">
        <f t="shared" ca="1" si="89"/>
        <v>2.9455675332890214</v>
      </c>
      <c r="Q467" s="137">
        <f ca="1">AVERAGE(P$20:P467)</f>
        <v>1.7190231700846272</v>
      </c>
      <c r="R467">
        <v>1.615</v>
      </c>
    </row>
    <row r="468" spans="2:18" x14ac:dyDescent="0.25">
      <c r="B468" s="126">
        <f t="shared" si="101"/>
        <v>449</v>
      </c>
      <c r="C468" s="17">
        <f t="shared" si="90"/>
        <v>3.2921262866077932</v>
      </c>
      <c r="D468" s="17">
        <f t="shared" ca="1" si="91"/>
        <v>0.10775920600281097</v>
      </c>
      <c r="E468" s="17">
        <f t="shared" ca="1" si="92"/>
        <v>3.1996690765987044</v>
      </c>
      <c r="F468" s="127">
        <f t="shared" ca="1" si="93"/>
        <v>24.524413151908313</v>
      </c>
      <c r="G468" s="128">
        <f t="shared" ca="1" si="94"/>
        <v>23.075200671869382</v>
      </c>
      <c r="H468" s="128">
        <f t="shared" ca="1" si="95"/>
        <v>0</v>
      </c>
      <c r="I468" s="17">
        <f t="shared" ca="1" si="96"/>
        <v>0</v>
      </c>
      <c r="J468" s="136">
        <f ca="1">AVERAGE(I$20:I468)</f>
        <v>1.8994094925871201</v>
      </c>
      <c r="K468" s="17">
        <f t="shared" ca="1" si="97"/>
        <v>-0.10775920600281097</v>
      </c>
      <c r="L468" s="17">
        <f t="shared" ref="L468:L531" ca="1" si="102">$C$4*($G$4-C468)*$J$4+$F$4*SQRT($J$4)*K468+C468</f>
        <v>3.1435878893380034</v>
      </c>
      <c r="M468" s="127">
        <f t="shared" ca="1" si="98"/>
        <v>23.186909861759823</v>
      </c>
      <c r="N468" s="128">
        <f t="shared" ca="1" si="99"/>
        <v>22.075461206691013</v>
      </c>
      <c r="O468" s="128">
        <f t="shared" ca="1" si="100"/>
        <v>0</v>
      </c>
      <c r="P468" s="17">
        <f t="shared" ref="P468:P531" ca="1" si="103">$D$7*AVERAGE(H468,O468)</f>
        <v>0</v>
      </c>
      <c r="Q468" s="137">
        <f ca="1">AVERAGE(P$20:P468)</f>
        <v>1.7151946106857752</v>
      </c>
      <c r="R468">
        <v>1.615</v>
      </c>
    </row>
    <row r="469" spans="2:18" x14ac:dyDescent="0.25">
      <c r="B469" s="126">
        <f t="shared" si="101"/>
        <v>450</v>
      </c>
      <c r="C469" s="17">
        <f t="shared" ref="C469:C532" si="104">$C$7</f>
        <v>3.2921262866077932</v>
      </c>
      <c r="D469" s="17">
        <f t="shared" ref="D469:D532" ca="1" si="105">NORMSINV(RAND())</f>
        <v>-0.64778646446939092</v>
      </c>
      <c r="E469" s="17">
        <f t="shared" ref="E469:E532" ca="1" si="106">$C$4*($G$4-C469)*$J$4+$F$4*SQRT($J$4)*D469+C469</f>
        <v>3.0030645367106774</v>
      </c>
      <c r="F469" s="127">
        <f t="shared" ref="F469:F532" ca="1" si="107">EXP(E469)</f>
        <v>20.147184200368358</v>
      </c>
      <c r="G469" s="128">
        <f t="shared" ref="G469:G532" ca="1" si="108">EXP(EXP(-$C$4*($K$4-$J$4))*LN(F469)+(1-EXP(-$C$4*($K$4-$J$4)))*$G$4+$F$4^2/(4*$C$4)*(1-EXP(-2*$C$4*($K$4-$J$4))))</f>
        <v>19.756528838993628</v>
      </c>
      <c r="H469" s="128">
        <f t="shared" ref="H469:H532" ca="1" si="109">MAX(0,G469-$I$4)</f>
        <v>0</v>
      </c>
      <c r="I469" s="17">
        <f t="shared" ref="I469:I532" ca="1" si="110">$D$7*AVERAGE(A469,H469)</f>
        <v>0</v>
      </c>
      <c r="J469" s="136">
        <f ca="1">AVERAGE(I$20:I469)</f>
        <v>1.8951885826035932</v>
      </c>
      <c r="K469" s="17">
        <f t="shared" ref="K469:K532" ca="1" si="111">-D469</f>
        <v>0.64778646446939092</v>
      </c>
      <c r="L469" s="17">
        <f t="shared" ca="1" si="102"/>
        <v>3.3401924292260308</v>
      </c>
      <c r="M469" s="127">
        <f t="shared" ref="M469:M532" ca="1" si="112">EXP(L469)</f>
        <v>28.224557412616434</v>
      </c>
      <c r="N469" s="128">
        <f t="shared" ref="N469:N532" ca="1" si="113">EXP(EXP(-$C$4*($K$4-$J$4))*LN(M469)+(1-EXP(-$C$4*($K$4-$J$4)))*$G$4+$F$4^2/(4*$C$4)*(1-EXP(-2*$C$4*($K$4-$J$4))))</f>
        <v>25.78366379133691</v>
      </c>
      <c r="O469" s="128">
        <f t="shared" ref="O469:O532" ca="1" si="114">MAX(0,N469-$I$4)</f>
        <v>2.5836637913369103</v>
      </c>
      <c r="P469" s="17">
        <f t="shared" ca="1" si="103"/>
        <v>1.228828510668371</v>
      </c>
      <c r="Q469" s="137">
        <f ca="1">AVERAGE(P$20:P469)</f>
        <v>1.7141137971301807</v>
      </c>
      <c r="R469">
        <v>1.615</v>
      </c>
    </row>
    <row r="470" spans="2:18" x14ac:dyDescent="0.25">
      <c r="B470" s="126">
        <f t="shared" ref="B470:B533" si="115">B469+1</f>
        <v>451</v>
      </c>
      <c r="C470" s="17">
        <f t="shared" si="104"/>
        <v>3.2921262866077932</v>
      </c>
      <c r="D470" s="17">
        <f t="shared" ca="1" si="105"/>
        <v>1.0532608030189294</v>
      </c>
      <c r="E470" s="17">
        <f t="shared" ca="1" si="106"/>
        <v>3.4457030540398979</v>
      </c>
      <c r="F470" s="127">
        <f t="shared" ca="1" si="107"/>
        <v>31.365327216793055</v>
      </c>
      <c r="G470" s="128">
        <f t="shared" ca="1" si="108"/>
        <v>28.024282244450873</v>
      </c>
      <c r="H470" s="128">
        <f t="shared" ca="1" si="109"/>
        <v>4.8242822444508739</v>
      </c>
      <c r="I470" s="17">
        <f t="shared" ca="1" si="110"/>
        <v>4.5889992230180177</v>
      </c>
      <c r="J470" s="136">
        <f ca="1">AVERAGE(I$20:I470)</f>
        <v>1.9011615551987471</v>
      </c>
      <c r="K470" s="17">
        <f t="shared" ca="1" si="111"/>
        <v>-1.0532608030189294</v>
      </c>
      <c r="L470" s="17">
        <f t="shared" ca="1" si="102"/>
        <v>2.8975539118968099</v>
      </c>
      <c r="M470" s="127">
        <f t="shared" ca="1" si="112"/>
        <v>18.129744135473306</v>
      </c>
      <c r="N470" s="128">
        <f t="shared" ca="1" si="113"/>
        <v>18.17694001313199</v>
      </c>
      <c r="O470" s="128">
        <f t="shared" ca="1" si="114"/>
        <v>0</v>
      </c>
      <c r="P470" s="17">
        <f t="shared" ca="1" si="103"/>
        <v>2.2944996115090088</v>
      </c>
      <c r="Q470" s="137">
        <f ca="1">AVERAGE(P$20:P470)</f>
        <v>1.7154006836365638</v>
      </c>
      <c r="R470">
        <v>1.615</v>
      </c>
    </row>
    <row r="471" spans="2:18" x14ac:dyDescent="0.25">
      <c r="B471" s="126">
        <f t="shared" si="115"/>
        <v>452</v>
      </c>
      <c r="C471" s="17">
        <f t="shared" si="104"/>
        <v>3.2921262866077932</v>
      </c>
      <c r="D471" s="17">
        <f t="shared" ca="1" si="105"/>
        <v>0.4160187927482184</v>
      </c>
      <c r="E471" s="17">
        <f t="shared" ca="1" si="106"/>
        <v>3.2798829360471706</v>
      </c>
      <c r="F471" s="127">
        <f t="shared" ca="1" si="107"/>
        <v>26.572661816961894</v>
      </c>
      <c r="G471" s="128">
        <f t="shared" ca="1" si="108"/>
        <v>24.584344375147786</v>
      </c>
      <c r="H471" s="128">
        <f t="shared" ca="1" si="109"/>
        <v>1.3843443751477871</v>
      </c>
      <c r="I471" s="17">
        <f t="shared" ca="1" si="110"/>
        <v>1.31682910328263</v>
      </c>
      <c r="J471" s="136">
        <f ca="1">AVERAGE(I$20:I471)</f>
        <v>1.8998687842874284</v>
      </c>
      <c r="K471" s="17">
        <f t="shared" ca="1" si="111"/>
        <v>-0.4160187927482184</v>
      </c>
      <c r="L471" s="17">
        <f t="shared" ca="1" si="102"/>
        <v>3.0633740298895376</v>
      </c>
      <c r="M471" s="127">
        <f t="shared" ca="1" si="112"/>
        <v>21.399638511294228</v>
      </c>
      <c r="N471" s="128">
        <f t="shared" ca="1" si="113"/>
        <v>20.720328738292874</v>
      </c>
      <c r="O471" s="128">
        <f t="shared" ca="1" si="114"/>
        <v>0</v>
      </c>
      <c r="P471" s="17">
        <f t="shared" ca="1" si="103"/>
        <v>0.65841455164131502</v>
      </c>
      <c r="Q471" s="137">
        <f ca="1">AVERAGE(P$20:P471)</f>
        <v>1.7130622187427689</v>
      </c>
      <c r="R471">
        <v>1.615</v>
      </c>
    </row>
    <row r="472" spans="2:18" x14ac:dyDescent="0.25">
      <c r="B472" s="126">
        <f t="shared" si="115"/>
        <v>453</v>
      </c>
      <c r="C472" s="17">
        <f t="shared" si="104"/>
        <v>3.2921262866077932</v>
      </c>
      <c r="D472" s="17">
        <f t="shared" ca="1" si="105"/>
        <v>0.73659521149238572</v>
      </c>
      <c r="E472" s="17">
        <f t="shared" ca="1" si="106"/>
        <v>3.3633018235735301</v>
      </c>
      <c r="F472" s="127">
        <f t="shared" ca="1" si="107"/>
        <v>28.884404811651748</v>
      </c>
      <c r="G472" s="128">
        <f t="shared" ca="1" si="108"/>
        <v>26.258571210355118</v>
      </c>
      <c r="H472" s="128">
        <f t="shared" ca="1" si="109"/>
        <v>3.0585712103551188</v>
      </c>
      <c r="I472" s="17">
        <f t="shared" ca="1" si="110"/>
        <v>2.9094029322205519</v>
      </c>
      <c r="J472" s="136">
        <f ca="1">AVERAGE(I$20:I472)</f>
        <v>1.9020973364903713</v>
      </c>
      <c r="K472" s="17">
        <f t="shared" ca="1" si="111"/>
        <v>-0.73659521149238572</v>
      </c>
      <c r="L472" s="17">
        <f t="shared" ca="1" si="102"/>
        <v>2.9799551423631776</v>
      </c>
      <c r="M472" s="127">
        <f t="shared" ca="1" si="112"/>
        <v>19.686933515641215</v>
      </c>
      <c r="N472" s="128">
        <f t="shared" ca="1" si="113"/>
        <v>19.399216095488921</v>
      </c>
      <c r="O472" s="128">
        <f t="shared" ca="1" si="114"/>
        <v>0</v>
      </c>
      <c r="P472" s="17">
        <f t="shared" ca="1" si="103"/>
        <v>1.454701466110276</v>
      </c>
      <c r="Q472" s="137">
        <f ca="1">AVERAGE(P$20:P472)</f>
        <v>1.7124918859555007</v>
      </c>
      <c r="R472">
        <v>1.615</v>
      </c>
    </row>
    <row r="473" spans="2:18" x14ac:dyDescent="0.25">
      <c r="B473" s="126">
        <f t="shared" si="115"/>
        <v>454</v>
      </c>
      <c r="C473" s="17">
        <f t="shared" si="104"/>
        <v>3.2921262866077932</v>
      </c>
      <c r="D473" s="17">
        <f t="shared" ca="1" si="105"/>
        <v>1.5933710528770462</v>
      </c>
      <c r="E473" s="17">
        <f t="shared" ca="1" si="106"/>
        <v>3.5862480022966947</v>
      </c>
      <c r="F473" s="127">
        <f t="shared" ca="1" si="107"/>
        <v>36.098380480507288</v>
      </c>
      <c r="G473" s="128">
        <f t="shared" ca="1" si="108"/>
        <v>31.314180351418834</v>
      </c>
      <c r="H473" s="128">
        <f t="shared" ca="1" si="109"/>
        <v>8.1141803514188346</v>
      </c>
      <c r="I473" s="17">
        <f t="shared" ca="1" si="110"/>
        <v>7.7184471059751392</v>
      </c>
      <c r="J473" s="136">
        <f ca="1">AVERAGE(I$20:I473)</f>
        <v>1.9149086795949632</v>
      </c>
      <c r="K473" s="17">
        <f t="shared" ca="1" si="111"/>
        <v>-1.5933710528770462</v>
      </c>
      <c r="L473" s="17">
        <f t="shared" ca="1" si="102"/>
        <v>2.7570089636400135</v>
      </c>
      <c r="M473" s="127">
        <f t="shared" ca="1" si="112"/>
        <v>15.752655648164533</v>
      </c>
      <c r="N473" s="128">
        <f t="shared" ca="1" si="113"/>
        <v>16.267253095940699</v>
      </c>
      <c r="O473" s="128">
        <f t="shared" ca="1" si="114"/>
        <v>0</v>
      </c>
      <c r="P473" s="17">
        <f t="shared" ca="1" si="103"/>
        <v>3.8592235529875696</v>
      </c>
      <c r="Q473" s="137">
        <f ca="1">AVERAGE(P$20:P473)</f>
        <v>1.7172203698035891</v>
      </c>
      <c r="R473">
        <v>1.615</v>
      </c>
    </row>
    <row r="474" spans="2:18" x14ac:dyDescent="0.25">
      <c r="B474" s="126">
        <f t="shared" si="115"/>
        <v>455</v>
      </c>
      <c r="C474" s="17">
        <f t="shared" si="104"/>
        <v>3.2921262866077932</v>
      </c>
      <c r="D474" s="17">
        <f t="shared" ca="1" si="105"/>
        <v>-1.0197277333645616</v>
      </c>
      <c r="E474" s="17">
        <f t="shared" ca="1" si="106"/>
        <v>2.9062797295251603</v>
      </c>
      <c r="F474" s="127">
        <f t="shared" ca="1" si="107"/>
        <v>18.288633186742022</v>
      </c>
      <c r="G474" s="128">
        <f t="shared" ca="1" si="108"/>
        <v>18.302638697999939</v>
      </c>
      <c r="H474" s="128">
        <f t="shared" ca="1" si="109"/>
        <v>0</v>
      </c>
      <c r="I474" s="17">
        <f t="shared" ca="1" si="110"/>
        <v>0</v>
      </c>
      <c r="J474" s="136">
        <f ca="1">AVERAGE(I$20:I474)</f>
        <v>1.9107000890903589</v>
      </c>
      <c r="K474" s="17">
        <f t="shared" ca="1" si="111"/>
        <v>1.0197277333645616</v>
      </c>
      <c r="L474" s="17">
        <f t="shared" ca="1" si="102"/>
        <v>3.4369772364115474</v>
      </c>
      <c r="M474" s="127">
        <f t="shared" ca="1" si="112"/>
        <v>31.092829702445083</v>
      </c>
      <c r="N474" s="128">
        <f t="shared" ca="1" si="113"/>
        <v>27.831817350146803</v>
      </c>
      <c r="O474" s="128">
        <f t="shared" ca="1" si="114"/>
        <v>4.6318173501468038</v>
      </c>
      <c r="P474" s="17">
        <f t="shared" ca="1" si="103"/>
        <v>2.2029604761862833</v>
      </c>
      <c r="Q474" s="137">
        <f ca="1">AVERAGE(P$20:P474)</f>
        <v>1.7182879304769576</v>
      </c>
      <c r="R474">
        <v>1.615</v>
      </c>
    </row>
    <row r="475" spans="2:18" x14ac:dyDescent="0.25">
      <c r="B475" s="126">
        <f t="shared" si="115"/>
        <v>456</v>
      </c>
      <c r="C475" s="17">
        <f t="shared" si="104"/>
        <v>3.2921262866077932</v>
      </c>
      <c r="D475" s="17">
        <f t="shared" ca="1" si="105"/>
        <v>0.28732529244734906</v>
      </c>
      <c r="E475" s="17">
        <f t="shared" ca="1" si="106"/>
        <v>3.2463949188404557</v>
      </c>
      <c r="F475" s="127">
        <f t="shared" ca="1" si="107"/>
        <v>25.697531040941662</v>
      </c>
      <c r="G475" s="128">
        <f t="shared" ca="1" si="108"/>
        <v>23.942656144370808</v>
      </c>
      <c r="H475" s="128">
        <f t="shared" ca="1" si="109"/>
        <v>0.74265614437080885</v>
      </c>
      <c r="I475" s="17">
        <f t="shared" ca="1" si="110"/>
        <v>0.70643637681176363</v>
      </c>
      <c r="J475" s="136">
        <f ca="1">AVERAGE(I$20:I475)</f>
        <v>1.9080591598967656</v>
      </c>
      <c r="K475" s="17">
        <f t="shared" ca="1" si="111"/>
        <v>-0.28732529244734906</v>
      </c>
      <c r="L475" s="17">
        <f t="shared" ca="1" si="102"/>
        <v>3.0968620470962525</v>
      </c>
      <c r="M475" s="127">
        <f t="shared" ca="1" si="112"/>
        <v>22.12840433035694</v>
      </c>
      <c r="N475" s="128">
        <f t="shared" ca="1" si="113"/>
        <v>21.275655223751262</v>
      </c>
      <c r="O475" s="128">
        <f t="shared" ca="1" si="114"/>
        <v>0</v>
      </c>
      <c r="P475" s="17">
        <f t="shared" ca="1" si="103"/>
        <v>0.35321818840588182</v>
      </c>
      <c r="Q475" s="137">
        <f ca="1">AVERAGE(P$20:P475)</f>
        <v>1.7152943564811876</v>
      </c>
      <c r="R475">
        <v>1.615</v>
      </c>
    </row>
    <row r="476" spans="2:18" x14ac:dyDescent="0.25">
      <c r="B476" s="126">
        <f t="shared" si="115"/>
        <v>457</v>
      </c>
      <c r="C476" s="17">
        <f t="shared" si="104"/>
        <v>3.2921262866077932</v>
      </c>
      <c r="D476" s="17">
        <f t="shared" ca="1" si="105"/>
        <v>0.99352064353297465</v>
      </c>
      <c r="E476" s="17">
        <f t="shared" ca="1" si="106"/>
        <v>3.4301577507874379</v>
      </c>
      <c r="F476" s="127">
        <f t="shared" ca="1" si="107"/>
        <v>30.881513948591873</v>
      </c>
      <c r="G476" s="128">
        <f t="shared" ca="1" si="108"/>
        <v>27.682320969583959</v>
      </c>
      <c r="H476" s="128">
        <f t="shared" ca="1" si="109"/>
        <v>4.4823209695839594</v>
      </c>
      <c r="I476" s="17">
        <f t="shared" ca="1" si="110"/>
        <v>4.2637155963248325</v>
      </c>
      <c r="J476" s="136">
        <f ca="1">AVERAGE(I$20:I476)</f>
        <v>1.9132137691668487</v>
      </c>
      <c r="K476" s="17">
        <f t="shared" ca="1" si="111"/>
        <v>-0.99352064353297465</v>
      </c>
      <c r="L476" s="17">
        <f t="shared" ca="1" si="102"/>
        <v>2.9130992151492698</v>
      </c>
      <c r="M476" s="127">
        <f t="shared" ca="1" si="112"/>
        <v>18.413778486134877</v>
      </c>
      <c r="N476" s="128">
        <f t="shared" ca="1" si="113"/>
        <v>18.40148078003153</v>
      </c>
      <c r="O476" s="128">
        <f t="shared" ca="1" si="114"/>
        <v>0</v>
      </c>
      <c r="P476" s="17">
        <f t="shared" ca="1" si="103"/>
        <v>2.1318577981624163</v>
      </c>
      <c r="Q476" s="137">
        <f ca="1">AVERAGE(P$20:P476)</f>
        <v>1.716205873859046</v>
      </c>
      <c r="R476">
        <v>1.615</v>
      </c>
    </row>
    <row r="477" spans="2:18" x14ac:dyDescent="0.25">
      <c r="B477" s="126">
        <f t="shared" si="115"/>
        <v>458</v>
      </c>
      <c r="C477" s="17">
        <f t="shared" si="104"/>
        <v>3.2921262866077932</v>
      </c>
      <c r="D477" s="17">
        <f t="shared" ca="1" si="105"/>
        <v>0.11642555364232976</v>
      </c>
      <c r="E477" s="17">
        <f t="shared" ca="1" si="106"/>
        <v>3.2019241928104254</v>
      </c>
      <c r="F477" s="127">
        <f t="shared" ca="1" si="107"/>
        <v>24.57978096054692</v>
      </c>
      <c r="G477" s="128">
        <f t="shared" ca="1" si="108"/>
        <v>23.116335313945715</v>
      </c>
      <c r="H477" s="128">
        <f t="shared" ca="1" si="109"/>
        <v>0</v>
      </c>
      <c r="I477" s="17">
        <f t="shared" ca="1" si="110"/>
        <v>0</v>
      </c>
      <c r="J477" s="136">
        <f ca="1">AVERAGE(I$20:I477)</f>
        <v>1.9090364465267464</v>
      </c>
      <c r="K477" s="17">
        <f t="shared" ca="1" si="111"/>
        <v>-0.11642555364232976</v>
      </c>
      <c r="L477" s="17">
        <f t="shared" ca="1" si="102"/>
        <v>3.1413327731262828</v>
      </c>
      <c r="M477" s="127">
        <f t="shared" ca="1" si="112"/>
        <v>23.134679600220597</v>
      </c>
      <c r="N477" s="128">
        <f t="shared" ca="1" si="113"/>
        <v>22.036178760616661</v>
      </c>
      <c r="O477" s="128">
        <f t="shared" ca="1" si="114"/>
        <v>0</v>
      </c>
      <c r="P477" s="17">
        <f t="shared" ca="1" si="103"/>
        <v>0</v>
      </c>
      <c r="Q477" s="137">
        <f ca="1">AVERAGE(P$20:P477)</f>
        <v>1.7124586994619737</v>
      </c>
      <c r="R477">
        <v>1.615</v>
      </c>
    </row>
    <row r="478" spans="2:18" x14ac:dyDescent="0.25">
      <c r="B478" s="126">
        <f t="shared" si="115"/>
        <v>459</v>
      </c>
      <c r="C478" s="17">
        <f t="shared" si="104"/>
        <v>3.2921262866077932</v>
      </c>
      <c r="D478" s="17">
        <f t="shared" ca="1" si="105"/>
        <v>0.64453615777892992</v>
      </c>
      <c r="E478" s="17">
        <f t="shared" ca="1" si="106"/>
        <v>3.3393466497101825</v>
      </c>
      <c r="F478" s="127">
        <f t="shared" ca="1" si="107"/>
        <v>28.200695752387116</v>
      </c>
      <c r="G478" s="128">
        <f t="shared" ca="1" si="108"/>
        <v>25.766446562474453</v>
      </c>
      <c r="H478" s="128">
        <f t="shared" ca="1" si="109"/>
        <v>2.5664465624744537</v>
      </c>
      <c r="I478" s="17">
        <f t="shared" ca="1" si="110"/>
        <v>2.4412794866344103</v>
      </c>
      <c r="J478" s="136">
        <f ca="1">AVERAGE(I$20:I478)</f>
        <v>1.910196017420227</v>
      </c>
      <c r="K478" s="17">
        <f t="shared" ca="1" si="111"/>
        <v>-0.64453615777892992</v>
      </c>
      <c r="L478" s="17">
        <f t="shared" ca="1" si="102"/>
        <v>3.0039103162265253</v>
      </c>
      <c r="M478" s="127">
        <f t="shared" ca="1" si="112"/>
        <v>20.164231484172543</v>
      </c>
      <c r="N478" s="128">
        <f t="shared" ca="1" si="113"/>
        <v>19.769730220011514</v>
      </c>
      <c r="O478" s="128">
        <f t="shared" ca="1" si="114"/>
        <v>0</v>
      </c>
      <c r="P478" s="17">
        <f t="shared" ca="1" si="103"/>
        <v>1.2206397433172052</v>
      </c>
      <c r="Q478" s="137">
        <f ca="1">AVERAGE(P$20:P478)</f>
        <v>1.7113871984681943</v>
      </c>
      <c r="R478">
        <v>1.615</v>
      </c>
    </row>
    <row r="479" spans="2:18" x14ac:dyDescent="0.25">
      <c r="B479" s="126">
        <f t="shared" si="115"/>
        <v>460</v>
      </c>
      <c r="C479" s="17">
        <f t="shared" si="104"/>
        <v>3.2921262866077932</v>
      </c>
      <c r="D479" s="17">
        <f t="shared" ca="1" si="105"/>
        <v>1.065554897650145</v>
      </c>
      <c r="E479" s="17">
        <f t="shared" ca="1" si="106"/>
        <v>3.4489021655069774</v>
      </c>
      <c r="F479" s="127">
        <f t="shared" ca="1" si="107"/>
        <v>31.465829067358356</v>
      </c>
      <c r="G479" s="128">
        <f t="shared" ca="1" si="108"/>
        <v>28.095177819913932</v>
      </c>
      <c r="H479" s="128">
        <f t="shared" ca="1" si="109"/>
        <v>4.8951778199139326</v>
      </c>
      <c r="I479" s="17">
        <f t="shared" ca="1" si="110"/>
        <v>4.6564371804653897</v>
      </c>
      <c r="J479" s="136">
        <f ca="1">AVERAGE(I$20:I479)</f>
        <v>1.9161661069051079</v>
      </c>
      <c r="K479" s="17">
        <f t="shared" ca="1" si="111"/>
        <v>-1.065554897650145</v>
      </c>
      <c r="L479" s="17">
        <f t="shared" ca="1" si="102"/>
        <v>2.8943548004297304</v>
      </c>
      <c r="M479" s="127">
        <f t="shared" ca="1" si="112"/>
        <v>18.071837737011979</v>
      </c>
      <c r="N479" s="128">
        <f t="shared" ca="1" si="113"/>
        <v>18.131072190879745</v>
      </c>
      <c r="O479" s="128">
        <f t="shared" ca="1" si="114"/>
        <v>0</v>
      </c>
      <c r="P479" s="17">
        <f t="shared" ca="1" si="103"/>
        <v>2.3282185902326948</v>
      </c>
      <c r="Q479" s="137">
        <f ca="1">AVERAGE(P$20:P479)</f>
        <v>1.712728136276378</v>
      </c>
      <c r="R479">
        <v>1.615</v>
      </c>
    </row>
    <row r="480" spans="2:18" x14ac:dyDescent="0.25">
      <c r="B480" s="126">
        <f t="shared" si="115"/>
        <v>461</v>
      </c>
      <c r="C480" s="17">
        <f t="shared" si="104"/>
        <v>3.2921262866077932</v>
      </c>
      <c r="D480" s="17">
        <f t="shared" ca="1" si="105"/>
        <v>0.50254470806976315</v>
      </c>
      <c r="E480" s="17">
        <f t="shared" ca="1" si="106"/>
        <v>3.3023983026689541</v>
      </c>
      <c r="F480" s="127">
        <f t="shared" ca="1" si="107"/>
        <v>27.177741271309408</v>
      </c>
      <c r="G480" s="128">
        <f t="shared" ca="1" si="108"/>
        <v>25.025418147567006</v>
      </c>
      <c r="H480" s="128">
        <f t="shared" ca="1" si="109"/>
        <v>1.8254181475670066</v>
      </c>
      <c r="I480" s="17">
        <f t="shared" ca="1" si="110"/>
        <v>1.7363914539833232</v>
      </c>
      <c r="J480" s="136">
        <f ca="1">AVERAGE(I$20:I480)</f>
        <v>1.9157761401959501</v>
      </c>
      <c r="K480" s="17">
        <f t="shared" ca="1" si="111"/>
        <v>-0.50254470806976315</v>
      </c>
      <c r="L480" s="17">
        <f t="shared" ca="1" si="102"/>
        <v>3.0408586632677541</v>
      </c>
      <c r="M480" s="127">
        <f t="shared" ca="1" si="112"/>
        <v>20.923201508513674</v>
      </c>
      <c r="N480" s="128">
        <f t="shared" ca="1" si="113"/>
        <v>20.355132300476161</v>
      </c>
      <c r="O480" s="128">
        <f t="shared" ca="1" si="114"/>
        <v>0</v>
      </c>
      <c r="P480" s="17">
        <f t="shared" ca="1" si="103"/>
        <v>0.86819572699166159</v>
      </c>
      <c r="Q480" s="137">
        <f ca="1">AVERAGE(P$20:P480)</f>
        <v>1.7108961787725065</v>
      </c>
      <c r="R480">
        <v>1.615</v>
      </c>
    </row>
    <row r="481" spans="2:18" x14ac:dyDescent="0.25">
      <c r="B481" s="126">
        <f t="shared" si="115"/>
        <v>462</v>
      </c>
      <c r="C481" s="17">
        <f t="shared" si="104"/>
        <v>3.2921262866077932</v>
      </c>
      <c r="D481" s="17">
        <f t="shared" ca="1" si="105"/>
        <v>-2.3823122319299728</v>
      </c>
      <c r="E481" s="17">
        <f t="shared" ca="1" si="106"/>
        <v>2.5517144016190598</v>
      </c>
      <c r="F481" s="127">
        <f t="shared" ca="1" si="107"/>
        <v>12.829079134030032</v>
      </c>
      <c r="G481" s="128">
        <f t="shared" ca="1" si="108"/>
        <v>13.832437770258744</v>
      </c>
      <c r="H481" s="128">
        <f t="shared" ca="1" si="109"/>
        <v>0</v>
      </c>
      <c r="I481" s="17">
        <f t="shared" ca="1" si="110"/>
        <v>0</v>
      </c>
      <c r="J481" s="136">
        <f ca="1">AVERAGE(I$20:I481)</f>
        <v>1.9116294385937944</v>
      </c>
      <c r="K481" s="17">
        <f t="shared" ca="1" si="111"/>
        <v>2.3823122319299728</v>
      </c>
      <c r="L481" s="17">
        <f t="shared" ca="1" si="102"/>
        <v>3.7915425643176484</v>
      </c>
      <c r="M481" s="127">
        <f t="shared" ca="1" si="112"/>
        <v>44.324721301116902</v>
      </c>
      <c r="N481" s="128">
        <f t="shared" ca="1" si="113"/>
        <v>36.826169452482191</v>
      </c>
      <c r="O481" s="128">
        <f t="shared" ca="1" si="114"/>
        <v>13.626169452482191</v>
      </c>
      <c r="P481" s="17">
        <f t="shared" ca="1" si="103"/>
        <v>6.4808066632169217</v>
      </c>
      <c r="Q481" s="137">
        <f ca="1">AVERAGE(P$20:P481)</f>
        <v>1.721220660340568</v>
      </c>
      <c r="R481">
        <v>1.615</v>
      </c>
    </row>
    <row r="482" spans="2:18" x14ac:dyDescent="0.25">
      <c r="B482" s="126">
        <f t="shared" si="115"/>
        <v>463</v>
      </c>
      <c r="C482" s="17">
        <f t="shared" si="104"/>
        <v>3.2921262866077932</v>
      </c>
      <c r="D482" s="17">
        <f t="shared" ca="1" si="105"/>
        <v>-1.0370240488555282</v>
      </c>
      <c r="E482" s="17">
        <f t="shared" ca="1" si="106"/>
        <v>2.9017789636790212</v>
      </c>
      <c r="F482" s="127">
        <f t="shared" ca="1" si="107"/>
        <v>18.206505288979155</v>
      </c>
      <c r="G482" s="128">
        <f t="shared" ca="1" si="108"/>
        <v>18.237695304031121</v>
      </c>
      <c r="H482" s="128">
        <f t="shared" ca="1" si="109"/>
        <v>0</v>
      </c>
      <c r="I482" s="17">
        <f t="shared" ca="1" si="110"/>
        <v>0</v>
      </c>
      <c r="J482" s="136">
        <f ca="1">AVERAGE(I$20:I482)</f>
        <v>1.9075006493095745</v>
      </c>
      <c r="K482" s="17">
        <f t="shared" ca="1" si="111"/>
        <v>1.0370240488555282</v>
      </c>
      <c r="L482" s="17">
        <f t="shared" ca="1" si="102"/>
        <v>3.4414780022576865</v>
      </c>
      <c r="M482" s="127">
        <f t="shared" ca="1" si="112"/>
        <v>31.233086643490562</v>
      </c>
      <c r="N482" s="128">
        <f t="shared" ca="1" si="113"/>
        <v>27.930924866140845</v>
      </c>
      <c r="O482" s="128">
        <f t="shared" ca="1" si="114"/>
        <v>4.7309248661408461</v>
      </c>
      <c r="P482" s="17">
        <f t="shared" ca="1" si="103"/>
        <v>2.2500974688876374</v>
      </c>
      <c r="Q482" s="137">
        <f ca="1">AVERAGE(P$20:P482)</f>
        <v>1.7223629428644276</v>
      </c>
      <c r="R482">
        <v>1.615</v>
      </c>
    </row>
    <row r="483" spans="2:18" x14ac:dyDescent="0.25">
      <c r="B483" s="126">
        <f t="shared" si="115"/>
        <v>464</v>
      </c>
      <c r="C483" s="17">
        <f t="shared" si="104"/>
        <v>3.2921262866077932</v>
      </c>
      <c r="D483" s="17">
        <f t="shared" ca="1" si="105"/>
        <v>-0.90988351075793616</v>
      </c>
      <c r="E483" s="17">
        <f t="shared" ca="1" si="106"/>
        <v>2.9348628763671463</v>
      </c>
      <c r="F483" s="127">
        <f t="shared" ca="1" si="107"/>
        <v>18.818922439240225</v>
      </c>
      <c r="G483" s="128">
        <f t="shared" ca="1" si="108"/>
        <v>18.720508938701801</v>
      </c>
      <c r="H483" s="128">
        <f t="shared" ca="1" si="109"/>
        <v>0</v>
      </c>
      <c r="I483" s="17">
        <f t="shared" ca="1" si="110"/>
        <v>0</v>
      </c>
      <c r="J483" s="136">
        <f ca="1">AVERAGE(I$20:I483)</f>
        <v>1.9033896565308901</v>
      </c>
      <c r="K483" s="17">
        <f t="shared" ca="1" si="111"/>
        <v>0.90988351075793616</v>
      </c>
      <c r="L483" s="17">
        <f t="shared" ca="1" si="102"/>
        <v>3.4083940895695615</v>
      </c>
      <c r="M483" s="127">
        <f t="shared" ca="1" si="112"/>
        <v>30.216679993331915</v>
      </c>
      <c r="N483" s="128">
        <f t="shared" ca="1" si="113"/>
        <v>27.210568843850471</v>
      </c>
      <c r="O483" s="128">
        <f t="shared" ca="1" si="114"/>
        <v>4.0105688438504714</v>
      </c>
      <c r="P483" s="17">
        <f t="shared" ca="1" si="103"/>
        <v>1.907485546628189</v>
      </c>
      <c r="Q483" s="137">
        <f ca="1">AVERAGE(P$20:P483)</f>
        <v>1.7227619139932289</v>
      </c>
      <c r="R483">
        <v>1.615</v>
      </c>
    </row>
    <row r="484" spans="2:18" x14ac:dyDescent="0.25">
      <c r="B484" s="126">
        <f t="shared" si="115"/>
        <v>465</v>
      </c>
      <c r="C484" s="17">
        <f t="shared" si="104"/>
        <v>3.2921262866077932</v>
      </c>
      <c r="D484" s="17">
        <f t="shared" ca="1" si="105"/>
        <v>-0.76384594649425708</v>
      </c>
      <c r="E484" s="17">
        <f t="shared" ca="1" si="106"/>
        <v>2.9728640843027101</v>
      </c>
      <c r="F484" s="127">
        <f t="shared" ca="1" si="107"/>
        <v>19.547826119256928</v>
      </c>
      <c r="G484" s="128">
        <f t="shared" ca="1" si="108"/>
        <v>19.290876755677381</v>
      </c>
      <c r="H484" s="128">
        <f t="shared" ca="1" si="109"/>
        <v>0</v>
      </c>
      <c r="I484" s="17">
        <f t="shared" ca="1" si="110"/>
        <v>0</v>
      </c>
      <c r="J484" s="136">
        <f ca="1">AVERAGE(I$20:I484)</f>
        <v>1.8992963454415763</v>
      </c>
      <c r="K484" s="17">
        <f t="shared" ca="1" si="111"/>
        <v>0.76384594649425708</v>
      </c>
      <c r="L484" s="17">
        <f t="shared" ca="1" si="102"/>
        <v>3.3703928816339981</v>
      </c>
      <c r="M484" s="127">
        <f t="shared" ca="1" si="112"/>
        <v>29.089953721537977</v>
      </c>
      <c r="N484" s="128">
        <f t="shared" ca="1" si="113"/>
        <v>26.406041763682197</v>
      </c>
      <c r="O484" s="128">
        <f t="shared" ca="1" si="114"/>
        <v>3.2060417636821974</v>
      </c>
      <c r="P484" s="17">
        <f t="shared" ca="1" si="103"/>
        <v>1.5248406308963354</v>
      </c>
      <c r="Q484" s="137">
        <f ca="1">AVERAGE(P$20:P484)</f>
        <v>1.7223362768252783</v>
      </c>
      <c r="R484">
        <v>1.615</v>
      </c>
    </row>
    <row r="485" spans="2:18" x14ac:dyDescent="0.25">
      <c r="B485" s="126">
        <f t="shared" si="115"/>
        <v>466</v>
      </c>
      <c r="C485" s="17">
        <f t="shared" si="104"/>
        <v>3.2921262866077932</v>
      </c>
      <c r="D485" s="17">
        <f t="shared" ca="1" si="105"/>
        <v>0.32452135201310739</v>
      </c>
      <c r="E485" s="17">
        <f t="shared" ca="1" si="106"/>
        <v>3.2560739024709267</v>
      </c>
      <c r="F485" s="127">
        <f t="shared" ca="1" si="107"/>
        <v>25.947464623556012</v>
      </c>
      <c r="G485" s="128">
        <f t="shared" ca="1" si="108"/>
        <v>24.126381702975806</v>
      </c>
      <c r="H485" s="128">
        <f t="shared" ca="1" si="109"/>
        <v>0.92638170297580658</v>
      </c>
      <c r="I485" s="17">
        <f t="shared" ca="1" si="110"/>
        <v>0.88120153418966785</v>
      </c>
      <c r="J485" s="136">
        <f ca="1">AVERAGE(I$20:I485)</f>
        <v>1.8971115926277311</v>
      </c>
      <c r="K485" s="17">
        <f t="shared" ca="1" si="111"/>
        <v>-0.32452135201310739</v>
      </c>
      <c r="L485" s="17">
        <f t="shared" ca="1" si="102"/>
        <v>3.0871830634657815</v>
      </c>
      <c r="M485" s="127">
        <f t="shared" ca="1" si="112"/>
        <v>21.915257055582199</v>
      </c>
      <c r="N485" s="128">
        <f t="shared" ca="1" si="113"/>
        <v>21.113638320893902</v>
      </c>
      <c r="O485" s="128">
        <f t="shared" ca="1" si="114"/>
        <v>0</v>
      </c>
      <c r="P485" s="17">
        <f t="shared" ca="1" si="103"/>
        <v>0.44060076709483392</v>
      </c>
      <c r="Q485" s="137">
        <f ca="1">AVERAGE(P$20:P485)</f>
        <v>1.7195857714395906</v>
      </c>
      <c r="R485">
        <v>1.615</v>
      </c>
    </row>
    <row r="486" spans="2:18" x14ac:dyDescent="0.25">
      <c r="B486" s="126">
        <f t="shared" si="115"/>
        <v>467</v>
      </c>
      <c r="C486" s="17">
        <f t="shared" si="104"/>
        <v>3.2921262866077932</v>
      </c>
      <c r="D486" s="17">
        <f t="shared" ca="1" si="105"/>
        <v>-0.16824401427584235</v>
      </c>
      <c r="E486" s="17">
        <f t="shared" ca="1" si="106"/>
        <v>3.1278488170813881</v>
      </c>
      <c r="F486" s="127">
        <f t="shared" ca="1" si="107"/>
        <v>22.824826316113938</v>
      </c>
      <c r="G486" s="128">
        <f t="shared" ca="1" si="108"/>
        <v>21.802752513094227</v>
      </c>
      <c r="H486" s="128">
        <f t="shared" ca="1" si="109"/>
        <v>0</v>
      </c>
      <c r="I486" s="17">
        <f t="shared" ca="1" si="110"/>
        <v>0</v>
      </c>
      <c r="J486" s="136">
        <f ca="1">AVERAGE(I$20:I486)</f>
        <v>1.893049255170284</v>
      </c>
      <c r="K486" s="17">
        <f t="shared" ca="1" si="111"/>
        <v>0.16824401427584235</v>
      </c>
      <c r="L486" s="17">
        <f t="shared" ca="1" si="102"/>
        <v>3.2154081488553201</v>
      </c>
      <c r="M486" s="127">
        <f t="shared" ca="1" si="112"/>
        <v>24.913458235798334</v>
      </c>
      <c r="N486" s="128">
        <f t="shared" ca="1" si="113"/>
        <v>23.363825139166799</v>
      </c>
      <c r="O486" s="128">
        <f t="shared" ca="1" si="114"/>
        <v>0.16382513916679997</v>
      </c>
      <c r="P486" s="17">
        <f t="shared" ca="1" si="103"/>
        <v>7.7917646424192258E-2</v>
      </c>
      <c r="Q486" s="137">
        <f ca="1">AVERAGE(P$20:P486)</f>
        <v>1.7160704221354892</v>
      </c>
      <c r="R486">
        <v>1.615</v>
      </c>
    </row>
    <row r="487" spans="2:18" x14ac:dyDescent="0.25">
      <c r="B487" s="126">
        <f t="shared" si="115"/>
        <v>468</v>
      </c>
      <c r="C487" s="17">
        <f t="shared" si="104"/>
        <v>3.2921262866077932</v>
      </c>
      <c r="D487" s="17">
        <f t="shared" ca="1" si="105"/>
        <v>-0.78964148997329175</v>
      </c>
      <c r="E487" s="17">
        <f t="shared" ca="1" si="106"/>
        <v>2.9661516893343323</v>
      </c>
      <c r="F487" s="127">
        <f t="shared" ca="1" si="107"/>
        <v>19.417052781730316</v>
      </c>
      <c r="G487" s="128">
        <f t="shared" ca="1" si="108"/>
        <v>19.188880245288853</v>
      </c>
      <c r="H487" s="128">
        <f t="shared" ca="1" si="109"/>
        <v>0</v>
      </c>
      <c r="I487" s="17">
        <f t="shared" ca="1" si="110"/>
        <v>0</v>
      </c>
      <c r="J487" s="136">
        <f ca="1">AVERAGE(I$20:I487)</f>
        <v>1.8890042781293219</v>
      </c>
      <c r="K487" s="17">
        <f t="shared" ca="1" si="111"/>
        <v>0.78964148997329175</v>
      </c>
      <c r="L487" s="17">
        <f t="shared" ca="1" si="102"/>
        <v>3.3771052766023759</v>
      </c>
      <c r="M487" s="127">
        <f t="shared" ca="1" si="112"/>
        <v>29.285873791356178</v>
      </c>
      <c r="N487" s="128">
        <f t="shared" ca="1" si="113"/>
        <v>26.546400350459606</v>
      </c>
      <c r="O487" s="128">
        <f t="shared" ca="1" si="114"/>
        <v>3.3464003504596072</v>
      </c>
      <c r="P487" s="17">
        <f t="shared" ca="1" si="103"/>
        <v>1.59159723975834</v>
      </c>
      <c r="Q487" s="137">
        <f ca="1">AVERAGE(P$20:P487)</f>
        <v>1.7158044537970765</v>
      </c>
      <c r="R487">
        <v>1.615</v>
      </c>
    </row>
    <row r="488" spans="2:18" x14ac:dyDescent="0.25">
      <c r="B488" s="126">
        <f t="shared" si="115"/>
        <v>469</v>
      </c>
      <c r="C488" s="17">
        <f t="shared" si="104"/>
        <v>3.2921262866077932</v>
      </c>
      <c r="D488" s="17">
        <f t="shared" ca="1" si="105"/>
        <v>-1.5381147022708319</v>
      </c>
      <c r="E488" s="17">
        <f t="shared" ca="1" si="106"/>
        <v>2.7713875112399706</v>
      </c>
      <c r="F488" s="127">
        <f t="shared" ca="1" si="107"/>
        <v>15.980792162645381</v>
      </c>
      <c r="G488" s="128">
        <f t="shared" ca="1" si="108"/>
        <v>16.453035244507372</v>
      </c>
      <c r="H488" s="128">
        <f t="shared" ca="1" si="109"/>
        <v>0</v>
      </c>
      <c r="I488" s="17">
        <f t="shared" ca="1" si="110"/>
        <v>0</v>
      </c>
      <c r="J488" s="136">
        <f ca="1">AVERAGE(I$20:I488)</f>
        <v>1.8849765504574043</v>
      </c>
      <c r="K488" s="17">
        <f t="shared" ca="1" si="111"/>
        <v>1.5381147022708319</v>
      </c>
      <c r="L488" s="17">
        <f t="shared" ca="1" si="102"/>
        <v>3.5718694546967371</v>
      </c>
      <c r="M488" s="127">
        <f t="shared" ca="1" si="112"/>
        <v>35.583051914976181</v>
      </c>
      <c r="N488" s="128">
        <f t="shared" ca="1" si="113"/>
        <v>30.960591143115554</v>
      </c>
      <c r="O488" s="128">
        <f t="shared" ca="1" si="114"/>
        <v>7.7605911431155548</v>
      </c>
      <c r="P488" s="17">
        <f t="shared" ca="1" si="103"/>
        <v>3.6910513234255737</v>
      </c>
      <c r="Q488" s="137">
        <f ca="1">AVERAGE(P$20:P488)</f>
        <v>1.7200160675915936</v>
      </c>
      <c r="R488">
        <v>1.615</v>
      </c>
    </row>
    <row r="489" spans="2:18" x14ac:dyDescent="0.25">
      <c r="B489" s="126">
        <f t="shared" si="115"/>
        <v>470</v>
      </c>
      <c r="C489" s="17">
        <f t="shared" si="104"/>
        <v>3.2921262866077932</v>
      </c>
      <c r="D489" s="17">
        <f t="shared" ca="1" si="105"/>
        <v>-1.480830178479664</v>
      </c>
      <c r="E489" s="17">
        <f t="shared" ca="1" si="106"/>
        <v>2.7862938205245285</v>
      </c>
      <c r="F489" s="127">
        <f t="shared" ca="1" si="107"/>
        <v>16.22079109849189</v>
      </c>
      <c r="G489" s="128">
        <f t="shared" ca="1" si="108"/>
        <v>16.647876795867688</v>
      </c>
      <c r="H489" s="128">
        <f t="shared" ca="1" si="109"/>
        <v>0</v>
      </c>
      <c r="I489" s="17">
        <f t="shared" ca="1" si="110"/>
        <v>0</v>
      </c>
      <c r="J489" s="136">
        <f ca="1">AVERAGE(I$20:I489)</f>
        <v>1.8809659620521759</v>
      </c>
      <c r="K489" s="17">
        <f t="shared" ca="1" si="111"/>
        <v>1.480830178479664</v>
      </c>
      <c r="L489" s="17">
        <f t="shared" ca="1" si="102"/>
        <v>3.5569631454121793</v>
      </c>
      <c r="M489" s="127">
        <f t="shared" ca="1" si="112"/>
        <v>35.056573610563561</v>
      </c>
      <c r="N489" s="128">
        <f t="shared" ca="1" si="113"/>
        <v>30.598238052488743</v>
      </c>
      <c r="O489" s="128">
        <f t="shared" ca="1" si="114"/>
        <v>7.3982380524887432</v>
      </c>
      <c r="P489" s="17">
        <f t="shared" ca="1" si="103"/>
        <v>3.5187108624940753</v>
      </c>
      <c r="Q489" s="137">
        <f ca="1">AVERAGE(P$20:P489)</f>
        <v>1.7238430777935139</v>
      </c>
      <c r="R489">
        <v>1.615</v>
      </c>
    </row>
    <row r="490" spans="2:18" x14ac:dyDescent="0.25">
      <c r="B490" s="126">
        <f t="shared" si="115"/>
        <v>471</v>
      </c>
      <c r="C490" s="17">
        <f t="shared" si="104"/>
        <v>3.2921262866077932</v>
      </c>
      <c r="D490" s="17">
        <f t="shared" ca="1" si="105"/>
        <v>0.35476432458381169</v>
      </c>
      <c r="E490" s="17">
        <f t="shared" ca="1" si="106"/>
        <v>3.2639435865145043</v>
      </c>
      <c r="F490" s="127">
        <f t="shared" ca="1" si="107"/>
        <v>26.152468572003251</v>
      </c>
      <c r="G490" s="128">
        <f t="shared" ca="1" si="108"/>
        <v>24.276801962196203</v>
      </c>
      <c r="H490" s="128">
        <f t="shared" ca="1" si="109"/>
        <v>1.0768019621962033</v>
      </c>
      <c r="I490" s="17">
        <f t="shared" ca="1" si="110"/>
        <v>1.0242857108011341</v>
      </c>
      <c r="J490" s="136">
        <f ca="1">AVERAGE(I$20:I490)</f>
        <v>1.8791471080155495</v>
      </c>
      <c r="K490" s="17">
        <f t="shared" ca="1" si="111"/>
        <v>-0.35476432458381169</v>
      </c>
      <c r="L490" s="17">
        <f t="shared" ca="1" si="102"/>
        <v>3.0793133794222034</v>
      </c>
      <c r="M490" s="127">
        <f t="shared" ca="1" si="112"/>
        <v>21.74346775717385</v>
      </c>
      <c r="N490" s="128">
        <f t="shared" ca="1" si="113"/>
        <v>20.982817179202335</v>
      </c>
      <c r="O490" s="128">
        <f t="shared" ca="1" si="114"/>
        <v>0</v>
      </c>
      <c r="P490" s="17">
        <f t="shared" ca="1" si="103"/>
        <v>0.51214285540056703</v>
      </c>
      <c r="Q490" s="137">
        <f ca="1">AVERAGE(P$20:P490)</f>
        <v>1.721270465856374</v>
      </c>
      <c r="R490">
        <v>1.615</v>
      </c>
    </row>
    <row r="491" spans="2:18" x14ac:dyDescent="0.25">
      <c r="B491" s="126">
        <f t="shared" si="115"/>
        <v>472</v>
      </c>
      <c r="C491" s="17">
        <f t="shared" si="104"/>
        <v>3.2921262866077932</v>
      </c>
      <c r="D491" s="17">
        <f t="shared" ca="1" si="105"/>
        <v>1.2900272849947214</v>
      </c>
      <c r="E491" s="17">
        <f t="shared" ca="1" si="106"/>
        <v>3.5073133141061952</v>
      </c>
      <c r="F491" s="127">
        <f t="shared" ca="1" si="107"/>
        <v>33.358523406177817</v>
      </c>
      <c r="G491" s="128">
        <f t="shared" ca="1" si="108"/>
        <v>29.421625056041584</v>
      </c>
      <c r="H491" s="128">
        <f t="shared" ca="1" si="109"/>
        <v>6.2216250560415851</v>
      </c>
      <c r="I491" s="17">
        <f t="shared" ca="1" si="110"/>
        <v>5.9181928215176596</v>
      </c>
      <c r="J491" s="136">
        <f ca="1">AVERAGE(I$20:I491)</f>
        <v>1.8877044082560199</v>
      </c>
      <c r="K491" s="17">
        <f t="shared" ca="1" si="111"/>
        <v>-1.2900272849947214</v>
      </c>
      <c r="L491" s="17">
        <f t="shared" ca="1" si="102"/>
        <v>2.8359436518305126</v>
      </c>
      <c r="M491" s="127">
        <f t="shared" ca="1" si="112"/>
        <v>17.046478653804716</v>
      </c>
      <c r="N491" s="128">
        <f t="shared" ca="1" si="113"/>
        <v>17.313649273219227</v>
      </c>
      <c r="O491" s="128">
        <f t="shared" ca="1" si="114"/>
        <v>0</v>
      </c>
      <c r="P491" s="17">
        <f t="shared" ca="1" si="103"/>
        <v>2.9590964107588298</v>
      </c>
      <c r="Q491" s="137">
        <f ca="1">AVERAGE(P$20:P491)</f>
        <v>1.723892978451506</v>
      </c>
      <c r="R491">
        <v>1.615</v>
      </c>
    </row>
    <row r="492" spans="2:18" x14ac:dyDescent="0.25">
      <c r="B492" s="126">
        <f t="shared" si="115"/>
        <v>473</v>
      </c>
      <c r="C492" s="17">
        <f t="shared" si="104"/>
        <v>3.2921262866077932</v>
      </c>
      <c r="D492" s="17">
        <f t="shared" ca="1" si="105"/>
        <v>1.266489562112838</v>
      </c>
      <c r="E492" s="17">
        <f t="shared" ca="1" si="106"/>
        <v>3.5011884385916385</v>
      </c>
      <c r="F492" s="127">
        <f t="shared" ca="1" si="107"/>
        <v>33.15483103495167</v>
      </c>
      <c r="G492" s="128">
        <f t="shared" ca="1" si="108"/>
        <v>29.2796472566618</v>
      </c>
      <c r="H492" s="128">
        <f t="shared" ca="1" si="109"/>
        <v>6.0796472566618007</v>
      </c>
      <c r="I492" s="17">
        <f t="shared" ca="1" si="110"/>
        <v>5.7831393611217496</v>
      </c>
      <c r="J492" s="136">
        <f ca="1">AVERAGE(I$20:I492)</f>
        <v>1.8959400001225437</v>
      </c>
      <c r="K492" s="17">
        <f t="shared" ca="1" si="111"/>
        <v>-1.266489562112838</v>
      </c>
      <c r="L492" s="17">
        <f t="shared" ca="1" si="102"/>
        <v>2.8420685273450692</v>
      </c>
      <c r="M492" s="127">
        <f t="shared" ca="1" si="112"/>
        <v>17.151206608967239</v>
      </c>
      <c r="N492" s="128">
        <f t="shared" ca="1" si="113"/>
        <v>17.397603625588886</v>
      </c>
      <c r="O492" s="128">
        <f t="shared" ca="1" si="114"/>
        <v>0</v>
      </c>
      <c r="P492" s="17">
        <f t="shared" ca="1" si="103"/>
        <v>2.8915696805608748</v>
      </c>
      <c r="Q492" s="137">
        <f ca="1">AVERAGE(P$20:P492)</f>
        <v>1.7263616395553314</v>
      </c>
      <c r="R492">
        <v>1.615</v>
      </c>
    </row>
    <row r="493" spans="2:18" x14ac:dyDescent="0.25">
      <c r="B493" s="126">
        <f t="shared" si="115"/>
        <v>474</v>
      </c>
      <c r="C493" s="17">
        <f t="shared" si="104"/>
        <v>3.2921262866077932</v>
      </c>
      <c r="D493" s="17">
        <f t="shared" ca="1" si="105"/>
        <v>1.3182580005377531</v>
      </c>
      <c r="E493" s="17">
        <f t="shared" ca="1" si="106"/>
        <v>3.5146593780927424</v>
      </c>
      <c r="F493" s="127">
        <f t="shared" ca="1" si="107"/>
        <v>33.604479552332862</v>
      </c>
      <c r="G493" s="128">
        <f t="shared" ca="1" si="108"/>
        <v>29.592818967651503</v>
      </c>
      <c r="H493" s="128">
        <f t="shared" ca="1" si="109"/>
        <v>6.3928189676515039</v>
      </c>
      <c r="I493" s="17">
        <f t="shared" ca="1" si="110"/>
        <v>6.0810375075363892</v>
      </c>
      <c r="J493" s="136">
        <f ca="1">AVERAGE(I$20:I493)</f>
        <v>1.9047693197584379</v>
      </c>
      <c r="K493" s="17">
        <f t="shared" ca="1" si="111"/>
        <v>-1.3182580005377531</v>
      </c>
      <c r="L493" s="17">
        <f t="shared" ca="1" si="102"/>
        <v>2.8285975878439653</v>
      </c>
      <c r="M493" s="127">
        <f t="shared" ca="1" si="112"/>
        <v>16.921712960329991</v>
      </c>
      <c r="N493" s="128">
        <f t="shared" ca="1" si="113"/>
        <v>17.213490131686811</v>
      </c>
      <c r="O493" s="128">
        <f t="shared" ca="1" si="114"/>
        <v>0</v>
      </c>
      <c r="P493" s="17">
        <f t="shared" ca="1" si="103"/>
        <v>3.0405187537681946</v>
      </c>
      <c r="Q493" s="137">
        <f ca="1">AVERAGE(P$20:P493)</f>
        <v>1.7291341229186497</v>
      </c>
      <c r="R493">
        <v>1.615</v>
      </c>
    </row>
    <row r="494" spans="2:18" x14ac:dyDescent="0.25">
      <c r="B494" s="126">
        <f t="shared" si="115"/>
        <v>475</v>
      </c>
      <c r="C494" s="17">
        <f t="shared" si="104"/>
        <v>3.2921262866077932</v>
      </c>
      <c r="D494" s="17">
        <f t="shared" ca="1" si="105"/>
        <v>0.48210267777903937</v>
      </c>
      <c r="E494" s="17">
        <f t="shared" ca="1" si="106"/>
        <v>3.2970789737167108</v>
      </c>
      <c r="F494" s="127">
        <f t="shared" ca="1" si="107"/>
        <v>27.033557745086803</v>
      </c>
      <c r="G494" s="128">
        <f t="shared" ca="1" si="108"/>
        <v>24.920504314411147</v>
      </c>
      <c r="H494" s="128">
        <f t="shared" ca="1" si="109"/>
        <v>1.7205043144111478</v>
      </c>
      <c r="I494" s="17">
        <f t="shared" ca="1" si="110"/>
        <v>1.6365943288483116</v>
      </c>
      <c r="J494" s="136">
        <f ca="1">AVERAGE(I$20:I494)</f>
        <v>1.9042047408302061</v>
      </c>
      <c r="K494" s="17">
        <f t="shared" ca="1" si="111"/>
        <v>-0.48210267777903937</v>
      </c>
      <c r="L494" s="17">
        <f t="shared" ca="1" si="102"/>
        <v>3.0461779922199974</v>
      </c>
      <c r="M494" s="127">
        <f t="shared" ca="1" si="112"/>
        <v>21.034795439353651</v>
      </c>
      <c r="N494" s="128">
        <f t="shared" ca="1" si="113"/>
        <v>20.440826190418935</v>
      </c>
      <c r="O494" s="128">
        <f t="shared" ca="1" si="114"/>
        <v>0</v>
      </c>
      <c r="P494" s="17">
        <f t="shared" ca="1" si="103"/>
        <v>0.81829716442415579</v>
      </c>
      <c r="Q494" s="137">
        <f ca="1">AVERAGE(P$20:P494)</f>
        <v>1.7272165714270824</v>
      </c>
      <c r="R494">
        <v>1.615</v>
      </c>
    </row>
    <row r="495" spans="2:18" x14ac:dyDescent="0.25">
      <c r="B495" s="126">
        <f t="shared" si="115"/>
        <v>476</v>
      </c>
      <c r="C495" s="17">
        <f t="shared" si="104"/>
        <v>3.2921262866077932</v>
      </c>
      <c r="D495" s="17">
        <f t="shared" ca="1" si="105"/>
        <v>-7.6906871981918812E-2</v>
      </c>
      <c r="E495" s="17">
        <f t="shared" ca="1" si="106"/>
        <v>3.1516161385513941</v>
      </c>
      <c r="F495" s="127">
        <f t="shared" ca="1" si="107"/>
        <v>23.373809386752207</v>
      </c>
      <c r="G495" s="128">
        <f t="shared" ca="1" si="108"/>
        <v>22.215876591726019</v>
      </c>
      <c r="H495" s="128">
        <f t="shared" ca="1" si="109"/>
        <v>0</v>
      </c>
      <c r="I495" s="17">
        <f t="shared" ca="1" si="110"/>
        <v>0</v>
      </c>
      <c r="J495" s="136">
        <f ca="1">AVERAGE(I$20:I495)</f>
        <v>1.9002043107024116</v>
      </c>
      <c r="K495" s="17">
        <f t="shared" ca="1" si="111"/>
        <v>7.6906871981918812E-2</v>
      </c>
      <c r="L495" s="17">
        <f t="shared" ca="1" si="102"/>
        <v>3.1916408273853136</v>
      </c>
      <c r="M495" s="127">
        <f t="shared" ca="1" si="112"/>
        <v>24.328313273922376</v>
      </c>
      <c r="N495" s="128">
        <f t="shared" ca="1" si="113"/>
        <v>22.929353931421279</v>
      </c>
      <c r="O495" s="128">
        <f t="shared" ca="1" si="114"/>
        <v>0</v>
      </c>
      <c r="P495" s="17">
        <f t="shared" ca="1" si="103"/>
        <v>0</v>
      </c>
      <c r="Q495" s="137">
        <f ca="1">AVERAGE(P$20:P495)</f>
        <v>1.7235879651845885</v>
      </c>
      <c r="R495">
        <v>1.615</v>
      </c>
    </row>
    <row r="496" spans="2:18" x14ac:dyDescent="0.25">
      <c r="B496" s="126">
        <f t="shared" si="115"/>
        <v>477</v>
      </c>
      <c r="C496" s="17">
        <f t="shared" si="104"/>
        <v>3.2921262866077932</v>
      </c>
      <c r="D496" s="17">
        <f t="shared" ca="1" si="105"/>
        <v>-9.3868948169983923E-2</v>
      </c>
      <c r="E496" s="17">
        <f t="shared" ca="1" si="106"/>
        <v>3.1472023468842192</v>
      </c>
      <c r="F496" s="127">
        <f t="shared" ca="1" si="107"/>
        <v>23.270869606142639</v>
      </c>
      <c r="G496" s="128">
        <f t="shared" ca="1" si="108"/>
        <v>22.138568483254534</v>
      </c>
      <c r="H496" s="128">
        <f t="shared" ca="1" si="109"/>
        <v>0</v>
      </c>
      <c r="I496" s="17">
        <f t="shared" ca="1" si="110"/>
        <v>0</v>
      </c>
      <c r="J496" s="136">
        <f ca="1">AVERAGE(I$20:I496)</f>
        <v>1.8962206538665574</v>
      </c>
      <c r="K496" s="17">
        <f t="shared" ca="1" si="111"/>
        <v>9.3868948169983923E-2</v>
      </c>
      <c r="L496" s="17">
        <f t="shared" ca="1" si="102"/>
        <v>3.1960546190524886</v>
      </c>
      <c r="M496" s="127">
        <f t="shared" ca="1" si="112"/>
        <v>24.435930706077009</v>
      </c>
      <c r="N496" s="128">
        <f t="shared" ca="1" si="113"/>
        <v>23.009423470797874</v>
      </c>
      <c r="O496" s="128">
        <f t="shared" ca="1" si="114"/>
        <v>0</v>
      </c>
      <c r="P496" s="17">
        <f t="shared" ca="1" si="103"/>
        <v>0</v>
      </c>
      <c r="Q496" s="137">
        <f ca="1">AVERAGE(P$20:P496)</f>
        <v>1.7199745732240339</v>
      </c>
      <c r="R496">
        <v>1.615</v>
      </c>
    </row>
    <row r="497" spans="2:18" x14ac:dyDescent="0.25">
      <c r="B497" s="126">
        <f t="shared" si="115"/>
        <v>478</v>
      </c>
      <c r="C497" s="17">
        <f t="shared" si="104"/>
        <v>3.2921262866077932</v>
      </c>
      <c r="D497" s="17">
        <f t="shared" ca="1" si="105"/>
        <v>1.1815131983894389</v>
      </c>
      <c r="E497" s="17">
        <f t="shared" ca="1" si="106"/>
        <v>3.479076288996823</v>
      </c>
      <c r="F497" s="127">
        <f t="shared" ca="1" si="107"/>
        <v>32.429752517158761</v>
      </c>
      <c r="G497" s="128">
        <f t="shared" ca="1" si="108"/>
        <v>28.772753875440095</v>
      </c>
      <c r="H497" s="128">
        <f t="shared" ca="1" si="109"/>
        <v>5.572753875440096</v>
      </c>
      <c r="I497" s="17">
        <f t="shared" ca="1" si="110"/>
        <v>5.3009674618190061</v>
      </c>
      <c r="J497" s="136">
        <f ca="1">AVERAGE(I$20:I497)</f>
        <v>1.9033435551384246</v>
      </c>
      <c r="K497" s="17">
        <f t="shared" ca="1" si="111"/>
        <v>-1.1815131983894389</v>
      </c>
      <c r="L497" s="17">
        <f t="shared" ca="1" si="102"/>
        <v>2.8641806769398848</v>
      </c>
      <c r="M497" s="127">
        <f t="shared" ca="1" si="112"/>
        <v>17.534680749258932</v>
      </c>
      <c r="N497" s="128">
        <f t="shared" ca="1" si="113"/>
        <v>17.704099491959806</v>
      </c>
      <c r="O497" s="128">
        <f t="shared" ca="1" si="114"/>
        <v>0</v>
      </c>
      <c r="P497" s="17">
        <f t="shared" ca="1" si="103"/>
        <v>2.6504837309095031</v>
      </c>
      <c r="Q497" s="137">
        <f ca="1">AVERAGE(P$20:P497)</f>
        <v>1.7219212451020369</v>
      </c>
      <c r="R497">
        <v>1.615</v>
      </c>
    </row>
    <row r="498" spans="2:18" x14ac:dyDescent="0.25">
      <c r="B498" s="126">
        <f t="shared" si="115"/>
        <v>479</v>
      </c>
      <c r="C498" s="17">
        <f t="shared" si="104"/>
        <v>3.2921262866077932</v>
      </c>
      <c r="D498" s="17">
        <f t="shared" ca="1" si="105"/>
        <v>0.11515112419147044</v>
      </c>
      <c r="E498" s="17">
        <f t="shared" ca="1" si="106"/>
        <v>3.2015925667743059</v>
      </c>
      <c r="F498" s="127">
        <f t="shared" ca="1" si="107"/>
        <v>24.571631016659772</v>
      </c>
      <c r="G498" s="128">
        <f t="shared" ca="1" si="108"/>
        <v>23.110281664957093</v>
      </c>
      <c r="H498" s="128">
        <f t="shared" ca="1" si="109"/>
        <v>0</v>
      </c>
      <c r="I498" s="17">
        <f t="shared" ca="1" si="110"/>
        <v>0</v>
      </c>
      <c r="J498" s="136">
        <f ca="1">AVERAGE(I$20:I498)</f>
        <v>1.899369977779054</v>
      </c>
      <c r="K498" s="17">
        <f t="shared" ca="1" si="111"/>
        <v>-0.11515112419147044</v>
      </c>
      <c r="L498" s="17">
        <f t="shared" ca="1" si="102"/>
        <v>3.1416643991624023</v>
      </c>
      <c r="M498" s="127">
        <f t="shared" ca="1" si="112"/>
        <v>23.142352934581716</v>
      </c>
      <c r="N498" s="128">
        <f t="shared" ca="1" si="113"/>
        <v>22.041951052499591</v>
      </c>
      <c r="O498" s="128">
        <f t="shared" ca="1" si="114"/>
        <v>0</v>
      </c>
      <c r="P498" s="17">
        <f t="shared" ca="1" si="103"/>
        <v>0</v>
      </c>
      <c r="Q498" s="137">
        <f ca="1">AVERAGE(P$20:P498)</f>
        <v>1.7183264199556862</v>
      </c>
      <c r="R498">
        <v>1.615</v>
      </c>
    </row>
    <row r="499" spans="2:18" x14ac:dyDescent="0.25">
      <c r="B499" s="126">
        <f t="shared" si="115"/>
        <v>480</v>
      </c>
      <c r="C499" s="17">
        <f t="shared" si="104"/>
        <v>3.2921262866077932</v>
      </c>
      <c r="D499" s="17">
        <f t="shared" ca="1" si="105"/>
        <v>0.80845211414271034</v>
      </c>
      <c r="E499" s="17">
        <f t="shared" ca="1" si="106"/>
        <v>3.3820000887287214</v>
      </c>
      <c r="F499" s="127">
        <f t="shared" ca="1" si="107"/>
        <v>29.429574047487218</v>
      </c>
      <c r="G499" s="128">
        <f t="shared" ca="1" si="108"/>
        <v>26.649222787638234</v>
      </c>
      <c r="H499" s="128">
        <f t="shared" ca="1" si="109"/>
        <v>3.4492227876382344</v>
      </c>
      <c r="I499" s="17">
        <f t="shared" ca="1" si="110"/>
        <v>3.2810022072598661</v>
      </c>
      <c r="J499" s="136">
        <f ca="1">AVERAGE(I$20:I499)</f>
        <v>1.9022483782571391</v>
      </c>
      <c r="K499" s="17">
        <f t="shared" ca="1" si="111"/>
        <v>-0.80845211414271034</v>
      </c>
      <c r="L499" s="17">
        <f t="shared" ca="1" si="102"/>
        <v>2.9612568772079868</v>
      </c>
      <c r="M499" s="127">
        <f t="shared" ca="1" si="112"/>
        <v>19.322242185642779</v>
      </c>
      <c r="N499" s="128">
        <f t="shared" ca="1" si="113"/>
        <v>19.114842535098497</v>
      </c>
      <c r="O499" s="128">
        <f t="shared" ca="1" si="114"/>
        <v>0</v>
      </c>
      <c r="P499" s="17">
        <f t="shared" ca="1" si="103"/>
        <v>1.6405011036299331</v>
      </c>
      <c r="Q499" s="137">
        <f ca="1">AVERAGE(P$20:P499)</f>
        <v>1.7181642838800075</v>
      </c>
      <c r="R499">
        <v>1.615</v>
      </c>
    </row>
    <row r="500" spans="2:18" x14ac:dyDescent="0.25">
      <c r="B500" s="126">
        <f t="shared" si="115"/>
        <v>481</v>
      </c>
      <c r="C500" s="17">
        <f t="shared" si="104"/>
        <v>3.2921262866077932</v>
      </c>
      <c r="D500" s="17">
        <f t="shared" ca="1" si="105"/>
        <v>0.45161414163885638</v>
      </c>
      <c r="E500" s="17">
        <f t="shared" ca="1" si="106"/>
        <v>3.2891453902763423</v>
      </c>
      <c r="F500" s="127">
        <f t="shared" ca="1" si="107"/>
        <v>26.819933283262742</v>
      </c>
      <c r="G500" s="128">
        <f t="shared" ca="1" si="108"/>
        <v>24.764845816907574</v>
      </c>
      <c r="H500" s="128">
        <f t="shared" ca="1" si="109"/>
        <v>1.5648458169075745</v>
      </c>
      <c r="I500" s="17">
        <f t="shared" ca="1" si="110"/>
        <v>1.4885273858493417</v>
      </c>
      <c r="J500" s="136">
        <f ca="1">AVERAGE(I$20:I500)</f>
        <v>1.9013882514537965</v>
      </c>
      <c r="K500" s="17">
        <f t="shared" ca="1" si="111"/>
        <v>-0.45161414163885638</v>
      </c>
      <c r="L500" s="17">
        <f t="shared" ca="1" si="102"/>
        <v>3.0541115756603654</v>
      </c>
      <c r="M500" s="127">
        <f t="shared" ca="1" si="112"/>
        <v>21.202340481612016</v>
      </c>
      <c r="N500" s="128">
        <f t="shared" ca="1" si="113"/>
        <v>20.569306226840546</v>
      </c>
      <c r="O500" s="128">
        <f t="shared" ca="1" si="114"/>
        <v>0</v>
      </c>
      <c r="P500" s="17">
        <f t="shared" ca="1" si="103"/>
        <v>0.74426369292467087</v>
      </c>
      <c r="Q500" s="137">
        <f ca="1">AVERAGE(P$20:P500)</f>
        <v>1.7161395425266699</v>
      </c>
      <c r="R500">
        <v>1.615</v>
      </c>
    </row>
    <row r="501" spans="2:18" x14ac:dyDescent="0.25">
      <c r="B501" s="126">
        <f t="shared" si="115"/>
        <v>482</v>
      </c>
      <c r="C501" s="17">
        <f t="shared" si="104"/>
        <v>3.2921262866077932</v>
      </c>
      <c r="D501" s="17">
        <f t="shared" ca="1" si="105"/>
        <v>-1.5736804925836623</v>
      </c>
      <c r="E501" s="17">
        <f t="shared" ca="1" si="106"/>
        <v>2.762132748604857</v>
      </c>
      <c r="F501" s="127">
        <f t="shared" ca="1" si="107"/>
        <v>15.833576000538793</v>
      </c>
      <c r="G501" s="128">
        <f t="shared" ca="1" si="108"/>
        <v>16.33321461364498</v>
      </c>
      <c r="H501" s="128">
        <f t="shared" ca="1" si="109"/>
        <v>0</v>
      </c>
      <c r="I501" s="17">
        <f t="shared" ca="1" si="110"/>
        <v>0</v>
      </c>
      <c r="J501" s="136">
        <f ca="1">AVERAGE(I$20:I501)</f>
        <v>1.8974434625503656</v>
      </c>
      <c r="K501" s="17">
        <f t="shared" ca="1" si="111"/>
        <v>1.5736804925836623</v>
      </c>
      <c r="L501" s="17">
        <f t="shared" ca="1" si="102"/>
        <v>3.5811242173318512</v>
      </c>
      <c r="M501" s="127">
        <f t="shared" ca="1" si="112"/>
        <v>35.913893181584832</v>
      </c>
      <c r="N501" s="128">
        <f t="shared" ca="1" si="113"/>
        <v>31.187718359061275</v>
      </c>
      <c r="O501" s="128">
        <f t="shared" ca="1" si="114"/>
        <v>7.9877183590612759</v>
      </c>
      <c r="P501" s="17">
        <f t="shared" ca="1" si="103"/>
        <v>3.7990763688818228</v>
      </c>
      <c r="Q501" s="137">
        <f ca="1">AVERAGE(P$20:P501)</f>
        <v>1.7204609882245023</v>
      </c>
      <c r="R501">
        <v>1.615</v>
      </c>
    </row>
    <row r="502" spans="2:18" x14ac:dyDescent="0.25">
      <c r="B502" s="126">
        <f t="shared" si="115"/>
        <v>483</v>
      </c>
      <c r="C502" s="17">
        <f t="shared" si="104"/>
        <v>3.2921262866077932</v>
      </c>
      <c r="D502" s="17">
        <f t="shared" ca="1" si="105"/>
        <v>-0.15184468793449923</v>
      </c>
      <c r="E502" s="17">
        <f t="shared" ca="1" si="106"/>
        <v>3.1321161726309188</v>
      </c>
      <c r="F502" s="127">
        <f t="shared" ca="1" si="107"/>
        <v>22.92243608503021</v>
      </c>
      <c r="G502" s="128">
        <f t="shared" ca="1" si="108"/>
        <v>21.876357748820624</v>
      </c>
      <c r="H502" s="128">
        <f t="shared" ca="1" si="109"/>
        <v>0</v>
      </c>
      <c r="I502" s="17">
        <f t="shared" ca="1" si="110"/>
        <v>0</v>
      </c>
      <c r="J502" s="136">
        <f ca="1">AVERAGE(I$20:I502)</f>
        <v>1.8935150081765553</v>
      </c>
      <c r="K502" s="17">
        <f t="shared" ca="1" si="111"/>
        <v>0.15184468793449923</v>
      </c>
      <c r="L502" s="17">
        <f t="shared" ca="1" si="102"/>
        <v>3.2111407933057894</v>
      </c>
      <c r="M502" s="127">
        <f t="shared" ca="1" si="112"/>
        <v>24.807370170276819</v>
      </c>
      <c r="N502" s="128">
        <f t="shared" ca="1" si="113"/>
        <v>23.285215167772865</v>
      </c>
      <c r="O502" s="128">
        <f t="shared" ca="1" si="114"/>
        <v>8.5215167772865641E-2</v>
      </c>
      <c r="P502" s="17">
        <f t="shared" ca="1" si="103"/>
        <v>4.0529587499657391E-2</v>
      </c>
      <c r="Q502" s="137">
        <f ca="1">AVERAGE(P$20:P502)</f>
        <v>1.7169828693824218</v>
      </c>
      <c r="R502">
        <v>1.615</v>
      </c>
    </row>
    <row r="503" spans="2:18" x14ac:dyDescent="0.25">
      <c r="B503" s="126">
        <f t="shared" si="115"/>
        <v>484</v>
      </c>
      <c r="C503" s="17">
        <f t="shared" si="104"/>
        <v>3.2921262866077932</v>
      </c>
      <c r="D503" s="17">
        <f t="shared" ca="1" si="105"/>
        <v>0.66984284785576165</v>
      </c>
      <c r="E503" s="17">
        <f t="shared" ca="1" si="106"/>
        <v>3.3459318375460616</v>
      </c>
      <c r="F503" s="127">
        <f t="shared" ca="1" si="107"/>
        <v>28.387015432757863</v>
      </c>
      <c r="G503" s="128">
        <f t="shared" ca="1" si="108"/>
        <v>25.900803173100432</v>
      </c>
      <c r="H503" s="128">
        <f t="shared" ca="1" si="109"/>
        <v>2.7008031731004323</v>
      </c>
      <c r="I503" s="17">
        <f t="shared" ca="1" si="110"/>
        <v>2.5690834480380267</v>
      </c>
      <c r="J503" s="136">
        <f ca="1">AVERAGE(I$20:I503)</f>
        <v>1.8949108107382524</v>
      </c>
      <c r="K503" s="17">
        <f t="shared" ca="1" si="111"/>
        <v>-0.66984284785576165</v>
      </c>
      <c r="L503" s="17">
        <f t="shared" ca="1" si="102"/>
        <v>2.9973251283906466</v>
      </c>
      <c r="M503" s="127">
        <f t="shared" ca="1" si="112"/>
        <v>20.031882482075016</v>
      </c>
      <c r="N503" s="128">
        <f t="shared" ca="1" si="113"/>
        <v>19.667177649436834</v>
      </c>
      <c r="O503" s="128">
        <f t="shared" ca="1" si="114"/>
        <v>0</v>
      </c>
      <c r="P503" s="17">
        <f t="shared" ca="1" si="103"/>
        <v>1.2845417240190133</v>
      </c>
      <c r="Q503" s="137">
        <f ca="1">AVERAGE(P$20:P503)</f>
        <v>1.7160893959415886</v>
      </c>
      <c r="R503">
        <v>1.615</v>
      </c>
    </row>
    <row r="504" spans="2:18" x14ac:dyDescent="0.25">
      <c r="B504" s="126">
        <f t="shared" si="115"/>
        <v>485</v>
      </c>
      <c r="C504" s="17">
        <f t="shared" si="104"/>
        <v>3.2921262866077932</v>
      </c>
      <c r="D504" s="17">
        <f t="shared" ca="1" si="105"/>
        <v>-1.5099612937774509</v>
      </c>
      <c r="E504" s="17">
        <f t="shared" ca="1" si="106"/>
        <v>2.7787134587497508</v>
      </c>
      <c r="F504" s="127">
        <f t="shared" ca="1" si="107"/>
        <v>16.098296496953449</v>
      </c>
      <c r="G504" s="128">
        <f t="shared" ca="1" si="108"/>
        <v>16.54850665285969</v>
      </c>
      <c r="H504" s="128">
        <f t="shared" ca="1" si="109"/>
        <v>0</v>
      </c>
      <c r="I504" s="17">
        <f t="shared" ca="1" si="110"/>
        <v>0</v>
      </c>
      <c r="J504" s="136">
        <f ca="1">AVERAGE(I$20:I504)</f>
        <v>1.8910037781387921</v>
      </c>
      <c r="K504" s="17">
        <f t="shared" ca="1" si="111"/>
        <v>1.5099612937774509</v>
      </c>
      <c r="L504" s="17">
        <f t="shared" ca="1" si="102"/>
        <v>3.5645435071869573</v>
      </c>
      <c r="M504" s="127">
        <f t="shared" ca="1" si="112"/>
        <v>35.323324879341719</v>
      </c>
      <c r="N504" s="128">
        <f t="shared" ca="1" si="113"/>
        <v>30.781973742654088</v>
      </c>
      <c r="O504" s="128">
        <f t="shared" ca="1" si="114"/>
        <v>7.581973742654089</v>
      </c>
      <c r="P504" s="17">
        <f t="shared" ca="1" si="103"/>
        <v>3.6060982599021867</v>
      </c>
      <c r="Q504" s="137">
        <f ca="1">AVERAGE(P$20:P504)</f>
        <v>1.7199863214342908</v>
      </c>
      <c r="R504">
        <v>1.615</v>
      </c>
    </row>
    <row r="505" spans="2:18" x14ac:dyDescent="0.25">
      <c r="B505" s="126">
        <f t="shared" si="115"/>
        <v>486</v>
      </c>
      <c r="C505" s="17">
        <f t="shared" si="104"/>
        <v>3.2921262866077932</v>
      </c>
      <c r="D505" s="17">
        <f t="shared" ca="1" si="105"/>
        <v>-0.97930069387075491</v>
      </c>
      <c r="E505" s="17">
        <f t="shared" ca="1" si="106"/>
        <v>2.9167994635522874</v>
      </c>
      <c r="F505" s="127">
        <f t="shared" ca="1" si="107"/>
        <v>18.482040255437401</v>
      </c>
      <c r="G505" s="128">
        <f t="shared" ca="1" si="108"/>
        <v>18.455335639485405</v>
      </c>
      <c r="H505" s="128">
        <f t="shared" ca="1" si="109"/>
        <v>0</v>
      </c>
      <c r="I505" s="17">
        <f t="shared" ca="1" si="110"/>
        <v>0</v>
      </c>
      <c r="J505" s="136">
        <f ca="1">AVERAGE(I$20:I505)</f>
        <v>1.8871128238627863</v>
      </c>
      <c r="K505" s="17">
        <f t="shared" ca="1" si="111"/>
        <v>0.97930069387075491</v>
      </c>
      <c r="L505" s="17">
        <f t="shared" ca="1" si="102"/>
        <v>3.4264575023844204</v>
      </c>
      <c r="M505" s="127">
        <f t="shared" ca="1" si="112"/>
        <v>30.76745582774933</v>
      </c>
      <c r="N505" s="128">
        <f t="shared" ca="1" si="113"/>
        <v>27.601540671988914</v>
      </c>
      <c r="O505" s="128">
        <f t="shared" ca="1" si="114"/>
        <v>4.401540671988915</v>
      </c>
      <c r="P505" s="17">
        <f t="shared" ca="1" si="103"/>
        <v>2.0934375001662509</v>
      </c>
      <c r="Q505" s="137">
        <f ca="1">AVERAGE(P$20:P505)</f>
        <v>1.7207547394975253</v>
      </c>
      <c r="R505">
        <v>1.615</v>
      </c>
    </row>
    <row r="506" spans="2:18" x14ac:dyDescent="0.25">
      <c r="B506" s="126">
        <f t="shared" si="115"/>
        <v>487</v>
      </c>
      <c r="C506" s="17">
        <f t="shared" si="104"/>
        <v>3.2921262866077932</v>
      </c>
      <c r="D506" s="17">
        <f t="shared" ca="1" si="105"/>
        <v>0.159285491463379</v>
      </c>
      <c r="E506" s="17">
        <f t="shared" ca="1" si="106"/>
        <v>3.2130770041946404</v>
      </c>
      <c r="F506" s="127">
        <f t="shared" ca="1" si="107"/>
        <v>24.855449000881659</v>
      </c>
      <c r="G506" s="128">
        <f t="shared" ca="1" si="108"/>
        <v>23.320849737218154</v>
      </c>
      <c r="H506" s="128">
        <f t="shared" ca="1" si="109"/>
        <v>0.12084973721815473</v>
      </c>
      <c r="I506" s="17">
        <f t="shared" ca="1" si="110"/>
        <v>0.11495582598508784</v>
      </c>
      <c r="J506" s="136">
        <f ca="1">AVERAGE(I$20:I506)</f>
        <v>1.8834738977891157</v>
      </c>
      <c r="K506" s="17">
        <f t="shared" ca="1" si="111"/>
        <v>-0.159285491463379</v>
      </c>
      <c r="L506" s="17">
        <f t="shared" ca="1" si="102"/>
        <v>3.1301799617420674</v>
      </c>
      <c r="M506" s="127">
        <f t="shared" ca="1" si="112"/>
        <v>22.878096354070468</v>
      </c>
      <c r="N506" s="128">
        <f t="shared" ca="1" si="113"/>
        <v>21.842930382399807</v>
      </c>
      <c r="O506" s="128">
        <f t="shared" ca="1" si="114"/>
        <v>0</v>
      </c>
      <c r="P506" s="17">
        <f t="shared" ca="1" si="103"/>
        <v>5.7477912992543921E-2</v>
      </c>
      <c r="Q506" s="137">
        <f ca="1">AVERAGE(P$20:P506)</f>
        <v>1.7173393866710265</v>
      </c>
      <c r="R506">
        <v>1.615</v>
      </c>
    </row>
    <row r="507" spans="2:18" x14ac:dyDescent="0.25">
      <c r="B507" s="126">
        <f t="shared" si="115"/>
        <v>488</v>
      </c>
      <c r="C507" s="17">
        <f t="shared" si="104"/>
        <v>3.2921262866077932</v>
      </c>
      <c r="D507" s="17">
        <f t="shared" ca="1" si="105"/>
        <v>0.33431433621444739</v>
      </c>
      <c r="E507" s="17">
        <f t="shared" ca="1" si="106"/>
        <v>3.2586221867484761</v>
      </c>
      <c r="F507" s="127">
        <f t="shared" ca="1" si="107"/>
        <v>26.013670459516899</v>
      </c>
      <c r="G507" s="128">
        <f t="shared" ca="1" si="108"/>
        <v>24.174987007922869</v>
      </c>
      <c r="H507" s="128">
        <f t="shared" ca="1" si="109"/>
        <v>0.97498700792286996</v>
      </c>
      <c r="I507" s="17">
        <f t="shared" ca="1" si="110"/>
        <v>0.92743633044214469</v>
      </c>
      <c r="J507" s="136">
        <f ca="1">AVERAGE(I$20:I507)</f>
        <v>1.8815148044134045</v>
      </c>
      <c r="K507" s="17">
        <f t="shared" ca="1" si="111"/>
        <v>-0.33431433621444739</v>
      </c>
      <c r="L507" s="17">
        <f t="shared" ca="1" si="102"/>
        <v>3.0846347791882316</v>
      </c>
      <c r="M507" s="127">
        <f t="shared" ca="1" si="112"/>
        <v>21.859481846315951</v>
      </c>
      <c r="N507" s="128">
        <f t="shared" ca="1" si="113"/>
        <v>21.071188046616889</v>
      </c>
      <c r="O507" s="128">
        <f t="shared" ca="1" si="114"/>
        <v>0</v>
      </c>
      <c r="P507" s="17">
        <f t="shared" ca="1" si="103"/>
        <v>0.46371816522107234</v>
      </c>
      <c r="Q507" s="137">
        <f ca="1">AVERAGE(P$20:P507)</f>
        <v>1.7147704907254322</v>
      </c>
      <c r="R507">
        <v>1.615</v>
      </c>
    </row>
    <row r="508" spans="2:18" x14ac:dyDescent="0.25">
      <c r="B508" s="126">
        <f t="shared" si="115"/>
        <v>489</v>
      </c>
      <c r="C508" s="17">
        <f t="shared" si="104"/>
        <v>3.2921262866077932</v>
      </c>
      <c r="D508" s="17">
        <f t="shared" ca="1" si="105"/>
        <v>-1.5156638255575672</v>
      </c>
      <c r="E508" s="17">
        <f t="shared" ca="1" si="106"/>
        <v>2.7772295727576228</v>
      </c>
      <c r="F508" s="127">
        <f t="shared" ca="1" si="107"/>
        <v>16.07442617508266</v>
      </c>
      <c r="G508" s="128">
        <f t="shared" ca="1" si="108"/>
        <v>16.529124081720827</v>
      </c>
      <c r="H508" s="128">
        <f t="shared" ca="1" si="109"/>
        <v>0</v>
      </c>
      <c r="I508" s="17">
        <f t="shared" ca="1" si="110"/>
        <v>0</v>
      </c>
      <c r="J508" s="136">
        <f ca="1">AVERAGE(I$20:I508)</f>
        <v>1.8776671258767719</v>
      </c>
      <c r="K508" s="17">
        <f t="shared" ca="1" si="111"/>
        <v>1.5156638255575672</v>
      </c>
      <c r="L508" s="17">
        <f t="shared" ca="1" si="102"/>
        <v>3.5660273931790853</v>
      </c>
      <c r="M508" s="127">
        <f t="shared" ca="1" si="112"/>
        <v>35.375779575094612</v>
      </c>
      <c r="N508" s="128">
        <f t="shared" ca="1" si="113"/>
        <v>30.818069653902096</v>
      </c>
      <c r="O508" s="128">
        <f t="shared" ca="1" si="114"/>
        <v>7.6180696539020971</v>
      </c>
      <c r="P508" s="17">
        <f t="shared" ca="1" si="103"/>
        <v>3.6232660063438229</v>
      </c>
      <c r="Q508" s="137">
        <f ca="1">AVERAGE(P$20:P508)</f>
        <v>1.7186733445406026</v>
      </c>
      <c r="R508">
        <v>1.615</v>
      </c>
    </row>
    <row r="509" spans="2:18" x14ac:dyDescent="0.25">
      <c r="B509" s="126">
        <f t="shared" si="115"/>
        <v>490</v>
      </c>
      <c r="C509" s="17">
        <f t="shared" si="104"/>
        <v>3.2921262866077932</v>
      </c>
      <c r="D509" s="17">
        <f t="shared" ca="1" si="105"/>
        <v>-0.40283566704601981</v>
      </c>
      <c r="E509" s="17">
        <f t="shared" ca="1" si="106"/>
        <v>3.0668044808394406</v>
      </c>
      <c r="F509" s="127">
        <f t="shared" ca="1" si="107"/>
        <v>21.473174981064453</v>
      </c>
      <c r="G509" s="128">
        <f t="shared" ca="1" si="108"/>
        <v>20.776542520711711</v>
      </c>
      <c r="H509" s="128">
        <f t="shared" ca="1" si="109"/>
        <v>0</v>
      </c>
      <c r="I509" s="17">
        <f t="shared" ca="1" si="110"/>
        <v>0</v>
      </c>
      <c r="J509" s="136">
        <f ca="1">AVERAGE(I$20:I509)</f>
        <v>1.8738351521504926</v>
      </c>
      <c r="K509" s="17">
        <f t="shared" ca="1" si="111"/>
        <v>0.40283566704601981</v>
      </c>
      <c r="L509" s="17">
        <f t="shared" ca="1" si="102"/>
        <v>3.2764524850972672</v>
      </c>
      <c r="M509" s="127">
        <f t="shared" ca="1" si="112"/>
        <v>26.481661778814725</v>
      </c>
      <c r="N509" s="128">
        <f t="shared" ca="1" si="113"/>
        <v>24.517828063098431</v>
      </c>
      <c r="O509" s="128">
        <f t="shared" ca="1" si="114"/>
        <v>1.3178280630984318</v>
      </c>
      <c r="P509" s="17">
        <f t="shared" ca="1" si="103"/>
        <v>0.62677841502600595</v>
      </c>
      <c r="Q509" s="137">
        <f ca="1">AVERAGE(P$20:P509)</f>
        <v>1.7164449875415932</v>
      </c>
      <c r="R509">
        <v>1.615</v>
      </c>
    </row>
    <row r="510" spans="2:18" x14ac:dyDescent="0.25">
      <c r="B510" s="126">
        <f t="shared" si="115"/>
        <v>491</v>
      </c>
      <c r="C510" s="17">
        <f t="shared" si="104"/>
        <v>3.2921262866077932</v>
      </c>
      <c r="D510" s="17">
        <f t="shared" ca="1" si="105"/>
        <v>-0.40442046156385913</v>
      </c>
      <c r="E510" s="17">
        <f t="shared" ca="1" si="106"/>
        <v>3.0663920930657116</v>
      </c>
      <c r="F510" s="127">
        <f t="shared" ca="1" si="107"/>
        <v>21.464321531891688</v>
      </c>
      <c r="G510" s="128">
        <f t="shared" ca="1" si="108"/>
        <v>20.769776787969658</v>
      </c>
      <c r="H510" s="128">
        <f t="shared" ca="1" si="109"/>
        <v>0</v>
      </c>
      <c r="I510" s="17">
        <f t="shared" ca="1" si="110"/>
        <v>0</v>
      </c>
      <c r="J510" s="136">
        <f ca="1">AVERAGE(I$20:I510)</f>
        <v>1.8700187872784957</v>
      </c>
      <c r="K510" s="17">
        <f t="shared" ca="1" si="111"/>
        <v>0.40442046156385913</v>
      </c>
      <c r="L510" s="17">
        <f t="shared" ca="1" si="102"/>
        <v>3.2768648728709966</v>
      </c>
      <c r="M510" s="127">
        <f t="shared" ca="1" si="112"/>
        <v>26.492584744454287</v>
      </c>
      <c r="N510" s="128">
        <f t="shared" ca="1" si="113"/>
        <v>24.525814719564892</v>
      </c>
      <c r="O510" s="128">
        <f t="shared" ca="1" si="114"/>
        <v>1.3258147195648924</v>
      </c>
      <c r="P510" s="17">
        <f t="shared" ca="1" si="103"/>
        <v>0.63057698634314407</v>
      </c>
      <c r="Q510" s="137">
        <f ca="1">AVERAGE(P$20:P510)</f>
        <v>1.7142334437509652</v>
      </c>
      <c r="R510">
        <v>1.615</v>
      </c>
    </row>
    <row r="511" spans="2:18" x14ac:dyDescent="0.25">
      <c r="B511" s="126">
        <f t="shared" si="115"/>
        <v>492</v>
      </c>
      <c r="C511" s="17">
        <f t="shared" si="104"/>
        <v>3.2921262866077932</v>
      </c>
      <c r="D511" s="17">
        <f t="shared" ca="1" si="105"/>
        <v>-0.79947312769945711</v>
      </c>
      <c r="E511" s="17">
        <f t="shared" ca="1" si="106"/>
        <v>2.9635933468183984</v>
      </c>
      <c r="F511" s="127">
        <f t="shared" ca="1" si="107"/>
        <v>19.36744079934628</v>
      </c>
      <c r="G511" s="128">
        <f t="shared" ca="1" si="108"/>
        <v>19.150147690446062</v>
      </c>
      <c r="H511" s="128">
        <f t="shared" ca="1" si="109"/>
        <v>0</v>
      </c>
      <c r="I511" s="17">
        <f t="shared" ca="1" si="110"/>
        <v>0</v>
      </c>
      <c r="J511" s="136">
        <f ca="1">AVERAGE(I$20:I511)</f>
        <v>1.8662179360848403</v>
      </c>
      <c r="K511" s="17">
        <f t="shared" ca="1" si="111"/>
        <v>0.79947312769945711</v>
      </c>
      <c r="L511" s="17">
        <f t="shared" ca="1" si="102"/>
        <v>3.3796636191183094</v>
      </c>
      <c r="M511" s="127">
        <f t="shared" ca="1" si="112"/>
        <v>29.360893008902291</v>
      </c>
      <c r="N511" s="128">
        <f t="shared" ca="1" si="113"/>
        <v>26.600092359736689</v>
      </c>
      <c r="O511" s="128">
        <f t="shared" ca="1" si="114"/>
        <v>3.4000923597366892</v>
      </c>
      <c r="P511" s="17">
        <f t="shared" ca="1" si="103"/>
        <v>1.6171339493008028</v>
      </c>
      <c r="Q511" s="137">
        <f ca="1">AVERAGE(P$20:P511)</f>
        <v>1.714036087054928</v>
      </c>
      <c r="R511">
        <v>1.615</v>
      </c>
    </row>
    <row r="512" spans="2:18" x14ac:dyDescent="0.25">
      <c r="B512" s="126">
        <f t="shared" si="115"/>
        <v>493</v>
      </c>
      <c r="C512" s="17">
        <f t="shared" si="104"/>
        <v>3.2921262866077932</v>
      </c>
      <c r="D512" s="17">
        <f t="shared" ca="1" si="105"/>
        <v>-1.2159352991147898</v>
      </c>
      <c r="E512" s="17">
        <f t="shared" ca="1" si="106"/>
        <v>2.8552235198287108</v>
      </c>
      <c r="F512" s="127">
        <f t="shared" ca="1" si="107"/>
        <v>17.378321172940318</v>
      </c>
      <c r="G512" s="128">
        <f t="shared" ca="1" si="108"/>
        <v>17.579299286430729</v>
      </c>
      <c r="H512" s="128">
        <f t="shared" ca="1" si="109"/>
        <v>0</v>
      </c>
      <c r="I512" s="17">
        <f t="shared" ca="1" si="110"/>
        <v>0</v>
      </c>
      <c r="J512" s="136">
        <f ca="1">AVERAGE(I$20:I512)</f>
        <v>1.8624325041658041</v>
      </c>
      <c r="K512" s="17">
        <f t="shared" ca="1" si="111"/>
        <v>1.2159352991147898</v>
      </c>
      <c r="L512" s="17">
        <f t="shared" ca="1" si="102"/>
        <v>3.4880334461079974</v>
      </c>
      <c r="M512" s="127">
        <f t="shared" ca="1" si="112"/>
        <v>32.721535728738267</v>
      </c>
      <c r="N512" s="128">
        <f t="shared" ca="1" si="113"/>
        <v>28.977019445915033</v>
      </c>
      <c r="O512" s="128">
        <f t="shared" ca="1" si="114"/>
        <v>5.7770194459150339</v>
      </c>
      <c r="P512" s="17">
        <f t="shared" ca="1" si="103"/>
        <v>2.7476354414335957</v>
      </c>
      <c r="Q512" s="137">
        <f ca="1">AVERAGE(P$20:P512)</f>
        <v>1.7161326374694892</v>
      </c>
      <c r="R512">
        <v>1.615</v>
      </c>
    </row>
    <row r="513" spans="2:18" x14ac:dyDescent="0.25">
      <c r="B513" s="126">
        <f t="shared" si="115"/>
        <v>494</v>
      </c>
      <c r="C513" s="17">
        <f t="shared" si="104"/>
        <v>3.2921262866077932</v>
      </c>
      <c r="D513" s="17">
        <f t="shared" ca="1" si="105"/>
        <v>-1.1855490811285563</v>
      </c>
      <c r="E513" s="17">
        <f t="shared" ca="1" si="106"/>
        <v>2.8631304785204166</v>
      </c>
      <c r="F513" s="127">
        <f t="shared" ca="1" si="107"/>
        <v>17.516275521512345</v>
      </c>
      <c r="G513" s="128">
        <f t="shared" ca="1" si="108"/>
        <v>17.689421332246877</v>
      </c>
      <c r="H513" s="128">
        <f t="shared" ca="1" si="109"/>
        <v>0</v>
      </c>
      <c r="I513" s="17">
        <f t="shared" ca="1" si="110"/>
        <v>0</v>
      </c>
      <c r="J513" s="136">
        <f ca="1">AVERAGE(I$20:I513)</f>
        <v>1.8586623978820676</v>
      </c>
      <c r="K513" s="17">
        <f t="shared" ca="1" si="111"/>
        <v>1.1855490811285563</v>
      </c>
      <c r="L513" s="17">
        <f t="shared" ca="1" si="102"/>
        <v>3.4801264874162916</v>
      </c>
      <c r="M513" s="127">
        <f t="shared" ca="1" si="112"/>
        <v>32.46382808191629</v>
      </c>
      <c r="N513" s="128">
        <f t="shared" ca="1" si="113"/>
        <v>28.796628657369482</v>
      </c>
      <c r="O513" s="128">
        <f t="shared" ca="1" si="114"/>
        <v>5.5966286573694823</v>
      </c>
      <c r="P513" s="17">
        <f t="shared" ca="1" si="103"/>
        <v>2.6618389284468882</v>
      </c>
      <c r="Q513" s="137">
        <f ca="1">AVERAGE(P$20:P513)</f>
        <v>1.7180470226738969</v>
      </c>
      <c r="R513">
        <v>1.615</v>
      </c>
    </row>
    <row r="514" spans="2:18" x14ac:dyDescent="0.25">
      <c r="B514" s="126">
        <f t="shared" si="115"/>
        <v>495</v>
      </c>
      <c r="C514" s="17">
        <f t="shared" si="104"/>
        <v>3.2921262866077932</v>
      </c>
      <c r="D514" s="17">
        <f t="shared" ca="1" si="105"/>
        <v>0.4169260137132369</v>
      </c>
      <c r="E514" s="17">
        <f t="shared" ca="1" si="106"/>
        <v>3.2801190088186454</v>
      </c>
      <c r="F514" s="127">
        <f t="shared" ca="1" si="107"/>
        <v>26.578935639392675</v>
      </c>
      <c r="G514" s="128">
        <f t="shared" ca="1" si="108"/>
        <v>24.588928448079539</v>
      </c>
      <c r="H514" s="128">
        <f t="shared" ca="1" si="109"/>
        <v>1.3889284480795396</v>
      </c>
      <c r="I514" s="17">
        <f t="shared" ca="1" si="110"/>
        <v>1.3211896083393704</v>
      </c>
      <c r="J514" s="136">
        <f ca="1">AVERAGE(I$20:I514)</f>
        <v>1.8575765942668299</v>
      </c>
      <c r="K514" s="17">
        <f t="shared" ca="1" si="111"/>
        <v>-0.4169260137132369</v>
      </c>
      <c r="L514" s="17">
        <f t="shared" ca="1" si="102"/>
        <v>3.0631379571180624</v>
      </c>
      <c r="M514" s="127">
        <f t="shared" ca="1" si="112"/>
        <v>21.394587235580087</v>
      </c>
      <c r="N514" s="128">
        <f t="shared" ca="1" si="113"/>
        <v>20.716465881954633</v>
      </c>
      <c r="O514" s="128">
        <f t="shared" ca="1" si="114"/>
        <v>0</v>
      </c>
      <c r="P514" s="17">
        <f t="shared" ca="1" si="103"/>
        <v>0.66059480416968519</v>
      </c>
      <c r="Q514" s="137">
        <f ca="1">AVERAGE(P$20:P514)</f>
        <v>1.7159107555658075</v>
      </c>
      <c r="R514">
        <v>1.615</v>
      </c>
    </row>
    <row r="515" spans="2:18" x14ac:dyDescent="0.25">
      <c r="B515" s="126">
        <f t="shared" si="115"/>
        <v>496</v>
      </c>
      <c r="C515" s="17">
        <f t="shared" si="104"/>
        <v>3.2921262866077932</v>
      </c>
      <c r="D515" s="17">
        <f t="shared" ca="1" si="105"/>
        <v>-0.60519937505887356</v>
      </c>
      <c r="E515" s="17">
        <f t="shared" ca="1" si="106"/>
        <v>3.0141463487651254</v>
      </c>
      <c r="F515" s="127">
        <f t="shared" ca="1" si="107"/>
        <v>20.371693194749945</v>
      </c>
      <c r="G515" s="128">
        <f t="shared" ca="1" si="108"/>
        <v>19.930200847856224</v>
      </c>
      <c r="H515" s="128">
        <f t="shared" ca="1" si="109"/>
        <v>0</v>
      </c>
      <c r="I515" s="17">
        <f t="shared" ca="1" si="110"/>
        <v>0</v>
      </c>
      <c r="J515" s="136">
        <f ca="1">AVERAGE(I$20:I515)</f>
        <v>1.8538314801654854</v>
      </c>
      <c r="K515" s="17">
        <f t="shared" ca="1" si="111"/>
        <v>0.60519937505887356</v>
      </c>
      <c r="L515" s="17">
        <f t="shared" ca="1" si="102"/>
        <v>3.3291106171715823</v>
      </c>
      <c r="M515" s="127">
        <f t="shared" ca="1" si="112"/>
        <v>27.913504868235627</v>
      </c>
      <c r="N515" s="128">
        <f t="shared" ca="1" si="113"/>
        <v>25.558984636286603</v>
      </c>
      <c r="O515" s="128">
        <f t="shared" ca="1" si="114"/>
        <v>2.3589846362866034</v>
      </c>
      <c r="P515" s="17">
        <f t="shared" ca="1" si="103"/>
        <v>1.1219677989904659</v>
      </c>
      <c r="Q515" s="137">
        <f ca="1">AVERAGE(P$20:P515)</f>
        <v>1.7147132899275508</v>
      </c>
      <c r="R515">
        <v>1.615</v>
      </c>
    </row>
    <row r="516" spans="2:18" x14ac:dyDescent="0.25">
      <c r="B516" s="126">
        <f t="shared" si="115"/>
        <v>497</v>
      </c>
      <c r="C516" s="17">
        <f t="shared" si="104"/>
        <v>3.2921262866077932</v>
      </c>
      <c r="D516" s="17">
        <f t="shared" ca="1" si="105"/>
        <v>-0.70629539550282061</v>
      </c>
      <c r="E516" s="17">
        <f t="shared" ca="1" si="106"/>
        <v>2.9878396179337905</v>
      </c>
      <c r="F516" s="127">
        <f t="shared" ca="1" si="107"/>
        <v>19.842768192068103</v>
      </c>
      <c r="G516" s="128">
        <f t="shared" ca="1" si="108"/>
        <v>19.52039202895072</v>
      </c>
      <c r="H516" s="128">
        <f t="shared" ca="1" si="109"/>
        <v>0</v>
      </c>
      <c r="I516" s="17">
        <f t="shared" ca="1" si="110"/>
        <v>0</v>
      </c>
      <c r="J516" s="136">
        <f ca="1">AVERAGE(I$20:I516)</f>
        <v>1.8501014369458366</v>
      </c>
      <c r="K516" s="17">
        <f t="shared" ca="1" si="111"/>
        <v>0.70629539550282061</v>
      </c>
      <c r="L516" s="17">
        <f t="shared" ca="1" si="102"/>
        <v>3.3554173480029177</v>
      </c>
      <c r="M516" s="127">
        <f t="shared" ca="1" si="112"/>
        <v>28.657561871491509</v>
      </c>
      <c r="N516" s="128">
        <f t="shared" ca="1" si="113"/>
        <v>26.095566959566078</v>
      </c>
      <c r="O516" s="128">
        <f t="shared" ca="1" si="114"/>
        <v>2.8955669595660787</v>
      </c>
      <c r="P516" s="17">
        <f t="shared" ca="1" si="103"/>
        <v>1.3771742462756615</v>
      </c>
      <c r="Q516" s="137">
        <f ca="1">AVERAGE(P$20:P516)</f>
        <v>1.714034136922215</v>
      </c>
      <c r="R516">
        <v>1.615</v>
      </c>
    </row>
    <row r="517" spans="2:18" x14ac:dyDescent="0.25">
      <c r="B517" s="126">
        <f t="shared" si="115"/>
        <v>498</v>
      </c>
      <c r="C517" s="17">
        <f t="shared" si="104"/>
        <v>3.2921262866077932</v>
      </c>
      <c r="D517" s="17">
        <f t="shared" ca="1" si="105"/>
        <v>0.3496506906230934</v>
      </c>
      <c r="E517" s="17">
        <f t="shared" ca="1" si="106"/>
        <v>3.2626129407424567</v>
      </c>
      <c r="F517" s="127">
        <f t="shared" ca="1" si="107"/>
        <v>26.117692043021265</v>
      </c>
      <c r="G517" s="128">
        <f t="shared" ca="1" si="108"/>
        <v>24.251302427704651</v>
      </c>
      <c r="H517" s="128">
        <f t="shared" ca="1" si="109"/>
        <v>1.0513024277046519</v>
      </c>
      <c r="I517" s="17">
        <f t="shared" ca="1" si="110"/>
        <v>1.0000298032816994</v>
      </c>
      <c r="J517" s="136">
        <f ca="1">AVERAGE(I$20:I517)</f>
        <v>1.8483944657939007</v>
      </c>
      <c r="K517" s="17">
        <f t="shared" ca="1" si="111"/>
        <v>-0.3496506906230934</v>
      </c>
      <c r="L517" s="17">
        <f t="shared" ca="1" si="102"/>
        <v>3.0806440251942511</v>
      </c>
      <c r="M517" s="127">
        <f t="shared" ca="1" si="112"/>
        <v>21.772419868845155</v>
      </c>
      <c r="N517" s="128">
        <f t="shared" ca="1" si="113"/>
        <v>21.004879997147292</v>
      </c>
      <c r="O517" s="128">
        <f t="shared" ca="1" si="114"/>
        <v>0</v>
      </c>
      <c r="P517" s="17">
        <f t="shared" ca="1" si="103"/>
        <v>0.50001490164084972</v>
      </c>
      <c r="Q517" s="137">
        <f ca="1">AVERAGE(P$20:P517)</f>
        <v>1.7115963472931359</v>
      </c>
      <c r="R517">
        <v>1.615</v>
      </c>
    </row>
    <row r="518" spans="2:18" x14ac:dyDescent="0.25">
      <c r="B518" s="126">
        <f t="shared" si="115"/>
        <v>499</v>
      </c>
      <c r="C518" s="17">
        <f t="shared" si="104"/>
        <v>3.2921262866077932</v>
      </c>
      <c r="D518" s="17">
        <f t="shared" ca="1" si="105"/>
        <v>1.0279882189934142</v>
      </c>
      <c r="E518" s="17">
        <f t="shared" ca="1" si="106"/>
        <v>3.4391267411202397</v>
      </c>
      <c r="F518" s="127">
        <f t="shared" ca="1" si="107"/>
        <v>31.15973576798762</v>
      </c>
      <c r="G518" s="128">
        <f t="shared" ca="1" si="108"/>
        <v>27.879105808747731</v>
      </c>
      <c r="H518" s="128">
        <f t="shared" ca="1" si="109"/>
        <v>4.6791058087477317</v>
      </c>
      <c r="I518" s="17">
        <f t="shared" ca="1" si="110"/>
        <v>4.4509031256330527</v>
      </c>
      <c r="J518" s="136">
        <f ca="1">AVERAGE(I$20:I518)</f>
        <v>1.8536099140100111</v>
      </c>
      <c r="K518" s="17">
        <f t="shared" ca="1" si="111"/>
        <v>-1.0279882189934142</v>
      </c>
      <c r="L518" s="17">
        <f t="shared" ca="1" si="102"/>
        <v>2.904130224816468</v>
      </c>
      <c r="M518" s="127">
        <f t="shared" ca="1" si="112"/>
        <v>18.249363903466111</v>
      </c>
      <c r="N518" s="128">
        <f t="shared" ca="1" si="113"/>
        <v>18.271593815201491</v>
      </c>
      <c r="O518" s="128">
        <f t="shared" ca="1" si="114"/>
        <v>0</v>
      </c>
      <c r="P518" s="17">
        <f t="shared" ca="1" si="103"/>
        <v>2.2254515628165263</v>
      </c>
      <c r="Q518" s="137">
        <f ca="1">AVERAGE(P$20:P518)</f>
        <v>1.7126261172641246</v>
      </c>
      <c r="R518">
        <v>1.615</v>
      </c>
    </row>
    <row r="519" spans="2:18" x14ac:dyDescent="0.25">
      <c r="B519" s="126">
        <f t="shared" si="115"/>
        <v>500</v>
      </c>
      <c r="C519" s="17">
        <f t="shared" si="104"/>
        <v>3.2921262866077932</v>
      </c>
      <c r="D519" s="17">
        <f t="shared" ca="1" si="105"/>
        <v>-1.8689479475142434</v>
      </c>
      <c r="E519" s="17">
        <f t="shared" ca="1" si="106"/>
        <v>2.6852996405754577</v>
      </c>
      <c r="F519" s="127">
        <f t="shared" ca="1" si="107"/>
        <v>14.662594230264643</v>
      </c>
      <c r="G519" s="128">
        <f t="shared" ca="1" si="108"/>
        <v>15.371565967275338</v>
      </c>
      <c r="H519" s="128">
        <f t="shared" ca="1" si="109"/>
        <v>0</v>
      </c>
      <c r="I519" s="17">
        <f t="shared" ca="1" si="110"/>
        <v>0</v>
      </c>
      <c r="J519" s="136">
        <f ca="1">AVERAGE(I$20:I519)</f>
        <v>1.8499026941819912</v>
      </c>
      <c r="K519" s="17">
        <f t="shared" ca="1" si="111"/>
        <v>1.8689479475142434</v>
      </c>
      <c r="L519" s="17">
        <f t="shared" ca="1" si="102"/>
        <v>3.6579573253612505</v>
      </c>
      <c r="M519" s="127">
        <f t="shared" ca="1" si="112"/>
        <v>38.782042811505399</v>
      </c>
      <c r="N519" s="128">
        <f t="shared" ca="1" si="113"/>
        <v>33.138829079153055</v>
      </c>
      <c r="O519" s="128">
        <f t="shared" ca="1" si="114"/>
        <v>9.9388290791530558</v>
      </c>
      <c r="P519" s="17">
        <f t="shared" ca="1" si="103"/>
        <v>4.7270533325868618</v>
      </c>
      <c r="Q519" s="137">
        <f ca="1">AVERAGE(P$20:P519)</f>
        <v>1.7186549716947699</v>
      </c>
      <c r="R519">
        <v>1.615</v>
      </c>
    </row>
    <row r="520" spans="2:18" x14ac:dyDescent="0.25">
      <c r="B520" s="126">
        <f t="shared" si="115"/>
        <v>501</v>
      </c>
      <c r="C520" s="17">
        <f t="shared" si="104"/>
        <v>3.2921262866077932</v>
      </c>
      <c r="D520" s="17">
        <f t="shared" ca="1" si="105"/>
        <v>-0.91845777205890045</v>
      </c>
      <c r="E520" s="17">
        <f t="shared" ca="1" si="106"/>
        <v>2.932631722429222</v>
      </c>
      <c r="F520" s="127">
        <f t="shared" ca="1" si="107"/>
        <v>18.776981332264153</v>
      </c>
      <c r="G520" s="128">
        <f t="shared" ca="1" si="108"/>
        <v>18.687550160395247</v>
      </c>
      <c r="H520" s="128">
        <f t="shared" ca="1" si="109"/>
        <v>0</v>
      </c>
      <c r="I520" s="17">
        <f t="shared" ca="1" si="110"/>
        <v>0</v>
      </c>
      <c r="J520" s="136">
        <f ca="1">AVERAGE(I$20:I520)</f>
        <v>1.8462102736347217</v>
      </c>
      <c r="K520" s="17">
        <f t="shared" ca="1" si="111"/>
        <v>0.91845777205890045</v>
      </c>
      <c r="L520" s="17">
        <f t="shared" ca="1" si="102"/>
        <v>3.4106252435074862</v>
      </c>
      <c r="M520" s="127">
        <f t="shared" ca="1" si="112"/>
        <v>30.284173323896432</v>
      </c>
      <c r="N520" s="128">
        <f t="shared" ca="1" si="113"/>
        <v>27.258559463189105</v>
      </c>
      <c r="O520" s="128">
        <f t="shared" ca="1" si="114"/>
        <v>4.0585594631891055</v>
      </c>
      <c r="P520" s="17">
        <f t="shared" ca="1" si="103"/>
        <v>1.9303105912356497</v>
      </c>
      <c r="Q520" s="137">
        <f ca="1">AVERAGE(P$20:P520)</f>
        <v>1.7190774380012388</v>
      </c>
      <c r="R520">
        <v>1.615</v>
      </c>
    </row>
    <row r="521" spans="2:18" x14ac:dyDescent="0.25">
      <c r="B521" s="126">
        <f t="shared" si="115"/>
        <v>502</v>
      </c>
      <c r="C521" s="17">
        <f t="shared" si="104"/>
        <v>3.2921262866077932</v>
      </c>
      <c r="D521" s="17">
        <f t="shared" ca="1" si="105"/>
        <v>8.0092377174878493E-2</v>
      </c>
      <c r="E521" s="17">
        <f t="shared" ca="1" si="106"/>
        <v>3.1924697445603423</v>
      </c>
      <c r="F521" s="127">
        <f t="shared" ca="1" si="107"/>
        <v>24.348487790981284</v>
      </c>
      <c r="G521" s="128">
        <f t="shared" ca="1" si="108"/>
        <v>22.944369840310564</v>
      </c>
      <c r="H521" s="128">
        <f t="shared" ca="1" si="109"/>
        <v>0</v>
      </c>
      <c r="I521" s="17">
        <f t="shared" ca="1" si="110"/>
        <v>0</v>
      </c>
      <c r="J521" s="136">
        <f ca="1">AVERAGE(I$20:I521)</f>
        <v>1.8425325639262859</v>
      </c>
      <c r="K521" s="17">
        <f t="shared" ca="1" si="111"/>
        <v>-8.0092377174878493E-2</v>
      </c>
      <c r="L521" s="17">
        <f t="shared" ca="1" si="102"/>
        <v>3.1507872213763659</v>
      </c>
      <c r="M521" s="127">
        <f t="shared" ca="1" si="112"/>
        <v>23.354442462602645</v>
      </c>
      <c r="N521" s="128">
        <f t="shared" ca="1" si="113"/>
        <v>22.201337444165279</v>
      </c>
      <c r="O521" s="128">
        <f t="shared" ca="1" si="114"/>
        <v>0</v>
      </c>
      <c r="P521" s="17">
        <f t="shared" ca="1" si="103"/>
        <v>0</v>
      </c>
      <c r="Q521" s="137">
        <f ca="1">AVERAGE(P$20:P521)</f>
        <v>1.7156529809534276</v>
      </c>
      <c r="R521">
        <v>1.615</v>
      </c>
    </row>
    <row r="522" spans="2:18" x14ac:dyDescent="0.25">
      <c r="B522" s="126">
        <f t="shared" si="115"/>
        <v>503</v>
      </c>
      <c r="C522" s="17">
        <f t="shared" si="104"/>
        <v>3.2921262866077932</v>
      </c>
      <c r="D522" s="17">
        <f t="shared" ca="1" si="105"/>
        <v>-1.2670534488279372</v>
      </c>
      <c r="E522" s="17">
        <f t="shared" ca="1" si="106"/>
        <v>2.8419217953968845</v>
      </c>
      <c r="F522" s="127">
        <f t="shared" ca="1" si="107"/>
        <v>17.148690163633763</v>
      </c>
      <c r="G522" s="128">
        <f t="shared" ca="1" si="108"/>
        <v>17.395587602721502</v>
      </c>
      <c r="H522" s="128">
        <f t="shared" ca="1" si="109"/>
        <v>0</v>
      </c>
      <c r="I522" s="17">
        <f t="shared" ca="1" si="110"/>
        <v>0</v>
      </c>
      <c r="J522" s="136">
        <f ca="1">AVERAGE(I$20:I522)</f>
        <v>1.8388694773180827</v>
      </c>
      <c r="K522" s="17">
        <f t="shared" ca="1" si="111"/>
        <v>1.2670534488279372</v>
      </c>
      <c r="L522" s="17">
        <f t="shared" ca="1" si="102"/>
        <v>3.5013351705398232</v>
      </c>
      <c r="M522" s="127">
        <f t="shared" ca="1" si="112"/>
        <v>33.159696264834764</v>
      </c>
      <c r="N522" s="128">
        <f t="shared" ca="1" si="113"/>
        <v>29.283040556144776</v>
      </c>
      <c r="O522" s="128">
        <f t="shared" ca="1" si="114"/>
        <v>6.0830405561447769</v>
      </c>
      <c r="P522" s="17">
        <f t="shared" ca="1" si="103"/>
        <v>2.8931835837180495</v>
      </c>
      <c r="Q522" s="137">
        <f ca="1">AVERAGE(P$20:P522)</f>
        <v>1.7179939960682677</v>
      </c>
      <c r="R522">
        <v>1.615</v>
      </c>
    </row>
    <row r="523" spans="2:18" x14ac:dyDescent="0.25">
      <c r="B523" s="126">
        <f t="shared" si="115"/>
        <v>504</v>
      </c>
      <c r="C523" s="17">
        <f t="shared" si="104"/>
        <v>3.2921262866077932</v>
      </c>
      <c r="D523" s="17">
        <f t="shared" ca="1" si="105"/>
        <v>-0.52803784456045832</v>
      </c>
      <c r="E523" s="17">
        <f t="shared" ca="1" si="106"/>
        <v>3.0342249592232013</v>
      </c>
      <c r="F523" s="127">
        <f t="shared" ca="1" si="107"/>
        <v>20.784862539243662</v>
      </c>
      <c r="G523" s="128">
        <f t="shared" ca="1" si="108"/>
        <v>20.248767152431071</v>
      </c>
      <c r="H523" s="128">
        <f t="shared" ca="1" si="109"/>
        <v>0</v>
      </c>
      <c r="I523" s="17">
        <f t="shared" ca="1" si="110"/>
        <v>0</v>
      </c>
      <c r="J523" s="136">
        <f ca="1">AVERAGE(I$20:I523)</f>
        <v>1.8352209267678483</v>
      </c>
      <c r="K523" s="17">
        <f t="shared" ca="1" si="111"/>
        <v>0.52803784456045832</v>
      </c>
      <c r="L523" s="17">
        <f t="shared" ca="1" si="102"/>
        <v>3.3090320067135068</v>
      </c>
      <c r="M523" s="127">
        <f t="shared" ca="1" si="112"/>
        <v>27.358629680239773</v>
      </c>
      <c r="N523" s="128">
        <f t="shared" ca="1" si="113"/>
        <v>25.156874659764405</v>
      </c>
      <c r="O523" s="128">
        <f t="shared" ca="1" si="114"/>
        <v>1.9568746597644058</v>
      </c>
      <c r="P523" s="17">
        <f t="shared" ca="1" si="103"/>
        <v>0.93071837821386316</v>
      </c>
      <c r="Q523" s="137">
        <f ca="1">AVERAGE(P$20:P523)</f>
        <v>1.7164319412709377</v>
      </c>
      <c r="R523">
        <v>1.615</v>
      </c>
    </row>
    <row r="524" spans="2:18" x14ac:dyDescent="0.25">
      <c r="B524" s="126">
        <f t="shared" si="115"/>
        <v>505</v>
      </c>
      <c r="C524" s="17">
        <f t="shared" si="104"/>
        <v>3.2921262866077932</v>
      </c>
      <c r="D524" s="17">
        <f t="shared" ca="1" si="105"/>
        <v>-0.59248577599646524</v>
      </c>
      <c r="E524" s="17">
        <f t="shared" ca="1" si="106"/>
        <v>3.017454621701722</v>
      </c>
      <c r="F524" s="127">
        <f t="shared" ca="1" si="107"/>
        <v>20.439199919784627</v>
      </c>
      <c r="G524" s="128">
        <f t="shared" ca="1" si="108"/>
        <v>19.982342765318851</v>
      </c>
      <c r="H524" s="128">
        <f t="shared" ca="1" si="109"/>
        <v>0</v>
      </c>
      <c r="I524" s="17">
        <f t="shared" ca="1" si="110"/>
        <v>0</v>
      </c>
      <c r="J524" s="136">
        <f ca="1">AVERAGE(I$20:I524)</f>
        <v>1.8315868259227635</v>
      </c>
      <c r="K524" s="17">
        <f t="shared" ca="1" si="111"/>
        <v>0.59248577599646524</v>
      </c>
      <c r="L524" s="17">
        <f t="shared" ca="1" si="102"/>
        <v>3.3258023442349862</v>
      </c>
      <c r="M524" s="127">
        <f t="shared" ca="1" si="112"/>
        <v>27.82131195925243</v>
      </c>
      <c r="N524" s="128">
        <f t="shared" ca="1" si="113"/>
        <v>25.492291031688506</v>
      </c>
      <c r="O524" s="128">
        <f t="shared" ca="1" si="114"/>
        <v>2.2922910316885066</v>
      </c>
      <c r="P524" s="17">
        <f t="shared" ca="1" si="103"/>
        <v>1.0902473394306031</v>
      </c>
      <c r="Q524" s="137">
        <f ca="1">AVERAGE(P$20:P524)</f>
        <v>1.7151919717623427</v>
      </c>
      <c r="R524">
        <v>1.615</v>
      </c>
    </row>
    <row r="525" spans="2:18" x14ac:dyDescent="0.25">
      <c r="B525" s="126">
        <f t="shared" si="115"/>
        <v>506</v>
      </c>
      <c r="C525" s="17">
        <f t="shared" si="104"/>
        <v>3.2921262866077932</v>
      </c>
      <c r="D525" s="17">
        <f t="shared" ca="1" si="105"/>
        <v>-0.18544596969150007</v>
      </c>
      <c r="E525" s="17">
        <f t="shared" ca="1" si="106"/>
        <v>3.1233726051701267</v>
      </c>
      <c r="F525" s="127">
        <f t="shared" ca="1" si="107"/>
        <v>22.722885880392095</v>
      </c>
      <c r="G525" s="128">
        <f t="shared" ca="1" si="108"/>
        <v>21.725810945987227</v>
      </c>
      <c r="H525" s="128">
        <f t="shared" ca="1" si="109"/>
        <v>0</v>
      </c>
      <c r="I525" s="17">
        <f t="shared" ca="1" si="110"/>
        <v>0</v>
      </c>
      <c r="J525" s="136">
        <f ca="1">AVERAGE(I$20:I525)</f>
        <v>1.8279670891126394</v>
      </c>
      <c r="K525" s="17">
        <f t="shared" ca="1" si="111"/>
        <v>0.18544596969150007</v>
      </c>
      <c r="L525" s="17">
        <f t="shared" ca="1" si="102"/>
        <v>3.2198843607665815</v>
      </c>
      <c r="M525" s="127">
        <f t="shared" ca="1" si="112"/>
        <v>25.025226116043104</v>
      </c>
      <c r="N525" s="128">
        <f t="shared" ca="1" si="113"/>
        <v>23.446567703957175</v>
      </c>
      <c r="O525" s="128">
        <f t="shared" ca="1" si="114"/>
        <v>0.24656770395717587</v>
      </c>
      <c r="P525" s="17">
        <f t="shared" ca="1" si="103"/>
        <v>0.11727122756782342</v>
      </c>
      <c r="Q525" s="137">
        <f ca="1">AVERAGE(P$20:P525)</f>
        <v>1.712034025627571</v>
      </c>
      <c r="R525">
        <v>1.615</v>
      </c>
    </row>
    <row r="526" spans="2:18" x14ac:dyDescent="0.25">
      <c r="B526" s="126">
        <f t="shared" si="115"/>
        <v>507</v>
      </c>
      <c r="C526" s="17">
        <f t="shared" si="104"/>
        <v>3.2921262866077932</v>
      </c>
      <c r="D526" s="17">
        <f t="shared" ca="1" si="105"/>
        <v>-0.72803004513843916</v>
      </c>
      <c r="E526" s="17">
        <f t="shared" ca="1" si="106"/>
        <v>2.9821839296567765</v>
      </c>
      <c r="F526" s="127">
        <f t="shared" ca="1" si="107"/>
        <v>19.730860436608562</v>
      </c>
      <c r="G526" s="128">
        <f t="shared" ca="1" si="108"/>
        <v>19.433393698147039</v>
      </c>
      <c r="H526" s="128">
        <f t="shared" ca="1" si="109"/>
        <v>0</v>
      </c>
      <c r="I526" s="17">
        <f t="shared" ca="1" si="110"/>
        <v>0</v>
      </c>
      <c r="J526" s="136">
        <f ca="1">AVERAGE(I$20:I526)</f>
        <v>1.8243616313431865</v>
      </c>
      <c r="K526" s="17">
        <f t="shared" ca="1" si="111"/>
        <v>0.72803004513843916</v>
      </c>
      <c r="L526" s="17">
        <f t="shared" ca="1" si="102"/>
        <v>3.3610730362799313</v>
      </c>
      <c r="M526" s="127">
        <f t="shared" ca="1" si="112"/>
        <v>28.820099305491649</v>
      </c>
      <c r="N526" s="128">
        <f t="shared" ca="1" si="113"/>
        <v>26.212390135287258</v>
      </c>
      <c r="O526" s="128">
        <f t="shared" ca="1" si="114"/>
        <v>3.0123901352872586</v>
      </c>
      <c r="P526" s="17">
        <f t="shared" ca="1" si="103"/>
        <v>1.4327370673804636</v>
      </c>
      <c r="Q526" s="137">
        <f ca="1">AVERAGE(P$20:P526)</f>
        <v>1.7114831440531191</v>
      </c>
      <c r="R526">
        <v>1.615</v>
      </c>
    </row>
    <row r="527" spans="2:18" x14ac:dyDescent="0.25">
      <c r="B527" s="126">
        <f t="shared" si="115"/>
        <v>508</v>
      </c>
      <c r="C527" s="17">
        <f t="shared" si="104"/>
        <v>3.2921262866077932</v>
      </c>
      <c r="D527" s="17">
        <f t="shared" ca="1" si="105"/>
        <v>0.85303099695011042</v>
      </c>
      <c r="E527" s="17">
        <f t="shared" ca="1" si="106"/>
        <v>3.393600195890468</v>
      </c>
      <c r="F527" s="127">
        <f t="shared" ca="1" si="107"/>
        <v>29.772947997039246</v>
      </c>
      <c r="G527" s="128">
        <f t="shared" ca="1" si="108"/>
        <v>26.894492529014226</v>
      </c>
      <c r="H527" s="128">
        <f t="shared" ca="1" si="109"/>
        <v>3.6944925290142265</v>
      </c>
      <c r="I527" s="17">
        <f t="shared" ca="1" si="110"/>
        <v>3.5143100021963902</v>
      </c>
      <c r="J527" s="136">
        <f ca="1">AVERAGE(I$20:I527)</f>
        <v>1.8276883013645511</v>
      </c>
      <c r="K527" s="17">
        <f t="shared" ca="1" si="111"/>
        <v>-0.85303099695011042</v>
      </c>
      <c r="L527" s="17">
        <f t="shared" ca="1" si="102"/>
        <v>2.9496567700462402</v>
      </c>
      <c r="M527" s="127">
        <f t="shared" ca="1" si="112"/>
        <v>19.099397117893869</v>
      </c>
      <c r="N527" s="128">
        <f t="shared" ca="1" si="113"/>
        <v>18.940520878723365</v>
      </c>
      <c r="O527" s="128">
        <f t="shared" ca="1" si="114"/>
        <v>0</v>
      </c>
      <c r="P527" s="17">
        <f t="shared" ca="1" si="103"/>
        <v>1.7571550010981951</v>
      </c>
      <c r="Q527" s="137">
        <f ca="1">AVERAGE(P$20:P527)</f>
        <v>1.7115730492835228</v>
      </c>
      <c r="R527">
        <v>1.615</v>
      </c>
    </row>
    <row r="528" spans="2:18" x14ac:dyDescent="0.25">
      <c r="B528" s="126">
        <f t="shared" si="115"/>
        <v>509</v>
      </c>
      <c r="C528" s="17">
        <f t="shared" si="104"/>
        <v>3.2921262866077932</v>
      </c>
      <c r="D528" s="17">
        <f t="shared" ca="1" si="105"/>
        <v>-0.72325519795413129</v>
      </c>
      <c r="E528" s="17">
        <f t="shared" ca="1" si="106"/>
        <v>2.983426417927697</v>
      </c>
      <c r="F528" s="127">
        <f t="shared" ca="1" si="107"/>
        <v>19.755391035611176</v>
      </c>
      <c r="G528" s="128">
        <f t="shared" ca="1" si="108"/>
        <v>19.45247291532386</v>
      </c>
      <c r="H528" s="128">
        <f t="shared" ca="1" si="109"/>
        <v>0</v>
      </c>
      <c r="I528" s="17">
        <f t="shared" ca="1" si="110"/>
        <v>0</v>
      </c>
      <c r="J528" s="136">
        <f ca="1">AVERAGE(I$20:I528)</f>
        <v>1.8240975581398662</v>
      </c>
      <c r="K528" s="17">
        <f t="shared" ca="1" si="111"/>
        <v>0.72325519795413129</v>
      </c>
      <c r="L528" s="17">
        <f t="shared" ca="1" si="102"/>
        <v>3.3598305480090107</v>
      </c>
      <c r="M528" s="127">
        <f t="shared" ca="1" si="112"/>
        <v>28.784312906831961</v>
      </c>
      <c r="N528" s="128">
        <f t="shared" ca="1" si="113"/>
        <v>26.186680710768758</v>
      </c>
      <c r="O528" s="128">
        <f t="shared" ca="1" si="114"/>
        <v>2.9866807107687592</v>
      </c>
      <c r="P528" s="17">
        <f t="shared" ca="1" si="103"/>
        <v>1.4205092868359752</v>
      </c>
      <c r="Q528" s="137">
        <f ca="1">AVERAGE(P$20:P528)</f>
        <v>1.7110012147796967</v>
      </c>
      <c r="R528">
        <v>1.615</v>
      </c>
    </row>
    <row r="529" spans="2:18" x14ac:dyDescent="0.25">
      <c r="B529" s="126">
        <f t="shared" si="115"/>
        <v>510</v>
      </c>
      <c r="C529" s="17">
        <f t="shared" si="104"/>
        <v>3.2921262866077932</v>
      </c>
      <c r="D529" s="17">
        <f t="shared" ca="1" si="105"/>
        <v>1.4228999134502374</v>
      </c>
      <c r="E529" s="17">
        <f t="shared" ca="1" si="106"/>
        <v>3.5418888043805064</v>
      </c>
      <c r="F529" s="127">
        <f t="shared" ca="1" si="107"/>
        <v>34.532081979314981</v>
      </c>
      <c r="G529" s="128">
        <f t="shared" ca="1" si="108"/>
        <v>30.236112982089583</v>
      </c>
      <c r="H529" s="128">
        <f t="shared" ca="1" si="109"/>
        <v>7.036112982089584</v>
      </c>
      <c r="I529" s="17">
        <f t="shared" ca="1" si="110"/>
        <v>6.6929577026750779</v>
      </c>
      <c r="J529" s="136">
        <f ca="1">AVERAGE(I$20:I529)</f>
        <v>1.8336443427369942</v>
      </c>
      <c r="K529" s="17">
        <f t="shared" ca="1" si="111"/>
        <v>-1.4228999134502374</v>
      </c>
      <c r="L529" s="17">
        <f t="shared" ca="1" si="102"/>
        <v>2.8013681615562014</v>
      </c>
      <c r="M529" s="127">
        <f t="shared" ca="1" si="112"/>
        <v>16.467161102724091</v>
      </c>
      <c r="N529" s="128">
        <f t="shared" ca="1" si="113"/>
        <v>16.847261338459905</v>
      </c>
      <c r="O529" s="128">
        <f t="shared" ca="1" si="114"/>
        <v>0</v>
      </c>
      <c r="P529" s="17">
        <f t="shared" ca="1" si="103"/>
        <v>3.346478851337539</v>
      </c>
      <c r="Q529" s="137">
        <f ca="1">AVERAGE(P$20:P529)</f>
        <v>1.7142080336749084</v>
      </c>
      <c r="R529">
        <v>1.615</v>
      </c>
    </row>
    <row r="530" spans="2:18" x14ac:dyDescent="0.25">
      <c r="B530" s="126">
        <f t="shared" si="115"/>
        <v>511</v>
      </c>
      <c r="C530" s="17">
        <f t="shared" si="104"/>
        <v>3.2921262866077932</v>
      </c>
      <c r="D530" s="17">
        <f t="shared" ca="1" si="105"/>
        <v>-1.0396865945949685</v>
      </c>
      <c r="E530" s="17">
        <f t="shared" ca="1" si="106"/>
        <v>2.9010861285527128</v>
      </c>
      <c r="F530" s="127">
        <f t="shared" ca="1" si="107"/>
        <v>18.19389555132663</v>
      </c>
      <c r="G530" s="128">
        <f t="shared" ca="1" si="108"/>
        <v>18.227718589605765</v>
      </c>
      <c r="H530" s="128">
        <f t="shared" ca="1" si="109"/>
        <v>0</v>
      </c>
      <c r="I530" s="17">
        <f t="shared" ca="1" si="110"/>
        <v>0</v>
      </c>
      <c r="J530" s="136">
        <f ca="1">AVERAGE(I$20:I530)</f>
        <v>1.8300559976435755</v>
      </c>
      <c r="K530" s="17">
        <f t="shared" ca="1" si="111"/>
        <v>1.0396865945949685</v>
      </c>
      <c r="L530" s="17">
        <f t="shared" ca="1" si="102"/>
        <v>3.442170837383995</v>
      </c>
      <c r="M530" s="127">
        <f t="shared" ca="1" si="112"/>
        <v>31.254733521012856</v>
      </c>
      <c r="N530" s="128">
        <f t="shared" ca="1" si="113"/>
        <v>27.946212509498718</v>
      </c>
      <c r="O530" s="128">
        <f t="shared" ca="1" si="114"/>
        <v>4.7462125094987186</v>
      </c>
      <c r="P530" s="17">
        <f t="shared" ca="1" si="103"/>
        <v>2.2573684969842778</v>
      </c>
      <c r="Q530" s="137">
        <f ca="1">AVERAGE(P$20:P530)</f>
        <v>1.7152709700023239</v>
      </c>
      <c r="R530">
        <v>1.615</v>
      </c>
    </row>
    <row r="531" spans="2:18" x14ac:dyDescent="0.25">
      <c r="B531" s="126">
        <f t="shared" si="115"/>
        <v>512</v>
      </c>
      <c r="C531" s="17">
        <f t="shared" si="104"/>
        <v>3.2921262866077932</v>
      </c>
      <c r="D531" s="17">
        <f t="shared" ca="1" si="105"/>
        <v>-0.95885525297489949</v>
      </c>
      <c r="E531" s="17">
        <f t="shared" ca="1" si="106"/>
        <v>2.9221196799961531</v>
      </c>
      <c r="F531" s="127">
        <f t="shared" ca="1" si="107"/>
        <v>18.580630738728019</v>
      </c>
      <c r="G531" s="128">
        <f t="shared" ca="1" si="108"/>
        <v>18.533044489321224</v>
      </c>
      <c r="H531" s="128">
        <f t="shared" ca="1" si="109"/>
        <v>0</v>
      </c>
      <c r="I531" s="17">
        <f t="shared" ca="1" si="110"/>
        <v>0</v>
      </c>
      <c r="J531" s="136">
        <f ca="1">AVERAGE(I$20:I531)</f>
        <v>1.8264816695231778</v>
      </c>
      <c r="K531" s="17">
        <f t="shared" ca="1" si="111"/>
        <v>0.95885525297489949</v>
      </c>
      <c r="L531" s="17">
        <f t="shared" ca="1" si="102"/>
        <v>3.4211372859405551</v>
      </c>
      <c r="M531" s="127">
        <f t="shared" ca="1" si="112"/>
        <v>30.604200963997165</v>
      </c>
      <c r="N531" s="128">
        <f t="shared" ca="1" si="113"/>
        <v>27.485807718315129</v>
      </c>
      <c r="O531" s="128">
        <f t="shared" ca="1" si="114"/>
        <v>4.2858077183151302</v>
      </c>
      <c r="P531" s="17">
        <f t="shared" ca="1" si="103"/>
        <v>2.0383932047068098</v>
      </c>
      <c r="Q531" s="137">
        <f ca="1">AVERAGE(P$20:P531)</f>
        <v>1.7159020681169812</v>
      </c>
      <c r="R531">
        <v>1.615</v>
      </c>
    </row>
    <row r="532" spans="2:18" x14ac:dyDescent="0.25">
      <c r="B532" s="126">
        <f t="shared" si="115"/>
        <v>513</v>
      </c>
      <c r="C532" s="17">
        <f t="shared" si="104"/>
        <v>3.2921262866077932</v>
      </c>
      <c r="D532" s="17">
        <f t="shared" ca="1" si="105"/>
        <v>0.31993749871617183</v>
      </c>
      <c r="E532" s="17">
        <f t="shared" ca="1" si="106"/>
        <v>3.2548811137308427</v>
      </c>
      <c r="F532" s="127">
        <f t="shared" ca="1" si="107"/>
        <v>25.916533230895038</v>
      </c>
      <c r="G532" s="128">
        <f t="shared" ca="1" si="108"/>
        <v>24.103664352310837</v>
      </c>
      <c r="H532" s="128">
        <f t="shared" ca="1" si="109"/>
        <v>0.90366435231083742</v>
      </c>
      <c r="I532" s="17">
        <f t="shared" ca="1" si="110"/>
        <v>0.8595921217904483</v>
      </c>
      <c r="J532" s="136">
        <f ca="1">AVERAGE(I$20:I532)</f>
        <v>1.8245968945763305</v>
      </c>
      <c r="K532" s="17">
        <f t="shared" ca="1" si="111"/>
        <v>-0.31993749871617183</v>
      </c>
      <c r="L532" s="17">
        <f t="shared" ref="L532:L595" ca="1" si="116">$C$4*($G$4-C532)*$J$4+$F$4*SQRT($J$4)*K532+C532</f>
        <v>3.0883758522058651</v>
      </c>
      <c r="M532" s="127">
        <f t="shared" ca="1" si="112"/>
        <v>21.941412923545435</v>
      </c>
      <c r="N532" s="128">
        <f t="shared" ca="1" si="113"/>
        <v>21.133537615811797</v>
      </c>
      <c r="O532" s="128">
        <f t="shared" ca="1" si="114"/>
        <v>0</v>
      </c>
      <c r="P532" s="17">
        <f t="shared" ref="P532:P595" ca="1" si="117">$D$7*AVERAGE(H532,O532)</f>
        <v>0.42979606089522415</v>
      </c>
      <c r="Q532" s="137">
        <f ca="1">AVERAGE(P$20:P532)</f>
        <v>1.7133950388631376</v>
      </c>
      <c r="R532">
        <v>1.615</v>
      </c>
    </row>
    <row r="533" spans="2:18" x14ac:dyDescent="0.25">
      <c r="B533" s="126">
        <f t="shared" si="115"/>
        <v>514</v>
      </c>
      <c r="C533" s="17">
        <f t="shared" ref="C533:C596" si="118">$C$7</f>
        <v>3.2921262866077932</v>
      </c>
      <c r="D533" s="17">
        <f t="shared" ref="D533:D596" ca="1" si="119">NORMSINV(RAND())</f>
        <v>-2.4238397600129247</v>
      </c>
      <c r="E533" s="17">
        <f t="shared" ref="E533:E596" ca="1" si="120">$C$4*($G$4-C533)*$J$4+$F$4*SQRT($J$4)*D533+C533</f>
        <v>2.5409083036285396</v>
      </c>
      <c r="F533" s="127">
        <f t="shared" ref="F533:F596" ca="1" si="121">EXP(E533)</f>
        <v>12.691193194031774</v>
      </c>
      <c r="G533" s="128">
        <f t="shared" ref="G533:G596" ca="1" si="122">EXP(EXP(-$C$4*($K$4-$J$4))*LN(F533)+(1-EXP(-$C$4*($K$4-$J$4)))*$G$4+$F$4^2/(4*$C$4)*(1-EXP(-2*$C$4*($K$4-$J$4))))</f>
        <v>13.714887883492915</v>
      </c>
      <c r="H533" s="128">
        <f t="shared" ref="H533:H596" ca="1" si="123">MAX(0,G533-$I$4)</f>
        <v>0</v>
      </c>
      <c r="I533" s="17">
        <f t="shared" ref="I533:I596" ca="1" si="124">$D$7*AVERAGE(A533,H533)</f>
        <v>0</v>
      </c>
      <c r="J533" s="136">
        <f ca="1">AVERAGE(I$20:I533)</f>
        <v>1.82104709517054</v>
      </c>
      <c r="K533" s="17">
        <f t="shared" ref="K533:K596" ca="1" si="125">-D533</f>
        <v>2.4238397600129247</v>
      </c>
      <c r="L533" s="17">
        <f t="shared" ca="1" si="116"/>
        <v>3.8023486623081686</v>
      </c>
      <c r="M533" s="127">
        <f t="shared" ref="M533:M596" ca="1" si="126">EXP(L533)</f>
        <v>44.80629586769426</v>
      </c>
      <c r="N533" s="128">
        <f t="shared" ref="N533:N596" ca="1" si="127">EXP(EXP(-$C$4*($K$4-$J$4))*LN(M533)+(1-EXP(-$C$4*($K$4-$J$4)))*$G$4+$F$4^2/(4*$C$4)*(1-EXP(-2*$C$4*($K$4-$J$4))))</f>
        <v>37.141805430401362</v>
      </c>
      <c r="O533" s="128">
        <f t="shared" ref="O533:O596" ca="1" si="128">MAX(0,N533-$I$4)</f>
        <v>13.941805430401363</v>
      </c>
      <c r="P533" s="17">
        <f t="shared" ca="1" si="117"/>
        <v>6.6309277780308093</v>
      </c>
      <c r="Q533" s="137">
        <f ca="1">AVERAGE(P$20:P533)</f>
        <v>1.7229622231805846</v>
      </c>
      <c r="R533">
        <v>1.615</v>
      </c>
    </row>
    <row r="534" spans="2:18" x14ac:dyDescent="0.25">
      <c r="B534" s="126">
        <f t="shared" ref="B534:B597" si="129">B533+1</f>
        <v>515</v>
      </c>
      <c r="C534" s="17">
        <f t="shared" si="118"/>
        <v>3.2921262866077932</v>
      </c>
      <c r="D534" s="17">
        <f t="shared" ca="1" si="119"/>
        <v>1.1910788089153357</v>
      </c>
      <c r="E534" s="17">
        <f t="shared" ca="1" si="120"/>
        <v>3.4815654071662339</v>
      </c>
      <c r="F534" s="127">
        <f t="shared" ca="1" si="121"/>
        <v>32.510574549444101</v>
      </c>
      <c r="G534" s="128">
        <f t="shared" ca="1" si="122"/>
        <v>28.829372641270034</v>
      </c>
      <c r="H534" s="128">
        <f t="shared" ca="1" si="123"/>
        <v>5.6293726412700344</v>
      </c>
      <c r="I534" s="17">
        <f t="shared" ca="1" si="124"/>
        <v>5.3548248978553596</v>
      </c>
      <c r="J534" s="136">
        <f ca="1">AVERAGE(I$20:I534)</f>
        <v>1.8279087996417724</v>
      </c>
      <c r="K534" s="17">
        <f t="shared" ca="1" si="125"/>
        <v>-1.1910788089153357</v>
      </c>
      <c r="L534" s="17">
        <f t="shared" ca="1" si="116"/>
        <v>2.8616915587704743</v>
      </c>
      <c r="M534" s="127">
        <f t="shared" ca="1" si="126"/>
        <v>17.491089131661585</v>
      </c>
      <c r="N534" s="128">
        <f t="shared" ca="1" si="127"/>
        <v>17.669329943699488</v>
      </c>
      <c r="O534" s="128">
        <f t="shared" ca="1" si="128"/>
        <v>0</v>
      </c>
      <c r="P534" s="17">
        <f t="shared" ca="1" si="117"/>
        <v>2.6774124489276798</v>
      </c>
      <c r="Q534" s="137">
        <f ca="1">AVERAGE(P$20:P534)</f>
        <v>1.7248155245898023</v>
      </c>
      <c r="R534">
        <v>1.615</v>
      </c>
    </row>
    <row r="535" spans="2:18" x14ac:dyDescent="0.25">
      <c r="B535" s="126">
        <f t="shared" si="129"/>
        <v>516</v>
      </c>
      <c r="C535" s="17">
        <f t="shared" si="118"/>
        <v>3.2921262866077932</v>
      </c>
      <c r="D535" s="17">
        <f t="shared" ca="1" si="119"/>
        <v>-0.5923072876612423</v>
      </c>
      <c r="E535" s="17">
        <f t="shared" ca="1" si="120"/>
        <v>3.0175010670966111</v>
      </c>
      <c r="F535" s="127">
        <f t="shared" ca="1" si="121"/>
        <v>20.440149248541925</v>
      </c>
      <c r="G535" s="128">
        <f t="shared" ca="1" si="122"/>
        <v>19.983075764571176</v>
      </c>
      <c r="H535" s="128">
        <f t="shared" ca="1" si="123"/>
        <v>0</v>
      </c>
      <c r="I535" s="17">
        <f t="shared" ca="1" si="124"/>
        <v>0</v>
      </c>
      <c r="J535" s="136">
        <f ca="1">AVERAGE(I$20:I535)</f>
        <v>1.824366340727738</v>
      </c>
      <c r="K535" s="17">
        <f t="shared" ca="1" si="125"/>
        <v>0.5923072876612423</v>
      </c>
      <c r="L535" s="17">
        <f t="shared" ca="1" si="116"/>
        <v>3.325755898840097</v>
      </c>
      <c r="M535" s="127">
        <f t="shared" ca="1" si="126"/>
        <v>27.820019817439398</v>
      </c>
      <c r="N535" s="128">
        <f t="shared" ca="1" si="127"/>
        <v>25.491355948897123</v>
      </c>
      <c r="O535" s="128">
        <f t="shared" ca="1" si="128"/>
        <v>2.2913559488971238</v>
      </c>
      <c r="P535" s="17">
        <f t="shared" ca="1" si="117"/>
        <v>1.0898026002978494</v>
      </c>
      <c r="Q535" s="137">
        <f ca="1">AVERAGE(P$20:P535)</f>
        <v>1.723584879387686</v>
      </c>
      <c r="R535">
        <v>1.615</v>
      </c>
    </row>
    <row r="536" spans="2:18" x14ac:dyDescent="0.25">
      <c r="B536" s="126">
        <f t="shared" si="129"/>
        <v>517</v>
      </c>
      <c r="C536" s="17">
        <f t="shared" si="118"/>
        <v>3.2921262866077932</v>
      </c>
      <c r="D536" s="17">
        <f t="shared" ca="1" si="119"/>
        <v>0.49774826038628817</v>
      </c>
      <c r="E536" s="17">
        <f t="shared" ca="1" si="120"/>
        <v>3.3011501936177603</v>
      </c>
      <c r="F536" s="127">
        <f t="shared" ca="1" si="121"/>
        <v>27.143841646052913</v>
      </c>
      <c r="G536" s="128">
        <f t="shared" ca="1" si="122"/>
        <v>25.000761936095195</v>
      </c>
      <c r="H536" s="128">
        <f t="shared" ca="1" si="123"/>
        <v>1.8007619360951956</v>
      </c>
      <c r="I536" s="17">
        <f t="shared" ca="1" si="124"/>
        <v>1.7129377401346244</v>
      </c>
      <c r="J536" s="136">
        <f ca="1">AVERAGE(I$20:I536)</f>
        <v>1.8241508115196277</v>
      </c>
      <c r="K536" s="17">
        <f t="shared" ca="1" si="125"/>
        <v>-0.49774826038628817</v>
      </c>
      <c r="L536" s="17">
        <f t="shared" ca="1" si="116"/>
        <v>3.0421067723189479</v>
      </c>
      <c r="M536" s="127">
        <f t="shared" ca="1" si="126"/>
        <v>20.949332249311301</v>
      </c>
      <c r="N536" s="128">
        <f t="shared" ca="1" si="127"/>
        <v>20.375206906514972</v>
      </c>
      <c r="O536" s="128">
        <f t="shared" ca="1" si="128"/>
        <v>0</v>
      </c>
      <c r="P536" s="17">
        <f t="shared" ca="1" si="117"/>
        <v>0.8564688700673122</v>
      </c>
      <c r="Q536" s="137">
        <f ca="1">AVERAGE(P$20:P536)</f>
        <v>1.7219076724064086</v>
      </c>
      <c r="R536">
        <v>1.615</v>
      </c>
    </row>
    <row r="537" spans="2:18" x14ac:dyDescent="0.25">
      <c r="B537" s="126">
        <f t="shared" si="129"/>
        <v>518</v>
      </c>
      <c r="C537" s="17">
        <f t="shared" si="118"/>
        <v>3.2921262866077932</v>
      </c>
      <c r="D537" s="17">
        <f t="shared" ca="1" si="119"/>
        <v>-2.2147833078633994</v>
      </c>
      <c r="E537" s="17">
        <f t="shared" ca="1" si="120"/>
        <v>2.5953079900959284</v>
      </c>
      <c r="F537" s="127">
        <f t="shared" ca="1" si="121"/>
        <v>13.4007140130857</v>
      </c>
      <c r="G537" s="128">
        <f t="shared" ca="1" si="122"/>
        <v>14.316973202634218</v>
      </c>
      <c r="H537" s="128">
        <f t="shared" ca="1" si="123"/>
        <v>0</v>
      </c>
      <c r="I537" s="17">
        <f t="shared" ca="1" si="124"/>
        <v>0</v>
      </c>
      <c r="J537" s="136">
        <f ca="1">AVERAGE(I$20:I537)</f>
        <v>1.8206292848564622</v>
      </c>
      <c r="K537" s="17">
        <f t="shared" ca="1" si="125"/>
        <v>2.2147833078633994</v>
      </c>
      <c r="L537" s="17">
        <f t="shared" ca="1" si="116"/>
        <v>3.7479489758407798</v>
      </c>
      <c r="M537" s="127">
        <f t="shared" ca="1" si="126"/>
        <v>42.43395960921017</v>
      </c>
      <c r="N537" s="128">
        <f t="shared" ca="1" si="127"/>
        <v>35.579845687965523</v>
      </c>
      <c r="O537" s="128">
        <f t="shared" ca="1" si="128"/>
        <v>12.379845687965524</v>
      </c>
      <c r="P537" s="17">
        <f t="shared" ca="1" si="117"/>
        <v>5.8880367445855457</v>
      </c>
      <c r="Q537" s="137">
        <f ca="1">AVERAGE(P$20:P537)</f>
        <v>1.7299503926229707</v>
      </c>
      <c r="R537">
        <v>1.615</v>
      </c>
    </row>
    <row r="538" spans="2:18" x14ac:dyDescent="0.25">
      <c r="B538" s="126">
        <f t="shared" si="129"/>
        <v>519</v>
      </c>
      <c r="C538" s="17">
        <f t="shared" si="118"/>
        <v>3.2921262866077932</v>
      </c>
      <c r="D538" s="17">
        <f t="shared" ca="1" si="119"/>
        <v>-0.35975403989141341</v>
      </c>
      <c r="E538" s="17">
        <f t="shared" ca="1" si="120"/>
        <v>3.0780149791790916</v>
      </c>
      <c r="F538" s="127">
        <f t="shared" ca="1" si="121"/>
        <v>21.715254353460576</v>
      </c>
      <c r="G538" s="128">
        <f t="shared" ca="1" si="122"/>
        <v>20.961311348027568</v>
      </c>
      <c r="H538" s="128">
        <f t="shared" ca="1" si="123"/>
        <v>0</v>
      </c>
      <c r="I538" s="17">
        <f t="shared" ca="1" si="124"/>
        <v>0</v>
      </c>
      <c r="J538" s="136">
        <f ca="1">AVERAGE(I$20:I538)</f>
        <v>1.8171213286235981</v>
      </c>
      <c r="K538" s="17">
        <f t="shared" ca="1" si="125"/>
        <v>0.35975403989141341</v>
      </c>
      <c r="L538" s="17">
        <f t="shared" ca="1" si="116"/>
        <v>3.2652419867576166</v>
      </c>
      <c r="M538" s="127">
        <f t="shared" ca="1" si="126"/>
        <v>26.186446997579615</v>
      </c>
      <c r="N538" s="128">
        <f t="shared" ca="1" si="127"/>
        <v>24.301709411725184</v>
      </c>
      <c r="O538" s="128">
        <f t="shared" ca="1" si="128"/>
        <v>1.1017094117251851</v>
      </c>
      <c r="P538" s="17">
        <f t="shared" ca="1" si="117"/>
        <v>0.52398920484118405</v>
      </c>
      <c r="Q538" s="137">
        <f ca="1">AVERAGE(P$20:P538)</f>
        <v>1.7276267679836994</v>
      </c>
      <c r="R538">
        <v>1.615</v>
      </c>
    </row>
    <row r="539" spans="2:18" x14ac:dyDescent="0.25">
      <c r="B539" s="126">
        <f t="shared" si="129"/>
        <v>520</v>
      </c>
      <c r="C539" s="17">
        <f t="shared" si="118"/>
        <v>3.2921262866077932</v>
      </c>
      <c r="D539" s="17">
        <f t="shared" ca="1" si="119"/>
        <v>-0.63905417846399359</v>
      </c>
      <c r="E539" s="17">
        <f t="shared" ca="1" si="120"/>
        <v>3.0053368110937582</v>
      </c>
      <c r="F539" s="127">
        <f t="shared" ca="1" si="121"/>
        <v>20.193016182617569</v>
      </c>
      <c r="G539" s="128">
        <f t="shared" ca="1" si="122"/>
        <v>19.792015706725653</v>
      </c>
      <c r="H539" s="128">
        <f t="shared" ca="1" si="123"/>
        <v>0</v>
      </c>
      <c r="I539" s="17">
        <f t="shared" ca="1" si="124"/>
        <v>0</v>
      </c>
      <c r="J539" s="136">
        <f ca="1">AVERAGE(I$20:I539)</f>
        <v>1.8136268645300913</v>
      </c>
      <c r="K539" s="17">
        <f t="shared" ca="1" si="125"/>
        <v>0.63905417846399359</v>
      </c>
      <c r="L539" s="17">
        <f t="shared" ca="1" si="116"/>
        <v>3.3379201548429496</v>
      </c>
      <c r="M539" s="127">
        <f t="shared" ca="1" si="126"/>
        <v>28.160496283628646</v>
      </c>
      <c r="N539" s="128">
        <f t="shared" ca="1" si="127"/>
        <v>25.737433964109169</v>
      </c>
      <c r="O539" s="128">
        <f t="shared" ca="1" si="128"/>
        <v>2.5374339641091694</v>
      </c>
      <c r="P539" s="17">
        <f t="shared" ca="1" si="117"/>
        <v>1.2068409246940652</v>
      </c>
      <c r="Q539" s="137">
        <f ca="1">AVERAGE(P$20:P539)</f>
        <v>1.7266252567466041</v>
      </c>
      <c r="R539">
        <v>1.615</v>
      </c>
    </row>
    <row r="540" spans="2:18" x14ac:dyDescent="0.25">
      <c r="B540" s="126">
        <f t="shared" si="129"/>
        <v>521</v>
      </c>
      <c r="C540" s="17">
        <f t="shared" si="118"/>
        <v>3.2921262866077932</v>
      </c>
      <c r="D540" s="17">
        <f t="shared" ca="1" si="119"/>
        <v>-1.073885869118385</v>
      </c>
      <c r="E540" s="17">
        <f t="shared" ca="1" si="120"/>
        <v>2.8921869542275149</v>
      </c>
      <c r="F540" s="127">
        <f t="shared" ca="1" si="121"/>
        <v>18.032703206354817</v>
      </c>
      <c r="G540" s="128">
        <f t="shared" ca="1" si="122"/>
        <v>18.100056123778412</v>
      </c>
      <c r="H540" s="128">
        <f t="shared" ca="1" si="123"/>
        <v>0</v>
      </c>
      <c r="I540" s="17">
        <f t="shared" ca="1" si="124"/>
        <v>0</v>
      </c>
      <c r="J540" s="136">
        <f ca="1">AVERAGE(I$20:I540)</f>
        <v>1.8101458148860796</v>
      </c>
      <c r="K540" s="17">
        <f t="shared" ca="1" si="125"/>
        <v>1.073885869118385</v>
      </c>
      <c r="L540" s="17">
        <f t="shared" ca="1" si="116"/>
        <v>3.4510700117091933</v>
      </c>
      <c r="M540" s="127">
        <f t="shared" ca="1" si="126"/>
        <v>31.534116136590203</v>
      </c>
      <c r="N540" s="128">
        <f t="shared" ca="1" si="127"/>
        <v>28.143321423145199</v>
      </c>
      <c r="O540" s="128">
        <f t="shared" ca="1" si="128"/>
        <v>4.9433214231451998</v>
      </c>
      <c r="P540" s="17">
        <f t="shared" ca="1" si="117"/>
        <v>2.3511163962302297</v>
      </c>
      <c r="Q540" s="137">
        <f ca="1">AVERAGE(P$20:P540)</f>
        <v>1.7278238961697971</v>
      </c>
      <c r="R540">
        <v>1.615</v>
      </c>
    </row>
    <row r="541" spans="2:18" x14ac:dyDescent="0.25">
      <c r="B541" s="126">
        <f t="shared" si="129"/>
        <v>522</v>
      </c>
      <c r="C541" s="17">
        <f t="shared" si="118"/>
        <v>3.2921262866077932</v>
      </c>
      <c r="D541" s="17">
        <f t="shared" ca="1" si="119"/>
        <v>-0.26138650355278514</v>
      </c>
      <c r="E541" s="17">
        <f t="shared" ca="1" si="120"/>
        <v>3.1036117167127575</v>
      </c>
      <c r="F541" s="127">
        <f t="shared" ca="1" si="121"/>
        <v>22.278268948094667</v>
      </c>
      <c r="G541" s="128">
        <f t="shared" ca="1" si="122"/>
        <v>21.389373439084789</v>
      </c>
      <c r="H541" s="128">
        <f t="shared" ca="1" si="123"/>
        <v>0</v>
      </c>
      <c r="I541" s="17">
        <f t="shared" ca="1" si="124"/>
        <v>0</v>
      </c>
      <c r="J541" s="136">
        <f ca="1">AVERAGE(I$20:I541)</f>
        <v>1.8066781025970258</v>
      </c>
      <c r="K541" s="17">
        <f t="shared" ca="1" si="125"/>
        <v>0.26138650355278514</v>
      </c>
      <c r="L541" s="17">
        <f t="shared" ca="1" si="116"/>
        <v>3.2396452492239503</v>
      </c>
      <c r="M541" s="127">
        <f t="shared" ca="1" si="126"/>
        <v>25.52466524624159</v>
      </c>
      <c r="N541" s="128">
        <f t="shared" ca="1" si="127"/>
        <v>23.815363209173981</v>
      </c>
      <c r="O541" s="128">
        <f t="shared" ca="1" si="128"/>
        <v>0.61536320917398157</v>
      </c>
      <c r="P541" s="17">
        <f t="shared" ca="1" si="117"/>
        <v>0.29267579566073948</v>
      </c>
      <c r="Q541" s="137">
        <f ca="1">AVERAGE(P$20:P541)</f>
        <v>1.7250745703067532</v>
      </c>
      <c r="R541">
        <v>1.615</v>
      </c>
    </row>
    <row r="542" spans="2:18" x14ac:dyDescent="0.25">
      <c r="B542" s="126">
        <f t="shared" si="129"/>
        <v>523</v>
      </c>
      <c r="C542" s="17">
        <f t="shared" si="118"/>
        <v>3.2921262866077932</v>
      </c>
      <c r="D542" s="17">
        <f t="shared" ca="1" si="119"/>
        <v>-1.9467915990389884</v>
      </c>
      <c r="E542" s="17">
        <f t="shared" ca="1" si="120"/>
        <v>2.6650435317929646</v>
      </c>
      <c r="F542" s="127">
        <f t="shared" ca="1" si="121"/>
        <v>14.368575022215664</v>
      </c>
      <c r="G542" s="128">
        <f t="shared" ca="1" si="122"/>
        <v>15.127610041830534</v>
      </c>
      <c r="H542" s="128">
        <f t="shared" ca="1" si="123"/>
        <v>0</v>
      </c>
      <c r="I542" s="17">
        <f t="shared" ca="1" si="124"/>
        <v>0</v>
      </c>
      <c r="J542" s="136">
        <f ca="1">AVERAGE(I$20:I542)</f>
        <v>1.8032236511580257</v>
      </c>
      <c r="K542" s="17">
        <f t="shared" ca="1" si="125"/>
        <v>1.9467915990389884</v>
      </c>
      <c r="L542" s="17">
        <f t="shared" ca="1" si="116"/>
        <v>3.6782134341437436</v>
      </c>
      <c r="M542" s="127">
        <f t="shared" ca="1" si="126"/>
        <v>39.575626412964162</v>
      </c>
      <c r="N542" s="128">
        <f t="shared" ca="1" si="127"/>
        <v>33.673243550031579</v>
      </c>
      <c r="O542" s="128">
        <f t="shared" ca="1" si="128"/>
        <v>10.473243550031579</v>
      </c>
      <c r="P542" s="17">
        <f t="shared" ca="1" si="117"/>
        <v>4.9812287173761769</v>
      </c>
      <c r="Q542" s="137">
        <f ca="1">AVERAGE(P$20:P542)</f>
        <v>1.7313004864579375</v>
      </c>
      <c r="R542">
        <v>1.615</v>
      </c>
    </row>
    <row r="543" spans="2:18" x14ac:dyDescent="0.25">
      <c r="B543" s="126">
        <f t="shared" si="129"/>
        <v>524</v>
      </c>
      <c r="C543" s="17">
        <f t="shared" si="118"/>
        <v>3.2921262866077932</v>
      </c>
      <c r="D543" s="17">
        <f t="shared" ca="1" si="119"/>
        <v>-1.0265853234159295</v>
      </c>
      <c r="E543" s="17">
        <f t="shared" ca="1" si="120"/>
        <v>2.9044952797036863</v>
      </c>
      <c r="F543" s="127">
        <f t="shared" ca="1" si="121"/>
        <v>18.256027139097064</v>
      </c>
      <c r="G543" s="128">
        <f t="shared" ca="1" si="122"/>
        <v>18.276862518098561</v>
      </c>
      <c r="H543" s="128">
        <f t="shared" ca="1" si="123"/>
        <v>0</v>
      </c>
      <c r="I543" s="17">
        <f t="shared" ca="1" si="124"/>
        <v>0</v>
      </c>
      <c r="J543" s="136">
        <f ca="1">AVERAGE(I$20:I543)</f>
        <v>1.7997823846481822</v>
      </c>
      <c r="K543" s="17">
        <f t="shared" ca="1" si="125"/>
        <v>1.0265853234159295</v>
      </c>
      <c r="L543" s="17">
        <f t="shared" ca="1" si="116"/>
        <v>3.4387616862330219</v>
      </c>
      <c r="M543" s="127">
        <f t="shared" ca="1" si="126"/>
        <v>31.148362830160668</v>
      </c>
      <c r="N543" s="128">
        <f t="shared" ca="1" si="127"/>
        <v>27.871069050502363</v>
      </c>
      <c r="O543" s="128">
        <f t="shared" ca="1" si="128"/>
        <v>4.6710690505023642</v>
      </c>
      <c r="P543" s="17">
        <f t="shared" ca="1" si="117"/>
        <v>2.2216291623562303</v>
      </c>
      <c r="Q543" s="137">
        <f ca="1">AVERAGE(P$20:P543)</f>
        <v>1.732236228205835</v>
      </c>
      <c r="R543">
        <v>1.615</v>
      </c>
    </row>
    <row r="544" spans="2:18" x14ac:dyDescent="0.25">
      <c r="B544" s="126">
        <f t="shared" si="129"/>
        <v>525</v>
      </c>
      <c r="C544" s="17">
        <f t="shared" si="118"/>
        <v>3.2921262866077932</v>
      </c>
      <c r="D544" s="17">
        <f t="shared" ca="1" si="119"/>
        <v>0.90137746155960485</v>
      </c>
      <c r="E544" s="17">
        <f t="shared" ca="1" si="120"/>
        <v>3.4061806854640788</v>
      </c>
      <c r="F544" s="127">
        <f t="shared" ca="1" si="121"/>
        <v>30.149872233340883</v>
      </c>
      <c r="G544" s="128">
        <f t="shared" ca="1" si="122"/>
        <v>27.163043497154064</v>
      </c>
      <c r="H544" s="128">
        <f t="shared" ca="1" si="123"/>
        <v>3.9630434971540645</v>
      </c>
      <c r="I544" s="17">
        <f t="shared" ca="1" si="124"/>
        <v>3.7697635850691578</v>
      </c>
      <c r="J544" s="136">
        <f ca="1">AVERAGE(I$20:I544)</f>
        <v>1.8035347297918414</v>
      </c>
      <c r="K544" s="17">
        <f t="shared" ca="1" si="125"/>
        <v>-0.90137746155960485</v>
      </c>
      <c r="L544" s="17">
        <f t="shared" ca="1" si="116"/>
        <v>2.9370762804726294</v>
      </c>
      <c r="M544" s="127">
        <f t="shared" ca="1" si="126"/>
        <v>18.860622451893033</v>
      </c>
      <c r="N544" s="128">
        <f t="shared" ca="1" si="127"/>
        <v>18.753262951621533</v>
      </c>
      <c r="O544" s="128">
        <f t="shared" ca="1" si="128"/>
        <v>0</v>
      </c>
      <c r="P544" s="17">
        <f t="shared" ca="1" si="117"/>
        <v>1.8848817925345789</v>
      </c>
      <c r="Q544" s="137">
        <f ca="1">AVERAGE(P$20:P544)</f>
        <v>1.7325269816616993</v>
      </c>
      <c r="R544">
        <v>1.615</v>
      </c>
    </row>
    <row r="545" spans="2:18" x14ac:dyDescent="0.25">
      <c r="B545" s="126">
        <f t="shared" si="129"/>
        <v>526</v>
      </c>
      <c r="C545" s="17">
        <f t="shared" si="118"/>
        <v>3.2921262866077932</v>
      </c>
      <c r="D545" s="17">
        <f t="shared" ca="1" si="119"/>
        <v>1.5328123481594957</v>
      </c>
      <c r="E545" s="17">
        <f t="shared" ca="1" si="120"/>
        <v>3.5704897010549344</v>
      </c>
      <c r="F545" s="127">
        <f t="shared" ca="1" si="121"/>
        <v>35.533989924023743</v>
      </c>
      <c r="G545" s="128">
        <f t="shared" ca="1" si="122"/>
        <v>30.926871676896532</v>
      </c>
      <c r="H545" s="128">
        <f t="shared" ca="1" si="123"/>
        <v>7.7268716768965326</v>
      </c>
      <c r="I545" s="17">
        <f t="shared" ca="1" si="124"/>
        <v>7.3500276984051558</v>
      </c>
      <c r="J545" s="136">
        <f ca="1">AVERAGE(I$20:I545)</f>
        <v>1.8140793932302697</v>
      </c>
      <c r="K545" s="17">
        <f t="shared" ca="1" si="125"/>
        <v>-1.5328123481594957</v>
      </c>
      <c r="L545" s="17">
        <f t="shared" ca="1" si="116"/>
        <v>2.7727672648817738</v>
      </c>
      <c r="M545" s="127">
        <f t="shared" ca="1" si="126"/>
        <v>16.002856937306859</v>
      </c>
      <c r="N545" s="128">
        <f t="shared" ca="1" si="127"/>
        <v>16.470973934586475</v>
      </c>
      <c r="O545" s="128">
        <f t="shared" ca="1" si="128"/>
        <v>0</v>
      </c>
      <c r="P545" s="17">
        <f t="shared" ca="1" si="117"/>
        <v>3.6750138492025779</v>
      </c>
      <c r="Q545" s="137">
        <f ca="1">AVERAGE(P$20:P545)</f>
        <v>1.7362199224745147</v>
      </c>
      <c r="R545">
        <v>1.615</v>
      </c>
    </row>
    <row r="546" spans="2:18" x14ac:dyDescent="0.25">
      <c r="B546" s="126">
        <f t="shared" si="129"/>
        <v>527</v>
      </c>
      <c r="C546" s="17">
        <f t="shared" si="118"/>
        <v>3.2921262866077932</v>
      </c>
      <c r="D546" s="17">
        <f t="shared" ca="1" si="119"/>
        <v>1.3348949323699344</v>
      </c>
      <c r="E546" s="17">
        <f t="shared" ca="1" si="120"/>
        <v>3.5189885622252786</v>
      </c>
      <c r="F546" s="127">
        <f t="shared" ca="1" si="121"/>
        <v>33.750274891721951</v>
      </c>
      <c r="G546" s="128">
        <f t="shared" ca="1" si="122"/>
        <v>29.694173122969605</v>
      </c>
      <c r="H546" s="128">
        <f t="shared" ca="1" si="123"/>
        <v>6.494173122969606</v>
      </c>
      <c r="I546" s="17">
        <f t="shared" ca="1" si="124"/>
        <v>6.1774485623703832</v>
      </c>
      <c r="J546" s="136">
        <f ca="1">AVERAGE(I$20:I546)</f>
        <v>1.8223590311223761</v>
      </c>
      <c r="K546" s="17">
        <f t="shared" ca="1" si="125"/>
        <v>-1.3348949323699344</v>
      </c>
      <c r="L546" s="17">
        <f t="shared" ca="1" si="116"/>
        <v>2.8242684037114296</v>
      </c>
      <c r="M546" s="127">
        <f t="shared" ca="1" si="126"/>
        <v>16.848614092483409</v>
      </c>
      <c r="N546" s="128">
        <f t="shared" ca="1" si="127"/>
        <v>17.154735885688829</v>
      </c>
      <c r="O546" s="128">
        <f t="shared" ca="1" si="128"/>
        <v>0</v>
      </c>
      <c r="P546" s="17">
        <f t="shared" ca="1" si="117"/>
        <v>3.0887242811851916</v>
      </c>
      <c r="Q546" s="137">
        <f ca="1">AVERAGE(P$20:P546)</f>
        <v>1.738786344407552</v>
      </c>
      <c r="R546">
        <v>1.615</v>
      </c>
    </row>
    <row r="547" spans="2:18" x14ac:dyDescent="0.25">
      <c r="B547" s="126">
        <f t="shared" si="129"/>
        <v>528</v>
      </c>
      <c r="C547" s="17">
        <f t="shared" si="118"/>
        <v>3.2921262866077932</v>
      </c>
      <c r="D547" s="17">
        <f t="shared" ca="1" si="119"/>
        <v>-1.2783107194991317</v>
      </c>
      <c r="E547" s="17">
        <f t="shared" ca="1" si="120"/>
        <v>2.838992481382919</v>
      </c>
      <c r="F547" s="127">
        <f t="shared" ca="1" si="121"/>
        <v>17.09852976885832</v>
      </c>
      <c r="G547" s="128">
        <f t="shared" ca="1" si="122"/>
        <v>17.355389157294006</v>
      </c>
      <c r="H547" s="128">
        <f t="shared" ca="1" si="123"/>
        <v>0</v>
      </c>
      <c r="I547" s="17">
        <f t="shared" ca="1" si="124"/>
        <v>0</v>
      </c>
      <c r="J547" s="136">
        <f ca="1">AVERAGE(I$20:I547)</f>
        <v>1.8189075935634322</v>
      </c>
      <c r="K547" s="17">
        <f t="shared" ca="1" si="125"/>
        <v>1.2783107194991317</v>
      </c>
      <c r="L547" s="17">
        <f t="shared" ca="1" si="116"/>
        <v>3.5042644845537891</v>
      </c>
      <c r="M547" s="127">
        <f t="shared" ca="1" si="126"/>
        <v>33.25697383651859</v>
      </c>
      <c r="N547" s="128">
        <f t="shared" ca="1" si="127"/>
        <v>29.350865754247728</v>
      </c>
      <c r="O547" s="128">
        <f t="shared" ca="1" si="128"/>
        <v>6.1508657542477287</v>
      </c>
      <c r="P547" s="17">
        <f t="shared" ca="1" si="117"/>
        <v>2.9254422457971088</v>
      </c>
      <c r="Q547" s="137">
        <f ca="1">AVERAGE(P$20:P547)</f>
        <v>1.7410337987662441</v>
      </c>
      <c r="R547">
        <v>1.615</v>
      </c>
    </row>
    <row r="548" spans="2:18" x14ac:dyDescent="0.25">
      <c r="B548" s="126">
        <f t="shared" si="129"/>
        <v>529</v>
      </c>
      <c r="C548" s="17">
        <f t="shared" si="118"/>
        <v>3.2921262866077932</v>
      </c>
      <c r="D548" s="17">
        <f t="shared" ca="1" si="119"/>
        <v>-1.0881535672524478</v>
      </c>
      <c r="E548" s="17">
        <f t="shared" ca="1" si="120"/>
        <v>2.888474280941788</v>
      </c>
      <c r="F548" s="127">
        <f t="shared" ca="1" si="121"/>
        <v>17.965877798104934</v>
      </c>
      <c r="G548" s="128">
        <f t="shared" ca="1" si="122"/>
        <v>18.047060916656861</v>
      </c>
      <c r="H548" s="128">
        <f t="shared" ca="1" si="123"/>
        <v>0</v>
      </c>
      <c r="I548" s="17">
        <f t="shared" ca="1" si="124"/>
        <v>0</v>
      </c>
      <c r="J548" s="136">
        <f ca="1">AVERAGE(I$20:I548)</f>
        <v>1.8154692049177545</v>
      </c>
      <c r="K548" s="17">
        <f t="shared" ca="1" si="125"/>
        <v>1.0881535672524478</v>
      </c>
      <c r="L548" s="17">
        <f t="shared" ca="1" si="116"/>
        <v>3.4547826849949201</v>
      </c>
      <c r="M548" s="127">
        <f t="shared" ca="1" si="126"/>
        <v>31.651409608599078</v>
      </c>
      <c r="N548" s="128">
        <f t="shared" ca="1" si="127"/>
        <v>28.225964306371186</v>
      </c>
      <c r="O548" s="128">
        <f t="shared" ca="1" si="128"/>
        <v>5.0259643063711863</v>
      </c>
      <c r="P548" s="17">
        <f t="shared" ca="1" si="117"/>
        <v>2.390422567355297</v>
      </c>
      <c r="Q548" s="137">
        <f ca="1">AVERAGE(P$20:P548)</f>
        <v>1.7422613767786996</v>
      </c>
      <c r="R548">
        <v>1.615</v>
      </c>
    </row>
    <row r="549" spans="2:18" x14ac:dyDescent="0.25">
      <c r="B549" s="126">
        <f t="shared" si="129"/>
        <v>530</v>
      </c>
      <c r="C549" s="17">
        <f t="shared" si="118"/>
        <v>3.2921262866077932</v>
      </c>
      <c r="D549" s="17">
        <f t="shared" ca="1" si="119"/>
        <v>1.079345111065777</v>
      </c>
      <c r="E549" s="17">
        <f t="shared" ca="1" si="120"/>
        <v>3.4524905899656124</v>
      </c>
      <c r="F549" s="127">
        <f t="shared" ca="1" si="121"/>
        <v>31.578944649976112</v>
      </c>
      <c r="G549" s="128">
        <f t="shared" ca="1" si="122"/>
        <v>28.174914408497887</v>
      </c>
      <c r="H549" s="128">
        <f t="shared" ca="1" si="123"/>
        <v>4.974914408497888</v>
      </c>
      <c r="I549" s="17">
        <f t="shared" ca="1" si="124"/>
        <v>4.7322849697357565</v>
      </c>
      <c r="J549" s="136">
        <f ca="1">AVERAGE(I$20:I549)</f>
        <v>1.8209726308891092</v>
      </c>
      <c r="K549" s="17">
        <f t="shared" ca="1" si="125"/>
        <v>-1.079345111065777</v>
      </c>
      <c r="L549" s="17">
        <f t="shared" ca="1" si="116"/>
        <v>2.8907663759710958</v>
      </c>
      <c r="M549" s="127">
        <f t="shared" ca="1" si="126"/>
        <v>18.007104527043957</v>
      </c>
      <c r="N549" s="128">
        <f t="shared" ca="1" si="127"/>
        <v>18.079760239300789</v>
      </c>
      <c r="O549" s="128">
        <f t="shared" ca="1" si="128"/>
        <v>0</v>
      </c>
      <c r="P549" s="17">
        <f t="shared" ca="1" si="117"/>
        <v>2.3661424848678783</v>
      </c>
      <c r="Q549" s="137">
        <f ca="1">AVERAGE(P$20:P549)</f>
        <v>1.7434385109449058</v>
      </c>
      <c r="R549">
        <v>1.615</v>
      </c>
    </row>
    <row r="550" spans="2:18" x14ac:dyDescent="0.25">
      <c r="B550" s="126">
        <f t="shared" si="129"/>
        <v>531</v>
      </c>
      <c r="C550" s="17">
        <f t="shared" si="118"/>
        <v>3.2921262866077932</v>
      </c>
      <c r="D550" s="17">
        <f t="shared" ca="1" si="119"/>
        <v>0.38999814933049493</v>
      </c>
      <c r="E550" s="17">
        <f t="shared" ca="1" si="120"/>
        <v>3.2731119666317352</v>
      </c>
      <c r="F550" s="127">
        <f t="shared" ca="1" si="121"/>
        <v>26.393346889529781</v>
      </c>
      <c r="G550" s="128">
        <f t="shared" ca="1" si="122"/>
        <v>24.453228496312278</v>
      </c>
      <c r="H550" s="128">
        <f t="shared" ca="1" si="123"/>
        <v>1.2532284963122784</v>
      </c>
      <c r="I550" s="17">
        <f t="shared" ca="1" si="124"/>
        <v>1.1921078213150238</v>
      </c>
      <c r="J550" s="136">
        <f ca="1">AVERAGE(I$20:I550)</f>
        <v>1.8197883280462204</v>
      </c>
      <c r="K550" s="17">
        <f t="shared" ca="1" si="125"/>
        <v>-0.38999814933049493</v>
      </c>
      <c r="L550" s="17">
        <f t="shared" ca="1" si="116"/>
        <v>3.070144999304973</v>
      </c>
      <c r="M550" s="127">
        <f t="shared" ca="1" si="126"/>
        <v>21.545026462386115</v>
      </c>
      <c r="N550" s="128">
        <f t="shared" ca="1" si="127"/>
        <v>20.831429164671796</v>
      </c>
      <c r="O550" s="128">
        <f t="shared" ca="1" si="128"/>
        <v>0</v>
      </c>
      <c r="P550" s="17">
        <f t="shared" ca="1" si="117"/>
        <v>0.5960539106575119</v>
      </c>
      <c r="Q550" s="137">
        <f ca="1">AVERAGE(P$20:P550)</f>
        <v>1.7412777113210123</v>
      </c>
      <c r="R550">
        <v>1.615</v>
      </c>
    </row>
    <row r="551" spans="2:18" x14ac:dyDescent="0.25">
      <c r="B551" s="126">
        <f t="shared" si="129"/>
        <v>532</v>
      </c>
      <c r="C551" s="17">
        <f t="shared" si="118"/>
        <v>3.2921262866077932</v>
      </c>
      <c r="D551" s="17">
        <f t="shared" ca="1" si="119"/>
        <v>0.77186996350064874</v>
      </c>
      <c r="E551" s="17">
        <f t="shared" ca="1" si="120"/>
        <v>3.372480853590226</v>
      </c>
      <c r="F551" s="127">
        <f t="shared" ca="1" si="121"/>
        <v>29.150756183945035</v>
      </c>
      <c r="G551" s="128">
        <f t="shared" ca="1" si="122"/>
        <v>26.449622303266832</v>
      </c>
      <c r="H551" s="128">
        <f t="shared" ca="1" si="123"/>
        <v>3.2496223032668325</v>
      </c>
      <c r="I551" s="17">
        <f t="shared" ca="1" si="124"/>
        <v>3.0911363533811937</v>
      </c>
      <c r="J551" s="136">
        <f ca="1">AVERAGE(I$20:I551)</f>
        <v>1.8221780799735416</v>
      </c>
      <c r="K551" s="17">
        <f t="shared" ca="1" si="125"/>
        <v>-0.77186996350064874</v>
      </c>
      <c r="L551" s="17">
        <f t="shared" ca="1" si="116"/>
        <v>2.9707761123464822</v>
      </c>
      <c r="M551" s="127">
        <f t="shared" ca="1" si="126"/>
        <v>19.50705338748778</v>
      </c>
      <c r="N551" s="128">
        <f t="shared" ca="1" si="127"/>
        <v>19.259091544968765</v>
      </c>
      <c r="O551" s="128">
        <f t="shared" ca="1" si="128"/>
        <v>0</v>
      </c>
      <c r="P551" s="17">
        <f t="shared" ca="1" si="117"/>
        <v>1.5455681766905969</v>
      </c>
      <c r="Q551" s="137">
        <f ca="1">AVERAGE(P$20:P551)</f>
        <v>1.7409098362559174</v>
      </c>
      <c r="R551">
        <v>1.615</v>
      </c>
    </row>
    <row r="552" spans="2:18" x14ac:dyDescent="0.25">
      <c r="B552" s="126">
        <f t="shared" si="129"/>
        <v>533</v>
      </c>
      <c r="C552" s="17">
        <f t="shared" si="118"/>
        <v>3.2921262866077932</v>
      </c>
      <c r="D552" s="17">
        <f t="shared" ca="1" si="119"/>
        <v>-0.24172322810045443</v>
      </c>
      <c r="E552" s="17">
        <f t="shared" ca="1" si="120"/>
        <v>3.1087284017446248</v>
      </c>
      <c r="F552" s="127">
        <f t="shared" ca="1" si="121"/>
        <v>22.392551959111469</v>
      </c>
      <c r="G552" s="128">
        <f t="shared" ca="1" si="122"/>
        <v>21.475984039522391</v>
      </c>
      <c r="H552" s="128">
        <f t="shared" ca="1" si="123"/>
        <v>0</v>
      </c>
      <c r="I552" s="17">
        <f t="shared" ca="1" si="124"/>
        <v>0</v>
      </c>
      <c r="J552" s="136">
        <f ca="1">AVERAGE(I$20:I552)</f>
        <v>1.8187593593732161</v>
      </c>
      <c r="K552" s="17">
        <f t="shared" ca="1" si="125"/>
        <v>0.24172322810045443</v>
      </c>
      <c r="L552" s="17">
        <f t="shared" ca="1" si="116"/>
        <v>3.2345285641920833</v>
      </c>
      <c r="M552" s="127">
        <f t="shared" ca="1" si="126"/>
        <v>25.394397128303865</v>
      </c>
      <c r="N552" s="128">
        <f t="shared" ca="1" si="127"/>
        <v>23.719318115110294</v>
      </c>
      <c r="O552" s="128">
        <f t="shared" ca="1" si="128"/>
        <v>0.5193181151102948</v>
      </c>
      <c r="P552" s="17">
        <f t="shared" ca="1" si="117"/>
        <v>0.24699533588458064</v>
      </c>
      <c r="Q552" s="137">
        <f ca="1">AVERAGE(P$20:P552)</f>
        <v>1.738106994791806</v>
      </c>
      <c r="R552">
        <v>1.615</v>
      </c>
    </row>
    <row r="553" spans="2:18" x14ac:dyDescent="0.25">
      <c r="B553" s="126">
        <f t="shared" si="129"/>
        <v>534</v>
      </c>
      <c r="C553" s="17">
        <f t="shared" si="118"/>
        <v>3.2921262866077932</v>
      </c>
      <c r="D553" s="17">
        <f t="shared" ca="1" si="119"/>
        <v>-0.8022652764339</v>
      </c>
      <c r="E553" s="17">
        <f t="shared" ca="1" si="120"/>
        <v>2.9628667870104506</v>
      </c>
      <c r="F553" s="127">
        <f t="shared" ca="1" si="121"/>
        <v>19.353374305971823</v>
      </c>
      <c r="G553" s="128">
        <f t="shared" ca="1" si="122"/>
        <v>19.139162049470578</v>
      </c>
      <c r="H553" s="128">
        <f t="shared" ca="1" si="123"/>
        <v>0</v>
      </c>
      <c r="I553" s="17">
        <f t="shared" ca="1" si="124"/>
        <v>0</v>
      </c>
      <c r="J553" s="136">
        <f ca="1">AVERAGE(I$20:I553)</f>
        <v>1.8153534429698954</v>
      </c>
      <c r="K553" s="17">
        <f t="shared" ca="1" si="125"/>
        <v>0.8022652764339</v>
      </c>
      <c r="L553" s="17">
        <f t="shared" ca="1" si="116"/>
        <v>3.3803901789262571</v>
      </c>
      <c r="M553" s="127">
        <f t="shared" ca="1" si="126"/>
        <v>29.382233205213709</v>
      </c>
      <c r="N553" s="128">
        <f t="shared" ca="1" si="127"/>
        <v>26.615360481915864</v>
      </c>
      <c r="O553" s="128">
        <f t="shared" ca="1" si="128"/>
        <v>3.4153604819158652</v>
      </c>
      <c r="P553" s="17">
        <f t="shared" ca="1" si="117"/>
        <v>1.6243956928376548</v>
      </c>
      <c r="Q553" s="137">
        <f ca="1">AVERAGE(P$20:P553)</f>
        <v>1.7378940522787834</v>
      </c>
      <c r="R553">
        <v>1.615</v>
      </c>
    </row>
    <row r="554" spans="2:18" x14ac:dyDescent="0.25">
      <c r="B554" s="126">
        <f t="shared" si="129"/>
        <v>535</v>
      </c>
      <c r="C554" s="17">
        <f t="shared" si="118"/>
        <v>3.2921262866077932</v>
      </c>
      <c r="D554" s="17">
        <f t="shared" ca="1" si="119"/>
        <v>-0.72743659984553233</v>
      </c>
      <c r="E554" s="17">
        <f t="shared" ca="1" si="120"/>
        <v>2.9823383531990197</v>
      </c>
      <c r="F554" s="127">
        <f t="shared" ca="1" si="121"/>
        <v>19.733907581238071</v>
      </c>
      <c r="G554" s="128">
        <f t="shared" ca="1" si="122"/>
        <v>19.435763953550644</v>
      </c>
      <c r="H554" s="128">
        <f t="shared" ca="1" si="123"/>
        <v>0</v>
      </c>
      <c r="I554" s="17">
        <f t="shared" ca="1" si="124"/>
        <v>0</v>
      </c>
      <c r="J554" s="136">
        <f ca="1">AVERAGE(I$20:I554)</f>
        <v>1.8119602589643442</v>
      </c>
      <c r="K554" s="17">
        <f t="shared" ca="1" si="125"/>
        <v>0.72743659984553233</v>
      </c>
      <c r="L554" s="17">
        <f t="shared" ca="1" si="116"/>
        <v>3.3609186127376884</v>
      </c>
      <c r="M554" s="127">
        <f t="shared" ca="1" si="126"/>
        <v>28.815649147282546</v>
      </c>
      <c r="N554" s="128">
        <f t="shared" ca="1" si="127"/>
        <v>26.209193448009742</v>
      </c>
      <c r="O554" s="128">
        <f t="shared" ca="1" si="128"/>
        <v>3.0091934480097429</v>
      </c>
      <c r="P554" s="17">
        <f t="shared" ca="1" si="117"/>
        <v>1.4312166758808136</v>
      </c>
      <c r="Q554" s="137">
        <f ca="1">AVERAGE(P$20:P554)</f>
        <v>1.7373208235378526</v>
      </c>
      <c r="R554">
        <v>1.615</v>
      </c>
    </row>
    <row r="555" spans="2:18" x14ac:dyDescent="0.25">
      <c r="B555" s="126">
        <f t="shared" si="129"/>
        <v>536</v>
      </c>
      <c r="C555" s="17">
        <f t="shared" si="118"/>
        <v>3.2921262866077932</v>
      </c>
      <c r="D555" s="17">
        <f t="shared" ca="1" si="119"/>
        <v>-0.94118831839296035</v>
      </c>
      <c r="E555" s="17">
        <f t="shared" ca="1" si="120"/>
        <v>2.9267168865985589</v>
      </c>
      <c r="F555" s="127">
        <f t="shared" ca="1" si="121"/>
        <v>18.666246382653156</v>
      </c>
      <c r="G555" s="128">
        <f t="shared" ca="1" si="122"/>
        <v>18.600456292759926</v>
      </c>
      <c r="H555" s="128">
        <f t="shared" ca="1" si="123"/>
        <v>0</v>
      </c>
      <c r="I555" s="17">
        <f t="shared" ca="1" si="124"/>
        <v>0</v>
      </c>
      <c r="J555" s="136">
        <f ca="1">AVERAGE(I$20:I555)</f>
        <v>1.8085797360931422</v>
      </c>
      <c r="K555" s="17">
        <f t="shared" ca="1" si="125"/>
        <v>0.94118831839296035</v>
      </c>
      <c r="L555" s="17">
        <f t="shared" ca="1" si="116"/>
        <v>3.4165400793381488</v>
      </c>
      <c r="M555" s="127">
        <f t="shared" ca="1" si="126"/>
        <v>30.463830033568311</v>
      </c>
      <c r="N555" s="128">
        <f t="shared" ca="1" si="127"/>
        <v>27.386193610032084</v>
      </c>
      <c r="O555" s="128">
        <f t="shared" ca="1" si="128"/>
        <v>4.1861936100320847</v>
      </c>
      <c r="P555" s="17">
        <f t="shared" ca="1" si="117"/>
        <v>1.9910152692596932</v>
      </c>
      <c r="Q555" s="137">
        <f ca="1">AVERAGE(P$20:P555)</f>
        <v>1.7377941340709158</v>
      </c>
      <c r="R555">
        <v>1.615</v>
      </c>
    </row>
    <row r="556" spans="2:18" x14ac:dyDescent="0.25">
      <c r="B556" s="126">
        <f t="shared" si="129"/>
        <v>537</v>
      </c>
      <c r="C556" s="17">
        <f t="shared" si="118"/>
        <v>3.2921262866077932</v>
      </c>
      <c r="D556" s="17">
        <f t="shared" ca="1" si="119"/>
        <v>0.62568460634793155</v>
      </c>
      <c r="E556" s="17">
        <f t="shared" ca="1" si="120"/>
        <v>3.334441187684372</v>
      </c>
      <c r="F556" s="127">
        <f t="shared" ca="1" si="121"/>
        <v>28.062697060671436</v>
      </c>
      <c r="G556" s="128">
        <f t="shared" ca="1" si="122"/>
        <v>25.666814311814914</v>
      </c>
      <c r="H556" s="128">
        <f t="shared" ca="1" si="123"/>
        <v>2.4668143118149146</v>
      </c>
      <c r="I556" s="17">
        <f t="shared" ca="1" si="124"/>
        <v>2.3465063581778263</v>
      </c>
      <c r="J556" s="136">
        <f ca="1">AVERAGE(I$20:I556)</f>
        <v>1.8095814616463726</v>
      </c>
      <c r="K556" s="17">
        <f t="shared" ca="1" si="125"/>
        <v>-0.62568460634793155</v>
      </c>
      <c r="L556" s="17">
        <f t="shared" ca="1" si="116"/>
        <v>3.0088157782523357</v>
      </c>
      <c r="M556" s="127">
        <f t="shared" ca="1" si="126"/>
        <v>20.263389364765839</v>
      </c>
      <c r="N556" s="128">
        <f t="shared" ca="1" si="127"/>
        <v>19.846471442853687</v>
      </c>
      <c r="O556" s="128">
        <f t="shared" ca="1" si="128"/>
        <v>0</v>
      </c>
      <c r="P556" s="17">
        <f t="shared" ca="1" si="117"/>
        <v>1.1732531790889131</v>
      </c>
      <c r="Q556" s="137">
        <f ca="1">AVERAGE(P$20:P556)</f>
        <v>1.7367428473763495</v>
      </c>
      <c r="R556">
        <v>1.615</v>
      </c>
    </row>
    <row r="557" spans="2:18" x14ac:dyDescent="0.25">
      <c r="B557" s="126">
        <f t="shared" si="129"/>
        <v>538</v>
      </c>
      <c r="C557" s="17">
        <f t="shared" si="118"/>
        <v>3.2921262866077932</v>
      </c>
      <c r="D557" s="17">
        <f t="shared" ca="1" si="119"/>
        <v>0.36583969631465152</v>
      </c>
      <c r="E557" s="17">
        <f t="shared" ca="1" si="120"/>
        <v>3.2668255676419586</v>
      </c>
      <c r="F557" s="127">
        <f t="shared" ca="1" si="121"/>
        <v>26.227948206061221</v>
      </c>
      <c r="G557" s="128">
        <f t="shared" ca="1" si="122"/>
        <v>24.332122126348523</v>
      </c>
      <c r="H557" s="128">
        <f t="shared" ca="1" si="123"/>
        <v>1.1321221263485235</v>
      </c>
      <c r="I557" s="17">
        <f t="shared" ca="1" si="124"/>
        <v>1.0769078787110307</v>
      </c>
      <c r="J557" s="136">
        <f ca="1">AVERAGE(I$20:I557)</f>
        <v>1.8082196148379426</v>
      </c>
      <c r="K557" s="17">
        <f t="shared" ca="1" si="125"/>
        <v>-0.36583969631465152</v>
      </c>
      <c r="L557" s="17">
        <f t="shared" ca="1" si="116"/>
        <v>3.0764313982947491</v>
      </c>
      <c r="M557" s="127">
        <f t="shared" ca="1" si="126"/>
        <v>21.680893705381134</v>
      </c>
      <c r="N557" s="128">
        <f t="shared" ca="1" si="127"/>
        <v>20.935111809127992</v>
      </c>
      <c r="O557" s="128">
        <f t="shared" ca="1" si="128"/>
        <v>0</v>
      </c>
      <c r="P557" s="17">
        <f t="shared" ca="1" si="117"/>
        <v>0.53845393935551533</v>
      </c>
      <c r="Q557" s="137">
        <f ca="1">AVERAGE(P$20:P557)</f>
        <v>1.7345155445733367</v>
      </c>
      <c r="R557">
        <v>1.615</v>
      </c>
    </row>
    <row r="558" spans="2:18" x14ac:dyDescent="0.25">
      <c r="B558" s="126">
        <f t="shared" si="129"/>
        <v>539</v>
      </c>
      <c r="C558" s="17">
        <f t="shared" si="118"/>
        <v>3.2921262866077932</v>
      </c>
      <c r="D558" s="17">
        <f t="shared" ca="1" si="119"/>
        <v>-0.52377572501427494</v>
      </c>
      <c r="E558" s="17">
        <f t="shared" ca="1" si="120"/>
        <v>3.0353340279202681</v>
      </c>
      <c r="F558" s="127">
        <f t="shared" ca="1" si="121"/>
        <v>20.807927167423145</v>
      </c>
      <c r="G558" s="128">
        <f t="shared" ca="1" si="122"/>
        <v>20.266511243346514</v>
      </c>
      <c r="H558" s="128">
        <f t="shared" ca="1" si="123"/>
        <v>0</v>
      </c>
      <c r="I558" s="17">
        <f t="shared" ca="1" si="124"/>
        <v>0</v>
      </c>
      <c r="J558" s="136">
        <f ca="1">AVERAGE(I$20:I558)</f>
        <v>1.8048648474634752</v>
      </c>
      <c r="K558" s="17">
        <f t="shared" ca="1" si="125"/>
        <v>0.52377572501427494</v>
      </c>
      <c r="L558" s="17">
        <f t="shared" ca="1" si="116"/>
        <v>3.3079229380164397</v>
      </c>
      <c r="M558" s="127">
        <f t="shared" ca="1" si="126"/>
        <v>27.328303900261886</v>
      </c>
      <c r="N558" s="128">
        <f t="shared" ca="1" si="127"/>
        <v>25.134848872210199</v>
      </c>
      <c r="O558" s="128">
        <f t="shared" ca="1" si="128"/>
        <v>1.9348488722101997</v>
      </c>
      <c r="P558" s="17">
        <f t="shared" ca="1" si="117"/>
        <v>0.92024258960418193</v>
      </c>
      <c r="Q558" s="137">
        <f ca="1">AVERAGE(P$20:P558)</f>
        <v>1.7330048340817428</v>
      </c>
      <c r="R558">
        <v>1.615</v>
      </c>
    </row>
    <row r="559" spans="2:18" x14ac:dyDescent="0.25">
      <c r="B559" s="126">
        <f t="shared" si="129"/>
        <v>540</v>
      </c>
      <c r="C559" s="17">
        <f t="shared" si="118"/>
        <v>3.2921262866077932</v>
      </c>
      <c r="D559" s="17">
        <f t="shared" ca="1" si="119"/>
        <v>-1.5207842807285488</v>
      </c>
      <c r="E559" s="17">
        <f t="shared" ca="1" si="120"/>
        <v>2.7758971520023308</v>
      </c>
      <c r="F559" s="127">
        <f t="shared" ca="1" si="121"/>
        <v>16.053022538508944</v>
      </c>
      <c r="G559" s="128">
        <f t="shared" ca="1" si="122"/>
        <v>16.511739299970646</v>
      </c>
      <c r="H559" s="128">
        <f t="shared" ca="1" si="123"/>
        <v>0</v>
      </c>
      <c r="I559" s="17">
        <f t="shared" ca="1" si="124"/>
        <v>0</v>
      </c>
      <c r="J559" s="136">
        <f ca="1">AVERAGE(I$20:I559)</f>
        <v>1.8015225051533577</v>
      </c>
      <c r="K559" s="17">
        <f t="shared" ca="1" si="125"/>
        <v>1.5207842807285488</v>
      </c>
      <c r="L559" s="17">
        <f t="shared" ca="1" si="116"/>
        <v>3.5673598139343774</v>
      </c>
      <c r="M559" s="127">
        <f t="shared" ca="1" si="126"/>
        <v>35.422946414094611</v>
      </c>
      <c r="N559" s="128">
        <f t="shared" ca="1" si="127"/>
        <v>30.850517199564134</v>
      </c>
      <c r="O559" s="128">
        <f t="shared" ca="1" si="128"/>
        <v>7.6505171995641348</v>
      </c>
      <c r="P559" s="17">
        <f t="shared" ca="1" si="117"/>
        <v>3.6386985364371029</v>
      </c>
      <c r="Q559" s="137">
        <f ca="1">AVERAGE(P$20:P559)</f>
        <v>1.736533896493512</v>
      </c>
      <c r="R559">
        <v>1.615</v>
      </c>
    </row>
    <row r="560" spans="2:18" x14ac:dyDescent="0.25">
      <c r="B560" s="126">
        <f t="shared" si="129"/>
        <v>541</v>
      </c>
      <c r="C560" s="17">
        <f t="shared" si="118"/>
        <v>3.2921262866077932</v>
      </c>
      <c r="D560" s="17">
        <f t="shared" ca="1" si="119"/>
        <v>-1.1850579539895989</v>
      </c>
      <c r="E560" s="17">
        <f t="shared" ca="1" si="120"/>
        <v>2.8632582773139967</v>
      </c>
      <c r="F560" s="127">
        <f t="shared" ca="1" si="121"/>
        <v>17.518514223440668</v>
      </c>
      <c r="G560" s="128">
        <f t="shared" ca="1" si="122"/>
        <v>17.69120686902491</v>
      </c>
      <c r="H560" s="128">
        <f t="shared" ca="1" si="123"/>
        <v>0</v>
      </c>
      <c r="I560" s="17">
        <f t="shared" ca="1" si="124"/>
        <v>0</v>
      </c>
      <c r="J560" s="136">
        <f ca="1">AVERAGE(I$20:I560)</f>
        <v>1.7981925190070482</v>
      </c>
      <c r="K560" s="17">
        <f t="shared" ca="1" si="125"/>
        <v>1.1850579539895989</v>
      </c>
      <c r="L560" s="17">
        <f t="shared" ca="1" si="116"/>
        <v>3.479998688622711</v>
      </c>
      <c r="M560" s="127">
        <f t="shared" ca="1" si="126"/>
        <v>32.459679508949371</v>
      </c>
      <c r="N560" s="128">
        <f t="shared" ca="1" si="127"/>
        <v>28.793722273427914</v>
      </c>
      <c r="O560" s="128">
        <f t="shared" ca="1" si="128"/>
        <v>5.5937222734279146</v>
      </c>
      <c r="P560" s="17">
        <f t="shared" ca="1" si="117"/>
        <v>2.6604566094848305</v>
      </c>
      <c r="Q560" s="137">
        <f ca="1">AVERAGE(P$20:P560)</f>
        <v>1.7382417018779692</v>
      </c>
      <c r="R560">
        <v>1.615</v>
      </c>
    </row>
    <row r="561" spans="2:18" x14ac:dyDescent="0.25">
      <c r="B561" s="126">
        <f t="shared" si="129"/>
        <v>542</v>
      </c>
      <c r="C561" s="17">
        <f t="shared" si="118"/>
        <v>3.2921262866077932</v>
      </c>
      <c r="D561" s="17">
        <f t="shared" ca="1" si="119"/>
        <v>-1.0115309123648331</v>
      </c>
      <c r="E561" s="17">
        <f t="shared" ca="1" si="120"/>
        <v>2.908412667723574</v>
      </c>
      <c r="F561" s="127">
        <f t="shared" ca="1" si="121"/>
        <v>18.3276833420421</v>
      </c>
      <c r="G561" s="128">
        <f t="shared" ca="1" si="122"/>
        <v>18.333496453128799</v>
      </c>
      <c r="H561" s="128">
        <f t="shared" ca="1" si="123"/>
        <v>0</v>
      </c>
      <c r="I561" s="17">
        <f t="shared" ca="1" si="124"/>
        <v>0</v>
      </c>
      <c r="J561" s="136">
        <f ca="1">AVERAGE(I$20:I561)</f>
        <v>1.7948748206324965</v>
      </c>
      <c r="K561" s="17">
        <f t="shared" ca="1" si="125"/>
        <v>1.0115309123648331</v>
      </c>
      <c r="L561" s="17">
        <f t="shared" ca="1" si="116"/>
        <v>3.4348442982131338</v>
      </c>
      <c r="M561" s="127">
        <f t="shared" ca="1" si="126"/>
        <v>31.026581295271104</v>
      </c>
      <c r="N561" s="128">
        <f t="shared" ca="1" si="127"/>
        <v>27.78497263578598</v>
      </c>
      <c r="O561" s="128">
        <f t="shared" ca="1" si="128"/>
        <v>4.5849726357859808</v>
      </c>
      <c r="P561" s="17">
        <f t="shared" ca="1" si="117"/>
        <v>2.1806804408451104</v>
      </c>
      <c r="Q561" s="137">
        <f ca="1">AVERAGE(P$20:P561)</f>
        <v>1.7390580095144399</v>
      </c>
      <c r="R561">
        <v>1.615</v>
      </c>
    </row>
    <row r="562" spans="2:18" x14ac:dyDescent="0.25">
      <c r="B562" s="126">
        <f t="shared" si="129"/>
        <v>543</v>
      </c>
      <c r="C562" s="17">
        <f t="shared" si="118"/>
        <v>3.2921262866077932</v>
      </c>
      <c r="D562" s="17">
        <f t="shared" ca="1" si="119"/>
        <v>6.9080670073162764E-2</v>
      </c>
      <c r="E562" s="17">
        <f t="shared" ca="1" si="120"/>
        <v>3.1896043299431671</v>
      </c>
      <c r="F562" s="127">
        <f t="shared" ca="1" si="121"/>
        <v>24.278819140611912</v>
      </c>
      <c r="G562" s="128">
        <f t="shared" ca="1" si="122"/>
        <v>22.892504314332257</v>
      </c>
      <c r="H562" s="128">
        <f t="shared" ca="1" si="123"/>
        <v>0</v>
      </c>
      <c r="I562" s="17">
        <f t="shared" ca="1" si="124"/>
        <v>0</v>
      </c>
      <c r="J562" s="136">
        <f ca="1">AVERAGE(I$20:I562)</f>
        <v>1.7915693421414605</v>
      </c>
      <c r="K562" s="17">
        <f t="shared" ca="1" si="125"/>
        <v>-6.9080670073162764E-2</v>
      </c>
      <c r="L562" s="17">
        <f t="shared" ca="1" si="116"/>
        <v>3.1536526359935411</v>
      </c>
      <c r="M562" s="127">
        <f t="shared" ca="1" si="126"/>
        <v>23.42145859205587</v>
      </c>
      <c r="N562" s="128">
        <f t="shared" ca="1" si="127"/>
        <v>22.251637054384972</v>
      </c>
      <c r="O562" s="128">
        <f t="shared" ca="1" si="128"/>
        <v>0</v>
      </c>
      <c r="P562" s="17">
        <f t="shared" ca="1" si="117"/>
        <v>0</v>
      </c>
      <c r="Q562" s="137">
        <f ca="1">AVERAGE(P$20:P562)</f>
        <v>1.7358553244140449</v>
      </c>
      <c r="R562">
        <v>1.615</v>
      </c>
    </row>
    <row r="563" spans="2:18" x14ac:dyDescent="0.25">
      <c r="B563" s="126">
        <f t="shared" si="129"/>
        <v>544</v>
      </c>
      <c r="C563" s="17">
        <f t="shared" si="118"/>
        <v>3.2921262866077932</v>
      </c>
      <c r="D563" s="17">
        <f t="shared" ca="1" si="119"/>
        <v>0.46173795453796629</v>
      </c>
      <c r="E563" s="17">
        <f t="shared" ca="1" si="120"/>
        <v>3.2917797612412345</v>
      </c>
      <c r="F563" s="127">
        <f t="shared" ca="1" si="121"/>
        <v>26.890680082526735</v>
      </c>
      <c r="G563" s="128">
        <f t="shared" ca="1" si="122"/>
        <v>24.816424580973699</v>
      </c>
      <c r="H563" s="128">
        <f t="shared" ca="1" si="123"/>
        <v>1.6164245809736997</v>
      </c>
      <c r="I563" s="17">
        <f t="shared" ca="1" si="124"/>
        <v>1.5375906239084201</v>
      </c>
      <c r="J563" s="136">
        <f ca="1">AVERAGE(I$20:I563)</f>
        <v>1.7911024694976498</v>
      </c>
      <c r="K563" s="17">
        <f t="shared" ca="1" si="125"/>
        <v>-0.46173795453796629</v>
      </c>
      <c r="L563" s="17">
        <f t="shared" ca="1" si="116"/>
        <v>3.0514772046954732</v>
      </c>
      <c r="M563" s="127">
        <f t="shared" ca="1" si="126"/>
        <v>21.146559158068843</v>
      </c>
      <c r="N563" s="128">
        <f t="shared" ca="1" si="127"/>
        <v>20.526554726139214</v>
      </c>
      <c r="O563" s="128">
        <f t="shared" ca="1" si="128"/>
        <v>0</v>
      </c>
      <c r="P563" s="17">
        <f t="shared" ca="1" si="117"/>
        <v>0.76879531195421003</v>
      </c>
      <c r="Q563" s="137">
        <f ca="1">AVERAGE(P$20:P563)</f>
        <v>1.7340776405676115</v>
      </c>
      <c r="R563">
        <v>1.615</v>
      </c>
    </row>
    <row r="564" spans="2:18" x14ac:dyDescent="0.25">
      <c r="B564" s="126">
        <f t="shared" si="129"/>
        <v>545</v>
      </c>
      <c r="C564" s="17">
        <f t="shared" si="118"/>
        <v>3.2921262866077932</v>
      </c>
      <c r="D564" s="17">
        <f t="shared" ca="1" si="119"/>
        <v>-1.6863123164512217</v>
      </c>
      <c r="E564" s="17">
        <f t="shared" ca="1" si="120"/>
        <v>2.7328242252770858</v>
      </c>
      <c r="F564" s="127">
        <f t="shared" ca="1" si="121"/>
        <v>15.376251754064702</v>
      </c>
      <c r="G564" s="128">
        <f t="shared" ca="1" si="122"/>
        <v>15.959486791090994</v>
      </c>
      <c r="H564" s="128">
        <f t="shared" ca="1" si="123"/>
        <v>0</v>
      </c>
      <c r="I564" s="17">
        <f t="shared" ca="1" si="124"/>
        <v>0</v>
      </c>
      <c r="J564" s="136">
        <f ca="1">AVERAGE(I$20:I564)</f>
        <v>1.7878160429481127</v>
      </c>
      <c r="K564" s="17">
        <f t="shared" ca="1" si="125"/>
        <v>1.6863123164512217</v>
      </c>
      <c r="L564" s="17">
        <f t="shared" ca="1" si="116"/>
        <v>3.6104327406596219</v>
      </c>
      <c r="M564" s="127">
        <f t="shared" ca="1" si="126"/>
        <v>36.982052990614839</v>
      </c>
      <c r="N564" s="128">
        <f t="shared" ca="1" si="127"/>
        <v>31.91804999348858</v>
      </c>
      <c r="O564" s="128">
        <f t="shared" ca="1" si="128"/>
        <v>8.7180499934885809</v>
      </c>
      <c r="P564" s="17">
        <f t="shared" ca="1" si="117"/>
        <v>4.1464328390372982</v>
      </c>
      <c r="Q564" s="137">
        <f ca="1">AVERAGE(P$20:P564)</f>
        <v>1.7385039803813174</v>
      </c>
      <c r="R564">
        <v>1.615</v>
      </c>
    </row>
    <row r="565" spans="2:18" x14ac:dyDescent="0.25">
      <c r="B565" s="126">
        <f t="shared" si="129"/>
        <v>546</v>
      </c>
      <c r="C565" s="17">
        <f t="shared" si="118"/>
        <v>3.2921262866077932</v>
      </c>
      <c r="D565" s="17">
        <f t="shared" ca="1" si="119"/>
        <v>-0.41477278500678949</v>
      </c>
      <c r="E565" s="17">
        <f t="shared" ca="1" si="120"/>
        <v>3.0636982601621394</v>
      </c>
      <c r="F565" s="127">
        <f t="shared" ca="1" si="121"/>
        <v>21.406578046865288</v>
      </c>
      <c r="G565" s="128">
        <f t="shared" ca="1" si="122"/>
        <v>20.725635288912912</v>
      </c>
      <c r="H565" s="128">
        <f t="shared" ca="1" si="123"/>
        <v>0</v>
      </c>
      <c r="I565" s="17">
        <f t="shared" ca="1" si="124"/>
        <v>0</v>
      </c>
      <c r="J565" s="136">
        <f ca="1">AVERAGE(I$20:I565)</f>
        <v>1.7845416545910648</v>
      </c>
      <c r="K565" s="17">
        <f t="shared" ca="1" si="125"/>
        <v>0.41477278500678949</v>
      </c>
      <c r="L565" s="17">
        <f t="shared" ca="1" si="116"/>
        <v>3.2795587057745683</v>
      </c>
      <c r="M565" s="127">
        <f t="shared" ca="1" si="126"/>
        <v>26.56404755215539</v>
      </c>
      <c r="N565" s="128">
        <f t="shared" ca="1" si="127"/>
        <v>24.578049848294036</v>
      </c>
      <c r="O565" s="128">
        <f t="shared" ca="1" si="128"/>
        <v>1.3780498482940367</v>
      </c>
      <c r="P565" s="17">
        <f t="shared" ca="1" si="117"/>
        <v>0.65542078206301635</v>
      </c>
      <c r="Q565" s="137">
        <f ca="1">AVERAGE(P$20:P565)</f>
        <v>1.7365203115199286</v>
      </c>
      <c r="R565">
        <v>1.615</v>
      </c>
    </row>
    <row r="566" spans="2:18" x14ac:dyDescent="0.25">
      <c r="B566" s="126">
        <f t="shared" si="129"/>
        <v>547</v>
      </c>
      <c r="C566" s="17">
        <f t="shared" si="118"/>
        <v>3.2921262866077932</v>
      </c>
      <c r="D566" s="17">
        <f t="shared" ca="1" si="119"/>
        <v>2.3893881007097661</v>
      </c>
      <c r="E566" s="17">
        <f t="shared" ca="1" si="120"/>
        <v>3.7933838136029361</v>
      </c>
      <c r="F566" s="127">
        <f t="shared" ca="1" si="121"/>
        <v>44.406409343479751</v>
      </c>
      <c r="G566" s="128">
        <f t="shared" ca="1" si="122"/>
        <v>36.879760401872424</v>
      </c>
      <c r="H566" s="128">
        <f t="shared" ca="1" si="123"/>
        <v>13.679760401872425</v>
      </c>
      <c r="I566" s="17">
        <f t="shared" ca="1" si="124"/>
        <v>13.012590614380763</v>
      </c>
      <c r="J566" s="136">
        <f ca="1">AVERAGE(I$20:I566)</f>
        <v>1.80506825232377</v>
      </c>
      <c r="K566" s="17">
        <f t="shared" ca="1" si="125"/>
        <v>-2.3893881007097661</v>
      </c>
      <c r="L566" s="17">
        <f t="shared" ca="1" si="116"/>
        <v>2.5498731523337717</v>
      </c>
      <c r="M566" s="127">
        <f t="shared" ca="1" si="126"/>
        <v>12.805479334467966</v>
      </c>
      <c r="N566" s="128">
        <f t="shared" ca="1" si="127"/>
        <v>13.81233749128698</v>
      </c>
      <c r="O566" s="128">
        <f t="shared" ca="1" si="128"/>
        <v>0</v>
      </c>
      <c r="P566" s="17">
        <f t="shared" ca="1" si="117"/>
        <v>6.5062953071903813</v>
      </c>
      <c r="Q566" s="137">
        <f ca="1">AVERAGE(P$20:P566)</f>
        <v>1.7452401926820318</v>
      </c>
      <c r="R566">
        <v>1.615</v>
      </c>
    </row>
    <row r="567" spans="2:18" x14ac:dyDescent="0.25">
      <c r="B567" s="126">
        <f t="shared" si="129"/>
        <v>548</v>
      </c>
      <c r="C567" s="17">
        <f t="shared" si="118"/>
        <v>3.2921262866077932</v>
      </c>
      <c r="D567" s="17">
        <f t="shared" ca="1" si="119"/>
        <v>0.28861222745035775</v>
      </c>
      <c r="E567" s="17">
        <f t="shared" ca="1" si="120"/>
        <v>3.246729799012523</v>
      </c>
      <c r="F567" s="127">
        <f t="shared" ca="1" si="121"/>
        <v>25.706138075640553</v>
      </c>
      <c r="G567" s="128">
        <f t="shared" ca="1" si="122"/>
        <v>23.948989380747424</v>
      </c>
      <c r="H567" s="128">
        <f t="shared" ca="1" si="123"/>
        <v>0.7489893807474246</v>
      </c>
      <c r="I567" s="17">
        <f t="shared" ca="1" si="124"/>
        <v>0.71246073760551887</v>
      </c>
      <c r="J567" s="136">
        <f ca="1">AVERAGE(I$20:I567)</f>
        <v>1.8030744429903427</v>
      </c>
      <c r="K567" s="17">
        <f t="shared" ca="1" si="125"/>
        <v>-0.28861222745035775</v>
      </c>
      <c r="L567" s="17">
        <f t="shared" ca="1" si="116"/>
        <v>3.0965271669241852</v>
      </c>
      <c r="M567" s="127">
        <f t="shared" ca="1" si="126"/>
        <v>22.120995207160682</v>
      </c>
      <c r="N567" s="128">
        <f t="shared" ca="1" si="127"/>
        <v>21.270028942347199</v>
      </c>
      <c r="O567" s="128">
        <f t="shared" ca="1" si="128"/>
        <v>0</v>
      </c>
      <c r="P567" s="17">
        <f t="shared" ca="1" si="117"/>
        <v>0.35623036880275943</v>
      </c>
      <c r="Q567" s="137">
        <f ca="1">AVERAGE(P$20:P567)</f>
        <v>1.7427055032223981</v>
      </c>
      <c r="R567">
        <v>1.615</v>
      </c>
    </row>
    <row r="568" spans="2:18" x14ac:dyDescent="0.25">
      <c r="B568" s="126">
        <f t="shared" si="129"/>
        <v>549</v>
      </c>
      <c r="C568" s="17">
        <f t="shared" si="118"/>
        <v>3.2921262866077932</v>
      </c>
      <c r="D568" s="17">
        <f t="shared" ca="1" si="119"/>
        <v>0.40179884308599867</v>
      </c>
      <c r="E568" s="17">
        <f t="shared" ca="1" si="120"/>
        <v>3.2761826876441531</v>
      </c>
      <c r="F568" s="127">
        <f t="shared" ca="1" si="121"/>
        <v>26.474518057634796</v>
      </c>
      <c r="G568" s="128">
        <f t="shared" ca="1" si="122"/>
        <v>24.512604340886011</v>
      </c>
      <c r="H568" s="128">
        <f t="shared" ca="1" si="123"/>
        <v>1.3126043408860113</v>
      </c>
      <c r="I568" s="17">
        <f t="shared" ca="1" si="124"/>
        <v>1.2485878717781396</v>
      </c>
      <c r="J568" s="136">
        <f ca="1">AVERAGE(I$20:I568)</f>
        <v>1.8020644492358577</v>
      </c>
      <c r="K568" s="17">
        <f t="shared" ca="1" si="125"/>
        <v>-0.40179884308599867</v>
      </c>
      <c r="L568" s="17">
        <f t="shared" ca="1" si="116"/>
        <v>3.0670742782925551</v>
      </c>
      <c r="M568" s="127">
        <f t="shared" ca="1" si="126"/>
        <v>21.478969170578267</v>
      </c>
      <c r="N568" s="128">
        <f t="shared" ca="1" si="127"/>
        <v>20.780970075008003</v>
      </c>
      <c r="O568" s="128">
        <f t="shared" ca="1" si="128"/>
        <v>0</v>
      </c>
      <c r="P568" s="17">
        <f t="shared" ca="1" si="117"/>
        <v>0.62429393588906978</v>
      </c>
      <c r="Q568" s="137">
        <f ca="1">AVERAGE(P$20:P568)</f>
        <v>1.740668323682629</v>
      </c>
      <c r="R568">
        <v>1.615</v>
      </c>
    </row>
    <row r="569" spans="2:18" x14ac:dyDescent="0.25">
      <c r="B569" s="126">
        <f t="shared" si="129"/>
        <v>550</v>
      </c>
      <c r="C569" s="17">
        <f t="shared" si="118"/>
        <v>3.2921262866077932</v>
      </c>
      <c r="D569" s="17">
        <f t="shared" ca="1" si="119"/>
        <v>-0.62431695369014051</v>
      </c>
      <c r="E569" s="17">
        <f t="shared" ca="1" si="120"/>
        <v>3.0091716623927924</v>
      </c>
      <c r="F569" s="127">
        <f t="shared" ca="1" si="121"/>
        <v>20.270602067039707</v>
      </c>
      <c r="G569" s="128">
        <f t="shared" ca="1" si="122"/>
        <v>19.852050482858889</v>
      </c>
      <c r="H569" s="128">
        <f t="shared" ca="1" si="123"/>
        <v>0</v>
      </c>
      <c r="I569" s="17">
        <f t="shared" ca="1" si="124"/>
        <v>0</v>
      </c>
      <c r="J569" s="136">
        <f ca="1">AVERAGE(I$20:I569)</f>
        <v>1.7987879684190653</v>
      </c>
      <c r="K569" s="17">
        <f t="shared" ca="1" si="125"/>
        <v>0.62431695369014051</v>
      </c>
      <c r="L569" s="17">
        <f t="shared" ca="1" si="116"/>
        <v>3.3340853035439157</v>
      </c>
      <c r="M569" s="127">
        <f t="shared" ca="1" si="126"/>
        <v>28.052711768758019</v>
      </c>
      <c r="N569" s="128">
        <f t="shared" ca="1" si="127"/>
        <v>25.659601143383025</v>
      </c>
      <c r="O569" s="128">
        <f t="shared" ca="1" si="128"/>
        <v>2.4596011433830256</v>
      </c>
      <c r="P569" s="17">
        <f t="shared" ca="1" si="117"/>
        <v>1.1698224900607668</v>
      </c>
      <c r="Q569" s="137">
        <f ca="1">AVERAGE(P$20:P569)</f>
        <v>1.7396304221669527</v>
      </c>
      <c r="R569">
        <v>1.615</v>
      </c>
    </row>
    <row r="570" spans="2:18" x14ac:dyDescent="0.25">
      <c r="B570" s="126">
        <f t="shared" si="129"/>
        <v>551</v>
      </c>
      <c r="C570" s="17">
        <f t="shared" si="118"/>
        <v>3.2921262866077932</v>
      </c>
      <c r="D570" s="17">
        <f t="shared" ca="1" si="119"/>
        <v>-0.51075630835839547</v>
      </c>
      <c r="E570" s="17">
        <f t="shared" ca="1" si="120"/>
        <v>3.0387218792723116</v>
      </c>
      <c r="F570" s="127">
        <f t="shared" ca="1" si="121"/>
        <v>20.878540878449432</v>
      </c>
      <c r="G570" s="128">
        <f t="shared" ca="1" si="122"/>
        <v>20.320810137455116</v>
      </c>
      <c r="H570" s="128">
        <f t="shared" ca="1" si="123"/>
        <v>0</v>
      </c>
      <c r="I570" s="17">
        <f t="shared" ca="1" si="124"/>
        <v>0</v>
      </c>
      <c r="J570" s="136">
        <f ca="1">AVERAGE(I$20:I570)</f>
        <v>1.7955233804546022</v>
      </c>
      <c r="K570" s="17">
        <f t="shared" ca="1" si="125"/>
        <v>0.51075630835839547</v>
      </c>
      <c r="L570" s="17">
        <f t="shared" ca="1" si="116"/>
        <v>3.3045350866643965</v>
      </c>
      <c r="M570" s="127">
        <f t="shared" ca="1" si="126"/>
        <v>27.235876322794375</v>
      </c>
      <c r="N570" s="128">
        <f t="shared" ca="1" si="127"/>
        <v>25.067686466375193</v>
      </c>
      <c r="O570" s="128">
        <f t="shared" ca="1" si="128"/>
        <v>1.8676864663751935</v>
      </c>
      <c r="P570" s="17">
        <f t="shared" ca="1" si="117"/>
        <v>0.88829916127892372</v>
      </c>
      <c r="Q570" s="137">
        <f ca="1">AVERAGE(P$20:P570)</f>
        <v>1.7380853563577188</v>
      </c>
      <c r="R570">
        <v>1.615</v>
      </c>
    </row>
    <row r="571" spans="2:18" x14ac:dyDescent="0.25">
      <c r="B571" s="126">
        <f t="shared" si="129"/>
        <v>552</v>
      </c>
      <c r="C571" s="17">
        <f t="shared" si="118"/>
        <v>3.2921262866077932</v>
      </c>
      <c r="D571" s="17">
        <f t="shared" ca="1" si="119"/>
        <v>1.0689677765185479</v>
      </c>
      <c r="E571" s="17">
        <f t="shared" ca="1" si="120"/>
        <v>3.4497902487901451</v>
      </c>
      <c r="F571" s="127">
        <f t="shared" ca="1" si="121"/>
        <v>31.49378575624068</v>
      </c>
      <c r="G571" s="128">
        <f t="shared" ca="1" si="122"/>
        <v>28.114890437488718</v>
      </c>
      <c r="H571" s="128">
        <f t="shared" ca="1" si="123"/>
        <v>4.9148904374887188</v>
      </c>
      <c r="I571" s="17">
        <f t="shared" ca="1" si="124"/>
        <v>4.6751884023364569</v>
      </c>
      <c r="J571" s="136">
        <f ca="1">AVERAGE(I$20:I571)</f>
        <v>1.8007401649145331</v>
      </c>
      <c r="K571" s="17">
        <f t="shared" ca="1" si="125"/>
        <v>-1.0689677765185479</v>
      </c>
      <c r="L571" s="17">
        <f t="shared" ca="1" si="116"/>
        <v>2.8934667171465631</v>
      </c>
      <c r="M571" s="127">
        <f t="shared" ca="1" si="126"/>
        <v>18.055795564468617</v>
      </c>
      <c r="N571" s="128">
        <f t="shared" ca="1" si="127"/>
        <v>18.118359678515034</v>
      </c>
      <c r="O571" s="128">
        <f t="shared" ca="1" si="128"/>
        <v>0</v>
      </c>
      <c r="P571" s="17">
        <f t="shared" ca="1" si="117"/>
        <v>2.3375942011682285</v>
      </c>
      <c r="Q571" s="137">
        <f ca="1">AVERAGE(P$20:P571)</f>
        <v>1.7391714231055639</v>
      </c>
      <c r="R571">
        <v>1.615</v>
      </c>
    </row>
    <row r="572" spans="2:18" x14ac:dyDescent="0.25">
      <c r="B572" s="126">
        <f t="shared" si="129"/>
        <v>553</v>
      </c>
      <c r="C572" s="17">
        <f t="shared" si="118"/>
        <v>3.2921262866077932</v>
      </c>
      <c r="D572" s="17">
        <f t="shared" ca="1" si="119"/>
        <v>-0.12406758287397679</v>
      </c>
      <c r="E572" s="17">
        <f t="shared" ca="1" si="120"/>
        <v>3.1393442002317284</v>
      </c>
      <c r="F572" s="127">
        <f t="shared" ca="1" si="121"/>
        <v>23.088720315282739</v>
      </c>
      <c r="G572" s="128">
        <f t="shared" ca="1" si="122"/>
        <v>22.001597301685443</v>
      </c>
      <c r="H572" s="128">
        <f t="shared" ca="1" si="123"/>
        <v>0</v>
      </c>
      <c r="I572" s="17">
        <f t="shared" ca="1" si="124"/>
        <v>0</v>
      </c>
      <c r="J572" s="136">
        <f ca="1">AVERAGE(I$20:I572)</f>
        <v>1.7974838535855737</v>
      </c>
      <c r="K572" s="17">
        <f t="shared" ca="1" si="125"/>
        <v>0.12406758287397679</v>
      </c>
      <c r="L572" s="17">
        <f t="shared" ca="1" si="116"/>
        <v>3.2039127657049797</v>
      </c>
      <c r="M572" s="127">
        <f t="shared" ca="1" si="126"/>
        <v>24.628708278364883</v>
      </c>
      <c r="N572" s="128">
        <f t="shared" ca="1" si="127"/>
        <v>23.152668885065015</v>
      </c>
      <c r="O572" s="128">
        <f t="shared" ca="1" si="128"/>
        <v>0</v>
      </c>
      <c r="P572" s="17">
        <f t="shared" ca="1" si="117"/>
        <v>0</v>
      </c>
      <c r="Q572" s="137">
        <f ca="1">AVERAGE(P$20:P572)</f>
        <v>1.7360264476569101</v>
      </c>
      <c r="R572">
        <v>1.615</v>
      </c>
    </row>
    <row r="573" spans="2:18" x14ac:dyDescent="0.25">
      <c r="B573" s="126">
        <f t="shared" si="129"/>
        <v>554</v>
      </c>
      <c r="C573" s="17">
        <f t="shared" si="118"/>
        <v>3.2921262866077932</v>
      </c>
      <c r="D573" s="17">
        <f t="shared" ca="1" si="119"/>
        <v>-0.90899675342370756</v>
      </c>
      <c r="E573" s="17">
        <f t="shared" ca="1" si="120"/>
        <v>2.9350936241888888</v>
      </c>
      <c r="F573" s="127">
        <f t="shared" ca="1" si="121"/>
        <v>18.823265365641756</v>
      </c>
      <c r="G573" s="128">
        <f t="shared" ca="1" si="122"/>
        <v>18.723920878323138</v>
      </c>
      <c r="H573" s="128">
        <f t="shared" ca="1" si="123"/>
        <v>0</v>
      </c>
      <c r="I573" s="17">
        <f t="shared" ca="1" si="124"/>
        <v>0</v>
      </c>
      <c r="J573" s="136">
        <f ca="1">AVERAGE(I$20:I573)</f>
        <v>1.7942392978931809</v>
      </c>
      <c r="K573" s="17">
        <f t="shared" ca="1" si="125"/>
        <v>0.90899675342370756</v>
      </c>
      <c r="L573" s="17">
        <f t="shared" ca="1" si="116"/>
        <v>3.408163341747819</v>
      </c>
      <c r="M573" s="127">
        <f t="shared" ca="1" si="126"/>
        <v>30.209708364618166</v>
      </c>
      <c r="N573" s="128">
        <f t="shared" ca="1" si="127"/>
        <v>27.205610436978279</v>
      </c>
      <c r="O573" s="128">
        <f t="shared" ca="1" si="128"/>
        <v>4.0056104369782801</v>
      </c>
      <c r="P573" s="17">
        <f t="shared" ca="1" si="117"/>
        <v>1.9051272553704515</v>
      </c>
      <c r="Q573" s="137">
        <f ca="1">AVERAGE(P$20:P573)</f>
        <v>1.7363316837719165</v>
      </c>
      <c r="R573">
        <v>1.615</v>
      </c>
    </row>
    <row r="574" spans="2:18" x14ac:dyDescent="0.25">
      <c r="B574" s="126">
        <f t="shared" si="129"/>
        <v>555</v>
      </c>
      <c r="C574" s="17">
        <f t="shared" si="118"/>
        <v>3.2921262866077932</v>
      </c>
      <c r="D574" s="17">
        <f t="shared" ca="1" si="119"/>
        <v>-0.80375230027129874</v>
      </c>
      <c r="E574" s="17">
        <f t="shared" ca="1" si="120"/>
        <v>2.9624798406632213</v>
      </c>
      <c r="F574" s="127">
        <f t="shared" ca="1" si="121"/>
        <v>19.345887037156647</v>
      </c>
      <c r="G574" s="128">
        <f t="shared" ca="1" si="122"/>
        <v>19.133313962616292</v>
      </c>
      <c r="H574" s="128">
        <f t="shared" ca="1" si="123"/>
        <v>0</v>
      </c>
      <c r="I574" s="17">
        <f t="shared" ca="1" si="124"/>
        <v>0</v>
      </c>
      <c r="J574" s="136">
        <f ca="1">AVERAGE(I$20:I574)</f>
        <v>1.7910064342933734</v>
      </c>
      <c r="K574" s="17">
        <f t="shared" ca="1" si="125"/>
        <v>0.80375230027129874</v>
      </c>
      <c r="L574" s="17">
        <f t="shared" ca="1" si="116"/>
        <v>3.3807771252734868</v>
      </c>
      <c r="M574" s="127">
        <f t="shared" ca="1" si="126"/>
        <v>29.393604752973463</v>
      </c>
      <c r="N574" s="128">
        <f t="shared" ca="1" si="127"/>
        <v>26.623495452159936</v>
      </c>
      <c r="O574" s="128">
        <f t="shared" ca="1" si="128"/>
        <v>3.423495452159937</v>
      </c>
      <c r="P574" s="17">
        <f t="shared" ca="1" si="117"/>
        <v>1.6282648043694543</v>
      </c>
      <c r="Q574" s="137">
        <f ca="1">AVERAGE(P$20:P574)</f>
        <v>1.7361369686738939</v>
      </c>
      <c r="R574">
        <v>1.615</v>
      </c>
    </row>
    <row r="575" spans="2:18" x14ac:dyDescent="0.25">
      <c r="B575" s="126">
        <f t="shared" si="129"/>
        <v>556</v>
      </c>
      <c r="C575" s="17">
        <f t="shared" si="118"/>
        <v>3.2921262866077932</v>
      </c>
      <c r="D575" s="17">
        <f t="shared" ca="1" si="119"/>
        <v>0.32075490707939025</v>
      </c>
      <c r="E575" s="17">
        <f t="shared" ca="1" si="120"/>
        <v>3.2550938158896026</v>
      </c>
      <c r="F575" s="127">
        <f t="shared" ca="1" si="121"/>
        <v>25.922046319762988</v>
      </c>
      <c r="G575" s="128">
        <f t="shared" ca="1" si="122"/>
        <v>24.107713820108295</v>
      </c>
      <c r="H575" s="128">
        <f t="shared" ca="1" si="123"/>
        <v>0.90771382010829527</v>
      </c>
      <c r="I575" s="17">
        <f t="shared" ca="1" si="124"/>
        <v>0.86344409471295835</v>
      </c>
      <c r="J575" s="136">
        <f ca="1">AVERAGE(I$20:I575)</f>
        <v>1.7893381567041999</v>
      </c>
      <c r="K575" s="17">
        <f t="shared" ca="1" si="125"/>
        <v>-0.32075490707939025</v>
      </c>
      <c r="L575" s="17">
        <f t="shared" ca="1" si="116"/>
        <v>3.0881631500471052</v>
      </c>
      <c r="M575" s="127">
        <f t="shared" ca="1" si="126"/>
        <v>21.936746433954156</v>
      </c>
      <c r="N575" s="128">
        <f t="shared" ca="1" si="127"/>
        <v>21.129987732124768</v>
      </c>
      <c r="O575" s="128">
        <f t="shared" ca="1" si="128"/>
        <v>0</v>
      </c>
      <c r="P575" s="17">
        <f t="shared" ca="1" si="117"/>
        <v>0.43172204735647918</v>
      </c>
      <c r="Q575" s="137">
        <f ca="1">AVERAGE(P$20:P575)</f>
        <v>1.7337908986715245</v>
      </c>
      <c r="R575">
        <v>1.615</v>
      </c>
    </row>
    <row r="576" spans="2:18" x14ac:dyDescent="0.25">
      <c r="B576" s="126">
        <f t="shared" si="129"/>
        <v>557</v>
      </c>
      <c r="C576" s="17">
        <f t="shared" si="118"/>
        <v>3.2921262866077932</v>
      </c>
      <c r="D576" s="17">
        <f t="shared" ca="1" si="119"/>
        <v>-1.7840557120507583</v>
      </c>
      <c r="E576" s="17">
        <f t="shared" ca="1" si="120"/>
        <v>2.7073898987102618</v>
      </c>
      <c r="F576" s="127">
        <f t="shared" ca="1" si="121"/>
        <v>14.990098733395532</v>
      </c>
      <c r="G576" s="128">
        <f t="shared" ca="1" si="122"/>
        <v>15.64209841666988</v>
      </c>
      <c r="H576" s="128">
        <f t="shared" ca="1" si="123"/>
        <v>0</v>
      </c>
      <c r="I576" s="17">
        <f t="shared" ca="1" si="124"/>
        <v>0</v>
      </c>
      <c r="J576" s="136">
        <f ca="1">AVERAGE(I$20:I576)</f>
        <v>1.7861257004085012</v>
      </c>
      <c r="K576" s="17">
        <f t="shared" ca="1" si="125"/>
        <v>1.7840557120507583</v>
      </c>
      <c r="L576" s="17">
        <f t="shared" ca="1" si="116"/>
        <v>3.6358670672264464</v>
      </c>
      <c r="M576" s="127">
        <f t="shared" ca="1" si="126"/>
        <v>37.934730603141716</v>
      </c>
      <c r="N576" s="128">
        <f t="shared" ca="1" si="127"/>
        <v>32.565688036177889</v>
      </c>
      <c r="O576" s="128">
        <f t="shared" ca="1" si="128"/>
        <v>9.3656880361778896</v>
      </c>
      <c r="P576" s="17">
        <f t="shared" ca="1" si="117"/>
        <v>4.4544590203533581</v>
      </c>
      <c r="Q576" s="137">
        <f ca="1">AVERAGE(P$20:P576)</f>
        <v>1.7386754015829822</v>
      </c>
      <c r="R576">
        <v>1.615</v>
      </c>
    </row>
    <row r="577" spans="2:18" x14ac:dyDescent="0.25">
      <c r="B577" s="126">
        <f t="shared" si="129"/>
        <v>558</v>
      </c>
      <c r="C577" s="17">
        <f t="shared" si="118"/>
        <v>3.2921262866077932</v>
      </c>
      <c r="D577" s="17">
        <f t="shared" ca="1" si="119"/>
        <v>0.47355683818750549</v>
      </c>
      <c r="E577" s="17">
        <f t="shared" ca="1" si="120"/>
        <v>3.2948552155423037</v>
      </c>
      <c r="F577" s="127">
        <f t="shared" ca="1" si="121"/>
        <v>26.973508442377558</v>
      </c>
      <c r="G577" s="128">
        <f t="shared" ca="1" si="122"/>
        <v>24.87677531190382</v>
      </c>
      <c r="H577" s="128">
        <f t="shared" ca="1" si="123"/>
        <v>1.6767753119038211</v>
      </c>
      <c r="I577" s="17">
        <f t="shared" ca="1" si="124"/>
        <v>1.5949980149592771</v>
      </c>
      <c r="J577" s="136">
        <f ca="1">AVERAGE(I$20:I577)</f>
        <v>1.7857831776747213</v>
      </c>
      <c r="K577" s="17">
        <f t="shared" ca="1" si="125"/>
        <v>-0.47355683818750549</v>
      </c>
      <c r="L577" s="17">
        <f t="shared" ca="1" si="116"/>
        <v>3.0484017503944045</v>
      </c>
      <c r="M577" s="127">
        <f t="shared" ca="1" si="126"/>
        <v>21.081623785820447</v>
      </c>
      <c r="N577" s="128">
        <f t="shared" ca="1" si="127"/>
        <v>20.476757573346404</v>
      </c>
      <c r="O577" s="128">
        <f t="shared" ca="1" si="128"/>
        <v>0</v>
      </c>
      <c r="P577" s="17">
        <f t="shared" ca="1" si="117"/>
        <v>0.79749900747963853</v>
      </c>
      <c r="Q577" s="137">
        <f ca="1">AVERAGE(P$20:P577)</f>
        <v>1.7369887055362019</v>
      </c>
      <c r="R577">
        <v>1.615</v>
      </c>
    </row>
    <row r="578" spans="2:18" x14ac:dyDescent="0.25">
      <c r="B578" s="126">
        <f t="shared" si="129"/>
        <v>559</v>
      </c>
      <c r="C578" s="17">
        <f t="shared" si="118"/>
        <v>3.2921262866077932</v>
      </c>
      <c r="D578" s="17">
        <f t="shared" ca="1" si="119"/>
        <v>-0.10689745977288112</v>
      </c>
      <c r="E578" s="17">
        <f t="shared" ca="1" si="120"/>
        <v>3.1438121288878507</v>
      </c>
      <c r="F578" s="127">
        <f t="shared" ca="1" si="121"/>
        <v>23.192109866991199</v>
      </c>
      <c r="G578" s="128">
        <f t="shared" ca="1" si="122"/>
        <v>22.079371118469663</v>
      </c>
      <c r="H578" s="128">
        <f t="shared" ca="1" si="123"/>
        <v>0</v>
      </c>
      <c r="I578" s="17">
        <f t="shared" ca="1" si="124"/>
        <v>0</v>
      </c>
      <c r="J578" s="136">
        <f ca="1">AVERAGE(I$20:I578)</f>
        <v>1.7825885744946233</v>
      </c>
      <c r="K578" s="17">
        <f t="shared" ca="1" si="125"/>
        <v>0.10689745977288112</v>
      </c>
      <c r="L578" s="17">
        <f t="shared" ca="1" si="116"/>
        <v>3.1994448370488575</v>
      </c>
      <c r="M578" s="127">
        <f t="shared" ca="1" si="126"/>
        <v>24.518914425081924</v>
      </c>
      <c r="N578" s="128">
        <f t="shared" ca="1" si="127"/>
        <v>23.071114414230181</v>
      </c>
      <c r="O578" s="128">
        <f t="shared" ca="1" si="128"/>
        <v>0</v>
      </c>
      <c r="P578" s="17">
        <f t="shared" ca="1" si="117"/>
        <v>0</v>
      </c>
      <c r="Q578" s="137">
        <f ca="1">AVERAGE(P$20:P578)</f>
        <v>1.7338813912150279</v>
      </c>
      <c r="R578">
        <v>1.615</v>
      </c>
    </row>
    <row r="579" spans="2:18" x14ac:dyDescent="0.25">
      <c r="B579" s="126">
        <f t="shared" si="129"/>
        <v>560</v>
      </c>
      <c r="C579" s="17">
        <f t="shared" si="118"/>
        <v>3.2921262866077932</v>
      </c>
      <c r="D579" s="17">
        <f t="shared" ca="1" si="119"/>
        <v>-0.35229163586336654</v>
      </c>
      <c r="E579" s="17">
        <f t="shared" ca="1" si="120"/>
        <v>3.0799568108482158</v>
      </c>
      <c r="F579" s="127">
        <f t="shared" ca="1" si="121"/>
        <v>21.75746268954612</v>
      </c>
      <c r="G579" s="128">
        <f t="shared" ca="1" si="122"/>
        <v>20.993482720947021</v>
      </c>
      <c r="H579" s="128">
        <f t="shared" ca="1" si="123"/>
        <v>0</v>
      </c>
      <c r="I579" s="17">
        <f t="shared" ca="1" si="124"/>
        <v>0</v>
      </c>
      <c r="J579" s="136">
        <f ca="1">AVERAGE(I$20:I579)</f>
        <v>1.7794053806115973</v>
      </c>
      <c r="K579" s="17">
        <f t="shared" ca="1" si="125"/>
        <v>0.35229163586336654</v>
      </c>
      <c r="L579" s="17">
        <f t="shared" ca="1" si="116"/>
        <v>3.2633001550884924</v>
      </c>
      <c r="M579" s="127">
        <f t="shared" ca="1" si="126"/>
        <v>26.135646664308624</v>
      </c>
      <c r="N579" s="128">
        <f t="shared" ca="1" si="127"/>
        <v>24.264468360944949</v>
      </c>
      <c r="O579" s="128">
        <f t="shared" ca="1" si="128"/>
        <v>1.0644683609449501</v>
      </c>
      <c r="P579" s="17">
        <f t="shared" ca="1" si="117"/>
        <v>0.5062768131904416</v>
      </c>
      <c r="Q579" s="137">
        <f ca="1">AVERAGE(P$20:P579)</f>
        <v>1.7316892401828412</v>
      </c>
      <c r="R579">
        <v>1.615</v>
      </c>
    </row>
    <row r="580" spans="2:18" x14ac:dyDescent="0.25">
      <c r="B580" s="126">
        <f t="shared" si="129"/>
        <v>561</v>
      </c>
      <c r="C580" s="17">
        <f t="shared" si="118"/>
        <v>3.2921262866077932</v>
      </c>
      <c r="D580" s="17">
        <f t="shared" ca="1" si="119"/>
        <v>0.5656943358189892</v>
      </c>
      <c r="E580" s="17">
        <f t="shared" ca="1" si="120"/>
        <v>3.3188308017129593</v>
      </c>
      <c r="F580" s="127">
        <f t="shared" ca="1" si="121"/>
        <v>27.628029022848885</v>
      </c>
      <c r="G580" s="128">
        <f t="shared" ca="1" si="122"/>
        <v>25.352316446549818</v>
      </c>
      <c r="H580" s="128">
        <f t="shared" ca="1" si="123"/>
        <v>2.1523164465498184</v>
      </c>
      <c r="I580" s="17">
        <f t="shared" ca="1" si="124"/>
        <v>2.0473467347950054</v>
      </c>
      <c r="J580" s="136">
        <f ca="1">AVERAGE(I$20:I580)</f>
        <v>1.7798829944336712</v>
      </c>
      <c r="K580" s="17">
        <f t="shared" ca="1" si="125"/>
        <v>-0.5656943358189892</v>
      </c>
      <c r="L580" s="17">
        <f t="shared" ca="1" si="116"/>
        <v>3.0244261642237489</v>
      </c>
      <c r="M580" s="127">
        <f t="shared" ca="1" si="126"/>
        <v>20.582190524542135</v>
      </c>
      <c r="N580" s="128">
        <f t="shared" ca="1" si="127"/>
        <v>20.092668784030849</v>
      </c>
      <c r="O580" s="128">
        <f t="shared" ca="1" si="128"/>
        <v>0</v>
      </c>
      <c r="P580" s="17">
        <f t="shared" ca="1" si="117"/>
        <v>1.0236733673975027</v>
      </c>
      <c r="Q580" s="137">
        <f ca="1">AVERAGE(P$20:P580)</f>
        <v>1.7304271798035447</v>
      </c>
      <c r="R580">
        <v>1.615</v>
      </c>
    </row>
    <row r="581" spans="2:18" x14ac:dyDescent="0.25">
      <c r="B581" s="126">
        <f t="shared" si="129"/>
        <v>562</v>
      </c>
      <c r="C581" s="17">
        <f t="shared" si="118"/>
        <v>3.2921262866077932</v>
      </c>
      <c r="D581" s="17">
        <f t="shared" ca="1" si="119"/>
        <v>-2.0706829673144966</v>
      </c>
      <c r="E581" s="17">
        <f t="shared" ca="1" si="120"/>
        <v>2.6328051027901469</v>
      </c>
      <c r="F581" s="127">
        <f t="shared" ca="1" si="121"/>
        <v>13.912741887450023</v>
      </c>
      <c r="G581" s="128">
        <f t="shared" ca="1" si="122"/>
        <v>14.747303692894675</v>
      </c>
      <c r="H581" s="128">
        <f t="shared" ca="1" si="123"/>
        <v>0</v>
      </c>
      <c r="I581" s="17">
        <f t="shared" ca="1" si="124"/>
        <v>0</v>
      </c>
      <c r="J581" s="136">
        <f ca="1">AVERAGE(I$20:I581)</f>
        <v>1.7767159428421522</v>
      </c>
      <c r="K581" s="17">
        <f t="shared" ca="1" si="125"/>
        <v>2.0706829673144966</v>
      </c>
      <c r="L581" s="17">
        <f t="shared" ca="1" si="116"/>
        <v>3.7104518631465613</v>
      </c>
      <c r="M581" s="127">
        <f t="shared" ca="1" si="126"/>
        <v>40.872271027956138</v>
      </c>
      <c r="N581" s="128">
        <f t="shared" ca="1" si="127"/>
        <v>34.541615733721713</v>
      </c>
      <c r="O581" s="128">
        <f t="shared" ca="1" si="128"/>
        <v>11.341615733721714</v>
      </c>
      <c r="P581" s="17">
        <f t="shared" ca="1" si="117"/>
        <v>5.3942393036481748</v>
      </c>
      <c r="Q581" s="137">
        <f ca="1">AVERAGE(P$20:P581)</f>
        <v>1.7369464184580725</v>
      </c>
      <c r="R581">
        <v>1.615</v>
      </c>
    </row>
    <row r="582" spans="2:18" x14ac:dyDescent="0.25">
      <c r="B582" s="126">
        <f t="shared" si="129"/>
        <v>563</v>
      </c>
      <c r="C582" s="17">
        <f t="shared" si="118"/>
        <v>3.2921262866077932</v>
      </c>
      <c r="D582" s="17">
        <f t="shared" ca="1" si="119"/>
        <v>1.1151701073686127</v>
      </c>
      <c r="E582" s="17">
        <f t="shared" ca="1" si="120"/>
        <v>3.4618128019640046</v>
      </c>
      <c r="F582" s="127">
        <f t="shared" ca="1" si="121"/>
        <v>31.874706703071976</v>
      </c>
      <c r="G582" s="128">
        <f t="shared" ca="1" si="122"/>
        <v>28.383117805380699</v>
      </c>
      <c r="H582" s="128">
        <f t="shared" ca="1" si="123"/>
        <v>5.1831178053807001</v>
      </c>
      <c r="I582" s="17">
        <f t="shared" ca="1" si="124"/>
        <v>4.9303341671316874</v>
      </c>
      <c r="J582" s="136">
        <f ca="1">AVERAGE(I$20:I582)</f>
        <v>1.7823173961712633</v>
      </c>
      <c r="K582" s="17">
        <f t="shared" ca="1" si="125"/>
        <v>-1.1151701073686127</v>
      </c>
      <c r="L582" s="17">
        <f t="shared" ca="1" si="116"/>
        <v>2.8814441639727035</v>
      </c>
      <c r="M582" s="127">
        <f t="shared" ca="1" si="126"/>
        <v>17.840018496893379</v>
      </c>
      <c r="N582" s="128">
        <f t="shared" ca="1" si="127"/>
        <v>17.947136771982649</v>
      </c>
      <c r="O582" s="128">
        <f t="shared" ca="1" si="128"/>
        <v>0</v>
      </c>
      <c r="P582" s="17">
        <f t="shared" ca="1" si="117"/>
        <v>2.4651670835658437</v>
      </c>
      <c r="Q582" s="137">
        <f ca="1">AVERAGE(P$20:P582)</f>
        <v>1.738239883227358</v>
      </c>
      <c r="R582">
        <v>1.615</v>
      </c>
    </row>
    <row r="583" spans="2:18" x14ac:dyDescent="0.25">
      <c r="B583" s="126">
        <f t="shared" si="129"/>
        <v>564</v>
      </c>
      <c r="C583" s="17">
        <f t="shared" si="118"/>
        <v>3.2921262866077932</v>
      </c>
      <c r="D583" s="17">
        <f t="shared" ca="1" si="119"/>
        <v>1.9249182514613494</v>
      </c>
      <c r="E583" s="17">
        <f t="shared" ca="1" si="120"/>
        <v>3.6725216545407644</v>
      </c>
      <c r="F583" s="127">
        <f t="shared" ca="1" si="121"/>
        <v>39.351010508278513</v>
      </c>
      <c r="G583" s="128">
        <f t="shared" ca="1" si="122"/>
        <v>33.522213362499983</v>
      </c>
      <c r="H583" s="128">
        <f t="shared" ca="1" si="123"/>
        <v>10.322213362499983</v>
      </c>
      <c r="I583" s="17">
        <f t="shared" ca="1" si="124"/>
        <v>9.8187930763844395</v>
      </c>
      <c r="J583" s="136">
        <f ca="1">AVERAGE(I$20:I583)</f>
        <v>1.7965664665262511</v>
      </c>
      <c r="K583" s="17">
        <f t="shared" ca="1" si="125"/>
        <v>-1.9249182514613494</v>
      </c>
      <c r="L583" s="17">
        <f t="shared" ca="1" si="116"/>
        <v>2.6707353113959433</v>
      </c>
      <c r="M583" s="127">
        <f t="shared" ca="1" si="126"/>
        <v>14.450590971386255</v>
      </c>
      <c r="N583" s="128">
        <f t="shared" ca="1" si="127"/>
        <v>15.195765618457179</v>
      </c>
      <c r="O583" s="128">
        <f t="shared" ca="1" si="128"/>
        <v>0</v>
      </c>
      <c r="P583" s="17">
        <f t="shared" ca="1" si="117"/>
        <v>4.9093965381922198</v>
      </c>
      <c r="Q583" s="137">
        <f ca="1">AVERAGE(P$20:P583)</f>
        <v>1.7438625014099198</v>
      </c>
      <c r="R583">
        <v>1.615</v>
      </c>
    </row>
    <row r="584" spans="2:18" x14ac:dyDescent="0.25">
      <c r="B584" s="126">
        <f t="shared" si="129"/>
        <v>565</v>
      </c>
      <c r="C584" s="17">
        <f t="shared" si="118"/>
        <v>3.2921262866077932</v>
      </c>
      <c r="D584" s="17">
        <f t="shared" ca="1" si="119"/>
        <v>-0.44080479710828513</v>
      </c>
      <c r="E584" s="17">
        <f t="shared" ca="1" si="120"/>
        <v>3.0569243324412971</v>
      </c>
      <c r="F584" s="127">
        <f t="shared" ca="1" si="121"/>
        <v>21.262061459492003</v>
      </c>
      <c r="G584" s="128">
        <f t="shared" ca="1" si="122"/>
        <v>20.615050928532952</v>
      </c>
      <c r="H584" s="128">
        <f t="shared" ca="1" si="123"/>
        <v>0</v>
      </c>
      <c r="I584" s="17">
        <f t="shared" ca="1" si="124"/>
        <v>0</v>
      </c>
      <c r="J584" s="136">
        <f ca="1">AVERAGE(I$20:I584)</f>
        <v>1.7933867028686825</v>
      </c>
      <c r="K584" s="17">
        <f t="shared" ca="1" si="125"/>
        <v>0.44080479710828513</v>
      </c>
      <c r="L584" s="17">
        <f t="shared" ca="1" si="116"/>
        <v>3.286332633495411</v>
      </c>
      <c r="M584" s="127">
        <f t="shared" ca="1" si="126"/>
        <v>26.744601328955124</v>
      </c>
      <c r="N584" s="128">
        <f t="shared" ca="1" si="127"/>
        <v>24.709892739746611</v>
      </c>
      <c r="O584" s="128">
        <f t="shared" ca="1" si="128"/>
        <v>1.5098927397466113</v>
      </c>
      <c r="P584" s="17">
        <f t="shared" ca="1" si="117"/>
        <v>0.7181272009434877</v>
      </c>
      <c r="Q584" s="137">
        <f ca="1">AVERAGE(P$20:P584)</f>
        <v>1.7420470407011297</v>
      </c>
      <c r="R584">
        <v>1.615</v>
      </c>
    </row>
    <row r="585" spans="2:18" x14ac:dyDescent="0.25">
      <c r="B585" s="126">
        <f t="shared" si="129"/>
        <v>566</v>
      </c>
      <c r="C585" s="17">
        <f t="shared" si="118"/>
        <v>3.2921262866077932</v>
      </c>
      <c r="D585" s="17">
        <f t="shared" ca="1" si="119"/>
        <v>-1.4813895177212544</v>
      </c>
      <c r="E585" s="17">
        <f t="shared" ca="1" si="120"/>
        <v>2.7861482718985062</v>
      </c>
      <c r="F585" s="127">
        <f t="shared" ca="1" si="121"/>
        <v>16.218430356440059</v>
      </c>
      <c r="G585" s="128">
        <f t="shared" ca="1" si="122"/>
        <v>16.645963207579221</v>
      </c>
      <c r="H585" s="128">
        <f t="shared" ca="1" si="123"/>
        <v>0</v>
      </c>
      <c r="I585" s="17">
        <f t="shared" ca="1" si="124"/>
        <v>0</v>
      </c>
      <c r="J585" s="136">
        <f ca="1">AVERAGE(I$20:I585)</f>
        <v>1.7902181751250983</v>
      </c>
      <c r="K585" s="17">
        <f t="shared" ca="1" si="125"/>
        <v>1.4813895177212544</v>
      </c>
      <c r="L585" s="17">
        <f t="shared" ca="1" si="116"/>
        <v>3.5571086940382015</v>
      </c>
      <c r="M585" s="127">
        <f t="shared" ca="1" si="126"/>
        <v>35.061676418029926</v>
      </c>
      <c r="N585" s="128">
        <f t="shared" ca="1" si="127"/>
        <v>30.60175556777186</v>
      </c>
      <c r="O585" s="128">
        <f t="shared" ca="1" si="128"/>
        <v>7.4017555677718612</v>
      </c>
      <c r="P585" s="17">
        <f t="shared" ca="1" si="117"/>
        <v>3.5203838445132916</v>
      </c>
      <c r="Q585" s="137">
        <f ca="1">AVERAGE(P$20:P585)</f>
        <v>1.7451889785170522</v>
      </c>
      <c r="R585">
        <v>1.615</v>
      </c>
    </row>
    <row r="586" spans="2:18" x14ac:dyDescent="0.25">
      <c r="B586" s="126">
        <f t="shared" si="129"/>
        <v>567</v>
      </c>
      <c r="C586" s="17">
        <f t="shared" si="118"/>
        <v>3.2921262866077932</v>
      </c>
      <c r="D586" s="17">
        <f t="shared" ca="1" si="119"/>
        <v>0.17530851437186357</v>
      </c>
      <c r="E586" s="17">
        <f t="shared" ca="1" si="120"/>
        <v>3.217246439835201</v>
      </c>
      <c r="F586" s="127">
        <f t="shared" ca="1" si="121"/>
        <v>24.959298542352805</v>
      </c>
      <c r="G586" s="128">
        <f t="shared" ca="1" si="122"/>
        <v>23.3977704670802</v>
      </c>
      <c r="H586" s="128">
        <f t="shared" ca="1" si="123"/>
        <v>0.19777046708020052</v>
      </c>
      <c r="I586" s="17">
        <f t="shared" ca="1" si="124"/>
        <v>0.18812508758393653</v>
      </c>
      <c r="J586" s="136">
        <f ca="1">AVERAGE(I$20:I586)</f>
        <v>1.7873926141241439</v>
      </c>
      <c r="K586" s="17">
        <f t="shared" ca="1" si="125"/>
        <v>-0.17530851437186357</v>
      </c>
      <c r="L586" s="17">
        <f t="shared" ca="1" si="116"/>
        <v>3.1260105261015072</v>
      </c>
      <c r="M586" s="127">
        <f t="shared" ca="1" si="126"/>
        <v>22.782906186283057</v>
      </c>
      <c r="N586" s="128">
        <f t="shared" ca="1" si="127"/>
        <v>21.771121226493115</v>
      </c>
      <c r="O586" s="128">
        <f t="shared" ca="1" si="128"/>
        <v>0</v>
      </c>
      <c r="P586" s="17">
        <f t="shared" ca="1" si="117"/>
        <v>9.4062543791968267E-2</v>
      </c>
      <c r="Q586" s="137">
        <f ca="1">AVERAGE(P$20:P586)</f>
        <v>1.742276938949636</v>
      </c>
      <c r="R586">
        <v>1.615</v>
      </c>
    </row>
    <row r="587" spans="2:18" x14ac:dyDescent="0.25">
      <c r="B587" s="126">
        <f t="shared" si="129"/>
        <v>568</v>
      </c>
      <c r="C587" s="17">
        <f t="shared" si="118"/>
        <v>3.2921262866077932</v>
      </c>
      <c r="D587" s="17">
        <f t="shared" ca="1" si="119"/>
        <v>1.8704031390370801</v>
      </c>
      <c r="E587" s="17">
        <f t="shared" ca="1" si="120"/>
        <v>3.6583359884533406</v>
      </c>
      <c r="F587" s="127">
        <f t="shared" ca="1" si="121"/>
        <v>38.796730920500849</v>
      </c>
      <c r="G587" s="128">
        <f t="shared" ca="1" si="122"/>
        <v>33.148741085697957</v>
      </c>
      <c r="H587" s="128">
        <f t="shared" ca="1" si="123"/>
        <v>9.9487410856979572</v>
      </c>
      <c r="I587" s="17">
        <f t="shared" ca="1" si="124"/>
        <v>9.4635352574550762</v>
      </c>
      <c r="J587" s="136">
        <f ca="1">AVERAGE(I$20:I587)</f>
        <v>1.8009069497638108</v>
      </c>
      <c r="K587" s="17">
        <f t="shared" ca="1" si="125"/>
        <v>-1.8704031390370801</v>
      </c>
      <c r="L587" s="17">
        <f t="shared" ca="1" si="116"/>
        <v>2.6849209774833676</v>
      </c>
      <c r="M587" s="127">
        <f t="shared" ca="1" si="126"/>
        <v>14.657043098066119</v>
      </c>
      <c r="N587" s="128">
        <f t="shared" ca="1" si="127"/>
        <v>15.366969621909488</v>
      </c>
      <c r="O587" s="128">
        <f t="shared" ca="1" si="128"/>
        <v>0</v>
      </c>
      <c r="P587" s="17">
        <f t="shared" ca="1" si="117"/>
        <v>4.7317676287275381</v>
      </c>
      <c r="Q587" s="137">
        <f ca="1">AVERAGE(P$20:P587)</f>
        <v>1.747540126783752</v>
      </c>
      <c r="R587">
        <v>1.615</v>
      </c>
    </row>
    <row r="588" spans="2:18" x14ac:dyDescent="0.25">
      <c r="B588" s="126">
        <f t="shared" si="129"/>
        <v>569</v>
      </c>
      <c r="C588" s="17">
        <f t="shared" si="118"/>
        <v>3.2921262866077932</v>
      </c>
      <c r="D588" s="17">
        <f t="shared" ca="1" si="119"/>
        <v>7.4406898420420475E-2</v>
      </c>
      <c r="E588" s="17">
        <f t="shared" ca="1" si="120"/>
        <v>3.1909902960263246</v>
      </c>
      <c r="F588" s="127">
        <f t="shared" ca="1" si="121"/>
        <v>24.31249208987251</v>
      </c>
      <c r="G588" s="128">
        <f t="shared" ca="1" si="122"/>
        <v>22.917576380342549</v>
      </c>
      <c r="H588" s="128">
        <f t="shared" ca="1" si="123"/>
        <v>0</v>
      </c>
      <c r="I588" s="17">
        <f t="shared" ca="1" si="124"/>
        <v>0</v>
      </c>
      <c r="J588" s="136">
        <f ca="1">AVERAGE(I$20:I588)</f>
        <v>1.7977419111877762</v>
      </c>
      <c r="K588" s="17">
        <f t="shared" ca="1" si="125"/>
        <v>-7.4406898420420475E-2</v>
      </c>
      <c r="L588" s="17">
        <f t="shared" ca="1" si="116"/>
        <v>3.1522666699103832</v>
      </c>
      <c r="M588" s="127">
        <f t="shared" ca="1" si="126"/>
        <v>23.389019729603419</v>
      </c>
      <c r="N588" s="128">
        <f t="shared" ca="1" si="127"/>
        <v>22.227293532897086</v>
      </c>
      <c r="O588" s="128">
        <f t="shared" ca="1" si="128"/>
        <v>0</v>
      </c>
      <c r="P588" s="17">
        <f t="shared" ca="1" si="117"/>
        <v>0</v>
      </c>
      <c r="Q588" s="137">
        <f ca="1">AVERAGE(P$20:P588)</f>
        <v>1.74446887875777</v>
      </c>
      <c r="R588">
        <v>1.615</v>
      </c>
    </row>
    <row r="589" spans="2:18" x14ac:dyDescent="0.25">
      <c r="B589" s="126">
        <f t="shared" si="129"/>
        <v>570</v>
      </c>
      <c r="C589" s="17">
        <f t="shared" si="118"/>
        <v>3.2921262866077932</v>
      </c>
      <c r="D589" s="17">
        <f t="shared" ca="1" si="119"/>
        <v>0.54105385061120614</v>
      </c>
      <c r="E589" s="17">
        <f t="shared" ca="1" si="120"/>
        <v>3.312418970573928</v>
      </c>
      <c r="F589" s="127">
        <f t="shared" ca="1" si="121"/>
        <v>27.451449470142332</v>
      </c>
      <c r="G589" s="128">
        <f t="shared" ca="1" si="122"/>
        <v>25.224258342091957</v>
      </c>
      <c r="H589" s="128">
        <f t="shared" ca="1" si="123"/>
        <v>2.024258342091958</v>
      </c>
      <c r="I589" s="17">
        <f t="shared" ca="1" si="124"/>
        <v>1.9255340977889026</v>
      </c>
      <c r="J589" s="136">
        <f ca="1">AVERAGE(I$20:I589)</f>
        <v>1.7979661080063747</v>
      </c>
      <c r="K589" s="17">
        <f t="shared" ca="1" si="125"/>
        <v>-0.54105385061120614</v>
      </c>
      <c r="L589" s="17">
        <f t="shared" ca="1" si="116"/>
        <v>3.0308379953627798</v>
      </c>
      <c r="M589" s="127">
        <f t="shared" ca="1" si="126"/>
        <v>20.714584043525434</v>
      </c>
      <c r="N589" s="128">
        <f t="shared" ca="1" si="127"/>
        <v>20.194674918089863</v>
      </c>
      <c r="O589" s="128">
        <f t="shared" ca="1" si="128"/>
        <v>0</v>
      </c>
      <c r="P589" s="17">
        <f t="shared" ca="1" si="117"/>
        <v>0.9627670488944513</v>
      </c>
      <c r="Q589" s="137">
        <f ca="1">AVERAGE(P$20:P589)</f>
        <v>1.7430974720387113</v>
      </c>
      <c r="R589">
        <v>1.615</v>
      </c>
    </row>
    <row r="590" spans="2:18" x14ac:dyDescent="0.25">
      <c r="B590" s="126">
        <f t="shared" si="129"/>
        <v>571</v>
      </c>
      <c r="C590" s="17">
        <f t="shared" si="118"/>
        <v>3.2921262866077932</v>
      </c>
      <c r="D590" s="17">
        <f t="shared" ca="1" si="119"/>
        <v>0.19390654415474273</v>
      </c>
      <c r="E590" s="17">
        <f t="shared" ca="1" si="120"/>
        <v>3.2220859316504362</v>
      </c>
      <c r="F590" s="127">
        <f t="shared" ca="1" si="121"/>
        <v>25.08038161731708</v>
      </c>
      <c r="G590" s="128">
        <f t="shared" ca="1" si="122"/>
        <v>23.487371077641168</v>
      </c>
      <c r="H590" s="128">
        <f t="shared" ca="1" si="123"/>
        <v>0.28737107764116843</v>
      </c>
      <c r="I590" s="17">
        <f t="shared" ca="1" si="124"/>
        <v>0.27335582480275866</v>
      </c>
      <c r="J590" s="136">
        <f ca="1">AVERAGE(I$20:I590)</f>
        <v>1.795296037457857</v>
      </c>
      <c r="K590" s="17">
        <f t="shared" ca="1" si="125"/>
        <v>-0.19390654415474273</v>
      </c>
      <c r="L590" s="17">
        <f t="shared" ca="1" si="116"/>
        <v>3.1211710342862715</v>
      </c>
      <c r="M590" s="127">
        <f t="shared" ca="1" si="126"/>
        <v>22.672914863991799</v>
      </c>
      <c r="N590" s="128">
        <f t="shared" ca="1" si="127"/>
        <v>21.688067838012866</v>
      </c>
      <c r="O590" s="128">
        <f t="shared" ca="1" si="128"/>
        <v>0</v>
      </c>
      <c r="P590" s="17">
        <f t="shared" ca="1" si="117"/>
        <v>0.13667791240137933</v>
      </c>
      <c r="Q590" s="137">
        <f ca="1">AVERAGE(P$20:P590)</f>
        <v>1.740284127801168</v>
      </c>
      <c r="R590">
        <v>1.615</v>
      </c>
    </row>
    <row r="591" spans="2:18" x14ac:dyDescent="0.25">
      <c r="B591" s="126">
        <f t="shared" si="129"/>
        <v>572</v>
      </c>
      <c r="C591" s="17">
        <f t="shared" si="118"/>
        <v>3.2921262866077932</v>
      </c>
      <c r="D591" s="17">
        <f t="shared" ca="1" si="119"/>
        <v>-0.40241729948320426</v>
      </c>
      <c r="E591" s="17">
        <f t="shared" ca="1" si="120"/>
        <v>3.0669133464784166</v>
      </c>
      <c r="F591" s="127">
        <f t="shared" ca="1" si="121"/>
        <v>21.475512799231335</v>
      </c>
      <c r="G591" s="128">
        <f t="shared" ca="1" si="122"/>
        <v>20.778328964172783</v>
      </c>
      <c r="H591" s="128">
        <f t="shared" ca="1" si="123"/>
        <v>0</v>
      </c>
      <c r="I591" s="17">
        <f t="shared" ca="1" si="124"/>
        <v>0</v>
      </c>
      <c r="J591" s="136">
        <f ca="1">AVERAGE(I$20:I591)</f>
        <v>1.7921574080217419</v>
      </c>
      <c r="K591" s="17">
        <f t="shared" ca="1" si="125"/>
        <v>0.40241729948320426</v>
      </c>
      <c r="L591" s="17">
        <f t="shared" ca="1" si="116"/>
        <v>3.2763436194582916</v>
      </c>
      <c r="M591" s="127">
        <f t="shared" ca="1" si="126"/>
        <v>26.478778992705063</v>
      </c>
      <c r="N591" s="128">
        <f t="shared" ca="1" si="127"/>
        <v>24.515720111409969</v>
      </c>
      <c r="O591" s="128">
        <f t="shared" ca="1" si="128"/>
        <v>1.3157201114099699</v>
      </c>
      <c r="P591" s="17">
        <f t="shared" ca="1" si="117"/>
        <v>0.6257758421902605</v>
      </c>
      <c r="Q591" s="137">
        <f ca="1">AVERAGE(P$20:P591)</f>
        <v>1.7383356867424076</v>
      </c>
      <c r="R591">
        <v>1.615</v>
      </c>
    </row>
    <row r="592" spans="2:18" x14ac:dyDescent="0.25">
      <c r="B592" s="126">
        <f t="shared" si="129"/>
        <v>573</v>
      </c>
      <c r="C592" s="17">
        <f t="shared" si="118"/>
        <v>3.2921262866077932</v>
      </c>
      <c r="D592" s="17">
        <f t="shared" ca="1" si="119"/>
        <v>1.5457681001862511</v>
      </c>
      <c r="E592" s="17">
        <f t="shared" ca="1" si="120"/>
        <v>3.5738609858966983</v>
      </c>
      <c r="F592" s="127">
        <f t="shared" ca="1" si="121"/>
        <v>35.653987284610302</v>
      </c>
      <c r="G592" s="128">
        <f t="shared" ca="1" si="122"/>
        <v>31.009326533684646</v>
      </c>
      <c r="H592" s="128">
        <f t="shared" ca="1" si="123"/>
        <v>7.8093265336846471</v>
      </c>
      <c r="I592" s="17">
        <f t="shared" ca="1" si="124"/>
        <v>7.4284611843750028</v>
      </c>
      <c r="J592" s="136">
        <f ca="1">AVERAGE(I$20:I592)</f>
        <v>1.8019938893068261</v>
      </c>
      <c r="K592" s="17">
        <f t="shared" ca="1" si="125"/>
        <v>-1.5457681001862511</v>
      </c>
      <c r="L592" s="17">
        <f t="shared" ca="1" si="116"/>
        <v>2.7693959800400094</v>
      </c>
      <c r="M592" s="127">
        <f t="shared" ca="1" si="126"/>
        <v>15.948997586906792</v>
      </c>
      <c r="N592" s="128">
        <f t="shared" ca="1" si="127"/>
        <v>16.427177053172031</v>
      </c>
      <c r="O592" s="128">
        <f t="shared" ca="1" si="128"/>
        <v>0</v>
      </c>
      <c r="P592" s="17">
        <f t="shared" ca="1" si="117"/>
        <v>3.7142305921875014</v>
      </c>
      <c r="Q592" s="137">
        <f ca="1">AVERAGE(P$20:P592)</f>
        <v>1.7417840199107237</v>
      </c>
      <c r="R592">
        <v>1.615</v>
      </c>
    </row>
    <row r="593" spans="2:18" x14ac:dyDescent="0.25">
      <c r="B593" s="126">
        <f t="shared" si="129"/>
        <v>574</v>
      </c>
      <c r="C593" s="17">
        <f t="shared" si="118"/>
        <v>3.2921262866077932</v>
      </c>
      <c r="D593" s="17">
        <f t="shared" ca="1" si="119"/>
        <v>0.57277020459878258</v>
      </c>
      <c r="E593" s="17">
        <f t="shared" ca="1" si="120"/>
        <v>3.320672050998247</v>
      </c>
      <c r="F593" s="127">
        <f t="shared" ca="1" si="121"/>
        <v>27.67894597255486</v>
      </c>
      <c r="G593" s="128">
        <f t="shared" ca="1" si="122"/>
        <v>25.389210175325093</v>
      </c>
      <c r="H593" s="128">
        <f t="shared" ca="1" si="123"/>
        <v>2.1892101753250941</v>
      </c>
      <c r="I593" s="17">
        <f t="shared" ca="1" si="124"/>
        <v>2.0824411351855967</v>
      </c>
      <c r="J593" s="136">
        <f ca="1">AVERAGE(I$20:I593)</f>
        <v>1.8024824733588796</v>
      </c>
      <c r="K593" s="17">
        <f t="shared" ca="1" si="125"/>
        <v>-0.57277020459878258</v>
      </c>
      <c r="L593" s="17">
        <f t="shared" ca="1" si="116"/>
        <v>3.0225849149384607</v>
      </c>
      <c r="M593" s="127">
        <f t="shared" ca="1" si="126"/>
        <v>20.544328448406134</v>
      </c>
      <c r="N593" s="128">
        <f t="shared" ca="1" si="127"/>
        <v>20.06347159879466</v>
      </c>
      <c r="O593" s="128">
        <f t="shared" ca="1" si="128"/>
        <v>0</v>
      </c>
      <c r="P593" s="17">
        <f t="shared" ca="1" si="117"/>
        <v>1.0412205675927984</v>
      </c>
      <c r="Q593" s="137">
        <f ca="1">AVERAGE(P$20:P593)</f>
        <v>1.7405635260913543</v>
      </c>
      <c r="R593">
        <v>1.615</v>
      </c>
    </row>
    <row r="594" spans="2:18" x14ac:dyDescent="0.25">
      <c r="B594" s="126">
        <f t="shared" si="129"/>
        <v>575</v>
      </c>
      <c r="C594" s="17">
        <f t="shared" si="118"/>
        <v>3.2921262866077932</v>
      </c>
      <c r="D594" s="17">
        <f t="shared" ca="1" si="119"/>
        <v>0.52200221034581773</v>
      </c>
      <c r="E594" s="17">
        <f t="shared" ca="1" si="120"/>
        <v>3.3074614423729551</v>
      </c>
      <c r="F594" s="127">
        <f t="shared" ca="1" si="121"/>
        <v>27.315694916787351</v>
      </c>
      <c r="G594" s="128">
        <f t="shared" ca="1" si="122"/>
        <v>25.125689383267371</v>
      </c>
      <c r="H594" s="128">
        <f t="shared" ca="1" si="123"/>
        <v>1.9256893832673718</v>
      </c>
      <c r="I594" s="17">
        <f t="shared" ca="1" si="124"/>
        <v>1.8317724038125569</v>
      </c>
      <c r="J594" s="136">
        <f ca="1">AVERAGE(I$20:I594)</f>
        <v>1.8025334123683641</v>
      </c>
      <c r="K594" s="17">
        <f t="shared" ca="1" si="125"/>
        <v>-0.52200221034581773</v>
      </c>
      <c r="L594" s="17">
        <f t="shared" ca="1" si="116"/>
        <v>3.035795523563753</v>
      </c>
      <c r="M594" s="127">
        <f t="shared" ca="1" si="126"/>
        <v>20.817532151319504</v>
      </c>
      <c r="N594" s="128">
        <f t="shared" ca="1" si="127"/>
        <v>20.273899334586979</v>
      </c>
      <c r="O594" s="128">
        <f t="shared" ca="1" si="128"/>
        <v>0</v>
      </c>
      <c r="P594" s="17">
        <f t="shared" ca="1" si="117"/>
        <v>0.91588620190627845</v>
      </c>
      <c r="Q594" s="137">
        <f ca="1">AVERAGE(P$20:P594)</f>
        <v>1.739129304657989</v>
      </c>
      <c r="R594">
        <v>1.615</v>
      </c>
    </row>
    <row r="595" spans="2:18" x14ac:dyDescent="0.25">
      <c r="B595" s="126">
        <f t="shared" si="129"/>
        <v>576</v>
      </c>
      <c r="C595" s="17">
        <f t="shared" si="118"/>
        <v>3.2921262866077932</v>
      </c>
      <c r="D595" s="17">
        <f t="shared" ca="1" si="119"/>
        <v>0.22599920157517772</v>
      </c>
      <c r="E595" s="17">
        <f t="shared" ca="1" si="120"/>
        <v>3.2304369319837258</v>
      </c>
      <c r="F595" s="127">
        <f t="shared" ca="1" si="121"/>
        <v>25.290704875046686</v>
      </c>
      <c r="G595" s="128">
        <f t="shared" ca="1" si="122"/>
        <v>23.642793039036114</v>
      </c>
      <c r="H595" s="128">
        <f t="shared" ca="1" si="123"/>
        <v>0.44279303903611478</v>
      </c>
      <c r="I595" s="17">
        <f t="shared" ca="1" si="124"/>
        <v>0.42119776769524564</v>
      </c>
      <c r="J595" s="136">
        <f ca="1">AVERAGE(I$20:I595)</f>
        <v>1.8001352602074734</v>
      </c>
      <c r="K595" s="17">
        <f t="shared" ca="1" si="125"/>
        <v>-0.22599920157517772</v>
      </c>
      <c r="L595" s="17">
        <f t="shared" ca="1" si="116"/>
        <v>3.1128200339529823</v>
      </c>
      <c r="M595" s="127">
        <f t="shared" ca="1" si="126"/>
        <v>22.484361743784955</v>
      </c>
      <c r="N595" s="128">
        <f t="shared" ca="1" si="127"/>
        <v>21.545495763863897</v>
      </c>
      <c r="O595" s="128">
        <f t="shared" ca="1" si="128"/>
        <v>0</v>
      </c>
      <c r="P595" s="17">
        <f t="shared" ca="1" si="117"/>
        <v>0.21059888384762282</v>
      </c>
      <c r="Q595" s="137">
        <f ca="1">AVERAGE(P$20:P595)</f>
        <v>1.7364756060107487</v>
      </c>
      <c r="R595">
        <v>1.615</v>
      </c>
    </row>
    <row r="596" spans="2:18" x14ac:dyDescent="0.25">
      <c r="B596" s="126">
        <f t="shared" si="129"/>
        <v>577</v>
      </c>
      <c r="C596" s="17">
        <f t="shared" si="118"/>
        <v>3.2921262866077932</v>
      </c>
      <c r="D596" s="17">
        <f t="shared" ca="1" si="119"/>
        <v>-6.2092340158415027E-2</v>
      </c>
      <c r="E596" s="17">
        <f t="shared" ca="1" si="120"/>
        <v>3.1554711063271954</v>
      </c>
      <c r="F596" s="127">
        <f t="shared" ca="1" si="121"/>
        <v>23.464088568602754</v>
      </c>
      <c r="G596" s="128">
        <f t="shared" ca="1" si="122"/>
        <v>22.283617653310763</v>
      </c>
      <c r="H596" s="128">
        <f t="shared" ca="1" si="123"/>
        <v>0</v>
      </c>
      <c r="I596" s="17">
        <f t="shared" ca="1" si="124"/>
        <v>0</v>
      </c>
      <c r="J596" s="136">
        <f ca="1">AVERAGE(I$20:I596)</f>
        <v>1.7970154417322437</v>
      </c>
      <c r="K596" s="17">
        <f t="shared" ca="1" si="125"/>
        <v>6.2092340158415027E-2</v>
      </c>
      <c r="L596" s="17">
        <f t="shared" ref="L596:L659" ca="1" si="130">$C$4*($G$4-C596)*$J$4+$F$4*SQRT($J$4)*K596+C596</f>
        <v>3.1877858596095128</v>
      </c>
      <c r="M596" s="127">
        <f t="shared" ca="1" si="126"/>
        <v>24.234708946963256</v>
      </c>
      <c r="N596" s="128">
        <f t="shared" ca="1" si="127"/>
        <v>22.859649864472548</v>
      </c>
      <c r="O596" s="128">
        <f t="shared" ca="1" si="128"/>
        <v>0</v>
      </c>
      <c r="P596" s="17">
        <f t="shared" ref="P596:P659" ca="1" si="131">$D$7*AVERAGE(H596,O596)</f>
        <v>0</v>
      </c>
      <c r="Q596" s="137">
        <f ca="1">AVERAGE(P$20:P596)</f>
        <v>1.7334661162256348</v>
      </c>
      <c r="R596">
        <v>1.615</v>
      </c>
    </row>
    <row r="597" spans="2:18" x14ac:dyDescent="0.25">
      <c r="B597" s="126">
        <f t="shared" si="129"/>
        <v>578</v>
      </c>
      <c r="C597" s="17">
        <f t="shared" ref="C597:C660" si="132">$C$7</f>
        <v>3.2921262866077932</v>
      </c>
      <c r="D597" s="17">
        <f t="shared" ref="D597:D660" ca="1" si="133">NORMSINV(RAND())</f>
        <v>1.4230681699700654</v>
      </c>
      <c r="E597" s="17">
        <f t="shared" ref="E597:E660" ca="1" si="134">$C$4*($G$4-C597)*$J$4+$F$4*SQRT($J$4)*D597+C597</f>
        <v>3.5419325873005292</v>
      </c>
      <c r="F597" s="127">
        <f t="shared" ref="F597:F660" ca="1" si="135">EXP(E597)</f>
        <v>34.533593927797021</v>
      </c>
      <c r="G597" s="128">
        <f t="shared" ref="G597:G660" ca="1" si="136">EXP(EXP(-$C$4*($K$4-$J$4))*LN(F597)+(1-EXP(-$C$4*($K$4-$J$4)))*$G$4+$F$4^2/(4*$C$4)*(1-EXP(-2*$C$4*($K$4-$J$4))))</f>
        <v>30.237158531817091</v>
      </c>
      <c r="H597" s="128">
        <f t="shared" ref="H597:H660" ca="1" si="137">MAX(0,G597-$I$4)</f>
        <v>7.0371585318170915</v>
      </c>
      <c r="I597" s="17">
        <f t="shared" ref="I597:I660" ca="1" si="138">$D$7*AVERAGE(A597,H597)</f>
        <v>6.6939522603406614</v>
      </c>
      <c r="J597" s="136">
        <f ca="1">AVERAGE(I$20:I597)</f>
        <v>1.8054876507609781</v>
      </c>
      <c r="K597" s="17">
        <f t="shared" ref="K597:K660" ca="1" si="139">-D597</f>
        <v>-1.4230681699700654</v>
      </c>
      <c r="L597" s="17">
        <f t="shared" ca="1" si="130"/>
        <v>2.8013243786361786</v>
      </c>
      <c r="M597" s="127">
        <f t="shared" ref="M597:M660" ca="1" si="140">EXP(L597)</f>
        <v>16.466440138109608</v>
      </c>
      <c r="N597" s="128">
        <f t="shared" ref="N597:N660" ca="1" si="141">EXP(EXP(-$C$4*($K$4-$J$4))*LN(M597)+(1-EXP(-$C$4*($K$4-$J$4)))*$G$4+$F$4^2/(4*$C$4)*(1-EXP(-2*$C$4*($K$4-$J$4))))</f>
        <v>16.846678788698057</v>
      </c>
      <c r="O597" s="128">
        <f t="shared" ref="O597:O660" ca="1" si="142">MAX(0,N597-$I$4)</f>
        <v>0</v>
      </c>
      <c r="P597" s="17">
        <f t="shared" ca="1" si="131"/>
        <v>3.3469761301703307</v>
      </c>
      <c r="Q597" s="137">
        <f ca="1">AVERAGE(P$20:P597)</f>
        <v>1.7362576560421481</v>
      </c>
      <c r="R597">
        <v>1.615</v>
      </c>
    </row>
    <row r="598" spans="2:18" x14ac:dyDescent="0.25">
      <c r="B598" s="126">
        <f t="shared" ref="B598:B661" si="143">B597+1</f>
        <v>579</v>
      </c>
      <c r="C598" s="17">
        <f t="shared" si="132"/>
        <v>3.2921262866077932</v>
      </c>
      <c r="D598" s="17">
        <f t="shared" ca="1" si="133"/>
        <v>-0.29114289645804092</v>
      </c>
      <c r="E598" s="17">
        <f t="shared" ca="1" si="134"/>
        <v>3.0958686481405975</v>
      </c>
      <c r="F598" s="127">
        <f t="shared" ca="1" si="135"/>
        <v>22.106432911603932</v>
      </c>
      <c r="G598" s="128">
        <f t="shared" ca="1" si="136"/>
        <v>21.258969586805676</v>
      </c>
      <c r="H598" s="128">
        <f t="shared" ca="1" si="137"/>
        <v>0</v>
      </c>
      <c r="I598" s="17">
        <f t="shared" ca="1" si="138"/>
        <v>0</v>
      </c>
      <c r="J598" s="136">
        <f ca="1">AVERAGE(I$20:I598)</f>
        <v>1.8023693646629453</v>
      </c>
      <c r="K598" s="17">
        <f t="shared" ca="1" si="139"/>
        <v>0.29114289645804092</v>
      </c>
      <c r="L598" s="17">
        <f t="shared" ca="1" si="130"/>
        <v>3.2473883177961107</v>
      </c>
      <c r="M598" s="127">
        <f t="shared" ca="1" si="140"/>
        <v>25.723071625335201</v>
      </c>
      <c r="N598" s="128">
        <f t="shared" ca="1" si="141"/>
        <v>23.961448140206127</v>
      </c>
      <c r="O598" s="128">
        <f t="shared" ca="1" si="142"/>
        <v>0.76144814020612728</v>
      </c>
      <c r="P598" s="17">
        <f t="shared" ca="1" si="131"/>
        <v>0.36215593809770674</v>
      </c>
      <c r="Q598" s="137">
        <f ca="1">AVERAGE(P$20:P598)</f>
        <v>1.733884423368669</v>
      </c>
      <c r="R598">
        <v>1.615</v>
      </c>
    </row>
    <row r="599" spans="2:18" x14ac:dyDescent="0.25">
      <c r="B599" s="126">
        <f t="shared" si="143"/>
        <v>580</v>
      </c>
      <c r="C599" s="17">
        <f t="shared" si="132"/>
        <v>3.2921262866077932</v>
      </c>
      <c r="D599" s="17">
        <f t="shared" ca="1" si="133"/>
        <v>0.98967120720772073</v>
      </c>
      <c r="E599" s="17">
        <f t="shared" ca="1" si="134"/>
        <v>3.4291560685766433</v>
      </c>
      <c r="F599" s="127">
        <f t="shared" ca="1" si="135"/>
        <v>30.850595973005408</v>
      </c>
      <c r="G599" s="128">
        <f t="shared" ca="1" si="136"/>
        <v>27.660429889621373</v>
      </c>
      <c r="H599" s="128">
        <f t="shared" ca="1" si="137"/>
        <v>4.4604298896213734</v>
      </c>
      <c r="I599" s="17">
        <f t="shared" ca="1" si="138"/>
        <v>4.2428921569303224</v>
      </c>
      <c r="J599" s="136">
        <f ca="1">AVERAGE(I$20:I599)</f>
        <v>1.8065771625806477</v>
      </c>
      <c r="K599" s="17">
        <f t="shared" ca="1" si="139"/>
        <v>-0.98967120720772073</v>
      </c>
      <c r="L599" s="17">
        <f t="shared" ca="1" si="130"/>
        <v>2.9141008973600644</v>
      </c>
      <c r="M599" s="127">
        <f t="shared" ca="1" si="140"/>
        <v>18.432232481454353</v>
      </c>
      <c r="N599" s="128">
        <f t="shared" ca="1" si="141"/>
        <v>18.416044121555618</v>
      </c>
      <c r="O599" s="128">
        <f t="shared" ca="1" si="142"/>
        <v>0</v>
      </c>
      <c r="P599" s="17">
        <f t="shared" ca="1" si="131"/>
        <v>2.1214460784651612</v>
      </c>
      <c r="Q599" s="137">
        <f ca="1">AVERAGE(P$20:P599)</f>
        <v>1.7345526331188352</v>
      </c>
      <c r="R599">
        <v>1.615</v>
      </c>
    </row>
    <row r="600" spans="2:18" x14ac:dyDescent="0.25">
      <c r="B600" s="126">
        <f t="shared" si="143"/>
        <v>581</v>
      </c>
      <c r="C600" s="17">
        <f t="shared" si="132"/>
        <v>3.2921262866077932</v>
      </c>
      <c r="D600" s="17">
        <f t="shared" ca="1" si="133"/>
        <v>-0.58776436162588652</v>
      </c>
      <c r="E600" s="17">
        <f t="shared" ca="1" si="134"/>
        <v>3.0186832059372297</v>
      </c>
      <c r="F600" s="127">
        <f t="shared" ca="1" si="135"/>
        <v>20.464326630572288</v>
      </c>
      <c r="G600" s="128">
        <f t="shared" ca="1" si="136"/>
        <v>20.001741283787155</v>
      </c>
      <c r="H600" s="128">
        <f t="shared" ca="1" si="137"/>
        <v>0</v>
      </c>
      <c r="I600" s="17">
        <f t="shared" ca="1" si="138"/>
        <v>0</v>
      </c>
      <c r="J600" s="136">
        <f ca="1">AVERAGE(I$20:I600)</f>
        <v>1.8034677354505604</v>
      </c>
      <c r="K600" s="17">
        <f t="shared" ca="1" si="139"/>
        <v>0.58776436162588652</v>
      </c>
      <c r="L600" s="17">
        <f t="shared" ca="1" si="130"/>
        <v>3.3245737599994785</v>
      </c>
      <c r="M600" s="127">
        <f t="shared" ca="1" si="140"/>
        <v>27.787152122383475</v>
      </c>
      <c r="N600" s="128">
        <f t="shared" ca="1" si="141"/>
        <v>25.467567550299467</v>
      </c>
      <c r="O600" s="128">
        <f t="shared" ca="1" si="142"/>
        <v>2.2675675502994679</v>
      </c>
      <c r="P600" s="17">
        <f t="shared" ca="1" si="131"/>
        <v>1.0784884879439283</v>
      </c>
      <c r="Q600" s="137">
        <f ca="1">AVERAGE(P$20:P600)</f>
        <v>1.7334234349343689</v>
      </c>
      <c r="R600">
        <v>1.615</v>
      </c>
    </row>
    <row r="601" spans="2:18" x14ac:dyDescent="0.25">
      <c r="B601" s="126">
        <f t="shared" si="143"/>
        <v>582</v>
      </c>
      <c r="C601" s="17">
        <f t="shared" si="132"/>
        <v>3.2921262866077932</v>
      </c>
      <c r="D601" s="17">
        <f t="shared" ca="1" si="133"/>
        <v>1.8156151782022789</v>
      </c>
      <c r="E601" s="17">
        <f t="shared" ca="1" si="134"/>
        <v>3.6440793230361495</v>
      </c>
      <c r="F601" s="127">
        <f t="shared" ca="1" si="135"/>
        <v>38.247543004624021</v>
      </c>
      <c r="G601" s="128">
        <f t="shared" ca="1" si="136"/>
        <v>32.777591659109667</v>
      </c>
      <c r="H601" s="128">
        <f t="shared" ca="1" si="137"/>
        <v>9.5775916591096681</v>
      </c>
      <c r="I601" s="17">
        <f t="shared" ca="1" si="138"/>
        <v>9.1104870019977291</v>
      </c>
      <c r="J601" s="136">
        <f ca="1">AVERAGE(I$20:I601)</f>
        <v>1.8160227513724627</v>
      </c>
      <c r="K601" s="17">
        <f t="shared" ca="1" si="139"/>
        <v>-1.8156151782022789</v>
      </c>
      <c r="L601" s="17">
        <f t="shared" ca="1" si="130"/>
        <v>2.6991776429005583</v>
      </c>
      <c r="M601" s="127">
        <f t="shared" ca="1" si="140"/>
        <v>14.867500301839193</v>
      </c>
      <c r="N601" s="128">
        <f t="shared" ca="1" si="141"/>
        <v>15.540973924082978</v>
      </c>
      <c r="O601" s="128">
        <f t="shared" ca="1" si="142"/>
        <v>0</v>
      </c>
      <c r="P601" s="17">
        <f t="shared" ca="1" si="131"/>
        <v>4.5552435009988645</v>
      </c>
      <c r="Q601" s="137">
        <f ca="1">AVERAGE(P$20:P601)</f>
        <v>1.7382719230203902</v>
      </c>
      <c r="R601">
        <v>1.615</v>
      </c>
    </row>
    <row r="602" spans="2:18" x14ac:dyDescent="0.25">
      <c r="B602" s="126">
        <f t="shared" si="143"/>
        <v>583</v>
      </c>
      <c r="C602" s="17">
        <f t="shared" si="132"/>
        <v>3.2921262866077932</v>
      </c>
      <c r="D602" s="17">
        <f t="shared" ca="1" si="133"/>
        <v>-0.96257508630515076</v>
      </c>
      <c r="E602" s="17">
        <f t="shared" ca="1" si="134"/>
        <v>2.9211517224669978</v>
      </c>
      <c r="F602" s="127">
        <f t="shared" ca="1" si="135"/>
        <v>18.562654178984772</v>
      </c>
      <c r="G602" s="128">
        <f t="shared" ca="1" si="136"/>
        <v>18.518881870061534</v>
      </c>
      <c r="H602" s="128">
        <f t="shared" ca="1" si="137"/>
        <v>0</v>
      </c>
      <c r="I602" s="17">
        <f t="shared" ca="1" si="138"/>
        <v>0</v>
      </c>
      <c r="J602" s="136">
        <f ca="1">AVERAGE(I$20:I602)</f>
        <v>1.8129077895347741</v>
      </c>
      <c r="K602" s="17">
        <f t="shared" ca="1" si="139"/>
        <v>0.96257508630515076</v>
      </c>
      <c r="L602" s="17">
        <f t="shared" ca="1" si="130"/>
        <v>3.4221052434697103</v>
      </c>
      <c r="M602" s="127">
        <f t="shared" ca="1" si="140"/>
        <v>30.633838872548328</v>
      </c>
      <c r="N602" s="128">
        <f t="shared" ca="1" si="141"/>
        <v>27.506827941484719</v>
      </c>
      <c r="O602" s="128">
        <f t="shared" ca="1" si="142"/>
        <v>4.3068279414847197</v>
      </c>
      <c r="P602" s="17">
        <f t="shared" ca="1" si="131"/>
        <v>2.0483907321010522</v>
      </c>
      <c r="Q602" s="137">
        <f ca="1">AVERAGE(P$20:P602)</f>
        <v>1.7388038592280759</v>
      </c>
      <c r="R602">
        <v>1.615</v>
      </c>
    </row>
    <row r="603" spans="2:18" x14ac:dyDescent="0.25">
      <c r="B603" s="126">
        <f t="shared" si="143"/>
        <v>584</v>
      </c>
      <c r="C603" s="17">
        <f t="shared" si="132"/>
        <v>3.2921262866077932</v>
      </c>
      <c r="D603" s="17">
        <f t="shared" ca="1" si="133"/>
        <v>0.8282950147986412</v>
      </c>
      <c r="E603" s="17">
        <f t="shared" ca="1" si="134"/>
        <v>3.387163514986018</v>
      </c>
      <c r="F603" s="127">
        <f t="shared" ca="1" si="135"/>
        <v>29.581924469465616</v>
      </c>
      <c r="G603" s="128">
        <f t="shared" ca="1" si="136"/>
        <v>26.758119520588746</v>
      </c>
      <c r="H603" s="128">
        <f t="shared" ca="1" si="137"/>
        <v>3.5581195205887468</v>
      </c>
      <c r="I603" s="17">
        <f t="shared" ca="1" si="138"/>
        <v>3.3845879838743902</v>
      </c>
      <c r="J603" s="136">
        <f ca="1">AVERAGE(I$20:I603)</f>
        <v>1.8155990227442595</v>
      </c>
      <c r="K603" s="17">
        <f t="shared" ca="1" si="139"/>
        <v>-0.8282950147986412</v>
      </c>
      <c r="L603" s="17">
        <f t="shared" ca="1" si="130"/>
        <v>2.9560934509506898</v>
      </c>
      <c r="M603" s="127">
        <f t="shared" ca="1" si="140"/>
        <v>19.222730345106836</v>
      </c>
      <c r="N603" s="128">
        <f t="shared" ca="1" si="141"/>
        <v>19.037051421962367</v>
      </c>
      <c r="O603" s="128">
        <f t="shared" ca="1" si="142"/>
        <v>0</v>
      </c>
      <c r="P603" s="17">
        <f t="shared" ca="1" si="131"/>
        <v>1.6922939919371951</v>
      </c>
      <c r="Q603" s="137">
        <f ca="1">AVERAGE(P$20:P603)</f>
        <v>1.7387242190443586</v>
      </c>
      <c r="R603">
        <v>1.615</v>
      </c>
    </row>
    <row r="604" spans="2:18" x14ac:dyDescent="0.25">
      <c r="B604" s="126">
        <f t="shared" si="143"/>
        <v>585</v>
      </c>
      <c r="C604" s="17">
        <f t="shared" si="132"/>
        <v>3.2921262866077932</v>
      </c>
      <c r="D604" s="17">
        <f t="shared" ca="1" si="133"/>
        <v>-0.17286083675571717</v>
      </c>
      <c r="E604" s="17">
        <f t="shared" ca="1" si="134"/>
        <v>3.126647449255624</v>
      </c>
      <c r="F604" s="127">
        <f t="shared" ca="1" si="135"/>
        <v>22.797421768915797</v>
      </c>
      <c r="G604" s="128">
        <f t="shared" ca="1" si="136"/>
        <v>21.78207549978039</v>
      </c>
      <c r="H604" s="128">
        <f t="shared" ca="1" si="137"/>
        <v>0</v>
      </c>
      <c r="I604" s="17">
        <f t="shared" ca="1" si="138"/>
        <v>0</v>
      </c>
      <c r="J604" s="136">
        <f ca="1">AVERAGE(I$20:I604)</f>
        <v>1.8124954346711923</v>
      </c>
      <c r="K604" s="17">
        <f t="shared" ca="1" si="139"/>
        <v>0.17286083675571717</v>
      </c>
      <c r="L604" s="17">
        <f t="shared" ca="1" si="130"/>
        <v>3.2166095166810837</v>
      </c>
      <c r="M604" s="127">
        <f t="shared" ca="1" si="140"/>
        <v>24.943406448759092</v>
      </c>
      <c r="N604" s="128">
        <f t="shared" ca="1" si="141"/>
        <v>23.38600365578564</v>
      </c>
      <c r="O604" s="128">
        <f t="shared" ca="1" si="142"/>
        <v>0.18600365578564038</v>
      </c>
      <c r="P604" s="17">
        <f t="shared" ca="1" si="131"/>
        <v>8.8466075224001794E-2</v>
      </c>
      <c r="Q604" s="137">
        <f ca="1">AVERAGE(P$20:P604)</f>
        <v>1.735903264952358</v>
      </c>
      <c r="R604">
        <v>1.615</v>
      </c>
    </row>
    <row r="605" spans="2:18" x14ac:dyDescent="0.25">
      <c r="B605" s="126">
        <f t="shared" si="143"/>
        <v>586</v>
      </c>
      <c r="C605" s="17">
        <f t="shared" si="132"/>
        <v>3.2921262866077932</v>
      </c>
      <c r="D605" s="17">
        <f t="shared" ca="1" si="133"/>
        <v>-0.55394139053532854</v>
      </c>
      <c r="E605" s="17">
        <f t="shared" ca="1" si="134"/>
        <v>3.0274844603534574</v>
      </c>
      <c r="F605" s="127">
        <f t="shared" ca="1" si="135"/>
        <v>20.645233310781336</v>
      </c>
      <c r="G605" s="128">
        <f t="shared" ca="1" si="136"/>
        <v>20.141258936516365</v>
      </c>
      <c r="H605" s="128">
        <f t="shared" ca="1" si="137"/>
        <v>0</v>
      </c>
      <c r="I605" s="17">
        <f t="shared" ca="1" si="138"/>
        <v>0</v>
      </c>
      <c r="J605" s="136">
        <f ca="1">AVERAGE(I$20:I605)</f>
        <v>1.8094024390488865</v>
      </c>
      <c r="K605" s="17">
        <f t="shared" ca="1" si="139"/>
        <v>0.55394139053532854</v>
      </c>
      <c r="L605" s="17">
        <f t="shared" ca="1" si="130"/>
        <v>3.3157725055832508</v>
      </c>
      <c r="M605" s="127">
        <f t="shared" ca="1" si="140"/>
        <v>27.543663401900037</v>
      </c>
      <c r="N605" s="128">
        <f t="shared" ca="1" si="141"/>
        <v>25.291154782034127</v>
      </c>
      <c r="O605" s="128">
        <f t="shared" ca="1" si="142"/>
        <v>2.0911547820341276</v>
      </c>
      <c r="P605" s="17">
        <f t="shared" ca="1" si="131"/>
        <v>0.99458397992811964</v>
      </c>
      <c r="Q605" s="137">
        <f ca="1">AVERAGE(P$20:P605)</f>
        <v>1.734638214977914</v>
      </c>
      <c r="R605">
        <v>1.615</v>
      </c>
    </row>
    <row r="606" spans="2:18" x14ac:dyDescent="0.25">
      <c r="B606" s="126">
        <f t="shared" si="143"/>
        <v>587</v>
      </c>
      <c r="C606" s="17">
        <f t="shared" si="132"/>
        <v>3.2921262866077932</v>
      </c>
      <c r="D606" s="17">
        <f t="shared" ca="1" si="133"/>
        <v>1.6743160813348368</v>
      </c>
      <c r="E606" s="17">
        <f t="shared" ca="1" si="134"/>
        <v>3.6073111367942046</v>
      </c>
      <c r="F606" s="127">
        <f t="shared" ca="1" si="135"/>
        <v>36.866789667862932</v>
      </c>
      <c r="G606" s="128">
        <f t="shared" ca="1" si="136"/>
        <v>31.839456715696411</v>
      </c>
      <c r="H606" s="128">
        <f t="shared" ca="1" si="137"/>
        <v>8.6394567156964115</v>
      </c>
      <c r="I606" s="17">
        <f t="shared" ca="1" si="138"/>
        <v>8.218105439670726</v>
      </c>
      <c r="J606" s="136">
        <f ca="1">AVERAGE(I$20:I606)</f>
        <v>1.8203201613668116</v>
      </c>
      <c r="K606" s="17">
        <f t="shared" ca="1" si="139"/>
        <v>-1.6743160813348368</v>
      </c>
      <c r="L606" s="17">
        <f t="shared" ca="1" si="130"/>
        <v>2.7359458291425036</v>
      </c>
      <c r="M606" s="127">
        <f t="shared" ca="1" si="140"/>
        <v>15.42432531524566</v>
      </c>
      <c r="N606" s="128">
        <f t="shared" ca="1" si="141"/>
        <v>15.998881570656273</v>
      </c>
      <c r="O606" s="128">
        <f t="shared" ca="1" si="142"/>
        <v>0</v>
      </c>
      <c r="P606" s="17">
        <f t="shared" ca="1" si="131"/>
        <v>4.109052719835363</v>
      </c>
      <c r="Q606" s="137">
        <f ca="1">AVERAGE(P$20:P606)</f>
        <v>1.7386832141344004</v>
      </c>
      <c r="R606">
        <v>1.615</v>
      </c>
    </row>
    <row r="607" spans="2:18" x14ac:dyDescent="0.25">
      <c r="B607" s="126">
        <f t="shared" si="143"/>
        <v>588</v>
      </c>
      <c r="C607" s="17">
        <f t="shared" si="132"/>
        <v>3.2921262866077932</v>
      </c>
      <c r="D607" s="17">
        <f t="shared" ca="1" si="133"/>
        <v>0.49131017476611305</v>
      </c>
      <c r="E607" s="17">
        <f t="shared" ca="1" si="134"/>
        <v>3.2994749052658023</v>
      </c>
      <c r="F607" s="127">
        <f t="shared" ca="1" si="135"/>
        <v>27.098405953885432</v>
      </c>
      <c r="G607" s="128">
        <f t="shared" ca="1" si="136"/>
        <v>24.967705042660281</v>
      </c>
      <c r="H607" s="128">
        <f t="shared" ca="1" si="137"/>
        <v>1.7677050426602818</v>
      </c>
      <c r="I607" s="17">
        <f t="shared" ca="1" si="138"/>
        <v>1.68149305041675</v>
      </c>
      <c r="J607" s="136">
        <f ca="1">AVERAGE(I$20:I607)</f>
        <v>1.8200840608379849</v>
      </c>
      <c r="K607" s="17">
        <f t="shared" ca="1" si="139"/>
        <v>-0.49131017476611305</v>
      </c>
      <c r="L607" s="17">
        <f t="shared" ca="1" si="130"/>
        <v>3.0437820606709054</v>
      </c>
      <c r="M607" s="127">
        <f t="shared" ca="1" si="140"/>
        <v>20.984457836137828</v>
      </c>
      <c r="N607" s="128">
        <f t="shared" ca="1" si="141"/>
        <v>20.402183396435539</v>
      </c>
      <c r="O607" s="128">
        <f t="shared" ca="1" si="142"/>
        <v>0</v>
      </c>
      <c r="P607" s="17">
        <f t="shared" ca="1" si="131"/>
        <v>0.84074652520837501</v>
      </c>
      <c r="Q607" s="137">
        <f ca="1">AVERAGE(P$20:P607)</f>
        <v>1.7371561109219411</v>
      </c>
      <c r="R607">
        <v>1.615</v>
      </c>
    </row>
    <row r="608" spans="2:18" x14ac:dyDescent="0.25">
      <c r="B608" s="126">
        <f t="shared" si="143"/>
        <v>589</v>
      </c>
      <c r="C608" s="17">
        <f t="shared" si="132"/>
        <v>3.2921262866077932</v>
      </c>
      <c r="D608" s="17">
        <f t="shared" ca="1" si="133"/>
        <v>-1.5052364688017406</v>
      </c>
      <c r="E608" s="17">
        <f t="shared" ca="1" si="134"/>
        <v>2.7799429304768806</v>
      </c>
      <c r="F608" s="127">
        <f t="shared" ca="1" si="135"/>
        <v>16.118101069437657</v>
      </c>
      <c r="G608" s="128">
        <f t="shared" ca="1" si="136"/>
        <v>16.564583272143061</v>
      </c>
      <c r="H608" s="128">
        <f t="shared" ca="1" si="137"/>
        <v>0</v>
      </c>
      <c r="I608" s="17">
        <f t="shared" ca="1" si="138"/>
        <v>0</v>
      </c>
      <c r="J608" s="136">
        <f ca="1">AVERAGE(I$20:I608)</f>
        <v>1.8169939350980222</v>
      </c>
      <c r="K608" s="17">
        <f t="shared" ca="1" si="139"/>
        <v>1.5052364688017406</v>
      </c>
      <c r="L608" s="17">
        <f t="shared" ca="1" si="130"/>
        <v>3.5633140354598276</v>
      </c>
      <c r="M608" s="127">
        <f t="shared" ca="1" si="140"/>
        <v>35.279922536538287</v>
      </c>
      <c r="N608" s="128">
        <f t="shared" ca="1" si="141"/>
        <v>30.752098552646494</v>
      </c>
      <c r="O608" s="128">
        <f t="shared" ca="1" si="142"/>
        <v>7.5520985526464948</v>
      </c>
      <c r="P608" s="17">
        <f t="shared" ca="1" si="131"/>
        <v>3.5918891800033004</v>
      </c>
      <c r="Q608" s="137">
        <f ca="1">AVERAGE(P$20:P608)</f>
        <v>1.7403050635010267</v>
      </c>
      <c r="R608">
        <v>1.615</v>
      </c>
    </row>
    <row r="609" spans="2:18" x14ac:dyDescent="0.25">
      <c r="B609" s="126">
        <f t="shared" si="143"/>
        <v>590</v>
      </c>
      <c r="C609" s="17">
        <f t="shared" si="132"/>
        <v>3.2921262866077932</v>
      </c>
      <c r="D609" s="17">
        <f t="shared" ca="1" si="133"/>
        <v>0.61729224398732185</v>
      </c>
      <c r="E609" s="17">
        <f t="shared" ca="1" si="134"/>
        <v>3.3322573666329589</v>
      </c>
      <c r="F609" s="127">
        <f t="shared" ca="1" si="135"/>
        <v>28.001480019931101</v>
      </c>
      <c r="G609" s="128">
        <f t="shared" ca="1" si="136"/>
        <v>25.622583893124101</v>
      </c>
      <c r="H609" s="128">
        <f t="shared" ca="1" si="137"/>
        <v>2.4225838931241022</v>
      </c>
      <c r="I609" s="17">
        <f t="shared" ca="1" si="138"/>
        <v>2.3044330824611388</v>
      </c>
      <c r="J609" s="136">
        <f ca="1">AVERAGE(I$20:I609)</f>
        <v>1.8178201031444006</v>
      </c>
      <c r="K609" s="17">
        <f t="shared" ca="1" si="139"/>
        <v>-0.61729224398732185</v>
      </c>
      <c r="L609" s="17">
        <f t="shared" ca="1" si="130"/>
        <v>3.0109995993037488</v>
      </c>
      <c r="M609" s="127">
        <f t="shared" ca="1" si="140"/>
        <v>20.307689335031597</v>
      </c>
      <c r="N609" s="128">
        <f t="shared" ca="1" si="141"/>
        <v>19.880730975191025</v>
      </c>
      <c r="O609" s="128">
        <f t="shared" ca="1" si="142"/>
        <v>0</v>
      </c>
      <c r="P609" s="17">
        <f t="shared" ca="1" si="131"/>
        <v>1.1522165412305694</v>
      </c>
      <c r="Q609" s="137">
        <f ca="1">AVERAGE(P$20:P609)</f>
        <v>1.7393083032937886</v>
      </c>
      <c r="R609">
        <v>1.615</v>
      </c>
    </row>
    <row r="610" spans="2:18" x14ac:dyDescent="0.25">
      <c r="B610" s="126">
        <f t="shared" si="143"/>
        <v>591</v>
      </c>
      <c r="C610" s="17">
        <f t="shared" si="132"/>
        <v>3.2921262866077932</v>
      </c>
      <c r="D610" s="17">
        <f t="shared" ca="1" si="133"/>
        <v>-1.7166439647553489</v>
      </c>
      <c r="E610" s="17">
        <f t="shared" ca="1" si="134"/>
        <v>2.7249314664513338</v>
      </c>
      <c r="F610" s="127">
        <f t="shared" ca="1" si="135"/>
        <v>15.255368386500534</v>
      </c>
      <c r="G610" s="128">
        <f t="shared" ca="1" si="136"/>
        <v>15.860311984600001</v>
      </c>
      <c r="H610" s="128">
        <f t="shared" ca="1" si="137"/>
        <v>0</v>
      </c>
      <c r="I610" s="17">
        <f t="shared" ca="1" si="138"/>
        <v>0</v>
      </c>
      <c r="J610" s="136">
        <f ca="1">AVERAGE(I$20:I610)</f>
        <v>1.8147442654064234</v>
      </c>
      <c r="K610" s="17">
        <f t="shared" ca="1" si="139"/>
        <v>1.7166439647553489</v>
      </c>
      <c r="L610" s="17">
        <f t="shared" ca="1" si="130"/>
        <v>3.6183254994853744</v>
      </c>
      <c r="M610" s="127">
        <f t="shared" ca="1" si="140"/>
        <v>37.27509836268846</v>
      </c>
      <c r="N610" s="128">
        <f t="shared" ca="1" si="141"/>
        <v>32.117634114831723</v>
      </c>
      <c r="O610" s="128">
        <f t="shared" ca="1" si="142"/>
        <v>8.9176341148317242</v>
      </c>
      <c r="P610" s="17">
        <f t="shared" ca="1" si="131"/>
        <v>4.2413579834796575</v>
      </c>
      <c r="Q610" s="137">
        <f ca="1">AVERAGE(P$20:P610)</f>
        <v>1.7435418898930879</v>
      </c>
      <c r="R610">
        <v>1.615</v>
      </c>
    </row>
    <row r="611" spans="2:18" x14ac:dyDescent="0.25">
      <c r="B611" s="126">
        <f t="shared" si="143"/>
        <v>592</v>
      </c>
      <c r="C611" s="17">
        <f t="shared" si="132"/>
        <v>3.2921262866077932</v>
      </c>
      <c r="D611" s="17">
        <f t="shared" ca="1" si="133"/>
        <v>-7.8607627074234188E-2</v>
      </c>
      <c r="E611" s="17">
        <f t="shared" ca="1" si="134"/>
        <v>3.1511735760625137</v>
      </c>
      <c r="F611" s="127">
        <f t="shared" ca="1" si="135"/>
        <v>23.363467304173092</v>
      </c>
      <c r="G611" s="128">
        <f t="shared" ca="1" si="136"/>
        <v>22.208112893239008</v>
      </c>
      <c r="H611" s="128">
        <f t="shared" ca="1" si="137"/>
        <v>0</v>
      </c>
      <c r="I611" s="17">
        <f t="shared" ca="1" si="138"/>
        <v>0</v>
      </c>
      <c r="J611" s="136">
        <f ca="1">AVERAGE(I$20:I611)</f>
        <v>1.811678819012156</v>
      </c>
      <c r="K611" s="17">
        <f t="shared" ca="1" si="139"/>
        <v>7.8607627074234188E-2</v>
      </c>
      <c r="L611" s="17">
        <f t="shared" ca="1" si="130"/>
        <v>3.192083389874194</v>
      </c>
      <c r="M611" s="127">
        <f t="shared" ca="1" si="140"/>
        <v>24.339082455637303</v>
      </c>
      <c r="N611" s="128">
        <f t="shared" ca="1" si="141"/>
        <v>22.93736976740346</v>
      </c>
      <c r="O611" s="128">
        <f t="shared" ca="1" si="142"/>
        <v>0</v>
      </c>
      <c r="P611" s="17">
        <f t="shared" ca="1" si="131"/>
        <v>0</v>
      </c>
      <c r="Q611" s="137">
        <f ca="1">AVERAGE(P$20:P611)</f>
        <v>1.740596717781782</v>
      </c>
      <c r="R611">
        <v>1.615</v>
      </c>
    </row>
    <row r="612" spans="2:18" x14ac:dyDescent="0.25">
      <c r="B612" s="126">
        <f t="shared" si="143"/>
        <v>593</v>
      </c>
      <c r="C612" s="17">
        <f t="shared" si="132"/>
        <v>3.2921262866077932</v>
      </c>
      <c r="D612" s="17">
        <f t="shared" ca="1" si="133"/>
        <v>1.1682823242153972</v>
      </c>
      <c r="E612" s="17">
        <f t="shared" ca="1" si="134"/>
        <v>3.4756334131642106</v>
      </c>
      <c r="F612" s="127">
        <f t="shared" ca="1" si="135"/>
        <v>32.318292886891406</v>
      </c>
      <c r="G612" s="128">
        <f t="shared" ca="1" si="136"/>
        <v>28.694623667847424</v>
      </c>
      <c r="H612" s="128">
        <f t="shared" ca="1" si="137"/>
        <v>5.4946236678474243</v>
      </c>
      <c r="I612" s="17">
        <f t="shared" ca="1" si="138"/>
        <v>5.2266477094145074</v>
      </c>
      <c r="J612" s="136">
        <f ca="1">AVERAGE(I$20:I612)</f>
        <v>1.8174376198391413</v>
      </c>
      <c r="K612" s="17">
        <f t="shared" ca="1" si="139"/>
        <v>-1.1682823242153972</v>
      </c>
      <c r="L612" s="17">
        <f t="shared" ca="1" si="130"/>
        <v>2.8676235527724976</v>
      </c>
      <c r="M612" s="127">
        <f t="shared" ca="1" si="140"/>
        <v>17.595154519950004</v>
      </c>
      <c r="N612" s="128">
        <f t="shared" ca="1" si="141"/>
        <v>17.752304514076823</v>
      </c>
      <c r="O612" s="128">
        <f t="shared" ca="1" si="142"/>
        <v>0</v>
      </c>
      <c r="P612" s="17">
        <f t="shared" ca="1" si="131"/>
        <v>2.6133238547072537</v>
      </c>
      <c r="Q612" s="137">
        <f ca="1">AVERAGE(P$20:P612)</f>
        <v>1.7420684330211167</v>
      </c>
      <c r="R612">
        <v>1.615</v>
      </c>
    </row>
    <row r="613" spans="2:18" x14ac:dyDescent="0.25">
      <c r="B613" s="126">
        <f t="shared" si="143"/>
        <v>594</v>
      </c>
      <c r="C613" s="17">
        <f t="shared" si="132"/>
        <v>3.2921262866077932</v>
      </c>
      <c r="D613" s="17">
        <f t="shared" ca="1" si="133"/>
        <v>1.5102159522939473E-2</v>
      </c>
      <c r="E613" s="17">
        <f t="shared" ca="1" si="134"/>
        <v>3.1755582958709514</v>
      </c>
      <c r="F613" s="127">
        <f t="shared" ca="1" si="135"/>
        <v>23.940181842733129</v>
      </c>
      <c r="G613" s="128">
        <f t="shared" ca="1" si="136"/>
        <v>22.639954603893798</v>
      </c>
      <c r="H613" s="128">
        <f t="shared" ca="1" si="137"/>
        <v>0</v>
      </c>
      <c r="I613" s="17">
        <f t="shared" ca="1" si="138"/>
        <v>0</v>
      </c>
      <c r="J613" s="136">
        <f ca="1">AVERAGE(I$20:I613)</f>
        <v>1.8143779605464827</v>
      </c>
      <c r="K613" s="17">
        <f t="shared" ca="1" si="139"/>
        <v>-1.5102159522939473E-2</v>
      </c>
      <c r="L613" s="17">
        <f t="shared" ca="1" si="130"/>
        <v>3.1676986700657568</v>
      </c>
      <c r="M613" s="127">
        <f t="shared" ca="1" si="140"/>
        <v>23.752758475327269</v>
      </c>
      <c r="N613" s="128">
        <f t="shared" ca="1" si="141"/>
        <v>22.499855065118087</v>
      </c>
      <c r="O613" s="128">
        <f t="shared" ca="1" si="142"/>
        <v>0</v>
      </c>
      <c r="P613" s="17">
        <f t="shared" ca="1" si="131"/>
        <v>0</v>
      </c>
      <c r="Q613" s="137">
        <f ca="1">AVERAGE(P$20:P613)</f>
        <v>1.7391356578813504</v>
      </c>
      <c r="R613">
        <v>1.615</v>
      </c>
    </row>
    <row r="614" spans="2:18" x14ac:dyDescent="0.25">
      <c r="B614" s="126">
        <f t="shared" si="143"/>
        <v>595</v>
      </c>
      <c r="C614" s="17">
        <f t="shared" si="132"/>
        <v>3.2921262866077932</v>
      </c>
      <c r="D614" s="17">
        <f t="shared" ca="1" si="133"/>
        <v>0.5699359917343827</v>
      </c>
      <c r="E614" s="17">
        <f t="shared" ca="1" si="134"/>
        <v>3.3199345454602938</v>
      </c>
      <c r="F614" s="127">
        <f t="shared" ca="1" si="135"/>
        <v>27.658540122254113</v>
      </c>
      <c r="G614" s="128">
        <f t="shared" ca="1" si="136"/>
        <v>25.374426088524341</v>
      </c>
      <c r="H614" s="128">
        <f t="shared" ca="1" si="137"/>
        <v>2.174426088524342</v>
      </c>
      <c r="I614" s="17">
        <f t="shared" ca="1" si="138"/>
        <v>2.0683780768063484</v>
      </c>
      <c r="J614" s="136">
        <f ca="1">AVERAGE(I$20:I614)</f>
        <v>1.81480485149818</v>
      </c>
      <c r="K614" s="17">
        <f t="shared" ca="1" si="139"/>
        <v>-0.5699359917343827</v>
      </c>
      <c r="L614" s="17">
        <f t="shared" ca="1" si="130"/>
        <v>3.0233224204764144</v>
      </c>
      <c r="M614" s="127">
        <f t="shared" ca="1" si="140"/>
        <v>20.559485592962382</v>
      </c>
      <c r="N614" s="128">
        <f t="shared" ca="1" si="141"/>
        <v>20.075161325474831</v>
      </c>
      <c r="O614" s="128">
        <f t="shared" ca="1" si="142"/>
        <v>0</v>
      </c>
      <c r="P614" s="17">
        <f t="shared" ca="1" si="131"/>
        <v>1.0341890384031742</v>
      </c>
      <c r="Q614" s="137">
        <f ca="1">AVERAGE(P$20:P614)</f>
        <v>1.7379508736469333</v>
      </c>
      <c r="R614">
        <v>1.615</v>
      </c>
    </row>
    <row r="615" spans="2:18" x14ac:dyDescent="0.25">
      <c r="B615" s="126">
        <f t="shared" si="143"/>
        <v>596</v>
      </c>
      <c r="C615" s="17">
        <f t="shared" si="132"/>
        <v>3.2921262866077932</v>
      </c>
      <c r="D615" s="17">
        <f t="shared" ca="1" si="133"/>
        <v>0.30480805435217917</v>
      </c>
      <c r="E615" s="17">
        <f t="shared" ca="1" si="134"/>
        <v>3.2509442008952689</v>
      </c>
      <c r="F615" s="127">
        <f t="shared" ca="1" si="135"/>
        <v>25.814702679092981</v>
      </c>
      <c r="G615" s="128">
        <f t="shared" ca="1" si="136"/>
        <v>24.028835278060431</v>
      </c>
      <c r="H615" s="128">
        <f t="shared" ca="1" si="137"/>
        <v>0.82883527806043134</v>
      </c>
      <c r="I615" s="17">
        <f t="shared" ca="1" si="138"/>
        <v>0.78841250455531342</v>
      </c>
      <c r="J615" s="136">
        <f ca="1">AVERAGE(I$20:I615)</f>
        <v>1.8130827166878731</v>
      </c>
      <c r="K615" s="17">
        <f t="shared" ca="1" si="139"/>
        <v>-0.30480805435217917</v>
      </c>
      <c r="L615" s="17">
        <f t="shared" ca="1" si="130"/>
        <v>3.0923127650414388</v>
      </c>
      <c r="M615" s="127">
        <f t="shared" ca="1" si="140"/>
        <v>22.027964615156858</v>
      </c>
      <c r="N615" s="128">
        <f t="shared" ca="1" si="141"/>
        <v>21.199350337782189</v>
      </c>
      <c r="O615" s="128">
        <f t="shared" ca="1" si="142"/>
        <v>0</v>
      </c>
      <c r="P615" s="17">
        <f t="shared" ca="1" si="131"/>
        <v>0.39420625227765671</v>
      </c>
      <c r="Q615" s="137">
        <f ca="1">AVERAGE(P$20:P615)</f>
        <v>1.7356962685775217</v>
      </c>
      <c r="R615">
        <v>1.615</v>
      </c>
    </row>
    <row r="616" spans="2:18" x14ac:dyDescent="0.25">
      <c r="B616" s="126">
        <f t="shared" si="143"/>
        <v>597</v>
      </c>
      <c r="C616" s="17">
        <f t="shared" si="132"/>
        <v>3.2921262866077932</v>
      </c>
      <c r="D616" s="17">
        <f t="shared" ca="1" si="133"/>
        <v>0.56846943152777385</v>
      </c>
      <c r="E616" s="17">
        <f t="shared" ca="1" si="134"/>
        <v>3.3195529240627968</v>
      </c>
      <c r="F616" s="127">
        <f t="shared" ca="1" si="135"/>
        <v>27.647987045287998</v>
      </c>
      <c r="G616" s="128">
        <f t="shared" ca="1" si="136"/>
        <v>25.366779459829548</v>
      </c>
      <c r="H616" s="128">
        <f t="shared" ca="1" si="137"/>
        <v>2.1667794598295487</v>
      </c>
      <c r="I616" s="17">
        <f t="shared" ca="1" si="138"/>
        <v>2.0611043785936296</v>
      </c>
      <c r="J616" s="136">
        <f ca="1">AVERAGE(I$20:I616)</f>
        <v>1.8134981633577321</v>
      </c>
      <c r="K616" s="17">
        <f t="shared" ca="1" si="139"/>
        <v>-0.56846943152777385</v>
      </c>
      <c r="L616" s="17">
        <f t="shared" ca="1" si="130"/>
        <v>3.0237040418739114</v>
      </c>
      <c r="M616" s="127">
        <f t="shared" ca="1" si="140"/>
        <v>20.567333029865868</v>
      </c>
      <c r="N616" s="128">
        <f t="shared" ca="1" si="141"/>
        <v>20.081212834886447</v>
      </c>
      <c r="O616" s="128">
        <f t="shared" ca="1" si="142"/>
        <v>0</v>
      </c>
      <c r="P616" s="17">
        <f t="shared" ca="1" si="131"/>
        <v>1.0305521892968148</v>
      </c>
      <c r="Q616" s="137">
        <f ca="1">AVERAGE(P$20:P616)</f>
        <v>1.7345151227160798</v>
      </c>
      <c r="R616">
        <v>1.615</v>
      </c>
    </row>
    <row r="617" spans="2:18" x14ac:dyDescent="0.25">
      <c r="B617" s="126">
        <f t="shared" si="143"/>
        <v>598</v>
      </c>
      <c r="C617" s="17">
        <f t="shared" si="132"/>
        <v>3.2921262866077932</v>
      </c>
      <c r="D617" s="17">
        <f t="shared" ca="1" si="133"/>
        <v>-0.9346558726974763</v>
      </c>
      <c r="E617" s="17">
        <f t="shared" ca="1" si="134"/>
        <v>2.9284167288853946</v>
      </c>
      <c r="F617" s="127">
        <f t="shared" ca="1" si="135"/>
        <v>18.698003040599275</v>
      </c>
      <c r="G617" s="128">
        <f t="shared" ca="1" si="136"/>
        <v>18.625444222877459</v>
      </c>
      <c r="H617" s="128">
        <f t="shared" ca="1" si="137"/>
        <v>0</v>
      </c>
      <c r="I617" s="17">
        <f t="shared" ca="1" si="138"/>
        <v>0</v>
      </c>
      <c r="J617" s="136">
        <f ca="1">AVERAGE(I$20:I617)</f>
        <v>1.8104655577333879</v>
      </c>
      <c r="K617" s="17">
        <f t="shared" ca="1" si="139"/>
        <v>0.9346558726974763</v>
      </c>
      <c r="L617" s="17">
        <f t="shared" ca="1" si="130"/>
        <v>3.4148402370513136</v>
      </c>
      <c r="M617" s="127">
        <f t="shared" ca="1" si="140"/>
        <v>30.412090314198075</v>
      </c>
      <c r="N617" s="128">
        <f t="shared" ca="1" si="141"/>
        <v>27.349452242474705</v>
      </c>
      <c r="O617" s="128">
        <f t="shared" ca="1" si="142"/>
        <v>4.1494522424747053</v>
      </c>
      <c r="P617" s="17">
        <f t="shared" ca="1" si="131"/>
        <v>1.9735405343012056</v>
      </c>
      <c r="Q617" s="137">
        <f ca="1">AVERAGE(P$20:P617)</f>
        <v>1.7349148307622089</v>
      </c>
      <c r="R617">
        <v>1.615</v>
      </c>
    </row>
    <row r="618" spans="2:18" x14ac:dyDescent="0.25">
      <c r="B618" s="126">
        <f t="shared" si="143"/>
        <v>599</v>
      </c>
      <c r="C618" s="17">
        <f t="shared" si="132"/>
        <v>3.2921262866077932</v>
      </c>
      <c r="D618" s="17">
        <f t="shared" ca="1" si="133"/>
        <v>-0.29400553103187121</v>
      </c>
      <c r="E618" s="17">
        <f t="shared" ca="1" si="134"/>
        <v>3.0951237468391266</v>
      </c>
      <c r="F618" s="127">
        <f t="shared" ca="1" si="135"/>
        <v>22.089971932620688</v>
      </c>
      <c r="G618" s="128">
        <f t="shared" ca="1" si="136"/>
        <v>21.246466429285995</v>
      </c>
      <c r="H618" s="128">
        <f t="shared" ca="1" si="137"/>
        <v>0</v>
      </c>
      <c r="I618" s="17">
        <f t="shared" ca="1" si="138"/>
        <v>0</v>
      </c>
      <c r="J618" s="136">
        <f ca="1">AVERAGE(I$20:I618)</f>
        <v>1.807443077670394</v>
      </c>
      <c r="K618" s="17">
        <f t="shared" ca="1" si="139"/>
        <v>0.29400553103187121</v>
      </c>
      <c r="L618" s="17">
        <f t="shared" ca="1" si="130"/>
        <v>3.2481332190975816</v>
      </c>
      <c r="M618" s="127">
        <f t="shared" ca="1" si="140"/>
        <v>25.742239913221702</v>
      </c>
      <c r="N618" s="128">
        <f t="shared" ca="1" si="141"/>
        <v>23.97554901488537</v>
      </c>
      <c r="O618" s="128">
        <f t="shared" ca="1" si="142"/>
        <v>0.77554901488537098</v>
      </c>
      <c r="P618" s="17">
        <f t="shared" ca="1" si="131"/>
        <v>0.36886252155075355</v>
      </c>
      <c r="Q618" s="137">
        <f ca="1">AVERAGE(P$20:P618)</f>
        <v>1.7326342759889009</v>
      </c>
      <c r="R618">
        <v>1.615</v>
      </c>
    </row>
    <row r="619" spans="2:18" x14ac:dyDescent="0.25">
      <c r="B619" s="126">
        <f t="shared" si="143"/>
        <v>600</v>
      </c>
      <c r="C619" s="17">
        <f t="shared" si="132"/>
        <v>3.2921262866077932</v>
      </c>
      <c r="D619" s="17">
        <f t="shared" ca="1" si="133"/>
        <v>-0.72173747867054772</v>
      </c>
      <c r="E619" s="17">
        <f t="shared" ca="1" si="134"/>
        <v>2.9838213516995253</v>
      </c>
      <c r="F619" s="127">
        <f t="shared" ca="1" si="135"/>
        <v>19.763194647560333</v>
      </c>
      <c r="G619" s="128">
        <f t="shared" ca="1" si="136"/>
        <v>19.458541303129142</v>
      </c>
      <c r="H619" s="128">
        <f t="shared" ca="1" si="137"/>
        <v>0</v>
      </c>
      <c r="I619" s="17">
        <f t="shared" ca="1" si="138"/>
        <v>0</v>
      </c>
      <c r="J619" s="136">
        <f ca="1">AVERAGE(I$20:I619)</f>
        <v>1.8044306725409434</v>
      </c>
      <c r="K619" s="17">
        <f t="shared" ca="1" si="139"/>
        <v>0.72173747867054772</v>
      </c>
      <c r="L619" s="17">
        <f t="shared" ca="1" si="130"/>
        <v>3.3594356142371824</v>
      </c>
      <c r="M619" s="127">
        <f t="shared" ca="1" si="140"/>
        <v>28.772947254053967</v>
      </c>
      <c r="N619" s="128">
        <f t="shared" ca="1" si="141"/>
        <v>26.178514069117128</v>
      </c>
      <c r="O619" s="128">
        <f t="shared" ca="1" si="142"/>
        <v>2.9785140691171286</v>
      </c>
      <c r="P619" s="17">
        <f t="shared" ca="1" si="131"/>
        <v>1.416625111916783</v>
      </c>
      <c r="Q619" s="137">
        <f ca="1">AVERAGE(P$20:P619)</f>
        <v>1.7321075940487807</v>
      </c>
      <c r="R619">
        <v>1.615</v>
      </c>
    </row>
    <row r="620" spans="2:18" x14ac:dyDescent="0.25">
      <c r="B620" s="126">
        <f t="shared" si="143"/>
        <v>601</v>
      </c>
      <c r="C620" s="17">
        <f t="shared" si="132"/>
        <v>3.2921262866077932</v>
      </c>
      <c r="D620" s="17">
        <f t="shared" ca="1" si="133"/>
        <v>-0.67008272708335426</v>
      </c>
      <c r="E620" s="17">
        <f t="shared" ca="1" si="134"/>
        <v>2.9972627081465597</v>
      </c>
      <c r="F620" s="127">
        <f t="shared" ca="1" si="135"/>
        <v>20.030632126105136</v>
      </c>
      <c r="G620" s="128">
        <f t="shared" ca="1" si="136"/>
        <v>19.666208114863291</v>
      </c>
      <c r="H620" s="128">
        <f t="shared" ca="1" si="137"/>
        <v>0</v>
      </c>
      <c r="I620" s="17">
        <f t="shared" ca="1" si="138"/>
        <v>0</v>
      </c>
      <c r="J620" s="136">
        <f ca="1">AVERAGE(I$20:I620)</f>
        <v>1.8014282920541864</v>
      </c>
      <c r="K620" s="17">
        <f t="shared" ca="1" si="139"/>
        <v>0.67008272708335426</v>
      </c>
      <c r="L620" s="17">
        <f t="shared" ca="1" si="130"/>
        <v>3.345994257790148</v>
      </c>
      <c r="M620" s="127">
        <f t="shared" ca="1" si="140"/>
        <v>28.38878741249319</v>
      </c>
      <c r="N620" s="128">
        <f t="shared" ca="1" si="141"/>
        <v>25.902080070202899</v>
      </c>
      <c r="O620" s="128">
        <f t="shared" ca="1" si="142"/>
        <v>2.7020800702029</v>
      </c>
      <c r="P620" s="17">
        <f t="shared" ca="1" si="131"/>
        <v>1.2851490350669768</v>
      </c>
      <c r="Q620" s="137">
        <f ca="1">AVERAGE(P$20:P620)</f>
        <v>1.7313639026028875</v>
      </c>
      <c r="R620">
        <v>1.615</v>
      </c>
    </row>
    <row r="621" spans="2:18" x14ac:dyDescent="0.25">
      <c r="B621" s="126">
        <f t="shared" si="143"/>
        <v>602</v>
      </c>
      <c r="C621" s="17">
        <f t="shared" si="132"/>
        <v>3.2921262866077932</v>
      </c>
      <c r="D621" s="17">
        <f t="shared" ca="1" si="133"/>
        <v>0.14226998246158473</v>
      </c>
      <c r="E621" s="17">
        <f t="shared" ca="1" si="134"/>
        <v>3.2086493084920531</v>
      </c>
      <c r="F621" s="127">
        <f t="shared" ca="1" si="135"/>
        <v>24.745639916156708</v>
      </c>
      <c r="G621" s="128">
        <f t="shared" ca="1" si="136"/>
        <v>23.239441281556925</v>
      </c>
      <c r="H621" s="128">
        <f t="shared" ca="1" si="137"/>
        <v>3.9441281556925389E-2</v>
      </c>
      <c r="I621" s="17">
        <f t="shared" ca="1" si="138"/>
        <v>3.7517707556964763E-2</v>
      </c>
      <c r="J621" s="136">
        <f ca="1">AVERAGE(I$20:I621)</f>
        <v>1.7984982080267824</v>
      </c>
      <c r="K621" s="17">
        <f t="shared" ca="1" si="139"/>
        <v>-0.14226998246158473</v>
      </c>
      <c r="L621" s="17">
        <f t="shared" ca="1" si="130"/>
        <v>3.1346076574446551</v>
      </c>
      <c r="M621" s="127">
        <f t="shared" ca="1" si="140"/>
        <v>22.979618191024446</v>
      </c>
      <c r="N621" s="128">
        <f t="shared" ca="1" si="141"/>
        <v>21.919446818746259</v>
      </c>
      <c r="O621" s="128">
        <f t="shared" ca="1" si="142"/>
        <v>0</v>
      </c>
      <c r="P621" s="17">
        <f t="shared" ca="1" si="131"/>
        <v>1.8758853778482382E-2</v>
      </c>
      <c r="Q621" s="137">
        <f ca="1">AVERAGE(P$20:P621)</f>
        <v>1.7285190437177973</v>
      </c>
      <c r="R621">
        <v>1.615</v>
      </c>
    </row>
    <row r="622" spans="2:18" x14ac:dyDescent="0.25">
      <c r="B622" s="126">
        <f t="shared" si="143"/>
        <v>603</v>
      </c>
      <c r="C622" s="17">
        <f t="shared" si="132"/>
        <v>3.2921262866077932</v>
      </c>
      <c r="D622" s="17">
        <f t="shared" ca="1" si="133"/>
        <v>1.7509046301711351</v>
      </c>
      <c r="E622" s="17">
        <f t="shared" ca="1" si="134"/>
        <v>3.6272406486597695</v>
      </c>
      <c r="F622" s="127">
        <f t="shared" ca="1" si="135"/>
        <v>37.608897147206704</v>
      </c>
      <c r="G622" s="128">
        <f t="shared" ca="1" si="136"/>
        <v>32.344572780285603</v>
      </c>
      <c r="H622" s="128">
        <f t="shared" ca="1" si="137"/>
        <v>9.1445727802856034</v>
      </c>
      <c r="I622" s="17">
        <f t="shared" ca="1" si="138"/>
        <v>8.6985867030959696</v>
      </c>
      <c r="J622" s="136">
        <f ca="1">AVERAGE(I$20:I622)</f>
        <v>1.8099411408544264</v>
      </c>
      <c r="K622" s="17">
        <f t="shared" ca="1" si="139"/>
        <v>-1.7509046301711351</v>
      </c>
      <c r="L622" s="17">
        <f t="shared" ca="1" si="130"/>
        <v>2.7160163172769383</v>
      </c>
      <c r="M622" s="127">
        <f t="shared" ca="1" si="140"/>
        <v>15.119968951498215</v>
      </c>
      <c r="N622" s="128">
        <f t="shared" ca="1" si="141"/>
        <v>15.749031552488015</v>
      </c>
      <c r="O622" s="128">
        <f t="shared" ca="1" si="142"/>
        <v>0</v>
      </c>
      <c r="P622" s="17">
        <f t="shared" ca="1" si="131"/>
        <v>4.3492933515479848</v>
      </c>
      <c r="Q622" s="137">
        <f ca="1">AVERAGE(P$20:P622)</f>
        <v>1.7328652697672666</v>
      </c>
      <c r="R622">
        <v>1.615</v>
      </c>
    </row>
    <row r="623" spans="2:18" x14ac:dyDescent="0.25">
      <c r="B623" s="126">
        <f t="shared" si="143"/>
        <v>604</v>
      </c>
      <c r="C623" s="17">
        <f t="shared" si="132"/>
        <v>3.2921262866077932</v>
      </c>
      <c r="D623" s="17">
        <f t="shared" ca="1" si="133"/>
        <v>-0.38328721529978793</v>
      </c>
      <c r="E623" s="17">
        <f t="shared" ca="1" si="134"/>
        <v>3.0718912869866974</v>
      </c>
      <c r="F623" s="127">
        <f t="shared" ca="1" si="135"/>
        <v>21.582683146832331</v>
      </c>
      <c r="G623" s="128">
        <f t="shared" ca="1" si="136"/>
        <v>20.860179365288715</v>
      </c>
      <c r="H623" s="128">
        <f t="shared" ca="1" si="137"/>
        <v>0</v>
      </c>
      <c r="I623" s="17">
        <f t="shared" ca="1" si="138"/>
        <v>0</v>
      </c>
      <c r="J623" s="136">
        <f ca="1">AVERAGE(I$20:I623)</f>
        <v>1.806944549561621</v>
      </c>
      <c r="K623" s="17">
        <f t="shared" ca="1" si="139"/>
        <v>0.38328721529978793</v>
      </c>
      <c r="L623" s="17">
        <f t="shared" ca="1" si="130"/>
        <v>3.2713656789500103</v>
      </c>
      <c r="M623" s="127">
        <f t="shared" ca="1" si="140"/>
        <v>26.347296733090143</v>
      </c>
      <c r="N623" s="128">
        <f t="shared" ca="1" si="141"/>
        <v>24.419526234568057</v>
      </c>
      <c r="O623" s="128">
        <f t="shared" ca="1" si="142"/>
        <v>1.2195262345680575</v>
      </c>
      <c r="P623" s="17">
        <f t="shared" ca="1" si="131"/>
        <v>0.58002461913584802</v>
      </c>
      <c r="Q623" s="137">
        <f ca="1">AVERAGE(P$20:P623)</f>
        <v>1.7309565931933737</v>
      </c>
      <c r="R623">
        <v>1.615</v>
      </c>
    </row>
    <row r="624" spans="2:18" x14ac:dyDescent="0.25">
      <c r="B624" s="126">
        <f t="shared" si="143"/>
        <v>605</v>
      </c>
      <c r="C624" s="17">
        <f t="shared" si="132"/>
        <v>3.2921262866077932</v>
      </c>
      <c r="D624" s="17">
        <f t="shared" ca="1" si="133"/>
        <v>0.1258126758330036</v>
      </c>
      <c r="E624" s="17">
        <f t="shared" ca="1" si="134"/>
        <v>3.2043668655849471</v>
      </c>
      <c r="F624" s="127">
        <f t="shared" ca="1" si="135"/>
        <v>24.63989471152459</v>
      </c>
      <c r="G624" s="128">
        <f t="shared" ca="1" si="136"/>
        <v>23.160973831391956</v>
      </c>
      <c r="H624" s="128">
        <f t="shared" ca="1" si="137"/>
        <v>0</v>
      </c>
      <c r="I624" s="17">
        <f t="shared" ca="1" si="138"/>
        <v>0</v>
      </c>
      <c r="J624" s="136">
        <f ca="1">AVERAGE(I$20:I624)</f>
        <v>1.8039578643557339</v>
      </c>
      <c r="K624" s="17">
        <f t="shared" ca="1" si="139"/>
        <v>-0.1258126758330036</v>
      </c>
      <c r="L624" s="17">
        <f t="shared" ca="1" si="130"/>
        <v>3.1388901003517611</v>
      </c>
      <c r="M624" s="127">
        <f t="shared" ca="1" si="140"/>
        <v>23.078238110323099</v>
      </c>
      <c r="N624" s="128">
        <f t="shared" ca="1" si="141"/>
        <v>21.993708078804417</v>
      </c>
      <c r="O624" s="128">
        <f t="shared" ca="1" si="142"/>
        <v>0</v>
      </c>
      <c r="P624" s="17">
        <f t="shared" ca="1" si="131"/>
        <v>0</v>
      </c>
      <c r="Q624" s="137">
        <f ca="1">AVERAGE(P$20:P624)</f>
        <v>1.7280955079153681</v>
      </c>
      <c r="R624">
        <v>1.615</v>
      </c>
    </row>
    <row r="625" spans="2:18" x14ac:dyDescent="0.25">
      <c r="B625" s="126">
        <f t="shared" si="143"/>
        <v>606</v>
      </c>
      <c r="C625" s="17">
        <f t="shared" si="132"/>
        <v>3.2921262866077932</v>
      </c>
      <c r="D625" s="17">
        <f t="shared" ca="1" si="133"/>
        <v>1.9976778276031837</v>
      </c>
      <c r="E625" s="17">
        <f t="shared" ca="1" si="134"/>
        <v>3.6914548091452675</v>
      </c>
      <c r="F625" s="127">
        <f t="shared" ca="1" si="135"/>
        <v>40.103146964270167</v>
      </c>
      <c r="G625" s="128">
        <f t="shared" ca="1" si="136"/>
        <v>34.027238768955037</v>
      </c>
      <c r="H625" s="128">
        <f t="shared" ca="1" si="137"/>
        <v>10.827238768955038</v>
      </c>
      <c r="I625" s="17">
        <f t="shared" ca="1" si="138"/>
        <v>10.299188103124919</v>
      </c>
      <c r="J625" s="136">
        <f ca="1">AVERAGE(I$20:I625)</f>
        <v>1.8179763961028776</v>
      </c>
      <c r="K625" s="17">
        <f t="shared" ca="1" si="139"/>
        <v>-1.9976778276031837</v>
      </c>
      <c r="L625" s="17">
        <f t="shared" ca="1" si="130"/>
        <v>2.6518021567914403</v>
      </c>
      <c r="M625" s="127">
        <f t="shared" ca="1" si="140"/>
        <v>14.17956944058502</v>
      </c>
      <c r="N625" s="128">
        <f t="shared" ca="1" si="141"/>
        <v>14.970233133733242</v>
      </c>
      <c r="O625" s="128">
        <f t="shared" ca="1" si="142"/>
        <v>0</v>
      </c>
      <c r="P625" s="17">
        <f t="shared" ca="1" si="131"/>
        <v>5.1495940515624596</v>
      </c>
      <c r="Q625" s="137">
        <f ca="1">AVERAGE(P$20:P625)</f>
        <v>1.7337415451161058</v>
      </c>
      <c r="R625">
        <v>1.615</v>
      </c>
    </row>
    <row r="626" spans="2:18" x14ac:dyDescent="0.25">
      <c r="B626" s="126">
        <f t="shared" si="143"/>
        <v>607</v>
      </c>
      <c r="C626" s="17">
        <f t="shared" si="132"/>
        <v>3.2921262866077932</v>
      </c>
      <c r="D626" s="17">
        <f t="shared" ca="1" si="133"/>
        <v>0.80330664786743</v>
      </c>
      <c r="E626" s="17">
        <f t="shared" ca="1" si="134"/>
        <v>3.3806611597015341</v>
      </c>
      <c r="F626" s="127">
        <f t="shared" ca="1" si="135"/>
        <v>29.390196304421696</v>
      </c>
      <c r="G626" s="128">
        <f t="shared" ca="1" si="136"/>
        <v>26.621057187954786</v>
      </c>
      <c r="H626" s="128">
        <f t="shared" ca="1" si="137"/>
        <v>3.4210571879547871</v>
      </c>
      <c r="I626" s="17">
        <f t="shared" ca="1" si="138"/>
        <v>3.2542102600822633</v>
      </c>
      <c r="J626" s="136">
        <f ca="1">AVERAGE(I$20:I626)</f>
        <v>1.8203425144949361</v>
      </c>
      <c r="K626" s="17">
        <f t="shared" ca="1" si="139"/>
        <v>-0.80330664786743</v>
      </c>
      <c r="L626" s="17">
        <f t="shared" ca="1" si="130"/>
        <v>2.962595806235174</v>
      </c>
      <c r="M626" s="127">
        <f t="shared" ca="1" si="140"/>
        <v>19.348130624098751</v>
      </c>
      <c r="N626" s="128">
        <f t="shared" ca="1" si="141"/>
        <v>19.135066412724939</v>
      </c>
      <c r="O626" s="128">
        <f t="shared" ca="1" si="142"/>
        <v>0</v>
      </c>
      <c r="P626" s="17">
        <f t="shared" ca="1" si="131"/>
        <v>1.6271051300411317</v>
      </c>
      <c r="Q626" s="137">
        <f ca="1">AVERAGE(P$20:P626)</f>
        <v>1.7335658673317977</v>
      </c>
      <c r="R626">
        <v>1.615</v>
      </c>
    </row>
    <row r="627" spans="2:18" x14ac:dyDescent="0.25">
      <c r="B627" s="126">
        <f t="shared" si="143"/>
        <v>608</v>
      </c>
      <c r="C627" s="17">
        <f t="shared" si="132"/>
        <v>3.2921262866077932</v>
      </c>
      <c r="D627" s="17">
        <f t="shared" ca="1" si="133"/>
        <v>0.54823658501845784</v>
      </c>
      <c r="E627" s="17">
        <f t="shared" ca="1" si="134"/>
        <v>3.3142880279300413</v>
      </c>
      <c r="F627" s="127">
        <f t="shared" ca="1" si="135"/>
        <v>27.502805782706794</v>
      </c>
      <c r="G627" s="128">
        <f t="shared" ca="1" si="136"/>
        <v>25.261520509887625</v>
      </c>
      <c r="H627" s="128">
        <f t="shared" ca="1" si="137"/>
        <v>2.0615205098876253</v>
      </c>
      <c r="I627" s="17">
        <f t="shared" ca="1" si="138"/>
        <v>1.9609789682168244</v>
      </c>
      <c r="J627" s="136">
        <f ca="1">AVERAGE(I$20:I627)</f>
        <v>1.8205738244517153</v>
      </c>
      <c r="K627" s="17">
        <f t="shared" ca="1" si="139"/>
        <v>-0.54823658501845784</v>
      </c>
      <c r="L627" s="17">
        <f t="shared" ca="1" si="130"/>
        <v>3.0289689380066669</v>
      </c>
      <c r="M627" s="127">
        <f t="shared" ca="1" si="140"/>
        <v>20.675903457217739</v>
      </c>
      <c r="N627" s="128">
        <f t="shared" ca="1" si="141"/>
        <v>20.164886633371125</v>
      </c>
      <c r="O627" s="128">
        <f t="shared" ca="1" si="142"/>
        <v>0</v>
      </c>
      <c r="P627" s="17">
        <f t="shared" ca="1" si="131"/>
        <v>0.98048948410841219</v>
      </c>
      <c r="Q627" s="137">
        <f ca="1">AVERAGE(P$20:P627)</f>
        <v>1.7323272548593909</v>
      </c>
      <c r="R627">
        <v>1.615</v>
      </c>
    </row>
    <row r="628" spans="2:18" x14ac:dyDescent="0.25">
      <c r="B628" s="126">
        <f t="shared" si="143"/>
        <v>609</v>
      </c>
      <c r="C628" s="17">
        <f t="shared" si="132"/>
        <v>3.2921262866077932</v>
      </c>
      <c r="D628" s="17">
        <f t="shared" ca="1" si="133"/>
        <v>-1.446092028345447</v>
      </c>
      <c r="E628" s="17">
        <f t="shared" ca="1" si="134"/>
        <v>2.7953332185260162</v>
      </c>
      <c r="F628" s="127">
        <f t="shared" ca="1" si="135"/>
        <v>16.368081992701857</v>
      </c>
      <c r="G628" s="128">
        <f t="shared" ca="1" si="136"/>
        <v>16.767153610187517</v>
      </c>
      <c r="H628" s="128">
        <f t="shared" ca="1" si="137"/>
        <v>0</v>
      </c>
      <c r="I628" s="17">
        <f t="shared" ca="1" si="138"/>
        <v>0</v>
      </c>
      <c r="J628" s="136">
        <f ca="1">AVERAGE(I$20:I628)</f>
        <v>1.81758437646411</v>
      </c>
      <c r="K628" s="17">
        <f t="shared" ca="1" si="139"/>
        <v>1.446092028345447</v>
      </c>
      <c r="L628" s="17">
        <f t="shared" ca="1" si="130"/>
        <v>3.5479237474106919</v>
      </c>
      <c r="M628" s="127">
        <f t="shared" ca="1" si="140"/>
        <v>34.741111232177417</v>
      </c>
      <c r="N628" s="128">
        <f t="shared" ca="1" si="141"/>
        <v>30.380570794017206</v>
      </c>
      <c r="O628" s="128">
        <f t="shared" ca="1" si="142"/>
        <v>7.180570794017207</v>
      </c>
      <c r="P628" s="17">
        <f t="shared" ca="1" si="131"/>
        <v>3.4151851119898113</v>
      </c>
      <c r="Q628" s="137">
        <f ca="1">AVERAGE(P$20:P628)</f>
        <v>1.7350905682536937</v>
      </c>
      <c r="R628">
        <v>1.615</v>
      </c>
    </row>
    <row r="629" spans="2:18" x14ac:dyDescent="0.25">
      <c r="B629" s="126">
        <f t="shared" si="143"/>
        <v>610</v>
      </c>
      <c r="C629" s="17">
        <f t="shared" si="132"/>
        <v>3.2921262866077932</v>
      </c>
      <c r="D629" s="17">
        <f t="shared" ca="1" si="133"/>
        <v>1.6074318409664556</v>
      </c>
      <c r="E629" s="17">
        <f t="shared" ca="1" si="134"/>
        <v>3.5899068344240148</v>
      </c>
      <c r="F629" s="127">
        <f t="shared" ca="1" si="135"/>
        <v>36.230700315170317</v>
      </c>
      <c r="G629" s="128">
        <f t="shared" ca="1" si="136"/>
        <v>31.404799018685573</v>
      </c>
      <c r="H629" s="128">
        <f t="shared" ca="1" si="137"/>
        <v>8.2047990186855735</v>
      </c>
      <c r="I629" s="17">
        <f t="shared" ca="1" si="138"/>
        <v>7.804646248688301</v>
      </c>
      <c r="J629" s="136">
        <f ca="1">AVERAGE(I$20:I629)</f>
        <v>1.8273992319923467</v>
      </c>
      <c r="K629" s="17">
        <f t="shared" ca="1" si="139"/>
        <v>-1.6074318409664556</v>
      </c>
      <c r="L629" s="17">
        <f t="shared" ca="1" si="130"/>
        <v>2.7533501315126929</v>
      </c>
      <c r="M629" s="127">
        <f t="shared" ca="1" si="140"/>
        <v>15.695124637923579</v>
      </c>
      <c r="N629" s="128">
        <f t="shared" ca="1" si="141"/>
        <v>16.22031387513028</v>
      </c>
      <c r="O629" s="128">
        <f t="shared" ca="1" si="142"/>
        <v>0</v>
      </c>
      <c r="P629" s="17">
        <f t="shared" ca="1" si="131"/>
        <v>3.9023231243441505</v>
      </c>
      <c r="Q629" s="137">
        <f ca="1">AVERAGE(P$20:P629)</f>
        <v>1.7386434085095797</v>
      </c>
      <c r="R629">
        <v>1.615</v>
      </c>
    </row>
    <row r="630" spans="2:18" x14ac:dyDescent="0.25">
      <c r="B630" s="126">
        <f t="shared" si="143"/>
        <v>611</v>
      </c>
      <c r="C630" s="17">
        <f t="shared" si="132"/>
        <v>3.2921262866077932</v>
      </c>
      <c r="D630" s="17">
        <f t="shared" ca="1" si="133"/>
        <v>-0.12764644452545326</v>
      </c>
      <c r="E630" s="17">
        <f t="shared" ca="1" si="134"/>
        <v>3.1384129256896194</v>
      </c>
      <c r="F630" s="127">
        <f t="shared" ca="1" si="135"/>
        <v>23.067228386839428</v>
      </c>
      <c r="G630" s="128">
        <f t="shared" ca="1" si="136"/>
        <v>21.985421018463917</v>
      </c>
      <c r="H630" s="128">
        <f t="shared" ca="1" si="137"/>
        <v>0</v>
      </c>
      <c r="I630" s="17">
        <f t="shared" ca="1" si="138"/>
        <v>0</v>
      </c>
      <c r="J630" s="136">
        <f ca="1">AVERAGE(I$20:I630)</f>
        <v>1.8244083985520971</v>
      </c>
      <c r="K630" s="17">
        <f t="shared" ca="1" si="139"/>
        <v>0.12764644452545326</v>
      </c>
      <c r="L630" s="17">
        <f t="shared" ca="1" si="130"/>
        <v>3.2048440402470884</v>
      </c>
      <c r="M630" s="127">
        <f t="shared" ca="1" si="140"/>
        <v>24.651655050603523</v>
      </c>
      <c r="N630" s="128">
        <f t="shared" ca="1" si="141"/>
        <v>23.169703997965719</v>
      </c>
      <c r="O630" s="128">
        <f t="shared" ca="1" si="142"/>
        <v>0</v>
      </c>
      <c r="P630" s="17">
        <f t="shared" ca="1" si="131"/>
        <v>0</v>
      </c>
      <c r="Q630" s="137">
        <f ca="1">AVERAGE(P$20:P630)</f>
        <v>1.7357978382828863</v>
      </c>
      <c r="R630">
        <v>1.615</v>
      </c>
    </row>
    <row r="631" spans="2:18" x14ac:dyDescent="0.25">
      <c r="B631" s="126">
        <f t="shared" si="143"/>
        <v>612</v>
      </c>
      <c r="C631" s="17">
        <f t="shared" si="132"/>
        <v>3.2921262866077932</v>
      </c>
      <c r="D631" s="17">
        <f t="shared" ca="1" si="133"/>
        <v>-1.3944963939138688</v>
      </c>
      <c r="E631" s="17">
        <f t="shared" ca="1" si="134"/>
        <v>2.8087591917849344</v>
      </c>
      <c r="F631" s="127">
        <f t="shared" ca="1" si="135"/>
        <v>16.589321276879218</v>
      </c>
      <c r="G631" s="128">
        <f t="shared" ca="1" si="136"/>
        <v>16.945891322351624</v>
      </c>
      <c r="H631" s="128">
        <f t="shared" ca="1" si="137"/>
        <v>0</v>
      </c>
      <c r="I631" s="17">
        <f t="shared" ca="1" si="138"/>
        <v>0</v>
      </c>
      <c r="J631" s="136">
        <f ca="1">AVERAGE(I$20:I631)</f>
        <v>1.8214273390773388</v>
      </c>
      <c r="K631" s="17">
        <f t="shared" ca="1" si="139"/>
        <v>1.3944963939138688</v>
      </c>
      <c r="L631" s="17">
        <f t="shared" ca="1" si="130"/>
        <v>3.5344977741517738</v>
      </c>
      <c r="M631" s="127">
        <f t="shared" ca="1" si="140"/>
        <v>34.277795195779632</v>
      </c>
      <c r="N631" s="128">
        <f t="shared" ca="1" si="141"/>
        <v>30.060130068022488</v>
      </c>
      <c r="O631" s="128">
        <f t="shared" ca="1" si="142"/>
        <v>6.8601300680224888</v>
      </c>
      <c r="P631" s="17">
        <f t="shared" ca="1" si="131"/>
        <v>3.2627787883025379</v>
      </c>
      <c r="Q631" s="137">
        <f ca="1">AVERAGE(P$20:P631)</f>
        <v>1.7382929051946832</v>
      </c>
      <c r="R631">
        <v>1.615</v>
      </c>
    </row>
    <row r="632" spans="2:18" x14ac:dyDescent="0.25">
      <c r="B632" s="126">
        <f t="shared" si="143"/>
        <v>613</v>
      </c>
      <c r="C632" s="17">
        <f t="shared" si="132"/>
        <v>3.2921262866077932</v>
      </c>
      <c r="D632" s="17">
        <f t="shared" ca="1" si="133"/>
        <v>0.72473540058126673</v>
      </c>
      <c r="E632" s="17">
        <f t="shared" ca="1" si="134"/>
        <v>3.3602157193729965</v>
      </c>
      <c r="F632" s="127">
        <f t="shared" ca="1" si="135"/>
        <v>28.795401935346703</v>
      </c>
      <c r="G632" s="128">
        <f t="shared" ca="1" si="136"/>
        <v>26.194647934350872</v>
      </c>
      <c r="H632" s="128">
        <f t="shared" ca="1" si="137"/>
        <v>2.9946479343508727</v>
      </c>
      <c r="I632" s="17">
        <f t="shared" ca="1" si="138"/>
        <v>2.8485972311748329</v>
      </c>
      <c r="J632" s="136">
        <f ca="1">AVERAGE(I$20:I632)</f>
        <v>1.8231029832732566</v>
      </c>
      <c r="K632" s="17">
        <f t="shared" ca="1" si="139"/>
        <v>-0.72473540058126673</v>
      </c>
      <c r="L632" s="17">
        <f t="shared" ca="1" si="130"/>
        <v>2.9830412465637117</v>
      </c>
      <c r="M632" s="127">
        <f t="shared" ca="1" si="140"/>
        <v>19.747783289936869</v>
      </c>
      <c r="N632" s="128">
        <f t="shared" ca="1" si="141"/>
        <v>19.446556355523956</v>
      </c>
      <c r="O632" s="128">
        <f t="shared" ca="1" si="142"/>
        <v>0</v>
      </c>
      <c r="P632" s="17">
        <f t="shared" ca="1" si="131"/>
        <v>1.4242986155874164</v>
      </c>
      <c r="Q632" s="137">
        <f ca="1">AVERAGE(P$20:P632)</f>
        <v>1.7377806795998914</v>
      </c>
      <c r="R632">
        <v>1.615</v>
      </c>
    </row>
    <row r="633" spans="2:18" x14ac:dyDescent="0.25">
      <c r="B633" s="126">
        <f t="shared" si="143"/>
        <v>614</v>
      </c>
      <c r="C633" s="17">
        <f t="shared" si="132"/>
        <v>3.2921262866077932</v>
      </c>
      <c r="D633" s="17">
        <f t="shared" ca="1" si="133"/>
        <v>-0.93424205260816962</v>
      </c>
      <c r="E633" s="17">
        <f t="shared" ca="1" si="134"/>
        <v>2.9285244112022077</v>
      </c>
      <c r="F633" s="127">
        <f t="shared" ca="1" si="135"/>
        <v>18.700016593296532</v>
      </c>
      <c r="G633" s="128">
        <f t="shared" ca="1" si="136"/>
        <v>18.62702829882716</v>
      </c>
      <c r="H633" s="128">
        <f t="shared" ca="1" si="137"/>
        <v>0</v>
      </c>
      <c r="I633" s="17">
        <f t="shared" ca="1" si="138"/>
        <v>0</v>
      </c>
      <c r="J633" s="136">
        <f ca="1">AVERAGE(I$20:I633)</f>
        <v>1.8201337601734628</v>
      </c>
      <c r="K633" s="17">
        <f t="shared" ca="1" si="139"/>
        <v>0.93424205260816962</v>
      </c>
      <c r="L633" s="17">
        <f t="shared" ca="1" si="130"/>
        <v>3.4147325547345004</v>
      </c>
      <c r="M633" s="127">
        <f t="shared" ca="1" si="140"/>
        <v>30.408815646168996</v>
      </c>
      <c r="N633" s="128">
        <f t="shared" ca="1" si="141"/>
        <v>27.347126395923134</v>
      </c>
      <c r="O633" s="128">
        <f t="shared" ca="1" si="142"/>
        <v>4.1471263959231344</v>
      </c>
      <c r="P633" s="17">
        <f t="shared" ca="1" si="131"/>
        <v>1.9724343274628418</v>
      </c>
      <c r="Q633" s="137">
        <f ca="1">AVERAGE(P$20:P633)</f>
        <v>1.7381628516648147</v>
      </c>
      <c r="R633">
        <v>1.615</v>
      </c>
    </row>
    <row r="634" spans="2:18" x14ac:dyDescent="0.25">
      <c r="B634" s="126">
        <f t="shared" si="143"/>
        <v>615</v>
      </c>
      <c r="C634" s="17">
        <f t="shared" si="132"/>
        <v>3.2921262866077932</v>
      </c>
      <c r="D634" s="17">
        <f t="shared" ca="1" si="133"/>
        <v>-1.1301381164230406</v>
      </c>
      <c r="E634" s="17">
        <f t="shared" ca="1" si="134"/>
        <v>2.8775492590739082</v>
      </c>
      <c r="F634" s="127">
        <f t="shared" ca="1" si="135"/>
        <v>17.770668465016293</v>
      </c>
      <c r="G634" s="128">
        <f t="shared" ca="1" si="136"/>
        <v>17.892014040115029</v>
      </c>
      <c r="H634" s="128">
        <f t="shared" ca="1" si="137"/>
        <v>0</v>
      </c>
      <c r="I634" s="17">
        <f t="shared" ca="1" si="138"/>
        <v>0</v>
      </c>
      <c r="J634" s="136">
        <f ca="1">AVERAGE(I$20:I634)</f>
        <v>1.8171741930837499</v>
      </c>
      <c r="K634" s="17">
        <f t="shared" ca="1" si="139"/>
        <v>1.1301381164230406</v>
      </c>
      <c r="L634" s="17">
        <f t="shared" ca="1" si="130"/>
        <v>3.4657077068627995</v>
      </c>
      <c r="M634" s="127">
        <f t="shared" ca="1" si="140"/>
        <v>31.999097742738389</v>
      </c>
      <c r="N634" s="128">
        <f t="shared" ca="1" si="141"/>
        <v>28.470562124888009</v>
      </c>
      <c r="O634" s="128">
        <f t="shared" ca="1" si="142"/>
        <v>5.2705621248880092</v>
      </c>
      <c r="P634" s="17">
        <f t="shared" ca="1" si="131"/>
        <v>2.5067568884262408</v>
      </c>
      <c r="Q634" s="137">
        <f ca="1">AVERAGE(P$20:P634)</f>
        <v>1.7394125980660529</v>
      </c>
      <c r="R634">
        <v>1.615</v>
      </c>
    </row>
    <row r="635" spans="2:18" x14ac:dyDescent="0.25">
      <c r="B635" s="126">
        <f t="shared" si="143"/>
        <v>616</v>
      </c>
      <c r="C635" s="17">
        <f t="shared" si="132"/>
        <v>3.2921262866077932</v>
      </c>
      <c r="D635" s="17">
        <f t="shared" ca="1" si="133"/>
        <v>1.5281284504453652</v>
      </c>
      <c r="E635" s="17">
        <f t="shared" ca="1" si="134"/>
        <v>3.5692708792272692</v>
      </c>
      <c r="F635" s="127">
        <f t="shared" ca="1" si="135"/>
        <v>35.490706704105108</v>
      </c>
      <c r="G635" s="128">
        <f t="shared" ca="1" si="136"/>
        <v>30.897115734564217</v>
      </c>
      <c r="H635" s="128">
        <f t="shared" ca="1" si="137"/>
        <v>7.6971157345642176</v>
      </c>
      <c r="I635" s="17">
        <f t="shared" ca="1" si="138"/>
        <v>7.3217229705049114</v>
      </c>
      <c r="J635" s="136">
        <f ca="1">AVERAGE(I$20:I635)</f>
        <v>1.8261101488912519</v>
      </c>
      <c r="K635" s="17">
        <f t="shared" ca="1" si="139"/>
        <v>-1.5281284504453652</v>
      </c>
      <c r="L635" s="17">
        <f t="shared" ca="1" si="130"/>
        <v>2.7739860867094386</v>
      </c>
      <c r="M635" s="127">
        <f t="shared" ca="1" si="140"/>
        <v>16.022373459812833</v>
      </c>
      <c r="N635" s="128">
        <f t="shared" ca="1" si="141"/>
        <v>16.486836559265249</v>
      </c>
      <c r="O635" s="128">
        <f t="shared" ca="1" si="142"/>
        <v>0</v>
      </c>
      <c r="P635" s="17">
        <f t="shared" ca="1" si="131"/>
        <v>3.6608614852524557</v>
      </c>
      <c r="Q635" s="137">
        <f ca="1">AVERAGE(P$20:P635)</f>
        <v>1.7425318332725244</v>
      </c>
      <c r="R635">
        <v>1.615</v>
      </c>
    </row>
    <row r="636" spans="2:18" x14ac:dyDescent="0.25">
      <c r="B636" s="126">
        <f t="shared" si="143"/>
        <v>617</v>
      </c>
      <c r="C636" s="17">
        <f t="shared" si="132"/>
        <v>3.2921262866077932</v>
      </c>
      <c r="D636" s="17">
        <f t="shared" ca="1" si="133"/>
        <v>2.0098195818718523</v>
      </c>
      <c r="E636" s="17">
        <f t="shared" ca="1" si="134"/>
        <v>3.6946142793198939</v>
      </c>
      <c r="F636" s="127">
        <f t="shared" ca="1" si="135"/>
        <v>40.230052031833914</v>
      </c>
      <c r="G636" s="128">
        <f t="shared" ca="1" si="136"/>
        <v>34.112252568856924</v>
      </c>
      <c r="H636" s="128">
        <f t="shared" ca="1" si="137"/>
        <v>10.912252568856925</v>
      </c>
      <c r="I636" s="17">
        <f t="shared" ca="1" si="138"/>
        <v>10.38005573108021</v>
      </c>
      <c r="J636" s="136">
        <f ca="1">AVERAGE(I$20:I636)</f>
        <v>1.8399739180682191</v>
      </c>
      <c r="K636" s="17">
        <f t="shared" ca="1" si="139"/>
        <v>-2.0098195818718523</v>
      </c>
      <c r="L636" s="17">
        <f t="shared" ca="1" si="130"/>
        <v>2.6486426866168138</v>
      </c>
      <c r="M636" s="127">
        <f t="shared" ca="1" si="140"/>
        <v>14.134840211389431</v>
      </c>
      <c r="N636" s="128">
        <f t="shared" ca="1" si="141"/>
        <v>14.932924650467681</v>
      </c>
      <c r="O636" s="128">
        <f t="shared" ca="1" si="142"/>
        <v>0</v>
      </c>
      <c r="P636" s="17">
        <f t="shared" ca="1" si="131"/>
        <v>5.1900278655401051</v>
      </c>
      <c r="Q636" s="137">
        <f ca="1">AVERAGE(P$20:P636)</f>
        <v>1.7481193471011589</v>
      </c>
      <c r="R636">
        <v>1.615</v>
      </c>
    </row>
    <row r="637" spans="2:18" x14ac:dyDescent="0.25">
      <c r="B637" s="126">
        <f t="shared" si="143"/>
        <v>618</v>
      </c>
      <c r="C637" s="17">
        <f t="shared" si="132"/>
        <v>3.2921262866077932</v>
      </c>
      <c r="D637" s="17">
        <f t="shared" ca="1" si="133"/>
        <v>-0.75404386734589934</v>
      </c>
      <c r="E637" s="17">
        <f t="shared" ca="1" si="134"/>
        <v>2.9754147352245854</v>
      </c>
      <c r="F637" s="127">
        <f t="shared" ca="1" si="135"/>
        <v>19.597749441386465</v>
      </c>
      <c r="G637" s="128">
        <f t="shared" ca="1" si="136"/>
        <v>19.329776522788801</v>
      </c>
      <c r="H637" s="128">
        <f t="shared" ca="1" si="137"/>
        <v>0</v>
      </c>
      <c r="I637" s="17">
        <f t="shared" ca="1" si="138"/>
        <v>0</v>
      </c>
      <c r="J637" s="136">
        <f ca="1">AVERAGE(I$20:I637)</f>
        <v>1.8369966139936751</v>
      </c>
      <c r="K637" s="17">
        <f t="shared" ca="1" si="139"/>
        <v>0.75404386734589934</v>
      </c>
      <c r="L637" s="17">
        <f t="shared" ca="1" si="130"/>
        <v>3.3678422307121227</v>
      </c>
      <c r="M637" s="127">
        <f t="shared" ca="1" si="140"/>
        <v>29.015849950861799</v>
      </c>
      <c r="N637" s="128">
        <f t="shared" ca="1" si="141"/>
        <v>26.35290152826715</v>
      </c>
      <c r="O637" s="128">
        <f t="shared" ca="1" si="142"/>
        <v>3.1529015282671509</v>
      </c>
      <c r="P637" s="17">
        <f t="shared" ca="1" si="131"/>
        <v>1.4995663531204919</v>
      </c>
      <c r="Q637" s="137">
        <f ca="1">AVERAGE(P$20:P637)</f>
        <v>1.7477171577905108</v>
      </c>
      <c r="R637">
        <v>1.615</v>
      </c>
    </row>
    <row r="638" spans="2:18" x14ac:dyDescent="0.25">
      <c r="B638" s="126">
        <f t="shared" si="143"/>
        <v>619</v>
      </c>
      <c r="C638" s="17">
        <f t="shared" si="132"/>
        <v>3.2921262866077932</v>
      </c>
      <c r="D638" s="17">
        <f t="shared" ca="1" si="133"/>
        <v>-0.81685129771358334</v>
      </c>
      <c r="E638" s="17">
        <f t="shared" ca="1" si="134"/>
        <v>2.9590712811733293</v>
      </c>
      <c r="F638" s="127">
        <f t="shared" ca="1" si="135"/>
        <v>19.280057685671423</v>
      </c>
      <c r="G638" s="128">
        <f t="shared" ca="1" si="136"/>
        <v>19.081876072532101</v>
      </c>
      <c r="H638" s="128">
        <f t="shared" ca="1" si="137"/>
        <v>0</v>
      </c>
      <c r="I638" s="17">
        <f t="shared" ca="1" si="138"/>
        <v>0</v>
      </c>
      <c r="J638" s="136">
        <f ca="1">AVERAGE(I$20:I638)</f>
        <v>1.8340289296415044</v>
      </c>
      <c r="K638" s="17">
        <f t="shared" ca="1" si="139"/>
        <v>0.81685129771358334</v>
      </c>
      <c r="L638" s="17">
        <f t="shared" ca="1" si="130"/>
        <v>3.3841856847633789</v>
      </c>
      <c r="M638" s="127">
        <f t="shared" ca="1" si="140"/>
        <v>29.493965549100093</v>
      </c>
      <c r="N638" s="128">
        <f t="shared" ca="1" si="141"/>
        <v>26.695262841672381</v>
      </c>
      <c r="O638" s="128">
        <f t="shared" ca="1" si="142"/>
        <v>3.4952628416723819</v>
      </c>
      <c r="P638" s="17">
        <f t="shared" ca="1" si="131"/>
        <v>1.662398430681375</v>
      </c>
      <c r="Q638" s="137">
        <f ca="1">AVERAGE(P$20:P638)</f>
        <v>1.7475793246287836</v>
      </c>
      <c r="R638">
        <v>1.615</v>
      </c>
    </row>
    <row r="639" spans="2:18" x14ac:dyDescent="0.25">
      <c r="B639" s="126">
        <f t="shared" si="143"/>
        <v>620</v>
      </c>
      <c r="C639" s="17">
        <f t="shared" si="132"/>
        <v>3.2921262866077932</v>
      </c>
      <c r="D639" s="17">
        <f t="shared" ca="1" si="133"/>
        <v>-0.4613661985786166</v>
      </c>
      <c r="E639" s="17">
        <f t="shared" ca="1" si="134"/>
        <v>3.0515739412822809</v>
      </c>
      <c r="F639" s="127">
        <f t="shared" ca="1" si="135"/>
        <v>21.148604902972114</v>
      </c>
      <c r="G639" s="128">
        <f t="shared" ca="1" si="136"/>
        <v>20.528123028925286</v>
      </c>
      <c r="H639" s="128">
        <f t="shared" ca="1" si="137"/>
        <v>0</v>
      </c>
      <c r="I639" s="17">
        <f t="shared" ca="1" si="138"/>
        <v>0</v>
      </c>
      <c r="J639" s="136">
        <f ca="1">AVERAGE(I$20:I639)</f>
        <v>1.8310708184646634</v>
      </c>
      <c r="K639" s="17">
        <f t="shared" ca="1" si="139"/>
        <v>0.4613661985786166</v>
      </c>
      <c r="L639" s="17">
        <f t="shared" ca="1" si="130"/>
        <v>3.2916830246544273</v>
      </c>
      <c r="M639" s="127">
        <f t="shared" ca="1" si="140"/>
        <v>26.888078895735621</v>
      </c>
      <c r="N639" s="128">
        <f t="shared" ca="1" si="141"/>
        <v>24.814528661519425</v>
      </c>
      <c r="O639" s="128">
        <f t="shared" ca="1" si="142"/>
        <v>1.6145286615194259</v>
      </c>
      <c r="P639" s="17">
        <f t="shared" ca="1" si="131"/>
        <v>0.76789358476851577</v>
      </c>
      <c r="Q639" s="137">
        <f ca="1">AVERAGE(P$20:P639)</f>
        <v>1.7459991863386863</v>
      </c>
      <c r="R639">
        <v>1.615</v>
      </c>
    </row>
    <row r="640" spans="2:18" x14ac:dyDescent="0.25">
      <c r="B640" s="126">
        <f t="shared" si="143"/>
        <v>621</v>
      </c>
      <c r="C640" s="17">
        <f t="shared" si="132"/>
        <v>3.2921262866077932</v>
      </c>
      <c r="D640" s="17">
        <f t="shared" ca="1" si="133"/>
        <v>1.0978942555084359</v>
      </c>
      <c r="E640" s="17">
        <f t="shared" ca="1" si="134"/>
        <v>3.4573173610675978</v>
      </c>
      <c r="F640" s="127">
        <f t="shared" ca="1" si="135"/>
        <v>31.731737438708926</v>
      </c>
      <c r="G640" s="128">
        <f t="shared" ca="1" si="136"/>
        <v>28.282524712801258</v>
      </c>
      <c r="H640" s="128">
        <f t="shared" ca="1" si="137"/>
        <v>5.0825247128012592</v>
      </c>
      <c r="I640" s="17">
        <f t="shared" ca="1" si="138"/>
        <v>4.8346470575685982</v>
      </c>
      <c r="J640" s="136">
        <f ca="1">AVERAGE(I$20:I640)</f>
        <v>1.8359074951781962</v>
      </c>
      <c r="K640" s="17">
        <f t="shared" ca="1" si="139"/>
        <v>-1.0978942555084359</v>
      </c>
      <c r="L640" s="17">
        <f t="shared" ca="1" si="130"/>
        <v>2.8859396048691104</v>
      </c>
      <c r="M640" s="127">
        <f t="shared" ca="1" si="140"/>
        <v>17.920397780430896</v>
      </c>
      <c r="N640" s="128">
        <f t="shared" ca="1" si="141"/>
        <v>18.010969757516023</v>
      </c>
      <c r="O640" s="128">
        <f t="shared" ca="1" si="142"/>
        <v>0</v>
      </c>
      <c r="P640" s="17">
        <f t="shared" ca="1" si="131"/>
        <v>2.4173235287842991</v>
      </c>
      <c r="Q640" s="137">
        <f ca="1">AVERAGE(P$20:P640)</f>
        <v>1.7470802239271654</v>
      </c>
      <c r="R640">
        <v>1.615</v>
      </c>
    </row>
    <row r="641" spans="2:18" x14ac:dyDescent="0.25">
      <c r="B641" s="126">
        <f t="shared" si="143"/>
        <v>622</v>
      </c>
      <c r="C641" s="17">
        <f t="shared" si="132"/>
        <v>3.2921262866077932</v>
      </c>
      <c r="D641" s="17">
        <f t="shared" ca="1" si="133"/>
        <v>-1.1607858141360339</v>
      </c>
      <c r="E641" s="17">
        <f t="shared" ca="1" si="134"/>
        <v>2.8695742593578428</v>
      </c>
      <c r="F641" s="127">
        <f t="shared" ca="1" si="135"/>
        <v>17.629511002556072</v>
      </c>
      <c r="G641" s="128">
        <f t="shared" ca="1" si="136"/>
        <v>17.779675332142773</v>
      </c>
      <c r="H641" s="128">
        <f t="shared" ca="1" si="137"/>
        <v>0</v>
      </c>
      <c r="I641" s="17">
        <f t="shared" ca="1" si="138"/>
        <v>0</v>
      </c>
      <c r="J641" s="136">
        <f ca="1">AVERAGE(I$20:I641)</f>
        <v>1.8329558754110287</v>
      </c>
      <c r="K641" s="17">
        <f t="shared" ca="1" si="139"/>
        <v>1.1607858141360339</v>
      </c>
      <c r="L641" s="17">
        <f t="shared" ca="1" si="130"/>
        <v>3.4736827065788654</v>
      </c>
      <c r="M641" s="127">
        <f t="shared" ca="1" si="140"/>
        <v>32.255310829858438</v>
      </c>
      <c r="N641" s="128">
        <f t="shared" ca="1" si="141"/>
        <v>28.650449895874001</v>
      </c>
      <c r="O641" s="128">
        <f t="shared" ca="1" si="142"/>
        <v>5.4504498958740015</v>
      </c>
      <c r="P641" s="17">
        <f t="shared" ca="1" si="131"/>
        <v>2.5923141588611016</v>
      </c>
      <c r="Q641" s="137">
        <f ca="1">AVERAGE(P$20:P641)</f>
        <v>1.7484391209286672</v>
      </c>
      <c r="R641">
        <v>1.615</v>
      </c>
    </row>
    <row r="642" spans="2:18" x14ac:dyDescent="0.25">
      <c r="B642" s="126">
        <f t="shared" si="143"/>
        <v>623</v>
      </c>
      <c r="C642" s="17">
        <f t="shared" si="132"/>
        <v>3.2921262866077932</v>
      </c>
      <c r="D642" s="17">
        <f t="shared" ca="1" si="133"/>
        <v>-0.28045405997545458</v>
      </c>
      <c r="E642" s="17">
        <f t="shared" ca="1" si="134"/>
        <v>3.0986500468842149</v>
      </c>
      <c r="F642" s="127">
        <f t="shared" ca="1" si="135"/>
        <v>22.168005305324815</v>
      </c>
      <c r="G642" s="128">
        <f t="shared" ca="1" si="136"/>
        <v>21.305720388279678</v>
      </c>
      <c r="H642" s="128">
        <f t="shared" ca="1" si="137"/>
        <v>0</v>
      </c>
      <c r="I642" s="17">
        <f t="shared" ca="1" si="138"/>
        <v>0</v>
      </c>
      <c r="J642" s="136">
        <f ca="1">AVERAGE(I$20:I642)</f>
        <v>1.8300137311487317</v>
      </c>
      <c r="K642" s="17">
        <f t="shared" ca="1" si="139"/>
        <v>0.28045405997545458</v>
      </c>
      <c r="L642" s="17">
        <f t="shared" ca="1" si="130"/>
        <v>3.2446069190524929</v>
      </c>
      <c r="M642" s="127">
        <f t="shared" ca="1" si="140"/>
        <v>25.65162491319257</v>
      </c>
      <c r="N642" s="128">
        <f t="shared" ca="1" si="141"/>
        <v>23.908869917803067</v>
      </c>
      <c r="O642" s="128">
        <f t="shared" ca="1" si="142"/>
        <v>0.7088699178030673</v>
      </c>
      <c r="P642" s="17">
        <f t="shared" ca="1" si="131"/>
        <v>0.33714896197884009</v>
      </c>
      <c r="Q642" s="137">
        <f ca="1">AVERAGE(P$20:P642)</f>
        <v>1.7461738076719258</v>
      </c>
      <c r="R642">
        <v>1.615</v>
      </c>
    </row>
    <row r="643" spans="2:18" x14ac:dyDescent="0.25">
      <c r="B643" s="126">
        <f t="shared" si="143"/>
        <v>624</v>
      </c>
      <c r="C643" s="17">
        <f t="shared" si="132"/>
        <v>3.2921262866077932</v>
      </c>
      <c r="D643" s="17">
        <f t="shared" ca="1" si="133"/>
        <v>0.81763118942035362</v>
      </c>
      <c r="E643" s="17">
        <f t="shared" ca="1" si="134"/>
        <v>3.3843886245142958</v>
      </c>
      <c r="F643" s="127">
        <f t="shared" ca="1" si="135"/>
        <v>29.499951654511005</v>
      </c>
      <c r="G643" s="128">
        <f t="shared" ca="1" si="136"/>
        <v>26.699541845065966</v>
      </c>
      <c r="H643" s="128">
        <f t="shared" ca="1" si="137"/>
        <v>3.4995418450659663</v>
      </c>
      <c r="I643" s="17">
        <f t="shared" ca="1" si="138"/>
        <v>3.3288671752982659</v>
      </c>
      <c r="J643" s="136">
        <f ca="1">AVERAGE(I$20:I643)</f>
        <v>1.8324157398733303</v>
      </c>
      <c r="K643" s="17">
        <f t="shared" ca="1" si="139"/>
        <v>-0.81763118942035362</v>
      </c>
      <c r="L643" s="17">
        <f t="shared" ca="1" si="130"/>
        <v>2.9588683414224124</v>
      </c>
      <c r="M643" s="127">
        <f t="shared" ca="1" si="140"/>
        <v>19.276145392560352</v>
      </c>
      <c r="N643" s="128">
        <f t="shared" ca="1" si="141"/>
        <v>19.07881791472008</v>
      </c>
      <c r="O643" s="128">
        <f t="shared" ca="1" si="142"/>
        <v>0</v>
      </c>
      <c r="P643" s="17">
        <f t="shared" ca="1" si="131"/>
        <v>1.664433587649133</v>
      </c>
      <c r="Q643" s="137">
        <f ca="1">AVERAGE(P$20:P643)</f>
        <v>1.7460428137295816</v>
      </c>
      <c r="R643">
        <v>1.615</v>
      </c>
    </row>
    <row r="644" spans="2:18" x14ac:dyDescent="0.25">
      <c r="B644" s="126">
        <f t="shared" si="143"/>
        <v>625</v>
      </c>
      <c r="C644" s="17">
        <f t="shared" si="132"/>
        <v>3.2921262866077932</v>
      </c>
      <c r="D644" s="17">
        <f t="shared" ca="1" si="133"/>
        <v>0.19965455066994764</v>
      </c>
      <c r="E644" s="17">
        <f t="shared" ca="1" si="134"/>
        <v>3.2235816508641921</v>
      </c>
      <c r="F644" s="127">
        <f t="shared" ca="1" si="135"/>
        <v>25.117922894596429</v>
      </c>
      <c r="G644" s="128">
        <f t="shared" ca="1" si="136"/>
        <v>23.515132871381333</v>
      </c>
      <c r="H644" s="128">
        <f t="shared" ca="1" si="137"/>
        <v>0.3151328713813335</v>
      </c>
      <c r="I644" s="17">
        <f t="shared" ca="1" si="138"/>
        <v>0.29976365988532339</v>
      </c>
      <c r="J644" s="136">
        <f ca="1">AVERAGE(I$20:I644)</f>
        <v>1.8299634965453493</v>
      </c>
      <c r="K644" s="17">
        <f t="shared" ca="1" si="139"/>
        <v>-0.19965455066994764</v>
      </c>
      <c r="L644" s="17">
        <f t="shared" ca="1" si="130"/>
        <v>3.1196753150725161</v>
      </c>
      <c r="M644" s="127">
        <f t="shared" ca="1" si="140"/>
        <v>22.639027898608088</v>
      </c>
      <c r="N644" s="128">
        <f t="shared" ca="1" si="141"/>
        <v>21.66246306387723</v>
      </c>
      <c r="O644" s="128">
        <f t="shared" ca="1" si="142"/>
        <v>0</v>
      </c>
      <c r="P644" s="17">
        <f t="shared" ca="1" si="131"/>
        <v>0.14988182994266169</v>
      </c>
      <c r="Q644" s="137">
        <f ca="1">AVERAGE(P$20:P644)</f>
        <v>1.7434889561555225</v>
      </c>
      <c r="R644">
        <v>1.615</v>
      </c>
    </row>
    <row r="645" spans="2:18" x14ac:dyDescent="0.25">
      <c r="B645" s="126">
        <f t="shared" si="143"/>
        <v>626</v>
      </c>
      <c r="C645" s="17">
        <f t="shared" si="132"/>
        <v>3.2921262866077932</v>
      </c>
      <c r="D645" s="17">
        <f t="shared" ca="1" si="133"/>
        <v>1.2760392564814538</v>
      </c>
      <c r="E645" s="17">
        <f t="shared" ca="1" si="134"/>
        <v>3.5036734151334796</v>
      </c>
      <c r="F645" s="127">
        <f t="shared" ca="1" si="135"/>
        <v>33.237322464506448</v>
      </c>
      <c r="G645" s="128">
        <f t="shared" ca="1" si="136"/>
        <v>29.337167521350882</v>
      </c>
      <c r="H645" s="128">
        <f t="shared" ca="1" si="137"/>
        <v>6.1371675213508823</v>
      </c>
      <c r="I645" s="17">
        <f t="shared" ca="1" si="138"/>
        <v>5.8378543293990734</v>
      </c>
      <c r="J645" s="136">
        <f ca="1">AVERAGE(I$20:I645)</f>
        <v>1.8363658780674799</v>
      </c>
      <c r="K645" s="17">
        <f t="shared" ca="1" si="139"/>
        <v>-1.2760392564814538</v>
      </c>
      <c r="L645" s="17">
        <f t="shared" ca="1" si="130"/>
        <v>2.8395835508032281</v>
      </c>
      <c r="M645" s="127">
        <f t="shared" ca="1" si="140"/>
        <v>17.108639174322828</v>
      </c>
      <c r="N645" s="128">
        <f t="shared" ca="1" si="141"/>
        <v>17.36349280814985</v>
      </c>
      <c r="O645" s="128">
        <f t="shared" ca="1" si="142"/>
        <v>0</v>
      </c>
      <c r="P645" s="17">
        <f t="shared" ca="1" si="131"/>
        <v>2.9189271646995367</v>
      </c>
      <c r="Q645" s="137">
        <f ca="1">AVERAGE(P$20:P645)</f>
        <v>1.7453666529742826</v>
      </c>
      <c r="R645">
        <v>1.615</v>
      </c>
    </row>
    <row r="646" spans="2:18" x14ac:dyDescent="0.25">
      <c r="B646" s="126">
        <f t="shared" si="143"/>
        <v>627</v>
      </c>
      <c r="C646" s="17">
        <f t="shared" si="132"/>
        <v>3.2921262866077932</v>
      </c>
      <c r="D646" s="17">
        <f t="shared" ca="1" si="133"/>
        <v>0.23496340872952715</v>
      </c>
      <c r="E646" s="17">
        <f t="shared" ca="1" si="134"/>
        <v>3.2327695557971086</v>
      </c>
      <c r="F646" s="127">
        <f t="shared" ca="1" si="135"/>
        <v>25.34976743408069</v>
      </c>
      <c r="G646" s="128">
        <f t="shared" ca="1" si="136"/>
        <v>23.686389385084009</v>
      </c>
      <c r="H646" s="128">
        <f t="shared" ca="1" si="137"/>
        <v>0.48638938508400997</v>
      </c>
      <c r="I646" s="17">
        <f t="shared" ca="1" si="138"/>
        <v>0.462667894856719</v>
      </c>
      <c r="J646" s="136">
        <f ca="1">AVERAGE(I$20:I646)</f>
        <v>1.8341749721931404</v>
      </c>
      <c r="K646" s="17">
        <f t="shared" ca="1" si="139"/>
        <v>-0.23496340872952715</v>
      </c>
      <c r="L646" s="17">
        <f t="shared" ca="1" si="130"/>
        <v>3.1104874101395992</v>
      </c>
      <c r="M646" s="127">
        <f t="shared" ca="1" si="140"/>
        <v>22.431975308828985</v>
      </c>
      <c r="N646" s="128">
        <f t="shared" ca="1" si="141"/>
        <v>21.50583987229577</v>
      </c>
      <c r="O646" s="128">
        <f t="shared" ca="1" si="142"/>
        <v>0</v>
      </c>
      <c r="P646" s="17">
        <f t="shared" ca="1" si="131"/>
        <v>0.2313339474283595</v>
      </c>
      <c r="Q646" s="137">
        <f ca="1">AVERAGE(P$20:P646)</f>
        <v>1.7429519277660754</v>
      </c>
      <c r="R646">
        <v>1.615</v>
      </c>
    </row>
    <row r="647" spans="2:18" x14ac:dyDescent="0.25">
      <c r="B647" s="126">
        <f t="shared" si="143"/>
        <v>628</v>
      </c>
      <c r="C647" s="17">
        <f t="shared" si="132"/>
        <v>3.2921262866077932</v>
      </c>
      <c r="D647" s="17">
        <f t="shared" ca="1" si="133"/>
        <v>1.1820930012618192</v>
      </c>
      <c r="E647" s="17">
        <f t="shared" ca="1" si="134"/>
        <v>3.4792271625725775</v>
      </c>
      <c r="F647" s="127">
        <f t="shared" ca="1" si="135"/>
        <v>32.434645678996986</v>
      </c>
      <c r="G647" s="128">
        <f t="shared" ca="1" si="136"/>
        <v>28.776182555733239</v>
      </c>
      <c r="H647" s="128">
        <f t="shared" ca="1" si="137"/>
        <v>5.5761825557332401</v>
      </c>
      <c r="I647" s="17">
        <f t="shared" ca="1" si="138"/>
        <v>5.3042289234010509</v>
      </c>
      <c r="J647" s="136">
        <f ca="1">AVERAGE(I$20:I647)</f>
        <v>1.8397005358097136</v>
      </c>
      <c r="K647" s="17">
        <f t="shared" ca="1" si="139"/>
        <v>-1.1820930012618192</v>
      </c>
      <c r="L647" s="17">
        <f t="shared" ca="1" si="130"/>
        <v>2.8640298033641303</v>
      </c>
      <c r="M647" s="127">
        <f t="shared" ca="1" si="140"/>
        <v>17.532035428834071</v>
      </c>
      <c r="N647" s="128">
        <f t="shared" ca="1" si="141"/>
        <v>17.701990049648654</v>
      </c>
      <c r="O647" s="128">
        <f t="shared" ca="1" si="142"/>
        <v>0</v>
      </c>
      <c r="P647" s="17">
        <f t="shared" ca="1" si="131"/>
        <v>2.6521144617005254</v>
      </c>
      <c r="Q647" s="137">
        <f ca="1">AVERAGE(P$20:P647)</f>
        <v>1.7443996388073721</v>
      </c>
      <c r="R647">
        <v>1.615</v>
      </c>
    </row>
    <row r="648" spans="2:18" x14ac:dyDescent="0.25">
      <c r="B648" s="126">
        <f t="shared" si="143"/>
        <v>629</v>
      </c>
      <c r="C648" s="17">
        <f t="shared" si="132"/>
        <v>3.2921262866077932</v>
      </c>
      <c r="D648" s="17">
        <f t="shared" ca="1" si="133"/>
        <v>5.3412350098369643E-2</v>
      </c>
      <c r="E648" s="17">
        <f t="shared" ca="1" si="134"/>
        <v>3.1855271934313034</v>
      </c>
      <c r="F648" s="127">
        <f t="shared" ca="1" si="135"/>
        <v>24.180032600577778</v>
      </c>
      <c r="G648" s="128">
        <f t="shared" ca="1" si="136"/>
        <v>22.818908007073276</v>
      </c>
      <c r="H648" s="128">
        <f t="shared" ca="1" si="137"/>
        <v>0</v>
      </c>
      <c r="I648" s="17">
        <f t="shared" ca="1" si="138"/>
        <v>0</v>
      </c>
      <c r="J648" s="136">
        <f ca="1">AVERAGE(I$20:I648)</f>
        <v>1.8367757336860098</v>
      </c>
      <c r="K648" s="17">
        <f t="shared" ca="1" si="139"/>
        <v>-5.3412350098369643E-2</v>
      </c>
      <c r="L648" s="17">
        <f t="shared" ca="1" si="130"/>
        <v>3.1577297725054043</v>
      </c>
      <c r="M648" s="127">
        <f t="shared" ca="1" si="140"/>
        <v>23.517146008821651</v>
      </c>
      <c r="N648" s="128">
        <f t="shared" ca="1" si="141"/>
        <v>22.323403780345817</v>
      </c>
      <c r="O648" s="128">
        <f t="shared" ca="1" si="142"/>
        <v>0</v>
      </c>
      <c r="P648" s="17">
        <f t="shared" ca="1" si="131"/>
        <v>0</v>
      </c>
      <c r="Q648" s="137">
        <f ca="1">AVERAGE(P$20:P648)</f>
        <v>1.7416263484436085</v>
      </c>
      <c r="R648">
        <v>1.615</v>
      </c>
    </row>
    <row r="649" spans="2:18" x14ac:dyDescent="0.25">
      <c r="B649" s="126">
        <f t="shared" si="143"/>
        <v>630</v>
      </c>
      <c r="C649" s="17">
        <f t="shared" si="132"/>
        <v>3.2921262866077932</v>
      </c>
      <c r="D649" s="17">
        <f t="shared" ca="1" si="133"/>
        <v>-0.7140965863072779</v>
      </c>
      <c r="E649" s="17">
        <f t="shared" ca="1" si="134"/>
        <v>2.9858096287635387</v>
      </c>
      <c r="F649" s="127">
        <f t="shared" ca="1" si="135"/>
        <v>19.80252844447482</v>
      </c>
      <c r="G649" s="128">
        <f t="shared" ca="1" si="136"/>
        <v>19.489121108506456</v>
      </c>
      <c r="H649" s="128">
        <f t="shared" ca="1" si="137"/>
        <v>0</v>
      </c>
      <c r="I649" s="17">
        <f t="shared" ca="1" si="138"/>
        <v>0</v>
      </c>
      <c r="J649" s="136">
        <f ca="1">AVERAGE(I$20:I649)</f>
        <v>1.8338602166484128</v>
      </c>
      <c r="K649" s="17">
        <f t="shared" ca="1" si="139"/>
        <v>0.7140965863072779</v>
      </c>
      <c r="L649" s="17">
        <f t="shared" ca="1" si="130"/>
        <v>3.357447337173169</v>
      </c>
      <c r="M649" s="127">
        <f t="shared" ca="1" si="140"/>
        <v>28.715795498554886</v>
      </c>
      <c r="N649" s="128">
        <f t="shared" ca="1" si="141"/>
        <v>26.137438134453692</v>
      </c>
      <c r="O649" s="128">
        <f t="shared" ca="1" si="142"/>
        <v>2.9374381344536928</v>
      </c>
      <c r="P649" s="17">
        <f t="shared" ca="1" si="131"/>
        <v>1.3970887930714186</v>
      </c>
      <c r="Q649" s="137">
        <f ca="1">AVERAGE(P$20:P649)</f>
        <v>1.741079463435081</v>
      </c>
      <c r="R649">
        <v>1.615</v>
      </c>
    </row>
    <row r="650" spans="2:18" x14ac:dyDescent="0.25">
      <c r="B650" s="126">
        <f t="shared" si="143"/>
        <v>631</v>
      </c>
      <c r="C650" s="17">
        <f t="shared" si="132"/>
        <v>3.2921262866077932</v>
      </c>
      <c r="D650" s="17">
        <f t="shared" ca="1" si="133"/>
        <v>-1.8194805306848139</v>
      </c>
      <c r="E650" s="17">
        <f t="shared" ca="1" si="134"/>
        <v>2.6981718190621944</v>
      </c>
      <c r="F650" s="127">
        <f t="shared" ca="1" si="135"/>
        <v>14.852553733686094</v>
      </c>
      <c r="G650" s="128">
        <f t="shared" ca="1" si="136"/>
        <v>15.528633383849055</v>
      </c>
      <c r="H650" s="128">
        <f t="shared" ca="1" si="137"/>
        <v>0</v>
      </c>
      <c r="I650" s="17">
        <f t="shared" ca="1" si="138"/>
        <v>0</v>
      </c>
      <c r="J650" s="136">
        <f ca="1">AVERAGE(I$20:I650)</f>
        <v>1.8309539405522981</v>
      </c>
      <c r="K650" s="17">
        <f t="shared" ca="1" si="139"/>
        <v>1.8194805306848139</v>
      </c>
      <c r="L650" s="17">
        <f t="shared" ca="1" si="130"/>
        <v>3.6450851468745138</v>
      </c>
      <c r="M650" s="127">
        <f t="shared" ca="1" si="140"/>
        <v>38.286032648792812</v>
      </c>
      <c r="N650" s="128">
        <f t="shared" ca="1" si="141"/>
        <v>32.80363987459922</v>
      </c>
      <c r="O650" s="128">
        <f t="shared" ca="1" si="142"/>
        <v>9.6036398745992209</v>
      </c>
      <c r="P650" s="17">
        <f t="shared" ca="1" si="131"/>
        <v>4.5676324155135628</v>
      </c>
      <c r="Q650" s="137">
        <f ca="1">AVERAGE(P$20:P650)</f>
        <v>1.745558945134096</v>
      </c>
      <c r="R650">
        <v>1.615</v>
      </c>
    </row>
    <row r="651" spans="2:18" x14ac:dyDescent="0.25">
      <c r="B651" s="126">
        <f t="shared" si="143"/>
        <v>632</v>
      </c>
      <c r="C651" s="17">
        <f t="shared" si="132"/>
        <v>3.2921262866077932</v>
      </c>
      <c r="D651" s="17">
        <f t="shared" ca="1" si="133"/>
        <v>-1.41531927511096</v>
      </c>
      <c r="E651" s="17">
        <f t="shared" ca="1" si="134"/>
        <v>2.803340759601558</v>
      </c>
      <c r="F651" s="127">
        <f t="shared" ca="1" si="135"/>
        <v>16.499676251644075</v>
      </c>
      <c r="G651" s="128">
        <f t="shared" ca="1" si="136"/>
        <v>16.873528476439571</v>
      </c>
      <c r="H651" s="128">
        <f t="shared" ca="1" si="137"/>
        <v>0</v>
      </c>
      <c r="I651" s="17">
        <f t="shared" ca="1" si="138"/>
        <v>0</v>
      </c>
      <c r="J651" s="136">
        <f ca="1">AVERAGE(I$20:I651)</f>
        <v>1.8280568615324368</v>
      </c>
      <c r="K651" s="17">
        <f t="shared" ca="1" si="139"/>
        <v>1.41531927511096</v>
      </c>
      <c r="L651" s="17">
        <f t="shared" ca="1" si="130"/>
        <v>3.5399162063351497</v>
      </c>
      <c r="M651" s="127">
        <f t="shared" ca="1" si="140"/>
        <v>34.464031202381541</v>
      </c>
      <c r="N651" s="128">
        <f t="shared" ca="1" si="141"/>
        <v>30.189044216787838</v>
      </c>
      <c r="O651" s="128">
        <f t="shared" ca="1" si="142"/>
        <v>6.989044216787839</v>
      </c>
      <c r="P651" s="17">
        <f t="shared" ca="1" si="131"/>
        <v>3.3240922540725699</v>
      </c>
      <c r="Q651" s="137">
        <f ca="1">AVERAGE(P$20:P651)</f>
        <v>1.7480566244203912</v>
      </c>
      <c r="R651">
        <v>1.615</v>
      </c>
    </row>
    <row r="652" spans="2:18" x14ac:dyDescent="0.25">
      <c r="B652" s="126">
        <f t="shared" si="143"/>
        <v>633</v>
      </c>
      <c r="C652" s="17">
        <f t="shared" si="132"/>
        <v>3.2921262866077932</v>
      </c>
      <c r="D652" s="17">
        <f t="shared" ca="1" si="133"/>
        <v>0.64879486671998166</v>
      </c>
      <c r="E652" s="17">
        <f t="shared" ca="1" si="134"/>
        <v>3.3404548309156277</v>
      </c>
      <c r="F652" s="127">
        <f t="shared" ca="1" si="135"/>
        <v>28.23196455595059</v>
      </c>
      <c r="G652" s="128">
        <f t="shared" ca="1" si="136"/>
        <v>25.789007745953306</v>
      </c>
      <c r="H652" s="128">
        <f t="shared" ca="1" si="137"/>
        <v>2.5890077459533067</v>
      </c>
      <c r="I652" s="17">
        <f t="shared" ca="1" si="138"/>
        <v>2.4627403482110548</v>
      </c>
      <c r="J652" s="136">
        <f ca="1">AVERAGE(I$20:I652)</f>
        <v>1.8290595210690541</v>
      </c>
      <c r="K652" s="17">
        <f t="shared" ca="1" si="139"/>
        <v>-0.64879486671998166</v>
      </c>
      <c r="L652" s="17">
        <f t="shared" ca="1" si="130"/>
        <v>3.0028021350210805</v>
      </c>
      <c r="M652" s="127">
        <f t="shared" ca="1" si="140"/>
        <v>20.141898238746521</v>
      </c>
      <c r="N652" s="128">
        <f t="shared" ca="1" si="141"/>
        <v>19.752434924464865</v>
      </c>
      <c r="O652" s="128">
        <f t="shared" ca="1" si="142"/>
        <v>0</v>
      </c>
      <c r="P652" s="17">
        <f t="shared" ca="1" si="131"/>
        <v>1.2313701741055274</v>
      </c>
      <c r="Q652" s="137">
        <f ca="1">AVERAGE(P$20:P652)</f>
        <v>1.747240374103938</v>
      </c>
      <c r="R652">
        <v>1.615</v>
      </c>
    </row>
    <row r="653" spans="2:18" x14ac:dyDescent="0.25">
      <c r="B653" s="126">
        <f t="shared" si="143"/>
        <v>634</v>
      </c>
      <c r="C653" s="17">
        <f t="shared" si="132"/>
        <v>3.2921262866077932</v>
      </c>
      <c r="D653" s="17">
        <f t="shared" ca="1" si="133"/>
        <v>-1.1202519090147689</v>
      </c>
      <c r="E653" s="17">
        <f t="shared" ca="1" si="134"/>
        <v>2.880121801455795</v>
      </c>
      <c r="F653" s="127">
        <f t="shared" ca="1" si="135"/>
        <v>17.816443116167438</v>
      </c>
      <c r="G653" s="128">
        <f t="shared" ca="1" si="136"/>
        <v>17.928402990873948</v>
      </c>
      <c r="H653" s="128">
        <f t="shared" ca="1" si="137"/>
        <v>0</v>
      </c>
      <c r="I653" s="17">
        <f t="shared" ca="1" si="138"/>
        <v>0</v>
      </c>
      <c r="J653" s="136">
        <f ca="1">AVERAGE(I$20:I653)</f>
        <v>1.8261745691430777</v>
      </c>
      <c r="K653" s="17">
        <f t="shared" ca="1" si="139"/>
        <v>1.1202519090147689</v>
      </c>
      <c r="L653" s="17">
        <f t="shared" ca="1" si="130"/>
        <v>3.4631351644809127</v>
      </c>
      <c r="M653" s="127">
        <f t="shared" ca="1" si="140"/>
        <v>31.916884501477227</v>
      </c>
      <c r="N653" s="128">
        <f t="shared" ca="1" si="141"/>
        <v>28.412775947068987</v>
      </c>
      <c r="O653" s="128">
        <f t="shared" ca="1" si="142"/>
        <v>5.2127759470689874</v>
      </c>
      <c r="P653" s="17">
        <f t="shared" ca="1" si="131"/>
        <v>2.4792729320907987</v>
      </c>
      <c r="Q653" s="137">
        <f ca="1">AVERAGE(P$20:P653)</f>
        <v>1.7483949995897219</v>
      </c>
      <c r="R653">
        <v>1.615</v>
      </c>
    </row>
    <row r="654" spans="2:18" x14ac:dyDescent="0.25">
      <c r="B654" s="126">
        <f t="shared" si="143"/>
        <v>635</v>
      </c>
      <c r="C654" s="17">
        <f t="shared" si="132"/>
        <v>3.2921262866077932</v>
      </c>
      <c r="D654" s="17">
        <f t="shared" ca="1" si="133"/>
        <v>-0.36380924939294346</v>
      </c>
      <c r="E654" s="17">
        <f t="shared" ca="1" si="134"/>
        <v>3.0769597516404312</v>
      </c>
      <c r="F654" s="127">
        <f t="shared" ca="1" si="135"/>
        <v>21.692351904830204</v>
      </c>
      <c r="G654" s="128">
        <f t="shared" ca="1" si="136"/>
        <v>20.943849503782122</v>
      </c>
      <c r="H654" s="128">
        <f t="shared" ca="1" si="137"/>
        <v>0</v>
      </c>
      <c r="I654" s="17">
        <f t="shared" ca="1" si="138"/>
        <v>0</v>
      </c>
      <c r="J654" s="136">
        <f ca="1">AVERAGE(I$20:I654)</f>
        <v>1.8232987036798602</v>
      </c>
      <c r="K654" s="17">
        <f t="shared" ca="1" si="139"/>
        <v>0.36380924939294346</v>
      </c>
      <c r="L654" s="17">
        <f t="shared" ca="1" si="130"/>
        <v>3.266297214296277</v>
      </c>
      <c r="M654" s="127">
        <f t="shared" ca="1" si="140"/>
        <v>26.214094242092575</v>
      </c>
      <c r="N654" s="128">
        <f t="shared" ca="1" si="141"/>
        <v>24.321970857194842</v>
      </c>
      <c r="O654" s="128">
        <f t="shared" ca="1" si="142"/>
        <v>1.1219708571948424</v>
      </c>
      <c r="P654" s="17">
        <f t="shared" ca="1" si="131"/>
        <v>0.53362584639801136</v>
      </c>
      <c r="Q654" s="137">
        <f ca="1">AVERAGE(P$20:P654)</f>
        <v>1.746481977301231</v>
      </c>
      <c r="R654">
        <v>1.615</v>
      </c>
    </row>
    <row r="655" spans="2:18" x14ac:dyDescent="0.25">
      <c r="B655" s="126">
        <f t="shared" si="143"/>
        <v>636</v>
      </c>
      <c r="C655" s="17">
        <f t="shared" si="132"/>
        <v>3.2921262866077932</v>
      </c>
      <c r="D655" s="17">
        <f t="shared" ca="1" si="133"/>
        <v>0.1795319803932216</v>
      </c>
      <c r="E655" s="17">
        <f t="shared" ca="1" si="134"/>
        <v>3.2183454502938842</v>
      </c>
      <c r="F655" s="127">
        <f t="shared" ca="1" si="135"/>
        <v>24.986744151235396</v>
      </c>
      <c r="G655" s="128">
        <f t="shared" ca="1" si="136"/>
        <v>23.418088015170099</v>
      </c>
      <c r="H655" s="128">
        <f t="shared" ca="1" si="137"/>
        <v>0.21808801517009968</v>
      </c>
      <c r="I655" s="17">
        <f t="shared" ca="1" si="138"/>
        <v>0.2074517371607569</v>
      </c>
      <c r="J655" s="136">
        <f ca="1">AVERAGE(I$20:I655)</f>
        <v>1.8207580637953962</v>
      </c>
      <c r="K655" s="17">
        <f t="shared" ca="1" si="139"/>
        <v>-0.1795319803932216</v>
      </c>
      <c r="L655" s="17">
        <f t="shared" ca="1" si="130"/>
        <v>3.124911515642824</v>
      </c>
      <c r="M655" s="127">
        <f t="shared" ca="1" si="140"/>
        <v>22.757881287936446</v>
      </c>
      <c r="N655" s="128">
        <f t="shared" ca="1" si="141"/>
        <v>21.752232587838936</v>
      </c>
      <c r="O655" s="128">
        <f t="shared" ca="1" si="142"/>
        <v>0</v>
      </c>
      <c r="P655" s="17">
        <f t="shared" ca="1" si="131"/>
        <v>0.10372586858037845</v>
      </c>
      <c r="Q655" s="137">
        <f ca="1">AVERAGE(P$20:P655)</f>
        <v>1.7438990274447517</v>
      </c>
      <c r="R655">
        <v>1.615</v>
      </c>
    </row>
    <row r="656" spans="2:18" x14ac:dyDescent="0.25">
      <c r="B656" s="126">
        <f t="shared" si="143"/>
        <v>637</v>
      </c>
      <c r="C656" s="17">
        <f t="shared" si="132"/>
        <v>3.2921262866077932</v>
      </c>
      <c r="D656" s="17">
        <f t="shared" ca="1" si="133"/>
        <v>-0.35552147892303765</v>
      </c>
      <c r="E656" s="17">
        <f t="shared" ca="1" si="134"/>
        <v>3.0791163562821002</v>
      </c>
      <c r="F656" s="127">
        <f t="shared" ca="1" si="135"/>
        <v>21.739184212872129</v>
      </c>
      <c r="G656" s="128">
        <f t="shared" ca="1" si="136"/>
        <v>20.979552400515196</v>
      </c>
      <c r="H656" s="128">
        <f t="shared" ca="1" si="137"/>
        <v>0</v>
      </c>
      <c r="I656" s="17">
        <f t="shared" ca="1" si="138"/>
        <v>0</v>
      </c>
      <c r="J656" s="136">
        <f ca="1">AVERAGE(I$20:I656)</f>
        <v>1.8178997308851992</v>
      </c>
      <c r="K656" s="17">
        <f t="shared" ca="1" si="139"/>
        <v>0.35552147892303765</v>
      </c>
      <c r="L656" s="17">
        <f t="shared" ca="1" si="130"/>
        <v>3.2641406096546075</v>
      </c>
      <c r="M656" s="127">
        <f t="shared" ca="1" si="140"/>
        <v>26.157621721110896</v>
      </c>
      <c r="N656" s="128">
        <f t="shared" ca="1" si="141"/>
        <v>24.280579849546942</v>
      </c>
      <c r="O656" s="128">
        <f t="shared" ca="1" si="142"/>
        <v>1.0805798495469432</v>
      </c>
      <c r="P656" s="17">
        <f t="shared" ca="1" si="131"/>
        <v>0.51393967420580344</v>
      </c>
      <c r="Q656" s="137">
        <f ca="1">AVERAGE(P$20:P656)</f>
        <v>1.7419681650377832</v>
      </c>
      <c r="R656">
        <v>1.615</v>
      </c>
    </row>
    <row r="657" spans="2:18" x14ac:dyDescent="0.25">
      <c r="B657" s="126">
        <f t="shared" si="143"/>
        <v>638</v>
      </c>
      <c r="C657" s="17">
        <f t="shared" si="132"/>
        <v>3.2921262866077932</v>
      </c>
      <c r="D657" s="17">
        <f t="shared" ca="1" si="133"/>
        <v>0.35375705920159817</v>
      </c>
      <c r="E657" s="17">
        <f t="shared" ca="1" si="134"/>
        <v>3.2636814806554484</v>
      </c>
      <c r="F657" s="127">
        <f t="shared" ca="1" si="135"/>
        <v>26.145614755013785</v>
      </c>
      <c r="G657" s="128">
        <f t="shared" ca="1" si="136"/>
        <v>24.271777035195051</v>
      </c>
      <c r="H657" s="128">
        <f t="shared" ca="1" si="137"/>
        <v>1.0717770351950513</v>
      </c>
      <c r="I657" s="17">
        <f t="shared" ca="1" si="138"/>
        <v>1.0195058523816702</v>
      </c>
      <c r="J657" s="136">
        <f ca="1">AVERAGE(I$20:I657)</f>
        <v>1.816648329821714</v>
      </c>
      <c r="K657" s="17">
        <f t="shared" ca="1" si="139"/>
        <v>-0.35375705920159817</v>
      </c>
      <c r="L657" s="17">
        <f t="shared" ca="1" si="130"/>
        <v>3.0795754852812594</v>
      </c>
      <c r="M657" s="127">
        <f t="shared" ca="1" si="140"/>
        <v>21.749167594416935</v>
      </c>
      <c r="N657" s="128">
        <f t="shared" ca="1" si="141"/>
        <v>20.987161200839097</v>
      </c>
      <c r="O657" s="128">
        <f t="shared" ca="1" si="142"/>
        <v>0</v>
      </c>
      <c r="P657" s="17">
        <f t="shared" ca="1" si="131"/>
        <v>0.50975292619083512</v>
      </c>
      <c r="Q657" s="137">
        <f ca="1">AVERAGE(P$20:P657)</f>
        <v>1.7400367931900609</v>
      </c>
      <c r="R657">
        <v>1.615</v>
      </c>
    </row>
    <row r="658" spans="2:18" x14ac:dyDescent="0.25">
      <c r="B658" s="126">
        <f t="shared" si="143"/>
        <v>639</v>
      </c>
      <c r="C658" s="17">
        <f t="shared" si="132"/>
        <v>3.2921262866077932</v>
      </c>
      <c r="D658" s="17">
        <f t="shared" ca="1" si="133"/>
        <v>0.43047293729614466</v>
      </c>
      <c r="E658" s="17">
        <f t="shared" ca="1" si="134"/>
        <v>3.2836441255415716</v>
      </c>
      <c r="F658" s="127">
        <f t="shared" ca="1" si="135"/>
        <v>26.672794824990383</v>
      </c>
      <c r="G658" s="128">
        <f t="shared" ca="1" si="136"/>
        <v>24.657481106406053</v>
      </c>
      <c r="H658" s="128">
        <f t="shared" ca="1" si="137"/>
        <v>1.4574811064060533</v>
      </c>
      <c r="I658" s="17">
        <f t="shared" ca="1" si="138"/>
        <v>1.3863989140672941</v>
      </c>
      <c r="J658" s="136">
        <f ca="1">AVERAGE(I$20:I658)</f>
        <v>1.8159750130521453</v>
      </c>
      <c r="K658" s="17">
        <f t="shared" ca="1" si="139"/>
        <v>-0.43047293729614466</v>
      </c>
      <c r="L658" s="17">
        <f t="shared" ca="1" si="130"/>
        <v>3.0596128403951366</v>
      </c>
      <c r="M658" s="127">
        <f t="shared" ca="1" si="140"/>
        <v>21.319301591638155</v>
      </c>
      <c r="N658" s="128">
        <f t="shared" ca="1" si="141"/>
        <v>20.658870022863837</v>
      </c>
      <c r="O658" s="128">
        <f t="shared" ca="1" si="142"/>
        <v>0</v>
      </c>
      <c r="P658" s="17">
        <f t="shared" ca="1" si="131"/>
        <v>0.69319945703364705</v>
      </c>
      <c r="Q658" s="137">
        <f ca="1">AVERAGE(P$20:P658)</f>
        <v>1.7383985500974843</v>
      </c>
      <c r="R658">
        <v>1.615</v>
      </c>
    </row>
    <row r="659" spans="2:18" x14ac:dyDescent="0.25">
      <c r="B659" s="126">
        <f t="shared" si="143"/>
        <v>640</v>
      </c>
      <c r="C659" s="17">
        <f t="shared" si="132"/>
        <v>3.2921262866077932</v>
      </c>
      <c r="D659" s="17">
        <f t="shared" ca="1" si="133"/>
        <v>-0.81029838838730939</v>
      </c>
      <c r="E659" s="17">
        <f t="shared" ca="1" si="134"/>
        <v>2.9607764484098973</v>
      </c>
      <c r="F659" s="127">
        <f t="shared" ca="1" si="135"/>
        <v>19.312961453597115</v>
      </c>
      <c r="G659" s="128">
        <f t="shared" ca="1" si="136"/>
        <v>19.107591101593489</v>
      </c>
      <c r="H659" s="128">
        <f t="shared" ca="1" si="137"/>
        <v>0</v>
      </c>
      <c r="I659" s="17">
        <f t="shared" ca="1" si="138"/>
        <v>0</v>
      </c>
      <c r="J659" s="136">
        <f ca="1">AVERAGE(I$20:I659)</f>
        <v>1.8131375520942512</v>
      </c>
      <c r="K659" s="17">
        <f t="shared" ca="1" si="139"/>
        <v>0.81029838838730939</v>
      </c>
      <c r="L659" s="17">
        <f t="shared" ca="1" si="130"/>
        <v>3.3824805175268104</v>
      </c>
      <c r="M659" s="127">
        <f t="shared" ca="1" si="140"/>
        <v>29.443716259266015</v>
      </c>
      <c r="N659" s="128">
        <f t="shared" ca="1" si="141"/>
        <v>26.659336310895917</v>
      </c>
      <c r="O659" s="128">
        <f t="shared" ca="1" si="142"/>
        <v>3.4593363108959174</v>
      </c>
      <c r="P659" s="17">
        <f t="shared" ca="1" si="131"/>
        <v>1.6453112440839732</v>
      </c>
      <c r="Q659" s="137">
        <f ca="1">AVERAGE(P$20:P659)</f>
        <v>1.7382531011818383</v>
      </c>
      <c r="R659">
        <v>1.615</v>
      </c>
    </row>
    <row r="660" spans="2:18" x14ac:dyDescent="0.25">
      <c r="B660" s="126">
        <f t="shared" si="143"/>
        <v>641</v>
      </c>
      <c r="C660" s="17">
        <f t="shared" si="132"/>
        <v>3.2921262866077932</v>
      </c>
      <c r="D660" s="17">
        <f t="shared" ca="1" si="133"/>
        <v>-0.15490513760596514</v>
      </c>
      <c r="E660" s="17">
        <f t="shared" ca="1" si="134"/>
        <v>3.1313197968153665</v>
      </c>
      <c r="F660" s="127">
        <f t="shared" ca="1" si="135"/>
        <v>22.904188478239327</v>
      </c>
      <c r="G660" s="128">
        <f t="shared" ca="1" si="136"/>
        <v>21.862602672268846</v>
      </c>
      <c r="H660" s="128">
        <f t="shared" ca="1" si="137"/>
        <v>0</v>
      </c>
      <c r="I660" s="17">
        <f t="shared" ca="1" si="138"/>
        <v>0</v>
      </c>
      <c r="J660" s="136">
        <f ca="1">AVERAGE(I$20:I660)</f>
        <v>1.8103089443686753</v>
      </c>
      <c r="K660" s="17">
        <f t="shared" ca="1" si="139"/>
        <v>0.15490513760596514</v>
      </c>
      <c r="L660" s="17">
        <f t="shared" ref="L660:L723" ca="1" si="144">$C$4*($G$4-C660)*$J$4+$F$4*SQRT($J$4)*K660+C660</f>
        <v>3.2119371691213412</v>
      </c>
      <c r="M660" s="127">
        <f t="shared" ca="1" si="140"/>
        <v>24.827134028612726</v>
      </c>
      <c r="N660" s="128">
        <f t="shared" ca="1" si="141"/>
        <v>23.299865295296939</v>
      </c>
      <c r="O660" s="128">
        <f t="shared" ca="1" si="142"/>
        <v>9.9865295296940104E-2</v>
      </c>
      <c r="P660" s="17">
        <f t="shared" ref="P660:P723" ca="1" si="145">$D$7*AVERAGE(H660,O660)</f>
        <v>4.7497403686451098E-2</v>
      </c>
      <c r="Q660" s="137">
        <f ca="1">AVERAGE(P$20:P660)</f>
        <v>1.7356154167863698</v>
      </c>
      <c r="R660">
        <v>1.615</v>
      </c>
    </row>
    <row r="661" spans="2:18" x14ac:dyDescent="0.25">
      <c r="B661" s="126">
        <f t="shared" si="143"/>
        <v>642</v>
      </c>
      <c r="C661" s="17">
        <f t="shared" ref="C661:C724" si="146">$C$7</f>
        <v>3.2921262866077932</v>
      </c>
      <c r="D661" s="17">
        <f t="shared" ref="D661:D724" ca="1" si="147">NORMSINV(RAND())</f>
        <v>1.9274830265203491</v>
      </c>
      <c r="E661" s="17">
        <f t="shared" ref="E661:E724" ca="1" si="148">$C$4*($G$4-C661)*$J$4+$F$4*SQRT($J$4)*D661+C661</f>
        <v>3.6731890482405731</v>
      </c>
      <c r="F661" s="127">
        <f t="shared" ref="F661:F724" ca="1" si="149">EXP(E661)</f>
        <v>39.377281890475189</v>
      </c>
      <c r="G661" s="128">
        <f t="shared" ref="G661:G724" ca="1" si="150">EXP(EXP(-$C$4*($K$4-$J$4))*LN(F661)+(1-EXP(-$C$4*($K$4-$J$4)))*$G$4+$F$4^2/(4*$C$4)*(1-EXP(-2*$C$4*($K$4-$J$4))))</f>
        <v>33.539887399221747</v>
      </c>
      <c r="H661" s="128">
        <f t="shared" ref="H661:H724" ca="1" si="151">MAX(0,G661-$I$4)</f>
        <v>10.339887399221748</v>
      </c>
      <c r="I661" s="17">
        <f t="shared" ref="I661:I724" ca="1" si="152">$D$7*AVERAGE(A661,H661)</f>
        <v>9.8356051401638886</v>
      </c>
      <c r="J661" s="136">
        <f ca="1">AVERAGE(I$20:I661)</f>
        <v>1.8228094057328421</v>
      </c>
      <c r="K661" s="17">
        <f t="shared" ref="K661:K724" ca="1" si="153">-D661</f>
        <v>-1.9274830265203491</v>
      </c>
      <c r="L661" s="17">
        <f t="shared" ca="1" si="144"/>
        <v>2.6700679176961346</v>
      </c>
      <c r="M661" s="127">
        <f t="shared" ref="M661:M724" ca="1" si="154">EXP(L661)</f>
        <v>14.440949955547907</v>
      </c>
      <c r="N661" s="128">
        <f t="shared" ref="N661:N724" ca="1" si="155">EXP(EXP(-$C$4*($K$4-$J$4))*LN(M661)+(1-EXP(-$C$4*($K$4-$J$4)))*$G$4+$F$4^2/(4*$C$4)*(1-EXP(-2*$C$4*($K$4-$J$4))))</f>
        <v>15.187758122297181</v>
      </c>
      <c r="O661" s="128">
        <f t="shared" ref="O661:O724" ca="1" si="156">MAX(0,N661-$I$4)</f>
        <v>0</v>
      </c>
      <c r="P661" s="17">
        <f t="shared" ca="1" si="145"/>
        <v>4.9178025700819443</v>
      </c>
      <c r="Q661" s="137">
        <f ca="1">AVERAGE(P$20:P661)</f>
        <v>1.7405720945952414</v>
      </c>
      <c r="R661">
        <v>1.615</v>
      </c>
    </row>
    <row r="662" spans="2:18" x14ac:dyDescent="0.25">
      <c r="B662" s="126">
        <f t="shared" ref="B662:B725" si="157">B661+1</f>
        <v>643</v>
      </c>
      <c r="C662" s="17">
        <f t="shared" si="146"/>
        <v>3.2921262866077932</v>
      </c>
      <c r="D662" s="17">
        <f t="shared" ca="1" si="147"/>
        <v>0.5782021617051214</v>
      </c>
      <c r="E662" s="17">
        <f t="shared" ca="1" si="148"/>
        <v>3.3220855293216895</v>
      </c>
      <c r="F662" s="127">
        <f t="shared" ca="1" si="149"/>
        <v>27.718097225908352</v>
      </c>
      <c r="G662" s="128">
        <f t="shared" ca="1" si="150"/>
        <v>25.417568937987543</v>
      </c>
      <c r="H662" s="128">
        <f t="shared" ca="1" si="151"/>
        <v>2.2175689379875436</v>
      </c>
      <c r="I662" s="17">
        <f t="shared" ca="1" si="152"/>
        <v>2.1094168246725506</v>
      </c>
      <c r="J662" s="136">
        <f ca="1">AVERAGE(I$20:I662)</f>
        <v>1.8232551404434791</v>
      </c>
      <c r="K662" s="17">
        <f t="shared" ca="1" si="153"/>
        <v>-0.5782021617051214</v>
      </c>
      <c r="L662" s="17">
        <f t="shared" ca="1" si="144"/>
        <v>3.0211714366150182</v>
      </c>
      <c r="M662" s="127">
        <f t="shared" ca="1" si="154"/>
        <v>20.515309998780769</v>
      </c>
      <c r="N662" s="128">
        <f t="shared" ca="1" si="155"/>
        <v>20.04108648278913</v>
      </c>
      <c r="O662" s="128">
        <f t="shared" ca="1" si="156"/>
        <v>0</v>
      </c>
      <c r="P662" s="17">
        <f t="shared" ca="1" si="145"/>
        <v>1.0547084123362753</v>
      </c>
      <c r="Q662" s="137">
        <f ca="1">AVERAGE(P$20:P662)</f>
        <v>1.7395054325699553</v>
      </c>
      <c r="R662">
        <v>1.615</v>
      </c>
    </row>
    <row r="663" spans="2:18" x14ac:dyDescent="0.25">
      <c r="B663" s="126">
        <f t="shared" si="157"/>
        <v>644</v>
      </c>
      <c r="C663" s="17">
        <f t="shared" si="146"/>
        <v>3.2921262866077932</v>
      </c>
      <c r="D663" s="17">
        <f t="shared" ca="1" si="147"/>
        <v>9.3552898761117831E-2</v>
      </c>
      <c r="E663" s="17">
        <f t="shared" ca="1" si="148"/>
        <v>3.1959723781621752</v>
      </c>
      <c r="F663" s="127">
        <f t="shared" ca="1" si="149"/>
        <v>24.433921156014829</v>
      </c>
      <c r="G663" s="128">
        <f t="shared" ca="1" si="150"/>
        <v>23.007929005144224</v>
      </c>
      <c r="H663" s="128">
        <f t="shared" ca="1" si="151"/>
        <v>0</v>
      </c>
      <c r="I663" s="17">
        <f t="shared" ca="1" si="152"/>
        <v>0</v>
      </c>
      <c r="J663" s="136">
        <f ca="1">AVERAGE(I$20:I663)</f>
        <v>1.8204239989210513</v>
      </c>
      <c r="K663" s="17">
        <f t="shared" ca="1" si="153"/>
        <v>-9.3552898761117831E-2</v>
      </c>
      <c r="L663" s="17">
        <f t="shared" ca="1" si="144"/>
        <v>3.1472845877745326</v>
      </c>
      <c r="M663" s="127">
        <f t="shared" ca="1" si="154"/>
        <v>23.272783501876582</v>
      </c>
      <c r="N663" s="128">
        <f t="shared" ca="1" si="155"/>
        <v>22.140006480138641</v>
      </c>
      <c r="O663" s="128">
        <f t="shared" ca="1" si="156"/>
        <v>0</v>
      </c>
      <c r="P663" s="17">
        <f t="shared" ca="1" si="145"/>
        <v>0</v>
      </c>
      <c r="Q663" s="137">
        <f ca="1">AVERAGE(P$20:P663)</f>
        <v>1.7368043371777659</v>
      </c>
      <c r="R663">
        <v>1.615</v>
      </c>
    </row>
    <row r="664" spans="2:18" x14ac:dyDescent="0.25">
      <c r="B664" s="126">
        <f t="shared" si="157"/>
        <v>645</v>
      </c>
      <c r="C664" s="17">
        <f t="shared" si="146"/>
        <v>3.2921262866077932</v>
      </c>
      <c r="D664" s="17">
        <f t="shared" ca="1" si="147"/>
        <v>0.20662241695390549</v>
      </c>
      <c r="E664" s="17">
        <f t="shared" ca="1" si="148"/>
        <v>3.2253947962481142</v>
      </c>
      <c r="F664" s="127">
        <f t="shared" ca="1" si="149"/>
        <v>25.163506653049051</v>
      </c>
      <c r="G664" s="128">
        <f t="shared" ca="1" si="150"/>
        <v>23.548830361694449</v>
      </c>
      <c r="H664" s="128">
        <f t="shared" ca="1" si="151"/>
        <v>0.34883036169444992</v>
      </c>
      <c r="I664" s="17">
        <f t="shared" ca="1" si="152"/>
        <v>0.33181770420298751</v>
      </c>
      <c r="J664" s="136">
        <f ca="1">AVERAGE(I$20:I664)</f>
        <v>1.8181160821850542</v>
      </c>
      <c r="K664" s="17">
        <f t="shared" ca="1" si="153"/>
        <v>-0.20662241695390549</v>
      </c>
      <c r="L664" s="17">
        <f t="shared" ca="1" si="144"/>
        <v>3.117862169688594</v>
      </c>
      <c r="M664" s="127">
        <f t="shared" ca="1" si="154"/>
        <v>22.598017240055565</v>
      </c>
      <c r="N664" s="128">
        <f t="shared" ca="1" si="155"/>
        <v>21.631464894199951</v>
      </c>
      <c r="O664" s="128">
        <f t="shared" ca="1" si="156"/>
        <v>0</v>
      </c>
      <c r="P664" s="17">
        <f t="shared" ca="1" si="145"/>
        <v>0.16590885210149375</v>
      </c>
      <c r="Q664" s="137">
        <f ca="1">AVERAGE(P$20:P664)</f>
        <v>1.7343688403016786</v>
      </c>
      <c r="R664">
        <v>1.615</v>
      </c>
    </row>
    <row r="665" spans="2:18" x14ac:dyDescent="0.25">
      <c r="B665" s="126">
        <f t="shared" si="157"/>
        <v>646</v>
      </c>
      <c r="C665" s="17">
        <f t="shared" si="146"/>
        <v>3.2921262866077932</v>
      </c>
      <c r="D665" s="17">
        <f t="shared" ca="1" si="147"/>
        <v>-5.1356892072362825E-2</v>
      </c>
      <c r="E665" s="17">
        <f t="shared" ca="1" si="148"/>
        <v>3.1582646341229816</v>
      </c>
      <c r="F665" s="127">
        <f t="shared" ca="1" si="149"/>
        <v>23.529727792033245</v>
      </c>
      <c r="G665" s="128">
        <f t="shared" ca="1" si="150"/>
        <v>22.332835699764928</v>
      </c>
      <c r="H665" s="128">
        <f t="shared" ca="1" si="151"/>
        <v>0</v>
      </c>
      <c r="I665" s="17">
        <f t="shared" ca="1" si="152"/>
        <v>0</v>
      </c>
      <c r="J665" s="136">
        <f ca="1">AVERAGE(I$20:I665)</f>
        <v>1.8153016610052013</v>
      </c>
      <c r="K665" s="17">
        <f t="shared" ca="1" si="153"/>
        <v>5.1356892072362825E-2</v>
      </c>
      <c r="L665" s="17">
        <f t="shared" ca="1" si="144"/>
        <v>3.1849923318137261</v>
      </c>
      <c r="M665" s="127">
        <f t="shared" ca="1" si="154"/>
        <v>24.167103087286392</v>
      </c>
      <c r="N665" s="128">
        <f t="shared" ca="1" si="155"/>
        <v>22.809270802714266</v>
      </c>
      <c r="O665" s="128">
        <f t="shared" ca="1" si="156"/>
        <v>0</v>
      </c>
      <c r="P665" s="17">
        <f t="shared" ca="1" si="145"/>
        <v>0</v>
      </c>
      <c r="Q665" s="137">
        <f ca="1">AVERAGE(P$20:P665)</f>
        <v>1.7316840588151436</v>
      </c>
      <c r="R665">
        <v>1.615</v>
      </c>
    </row>
    <row r="666" spans="2:18" x14ac:dyDescent="0.25">
      <c r="B666" s="126">
        <f t="shared" si="157"/>
        <v>647</v>
      </c>
      <c r="C666" s="17">
        <f t="shared" si="146"/>
        <v>3.2921262866077932</v>
      </c>
      <c r="D666" s="17">
        <f t="shared" ca="1" si="147"/>
        <v>-0.95026962299016304</v>
      </c>
      <c r="E666" s="17">
        <f t="shared" ca="1" si="148"/>
        <v>2.9243537922394842</v>
      </c>
      <c r="F666" s="127">
        <f t="shared" ca="1" si="149"/>
        <v>18.622188358258128</v>
      </c>
      <c r="G666" s="128">
        <f t="shared" ca="1" si="150"/>
        <v>18.565774146983529</v>
      </c>
      <c r="H666" s="128">
        <f t="shared" ca="1" si="151"/>
        <v>0</v>
      </c>
      <c r="I666" s="17">
        <f t="shared" ca="1" si="152"/>
        <v>0</v>
      </c>
      <c r="J666" s="136">
        <f ca="1">AVERAGE(I$20:I666)</f>
        <v>1.8124959397362597</v>
      </c>
      <c r="K666" s="17">
        <f t="shared" ca="1" si="153"/>
        <v>0.95026962299016304</v>
      </c>
      <c r="L666" s="17">
        <f t="shared" ca="1" si="144"/>
        <v>3.4189031736972235</v>
      </c>
      <c r="M666" s="127">
        <f t="shared" ca="1" si="154"/>
        <v>30.535904063803851</v>
      </c>
      <c r="N666" s="128">
        <f t="shared" ca="1" si="155"/>
        <v>27.4373529073242</v>
      </c>
      <c r="O666" s="128">
        <f t="shared" ca="1" si="156"/>
        <v>4.2373529073242011</v>
      </c>
      <c r="P666" s="17">
        <f t="shared" ca="1" si="145"/>
        <v>2.0153473837202136</v>
      </c>
      <c r="Q666" s="137">
        <f ca="1">AVERAGE(P$20:P666)</f>
        <v>1.732122487447145</v>
      </c>
      <c r="R666">
        <v>1.615</v>
      </c>
    </row>
    <row r="667" spans="2:18" x14ac:dyDescent="0.25">
      <c r="B667" s="126">
        <f t="shared" si="157"/>
        <v>648</v>
      </c>
      <c r="C667" s="17">
        <f t="shared" si="146"/>
        <v>3.2921262866077932</v>
      </c>
      <c r="D667" s="17">
        <f t="shared" ca="1" si="147"/>
        <v>-1.1086490303569008</v>
      </c>
      <c r="E667" s="17">
        <f t="shared" ca="1" si="148"/>
        <v>2.883141047954132</v>
      </c>
      <c r="F667" s="127">
        <f t="shared" ca="1" si="149"/>
        <v>17.870316637453758</v>
      </c>
      <c r="G667" s="128">
        <f t="shared" ca="1" si="150"/>
        <v>17.971205041750668</v>
      </c>
      <c r="H667" s="128">
        <f t="shared" ca="1" si="151"/>
        <v>0</v>
      </c>
      <c r="I667" s="17">
        <f t="shared" ca="1" si="152"/>
        <v>0</v>
      </c>
      <c r="J667" s="136">
        <f ca="1">AVERAGE(I$20:I667)</f>
        <v>1.8096988781008643</v>
      </c>
      <c r="K667" s="17">
        <f t="shared" ca="1" si="153"/>
        <v>1.1086490303569008</v>
      </c>
      <c r="L667" s="17">
        <f t="shared" ca="1" si="144"/>
        <v>3.4601159179825758</v>
      </c>
      <c r="M667" s="127">
        <f t="shared" ca="1" si="154"/>
        <v>31.820664888167212</v>
      </c>
      <c r="N667" s="128">
        <f t="shared" ca="1" si="155"/>
        <v>28.345105188274012</v>
      </c>
      <c r="O667" s="128">
        <f t="shared" ca="1" si="156"/>
        <v>5.1451051882740124</v>
      </c>
      <c r="P667" s="17">
        <f t="shared" ca="1" si="145"/>
        <v>2.4470877236187634</v>
      </c>
      <c r="Q667" s="137">
        <f ca="1">AVERAGE(P$20:P667)</f>
        <v>1.7332258288609903</v>
      </c>
      <c r="R667">
        <v>1.615</v>
      </c>
    </row>
    <row r="668" spans="2:18" x14ac:dyDescent="0.25">
      <c r="B668" s="126">
        <f t="shared" si="157"/>
        <v>649</v>
      </c>
      <c r="C668" s="17">
        <f t="shared" si="146"/>
        <v>3.2921262866077932</v>
      </c>
      <c r="D668" s="17">
        <f t="shared" ca="1" si="147"/>
        <v>-0.59466628954396583</v>
      </c>
      <c r="E668" s="17">
        <f t="shared" ca="1" si="148"/>
        <v>3.0168872187246683</v>
      </c>
      <c r="F668" s="127">
        <f t="shared" ca="1" si="149"/>
        <v>20.427605946440096</v>
      </c>
      <c r="G668" s="128">
        <f t="shared" ca="1" si="150"/>
        <v>19.9733902059134</v>
      </c>
      <c r="H668" s="128">
        <f t="shared" ca="1" si="151"/>
        <v>0</v>
      </c>
      <c r="I668" s="17">
        <f t="shared" ca="1" si="152"/>
        <v>0</v>
      </c>
      <c r="J668" s="136">
        <f ca="1">AVERAGE(I$20:I668)</f>
        <v>1.8069104360698922</v>
      </c>
      <c r="K668" s="17">
        <f t="shared" ca="1" si="153"/>
        <v>0.59466628954396583</v>
      </c>
      <c r="L668" s="17">
        <f t="shared" ca="1" si="144"/>
        <v>3.3263697472120399</v>
      </c>
      <c r="M668" s="127">
        <f t="shared" ca="1" si="154"/>
        <v>27.83710233381278</v>
      </c>
      <c r="N668" s="128">
        <f t="shared" ca="1" si="155"/>
        <v>25.503717296708583</v>
      </c>
      <c r="O668" s="128">
        <f t="shared" ca="1" si="156"/>
        <v>2.3037172967085837</v>
      </c>
      <c r="P668" s="17">
        <f t="shared" ca="1" si="145"/>
        <v>1.0956818391802234</v>
      </c>
      <c r="Q668" s="137">
        <f ca="1">AVERAGE(P$20:P668)</f>
        <v>1.7322434806488474</v>
      </c>
      <c r="R668">
        <v>1.615</v>
      </c>
    </row>
    <row r="669" spans="2:18" x14ac:dyDescent="0.25">
      <c r="B669" s="126">
        <f t="shared" si="157"/>
        <v>650</v>
      </c>
      <c r="C669" s="17">
        <f t="shared" si="146"/>
        <v>3.2921262866077932</v>
      </c>
      <c r="D669" s="17">
        <f t="shared" ca="1" si="147"/>
        <v>-0.80301560956286266</v>
      </c>
      <c r="E669" s="17">
        <f t="shared" ca="1" si="148"/>
        <v>2.9626715388535918</v>
      </c>
      <c r="F669" s="127">
        <f t="shared" ca="1" si="149"/>
        <v>19.349595964178725</v>
      </c>
      <c r="G669" s="128">
        <f t="shared" ca="1" si="150"/>
        <v>19.136210956576932</v>
      </c>
      <c r="H669" s="128">
        <f t="shared" ca="1" si="151"/>
        <v>0</v>
      </c>
      <c r="I669" s="17">
        <f t="shared" ca="1" si="152"/>
        <v>0</v>
      </c>
      <c r="J669" s="136">
        <f ca="1">AVERAGE(I$20:I669)</f>
        <v>1.8041305738605538</v>
      </c>
      <c r="K669" s="17">
        <f t="shared" ca="1" si="153"/>
        <v>0.80301560956286266</v>
      </c>
      <c r="L669" s="17">
        <f t="shared" ca="1" si="144"/>
        <v>3.3805854270831159</v>
      </c>
      <c r="M669" s="127">
        <f t="shared" ca="1" si="154"/>
        <v>29.387970592180309</v>
      </c>
      <c r="N669" s="128">
        <f t="shared" ca="1" si="155"/>
        <v>26.619464972682515</v>
      </c>
      <c r="O669" s="128">
        <f t="shared" ca="1" si="156"/>
        <v>3.4194649726825155</v>
      </c>
      <c r="P669" s="17">
        <f t="shared" ca="1" si="145"/>
        <v>1.6263478490325696</v>
      </c>
      <c r="Q669" s="137">
        <f ca="1">AVERAGE(P$20:P669)</f>
        <v>1.7320805642925146</v>
      </c>
      <c r="R669">
        <v>1.615</v>
      </c>
    </row>
    <row r="670" spans="2:18" x14ac:dyDescent="0.25">
      <c r="B670" s="126">
        <f t="shared" si="157"/>
        <v>651</v>
      </c>
      <c r="C670" s="17">
        <f t="shared" si="146"/>
        <v>3.2921262866077932</v>
      </c>
      <c r="D670" s="17">
        <f t="shared" ca="1" si="147"/>
        <v>1.3681483324035071</v>
      </c>
      <c r="E670" s="17">
        <f t="shared" ca="1" si="148"/>
        <v>3.5276416055406177</v>
      </c>
      <c r="F670" s="127">
        <f t="shared" ca="1" si="149"/>
        <v>34.043584663211021</v>
      </c>
      <c r="G670" s="128">
        <f t="shared" ca="1" si="150"/>
        <v>29.897798286907591</v>
      </c>
      <c r="H670" s="128">
        <f t="shared" ca="1" si="151"/>
        <v>6.6977982869075916</v>
      </c>
      <c r="I670" s="17">
        <f t="shared" ca="1" si="152"/>
        <v>6.3711428098769769</v>
      </c>
      <c r="J670" s="136">
        <f ca="1">AVERAGE(I$20:I670)</f>
        <v>1.811145953639381</v>
      </c>
      <c r="K670" s="17">
        <f t="shared" ca="1" si="153"/>
        <v>-1.3681483324035071</v>
      </c>
      <c r="L670" s="17">
        <f t="shared" ca="1" si="144"/>
        <v>2.8156153603960901</v>
      </c>
      <c r="M670" s="127">
        <f t="shared" ca="1" si="154"/>
        <v>16.703451260829123</v>
      </c>
      <c r="N670" s="128">
        <f t="shared" ca="1" si="155"/>
        <v>17.037899994513328</v>
      </c>
      <c r="O670" s="128">
        <f t="shared" ca="1" si="156"/>
        <v>0</v>
      </c>
      <c r="P670" s="17">
        <f t="shared" ca="1" si="145"/>
        <v>3.1855714049384884</v>
      </c>
      <c r="Q670" s="137">
        <f ca="1">AVERAGE(P$20:P670)</f>
        <v>1.7343132691168555</v>
      </c>
      <c r="R670">
        <v>1.615</v>
      </c>
    </row>
    <row r="671" spans="2:18" x14ac:dyDescent="0.25">
      <c r="B671" s="126">
        <f t="shared" si="157"/>
        <v>652</v>
      </c>
      <c r="C671" s="17">
        <f t="shared" si="146"/>
        <v>3.2921262866077932</v>
      </c>
      <c r="D671" s="17">
        <f t="shared" ca="1" si="147"/>
        <v>0.15482783055631444</v>
      </c>
      <c r="E671" s="17">
        <f t="shared" ca="1" si="148"/>
        <v>3.2119170526445742</v>
      </c>
      <c r="F671" s="127">
        <f t="shared" ca="1" si="149"/>
        <v>24.826634599171246</v>
      </c>
      <c r="G671" s="128">
        <f t="shared" ca="1" si="150"/>
        <v>23.299495119191008</v>
      </c>
      <c r="H671" s="128">
        <f t="shared" ca="1" si="151"/>
        <v>9.9495119191008285E-2</v>
      </c>
      <c r="I671" s="17">
        <f t="shared" ca="1" si="152"/>
        <v>9.4642684968692756E-2</v>
      </c>
      <c r="J671" s="136">
        <f ca="1">AVERAGE(I$20:I671)</f>
        <v>1.8085132799144259</v>
      </c>
      <c r="K671" s="17">
        <f t="shared" ca="1" si="153"/>
        <v>-0.15482783055631444</v>
      </c>
      <c r="L671" s="17">
        <f t="shared" ca="1" si="144"/>
        <v>3.131339913292134</v>
      </c>
      <c r="M671" s="127">
        <f t="shared" ca="1" si="154"/>
        <v>22.904649234449106</v>
      </c>
      <c r="N671" s="128">
        <f t="shared" ca="1" si="155"/>
        <v>21.862950019414409</v>
      </c>
      <c r="O671" s="128">
        <f t="shared" ca="1" si="156"/>
        <v>0</v>
      </c>
      <c r="P671" s="17">
        <f t="shared" ca="1" si="145"/>
        <v>4.7321342484346378E-2</v>
      </c>
      <c r="Q671" s="137">
        <f ca="1">AVERAGE(P$20:P671)</f>
        <v>1.7317258581864374</v>
      </c>
      <c r="R671">
        <v>1.615</v>
      </c>
    </row>
    <row r="672" spans="2:18" x14ac:dyDescent="0.25">
      <c r="B672" s="126">
        <f t="shared" si="157"/>
        <v>653</v>
      </c>
      <c r="C672" s="17">
        <f t="shared" si="146"/>
        <v>3.2921262866077932</v>
      </c>
      <c r="D672" s="17">
        <f t="shared" ca="1" si="147"/>
        <v>2.2142739908304065</v>
      </c>
      <c r="E672" s="17">
        <f t="shared" ca="1" si="148"/>
        <v>3.7478164437585484</v>
      </c>
      <c r="F672" s="127">
        <f t="shared" ca="1" si="149"/>
        <v>42.428336120840385</v>
      </c>
      <c r="G672" s="128">
        <f t="shared" ca="1" si="150"/>
        <v>35.57612169497493</v>
      </c>
      <c r="H672" s="128">
        <f t="shared" ca="1" si="151"/>
        <v>12.37612169497493</v>
      </c>
      <c r="I672" s="17">
        <f t="shared" ca="1" si="152"/>
        <v>11.772531117461805</v>
      </c>
      <c r="J672" s="136">
        <f ca="1">AVERAGE(I$20:I672)</f>
        <v>1.8237721127437481</v>
      </c>
      <c r="K672" s="17">
        <f t="shared" ca="1" si="153"/>
        <v>-2.2142739908304065</v>
      </c>
      <c r="L672" s="17">
        <f t="shared" ca="1" si="144"/>
        <v>2.5954405221781598</v>
      </c>
      <c r="M672" s="127">
        <f t="shared" ca="1" si="154"/>
        <v>13.402490155312556</v>
      </c>
      <c r="N672" s="128">
        <f t="shared" ca="1" si="155"/>
        <v>14.318471856936961</v>
      </c>
      <c r="O672" s="128">
        <f t="shared" ca="1" si="156"/>
        <v>0</v>
      </c>
      <c r="P672" s="17">
        <f t="shared" ca="1" si="145"/>
        <v>5.8862655587309023</v>
      </c>
      <c r="Q672" s="137">
        <f ca="1">AVERAGE(P$20:P672)</f>
        <v>1.7380880935624627</v>
      </c>
      <c r="R672">
        <v>1.615</v>
      </c>
    </row>
    <row r="673" spans="2:18" x14ac:dyDescent="0.25">
      <c r="B673" s="126">
        <f t="shared" si="157"/>
        <v>654</v>
      </c>
      <c r="C673" s="17">
        <f t="shared" si="146"/>
        <v>3.2921262866077932</v>
      </c>
      <c r="D673" s="17">
        <f t="shared" ca="1" si="147"/>
        <v>0.50026756071019918</v>
      </c>
      <c r="E673" s="17">
        <f t="shared" ca="1" si="148"/>
        <v>3.3018057540959411</v>
      </c>
      <c r="F673" s="127">
        <f t="shared" ca="1" si="149"/>
        <v>27.161641909799283</v>
      </c>
      <c r="G673" s="128">
        <f t="shared" ca="1" si="150"/>
        <v>25.013709406974165</v>
      </c>
      <c r="H673" s="128">
        <f t="shared" ca="1" si="151"/>
        <v>1.8137094069741657</v>
      </c>
      <c r="I673" s="17">
        <f t="shared" ca="1" si="152"/>
        <v>1.7252537554075669</v>
      </c>
      <c r="J673" s="136">
        <f ca="1">AVERAGE(I$20:I673)</f>
        <v>1.8236214730536315</v>
      </c>
      <c r="K673" s="17">
        <f t="shared" ca="1" si="153"/>
        <v>-0.50026756071019918</v>
      </c>
      <c r="L673" s="17">
        <f t="shared" ca="1" si="144"/>
        <v>3.0414512118407666</v>
      </c>
      <c r="M673" s="127">
        <f t="shared" ca="1" si="154"/>
        <v>20.935603195648536</v>
      </c>
      <c r="N673" s="128">
        <f t="shared" ca="1" si="155"/>
        <v>20.364660394049213</v>
      </c>
      <c r="O673" s="128">
        <f t="shared" ca="1" si="156"/>
        <v>0</v>
      </c>
      <c r="P673" s="17">
        <f t="shared" ca="1" si="145"/>
        <v>0.86262687770378343</v>
      </c>
      <c r="Q673" s="137">
        <f ca="1">AVERAGE(P$20:P673)</f>
        <v>1.7367494678501407</v>
      </c>
      <c r="R673">
        <v>1.615</v>
      </c>
    </row>
    <row r="674" spans="2:18" x14ac:dyDescent="0.25">
      <c r="B674" s="126">
        <f t="shared" si="157"/>
        <v>655</v>
      </c>
      <c r="C674" s="17">
        <f t="shared" si="146"/>
        <v>3.2921262866077932</v>
      </c>
      <c r="D674" s="17">
        <f t="shared" ca="1" si="147"/>
        <v>1.78769369085785</v>
      </c>
      <c r="E674" s="17">
        <f t="shared" ca="1" si="148"/>
        <v>3.6368137249566717</v>
      </c>
      <c r="F674" s="127">
        <f t="shared" ca="1" si="149"/>
        <v>37.97065881228653</v>
      </c>
      <c r="G674" s="128">
        <f t="shared" ca="1" si="150"/>
        <v>32.590044941433078</v>
      </c>
      <c r="H674" s="128">
        <f t="shared" ca="1" si="151"/>
        <v>9.3900449414330787</v>
      </c>
      <c r="I674" s="17">
        <f t="shared" ca="1" si="152"/>
        <v>8.9320870456752282</v>
      </c>
      <c r="J674" s="136">
        <f ca="1">AVERAGE(I$20:I674)</f>
        <v>1.8344740922484735</v>
      </c>
      <c r="K674" s="17">
        <f t="shared" ca="1" si="153"/>
        <v>-1.78769369085785</v>
      </c>
      <c r="L674" s="17">
        <f t="shared" ca="1" si="144"/>
        <v>2.7064432409800365</v>
      </c>
      <c r="M674" s="127">
        <f t="shared" ca="1" si="154"/>
        <v>14.975914955203603</v>
      </c>
      <c r="N674" s="128">
        <f t="shared" ca="1" si="155"/>
        <v>15.63040794156278</v>
      </c>
      <c r="O674" s="128">
        <f t="shared" ca="1" si="156"/>
        <v>0</v>
      </c>
      <c r="P674" s="17">
        <f t="shared" ca="1" si="145"/>
        <v>4.4660435228376141</v>
      </c>
      <c r="Q674" s="137">
        <f ca="1">AVERAGE(P$20:P674)</f>
        <v>1.7409163290027934</v>
      </c>
      <c r="R674">
        <v>1.615</v>
      </c>
    </row>
    <row r="675" spans="2:18" x14ac:dyDescent="0.25">
      <c r="B675" s="126">
        <f t="shared" si="157"/>
        <v>656</v>
      </c>
      <c r="C675" s="17">
        <f t="shared" si="146"/>
        <v>3.2921262866077932</v>
      </c>
      <c r="D675" s="17">
        <f t="shared" ca="1" si="147"/>
        <v>1.1056863513658755</v>
      </c>
      <c r="E675" s="17">
        <f t="shared" ca="1" si="148"/>
        <v>3.4593449835935237</v>
      </c>
      <c r="F675" s="127">
        <f t="shared" ca="1" si="149"/>
        <v>31.796142697037183</v>
      </c>
      <c r="G675" s="128">
        <f t="shared" ca="1" si="150"/>
        <v>28.327851983122038</v>
      </c>
      <c r="H675" s="128">
        <f t="shared" ca="1" si="151"/>
        <v>5.1278519831220386</v>
      </c>
      <c r="I675" s="17">
        <f t="shared" ca="1" si="152"/>
        <v>4.8777636908300215</v>
      </c>
      <c r="J675" s="136">
        <f ca="1">AVERAGE(I$20:I675)</f>
        <v>1.839113253221921</v>
      </c>
      <c r="K675" s="17">
        <f t="shared" ca="1" si="153"/>
        <v>-1.1056863513658755</v>
      </c>
      <c r="L675" s="17">
        <f t="shared" ca="1" si="144"/>
        <v>2.883911982343184</v>
      </c>
      <c r="M675" s="127">
        <f t="shared" ca="1" si="154"/>
        <v>17.884098790978268</v>
      </c>
      <c r="N675" s="128">
        <f t="shared" ca="1" si="155"/>
        <v>17.982150484687825</v>
      </c>
      <c r="O675" s="128">
        <f t="shared" ca="1" si="156"/>
        <v>0</v>
      </c>
      <c r="P675" s="17">
        <f t="shared" ca="1" si="145"/>
        <v>2.4388818454150107</v>
      </c>
      <c r="Q675" s="137">
        <f ca="1">AVERAGE(P$20:P675)</f>
        <v>1.7419803008265924</v>
      </c>
      <c r="R675">
        <v>1.615</v>
      </c>
    </row>
    <row r="676" spans="2:18" x14ac:dyDescent="0.25">
      <c r="B676" s="126">
        <f t="shared" si="157"/>
        <v>657</v>
      </c>
      <c r="C676" s="17">
        <f t="shared" si="146"/>
        <v>3.2921262866077932</v>
      </c>
      <c r="D676" s="17">
        <f t="shared" ca="1" si="147"/>
        <v>-0.43297177398926578</v>
      </c>
      <c r="E676" s="17">
        <f t="shared" ca="1" si="148"/>
        <v>3.058962604866688</v>
      </c>
      <c r="F676" s="127">
        <f t="shared" ca="1" si="149"/>
        <v>21.305443530291758</v>
      </c>
      <c r="G676" s="128">
        <f t="shared" ca="1" si="150"/>
        <v>20.648263519082565</v>
      </c>
      <c r="H676" s="128">
        <f t="shared" ca="1" si="151"/>
        <v>0</v>
      </c>
      <c r="I676" s="17">
        <f t="shared" ca="1" si="152"/>
        <v>0</v>
      </c>
      <c r="J676" s="136">
        <f ca="1">AVERAGE(I$20:I676)</f>
        <v>1.8363139940845969</v>
      </c>
      <c r="K676" s="17">
        <f t="shared" ca="1" si="153"/>
        <v>0.43297177398926578</v>
      </c>
      <c r="L676" s="17">
        <f t="shared" ca="1" si="144"/>
        <v>3.2842943610700197</v>
      </c>
      <c r="M676" s="127">
        <f t="shared" ca="1" si="154"/>
        <v>26.690144063763039</v>
      </c>
      <c r="N676" s="128">
        <f t="shared" ca="1" si="155"/>
        <v>24.67014704639416</v>
      </c>
      <c r="O676" s="128">
        <f t="shared" ca="1" si="156"/>
        <v>1.4701470463941604</v>
      </c>
      <c r="P676" s="17">
        <f t="shared" ca="1" si="145"/>
        <v>0.69922356443647082</v>
      </c>
      <c r="Q676" s="137">
        <f ca="1">AVERAGE(P$20:P676)</f>
        <v>1.7403931520649638</v>
      </c>
      <c r="R676">
        <v>1.615</v>
      </c>
    </row>
    <row r="677" spans="2:18" x14ac:dyDescent="0.25">
      <c r="B677" s="126">
        <f t="shared" si="157"/>
        <v>658</v>
      </c>
      <c r="C677" s="17">
        <f t="shared" si="146"/>
        <v>3.2921262866077932</v>
      </c>
      <c r="D677" s="17">
        <f t="shared" ca="1" si="147"/>
        <v>0.54336169341695495</v>
      </c>
      <c r="E677" s="17">
        <f t="shared" ca="1" si="148"/>
        <v>3.3130195065715395</v>
      </c>
      <c r="F677" s="127">
        <f t="shared" ca="1" si="149"/>
        <v>27.467940004820015</v>
      </c>
      <c r="G677" s="128">
        <f t="shared" ca="1" si="150"/>
        <v>25.23622483667106</v>
      </c>
      <c r="H677" s="128">
        <f t="shared" ca="1" si="151"/>
        <v>2.0362248366710602</v>
      </c>
      <c r="I677" s="17">
        <f t="shared" ca="1" si="152"/>
        <v>1.9369169795406731</v>
      </c>
      <c r="J677" s="136">
        <f ca="1">AVERAGE(I$20:I677)</f>
        <v>1.8364668861597582</v>
      </c>
      <c r="K677" s="17">
        <f t="shared" ca="1" si="153"/>
        <v>-0.54336169341695495</v>
      </c>
      <c r="L677" s="17">
        <f t="shared" ca="1" si="144"/>
        <v>3.0302374593651686</v>
      </c>
      <c r="M677" s="127">
        <f t="shared" ca="1" si="154"/>
        <v>20.70214792467403</v>
      </c>
      <c r="N677" s="128">
        <f t="shared" ca="1" si="155"/>
        <v>20.185099021952542</v>
      </c>
      <c r="O677" s="128">
        <f t="shared" ca="1" si="156"/>
        <v>0</v>
      </c>
      <c r="P677" s="17">
        <f t="shared" ca="1" si="145"/>
        <v>0.96845848977033655</v>
      </c>
      <c r="Q677" s="137">
        <f ca="1">AVERAGE(P$20:P677)</f>
        <v>1.739219999082753</v>
      </c>
      <c r="R677">
        <v>1.615</v>
      </c>
    </row>
    <row r="678" spans="2:18" x14ac:dyDescent="0.25">
      <c r="B678" s="126">
        <f t="shared" si="157"/>
        <v>659</v>
      </c>
      <c r="C678" s="17">
        <f t="shared" si="146"/>
        <v>3.2921262866077932</v>
      </c>
      <c r="D678" s="17">
        <f t="shared" ca="1" si="147"/>
        <v>0.84953853729530238</v>
      </c>
      <c r="E678" s="17">
        <f t="shared" ca="1" si="148"/>
        <v>3.3926914044694518</v>
      </c>
      <c r="F678" s="127">
        <f t="shared" ca="1" si="149"/>
        <v>29.745902888363933</v>
      </c>
      <c r="G678" s="128">
        <f t="shared" ca="1" si="150"/>
        <v>26.875196043058502</v>
      </c>
      <c r="H678" s="128">
        <f t="shared" ca="1" si="151"/>
        <v>3.6751960430585022</v>
      </c>
      <c r="I678" s="17">
        <f t="shared" ca="1" si="152"/>
        <v>3.4959546169658404</v>
      </c>
      <c r="J678" s="136">
        <f ca="1">AVERAGE(I$20:I678)</f>
        <v>1.838985076950056</v>
      </c>
      <c r="K678" s="17">
        <f t="shared" ca="1" si="153"/>
        <v>-0.84953853729530238</v>
      </c>
      <c r="L678" s="17">
        <f t="shared" ca="1" si="144"/>
        <v>2.9505655614672563</v>
      </c>
      <c r="M678" s="127">
        <f t="shared" ca="1" si="154"/>
        <v>19.116762375644658</v>
      </c>
      <c r="N678" s="128">
        <f t="shared" ca="1" si="155"/>
        <v>18.954120239805022</v>
      </c>
      <c r="O678" s="128">
        <f t="shared" ca="1" si="156"/>
        <v>0</v>
      </c>
      <c r="P678" s="17">
        <f t="shared" ca="1" si="145"/>
        <v>1.7479773084829202</v>
      </c>
      <c r="Q678" s="137">
        <f ca="1">AVERAGE(P$20:P678)</f>
        <v>1.739233287867882</v>
      </c>
      <c r="R678">
        <v>1.615</v>
      </c>
    </row>
    <row r="679" spans="2:18" x14ac:dyDescent="0.25">
      <c r="B679" s="126">
        <f t="shared" si="157"/>
        <v>660</v>
      </c>
      <c r="C679" s="17">
        <f t="shared" si="146"/>
        <v>3.2921262866077932</v>
      </c>
      <c r="D679" s="17">
        <f t="shared" ca="1" si="147"/>
        <v>1.7980164557229728</v>
      </c>
      <c r="E679" s="17">
        <f t="shared" ca="1" si="148"/>
        <v>3.6394998662661853</v>
      </c>
      <c r="F679" s="127">
        <f t="shared" ca="1" si="149"/>
        <v>38.072790476102575</v>
      </c>
      <c r="G679" s="128">
        <f t="shared" ca="1" si="150"/>
        <v>32.65925688876176</v>
      </c>
      <c r="H679" s="128">
        <f t="shared" ca="1" si="151"/>
        <v>9.459256888761761</v>
      </c>
      <c r="I679" s="17">
        <f t="shared" ca="1" si="152"/>
        <v>8.9979234865012643</v>
      </c>
      <c r="J679" s="136">
        <f ca="1">AVERAGE(I$20:I679)</f>
        <v>1.849831953328164</v>
      </c>
      <c r="K679" s="17">
        <f t="shared" ca="1" si="153"/>
        <v>-1.7980164557229728</v>
      </c>
      <c r="L679" s="17">
        <f t="shared" ca="1" si="144"/>
        <v>2.7037570996705225</v>
      </c>
      <c r="M679" s="127">
        <f t="shared" ca="1" si="154"/>
        <v>14.935741511323707</v>
      </c>
      <c r="N679" s="128">
        <f t="shared" ca="1" si="155"/>
        <v>15.597283765625086</v>
      </c>
      <c r="O679" s="128">
        <f t="shared" ca="1" si="156"/>
        <v>0</v>
      </c>
      <c r="P679" s="17">
        <f t="shared" ca="1" si="145"/>
        <v>4.4989617432506321</v>
      </c>
      <c r="Q679" s="137">
        <f ca="1">AVERAGE(P$20:P679)</f>
        <v>1.7434146946184621</v>
      </c>
      <c r="R679">
        <v>1.615</v>
      </c>
    </row>
    <row r="680" spans="2:18" x14ac:dyDescent="0.25">
      <c r="B680" s="126">
        <f t="shared" si="157"/>
        <v>661</v>
      </c>
      <c r="C680" s="17">
        <f t="shared" si="146"/>
        <v>3.2921262866077932</v>
      </c>
      <c r="D680" s="17">
        <f t="shared" ca="1" si="147"/>
        <v>-1.2059717846568674</v>
      </c>
      <c r="E680" s="17">
        <f t="shared" ca="1" si="148"/>
        <v>2.857816178687365</v>
      </c>
      <c r="F680" s="127">
        <f t="shared" ca="1" si="149"/>
        <v>17.423435689281909</v>
      </c>
      <c r="G680" s="128">
        <f t="shared" ca="1" si="150"/>
        <v>17.615332098114557</v>
      </c>
      <c r="H680" s="128">
        <f t="shared" ca="1" si="151"/>
        <v>0</v>
      </c>
      <c r="I680" s="17">
        <f t="shared" ca="1" si="152"/>
        <v>0</v>
      </c>
      <c r="J680" s="136">
        <f ca="1">AVERAGE(I$20:I680)</f>
        <v>1.8470334178465782</v>
      </c>
      <c r="K680" s="17">
        <f t="shared" ca="1" si="153"/>
        <v>1.2059717846568674</v>
      </c>
      <c r="L680" s="17">
        <f t="shared" ca="1" si="144"/>
        <v>3.4854407872493431</v>
      </c>
      <c r="M680" s="127">
        <f t="shared" ca="1" si="154"/>
        <v>32.636809829398899</v>
      </c>
      <c r="N680" s="128">
        <f t="shared" ca="1" si="155"/>
        <v>28.917745883597945</v>
      </c>
      <c r="O680" s="128">
        <f t="shared" ca="1" si="156"/>
        <v>5.7177458835979458</v>
      </c>
      <c r="P680" s="17">
        <f t="shared" ca="1" si="145"/>
        <v>2.7194440631481003</v>
      </c>
      <c r="Q680" s="137">
        <f ca="1">AVERAGE(P$20:P680)</f>
        <v>1.744891289729702</v>
      </c>
      <c r="R680">
        <v>1.615</v>
      </c>
    </row>
    <row r="681" spans="2:18" x14ac:dyDescent="0.25">
      <c r="B681" s="126">
        <f t="shared" si="157"/>
        <v>662</v>
      </c>
      <c r="C681" s="17">
        <f t="shared" si="146"/>
        <v>3.2921262866077932</v>
      </c>
      <c r="D681" s="17">
        <f t="shared" ca="1" si="147"/>
        <v>-1.6671219782438129</v>
      </c>
      <c r="E681" s="17">
        <f t="shared" ca="1" si="148"/>
        <v>2.7378178448040238</v>
      </c>
      <c r="F681" s="127">
        <f t="shared" ca="1" si="149"/>
        <v>15.453226937508603</v>
      </c>
      <c r="G681" s="128">
        <f t="shared" ca="1" si="150"/>
        <v>16.022553120396779</v>
      </c>
      <c r="H681" s="128">
        <f t="shared" ca="1" si="151"/>
        <v>0</v>
      </c>
      <c r="I681" s="17">
        <f t="shared" ca="1" si="152"/>
        <v>0</v>
      </c>
      <c r="J681" s="136">
        <f ca="1">AVERAGE(I$20:I681)</f>
        <v>1.8442433371549671</v>
      </c>
      <c r="K681" s="17">
        <f t="shared" ca="1" si="153"/>
        <v>1.6671219782438129</v>
      </c>
      <c r="L681" s="17">
        <f t="shared" ca="1" si="144"/>
        <v>3.6054391211326844</v>
      </c>
      <c r="M681" s="127">
        <f t="shared" ca="1" si="154"/>
        <v>36.797839018698411</v>
      </c>
      <c r="N681" s="128">
        <f t="shared" ca="1" si="155"/>
        <v>31.792417440638754</v>
      </c>
      <c r="O681" s="128">
        <f t="shared" ca="1" si="156"/>
        <v>8.592417440638755</v>
      </c>
      <c r="P681" s="17">
        <f t="shared" ca="1" si="145"/>
        <v>4.0866801485643505</v>
      </c>
      <c r="Q681" s="137">
        <f ca="1">AVERAGE(P$20:P681)</f>
        <v>1.7484287351357966</v>
      </c>
      <c r="R681">
        <v>1.615</v>
      </c>
    </row>
    <row r="682" spans="2:18" x14ac:dyDescent="0.25">
      <c r="B682" s="126">
        <f t="shared" si="157"/>
        <v>663</v>
      </c>
      <c r="C682" s="17">
        <f t="shared" si="146"/>
        <v>3.2921262866077932</v>
      </c>
      <c r="D682" s="17">
        <f t="shared" ca="1" si="147"/>
        <v>-0.12324676390562672</v>
      </c>
      <c r="E682" s="17">
        <f t="shared" ca="1" si="148"/>
        <v>3.1395577898821103</v>
      </c>
      <c r="F682" s="127">
        <f t="shared" ca="1" si="149"/>
        <v>23.093652353680074</v>
      </c>
      <c r="G682" s="128">
        <f t="shared" ca="1" si="150"/>
        <v>22.005309041705182</v>
      </c>
      <c r="H682" s="128">
        <f t="shared" ca="1" si="151"/>
        <v>0</v>
      </c>
      <c r="I682" s="17">
        <f t="shared" ca="1" si="152"/>
        <v>0</v>
      </c>
      <c r="J682" s="136">
        <f ca="1">AVERAGE(I$20:I682)</f>
        <v>1.8414616729963622</v>
      </c>
      <c r="K682" s="17">
        <f t="shared" ca="1" si="153"/>
        <v>0.12324676390562672</v>
      </c>
      <c r="L682" s="17">
        <f t="shared" ca="1" si="144"/>
        <v>3.2036991760545974</v>
      </c>
      <c r="M682" s="127">
        <f t="shared" ca="1" si="154"/>
        <v>24.623448402921813</v>
      </c>
      <c r="N682" s="128">
        <f t="shared" ca="1" si="155"/>
        <v>23.148763614409596</v>
      </c>
      <c r="O682" s="128">
        <f t="shared" ca="1" si="156"/>
        <v>0</v>
      </c>
      <c r="P682" s="17">
        <f t="shared" ca="1" si="145"/>
        <v>0</v>
      </c>
      <c r="Q682" s="137">
        <f ca="1">AVERAGE(P$20:P682)</f>
        <v>1.7457915877223187</v>
      </c>
      <c r="R682">
        <v>1.615</v>
      </c>
    </row>
    <row r="683" spans="2:18" x14ac:dyDescent="0.25">
      <c r="B683" s="126">
        <f t="shared" si="157"/>
        <v>664</v>
      </c>
      <c r="C683" s="17">
        <f t="shared" si="146"/>
        <v>3.2921262866077932</v>
      </c>
      <c r="D683" s="17">
        <f t="shared" ca="1" si="147"/>
        <v>-0.4494063432503026</v>
      </c>
      <c r="E683" s="17">
        <f t="shared" ca="1" si="148"/>
        <v>3.0546860785703958</v>
      </c>
      <c r="F683" s="127">
        <f t="shared" ca="1" si="149"/>
        <v>21.21452478754264</v>
      </c>
      <c r="G683" s="128">
        <f t="shared" ca="1" si="150"/>
        <v>20.578641282444849</v>
      </c>
      <c r="H683" s="128">
        <f t="shared" ca="1" si="151"/>
        <v>0</v>
      </c>
      <c r="I683" s="17">
        <f t="shared" ca="1" si="152"/>
        <v>0</v>
      </c>
      <c r="J683" s="136">
        <f ca="1">AVERAGE(I$20:I683)</f>
        <v>1.8386883873442594</v>
      </c>
      <c r="K683" s="17">
        <f t="shared" ca="1" si="153"/>
        <v>0.4494063432503026</v>
      </c>
      <c r="L683" s="17">
        <f t="shared" ca="1" si="144"/>
        <v>3.288570887366312</v>
      </c>
      <c r="M683" s="127">
        <f t="shared" ca="1" si="154"/>
        <v>26.804529578704905</v>
      </c>
      <c r="N683" s="128">
        <f t="shared" ca="1" si="155"/>
        <v>24.753611780142958</v>
      </c>
      <c r="O683" s="128">
        <f t="shared" ca="1" si="156"/>
        <v>1.5536117801429583</v>
      </c>
      <c r="P683" s="17">
        <f t="shared" ca="1" si="145"/>
        <v>0.73892061976145806</v>
      </c>
      <c r="Q683" s="137">
        <f ca="1">AVERAGE(P$20:P683)</f>
        <v>1.7442752157826187</v>
      </c>
      <c r="R683">
        <v>1.615</v>
      </c>
    </row>
    <row r="684" spans="2:18" x14ac:dyDescent="0.25">
      <c r="B684" s="126">
        <f t="shared" si="157"/>
        <v>665</v>
      </c>
      <c r="C684" s="17">
        <f t="shared" si="146"/>
        <v>3.2921262866077932</v>
      </c>
      <c r="D684" s="17">
        <f t="shared" ca="1" si="147"/>
        <v>-1.1388078746676911</v>
      </c>
      <c r="E684" s="17">
        <f t="shared" ca="1" si="148"/>
        <v>2.8752932553705657</v>
      </c>
      <c r="F684" s="127">
        <f t="shared" ca="1" si="149"/>
        <v>17.730622959537151</v>
      </c>
      <c r="G684" s="128">
        <f t="shared" ca="1" si="150"/>
        <v>17.860163361012688</v>
      </c>
      <c r="H684" s="128">
        <f t="shared" ca="1" si="151"/>
        <v>0</v>
      </c>
      <c r="I684" s="17">
        <f t="shared" ca="1" si="152"/>
        <v>0</v>
      </c>
      <c r="J684" s="136">
        <f ca="1">AVERAGE(I$20:I684)</f>
        <v>1.8359234424008846</v>
      </c>
      <c r="K684" s="17">
        <f t="shared" ca="1" si="153"/>
        <v>1.1388078746676911</v>
      </c>
      <c r="L684" s="17">
        <f t="shared" ca="1" si="144"/>
        <v>3.4679637105661425</v>
      </c>
      <c r="M684" s="127">
        <f t="shared" ca="1" si="154"/>
        <v>32.071369317567374</v>
      </c>
      <c r="N684" s="128">
        <f t="shared" ca="1" si="155"/>
        <v>28.521334714128855</v>
      </c>
      <c r="O684" s="128">
        <f t="shared" ca="1" si="156"/>
        <v>5.3213347141288558</v>
      </c>
      <c r="P684" s="17">
        <f t="shared" ca="1" si="145"/>
        <v>2.5309050788482317</v>
      </c>
      <c r="Q684" s="137">
        <f ca="1">AVERAGE(P$20:P684)</f>
        <v>1.7454581178323416</v>
      </c>
      <c r="R684">
        <v>1.615</v>
      </c>
    </row>
    <row r="685" spans="2:18" x14ac:dyDescent="0.25">
      <c r="B685" s="126">
        <f t="shared" si="157"/>
        <v>666</v>
      </c>
      <c r="C685" s="17">
        <f t="shared" si="146"/>
        <v>3.2921262866077932</v>
      </c>
      <c r="D685" s="17">
        <f t="shared" ca="1" si="147"/>
        <v>-0.52627115110226441</v>
      </c>
      <c r="E685" s="17">
        <f t="shared" ca="1" si="148"/>
        <v>3.0346846798834419</v>
      </c>
      <c r="F685" s="127">
        <f t="shared" ca="1" si="149"/>
        <v>20.794419966678312</v>
      </c>
      <c r="G685" s="128">
        <f t="shared" ca="1" si="150"/>
        <v>20.256120379109614</v>
      </c>
      <c r="H685" s="128">
        <f t="shared" ca="1" si="151"/>
        <v>0</v>
      </c>
      <c r="I685" s="17">
        <f t="shared" ca="1" si="152"/>
        <v>0</v>
      </c>
      <c r="J685" s="136">
        <f ca="1">AVERAGE(I$20:I685)</f>
        <v>1.8331668005954778</v>
      </c>
      <c r="K685" s="17">
        <f t="shared" ca="1" si="153"/>
        <v>0.52627115110226441</v>
      </c>
      <c r="L685" s="17">
        <f t="shared" ca="1" si="144"/>
        <v>3.3085722860532663</v>
      </c>
      <c r="M685" s="127">
        <f t="shared" ca="1" si="154"/>
        <v>27.346055243525527</v>
      </c>
      <c r="N685" s="128">
        <f t="shared" ca="1" si="155"/>
        <v>25.14774239759204</v>
      </c>
      <c r="O685" s="128">
        <f t="shared" ca="1" si="156"/>
        <v>1.9477423975920409</v>
      </c>
      <c r="P685" s="17">
        <f t="shared" ca="1" si="145"/>
        <v>0.92637493996855902</v>
      </c>
      <c r="Q685" s="137">
        <f ca="1">AVERAGE(P$20:P685)</f>
        <v>1.7442282632109245</v>
      </c>
      <c r="R685">
        <v>1.615</v>
      </c>
    </row>
    <row r="686" spans="2:18" x14ac:dyDescent="0.25">
      <c r="B686" s="126">
        <f t="shared" si="157"/>
        <v>667</v>
      </c>
      <c r="C686" s="17">
        <f t="shared" si="146"/>
        <v>3.2921262866077932</v>
      </c>
      <c r="D686" s="17">
        <f t="shared" ca="1" si="147"/>
        <v>-0.98540567705640569</v>
      </c>
      <c r="E686" s="17">
        <f t="shared" ca="1" si="148"/>
        <v>2.9152108535487535</v>
      </c>
      <c r="F686" s="127">
        <f t="shared" ca="1" si="149"/>
        <v>18.452702810451054</v>
      </c>
      <c r="G686" s="128">
        <f t="shared" ca="1" si="150"/>
        <v>18.432195108125047</v>
      </c>
      <c r="H686" s="128">
        <f t="shared" ca="1" si="151"/>
        <v>0</v>
      </c>
      <c r="I686" s="17">
        <f t="shared" ca="1" si="152"/>
        <v>0</v>
      </c>
      <c r="J686" s="136">
        <f ca="1">AVERAGE(I$20:I686)</f>
        <v>1.830418424582591</v>
      </c>
      <c r="K686" s="17">
        <f t="shared" ca="1" si="153"/>
        <v>0.98540567705640569</v>
      </c>
      <c r="L686" s="17">
        <f t="shared" ca="1" si="144"/>
        <v>3.4280461123879542</v>
      </c>
      <c r="M686" s="127">
        <f t="shared" ca="1" si="154"/>
        <v>30.816372160060563</v>
      </c>
      <c r="N686" s="128">
        <f t="shared" ca="1" si="155"/>
        <v>27.636192774669471</v>
      </c>
      <c r="O686" s="128">
        <f t="shared" ca="1" si="156"/>
        <v>4.4361927746694718</v>
      </c>
      <c r="P686" s="17">
        <f t="shared" ca="1" si="145"/>
        <v>2.1099185500115336</v>
      </c>
      <c r="Q686" s="137">
        <f ca="1">AVERAGE(P$20:P686)</f>
        <v>1.7447765245104756</v>
      </c>
      <c r="R686">
        <v>1.615</v>
      </c>
    </row>
    <row r="687" spans="2:18" x14ac:dyDescent="0.25">
      <c r="B687" s="126">
        <f t="shared" si="157"/>
        <v>668</v>
      </c>
      <c r="C687" s="17">
        <f t="shared" si="146"/>
        <v>3.2921262866077932</v>
      </c>
      <c r="D687" s="17">
        <f t="shared" ca="1" si="147"/>
        <v>-0.22928929865884129</v>
      </c>
      <c r="E687" s="17">
        <f t="shared" ca="1" si="148"/>
        <v>3.11196390036821</v>
      </c>
      <c r="F687" s="127">
        <f t="shared" ca="1" si="149"/>
        <v>22.465120364334787</v>
      </c>
      <c r="G687" s="128">
        <f t="shared" ca="1" si="150"/>
        <v>21.530932533794996</v>
      </c>
      <c r="H687" s="128">
        <f t="shared" ca="1" si="151"/>
        <v>0</v>
      </c>
      <c r="I687" s="17">
        <f t="shared" ca="1" si="152"/>
        <v>0</v>
      </c>
      <c r="J687" s="136">
        <f ca="1">AVERAGE(I$20:I687)</f>
        <v>1.8276782772404014</v>
      </c>
      <c r="K687" s="17">
        <f t="shared" ca="1" si="153"/>
        <v>0.22928929865884129</v>
      </c>
      <c r="L687" s="17">
        <f t="shared" ca="1" si="144"/>
        <v>3.2312930655684982</v>
      </c>
      <c r="M687" s="127">
        <f t="shared" ca="1" si="154"/>
        <v>25.312366368115541</v>
      </c>
      <c r="N687" s="128">
        <f t="shared" ca="1" si="155"/>
        <v>23.658784702841594</v>
      </c>
      <c r="O687" s="128">
        <f t="shared" ca="1" si="156"/>
        <v>0.45878470284159434</v>
      </c>
      <c r="P687" s="17">
        <f t="shared" ca="1" si="145"/>
        <v>0.21820475442687043</v>
      </c>
      <c r="Q687" s="137">
        <f ca="1">AVERAGE(P$20:P687)</f>
        <v>1.7424912374295121</v>
      </c>
      <c r="R687">
        <v>1.615</v>
      </c>
    </row>
    <row r="688" spans="2:18" x14ac:dyDescent="0.25">
      <c r="B688" s="126">
        <f t="shared" si="157"/>
        <v>669</v>
      </c>
      <c r="C688" s="17">
        <f t="shared" si="146"/>
        <v>3.2921262866077932</v>
      </c>
      <c r="D688" s="17">
        <f t="shared" ca="1" si="147"/>
        <v>-0.28489466785686091</v>
      </c>
      <c r="E688" s="17">
        <f t="shared" ca="1" si="148"/>
        <v>3.0974945327922589</v>
      </c>
      <c r="F688" s="127">
        <f t="shared" ca="1" si="149"/>
        <v>22.142404656607663</v>
      </c>
      <c r="G688" s="128">
        <f t="shared" ca="1" si="150"/>
        <v>21.286285599833487</v>
      </c>
      <c r="H688" s="128">
        <f t="shared" ca="1" si="151"/>
        <v>0</v>
      </c>
      <c r="I688" s="17">
        <f t="shared" ca="1" si="152"/>
        <v>0</v>
      </c>
      <c r="J688" s="136">
        <f ca="1">AVERAGE(I$20:I688)</f>
        <v>1.8249463216690407</v>
      </c>
      <c r="K688" s="17">
        <f t="shared" ca="1" si="153"/>
        <v>0.28489466785686091</v>
      </c>
      <c r="L688" s="17">
        <f t="shared" ca="1" si="144"/>
        <v>3.2457624331444488</v>
      </c>
      <c r="M688" s="127">
        <f t="shared" ca="1" si="154"/>
        <v>25.681282859048547</v>
      </c>
      <c r="N688" s="128">
        <f t="shared" ca="1" si="155"/>
        <v>23.930699176207998</v>
      </c>
      <c r="O688" s="128">
        <f t="shared" ca="1" si="156"/>
        <v>0.73069917620799885</v>
      </c>
      <c r="P688" s="17">
        <f t="shared" ca="1" si="145"/>
        <v>0.34753127843374026</v>
      </c>
      <c r="Q688" s="137">
        <f ca="1">AVERAGE(P$20:P688)</f>
        <v>1.7404060954878142</v>
      </c>
      <c r="R688">
        <v>1.615</v>
      </c>
    </row>
    <row r="689" spans="2:18" x14ac:dyDescent="0.25">
      <c r="B689" s="126">
        <f t="shared" si="157"/>
        <v>670</v>
      </c>
      <c r="C689" s="17">
        <f t="shared" si="146"/>
        <v>3.2921262866077932</v>
      </c>
      <c r="D689" s="17">
        <f t="shared" ca="1" si="147"/>
        <v>0.41338580558658578</v>
      </c>
      <c r="E689" s="17">
        <f t="shared" ca="1" si="148"/>
        <v>3.2791977925149203</v>
      </c>
      <c r="F689" s="127">
        <f t="shared" ca="1" si="149"/>
        <v>26.554461965050692</v>
      </c>
      <c r="G689" s="128">
        <f t="shared" ca="1" si="150"/>
        <v>24.571045062384837</v>
      </c>
      <c r="H689" s="128">
        <f t="shared" ca="1" si="151"/>
        <v>1.3710450623848374</v>
      </c>
      <c r="I689" s="17">
        <f t="shared" ca="1" si="152"/>
        <v>1.3041784056568744</v>
      </c>
      <c r="J689" s="136">
        <f ca="1">AVERAGE(I$20:I689)</f>
        <v>1.8241690561227537</v>
      </c>
      <c r="K689" s="17">
        <f t="shared" ca="1" si="153"/>
        <v>-0.41338580558658578</v>
      </c>
      <c r="L689" s="17">
        <f t="shared" ca="1" si="144"/>
        <v>3.0640591734217879</v>
      </c>
      <c r="M689" s="127">
        <f t="shared" ca="1" si="154"/>
        <v>21.414305359086942</v>
      </c>
      <c r="N689" s="128">
        <f t="shared" ca="1" si="155"/>
        <v>20.731543814075852</v>
      </c>
      <c r="O689" s="128">
        <f t="shared" ca="1" si="156"/>
        <v>0</v>
      </c>
      <c r="P689" s="17">
        <f t="shared" ca="1" si="145"/>
        <v>0.65208920282843719</v>
      </c>
      <c r="Q689" s="137">
        <f ca="1">AVERAGE(P$20:P689)</f>
        <v>1.7387817419166809</v>
      </c>
      <c r="R689">
        <v>1.615</v>
      </c>
    </row>
    <row r="690" spans="2:18" x14ac:dyDescent="0.25">
      <c r="B690" s="126">
        <f t="shared" si="157"/>
        <v>671</v>
      </c>
      <c r="C690" s="17">
        <f t="shared" si="146"/>
        <v>3.2921262866077932</v>
      </c>
      <c r="D690" s="17">
        <f t="shared" ca="1" si="147"/>
        <v>-0.93507424026029184</v>
      </c>
      <c r="E690" s="17">
        <f t="shared" ca="1" si="148"/>
        <v>2.9283078632464186</v>
      </c>
      <c r="F690" s="127">
        <f t="shared" ca="1" si="149"/>
        <v>18.69596758134848</v>
      </c>
      <c r="G690" s="128">
        <f t="shared" ca="1" si="150"/>
        <v>18.623842876441024</v>
      </c>
      <c r="H690" s="128">
        <f t="shared" ca="1" si="151"/>
        <v>0</v>
      </c>
      <c r="I690" s="17">
        <f t="shared" ca="1" si="152"/>
        <v>0</v>
      </c>
      <c r="J690" s="136">
        <f ca="1">AVERAGE(I$20:I690)</f>
        <v>1.8214504733267436</v>
      </c>
      <c r="K690" s="17">
        <f t="shared" ca="1" si="153"/>
        <v>0.93507424026029184</v>
      </c>
      <c r="L690" s="17">
        <f t="shared" ca="1" si="144"/>
        <v>3.4149491026902892</v>
      </c>
      <c r="M690" s="127">
        <f t="shared" ca="1" si="154"/>
        <v>30.415401326067155</v>
      </c>
      <c r="N690" s="128">
        <f t="shared" ca="1" si="155"/>
        <v>27.351803848863195</v>
      </c>
      <c r="O690" s="128">
        <f t="shared" ca="1" si="156"/>
        <v>4.1518038488631959</v>
      </c>
      <c r="P690" s="17">
        <f t="shared" ca="1" si="145"/>
        <v>1.9746589928969935</v>
      </c>
      <c r="Q690" s="137">
        <f ca="1">AVERAGE(P$20:P690)</f>
        <v>1.739133272842136</v>
      </c>
      <c r="R690">
        <v>1.615</v>
      </c>
    </row>
    <row r="691" spans="2:18" x14ac:dyDescent="0.25">
      <c r="B691" s="126">
        <f t="shared" si="157"/>
        <v>672</v>
      </c>
      <c r="C691" s="17">
        <f t="shared" si="146"/>
        <v>3.2921262866077932</v>
      </c>
      <c r="D691" s="17">
        <f t="shared" ca="1" si="147"/>
        <v>-0.28070644475519657</v>
      </c>
      <c r="E691" s="17">
        <f t="shared" ca="1" si="148"/>
        <v>3.0985843725041806</v>
      </c>
      <c r="F691" s="127">
        <f t="shared" ca="1" si="149"/>
        <v>22.166549483125426</v>
      </c>
      <c r="G691" s="128">
        <f t="shared" ca="1" si="150"/>
        <v>21.304615324246278</v>
      </c>
      <c r="H691" s="128">
        <f t="shared" ca="1" si="151"/>
        <v>0</v>
      </c>
      <c r="I691" s="17">
        <f t="shared" ca="1" si="152"/>
        <v>0</v>
      </c>
      <c r="J691" s="136">
        <f ca="1">AVERAGE(I$20:I691)</f>
        <v>1.8187399815509597</v>
      </c>
      <c r="K691" s="17">
        <f t="shared" ca="1" si="153"/>
        <v>0.28070644475519657</v>
      </c>
      <c r="L691" s="17">
        <f t="shared" ca="1" si="144"/>
        <v>3.2446725934325271</v>
      </c>
      <c r="M691" s="127">
        <f t="shared" ca="1" si="154"/>
        <v>25.653309623076151</v>
      </c>
      <c r="N691" s="128">
        <f t="shared" ca="1" si="155"/>
        <v>23.910110063744348</v>
      </c>
      <c r="O691" s="128">
        <f t="shared" ca="1" si="156"/>
        <v>0.71011006374434871</v>
      </c>
      <c r="P691" s="17">
        <f t="shared" ca="1" si="145"/>
        <v>0.33773879363385106</v>
      </c>
      <c r="Q691" s="137">
        <f ca="1">AVERAGE(P$20:P691)</f>
        <v>1.7370478643909333</v>
      </c>
      <c r="R691">
        <v>1.615</v>
      </c>
    </row>
    <row r="692" spans="2:18" x14ac:dyDescent="0.25">
      <c r="B692" s="126">
        <f t="shared" si="157"/>
        <v>673</v>
      </c>
      <c r="C692" s="17">
        <f t="shared" si="146"/>
        <v>3.2921262866077932</v>
      </c>
      <c r="D692" s="17">
        <f t="shared" ca="1" si="147"/>
        <v>-0.88346723714494146</v>
      </c>
      <c r="E692" s="17">
        <f t="shared" ca="1" si="148"/>
        <v>2.941736794810744</v>
      </c>
      <c r="F692" s="127">
        <f t="shared" ca="1" si="149"/>
        <v>18.948727801905829</v>
      </c>
      <c r="G692" s="128">
        <f t="shared" ca="1" si="150"/>
        <v>18.822416856968996</v>
      </c>
      <c r="H692" s="128">
        <f t="shared" ca="1" si="151"/>
        <v>0</v>
      </c>
      <c r="I692" s="17">
        <f t="shared" ca="1" si="152"/>
        <v>0</v>
      </c>
      <c r="J692" s="136">
        <f ca="1">AVERAGE(I$20:I692)</f>
        <v>1.8160375447284471</v>
      </c>
      <c r="K692" s="17">
        <f t="shared" ca="1" si="153"/>
        <v>0.88346723714494146</v>
      </c>
      <c r="L692" s="17">
        <f t="shared" ca="1" si="144"/>
        <v>3.4015201711259642</v>
      </c>
      <c r="M692" s="127">
        <f t="shared" ca="1" si="154"/>
        <v>30.009685246978009</v>
      </c>
      <c r="N692" s="128">
        <f t="shared" ca="1" si="155"/>
        <v>27.063245976292322</v>
      </c>
      <c r="O692" s="128">
        <f t="shared" ca="1" si="156"/>
        <v>3.8632459762923226</v>
      </c>
      <c r="P692" s="17">
        <f t="shared" ca="1" si="145"/>
        <v>1.8374166233666225</v>
      </c>
      <c r="Q692" s="137">
        <f ca="1">AVERAGE(P$20:P692)</f>
        <v>1.7371970007341362</v>
      </c>
      <c r="R692">
        <v>1.615</v>
      </c>
    </row>
    <row r="693" spans="2:18" x14ac:dyDescent="0.25">
      <c r="B693" s="126">
        <f t="shared" si="157"/>
        <v>674</v>
      </c>
      <c r="C693" s="17">
        <f t="shared" si="146"/>
        <v>3.2921262866077932</v>
      </c>
      <c r="D693" s="17">
        <f t="shared" ca="1" si="147"/>
        <v>0.36350911614135839</v>
      </c>
      <c r="E693" s="17">
        <f t="shared" ca="1" si="148"/>
        <v>3.2662191150335333</v>
      </c>
      <c r="F693" s="127">
        <f t="shared" ca="1" si="149"/>
        <v>26.212047020603062</v>
      </c>
      <c r="G693" s="128">
        <f t="shared" ca="1" si="150"/>
        <v>24.320470692963344</v>
      </c>
      <c r="H693" s="128">
        <f t="shared" ca="1" si="151"/>
        <v>1.1204706929633446</v>
      </c>
      <c r="I693" s="17">
        <f t="shared" ca="1" si="152"/>
        <v>1.0658246924374384</v>
      </c>
      <c r="J693" s="136">
        <f ca="1">AVERAGE(I$20:I693)</f>
        <v>1.8149244692799442</v>
      </c>
      <c r="K693" s="17">
        <f t="shared" ca="1" si="153"/>
        <v>-0.36350911614135839</v>
      </c>
      <c r="L693" s="17">
        <f t="shared" ca="1" si="144"/>
        <v>3.0770378509031748</v>
      </c>
      <c r="M693" s="127">
        <f t="shared" ca="1" si="154"/>
        <v>21.694046127679062</v>
      </c>
      <c r="N693" s="128">
        <f t="shared" ca="1" si="155"/>
        <v>20.945141387244909</v>
      </c>
      <c r="O693" s="128">
        <f t="shared" ca="1" si="156"/>
        <v>0</v>
      </c>
      <c r="P693" s="17">
        <f t="shared" ca="1" si="145"/>
        <v>0.53291234621871919</v>
      </c>
      <c r="Q693" s="137">
        <f ca="1">AVERAGE(P$20:P693)</f>
        <v>1.7354102282496919</v>
      </c>
      <c r="R693">
        <v>1.615</v>
      </c>
    </row>
    <row r="694" spans="2:18" x14ac:dyDescent="0.25">
      <c r="B694" s="126">
        <f t="shared" si="157"/>
        <v>675</v>
      </c>
      <c r="C694" s="17">
        <f t="shared" si="146"/>
        <v>3.2921262866077932</v>
      </c>
      <c r="D694" s="17">
        <f t="shared" ca="1" si="147"/>
        <v>-1.4038732842891477</v>
      </c>
      <c r="E694" s="17">
        <f t="shared" ca="1" si="148"/>
        <v>2.806319181485279</v>
      </c>
      <c r="F694" s="127">
        <f t="shared" ca="1" si="149"/>
        <v>16.548892505466895</v>
      </c>
      <c r="G694" s="128">
        <f t="shared" ca="1" si="150"/>
        <v>16.913266798097339</v>
      </c>
      <c r="H694" s="128">
        <f t="shared" ca="1" si="151"/>
        <v>0</v>
      </c>
      <c r="I694" s="17">
        <f t="shared" ca="1" si="152"/>
        <v>0</v>
      </c>
      <c r="J694" s="136">
        <f ca="1">AVERAGE(I$20:I694)</f>
        <v>1.8122356922884184</v>
      </c>
      <c r="K694" s="17">
        <f t="shared" ca="1" si="153"/>
        <v>1.4038732842891477</v>
      </c>
      <c r="L694" s="17">
        <f t="shared" ca="1" si="144"/>
        <v>3.5369377844514291</v>
      </c>
      <c r="M694" s="127">
        <f t="shared" ca="1" si="154"/>
        <v>34.36153549115172</v>
      </c>
      <c r="N694" s="128">
        <f t="shared" ca="1" si="155"/>
        <v>30.11811398409251</v>
      </c>
      <c r="O694" s="128">
        <f t="shared" ca="1" si="156"/>
        <v>6.9181139840925105</v>
      </c>
      <c r="P694" s="17">
        <f t="shared" ca="1" si="145"/>
        <v>3.2903567918593302</v>
      </c>
      <c r="Q694" s="137">
        <f ca="1">AVERAGE(P$20:P694)</f>
        <v>1.7377138527883726</v>
      </c>
      <c r="R694">
        <v>1.615</v>
      </c>
    </row>
    <row r="695" spans="2:18" x14ac:dyDescent="0.25">
      <c r="B695" s="126">
        <f t="shared" si="157"/>
        <v>676</v>
      </c>
      <c r="C695" s="17">
        <f t="shared" si="146"/>
        <v>3.2921262866077932</v>
      </c>
      <c r="D695" s="17">
        <f t="shared" ca="1" si="147"/>
        <v>-0.26827478905033786</v>
      </c>
      <c r="E695" s="17">
        <f t="shared" ca="1" si="148"/>
        <v>3.1018192794666843</v>
      </c>
      <c r="F695" s="127">
        <f t="shared" ca="1" si="149"/>
        <v>22.238372315840653</v>
      </c>
      <c r="G695" s="128">
        <f t="shared" ca="1" si="150"/>
        <v>21.359115373449843</v>
      </c>
      <c r="H695" s="128">
        <f t="shared" ca="1" si="151"/>
        <v>0</v>
      </c>
      <c r="I695" s="17">
        <f t="shared" ca="1" si="152"/>
        <v>0</v>
      </c>
      <c r="J695" s="136">
        <f ca="1">AVERAGE(I$20:I695)</f>
        <v>1.8095548702584059</v>
      </c>
      <c r="K695" s="17">
        <f t="shared" ca="1" si="153"/>
        <v>0.26827478905033786</v>
      </c>
      <c r="L695" s="17">
        <f t="shared" ca="1" si="144"/>
        <v>3.2414376864700234</v>
      </c>
      <c r="M695" s="127">
        <f t="shared" ca="1" si="154"/>
        <v>25.570457634653522</v>
      </c>
      <c r="N695" s="128">
        <f t="shared" ca="1" si="155"/>
        <v>23.849100880912907</v>
      </c>
      <c r="O695" s="128">
        <f t="shared" ca="1" si="156"/>
        <v>0.64910088091290774</v>
      </c>
      <c r="P695" s="17">
        <f t="shared" ca="1" si="145"/>
        <v>0.30872192869684589</v>
      </c>
      <c r="Q695" s="137">
        <f ca="1">AVERAGE(P$20:P695)</f>
        <v>1.735599959409539</v>
      </c>
      <c r="R695">
        <v>1.615</v>
      </c>
    </row>
    <row r="696" spans="2:18" x14ac:dyDescent="0.25">
      <c r="B696" s="126">
        <f t="shared" si="157"/>
        <v>677</v>
      </c>
      <c r="C696" s="17">
        <f t="shared" si="146"/>
        <v>3.2921262866077932</v>
      </c>
      <c r="D696" s="17">
        <f t="shared" ca="1" si="147"/>
        <v>7.2723196353763342E-2</v>
      </c>
      <c r="E696" s="17">
        <f t="shared" ca="1" si="148"/>
        <v>3.1905521709955549</v>
      </c>
      <c r="F696" s="127">
        <f t="shared" ca="1" si="149"/>
        <v>24.301842511621299</v>
      </c>
      <c r="G696" s="128">
        <f t="shared" ca="1" si="150"/>
        <v>22.90964775091884</v>
      </c>
      <c r="H696" s="128">
        <f t="shared" ca="1" si="151"/>
        <v>0</v>
      </c>
      <c r="I696" s="17">
        <f t="shared" ca="1" si="152"/>
        <v>0</v>
      </c>
      <c r="J696" s="136">
        <f ca="1">AVERAGE(I$20:I696)</f>
        <v>1.8068819679389696</v>
      </c>
      <c r="K696" s="17">
        <f t="shared" ca="1" si="153"/>
        <v>-7.2723196353763342E-2</v>
      </c>
      <c r="L696" s="17">
        <f t="shared" ca="1" si="144"/>
        <v>3.1527047949411529</v>
      </c>
      <c r="M696" s="127">
        <f t="shared" ca="1" si="154"/>
        <v>23.399269289722589</v>
      </c>
      <c r="N696" s="128">
        <f t="shared" ca="1" si="155"/>
        <v>22.234986011429729</v>
      </c>
      <c r="O696" s="128">
        <f t="shared" ca="1" si="156"/>
        <v>0</v>
      </c>
      <c r="P696" s="17">
        <f t="shared" ca="1" si="145"/>
        <v>0</v>
      </c>
      <c r="Q696" s="137">
        <f ca="1">AVERAGE(P$20:P696)</f>
        <v>1.7330362962494068</v>
      </c>
      <c r="R696">
        <v>1.615</v>
      </c>
    </row>
    <row r="697" spans="2:18" x14ac:dyDescent="0.25">
      <c r="B697" s="126">
        <f t="shared" si="157"/>
        <v>678</v>
      </c>
      <c r="C697" s="17">
        <f t="shared" si="146"/>
        <v>3.2921262866077932</v>
      </c>
      <c r="D697" s="17">
        <f t="shared" ca="1" si="147"/>
        <v>0.24879454940673895</v>
      </c>
      <c r="E697" s="17">
        <f t="shared" ca="1" si="148"/>
        <v>3.2363686301552086</v>
      </c>
      <c r="F697" s="127">
        <f t="shared" ca="1" si="149"/>
        <v>25.44116751121215</v>
      </c>
      <c r="G697" s="128">
        <f t="shared" ca="1" si="150"/>
        <v>23.75381323836914</v>
      </c>
      <c r="H697" s="128">
        <f t="shared" ca="1" si="151"/>
        <v>0.5538132383691412</v>
      </c>
      <c r="I697" s="17">
        <f t="shared" ca="1" si="152"/>
        <v>0.52680344801475498</v>
      </c>
      <c r="J697" s="136">
        <f ca="1">AVERAGE(I$20:I697)</f>
        <v>1.8049939465231521</v>
      </c>
      <c r="K697" s="17">
        <f t="shared" ca="1" si="153"/>
        <v>-0.24879454940673895</v>
      </c>
      <c r="L697" s="17">
        <f t="shared" ca="1" si="144"/>
        <v>3.1068883357814996</v>
      </c>
      <c r="M697" s="127">
        <f t="shared" ca="1" si="154"/>
        <v>22.351386072012943</v>
      </c>
      <c r="N697" s="128">
        <f t="shared" ca="1" si="155"/>
        <v>21.444796764068389</v>
      </c>
      <c r="O697" s="128">
        <f t="shared" ca="1" si="156"/>
        <v>0</v>
      </c>
      <c r="P697" s="17">
        <f t="shared" ca="1" si="145"/>
        <v>0.26340172400737749</v>
      </c>
      <c r="Q697" s="137">
        <f ca="1">AVERAGE(P$20:P697)</f>
        <v>1.7308686936354802</v>
      </c>
      <c r="R697">
        <v>1.615</v>
      </c>
    </row>
    <row r="698" spans="2:18" x14ac:dyDescent="0.25">
      <c r="B698" s="126">
        <f t="shared" si="157"/>
        <v>679</v>
      </c>
      <c r="C698" s="17">
        <f t="shared" si="146"/>
        <v>3.2921262866077932</v>
      </c>
      <c r="D698" s="17">
        <f t="shared" ca="1" si="147"/>
        <v>-6.3623701862525195E-2</v>
      </c>
      <c r="E698" s="17">
        <f t="shared" ca="1" si="148"/>
        <v>3.1550726225888788</v>
      </c>
      <c r="F698" s="127">
        <f t="shared" ca="1" si="149"/>
        <v>23.454740373549299</v>
      </c>
      <c r="G698" s="128">
        <f t="shared" ca="1" si="150"/>
        <v>22.276605773460492</v>
      </c>
      <c r="H698" s="128">
        <f t="shared" ca="1" si="151"/>
        <v>0</v>
      </c>
      <c r="I698" s="17">
        <f t="shared" ca="1" si="152"/>
        <v>0</v>
      </c>
      <c r="J698" s="136">
        <f ca="1">AVERAGE(I$20:I698)</f>
        <v>1.8023356343780519</v>
      </c>
      <c r="K698" s="17">
        <f t="shared" ca="1" si="153"/>
        <v>6.3623701862525195E-2</v>
      </c>
      <c r="L698" s="17">
        <f t="shared" ca="1" si="144"/>
        <v>3.1881843433478294</v>
      </c>
      <c r="M698" s="127">
        <f t="shared" ca="1" si="154"/>
        <v>24.244368008743166</v>
      </c>
      <c r="N698" s="128">
        <f t="shared" ca="1" si="155"/>
        <v>22.866845265778228</v>
      </c>
      <c r="O698" s="128">
        <f t="shared" ca="1" si="156"/>
        <v>0</v>
      </c>
      <c r="P698" s="17">
        <f t="shared" ca="1" si="145"/>
        <v>0</v>
      </c>
      <c r="Q698" s="137">
        <f ca="1">AVERAGE(P$20:P698)</f>
        <v>1.7283195497567829</v>
      </c>
      <c r="R698">
        <v>1.615</v>
      </c>
    </row>
    <row r="699" spans="2:18" x14ac:dyDescent="0.25">
      <c r="B699" s="126">
        <f t="shared" si="157"/>
        <v>680</v>
      </c>
      <c r="C699" s="17">
        <f t="shared" si="146"/>
        <v>3.2921262866077932</v>
      </c>
      <c r="D699" s="17">
        <f t="shared" ca="1" si="147"/>
        <v>-0.18435571291774977</v>
      </c>
      <c r="E699" s="17">
        <f t="shared" ca="1" si="148"/>
        <v>3.1236563066586536</v>
      </c>
      <c r="F699" s="127">
        <f t="shared" ca="1" si="149"/>
        <v>22.729333311469642</v>
      </c>
      <c r="G699" s="128">
        <f t="shared" ca="1" si="150"/>
        <v>21.730679419013477</v>
      </c>
      <c r="H699" s="128">
        <f t="shared" ca="1" si="151"/>
        <v>0</v>
      </c>
      <c r="I699" s="17">
        <f t="shared" ca="1" si="152"/>
        <v>0</v>
      </c>
      <c r="J699" s="136">
        <f ca="1">AVERAGE(I$20:I699)</f>
        <v>1.7996851407980841</v>
      </c>
      <c r="K699" s="17">
        <f t="shared" ca="1" si="153"/>
        <v>0.18435571291774977</v>
      </c>
      <c r="L699" s="17">
        <f t="shared" ca="1" si="144"/>
        <v>3.2196006592780546</v>
      </c>
      <c r="M699" s="127">
        <f t="shared" ca="1" si="154"/>
        <v>25.018127429144894</v>
      </c>
      <c r="N699" s="128">
        <f t="shared" ca="1" si="155"/>
        <v>23.441314808719813</v>
      </c>
      <c r="O699" s="128">
        <f t="shared" ca="1" si="156"/>
        <v>0.24131480871981381</v>
      </c>
      <c r="P699" s="17">
        <f t="shared" ca="1" si="145"/>
        <v>0.11477287331102419</v>
      </c>
      <c r="Q699" s="137">
        <f ca="1">AVERAGE(P$20:P699)</f>
        <v>1.7259466869973039</v>
      </c>
      <c r="R699">
        <v>1.615</v>
      </c>
    </row>
    <row r="700" spans="2:18" x14ac:dyDescent="0.25">
      <c r="B700" s="126">
        <f t="shared" si="157"/>
        <v>681</v>
      </c>
      <c r="C700" s="17">
        <f t="shared" si="146"/>
        <v>3.2921262866077932</v>
      </c>
      <c r="D700" s="17">
        <f t="shared" ca="1" si="147"/>
        <v>-2.9683633329113945E-2</v>
      </c>
      <c r="E700" s="17">
        <f t="shared" ca="1" si="148"/>
        <v>3.163904347550798</v>
      </c>
      <c r="F700" s="127">
        <f t="shared" ca="1" si="149"/>
        <v>23.662803615848723</v>
      </c>
      <c r="G700" s="128">
        <f t="shared" ca="1" si="150"/>
        <v>22.432531065809609</v>
      </c>
      <c r="H700" s="128">
        <f t="shared" ca="1" si="151"/>
        <v>0</v>
      </c>
      <c r="I700" s="17">
        <f t="shared" ca="1" si="152"/>
        <v>0</v>
      </c>
      <c r="J700" s="136">
        <f ca="1">AVERAGE(I$20:I700)</f>
        <v>1.7970424313402309</v>
      </c>
      <c r="K700" s="17">
        <f t="shared" ca="1" si="153"/>
        <v>2.9683633329113945E-2</v>
      </c>
      <c r="L700" s="17">
        <f t="shared" ca="1" si="144"/>
        <v>3.1793526183859098</v>
      </c>
      <c r="M700" s="127">
        <f t="shared" ca="1" si="154"/>
        <v>24.031191163881839</v>
      </c>
      <c r="N700" s="128">
        <f t="shared" ca="1" si="155"/>
        <v>22.707901117981976</v>
      </c>
      <c r="O700" s="128">
        <f t="shared" ca="1" si="156"/>
        <v>0</v>
      </c>
      <c r="P700" s="17">
        <f t="shared" ca="1" si="145"/>
        <v>0</v>
      </c>
      <c r="Q700" s="137">
        <f ca="1">AVERAGE(P$20:P700)</f>
        <v>1.7234122572072932</v>
      </c>
      <c r="R700">
        <v>1.615</v>
      </c>
    </row>
    <row r="701" spans="2:18" x14ac:dyDescent="0.25">
      <c r="B701" s="126">
        <f t="shared" si="157"/>
        <v>682</v>
      </c>
      <c r="C701" s="17">
        <f t="shared" si="146"/>
        <v>3.2921262866077932</v>
      </c>
      <c r="D701" s="17">
        <f t="shared" ca="1" si="147"/>
        <v>1.0645408110576682</v>
      </c>
      <c r="E701" s="17">
        <f t="shared" ca="1" si="148"/>
        <v>3.448638284664677</v>
      </c>
      <c r="F701" s="127">
        <f t="shared" ca="1" si="149"/>
        <v>31.45752693331562</v>
      </c>
      <c r="G701" s="128">
        <f t="shared" ca="1" si="150"/>
        <v>28.089323170489745</v>
      </c>
      <c r="H701" s="128">
        <f t="shared" ca="1" si="151"/>
        <v>4.889323170489746</v>
      </c>
      <c r="I701" s="17">
        <f t="shared" ca="1" si="152"/>
        <v>4.6508680656629675</v>
      </c>
      <c r="J701" s="136">
        <f ca="1">AVERAGE(I$20:I701)</f>
        <v>1.8012269264052203</v>
      </c>
      <c r="K701" s="17">
        <f t="shared" ca="1" si="153"/>
        <v>-1.0645408110576682</v>
      </c>
      <c r="L701" s="17">
        <f t="shared" ca="1" si="144"/>
        <v>2.8946186812720307</v>
      </c>
      <c r="M701" s="127">
        <f t="shared" ca="1" si="154"/>
        <v>18.076607178030315</v>
      </c>
      <c r="N701" s="128">
        <f t="shared" ca="1" si="155"/>
        <v>18.134851244960846</v>
      </c>
      <c r="O701" s="128">
        <f t="shared" ca="1" si="156"/>
        <v>0</v>
      </c>
      <c r="P701" s="17">
        <f t="shared" ca="1" si="145"/>
        <v>2.3254340328314838</v>
      </c>
      <c r="Q701" s="137">
        <f ca="1">AVERAGE(P$20:P701)</f>
        <v>1.7242949870835751</v>
      </c>
      <c r="R701">
        <v>1.615</v>
      </c>
    </row>
    <row r="702" spans="2:18" x14ac:dyDescent="0.25">
      <c r="B702" s="126">
        <f t="shared" si="157"/>
        <v>683</v>
      </c>
      <c r="C702" s="17">
        <f t="shared" si="146"/>
        <v>3.2921262866077932</v>
      </c>
      <c r="D702" s="17">
        <f t="shared" ca="1" si="147"/>
        <v>0.9594964467396494</v>
      </c>
      <c r="E702" s="17">
        <f t="shared" ca="1" si="148"/>
        <v>3.4213041343655073</v>
      </c>
      <c r="F702" s="127">
        <f t="shared" ca="1" si="149"/>
        <v>30.609307652734568</v>
      </c>
      <c r="G702" s="128">
        <f t="shared" ca="1" si="150"/>
        <v>27.48942986248391</v>
      </c>
      <c r="H702" s="128">
        <f t="shared" ca="1" si="151"/>
        <v>4.2894298624839102</v>
      </c>
      <c r="I702" s="17">
        <f t="shared" ca="1" si="152"/>
        <v>4.0802318995267468</v>
      </c>
      <c r="J702" s="136">
        <f ca="1">AVERAGE(I$20:I702)</f>
        <v>1.8045636833204788</v>
      </c>
      <c r="K702" s="17">
        <f t="shared" ca="1" si="153"/>
        <v>-0.9594964467396494</v>
      </c>
      <c r="L702" s="17">
        <f t="shared" ca="1" si="144"/>
        <v>2.9219528315712009</v>
      </c>
      <c r="M702" s="127">
        <f t="shared" ca="1" si="154"/>
        <v>18.577530848367747</v>
      </c>
      <c r="N702" s="128">
        <f t="shared" ca="1" si="155"/>
        <v>18.530602483089648</v>
      </c>
      <c r="O702" s="128">
        <f t="shared" ca="1" si="156"/>
        <v>0</v>
      </c>
      <c r="P702" s="17">
        <f t="shared" ca="1" si="145"/>
        <v>2.0401159497633734</v>
      </c>
      <c r="Q702" s="137">
        <f ca="1">AVERAGE(P$20:P702)</f>
        <v>1.7247573896643651</v>
      </c>
      <c r="R702">
        <v>1.615</v>
      </c>
    </row>
    <row r="703" spans="2:18" x14ac:dyDescent="0.25">
      <c r="B703" s="126">
        <f t="shared" si="157"/>
        <v>684</v>
      </c>
      <c r="C703" s="17">
        <f t="shared" si="146"/>
        <v>3.2921262866077932</v>
      </c>
      <c r="D703" s="17">
        <f t="shared" ca="1" si="147"/>
        <v>0.27635110200208146</v>
      </c>
      <c r="E703" s="17">
        <f t="shared" ca="1" si="148"/>
        <v>3.2435392666311231</v>
      </c>
      <c r="F703" s="127">
        <f t="shared" ca="1" si="149"/>
        <v>25.624252508449143</v>
      </c>
      <c r="G703" s="128">
        <f t="shared" ca="1" si="150"/>
        <v>23.888718187017506</v>
      </c>
      <c r="H703" s="128">
        <f t="shared" ca="1" si="151"/>
        <v>0.68871818701750698</v>
      </c>
      <c r="I703" s="17">
        <f t="shared" ca="1" si="152"/>
        <v>0.65512900467983826</v>
      </c>
      <c r="J703" s="136">
        <f ca="1">AVERAGE(I$20:I703)</f>
        <v>1.8028832232639864</v>
      </c>
      <c r="K703" s="17">
        <f t="shared" ca="1" si="153"/>
        <v>-0.27635110200208146</v>
      </c>
      <c r="L703" s="17">
        <f t="shared" ca="1" si="144"/>
        <v>3.0997176993055846</v>
      </c>
      <c r="M703" s="127">
        <f t="shared" ca="1" si="154"/>
        <v>22.191685668815293</v>
      </c>
      <c r="N703" s="128">
        <f t="shared" ca="1" si="155"/>
        <v>21.323693187744905</v>
      </c>
      <c r="O703" s="128">
        <f t="shared" ca="1" si="156"/>
        <v>0</v>
      </c>
      <c r="P703" s="17">
        <f t="shared" ca="1" si="145"/>
        <v>0.32756450233991913</v>
      </c>
      <c r="Q703" s="137">
        <f ca="1">AVERAGE(P$20:P703)</f>
        <v>1.7227147100045344</v>
      </c>
      <c r="R703">
        <v>1.615</v>
      </c>
    </row>
    <row r="704" spans="2:18" x14ac:dyDescent="0.25">
      <c r="B704" s="126">
        <f t="shared" si="157"/>
        <v>685</v>
      </c>
      <c r="C704" s="17">
        <f t="shared" si="146"/>
        <v>3.2921262866077932</v>
      </c>
      <c r="D704" s="17">
        <f t="shared" ca="1" si="147"/>
        <v>1.0379835657658987</v>
      </c>
      <c r="E704" s="17">
        <f t="shared" ca="1" si="148"/>
        <v>3.4417276832340336</v>
      </c>
      <c r="F704" s="127">
        <f t="shared" ca="1" si="149"/>
        <v>31.240885924683592</v>
      </c>
      <c r="G704" s="128">
        <f t="shared" ca="1" si="150"/>
        <v>27.936433197951935</v>
      </c>
      <c r="H704" s="128">
        <f t="shared" ca="1" si="151"/>
        <v>4.7364331979519356</v>
      </c>
      <c r="I704" s="17">
        <f t="shared" ca="1" si="152"/>
        <v>4.5054346250738959</v>
      </c>
      <c r="J704" s="136">
        <f ca="1">AVERAGE(I$20:I704)</f>
        <v>1.8068285537775775</v>
      </c>
      <c r="K704" s="17">
        <f t="shared" ca="1" si="153"/>
        <v>-1.0379835657658987</v>
      </c>
      <c r="L704" s="17">
        <f t="shared" ca="1" si="144"/>
        <v>2.9015292827026746</v>
      </c>
      <c r="M704" s="127">
        <f t="shared" ca="1" si="154"/>
        <v>18.201960038417656</v>
      </c>
      <c r="N704" s="128">
        <f t="shared" ca="1" si="155"/>
        <v>18.234099308919923</v>
      </c>
      <c r="O704" s="128">
        <f t="shared" ca="1" si="156"/>
        <v>0</v>
      </c>
      <c r="P704" s="17">
        <f t="shared" ca="1" si="145"/>
        <v>2.252717312536948</v>
      </c>
      <c r="Q704" s="137">
        <f ca="1">AVERAGE(P$20:P704)</f>
        <v>1.723488436431589</v>
      </c>
      <c r="R704">
        <v>1.615</v>
      </c>
    </row>
    <row r="705" spans="2:18" x14ac:dyDescent="0.25">
      <c r="B705" s="126">
        <f t="shared" si="157"/>
        <v>686</v>
      </c>
      <c r="C705" s="17">
        <f t="shared" si="146"/>
        <v>3.2921262866077932</v>
      </c>
      <c r="D705" s="17">
        <f t="shared" ca="1" si="147"/>
        <v>2.4808468879200518</v>
      </c>
      <c r="E705" s="17">
        <f t="shared" ca="1" si="148"/>
        <v>3.8171827889407965</v>
      </c>
      <c r="F705" s="127">
        <f t="shared" ca="1" si="149"/>
        <v>45.475912443956219</v>
      </c>
      <c r="G705" s="128">
        <f t="shared" ca="1" si="150"/>
        <v>37.579506907328266</v>
      </c>
      <c r="H705" s="128">
        <f t="shared" ca="1" si="151"/>
        <v>14.379506907328267</v>
      </c>
      <c r="I705" s="17">
        <f t="shared" ca="1" si="152"/>
        <v>13.678210080061909</v>
      </c>
      <c r="J705" s="136">
        <f ca="1">AVERAGE(I$20:I705)</f>
        <v>1.8241337746613739</v>
      </c>
      <c r="K705" s="17">
        <f t="shared" ca="1" si="153"/>
        <v>-2.4808468879200518</v>
      </c>
      <c r="L705" s="17">
        <f t="shared" ca="1" si="144"/>
        <v>2.5260741769959112</v>
      </c>
      <c r="M705" s="127">
        <f t="shared" ca="1" si="154"/>
        <v>12.50431990488689</v>
      </c>
      <c r="N705" s="128">
        <f t="shared" ca="1" si="155"/>
        <v>13.555145854485062</v>
      </c>
      <c r="O705" s="128">
        <f t="shared" ca="1" si="156"/>
        <v>0</v>
      </c>
      <c r="P705" s="17">
        <f t="shared" ca="1" si="145"/>
        <v>6.8391050400309545</v>
      </c>
      <c r="Q705" s="137">
        <f ca="1">AVERAGE(P$20:P705)</f>
        <v>1.7309456034922295</v>
      </c>
      <c r="R705">
        <v>1.615</v>
      </c>
    </row>
    <row r="706" spans="2:18" x14ac:dyDescent="0.25">
      <c r="B706" s="126">
        <f t="shared" si="157"/>
        <v>687</v>
      </c>
      <c r="C706" s="17">
        <f t="shared" si="146"/>
        <v>3.2921262866077932</v>
      </c>
      <c r="D706" s="17">
        <f t="shared" ca="1" si="147"/>
        <v>-1.8040009308606386</v>
      </c>
      <c r="E706" s="17">
        <f t="shared" ca="1" si="148"/>
        <v>2.7021998477043021</v>
      </c>
      <c r="F706" s="127">
        <f t="shared" ca="1" si="149"/>
        <v>14.912500898929517</v>
      </c>
      <c r="G706" s="128">
        <f t="shared" ca="1" si="150"/>
        <v>15.57811265274559</v>
      </c>
      <c r="H706" s="128">
        <f t="shared" ca="1" si="151"/>
        <v>0</v>
      </c>
      <c r="I706" s="17">
        <f t="shared" ca="1" si="152"/>
        <v>0</v>
      </c>
      <c r="J706" s="136">
        <f ca="1">AVERAGE(I$20:I706)</f>
        <v>1.8214785581043704</v>
      </c>
      <c r="K706" s="17">
        <f t="shared" ca="1" si="153"/>
        <v>1.8040009308606386</v>
      </c>
      <c r="L706" s="17">
        <f t="shared" ca="1" si="144"/>
        <v>3.6410571182324056</v>
      </c>
      <c r="M706" s="127">
        <f t="shared" ca="1" si="154"/>
        <v>38.132125591802975</v>
      </c>
      <c r="N706" s="128">
        <f t="shared" ca="1" si="155"/>
        <v>32.699448811514642</v>
      </c>
      <c r="O706" s="128">
        <f t="shared" ca="1" si="156"/>
        <v>9.4994488115146432</v>
      </c>
      <c r="P706" s="17">
        <f t="shared" ca="1" si="145"/>
        <v>4.5180776130255325</v>
      </c>
      <c r="Q706" s="137">
        <f ca="1">AVERAGE(P$20:P706)</f>
        <v>1.7350025642047961</v>
      </c>
      <c r="R706">
        <v>1.615</v>
      </c>
    </row>
    <row r="707" spans="2:18" x14ac:dyDescent="0.25">
      <c r="B707" s="126">
        <f t="shared" si="157"/>
        <v>688</v>
      </c>
      <c r="C707" s="17">
        <f t="shared" si="146"/>
        <v>3.2921262866077932</v>
      </c>
      <c r="D707" s="17">
        <f t="shared" ca="1" si="147"/>
        <v>-0.23824100026104134</v>
      </c>
      <c r="E707" s="17">
        <f t="shared" ca="1" si="148"/>
        <v>3.1096345306907747</v>
      </c>
      <c r="F707" s="127">
        <f t="shared" ca="1" si="149"/>
        <v>22.412851694319663</v>
      </c>
      <c r="G707" s="128">
        <f t="shared" ca="1" si="150"/>
        <v>21.491358680677109</v>
      </c>
      <c r="H707" s="128">
        <f t="shared" ca="1" si="151"/>
        <v>0</v>
      </c>
      <c r="I707" s="17">
        <f t="shared" ca="1" si="152"/>
        <v>0</v>
      </c>
      <c r="J707" s="136">
        <f ca="1">AVERAGE(I$20:I707)</f>
        <v>1.818831060200149</v>
      </c>
      <c r="K707" s="17">
        <f t="shared" ca="1" si="153"/>
        <v>0.23824100026104134</v>
      </c>
      <c r="L707" s="17">
        <f t="shared" ca="1" si="144"/>
        <v>3.2336224352459335</v>
      </c>
      <c r="M707" s="127">
        <f t="shared" ca="1" si="154"/>
        <v>25.371396952132311</v>
      </c>
      <c r="N707" s="128">
        <f t="shared" ca="1" si="155"/>
        <v>23.702349620476127</v>
      </c>
      <c r="O707" s="128">
        <f t="shared" ca="1" si="156"/>
        <v>0.50234962047612797</v>
      </c>
      <c r="P707" s="17">
        <f t="shared" ca="1" si="145"/>
        <v>0.23892487019182965</v>
      </c>
      <c r="Q707" s="137">
        <f ca="1">AVERAGE(P$20:P707)</f>
        <v>1.7328280326728005</v>
      </c>
      <c r="R707">
        <v>1.615</v>
      </c>
    </row>
    <row r="708" spans="2:18" x14ac:dyDescent="0.25">
      <c r="B708" s="126">
        <f t="shared" si="157"/>
        <v>689</v>
      </c>
      <c r="C708" s="17">
        <f t="shared" si="146"/>
        <v>3.2921262866077932</v>
      </c>
      <c r="D708" s="17">
        <f t="shared" ca="1" si="147"/>
        <v>-0.76274545790511183</v>
      </c>
      <c r="E708" s="17">
        <f t="shared" ca="1" si="148"/>
        <v>2.9731504482661029</v>
      </c>
      <c r="F708" s="127">
        <f t="shared" ca="1" si="149"/>
        <v>19.553424713799753</v>
      </c>
      <c r="G708" s="128">
        <f t="shared" ca="1" si="150"/>
        <v>19.295240164900537</v>
      </c>
      <c r="H708" s="128">
        <f t="shared" ca="1" si="151"/>
        <v>0</v>
      </c>
      <c r="I708" s="17">
        <f t="shared" ca="1" si="152"/>
        <v>0</v>
      </c>
      <c r="J708" s="136">
        <f ca="1">AVERAGE(I$20:I708)</f>
        <v>1.8161912473406423</v>
      </c>
      <c r="K708" s="17">
        <f t="shared" ca="1" si="153"/>
        <v>0.76274545790511183</v>
      </c>
      <c r="L708" s="17">
        <f t="shared" ca="1" si="144"/>
        <v>3.3701065176706049</v>
      </c>
      <c r="M708" s="127">
        <f t="shared" ca="1" si="154"/>
        <v>29.081624599732439</v>
      </c>
      <c r="N708" s="128">
        <f t="shared" ca="1" si="155"/>
        <v>26.400070323824796</v>
      </c>
      <c r="O708" s="128">
        <f t="shared" ca="1" si="156"/>
        <v>3.2000703238247965</v>
      </c>
      <c r="P708" s="17">
        <f t="shared" ca="1" si="145"/>
        <v>1.5220005262468375</v>
      </c>
      <c r="Q708" s="137">
        <f ca="1">AVERAGE(P$20:P708)</f>
        <v>1.7325220420974361</v>
      </c>
      <c r="R708">
        <v>1.615</v>
      </c>
    </row>
    <row r="709" spans="2:18" x14ac:dyDescent="0.25">
      <c r="B709" s="126">
        <f t="shared" si="157"/>
        <v>690</v>
      </c>
      <c r="C709" s="17">
        <f t="shared" si="146"/>
        <v>3.2921262866077932</v>
      </c>
      <c r="D709" s="17">
        <f t="shared" ca="1" si="147"/>
        <v>-0.30841533771308605</v>
      </c>
      <c r="E709" s="17">
        <f t="shared" ca="1" si="148"/>
        <v>3.0913740947358126</v>
      </c>
      <c r="F709" s="127">
        <f t="shared" ca="1" si="149"/>
        <v>22.007297320284721</v>
      </c>
      <c r="G709" s="128">
        <f t="shared" ca="1" si="150"/>
        <v>21.183640157714457</v>
      </c>
      <c r="H709" s="128">
        <f t="shared" ca="1" si="151"/>
        <v>0</v>
      </c>
      <c r="I709" s="17">
        <f t="shared" ca="1" si="152"/>
        <v>0</v>
      </c>
      <c r="J709" s="136">
        <f ca="1">AVERAGE(I$20:I709)</f>
        <v>1.8135590861126123</v>
      </c>
      <c r="K709" s="17">
        <f t="shared" ca="1" si="153"/>
        <v>0.30841533771308605</v>
      </c>
      <c r="L709" s="17">
        <f t="shared" ca="1" si="144"/>
        <v>3.2518828712008951</v>
      </c>
      <c r="M709" s="127">
        <f t="shared" ca="1" si="154"/>
        <v>25.838945550197995</v>
      </c>
      <c r="N709" s="128">
        <f t="shared" ca="1" si="155"/>
        <v>24.04665550755006</v>
      </c>
      <c r="O709" s="128">
        <f t="shared" ca="1" si="156"/>
        <v>0.8466555075500608</v>
      </c>
      <c r="P709" s="17">
        <f t="shared" ca="1" si="145"/>
        <v>0.40268181559860211</v>
      </c>
      <c r="Q709" s="137">
        <f ca="1">AVERAGE(P$20:P709)</f>
        <v>1.7305947374213506</v>
      </c>
      <c r="R709">
        <v>1.615</v>
      </c>
    </row>
    <row r="710" spans="2:18" x14ac:dyDescent="0.25">
      <c r="B710" s="126">
        <f t="shared" si="157"/>
        <v>691</v>
      </c>
      <c r="C710" s="17">
        <f t="shared" si="146"/>
        <v>3.2921262866077932</v>
      </c>
      <c r="D710" s="17">
        <f t="shared" ca="1" si="147"/>
        <v>-0.18645778254722245</v>
      </c>
      <c r="E710" s="17">
        <f t="shared" ca="1" si="148"/>
        <v>3.1231093159889078</v>
      </c>
      <c r="F710" s="127">
        <f t="shared" ca="1" si="149"/>
        <v>22.716903977893381</v>
      </c>
      <c r="G710" s="128">
        <f t="shared" ca="1" si="150"/>
        <v>21.721293735171642</v>
      </c>
      <c r="H710" s="128">
        <f t="shared" ca="1" si="151"/>
        <v>0</v>
      </c>
      <c r="I710" s="17">
        <f t="shared" ca="1" si="152"/>
        <v>0</v>
      </c>
      <c r="J710" s="136">
        <f ca="1">AVERAGE(I$20:I710)</f>
        <v>1.8109345432962409</v>
      </c>
      <c r="K710" s="17">
        <f t="shared" ca="1" si="153"/>
        <v>0.18645778254722245</v>
      </c>
      <c r="L710" s="17">
        <f t="shared" ca="1" si="144"/>
        <v>3.2201476499478003</v>
      </c>
      <c r="M710" s="127">
        <f t="shared" ca="1" si="154"/>
        <v>25.031815854802407</v>
      </c>
      <c r="N710" s="128">
        <f t="shared" ca="1" si="155"/>
        <v>23.451443706764007</v>
      </c>
      <c r="O710" s="128">
        <f t="shared" ca="1" si="156"/>
        <v>0.2514437067640074</v>
      </c>
      <c r="P710" s="17">
        <f t="shared" ca="1" si="145"/>
        <v>0.11959032623972653</v>
      </c>
      <c r="Q710" s="137">
        <f ca="1">AVERAGE(P$20:P710)</f>
        <v>1.7282633272749228</v>
      </c>
      <c r="R710">
        <v>1.615</v>
      </c>
    </row>
    <row r="711" spans="2:18" x14ac:dyDescent="0.25">
      <c r="B711" s="126">
        <f t="shared" si="157"/>
        <v>692</v>
      </c>
      <c r="C711" s="17">
        <f t="shared" si="146"/>
        <v>3.2921262866077932</v>
      </c>
      <c r="D711" s="17">
        <f t="shared" ca="1" si="147"/>
        <v>-0.66332859205431305</v>
      </c>
      <c r="E711" s="17">
        <f t="shared" ca="1" si="148"/>
        <v>2.9990202373888311</v>
      </c>
      <c r="F711" s="127">
        <f t="shared" ca="1" si="149"/>
        <v>20.065867502340087</v>
      </c>
      <c r="G711" s="128">
        <f t="shared" ca="1" si="150"/>
        <v>19.693524997796064</v>
      </c>
      <c r="H711" s="128">
        <f t="shared" ca="1" si="151"/>
        <v>0</v>
      </c>
      <c r="I711" s="17">
        <f t="shared" ca="1" si="152"/>
        <v>0</v>
      </c>
      <c r="J711" s="136">
        <f ca="1">AVERAGE(I$20:I711)</f>
        <v>1.8083175858637319</v>
      </c>
      <c r="K711" s="17">
        <f t="shared" ca="1" si="153"/>
        <v>0.66332859205431305</v>
      </c>
      <c r="L711" s="17">
        <f t="shared" ca="1" si="144"/>
        <v>3.3442367285478771</v>
      </c>
      <c r="M711" s="127">
        <f t="shared" ca="1" si="154"/>
        <v>28.338937107979</v>
      </c>
      <c r="N711" s="128">
        <f t="shared" ca="1" si="155"/>
        <v>25.866151302292039</v>
      </c>
      <c r="O711" s="128">
        <f t="shared" ca="1" si="156"/>
        <v>2.6661513022920396</v>
      </c>
      <c r="P711" s="17">
        <f t="shared" ca="1" si="145"/>
        <v>1.2680607844555429</v>
      </c>
      <c r="Q711" s="137">
        <f ca="1">AVERAGE(P$20:P711)</f>
        <v>1.7275982946985944</v>
      </c>
      <c r="R711">
        <v>1.615</v>
      </c>
    </row>
    <row r="712" spans="2:18" x14ac:dyDescent="0.25">
      <c r="B712" s="126">
        <f t="shared" si="157"/>
        <v>693</v>
      </c>
      <c r="C712" s="17">
        <f t="shared" si="146"/>
        <v>3.2921262866077932</v>
      </c>
      <c r="D712" s="17">
        <f t="shared" ca="1" si="147"/>
        <v>1.4201077647157945</v>
      </c>
      <c r="E712" s="17">
        <f t="shared" ca="1" si="148"/>
        <v>3.5411622445725586</v>
      </c>
      <c r="F712" s="127">
        <f t="shared" ca="1" si="149"/>
        <v>34.50700146881281</v>
      </c>
      <c r="G712" s="128">
        <f t="shared" ca="1" si="150"/>
        <v>30.218767785222973</v>
      </c>
      <c r="H712" s="128">
        <f t="shared" ca="1" si="151"/>
        <v>7.0187677852229733</v>
      </c>
      <c r="I712" s="17">
        <f t="shared" ca="1" si="152"/>
        <v>6.6764584410417998</v>
      </c>
      <c r="J712" s="136">
        <f ca="1">AVERAGE(I$20:I712)</f>
        <v>1.8153423201424883</v>
      </c>
      <c r="K712" s="17">
        <f t="shared" ca="1" si="153"/>
        <v>-1.4201077647157945</v>
      </c>
      <c r="L712" s="17">
        <f t="shared" ca="1" si="144"/>
        <v>2.8020947213641492</v>
      </c>
      <c r="M712" s="127">
        <f t="shared" ca="1" si="154"/>
        <v>16.479129827603042</v>
      </c>
      <c r="N712" s="128">
        <f t="shared" ca="1" si="155"/>
        <v>16.856931456932479</v>
      </c>
      <c r="O712" s="128">
        <f t="shared" ca="1" si="156"/>
        <v>0</v>
      </c>
      <c r="P712" s="17">
        <f t="shared" ca="1" si="145"/>
        <v>3.3382292205208999</v>
      </c>
      <c r="Q712" s="137">
        <f ca="1">AVERAGE(P$20:P712)</f>
        <v>1.7299224374486986</v>
      </c>
      <c r="R712">
        <v>1.615</v>
      </c>
    </row>
    <row r="713" spans="2:18" x14ac:dyDescent="0.25">
      <c r="B713" s="126">
        <f t="shared" si="157"/>
        <v>694</v>
      </c>
      <c r="C713" s="17">
        <f t="shared" si="146"/>
        <v>3.2921262866077932</v>
      </c>
      <c r="D713" s="17">
        <f t="shared" ca="1" si="147"/>
        <v>0.46896047933842055</v>
      </c>
      <c r="E713" s="17">
        <f t="shared" ca="1" si="148"/>
        <v>3.2936591726662723</v>
      </c>
      <c r="F713" s="127">
        <f t="shared" ca="1" si="149"/>
        <v>26.941266255126251</v>
      </c>
      <c r="G713" s="128">
        <f t="shared" ca="1" si="150"/>
        <v>24.853287517817442</v>
      </c>
      <c r="H713" s="128">
        <f t="shared" ca="1" si="151"/>
        <v>1.6532875178174429</v>
      </c>
      <c r="I713" s="17">
        <f t="shared" ca="1" si="152"/>
        <v>1.5726557341077001</v>
      </c>
      <c r="J713" s="136">
        <f ca="1">AVERAGE(I$20:I713)</f>
        <v>1.8149926276554065</v>
      </c>
      <c r="K713" s="17">
        <f t="shared" ca="1" si="153"/>
        <v>-0.46896047933842055</v>
      </c>
      <c r="L713" s="17">
        <f t="shared" ca="1" si="144"/>
        <v>3.0495977932704359</v>
      </c>
      <c r="M713" s="127">
        <f t="shared" ca="1" si="154"/>
        <v>21.106853396605153</v>
      </c>
      <c r="N713" s="128">
        <f t="shared" ca="1" si="155"/>
        <v>20.496109293520028</v>
      </c>
      <c r="O713" s="128">
        <f t="shared" ca="1" si="156"/>
        <v>0</v>
      </c>
      <c r="P713" s="17">
        <f t="shared" ca="1" si="145"/>
        <v>0.78632786705385005</v>
      </c>
      <c r="Q713" s="137">
        <f ca="1">AVERAGE(P$20:P713)</f>
        <v>1.7285627910936627</v>
      </c>
      <c r="R713">
        <v>1.615</v>
      </c>
    </row>
    <row r="714" spans="2:18" x14ac:dyDescent="0.25">
      <c r="B714" s="126">
        <f t="shared" si="157"/>
        <v>695</v>
      </c>
      <c r="C714" s="17">
        <f t="shared" si="146"/>
        <v>3.2921262866077932</v>
      </c>
      <c r="D714" s="17">
        <f t="shared" ca="1" si="147"/>
        <v>-0.39437509258277714</v>
      </c>
      <c r="E714" s="17">
        <f t="shared" ca="1" si="148"/>
        <v>3.0690060517232958</v>
      </c>
      <c r="F714" s="127">
        <f t="shared" ca="1" si="149"/>
        <v>21.520501775417188</v>
      </c>
      <c r="G714" s="128">
        <f t="shared" ca="1" si="150"/>
        <v>20.812699327927074</v>
      </c>
      <c r="H714" s="128">
        <f t="shared" ca="1" si="151"/>
        <v>0</v>
      </c>
      <c r="I714" s="17">
        <f t="shared" ca="1" si="152"/>
        <v>0</v>
      </c>
      <c r="J714" s="136">
        <f ca="1">AVERAGE(I$20:I714)</f>
        <v>1.8123811274717296</v>
      </c>
      <c r="K714" s="17">
        <f t="shared" ca="1" si="153"/>
        <v>0.39437509258277714</v>
      </c>
      <c r="L714" s="17">
        <f t="shared" ca="1" si="144"/>
        <v>3.2742509142134124</v>
      </c>
      <c r="M714" s="127">
        <f t="shared" ca="1" si="154"/>
        <v>26.423424653388775</v>
      </c>
      <c r="N714" s="128">
        <f t="shared" ca="1" si="155"/>
        <v>24.47523453072429</v>
      </c>
      <c r="O714" s="128">
        <f t="shared" ca="1" si="156"/>
        <v>1.2752345307242905</v>
      </c>
      <c r="P714" s="17">
        <f t="shared" ca="1" si="145"/>
        <v>0.60652030438215243</v>
      </c>
      <c r="Q714" s="137">
        <f ca="1">AVERAGE(P$20:P714)</f>
        <v>1.7269483414724951</v>
      </c>
      <c r="R714">
        <v>1.615</v>
      </c>
    </row>
    <row r="715" spans="2:18" x14ac:dyDescent="0.25">
      <c r="B715" s="126">
        <f t="shared" si="157"/>
        <v>696</v>
      </c>
      <c r="C715" s="17">
        <f t="shared" si="146"/>
        <v>3.2921262866077932</v>
      </c>
      <c r="D715" s="17">
        <f t="shared" ca="1" si="147"/>
        <v>-1.1716269909811672</v>
      </c>
      <c r="E715" s="17">
        <f t="shared" ca="1" si="148"/>
        <v>2.866753219321772</v>
      </c>
      <c r="F715" s="127">
        <f t="shared" ca="1" si="149"/>
        <v>17.579847530459329</v>
      </c>
      <c r="G715" s="128">
        <f t="shared" ca="1" si="150"/>
        <v>17.740106260297889</v>
      </c>
      <c r="H715" s="128">
        <f t="shared" ca="1" si="151"/>
        <v>0</v>
      </c>
      <c r="I715" s="17">
        <f t="shared" ca="1" si="152"/>
        <v>0</v>
      </c>
      <c r="J715" s="136">
        <f ca="1">AVERAGE(I$20:I715)</f>
        <v>1.8097771315989253</v>
      </c>
      <c r="K715" s="17">
        <f t="shared" ca="1" si="153"/>
        <v>1.1716269909811672</v>
      </c>
      <c r="L715" s="17">
        <f t="shared" ca="1" si="144"/>
        <v>3.4765037466149362</v>
      </c>
      <c r="M715" s="127">
        <f t="shared" ca="1" si="154"/>
        <v>32.346432822048357</v>
      </c>
      <c r="N715" s="128">
        <f t="shared" ca="1" si="155"/>
        <v>28.714354344566914</v>
      </c>
      <c r="O715" s="128">
        <f t="shared" ca="1" si="156"/>
        <v>5.5143543445669145</v>
      </c>
      <c r="P715" s="17">
        <f t="shared" ca="1" si="145"/>
        <v>2.6227080548376991</v>
      </c>
      <c r="Q715" s="137">
        <f ca="1">AVERAGE(P$20:P715)</f>
        <v>1.7282353525549163</v>
      </c>
      <c r="R715">
        <v>1.615</v>
      </c>
    </row>
    <row r="716" spans="2:18" x14ac:dyDescent="0.25">
      <c r="B716" s="126">
        <f t="shared" si="157"/>
        <v>697</v>
      </c>
      <c r="C716" s="17">
        <f t="shared" si="146"/>
        <v>3.2921262866077932</v>
      </c>
      <c r="D716" s="17">
        <f t="shared" ca="1" si="147"/>
        <v>-0.38571670302189887</v>
      </c>
      <c r="E716" s="17">
        <f t="shared" ca="1" si="148"/>
        <v>3.0712590971212315</v>
      </c>
      <c r="F716" s="127">
        <f t="shared" ca="1" si="149"/>
        <v>21.56904310527964</v>
      </c>
      <c r="G716" s="128">
        <f t="shared" ca="1" si="150"/>
        <v>20.849766658126036</v>
      </c>
      <c r="H716" s="128">
        <f t="shared" ca="1" si="151"/>
        <v>0</v>
      </c>
      <c r="I716" s="17">
        <f t="shared" ca="1" si="152"/>
        <v>0</v>
      </c>
      <c r="J716" s="136">
        <f ca="1">AVERAGE(I$20:I716)</f>
        <v>1.8071806077372339</v>
      </c>
      <c r="K716" s="17">
        <f t="shared" ca="1" si="153"/>
        <v>0.38571670302189887</v>
      </c>
      <c r="L716" s="17">
        <f t="shared" ca="1" si="144"/>
        <v>3.2719978688154763</v>
      </c>
      <c r="M716" s="127">
        <f t="shared" ca="1" si="154"/>
        <v>26.363958493210248</v>
      </c>
      <c r="N716" s="128">
        <f t="shared" ca="1" si="155"/>
        <v>24.431721736796032</v>
      </c>
      <c r="O716" s="128">
        <f t="shared" ca="1" si="156"/>
        <v>1.2317217367960325</v>
      </c>
      <c r="P716" s="17">
        <f t="shared" ca="1" si="145"/>
        <v>0.585824979418755</v>
      </c>
      <c r="Q716" s="137">
        <f ca="1">AVERAGE(P$20:P716)</f>
        <v>1.726596313282124</v>
      </c>
      <c r="R716">
        <v>1.615</v>
      </c>
    </row>
    <row r="717" spans="2:18" x14ac:dyDescent="0.25">
      <c r="B717" s="126">
        <f t="shared" si="157"/>
        <v>698</v>
      </c>
      <c r="C717" s="17">
        <f t="shared" si="146"/>
        <v>3.2921262866077932</v>
      </c>
      <c r="D717" s="17">
        <f t="shared" ca="1" si="147"/>
        <v>-7.4688841777970083E-2</v>
      </c>
      <c r="E717" s="17">
        <f t="shared" ca="1" si="148"/>
        <v>3.1521933039362908</v>
      </c>
      <c r="F717" s="127">
        <f t="shared" ca="1" si="149"/>
        <v>23.387303834332823</v>
      </c>
      <c r="G717" s="128">
        <f t="shared" ca="1" si="150"/>
        <v>22.226005653507446</v>
      </c>
      <c r="H717" s="128">
        <f t="shared" ca="1" si="151"/>
        <v>0</v>
      </c>
      <c r="I717" s="17">
        <f t="shared" ca="1" si="152"/>
        <v>0</v>
      </c>
      <c r="J717" s="136">
        <f ca="1">AVERAGE(I$20:I717)</f>
        <v>1.8045915237719943</v>
      </c>
      <c r="K717" s="17">
        <f t="shared" ca="1" si="153"/>
        <v>7.4688841777970083E-2</v>
      </c>
      <c r="L717" s="17">
        <f t="shared" ca="1" si="144"/>
        <v>3.1910636620004174</v>
      </c>
      <c r="M717" s="127">
        <f t="shared" ca="1" si="154"/>
        <v>24.314275864970703</v>
      </c>
      <c r="N717" s="128">
        <f t="shared" ca="1" si="155"/>
        <v>22.918904332595481</v>
      </c>
      <c r="O717" s="128">
        <f t="shared" ca="1" si="156"/>
        <v>0</v>
      </c>
      <c r="P717" s="17">
        <f t="shared" ca="1" si="145"/>
        <v>0</v>
      </c>
      <c r="Q717" s="137">
        <f ca="1">AVERAGE(P$20:P717)</f>
        <v>1.7241226795954736</v>
      </c>
      <c r="R717">
        <v>1.615</v>
      </c>
    </row>
    <row r="718" spans="2:18" x14ac:dyDescent="0.25">
      <c r="B718" s="126">
        <f t="shared" si="157"/>
        <v>699</v>
      </c>
      <c r="C718" s="17">
        <f t="shared" si="146"/>
        <v>3.2921262866077932</v>
      </c>
      <c r="D718" s="17">
        <f t="shared" ca="1" si="147"/>
        <v>-7.312337402254343E-2</v>
      </c>
      <c r="E718" s="17">
        <f t="shared" ca="1" si="148"/>
        <v>3.1526006625908285</v>
      </c>
      <c r="F718" s="127">
        <f t="shared" ca="1" si="149"/>
        <v>23.396832795676708</v>
      </c>
      <c r="G718" s="128">
        <f t="shared" ca="1" si="150"/>
        <v>22.233157443177838</v>
      </c>
      <c r="H718" s="128">
        <f t="shared" ca="1" si="151"/>
        <v>0</v>
      </c>
      <c r="I718" s="17">
        <f t="shared" ca="1" si="152"/>
        <v>0</v>
      </c>
      <c r="J718" s="136">
        <f ca="1">AVERAGE(I$20:I718)</f>
        <v>1.8020098477723205</v>
      </c>
      <c r="K718" s="17">
        <f t="shared" ca="1" si="153"/>
        <v>7.312337402254343E-2</v>
      </c>
      <c r="L718" s="17">
        <f t="shared" ca="1" si="144"/>
        <v>3.1906563033458797</v>
      </c>
      <c r="M718" s="127">
        <f t="shared" ca="1" si="154"/>
        <v>24.304373251362907</v>
      </c>
      <c r="N718" s="128">
        <f t="shared" ca="1" si="155"/>
        <v>22.911531957183602</v>
      </c>
      <c r="O718" s="128">
        <f t="shared" ca="1" si="156"/>
        <v>0</v>
      </c>
      <c r="P718" s="17">
        <f t="shared" ca="1" si="145"/>
        <v>0</v>
      </c>
      <c r="Q718" s="137">
        <f ca="1">AVERAGE(P$20:P718)</f>
        <v>1.72165612354455</v>
      </c>
      <c r="R718">
        <v>1.615</v>
      </c>
    </row>
    <row r="719" spans="2:18" x14ac:dyDescent="0.25">
      <c r="B719" s="126">
        <f t="shared" si="157"/>
        <v>700</v>
      </c>
      <c r="C719" s="17">
        <f t="shared" si="146"/>
        <v>3.2921262866077932</v>
      </c>
      <c r="D719" s="17">
        <f t="shared" ca="1" si="147"/>
        <v>0.46228933570091613</v>
      </c>
      <c r="E719" s="17">
        <f t="shared" ca="1" si="148"/>
        <v>3.2919232390534718</v>
      </c>
      <c r="F719" s="127">
        <f t="shared" ca="1" si="149"/>
        <v>26.89453857527198</v>
      </c>
      <c r="G719" s="128">
        <f t="shared" ca="1" si="150"/>
        <v>24.819236838355891</v>
      </c>
      <c r="H719" s="128">
        <f t="shared" ca="1" si="151"/>
        <v>1.6192368383558922</v>
      </c>
      <c r="I719" s="17">
        <f t="shared" ca="1" si="152"/>
        <v>1.5402657258796311</v>
      </c>
      <c r="J719" s="136">
        <f ca="1">AVERAGE(I$20:I719)</f>
        <v>1.8016359275981881</v>
      </c>
      <c r="K719" s="17">
        <f t="shared" ca="1" si="153"/>
        <v>-0.46228933570091613</v>
      </c>
      <c r="L719" s="17">
        <f t="shared" ca="1" si="144"/>
        <v>3.0513337268832359</v>
      </c>
      <c r="M719" s="127">
        <f t="shared" ca="1" si="154"/>
        <v>21.143525313674377</v>
      </c>
      <c r="N719" s="128">
        <f t="shared" ca="1" si="155"/>
        <v>20.524228870778106</v>
      </c>
      <c r="O719" s="128">
        <f t="shared" ca="1" si="156"/>
        <v>0</v>
      </c>
      <c r="P719" s="17">
        <f t="shared" ca="1" si="145"/>
        <v>0.77013286293981553</v>
      </c>
      <c r="Q719" s="137">
        <f ca="1">AVERAGE(P$20:P719)</f>
        <v>1.7202968046008291</v>
      </c>
      <c r="R719">
        <v>1.615</v>
      </c>
    </row>
    <row r="720" spans="2:18" x14ac:dyDescent="0.25">
      <c r="B720" s="126">
        <f t="shared" si="157"/>
        <v>701</v>
      </c>
      <c r="C720" s="17">
        <f t="shared" si="146"/>
        <v>3.2921262866077932</v>
      </c>
      <c r="D720" s="17">
        <f t="shared" ca="1" si="147"/>
        <v>1.8017271941062063</v>
      </c>
      <c r="E720" s="17">
        <f t="shared" ca="1" si="148"/>
        <v>3.6404654571510151</v>
      </c>
      <c r="F720" s="127">
        <f t="shared" ca="1" si="149"/>
        <v>38.109570970143494</v>
      </c>
      <c r="G720" s="128">
        <f t="shared" ca="1" si="150"/>
        <v>32.684172501184932</v>
      </c>
      <c r="H720" s="128">
        <f t="shared" ca="1" si="151"/>
        <v>9.4841725011849327</v>
      </c>
      <c r="I720" s="17">
        <f t="shared" ca="1" si="152"/>
        <v>9.0216239501676405</v>
      </c>
      <c r="J720" s="136">
        <f ca="1">AVERAGE(I$20:I720)</f>
        <v>1.8119354825519249</v>
      </c>
      <c r="K720" s="17">
        <f t="shared" ca="1" si="153"/>
        <v>-1.8017271941062063</v>
      </c>
      <c r="L720" s="17">
        <f t="shared" ca="1" si="144"/>
        <v>2.7027915087856931</v>
      </c>
      <c r="M720" s="127">
        <f t="shared" ca="1" si="154"/>
        <v>14.921326656008647</v>
      </c>
      <c r="N720" s="128">
        <f t="shared" ca="1" si="155"/>
        <v>15.585393733006253</v>
      </c>
      <c r="O720" s="128">
        <f t="shared" ca="1" si="156"/>
        <v>0</v>
      </c>
      <c r="P720" s="17">
        <f t="shared" ca="1" si="145"/>
        <v>4.5108119750838203</v>
      </c>
      <c r="Q720" s="137">
        <f ca="1">AVERAGE(P$20:P720)</f>
        <v>1.724277568039464</v>
      </c>
      <c r="R720">
        <v>1.615</v>
      </c>
    </row>
    <row r="721" spans="2:18" x14ac:dyDescent="0.25">
      <c r="B721" s="126">
        <f t="shared" si="157"/>
        <v>702</v>
      </c>
      <c r="C721" s="17">
        <f t="shared" si="146"/>
        <v>3.2921262866077932</v>
      </c>
      <c r="D721" s="17">
        <f t="shared" ca="1" si="147"/>
        <v>1.4550460036844015</v>
      </c>
      <c r="E721" s="17">
        <f t="shared" ca="1" si="148"/>
        <v>3.5502537087492088</v>
      </c>
      <c r="F721" s="127">
        <f t="shared" ca="1" si="149"/>
        <v>34.822151051366433</v>
      </c>
      <c r="G721" s="128">
        <f t="shared" ca="1" si="150"/>
        <v>30.436527326312078</v>
      </c>
      <c r="H721" s="128">
        <f t="shared" ca="1" si="151"/>
        <v>7.2365273263120784</v>
      </c>
      <c r="I721" s="17">
        <f t="shared" ca="1" si="152"/>
        <v>6.8835977239915289</v>
      </c>
      <c r="J721" s="136">
        <f ca="1">AVERAGE(I$20:I721)</f>
        <v>1.8191600726394455</v>
      </c>
      <c r="K721" s="17">
        <f t="shared" ca="1" si="153"/>
        <v>-1.4550460036844015</v>
      </c>
      <c r="L721" s="17">
        <f t="shared" ca="1" si="144"/>
        <v>2.7930032571874994</v>
      </c>
      <c r="M721" s="127">
        <f t="shared" ca="1" si="154"/>
        <v>16.32998938885315</v>
      </c>
      <c r="N721" s="128">
        <f t="shared" ca="1" si="155"/>
        <v>16.736327761942011</v>
      </c>
      <c r="O721" s="128">
        <f t="shared" ca="1" si="156"/>
        <v>0</v>
      </c>
      <c r="P721" s="17">
        <f t="shared" ca="1" si="145"/>
        <v>3.4417988619957645</v>
      </c>
      <c r="Q721" s="137">
        <f ca="1">AVERAGE(P$20:P721)</f>
        <v>1.7267241795693162</v>
      </c>
      <c r="R721">
        <v>1.615</v>
      </c>
    </row>
    <row r="722" spans="2:18" x14ac:dyDescent="0.25">
      <c r="B722" s="126">
        <f t="shared" si="157"/>
        <v>703</v>
      </c>
      <c r="C722" s="17">
        <f t="shared" si="146"/>
        <v>3.2921262866077932</v>
      </c>
      <c r="D722" s="17">
        <f t="shared" ca="1" si="147"/>
        <v>-1.039247763401363</v>
      </c>
      <c r="E722" s="17">
        <f t="shared" ca="1" si="148"/>
        <v>2.9012003191414211</v>
      </c>
      <c r="F722" s="127">
        <f t="shared" ca="1" si="149"/>
        <v>18.195973241594615</v>
      </c>
      <c r="G722" s="128">
        <f t="shared" ca="1" si="150"/>
        <v>18.229362540016279</v>
      </c>
      <c r="H722" s="128">
        <f t="shared" ca="1" si="151"/>
        <v>0</v>
      </c>
      <c r="I722" s="17">
        <f t="shared" ca="1" si="152"/>
        <v>0</v>
      </c>
      <c r="J722" s="136">
        <f ca="1">AVERAGE(I$20:I722)</f>
        <v>1.8165723627210395</v>
      </c>
      <c r="K722" s="17">
        <f t="shared" ca="1" si="153"/>
        <v>1.039247763401363</v>
      </c>
      <c r="L722" s="17">
        <f t="shared" ca="1" si="144"/>
        <v>3.4420566467952867</v>
      </c>
      <c r="M722" s="127">
        <f t="shared" ca="1" si="154"/>
        <v>31.251164728357317</v>
      </c>
      <c r="N722" s="128">
        <f t="shared" ca="1" si="155"/>
        <v>27.943692279434369</v>
      </c>
      <c r="O722" s="128">
        <f t="shared" ca="1" si="156"/>
        <v>4.7436922794343701</v>
      </c>
      <c r="P722" s="17">
        <f t="shared" ca="1" si="145"/>
        <v>2.256169838487418</v>
      </c>
      <c r="Q722" s="137">
        <f ca="1">AVERAGE(P$20:P722)</f>
        <v>1.7274773028394701</v>
      </c>
      <c r="R722">
        <v>1.615</v>
      </c>
    </row>
    <row r="723" spans="2:18" x14ac:dyDescent="0.25">
      <c r="B723" s="126">
        <f t="shared" si="157"/>
        <v>704</v>
      </c>
      <c r="C723" s="17">
        <f t="shared" si="146"/>
        <v>3.2921262866077932</v>
      </c>
      <c r="D723" s="17">
        <f t="shared" ca="1" si="147"/>
        <v>0.82219003161299042</v>
      </c>
      <c r="E723" s="17">
        <f t="shared" ca="1" si="148"/>
        <v>3.3855749049824841</v>
      </c>
      <c r="F723" s="127">
        <f t="shared" ca="1" si="149"/>
        <v>29.534967636252471</v>
      </c>
      <c r="G723" s="128">
        <f t="shared" ca="1" si="150"/>
        <v>26.724568404748531</v>
      </c>
      <c r="H723" s="128">
        <f t="shared" ca="1" si="151"/>
        <v>3.5245684047485319</v>
      </c>
      <c r="I723" s="17">
        <f t="shared" ca="1" si="152"/>
        <v>3.3526731752623458</v>
      </c>
      <c r="J723" s="136">
        <f ca="1">AVERAGE(I$20:I723)</f>
        <v>1.8187543241024904</v>
      </c>
      <c r="K723" s="17">
        <f t="shared" ca="1" si="153"/>
        <v>-0.82219003161299042</v>
      </c>
      <c r="L723" s="17">
        <f t="shared" ca="1" si="144"/>
        <v>2.957682060954224</v>
      </c>
      <c r="M723" s="127">
        <f t="shared" ca="1" si="154"/>
        <v>19.253292035704686</v>
      </c>
      <c r="N723" s="128">
        <f t="shared" ca="1" si="155"/>
        <v>19.060951314669385</v>
      </c>
      <c r="O723" s="128">
        <f t="shared" ca="1" si="156"/>
        <v>0</v>
      </c>
      <c r="P723" s="17">
        <f t="shared" ca="1" si="145"/>
        <v>1.6763365876311729</v>
      </c>
      <c r="Q723" s="137">
        <f ca="1">AVERAGE(P$20:P723)</f>
        <v>1.7274046597780945</v>
      </c>
      <c r="R723">
        <v>1.615</v>
      </c>
    </row>
    <row r="724" spans="2:18" x14ac:dyDescent="0.25">
      <c r="B724" s="126">
        <f t="shared" si="157"/>
        <v>705</v>
      </c>
      <c r="C724" s="17">
        <f t="shared" si="146"/>
        <v>3.2921262866077932</v>
      </c>
      <c r="D724" s="17">
        <f t="shared" ca="1" si="147"/>
        <v>0.92956724984105676</v>
      </c>
      <c r="E724" s="17">
        <f t="shared" ca="1" si="148"/>
        <v>3.4135160995511611</v>
      </c>
      <c r="F724" s="127">
        <f t="shared" ca="1" si="149"/>
        <v>30.371847174560173</v>
      </c>
      <c r="G724" s="128">
        <f t="shared" ca="1" si="150"/>
        <v>27.320865731519692</v>
      </c>
      <c r="H724" s="128">
        <f t="shared" ca="1" si="151"/>
        <v>4.120865731519693</v>
      </c>
      <c r="I724" s="17">
        <f t="shared" ca="1" si="152"/>
        <v>3.9198887382381913</v>
      </c>
      <c r="J724" s="136">
        <f ca="1">AVERAGE(I$20:I724)</f>
        <v>1.8217346566048105</v>
      </c>
      <c r="K724" s="17">
        <f t="shared" ca="1" si="153"/>
        <v>-0.92956724984105676</v>
      </c>
      <c r="L724" s="17">
        <f t="shared" ref="L724:L787" ca="1" si="158">$C$4*($G$4-C724)*$J$4+$F$4*SQRT($J$4)*K724+C724</f>
        <v>2.9297408663855471</v>
      </c>
      <c r="M724" s="127">
        <f t="shared" ca="1" si="154"/>
        <v>18.722778166820213</v>
      </c>
      <c r="N724" s="128">
        <f t="shared" ca="1" si="155"/>
        <v>18.644932494975109</v>
      </c>
      <c r="O724" s="128">
        <f t="shared" ca="1" si="156"/>
        <v>0</v>
      </c>
      <c r="P724" s="17">
        <f t="shared" ref="P724:P787" ca="1" si="159">$D$7*AVERAGE(H724,O724)</f>
        <v>1.9599443691190956</v>
      </c>
      <c r="Q724" s="137">
        <f ca="1">AVERAGE(P$20:P724)</f>
        <v>1.7277345033374434</v>
      </c>
      <c r="R724">
        <v>1.615</v>
      </c>
    </row>
    <row r="725" spans="2:18" x14ac:dyDescent="0.25">
      <c r="B725" s="126">
        <f t="shared" si="157"/>
        <v>706</v>
      </c>
      <c r="C725" s="17">
        <f t="shared" ref="C725:C788" si="160">$C$7</f>
        <v>3.2921262866077932</v>
      </c>
      <c r="D725" s="17">
        <f t="shared" ref="D725:D788" ca="1" si="161">NORMSINV(RAND())</f>
        <v>1.5394607544294558</v>
      </c>
      <c r="E725" s="17">
        <f t="shared" ref="E725:E788" ca="1" si="162">$C$4*($G$4-C725)*$J$4+$F$4*SQRT($J$4)*D725+C725</f>
        <v>3.5722197180569206</v>
      </c>
      <c r="F725" s="127">
        <f t="shared" ref="F725:F788" ca="1" si="163">EXP(E725)</f>
        <v>35.595517537303444</v>
      </c>
      <c r="G725" s="128">
        <f t="shared" ref="G725:G788" ca="1" si="164">EXP(EXP(-$C$4*($K$4-$J$4))*LN(F725)+(1-EXP(-$C$4*($K$4-$J$4)))*$G$4+$F$4^2/(4*$C$4)*(1-EXP(-2*$C$4*($K$4-$J$4))))</f>
        <v>30.969156994343731</v>
      </c>
      <c r="H725" s="128">
        <f t="shared" ref="H725:H788" ca="1" si="165">MAX(0,G725-$I$4)</f>
        <v>7.7691569943437315</v>
      </c>
      <c r="I725" s="17">
        <f t="shared" ref="I725:I788" ca="1" si="166">$D$7*AVERAGE(A725,H725)</f>
        <v>7.3902507365852852</v>
      </c>
      <c r="J725" s="136">
        <f ca="1">AVERAGE(I$20:I725)</f>
        <v>1.8296220731486921</v>
      </c>
      <c r="K725" s="17">
        <f t="shared" ref="K725:K788" ca="1" si="167">-D725</f>
        <v>-1.5394607544294558</v>
      </c>
      <c r="L725" s="17">
        <f t="shared" ca="1" si="158"/>
        <v>2.7710372478797876</v>
      </c>
      <c r="M725" s="127">
        <f t="shared" ref="M725:M788" ca="1" si="168">EXP(L725)</f>
        <v>15.975195656866783</v>
      </c>
      <c r="N725" s="128">
        <f t="shared" ref="N725:N788" ca="1" si="169">EXP(EXP(-$C$4*($K$4-$J$4))*LN(M725)+(1-EXP(-$C$4*($K$4-$J$4)))*$G$4+$F$4^2/(4*$C$4)*(1-EXP(-2*$C$4*($K$4-$J$4))))</f>
        <v>16.448484450561587</v>
      </c>
      <c r="O725" s="128">
        <f t="shared" ref="O725:O788" ca="1" si="170">MAX(0,N725-$I$4)</f>
        <v>0</v>
      </c>
      <c r="P725" s="17">
        <f t="shared" ca="1" si="159"/>
        <v>3.6951253682926426</v>
      </c>
      <c r="Q725" s="137">
        <f ca="1">AVERAGE(P$20:P725)</f>
        <v>1.7305211759506944</v>
      </c>
      <c r="R725">
        <v>1.615</v>
      </c>
    </row>
    <row r="726" spans="2:18" x14ac:dyDescent="0.25">
      <c r="B726" s="126">
        <f t="shared" ref="B726:B789" si="171">B725+1</f>
        <v>707</v>
      </c>
      <c r="C726" s="17">
        <f t="shared" si="160"/>
        <v>3.2921262866077932</v>
      </c>
      <c r="D726" s="17">
        <f t="shared" ca="1" si="161"/>
        <v>-0.80666268331697211</v>
      </c>
      <c r="E726" s="17">
        <f t="shared" ca="1" si="162"/>
        <v>2.9617225144790411</v>
      </c>
      <c r="F726" s="127">
        <f t="shared" ca="1" si="163"/>
        <v>19.331241436795526</v>
      </c>
      <c r="G726" s="128">
        <f t="shared" ca="1" si="164"/>
        <v>19.121873336343167</v>
      </c>
      <c r="H726" s="128">
        <f t="shared" ca="1" si="165"/>
        <v>0</v>
      </c>
      <c r="I726" s="17">
        <f t="shared" ca="1" si="166"/>
        <v>0</v>
      </c>
      <c r="J726" s="136">
        <f ca="1">AVERAGE(I$20:I726)</f>
        <v>1.8270342060013813</v>
      </c>
      <c r="K726" s="17">
        <f t="shared" ca="1" si="167"/>
        <v>0.80666268331697211</v>
      </c>
      <c r="L726" s="17">
        <f t="shared" ca="1" si="158"/>
        <v>3.3815344514576666</v>
      </c>
      <c r="M726" s="127">
        <f t="shared" ca="1" si="168"/>
        <v>29.415873730876001</v>
      </c>
      <c r="N726" s="128">
        <f t="shared" ca="1" si="169"/>
        <v>26.639424302654589</v>
      </c>
      <c r="O726" s="128">
        <f t="shared" ca="1" si="170"/>
        <v>3.4394243026545901</v>
      </c>
      <c r="P726" s="17">
        <f t="shared" ca="1" si="159"/>
        <v>1.6358408000139477</v>
      </c>
      <c r="Q726" s="137">
        <f ca="1">AVERAGE(P$20:P726)</f>
        <v>1.7303872574557344</v>
      </c>
      <c r="R726">
        <v>1.615</v>
      </c>
    </row>
    <row r="727" spans="2:18" x14ac:dyDescent="0.25">
      <c r="B727" s="126">
        <f t="shared" si="171"/>
        <v>708</v>
      </c>
      <c r="C727" s="17">
        <f t="shared" si="160"/>
        <v>3.2921262866077932</v>
      </c>
      <c r="D727" s="17">
        <f t="shared" ca="1" si="161"/>
        <v>0.73376895670662634</v>
      </c>
      <c r="E727" s="17">
        <f t="shared" ca="1" si="162"/>
        <v>3.3625663888493618</v>
      </c>
      <c r="F727" s="127">
        <f t="shared" ca="1" si="163"/>
        <v>28.863170026722518</v>
      </c>
      <c r="G727" s="128">
        <f t="shared" ca="1" si="164"/>
        <v>26.243323816970115</v>
      </c>
      <c r="H727" s="128">
        <f t="shared" ca="1" si="165"/>
        <v>3.0433238169701156</v>
      </c>
      <c r="I727" s="17">
        <f t="shared" ca="1" si="166"/>
        <v>2.8948991629857992</v>
      </c>
      <c r="J727" s="136">
        <f ca="1">AVERAGE(I$20:I727)</f>
        <v>1.8285424898389302</v>
      </c>
      <c r="K727" s="17">
        <f t="shared" ca="1" si="167"/>
        <v>-0.73376895670662634</v>
      </c>
      <c r="L727" s="17">
        <f t="shared" ca="1" si="158"/>
        <v>2.9806905770873464</v>
      </c>
      <c r="M727" s="127">
        <f t="shared" ca="1" si="168"/>
        <v>19.701417295445509</v>
      </c>
      <c r="N727" s="128">
        <f t="shared" ca="1" si="169"/>
        <v>19.410487056485781</v>
      </c>
      <c r="O727" s="128">
        <f t="shared" ca="1" si="170"/>
        <v>0</v>
      </c>
      <c r="P727" s="17">
        <f t="shared" ca="1" si="159"/>
        <v>1.4474495814928996</v>
      </c>
      <c r="Q727" s="137">
        <f ca="1">AVERAGE(P$20:P727)</f>
        <v>1.7299876279699111</v>
      </c>
      <c r="R727">
        <v>1.615</v>
      </c>
    </row>
    <row r="728" spans="2:18" x14ac:dyDescent="0.25">
      <c r="B728" s="126">
        <f t="shared" si="171"/>
        <v>709</v>
      </c>
      <c r="C728" s="17">
        <f t="shared" si="160"/>
        <v>3.2921262866077932</v>
      </c>
      <c r="D728" s="17">
        <f t="shared" ca="1" si="161"/>
        <v>-0.74162358032481279</v>
      </c>
      <c r="E728" s="17">
        <f t="shared" ca="1" si="162"/>
        <v>2.9786466838816823</v>
      </c>
      <c r="F728" s="127">
        <f t="shared" ca="1" si="163"/>
        <v>19.661190825801228</v>
      </c>
      <c r="G728" s="128">
        <f t="shared" ca="1" si="164"/>
        <v>19.379179392977754</v>
      </c>
      <c r="H728" s="128">
        <f t="shared" ca="1" si="165"/>
        <v>0</v>
      </c>
      <c r="I728" s="17">
        <f t="shared" ca="1" si="166"/>
        <v>0</v>
      </c>
      <c r="J728" s="136">
        <f ca="1">AVERAGE(I$20:I728)</f>
        <v>1.8259634454244889</v>
      </c>
      <c r="K728" s="17">
        <f t="shared" ca="1" si="167"/>
        <v>0.74162358032481279</v>
      </c>
      <c r="L728" s="17">
        <f t="shared" ca="1" si="158"/>
        <v>3.3646102820550259</v>
      </c>
      <c r="M728" s="127">
        <f t="shared" ca="1" si="168"/>
        <v>28.922223592867351</v>
      </c>
      <c r="N728" s="128">
        <f t="shared" ca="1" si="169"/>
        <v>26.285720718032483</v>
      </c>
      <c r="O728" s="128">
        <f t="shared" ca="1" si="170"/>
        <v>3.0857207180324835</v>
      </c>
      <c r="P728" s="17">
        <f t="shared" ca="1" si="159"/>
        <v>1.4676141713919846</v>
      </c>
      <c r="Q728" s="137">
        <f ca="1">AVERAGE(P$20:P728)</f>
        <v>1.7296175666771354</v>
      </c>
      <c r="R728">
        <v>1.615</v>
      </c>
    </row>
    <row r="729" spans="2:18" x14ac:dyDescent="0.25">
      <c r="B729" s="126">
        <f t="shared" si="171"/>
        <v>710</v>
      </c>
      <c r="C729" s="17">
        <f t="shared" si="160"/>
        <v>3.2921262866077932</v>
      </c>
      <c r="D729" s="17">
        <f t="shared" ca="1" si="161"/>
        <v>-1.0055418897536583</v>
      </c>
      <c r="E729" s="17">
        <f t="shared" ca="1" si="162"/>
        <v>2.9099711030119573</v>
      </c>
      <c r="F729" s="127">
        <f t="shared" ca="1" si="163"/>
        <v>18.35626811849345</v>
      </c>
      <c r="G729" s="128">
        <f t="shared" ca="1" si="164"/>
        <v>18.356075617843164</v>
      </c>
      <c r="H729" s="128">
        <f t="shared" ca="1" si="165"/>
        <v>0</v>
      </c>
      <c r="I729" s="17">
        <f t="shared" ca="1" si="166"/>
        <v>0</v>
      </c>
      <c r="J729" s="136">
        <f ca="1">AVERAGE(I$20:I729)</f>
        <v>1.8233916659238909</v>
      </c>
      <c r="K729" s="17">
        <f t="shared" ca="1" si="167"/>
        <v>1.0055418897536583</v>
      </c>
      <c r="L729" s="17">
        <f t="shared" ca="1" si="158"/>
        <v>3.4332858629247509</v>
      </c>
      <c r="M729" s="127">
        <f t="shared" ca="1" si="168"/>
        <v>30.978266033985438</v>
      </c>
      <c r="N729" s="128">
        <f t="shared" ca="1" si="169"/>
        <v>27.750795315601199</v>
      </c>
      <c r="O729" s="128">
        <f t="shared" ca="1" si="170"/>
        <v>4.5507953156011993</v>
      </c>
      <c r="P729" s="17">
        <f t="shared" ca="1" si="159"/>
        <v>2.164425204539937</v>
      </c>
      <c r="Q729" s="137">
        <f ca="1">AVERAGE(P$20:P729)</f>
        <v>1.7302299718008858</v>
      </c>
      <c r="R729">
        <v>1.615</v>
      </c>
    </row>
    <row r="730" spans="2:18" x14ac:dyDescent="0.25">
      <c r="B730" s="126">
        <f t="shared" si="171"/>
        <v>711</v>
      </c>
      <c r="C730" s="17">
        <f t="shared" si="160"/>
        <v>3.2921262866077932</v>
      </c>
      <c r="D730" s="17">
        <f t="shared" ca="1" si="161"/>
        <v>2.5692133931443095</v>
      </c>
      <c r="E730" s="17">
        <f t="shared" ca="1" si="162"/>
        <v>3.8401771052079656</v>
      </c>
      <c r="F730" s="127">
        <f t="shared" ca="1" si="163"/>
        <v>46.533715073323584</v>
      </c>
      <c r="G730" s="128">
        <f t="shared" ca="1" si="164"/>
        <v>38.268202879690243</v>
      </c>
      <c r="H730" s="128">
        <f t="shared" ca="1" si="165"/>
        <v>15.068202879690244</v>
      </c>
      <c r="I730" s="17">
        <f t="shared" ca="1" si="166"/>
        <v>14.333317953507752</v>
      </c>
      <c r="J730" s="136">
        <f ca="1">AVERAGE(I$20:I730)</f>
        <v>1.8409864989584674</v>
      </c>
      <c r="K730" s="17">
        <f t="shared" ca="1" si="167"/>
        <v>-2.5692133931443095</v>
      </c>
      <c r="L730" s="17">
        <f t="shared" ca="1" si="158"/>
        <v>2.5030798607287421</v>
      </c>
      <c r="M730" s="127">
        <f t="shared" ca="1" si="168"/>
        <v>12.220072183573473</v>
      </c>
      <c r="N730" s="128">
        <f t="shared" ca="1" si="169"/>
        <v>13.311199871860465</v>
      </c>
      <c r="O730" s="128">
        <f t="shared" ca="1" si="170"/>
        <v>0</v>
      </c>
      <c r="P730" s="17">
        <f t="shared" ca="1" si="159"/>
        <v>7.166658976753876</v>
      </c>
      <c r="Q730" s="137">
        <f ca="1">AVERAGE(P$20:P730)</f>
        <v>1.7378761448036326</v>
      </c>
      <c r="R730">
        <v>1.615</v>
      </c>
    </row>
    <row r="731" spans="2:18" x14ac:dyDescent="0.25">
      <c r="B731" s="126">
        <f t="shared" si="171"/>
        <v>712</v>
      </c>
      <c r="C731" s="17">
        <f t="shared" si="160"/>
        <v>3.2921262866077932</v>
      </c>
      <c r="D731" s="17">
        <f t="shared" ca="1" si="161"/>
        <v>0.60404545365599915</v>
      </c>
      <c r="E731" s="17">
        <f t="shared" ca="1" si="162"/>
        <v>3.3288103491727767</v>
      </c>
      <c r="F731" s="127">
        <f t="shared" ca="1" si="163"/>
        <v>27.905124594216211</v>
      </c>
      <c r="G731" s="128">
        <f t="shared" ca="1" si="164"/>
        <v>25.552924147469817</v>
      </c>
      <c r="H731" s="128">
        <f t="shared" ca="1" si="165"/>
        <v>2.3529241474698175</v>
      </c>
      <c r="I731" s="17">
        <f t="shared" ca="1" si="166"/>
        <v>2.2381706826915475</v>
      </c>
      <c r="J731" s="136">
        <f ca="1">AVERAGE(I$20:I731)</f>
        <v>1.8415443419131488</v>
      </c>
      <c r="K731" s="17">
        <f t="shared" ca="1" si="167"/>
        <v>-0.60404545365599915</v>
      </c>
      <c r="L731" s="17">
        <f t="shared" ca="1" si="158"/>
        <v>3.0144466167639314</v>
      </c>
      <c r="M731" s="127">
        <f t="shared" ca="1" si="168"/>
        <v>20.377811080754547</v>
      </c>
      <c r="N731" s="128">
        <f t="shared" ca="1" si="169"/>
        <v>19.934927772988456</v>
      </c>
      <c r="O731" s="128">
        <f t="shared" ca="1" si="170"/>
        <v>0</v>
      </c>
      <c r="P731" s="17">
        <f t="shared" ca="1" si="159"/>
        <v>1.1190853413457738</v>
      </c>
      <c r="Q731" s="137">
        <f ca="1">AVERAGE(P$20:P731)</f>
        <v>1.7370070565965288</v>
      </c>
      <c r="R731">
        <v>1.615</v>
      </c>
    </row>
    <row r="732" spans="2:18" x14ac:dyDescent="0.25">
      <c r="B732" s="126">
        <f t="shared" si="171"/>
        <v>713</v>
      </c>
      <c r="C732" s="17">
        <f t="shared" si="160"/>
        <v>3.2921262866077932</v>
      </c>
      <c r="D732" s="17">
        <f t="shared" ca="1" si="161"/>
        <v>-1.0082976587000303</v>
      </c>
      <c r="E732" s="17">
        <f t="shared" ca="1" si="162"/>
        <v>2.9092540097813115</v>
      </c>
      <c r="F732" s="127">
        <f t="shared" ca="1" si="163"/>
        <v>18.343109681362719</v>
      </c>
      <c r="G732" s="128">
        <f t="shared" ca="1" si="164"/>
        <v>18.345682664241874</v>
      </c>
      <c r="H732" s="128">
        <f t="shared" ca="1" si="165"/>
        <v>0</v>
      </c>
      <c r="I732" s="17">
        <f t="shared" ca="1" si="166"/>
        <v>0</v>
      </c>
      <c r="J732" s="136">
        <f ca="1">AVERAGE(I$20:I732)</f>
        <v>1.8389615307744207</v>
      </c>
      <c r="K732" s="17">
        <f t="shared" ca="1" si="167"/>
        <v>1.0082976587000303</v>
      </c>
      <c r="L732" s="17">
        <f t="shared" ca="1" si="158"/>
        <v>3.4340029561553962</v>
      </c>
      <c r="M732" s="127">
        <f t="shared" ca="1" si="168"/>
        <v>31.000488305623552</v>
      </c>
      <c r="N732" s="128">
        <f t="shared" ca="1" si="169"/>
        <v>27.766516329280112</v>
      </c>
      <c r="O732" s="128">
        <f t="shared" ca="1" si="170"/>
        <v>4.5665163292801125</v>
      </c>
      <c r="P732" s="17">
        <f t="shared" ca="1" si="159"/>
        <v>2.1719023499371173</v>
      </c>
      <c r="Q732" s="137">
        <f ca="1">AVERAGE(P$20:P732)</f>
        <v>1.7376170079195874</v>
      </c>
      <c r="R732">
        <v>1.615</v>
      </c>
    </row>
    <row r="733" spans="2:18" x14ac:dyDescent="0.25">
      <c r="B733" s="126">
        <f t="shared" si="171"/>
        <v>714</v>
      </c>
      <c r="C733" s="17">
        <f t="shared" si="160"/>
        <v>3.2921262866077932</v>
      </c>
      <c r="D733" s="17">
        <f t="shared" ca="1" si="161"/>
        <v>0.65039444052672479</v>
      </c>
      <c r="E733" s="17">
        <f t="shared" ca="1" si="162"/>
        <v>3.3408710644863859</v>
      </c>
      <c r="F733" s="127">
        <f t="shared" ca="1" si="163"/>
        <v>28.243718093305954</v>
      </c>
      <c r="G733" s="128">
        <f t="shared" ca="1" si="164"/>
        <v>25.797486843373019</v>
      </c>
      <c r="H733" s="128">
        <f t="shared" ca="1" si="165"/>
        <v>2.5974868433730194</v>
      </c>
      <c r="I733" s="17">
        <f t="shared" ca="1" si="166"/>
        <v>2.4708059151698936</v>
      </c>
      <c r="J733" s="136">
        <f ca="1">AVERAGE(I$20:I733)</f>
        <v>1.8398464668870194</v>
      </c>
      <c r="K733" s="17">
        <f t="shared" ca="1" si="167"/>
        <v>-0.65039444052672479</v>
      </c>
      <c r="L733" s="17">
        <f t="shared" ca="1" si="158"/>
        <v>3.0023859014503222</v>
      </c>
      <c r="M733" s="127">
        <f t="shared" ca="1" si="168"/>
        <v>20.133516249074518</v>
      </c>
      <c r="N733" s="128">
        <f t="shared" ca="1" si="169"/>
        <v>19.745942709893054</v>
      </c>
      <c r="O733" s="128">
        <f t="shared" ca="1" si="170"/>
        <v>0</v>
      </c>
      <c r="P733" s="17">
        <f t="shared" ca="1" si="159"/>
        <v>1.2354029575849468</v>
      </c>
      <c r="Q733" s="137">
        <f ca="1">AVERAGE(P$20:P733)</f>
        <v>1.7369136268967096</v>
      </c>
      <c r="R733">
        <v>1.615</v>
      </c>
    </row>
    <row r="734" spans="2:18" x14ac:dyDescent="0.25">
      <c r="B734" s="126">
        <f t="shared" si="171"/>
        <v>715</v>
      </c>
      <c r="C734" s="17">
        <f t="shared" si="160"/>
        <v>3.2921262866077932</v>
      </c>
      <c r="D734" s="17">
        <f t="shared" ca="1" si="161"/>
        <v>-1.1126348908874206</v>
      </c>
      <c r="E734" s="17">
        <f t="shared" ca="1" si="162"/>
        <v>2.8821038660784541</v>
      </c>
      <c r="F734" s="127">
        <f t="shared" ca="1" si="163"/>
        <v>17.851791477565506</v>
      </c>
      <c r="G734" s="128">
        <f t="shared" ca="1" si="164"/>
        <v>17.956490025115379</v>
      </c>
      <c r="H734" s="128">
        <f t="shared" ca="1" si="165"/>
        <v>0</v>
      </c>
      <c r="I734" s="17">
        <f t="shared" ca="1" si="166"/>
        <v>0</v>
      </c>
      <c r="J734" s="136">
        <f ca="1">AVERAGE(I$20:I734)</f>
        <v>1.8372732550452193</v>
      </c>
      <c r="K734" s="17">
        <f t="shared" ca="1" si="167"/>
        <v>1.1126348908874206</v>
      </c>
      <c r="L734" s="17">
        <f t="shared" ca="1" si="158"/>
        <v>3.4611530998582536</v>
      </c>
      <c r="M734" s="127">
        <f t="shared" ca="1" si="168"/>
        <v>31.853685826460413</v>
      </c>
      <c r="N734" s="128">
        <f t="shared" ca="1" si="169"/>
        <v>28.368333485886247</v>
      </c>
      <c r="O734" s="128">
        <f t="shared" ca="1" si="170"/>
        <v>5.1683334858862473</v>
      </c>
      <c r="P734" s="17">
        <f t="shared" ca="1" si="159"/>
        <v>2.458135443703672</v>
      </c>
      <c r="Q734" s="137">
        <f ca="1">AVERAGE(P$20:P734)</f>
        <v>1.7379223287383978</v>
      </c>
      <c r="R734">
        <v>1.615</v>
      </c>
    </row>
    <row r="735" spans="2:18" x14ac:dyDescent="0.25">
      <c r="B735" s="126">
        <f t="shared" si="171"/>
        <v>716</v>
      </c>
      <c r="C735" s="17">
        <f t="shared" si="160"/>
        <v>3.2921262866077932</v>
      </c>
      <c r="D735" s="17">
        <f t="shared" ca="1" si="161"/>
        <v>-2.0047446014359593</v>
      </c>
      <c r="E735" s="17">
        <f t="shared" ca="1" si="162"/>
        <v>2.6499632741504779</v>
      </c>
      <c r="F735" s="127">
        <f t="shared" ca="1" si="163"/>
        <v>14.153518835827665</v>
      </c>
      <c r="G735" s="128">
        <f t="shared" ca="1" si="164"/>
        <v>14.948507435083595</v>
      </c>
      <c r="H735" s="128">
        <f t="shared" ca="1" si="165"/>
        <v>0</v>
      </c>
      <c r="I735" s="17">
        <f t="shared" ca="1" si="166"/>
        <v>0</v>
      </c>
      <c r="J735" s="136">
        <f ca="1">AVERAGE(I$20:I735)</f>
        <v>1.834707230945994</v>
      </c>
      <c r="K735" s="17">
        <f t="shared" ca="1" si="167"/>
        <v>2.0047446014359593</v>
      </c>
      <c r="L735" s="17">
        <f t="shared" ca="1" si="158"/>
        <v>3.6932936917862302</v>
      </c>
      <c r="M735" s="127">
        <f t="shared" ca="1" si="168"/>
        <v>40.176959790833692</v>
      </c>
      <c r="N735" s="128">
        <f t="shared" ca="1" si="169"/>
        <v>34.076692906004119</v>
      </c>
      <c r="O735" s="128">
        <f t="shared" ca="1" si="170"/>
        <v>10.87669290600412</v>
      </c>
      <c r="P735" s="17">
        <f t="shared" ca="1" si="159"/>
        <v>5.1731151667246493</v>
      </c>
      <c r="Q735" s="137">
        <f ca="1">AVERAGE(P$20:P735)</f>
        <v>1.7427200840987138</v>
      </c>
      <c r="R735">
        <v>1.615</v>
      </c>
    </row>
    <row r="736" spans="2:18" x14ac:dyDescent="0.25">
      <c r="B736" s="126">
        <f t="shared" si="171"/>
        <v>717</v>
      </c>
      <c r="C736" s="17">
        <f t="shared" si="160"/>
        <v>3.2921262866077932</v>
      </c>
      <c r="D736" s="17">
        <f t="shared" ca="1" si="161"/>
        <v>0.80085783338290639</v>
      </c>
      <c r="E736" s="17">
        <f t="shared" ca="1" si="162"/>
        <v>3.3800239407168764</v>
      </c>
      <c r="F736" s="127">
        <f t="shared" ca="1" si="163"/>
        <v>29.371474279022213</v>
      </c>
      <c r="G736" s="128">
        <f t="shared" ca="1" si="164"/>
        <v>26.607663159128744</v>
      </c>
      <c r="H736" s="128">
        <f t="shared" ca="1" si="165"/>
        <v>3.4076631591287452</v>
      </c>
      <c r="I736" s="17">
        <f t="shared" ca="1" si="166"/>
        <v>3.2414694657503214</v>
      </c>
      <c r="J736" s="136">
        <f ca="1">AVERAGE(I$20:I736)</f>
        <v>1.8366692424310767</v>
      </c>
      <c r="K736" s="17">
        <f t="shared" ca="1" si="167"/>
        <v>-0.80085783338290639</v>
      </c>
      <c r="L736" s="17">
        <f t="shared" ca="1" si="158"/>
        <v>2.9632330252198318</v>
      </c>
      <c r="M736" s="127">
        <f t="shared" ca="1" si="168"/>
        <v>19.360463549219762</v>
      </c>
      <c r="N736" s="128">
        <f t="shared" ca="1" si="169"/>
        <v>19.14469881184197</v>
      </c>
      <c r="O736" s="128">
        <f t="shared" ca="1" si="170"/>
        <v>0</v>
      </c>
      <c r="P736" s="17">
        <f t="shared" ca="1" si="159"/>
        <v>1.6207347328751607</v>
      </c>
      <c r="Q736" s="137">
        <f ca="1">AVERAGE(P$20:P736)</f>
        <v>1.7425499511123492</v>
      </c>
      <c r="R736">
        <v>1.615</v>
      </c>
    </row>
    <row r="737" spans="2:18" x14ac:dyDescent="0.25">
      <c r="B737" s="126">
        <f t="shared" si="171"/>
        <v>718</v>
      </c>
      <c r="C737" s="17">
        <f t="shared" si="160"/>
        <v>3.2921262866077932</v>
      </c>
      <c r="D737" s="17">
        <f t="shared" ca="1" si="161"/>
        <v>2.1237883629510179</v>
      </c>
      <c r="E737" s="17">
        <f t="shared" ca="1" si="162"/>
        <v>3.7242706993635228</v>
      </c>
      <c r="F737" s="127">
        <f t="shared" ca="1" si="163"/>
        <v>41.440998774561407</v>
      </c>
      <c r="G737" s="128">
        <f t="shared" ca="1" si="164"/>
        <v>34.920662405817843</v>
      </c>
      <c r="H737" s="128">
        <f t="shared" ca="1" si="165"/>
        <v>11.720662405817844</v>
      </c>
      <c r="I737" s="17">
        <f t="shared" ca="1" si="166"/>
        <v>11.149038955053262</v>
      </c>
      <c r="J737" s="136">
        <f ca="1">AVERAGE(I$20:I737)</f>
        <v>1.8496391166826398</v>
      </c>
      <c r="K737" s="17">
        <f t="shared" ca="1" si="167"/>
        <v>-2.1237883629510179</v>
      </c>
      <c r="L737" s="17">
        <f t="shared" ca="1" si="158"/>
        <v>2.6189862665731853</v>
      </c>
      <c r="M737" s="127">
        <f t="shared" ca="1" si="168"/>
        <v>13.721806278349614</v>
      </c>
      <c r="N737" s="128">
        <f t="shared" ca="1" si="169"/>
        <v>14.587228940525403</v>
      </c>
      <c r="O737" s="128">
        <f t="shared" ca="1" si="170"/>
        <v>0</v>
      </c>
      <c r="P737" s="17">
        <f t="shared" ca="1" si="159"/>
        <v>5.5745194775266311</v>
      </c>
      <c r="Q737" s="137">
        <f ca="1">AVERAGE(P$20:P737)</f>
        <v>1.7478869560237895</v>
      </c>
      <c r="R737">
        <v>1.615</v>
      </c>
    </row>
    <row r="738" spans="2:18" x14ac:dyDescent="0.25">
      <c r="B738" s="126">
        <f t="shared" si="171"/>
        <v>719</v>
      </c>
      <c r="C738" s="17">
        <f t="shared" si="160"/>
        <v>3.2921262866077932</v>
      </c>
      <c r="D738" s="17">
        <f t="shared" ca="1" si="161"/>
        <v>1.7158527043648064</v>
      </c>
      <c r="E738" s="17">
        <f t="shared" ca="1" si="162"/>
        <v>3.6181196014290502</v>
      </c>
      <c r="F738" s="127">
        <f t="shared" ca="1" si="163"/>
        <v>37.267424282452509</v>
      </c>
      <c r="G738" s="128">
        <f t="shared" ca="1" si="164"/>
        <v>32.112411752686803</v>
      </c>
      <c r="H738" s="128">
        <f t="shared" ca="1" si="165"/>
        <v>8.9124117526868041</v>
      </c>
      <c r="I738" s="17">
        <f t="shared" ca="1" si="166"/>
        <v>8.4777483024216682</v>
      </c>
      <c r="J738" s="136">
        <f ca="1">AVERAGE(I$20:I738)</f>
        <v>1.8588576273721236</v>
      </c>
      <c r="K738" s="17">
        <f t="shared" ca="1" si="167"/>
        <v>-1.7158527043648064</v>
      </c>
      <c r="L738" s="17">
        <f t="shared" ca="1" si="158"/>
        <v>2.725137364507658</v>
      </c>
      <c r="M738" s="127">
        <f t="shared" ca="1" si="168"/>
        <v>15.258509760590135</v>
      </c>
      <c r="N738" s="128">
        <f t="shared" ca="1" si="169"/>
        <v>15.862891307933076</v>
      </c>
      <c r="O738" s="128">
        <f t="shared" ca="1" si="170"/>
        <v>0</v>
      </c>
      <c r="P738" s="17">
        <f t="shared" ca="1" si="159"/>
        <v>4.2388741512108341</v>
      </c>
      <c r="Q738" s="137">
        <f ca="1">AVERAGE(P$20:P738)</f>
        <v>1.7513514722896966</v>
      </c>
      <c r="R738">
        <v>1.615</v>
      </c>
    </row>
    <row r="739" spans="2:18" x14ac:dyDescent="0.25">
      <c r="B739" s="126">
        <f t="shared" si="171"/>
        <v>720</v>
      </c>
      <c r="C739" s="17">
        <f t="shared" si="160"/>
        <v>3.2921262866077932</v>
      </c>
      <c r="D739" s="17">
        <f t="shared" ca="1" si="161"/>
        <v>0.12391069503792096</v>
      </c>
      <c r="E739" s="17">
        <f t="shared" ca="1" si="162"/>
        <v>3.2038719410903638</v>
      </c>
      <c r="F739" s="127">
        <f t="shared" ca="1" si="163"/>
        <v>24.627702841364357</v>
      </c>
      <c r="G739" s="128">
        <f t="shared" ca="1" si="164"/>
        <v>23.151922397366338</v>
      </c>
      <c r="H739" s="128">
        <f t="shared" ca="1" si="165"/>
        <v>0</v>
      </c>
      <c r="I739" s="17">
        <f t="shared" ca="1" si="166"/>
        <v>0</v>
      </c>
      <c r="J739" s="136">
        <f ca="1">AVERAGE(I$20:I739)</f>
        <v>1.8562758806674402</v>
      </c>
      <c r="K739" s="17">
        <f t="shared" ca="1" si="167"/>
        <v>-0.12391069503792096</v>
      </c>
      <c r="L739" s="17">
        <f t="shared" ca="1" si="158"/>
        <v>3.1393850248463444</v>
      </c>
      <c r="M739" s="127">
        <f t="shared" ca="1" si="168"/>
        <v>23.089662922632247</v>
      </c>
      <c r="N739" s="128">
        <f t="shared" ca="1" si="169"/>
        <v>22.002306699438925</v>
      </c>
      <c r="O739" s="128">
        <f t="shared" ca="1" si="170"/>
        <v>0</v>
      </c>
      <c r="P739" s="17">
        <f t="shared" ca="1" si="159"/>
        <v>0</v>
      </c>
      <c r="Q739" s="137">
        <f ca="1">AVERAGE(P$20:P739)</f>
        <v>1.7489190396892942</v>
      </c>
      <c r="R739">
        <v>1.615</v>
      </c>
    </row>
    <row r="740" spans="2:18" x14ac:dyDescent="0.25">
      <c r="B740" s="126">
        <f t="shared" si="171"/>
        <v>721</v>
      </c>
      <c r="C740" s="17">
        <f t="shared" si="160"/>
        <v>3.2921262866077932</v>
      </c>
      <c r="D740" s="17">
        <f t="shared" ca="1" si="161"/>
        <v>1.3266117093735375</v>
      </c>
      <c r="E740" s="17">
        <f t="shared" ca="1" si="162"/>
        <v>3.516833140905772</v>
      </c>
      <c r="F740" s="127">
        <f t="shared" ca="1" si="163"/>
        <v>33.677607172590207</v>
      </c>
      <c r="G740" s="128">
        <f t="shared" ca="1" si="164"/>
        <v>29.643667432452183</v>
      </c>
      <c r="H740" s="128">
        <f t="shared" ca="1" si="165"/>
        <v>6.4436674324521839</v>
      </c>
      <c r="I740" s="17">
        <f t="shared" ca="1" si="166"/>
        <v>6.1294060634454848</v>
      </c>
      <c r="J740" s="136">
        <f ca="1">AVERAGE(I$20:I740)</f>
        <v>1.8622025522108216</v>
      </c>
      <c r="K740" s="17">
        <f t="shared" ca="1" si="167"/>
        <v>-1.3266117093735375</v>
      </c>
      <c r="L740" s="17">
        <f t="shared" ca="1" si="158"/>
        <v>2.8264238250309357</v>
      </c>
      <c r="M740" s="127">
        <f t="shared" ca="1" si="168"/>
        <v>16.884969120628874</v>
      </c>
      <c r="N740" s="128">
        <f t="shared" ca="1" si="169"/>
        <v>17.183963436008792</v>
      </c>
      <c r="O740" s="128">
        <f t="shared" ca="1" si="170"/>
        <v>0</v>
      </c>
      <c r="P740" s="17">
        <f t="shared" ca="1" si="159"/>
        <v>3.0647030317227424</v>
      </c>
      <c r="Q740" s="137">
        <f ca="1">AVERAGE(P$20:P740)</f>
        <v>1.7507439828127802</v>
      </c>
      <c r="R740">
        <v>1.615</v>
      </c>
    </row>
    <row r="741" spans="2:18" x14ac:dyDescent="0.25">
      <c r="B741" s="126">
        <f t="shared" si="171"/>
        <v>722</v>
      </c>
      <c r="C741" s="17">
        <f t="shared" si="160"/>
        <v>3.2921262866077932</v>
      </c>
      <c r="D741" s="17">
        <f t="shared" ca="1" si="161"/>
        <v>-0.76770447776652873</v>
      </c>
      <c r="E741" s="17">
        <f t="shared" ca="1" si="162"/>
        <v>2.9718600354475897</v>
      </c>
      <c r="F741" s="127">
        <f t="shared" ca="1" si="163"/>
        <v>19.528208996744521</v>
      </c>
      <c r="G741" s="128">
        <f t="shared" ca="1" si="164"/>
        <v>19.27558557104145</v>
      </c>
      <c r="H741" s="128">
        <f t="shared" ca="1" si="165"/>
        <v>0</v>
      </c>
      <c r="I741" s="17">
        <f t="shared" ca="1" si="166"/>
        <v>0</v>
      </c>
      <c r="J741" s="136">
        <f ca="1">AVERAGE(I$20:I741)</f>
        <v>1.8596233242991722</v>
      </c>
      <c r="K741" s="17">
        <f t="shared" ca="1" si="167"/>
        <v>0.76770447776652873</v>
      </c>
      <c r="L741" s="17">
        <f t="shared" ca="1" si="158"/>
        <v>3.371396930489118</v>
      </c>
      <c r="M741" s="127">
        <f t="shared" ca="1" si="168"/>
        <v>29.119176124172576</v>
      </c>
      <c r="N741" s="128">
        <f t="shared" ca="1" si="169"/>
        <v>26.42698948838941</v>
      </c>
      <c r="O741" s="128">
        <f t="shared" ca="1" si="170"/>
        <v>3.2269894883894104</v>
      </c>
      <c r="P741" s="17">
        <f t="shared" ca="1" si="159"/>
        <v>1.5348036769552562</v>
      </c>
      <c r="Q741" s="137">
        <f ca="1">AVERAGE(P$20:P741)</f>
        <v>1.7504448965165789</v>
      </c>
      <c r="R741">
        <v>1.615</v>
      </c>
    </row>
    <row r="742" spans="2:18" x14ac:dyDescent="0.25">
      <c r="B742" s="126">
        <f t="shared" si="171"/>
        <v>723</v>
      </c>
      <c r="C742" s="17">
        <f t="shared" si="160"/>
        <v>3.2921262866077932</v>
      </c>
      <c r="D742" s="17">
        <f t="shared" ca="1" si="161"/>
        <v>-0.44834109758085106</v>
      </c>
      <c r="E742" s="17">
        <f t="shared" ca="1" si="162"/>
        <v>3.0549632717870274</v>
      </c>
      <c r="F742" s="127">
        <f t="shared" ca="1" si="163"/>
        <v>21.220406125003578</v>
      </c>
      <c r="G742" s="128">
        <f t="shared" ca="1" si="164"/>
        <v>20.583146889741009</v>
      </c>
      <c r="H742" s="128">
        <f t="shared" ca="1" si="165"/>
        <v>0</v>
      </c>
      <c r="I742" s="17">
        <f t="shared" ca="1" si="166"/>
        <v>0</v>
      </c>
      <c r="J742" s="136">
        <f ca="1">AVERAGE(I$20:I742)</f>
        <v>1.8570512311811929</v>
      </c>
      <c r="K742" s="17">
        <f t="shared" ca="1" si="167"/>
        <v>0.44834109758085106</v>
      </c>
      <c r="L742" s="17">
        <f t="shared" ca="1" si="158"/>
        <v>3.2882936941496803</v>
      </c>
      <c r="M742" s="127">
        <f t="shared" ca="1" si="168"/>
        <v>26.797100574613022</v>
      </c>
      <c r="N742" s="128">
        <f t="shared" ca="1" si="169"/>
        <v>24.748193266907816</v>
      </c>
      <c r="O742" s="128">
        <f t="shared" ca="1" si="170"/>
        <v>1.5481932669078162</v>
      </c>
      <c r="P742" s="17">
        <f t="shared" ca="1" si="159"/>
        <v>0.73634349514830122</v>
      </c>
      <c r="Q742" s="137">
        <f ca="1">AVERAGE(P$20:P742)</f>
        <v>1.7490422666391676</v>
      </c>
      <c r="R742">
        <v>1.615</v>
      </c>
    </row>
    <row r="743" spans="2:18" x14ac:dyDescent="0.25">
      <c r="B743" s="126">
        <f t="shared" si="171"/>
        <v>724</v>
      </c>
      <c r="C743" s="17">
        <f t="shared" si="160"/>
        <v>3.2921262866077932</v>
      </c>
      <c r="D743" s="17">
        <f t="shared" ca="1" si="161"/>
        <v>-0.17090997062041424</v>
      </c>
      <c r="E743" s="17">
        <f t="shared" ca="1" si="162"/>
        <v>3.1271550944634576</v>
      </c>
      <c r="F743" s="127">
        <f t="shared" ca="1" si="163"/>
        <v>22.80899770881436</v>
      </c>
      <c r="G743" s="128">
        <f t="shared" ca="1" si="164"/>
        <v>21.790810302798935</v>
      </c>
      <c r="H743" s="128">
        <f t="shared" ca="1" si="165"/>
        <v>0</v>
      </c>
      <c r="I743" s="17">
        <f t="shared" ca="1" si="166"/>
        <v>0</v>
      </c>
      <c r="J743" s="136">
        <f ca="1">AVERAGE(I$20:I743)</f>
        <v>1.8544862432928209</v>
      </c>
      <c r="K743" s="17">
        <f t="shared" ca="1" si="167"/>
        <v>0.17090997062041424</v>
      </c>
      <c r="L743" s="17">
        <f t="shared" ca="1" si="158"/>
        <v>3.2161018714732506</v>
      </c>
      <c r="M743" s="127">
        <f t="shared" ca="1" si="168"/>
        <v>24.930747261468085</v>
      </c>
      <c r="N743" s="128">
        <f t="shared" ca="1" si="169"/>
        <v>23.376629422680708</v>
      </c>
      <c r="O743" s="128">
        <f t="shared" ca="1" si="170"/>
        <v>0.17662942268070836</v>
      </c>
      <c r="P743" s="17">
        <f t="shared" ca="1" si="159"/>
        <v>8.4007552043231792E-2</v>
      </c>
      <c r="Q743" s="137">
        <f ca="1">AVERAGE(P$20:P743)</f>
        <v>1.7467424949339245</v>
      </c>
      <c r="R743">
        <v>1.615</v>
      </c>
    </row>
    <row r="744" spans="2:18" x14ac:dyDescent="0.25">
      <c r="B744" s="126">
        <f t="shared" si="171"/>
        <v>725</v>
      </c>
      <c r="C744" s="17">
        <f t="shared" si="160"/>
        <v>3.2921262866077932</v>
      </c>
      <c r="D744" s="17">
        <f t="shared" ca="1" si="161"/>
        <v>-0.71742306317901239</v>
      </c>
      <c r="E744" s="17">
        <f t="shared" ca="1" si="162"/>
        <v>2.9849440286014643</v>
      </c>
      <c r="F744" s="127">
        <f t="shared" ca="1" si="163"/>
        <v>19.78539478916101</v>
      </c>
      <c r="G744" s="128">
        <f t="shared" ca="1" si="164"/>
        <v>19.475802230381642</v>
      </c>
      <c r="H744" s="128">
        <f t="shared" ca="1" si="165"/>
        <v>0</v>
      </c>
      <c r="I744" s="17">
        <f t="shared" ca="1" si="166"/>
        <v>0</v>
      </c>
      <c r="J744" s="136">
        <f ca="1">AVERAGE(I$20:I744)</f>
        <v>1.8519283312331067</v>
      </c>
      <c r="K744" s="17">
        <f t="shared" ca="1" si="167"/>
        <v>0.71742306317901239</v>
      </c>
      <c r="L744" s="17">
        <f t="shared" ca="1" si="158"/>
        <v>3.3583129373352438</v>
      </c>
      <c r="M744" s="127">
        <f t="shared" ca="1" si="168"/>
        <v>28.740662656747954</v>
      </c>
      <c r="N744" s="128">
        <f t="shared" ca="1" si="169"/>
        <v>26.155312692271135</v>
      </c>
      <c r="O744" s="128">
        <f t="shared" ca="1" si="170"/>
        <v>2.9553126922711357</v>
      </c>
      <c r="P744" s="17">
        <f t="shared" ca="1" si="159"/>
        <v>1.4055901957443642</v>
      </c>
      <c r="Q744" s="137">
        <f ca="1">AVERAGE(P$20:P744)</f>
        <v>1.7462719400384905</v>
      </c>
      <c r="R744">
        <v>1.615</v>
      </c>
    </row>
    <row r="745" spans="2:18" x14ac:dyDescent="0.25">
      <c r="B745" s="126">
        <f t="shared" si="171"/>
        <v>726</v>
      </c>
      <c r="C745" s="17">
        <f t="shared" si="160"/>
        <v>3.2921262866077932</v>
      </c>
      <c r="D745" s="17">
        <f t="shared" ca="1" si="161"/>
        <v>1.5947080100886524</v>
      </c>
      <c r="E745" s="17">
        <f t="shared" ca="1" si="162"/>
        <v>3.5865958990125524</v>
      </c>
      <c r="F745" s="127">
        <f t="shared" ca="1" si="163"/>
        <v>36.110941173309435</v>
      </c>
      <c r="G745" s="128">
        <f t="shared" ca="1" si="164"/>
        <v>31.32278548358477</v>
      </c>
      <c r="H745" s="128">
        <f t="shared" ca="1" si="165"/>
        <v>8.1227854835847708</v>
      </c>
      <c r="I745" s="17">
        <f t="shared" ca="1" si="166"/>
        <v>7.7266325608930959</v>
      </c>
      <c r="J745" s="136">
        <f ca="1">AVERAGE(I$20:I745)</f>
        <v>1.8600202103373213</v>
      </c>
      <c r="K745" s="17">
        <f t="shared" ca="1" si="167"/>
        <v>-1.5947080100886524</v>
      </c>
      <c r="L745" s="17">
        <f t="shared" ca="1" si="158"/>
        <v>2.7566610669241554</v>
      </c>
      <c r="M745" s="127">
        <f t="shared" ca="1" si="168"/>
        <v>15.747176304176646</v>
      </c>
      <c r="N745" s="128">
        <f t="shared" ca="1" si="169"/>
        <v>16.262784085260243</v>
      </c>
      <c r="O745" s="128">
        <f t="shared" ca="1" si="170"/>
        <v>0</v>
      </c>
      <c r="P745" s="17">
        <f t="shared" ca="1" si="159"/>
        <v>3.863316280446548</v>
      </c>
      <c r="Q745" s="137">
        <f ca="1">AVERAGE(P$20:P745)</f>
        <v>1.7491879790748652</v>
      </c>
      <c r="R745">
        <v>1.615</v>
      </c>
    </row>
    <row r="746" spans="2:18" x14ac:dyDescent="0.25">
      <c r="B746" s="126">
        <f t="shared" si="171"/>
        <v>727</v>
      </c>
      <c r="C746" s="17">
        <f t="shared" si="160"/>
        <v>3.2921262866077932</v>
      </c>
      <c r="D746" s="17">
        <f t="shared" ca="1" si="161"/>
        <v>-1.1458564586064313</v>
      </c>
      <c r="E746" s="17">
        <f t="shared" ca="1" si="162"/>
        <v>2.8734591060182542</v>
      </c>
      <c r="F746" s="127">
        <f t="shared" ca="1" si="163"/>
        <v>17.698132154522856</v>
      </c>
      <c r="G746" s="128">
        <f t="shared" ca="1" si="164"/>
        <v>17.834310291748263</v>
      </c>
      <c r="H746" s="128">
        <f t="shared" ca="1" si="165"/>
        <v>0</v>
      </c>
      <c r="I746" s="17">
        <f t="shared" ca="1" si="166"/>
        <v>0</v>
      </c>
      <c r="J746" s="136">
        <f ca="1">AVERAGE(I$20:I746)</f>
        <v>1.8574617231153994</v>
      </c>
      <c r="K746" s="17">
        <f t="shared" ca="1" si="167"/>
        <v>1.1458564586064313</v>
      </c>
      <c r="L746" s="17">
        <f t="shared" ca="1" si="158"/>
        <v>3.4697978599184536</v>
      </c>
      <c r="M746" s="127">
        <f t="shared" ca="1" si="168"/>
        <v>32.130246977533986</v>
      </c>
      <c r="N746" s="128">
        <f t="shared" ca="1" si="169"/>
        <v>28.562679965490716</v>
      </c>
      <c r="O746" s="128">
        <f t="shared" ca="1" si="170"/>
        <v>5.3626799654907167</v>
      </c>
      <c r="P746" s="17">
        <f t="shared" ca="1" si="159"/>
        <v>2.5505694886776218</v>
      </c>
      <c r="Q746" s="137">
        <f ca="1">AVERAGE(P$20:P746)</f>
        <v>1.7502902920179226</v>
      </c>
      <c r="R746">
        <v>1.615</v>
      </c>
    </row>
    <row r="747" spans="2:18" x14ac:dyDescent="0.25">
      <c r="B747" s="126">
        <f t="shared" si="171"/>
        <v>728</v>
      </c>
      <c r="C747" s="17">
        <f t="shared" si="160"/>
        <v>3.2921262866077932</v>
      </c>
      <c r="D747" s="17">
        <f t="shared" ca="1" si="161"/>
        <v>-8.9855802798410878E-2</v>
      </c>
      <c r="E747" s="17">
        <f t="shared" ca="1" si="162"/>
        <v>3.1482466286928741</v>
      </c>
      <c r="F747" s="127">
        <f t="shared" ca="1" si="163"/>
        <v>23.29518364508861</v>
      </c>
      <c r="G747" s="128">
        <f t="shared" ca="1" si="164"/>
        <v>22.156834878704373</v>
      </c>
      <c r="H747" s="128">
        <f t="shared" ca="1" si="165"/>
        <v>0</v>
      </c>
      <c r="I747" s="17">
        <f t="shared" ca="1" si="166"/>
        <v>0</v>
      </c>
      <c r="J747" s="136">
        <f ca="1">AVERAGE(I$20:I747)</f>
        <v>1.8549102647045266</v>
      </c>
      <c r="K747" s="17">
        <f t="shared" ca="1" si="167"/>
        <v>8.9855802798410878E-2</v>
      </c>
      <c r="L747" s="17">
        <f t="shared" ca="1" si="158"/>
        <v>3.1950103372438341</v>
      </c>
      <c r="M747" s="127">
        <f t="shared" ca="1" si="168"/>
        <v>24.410426027516831</v>
      </c>
      <c r="N747" s="128">
        <f t="shared" ca="1" si="169"/>
        <v>22.990454189738969</v>
      </c>
      <c r="O747" s="128">
        <f t="shared" ca="1" si="170"/>
        <v>0</v>
      </c>
      <c r="P747" s="17">
        <f t="shared" ca="1" si="159"/>
        <v>0</v>
      </c>
      <c r="Q747" s="137">
        <f ca="1">AVERAGE(P$20:P747)</f>
        <v>1.7478860471113047</v>
      </c>
      <c r="R747">
        <v>1.615</v>
      </c>
    </row>
    <row r="748" spans="2:18" x14ac:dyDescent="0.25">
      <c r="B748" s="126">
        <f t="shared" si="171"/>
        <v>729</v>
      </c>
      <c r="C748" s="17">
        <f t="shared" si="160"/>
        <v>3.2921262866077932</v>
      </c>
      <c r="D748" s="17">
        <f t="shared" ca="1" si="161"/>
        <v>1.3907856555306353</v>
      </c>
      <c r="E748" s="17">
        <f t="shared" ca="1" si="162"/>
        <v>3.533532183266944</v>
      </c>
      <c r="F748" s="127">
        <f t="shared" ca="1" si="163"/>
        <v>34.244712843765704</v>
      </c>
      <c r="G748" s="128">
        <f t="shared" ca="1" si="164"/>
        <v>30.037214800697338</v>
      </c>
      <c r="H748" s="128">
        <f t="shared" ca="1" si="165"/>
        <v>6.837214800697339</v>
      </c>
      <c r="I748" s="17">
        <f t="shared" ca="1" si="166"/>
        <v>6.5037599000550941</v>
      </c>
      <c r="J748" s="136">
        <f ca="1">AVERAGE(I$20:I748)</f>
        <v>1.8612872875239375</v>
      </c>
      <c r="K748" s="17">
        <f t="shared" ca="1" si="167"/>
        <v>-1.3907856555306353</v>
      </c>
      <c r="L748" s="17">
        <f t="shared" ca="1" si="158"/>
        <v>2.8097247826697642</v>
      </c>
      <c r="M748" s="127">
        <f t="shared" ca="1" si="168"/>
        <v>16.605347510437017</v>
      </c>
      <c r="N748" s="128">
        <f t="shared" ca="1" si="169"/>
        <v>16.958819272971905</v>
      </c>
      <c r="O748" s="128">
        <f t="shared" ca="1" si="170"/>
        <v>0</v>
      </c>
      <c r="P748" s="17">
        <f t="shared" ca="1" si="159"/>
        <v>3.251879950027547</v>
      </c>
      <c r="Q748" s="137">
        <f ca="1">AVERAGE(P$20:P748)</f>
        <v>1.7499491388848523</v>
      </c>
      <c r="R748">
        <v>1.615</v>
      </c>
    </row>
    <row r="749" spans="2:18" x14ac:dyDescent="0.25">
      <c r="B749" s="126">
        <f t="shared" si="171"/>
        <v>730</v>
      </c>
      <c r="C749" s="17">
        <f t="shared" si="160"/>
        <v>3.2921262866077932</v>
      </c>
      <c r="D749" s="17">
        <f t="shared" ca="1" si="161"/>
        <v>1.8285572878085077</v>
      </c>
      <c r="E749" s="17">
        <f t="shared" ca="1" si="162"/>
        <v>3.6474470579114255</v>
      </c>
      <c r="F749" s="127">
        <f t="shared" ca="1" si="163"/>
        <v>38.376567727678157</v>
      </c>
      <c r="G749" s="128">
        <f t="shared" ca="1" si="164"/>
        <v>32.864888620529833</v>
      </c>
      <c r="H749" s="128">
        <f t="shared" ca="1" si="165"/>
        <v>9.6648886205298332</v>
      </c>
      <c r="I749" s="17">
        <f t="shared" ca="1" si="166"/>
        <v>9.1935264403700927</v>
      </c>
      <c r="J749" s="136">
        <f ca="1">AVERAGE(I$20:I749)</f>
        <v>1.8713314507470142</v>
      </c>
      <c r="K749" s="17">
        <f t="shared" ca="1" si="167"/>
        <v>-1.8285572878085077</v>
      </c>
      <c r="L749" s="17">
        <f t="shared" ca="1" si="158"/>
        <v>2.6958099080252822</v>
      </c>
      <c r="M749" s="127">
        <f t="shared" ca="1" si="168"/>
        <v>14.81751471890316</v>
      </c>
      <c r="N749" s="128">
        <f t="shared" ca="1" si="169"/>
        <v>15.499693400763798</v>
      </c>
      <c r="O749" s="128">
        <f t="shared" ca="1" si="170"/>
        <v>0</v>
      </c>
      <c r="P749" s="17">
        <f t="shared" ca="1" si="159"/>
        <v>4.5967632201850464</v>
      </c>
      <c r="Q749" s="137">
        <f ca="1">AVERAGE(P$20:P749)</f>
        <v>1.7538488842017019</v>
      </c>
      <c r="R749">
        <v>1.615</v>
      </c>
    </row>
    <row r="750" spans="2:18" x14ac:dyDescent="0.25">
      <c r="B750" s="126">
        <f t="shared" si="171"/>
        <v>731</v>
      </c>
      <c r="C750" s="17">
        <f t="shared" si="160"/>
        <v>3.2921262866077932</v>
      </c>
      <c r="D750" s="17">
        <f t="shared" ca="1" si="161"/>
        <v>1.2265627447050065</v>
      </c>
      <c r="E750" s="17">
        <f t="shared" ca="1" si="162"/>
        <v>3.4907988700024175</v>
      </c>
      <c r="F750" s="127">
        <f t="shared" ca="1" si="163"/>
        <v>32.812149881027445</v>
      </c>
      <c r="G750" s="128">
        <f t="shared" ca="1" si="164"/>
        <v>29.040376690055737</v>
      </c>
      <c r="H750" s="128">
        <f t="shared" ca="1" si="165"/>
        <v>5.8403766900557379</v>
      </c>
      <c r="I750" s="17">
        <f t="shared" ca="1" si="166"/>
        <v>5.5555381577491048</v>
      </c>
      <c r="J750" s="136">
        <f ca="1">AVERAGE(I$20:I750)</f>
        <v>1.8763714052025577</v>
      </c>
      <c r="K750" s="17">
        <f t="shared" ca="1" si="167"/>
        <v>-1.2265627447050065</v>
      </c>
      <c r="L750" s="17">
        <f t="shared" ca="1" si="158"/>
        <v>2.8524580959342907</v>
      </c>
      <c r="M750" s="127">
        <f t="shared" ca="1" si="168"/>
        <v>17.330329138068947</v>
      </c>
      <c r="N750" s="128">
        <f t="shared" ca="1" si="169"/>
        <v>17.540946617365858</v>
      </c>
      <c r="O750" s="128">
        <f t="shared" ca="1" si="170"/>
        <v>0</v>
      </c>
      <c r="P750" s="17">
        <f t="shared" ca="1" si="159"/>
        <v>2.7777690788745524</v>
      </c>
      <c r="Q750" s="137">
        <f ca="1">AVERAGE(P$20:P750)</f>
        <v>1.7552495958223215</v>
      </c>
      <c r="R750">
        <v>1.615</v>
      </c>
    </row>
    <row r="751" spans="2:18" x14ac:dyDescent="0.25">
      <c r="B751" s="126">
        <f t="shared" si="171"/>
        <v>732</v>
      </c>
      <c r="C751" s="17">
        <f t="shared" si="160"/>
        <v>3.2921262866077932</v>
      </c>
      <c r="D751" s="17">
        <f t="shared" ca="1" si="161"/>
        <v>1.0939697858702857</v>
      </c>
      <c r="E751" s="17">
        <f t="shared" ca="1" si="162"/>
        <v>3.4562961540411172</v>
      </c>
      <c r="F751" s="127">
        <f t="shared" ca="1" si="163"/>
        <v>31.69934930578324</v>
      </c>
      <c r="G751" s="128">
        <f t="shared" ca="1" si="164"/>
        <v>28.259723216480928</v>
      </c>
      <c r="H751" s="128">
        <f t="shared" ca="1" si="165"/>
        <v>5.0597232164809292</v>
      </c>
      <c r="I751" s="17">
        <f t="shared" ca="1" si="166"/>
        <v>4.8129576033460557</v>
      </c>
      <c r="J751" s="136">
        <f ca="1">AVERAGE(I$20:I751)</f>
        <v>1.8803831349814424</v>
      </c>
      <c r="K751" s="17">
        <f t="shared" ca="1" si="167"/>
        <v>-1.0939697858702857</v>
      </c>
      <c r="L751" s="17">
        <f t="shared" ca="1" si="158"/>
        <v>2.8869608118955905</v>
      </c>
      <c r="M751" s="127">
        <f t="shared" ca="1" si="168"/>
        <v>17.938707564010194</v>
      </c>
      <c r="N751" s="128">
        <f t="shared" ca="1" si="169"/>
        <v>18.025501996827273</v>
      </c>
      <c r="O751" s="128">
        <f t="shared" ca="1" si="170"/>
        <v>0</v>
      </c>
      <c r="P751" s="17">
        <f t="shared" ca="1" si="159"/>
        <v>2.4064788016730279</v>
      </c>
      <c r="Q751" s="137">
        <f ca="1">AVERAGE(P$20:P751)</f>
        <v>1.7561392532073634</v>
      </c>
      <c r="R751">
        <v>1.615</v>
      </c>
    </row>
    <row r="752" spans="2:18" x14ac:dyDescent="0.25">
      <c r="B752" s="126">
        <f t="shared" si="171"/>
        <v>733</v>
      </c>
      <c r="C752" s="17">
        <f t="shared" si="160"/>
        <v>3.2921262866077932</v>
      </c>
      <c r="D752" s="17">
        <f t="shared" ca="1" si="161"/>
        <v>0.26365341909695417</v>
      </c>
      <c r="E752" s="17">
        <f t="shared" ca="1" si="162"/>
        <v>3.2402351353220968</v>
      </c>
      <c r="F752" s="127">
        <f t="shared" ca="1" si="163"/>
        <v>25.539726333156363</v>
      </c>
      <c r="G752" s="128">
        <f t="shared" ca="1" si="164"/>
        <v>23.826460910732415</v>
      </c>
      <c r="H752" s="128">
        <f t="shared" ca="1" si="165"/>
        <v>0.6264609107324155</v>
      </c>
      <c r="I752" s="17">
        <f t="shared" ca="1" si="166"/>
        <v>0.59590805158818883</v>
      </c>
      <c r="J752" s="136">
        <f ca="1">AVERAGE(I$20:I752)</f>
        <v>1.8786307815252441</v>
      </c>
      <c r="K752" s="17">
        <f t="shared" ca="1" si="167"/>
        <v>-0.26365341909695417</v>
      </c>
      <c r="L752" s="17">
        <f t="shared" ca="1" si="158"/>
        <v>3.1030218306146113</v>
      </c>
      <c r="M752" s="127">
        <f t="shared" ca="1" si="168"/>
        <v>22.265131182225108</v>
      </c>
      <c r="N752" s="128">
        <f t="shared" ca="1" si="169"/>
        <v>21.379410864960239</v>
      </c>
      <c r="O752" s="128">
        <f t="shared" ca="1" si="170"/>
        <v>0</v>
      </c>
      <c r="P752" s="17">
        <f t="shared" ca="1" si="159"/>
        <v>0.29795402579409441</v>
      </c>
      <c r="Q752" s="137">
        <f ca="1">AVERAGE(P$20:P752)</f>
        <v>1.7541499145615063</v>
      </c>
      <c r="R752">
        <v>1.615</v>
      </c>
    </row>
    <row r="753" spans="2:18" x14ac:dyDescent="0.25">
      <c r="B753" s="126">
        <f t="shared" si="171"/>
        <v>734</v>
      </c>
      <c r="C753" s="17">
        <f t="shared" si="160"/>
        <v>3.2921262866077932</v>
      </c>
      <c r="D753" s="17">
        <f t="shared" ca="1" si="161"/>
        <v>0.78290213423315436</v>
      </c>
      <c r="E753" s="17">
        <f t="shared" ca="1" si="162"/>
        <v>3.3753515931571338</v>
      </c>
      <c r="F753" s="127">
        <f t="shared" ca="1" si="163"/>
        <v>29.234560645966351</v>
      </c>
      <c r="G753" s="128">
        <f t="shared" ca="1" si="164"/>
        <v>26.509658364692825</v>
      </c>
      <c r="H753" s="128">
        <f t="shared" ca="1" si="165"/>
        <v>3.3096583646928259</v>
      </c>
      <c r="I753" s="17">
        <f t="shared" ca="1" si="166"/>
        <v>3.1482444215407313</v>
      </c>
      <c r="J753" s="136">
        <f ca="1">AVERAGE(I$20:I753)</f>
        <v>1.880360500380851</v>
      </c>
      <c r="K753" s="17">
        <f t="shared" ca="1" si="167"/>
        <v>-0.78290213423315436</v>
      </c>
      <c r="L753" s="17">
        <f t="shared" ca="1" si="158"/>
        <v>2.9679053727795743</v>
      </c>
      <c r="M753" s="127">
        <f t="shared" ca="1" si="168"/>
        <v>19.451134020866991</v>
      </c>
      <c r="N753" s="128">
        <f t="shared" ca="1" si="169"/>
        <v>19.215475743244852</v>
      </c>
      <c r="O753" s="128">
        <f t="shared" ca="1" si="170"/>
        <v>0</v>
      </c>
      <c r="P753" s="17">
        <f t="shared" ca="1" si="159"/>
        <v>1.5741222107703656</v>
      </c>
      <c r="Q753" s="137">
        <f ca="1">AVERAGE(P$20:P753)</f>
        <v>1.7539046452102922</v>
      </c>
      <c r="R753">
        <v>1.615</v>
      </c>
    </row>
    <row r="754" spans="2:18" x14ac:dyDescent="0.25">
      <c r="B754" s="126">
        <f t="shared" si="171"/>
        <v>735</v>
      </c>
      <c r="C754" s="17">
        <f t="shared" si="160"/>
        <v>3.2921262866077932</v>
      </c>
      <c r="D754" s="17">
        <f t="shared" ca="1" si="161"/>
        <v>-2.2145104594528675</v>
      </c>
      <c r="E754" s="17">
        <f t="shared" ca="1" si="162"/>
        <v>2.5953789894256953</v>
      </c>
      <c r="F754" s="127">
        <f t="shared" ca="1" si="163"/>
        <v>13.40166548857569</v>
      </c>
      <c r="G754" s="128">
        <f t="shared" ca="1" si="164"/>
        <v>14.317776033645316</v>
      </c>
      <c r="H754" s="128">
        <f t="shared" ca="1" si="165"/>
        <v>0</v>
      </c>
      <c r="I754" s="17">
        <f t="shared" ca="1" si="166"/>
        <v>0</v>
      </c>
      <c r="J754" s="136">
        <f ca="1">AVERAGE(I$20:I754)</f>
        <v>1.8778021867748909</v>
      </c>
      <c r="K754" s="17">
        <f t="shared" ca="1" si="167"/>
        <v>2.2145104594528675</v>
      </c>
      <c r="L754" s="17">
        <f t="shared" ca="1" si="158"/>
        <v>3.7478779765110128</v>
      </c>
      <c r="M754" s="127">
        <f t="shared" ca="1" si="168"/>
        <v>42.430946933468803</v>
      </c>
      <c r="N754" s="128">
        <f t="shared" ca="1" si="169"/>
        <v>35.57785064324483</v>
      </c>
      <c r="O754" s="128">
        <f t="shared" ca="1" si="170"/>
        <v>12.37785064324483</v>
      </c>
      <c r="P754" s="17">
        <f t="shared" ca="1" si="159"/>
        <v>5.8870878719647868</v>
      </c>
      <c r="Q754" s="137">
        <f ca="1">AVERAGE(P$20:P754)</f>
        <v>1.7595280237500941</v>
      </c>
      <c r="R754">
        <v>1.615</v>
      </c>
    </row>
    <row r="755" spans="2:18" x14ac:dyDescent="0.25">
      <c r="B755" s="126">
        <f t="shared" si="171"/>
        <v>736</v>
      </c>
      <c r="C755" s="17">
        <f t="shared" si="160"/>
        <v>3.2921262866077932</v>
      </c>
      <c r="D755" s="17">
        <f t="shared" ca="1" si="161"/>
        <v>1.0148187357117422</v>
      </c>
      <c r="E755" s="17">
        <f t="shared" ca="1" si="162"/>
        <v>3.4356998401368251</v>
      </c>
      <c r="F755" s="127">
        <f t="shared" ca="1" si="163"/>
        <v>31.053137194540792</v>
      </c>
      <c r="G755" s="128">
        <f t="shared" ca="1" si="164"/>
        <v>27.803753021350957</v>
      </c>
      <c r="H755" s="128">
        <f t="shared" ca="1" si="165"/>
        <v>4.6037530213509577</v>
      </c>
      <c r="I755" s="17">
        <f t="shared" ca="1" si="166"/>
        <v>4.3792253370430947</v>
      </c>
      <c r="J755" s="136">
        <f ca="1">AVERAGE(I$20:I755)</f>
        <v>1.8812008595334075</v>
      </c>
      <c r="K755" s="17">
        <f t="shared" ca="1" si="167"/>
        <v>-1.0148187357117422</v>
      </c>
      <c r="L755" s="17">
        <f t="shared" ca="1" si="158"/>
        <v>2.9075571257998831</v>
      </c>
      <c r="M755" s="127">
        <f t="shared" ca="1" si="168"/>
        <v>18.312009946158497</v>
      </c>
      <c r="N755" s="128">
        <f t="shared" ca="1" si="169"/>
        <v>18.321112868370314</v>
      </c>
      <c r="O755" s="128">
        <f t="shared" ca="1" si="170"/>
        <v>0</v>
      </c>
      <c r="P755" s="17">
        <f t="shared" ca="1" si="159"/>
        <v>2.1896126685215473</v>
      </c>
      <c r="Q755" s="137">
        <f ca="1">AVERAGE(P$20:P755)</f>
        <v>1.7601123778870118</v>
      </c>
      <c r="R755">
        <v>1.615</v>
      </c>
    </row>
    <row r="756" spans="2:18" x14ac:dyDescent="0.25">
      <c r="B756" s="126">
        <f t="shared" si="171"/>
        <v>737</v>
      </c>
      <c r="C756" s="17">
        <f t="shared" si="160"/>
        <v>3.2921262866077932</v>
      </c>
      <c r="D756" s="17">
        <f t="shared" ca="1" si="161"/>
        <v>1.0083613233291544</v>
      </c>
      <c r="E756" s="17">
        <f t="shared" ca="1" si="162"/>
        <v>3.4340195226656753</v>
      </c>
      <c r="F756" s="127">
        <f t="shared" ca="1" si="163"/>
        <v>31.001001879785779</v>
      </c>
      <c r="G756" s="128">
        <f t="shared" ca="1" si="164"/>
        <v>27.766879626247821</v>
      </c>
      <c r="H756" s="128">
        <f t="shared" ca="1" si="165"/>
        <v>4.5668796262478217</v>
      </c>
      <c r="I756" s="17">
        <f t="shared" ca="1" si="166"/>
        <v>4.3441502786397512</v>
      </c>
      <c r="J756" s="136">
        <f ca="1">AVERAGE(I$20:I756)</f>
        <v>1.8845427176326019</v>
      </c>
      <c r="K756" s="17">
        <f t="shared" ca="1" si="167"/>
        <v>-1.0083613233291544</v>
      </c>
      <c r="L756" s="17">
        <f t="shared" ca="1" si="158"/>
        <v>2.9092374432710328</v>
      </c>
      <c r="M756" s="127">
        <f t="shared" ca="1" si="168"/>
        <v>18.342805802564751</v>
      </c>
      <c r="N756" s="128">
        <f t="shared" ca="1" si="169"/>
        <v>18.345442632557656</v>
      </c>
      <c r="O756" s="128">
        <f t="shared" ca="1" si="170"/>
        <v>0</v>
      </c>
      <c r="P756" s="17">
        <f t="shared" ca="1" si="159"/>
        <v>2.1720751393198756</v>
      </c>
      <c r="Q756" s="137">
        <f ca="1">AVERAGE(P$20:P756)</f>
        <v>1.7606713504262697</v>
      </c>
      <c r="R756">
        <v>1.615</v>
      </c>
    </row>
    <row r="757" spans="2:18" x14ac:dyDescent="0.25">
      <c r="B757" s="126">
        <f t="shared" si="171"/>
        <v>738</v>
      </c>
      <c r="C757" s="17">
        <f t="shared" si="160"/>
        <v>3.2921262866077932</v>
      </c>
      <c r="D757" s="17">
        <f t="shared" ca="1" si="161"/>
        <v>1.330590748693794E-2</v>
      </c>
      <c r="E757" s="17">
        <f t="shared" ca="1" si="162"/>
        <v>3.1750908836166527</v>
      </c>
      <c r="F757" s="127">
        <f t="shared" ca="1" si="163"/>
        <v>23.928994523118515</v>
      </c>
      <c r="G757" s="128">
        <f t="shared" ca="1" si="164"/>
        <v>22.631598535421148</v>
      </c>
      <c r="H757" s="128">
        <f t="shared" ca="1" si="165"/>
        <v>0</v>
      </c>
      <c r="I757" s="17">
        <f t="shared" ca="1" si="166"/>
        <v>0</v>
      </c>
      <c r="J757" s="136">
        <f ca="1">AVERAGE(I$20:I757)</f>
        <v>1.8819891367144006</v>
      </c>
      <c r="K757" s="17">
        <f t="shared" ca="1" si="167"/>
        <v>-1.330590748693794E-2</v>
      </c>
      <c r="L757" s="17">
        <f t="shared" ca="1" si="158"/>
        <v>3.1681660823200555</v>
      </c>
      <c r="M757" s="127">
        <f t="shared" ca="1" si="168"/>
        <v>23.763863400798982</v>
      </c>
      <c r="N757" s="128">
        <f t="shared" ca="1" si="169"/>
        <v>22.508162491093966</v>
      </c>
      <c r="O757" s="128">
        <f t="shared" ca="1" si="170"/>
        <v>0</v>
      </c>
      <c r="P757" s="17">
        <f t="shared" ca="1" si="159"/>
        <v>0</v>
      </c>
      <c r="Q757" s="137">
        <f ca="1">AVERAGE(P$20:P757)</f>
        <v>1.7582856168891066</v>
      </c>
      <c r="R757">
        <v>1.615</v>
      </c>
    </row>
    <row r="758" spans="2:18" x14ac:dyDescent="0.25">
      <c r="B758" s="126">
        <f t="shared" si="171"/>
        <v>739</v>
      </c>
      <c r="C758" s="17">
        <f t="shared" si="160"/>
        <v>3.2921262866077932</v>
      </c>
      <c r="D758" s="17">
        <f t="shared" ca="1" si="161"/>
        <v>0.15575551515212283</v>
      </c>
      <c r="E758" s="17">
        <f t="shared" ca="1" si="162"/>
        <v>3.2121584503657816</v>
      </c>
      <c r="F758" s="127">
        <f t="shared" ca="1" si="163"/>
        <v>24.832628415606443</v>
      </c>
      <c r="G758" s="128">
        <f t="shared" ca="1" si="164"/>
        <v>23.303937620645765</v>
      </c>
      <c r="H758" s="128">
        <f t="shared" ca="1" si="165"/>
        <v>0.10393762064576606</v>
      </c>
      <c r="I758" s="17">
        <f t="shared" ca="1" si="166"/>
        <v>9.8868523070845579E-2</v>
      </c>
      <c r="J758" s="136">
        <f ca="1">AVERAGE(I$20:I758)</f>
        <v>1.8795762536106881</v>
      </c>
      <c r="K758" s="17">
        <f t="shared" ca="1" si="167"/>
        <v>-0.15575551515212283</v>
      </c>
      <c r="L758" s="17">
        <f t="shared" ca="1" si="158"/>
        <v>3.1310985155709266</v>
      </c>
      <c r="M758" s="127">
        <f t="shared" ca="1" si="168"/>
        <v>22.899120771624865</v>
      </c>
      <c r="N758" s="128">
        <f t="shared" ca="1" si="169"/>
        <v>21.858782217867429</v>
      </c>
      <c r="O758" s="128">
        <f t="shared" ca="1" si="170"/>
        <v>0</v>
      </c>
      <c r="P758" s="17">
        <f t="shared" ca="1" si="159"/>
        <v>4.943426153542279E-2</v>
      </c>
      <c r="Q758" s="137">
        <f ca="1">AVERAGE(P$20:P758)</f>
        <v>1.7559732334583169</v>
      </c>
      <c r="R758">
        <v>1.615</v>
      </c>
    </row>
    <row r="759" spans="2:18" x14ac:dyDescent="0.25">
      <c r="B759" s="126">
        <f t="shared" si="171"/>
        <v>740</v>
      </c>
      <c r="C759" s="17">
        <f t="shared" si="160"/>
        <v>3.2921262866077932</v>
      </c>
      <c r="D759" s="17">
        <f t="shared" ca="1" si="161"/>
        <v>-1.0870189726119861</v>
      </c>
      <c r="E759" s="17">
        <f t="shared" ca="1" si="162"/>
        <v>2.8887695198214018</v>
      </c>
      <c r="F759" s="127">
        <f t="shared" ca="1" si="163"/>
        <v>17.971182806821208</v>
      </c>
      <c r="G759" s="128">
        <f t="shared" ca="1" si="164"/>
        <v>18.051269511989201</v>
      </c>
      <c r="H759" s="128">
        <f t="shared" ca="1" si="165"/>
        <v>0</v>
      </c>
      <c r="I759" s="17">
        <f t="shared" ca="1" si="166"/>
        <v>0</v>
      </c>
      <c r="J759" s="136">
        <f ca="1">AVERAGE(I$20:I759)</f>
        <v>1.8770362857004035</v>
      </c>
      <c r="K759" s="17">
        <f t="shared" ca="1" si="167"/>
        <v>1.0870189726119861</v>
      </c>
      <c r="L759" s="17">
        <f t="shared" ca="1" si="158"/>
        <v>3.4544874461153059</v>
      </c>
      <c r="M759" s="127">
        <f t="shared" ca="1" si="168"/>
        <v>31.6420662612156</v>
      </c>
      <c r="N759" s="128">
        <f t="shared" ca="1" si="169"/>
        <v>28.219383513726562</v>
      </c>
      <c r="O759" s="128">
        <f t="shared" ca="1" si="170"/>
        <v>5.019383513726563</v>
      </c>
      <c r="P759" s="17">
        <f t="shared" ca="1" si="159"/>
        <v>2.3872926455552452</v>
      </c>
      <c r="Q759" s="137">
        <f ca="1">AVERAGE(P$20:P759)</f>
        <v>1.7568263677989882</v>
      </c>
      <c r="R759">
        <v>1.615</v>
      </c>
    </row>
    <row r="760" spans="2:18" x14ac:dyDescent="0.25">
      <c r="B760" s="126">
        <f t="shared" si="171"/>
        <v>741</v>
      </c>
      <c r="C760" s="17">
        <f t="shared" si="160"/>
        <v>3.2921262866077932</v>
      </c>
      <c r="D760" s="17">
        <f t="shared" ca="1" si="161"/>
        <v>0.13219278116594069</v>
      </c>
      <c r="E760" s="17">
        <f t="shared" ca="1" si="162"/>
        <v>3.2060270665793293</v>
      </c>
      <c r="F760" s="127">
        <f t="shared" ca="1" si="163"/>
        <v>24.680835865094341</v>
      </c>
      <c r="G760" s="128">
        <f t="shared" ca="1" si="164"/>
        <v>23.191362294846652</v>
      </c>
      <c r="H760" s="128">
        <f t="shared" ca="1" si="165"/>
        <v>0</v>
      </c>
      <c r="I760" s="17">
        <f t="shared" ca="1" si="166"/>
        <v>0</v>
      </c>
      <c r="J760" s="136">
        <f ca="1">AVERAGE(I$20:I760)</f>
        <v>1.8745031733040467</v>
      </c>
      <c r="K760" s="17">
        <f t="shared" ca="1" si="167"/>
        <v>-0.13219278116594069</v>
      </c>
      <c r="L760" s="17">
        <f t="shared" ca="1" si="158"/>
        <v>3.1372298993573788</v>
      </c>
      <c r="M760" s="127">
        <f t="shared" ca="1" si="168"/>
        <v>23.039955383767218</v>
      </c>
      <c r="N760" s="128">
        <f t="shared" ca="1" si="169"/>
        <v>21.964888944090021</v>
      </c>
      <c r="O760" s="128">
        <f t="shared" ca="1" si="170"/>
        <v>0</v>
      </c>
      <c r="P760" s="17">
        <f t="shared" ca="1" si="159"/>
        <v>0</v>
      </c>
      <c r="Q760" s="137">
        <f ca="1">AVERAGE(P$20:P760)</f>
        <v>1.7544554820124849</v>
      </c>
      <c r="R760">
        <v>1.615</v>
      </c>
    </row>
    <row r="761" spans="2:18" x14ac:dyDescent="0.25">
      <c r="B761" s="126">
        <f t="shared" si="171"/>
        <v>742</v>
      </c>
      <c r="C761" s="17">
        <f t="shared" si="160"/>
        <v>3.2921262866077932</v>
      </c>
      <c r="D761" s="17">
        <f t="shared" ca="1" si="161"/>
        <v>1.1944803190999664</v>
      </c>
      <c r="E761" s="17">
        <f t="shared" ca="1" si="162"/>
        <v>3.4824505321439942</v>
      </c>
      <c r="F761" s="127">
        <f t="shared" ca="1" si="163"/>
        <v>32.539363209920857</v>
      </c>
      <c r="G761" s="128">
        <f t="shared" ca="1" si="164"/>
        <v>28.84953299264405</v>
      </c>
      <c r="H761" s="128">
        <f t="shared" ca="1" si="165"/>
        <v>5.6495329926440512</v>
      </c>
      <c r="I761" s="17">
        <f t="shared" ca="1" si="166"/>
        <v>5.3740020172905973</v>
      </c>
      <c r="J761" s="136">
        <f ca="1">AVERAGE(I$20:I761)</f>
        <v>1.8792194790237051</v>
      </c>
      <c r="K761" s="17">
        <f t="shared" ca="1" si="167"/>
        <v>-1.1944803190999664</v>
      </c>
      <c r="L761" s="17">
        <f t="shared" ca="1" si="158"/>
        <v>2.8608064337927135</v>
      </c>
      <c r="M761" s="127">
        <f t="shared" ca="1" si="168"/>
        <v>17.475614181425719</v>
      </c>
      <c r="N761" s="128">
        <f t="shared" ca="1" si="169"/>
        <v>17.656982433592507</v>
      </c>
      <c r="O761" s="128">
        <f t="shared" ca="1" si="170"/>
        <v>0</v>
      </c>
      <c r="P761" s="17">
        <f t="shared" ca="1" si="159"/>
        <v>2.6870010086452987</v>
      </c>
      <c r="Q761" s="137">
        <f ca="1">AVERAGE(P$20:P761)</f>
        <v>1.7557122819136071</v>
      </c>
      <c r="R761">
        <v>1.615</v>
      </c>
    </row>
    <row r="762" spans="2:18" x14ac:dyDescent="0.25">
      <c r="B762" s="126">
        <f t="shared" si="171"/>
        <v>743</v>
      </c>
      <c r="C762" s="17">
        <f t="shared" si="160"/>
        <v>3.2921262866077932</v>
      </c>
      <c r="D762" s="17">
        <f t="shared" ca="1" si="161"/>
        <v>-0.69435373006854206</v>
      </c>
      <c r="E762" s="17">
        <f t="shared" ca="1" si="162"/>
        <v>2.9909470219332546</v>
      </c>
      <c r="F762" s="127">
        <f t="shared" ca="1" si="163"/>
        <v>19.904523589100144</v>
      </c>
      <c r="G762" s="128">
        <f t="shared" ca="1" si="164"/>
        <v>19.568357176274674</v>
      </c>
      <c r="H762" s="128">
        <f t="shared" ca="1" si="165"/>
        <v>0</v>
      </c>
      <c r="I762" s="17">
        <f t="shared" ca="1" si="166"/>
        <v>0</v>
      </c>
      <c r="J762" s="136">
        <f ca="1">AVERAGE(I$20:I762)</f>
        <v>1.8766902468850459</v>
      </c>
      <c r="K762" s="17">
        <f t="shared" ca="1" si="167"/>
        <v>0.69435373006854206</v>
      </c>
      <c r="L762" s="17">
        <f t="shared" ca="1" si="158"/>
        <v>3.3523099440034536</v>
      </c>
      <c r="M762" s="127">
        <f t="shared" ca="1" si="168"/>
        <v>28.568649464046935</v>
      </c>
      <c r="N762" s="128">
        <f t="shared" ca="1" si="169"/>
        <v>26.031602585733218</v>
      </c>
      <c r="O762" s="128">
        <f t="shared" ca="1" si="170"/>
        <v>2.8316025857332185</v>
      </c>
      <c r="P762" s="17">
        <f t="shared" ca="1" si="159"/>
        <v>1.3467518490208716</v>
      </c>
      <c r="Q762" s="137">
        <f ca="1">AVERAGE(P$20:P762)</f>
        <v>1.7551618641035227</v>
      </c>
      <c r="R762">
        <v>1.615</v>
      </c>
    </row>
    <row r="763" spans="2:18" x14ac:dyDescent="0.25">
      <c r="B763" s="126">
        <f t="shared" si="171"/>
        <v>744</v>
      </c>
      <c r="C763" s="17">
        <f t="shared" si="160"/>
        <v>3.2921262866077932</v>
      </c>
      <c r="D763" s="17">
        <f t="shared" ca="1" si="161"/>
        <v>0.41863245314743835</v>
      </c>
      <c r="E763" s="17">
        <f t="shared" ca="1" si="162"/>
        <v>3.2805630504602292</v>
      </c>
      <c r="F763" s="127">
        <f t="shared" ca="1" si="163"/>
        <v>26.590740414317395</v>
      </c>
      <c r="G763" s="128">
        <f t="shared" ca="1" si="164"/>
        <v>24.597553187047048</v>
      </c>
      <c r="H763" s="128">
        <f t="shared" ca="1" si="165"/>
        <v>1.3975531870470483</v>
      </c>
      <c r="I763" s="17">
        <f t="shared" ca="1" si="166"/>
        <v>1.3293937138239025</v>
      </c>
      <c r="J763" s="136">
        <f ca="1">AVERAGE(I$20:I763)</f>
        <v>1.8759546332653403</v>
      </c>
      <c r="K763" s="17">
        <f t="shared" ca="1" si="167"/>
        <v>-0.41863245314743835</v>
      </c>
      <c r="L763" s="17">
        <f t="shared" ca="1" si="158"/>
        <v>3.0626939154764785</v>
      </c>
      <c r="M763" s="127">
        <f t="shared" ca="1" si="168"/>
        <v>21.385089256848087</v>
      </c>
      <c r="N763" s="128">
        <f t="shared" ca="1" si="169"/>
        <v>20.709201984232656</v>
      </c>
      <c r="O763" s="128">
        <f t="shared" ca="1" si="170"/>
        <v>0</v>
      </c>
      <c r="P763" s="17">
        <f t="shared" ca="1" si="159"/>
        <v>0.66469685691195124</v>
      </c>
      <c r="Q763" s="137">
        <f ca="1">AVERAGE(P$20:P763)</f>
        <v>1.7536961853304156</v>
      </c>
      <c r="R763">
        <v>1.615</v>
      </c>
    </row>
    <row r="764" spans="2:18" x14ac:dyDescent="0.25">
      <c r="B764" s="126">
        <f t="shared" si="171"/>
        <v>745</v>
      </c>
      <c r="C764" s="17">
        <f t="shared" si="160"/>
        <v>3.2921262866077932</v>
      </c>
      <c r="D764" s="17">
        <f t="shared" ca="1" si="161"/>
        <v>-1.9463368516881019</v>
      </c>
      <c r="E764" s="17">
        <f t="shared" ca="1" si="162"/>
        <v>2.6651618640092427</v>
      </c>
      <c r="F764" s="127">
        <f t="shared" ca="1" si="163"/>
        <v>14.370275388144853</v>
      </c>
      <c r="G764" s="128">
        <f t="shared" ca="1" si="164"/>
        <v>15.129023881346113</v>
      </c>
      <c r="H764" s="128">
        <f t="shared" ca="1" si="165"/>
        <v>0</v>
      </c>
      <c r="I764" s="17">
        <f t="shared" ca="1" si="166"/>
        <v>0</v>
      </c>
      <c r="J764" s="136">
        <f ca="1">AVERAGE(I$20:I764)</f>
        <v>1.873436573354917</v>
      </c>
      <c r="K764" s="17">
        <f t="shared" ca="1" si="167"/>
        <v>1.9463368516881019</v>
      </c>
      <c r="L764" s="17">
        <f t="shared" ca="1" si="158"/>
        <v>3.678095101927465</v>
      </c>
      <c r="M764" s="127">
        <f t="shared" ca="1" si="168"/>
        <v>39.570943618448297</v>
      </c>
      <c r="N764" s="128">
        <f t="shared" ca="1" si="169"/>
        <v>33.670096713677687</v>
      </c>
      <c r="O764" s="128">
        <f t="shared" ca="1" si="170"/>
        <v>10.470096713677687</v>
      </c>
      <c r="P764" s="17">
        <f t="shared" ca="1" si="159"/>
        <v>4.9797320357092216</v>
      </c>
      <c r="Q764" s="137">
        <f ca="1">AVERAGE(P$20:P764)</f>
        <v>1.7580264347940113</v>
      </c>
      <c r="R764">
        <v>1.615</v>
      </c>
    </row>
    <row r="765" spans="2:18" x14ac:dyDescent="0.25">
      <c r="B765" s="126">
        <f t="shared" si="171"/>
        <v>746</v>
      </c>
      <c r="C765" s="17">
        <f t="shared" si="160"/>
        <v>3.2921262866077932</v>
      </c>
      <c r="D765" s="17">
        <f t="shared" ca="1" si="161"/>
        <v>-1.2443183550203685</v>
      </c>
      <c r="E765" s="17">
        <f t="shared" ca="1" si="162"/>
        <v>2.8478378145497105</v>
      </c>
      <c r="F765" s="127">
        <f t="shared" ca="1" si="163"/>
        <v>17.250442831681852</v>
      </c>
      <c r="G765" s="128">
        <f t="shared" ca="1" si="164"/>
        <v>17.477056185515362</v>
      </c>
      <c r="H765" s="128">
        <f t="shared" ca="1" si="165"/>
        <v>0</v>
      </c>
      <c r="I765" s="17">
        <f t="shared" ca="1" si="166"/>
        <v>0</v>
      </c>
      <c r="J765" s="136">
        <f ca="1">AVERAGE(I$20:I765)</f>
        <v>1.8709252642753527</v>
      </c>
      <c r="K765" s="17">
        <f t="shared" ca="1" si="167"/>
        <v>1.2443183550203685</v>
      </c>
      <c r="L765" s="17">
        <f t="shared" ca="1" si="158"/>
        <v>3.4954191513869977</v>
      </c>
      <c r="M765" s="127">
        <f t="shared" ca="1" si="168"/>
        <v>32.964102006789737</v>
      </c>
      <c r="N765" s="128">
        <f t="shared" ca="1" si="169"/>
        <v>29.146538859939156</v>
      </c>
      <c r="O765" s="128">
        <f t="shared" ca="1" si="170"/>
        <v>5.9465388599391567</v>
      </c>
      <c r="P765" s="17">
        <f t="shared" ca="1" si="159"/>
        <v>2.8282613687555278</v>
      </c>
      <c r="Q765" s="137">
        <f ca="1">AVERAGE(P$20:P765)</f>
        <v>1.7594610660727801</v>
      </c>
      <c r="R765">
        <v>1.615</v>
      </c>
    </row>
    <row r="766" spans="2:18" x14ac:dyDescent="0.25">
      <c r="B766" s="126">
        <f t="shared" si="171"/>
        <v>747</v>
      </c>
      <c r="C766" s="17">
        <f t="shared" si="160"/>
        <v>3.2921262866077932</v>
      </c>
      <c r="D766" s="17">
        <f t="shared" ca="1" si="161"/>
        <v>0.49308255256619304</v>
      </c>
      <c r="E766" s="17">
        <f t="shared" ca="1" si="162"/>
        <v>3.2999361050787464</v>
      </c>
      <c r="F766" s="127">
        <f t="shared" ca="1" si="163"/>
        <v>27.110906616072395</v>
      </c>
      <c r="G766" s="128">
        <f t="shared" ca="1" si="164"/>
        <v>24.976801103310251</v>
      </c>
      <c r="H766" s="128">
        <f t="shared" ca="1" si="165"/>
        <v>1.7768011033102518</v>
      </c>
      <c r="I766" s="17">
        <f t="shared" ca="1" si="166"/>
        <v>1.6901454909540445</v>
      </c>
      <c r="J766" s="136">
        <f ca="1">AVERAGE(I$20:I766)</f>
        <v>1.8706832565466764</v>
      </c>
      <c r="K766" s="17">
        <f t="shared" ca="1" si="167"/>
        <v>-0.49308255256619304</v>
      </c>
      <c r="L766" s="17">
        <f t="shared" ca="1" si="158"/>
        <v>3.0433208608579614</v>
      </c>
      <c r="M766" s="127">
        <f t="shared" ca="1" si="168"/>
        <v>20.974782039518374</v>
      </c>
      <c r="N766" s="128">
        <f t="shared" ca="1" si="169"/>
        <v>20.394753321751491</v>
      </c>
      <c r="O766" s="128">
        <f t="shared" ca="1" si="170"/>
        <v>0</v>
      </c>
      <c r="P766" s="17">
        <f t="shared" ca="1" si="159"/>
        <v>0.84507274547702227</v>
      </c>
      <c r="Q766" s="137">
        <f ca="1">AVERAGE(P$20:P766)</f>
        <v>1.758236985322317</v>
      </c>
      <c r="R766">
        <v>1.615</v>
      </c>
    </row>
    <row r="767" spans="2:18" x14ac:dyDescent="0.25">
      <c r="B767" s="126">
        <f t="shared" si="171"/>
        <v>748</v>
      </c>
      <c r="C767" s="17">
        <f t="shared" si="160"/>
        <v>3.2921262866077932</v>
      </c>
      <c r="D767" s="17">
        <f t="shared" ca="1" si="161"/>
        <v>-0.36038727557752281</v>
      </c>
      <c r="E767" s="17">
        <f t="shared" ca="1" si="162"/>
        <v>3.0778502015679243</v>
      </c>
      <c r="F767" s="127">
        <f t="shared" ca="1" si="163"/>
        <v>21.711676460508745</v>
      </c>
      <c r="G767" s="128">
        <f t="shared" ca="1" si="164"/>
        <v>20.958583658761402</v>
      </c>
      <c r="H767" s="128">
        <f t="shared" ca="1" si="165"/>
        <v>0</v>
      </c>
      <c r="I767" s="17">
        <f t="shared" ca="1" si="166"/>
        <v>0</v>
      </c>
      <c r="J767" s="136">
        <f ca="1">AVERAGE(I$20:I767)</f>
        <v>1.8681823431020952</v>
      </c>
      <c r="K767" s="17">
        <f t="shared" ca="1" si="167"/>
        <v>0.36038727557752281</v>
      </c>
      <c r="L767" s="17">
        <f t="shared" ca="1" si="158"/>
        <v>3.2654067643687839</v>
      </c>
      <c r="M767" s="127">
        <f t="shared" ca="1" si="168"/>
        <v>26.190762293283129</v>
      </c>
      <c r="N767" s="128">
        <f t="shared" ca="1" si="169"/>
        <v>24.304872197578977</v>
      </c>
      <c r="O767" s="128">
        <f t="shared" ca="1" si="170"/>
        <v>1.1048721975789775</v>
      </c>
      <c r="P767" s="17">
        <f t="shared" ca="1" si="159"/>
        <v>0.52549347232494492</v>
      </c>
      <c r="Q767" s="137">
        <f ca="1">AVERAGE(P$20:P767)</f>
        <v>1.7565889324974544</v>
      </c>
      <c r="R767">
        <v>1.615</v>
      </c>
    </row>
    <row r="768" spans="2:18" x14ac:dyDescent="0.25">
      <c r="B768" s="126">
        <f t="shared" si="171"/>
        <v>749</v>
      </c>
      <c r="C768" s="17">
        <f t="shared" si="160"/>
        <v>3.2921262866077932</v>
      </c>
      <c r="D768" s="17">
        <f t="shared" ca="1" si="161"/>
        <v>-7.3150658863596618E-2</v>
      </c>
      <c r="E768" s="17">
        <f t="shared" ca="1" si="162"/>
        <v>3.1525935626578514</v>
      </c>
      <c r="F768" s="127">
        <f t="shared" ca="1" si="163"/>
        <v>23.396666680321687</v>
      </c>
      <c r="G768" s="128">
        <f t="shared" ca="1" si="164"/>
        <v>22.233032773545947</v>
      </c>
      <c r="H768" s="128">
        <f t="shared" ca="1" si="165"/>
        <v>0</v>
      </c>
      <c r="I768" s="17">
        <f t="shared" ca="1" si="166"/>
        <v>0</v>
      </c>
      <c r="J768" s="136">
        <f ca="1">AVERAGE(I$20:I768)</f>
        <v>1.8656881076640417</v>
      </c>
      <c r="K768" s="17">
        <f t="shared" ca="1" si="167"/>
        <v>7.3150658863596618E-2</v>
      </c>
      <c r="L768" s="17">
        <f t="shared" ca="1" si="158"/>
        <v>3.1906634032788563</v>
      </c>
      <c r="M768" s="127">
        <f t="shared" ca="1" si="168"/>
        <v>24.304545811396611</v>
      </c>
      <c r="N768" s="128">
        <f t="shared" ca="1" si="169"/>
        <v>22.911660431435575</v>
      </c>
      <c r="O768" s="128">
        <f t="shared" ca="1" si="170"/>
        <v>0</v>
      </c>
      <c r="P768" s="17">
        <f t="shared" ca="1" si="159"/>
        <v>0</v>
      </c>
      <c r="Q768" s="137">
        <f ca="1">AVERAGE(P$20:P768)</f>
        <v>1.7542436869266966</v>
      </c>
      <c r="R768">
        <v>1.615</v>
      </c>
    </row>
    <row r="769" spans="2:18" x14ac:dyDescent="0.25">
      <c r="B769" s="126">
        <f t="shared" si="171"/>
        <v>750</v>
      </c>
      <c r="C769" s="17">
        <f t="shared" si="160"/>
        <v>3.2921262866077932</v>
      </c>
      <c r="D769" s="17">
        <f t="shared" ca="1" si="161"/>
        <v>-8.7205762611120008E-2</v>
      </c>
      <c r="E769" s="17">
        <f t="shared" ca="1" si="162"/>
        <v>3.1489362096832347</v>
      </c>
      <c r="F769" s="127">
        <f t="shared" ca="1" si="163"/>
        <v>23.311253100856053</v>
      </c>
      <c r="G769" s="128">
        <f t="shared" ca="1" si="164"/>
        <v>22.168905170575211</v>
      </c>
      <c r="H769" s="128">
        <f t="shared" ca="1" si="165"/>
        <v>0</v>
      </c>
      <c r="I769" s="17">
        <f t="shared" ca="1" si="166"/>
        <v>0</v>
      </c>
      <c r="J769" s="136">
        <f ca="1">AVERAGE(I$20:I769)</f>
        <v>1.8632005235204896</v>
      </c>
      <c r="K769" s="17">
        <f t="shared" ca="1" si="167"/>
        <v>8.7205762611120008E-2</v>
      </c>
      <c r="L769" s="17">
        <f t="shared" ca="1" si="158"/>
        <v>3.194320756253473</v>
      </c>
      <c r="M769" s="127">
        <f t="shared" ca="1" si="168"/>
        <v>24.393598864274392</v>
      </c>
      <c r="N769" s="128">
        <f t="shared" ca="1" si="169"/>
        <v>22.977936589515657</v>
      </c>
      <c r="O769" s="128">
        <f t="shared" ca="1" si="170"/>
        <v>0</v>
      </c>
      <c r="P769" s="17">
        <f t="shared" ca="1" si="159"/>
        <v>0</v>
      </c>
      <c r="Q769" s="137">
        <f ca="1">AVERAGE(P$20:P769)</f>
        <v>1.7519046953441277</v>
      </c>
      <c r="R769">
        <v>1.615</v>
      </c>
    </row>
    <row r="770" spans="2:18" x14ac:dyDescent="0.25">
      <c r="B770" s="126">
        <f t="shared" si="171"/>
        <v>751</v>
      </c>
      <c r="C770" s="17">
        <f t="shared" si="160"/>
        <v>3.2921262866077932</v>
      </c>
      <c r="D770" s="17">
        <f t="shared" ca="1" si="161"/>
        <v>-0.24180621949199121</v>
      </c>
      <c r="E770" s="17">
        <f t="shared" ca="1" si="162"/>
        <v>3.1087068061151539</v>
      </c>
      <c r="F770" s="127">
        <f t="shared" ca="1" si="163"/>
        <v>22.392068383078037</v>
      </c>
      <c r="G770" s="128">
        <f t="shared" ca="1" si="164"/>
        <v>21.475617752325597</v>
      </c>
      <c r="H770" s="128">
        <f t="shared" ca="1" si="165"/>
        <v>0</v>
      </c>
      <c r="I770" s="17">
        <f t="shared" ca="1" si="166"/>
        <v>0</v>
      </c>
      <c r="J770" s="136">
        <f ca="1">AVERAGE(I$20:I770)</f>
        <v>1.8607195641016874</v>
      </c>
      <c r="K770" s="17">
        <f t="shared" ca="1" si="167"/>
        <v>0.24180621949199121</v>
      </c>
      <c r="L770" s="17">
        <f t="shared" ca="1" si="158"/>
        <v>3.2345501598215542</v>
      </c>
      <c r="M770" s="127">
        <f t="shared" ca="1" si="168"/>
        <v>25.394945542216536</v>
      </c>
      <c r="N770" s="128">
        <f t="shared" ca="1" si="169"/>
        <v>23.719722670762312</v>
      </c>
      <c r="O770" s="128">
        <f t="shared" ca="1" si="170"/>
        <v>0.51972267076231304</v>
      </c>
      <c r="P770" s="17">
        <f t="shared" ca="1" si="159"/>
        <v>0.24718774850460457</v>
      </c>
      <c r="Q770" s="137">
        <f ca="1">AVERAGE(P$20:P770)</f>
        <v>1.7499010775720378</v>
      </c>
      <c r="R770">
        <v>1.615</v>
      </c>
    </row>
    <row r="771" spans="2:18" x14ac:dyDescent="0.25">
      <c r="B771" s="126">
        <f t="shared" si="171"/>
        <v>752</v>
      </c>
      <c r="C771" s="17">
        <f t="shared" si="160"/>
        <v>3.2921262866077932</v>
      </c>
      <c r="D771" s="17">
        <f t="shared" ca="1" si="161"/>
        <v>2.1581672626780346</v>
      </c>
      <c r="E771" s="17">
        <f t="shared" ca="1" si="162"/>
        <v>3.7332166149141504</v>
      </c>
      <c r="F771" s="127">
        <f t="shared" ca="1" si="163"/>
        <v>41.813389655101787</v>
      </c>
      <c r="G771" s="128">
        <f t="shared" ca="1" si="164"/>
        <v>35.168261405473991</v>
      </c>
      <c r="H771" s="128">
        <f t="shared" ca="1" si="165"/>
        <v>11.968261405473992</v>
      </c>
      <c r="I771" s="17">
        <f t="shared" ca="1" si="166"/>
        <v>11.384562409003133</v>
      </c>
      <c r="J771" s="136">
        <f ca="1">AVERAGE(I$20:I771)</f>
        <v>1.873384248735865</v>
      </c>
      <c r="K771" s="17">
        <f t="shared" ca="1" si="167"/>
        <v>-2.1581672626780346</v>
      </c>
      <c r="L771" s="17">
        <f t="shared" ca="1" si="158"/>
        <v>2.6100403510225574</v>
      </c>
      <c r="M771" s="127">
        <f t="shared" ca="1" si="168"/>
        <v>13.599599598509778</v>
      </c>
      <c r="N771" s="128">
        <f t="shared" ca="1" si="169"/>
        <v>14.484528859569251</v>
      </c>
      <c r="O771" s="128">
        <f t="shared" ca="1" si="170"/>
        <v>0</v>
      </c>
      <c r="P771" s="17">
        <f t="shared" ca="1" si="159"/>
        <v>5.6922812045015663</v>
      </c>
      <c r="Q771" s="137">
        <f ca="1">AVERAGE(P$20:P771)</f>
        <v>1.7551436043365718</v>
      </c>
      <c r="R771">
        <v>1.615</v>
      </c>
    </row>
    <row r="772" spans="2:18" x14ac:dyDescent="0.25">
      <c r="B772" s="126">
        <f t="shared" si="171"/>
        <v>753</v>
      </c>
      <c r="C772" s="17">
        <f t="shared" si="160"/>
        <v>3.2921262866077932</v>
      </c>
      <c r="D772" s="17">
        <f t="shared" ca="1" si="161"/>
        <v>-0.92276650320854969</v>
      </c>
      <c r="E772" s="17">
        <f t="shared" ca="1" si="162"/>
        <v>2.9315105246799864</v>
      </c>
      <c r="F772" s="127">
        <f t="shared" ca="1" si="163"/>
        <v>18.755940420772468</v>
      </c>
      <c r="G772" s="128">
        <f t="shared" ca="1" si="164"/>
        <v>18.671009653253208</v>
      </c>
      <c r="H772" s="128">
        <f t="shared" ca="1" si="165"/>
        <v>0</v>
      </c>
      <c r="I772" s="17">
        <f t="shared" ca="1" si="166"/>
        <v>0</v>
      </c>
      <c r="J772" s="136">
        <f ca="1">AVERAGE(I$20:I772)</f>
        <v>1.8708963546472384</v>
      </c>
      <c r="K772" s="17">
        <f t="shared" ca="1" si="167"/>
        <v>0.92276650320854969</v>
      </c>
      <c r="L772" s="17">
        <f t="shared" ca="1" si="158"/>
        <v>3.4117464412567213</v>
      </c>
      <c r="M772" s="127">
        <f t="shared" ca="1" si="168"/>
        <v>30.318146912861401</v>
      </c>
      <c r="N772" s="128">
        <f t="shared" ca="1" si="169"/>
        <v>27.282707616173649</v>
      </c>
      <c r="O772" s="128">
        <f t="shared" ca="1" si="170"/>
        <v>4.08270761617365</v>
      </c>
      <c r="P772" s="17">
        <f t="shared" ca="1" si="159"/>
        <v>1.9417958080687716</v>
      </c>
      <c r="Q772" s="137">
        <f ca="1">AVERAGE(P$20:P772)</f>
        <v>1.7553914824291774</v>
      </c>
      <c r="R772">
        <v>1.615</v>
      </c>
    </row>
    <row r="773" spans="2:18" x14ac:dyDescent="0.25">
      <c r="B773" s="126">
        <f t="shared" si="171"/>
        <v>754</v>
      </c>
      <c r="C773" s="17">
        <f t="shared" si="160"/>
        <v>3.2921262866077932</v>
      </c>
      <c r="D773" s="17">
        <f t="shared" ca="1" si="161"/>
        <v>0.23346274247160181</v>
      </c>
      <c r="E773" s="17">
        <f t="shared" ca="1" si="162"/>
        <v>3.232379059483391</v>
      </c>
      <c r="F773" s="127">
        <f t="shared" ca="1" si="163"/>
        <v>25.339870375852225</v>
      </c>
      <c r="G773" s="128">
        <f t="shared" ca="1" si="164"/>
        <v>23.679085476358438</v>
      </c>
      <c r="H773" s="128">
        <f t="shared" ca="1" si="165"/>
        <v>0.47908547635843846</v>
      </c>
      <c r="I773" s="17">
        <f t="shared" ca="1" si="166"/>
        <v>0.45572020196308782</v>
      </c>
      <c r="J773" s="136">
        <f ca="1">AVERAGE(I$20:I773)</f>
        <v>1.869019463198055</v>
      </c>
      <c r="K773" s="17">
        <f t="shared" ca="1" si="167"/>
        <v>-0.23346274247160181</v>
      </c>
      <c r="L773" s="17">
        <f t="shared" ca="1" si="158"/>
        <v>3.1108779064533172</v>
      </c>
      <c r="M773" s="127">
        <f t="shared" ca="1" si="168"/>
        <v>22.44073662301561</v>
      </c>
      <c r="N773" s="128">
        <f t="shared" ca="1" si="169"/>
        <v>21.512473434713176</v>
      </c>
      <c r="O773" s="128">
        <f t="shared" ca="1" si="170"/>
        <v>0</v>
      </c>
      <c r="P773" s="17">
        <f t="shared" ca="1" si="159"/>
        <v>0.22786010098154391</v>
      </c>
      <c r="Q773" s="137">
        <f ca="1">AVERAGE(P$20:P773)</f>
        <v>1.7533655787402551</v>
      </c>
      <c r="R773">
        <v>1.615</v>
      </c>
    </row>
    <row r="774" spans="2:18" x14ac:dyDescent="0.25">
      <c r="B774" s="126">
        <f t="shared" si="171"/>
        <v>755</v>
      </c>
      <c r="C774" s="17">
        <f t="shared" si="160"/>
        <v>3.2921262866077932</v>
      </c>
      <c r="D774" s="17">
        <f t="shared" ca="1" si="161"/>
        <v>0.46317609303514473</v>
      </c>
      <c r="E774" s="17">
        <f t="shared" ca="1" si="162"/>
        <v>3.2921539868752143</v>
      </c>
      <c r="F774" s="127">
        <f t="shared" ca="1" si="163"/>
        <v>26.900745147513966</v>
      </c>
      <c r="G774" s="128">
        <f t="shared" ca="1" si="164"/>
        <v>24.823760312467488</v>
      </c>
      <c r="H774" s="128">
        <f t="shared" ca="1" si="165"/>
        <v>1.6237603124674891</v>
      </c>
      <c r="I774" s="17">
        <f t="shared" ca="1" si="166"/>
        <v>1.5445685875555493</v>
      </c>
      <c r="J774" s="136">
        <f ca="1">AVERAGE(I$20:I774)</f>
        <v>1.868589726938926</v>
      </c>
      <c r="K774" s="17">
        <f t="shared" ca="1" si="167"/>
        <v>-0.46317609303514473</v>
      </c>
      <c r="L774" s="17">
        <f t="shared" ca="1" si="158"/>
        <v>3.0511029790614939</v>
      </c>
      <c r="M774" s="127">
        <f t="shared" ca="1" si="168"/>
        <v>21.138647054109828</v>
      </c>
      <c r="N774" s="128">
        <f t="shared" ca="1" si="169"/>
        <v>20.520488872615505</v>
      </c>
      <c r="O774" s="128">
        <f t="shared" ca="1" si="170"/>
        <v>0</v>
      </c>
      <c r="P774" s="17">
        <f t="shared" ca="1" si="159"/>
        <v>0.77228429377777463</v>
      </c>
      <c r="Q774" s="137">
        <f ca="1">AVERAGE(P$20:P774)</f>
        <v>1.7520661333297087</v>
      </c>
      <c r="R774">
        <v>1.615</v>
      </c>
    </row>
    <row r="775" spans="2:18" x14ac:dyDescent="0.25">
      <c r="B775" s="126">
        <f t="shared" si="171"/>
        <v>756</v>
      </c>
      <c r="C775" s="17">
        <f t="shared" si="160"/>
        <v>3.2921262866077932</v>
      </c>
      <c r="D775" s="17">
        <f t="shared" ca="1" si="161"/>
        <v>-0.40876329876482487</v>
      </c>
      <c r="E775" s="17">
        <f t="shared" ca="1" si="162"/>
        <v>3.065262020400255</v>
      </c>
      <c r="F775" s="127">
        <f t="shared" ca="1" si="163"/>
        <v>21.440078989343203</v>
      </c>
      <c r="G775" s="128">
        <f t="shared" ca="1" si="164"/>
        <v>20.751247833671972</v>
      </c>
      <c r="H775" s="128">
        <f t="shared" ca="1" si="165"/>
        <v>0</v>
      </c>
      <c r="I775" s="17">
        <f t="shared" ca="1" si="166"/>
        <v>0</v>
      </c>
      <c r="J775" s="136">
        <f ca="1">AVERAGE(I$20:I775)</f>
        <v>1.866118047405938</v>
      </c>
      <c r="K775" s="17">
        <f t="shared" ca="1" si="167"/>
        <v>0.40876329876482487</v>
      </c>
      <c r="L775" s="17">
        <f t="shared" ca="1" si="158"/>
        <v>3.2779949455364528</v>
      </c>
      <c r="M775" s="127">
        <f t="shared" ca="1" si="168"/>
        <v>26.522540213051478</v>
      </c>
      <c r="N775" s="128">
        <f t="shared" ca="1" si="169"/>
        <v>24.547714014667257</v>
      </c>
      <c r="O775" s="128">
        <f t="shared" ca="1" si="170"/>
        <v>1.3477140146672575</v>
      </c>
      <c r="P775" s="17">
        <f t="shared" ca="1" si="159"/>
        <v>0.64099261328174106</v>
      </c>
      <c r="Q775" s="137">
        <f ca="1">AVERAGE(P$20:P775)</f>
        <v>1.7505964593613912</v>
      </c>
      <c r="R775">
        <v>1.615</v>
      </c>
    </row>
    <row r="776" spans="2:18" x14ac:dyDescent="0.25">
      <c r="B776" s="126">
        <f t="shared" si="171"/>
        <v>757</v>
      </c>
      <c r="C776" s="17">
        <f t="shared" si="160"/>
        <v>3.2921262866077932</v>
      </c>
      <c r="D776" s="17">
        <f t="shared" ca="1" si="161"/>
        <v>-3.6833807826042175</v>
      </c>
      <c r="E776" s="17">
        <f t="shared" ca="1" si="162"/>
        <v>2.2131564642699848</v>
      </c>
      <c r="F776" s="127">
        <f t="shared" ca="1" si="163"/>
        <v>9.1445352851042809</v>
      </c>
      <c r="G776" s="128">
        <f t="shared" ca="1" si="164"/>
        <v>10.587032265915548</v>
      </c>
      <c r="H776" s="128">
        <f t="shared" ca="1" si="165"/>
        <v>0</v>
      </c>
      <c r="I776" s="17">
        <f t="shared" ca="1" si="166"/>
        <v>0</v>
      </c>
      <c r="J776" s="136">
        <f ca="1">AVERAGE(I$20:I776)</f>
        <v>1.8636528980698668</v>
      </c>
      <c r="K776" s="17">
        <f t="shared" ca="1" si="167"/>
        <v>3.6833807826042175</v>
      </c>
      <c r="L776" s="17">
        <f t="shared" ca="1" si="158"/>
        <v>4.1301005016667229</v>
      </c>
      <c r="M776" s="127">
        <f t="shared" ca="1" si="168"/>
        <v>62.184172233676335</v>
      </c>
      <c r="N776" s="128">
        <f t="shared" ca="1" si="169"/>
        <v>48.115060431849109</v>
      </c>
      <c r="O776" s="128">
        <f t="shared" ca="1" si="170"/>
        <v>24.91506043184911</v>
      </c>
      <c r="P776" s="17">
        <f t="shared" ca="1" si="159"/>
        <v>11.84996929799417</v>
      </c>
      <c r="Q776" s="137">
        <f ca="1">AVERAGE(P$20:P776)</f>
        <v>1.7639377709051598</v>
      </c>
      <c r="R776">
        <v>1.615</v>
      </c>
    </row>
    <row r="777" spans="2:18" x14ac:dyDescent="0.25">
      <c r="B777" s="126">
        <f t="shared" si="171"/>
        <v>758</v>
      </c>
      <c r="C777" s="17">
        <f t="shared" si="160"/>
        <v>3.2921262866077932</v>
      </c>
      <c r="D777" s="17">
        <f t="shared" ca="1" si="161"/>
        <v>0.26236875783069991</v>
      </c>
      <c r="E777" s="17">
        <f t="shared" ca="1" si="162"/>
        <v>3.239900846811111</v>
      </c>
      <c r="F777" s="127">
        <f t="shared" ca="1" si="163"/>
        <v>25.531190122927462</v>
      </c>
      <c r="G777" s="128">
        <f t="shared" ca="1" si="164"/>
        <v>23.820171207378053</v>
      </c>
      <c r="H777" s="128">
        <f t="shared" ca="1" si="165"/>
        <v>0.62017120737805342</v>
      </c>
      <c r="I777" s="17">
        <f t="shared" ca="1" si="166"/>
        <v>0.58992510068613868</v>
      </c>
      <c r="J777" s="136">
        <f ca="1">AVERAGE(I$20:I777)</f>
        <v>1.8619725183899407</v>
      </c>
      <c r="K777" s="17">
        <f t="shared" ca="1" si="167"/>
        <v>-0.26236875783069991</v>
      </c>
      <c r="L777" s="17">
        <f t="shared" ca="1" si="158"/>
        <v>3.1033561191255967</v>
      </c>
      <c r="M777" s="127">
        <f t="shared" ca="1" si="168"/>
        <v>22.272575403964485</v>
      </c>
      <c r="N777" s="128">
        <f t="shared" ca="1" si="169"/>
        <v>21.385056086863173</v>
      </c>
      <c r="O777" s="128">
        <f t="shared" ca="1" si="170"/>
        <v>0</v>
      </c>
      <c r="P777" s="17">
        <f t="shared" ca="1" si="159"/>
        <v>0.29496255034306934</v>
      </c>
      <c r="Q777" s="137">
        <f ca="1">AVERAGE(P$20:P777)</f>
        <v>1.7619998088727562</v>
      </c>
      <c r="R777">
        <v>1.615</v>
      </c>
    </row>
    <row r="778" spans="2:18" x14ac:dyDescent="0.25">
      <c r="B778" s="126">
        <f t="shared" si="171"/>
        <v>759</v>
      </c>
      <c r="C778" s="17">
        <f t="shared" si="160"/>
        <v>3.2921262866077932</v>
      </c>
      <c r="D778" s="17">
        <f t="shared" ca="1" si="161"/>
        <v>0.49697746362653561</v>
      </c>
      <c r="E778" s="17">
        <f t="shared" ca="1" si="162"/>
        <v>3.3009496205111688</v>
      </c>
      <c r="F778" s="127">
        <f t="shared" ca="1" si="163"/>
        <v>27.138397867365189</v>
      </c>
      <c r="G778" s="128">
        <f t="shared" ca="1" si="164"/>
        <v>24.996801909975122</v>
      </c>
      <c r="H778" s="128">
        <f t="shared" ca="1" si="165"/>
        <v>1.7968019099751231</v>
      </c>
      <c r="I778" s="17">
        <f t="shared" ca="1" si="166"/>
        <v>1.70917084676742</v>
      </c>
      <c r="J778" s="136">
        <f ca="1">AVERAGE(I$20:I778)</f>
        <v>1.8617711986644829</v>
      </c>
      <c r="K778" s="17">
        <f t="shared" ca="1" si="167"/>
        <v>-0.49697746362653561</v>
      </c>
      <c r="L778" s="17">
        <f t="shared" ca="1" si="158"/>
        <v>3.0423073454255394</v>
      </c>
      <c r="M778" s="127">
        <f t="shared" ca="1" si="168"/>
        <v>20.95353454338106</v>
      </c>
      <c r="N778" s="128">
        <f t="shared" ca="1" si="169"/>
        <v>20.378434773497407</v>
      </c>
      <c r="O778" s="128">
        <f t="shared" ca="1" si="170"/>
        <v>0</v>
      </c>
      <c r="P778" s="17">
        <f t="shared" ca="1" si="159"/>
        <v>0.85458542338371002</v>
      </c>
      <c r="Q778" s="137">
        <f ca="1">AVERAGE(P$20:P778)</f>
        <v>1.7608042694979353</v>
      </c>
      <c r="R778">
        <v>1.615</v>
      </c>
    </row>
    <row r="779" spans="2:18" x14ac:dyDescent="0.25">
      <c r="B779" s="126">
        <f t="shared" si="171"/>
        <v>760</v>
      </c>
      <c r="C779" s="17">
        <f t="shared" si="160"/>
        <v>3.2921262866077932</v>
      </c>
      <c r="D779" s="17">
        <f t="shared" ca="1" si="161"/>
        <v>-0.55922782848938368</v>
      </c>
      <c r="E779" s="17">
        <f t="shared" ca="1" si="162"/>
        <v>3.026108848339224</v>
      </c>
      <c r="F779" s="127">
        <f t="shared" ca="1" si="163"/>
        <v>20.616853004422925</v>
      </c>
      <c r="G779" s="128">
        <f t="shared" ca="1" si="164"/>
        <v>20.119388715047609</v>
      </c>
      <c r="H779" s="128">
        <f t="shared" ca="1" si="165"/>
        <v>0</v>
      </c>
      <c r="I779" s="17">
        <f t="shared" ca="1" si="166"/>
        <v>0</v>
      </c>
      <c r="J779" s="136">
        <f ca="1">AVERAGE(I$20:I779)</f>
        <v>1.8593214997188718</v>
      </c>
      <c r="K779" s="17">
        <f t="shared" ca="1" si="167"/>
        <v>0.55922782848938368</v>
      </c>
      <c r="L779" s="17">
        <f t="shared" ca="1" si="158"/>
        <v>3.3171481175974842</v>
      </c>
      <c r="M779" s="127">
        <f t="shared" ca="1" si="168"/>
        <v>27.581578868698539</v>
      </c>
      <c r="N779" s="128">
        <f t="shared" ca="1" si="169"/>
        <v>25.318646827847108</v>
      </c>
      <c r="O779" s="128">
        <f t="shared" ca="1" si="170"/>
        <v>2.1186468278471082</v>
      </c>
      <c r="P779" s="17">
        <f t="shared" ca="1" si="159"/>
        <v>1.0076596013866341</v>
      </c>
      <c r="Q779" s="137">
        <f ca="1">AVERAGE(P$20:P779)</f>
        <v>1.7598132896714731</v>
      </c>
      <c r="R779">
        <v>1.615</v>
      </c>
    </row>
    <row r="780" spans="2:18" x14ac:dyDescent="0.25">
      <c r="B780" s="126">
        <f t="shared" si="171"/>
        <v>761</v>
      </c>
      <c r="C780" s="17">
        <f t="shared" si="160"/>
        <v>3.2921262866077932</v>
      </c>
      <c r="D780" s="17">
        <f t="shared" ca="1" si="161"/>
        <v>0.61705122789135203</v>
      </c>
      <c r="E780" s="17">
        <f t="shared" ca="1" si="162"/>
        <v>3.3321946505583315</v>
      </c>
      <c r="F780" s="127">
        <f t="shared" ca="1" si="163"/>
        <v>27.999723932088536</v>
      </c>
      <c r="G780" s="128">
        <f t="shared" ca="1" si="164"/>
        <v>25.621314788172512</v>
      </c>
      <c r="H780" s="128">
        <f t="shared" ca="1" si="165"/>
        <v>2.4213147881725128</v>
      </c>
      <c r="I780" s="17">
        <f t="shared" ca="1" si="166"/>
        <v>2.3032258724884076</v>
      </c>
      <c r="J780" s="136">
        <f ca="1">AVERAGE(I$20:I780)</f>
        <v>1.8599048168972812</v>
      </c>
      <c r="K780" s="17">
        <f t="shared" ca="1" si="167"/>
        <v>-0.61705122789135203</v>
      </c>
      <c r="L780" s="17">
        <f t="shared" ca="1" si="158"/>
        <v>3.0110623153783767</v>
      </c>
      <c r="M780" s="127">
        <f t="shared" ca="1" si="168"/>
        <v>20.308962993530464</v>
      </c>
      <c r="N780" s="128">
        <f t="shared" ca="1" si="169"/>
        <v>19.881715730826357</v>
      </c>
      <c r="O780" s="128">
        <f t="shared" ca="1" si="170"/>
        <v>0</v>
      </c>
      <c r="P780" s="17">
        <f t="shared" ca="1" si="159"/>
        <v>1.1516129362442038</v>
      </c>
      <c r="Q780" s="137">
        <f ca="1">AVERAGE(P$20:P780)</f>
        <v>1.7590140776433163</v>
      </c>
      <c r="R780">
        <v>1.615</v>
      </c>
    </row>
    <row r="781" spans="2:18" x14ac:dyDescent="0.25">
      <c r="B781" s="126">
        <f t="shared" si="171"/>
        <v>762</v>
      </c>
      <c r="C781" s="17">
        <f t="shared" si="160"/>
        <v>3.2921262866077932</v>
      </c>
      <c r="D781" s="17">
        <f t="shared" ca="1" si="161"/>
        <v>-0.19026288100576494</v>
      </c>
      <c r="E781" s="17">
        <f t="shared" ca="1" si="162"/>
        <v>3.1221191711692002</v>
      </c>
      <c r="F781" s="127">
        <f t="shared" ca="1" si="163"/>
        <v>22.694422085101461</v>
      </c>
      <c r="G781" s="128">
        <f t="shared" ca="1" si="164"/>
        <v>21.704314383124853</v>
      </c>
      <c r="H781" s="128">
        <f t="shared" ca="1" si="165"/>
        <v>0</v>
      </c>
      <c r="I781" s="17">
        <f t="shared" ca="1" si="166"/>
        <v>0</v>
      </c>
      <c r="J781" s="136">
        <f ca="1">AVERAGE(I$20:I781)</f>
        <v>1.8574639969275997</v>
      </c>
      <c r="K781" s="17">
        <f t="shared" ca="1" si="167"/>
        <v>0.19026288100576494</v>
      </c>
      <c r="L781" s="17">
        <f t="shared" ca="1" si="158"/>
        <v>3.2211377947675075</v>
      </c>
      <c r="M781" s="127">
        <f t="shared" ca="1" si="168"/>
        <v>25.056613252080211</v>
      </c>
      <c r="N781" s="128">
        <f t="shared" ca="1" si="169"/>
        <v>23.469789843466291</v>
      </c>
      <c r="O781" s="128">
        <f t="shared" ca="1" si="170"/>
        <v>0.26978984346629176</v>
      </c>
      <c r="P781" s="17">
        <f t="shared" ca="1" si="159"/>
        <v>0.12831601876828921</v>
      </c>
      <c r="Q781" s="137">
        <f ca="1">AVERAGE(P$20:P781)</f>
        <v>1.7568740539440053</v>
      </c>
      <c r="R781">
        <v>1.615</v>
      </c>
    </row>
    <row r="782" spans="2:18" x14ac:dyDescent="0.25">
      <c r="B782" s="126">
        <f t="shared" si="171"/>
        <v>763</v>
      </c>
      <c r="C782" s="17">
        <f t="shared" si="160"/>
        <v>3.2921262866077932</v>
      </c>
      <c r="D782" s="17">
        <f t="shared" ca="1" si="161"/>
        <v>0.21154960450076032</v>
      </c>
      <c r="E782" s="17">
        <f t="shared" ca="1" si="162"/>
        <v>3.2266769258114878</v>
      </c>
      <c r="F782" s="127">
        <f t="shared" ca="1" si="163"/>
        <v>25.195790220282593</v>
      </c>
      <c r="G782" s="128">
        <f t="shared" ca="1" si="164"/>
        <v>23.572688011517965</v>
      </c>
      <c r="H782" s="128">
        <f t="shared" ca="1" si="165"/>
        <v>0.37268801151796538</v>
      </c>
      <c r="I782" s="17">
        <f t="shared" ca="1" si="166"/>
        <v>0.35451180271454968</v>
      </c>
      <c r="J782" s="136">
        <f ca="1">AVERAGE(I$20:I782)</f>
        <v>1.8554942037503872</v>
      </c>
      <c r="K782" s="17">
        <f t="shared" ca="1" si="167"/>
        <v>-0.21154960450076032</v>
      </c>
      <c r="L782" s="17">
        <f t="shared" ca="1" si="158"/>
        <v>3.1165800401252204</v>
      </c>
      <c r="M782" s="127">
        <f t="shared" ca="1" si="168"/>
        <v>22.569062220088508</v>
      </c>
      <c r="N782" s="128">
        <f t="shared" ca="1" si="169"/>
        <v>21.609571934247175</v>
      </c>
      <c r="O782" s="128">
        <f t="shared" ca="1" si="170"/>
        <v>0</v>
      </c>
      <c r="P782" s="17">
        <f t="shared" ca="1" si="159"/>
        <v>0.17725590135727484</v>
      </c>
      <c r="Q782" s="137">
        <f ca="1">AVERAGE(P$20:P782)</f>
        <v>1.754803781135897</v>
      </c>
      <c r="R782">
        <v>1.615</v>
      </c>
    </row>
    <row r="783" spans="2:18" x14ac:dyDescent="0.25">
      <c r="B783" s="126">
        <f t="shared" si="171"/>
        <v>764</v>
      </c>
      <c r="C783" s="17">
        <f t="shared" si="160"/>
        <v>3.2921262866077932</v>
      </c>
      <c r="D783" s="17">
        <f t="shared" ca="1" si="161"/>
        <v>0.13462454262480605</v>
      </c>
      <c r="E783" s="17">
        <f t="shared" ca="1" si="162"/>
        <v>3.2066598481058768</v>
      </c>
      <c r="F783" s="127">
        <f t="shared" ca="1" si="163"/>
        <v>24.696458384389036</v>
      </c>
      <c r="G783" s="128">
        <f t="shared" ca="1" si="164"/>
        <v>23.202955274678896</v>
      </c>
      <c r="H783" s="128">
        <f t="shared" ca="1" si="165"/>
        <v>2.9552746788965578E-3</v>
      </c>
      <c r="I783" s="17">
        <f t="shared" ca="1" si="166"/>
        <v>2.8111442320483053E-3</v>
      </c>
      <c r="J783" s="136">
        <f ca="1">AVERAGE(I$20:I783)</f>
        <v>1.8530692259237926</v>
      </c>
      <c r="K783" s="17">
        <f t="shared" ca="1" si="167"/>
        <v>-0.13462454262480605</v>
      </c>
      <c r="L783" s="17">
        <f t="shared" ca="1" si="158"/>
        <v>3.1365971178308314</v>
      </c>
      <c r="M783" s="127">
        <f t="shared" ca="1" si="168"/>
        <v>23.025380737397704</v>
      </c>
      <c r="N783" s="128">
        <f t="shared" ca="1" si="169"/>
        <v>21.953914543996056</v>
      </c>
      <c r="O783" s="128">
        <f t="shared" ca="1" si="170"/>
        <v>0</v>
      </c>
      <c r="P783" s="17">
        <f t="shared" ca="1" si="159"/>
        <v>1.4055721160241526E-3</v>
      </c>
      <c r="Q783" s="137">
        <f ca="1">AVERAGE(P$20:P783)</f>
        <v>1.7525087573021012</v>
      </c>
      <c r="R783">
        <v>1.615</v>
      </c>
    </row>
    <row r="784" spans="2:18" x14ac:dyDescent="0.25">
      <c r="B784" s="126">
        <f t="shared" si="171"/>
        <v>765</v>
      </c>
      <c r="C784" s="17">
        <f t="shared" si="160"/>
        <v>3.2921262866077932</v>
      </c>
      <c r="D784" s="17">
        <f t="shared" ca="1" si="161"/>
        <v>-0.56345129451074172</v>
      </c>
      <c r="E784" s="17">
        <f t="shared" ca="1" si="162"/>
        <v>3.0250098378805408</v>
      </c>
      <c r="F784" s="127">
        <f t="shared" ca="1" si="163"/>
        <v>20.594207313550822</v>
      </c>
      <c r="G784" s="128">
        <f t="shared" ca="1" si="164"/>
        <v>20.101933120573261</v>
      </c>
      <c r="H784" s="128">
        <f t="shared" ca="1" si="165"/>
        <v>0</v>
      </c>
      <c r="I784" s="17">
        <f t="shared" ca="1" si="166"/>
        <v>0</v>
      </c>
      <c r="J784" s="136">
        <f ca="1">AVERAGE(I$20:I784)</f>
        <v>1.8506469132101666</v>
      </c>
      <c r="K784" s="17">
        <f t="shared" ca="1" si="167"/>
        <v>0.56345129451074172</v>
      </c>
      <c r="L784" s="17">
        <f t="shared" ca="1" si="158"/>
        <v>3.3182471280561674</v>
      </c>
      <c r="M784" s="127">
        <f t="shared" ca="1" si="168"/>
        <v>27.611907975292226</v>
      </c>
      <c r="N784" s="128">
        <f t="shared" ca="1" si="169"/>
        <v>25.340632376650561</v>
      </c>
      <c r="O784" s="128">
        <f t="shared" ca="1" si="170"/>
        <v>2.1406323766505615</v>
      </c>
      <c r="P784" s="17">
        <f t="shared" ca="1" si="159"/>
        <v>1.0181162518544546</v>
      </c>
      <c r="Q784" s="137">
        <f ca="1">AVERAGE(P$20:P784)</f>
        <v>1.7515487670989018</v>
      </c>
      <c r="R784">
        <v>1.615</v>
      </c>
    </row>
    <row r="785" spans="2:18" x14ac:dyDescent="0.25">
      <c r="B785" s="126">
        <f t="shared" si="171"/>
        <v>766</v>
      </c>
      <c r="C785" s="17">
        <f t="shared" si="160"/>
        <v>3.2921262866077932</v>
      </c>
      <c r="D785" s="17">
        <f t="shared" ca="1" si="161"/>
        <v>-1.5740215530968271</v>
      </c>
      <c r="E785" s="17">
        <f t="shared" ca="1" si="162"/>
        <v>2.7620439994426484</v>
      </c>
      <c r="F785" s="127">
        <f t="shared" ca="1" si="163"/>
        <v>15.832170846288033</v>
      </c>
      <c r="G785" s="128">
        <f t="shared" ca="1" si="164"/>
        <v>16.332069819992821</v>
      </c>
      <c r="H785" s="128">
        <f t="shared" ca="1" si="165"/>
        <v>0</v>
      </c>
      <c r="I785" s="17">
        <f t="shared" ca="1" si="166"/>
        <v>0</v>
      </c>
      <c r="J785" s="136">
        <f ca="1">AVERAGE(I$20:I785)</f>
        <v>1.8482309250728166</v>
      </c>
      <c r="K785" s="17">
        <f t="shared" ca="1" si="167"/>
        <v>1.5740215530968271</v>
      </c>
      <c r="L785" s="17">
        <f t="shared" ca="1" si="158"/>
        <v>3.5812129664940597</v>
      </c>
      <c r="M785" s="127">
        <f t="shared" ca="1" si="168"/>
        <v>35.917080650956869</v>
      </c>
      <c r="N785" s="128">
        <f t="shared" ca="1" si="169"/>
        <v>31.189904456867389</v>
      </c>
      <c r="O785" s="128">
        <f t="shared" ca="1" si="170"/>
        <v>7.9899044568673894</v>
      </c>
      <c r="P785" s="17">
        <f t="shared" ca="1" si="159"/>
        <v>3.8001161091608284</v>
      </c>
      <c r="Q785" s="137">
        <f ca="1">AVERAGE(P$20:P785)</f>
        <v>1.754223136997155</v>
      </c>
      <c r="R785">
        <v>1.615</v>
      </c>
    </row>
    <row r="786" spans="2:18" x14ac:dyDescent="0.25">
      <c r="B786" s="126">
        <f t="shared" si="171"/>
        <v>767</v>
      </c>
      <c r="C786" s="17">
        <f t="shared" si="160"/>
        <v>3.2921262866077932</v>
      </c>
      <c r="D786" s="17">
        <f t="shared" ca="1" si="161"/>
        <v>-7.706717042310629E-2</v>
      </c>
      <c r="E786" s="17">
        <f t="shared" ca="1" si="162"/>
        <v>3.1515744264451562</v>
      </c>
      <c r="F786" s="127">
        <f t="shared" ca="1" si="163"/>
        <v>23.372834436265642</v>
      </c>
      <c r="G786" s="128">
        <f t="shared" ca="1" si="164"/>
        <v>22.215144736930501</v>
      </c>
      <c r="H786" s="128">
        <f t="shared" ca="1" si="165"/>
        <v>0</v>
      </c>
      <c r="I786" s="17">
        <f t="shared" ca="1" si="166"/>
        <v>0</v>
      </c>
      <c r="J786" s="136">
        <f ca="1">AVERAGE(I$20:I786)</f>
        <v>1.8458212367741558</v>
      </c>
      <c r="K786" s="17">
        <f t="shared" ca="1" si="167"/>
        <v>7.706717042310629E-2</v>
      </c>
      <c r="L786" s="17">
        <f t="shared" ca="1" si="158"/>
        <v>3.191682539491552</v>
      </c>
      <c r="M786" s="127">
        <f t="shared" ca="1" si="168"/>
        <v>24.329328080274966</v>
      </c>
      <c r="N786" s="128">
        <f t="shared" ca="1" si="169"/>
        <v>22.930109315094537</v>
      </c>
      <c r="O786" s="128">
        <f t="shared" ca="1" si="170"/>
        <v>0</v>
      </c>
      <c r="P786" s="17">
        <f t="shared" ca="1" si="159"/>
        <v>0</v>
      </c>
      <c r="Q786" s="137">
        <f ca="1">AVERAGE(P$20:P786)</f>
        <v>1.7519360142631302</v>
      </c>
      <c r="R786">
        <v>1.615</v>
      </c>
    </row>
    <row r="787" spans="2:18" x14ac:dyDescent="0.25">
      <c r="B787" s="126">
        <f t="shared" si="171"/>
        <v>768</v>
      </c>
      <c r="C787" s="17">
        <f t="shared" si="160"/>
        <v>3.2921262866077932</v>
      </c>
      <c r="D787" s="17">
        <f t="shared" ca="1" si="161"/>
        <v>-1.4774695955566131</v>
      </c>
      <c r="E787" s="17">
        <f t="shared" ca="1" si="162"/>
        <v>2.7871682956028243</v>
      </c>
      <c r="F787" s="127">
        <f t="shared" ca="1" si="163"/>
        <v>16.234981979939526</v>
      </c>
      <c r="G787" s="128">
        <f t="shared" ca="1" si="164"/>
        <v>16.659378515379967</v>
      </c>
      <c r="H787" s="128">
        <f t="shared" ca="1" si="165"/>
        <v>0</v>
      </c>
      <c r="I787" s="17">
        <f t="shared" ca="1" si="166"/>
        <v>0</v>
      </c>
      <c r="J787" s="136">
        <f ca="1">AVERAGE(I$20:I787)</f>
        <v>1.8434178237054395</v>
      </c>
      <c r="K787" s="17">
        <f t="shared" ca="1" si="167"/>
        <v>1.4774695955566131</v>
      </c>
      <c r="L787" s="17">
        <f t="shared" ca="1" si="158"/>
        <v>3.5560886703338839</v>
      </c>
      <c r="M787" s="127">
        <f t="shared" ca="1" si="168"/>
        <v>35.025930910702101</v>
      </c>
      <c r="N787" s="128">
        <f t="shared" ca="1" si="169"/>
        <v>30.577112873579793</v>
      </c>
      <c r="O787" s="128">
        <f t="shared" ca="1" si="170"/>
        <v>7.3771128735797937</v>
      </c>
      <c r="P787" s="17">
        <f t="shared" ca="1" si="159"/>
        <v>3.508663416606058</v>
      </c>
      <c r="Q787" s="137">
        <f ca="1">AVERAGE(P$20:P787)</f>
        <v>1.7542234197349309</v>
      </c>
      <c r="R787">
        <v>1.615</v>
      </c>
    </row>
    <row r="788" spans="2:18" x14ac:dyDescent="0.25">
      <c r="B788" s="126">
        <f t="shared" si="171"/>
        <v>769</v>
      </c>
      <c r="C788" s="17">
        <f t="shared" si="160"/>
        <v>3.2921262866077932</v>
      </c>
      <c r="D788" s="17">
        <f t="shared" ca="1" si="161"/>
        <v>0.67516566559788771</v>
      </c>
      <c r="E788" s="17">
        <f t="shared" ca="1" si="162"/>
        <v>3.3473169161375971</v>
      </c>
      <c r="F788" s="127">
        <f t="shared" ca="1" si="163"/>
        <v>28.426360922118683</v>
      </c>
      <c r="G788" s="128">
        <f t="shared" ca="1" si="164"/>
        <v>25.929151779319046</v>
      </c>
      <c r="H788" s="128">
        <f t="shared" ca="1" si="165"/>
        <v>2.7291517793190465</v>
      </c>
      <c r="I788" s="17">
        <f t="shared" ca="1" si="166"/>
        <v>2.5960494764167561</v>
      </c>
      <c r="J788" s="136">
        <f ca="1">AVERAGE(I$20:I788)</f>
        <v>1.8443965384683931</v>
      </c>
      <c r="K788" s="17">
        <f t="shared" ca="1" si="167"/>
        <v>-0.67516566559788771</v>
      </c>
      <c r="L788" s="17">
        <f t="shared" ref="L788:L851" ca="1" si="172">$C$4*($G$4-C788)*$J$4+$F$4*SQRT($J$4)*K788+C788</f>
        <v>2.9959400497991107</v>
      </c>
      <c r="M788" s="127">
        <f t="shared" ca="1" si="168"/>
        <v>20.004155956641974</v>
      </c>
      <c r="N788" s="128">
        <f t="shared" ca="1" si="169"/>
        <v>19.645675323430915</v>
      </c>
      <c r="O788" s="128">
        <f t="shared" ca="1" si="170"/>
        <v>0</v>
      </c>
      <c r="P788" s="17">
        <f t="shared" ref="P788:P851" ca="1" si="173">$D$7*AVERAGE(H788,O788)</f>
        <v>1.298024738208378</v>
      </c>
      <c r="Q788" s="137">
        <f ca="1">AVERAGE(P$20:P788)</f>
        <v>1.7536301834780692</v>
      </c>
      <c r="R788">
        <v>1.615</v>
      </c>
    </row>
    <row r="789" spans="2:18" x14ac:dyDescent="0.25">
      <c r="B789" s="126">
        <f t="shared" si="171"/>
        <v>770</v>
      </c>
      <c r="C789" s="17">
        <f t="shared" ref="C789:C852" si="174">$C$7</f>
        <v>3.2921262866077932</v>
      </c>
      <c r="D789" s="17">
        <f t="shared" ref="D789:D852" ca="1" si="175">NORMSINV(RAND())</f>
        <v>0.19599951883719768</v>
      </c>
      <c r="E789" s="17">
        <f t="shared" ref="E789:E852" ca="1" si="176">$C$4*($G$4-C789)*$J$4+$F$4*SQRT($J$4)*D789+C789</f>
        <v>3.2226305556758565</v>
      </c>
      <c r="F789" s="127">
        <f t="shared" ref="F789:F852" ca="1" si="177">EXP(E789)</f>
        <v>25.094044716000759</v>
      </c>
      <c r="G789" s="128">
        <f t="shared" ref="G789:G852" ca="1" si="178">EXP(EXP(-$C$4*($K$4-$J$4))*LN(F789)+(1-EXP(-$C$4*($K$4-$J$4)))*$G$4+$F$4^2/(4*$C$4)*(1-EXP(-2*$C$4*($K$4-$J$4))))</f>
        <v>23.497475956537194</v>
      </c>
      <c r="H789" s="128">
        <f t="shared" ref="H789:H852" ca="1" si="179">MAX(0,G789-$I$4)</f>
        <v>0.29747595653719472</v>
      </c>
      <c r="I789" s="17">
        <f t="shared" ref="I789:I852" ca="1" si="180">$D$7*AVERAGE(A789,H789)</f>
        <v>0.28296788293967517</v>
      </c>
      <c r="J789" s="136">
        <f ca="1">AVERAGE(I$20:I789)</f>
        <v>1.8423687090456284</v>
      </c>
      <c r="K789" s="17">
        <f t="shared" ref="K789:K852" ca="1" si="181">-D789</f>
        <v>-0.19599951883719768</v>
      </c>
      <c r="L789" s="17">
        <f t="shared" ca="1" si="172"/>
        <v>3.1206264102608516</v>
      </c>
      <c r="M789" s="127">
        <f t="shared" ref="M789:M852" ca="1" si="182">EXP(L789)</f>
        <v>22.660570011787261</v>
      </c>
      <c r="N789" s="128">
        <f t="shared" ref="N789:N852" ca="1" si="183">EXP(EXP(-$C$4*($K$4-$J$4))*LN(M789)+(1-EXP(-$C$4*($K$4-$J$4)))*$G$4+$F$4^2/(4*$C$4)*(1-EXP(-2*$C$4*($K$4-$J$4))))</f>
        <v>21.678741078858103</v>
      </c>
      <c r="O789" s="128">
        <f t="shared" ref="O789:O852" ca="1" si="184">MAX(0,N789-$I$4)</f>
        <v>0</v>
      </c>
      <c r="P789" s="17">
        <f t="shared" ca="1" si="173"/>
        <v>0.14148394146983759</v>
      </c>
      <c r="Q789" s="137">
        <f ca="1">AVERAGE(P$20:P789)</f>
        <v>1.7515364870598769</v>
      </c>
      <c r="R789">
        <v>1.615</v>
      </c>
    </row>
    <row r="790" spans="2:18" x14ac:dyDescent="0.25">
      <c r="B790" s="126">
        <f t="shared" ref="B790:B853" si="185">B789+1</f>
        <v>771</v>
      </c>
      <c r="C790" s="17">
        <f t="shared" si="174"/>
        <v>3.2921262866077932</v>
      </c>
      <c r="D790" s="17">
        <f t="shared" ca="1" si="175"/>
        <v>-0.35687889976543374</v>
      </c>
      <c r="E790" s="17">
        <f t="shared" ca="1" si="176"/>
        <v>3.0787631346165103</v>
      </c>
      <c r="F790" s="127">
        <f t="shared" ca="1" si="177"/>
        <v>21.731506818006817</v>
      </c>
      <c r="G790" s="128">
        <f t="shared" ca="1" si="178"/>
        <v>20.973700600456205</v>
      </c>
      <c r="H790" s="128">
        <f t="shared" ca="1" si="179"/>
        <v>0</v>
      </c>
      <c r="I790" s="17">
        <f t="shared" ca="1" si="180"/>
        <v>0</v>
      </c>
      <c r="J790" s="136">
        <f ca="1">AVERAGE(I$20:I790)</f>
        <v>1.8399791257654137</v>
      </c>
      <c r="K790" s="17">
        <f t="shared" ca="1" si="181"/>
        <v>0.35687889976543374</v>
      </c>
      <c r="L790" s="17">
        <f t="shared" ca="1" si="172"/>
        <v>3.2644938313201979</v>
      </c>
      <c r="M790" s="127">
        <f t="shared" ca="1" si="182"/>
        <v>26.16686279180022</v>
      </c>
      <c r="N790" s="128">
        <f t="shared" ca="1" si="183"/>
        <v>24.287354290610168</v>
      </c>
      <c r="O790" s="128">
        <f t="shared" ca="1" si="184"/>
        <v>1.0873542906101683</v>
      </c>
      <c r="P790" s="17">
        <f t="shared" ca="1" si="173"/>
        <v>0.51716169804274625</v>
      </c>
      <c r="Q790" s="137">
        <f ca="1">AVERAGE(P$20:P790)</f>
        <v>1.749935482145458</v>
      </c>
      <c r="R790">
        <v>1.615</v>
      </c>
    </row>
    <row r="791" spans="2:18" x14ac:dyDescent="0.25">
      <c r="B791" s="126">
        <f t="shared" si="185"/>
        <v>772</v>
      </c>
      <c r="C791" s="17">
        <f t="shared" si="174"/>
        <v>3.2921262866077932</v>
      </c>
      <c r="D791" s="17">
        <f t="shared" ca="1" si="175"/>
        <v>-0.29902366804890335</v>
      </c>
      <c r="E791" s="17">
        <f t="shared" ca="1" si="176"/>
        <v>3.0938179508324972</v>
      </c>
      <c r="F791" s="127">
        <f t="shared" ca="1" si="177"/>
        <v>22.061145760130945</v>
      </c>
      <c r="G791" s="128">
        <f t="shared" ca="1" si="178"/>
        <v>21.224566403472082</v>
      </c>
      <c r="H791" s="128">
        <f t="shared" ca="1" si="179"/>
        <v>0</v>
      </c>
      <c r="I791" s="17">
        <f t="shared" ca="1" si="180"/>
        <v>0</v>
      </c>
      <c r="J791" s="136">
        <f ca="1">AVERAGE(I$20:I791)</f>
        <v>1.8375957331154584</v>
      </c>
      <c r="K791" s="17">
        <f t="shared" ca="1" si="181"/>
        <v>0.29902366804890335</v>
      </c>
      <c r="L791" s="17">
        <f t="shared" ca="1" si="172"/>
        <v>3.249439015104211</v>
      </c>
      <c r="M791" s="127">
        <f t="shared" ca="1" si="182"/>
        <v>25.775875983445758</v>
      </c>
      <c r="N791" s="128">
        <f t="shared" ca="1" si="183"/>
        <v>24.000287571723113</v>
      </c>
      <c r="O791" s="128">
        <f t="shared" ca="1" si="184"/>
        <v>0.80028757172311416</v>
      </c>
      <c r="P791" s="17">
        <f t="shared" ca="1" si="173"/>
        <v>0.3806285431426259</v>
      </c>
      <c r="Q791" s="137">
        <f ca="1">AVERAGE(P$20:P791)</f>
        <v>1.7481617684938999</v>
      </c>
      <c r="R791">
        <v>1.615</v>
      </c>
    </row>
    <row r="792" spans="2:18" x14ac:dyDescent="0.25">
      <c r="B792" s="126">
        <f t="shared" si="185"/>
        <v>773</v>
      </c>
      <c r="C792" s="17">
        <f t="shared" si="174"/>
        <v>3.2921262866077932</v>
      </c>
      <c r="D792" s="17">
        <f t="shared" ca="1" si="175"/>
        <v>-1.5565638022962958</v>
      </c>
      <c r="E792" s="17">
        <f t="shared" ca="1" si="176"/>
        <v>2.7665867732255665</v>
      </c>
      <c r="F792" s="127">
        <f t="shared" ca="1" si="177"/>
        <v>15.904256427210905</v>
      </c>
      <c r="G792" s="128">
        <f t="shared" ca="1" si="178"/>
        <v>16.390771178699957</v>
      </c>
      <c r="H792" s="128">
        <f t="shared" ca="1" si="179"/>
        <v>0</v>
      </c>
      <c r="I792" s="17">
        <f t="shared" ca="1" si="180"/>
        <v>0</v>
      </c>
      <c r="J792" s="136">
        <f ca="1">AVERAGE(I$20:I792)</f>
        <v>1.8352185070700309</v>
      </c>
      <c r="K792" s="17">
        <f t="shared" ca="1" si="181"/>
        <v>1.5565638022962958</v>
      </c>
      <c r="L792" s="17">
        <f t="shared" ca="1" si="172"/>
        <v>3.5766701927111417</v>
      </c>
      <c r="M792" s="127">
        <f t="shared" ca="1" si="182"/>
        <v>35.754287524750225</v>
      </c>
      <c r="N792" s="128">
        <f t="shared" ca="1" si="183"/>
        <v>31.078201978100363</v>
      </c>
      <c r="O792" s="128">
        <f t="shared" ca="1" si="184"/>
        <v>7.878201978100364</v>
      </c>
      <c r="P792" s="17">
        <f t="shared" ca="1" si="173"/>
        <v>3.7469887668643982</v>
      </c>
      <c r="Q792" s="137">
        <f ca="1">AVERAGE(P$20:P792)</f>
        <v>1.7507475731489717</v>
      </c>
      <c r="R792">
        <v>1.615</v>
      </c>
    </row>
    <row r="793" spans="2:18" x14ac:dyDescent="0.25">
      <c r="B793" s="126">
        <f t="shared" si="185"/>
        <v>774</v>
      </c>
      <c r="C793" s="17">
        <f t="shared" si="174"/>
        <v>3.2921262866077932</v>
      </c>
      <c r="D793" s="17">
        <f t="shared" ca="1" si="175"/>
        <v>-0.2685453637241153</v>
      </c>
      <c r="E793" s="17">
        <f t="shared" ca="1" si="176"/>
        <v>3.1017488717979989</v>
      </c>
      <c r="F793" s="127">
        <f t="shared" ca="1" si="177"/>
        <v>22.236806619009712</v>
      </c>
      <c r="G793" s="128">
        <f t="shared" ca="1" si="178"/>
        <v>21.357927698344245</v>
      </c>
      <c r="H793" s="128">
        <f t="shared" ca="1" si="179"/>
        <v>0</v>
      </c>
      <c r="I793" s="17">
        <f t="shared" ca="1" si="180"/>
        <v>0</v>
      </c>
      <c r="J793" s="136">
        <f ca="1">AVERAGE(I$20:I793)</f>
        <v>1.8328474237275632</v>
      </c>
      <c r="K793" s="17">
        <f t="shared" ca="1" si="181"/>
        <v>0.2685453637241153</v>
      </c>
      <c r="L793" s="17">
        <f t="shared" ca="1" si="172"/>
        <v>3.2415080941387089</v>
      </c>
      <c r="M793" s="127">
        <f t="shared" ca="1" si="182"/>
        <v>25.572258054343731</v>
      </c>
      <c r="N793" s="128">
        <f t="shared" ca="1" si="183"/>
        <v>23.850427085580659</v>
      </c>
      <c r="O793" s="128">
        <f t="shared" ca="1" si="184"/>
        <v>0.65042708558065954</v>
      </c>
      <c r="P793" s="17">
        <f t="shared" ca="1" si="173"/>
        <v>0.30935269114828373</v>
      </c>
      <c r="Q793" s="137">
        <f ca="1">AVERAGE(P$20:P793)</f>
        <v>1.748885305859565</v>
      </c>
      <c r="R793">
        <v>1.615</v>
      </c>
    </row>
    <row r="794" spans="2:18" x14ac:dyDescent="0.25">
      <c r="B794" s="126">
        <f t="shared" si="185"/>
        <v>775</v>
      </c>
      <c r="C794" s="17">
        <f t="shared" si="174"/>
        <v>3.2921262866077932</v>
      </c>
      <c r="D794" s="17">
        <f t="shared" ca="1" si="175"/>
        <v>-1.6962167137535289</v>
      </c>
      <c r="E794" s="17">
        <f t="shared" ca="1" si="176"/>
        <v>2.7302469496065482</v>
      </c>
      <c r="F794" s="127">
        <f t="shared" ca="1" si="177"/>
        <v>15.336673937893719</v>
      </c>
      <c r="G794" s="128">
        <f t="shared" ca="1" si="178"/>
        <v>15.927034573928553</v>
      </c>
      <c r="H794" s="128">
        <f t="shared" ca="1" si="179"/>
        <v>0</v>
      </c>
      <c r="I794" s="17">
        <f t="shared" ca="1" si="180"/>
        <v>0</v>
      </c>
      <c r="J794" s="136">
        <f ca="1">AVERAGE(I$20:I794)</f>
        <v>1.8304824593098501</v>
      </c>
      <c r="K794" s="17">
        <f t="shared" ca="1" si="181"/>
        <v>1.6962167137535289</v>
      </c>
      <c r="L794" s="17">
        <f t="shared" ca="1" si="172"/>
        <v>3.6130100163301599</v>
      </c>
      <c r="M794" s="127">
        <f t="shared" ca="1" si="182"/>
        <v>37.077488865486764</v>
      </c>
      <c r="N794" s="128">
        <f t="shared" ca="1" si="183"/>
        <v>31.983084792338474</v>
      </c>
      <c r="O794" s="128">
        <f t="shared" ca="1" si="184"/>
        <v>8.7830847923384745</v>
      </c>
      <c r="P794" s="17">
        <f t="shared" ca="1" si="173"/>
        <v>4.1773643461785506</v>
      </c>
      <c r="Q794" s="137">
        <f ca="1">AVERAGE(P$20:P794)</f>
        <v>1.7520188272019122</v>
      </c>
      <c r="R794">
        <v>1.615</v>
      </c>
    </row>
    <row r="795" spans="2:18" x14ac:dyDescent="0.25">
      <c r="B795" s="126">
        <f t="shared" si="185"/>
        <v>776</v>
      </c>
      <c r="C795" s="17">
        <f t="shared" si="174"/>
        <v>3.2921262866077932</v>
      </c>
      <c r="D795" s="17">
        <f t="shared" ca="1" si="175"/>
        <v>-0.22251242626225576</v>
      </c>
      <c r="E795" s="17">
        <f t="shared" ca="1" si="176"/>
        <v>3.1137273462212951</v>
      </c>
      <c r="F795" s="127">
        <f t="shared" ca="1" si="177"/>
        <v>22.504771338578024</v>
      </c>
      <c r="G795" s="128">
        <f t="shared" ca="1" si="178"/>
        <v>21.5609403185011</v>
      </c>
      <c r="H795" s="128">
        <f t="shared" ca="1" si="179"/>
        <v>0</v>
      </c>
      <c r="I795" s="17">
        <f t="shared" ca="1" si="180"/>
        <v>0</v>
      </c>
      <c r="J795" s="136">
        <f ca="1">AVERAGE(I$20:I795)</f>
        <v>1.8281235901612549</v>
      </c>
      <c r="K795" s="17">
        <f t="shared" ca="1" si="181"/>
        <v>0.22251242626225576</v>
      </c>
      <c r="L795" s="17">
        <f t="shared" ca="1" si="172"/>
        <v>3.2295296197154131</v>
      </c>
      <c r="M795" s="127">
        <f t="shared" ca="1" si="182"/>
        <v>25.267768714942456</v>
      </c>
      <c r="N795" s="128">
        <f t="shared" ca="1" si="183"/>
        <v>23.625857209546613</v>
      </c>
      <c r="O795" s="128">
        <f t="shared" ca="1" si="184"/>
        <v>0.42585720954661355</v>
      </c>
      <c r="P795" s="17">
        <f t="shared" ca="1" si="173"/>
        <v>0.20254395417825258</v>
      </c>
      <c r="Q795" s="137">
        <f ca="1">AVERAGE(P$20:P795)</f>
        <v>1.7500220812315208</v>
      </c>
      <c r="R795">
        <v>1.615</v>
      </c>
    </row>
    <row r="796" spans="2:18" x14ac:dyDescent="0.25">
      <c r="B796" s="126">
        <f t="shared" si="185"/>
        <v>777</v>
      </c>
      <c r="C796" s="17">
        <f t="shared" si="174"/>
        <v>3.2921262866077932</v>
      </c>
      <c r="D796" s="17">
        <f t="shared" ca="1" si="175"/>
        <v>0.41089151636697352</v>
      </c>
      <c r="E796" s="17">
        <f t="shared" ca="1" si="176"/>
        <v>3.2785487403086346</v>
      </c>
      <c r="F796" s="127">
        <f t="shared" ca="1" si="177"/>
        <v>26.537232324998349</v>
      </c>
      <c r="G796" s="128">
        <f t="shared" ca="1" si="178"/>
        <v>24.558452953965432</v>
      </c>
      <c r="H796" s="128">
        <f t="shared" ca="1" si="179"/>
        <v>1.3584529539654326</v>
      </c>
      <c r="I796" s="17">
        <f t="shared" ca="1" si="180"/>
        <v>1.2922004216118335</v>
      </c>
      <c r="J796" s="136">
        <f ca="1">AVERAGE(I$20:I796)</f>
        <v>1.8274338563535981</v>
      </c>
      <c r="K796" s="17">
        <f t="shared" ca="1" si="181"/>
        <v>-0.41089151636697352</v>
      </c>
      <c r="L796" s="17">
        <f t="shared" ca="1" si="172"/>
        <v>3.0647082256280735</v>
      </c>
      <c r="M796" s="127">
        <f t="shared" ca="1" si="182"/>
        <v>21.428208872791362</v>
      </c>
      <c r="N796" s="128">
        <f t="shared" ca="1" si="183"/>
        <v>20.742173711972818</v>
      </c>
      <c r="O796" s="128">
        <f t="shared" ca="1" si="184"/>
        <v>0</v>
      </c>
      <c r="P796" s="17">
        <f t="shared" ca="1" si="173"/>
        <v>0.64610021080591673</v>
      </c>
      <c r="Q796" s="137">
        <f ca="1">AVERAGE(P$20:P796)</f>
        <v>1.7486013323635343</v>
      </c>
      <c r="R796">
        <v>1.615</v>
      </c>
    </row>
    <row r="797" spans="2:18" x14ac:dyDescent="0.25">
      <c r="B797" s="126">
        <f t="shared" si="185"/>
        <v>778</v>
      </c>
      <c r="C797" s="17">
        <f t="shared" si="174"/>
        <v>3.2921262866077932</v>
      </c>
      <c r="D797" s="17">
        <f t="shared" ca="1" si="175"/>
        <v>-0.4079356585862115</v>
      </c>
      <c r="E797" s="17">
        <f t="shared" ca="1" si="176"/>
        <v>3.0654773850338812</v>
      </c>
      <c r="F797" s="127">
        <f t="shared" ca="1" si="177"/>
        <v>21.444696921351429</v>
      </c>
      <c r="G797" s="128">
        <f t="shared" ca="1" si="178"/>
        <v>20.754777730738915</v>
      </c>
      <c r="H797" s="128">
        <f t="shared" ca="1" si="179"/>
        <v>0</v>
      </c>
      <c r="I797" s="17">
        <f t="shared" ca="1" si="180"/>
        <v>0</v>
      </c>
      <c r="J797" s="136">
        <f ca="1">AVERAGE(I$20:I797)</f>
        <v>1.8250849696487734</v>
      </c>
      <c r="K797" s="17">
        <f t="shared" ca="1" si="181"/>
        <v>0.4079356585862115</v>
      </c>
      <c r="L797" s="17">
        <f t="shared" ca="1" si="172"/>
        <v>3.2777795809028265</v>
      </c>
      <c r="M797" s="127">
        <f t="shared" ca="1" si="182"/>
        <v>26.516828810934744</v>
      </c>
      <c r="N797" s="128">
        <f t="shared" ca="1" si="183"/>
        <v>24.543539028800158</v>
      </c>
      <c r="O797" s="128">
        <f t="shared" ca="1" si="184"/>
        <v>1.3435390288001585</v>
      </c>
      <c r="P797" s="17">
        <f t="shared" ca="1" si="173"/>
        <v>0.63900692857991148</v>
      </c>
      <c r="Q797" s="137">
        <f ca="1">AVERAGE(P$20:P797)</f>
        <v>1.7471751184769231</v>
      </c>
      <c r="R797">
        <v>1.615</v>
      </c>
    </row>
    <row r="798" spans="2:18" x14ac:dyDescent="0.25">
      <c r="B798" s="126">
        <f t="shared" si="185"/>
        <v>779</v>
      </c>
      <c r="C798" s="17">
        <f t="shared" si="174"/>
        <v>3.2921262866077932</v>
      </c>
      <c r="D798" s="17">
        <f t="shared" ca="1" si="175"/>
        <v>0.3429045136726927</v>
      </c>
      <c r="E798" s="17">
        <f t="shared" ca="1" si="176"/>
        <v>3.2608574823139707</v>
      </c>
      <c r="F798" s="127">
        <f t="shared" ca="1" si="177"/>
        <v>26.071883739441748</v>
      </c>
      <c r="G798" s="128">
        <f t="shared" ca="1" si="178"/>
        <v>24.21770306074044</v>
      </c>
      <c r="H798" s="128">
        <f t="shared" ca="1" si="179"/>
        <v>1.0177030607404411</v>
      </c>
      <c r="I798" s="17">
        <f t="shared" ca="1" si="180"/>
        <v>0.96806909678074504</v>
      </c>
      <c r="J798" s="136">
        <f ca="1">AVERAGE(I$20:I798)</f>
        <v>1.8239848209031149</v>
      </c>
      <c r="K798" s="17">
        <f t="shared" ca="1" si="181"/>
        <v>-0.3429045136726927</v>
      </c>
      <c r="L798" s="17">
        <f t="shared" ca="1" si="172"/>
        <v>3.0823994836227375</v>
      </c>
      <c r="M798" s="127">
        <f t="shared" ca="1" si="182"/>
        <v>21.810674013769255</v>
      </c>
      <c r="N798" s="128">
        <f t="shared" ca="1" si="183"/>
        <v>21.034021929777886</v>
      </c>
      <c r="O798" s="128">
        <f t="shared" ca="1" si="184"/>
        <v>0</v>
      </c>
      <c r="P798" s="17">
        <f t="shared" ca="1" si="173"/>
        <v>0.48403454839037252</v>
      </c>
      <c r="Q798" s="137">
        <f ca="1">AVERAGE(P$20:P798)</f>
        <v>1.7455536286565294</v>
      </c>
      <c r="R798">
        <v>1.615</v>
      </c>
    </row>
    <row r="799" spans="2:18" x14ac:dyDescent="0.25">
      <c r="B799" s="126">
        <f t="shared" si="185"/>
        <v>780</v>
      </c>
      <c r="C799" s="17">
        <f t="shared" si="174"/>
        <v>3.2921262866077932</v>
      </c>
      <c r="D799" s="17">
        <f t="shared" ca="1" si="175"/>
        <v>0.3910372470272705</v>
      </c>
      <c r="E799" s="17">
        <f t="shared" ca="1" si="176"/>
        <v>3.2733823557459307</v>
      </c>
      <c r="F799" s="127">
        <f t="shared" ca="1" si="177"/>
        <v>26.400484328115262</v>
      </c>
      <c r="G799" s="128">
        <f t="shared" ca="1" si="178"/>
        <v>24.458450994326505</v>
      </c>
      <c r="H799" s="128">
        <f t="shared" ca="1" si="179"/>
        <v>1.2584509943265054</v>
      </c>
      <c r="I799" s="17">
        <f t="shared" ca="1" si="180"/>
        <v>1.197075615095553</v>
      </c>
      <c r="J799" s="136">
        <f ca="1">AVERAGE(I$20:I799)</f>
        <v>1.8231810911520796</v>
      </c>
      <c r="K799" s="17">
        <f t="shared" ca="1" si="181"/>
        <v>-0.3910372470272705</v>
      </c>
      <c r="L799" s="17">
        <f t="shared" ca="1" si="172"/>
        <v>3.0698746101907775</v>
      </c>
      <c r="M799" s="127">
        <f t="shared" ca="1" si="182"/>
        <v>21.539201709276036</v>
      </c>
      <c r="N799" s="128">
        <f t="shared" ca="1" si="183"/>
        <v>20.826981127571194</v>
      </c>
      <c r="O799" s="128">
        <f t="shared" ca="1" si="184"/>
        <v>0</v>
      </c>
      <c r="P799" s="17">
        <f t="shared" ca="1" si="173"/>
        <v>0.59853780754777652</v>
      </c>
      <c r="Q799" s="137">
        <f ca="1">AVERAGE(P$20:P799)</f>
        <v>1.7440830955525437</v>
      </c>
      <c r="R799">
        <v>1.615</v>
      </c>
    </row>
    <row r="800" spans="2:18" x14ac:dyDescent="0.25">
      <c r="B800" s="126">
        <f t="shared" si="185"/>
        <v>781</v>
      </c>
      <c r="C800" s="17">
        <f t="shared" si="174"/>
        <v>3.2921262866077932</v>
      </c>
      <c r="D800" s="17">
        <f t="shared" ca="1" si="175"/>
        <v>0.31818672141525894</v>
      </c>
      <c r="E800" s="17">
        <f t="shared" ca="1" si="176"/>
        <v>3.2544255346981719</v>
      </c>
      <c r="F800" s="127">
        <f t="shared" ca="1" si="177"/>
        <v>25.9047288908646</v>
      </c>
      <c r="G800" s="128">
        <f t="shared" ca="1" si="178"/>
        <v>24.09499323278747</v>
      </c>
      <c r="H800" s="128">
        <f t="shared" ca="1" si="179"/>
        <v>0.89499323278747056</v>
      </c>
      <c r="I800" s="17">
        <f t="shared" ca="1" si="180"/>
        <v>0.85134389775645924</v>
      </c>
      <c r="J800" s="136">
        <f ca="1">AVERAGE(I$20:I800)</f>
        <v>1.8219367413525971</v>
      </c>
      <c r="K800" s="17">
        <f t="shared" ca="1" si="181"/>
        <v>-0.31818672141525894</v>
      </c>
      <c r="L800" s="17">
        <f t="shared" ca="1" si="172"/>
        <v>3.0888314312385359</v>
      </c>
      <c r="M800" s="127">
        <f t="shared" ca="1" si="182"/>
        <v>21.951411248561264</v>
      </c>
      <c r="N800" s="128">
        <f t="shared" ca="1" si="183"/>
        <v>21.141142989627337</v>
      </c>
      <c r="O800" s="128">
        <f t="shared" ca="1" si="184"/>
        <v>0</v>
      </c>
      <c r="P800" s="17">
        <f t="shared" ca="1" si="173"/>
        <v>0.42567194887822962</v>
      </c>
      <c r="Q800" s="137">
        <f ca="1">AVERAGE(P$20:P800)</f>
        <v>1.7423949890907329</v>
      </c>
      <c r="R800">
        <v>1.615</v>
      </c>
    </row>
    <row r="801" spans="2:18" x14ac:dyDescent="0.25">
      <c r="B801" s="126">
        <f t="shared" si="185"/>
        <v>782</v>
      </c>
      <c r="C801" s="17">
        <f t="shared" si="174"/>
        <v>3.2921262866077932</v>
      </c>
      <c r="D801" s="17">
        <f t="shared" ca="1" si="175"/>
        <v>0.83495251601561904</v>
      </c>
      <c r="E801" s="17">
        <f t="shared" ca="1" si="176"/>
        <v>3.3888958986323301</v>
      </c>
      <c r="F801" s="127">
        <f t="shared" ca="1" si="177"/>
        <v>29.633216127229669</v>
      </c>
      <c r="G801" s="128">
        <f t="shared" ca="1" si="178"/>
        <v>26.794755120056742</v>
      </c>
      <c r="H801" s="128">
        <f t="shared" ca="1" si="179"/>
        <v>3.5947551200567425</v>
      </c>
      <c r="I801" s="17">
        <f t="shared" ca="1" si="180"/>
        <v>3.4194368440725702</v>
      </c>
      <c r="J801" s="136">
        <f ca="1">AVERAGE(I$20:I801)</f>
        <v>1.8239795803586329</v>
      </c>
      <c r="K801" s="17">
        <f t="shared" ca="1" si="181"/>
        <v>-0.83495251601561904</v>
      </c>
      <c r="L801" s="17">
        <f t="shared" ca="1" si="172"/>
        <v>2.9543610673043776</v>
      </c>
      <c r="M801" s="127">
        <f t="shared" ca="1" si="182"/>
        <v>19.189458029948106</v>
      </c>
      <c r="N801" s="128">
        <f t="shared" ca="1" si="183"/>
        <v>19.011022679104979</v>
      </c>
      <c r="O801" s="128">
        <f t="shared" ca="1" si="184"/>
        <v>0</v>
      </c>
      <c r="P801" s="17">
        <f t="shared" ca="1" si="173"/>
        <v>1.7097184220362851</v>
      </c>
      <c r="Q801" s="137">
        <f ca="1">AVERAGE(P$20:P801)</f>
        <v>1.7423532031993589</v>
      </c>
      <c r="R801">
        <v>1.615</v>
      </c>
    </row>
    <row r="802" spans="2:18" x14ac:dyDescent="0.25">
      <c r="B802" s="126">
        <f t="shared" si="185"/>
        <v>783</v>
      </c>
      <c r="C802" s="17">
        <f t="shared" si="174"/>
        <v>3.2921262866077932</v>
      </c>
      <c r="D802" s="17">
        <f t="shared" ca="1" si="175"/>
        <v>7.5386878961580805E-2</v>
      </c>
      <c r="E802" s="17">
        <f t="shared" ca="1" si="176"/>
        <v>3.1912453019524043</v>
      </c>
      <c r="F802" s="127">
        <f t="shared" ca="1" si="177"/>
        <v>24.31869270999703</v>
      </c>
      <c r="G802" s="128">
        <f t="shared" ca="1" si="178"/>
        <v>22.92219241644435</v>
      </c>
      <c r="H802" s="128">
        <f t="shared" ca="1" si="179"/>
        <v>0</v>
      </c>
      <c r="I802" s="17">
        <f t="shared" ca="1" si="180"/>
        <v>0</v>
      </c>
      <c r="J802" s="136">
        <f ca="1">AVERAGE(I$20:I802)</f>
        <v>1.8216501045216489</v>
      </c>
      <c r="K802" s="17">
        <f t="shared" ca="1" si="181"/>
        <v>-7.5386878961580805E-2</v>
      </c>
      <c r="L802" s="17">
        <f t="shared" ca="1" si="172"/>
        <v>3.1520116639843039</v>
      </c>
      <c r="M802" s="127">
        <f t="shared" ca="1" si="182"/>
        <v>23.383056151373395</v>
      </c>
      <c r="N802" s="128">
        <f t="shared" ca="1" si="183"/>
        <v>22.222817434471217</v>
      </c>
      <c r="O802" s="128">
        <f t="shared" ca="1" si="184"/>
        <v>0</v>
      </c>
      <c r="P802" s="17">
        <f t="shared" ca="1" si="173"/>
        <v>0</v>
      </c>
      <c r="Q802" s="137">
        <f ca="1">AVERAGE(P$20:P802)</f>
        <v>1.7401279756090662</v>
      </c>
      <c r="R802">
        <v>1.615</v>
      </c>
    </row>
    <row r="803" spans="2:18" x14ac:dyDescent="0.25">
      <c r="B803" s="126">
        <f t="shared" si="185"/>
        <v>784</v>
      </c>
      <c r="C803" s="17">
        <f t="shared" si="174"/>
        <v>3.2921262866077932</v>
      </c>
      <c r="D803" s="17">
        <f t="shared" ca="1" si="175"/>
        <v>1.0010398909798823</v>
      </c>
      <c r="E803" s="17">
        <f t="shared" ca="1" si="176"/>
        <v>3.4321143739835973</v>
      </c>
      <c r="F803" s="127">
        <f t="shared" ca="1" si="177"/>
        <v>30.941996586686692</v>
      </c>
      <c r="G803" s="128">
        <f t="shared" ca="1" si="178"/>
        <v>27.725131617584051</v>
      </c>
      <c r="H803" s="128">
        <f t="shared" ca="1" si="179"/>
        <v>4.5251316175840515</v>
      </c>
      <c r="I803" s="17">
        <f t="shared" ca="1" si="180"/>
        <v>4.3044383443844625</v>
      </c>
      <c r="J803" s="136">
        <f ca="1">AVERAGE(I$20:I803)</f>
        <v>1.8248169262561675</v>
      </c>
      <c r="K803" s="17">
        <f t="shared" ca="1" si="181"/>
        <v>-1.0010398909798823</v>
      </c>
      <c r="L803" s="17">
        <f t="shared" ca="1" si="172"/>
        <v>2.9111425919531109</v>
      </c>
      <c r="M803" s="127">
        <f t="shared" ca="1" si="182"/>
        <v>18.377784884461029</v>
      </c>
      <c r="N803" s="128">
        <f t="shared" ca="1" si="183"/>
        <v>18.373066872850856</v>
      </c>
      <c r="O803" s="128">
        <f t="shared" ca="1" si="184"/>
        <v>0</v>
      </c>
      <c r="P803" s="17">
        <f t="shared" ca="1" si="173"/>
        <v>2.1522191721922312</v>
      </c>
      <c r="Q803" s="137">
        <f ca="1">AVERAGE(P$20:P803)</f>
        <v>1.7406536021353201</v>
      </c>
      <c r="R803">
        <v>1.615</v>
      </c>
    </row>
    <row r="804" spans="2:18" x14ac:dyDescent="0.25">
      <c r="B804" s="126">
        <f t="shared" si="185"/>
        <v>785</v>
      </c>
      <c r="C804" s="17">
        <f t="shared" si="174"/>
        <v>3.2921262866077932</v>
      </c>
      <c r="D804" s="17">
        <f t="shared" ca="1" si="175"/>
        <v>-1.3120052244630642</v>
      </c>
      <c r="E804" s="17">
        <f t="shared" ca="1" si="176"/>
        <v>2.8302246558177897</v>
      </c>
      <c r="F804" s="127">
        <f t="shared" ca="1" si="177"/>
        <v>16.949268148553109</v>
      </c>
      <c r="G804" s="128">
        <f t="shared" ca="1" si="178"/>
        <v>17.23562414688762</v>
      </c>
      <c r="H804" s="128">
        <f t="shared" ca="1" si="179"/>
        <v>0</v>
      </c>
      <c r="I804" s="17">
        <f t="shared" ca="1" si="180"/>
        <v>0</v>
      </c>
      <c r="J804" s="136">
        <f ca="1">AVERAGE(I$20:I804)</f>
        <v>1.8224923187067967</v>
      </c>
      <c r="K804" s="17">
        <f t="shared" ca="1" si="181"/>
        <v>1.3120052244630642</v>
      </c>
      <c r="L804" s="17">
        <f t="shared" ca="1" si="172"/>
        <v>3.513032310118918</v>
      </c>
      <c r="M804" s="127">
        <f t="shared" ca="1" si="182"/>
        <v>33.549847237173964</v>
      </c>
      <c r="N804" s="128">
        <f t="shared" ca="1" si="183"/>
        <v>29.554815823739627</v>
      </c>
      <c r="O804" s="128">
        <f t="shared" ca="1" si="184"/>
        <v>6.3548158237396279</v>
      </c>
      <c r="P804" s="17">
        <f t="shared" ca="1" si="173"/>
        <v>3.0224438994119387</v>
      </c>
      <c r="Q804" s="137">
        <f ca="1">AVERAGE(P$20:P804)</f>
        <v>1.7422864560172011</v>
      </c>
      <c r="R804">
        <v>1.615</v>
      </c>
    </row>
    <row r="805" spans="2:18" x14ac:dyDescent="0.25">
      <c r="B805" s="126">
        <f t="shared" si="185"/>
        <v>786</v>
      </c>
      <c r="C805" s="17">
        <f t="shared" si="174"/>
        <v>3.2921262866077932</v>
      </c>
      <c r="D805" s="17">
        <f t="shared" ca="1" si="175"/>
        <v>1.1076326700276695</v>
      </c>
      <c r="E805" s="17">
        <f t="shared" ca="1" si="176"/>
        <v>3.4598514454791944</v>
      </c>
      <c r="F805" s="127">
        <f t="shared" ca="1" si="177"/>
        <v>31.812250310026297</v>
      </c>
      <c r="G805" s="128">
        <f t="shared" ca="1" si="178"/>
        <v>28.339185215008701</v>
      </c>
      <c r="H805" s="128">
        <f t="shared" ca="1" si="179"/>
        <v>5.1391852150087018</v>
      </c>
      <c r="I805" s="17">
        <f t="shared" ca="1" si="180"/>
        <v>4.8885441944753056</v>
      </c>
      <c r="J805" s="136">
        <f ca="1">AVERAGE(I$20:I805)</f>
        <v>1.8263931480652809</v>
      </c>
      <c r="K805" s="17">
        <f t="shared" ca="1" si="181"/>
        <v>-1.1076326700276695</v>
      </c>
      <c r="L805" s="17">
        <f t="shared" ca="1" si="172"/>
        <v>2.8834055204575137</v>
      </c>
      <c r="M805" s="127">
        <f t="shared" ca="1" si="182"/>
        <v>17.875043469862138</v>
      </c>
      <c r="N805" s="128">
        <f t="shared" ca="1" si="183"/>
        <v>17.974959174150239</v>
      </c>
      <c r="O805" s="128">
        <f t="shared" ca="1" si="184"/>
        <v>0</v>
      </c>
      <c r="P805" s="17">
        <f t="shared" ca="1" si="173"/>
        <v>2.4442720972376528</v>
      </c>
      <c r="Q805" s="137">
        <f ca="1">AVERAGE(P$20:P805)</f>
        <v>1.7431795675200261</v>
      </c>
      <c r="R805">
        <v>1.615</v>
      </c>
    </row>
    <row r="806" spans="2:18" x14ac:dyDescent="0.25">
      <c r="B806" s="126">
        <f t="shared" si="185"/>
        <v>787</v>
      </c>
      <c r="C806" s="17">
        <f t="shared" si="174"/>
        <v>3.2921262866077932</v>
      </c>
      <c r="D806" s="17">
        <f t="shared" ca="1" si="175"/>
        <v>0.25415261006855872</v>
      </c>
      <c r="E806" s="17">
        <f t="shared" ca="1" si="176"/>
        <v>3.2377628794935056</v>
      </c>
      <c r="F806" s="127">
        <f t="shared" ca="1" si="177"/>
        <v>25.476663581616336</v>
      </c>
      <c r="G806" s="128">
        <f t="shared" ca="1" si="178"/>
        <v>23.779984184333919</v>
      </c>
      <c r="H806" s="128">
        <f t="shared" ca="1" si="179"/>
        <v>0.57998418433392018</v>
      </c>
      <c r="I806" s="17">
        <f t="shared" ca="1" si="180"/>
        <v>0.55169802188347095</v>
      </c>
      <c r="J806" s="136">
        <f ca="1">AVERAGE(I$20:I806)</f>
        <v>1.8247734592137157</v>
      </c>
      <c r="K806" s="17">
        <f t="shared" ca="1" si="181"/>
        <v>-0.25415261006855872</v>
      </c>
      <c r="L806" s="17">
        <f t="shared" ca="1" si="172"/>
        <v>3.1054940864432021</v>
      </c>
      <c r="M806" s="127">
        <f t="shared" ca="1" si="182"/>
        <v>22.320244381457506</v>
      </c>
      <c r="N806" s="128">
        <f t="shared" ca="1" si="183"/>
        <v>21.421195797264222</v>
      </c>
      <c r="O806" s="128">
        <f t="shared" ca="1" si="184"/>
        <v>0</v>
      </c>
      <c r="P806" s="17">
        <f t="shared" ca="1" si="173"/>
        <v>0.27584901094173547</v>
      </c>
      <c r="Q806" s="137">
        <f ca="1">AVERAGE(P$20:P806)</f>
        <v>1.741315106838224</v>
      </c>
      <c r="R806">
        <v>1.615</v>
      </c>
    </row>
    <row r="807" spans="2:18" x14ac:dyDescent="0.25">
      <c r="B807" s="126">
        <f t="shared" si="185"/>
        <v>788</v>
      </c>
      <c r="C807" s="17">
        <f t="shared" si="174"/>
        <v>3.2921262866077932</v>
      </c>
      <c r="D807" s="17">
        <f t="shared" ca="1" si="175"/>
        <v>-0.7094672582752537</v>
      </c>
      <c r="E807" s="17">
        <f t="shared" ca="1" si="176"/>
        <v>2.9870142507252506</v>
      </c>
      <c r="F807" s="127">
        <f t="shared" ca="1" si="177"/>
        <v>19.826397378771308</v>
      </c>
      <c r="G807" s="128">
        <f t="shared" ca="1" si="178"/>
        <v>19.507671630756629</v>
      </c>
      <c r="H807" s="128">
        <f t="shared" ca="1" si="179"/>
        <v>0</v>
      </c>
      <c r="I807" s="17">
        <f t="shared" ca="1" si="180"/>
        <v>0</v>
      </c>
      <c r="J807" s="136">
        <f ca="1">AVERAGE(I$20:I807)</f>
        <v>1.8224577568543074</v>
      </c>
      <c r="K807" s="17">
        <f t="shared" ca="1" si="181"/>
        <v>0.7094672582752537</v>
      </c>
      <c r="L807" s="17">
        <f t="shared" ca="1" si="172"/>
        <v>3.3562427152114576</v>
      </c>
      <c r="M807" s="127">
        <f t="shared" ca="1" si="182"/>
        <v>28.681224647233204</v>
      </c>
      <c r="N807" s="128">
        <f t="shared" ca="1" si="183"/>
        <v>26.112583137053036</v>
      </c>
      <c r="O807" s="128">
        <f t="shared" ca="1" si="184"/>
        <v>2.9125831370530371</v>
      </c>
      <c r="P807" s="17">
        <f t="shared" ca="1" si="173"/>
        <v>1.3852673906347224</v>
      </c>
      <c r="Q807" s="137">
        <f ca="1">AVERAGE(P$20:P807)</f>
        <v>1.74086326963492</v>
      </c>
      <c r="R807">
        <v>1.615</v>
      </c>
    </row>
    <row r="808" spans="2:18" x14ac:dyDescent="0.25">
      <c r="B808" s="126">
        <f t="shared" si="185"/>
        <v>789</v>
      </c>
      <c r="C808" s="17">
        <f t="shared" si="174"/>
        <v>3.2921262866077932</v>
      </c>
      <c r="D808" s="17">
        <f t="shared" ca="1" si="175"/>
        <v>0.36324991015135311</v>
      </c>
      <c r="E808" s="17">
        <f t="shared" ca="1" si="176"/>
        <v>3.2661516656702547</v>
      </c>
      <c r="F808" s="127">
        <f t="shared" ca="1" si="177"/>
        <v>26.210279094344713</v>
      </c>
      <c r="G808" s="128">
        <f t="shared" ca="1" si="178"/>
        <v>24.319175171044865</v>
      </c>
      <c r="H808" s="128">
        <f t="shared" ca="1" si="179"/>
        <v>1.1191751710448656</v>
      </c>
      <c r="I808" s="17">
        <f t="shared" ca="1" si="180"/>
        <v>1.0645923538684956</v>
      </c>
      <c r="J808" s="136">
        <f ca="1">AVERAGE(I$20:I808)</f>
        <v>1.821497217687025</v>
      </c>
      <c r="K808" s="17">
        <f t="shared" ca="1" si="181"/>
        <v>-0.36324991015135311</v>
      </c>
      <c r="L808" s="17">
        <f t="shared" ca="1" si="172"/>
        <v>3.0771053002664535</v>
      </c>
      <c r="M808" s="127">
        <f t="shared" ca="1" si="182"/>
        <v>21.69550942662605</v>
      </c>
      <c r="N808" s="128">
        <f t="shared" ca="1" si="183"/>
        <v>20.946257168909458</v>
      </c>
      <c r="O808" s="128">
        <f t="shared" ca="1" si="184"/>
        <v>0</v>
      </c>
      <c r="P808" s="17">
        <f t="shared" ca="1" si="173"/>
        <v>0.5322961769342478</v>
      </c>
      <c r="Q808" s="137">
        <f ca="1">AVERAGE(P$20:P808)</f>
        <v>1.7393314989217381</v>
      </c>
      <c r="R808">
        <v>1.615</v>
      </c>
    </row>
    <row r="809" spans="2:18" x14ac:dyDescent="0.25">
      <c r="B809" s="126">
        <f t="shared" si="185"/>
        <v>790</v>
      </c>
      <c r="C809" s="17">
        <f t="shared" si="174"/>
        <v>3.2921262866077932</v>
      </c>
      <c r="D809" s="17">
        <f t="shared" ca="1" si="175"/>
        <v>0.38938651414355263</v>
      </c>
      <c r="E809" s="17">
        <f t="shared" ca="1" si="176"/>
        <v>3.2729528098008411</v>
      </c>
      <c r="F809" s="127">
        <f t="shared" ca="1" si="177"/>
        <v>26.389146542347994</v>
      </c>
      <c r="G809" s="128">
        <f t="shared" ca="1" si="178"/>
        <v>24.45015494338379</v>
      </c>
      <c r="H809" s="128">
        <f t="shared" ca="1" si="179"/>
        <v>1.2501549433837909</v>
      </c>
      <c r="I809" s="17">
        <f t="shared" ca="1" si="180"/>
        <v>1.1891841673316861</v>
      </c>
      <c r="J809" s="136">
        <f ca="1">AVERAGE(I$20:I809)</f>
        <v>1.8206968214207524</v>
      </c>
      <c r="K809" s="17">
        <f t="shared" ca="1" si="181"/>
        <v>-0.38938651414355263</v>
      </c>
      <c r="L809" s="17">
        <f t="shared" ca="1" si="172"/>
        <v>3.070304156135867</v>
      </c>
      <c r="M809" s="127">
        <f t="shared" ca="1" si="182"/>
        <v>21.548455773411295</v>
      </c>
      <c r="N809" s="128">
        <f t="shared" ca="1" si="183"/>
        <v>20.834047818838297</v>
      </c>
      <c r="O809" s="128">
        <f t="shared" ca="1" si="184"/>
        <v>0</v>
      </c>
      <c r="P809" s="17">
        <f t="shared" ca="1" si="173"/>
        <v>0.59459208366584304</v>
      </c>
      <c r="Q809" s="137">
        <f ca="1">AVERAGE(P$20:P809)</f>
        <v>1.737882461687237</v>
      </c>
      <c r="R809">
        <v>1.615</v>
      </c>
    </row>
    <row r="810" spans="2:18" x14ac:dyDescent="0.25">
      <c r="B810" s="126">
        <f t="shared" si="185"/>
        <v>791</v>
      </c>
      <c r="C810" s="17">
        <f t="shared" si="174"/>
        <v>3.2921262866077932</v>
      </c>
      <c r="D810" s="17">
        <f t="shared" ca="1" si="175"/>
        <v>0.66067627813026775</v>
      </c>
      <c r="E810" s="17">
        <f t="shared" ca="1" si="176"/>
        <v>3.3435465558964346</v>
      </c>
      <c r="F810" s="127">
        <f t="shared" ca="1" si="177"/>
        <v>28.31938509652403</v>
      </c>
      <c r="G810" s="128">
        <f t="shared" ca="1" si="178"/>
        <v>25.852055892593238</v>
      </c>
      <c r="H810" s="128">
        <f t="shared" ca="1" si="179"/>
        <v>2.6520558925932392</v>
      </c>
      <c r="I810" s="17">
        <f t="shared" ca="1" si="180"/>
        <v>2.5227136004551944</v>
      </c>
      <c r="J810" s="136">
        <f ca="1">AVERAGE(I$20:I810)</f>
        <v>1.8215843268304042</v>
      </c>
      <c r="K810" s="17">
        <f t="shared" ca="1" si="181"/>
        <v>-0.66067627813026775</v>
      </c>
      <c r="L810" s="17">
        <f t="shared" ca="1" si="172"/>
        <v>2.9997104100402732</v>
      </c>
      <c r="M810" s="127">
        <f t="shared" ca="1" si="182"/>
        <v>20.07972119548781</v>
      </c>
      <c r="N810" s="128">
        <f t="shared" ca="1" si="183"/>
        <v>19.704262569477415</v>
      </c>
      <c r="O810" s="128">
        <f t="shared" ca="1" si="184"/>
        <v>0</v>
      </c>
      <c r="P810" s="17">
        <f t="shared" ca="1" si="173"/>
        <v>1.2613568002275972</v>
      </c>
      <c r="Q810" s="137">
        <f ca="1">AVERAGE(P$20:P810)</f>
        <v>1.737280027222686</v>
      </c>
      <c r="R810">
        <v>1.615</v>
      </c>
    </row>
    <row r="811" spans="2:18" x14ac:dyDescent="0.25">
      <c r="B811" s="126">
        <f t="shared" si="185"/>
        <v>792</v>
      </c>
      <c r="C811" s="17">
        <f t="shared" si="174"/>
        <v>3.2921262866077932</v>
      </c>
      <c r="D811" s="17">
        <f t="shared" ca="1" si="175"/>
        <v>-1.09108896140242</v>
      </c>
      <c r="E811" s="17">
        <f t="shared" ca="1" si="176"/>
        <v>2.8877104464857126</v>
      </c>
      <c r="F811" s="127">
        <f t="shared" ca="1" si="177"/>
        <v>17.952160081308435</v>
      </c>
      <c r="G811" s="128">
        <f t="shared" ca="1" si="178"/>
        <v>18.036177099386894</v>
      </c>
      <c r="H811" s="128">
        <f t="shared" ca="1" si="179"/>
        <v>0</v>
      </c>
      <c r="I811" s="17">
        <f t="shared" ca="1" si="180"/>
        <v>0</v>
      </c>
      <c r="J811" s="136">
        <f ca="1">AVERAGE(I$20:I811)</f>
        <v>1.8192843466197597</v>
      </c>
      <c r="K811" s="17">
        <f t="shared" ca="1" si="181"/>
        <v>1.09108896140242</v>
      </c>
      <c r="L811" s="17">
        <f t="shared" ca="1" si="172"/>
        <v>3.4555465194509951</v>
      </c>
      <c r="M811" s="127">
        <f t="shared" ca="1" si="182"/>
        <v>31.675595281590741</v>
      </c>
      <c r="N811" s="128">
        <f t="shared" ca="1" si="183"/>
        <v>28.242997086437953</v>
      </c>
      <c r="O811" s="128">
        <f t="shared" ca="1" si="184"/>
        <v>5.0429970864379534</v>
      </c>
      <c r="P811" s="17">
        <f t="shared" ca="1" si="173"/>
        <v>2.3985236081455761</v>
      </c>
      <c r="Q811" s="137">
        <f ca="1">AVERAGE(P$20:P811)</f>
        <v>1.7381149307339523</v>
      </c>
      <c r="R811">
        <v>1.615</v>
      </c>
    </row>
    <row r="812" spans="2:18" x14ac:dyDescent="0.25">
      <c r="B812" s="126">
        <f t="shared" si="185"/>
        <v>793</v>
      </c>
      <c r="C812" s="17">
        <f t="shared" si="174"/>
        <v>3.2921262866077932</v>
      </c>
      <c r="D812" s="17">
        <f t="shared" ca="1" si="175"/>
        <v>0.98956661531701684</v>
      </c>
      <c r="E812" s="17">
        <f t="shared" ca="1" si="176"/>
        <v>3.4291288521668997</v>
      </c>
      <c r="F812" s="127">
        <f t="shared" ca="1" si="177"/>
        <v>30.84975634197049</v>
      </c>
      <c r="G812" s="128">
        <f t="shared" ca="1" si="178"/>
        <v>27.659835335224965</v>
      </c>
      <c r="H812" s="128">
        <f t="shared" ca="1" si="179"/>
        <v>4.459835335224966</v>
      </c>
      <c r="I812" s="17">
        <f t="shared" ca="1" si="180"/>
        <v>4.2423265992939934</v>
      </c>
      <c r="J812" s="136">
        <f ca="1">AVERAGE(I$20:I812)</f>
        <v>1.8223398853999291</v>
      </c>
      <c r="K812" s="17">
        <f t="shared" ca="1" si="181"/>
        <v>-0.98956661531701684</v>
      </c>
      <c r="L812" s="17">
        <f t="shared" ca="1" si="172"/>
        <v>2.9141281137698085</v>
      </c>
      <c r="M812" s="127">
        <f t="shared" ca="1" si="182"/>
        <v>18.432734147472811</v>
      </c>
      <c r="N812" s="128">
        <f t="shared" ca="1" si="183"/>
        <v>18.416439978575887</v>
      </c>
      <c r="O812" s="128">
        <f t="shared" ca="1" si="184"/>
        <v>0</v>
      </c>
      <c r="P812" s="17">
        <f t="shared" ca="1" si="173"/>
        <v>2.1211632996469967</v>
      </c>
      <c r="Q812" s="137">
        <f ca="1">AVERAGE(P$20:P812)</f>
        <v>1.7385979677691517</v>
      </c>
      <c r="R812">
        <v>1.615</v>
      </c>
    </row>
    <row r="813" spans="2:18" x14ac:dyDescent="0.25">
      <c r="B813" s="126">
        <f t="shared" si="185"/>
        <v>794</v>
      </c>
      <c r="C813" s="17">
        <f t="shared" si="174"/>
        <v>3.2921262866077932</v>
      </c>
      <c r="D813" s="17">
        <f t="shared" ca="1" si="175"/>
        <v>0.42913029574265238</v>
      </c>
      <c r="E813" s="17">
        <f t="shared" ca="1" si="176"/>
        <v>3.2832947496730105</v>
      </c>
      <c r="F813" s="127">
        <f t="shared" ca="1" si="177"/>
        <v>26.663477621829198</v>
      </c>
      <c r="G813" s="128">
        <f t="shared" ca="1" si="178"/>
        <v>24.650678298620566</v>
      </c>
      <c r="H813" s="128">
        <f t="shared" ca="1" si="179"/>
        <v>1.4506782986205664</v>
      </c>
      <c r="I813" s="17">
        <f t="shared" ca="1" si="180"/>
        <v>1.3799278831325164</v>
      </c>
      <c r="J813" s="136">
        <f ca="1">AVERAGE(I$20:I813)</f>
        <v>1.8217826914424133</v>
      </c>
      <c r="K813" s="17">
        <f t="shared" ca="1" si="181"/>
        <v>-0.42913029574265238</v>
      </c>
      <c r="L813" s="17">
        <f t="shared" ca="1" si="172"/>
        <v>3.0599622162636977</v>
      </c>
      <c r="M813" s="127">
        <f t="shared" ca="1" si="182"/>
        <v>21.326751342454653</v>
      </c>
      <c r="N813" s="128">
        <f t="shared" ca="1" si="183"/>
        <v>20.664571217781415</v>
      </c>
      <c r="O813" s="128">
        <f t="shared" ca="1" si="184"/>
        <v>0</v>
      </c>
      <c r="P813" s="17">
        <f t="shared" ca="1" si="173"/>
        <v>0.68996394156625818</v>
      </c>
      <c r="Q813" s="137">
        <f ca="1">AVERAGE(P$20:P813)</f>
        <v>1.7372772700031529</v>
      </c>
      <c r="R813">
        <v>1.615</v>
      </c>
    </row>
    <row r="814" spans="2:18" x14ac:dyDescent="0.25">
      <c r="B814" s="126">
        <f t="shared" si="185"/>
        <v>795</v>
      </c>
      <c r="C814" s="17">
        <f t="shared" si="174"/>
        <v>3.2921262866077932</v>
      </c>
      <c r="D814" s="17">
        <f t="shared" ca="1" si="175"/>
        <v>-0.49759819376049563</v>
      </c>
      <c r="E814" s="17">
        <f t="shared" ca="1" si="176"/>
        <v>3.0421458219503195</v>
      </c>
      <c r="F814" s="127">
        <f t="shared" ca="1" si="177"/>
        <v>20.950150328985867</v>
      </c>
      <c r="G814" s="128">
        <f t="shared" ca="1" si="178"/>
        <v>20.375835300711291</v>
      </c>
      <c r="H814" s="128">
        <f t="shared" ca="1" si="179"/>
        <v>0</v>
      </c>
      <c r="I814" s="17">
        <f t="shared" ca="1" si="180"/>
        <v>0</v>
      </c>
      <c r="J814" s="136">
        <f ca="1">AVERAGE(I$20:I814)</f>
        <v>1.8194911408871399</v>
      </c>
      <c r="K814" s="17">
        <f t="shared" ca="1" si="181"/>
        <v>0.49759819376049563</v>
      </c>
      <c r="L814" s="17">
        <f t="shared" ca="1" si="172"/>
        <v>3.3011111439863883</v>
      </c>
      <c r="M814" s="127">
        <f t="shared" ca="1" si="182"/>
        <v>27.142781709737811</v>
      </c>
      <c r="N814" s="128">
        <f t="shared" ca="1" si="183"/>
        <v>24.999990908381616</v>
      </c>
      <c r="O814" s="128">
        <f t="shared" ca="1" si="184"/>
        <v>1.7999909083816164</v>
      </c>
      <c r="P814" s="17">
        <f t="shared" ca="1" si="173"/>
        <v>0.85610215794318123</v>
      </c>
      <c r="Q814" s="137">
        <f ca="1">AVERAGE(P$20:P814)</f>
        <v>1.7361688736357821</v>
      </c>
      <c r="R814">
        <v>1.615</v>
      </c>
    </row>
    <row r="815" spans="2:18" x14ac:dyDescent="0.25">
      <c r="B815" s="126">
        <f t="shared" si="185"/>
        <v>796</v>
      </c>
      <c r="C815" s="17">
        <f t="shared" si="174"/>
        <v>3.2921262866077932</v>
      </c>
      <c r="D815" s="17">
        <f t="shared" ca="1" si="175"/>
        <v>-4.0440681914333254E-2</v>
      </c>
      <c r="E815" s="17">
        <f t="shared" ca="1" si="176"/>
        <v>3.1611051989747385</v>
      </c>
      <c r="F815" s="127">
        <f t="shared" ca="1" si="177"/>
        <v>23.596660528153919</v>
      </c>
      <c r="G815" s="128">
        <f t="shared" ca="1" si="178"/>
        <v>22.382993944056615</v>
      </c>
      <c r="H815" s="128">
        <f t="shared" ca="1" si="179"/>
        <v>0</v>
      </c>
      <c r="I815" s="17">
        <f t="shared" ca="1" si="180"/>
        <v>0</v>
      </c>
      <c r="J815" s="136">
        <f ca="1">AVERAGE(I$20:I815)</f>
        <v>1.8172053479965782</v>
      </c>
      <c r="K815" s="17">
        <f t="shared" ca="1" si="181"/>
        <v>4.0440681914333254E-2</v>
      </c>
      <c r="L815" s="17">
        <f t="shared" ca="1" si="172"/>
        <v>3.1821517669619692</v>
      </c>
      <c r="M815" s="127">
        <f t="shared" ca="1" si="182"/>
        <v>24.098552271300701</v>
      </c>
      <c r="N815" s="128">
        <f t="shared" ca="1" si="183"/>
        <v>22.758157310931299</v>
      </c>
      <c r="O815" s="128">
        <f t="shared" ca="1" si="184"/>
        <v>0</v>
      </c>
      <c r="P815" s="17">
        <f t="shared" ca="1" si="173"/>
        <v>0</v>
      </c>
      <c r="Q815" s="137">
        <f ca="1">AVERAGE(P$20:P815)</f>
        <v>1.7339877569603601</v>
      </c>
      <c r="R815">
        <v>1.615</v>
      </c>
    </row>
    <row r="816" spans="2:18" x14ac:dyDescent="0.25">
      <c r="B816" s="126">
        <f t="shared" si="185"/>
        <v>797</v>
      </c>
      <c r="C816" s="17">
        <f t="shared" si="174"/>
        <v>3.2921262866077932</v>
      </c>
      <c r="D816" s="17">
        <f t="shared" ca="1" si="175"/>
        <v>0.5377933121053502</v>
      </c>
      <c r="E816" s="17">
        <f t="shared" ca="1" si="176"/>
        <v>3.3115705285832138</v>
      </c>
      <c r="F816" s="127">
        <f t="shared" ca="1" si="177"/>
        <v>27.428168385427405</v>
      </c>
      <c r="G816" s="128">
        <f t="shared" ca="1" si="178"/>
        <v>25.207361654913658</v>
      </c>
      <c r="H816" s="128">
        <f t="shared" ca="1" si="179"/>
        <v>2.0073616549136588</v>
      </c>
      <c r="I816" s="17">
        <f t="shared" ca="1" si="180"/>
        <v>1.9094614717683205</v>
      </c>
      <c r="J816" s="136">
        <f ca="1">AVERAGE(I$20:I816)</f>
        <v>1.8173211022296669</v>
      </c>
      <c r="K816" s="17">
        <f t="shared" ca="1" si="181"/>
        <v>-0.5377933121053502</v>
      </c>
      <c r="L816" s="17">
        <f t="shared" ca="1" si="172"/>
        <v>3.0316864373534944</v>
      </c>
      <c r="M816" s="127">
        <f t="shared" ca="1" si="182"/>
        <v>20.732166624293324</v>
      </c>
      <c r="N816" s="128">
        <f t="shared" ca="1" si="183"/>
        <v>20.208211563036276</v>
      </c>
      <c r="O816" s="128">
        <f t="shared" ca="1" si="184"/>
        <v>0</v>
      </c>
      <c r="P816" s="17">
        <f t="shared" ca="1" si="173"/>
        <v>0.95473073588416024</v>
      </c>
      <c r="Q816" s="137">
        <f ca="1">AVERAGE(P$20:P816)</f>
        <v>1.7330100191672908</v>
      </c>
      <c r="R816">
        <v>1.615</v>
      </c>
    </row>
    <row r="817" spans="2:18" x14ac:dyDescent="0.25">
      <c r="B817" s="126">
        <f t="shared" si="185"/>
        <v>798</v>
      </c>
      <c r="C817" s="17">
        <f t="shared" si="174"/>
        <v>3.2921262866077932</v>
      </c>
      <c r="D817" s="17">
        <f t="shared" ca="1" si="175"/>
        <v>0.69245970735209994</v>
      </c>
      <c r="E817" s="17">
        <f t="shared" ca="1" si="176"/>
        <v>3.3518170903226547</v>
      </c>
      <c r="F817" s="127">
        <f t="shared" ca="1" si="177"/>
        <v>28.55457276916351</v>
      </c>
      <c r="G817" s="128">
        <f t="shared" ca="1" si="178"/>
        <v>26.021471852230064</v>
      </c>
      <c r="H817" s="128">
        <f t="shared" ca="1" si="179"/>
        <v>2.821471852230065</v>
      </c>
      <c r="I817" s="17">
        <f t="shared" ca="1" si="180"/>
        <v>2.6838670462417684</v>
      </c>
      <c r="J817" s="136">
        <f ca="1">AVERAGE(I$20:I817)</f>
        <v>1.8184069994026144</v>
      </c>
      <c r="K817" s="17">
        <f t="shared" ca="1" si="181"/>
        <v>-0.69245970735209994</v>
      </c>
      <c r="L817" s="17">
        <f t="shared" ca="1" si="172"/>
        <v>2.991439875614053</v>
      </c>
      <c r="M817" s="127">
        <f t="shared" ca="1" si="182"/>
        <v>19.91433602466444</v>
      </c>
      <c r="N817" s="128">
        <f t="shared" ca="1" si="183"/>
        <v>19.575975569760391</v>
      </c>
      <c r="O817" s="128">
        <f t="shared" ca="1" si="184"/>
        <v>0</v>
      </c>
      <c r="P817" s="17">
        <f t="shared" ca="1" si="173"/>
        <v>1.3419335231208842</v>
      </c>
      <c r="Q817" s="137">
        <f ca="1">AVERAGE(P$20:P817)</f>
        <v>1.7325199483702403</v>
      </c>
      <c r="R817">
        <v>1.615</v>
      </c>
    </row>
    <row r="818" spans="2:18" x14ac:dyDescent="0.25">
      <c r="B818" s="126">
        <f t="shared" si="185"/>
        <v>799</v>
      </c>
      <c r="C818" s="17">
        <f t="shared" si="174"/>
        <v>3.2921262866077932</v>
      </c>
      <c r="D818" s="17">
        <f t="shared" ca="1" si="175"/>
        <v>0.2541230514907511</v>
      </c>
      <c r="E818" s="17">
        <f t="shared" ca="1" si="176"/>
        <v>3.2377551878994475</v>
      </c>
      <c r="F818" s="127">
        <f t="shared" ca="1" si="177"/>
        <v>25.476467626215719</v>
      </c>
      <c r="G818" s="128">
        <f t="shared" ca="1" si="178"/>
        <v>23.779839729160525</v>
      </c>
      <c r="H818" s="128">
        <f t="shared" ca="1" si="179"/>
        <v>0.57983972916052551</v>
      </c>
      <c r="I818" s="17">
        <f t="shared" ca="1" si="180"/>
        <v>0.55156061187201655</v>
      </c>
      <c r="J818" s="136">
        <f ca="1">AVERAGE(I$20:I818)</f>
        <v>1.8168214594933145</v>
      </c>
      <c r="K818" s="17">
        <f t="shared" ca="1" si="181"/>
        <v>-0.2541230514907511</v>
      </c>
      <c r="L818" s="17">
        <f t="shared" ca="1" si="172"/>
        <v>3.1055017780372602</v>
      </c>
      <c r="M818" s="127">
        <f t="shared" ca="1" si="182"/>
        <v>22.320416060376807</v>
      </c>
      <c r="N818" s="128">
        <f t="shared" ca="1" si="183"/>
        <v>21.421325924405028</v>
      </c>
      <c r="O818" s="128">
        <f t="shared" ca="1" si="184"/>
        <v>0</v>
      </c>
      <c r="P818" s="17">
        <f t="shared" ca="1" si="173"/>
        <v>0.27578030593600827</v>
      </c>
      <c r="Q818" s="137">
        <f ca="1">AVERAGE(P$20:P818)</f>
        <v>1.7306967448127506</v>
      </c>
      <c r="R818">
        <v>1.615</v>
      </c>
    </row>
    <row r="819" spans="2:18" x14ac:dyDescent="0.25">
      <c r="B819" s="126">
        <f t="shared" si="185"/>
        <v>800</v>
      </c>
      <c r="C819" s="17">
        <f t="shared" si="174"/>
        <v>3.2921262866077932</v>
      </c>
      <c r="D819" s="17">
        <f t="shared" ca="1" si="175"/>
        <v>-1.9464459910523146</v>
      </c>
      <c r="E819" s="17">
        <f t="shared" ca="1" si="176"/>
        <v>2.6651334642773361</v>
      </c>
      <c r="F819" s="127">
        <f t="shared" ca="1" si="177"/>
        <v>14.369867281971485</v>
      </c>
      <c r="G819" s="128">
        <f t="shared" ca="1" si="178"/>
        <v>15.128684547811799</v>
      </c>
      <c r="H819" s="128">
        <f t="shared" ca="1" si="179"/>
        <v>0</v>
      </c>
      <c r="I819" s="17">
        <f t="shared" ca="1" si="180"/>
        <v>0</v>
      </c>
      <c r="J819" s="136">
        <f ca="1">AVERAGE(I$20:I819)</f>
        <v>1.8145504326689479</v>
      </c>
      <c r="K819" s="17">
        <f t="shared" ca="1" si="181"/>
        <v>1.9464459910523146</v>
      </c>
      <c r="L819" s="17">
        <f t="shared" ca="1" si="172"/>
        <v>3.6781235016593721</v>
      </c>
      <c r="M819" s="127">
        <f t="shared" ca="1" si="182"/>
        <v>39.572067438596392</v>
      </c>
      <c r="N819" s="128">
        <f t="shared" ca="1" si="183"/>
        <v>33.670851927581637</v>
      </c>
      <c r="O819" s="128">
        <f t="shared" ca="1" si="184"/>
        <v>10.470851927581638</v>
      </c>
      <c r="P819" s="17">
        <f t="shared" ca="1" si="173"/>
        <v>4.9800912265528368</v>
      </c>
      <c r="Q819" s="137">
        <f ca="1">AVERAGE(P$20:P819)</f>
        <v>1.7347584879149256</v>
      </c>
      <c r="R819">
        <v>1.615</v>
      </c>
    </row>
    <row r="820" spans="2:18" x14ac:dyDescent="0.25">
      <c r="B820" s="126">
        <f t="shared" si="185"/>
        <v>801</v>
      </c>
      <c r="C820" s="17">
        <f t="shared" si="174"/>
        <v>3.2921262866077932</v>
      </c>
      <c r="D820" s="17">
        <f t="shared" ca="1" si="175"/>
        <v>-1.9063008949160576E-2</v>
      </c>
      <c r="E820" s="17">
        <f t="shared" ca="1" si="176"/>
        <v>3.1666679964619742</v>
      </c>
      <c r="F820" s="127">
        <f t="shared" ca="1" si="177"/>
        <v>23.728289745952537</v>
      </c>
      <c r="G820" s="128">
        <f t="shared" ca="1" si="178"/>
        <v>22.48154749824084</v>
      </c>
      <c r="H820" s="128">
        <f t="shared" ca="1" si="179"/>
        <v>0</v>
      </c>
      <c r="I820" s="17">
        <f t="shared" ca="1" si="180"/>
        <v>0</v>
      </c>
      <c r="J820" s="136">
        <f ca="1">AVERAGE(I$20:I820)</f>
        <v>1.8122850763235434</v>
      </c>
      <c r="K820" s="17">
        <f t="shared" ca="1" si="181"/>
        <v>1.9063008949160576E-2</v>
      </c>
      <c r="L820" s="17">
        <f t="shared" ca="1" si="172"/>
        <v>3.176588969474734</v>
      </c>
      <c r="M820" s="127">
        <f t="shared" ca="1" si="182"/>
        <v>23.964869076282763</v>
      </c>
      <c r="N820" s="128">
        <f t="shared" ca="1" si="183"/>
        <v>22.658391167615271</v>
      </c>
      <c r="O820" s="128">
        <f t="shared" ca="1" si="184"/>
        <v>0</v>
      </c>
      <c r="P820" s="17">
        <f t="shared" ca="1" si="173"/>
        <v>0</v>
      </c>
      <c r="Q820" s="137">
        <f ca="1">AVERAGE(P$20:P820)</f>
        <v>1.732592746981199</v>
      </c>
      <c r="R820">
        <v>1.615</v>
      </c>
    </row>
    <row r="821" spans="2:18" x14ac:dyDescent="0.25">
      <c r="B821" s="126">
        <f t="shared" si="185"/>
        <v>802</v>
      </c>
      <c r="C821" s="17">
        <f t="shared" si="174"/>
        <v>3.2921262866077932</v>
      </c>
      <c r="D821" s="17">
        <f t="shared" ca="1" si="175"/>
        <v>0.99096496342099272</v>
      </c>
      <c r="E821" s="17">
        <f t="shared" ca="1" si="176"/>
        <v>3.429492723731955</v>
      </c>
      <c r="F821" s="127">
        <f t="shared" ca="1" si="177"/>
        <v>30.860983733632629</v>
      </c>
      <c r="G821" s="128">
        <f t="shared" ca="1" si="178"/>
        <v>27.667785325846523</v>
      </c>
      <c r="H821" s="128">
        <f t="shared" ca="1" si="179"/>
        <v>4.4677853258465241</v>
      </c>
      <c r="I821" s="17">
        <f t="shared" ca="1" si="180"/>
        <v>4.2498888642977244</v>
      </c>
      <c r="J821" s="136">
        <f ca="1">AVERAGE(I$20:I821)</f>
        <v>1.8153244825429626</v>
      </c>
      <c r="K821" s="17">
        <f t="shared" ca="1" si="181"/>
        <v>-0.99096496342099272</v>
      </c>
      <c r="L821" s="17">
        <f t="shared" ca="1" si="172"/>
        <v>2.9137642422047532</v>
      </c>
      <c r="M821" s="127">
        <f t="shared" ca="1" si="182"/>
        <v>18.426028219772515</v>
      </c>
      <c r="N821" s="128">
        <f t="shared" ca="1" si="183"/>
        <v>18.411148245848171</v>
      </c>
      <c r="O821" s="128">
        <f t="shared" ca="1" si="184"/>
        <v>0</v>
      </c>
      <c r="P821" s="17">
        <f t="shared" ca="1" si="173"/>
        <v>2.1249444321488622</v>
      </c>
      <c r="Q821" s="137">
        <f ca="1">AVERAGE(P$20:P821)</f>
        <v>1.733081963546246</v>
      </c>
      <c r="R821">
        <v>1.615</v>
      </c>
    </row>
    <row r="822" spans="2:18" x14ac:dyDescent="0.25">
      <c r="B822" s="126">
        <f t="shared" si="185"/>
        <v>803</v>
      </c>
      <c r="C822" s="17">
        <f t="shared" si="174"/>
        <v>3.2921262866077932</v>
      </c>
      <c r="D822" s="17">
        <f t="shared" ca="1" si="175"/>
        <v>-0.10300709618604742</v>
      </c>
      <c r="E822" s="17">
        <f t="shared" ca="1" si="176"/>
        <v>3.1448244609981102</v>
      </c>
      <c r="F822" s="127">
        <f t="shared" ca="1" si="177"/>
        <v>23.215599872351493</v>
      </c>
      <c r="G822" s="128">
        <f t="shared" ca="1" si="178"/>
        <v>22.097031083501115</v>
      </c>
      <c r="H822" s="128">
        <f t="shared" ca="1" si="179"/>
        <v>0</v>
      </c>
      <c r="I822" s="17">
        <f t="shared" ca="1" si="180"/>
        <v>0</v>
      </c>
      <c r="J822" s="136">
        <f ca="1">AVERAGE(I$20:I822)</f>
        <v>1.8130638044825105</v>
      </c>
      <c r="K822" s="17">
        <f t="shared" ca="1" si="181"/>
        <v>0.10300709618604742</v>
      </c>
      <c r="L822" s="17">
        <f t="shared" ca="1" si="172"/>
        <v>3.198432504938598</v>
      </c>
      <c r="M822" s="127">
        <f t="shared" ca="1" si="182"/>
        <v>24.494105700153838</v>
      </c>
      <c r="N822" s="128">
        <f t="shared" ca="1" si="183"/>
        <v>23.052675961016629</v>
      </c>
      <c r="O822" s="128">
        <f t="shared" ca="1" si="184"/>
        <v>0</v>
      </c>
      <c r="P822" s="17">
        <f t="shared" ca="1" si="173"/>
        <v>0</v>
      </c>
      <c r="Q822" s="137">
        <f ca="1">AVERAGE(P$20:P822)</f>
        <v>1.7309237045630004</v>
      </c>
      <c r="R822">
        <v>1.615</v>
      </c>
    </row>
    <row r="823" spans="2:18" x14ac:dyDescent="0.25">
      <c r="B823" s="126">
        <f t="shared" si="185"/>
        <v>804</v>
      </c>
      <c r="C823" s="17">
        <f t="shared" si="174"/>
        <v>3.2921262866077932</v>
      </c>
      <c r="D823" s="17">
        <f t="shared" ca="1" si="175"/>
        <v>0.54192014431464486</v>
      </c>
      <c r="E823" s="17">
        <f t="shared" ca="1" si="176"/>
        <v>3.3126443934459378</v>
      </c>
      <c r="F823" s="127">
        <f t="shared" ca="1" si="177"/>
        <v>27.457638352254307</v>
      </c>
      <c r="G823" s="128">
        <f t="shared" ca="1" si="178"/>
        <v>25.228749533318716</v>
      </c>
      <c r="H823" s="128">
        <f t="shared" ca="1" si="179"/>
        <v>2.0287495333187167</v>
      </c>
      <c r="I823" s="17">
        <f t="shared" ca="1" si="180"/>
        <v>1.929806251034855</v>
      </c>
      <c r="J823" s="136">
        <f ca="1">AVERAGE(I$20:I823)</f>
        <v>1.8132090065304614</v>
      </c>
      <c r="K823" s="17">
        <f t="shared" ca="1" si="181"/>
        <v>-0.54192014431464486</v>
      </c>
      <c r="L823" s="17">
        <f t="shared" ca="1" si="172"/>
        <v>3.03061257249077</v>
      </c>
      <c r="M823" s="127">
        <f t="shared" ca="1" si="182"/>
        <v>20.709915028768986</v>
      </c>
      <c r="N823" s="128">
        <f t="shared" ca="1" si="183"/>
        <v>20.191079886687294</v>
      </c>
      <c r="O823" s="128">
        <f t="shared" ca="1" si="184"/>
        <v>0</v>
      </c>
      <c r="P823" s="17">
        <f t="shared" ca="1" si="173"/>
        <v>0.96490312551742752</v>
      </c>
      <c r="Q823" s="137">
        <f ca="1">AVERAGE(P$20:P823)</f>
        <v>1.7299709426487644</v>
      </c>
      <c r="R823">
        <v>1.615</v>
      </c>
    </row>
    <row r="824" spans="2:18" x14ac:dyDescent="0.25">
      <c r="B824" s="126">
        <f t="shared" si="185"/>
        <v>805</v>
      </c>
      <c r="C824" s="17">
        <f t="shared" si="174"/>
        <v>3.2921262866077932</v>
      </c>
      <c r="D824" s="17">
        <f t="shared" ca="1" si="175"/>
        <v>-0.49498908083478455</v>
      </c>
      <c r="E824" s="17">
        <f t="shared" ca="1" si="176"/>
        <v>3.0428247530412156</v>
      </c>
      <c r="F824" s="127">
        <f t="shared" ca="1" si="177"/>
        <v>20.964378866955016</v>
      </c>
      <c r="G824" s="128">
        <f t="shared" ca="1" si="178"/>
        <v>20.38676388891998</v>
      </c>
      <c r="H824" s="128">
        <f t="shared" ca="1" si="179"/>
        <v>0</v>
      </c>
      <c r="I824" s="17">
        <f t="shared" ca="1" si="180"/>
        <v>0</v>
      </c>
      <c r="J824" s="136">
        <f ca="1">AVERAGE(I$20:I824)</f>
        <v>1.8109565729819763</v>
      </c>
      <c r="K824" s="17">
        <f t="shared" ca="1" si="181"/>
        <v>0.49498908083478455</v>
      </c>
      <c r="L824" s="17">
        <f t="shared" ca="1" si="172"/>
        <v>3.3004322128954926</v>
      </c>
      <c r="M824" s="127">
        <f t="shared" ca="1" si="182"/>
        <v>27.124359885623868</v>
      </c>
      <c r="N824" s="128">
        <f t="shared" ca="1" si="183"/>
        <v>24.986589340219659</v>
      </c>
      <c r="O824" s="128">
        <f t="shared" ca="1" si="184"/>
        <v>1.7865893402196598</v>
      </c>
      <c r="P824" s="17">
        <f t="shared" ca="1" si="173"/>
        <v>0.84972817495812869</v>
      </c>
      <c r="Q824" s="137">
        <f ca="1">AVERAGE(P$20:P824)</f>
        <v>1.7288774733721299</v>
      </c>
      <c r="R824">
        <v>1.615</v>
      </c>
    </row>
    <row r="825" spans="2:18" x14ac:dyDescent="0.25">
      <c r="B825" s="126">
        <f t="shared" si="185"/>
        <v>806</v>
      </c>
      <c r="C825" s="17">
        <f t="shared" si="174"/>
        <v>3.2921262866077932</v>
      </c>
      <c r="D825" s="17">
        <f t="shared" ca="1" si="175"/>
        <v>-1.263770172954537</v>
      </c>
      <c r="E825" s="17">
        <f t="shared" ca="1" si="176"/>
        <v>2.8427761539984129</v>
      </c>
      <c r="F825" s="127">
        <f t="shared" ca="1" si="177"/>
        <v>17.163347555022643</v>
      </c>
      <c r="G825" s="128">
        <f t="shared" ca="1" si="178"/>
        <v>17.407329339258393</v>
      </c>
      <c r="H825" s="128">
        <f t="shared" ca="1" si="179"/>
        <v>0</v>
      </c>
      <c r="I825" s="17">
        <f t="shared" ca="1" si="180"/>
        <v>0</v>
      </c>
      <c r="J825" s="136">
        <f ca="1">AVERAGE(I$20:I825)</f>
        <v>1.808709728598624</v>
      </c>
      <c r="K825" s="17">
        <f t="shared" ca="1" si="181"/>
        <v>1.263770172954537</v>
      </c>
      <c r="L825" s="17">
        <f t="shared" ca="1" si="172"/>
        <v>3.5004808119382953</v>
      </c>
      <c r="M825" s="127">
        <f t="shared" ca="1" si="182"/>
        <v>33.131378091766734</v>
      </c>
      <c r="N825" s="128">
        <f t="shared" ca="1" si="183"/>
        <v>29.263288316125195</v>
      </c>
      <c r="O825" s="128">
        <f t="shared" ca="1" si="184"/>
        <v>6.0632883161251954</v>
      </c>
      <c r="P825" s="17">
        <f t="shared" ca="1" si="173"/>
        <v>2.8837891277648366</v>
      </c>
      <c r="Q825" s="137">
        <f ca="1">AVERAGE(P$20:P825)</f>
        <v>1.730310366243585</v>
      </c>
      <c r="R825">
        <v>1.615</v>
      </c>
    </row>
    <row r="826" spans="2:18" x14ac:dyDescent="0.25">
      <c r="B826" s="126">
        <f t="shared" si="185"/>
        <v>807</v>
      </c>
      <c r="C826" s="17">
        <f t="shared" si="174"/>
        <v>3.2921262866077932</v>
      </c>
      <c r="D826" s="17">
        <f t="shared" ca="1" si="175"/>
        <v>0.68967210609116592</v>
      </c>
      <c r="E826" s="17">
        <f t="shared" ca="1" si="176"/>
        <v>3.3510917138368699</v>
      </c>
      <c r="F826" s="127">
        <f t="shared" ca="1" si="177"/>
        <v>28.533867463993754</v>
      </c>
      <c r="G826" s="128">
        <f t="shared" ca="1" si="178"/>
        <v>26.006568724003472</v>
      </c>
      <c r="H826" s="128">
        <f t="shared" ca="1" si="179"/>
        <v>2.8065687240034727</v>
      </c>
      <c r="I826" s="17">
        <f t="shared" ca="1" si="180"/>
        <v>2.6696907521555264</v>
      </c>
      <c r="J826" s="136">
        <f ca="1">AVERAGE(I$20:I826)</f>
        <v>1.8097766195819658</v>
      </c>
      <c r="K826" s="17">
        <f t="shared" ca="1" si="181"/>
        <v>-0.68967210609116592</v>
      </c>
      <c r="L826" s="17">
        <f t="shared" ca="1" si="172"/>
        <v>2.9921652520998379</v>
      </c>
      <c r="M826" s="127">
        <f t="shared" ca="1" si="182"/>
        <v>19.928786656187281</v>
      </c>
      <c r="N826" s="128">
        <f t="shared" ca="1" si="183"/>
        <v>19.587193630750019</v>
      </c>
      <c r="O826" s="128">
        <f t="shared" ca="1" si="184"/>
        <v>0</v>
      </c>
      <c r="P826" s="17">
        <f t="shared" ca="1" si="173"/>
        <v>1.3348453760777632</v>
      </c>
      <c r="Q826" s="137">
        <f ca="1">AVERAGE(P$20:P826)</f>
        <v>1.7298203228852631</v>
      </c>
      <c r="R826">
        <v>1.615</v>
      </c>
    </row>
    <row r="827" spans="2:18" x14ac:dyDescent="0.25">
      <c r="B827" s="126">
        <f t="shared" si="185"/>
        <v>808</v>
      </c>
      <c r="C827" s="17">
        <f t="shared" si="174"/>
        <v>3.2921262866077932</v>
      </c>
      <c r="D827" s="17">
        <f t="shared" ca="1" si="175"/>
        <v>0.40294480641023256</v>
      </c>
      <c r="E827" s="17">
        <f t="shared" ca="1" si="176"/>
        <v>3.2764808848291738</v>
      </c>
      <c r="F827" s="127">
        <f t="shared" ca="1" si="177"/>
        <v>26.482413861589109</v>
      </c>
      <c r="G827" s="128">
        <f t="shared" ca="1" si="178"/>
        <v>24.518377993346764</v>
      </c>
      <c r="H827" s="128">
        <f t="shared" ca="1" si="179"/>
        <v>1.3183779933467648</v>
      </c>
      <c r="I827" s="17">
        <f t="shared" ca="1" si="180"/>
        <v>1.2540799398856493</v>
      </c>
      <c r="J827" s="136">
        <f ca="1">AVERAGE(I$20:I827)</f>
        <v>1.8090888761665003</v>
      </c>
      <c r="K827" s="17">
        <f t="shared" ca="1" si="181"/>
        <v>-0.40294480641023256</v>
      </c>
      <c r="L827" s="17">
        <f t="shared" ca="1" si="172"/>
        <v>3.066776081107534</v>
      </c>
      <c r="M827" s="127">
        <f t="shared" ca="1" si="182"/>
        <v>21.472565157311262</v>
      </c>
      <c r="N827" s="128">
        <f t="shared" ca="1" si="183"/>
        <v>20.776076517243151</v>
      </c>
      <c r="O827" s="128">
        <f t="shared" ca="1" si="184"/>
        <v>0</v>
      </c>
      <c r="P827" s="17">
        <f t="shared" ca="1" si="173"/>
        <v>0.62703996994282463</v>
      </c>
      <c r="Q827" s="137">
        <f ca="1">AVERAGE(P$20:P827)</f>
        <v>1.7284554957157798</v>
      </c>
      <c r="R827">
        <v>1.615</v>
      </c>
    </row>
    <row r="828" spans="2:18" x14ac:dyDescent="0.25">
      <c r="B828" s="126">
        <f t="shared" si="185"/>
        <v>809</v>
      </c>
      <c r="C828" s="17">
        <f t="shared" si="174"/>
        <v>3.2921262866077932</v>
      </c>
      <c r="D828" s="17">
        <f t="shared" ca="1" si="175"/>
        <v>1.0605776878946926</v>
      </c>
      <c r="E828" s="17">
        <f t="shared" ca="1" si="176"/>
        <v>3.447607019399813</v>
      </c>
      <c r="F828" s="127">
        <f t="shared" ca="1" si="177"/>
        <v>31.425102600388538</v>
      </c>
      <c r="G828" s="128">
        <f t="shared" ca="1" si="178"/>
        <v>28.066454478855103</v>
      </c>
      <c r="H828" s="128">
        <f t="shared" ca="1" si="179"/>
        <v>4.8664544788551041</v>
      </c>
      <c r="I828" s="17">
        <f t="shared" ca="1" si="180"/>
        <v>4.6291146932802629</v>
      </c>
      <c r="J828" s="136">
        <f ca="1">AVERAGE(I$20:I828)</f>
        <v>1.8125746929985322</v>
      </c>
      <c r="K828" s="17">
        <f t="shared" ca="1" si="181"/>
        <v>-1.0605776878946926</v>
      </c>
      <c r="L828" s="17">
        <f t="shared" ca="1" si="172"/>
        <v>2.8956499465368948</v>
      </c>
      <c r="M828" s="127">
        <f t="shared" ca="1" si="182"/>
        <v>18.095258570733336</v>
      </c>
      <c r="N828" s="128">
        <f t="shared" ca="1" si="183"/>
        <v>18.149627615138758</v>
      </c>
      <c r="O828" s="128">
        <f t="shared" ca="1" si="184"/>
        <v>0</v>
      </c>
      <c r="P828" s="17">
        <f t="shared" ca="1" si="173"/>
        <v>2.3145573466401315</v>
      </c>
      <c r="Q828" s="137">
        <f ca="1">AVERAGE(P$20:P828)</f>
        <v>1.7291799726637704</v>
      </c>
      <c r="R828">
        <v>1.615</v>
      </c>
    </row>
    <row r="829" spans="2:18" x14ac:dyDescent="0.25">
      <c r="B829" s="126">
        <f t="shared" si="185"/>
        <v>810</v>
      </c>
      <c r="C829" s="17">
        <f t="shared" si="174"/>
        <v>3.2921262866077932</v>
      </c>
      <c r="D829" s="17">
        <f t="shared" ca="1" si="175"/>
        <v>-0.43437694330350496</v>
      </c>
      <c r="E829" s="17">
        <f t="shared" ca="1" si="176"/>
        <v>3.0585969583183887</v>
      </c>
      <c r="F829" s="127">
        <f t="shared" ca="1" si="177"/>
        <v>21.297654692472531</v>
      </c>
      <c r="G829" s="128">
        <f t="shared" ca="1" si="178"/>
        <v>20.642301562512575</v>
      </c>
      <c r="H829" s="128">
        <f t="shared" ca="1" si="179"/>
        <v>0</v>
      </c>
      <c r="I829" s="17">
        <f t="shared" ca="1" si="180"/>
        <v>0</v>
      </c>
      <c r="J829" s="136">
        <f ca="1">AVERAGE(I$20:I829)</f>
        <v>1.810336946463966</v>
      </c>
      <c r="K829" s="17">
        <f t="shared" ca="1" si="181"/>
        <v>0.43437694330350496</v>
      </c>
      <c r="L829" s="17">
        <f t="shared" ca="1" si="172"/>
        <v>3.2846600076183194</v>
      </c>
      <c r="M829" s="127">
        <f t="shared" ca="1" si="182"/>
        <v>26.69990500723247</v>
      </c>
      <c r="N829" s="128">
        <f t="shared" ca="1" si="183"/>
        <v>24.677272334474097</v>
      </c>
      <c r="O829" s="128">
        <f t="shared" ca="1" si="184"/>
        <v>1.4772723344740974</v>
      </c>
      <c r="P829" s="17">
        <f t="shared" ca="1" si="173"/>
        <v>0.70261245627631097</v>
      </c>
      <c r="Q829" s="137">
        <f ca="1">AVERAGE(P$20:P829)</f>
        <v>1.7279126053595883</v>
      </c>
      <c r="R829">
        <v>1.615</v>
      </c>
    </row>
    <row r="830" spans="2:18" x14ac:dyDescent="0.25">
      <c r="B830" s="126">
        <f t="shared" si="185"/>
        <v>811</v>
      </c>
      <c r="C830" s="17">
        <f t="shared" si="174"/>
        <v>3.2921262866077932</v>
      </c>
      <c r="D830" s="17">
        <f t="shared" ca="1" si="175"/>
        <v>0.75027969614893664</v>
      </c>
      <c r="E830" s="17">
        <f t="shared" ca="1" si="176"/>
        <v>3.3668627357918806</v>
      </c>
      <c r="F830" s="127">
        <f t="shared" ca="1" si="177"/>
        <v>28.987442987737623</v>
      </c>
      <c r="G830" s="128">
        <f t="shared" ca="1" si="178"/>
        <v>26.332523171639458</v>
      </c>
      <c r="H830" s="128">
        <f t="shared" ca="1" si="179"/>
        <v>3.132523171639459</v>
      </c>
      <c r="I830" s="17">
        <f t="shared" ca="1" si="180"/>
        <v>2.9797482137937541</v>
      </c>
      <c r="J830" s="136">
        <f ca="1">AVERAGE(I$20:I830)</f>
        <v>1.8117788839082691</v>
      </c>
      <c r="K830" s="17">
        <f t="shared" ca="1" si="181"/>
        <v>-0.75027969614893664</v>
      </c>
      <c r="L830" s="17">
        <f t="shared" ca="1" si="172"/>
        <v>2.9763942301448276</v>
      </c>
      <c r="M830" s="127">
        <f t="shared" ca="1" si="182"/>
        <v>19.616954741624017</v>
      </c>
      <c r="N830" s="128">
        <f t="shared" ca="1" si="183"/>
        <v>19.344735555652736</v>
      </c>
      <c r="O830" s="128">
        <f t="shared" ca="1" si="184"/>
        <v>0</v>
      </c>
      <c r="P830" s="17">
        <f t="shared" ca="1" si="173"/>
        <v>1.489874106896877</v>
      </c>
      <c r="Q830" s="137">
        <f ca="1">AVERAGE(P$20:P830)</f>
        <v>1.7276190930310278</v>
      </c>
      <c r="R830">
        <v>1.615</v>
      </c>
    </row>
    <row r="831" spans="2:18" x14ac:dyDescent="0.25">
      <c r="B831" s="126">
        <f t="shared" si="185"/>
        <v>812</v>
      </c>
      <c r="C831" s="17">
        <f t="shared" si="174"/>
        <v>3.2921262866077932</v>
      </c>
      <c r="D831" s="17">
        <f t="shared" ca="1" si="175"/>
        <v>-0.52432369557209313</v>
      </c>
      <c r="E831" s="17">
        <f t="shared" ca="1" si="176"/>
        <v>3.0351914375996527</v>
      </c>
      <c r="F831" s="127">
        <f t="shared" ca="1" si="177"/>
        <v>20.804960369940328</v>
      </c>
      <c r="G831" s="128">
        <f t="shared" ca="1" si="178"/>
        <v>20.264229057078111</v>
      </c>
      <c r="H831" s="128">
        <f t="shared" ca="1" si="179"/>
        <v>0</v>
      </c>
      <c r="I831" s="17">
        <f t="shared" ca="1" si="180"/>
        <v>0</v>
      </c>
      <c r="J831" s="136">
        <f ca="1">AVERAGE(I$20:I831)</f>
        <v>1.8095476291251309</v>
      </c>
      <c r="K831" s="17">
        <f t="shared" ca="1" si="181"/>
        <v>0.52432369557209313</v>
      </c>
      <c r="L831" s="17">
        <f t="shared" ca="1" si="172"/>
        <v>3.308065528337055</v>
      </c>
      <c r="M831" s="127">
        <f t="shared" ca="1" si="182"/>
        <v>27.332200929709632</v>
      </c>
      <c r="N831" s="128">
        <f t="shared" ca="1" si="183"/>
        <v>25.137679594602474</v>
      </c>
      <c r="O831" s="128">
        <f t="shared" ca="1" si="184"/>
        <v>1.937679594602475</v>
      </c>
      <c r="P831" s="17">
        <f t="shared" ca="1" si="173"/>
        <v>0.92158892282024452</v>
      </c>
      <c r="Q831" s="137">
        <f ca="1">AVERAGE(P$20:P831)</f>
        <v>1.7266264450381574</v>
      </c>
      <c r="R831">
        <v>1.615</v>
      </c>
    </row>
    <row r="832" spans="2:18" x14ac:dyDescent="0.25">
      <c r="B832" s="126">
        <f t="shared" si="185"/>
        <v>813</v>
      </c>
      <c r="C832" s="17">
        <f t="shared" si="174"/>
        <v>3.2921262866077932</v>
      </c>
      <c r="D832" s="17">
        <f t="shared" ca="1" si="175"/>
        <v>1.7342972569167614</v>
      </c>
      <c r="E832" s="17">
        <f t="shared" ca="1" si="176"/>
        <v>3.6229191561212919</v>
      </c>
      <c r="F832" s="127">
        <f t="shared" ca="1" si="177"/>
        <v>37.446721252155058</v>
      </c>
      <c r="G832" s="128">
        <f t="shared" ca="1" si="178"/>
        <v>32.234367914649795</v>
      </c>
      <c r="H832" s="128">
        <f t="shared" ca="1" si="179"/>
        <v>9.0343679146497955</v>
      </c>
      <c r="I832" s="17">
        <f t="shared" ca="1" si="180"/>
        <v>8.593756592180041</v>
      </c>
      <c r="J832" s="136">
        <f ca="1">AVERAGE(I$20:I832)</f>
        <v>1.817892289596293</v>
      </c>
      <c r="K832" s="17">
        <f t="shared" ca="1" si="181"/>
        <v>-1.7342972569167614</v>
      </c>
      <c r="L832" s="17">
        <f t="shared" ca="1" si="172"/>
        <v>2.7203378098154163</v>
      </c>
      <c r="M832" s="127">
        <f t="shared" ca="1" si="182"/>
        <v>15.185451173061779</v>
      </c>
      <c r="N832" s="128">
        <f t="shared" ca="1" si="183"/>
        <v>15.802875322923724</v>
      </c>
      <c r="O832" s="128">
        <f t="shared" ca="1" si="184"/>
        <v>0</v>
      </c>
      <c r="P832" s="17">
        <f t="shared" ca="1" si="173"/>
        <v>4.2968782960900205</v>
      </c>
      <c r="Q832" s="137">
        <f ca="1">AVERAGE(P$20:P832)</f>
        <v>1.729787886429365</v>
      </c>
      <c r="R832">
        <v>1.615</v>
      </c>
    </row>
    <row r="833" spans="2:18" x14ac:dyDescent="0.25">
      <c r="B833" s="126">
        <f t="shared" si="185"/>
        <v>814</v>
      </c>
      <c r="C833" s="17">
        <f t="shared" si="174"/>
        <v>3.2921262866077932</v>
      </c>
      <c r="D833" s="17">
        <f t="shared" ca="1" si="175"/>
        <v>-0.21626078705594409</v>
      </c>
      <c r="E833" s="17">
        <f t="shared" ca="1" si="176"/>
        <v>3.1153541183645785</v>
      </c>
      <c r="F833" s="127">
        <f t="shared" ca="1" si="177"/>
        <v>22.541411268010563</v>
      </c>
      <c r="G833" s="128">
        <f t="shared" ca="1" si="178"/>
        <v>21.588659470876774</v>
      </c>
      <c r="H833" s="128">
        <f t="shared" ca="1" si="179"/>
        <v>0</v>
      </c>
      <c r="I833" s="17">
        <f t="shared" ca="1" si="180"/>
        <v>0</v>
      </c>
      <c r="J833" s="136">
        <f ca="1">AVERAGE(I$20:I833)</f>
        <v>1.8156590066852412</v>
      </c>
      <c r="K833" s="17">
        <f t="shared" ca="1" si="181"/>
        <v>0.21626078705594409</v>
      </c>
      <c r="L833" s="17">
        <f t="shared" ca="1" si="172"/>
        <v>3.2279028475721292</v>
      </c>
      <c r="M833" s="127">
        <f t="shared" ca="1" si="182"/>
        <v>25.226697228706481</v>
      </c>
      <c r="N833" s="128">
        <f t="shared" ca="1" si="183"/>
        <v>23.595522360044669</v>
      </c>
      <c r="O833" s="128">
        <f t="shared" ca="1" si="184"/>
        <v>0.39552236004466934</v>
      </c>
      <c r="P833" s="17">
        <f t="shared" ca="1" si="173"/>
        <v>0.18811625346122751</v>
      </c>
      <c r="Q833" s="137">
        <f ca="1">AVERAGE(P$20:P833)</f>
        <v>1.7278939409343181</v>
      </c>
      <c r="R833">
        <v>1.615</v>
      </c>
    </row>
    <row r="834" spans="2:18" x14ac:dyDescent="0.25">
      <c r="B834" s="126">
        <f t="shared" si="185"/>
        <v>815</v>
      </c>
      <c r="C834" s="17">
        <f t="shared" si="174"/>
        <v>3.2921262866077932</v>
      </c>
      <c r="D834" s="17">
        <f t="shared" ca="1" si="175"/>
        <v>-1.2358441381365992</v>
      </c>
      <c r="E834" s="17">
        <f t="shared" ca="1" si="176"/>
        <v>2.8500429354000536</v>
      </c>
      <c r="F834" s="127">
        <f t="shared" ca="1" si="177"/>
        <v>17.2885241143318</v>
      </c>
      <c r="G834" s="128">
        <f t="shared" ca="1" si="178"/>
        <v>17.507520079168682</v>
      </c>
      <c r="H834" s="128">
        <f t="shared" ca="1" si="179"/>
        <v>0</v>
      </c>
      <c r="I834" s="17">
        <f t="shared" ca="1" si="180"/>
        <v>0</v>
      </c>
      <c r="J834" s="136">
        <f ca="1">AVERAGE(I$20:I834)</f>
        <v>1.8134312042230505</v>
      </c>
      <c r="K834" s="17">
        <f t="shared" ca="1" si="181"/>
        <v>1.2358441381365992</v>
      </c>
      <c r="L834" s="17">
        <f t="shared" ca="1" si="172"/>
        <v>3.4932140305366546</v>
      </c>
      <c r="M834" s="127">
        <f t="shared" ca="1" si="182"/>
        <v>32.89149226419282</v>
      </c>
      <c r="N834" s="128">
        <f t="shared" ca="1" si="183"/>
        <v>29.095822535972285</v>
      </c>
      <c r="O834" s="128">
        <f t="shared" ca="1" si="184"/>
        <v>5.895822535972286</v>
      </c>
      <c r="P834" s="17">
        <f t="shared" ca="1" si="173"/>
        <v>2.804139938925629</v>
      </c>
      <c r="Q834" s="137">
        <f ca="1">AVERAGE(P$20:P834)</f>
        <v>1.7292144881711171</v>
      </c>
      <c r="R834">
        <v>1.615</v>
      </c>
    </row>
    <row r="835" spans="2:18" x14ac:dyDescent="0.25">
      <c r="B835" s="126">
        <f t="shared" si="185"/>
        <v>816</v>
      </c>
      <c r="C835" s="17">
        <f t="shared" si="174"/>
        <v>3.2921262866077932</v>
      </c>
      <c r="D835" s="17">
        <f t="shared" ca="1" si="175"/>
        <v>-0.36736309994012117</v>
      </c>
      <c r="E835" s="17">
        <f t="shared" ca="1" si="176"/>
        <v>3.0760349853702174</v>
      </c>
      <c r="F835" s="127">
        <f t="shared" ca="1" si="177"/>
        <v>21.672300822178428</v>
      </c>
      <c r="G835" s="128">
        <f t="shared" ca="1" si="178"/>
        <v>20.928558485583046</v>
      </c>
      <c r="H835" s="128">
        <f t="shared" ca="1" si="179"/>
        <v>0</v>
      </c>
      <c r="I835" s="17">
        <f t="shared" ca="1" si="180"/>
        <v>0</v>
      </c>
      <c r="J835" s="136">
        <f ca="1">AVERAGE(I$20:I835)</f>
        <v>1.8112088620610125</v>
      </c>
      <c r="K835" s="17">
        <f t="shared" ca="1" si="181"/>
        <v>0.36736309994012117</v>
      </c>
      <c r="L835" s="17">
        <f t="shared" ca="1" si="172"/>
        <v>3.2672219805664904</v>
      </c>
      <c r="M835" s="127">
        <f t="shared" ca="1" si="182"/>
        <v>26.238347364758329</v>
      </c>
      <c r="N835" s="128">
        <f t="shared" ca="1" si="183"/>
        <v>24.339741201925964</v>
      </c>
      <c r="O835" s="128">
        <f t="shared" ca="1" si="184"/>
        <v>1.1397412019259647</v>
      </c>
      <c r="P835" s="17">
        <f t="shared" ca="1" si="173"/>
        <v>0.54207768379389376</v>
      </c>
      <c r="Q835" s="137">
        <f ca="1">AVERAGE(P$20:P835)</f>
        <v>1.7277596636559491</v>
      </c>
      <c r="R835">
        <v>1.615</v>
      </c>
    </row>
    <row r="836" spans="2:18" x14ac:dyDescent="0.25">
      <c r="B836" s="126">
        <f t="shared" si="185"/>
        <v>817</v>
      </c>
      <c r="C836" s="17">
        <f t="shared" si="174"/>
        <v>3.2921262866077932</v>
      </c>
      <c r="D836" s="17">
        <f t="shared" ca="1" si="175"/>
        <v>0.70080545810924377</v>
      </c>
      <c r="E836" s="17">
        <f t="shared" ca="1" si="176"/>
        <v>3.3539887823218995</v>
      </c>
      <c r="F836" s="127">
        <f t="shared" ca="1" si="177"/>
        <v>28.616651890355193</v>
      </c>
      <c r="G836" s="128">
        <f t="shared" ca="1" si="178"/>
        <v>26.066141146090008</v>
      </c>
      <c r="H836" s="128">
        <f t="shared" ca="1" si="179"/>
        <v>2.8661411460900084</v>
      </c>
      <c r="I836" s="17">
        <f t="shared" ca="1" si="180"/>
        <v>2.7263577929330154</v>
      </c>
      <c r="J836" s="136">
        <f ca="1">AVERAGE(I$20:I836)</f>
        <v>1.8123289953913331</v>
      </c>
      <c r="K836" s="17">
        <f t="shared" ca="1" si="181"/>
        <v>-0.70080545810924377</v>
      </c>
      <c r="L836" s="17">
        <f t="shared" ca="1" si="172"/>
        <v>2.9892681836148083</v>
      </c>
      <c r="M836" s="127">
        <f t="shared" ca="1" si="182"/>
        <v>19.871135146928506</v>
      </c>
      <c r="N836" s="128">
        <f t="shared" ca="1" si="183"/>
        <v>19.542428409848238</v>
      </c>
      <c r="O836" s="128">
        <f t="shared" ca="1" si="184"/>
        <v>0</v>
      </c>
      <c r="P836" s="17">
        <f t="shared" ca="1" si="173"/>
        <v>1.3631788964665077</v>
      </c>
      <c r="Q836" s="137">
        <f ca="1">AVERAGE(P$20:P836)</f>
        <v>1.7273134203668554</v>
      </c>
      <c r="R836">
        <v>1.615</v>
      </c>
    </row>
    <row r="837" spans="2:18" x14ac:dyDescent="0.25">
      <c r="B837" s="126">
        <f t="shared" si="185"/>
        <v>818</v>
      </c>
      <c r="C837" s="17">
        <f t="shared" si="174"/>
        <v>3.2921262866077932</v>
      </c>
      <c r="D837" s="17">
        <f t="shared" ca="1" si="175"/>
        <v>-0.30639967008028179</v>
      </c>
      <c r="E837" s="17">
        <f t="shared" ca="1" si="176"/>
        <v>3.0918986022844654</v>
      </c>
      <c r="F837" s="127">
        <f t="shared" ca="1" si="177"/>
        <v>22.018843341577618</v>
      </c>
      <c r="G837" s="128">
        <f t="shared" ca="1" si="178"/>
        <v>21.192417212135929</v>
      </c>
      <c r="H837" s="128">
        <f t="shared" ca="1" si="179"/>
        <v>0</v>
      </c>
      <c r="I837" s="17">
        <f t="shared" ca="1" si="180"/>
        <v>0</v>
      </c>
      <c r="J837" s="136">
        <f ca="1">AVERAGE(I$20:I837)</f>
        <v>1.8101134342722729</v>
      </c>
      <c r="K837" s="17">
        <f t="shared" ca="1" si="181"/>
        <v>0.30639967008028179</v>
      </c>
      <c r="L837" s="17">
        <f t="shared" ca="1" si="172"/>
        <v>3.2513583636522423</v>
      </c>
      <c r="M837" s="127">
        <f t="shared" ca="1" si="182"/>
        <v>25.82539638183885</v>
      </c>
      <c r="N837" s="128">
        <f t="shared" ca="1" si="183"/>
        <v>24.036696341404387</v>
      </c>
      <c r="O837" s="128">
        <f t="shared" ca="1" si="184"/>
        <v>0.83669634140438731</v>
      </c>
      <c r="P837" s="17">
        <f t="shared" ca="1" si="173"/>
        <v>0.39794508965797415</v>
      </c>
      <c r="Q837" s="137">
        <f ca="1">AVERAGE(P$20:P837)</f>
        <v>1.725688275708287</v>
      </c>
      <c r="R837">
        <v>1.615</v>
      </c>
    </row>
    <row r="838" spans="2:18" x14ac:dyDescent="0.25">
      <c r="B838" s="126">
        <f t="shared" si="185"/>
        <v>819</v>
      </c>
      <c r="C838" s="17">
        <f t="shared" si="174"/>
        <v>3.2921262866077932</v>
      </c>
      <c r="D838" s="17">
        <f t="shared" ca="1" si="175"/>
        <v>1.2059308573952876</v>
      </c>
      <c r="E838" s="17">
        <f t="shared" ca="1" si="176"/>
        <v>3.4854301373498782</v>
      </c>
      <c r="F838" s="127">
        <f t="shared" ca="1" si="177"/>
        <v>32.636462252506192</v>
      </c>
      <c r="G838" s="128">
        <f t="shared" ca="1" si="178"/>
        <v>28.91750265500869</v>
      </c>
      <c r="H838" s="128">
        <f t="shared" ca="1" si="179"/>
        <v>5.7175026550086905</v>
      </c>
      <c r="I838" s="17">
        <f t="shared" ca="1" si="180"/>
        <v>5.4386567601052214</v>
      </c>
      <c r="J838" s="136">
        <f ca="1">AVERAGE(I$20:I838)</f>
        <v>1.8145438901035706</v>
      </c>
      <c r="K838" s="17">
        <f t="shared" ca="1" si="181"/>
        <v>-1.2059308573952876</v>
      </c>
      <c r="L838" s="17">
        <f t="shared" ca="1" si="172"/>
        <v>2.85782682858683</v>
      </c>
      <c r="M838" s="127">
        <f t="shared" ca="1" si="182"/>
        <v>17.423621248108425</v>
      </c>
      <c r="N838" s="128">
        <f t="shared" ca="1" si="183"/>
        <v>17.615480262789323</v>
      </c>
      <c r="O838" s="128">
        <f t="shared" ca="1" si="184"/>
        <v>0</v>
      </c>
      <c r="P838" s="17">
        <f t="shared" ca="1" si="173"/>
        <v>2.7193283800526107</v>
      </c>
      <c r="Q838" s="137">
        <f ca="1">AVERAGE(P$20:P838)</f>
        <v>1.7269015114889272</v>
      </c>
      <c r="R838">
        <v>1.615</v>
      </c>
    </row>
    <row r="839" spans="2:18" x14ac:dyDescent="0.25">
      <c r="B839" s="126">
        <f t="shared" si="185"/>
        <v>820</v>
      </c>
      <c r="C839" s="17">
        <f t="shared" si="174"/>
        <v>3.2921262866077932</v>
      </c>
      <c r="D839" s="17">
        <f t="shared" ca="1" si="175"/>
        <v>-0.84108478404232301</v>
      </c>
      <c r="E839" s="17">
        <f t="shared" ca="1" si="176"/>
        <v>2.9527653573678672</v>
      </c>
      <c r="F839" s="127">
        <f t="shared" ca="1" si="177"/>
        <v>19.158861639068217</v>
      </c>
      <c r="G839" s="128">
        <f t="shared" ca="1" si="178"/>
        <v>18.987078922000865</v>
      </c>
      <c r="H839" s="128">
        <f t="shared" ca="1" si="179"/>
        <v>0</v>
      </c>
      <c r="I839" s="17">
        <f t="shared" ca="1" si="180"/>
        <v>0</v>
      </c>
      <c r="J839" s="136">
        <f ca="1">AVERAGE(I$20:I839)</f>
        <v>1.8123310317010053</v>
      </c>
      <c r="K839" s="17">
        <f t="shared" ca="1" si="181"/>
        <v>0.84108478404232301</v>
      </c>
      <c r="L839" s="17">
        <f t="shared" ca="1" si="172"/>
        <v>3.390491608568841</v>
      </c>
      <c r="M839" s="127">
        <f t="shared" ca="1" si="182"/>
        <v>29.680539892113924</v>
      </c>
      <c r="N839" s="128">
        <f t="shared" ca="1" si="183"/>
        <v>26.82854478885703</v>
      </c>
      <c r="O839" s="128">
        <f t="shared" ca="1" si="184"/>
        <v>3.628544788857031</v>
      </c>
      <c r="P839" s="17">
        <f t="shared" ca="1" si="173"/>
        <v>1.7257892856397692</v>
      </c>
      <c r="Q839" s="137">
        <f ca="1">AVERAGE(P$20:P839)</f>
        <v>1.7269001551159404</v>
      </c>
      <c r="R839">
        <v>1.615</v>
      </c>
    </row>
    <row r="840" spans="2:18" x14ac:dyDescent="0.25">
      <c r="B840" s="126">
        <f t="shared" si="185"/>
        <v>821</v>
      </c>
      <c r="C840" s="17">
        <f t="shared" si="174"/>
        <v>3.2921262866077932</v>
      </c>
      <c r="D840" s="17">
        <f t="shared" ca="1" si="175"/>
        <v>0.65261701820418239</v>
      </c>
      <c r="E840" s="17">
        <f t="shared" ca="1" si="176"/>
        <v>3.3414494131934451</v>
      </c>
      <c r="F840" s="127">
        <f t="shared" ca="1" si="177"/>
        <v>28.260057535639991</v>
      </c>
      <c r="G840" s="128">
        <f t="shared" ca="1" si="178"/>
        <v>25.809273017710382</v>
      </c>
      <c r="H840" s="128">
        <f t="shared" ca="1" si="179"/>
        <v>2.6092730177103824</v>
      </c>
      <c r="I840" s="17">
        <f t="shared" ca="1" si="180"/>
        <v>2.4820172710018884</v>
      </c>
      <c r="J840" s="136">
        <f ca="1">AVERAGE(I$20:I840)</f>
        <v>1.8131467274857811</v>
      </c>
      <c r="K840" s="17">
        <f t="shared" ca="1" si="181"/>
        <v>-0.65261701820418239</v>
      </c>
      <c r="L840" s="17">
        <f t="shared" ca="1" si="172"/>
        <v>3.0018075527432626</v>
      </c>
      <c r="M840" s="127">
        <f t="shared" ca="1" si="182"/>
        <v>20.121875422536267</v>
      </c>
      <c r="N840" s="128">
        <f t="shared" ca="1" si="183"/>
        <v>19.736925442220496</v>
      </c>
      <c r="O840" s="128">
        <f t="shared" ca="1" si="184"/>
        <v>0</v>
      </c>
      <c r="P840" s="17">
        <f t="shared" ca="1" si="173"/>
        <v>1.2410086355009442</v>
      </c>
      <c r="Q840" s="137">
        <f ca="1">AVERAGE(P$20:P840)</f>
        <v>1.7263083262248138</v>
      </c>
      <c r="R840">
        <v>1.615</v>
      </c>
    </row>
    <row r="841" spans="2:18" x14ac:dyDescent="0.25">
      <c r="B841" s="126">
        <f t="shared" si="185"/>
        <v>822</v>
      </c>
      <c r="C841" s="17">
        <f t="shared" si="174"/>
        <v>3.2921262866077932</v>
      </c>
      <c r="D841" s="17">
        <f t="shared" ca="1" si="175"/>
        <v>-0.33650621844572015</v>
      </c>
      <c r="E841" s="17">
        <f t="shared" ca="1" si="176"/>
        <v>3.084064417905771</v>
      </c>
      <c r="F841" s="127">
        <f t="shared" ca="1" si="177"/>
        <v>21.847017599116068</v>
      </c>
      <c r="G841" s="128">
        <f t="shared" ca="1" si="178"/>
        <v>21.061698450051598</v>
      </c>
      <c r="H841" s="128">
        <f t="shared" ca="1" si="179"/>
        <v>0</v>
      </c>
      <c r="I841" s="17">
        <f t="shared" ca="1" si="180"/>
        <v>0</v>
      </c>
      <c r="J841" s="136">
        <f ca="1">AVERAGE(I$20:I841)</f>
        <v>1.8109409528781342</v>
      </c>
      <c r="K841" s="17">
        <f t="shared" ca="1" si="181"/>
        <v>0.33650621844572015</v>
      </c>
      <c r="L841" s="17">
        <f t="shared" ca="1" si="172"/>
        <v>3.2591925480309372</v>
      </c>
      <c r="M841" s="127">
        <f t="shared" ca="1" si="182"/>
        <v>26.028511882045759</v>
      </c>
      <c r="N841" s="128">
        <f t="shared" ca="1" si="183"/>
        <v>24.18587933335526</v>
      </c>
      <c r="O841" s="128">
        <f t="shared" ca="1" si="184"/>
        <v>0.98587933335526046</v>
      </c>
      <c r="P841" s="17">
        <f t="shared" ca="1" si="173"/>
        <v>0.46889871544733602</v>
      </c>
      <c r="Q841" s="137">
        <f ca="1">AVERAGE(P$20:P841)</f>
        <v>1.7247786308345734</v>
      </c>
      <c r="R841">
        <v>1.615</v>
      </c>
    </row>
    <row r="842" spans="2:18" x14ac:dyDescent="0.25">
      <c r="B842" s="126">
        <f t="shared" si="185"/>
        <v>823</v>
      </c>
      <c r="C842" s="17">
        <f t="shared" si="174"/>
        <v>3.2921262866077932</v>
      </c>
      <c r="D842" s="17">
        <f t="shared" ca="1" si="175"/>
        <v>0.26193674784735776</v>
      </c>
      <c r="E842" s="17">
        <f t="shared" ca="1" si="176"/>
        <v>3.2397884312056466</v>
      </c>
      <c r="F842" s="127">
        <f t="shared" ca="1" si="177"/>
        <v>25.528320180047771</v>
      </c>
      <c r="G842" s="128">
        <f t="shared" ca="1" si="178"/>
        <v>23.818056458974208</v>
      </c>
      <c r="H842" s="128">
        <f t="shared" ca="1" si="179"/>
        <v>0.61805645897420902</v>
      </c>
      <c r="I842" s="17">
        <f t="shared" ca="1" si="180"/>
        <v>0.58791348977898605</v>
      </c>
      <c r="J842" s="136">
        <f ca="1">AVERAGE(I$20:I842)</f>
        <v>1.8094548927771632</v>
      </c>
      <c r="K842" s="17">
        <f t="shared" ca="1" si="181"/>
        <v>-0.26193674784735776</v>
      </c>
      <c r="L842" s="17">
        <f t="shared" ca="1" si="172"/>
        <v>3.1034685347310611</v>
      </c>
      <c r="M842" s="127">
        <f t="shared" ca="1" si="182"/>
        <v>22.2750793297513</v>
      </c>
      <c r="N842" s="128">
        <f t="shared" ca="1" si="183"/>
        <v>21.386954814969062</v>
      </c>
      <c r="O842" s="128">
        <f t="shared" ca="1" si="184"/>
        <v>0</v>
      </c>
      <c r="P842" s="17">
        <f t="shared" ca="1" si="173"/>
        <v>0.29395674488949303</v>
      </c>
      <c r="Q842" s="137">
        <f ca="1">AVERAGE(P$20:P842)</f>
        <v>1.7230400866232187</v>
      </c>
      <c r="R842">
        <v>1.615</v>
      </c>
    </row>
    <row r="843" spans="2:18" x14ac:dyDescent="0.25">
      <c r="B843" s="126">
        <f t="shared" si="185"/>
        <v>824</v>
      </c>
      <c r="C843" s="17">
        <f t="shared" si="174"/>
        <v>3.2921262866077932</v>
      </c>
      <c r="D843" s="17">
        <f t="shared" ca="1" si="175"/>
        <v>-0.38998678064672276</v>
      </c>
      <c r="E843" s="17">
        <f t="shared" ca="1" si="176"/>
        <v>3.0701479576103798</v>
      </c>
      <c r="F843" s="127">
        <f t="shared" ca="1" si="177"/>
        <v>21.545090199248666</v>
      </c>
      <c r="G843" s="128">
        <f t="shared" ca="1" si="178"/>
        <v>20.831477835538866</v>
      </c>
      <c r="H843" s="128">
        <f t="shared" ca="1" si="179"/>
        <v>0</v>
      </c>
      <c r="I843" s="17">
        <f t="shared" ca="1" si="180"/>
        <v>0</v>
      </c>
      <c r="J843" s="136">
        <f ca="1">AVERAGE(I$20:I843)</f>
        <v>1.8072589523733074</v>
      </c>
      <c r="K843" s="17">
        <f t="shared" ca="1" si="181"/>
        <v>0.38998678064672276</v>
      </c>
      <c r="L843" s="17">
        <f t="shared" ca="1" si="172"/>
        <v>3.2731090083263283</v>
      </c>
      <c r="M843" s="127">
        <f t="shared" ca="1" si="182"/>
        <v>26.393268810064466</v>
      </c>
      <c r="N843" s="128">
        <f t="shared" ca="1" si="183"/>
        <v>24.453171363551817</v>
      </c>
      <c r="O843" s="128">
        <f t="shared" ca="1" si="184"/>
        <v>1.253171363551818</v>
      </c>
      <c r="P843" s="17">
        <f t="shared" ca="1" si="173"/>
        <v>0.59602673747608548</v>
      </c>
      <c r="Q843" s="137">
        <f ca="1">AVERAGE(P$20:P843)</f>
        <v>1.7216723519761954</v>
      </c>
      <c r="R843">
        <v>1.615</v>
      </c>
    </row>
    <row r="844" spans="2:18" x14ac:dyDescent="0.25">
      <c r="B844" s="126">
        <f t="shared" si="185"/>
        <v>825</v>
      </c>
      <c r="C844" s="17">
        <f t="shared" si="174"/>
        <v>3.2921262866077932</v>
      </c>
      <c r="D844" s="17">
        <f t="shared" ca="1" si="175"/>
        <v>-8.185793376469519E-2</v>
      </c>
      <c r="E844" s="17">
        <f t="shared" ca="1" si="176"/>
        <v>3.1503277965466658</v>
      </c>
      <c r="F844" s="127">
        <f t="shared" ca="1" si="177"/>
        <v>23.34371531619891</v>
      </c>
      <c r="G844" s="128">
        <f t="shared" ca="1" si="178"/>
        <v>22.193283264471717</v>
      </c>
      <c r="H844" s="128">
        <f t="shared" ca="1" si="179"/>
        <v>0</v>
      </c>
      <c r="I844" s="17">
        <f t="shared" ca="1" si="180"/>
        <v>0</v>
      </c>
      <c r="J844" s="136">
        <f ca="1">AVERAGE(I$20:I844)</f>
        <v>1.8050683354613397</v>
      </c>
      <c r="K844" s="17">
        <f t="shared" ca="1" si="181"/>
        <v>8.185793376469519E-2</v>
      </c>
      <c r="L844" s="17">
        <f t="shared" ca="1" si="172"/>
        <v>3.1929291693900423</v>
      </c>
      <c r="M844" s="127">
        <f t="shared" ca="1" si="182"/>
        <v>24.359676660863627</v>
      </c>
      <c r="N844" s="128">
        <f t="shared" ca="1" si="183"/>
        <v>22.952696597349924</v>
      </c>
      <c r="O844" s="128">
        <f t="shared" ca="1" si="184"/>
        <v>0</v>
      </c>
      <c r="P844" s="17">
        <f t="shared" ca="1" si="173"/>
        <v>0</v>
      </c>
      <c r="Q844" s="137">
        <f ca="1">AVERAGE(P$20:P844)</f>
        <v>1.7195854763980423</v>
      </c>
      <c r="R844">
        <v>1.615</v>
      </c>
    </row>
    <row r="845" spans="2:18" x14ac:dyDescent="0.25">
      <c r="B845" s="126">
        <f t="shared" si="185"/>
        <v>826</v>
      </c>
      <c r="C845" s="17">
        <f t="shared" si="174"/>
        <v>3.2921262866077932</v>
      </c>
      <c r="D845" s="17">
        <f t="shared" ca="1" si="175"/>
        <v>0.77973709267098457</v>
      </c>
      <c r="E845" s="17">
        <f t="shared" ca="1" si="176"/>
        <v>3.3745280009318379</v>
      </c>
      <c r="F845" s="127">
        <f t="shared" ca="1" si="177"/>
        <v>29.210493201348946</v>
      </c>
      <c r="G845" s="128">
        <f t="shared" ca="1" si="178"/>
        <v>26.492420572768044</v>
      </c>
      <c r="H845" s="128">
        <f t="shared" ca="1" si="179"/>
        <v>3.2924205727680445</v>
      </c>
      <c r="I845" s="17">
        <f t="shared" ca="1" si="180"/>
        <v>3.1318473266484581</v>
      </c>
      <c r="J845" s="136">
        <f ca="1">AVERAGE(I$20:I845)</f>
        <v>1.8066746054264573</v>
      </c>
      <c r="K845" s="17">
        <f t="shared" ca="1" si="181"/>
        <v>-0.77973709267098457</v>
      </c>
      <c r="L845" s="17">
        <f t="shared" ca="1" si="172"/>
        <v>2.9687289650048703</v>
      </c>
      <c r="M845" s="127">
        <f t="shared" ca="1" si="182"/>
        <v>19.46716042232369</v>
      </c>
      <c r="N845" s="128">
        <f t="shared" ca="1" si="183"/>
        <v>19.227978654093938</v>
      </c>
      <c r="O845" s="128">
        <f t="shared" ca="1" si="184"/>
        <v>0</v>
      </c>
      <c r="P845" s="17">
        <f t="shared" ca="1" si="173"/>
        <v>1.5659236633242291</v>
      </c>
      <c r="Q845" s="137">
        <f ca="1">AVERAGE(P$20:P845)</f>
        <v>1.7193994451473475</v>
      </c>
      <c r="R845">
        <v>1.615</v>
      </c>
    </row>
    <row r="846" spans="2:18" x14ac:dyDescent="0.25">
      <c r="B846" s="126">
        <f t="shared" si="185"/>
        <v>827</v>
      </c>
      <c r="C846" s="17">
        <f t="shared" si="174"/>
        <v>3.2921262866077932</v>
      </c>
      <c r="D846" s="17">
        <f t="shared" ca="1" si="175"/>
        <v>0.91085439635207877</v>
      </c>
      <c r="E846" s="17">
        <f t="shared" ca="1" si="176"/>
        <v>3.4086467288513154</v>
      </c>
      <c r="F846" s="127">
        <f t="shared" ca="1" si="177"/>
        <v>30.224314878057704</v>
      </c>
      <c r="G846" s="128">
        <f t="shared" ca="1" si="178"/>
        <v>27.215998700062435</v>
      </c>
      <c r="H846" s="128">
        <f t="shared" ca="1" si="179"/>
        <v>4.0159987000624362</v>
      </c>
      <c r="I846" s="17">
        <f t="shared" ca="1" si="180"/>
        <v>3.8201361322560068</v>
      </c>
      <c r="J846" s="136">
        <f ca="1">AVERAGE(I$20:I846)</f>
        <v>1.809109262653579</v>
      </c>
      <c r="K846" s="17">
        <f t="shared" ca="1" si="181"/>
        <v>-0.91085439635207877</v>
      </c>
      <c r="L846" s="17">
        <f t="shared" ca="1" si="172"/>
        <v>2.9346102370853924</v>
      </c>
      <c r="M846" s="127">
        <f t="shared" ca="1" si="182"/>
        <v>18.814168640715202</v>
      </c>
      <c r="N846" s="128">
        <f t="shared" ca="1" si="183"/>
        <v>18.716774015252081</v>
      </c>
      <c r="O846" s="128">
        <f t="shared" ca="1" si="184"/>
        <v>0</v>
      </c>
      <c r="P846" s="17">
        <f t="shared" ca="1" si="173"/>
        <v>1.9100680661280034</v>
      </c>
      <c r="Q846" s="137">
        <f ca="1">AVERAGE(P$20:P846)</f>
        <v>1.7196299997071789</v>
      </c>
      <c r="R846">
        <v>1.615</v>
      </c>
    </row>
    <row r="847" spans="2:18" x14ac:dyDescent="0.25">
      <c r="B847" s="126">
        <f t="shared" si="185"/>
        <v>828</v>
      </c>
      <c r="C847" s="17">
        <f t="shared" si="174"/>
        <v>3.2921262866077932</v>
      </c>
      <c r="D847" s="17">
        <f t="shared" ca="1" si="175"/>
        <v>-1.1638167052296922</v>
      </c>
      <c r="E847" s="17">
        <f t="shared" ca="1" si="176"/>
        <v>2.8687855751363491</v>
      </c>
      <c r="F847" s="127">
        <f t="shared" ca="1" si="177"/>
        <v>17.615612366933455</v>
      </c>
      <c r="G847" s="128">
        <f t="shared" ca="1" si="178"/>
        <v>17.76860404207153</v>
      </c>
      <c r="H847" s="128">
        <f t="shared" ca="1" si="179"/>
        <v>0</v>
      </c>
      <c r="I847" s="17">
        <f t="shared" ca="1" si="180"/>
        <v>0</v>
      </c>
      <c r="J847" s="136">
        <f ca="1">AVERAGE(I$20:I847)</f>
        <v>1.8069243480851569</v>
      </c>
      <c r="K847" s="17">
        <f t="shared" ca="1" si="181"/>
        <v>1.1638167052296922</v>
      </c>
      <c r="L847" s="17">
        <f t="shared" ca="1" si="172"/>
        <v>3.474471390800359</v>
      </c>
      <c r="M847" s="127">
        <f t="shared" ca="1" si="182"/>
        <v>32.280760118976538</v>
      </c>
      <c r="N847" s="128">
        <f t="shared" ca="1" si="183"/>
        <v>28.668301463769673</v>
      </c>
      <c r="O847" s="128">
        <f t="shared" ca="1" si="184"/>
        <v>5.4683014637696736</v>
      </c>
      <c r="P847" s="17">
        <f t="shared" ca="1" si="173"/>
        <v>2.6008046271890195</v>
      </c>
      <c r="Q847" s="137">
        <f ca="1">AVERAGE(P$20:P847)</f>
        <v>1.7206942202717705</v>
      </c>
      <c r="R847">
        <v>1.615</v>
      </c>
    </row>
    <row r="848" spans="2:18" x14ac:dyDescent="0.25">
      <c r="B848" s="126">
        <f t="shared" si="185"/>
        <v>829</v>
      </c>
      <c r="C848" s="17">
        <f t="shared" si="174"/>
        <v>3.2921262866077932</v>
      </c>
      <c r="D848" s="17">
        <f t="shared" ca="1" si="175"/>
        <v>1.4221177480067126</v>
      </c>
      <c r="E848" s="17">
        <f t="shared" ca="1" si="176"/>
        <v>3.541685272968508</v>
      </c>
      <c r="F848" s="127">
        <f t="shared" ca="1" si="177"/>
        <v>34.525054331108329</v>
      </c>
      <c r="G848" s="128">
        <f t="shared" ca="1" si="178"/>
        <v>30.231253063409454</v>
      </c>
      <c r="H848" s="128">
        <f t="shared" ca="1" si="179"/>
        <v>7.031253063409455</v>
      </c>
      <c r="I848" s="17">
        <f t="shared" ca="1" si="180"/>
        <v>6.6883348050258586</v>
      </c>
      <c r="J848" s="136">
        <f ca="1">AVERAGE(I$20:I848)</f>
        <v>1.812812659854687</v>
      </c>
      <c r="K848" s="17">
        <f t="shared" ca="1" si="181"/>
        <v>-1.4221177480067126</v>
      </c>
      <c r="L848" s="17">
        <f t="shared" ca="1" si="172"/>
        <v>2.8015716929681997</v>
      </c>
      <c r="M848" s="127">
        <f t="shared" ca="1" si="182"/>
        <v>16.470513028374441</v>
      </c>
      <c r="N848" s="128">
        <f t="shared" ca="1" si="183"/>
        <v>16.849969672114355</v>
      </c>
      <c r="O848" s="128">
        <f t="shared" ca="1" si="184"/>
        <v>0</v>
      </c>
      <c r="P848" s="17">
        <f t="shared" ca="1" si="173"/>
        <v>3.3441674025129293</v>
      </c>
      <c r="Q848" s="137">
        <f ca="1">AVERAGE(P$20:P848)</f>
        <v>1.722652571516935</v>
      </c>
      <c r="R848">
        <v>1.615</v>
      </c>
    </row>
    <row r="849" spans="2:18" x14ac:dyDescent="0.25">
      <c r="B849" s="126">
        <f t="shared" si="185"/>
        <v>830</v>
      </c>
      <c r="C849" s="17">
        <f t="shared" si="174"/>
        <v>3.2921262866077932</v>
      </c>
      <c r="D849" s="17">
        <f t="shared" ca="1" si="175"/>
        <v>2.2153471945784986</v>
      </c>
      <c r="E849" s="17">
        <f t="shared" ca="1" si="176"/>
        <v>3.7480957077889645</v>
      </c>
      <c r="F849" s="127">
        <f t="shared" ca="1" si="177"/>
        <v>42.440186483602361</v>
      </c>
      <c r="G849" s="128">
        <f t="shared" ca="1" si="178"/>
        <v>35.583969134908685</v>
      </c>
      <c r="H849" s="128">
        <f t="shared" ca="1" si="179"/>
        <v>12.383969134908686</v>
      </c>
      <c r="I849" s="17">
        <f t="shared" ca="1" si="180"/>
        <v>11.779995833233794</v>
      </c>
      <c r="J849" s="136">
        <f ca="1">AVERAGE(I$20:I849)</f>
        <v>1.8248213142804453</v>
      </c>
      <c r="K849" s="17">
        <f t="shared" ca="1" si="181"/>
        <v>-2.2153471945784986</v>
      </c>
      <c r="L849" s="17">
        <f t="shared" ca="1" si="172"/>
        <v>2.5951612581477432</v>
      </c>
      <c r="M849" s="127">
        <f t="shared" ca="1" si="182"/>
        <v>13.398747844464893</v>
      </c>
      <c r="N849" s="128">
        <f t="shared" ca="1" si="183"/>
        <v>14.315314161194408</v>
      </c>
      <c r="O849" s="128">
        <f t="shared" ca="1" si="184"/>
        <v>0</v>
      </c>
      <c r="P849" s="17">
        <f t="shared" ca="1" si="173"/>
        <v>5.8899979166168972</v>
      </c>
      <c r="Q849" s="137">
        <f ca="1">AVERAGE(P$20:P849)</f>
        <v>1.7276734695230795</v>
      </c>
      <c r="R849">
        <v>1.615</v>
      </c>
    </row>
    <row r="850" spans="2:18" x14ac:dyDescent="0.25">
      <c r="B850" s="126">
        <f t="shared" si="185"/>
        <v>831</v>
      </c>
      <c r="C850" s="17">
        <f t="shared" si="174"/>
        <v>3.2921262866077932</v>
      </c>
      <c r="D850" s="17">
        <f t="shared" ca="1" si="175"/>
        <v>-1.0453732102178037</v>
      </c>
      <c r="E850" s="17">
        <f t="shared" ca="1" si="176"/>
        <v>2.8996063841881545</v>
      </c>
      <c r="F850" s="127">
        <f t="shared" ca="1" si="177"/>
        <v>18.1669931461653</v>
      </c>
      <c r="G850" s="128">
        <f t="shared" ca="1" si="178"/>
        <v>18.20642878073836</v>
      </c>
      <c r="H850" s="128">
        <f t="shared" ca="1" si="179"/>
        <v>0</v>
      </c>
      <c r="I850" s="17">
        <f t="shared" ca="1" si="180"/>
        <v>0</v>
      </c>
      <c r="J850" s="136">
        <f ca="1">AVERAGE(I$20:I850)</f>
        <v>1.8226253800875685</v>
      </c>
      <c r="K850" s="17">
        <f t="shared" ca="1" si="181"/>
        <v>1.0453732102178037</v>
      </c>
      <c r="L850" s="17">
        <f t="shared" ca="1" si="172"/>
        <v>3.4436505817485532</v>
      </c>
      <c r="M850" s="127">
        <f t="shared" ca="1" si="182"/>
        <v>31.301016772050975</v>
      </c>
      <c r="N850" s="128">
        <f t="shared" ca="1" si="183"/>
        <v>27.978891599399343</v>
      </c>
      <c r="O850" s="128">
        <f t="shared" ca="1" si="184"/>
        <v>4.7788915993993442</v>
      </c>
      <c r="P850" s="17">
        <f t="shared" ca="1" si="173"/>
        <v>2.2729111529239674</v>
      </c>
      <c r="Q850" s="137">
        <f ca="1">AVERAGE(P$20:P850)</f>
        <v>1.7283295918857762</v>
      </c>
      <c r="R850">
        <v>1.615</v>
      </c>
    </row>
    <row r="851" spans="2:18" x14ac:dyDescent="0.25">
      <c r="B851" s="126">
        <f t="shared" si="185"/>
        <v>832</v>
      </c>
      <c r="C851" s="17">
        <f t="shared" si="174"/>
        <v>3.2921262866077932</v>
      </c>
      <c r="D851" s="17">
        <f t="shared" ca="1" si="175"/>
        <v>1.2348255040706135</v>
      </c>
      <c r="E851" s="17">
        <f t="shared" ca="1" si="176"/>
        <v>3.4929489663721913</v>
      </c>
      <c r="F851" s="127">
        <f t="shared" ca="1" si="177"/>
        <v>32.882775063637638</v>
      </c>
      <c r="G851" s="128">
        <f t="shared" ca="1" si="178"/>
        <v>29.089732179666537</v>
      </c>
      <c r="H851" s="128">
        <f t="shared" ca="1" si="179"/>
        <v>5.8897321796665381</v>
      </c>
      <c r="I851" s="17">
        <f t="shared" ca="1" si="180"/>
        <v>5.6024865517275373</v>
      </c>
      <c r="J851" s="136">
        <f ca="1">AVERAGE(I$20:I851)</f>
        <v>1.827168482457328</v>
      </c>
      <c r="K851" s="17">
        <f t="shared" ca="1" si="181"/>
        <v>-1.2348255040706135</v>
      </c>
      <c r="L851" s="17">
        <f t="shared" ca="1" si="172"/>
        <v>2.8503079995645164</v>
      </c>
      <c r="M851" s="127">
        <f t="shared" ca="1" si="182"/>
        <v>17.293107289921931</v>
      </c>
      <c r="N851" s="128">
        <f t="shared" ca="1" si="183"/>
        <v>17.511185531798262</v>
      </c>
      <c r="O851" s="128">
        <f t="shared" ca="1" si="184"/>
        <v>0</v>
      </c>
      <c r="P851" s="17">
        <f t="shared" ca="1" si="173"/>
        <v>2.8012432758637686</v>
      </c>
      <c r="Q851" s="137">
        <f ca="1">AVERAGE(P$20:P851)</f>
        <v>1.729619151602096</v>
      </c>
      <c r="R851">
        <v>1.615</v>
      </c>
    </row>
    <row r="852" spans="2:18" x14ac:dyDescent="0.25">
      <c r="B852" s="126">
        <f t="shared" si="185"/>
        <v>833</v>
      </c>
      <c r="C852" s="17">
        <f t="shared" si="174"/>
        <v>3.2921262866077932</v>
      </c>
      <c r="D852" s="17">
        <f t="shared" ca="1" si="175"/>
        <v>1.5165505828917958</v>
      </c>
      <c r="E852" s="17">
        <f t="shared" ca="1" si="176"/>
        <v>3.5662581410008278</v>
      </c>
      <c r="F852" s="127">
        <f t="shared" ca="1" si="177"/>
        <v>35.383943401030308</v>
      </c>
      <c r="G852" s="128">
        <f t="shared" ca="1" si="178"/>
        <v>30.823686455947893</v>
      </c>
      <c r="H852" s="128">
        <f t="shared" ca="1" si="179"/>
        <v>7.6236864559478938</v>
      </c>
      <c r="I852" s="17">
        <f t="shared" ca="1" si="180"/>
        <v>7.2518748800652029</v>
      </c>
      <c r="J852" s="136">
        <f ca="1">AVERAGE(I$20:I852)</f>
        <v>1.8336807350354889</v>
      </c>
      <c r="K852" s="17">
        <f t="shared" ca="1" si="181"/>
        <v>-1.5165505828917958</v>
      </c>
      <c r="L852" s="17">
        <f t="shared" ref="L852:L915" ca="1" si="186">$C$4*($G$4-C852)*$J$4+$F$4*SQRT($J$4)*K852+C852</f>
        <v>2.7769988249358804</v>
      </c>
      <c r="M852" s="127">
        <f t="shared" ca="1" si="182"/>
        <v>16.070717464161941</v>
      </c>
      <c r="N852" s="128">
        <f t="shared" ca="1" si="183"/>
        <v>16.52611208579717</v>
      </c>
      <c r="O852" s="128">
        <f t="shared" ca="1" si="184"/>
        <v>0</v>
      </c>
      <c r="P852" s="17">
        <f t="shared" ref="P852:P915" ca="1" si="187">$D$7*AVERAGE(H852,O852)</f>
        <v>3.6259374400326014</v>
      </c>
      <c r="Q852" s="137">
        <f ca="1">AVERAGE(P$20:P852)</f>
        <v>1.7318956441452298</v>
      </c>
      <c r="R852">
        <v>1.615</v>
      </c>
    </row>
    <row r="853" spans="2:18" x14ac:dyDescent="0.25">
      <c r="B853" s="126">
        <f t="shared" si="185"/>
        <v>834</v>
      </c>
      <c r="C853" s="17">
        <f t="shared" ref="C853:C916" si="188">$C$7</f>
        <v>3.2921262866077932</v>
      </c>
      <c r="D853" s="17">
        <f t="shared" ref="D853:D916" ca="1" si="189">NORMSINV(RAND())</f>
        <v>-1.0600547284411732</v>
      </c>
      <c r="E853" s="17">
        <f t="shared" ref="E853:E916" ca="1" si="190">$C$4*($G$4-C853)*$J$4+$F$4*SQRT($J$4)*D853+C853</f>
        <v>2.8957860285856145</v>
      </c>
      <c r="F853" s="127">
        <f t="shared" ref="F853:F916" ca="1" si="191">EXP(E853)</f>
        <v>18.097721178146287</v>
      </c>
      <c r="G853" s="128">
        <f t="shared" ref="G853:G916" ca="1" si="192">EXP(EXP(-$C$4*($K$4-$J$4))*LN(F853)+(1-EXP(-$C$4*($K$4-$J$4)))*$G$4+$F$4^2/(4*$C$4)*(1-EXP(-2*$C$4*($K$4-$J$4))))</f>
        <v>18.151578350686933</v>
      </c>
      <c r="H853" s="128">
        <f t="shared" ref="H853:H916" ca="1" si="193">MAX(0,G853-$I$4)</f>
        <v>0</v>
      </c>
      <c r="I853" s="17">
        <f t="shared" ref="I853:I916" ca="1" si="194">$D$7*AVERAGE(A853,H853)</f>
        <v>0</v>
      </c>
      <c r="J853" s="136">
        <f ca="1">AVERAGE(I$20:I853)</f>
        <v>1.8314820770798108</v>
      </c>
      <c r="K853" s="17">
        <f t="shared" ref="K853:K916" ca="1" si="195">-D853</f>
        <v>1.0600547284411732</v>
      </c>
      <c r="L853" s="17">
        <f t="shared" ca="1" si="186"/>
        <v>3.4474709373510932</v>
      </c>
      <c r="M853" s="127">
        <f t="shared" ref="M853:M916" ca="1" si="196">EXP(L853)</f>
        <v>31.420826499002366</v>
      </c>
      <c r="N853" s="128">
        <f t="shared" ref="N853:N916" ca="1" si="197">EXP(EXP(-$C$4*($K$4-$J$4))*LN(M853)+(1-EXP(-$C$4*($K$4-$J$4)))*$G$4+$F$4^2/(4*$C$4)*(1-EXP(-2*$C$4*($K$4-$J$4))))</f>
        <v>28.063438199531848</v>
      </c>
      <c r="O853" s="128">
        <f t="shared" ref="O853:O916" ca="1" si="198">MAX(0,N853-$I$4)</f>
        <v>4.8634381995318492</v>
      </c>
      <c r="P853" s="17">
        <f t="shared" ca="1" si="187"/>
        <v>2.3131227598177349</v>
      </c>
      <c r="Q853" s="137">
        <f ca="1">AVERAGE(P$20:P853)</f>
        <v>1.7325925591520315</v>
      </c>
      <c r="R853">
        <v>1.615</v>
      </c>
    </row>
    <row r="854" spans="2:18" x14ac:dyDescent="0.25">
      <c r="B854" s="126">
        <f t="shared" ref="B854:B917" si="199">B853+1</f>
        <v>835</v>
      </c>
      <c r="C854" s="17">
        <f t="shared" si="188"/>
        <v>3.2921262866077932</v>
      </c>
      <c r="D854" s="17">
        <f t="shared" ca="1" si="189"/>
        <v>-4.7384673962369561E-3</v>
      </c>
      <c r="E854" s="17">
        <f t="shared" ca="1" si="190"/>
        <v>3.1703954612747358</v>
      </c>
      <c r="F854" s="127">
        <f t="shared" ca="1" si="191"/>
        <v>23.816901156407653</v>
      </c>
      <c r="G854" s="128">
        <f t="shared" ca="1" si="192"/>
        <v>22.547827981929782</v>
      </c>
      <c r="H854" s="128">
        <f t="shared" ca="1" si="193"/>
        <v>0</v>
      </c>
      <c r="I854" s="17">
        <f t="shared" ca="1" si="194"/>
        <v>0</v>
      </c>
      <c r="J854" s="136">
        <f ca="1">AVERAGE(I$20:I854)</f>
        <v>1.8292886853707333</v>
      </c>
      <c r="K854" s="17">
        <f t="shared" ca="1" si="195"/>
        <v>4.7384673962369561E-3</v>
      </c>
      <c r="L854" s="17">
        <f t="shared" ca="1" si="186"/>
        <v>3.1728615046619724</v>
      </c>
      <c r="M854" s="127">
        <f t="shared" ca="1" si="196"/>
        <v>23.87570714726958</v>
      </c>
      <c r="N854" s="128">
        <f t="shared" ca="1" si="197"/>
        <v>22.591785677835663</v>
      </c>
      <c r="O854" s="128">
        <f t="shared" ca="1" si="198"/>
        <v>0</v>
      </c>
      <c r="P854" s="17">
        <f t="shared" ca="1" si="187"/>
        <v>0</v>
      </c>
      <c r="Q854" s="137">
        <f ca="1">AVERAGE(P$20:P854)</f>
        <v>1.7305175980033465</v>
      </c>
      <c r="R854">
        <v>1.615</v>
      </c>
    </row>
    <row r="855" spans="2:18" x14ac:dyDescent="0.25">
      <c r="B855" s="126">
        <f t="shared" si="199"/>
        <v>836</v>
      </c>
      <c r="C855" s="17">
        <f t="shared" si="188"/>
        <v>3.2921262866077932</v>
      </c>
      <c r="D855" s="17">
        <f t="shared" ca="1" si="189"/>
        <v>-0.10258190741296858</v>
      </c>
      <c r="E855" s="17">
        <f t="shared" ca="1" si="190"/>
        <v>3.1449351016203302</v>
      </c>
      <c r="F855" s="127">
        <f t="shared" ca="1" si="191"/>
        <v>23.218168602866932</v>
      </c>
      <c r="G855" s="128">
        <f t="shared" ca="1" si="192"/>
        <v>22.098962046772591</v>
      </c>
      <c r="H855" s="128">
        <f t="shared" ca="1" si="193"/>
        <v>0</v>
      </c>
      <c r="I855" s="17">
        <f t="shared" ca="1" si="194"/>
        <v>0</v>
      </c>
      <c r="J855" s="136">
        <f ca="1">AVERAGE(I$20:I855)</f>
        <v>1.8271005410102419</v>
      </c>
      <c r="K855" s="17">
        <f t="shared" ca="1" si="195"/>
        <v>0.10258190741296858</v>
      </c>
      <c r="L855" s="17">
        <f t="shared" ca="1" si="186"/>
        <v>3.198321864316378</v>
      </c>
      <c r="M855" s="127">
        <f t="shared" ca="1" si="196"/>
        <v>24.491395806973348</v>
      </c>
      <c r="N855" s="128">
        <f t="shared" ca="1" si="197"/>
        <v>23.050661664123581</v>
      </c>
      <c r="O855" s="128">
        <f t="shared" ca="1" si="198"/>
        <v>0</v>
      </c>
      <c r="P855" s="17">
        <f t="shared" ca="1" si="187"/>
        <v>0</v>
      </c>
      <c r="Q855" s="137">
        <f ca="1">AVERAGE(P$20:P855)</f>
        <v>1.7284476008765481</v>
      </c>
      <c r="R855">
        <v>1.615</v>
      </c>
    </row>
    <row r="856" spans="2:18" x14ac:dyDescent="0.25">
      <c r="B856" s="126">
        <f t="shared" si="199"/>
        <v>837</v>
      </c>
      <c r="C856" s="17">
        <f t="shared" si="188"/>
        <v>3.2921262866077932</v>
      </c>
      <c r="D856" s="17">
        <f t="shared" ca="1" si="189"/>
        <v>-1.2832083484681789</v>
      </c>
      <c r="E856" s="17">
        <f t="shared" ca="1" si="190"/>
        <v>2.8377180434136036</v>
      </c>
      <c r="F856" s="127">
        <f t="shared" ca="1" si="191"/>
        <v>17.076752633053303</v>
      </c>
      <c r="G856" s="128">
        <f t="shared" ca="1" si="192"/>
        <v>17.337929286951084</v>
      </c>
      <c r="H856" s="128">
        <f t="shared" ca="1" si="193"/>
        <v>0</v>
      </c>
      <c r="I856" s="17">
        <f t="shared" ca="1" si="194"/>
        <v>0</v>
      </c>
      <c r="J856" s="136">
        <f ca="1">AVERAGE(I$20:I856)</f>
        <v>1.8249176251906358</v>
      </c>
      <c r="K856" s="17">
        <f t="shared" ca="1" si="195"/>
        <v>1.2832083484681789</v>
      </c>
      <c r="L856" s="17">
        <f t="shared" ca="1" si="186"/>
        <v>3.5055389225231046</v>
      </c>
      <c r="M856" s="127">
        <f t="shared" ca="1" si="196"/>
        <v>33.299384806055031</v>
      </c>
      <c r="N856" s="128">
        <f t="shared" ca="1" si="197"/>
        <v>29.380423050395393</v>
      </c>
      <c r="O856" s="128">
        <f t="shared" ca="1" si="198"/>
        <v>6.1804230503953939</v>
      </c>
      <c r="P856" s="17">
        <f t="shared" ca="1" si="187"/>
        <v>2.9395001306992792</v>
      </c>
      <c r="Q856" s="137">
        <f ca="1">AVERAGE(P$20:P856)</f>
        <v>1.7298944975668979</v>
      </c>
      <c r="R856">
        <v>1.615</v>
      </c>
    </row>
    <row r="857" spans="2:18" x14ac:dyDescent="0.25">
      <c r="B857" s="126">
        <f t="shared" si="199"/>
        <v>838</v>
      </c>
      <c r="C857" s="17">
        <f t="shared" si="188"/>
        <v>3.2921262866077932</v>
      </c>
      <c r="D857" s="17">
        <f t="shared" ca="1" si="189"/>
        <v>-0.52539917305693962</v>
      </c>
      <c r="E857" s="17">
        <f t="shared" ca="1" si="190"/>
        <v>3.0349115819081551</v>
      </c>
      <c r="F857" s="127">
        <f t="shared" ca="1" si="191"/>
        <v>20.799138798007434</v>
      </c>
      <c r="G857" s="128">
        <f t="shared" ca="1" si="192"/>
        <v>20.259750658555763</v>
      </c>
      <c r="H857" s="128">
        <f t="shared" ca="1" si="193"/>
        <v>0</v>
      </c>
      <c r="I857" s="17">
        <f t="shared" ca="1" si="194"/>
        <v>0</v>
      </c>
      <c r="J857" s="136">
        <f ca="1">AVERAGE(I$20:I857)</f>
        <v>1.8227399191939884</v>
      </c>
      <c r="K857" s="17">
        <f t="shared" ca="1" si="195"/>
        <v>0.52539917305693962</v>
      </c>
      <c r="L857" s="17">
        <f t="shared" ca="1" si="186"/>
        <v>3.308345384028553</v>
      </c>
      <c r="M857" s="127">
        <f t="shared" ca="1" si="196"/>
        <v>27.339851072118996</v>
      </c>
      <c r="N857" s="128">
        <f t="shared" ca="1" si="197"/>
        <v>25.143236254654688</v>
      </c>
      <c r="O857" s="128">
        <f t="shared" ca="1" si="198"/>
        <v>1.9432362546546891</v>
      </c>
      <c r="P857" s="17">
        <f t="shared" ca="1" si="187"/>
        <v>0.92423175209205144</v>
      </c>
      <c r="Q857" s="137">
        <f ca="1">AVERAGE(P$20:P857)</f>
        <v>1.7289330861761165</v>
      </c>
      <c r="R857">
        <v>1.615</v>
      </c>
    </row>
    <row r="858" spans="2:18" x14ac:dyDescent="0.25">
      <c r="B858" s="126">
        <f t="shared" si="199"/>
        <v>839</v>
      </c>
      <c r="C858" s="17">
        <f t="shared" si="188"/>
        <v>3.2921262866077932</v>
      </c>
      <c r="D858" s="17">
        <f t="shared" ca="1" si="189"/>
        <v>-1.4270472092903219</v>
      </c>
      <c r="E858" s="17">
        <f t="shared" ca="1" si="190"/>
        <v>2.8002889717437447</v>
      </c>
      <c r="F858" s="127">
        <f t="shared" ca="1" si="191"/>
        <v>16.449399496018291</v>
      </c>
      <c r="G858" s="128">
        <f t="shared" ca="1" si="192"/>
        <v>16.832908143447792</v>
      </c>
      <c r="H858" s="128">
        <f t="shared" ca="1" si="193"/>
        <v>0</v>
      </c>
      <c r="I858" s="17">
        <f t="shared" ca="1" si="194"/>
        <v>0</v>
      </c>
      <c r="J858" s="136">
        <f ca="1">AVERAGE(I$20:I858)</f>
        <v>1.8205674043916118</v>
      </c>
      <c r="K858" s="17">
        <f t="shared" ca="1" si="195"/>
        <v>1.4270472092903219</v>
      </c>
      <c r="L858" s="17">
        <f t="shared" ca="1" si="186"/>
        <v>3.542967994192963</v>
      </c>
      <c r="M858" s="127">
        <f t="shared" ca="1" si="196"/>
        <v>34.569368766531589</v>
      </c>
      <c r="N858" s="128">
        <f t="shared" ca="1" si="197"/>
        <v>30.261894910104722</v>
      </c>
      <c r="O858" s="128">
        <f t="shared" ca="1" si="198"/>
        <v>7.0618949101047228</v>
      </c>
      <c r="P858" s="17">
        <f t="shared" ca="1" si="187"/>
        <v>3.3587411156117186</v>
      </c>
      <c r="Q858" s="137">
        <f ca="1">AVERAGE(P$20:P858)</f>
        <v>1.7308756464019039</v>
      </c>
      <c r="R858">
        <v>1.615</v>
      </c>
    </row>
    <row r="859" spans="2:18" x14ac:dyDescent="0.25">
      <c r="B859" s="126">
        <f t="shared" si="199"/>
        <v>840</v>
      </c>
      <c r="C859" s="17">
        <f t="shared" si="188"/>
        <v>3.2921262866077932</v>
      </c>
      <c r="D859" s="17">
        <f t="shared" ca="1" si="189"/>
        <v>0.57582155932323076</v>
      </c>
      <c r="E859" s="17">
        <f t="shared" ca="1" si="190"/>
        <v>3.3214660601694734</v>
      </c>
      <c r="F859" s="127">
        <f t="shared" ca="1" si="191"/>
        <v>27.700932036920229</v>
      </c>
      <c r="G859" s="128">
        <f t="shared" ca="1" si="192"/>
        <v>25.405136566942065</v>
      </c>
      <c r="H859" s="128">
        <f t="shared" ca="1" si="193"/>
        <v>2.2051365669420662</v>
      </c>
      <c r="I859" s="17">
        <f t="shared" ca="1" si="194"/>
        <v>2.0975907875177819</v>
      </c>
      <c r="J859" s="136">
        <f ca="1">AVERAGE(I$20:I859)</f>
        <v>1.8208971941334284</v>
      </c>
      <c r="K859" s="17">
        <f t="shared" ca="1" si="195"/>
        <v>-0.57582155932323076</v>
      </c>
      <c r="L859" s="17">
        <f t="shared" ca="1" si="186"/>
        <v>3.0217909057672343</v>
      </c>
      <c r="M859" s="127">
        <f t="shared" ca="1" si="196"/>
        <v>20.528022537579453</v>
      </c>
      <c r="N859" s="128">
        <f t="shared" ca="1" si="197"/>
        <v>20.050893878338925</v>
      </c>
      <c r="O859" s="128">
        <f t="shared" ca="1" si="198"/>
        <v>0</v>
      </c>
      <c r="P859" s="17">
        <f t="shared" ca="1" si="187"/>
        <v>1.048795393758891</v>
      </c>
      <c r="Q859" s="137">
        <f ca="1">AVERAGE(P$20:P859)</f>
        <v>1.7300636461011385</v>
      </c>
      <c r="R859">
        <v>1.615</v>
      </c>
    </row>
    <row r="860" spans="2:18" x14ac:dyDescent="0.25">
      <c r="B860" s="126">
        <f t="shared" si="199"/>
        <v>841</v>
      </c>
      <c r="C860" s="17">
        <f t="shared" si="188"/>
        <v>3.2921262866077932</v>
      </c>
      <c r="D860" s="17">
        <f t="shared" ca="1" si="189"/>
        <v>0.63550714912707917</v>
      </c>
      <c r="E860" s="17">
        <f t="shared" ca="1" si="190"/>
        <v>3.3369971635559801</v>
      </c>
      <c r="F860" s="127">
        <f t="shared" ca="1" si="191"/>
        <v>28.13451638237775</v>
      </c>
      <c r="G860" s="128">
        <f t="shared" ca="1" si="192"/>
        <v>25.718679223293133</v>
      </c>
      <c r="H860" s="128">
        <f t="shared" ca="1" si="193"/>
        <v>2.5186792232931339</v>
      </c>
      <c r="I860" s="17">
        <f t="shared" ca="1" si="194"/>
        <v>2.3958417880750331</v>
      </c>
      <c r="J860" s="136">
        <f ca="1">AVERAGE(I$20:I860)</f>
        <v>1.8215808381214686</v>
      </c>
      <c r="K860" s="17">
        <f t="shared" ca="1" si="195"/>
        <v>-0.63550714912707917</v>
      </c>
      <c r="L860" s="17">
        <f t="shared" ca="1" si="186"/>
        <v>3.0062598023807281</v>
      </c>
      <c r="M860" s="127">
        <f t="shared" ca="1" si="196"/>
        <v>20.211662764604348</v>
      </c>
      <c r="N860" s="128">
        <f t="shared" ca="1" si="197"/>
        <v>19.806448567821818</v>
      </c>
      <c r="O860" s="128">
        <f t="shared" ca="1" si="198"/>
        <v>0</v>
      </c>
      <c r="P860" s="17">
        <f t="shared" ca="1" si="187"/>
        <v>1.1979208940375166</v>
      </c>
      <c r="Q860" s="137">
        <f ca="1">AVERAGE(P$20:P860)</f>
        <v>1.7294308960986846</v>
      </c>
      <c r="R860">
        <v>1.615</v>
      </c>
    </row>
    <row r="861" spans="2:18" x14ac:dyDescent="0.25">
      <c r="B861" s="126">
        <f t="shared" si="199"/>
        <v>842</v>
      </c>
      <c r="C861" s="17">
        <f t="shared" si="188"/>
        <v>3.2921262866077932</v>
      </c>
      <c r="D861" s="17">
        <f t="shared" ca="1" si="189"/>
        <v>0.51063466344203334</v>
      </c>
      <c r="E861" s="17">
        <f t="shared" ca="1" si="190"/>
        <v>3.3045034327965421</v>
      </c>
      <c r="F861" s="127">
        <f t="shared" ca="1" si="191"/>
        <v>27.235014215608938</v>
      </c>
      <c r="G861" s="128">
        <f t="shared" ca="1" si="192"/>
        <v>25.067059791745887</v>
      </c>
      <c r="H861" s="128">
        <f t="shared" ca="1" si="193"/>
        <v>1.8670597917458878</v>
      </c>
      <c r="I861" s="17">
        <f t="shared" ca="1" si="194"/>
        <v>1.7760022112108638</v>
      </c>
      <c r="J861" s="136">
        <f ca="1">AVERAGE(I$20:I861)</f>
        <v>1.8215267067355889</v>
      </c>
      <c r="K861" s="17">
        <f t="shared" ca="1" si="195"/>
        <v>-0.51063466344203334</v>
      </c>
      <c r="L861" s="17">
        <f t="shared" ca="1" si="186"/>
        <v>3.0387535331401656</v>
      </c>
      <c r="M861" s="127">
        <f t="shared" ca="1" si="196"/>
        <v>20.879201775483303</v>
      </c>
      <c r="N861" s="128">
        <f t="shared" ca="1" si="197"/>
        <v>20.321318156196263</v>
      </c>
      <c r="O861" s="128">
        <f t="shared" ca="1" si="198"/>
        <v>0</v>
      </c>
      <c r="P861" s="17">
        <f t="shared" ca="1" si="187"/>
        <v>0.88800110560543188</v>
      </c>
      <c r="Q861" s="137">
        <f ca="1">AVERAGE(P$20:P861)</f>
        <v>1.7284315733071247</v>
      </c>
      <c r="R861">
        <v>1.615</v>
      </c>
    </row>
    <row r="862" spans="2:18" x14ac:dyDescent="0.25">
      <c r="B862" s="126">
        <f t="shared" si="199"/>
        <v>843</v>
      </c>
      <c r="C862" s="17">
        <f t="shared" si="188"/>
        <v>3.2921262866077932</v>
      </c>
      <c r="D862" s="17">
        <f t="shared" ca="1" si="189"/>
        <v>1.5427031030412763</v>
      </c>
      <c r="E862" s="17">
        <f t="shared" ca="1" si="190"/>
        <v>3.5730634267589836</v>
      </c>
      <c r="F862" s="127">
        <f t="shared" ca="1" si="191"/>
        <v>35.625562458002349</v>
      </c>
      <c r="G862" s="128">
        <f t="shared" ca="1" si="192"/>
        <v>30.989800008832447</v>
      </c>
      <c r="H862" s="128">
        <f t="shared" ca="1" si="193"/>
        <v>7.7898000088324473</v>
      </c>
      <c r="I862" s="17">
        <f t="shared" ca="1" si="194"/>
        <v>7.4098869793773456</v>
      </c>
      <c r="J862" s="136">
        <f ca="1">AVERAGE(I$20:I862)</f>
        <v>1.8281558411040844</v>
      </c>
      <c r="K862" s="17">
        <f t="shared" ca="1" si="195"/>
        <v>-1.5427031030412763</v>
      </c>
      <c r="L862" s="17">
        <f t="shared" ca="1" si="186"/>
        <v>2.7701935391777242</v>
      </c>
      <c r="M862" s="127">
        <f t="shared" ca="1" si="196"/>
        <v>15.961722929601743</v>
      </c>
      <c r="N862" s="128">
        <f t="shared" ca="1" si="197"/>
        <v>16.437527738910202</v>
      </c>
      <c r="O862" s="128">
        <f t="shared" ca="1" si="198"/>
        <v>0</v>
      </c>
      <c r="P862" s="17">
        <f t="shared" ca="1" si="187"/>
        <v>3.7049434896886728</v>
      </c>
      <c r="Q862" s="137">
        <f ca="1">AVERAGE(P$20:P862)</f>
        <v>1.730776190052536</v>
      </c>
      <c r="R862">
        <v>1.615</v>
      </c>
    </row>
    <row r="863" spans="2:18" x14ac:dyDescent="0.25">
      <c r="B863" s="126">
        <f t="shared" si="199"/>
        <v>844</v>
      </c>
      <c r="C863" s="17">
        <f t="shared" si="188"/>
        <v>3.2921262866077932</v>
      </c>
      <c r="D863" s="17">
        <f t="shared" ca="1" si="189"/>
        <v>-1.0663416105671786</v>
      </c>
      <c r="E863" s="17">
        <f t="shared" ca="1" si="190"/>
        <v>2.8941500856955695</v>
      </c>
      <c r="F863" s="127">
        <f t="shared" ca="1" si="191"/>
        <v>18.068138544206402</v>
      </c>
      <c r="G863" s="128">
        <f t="shared" ca="1" si="192"/>
        <v>18.128141000792557</v>
      </c>
      <c r="H863" s="128">
        <f t="shared" ca="1" si="193"/>
        <v>0</v>
      </c>
      <c r="I863" s="17">
        <f t="shared" ca="1" si="194"/>
        <v>0</v>
      </c>
      <c r="J863" s="136">
        <f ca="1">AVERAGE(I$20:I863)</f>
        <v>1.8259897796809754</v>
      </c>
      <c r="K863" s="17">
        <f t="shared" ca="1" si="195"/>
        <v>1.0663416105671786</v>
      </c>
      <c r="L863" s="17">
        <f t="shared" ca="1" si="186"/>
        <v>3.4491068802411387</v>
      </c>
      <c r="M863" s="127">
        <f t="shared" ca="1" si="196"/>
        <v>31.472271245572948</v>
      </c>
      <c r="N863" s="128">
        <f t="shared" ca="1" si="197"/>
        <v>28.099720608207587</v>
      </c>
      <c r="O863" s="128">
        <f t="shared" ca="1" si="198"/>
        <v>4.8997206082075877</v>
      </c>
      <c r="P863" s="17">
        <f t="shared" ca="1" si="187"/>
        <v>2.3303792071797962</v>
      </c>
      <c r="Q863" s="137">
        <f ca="1">AVERAGE(P$20:P863)</f>
        <v>1.7314866201676156</v>
      </c>
      <c r="R863">
        <v>1.615</v>
      </c>
    </row>
    <row r="864" spans="2:18" x14ac:dyDescent="0.25">
      <c r="B864" s="126">
        <f t="shared" si="199"/>
        <v>845</v>
      </c>
      <c r="C864" s="17">
        <f t="shared" si="188"/>
        <v>3.2921262866077932</v>
      </c>
      <c r="D864" s="17">
        <f t="shared" ca="1" si="189"/>
        <v>-1.473172233090736</v>
      </c>
      <c r="E864" s="17">
        <f t="shared" ca="1" si="190"/>
        <v>2.7882865350466526</v>
      </c>
      <c r="F864" s="127">
        <f t="shared" ca="1" si="191"/>
        <v>16.253146731537338</v>
      </c>
      <c r="G864" s="128">
        <f t="shared" ca="1" si="192"/>
        <v>16.674097975998642</v>
      </c>
      <c r="H864" s="128">
        <f t="shared" ca="1" si="193"/>
        <v>0</v>
      </c>
      <c r="I864" s="17">
        <f t="shared" ca="1" si="194"/>
        <v>0</v>
      </c>
      <c r="J864" s="136">
        <f ca="1">AVERAGE(I$20:I864)</f>
        <v>1.8238288450304654</v>
      </c>
      <c r="K864" s="17">
        <f t="shared" ca="1" si="195"/>
        <v>1.473172233090736</v>
      </c>
      <c r="L864" s="17">
        <f t="shared" ca="1" si="186"/>
        <v>3.5549704308900556</v>
      </c>
      <c r="M864" s="127">
        <f t="shared" ca="1" si="196"/>
        <v>34.986785424293579</v>
      </c>
      <c r="N864" s="128">
        <f t="shared" ca="1" si="197"/>
        <v>30.550120192511002</v>
      </c>
      <c r="O864" s="128">
        <f t="shared" ca="1" si="198"/>
        <v>7.3501201925110031</v>
      </c>
      <c r="P864" s="17">
        <f t="shared" ca="1" si="187"/>
        <v>3.4958253003666595</v>
      </c>
      <c r="Q864" s="137">
        <f ca="1">AVERAGE(P$20:P864)</f>
        <v>1.733574594937082</v>
      </c>
      <c r="R864">
        <v>1.615</v>
      </c>
    </row>
    <row r="865" spans="2:18" x14ac:dyDescent="0.25">
      <c r="B865" s="126">
        <f t="shared" si="199"/>
        <v>846</v>
      </c>
      <c r="C865" s="17">
        <f t="shared" si="188"/>
        <v>3.2921262866077932</v>
      </c>
      <c r="D865" s="17">
        <f t="shared" ca="1" si="189"/>
        <v>-2.2370159058482386E-2</v>
      </c>
      <c r="E865" s="17">
        <f t="shared" ca="1" si="190"/>
        <v>3.1658074254190915</v>
      </c>
      <c r="F865" s="127">
        <f t="shared" ca="1" si="191"/>
        <v>23.707878650758456</v>
      </c>
      <c r="G865" s="128">
        <f t="shared" ca="1" si="192"/>
        <v>22.466272827599713</v>
      </c>
      <c r="H865" s="128">
        <f t="shared" ca="1" si="193"/>
        <v>0</v>
      </c>
      <c r="I865" s="17">
        <f t="shared" ca="1" si="194"/>
        <v>0</v>
      </c>
      <c r="J865" s="136">
        <f ca="1">AVERAGE(I$20:I865)</f>
        <v>1.8216730189725097</v>
      </c>
      <c r="K865" s="17">
        <f t="shared" ca="1" si="195"/>
        <v>2.2370159058482386E-2</v>
      </c>
      <c r="L865" s="17">
        <f t="shared" ca="1" si="186"/>
        <v>3.1774495405176166</v>
      </c>
      <c r="M865" s="127">
        <f t="shared" ca="1" si="196"/>
        <v>23.985501425183962</v>
      </c>
      <c r="N865" s="128">
        <f t="shared" ca="1" si="197"/>
        <v>22.673796458247971</v>
      </c>
      <c r="O865" s="128">
        <f t="shared" ca="1" si="198"/>
        <v>0</v>
      </c>
      <c r="P865" s="17">
        <f t="shared" ca="1" si="187"/>
        <v>0</v>
      </c>
      <c r="Q865" s="137">
        <f ca="1">AVERAGE(P$20:P865)</f>
        <v>1.7315254523898751</v>
      </c>
      <c r="R865">
        <v>1.615</v>
      </c>
    </row>
    <row r="866" spans="2:18" x14ac:dyDescent="0.25">
      <c r="B866" s="126">
        <f t="shared" si="199"/>
        <v>847</v>
      </c>
      <c r="C866" s="17">
        <f t="shared" si="188"/>
        <v>3.2921262866077932</v>
      </c>
      <c r="D866" s="17">
        <f t="shared" ca="1" si="189"/>
        <v>-0.47152980187092908</v>
      </c>
      <c r="E866" s="17">
        <f t="shared" ca="1" si="190"/>
        <v>3.0489292162484642</v>
      </c>
      <c r="F866" s="127">
        <f t="shared" ca="1" si="191"/>
        <v>21.092746555698376</v>
      </c>
      <c r="G866" s="128">
        <f t="shared" ca="1" si="192"/>
        <v>20.485289605908388</v>
      </c>
      <c r="H866" s="128">
        <f t="shared" ca="1" si="193"/>
        <v>0</v>
      </c>
      <c r="I866" s="17">
        <f t="shared" ca="1" si="194"/>
        <v>0</v>
      </c>
      <c r="J866" s="136">
        <f ca="1">AVERAGE(I$20:I866)</f>
        <v>1.8195222834129199</v>
      </c>
      <c r="K866" s="17">
        <f t="shared" ca="1" si="195"/>
        <v>0.47152980187092908</v>
      </c>
      <c r="L866" s="17">
        <f t="shared" ca="1" si="186"/>
        <v>3.2943277496882439</v>
      </c>
      <c r="M866" s="127">
        <f t="shared" ca="1" si="196"/>
        <v>26.959284589338189</v>
      </c>
      <c r="N866" s="128">
        <f t="shared" ca="1" si="197"/>
        <v>24.866414244958637</v>
      </c>
      <c r="O866" s="128">
        <f t="shared" ca="1" si="198"/>
        <v>1.6664142449586379</v>
      </c>
      <c r="P866" s="17">
        <f t="shared" ca="1" si="187"/>
        <v>0.79257113160589854</v>
      </c>
      <c r="Q866" s="137">
        <f ca="1">AVERAGE(P$20:P866)</f>
        <v>1.7304168876663992</v>
      </c>
      <c r="R866">
        <v>1.615</v>
      </c>
    </row>
    <row r="867" spans="2:18" x14ac:dyDescent="0.25">
      <c r="B867" s="126">
        <f t="shared" si="199"/>
        <v>848</v>
      </c>
      <c r="C867" s="17">
        <f t="shared" si="188"/>
        <v>3.2921262866077932</v>
      </c>
      <c r="D867" s="17">
        <f t="shared" ca="1" si="189"/>
        <v>0.69851012085564435</v>
      </c>
      <c r="E867" s="17">
        <f t="shared" ca="1" si="190"/>
        <v>3.3533915004602357</v>
      </c>
      <c r="F867" s="127">
        <f t="shared" ca="1" si="191"/>
        <v>28.599564786656071</v>
      </c>
      <c r="G867" s="128">
        <f t="shared" ca="1" si="192"/>
        <v>26.053848082106274</v>
      </c>
      <c r="H867" s="128">
        <f t="shared" ca="1" si="193"/>
        <v>2.8538480821062748</v>
      </c>
      <c r="I867" s="17">
        <f t="shared" ca="1" si="194"/>
        <v>2.7146642687544182</v>
      </c>
      <c r="J867" s="136">
        <f ca="1">AVERAGE(I$20:I867)</f>
        <v>1.8205778753767661</v>
      </c>
      <c r="K867" s="17">
        <f t="shared" ca="1" si="195"/>
        <v>-0.69851012085564435</v>
      </c>
      <c r="L867" s="17">
        <f t="shared" ca="1" si="186"/>
        <v>2.9898654654764725</v>
      </c>
      <c r="M867" s="127">
        <f t="shared" ca="1" si="196"/>
        <v>19.883007360698468</v>
      </c>
      <c r="N867" s="128">
        <f t="shared" ca="1" si="197"/>
        <v>19.551649171483227</v>
      </c>
      <c r="O867" s="128">
        <f t="shared" ca="1" si="198"/>
        <v>0</v>
      </c>
      <c r="P867" s="17">
        <f t="shared" ca="1" si="187"/>
        <v>1.3573321343772091</v>
      </c>
      <c r="Q867" s="137">
        <f ca="1">AVERAGE(P$20:P867)</f>
        <v>1.7299769292309166</v>
      </c>
      <c r="R867">
        <v>1.615</v>
      </c>
    </row>
    <row r="868" spans="2:18" x14ac:dyDescent="0.25">
      <c r="B868" s="126">
        <f t="shared" si="199"/>
        <v>849</v>
      </c>
      <c r="C868" s="17">
        <f t="shared" si="188"/>
        <v>3.2921262866077932</v>
      </c>
      <c r="D868" s="17">
        <f t="shared" ca="1" si="189"/>
        <v>0.58085333876078948</v>
      </c>
      <c r="E868" s="17">
        <f t="shared" ca="1" si="190"/>
        <v>3.3227754061425911</v>
      </c>
      <c r="F868" s="127">
        <f t="shared" ca="1" si="191"/>
        <v>27.737225896158456</v>
      </c>
      <c r="G868" s="128">
        <f t="shared" ca="1" si="192"/>
        <v>25.431421508966938</v>
      </c>
      <c r="H868" s="128">
        <f t="shared" ca="1" si="193"/>
        <v>2.2314215089669389</v>
      </c>
      <c r="I868" s="17">
        <f t="shared" ca="1" si="194"/>
        <v>2.1225937977931362</v>
      </c>
      <c r="J868" s="136">
        <f ca="1">AVERAGE(I$20:I868)</f>
        <v>1.8209336067341468</v>
      </c>
      <c r="K868" s="17">
        <f t="shared" ca="1" si="195"/>
        <v>-0.58085333876078948</v>
      </c>
      <c r="L868" s="17">
        <f t="shared" ca="1" si="186"/>
        <v>3.0204815597941166</v>
      </c>
      <c r="M868" s="127">
        <f t="shared" ca="1" si="196"/>
        <v>20.501161842742583</v>
      </c>
      <c r="N868" s="128">
        <f t="shared" ca="1" si="197"/>
        <v>20.030170043340036</v>
      </c>
      <c r="O868" s="128">
        <f t="shared" ca="1" si="198"/>
        <v>0</v>
      </c>
      <c r="P868" s="17">
        <f t="shared" ca="1" si="187"/>
        <v>1.0612968988965681</v>
      </c>
      <c r="Q868" s="137">
        <f ca="1">AVERAGE(P$20:P868)</f>
        <v>1.7291893202434794</v>
      </c>
      <c r="R868">
        <v>1.615</v>
      </c>
    </row>
    <row r="869" spans="2:18" x14ac:dyDescent="0.25">
      <c r="B869" s="126">
        <f t="shared" si="199"/>
        <v>850</v>
      </c>
      <c r="C869" s="17">
        <f t="shared" si="188"/>
        <v>3.2921262866077932</v>
      </c>
      <c r="D869" s="17">
        <f t="shared" ca="1" si="189"/>
        <v>-0.39602127799298614</v>
      </c>
      <c r="E869" s="17">
        <f t="shared" ca="1" si="190"/>
        <v>3.0685776891003687</v>
      </c>
      <c r="F869" s="127">
        <f t="shared" ca="1" si="191"/>
        <v>21.511285170995318</v>
      </c>
      <c r="G869" s="128">
        <f t="shared" ca="1" si="192"/>
        <v>20.805659322076369</v>
      </c>
      <c r="H869" s="128">
        <f t="shared" ca="1" si="193"/>
        <v>0</v>
      </c>
      <c r="I869" s="17">
        <f t="shared" ca="1" si="194"/>
        <v>0</v>
      </c>
      <c r="J869" s="136">
        <f ca="1">AVERAGE(I$20:I869)</f>
        <v>1.8187913319026949</v>
      </c>
      <c r="K869" s="17">
        <f t="shared" ca="1" si="195"/>
        <v>0.39602127799298614</v>
      </c>
      <c r="L869" s="17">
        <f t="shared" ca="1" si="186"/>
        <v>3.2746792768363391</v>
      </c>
      <c r="M869" s="127">
        <f t="shared" ca="1" si="196"/>
        <v>26.434745885503233</v>
      </c>
      <c r="N869" s="128">
        <f t="shared" ca="1" si="197"/>
        <v>24.483516209839877</v>
      </c>
      <c r="O869" s="128">
        <f t="shared" ca="1" si="198"/>
        <v>1.2835162098398776</v>
      </c>
      <c r="P869" s="17">
        <f t="shared" ca="1" si="187"/>
        <v>0.61045919281166217</v>
      </c>
      <c r="Q869" s="137">
        <f ca="1">AVERAGE(P$20:P869)</f>
        <v>1.7278731671523833</v>
      </c>
      <c r="R869">
        <v>1.615</v>
      </c>
    </row>
    <row r="870" spans="2:18" x14ac:dyDescent="0.25">
      <c r="B870" s="126">
        <f t="shared" si="199"/>
        <v>851</v>
      </c>
      <c r="C870" s="17">
        <f t="shared" si="188"/>
        <v>3.2921262866077932</v>
      </c>
      <c r="D870" s="17">
        <f t="shared" ca="1" si="189"/>
        <v>0.84065277405898087</v>
      </c>
      <c r="E870" s="17">
        <f t="shared" ca="1" si="190"/>
        <v>3.3903791929633766</v>
      </c>
      <c r="F870" s="127">
        <f t="shared" ca="1" si="191"/>
        <v>29.67720352378489</v>
      </c>
      <c r="G870" s="128">
        <f t="shared" ca="1" si="192"/>
        <v>26.826162957854375</v>
      </c>
      <c r="H870" s="128">
        <f t="shared" ca="1" si="193"/>
        <v>3.6261629578543761</v>
      </c>
      <c r="I870" s="17">
        <f t="shared" ca="1" si="194"/>
        <v>3.4493129035456249</v>
      </c>
      <c r="J870" s="136">
        <f ca="1">AVERAGE(I$20:I870)</f>
        <v>1.8207073384498664</v>
      </c>
      <c r="K870" s="17">
        <f t="shared" ca="1" si="195"/>
        <v>-0.84065277405898087</v>
      </c>
      <c r="L870" s="17">
        <f t="shared" ca="1" si="186"/>
        <v>2.9528777729733311</v>
      </c>
      <c r="M870" s="127">
        <f t="shared" ca="1" si="196"/>
        <v>19.161015515161747</v>
      </c>
      <c r="N870" s="128">
        <f t="shared" ca="1" si="197"/>
        <v>18.988764739435766</v>
      </c>
      <c r="O870" s="128">
        <f t="shared" ca="1" si="198"/>
        <v>0</v>
      </c>
      <c r="P870" s="17">
        <f t="shared" ca="1" si="187"/>
        <v>1.7246564517728125</v>
      </c>
      <c r="Q870" s="137">
        <f ca="1">AVERAGE(P$20:P870)</f>
        <v>1.7278693872283177</v>
      </c>
      <c r="R870">
        <v>1.615</v>
      </c>
    </row>
    <row r="871" spans="2:18" x14ac:dyDescent="0.25">
      <c r="B871" s="126">
        <f t="shared" si="199"/>
        <v>852</v>
      </c>
      <c r="C871" s="17">
        <f t="shared" si="188"/>
        <v>3.2921262866077932</v>
      </c>
      <c r="D871" s="17">
        <f t="shared" ca="1" si="189"/>
        <v>1.3286125977174379</v>
      </c>
      <c r="E871" s="17">
        <f t="shared" ca="1" si="190"/>
        <v>3.5173538026573961</v>
      </c>
      <c r="F871" s="127">
        <f t="shared" ca="1" si="191"/>
        <v>33.695146380132229</v>
      </c>
      <c r="G871" s="128">
        <f t="shared" ca="1" si="192"/>
        <v>29.655859669717042</v>
      </c>
      <c r="H871" s="128">
        <f t="shared" ca="1" si="193"/>
        <v>6.4558596697170429</v>
      </c>
      <c r="I871" s="17">
        <f t="shared" ca="1" si="194"/>
        <v>6.1410036782823125</v>
      </c>
      <c r="J871" s="136">
        <f ca="1">AVERAGE(I$20:I871)</f>
        <v>1.8257781088017824</v>
      </c>
      <c r="K871" s="17">
        <f t="shared" ca="1" si="195"/>
        <v>-1.3286125977174379</v>
      </c>
      <c r="L871" s="17">
        <f t="shared" ca="1" si="186"/>
        <v>2.8259031632793121</v>
      </c>
      <c r="M871" s="127">
        <f t="shared" ca="1" si="196"/>
        <v>16.876180051295087</v>
      </c>
      <c r="N871" s="128">
        <f t="shared" ca="1" si="197"/>
        <v>17.176898695289914</v>
      </c>
      <c r="O871" s="128">
        <f t="shared" ca="1" si="198"/>
        <v>0</v>
      </c>
      <c r="P871" s="17">
        <f t="shared" ca="1" si="187"/>
        <v>3.0705018391411563</v>
      </c>
      <c r="Q871" s="137">
        <f ca="1">AVERAGE(P$20:P871)</f>
        <v>1.7294452469136614</v>
      </c>
      <c r="R871">
        <v>1.615</v>
      </c>
    </row>
    <row r="872" spans="2:18" x14ac:dyDescent="0.25">
      <c r="B872" s="126">
        <f t="shared" si="199"/>
        <v>853</v>
      </c>
      <c r="C872" s="17">
        <f t="shared" si="188"/>
        <v>3.2921262866077932</v>
      </c>
      <c r="D872" s="17">
        <f t="shared" ca="1" si="189"/>
        <v>-5.7664237829158083E-2</v>
      </c>
      <c r="E872" s="17">
        <f t="shared" ca="1" si="190"/>
        <v>3.1566233662832039</v>
      </c>
      <c r="F872" s="127">
        <f t="shared" ca="1" si="191"/>
        <v>23.491140880919573</v>
      </c>
      <c r="G872" s="128">
        <f t="shared" ca="1" si="192"/>
        <v>22.303905702808628</v>
      </c>
      <c r="H872" s="128">
        <f t="shared" ca="1" si="193"/>
        <v>0</v>
      </c>
      <c r="I872" s="17">
        <f t="shared" ca="1" si="194"/>
        <v>0</v>
      </c>
      <c r="J872" s="136">
        <f ca="1">AVERAGE(I$20:I872)</f>
        <v>1.8236376889790371</v>
      </c>
      <c r="K872" s="17">
        <f t="shared" ca="1" si="195"/>
        <v>5.7664237829158083E-2</v>
      </c>
      <c r="L872" s="17">
        <f t="shared" ca="1" si="186"/>
        <v>3.1866335996535042</v>
      </c>
      <c r="M872" s="127">
        <f t="shared" ca="1" si="196"/>
        <v>24.20680034436861</v>
      </c>
      <c r="N872" s="128">
        <f t="shared" ca="1" si="197"/>
        <v>22.838856299698094</v>
      </c>
      <c r="O872" s="128">
        <f t="shared" ca="1" si="198"/>
        <v>0</v>
      </c>
      <c r="P872" s="17">
        <f t="shared" ca="1" si="187"/>
        <v>0</v>
      </c>
      <c r="Q872" s="137">
        <f ca="1">AVERAGE(P$20:P872)</f>
        <v>1.7274177612783583</v>
      </c>
      <c r="R872">
        <v>1.615</v>
      </c>
    </row>
    <row r="873" spans="2:18" x14ac:dyDescent="0.25">
      <c r="B873" s="126">
        <f t="shared" si="199"/>
        <v>854</v>
      </c>
      <c r="C873" s="17">
        <f t="shared" si="188"/>
        <v>3.2921262866077932</v>
      </c>
      <c r="D873" s="17">
        <f t="shared" ca="1" si="189"/>
        <v>-0.30112914828350767</v>
      </c>
      <c r="E873" s="17">
        <f t="shared" ca="1" si="190"/>
        <v>3.0932700726711291</v>
      </c>
      <c r="F873" s="127">
        <f t="shared" ca="1" si="191"/>
        <v>22.04906225060196</v>
      </c>
      <c r="G873" s="128">
        <f t="shared" ca="1" si="192"/>
        <v>21.215384444207295</v>
      </c>
      <c r="H873" s="128">
        <f t="shared" ca="1" si="193"/>
        <v>0</v>
      </c>
      <c r="I873" s="17">
        <f t="shared" ca="1" si="194"/>
        <v>0</v>
      </c>
      <c r="J873" s="136">
        <f ca="1">AVERAGE(I$20:I873)</f>
        <v>1.8215022818490849</v>
      </c>
      <c r="K873" s="17">
        <f t="shared" ca="1" si="195"/>
        <v>0.30112914828350767</v>
      </c>
      <c r="L873" s="17">
        <f t="shared" ca="1" si="186"/>
        <v>3.2499868932655787</v>
      </c>
      <c r="M873" s="127">
        <f t="shared" ca="1" si="196"/>
        <v>25.790001892272336</v>
      </c>
      <c r="N873" s="128">
        <f t="shared" ca="1" si="197"/>
        <v>24.010674829300594</v>
      </c>
      <c r="O873" s="128">
        <f t="shared" ca="1" si="198"/>
        <v>0.81067482930059498</v>
      </c>
      <c r="P873" s="17">
        <f t="shared" ca="1" si="187"/>
        <v>0.38556887566640979</v>
      </c>
      <c r="Q873" s="137">
        <f ca="1">AVERAGE(P$20:P873)</f>
        <v>1.7258465096558617</v>
      </c>
      <c r="R873">
        <v>1.615</v>
      </c>
    </row>
    <row r="874" spans="2:18" x14ac:dyDescent="0.25">
      <c r="B874" s="126">
        <f t="shared" si="199"/>
        <v>855</v>
      </c>
      <c r="C874" s="17">
        <f t="shared" si="188"/>
        <v>3.2921262866077932</v>
      </c>
      <c r="D874" s="17">
        <f t="shared" ca="1" si="189"/>
        <v>1.8585160432849079</v>
      </c>
      <c r="E874" s="17">
        <f t="shared" ca="1" si="190"/>
        <v>3.6552427843198299</v>
      </c>
      <c r="F874" s="127">
        <f t="shared" ca="1" si="191"/>
        <v>38.676910122680624</v>
      </c>
      <c r="G874" s="128">
        <f t="shared" ca="1" si="192"/>
        <v>33.067859110000384</v>
      </c>
      <c r="H874" s="128">
        <f t="shared" ca="1" si="193"/>
        <v>9.867859110000385</v>
      </c>
      <c r="I874" s="17">
        <f t="shared" ca="1" si="194"/>
        <v>9.3865979422597938</v>
      </c>
      <c r="J874" s="136">
        <f ca="1">AVERAGE(I$20:I874)</f>
        <v>1.8303503469489806</v>
      </c>
      <c r="K874" s="17">
        <f t="shared" ca="1" si="195"/>
        <v>-1.8585160432849079</v>
      </c>
      <c r="L874" s="17">
        <f t="shared" ca="1" si="186"/>
        <v>2.6880141816168779</v>
      </c>
      <c r="M874" s="127">
        <f t="shared" ca="1" si="196"/>
        <v>14.702450515363026</v>
      </c>
      <c r="N874" s="128">
        <f t="shared" ca="1" si="197"/>
        <v>15.404556296612849</v>
      </c>
      <c r="O874" s="128">
        <f t="shared" ca="1" si="198"/>
        <v>0</v>
      </c>
      <c r="P874" s="17">
        <f t="shared" ca="1" si="187"/>
        <v>4.6932989711298969</v>
      </c>
      <c r="Q874" s="137">
        <f ca="1">AVERAGE(P$20:P874)</f>
        <v>1.7293172142891649</v>
      </c>
      <c r="R874">
        <v>1.615</v>
      </c>
    </row>
    <row r="875" spans="2:18" x14ac:dyDescent="0.25">
      <c r="B875" s="126">
        <f t="shared" si="199"/>
        <v>856</v>
      </c>
      <c r="C875" s="17">
        <f t="shared" si="188"/>
        <v>3.2921262866077932</v>
      </c>
      <c r="D875" s="17">
        <f t="shared" ca="1" si="189"/>
        <v>-1.4488136912405025</v>
      </c>
      <c r="E875" s="17">
        <f t="shared" ca="1" si="190"/>
        <v>2.7946250002115915</v>
      </c>
      <c r="F875" s="127">
        <f t="shared" ca="1" si="191"/>
        <v>16.356493921189212</v>
      </c>
      <c r="G875" s="128">
        <f t="shared" ca="1" si="192"/>
        <v>16.757777740860931</v>
      </c>
      <c r="H875" s="128">
        <f t="shared" ca="1" si="193"/>
        <v>0</v>
      </c>
      <c r="I875" s="17">
        <f t="shared" ca="1" si="194"/>
        <v>0</v>
      </c>
      <c r="J875" s="136">
        <f ca="1">AVERAGE(I$20:I875)</f>
        <v>1.828212087197872</v>
      </c>
      <c r="K875" s="17">
        <f t="shared" ca="1" si="195"/>
        <v>1.4488136912405025</v>
      </c>
      <c r="L875" s="17">
        <f t="shared" ca="1" si="186"/>
        <v>3.5486319657251166</v>
      </c>
      <c r="M875" s="127">
        <f t="shared" ca="1" si="196"/>
        <v>34.765724238077517</v>
      </c>
      <c r="N875" s="128">
        <f t="shared" ca="1" si="197"/>
        <v>30.397568528814563</v>
      </c>
      <c r="O875" s="128">
        <f t="shared" ca="1" si="198"/>
        <v>7.1975685288145641</v>
      </c>
      <c r="P875" s="17">
        <f t="shared" ca="1" si="187"/>
        <v>3.4232694847343645</v>
      </c>
      <c r="Q875" s="137">
        <f ca="1">AVERAGE(P$20:P875)</f>
        <v>1.7312961304929559</v>
      </c>
      <c r="R875">
        <v>1.615</v>
      </c>
    </row>
    <row r="876" spans="2:18" x14ac:dyDescent="0.25">
      <c r="B876" s="126">
        <f t="shared" si="199"/>
        <v>857</v>
      </c>
      <c r="C876" s="17">
        <f t="shared" si="188"/>
        <v>3.2921262866077932</v>
      </c>
      <c r="D876" s="17">
        <f t="shared" ca="1" si="189"/>
        <v>-0.17019942788465414</v>
      </c>
      <c r="E876" s="17">
        <f t="shared" ca="1" si="190"/>
        <v>3.1273399885513919</v>
      </c>
      <c r="F876" s="127">
        <f t="shared" ca="1" si="191"/>
        <v>22.813215347538645</v>
      </c>
      <c r="G876" s="128">
        <f t="shared" ca="1" si="192"/>
        <v>21.793992555152812</v>
      </c>
      <c r="H876" s="128">
        <f t="shared" ca="1" si="193"/>
        <v>0</v>
      </c>
      <c r="I876" s="17">
        <f t="shared" ca="1" si="194"/>
        <v>0</v>
      </c>
      <c r="J876" s="136">
        <f ca="1">AVERAGE(I$20:I876)</f>
        <v>1.8260788175512002</v>
      </c>
      <c r="K876" s="17">
        <f t="shared" ca="1" si="195"/>
        <v>0.17019942788465414</v>
      </c>
      <c r="L876" s="17">
        <f t="shared" ca="1" si="186"/>
        <v>3.2159169773853158</v>
      </c>
      <c r="M876" s="127">
        <f t="shared" ca="1" si="196"/>
        <v>24.926138139804447</v>
      </c>
      <c r="N876" s="128">
        <f t="shared" ca="1" si="197"/>
        <v>23.373216081420807</v>
      </c>
      <c r="O876" s="128">
        <f t="shared" ca="1" si="198"/>
        <v>0.17321608142080791</v>
      </c>
      <c r="P876" s="17">
        <f t="shared" ca="1" si="187"/>
        <v>8.2384116722091963E-2</v>
      </c>
      <c r="Q876" s="137">
        <f ca="1">AVERAGE(P$20:P876)</f>
        <v>1.7293720791349969</v>
      </c>
      <c r="R876">
        <v>1.615</v>
      </c>
    </row>
    <row r="877" spans="2:18" x14ac:dyDescent="0.25">
      <c r="B877" s="126">
        <f t="shared" si="199"/>
        <v>858</v>
      </c>
      <c r="C877" s="17">
        <f t="shared" si="188"/>
        <v>3.2921262866077932</v>
      </c>
      <c r="D877" s="17">
        <f t="shared" ca="1" si="189"/>
        <v>1.8079117580782622</v>
      </c>
      <c r="E877" s="17">
        <f t="shared" ca="1" si="190"/>
        <v>3.6420747752923979</v>
      </c>
      <c r="F877" s="127">
        <f t="shared" ca="1" si="191"/>
        <v>38.170950770631961</v>
      </c>
      <c r="G877" s="128">
        <f t="shared" ca="1" si="192"/>
        <v>32.72574076909082</v>
      </c>
      <c r="H877" s="128">
        <f t="shared" ca="1" si="193"/>
        <v>9.5257407690908202</v>
      </c>
      <c r="I877" s="17">
        <f t="shared" ca="1" si="194"/>
        <v>9.0611649097252496</v>
      </c>
      <c r="J877" s="136">
        <f ca="1">AVERAGE(I$20:I877)</f>
        <v>1.8345113188241302</v>
      </c>
      <c r="K877" s="17">
        <f t="shared" ca="1" si="195"/>
        <v>-1.8079117580782622</v>
      </c>
      <c r="L877" s="17">
        <f t="shared" ca="1" si="186"/>
        <v>2.7011821906443103</v>
      </c>
      <c r="M877" s="127">
        <f t="shared" ca="1" si="196"/>
        <v>14.897332806374864</v>
      </c>
      <c r="N877" s="128">
        <f t="shared" ca="1" si="197"/>
        <v>15.565597150655892</v>
      </c>
      <c r="O877" s="128">
        <f t="shared" ca="1" si="198"/>
        <v>0</v>
      </c>
      <c r="P877" s="17">
        <f t="shared" ca="1" si="187"/>
        <v>4.5305824548626248</v>
      </c>
      <c r="Q877" s="137">
        <f ca="1">AVERAGE(P$20:P877)</f>
        <v>1.7326368930927216</v>
      </c>
      <c r="R877">
        <v>1.615</v>
      </c>
    </row>
    <row r="878" spans="2:18" x14ac:dyDescent="0.25">
      <c r="B878" s="126">
        <f t="shared" si="199"/>
        <v>859</v>
      </c>
      <c r="C878" s="17">
        <f t="shared" si="188"/>
        <v>3.2921262866077932</v>
      </c>
      <c r="D878" s="17">
        <f t="shared" ca="1" si="189"/>
        <v>0.28700924303848296</v>
      </c>
      <c r="E878" s="17">
        <f t="shared" ca="1" si="190"/>
        <v>3.2463126779501423</v>
      </c>
      <c r="F878" s="127">
        <f t="shared" ca="1" si="191"/>
        <v>25.695417740011067</v>
      </c>
      <c r="G878" s="128">
        <f t="shared" ca="1" si="192"/>
        <v>23.941101065109031</v>
      </c>
      <c r="H878" s="128">
        <f t="shared" ca="1" si="193"/>
        <v>0.74110106510903151</v>
      </c>
      <c r="I878" s="17">
        <f t="shared" ca="1" si="194"/>
        <v>0.7049571396605302</v>
      </c>
      <c r="J878" s="136">
        <f ca="1">AVERAGE(I$20:I878)</f>
        <v>1.8331963547040329</v>
      </c>
      <c r="K878" s="17">
        <f t="shared" ca="1" si="195"/>
        <v>-0.28700924303848296</v>
      </c>
      <c r="L878" s="17">
        <f t="shared" ca="1" si="186"/>
        <v>3.0969442879865658</v>
      </c>
      <c r="M878" s="127">
        <f t="shared" ca="1" si="196"/>
        <v>22.130224264865774</v>
      </c>
      <c r="N878" s="128">
        <f t="shared" ca="1" si="197"/>
        <v>21.277037170643727</v>
      </c>
      <c r="O878" s="128">
        <f t="shared" ca="1" si="198"/>
        <v>0</v>
      </c>
      <c r="P878" s="17">
        <f t="shared" ca="1" si="187"/>
        <v>0.3524785698302651</v>
      </c>
      <c r="Q878" s="137">
        <f ca="1">AVERAGE(P$20:P878)</f>
        <v>1.7310301895732076</v>
      </c>
      <c r="R878">
        <v>1.615</v>
      </c>
    </row>
    <row r="879" spans="2:18" x14ac:dyDescent="0.25">
      <c r="B879" s="126">
        <f t="shared" si="199"/>
        <v>860</v>
      </c>
      <c r="C879" s="17">
        <f t="shared" si="188"/>
        <v>3.2921262866077932</v>
      </c>
      <c r="D879" s="17">
        <f t="shared" ca="1" si="189"/>
        <v>-0.42604597183526494</v>
      </c>
      <c r="E879" s="17">
        <f t="shared" ca="1" si="190"/>
        <v>3.0607648045206042</v>
      </c>
      <c r="F879" s="127">
        <f t="shared" ca="1" si="191"/>
        <v>21.343874813269196</v>
      </c>
      <c r="G879" s="128">
        <f t="shared" ca="1" si="192"/>
        <v>20.677673994841562</v>
      </c>
      <c r="H879" s="128">
        <f t="shared" ca="1" si="193"/>
        <v>0</v>
      </c>
      <c r="I879" s="17">
        <f t="shared" ca="1" si="194"/>
        <v>0</v>
      </c>
      <c r="J879" s="136">
        <f ca="1">AVERAGE(I$20:I879)</f>
        <v>1.8310647310357724</v>
      </c>
      <c r="K879" s="17">
        <f t="shared" ca="1" si="195"/>
        <v>0.42604597183526494</v>
      </c>
      <c r="L879" s="17">
        <f t="shared" ca="1" si="186"/>
        <v>3.2824921614161036</v>
      </c>
      <c r="M879" s="127">
        <f t="shared" ca="1" si="196"/>
        <v>26.642086413116331</v>
      </c>
      <c r="N879" s="128">
        <f t="shared" ca="1" si="197"/>
        <v>24.635057956496528</v>
      </c>
      <c r="O879" s="128">
        <f t="shared" ca="1" si="198"/>
        <v>1.4350579564965287</v>
      </c>
      <c r="P879" s="17">
        <f t="shared" ca="1" si="187"/>
        <v>0.6825346770416818</v>
      </c>
      <c r="Q879" s="137">
        <f ca="1">AVERAGE(P$20:P879)</f>
        <v>1.7298110087446827</v>
      </c>
      <c r="R879">
        <v>1.615</v>
      </c>
    </row>
    <row r="880" spans="2:18" x14ac:dyDescent="0.25">
      <c r="B880" s="126">
        <f t="shared" si="199"/>
        <v>861</v>
      </c>
      <c r="C880" s="17">
        <f t="shared" si="188"/>
        <v>3.2921262866077932</v>
      </c>
      <c r="D880" s="17">
        <f t="shared" ca="1" si="189"/>
        <v>1.2927876014146022</v>
      </c>
      <c r="E880" s="17">
        <f t="shared" ca="1" si="190"/>
        <v>3.5080315906590038</v>
      </c>
      <c r="F880" s="127">
        <f t="shared" ca="1" si="191"/>
        <v>33.382492658622283</v>
      </c>
      <c r="G880" s="128">
        <f t="shared" ca="1" si="192"/>
        <v>29.438320118105679</v>
      </c>
      <c r="H880" s="128">
        <f t="shared" ca="1" si="193"/>
        <v>6.2383201181056798</v>
      </c>
      <c r="I880" s="17">
        <f t="shared" ca="1" si="194"/>
        <v>5.9340736557968921</v>
      </c>
      <c r="J880" s="136">
        <f ca="1">AVERAGE(I$20:I880)</f>
        <v>1.8358301304838109</v>
      </c>
      <c r="K880" s="17">
        <f t="shared" ca="1" si="195"/>
        <v>-1.2927876014146022</v>
      </c>
      <c r="L880" s="17">
        <f t="shared" ca="1" si="186"/>
        <v>2.8352253752777044</v>
      </c>
      <c r="M880" s="127">
        <f t="shared" ca="1" si="196"/>
        <v>17.034238964147015</v>
      </c>
      <c r="N880" s="128">
        <f t="shared" ca="1" si="197"/>
        <v>17.303830355291414</v>
      </c>
      <c r="O880" s="128">
        <f t="shared" ca="1" si="198"/>
        <v>0</v>
      </c>
      <c r="P880" s="17">
        <f t="shared" ca="1" si="187"/>
        <v>2.967036827898446</v>
      </c>
      <c r="Q880" s="137">
        <f ca="1">AVERAGE(P$20:P880)</f>
        <v>1.731247972529995</v>
      </c>
      <c r="R880">
        <v>1.615</v>
      </c>
    </row>
    <row r="881" spans="2:18" x14ac:dyDescent="0.25">
      <c r="B881" s="126">
        <f t="shared" si="199"/>
        <v>862</v>
      </c>
      <c r="C881" s="17">
        <f t="shared" si="188"/>
        <v>3.2921262866077932</v>
      </c>
      <c r="D881" s="17">
        <f t="shared" ca="1" si="189"/>
        <v>-0.68851363721478265</v>
      </c>
      <c r="E881" s="17">
        <f t="shared" ca="1" si="190"/>
        <v>2.9924667034208068</v>
      </c>
      <c r="F881" s="127">
        <f t="shared" ca="1" si="191"/>
        <v>19.934795120834398</v>
      </c>
      <c r="G881" s="128">
        <f t="shared" ca="1" si="192"/>
        <v>19.591857513349378</v>
      </c>
      <c r="H881" s="128">
        <f t="shared" ca="1" si="193"/>
        <v>0</v>
      </c>
      <c r="I881" s="17">
        <f t="shared" ca="1" si="194"/>
        <v>0</v>
      </c>
      <c r="J881" s="136">
        <f ca="1">AVERAGE(I$20:I881)</f>
        <v>1.8337003971537833</v>
      </c>
      <c r="K881" s="17">
        <f t="shared" ca="1" si="195"/>
        <v>0.68851363721478265</v>
      </c>
      <c r="L881" s="17">
        <f t="shared" ca="1" si="186"/>
        <v>3.3507902625159014</v>
      </c>
      <c r="M881" s="127">
        <f t="shared" ca="1" si="196"/>
        <v>28.525267188301758</v>
      </c>
      <c r="N881" s="128">
        <f t="shared" ca="1" si="197"/>
        <v>26.000377806003037</v>
      </c>
      <c r="O881" s="128">
        <f t="shared" ca="1" si="198"/>
        <v>2.8003778060030378</v>
      </c>
      <c r="P881" s="17">
        <f t="shared" ca="1" si="187"/>
        <v>1.3319008843944209</v>
      </c>
      <c r="Q881" s="137">
        <f ca="1">AVERAGE(P$20:P881)</f>
        <v>1.7307846928453829</v>
      </c>
      <c r="R881">
        <v>1.615</v>
      </c>
    </row>
    <row r="882" spans="2:18" x14ac:dyDescent="0.25">
      <c r="B882" s="126">
        <f t="shared" si="199"/>
        <v>863</v>
      </c>
      <c r="C882" s="17">
        <f t="shared" si="188"/>
        <v>3.2921262866077932</v>
      </c>
      <c r="D882" s="17">
        <f t="shared" ca="1" si="189"/>
        <v>-0.17119077710958663</v>
      </c>
      <c r="E882" s="17">
        <f t="shared" ca="1" si="190"/>
        <v>3.1270820243199058</v>
      </c>
      <c r="F882" s="127">
        <f t="shared" ca="1" si="191"/>
        <v>22.807331112967443</v>
      </c>
      <c r="G882" s="128">
        <f t="shared" ca="1" si="192"/>
        <v>21.78955280477442</v>
      </c>
      <c r="H882" s="128">
        <f t="shared" ca="1" si="193"/>
        <v>0</v>
      </c>
      <c r="I882" s="17">
        <f t="shared" ca="1" si="194"/>
        <v>0</v>
      </c>
      <c r="J882" s="136">
        <f ca="1">AVERAGE(I$20:I882)</f>
        <v>1.8315755994745784</v>
      </c>
      <c r="K882" s="17">
        <f t="shared" ca="1" si="195"/>
        <v>0.17119077710958663</v>
      </c>
      <c r="L882" s="17">
        <f t="shared" ca="1" si="186"/>
        <v>3.2161749416168024</v>
      </c>
      <c r="M882" s="127">
        <f t="shared" ca="1" si="196"/>
        <v>24.932569021306652</v>
      </c>
      <c r="N882" s="128">
        <f t="shared" ca="1" si="197"/>
        <v>23.377978512567118</v>
      </c>
      <c r="O882" s="128">
        <f t="shared" ca="1" si="198"/>
        <v>0.17797851256711894</v>
      </c>
      <c r="P882" s="17">
        <f t="shared" ca="1" si="187"/>
        <v>8.4649199041356829E-2</v>
      </c>
      <c r="Q882" s="137">
        <f ca="1">AVERAGE(P$20:P882)</f>
        <v>1.728877235726259</v>
      </c>
      <c r="R882">
        <v>1.615</v>
      </c>
    </row>
    <row r="883" spans="2:18" x14ac:dyDescent="0.25">
      <c r="B883" s="126">
        <f t="shared" si="199"/>
        <v>864</v>
      </c>
      <c r="C883" s="17">
        <f t="shared" si="188"/>
        <v>3.2921262866077932</v>
      </c>
      <c r="D883" s="17">
        <f t="shared" ca="1" si="189"/>
        <v>-1.5222985894070007</v>
      </c>
      <c r="E883" s="17">
        <f t="shared" ca="1" si="190"/>
        <v>2.7755031057221244</v>
      </c>
      <c r="F883" s="127">
        <f t="shared" ca="1" si="191"/>
        <v>16.046698150824131</v>
      </c>
      <c r="G883" s="128">
        <f t="shared" ca="1" si="192"/>
        <v>16.50660147883772</v>
      </c>
      <c r="H883" s="128">
        <f t="shared" ca="1" si="193"/>
        <v>0</v>
      </c>
      <c r="I883" s="17">
        <f t="shared" ca="1" si="194"/>
        <v>0</v>
      </c>
      <c r="J883" s="136">
        <f ca="1">AVERAGE(I$20:I883)</f>
        <v>1.82945572030852</v>
      </c>
      <c r="K883" s="17">
        <f t="shared" ca="1" si="195"/>
        <v>1.5222985894070007</v>
      </c>
      <c r="L883" s="17">
        <f t="shared" ca="1" si="186"/>
        <v>3.5677538602145833</v>
      </c>
      <c r="M883" s="127">
        <f t="shared" ca="1" si="196"/>
        <v>35.436907444828485</v>
      </c>
      <c r="N883" s="128">
        <f t="shared" ca="1" si="197"/>
        <v>30.860119687358633</v>
      </c>
      <c r="O883" s="128">
        <f t="shared" ca="1" si="198"/>
        <v>7.6601196873586339</v>
      </c>
      <c r="P883" s="17">
        <f t="shared" ca="1" si="187"/>
        <v>3.6432656209063712</v>
      </c>
      <c r="Q883" s="137">
        <f ca="1">AVERAGE(P$20:P883)</f>
        <v>1.7310929630239211</v>
      </c>
      <c r="R883">
        <v>1.615</v>
      </c>
    </row>
    <row r="884" spans="2:18" x14ac:dyDescent="0.25">
      <c r="B884" s="126">
        <f t="shared" si="199"/>
        <v>865</v>
      </c>
      <c r="C884" s="17">
        <f t="shared" si="188"/>
        <v>3.2921262866077932</v>
      </c>
      <c r="D884" s="17">
        <f t="shared" ca="1" si="189"/>
        <v>-1.4204033504938707E-2</v>
      </c>
      <c r="E884" s="17">
        <f t="shared" ca="1" si="190"/>
        <v>3.1679323761929061</v>
      </c>
      <c r="F884" s="127">
        <f t="shared" ca="1" si="191"/>
        <v>23.758310289240846</v>
      </c>
      <c r="G884" s="128">
        <f t="shared" ca="1" si="192"/>
        <v>22.504008394766952</v>
      </c>
      <c r="H884" s="128">
        <f t="shared" ca="1" si="193"/>
        <v>0</v>
      </c>
      <c r="I884" s="17">
        <f t="shared" ca="1" si="194"/>
        <v>0</v>
      </c>
      <c r="J884" s="136">
        <f ca="1">AVERAGE(I$20:I884)</f>
        <v>1.8273407425971806</v>
      </c>
      <c r="K884" s="17">
        <f t="shared" ca="1" si="195"/>
        <v>1.4204033504938707E-2</v>
      </c>
      <c r="L884" s="17">
        <f t="shared" ca="1" si="186"/>
        <v>3.1753245897438021</v>
      </c>
      <c r="M884" s="127">
        <f t="shared" ca="1" si="196"/>
        <v>23.934587529289541</v>
      </c>
      <c r="N884" s="128">
        <f t="shared" ca="1" si="197"/>
        <v>22.635776184073833</v>
      </c>
      <c r="O884" s="128">
        <f t="shared" ca="1" si="198"/>
        <v>0</v>
      </c>
      <c r="P884" s="17">
        <f t="shared" ca="1" si="187"/>
        <v>0</v>
      </c>
      <c r="Q884" s="137">
        <f ca="1">AVERAGE(P$20:P884)</f>
        <v>1.7290916994828529</v>
      </c>
      <c r="R884">
        <v>1.615</v>
      </c>
    </row>
    <row r="885" spans="2:18" x14ac:dyDescent="0.25">
      <c r="B885" s="126">
        <f t="shared" si="199"/>
        <v>866</v>
      </c>
      <c r="C885" s="17">
        <f t="shared" si="188"/>
        <v>3.2921262866077932</v>
      </c>
      <c r="D885" s="17">
        <f t="shared" ca="1" si="189"/>
        <v>-2.6520865503698587</v>
      </c>
      <c r="E885" s="17">
        <f t="shared" ca="1" si="190"/>
        <v>2.4815149976342132</v>
      </c>
      <c r="F885" s="127">
        <f t="shared" ca="1" si="191"/>
        <v>11.959369116016253</v>
      </c>
      <c r="G885" s="128">
        <f t="shared" ca="1" si="192"/>
        <v>13.086409702078356</v>
      </c>
      <c r="H885" s="128">
        <f t="shared" ca="1" si="193"/>
        <v>0</v>
      </c>
      <c r="I885" s="17">
        <f t="shared" ca="1" si="194"/>
        <v>0</v>
      </c>
      <c r="J885" s="136">
        <f ca="1">AVERAGE(I$20:I885)</f>
        <v>1.8252306493609252</v>
      </c>
      <c r="K885" s="17">
        <f t="shared" ca="1" si="195"/>
        <v>2.6520865503698587</v>
      </c>
      <c r="L885" s="17">
        <f t="shared" ca="1" si="186"/>
        <v>3.8617419683024949</v>
      </c>
      <c r="M885" s="127">
        <f t="shared" ca="1" si="196"/>
        <v>47.548106563941815</v>
      </c>
      <c r="N885" s="128">
        <f t="shared" ca="1" si="197"/>
        <v>38.925550159686793</v>
      </c>
      <c r="O885" s="128">
        <f t="shared" ca="1" si="198"/>
        <v>15.725550159686794</v>
      </c>
      <c r="P885" s="17">
        <f t="shared" ca="1" si="187"/>
        <v>7.4793030141779901</v>
      </c>
      <c r="Q885" s="137">
        <f ca="1">AVERAGE(P$20:P885)</f>
        <v>1.7357316663589444</v>
      </c>
      <c r="R885">
        <v>1.615</v>
      </c>
    </row>
    <row r="886" spans="2:18" x14ac:dyDescent="0.25">
      <c r="B886" s="126">
        <f t="shared" si="199"/>
        <v>867</v>
      </c>
      <c r="C886" s="17">
        <f t="shared" si="188"/>
        <v>3.2921262866077932</v>
      </c>
      <c r="D886" s="17">
        <f t="shared" ca="1" si="189"/>
        <v>0.7678715974179795</v>
      </c>
      <c r="E886" s="17">
        <f t="shared" ca="1" si="190"/>
        <v>3.3714404175786004</v>
      </c>
      <c r="F886" s="127">
        <f t="shared" ca="1" si="191"/>
        <v>29.120442459924767</v>
      </c>
      <c r="G886" s="128">
        <f t="shared" ca="1" si="192"/>
        <v>26.427897145876212</v>
      </c>
      <c r="H886" s="128">
        <f t="shared" ca="1" si="193"/>
        <v>3.2278971458762129</v>
      </c>
      <c r="I886" s="17">
        <f t="shared" ca="1" si="194"/>
        <v>3.0704707444193273</v>
      </c>
      <c r="J886" s="136">
        <f ca="1">AVERAGE(I$20:I886)</f>
        <v>1.8266669124463442</v>
      </c>
      <c r="K886" s="17">
        <f t="shared" ca="1" si="195"/>
        <v>-0.7678715974179795</v>
      </c>
      <c r="L886" s="17">
        <f t="shared" ca="1" si="186"/>
        <v>2.9718165483581078</v>
      </c>
      <c r="M886" s="127">
        <f t="shared" ca="1" si="196"/>
        <v>19.527359790237352</v>
      </c>
      <c r="N886" s="128">
        <f t="shared" ca="1" si="197"/>
        <v>19.274923557357237</v>
      </c>
      <c r="O886" s="128">
        <f t="shared" ca="1" si="198"/>
        <v>0</v>
      </c>
      <c r="P886" s="17">
        <f t="shared" ca="1" si="187"/>
        <v>1.5352353722096637</v>
      </c>
      <c r="Q886" s="137">
        <f ca="1">AVERAGE(P$20:P886)</f>
        <v>1.735500413424516</v>
      </c>
      <c r="R886">
        <v>1.615</v>
      </c>
    </row>
    <row r="887" spans="2:18" x14ac:dyDescent="0.25">
      <c r="B887" s="126">
        <f t="shared" si="199"/>
        <v>868</v>
      </c>
      <c r="C887" s="17">
        <f t="shared" si="188"/>
        <v>3.2921262866077932</v>
      </c>
      <c r="D887" s="17">
        <f t="shared" ca="1" si="189"/>
        <v>0.1413741301803384</v>
      </c>
      <c r="E887" s="17">
        <f t="shared" ca="1" si="190"/>
        <v>3.2084161940259852</v>
      </c>
      <c r="F887" s="127">
        <f t="shared" ca="1" si="191"/>
        <v>24.739872021836067</v>
      </c>
      <c r="G887" s="128">
        <f t="shared" ca="1" si="192"/>
        <v>23.235163078128128</v>
      </c>
      <c r="H887" s="128">
        <f t="shared" ca="1" si="193"/>
        <v>3.5163078128128689E-2</v>
      </c>
      <c r="I887" s="17">
        <f t="shared" ca="1" si="194"/>
        <v>3.3448154571493499E-2</v>
      </c>
      <c r="J887" s="136">
        <f ca="1">AVERAGE(I$20:I887)</f>
        <v>1.8246009922183779</v>
      </c>
      <c r="K887" s="17">
        <f t="shared" ca="1" si="195"/>
        <v>-0.1413741301803384</v>
      </c>
      <c r="L887" s="17">
        <f t="shared" ca="1" si="186"/>
        <v>3.134840771910723</v>
      </c>
      <c r="M887" s="127">
        <f t="shared" ca="1" si="196"/>
        <v>22.984975696881289</v>
      </c>
      <c r="N887" s="128">
        <f t="shared" ca="1" si="197"/>
        <v>21.923482764275111</v>
      </c>
      <c r="O887" s="128">
        <f t="shared" ca="1" si="198"/>
        <v>0</v>
      </c>
      <c r="P887" s="17">
        <f t="shared" ca="1" si="187"/>
        <v>1.672407728574675E-2</v>
      </c>
      <c r="Q887" s="137">
        <f ca="1">AVERAGE(P$20:P887)</f>
        <v>1.7335202563552317</v>
      </c>
      <c r="R887">
        <v>1.615</v>
      </c>
    </row>
    <row r="888" spans="2:18" x14ac:dyDescent="0.25">
      <c r="B888" s="126">
        <f t="shared" si="199"/>
        <v>869</v>
      </c>
      <c r="C888" s="17">
        <f t="shared" si="188"/>
        <v>3.2921262866077932</v>
      </c>
      <c r="D888" s="17">
        <f t="shared" ca="1" si="189"/>
        <v>4.8473793867742643E-2</v>
      </c>
      <c r="E888" s="17">
        <f t="shared" ca="1" si="190"/>
        <v>3.184242105562523</v>
      </c>
      <c r="F888" s="127">
        <f t="shared" ca="1" si="191"/>
        <v>24.148979091533551</v>
      </c>
      <c r="G888" s="128">
        <f t="shared" ca="1" si="192"/>
        <v>22.795759989072263</v>
      </c>
      <c r="H888" s="128">
        <f t="shared" ca="1" si="193"/>
        <v>0</v>
      </c>
      <c r="I888" s="17">
        <f t="shared" ca="1" si="194"/>
        <v>0</v>
      </c>
      <c r="J888" s="136">
        <f ca="1">AVERAGE(I$20:I888)</f>
        <v>1.8225013363009803</v>
      </c>
      <c r="K888" s="17">
        <f t="shared" ca="1" si="195"/>
        <v>-4.8473793867742643E-2</v>
      </c>
      <c r="L888" s="17">
        <f t="shared" ca="1" si="186"/>
        <v>3.1590148603741852</v>
      </c>
      <c r="M888" s="127">
        <f t="shared" ca="1" si="196"/>
        <v>23.547387034892012</v>
      </c>
      <c r="N888" s="128">
        <f t="shared" ca="1" si="197"/>
        <v>22.346072142918484</v>
      </c>
      <c r="O888" s="128">
        <f t="shared" ca="1" si="198"/>
        <v>0</v>
      </c>
      <c r="P888" s="17">
        <f t="shared" ca="1" si="187"/>
        <v>0</v>
      </c>
      <c r="Q888" s="137">
        <f ca="1">AVERAGE(P$20:P888)</f>
        <v>1.7315254114112095</v>
      </c>
      <c r="R888">
        <v>1.615</v>
      </c>
    </row>
    <row r="889" spans="2:18" x14ac:dyDescent="0.25">
      <c r="B889" s="126">
        <f t="shared" si="199"/>
        <v>870</v>
      </c>
      <c r="C889" s="17">
        <f t="shared" si="188"/>
        <v>3.2921262866077932</v>
      </c>
      <c r="D889" s="17">
        <f t="shared" ca="1" si="189"/>
        <v>-1.358896497549722</v>
      </c>
      <c r="E889" s="17">
        <f t="shared" ca="1" si="190"/>
        <v>2.818022829336269</v>
      </c>
      <c r="F889" s="127">
        <f t="shared" ca="1" si="191"/>
        <v>16.743712745624446</v>
      </c>
      <c r="G889" s="128">
        <f t="shared" ca="1" si="192"/>
        <v>17.070326205416158</v>
      </c>
      <c r="H889" s="128">
        <f t="shared" ca="1" si="193"/>
        <v>0</v>
      </c>
      <c r="I889" s="17">
        <f t="shared" ca="1" si="194"/>
        <v>0</v>
      </c>
      <c r="J889" s="136">
        <f ca="1">AVERAGE(I$20:I889)</f>
        <v>1.8204065071787954</v>
      </c>
      <c r="K889" s="17">
        <f t="shared" ca="1" si="195"/>
        <v>1.358896497549722</v>
      </c>
      <c r="L889" s="17">
        <f t="shared" ca="1" si="186"/>
        <v>3.5252341366004392</v>
      </c>
      <c r="M889" s="127">
        <f t="shared" ca="1" si="196"/>
        <v>33.961724368118816</v>
      </c>
      <c r="N889" s="128">
        <f t="shared" ca="1" si="197"/>
        <v>29.841005446447728</v>
      </c>
      <c r="O889" s="128">
        <f t="shared" ca="1" si="198"/>
        <v>6.6410054464477284</v>
      </c>
      <c r="P889" s="17">
        <f t="shared" ca="1" si="187"/>
        <v>3.1585598944652902</v>
      </c>
      <c r="Q889" s="137">
        <f ca="1">AVERAGE(P$20:P889)</f>
        <v>1.7331656809319613</v>
      </c>
      <c r="R889">
        <v>1.615</v>
      </c>
    </row>
    <row r="890" spans="2:18" x14ac:dyDescent="0.25">
      <c r="B890" s="126">
        <f t="shared" si="199"/>
        <v>871</v>
      </c>
      <c r="C890" s="17">
        <f t="shared" si="188"/>
        <v>3.2921262866077932</v>
      </c>
      <c r="D890" s="17">
        <f t="shared" ca="1" si="189"/>
        <v>-1.200642145704478</v>
      </c>
      <c r="E890" s="17">
        <f t="shared" ca="1" si="190"/>
        <v>2.8592030322621449</v>
      </c>
      <c r="F890" s="127">
        <f t="shared" ca="1" si="191"/>
        <v>17.447616206895525</v>
      </c>
      <c r="G890" s="128">
        <f t="shared" ca="1" si="192"/>
        <v>17.634636920627759</v>
      </c>
      <c r="H890" s="128">
        <f t="shared" ca="1" si="193"/>
        <v>0</v>
      </c>
      <c r="I890" s="17">
        <f t="shared" ca="1" si="194"/>
        <v>0</v>
      </c>
      <c r="J890" s="136">
        <f ca="1">AVERAGE(I$20:I890)</f>
        <v>1.8183164882268106</v>
      </c>
      <c r="K890" s="17">
        <f t="shared" ca="1" si="195"/>
        <v>1.200642145704478</v>
      </c>
      <c r="L890" s="17">
        <f t="shared" ca="1" si="186"/>
        <v>3.4840539336745633</v>
      </c>
      <c r="M890" s="127">
        <f t="shared" ca="1" si="196"/>
        <v>32.591578724726837</v>
      </c>
      <c r="N890" s="128">
        <f t="shared" ca="1" si="197"/>
        <v>28.886089323030411</v>
      </c>
      <c r="O890" s="128">
        <f t="shared" ca="1" si="198"/>
        <v>5.6860893230304121</v>
      </c>
      <c r="P890" s="17">
        <f t="shared" ca="1" si="187"/>
        <v>2.7043877372029366</v>
      </c>
      <c r="Q890" s="137">
        <f ca="1">AVERAGE(P$20:P890)</f>
        <v>1.7342807464385872</v>
      </c>
      <c r="R890">
        <v>1.615</v>
      </c>
    </row>
    <row r="891" spans="2:18" x14ac:dyDescent="0.25">
      <c r="B891" s="126">
        <f t="shared" si="199"/>
        <v>872</v>
      </c>
      <c r="C891" s="17">
        <f t="shared" si="188"/>
        <v>3.2921262866077932</v>
      </c>
      <c r="D891" s="17">
        <f t="shared" ca="1" si="189"/>
        <v>0.46474610826408025</v>
      </c>
      <c r="E891" s="17">
        <f t="shared" ca="1" si="190"/>
        <v>3.2925625288519145</v>
      </c>
      <c r="F891" s="127">
        <f t="shared" ca="1" si="191"/>
        <v>26.911737476372227</v>
      </c>
      <c r="G891" s="128">
        <f t="shared" ca="1" si="192"/>
        <v>24.831771203488074</v>
      </c>
      <c r="H891" s="128">
        <f t="shared" ca="1" si="193"/>
        <v>1.6317712034880749</v>
      </c>
      <c r="I891" s="17">
        <f t="shared" ca="1" si="194"/>
        <v>1.552188782810799</v>
      </c>
      <c r="J891" s="136">
        <f ca="1">AVERAGE(I$20:I891)</f>
        <v>1.8180112959040857</v>
      </c>
      <c r="K891" s="17">
        <f t="shared" ca="1" si="195"/>
        <v>-0.46474610826408025</v>
      </c>
      <c r="L891" s="17">
        <f t="shared" ca="1" si="186"/>
        <v>3.0506944370847933</v>
      </c>
      <c r="M891" s="127">
        <f t="shared" ca="1" si="196"/>
        <v>21.130012793306648</v>
      </c>
      <c r="N891" s="128">
        <f t="shared" ca="1" si="197"/>
        <v>20.513868829337053</v>
      </c>
      <c r="O891" s="128">
        <f t="shared" ca="1" si="198"/>
        <v>0</v>
      </c>
      <c r="P891" s="17">
        <f t="shared" ca="1" si="187"/>
        <v>0.77609439140539949</v>
      </c>
      <c r="Q891" s="137">
        <f ca="1">AVERAGE(P$20:P891)</f>
        <v>1.7331819088754756</v>
      </c>
      <c r="R891">
        <v>1.615</v>
      </c>
    </row>
    <row r="892" spans="2:18" x14ac:dyDescent="0.25">
      <c r="B892" s="126">
        <f t="shared" si="199"/>
        <v>873</v>
      </c>
      <c r="C892" s="17">
        <f t="shared" si="188"/>
        <v>3.2921262866077932</v>
      </c>
      <c r="D892" s="17">
        <f t="shared" ca="1" si="189"/>
        <v>1.1410475053708069</v>
      </c>
      <c r="E892" s="17">
        <f t="shared" ca="1" si="190"/>
        <v>3.4685464967313124</v>
      </c>
      <c r="F892" s="127">
        <f t="shared" ca="1" si="191"/>
        <v>32.090065515317242</v>
      </c>
      <c r="G892" s="128">
        <f t="shared" ca="1" si="192"/>
        <v>28.534465343167085</v>
      </c>
      <c r="H892" s="128">
        <f t="shared" ca="1" si="193"/>
        <v>5.3344653431670856</v>
      </c>
      <c r="I892" s="17">
        <f t="shared" ca="1" si="194"/>
        <v>5.0743003983998305</v>
      </c>
      <c r="J892" s="136">
        <f ca="1">AVERAGE(I$20:I892)</f>
        <v>1.8217412948760168</v>
      </c>
      <c r="K892" s="17">
        <f t="shared" ca="1" si="195"/>
        <v>-1.1410475053708069</v>
      </c>
      <c r="L892" s="17">
        <f t="shared" ca="1" si="186"/>
        <v>2.8747104692053957</v>
      </c>
      <c r="M892" s="127">
        <f t="shared" ca="1" si="196"/>
        <v>17.720292808203506</v>
      </c>
      <c r="N892" s="128">
        <f t="shared" ca="1" si="197"/>
        <v>17.851944697132524</v>
      </c>
      <c r="O892" s="128">
        <f t="shared" ca="1" si="198"/>
        <v>0</v>
      </c>
      <c r="P892" s="17">
        <f t="shared" ca="1" si="187"/>
        <v>2.5371501991999152</v>
      </c>
      <c r="Q892" s="137">
        <f ca="1">AVERAGE(P$20:P892)</f>
        <v>1.7341028347521359</v>
      </c>
      <c r="R892">
        <v>1.615</v>
      </c>
    </row>
    <row r="893" spans="2:18" x14ac:dyDescent="0.25">
      <c r="B893" s="126">
        <f t="shared" si="199"/>
        <v>874</v>
      </c>
      <c r="C893" s="17">
        <f t="shared" si="188"/>
        <v>3.2921262866077932</v>
      </c>
      <c r="D893" s="17">
        <f t="shared" ca="1" si="189"/>
        <v>-1.5459454516530968</v>
      </c>
      <c r="E893" s="17">
        <f t="shared" ca="1" si="190"/>
        <v>2.7693498304756612</v>
      </c>
      <c r="F893" s="127">
        <f t="shared" ca="1" si="191"/>
        <v>15.948261564600051</v>
      </c>
      <c r="G893" s="128">
        <f t="shared" ca="1" si="192"/>
        <v>16.426578325775019</v>
      </c>
      <c r="H893" s="128">
        <f t="shared" ca="1" si="193"/>
        <v>0</v>
      </c>
      <c r="I893" s="17">
        <f t="shared" ca="1" si="194"/>
        <v>0</v>
      </c>
      <c r="J893" s="136">
        <f ca="1">AVERAGE(I$20:I893)</f>
        <v>1.8196569226850832</v>
      </c>
      <c r="K893" s="17">
        <f t="shared" ca="1" si="195"/>
        <v>1.5459454516530968</v>
      </c>
      <c r="L893" s="17">
        <f t="shared" ca="1" si="186"/>
        <v>3.573907135461047</v>
      </c>
      <c r="M893" s="127">
        <f t="shared" ca="1" si="196"/>
        <v>35.655632738558978</v>
      </c>
      <c r="N893" s="128">
        <f t="shared" ca="1" si="197"/>
        <v>31.010456783271067</v>
      </c>
      <c r="O893" s="128">
        <f t="shared" ca="1" si="198"/>
        <v>7.8104567832710678</v>
      </c>
      <c r="P893" s="17">
        <f t="shared" ca="1" si="187"/>
        <v>3.7147681555193182</v>
      </c>
      <c r="Q893" s="137">
        <f ca="1">AVERAGE(P$20:P893)</f>
        <v>1.7363690422129681</v>
      </c>
      <c r="R893">
        <v>1.615</v>
      </c>
    </row>
    <row r="894" spans="2:18" x14ac:dyDescent="0.25">
      <c r="B894" s="126">
        <f t="shared" si="199"/>
        <v>875</v>
      </c>
      <c r="C894" s="17">
        <f t="shared" si="188"/>
        <v>3.2921262866077932</v>
      </c>
      <c r="D894" s="17">
        <f t="shared" ca="1" si="189"/>
        <v>-0.70505507210327778</v>
      </c>
      <c r="E894" s="17">
        <f t="shared" ca="1" si="190"/>
        <v>2.9881623690536889</v>
      </c>
      <c r="F894" s="127">
        <f t="shared" ca="1" si="191"/>
        <v>19.849173501328746</v>
      </c>
      <c r="G894" s="128">
        <f t="shared" ca="1" si="192"/>
        <v>19.525368461798958</v>
      </c>
      <c r="H894" s="128">
        <f t="shared" ca="1" si="193"/>
        <v>0</v>
      </c>
      <c r="I894" s="17">
        <f t="shared" ca="1" si="194"/>
        <v>0</v>
      </c>
      <c r="J894" s="136">
        <f ca="1">AVERAGE(I$20:I894)</f>
        <v>1.8175773147734431</v>
      </c>
      <c r="K894" s="17">
        <f t="shared" ca="1" si="195"/>
        <v>0.70505507210327778</v>
      </c>
      <c r="L894" s="17">
        <f t="shared" ca="1" si="186"/>
        <v>3.3550945968830188</v>
      </c>
      <c r="M894" s="127">
        <f t="shared" ca="1" si="196"/>
        <v>28.648314103747889</v>
      </c>
      <c r="N894" s="128">
        <f t="shared" ca="1" si="197"/>
        <v>26.088915979490313</v>
      </c>
      <c r="O894" s="128">
        <f t="shared" ca="1" si="198"/>
        <v>2.8889159794903136</v>
      </c>
      <c r="P894" s="17">
        <f t="shared" ca="1" si="187"/>
        <v>1.3740109423007438</v>
      </c>
      <c r="Q894" s="137">
        <f ca="1">AVERAGE(P$20:P894)</f>
        <v>1.7359549186702112</v>
      </c>
      <c r="R894">
        <v>1.615</v>
      </c>
    </row>
    <row r="895" spans="2:18" x14ac:dyDescent="0.25">
      <c r="B895" s="126">
        <f t="shared" si="199"/>
        <v>876</v>
      </c>
      <c r="C895" s="17">
        <f t="shared" si="188"/>
        <v>3.2921262866077932</v>
      </c>
      <c r="D895" s="17">
        <f t="shared" ca="1" si="189"/>
        <v>2.1473897504620254</v>
      </c>
      <c r="E895" s="17">
        <f t="shared" ca="1" si="190"/>
        <v>3.7304121413883586</v>
      </c>
      <c r="F895" s="127">
        <f t="shared" ca="1" si="191"/>
        <v>41.696289389837496</v>
      </c>
      <c r="G895" s="128">
        <f t="shared" ca="1" si="192"/>
        <v>35.090452757134926</v>
      </c>
      <c r="H895" s="128">
        <f t="shared" ca="1" si="193"/>
        <v>11.890452757134927</v>
      </c>
      <c r="I895" s="17">
        <f t="shared" ca="1" si="194"/>
        <v>11.310548533222384</v>
      </c>
      <c r="J895" s="136">
        <f ca="1">AVERAGE(I$20:I895)</f>
        <v>1.8284140399086586</v>
      </c>
      <c r="K895" s="17">
        <f t="shared" ca="1" si="195"/>
        <v>-2.1473897504620254</v>
      </c>
      <c r="L895" s="17">
        <f t="shared" ca="1" si="186"/>
        <v>2.6128448245483495</v>
      </c>
      <c r="M895" s="127">
        <f t="shared" ca="1" si="196"/>
        <v>13.637792846488866</v>
      </c>
      <c r="N895" s="128">
        <f t="shared" ca="1" si="197"/>
        <v>14.516646473445352</v>
      </c>
      <c r="O895" s="128">
        <f t="shared" ca="1" si="198"/>
        <v>0</v>
      </c>
      <c r="P895" s="17">
        <f t="shared" ca="1" si="187"/>
        <v>5.6552742666111921</v>
      </c>
      <c r="Q895" s="137">
        <f ca="1">AVERAGE(P$20:P895)</f>
        <v>1.7404290275148928</v>
      </c>
      <c r="R895">
        <v>1.615</v>
      </c>
    </row>
    <row r="896" spans="2:18" x14ac:dyDescent="0.25">
      <c r="B896" s="126">
        <f t="shared" si="199"/>
        <v>877</v>
      </c>
      <c r="C896" s="17">
        <f t="shared" si="188"/>
        <v>3.2921262866077932</v>
      </c>
      <c r="D896" s="17">
        <f t="shared" ca="1" si="189"/>
        <v>2.2067069949116558</v>
      </c>
      <c r="E896" s="17">
        <f t="shared" ca="1" si="190"/>
        <v>3.7458473956796796</v>
      </c>
      <c r="F896" s="127">
        <f t="shared" ca="1" si="191"/>
        <v>42.344874883672375</v>
      </c>
      <c r="G896" s="128">
        <f t="shared" ca="1" si="192"/>
        <v>35.520839690793991</v>
      </c>
      <c r="H896" s="128">
        <f t="shared" ca="1" si="193"/>
        <v>12.320839690793992</v>
      </c>
      <c r="I896" s="17">
        <f t="shared" ca="1" si="194"/>
        <v>11.719945248439524</v>
      </c>
      <c r="J896" s="136">
        <f ca="1">AVERAGE(I$20:I896)</f>
        <v>1.8396928668283061</v>
      </c>
      <c r="K896" s="17">
        <f t="shared" ca="1" si="195"/>
        <v>-2.2067069949116558</v>
      </c>
      <c r="L896" s="17">
        <f t="shared" ca="1" si="186"/>
        <v>2.5974095702570281</v>
      </c>
      <c r="M896" s="127">
        <f t="shared" ca="1" si="196"/>
        <v>13.42890630160103</v>
      </c>
      <c r="N896" s="128">
        <f t="shared" ca="1" si="197"/>
        <v>14.340756066092775</v>
      </c>
      <c r="O896" s="128">
        <f t="shared" ca="1" si="198"/>
        <v>0</v>
      </c>
      <c r="P896" s="17">
        <f t="shared" ca="1" si="187"/>
        <v>5.8599726242197621</v>
      </c>
      <c r="Q896" s="137">
        <f ca="1">AVERAGE(P$20:P896)</f>
        <v>1.7451263406240205</v>
      </c>
      <c r="R896">
        <v>1.615</v>
      </c>
    </row>
    <row r="897" spans="2:18" x14ac:dyDescent="0.25">
      <c r="B897" s="126">
        <f t="shared" si="199"/>
        <v>878</v>
      </c>
      <c r="C897" s="17">
        <f t="shared" si="188"/>
        <v>3.2921262866077932</v>
      </c>
      <c r="D897" s="17">
        <f t="shared" ca="1" si="189"/>
        <v>-0.49895106712938286</v>
      </c>
      <c r="E897" s="17">
        <f t="shared" ca="1" si="190"/>
        <v>3.041793783606892</v>
      </c>
      <c r="F897" s="127">
        <f t="shared" ca="1" si="191"/>
        <v>20.94277637080366</v>
      </c>
      <c r="G897" s="128">
        <f t="shared" ca="1" si="192"/>
        <v>20.370170931940006</v>
      </c>
      <c r="H897" s="128">
        <f t="shared" ca="1" si="193"/>
        <v>0</v>
      </c>
      <c r="I897" s="17">
        <f t="shared" ca="1" si="194"/>
        <v>0</v>
      </c>
      <c r="J897" s="136">
        <f ca="1">AVERAGE(I$20:I897)</f>
        <v>1.8375975446565198</v>
      </c>
      <c r="K897" s="17">
        <f t="shared" ca="1" si="195"/>
        <v>0.49895106712938286</v>
      </c>
      <c r="L897" s="17">
        <f t="shared" ca="1" si="186"/>
        <v>3.3014631823298157</v>
      </c>
      <c r="M897" s="127">
        <f t="shared" ca="1" si="196"/>
        <v>27.152338691760278</v>
      </c>
      <c r="N897" s="128">
        <f t="shared" ca="1" si="197"/>
        <v>25.006942699226009</v>
      </c>
      <c r="O897" s="128">
        <f t="shared" ca="1" si="198"/>
        <v>1.8069426992260098</v>
      </c>
      <c r="P897" s="17">
        <f t="shared" ca="1" si="187"/>
        <v>0.85940853194526201</v>
      </c>
      <c r="Q897" s="137">
        <f ca="1">AVERAGE(P$20:P897)</f>
        <v>1.7441175504091244</v>
      </c>
      <c r="R897">
        <v>1.615</v>
      </c>
    </row>
    <row r="898" spans="2:18" x14ac:dyDescent="0.25">
      <c r="B898" s="126">
        <f t="shared" si="199"/>
        <v>879</v>
      </c>
      <c r="C898" s="17">
        <f t="shared" si="188"/>
        <v>3.2921262866077932</v>
      </c>
      <c r="D898" s="17">
        <f t="shared" ca="1" si="189"/>
        <v>-0.43846057451446541</v>
      </c>
      <c r="E898" s="17">
        <f t="shared" ca="1" si="190"/>
        <v>3.0575343350162107</v>
      </c>
      <c r="F898" s="127">
        <f t="shared" ca="1" si="191"/>
        <v>21.275035328374678</v>
      </c>
      <c r="G898" s="128">
        <f t="shared" ca="1" si="192"/>
        <v>20.624984998201043</v>
      </c>
      <c r="H898" s="128">
        <f t="shared" ca="1" si="193"/>
        <v>0</v>
      </c>
      <c r="I898" s="17">
        <f t="shared" ca="1" si="194"/>
        <v>0</v>
      </c>
      <c r="J898" s="136">
        <f ca="1">AVERAGE(I$20:I898)</f>
        <v>1.8355069899982075</v>
      </c>
      <c r="K898" s="17">
        <f t="shared" ca="1" si="195"/>
        <v>0.43846057451446541</v>
      </c>
      <c r="L898" s="17">
        <f t="shared" ca="1" si="186"/>
        <v>3.285722630920497</v>
      </c>
      <c r="M898" s="127">
        <f t="shared" ca="1" si="196"/>
        <v>26.728292028142885</v>
      </c>
      <c r="N898" s="128">
        <f t="shared" ca="1" si="197"/>
        <v>24.697991165224803</v>
      </c>
      <c r="O898" s="128">
        <f t="shared" ca="1" si="198"/>
        <v>1.4979911652248035</v>
      </c>
      <c r="P898" s="17">
        <f t="shared" ca="1" si="187"/>
        <v>0.71246663700197188</v>
      </c>
      <c r="Q898" s="137">
        <f ca="1">AVERAGE(P$20:P898)</f>
        <v>1.7429438861162838</v>
      </c>
      <c r="R898">
        <v>1.615</v>
      </c>
    </row>
    <row r="899" spans="2:18" x14ac:dyDescent="0.25">
      <c r="B899" s="126">
        <f t="shared" si="199"/>
        <v>880</v>
      </c>
      <c r="C899" s="17">
        <f t="shared" si="188"/>
        <v>3.2921262866077932</v>
      </c>
      <c r="D899" s="17">
        <f t="shared" ca="1" si="189"/>
        <v>0.8972369869297836</v>
      </c>
      <c r="E899" s="17">
        <f t="shared" ca="1" si="190"/>
        <v>3.4051032706348665</v>
      </c>
      <c r="F899" s="127">
        <f t="shared" ca="1" si="191"/>
        <v>30.117405806943097</v>
      </c>
      <c r="G899" s="128">
        <f t="shared" ca="1" si="192"/>
        <v>27.139939713030067</v>
      </c>
      <c r="H899" s="128">
        <f t="shared" ca="1" si="193"/>
        <v>3.9399397130300677</v>
      </c>
      <c r="I899" s="17">
        <f t="shared" ca="1" si="194"/>
        <v>3.7477865857930999</v>
      </c>
      <c r="J899" s="136">
        <f ca="1">AVERAGE(I$20:I899)</f>
        <v>1.837680034993429</v>
      </c>
      <c r="K899" s="17">
        <f t="shared" ca="1" si="195"/>
        <v>-0.8972369869297836</v>
      </c>
      <c r="L899" s="17">
        <f t="shared" ca="1" si="186"/>
        <v>2.9381536953018417</v>
      </c>
      <c r="M899" s="127">
        <f t="shared" ca="1" si="196"/>
        <v>18.880954117062867</v>
      </c>
      <c r="N899" s="128">
        <f t="shared" ca="1" si="197"/>
        <v>18.769227295810797</v>
      </c>
      <c r="O899" s="128">
        <f t="shared" ca="1" si="198"/>
        <v>0</v>
      </c>
      <c r="P899" s="17">
        <f t="shared" ca="1" si="187"/>
        <v>1.8738932928965499</v>
      </c>
      <c r="Q899" s="137">
        <f ca="1">AVERAGE(P$20:P899)</f>
        <v>1.7430926922603522</v>
      </c>
      <c r="R899">
        <v>1.615</v>
      </c>
    </row>
    <row r="900" spans="2:18" x14ac:dyDescent="0.25">
      <c r="B900" s="126">
        <f t="shared" si="199"/>
        <v>881</v>
      </c>
      <c r="C900" s="17">
        <f t="shared" si="188"/>
        <v>3.2921262866077932</v>
      </c>
      <c r="D900" s="17">
        <f t="shared" ca="1" si="189"/>
        <v>1.9119761418551207</v>
      </c>
      <c r="E900" s="17">
        <f t="shared" ca="1" si="190"/>
        <v>3.6691539196654883</v>
      </c>
      <c r="F900" s="127">
        <f t="shared" ca="1" si="191"/>
        <v>39.21870963997889</v>
      </c>
      <c r="G900" s="128">
        <f t="shared" ca="1" si="192"/>
        <v>33.433170390213874</v>
      </c>
      <c r="H900" s="128">
        <f t="shared" ca="1" si="193"/>
        <v>10.233170390213875</v>
      </c>
      <c r="I900" s="17">
        <f t="shared" ca="1" si="194"/>
        <v>9.734092781100891</v>
      </c>
      <c r="J900" s="136">
        <f ca="1">AVERAGE(I$20:I900)</f>
        <v>1.84664304605598</v>
      </c>
      <c r="K900" s="17">
        <f t="shared" ca="1" si="195"/>
        <v>-1.9119761418551207</v>
      </c>
      <c r="L900" s="17">
        <f t="shared" ca="1" si="186"/>
        <v>2.6741030462712194</v>
      </c>
      <c r="M900" s="127">
        <f t="shared" ca="1" si="196"/>
        <v>14.499338769325233</v>
      </c>
      <c r="N900" s="128">
        <f t="shared" ca="1" si="197"/>
        <v>15.236236687190358</v>
      </c>
      <c r="O900" s="128">
        <f t="shared" ca="1" si="198"/>
        <v>0</v>
      </c>
      <c r="P900" s="17">
        <f t="shared" ca="1" si="187"/>
        <v>4.8670463905504455</v>
      </c>
      <c r="Q900" s="137">
        <f ca="1">AVERAGE(P$20:P900)</f>
        <v>1.746638610192577</v>
      </c>
      <c r="R900">
        <v>1.615</v>
      </c>
    </row>
    <row r="901" spans="2:18" x14ac:dyDescent="0.25">
      <c r="B901" s="126">
        <f t="shared" si="199"/>
        <v>882</v>
      </c>
      <c r="C901" s="17">
        <f t="shared" si="188"/>
        <v>3.2921262866077932</v>
      </c>
      <c r="D901" s="17">
        <f t="shared" ca="1" si="189"/>
        <v>-0.4611479198501911</v>
      </c>
      <c r="E901" s="17">
        <f t="shared" ca="1" si="190"/>
        <v>3.0516307407460941</v>
      </c>
      <c r="F901" s="127">
        <f t="shared" ca="1" si="191"/>
        <v>21.149806166506238</v>
      </c>
      <c r="G901" s="128">
        <f t="shared" ca="1" si="192"/>
        <v>20.529043923090278</v>
      </c>
      <c r="H901" s="128">
        <f t="shared" ca="1" si="193"/>
        <v>0</v>
      </c>
      <c r="I901" s="17">
        <f t="shared" ca="1" si="194"/>
        <v>0</v>
      </c>
      <c r="J901" s="136">
        <f ca="1">AVERAGE(I$20:I901)</f>
        <v>1.8445493464572771</v>
      </c>
      <c r="K901" s="17">
        <f t="shared" ca="1" si="195"/>
        <v>0.4611479198501911</v>
      </c>
      <c r="L901" s="17">
        <f t="shared" ca="1" si="186"/>
        <v>3.2916262251906137</v>
      </c>
      <c r="M901" s="127">
        <f t="shared" ca="1" si="196"/>
        <v>26.886551710643424</v>
      </c>
      <c r="N901" s="128">
        <f t="shared" ca="1" si="197"/>
        <v>24.813415528597254</v>
      </c>
      <c r="O901" s="128">
        <f t="shared" ca="1" si="198"/>
        <v>1.6134155285972547</v>
      </c>
      <c r="P901" s="17">
        <f t="shared" ca="1" si="187"/>
        <v>0.76736416237404093</v>
      </c>
      <c r="Q901" s="137">
        <f ca="1">AVERAGE(P$20:P901)</f>
        <v>1.7455283217029869</v>
      </c>
      <c r="R901">
        <v>1.615</v>
      </c>
    </row>
    <row r="902" spans="2:18" x14ac:dyDescent="0.25">
      <c r="B902" s="126">
        <f t="shared" si="199"/>
        <v>883</v>
      </c>
      <c r="C902" s="17">
        <f t="shared" si="188"/>
        <v>3.2921262866077932</v>
      </c>
      <c r="D902" s="17">
        <f t="shared" ca="1" si="189"/>
        <v>0.65265567172900774</v>
      </c>
      <c r="E902" s="17">
        <f t="shared" ca="1" si="190"/>
        <v>3.3414594714318291</v>
      </c>
      <c r="F902" s="127">
        <f t="shared" ca="1" si="191"/>
        <v>28.260341783464941</v>
      </c>
      <c r="G902" s="128">
        <f t="shared" ca="1" si="192"/>
        <v>25.809478042286813</v>
      </c>
      <c r="H902" s="128">
        <f t="shared" ca="1" si="193"/>
        <v>2.6094780422868133</v>
      </c>
      <c r="I902" s="17">
        <f t="shared" ca="1" si="194"/>
        <v>2.4822122964117352</v>
      </c>
      <c r="J902" s="136">
        <f ca="1">AVERAGE(I$20:I902)</f>
        <v>1.8452715015534882</v>
      </c>
      <c r="K902" s="17">
        <f t="shared" ca="1" si="195"/>
        <v>-0.65265567172900774</v>
      </c>
      <c r="L902" s="17">
        <f t="shared" ca="1" si="186"/>
        <v>3.0017974945048791</v>
      </c>
      <c r="M902" s="127">
        <f t="shared" ca="1" si="196"/>
        <v>20.121673032934385</v>
      </c>
      <c r="N902" s="128">
        <f t="shared" ca="1" si="197"/>
        <v>19.73676865660973</v>
      </c>
      <c r="O902" s="128">
        <f t="shared" ca="1" si="198"/>
        <v>0</v>
      </c>
      <c r="P902" s="17">
        <f t="shared" ca="1" si="187"/>
        <v>1.2411061482058676</v>
      </c>
      <c r="Q902" s="137">
        <f ca="1">AVERAGE(P$20:P902)</f>
        <v>1.7449570621633526</v>
      </c>
      <c r="R902">
        <v>1.615</v>
      </c>
    </row>
    <row r="903" spans="2:18" x14ac:dyDescent="0.25">
      <c r="B903" s="126">
        <f t="shared" si="199"/>
        <v>884</v>
      </c>
      <c r="C903" s="17">
        <f t="shared" si="188"/>
        <v>3.2921262866077932</v>
      </c>
      <c r="D903" s="17">
        <f t="shared" ca="1" si="189"/>
        <v>-0.11509996511449572</v>
      </c>
      <c r="E903" s="17">
        <f t="shared" ca="1" si="190"/>
        <v>3.1416777115367336</v>
      </c>
      <c r="F903" s="127">
        <f t="shared" ca="1" si="191"/>
        <v>23.142661016297534</v>
      </c>
      <c r="G903" s="128">
        <f t="shared" ca="1" si="192"/>
        <v>22.042182799616565</v>
      </c>
      <c r="H903" s="128">
        <f t="shared" ca="1" si="193"/>
        <v>0</v>
      </c>
      <c r="I903" s="17">
        <f t="shared" ca="1" si="194"/>
        <v>0</v>
      </c>
      <c r="J903" s="136">
        <f ca="1">AVERAGE(I$20:I903)</f>
        <v>1.8431840903526358</v>
      </c>
      <c r="K903" s="17">
        <f t="shared" ca="1" si="195"/>
        <v>0.11509996511449572</v>
      </c>
      <c r="L903" s="17">
        <f t="shared" ca="1" si="186"/>
        <v>3.2015792543999746</v>
      </c>
      <c r="M903" s="127">
        <f t="shared" ca="1" si="196"/>
        <v>24.571303912087021</v>
      </c>
      <c r="N903" s="128">
        <f t="shared" ca="1" si="197"/>
        <v>23.11003868806154</v>
      </c>
      <c r="O903" s="128">
        <f t="shared" ca="1" si="198"/>
        <v>0</v>
      </c>
      <c r="P903" s="17">
        <f t="shared" ca="1" si="187"/>
        <v>0</v>
      </c>
      <c r="Q903" s="137">
        <f ca="1">AVERAGE(P$20:P903)</f>
        <v>1.7429831288351136</v>
      </c>
      <c r="R903">
        <v>1.615</v>
      </c>
    </row>
    <row r="904" spans="2:18" x14ac:dyDescent="0.25">
      <c r="B904" s="126">
        <f t="shared" si="199"/>
        <v>885</v>
      </c>
      <c r="C904" s="17">
        <f t="shared" si="188"/>
        <v>3.2921262866077932</v>
      </c>
      <c r="D904" s="17">
        <f t="shared" ca="1" si="189"/>
        <v>-0.4604441983246943</v>
      </c>
      <c r="E904" s="17">
        <f t="shared" ca="1" si="190"/>
        <v>3.0518138598507845</v>
      </c>
      <c r="F904" s="127">
        <f t="shared" ca="1" si="191"/>
        <v>21.153679454701535</v>
      </c>
      <c r="G904" s="128">
        <f t="shared" ca="1" si="192"/>
        <v>20.532013128803694</v>
      </c>
      <c r="H904" s="128">
        <f t="shared" ca="1" si="193"/>
        <v>0</v>
      </c>
      <c r="I904" s="17">
        <f t="shared" ca="1" si="194"/>
        <v>0</v>
      </c>
      <c r="J904" s="136">
        <f ca="1">AVERAGE(I$20:I904)</f>
        <v>1.8411013964652316</v>
      </c>
      <c r="K904" s="17">
        <f t="shared" ca="1" si="195"/>
        <v>0.4604441983246943</v>
      </c>
      <c r="L904" s="17">
        <f t="shared" ca="1" si="186"/>
        <v>3.2914431060859233</v>
      </c>
      <c r="M904" s="127">
        <f t="shared" ca="1" si="196"/>
        <v>26.881628720126525</v>
      </c>
      <c r="N904" s="128">
        <f t="shared" ca="1" si="197"/>
        <v>24.809827174416146</v>
      </c>
      <c r="O904" s="128">
        <f t="shared" ca="1" si="198"/>
        <v>1.6098271744161465</v>
      </c>
      <c r="P904" s="17">
        <f t="shared" ca="1" si="187"/>
        <v>0.76565748833274083</v>
      </c>
      <c r="Q904" s="137">
        <f ca="1">AVERAGE(P$20:P904)</f>
        <v>1.7418788060774837</v>
      </c>
      <c r="R904">
        <v>1.615</v>
      </c>
    </row>
    <row r="905" spans="2:18" x14ac:dyDescent="0.25">
      <c r="B905" s="126">
        <f t="shared" si="199"/>
        <v>886</v>
      </c>
      <c r="C905" s="17">
        <f t="shared" si="188"/>
        <v>3.2921262866077932</v>
      </c>
      <c r="D905" s="17">
        <f t="shared" ca="1" si="189"/>
        <v>0.89952663984149694</v>
      </c>
      <c r="E905" s="17">
        <f t="shared" ca="1" si="190"/>
        <v>3.4056990733438268</v>
      </c>
      <c r="F905" s="127">
        <f t="shared" ca="1" si="191"/>
        <v>30.13535518552295</v>
      </c>
      <c r="G905" s="128">
        <f t="shared" ca="1" si="192"/>
        <v>27.152713510843999</v>
      </c>
      <c r="H905" s="128">
        <f t="shared" ca="1" si="193"/>
        <v>3.9527135108439992</v>
      </c>
      <c r="I905" s="17">
        <f t="shared" ca="1" si="194"/>
        <v>3.7599373981363344</v>
      </c>
      <c r="J905" s="136">
        <f ca="1">AVERAGE(I$20:I905)</f>
        <v>1.8432671255867568</v>
      </c>
      <c r="K905" s="17">
        <f t="shared" ca="1" si="195"/>
        <v>-0.89952663984149694</v>
      </c>
      <c r="L905" s="17">
        <f t="shared" ca="1" si="186"/>
        <v>2.9375578925928814</v>
      </c>
      <c r="M905" s="127">
        <f t="shared" ca="1" si="196"/>
        <v>18.869708143975455</v>
      </c>
      <c r="N905" s="128">
        <f t="shared" ca="1" si="197"/>
        <v>18.760397448491666</v>
      </c>
      <c r="O905" s="128">
        <f t="shared" ca="1" si="198"/>
        <v>0</v>
      </c>
      <c r="P905" s="17">
        <f t="shared" ca="1" si="187"/>
        <v>1.8799686990681672</v>
      </c>
      <c r="Q905" s="137">
        <f ca="1">AVERAGE(P$20:P905)</f>
        <v>1.7420346637445159</v>
      </c>
      <c r="R905">
        <v>1.615</v>
      </c>
    </row>
    <row r="906" spans="2:18" x14ac:dyDescent="0.25">
      <c r="B906" s="126">
        <f t="shared" si="199"/>
        <v>887</v>
      </c>
      <c r="C906" s="17">
        <f t="shared" si="188"/>
        <v>3.2921262866077932</v>
      </c>
      <c r="D906" s="17">
        <f t="shared" ca="1" si="189"/>
        <v>-2.2814128897152841</v>
      </c>
      <c r="E906" s="17">
        <f t="shared" ca="1" si="190"/>
        <v>2.5779699537668543</v>
      </c>
      <c r="F906" s="127">
        <f t="shared" ca="1" si="191"/>
        <v>13.170374533939098</v>
      </c>
      <c r="G906" s="128">
        <f t="shared" ca="1" si="192"/>
        <v>14.122263512610772</v>
      </c>
      <c r="H906" s="128">
        <f t="shared" ca="1" si="193"/>
        <v>0</v>
      </c>
      <c r="I906" s="17">
        <f t="shared" ca="1" si="194"/>
        <v>0</v>
      </c>
      <c r="J906" s="136">
        <f ca="1">AVERAGE(I$20:I906)</f>
        <v>1.8411890341261177</v>
      </c>
      <c r="K906" s="17">
        <f t="shared" ca="1" si="195"/>
        <v>2.2814128897152841</v>
      </c>
      <c r="L906" s="17">
        <f t="shared" ca="1" si="186"/>
        <v>3.7652870121698534</v>
      </c>
      <c r="M906" s="127">
        <f t="shared" ca="1" si="196"/>
        <v>43.176096146734274</v>
      </c>
      <c r="N906" s="128">
        <f t="shared" ca="1" si="197"/>
        <v>36.070400245228917</v>
      </c>
      <c r="O906" s="128">
        <f t="shared" ca="1" si="198"/>
        <v>12.870400245228918</v>
      </c>
      <c r="P906" s="17">
        <f t="shared" ca="1" si="187"/>
        <v>6.121351709181476</v>
      </c>
      <c r="Q906" s="137">
        <f ca="1">AVERAGE(P$20:P906)</f>
        <v>1.746971887020093</v>
      </c>
      <c r="R906">
        <v>1.615</v>
      </c>
    </row>
    <row r="907" spans="2:18" x14ac:dyDescent="0.25">
      <c r="B907" s="126">
        <f t="shared" si="199"/>
        <v>888</v>
      </c>
      <c r="C907" s="17">
        <f t="shared" si="188"/>
        <v>3.2921262866077932</v>
      </c>
      <c r="D907" s="17">
        <f t="shared" ca="1" si="189"/>
        <v>-1.7425190890207887</v>
      </c>
      <c r="E907" s="17">
        <f t="shared" ca="1" si="190"/>
        <v>2.7181983633451074</v>
      </c>
      <c r="F907" s="127">
        <f t="shared" ca="1" si="191"/>
        <v>15.152997442038686</v>
      </c>
      <c r="G907" s="128">
        <f t="shared" ca="1" si="192"/>
        <v>15.776195854011648</v>
      </c>
      <c r="H907" s="128">
        <f t="shared" ca="1" si="193"/>
        <v>0</v>
      </c>
      <c r="I907" s="17">
        <f t="shared" ca="1" si="194"/>
        <v>0</v>
      </c>
      <c r="J907" s="136">
        <f ca="1">AVERAGE(I$20:I907)</f>
        <v>1.8391156230516514</v>
      </c>
      <c r="K907" s="17">
        <f t="shared" ca="1" si="195"/>
        <v>1.7425190890207887</v>
      </c>
      <c r="L907" s="17">
        <f t="shared" ca="1" si="186"/>
        <v>3.6250586025916007</v>
      </c>
      <c r="M907" s="127">
        <f t="shared" ca="1" si="196"/>
        <v>37.526922270063409</v>
      </c>
      <c r="N907" s="128">
        <f t="shared" ca="1" si="197"/>
        <v>32.288880157311901</v>
      </c>
      <c r="O907" s="128">
        <f t="shared" ca="1" si="198"/>
        <v>9.0888801573119018</v>
      </c>
      <c r="P907" s="17">
        <f t="shared" ca="1" si="187"/>
        <v>4.3228051206978799</v>
      </c>
      <c r="Q907" s="137">
        <f ca="1">AVERAGE(P$20:P907)</f>
        <v>1.7498726001210816</v>
      </c>
      <c r="R907">
        <v>1.615</v>
      </c>
    </row>
    <row r="908" spans="2:18" x14ac:dyDescent="0.25">
      <c r="B908" s="126">
        <f t="shared" si="199"/>
        <v>889</v>
      </c>
      <c r="C908" s="17">
        <f t="shared" si="188"/>
        <v>3.2921262866077932</v>
      </c>
      <c r="D908" s="17">
        <f t="shared" ca="1" si="189"/>
        <v>0.12727696230285801</v>
      </c>
      <c r="E908" s="17">
        <f t="shared" ca="1" si="190"/>
        <v>3.2047478953213626</v>
      </c>
      <c r="F908" s="127">
        <f t="shared" ca="1" si="191"/>
        <v>24.649285032994076</v>
      </c>
      <c r="G908" s="128">
        <f t="shared" ca="1" si="192"/>
        <v>23.167944710261242</v>
      </c>
      <c r="H908" s="128">
        <f t="shared" ca="1" si="193"/>
        <v>0</v>
      </c>
      <c r="I908" s="17">
        <f t="shared" ca="1" si="194"/>
        <v>0</v>
      </c>
      <c r="J908" s="136">
        <f ca="1">AVERAGE(I$20:I908)</f>
        <v>1.8370468765690287</v>
      </c>
      <c r="K908" s="17">
        <f t="shared" ca="1" si="195"/>
        <v>-0.12727696230285801</v>
      </c>
      <c r="L908" s="17">
        <f t="shared" ca="1" si="186"/>
        <v>3.1385090706153456</v>
      </c>
      <c r="M908" s="127">
        <f t="shared" ca="1" si="196"/>
        <v>23.069446290417769</v>
      </c>
      <c r="N908" s="128">
        <f t="shared" ca="1" si="197"/>
        <v>21.987090509709674</v>
      </c>
      <c r="O908" s="128">
        <f t="shared" ca="1" si="198"/>
        <v>0</v>
      </c>
      <c r="P908" s="17">
        <f t="shared" ca="1" si="187"/>
        <v>0</v>
      </c>
      <c r="Q908" s="137">
        <f ca="1">AVERAGE(P$20:P908)</f>
        <v>1.7479042394910242</v>
      </c>
      <c r="R908">
        <v>1.615</v>
      </c>
    </row>
    <row r="909" spans="2:18" x14ac:dyDescent="0.25">
      <c r="B909" s="126">
        <f t="shared" si="199"/>
        <v>890</v>
      </c>
      <c r="C909" s="17">
        <f t="shared" si="188"/>
        <v>3.2921262866077932</v>
      </c>
      <c r="D909" s="17">
        <f t="shared" ca="1" si="189"/>
        <v>-9.7438714874442667E-2</v>
      </c>
      <c r="E909" s="17">
        <f t="shared" ca="1" si="190"/>
        <v>3.146273438986436</v>
      </c>
      <c r="F909" s="127">
        <f t="shared" ca="1" si="191"/>
        <v>23.249263148335491</v>
      </c>
      <c r="G909" s="128">
        <f t="shared" ca="1" si="192"/>
        <v>22.122332843883392</v>
      </c>
      <c r="H909" s="128">
        <f t="shared" ca="1" si="193"/>
        <v>0</v>
      </c>
      <c r="I909" s="17">
        <f t="shared" ca="1" si="194"/>
        <v>0</v>
      </c>
      <c r="J909" s="136">
        <f ca="1">AVERAGE(I$20:I909)</f>
        <v>1.834982778954906</v>
      </c>
      <c r="K909" s="17">
        <f t="shared" ca="1" si="195"/>
        <v>9.7438714874442667E-2</v>
      </c>
      <c r="L909" s="17">
        <f t="shared" ca="1" si="186"/>
        <v>3.1969835269502722</v>
      </c>
      <c r="M909" s="127">
        <f t="shared" ca="1" si="196"/>
        <v>24.458639980879006</v>
      </c>
      <c r="N909" s="128">
        <f t="shared" ca="1" si="197"/>
        <v>23.026310148357879</v>
      </c>
      <c r="O909" s="128">
        <f t="shared" ca="1" si="198"/>
        <v>0</v>
      </c>
      <c r="P909" s="17">
        <f t="shared" ca="1" si="187"/>
        <v>0</v>
      </c>
      <c r="Q909" s="137">
        <f ca="1">AVERAGE(P$20:P909)</f>
        <v>1.7459403021432813</v>
      </c>
      <c r="R909">
        <v>1.615</v>
      </c>
    </row>
    <row r="910" spans="2:18" x14ac:dyDescent="0.25">
      <c r="B910" s="126">
        <f t="shared" si="199"/>
        <v>891</v>
      </c>
      <c r="C910" s="17">
        <f t="shared" si="188"/>
        <v>3.2921262866077932</v>
      </c>
      <c r="D910" s="17">
        <f t="shared" ca="1" si="189"/>
        <v>-1.0451640264363959</v>
      </c>
      <c r="E910" s="17">
        <f t="shared" ca="1" si="190"/>
        <v>2.8996608170076423</v>
      </c>
      <c r="F910" s="127">
        <f t="shared" ca="1" si="191"/>
        <v>18.167982053738129</v>
      </c>
      <c r="G910" s="128">
        <f t="shared" ca="1" si="192"/>
        <v>18.207211491733062</v>
      </c>
      <c r="H910" s="128">
        <f t="shared" ca="1" si="193"/>
        <v>0</v>
      </c>
      <c r="I910" s="17">
        <f t="shared" ca="1" si="194"/>
        <v>0</v>
      </c>
      <c r="J910" s="136">
        <f ca="1">AVERAGE(I$20:I910)</f>
        <v>1.832923314556528</v>
      </c>
      <c r="K910" s="17">
        <f t="shared" ca="1" si="195"/>
        <v>1.0451640264363959</v>
      </c>
      <c r="L910" s="17">
        <f t="shared" ca="1" si="186"/>
        <v>3.4435961489290654</v>
      </c>
      <c r="M910" s="127">
        <f t="shared" ca="1" si="196"/>
        <v>31.299313015825785</v>
      </c>
      <c r="N910" s="128">
        <f t="shared" ca="1" si="197"/>
        <v>27.977688813015259</v>
      </c>
      <c r="O910" s="128">
        <f t="shared" ca="1" si="198"/>
        <v>4.7776888130152599</v>
      </c>
      <c r="P910" s="17">
        <f t="shared" ca="1" si="187"/>
        <v>2.2723390900240026</v>
      </c>
      <c r="Q910" s="137">
        <f ca="1">AVERAGE(P$20:P910)</f>
        <v>1.7465310976403416</v>
      </c>
      <c r="R910">
        <v>1.615</v>
      </c>
    </row>
    <row r="911" spans="2:18" x14ac:dyDescent="0.25">
      <c r="B911" s="126">
        <f t="shared" si="199"/>
        <v>892</v>
      </c>
      <c r="C911" s="17">
        <f t="shared" si="188"/>
        <v>3.2921262866077932</v>
      </c>
      <c r="D911" s="17">
        <f t="shared" ca="1" si="189"/>
        <v>0.88577507995069027</v>
      </c>
      <c r="E911" s="17">
        <f t="shared" ca="1" si="190"/>
        <v>3.4021207071235757</v>
      </c>
      <c r="F911" s="127">
        <f t="shared" ca="1" si="191"/>
        <v>30.027712555727948</v>
      </c>
      <c r="G911" s="128">
        <f t="shared" ca="1" si="192"/>
        <v>27.076084894363838</v>
      </c>
      <c r="H911" s="128">
        <f t="shared" ca="1" si="193"/>
        <v>3.8760848943638386</v>
      </c>
      <c r="I911" s="17">
        <f t="shared" ca="1" si="194"/>
        <v>3.6870460033816252</v>
      </c>
      <c r="J911" s="136">
        <f ca="1">AVERAGE(I$20:I911)</f>
        <v>1.8350019274363769</v>
      </c>
      <c r="K911" s="17">
        <f t="shared" ca="1" si="195"/>
        <v>-0.88577507995069027</v>
      </c>
      <c r="L911" s="17">
        <f t="shared" ca="1" si="186"/>
        <v>2.9411362588131325</v>
      </c>
      <c r="M911" s="127">
        <f t="shared" ca="1" si="196"/>
        <v>18.937351824935572</v>
      </c>
      <c r="N911" s="128">
        <f t="shared" ca="1" si="197"/>
        <v>18.813491657152372</v>
      </c>
      <c r="O911" s="128">
        <f t="shared" ca="1" si="198"/>
        <v>0</v>
      </c>
      <c r="P911" s="17">
        <f t="shared" ca="1" si="187"/>
        <v>1.8435230016908126</v>
      </c>
      <c r="Q911" s="137">
        <f ca="1">AVERAGE(P$20:P911)</f>
        <v>1.7466398329587838</v>
      </c>
      <c r="R911">
        <v>1.615</v>
      </c>
    </row>
    <row r="912" spans="2:18" x14ac:dyDescent="0.25">
      <c r="B912" s="126">
        <f t="shared" si="199"/>
        <v>893</v>
      </c>
      <c r="C912" s="17">
        <f t="shared" si="188"/>
        <v>3.2921262866077932</v>
      </c>
      <c r="D912" s="17">
        <f t="shared" ca="1" si="189"/>
        <v>-1.7939328245120123</v>
      </c>
      <c r="E912" s="17">
        <f t="shared" ca="1" si="190"/>
        <v>2.7048197229727005</v>
      </c>
      <c r="F912" s="127">
        <f t="shared" ca="1" si="191"/>
        <v>14.951621013759384</v>
      </c>
      <c r="G912" s="128">
        <f t="shared" ca="1" si="192"/>
        <v>15.610379114176199</v>
      </c>
      <c r="H912" s="128">
        <f t="shared" ca="1" si="193"/>
        <v>0</v>
      </c>
      <c r="I912" s="17">
        <f t="shared" ca="1" si="194"/>
        <v>0</v>
      </c>
      <c r="J912" s="136">
        <f ca="1">AVERAGE(I$20:I912)</f>
        <v>1.8329470540573887</v>
      </c>
      <c r="K912" s="17">
        <f t="shared" ca="1" si="195"/>
        <v>1.7939328245120123</v>
      </c>
      <c r="L912" s="17">
        <f t="shared" ca="1" si="186"/>
        <v>3.6384372429640077</v>
      </c>
      <c r="M912" s="127">
        <f t="shared" ca="1" si="196"/>
        <v>38.032354929445681</v>
      </c>
      <c r="N912" s="128">
        <f t="shared" ca="1" si="197"/>
        <v>32.631859453424013</v>
      </c>
      <c r="O912" s="128">
        <f t="shared" ca="1" si="198"/>
        <v>9.4318594534240141</v>
      </c>
      <c r="P912" s="17">
        <f t="shared" ca="1" si="187"/>
        <v>4.4859311199260716</v>
      </c>
      <c r="Q912" s="137">
        <f ca="1">AVERAGE(P$20:P912)</f>
        <v>1.749707348397717</v>
      </c>
      <c r="R912">
        <v>1.615</v>
      </c>
    </row>
    <row r="913" spans="2:18" x14ac:dyDescent="0.25">
      <c r="B913" s="126">
        <f t="shared" si="199"/>
        <v>894</v>
      </c>
      <c r="C913" s="17">
        <f t="shared" si="188"/>
        <v>3.2921262866077932</v>
      </c>
      <c r="D913" s="17">
        <f t="shared" ca="1" si="189"/>
        <v>0.10081521395477466</v>
      </c>
      <c r="E913" s="17">
        <f t="shared" ca="1" si="190"/>
        <v>3.1978621436561374</v>
      </c>
      <c r="F913" s="127">
        <f t="shared" ca="1" si="191"/>
        <v>24.480139193969784</v>
      </c>
      <c r="G913" s="128">
        <f t="shared" ca="1" si="192"/>
        <v>23.042293983781324</v>
      </c>
      <c r="H913" s="128">
        <f t="shared" ca="1" si="193"/>
        <v>0</v>
      </c>
      <c r="I913" s="17">
        <f t="shared" ca="1" si="194"/>
        <v>0</v>
      </c>
      <c r="J913" s="136">
        <f ca="1">AVERAGE(I$20:I913)</f>
        <v>1.8308967777105685</v>
      </c>
      <c r="K913" s="17">
        <f t="shared" ca="1" si="195"/>
        <v>-0.10081521395477466</v>
      </c>
      <c r="L913" s="17">
        <f t="shared" ca="1" si="186"/>
        <v>3.1453948222805708</v>
      </c>
      <c r="M913" s="127">
        <f t="shared" ca="1" si="196"/>
        <v>23.22884492854233</v>
      </c>
      <c r="N913" s="128">
        <f t="shared" ca="1" si="197"/>
        <v>22.10698716139153</v>
      </c>
      <c r="O913" s="128">
        <f t="shared" ca="1" si="198"/>
        <v>0</v>
      </c>
      <c r="P913" s="17">
        <f t="shared" ca="1" si="187"/>
        <v>0</v>
      </c>
      <c r="Q913" s="137">
        <f ca="1">AVERAGE(P$20:P913)</f>
        <v>1.7477501813413436</v>
      </c>
      <c r="R913">
        <v>1.615</v>
      </c>
    </row>
    <row r="914" spans="2:18" x14ac:dyDescent="0.25">
      <c r="B914" s="126">
        <f t="shared" si="199"/>
        <v>895</v>
      </c>
      <c r="C914" s="17">
        <f t="shared" si="188"/>
        <v>3.2921262866077932</v>
      </c>
      <c r="D914" s="17">
        <f t="shared" ca="1" si="189"/>
        <v>-0.62001618061913177</v>
      </c>
      <c r="E914" s="17">
        <f t="shared" ca="1" si="190"/>
        <v>3.0102907893282431</v>
      </c>
      <c r="F914" s="127">
        <f t="shared" ca="1" si="191"/>
        <v>20.293300142455514</v>
      </c>
      <c r="G914" s="128">
        <f t="shared" ca="1" si="192"/>
        <v>19.869604768655766</v>
      </c>
      <c r="H914" s="128">
        <f t="shared" ca="1" si="193"/>
        <v>0</v>
      </c>
      <c r="I914" s="17">
        <f t="shared" ca="1" si="194"/>
        <v>0</v>
      </c>
      <c r="J914" s="136">
        <f ca="1">AVERAGE(I$20:I914)</f>
        <v>1.8288510829868694</v>
      </c>
      <c r="K914" s="17">
        <f t="shared" ca="1" si="195"/>
        <v>0.62001618061913177</v>
      </c>
      <c r="L914" s="17">
        <f t="shared" ca="1" si="186"/>
        <v>3.3329661766084651</v>
      </c>
      <c r="M914" s="127">
        <f t="shared" ca="1" si="196"/>
        <v>28.021334784094343</v>
      </c>
      <c r="N914" s="128">
        <f t="shared" ca="1" si="197"/>
        <v>25.636931544407638</v>
      </c>
      <c r="O914" s="128">
        <f t="shared" ca="1" si="198"/>
        <v>2.4369315444076385</v>
      </c>
      <c r="P914" s="17">
        <f t="shared" ca="1" si="187"/>
        <v>1.1590404952672571</v>
      </c>
      <c r="Q914" s="137">
        <f ca="1">AVERAGE(P$20:P914)</f>
        <v>1.7470924051557859</v>
      </c>
      <c r="R914">
        <v>1.615</v>
      </c>
    </row>
    <row r="915" spans="2:18" x14ac:dyDescent="0.25">
      <c r="B915" s="126">
        <f t="shared" si="199"/>
        <v>896</v>
      </c>
      <c r="C915" s="17">
        <f t="shared" si="188"/>
        <v>3.2921262866077932</v>
      </c>
      <c r="D915" s="17">
        <f t="shared" ca="1" si="189"/>
        <v>0.70994133238855284</v>
      </c>
      <c r="E915" s="17">
        <f t="shared" ca="1" si="190"/>
        <v>3.3563660765469274</v>
      </c>
      <c r="F915" s="127">
        <f t="shared" ca="1" si="191"/>
        <v>28.684763019653282</v>
      </c>
      <c r="G915" s="128">
        <f t="shared" ca="1" si="192"/>
        <v>26.115127368151235</v>
      </c>
      <c r="H915" s="128">
        <f t="shared" ca="1" si="193"/>
        <v>2.9151273681512357</v>
      </c>
      <c r="I915" s="17">
        <f t="shared" ca="1" si="194"/>
        <v>2.7729549287527813</v>
      </c>
      <c r="J915" s="136">
        <f ca="1">AVERAGE(I$20:I915)</f>
        <v>1.8299047703147333</v>
      </c>
      <c r="K915" s="17">
        <f t="shared" ca="1" si="195"/>
        <v>-0.70994133238855284</v>
      </c>
      <c r="L915" s="17">
        <f t="shared" ca="1" si="186"/>
        <v>2.9868908893897803</v>
      </c>
      <c r="M915" s="127">
        <f t="shared" ca="1" si="196"/>
        <v>19.823951718766143</v>
      </c>
      <c r="N915" s="128">
        <f t="shared" ca="1" si="197"/>
        <v>19.505771122131218</v>
      </c>
      <c r="O915" s="128">
        <f t="shared" ca="1" si="198"/>
        <v>0</v>
      </c>
      <c r="P915" s="17">
        <f t="shared" ca="1" si="187"/>
        <v>1.3864774643763906</v>
      </c>
      <c r="Q915" s="137">
        <f ca="1">AVERAGE(P$20:P915)</f>
        <v>1.746689933123666</v>
      </c>
      <c r="R915">
        <v>1.615</v>
      </c>
    </row>
    <row r="916" spans="2:18" x14ac:dyDescent="0.25">
      <c r="B916" s="126">
        <f t="shared" si="199"/>
        <v>897</v>
      </c>
      <c r="C916" s="17">
        <f t="shared" si="188"/>
        <v>3.2921262866077932</v>
      </c>
      <c r="D916" s="17">
        <f t="shared" ca="1" si="189"/>
        <v>0.26336238079238683</v>
      </c>
      <c r="E916" s="17">
        <f t="shared" ca="1" si="190"/>
        <v>3.2401594027036786</v>
      </c>
      <c r="F916" s="127">
        <f t="shared" ca="1" si="191"/>
        <v>25.537792216046267</v>
      </c>
      <c r="G916" s="128">
        <f t="shared" ca="1" si="192"/>
        <v>23.825035841296671</v>
      </c>
      <c r="H916" s="128">
        <f t="shared" ca="1" si="193"/>
        <v>0.62503584129667189</v>
      </c>
      <c r="I916" s="17">
        <f t="shared" ca="1" si="194"/>
        <v>0.59455248360895285</v>
      </c>
      <c r="J916" s="136">
        <f ca="1">AVERAGE(I$20:I916)</f>
        <v>1.8285275659817279</v>
      </c>
      <c r="K916" s="17">
        <f t="shared" ca="1" si="195"/>
        <v>-0.26336238079238683</v>
      </c>
      <c r="L916" s="17">
        <f t="shared" ref="L916:L979" ca="1" si="200">$C$4*($G$4-C916)*$J$4+$F$4*SQRT($J$4)*K916+C916</f>
        <v>3.1030975632330291</v>
      </c>
      <c r="M916" s="127">
        <f t="shared" ca="1" si="196"/>
        <v>22.266817442760608</v>
      </c>
      <c r="N916" s="128">
        <f t="shared" ca="1" si="197"/>
        <v>21.380689651912789</v>
      </c>
      <c r="O916" s="128">
        <f t="shared" ca="1" si="198"/>
        <v>0</v>
      </c>
      <c r="P916" s="17">
        <f t="shared" ref="P916:P979" ca="1" si="201">$D$7*AVERAGE(H916,O916)</f>
        <v>0.29727624180447643</v>
      </c>
      <c r="Q916" s="137">
        <f ca="1">AVERAGE(P$20:P916)</f>
        <v>1.7450740873139456</v>
      </c>
      <c r="R916">
        <v>1.615</v>
      </c>
    </row>
    <row r="917" spans="2:18" x14ac:dyDescent="0.25">
      <c r="B917" s="126">
        <f t="shared" si="199"/>
        <v>898</v>
      </c>
      <c r="C917" s="17">
        <f t="shared" ref="C917:C980" si="202">$C$7</f>
        <v>3.2921262866077932</v>
      </c>
      <c r="D917" s="17">
        <f t="shared" ref="D917:D980" ca="1" si="203">NORMSINV(RAND())</f>
        <v>0.47486082621617243</v>
      </c>
      <c r="E917" s="17">
        <f t="shared" ref="E917:E980" ca="1" si="204">$C$4*($G$4-C917)*$J$4+$F$4*SQRT($J$4)*D917+C917</f>
        <v>3.2951945331724812</v>
      </c>
      <c r="F917" s="127">
        <f t="shared" ref="F917:F980" ca="1" si="205">EXP(E917)</f>
        <v>26.982662582332509</v>
      </c>
      <c r="G917" s="128">
        <f t="shared" ref="G917:G980" ca="1" si="206">EXP(EXP(-$C$4*($K$4-$J$4))*LN(F917)+(1-EXP(-$C$4*($K$4-$J$4)))*$G$4+$F$4^2/(4*$C$4)*(1-EXP(-2*$C$4*($K$4-$J$4))))</f>
        <v>24.883442845380699</v>
      </c>
      <c r="H917" s="128">
        <f t="shared" ref="H917:H980" ca="1" si="207">MAX(0,G917-$I$4)</f>
        <v>1.6834428453807</v>
      </c>
      <c r="I917" s="17">
        <f t="shared" ref="I917:I980" ca="1" si="208">$D$7*AVERAGE(A917,H917)</f>
        <v>1.6013403689913277</v>
      </c>
      <c r="J917" s="136">
        <f ca="1">AVERAGE(I$20:I917)</f>
        <v>1.8282745735574624</v>
      </c>
      <c r="K917" s="17">
        <f t="shared" ref="K917:K980" ca="1" si="209">-D917</f>
        <v>-0.47486082621617243</v>
      </c>
      <c r="L917" s="17">
        <f t="shared" ca="1" si="200"/>
        <v>3.0480624327642269</v>
      </c>
      <c r="M917" s="127">
        <f t="shared" ref="M917:M980" ca="1" si="210">EXP(L917)</f>
        <v>21.074471632691594</v>
      </c>
      <c r="N917" s="128">
        <f t="shared" ref="N917:N980" ca="1" si="211">EXP(EXP(-$C$4*($K$4-$J$4))*LN(M917)+(1-EXP(-$C$4*($K$4-$J$4)))*$G$4+$F$4^2/(4*$C$4)*(1-EXP(-2*$C$4*($K$4-$J$4))))</f>
        <v>20.471270813838622</v>
      </c>
      <c r="O917" s="128">
        <f t="shared" ref="O917:O980" ca="1" si="212">MAX(0,N917-$I$4)</f>
        <v>0</v>
      </c>
      <c r="P917" s="17">
        <f t="shared" ca="1" si="201"/>
        <v>0.80067018449566385</v>
      </c>
      <c r="Q917" s="137">
        <f ca="1">AVERAGE(P$20:P917)</f>
        <v>1.7440224125892037</v>
      </c>
      <c r="R917">
        <v>1.615</v>
      </c>
    </row>
    <row r="918" spans="2:18" x14ac:dyDescent="0.25">
      <c r="B918" s="126">
        <f t="shared" ref="B918:B981" si="213">B917+1</f>
        <v>899</v>
      </c>
      <c r="C918" s="17">
        <f t="shared" si="202"/>
        <v>3.2921262866077932</v>
      </c>
      <c r="D918" s="17">
        <f t="shared" ca="1" si="203"/>
        <v>-0.22522499421029352</v>
      </c>
      <c r="E918" s="17">
        <f t="shared" ca="1" si="204"/>
        <v>3.1130214945511958</v>
      </c>
      <c r="F918" s="127">
        <f t="shared" ca="1" si="205"/>
        <v>22.488891913062293</v>
      </c>
      <c r="G918" s="128">
        <f t="shared" ca="1" si="206"/>
        <v>21.54892413368793</v>
      </c>
      <c r="H918" s="128">
        <f t="shared" ca="1" si="207"/>
        <v>0</v>
      </c>
      <c r="I918" s="17">
        <f t="shared" ca="1" si="208"/>
        <v>0</v>
      </c>
      <c r="J918" s="136">
        <f ca="1">AVERAGE(I$20:I918)</f>
        <v>1.8262408977248068</v>
      </c>
      <c r="K918" s="17">
        <f t="shared" ca="1" si="209"/>
        <v>0.22522499421029352</v>
      </c>
      <c r="L918" s="17">
        <f t="shared" ca="1" si="200"/>
        <v>3.2302354713855124</v>
      </c>
      <c r="M918" s="127">
        <f t="shared" ca="1" si="210"/>
        <v>25.285610307707842</v>
      </c>
      <c r="N918" s="128">
        <f t="shared" ca="1" si="211"/>
        <v>23.639031540888528</v>
      </c>
      <c r="O918" s="128">
        <f t="shared" ca="1" si="212"/>
        <v>0.43903154088852858</v>
      </c>
      <c r="P918" s="17">
        <f t="shared" ca="1" si="201"/>
        <v>0.20880985998852836</v>
      </c>
      <c r="Q918" s="137">
        <f ca="1">AVERAGE(P$20:P918)</f>
        <v>1.7423147234316947</v>
      </c>
      <c r="R918">
        <v>1.615</v>
      </c>
    </row>
    <row r="919" spans="2:18" x14ac:dyDescent="0.25">
      <c r="B919" s="126">
        <f t="shared" si="213"/>
        <v>900</v>
      </c>
      <c r="C919" s="17">
        <f t="shared" si="202"/>
        <v>3.2921262866077932</v>
      </c>
      <c r="D919" s="17">
        <f t="shared" ca="1" si="203"/>
        <v>-1.7918955563800409</v>
      </c>
      <c r="E919" s="17">
        <f t="shared" ca="1" si="204"/>
        <v>2.7053498513016265</v>
      </c>
      <c r="F919" s="127">
        <f t="shared" ca="1" si="205"/>
        <v>14.959549392965675</v>
      </c>
      <c r="G919" s="128">
        <f t="shared" ca="1" si="206"/>
        <v>15.616916315874445</v>
      </c>
      <c r="H919" s="128">
        <f t="shared" ca="1" si="207"/>
        <v>0</v>
      </c>
      <c r="I919" s="17">
        <f t="shared" ca="1" si="208"/>
        <v>0</v>
      </c>
      <c r="J919" s="136">
        <f ca="1">AVERAGE(I$20:I919)</f>
        <v>1.8242117411717793</v>
      </c>
      <c r="K919" s="17">
        <f t="shared" ca="1" si="209"/>
        <v>1.7918955563800409</v>
      </c>
      <c r="L919" s="17">
        <f t="shared" ca="1" si="200"/>
        <v>3.6379071146350817</v>
      </c>
      <c r="M919" s="127">
        <f t="shared" ca="1" si="210"/>
        <v>38.012198243968868</v>
      </c>
      <c r="N919" s="128">
        <f t="shared" ca="1" si="211"/>
        <v>32.618199839533474</v>
      </c>
      <c r="O919" s="128">
        <f t="shared" ca="1" si="212"/>
        <v>9.4181998395334752</v>
      </c>
      <c r="P919" s="17">
        <f t="shared" ca="1" si="201"/>
        <v>4.4794344065960727</v>
      </c>
      <c r="Q919" s="137">
        <f ca="1">AVERAGE(P$20:P919)</f>
        <v>1.7453559675240995</v>
      </c>
      <c r="R919">
        <v>1.615</v>
      </c>
    </row>
    <row r="920" spans="2:18" x14ac:dyDescent="0.25">
      <c r="B920" s="126">
        <f t="shared" si="213"/>
        <v>901</v>
      </c>
      <c r="C920" s="17">
        <f t="shared" si="202"/>
        <v>3.2921262866077932</v>
      </c>
      <c r="D920" s="17">
        <f t="shared" ca="1" si="203"/>
        <v>-0.74254103310522623</v>
      </c>
      <c r="E920" s="17">
        <f t="shared" ca="1" si="204"/>
        <v>2.9784079486353408</v>
      </c>
      <c r="F920" s="127">
        <f t="shared" ca="1" si="205"/>
        <v>19.656497566811524</v>
      </c>
      <c r="G920" s="128">
        <f t="shared" ca="1" si="206"/>
        <v>19.375525822535355</v>
      </c>
      <c r="H920" s="128">
        <f t="shared" ca="1" si="207"/>
        <v>0</v>
      </c>
      <c r="I920" s="17">
        <f t="shared" ca="1" si="208"/>
        <v>0</v>
      </c>
      <c r="J920" s="136">
        <f ca="1">AVERAGE(I$20:I920)</f>
        <v>1.8221870888508338</v>
      </c>
      <c r="K920" s="17">
        <f t="shared" ca="1" si="209"/>
        <v>0.74254103310522623</v>
      </c>
      <c r="L920" s="17">
        <f t="shared" ca="1" si="200"/>
        <v>3.364849017301367</v>
      </c>
      <c r="M920" s="127">
        <f t="shared" ca="1" si="210"/>
        <v>28.929129171311214</v>
      </c>
      <c r="N920" s="128">
        <f t="shared" ca="1" si="211"/>
        <v>26.290677318083066</v>
      </c>
      <c r="O920" s="128">
        <f t="shared" ca="1" si="212"/>
        <v>3.0906773180830669</v>
      </c>
      <c r="P920" s="17">
        <f t="shared" ca="1" si="201"/>
        <v>1.4699716032987831</v>
      </c>
      <c r="Q920" s="137">
        <f ca="1">AVERAGE(P$20:P920)</f>
        <v>1.745050324500542</v>
      </c>
      <c r="R920">
        <v>1.615</v>
      </c>
    </row>
    <row r="921" spans="2:18" x14ac:dyDescent="0.25">
      <c r="B921" s="126">
        <f t="shared" si="213"/>
        <v>902</v>
      </c>
      <c r="C921" s="17">
        <f t="shared" si="202"/>
        <v>3.2921262866077932</v>
      </c>
      <c r="D921" s="17">
        <f t="shared" ca="1" si="203"/>
        <v>0.76350033850758336</v>
      </c>
      <c r="E921" s="17">
        <f t="shared" ca="1" si="204"/>
        <v>3.3703029491496266</v>
      </c>
      <c r="F921" s="127">
        <f t="shared" ca="1" si="205"/>
        <v>29.087337707363638</v>
      </c>
      <c r="G921" s="128">
        <f t="shared" ca="1" si="206"/>
        <v>26.404166289993352</v>
      </c>
      <c r="H921" s="128">
        <f t="shared" ca="1" si="207"/>
        <v>3.2041662899933527</v>
      </c>
      <c r="I921" s="17">
        <f t="shared" ca="1" si="208"/>
        <v>3.0478972560349646</v>
      </c>
      <c r="J921" s="136">
        <f ca="1">AVERAGE(I$20:I921)</f>
        <v>1.8235459693022575</v>
      </c>
      <c r="K921" s="17">
        <f t="shared" ca="1" si="209"/>
        <v>-0.76350033850758336</v>
      </c>
      <c r="L921" s="17">
        <f t="shared" ca="1" si="200"/>
        <v>2.9729540167870812</v>
      </c>
      <c r="M921" s="127">
        <f t="shared" ca="1" si="210"/>
        <v>19.549584182876217</v>
      </c>
      <c r="N921" s="128">
        <f t="shared" ca="1" si="211"/>
        <v>19.292246976247601</v>
      </c>
      <c r="O921" s="128">
        <f t="shared" ca="1" si="212"/>
        <v>0</v>
      </c>
      <c r="P921" s="17">
        <f t="shared" ca="1" si="201"/>
        <v>1.5239486280174823</v>
      </c>
      <c r="Q921" s="137">
        <f ca="1">AVERAGE(P$20:P921)</f>
        <v>1.7448052006685209</v>
      </c>
      <c r="R921">
        <v>1.615</v>
      </c>
    </row>
    <row r="922" spans="2:18" x14ac:dyDescent="0.25">
      <c r="B922" s="126">
        <f t="shared" si="213"/>
        <v>903</v>
      </c>
      <c r="C922" s="17">
        <f t="shared" si="202"/>
        <v>3.2921262866077932</v>
      </c>
      <c r="D922" s="17">
        <f t="shared" ca="1" si="203"/>
        <v>0.11461111171229277</v>
      </c>
      <c r="E922" s="17">
        <f t="shared" ca="1" si="204"/>
        <v>3.2014520472674755</v>
      </c>
      <c r="F922" s="127">
        <f t="shared" ca="1" si="205"/>
        <v>24.568178465768344</v>
      </c>
      <c r="G922" s="128">
        <f t="shared" ca="1" si="206"/>
        <v>23.1077170376678</v>
      </c>
      <c r="H922" s="128">
        <f t="shared" ca="1" si="207"/>
        <v>0</v>
      </c>
      <c r="I922" s="17">
        <f t="shared" ca="1" si="208"/>
        <v>0</v>
      </c>
      <c r="J922" s="136">
        <f ca="1">AVERAGE(I$20:I922)</f>
        <v>1.8215265385499848</v>
      </c>
      <c r="K922" s="17">
        <f t="shared" ca="1" si="209"/>
        <v>-0.11461111171229277</v>
      </c>
      <c r="L922" s="17">
        <f t="shared" ca="1" si="200"/>
        <v>3.1418049186692323</v>
      </c>
      <c r="M922" s="127">
        <f t="shared" ca="1" si="210"/>
        <v>23.145605115095019</v>
      </c>
      <c r="N922" s="128">
        <f t="shared" ca="1" si="211"/>
        <v>22.044397394952476</v>
      </c>
      <c r="O922" s="128">
        <f t="shared" ca="1" si="212"/>
        <v>0</v>
      </c>
      <c r="P922" s="17">
        <f t="shared" ca="1" si="201"/>
        <v>0</v>
      </c>
      <c r="Q922" s="137">
        <f ca="1">AVERAGE(P$20:P922)</f>
        <v>1.7428729689955766</v>
      </c>
      <c r="R922">
        <v>1.615</v>
      </c>
    </row>
    <row r="923" spans="2:18" x14ac:dyDescent="0.25">
      <c r="B923" s="126">
        <f t="shared" si="213"/>
        <v>904</v>
      </c>
      <c r="C923" s="17">
        <f t="shared" si="202"/>
        <v>3.2921262866077932</v>
      </c>
      <c r="D923" s="17">
        <f t="shared" ca="1" si="203"/>
        <v>0.886304860614473</v>
      </c>
      <c r="E923" s="17">
        <f t="shared" ca="1" si="204"/>
        <v>3.4022585641555398</v>
      </c>
      <c r="F923" s="127">
        <f t="shared" ca="1" si="205"/>
        <v>30.031852372402415</v>
      </c>
      <c r="G923" s="128">
        <f t="shared" ca="1" si="206"/>
        <v>27.079033012862617</v>
      </c>
      <c r="H923" s="128">
        <f t="shared" ca="1" si="207"/>
        <v>3.8790330128626174</v>
      </c>
      <c r="I923" s="17">
        <f t="shared" ca="1" si="208"/>
        <v>3.6898503404445782</v>
      </c>
      <c r="J923" s="136">
        <f ca="1">AVERAGE(I$20:I923)</f>
        <v>1.8235932684193372</v>
      </c>
      <c r="K923" s="17">
        <f t="shared" ca="1" si="209"/>
        <v>-0.886304860614473</v>
      </c>
      <c r="L923" s="17">
        <f t="shared" ca="1" si="200"/>
        <v>2.9409984017811683</v>
      </c>
      <c r="M923" s="127">
        <f t="shared" ca="1" si="210"/>
        <v>18.934741357759489</v>
      </c>
      <c r="N923" s="128">
        <f t="shared" ca="1" si="211"/>
        <v>18.811443415519996</v>
      </c>
      <c r="O923" s="128">
        <f t="shared" ca="1" si="212"/>
        <v>0</v>
      </c>
      <c r="P923" s="17">
        <f t="shared" ca="1" si="201"/>
        <v>1.8449251702222891</v>
      </c>
      <c r="Q923" s="137">
        <f ca="1">AVERAGE(P$20:P923)</f>
        <v>1.7429858585987037</v>
      </c>
      <c r="R923">
        <v>1.615</v>
      </c>
    </row>
    <row r="924" spans="2:18" x14ac:dyDescent="0.25">
      <c r="B924" s="126">
        <f t="shared" si="213"/>
        <v>905</v>
      </c>
      <c r="C924" s="17">
        <f t="shared" si="202"/>
        <v>3.2921262866077932</v>
      </c>
      <c r="D924" s="17">
        <f t="shared" ca="1" si="203"/>
        <v>-0.59445937949931249</v>
      </c>
      <c r="E924" s="17">
        <f t="shared" ca="1" si="204"/>
        <v>3.0169410598830746</v>
      </c>
      <c r="F924" s="127">
        <f t="shared" ca="1" si="205"/>
        <v>20.428705822016742</v>
      </c>
      <c r="G924" s="128">
        <f t="shared" ca="1" si="206"/>
        <v>19.974239546578367</v>
      </c>
      <c r="H924" s="128">
        <f t="shared" ca="1" si="207"/>
        <v>0</v>
      </c>
      <c r="I924" s="17">
        <f t="shared" ca="1" si="208"/>
        <v>0</v>
      </c>
      <c r="J924" s="136">
        <f ca="1">AVERAGE(I$20:I924)</f>
        <v>1.8215782482332386</v>
      </c>
      <c r="K924" s="17">
        <f t="shared" ca="1" si="209"/>
        <v>0.59445937949931249</v>
      </c>
      <c r="L924" s="17">
        <f t="shared" ca="1" si="200"/>
        <v>3.3263159060536331</v>
      </c>
      <c r="M924" s="127">
        <f t="shared" ca="1" si="210"/>
        <v>27.835603592323793</v>
      </c>
      <c r="N924" s="128">
        <f t="shared" ca="1" si="211"/>
        <v>25.502632832683915</v>
      </c>
      <c r="O924" s="128">
        <f t="shared" ca="1" si="212"/>
        <v>2.3026328326839156</v>
      </c>
      <c r="P924" s="17">
        <f t="shared" ca="1" si="201"/>
        <v>1.0951660521351849</v>
      </c>
      <c r="Q924" s="137">
        <f ca="1">AVERAGE(P$20:P924)</f>
        <v>1.7422700356081362</v>
      </c>
      <c r="R924">
        <v>1.615</v>
      </c>
    </row>
    <row r="925" spans="2:18" x14ac:dyDescent="0.25">
      <c r="B925" s="126">
        <f t="shared" si="213"/>
        <v>906</v>
      </c>
      <c r="C925" s="17">
        <f t="shared" si="202"/>
        <v>3.2921262866077932</v>
      </c>
      <c r="D925" s="17">
        <f t="shared" ca="1" si="203"/>
        <v>-0.2947786015283782</v>
      </c>
      <c r="E925" s="17">
        <f t="shared" ca="1" si="204"/>
        <v>3.0949225820714537</v>
      </c>
      <c r="F925" s="127">
        <f t="shared" ca="1" si="205"/>
        <v>22.085528655479351</v>
      </c>
      <c r="G925" s="128">
        <f t="shared" ca="1" si="206"/>
        <v>21.243091142846005</v>
      </c>
      <c r="H925" s="128">
        <f t="shared" ca="1" si="207"/>
        <v>0</v>
      </c>
      <c r="I925" s="17">
        <f t="shared" ca="1" si="208"/>
        <v>0</v>
      </c>
      <c r="J925" s="136">
        <f ca="1">AVERAGE(I$20:I925)</f>
        <v>1.819567676215321</v>
      </c>
      <c r="K925" s="17">
        <f t="shared" ca="1" si="209"/>
        <v>0.2947786015283782</v>
      </c>
      <c r="L925" s="17">
        <f t="shared" ca="1" si="200"/>
        <v>3.2483343838652545</v>
      </c>
      <c r="M925" s="127">
        <f t="shared" ca="1" si="210"/>
        <v>25.747418865827161</v>
      </c>
      <c r="N925" s="128">
        <f t="shared" ca="1" si="211"/>
        <v>23.979358457914973</v>
      </c>
      <c r="O925" s="128">
        <f t="shared" ca="1" si="212"/>
        <v>0.77935845791497371</v>
      </c>
      <c r="P925" s="17">
        <f t="shared" ca="1" si="201"/>
        <v>0.37067434870111221</v>
      </c>
      <c r="Q925" s="137">
        <f ca="1">AVERAGE(P$20:P925)</f>
        <v>1.7407561330839565</v>
      </c>
      <c r="R925">
        <v>1.615</v>
      </c>
    </row>
    <row r="926" spans="2:18" x14ac:dyDescent="0.25">
      <c r="B926" s="126">
        <f t="shared" si="213"/>
        <v>907</v>
      </c>
      <c r="C926" s="17">
        <f t="shared" si="202"/>
        <v>3.2921262866077932</v>
      </c>
      <c r="D926" s="17">
        <f t="shared" ca="1" si="203"/>
        <v>1.8715945770964026</v>
      </c>
      <c r="E926" s="17">
        <f t="shared" ca="1" si="204"/>
        <v>3.6586460188599892</v>
      </c>
      <c r="F926" s="127">
        <f t="shared" ca="1" si="205"/>
        <v>38.808760951506109</v>
      </c>
      <c r="G926" s="128">
        <f t="shared" ca="1" si="206"/>
        <v>33.15685874841305</v>
      </c>
      <c r="H926" s="128">
        <f t="shared" ca="1" si="207"/>
        <v>9.9568587484130511</v>
      </c>
      <c r="I926" s="17">
        <f t="shared" ca="1" si="208"/>
        <v>9.4712570170878454</v>
      </c>
      <c r="J926" s="136">
        <f ca="1">AVERAGE(I$20:I926)</f>
        <v>1.8280039378921373</v>
      </c>
      <c r="K926" s="17">
        <f t="shared" ca="1" si="209"/>
        <v>-1.8715945770964026</v>
      </c>
      <c r="L926" s="17">
        <f t="shared" ca="1" si="200"/>
        <v>2.6846109470767185</v>
      </c>
      <c r="M926" s="127">
        <f t="shared" ca="1" si="210"/>
        <v>14.65249967337045</v>
      </c>
      <c r="N926" s="128">
        <f t="shared" ca="1" si="211"/>
        <v>15.363207387456256</v>
      </c>
      <c r="O926" s="128">
        <f t="shared" ca="1" si="212"/>
        <v>0</v>
      </c>
      <c r="P926" s="17">
        <f t="shared" ca="1" si="201"/>
        <v>4.7356285085439227</v>
      </c>
      <c r="Q926" s="137">
        <f ca="1">AVERAGE(P$20:P926)</f>
        <v>1.7440580871914095</v>
      </c>
      <c r="R926">
        <v>1.615</v>
      </c>
    </row>
    <row r="927" spans="2:18" x14ac:dyDescent="0.25">
      <c r="B927" s="126">
        <f t="shared" si="213"/>
        <v>908</v>
      </c>
      <c r="C927" s="17">
        <f t="shared" si="202"/>
        <v>3.2921262866077932</v>
      </c>
      <c r="D927" s="17">
        <f t="shared" ca="1" si="203"/>
        <v>-0.4153503141424153</v>
      </c>
      <c r="E927" s="17">
        <f t="shared" ca="1" si="204"/>
        <v>3.0635479782474664</v>
      </c>
      <c r="F927" s="127">
        <f t="shared" ca="1" si="205"/>
        <v>21.403361267047774</v>
      </c>
      <c r="G927" s="128">
        <f t="shared" ca="1" si="206"/>
        <v>20.72317551438142</v>
      </c>
      <c r="H927" s="128">
        <f t="shared" ca="1" si="207"/>
        <v>0</v>
      </c>
      <c r="I927" s="17">
        <f t="shared" ca="1" si="208"/>
        <v>0</v>
      </c>
      <c r="J927" s="136">
        <f ca="1">AVERAGE(I$20:I927)</f>
        <v>1.8259907176962209</v>
      </c>
      <c r="K927" s="17">
        <f t="shared" ca="1" si="209"/>
        <v>0.4153503141424153</v>
      </c>
      <c r="L927" s="17">
        <f t="shared" ca="1" si="200"/>
        <v>3.2797089876892418</v>
      </c>
      <c r="M927" s="127">
        <f t="shared" ca="1" si="210"/>
        <v>26.568039948067941</v>
      </c>
      <c r="N927" s="128">
        <f t="shared" ca="1" si="211"/>
        <v>24.580967184057009</v>
      </c>
      <c r="O927" s="128">
        <f t="shared" ca="1" si="212"/>
        <v>1.3809671840570097</v>
      </c>
      <c r="P927" s="17">
        <f t="shared" ca="1" si="201"/>
        <v>0.65680830987246042</v>
      </c>
      <c r="Q927" s="137">
        <f ca="1">AVERAGE(P$20:P927)</f>
        <v>1.7428606755423799</v>
      </c>
      <c r="R927">
        <v>1.615</v>
      </c>
    </row>
    <row r="928" spans="2:18" x14ac:dyDescent="0.25">
      <c r="B928" s="126">
        <f t="shared" si="213"/>
        <v>909</v>
      </c>
      <c r="C928" s="17">
        <f t="shared" si="202"/>
        <v>3.2921262866077932</v>
      </c>
      <c r="D928" s="17">
        <f t="shared" ca="1" si="203"/>
        <v>0.29269813239807263</v>
      </c>
      <c r="E928" s="17">
        <f t="shared" ca="1" si="204"/>
        <v>3.247793013975782</v>
      </c>
      <c r="F928" s="127">
        <f t="shared" ca="1" si="205"/>
        <v>25.733483760885019</v>
      </c>
      <c r="G928" s="128">
        <f t="shared" ca="1" si="206"/>
        <v>23.969107951583982</v>
      </c>
      <c r="H928" s="128">
        <f t="shared" ca="1" si="207"/>
        <v>0.76910795158398315</v>
      </c>
      <c r="I928" s="17">
        <f t="shared" ca="1" si="208"/>
        <v>0.73159811416415532</v>
      </c>
      <c r="J928" s="136">
        <f ca="1">AVERAGE(I$20:I928)</f>
        <v>1.8247867654371097</v>
      </c>
      <c r="K928" s="17">
        <f t="shared" ca="1" si="209"/>
        <v>-0.29269813239807263</v>
      </c>
      <c r="L928" s="17">
        <f t="shared" ca="1" si="200"/>
        <v>3.0954639519609262</v>
      </c>
      <c r="M928" s="127">
        <f t="shared" ca="1" si="210"/>
        <v>22.09748833269898</v>
      </c>
      <c r="N928" s="128">
        <f t="shared" ca="1" si="211"/>
        <v>21.252175854746415</v>
      </c>
      <c r="O928" s="128">
        <f t="shared" ca="1" si="212"/>
        <v>0</v>
      </c>
      <c r="P928" s="17">
        <f t="shared" ca="1" si="201"/>
        <v>0.36579905708207766</v>
      </c>
      <c r="Q928" s="137">
        <f ca="1">AVERAGE(P$20:P928)</f>
        <v>1.7413457562701462</v>
      </c>
      <c r="R928">
        <v>1.615</v>
      </c>
    </row>
    <row r="929" spans="2:18" x14ac:dyDescent="0.25">
      <c r="B929" s="126">
        <f t="shared" si="213"/>
        <v>910</v>
      </c>
      <c r="C929" s="17">
        <f t="shared" si="202"/>
        <v>3.2921262866077932</v>
      </c>
      <c r="D929" s="17">
        <f t="shared" ca="1" si="203"/>
        <v>-0.92017899078200571</v>
      </c>
      <c r="E929" s="17">
        <f t="shared" ca="1" si="204"/>
        <v>2.9321838349906093</v>
      </c>
      <c r="F929" s="127">
        <f t="shared" ca="1" si="205"/>
        <v>18.768573241270094</v>
      </c>
      <c r="G929" s="128">
        <f t="shared" ca="1" si="206"/>
        <v>18.680940929166191</v>
      </c>
      <c r="H929" s="128">
        <f t="shared" ca="1" si="207"/>
        <v>0</v>
      </c>
      <c r="I929" s="17">
        <f t="shared" ca="1" si="208"/>
        <v>0</v>
      </c>
      <c r="J929" s="136">
        <f ca="1">AVERAGE(I$20:I929)</f>
        <v>1.8227815052553107</v>
      </c>
      <c r="K929" s="17">
        <f t="shared" ca="1" si="209"/>
        <v>0.92017899078200571</v>
      </c>
      <c r="L929" s="17">
        <f t="shared" ca="1" si="200"/>
        <v>3.4110731309460989</v>
      </c>
      <c r="M929" s="127">
        <f t="shared" ca="1" si="210"/>
        <v>30.297740262720918</v>
      </c>
      <c r="N929" s="128">
        <f t="shared" ca="1" si="211"/>
        <v>27.268203416518162</v>
      </c>
      <c r="O929" s="128">
        <f t="shared" ca="1" si="212"/>
        <v>4.0682034165181626</v>
      </c>
      <c r="P929" s="17">
        <f t="shared" ca="1" si="201"/>
        <v>1.9348973973232051</v>
      </c>
      <c r="Q929" s="137">
        <f ca="1">AVERAGE(P$20:P929)</f>
        <v>1.7415584503811938</v>
      </c>
      <c r="R929">
        <v>1.615</v>
      </c>
    </row>
    <row r="930" spans="2:18" x14ac:dyDescent="0.25">
      <c r="B930" s="126">
        <f t="shared" si="213"/>
        <v>911</v>
      </c>
      <c r="C930" s="17">
        <f t="shared" si="202"/>
        <v>3.2921262866077932</v>
      </c>
      <c r="D930" s="17">
        <f t="shared" ca="1" si="203"/>
        <v>0.33259198062296491</v>
      </c>
      <c r="E930" s="17">
        <f t="shared" ca="1" si="204"/>
        <v>3.258174003479323</v>
      </c>
      <c r="F930" s="127">
        <f t="shared" ca="1" si="205"/>
        <v>26.002014179917541</v>
      </c>
      <c r="G930" s="128">
        <f t="shared" ca="1" si="206"/>
        <v>24.166431387053148</v>
      </c>
      <c r="H930" s="128">
        <f t="shared" ca="1" si="207"/>
        <v>0.96643138705314868</v>
      </c>
      <c r="I930" s="17">
        <f t="shared" ca="1" si="208"/>
        <v>0.9192979721259934</v>
      </c>
      <c r="J930" s="136">
        <f ca="1">AVERAGE(I$20:I930)</f>
        <v>1.821789756042216</v>
      </c>
      <c r="K930" s="17">
        <f t="shared" ca="1" si="209"/>
        <v>-0.33259198062296491</v>
      </c>
      <c r="L930" s="17">
        <f t="shared" ca="1" si="200"/>
        <v>3.0850829624573852</v>
      </c>
      <c r="M930" s="127">
        <f t="shared" ca="1" si="210"/>
        <v>21.869281096117714</v>
      </c>
      <c r="N930" s="128">
        <f t="shared" ca="1" si="211"/>
        <v>21.078647861155272</v>
      </c>
      <c r="O930" s="128">
        <f t="shared" ca="1" si="212"/>
        <v>0</v>
      </c>
      <c r="P930" s="17">
        <f t="shared" ca="1" si="201"/>
        <v>0.4596489860629967</v>
      </c>
      <c r="Q930" s="137">
        <f ca="1">AVERAGE(P$20:P930)</f>
        <v>1.7401513049757951</v>
      </c>
      <c r="R930">
        <v>1.615</v>
      </c>
    </row>
    <row r="931" spans="2:18" x14ac:dyDescent="0.25">
      <c r="B931" s="126">
        <f t="shared" si="213"/>
        <v>912</v>
      </c>
      <c r="C931" s="17">
        <f t="shared" si="202"/>
        <v>3.2921262866077932</v>
      </c>
      <c r="D931" s="17">
        <f t="shared" ca="1" si="203"/>
        <v>-0.37077256820339244</v>
      </c>
      <c r="E931" s="17">
        <f t="shared" ca="1" si="204"/>
        <v>3.0751477895786721</v>
      </c>
      <c r="F931" s="127">
        <f t="shared" ca="1" si="205"/>
        <v>21.653081774885461</v>
      </c>
      <c r="G931" s="128">
        <f t="shared" ca="1" si="206"/>
        <v>20.913899188462814</v>
      </c>
      <c r="H931" s="128">
        <f t="shared" ca="1" si="207"/>
        <v>0</v>
      </c>
      <c r="I931" s="17">
        <f t="shared" ca="1" si="208"/>
        <v>0</v>
      </c>
      <c r="J931" s="136">
        <f ca="1">AVERAGE(I$20:I931)</f>
        <v>1.8197921795553276</v>
      </c>
      <c r="K931" s="17">
        <f t="shared" ca="1" si="209"/>
        <v>0.37077256820339244</v>
      </c>
      <c r="L931" s="17">
        <f t="shared" ca="1" si="200"/>
        <v>3.2681091763580361</v>
      </c>
      <c r="M931" s="127">
        <f t="shared" ca="1" si="210"/>
        <v>26.261636245488354</v>
      </c>
      <c r="N931" s="128">
        <f t="shared" ca="1" si="211"/>
        <v>24.356801793778963</v>
      </c>
      <c r="O931" s="128">
        <f t="shared" ca="1" si="212"/>
        <v>1.1568017937789641</v>
      </c>
      <c r="P931" s="17">
        <f t="shared" ca="1" si="201"/>
        <v>0.55019195227887885</v>
      </c>
      <c r="Q931" s="137">
        <f ca="1">AVERAGE(P$20:P931)</f>
        <v>1.738846524983803</v>
      </c>
      <c r="R931">
        <v>1.615</v>
      </c>
    </row>
    <row r="932" spans="2:18" x14ac:dyDescent="0.25">
      <c r="B932" s="126">
        <f t="shared" si="213"/>
        <v>913</v>
      </c>
      <c r="C932" s="17">
        <f t="shared" si="202"/>
        <v>3.2921262866077932</v>
      </c>
      <c r="D932" s="17">
        <f t="shared" ca="1" si="203"/>
        <v>-1.0403755368315615</v>
      </c>
      <c r="E932" s="17">
        <f t="shared" ca="1" si="204"/>
        <v>2.9009068552450512</v>
      </c>
      <c r="F932" s="127">
        <f t="shared" ca="1" si="205"/>
        <v>18.190634163840492</v>
      </c>
      <c r="G932" s="128">
        <f t="shared" ca="1" si="206"/>
        <v>18.225137971713725</v>
      </c>
      <c r="H932" s="128">
        <f t="shared" ca="1" si="207"/>
        <v>0</v>
      </c>
      <c r="I932" s="17">
        <f t="shared" ca="1" si="208"/>
        <v>0</v>
      </c>
      <c r="J932" s="136">
        <f ca="1">AVERAGE(I$20:I932)</f>
        <v>1.8177989789205462</v>
      </c>
      <c r="K932" s="17">
        <f t="shared" ca="1" si="209"/>
        <v>1.0403755368315615</v>
      </c>
      <c r="L932" s="17">
        <f t="shared" ca="1" si="200"/>
        <v>3.4423501106916565</v>
      </c>
      <c r="M932" s="127">
        <f t="shared" ca="1" si="210"/>
        <v>31.260337162747934</v>
      </c>
      <c r="N932" s="128">
        <f t="shared" ca="1" si="211"/>
        <v>27.95016959866475</v>
      </c>
      <c r="O932" s="128">
        <f t="shared" ca="1" si="212"/>
        <v>4.7501695986647512</v>
      </c>
      <c r="P932" s="17">
        <f t="shared" ca="1" si="201"/>
        <v>2.2592505468093296</v>
      </c>
      <c r="Q932" s="137">
        <f ca="1">AVERAGE(P$20:P932)</f>
        <v>1.7394165184359669</v>
      </c>
      <c r="R932">
        <v>1.615</v>
      </c>
    </row>
    <row r="933" spans="2:18" x14ac:dyDescent="0.25">
      <c r="B933" s="126">
        <f t="shared" si="213"/>
        <v>914</v>
      </c>
      <c r="C933" s="17">
        <f t="shared" si="202"/>
        <v>3.2921262866077932</v>
      </c>
      <c r="D933" s="17">
        <f t="shared" ca="1" si="203"/>
        <v>4.5813521865056828E-2</v>
      </c>
      <c r="E933" s="17">
        <f t="shared" ca="1" si="204"/>
        <v>3.1835498620972955</v>
      </c>
      <c r="F933" s="127">
        <f t="shared" ca="1" si="205"/>
        <v>24.132267903338267</v>
      </c>
      <c r="G933" s="128">
        <f t="shared" ca="1" si="206"/>
        <v>22.78330048577731</v>
      </c>
      <c r="H933" s="128">
        <f t="shared" ca="1" si="207"/>
        <v>0</v>
      </c>
      <c r="I933" s="17">
        <f t="shared" ca="1" si="208"/>
        <v>0</v>
      </c>
      <c r="J933" s="136">
        <f ca="1">AVERAGE(I$20:I933)</f>
        <v>1.815810139775119</v>
      </c>
      <c r="K933" s="17">
        <f t="shared" ca="1" si="209"/>
        <v>-4.5813521865056828E-2</v>
      </c>
      <c r="L933" s="17">
        <f t="shared" ca="1" si="200"/>
        <v>3.1597071038394122</v>
      </c>
      <c r="M933" s="127">
        <f t="shared" ca="1" si="210"/>
        <v>23.563693202958071</v>
      </c>
      <c r="N933" s="128">
        <f t="shared" ca="1" si="211"/>
        <v>22.358292539154217</v>
      </c>
      <c r="O933" s="128">
        <f t="shared" ca="1" si="212"/>
        <v>0</v>
      </c>
      <c r="P933" s="17">
        <f t="shared" ca="1" si="201"/>
        <v>0</v>
      </c>
      <c r="Q933" s="137">
        <f ca="1">AVERAGE(P$20:P933)</f>
        <v>1.7375134369059493</v>
      </c>
      <c r="R933">
        <v>1.615</v>
      </c>
    </row>
    <row r="934" spans="2:18" x14ac:dyDescent="0.25">
      <c r="B934" s="126">
        <f t="shared" si="213"/>
        <v>915</v>
      </c>
      <c r="C934" s="17">
        <f t="shared" si="202"/>
        <v>3.2921262866077932</v>
      </c>
      <c r="D934" s="17">
        <f t="shared" ca="1" si="203"/>
        <v>1.3333919923752546</v>
      </c>
      <c r="E934" s="17">
        <f t="shared" ca="1" si="204"/>
        <v>3.5185974742504791</v>
      </c>
      <c r="F934" s="127">
        <f t="shared" ca="1" si="205"/>
        <v>33.737078145778142</v>
      </c>
      <c r="G934" s="128">
        <f t="shared" ca="1" si="206"/>
        <v>29.685002789437402</v>
      </c>
      <c r="H934" s="128">
        <f t="shared" ca="1" si="207"/>
        <v>6.4850027894374023</v>
      </c>
      <c r="I934" s="17">
        <f t="shared" ca="1" si="208"/>
        <v>6.1687254712820652</v>
      </c>
      <c r="J934" s="136">
        <f ca="1">AVERAGE(I$20:I934)</f>
        <v>1.8205674242904271</v>
      </c>
      <c r="K934" s="17">
        <f t="shared" ca="1" si="209"/>
        <v>-1.3333919923752546</v>
      </c>
      <c r="L934" s="17">
        <f t="shared" ca="1" si="200"/>
        <v>2.8246594916862287</v>
      </c>
      <c r="M934" s="127">
        <f t="shared" ca="1" si="210"/>
        <v>16.85520467151111</v>
      </c>
      <c r="N934" s="128">
        <f t="shared" ca="1" si="211"/>
        <v>17.160035351241994</v>
      </c>
      <c r="O934" s="128">
        <f t="shared" ca="1" si="212"/>
        <v>0</v>
      </c>
      <c r="P934" s="17">
        <f t="shared" ca="1" si="201"/>
        <v>3.0843627356410326</v>
      </c>
      <c r="Q934" s="137">
        <f ca="1">AVERAGE(P$20:P934)</f>
        <v>1.7389854033526544</v>
      </c>
      <c r="R934">
        <v>1.615</v>
      </c>
    </row>
    <row r="935" spans="2:18" x14ac:dyDescent="0.25">
      <c r="B935" s="126">
        <f t="shared" si="213"/>
        <v>916</v>
      </c>
      <c r="C935" s="17">
        <f t="shared" si="202"/>
        <v>3.2921262866077932</v>
      </c>
      <c r="D935" s="17">
        <f t="shared" ca="1" si="203"/>
        <v>-0.32003072192310356</v>
      </c>
      <c r="E935" s="17">
        <f t="shared" ca="1" si="204"/>
        <v>3.0883515941015283</v>
      </c>
      <c r="F935" s="127">
        <f t="shared" ca="1" si="205"/>
        <v>21.940880672917164</v>
      </c>
      <c r="G935" s="128">
        <f t="shared" ca="1" si="206"/>
        <v>21.133132731077126</v>
      </c>
      <c r="H935" s="128">
        <f t="shared" ca="1" si="207"/>
        <v>0</v>
      </c>
      <c r="I935" s="17">
        <f t="shared" ca="1" si="208"/>
        <v>0</v>
      </c>
      <c r="J935" s="136">
        <f ca="1">AVERAGE(I$20:I935)</f>
        <v>1.8185799052682758</v>
      </c>
      <c r="K935" s="17">
        <f t="shared" ca="1" si="209"/>
        <v>0.32003072192310356</v>
      </c>
      <c r="L935" s="17">
        <f t="shared" ca="1" si="200"/>
        <v>3.2549053718351799</v>
      </c>
      <c r="M935" s="127">
        <f t="shared" ca="1" si="210"/>
        <v>25.91716192448764</v>
      </c>
      <c r="N935" s="128">
        <f t="shared" ca="1" si="211"/>
        <v>24.104126148764308</v>
      </c>
      <c r="O935" s="128">
        <f t="shared" ca="1" si="212"/>
        <v>0.90412614876430908</v>
      </c>
      <c r="P935" s="17">
        <f t="shared" ca="1" si="201"/>
        <v>0.43001569808256035</v>
      </c>
      <c r="Q935" s="137">
        <f ca="1">AVERAGE(P$20:P935)</f>
        <v>1.7375563971241936</v>
      </c>
      <c r="R935">
        <v>1.615</v>
      </c>
    </row>
    <row r="936" spans="2:18" x14ac:dyDescent="0.25">
      <c r="B936" s="126">
        <f t="shared" si="213"/>
        <v>917</v>
      </c>
      <c r="C936" s="17">
        <f t="shared" si="202"/>
        <v>3.2921262866077932</v>
      </c>
      <c r="D936" s="17">
        <f t="shared" ca="1" si="203"/>
        <v>-0.43451223064039368</v>
      </c>
      <c r="E936" s="17">
        <f t="shared" ca="1" si="204"/>
        <v>3.058561754484046</v>
      </c>
      <c r="F936" s="127">
        <f t="shared" ca="1" si="205"/>
        <v>21.296904946561892</v>
      </c>
      <c r="G936" s="128">
        <f t="shared" ca="1" si="206"/>
        <v>20.641727646222588</v>
      </c>
      <c r="H936" s="128">
        <f t="shared" ca="1" si="207"/>
        <v>0</v>
      </c>
      <c r="I936" s="17">
        <f t="shared" ca="1" si="208"/>
        <v>0</v>
      </c>
      <c r="J936" s="136">
        <f ca="1">AVERAGE(I$20:I936)</f>
        <v>1.8165967210749625</v>
      </c>
      <c r="K936" s="17">
        <f t="shared" ca="1" si="209"/>
        <v>0.43451223064039368</v>
      </c>
      <c r="L936" s="17">
        <f t="shared" ca="1" si="200"/>
        <v>3.2846952114526622</v>
      </c>
      <c r="M936" s="127">
        <f t="shared" ca="1" si="210"/>
        <v>26.700844962810233</v>
      </c>
      <c r="N936" s="128">
        <f t="shared" ca="1" si="211"/>
        <v>24.677958453815865</v>
      </c>
      <c r="O936" s="128">
        <f t="shared" ca="1" si="212"/>
        <v>1.4779584538158659</v>
      </c>
      <c r="P936" s="17">
        <f t="shared" ca="1" si="201"/>
        <v>0.70293878472961557</v>
      </c>
      <c r="Q936" s="137">
        <f ca="1">AVERAGE(P$20:P936)</f>
        <v>1.7364281336428473</v>
      </c>
      <c r="R936">
        <v>1.615</v>
      </c>
    </row>
    <row r="937" spans="2:18" x14ac:dyDescent="0.25">
      <c r="B937" s="126">
        <f t="shared" si="213"/>
        <v>918</v>
      </c>
      <c r="C937" s="17">
        <f t="shared" si="202"/>
        <v>3.2921262866077932</v>
      </c>
      <c r="D937" s="17">
        <f t="shared" ca="1" si="203"/>
        <v>-1.3831913747708313</v>
      </c>
      <c r="E937" s="17">
        <f t="shared" ca="1" si="204"/>
        <v>2.8117009306816092</v>
      </c>
      <c r="F937" s="127">
        <f t="shared" ca="1" si="205"/>
        <v>16.638194579551499</v>
      </c>
      <c r="G937" s="128">
        <f t="shared" ca="1" si="206"/>
        <v>16.985307966275379</v>
      </c>
      <c r="H937" s="128">
        <f t="shared" ca="1" si="207"/>
        <v>0</v>
      </c>
      <c r="I937" s="17">
        <f t="shared" ca="1" si="208"/>
        <v>0</v>
      </c>
      <c r="J937" s="136">
        <f ca="1">AVERAGE(I$20:I937)</f>
        <v>1.8146178575443799</v>
      </c>
      <c r="K937" s="17">
        <f t="shared" ca="1" si="209"/>
        <v>1.3831913747708313</v>
      </c>
      <c r="L937" s="17">
        <f t="shared" ca="1" si="200"/>
        <v>3.531556035255099</v>
      </c>
      <c r="M937" s="127">
        <f t="shared" ca="1" si="210"/>
        <v>34.177107044097561</v>
      </c>
      <c r="N937" s="128">
        <f t="shared" ca="1" si="211"/>
        <v>29.99037157759382</v>
      </c>
      <c r="O937" s="128">
        <f t="shared" ca="1" si="212"/>
        <v>6.7903715775938203</v>
      </c>
      <c r="P937" s="17">
        <f t="shared" ca="1" si="201"/>
        <v>3.2296006239502875</v>
      </c>
      <c r="Q937" s="137">
        <f ca="1">AVERAGE(P$20:P937)</f>
        <v>1.7380546831965591</v>
      </c>
      <c r="R937">
        <v>1.615</v>
      </c>
    </row>
    <row r="938" spans="2:18" x14ac:dyDescent="0.25">
      <c r="B938" s="126">
        <f t="shared" si="213"/>
        <v>919</v>
      </c>
      <c r="C938" s="17">
        <f t="shared" si="202"/>
        <v>3.2921262866077932</v>
      </c>
      <c r="D938" s="17">
        <f t="shared" ca="1" si="203"/>
        <v>0.43929503590334207</v>
      </c>
      <c r="E938" s="17">
        <f t="shared" ca="1" si="204"/>
        <v>3.2859397705373676</v>
      </c>
      <c r="F938" s="127">
        <f t="shared" ca="1" si="205"/>
        <v>26.734096429393411</v>
      </c>
      <c r="G938" s="128">
        <f t="shared" ca="1" si="206"/>
        <v>24.702227052947681</v>
      </c>
      <c r="H938" s="128">
        <f t="shared" ca="1" si="207"/>
        <v>1.5022270529476813</v>
      </c>
      <c r="I938" s="17">
        <f t="shared" ca="1" si="208"/>
        <v>1.4289625750448265</v>
      </c>
      <c r="J938" s="136">
        <f ca="1">AVERAGE(I$20:I938)</f>
        <v>1.8141982108822476</v>
      </c>
      <c r="K938" s="17">
        <f t="shared" ca="1" si="209"/>
        <v>-0.43929503590334207</v>
      </c>
      <c r="L938" s="17">
        <f t="shared" ca="1" si="200"/>
        <v>3.0573171953993405</v>
      </c>
      <c r="M938" s="127">
        <f t="shared" ca="1" si="210"/>
        <v>21.270416176873116</v>
      </c>
      <c r="N938" s="128">
        <f t="shared" ca="1" si="211"/>
        <v>20.621448267664512</v>
      </c>
      <c r="O938" s="128">
        <f t="shared" ca="1" si="212"/>
        <v>0</v>
      </c>
      <c r="P938" s="17">
        <f t="shared" ca="1" si="201"/>
        <v>0.71448128752241324</v>
      </c>
      <c r="Q938" s="137">
        <f ca="1">AVERAGE(P$20:P938)</f>
        <v>1.7369408927768919</v>
      </c>
      <c r="R938">
        <v>1.615</v>
      </c>
    </row>
    <row r="939" spans="2:18" x14ac:dyDescent="0.25">
      <c r="B939" s="126">
        <f t="shared" si="213"/>
        <v>920</v>
      </c>
      <c r="C939" s="17">
        <f t="shared" si="202"/>
        <v>3.2921262866077932</v>
      </c>
      <c r="D939" s="17">
        <f t="shared" ca="1" si="203"/>
        <v>0.47059870666998904</v>
      </c>
      <c r="E939" s="17">
        <f t="shared" ca="1" si="204"/>
        <v>3.2940854644754145</v>
      </c>
      <c r="F939" s="127">
        <f t="shared" ca="1" si="205"/>
        <v>26.95275354455347</v>
      </c>
      <c r="G939" s="128">
        <f t="shared" ca="1" si="206"/>
        <v>24.861656457638105</v>
      </c>
      <c r="H939" s="128">
        <f t="shared" ca="1" si="207"/>
        <v>1.6616564576381059</v>
      </c>
      <c r="I939" s="17">
        <f t="shared" ca="1" si="208"/>
        <v>1.5806165159169905</v>
      </c>
      <c r="J939" s="136">
        <f ca="1">AVERAGE(I$20:I939)</f>
        <v>1.8139443177355461</v>
      </c>
      <c r="K939" s="17">
        <f t="shared" ca="1" si="209"/>
        <v>-0.47059870666998904</v>
      </c>
      <c r="L939" s="17">
        <f t="shared" ca="1" si="200"/>
        <v>3.0491715014612937</v>
      </c>
      <c r="M939" s="127">
        <f t="shared" ca="1" si="210"/>
        <v>21.0978576354313</v>
      </c>
      <c r="N939" s="128">
        <f t="shared" ca="1" si="211"/>
        <v>20.48920988577029</v>
      </c>
      <c r="O939" s="128">
        <f t="shared" ca="1" si="212"/>
        <v>0</v>
      </c>
      <c r="P939" s="17">
        <f t="shared" ca="1" si="201"/>
        <v>0.79030825795849524</v>
      </c>
      <c r="Q939" s="137">
        <f ca="1">AVERAGE(P$20:P939)</f>
        <v>1.7359119442607849</v>
      </c>
      <c r="R939">
        <v>1.615</v>
      </c>
    </row>
    <row r="940" spans="2:18" x14ac:dyDescent="0.25">
      <c r="B940" s="126">
        <f t="shared" si="213"/>
        <v>921</v>
      </c>
      <c r="C940" s="17">
        <f t="shared" si="202"/>
        <v>3.2921262866077932</v>
      </c>
      <c r="D940" s="17">
        <f t="shared" ca="1" si="203"/>
        <v>0.75888010542257689</v>
      </c>
      <c r="E940" s="17">
        <f t="shared" ca="1" si="204"/>
        <v>3.369100693832241</v>
      </c>
      <c r="F940" s="127">
        <f t="shared" ca="1" si="205"/>
        <v>29.052388314192964</v>
      </c>
      <c r="G940" s="128">
        <f t="shared" ca="1" si="206"/>
        <v>26.379106957461723</v>
      </c>
      <c r="H940" s="128">
        <f t="shared" ca="1" si="207"/>
        <v>3.1791069574617232</v>
      </c>
      <c r="I940" s="17">
        <f t="shared" ca="1" si="208"/>
        <v>3.0240600815725309</v>
      </c>
      <c r="J940" s="136">
        <f ca="1">AVERAGE(I$20:I940)</f>
        <v>1.8152582327885722</v>
      </c>
      <c r="K940" s="17">
        <f t="shared" ca="1" si="209"/>
        <v>-0.75888010542257689</v>
      </c>
      <c r="L940" s="17">
        <f t="shared" ca="1" si="200"/>
        <v>2.9741562721044672</v>
      </c>
      <c r="M940" s="127">
        <f t="shared" ca="1" si="210"/>
        <v>19.573101908735506</v>
      </c>
      <c r="N940" s="128">
        <f t="shared" ca="1" si="211"/>
        <v>19.31057401184589</v>
      </c>
      <c r="O940" s="128">
        <f t="shared" ca="1" si="212"/>
        <v>0</v>
      </c>
      <c r="P940" s="17">
        <f t="shared" ca="1" si="201"/>
        <v>1.5120300407862655</v>
      </c>
      <c r="Q940" s="137">
        <f ca="1">AVERAGE(P$20:P940)</f>
        <v>1.7356688585892599</v>
      </c>
      <c r="R940">
        <v>1.615</v>
      </c>
    </row>
    <row r="941" spans="2:18" x14ac:dyDescent="0.25">
      <c r="B941" s="126">
        <f t="shared" si="213"/>
        <v>922</v>
      </c>
      <c r="C941" s="17">
        <f t="shared" si="202"/>
        <v>3.2921262866077932</v>
      </c>
      <c r="D941" s="17">
        <f t="shared" ca="1" si="203"/>
        <v>-3.8021426007617265E-2</v>
      </c>
      <c r="E941" s="17">
        <f t="shared" ca="1" si="204"/>
        <v>3.1617347263653381</v>
      </c>
      <c r="F941" s="127">
        <f t="shared" ca="1" si="205"/>
        <v>23.611519948998549</v>
      </c>
      <c r="G941" s="128">
        <f t="shared" ca="1" si="206"/>
        <v>22.394125279693608</v>
      </c>
      <c r="H941" s="128">
        <f t="shared" ca="1" si="207"/>
        <v>0</v>
      </c>
      <c r="I941" s="17">
        <f t="shared" ca="1" si="208"/>
        <v>0</v>
      </c>
      <c r="J941" s="136">
        <f ca="1">AVERAGE(I$20:I941)</f>
        <v>1.8132894060718818</v>
      </c>
      <c r="K941" s="17">
        <f t="shared" ca="1" si="209"/>
        <v>3.8021426007617265E-2</v>
      </c>
      <c r="L941" s="17">
        <f t="shared" ca="1" si="200"/>
        <v>3.1815222395713696</v>
      </c>
      <c r="M941" s="127">
        <f t="shared" ca="1" si="210"/>
        <v>24.083386346755432</v>
      </c>
      <c r="N941" s="128">
        <f t="shared" ca="1" si="211"/>
        <v>22.746845027716681</v>
      </c>
      <c r="O941" s="128">
        <f t="shared" ca="1" si="212"/>
        <v>0</v>
      </c>
      <c r="P941" s="17">
        <f t="shared" ca="1" si="201"/>
        <v>0</v>
      </c>
      <c r="Q941" s="137">
        <f ca="1">AVERAGE(P$20:P941)</f>
        <v>1.7337863544042389</v>
      </c>
      <c r="R941">
        <v>1.615</v>
      </c>
    </row>
    <row r="942" spans="2:18" x14ac:dyDescent="0.25">
      <c r="B942" s="126">
        <f t="shared" si="213"/>
        <v>923</v>
      </c>
      <c r="C942" s="17">
        <f t="shared" si="202"/>
        <v>3.2921262866077932</v>
      </c>
      <c r="D942" s="17">
        <f t="shared" ca="1" si="203"/>
        <v>0.4759704097523354</v>
      </c>
      <c r="E942" s="17">
        <f t="shared" ca="1" si="204"/>
        <v>3.2954832637801998</v>
      </c>
      <c r="F942" s="127">
        <f t="shared" ca="1" si="205"/>
        <v>26.990454427715765</v>
      </c>
      <c r="G942" s="128">
        <f t="shared" ca="1" si="206"/>
        <v>24.889117759763959</v>
      </c>
      <c r="H942" s="128">
        <f t="shared" ca="1" si="207"/>
        <v>1.6891177597639597</v>
      </c>
      <c r="I942" s="17">
        <f t="shared" ca="1" si="208"/>
        <v>1.6067385145342068</v>
      </c>
      <c r="J942" s="136">
        <f ca="1">AVERAGE(I$20:I942)</f>
        <v>1.81306562395754</v>
      </c>
      <c r="K942" s="17">
        <f t="shared" ca="1" si="209"/>
        <v>-0.4759704097523354</v>
      </c>
      <c r="L942" s="17">
        <f t="shared" ca="1" si="200"/>
        <v>3.0477737021565083</v>
      </c>
      <c r="M942" s="127">
        <f t="shared" ca="1" si="210"/>
        <v>21.068387666045698</v>
      </c>
      <c r="N942" s="128">
        <f t="shared" ca="1" si="211"/>
        <v>20.466603203266551</v>
      </c>
      <c r="O942" s="128">
        <f t="shared" ca="1" si="212"/>
        <v>0</v>
      </c>
      <c r="P942" s="17">
        <f t="shared" ca="1" si="201"/>
        <v>0.8033692572671034</v>
      </c>
      <c r="Q942" s="137">
        <f ca="1">AVERAGE(P$20:P942)</f>
        <v>1.7327783185460188</v>
      </c>
      <c r="R942">
        <v>1.615</v>
      </c>
    </row>
    <row r="943" spans="2:18" x14ac:dyDescent="0.25">
      <c r="B943" s="126">
        <f t="shared" si="213"/>
        <v>924</v>
      </c>
      <c r="C943" s="17">
        <f t="shared" si="202"/>
        <v>3.2921262866077932</v>
      </c>
      <c r="D943" s="17">
        <f t="shared" ca="1" si="203"/>
        <v>-0.48952188080875203</v>
      </c>
      <c r="E943" s="17">
        <f t="shared" ca="1" si="204"/>
        <v>3.0442474021114192</v>
      </c>
      <c r="F943" s="127">
        <f t="shared" ca="1" si="205"/>
        <v>20.994225046343281</v>
      </c>
      <c r="G943" s="128">
        <f t="shared" ca="1" si="206"/>
        <v>20.409682937495404</v>
      </c>
      <c r="H943" s="128">
        <f t="shared" ca="1" si="207"/>
        <v>0</v>
      </c>
      <c r="I943" s="17">
        <f t="shared" ca="1" si="208"/>
        <v>0</v>
      </c>
      <c r="J943" s="136">
        <f ca="1">AVERAGE(I$20:I943)</f>
        <v>1.8111034317238197</v>
      </c>
      <c r="K943" s="17">
        <f t="shared" ca="1" si="209"/>
        <v>0.48952188080875203</v>
      </c>
      <c r="L943" s="17">
        <f t="shared" ca="1" si="200"/>
        <v>3.2990095638252885</v>
      </c>
      <c r="M943" s="127">
        <f t="shared" ca="1" si="210"/>
        <v>27.085798876148576</v>
      </c>
      <c r="N943" s="128">
        <f t="shared" ca="1" si="211"/>
        <v>24.958530655693473</v>
      </c>
      <c r="O943" s="128">
        <f t="shared" ca="1" si="212"/>
        <v>1.7585306556934732</v>
      </c>
      <c r="P943" s="17">
        <f t="shared" ca="1" si="201"/>
        <v>0.83638305179108285</v>
      </c>
      <c r="Q943" s="137">
        <f ca="1">AVERAGE(P$20:P943)</f>
        <v>1.7318081937984486</v>
      </c>
      <c r="R943">
        <v>1.615</v>
      </c>
    </row>
    <row r="944" spans="2:18" x14ac:dyDescent="0.25">
      <c r="B944" s="126">
        <f t="shared" si="213"/>
        <v>925</v>
      </c>
      <c r="C944" s="17">
        <f t="shared" si="202"/>
        <v>3.2921262866077932</v>
      </c>
      <c r="D944" s="17">
        <f t="shared" ca="1" si="203"/>
        <v>-0.32852994991117157</v>
      </c>
      <c r="E944" s="17">
        <f t="shared" ca="1" si="204"/>
        <v>3.0861399649792896</v>
      </c>
      <c r="F944" s="127">
        <f t="shared" ca="1" si="205"/>
        <v>21.892409202468581</v>
      </c>
      <c r="G944" s="128">
        <f t="shared" ca="1" si="206"/>
        <v>21.096251666656258</v>
      </c>
      <c r="H944" s="128">
        <f t="shared" ca="1" si="207"/>
        <v>0</v>
      </c>
      <c r="I944" s="17">
        <f t="shared" ca="1" si="208"/>
        <v>0</v>
      </c>
      <c r="J944" s="136">
        <f ca="1">AVERAGE(I$20:I944)</f>
        <v>1.809145482067902</v>
      </c>
      <c r="K944" s="17">
        <f t="shared" ca="1" si="209"/>
        <v>0.32852994991117157</v>
      </c>
      <c r="L944" s="17">
        <f t="shared" ca="1" si="200"/>
        <v>3.2571170009574182</v>
      </c>
      <c r="M944" s="127">
        <f t="shared" ca="1" si="210"/>
        <v>25.974544505669794</v>
      </c>
      <c r="N944" s="128">
        <f t="shared" ca="1" si="211"/>
        <v>24.14626566451091</v>
      </c>
      <c r="O944" s="128">
        <f t="shared" ca="1" si="212"/>
        <v>0.94626566451091065</v>
      </c>
      <c r="P944" s="17">
        <f t="shared" ca="1" si="201"/>
        <v>0.45005787173874962</v>
      </c>
      <c r="Q944" s="137">
        <f ca="1">AVERAGE(P$20:P944)</f>
        <v>1.7304225177746002</v>
      </c>
      <c r="R944">
        <v>1.615</v>
      </c>
    </row>
    <row r="945" spans="2:18" x14ac:dyDescent="0.25">
      <c r="B945" s="126">
        <f t="shared" si="213"/>
        <v>926</v>
      </c>
      <c r="C945" s="17">
        <f t="shared" si="202"/>
        <v>3.2921262866077932</v>
      </c>
      <c r="D945" s="17">
        <f t="shared" ca="1" si="203"/>
        <v>-0.74310264608357102</v>
      </c>
      <c r="E945" s="17">
        <f t="shared" ca="1" si="204"/>
        <v>2.9782618083482375</v>
      </c>
      <c r="F945" s="127">
        <f t="shared" ca="1" si="205"/>
        <v>19.653625170505187</v>
      </c>
      <c r="G945" s="128">
        <f t="shared" ca="1" si="206"/>
        <v>19.373289652141342</v>
      </c>
      <c r="H945" s="128">
        <f t="shared" ca="1" si="207"/>
        <v>0</v>
      </c>
      <c r="I945" s="17">
        <f t="shared" ca="1" si="208"/>
        <v>0</v>
      </c>
      <c r="J945" s="136">
        <f ca="1">AVERAGE(I$20:I945)</f>
        <v>1.8071917612449344</v>
      </c>
      <c r="K945" s="17">
        <f t="shared" ca="1" si="209"/>
        <v>0.74310264608357102</v>
      </c>
      <c r="L945" s="17">
        <f t="shared" ca="1" si="200"/>
        <v>3.3649951575884707</v>
      </c>
      <c r="M945" s="127">
        <f t="shared" ca="1" si="210"/>
        <v>28.933357191488486</v>
      </c>
      <c r="N945" s="128">
        <f t="shared" ca="1" si="211"/>
        <v>26.29371193096053</v>
      </c>
      <c r="O945" s="128">
        <f t="shared" ca="1" si="212"/>
        <v>3.0937119309605308</v>
      </c>
      <c r="P945" s="17">
        <f t="shared" ca="1" si="201"/>
        <v>1.4714149098292892</v>
      </c>
      <c r="Q945" s="137">
        <f ca="1">AVERAGE(P$20:P945)</f>
        <v>1.7301428119344864</v>
      </c>
      <c r="R945">
        <v>1.615</v>
      </c>
    </row>
    <row r="946" spans="2:18" x14ac:dyDescent="0.25">
      <c r="B946" s="126">
        <f t="shared" si="213"/>
        <v>927</v>
      </c>
      <c r="C946" s="17">
        <f t="shared" si="202"/>
        <v>3.2921262866077932</v>
      </c>
      <c r="D946" s="17">
        <f t="shared" ca="1" si="203"/>
        <v>1.8923583411378786</v>
      </c>
      <c r="E946" s="17">
        <f t="shared" ca="1" si="204"/>
        <v>3.6640490678552493</v>
      </c>
      <c r="F946" s="127">
        <f t="shared" ca="1" si="205"/>
        <v>39.019014080860117</v>
      </c>
      <c r="G946" s="128">
        <f t="shared" ca="1" si="206"/>
        <v>33.298648790867837</v>
      </c>
      <c r="H946" s="128">
        <f t="shared" ca="1" si="207"/>
        <v>10.098648790867838</v>
      </c>
      <c r="I946" s="17">
        <f t="shared" ca="1" si="208"/>
        <v>9.6061318775720448</v>
      </c>
      <c r="J946" s="136">
        <f ca="1">AVERAGE(I$20:I946)</f>
        <v>1.8156048573790522</v>
      </c>
      <c r="K946" s="17">
        <f t="shared" ca="1" si="209"/>
        <v>-1.8923583411378786</v>
      </c>
      <c r="L946" s="17">
        <f t="shared" ca="1" si="200"/>
        <v>2.6792078980814589</v>
      </c>
      <c r="M946" s="127">
        <f t="shared" ca="1" si="210"/>
        <v>14.573544989820522</v>
      </c>
      <c r="N946" s="128">
        <f t="shared" ca="1" si="211"/>
        <v>15.297788822234878</v>
      </c>
      <c r="O946" s="128">
        <f t="shared" ca="1" si="212"/>
        <v>0</v>
      </c>
      <c r="P946" s="17">
        <f t="shared" ca="1" si="201"/>
        <v>4.8030659387860224</v>
      </c>
      <c r="Q946" s="137">
        <f ca="1">AVERAGE(P$20:P946)</f>
        <v>1.7334577236139377</v>
      </c>
      <c r="R946">
        <v>1.615</v>
      </c>
    </row>
    <row r="947" spans="2:18" x14ac:dyDescent="0.25">
      <c r="B947" s="126">
        <f t="shared" si="213"/>
        <v>928</v>
      </c>
      <c r="C947" s="17">
        <f t="shared" si="202"/>
        <v>3.2921262866077932</v>
      </c>
      <c r="D947" s="17">
        <f t="shared" ca="1" si="203"/>
        <v>-0.56542148740845732</v>
      </c>
      <c r="E947" s="17">
        <f t="shared" ca="1" si="204"/>
        <v>3.0244971635535158</v>
      </c>
      <c r="F947" s="127">
        <f t="shared" ca="1" si="205"/>
        <v>20.583651898152173</v>
      </c>
      <c r="G947" s="128">
        <f t="shared" ca="1" si="206"/>
        <v>20.09379548989018</v>
      </c>
      <c r="H947" s="128">
        <f t="shared" ca="1" si="207"/>
        <v>0</v>
      </c>
      <c r="I947" s="17">
        <f t="shared" ca="1" si="208"/>
        <v>0</v>
      </c>
      <c r="J947" s="136">
        <f ca="1">AVERAGE(I$20:I947)</f>
        <v>1.8136483866275663</v>
      </c>
      <c r="K947" s="17">
        <f t="shared" ca="1" si="209"/>
        <v>0.56542148740845732</v>
      </c>
      <c r="L947" s="17">
        <f t="shared" ca="1" si="200"/>
        <v>3.3187598023831923</v>
      </c>
      <c r="M947" s="127">
        <f t="shared" ca="1" si="210"/>
        <v>27.626067520938964</v>
      </c>
      <c r="N947" s="128">
        <f t="shared" ca="1" si="211"/>
        <v>25.350894883187021</v>
      </c>
      <c r="O947" s="128">
        <f t="shared" ca="1" si="212"/>
        <v>2.1508948831870214</v>
      </c>
      <c r="P947" s="17">
        <f t="shared" ca="1" si="201"/>
        <v>1.0229972509477605</v>
      </c>
      <c r="Q947" s="137">
        <f ca="1">AVERAGE(P$20:P947)</f>
        <v>1.7326921412080476</v>
      </c>
      <c r="R947">
        <v>1.615</v>
      </c>
    </row>
    <row r="948" spans="2:18" x14ac:dyDescent="0.25">
      <c r="B948" s="126">
        <f t="shared" si="213"/>
        <v>929</v>
      </c>
      <c r="C948" s="17">
        <f t="shared" si="202"/>
        <v>3.2921262866077932</v>
      </c>
      <c r="D948" s="17">
        <f t="shared" ca="1" si="203"/>
        <v>-0.87936541603994556</v>
      </c>
      <c r="E948" s="17">
        <f t="shared" ca="1" si="204"/>
        <v>2.9428041514015728</v>
      </c>
      <c r="F948" s="127">
        <f t="shared" ca="1" si="205"/>
        <v>18.968963648924216</v>
      </c>
      <c r="G948" s="128">
        <f t="shared" ca="1" si="206"/>
        <v>18.838290422491081</v>
      </c>
      <c r="H948" s="128">
        <f t="shared" ca="1" si="207"/>
        <v>0</v>
      </c>
      <c r="I948" s="17">
        <f t="shared" ca="1" si="208"/>
        <v>0</v>
      </c>
      <c r="J948" s="136">
        <f ca="1">AVERAGE(I$20:I948)</f>
        <v>1.8116961278690866</v>
      </c>
      <c r="K948" s="17">
        <f t="shared" ca="1" si="209"/>
        <v>0.87936541603994556</v>
      </c>
      <c r="L948" s="17">
        <f t="shared" ca="1" si="200"/>
        <v>3.4004528145351354</v>
      </c>
      <c r="M948" s="127">
        <f t="shared" ca="1" si="210"/>
        <v>29.977671299829016</v>
      </c>
      <c r="N948" s="128">
        <f t="shared" ca="1" si="211"/>
        <v>27.040441878966611</v>
      </c>
      <c r="O948" s="128">
        <f t="shared" ca="1" si="212"/>
        <v>3.8404418789666117</v>
      </c>
      <c r="P948" s="17">
        <f t="shared" ca="1" si="201"/>
        <v>1.8265706591789255</v>
      </c>
      <c r="Q948" s="137">
        <f ca="1">AVERAGE(P$20:P948)</f>
        <v>1.732793194510492</v>
      </c>
      <c r="R948">
        <v>1.615</v>
      </c>
    </row>
    <row r="949" spans="2:18" x14ac:dyDescent="0.25">
      <c r="B949" s="126">
        <f t="shared" si="213"/>
        <v>930</v>
      </c>
      <c r="C949" s="17">
        <f t="shared" si="202"/>
        <v>3.2921262866077932</v>
      </c>
      <c r="D949" s="17">
        <f t="shared" ca="1" si="203"/>
        <v>-1.8743230612017214</v>
      </c>
      <c r="E949" s="17">
        <f t="shared" ca="1" si="204"/>
        <v>2.6839009537790499</v>
      </c>
      <c r="F949" s="127">
        <f t="shared" ca="1" si="205"/>
        <v>14.642100189027213</v>
      </c>
      <c r="G949" s="128">
        <f t="shared" ca="1" si="206"/>
        <v>15.354595052999125</v>
      </c>
      <c r="H949" s="128">
        <f t="shared" ca="1" si="207"/>
        <v>0</v>
      </c>
      <c r="I949" s="17">
        <f t="shared" ca="1" si="208"/>
        <v>0</v>
      </c>
      <c r="J949" s="136">
        <f ca="1">AVERAGE(I$20:I949)</f>
        <v>1.8097480675165392</v>
      </c>
      <c r="K949" s="17">
        <f t="shared" ca="1" si="209"/>
        <v>1.8743230612017214</v>
      </c>
      <c r="L949" s="17">
        <f t="shared" ca="1" si="200"/>
        <v>3.6593560121576583</v>
      </c>
      <c r="M949" s="127">
        <f t="shared" ca="1" si="210"/>
        <v>38.836324695551404</v>
      </c>
      <c r="N949" s="128">
        <f t="shared" ca="1" si="211"/>
        <v>33.17545630543777</v>
      </c>
      <c r="O949" s="128">
        <f t="shared" ca="1" si="212"/>
        <v>9.9754563054377705</v>
      </c>
      <c r="P949" s="17">
        <f t="shared" ca="1" si="201"/>
        <v>4.7444737802767945</v>
      </c>
      <c r="Q949" s="137">
        <f ca="1">AVERAGE(P$20:P949)</f>
        <v>1.7360315607317462</v>
      </c>
      <c r="R949">
        <v>1.615</v>
      </c>
    </row>
    <row r="950" spans="2:18" x14ac:dyDescent="0.25">
      <c r="B950" s="126">
        <f t="shared" si="213"/>
        <v>931</v>
      </c>
      <c r="C950" s="17">
        <f t="shared" si="202"/>
        <v>3.2921262866077932</v>
      </c>
      <c r="D950" s="17">
        <f t="shared" ca="1" si="203"/>
        <v>-2.1503365132957697</v>
      </c>
      <c r="E950" s="17">
        <f t="shared" ca="1" si="204"/>
        <v>2.6120780317868668</v>
      </c>
      <c r="F950" s="127">
        <f t="shared" ca="1" si="205"/>
        <v>13.6273394939413</v>
      </c>
      <c r="G950" s="128">
        <f t="shared" ca="1" si="206"/>
        <v>14.507857881311564</v>
      </c>
      <c r="H950" s="128">
        <f t="shared" ca="1" si="207"/>
        <v>0</v>
      </c>
      <c r="I950" s="17">
        <f t="shared" ca="1" si="208"/>
        <v>0</v>
      </c>
      <c r="J950" s="136">
        <f ca="1">AVERAGE(I$20:I950)</f>
        <v>1.807804192041226</v>
      </c>
      <c r="K950" s="17">
        <f t="shared" ca="1" si="209"/>
        <v>2.1503365132957697</v>
      </c>
      <c r="L950" s="17">
        <f t="shared" ca="1" si="200"/>
        <v>3.7311789341498409</v>
      </c>
      <c r="M950" s="127">
        <f t="shared" ca="1" si="210"/>
        <v>41.728274063963418</v>
      </c>
      <c r="N950" s="128">
        <f t="shared" ca="1" si="211"/>
        <v>35.11170990478518</v>
      </c>
      <c r="O950" s="128">
        <f t="shared" ca="1" si="212"/>
        <v>11.91170990478518</v>
      </c>
      <c r="P950" s="17">
        <f t="shared" ca="1" si="201"/>
        <v>5.665384478774131</v>
      </c>
      <c r="Q950" s="137">
        <f ca="1">AVERAGE(P$20:P950)</f>
        <v>1.7402521331463996</v>
      </c>
      <c r="R950">
        <v>1.615</v>
      </c>
    </row>
    <row r="951" spans="2:18" x14ac:dyDescent="0.25">
      <c r="B951" s="126">
        <f t="shared" si="213"/>
        <v>932</v>
      </c>
      <c r="C951" s="17">
        <f t="shared" si="202"/>
        <v>3.2921262866077932</v>
      </c>
      <c r="D951" s="17">
        <f t="shared" ca="1" si="203"/>
        <v>0.1716671249596402</v>
      </c>
      <c r="E951" s="17">
        <f t="shared" ca="1" si="204"/>
        <v>3.2162988946133537</v>
      </c>
      <c r="F951" s="127">
        <f t="shared" ca="1" si="205"/>
        <v>24.93565967949278</v>
      </c>
      <c r="G951" s="128">
        <f t="shared" ca="1" si="206"/>
        <v>23.380267227723415</v>
      </c>
      <c r="H951" s="128">
        <f t="shared" ca="1" si="207"/>
        <v>0.18026722772341586</v>
      </c>
      <c r="I951" s="17">
        <f t="shared" ca="1" si="208"/>
        <v>0.17147549128368403</v>
      </c>
      <c r="J951" s="136">
        <f ca="1">AVERAGE(I$20:I951)</f>
        <v>1.8060484745511429</v>
      </c>
      <c r="K951" s="17">
        <f t="shared" ca="1" si="209"/>
        <v>-0.1716671249596402</v>
      </c>
      <c r="L951" s="17">
        <f t="shared" ca="1" si="200"/>
        <v>3.1269580713233545</v>
      </c>
      <c r="M951" s="127">
        <f t="shared" ca="1" si="210"/>
        <v>22.80450425113527</v>
      </c>
      <c r="N951" s="128">
        <f t="shared" ca="1" si="211"/>
        <v>21.787419806067991</v>
      </c>
      <c r="O951" s="128">
        <f t="shared" ca="1" si="212"/>
        <v>0</v>
      </c>
      <c r="P951" s="17">
        <f t="shared" ca="1" si="201"/>
        <v>8.5737745641842014E-2</v>
      </c>
      <c r="Q951" s="137">
        <f ca="1">AVERAGE(P$20:P951)</f>
        <v>1.7384769031168883</v>
      </c>
      <c r="R951">
        <v>1.615</v>
      </c>
    </row>
    <row r="952" spans="2:18" x14ac:dyDescent="0.25">
      <c r="B952" s="126">
        <f t="shared" si="213"/>
        <v>933</v>
      </c>
      <c r="C952" s="17">
        <f t="shared" si="202"/>
        <v>3.2921262866077932</v>
      </c>
      <c r="D952" s="17">
        <f t="shared" ca="1" si="203"/>
        <v>0.44872649596072733</v>
      </c>
      <c r="E952" s="17">
        <f t="shared" ca="1" si="204"/>
        <v>3.2883939807029763</v>
      </c>
      <c r="F952" s="127">
        <f t="shared" ca="1" si="205"/>
        <v>26.799788098226966</v>
      </c>
      <c r="G952" s="128">
        <f t="shared" ca="1" si="206"/>
        <v>24.75015350988134</v>
      </c>
      <c r="H952" s="128">
        <f t="shared" ca="1" si="207"/>
        <v>1.5501535098813406</v>
      </c>
      <c r="I952" s="17">
        <f t="shared" ca="1" si="208"/>
        <v>1.4745516310921896</v>
      </c>
      <c r="J952" s="136">
        <f ca="1">AVERAGE(I$20:I952)</f>
        <v>1.8056931724681216</v>
      </c>
      <c r="K952" s="17">
        <f t="shared" ca="1" si="209"/>
        <v>-0.44872649596072733</v>
      </c>
      <c r="L952" s="17">
        <f t="shared" ca="1" si="200"/>
        <v>3.0548629852337319</v>
      </c>
      <c r="M952" s="127">
        <f t="shared" ca="1" si="210"/>
        <v>21.218278110321183</v>
      </c>
      <c r="N952" s="128">
        <f t="shared" ca="1" si="211"/>
        <v>20.581516678880011</v>
      </c>
      <c r="O952" s="128">
        <f t="shared" ca="1" si="212"/>
        <v>0</v>
      </c>
      <c r="P952" s="17">
        <f t="shared" ca="1" si="201"/>
        <v>0.73727581554609478</v>
      </c>
      <c r="Q952" s="137">
        <f ca="1">AVERAGE(P$20:P952)</f>
        <v>1.7374038044163838</v>
      </c>
      <c r="R952">
        <v>1.615</v>
      </c>
    </row>
    <row r="953" spans="2:18" x14ac:dyDescent="0.25">
      <c r="B953" s="126">
        <f t="shared" si="213"/>
        <v>934</v>
      </c>
      <c r="C953" s="17">
        <f t="shared" si="202"/>
        <v>3.2921262866077932</v>
      </c>
      <c r="D953" s="17">
        <f t="shared" ca="1" si="203"/>
        <v>-1.3626640793518163</v>
      </c>
      <c r="E953" s="17">
        <f t="shared" ca="1" si="204"/>
        <v>2.8170424469244044</v>
      </c>
      <c r="F953" s="127">
        <f t="shared" ca="1" si="205"/>
        <v>16.727305548117403</v>
      </c>
      <c r="G953" s="128">
        <f t="shared" ca="1" si="206"/>
        <v>17.057113988035276</v>
      </c>
      <c r="H953" s="128">
        <f t="shared" ca="1" si="207"/>
        <v>0</v>
      </c>
      <c r="I953" s="17">
        <f t="shared" ca="1" si="208"/>
        <v>0</v>
      </c>
      <c r="J953" s="136">
        <f ca="1">AVERAGE(I$20:I953)</f>
        <v>1.8037598821335732</v>
      </c>
      <c r="K953" s="17">
        <f t="shared" ca="1" si="209"/>
        <v>1.3626640793518163</v>
      </c>
      <c r="L953" s="17">
        <f t="shared" ca="1" si="200"/>
        <v>3.5262145190123033</v>
      </c>
      <c r="M953" s="127">
        <f t="shared" ca="1" si="210"/>
        <v>33.995036171851005</v>
      </c>
      <c r="N953" s="128">
        <f t="shared" ca="1" si="211"/>
        <v>29.86411989893363</v>
      </c>
      <c r="O953" s="128">
        <f t="shared" ca="1" si="212"/>
        <v>6.664119898933631</v>
      </c>
      <c r="P953" s="17">
        <f t="shared" ca="1" si="201"/>
        <v>3.1695534681331972</v>
      </c>
      <c r="Q953" s="137">
        <f ca="1">AVERAGE(P$20:P953)</f>
        <v>1.7389371552340678</v>
      </c>
      <c r="R953">
        <v>1.615</v>
      </c>
    </row>
    <row r="954" spans="2:18" x14ac:dyDescent="0.25">
      <c r="B954" s="126">
        <f t="shared" si="213"/>
        <v>935</v>
      </c>
      <c r="C954" s="17">
        <f t="shared" si="202"/>
        <v>3.2921262866077932</v>
      </c>
      <c r="D954" s="17">
        <f t="shared" ca="1" si="203"/>
        <v>0.11160750545968767</v>
      </c>
      <c r="E954" s="17">
        <f t="shared" ca="1" si="204"/>
        <v>3.2006704629789584</v>
      </c>
      <c r="F954" s="127">
        <f t="shared" ca="1" si="205"/>
        <v>24.548983865558117</v>
      </c>
      <c r="G954" s="128">
        <f t="shared" ca="1" si="206"/>
        <v>23.093457503772647</v>
      </c>
      <c r="H954" s="128">
        <f t="shared" ca="1" si="207"/>
        <v>0</v>
      </c>
      <c r="I954" s="17">
        <f t="shared" ca="1" si="208"/>
        <v>0</v>
      </c>
      <c r="J954" s="136">
        <f ca="1">AVERAGE(I$20:I954)</f>
        <v>1.8018307271794196</v>
      </c>
      <c r="K954" s="17">
        <f t="shared" ca="1" si="209"/>
        <v>-0.11160750545968767</v>
      </c>
      <c r="L954" s="17">
        <f t="shared" ca="1" si="200"/>
        <v>3.1425865029577498</v>
      </c>
      <c r="M954" s="127">
        <f t="shared" ca="1" si="210"/>
        <v>23.163702427767568</v>
      </c>
      <c r="N954" s="128">
        <f t="shared" ca="1" si="211"/>
        <v>22.058009164944067</v>
      </c>
      <c r="O954" s="128">
        <f t="shared" ca="1" si="212"/>
        <v>0</v>
      </c>
      <c r="P954" s="17">
        <f t="shared" ca="1" si="201"/>
        <v>0</v>
      </c>
      <c r="Q954" s="137">
        <f ca="1">AVERAGE(P$20:P954)</f>
        <v>1.7370773293995927</v>
      </c>
      <c r="R954">
        <v>1.615</v>
      </c>
    </row>
    <row r="955" spans="2:18" x14ac:dyDescent="0.25">
      <c r="B955" s="126">
        <f t="shared" si="213"/>
        <v>936</v>
      </c>
      <c r="C955" s="17">
        <f t="shared" si="202"/>
        <v>3.2921262866077932</v>
      </c>
      <c r="D955" s="17">
        <f t="shared" ca="1" si="203"/>
        <v>0.41676685214042664</v>
      </c>
      <c r="E955" s="17">
        <f t="shared" ca="1" si="204"/>
        <v>3.2800775925429484</v>
      </c>
      <c r="F955" s="127">
        <f t="shared" ca="1" si="205"/>
        <v>26.577834861661714</v>
      </c>
      <c r="G955" s="128">
        <f t="shared" ca="1" si="206"/>
        <v>24.58812416293792</v>
      </c>
      <c r="H955" s="128">
        <f t="shared" ca="1" si="207"/>
        <v>1.3881241629379204</v>
      </c>
      <c r="I955" s="17">
        <f t="shared" ca="1" si="208"/>
        <v>1.3204245486469735</v>
      </c>
      <c r="J955" s="136">
        <f ca="1">AVERAGE(I$20:I955)</f>
        <v>1.8013164043391072</v>
      </c>
      <c r="K955" s="17">
        <f t="shared" ca="1" si="209"/>
        <v>-0.41676685214042664</v>
      </c>
      <c r="L955" s="17">
        <f t="shared" ca="1" si="200"/>
        <v>3.0631793733937598</v>
      </c>
      <c r="M955" s="127">
        <f t="shared" ca="1" si="210"/>
        <v>21.395473338052874</v>
      </c>
      <c r="N955" s="128">
        <f t="shared" ca="1" si="211"/>
        <v>20.717143523957141</v>
      </c>
      <c r="O955" s="128">
        <f t="shared" ca="1" si="212"/>
        <v>0</v>
      </c>
      <c r="P955" s="17">
        <f t="shared" ca="1" si="201"/>
        <v>0.66021227432348673</v>
      </c>
      <c r="Q955" s="137">
        <f ca="1">AVERAGE(P$20:P955)</f>
        <v>1.7359268325458788</v>
      </c>
      <c r="R955">
        <v>1.615</v>
      </c>
    </row>
    <row r="956" spans="2:18" x14ac:dyDescent="0.25">
      <c r="B956" s="126">
        <f t="shared" si="213"/>
        <v>937</v>
      </c>
      <c r="C956" s="17">
        <f t="shared" si="202"/>
        <v>3.2921262866077932</v>
      </c>
      <c r="D956" s="17">
        <f t="shared" ca="1" si="203"/>
        <v>0.23437678464688361</v>
      </c>
      <c r="E956" s="17">
        <f t="shared" ca="1" si="204"/>
        <v>3.2326169072381097</v>
      </c>
      <c r="F956" s="127">
        <f t="shared" ca="1" si="205"/>
        <v>25.345898123940742</v>
      </c>
      <c r="G956" s="128">
        <f t="shared" ca="1" si="206"/>
        <v>23.683533952593169</v>
      </c>
      <c r="H956" s="128">
        <f t="shared" ca="1" si="207"/>
        <v>0.48353395259317011</v>
      </c>
      <c r="I956" s="17">
        <f t="shared" ca="1" si="208"/>
        <v>0.45995172345175672</v>
      </c>
      <c r="J956" s="136">
        <f ca="1">AVERAGE(I$20:I956)</f>
        <v>1.7998848518515007</v>
      </c>
      <c r="K956" s="17">
        <f t="shared" ca="1" si="209"/>
        <v>-0.23437678464688361</v>
      </c>
      <c r="L956" s="17">
        <f t="shared" ca="1" si="200"/>
        <v>3.1106400586985981</v>
      </c>
      <c r="M956" s="127">
        <f t="shared" ca="1" si="210"/>
        <v>22.435399778898937</v>
      </c>
      <c r="N956" s="128">
        <f t="shared" ca="1" si="211"/>
        <v>21.508432748596963</v>
      </c>
      <c r="O956" s="128">
        <f t="shared" ca="1" si="212"/>
        <v>0</v>
      </c>
      <c r="P956" s="17">
        <f t="shared" ca="1" si="201"/>
        <v>0.22997586172587836</v>
      </c>
      <c r="Q956" s="137">
        <f ca="1">AVERAGE(P$20:P956)</f>
        <v>1.734319627667736</v>
      </c>
      <c r="R956">
        <v>1.615</v>
      </c>
    </row>
    <row r="957" spans="2:18" x14ac:dyDescent="0.25">
      <c r="B957" s="126">
        <f t="shared" si="213"/>
        <v>938</v>
      </c>
      <c r="C957" s="17">
        <f t="shared" si="202"/>
        <v>3.2921262866077932</v>
      </c>
      <c r="D957" s="17">
        <f t="shared" ca="1" si="203"/>
        <v>0.32516027204110287</v>
      </c>
      <c r="E957" s="17">
        <f t="shared" ca="1" si="204"/>
        <v>3.2562401592347974</v>
      </c>
      <c r="F957" s="127">
        <f t="shared" ca="1" si="205"/>
        <v>25.951778923685826</v>
      </c>
      <c r="G957" s="128">
        <f t="shared" ca="1" si="206"/>
        <v>24.129549858790966</v>
      </c>
      <c r="H957" s="128">
        <f t="shared" ca="1" si="207"/>
        <v>0.92954985879096697</v>
      </c>
      <c r="I957" s="17">
        <f t="shared" ca="1" si="208"/>
        <v>0.88421517722245146</v>
      </c>
      <c r="J957" s="136">
        <f ca="1">AVERAGE(I$20:I957)</f>
        <v>1.7989086581685272</v>
      </c>
      <c r="K957" s="17">
        <f t="shared" ca="1" si="209"/>
        <v>-0.32516027204110287</v>
      </c>
      <c r="L957" s="17">
        <f t="shared" ca="1" si="200"/>
        <v>3.0870168067019108</v>
      </c>
      <c r="M957" s="127">
        <f t="shared" ca="1" si="210"/>
        <v>21.911613798731182</v>
      </c>
      <c r="N957" s="128">
        <f t="shared" ca="1" si="211"/>
        <v>21.110866147504137</v>
      </c>
      <c r="O957" s="128">
        <f t="shared" ca="1" si="212"/>
        <v>0</v>
      </c>
      <c r="P957" s="17">
        <f t="shared" ca="1" si="201"/>
        <v>0.44210758861122573</v>
      </c>
      <c r="Q957" s="137">
        <f ca="1">AVERAGE(P$20:P957)</f>
        <v>1.7329420028926223</v>
      </c>
      <c r="R957">
        <v>1.615</v>
      </c>
    </row>
    <row r="958" spans="2:18" x14ac:dyDescent="0.25">
      <c r="B958" s="126">
        <f t="shared" si="213"/>
        <v>939</v>
      </c>
      <c r="C958" s="17">
        <f t="shared" si="202"/>
        <v>3.2921262866077932</v>
      </c>
      <c r="D958" s="17">
        <f t="shared" ca="1" si="203"/>
        <v>-1.3717908586841077</v>
      </c>
      <c r="E958" s="17">
        <f t="shared" ca="1" si="204"/>
        <v>2.8146675193437023</v>
      </c>
      <c r="F958" s="127">
        <f t="shared" ca="1" si="205"/>
        <v>16.687626544850023</v>
      </c>
      <c r="G958" s="128">
        <f t="shared" ca="1" si="206"/>
        <v>17.025150424493724</v>
      </c>
      <c r="H958" s="128">
        <f t="shared" ca="1" si="207"/>
        <v>0</v>
      </c>
      <c r="I958" s="17">
        <f t="shared" ca="1" si="208"/>
        <v>0</v>
      </c>
      <c r="J958" s="136">
        <f ca="1">AVERAGE(I$20:I958)</f>
        <v>1.7969928874995511</v>
      </c>
      <c r="K958" s="17">
        <f t="shared" ca="1" si="209"/>
        <v>1.3717908586841077</v>
      </c>
      <c r="L958" s="17">
        <f t="shared" ca="1" si="200"/>
        <v>3.5285894465930059</v>
      </c>
      <c r="M958" s="127">
        <f t="shared" ca="1" si="210"/>
        <v>34.075867867581522</v>
      </c>
      <c r="N958" s="128">
        <f t="shared" ca="1" si="211"/>
        <v>29.920187755616311</v>
      </c>
      <c r="O958" s="128">
        <f t="shared" ca="1" si="212"/>
        <v>6.7201877556163119</v>
      </c>
      <c r="P958" s="17">
        <f t="shared" ca="1" si="201"/>
        <v>3.1962201656558245</v>
      </c>
      <c r="Q958" s="137">
        <f ca="1">AVERAGE(P$20:P958)</f>
        <v>1.7345003395941807</v>
      </c>
      <c r="R958">
        <v>1.615</v>
      </c>
    </row>
    <row r="959" spans="2:18" x14ac:dyDescent="0.25">
      <c r="B959" s="126">
        <f t="shared" si="213"/>
        <v>940</v>
      </c>
      <c r="C959" s="17">
        <f t="shared" si="202"/>
        <v>3.2921262866077932</v>
      </c>
      <c r="D959" s="17">
        <f t="shared" ca="1" si="203"/>
        <v>1.1147267287014984</v>
      </c>
      <c r="E959" s="17">
        <f t="shared" ca="1" si="204"/>
        <v>3.4616974280531334</v>
      </c>
      <c r="F959" s="127">
        <f t="shared" ca="1" si="205"/>
        <v>31.871029405637941</v>
      </c>
      <c r="G959" s="128">
        <f t="shared" ca="1" si="206"/>
        <v>28.380531651098476</v>
      </c>
      <c r="H959" s="128">
        <f t="shared" ca="1" si="207"/>
        <v>5.1805316510984767</v>
      </c>
      <c r="I959" s="17">
        <f t="shared" ca="1" si="208"/>
        <v>4.9278741410821381</v>
      </c>
      <c r="J959" s="136">
        <f ca="1">AVERAGE(I$20:I959)</f>
        <v>1.8003236122374049</v>
      </c>
      <c r="K959" s="17">
        <f t="shared" ca="1" si="209"/>
        <v>-1.1147267287014984</v>
      </c>
      <c r="L959" s="17">
        <f t="shared" ca="1" si="200"/>
        <v>2.8815595378835748</v>
      </c>
      <c r="M959" s="127">
        <f t="shared" ca="1" si="210"/>
        <v>17.842076888337431</v>
      </c>
      <c r="N959" s="128">
        <f t="shared" ca="1" si="211"/>
        <v>17.94877219112092</v>
      </c>
      <c r="O959" s="128">
        <f t="shared" ca="1" si="212"/>
        <v>0</v>
      </c>
      <c r="P959" s="17">
        <f t="shared" ca="1" si="201"/>
        <v>2.463937070541069</v>
      </c>
      <c r="Q959" s="137">
        <f ca="1">AVERAGE(P$20:P959)</f>
        <v>1.7352763361164645</v>
      </c>
      <c r="R959">
        <v>1.615</v>
      </c>
    </row>
    <row r="960" spans="2:18" x14ac:dyDescent="0.25">
      <c r="B960" s="126">
        <f t="shared" si="213"/>
        <v>941</v>
      </c>
      <c r="C960" s="17">
        <f t="shared" si="202"/>
        <v>3.2921262866077932</v>
      </c>
      <c r="D960" s="17">
        <f t="shared" ca="1" si="203"/>
        <v>0.94384631665889174</v>
      </c>
      <c r="E960" s="17">
        <f t="shared" ca="1" si="204"/>
        <v>3.4172317311422948</v>
      </c>
      <c r="F960" s="127">
        <f t="shared" ca="1" si="205"/>
        <v>30.484907684929759</v>
      </c>
      <c r="G960" s="128">
        <f t="shared" ca="1" si="206"/>
        <v>27.401157493357044</v>
      </c>
      <c r="H960" s="128">
        <f t="shared" ca="1" si="207"/>
        <v>4.2011574933570444</v>
      </c>
      <c r="I960" s="17">
        <f t="shared" ca="1" si="208"/>
        <v>3.9962646246428837</v>
      </c>
      <c r="J960" s="136">
        <f ca="1">AVERAGE(I$20:I960)</f>
        <v>1.8026572371177507</v>
      </c>
      <c r="K960" s="17">
        <f t="shared" ca="1" si="209"/>
        <v>-0.94384631665889174</v>
      </c>
      <c r="L960" s="17">
        <f t="shared" ca="1" si="200"/>
        <v>2.9260252347944133</v>
      </c>
      <c r="M960" s="127">
        <f t="shared" ca="1" si="210"/>
        <v>18.653340303436963</v>
      </c>
      <c r="N960" s="128">
        <f t="shared" ca="1" si="211"/>
        <v>18.590298508081567</v>
      </c>
      <c r="O960" s="128">
        <f t="shared" ca="1" si="212"/>
        <v>0</v>
      </c>
      <c r="P960" s="17">
        <f t="shared" ca="1" si="201"/>
        <v>1.9981323123214418</v>
      </c>
      <c r="Q960" s="137">
        <f ca="1">AVERAGE(P$20:P960)</f>
        <v>1.7355556729668418</v>
      </c>
      <c r="R960">
        <v>1.615</v>
      </c>
    </row>
    <row r="961" spans="2:18" x14ac:dyDescent="0.25">
      <c r="B961" s="126">
        <f t="shared" si="213"/>
        <v>942</v>
      </c>
      <c r="C961" s="17">
        <f t="shared" si="202"/>
        <v>3.2921262866077932</v>
      </c>
      <c r="D961" s="17">
        <f t="shared" ca="1" si="203"/>
        <v>-0.76396645454224199</v>
      </c>
      <c r="E961" s="17">
        <f t="shared" ca="1" si="204"/>
        <v>2.9728327262653962</v>
      </c>
      <c r="F961" s="127">
        <f t="shared" ca="1" si="205"/>
        <v>19.547213147406922</v>
      </c>
      <c r="G961" s="128">
        <f t="shared" ca="1" si="206"/>
        <v>19.29039900428285</v>
      </c>
      <c r="H961" s="128">
        <f t="shared" ca="1" si="207"/>
        <v>0</v>
      </c>
      <c r="I961" s="17">
        <f t="shared" ca="1" si="208"/>
        <v>0</v>
      </c>
      <c r="J961" s="136">
        <f ca="1">AVERAGE(I$20:I961)</f>
        <v>1.8007435882460758</v>
      </c>
      <c r="K961" s="17">
        <f t="shared" ca="1" si="209"/>
        <v>0.76396645454224199</v>
      </c>
      <c r="L961" s="17">
        <f t="shared" ca="1" si="200"/>
        <v>3.370424239671312</v>
      </c>
      <c r="M961" s="127">
        <f t="shared" ca="1" si="210"/>
        <v>29.090865939694847</v>
      </c>
      <c r="N961" s="128">
        <f t="shared" ca="1" si="211"/>
        <v>26.406695743067186</v>
      </c>
      <c r="O961" s="128">
        <f t="shared" ca="1" si="212"/>
        <v>3.2066957430671863</v>
      </c>
      <c r="P961" s="17">
        <f t="shared" ca="1" si="201"/>
        <v>1.5251516731133445</v>
      </c>
      <c r="Q961" s="137">
        <f ca="1">AVERAGE(P$20:P961)</f>
        <v>1.7353323141559569</v>
      </c>
      <c r="R961">
        <v>1.615</v>
      </c>
    </row>
    <row r="962" spans="2:18" x14ac:dyDescent="0.25">
      <c r="B962" s="126">
        <f t="shared" si="213"/>
        <v>943</v>
      </c>
      <c r="C962" s="17">
        <f t="shared" si="202"/>
        <v>3.2921262866077932</v>
      </c>
      <c r="D962" s="17">
        <f t="shared" ca="1" si="203"/>
        <v>0.93406924861483276</v>
      </c>
      <c r="E962" s="17">
        <f t="shared" ca="1" si="204"/>
        <v>3.4146875884923147</v>
      </c>
      <c r="F962" s="127">
        <f t="shared" ca="1" si="205"/>
        <v>30.407448306742356</v>
      </c>
      <c r="G962" s="128">
        <f t="shared" ca="1" si="206"/>
        <v>27.34615522184103</v>
      </c>
      <c r="H962" s="128">
        <f t="shared" ca="1" si="207"/>
        <v>4.1461552218410311</v>
      </c>
      <c r="I962" s="17">
        <f t="shared" ca="1" si="208"/>
        <v>3.9439448455624744</v>
      </c>
      <c r="J962" s="136">
        <f ca="1">AVERAGE(I$20:I962)</f>
        <v>1.8030163361329439</v>
      </c>
      <c r="K962" s="17">
        <f t="shared" ca="1" si="209"/>
        <v>-0.93406924861483276</v>
      </c>
      <c r="L962" s="17">
        <f t="shared" ca="1" si="200"/>
        <v>2.9285693774443935</v>
      </c>
      <c r="M962" s="127">
        <f t="shared" ca="1" si="210"/>
        <v>18.700857481677197</v>
      </c>
      <c r="N962" s="128">
        <f t="shared" ca="1" si="211"/>
        <v>18.62768982096668</v>
      </c>
      <c r="O962" s="128">
        <f t="shared" ca="1" si="212"/>
        <v>0</v>
      </c>
      <c r="P962" s="17">
        <f t="shared" ca="1" si="201"/>
        <v>1.9719724227812372</v>
      </c>
      <c r="Q962" s="137">
        <f ca="1">AVERAGE(P$20:P962)</f>
        <v>1.7355832580675425</v>
      </c>
      <c r="R962">
        <v>1.615</v>
      </c>
    </row>
    <row r="963" spans="2:18" x14ac:dyDescent="0.25">
      <c r="B963" s="126">
        <f t="shared" si="213"/>
        <v>944</v>
      </c>
      <c r="C963" s="17">
        <f t="shared" si="202"/>
        <v>3.2921262866077932</v>
      </c>
      <c r="D963" s="17">
        <f t="shared" ca="1" si="203"/>
        <v>0.29122929845470935</v>
      </c>
      <c r="E963" s="17">
        <f t="shared" ca="1" si="204"/>
        <v>3.2474108009172036</v>
      </c>
      <c r="F963" s="127">
        <f t="shared" ca="1" si="205"/>
        <v>25.723649966770871</v>
      </c>
      <c r="G963" s="128">
        <f t="shared" ca="1" si="206"/>
        <v>23.961873621057222</v>
      </c>
      <c r="H963" s="128">
        <f t="shared" ca="1" si="207"/>
        <v>0.761873621057223</v>
      </c>
      <c r="I963" s="17">
        <f t="shared" ca="1" si="208"/>
        <v>0.72471660610053734</v>
      </c>
      <c r="J963" s="136">
        <f ca="1">AVERAGE(I$20:I963)</f>
        <v>1.8018740694697739</v>
      </c>
      <c r="K963" s="17">
        <f t="shared" ca="1" si="209"/>
        <v>-0.29122929845470935</v>
      </c>
      <c r="L963" s="17">
        <f t="shared" ca="1" si="200"/>
        <v>3.0958461650195046</v>
      </c>
      <c r="M963" s="127">
        <f t="shared" ca="1" si="210"/>
        <v>22.105935895583105</v>
      </c>
      <c r="N963" s="128">
        <f t="shared" ca="1" si="211"/>
        <v>21.258592100277838</v>
      </c>
      <c r="O963" s="128">
        <f t="shared" ca="1" si="212"/>
        <v>0</v>
      </c>
      <c r="P963" s="17">
        <f t="shared" ca="1" si="201"/>
        <v>0.36235830305026867</v>
      </c>
      <c r="Q963" s="137">
        <f ca="1">AVERAGE(P$20:P963)</f>
        <v>1.7341285706151939</v>
      </c>
      <c r="R963">
        <v>1.615</v>
      </c>
    </row>
    <row r="964" spans="2:18" x14ac:dyDescent="0.25">
      <c r="B964" s="126">
        <f t="shared" si="213"/>
        <v>945</v>
      </c>
      <c r="C964" s="17">
        <f t="shared" si="202"/>
        <v>3.2921262866077932</v>
      </c>
      <c r="D964" s="17">
        <f t="shared" ca="1" si="203"/>
        <v>0.23174152374849655</v>
      </c>
      <c r="E964" s="17">
        <f t="shared" ca="1" si="204"/>
        <v>3.2319311720447779</v>
      </c>
      <c r="F964" s="127">
        <f t="shared" ca="1" si="205"/>
        <v>25.328523507464389</v>
      </c>
      <c r="G964" s="128">
        <f t="shared" ca="1" si="206"/>
        <v>23.670710887401434</v>
      </c>
      <c r="H964" s="128">
        <f t="shared" ca="1" si="207"/>
        <v>0.47071088740143452</v>
      </c>
      <c r="I964" s="17">
        <f t="shared" ca="1" si="208"/>
        <v>0.44775404652908696</v>
      </c>
      <c r="J964" s="136">
        <f ca="1">AVERAGE(I$20:I964)</f>
        <v>1.800441138228567</v>
      </c>
      <c r="K964" s="17">
        <f t="shared" ca="1" si="209"/>
        <v>-0.23174152374849655</v>
      </c>
      <c r="L964" s="17">
        <f t="shared" ca="1" si="200"/>
        <v>3.1113257938919299</v>
      </c>
      <c r="M964" s="127">
        <f t="shared" ca="1" si="210"/>
        <v>22.450789798239668</v>
      </c>
      <c r="N964" s="128">
        <f t="shared" ca="1" si="211"/>
        <v>21.520084449157174</v>
      </c>
      <c r="O964" s="128">
        <f t="shared" ca="1" si="212"/>
        <v>0</v>
      </c>
      <c r="P964" s="17">
        <f t="shared" ca="1" si="201"/>
        <v>0.22387702326454348</v>
      </c>
      <c r="Q964" s="137">
        <f ca="1">AVERAGE(P$20:P964)</f>
        <v>1.7325304208296375</v>
      </c>
      <c r="R964">
        <v>1.615</v>
      </c>
    </row>
    <row r="965" spans="2:18" x14ac:dyDescent="0.25">
      <c r="B965" s="126">
        <f t="shared" si="213"/>
        <v>946</v>
      </c>
      <c r="C965" s="17">
        <f t="shared" si="202"/>
        <v>3.2921262866077932</v>
      </c>
      <c r="D965" s="17">
        <f t="shared" ca="1" si="203"/>
        <v>-1.8766968423733488</v>
      </c>
      <c r="E965" s="17">
        <f t="shared" ca="1" si="204"/>
        <v>2.6832832596100777</v>
      </c>
      <c r="F965" s="127">
        <f t="shared" ca="1" si="205"/>
        <v>14.633058641861906</v>
      </c>
      <c r="G965" s="128">
        <f t="shared" ca="1" si="206"/>
        <v>15.347106249386695</v>
      </c>
      <c r="H965" s="128">
        <f t="shared" ca="1" si="207"/>
        <v>0</v>
      </c>
      <c r="I965" s="17">
        <f t="shared" ca="1" si="208"/>
        <v>0</v>
      </c>
      <c r="J965" s="136">
        <f ca="1">AVERAGE(I$20:I965)</f>
        <v>1.7985379234947101</v>
      </c>
      <c r="K965" s="17">
        <f t="shared" ca="1" si="209"/>
        <v>1.8766968423733488</v>
      </c>
      <c r="L965" s="17">
        <f t="shared" ca="1" si="200"/>
        <v>3.65997370632663</v>
      </c>
      <c r="M965" s="127">
        <f t="shared" ca="1" si="210"/>
        <v>38.860321077309706</v>
      </c>
      <c r="N965" s="128">
        <f t="shared" ca="1" si="211"/>
        <v>33.191644665183681</v>
      </c>
      <c r="O965" s="128">
        <f t="shared" ca="1" si="212"/>
        <v>9.9916446651836814</v>
      </c>
      <c r="P965" s="17">
        <f t="shared" ca="1" si="201"/>
        <v>4.7521732023391516</v>
      </c>
      <c r="Q965" s="137">
        <f ca="1">AVERAGE(P$20:P965)</f>
        <v>1.7357224322265821</v>
      </c>
      <c r="R965">
        <v>1.615</v>
      </c>
    </row>
    <row r="966" spans="2:18" x14ac:dyDescent="0.25">
      <c r="B966" s="126">
        <f t="shared" si="213"/>
        <v>947</v>
      </c>
      <c r="C966" s="17">
        <f t="shared" si="202"/>
        <v>3.2921262866077932</v>
      </c>
      <c r="D966" s="17">
        <f t="shared" ca="1" si="203"/>
        <v>-0.92040636445744894</v>
      </c>
      <c r="E966" s="17">
        <f t="shared" ca="1" si="204"/>
        <v>2.9321246688824703</v>
      </c>
      <c r="F966" s="127">
        <f t="shared" ca="1" si="205"/>
        <v>18.767462810686336</v>
      </c>
      <c r="G966" s="128">
        <f t="shared" ca="1" si="206"/>
        <v>18.680068021906251</v>
      </c>
      <c r="H966" s="128">
        <f t="shared" ca="1" si="207"/>
        <v>0</v>
      </c>
      <c r="I966" s="17">
        <f t="shared" ca="1" si="208"/>
        <v>0</v>
      </c>
      <c r="J966" s="136">
        <f ca="1">AVERAGE(I$20:I966)</f>
        <v>1.7966387282217484</v>
      </c>
      <c r="K966" s="17">
        <f t="shared" ca="1" si="209"/>
        <v>0.92040636445744894</v>
      </c>
      <c r="L966" s="17">
        <f t="shared" ca="1" si="200"/>
        <v>3.4111322970542379</v>
      </c>
      <c r="M966" s="127">
        <f t="shared" ca="1" si="210"/>
        <v>30.299532915129284</v>
      </c>
      <c r="N966" s="128">
        <f t="shared" ca="1" si="211"/>
        <v>27.269477641681576</v>
      </c>
      <c r="O966" s="128">
        <f t="shared" ca="1" si="212"/>
        <v>4.0694776416815763</v>
      </c>
      <c r="P966" s="17">
        <f t="shared" ca="1" si="201"/>
        <v>1.9355034375576443</v>
      </c>
      <c r="Q966" s="137">
        <f ca="1">AVERAGE(P$20:P966)</f>
        <v>1.735933394217428</v>
      </c>
      <c r="R966">
        <v>1.615</v>
      </c>
    </row>
    <row r="967" spans="2:18" x14ac:dyDescent="0.25">
      <c r="B967" s="126">
        <f t="shared" si="213"/>
        <v>948</v>
      </c>
      <c r="C967" s="17">
        <f t="shared" si="202"/>
        <v>3.2921262866077932</v>
      </c>
      <c r="D967" s="17">
        <f t="shared" ca="1" si="203"/>
        <v>-0.51894176067435183</v>
      </c>
      <c r="E967" s="17">
        <f t="shared" ca="1" si="204"/>
        <v>3.0365918993793048</v>
      </c>
      <c r="F967" s="127">
        <f t="shared" ca="1" si="205"/>
        <v>20.834117333606773</v>
      </c>
      <c r="G967" s="128">
        <f t="shared" ca="1" si="206"/>
        <v>20.286654862441107</v>
      </c>
      <c r="H967" s="128">
        <f t="shared" ca="1" si="207"/>
        <v>0</v>
      </c>
      <c r="I967" s="17">
        <f t="shared" ca="1" si="208"/>
        <v>0</v>
      </c>
      <c r="J967" s="136">
        <f ca="1">AVERAGE(I$20:I967)</f>
        <v>1.794743539689869</v>
      </c>
      <c r="K967" s="17">
        <f t="shared" ca="1" si="209"/>
        <v>0.51894176067435183</v>
      </c>
      <c r="L967" s="17">
        <f t="shared" ca="1" si="200"/>
        <v>3.3066650665574033</v>
      </c>
      <c r="M967" s="127">
        <f t="shared" ca="1" si="210"/>
        <v>27.293950017675755</v>
      </c>
      <c r="N967" s="128">
        <f t="shared" ca="1" si="211"/>
        <v>25.10989124242278</v>
      </c>
      <c r="O967" s="128">
        <f t="shared" ca="1" si="212"/>
        <v>1.9098912424227805</v>
      </c>
      <c r="P967" s="17">
        <f t="shared" ca="1" si="201"/>
        <v>0.90837237369438761</v>
      </c>
      <c r="Q967" s="137">
        <f ca="1">AVERAGE(P$20:P967)</f>
        <v>1.7350604395544291</v>
      </c>
      <c r="R967">
        <v>1.615</v>
      </c>
    </row>
    <row r="968" spans="2:18" x14ac:dyDescent="0.25">
      <c r="B968" s="126">
        <f t="shared" si="213"/>
        <v>949</v>
      </c>
      <c r="C968" s="17">
        <f t="shared" si="202"/>
        <v>3.2921262866077932</v>
      </c>
      <c r="D968" s="17">
        <f t="shared" ca="1" si="203"/>
        <v>1.343255462415982</v>
      </c>
      <c r="E968" s="17">
        <f t="shared" ca="1" si="204"/>
        <v>3.5211641000215521</v>
      </c>
      <c r="F968" s="127">
        <f t="shared" ca="1" si="205"/>
        <v>33.823779817764574</v>
      </c>
      <c r="G968" s="128">
        <f t="shared" ca="1" si="206"/>
        <v>29.745237439871413</v>
      </c>
      <c r="H968" s="128">
        <f t="shared" ca="1" si="207"/>
        <v>6.5452374398714142</v>
      </c>
      <c r="I968" s="17">
        <f t="shared" ca="1" si="208"/>
        <v>6.2260224431494118</v>
      </c>
      <c r="J968" s="136">
        <f ca="1">AVERAGE(I$20:I968)</f>
        <v>1.7994129589769705</v>
      </c>
      <c r="K968" s="17">
        <f t="shared" ca="1" si="209"/>
        <v>-1.343255462415982</v>
      </c>
      <c r="L968" s="17">
        <f t="shared" ca="1" si="200"/>
        <v>2.8220928659151556</v>
      </c>
      <c r="M968" s="127">
        <f t="shared" ca="1" si="210"/>
        <v>16.811999138759685</v>
      </c>
      <c r="N968" s="128">
        <f t="shared" ca="1" si="211"/>
        <v>17.12528596546532</v>
      </c>
      <c r="O968" s="128">
        <f t="shared" ca="1" si="212"/>
        <v>0</v>
      </c>
      <c r="P968" s="17">
        <f t="shared" ca="1" si="201"/>
        <v>3.1130112215747059</v>
      </c>
      <c r="Q968" s="137">
        <f ca="1">AVERAGE(P$20:P968)</f>
        <v>1.7365124424859573</v>
      </c>
      <c r="R968">
        <v>1.615</v>
      </c>
    </row>
    <row r="969" spans="2:18" x14ac:dyDescent="0.25">
      <c r="B969" s="126">
        <f t="shared" si="213"/>
        <v>950</v>
      </c>
      <c r="C969" s="17">
        <f t="shared" si="202"/>
        <v>3.2921262866077932</v>
      </c>
      <c r="D969" s="17">
        <f t="shared" ca="1" si="203"/>
        <v>0.41047428567253519</v>
      </c>
      <c r="E969" s="17">
        <f t="shared" ca="1" si="204"/>
        <v>3.2784401705001995</v>
      </c>
      <c r="F969" s="127">
        <f t="shared" ca="1" si="205"/>
        <v>26.534351339165298</v>
      </c>
      <c r="G969" s="128">
        <f t="shared" ca="1" si="206"/>
        <v>24.556347246874768</v>
      </c>
      <c r="H969" s="128">
        <f t="shared" ca="1" si="207"/>
        <v>1.356347246874769</v>
      </c>
      <c r="I969" s="17">
        <f t="shared" ca="1" si="208"/>
        <v>1.2901974110678145</v>
      </c>
      <c r="J969" s="136">
        <f ca="1">AVERAGE(I$20:I969)</f>
        <v>1.7988769426107503</v>
      </c>
      <c r="K969" s="17">
        <f t="shared" ca="1" si="209"/>
        <v>-0.41047428567253519</v>
      </c>
      <c r="L969" s="17">
        <f t="shared" ca="1" si="200"/>
        <v>3.0648167954365086</v>
      </c>
      <c r="M969" s="127">
        <f t="shared" ca="1" si="210"/>
        <v>21.430535455619829</v>
      </c>
      <c r="N969" s="128">
        <f t="shared" ca="1" si="211"/>
        <v>20.743952353634057</v>
      </c>
      <c r="O969" s="128">
        <f t="shared" ca="1" si="212"/>
        <v>0</v>
      </c>
      <c r="P969" s="17">
        <f t="shared" ca="1" si="201"/>
        <v>0.64509870553390725</v>
      </c>
      <c r="Q969" s="137">
        <f ca="1">AVERAGE(P$20:P969)</f>
        <v>1.7353635859207446</v>
      </c>
      <c r="R969">
        <v>1.615</v>
      </c>
    </row>
    <row r="970" spans="2:18" x14ac:dyDescent="0.25">
      <c r="B970" s="126">
        <f t="shared" si="213"/>
        <v>951</v>
      </c>
      <c r="C970" s="17">
        <f t="shared" si="202"/>
        <v>3.2921262866077932</v>
      </c>
      <c r="D970" s="17">
        <f t="shared" ca="1" si="203"/>
        <v>-0.31231593311531469</v>
      </c>
      <c r="E970" s="17">
        <f t="shared" ca="1" si="204"/>
        <v>3.0903591001506867</v>
      </c>
      <c r="F970" s="127">
        <f t="shared" ca="1" si="205"/>
        <v>21.984971364949971</v>
      </c>
      <c r="G970" s="128">
        <f t="shared" ca="1" si="206"/>
        <v>21.166665666744606</v>
      </c>
      <c r="H970" s="128">
        <f t="shared" ca="1" si="207"/>
        <v>0</v>
      </c>
      <c r="I970" s="17">
        <f t="shared" ca="1" si="208"/>
        <v>0</v>
      </c>
      <c r="J970" s="136">
        <f ca="1">AVERAGE(I$20:I970)</f>
        <v>1.7969853790538515</v>
      </c>
      <c r="K970" s="17">
        <f t="shared" ca="1" si="209"/>
        <v>0.31231593311531469</v>
      </c>
      <c r="L970" s="17">
        <f t="shared" ca="1" si="200"/>
        <v>3.252897865786021</v>
      </c>
      <c r="M970" s="127">
        <f t="shared" ca="1" si="210"/>
        <v>25.865185254342911</v>
      </c>
      <c r="N970" s="128">
        <f t="shared" ca="1" si="211"/>
        <v>24.065939590513082</v>
      </c>
      <c r="O970" s="128">
        <f t="shared" ca="1" si="212"/>
        <v>0.86593959051308289</v>
      </c>
      <c r="P970" s="17">
        <f t="shared" ca="1" si="201"/>
        <v>0.4118536091680719</v>
      </c>
      <c r="Q970" s="137">
        <f ca="1">AVERAGE(P$20:P970)</f>
        <v>1.733971882475158</v>
      </c>
      <c r="R970">
        <v>1.615</v>
      </c>
    </row>
    <row r="971" spans="2:18" x14ac:dyDescent="0.25">
      <c r="B971" s="126">
        <f t="shared" si="213"/>
        <v>952</v>
      </c>
      <c r="C971" s="17">
        <f t="shared" si="202"/>
        <v>3.2921262866077932</v>
      </c>
      <c r="D971" s="17">
        <f t="shared" ca="1" si="203"/>
        <v>-1.3538647181121632</v>
      </c>
      <c r="E971" s="17">
        <f t="shared" ca="1" si="204"/>
        <v>2.8193321753093867</v>
      </c>
      <c r="F971" s="127">
        <f t="shared" ca="1" si="205"/>
        <v>16.765650417349899</v>
      </c>
      <c r="G971" s="128">
        <f t="shared" ca="1" si="206"/>
        <v>17.087987694204976</v>
      </c>
      <c r="H971" s="128">
        <f t="shared" ca="1" si="207"/>
        <v>0</v>
      </c>
      <c r="I971" s="17">
        <f t="shared" ca="1" si="208"/>
        <v>0</v>
      </c>
      <c r="J971" s="136">
        <f ca="1">AVERAGE(I$20:I971)</f>
        <v>1.7950977893699716</v>
      </c>
      <c r="K971" s="17">
        <f t="shared" ca="1" si="209"/>
        <v>1.3538647181121632</v>
      </c>
      <c r="L971" s="17">
        <f t="shared" ca="1" si="200"/>
        <v>3.5239247906273214</v>
      </c>
      <c r="M971" s="127">
        <f t="shared" ca="1" si="210"/>
        <v>33.917285820142951</v>
      </c>
      <c r="N971" s="128">
        <f t="shared" ca="1" si="211"/>
        <v>29.810162927564257</v>
      </c>
      <c r="O971" s="128">
        <f t="shared" ca="1" si="212"/>
        <v>6.6101629275642573</v>
      </c>
      <c r="P971" s="17">
        <f t="shared" ca="1" si="201"/>
        <v>3.1438907387214519</v>
      </c>
      <c r="Q971" s="137">
        <f ca="1">AVERAGE(P$20:P971)</f>
        <v>1.7354528896770973</v>
      </c>
      <c r="R971">
        <v>1.615</v>
      </c>
    </row>
    <row r="972" spans="2:18" x14ac:dyDescent="0.25">
      <c r="B972" s="126">
        <f t="shared" si="213"/>
        <v>953</v>
      </c>
      <c r="C972" s="17">
        <f t="shared" si="202"/>
        <v>3.2921262866077932</v>
      </c>
      <c r="D972" s="17">
        <f t="shared" ca="1" si="203"/>
        <v>-0.28232307158759795</v>
      </c>
      <c r="E972" s="17">
        <f t="shared" ca="1" si="204"/>
        <v>3.0981637014753121</v>
      </c>
      <c r="F972" s="127">
        <f t="shared" ca="1" si="205"/>
        <v>22.157226619014796</v>
      </c>
      <c r="G972" s="128">
        <f t="shared" ca="1" si="206"/>
        <v>21.297538300376598</v>
      </c>
      <c r="H972" s="128">
        <f t="shared" ca="1" si="207"/>
        <v>0</v>
      </c>
      <c r="I972" s="17">
        <f t="shared" ca="1" si="208"/>
        <v>0</v>
      </c>
      <c r="J972" s="136">
        <f ca="1">AVERAGE(I$20:I972)</f>
        <v>1.7932141610495413</v>
      </c>
      <c r="K972" s="17">
        <f t="shared" ca="1" si="209"/>
        <v>0.28232307158759795</v>
      </c>
      <c r="L972" s="17">
        <f t="shared" ca="1" si="200"/>
        <v>3.2450932644613961</v>
      </c>
      <c r="M972" s="127">
        <f t="shared" ca="1" si="210"/>
        <v>25.664103497405115</v>
      </c>
      <c r="N972" s="128">
        <f t="shared" ca="1" si="211"/>
        <v>23.918055227042625</v>
      </c>
      <c r="O972" s="128">
        <f t="shared" ca="1" si="212"/>
        <v>0.71805522704262614</v>
      </c>
      <c r="P972" s="17">
        <f t="shared" ca="1" si="201"/>
        <v>0.3415176301897434</v>
      </c>
      <c r="Q972" s="137">
        <f ca="1">AVERAGE(P$20:P972)</f>
        <v>1.7339902083974676</v>
      </c>
      <c r="R972">
        <v>1.615</v>
      </c>
    </row>
    <row r="973" spans="2:18" x14ac:dyDescent="0.25">
      <c r="B973" s="126">
        <f t="shared" si="213"/>
        <v>954</v>
      </c>
      <c r="C973" s="17">
        <f t="shared" si="202"/>
        <v>3.2921262866077932</v>
      </c>
      <c r="D973" s="17">
        <f t="shared" ca="1" si="203"/>
        <v>0.4871208147960715</v>
      </c>
      <c r="E973" s="17">
        <f t="shared" ca="1" si="204"/>
        <v>3.2983847697233402</v>
      </c>
      <c r="F973" s="127">
        <f t="shared" ca="1" si="205"/>
        <v>27.068881114373433</v>
      </c>
      <c r="G973" s="128">
        <f t="shared" ca="1" si="206"/>
        <v>24.946217899198071</v>
      </c>
      <c r="H973" s="128">
        <f t="shared" ca="1" si="207"/>
        <v>1.7462178991980721</v>
      </c>
      <c r="I973" s="17">
        <f t="shared" ca="1" si="208"/>
        <v>1.661053847307028</v>
      </c>
      <c r="J973" s="136">
        <f ca="1">AVERAGE(I$20:I973)</f>
        <v>1.7930756282259119</v>
      </c>
      <c r="K973" s="17">
        <f t="shared" ca="1" si="209"/>
        <v>-0.4871208147960715</v>
      </c>
      <c r="L973" s="17">
        <f t="shared" ca="1" si="200"/>
        <v>3.044872196213368</v>
      </c>
      <c r="M973" s="127">
        <f t="shared" ca="1" si="210"/>
        <v>21.007346212914126</v>
      </c>
      <c r="N973" s="128">
        <f t="shared" ca="1" si="211"/>
        <v>20.419756587023102</v>
      </c>
      <c r="O973" s="128">
        <f t="shared" ca="1" si="212"/>
        <v>0</v>
      </c>
      <c r="P973" s="17">
        <f t="shared" ca="1" si="201"/>
        <v>0.83052692365351399</v>
      </c>
      <c r="Q973" s="137">
        <f ca="1">AVERAGE(P$20:P973)</f>
        <v>1.733043181893543</v>
      </c>
      <c r="R973">
        <v>1.615</v>
      </c>
    </row>
    <row r="974" spans="2:18" x14ac:dyDescent="0.25">
      <c r="B974" s="126">
        <f t="shared" si="213"/>
        <v>955</v>
      </c>
      <c r="C974" s="17">
        <f t="shared" si="202"/>
        <v>3.2921262866077932</v>
      </c>
      <c r="D974" s="17">
        <f t="shared" ca="1" si="203"/>
        <v>-0.23256006898009218</v>
      </c>
      <c r="E974" s="17">
        <f t="shared" ca="1" si="204"/>
        <v>3.1111127959026295</v>
      </c>
      <c r="F974" s="127">
        <f t="shared" ca="1" si="205"/>
        <v>22.446008334393607</v>
      </c>
      <c r="G974" s="128">
        <f t="shared" ca="1" si="206"/>
        <v>21.516464608539454</v>
      </c>
      <c r="H974" s="128">
        <f t="shared" ca="1" si="207"/>
        <v>0</v>
      </c>
      <c r="I974" s="17">
        <f t="shared" ca="1" si="208"/>
        <v>0</v>
      </c>
      <c r="J974" s="136">
        <f ca="1">AVERAGE(I$20:I974)</f>
        <v>1.7911980621230577</v>
      </c>
      <c r="K974" s="17">
        <f t="shared" ca="1" si="209"/>
        <v>0.23256006898009218</v>
      </c>
      <c r="L974" s="17">
        <f t="shared" ca="1" si="200"/>
        <v>3.2321441700340787</v>
      </c>
      <c r="M974" s="127">
        <f t="shared" ca="1" si="210"/>
        <v>25.333919006638279</v>
      </c>
      <c r="N974" s="128">
        <f t="shared" ca="1" si="211"/>
        <v>23.674693149463526</v>
      </c>
      <c r="O974" s="128">
        <f t="shared" ca="1" si="212"/>
        <v>0.47469314946352625</v>
      </c>
      <c r="P974" s="17">
        <f t="shared" ca="1" si="201"/>
        <v>0.22577104568931075</v>
      </c>
      <c r="Q974" s="137">
        <f ca="1">AVERAGE(P$20:P974)</f>
        <v>1.7314648864629627</v>
      </c>
      <c r="R974">
        <v>1.615</v>
      </c>
    </row>
    <row r="975" spans="2:18" x14ac:dyDescent="0.25">
      <c r="B975" s="126">
        <f t="shared" si="213"/>
        <v>956</v>
      </c>
      <c r="C975" s="17">
        <f t="shared" si="202"/>
        <v>3.2921262866077932</v>
      </c>
      <c r="D975" s="17">
        <f t="shared" ca="1" si="203"/>
        <v>-0.34525328374002129</v>
      </c>
      <c r="E975" s="17">
        <f t="shared" ca="1" si="204"/>
        <v>3.081788297725661</v>
      </c>
      <c r="F975" s="127">
        <f t="shared" ca="1" si="205"/>
        <v>21.797347710245528</v>
      </c>
      <c r="G975" s="128">
        <f t="shared" ca="1" si="206"/>
        <v>21.023871198383652</v>
      </c>
      <c r="H975" s="128">
        <f t="shared" ca="1" si="207"/>
        <v>0</v>
      </c>
      <c r="I975" s="17">
        <f t="shared" ca="1" si="208"/>
        <v>0</v>
      </c>
      <c r="J975" s="136">
        <f ca="1">AVERAGE(I$20:I975)</f>
        <v>1.7893244239827615</v>
      </c>
      <c r="K975" s="17">
        <f t="shared" ca="1" si="209"/>
        <v>0.34525328374002129</v>
      </c>
      <c r="L975" s="17">
        <f t="shared" ca="1" si="200"/>
        <v>3.2614686682110472</v>
      </c>
      <c r="M975" s="127">
        <f t="shared" ca="1" si="210"/>
        <v>26.087823377638365</v>
      </c>
      <c r="N975" s="128">
        <f t="shared" ca="1" si="211"/>
        <v>24.229395835892802</v>
      </c>
      <c r="O975" s="128">
        <f t="shared" ca="1" si="212"/>
        <v>1.029395835892803</v>
      </c>
      <c r="P975" s="17">
        <f t="shared" ca="1" si="201"/>
        <v>0.48959580427987126</v>
      </c>
      <c r="Q975" s="137">
        <f ca="1">AVERAGE(P$20:P975)</f>
        <v>1.7301658602263694</v>
      </c>
      <c r="R975">
        <v>1.615</v>
      </c>
    </row>
    <row r="976" spans="2:18" x14ac:dyDescent="0.25">
      <c r="B976" s="126">
        <f t="shared" si="213"/>
        <v>957</v>
      </c>
      <c r="C976" s="17">
        <f t="shared" si="202"/>
        <v>3.2921262866077932</v>
      </c>
      <c r="D976" s="17">
        <f t="shared" ca="1" si="203"/>
        <v>-1.4381384971784428E-2</v>
      </c>
      <c r="E976" s="17">
        <f t="shared" ca="1" si="204"/>
        <v>3.1678862266285575</v>
      </c>
      <c r="F976" s="127">
        <f t="shared" ca="1" si="205"/>
        <v>23.757213878870964</v>
      </c>
      <c r="G976" s="128">
        <f t="shared" ca="1" si="206"/>
        <v>22.503188182850735</v>
      </c>
      <c r="H976" s="128">
        <f t="shared" ca="1" si="207"/>
        <v>0</v>
      </c>
      <c r="I976" s="17">
        <f t="shared" ca="1" si="208"/>
        <v>0</v>
      </c>
      <c r="J976" s="136">
        <f ca="1">AVERAGE(I$20:I976)</f>
        <v>1.7874547014916613</v>
      </c>
      <c r="K976" s="17">
        <f t="shared" ca="1" si="209"/>
        <v>1.4381384971784428E-2</v>
      </c>
      <c r="L976" s="17">
        <f t="shared" ca="1" si="200"/>
        <v>3.1753707393081503</v>
      </c>
      <c r="M976" s="127">
        <f t="shared" ca="1" si="210"/>
        <v>23.935692125564994</v>
      </c>
      <c r="N976" s="128">
        <f t="shared" ca="1" si="211"/>
        <v>22.636601228650083</v>
      </c>
      <c r="O976" s="128">
        <f t="shared" ca="1" si="212"/>
        <v>0</v>
      </c>
      <c r="P976" s="17">
        <f t="shared" ca="1" si="201"/>
        <v>0</v>
      </c>
      <c r="Q976" s="137">
        <f ca="1">AVERAGE(P$20:P976)</f>
        <v>1.7283579544163106</v>
      </c>
      <c r="R976">
        <v>1.615</v>
      </c>
    </row>
    <row r="977" spans="2:18" x14ac:dyDescent="0.25">
      <c r="B977" s="126">
        <f t="shared" si="213"/>
        <v>958</v>
      </c>
      <c r="C977" s="17">
        <f t="shared" si="202"/>
        <v>3.2921262866077932</v>
      </c>
      <c r="D977" s="17">
        <f t="shared" ca="1" si="203"/>
        <v>-1.2872669685748406</v>
      </c>
      <c r="E977" s="17">
        <f t="shared" ca="1" si="204"/>
        <v>2.8366619283833208</v>
      </c>
      <c r="F977" s="127">
        <f t="shared" ca="1" si="205"/>
        <v>17.058727138102626</v>
      </c>
      <c r="G977" s="128">
        <f t="shared" ca="1" si="206"/>
        <v>17.323473762812235</v>
      </c>
      <c r="H977" s="128">
        <f t="shared" ca="1" si="207"/>
        <v>0</v>
      </c>
      <c r="I977" s="17">
        <f t="shared" ca="1" si="208"/>
        <v>0</v>
      </c>
      <c r="J977" s="136">
        <f ca="1">AVERAGE(I$20:I977)</f>
        <v>1.7855888823878079</v>
      </c>
      <c r="K977" s="17">
        <f t="shared" ca="1" si="209"/>
        <v>1.2872669685748406</v>
      </c>
      <c r="L977" s="17">
        <f t="shared" ca="1" si="200"/>
        <v>3.506595037553387</v>
      </c>
      <c r="M977" s="127">
        <f t="shared" ca="1" si="210"/>
        <v>33.334571364103745</v>
      </c>
      <c r="N977" s="128">
        <f t="shared" ca="1" si="211"/>
        <v>29.404939462082197</v>
      </c>
      <c r="O977" s="128">
        <f t="shared" ca="1" si="212"/>
        <v>6.2049394620821978</v>
      </c>
      <c r="P977" s="17">
        <f t="shared" ca="1" si="201"/>
        <v>2.9511604967891096</v>
      </c>
      <c r="Q977" s="137">
        <f ca="1">AVERAGE(P$20:P977)</f>
        <v>1.7296343662559479</v>
      </c>
      <c r="R977">
        <v>1.615</v>
      </c>
    </row>
    <row r="978" spans="2:18" x14ac:dyDescent="0.25">
      <c r="B978" s="126">
        <f t="shared" si="213"/>
        <v>959</v>
      </c>
      <c r="C978" s="17">
        <f t="shared" si="202"/>
        <v>3.2921262866077932</v>
      </c>
      <c r="D978" s="17">
        <f t="shared" ca="1" si="203"/>
        <v>1.6772355593275279</v>
      </c>
      <c r="E978" s="17">
        <f t="shared" ca="1" si="204"/>
        <v>3.6080708296227102</v>
      </c>
      <c r="F978" s="127">
        <f t="shared" ca="1" si="205"/>
        <v>36.894807744802179</v>
      </c>
      <c r="G978" s="128">
        <f t="shared" ca="1" si="206"/>
        <v>31.858565826138303</v>
      </c>
      <c r="H978" s="128">
        <f t="shared" ca="1" si="207"/>
        <v>8.6585658261383038</v>
      </c>
      <c r="I978" s="17">
        <f t="shared" ca="1" si="208"/>
        <v>8.2362825877990886</v>
      </c>
      <c r="J978" s="136">
        <f ca="1">AVERAGE(I$20:I978)</f>
        <v>1.7923153617469436</v>
      </c>
      <c r="K978" s="17">
        <f t="shared" ca="1" si="209"/>
        <v>-1.6772355593275279</v>
      </c>
      <c r="L978" s="17">
        <f t="shared" ca="1" si="200"/>
        <v>2.735186136313998</v>
      </c>
      <c r="M978" s="127">
        <f t="shared" ca="1" si="210"/>
        <v>15.412612015737293</v>
      </c>
      <c r="N978" s="128">
        <f t="shared" ca="1" si="211"/>
        <v>15.989285269411914</v>
      </c>
      <c r="O978" s="128">
        <f t="shared" ca="1" si="212"/>
        <v>0</v>
      </c>
      <c r="P978" s="17">
        <f t="shared" ca="1" si="201"/>
        <v>4.1181412938995443</v>
      </c>
      <c r="Q978" s="137">
        <f ca="1">AVERAGE(P$20:P978)</f>
        <v>1.73212498870396</v>
      </c>
      <c r="R978">
        <v>1.615</v>
      </c>
    </row>
    <row r="979" spans="2:18" x14ac:dyDescent="0.25">
      <c r="B979" s="126">
        <f t="shared" si="213"/>
        <v>960</v>
      </c>
      <c r="C979" s="17">
        <f t="shared" si="202"/>
        <v>3.2921262866077932</v>
      </c>
      <c r="D979" s="17">
        <f t="shared" ca="1" si="203"/>
        <v>-0.79855681178742088</v>
      </c>
      <c r="E979" s="17">
        <f t="shared" ca="1" si="204"/>
        <v>2.963831786234199</v>
      </c>
      <c r="F979" s="127">
        <f t="shared" ca="1" si="205"/>
        <v>19.372059311211782</v>
      </c>
      <c r="G979" s="128">
        <f t="shared" ca="1" si="206"/>
        <v>19.153754287069471</v>
      </c>
      <c r="H979" s="128">
        <f t="shared" ca="1" si="207"/>
        <v>0</v>
      </c>
      <c r="I979" s="17">
        <f t="shared" ca="1" si="208"/>
        <v>0</v>
      </c>
      <c r="J979" s="136">
        <f ca="1">AVERAGE(I$20:I979)</f>
        <v>1.7904483665784572</v>
      </c>
      <c r="K979" s="17">
        <f t="shared" ca="1" si="209"/>
        <v>0.79855681178742088</v>
      </c>
      <c r="L979" s="17">
        <f t="shared" ca="1" si="200"/>
        <v>3.3794251797025088</v>
      </c>
      <c r="M979" s="127">
        <f t="shared" ca="1" si="210"/>
        <v>29.353893049292168</v>
      </c>
      <c r="N979" s="128">
        <f t="shared" ca="1" si="211"/>
        <v>26.595083639156396</v>
      </c>
      <c r="O979" s="128">
        <f t="shared" ca="1" si="212"/>
        <v>3.3950836391563968</v>
      </c>
      <c r="P979" s="17">
        <f t="shared" ca="1" si="201"/>
        <v>1.6147517281032646</v>
      </c>
      <c r="Q979" s="137">
        <f ca="1">AVERAGE(P$20:P979)</f>
        <v>1.7320027248908343</v>
      </c>
      <c r="R979">
        <v>1.615</v>
      </c>
    </row>
    <row r="980" spans="2:18" x14ac:dyDescent="0.25">
      <c r="B980" s="126">
        <f t="shared" si="213"/>
        <v>961</v>
      </c>
      <c r="C980" s="17">
        <f t="shared" si="202"/>
        <v>3.2921262866077932</v>
      </c>
      <c r="D980" s="17">
        <f t="shared" ca="1" si="203"/>
        <v>3.1016043067211285E-2</v>
      </c>
      <c r="E980" s="17">
        <f t="shared" ca="1" si="204"/>
        <v>3.179699331779605</v>
      </c>
      <c r="F980" s="127">
        <f t="shared" ca="1" si="205"/>
        <v>24.039524544288629</v>
      </c>
      <c r="G980" s="128">
        <f t="shared" ca="1" si="206"/>
        <v>22.714120018046394</v>
      </c>
      <c r="H980" s="128">
        <f t="shared" ca="1" si="207"/>
        <v>0</v>
      </c>
      <c r="I980" s="17">
        <f t="shared" ca="1" si="208"/>
        <v>0</v>
      </c>
      <c r="J980" s="136">
        <f ca="1">AVERAGE(I$20:I980)</f>
        <v>1.7885852569358158</v>
      </c>
      <c r="K980" s="17">
        <f t="shared" ca="1" si="209"/>
        <v>-3.1016043067211285E-2</v>
      </c>
      <c r="L980" s="17">
        <f t="shared" ref="L980:L1043" ca="1" si="214">$C$4*($G$4-C980)*$J$4+$F$4*SQRT($J$4)*K980+C980</f>
        <v>3.1635576341571032</v>
      </c>
      <c r="M980" s="127">
        <f t="shared" ca="1" si="210"/>
        <v>23.654600826993292</v>
      </c>
      <c r="N980" s="128">
        <f t="shared" ca="1" si="211"/>
        <v>22.426389261998594</v>
      </c>
      <c r="O980" s="128">
        <f t="shared" ca="1" si="212"/>
        <v>0</v>
      </c>
      <c r="P980" s="17">
        <f t="shared" ref="P980:P1043" ca="1" si="215">$D$7*AVERAGE(H980,O980)</f>
        <v>0</v>
      </c>
      <c r="Q980" s="137">
        <f ca="1">AVERAGE(P$20:P980)</f>
        <v>1.7302004327733622</v>
      </c>
      <c r="R980">
        <v>1.615</v>
      </c>
    </row>
    <row r="981" spans="2:18" x14ac:dyDescent="0.25">
      <c r="B981" s="126">
        <f t="shared" si="213"/>
        <v>962</v>
      </c>
      <c r="C981" s="17">
        <f t="shared" ref="C981:C1019" si="216">$C$7</f>
        <v>3.2921262866077932</v>
      </c>
      <c r="D981" s="17">
        <f t="shared" ref="D981:D1019" ca="1" si="217">NORMSINV(RAND())</f>
        <v>0.97812744570546784</v>
      </c>
      <c r="E981" s="17">
        <f t="shared" ref="E981:E1019" ca="1" si="218">$C$4*($G$4-C981)*$J$4+$F$4*SQRT($J$4)*D981+C981</f>
        <v>3.4261522052664226</v>
      </c>
      <c r="F981" s="127">
        <f t="shared" ref="F981:F1019" ca="1" si="219">EXP(E981)</f>
        <v>30.758064045871912</v>
      </c>
      <c r="G981" s="128">
        <f t="shared" ref="G981:G1019" ca="1" si="220">EXP(EXP(-$C$4*($K$4-$J$4))*LN(F981)+(1-EXP(-$C$4*($K$4-$J$4)))*$G$4+$F$4^2/(4*$C$4)*(1-EXP(-2*$C$4*($K$4-$J$4))))</f>
        <v>27.594886252511742</v>
      </c>
      <c r="H981" s="128">
        <f t="shared" ref="H981:H1019" ca="1" si="221">MAX(0,G981-$I$4)</f>
        <v>4.3948862525117427</v>
      </c>
      <c r="I981" s="17">
        <f t="shared" ref="I981:I1044" ca="1" si="222">$D$7*AVERAGE(A981,H981)</f>
        <v>4.1805451207228446</v>
      </c>
      <c r="J981" s="136">
        <f ca="1">AVERAGE(I$20:I981)</f>
        <v>1.7910717017006672</v>
      </c>
      <c r="K981" s="17">
        <f t="shared" ref="K981:K1019" ca="1" si="223">-D981</f>
        <v>-0.97812744570546784</v>
      </c>
      <c r="L981" s="17">
        <f t="shared" ca="1" si="214"/>
        <v>2.9171047606702851</v>
      </c>
      <c r="M981" s="127">
        <f t="shared" ref="M981:M1019" ca="1" si="224">EXP(L981)</f>
        <v>18.487683630471338</v>
      </c>
      <c r="N981" s="128">
        <f t="shared" ref="N981:N1019" ca="1" si="225">EXP(EXP(-$C$4*($K$4-$J$4))*LN(M981)+(1-EXP(-$C$4*($K$4-$J$4)))*$G$4+$F$4^2/(4*$C$4)*(1-EXP(-2*$C$4*($K$4-$J$4))))</f>
        <v>18.459786085260532</v>
      </c>
      <c r="O981" s="128">
        <f t="shared" ref="O981:O1019" ca="1" si="226">MAX(0,N981-$I$4)</f>
        <v>0</v>
      </c>
      <c r="P981" s="17">
        <f t="shared" ca="1" si="215"/>
        <v>2.0902725603614223</v>
      </c>
      <c r="Q981" s="137">
        <f ca="1">AVERAGE(P$20:P981)</f>
        <v>1.7305747281242851</v>
      </c>
      <c r="R981">
        <v>1.615</v>
      </c>
    </row>
    <row r="982" spans="2:18" x14ac:dyDescent="0.25">
      <c r="B982" s="126">
        <f t="shared" ref="B982:B1019" si="227">B981+1</f>
        <v>963</v>
      </c>
      <c r="C982" s="17">
        <f t="shared" si="216"/>
        <v>3.2921262866077932</v>
      </c>
      <c r="D982" s="17">
        <f t="shared" ca="1" si="217"/>
        <v>-0.96628355095162988</v>
      </c>
      <c r="E982" s="17">
        <f t="shared" ca="1" si="218"/>
        <v>2.9201867232432495</v>
      </c>
      <c r="F982" s="127">
        <f t="shared" ca="1" si="219"/>
        <v>18.544749872321766</v>
      </c>
      <c r="G982" s="128">
        <f t="shared" ca="1" si="220"/>
        <v>18.50477330835276</v>
      </c>
      <c r="H982" s="128">
        <f t="shared" ca="1" si="221"/>
        <v>0</v>
      </c>
      <c r="I982" s="17">
        <f t="shared" ca="1" si="222"/>
        <v>0</v>
      </c>
      <c r="J982" s="136">
        <f ca="1">AVERAGE(I$20:I982)</f>
        <v>1.7892118141599604</v>
      </c>
      <c r="K982" s="17">
        <f t="shared" ca="1" si="223"/>
        <v>0.96628355095162988</v>
      </c>
      <c r="L982" s="17">
        <f t="shared" ca="1" si="214"/>
        <v>3.4230702426934583</v>
      </c>
      <c r="M982" s="127">
        <f t="shared" ca="1" si="224"/>
        <v>30.663414771345298</v>
      </c>
      <c r="N982" s="128">
        <f t="shared" ca="1" si="225"/>
        <v>27.527799923846128</v>
      </c>
      <c r="O982" s="128">
        <f t="shared" ca="1" si="226"/>
        <v>4.3277999238461291</v>
      </c>
      <c r="P982" s="17">
        <f t="shared" ca="1" si="215"/>
        <v>2.0583653154571935</v>
      </c>
      <c r="Q982" s="137">
        <f ca="1">AVERAGE(P$20:P982)</f>
        <v>1.7309151129501761</v>
      </c>
      <c r="R982">
        <v>1.615</v>
      </c>
    </row>
    <row r="983" spans="2:18" x14ac:dyDescent="0.25">
      <c r="B983" s="126">
        <f t="shared" si="227"/>
        <v>964</v>
      </c>
      <c r="C983" s="17">
        <f t="shared" si="216"/>
        <v>3.2921262866077932</v>
      </c>
      <c r="D983" s="17">
        <f t="shared" ca="1" si="217"/>
        <v>6.7805103753926232E-2</v>
      </c>
      <c r="E983" s="17">
        <f t="shared" ca="1" si="218"/>
        <v>3.1892724080765067</v>
      </c>
      <c r="F983" s="127">
        <f t="shared" ca="1" si="219"/>
        <v>24.270761806919044</v>
      </c>
      <c r="G983" s="128">
        <f t="shared" ca="1" si="220"/>
        <v>22.886503934422972</v>
      </c>
      <c r="H983" s="128">
        <f t="shared" ca="1" si="221"/>
        <v>0</v>
      </c>
      <c r="I983" s="17">
        <f t="shared" ca="1" si="222"/>
        <v>0</v>
      </c>
      <c r="J983" s="136">
        <f ca="1">AVERAGE(I$20:I983)</f>
        <v>1.7873557853070974</v>
      </c>
      <c r="K983" s="17">
        <f t="shared" ca="1" si="223"/>
        <v>-6.7805103753926232E-2</v>
      </c>
      <c r="L983" s="17">
        <f t="shared" ca="1" si="214"/>
        <v>3.153984557860201</v>
      </c>
      <c r="M983" s="127">
        <f t="shared" ca="1" si="224"/>
        <v>23.429233976650345</v>
      </c>
      <c r="N983" s="128">
        <f t="shared" ca="1" si="225"/>
        <v>22.257470984998069</v>
      </c>
      <c r="O983" s="128">
        <f t="shared" ca="1" si="226"/>
        <v>0</v>
      </c>
      <c r="P983" s="17">
        <f t="shared" ca="1" si="215"/>
        <v>0</v>
      </c>
      <c r="Q983" s="137">
        <f ca="1">AVERAGE(P$20:P983)</f>
        <v>1.7291195578537548</v>
      </c>
      <c r="R983">
        <v>1.615</v>
      </c>
    </row>
    <row r="984" spans="2:18" x14ac:dyDescent="0.25">
      <c r="B984" s="126">
        <f t="shared" si="227"/>
        <v>965</v>
      </c>
      <c r="C984" s="17">
        <f t="shared" si="216"/>
        <v>3.2921262866077932</v>
      </c>
      <c r="D984" s="17">
        <f t="shared" ca="1" si="217"/>
        <v>-1.0311350706615485</v>
      </c>
      <c r="E984" s="17">
        <f t="shared" ca="1" si="218"/>
        <v>2.9033113658798233</v>
      </c>
      <c r="F984" s="127">
        <f t="shared" ca="1" si="219"/>
        <v>18.234426365448599</v>
      </c>
      <c r="G984" s="128">
        <f t="shared" ca="1" si="220"/>
        <v>18.25978104918152</v>
      </c>
      <c r="H984" s="128">
        <f t="shared" ca="1" si="221"/>
        <v>0</v>
      </c>
      <c r="I984" s="17">
        <f t="shared" ca="1" si="222"/>
        <v>0</v>
      </c>
      <c r="J984" s="136">
        <f ca="1">AVERAGE(I$20:I984)</f>
        <v>1.7855036031461573</v>
      </c>
      <c r="K984" s="17">
        <f t="shared" ca="1" si="223"/>
        <v>1.0311350706615485</v>
      </c>
      <c r="L984" s="17">
        <f t="shared" ca="1" si="214"/>
        <v>3.4399456000568849</v>
      </c>
      <c r="M984" s="127">
        <f t="shared" ca="1" si="224"/>
        <v>31.185261645704959</v>
      </c>
      <c r="N984" s="128">
        <f t="shared" ca="1" si="225"/>
        <v>27.897141586552394</v>
      </c>
      <c r="O984" s="128">
        <f t="shared" ca="1" si="226"/>
        <v>4.6971415865523944</v>
      </c>
      <c r="P984" s="17">
        <f t="shared" ca="1" si="215"/>
        <v>2.2340296440873026</v>
      </c>
      <c r="Q984" s="137">
        <f ca="1">AVERAGE(P$20:P984)</f>
        <v>1.7296427807410435</v>
      </c>
      <c r="R984">
        <v>1.615</v>
      </c>
    </row>
    <row r="985" spans="2:18" x14ac:dyDescent="0.25">
      <c r="B985" s="126">
        <f t="shared" si="227"/>
        <v>966</v>
      </c>
      <c r="C985" s="17">
        <f t="shared" si="216"/>
        <v>3.2921262866077932</v>
      </c>
      <c r="D985" s="17">
        <f t="shared" ca="1" si="217"/>
        <v>0.23712914298812393</v>
      </c>
      <c r="E985" s="17">
        <f t="shared" ca="1" si="218"/>
        <v>3.2333331129771334</v>
      </c>
      <c r="F985" s="127">
        <f t="shared" ca="1" si="219"/>
        <v>25.364057503787613</v>
      </c>
      <c r="G985" s="128">
        <f t="shared" ca="1" si="220"/>
        <v>23.696934225387146</v>
      </c>
      <c r="H985" s="128">
        <f t="shared" ca="1" si="221"/>
        <v>0.49693422538714671</v>
      </c>
      <c r="I985" s="17">
        <f t="shared" ca="1" si="222"/>
        <v>0.4726984572297237</v>
      </c>
      <c r="J985" s="136">
        <f ca="1">AVERAGE(I$20:I985)</f>
        <v>1.7841445916079415</v>
      </c>
      <c r="K985" s="17">
        <f t="shared" ca="1" si="223"/>
        <v>-0.23712914298812393</v>
      </c>
      <c r="L985" s="17">
        <f t="shared" ca="1" si="214"/>
        <v>3.1099238529595747</v>
      </c>
      <c r="M985" s="127">
        <f t="shared" ca="1" si="224"/>
        <v>22.419337169573108</v>
      </c>
      <c r="N985" s="128">
        <f t="shared" ca="1" si="225"/>
        <v>21.496270041663639</v>
      </c>
      <c r="O985" s="128">
        <f t="shared" ca="1" si="226"/>
        <v>0</v>
      </c>
      <c r="P985" s="17">
        <f t="shared" ca="1" si="215"/>
        <v>0.23634922861486185</v>
      </c>
      <c r="Q985" s="137">
        <f ca="1">AVERAGE(P$20:P985)</f>
        <v>1.7280969282026106</v>
      </c>
      <c r="R985">
        <v>1.615</v>
      </c>
    </row>
    <row r="986" spans="2:18" x14ac:dyDescent="0.25">
      <c r="B986" s="126">
        <f t="shared" si="227"/>
        <v>967</v>
      </c>
      <c r="C986" s="17">
        <f t="shared" si="216"/>
        <v>3.2921262866077932</v>
      </c>
      <c r="D986" s="17">
        <f t="shared" ca="1" si="217"/>
        <v>-0.90393768914509565</v>
      </c>
      <c r="E986" s="17">
        <f t="shared" ca="1" si="218"/>
        <v>2.9364100700949831</v>
      </c>
      <c r="F986" s="127">
        <f t="shared" ca="1" si="219"/>
        <v>18.848061494071526</v>
      </c>
      <c r="G986" s="128">
        <f t="shared" ca="1" si="220"/>
        <v>18.743398328680147</v>
      </c>
      <c r="H986" s="128">
        <f t="shared" ca="1" si="221"/>
        <v>0</v>
      </c>
      <c r="I986" s="17">
        <f t="shared" ca="1" si="222"/>
        <v>0</v>
      </c>
      <c r="J986" s="136">
        <f ca="1">AVERAGE(I$20:I986)</f>
        <v>1.7822995610064856</v>
      </c>
      <c r="K986" s="17">
        <f t="shared" ca="1" si="223"/>
        <v>0.90393768914509565</v>
      </c>
      <c r="L986" s="17">
        <f t="shared" ca="1" si="214"/>
        <v>3.4068468958417246</v>
      </c>
      <c r="M986" s="127">
        <f t="shared" ca="1" si="224"/>
        <v>30.169965083396882</v>
      </c>
      <c r="N986" s="128">
        <f t="shared" ca="1" si="225"/>
        <v>27.177339366949958</v>
      </c>
      <c r="O986" s="128">
        <f t="shared" ca="1" si="226"/>
        <v>3.977339366949959</v>
      </c>
      <c r="P986" s="17">
        <f t="shared" ca="1" si="215"/>
        <v>1.891681118533922</v>
      </c>
      <c r="Q986" s="137">
        <f ca="1">AVERAGE(P$20:P986)</f>
        <v>1.7282660948937494</v>
      </c>
      <c r="R986">
        <v>1.615</v>
      </c>
    </row>
    <row r="987" spans="2:18" x14ac:dyDescent="0.25">
      <c r="B987" s="126">
        <f t="shared" si="227"/>
        <v>968</v>
      </c>
      <c r="C987" s="17">
        <f t="shared" si="216"/>
        <v>3.2921262866077932</v>
      </c>
      <c r="D987" s="17">
        <f t="shared" ca="1" si="217"/>
        <v>0.49310528993373737</v>
      </c>
      <c r="E987" s="17">
        <f t="shared" ca="1" si="218"/>
        <v>3.2999420216895605</v>
      </c>
      <c r="F987" s="127">
        <f t="shared" ca="1" si="219"/>
        <v>27.111067021230188</v>
      </c>
      <c r="G987" s="128">
        <f t="shared" ca="1" si="220"/>
        <v>24.976917815800466</v>
      </c>
      <c r="H987" s="128">
        <f t="shared" ca="1" si="221"/>
        <v>1.7769178158004664</v>
      </c>
      <c r="I987" s="17">
        <f t="shared" ca="1" si="222"/>
        <v>1.6902565113089434</v>
      </c>
      <c r="J987" s="136">
        <f ca="1">AVERAGE(I$20:I987)</f>
        <v>1.7822044752113433</v>
      </c>
      <c r="K987" s="17">
        <f t="shared" ca="1" si="223"/>
        <v>-0.49310528993373737</v>
      </c>
      <c r="L987" s="17">
        <f t="shared" ca="1" si="214"/>
        <v>3.0433149442471477</v>
      </c>
      <c r="M987" s="127">
        <f t="shared" ca="1" si="224"/>
        <v>20.974657940263267</v>
      </c>
      <c r="N987" s="128">
        <f t="shared" ca="1" si="225"/>
        <v>20.394658020863503</v>
      </c>
      <c r="O987" s="128">
        <f t="shared" ca="1" si="226"/>
        <v>0</v>
      </c>
      <c r="P987" s="17">
        <f t="shared" ca="1" si="215"/>
        <v>0.84512825565447169</v>
      </c>
      <c r="Q987" s="137">
        <f ca="1">AVERAGE(P$20:P987)</f>
        <v>1.7273537624151964</v>
      </c>
      <c r="R987">
        <v>1.615</v>
      </c>
    </row>
    <row r="988" spans="2:18" x14ac:dyDescent="0.25">
      <c r="B988" s="126">
        <f t="shared" si="227"/>
        <v>969</v>
      </c>
      <c r="C988" s="17">
        <f t="shared" si="216"/>
        <v>3.2921262866077932</v>
      </c>
      <c r="D988" s="17">
        <f t="shared" ca="1" si="217"/>
        <v>0.24752125682425685</v>
      </c>
      <c r="E988" s="17">
        <f t="shared" ca="1" si="218"/>
        <v>3.2360372999496296</v>
      </c>
      <c r="F988" s="127">
        <f t="shared" ca="1" si="219"/>
        <v>25.432739480258206</v>
      </c>
      <c r="G988" s="128">
        <f t="shared" ca="1" si="220"/>
        <v>23.747598196648632</v>
      </c>
      <c r="H988" s="128">
        <f t="shared" ca="1" si="221"/>
        <v>0.5475981966486323</v>
      </c>
      <c r="I988" s="17">
        <f t="shared" ca="1" si="222"/>
        <v>0.52089151745570728</v>
      </c>
      <c r="J988" s="136">
        <f ca="1">AVERAGE(I$20:I988)</f>
        <v>1.780902810652256</v>
      </c>
      <c r="K988" s="17">
        <f t="shared" ca="1" si="223"/>
        <v>-0.24752125682425685</v>
      </c>
      <c r="L988" s="17">
        <f t="shared" ca="1" si="214"/>
        <v>3.1072196659870785</v>
      </c>
      <c r="M988" s="127">
        <f t="shared" ca="1" si="224"/>
        <v>22.358792988354953</v>
      </c>
      <c r="N988" s="128">
        <f t="shared" ca="1" si="225"/>
        <v>21.450409134021463</v>
      </c>
      <c r="O988" s="128">
        <f t="shared" ca="1" si="226"/>
        <v>0</v>
      </c>
      <c r="P988" s="17">
        <f t="shared" ca="1" si="215"/>
        <v>0.26044575872785364</v>
      </c>
      <c r="Q988" s="137">
        <f ca="1">AVERAGE(P$20:P988)</f>
        <v>1.7258399254660868</v>
      </c>
      <c r="R988">
        <v>1.615</v>
      </c>
    </row>
    <row r="989" spans="2:18" x14ac:dyDescent="0.25">
      <c r="B989" s="126">
        <f t="shared" si="227"/>
        <v>970</v>
      </c>
      <c r="C989" s="17">
        <f t="shared" si="216"/>
        <v>3.2921262866077932</v>
      </c>
      <c r="D989" s="17">
        <f t="shared" ca="1" si="217"/>
        <v>-1.2254054126970004</v>
      </c>
      <c r="E989" s="17">
        <f t="shared" ca="1" si="218"/>
        <v>2.8527592514247182</v>
      </c>
      <c r="F989" s="127">
        <f t="shared" ca="1" si="219"/>
        <v>17.33554904780258</v>
      </c>
      <c r="G989" s="128">
        <f t="shared" ca="1" si="220"/>
        <v>17.545119171340101</v>
      </c>
      <c r="H989" s="128">
        <f t="shared" ca="1" si="221"/>
        <v>0</v>
      </c>
      <c r="I989" s="17">
        <f t="shared" ca="1" si="222"/>
        <v>0</v>
      </c>
      <c r="J989" s="136">
        <f ca="1">AVERAGE(I$20:I989)</f>
        <v>1.7790668283732332</v>
      </c>
      <c r="K989" s="17">
        <f t="shared" ca="1" si="223"/>
        <v>1.2254054126970004</v>
      </c>
      <c r="L989" s="17">
        <f t="shared" ca="1" si="214"/>
        <v>3.4904977145119895</v>
      </c>
      <c r="M989" s="127">
        <f t="shared" ca="1" si="224"/>
        <v>32.802269809731555</v>
      </c>
      <c r="N989" s="128">
        <f t="shared" ca="1" si="225"/>
        <v>29.033470351148104</v>
      </c>
      <c r="O989" s="128">
        <f t="shared" ca="1" si="226"/>
        <v>5.8334703511481045</v>
      </c>
      <c r="P989" s="17">
        <f t="shared" ca="1" si="215"/>
        <v>2.7744843224822948</v>
      </c>
      <c r="Q989" s="137">
        <f ca="1">AVERAGE(P$20:P989)</f>
        <v>1.7269210021640415</v>
      </c>
      <c r="R989">
        <v>1.615</v>
      </c>
    </row>
    <row r="990" spans="2:18" x14ac:dyDescent="0.25">
      <c r="B990" s="126">
        <f t="shared" si="227"/>
        <v>971</v>
      </c>
      <c r="C990" s="17">
        <f t="shared" si="216"/>
        <v>3.2921262866077932</v>
      </c>
      <c r="D990" s="17">
        <f t="shared" ca="1" si="217"/>
        <v>-1.1886459105880931</v>
      </c>
      <c r="E990" s="17">
        <f t="shared" ca="1" si="218"/>
        <v>2.8623246361275623</v>
      </c>
      <c r="F990" s="127">
        <f t="shared" ca="1" si="219"/>
        <v>17.502165849981477</v>
      </c>
      <c r="G990" s="128">
        <f t="shared" ca="1" si="220"/>
        <v>17.678166680907346</v>
      </c>
      <c r="H990" s="128">
        <f t="shared" ca="1" si="221"/>
        <v>0</v>
      </c>
      <c r="I990" s="17">
        <f t="shared" ca="1" si="222"/>
        <v>0</v>
      </c>
      <c r="J990" s="136">
        <f ca="1">AVERAGE(I$20:I990)</f>
        <v>1.7772346277260929</v>
      </c>
      <c r="K990" s="17">
        <f t="shared" ca="1" si="223"/>
        <v>1.1886459105880931</v>
      </c>
      <c r="L990" s="17">
        <f t="shared" ca="1" si="214"/>
        <v>3.4809323298091459</v>
      </c>
      <c r="M990" s="127">
        <f t="shared" ca="1" si="224"/>
        <v>32.489999354363178</v>
      </c>
      <c r="N990" s="128">
        <f t="shared" ca="1" si="225"/>
        <v>28.814961780998317</v>
      </c>
      <c r="O990" s="128">
        <f t="shared" ca="1" si="226"/>
        <v>5.6149617809983177</v>
      </c>
      <c r="P990" s="17">
        <f t="shared" ca="1" si="215"/>
        <v>2.6705584317662669</v>
      </c>
      <c r="Q990" s="137">
        <f ca="1">AVERAGE(P$20:P990)</f>
        <v>1.7278928223799039</v>
      </c>
      <c r="R990">
        <v>1.615</v>
      </c>
    </row>
    <row r="991" spans="2:18" x14ac:dyDescent="0.25">
      <c r="B991" s="126">
        <f t="shared" si="227"/>
        <v>972</v>
      </c>
      <c r="C991" s="17">
        <f t="shared" si="216"/>
        <v>3.2921262866077932</v>
      </c>
      <c r="D991" s="17">
        <f t="shared" ca="1" si="217"/>
        <v>-0.40919530874816701</v>
      </c>
      <c r="E991" s="17">
        <f t="shared" ca="1" si="218"/>
        <v>3.065149604794791</v>
      </c>
      <c r="F991" s="127">
        <f t="shared" ca="1" si="219"/>
        <v>21.43766892534936</v>
      </c>
      <c r="G991" s="128">
        <f t="shared" ca="1" si="220"/>
        <v>20.749405543461208</v>
      </c>
      <c r="H991" s="128">
        <f t="shared" ca="1" si="221"/>
        <v>0</v>
      </c>
      <c r="I991" s="17">
        <f t="shared" ca="1" si="222"/>
        <v>0</v>
      </c>
      <c r="J991" s="136">
        <f ca="1">AVERAGE(I$20:I991)</f>
        <v>1.7754061970391317</v>
      </c>
      <c r="K991" s="17">
        <f t="shared" ca="1" si="223"/>
        <v>0.40919530874816701</v>
      </c>
      <c r="L991" s="17">
        <f t="shared" ca="1" si="214"/>
        <v>3.2781073611419171</v>
      </c>
      <c r="M991" s="127">
        <f t="shared" ca="1" si="224"/>
        <v>26.525521928060488</v>
      </c>
      <c r="N991" s="128">
        <f t="shared" ca="1" si="225"/>
        <v>24.549893547624531</v>
      </c>
      <c r="O991" s="128">
        <f t="shared" ca="1" si="226"/>
        <v>1.3498935476245322</v>
      </c>
      <c r="P991" s="17">
        <f t="shared" ca="1" si="215"/>
        <v>0.64202923122205546</v>
      </c>
      <c r="Q991" s="137">
        <f ca="1">AVERAGE(P$20:P991)</f>
        <v>1.7267756787676016</v>
      </c>
      <c r="R991">
        <v>1.615</v>
      </c>
    </row>
    <row r="992" spans="2:18" x14ac:dyDescent="0.25">
      <c r="B992" s="126">
        <f t="shared" si="227"/>
        <v>973</v>
      </c>
      <c r="C992" s="17">
        <f t="shared" si="216"/>
        <v>3.2921262866077932</v>
      </c>
      <c r="D992" s="17">
        <f t="shared" ca="1" si="217"/>
        <v>1.6848298400873318</v>
      </c>
      <c r="E992" s="17">
        <f t="shared" ca="1" si="218"/>
        <v>3.6100469776345552</v>
      </c>
      <c r="F992" s="127">
        <f t="shared" ca="1" si="219"/>
        <v>36.967789433333387</v>
      </c>
      <c r="G992" s="128">
        <f t="shared" ca="1" si="220"/>
        <v>31.908327060436143</v>
      </c>
      <c r="H992" s="128">
        <f t="shared" ca="1" si="221"/>
        <v>8.7083270604361438</v>
      </c>
      <c r="I992" s="17">
        <f t="shared" ca="1" si="222"/>
        <v>8.2836169380626679</v>
      </c>
      <c r="J992" s="136">
        <f ca="1">AVERAGE(I$20:I992)</f>
        <v>1.7820950056116125</v>
      </c>
      <c r="K992" s="17">
        <f t="shared" ca="1" si="223"/>
        <v>-1.6848298400873318</v>
      </c>
      <c r="L992" s="17">
        <f t="shared" ca="1" si="214"/>
        <v>2.7332099883021526</v>
      </c>
      <c r="M992" s="127">
        <f t="shared" ca="1" si="224"/>
        <v>15.382184487696602</v>
      </c>
      <c r="N992" s="128">
        <f t="shared" ca="1" si="225"/>
        <v>15.964349879692509</v>
      </c>
      <c r="O992" s="128">
        <f t="shared" ca="1" si="226"/>
        <v>0</v>
      </c>
      <c r="P992" s="17">
        <f t="shared" ca="1" si="215"/>
        <v>4.1418084690313339</v>
      </c>
      <c r="Q992" s="137">
        <f ca="1">AVERAGE(P$20:P992)</f>
        <v>1.729257726856259</v>
      </c>
      <c r="R992">
        <v>1.615</v>
      </c>
    </row>
    <row r="993" spans="2:18" x14ac:dyDescent="0.25">
      <c r="B993" s="126">
        <f t="shared" si="227"/>
        <v>974</v>
      </c>
      <c r="C993" s="17">
        <f t="shared" si="216"/>
        <v>3.2921262866077932</v>
      </c>
      <c r="D993" s="17">
        <f t="shared" ca="1" si="217"/>
        <v>0.47925141188898124</v>
      </c>
      <c r="E993" s="17">
        <f t="shared" ca="1" si="218"/>
        <v>3.2963370307206468</v>
      </c>
      <c r="F993" s="127">
        <f t="shared" ca="1" si="219"/>
        <v>27.013507825127739</v>
      </c>
      <c r="G993" s="128">
        <f t="shared" ca="1" si="220"/>
        <v>24.905905868249576</v>
      </c>
      <c r="H993" s="128">
        <f t="shared" ca="1" si="221"/>
        <v>1.7059058682495767</v>
      </c>
      <c r="I993" s="17">
        <f t="shared" ca="1" si="222"/>
        <v>1.6227078573074356</v>
      </c>
      <c r="J993" s="136">
        <f ca="1">AVERAGE(I$20:I993)</f>
        <v>1.7819313637755712</v>
      </c>
      <c r="K993" s="17">
        <f t="shared" ca="1" si="223"/>
        <v>-0.47925141188898124</v>
      </c>
      <c r="L993" s="17">
        <f t="shared" ca="1" si="214"/>
        <v>3.0469199352160614</v>
      </c>
      <c r="M993" s="127">
        <f t="shared" ca="1" si="224"/>
        <v>21.050407849546524</v>
      </c>
      <c r="N993" s="128">
        <f t="shared" ca="1" si="225"/>
        <v>20.45280745711997</v>
      </c>
      <c r="O993" s="128">
        <f t="shared" ca="1" si="226"/>
        <v>0</v>
      </c>
      <c r="P993" s="17">
        <f t="shared" ca="1" si="215"/>
        <v>0.8113539286537178</v>
      </c>
      <c r="Q993" s="137">
        <f ca="1">AVERAGE(P$20:P993)</f>
        <v>1.7283153204926014</v>
      </c>
      <c r="R993">
        <v>1.615</v>
      </c>
    </row>
    <row r="994" spans="2:18" x14ac:dyDescent="0.25">
      <c r="B994" s="126">
        <f t="shared" si="227"/>
        <v>975</v>
      </c>
      <c r="C994" s="17">
        <f t="shared" si="216"/>
        <v>3.2921262866077932</v>
      </c>
      <c r="D994" s="17">
        <f t="shared" ca="1" si="217"/>
        <v>0.89128207036992535</v>
      </c>
      <c r="E994" s="17">
        <f t="shared" ca="1" si="218"/>
        <v>3.4035537102627043</v>
      </c>
      <c r="F994" s="127">
        <f t="shared" ca="1" si="219"/>
        <v>30.070773207737158</v>
      </c>
      <c r="G994" s="128">
        <f t="shared" ca="1" si="220"/>
        <v>27.106745822165209</v>
      </c>
      <c r="H994" s="128">
        <f t="shared" ca="1" si="221"/>
        <v>3.9067458221652096</v>
      </c>
      <c r="I994" s="17">
        <f t="shared" ca="1" si="222"/>
        <v>3.7162115800887809</v>
      </c>
      <c r="J994" s="136">
        <f ca="1">AVERAGE(I$20:I994)</f>
        <v>1.7839152409205079</v>
      </c>
      <c r="K994" s="17">
        <f t="shared" ca="1" si="223"/>
        <v>-0.89128207036992535</v>
      </c>
      <c r="L994" s="17">
        <f t="shared" ca="1" si="214"/>
        <v>2.9397032556740039</v>
      </c>
      <c r="M994" s="127">
        <f t="shared" ca="1" si="224"/>
        <v>18.910233974946273</v>
      </c>
      <c r="N994" s="128">
        <f t="shared" ca="1" si="225"/>
        <v>18.792211378317869</v>
      </c>
      <c r="O994" s="128">
        <f t="shared" ca="1" si="226"/>
        <v>0</v>
      </c>
      <c r="P994" s="17">
        <f t="shared" ca="1" si="215"/>
        <v>1.8581057900443905</v>
      </c>
      <c r="Q994" s="137">
        <f ca="1">AVERAGE(P$20:P994)</f>
        <v>1.7284484389229109</v>
      </c>
      <c r="R994">
        <v>1.615</v>
      </c>
    </row>
    <row r="995" spans="2:18" x14ac:dyDescent="0.25">
      <c r="B995" s="126">
        <f t="shared" si="227"/>
        <v>976</v>
      </c>
      <c r="C995" s="17">
        <f t="shared" si="216"/>
        <v>3.2921262866077932</v>
      </c>
      <c r="D995" s="17">
        <f t="shared" ca="1" si="217"/>
        <v>0.48092942961375229</v>
      </c>
      <c r="E995" s="17">
        <f t="shared" ca="1" si="218"/>
        <v>3.296773676598713</v>
      </c>
      <c r="F995" s="127">
        <f t="shared" ca="1" si="219"/>
        <v>27.025305737539156</v>
      </c>
      <c r="G995" s="128">
        <f t="shared" ca="1" si="220"/>
        <v>24.914496262496144</v>
      </c>
      <c r="H995" s="128">
        <f t="shared" ca="1" si="221"/>
        <v>1.7144962624961444</v>
      </c>
      <c r="I995" s="17">
        <f t="shared" ca="1" si="222"/>
        <v>1.6308792930828326</v>
      </c>
      <c r="J995" s="136">
        <f ca="1">AVERAGE(I$20:I995)</f>
        <v>1.783758441793625</v>
      </c>
      <c r="K995" s="17">
        <f t="shared" ca="1" si="223"/>
        <v>-0.48092942961375229</v>
      </c>
      <c r="L995" s="17">
        <f t="shared" ca="1" si="214"/>
        <v>3.0464832893379947</v>
      </c>
      <c r="M995" s="127">
        <f t="shared" ca="1" si="224"/>
        <v>21.04121828216676</v>
      </c>
      <c r="N995" s="128">
        <f t="shared" ca="1" si="225"/>
        <v>20.44575543095598</v>
      </c>
      <c r="O995" s="128">
        <f t="shared" ca="1" si="226"/>
        <v>0</v>
      </c>
      <c r="P995" s="17">
        <f t="shared" ca="1" si="215"/>
        <v>0.81543964654141632</v>
      </c>
      <c r="Q995" s="137">
        <f ca="1">AVERAGE(P$20:P995)</f>
        <v>1.7275129790946511</v>
      </c>
      <c r="R995">
        <v>1.615</v>
      </c>
    </row>
    <row r="996" spans="2:18" x14ac:dyDescent="0.25">
      <c r="B996" s="126">
        <f t="shared" si="227"/>
        <v>977</v>
      </c>
      <c r="C996" s="17">
        <f t="shared" si="216"/>
        <v>3.2921262866077932</v>
      </c>
      <c r="D996" s="17">
        <f t="shared" ca="1" si="217"/>
        <v>-0.83030045061605051</v>
      </c>
      <c r="E996" s="17">
        <f t="shared" ca="1" si="218"/>
        <v>2.9555716058769033</v>
      </c>
      <c r="F996" s="127">
        <f t="shared" ca="1" si="219"/>
        <v>19.212701674905173</v>
      </c>
      <c r="G996" s="128">
        <f t="shared" ca="1" si="220"/>
        <v>19.029207048158771</v>
      </c>
      <c r="H996" s="128">
        <f t="shared" ca="1" si="221"/>
        <v>0</v>
      </c>
      <c r="I996" s="17">
        <f t="shared" ca="1" si="222"/>
        <v>0</v>
      </c>
      <c r="J996" s="136">
        <f ca="1">AVERAGE(I$20:I996)</f>
        <v>1.7819326910855455</v>
      </c>
      <c r="K996" s="17">
        <f t="shared" ca="1" si="223"/>
        <v>0.83030045061605051</v>
      </c>
      <c r="L996" s="17">
        <f t="shared" ca="1" si="214"/>
        <v>3.3876853600598049</v>
      </c>
      <c r="M996" s="127">
        <f t="shared" ca="1" si="224"/>
        <v>29.59736567963246</v>
      </c>
      <c r="N996" s="128">
        <f t="shared" ca="1" si="225"/>
        <v>26.769149969270611</v>
      </c>
      <c r="O996" s="128">
        <f t="shared" ca="1" si="226"/>
        <v>3.5691499692706117</v>
      </c>
      <c r="P996" s="17">
        <f t="shared" ca="1" si="215"/>
        <v>1.6975402356130125</v>
      </c>
      <c r="Q996" s="137">
        <f ca="1">AVERAGE(P$20:P996)</f>
        <v>1.7274823007492246</v>
      </c>
      <c r="R996">
        <v>1.615</v>
      </c>
    </row>
    <row r="997" spans="2:18" x14ac:dyDescent="0.25">
      <c r="B997" s="126">
        <f t="shared" si="227"/>
        <v>978</v>
      </c>
      <c r="C997" s="17">
        <f t="shared" si="216"/>
        <v>3.2921262866077932</v>
      </c>
      <c r="D997" s="17">
        <f t="shared" ca="1" si="217"/>
        <v>-0.20862671590293758</v>
      </c>
      <c r="E997" s="17">
        <f t="shared" ca="1" si="218"/>
        <v>3.117340620445348</v>
      </c>
      <c r="F997" s="127">
        <f t="shared" ca="1" si="219"/>
        <v>22.58623433421506</v>
      </c>
      <c r="G997" s="128">
        <f t="shared" ca="1" si="220"/>
        <v>21.622556522881212</v>
      </c>
      <c r="H997" s="128">
        <f t="shared" ca="1" si="221"/>
        <v>0</v>
      </c>
      <c r="I997" s="17">
        <f t="shared" ca="1" si="222"/>
        <v>0</v>
      </c>
      <c r="J997" s="136">
        <f ca="1">AVERAGE(I$20:I997)</f>
        <v>1.780110674018996</v>
      </c>
      <c r="K997" s="17">
        <f t="shared" ca="1" si="223"/>
        <v>0.20862671590293758</v>
      </c>
      <c r="L997" s="17">
        <f t="shared" ca="1" si="214"/>
        <v>3.2259163454913597</v>
      </c>
      <c r="M997" s="127">
        <f t="shared" ca="1" si="224"/>
        <v>25.176634083904599</v>
      </c>
      <c r="N997" s="128">
        <f t="shared" ca="1" si="225"/>
        <v>23.558532346969038</v>
      </c>
      <c r="O997" s="128">
        <f t="shared" ca="1" si="226"/>
        <v>0.35853234696903868</v>
      </c>
      <c r="P997" s="17">
        <f t="shared" ca="1" si="215"/>
        <v>0.1705232590361245</v>
      </c>
      <c r="Q997" s="137">
        <f ca="1">AVERAGE(P$20:P997)</f>
        <v>1.7258903180889862</v>
      </c>
      <c r="R997">
        <v>1.615</v>
      </c>
    </row>
    <row r="998" spans="2:18" x14ac:dyDescent="0.25">
      <c r="B998" s="126">
        <f t="shared" si="227"/>
        <v>979</v>
      </c>
      <c r="C998" s="17">
        <f t="shared" si="216"/>
        <v>3.2921262866077932</v>
      </c>
      <c r="D998" s="17">
        <f t="shared" ca="1" si="217"/>
        <v>-2.0757215679623187</v>
      </c>
      <c r="E998" s="17">
        <f t="shared" ca="1" si="218"/>
        <v>2.6314939818337848</v>
      </c>
      <c r="F998" s="127">
        <f t="shared" ca="1" si="219"/>
        <v>13.894512553043521</v>
      </c>
      <c r="G998" s="128">
        <f t="shared" ca="1" si="220"/>
        <v>14.732040793240348</v>
      </c>
      <c r="H998" s="128">
        <f t="shared" ca="1" si="221"/>
        <v>0</v>
      </c>
      <c r="I998" s="17">
        <f t="shared" ca="1" si="222"/>
        <v>0</v>
      </c>
      <c r="J998" s="136">
        <f ca="1">AVERAGE(I$20:I998)</f>
        <v>1.7782923791527867</v>
      </c>
      <c r="K998" s="17">
        <f t="shared" ca="1" si="223"/>
        <v>2.0757215679623187</v>
      </c>
      <c r="L998" s="17">
        <f t="shared" ca="1" si="214"/>
        <v>3.7117629841029229</v>
      </c>
      <c r="M998" s="127">
        <f t="shared" ca="1" si="224"/>
        <v>40.925894664890301</v>
      </c>
      <c r="N998" s="128">
        <f t="shared" ca="1" si="225"/>
        <v>34.577402032595117</v>
      </c>
      <c r="O998" s="128">
        <f t="shared" ca="1" si="226"/>
        <v>11.377402032595118</v>
      </c>
      <c r="P998" s="17">
        <f t="shared" ca="1" si="215"/>
        <v>5.4112597938893536</v>
      </c>
      <c r="Q998" s="137">
        <f ca="1">AVERAGE(P$20:P998)</f>
        <v>1.7296547404340326</v>
      </c>
      <c r="R998">
        <v>1.615</v>
      </c>
    </row>
    <row r="999" spans="2:18" x14ac:dyDescent="0.25">
      <c r="B999" s="126">
        <f t="shared" si="227"/>
        <v>980</v>
      </c>
      <c r="C999" s="17">
        <f t="shared" si="216"/>
        <v>3.2921262866077932</v>
      </c>
      <c r="D999" s="17">
        <f t="shared" ca="1" si="217"/>
        <v>-2.008619048865512E-2</v>
      </c>
      <c r="E999" s="17">
        <f t="shared" ca="1" si="218"/>
        <v>3.1664017489753484</v>
      </c>
      <c r="F999" s="127">
        <f t="shared" ca="1" si="219"/>
        <v>23.721972989393347</v>
      </c>
      <c r="G999" s="128">
        <f t="shared" ca="1" si="220"/>
        <v>22.476820640185274</v>
      </c>
      <c r="H999" s="128">
        <f t="shared" ca="1" si="221"/>
        <v>0</v>
      </c>
      <c r="I999" s="17">
        <f t="shared" ca="1" si="222"/>
        <v>0</v>
      </c>
      <c r="J999" s="136">
        <f ca="1">AVERAGE(I$20:I999)</f>
        <v>1.7764777950924266</v>
      </c>
      <c r="K999" s="17">
        <f t="shared" ca="1" si="223"/>
        <v>2.008619048865512E-2</v>
      </c>
      <c r="L999" s="17">
        <f t="shared" ca="1" si="214"/>
        <v>3.1768552169613598</v>
      </c>
      <c r="M999" s="127">
        <f t="shared" ca="1" si="224"/>
        <v>23.971250511924541</v>
      </c>
      <c r="N999" s="128">
        <f t="shared" ca="1" si="225"/>
        <v>22.663156209812801</v>
      </c>
      <c r="O999" s="128">
        <f t="shared" ca="1" si="226"/>
        <v>0</v>
      </c>
      <c r="P999" s="17">
        <f t="shared" ca="1" si="215"/>
        <v>0</v>
      </c>
      <c r="Q999" s="137">
        <f ca="1">AVERAGE(P$20:P999)</f>
        <v>1.7278897866172631</v>
      </c>
      <c r="R999">
        <v>1.615</v>
      </c>
    </row>
    <row r="1000" spans="2:18" x14ac:dyDescent="0.25">
      <c r="B1000" s="126">
        <f t="shared" si="227"/>
        <v>981</v>
      </c>
      <c r="C1000" s="17">
        <f t="shared" si="216"/>
        <v>3.2921262866077932</v>
      </c>
      <c r="D1000" s="17">
        <f t="shared" ca="1" si="217"/>
        <v>-0.61632363212993369</v>
      </c>
      <c r="E1000" s="17">
        <f t="shared" ca="1" si="218"/>
        <v>3.0112516469244213</v>
      </c>
      <c r="F1000" s="127">
        <f t="shared" ca="1" si="219"/>
        <v>20.312808484917518</v>
      </c>
      <c r="G1000" s="128">
        <f t="shared" ca="1" si="220"/>
        <v>19.884688873935467</v>
      </c>
      <c r="H1000" s="128">
        <f t="shared" ca="1" si="221"/>
        <v>0</v>
      </c>
      <c r="I1000" s="17">
        <f t="shared" ca="1" si="222"/>
        <v>0</v>
      </c>
      <c r="J1000" s="136">
        <f ca="1">AVERAGE(I$20:I1000)</f>
        <v>1.774666910489886</v>
      </c>
      <c r="K1000" s="17">
        <f t="shared" ca="1" si="223"/>
        <v>0.61632363212993369</v>
      </c>
      <c r="L1000" s="17">
        <f t="shared" ca="1" si="214"/>
        <v>3.3320053190122865</v>
      </c>
      <c r="M1000" s="127">
        <f t="shared" ca="1" si="224"/>
        <v>27.994423202881102</v>
      </c>
      <c r="N1000" s="128">
        <f t="shared" ca="1" si="225"/>
        <v>25.617483909248925</v>
      </c>
      <c r="O1000" s="128">
        <f t="shared" ca="1" si="226"/>
        <v>2.4174839092489258</v>
      </c>
      <c r="P1000" s="17">
        <f t="shared" ca="1" si="215"/>
        <v>1.1497909138672959</v>
      </c>
      <c r="Q1000" s="137">
        <f ca="1">AVERAGE(P$20:P1000)</f>
        <v>1.7273004911302601</v>
      </c>
      <c r="R1000">
        <v>1.615</v>
      </c>
    </row>
    <row r="1001" spans="2:18" x14ac:dyDescent="0.25">
      <c r="B1001" s="126">
        <f t="shared" si="227"/>
        <v>982</v>
      </c>
      <c r="C1001" s="17">
        <f t="shared" si="216"/>
        <v>3.2921262866077932</v>
      </c>
      <c r="D1001" s="17">
        <f t="shared" ca="1" si="217"/>
        <v>1.2956957107235212</v>
      </c>
      <c r="E1001" s="17">
        <f t="shared" ca="1" si="218"/>
        <v>3.5087883251821026</v>
      </c>
      <c r="F1001" s="127">
        <f t="shared" ca="1" si="219"/>
        <v>33.407763903890064</v>
      </c>
      <c r="G1001" s="128">
        <f t="shared" ca="1" si="220"/>
        <v>29.455919315351469</v>
      </c>
      <c r="H1001" s="128">
        <f t="shared" ca="1" si="221"/>
        <v>6.2559193153514698</v>
      </c>
      <c r="I1001" s="17">
        <f t="shared" ca="1" si="222"/>
        <v>5.9508145300646795</v>
      </c>
      <c r="J1001" s="136">
        <f ca="1">AVERAGE(I$20:I1001)</f>
        <v>1.7789196066401658</v>
      </c>
      <c r="K1001" s="17">
        <f t="shared" ca="1" si="223"/>
        <v>-1.2956957107235212</v>
      </c>
      <c r="L1001" s="17">
        <f t="shared" ca="1" si="214"/>
        <v>2.8344686407546056</v>
      </c>
      <c r="M1001" s="127">
        <f t="shared" ca="1" si="224"/>
        <v>17.021353443522187</v>
      </c>
      <c r="N1001" s="128">
        <f t="shared" ca="1" si="225"/>
        <v>17.293491736412481</v>
      </c>
      <c r="O1001" s="128">
        <f t="shared" ca="1" si="226"/>
        <v>0</v>
      </c>
      <c r="P1001" s="17">
        <f t="shared" ca="1" si="215"/>
        <v>2.9754072650323398</v>
      </c>
      <c r="Q1001" s="137">
        <f ca="1">AVERAGE(P$20:P1001)</f>
        <v>1.7285714756250685</v>
      </c>
      <c r="R1001">
        <v>1.615</v>
      </c>
    </row>
    <row r="1002" spans="2:18" x14ac:dyDescent="0.25">
      <c r="B1002" s="126">
        <f t="shared" si="227"/>
        <v>983</v>
      </c>
      <c r="C1002" s="17">
        <f t="shared" si="216"/>
        <v>3.2921262866077932</v>
      </c>
      <c r="D1002" s="17">
        <f t="shared" ca="1" si="217"/>
        <v>1.5800105757080019</v>
      </c>
      <c r="E1002" s="17">
        <f t="shared" ca="1" si="218"/>
        <v>3.582771401782443</v>
      </c>
      <c r="F1002" s="127">
        <f t="shared" ca="1" si="219"/>
        <v>35.973098735841482</v>
      </c>
      <c r="G1002" s="128">
        <f t="shared" ca="1" si="220"/>
        <v>31.228317314554239</v>
      </c>
      <c r="H1002" s="128">
        <f t="shared" ca="1" si="221"/>
        <v>8.0283173145542399</v>
      </c>
      <c r="I1002" s="17">
        <f t="shared" ca="1" si="222"/>
        <v>7.6367716588325472</v>
      </c>
      <c r="J1002" s="136">
        <f ca="1">AVERAGE(I$20:I1002)</f>
        <v>1.7848787643738304</v>
      </c>
      <c r="K1002" s="17">
        <f t="shared" ca="1" si="223"/>
        <v>-1.5800105757080019</v>
      </c>
      <c r="L1002" s="17">
        <f t="shared" ca="1" si="214"/>
        <v>2.7604855641542652</v>
      </c>
      <c r="M1002" s="127">
        <f t="shared" ca="1" si="224"/>
        <v>15.80751664852521</v>
      </c>
      <c r="N1002" s="128">
        <f t="shared" ca="1" si="225"/>
        <v>16.311980313811354</v>
      </c>
      <c r="O1002" s="128">
        <f t="shared" ca="1" si="226"/>
        <v>0</v>
      </c>
      <c r="P1002" s="17">
        <f t="shared" ca="1" si="215"/>
        <v>3.8183858294162736</v>
      </c>
      <c r="Q1002" s="137">
        <f ca="1">AVERAGE(P$20:P1002)</f>
        <v>1.7306974312240424</v>
      </c>
      <c r="R1002">
        <v>1.615</v>
      </c>
    </row>
    <row r="1003" spans="2:18" x14ac:dyDescent="0.25">
      <c r="B1003" s="126">
        <f t="shared" si="227"/>
        <v>984</v>
      </c>
      <c r="C1003" s="17">
        <f t="shared" si="216"/>
        <v>3.2921262866077932</v>
      </c>
      <c r="D1003" s="17">
        <f t="shared" ca="1" si="217"/>
        <v>-0.48427409637952223</v>
      </c>
      <c r="E1003" s="17">
        <f t="shared" ca="1" si="218"/>
        <v>3.0456129558872691</v>
      </c>
      <c r="F1003" s="127">
        <f t="shared" ca="1" si="219"/>
        <v>21.022913372894664</v>
      </c>
      <c r="G1003" s="128">
        <f t="shared" ca="1" si="220"/>
        <v>20.431706409137373</v>
      </c>
      <c r="H1003" s="128">
        <f t="shared" ca="1" si="221"/>
        <v>0</v>
      </c>
      <c r="I1003" s="17">
        <f t="shared" ca="1" si="222"/>
        <v>0</v>
      </c>
      <c r="J1003" s="136">
        <f ca="1">AVERAGE(I$20:I1003)</f>
        <v>1.7830648631905237</v>
      </c>
      <c r="K1003" s="17">
        <f t="shared" ca="1" si="223"/>
        <v>0.48427409637952223</v>
      </c>
      <c r="L1003" s="17">
        <f t="shared" ca="1" si="214"/>
        <v>3.2976440100494386</v>
      </c>
      <c r="M1003" s="127">
        <f t="shared" ca="1" si="224"/>
        <v>27.048837003677281</v>
      </c>
      <c r="N1003" s="128">
        <f t="shared" ca="1" si="225"/>
        <v>24.931627690218466</v>
      </c>
      <c r="O1003" s="128">
        <f t="shared" ca="1" si="226"/>
        <v>1.7316276902184669</v>
      </c>
      <c r="P1003" s="17">
        <f t="shared" ca="1" si="215"/>
        <v>0.82358760560800648</v>
      </c>
      <c r="Q1003" s="137">
        <f ca="1">AVERAGE(P$20:P1003)</f>
        <v>1.7297755716451644</v>
      </c>
      <c r="R1003">
        <v>1.615</v>
      </c>
    </row>
    <row r="1004" spans="2:18" x14ac:dyDescent="0.25">
      <c r="B1004" s="126">
        <f t="shared" si="227"/>
        <v>985</v>
      </c>
      <c r="C1004" s="17">
        <f t="shared" si="216"/>
        <v>3.2921262866077932</v>
      </c>
      <c r="D1004" s="17">
        <f t="shared" ca="1" si="217"/>
        <v>-4.6314880819409154E-2</v>
      </c>
      <c r="E1004" s="17">
        <f t="shared" ca="1" si="218"/>
        <v>3.1595766425709657</v>
      </c>
      <c r="F1004" s="127">
        <f t="shared" ca="1" si="219"/>
        <v>23.560619254173517</v>
      </c>
      <c r="G1004" s="128">
        <f t="shared" ca="1" si="220"/>
        <v>22.355988953530485</v>
      </c>
      <c r="H1004" s="128">
        <f t="shared" ca="1" si="221"/>
        <v>0</v>
      </c>
      <c r="I1004" s="17">
        <f t="shared" ca="1" si="222"/>
        <v>0</v>
      </c>
      <c r="J1004" s="136">
        <f ca="1">AVERAGE(I$20:I1004)</f>
        <v>1.7812546450553048</v>
      </c>
      <c r="K1004" s="17">
        <f t="shared" ca="1" si="223"/>
        <v>4.6314880819409154E-2</v>
      </c>
      <c r="L1004" s="17">
        <f t="shared" ca="1" si="214"/>
        <v>3.1836803233657425</v>
      </c>
      <c r="M1004" s="127">
        <f t="shared" ca="1" si="224"/>
        <v>24.13541643499569</v>
      </c>
      <c r="N1004" s="128">
        <f t="shared" ca="1" si="225"/>
        <v>22.785648102050036</v>
      </c>
      <c r="O1004" s="128">
        <f t="shared" ca="1" si="226"/>
        <v>0</v>
      </c>
      <c r="P1004" s="17">
        <f t="shared" ca="1" si="215"/>
        <v>0</v>
      </c>
      <c r="Q1004" s="137">
        <f ca="1">AVERAGE(P$20:P1004)</f>
        <v>1.7280194543135448</v>
      </c>
      <c r="R1004">
        <v>1.615</v>
      </c>
    </row>
    <row r="1005" spans="2:18" x14ac:dyDescent="0.25">
      <c r="B1005" s="126">
        <f t="shared" si="227"/>
        <v>986</v>
      </c>
      <c r="C1005" s="17">
        <f t="shared" si="216"/>
        <v>3.2921262866077932</v>
      </c>
      <c r="D1005" s="17">
        <f t="shared" ca="1" si="217"/>
        <v>0.97195652415393852</v>
      </c>
      <c r="E1005" s="17">
        <f t="shared" ca="1" si="218"/>
        <v>3.4245464370915282</v>
      </c>
      <c r="F1005" s="127">
        <f t="shared" ca="1" si="219"/>
        <v>30.70871335899108</v>
      </c>
      <c r="G1005" s="128">
        <f t="shared" ca="1" si="220"/>
        <v>27.559912470505335</v>
      </c>
      <c r="H1005" s="128">
        <f t="shared" ca="1" si="221"/>
        <v>4.3599124705053356</v>
      </c>
      <c r="I1005" s="17">
        <f t="shared" ca="1" si="222"/>
        <v>4.147277030192277</v>
      </c>
      <c r="J1005" s="136">
        <f ca="1">AVERAGE(I$20:I1005)</f>
        <v>1.7836542620787703</v>
      </c>
      <c r="K1005" s="17">
        <f t="shared" ca="1" si="223"/>
        <v>-0.97195652415393852</v>
      </c>
      <c r="L1005" s="17">
        <f t="shared" ca="1" si="214"/>
        <v>2.9187105288451796</v>
      </c>
      <c r="M1005" s="127">
        <f t="shared" ca="1" si="224"/>
        <v>18.51739441240262</v>
      </c>
      <c r="N1005" s="128">
        <f t="shared" ca="1" si="225"/>
        <v>18.483211723318046</v>
      </c>
      <c r="O1005" s="128">
        <f t="shared" ca="1" si="226"/>
        <v>0</v>
      </c>
      <c r="P1005" s="17">
        <f t="shared" ca="1" si="215"/>
        <v>2.0736385150961385</v>
      </c>
      <c r="Q1005" s="137">
        <f ca="1">AVERAGE(P$20:P1005)</f>
        <v>1.7283699807443587</v>
      </c>
      <c r="R1005">
        <v>1.615</v>
      </c>
    </row>
    <row r="1006" spans="2:18" x14ac:dyDescent="0.25">
      <c r="B1006" s="126">
        <f t="shared" si="227"/>
        <v>987</v>
      </c>
      <c r="C1006" s="17">
        <f t="shared" si="216"/>
        <v>3.2921262866077932</v>
      </c>
      <c r="D1006" s="17">
        <f t="shared" ca="1" si="217"/>
        <v>-0.55918462749104947</v>
      </c>
      <c r="E1006" s="17">
        <f t="shared" ca="1" si="218"/>
        <v>3.0261200898997704</v>
      </c>
      <c r="F1006" s="127">
        <f t="shared" ca="1" si="219"/>
        <v>20.617084771326962</v>
      </c>
      <c r="G1006" s="128">
        <f t="shared" ca="1" si="220"/>
        <v>20.119567343162718</v>
      </c>
      <c r="H1006" s="128">
        <f t="shared" ca="1" si="221"/>
        <v>0</v>
      </c>
      <c r="I1006" s="17">
        <f t="shared" ca="1" si="222"/>
        <v>0</v>
      </c>
      <c r="J1006" s="136">
        <f ca="1">AVERAGE(I$20:I1006)</f>
        <v>1.7818471149034119</v>
      </c>
      <c r="K1006" s="17">
        <f t="shared" ca="1" si="223"/>
        <v>0.55918462749104947</v>
      </c>
      <c r="L1006" s="17">
        <f t="shared" ca="1" si="214"/>
        <v>3.3171368760369377</v>
      </c>
      <c r="M1006" s="127">
        <f t="shared" ca="1" si="224"/>
        <v>27.581268810452492</v>
      </c>
      <c r="N1006" s="128">
        <f t="shared" ca="1" si="225"/>
        <v>25.318422040599803</v>
      </c>
      <c r="O1006" s="128">
        <f t="shared" ca="1" si="226"/>
        <v>2.1184220405998033</v>
      </c>
      <c r="P1006" s="17">
        <f t="shared" ca="1" si="215"/>
        <v>1.0075526892646895</v>
      </c>
      <c r="Q1006" s="137">
        <f ca="1">AVERAGE(P$20:P1006)</f>
        <v>1.7276396694054736</v>
      </c>
      <c r="R1006">
        <v>1.615</v>
      </c>
    </row>
    <row r="1007" spans="2:18" x14ac:dyDescent="0.25">
      <c r="B1007" s="126">
        <f t="shared" si="227"/>
        <v>988</v>
      </c>
      <c r="C1007" s="17">
        <f t="shared" si="216"/>
        <v>3.2921262866077932</v>
      </c>
      <c r="D1007" s="17">
        <f t="shared" ca="1" si="217"/>
        <v>-0.49251411837758496</v>
      </c>
      <c r="E1007" s="17">
        <f t="shared" ca="1" si="218"/>
        <v>3.043468776128309</v>
      </c>
      <c r="F1007" s="127">
        <f t="shared" ca="1" si="219"/>
        <v>20.977884759538409</v>
      </c>
      <c r="G1007" s="128">
        <f t="shared" ca="1" si="220"/>
        <v>20.397135988687651</v>
      </c>
      <c r="H1007" s="128">
        <f t="shared" ca="1" si="221"/>
        <v>0</v>
      </c>
      <c r="I1007" s="17">
        <f t="shared" ca="1" si="222"/>
        <v>0</v>
      </c>
      <c r="J1007" s="136">
        <f ca="1">AVERAGE(I$20:I1007)</f>
        <v>1.7800436259207162</v>
      </c>
      <c r="K1007" s="17">
        <f t="shared" ca="1" si="223"/>
        <v>0.49251411837758496</v>
      </c>
      <c r="L1007" s="17">
        <f t="shared" ca="1" si="214"/>
        <v>3.2997881898083987</v>
      </c>
      <c r="M1007" s="127">
        <f t="shared" ca="1" si="224"/>
        <v>27.106896795555063</v>
      </c>
      <c r="N1007" s="128">
        <f t="shared" ca="1" si="225"/>
        <v>24.973883468295565</v>
      </c>
      <c r="O1007" s="128">
        <f t="shared" ca="1" si="226"/>
        <v>1.7738834682955655</v>
      </c>
      <c r="P1007" s="17">
        <f t="shared" ca="1" si="215"/>
        <v>0.84368507533906067</v>
      </c>
      <c r="Q1007" s="137">
        <f ca="1">AVERAGE(P$20:P1007)</f>
        <v>1.7267449785207909</v>
      </c>
      <c r="R1007">
        <v>1.615</v>
      </c>
    </row>
    <row r="1008" spans="2:18" x14ac:dyDescent="0.25">
      <c r="B1008" s="126">
        <f t="shared" si="227"/>
        <v>989</v>
      </c>
      <c r="C1008" s="17">
        <f t="shared" si="216"/>
        <v>3.2921262866077932</v>
      </c>
      <c r="D1008" s="17">
        <f t="shared" ca="1" si="217"/>
        <v>0.15415480447700247</v>
      </c>
      <c r="E1008" s="17">
        <f t="shared" ca="1" si="218"/>
        <v>3.2117419209644824</v>
      </c>
      <c r="F1008" s="127">
        <f t="shared" ca="1" si="219"/>
        <v>24.822287049650807</v>
      </c>
      <c r="G1008" s="128">
        <f t="shared" ca="1" si="220"/>
        <v>23.296272658026922</v>
      </c>
      <c r="H1008" s="128">
        <f t="shared" ca="1" si="221"/>
        <v>9.6272658026922642E-2</v>
      </c>
      <c r="I1008" s="17">
        <f t="shared" ca="1" si="222"/>
        <v>9.1577385090103672E-2</v>
      </c>
      <c r="J1008" s="136">
        <f ca="1">AVERAGE(I$20:I1008)</f>
        <v>1.7783363799744769</v>
      </c>
      <c r="K1008" s="17">
        <f t="shared" ca="1" si="223"/>
        <v>-0.15415480447700247</v>
      </c>
      <c r="L1008" s="17">
        <f t="shared" ca="1" si="214"/>
        <v>3.1315150449722258</v>
      </c>
      <c r="M1008" s="127">
        <f t="shared" ca="1" si="224"/>
        <v>22.908660915427411</v>
      </c>
      <c r="N1008" s="128">
        <f t="shared" ca="1" si="225"/>
        <v>21.865974215963124</v>
      </c>
      <c r="O1008" s="128">
        <f t="shared" ca="1" si="226"/>
        <v>0</v>
      </c>
      <c r="P1008" s="17">
        <f t="shared" ca="1" si="215"/>
        <v>4.5788692545051836E-2</v>
      </c>
      <c r="Q1008" s="137">
        <f ca="1">AVERAGE(P$20:P1008)</f>
        <v>1.7250453260577214</v>
      </c>
      <c r="R1008">
        <v>1.615</v>
      </c>
    </row>
    <row r="1009" spans="2:18" x14ac:dyDescent="0.25">
      <c r="B1009" s="126">
        <f t="shared" si="227"/>
        <v>990</v>
      </c>
      <c r="C1009" s="17">
        <f t="shared" si="216"/>
        <v>3.2921262866077932</v>
      </c>
      <c r="D1009" s="17">
        <f t="shared" ca="1" si="217"/>
        <v>-0.53525241128227208</v>
      </c>
      <c r="E1009" s="17">
        <f t="shared" ca="1" si="218"/>
        <v>3.0323476186119485</v>
      </c>
      <c r="F1009" s="127">
        <f t="shared" ca="1" si="219"/>
        <v>20.74587887695515</v>
      </c>
      <c r="G1009" s="128">
        <f t="shared" ca="1" si="220"/>
        <v>20.21876680792348</v>
      </c>
      <c r="H1009" s="128">
        <f t="shared" ca="1" si="221"/>
        <v>0</v>
      </c>
      <c r="I1009" s="17">
        <f t="shared" ca="1" si="222"/>
        <v>0</v>
      </c>
      <c r="J1009" s="136">
        <f ca="1">AVERAGE(I$20:I1009)</f>
        <v>1.7765400806007654</v>
      </c>
      <c r="K1009" s="17">
        <f t="shared" ca="1" si="223"/>
        <v>0.53525241128227208</v>
      </c>
      <c r="L1009" s="17">
        <f t="shared" ca="1" si="214"/>
        <v>3.3109093473247597</v>
      </c>
      <c r="M1009" s="127">
        <f t="shared" ca="1" si="224"/>
        <v>27.410039388474189</v>
      </c>
      <c r="N1009" s="128">
        <f t="shared" ca="1" si="225"/>
        <v>25.194202104790943</v>
      </c>
      <c r="O1009" s="128">
        <f t="shared" ca="1" si="226"/>
        <v>1.9942021047909435</v>
      </c>
      <c r="P1009" s="17">
        <f t="shared" ca="1" si="215"/>
        <v>0.94847186023920094</v>
      </c>
      <c r="Q1009" s="137">
        <f ca="1">AVERAGE(P$20:P1009)</f>
        <v>1.7242609084154803</v>
      </c>
      <c r="R1009">
        <v>1.615</v>
      </c>
    </row>
    <row r="1010" spans="2:18" x14ac:dyDescent="0.25">
      <c r="B1010" s="126">
        <f t="shared" si="227"/>
        <v>991</v>
      </c>
      <c r="C1010" s="17">
        <f t="shared" si="216"/>
        <v>3.2921262866077932</v>
      </c>
      <c r="D1010" s="17">
        <f t="shared" ca="1" si="217"/>
        <v>0.41113707993645221</v>
      </c>
      <c r="E1010" s="17">
        <f t="shared" ca="1" si="218"/>
        <v>3.2786126397054249</v>
      </c>
      <c r="F1010" s="127">
        <f t="shared" ca="1" si="219"/>
        <v>26.538928092315079</v>
      </c>
      <c r="G1010" s="128">
        <f t="shared" ca="1" si="220"/>
        <v>24.559692364618233</v>
      </c>
      <c r="H1010" s="128">
        <f t="shared" ca="1" si="221"/>
        <v>1.3596923646182333</v>
      </c>
      <c r="I1010" s="17">
        <f t="shared" ca="1" si="222"/>
        <v>1.2933793854938171</v>
      </c>
      <c r="J1010" s="136">
        <f ca="1">AVERAGE(I$20:I1010)</f>
        <v>1.7760525319679632</v>
      </c>
      <c r="K1010" s="17">
        <f t="shared" ca="1" si="223"/>
        <v>-0.41113707993645221</v>
      </c>
      <c r="L1010" s="17">
        <f t="shared" ca="1" si="214"/>
        <v>3.0646443262312832</v>
      </c>
      <c r="M1010" s="127">
        <f t="shared" ca="1" si="224"/>
        <v>21.426839666916276</v>
      </c>
      <c r="N1010" s="128">
        <f t="shared" ca="1" si="225"/>
        <v>20.741126953296888</v>
      </c>
      <c r="O1010" s="128">
        <f t="shared" ca="1" si="226"/>
        <v>0</v>
      </c>
      <c r="P1010" s="17">
        <f t="shared" ca="1" si="215"/>
        <v>0.64668969274690857</v>
      </c>
      <c r="Q1010" s="137">
        <f ca="1">AVERAGE(P$20:P1010)</f>
        <v>1.7231735509829187</v>
      </c>
      <c r="R1010">
        <v>1.615</v>
      </c>
    </row>
    <row r="1011" spans="2:18" x14ac:dyDescent="0.25">
      <c r="B1011" s="126">
        <f t="shared" si="227"/>
        <v>992</v>
      </c>
      <c r="C1011" s="17">
        <f t="shared" si="216"/>
        <v>3.2921262866077932</v>
      </c>
      <c r="D1011" s="17">
        <f t="shared" ca="1" si="217"/>
        <v>-1.3613816918223165</v>
      </c>
      <c r="E1011" s="17">
        <f t="shared" ca="1" si="218"/>
        <v>2.8173761437743088</v>
      </c>
      <c r="F1011" s="127">
        <f t="shared" ca="1" si="219"/>
        <v>16.732888328712541</v>
      </c>
      <c r="G1011" s="128">
        <f t="shared" ca="1" si="220"/>
        <v>17.061609937186688</v>
      </c>
      <c r="H1011" s="128">
        <f t="shared" ca="1" si="221"/>
        <v>0</v>
      </c>
      <c r="I1011" s="17">
        <f t="shared" ca="1" si="222"/>
        <v>0</v>
      </c>
      <c r="J1011" s="136">
        <f ca="1">AVERAGE(I$20:I1011)</f>
        <v>1.7742621564317052</v>
      </c>
      <c r="K1011" s="17">
        <f t="shared" ca="1" si="223"/>
        <v>1.3613816918223165</v>
      </c>
      <c r="L1011" s="17">
        <f t="shared" ca="1" si="214"/>
        <v>3.525880822162399</v>
      </c>
      <c r="M1011" s="127">
        <f t="shared" ca="1" si="224"/>
        <v>33.983694027892177</v>
      </c>
      <c r="N1011" s="128">
        <f t="shared" ca="1" si="225"/>
        <v>29.856250327128151</v>
      </c>
      <c r="O1011" s="128">
        <f t="shared" ca="1" si="226"/>
        <v>6.6562503271281521</v>
      </c>
      <c r="P1011" s="17">
        <f t="shared" ca="1" si="215"/>
        <v>3.1658105840034008</v>
      </c>
      <c r="Q1011" s="137">
        <f ca="1">AVERAGE(P$20:P1011)</f>
        <v>1.7246278221855602</v>
      </c>
      <c r="R1011">
        <v>1.615</v>
      </c>
    </row>
    <row r="1012" spans="2:18" x14ac:dyDescent="0.25">
      <c r="B1012" s="126">
        <f t="shared" si="227"/>
        <v>993</v>
      </c>
      <c r="C1012" s="17">
        <f t="shared" si="216"/>
        <v>3.2921262866077932</v>
      </c>
      <c r="D1012" s="17">
        <f t="shared" ca="1" si="217"/>
        <v>-0.25032363737409469</v>
      </c>
      <c r="E1012" s="17">
        <f t="shared" ca="1" si="218"/>
        <v>3.1064904437042644</v>
      </c>
      <c r="F1012" s="127">
        <f t="shared" ca="1" si="219"/>
        <v>22.342494401659568</v>
      </c>
      <c r="G1012" s="128">
        <f t="shared" ca="1" si="220"/>
        <v>21.438058849619914</v>
      </c>
      <c r="H1012" s="128">
        <f t="shared" ca="1" si="221"/>
        <v>0</v>
      </c>
      <c r="I1012" s="17">
        <f t="shared" ca="1" si="222"/>
        <v>0</v>
      </c>
      <c r="J1012" s="136">
        <f ca="1">AVERAGE(I$20:I1012)</f>
        <v>1.7724753868884708</v>
      </c>
      <c r="K1012" s="17">
        <f t="shared" ca="1" si="223"/>
        <v>0.25032363737409469</v>
      </c>
      <c r="L1012" s="17">
        <f t="shared" ca="1" si="214"/>
        <v>3.2367665222324438</v>
      </c>
      <c r="M1012" s="127">
        <f t="shared" ca="1" si="224"/>
        <v>25.451292364366321</v>
      </c>
      <c r="N1012" s="128">
        <f t="shared" ca="1" si="225"/>
        <v>23.761278987136201</v>
      </c>
      <c r="O1012" s="128">
        <f t="shared" ca="1" si="226"/>
        <v>0.56127898713620183</v>
      </c>
      <c r="P1012" s="17">
        <f t="shared" ca="1" si="215"/>
        <v>0.26695254395895646</v>
      </c>
      <c r="Q1012" s="137">
        <f ca="1">AVERAGE(P$20:P1012)</f>
        <v>1.7231598712507903</v>
      </c>
      <c r="R1012">
        <v>1.615</v>
      </c>
    </row>
    <row r="1013" spans="2:18" x14ac:dyDescent="0.25">
      <c r="B1013" s="126">
        <f t="shared" si="227"/>
        <v>994</v>
      </c>
      <c r="C1013" s="17">
        <f t="shared" si="216"/>
        <v>3.2921262866077932</v>
      </c>
      <c r="D1013" s="17">
        <f t="shared" ca="1" si="217"/>
        <v>-0.74410081651876681</v>
      </c>
      <c r="E1013" s="17">
        <f t="shared" ca="1" si="218"/>
        <v>2.978002069133507</v>
      </c>
      <c r="F1013" s="127">
        <f t="shared" ca="1" si="219"/>
        <v>19.64852101624</v>
      </c>
      <c r="G1013" s="128">
        <f t="shared" ca="1" si="220"/>
        <v>19.369315880986107</v>
      </c>
      <c r="H1013" s="128">
        <f t="shared" ca="1" si="221"/>
        <v>0</v>
      </c>
      <c r="I1013" s="17">
        <f t="shared" ca="1" si="222"/>
        <v>0</v>
      </c>
      <c r="J1013" s="136">
        <f ca="1">AVERAGE(I$20:I1013)</f>
        <v>1.7706922124549815</v>
      </c>
      <c r="K1013" s="17">
        <f t="shared" ca="1" si="223"/>
        <v>0.74410081651876681</v>
      </c>
      <c r="L1013" s="17">
        <f t="shared" ca="1" si="214"/>
        <v>3.3652548968032012</v>
      </c>
      <c r="M1013" s="127">
        <f t="shared" ca="1" si="224"/>
        <v>28.940873295036081</v>
      </c>
      <c r="N1013" s="128">
        <f t="shared" ca="1" si="225"/>
        <v>26.299106297735161</v>
      </c>
      <c r="O1013" s="128">
        <f t="shared" ca="1" si="226"/>
        <v>3.0991062977351618</v>
      </c>
      <c r="P1013" s="17">
        <f t="shared" ca="1" si="215"/>
        <v>1.4739805500305783</v>
      </c>
      <c r="Q1013" s="137">
        <f ca="1">AVERAGE(P$20:P1013)</f>
        <v>1.7229091878290395</v>
      </c>
      <c r="R1013">
        <v>1.615</v>
      </c>
    </row>
    <row r="1014" spans="2:18" x14ac:dyDescent="0.25">
      <c r="B1014" s="126">
        <f t="shared" si="227"/>
        <v>995</v>
      </c>
      <c r="C1014" s="17">
        <f t="shared" si="216"/>
        <v>3.2921262866077932</v>
      </c>
      <c r="D1014" s="17">
        <f t="shared" ca="1" si="217"/>
        <v>1.4428428585233632</v>
      </c>
      <c r="E1014" s="17">
        <f t="shared" ca="1" si="218"/>
        <v>3.5470782637253846</v>
      </c>
      <c r="F1014" s="127">
        <f t="shared" ca="1" si="219"/>
        <v>34.711750603136608</v>
      </c>
      <c r="G1014" s="128">
        <f t="shared" ca="1" si="220"/>
        <v>30.360291040514085</v>
      </c>
      <c r="H1014" s="128">
        <f t="shared" ca="1" si="221"/>
        <v>7.1602910405140854</v>
      </c>
      <c r="I1014" s="17">
        <f t="shared" ca="1" si="222"/>
        <v>6.8110795257258321</v>
      </c>
      <c r="J1014" s="136">
        <f ca="1">AVERAGE(I$20:I1014)</f>
        <v>1.7757579283477158</v>
      </c>
      <c r="K1014" s="17">
        <f t="shared" ca="1" si="223"/>
        <v>-1.4428428585233632</v>
      </c>
      <c r="L1014" s="17">
        <f t="shared" ca="1" si="214"/>
        <v>2.7961787022113236</v>
      </c>
      <c r="M1014" s="127">
        <f t="shared" ca="1" si="224"/>
        <v>16.381926790937236</v>
      </c>
      <c r="N1014" s="128">
        <f t="shared" ca="1" si="225"/>
        <v>16.778353560204803</v>
      </c>
      <c r="O1014" s="128">
        <f t="shared" ca="1" si="226"/>
        <v>0</v>
      </c>
      <c r="P1014" s="17">
        <f t="shared" ca="1" si="215"/>
        <v>3.405539762862916</v>
      </c>
      <c r="Q1014" s="137">
        <f ca="1">AVERAGE(P$20:P1014)</f>
        <v>1.7246002738340986</v>
      </c>
      <c r="R1014">
        <v>1.615</v>
      </c>
    </row>
    <row r="1015" spans="2:18" x14ac:dyDescent="0.25">
      <c r="B1015" s="126">
        <f t="shared" si="227"/>
        <v>996</v>
      </c>
      <c r="C1015" s="17">
        <f t="shared" si="216"/>
        <v>3.2921262866077932</v>
      </c>
      <c r="D1015" s="17">
        <f t="shared" ca="1" si="217"/>
        <v>-0.22699396140524186</v>
      </c>
      <c r="E1015" s="17">
        <f t="shared" ca="1" si="218"/>
        <v>3.1125611822298738</v>
      </c>
      <c r="F1015" s="127">
        <f t="shared" ca="1" si="219"/>
        <v>22.478542381213089</v>
      </c>
      <c r="G1015" s="128">
        <f t="shared" ca="1" si="220"/>
        <v>21.541091537195676</v>
      </c>
      <c r="H1015" s="128">
        <f t="shared" ca="1" si="221"/>
        <v>0</v>
      </c>
      <c r="I1015" s="17">
        <f t="shared" ca="1" si="222"/>
        <v>0</v>
      </c>
      <c r="J1015" s="136">
        <f ca="1">AVERAGE(I$20:I1015)</f>
        <v>1.773975038861423</v>
      </c>
      <c r="K1015" s="17">
        <f t="shared" ca="1" si="223"/>
        <v>0.22699396140524186</v>
      </c>
      <c r="L1015" s="17">
        <f t="shared" ca="1" si="214"/>
        <v>3.230695783706834</v>
      </c>
      <c r="M1015" s="127">
        <f t="shared" ca="1" si="224"/>
        <v>25.297252264947232</v>
      </c>
      <c r="N1015" s="128">
        <f t="shared" ca="1" si="225"/>
        <v>23.64762697326055</v>
      </c>
      <c r="O1015" s="128">
        <f t="shared" ca="1" si="226"/>
        <v>0.4476269732605509</v>
      </c>
      <c r="P1015" s="17">
        <f t="shared" ca="1" si="215"/>
        <v>0.21289797408281516</v>
      </c>
      <c r="Q1015" s="137">
        <f ca="1">AVERAGE(P$20:P1015)</f>
        <v>1.7230825004407739</v>
      </c>
      <c r="R1015">
        <v>1.615</v>
      </c>
    </row>
    <row r="1016" spans="2:18" x14ac:dyDescent="0.25">
      <c r="B1016" s="126">
        <f t="shared" si="227"/>
        <v>997</v>
      </c>
      <c r="C1016" s="17">
        <f t="shared" si="216"/>
        <v>3.2921262866077932</v>
      </c>
      <c r="D1016" s="17">
        <f t="shared" ca="1" si="217"/>
        <v>0.21024106899858452</v>
      </c>
      <c r="E1016" s="17">
        <f t="shared" ca="1" si="218"/>
        <v>3.2263364248591473</v>
      </c>
      <c r="F1016" s="127">
        <f t="shared" ca="1" si="219"/>
        <v>25.187212490163127</v>
      </c>
      <c r="G1016" s="128">
        <f t="shared" ca="1" si="220"/>
        <v>23.56634967129191</v>
      </c>
      <c r="H1016" s="128">
        <f t="shared" ca="1" si="221"/>
        <v>0.36634967129191054</v>
      </c>
      <c r="I1016" s="17">
        <f t="shared" ca="1" si="222"/>
        <v>0.34848258698902979</v>
      </c>
      <c r="J1016" s="136">
        <f ca="1">AVERAGE(I$20:I1016)</f>
        <v>1.7725452570641589</v>
      </c>
      <c r="K1016" s="17">
        <f t="shared" ca="1" si="223"/>
        <v>-0.21024106899858452</v>
      </c>
      <c r="L1016" s="17">
        <f t="shared" ca="1" si="214"/>
        <v>3.1169205410775609</v>
      </c>
      <c r="M1016" s="127">
        <f t="shared" ca="1" si="224"/>
        <v>22.576748315755065</v>
      </c>
      <c r="N1016" s="128">
        <f t="shared" ca="1" si="225"/>
        <v>21.615383984945272</v>
      </c>
      <c r="O1016" s="128">
        <f t="shared" ca="1" si="226"/>
        <v>0</v>
      </c>
      <c r="P1016" s="17">
        <f t="shared" ca="1" si="215"/>
        <v>0.17424129349451489</v>
      </c>
      <c r="Q1016" s="137">
        <f ca="1">AVERAGE(P$20:P1016)</f>
        <v>1.7215289987286915</v>
      </c>
      <c r="R1016">
        <v>1.615</v>
      </c>
    </row>
    <row r="1017" spans="2:18" x14ac:dyDescent="0.25">
      <c r="B1017" s="126">
        <f t="shared" si="227"/>
        <v>998</v>
      </c>
      <c r="C1017" s="17">
        <f t="shared" si="216"/>
        <v>3.2921262866077932</v>
      </c>
      <c r="D1017" s="17">
        <f t="shared" ca="1" si="217"/>
        <v>0.25935378289432265</v>
      </c>
      <c r="E1017" s="17">
        <f t="shared" ca="1" si="218"/>
        <v>3.2391163042171871</v>
      </c>
      <c r="F1017" s="127">
        <f t="shared" ca="1" si="219"/>
        <v>25.511167672062221</v>
      </c>
      <c r="G1017" s="128">
        <f t="shared" ca="1" si="220"/>
        <v>23.805416406025692</v>
      </c>
      <c r="H1017" s="128">
        <f t="shared" ca="1" si="221"/>
        <v>0.60541640602569302</v>
      </c>
      <c r="I1017" s="17">
        <f t="shared" ca="1" si="222"/>
        <v>0.57588989948711056</v>
      </c>
      <c r="J1017" s="136">
        <f ca="1">AVERAGE(I$20:I1017)</f>
        <v>1.7713462035996528</v>
      </c>
      <c r="K1017" s="17">
        <f t="shared" ca="1" si="223"/>
        <v>-0.25935378289432265</v>
      </c>
      <c r="L1017" s="17">
        <f t="shared" ca="1" si="214"/>
        <v>3.1041406617195211</v>
      </c>
      <c r="M1017" s="127">
        <f t="shared" ca="1" si="224"/>
        <v>22.290056044302123</v>
      </c>
      <c r="N1017" s="128">
        <f t="shared" ca="1" si="225"/>
        <v>21.398310728121682</v>
      </c>
      <c r="O1017" s="128">
        <f t="shared" ca="1" si="226"/>
        <v>0</v>
      </c>
      <c r="P1017" s="17">
        <f t="shared" ca="1" si="215"/>
        <v>0.28794494974355528</v>
      </c>
      <c r="Q1017" s="137">
        <f ca="1">AVERAGE(P$20:P1017)</f>
        <v>1.7200925417657806</v>
      </c>
      <c r="R1017">
        <v>1.615</v>
      </c>
    </row>
    <row r="1018" spans="2:18" x14ac:dyDescent="0.25">
      <c r="B1018" s="126">
        <f t="shared" si="227"/>
        <v>999</v>
      </c>
      <c r="C1018" s="17">
        <f t="shared" si="216"/>
        <v>3.2921262866077932</v>
      </c>
      <c r="D1018" s="17">
        <f t="shared" ca="1" si="217"/>
        <v>-0.11821953194157686</v>
      </c>
      <c r="E1018" s="17">
        <f t="shared" ca="1" si="218"/>
        <v>3.1408659525330656</v>
      </c>
      <c r="F1018" s="127">
        <f t="shared" ca="1" si="219"/>
        <v>23.123882375745175</v>
      </c>
      <c r="G1018" s="128">
        <f t="shared" ca="1" si="220"/>
        <v>22.028055830095514</v>
      </c>
      <c r="H1018" s="128">
        <f t="shared" ca="1" si="221"/>
        <v>0</v>
      </c>
      <c r="I1018" s="17">
        <f t="shared" ca="1" si="222"/>
        <v>0</v>
      </c>
      <c r="J1018" s="136">
        <f ca="1">AVERAGE(I$20:I1018)</f>
        <v>1.7695730842767301</v>
      </c>
      <c r="K1018" s="17">
        <f t="shared" ca="1" si="223"/>
        <v>0.11821953194157686</v>
      </c>
      <c r="L1018" s="17">
        <f t="shared" ca="1" si="214"/>
        <v>3.2023910134036426</v>
      </c>
      <c r="M1018" s="127">
        <f t="shared" ca="1" si="224"/>
        <v>24.591257987123825</v>
      </c>
      <c r="N1018" s="128">
        <f t="shared" ca="1" si="225"/>
        <v>23.124859551722622</v>
      </c>
      <c r="O1018" s="128">
        <f t="shared" ca="1" si="226"/>
        <v>0</v>
      </c>
      <c r="P1018" s="17">
        <f t="shared" ca="1" si="215"/>
        <v>0</v>
      </c>
      <c r="Q1018" s="137">
        <f ca="1">AVERAGE(P$20:P1018)</f>
        <v>1.7183707274096587</v>
      </c>
      <c r="R1018">
        <v>1.615</v>
      </c>
    </row>
    <row r="1019" spans="2:18" ht="13.8" thickBot="1" x14ac:dyDescent="0.3">
      <c r="B1019" s="130">
        <f t="shared" si="227"/>
        <v>1000</v>
      </c>
      <c r="C1019" s="110">
        <f t="shared" si="216"/>
        <v>3.2921262866077932</v>
      </c>
      <c r="D1019" s="110">
        <f t="shared" ca="1" si="217"/>
        <v>-0.27161831894773059</v>
      </c>
      <c r="E1019" s="110">
        <f t="shared" ca="1" si="218"/>
        <v>3.1009492418464992</v>
      </c>
      <c r="F1019" s="131">
        <f t="shared" ca="1" si="219"/>
        <v>22.2190325097136</v>
      </c>
      <c r="G1019" s="132">
        <f t="shared" ca="1" si="220"/>
        <v>21.344443735753277</v>
      </c>
      <c r="H1019" s="132">
        <f t="shared" ca="1" si="221"/>
        <v>0</v>
      </c>
      <c r="I1019" s="110">
        <f t="shared" ca="1" si="222"/>
        <v>0</v>
      </c>
      <c r="J1019" s="138">
        <f ca="1">AVERAGE(I$20:I1019)</f>
        <v>1.7678035111924535</v>
      </c>
      <c r="K1019" s="110">
        <f t="shared" ca="1" si="223"/>
        <v>0.27161831894773059</v>
      </c>
      <c r="L1019" s="110">
        <f t="shared" ca="1" si="214"/>
        <v>3.2423077240902085</v>
      </c>
      <c r="M1019" s="131">
        <f t="shared" ca="1" si="224"/>
        <v>25.592714575544985</v>
      </c>
      <c r="N1019" s="132">
        <f t="shared" ca="1" si="225"/>
        <v>23.865494157394853</v>
      </c>
      <c r="O1019" s="132">
        <f t="shared" ca="1" si="226"/>
        <v>0.6654941573948534</v>
      </c>
      <c r="P1019" s="110">
        <f t="shared" ca="1" si="215"/>
        <v>0.31651881217364702</v>
      </c>
      <c r="Q1019" s="139">
        <f ca="1">AVERAGE(P$20:P1019)</f>
        <v>1.7169688754944228</v>
      </c>
      <c r="R1019">
        <v>1.615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2:M1016"/>
  <sheetViews>
    <sheetView topLeftCell="A10" zoomScale="75" workbookViewId="0">
      <selection activeCell="M21" sqref="M21"/>
    </sheetView>
  </sheetViews>
  <sheetFormatPr defaultRowHeight="13.2" x14ac:dyDescent="0.25"/>
  <cols>
    <col min="1" max="1" width="5.6640625" bestFit="1" customWidth="1"/>
  </cols>
  <sheetData>
    <row r="2" spans="1:13" s="1" customFormat="1" x14ac:dyDescent="0.25">
      <c r="A2" s="1">
        <v>7.5</v>
      </c>
      <c r="B2" s="1" t="s">
        <v>23</v>
      </c>
    </row>
    <row r="3" spans="1:13" s="2" customFormat="1" ht="15.6" x14ac:dyDescent="0.35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2" t="s">
        <v>6</v>
      </c>
      <c r="I3" s="2" t="s">
        <v>7</v>
      </c>
      <c r="J3" s="2" t="s">
        <v>24</v>
      </c>
      <c r="K3" s="2" t="s">
        <v>25</v>
      </c>
      <c r="L3" s="2" t="s">
        <v>8</v>
      </c>
      <c r="M3" s="2" t="s">
        <v>12</v>
      </c>
    </row>
    <row r="4" spans="1:13" x14ac:dyDescent="0.25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6">
        <v>2.04</v>
      </c>
      <c r="I4" s="8">
        <f>6/12</f>
        <v>0.5</v>
      </c>
      <c r="J4" s="8">
        <v>0.75</v>
      </c>
      <c r="K4" s="8">
        <v>1.5</v>
      </c>
      <c r="L4" s="7">
        <v>10</v>
      </c>
      <c r="M4" s="9">
        <v>0.1</v>
      </c>
    </row>
    <row r="6" spans="1:13" s="2" customFormat="1" x14ac:dyDescent="0.25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5">
      <c r="B7">
        <f>I4/L4</f>
        <v>0.05</v>
      </c>
      <c r="C7" s="4">
        <f>LN(B4)</f>
        <v>3.2921262866077932</v>
      </c>
      <c r="D7" s="4">
        <f>EXP(-M4*I4)</f>
        <v>0.95122942450071402</v>
      </c>
      <c r="I7" s="4">
        <f ca="1">AVERAGE(J17:J1016)</f>
        <v>1.1961366642359657</v>
      </c>
      <c r="K7" s="4">
        <f ca="1">STDEV(J17:J1016)/SQRT(M7)</f>
        <v>7.0027737440468696E-2</v>
      </c>
      <c r="M7">
        <v>1000</v>
      </c>
    </row>
    <row r="9" spans="1:13" x14ac:dyDescent="0.25">
      <c r="B9" s="90" t="s">
        <v>16</v>
      </c>
      <c r="C9" s="80">
        <v>0</v>
      </c>
      <c r="D9" s="80">
        <f>C9+$B$7</f>
        <v>0.05</v>
      </c>
      <c r="E9" s="80">
        <f t="shared" ref="E9:L9" si="0">D9+$B$7</f>
        <v>0.1</v>
      </c>
      <c r="F9" s="80">
        <f t="shared" si="0"/>
        <v>0.15000000000000002</v>
      </c>
      <c r="G9" s="80">
        <f t="shared" si="0"/>
        <v>0.2</v>
      </c>
      <c r="H9" s="80">
        <f t="shared" si="0"/>
        <v>0.25</v>
      </c>
      <c r="I9" s="80">
        <f t="shared" si="0"/>
        <v>0.3</v>
      </c>
      <c r="J9" s="80">
        <f t="shared" si="0"/>
        <v>0.35</v>
      </c>
      <c r="K9" s="80">
        <f t="shared" si="0"/>
        <v>0.39999999999999997</v>
      </c>
      <c r="L9" s="80">
        <f t="shared" si="0"/>
        <v>0.44999999999999996</v>
      </c>
      <c r="M9" s="91">
        <f>L9+$B$7</f>
        <v>0.49999999999999994</v>
      </c>
    </row>
    <row r="10" spans="1:13" x14ac:dyDescent="0.25">
      <c r="B10" s="84" t="s">
        <v>17</v>
      </c>
      <c r="C10" s="80"/>
      <c r="D10" s="81">
        <f ca="1">NORMSINV(RAND())</f>
        <v>1.6099329513963312</v>
      </c>
      <c r="E10" s="81">
        <f t="shared" ref="E10:M10" ca="1" si="1">NORMSINV(RAND())</f>
        <v>0.71135218604467809</v>
      </c>
      <c r="F10" s="81">
        <f t="shared" ca="1" si="1"/>
        <v>0.16045532902353443</v>
      </c>
      <c r="G10" s="81">
        <f t="shared" ca="1" si="1"/>
        <v>0.49606455831963103</v>
      </c>
      <c r="H10" s="81">
        <f t="shared" ca="1" si="1"/>
        <v>-0.14098304745857604</v>
      </c>
      <c r="I10" s="81">
        <f t="shared" ca="1" si="1"/>
        <v>-0.9963946467905771</v>
      </c>
      <c r="J10" s="81">
        <f t="shared" ca="1" si="1"/>
        <v>1.6121884982567281</v>
      </c>
      <c r="K10" s="81">
        <f t="shared" ca="1" si="1"/>
        <v>-0.93438984549720772</v>
      </c>
      <c r="L10" s="81">
        <f t="shared" ca="1" si="1"/>
        <v>-0.28319050215941388</v>
      </c>
      <c r="M10" s="82">
        <f t="shared" ca="1" si="1"/>
        <v>0.92391928774304688</v>
      </c>
    </row>
    <row r="11" spans="1:13" ht="15.6" x14ac:dyDescent="0.35">
      <c r="B11" s="90" t="s">
        <v>18</v>
      </c>
      <c r="C11" s="81">
        <f>$C$7</f>
        <v>3.2921262866077932</v>
      </c>
      <c r="D11" s="81">
        <f ca="1">$C$4*($G$4-C11)*$B$7+$F$4*SQRT($B$7)*D10+C11</f>
        <v>3.4125535445260868</v>
      </c>
      <c r="E11" s="81">
        <f t="shared" ref="E11:M11" ca="1" si="2">$C$4*($G$4-D11)*$B$7+$F$4*SQRT($B$7)*E10+D11</f>
        <v>3.4561969327322255</v>
      </c>
      <c r="F11" s="81">
        <f t="shared" ca="1" si="2"/>
        <v>3.4534785211679377</v>
      </c>
      <c r="G11" s="81">
        <f t="shared" ca="1" si="2"/>
        <v>3.4784406419779992</v>
      </c>
      <c r="H11" s="81">
        <f t="shared" ca="1" si="2"/>
        <v>3.4503927282845561</v>
      </c>
      <c r="I11" s="81">
        <f t="shared" ca="1" si="2"/>
        <v>3.3526172331118658</v>
      </c>
      <c r="J11" s="81">
        <f t="shared" ca="1" si="2"/>
        <v>3.4718025075573742</v>
      </c>
      <c r="K11" s="81">
        <f t="shared" ca="1" si="2"/>
        <v>3.378623949376784</v>
      </c>
      <c r="L11" s="81">
        <f t="shared" ca="1" si="2"/>
        <v>3.3412298419179765</v>
      </c>
      <c r="M11" s="82">
        <f t="shared" ca="1" si="2"/>
        <v>3.4040480427074047</v>
      </c>
    </row>
    <row r="13" spans="1:13" ht="15.6" x14ac:dyDescent="0.35">
      <c r="J13" s="88" t="s">
        <v>97</v>
      </c>
      <c r="K13" s="88" t="s">
        <v>101</v>
      </c>
      <c r="L13" s="88" t="s">
        <v>102</v>
      </c>
      <c r="M13" s="88" t="s">
        <v>98</v>
      </c>
    </row>
    <row r="14" spans="1:13" x14ac:dyDescent="0.25">
      <c r="J14" s="86">
        <f ca="1">EXP(M11)</f>
        <v>30.08564184129218</v>
      </c>
      <c r="K14" s="87">
        <f ca="1">EXP(EXP(-$C$4*($J$4-$I$4))*LN(J14)+(1-EXP(-$C$4*($J$4-$I$4)))*$G$4+$F$4^2/(4*$C$4)*(1-EXP(-2*$C$4*($J$4-$I$4))))</f>
        <v>28.49815895825277</v>
      </c>
      <c r="L14" s="87">
        <f ca="1">EXP(EXP(-$C$4*($K$4-$I$4))*LN($J14)+(1-EXP(-$C$4*($K$4-$I$4)))*$G$4+$F$4^2/(4*$C$4)*(1-EXP(-2*$C$4*($K$4-$I$4))))</f>
        <v>24.869791317853672</v>
      </c>
      <c r="M14" s="87">
        <f ca="1">MAX(0,K14-L14-$H$4)</f>
        <v>1.5883676403990981</v>
      </c>
    </row>
    <row r="15" spans="1:13" ht="13.8" thickBot="1" x14ac:dyDescent="0.3"/>
    <row r="16" spans="1:13" ht="15.6" x14ac:dyDescent="0.35">
      <c r="B16" s="123" t="s">
        <v>34</v>
      </c>
      <c r="C16" s="124" t="s">
        <v>45</v>
      </c>
      <c r="D16" s="134" t="s">
        <v>17</v>
      </c>
      <c r="E16" s="124" t="s">
        <v>100</v>
      </c>
      <c r="F16" s="124" t="s">
        <v>97</v>
      </c>
      <c r="G16" s="124" t="s">
        <v>101</v>
      </c>
      <c r="H16" s="124" t="s">
        <v>102</v>
      </c>
      <c r="I16" s="124" t="s">
        <v>98</v>
      </c>
      <c r="J16" s="125" t="s">
        <v>96</v>
      </c>
      <c r="K16" s="11"/>
    </row>
    <row r="17" spans="2:11" x14ac:dyDescent="0.25">
      <c r="B17" s="126">
        <v>1</v>
      </c>
      <c r="C17" s="17">
        <f>$C$7</f>
        <v>3.2921262866077932</v>
      </c>
      <c r="D17" s="17">
        <f ca="1">NORMSINV(RAND())</f>
        <v>-0.27836449589813128</v>
      </c>
      <c r="E17" s="17">
        <f ca="1">$C$4*($G$4-C17)*$J$4+$F$4*SQRT($J$4)*D17+C17</f>
        <v>3.0226655543635639</v>
      </c>
      <c r="F17" s="127">
        <f ca="1">EXP(E17)</f>
        <v>20.545985198040114</v>
      </c>
      <c r="G17" s="128">
        <f ca="1">EXP(EXP(-$C$4*($J$4-$I$4))*LN(F17)+(1-EXP(-$C$4*($J$4-$I$4)))*$G$4+$F$4^2/(4*$C$4)*(1-EXP(-2*$C$4*($J$4-$I$4))))</f>
        <v>20.305796259257949</v>
      </c>
      <c r="H17" s="128">
        <f ca="1">EXP(EXP(-$C$4*($K$4-$I$4))*LN(G17)+(1-EXP(-$C$4*($K$4-$I$4)))*$G$4+$F$4^2/(4*$C$4)*(1-EXP(-2*$C$4*($K$4-$I$4))))</f>
        <v>19.461348507702851</v>
      </c>
      <c r="I17" s="128">
        <f ca="1">MAX(0,G17-H17-$H$4)</f>
        <v>0</v>
      </c>
      <c r="J17" s="30">
        <f ca="1">$D$7*I17</f>
        <v>0</v>
      </c>
      <c r="K17" s="89"/>
    </row>
    <row r="18" spans="2:11" x14ac:dyDescent="0.25">
      <c r="B18" s="126">
        <f>B17+1</f>
        <v>2</v>
      </c>
      <c r="C18" s="17">
        <f t="shared" ref="C18:C81" si="3">$C$7</f>
        <v>3.2921262866077932</v>
      </c>
      <c r="D18" s="17">
        <f t="shared" ref="D18:D81" ca="1" si="4">NORMSINV(RAND())</f>
        <v>2.8073554858565331</v>
      </c>
      <c r="E18" s="17">
        <f t="shared" ref="E18:E81" ca="1" si="5">$C$4*($G$4-C18)*$J$4+$F$4*SQRT($J$4)*D18+C18</f>
        <v>4.0060763310482077</v>
      </c>
      <c r="F18" s="127">
        <f t="shared" ref="F18:F81" ca="1" si="6">EXP(E18)</f>
        <v>54.930916442938575</v>
      </c>
      <c r="G18" s="128">
        <f t="shared" ref="G18:G81" ca="1" si="7">EXP(EXP(-$C$4*($J$4-$I$4))*LN(F18)+(1-EXP(-$C$4*($J$4-$I$4)))*$G$4+$F$4^2/(4*$C$4)*(1-EXP(-2*$C$4*($J$4-$I$4))))</f>
        <v>48.66011256469772</v>
      </c>
      <c r="H18" s="128">
        <f t="shared" ref="H18:H81" ca="1" si="8">EXP(EXP(-$C$4*($K$4-$I$4))*LN(G18)+(1-EXP(-$C$4*($K$4-$I$4)))*$G$4+$F$4^2/(4*$C$4)*(1-EXP(-2*$C$4*($K$4-$I$4))))</f>
        <v>33.567616123546863</v>
      </c>
      <c r="I18" s="128">
        <f t="shared" ref="I18:I81" ca="1" si="9">MAX(0,G18-H18-$H$4)</f>
        <v>13.052496441150858</v>
      </c>
      <c r="J18" s="30">
        <f t="shared" ref="J18:J81" ca="1" si="10">$D$7*AVERAGE(A18,I18)</f>
        <v>12.415918678013549</v>
      </c>
      <c r="K18" s="89"/>
    </row>
    <row r="19" spans="2:11" x14ac:dyDescent="0.25">
      <c r="B19" s="126">
        <f t="shared" ref="B19:B82" si="11">B18+1</f>
        <v>3</v>
      </c>
      <c r="C19" s="17">
        <f t="shared" si="3"/>
        <v>3.2921262866077932</v>
      </c>
      <c r="D19" s="17">
        <f t="shared" ca="1" si="4"/>
        <v>0.47040202844073065</v>
      </c>
      <c r="E19" s="17">
        <f t="shared" ca="1" si="5"/>
        <v>3.2612954603853108</v>
      </c>
      <c r="F19" s="127">
        <f t="shared" ca="1" si="6"/>
        <v>26.083305153780092</v>
      </c>
      <c r="G19" s="128">
        <f t="shared" ca="1" si="7"/>
        <v>25.10271056191781</v>
      </c>
      <c r="H19" s="128">
        <f t="shared" ca="1" si="8"/>
        <v>22.213704952526815</v>
      </c>
      <c r="I19" s="128">
        <f t="shared" ca="1" si="9"/>
        <v>0.84900560939099545</v>
      </c>
      <c r="J19" s="30">
        <f t="shared" ca="1" si="10"/>
        <v>0.80759911721887456</v>
      </c>
      <c r="K19" s="89"/>
    </row>
    <row r="20" spans="2:11" x14ac:dyDescent="0.25">
      <c r="B20" s="126">
        <f t="shared" si="11"/>
        <v>4</v>
      </c>
      <c r="C20" s="17">
        <f t="shared" si="3"/>
        <v>3.2921262866077932</v>
      </c>
      <c r="D20" s="17">
        <f t="shared" ca="1" si="4"/>
        <v>2.0558854885166511</v>
      </c>
      <c r="E20" s="17">
        <f t="shared" ca="1" si="5"/>
        <v>3.7665848353490441</v>
      </c>
      <c r="F20" s="127">
        <f t="shared" ca="1" si="6"/>
        <v>43.232167462556866</v>
      </c>
      <c r="G20" s="128">
        <f t="shared" ca="1" si="7"/>
        <v>39.33145198564592</v>
      </c>
      <c r="H20" s="128">
        <f t="shared" ca="1" si="8"/>
        <v>29.394427801931691</v>
      </c>
      <c r="I20" s="128">
        <f t="shared" ca="1" si="9"/>
        <v>7.8970241837142288</v>
      </c>
      <c r="J20" s="30">
        <f t="shared" ca="1" si="10"/>
        <v>7.5118817695427067</v>
      </c>
      <c r="K20" s="89"/>
    </row>
    <row r="21" spans="2:11" x14ac:dyDescent="0.25">
      <c r="B21" s="126">
        <f t="shared" si="11"/>
        <v>5</v>
      </c>
      <c r="C21" s="17">
        <f t="shared" si="3"/>
        <v>3.2921262866077932</v>
      </c>
      <c r="D21" s="17">
        <f t="shared" ca="1" si="4"/>
        <v>0.86500904217245989</v>
      </c>
      <c r="E21" s="17">
        <f t="shared" ca="1" si="5"/>
        <v>3.3870556693976854</v>
      </c>
      <c r="F21" s="127">
        <f t="shared" ca="1" si="6"/>
        <v>29.578734361439828</v>
      </c>
      <c r="G21" s="128">
        <f t="shared" ca="1" si="7"/>
        <v>28.071039781834969</v>
      </c>
      <c r="H21" s="128">
        <f t="shared" ca="1" si="8"/>
        <v>23.817527371009206</v>
      </c>
      <c r="I21" s="128">
        <f t="shared" ca="1" si="9"/>
        <v>2.2135124108257633</v>
      </c>
      <c r="J21" s="30">
        <f t="shared" ca="1" si="10"/>
        <v>2.1055581366749787</v>
      </c>
      <c r="K21" s="89"/>
    </row>
    <row r="22" spans="2:11" x14ac:dyDescent="0.25">
      <c r="B22" s="126">
        <f t="shared" si="11"/>
        <v>6</v>
      </c>
      <c r="C22" s="17">
        <f t="shared" si="3"/>
        <v>3.2921262866077932</v>
      </c>
      <c r="D22" s="17">
        <f t="shared" ca="1" si="4"/>
        <v>0.4727485247713048</v>
      </c>
      <c r="E22" s="17">
        <f t="shared" ca="1" si="5"/>
        <v>3.2620432825443468</v>
      </c>
      <c r="F22" s="127">
        <f t="shared" ca="1" si="6"/>
        <v>26.102818122560841</v>
      </c>
      <c r="G22" s="128">
        <f t="shared" ca="1" si="7"/>
        <v>25.119399031853366</v>
      </c>
      <c r="H22" s="128">
        <f t="shared" ca="1" si="8"/>
        <v>22.222915291277186</v>
      </c>
      <c r="I22" s="128">
        <f t="shared" ca="1" si="9"/>
        <v>0.85648374057617982</v>
      </c>
      <c r="J22" s="30">
        <f t="shared" ca="1" si="10"/>
        <v>0.81471253564249835</v>
      </c>
      <c r="K22" s="89"/>
    </row>
    <row r="23" spans="2:11" x14ac:dyDescent="0.25">
      <c r="B23" s="126">
        <f t="shared" si="11"/>
        <v>7</v>
      </c>
      <c r="C23" s="17">
        <f t="shared" si="3"/>
        <v>3.2921262866077932</v>
      </c>
      <c r="D23" s="17">
        <f t="shared" ca="1" si="4"/>
        <v>-0.82612586993491277</v>
      </c>
      <c r="E23" s="17">
        <f t="shared" ca="1" si="5"/>
        <v>2.8480954567965622</v>
      </c>
      <c r="F23" s="127">
        <f t="shared" ca="1" si="6"/>
        <v>17.254887847119488</v>
      </c>
      <c r="G23" s="128">
        <f t="shared" ca="1" si="7"/>
        <v>17.387761882805513</v>
      </c>
      <c r="H23" s="128">
        <f t="shared" ca="1" si="8"/>
        <v>17.666344741953822</v>
      </c>
      <c r="I23" s="128">
        <f t="shared" ca="1" si="9"/>
        <v>0</v>
      </c>
      <c r="J23" s="30">
        <f t="shared" ca="1" si="10"/>
        <v>0</v>
      </c>
      <c r="K23" s="89"/>
    </row>
    <row r="24" spans="2:11" x14ac:dyDescent="0.25">
      <c r="B24" s="126">
        <f t="shared" si="11"/>
        <v>8</v>
      </c>
      <c r="C24" s="17">
        <f t="shared" si="3"/>
        <v>3.2921262866077932</v>
      </c>
      <c r="D24" s="17">
        <f t="shared" ca="1" si="4"/>
        <v>-0.54278416428132914</v>
      </c>
      <c r="E24" s="17">
        <f t="shared" ca="1" si="5"/>
        <v>2.9383957071340849</v>
      </c>
      <c r="F24" s="127">
        <f t="shared" ca="1" si="6"/>
        <v>18.885524084334008</v>
      </c>
      <c r="G24" s="128">
        <f t="shared" ca="1" si="7"/>
        <v>18.840637284498552</v>
      </c>
      <c r="H24" s="128">
        <f t="shared" ca="1" si="8"/>
        <v>18.573155678417926</v>
      </c>
      <c r="I24" s="128">
        <f t="shared" ca="1" si="9"/>
        <v>0</v>
      </c>
      <c r="J24" s="30">
        <f t="shared" ca="1" si="10"/>
        <v>0</v>
      </c>
      <c r="K24" s="89"/>
    </row>
    <row r="25" spans="2:11" x14ac:dyDescent="0.25">
      <c r="B25" s="126">
        <f t="shared" si="11"/>
        <v>9</v>
      </c>
      <c r="C25" s="17">
        <f t="shared" si="3"/>
        <v>3.2921262866077932</v>
      </c>
      <c r="D25" s="17">
        <f t="shared" ca="1" si="4"/>
        <v>-1.715193320706021</v>
      </c>
      <c r="E25" s="17">
        <f t="shared" ca="1" si="5"/>
        <v>2.5647520175157625</v>
      </c>
      <c r="F25" s="127">
        <f t="shared" ca="1" si="6"/>
        <v>12.997434833818138</v>
      </c>
      <c r="G25" s="128">
        <f t="shared" ca="1" si="7"/>
        <v>13.517165856870049</v>
      </c>
      <c r="H25" s="128">
        <f t="shared" ca="1" si="8"/>
        <v>15.098515129947989</v>
      </c>
      <c r="I25" s="128">
        <f t="shared" ca="1" si="9"/>
        <v>0</v>
      </c>
      <c r="J25" s="30">
        <f t="shared" ca="1" si="10"/>
        <v>0</v>
      </c>
      <c r="K25" s="89"/>
    </row>
    <row r="26" spans="2:11" x14ac:dyDescent="0.25">
      <c r="B26" s="126">
        <f t="shared" si="11"/>
        <v>10</v>
      </c>
      <c r="C26" s="17">
        <f t="shared" si="3"/>
        <v>3.2921262866077932</v>
      </c>
      <c r="D26" s="17">
        <f t="shared" ca="1" si="4"/>
        <v>-1.8045193428406492</v>
      </c>
      <c r="E26" s="17">
        <f t="shared" ca="1" si="5"/>
        <v>2.5362840511011262</v>
      </c>
      <c r="F26" s="127">
        <f t="shared" ca="1" si="6"/>
        <v>12.632641395317835</v>
      </c>
      <c r="G26" s="128">
        <f t="shared" ca="1" si="7"/>
        <v>13.179479719436969</v>
      </c>
      <c r="H26" s="128">
        <f t="shared" ca="1" si="8"/>
        <v>14.862122061523921</v>
      </c>
      <c r="I26" s="128">
        <f t="shared" ca="1" si="9"/>
        <v>0</v>
      </c>
      <c r="J26" s="30">
        <f t="shared" ca="1" si="10"/>
        <v>0</v>
      </c>
      <c r="K26" s="89"/>
    </row>
    <row r="27" spans="2:11" x14ac:dyDescent="0.25">
      <c r="B27" s="126">
        <f t="shared" si="11"/>
        <v>11</v>
      </c>
      <c r="C27" s="17">
        <f t="shared" si="3"/>
        <v>3.2921262866077932</v>
      </c>
      <c r="D27" s="17">
        <f t="shared" ca="1" si="4"/>
        <v>0.23703137230768334</v>
      </c>
      <c r="E27" s="17">
        <f t="shared" ca="1" si="5"/>
        <v>3.1869208510363758</v>
      </c>
      <c r="F27" s="127">
        <f t="shared" ca="1" si="6"/>
        <v>24.213754780030236</v>
      </c>
      <c r="G27" s="128">
        <f t="shared" ca="1" si="7"/>
        <v>23.497156388380525</v>
      </c>
      <c r="H27" s="128">
        <f t="shared" ca="1" si="8"/>
        <v>21.316503040470558</v>
      </c>
      <c r="I27" s="128">
        <f t="shared" ca="1" si="9"/>
        <v>0.14065334790996697</v>
      </c>
      <c r="J27" s="30">
        <f t="shared" ca="1" si="10"/>
        <v>0.13379360318649658</v>
      </c>
      <c r="K27" s="89"/>
    </row>
    <row r="28" spans="2:11" x14ac:dyDescent="0.25">
      <c r="B28" s="126">
        <f t="shared" si="11"/>
        <v>12</v>
      </c>
      <c r="C28" s="17">
        <f t="shared" si="3"/>
        <v>3.2921262866077932</v>
      </c>
      <c r="D28" s="17">
        <f t="shared" ca="1" si="4"/>
        <v>0.77234631135070231</v>
      </c>
      <c r="E28" s="17">
        <f t="shared" ca="1" si="5"/>
        <v>3.3575243027714348</v>
      </c>
      <c r="F28" s="127">
        <f t="shared" ca="1" si="6"/>
        <v>28.718005711989218</v>
      </c>
      <c r="G28" s="128">
        <f t="shared" ca="1" si="7"/>
        <v>27.343915146909644</v>
      </c>
      <c r="H28" s="128">
        <f t="shared" ca="1" si="8"/>
        <v>23.430807388266981</v>
      </c>
      <c r="I28" s="128">
        <f t="shared" ca="1" si="9"/>
        <v>1.8731077586426634</v>
      </c>
      <c r="J28" s="30">
        <f t="shared" ca="1" si="10"/>
        <v>1.7817552152814831</v>
      </c>
      <c r="K28" s="89"/>
    </row>
    <row r="29" spans="2:11" x14ac:dyDescent="0.25">
      <c r="B29" s="126">
        <f t="shared" si="11"/>
        <v>13</v>
      </c>
      <c r="C29" s="17">
        <f t="shared" si="3"/>
        <v>3.2921262866077932</v>
      </c>
      <c r="D29" s="17">
        <f t="shared" ca="1" si="4"/>
        <v>-1.7879392544273287</v>
      </c>
      <c r="E29" s="17">
        <f t="shared" ca="1" si="5"/>
        <v>2.5415680813178834</v>
      </c>
      <c r="F29" s="127">
        <f t="shared" ca="1" si="6"/>
        <v>12.699569323040022</v>
      </c>
      <c r="G29" s="128">
        <f t="shared" ca="1" si="7"/>
        <v>13.241514737041614</v>
      </c>
      <c r="H29" s="128">
        <f t="shared" ca="1" si="8"/>
        <v>14.905718254802521</v>
      </c>
      <c r="I29" s="128">
        <f t="shared" ca="1" si="9"/>
        <v>0</v>
      </c>
      <c r="J29" s="30">
        <f t="shared" ca="1" si="10"/>
        <v>0</v>
      </c>
      <c r="K29" s="89"/>
    </row>
    <row r="30" spans="2:11" x14ac:dyDescent="0.25">
      <c r="B30" s="126">
        <f t="shared" si="11"/>
        <v>14</v>
      </c>
      <c r="C30" s="17">
        <f t="shared" si="3"/>
        <v>3.2921262866077932</v>
      </c>
      <c r="D30" s="17">
        <f t="shared" ca="1" si="4"/>
        <v>9.0432195065659471E-2</v>
      </c>
      <c r="E30" s="17">
        <f t="shared" ca="1" si="5"/>
        <v>3.1402000819434757</v>
      </c>
      <c r="F30" s="127">
        <f t="shared" ca="1" si="6"/>
        <v>23.10848998779198</v>
      </c>
      <c r="G30" s="128">
        <f t="shared" ca="1" si="7"/>
        <v>22.541517836078111</v>
      </c>
      <c r="H30" s="128">
        <f t="shared" ca="1" si="8"/>
        <v>20.77152308655403</v>
      </c>
      <c r="I30" s="128">
        <f t="shared" ca="1" si="9"/>
        <v>0</v>
      </c>
      <c r="J30" s="30">
        <f t="shared" ca="1" si="10"/>
        <v>0</v>
      </c>
      <c r="K30" s="89"/>
    </row>
    <row r="31" spans="2:11" x14ac:dyDescent="0.25">
      <c r="B31" s="126">
        <f t="shared" si="11"/>
        <v>15</v>
      </c>
      <c r="C31" s="17">
        <f t="shared" si="3"/>
        <v>3.2921262866077932</v>
      </c>
      <c r="D31" s="17">
        <f t="shared" ca="1" si="4"/>
        <v>0.11298880053800531</v>
      </c>
      <c r="E31" s="17">
        <f t="shared" ca="1" si="5"/>
        <v>3.147388812300763</v>
      </c>
      <c r="F31" s="127">
        <f t="shared" ca="1" si="6"/>
        <v>23.275209223118754</v>
      </c>
      <c r="G31" s="128">
        <f t="shared" ca="1" si="7"/>
        <v>22.685987481090187</v>
      </c>
      <c r="H31" s="128">
        <f t="shared" ca="1" si="8"/>
        <v>20.854460863743384</v>
      </c>
      <c r="I31" s="128">
        <f t="shared" ca="1" si="9"/>
        <v>0</v>
      </c>
      <c r="J31" s="30">
        <f t="shared" ca="1" si="10"/>
        <v>0</v>
      </c>
      <c r="K31" s="89"/>
    </row>
    <row r="32" spans="2:11" x14ac:dyDescent="0.25">
      <c r="B32" s="126">
        <f t="shared" si="11"/>
        <v>16</v>
      </c>
      <c r="C32" s="17">
        <f t="shared" si="3"/>
        <v>3.2921262866077932</v>
      </c>
      <c r="D32" s="17">
        <f t="shared" ca="1" si="4"/>
        <v>-9.3131120593170635E-2</v>
      </c>
      <c r="E32" s="17">
        <f t="shared" ca="1" si="5"/>
        <v>3.0816989399441264</v>
      </c>
      <c r="F32" s="127">
        <f t="shared" ca="1" si="6"/>
        <v>21.795400034632085</v>
      </c>
      <c r="G32" s="128">
        <f t="shared" ca="1" si="7"/>
        <v>21.399533271402749</v>
      </c>
      <c r="H32" s="128">
        <f t="shared" ca="1" si="8"/>
        <v>20.10873277404297</v>
      </c>
      <c r="I32" s="128">
        <f t="shared" ca="1" si="9"/>
        <v>0</v>
      </c>
      <c r="J32" s="30">
        <f t="shared" ca="1" si="10"/>
        <v>0</v>
      </c>
      <c r="K32" s="89"/>
    </row>
    <row r="33" spans="2:11" x14ac:dyDescent="0.25">
      <c r="B33" s="126">
        <f t="shared" si="11"/>
        <v>17</v>
      </c>
      <c r="C33" s="17">
        <f t="shared" si="3"/>
        <v>3.2921262866077932</v>
      </c>
      <c r="D33" s="17">
        <f t="shared" ca="1" si="4"/>
        <v>-0.39043470678734593</v>
      </c>
      <c r="E33" s="17">
        <f t="shared" ca="1" si="5"/>
        <v>2.9869490752969492</v>
      </c>
      <c r="F33" s="127">
        <f t="shared" ca="1" si="6"/>
        <v>19.825105226939204</v>
      </c>
      <c r="G33" s="128">
        <f t="shared" ca="1" si="7"/>
        <v>19.67138971381392</v>
      </c>
      <c r="H33" s="128">
        <f t="shared" ca="1" si="8"/>
        <v>19.079829919027333</v>
      </c>
      <c r="I33" s="128">
        <f t="shared" ca="1" si="9"/>
        <v>0</v>
      </c>
      <c r="J33" s="30">
        <f t="shared" ca="1" si="10"/>
        <v>0</v>
      </c>
      <c r="K33" s="89"/>
    </row>
    <row r="34" spans="2:11" x14ac:dyDescent="0.25">
      <c r="B34" s="126">
        <f t="shared" si="11"/>
        <v>18</v>
      </c>
      <c r="C34" s="17">
        <f t="shared" si="3"/>
        <v>3.2921262866077932</v>
      </c>
      <c r="D34" s="17">
        <f t="shared" ca="1" si="4"/>
        <v>1.9907020032405853</v>
      </c>
      <c r="E34" s="17">
        <f t="shared" ca="1" si="5"/>
        <v>3.7458110314195325</v>
      </c>
      <c r="F34" s="127">
        <f t="shared" ca="1" si="6"/>
        <v>42.343335071623443</v>
      </c>
      <c r="G34" s="128">
        <f t="shared" ca="1" si="7"/>
        <v>38.611992171182152</v>
      </c>
      <c r="H34" s="128">
        <f t="shared" ca="1" si="8"/>
        <v>29.057878155990732</v>
      </c>
      <c r="I34" s="128">
        <f t="shared" ca="1" si="9"/>
        <v>7.5141140151914199</v>
      </c>
      <c r="J34" s="30">
        <f t="shared" ca="1" si="10"/>
        <v>7.1476463503032841</v>
      </c>
      <c r="K34" s="89"/>
    </row>
    <row r="35" spans="2:11" x14ac:dyDescent="0.25">
      <c r="B35" s="126">
        <f t="shared" si="11"/>
        <v>19</v>
      </c>
      <c r="C35" s="17">
        <f t="shared" si="3"/>
        <v>3.2921262866077932</v>
      </c>
      <c r="D35" s="17">
        <f t="shared" ca="1" si="4"/>
        <v>0.86453610492753796</v>
      </c>
      <c r="E35" s="17">
        <f t="shared" ca="1" si="5"/>
        <v>3.3869049455516782</v>
      </c>
      <c r="F35" s="127">
        <f t="shared" ca="1" si="6"/>
        <v>29.574276476800044</v>
      </c>
      <c r="G35" s="128">
        <f t="shared" ca="1" si="7"/>
        <v>28.067279982798848</v>
      </c>
      <c r="H35" s="128">
        <f t="shared" ca="1" si="8"/>
        <v>23.815537491620908</v>
      </c>
      <c r="I35" s="128">
        <f t="shared" ca="1" si="9"/>
        <v>2.2117424911779393</v>
      </c>
      <c r="J35" s="30">
        <f t="shared" ca="1" si="10"/>
        <v>2.1038745370269667</v>
      </c>
      <c r="K35" s="89"/>
    </row>
    <row r="36" spans="2:11" x14ac:dyDescent="0.25">
      <c r="B36" s="126">
        <f t="shared" si="11"/>
        <v>20</v>
      </c>
      <c r="C36" s="17">
        <f t="shared" si="3"/>
        <v>3.2921262866077932</v>
      </c>
      <c r="D36" s="17">
        <f t="shared" ca="1" si="4"/>
        <v>-0.23142320060287602</v>
      </c>
      <c r="E36" s="17">
        <f t="shared" ca="1" si="5"/>
        <v>3.0376256207136674</v>
      </c>
      <c r="F36" s="127">
        <f t="shared" ca="1" si="6"/>
        <v>20.855665140472173</v>
      </c>
      <c r="G36" s="128">
        <f t="shared" ca="1" si="7"/>
        <v>20.577563406619298</v>
      </c>
      <c r="H36" s="128">
        <f t="shared" ca="1" si="8"/>
        <v>19.623408085263868</v>
      </c>
      <c r="I36" s="128">
        <f t="shared" ca="1" si="9"/>
        <v>0</v>
      </c>
      <c r="J36" s="30">
        <f t="shared" ca="1" si="10"/>
        <v>0</v>
      </c>
      <c r="K36" s="89"/>
    </row>
    <row r="37" spans="2:11" x14ac:dyDescent="0.25">
      <c r="B37" s="126">
        <f t="shared" si="11"/>
        <v>21</v>
      </c>
      <c r="C37" s="17">
        <f t="shared" si="3"/>
        <v>3.2921262866077932</v>
      </c>
      <c r="D37" s="17">
        <f t="shared" ca="1" si="4"/>
        <v>-2.0320567273302004</v>
      </c>
      <c r="E37" s="17">
        <f t="shared" ca="1" si="5"/>
        <v>2.4637684899585945</v>
      </c>
      <c r="F37" s="127">
        <f t="shared" ca="1" si="6"/>
        <v>11.749004222276003</v>
      </c>
      <c r="G37" s="128">
        <f t="shared" ca="1" si="7"/>
        <v>12.356926553026003</v>
      </c>
      <c r="H37" s="128">
        <f t="shared" ca="1" si="8"/>
        <v>14.276552105838048</v>
      </c>
      <c r="I37" s="128">
        <f t="shared" ca="1" si="9"/>
        <v>0</v>
      </c>
      <c r="J37" s="30">
        <f t="shared" ca="1" si="10"/>
        <v>0</v>
      </c>
      <c r="K37" s="89"/>
    </row>
    <row r="38" spans="2:11" x14ac:dyDescent="0.25">
      <c r="B38" s="126">
        <f t="shared" si="11"/>
        <v>22</v>
      </c>
      <c r="C38" s="17">
        <f t="shared" si="3"/>
        <v>3.2921262866077932</v>
      </c>
      <c r="D38" s="17">
        <f t="shared" ca="1" si="4"/>
        <v>-0.91871015683864243</v>
      </c>
      <c r="E38" s="17">
        <f t="shared" ca="1" si="5"/>
        <v>2.818589090039</v>
      </c>
      <c r="F38" s="127">
        <f t="shared" ca="1" si="6"/>
        <v>16.753196737122533</v>
      </c>
      <c r="G38" s="128">
        <f t="shared" ca="1" si="7"/>
        <v>16.937742688807113</v>
      </c>
      <c r="H38" s="128">
        <f t="shared" ca="1" si="8"/>
        <v>17.379741014903875</v>
      </c>
      <c r="I38" s="128">
        <f t="shared" ca="1" si="9"/>
        <v>0</v>
      </c>
      <c r="J38" s="30">
        <f t="shared" ca="1" si="10"/>
        <v>0</v>
      </c>
      <c r="K38" s="89"/>
    </row>
    <row r="39" spans="2:11" x14ac:dyDescent="0.25">
      <c r="B39" s="126">
        <f t="shared" si="11"/>
        <v>23</v>
      </c>
      <c r="C39" s="17">
        <f t="shared" si="3"/>
        <v>3.2921262866077932</v>
      </c>
      <c r="D39" s="17">
        <f t="shared" ca="1" si="4"/>
        <v>-0.298380200547399</v>
      </c>
      <c r="E39" s="17">
        <f t="shared" ca="1" si="5"/>
        <v>3.0162866023616282</v>
      </c>
      <c r="F39" s="127">
        <f t="shared" ca="1" si="6"/>
        <v>20.415340475840818</v>
      </c>
      <c r="G39" s="128">
        <f t="shared" ca="1" si="7"/>
        <v>20.191009394315952</v>
      </c>
      <c r="H39" s="128">
        <f t="shared" ca="1" si="8"/>
        <v>19.392654175234995</v>
      </c>
      <c r="I39" s="128">
        <f t="shared" ca="1" si="9"/>
        <v>0</v>
      </c>
      <c r="J39" s="30">
        <f t="shared" ca="1" si="10"/>
        <v>0</v>
      </c>
      <c r="K39" s="89"/>
    </row>
    <row r="40" spans="2:11" x14ac:dyDescent="0.25">
      <c r="B40" s="126">
        <f t="shared" si="11"/>
        <v>24</v>
      </c>
      <c r="C40" s="17">
        <f t="shared" si="3"/>
        <v>3.2921262866077932</v>
      </c>
      <c r="D40" s="17">
        <f t="shared" ca="1" si="4"/>
        <v>0.74562649388099089</v>
      </c>
      <c r="E40" s="17">
        <f t="shared" ca="1" si="5"/>
        <v>3.3490087677889573</v>
      </c>
      <c r="F40" s="127">
        <f t="shared" ca="1" si="6"/>
        <v>28.474494814007787</v>
      </c>
      <c r="G40" s="128">
        <f t="shared" ca="1" si="7"/>
        <v>27.137765017131603</v>
      </c>
      <c r="H40" s="128">
        <f t="shared" ca="1" si="8"/>
        <v>23.320465393766689</v>
      </c>
      <c r="I40" s="128">
        <f t="shared" ca="1" si="9"/>
        <v>1.7772996233649136</v>
      </c>
      <c r="J40" s="30">
        <f t="shared" ca="1" si="10"/>
        <v>1.6906196978987427</v>
      </c>
      <c r="K40" s="89"/>
    </row>
    <row r="41" spans="2:11" x14ac:dyDescent="0.25">
      <c r="B41" s="126">
        <f t="shared" si="11"/>
        <v>25</v>
      </c>
      <c r="C41" s="17">
        <f t="shared" si="3"/>
        <v>3.2921262866077932</v>
      </c>
      <c r="D41" s="17">
        <f t="shared" ca="1" si="4"/>
        <v>0.11602082850004081</v>
      </c>
      <c r="E41" s="17">
        <f t="shared" ca="1" si="5"/>
        <v>3.1483551115731228</v>
      </c>
      <c r="F41" s="127">
        <f t="shared" ca="1" si="6"/>
        <v>23.297710910786403</v>
      </c>
      <c r="G41" s="128">
        <f t="shared" ca="1" si="7"/>
        <v>22.705477357245091</v>
      </c>
      <c r="H41" s="128">
        <f t="shared" ca="1" si="8"/>
        <v>20.865634465650022</v>
      </c>
      <c r="I41" s="128">
        <f t="shared" ca="1" si="9"/>
        <v>0</v>
      </c>
      <c r="J41" s="30">
        <f t="shared" ca="1" si="10"/>
        <v>0</v>
      </c>
      <c r="K41" s="89"/>
    </row>
    <row r="42" spans="2:11" x14ac:dyDescent="0.25">
      <c r="B42" s="126">
        <f t="shared" si="11"/>
        <v>26</v>
      </c>
      <c r="C42" s="17">
        <f t="shared" si="3"/>
        <v>3.2921262866077932</v>
      </c>
      <c r="D42" s="17">
        <f t="shared" ca="1" si="4"/>
        <v>-0.62911567511036992</v>
      </c>
      <c r="E42" s="17">
        <f t="shared" ca="1" si="5"/>
        <v>2.9108820835328699</v>
      </c>
      <c r="F42" s="127">
        <f t="shared" ca="1" si="6"/>
        <v>18.37299794029995</v>
      </c>
      <c r="G42" s="128">
        <f t="shared" ca="1" si="7"/>
        <v>18.385546617643826</v>
      </c>
      <c r="H42" s="128">
        <f t="shared" ca="1" si="8"/>
        <v>18.292035433193082</v>
      </c>
      <c r="I42" s="128">
        <f t="shared" ca="1" si="9"/>
        <v>0</v>
      </c>
      <c r="J42" s="30">
        <f t="shared" ca="1" si="10"/>
        <v>0</v>
      </c>
      <c r="K42" s="89"/>
    </row>
    <row r="43" spans="2:11" x14ac:dyDescent="0.25">
      <c r="B43" s="126">
        <f t="shared" si="11"/>
        <v>27</v>
      </c>
      <c r="C43" s="17">
        <f t="shared" si="3"/>
        <v>3.2921262866077932</v>
      </c>
      <c r="D43" s="17">
        <f t="shared" ca="1" si="4"/>
        <v>-0.80902964327833615</v>
      </c>
      <c r="E43" s="17">
        <f t="shared" ca="1" si="5"/>
        <v>2.8535439789029522</v>
      </c>
      <c r="F43" s="127">
        <f t="shared" ca="1" si="6"/>
        <v>17.349158068478534</v>
      </c>
      <c r="G43" s="128">
        <f t="shared" ca="1" si="7"/>
        <v>17.472158982263824</v>
      </c>
      <c r="H43" s="128">
        <f t="shared" ca="1" si="8"/>
        <v>17.71978243256277</v>
      </c>
      <c r="I43" s="128">
        <f t="shared" ca="1" si="9"/>
        <v>0</v>
      </c>
      <c r="J43" s="30">
        <f t="shared" ca="1" si="10"/>
        <v>0</v>
      </c>
      <c r="K43" s="89"/>
    </row>
    <row r="44" spans="2:11" x14ac:dyDescent="0.25">
      <c r="B44" s="126">
        <f t="shared" si="11"/>
        <v>28</v>
      </c>
      <c r="C44" s="17">
        <f t="shared" si="3"/>
        <v>3.2921262866077932</v>
      </c>
      <c r="D44" s="17">
        <f t="shared" ca="1" si="4"/>
        <v>-0.68607732828240842</v>
      </c>
      <c r="E44" s="17">
        <f t="shared" ca="1" si="5"/>
        <v>2.8927285556954856</v>
      </c>
      <c r="F44" s="127">
        <f t="shared" ca="1" si="6"/>
        <v>18.042472390146198</v>
      </c>
      <c r="G44" s="128">
        <f t="shared" ca="1" si="7"/>
        <v>18.091312985337865</v>
      </c>
      <c r="H44" s="128">
        <f t="shared" ca="1" si="8"/>
        <v>18.108885819984827</v>
      </c>
      <c r="I44" s="128">
        <f t="shared" ca="1" si="9"/>
        <v>0</v>
      </c>
      <c r="J44" s="30">
        <f t="shared" ca="1" si="10"/>
        <v>0</v>
      </c>
      <c r="K44" s="89"/>
    </row>
    <row r="45" spans="2:11" x14ac:dyDescent="0.25">
      <c r="B45" s="126">
        <f t="shared" si="11"/>
        <v>29</v>
      </c>
      <c r="C45" s="17">
        <f t="shared" si="3"/>
        <v>3.2921262866077932</v>
      </c>
      <c r="D45" s="17">
        <f t="shared" ca="1" si="4"/>
        <v>-0.15764726413181052</v>
      </c>
      <c r="E45" s="17">
        <f t="shared" ca="1" si="5"/>
        <v>3.0611378160569376</v>
      </c>
      <c r="F45" s="127">
        <f t="shared" ca="1" si="6"/>
        <v>21.351837809857066</v>
      </c>
      <c r="G45" s="128">
        <f t="shared" ca="1" si="7"/>
        <v>21.012059239527247</v>
      </c>
      <c r="H45" s="128">
        <f t="shared" ca="1" si="8"/>
        <v>19.880842808164207</v>
      </c>
      <c r="I45" s="128">
        <f t="shared" ca="1" si="9"/>
        <v>0</v>
      </c>
      <c r="J45" s="30">
        <f t="shared" ca="1" si="10"/>
        <v>0</v>
      </c>
      <c r="K45" s="89"/>
    </row>
    <row r="46" spans="2:11" x14ac:dyDescent="0.25">
      <c r="B46" s="126">
        <f t="shared" si="11"/>
        <v>30</v>
      </c>
      <c r="C46" s="17">
        <f t="shared" si="3"/>
        <v>3.2921262866077932</v>
      </c>
      <c r="D46" s="17">
        <f t="shared" ca="1" si="4"/>
        <v>0.24466430659231264</v>
      </c>
      <c r="E46" s="17">
        <f t="shared" ca="1" si="5"/>
        <v>3.1893534469548692</v>
      </c>
      <c r="F46" s="127">
        <f t="shared" ca="1" si="6"/>
        <v>24.272728761931717</v>
      </c>
      <c r="G46" s="128">
        <f t="shared" ca="1" si="7"/>
        <v>23.548008390225487</v>
      </c>
      <c r="H46" s="128">
        <f t="shared" ca="1" si="8"/>
        <v>21.345266759372429</v>
      </c>
      <c r="I46" s="128">
        <f t="shared" ca="1" si="9"/>
        <v>0.16274163085305826</v>
      </c>
      <c r="J46" s="30">
        <f t="shared" ca="1" si="10"/>
        <v>0.15480462785866225</v>
      </c>
      <c r="K46" s="89"/>
    </row>
    <row r="47" spans="2:11" x14ac:dyDescent="0.25">
      <c r="B47" s="126">
        <f t="shared" si="11"/>
        <v>31</v>
      </c>
      <c r="C47" s="17">
        <f t="shared" si="3"/>
        <v>3.2921262866077932</v>
      </c>
      <c r="D47" s="17">
        <f t="shared" ca="1" si="4"/>
        <v>0.96007624961202964</v>
      </c>
      <c r="E47" s="17">
        <f t="shared" ca="1" si="5"/>
        <v>3.4173533363467858</v>
      </c>
      <c r="F47" s="127">
        <f t="shared" ca="1" si="6"/>
        <v>30.488615033774561</v>
      </c>
      <c r="G47" s="128">
        <f t="shared" ca="1" si="7"/>
        <v>28.837131622563884</v>
      </c>
      <c r="H47" s="128">
        <f t="shared" ca="1" si="8"/>
        <v>24.220916480929397</v>
      </c>
      <c r="I47" s="128">
        <f t="shared" ca="1" si="9"/>
        <v>2.5762151416344876</v>
      </c>
      <c r="J47" s="30">
        <f t="shared" ca="1" si="10"/>
        <v>2.4505716465669991</v>
      </c>
      <c r="K47" s="89"/>
    </row>
    <row r="48" spans="2:11" x14ac:dyDescent="0.25">
      <c r="B48" s="126">
        <f t="shared" si="11"/>
        <v>32</v>
      </c>
      <c r="C48" s="17">
        <f t="shared" si="3"/>
        <v>3.2921262866077932</v>
      </c>
      <c r="D48" s="17">
        <f t="shared" ca="1" si="4"/>
        <v>-0.55943019106052816</v>
      </c>
      <c r="E48" s="17">
        <f t="shared" ca="1" si="5"/>
        <v>2.9330906625349513</v>
      </c>
      <c r="F48" s="127">
        <f t="shared" ca="1" si="6"/>
        <v>18.785600819825035</v>
      </c>
      <c r="G48" s="128">
        <f t="shared" ca="1" si="7"/>
        <v>18.752020798388056</v>
      </c>
      <c r="H48" s="128">
        <f t="shared" ca="1" si="8"/>
        <v>18.518617255059116</v>
      </c>
      <c r="I48" s="128">
        <f t="shared" ca="1" si="9"/>
        <v>0</v>
      </c>
      <c r="J48" s="30">
        <f t="shared" ca="1" si="10"/>
        <v>0</v>
      </c>
      <c r="K48" s="89"/>
    </row>
    <row r="49" spans="2:11" x14ac:dyDescent="0.25">
      <c r="B49" s="126">
        <f t="shared" si="11"/>
        <v>33</v>
      </c>
      <c r="C49" s="17">
        <f t="shared" si="3"/>
        <v>3.2921262866077932</v>
      </c>
      <c r="D49" s="17">
        <f t="shared" ca="1" si="4"/>
        <v>-2.2347740014083683</v>
      </c>
      <c r="E49" s="17">
        <f t="shared" ca="1" si="5"/>
        <v>2.3991630321959478</v>
      </c>
      <c r="F49" s="127">
        <f t="shared" ca="1" si="6"/>
        <v>11.013954196786457</v>
      </c>
      <c r="G49" s="128">
        <f t="shared" ca="1" si="7"/>
        <v>11.667441035136555</v>
      </c>
      <c r="H49" s="128">
        <f t="shared" ca="1" si="8"/>
        <v>13.774318919777695</v>
      </c>
      <c r="I49" s="128">
        <f t="shared" ca="1" si="9"/>
        <v>0</v>
      </c>
      <c r="J49" s="30">
        <f t="shared" ca="1" si="10"/>
        <v>0</v>
      </c>
      <c r="K49" s="89"/>
    </row>
    <row r="50" spans="2:11" x14ac:dyDescent="0.25">
      <c r="B50" s="126">
        <f t="shared" si="11"/>
        <v>34</v>
      </c>
      <c r="C50" s="17">
        <f t="shared" si="3"/>
        <v>3.2921262866077932</v>
      </c>
      <c r="D50" s="17">
        <f t="shared" ca="1" si="4"/>
        <v>-1.3151884559192695</v>
      </c>
      <c r="E50" s="17">
        <f t="shared" ca="1" si="5"/>
        <v>2.6922325073474713</v>
      </c>
      <c r="F50" s="127">
        <f t="shared" ca="1" si="6"/>
        <v>14.764601234503081</v>
      </c>
      <c r="G50" s="128">
        <f t="shared" ca="1" si="7"/>
        <v>15.138661422142579</v>
      </c>
      <c r="H50" s="128">
        <f t="shared" ca="1" si="8"/>
        <v>16.204067921884587</v>
      </c>
      <c r="I50" s="128">
        <f t="shared" ca="1" si="9"/>
        <v>0</v>
      </c>
      <c r="J50" s="30">
        <f t="shared" ca="1" si="10"/>
        <v>0</v>
      </c>
      <c r="K50" s="89"/>
    </row>
    <row r="51" spans="2:11" x14ac:dyDescent="0.25">
      <c r="B51" s="126">
        <f t="shared" si="11"/>
        <v>35</v>
      </c>
      <c r="C51" s="17">
        <f t="shared" si="3"/>
        <v>3.2921262866077932</v>
      </c>
      <c r="D51" s="17">
        <f t="shared" ca="1" si="4"/>
        <v>0.19744788914977107</v>
      </c>
      <c r="E51" s="17">
        <f t="shared" ca="1" si="5"/>
        <v>3.1743056999058865</v>
      </c>
      <c r="F51" s="127">
        <f t="shared" ca="1" si="6"/>
        <v>23.910213240747353</v>
      </c>
      <c r="G51" s="128">
        <f t="shared" ca="1" si="7"/>
        <v>23.235200089736445</v>
      </c>
      <c r="H51" s="128">
        <f t="shared" ca="1" si="8"/>
        <v>21.16795837332144</v>
      </c>
      <c r="I51" s="128">
        <f t="shared" ca="1" si="9"/>
        <v>2.7241716415004724E-2</v>
      </c>
      <c r="J51" s="30">
        <f t="shared" ca="1" si="10"/>
        <v>2.5913122227856598E-2</v>
      </c>
      <c r="K51" s="89"/>
    </row>
    <row r="52" spans="2:11" x14ac:dyDescent="0.25">
      <c r="B52" s="126">
        <f t="shared" si="11"/>
        <v>36</v>
      </c>
      <c r="C52" s="17">
        <f t="shared" si="3"/>
        <v>3.2921262866077932</v>
      </c>
      <c r="D52" s="17">
        <f t="shared" ca="1" si="4"/>
        <v>-0.47847152018221095</v>
      </c>
      <c r="E52" s="17">
        <f t="shared" ca="1" si="5"/>
        <v>2.9588919762894581</v>
      </c>
      <c r="F52" s="127">
        <f t="shared" ca="1" si="6"/>
        <v>19.276600987077796</v>
      </c>
      <c r="G52" s="128">
        <f t="shared" ca="1" si="7"/>
        <v>19.186963196164733</v>
      </c>
      <c r="H52" s="128">
        <f t="shared" ca="1" si="8"/>
        <v>18.785380538118243</v>
      </c>
      <c r="I52" s="128">
        <f t="shared" ca="1" si="9"/>
        <v>0</v>
      </c>
      <c r="J52" s="30">
        <f t="shared" ca="1" si="10"/>
        <v>0</v>
      </c>
      <c r="K52" s="89"/>
    </row>
    <row r="53" spans="2:11" x14ac:dyDescent="0.25">
      <c r="B53" s="126">
        <f t="shared" si="11"/>
        <v>37</v>
      </c>
      <c r="C53" s="17">
        <f t="shared" si="3"/>
        <v>3.2921262866077932</v>
      </c>
      <c r="D53" s="17">
        <f t="shared" ca="1" si="4"/>
        <v>-0.87954731498030014</v>
      </c>
      <c r="E53" s="17">
        <f t="shared" ca="1" si="5"/>
        <v>2.8310701839026078</v>
      </c>
      <c r="F53" s="127">
        <f t="shared" ca="1" si="6"/>
        <v>16.963605291164033</v>
      </c>
      <c r="G53" s="128">
        <f t="shared" ca="1" si="7"/>
        <v>17.126660207568154</v>
      </c>
      <c r="H53" s="128">
        <f t="shared" ca="1" si="8"/>
        <v>17.500401600554348</v>
      </c>
      <c r="I53" s="128">
        <f t="shared" ca="1" si="9"/>
        <v>0</v>
      </c>
      <c r="J53" s="30">
        <f t="shared" ca="1" si="10"/>
        <v>0</v>
      </c>
      <c r="K53" s="89"/>
    </row>
    <row r="54" spans="2:11" x14ac:dyDescent="0.25">
      <c r="B54" s="126">
        <f t="shared" si="11"/>
        <v>38</v>
      </c>
      <c r="C54" s="17">
        <f t="shared" si="3"/>
        <v>3.2921262866077932</v>
      </c>
      <c r="D54" s="17">
        <f t="shared" ca="1" si="4"/>
        <v>0.8543588592146989</v>
      </c>
      <c r="E54" s="17">
        <f t="shared" ca="1" si="5"/>
        <v>3.3836614843270203</v>
      </c>
      <c r="F54" s="127">
        <f t="shared" ca="1" si="6"/>
        <v>29.478508851047181</v>
      </c>
      <c r="G54" s="128">
        <f t="shared" ca="1" si="7"/>
        <v>27.9864939051891</v>
      </c>
      <c r="H54" s="128">
        <f t="shared" ca="1" si="8"/>
        <v>23.772757076491164</v>
      </c>
      <c r="I54" s="128">
        <f t="shared" ca="1" si="9"/>
        <v>2.1737368286979359</v>
      </c>
      <c r="J54" s="30">
        <f t="shared" ca="1" si="10"/>
        <v>2.067722432578345</v>
      </c>
      <c r="K54" s="89"/>
    </row>
    <row r="55" spans="2:11" x14ac:dyDescent="0.25">
      <c r="B55" s="126">
        <f t="shared" si="11"/>
        <v>39</v>
      </c>
      <c r="C55" s="17">
        <f t="shared" si="3"/>
        <v>3.2921262866077932</v>
      </c>
      <c r="D55" s="17">
        <f t="shared" ca="1" si="4"/>
        <v>1.0116718840436079</v>
      </c>
      <c r="E55" s="17">
        <f t="shared" ca="1" si="5"/>
        <v>3.4337967282390869</v>
      </c>
      <c r="F55" s="127">
        <f t="shared" ca="1" si="6"/>
        <v>30.99409579869506</v>
      </c>
      <c r="G55" s="128">
        <f t="shared" ca="1" si="7"/>
        <v>29.26162780958224</v>
      </c>
      <c r="H55" s="128">
        <f t="shared" ca="1" si="8"/>
        <v>24.442699882563549</v>
      </c>
      <c r="I55" s="128">
        <f t="shared" ca="1" si="9"/>
        <v>2.7789279270186915</v>
      </c>
      <c r="J55" s="30">
        <f t="shared" ca="1" si="10"/>
        <v>2.6433980127469523</v>
      </c>
      <c r="K55" s="89"/>
    </row>
    <row r="56" spans="2:11" x14ac:dyDescent="0.25">
      <c r="B56" s="126">
        <f t="shared" si="11"/>
        <v>40</v>
      </c>
      <c r="C56" s="17">
        <f t="shared" si="3"/>
        <v>3.2921262866077932</v>
      </c>
      <c r="D56" s="17">
        <f t="shared" ca="1" si="4"/>
        <v>0.33588094083825126</v>
      </c>
      <c r="E56" s="17">
        <f t="shared" ca="1" si="5"/>
        <v>3.2184239464365976</v>
      </c>
      <c r="F56" s="127">
        <f t="shared" ca="1" si="6"/>
        <v>24.988705591251964</v>
      </c>
      <c r="G56" s="128">
        <f t="shared" ca="1" si="7"/>
        <v>24.164293916481718</v>
      </c>
      <c r="H56" s="128">
        <f t="shared" ca="1" si="8"/>
        <v>21.692022987189588</v>
      </c>
      <c r="I56" s="128">
        <f t="shared" ca="1" si="9"/>
        <v>0.4322709292921294</v>
      </c>
      <c r="J56" s="30">
        <f t="shared" ca="1" si="10"/>
        <v>0.41118882729894107</v>
      </c>
      <c r="K56" s="89"/>
    </row>
    <row r="57" spans="2:11" x14ac:dyDescent="0.25">
      <c r="B57" s="126">
        <f t="shared" si="11"/>
        <v>41</v>
      </c>
      <c r="C57" s="17">
        <f t="shared" si="3"/>
        <v>3.2921262866077932</v>
      </c>
      <c r="D57" s="17">
        <f t="shared" ca="1" si="4"/>
        <v>-0.34595245779200923</v>
      </c>
      <c r="E57" s="17">
        <f t="shared" ca="1" si="5"/>
        <v>3.0011254501112026</v>
      </c>
      <c r="F57" s="127">
        <f t="shared" ca="1" si="6"/>
        <v>20.108154918276576</v>
      </c>
      <c r="G57" s="128">
        <f t="shared" ca="1" si="7"/>
        <v>19.920787204673591</v>
      </c>
      <c r="H57" s="128">
        <f t="shared" ca="1" si="8"/>
        <v>19.2303565975186</v>
      </c>
      <c r="I57" s="128">
        <f t="shared" ca="1" si="9"/>
        <v>0</v>
      </c>
      <c r="J57" s="30">
        <f t="shared" ca="1" si="10"/>
        <v>0</v>
      </c>
      <c r="K57" s="89"/>
    </row>
    <row r="58" spans="2:11" x14ac:dyDescent="0.25">
      <c r="B58" s="126">
        <f t="shared" si="11"/>
        <v>42</v>
      </c>
      <c r="C58" s="17">
        <f t="shared" si="3"/>
        <v>3.2921262866077932</v>
      </c>
      <c r="D58" s="17">
        <f t="shared" ca="1" si="4"/>
        <v>0.92907612270209938</v>
      </c>
      <c r="E58" s="17">
        <f t="shared" ca="1" si="5"/>
        <v>3.4074736780945547</v>
      </c>
      <c r="F58" s="127">
        <f t="shared" ca="1" si="6"/>
        <v>30.188881009543788</v>
      </c>
      <c r="G58" s="128">
        <f t="shared" ca="1" si="7"/>
        <v>28.585049485318521</v>
      </c>
      <c r="H58" s="128">
        <f t="shared" ca="1" si="8"/>
        <v>24.088631642293382</v>
      </c>
      <c r="I58" s="128">
        <f t="shared" ca="1" si="9"/>
        <v>2.4564178430251387</v>
      </c>
      <c r="J58" s="30">
        <f t="shared" ca="1" si="10"/>
        <v>2.3366169311540879</v>
      </c>
      <c r="K58" s="89"/>
    </row>
    <row r="59" spans="2:11" x14ac:dyDescent="0.25">
      <c r="B59" s="126">
        <f t="shared" si="11"/>
        <v>43</v>
      </c>
      <c r="C59" s="17">
        <f t="shared" si="3"/>
        <v>3.2921262866077932</v>
      </c>
      <c r="D59" s="17">
        <f t="shared" ca="1" si="4"/>
        <v>0.10818894224939868</v>
      </c>
      <c r="E59" s="17">
        <f t="shared" ca="1" si="5"/>
        <v>3.1458591101905635</v>
      </c>
      <c r="F59" s="127">
        <f t="shared" ca="1" si="6"/>
        <v>23.239632304436075</v>
      </c>
      <c r="G59" s="128">
        <f t="shared" ca="1" si="7"/>
        <v>22.655168190357109</v>
      </c>
      <c r="H59" s="128">
        <f t="shared" ca="1" si="8"/>
        <v>20.836784701869824</v>
      </c>
      <c r="I59" s="128">
        <f t="shared" ca="1" si="9"/>
        <v>0</v>
      </c>
      <c r="J59" s="30">
        <f t="shared" ca="1" si="10"/>
        <v>0</v>
      </c>
      <c r="K59" s="89"/>
    </row>
    <row r="60" spans="2:11" x14ac:dyDescent="0.25">
      <c r="B60" s="126">
        <f t="shared" si="11"/>
        <v>44</v>
      </c>
      <c r="C60" s="17">
        <f t="shared" si="3"/>
        <v>3.2921262866077932</v>
      </c>
      <c r="D60" s="17">
        <f t="shared" ca="1" si="4"/>
        <v>0.73825503932312131</v>
      </c>
      <c r="E60" s="17">
        <f t="shared" ca="1" si="5"/>
        <v>3.3466595047660932</v>
      </c>
      <c r="F60" s="127">
        <f t="shared" ca="1" si="6"/>
        <v>28.407679250642477</v>
      </c>
      <c r="G60" s="128">
        <f t="shared" ca="1" si="7"/>
        <v>27.08116641634706</v>
      </c>
      <c r="H60" s="128">
        <f t="shared" ca="1" si="8"/>
        <v>23.290115836488837</v>
      </c>
      <c r="I60" s="128">
        <f t="shared" ca="1" si="9"/>
        <v>1.7510505798582221</v>
      </c>
      <c r="J60" s="30">
        <f t="shared" ca="1" si="10"/>
        <v>1.6656508353501782</v>
      </c>
      <c r="K60" s="89"/>
    </row>
    <row r="61" spans="2:11" x14ac:dyDescent="0.25">
      <c r="B61" s="126">
        <f t="shared" si="11"/>
        <v>45</v>
      </c>
      <c r="C61" s="17">
        <f t="shared" si="3"/>
        <v>3.2921262866077932</v>
      </c>
      <c r="D61" s="17">
        <f t="shared" ca="1" si="4"/>
        <v>0.30152023100527003</v>
      </c>
      <c r="E61" s="17">
        <f t="shared" ca="1" si="5"/>
        <v>3.2074732793170644</v>
      </c>
      <c r="F61" s="127">
        <f t="shared" ca="1" si="6"/>
        <v>24.716555427117463</v>
      </c>
      <c r="G61" s="128">
        <f t="shared" ca="1" si="7"/>
        <v>23.930272062747797</v>
      </c>
      <c r="H61" s="128">
        <f t="shared" ca="1" si="8"/>
        <v>21.560745753359182</v>
      </c>
      <c r="I61" s="128">
        <f t="shared" ca="1" si="9"/>
        <v>0.32952630938861471</v>
      </c>
      <c r="J61" s="30">
        <f t="shared" ca="1" si="10"/>
        <v>0.31345512163757622</v>
      </c>
      <c r="K61" s="89"/>
    </row>
    <row r="62" spans="2:11" x14ac:dyDescent="0.25">
      <c r="B62" s="126">
        <f t="shared" si="11"/>
        <v>46</v>
      </c>
      <c r="C62" s="17">
        <f t="shared" si="3"/>
        <v>3.2921262866077932</v>
      </c>
      <c r="D62" s="17">
        <f t="shared" ca="1" si="4"/>
        <v>-0.22817403078079224</v>
      </c>
      <c r="E62" s="17">
        <f t="shared" ca="1" si="5"/>
        <v>3.0386611225210931</v>
      </c>
      <c r="F62" s="127">
        <f t="shared" ca="1" si="6"/>
        <v>20.877272404670038</v>
      </c>
      <c r="G62" s="128">
        <f t="shared" ca="1" si="7"/>
        <v>20.596508550384534</v>
      </c>
      <c r="H62" s="128">
        <f t="shared" ca="1" si="8"/>
        <v>19.634675290426713</v>
      </c>
      <c r="I62" s="128">
        <f t="shared" ca="1" si="9"/>
        <v>0</v>
      </c>
      <c r="J62" s="30">
        <f t="shared" ca="1" si="10"/>
        <v>0</v>
      </c>
      <c r="K62" s="89"/>
    </row>
    <row r="63" spans="2:11" x14ac:dyDescent="0.25">
      <c r="B63" s="126">
        <f t="shared" si="11"/>
        <v>47</v>
      </c>
      <c r="C63" s="17">
        <f t="shared" si="3"/>
        <v>3.2921262866077932</v>
      </c>
      <c r="D63" s="17">
        <f t="shared" ca="1" si="4"/>
        <v>-0.20155880520178471</v>
      </c>
      <c r="E63" s="17">
        <f t="shared" ca="1" si="5"/>
        <v>3.0471433243453183</v>
      </c>
      <c r="F63" s="127">
        <f t="shared" ca="1" si="6"/>
        <v>21.055110807101773</v>
      </c>
      <c r="G63" s="128">
        <f t="shared" ca="1" si="7"/>
        <v>20.752353726873142</v>
      </c>
      <c r="H63" s="128">
        <f t="shared" ca="1" si="8"/>
        <v>19.727213264881023</v>
      </c>
      <c r="I63" s="128">
        <f t="shared" ca="1" si="9"/>
        <v>0</v>
      </c>
      <c r="J63" s="30">
        <f t="shared" ca="1" si="10"/>
        <v>0</v>
      </c>
      <c r="K63" s="89"/>
    </row>
    <row r="64" spans="2:11" x14ac:dyDescent="0.25">
      <c r="B64" s="126">
        <f t="shared" si="11"/>
        <v>48</v>
      </c>
      <c r="C64" s="17">
        <f t="shared" si="3"/>
        <v>3.2921262866077932</v>
      </c>
      <c r="D64" s="17">
        <f t="shared" ca="1" si="4"/>
        <v>-0.47710727812955156</v>
      </c>
      <c r="E64" s="17">
        <f t="shared" ca="1" si="5"/>
        <v>2.959326756614479</v>
      </c>
      <c r="F64" s="127">
        <f t="shared" ca="1" si="6"/>
        <v>19.284983896150166</v>
      </c>
      <c r="G64" s="128">
        <f t="shared" ca="1" si="7"/>
        <v>19.1943782324777</v>
      </c>
      <c r="H64" s="128">
        <f t="shared" ca="1" si="8"/>
        <v>18.789908559525738</v>
      </c>
      <c r="I64" s="128">
        <f t="shared" ca="1" si="9"/>
        <v>0</v>
      </c>
      <c r="J64" s="30">
        <f t="shared" ca="1" si="10"/>
        <v>0</v>
      </c>
      <c r="K64" s="89"/>
    </row>
    <row r="65" spans="2:11" x14ac:dyDescent="0.25">
      <c r="B65" s="126">
        <f t="shared" si="11"/>
        <v>49</v>
      </c>
      <c r="C65" s="17">
        <f t="shared" si="3"/>
        <v>3.2921262866077932</v>
      </c>
      <c r="D65" s="17">
        <f t="shared" ca="1" si="4"/>
        <v>1.7906131688505411</v>
      </c>
      <c r="E65" s="17">
        <f t="shared" ca="1" si="5"/>
        <v>3.6820432504164269</v>
      </c>
      <c r="F65" s="127">
        <f t="shared" ca="1" si="6"/>
        <v>39.727484399481504</v>
      </c>
      <c r="G65" s="128">
        <f t="shared" ca="1" si="7"/>
        <v>36.484690380527368</v>
      </c>
      <c r="H65" s="128">
        <f t="shared" ca="1" si="8"/>
        <v>28.048675696608797</v>
      </c>
      <c r="I65" s="128">
        <f t="shared" ca="1" si="9"/>
        <v>6.3960146839185716</v>
      </c>
      <c r="J65" s="30">
        <f t="shared" ca="1" si="10"/>
        <v>6.0840773668819788</v>
      </c>
      <c r="K65" s="89"/>
    </row>
    <row r="66" spans="2:11" x14ac:dyDescent="0.25">
      <c r="B66" s="126">
        <f t="shared" si="11"/>
        <v>50</v>
      </c>
      <c r="C66" s="17">
        <f t="shared" si="3"/>
        <v>3.2921262866077932</v>
      </c>
      <c r="D66" s="17">
        <f t="shared" ca="1" si="4"/>
        <v>2.8606154955923557</v>
      </c>
      <c r="E66" s="17">
        <f t="shared" ca="1" si="5"/>
        <v>4.0230501549370343</v>
      </c>
      <c r="F66" s="127">
        <f t="shared" ca="1" si="6"/>
        <v>55.871262199461547</v>
      </c>
      <c r="G66" s="128">
        <f t="shared" ca="1" si="7"/>
        <v>49.399693559744925</v>
      </c>
      <c r="H66" s="128">
        <f t="shared" ca="1" si="8"/>
        <v>33.884946173131098</v>
      </c>
      <c r="I66" s="128">
        <f t="shared" ca="1" si="9"/>
        <v>13.474747386613828</v>
      </c>
      <c r="J66" s="30">
        <f t="shared" ca="1" si="10"/>
        <v>12.817576201861172</v>
      </c>
      <c r="K66" s="89"/>
    </row>
    <row r="67" spans="2:11" x14ac:dyDescent="0.25">
      <c r="B67" s="126">
        <f t="shared" si="11"/>
        <v>51</v>
      </c>
      <c r="C67" s="17">
        <f t="shared" si="3"/>
        <v>3.2921262866077932</v>
      </c>
      <c r="D67" s="17">
        <f t="shared" ca="1" si="4"/>
        <v>-0.13160047274141107</v>
      </c>
      <c r="E67" s="17">
        <f t="shared" ca="1" si="5"/>
        <v>3.0694388594124042</v>
      </c>
      <c r="F67" s="127">
        <f t="shared" ca="1" si="6"/>
        <v>21.529818029986938</v>
      </c>
      <c r="G67" s="128">
        <f t="shared" ca="1" si="7"/>
        <v>21.167640559754858</v>
      </c>
      <c r="H67" s="128">
        <f t="shared" ca="1" si="8"/>
        <v>19.972535202686835</v>
      </c>
      <c r="I67" s="128">
        <f t="shared" ca="1" si="9"/>
        <v>0</v>
      </c>
      <c r="J67" s="30">
        <f t="shared" ca="1" si="10"/>
        <v>0</v>
      </c>
      <c r="K67" s="89"/>
    </row>
    <row r="68" spans="2:11" x14ac:dyDescent="0.25">
      <c r="B68" s="126">
        <f t="shared" si="11"/>
        <v>52</v>
      </c>
      <c r="C68" s="17">
        <f t="shared" si="3"/>
        <v>3.2921262866077932</v>
      </c>
      <c r="D68" s="17">
        <f t="shared" ca="1" si="4"/>
        <v>0.20839252101723105</v>
      </c>
      <c r="E68" s="17">
        <f t="shared" ca="1" si="5"/>
        <v>3.1777937250633688</v>
      </c>
      <c r="F68" s="127">
        <f t="shared" ca="1" si="6"/>
        <v>23.993758284956879</v>
      </c>
      <c r="G68" s="128">
        <f t="shared" ca="1" si="7"/>
        <v>23.307336173697578</v>
      </c>
      <c r="H68" s="128">
        <f t="shared" ca="1" si="8"/>
        <v>21.208926373110334</v>
      </c>
      <c r="I68" s="128">
        <f t="shared" ca="1" si="9"/>
        <v>5.8409800587244654E-2</v>
      </c>
      <c r="J68" s="30">
        <f t="shared" ca="1" si="10"/>
        <v>5.5561120997806197E-2</v>
      </c>
      <c r="K68" s="89"/>
    </row>
    <row r="69" spans="2:11" x14ac:dyDescent="0.25">
      <c r="B69" s="126">
        <f t="shared" si="11"/>
        <v>53</v>
      </c>
      <c r="C69" s="17">
        <f t="shared" si="3"/>
        <v>3.2921262866077932</v>
      </c>
      <c r="D69" s="17">
        <f t="shared" ca="1" si="4"/>
        <v>-0.4534513209364377</v>
      </c>
      <c r="E69" s="17">
        <f t="shared" ca="1" si="5"/>
        <v>2.9668658474503462</v>
      </c>
      <c r="F69" s="127">
        <f t="shared" ca="1" si="6"/>
        <v>19.430924580302648</v>
      </c>
      <c r="G69" s="128">
        <f t="shared" ca="1" si="7"/>
        <v>19.32341158043452</v>
      </c>
      <c r="H69" s="128">
        <f t="shared" ca="1" si="8"/>
        <v>18.868598225091016</v>
      </c>
      <c r="I69" s="128">
        <f t="shared" ca="1" si="9"/>
        <v>0</v>
      </c>
      <c r="J69" s="30">
        <f t="shared" ca="1" si="10"/>
        <v>0</v>
      </c>
      <c r="K69" s="89"/>
    </row>
    <row r="70" spans="2:11" x14ac:dyDescent="0.25">
      <c r="B70" s="126">
        <f t="shared" si="11"/>
        <v>54</v>
      </c>
      <c r="C70" s="17">
        <f t="shared" si="3"/>
        <v>3.2921262866077932</v>
      </c>
      <c r="D70" s="17">
        <f t="shared" ca="1" si="4"/>
        <v>-1.1110751074738801</v>
      </c>
      <c r="E70" s="17">
        <f t="shared" ca="1" si="5"/>
        <v>2.7572828903093893</v>
      </c>
      <c r="F70" s="127">
        <f t="shared" ca="1" si="6"/>
        <v>15.756971311720745</v>
      </c>
      <c r="G70" s="128">
        <f t="shared" ca="1" si="7"/>
        <v>16.039619004622054</v>
      </c>
      <c r="H70" s="128">
        <f t="shared" ca="1" si="8"/>
        <v>16.799036257921319</v>
      </c>
      <c r="I70" s="128">
        <f t="shared" ca="1" si="9"/>
        <v>0</v>
      </c>
      <c r="J70" s="30">
        <f t="shared" ca="1" si="10"/>
        <v>0</v>
      </c>
      <c r="K70" s="89"/>
    </row>
    <row r="71" spans="2:11" x14ac:dyDescent="0.25">
      <c r="B71" s="126">
        <f t="shared" si="11"/>
        <v>55</v>
      </c>
      <c r="C71" s="17">
        <f t="shared" si="3"/>
        <v>3.2921262866077932</v>
      </c>
      <c r="D71" s="17">
        <f t="shared" ca="1" si="4"/>
        <v>-1.7928505258169025</v>
      </c>
      <c r="E71" s="17">
        <f t="shared" ca="1" si="5"/>
        <v>2.5400028721478072</v>
      </c>
      <c r="F71" s="127">
        <f t="shared" ca="1" si="6"/>
        <v>12.67970738877535</v>
      </c>
      <c r="G71" s="128">
        <f t="shared" ca="1" si="7"/>
        <v>13.223108657808313</v>
      </c>
      <c r="H71" s="128">
        <f t="shared" ca="1" si="8"/>
        <v>14.892791093862051</v>
      </c>
      <c r="I71" s="128">
        <f t="shared" ca="1" si="9"/>
        <v>0</v>
      </c>
      <c r="J71" s="30">
        <f t="shared" ca="1" si="10"/>
        <v>0</v>
      </c>
      <c r="K71" s="89"/>
    </row>
    <row r="72" spans="2:11" x14ac:dyDescent="0.25">
      <c r="B72" s="126">
        <f t="shared" si="11"/>
        <v>56</v>
      </c>
      <c r="C72" s="17">
        <f t="shared" si="3"/>
        <v>3.2921262866077932</v>
      </c>
      <c r="D72" s="17">
        <f t="shared" ca="1" si="4"/>
        <v>0.42464989746804349</v>
      </c>
      <c r="E72" s="17">
        <f t="shared" ca="1" si="5"/>
        <v>3.2467143775518505</v>
      </c>
      <c r="F72" s="127">
        <f t="shared" ca="1" si="6"/>
        <v>25.705741652499899</v>
      </c>
      <c r="G72" s="128">
        <f t="shared" ca="1" si="7"/>
        <v>24.779524324312938</v>
      </c>
      <c r="H72" s="128">
        <f t="shared" ca="1" si="8"/>
        <v>22.034882074648795</v>
      </c>
      <c r="I72" s="128">
        <f t="shared" ca="1" si="9"/>
        <v>0.70464224966414246</v>
      </c>
      <c r="J72" s="30">
        <f t="shared" ca="1" si="10"/>
        <v>0.67027644162691069</v>
      </c>
      <c r="K72" s="89"/>
    </row>
    <row r="73" spans="2:11" x14ac:dyDescent="0.25">
      <c r="B73" s="126">
        <f t="shared" si="11"/>
        <v>57</v>
      </c>
      <c r="C73" s="17">
        <f t="shared" si="3"/>
        <v>3.2921262866077932</v>
      </c>
      <c r="D73" s="17">
        <f t="shared" ca="1" si="4"/>
        <v>0.89421064330963418</v>
      </c>
      <c r="E73" s="17">
        <f t="shared" ca="1" si="5"/>
        <v>3.3963621422547638</v>
      </c>
      <c r="F73" s="127">
        <f t="shared" ca="1" si="6"/>
        <v>29.85529294633438</v>
      </c>
      <c r="G73" s="128">
        <f t="shared" ca="1" si="7"/>
        <v>28.304167572107417</v>
      </c>
      <c r="H73" s="128">
        <f t="shared" ca="1" si="8"/>
        <v>23.94071546944215</v>
      </c>
      <c r="I73" s="128">
        <f t="shared" ca="1" si="9"/>
        <v>2.323452102665267</v>
      </c>
      <c r="J73" s="30">
        <f t="shared" ca="1" si="10"/>
        <v>2.210136006473256</v>
      </c>
      <c r="K73" s="89"/>
    </row>
    <row r="74" spans="2:11" x14ac:dyDescent="0.25">
      <c r="B74" s="126">
        <f t="shared" si="11"/>
        <v>58</v>
      </c>
      <c r="C74" s="17">
        <f t="shared" si="3"/>
        <v>3.2921262866077932</v>
      </c>
      <c r="D74" s="17">
        <f t="shared" ca="1" si="4"/>
        <v>-0.28225031201145612</v>
      </c>
      <c r="E74" s="17">
        <f t="shared" ca="1" si="5"/>
        <v>3.0214271550711285</v>
      </c>
      <c r="F74" s="127">
        <f t="shared" ca="1" si="6"/>
        <v>20.520556813005307</v>
      </c>
      <c r="G74" s="128">
        <f t="shared" ca="1" si="7"/>
        <v>20.28346079372054</v>
      </c>
      <c r="H74" s="128">
        <f t="shared" ca="1" si="8"/>
        <v>19.447993294594625</v>
      </c>
      <c r="I74" s="128">
        <f t="shared" ca="1" si="9"/>
        <v>0</v>
      </c>
      <c r="J74" s="30">
        <f t="shared" ca="1" si="10"/>
        <v>0</v>
      </c>
      <c r="K74" s="89"/>
    </row>
    <row r="75" spans="2:11" x14ac:dyDescent="0.25">
      <c r="B75" s="126">
        <f t="shared" si="11"/>
        <v>59</v>
      </c>
      <c r="C75" s="17">
        <f t="shared" si="3"/>
        <v>3.2921262866077932</v>
      </c>
      <c r="D75" s="17">
        <f t="shared" ca="1" si="4"/>
        <v>-0.35801804187940434</v>
      </c>
      <c r="E75" s="17">
        <f t="shared" ca="1" si="5"/>
        <v>2.9972801804533278</v>
      </c>
      <c r="F75" s="127">
        <f t="shared" ca="1" si="6"/>
        <v>20.030982110511911</v>
      </c>
      <c r="G75" s="128">
        <f t="shared" ca="1" si="7"/>
        <v>19.852828560186488</v>
      </c>
      <c r="H75" s="128">
        <f t="shared" ca="1" si="8"/>
        <v>19.189410018916295</v>
      </c>
      <c r="I75" s="128">
        <f t="shared" ca="1" si="9"/>
        <v>0</v>
      </c>
      <c r="J75" s="30">
        <f t="shared" ca="1" si="10"/>
        <v>0</v>
      </c>
      <c r="K75" s="89"/>
    </row>
    <row r="76" spans="2:11" x14ac:dyDescent="0.25">
      <c r="B76" s="126">
        <f t="shared" si="11"/>
        <v>60</v>
      </c>
      <c r="C76" s="17">
        <f t="shared" si="3"/>
        <v>3.2921262866077932</v>
      </c>
      <c r="D76" s="17">
        <f t="shared" ca="1" si="4"/>
        <v>-0.28067802304576617</v>
      </c>
      <c r="E76" s="17">
        <f t="shared" ca="1" si="5"/>
        <v>3.0219282393957156</v>
      </c>
      <c r="F76" s="127">
        <f t="shared" ca="1" si="6"/>
        <v>20.530841918993595</v>
      </c>
      <c r="G76" s="128">
        <f t="shared" ca="1" si="7"/>
        <v>20.292495266772047</v>
      </c>
      <c r="H76" s="128">
        <f t="shared" ca="1" si="8"/>
        <v>19.453396011179183</v>
      </c>
      <c r="I76" s="128">
        <f t="shared" ca="1" si="9"/>
        <v>0</v>
      </c>
      <c r="J76" s="30">
        <f t="shared" ca="1" si="10"/>
        <v>0</v>
      </c>
      <c r="K76" s="89"/>
    </row>
    <row r="77" spans="2:11" x14ac:dyDescent="0.25">
      <c r="B77" s="126">
        <f t="shared" si="11"/>
        <v>61</v>
      </c>
      <c r="C77" s="17">
        <f t="shared" si="3"/>
        <v>3.2921262866077932</v>
      </c>
      <c r="D77" s="17">
        <f t="shared" ca="1" si="4"/>
        <v>-0.57720853874343447</v>
      </c>
      <c r="E77" s="17">
        <f t="shared" ca="1" si="5"/>
        <v>2.9274247502660504</v>
      </c>
      <c r="F77" s="127">
        <f t="shared" ca="1" si="6"/>
        <v>18.679464217936641</v>
      </c>
      <c r="G77" s="128">
        <f t="shared" ca="1" si="7"/>
        <v>18.65783655880842</v>
      </c>
      <c r="H77" s="128">
        <f t="shared" ca="1" si="8"/>
        <v>18.460545784218134</v>
      </c>
      <c r="I77" s="128">
        <f t="shared" ca="1" si="9"/>
        <v>0</v>
      </c>
      <c r="J77" s="30">
        <f t="shared" ca="1" si="10"/>
        <v>0</v>
      </c>
      <c r="K77" s="89"/>
    </row>
    <row r="78" spans="2:11" x14ac:dyDescent="0.25">
      <c r="B78" s="126">
        <f t="shared" si="11"/>
        <v>62</v>
      </c>
      <c r="C78" s="17">
        <f t="shared" si="3"/>
        <v>3.2921262866077932</v>
      </c>
      <c r="D78" s="17">
        <f t="shared" ca="1" si="4"/>
        <v>0.65450421971036121</v>
      </c>
      <c r="E78" s="17">
        <f t="shared" ca="1" si="5"/>
        <v>3.3199683406130429</v>
      </c>
      <c r="F78" s="127">
        <f t="shared" ca="1" si="6"/>
        <v>27.659474862637122</v>
      </c>
      <c r="G78" s="128">
        <f t="shared" ca="1" si="7"/>
        <v>26.446350933902085</v>
      </c>
      <c r="H78" s="128">
        <f t="shared" ca="1" si="8"/>
        <v>22.948060359070976</v>
      </c>
      <c r="I78" s="128">
        <f t="shared" ca="1" si="9"/>
        <v>1.4582905748311097</v>
      </c>
      <c r="J78" s="30">
        <f t="shared" ca="1" si="10"/>
        <v>1.3871689042514119</v>
      </c>
      <c r="K78" s="89"/>
    </row>
    <row r="79" spans="2:11" x14ac:dyDescent="0.25">
      <c r="B79" s="126">
        <f t="shared" si="11"/>
        <v>63</v>
      </c>
      <c r="C79" s="17">
        <f t="shared" si="3"/>
        <v>3.2921262866077932</v>
      </c>
      <c r="D79" s="17">
        <f t="shared" ca="1" si="4"/>
        <v>-0.94112920123734511</v>
      </c>
      <c r="E79" s="17">
        <f t="shared" ca="1" si="5"/>
        <v>2.8114442000311519</v>
      </c>
      <c r="F79" s="127">
        <f t="shared" ca="1" si="6"/>
        <v>16.633923593304655</v>
      </c>
      <c r="G79" s="128">
        <f t="shared" ca="1" si="7"/>
        <v>16.830534921080741</v>
      </c>
      <c r="H79" s="128">
        <f t="shared" ca="1" si="8"/>
        <v>17.311042815781324</v>
      </c>
      <c r="I79" s="128">
        <f t="shared" ca="1" si="9"/>
        <v>0</v>
      </c>
      <c r="J79" s="30">
        <f t="shared" ca="1" si="10"/>
        <v>0</v>
      </c>
      <c r="K79" s="89"/>
    </row>
    <row r="80" spans="2:11" x14ac:dyDescent="0.25">
      <c r="B80" s="126">
        <f t="shared" si="11"/>
        <v>64</v>
      </c>
      <c r="C80" s="17">
        <f t="shared" si="3"/>
        <v>3.2921262866077932</v>
      </c>
      <c r="D80" s="17">
        <f t="shared" ca="1" si="4"/>
        <v>-0.30322780730784871</v>
      </c>
      <c r="E80" s="17">
        <f t="shared" ca="1" si="5"/>
        <v>3.0147416829400528</v>
      </c>
      <c r="F80" s="127">
        <f t="shared" ca="1" si="6"/>
        <v>20.383824770722491</v>
      </c>
      <c r="G80" s="128">
        <f t="shared" ca="1" si="7"/>
        <v>20.163306891121046</v>
      </c>
      <c r="H80" s="128">
        <f t="shared" ca="1" si="8"/>
        <v>19.376053590274324</v>
      </c>
      <c r="I80" s="128">
        <f t="shared" ca="1" si="9"/>
        <v>0</v>
      </c>
      <c r="J80" s="30">
        <f t="shared" ca="1" si="10"/>
        <v>0</v>
      </c>
      <c r="K80" s="89"/>
    </row>
    <row r="81" spans="2:11" x14ac:dyDescent="0.25">
      <c r="B81" s="126">
        <f t="shared" si="11"/>
        <v>65</v>
      </c>
      <c r="C81" s="17">
        <f t="shared" si="3"/>
        <v>3.2921262866077932</v>
      </c>
      <c r="D81" s="17">
        <f t="shared" ca="1" si="4"/>
        <v>0.30348473956109956</v>
      </c>
      <c r="E81" s="17">
        <f t="shared" ca="1" si="5"/>
        <v>3.2080993629850947</v>
      </c>
      <c r="F81" s="127">
        <f t="shared" ca="1" si="6"/>
        <v>24.732034904018548</v>
      </c>
      <c r="G81" s="128">
        <f t="shared" ca="1" si="7"/>
        <v>23.943590525122197</v>
      </c>
      <c r="H81" s="128">
        <f t="shared" ca="1" si="8"/>
        <v>21.568229822193882</v>
      </c>
      <c r="I81" s="128">
        <f t="shared" ca="1" si="9"/>
        <v>0.33536070292831521</v>
      </c>
      <c r="J81" s="30">
        <f t="shared" ca="1" si="10"/>
        <v>0.31900496844665621</v>
      </c>
      <c r="K81" s="89"/>
    </row>
    <row r="82" spans="2:11" x14ac:dyDescent="0.25">
      <c r="B82" s="126">
        <f t="shared" si="11"/>
        <v>66</v>
      </c>
      <c r="C82" s="17">
        <f t="shared" ref="C82:C145" si="12">$C$7</f>
        <v>3.2921262866077932</v>
      </c>
      <c r="D82" s="17">
        <f t="shared" ref="D82:D145" ca="1" si="13">NORMSINV(RAND())</f>
        <v>0.71878730523167178</v>
      </c>
      <c r="E82" s="17">
        <f t="shared" ref="E82:E145" ca="1" si="14">$C$4*($G$4-C82)*$J$4+$F$4*SQRT($J$4)*D82+C82</f>
        <v>3.3404551895280408</v>
      </c>
      <c r="F82" s="127">
        <f t="shared" ref="F82:F145" ca="1" si="15">EXP(E82)</f>
        <v>28.23197468028534</v>
      </c>
      <c r="G82" s="128">
        <f t="shared" ref="G82:G145" ca="1" si="16">EXP(EXP(-$C$4*($J$4-$I$4))*LN(F82)+(1-EXP(-$C$4*($J$4-$I$4)))*$G$4+$F$4^2/(4*$C$4)*(1-EXP(-2*$C$4*($J$4-$I$4))))</f>
        <v>26.932258520269571</v>
      </c>
      <c r="H82" s="128">
        <f t="shared" ref="H82:H145" ca="1" si="17">EXP(EXP(-$C$4*($K$4-$I$4))*LN(G82)+(1-EXP(-$C$4*($K$4-$I$4)))*$G$4+$F$4^2/(4*$C$4)*(1-EXP(-2*$C$4*($K$4-$I$4))))</f>
        <v>23.210153558697304</v>
      </c>
      <c r="I82" s="128">
        <f t="shared" ref="I82:I145" ca="1" si="18">MAX(0,G82-H82-$H$4)</f>
        <v>1.682104961572267</v>
      </c>
      <c r="J82" s="30">
        <f t="shared" ref="J82:J145" ca="1" si="19">$D$7*AVERAGE(A82,I82)</f>
        <v>1.6000677345461831</v>
      </c>
      <c r="K82" s="89"/>
    </row>
    <row r="83" spans="2:11" x14ac:dyDescent="0.25">
      <c r="B83" s="126">
        <f t="shared" ref="B83:B146" si="20">B82+1</f>
        <v>67</v>
      </c>
      <c r="C83" s="17">
        <f t="shared" si="12"/>
        <v>3.2921262866077932</v>
      </c>
      <c r="D83" s="17">
        <f t="shared" ca="1" si="13"/>
        <v>-1.1613087735895533</v>
      </c>
      <c r="E83" s="17">
        <f t="shared" ca="1" si="14"/>
        <v>2.7412735541082345</v>
      </c>
      <c r="F83" s="127">
        <f t="shared" ca="1" si="15"/>
        <v>15.506721174647788</v>
      </c>
      <c r="G83" s="128">
        <f t="shared" ca="1" si="16"/>
        <v>15.81303208301386</v>
      </c>
      <c r="H83" s="128">
        <f t="shared" ca="1" si="17"/>
        <v>16.650614244325119</v>
      </c>
      <c r="I83" s="128">
        <f t="shared" ca="1" si="18"/>
        <v>0</v>
      </c>
      <c r="J83" s="30">
        <f t="shared" ca="1" si="19"/>
        <v>0</v>
      </c>
      <c r="K83" s="89"/>
    </row>
    <row r="84" spans="2:11" x14ac:dyDescent="0.25">
      <c r="B84" s="126">
        <f t="shared" si="20"/>
        <v>68</v>
      </c>
      <c r="C84" s="17">
        <f t="shared" si="12"/>
        <v>3.2921262866077932</v>
      </c>
      <c r="D84" s="17">
        <f t="shared" ca="1" si="13"/>
        <v>0.91019956016680226</v>
      </c>
      <c r="E84" s="17">
        <f t="shared" ca="1" si="14"/>
        <v>3.4014577676640116</v>
      </c>
      <c r="F84" s="127">
        <f t="shared" ca="1" si="15"/>
        <v>30.007812597157017</v>
      </c>
      <c r="G84" s="128">
        <f t="shared" ca="1" si="16"/>
        <v>28.432632579615415</v>
      </c>
      <c r="H84" s="128">
        <f t="shared" ca="1" si="17"/>
        <v>24.008435069329828</v>
      </c>
      <c r="I84" s="128">
        <f t="shared" ca="1" si="18"/>
        <v>2.3841975102855875</v>
      </c>
      <c r="J84" s="30">
        <f t="shared" ca="1" si="19"/>
        <v>2.2679188256049945</v>
      </c>
      <c r="K84" s="89"/>
    </row>
    <row r="85" spans="2:11" x14ac:dyDescent="0.25">
      <c r="B85" s="126">
        <f t="shared" si="20"/>
        <v>69</v>
      </c>
      <c r="C85" s="17">
        <f t="shared" si="12"/>
        <v>3.2921262866077932</v>
      </c>
      <c r="D85" s="17">
        <f t="shared" ca="1" si="13"/>
        <v>-1.3449471225612797</v>
      </c>
      <c r="E85" s="17">
        <f t="shared" ca="1" si="14"/>
        <v>2.6827484991910091</v>
      </c>
      <c r="F85" s="127">
        <f t="shared" ca="1" si="15"/>
        <v>14.625235553215839</v>
      </c>
      <c r="G85" s="128">
        <f t="shared" ca="1" si="16"/>
        <v>15.011602921090775</v>
      </c>
      <c r="H85" s="128">
        <f t="shared" ca="1" si="17"/>
        <v>16.119102712223871</v>
      </c>
      <c r="I85" s="128">
        <f t="shared" ca="1" si="18"/>
        <v>0</v>
      </c>
      <c r="J85" s="30">
        <f t="shared" ca="1" si="19"/>
        <v>0</v>
      </c>
      <c r="K85" s="89"/>
    </row>
    <row r="86" spans="2:11" x14ac:dyDescent="0.25">
      <c r="B86" s="126">
        <f t="shared" si="20"/>
        <v>70</v>
      </c>
      <c r="C86" s="17">
        <f t="shared" si="12"/>
        <v>3.2921262866077932</v>
      </c>
      <c r="D86" s="17">
        <f t="shared" ca="1" si="13"/>
        <v>-0.16703438632248435</v>
      </c>
      <c r="E86" s="17">
        <f t="shared" ca="1" si="14"/>
        <v>3.0581461651038544</v>
      </c>
      <c r="F86" s="127">
        <f t="shared" ca="1" si="15"/>
        <v>21.288056017922894</v>
      </c>
      <c r="G86" s="128">
        <f t="shared" ca="1" si="16"/>
        <v>20.956269338045853</v>
      </c>
      <c r="H86" s="128">
        <f t="shared" ca="1" si="17"/>
        <v>19.847900660362942</v>
      </c>
      <c r="I86" s="128">
        <f t="shared" ca="1" si="18"/>
        <v>0</v>
      </c>
      <c r="J86" s="30">
        <f t="shared" ca="1" si="19"/>
        <v>0</v>
      </c>
      <c r="K86" s="89"/>
    </row>
    <row r="87" spans="2:11" x14ac:dyDescent="0.25">
      <c r="B87" s="126">
        <f t="shared" si="20"/>
        <v>71</v>
      </c>
      <c r="C87" s="17">
        <f t="shared" si="12"/>
        <v>3.2921262866077932</v>
      </c>
      <c r="D87" s="17">
        <f t="shared" ca="1" si="13"/>
        <v>-0.53103121899766847</v>
      </c>
      <c r="E87" s="17">
        <f t="shared" ca="1" si="14"/>
        <v>2.942141339634142</v>
      </c>
      <c r="F87" s="127">
        <f t="shared" ca="1" si="15"/>
        <v>18.956394962398548</v>
      </c>
      <c r="G87" s="128">
        <f t="shared" ca="1" si="16"/>
        <v>18.903457153913482</v>
      </c>
      <c r="H87" s="128">
        <f t="shared" ca="1" si="17"/>
        <v>18.611759301044565</v>
      </c>
      <c r="I87" s="128">
        <f t="shared" ca="1" si="18"/>
        <v>0</v>
      </c>
      <c r="J87" s="30">
        <f t="shared" ca="1" si="19"/>
        <v>0</v>
      </c>
      <c r="K87" s="89"/>
    </row>
    <row r="88" spans="2:11" x14ac:dyDescent="0.25">
      <c r="B88" s="126">
        <f t="shared" si="20"/>
        <v>72</v>
      </c>
      <c r="C88" s="17">
        <f t="shared" si="12"/>
        <v>3.2921262866077932</v>
      </c>
      <c r="D88" s="17">
        <f t="shared" ca="1" si="13"/>
        <v>1.3207545634941198</v>
      </c>
      <c r="E88" s="17">
        <f t="shared" ca="1" si="14"/>
        <v>3.532300558675884</v>
      </c>
      <c r="F88" s="127">
        <f t="shared" ca="1" si="15"/>
        <v>34.202562175541487</v>
      </c>
      <c r="G88" s="128">
        <f t="shared" ca="1" si="16"/>
        <v>31.938653729401619</v>
      </c>
      <c r="H88" s="128">
        <f t="shared" ca="1" si="17"/>
        <v>25.814464100595103</v>
      </c>
      <c r="I88" s="128">
        <f t="shared" ca="1" si="18"/>
        <v>4.0841896288065156</v>
      </c>
      <c r="J88" s="30">
        <f t="shared" ca="1" si="19"/>
        <v>3.8850013501614065</v>
      </c>
      <c r="K88" s="89"/>
    </row>
    <row r="89" spans="2:11" x14ac:dyDescent="0.25">
      <c r="B89" s="126">
        <f t="shared" si="20"/>
        <v>73</v>
      </c>
      <c r="C89" s="17">
        <f t="shared" si="12"/>
        <v>3.2921262866077932</v>
      </c>
      <c r="D89" s="17">
        <f t="shared" ca="1" si="13"/>
        <v>2.4819746613502502</v>
      </c>
      <c r="E89" s="17">
        <f t="shared" ca="1" si="14"/>
        <v>3.9023783249951576</v>
      </c>
      <c r="F89" s="127">
        <f t="shared" ca="1" si="15"/>
        <v>49.520084016635089</v>
      </c>
      <c r="G89" s="128">
        <f t="shared" ca="1" si="16"/>
        <v>44.37621563444857</v>
      </c>
      <c r="H89" s="128">
        <f t="shared" ca="1" si="17"/>
        <v>31.692471552961671</v>
      </c>
      <c r="I89" s="128">
        <f t="shared" ca="1" si="18"/>
        <v>10.643744081486901</v>
      </c>
      <c r="J89" s="30">
        <f t="shared" ca="1" si="19"/>
        <v>10.124642557165666</v>
      </c>
      <c r="K89" s="89"/>
    </row>
    <row r="90" spans="2:11" x14ac:dyDescent="0.25">
      <c r="B90" s="126">
        <f t="shared" si="20"/>
        <v>74</v>
      </c>
      <c r="C90" s="17">
        <f t="shared" si="12"/>
        <v>3.2921262866077932</v>
      </c>
      <c r="D90" s="17">
        <f t="shared" ca="1" si="13"/>
        <v>-1.6092599253170192</v>
      </c>
      <c r="E90" s="17">
        <f t="shared" ca="1" si="14"/>
        <v>2.5985127097536567</v>
      </c>
      <c r="F90" s="127">
        <f t="shared" ca="1" si="15"/>
        <v>13.443728432474737</v>
      </c>
      <c r="G90" s="128">
        <f t="shared" ca="1" si="16"/>
        <v>13.928866545337694</v>
      </c>
      <c r="H90" s="128">
        <f t="shared" ca="1" si="17"/>
        <v>15.383736440386386</v>
      </c>
      <c r="I90" s="128">
        <f t="shared" ca="1" si="18"/>
        <v>0</v>
      </c>
      <c r="J90" s="30">
        <f t="shared" ca="1" si="19"/>
        <v>0</v>
      </c>
      <c r="K90" s="89"/>
    </row>
    <row r="91" spans="2:11" x14ac:dyDescent="0.25">
      <c r="B91" s="126">
        <f t="shared" si="20"/>
        <v>75</v>
      </c>
      <c r="C91" s="17">
        <f t="shared" si="12"/>
        <v>3.2921262866077932</v>
      </c>
      <c r="D91" s="17">
        <f t="shared" ca="1" si="13"/>
        <v>-0.30377691473404411</v>
      </c>
      <c r="E91" s="17">
        <f t="shared" ca="1" si="14"/>
        <v>3.0145666838592318</v>
      </c>
      <c r="F91" s="127">
        <f t="shared" ca="1" si="15"/>
        <v>20.380257932229828</v>
      </c>
      <c r="G91" s="128">
        <f t="shared" ca="1" si="16"/>
        <v>20.160171317454633</v>
      </c>
      <c r="H91" s="128">
        <f t="shared" ca="1" si="17"/>
        <v>19.374174073155618</v>
      </c>
      <c r="I91" s="128">
        <f t="shared" ca="1" si="18"/>
        <v>0</v>
      </c>
      <c r="J91" s="30">
        <f t="shared" ca="1" si="19"/>
        <v>0</v>
      </c>
      <c r="K91" s="89"/>
    </row>
    <row r="92" spans="2:11" x14ac:dyDescent="0.25">
      <c r="B92" s="126">
        <f t="shared" si="20"/>
        <v>76</v>
      </c>
      <c r="C92" s="17">
        <f t="shared" si="12"/>
        <v>3.2921262866077932</v>
      </c>
      <c r="D92" s="17">
        <f t="shared" ca="1" si="13"/>
        <v>0.16343733477697242</v>
      </c>
      <c r="E92" s="17">
        <f t="shared" ca="1" si="14"/>
        <v>3.1634666264031086</v>
      </c>
      <c r="F92" s="127">
        <f t="shared" ca="1" si="15"/>
        <v>23.652448172855983</v>
      </c>
      <c r="G92" s="128">
        <f t="shared" ca="1" si="16"/>
        <v>23.012458247786387</v>
      </c>
      <c r="H92" s="128">
        <f t="shared" ca="1" si="17"/>
        <v>21.041154261369201</v>
      </c>
      <c r="I92" s="128">
        <f t="shared" ca="1" si="18"/>
        <v>0</v>
      </c>
      <c r="J92" s="30">
        <f t="shared" ca="1" si="19"/>
        <v>0</v>
      </c>
      <c r="K92" s="89"/>
    </row>
    <row r="93" spans="2:11" x14ac:dyDescent="0.25">
      <c r="B93" s="126">
        <f t="shared" si="20"/>
        <v>77</v>
      </c>
      <c r="C93" s="17">
        <f t="shared" si="12"/>
        <v>3.2921262866077932</v>
      </c>
      <c r="D93" s="17">
        <f t="shared" ca="1" si="13"/>
        <v>-0.76839342000312172</v>
      </c>
      <c r="E93" s="17">
        <f t="shared" ca="1" si="14"/>
        <v>2.8664946355175829</v>
      </c>
      <c r="F93" s="127">
        <f t="shared" ca="1" si="15"/>
        <v>17.575302254300563</v>
      </c>
      <c r="G93" s="128">
        <f t="shared" ca="1" si="16"/>
        <v>17.674411156760147</v>
      </c>
      <c r="H93" s="128">
        <f t="shared" ca="1" si="17"/>
        <v>17.847448723344463</v>
      </c>
      <c r="I93" s="128">
        <f t="shared" ca="1" si="18"/>
        <v>0</v>
      </c>
      <c r="J93" s="30">
        <f t="shared" ca="1" si="19"/>
        <v>0</v>
      </c>
      <c r="K93" s="89"/>
    </row>
    <row r="94" spans="2:11" x14ac:dyDescent="0.25">
      <c r="B94" s="126">
        <f t="shared" si="20"/>
        <v>78</v>
      </c>
      <c r="C94" s="17">
        <f t="shared" si="12"/>
        <v>3.2921262866077932</v>
      </c>
      <c r="D94" s="17">
        <f t="shared" ca="1" si="13"/>
        <v>1.2463124221540056</v>
      </c>
      <c r="E94" s="17">
        <f t="shared" ca="1" si="14"/>
        <v>3.5085760456072288</v>
      </c>
      <c r="F94" s="127">
        <f t="shared" ca="1" si="15"/>
        <v>33.400672870638452</v>
      </c>
      <c r="G94" s="128">
        <f t="shared" ca="1" si="16"/>
        <v>31.272312168235487</v>
      </c>
      <c r="H94" s="128">
        <f t="shared" ca="1" si="17"/>
        <v>25.477196928060874</v>
      </c>
      <c r="I94" s="128">
        <f t="shared" ca="1" si="18"/>
        <v>3.7551152401746135</v>
      </c>
      <c r="J94" s="30">
        <f t="shared" ca="1" si="19"/>
        <v>3.571976108845158</v>
      </c>
      <c r="K94" s="89"/>
    </row>
    <row r="95" spans="2:11" x14ac:dyDescent="0.25">
      <c r="B95" s="126">
        <f t="shared" si="20"/>
        <v>79</v>
      </c>
      <c r="C95" s="17">
        <f t="shared" si="12"/>
        <v>3.2921262866077932</v>
      </c>
      <c r="D95" s="17">
        <f t="shared" ca="1" si="13"/>
        <v>2.4337350623682141</v>
      </c>
      <c r="E95" s="17">
        <f t="shared" ca="1" si="14"/>
        <v>3.8870044927024088</v>
      </c>
      <c r="F95" s="127">
        <f t="shared" ca="1" si="15"/>
        <v>48.764592827527551</v>
      </c>
      <c r="G95" s="128">
        <f t="shared" ca="1" si="16"/>
        <v>43.774041327291918</v>
      </c>
      <c r="H95" s="128">
        <f t="shared" ca="1" si="17"/>
        <v>31.423531639838114</v>
      </c>
      <c r="I95" s="128">
        <f t="shared" ca="1" si="18"/>
        <v>10.310509687453806</v>
      </c>
      <c r="J95" s="30">
        <f t="shared" ca="1" si="19"/>
        <v>9.8076601963057204</v>
      </c>
      <c r="K95" s="89"/>
    </row>
    <row r="96" spans="2:11" x14ac:dyDescent="0.25">
      <c r="B96" s="126">
        <f t="shared" si="20"/>
        <v>80</v>
      </c>
      <c r="C96" s="17">
        <f t="shared" si="12"/>
        <v>3.2921262866077932</v>
      </c>
      <c r="D96" s="17">
        <f t="shared" ca="1" si="13"/>
        <v>0.95567202151869424</v>
      </c>
      <c r="E96" s="17">
        <f t="shared" ca="1" si="14"/>
        <v>3.4159497205308424</v>
      </c>
      <c r="F96" s="127">
        <f t="shared" ca="1" si="15"/>
        <v>30.445850750839845</v>
      </c>
      <c r="G96" s="128">
        <f t="shared" ca="1" si="16"/>
        <v>28.801182961003978</v>
      </c>
      <c r="H96" s="128">
        <f t="shared" ca="1" si="17"/>
        <v>24.202078422576889</v>
      </c>
      <c r="I96" s="128">
        <f t="shared" ca="1" si="18"/>
        <v>2.5591045384270883</v>
      </c>
      <c r="J96" s="30">
        <f t="shared" ca="1" si="19"/>
        <v>2.4342955373251645</v>
      </c>
      <c r="K96" s="89"/>
    </row>
    <row r="97" spans="2:11" x14ac:dyDescent="0.25">
      <c r="B97" s="126">
        <f t="shared" si="20"/>
        <v>81</v>
      </c>
      <c r="C97" s="17">
        <f t="shared" si="12"/>
        <v>3.2921262866077932</v>
      </c>
      <c r="D97" s="17">
        <f t="shared" ca="1" si="13"/>
        <v>-0.29532429834944196</v>
      </c>
      <c r="E97" s="17">
        <f t="shared" ca="1" si="14"/>
        <v>3.0172605102896757</v>
      </c>
      <c r="F97" s="127">
        <f t="shared" ca="1" si="15"/>
        <v>20.435232822868951</v>
      </c>
      <c r="G97" s="128">
        <f t="shared" ca="1" si="16"/>
        <v>20.208492441893714</v>
      </c>
      <c r="H97" s="128">
        <f t="shared" ca="1" si="17"/>
        <v>19.403126392525724</v>
      </c>
      <c r="I97" s="128">
        <f t="shared" ca="1" si="18"/>
        <v>0</v>
      </c>
      <c r="J97" s="30">
        <f t="shared" ca="1" si="19"/>
        <v>0</v>
      </c>
      <c r="K97" s="89"/>
    </row>
    <row r="98" spans="2:11" x14ac:dyDescent="0.25">
      <c r="B98" s="126">
        <f t="shared" si="20"/>
        <v>82</v>
      </c>
      <c r="C98" s="17">
        <f t="shared" si="12"/>
        <v>3.2921262866077932</v>
      </c>
      <c r="D98" s="17">
        <f t="shared" ca="1" si="13"/>
        <v>-0.74787294579437003</v>
      </c>
      <c r="E98" s="17">
        <f t="shared" ca="1" si="14"/>
        <v>2.8730344562397763</v>
      </c>
      <c r="F98" s="127">
        <f t="shared" ca="1" si="15"/>
        <v>17.690618242127499</v>
      </c>
      <c r="G98" s="128">
        <f t="shared" ca="1" si="16"/>
        <v>17.777432379460326</v>
      </c>
      <c r="H98" s="128">
        <f t="shared" ca="1" si="17"/>
        <v>17.912266731607886</v>
      </c>
      <c r="I98" s="128">
        <f t="shared" ca="1" si="18"/>
        <v>0</v>
      </c>
      <c r="J98" s="30">
        <f t="shared" ca="1" si="19"/>
        <v>0</v>
      </c>
      <c r="K98" s="89"/>
    </row>
    <row r="99" spans="2:11" x14ac:dyDescent="0.25">
      <c r="B99" s="126">
        <f t="shared" si="20"/>
        <v>83</v>
      </c>
      <c r="C99" s="17">
        <f t="shared" si="12"/>
        <v>3.2921262866077932</v>
      </c>
      <c r="D99" s="17">
        <f t="shared" ca="1" si="13"/>
        <v>-0.7889343578426633</v>
      </c>
      <c r="E99" s="17">
        <f t="shared" ca="1" si="14"/>
        <v>2.8599482930905142</v>
      </c>
      <c r="F99" s="127">
        <f t="shared" ca="1" si="15"/>
        <v>17.460624078329403</v>
      </c>
      <c r="G99" s="128">
        <f t="shared" ca="1" si="16"/>
        <v>17.571885104190592</v>
      </c>
      <c r="H99" s="128">
        <f t="shared" ca="1" si="17"/>
        <v>17.78280098021752</v>
      </c>
      <c r="I99" s="128">
        <f t="shared" ca="1" si="18"/>
        <v>0</v>
      </c>
      <c r="J99" s="30">
        <f t="shared" ca="1" si="19"/>
        <v>0</v>
      </c>
      <c r="K99" s="89"/>
    </row>
    <row r="100" spans="2:11" x14ac:dyDescent="0.25">
      <c r="B100" s="126">
        <f t="shared" si="20"/>
        <v>84</v>
      </c>
      <c r="C100" s="17">
        <f t="shared" si="12"/>
        <v>3.2921262866077932</v>
      </c>
      <c r="D100" s="17">
        <f t="shared" ca="1" si="13"/>
        <v>-8.5481133282883093E-2</v>
      </c>
      <c r="E100" s="17">
        <f t="shared" ca="1" si="14"/>
        <v>3.0841369706166826</v>
      </c>
      <c r="F100" s="127">
        <f t="shared" ca="1" si="15"/>
        <v>21.848602716969818</v>
      </c>
      <c r="G100" s="128">
        <f t="shared" ca="1" si="16"/>
        <v>21.445949226211919</v>
      </c>
      <c r="H100" s="128">
        <f t="shared" ca="1" si="17"/>
        <v>20.135927433449027</v>
      </c>
      <c r="I100" s="128">
        <f t="shared" ca="1" si="18"/>
        <v>0</v>
      </c>
      <c r="J100" s="30">
        <f t="shared" ca="1" si="19"/>
        <v>0</v>
      </c>
      <c r="K100" s="89"/>
    </row>
    <row r="101" spans="2:11" x14ac:dyDescent="0.25">
      <c r="B101" s="126">
        <f t="shared" si="20"/>
        <v>85</v>
      </c>
      <c r="C101" s="17">
        <f t="shared" si="12"/>
        <v>3.2921262866077932</v>
      </c>
      <c r="D101" s="17">
        <f t="shared" ca="1" si="13"/>
        <v>-0.83894519775640219</v>
      </c>
      <c r="E101" s="17">
        <f t="shared" ca="1" si="14"/>
        <v>2.8440099710091129</v>
      </c>
      <c r="F101" s="127">
        <f t="shared" ca="1" si="15"/>
        <v>17.18453705449096</v>
      </c>
      <c r="G101" s="128">
        <f t="shared" ca="1" si="16"/>
        <v>17.324745645293429</v>
      </c>
      <c r="H101" s="128">
        <f t="shared" ca="1" si="17"/>
        <v>17.626381107209841</v>
      </c>
      <c r="I101" s="128">
        <f t="shared" ca="1" si="18"/>
        <v>0</v>
      </c>
      <c r="J101" s="30">
        <f t="shared" ca="1" si="19"/>
        <v>0</v>
      </c>
      <c r="K101" s="89"/>
    </row>
    <row r="102" spans="2:11" x14ac:dyDescent="0.25">
      <c r="B102" s="126">
        <f t="shared" si="20"/>
        <v>86</v>
      </c>
      <c r="C102" s="17">
        <f t="shared" si="12"/>
        <v>3.2921262866077932</v>
      </c>
      <c r="D102" s="17">
        <f t="shared" ca="1" si="13"/>
        <v>0.76938590609643143</v>
      </c>
      <c r="E102" s="17">
        <f t="shared" ca="1" si="14"/>
        <v>3.3565808294661386</v>
      </c>
      <c r="F102" s="127">
        <f t="shared" ca="1" si="15"/>
        <v>28.690923817749642</v>
      </c>
      <c r="G102" s="128">
        <f t="shared" ca="1" si="16"/>
        <v>27.320997949343287</v>
      </c>
      <c r="H102" s="128">
        <f t="shared" ca="1" si="17"/>
        <v>23.418556443981227</v>
      </c>
      <c r="I102" s="128">
        <f t="shared" ca="1" si="18"/>
        <v>1.8624415053620593</v>
      </c>
      <c r="J102" s="30">
        <f t="shared" ca="1" si="19"/>
        <v>1.7716091613117952</v>
      </c>
      <c r="K102" s="89"/>
    </row>
    <row r="103" spans="2:11" x14ac:dyDescent="0.25">
      <c r="B103" s="126">
        <f t="shared" si="20"/>
        <v>87</v>
      </c>
      <c r="C103" s="17">
        <f t="shared" si="12"/>
        <v>3.2921262866077932</v>
      </c>
      <c r="D103" s="17">
        <f t="shared" ca="1" si="13"/>
        <v>-0.20234438125044107</v>
      </c>
      <c r="E103" s="17">
        <f t="shared" ca="1" si="14"/>
        <v>3.0468929633414938</v>
      </c>
      <c r="F103" s="127">
        <f t="shared" ca="1" si="15"/>
        <v>21.049840088243236</v>
      </c>
      <c r="G103" s="128">
        <f t="shared" ca="1" si="16"/>
        <v>20.747736948961315</v>
      </c>
      <c r="H103" s="128">
        <f t="shared" ca="1" si="17"/>
        <v>19.724475674011483</v>
      </c>
      <c r="I103" s="128">
        <f t="shared" ca="1" si="18"/>
        <v>0</v>
      </c>
      <c r="J103" s="30">
        <f t="shared" ca="1" si="19"/>
        <v>0</v>
      </c>
      <c r="K103" s="89"/>
    </row>
    <row r="104" spans="2:11" x14ac:dyDescent="0.25">
      <c r="B104" s="126">
        <f t="shared" si="20"/>
        <v>88</v>
      </c>
      <c r="C104" s="17">
        <f t="shared" si="12"/>
        <v>3.2921262866077932</v>
      </c>
      <c r="D104" s="17">
        <f t="shared" ca="1" si="13"/>
        <v>-0.51448068916215561</v>
      </c>
      <c r="E104" s="17">
        <f t="shared" ca="1" si="14"/>
        <v>2.9474159496105239</v>
      </c>
      <c r="F104" s="127">
        <f t="shared" ca="1" si="15"/>
        <v>19.056646714399587</v>
      </c>
      <c r="G104" s="128">
        <f t="shared" ca="1" si="16"/>
        <v>18.992275589828541</v>
      </c>
      <c r="H104" s="128">
        <f t="shared" ca="1" si="17"/>
        <v>18.666257116978514</v>
      </c>
      <c r="I104" s="128">
        <f t="shared" ca="1" si="18"/>
        <v>0</v>
      </c>
      <c r="J104" s="30">
        <f t="shared" ca="1" si="19"/>
        <v>0</v>
      </c>
      <c r="K104" s="89"/>
    </row>
    <row r="105" spans="2:11" x14ac:dyDescent="0.25">
      <c r="B105" s="126">
        <f t="shared" si="20"/>
        <v>89</v>
      </c>
      <c r="C105" s="17">
        <f t="shared" si="12"/>
        <v>3.2921262866077932</v>
      </c>
      <c r="D105" s="17">
        <f t="shared" ca="1" si="13"/>
        <v>-7.6307742347125895E-2</v>
      </c>
      <c r="E105" s="17">
        <f t="shared" ca="1" si="14"/>
        <v>3.0870605059855123</v>
      </c>
      <c r="F105" s="127">
        <f t="shared" ca="1" si="15"/>
        <v>21.912571341478554</v>
      </c>
      <c r="G105" s="128">
        <f t="shared" ca="1" si="16"/>
        <v>21.501741129437985</v>
      </c>
      <c r="H105" s="128">
        <f t="shared" ca="1" si="17"/>
        <v>20.168586081362058</v>
      </c>
      <c r="I105" s="128">
        <f t="shared" ca="1" si="18"/>
        <v>0</v>
      </c>
      <c r="J105" s="30">
        <f t="shared" ca="1" si="19"/>
        <v>0</v>
      </c>
      <c r="K105" s="89"/>
    </row>
    <row r="106" spans="2:11" x14ac:dyDescent="0.25">
      <c r="B106" s="126">
        <f t="shared" si="20"/>
        <v>90</v>
      </c>
      <c r="C106" s="17">
        <f t="shared" si="12"/>
        <v>3.2921262866077932</v>
      </c>
      <c r="D106" s="17">
        <f t="shared" ca="1" si="13"/>
        <v>-1.9681920093717054</v>
      </c>
      <c r="E106" s="17">
        <f t="shared" ca="1" si="14"/>
        <v>2.484122006240586</v>
      </c>
      <c r="F106" s="127">
        <f t="shared" ca="1" si="15"/>
        <v>11.990587970458041</v>
      </c>
      <c r="G106" s="128">
        <f t="shared" ca="1" si="16"/>
        <v>12.582473454201478</v>
      </c>
      <c r="H106" s="128">
        <f t="shared" ca="1" si="17"/>
        <v>14.438539533384052</v>
      </c>
      <c r="I106" s="128">
        <f t="shared" ca="1" si="18"/>
        <v>0</v>
      </c>
      <c r="J106" s="30">
        <f t="shared" ca="1" si="19"/>
        <v>0</v>
      </c>
      <c r="K106" s="89"/>
    </row>
    <row r="107" spans="2:11" x14ac:dyDescent="0.25">
      <c r="B107" s="126">
        <f t="shared" si="20"/>
        <v>91</v>
      </c>
      <c r="C107" s="17">
        <f t="shared" si="12"/>
        <v>3.2921262866077932</v>
      </c>
      <c r="D107" s="17">
        <f t="shared" ca="1" si="13"/>
        <v>-1.630701262911316</v>
      </c>
      <c r="E107" s="17">
        <f t="shared" ca="1" si="14"/>
        <v>2.5916794123120739</v>
      </c>
      <c r="F107" s="127">
        <f t="shared" ca="1" si="15"/>
        <v>13.352176594086123</v>
      </c>
      <c r="G107" s="128">
        <f t="shared" ca="1" si="16"/>
        <v>13.844536691871919</v>
      </c>
      <c r="H107" s="128">
        <f t="shared" ca="1" si="17"/>
        <v>15.325574867480682</v>
      </c>
      <c r="I107" s="128">
        <f t="shared" ca="1" si="18"/>
        <v>0</v>
      </c>
      <c r="J107" s="30">
        <f t="shared" ca="1" si="19"/>
        <v>0</v>
      </c>
      <c r="K107" s="89"/>
    </row>
    <row r="108" spans="2:11" x14ac:dyDescent="0.25">
      <c r="B108" s="126">
        <f t="shared" si="20"/>
        <v>92</v>
      </c>
      <c r="C108" s="17">
        <f t="shared" si="12"/>
        <v>3.2921262866077932</v>
      </c>
      <c r="D108" s="17">
        <f t="shared" ca="1" si="13"/>
        <v>0.71572003434994258</v>
      </c>
      <c r="E108" s="17">
        <f t="shared" ca="1" si="14"/>
        <v>3.3394776584306181</v>
      </c>
      <c r="F108" s="127">
        <f t="shared" ca="1" si="15"/>
        <v>28.204390531471883</v>
      </c>
      <c r="G108" s="128">
        <f t="shared" ca="1" si="16"/>
        <v>26.908871872235878</v>
      </c>
      <c r="H108" s="128">
        <f t="shared" ca="1" si="17"/>
        <v>23.197580029608577</v>
      </c>
      <c r="I108" s="128">
        <f t="shared" ca="1" si="18"/>
        <v>1.6712918426273005</v>
      </c>
      <c r="J108" s="30">
        <f t="shared" ca="1" si="19"/>
        <v>1.589781977635105</v>
      </c>
      <c r="K108" s="89"/>
    </row>
    <row r="109" spans="2:11" x14ac:dyDescent="0.25">
      <c r="B109" s="126">
        <f t="shared" si="20"/>
        <v>93</v>
      </c>
      <c r="C109" s="17">
        <f t="shared" si="12"/>
        <v>3.2921262866077932</v>
      </c>
      <c r="D109" s="17">
        <f t="shared" ca="1" si="13"/>
        <v>0.94046299636829644</v>
      </c>
      <c r="E109" s="17">
        <f t="shared" ca="1" si="14"/>
        <v>3.4111026445407315</v>
      </c>
      <c r="F109" s="127">
        <f t="shared" ca="1" si="15"/>
        <v>30.298634471140907</v>
      </c>
      <c r="G109" s="128">
        <f t="shared" ca="1" si="16"/>
        <v>28.677386462009892</v>
      </c>
      <c r="H109" s="128">
        <f t="shared" ca="1" si="17"/>
        <v>24.137137951753804</v>
      </c>
      <c r="I109" s="128">
        <f t="shared" ca="1" si="18"/>
        <v>2.5002485102560881</v>
      </c>
      <c r="J109" s="30">
        <f t="shared" ca="1" si="19"/>
        <v>2.3783099515196664</v>
      </c>
      <c r="K109" s="89"/>
    </row>
    <row r="110" spans="2:11" x14ac:dyDescent="0.25">
      <c r="B110" s="126">
        <f t="shared" si="20"/>
        <v>94</v>
      </c>
      <c r="C110" s="17">
        <f t="shared" si="12"/>
        <v>3.2921262866077932</v>
      </c>
      <c r="D110" s="17">
        <f t="shared" ca="1" si="13"/>
        <v>-0.33992023418250028</v>
      </c>
      <c r="E110" s="17">
        <f t="shared" ca="1" si="14"/>
        <v>3.0030479037816709</v>
      </c>
      <c r="F110" s="127">
        <f t="shared" ca="1" si="15"/>
        <v>20.146849096470756</v>
      </c>
      <c r="G110" s="128">
        <f t="shared" ca="1" si="16"/>
        <v>19.95485050109464</v>
      </c>
      <c r="H110" s="128">
        <f t="shared" ca="1" si="17"/>
        <v>19.250860706585435</v>
      </c>
      <c r="I110" s="128">
        <f t="shared" ca="1" si="18"/>
        <v>0</v>
      </c>
      <c r="J110" s="30">
        <f t="shared" ca="1" si="19"/>
        <v>0</v>
      </c>
      <c r="K110" s="89"/>
    </row>
    <row r="111" spans="2:11" x14ac:dyDescent="0.25">
      <c r="B111" s="126">
        <f t="shared" si="20"/>
        <v>95</v>
      </c>
      <c r="C111" s="17">
        <f t="shared" si="12"/>
        <v>3.2921262866077932</v>
      </c>
      <c r="D111" s="17">
        <f t="shared" ca="1" si="13"/>
        <v>-1.2299346963118296</v>
      </c>
      <c r="E111" s="17">
        <f t="shared" ca="1" si="14"/>
        <v>2.7194026544919194</v>
      </c>
      <c r="F111" s="127">
        <f t="shared" ca="1" si="15"/>
        <v>15.171257055444329</v>
      </c>
      <c r="G111" s="128">
        <f t="shared" ca="1" si="16"/>
        <v>15.508648456934106</v>
      </c>
      <c r="H111" s="128">
        <f t="shared" ca="1" si="17"/>
        <v>16.449966996178347</v>
      </c>
      <c r="I111" s="128">
        <f t="shared" ca="1" si="18"/>
        <v>0</v>
      </c>
      <c r="J111" s="30">
        <f t="shared" ca="1" si="19"/>
        <v>0</v>
      </c>
      <c r="K111" s="89"/>
    </row>
    <row r="112" spans="2:11" x14ac:dyDescent="0.25">
      <c r="B112" s="126">
        <f t="shared" si="20"/>
        <v>96</v>
      </c>
      <c r="C112" s="17">
        <f t="shared" si="12"/>
        <v>3.2921262866077932</v>
      </c>
      <c r="D112" s="17">
        <f t="shared" ca="1" si="13"/>
        <v>-0.69431962401722558</v>
      </c>
      <c r="E112" s="17">
        <f t="shared" ca="1" si="14"/>
        <v>2.8901017578984827</v>
      </c>
      <c r="F112" s="127">
        <f t="shared" ca="1" si="15"/>
        <v>17.995140656082668</v>
      </c>
      <c r="G112" s="128">
        <f t="shared" ca="1" si="16"/>
        <v>18.049129431364175</v>
      </c>
      <c r="H112" s="128">
        <f t="shared" ca="1" si="17"/>
        <v>18.08253655660803</v>
      </c>
      <c r="I112" s="128">
        <f t="shared" ca="1" si="18"/>
        <v>0</v>
      </c>
      <c r="J112" s="30">
        <f t="shared" ca="1" si="19"/>
        <v>0</v>
      </c>
      <c r="K112" s="89"/>
    </row>
    <row r="113" spans="2:11" x14ac:dyDescent="0.25">
      <c r="B113" s="126">
        <f t="shared" si="20"/>
        <v>97</v>
      </c>
      <c r="C113" s="17">
        <f t="shared" si="12"/>
        <v>3.2921262866077932</v>
      </c>
      <c r="D113" s="17">
        <f t="shared" ca="1" si="13"/>
        <v>2.332380972802639</v>
      </c>
      <c r="E113" s="17">
        <f t="shared" ca="1" si="14"/>
        <v>3.8547032130888357</v>
      </c>
      <c r="F113" s="127">
        <f t="shared" ca="1" si="15"/>
        <v>47.214602185735039</v>
      </c>
      <c r="G113" s="128">
        <f t="shared" ca="1" si="16"/>
        <v>42.535327172503884</v>
      </c>
      <c r="H113" s="128">
        <f t="shared" ca="1" si="17"/>
        <v>30.865885562170686</v>
      </c>
      <c r="I113" s="128">
        <f t="shared" ca="1" si="18"/>
        <v>9.629441610333199</v>
      </c>
      <c r="J113" s="30">
        <f t="shared" ca="1" si="19"/>
        <v>9.1598082012604785</v>
      </c>
      <c r="K113" s="89"/>
    </row>
    <row r="114" spans="2:11" x14ac:dyDescent="0.25">
      <c r="B114" s="126">
        <f t="shared" si="20"/>
        <v>98</v>
      </c>
      <c r="C114" s="17">
        <f t="shared" si="12"/>
        <v>3.2921262866077932</v>
      </c>
      <c r="D114" s="17">
        <f t="shared" ca="1" si="13"/>
        <v>0.17215484149346594</v>
      </c>
      <c r="E114" s="17">
        <f t="shared" ca="1" si="14"/>
        <v>3.1662448726799939</v>
      </c>
      <c r="F114" s="127">
        <f t="shared" ca="1" si="15"/>
        <v>23.718251866037924</v>
      </c>
      <c r="G114" s="128">
        <f t="shared" ca="1" si="16"/>
        <v>23.06934658711803</v>
      </c>
      <c r="H114" s="128">
        <f t="shared" ca="1" si="17"/>
        <v>21.073583818606973</v>
      </c>
      <c r="I114" s="128">
        <f t="shared" ca="1" si="18"/>
        <v>0</v>
      </c>
      <c r="J114" s="30">
        <f t="shared" ca="1" si="19"/>
        <v>0</v>
      </c>
      <c r="K114" s="89"/>
    </row>
    <row r="115" spans="2:11" x14ac:dyDescent="0.25">
      <c r="B115" s="126">
        <f t="shared" si="20"/>
        <v>99</v>
      </c>
      <c r="C115" s="17">
        <f t="shared" si="12"/>
        <v>3.2921262866077932</v>
      </c>
      <c r="D115" s="17">
        <f t="shared" ca="1" si="13"/>
        <v>1.2788723324774764</v>
      </c>
      <c r="E115" s="17">
        <f t="shared" ca="1" si="14"/>
        <v>3.5189528026977341</v>
      </c>
      <c r="F115" s="127">
        <f t="shared" ca="1" si="15"/>
        <v>33.749068019416043</v>
      </c>
      <c r="G115" s="128">
        <f t="shared" ca="1" si="16"/>
        <v>31.562032462673674</v>
      </c>
      <c r="H115" s="128">
        <f t="shared" ca="1" si="17"/>
        <v>25.624167101187247</v>
      </c>
      <c r="I115" s="128">
        <f t="shared" ca="1" si="18"/>
        <v>3.8978653614864269</v>
      </c>
      <c r="J115" s="30">
        <f t="shared" ca="1" si="19"/>
        <v>3.7077642245880016</v>
      </c>
      <c r="K115" s="89"/>
    </row>
    <row r="116" spans="2:11" x14ac:dyDescent="0.25">
      <c r="B116" s="126">
        <f t="shared" si="20"/>
        <v>100</v>
      </c>
      <c r="C116" s="17">
        <f t="shared" si="12"/>
        <v>3.2921262866077932</v>
      </c>
      <c r="D116" s="17">
        <f t="shared" ca="1" si="13"/>
        <v>-3.3454625736339949E-2</v>
      </c>
      <c r="E116" s="17">
        <f t="shared" ca="1" si="14"/>
        <v>3.1007176806283026</v>
      </c>
      <c r="F116" s="127">
        <f t="shared" ca="1" si="15"/>
        <v>22.213888039131426</v>
      </c>
      <c r="G116" s="128">
        <f t="shared" ca="1" si="16"/>
        <v>21.76429954413905</v>
      </c>
      <c r="H116" s="128">
        <f t="shared" ca="1" si="17"/>
        <v>20.321852684343689</v>
      </c>
      <c r="I116" s="128">
        <f t="shared" ca="1" si="18"/>
        <v>0</v>
      </c>
      <c r="J116" s="30">
        <f t="shared" ca="1" si="19"/>
        <v>0</v>
      </c>
      <c r="K116" s="89"/>
    </row>
    <row r="117" spans="2:11" x14ac:dyDescent="0.25">
      <c r="B117" s="126">
        <f t="shared" si="20"/>
        <v>101</v>
      </c>
      <c r="C117" s="17">
        <f t="shared" si="12"/>
        <v>3.2921262866077932</v>
      </c>
      <c r="D117" s="17">
        <f t="shared" ca="1" si="13"/>
        <v>0.40877353058021981</v>
      </c>
      <c r="E117" s="17">
        <f t="shared" ca="1" si="14"/>
        <v>3.2416546215194164</v>
      </c>
      <c r="F117" s="127">
        <f t="shared" ca="1" si="15"/>
        <v>25.576005364870305</v>
      </c>
      <c r="G117" s="128">
        <f t="shared" ca="1" si="16"/>
        <v>24.668351218637163</v>
      </c>
      <c r="H117" s="128">
        <f t="shared" ca="1" si="17"/>
        <v>21.973166090414779</v>
      </c>
      <c r="I117" s="128">
        <f t="shared" ca="1" si="18"/>
        <v>0.65518512822238417</v>
      </c>
      <c r="J117" s="30">
        <f t="shared" ca="1" si="19"/>
        <v>0.62323137246040505</v>
      </c>
      <c r="K117" s="89"/>
    </row>
    <row r="118" spans="2:11" x14ac:dyDescent="0.25">
      <c r="B118" s="126">
        <f t="shared" si="20"/>
        <v>102</v>
      </c>
      <c r="C118" s="17">
        <f t="shared" si="12"/>
        <v>3.2921262866077932</v>
      </c>
      <c r="D118" s="17">
        <f t="shared" ca="1" si="13"/>
        <v>0.78152197602321394</v>
      </c>
      <c r="E118" s="17">
        <f t="shared" ca="1" si="14"/>
        <v>3.3604485627741396</v>
      </c>
      <c r="F118" s="127">
        <f t="shared" ca="1" si="15"/>
        <v>28.802107535317667</v>
      </c>
      <c r="G118" s="128">
        <f t="shared" ca="1" si="16"/>
        <v>27.415068336448709</v>
      </c>
      <c r="H118" s="128">
        <f t="shared" ca="1" si="17"/>
        <v>23.46881945966712</v>
      </c>
      <c r="I118" s="128">
        <f t="shared" ca="1" si="18"/>
        <v>1.9062488767815884</v>
      </c>
      <c r="J118" s="30">
        <f t="shared" ca="1" si="19"/>
        <v>1.8132800220160827</v>
      </c>
      <c r="K118" s="89"/>
    </row>
    <row r="119" spans="2:11" x14ac:dyDescent="0.25">
      <c r="B119" s="126">
        <f t="shared" si="20"/>
        <v>103</v>
      </c>
      <c r="C119" s="17">
        <f t="shared" si="12"/>
        <v>3.2921262866077932</v>
      </c>
      <c r="D119" s="17">
        <f t="shared" ca="1" si="13"/>
        <v>0.31408035283675417</v>
      </c>
      <c r="E119" s="17">
        <f t="shared" ca="1" si="14"/>
        <v>3.2114761568427594</v>
      </c>
      <c r="F119" s="127">
        <f t="shared" ca="1" si="15"/>
        <v>24.81569105286237</v>
      </c>
      <c r="G119" s="128">
        <f t="shared" ca="1" si="16"/>
        <v>24.015551806265599</v>
      </c>
      <c r="H119" s="128">
        <f t="shared" ca="1" si="17"/>
        <v>21.608640100145578</v>
      </c>
      <c r="I119" s="128">
        <f t="shared" ca="1" si="18"/>
        <v>0.36691170612002022</v>
      </c>
      <c r="J119" s="30">
        <f t="shared" ca="1" si="19"/>
        <v>0.34901721105512196</v>
      </c>
      <c r="K119" s="89"/>
    </row>
    <row r="120" spans="2:11" x14ac:dyDescent="0.25">
      <c r="B120" s="126">
        <f t="shared" si="20"/>
        <v>104</v>
      </c>
      <c r="C120" s="17">
        <f t="shared" si="12"/>
        <v>3.2921262866077932</v>
      </c>
      <c r="D120" s="17">
        <f t="shared" ca="1" si="13"/>
        <v>-0.39230485526786651</v>
      </c>
      <c r="E120" s="17">
        <f t="shared" ca="1" si="14"/>
        <v>2.9863530639347329</v>
      </c>
      <c r="F120" s="127">
        <f t="shared" ca="1" si="15"/>
        <v>19.813292759498896</v>
      </c>
      <c r="G120" s="128">
        <f t="shared" ca="1" si="16"/>
        <v>19.66097306984441</v>
      </c>
      <c r="H120" s="128">
        <f t="shared" ca="1" si="17"/>
        <v>19.073527263758958</v>
      </c>
      <c r="I120" s="128">
        <f t="shared" ca="1" si="18"/>
        <v>0</v>
      </c>
      <c r="J120" s="30">
        <f t="shared" ca="1" si="19"/>
        <v>0</v>
      </c>
      <c r="K120" s="89"/>
    </row>
    <row r="121" spans="2:11" x14ac:dyDescent="0.25">
      <c r="B121" s="126">
        <f t="shared" si="20"/>
        <v>105</v>
      </c>
      <c r="C121" s="17">
        <f t="shared" si="12"/>
        <v>3.2921262866077932</v>
      </c>
      <c r="D121" s="17">
        <f t="shared" ca="1" si="13"/>
        <v>-0.88522028818260878</v>
      </c>
      <c r="E121" s="17">
        <f t="shared" ca="1" si="14"/>
        <v>2.8292622223843948</v>
      </c>
      <c r="F121" s="127">
        <f t="shared" ca="1" si="15"/>
        <v>16.932963453565712</v>
      </c>
      <c r="G121" s="128">
        <f t="shared" ca="1" si="16"/>
        <v>17.0991644135858</v>
      </c>
      <c r="H121" s="128">
        <f t="shared" ca="1" si="17"/>
        <v>17.48287144193246</v>
      </c>
      <c r="I121" s="128">
        <f t="shared" ca="1" si="18"/>
        <v>0</v>
      </c>
      <c r="J121" s="30">
        <f t="shared" ca="1" si="19"/>
        <v>0</v>
      </c>
      <c r="K121" s="89"/>
    </row>
    <row r="122" spans="2:11" x14ac:dyDescent="0.25">
      <c r="B122" s="126">
        <f t="shared" si="20"/>
        <v>106</v>
      </c>
      <c r="C122" s="17">
        <f t="shared" si="12"/>
        <v>3.2921262866077932</v>
      </c>
      <c r="D122" s="17">
        <f t="shared" ca="1" si="13"/>
        <v>0.66413235799700487</v>
      </c>
      <c r="E122" s="17">
        <f t="shared" ca="1" si="14"/>
        <v>3.3230368027568802</v>
      </c>
      <c r="F122" s="127">
        <f t="shared" ca="1" si="15"/>
        <v>27.744477260797275</v>
      </c>
      <c r="G122" s="128">
        <f t="shared" ca="1" si="16"/>
        <v>26.518566705740476</v>
      </c>
      <c r="H122" s="128">
        <f t="shared" ca="1" si="17"/>
        <v>22.987126671051183</v>
      </c>
      <c r="I122" s="128">
        <f t="shared" ca="1" si="18"/>
        <v>1.4914400346892931</v>
      </c>
      <c r="J122" s="30">
        <f t="shared" ca="1" si="19"/>
        <v>1.4187016458748212</v>
      </c>
      <c r="K122" s="89"/>
    </row>
    <row r="123" spans="2:11" x14ac:dyDescent="0.25">
      <c r="B123" s="126">
        <f t="shared" si="20"/>
        <v>107</v>
      </c>
      <c r="C123" s="17">
        <f t="shared" si="12"/>
        <v>3.2921262866077932</v>
      </c>
      <c r="D123" s="17">
        <f t="shared" ca="1" si="13"/>
        <v>6.2680101109435782E-2</v>
      </c>
      <c r="E123" s="17">
        <f t="shared" ca="1" si="14"/>
        <v>3.1313555631817325</v>
      </c>
      <c r="F123" s="127">
        <f t="shared" ca="1" si="15"/>
        <v>22.905007692485825</v>
      </c>
      <c r="G123" s="128">
        <f t="shared" ca="1" si="16"/>
        <v>22.36503399963556</v>
      </c>
      <c r="H123" s="128">
        <f t="shared" ca="1" si="17"/>
        <v>20.66993456956688</v>
      </c>
      <c r="I123" s="128">
        <f t="shared" ca="1" si="18"/>
        <v>0</v>
      </c>
      <c r="J123" s="30">
        <f t="shared" ca="1" si="19"/>
        <v>0</v>
      </c>
      <c r="K123" s="89"/>
    </row>
    <row r="124" spans="2:11" x14ac:dyDescent="0.25">
      <c r="B124" s="126">
        <f t="shared" si="20"/>
        <v>108</v>
      </c>
      <c r="C124" s="17">
        <f t="shared" si="12"/>
        <v>3.2921262866077932</v>
      </c>
      <c r="D124" s="17">
        <f t="shared" ca="1" si="13"/>
        <v>-1.107734988181619</v>
      </c>
      <c r="E124" s="17">
        <f t="shared" ca="1" si="14"/>
        <v>2.7583473774718161</v>
      </c>
      <c r="F124" s="127">
        <f t="shared" ca="1" si="15"/>
        <v>15.773753335940782</v>
      </c>
      <c r="G124" s="128">
        <f t="shared" ca="1" si="16"/>
        <v>16.054799752452443</v>
      </c>
      <c r="H124" s="128">
        <f t="shared" ca="1" si="17"/>
        <v>16.808951862302582</v>
      </c>
      <c r="I124" s="128">
        <f t="shared" ca="1" si="18"/>
        <v>0</v>
      </c>
      <c r="J124" s="30">
        <f t="shared" ca="1" si="19"/>
        <v>0</v>
      </c>
      <c r="K124" s="89"/>
    </row>
    <row r="125" spans="2:11" x14ac:dyDescent="0.25">
      <c r="B125" s="126">
        <f t="shared" si="20"/>
        <v>109</v>
      </c>
      <c r="C125" s="17">
        <f t="shared" si="12"/>
        <v>3.2921262866077932</v>
      </c>
      <c r="D125" s="17">
        <f t="shared" ca="1" si="13"/>
        <v>-1.2292139217606746</v>
      </c>
      <c r="E125" s="17">
        <f t="shared" ca="1" si="14"/>
        <v>2.7196323634303057</v>
      </c>
      <c r="F125" s="127">
        <f t="shared" ca="1" si="15"/>
        <v>15.174742429091934</v>
      </c>
      <c r="G125" s="128">
        <f t="shared" ca="1" si="16"/>
        <v>15.511814737731294</v>
      </c>
      <c r="H125" s="128">
        <f t="shared" ca="1" si="17"/>
        <v>16.45206176852377</v>
      </c>
      <c r="I125" s="128">
        <f t="shared" ca="1" si="18"/>
        <v>0</v>
      </c>
      <c r="J125" s="30">
        <f t="shared" ca="1" si="19"/>
        <v>0</v>
      </c>
      <c r="K125" s="89"/>
    </row>
    <row r="126" spans="2:11" x14ac:dyDescent="0.25">
      <c r="B126" s="126">
        <f t="shared" si="20"/>
        <v>110</v>
      </c>
      <c r="C126" s="17">
        <f t="shared" si="12"/>
        <v>3.2921262866077932</v>
      </c>
      <c r="D126" s="17">
        <f t="shared" ca="1" si="13"/>
        <v>0.17957290765480138</v>
      </c>
      <c r="E126" s="17">
        <f t="shared" ca="1" si="14"/>
        <v>3.1686089906972965</v>
      </c>
      <c r="F126" s="127">
        <f t="shared" ca="1" si="15"/>
        <v>23.774390946171728</v>
      </c>
      <c r="G126" s="128">
        <f t="shared" ca="1" si="16"/>
        <v>23.117865828308279</v>
      </c>
      <c r="H126" s="128">
        <f t="shared" ca="1" si="17"/>
        <v>21.101218751157173</v>
      </c>
      <c r="I126" s="128">
        <f t="shared" ca="1" si="18"/>
        <v>0</v>
      </c>
      <c r="J126" s="30">
        <f t="shared" ca="1" si="19"/>
        <v>0</v>
      </c>
      <c r="K126" s="89"/>
    </row>
    <row r="127" spans="2:11" x14ac:dyDescent="0.25">
      <c r="B127" s="126">
        <f t="shared" si="20"/>
        <v>111</v>
      </c>
      <c r="C127" s="17">
        <f t="shared" si="12"/>
        <v>3.2921262866077932</v>
      </c>
      <c r="D127" s="17">
        <f t="shared" ca="1" si="13"/>
        <v>4.4444732338888571E-2</v>
      </c>
      <c r="E127" s="17">
        <f t="shared" ca="1" si="14"/>
        <v>3.1255439995039493</v>
      </c>
      <c r="F127" s="127">
        <f t="shared" ca="1" si="15"/>
        <v>22.772279833508325</v>
      </c>
      <c r="G127" s="128">
        <f t="shared" ca="1" si="16"/>
        <v>22.249822774731101</v>
      </c>
      <c r="H127" s="128">
        <f t="shared" ca="1" si="17"/>
        <v>20.60345334591328</v>
      </c>
      <c r="I127" s="128">
        <f t="shared" ca="1" si="18"/>
        <v>0</v>
      </c>
      <c r="J127" s="30">
        <f t="shared" ca="1" si="19"/>
        <v>0</v>
      </c>
      <c r="K127" s="89"/>
    </row>
    <row r="128" spans="2:11" x14ac:dyDescent="0.25">
      <c r="B128" s="126">
        <f t="shared" si="20"/>
        <v>112</v>
      </c>
      <c r="C128" s="17">
        <f t="shared" si="12"/>
        <v>3.2921262866077932</v>
      </c>
      <c r="D128" s="17">
        <f t="shared" ca="1" si="13"/>
        <v>0.81103280535899103</v>
      </c>
      <c r="E128" s="17">
        <f t="shared" ca="1" si="14"/>
        <v>3.3698535858382228</v>
      </c>
      <c r="F128" s="127">
        <f t="shared" ca="1" si="15"/>
        <v>29.074269861296724</v>
      </c>
      <c r="G128" s="128">
        <f t="shared" ca="1" si="16"/>
        <v>27.645169425698938</v>
      </c>
      <c r="H128" s="128">
        <f t="shared" ca="1" si="17"/>
        <v>23.591492730535652</v>
      </c>
      <c r="I128" s="128">
        <f t="shared" ca="1" si="18"/>
        <v>2.0136766951632863</v>
      </c>
      <c r="J128" s="30">
        <f t="shared" ca="1" si="19"/>
        <v>1.9154685238706726</v>
      </c>
      <c r="K128" s="89"/>
    </row>
    <row r="129" spans="2:11" x14ac:dyDescent="0.25">
      <c r="B129" s="126">
        <f t="shared" si="20"/>
        <v>113</v>
      </c>
      <c r="C129" s="17">
        <f t="shared" si="12"/>
        <v>3.2921262866077932</v>
      </c>
      <c r="D129" s="17">
        <f t="shared" ca="1" si="13"/>
        <v>0.95698624136275612</v>
      </c>
      <c r="E129" s="17">
        <f t="shared" ca="1" si="14"/>
        <v>3.4163685589106132</v>
      </c>
      <c r="F129" s="127">
        <f t="shared" ca="1" si="15"/>
        <v>30.458605312502584</v>
      </c>
      <c r="G129" s="128">
        <f t="shared" ca="1" si="16"/>
        <v>28.811905333168529</v>
      </c>
      <c r="H129" s="128">
        <f t="shared" ca="1" si="17"/>
        <v>24.207698157194805</v>
      </c>
      <c r="I129" s="128">
        <f t="shared" ca="1" si="18"/>
        <v>2.5642071759737233</v>
      </c>
      <c r="J129" s="30">
        <f t="shared" ca="1" si="19"/>
        <v>2.4391493163020859</v>
      </c>
      <c r="K129" s="89"/>
    </row>
    <row r="130" spans="2:11" x14ac:dyDescent="0.25">
      <c r="B130" s="126">
        <f t="shared" si="20"/>
        <v>114</v>
      </c>
      <c r="C130" s="17">
        <f t="shared" si="12"/>
        <v>3.2921262866077932</v>
      </c>
      <c r="D130" s="17">
        <f t="shared" ca="1" si="13"/>
        <v>0.37158088161959313</v>
      </c>
      <c r="E130" s="17">
        <f t="shared" ca="1" si="14"/>
        <v>3.229801422908527</v>
      </c>
      <c r="F130" s="127">
        <f t="shared" ca="1" si="15"/>
        <v>25.274637508599778</v>
      </c>
      <c r="G130" s="128">
        <f t="shared" ca="1" si="16"/>
        <v>24.409861342573162</v>
      </c>
      <c r="H130" s="128">
        <f t="shared" ca="1" si="17"/>
        <v>21.82926355039908</v>
      </c>
      <c r="I130" s="128">
        <f t="shared" ca="1" si="18"/>
        <v>0.54059779217408188</v>
      </c>
      <c r="J130" s="30">
        <f t="shared" ca="1" si="19"/>
        <v>0.51423252673610853</v>
      </c>
      <c r="K130" s="89"/>
    </row>
    <row r="131" spans="2:11" x14ac:dyDescent="0.25">
      <c r="B131" s="126">
        <f t="shared" si="20"/>
        <v>115</v>
      </c>
      <c r="C131" s="17">
        <f t="shared" si="12"/>
        <v>3.2921262866077932</v>
      </c>
      <c r="D131" s="17">
        <f t="shared" ca="1" si="13"/>
        <v>0.67621158450492658</v>
      </c>
      <c r="E131" s="17">
        <f t="shared" ca="1" si="14"/>
        <v>3.3268864202180048</v>
      </c>
      <c r="F131" s="127">
        <f t="shared" ca="1" si="15"/>
        <v>27.851488729364025</v>
      </c>
      <c r="G131" s="128">
        <f t="shared" ca="1" si="16"/>
        <v>26.609445797245801</v>
      </c>
      <c r="H131" s="128">
        <f t="shared" ca="1" si="17"/>
        <v>23.036232379789809</v>
      </c>
      <c r="I131" s="128">
        <f t="shared" ca="1" si="18"/>
        <v>1.5332134174559924</v>
      </c>
      <c r="J131" s="30">
        <f t="shared" ca="1" si="19"/>
        <v>1.4584377167234366</v>
      </c>
      <c r="K131" s="89"/>
    </row>
    <row r="132" spans="2:11" x14ac:dyDescent="0.25">
      <c r="B132" s="126">
        <f t="shared" si="20"/>
        <v>116</v>
      </c>
      <c r="C132" s="17">
        <f t="shared" si="12"/>
        <v>3.2921262866077932</v>
      </c>
      <c r="D132" s="17">
        <f t="shared" ca="1" si="13"/>
        <v>-0.42615170059434604</v>
      </c>
      <c r="E132" s="17">
        <f t="shared" ca="1" si="14"/>
        <v>2.9755661640709574</v>
      </c>
      <c r="F132" s="127">
        <f t="shared" ca="1" si="15"/>
        <v>19.600717330682219</v>
      </c>
      <c r="G132" s="128">
        <f t="shared" ca="1" si="16"/>
        <v>19.473398077979109</v>
      </c>
      <c r="H132" s="128">
        <f t="shared" ca="1" si="17"/>
        <v>18.959817923901856</v>
      </c>
      <c r="I132" s="128">
        <f t="shared" ca="1" si="18"/>
        <v>0</v>
      </c>
      <c r="J132" s="30">
        <f t="shared" ca="1" si="19"/>
        <v>0</v>
      </c>
      <c r="K132" s="89"/>
    </row>
    <row r="133" spans="2:11" x14ac:dyDescent="0.25">
      <c r="B133" s="126">
        <f t="shared" si="20"/>
        <v>117</v>
      </c>
      <c r="C133" s="17">
        <f t="shared" si="12"/>
        <v>3.2921262866077932</v>
      </c>
      <c r="D133" s="17">
        <f t="shared" ca="1" si="13"/>
        <v>-0.72674424700380769</v>
      </c>
      <c r="E133" s="17">
        <f t="shared" ca="1" si="14"/>
        <v>2.8797681165235418</v>
      </c>
      <c r="F133" s="127">
        <f t="shared" ca="1" si="15"/>
        <v>17.810142822915978</v>
      </c>
      <c r="G133" s="128">
        <f t="shared" ca="1" si="16"/>
        <v>17.884134631180203</v>
      </c>
      <c r="H133" s="128">
        <f t="shared" ca="1" si="17"/>
        <v>17.979251921482174</v>
      </c>
      <c r="I133" s="128">
        <f t="shared" ca="1" si="18"/>
        <v>0</v>
      </c>
      <c r="J133" s="30">
        <f t="shared" ca="1" si="19"/>
        <v>0</v>
      </c>
      <c r="K133" s="89"/>
    </row>
    <row r="134" spans="2:11" x14ac:dyDescent="0.25">
      <c r="B134" s="126">
        <f t="shared" si="20"/>
        <v>118</v>
      </c>
      <c r="C134" s="17">
        <f t="shared" si="12"/>
        <v>3.2921262866077932</v>
      </c>
      <c r="D134" s="17">
        <f t="shared" ca="1" si="13"/>
        <v>-0.54440533858723938</v>
      </c>
      <c r="E134" s="17">
        <f t="shared" ca="1" si="14"/>
        <v>2.9378790431811845</v>
      </c>
      <c r="F134" s="127">
        <f t="shared" ca="1" si="15"/>
        <v>18.875769135040333</v>
      </c>
      <c r="G134" s="128">
        <f t="shared" ca="1" si="16"/>
        <v>18.831988455683327</v>
      </c>
      <c r="H134" s="128">
        <f t="shared" ca="1" si="17"/>
        <v>18.567837071093823</v>
      </c>
      <c r="I134" s="128">
        <f t="shared" ca="1" si="18"/>
        <v>0</v>
      </c>
      <c r="J134" s="30">
        <f t="shared" ca="1" si="19"/>
        <v>0</v>
      </c>
      <c r="K134" s="89"/>
    </row>
    <row r="135" spans="2:11" x14ac:dyDescent="0.25">
      <c r="B135" s="126">
        <f t="shared" si="20"/>
        <v>119</v>
      </c>
      <c r="C135" s="17">
        <f t="shared" si="12"/>
        <v>3.2921262866077932</v>
      </c>
      <c r="D135" s="17">
        <f t="shared" ca="1" si="13"/>
        <v>0.15203340808511712</v>
      </c>
      <c r="E135" s="17">
        <f t="shared" ca="1" si="14"/>
        <v>3.159832225202869</v>
      </c>
      <c r="F135" s="127">
        <f t="shared" ca="1" si="15"/>
        <v>23.566641708836393</v>
      </c>
      <c r="G135" s="128">
        <f t="shared" ca="1" si="16"/>
        <v>22.938250720301706</v>
      </c>
      <c r="H135" s="128">
        <f t="shared" ca="1" si="17"/>
        <v>20.998806419616415</v>
      </c>
      <c r="I135" s="128">
        <f t="shared" ca="1" si="18"/>
        <v>0</v>
      </c>
      <c r="J135" s="30">
        <f t="shared" ca="1" si="19"/>
        <v>0</v>
      </c>
      <c r="K135" s="89"/>
    </row>
    <row r="136" spans="2:11" x14ac:dyDescent="0.25">
      <c r="B136" s="126">
        <f t="shared" si="20"/>
        <v>120</v>
      </c>
      <c r="C136" s="17">
        <f t="shared" si="12"/>
        <v>3.2921262866077932</v>
      </c>
      <c r="D136" s="17">
        <f t="shared" ca="1" si="13"/>
        <v>-1.3344606486498378</v>
      </c>
      <c r="E136" s="17">
        <f t="shared" ca="1" si="14"/>
        <v>2.6860905106226722</v>
      </c>
      <c r="F136" s="127">
        <f t="shared" ca="1" si="15"/>
        <v>14.674195023611144</v>
      </c>
      <c r="G136" s="128">
        <f t="shared" ca="1" si="16"/>
        <v>15.056254142612502</v>
      </c>
      <c r="H136" s="128">
        <f t="shared" ca="1" si="17"/>
        <v>16.1489921256101</v>
      </c>
      <c r="I136" s="128">
        <f t="shared" ca="1" si="18"/>
        <v>0</v>
      </c>
      <c r="J136" s="30">
        <f t="shared" ca="1" si="19"/>
        <v>0</v>
      </c>
      <c r="K136" s="89"/>
    </row>
    <row r="137" spans="2:11" x14ac:dyDescent="0.25">
      <c r="B137" s="126">
        <f t="shared" si="20"/>
        <v>121</v>
      </c>
      <c r="C137" s="17">
        <f t="shared" si="12"/>
        <v>3.2921262866077932</v>
      </c>
      <c r="D137" s="17">
        <f t="shared" ca="1" si="13"/>
        <v>-0.9148175195150543</v>
      </c>
      <c r="E137" s="17">
        <f t="shared" ca="1" si="14"/>
        <v>2.8198296632330604</v>
      </c>
      <c r="F137" s="127">
        <f t="shared" ca="1" si="15"/>
        <v>16.773993201010057</v>
      </c>
      <c r="G137" s="128">
        <f t="shared" ca="1" si="16"/>
        <v>16.956426720707622</v>
      </c>
      <c r="H137" s="128">
        <f t="shared" ca="1" si="17"/>
        <v>17.391696887711248</v>
      </c>
      <c r="I137" s="128">
        <f t="shared" ca="1" si="18"/>
        <v>0</v>
      </c>
      <c r="J137" s="30">
        <f t="shared" ca="1" si="19"/>
        <v>0</v>
      </c>
      <c r="K137" s="89"/>
    </row>
    <row r="138" spans="2:11" x14ac:dyDescent="0.25">
      <c r="B138" s="126">
        <f t="shared" si="20"/>
        <v>122</v>
      </c>
      <c r="C138" s="17">
        <f t="shared" si="12"/>
        <v>3.2921262866077932</v>
      </c>
      <c r="D138" s="17">
        <f t="shared" ca="1" si="13"/>
        <v>-0.24957444111350924</v>
      </c>
      <c r="E138" s="17">
        <f t="shared" ca="1" si="14"/>
        <v>3.0318408684892608</v>
      </c>
      <c r="F138" s="127">
        <f t="shared" ca="1" si="15"/>
        <v>20.735368563565206</v>
      </c>
      <c r="G138" s="128">
        <f t="shared" ca="1" si="16"/>
        <v>20.472047943269789</v>
      </c>
      <c r="H138" s="128">
        <f t="shared" ca="1" si="17"/>
        <v>19.560583544214662</v>
      </c>
      <c r="I138" s="128">
        <f t="shared" ca="1" si="18"/>
        <v>0</v>
      </c>
      <c r="J138" s="30">
        <f t="shared" ca="1" si="19"/>
        <v>0</v>
      </c>
      <c r="K138" s="89"/>
    </row>
    <row r="139" spans="2:11" x14ac:dyDescent="0.25">
      <c r="B139" s="126">
        <f t="shared" si="20"/>
        <v>123</v>
      </c>
      <c r="C139" s="17">
        <f t="shared" si="12"/>
        <v>3.2921262866077932</v>
      </c>
      <c r="D139" s="17">
        <f t="shared" ca="1" si="13"/>
        <v>1.4975694284657948</v>
      </c>
      <c r="E139" s="17">
        <f t="shared" ca="1" si="14"/>
        <v>3.5886509873341286</v>
      </c>
      <c r="F139" s="127">
        <f t="shared" ca="1" si="15"/>
        <v>36.185228654317754</v>
      </c>
      <c r="G139" s="128">
        <f t="shared" ca="1" si="16"/>
        <v>33.578816116781653</v>
      </c>
      <c r="H139" s="128">
        <f t="shared" ca="1" si="17"/>
        <v>26.63354573230556</v>
      </c>
      <c r="I139" s="128">
        <f t="shared" ca="1" si="18"/>
        <v>4.9052703844760925</v>
      </c>
      <c r="J139" s="30">
        <f t="shared" ca="1" si="19"/>
        <v>4.6660375248455894</v>
      </c>
      <c r="K139" s="89"/>
    </row>
    <row r="140" spans="2:11" x14ac:dyDescent="0.25">
      <c r="B140" s="126">
        <f t="shared" si="20"/>
        <v>124</v>
      </c>
      <c r="C140" s="17">
        <f t="shared" si="12"/>
        <v>3.2921262866077932</v>
      </c>
      <c r="D140" s="17">
        <f t="shared" ca="1" si="13"/>
        <v>2.8634531190618873</v>
      </c>
      <c r="E140" s="17">
        <f t="shared" ca="1" si="14"/>
        <v>4.0239544980130786</v>
      </c>
      <c r="F140" s="127">
        <f t="shared" ca="1" si="15"/>
        <v>55.921811842246093</v>
      </c>
      <c r="G140" s="128">
        <f t="shared" ca="1" si="16"/>
        <v>49.439411366071504</v>
      </c>
      <c r="H140" s="128">
        <f t="shared" ca="1" si="17"/>
        <v>33.901937024252732</v>
      </c>
      <c r="I140" s="128">
        <f t="shared" ca="1" si="18"/>
        <v>13.497474341818773</v>
      </c>
      <c r="J140" s="30">
        <f t="shared" ca="1" si="19"/>
        <v>12.839194750381425</v>
      </c>
      <c r="K140" s="89"/>
    </row>
    <row r="141" spans="2:11" x14ac:dyDescent="0.25">
      <c r="B141" s="126">
        <f t="shared" si="20"/>
        <v>125</v>
      </c>
      <c r="C141" s="17">
        <f t="shared" si="12"/>
        <v>3.2921262866077932</v>
      </c>
      <c r="D141" s="17">
        <f t="shared" ca="1" si="13"/>
        <v>0.34452341424184851</v>
      </c>
      <c r="E141" s="17">
        <f t="shared" ca="1" si="14"/>
        <v>3.2211782797956068</v>
      </c>
      <c r="F141" s="127">
        <f t="shared" ca="1" si="15"/>
        <v>25.057627690306436</v>
      </c>
      <c r="G141" s="128">
        <f t="shared" ca="1" si="16"/>
        <v>24.223514883762171</v>
      </c>
      <c r="H141" s="128">
        <f t="shared" ca="1" si="17"/>
        <v>21.725167710415484</v>
      </c>
      <c r="I141" s="128">
        <f t="shared" ca="1" si="18"/>
        <v>0.45834717334668706</v>
      </c>
      <c r="J141" s="30">
        <f t="shared" ca="1" si="19"/>
        <v>0.43599331792409812</v>
      </c>
      <c r="K141" s="89"/>
    </row>
    <row r="142" spans="2:11" x14ac:dyDescent="0.25">
      <c r="B142" s="126">
        <f t="shared" si="20"/>
        <v>126</v>
      </c>
      <c r="C142" s="17">
        <f t="shared" si="12"/>
        <v>3.2921262866077932</v>
      </c>
      <c r="D142" s="17">
        <f t="shared" ca="1" si="13"/>
        <v>-0.45319438868318684</v>
      </c>
      <c r="E142" s="17">
        <f t="shared" ca="1" si="14"/>
        <v>2.9669477310782253</v>
      </c>
      <c r="F142" s="127">
        <f t="shared" ca="1" si="15"/>
        <v>19.432515720043586</v>
      </c>
      <c r="G142" s="128">
        <f t="shared" ca="1" si="16"/>
        <v>19.324817789628849</v>
      </c>
      <c r="H142" s="128">
        <f t="shared" ca="1" si="17"/>
        <v>18.86945469641185</v>
      </c>
      <c r="I142" s="128">
        <f t="shared" ca="1" si="18"/>
        <v>0</v>
      </c>
      <c r="J142" s="30">
        <f t="shared" ca="1" si="19"/>
        <v>0</v>
      </c>
      <c r="K142" s="89"/>
    </row>
    <row r="143" spans="2:11" x14ac:dyDescent="0.25">
      <c r="B143" s="126">
        <f t="shared" si="20"/>
        <v>127</v>
      </c>
      <c r="C143" s="17">
        <f t="shared" si="12"/>
        <v>3.2921262866077932</v>
      </c>
      <c r="D143" s="17">
        <f t="shared" ca="1" si="13"/>
        <v>-1.7083857528632507</v>
      </c>
      <c r="E143" s="17">
        <f t="shared" ca="1" si="14"/>
        <v>2.5669215713376183</v>
      </c>
      <c r="F143" s="127">
        <f t="shared" ca="1" si="15"/>
        <v>13.025664079597368</v>
      </c>
      <c r="G143" s="128">
        <f t="shared" ca="1" si="16"/>
        <v>13.543253092774119</v>
      </c>
      <c r="H143" s="128">
        <f t="shared" ca="1" si="17"/>
        <v>15.116684174901195</v>
      </c>
      <c r="I143" s="128">
        <f t="shared" ca="1" si="18"/>
        <v>0</v>
      </c>
      <c r="J143" s="30">
        <f t="shared" ca="1" si="19"/>
        <v>0</v>
      </c>
      <c r="K143" s="89"/>
    </row>
    <row r="144" spans="2:11" x14ac:dyDescent="0.25">
      <c r="B144" s="126">
        <f t="shared" si="20"/>
        <v>128</v>
      </c>
      <c r="C144" s="17">
        <f t="shared" si="12"/>
        <v>3.2921262866077932</v>
      </c>
      <c r="D144" s="17">
        <f t="shared" ca="1" si="13"/>
        <v>-0.85730789578519762</v>
      </c>
      <c r="E144" s="17">
        <f t="shared" ca="1" si="14"/>
        <v>2.838157827834328</v>
      </c>
      <c r="F144" s="127">
        <f t="shared" ca="1" si="15"/>
        <v>17.084264374470237</v>
      </c>
      <c r="G144" s="128">
        <f t="shared" ca="1" si="16"/>
        <v>17.23487740947099</v>
      </c>
      <c r="H144" s="128">
        <f t="shared" ca="1" si="17"/>
        <v>17.569293726306253</v>
      </c>
      <c r="I144" s="128">
        <f t="shared" ca="1" si="18"/>
        <v>0</v>
      </c>
      <c r="J144" s="30">
        <f t="shared" ca="1" si="19"/>
        <v>0</v>
      </c>
      <c r="K144" s="89"/>
    </row>
    <row r="145" spans="2:11" x14ac:dyDescent="0.25">
      <c r="B145" s="126">
        <f t="shared" si="20"/>
        <v>129</v>
      </c>
      <c r="C145" s="17">
        <f t="shared" si="12"/>
        <v>3.2921262866077932</v>
      </c>
      <c r="D145" s="17">
        <f t="shared" ca="1" si="13"/>
        <v>0.16698891158739571</v>
      </c>
      <c r="E145" s="17">
        <f t="shared" ca="1" si="14"/>
        <v>3.1645985045159137</v>
      </c>
      <c r="F145" s="127">
        <f t="shared" ca="1" si="15"/>
        <v>23.679235018119204</v>
      </c>
      <c r="G145" s="128">
        <f t="shared" ca="1" si="16"/>
        <v>23.035618024739822</v>
      </c>
      <c r="H145" s="128">
        <f t="shared" ca="1" si="17"/>
        <v>21.054360274661967</v>
      </c>
      <c r="I145" s="128">
        <f t="shared" ca="1" si="18"/>
        <v>0</v>
      </c>
      <c r="J145" s="30">
        <f t="shared" ca="1" si="19"/>
        <v>0</v>
      </c>
      <c r="K145" s="89"/>
    </row>
    <row r="146" spans="2:11" x14ac:dyDescent="0.25">
      <c r="B146" s="126">
        <f t="shared" si="20"/>
        <v>130</v>
      </c>
      <c r="C146" s="17">
        <f t="shared" ref="C146:C209" si="21">$C$7</f>
        <v>3.2921262866077932</v>
      </c>
      <c r="D146" s="17">
        <f t="shared" ref="D146:D209" ca="1" si="22">NORMSINV(RAND())</f>
        <v>1.636244633118622</v>
      </c>
      <c r="E146" s="17">
        <f t="shared" ref="E146:E209" ca="1" si="23">$C$4*($G$4-C146)*$J$4+$F$4*SQRT($J$4)*D146+C146</f>
        <v>3.6328464073725311</v>
      </c>
      <c r="F146" s="127">
        <f t="shared" ref="F146:F209" ca="1" si="24">EXP(E146)</f>
        <v>37.82031557677535</v>
      </c>
      <c r="G146" s="128">
        <f t="shared" ref="G146:G209" ca="1" si="25">EXP(EXP(-$C$4*($J$4-$I$4))*LN(F146)+(1-EXP(-$C$4*($J$4-$I$4)))*$G$4+$F$4^2/(4*$C$4)*(1-EXP(-2*$C$4*($J$4-$I$4))))</f>
        <v>34.923909854498504</v>
      </c>
      <c r="H146" s="128">
        <f t="shared" ref="H146:H209" ca="1" si="26">EXP(EXP(-$C$4*($K$4-$I$4))*LN(G146)+(1-EXP(-$C$4*($K$4-$I$4)))*$G$4+$F$4^2/(4*$C$4)*(1-EXP(-2*$C$4*($K$4-$I$4))))</f>
        <v>27.294091936557731</v>
      </c>
      <c r="I146" s="128">
        <f t="shared" ref="I146:I209" ca="1" si="27">MAX(0,G146-H146-$H$4)</f>
        <v>5.5898179179407732</v>
      </c>
      <c r="J146" s="30">
        <f t="shared" ref="J146:J209" ca="1" si="28">$D$7*AVERAGE(A146,I146)</f>
        <v>5.3171992811465811</v>
      </c>
      <c r="K146" s="89"/>
    </row>
    <row r="147" spans="2:11" x14ac:dyDescent="0.25">
      <c r="B147" s="126">
        <f t="shared" ref="B147:B210" si="29">B146+1</f>
        <v>131</v>
      </c>
      <c r="C147" s="17">
        <f t="shared" si="21"/>
        <v>3.2921262866077932</v>
      </c>
      <c r="D147" s="17">
        <f t="shared" ca="1" si="22"/>
        <v>-0.31438730729860254</v>
      </c>
      <c r="E147" s="17">
        <f t="shared" ca="1" si="23"/>
        <v>3.0111851798813798</v>
      </c>
      <c r="F147" s="127">
        <f t="shared" ca="1" si="24"/>
        <v>20.311458397470318</v>
      </c>
      <c r="G147" s="128">
        <f t="shared" ca="1" si="25"/>
        <v>20.099678337341857</v>
      </c>
      <c r="H147" s="128">
        <f t="shared" ca="1" si="26"/>
        <v>19.337891975696248</v>
      </c>
      <c r="I147" s="128">
        <f t="shared" ca="1" si="27"/>
        <v>0</v>
      </c>
      <c r="J147" s="30">
        <f t="shared" ca="1" si="28"/>
        <v>0</v>
      </c>
      <c r="K147" s="89"/>
    </row>
    <row r="148" spans="2:11" x14ac:dyDescent="0.25">
      <c r="B148" s="126">
        <f t="shared" si="29"/>
        <v>132</v>
      </c>
      <c r="C148" s="17">
        <f t="shared" si="21"/>
        <v>3.2921262866077932</v>
      </c>
      <c r="D148" s="17">
        <f t="shared" ca="1" si="22"/>
        <v>1.4885199561831541</v>
      </c>
      <c r="E148" s="17">
        <f t="shared" ca="1" si="23"/>
        <v>3.5857669445114881</v>
      </c>
      <c r="F148" s="127">
        <f t="shared" ca="1" si="24"/>
        <v>36.081019249756203</v>
      </c>
      <c r="G148" s="128">
        <f t="shared" ca="1" si="25"/>
        <v>33.492862550965768</v>
      </c>
      <c r="H148" s="128">
        <f t="shared" ca="1" si="26"/>
        <v>26.591000603732503</v>
      </c>
      <c r="I148" s="128">
        <f t="shared" ca="1" si="27"/>
        <v>4.8618619472332645</v>
      </c>
      <c r="J148" s="30">
        <f t="shared" ca="1" si="28"/>
        <v>4.6247461420686191</v>
      </c>
      <c r="K148" s="89"/>
    </row>
    <row r="149" spans="2:11" x14ac:dyDescent="0.25">
      <c r="B149" s="126">
        <f t="shared" si="29"/>
        <v>133</v>
      </c>
      <c r="C149" s="17">
        <f t="shared" si="21"/>
        <v>3.2921262866077932</v>
      </c>
      <c r="D149" s="17">
        <f t="shared" ca="1" si="22"/>
        <v>-0.33558308132342063</v>
      </c>
      <c r="E149" s="17">
        <f t="shared" ca="1" si="23"/>
        <v>3.0044301428983009</v>
      </c>
      <c r="F149" s="127">
        <f t="shared" ca="1" si="24"/>
        <v>20.174716114372988</v>
      </c>
      <c r="G149" s="128">
        <f t="shared" ca="1" si="25"/>
        <v>19.979377910349285</v>
      </c>
      <c r="H149" s="128">
        <f t="shared" ca="1" si="26"/>
        <v>19.265616615916915</v>
      </c>
      <c r="I149" s="128">
        <f t="shared" ca="1" si="27"/>
        <v>0</v>
      </c>
      <c r="J149" s="30">
        <f t="shared" ca="1" si="28"/>
        <v>0</v>
      </c>
      <c r="K149" s="89"/>
    </row>
    <row r="150" spans="2:11" x14ac:dyDescent="0.25">
      <c r="B150" s="126">
        <f t="shared" si="29"/>
        <v>134</v>
      </c>
      <c r="C150" s="17">
        <f t="shared" si="21"/>
        <v>3.2921262866077932</v>
      </c>
      <c r="D150" s="17">
        <f t="shared" ca="1" si="22"/>
        <v>-0.98699047157424502</v>
      </c>
      <c r="E150" s="17">
        <f t="shared" ca="1" si="23"/>
        <v>2.79682833477169</v>
      </c>
      <c r="F150" s="127">
        <f t="shared" ca="1" si="24"/>
        <v>16.392572481501386</v>
      </c>
      <c r="G150" s="128">
        <f t="shared" ca="1" si="25"/>
        <v>16.613335724136139</v>
      </c>
      <c r="H150" s="128">
        <f t="shared" ca="1" si="26"/>
        <v>17.171355850074892</v>
      </c>
      <c r="I150" s="128">
        <f t="shared" ca="1" si="27"/>
        <v>0</v>
      </c>
      <c r="J150" s="30">
        <f t="shared" ca="1" si="28"/>
        <v>0</v>
      </c>
      <c r="K150" s="89"/>
    </row>
    <row r="151" spans="2:11" x14ac:dyDescent="0.25">
      <c r="B151" s="126">
        <f t="shared" si="29"/>
        <v>135</v>
      </c>
      <c r="C151" s="17">
        <f t="shared" si="21"/>
        <v>3.2921262866077932</v>
      </c>
      <c r="D151" s="17">
        <f t="shared" ca="1" si="22"/>
        <v>-5.0947619456565008E-2</v>
      </c>
      <c r="E151" s="17">
        <f t="shared" ca="1" si="23"/>
        <v>3.0951427099107187</v>
      </c>
      <c r="F151" s="127">
        <f t="shared" ca="1" si="24"/>
        <v>22.090390830311694</v>
      </c>
      <c r="G151" s="128">
        <f t="shared" ca="1" si="25"/>
        <v>21.656735992359387</v>
      </c>
      <c r="H151" s="128">
        <f t="shared" ca="1" si="26"/>
        <v>20.259147816757121</v>
      </c>
      <c r="I151" s="128">
        <f t="shared" ca="1" si="27"/>
        <v>0</v>
      </c>
      <c r="J151" s="30">
        <f t="shared" ca="1" si="28"/>
        <v>0</v>
      </c>
      <c r="K151" s="89"/>
    </row>
    <row r="152" spans="2:11" x14ac:dyDescent="0.25">
      <c r="B152" s="126">
        <f t="shared" si="29"/>
        <v>136</v>
      </c>
      <c r="C152" s="17">
        <f t="shared" si="21"/>
        <v>3.2921262866077932</v>
      </c>
      <c r="D152" s="17">
        <f t="shared" ca="1" si="22"/>
        <v>-0.90991989054600708</v>
      </c>
      <c r="E152" s="17">
        <f t="shared" ca="1" si="23"/>
        <v>2.8213905245998863</v>
      </c>
      <c r="F152" s="127">
        <f t="shared" ca="1" si="24"/>
        <v>16.80019552274107</v>
      </c>
      <c r="G152" s="128">
        <f t="shared" ca="1" si="25"/>
        <v>16.97996383230641</v>
      </c>
      <c r="H152" s="128">
        <f t="shared" ca="1" si="26"/>
        <v>17.406751183339622</v>
      </c>
      <c r="I152" s="128">
        <f t="shared" ca="1" si="27"/>
        <v>0</v>
      </c>
      <c r="J152" s="30">
        <f t="shared" ca="1" si="28"/>
        <v>0</v>
      </c>
      <c r="K152" s="89"/>
    </row>
    <row r="153" spans="2:11" x14ac:dyDescent="0.25">
      <c r="B153" s="126">
        <f t="shared" si="29"/>
        <v>137</v>
      </c>
      <c r="C153" s="17">
        <f t="shared" si="21"/>
        <v>3.2921262866077932</v>
      </c>
      <c r="D153" s="17">
        <f t="shared" ca="1" si="22"/>
        <v>-1.5856585378060117</v>
      </c>
      <c r="E153" s="17">
        <f t="shared" ca="1" si="23"/>
        <v>2.6060344093765231</v>
      </c>
      <c r="F153" s="127">
        <f t="shared" ca="1" si="24"/>
        <v>13.545229370797607</v>
      </c>
      <c r="G153" s="128">
        <f t="shared" ca="1" si="25"/>
        <v>14.022286003669588</v>
      </c>
      <c r="H153" s="128">
        <f t="shared" ca="1" si="26"/>
        <v>15.44801257903152</v>
      </c>
      <c r="I153" s="128">
        <f t="shared" ca="1" si="27"/>
        <v>0</v>
      </c>
      <c r="J153" s="30">
        <f t="shared" ca="1" si="28"/>
        <v>0</v>
      </c>
      <c r="K153" s="89"/>
    </row>
    <row r="154" spans="2:11" x14ac:dyDescent="0.25">
      <c r="B154" s="126">
        <f t="shared" si="29"/>
        <v>138</v>
      </c>
      <c r="C154" s="17">
        <f t="shared" si="21"/>
        <v>3.2921262866077932</v>
      </c>
      <c r="D154" s="17">
        <f t="shared" ca="1" si="22"/>
        <v>-0.84624389273812994</v>
      </c>
      <c r="E154" s="17">
        <f t="shared" ca="1" si="23"/>
        <v>2.8416838962702498</v>
      </c>
      <c r="F154" s="127">
        <f t="shared" ca="1" si="24"/>
        <v>17.144610990456012</v>
      </c>
      <c r="G154" s="128">
        <f t="shared" ca="1" si="25"/>
        <v>17.288969381877152</v>
      </c>
      <c r="H154" s="128">
        <f t="shared" ca="1" si="26"/>
        <v>17.603668179664979</v>
      </c>
      <c r="I154" s="128">
        <f t="shared" ca="1" si="27"/>
        <v>0</v>
      </c>
      <c r="J154" s="30">
        <f t="shared" ca="1" si="28"/>
        <v>0</v>
      </c>
      <c r="K154" s="89"/>
    </row>
    <row r="155" spans="2:11" x14ac:dyDescent="0.25">
      <c r="B155" s="126">
        <f t="shared" si="29"/>
        <v>139</v>
      </c>
      <c r="C155" s="17">
        <f t="shared" si="21"/>
        <v>3.2921262866077932</v>
      </c>
      <c r="D155" s="17">
        <f t="shared" ca="1" si="22"/>
        <v>0.60457978179329075</v>
      </c>
      <c r="E155" s="17">
        <f t="shared" ca="1" si="23"/>
        <v>3.3040575546188933</v>
      </c>
      <c r="F155" s="127">
        <f t="shared" ca="1" si="24"/>
        <v>27.222873423960412</v>
      </c>
      <c r="G155" s="128">
        <f t="shared" ca="1" si="25"/>
        <v>26.075034791424258</v>
      </c>
      <c r="H155" s="128">
        <f t="shared" ca="1" si="26"/>
        <v>22.746553381197458</v>
      </c>
      <c r="I155" s="128">
        <f t="shared" ca="1" si="27"/>
        <v>1.2884814102268001</v>
      </c>
      <c r="J155" s="30">
        <f t="shared" ca="1" si="28"/>
        <v>1.2256414303299075</v>
      </c>
      <c r="K155" s="89"/>
    </row>
    <row r="156" spans="2:11" x14ac:dyDescent="0.25">
      <c r="B156" s="126">
        <f t="shared" si="29"/>
        <v>140</v>
      </c>
      <c r="C156" s="17">
        <f t="shared" si="21"/>
        <v>3.2921262866077932</v>
      </c>
      <c r="D156" s="17">
        <f t="shared" ca="1" si="22"/>
        <v>0.64457822190888692</v>
      </c>
      <c r="E156" s="17">
        <f t="shared" ca="1" si="23"/>
        <v>3.3168049514315765</v>
      </c>
      <c r="F156" s="127">
        <f t="shared" ca="1" si="24"/>
        <v>27.572115427887709</v>
      </c>
      <c r="G156" s="128">
        <f t="shared" ca="1" si="25"/>
        <v>26.372106942533627</v>
      </c>
      <c r="H156" s="128">
        <f t="shared" ca="1" si="26"/>
        <v>22.907854981894847</v>
      </c>
      <c r="I156" s="128">
        <f t="shared" ca="1" si="27"/>
        <v>1.42425196063878</v>
      </c>
      <c r="J156" s="30">
        <f t="shared" ca="1" si="28"/>
        <v>1.3547903728624402</v>
      </c>
      <c r="K156" s="89"/>
    </row>
    <row r="157" spans="2:11" x14ac:dyDescent="0.25">
      <c r="B157" s="126">
        <f t="shared" si="29"/>
        <v>141</v>
      </c>
      <c r="C157" s="17">
        <f t="shared" si="21"/>
        <v>3.2921262866077932</v>
      </c>
      <c r="D157" s="17">
        <f t="shared" ca="1" si="22"/>
        <v>0.46060335989750456</v>
      </c>
      <c r="E157" s="17">
        <f t="shared" ca="1" si="23"/>
        <v>3.2581726507008462</v>
      </c>
      <c r="F157" s="127">
        <f t="shared" ca="1" si="24"/>
        <v>26.001979004976196</v>
      </c>
      <c r="G157" s="128">
        <f t="shared" ca="1" si="25"/>
        <v>25.033141380477115</v>
      </c>
      <c r="H157" s="128">
        <f t="shared" ca="1" si="26"/>
        <v>22.175284990436314</v>
      </c>
      <c r="I157" s="128">
        <f t="shared" ca="1" si="27"/>
        <v>0.81785639004080135</v>
      </c>
      <c r="J157" s="30">
        <f t="shared" ca="1" si="28"/>
        <v>0.77796906322274295</v>
      </c>
      <c r="K157" s="89"/>
    </row>
    <row r="158" spans="2:11" x14ac:dyDescent="0.25">
      <c r="B158" s="126">
        <f t="shared" si="29"/>
        <v>142</v>
      </c>
      <c r="C158" s="17">
        <f t="shared" si="21"/>
        <v>3.2921262866077932</v>
      </c>
      <c r="D158" s="17">
        <f t="shared" ca="1" si="22"/>
        <v>7.6688593253493309E-2</v>
      </c>
      <c r="E158" s="17">
        <f t="shared" ca="1" si="23"/>
        <v>3.1358200324858245</v>
      </c>
      <c r="F158" s="127">
        <f t="shared" ca="1" si="24"/>
        <v>23.007495001735048</v>
      </c>
      <c r="G158" s="128">
        <f t="shared" ca="1" si="25"/>
        <v>22.453944792661577</v>
      </c>
      <c r="H158" s="128">
        <f t="shared" ca="1" si="26"/>
        <v>20.721151400253245</v>
      </c>
      <c r="I158" s="128">
        <f t="shared" ca="1" si="27"/>
        <v>0</v>
      </c>
      <c r="J158" s="30">
        <f t="shared" ca="1" si="28"/>
        <v>0</v>
      </c>
      <c r="K158" s="89"/>
    </row>
    <row r="159" spans="2:11" x14ac:dyDescent="0.25">
      <c r="B159" s="126">
        <f t="shared" si="29"/>
        <v>143</v>
      </c>
      <c r="C159" s="17">
        <f t="shared" si="21"/>
        <v>3.2921262866077932</v>
      </c>
      <c r="D159" s="17">
        <f t="shared" ca="1" si="22"/>
        <v>1.2077725841663778</v>
      </c>
      <c r="E159" s="17">
        <f t="shared" ca="1" si="23"/>
        <v>3.4962935014253804</v>
      </c>
      <c r="F159" s="127">
        <f t="shared" ca="1" si="24"/>
        <v>32.992936774647831</v>
      </c>
      <c r="G159" s="128">
        <f t="shared" ca="1" si="25"/>
        <v>30.932817095641887</v>
      </c>
      <c r="H159" s="128">
        <f t="shared" ca="1" si="26"/>
        <v>25.304323352023328</v>
      </c>
      <c r="I159" s="128">
        <f t="shared" ca="1" si="27"/>
        <v>3.5884937436185593</v>
      </c>
      <c r="J159" s="30">
        <f t="shared" ca="1" si="28"/>
        <v>3.413480838566695</v>
      </c>
      <c r="K159" s="89"/>
    </row>
    <row r="160" spans="2:11" x14ac:dyDescent="0.25">
      <c r="B160" s="126">
        <f t="shared" si="29"/>
        <v>144</v>
      </c>
      <c r="C160" s="17">
        <f t="shared" si="21"/>
        <v>3.2921262866077932</v>
      </c>
      <c r="D160" s="17">
        <f t="shared" ca="1" si="22"/>
        <v>1.1180350156791974</v>
      </c>
      <c r="E160" s="17">
        <f t="shared" ca="1" si="23"/>
        <v>3.4676943762793626</v>
      </c>
      <c r="F160" s="127">
        <f t="shared" ca="1" si="24"/>
        <v>32.062732561325674</v>
      </c>
      <c r="G160" s="128">
        <f t="shared" ca="1" si="25"/>
        <v>30.156537514120668</v>
      </c>
      <c r="H160" s="128">
        <f t="shared" ca="1" si="26"/>
        <v>24.906330029769666</v>
      </c>
      <c r="I160" s="128">
        <f t="shared" ca="1" si="27"/>
        <v>3.2102074843510016</v>
      </c>
      <c r="J160" s="30">
        <f t="shared" ca="1" si="28"/>
        <v>3.0536438178670879</v>
      </c>
      <c r="K160" s="89"/>
    </row>
    <row r="161" spans="2:11" x14ac:dyDescent="0.25">
      <c r="B161" s="126">
        <f t="shared" si="29"/>
        <v>145</v>
      </c>
      <c r="C161" s="17">
        <f t="shared" si="21"/>
        <v>3.2921262866077932</v>
      </c>
      <c r="D161" s="17">
        <f t="shared" ca="1" si="22"/>
        <v>-1.7619959180592559</v>
      </c>
      <c r="E161" s="17">
        <f t="shared" ca="1" si="23"/>
        <v>2.549836153832036</v>
      </c>
      <c r="F161" s="127">
        <f t="shared" ca="1" si="24"/>
        <v>12.805005559683117</v>
      </c>
      <c r="G161" s="128">
        <f t="shared" ca="1" si="25"/>
        <v>13.339169117357295</v>
      </c>
      <c r="H161" s="128">
        <f t="shared" ca="1" si="26"/>
        <v>14.974191207173709</v>
      </c>
      <c r="I161" s="128">
        <f t="shared" ca="1" si="27"/>
        <v>0</v>
      </c>
      <c r="J161" s="30">
        <f t="shared" ca="1" si="28"/>
        <v>0</v>
      </c>
      <c r="K161" s="89"/>
    </row>
    <row r="162" spans="2:11" x14ac:dyDescent="0.25">
      <c r="B162" s="126">
        <f t="shared" si="29"/>
        <v>146</v>
      </c>
      <c r="C162" s="17">
        <f t="shared" si="21"/>
        <v>3.2921262866077932</v>
      </c>
      <c r="D162" s="17">
        <f t="shared" ca="1" si="22"/>
        <v>0.18621676645125262</v>
      </c>
      <c r="E162" s="17">
        <f t="shared" ca="1" si="23"/>
        <v>3.1707263708801499</v>
      </c>
      <c r="F162" s="127">
        <f t="shared" ca="1" si="24"/>
        <v>23.824783701904586</v>
      </c>
      <c r="G162" s="128">
        <f t="shared" ca="1" si="25"/>
        <v>23.161407841566348</v>
      </c>
      <c r="H162" s="128">
        <f t="shared" ca="1" si="26"/>
        <v>21.126000247994437</v>
      </c>
      <c r="I162" s="128">
        <f t="shared" ca="1" si="27"/>
        <v>0</v>
      </c>
      <c r="J162" s="30">
        <f t="shared" ca="1" si="28"/>
        <v>0</v>
      </c>
      <c r="K162" s="89"/>
    </row>
    <row r="163" spans="2:11" x14ac:dyDescent="0.25">
      <c r="B163" s="126">
        <f t="shared" si="29"/>
        <v>147</v>
      </c>
      <c r="C163" s="17">
        <f t="shared" si="21"/>
        <v>3.2921262866077932</v>
      </c>
      <c r="D163" s="17">
        <f t="shared" ca="1" si="22"/>
        <v>-1.1925726539629977</v>
      </c>
      <c r="E163" s="17">
        <f t="shared" ca="1" si="23"/>
        <v>2.7313098383264993</v>
      </c>
      <c r="F163" s="127">
        <f t="shared" ca="1" si="24"/>
        <v>15.352983781862983</v>
      </c>
      <c r="G163" s="128">
        <f t="shared" ca="1" si="25"/>
        <v>15.673630284872827</v>
      </c>
      <c r="H163" s="128">
        <f t="shared" ca="1" si="26"/>
        <v>16.558903744825205</v>
      </c>
      <c r="I163" s="128">
        <f t="shared" ca="1" si="27"/>
        <v>0</v>
      </c>
      <c r="J163" s="30">
        <f t="shared" ca="1" si="28"/>
        <v>0</v>
      </c>
      <c r="K163" s="89"/>
    </row>
    <row r="164" spans="2:11" x14ac:dyDescent="0.25">
      <c r="B164" s="126">
        <f t="shared" si="29"/>
        <v>148</v>
      </c>
      <c r="C164" s="17">
        <f t="shared" si="21"/>
        <v>3.2921262866077932</v>
      </c>
      <c r="D164" s="17">
        <f t="shared" ca="1" si="22"/>
        <v>9.9237240647198632E-2</v>
      </c>
      <c r="E164" s="17">
        <f t="shared" ca="1" si="23"/>
        <v>3.1430062266245495</v>
      </c>
      <c r="F164" s="127">
        <f t="shared" ca="1" si="24"/>
        <v>23.173426822523762</v>
      </c>
      <c r="G164" s="128">
        <f t="shared" ca="1" si="25"/>
        <v>22.597802244067584</v>
      </c>
      <c r="H164" s="128">
        <f t="shared" ca="1" si="26"/>
        <v>20.803858802302216</v>
      </c>
      <c r="I164" s="128">
        <f t="shared" ca="1" si="27"/>
        <v>0</v>
      </c>
      <c r="J164" s="30">
        <f t="shared" ca="1" si="28"/>
        <v>0</v>
      </c>
      <c r="K164" s="89"/>
    </row>
    <row r="165" spans="2:11" x14ac:dyDescent="0.25">
      <c r="B165" s="126">
        <f t="shared" si="29"/>
        <v>149</v>
      </c>
      <c r="C165" s="17">
        <f t="shared" si="21"/>
        <v>3.2921262866077932</v>
      </c>
      <c r="D165" s="17">
        <f t="shared" ca="1" si="22"/>
        <v>1.2092050383216701</v>
      </c>
      <c r="E165" s="17">
        <f t="shared" ca="1" si="23"/>
        <v>3.4967500207666529</v>
      </c>
      <c r="F165" s="127">
        <f t="shared" ca="1" si="24"/>
        <v>33.00800212696155</v>
      </c>
      <c r="G165" s="128">
        <f t="shared" ca="1" si="25"/>
        <v>30.945369300190094</v>
      </c>
      <c r="H165" s="128">
        <f t="shared" ca="1" si="26"/>
        <v>25.310727702917571</v>
      </c>
      <c r="I165" s="128">
        <f t="shared" ca="1" si="27"/>
        <v>3.5946415972725232</v>
      </c>
      <c r="J165" s="30">
        <f t="shared" ca="1" si="28"/>
        <v>3.4193288578598695</v>
      </c>
      <c r="K165" s="89"/>
    </row>
    <row r="166" spans="2:11" x14ac:dyDescent="0.25">
      <c r="B166" s="126">
        <f t="shared" si="29"/>
        <v>150</v>
      </c>
      <c r="C166" s="17">
        <f t="shared" si="21"/>
        <v>3.2921262866077932</v>
      </c>
      <c r="D166" s="17">
        <f t="shared" ca="1" si="22"/>
        <v>0.18061882656184025</v>
      </c>
      <c r="E166" s="17">
        <f t="shared" ca="1" si="23"/>
        <v>3.168942322279813</v>
      </c>
      <c r="F166" s="127">
        <f t="shared" ca="1" si="24"/>
        <v>23.782317022461569</v>
      </c>
      <c r="G166" s="128">
        <f t="shared" ca="1" si="25"/>
        <v>23.124715058798941</v>
      </c>
      <c r="H166" s="128">
        <f t="shared" ca="1" si="26"/>
        <v>21.10511808468106</v>
      </c>
      <c r="I166" s="128">
        <f t="shared" ca="1" si="27"/>
        <v>0</v>
      </c>
      <c r="J166" s="30">
        <f t="shared" ca="1" si="28"/>
        <v>0</v>
      </c>
      <c r="K166" s="89"/>
    </row>
    <row r="167" spans="2:11" x14ac:dyDescent="0.25">
      <c r="B167" s="126">
        <f t="shared" si="29"/>
        <v>151</v>
      </c>
      <c r="C167" s="17">
        <f t="shared" si="21"/>
        <v>3.2921262866077932</v>
      </c>
      <c r="D167" s="17">
        <f t="shared" ca="1" si="22"/>
        <v>0.11609927241806872</v>
      </c>
      <c r="E167" s="17">
        <f t="shared" ca="1" si="23"/>
        <v>3.1483801114418113</v>
      </c>
      <c r="F167" s="127">
        <f t="shared" ca="1" si="24"/>
        <v>23.298293357780437</v>
      </c>
      <c r="G167" s="128">
        <f t="shared" ca="1" si="25"/>
        <v>22.70598181690179</v>
      </c>
      <c r="H167" s="128">
        <f t="shared" ca="1" si="26"/>
        <v>20.865923625897256</v>
      </c>
      <c r="I167" s="128">
        <f t="shared" ca="1" si="27"/>
        <v>0</v>
      </c>
      <c r="J167" s="30">
        <f t="shared" ca="1" si="28"/>
        <v>0</v>
      </c>
      <c r="K167" s="89"/>
    </row>
    <row r="168" spans="2:11" x14ac:dyDescent="0.25">
      <c r="B168" s="126">
        <f t="shared" si="29"/>
        <v>152</v>
      </c>
      <c r="C168" s="17">
        <f t="shared" si="21"/>
        <v>3.2921262866077932</v>
      </c>
      <c r="D168" s="17">
        <f t="shared" ca="1" si="22"/>
        <v>0.17394768292433582</v>
      </c>
      <c r="E168" s="17">
        <f t="shared" ca="1" si="23"/>
        <v>3.1668162464904595</v>
      </c>
      <c r="F168" s="127">
        <f t="shared" ca="1" si="24"/>
        <v>23.731807726347188</v>
      </c>
      <c r="G168" s="128">
        <f t="shared" ca="1" si="25"/>
        <v>23.081063660295598</v>
      </c>
      <c r="H168" s="128">
        <f t="shared" ca="1" si="26"/>
        <v>21.080259471748544</v>
      </c>
      <c r="I168" s="128">
        <f t="shared" ca="1" si="27"/>
        <v>0</v>
      </c>
      <c r="J168" s="30">
        <f t="shared" ca="1" si="28"/>
        <v>0</v>
      </c>
      <c r="K168" s="89"/>
    </row>
    <row r="169" spans="2:11" x14ac:dyDescent="0.25">
      <c r="B169" s="126">
        <f t="shared" si="29"/>
        <v>153</v>
      </c>
      <c r="C169" s="17">
        <f t="shared" si="21"/>
        <v>3.2921262866077932</v>
      </c>
      <c r="D169" s="17">
        <f t="shared" ca="1" si="22"/>
        <v>0.91348965725046583</v>
      </c>
      <c r="E169" s="17">
        <f t="shared" ca="1" si="23"/>
        <v>3.4025063128811879</v>
      </c>
      <c r="F169" s="127">
        <f t="shared" ca="1" si="24"/>
        <v>30.039293647301655</v>
      </c>
      <c r="G169" s="128">
        <f t="shared" ca="1" si="25"/>
        <v>28.459139535141098</v>
      </c>
      <c r="H169" s="128">
        <f t="shared" ca="1" si="26"/>
        <v>24.022393721713129</v>
      </c>
      <c r="I169" s="128">
        <f t="shared" ca="1" si="27"/>
        <v>2.3967458134279687</v>
      </c>
      <c r="J169" s="30">
        <f t="shared" ca="1" si="28"/>
        <v>2.2798551407815824</v>
      </c>
      <c r="K169" s="89"/>
    </row>
    <row r="170" spans="2:11" x14ac:dyDescent="0.25">
      <c r="B170" s="126">
        <f t="shared" si="29"/>
        <v>154</v>
      </c>
      <c r="C170" s="17">
        <f t="shared" si="21"/>
        <v>3.2921262866077932</v>
      </c>
      <c r="D170" s="17">
        <f t="shared" ca="1" si="22"/>
        <v>0.24370365281356499</v>
      </c>
      <c r="E170" s="17">
        <f t="shared" ca="1" si="23"/>
        <v>3.1890472891426671</v>
      </c>
      <c r="F170" s="127">
        <f t="shared" ca="1" si="24"/>
        <v>24.265298613854767</v>
      </c>
      <c r="G170" s="128">
        <f t="shared" ca="1" si="25"/>
        <v>23.541602290451721</v>
      </c>
      <c r="H170" s="128">
        <f t="shared" ca="1" si="26"/>
        <v>21.341644526761048</v>
      </c>
      <c r="I170" s="128">
        <f t="shared" ca="1" si="27"/>
        <v>0.15995776369067283</v>
      </c>
      <c r="J170" s="30">
        <f t="shared" ca="1" si="28"/>
        <v>0.15215653149989991</v>
      </c>
      <c r="K170" s="89"/>
    </row>
    <row r="171" spans="2:11" x14ac:dyDescent="0.25">
      <c r="B171" s="126">
        <f t="shared" si="29"/>
        <v>155</v>
      </c>
      <c r="C171" s="17">
        <f t="shared" si="21"/>
        <v>3.2921262866077932</v>
      </c>
      <c r="D171" s="17">
        <f t="shared" ca="1" si="22"/>
        <v>-0.93529251898871735</v>
      </c>
      <c r="E171" s="17">
        <f t="shared" ca="1" si="23"/>
        <v>2.8133043351883673</v>
      </c>
      <c r="F171" s="127">
        <f t="shared" ca="1" si="24"/>
        <v>16.664893734777493</v>
      </c>
      <c r="G171" s="128">
        <f t="shared" ca="1" si="25"/>
        <v>16.858380399627457</v>
      </c>
      <c r="H171" s="128">
        <f t="shared" ca="1" si="26"/>
        <v>17.328901847650215</v>
      </c>
      <c r="I171" s="128">
        <f t="shared" ca="1" si="27"/>
        <v>0</v>
      </c>
      <c r="J171" s="30">
        <f t="shared" ca="1" si="28"/>
        <v>0</v>
      </c>
      <c r="K171" s="89"/>
    </row>
    <row r="172" spans="2:11" x14ac:dyDescent="0.25">
      <c r="B172" s="126">
        <f t="shared" si="29"/>
        <v>156</v>
      </c>
      <c r="C172" s="17">
        <f t="shared" si="21"/>
        <v>3.2921262866077932</v>
      </c>
      <c r="D172" s="17">
        <f t="shared" ca="1" si="22"/>
        <v>-1.2617738320841454</v>
      </c>
      <c r="E172" s="17">
        <f t="shared" ca="1" si="23"/>
        <v>2.7092556063398003</v>
      </c>
      <c r="F172" s="127">
        <f t="shared" ca="1" si="24"/>
        <v>15.018091980457214</v>
      </c>
      <c r="G172" s="128">
        <f t="shared" ca="1" si="25"/>
        <v>15.369425696772003</v>
      </c>
      <c r="H172" s="128">
        <f t="shared" ca="1" si="26"/>
        <v>16.357699194440585</v>
      </c>
      <c r="I172" s="128">
        <f t="shared" ca="1" si="27"/>
        <v>0</v>
      </c>
      <c r="J172" s="30">
        <f t="shared" ca="1" si="28"/>
        <v>0</v>
      </c>
      <c r="K172" s="89"/>
    </row>
    <row r="173" spans="2:11" x14ac:dyDescent="0.25">
      <c r="B173" s="126">
        <f t="shared" si="29"/>
        <v>157</v>
      </c>
      <c r="C173" s="17">
        <f t="shared" si="21"/>
        <v>3.2921262866077932</v>
      </c>
      <c r="D173" s="17">
        <f t="shared" ca="1" si="22"/>
        <v>0.96036728791659698</v>
      </c>
      <c r="E173" s="17">
        <f t="shared" ca="1" si="23"/>
        <v>3.4174460894827905</v>
      </c>
      <c r="F173" s="127">
        <f t="shared" ca="1" si="24"/>
        <v>30.491443079584414</v>
      </c>
      <c r="G173" s="128">
        <f t="shared" ca="1" si="25"/>
        <v>28.839508746430333</v>
      </c>
      <c r="H173" s="128">
        <f t="shared" ca="1" si="26"/>
        <v>24.222161845753579</v>
      </c>
      <c r="I173" s="128">
        <f t="shared" ca="1" si="27"/>
        <v>2.577346900676754</v>
      </c>
      <c r="J173" s="30">
        <f t="shared" ca="1" si="28"/>
        <v>2.4516482090694476</v>
      </c>
      <c r="K173" s="89"/>
    </row>
    <row r="174" spans="2:11" x14ac:dyDescent="0.25">
      <c r="B174" s="126">
        <f t="shared" si="29"/>
        <v>158</v>
      </c>
      <c r="C174" s="17">
        <f t="shared" si="21"/>
        <v>3.2921262866077932</v>
      </c>
      <c r="D174" s="17">
        <f t="shared" ca="1" si="22"/>
        <v>-2.4020482669584453</v>
      </c>
      <c r="E174" s="17">
        <f t="shared" ca="1" si="23"/>
        <v>2.3458531672773519</v>
      </c>
      <c r="F174" s="127">
        <f t="shared" ca="1" si="24"/>
        <v>10.442177852676261</v>
      </c>
      <c r="G174" s="128">
        <f t="shared" ca="1" si="25"/>
        <v>11.127570733652368</v>
      </c>
      <c r="H174" s="128">
        <f t="shared" ca="1" si="26"/>
        <v>13.373227998832306</v>
      </c>
      <c r="I174" s="128">
        <f t="shared" ca="1" si="27"/>
        <v>0</v>
      </c>
      <c r="J174" s="30">
        <f t="shared" ca="1" si="28"/>
        <v>0</v>
      </c>
      <c r="K174" s="89"/>
    </row>
    <row r="175" spans="2:11" x14ac:dyDescent="0.25">
      <c r="B175" s="126">
        <f t="shared" si="29"/>
        <v>159</v>
      </c>
      <c r="C175" s="17">
        <f t="shared" si="21"/>
        <v>3.2921262866077932</v>
      </c>
      <c r="D175" s="17">
        <f t="shared" ca="1" si="22"/>
        <v>-0.6067011781851761</v>
      </c>
      <c r="E175" s="17">
        <f t="shared" ca="1" si="23"/>
        <v>2.9180255242729678</v>
      </c>
      <c r="F175" s="127">
        <f t="shared" ca="1" si="24"/>
        <v>18.504714256043044</v>
      </c>
      <c r="G175" s="128">
        <f t="shared" ca="1" si="25"/>
        <v>18.502635726105385</v>
      </c>
      <c r="H175" s="128">
        <f t="shared" ca="1" si="26"/>
        <v>18.364611909747122</v>
      </c>
      <c r="I175" s="128">
        <f t="shared" ca="1" si="27"/>
        <v>0</v>
      </c>
      <c r="J175" s="30">
        <f t="shared" ca="1" si="28"/>
        <v>0</v>
      </c>
      <c r="K175" s="89"/>
    </row>
    <row r="176" spans="2:11" x14ac:dyDescent="0.25">
      <c r="B176" s="126">
        <f t="shared" si="29"/>
        <v>160</v>
      </c>
      <c r="C176" s="17">
        <f t="shared" si="21"/>
        <v>3.2921262866077932</v>
      </c>
      <c r="D176" s="17">
        <f t="shared" ca="1" si="22"/>
        <v>0.71715362537361216</v>
      </c>
      <c r="E176" s="17">
        <f t="shared" ca="1" si="23"/>
        <v>3.3399345400888278</v>
      </c>
      <c r="F176" s="127">
        <f t="shared" ca="1" si="24"/>
        <v>28.217279544339281</v>
      </c>
      <c r="G176" s="128">
        <f t="shared" ca="1" si="25"/>
        <v>26.9197998709781</v>
      </c>
      <c r="H176" s="128">
        <f t="shared" ca="1" si="26"/>
        <v>23.203455838431911</v>
      </c>
      <c r="I176" s="128">
        <f t="shared" ca="1" si="27"/>
        <v>1.6763440325461891</v>
      </c>
      <c r="J176" s="30">
        <f t="shared" ca="1" si="28"/>
        <v>1.5945877693441177</v>
      </c>
      <c r="K176" s="89"/>
    </row>
    <row r="177" spans="2:11" x14ac:dyDescent="0.25">
      <c r="B177" s="126">
        <f t="shared" si="29"/>
        <v>161</v>
      </c>
      <c r="C177" s="17">
        <f t="shared" si="21"/>
        <v>3.2921262866077932</v>
      </c>
      <c r="D177" s="17">
        <f t="shared" ca="1" si="22"/>
        <v>-0.94038114184513688</v>
      </c>
      <c r="E177" s="17">
        <f t="shared" ca="1" si="23"/>
        <v>2.8116826045760384</v>
      </c>
      <c r="F177" s="127">
        <f t="shared" ca="1" si="24"/>
        <v>16.637889669035047</v>
      </c>
      <c r="G177" s="128">
        <f t="shared" ca="1" si="25"/>
        <v>16.834101170455021</v>
      </c>
      <c r="H177" s="128">
        <f t="shared" ca="1" si="26"/>
        <v>17.313330692999902</v>
      </c>
      <c r="I177" s="128">
        <f t="shared" ca="1" si="27"/>
        <v>0</v>
      </c>
      <c r="J177" s="30">
        <f t="shared" ca="1" si="28"/>
        <v>0</v>
      </c>
      <c r="K177" s="89"/>
    </row>
    <row r="178" spans="2:11" x14ac:dyDescent="0.25">
      <c r="B178" s="126">
        <f t="shared" si="29"/>
        <v>162</v>
      </c>
      <c r="C178" s="17">
        <f t="shared" si="21"/>
        <v>3.2921262866077932</v>
      </c>
      <c r="D178" s="17">
        <f t="shared" ca="1" si="22"/>
        <v>-0.63809693529037759</v>
      </c>
      <c r="E178" s="17">
        <f t="shared" ca="1" si="23"/>
        <v>2.9080197797264802</v>
      </c>
      <c r="F178" s="127">
        <f t="shared" ca="1" si="24"/>
        <v>18.320484029596805</v>
      </c>
      <c r="G178" s="128">
        <f t="shared" ca="1" si="25"/>
        <v>18.338838401494943</v>
      </c>
      <c r="H178" s="128">
        <f t="shared" ca="1" si="26"/>
        <v>18.263035331155841</v>
      </c>
      <c r="I178" s="128">
        <f t="shared" ca="1" si="27"/>
        <v>0</v>
      </c>
      <c r="J178" s="30">
        <f t="shared" ca="1" si="28"/>
        <v>0</v>
      </c>
      <c r="K178" s="89"/>
    </row>
    <row r="179" spans="2:11" x14ac:dyDescent="0.25">
      <c r="B179" s="126">
        <f t="shared" si="29"/>
        <v>163</v>
      </c>
      <c r="C179" s="17">
        <f t="shared" si="21"/>
        <v>3.2921262866077932</v>
      </c>
      <c r="D179" s="17">
        <f t="shared" ca="1" si="22"/>
        <v>-0.20840730030613486</v>
      </c>
      <c r="E179" s="17">
        <f t="shared" ca="1" si="23"/>
        <v>3.044960727113712</v>
      </c>
      <c r="F179" s="127">
        <f t="shared" ca="1" si="24"/>
        <v>21.009206094515473</v>
      </c>
      <c r="G179" s="128">
        <f t="shared" ca="1" si="25"/>
        <v>20.712140114475734</v>
      </c>
      <c r="H179" s="128">
        <f t="shared" ca="1" si="26"/>
        <v>19.70336027075782</v>
      </c>
      <c r="I179" s="128">
        <f t="shared" ca="1" si="27"/>
        <v>0</v>
      </c>
      <c r="J179" s="30">
        <f t="shared" ca="1" si="28"/>
        <v>0</v>
      </c>
      <c r="K179" s="89"/>
    </row>
    <row r="180" spans="2:11" x14ac:dyDescent="0.25">
      <c r="B180" s="126">
        <f t="shared" si="29"/>
        <v>164</v>
      </c>
      <c r="C180" s="17">
        <f t="shared" si="21"/>
        <v>3.2921262866077932</v>
      </c>
      <c r="D180" s="17">
        <f t="shared" ca="1" si="22"/>
        <v>-1.7220190784428269</v>
      </c>
      <c r="E180" s="17">
        <f t="shared" ca="1" si="23"/>
        <v>2.5625766666229066</v>
      </c>
      <c r="F180" s="127">
        <f t="shared" ca="1" si="24"/>
        <v>12.969191582975634</v>
      </c>
      <c r="G180" s="128">
        <f t="shared" ca="1" si="25"/>
        <v>13.49105936674809</v>
      </c>
      <c r="H180" s="128">
        <f t="shared" ca="1" si="26"/>
        <v>15.080319462431365</v>
      </c>
      <c r="I180" s="128">
        <f t="shared" ca="1" si="27"/>
        <v>0</v>
      </c>
      <c r="J180" s="30">
        <f t="shared" ca="1" si="28"/>
        <v>0</v>
      </c>
      <c r="K180" s="89"/>
    </row>
    <row r="181" spans="2:11" x14ac:dyDescent="0.25">
      <c r="B181" s="126">
        <f t="shared" si="29"/>
        <v>165</v>
      </c>
      <c r="C181" s="17">
        <f t="shared" si="21"/>
        <v>3.2921262866077932</v>
      </c>
      <c r="D181" s="17">
        <f t="shared" ca="1" si="22"/>
        <v>1.4741181075805798</v>
      </c>
      <c r="E181" s="17">
        <f t="shared" ca="1" si="23"/>
        <v>3.5811771135470147</v>
      </c>
      <c r="F181" s="127">
        <f t="shared" ca="1" si="24"/>
        <v>35.915792940850523</v>
      </c>
      <c r="G181" s="128">
        <f t="shared" ca="1" si="25"/>
        <v>33.35652459613005</v>
      </c>
      <c r="H181" s="128">
        <f t="shared" ca="1" si="26"/>
        <v>26.523431950406323</v>
      </c>
      <c r="I181" s="128">
        <f t="shared" ca="1" si="27"/>
        <v>4.7930926457237275</v>
      </c>
      <c r="J181" s="30">
        <f t="shared" ca="1" si="28"/>
        <v>4.5593307589703862</v>
      </c>
      <c r="K181" s="89"/>
    </row>
    <row r="182" spans="2:11" x14ac:dyDescent="0.25">
      <c r="B182" s="126">
        <f t="shared" si="29"/>
        <v>166</v>
      </c>
      <c r="C182" s="17">
        <f t="shared" si="21"/>
        <v>3.2921262866077932</v>
      </c>
      <c r="D182" s="17">
        <f t="shared" ca="1" si="22"/>
        <v>8.2632141129579395E-2</v>
      </c>
      <c r="E182" s="17">
        <f t="shared" ca="1" si="23"/>
        <v>3.1377142254351669</v>
      </c>
      <c r="F182" s="127">
        <f t="shared" ca="1" si="24"/>
        <v>23.051116937688285</v>
      </c>
      <c r="G182" s="128">
        <f t="shared" ca="1" si="25"/>
        <v>22.491774737325404</v>
      </c>
      <c r="H182" s="128">
        <f t="shared" ca="1" si="26"/>
        <v>20.74292009455031</v>
      </c>
      <c r="I182" s="128">
        <f t="shared" ca="1" si="27"/>
        <v>0</v>
      </c>
      <c r="J182" s="30">
        <f t="shared" ca="1" si="28"/>
        <v>0</v>
      </c>
      <c r="K182" s="89"/>
    </row>
    <row r="183" spans="2:11" x14ac:dyDescent="0.25">
      <c r="B183" s="126">
        <f t="shared" si="29"/>
        <v>167</v>
      </c>
      <c r="C183" s="17">
        <f t="shared" si="21"/>
        <v>3.2921262866077932</v>
      </c>
      <c r="D183" s="17">
        <f t="shared" ca="1" si="22"/>
        <v>-1.3036333257332444</v>
      </c>
      <c r="E183" s="17">
        <f t="shared" ca="1" si="23"/>
        <v>2.6959150967004004</v>
      </c>
      <c r="F183" s="127">
        <f t="shared" ca="1" si="24"/>
        <v>14.819073435623222</v>
      </c>
      <c r="G183" s="128">
        <f t="shared" ca="1" si="25"/>
        <v>15.188286919517049</v>
      </c>
      <c r="H183" s="128">
        <f t="shared" ca="1" si="26"/>
        <v>16.237180039410287</v>
      </c>
      <c r="I183" s="128">
        <f t="shared" ca="1" si="27"/>
        <v>0</v>
      </c>
      <c r="J183" s="30">
        <f t="shared" ca="1" si="28"/>
        <v>0</v>
      </c>
      <c r="K183" s="89"/>
    </row>
    <row r="184" spans="2:11" x14ac:dyDescent="0.25">
      <c r="B184" s="126">
        <f t="shared" si="29"/>
        <v>168</v>
      </c>
      <c r="C184" s="17">
        <f t="shared" si="21"/>
        <v>3.2921262866077932</v>
      </c>
      <c r="D184" s="17">
        <f t="shared" ca="1" si="22"/>
        <v>0.79897404248185921</v>
      </c>
      <c r="E184" s="17">
        <f t="shared" ca="1" si="23"/>
        <v>3.366010490081973</v>
      </c>
      <c r="F184" s="127">
        <f t="shared" ca="1" si="24"/>
        <v>28.962749087939859</v>
      </c>
      <c r="G184" s="128">
        <f t="shared" ca="1" si="25"/>
        <v>27.550912712559995</v>
      </c>
      <c r="H184" s="128">
        <f t="shared" ca="1" si="26"/>
        <v>23.541288493786393</v>
      </c>
      <c r="I184" s="128">
        <f t="shared" ca="1" si="27"/>
        <v>1.9696242187736024</v>
      </c>
      <c r="J184" s="30">
        <f t="shared" ca="1" si="28"/>
        <v>1.8735645121066822</v>
      </c>
      <c r="K184" s="89"/>
    </row>
    <row r="185" spans="2:11" x14ac:dyDescent="0.25">
      <c r="B185" s="126">
        <f t="shared" si="29"/>
        <v>169</v>
      </c>
      <c r="C185" s="17">
        <f t="shared" si="21"/>
        <v>3.2921262866077932</v>
      </c>
      <c r="D185" s="17">
        <f t="shared" ca="1" si="22"/>
        <v>0.41297994357591961</v>
      </c>
      <c r="E185" s="17">
        <f t="shared" ca="1" si="23"/>
        <v>3.2429951941882318</v>
      </c>
      <c r="F185" s="127">
        <f t="shared" ca="1" si="24"/>
        <v>25.610314850681174</v>
      </c>
      <c r="G185" s="128">
        <f t="shared" ca="1" si="25"/>
        <v>24.69775765935146</v>
      </c>
      <c r="H185" s="128">
        <f t="shared" ca="1" si="26"/>
        <v>21.989500770401275</v>
      </c>
      <c r="I185" s="128">
        <f t="shared" ca="1" si="27"/>
        <v>0.66825688895018498</v>
      </c>
      <c r="J185" s="30">
        <f t="shared" ca="1" si="28"/>
        <v>0.63566561589472204</v>
      </c>
      <c r="K185" s="89"/>
    </row>
    <row r="186" spans="2:11" x14ac:dyDescent="0.25">
      <c r="B186" s="126">
        <f t="shared" si="29"/>
        <v>170</v>
      </c>
      <c r="C186" s="17">
        <f t="shared" si="21"/>
        <v>3.2921262866077932</v>
      </c>
      <c r="D186" s="17">
        <f t="shared" ca="1" si="22"/>
        <v>1.4756278687855229</v>
      </c>
      <c r="E186" s="17">
        <f t="shared" ca="1" si="23"/>
        <v>3.5816582704400379</v>
      </c>
      <c r="F186" s="127">
        <f t="shared" ca="1" si="24"/>
        <v>35.933078230327013</v>
      </c>
      <c r="G186" s="128">
        <f t="shared" ca="1" si="25"/>
        <v>33.370790970432409</v>
      </c>
      <c r="H186" s="128">
        <f t="shared" ca="1" si="26"/>
        <v>26.530507181085731</v>
      </c>
      <c r="I186" s="128">
        <f t="shared" ca="1" si="27"/>
        <v>4.8002837893466781</v>
      </c>
      <c r="J186" s="30">
        <f t="shared" ca="1" si="28"/>
        <v>4.5661711863803474</v>
      </c>
      <c r="K186" s="89"/>
    </row>
    <row r="187" spans="2:11" x14ac:dyDescent="0.25">
      <c r="B187" s="126">
        <f t="shared" si="29"/>
        <v>171</v>
      </c>
      <c r="C187" s="17">
        <f t="shared" si="21"/>
        <v>3.2921262866077932</v>
      </c>
      <c r="D187" s="17">
        <f t="shared" ca="1" si="22"/>
        <v>6.5114136305055581E-2</v>
      </c>
      <c r="E187" s="17">
        <f t="shared" ca="1" si="23"/>
        <v>3.1321312837449575</v>
      </c>
      <c r="F187" s="127">
        <f t="shared" ca="1" si="24"/>
        <v>22.92278247119307</v>
      </c>
      <c r="G187" s="128">
        <f t="shared" ca="1" si="25"/>
        <v>22.380457318007725</v>
      </c>
      <c r="H187" s="128">
        <f t="shared" ca="1" si="26"/>
        <v>20.678824616198064</v>
      </c>
      <c r="I187" s="128">
        <f t="shared" ca="1" si="27"/>
        <v>0</v>
      </c>
      <c r="J187" s="30">
        <f t="shared" ca="1" si="28"/>
        <v>0</v>
      </c>
      <c r="K187" s="89"/>
    </row>
    <row r="188" spans="2:11" x14ac:dyDescent="0.25">
      <c r="B188" s="126">
        <f t="shared" si="29"/>
        <v>172</v>
      </c>
      <c r="C188" s="17">
        <f t="shared" si="21"/>
        <v>3.2921262866077932</v>
      </c>
      <c r="D188" s="17">
        <f t="shared" ca="1" si="22"/>
        <v>0.38718553696526214</v>
      </c>
      <c r="E188" s="17">
        <f t="shared" ca="1" si="23"/>
        <v>3.234774585192894</v>
      </c>
      <c r="F188" s="127">
        <f t="shared" ca="1" si="24"/>
        <v>25.400645451878248</v>
      </c>
      <c r="G188" s="128">
        <f t="shared" ca="1" si="25"/>
        <v>24.517982642577483</v>
      </c>
      <c r="H188" s="128">
        <f t="shared" ca="1" si="26"/>
        <v>21.889524605521412</v>
      </c>
      <c r="I188" s="128">
        <f t="shared" ca="1" si="27"/>
        <v>0.58845803705607036</v>
      </c>
      <c r="J188" s="30">
        <f t="shared" ca="1" si="28"/>
        <v>0.55975859993166566</v>
      </c>
      <c r="K188" s="89"/>
    </row>
    <row r="189" spans="2:11" x14ac:dyDescent="0.25">
      <c r="B189" s="126">
        <f t="shared" si="29"/>
        <v>173</v>
      </c>
      <c r="C189" s="17">
        <f t="shared" si="21"/>
        <v>3.2921262866077932</v>
      </c>
      <c r="D189" s="17">
        <f t="shared" ca="1" si="22"/>
        <v>0.37382051232270896</v>
      </c>
      <c r="E189" s="17">
        <f t="shared" ca="1" si="23"/>
        <v>3.2305151872754365</v>
      </c>
      <c r="F189" s="127">
        <f t="shared" ca="1" si="24"/>
        <v>25.292684083975026</v>
      </c>
      <c r="G189" s="128">
        <f t="shared" ca="1" si="25"/>
        <v>24.425349907285373</v>
      </c>
      <c r="H189" s="128">
        <f t="shared" ca="1" si="26"/>
        <v>21.837902205239565</v>
      </c>
      <c r="I189" s="128">
        <f t="shared" ca="1" si="27"/>
        <v>0.54744770204580728</v>
      </c>
      <c r="J189" s="30">
        <f t="shared" ca="1" si="28"/>
        <v>0.52074836256127166</v>
      </c>
      <c r="K189" s="89"/>
    </row>
    <row r="190" spans="2:11" x14ac:dyDescent="0.25">
      <c r="B190" s="126">
        <f t="shared" si="29"/>
        <v>174</v>
      </c>
      <c r="C190" s="17">
        <f t="shared" si="21"/>
        <v>3.2921262866077932</v>
      </c>
      <c r="D190" s="17">
        <f t="shared" ca="1" si="22"/>
        <v>1.4974239093135111</v>
      </c>
      <c r="E190" s="17">
        <f t="shared" ca="1" si="23"/>
        <v>3.5886046107661262</v>
      </c>
      <c r="F190" s="127">
        <f t="shared" ca="1" si="24"/>
        <v>36.183550546513125</v>
      </c>
      <c r="G190" s="128">
        <f t="shared" ca="1" si="25"/>
        <v>33.577432205377377</v>
      </c>
      <c r="H190" s="128">
        <f t="shared" ca="1" si="26"/>
        <v>26.632861051318901</v>
      </c>
      <c r="I190" s="128">
        <f t="shared" ca="1" si="27"/>
        <v>4.904571154058476</v>
      </c>
      <c r="J190" s="30">
        <f t="shared" ca="1" si="28"/>
        <v>4.6653723962978466</v>
      </c>
      <c r="K190" s="89"/>
    </row>
    <row r="191" spans="2:11" x14ac:dyDescent="0.25">
      <c r="B191" s="126">
        <f t="shared" si="29"/>
        <v>175</v>
      </c>
      <c r="C191" s="17">
        <f t="shared" si="21"/>
        <v>3.2921262866077932</v>
      </c>
      <c r="D191" s="17">
        <f t="shared" ca="1" si="22"/>
        <v>0.8988058652903419</v>
      </c>
      <c r="E191" s="17">
        <f t="shared" ca="1" si="23"/>
        <v>3.3978266273162099</v>
      </c>
      <c r="F191" s="127">
        <f t="shared" ca="1" si="24"/>
        <v>29.899047608063505</v>
      </c>
      <c r="G191" s="128">
        <f t="shared" ca="1" si="25"/>
        <v>28.341028921355861</v>
      </c>
      <c r="H191" s="128">
        <f t="shared" ca="1" si="26"/>
        <v>23.960158529594452</v>
      </c>
      <c r="I191" s="128">
        <f t="shared" ca="1" si="27"/>
        <v>2.3408703917614089</v>
      </c>
      <c r="J191" s="30">
        <f t="shared" ca="1" si="28"/>
        <v>2.2267047955859658</v>
      </c>
      <c r="K191" s="89"/>
    </row>
    <row r="192" spans="2:11" x14ac:dyDescent="0.25">
      <c r="B192" s="126">
        <f t="shared" si="29"/>
        <v>176</v>
      </c>
      <c r="C192" s="17">
        <f t="shared" si="21"/>
        <v>3.2921262866077932</v>
      </c>
      <c r="D192" s="17">
        <f t="shared" ca="1" si="22"/>
        <v>-0.17125671547546517</v>
      </c>
      <c r="E192" s="17">
        <f t="shared" ca="1" si="23"/>
        <v>3.056800519997914</v>
      </c>
      <c r="F192" s="127">
        <f t="shared" ca="1" si="24"/>
        <v>21.259429114673228</v>
      </c>
      <c r="G192" s="128">
        <f t="shared" ca="1" si="25"/>
        <v>20.931223353688363</v>
      </c>
      <c r="H192" s="128">
        <f t="shared" ca="1" si="26"/>
        <v>19.83310107992801</v>
      </c>
      <c r="I192" s="128">
        <f t="shared" ca="1" si="27"/>
        <v>0</v>
      </c>
      <c r="J192" s="30">
        <f t="shared" ca="1" si="28"/>
        <v>0</v>
      </c>
      <c r="K192" s="89"/>
    </row>
    <row r="193" spans="2:11" x14ac:dyDescent="0.25">
      <c r="B193" s="126">
        <f t="shared" si="29"/>
        <v>177</v>
      </c>
      <c r="C193" s="17">
        <f t="shared" si="21"/>
        <v>3.2921262866077932</v>
      </c>
      <c r="D193" s="17">
        <f t="shared" ca="1" si="22"/>
        <v>2.3640677682124078</v>
      </c>
      <c r="E193" s="17">
        <f t="shared" ca="1" si="23"/>
        <v>3.8648017107713275</v>
      </c>
      <c r="F193" s="127">
        <f t="shared" ca="1" si="24"/>
        <v>47.69381432534427</v>
      </c>
      <c r="G193" s="128">
        <f t="shared" ca="1" si="25"/>
        <v>42.918778321289381</v>
      </c>
      <c r="H193" s="128">
        <f t="shared" ca="1" si="26"/>
        <v>31.03915337654453</v>
      </c>
      <c r="I193" s="128">
        <f t="shared" ca="1" si="27"/>
        <v>9.8396249447448518</v>
      </c>
      <c r="J193" s="30">
        <f t="shared" ca="1" si="28"/>
        <v>9.3597407734925149</v>
      </c>
      <c r="K193" s="89"/>
    </row>
    <row r="194" spans="2:11" x14ac:dyDescent="0.25">
      <c r="B194" s="126">
        <f t="shared" si="29"/>
        <v>178</v>
      </c>
      <c r="C194" s="17">
        <f t="shared" si="21"/>
        <v>3.2921262866077932</v>
      </c>
      <c r="D194" s="17">
        <f t="shared" ca="1" si="22"/>
        <v>-0.12358214007690549</v>
      </c>
      <c r="E194" s="17">
        <f t="shared" ca="1" si="23"/>
        <v>3.0719942807727163</v>
      </c>
      <c r="F194" s="127">
        <f t="shared" ca="1" si="24"/>
        <v>21.584906143557525</v>
      </c>
      <c r="G194" s="128">
        <f t="shared" ca="1" si="25"/>
        <v>21.215766747091358</v>
      </c>
      <c r="H194" s="128">
        <f t="shared" ca="1" si="26"/>
        <v>20.00084714114848</v>
      </c>
      <c r="I194" s="128">
        <f t="shared" ca="1" si="27"/>
        <v>0</v>
      </c>
      <c r="J194" s="30">
        <f t="shared" ca="1" si="28"/>
        <v>0</v>
      </c>
      <c r="K194" s="89"/>
    </row>
    <row r="195" spans="2:11" x14ac:dyDescent="0.25">
      <c r="B195" s="126">
        <f t="shared" si="29"/>
        <v>179</v>
      </c>
      <c r="C195" s="17">
        <f t="shared" si="21"/>
        <v>3.2921262866077932</v>
      </c>
      <c r="D195" s="17">
        <f t="shared" ca="1" si="22"/>
        <v>0.65861740949912928</v>
      </c>
      <c r="E195" s="17">
        <f t="shared" ca="1" si="23"/>
        <v>3.3212792032929821</v>
      </c>
      <c r="F195" s="127">
        <f t="shared" ca="1" si="24"/>
        <v>27.695756410849629</v>
      </c>
      <c r="G195" s="128">
        <f t="shared" ca="1" si="25"/>
        <v>26.47717778744644</v>
      </c>
      <c r="H195" s="128">
        <f t="shared" ca="1" si="26"/>
        <v>22.964741557076849</v>
      </c>
      <c r="I195" s="128">
        <f t="shared" ca="1" si="27"/>
        <v>1.472436230369591</v>
      </c>
      <c r="J195" s="30">
        <f t="shared" ca="1" si="28"/>
        <v>1.4006246680284669</v>
      </c>
      <c r="K195" s="89"/>
    </row>
    <row r="196" spans="2:11" x14ac:dyDescent="0.25">
      <c r="B196" s="126">
        <f t="shared" si="29"/>
        <v>180</v>
      </c>
      <c r="C196" s="17">
        <f t="shared" si="21"/>
        <v>3.2921262866077932</v>
      </c>
      <c r="D196" s="17">
        <f t="shared" ca="1" si="22"/>
        <v>-0.98556711236597039</v>
      </c>
      <c r="E196" s="17">
        <f t="shared" ca="1" si="23"/>
        <v>2.7972819555774624</v>
      </c>
      <c r="F196" s="127">
        <f t="shared" ca="1" si="24"/>
        <v>16.400010180259038</v>
      </c>
      <c r="G196" s="128">
        <f t="shared" ca="1" si="25"/>
        <v>16.620034425239854</v>
      </c>
      <c r="H196" s="128">
        <f t="shared" ca="1" si="26"/>
        <v>17.175674205790138</v>
      </c>
      <c r="I196" s="128">
        <f t="shared" ca="1" si="27"/>
        <v>0</v>
      </c>
      <c r="J196" s="30">
        <f t="shared" ca="1" si="28"/>
        <v>0</v>
      </c>
      <c r="K196" s="89"/>
    </row>
    <row r="197" spans="2:11" x14ac:dyDescent="0.25">
      <c r="B197" s="126">
        <f t="shared" si="29"/>
        <v>181</v>
      </c>
      <c r="C197" s="17">
        <f t="shared" si="21"/>
        <v>3.2921262866077932</v>
      </c>
      <c r="D197" s="17">
        <f t="shared" ca="1" si="22"/>
        <v>1.3493240658135619</v>
      </c>
      <c r="E197" s="17">
        <f t="shared" ca="1" si="23"/>
        <v>3.5414055833157025</v>
      </c>
      <c r="F197" s="127">
        <f t="shared" ca="1" si="24"/>
        <v>34.515399380907148</v>
      </c>
      <c r="G197" s="128">
        <f t="shared" ca="1" si="25"/>
        <v>32.19813692381129</v>
      </c>
      <c r="H197" s="128">
        <f t="shared" ca="1" si="26"/>
        <v>25.94508327468499</v>
      </c>
      <c r="I197" s="128">
        <f t="shared" ca="1" si="27"/>
        <v>4.2130536491263006</v>
      </c>
      <c r="J197" s="30">
        <f t="shared" ca="1" si="28"/>
        <v>4.007580598049044</v>
      </c>
      <c r="K197" s="89"/>
    </row>
    <row r="198" spans="2:11" x14ac:dyDescent="0.25">
      <c r="B198" s="126">
        <f t="shared" si="29"/>
        <v>182</v>
      </c>
      <c r="C198" s="17">
        <f t="shared" si="21"/>
        <v>3.2921262866077932</v>
      </c>
      <c r="D198" s="17">
        <f t="shared" ca="1" si="22"/>
        <v>1.3342923921300098</v>
      </c>
      <c r="E198" s="17">
        <f t="shared" ca="1" si="23"/>
        <v>3.5366150287678444</v>
      </c>
      <c r="F198" s="127">
        <f t="shared" ca="1" si="24"/>
        <v>34.350446899824448</v>
      </c>
      <c r="G198" s="128">
        <f t="shared" ca="1" si="25"/>
        <v>32.061349666870115</v>
      </c>
      <c r="H198" s="128">
        <f t="shared" ca="1" si="26"/>
        <v>25.876276595219974</v>
      </c>
      <c r="I198" s="128">
        <f t="shared" ca="1" si="27"/>
        <v>4.1450730716501409</v>
      </c>
      <c r="J198" s="30">
        <f t="shared" ca="1" si="28"/>
        <v>3.9429154724591706</v>
      </c>
      <c r="K198" s="89"/>
    </row>
    <row r="199" spans="2:11" x14ac:dyDescent="0.25">
      <c r="B199" s="126">
        <f t="shared" si="29"/>
        <v>183</v>
      </c>
      <c r="C199" s="17">
        <f t="shared" si="21"/>
        <v>3.2921262866077932</v>
      </c>
      <c r="D199" s="17">
        <f t="shared" ca="1" si="22"/>
        <v>1.9050821720156819</v>
      </c>
      <c r="E199" s="17">
        <f t="shared" ca="1" si="23"/>
        <v>3.7185242182212037</v>
      </c>
      <c r="F199" s="127">
        <f t="shared" ca="1" si="24"/>
        <v>41.203541781094664</v>
      </c>
      <c r="G199" s="128">
        <f t="shared" ca="1" si="25"/>
        <v>37.686925215929392</v>
      </c>
      <c r="H199" s="128">
        <f t="shared" ca="1" si="26"/>
        <v>28.621661161920859</v>
      </c>
      <c r="I199" s="128">
        <f t="shared" ca="1" si="27"/>
        <v>7.0252640540085336</v>
      </c>
      <c r="J199" s="30">
        <f t="shared" ca="1" si="28"/>
        <v>6.6826378830600905</v>
      </c>
      <c r="K199" s="89"/>
    </row>
    <row r="200" spans="2:11" x14ac:dyDescent="0.25">
      <c r="B200" s="126">
        <f t="shared" si="29"/>
        <v>184</v>
      </c>
      <c r="C200" s="17">
        <f t="shared" si="21"/>
        <v>3.2921262866077932</v>
      </c>
      <c r="D200" s="17">
        <f t="shared" ca="1" si="22"/>
        <v>-0.13149247024557553</v>
      </c>
      <c r="E200" s="17">
        <f t="shared" ca="1" si="23"/>
        <v>3.0694732795214685</v>
      </c>
      <c r="F200" s="127">
        <f t="shared" ca="1" si="24"/>
        <v>21.530559101425471</v>
      </c>
      <c r="G200" s="128">
        <f t="shared" ca="1" si="25"/>
        <v>21.168288066933894</v>
      </c>
      <c r="H200" s="128">
        <f t="shared" ca="1" si="26"/>
        <v>19.972916282405802</v>
      </c>
      <c r="I200" s="128">
        <f t="shared" ca="1" si="27"/>
        <v>0</v>
      </c>
      <c r="J200" s="30">
        <f t="shared" ca="1" si="28"/>
        <v>0</v>
      </c>
      <c r="K200" s="89"/>
    </row>
    <row r="201" spans="2:11" x14ac:dyDescent="0.25">
      <c r="B201" s="126">
        <f t="shared" si="29"/>
        <v>185</v>
      </c>
      <c r="C201" s="17">
        <f t="shared" si="21"/>
        <v>3.2921262866077932</v>
      </c>
      <c r="D201" s="17">
        <f t="shared" ca="1" si="22"/>
        <v>-2.83063855022192</v>
      </c>
      <c r="E201" s="17">
        <f t="shared" ca="1" si="23"/>
        <v>2.2092625803686996</v>
      </c>
      <c r="F201" s="127">
        <f t="shared" ca="1" si="24"/>
        <v>9.108996762716874</v>
      </c>
      <c r="G201" s="128">
        <f t="shared" ca="1" si="25"/>
        <v>9.85558562638934</v>
      </c>
      <c r="H201" s="128">
        <f t="shared" ca="1" si="26"/>
        <v>12.398046362349525</v>
      </c>
      <c r="I201" s="128">
        <f t="shared" ca="1" si="27"/>
        <v>0</v>
      </c>
      <c r="J201" s="30">
        <f t="shared" ca="1" si="28"/>
        <v>0</v>
      </c>
      <c r="K201" s="89"/>
    </row>
    <row r="202" spans="2:11" x14ac:dyDescent="0.25">
      <c r="B202" s="126">
        <f t="shared" si="29"/>
        <v>186</v>
      </c>
      <c r="C202" s="17">
        <f t="shared" si="21"/>
        <v>3.2921262866077932</v>
      </c>
      <c r="D202" s="17">
        <f t="shared" ca="1" si="22"/>
        <v>-1.9593608158174902</v>
      </c>
      <c r="E202" s="17">
        <f t="shared" ca="1" si="23"/>
        <v>2.4869364842112227</v>
      </c>
      <c r="F202" s="127">
        <f t="shared" ca="1" si="24"/>
        <v>12.024382751180635</v>
      </c>
      <c r="G202" s="128">
        <f t="shared" ca="1" si="25"/>
        <v>12.613984322671682</v>
      </c>
      <c r="H202" s="128">
        <f t="shared" ca="1" si="26"/>
        <v>14.461083285492142</v>
      </c>
      <c r="I202" s="128">
        <f t="shared" ca="1" si="27"/>
        <v>0</v>
      </c>
      <c r="J202" s="30">
        <f t="shared" ca="1" si="28"/>
        <v>0</v>
      </c>
      <c r="K202" s="89"/>
    </row>
    <row r="203" spans="2:11" x14ac:dyDescent="0.25">
      <c r="B203" s="126">
        <f t="shared" si="29"/>
        <v>187</v>
      </c>
      <c r="C203" s="17">
        <f t="shared" si="21"/>
        <v>3.2921262866077932</v>
      </c>
      <c r="D203" s="17">
        <f t="shared" ca="1" si="22"/>
        <v>-1.3920544006396085</v>
      </c>
      <c r="E203" s="17">
        <f t="shared" ca="1" si="23"/>
        <v>2.667735534568028</v>
      </c>
      <c r="F203" s="127">
        <f t="shared" ca="1" si="24"/>
        <v>14.407307376461013</v>
      </c>
      <c r="G203" s="128">
        <f t="shared" ca="1" si="25"/>
        <v>14.8126488495228</v>
      </c>
      <c r="H203" s="128">
        <f t="shared" ca="1" si="26"/>
        <v>15.985514630792725</v>
      </c>
      <c r="I203" s="128">
        <f t="shared" ca="1" si="27"/>
        <v>0</v>
      </c>
      <c r="J203" s="30">
        <f t="shared" ca="1" si="28"/>
        <v>0</v>
      </c>
      <c r="K203" s="89"/>
    </row>
    <row r="204" spans="2:11" x14ac:dyDescent="0.25">
      <c r="B204" s="126">
        <f t="shared" si="29"/>
        <v>188</v>
      </c>
      <c r="C204" s="17">
        <f t="shared" si="21"/>
        <v>3.2921262866077932</v>
      </c>
      <c r="D204" s="17">
        <f t="shared" ca="1" si="22"/>
        <v>-1.4782699508941732</v>
      </c>
      <c r="E204" s="17">
        <f t="shared" ca="1" si="23"/>
        <v>2.64025886729444</v>
      </c>
      <c r="F204" s="127">
        <f t="shared" ca="1" si="24"/>
        <v>14.016831637406836</v>
      </c>
      <c r="G204" s="128">
        <f t="shared" ca="1" si="25"/>
        <v>14.455327937719746</v>
      </c>
      <c r="H204" s="128">
        <f t="shared" ca="1" si="26"/>
        <v>15.743883021370618</v>
      </c>
      <c r="I204" s="128">
        <f t="shared" ca="1" si="27"/>
        <v>0</v>
      </c>
      <c r="J204" s="30">
        <f t="shared" ca="1" si="28"/>
        <v>0</v>
      </c>
      <c r="K204" s="89"/>
    </row>
    <row r="205" spans="2:11" x14ac:dyDescent="0.25">
      <c r="B205" s="126">
        <f t="shared" si="29"/>
        <v>189</v>
      </c>
      <c r="C205" s="17">
        <f t="shared" si="21"/>
        <v>3.2921262866077932</v>
      </c>
      <c r="D205" s="17">
        <f t="shared" ca="1" si="22"/>
        <v>-0.20629613572964445</v>
      </c>
      <c r="E205" s="17">
        <f t="shared" ca="1" si="23"/>
        <v>3.0456335496666824</v>
      </c>
      <c r="F205" s="127">
        <f t="shared" ca="1" si="24"/>
        <v>21.023346318593269</v>
      </c>
      <c r="G205" s="128">
        <f t="shared" ca="1" si="25"/>
        <v>20.724528326035543</v>
      </c>
      <c r="H205" s="128">
        <f t="shared" ca="1" si="26"/>
        <v>19.710710283385243</v>
      </c>
      <c r="I205" s="128">
        <f t="shared" ca="1" si="27"/>
        <v>0</v>
      </c>
      <c r="J205" s="30">
        <f t="shared" ca="1" si="28"/>
        <v>0</v>
      </c>
      <c r="K205" s="89"/>
    </row>
    <row r="206" spans="2:11" x14ac:dyDescent="0.25">
      <c r="B206" s="126">
        <f t="shared" si="29"/>
        <v>190</v>
      </c>
      <c r="C206" s="17">
        <f t="shared" si="21"/>
        <v>3.2921262866077932</v>
      </c>
      <c r="D206" s="17">
        <f t="shared" ca="1" si="22"/>
        <v>-1.083326424122788</v>
      </c>
      <c r="E206" s="17">
        <f t="shared" ca="1" si="23"/>
        <v>2.7661263221203201</v>
      </c>
      <c r="F206" s="127">
        <f t="shared" ca="1" si="24"/>
        <v>15.896934980474349</v>
      </c>
      <c r="G206" s="128">
        <f t="shared" ca="1" si="25"/>
        <v>16.166172992604615</v>
      </c>
      <c r="H206" s="128">
        <f t="shared" ca="1" si="26"/>
        <v>16.88158992677964</v>
      </c>
      <c r="I206" s="128">
        <f t="shared" ca="1" si="27"/>
        <v>0</v>
      </c>
      <c r="J206" s="30">
        <f t="shared" ca="1" si="28"/>
        <v>0</v>
      </c>
      <c r="K206" s="89"/>
    </row>
    <row r="207" spans="2:11" x14ac:dyDescent="0.25">
      <c r="B207" s="126">
        <f t="shared" si="29"/>
        <v>191</v>
      </c>
      <c r="C207" s="17">
        <f t="shared" si="21"/>
        <v>3.2921262866077932</v>
      </c>
      <c r="D207" s="17">
        <f t="shared" ca="1" si="22"/>
        <v>0.23009306460153311</v>
      </c>
      <c r="E207" s="17">
        <f t="shared" ca="1" si="23"/>
        <v>3.1847096307667058</v>
      </c>
      <c r="F207" s="127">
        <f t="shared" ca="1" si="24"/>
        <v>24.160271987565185</v>
      </c>
      <c r="G207" s="128">
        <f t="shared" ca="1" si="25"/>
        <v>23.451027401272778</v>
      </c>
      <c r="H207" s="128">
        <f t="shared" ca="1" si="26"/>
        <v>21.290390562651147</v>
      </c>
      <c r="I207" s="128">
        <f t="shared" ca="1" si="27"/>
        <v>0.12063683862163099</v>
      </c>
      <c r="J207" s="30">
        <f t="shared" ca="1" si="28"/>
        <v>0.11475331057563956</v>
      </c>
      <c r="K207" s="89"/>
    </row>
    <row r="208" spans="2:11" x14ac:dyDescent="0.25">
      <c r="B208" s="126">
        <f t="shared" si="29"/>
        <v>192</v>
      </c>
      <c r="C208" s="17">
        <f t="shared" si="21"/>
        <v>3.2921262866077932</v>
      </c>
      <c r="D208" s="17">
        <f t="shared" ca="1" si="22"/>
        <v>-0.4521780283539556</v>
      </c>
      <c r="E208" s="17">
        <f t="shared" ca="1" si="23"/>
        <v>2.967271642420366</v>
      </c>
      <c r="F208" s="127">
        <f t="shared" ca="1" si="24"/>
        <v>19.438811151817472</v>
      </c>
      <c r="G208" s="128">
        <f t="shared" ca="1" si="25"/>
        <v>19.330381407887248</v>
      </c>
      <c r="H208" s="128">
        <f t="shared" ca="1" si="26"/>
        <v>18.872843065812241</v>
      </c>
      <c r="I208" s="128">
        <f t="shared" ca="1" si="27"/>
        <v>0</v>
      </c>
      <c r="J208" s="30">
        <f t="shared" ca="1" si="28"/>
        <v>0</v>
      </c>
      <c r="K208" s="89"/>
    </row>
    <row r="209" spans="2:11" x14ac:dyDescent="0.25">
      <c r="B209" s="126">
        <f t="shared" si="29"/>
        <v>193</v>
      </c>
      <c r="C209" s="17">
        <f t="shared" si="21"/>
        <v>3.2921262866077932</v>
      </c>
      <c r="D209" s="17">
        <f t="shared" ca="1" si="22"/>
        <v>0.351705011780723</v>
      </c>
      <c r="E209" s="17">
        <f t="shared" ca="1" si="23"/>
        <v>3.2234670358899056</v>
      </c>
      <c r="F209" s="127">
        <f t="shared" ca="1" si="24"/>
        <v>25.115044169485387</v>
      </c>
      <c r="G209" s="128">
        <f t="shared" ca="1" si="25"/>
        <v>24.272835861730854</v>
      </c>
      <c r="H209" s="128">
        <f t="shared" ca="1" si="26"/>
        <v>21.752748356490621</v>
      </c>
      <c r="I209" s="128">
        <f t="shared" ca="1" si="27"/>
        <v>0.4800875052402338</v>
      </c>
      <c r="J209" s="30">
        <f t="shared" ca="1" si="28"/>
        <v>0.45667336131965114</v>
      </c>
      <c r="K209" s="89"/>
    </row>
    <row r="210" spans="2:11" x14ac:dyDescent="0.25">
      <c r="B210" s="126">
        <f t="shared" si="29"/>
        <v>194</v>
      </c>
      <c r="C210" s="17">
        <f t="shared" ref="C210:C273" si="30">$C$7</f>
        <v>3.2921262866077932</v>
      </c>
      <c r="D210" s="17">
        <f t="shared" ref="D210:D273" ca="1" si="31">NORMSINV(RAND())</f>
        <v>0.85953615780454129</v>
      </c>
      <c r="E210" s="17">
        <f t="shared" ref="E210:E273" ca="1" si="32">$C$4*($G$4-C210)*$J$4+$F$4*SQRT($J$4)*D210+C210</f>
        <v>3.3853114756604756</v>
      </c>
      <c r="F210" s="127">
        <f t="shared" ref="F210:F273" ca="1" si="33">EXP(E210)</f>
        <v>29.527188284452183</v>
      </c>
      <c r="G210" s="128">
        <f t="shared" ref="G210:G273" ca="1" si="34">EXP(EXP(-$C$4*($J$4-$I$4))*LN(F210)+(1-EXP(-$C$4*($J$4-$I$4)))*$G$4+$F$4^2/(4*$C$4)*(1-EXP(-2*$C$4*($J$4-$I$4))))</f>
        <v>28.027561744994056</v>
      </c>
      <c r="H210" s="128">
        <f t="shared" ref="H210:H273" ca="1" si="35">EXP(EXP(-$C$4*($K$4-$I$4))*LN(G210)+(1-EXP(-$C$4*($K$4-$I$4)))*$G$4+$F$4^2/(4*$C$4)*(1-EXP(-2*$C$4*($K$4-$I$4))))</f>
        <v>23.794510423960158</v>
      </c>
      <c r="I210" s="128">
        <f t="shared" ref="I210:I273" ca="1" si="36">MAX(0,G210-H210-$H$4)</f>
        <v>2.1930513210338978</v>
      </c>
      <c r="J210" s="30">
        <f t="shared" ref="J210:J273" ca="1" si="37">$D$7*AVERAGE(A210,I210)</f>
        <v>2.0860949460076053</v>
      </c>
      <c r="K210" s="89"/>
    </row>
    <row r="211" spans="2:11" x14ac:dyDescent="0.25">
      <c r="B211" s="126">
        <f t="shared" ref="B211:B274" si="38">B210+1</f>
        <v>195</v>
      </c>
      <c r="C211" s="17">
        <f t="shared" si="30"/>
        <v>3.2921262866077932</v>
      </c>
      <c r="D211" s="17">
        <f t="shared" ca="1" si="31"/>
        <v>1.2719760889012832</v>
      </c>
      <c r="E211" s="17">
        <f t="shared" ca="1" si="32"/>
        <v>3.516754988154752</v>
      </c>
      <c r="F211" s="127">
        <f t="shared" ca="1" si="33"/>
        <v>33.674975277788143</v>
      </c>
      <c r="G211" s="128">
        <f t="shared" ca="1" si="34"/>
        <v>31.500446009192466</v>
      </c>
      <c r="H211" s="128">
        <f t="shared" ca="1" si="35"/>
        <v>25.59296796780577</v>
      </c>
      <c r="I211" s="128">
        <f t="shared" ca="1" si="36"/>
        <v>3.867478041386696</v>
      </c>
      <c r="J211" s="30">
        <f t="shared" ca="1" si="37"/>
        <v>3.6788589115774153</v>
      </c>
      <c r="K211" s="89"/>
    </row>
    <row r="212" spans="2:11" x14ac:dyDescent="0.25">
      <c r="B212" s="126">
        <f t="shared" si="38"/>
        <v>196</v>
      </c>
      <c r="C212" s="17">
        <f t="shared" si="30"/>
        <v>3.2921262866077932</v>
      </c>
      <c r="D212" s="17">
        <f t="shared" ca="1" si="31"/>
        <v>1.1820020517916419E-2</v>
      </c>
      <c r="E212" s="17">
        <f t="shared" ca="1" si="32"/>
        <v>3.1151465903480053</v>
      </c>
      <c r="F212" s="127">
        <f t="shared" ca="1" si="33"/>
        <v>22.536733779011147</v>
      </c>
      <c r="G212" s="128">
        <f t="shared" ca="1" si="34"/>
        <v>22.045178303231555</v>
      </c>
      <c r="H212" s="128">
        <f t="shared" ca="1" si="35"/>
        <v>20.485045503635835</v>
      </c>
      <c r="I212" s="128">
        <f t="shared" ca="1" si="36"/>
        <v>0</v>
      </c>
      <c r="J212" s="30">
        <f t="shared" ca="1" si="37"/>
        <v>0</v>
      </c>
      <c r="K212" s="89"/>
    </row>
    <row r="213" spans="2:11" x14ac:dyDescent="0.25">
      <c r="B213" s="126">
        <f t="shared" si="38"/>
        <v>197</v>
      </c>
      <c r="C213" s="17">
        <f t="shared" si="30"/>
        <v>3.2921262866077932</v>
      </c>
      <c r="D213" s="17">
        <f t="shared" ca="1" si="31"/>
        <v>-2.0400239009177312</v>
      </c>
      <c r="E213" s="17">
        <f t="shared" ca="1" si="32"/>
        <v>2.4612293728604708</v>
      </c>
      <c r="F213" s="127">
        <f t="shared" ca="1" si="33"/>
        <v>11.719209966328895</v>
      </c>
      <c r="G213" s="128">
        <f t="shared" ca="1" si="34"/>
        <v>12.329074542854539</v>
      </c>
      <c r="H213" s="128">
        <f t="shared" ca="1" si="35"/>
        <v>14.25647196654654</v>
      </c>
      <c r="I213" s="128">
        <f t="shared" ca="1" si="36"/>
        <v>0</v>
      </c>
      <c r="J213" s="30">
        <f t="shared" ca="1" si="37"/>
        <v>0</v>
      </c>
      <c r="K213" s="89"/>
    </row>
    <row r="214" spans="2:11" x14ac:dyDescent="0.25">
      <c r="B214" s="126">
        <f t="shared" si="38"/>
        <v>198</v>
      </c>
      <c r="C214" s="17">
        <f t="shared" si="30"/>
        <v>3.2921262866077932</v>
      </c>
      <c r="D214" s="17">
        <f t="shared" ca="1" si="31"/>
        <v>-0.67868654696212616</v>
      </c>
      <c r="E214" s="17">
        <f t="shared" ca="1" si="32"/>
        <v>2.895083978106288</v>
      </c>
      <c r="F214" s="127">
        <f t="shared" ca="1" si="33"/>
        <v>18.085020123230965</v>
      </c>
      <c r="G214" s="128">
        <f t="shared" ca="1" si="34"/>
        <v>18.129222372598576</v>
      </c>
      <c r="H214" s="128">
        <f t="shared" ca="1" si="35"/>
        <v>18.132545580453435</v>
      </c>
      <c r="I214" s="128">
        <f t="shared" ca="1" si="36"/>
        <v>0</v>
      </c>
      <c r="J214" s="30">
        <f t="shared" ca="1" si="37"/>
        <v>0</v>
      </c>
      <c r="K214" s="89"/>
    </row>
    <row r="215" spans="2:11" x14ac:dyDescent="0.25">
      <c r="B215" s="126">
        <f t="shared" si="38"/>
        <v>199</v>
      </c>
      <c r="C215" s="17">
        <f t="shared" si="30"/>
        <v>3.2921262866077932</v>
      </c>
      <c r="D215" s="17">
        <f t="shared" ca="1" si="31"/>
        <v>-0.30116098059806973</v>
      </c>
      <c r="E215" s="17">
        <f t="shared" ca="1" si="32"/>
        <v>3.0154003751324598</v>
      </c>
      <c r="F215" s="127">
        <f t="shared" ca="1" si="33"/>
        <v>20.397255859941541</v>
      </c>
      <c r="G215" s="128">
        <f t="shared" ca="1" si="34"/>
        <v>20.175113485587531</v>
      </c>
      <c r="H215" s="128">
        <f t="shared" ca="1" si="35"/>
        <v>19.383129680925247</v>
      </c>
      <c r="I215" s="128">
        <f t="shared" ca="1" si="36"/>
        <v>0</v>
      </c>
      <c r="J215" s="30">
        <f t="shared" ca="1" si="37"/>
        <v>0</v>
      </c>
      <c r="K215" s="89"/>
    </row>
    <row r="216" spans="2:11" x14ac:dyDescent="0.25">
      <c r="B216" s="126">
        <f t="shared" si="38"/>
        <v>200</v>
      </c>
      <c r="C216" s="17">
        <f t="shared" si="30"/>
        <v>3.2921262866077932</v>
      </c>
      <c r="D216" s="17">
        <f t="shared" ca="1" si="31"/>
        <v>-0.36118990465183742</v>
      </c>
      <c r="E216" s="17">
        <f t="shared" ca="1" si="32"/>
        <v>2.9962693161976532</v>
      </c>
      <c r="F216" s="127">
        <f t="shared" ca="1" si="33"/>
        <v>20.010743737537631</v>
      </c>
      <c r="G216" s="128">
        <f t="shared" ca="1" si="34"/>
        <v>19.835001758894471</v>
      </c>
      <c r="H216" s="128">
        <f t="shared" ca="1" si="35"/>
        <v>19.178660252052424</v>
      </c>
      <c r="I216" s="128">
        <f t="shared" ca="1" si="36"/>
        <v>0</v>
      </c>
      <c r="J216" s="30">
        <f t="shared" ca="1" si="37"/>
        <v>0</v>
      </c>
      <c r="K216" s="89"/>
    </row>
    <row r="217" spans="2:11" x14ac:dyDescent="0.25">
      <c r="B217" s="126">
        <f t="shared" si="38"/>
        <v>201</v>
      </c>
      <c r="C217" s="17">
        <f t="shared" si="30"/>
        <v>3.2921262866077932</v>
      </c>
      <c r="D217" s="17">
        <f t="shared" ca="1" si="31"/>
        <v>0.65051949604821857</v>
      </c>
      <c r="E217" s="17">
        <f t="shared" ca="1" si="32"/>
        <v>3.3186984197470437</v>
      </c>
      <c r="F217" s="127">
        <f t="shared" ca="1" si="33"/>
        <v>27.624371812132182</v>
      </c>
      <c r="G217" s="128">
        <f t="shared" ca="1" si="34"/>
        <v>26.416521114555557</v>
      </c>
      <c r="H217" s="128">
        <f t="shared" ca="1" si="35"/>
        <v>22.931911715608027</v>
      </c>
      <c r="I217" s="128">
        <f t="shared" ca="1" si="36"/>
        <v>1.4446093989475299</v>
      </c>
      <c r="J217" s="30">
        <f t="shared" ca="1" si="37"/>
        <v>1.3741549671891813</v>
      </c>
      <c r="K217" s="89"/>
    </row>
    <row r="218" spans="2:11" x14ac:dyDescent="0.25">
      <c r="B218" s="126">
        <f t="shared" si="38"/>
        <v>202</v>
      </c>
      <c r="C218" s="17">
        <f t="shared" si="30"/>
        <v>3.2921262866077932</v>
      </c>
      <c r="D218" s="17">
        <f t="shared" ca="1" si="31"/>
        <v>0.13392991604632698</v>
      </c>
      <c r="E218" s="17">
        <f t="shared" ca="1" si="32"/>
        <v>3.1540626902898383</v>
      </c>
      <c r="F218" s="127">
        <f t="shared" ca="1" si="33"/>
        <v>23.43106463114129</v>
      </c>
      <c r="G218" s="128">
        <f t="shared" ca="1" si="34"/>
        <v>22.820938991419361</v>
      </c>
      <c r="H218" s="128">
        <f t="shared" ca="1" si="35"/>
        <v>20.931755093150358</v>
      </c>
      <c r="I218" s="128">
        <f t="shared" ca="1" si="36"/>
        <v>0</v>
      </c>
      <c r="J218" s="30">
        <f t="shared" ca="1" si="37"/>
        <v>0</v>
      </c>
      <c r="K218" s="89"/>
    </row>
    <row r="219" spans="2:11" x14ac:dyDescent="0.25">
      <c r="B219" s="126">
        <f t="shared" si="38"/>
        <v>203</v>
      </c>
      <c r="C219" s="17">
        <f t="shared" si="30"/>
        <v>3.2921262866077932</v>
      </c>
      <c r="D219" s="17">
        <f t="shared" ca="1" si="31"/>
        <v>1.193889147543814</v>
      </c>
      <c r="E219" s="17">
        <f t="shared" ca="1" si="32"/>
        <v>3.491868886984415</v>
      </c>
      <c r="F219" s="127">
        <f t="shared" ca="1" si="33"/>
        <v>32.847278229228905</v>
      </c>
      <c r="G219" s="128">
        <f t="shared" ca="1" si="34"/>
        <v>30.811423832928785</v>
      </c>
      <c r="H219" s="128">
        <f t="shared" ca="1" si="35"/>
        <v>25.242335879057624</v>
      </c>
      <c r="I219" s="128">
        <f t="shared" ca="1" si="36"/>
        <v>3.5290879538711613</v>
      </c>
      <c r="J219" s="30">
        <f t="shared" ca="1" si="37"/>
        <v>3.3569723033732672</v>
      </c>
      <c r="K219" s="89"/>
    </row>
    <row r="220" spans="2:11" x14ac:dyDescent="0.25">
      <c r="B220" s="126">
        <f t="shared" si="38"/>
        <v>204</v>
      </c>
      <c r="C220" s="17">
        <f t="shared" si="30"/>
        <v>3.2921262866077932</v>
      </c>
      <c r="D220" s="17">
        <f t="shared" ca="1" si="31"/>
        <v>-0.21689629647880793</v>
      </c>
      <c r="E220" s="17">
        <f t="shared" ca="1" si="32"/>
        <v>3.0422553065412679</v>
      </c>
      <c r="F220" s="127">
        <f t="shared" ca="1" si="33"/>
        <v>20.952444173192948</v>
      </c>
      <c r="G220" s="128">
        <f t="shared" ca="1" si="34"/>
        <v>20.662401803549184</v>
      </c>
      <c r="H220" s="128">
        <f t="shared" ca="1" si="35"/>
        <v>19.673833515131861</v>
      </c>
      <c r="I220" s="128">
        <f t="shared" ca="1" si="36"/>
        <v>0</v>
      </c>
      <c r="J220" s="30">
        <f t="shared" ca="1" si="37"/>
        <v>0</v>
      </c>
      <c r="K220" s="89"/>
    </row>
    <row r="221" spans="2:11" x14ac:dyDescent="0.25">
      <c r="B221" s="126">
        <f t="shared" si="38"/>
        <v>205</v>
      </c>
      <c r="C221" s="17">
        <f t="shared" si="30"/>
        <v>3.2921262866077932</v>
      </c>
      <c r="D221" s="17">
        <f t="shared" ca="1" si="31"/>
        <v>6.5717813413357362E-2</v>
      </c>
      <c r="E221" s="17">
        <f t="shared" ca="1" si="32"/>
        <v>3.1323236740387794</v>
      </c>
      <c r="F221" s="127">
        <f t="shared" ca="1" si="33"/>
        <v>22.927193016307349</v>
      </c>
      <c r="G221" s="128">
        <f t="shared" ca="1" si="34"/>
        <v>22.384284177291494</v>
      </c>
      <c r="H221" s="128">
        <f t="shared" ca="1" si="35"/>
        <v>20.681030072319761</v>
      </c>
      <c r="I221" s="128">
        <f t="shared" ca="1" si="36"/>
        <v>0</v>
      </c>
      <c r="J221" s="30">
        <f t="shared" ca="1" si="37"/>
        <v>0</v>
      </c>
      <c r="K221" s="89"/>
    </row>
    <row r="222" spans="2:11" x14ac:dyDescent="0.25">
      <c r="B222" s="126">
        <f t="shared" si="38"/>
        <v>206</v>
      </c>
      <c r="C222" s="17">
        <f t="shared" si="30"/>
        <v>3.2921262866077932</v>
      </c>
      <c r="D222" s="17">
        <f t="shared" ca="1" si="31"/>
        <v>-2.2412677935790271</v>
      </c>
      <c r="E222" s="17">
        <f t="shared" ca="1" si="32"/>
        <v>2.3970934778488475</v>
      </c>
      <c r="F222" s="127">
        <f t="shared" ca="1" si="33"/>
        <v>10.991183790423714</v>
      </c>
      <c r="G222" s="128">
        <f t="shared" ca="1" si="34"/>
        <v>11.646001943310258</v>
      </c>
      <c r="H222" s="128">
        <f t="shared" ca="1" si="35"/>
        <v>13.758525937952619</v>
      </c>
      <c r="I222" s="128">
        <f t="shared" ca="1" si="36"/>
        <v>0</v>
      </c>
      <c r="J222" s="30">
        <f t="shared" ca="1" si="37"/>
        <v>0</v>
      </c>
      <c r="K222" s="89"/>
    </row>
    <row r="223" spans="2:11" x14ac:dyDescent="0.25">
      <c r="B223" s="126">
        <f t="shared" si="38"/>
        <v>207</v>
      </c>
      <c r="C223" s="17">
        <f t="shared" si="30"/>
        <v>3.2921262866077932</v>
      </c>
      <c r="D223" s="17">
        <f t="shared" ca="1" si="31"/>
        <v>-2.1368578018154949</v>
      </c>
      <c r="E223" s="17">
        <f t="shared" ca="1" si="32"/>
        <v>2.4303686653904677</v>
      </c>
      <c r="F223" s="127">
        <f t="shared" ca="1" si="33"/>
        <v>11.36307047871014</v>
      </c>
      <c r="G223" s="128">
        <f t="shared" ca="1" si="34"/>
        <v>11.995534650734603</v>
      </c>
      <c r="H223" s="128">
        <f t="shared" ca="1" si="35"/>
        <v>14.01466168067566</v>
      </c>
      <c r="I223" s="128">
        <f t="shared" ca="1" si="36"/>
        <v>0</v>
      </c>
      <c r="J223" s="30">
        <f t="shared" ca="1" si="37"/>
        <v>0</v>
      </c>
      <c r="K223" s="89"/>
    </row>
    <row r="224" spans="2:11" x14ac:dyDescent="0.25">
      <c r="B224" s="126">
        <f t="shared" si="38"/>
        <v>208</v>
      </c>
      <c r="C224" s="17">
        <f t="shared" si="30"/>
        <v>3.2921262866077932</v>
      </c>
      <c r="D224" s="17">
        <f t="shared" ca="1" si="31"/>
        <v>-0.40672375689609908</v>
      </c>
      <c r="E224" s="17">
        <f t="shared" ca="1" si="32"/>
        <v>2.9817577982161967</v>
      </c>
      <c r="F224" s="127">
        <f t="shared" ca="1" si="33"/>
        <v>19.722454287816184</v>
      </c>
      <c r="G224" s="128">
        <f t="shared" ca="1" si="34"/>
        <v>19.580845419851443</v>
      </c>
      <c r="H224" s="128">
        <f t="shared" ca="1" si="35"/>
        <v>19.025003455075051</v>
      </c>
      <c r="I224" s="128">
        <f t="shared" ca="1" si="36"/>
        <v>0</v>
      </c>
      <c r="J224" s="30">
        <f t="shared" ca="1" si="37"/>
        <v>0</v>
      </c>
      <c r="K224" s="89"/>
    </row>
    <row r="225" spans="2:11" x14ac:dyDescent="0.25">
      <c r="B225" s="126">
        <f t="shared" si="38"/>
        <v>209</v>
      </c>
      <c r="C225" s="17">
        <f t="shared" si="30"/>
        <v>3.2921262866077932</v>
      </c>
      <c r="D225" s="17">
        <f t="shared" ca="1" si="31"/>
        <v>-1.9042545318370685</v>
      </c>
      <c r="E225" s="17">
        <f t="shared" ca="1" si="32"/>
        <v>2.5044987108065779</v>
      </c>
      <c r="F225" s="127">
        <f t="shared" ca="1" si="33"/>
        <v>12.237422940092628</v>
      </c>
      <c r="G225" s="128">
        <f t="shared" ca="1" si="34"/>
        <v>12.812401215250084</v>
      </c>
      <c r="H225" s="128">
        <f t="shared" ca="1" si="35"/>
        <v>14.602552633110188</v>
      </c>
      <c r="I225" s="128">
        <f t="shared" ca="1" si="36"/>
        <v>0</v>
      </c>
      <c r="J225" s="30">
        <f t="shared" ca="1" si="37"/>
        <v>0</v>
      </c>
      <c r="K225" s="89"/>
    </row>
    <row r="226" spans="2:11" x14ac:dyDescent="0.25">
      <c r="B226" s="126">
        <f t="shared" si="38"/>
        <v>210</v>
      </c>
      <c r="C226" s="17">
        <f t="shared" si="30"/>
        <v>3.2921262866077932</v>
      </c>
      <c r="D226" s="17">
        <f t="shared" ca="1" si="31"/>
        <v>9.7179508884437382E-3</v>
      </c>
      <c r="E226" s="17">
        <f t="shared" ca="1" si="32"/>
        <v>3.1144766663305354</v>
      </c>
      <c r="F226" s="127">
        <f t="shared" ca="1" si="33"/>
        <v>22.521640935870789</v>
      </c>
      <c r="G226" s="128">
        <f t="shared" ca="1" si="34"/>
        <v>22.03205741787756</v>
      </c>
      <c r="H226" s="128">
        <f t="shared" ca="1" si="35"/>
        <v>20.477439647614677</v>
      </c>
      <c r="I226" s="128">
        <f t="shared" ca="1" si="36"/>
        <v>0</v>
      </c>
      <c r="J226" s="30">
        <f t="shared" ca="1" si="37"/>
        <v>0</v>
      </c>
      <c r="K226" s="89"/>
    </row>
    <row r="227" spans="2:11" x14ac:dyDescent="0.25">
      <c r="B227" s="126">
        <f t="shared" si="38"/>
        <v>211</v>
      </c>
      <c r="C227" s="17">
        <f t="shared" si="30"/>
        <v>3.2921262866077932</v>
      </c>
      <c r="D227" s="17">
        <f t="shared" ca="1" si="31"/>
        <v>0.79296796684502624</v>
      </c>
      <c r="E227" s="17">
        <f t="shared" ca="1" si="32"/>
        <v>3.3640963697010671</v>
      </c>
      <c r="F227" s="127">
        <f t="shared" ca="1" si="33"/>
        <v>28.907363923469902</v>
      </c>
      <c r="G227" s="128">
        <f t="shared" ca="1" si="34"/>
        <v>27.504086486338789</v>
      </c>
      <c r="H227" s="128">
        <f t="shared" ca="1" si="35"/>
        <v>23.516323276563547</v>
      </c>
      <c r="I227" s="128">
        <f t="shared" ca="1" si="36"/>
        <v>1.9477632097752418</v>
      </c>
      <c r="J227" s="30">
        <f t="shared" ca="1" si="37"/>
        <v>1.8527696770981668</v>
      </c>
      <c r="K227" s="89"/>
    </row>
    <row r="228" spans="2:11" x14ac:dyDescent="0.25">
      <c r="B228" s="126">
        <f t="shared" si="38"/>
        <v>212</v>
      </c>
      <c r="C228" s="17">
        <f t="shared" si="30"/>
        <v>3.2921262866077932</v>
      </c>
      <c r="D228" s="17">
        <f t="shared" ca="1" si="31"/>
        <v>4.3255568016320467E-2</v>
      </c>
      <c r="E228" s="17">
        <f t="shared" ca="1" si="32"/>
        <v>3.1251650159873057</v>
      </c>
      <c r="F228" s="127">
        <f t="shared" ca="1" si="33"/>
        <v>22.763651149982717</v>
      </c>
      <c r="G228" s="128">
        <f t="shared" ca="1" si="34"/>
        <v>22.242330270529393</v>
      </c>
      <c r="H228" s="128">
        <f t="shared" ca="1" si="35"/>
        <v>20.599125408438628</v>
      </c>
      <c r="I228" s="128">
        <f t="shared" ca="1" si="36"/>
        <v>0</v>
      </c>
      <c r="J228" s="30">
        <f t="shared" ca="1" si="37"/>
        <v>0</v>
      </c>
      <c r="K228" s="89"/>
    </row>
    <row r="229" spans="2:11" x14ac:dyDescent="0.25">
      <c r="B229" s="126">
        <f t="shared" si="38"/>
        <v>213</v>
      </c>
      <c r="C229" s="17">
        <f t="shared" si="30"/>
        <v>3.2921262866077932</v>
      </c>
      <c r="D229" s="17">
        <f t="shared" ca="1" si="31"/>
        <v>-1.1036195246560965</v>
      </c>
      <c r="E229" s="17">
        <f t="shared" ca="1" si="32"/>
        <v>2.75965896478563</v>
      </c>
      <c r="F229" s="127">
        <f t="shared" ca="1" si="33"/>
        <v>15.79445556412959</v>
      </c>
      <c r="G229" s="128">
        <f t="shared" ca="1" si="34"/>
        <v>16.073524177172182</v>
      </c>
      <c r="H229" s="128">
        <f t="shared" ca="1" si="35"/>
        <v>16.821177231479524</v>
      </c>
      <c r="I229" s="128">
        <f t="shared" ca="1" si="36"/>
        <v>0</v>
      </c>
      <c r="J229" s="30">
        <f t="shared" ca="1" si="37"/>
        <v>0</v>
      </c>
      <c r="K229" s="89"/>
    </row>
    <row r="230" spans="2:11" x14ac:dyDescent="0.25">
      <c r="B230" s="126">
        <f t="shared" si="38"/>
        <v>214</v>
      </c>
      <c r="C230" s="17">
        <f t="shared" si="30"/>
        <v>3.2921262866077932</v>
      </c>
      <c r="D230" s="17">
        <f t="shared" ca="1" si="31"/>
        <v>1.0781946002680343</v>
      </c>
      <c r="E230" s="17">
        <f t="shared" ca="1" si="32"/>
        <v>3.4549973415209942</v>
      </c>
      <c r="F230" s="127">
        <f t="shared" ca="1" si="33"/>
        <v>31.658204519490901</v>
      </c>
      <c r="G230" s="128">
        <f t="shared" ca="1" si="34"/>
        <v>29.818169663857152</v>
      </c>
      <c r="H230" s="128">
        <f t="shared" ca="1" si="35"/>
        <v>24.731646946484364</v>
      </c>
      <c r="I230" s="128">
        <f t="shared" ca="1" si="36"/>
        <v>3.0465227173727873</v>
      </c>
      <c r="J230" s="30">
        <f t="shared" ca="1" si="37"/>
        <v>2.8979420511748679</v>
      </c>
      <c r="K230" s="89"/>
    </row>
    <row r="231" spans="2:11" x14ac:dyDescent="0.25">
      <c r="B231" s="126">
        <f t="shared" si="38"/>
        <v>215</v>
      </c>
      <c r="C231" s="17">
        <f t="shared" si="30"/>
        <v>3.2921262866077932</v>
      </c>
      <c r="D231" s="17">
        <f t="shared" ca="1" si="31"/>
        <v>0.30723981581104454</v>
      </c>
      <c r="E231" s="17">
        <f t="shared" ca="1" si="32"/>
        <v>3.2092960958297159</v>
      </c>
      <c r="F231" s="127">
        <f t="shared" ca="1" si="33"/>
        <v>24.761650259802472</v>
      </c>
      <c r="G231" s="128">
        <f t="shared" ca="1" si="34"/>
        <v>23.96906884007252</v>
      </c>
      <c r="H231" s="128">
        <f t="shared" ca="1" si="35"/>
        <v>21.582542537347393</v>
      </c>
      <c r="I231" s="128">
        <f t="shared" ca="1" si="36"/>
        <v>0.34652630272512663</v>
      </c>
      <c r="J231" s="30">
        <f t="shared" ca="1" si="37"/>
        <v>0.3296260155155824</v>
      </c>
      <c r="K231" s="89"/>
    </row>
    <row r="232" spans="2:11" x14ac:dyDescent="0.25">
      <c r="B232" s="126">
        <f t="shared" si="38"/>
        <v>216</v>
      </c>
      <c r="C232" s="17">
        <f t="shared" si="30"/>
        <v>3.2921262866077932</v>
      </c>
      <c r="D232" s="17">
        <f t="shared" ca="1" si="31"/>
        <v>0.86355612438637763</v>
      </c>
      <c r="E232" s="17">
        <f t="shared" ca="1" si="32"/>
        <v>3.3865926283515377</v>
      </c>
      <c r="F232" s="127">
        <f t="shared" ca="1" si="33"/>
        <v>29.565041363792016</v>
      </c>
      <c r="G232" s="128">
        <f t="shared" ca="1" si="34"/>
        <v>28.05949084814387</v>
      </c>
      <c r="H232" s="128">
        <f t="shared" ca="1" si="35"/>
        <v>23.81141476106048</v>
      </c>
      <c r="I232" s="128">
        <f t="shared" ca="1" si="36"/>
        <v>2.2080760870833904</v>
      </c>
      <c r="J232" s="30">
        <f t="shared" ca="1" si="37"/>
        <v>2.1003869455701221</v>
      </c>
      <c r="K232" s="89"/>
    </row>
    <row r="233" spans="2:11" x14ac:dyDescent="0.25">
      <c r="B233" s="126">
        <f t="shared" si="38"/>
        <v>217</v>
      </c>
      <c r="C233" s="17">
        <f t="shared" si="30"/>
        <v>3.2921262866077932</v>
      </c>
      <c r="D233" s="17">
        <f t="shared" ca="1" si="31"/>
        <v>0.72272314355359413</v>
      </c>
      <c r="E233" s="17">
        <f t="shared" ca="1" si="32"/>
        <v>3.3417095307657267</v>
      </c>
      <c r="F233" s="127">
        <f t="shared" ca="1" si="33"/>
        <v>28.267409429335618</v>
      </c>
      <c r="G233" s="128">
        <f t="shared" ca="1" si="34"/>
        <v>26.962297405299477</v>
      </c>
      <c r="H233" s="128">
        <f t="shared" ca="1" si="35"/>
        <v>23.226297551839341</v>
      </c>
      <c r="I233" s="128">
        <f t="shared" ca="1" si="36"/>
        <v>1.6959998534601359</v>
      </c>
      <c r="J233" s="30">
        <f t="shared" ca="1" si="37"/>
        <v>1.6132849645601803</v>
      </c>
      <c r="K233" s="89"/>
    </row>
    <row r="234" spans="2:11" x14ac:dyDescent="0.25">
      <c r="B234" s="126">
        <f t="shared" si="38"/>
        <v>218</v>
      </c>
      <c r="C234" s="17">
        <f t="shared" si="30"/>
        <v>3.2921262866077932</v>
      </c>
      <c r="D234" s="17">
        <f t="shared" ca="1" si="31"/>
        <v>-2.1436881070258096</v>
      </c>
      <c r="E234" s="17">
        <f t="shared" ca="1" si="32"/>
        <v>2.428191865229862</v>
      </c>
      <c r="F234" s="127">
        <f t="shared" ca="1" si="33"/>
        <v>11.338362247264778</v>
      </c>
      <c r="G234" s="128">
        <f t="shared" ca="1" si="34"/>
        <v>11.972351555730729</v>
      </c>
      <c r="H234" s="128">
        <f t="shared" ca="1" si="35"/>
        <v>13.997760951667132</v>
      </c>
      <c r="I234" s="128">
        <f t="shared" ca="1" si="36"/>
        <v>0</v>
      </c>
      <c r="J234" s="30">
        <f t="shared" ca="1" si="37"/>
        <v>0</v>
      </c>
      <c r="K234" s="89"/>
    </row>
    <row r="235" spans="2:11" x14ac:dyDescent="0.25">
      <c r="B235" s="126">
        <f t="shared" si="38"/>
        <v>219</v>
      </c>
      <c r="C235" s="17">
        <f t="shared" si="30"/>
        <v>3.2921262866077932</v>
      </c>
      <c r="D235" s="17">
        <f t="shared" ca="1" si="31"/>
        <v>0.33414494282624219</v>
      </c>
      <c r="E235" s="17">
        <f t="shared" ca="1" si="32"/>
        <v>3.2178706884730084</v>
      </c>
      <c r="F235" s="127">
        <f t="shared" ca="1" si="33"/>
        <v>24.974884214629714</v>
      </c>
      <c r="G235" s="128">
        <f t="shared" ca="1" si="34"/>
        <v>24.152415781059364</v>
      </c>
      <c r="H235" s="128">
        <f t="shared" ca="1" si="35"/>
        <v>21.68537136779068</v>
      </c>
      <c r="I235" s="128">
        <f t="shared" ca="1" si="36"/>
        <v>0.42704441326868459</v>
      </c>
      <c r="J235" s="30">
        <f t="shared" ca="1" si="37"/>
        <v>0.40621721146981593</v>
      </c>
      <c r="K235" s="89"/>
    </row>
    <row r="236" spans="2:11" x14ac:dyDescent="0.25">
      <c r="B236" s="126">
        <f t="shared" si="38"/>
        <v>220</v>
      </c>
      <c r="C236" s="17">
        <f t="shared" si="30"/>
        <v>3.2921262866077932</v>
      </c>
      <c r="D236" s="17">
        <f t="shared" ca="1" si="31"/>
        <v>1.5152363630477339</v>
      </c>
      <c r="E236" s="17">
        <f t="shared" ca="1" si="32"/>
        <v>3.5942813925431527</v>
      </c>
      <c r="F236" s="127">
        <f t="shared" ca="1" si="33"/>
        <v>36.38954079454286</v>
      </c>
      <c r="G236" s="128">
        <f t="shared" ca="1" si="34"/>
        <v>33.747256134894513</v>
      </c>
      <c r="H236" s="128">
        <f t="shared" ca="1" si="35"/>
        <v>26.716801208036728</v>
      </c>
      <c r="I236" s="128">
        <f t="shared" ca="1" si="36"/>
        <v>4.9904549268577858</v>
      </c>
      <c r="J236" s="30">
        <f t="shared" ca="1" si="37"/>
        <v>4.7470675680716843</v>
      </c>
      <c r="K236" s="89"/>
    </row>
    <row r="237" spans="2:11" x14ac:dyDescent="0.25">
      <c r="B237" s="126">
        <f t="shared" si="38"/>
        <v>221</v>
      </c>
      <c r="C237" s="17">
        <f t="shared" si="30"/>
        <v>3.2921262866077932</v>
      </c>
      <c r="D237" s="17">
        <f t="shared" ca="1" si="31"/>
        <v>-0.64750111050670967</v>
      </c>
      <c r="E237" s="17">
        <f t="shared" ca="1" si="32"/>
        <v>2.9050226940193342</v>
      </c>
      <c r="F237" s="127">
        <f t="shared" ca="1" si="33"/>
        <v>18.265658168705272</v>
      </c>
      <c r="G237" s="128">
        <f t="shared" ca="1" si="34"/>
        <v>18.290057929926963</v>
      </c>
      <c r="H237" s="128">
        <f t="shared" ca="1" si="35"/>
        <v>18.232718928519695</v>
      </c>
      <c r="I237" s="128">
        <f t="shared" ca="1" si="36"/>
        <v>0</v>
      </c>
      <c r="J237" s="30">
        <f t="shared" ca="1" si="37"/>
        <v>0</v>
      </c>
      <c r="K237" s="89"/>
    </row>
    <row r="238" spans="2:11" x14ac:dyDescent="0.25">
      <c r="B238" s="126">
        <f t="shared" si="38"/>
        <v>222</v>
      </c>
      <c r="C238" s="17">
        <f t="shared" si="30"/>
        <v>3.2921262866077932</v>
      </c>
      <c r="D238" s="17">
        <f t="shared" ca="1" si="31"/>
        <v>-0.1232308477483457</v>
      </c>
      <c r="E238" s="17">
        <f t="shared" ca="1" si="32"/>
        <v>3.0721062367064094</v>
      </c>
      <c r="F238" s="127">
        <f t="shared" ca="1" si="33"/>
        <v>21.587322837157576</v>
      </c>
      <c r="G238" s="128">
        <f t="shared" ca="1" si="34"/>
        <v>21.217877710496239</v>
      </c>
      <c r="H238" s="128">
        <f t="shared" ca="1" si="35"/>
        <v>20.002088436814077</v>
      </c>
      <c r="I238" s="128">
        <f t="shared" ca="1" si="36"/>
        <v>0</v>
      </c>
      <c r="J238" s="30">
        <f t="shared" ca="1" si="37"/>
        <v>0</v>
      </c>
      <c r="K238" s="89"/>
    </row>
    <row r="239" spans="2:11" x14ac:dyDescent="0.25">
      <c r="B239" s="126">
        <f t="shared" si="38"/>
        <v>223</v>
      </c>
      <c r="C239" s="17">
        <f t="shared" si="30"/>
        <v>3.2921262866077932</v>
      </c>
      <c r="D239" s="17">
        <f t="shared" ca="1" si="31"/>
        <v>-1.226781023433432</v>
      </c>
      <c r="E239" s="17">
        <f t="shared" ca="1" si="32"/>
        <v>2.7204077216765934</v>
      </c>
      <c r="F239" s="127">
        <f t="shared" ca="1" si="33"/>
        <v>15.18651285332769</v>
      </c>
      <c r="G239" s="128">
        <f t="shared" ca="1" si="34"/>
        <v>15.522506958223609</v>
      </c>
      <c r="H239" s="128">
        <f t="shared" ca="1" si="35"/>
        <v>16.459134421194449</v>
      </c>
      <c r="I239" s="128">
        <f t="shared" ca="1" si="36"/>
        <v>0</v>
      </c>
      <c r="J239" s="30">
        <f t="shared" ca="1" si="37"/>
        <v>0</v>
      </c>
      <c r="K239" s="89"/>
    </row>
    <row r="240" spans="2:11" x14ac:dyDescent="0.25">
      <c r="B240" s="126">
        <f t="shared" si="38"/>
        <v>224</v>
      </c>
      <c r="C240" s="17">
        <f t="shared" si="30"/>
        <v>3.2921262866077932</v>
      </c>
      <c r="D240" s="17">
        <f t="shared" ca="1" si="31"/>
        <v>-1.5983187040546909</v>
      </c>
      <c r="E240" s="17">
        <f t="shared" ca="1" si="32"/>
        <v>2.6019996479603265</v>
      </c>
      <c r="F240" s="127">
        <f t="shared" ca="1" si="33"/>
        <v>13.490687707250261</v>
      </c>
      <c r="G240" s="128">
        <f t="shared" ca="1" si="34"/>
        <v>13.972096656811452</v>
      </c>
      <c r="H240" s="128">
        <f t="shared" ca="1" si="35"/>
        <v>15.413500497568702</v>
      </c>
      <c r="I240" s="128">
        <f t="shared" ca="1" si="36"/>
        <v>0</v>
      </c>
      <c r="J240" s="30">
        <f t="shared" ca="1" si="37"/>
        <v>0</v>
      </c>
      <c r="K240" s="89"/>
    </row>
    <row r="241" spans="2:11" x14ac:dyDescent="0.25">
      <c r="B241" s="126">
        <f t="shared" si="38"/>
        <v>225</v>
      </c>
      <c r="C241" s="17">
        <f t="shared" si="30"/>
        <v>3.2921262866077932</v>
      </c>
      <c r="D241" s="17">
        <f t="shared" ca="1" si="31"/>
        <v>-0.73484670792822726</v>
      </c>
      <c r="E241" s="17">
        <f t="shared" ca="1" si="32"/>
        <v>2.8771858837098536</v>
      </c>
      <c r="F241" s="127">
        <f t="shared" ca="1" si="33"/>
        <v>17.764212214985466</v>
      </c>
      <c r="G241" s="128">
        <f t="shared" ca="1" si="34"/>
        <v>17.843140814114221</v>
      </c>
      <c r="H241" s="128">
        <f t="shared" ca="1" si="35"/>
        <v>17.953534792617667</v>
      </c>
      <c r="I241" s="128">
        <f t="shared" ca="1" si="36"/>
        <v>0</v>
      </c>
      <c r="J241" s="30">
        <f t="shared" ca="1" si="37"/>
        <v>0</v>
      </c>
      <c r="K241" s="89"/>
    </row>
    <row r="242" spans="2:11" x14ac:dyDescent="0.25">
      <c r="B242" s="126">
        <f t="shared" si="38"/>
        <v>226</v>
      </c>
      <c r="C242" s="17">
        <f t="shared" si="30"/>
        <v>3.2921262866077932</v>
      </c>
      <c r="D242" s="17">
        <f t="shared" ca="1" si="31"/>
        <v>2.1816958906129003</v>
      </c>
      <c r="E242" s="17">
        <f t="shared" ca="1" si="32"/>
        <v>3.806680276922497</v>
      </c>
      <c r="F242" s="127">
        <f t="shared" ca="1" si="33"/>
        <v>45.000800428966627</v>
      </c>
      <c r="G242" s="128">
        <f t="shared" ca="1" si="34"/>
        <v>40.758204809348875</v>
      </c>
      <c r="H242" s="128">
        <f t="shared" ca="1" si="35"/>
        <v>30.055062712871376</v>
      </c>
      <c r="I242" s="128">
        <f t="shared" ca="1" si="36"/>
        <v>8.6631420964775003</v>
      </c>
      <c r="J242" s="30">
        <f t="shared" ca="1" si="37"/>
        <v>8.2406356708002022</v>
      </c>
      <c r="K242" s="89"/>
    </row>
    <row r="243" spans="2:11" x14ac:dyDescent="0.25">
      <c r="B243" s="126">
        <f t="shared" si="38"/>
        <v>227</v>
      </c>
      <c r="C243" s="17">
        <f t="shared" si="30"/>
        <v>3.2921262866077932</v>
      </c>
      <c r="D243" s="17">
        <f t="shared" ca="1" si="31"/>
        <v>-0.9916743692883756</v>
      </c>
      <c r="E243" s="17">
        <f t="shared" ca="1" si="32"/>
        <v>2.7953355889891176</v>
      </c>
      <c r="F243" s="127">
        <f t="shared" ca="1" si="33"/>
        <v>16.368120792682245</v>
      </c>
      <c r="G243" s="128">
        <f t="shared" ca="1" si="34"/>
        <v>16.591311130190807</v>
      </c>
      <c r="H243" s="128">
        <f t="shared" ca="1" si="35"/>
        <v>17.157152950163706</v>
      </c>
      <c r="I243" s="128">
        <f t="shared" ca="1" si="36"/>
        <v>0</v>
      </c>
      <c r="J243" s="30">
        <f t="shared" ca="1" si="37"/>
        <v>0</v>
      </c>
      <c r="K243" s="89"/>
    </row>
    <row r="244" spans="2:11" x14ac:dyDescent="0.25">
      <c r="B244" s="126">
        <f t="shared" si="38"/>
        <v>228</v>
      </c>
      <c r="C244" s="17">
        <f t="shared" si="30"/>
        <v>3.2921262866077932</v>
      </c>
      <c r="D244" s="17">
        <f t="shared" ca="1" si="31"/>
        <v>-0.72978764364961535</v>
      </c>
      <c r="E244" s="17">
        <f t="shared" ca="1" si="32"/>
        <v>2.8787981940818073</v>
      </c>
      <c r="F244" s="127">
        <f t="shared" ca="1" si="33"/>
        <v>17.79287674043556</v>
      </c>
      <c r="G244" s="128">
        <f t="shared" ca="1" si="34"/>
        <v>17.868725752722117</v>
      </c>
      <c r="H244" s="128">
        <f t="shared" ca="1" si="35"/>
        <v>17.969587894442359</v>
      </c>
      <c r="I244" s="128">
        <f t="shared" ca="1" si="36"/>
        <v>0</v>
      </c>
      <c r="J244" s="30">
        <f t="shared" ca="1" si="37"/>
        <v>0</v>
      </c>
      <c r="K244" s="89"/>
    </row>
    <row r="245" spans="2:11" x14ac:dyDescent="0.25">
      <c r="B245" s="126">
        <f t="shared" si="38"/>
        <v>229</v>
      </c>
      <c r="C245" s="17">
        <f t="shared" si="30"/>
        <v>3.2921262866077932</v>
      </c>
      <c r="D245" s="17">
        <f t="shared" ca="1" si="31"/>
        <v>-1.0550979823165108</v>
      </c>
      <c r="E245" s="17">
        <f t="shared" ca="1" si="32"/>
        <v>2.7751226516788829</v>
      </c>
      <c r="F245" s="127">
        <f t="shared" ca="1" si="33"/>
        <v>16.04059428082661</v>
      </c>
      <c r="G245" s="128">
        <f t="shared" ca="1" si="34"/>
        <v>16.295939638283443</v>
      </c>
      <c r="H245" s="128">
        <f t="shared" ca="1" si="35"/>
        <v>16.965987178095279</v>
      </c>
      <c r="I245" s="128">
        <f t="shared" ca="1" si="36"/>
        <v>0</v>
      </c>
      <c r="J245" s="30">
        <f t="shared" ca="1" si="37"/>
        <v>0</v>
      </c>
      <c r="K245" s="89"/>
    </row>
    <row r="246" spans="2:11" x14ac:dyDescent="0.25">
      <c r="B246" s="126">
        <f t="shared" si="38"/>
        <v>230</v>
      </c>
      <c r="C246" s="17">
        <f t="shared" si="30"/>
        <v>3.2921262866077932</v>
      </c>
      <c r="D246" s="17">
        <f t="shared" ca="1" si="31"/>
        <v>-1.8278842617291957</v>
      </c>
      <c r="E246" s="17">
        <f t="shared" ca="1" si="32"/>
        <v>2.5288377134012636</v>
      </c>
      <c r="F246" s="127">
        <f t="shared" ca="1" si="33"/>
        <v>12.538923840763596</v>
      </c>
      <c r="G246" s="128">
        <f t="shared" ca="1" si="34"/>
        <v>13.092552045391262</v>
      </c>
      <c r="H246" s="128">
        <f t="shared" ca="1" si="35"/>
        <v>14.800901995245365</v>
      </c>
      <c r="I246" s="128">
        <f t="shared" ca="1" si="36"/>
        <v>0</v>
      </c>
      <c r="J246" s="30">
        <f t="shared" ca="1" si="37"/>
        <v>0</v>
      </c>
      <c r="K246" s="89"/>
    </row>
    <row r="247" spans="2:11" x14ac:dyDescent="0.25">
      <c r="B247" s="126">
        <f t="shared" si="38"/>
        <v>231</v>
      </c>
      <c r="C247" s="17">
        <f t="shared" si="30"/>
        <v>3.2921262866077932</v>
      </c>
      <c r="D247" s="17">
        <f t="shared" ca="1" si="31"/>
        <v>2.934684744104743</v>
      </c>
      <c r="E247" s="17">
        <f t="shared" ca="1" si="32"/>
        <v>4.0466558280501843</v>
      </c>
      <c r="F247" s="127">
        <f t="shared" ca="1" si="33"/>
        <v>57.205830673959788</v>
      </c>
      <c r="G247" s="128">
        <f t="shared" ca="1" si="34"/>
        <v>50.44696010807732</v>
      </c>
      <c r="H247" s="128">
        <f t="shared" ca="1" si="35"/>
        <v>34.331253455201512</v>
      </c>
      <c r="I247" s="128">
        <f t="shared" ca="1" si="36"/>
        <v>14.075706652875809</v>
      </c>
      <c r="J247" s="30">
        <f t="shared" ca="1" si="37"/>
        <v>13.389226338855927</v>
      </c>
      <c r="K247" s="89"/>
    </row>
    <row r="248" spans="2:11" x14ac:dyDescent="0.25">
      <c r="B248" s="126">
        <f t="shared" si="38"/>
        <v>232</v>
      </c>
      <c r="C248" s="17">
        <f t="shared" si="30"/>
        <v>3.2921262866077932</v>
      </c>
      <c r="D248" s="17">
        <f t="shared" ca="1" si="31"/>
        <v>0.90756884674192406</v>
      </c>
      <c r="E248" s="17">
        <f t="shared" ca="1" si="32"/>
        <v>3.4006193662705959</v>
      </c>
      <c r="F248" s="127">
        <f t="shared" ca="1" si="33"/>
        <v>29.982664548814668</v>
      </c>
      <c r="G248" s="128">
        <f t="shared" ca="1" si="34"/>
        <v>28.411455769982069</v>
      </c>
      <c r="H248" s="128">
        <f t="shared" ca="1" si="35"/>
        <v>23.997279771117778</v>
      </c>
      <c r="I248" s="128">
        <f t="shared" ca="1" si="36"/>
        <v>2.374175998864291</v>
      </c>
      <c r="J248" s="30">
        <f t="shared" ca="1" si="37"/>
        <v>2.2583860690630875</v>
      </c>
      <c r="K248" s="89"/>
    </row>
    <row r="249" spans="2:11" x14ac:dyDescent="0.25">
      <c r="B249" s="126">
        <f t="shared" si="38"/>
        <v>233</v>
      </c>
      <c r="C249" s="17">
        <f t="shared" si="30"/>
        <v>3.2921262866077932</v>
      </c>
      <c r="D249" s="17">
        <f t="shared" ca="1" si="31"/>
        <v>-0.61281070884433575</v>
      </c>
      <c r="E249" s="17">
        <f t="shared" ca="1" si="32"/>
        <v>2.9160784330507479</v>
      </c>
      <c r="F249" s="127">
        <f t="shared" ca="1" si="33"/>
        <v>18.468718943795686</v>
      </c>
      <c r="G249" s="128">
        <f t="shared" ca="1" si="34"/>
        <v>18.470646962294371</v>
      </c>
      <c r="H249" s="128">
        <f t="shared" ca="1" si="35"/>
        <v>18.344801203509565</v>
      </c>
      <c r="I249" s="128">
        <f t="shared" ca="1" si="36"/>
        <v>0</v>
      </c>
      <c r="J249" s="30">
        <f t="shared" ca="1" si="37"/>
        <v>0</v>
      </c>
      <c r="K249" s="89"/>
    </row>
    <row r="250" spans="2:11" x14ac:dyDescent="0.25">
      <c r="B250" s="126">
        <f t="shared" si="38"/>
        <v>234</v>
      </c>
      <c r="C250" s="17">
        <f t="shared" si="30"/>
        <v>3.2921262866077932</v>
      </c>
      <c r="D250" s="17">
        <f t="shared" ca="1" si="31"/>
        <v>1.211644757859176</v>
      </c>
      <c r="E250" s="17">
        <f t="shared" ca="1" si="32"/>
        <v>3.4975275529145655</v>
      </c>
      <c r="F250" s="127">
        <f t="shared" ca="1" si="33"/>
        <v>33.033676889936942</v>
      </c>
      <c r="G250" s="128">
        <f t="shared" ca="1" si="34"/>
        <v>30.966759622601707</v>
      </c>
      <c r="H250" s="128">
        <f t="shared" ca="1" si="35"/>
        <v>25.321639162219938</v>
      </c>
      <c r="I250" s="128">
        <f t="shared" ca="1" si="36"/>
        <v>3.6051204603817686</v>
      </c>
      <c r="J250" s="30">
        <f t="shared" ca="1" si="37"/>
        <v>3.4292966607846989</v>
      </c>
      <c r="K250" s="89"/>
    </row>
    <row r="251" spans="2:11" x14ac:dyDescent="0.25">
      <c r="B251" s="126">
        <f t="shared" si="38"/>
        <v>235</v>
      </c>
      <c r="C251" s="17">
        <f t="shared" si="30"/>
        <v>3.2921262866077932</v>
      </c>
      <c r="D251" s="17">
        <f t="shared" ca="1" si="31"/>
        <v>-0.97586507763480768</v>
      </c>
      <c r="E251" s="17">
        <f t="shared" ca="1" si="32"/>
        <v>2.8003739683222379</v>
      </c>
      <c r="F251" s="127">
        <f t="shared" ca="1" si="33"/>
        <v>16.450797698114076</v>
      </c>
      <c r="G251" s="128">
        <f t="shared" ca="1" si="34"/>
        <v>16.665766749298204</v>
      </c>
      <c r="H251" s="128">
        <f t="shared" ca="1" si="35"/>
        <v>17.205138331948049</v>
      </c>
      <c r="I251" s="128">
        <f t="shared" ca="1" si="36"/>
        <v>0</v>
      </c>
      <c r="J251" s="30">
        <f t="shared" ca="1" si="37"/>
        <v>0</v>
      </c>
      <c r="K251" s="89"/>
    </row>
    <row r="252" spans="2:11" x14ac:dyDescent="0.25">
      <c r="B252" s="126">
        <f t="shared" si="38"/>
        <v>236</v>
      </c>
      <c r="C252" s="17">
        <f t="shared" si="30"/>
        <v>3.2921262866077932</v>
      </c>
      <c r="D252" s="17">
        <f t="shared" ca="1" si="31"/>
        <v>-0.22459516912931576</v>
      </c>
      <c r="E252" s="17">
        <f t="shared" ca="1" si="32"/>
        <v>3.0398016962403984</v>
      </c>
      <c r="F252" s="127">
        <f t="shared" ca="1" si="33"/>
        <v>20.901098057779556</v>
      </c>
      <c r="G252" s="128">
        <f t="shared" ca="1" si="34"/>
        <v>20.617396236963287</v>
      </c>
      <c r="H252" s="128">
        <f t="shared" ca="1" si="35"/>
        <v>19.6470932613469</v>
      </c>
      <c r="I252" s="128">
        <f t="shared" ca="1" si="36"/>
        <v>0</v>
      </c>
      <c r="J252" s="30">
        <f t="shared" ca="1" si="37"/>
        <v>0</v>
      </c>
      <c r="K252" s="89"/>
    </row>
    <row r="253" spans="2:11" x14ac:dyDescent="0.25">
      <c r="B253" s="126">
        <f t="shared" si="38"/>
        <v>237</v>
      </c>
      <c r="C253" s="17">
        <f t="shared" si="30"/>
        <v>3.2921262866077932</v>
      </c>
      <c r="D253" s="17">
        <f t="shared" ca="1" si="31"/>
        <v>-1.3535418474930339</v>
      </c>
      <c r="E253" s="17">
        <f t="shared" ca="1" si="32"/>
        <v>2.6800093831433758</v>
      </c>
      <c r="F253" s="127">
        <f t="shared" ca="1" si="33"/>
        <v>14.585230150544396</v>
      </c>
      <c r="G253" s="128">
        <f t="shared" ca="1" si="34"/>
        <v>14.975105492291885</v>
      </c>
      <c r="H253" s="128">
        <f t="shared" ca="1" si="35"/>
        <v>16.094646573836656</v>
      </c>
      <c r="I253" s="128">
        <f t="shared" ca="1" si="36"/>
        <v>0</v>
      </c>
      <c r="J253" s="30">
        <f t="shared" ca="1" si="37"/>
        <v>0</v>
      </c>
      <c r="K253" s="89"/>
    </row>
    <row r="254" spans="2:11" x14ac:dyDescent="0.25">
      <c r="B254" s="126">
        <f t="shared" si="38"/>
        <v>238</v>
      </c>
      <c r="C254" s="17">
        <f t="shared" si="30"/>
        <v>3.2921262866077932</v>
      </c>
      <c r="D254" s="17">
        <f t="shared" ca="1" si="31"/>
        <v>1.1925749276997522</v>
      </c>
      <c r="E254" s="17">
        <f t="shared" ca="1" si="32"/>
        <v>3.4914500486046447</v>
      </c>
      <c r="F254" s="127">
        <f t="shared" ca="1" si="33"/>
        <v>32.833523409159866</v>
      </c>
      <c r="G254" s="128">
        <f t="shared" ca="1" si="34"/>
        <v>30.799957338455886</v>
      </c>
      <c r="H254" s="128">
        <f t="shared" ca="1" si="35"/>
        <v>25.236475956819028</v>
      </c>
      <c r="I254" s="128">
        <f t="shared" ca="1" si="36"/>
        <v>3.5234813816368584</v>
      </c>
      <c r="J254" s="30">
        <f t="shared" ca="1" si="37"/>
        <v>3.3516391668934093</v>
      </c>
      <c r="K254" s="89"/>
    </row>
    <row r="255" spans="2:11" x14ac:dyDescent="0.25">
      <c r="B255" s="126">
        <f t="shared" si="38"/>
        <v>239</v>
      </c>
      <c r="C255" s="17">
        <f t="shared" si="30"/>
        <v>3.2921262866077932</v>
      </c>
      <c r="D255" s="17">
        <f t="shared" ca="1" si="31"/>
        <v>1.228443125000922</v>
      </c>
      <c r="E255" s="17">
        <f t="shared" ca="1" si="32"/>
        <v>3.5028811479833264</v>
      </c>
      <c r="F255" s="127">
        <f t="shared" ca="1" si="33"/>
        <v>33.211000054326071</v>
      </c>
      <c r="G255" s="128">
        <f t="shared" ca="1" si="34"/>
        <v>31.114441793730172</v>
      </c>
      <c r="H255" s="128">
        <f t="shared" ca="1" si="35"/>
        <v>25.396896381220611</v>
      </c>
      <c r="I255" s="128">
        <f t="shared" ca="1" si="36"/>
        <v>3.6775454125095619</v>
      </c>
      <c r="J255" s="30">
        <f t="shared" ca="1" si="37"/>
        <v>3.4981894063167114</v>
      </c>
      <c r="K255" s="89"/>
    </row>
    <row r="256" spans="2:11" x14ac:dyDescent="0.25">
      <c r="B256" s="126">
        <f t="shared" si="38"/>
        <v>240</v>
      </c>
      <c r="C256" s="17">
        <f t="shared" si="30"/>
        <v>3.2921262866077932</v>
      </c>
      <c r="D256" s="17">
        <f t="shared" ca="1" si="31"/>
        <v>-0.16574063010921236</v>
      </c>
      <c r="E256" s="17">
        <f t="shared" ca="1" si="32"/>
        <v>3.0585584817787494</v>
      </c>
      <c r="F256" s="127">
        <f t="shared" ca="1" si="33"/>
        <v>21.296835248182322</v>
      </c>
      <c r="G256" s="128">
        <f t="shared" ca="1" si="34"/>
        <v>20.963949629338885</v>
      </c>
      <c r="H256" s="128">
        <f t="shared" ca="1" si="35"/>
        <v>19.852437582896847</v>
      </c>
      <c r="I256" s="128">
        <f t="shared" ca="1" si="36"/>
        <v>0</v>
      </c>
      <c r="J256" s="30">
        <f t="shared" ca="1" si="37"/>
        <v>0</v>
      </c>
      <c r="K256" s="89"/>
    </row>
    <row r="257" spans="2:11" x14ac:dyDescent="0.25">
      <c r="B257" s="126">
        <f t="shared" si="38"/>
        <v>241</v>
      </c>
      <c r="C257" s="17">
        <f t="shared" si="30"/>
        <v>3.2921262866077932</v>
      </c>
      <c r="D257" s="17">
        <f t="shared" ca="1" si="31"/>
        <v>-0.52545715334417764</v>
      </c>
      <c r="E257" s="17">
        <f t="shared" ca="1" si="32"/>
        <v>2.9439177795787912</v>
      </c>
      <c r="F257" s="127">
        <f t="shared" ca="1" si="33"/>
        <v>18.990099788051971</v>
      </c>
      <c r="G257" s="128">
        <f t="shared" ca="1" si="34"/>
        <v>18.933323897759529</v>
      </c>
      <c r="H257" s="128">
        <f t="shared" ca="1" si="35"/>
        <v>18.630095869402446</v>
      </c>
      <c r="I257" s="128">
        <f t="shared" ca="1" si="36"/>
        <v>0</v>
      </c>
      <c r="J257" s="30">
        <f t="shared" ca="1" si="37"/>
        <v>0</v>
      </c>
      <c r="K257" s="89"/>
    </row>
    <row r="258" spans="2:11" x14ac:dyDescent="0.25">
      <c r="B258" s="126">
        <f t="shared" si="38"/>
        <v>242</v>
      </c>
      <c r="C258" s="17">
        <f t="shared" si="30"/>
        <v>3.2921262866077932</v>
      </c>
      <c r="D258" s="17">
        <f t="shared" ca="1" si="31"/>
        <v>1.3007957022637129</v>
      </c>
      <c r="E258" s="17">
        <f t="shared" ca="1" si="32"/>
        <v>3.5259397225208242</v>
      </c>
      <c r="F258" s="127">
        <f t="shared" ca="1" si="33"/>
        <v>33.985695738601194</v>
      </c>
      <c r="G258" s="128">
        <f t="shared" ca="1" si="34"/>
        <v>31.758618646303731</v>
      </c>
      <c r="H258" s="128">
        <f t="shared" ca="1" si="35"/>
        <v>25.723602968136454</v>
      </c>
      <c r="I258" s="128">
        <f t="shared" ca="1" si="36"/>
        <v>3.9950156781672765</v>
      </c>
      <c r="J258" s="30">
        <f t="shared" ca="1" si="37"/>
        <v>3.8001764644143883</v>
      </c>
      <c r="K258" s="89"/>
    </row>
    <row r="259" spans="2:11" x14ac:dyDescent="0.25">
      <c r="B259" s="126">
        <f t="shared" si="38"/>
        <v>243</v>
      </c>
      <c r="C259" s="17">
        <f t="shared" si="30"/>
        <v>3.2921262866077932</v>
      </c>
      <c r="D259" s="17">
        <f t="shared" ca="1" si="31"/>
        <v>1.1477004591142759</v>
      </c>
      <c r="E259" s="17">
        <f t="shared" ca="1" si="32"/>
        <v>3.4771486744469482</v>
      </c>
      <c r="F259" s="127">
        <f t="shared" ca="1" si="33"/>
        <v>32.367300665244741</v>
      </c>
      <c r="G259" s="128">
        <f t="shared" ca="1" si="34"/>
        <v>30.410980081842144</v>
      </c>
      <c r="H259" s="128">
        <f t="shared" ca="1" si="35"/>
        <v>25.037201145824493</v>
      </c>
      <c r="I259" s="128">
        <f t="shared" ca="1" si="36"/>
        <v>3.3337789360176506</v>
      </c>
      <c r="J259" s="30">
        <f t="shared" ca="1" si="37"/>
        <v>3.1711886187206724</v>
      </c>
      <c r="K259" s="89"/>
    </row>
    <row r="260" spans="2:11" x14ac:dyDescent="0.25">
      <c r="B260" s="126">
        <f t="shared" si="38"/>
        <v>244</v>
      </c>
      <c r="C260" s="17">
        <f t="shared" si="30"/>
        <v>3.2921262866077932</v>
      </c>
      <c r="D260" s="17">
        <f t="shared" ca="1" si="31"/>
        <v>-0.75847083280677907</v>
      </c>
      <c r="E260" s="17">
        <f t="shared" ca="1" si="32"/>
        <v>2.8696569377482373</v>
      </c>
      <c r="F260" s="127">
        <f t="shared" ca="1" si="33"/>
        <v>17.630968642406032</v>
      </c>
      <c r="G260" s="128">
        <f t="shared" ca="1" si="34"/>
        <v>17.724151866355516</v>
      </c>
      <c r="H260" s="128">
        <f t="shared" ca="1" si="35"/>
        <v>17.878761853047585</v>
      </c>
      <c r="I260" s="128">
        <f t="shared" ca="1" si="36"/>
        <v>0</v>
      </c>
      <c r="J260" s="30">
        <f t="shared" ca="1" si="37"/>
        <v>0</v>
      </c>
      <c r="K260" s="89"/>
    </row>
    <row r="261" spans="2:11" x14ac:dyDescent="0.25">
      <c r="B261" s="126">
        <f t="shared" si="38"/>
        <v>245</v>
      </c>
      <c r="C261" s="17">
        <f t="shared" si="30"/>
        <v>3.2921262866077932</v>
      </c>
      <c r="D261" s="17">
        <f t="shared" ca="1" si="31"/>
        <v>1.5818886822671629</v>
      </c>
      <c r="E261" s="17">
        <f t="shared" ca="1" si="32"/>
        <v>3.6155233099559374</v>
      </c>
      <c r="F261" s="127">
        <f t="shared" ca="1" si="33"/>
        <v>37.170792682742892</v>
      </c>
      <c r="G261" s="128">
        <f t="shared" ca="1" si="34"/>
        <v>34.390374784855126</v>
      </c>
      <c r="H261" s="128">
        <f t="shared" ca="1" si="35"/>
        <v>27.033250291998247</v>
      </c>
      <c r="I261" s="128">
        <f t="shared" ca="1" si="36"/>
        <v>5.3171244928568795</v>
      </c>
      <c r="J261" s="30">
        <f t="shared" ca="1" si="37"/>
        <v>5.0578052713389008</v>
      </c>
      <c r="K261" s="89"/>
    </row>
    <row r="262" spans="2:11" x14ac:dyDescent="0.25">
      <c r="B262" s="126">
        <f t="shared" si="38"/>
        <v>246</v>
      </c>
      <c r="C262" s="17">
        <f t="shared" si="30"/>
        <v>3.2921262866077932</v>
      </c>
      <c r="D262" s="17">
        <f t="shared" ca="1" si="31"/>
        <v>-2.3278334992937744</v>
      </c>
      <c r="E262" s="17">
        <f t="shared" ca="1" si="32"/>
        <v>2.3695052169585038</v>
      </c>
      <c r="F262" s="127">
        <f t="shared" ca="1" si="33"/>
        <v>10.692100705020392</v>
      </c>
      <c r="G262" s="128">
        <f t="shared" ca="1" si="34"/>
        <v>11.363942018022803</v>
      </c>
      <c r="H262" s="128">
        <f t="shared" ca="1" si="35"/>
        <v>13.549718529977421</v>
      </c>
      <c r="I262" s="128">
        <f t="shared" ca="1" si="36"/>
        <v>0</v>
      </c>
      <c r="J262" s="30">
        <f t="shared" ca="1" si="37"/>
        <v>0</v>
      </c>
      <c r="K262" s="89"/>
    </row>
    <row r="263" spans="2:11" x14ac:dyDescent="0.25">
      <c r="B263" s="126">
        <f t="shared" si="38"/>
        <v>247</v>
      </c>
      <c r="C263" s="17">
        <f t="shared" si="30"/>
        <v>3.2921262866077932</v>
      </c>
      <c r="D263" s="17">
        <f t="shared" ca="1" si="31"/>
        <v>-1.8792798073263839</v>
      </c>
      <c r="E263" s="17">
        <f t="shared" ca="1" si="32"/>
        <v>2.5124580892899657</v>
      </c>
      <c r="F263" s="127">
        <f t="shared" ca="1" si="33"/>
        <v>12.335213882226425</v>
      </c>
      <c r="G263" s="128">
        <f t="shared" ca="1" si="34"/>
        <v>12.903350612942425</v>
      </c>
      <c r="H263" s="128">
        <f t="shared" ca="1" si="35"/>
        <v>14.667122905786671</v>
      </c>
      <c r="I263" s="128">
        <f t="shared" ca="1" si="36"/>
        <v>0</v>
      </c>
      <c r="J263" s="30">
        <f t="shared" ca="1" si="37"/>
        <v>0</v>
      </c>
      <c r="K263" s="89"/>
    </row>
    <row r="264" spans="2:11" x14ac:dyDescent="0.25">
      <c r="B264" s="126">
        <f t="shared" si="38"/>
        <v>248</v>
      </c>
      <c r="C264" s="17">
        <f t="shared" si="30"/>
        <v>3.2921262866077932</v>
      </c>
      <c r="D264" s="17">
        <f t="shared" ca="1" si="31"/>
        <v>1.0472399480931927</v>
      </c>
      <c r="E264" s="17">
        <f t="shared" ca="1" si="32"/>
        <v>3.4451321759462639</v>
      </c>
      <c r="F264" s="127">
        <f t="shared" ca="1" si="33"/>
        <v>31.34742654862114</v>
      </c>
      <c r="G264" s="128">
        <f t="shared" ca="1" si="34"/>
        <v>29.557892393531617</v>
      </c>
      <c r="H264" s="128">
        <f t="shared" ca="1" si="35"/>
        <v>24.596770306792532</v>
      </c>
      <c r="I264" s="128">
        <f t="shared" ca="1" si="36"/>
        <v>2.9211220867390848</v>
      </c>
      <c r="J264" s="30">
        <f t="shared" ca="1" si="37"/>
        <v>2.7786572814651445</v>
      </c>
      <c r="K264" s="89"/>
    </row>
    <row r="265" spans="2:11" x14ac:dyDescent="0.25">
      <c r="B265" s="126">
        <f t="shared" si="38"/>
        <v>249</v>
      </c>
      <c r="C265" s="17">
        <f t="shared" si="30"/>
        <v>3.2921262866077932</v>
      </c>
      <c r="D265" s="17">
        <f t="shared" ca="1" si="31"/>
        <v>0.43180989450775087</v>
      </c>
      <c r="E265" s="17">
        <f t="shared" ca="1" si="32"/>
        <v>3.2489962496243368</v>
      </c>
      <c r="F265" s="127">
        <f t="shared" ca="1" si="33"/>
        <v>25.76446584154165</v>
      </c>
      <c r="G265" s="128">
        <f t="shared" ca="1" si="34"/>
        <v>24.829825476706343</v>
      </c>
      <c r="H265" s="128">
        <f t="shared" ca="1" si="35"/>
        <v>22.06277171916614</v>
      </c>
      <c r="I265" s="128">
        <f t="shared" ca="1" si="36"/>
        <v>0.72705375754020363</v>
      </c>
      <c r="J265" s="30">
        <f t="shared" ca="1" si="37"/>
        <v>0.69159492736604955</v>
      </c>
      <c r="K265" s="89"/>
    </row>
    <row r="266" spans="2:11" x14ac:dyDescent="0.25">
      <c r="B266" s="126">
        <f t="shared" si="38"/>
        <v>250</v>
      </c>
      <c r="C266" s="17">
        <f t="shared" si="30"/>
        <v>3.2921262866077932</v>
      </c>
      <c r="D266" s="17">
        <f t="shared" ca="1" si="31"/>
        <v>-0.22895505935593974</v>
      </c>
      <c r="E266" s="17">
        <f t="shared" ca="1" si="32"/>
        <v>3.0384122107850184</v>
      </c>
      <c r="F266" s="127">
        <f t="shared" ca="1" si="33"/>
        <v>20.872076453244759</v>
      </c>
      <c r="G266" s="128">
        <f t="shared" ca="1" si="34"/>
        <v>20.59195296492685</v>
      </c>
      <c r="H266" s="128">
        <f t="shared" ca="1" si="35"/>
        <v>19.631966312965346</v>
      </c>
      <c r="I266" s="128">
        <f t="shared" ca="1" si="36"/>
        <v>0</v>
      </c>
      <c r="J266" s="30">
        <f t="shared" ca="1" si="37"/>
        <v>0</v>
      </c>
      <c r="K266" s="89"/>
    </row>
    <row r="267" spans="2:11" x14ac:dyDescent="0.25">
      <c r="B267" s="126">
        <f t="shared" si="38"/>
        <v>251</v>
      </c>
      <c r="C267" s="17">
        <f t="shared" si="30"/>
        <v>3.2921262866077932</v>
      </c>
      <c r="D267" s="17">
        <f t="shared" ca="1" si="31"/>
        <v>-0.15604655345669016</v>
      </c>
      <c r="E267" s="17">
        <f t="shared" ca="1" si="32"/>
        <v>3.0616479583049623</v>
      </c>
      <c r="F267" s="127">
        <f t="shared" ca="1" si="33"/>
        <v>21.362733063225082</v>
      </c>
      <c r="G267" s="128">
        <f t="shared" ca="1" si="34"/>
        <v>21.021587455864474</v>
      </c>
      <c r="H267" s="128">
        <f t="shared" ca="1" si="35"/>
        <v>19.886465622538282</v>
      </c>
      <c r="I267" s="128">
        <f t="shared" ca="1" si="36"/>
        <v>0</v>
      </c>
      <c r="J267" s="30">
        <f t="shared" ca="1" si="37"/>
        <v>0</v>
      </c>
      <c r="K267" s="89"/>
    </row>
    <row r="268" spans="2:11" x14ac:dyDescent="0.25">
      <c r="B268" s="126">
        <f t="shared" si="38"/>
        <v>252</v>
      </c>
      <c r="C268" s="17">
        <f t="shared" si="30"/>
        <v>3.2921262866077932</v>
      </c>
      <c r="D268" s="17">
        <f t="shared" ca="1" si="31"/>
        <v>0.81456505540700164</v>
      </c>
      <c r="E268" s="17">
        <f t="shared" ca="1" si="32"/>
        <v>3.37097930456309</v>
      </c>
      <c r="F268" s="127">
        <f t="shared" ca="1" si="33"/>
        <v>29.107017740283425</v>
      </c>
      <c r="G268" s="128">
        <f t="shared" ca="1" si="34"/>
        <v>27.672840094363739</v>
      </c>
      <c r="H268" s="128">
        <f t="shared" ca="1" si="35"/>
        <v>23.606218807896251</v>
      </c>
      <c r="I268" s="128">
        <f t="shared" ca="1" si="36"/>
        <v>2.0266212864674875</v>
      </c>
      <c r="J268" s="30">
        <f t="shared" ca="1" si="37"/>
        <v>1.9277818000073648</v>
      </c>
      <c r="K268" s="89"/>
    </row>
    <row r="269" spans="2:11" x14ac:dyDescent="0.25">
      <c r="B269" s="126">
        <f t="shared" si="38"/>
        <v>253</v>
      </c>
      <c r="C269" s="17">
        <f t="shared" si="30"/>
        <v>3.2921262866077932</v>
      </c>
      <c r="D269" s="17">
        <f t="shared" ca="1" si="31"/>
        <v>0.76076958066551015</v>
      </c>
      <c r="E269" s="17">
        <f t="shared" ca="1" si="32"/>
        <v>3.3538348293966926</v>
      </c>
      <c r="F269" s="127">
        <f t="shared" ca="1" si="33"/>
        <v>28.612246612198479</v>
      </c>
      <c r="G269" s="128">
        <f t="shared" ca="1" si="34"/>
        <v>27.254406181545928</v>
      </c>
      <c r="H269" s="128">
        <f t="shared" ca="1" si="35"/>
        <v>23.382936238151903</v>
      </c>
      <c r="I269" s="128">
        <f t="shared" ca="1" si="36"/>
        <v>1.8314699433940254</v>
      </c>
      <c r="J269" s="30">
        <f t="shared" ca="1" si="37"/>
        <v>1.7421481002450541</v>
      </c>
      <c r="K269" s="89"/>
    </row>
    <row r="270" spans="2:11" x14ac:dyDescent="0.25">
      <c r="B270" s="126">
        <f t="shared" si="38"/>
        <v>254</v>
      </c>
      <c r="C270" s="17">
        <f t="shared" si="30"/>
        <v>3.2921262866077932</v>
      </c>
      <c r="D270" s="17">
        <f t="shared" ca="1" si="31"/>
        <v>-0.74076297096326016</v>
      </c>
      <c r="E270" s="17">
        <f t="shared" ca="1" si="32"/>
        <v>2.8753003863670119</v>
      </c>
      <c r="F270" s="127">
        <f t="shared" ca="1" si="33"/>
        <v>17.730749396997275</v>
      </c>
      <c r="G270" s="128">
        <f t="shared" ca="1" si="34"/>
        <v>17.813267275431137</v>
      </c>
      <c r="H270" s="128">
        <f t="shared" ca="1" si="35"/>
        <v>17.934779872906617</v>
      </c>
      <c r="I270" s="128">
        <f t="shared" ca="1" si="36"/>
        <v>0</v>
      </c>
      <c r="J270" s="30">
        <f t="shared" ca="1" si="37"/>
        <v>0</v>
      </c>
      <c r="K270" s="89"/>
    </row>
    <row r="271" spans="2:11" x14ac:dyDescent="0.25">
      <c r="B271" s="126">
        <f t="shared" si="38"/>
        <v>255</v>
      </c>
      <c r="C271" s="17">
        <f t="shared" si="30"/>
        <v>3.2921262866077932</v>
      </c>
      <c r="D271" s="17">
        <f t="shared" ca="1" si="31"/>
        <v>-0.43385284698160831</v>
      </c>
      <c r="E271" s="17">
        <f t="shared" ca="1" si="32"/>
        <v>2.9731118291362129</v>
      </c>
      <c r="F271" s="127">
        <f t="shared" ca="1" si="33"/>
        <v>19.552669592132101</v>
      </c>
      <c r="G271" s="128">
        <f t="shared" ca="1" si="34"/>
        <v>19.430969812677198</v>
      </c>
      <c r="H271" s="128">
        <f t="shared" ca="1" si="35"/>
        <v>18.934040539330248</v>
      </c>
      <c r="I271" s="128">
        <f t="shared" ca="1" si="36"/>
        <v>0</v>
      </c>
      <c r="J271" s="30">
        <f t="shared" ca="1" si="37"/>
        <v>0</v>
      </c>
      <c r="K271" s="89"/>
    </row>
    <row r="272" spans="2:11" x14ac:dyDescent="0.25">
      <c r="B272" s="126">
        <f t="shared" si="38"/>
        <v>256</v>
      </c>
      <c r="C272" s="17">
        <f t="shared" si="30"/>
        <v>3.2921262866077932</v>
      </c>
      <c r="D272" s="17">
        <f t="shared" ca="1" si="31"/>
        <v>0.59852936828974634</v>
      </c>
      <c r="E272" s="17">
        <f t="shared" ca="1" si="32"/>
        <v>3.3021293038774244</v>
      </c>
      <c r="F272" s="127">
        <f t="shared" ca="1" si="33"/>
        <v>27.170431474958193</v>
      </c>
      <c r="G272" s="128">
        <f t="shared" ca="1" si="34"/>
        <v>26.030390123380705</v>
      </c>
      <c r="H272" s="128">
        <f t="shared" ca="1" si="35"/>
        <v>22.722252989215537</v>
      </c>
      <c r="I272" s="128">
        <f t="shared" ca="1" si="36"/>
        <v>1.2681371341651682</v>
      </c>
      <c r="J272" s="30">
        <f t="shared" ca="1" si="37"/>
        <v>1.2062893563199177</v>
      </c>
      <c r="K272" s="89"/>
    </row>
    <row r="273" spans="2:11" x14ac:dyDescent="0.25">
      <c r="B273" s="126">
        <f t="shared" si="38"/>
        <v>257</v>
      </c>
      <c r="C273" s="17">
        <f t="shared" si="30"/>
        <v>3.2921262866077932</v>
      </c>
      <c r="D273" s="17">
        <f t="shared" ca="1" si="31"/>
        <v>1.723997229419183</v>
      </c>
      <c r="E273" s="17">
        <f t="shared" ca="1" si="32"/>
        <v>3.6608129271456429</v>
      </c>
      <c r="F273" s="127">
        <f t="shared" ca="1" si="33"/>
        <v>38.892947156118744</v>
      </c>
      <c r="G273" s="128">
        <f t="shared" ca="1" si="34"/>
        <v>35.802775791715803</v>
      </c>
      <c r="H273" s="128">
        <f t="shared" ca="1" si="35"/>
        <v>27.720518281184194</v>
      </c>
      <c r="I273" s="128">
        <f t="shared" ca="1" si="36"/>
        <v>6.0422575105316083</v>
      </c>
      <c r="J273" s="30">
        <f t="shared" ca="1" si="37"/>
        <v>5.7475731344280989</v>
      </c>
      <c r="K273" s="89"/>
    </row>
    <row r="274" spans="2:11" x14ac:dyDescent="0.25">
      <c r="B274" s="126">
        <f t="shared" si="38"/>
        <v>258</v>
      </c>
      <c r="C274" s="17">
        <f t="shared" ref="C274:C337" si="39">$C$7</f>
        <v>3.2921262866077932</v>
      </c>
      <c r="D274" s="17">
        <f t="shared" ref="D274:D337" ca="1" si="40">NORMSINV(RAND())</f>
        <v>-0.6668847163382452</v>
      </c>
      <c r="E274" s="17">
        <f t="shared" ref="E274:E337" ca="1" si="41">$C$4*($G$4-C274)*$J$4+$F$4*SQRT($J$4)*D274+C274</f>
        <v>2.8988451902346588</v>
      </c>
      <c r="F274" s="127">
        <f t="shared" ref="F274:F337" ca="1" si="42">EXP(E274)</f>
        <v>18.153169802619459</v>
      </c>
      <c r="G274" s="128">
        <f t="shared" ref="G274:G337" ca="1" si="43">EXP(EXP(-$C$4*($J$4-$I$4))*LN(F274)+(1-EXP(-$C$4*($J$4-$I$4)))*$G$4+$F$4^2/(4*$C$4)*(1-EXP(-2*$C$4*($J$4-$I$4))))</f>
        <v>18.18992203673238</v>
      </c>
      <c r="H274" s="128">
        <f t="shared" ref="H274:H337" ca="1" si="44">EXP(EXP(-$C$4*($K$4-$I$4))*LN(G274)+(1-EXP(-$C$4*($K$4-$I$4)))*$G$4+$F$4^2/(4*$C$4)*(1-EXP(-2*$C$4*($K$4-$I$4))))</f>
        <v>18.170390333842175</v>
      </c>
      <c r="I274" s="128">
        <f t="shared" ref="I274:I337" ca="1" si="45">MAX(0,G274-H274-$H$4)</f>
        <v>0</v>
      </c>
      <c r="J274" s="30">
        <f t="shared" ref="J274:J337" ca="1" si="46">$D$7*AVERAGE(A274,I274)</f>
        <v>0</v>
      </c>
      <c r="K274" s="89"/>
    </row>
    <row r="275" spans="2:11" x14ac:dyDescent="0.25">
      <c r="B275" s="126">
        <f t="shared" ref="B275:B338" si="47">B274+1</f>
        <v>259</v>
      </c>
      <c r="C275" s="17">
        <f t="shared" si="39"/>
        <v>3.2921262866077932</v>
      </c>
      <c r="D275" s="17">
        <f t="shared" ca="1" si="40"/>
        <v>-0.65538415583432652</v>
      </c>
      <c r="E275" s="17">
        <f t="shared" ca="1" si="41"/>
        <v>2.9025103883745871</v>
      </c>
      <c r="F275" s="127">
        <f t="shared" ca="1" si="42"/>
        <v>18.219826847832131</v>
      </c>
      <c r="G275" s="128">
        <f t="shared" ca="1" si="43"/>
        <v>18.249267707168709</v>
      </c>
      <c r="H275" s="128">
        <f t="shared" ca="1" si="44"/>
        <v>18.207344995208086</v>
      </c>
      <c r="I275" s="128">
        <f t="shared" ca="1" si="45"/>
        <v>0</v>
      </c>
      <c r="J275" s="30">
        <f t="shared" ca="1" si="46"/>
        <v>0</v>
      </c>
      <c r="K275" s="89"/>
    </row>
    <row r="276" spans="2:11" x14ac:dyDescent="0.25">
      <c r="B276" s="126">
        <f t="shared" si="47"/>
        <v>260</v>
      </c>
      <c r="C276" s="17">
        <f t="shared" si="39"/>
        <v>3.2921262866077932</v>
      </c>
      <c r="D276" s="17">
        <f t="shared" ca="1" si="40"/>
        <v>-8.0342488217866048E-2</v>
      </c>
      <c r="E276" s="17">
        <f t="shared" ca="1" si="41"/>
        <v>3.0857746431742625</v>
      </c>
      <c r="F276" s="127">
        <f t="shared" ca="1" si="42"/>
        <v>21.884412888725162</v>
      </c>
      <c r="G276" s="128">
        <f t="shared" ca="1" si="43"/>
        <v>21.477184237637935</v>
      </c>
      <c r="H276" s="128">
        <f t="shared" ca="1" si="44"/>
        <v>20.154215260559337</v>
      </c>
      <c r="I276" s="128">
        <f t="shared" ca="1" si="45"/>
        <v>0</v>
      </c>
      <c r="J276" s="30">
        <f t="shared" ca="1" si="46"/>
        <v>0</v>
      </c>
      <c r="K276" s="89"/>
    </row>
    <row r="277" spans="2:11" x14ac:dyDescent="0.25">
      <c r="B277" s="126">
        <f t="shared" si="47"/>
        <v>261</v>
      </c>
      <c r="C277" s="17">
        <f t="shared" si="39"/>
        <v>3.2921262866077932</v>
      </c>
      <c r="D277" s="17">
        <f t="shared" ca="1" si="40"/>
        <v>-0.62505250753019936</v>
      </c>
      <c r="E277" s="17">
        <f t="shared" ca="1" si="41"/>
        <v>2.9121770042675577</v>
      </c>
      <c r="F277" s="127">
        <f t="shared" ca="1" si="42"/>
        <v>18.396804927044936</v>
      </c>
      <c r="G277" s="128">
        <f t="shared" ca="1" si="43"/>
        <v>18.406716717060046</v>
      </c>
      <c r="H277" s="128">
        <f t="shared" ca="1" si="44"/>
        <v>18.305170350846112</v>
      </c>
      <c r="I277" s="128">
        <f t="shared" ca="1" si="45"/>
        <v>0</v>
      </c>
      <c r="J277" s="30">
        <f t="shared" ca="1" si="46"/>
        <v>0</v>
      </c>
      <c r="K277" s="89"/>
    </row>
    <row r="278" spans="2:11" x14ac:dyDescent="0.25">
      <c r="B278" s="126">
        <f t="shared" si="47"/>
        <v>262</v>
      </c>
      <c r="C278" s="17">
        <f t="shared" si="39"/>
        <v>3.2921262866077932</v>
      </c>
      <c r="D278" s="17">
        <f t="shared" ca="1" si="40"/>
        <v>-0.56804424275469501</v>
      </c>
      <c r="E278" s="17">
        <f t="shared" ca="1" si="41"/>
        <v>2.9303453870993801</v>
      </c>
      <c r="F278" s="127">
        <f t="shared" ca="1" si="42"/>
        <v>18.734099895807613</v>
      </c>
      <c r="G278" s="128">
        <f t="shared" ca="1" si="43"/>
        <v>18.706326966298899</v>
      </c>
      <c r="H278" s="128">
        <f t="shared" ca="1" si="44"/>
        <v>18.490457405726108</v>
      </c>
      <c r="I278" s="128">
        <f t="shared" ca="1" si="45"/>
        <v>0</v>
      </c>
      <c r="J278" s="30">
        <f t="shared" ca="1" si="46"/>
        <v>0</v>
      </c>
      <c r="K278" s="89"/>
    </row>
    <row r="279" spans="2:11" x14ac:dyDescent="0.25">
      <c r="B279" s="126">
        <f t="shared" si="47"/>
        <v>263</v>
      </c>
      <c r="C279" s="17">
        <f t="shared" si="39"/>
        <v>3.2921262866077932</v>
      </c>
      <c r="D279" s="17">
        <f t="shared" ca="1" si="40"/>
        <v>-0.77204504123074003</v>
      </c>
      <c r="E279" s="17">
        <f t="shared" ca="1" si="41"/>
        <v>2.8653308735142762</v>
      </c>
      <c r="F279" s="127">
        <f t="shared" ca="1" si="42"/>
        <v>17.554860682209895</v>
      </c>
      <c r="G279" s="128">
        <f t="shared" ca="1" si="43"/>
        <v>17.656141187473597</v>
      </c>
      <c r="H279" s="128">
        <f t="shared" ca="1" si="44"/>
        <v>17.835938957279076</v>
      </c>
      <c r="I279" s="128">
        <f t="shared" ca="1" si="45"/>
        <v>0</v>
      </c>
      <c r="J279" s="30">
        <f t="shared" ca="1" si="46"/>
        <v>0</v>
      </c>
      <c r="K279" s="89"/>
    </row>
    <row r="280" spans="2:11" x14ac:dyDescent="0.25">
      <c r="B280" s="126">
        <f t="shared" si="47"/>
        <v>264</v>
      </c>
      <c r="C280" s="17">
        <f t="shared" si="39"/>
        <v>3.2921262866077932</v>
      </c>
      <c r="D280" s="17">
        <f t="shared" ca="1" si="40"/>
        <v>-0.64609821492922492</v>
      </c>
      <c r="E280" s="17">
        <f t="shared" ca="1" si="41"/>
        <v>2.9054697931202313</v>
      </c>
      <c r="F280" s="127">
        <f t="shared" ca="1" si="42"/>
        <v>18.273826553952578</v>
      </c>
      <c r="G280" s="128">
        <f t="shared" ca="1" si="43"/>
        <v>18.297326657829149</v>
      </c>
      <c r="H280" s="128">
        <f t="shared" ca="1" si="44"/>
        <v>18.237238271562926</v>
      </c>
      <c r="I280" s="128">
        <f t="shared" ca="1" si="45"/>
        <v>0</v>
      </c>
      <c r="J280" s="30">
        <f t="shared" ca="1" si="46"/>
        <v>0</v>
      </c>
      <c r="K280" s="89"/>
    </row>
    <row r="281" spans="2:11" x14ac:dyDescent="0.25">
      <c r="B281" s="126">
        <f t="shared" si="47"/>
        <v>265</v>
      </c>
      <c r="C281" s="17">
        <f t="shared" si="39"/>
        <v>3.2921262866077932</v>
      </c>
      <c r="D281" s="17">
        <f t="shared" ca="1" si="40"/>
        <v>1.3237627172202338</v>
      </c>
      <c r="E281" s="17">
        <f t="shared" ca="1" si="41"/>
        <v>3.5332592492925556</v>
      </c>
      <c r="F281" s="127">
        <f t="shared" ca="1" si="42"/>
        <v>34.23536757356635</v>
      </c>
      <c r="G281" s="128">
        <f t="shared" ca="1" si="43"/>
        <v>31.965876564531722</v>
      </c>
      <c r="H281" s="128">
        <f t="shared" ca="1" si="44"/>
        <v>25.828186284938678</v>
      </c>
      <c r="I281" s="128">
        <f t="shared" ca="1" si="45"/>
        <v>4.0976902795930448</v>
      </c>
      <c r="J281" s="30">
        <f t="shared" ca="1" si="46"/>
        <v>3.8978435664394619</v>
      </c>
      <c r="K281" s="89"/>
    </row>
    <row r="282" spans="2:11" x14ac:dyDescent="0.25">
      <c r="B282" s="126">
        <f t="shared" si="47"/>
        <v>266</v>
      </c>
      <c r="C282" s="17">
        <f t="shared" si="39"/>
        <v>3.2921262866077932</v>
      </c>
      <c r="D282" s="17">
        <f t="shared" ca="1" si="40"/>
        <v>1.3463068171404302</v>
      </c>
      <c r="E282" s="17">
        <f t="shared" ca="1" si="41"/>
        <v>3.5404439941635308</v>
      </c>
      <c r="F282" s="127">
        <f t="shared" ca="1" si="42"/>
        <v>34.48222569956183</v>
      </c>
      <c r="G282" s="128">
        <f t="shared" ca="1" si="43"/>
        <v>32.170633421721909</v>
      </c>
      <c r="H282" s="128">
        <f t="shared" ca="1" si="44"/>
        <v>25.931257319716803</v>
      </c>
      <c r="I282" s="128">
        <f t="shared" ca="1" si="45"/>
        <v>4.1993761020051066</v>
      </c>
      <c r="J282" s="30">
        <f t="shared" ca="1" si="46"/>
        <v>3.9945701127723692</v>
      </c>
      <c r="K282" s="89"/>
    </row>
    <row r="283" spans="2:11" x14ac:dyDescent="0.25">
      <c r="B283" s="126">
        <f t="shared" si="47"/>
        <v>267</v>
      </c>
      <c r="C283" s="17">
        <f t="shared" si="39"/>
        <v>3.2921262866077932</v>
      </c>
      <c r="D283" s="17">
        <f t="shared" ca="1" si="40"/>
        <v>-1.0712165021686815</v>
      </c>
      <c r="E283" s="17">
        <f t="shared" ca="1" si="41"/>
        <v>2.7699857221387578</v>
      </c>
      <c r="F283" s="127">
        <f t="shared" ca="1" si="42"/>
        <v>15.958406156258656</v>
      </c>
      <c r="G283" s="128">
        <f t="shared" ca="1" si="43"/>
        <v>16.221715471581494</v>
      </c>
      <c r="H283" s="128">
        <f t="shared" ca="1" si="44"/>
        <v>16.91774456649355</v>
      </c>
      <c r="I283" s="128">
        <f t="shared" ca="1" si="45"/>
        <v>0</v>
      </c>
      <c r="J283" s="30">
        <f t="shared" ca="1" si="46"/>
        <v>0</v>
      </c>
      <c r="K283" s="89"/>
    </row>
    <row r="284" spans="2:11" x14ac:dyDescent="0.25">
      <c r="B284" s="126">
        <f t="shared" si="47"/>
        <v>268</v>
      </c>
      <c r="C284" s="17">
        <f t="shared" si="39"/>
        <v>3.2921262866077932</v>
      </c>
      <c r="D284" s="17">
        <f t="shared" ca="1" si="40"/>
        <v>-1.0492249202798121</v>
      </c>
      <c r="E284" s="17">
        <f t="shared" ca="1" si="41"/>
        <v>2.776994380978099</v>
      </c>
      <c r="F284" s="127">
        <f t="shared" ca="1" si="42"/>
        <v>16.070646046730701</v>
      </c>
      <c r="G284" s="128">
        <f t="shared" ca="1" si="43"/>
        <v>16.323068835929664</v>
      </c>
      <c r="H284" s="128">
        <f t="shared" ca="1" si="44"/>
        <v>16.98359938381159</v>
      </c>
      <c r="I284" s="128">
        <f t="shared" ca="1" si="45"/>
        <v>0</v>
      </c>
      <c r="J284" s="30">
        <f t="shared" ca="1" si="46"/>
        <v>0</v>
      </c>
      <c r="K284" s="89"/>
    </row>
    <row r="285" spans="2:11" x14ac:dyDescent="0.25">
      <c r="B285" s="126">
        <f t="shared" si="47"/>
        <v>269</v>
      </c>
      <c r="C285" s="17">
        <f t="shared" si="39"/>
        <v>3.2921262866077932</v>
      </c>
      <c r="D285" s="17">
        <f t="shared" ca="1" si="40"/>
        <v>-0.63564357333234511</v>
      </c>
      <c r="E285" s="17">
        <f t="shared" ca="1" si="41"/>
        <v>2.9088016596776436</v>
      </c>
      <c r="F285" s="127">
        <f t="shared" ca="1" si="42"/>
        <v>18.334814050203025</v>
      </c>
      <c r="G285" s="128">
        <f t="shared" ca="1" si="43"/>
        <v>18.351585638077744</v>
      </c>
      <c r="H285" s="128">
        <f t="shared" ca="1" si="44"/>
        <v>18.270952563877575</v>
      </c>
      <c r="I285" s="128">
        <f t="shared" ca="1" si="45"/>
        <v>0</v>
      </c>
      <c r="J285" s="30">
        <f t="shared" ca="1" si="46"/>
        <v>0</v>
      </c>
      <c r="K285" s="89"/>
    </row>
    <row r="286" spans="2:11" x14ac:dyDescent="0.25">
      <c r="B286" s="126">
        <f t="shared" si="47"/>
        <v>270</v>
      </c>
      <c r="C286" s="17">
        <f t="shared" si="39"/>
        <v>3.2921262866077932</v>
      </c>
      <c r="D286" s="17">
        <f t="shared" ca="1" si="40"/>
        <v>-0.62453636928694323</v>
      </c>
      <c r="E286" s="17">
        <f t="shared" ca="1" si="41"/>
        <v>2.912341496157191</v>
      </c>
      <c r="F286" s="127">
        <f t="shared" ca="1" si="42"/>
        <v>18.399831301150773</v>
      </c>
      <c r="G286" s="128">
        <f t="shared" ca="1" si="43"/>
        <v>18.409407668204409</v>
      </c>
      <c r="H286" s="128">
        <f t="shared" ca="1" si="44"/>
        <v>18.306839535258245</v>
      </c>
      <c r="I286" s="128">
        <f t="shared" ca="1" si="45"/>
        <v>0</v>
      </c>
      <c r="J286" s="30">
        <f t="shared" ca="1" si="46"/>
        <v>0</v>
      </c>
      <c r="K286" s="89"/>
    </row>
    <row r="287" spans="2:11" x14ac:dyDescent="0.25">
      <c r="B287" s="126">
        <f t="shared" si="47"/>
        <v>271</v>
      </c>
      <c r="C287" s="17">
        <f t="shared" si="39"/>
        <v>3.2921262866077932</v>
      </c>
      <c r="D287" s="17">
        <f t="shared" ca="1" si="40"/>
        <v>1.6101694200187922</v>
      </c>
      <c r="E287" s="17">
        <f t="shared" ca="1" si="41"/>
        <v>3.624536306093626</v>
      </c>
      <c r="F287" s="127">
        <f t="shared" ca="1" si="42"/>
        <v>37.507327207643677</v>
      </c>
      <c r="G287" s="128">
        <f t="shared" ca="1" si="43"/>
        <v>34.666941438457798</v>
      </c>
      <c r="H287" s="128">
        <f t="shared" ca="1" si="44"/>
        <v>27.168650414685072</v>
      </c>
      <c r="I287" s="128">
        <f t="shared" ca="1" si="45"/>
        <v>5.458291023772726</v>
      </c>
      <c r="J287" s="30">
        <f t="shared" ca="1" si="46"/>
        <v>5.1920870293007431</v>
      </c>
      <c r="K287" s="89"/>
    </row>
    <row r="288" spans="2:11" x14ac:dyDescent="0.25">
      <c r="B288" s="126">
        <f t="shared" si="47"/>
        <v>272</v>
      </c>
      <c r="C288" s="17">
        <f t="shared" si="39"/>
        <v>3.2921262866077932</v>
      </c>
      <c r="D288" s="17">
        <f t="shared" ca="1" si="40"/>
        <v>-2.0820880308747292</v>
      </c>
      <c r="E288" s="17">
        <f t="shared" ca="1" si="41"/>
        <v>2.447823646172318</v>
      </c>
      <c r="F288" s="127">
        <f t="shared" ca="1" si="42"/>
        <v>11.563153800780629</v>
      </c>
      <c r="G288" s="128">
        <f t="shared" ca="1" si="43"/>
        <v>12.183062172995248</v>
      </c>
      <c r="H288" s="128">
        <f t="shared" ca="1" si="44"/>
        <v>14.150922504455414</v>
      </c>
      <c r="I288" s="128">
        <f t="shared" ca="1" si="45"/>
        <v>0</v>
      </c>
      <c r="J288" s="30">
        <f t="shared" ca="1" si="46"/>
        <v>0</v>
      </c>
      <c r="K288" s="89"/>
    </row>
    <row r="289" spans="2:11" x14ac:dyDescent="0.25">
      <c r="B289" s="126">
        <f t="shared" si="47"/>
        <v>273</v>
      </c>
      <c r="C289" s="17">
        <f t="shared" si="39"/>
        <v>3.2921262866077932</v>
      </c>
      <c r="D289" s="17">
        <f t="shared" ca="1" si="40"/>
        <v>9.8114014690509066E-2</v>
      </c>
      <c r="E289" s="17">
        <f t="shared" ca="1" si="41"/>
        <v>3.1426482574902823</v>
      </c>
      <c r="F289" s="127">
        <f t="shared" ca="1" si="42"/>
        <v>23.165132935552432</v>
      </c>
      <c r="G289" s="128">
        <f t="shared" ca="1" si="43"/>
        <v>22.590614444504322</v>
      </c>
      <c r="H289" s="128">
        <f t="shared" ca="1" si="44"/>
        <v>20.79973105933303</v>
      </c>
      <c r="I289" s="128">
        <f t="shared" ca="1" si="45"/>
        <v>0</v>
      </c>
      <c r="J289" s="30">
        <f t="shared" ca="1" si="46"/>
        <v>0</v>
      </c>
      <c r="K289" s="89"/>
    </row>
    <row r="290" spans="2:11" x14ac:dyDescent="0.25">
      <c r="B290" s="126">
        <f t="shared" si="47"/>
        <v>274</v>
      </c>
      <c r="C290" s="17">
        <f t="shared" si="39"/>
        <v>3.2921262866077932</v>
      </c>
      <c r="D290" s="17">
        <f t="shared" ca="1" si="40"/>
        <v>1.8690116121433675E-2</v>
      </c>
      <c r="E290" s="17">
        <f t="shared" ca="1" si="41"/>
        <v>3.1173360716014247</v>
      </c>
      <c r="F290" s="127">
        <f t="shared" ca="1" si="42"/>
        <v>22.586131593193933</v>
      </c>
      <c r="G290" s="128">
        <f t="shared" ca="1" si="43"/>
        <v>22.088115203465652</v>
      </c>
      <c r="H290" s="128">
        <f t="shared" ca="1" si="44"/>
        <v>20.50992307585447</v>
      </c>
      <c r="I290" s="128">
        <f t="shared" ca="1" si="45"/>
        <v>0</v>
      </c>
      <c r="J290" s="30">
        <f t="shared" ca="1" si="46"/>
        <v>0</v>
      </c>
      <c r="K290" s="89"/>
    </row>
    <row r="291" spans="2:11" x14ac:dyDescent="0.25">
      <c r="B291" s="126">
        <f t="shared" si="47"/>
        <v>275</v>
      </c>
      <c r="C291" s="17">
        <f t="shared" si="39"/>
        <v>3.2921262866077932</v>
      </c>
      <c r="D291" s="17">
        <f t="shared" ca="1" si="40"/>
        <v>1.5118575902306475</v>
      </c>
      <c r="E291" s="17">
        <f t="shared" ca="1" si="41"/>
        <v>3.5932045866048501</v>
      </c>
      <c r="F291" s="127">
        <f t="shared" ca="1" si="42"/>
        <v>36.350377410389697</v>
      </c>
      <c r="G291" s="128">
        <f t="shared" ca="1" si="43"/>
        <v>33.714977037846118</v>
      </c>
      <c r="H291" s="128">
        <f t="shared" ca="1" si="44"/>
        <v>26.70085863015618</v>
      </c>
      <c r="I291" s="128">
        <f t="shared" ca="1" si="45"/>
        <v>4.9741184076899385</v>
      </c>
      <c r="J291" s="30">
        <f t="shared" ca="1" si="46"/>
        <v>4.7315277903453081</v>
      </c>
      <c r="K291" s="89"/>
    </row>
    <row r="292" spans="2:11" x14ac:dyDescent="0.25">
      <c r="B292" s="126">
        <f t="shared" si="47"/>
        <v>276</v>
      </c>
      <c r="C292" s="17">
        <f t="shared" si="39"/>
        <v>3.2921262866077932</v>
      </c>
      <c r="D292" s="17">
        <f t="shared" ca="1" si="40"/>
        <v>-1.7070124158635736</v>
      </c>
      <c r="E292" s="17">
        <f t="shared" ca="1" si="41"/>
        <v>2.5673592501981397</v>
      </c>
      <c r="F292" s="127">
        <f t="shared" ca="1" si="42"/>
        <v>13.031366385207543</v>
      </c>
      <c r="G292" s="128">
        <f t="shared" ca="1" si="43"/>
        <v>13.548521948198538</v>
      </c>
      <c r="H292" s="128">
        <f t="shared" ca="1" si="44"/>
        <v>15.120352189463716</v>
      </c>
      <c r="I292" s="128">
        <f t="shared" ca="1" si="45"/>
        <v>0</v>
      </c>
      <c r="J292" s="30">
        <f t="shared" ca="1" si="46"/>
        <v>0</v>
      </c>
      <c r="K292" s="89"/>
    </row>
    <row r="293" spans="2:11" x14ac:dyDescent="0.25">
      <c r="B293" s="126">
        <f t="shared" si="47"/>
        <v>277</v>
      </c>
      <c r="C293" s="17">
        <f t="shared" si="39"/>
        <v>3.2921262866077932</v>
      </c>
      <c r="D293" s="17">
        <f t="shared" ca="1" si="40"/>
        <v>-0.13129920262144879</v>
      </c>
      <c r="E293" s="17">
        <f t="shared" ca="1" si="41"/>
        <v>3.0695348734008463</v>
      </c>
      <c r="F293" s="127">
        <f t="shared" ca="1" si="42"/>
        <v>21.531885292927921</v>
      </c>
      <c r="G293" s="128">
        <f t="shared" ca="1" si="43"/>
        <v>21.169446813426475</v>
      </c>
      <c r="H293" s="128">
        <f t="shared" ca="1" si="44"/>
        <v>19.973598232682022</v>
      </c>
      <c r="I293" s="128">
        <f t="shared" ca="1" si="45"/>
        <v>0</v>
      </c>
      <c r="J293" s="30">
        <f t="shared" ca="1" si="46"/>
        <v>0</v>
      </c>
      <c r="K293" s="89"/>
    </row>
    <row r="294" spans="2:11" x14ac:dyDescent="0.25">
      <c r="B294" s="126">
        <f t="shared" si="47"/>
        <v>278</v>
      </c>
      <c r="C294" s="17">
        <f t="shared" si="39"/>
        <v>3.2921262866077932</v>
      </c>
      <c r="D294" s="17">
        <f t="shared" ca="1" si="40"/>
        <v>0.69287352744140662</v>
      </c>
      <c r="E294" s="17">
        <f t="shared" ca="1" si="41"/>
        <v>3.3321965372542635</v>
      </c>
      <c r="F294" s="127">
        <f t="shared" ca="1" si="42"/>
        <v>27.999776759103611</v>
      </c>
      <c r="G294" s="128">
        <f t="shared" ca="1" si="43"/>
        <v>26.735314661057146</v>
      </c>
      <c r="H294" s="128">
        <f t="shared" ca="1" si="44"/>
        <v>23.104140410855017</v>
      </c>
      <c r="I294" s="128">
        <f t="shared" ca="1" si="45"/>
        <v>1.5911742502021289</v>
      </c>
      <c r="J294" s="30">
        <f t="shared" ca="1" si="46"/>
        <v>1.5135717663001262</v>
      </c>
      <c r="K294" s="89"/>
    </row>
    <row r="295" spans="2:11" x14ac:dyDescent="0.25">
      <c r="B295" s="126">
        <f t="shared" si="47"/>
        <v>279</v>
      </c>
      <c r="C295" s="17">
        <f t="shared" si="39"/>
        <v>3.2921262866077932</v>
      </c>
      <c r="D295" s="17">
        <f t="shared" ca="1" si="40"/>
        <v>1.9676463125506416</v>
      </c>
      <c r="E295" s="17">
        <f t="shared" ca="1" si="41"/>
        <v>3.7384632439266747</v>
      </c>
      <c r="F295" s="127">
        <f t="shared" ca="1" si="42"/>
        <v>42.033345507193467</v>
      </c>
      <c r="G295" s="128">
        <f t="shared" ca="1" si="43"/>
        <v>38.360679226381869</v>
      </c>
      <c r="H295" s="128">
        <f t="shared" ca="1" si="44"/>
        <v>28.939763827874664</v>
      </c>
      <c r="I295" s="128">
        <f t="shared" ca="1" si="45"/>
        <v>7.3809153985072049</v>
      </c>
      <c r="J295" s="30">
        <f t="shared" ca="1" si="46"/>
        <v>7.0209439068104667</v>
      </c>
      <c r="K295" s="89"/>
    </row>
    <row r="296" spans="2:11" x14ac:dyDescent="0.25">
      <c r="B296" s="126">
        <f t="shared" si="47"/>
        <v>280</v>
      </c>
      <c r="C296" s="17">
        <f t="shared" si="39"/>
        <v>3.2921262866077932</v>
      </c>
      <c r="D296" s="17">
        <f t="shared" ca="1" si="40"/>
        <v>-1.52242137119174</v>
      </c>
      <c r="E296" s="17">
        <f t="shared" ca="1" si="41"/>
        <v>2.6261879267090045</v>
      </c>
      <c r="F296" s="127">
        <f t="shared" ca="1" si="42"/>
        <v>13.820982752606776</v>
      </c>
      <c r="G296" s="128">
        <f t="shared" ca="1" si="43"/>
        <v>14.275692598629687</v>
      </c>
      <c r="H296" s="128">
        <f t="shared" ca="1" si="44"/>
        <v>15.621559883856163</v>
      </c>
      <c r="I296" s="128">
        <f t="shared" ca="1" si="45"/>
        <v>0</v>
      </c>
      <c r="J296" s="30">
        <f t="shared" ca="1" si="46"/>
        <v>0</v>
      </c>
      <c r="K296" s="89"/>
    </row>
    <row r="297" spans="2:11" x14ac:dyDescent="0.25">
      <c r="B297" s="126">
        <f t="shared" si="47"/>
        <v>281</v>
      </c>
      <c r="C297" s="17">
        <f t="shared" si="39"/>
        <v>3.2921262866077932</v>
      </c>
      <c r="D297" s="17">
        <f t="shared" ca="1" si="40"/>
        <v>-0.57963575272879098</v>
      </c>
      <c r="E297" s="17">
        <f t="shared" ca="1" si="41"/>
        <v>2.9266512036044503</v>
      </c>
      <c r="F297" s="127">
        <f t="shared" ca="1" si="42"/>
        <v>18.665020367966576</v>
      </c>
      <c r="G297" s="128">
        <f t="shared" ca="1" si="43"/>
        <v>18.645014676599299</v>
      </c>
      <c r="H297" s="128">
        <f t="shared" ca="1" si="44"/>
        <v>18.452631635634656</v>
      </c>
      <c r="I297" s="128">
        <f t="shared" ca="1" si="45"/>
        <v>0</v>
      </c>
      <c r="J297" s="30">
        <f t="shared" ca="1" si="46"/>
        <v>0</v>
      </c>
      <c r="K297" s="89"/>
    </row>
    <row r="298" spans="2:11" x14ac:dyDescent="0.25">
      <c r="B298" s="126">
        <f t="shared" si="47"/>
        <v>282</v>
      </c>
      <c r="C298" s="17">
        <f t="shared" si="39"/>
        <v>3.2921262866077932</v>
      </c>
      <c r="D298" s="17">
        <f t="shared" ca="1" si="40"/>
        <v>0.52060158850508742</v>
      </c>
      <c r="E298" s="17">
        <f t="shared" ca="1" si="41"/>
        <v>3.2772939270783397</v>
      </c>
      <c r="F298" s="127">
        <f t="shared" ca="1" si="42"/>
        <v>26.50395393822809</v>
      </c>
      <c r="G298" s="128">
        <f t="shared" ca="1" si="43"/>
        <v>25.462164494736157</v>
      </c>
      <c r="H298" s="128">
        <f t="shared" ca="1" si="44"/>
        <v>22.411580798776129</v>
      </c>
      <c r="I298" s="128">
        <f t="shared" ca="1" si="45"/>
        <v>1.0105836959600287</v>
      </c>
      <c r="J298" s="30">
        <f t="shared" ca="1" si="46"/>
        <v>0.96129694751786265</v>
      </c>
      <c r="K298" s="89"/>
    </row>
    <row r="299" spans="2:11" x14ac:dyDescent="0.25">
      <c r="B299" s="126">
        <f t="shared" si="47"/>
        <v>283</v>
      </c>
      <c r="C299" s="17">
        <f t="shared" si="39"/>
        <v>3.2921262866077932</v>
      </c>
      <c r="D299" s="17">
        <f t="shared" ca="1" si="40"/>
        <v>1.4685792848467827</v>
      </c>
      <c r="E299" s="17">
        <f t="shared" ca="1" si="41"/>
        <v>3.5794119054274285</v>
      </c>
      <c r="F299" s="127">
        <f t="shared" ca="1" si="42"/>
        <v>35.852450014701567</v>
      </c>
      <c r="G299" s="128">
        <f t="shared" ca="1" si="43"/>
        <v>33.304238121450126</v>
      </c>
      <c r="H299" s="128">
        <f t="shared" ca="1" si="44"/>
        <v>26.497491385568402</v>
      </c>
      <c r="I299" s="128">
        <f t="shared" ca="1" si="45"/>
        <v>4.7667467358817239</v>
      </c>
      <c r="J299" s="30">
        <f t="shared" ca="1" si="46"/>
        <v>4.5342697543134296</v>
      </c>
      <c r="K299" s="89"/>
    </row>
    <row r="300" spans="2:11" x14ac:dyDescent="0.25">
      <c r="B300" s="126">
        <f t="shared" si="47"/>
        <v>284</v>
      </c>
      <c r="C300" s="17">
        <f t="shared" si="39"/>
        <v>3.2921262866077932</v>
      </c>
      <c r="D300" s="17">
        <f t="shared" ca="1" si="40"/>
        <v>-0.90669573182822205</v>
      </c>
      <c r="E300" s="17">
        <f t="shared" ca="1" si="41"/>
        <v>2.8224180554346865</v>
      </c>
      <c r="F300" s="127">
        <f t="shared" ca="1" si="42"/>
        <v>16.817467113697855</v>
      </c>
      <c r="G300" s="128">
        <f t="shared" ca="1" si="43"/>
        <v>16.995476381835608</v>
      </c>
      <c r="H300" s="128">
        <f t="shared" ca="1" si="44"/>
        <v>17.416668690686393</v>
      </c>
      <c r="I300" s="128">
        <f t="shared" ca="1" si="45"/>
        <v>0</v>
      </c>
      <c r="J300" s="30">
        <f t="shared" ca="1" si="46"/>
        <v>0</v>
      </c>
      <c r="K300" s="89"/>
    </row>
    <row r="301" spans="2:11" x14ac:dyDescent="0.25">
      <c r="B301" s="126">
        <f t="shared" si="47"/>
        <v>285</v>
      </c>
      <c r="C301" s="17">
        <f t="shared" si="39"/>
        <v>3.2921262866077932</v>
      </c>
      <c r="D301" s="17">
        <f t="shared" ca="1" si="40"/>
        <v>-0.20511947695922572</v>
      </c>
      <c r="E301" s="17">
        <f t="shared" ca="1" si="41"/>
        <v>3.0460085476970131</v>
      </c>
      <c r="F301" s="127">
        <f t="shared" ca="1" si="42"/>
        <v>21.031231510427002</v>
      </c>
      <c r="G301" s="128">
        <f t="shared" ca="1" si="43"/>
        <v>20.731436118180877</v>
      </c>
      <c r="H301" s="128">
        <f t="shared" ca="1" si="44"/>
        <v>19.714808006941627</v>
      </c>
      <c r="I301" s="128">
        <f t="shared" ca="1" si="45"/>
        <v>0</v>
      </c>
      <c r="J301" s="30">
        <f t="shared" ca="1" si="46"/>
        <v>0</v>
      </c>
      <c r="K301" s="89"/>
    </row>
    <row r="302" spans="2:11" x14ac:dyDescent="0.25">
      <c r="B302" s="126">
        <f t="shared" si="47"/>
        <v>286</v>
      </c>
      <c r="C302" s="17">
        <f t="shared" si="39"/>
        <v>3.2921262866077932</v>
      </c>
      <c r="D302" s="17">
        <f t="shared" ca="1" si="40"/>
        <v>0.39062115320120938</v>
      </c>
      <c r="E302" s="17">
        <f t="shared" ca="1" si="41"/>
        <v>3.2358695069780725</v>
      </c>
      <c r="F302" s="127">
        <f t="shared" ca="1" si="42"/>
        <v>25.428472403328747</v>
      </c>
      <c r="G302" s="128">
        <f t="shared" ca="1" si="43"/>
        <v>24.541851541976683</v>
      </c>
      <c r="H302" s="128">
        <f t="shared" ca="1" si="44"/>
        <v>21.902814376146797</v>
      </c>
      <c r="I302" s="128">
        <f t="shared" ca="1" si="45"/>
        <v>0.59903716582988675</v>
      </c>
      <c r="J302" s="30">
        <f t="shared" ca="1" si="46"/>
        <v>0.56982177850690197</v>
      </c>
      <c r="K302" s="89"/>
    </row>
    <row r="303" spans="2:11" x14ac:dyDescent="0.25">
      <c r="B303" s="126">
        <f t="shared" si="47"/>
        <v>287</v>
      </c>
      <c r="C303" s="17">
        <f t="shared" si="39"/>
        <v>3.2921262866077932</v>
      </c>
      <c r="D303" s="17">
        <f t="shared" ca="1" si="40"/>
        <v>-1.1706106306519359</v>
      </c>
      <c r="E303" s="17">
        <f t="shared" ca="1" si="41"/>
        <v>2.7383090769254652</v>
      </c>
      <c r="F303" s="127">
        <f t="shared" ca="1" si="42"/>
        <v>15.460819923766918</v>
      </c>
      <c r="G303" s="128">
        <f t="shared" ca="1" si="43"/>
        <v>15.77142717537639</v>
      </c>
      <c r="H303" s="128">
        <f t="shared" ca="1" si="44"/>
        <v>16.623274916045975</v>
      </c>
      <c r="I303" s="128">
        <f t="shared" ca="1" si="45"/>
        <v>0</v>
      </c>
      <c r="J303" s="30">
        <f t="shared" ca="1" si="46"/>
        <v>0</v>
      </c>
      <c r="K303" s="89"/>
    </row>
    <row r="304" spans="2:11" x14ac:dyDescent="0.25">
      <c r="B304" s="126">
        <f t="shared" si="47"/>
        <v>288</v>
      </c>
      <c r="C304" s="17">
        <f t="shared" si="39"/>
        <v>3.2921262866077932</v>
      </c>
      <c r="D304" s="17">
        <f t="shared" ca="1" si="40"/>
        <v>-0.38039615901652724</v>
      </c>
      <c r="E304" s="17">
        <f t="shared" ca="1" si="41"/>
        <v>2.9901483338552302</v>
      </c>
      <c r="F304" s="127">
        <f t="shared" ca="1" si="42"/>
        <v>19.888632430295068</v>
      </c>
      <c r="G304" s="128">
        <f t="shared" ca="1" si="43"/>
        <v>19.727398371751306</v>
      </c>
      <c r="H304" s="128">
        <f t="shared" ca="1" si="44"/>
        <v>19.113696803695404</v>
      </c>
      <c r="I304" s="128">
        <f t="shared" ca="1" si="45"/>
        <v>0</v>
      </c>
      <c r="J304" s="30">
        <f t="shared" ca="1" si="46"/>
        <v>0</v>
      </c>
      <c r="K304" s="89"/>
    </row>
    <row r="305" spans="2:11" x14ac:dyDescent="0.25">
      <c r="B305" s="126">
        <f t="shared" si="47"/>
        <v>289</v>
      </c>
      <c r="C305" s="17">
        <f t="shared" si="39"/>
        <v>3.2921262866077932</v>
      </c>
      <c r="D305" s="17">
        <f t="shared" ca="1" si="40"/>
        <v>-2.0904735720250756E-2</v>
      </c>
      <c r="E305" s="17">
        <f t="shared" ca="1" si="41"/>
        <v>3.1047172973015598</v>
      </c>
      <c r="F305" s="127">
        <f t="shared" ca="1" si="42"/>
        <v>22.302912990272912</v>
      </c>
      <c r="G305" s="128">
        <f t="shared" ca="1" si="43"/>
        <v>21.841797167133564</v>
      </c>
      <c r="H305" s="128">
        <f t="shared" ca="1" si="44"/>
        <v>20.366958179005561</v>
      </c>
      <c r="I305" s="128">
        <f t="shared" ca="1" si="45"/>
        <v>0</v>
      </c>
      <c r="J305" s="30">
        <f t="shared" ca="1" si="46"/>
        <v>0</v>
      </c>
      <c r="K305" s="89"/>
    </row>
    <row r="306" spans="2:11" x14ac:dyDescent="0.25">
      <c r="B306" s="126">
        <f t="shared" si="47"/>
        <v>290</v>
      </c>
      <c r="C306" s="17">
        <f t="shared" si="39"/>
        <v>3.2921262866077932</v>
      </c>
      <c r="D306" s="17">
        <f t="shared" ca="1" si="40"/>
        <v>0.89484956333762966</v>
      </c>
      <c r="E306" s="17">
        <f t="shared" ca="1" si="41"/>
        <v>3.3965657643736487</v>
      </c>
      <c r="F306" s="127">
        <f t="shared" ca="1" si="42"/>
        <v>29.861372763315643</v>
      </c>
      <c r="G306" s="128">
        <f t="shared" ca="1" si="43"/>
        <v>28.309289906017533</v>
      </c>
      <c r="H306" s="128">
        <f t="shared" ca="1" si="44"/>
        <v>23.943417889424982</v>
      </c>
      <c r="I306" s="128">
        <f t="shared" ca="1" si="45"/>
        <v>2.3258720165925508</v>
      </c>
      <c r="J306" s="30">
        <f t="shared" ca="1" si="46"/>
        <v>2.2124378998056473</v>
      </c>
      <c r="K306" s="89"/>
    </row>
    <row r="307" spans="2:11" x14ac:dyDescent="0.25">
      <c r="B307" s="126">
        <f t="shared" si="47"/>
        <v>291</v>
      </c>
      <c r="C307" s="17">
        <f t="shared" si="39"/>
        <v>3.2921262866077932</v>
      </c>
      <c r="D307" s="17">
        <f t="shared" ca="1" si="40"/>
        <v>-1.5167825040407479</v>
      </c>
      <c r="E307" s="17">
        <f t="shared" ca="1" si="41"/>
        <v>2.6279850187190923</v>
      </c>
      <c r="F307" s="127">
        <f t="shared" ca="1" si="42"/>
        <v>13.845842661364243</v>
      </c>
      <c r="G307" s="128">
        <f t="shared" ca="1" si="43"/>
        <v>14.298510074360006</v>
      </c>
      <c r="H307" s="128">
        <f t="shared" ca="1" si="44"/>
        <v>15.637129478365114</v>
      </c>
      <c r="I307" s="128">
        <f t="shared" ca="1" si="45"/>
        <v>0</v>
      </c>
      <c r="J307" s="30">
        <f t="shared" ca="1" si="46"/>
        <v>0</v>
      </c>
      <c r="K307" s="89"/>
    </row>
    <row r="308" spans="2:11" x14ac:dyDescent="0.25">
      <c r="B308" s="126">
        <f t="shared" si="47"/>
        <v>292</v>
      </c>
      <c r="C308" s="17">
        <f t="shared" si="39"/>
        <v>3.2921262866077932</v>
      </c>
      <c r="D308" s="17">
        <f t="shared" ca="1" si="40"/>
        <v>-0.69713109951408114</v>
      </c>
      <c r="E308" s="17">
        <f t="shared" ca="1" si="41"/>
        <v>2.8892057481120017</v>
      </c>
      <c r="F308" s="127">
        <f t="shared" ca="1" si="42"/>
        <v>17.979024055339956</v>
      </c>
      <c r="G308" s="128">
        <f t="shared" ca="1" si="43"/>
        <v>18.034762984695341</v>
      </c>
      <c r="H308" s="128">
        <f t="shared" ca="1" si="44"/>
        <v>18.073557504088406</v>
      </c>
      <c r="I308" s="128">
        <f t="shared" ca="1" si="45"/>
        <v>0</v>
      </c>
      <c r="J308" s="30">
        <f t="shared" ca="1" si="46"/>
        <v>0</v>
      </c>
      <c r="K308" s="89"/>
    </row>
    <row r="309" spans="2:11" x14ac:dyDescent="0.25">
      <c r="B309" s="126">
        <f t="shared" si="47"/>
        <v>293</v>
      </c>
      <c r="C309" s="17">
        <f t="shared" si="39"/>
        <v>3.2921262866077932</v>
      </c>
      <c r="D309" s="17">
        <f t="shared" ca="1" si="40"/>
        <v>-0.40616782825964037</v>
      </c>
      <c r="E309" s="17">
        <f t="shared" ca="1" si="41"/>
        <v>2.9819349711986427</v>
      </c>
      <c r="F309" s="127">
        <f t="shared" ca="1" si="42"/>
        <v>19.725948883428334</v>
      </c>
      <c r="G309" s="128">
        <f t="shared" ca="1" si="43"/>
        <v>19.583928724068485</v>
      </c>
      <c r="H309" s="128">
        <f t="shared" ca="1" si="44"/>
        <v>19.026872027013727</v>
      </c>
      <c r="I309" s="128">
        <f t="shared" ca="1" si="45"/>
        <v>0</v>
      </c>
      <c r="J309" s="30">
        <f t="shared" ca="1" si="46"/>
        <v>0</v>
      </c>
      <c r="K309" s="89"/>
    </row>
    <row r="310" spans="2:11" x14ac:dyDescent="0.25">
      <c r="B310" s="126">
        <f t="shared" si="47"/>
        <v>294</v>
      </c>
      <c r="C310" s="17">
        <f t="shared" si="39"/>
        <v>3.2921262866077932</v>
      </c>
      <c r="D310" s="17">
        <f t="shared" ca="1" si="40"/>
        <v>-1.8151695257984102</v>
      </c>
      <c r="E310" s="17">
        <f t="shared" ca="1" si="41"/>
        <v>2.5328898660304606</v>
      </c>
      <c r="F310" s="127">
        <f t="shared" ca="1" si="42"/>
        <v>12.589836557356149</v>
      </c>
      <c r="G310" s="128">
        <f t="shared" ca="1" si="43"/>
        <v>13.139785049226084</v>
      </c>
      <c r="H310" s="128">
        <f t="shared" ca="1" si="44"/>
        <v>14.83418542597428</v>
      </c>
      <c r="I310" s="128">
        <f t="shared" ca="1" si="45"/>
        <v>0</v>
      </c>
      <c r="J310" s="30">
        <f t="shared" ca="1" si="46"/>
        <v>0</v>
      </c>
      <c r="K310" s="89"/>
    </row>
    <row r="311" spans="2:11" x14ac:dyDescent="0.25">
      <c r="B311" s="126">
        <f t="shared" si="47"/>
        <v>295</v>
      </c>
      <c r="C311" s="17">
        <f t="shared" si="39"/>
        <v>3.2921262866077932</v>
      </c>
      <c r="D311" s="17">
        <f t="shared" ca="1" si="40"/>
        <v>-4.6497916628140956E-2</v>
      </c>
      <c r="E311" s="17">
        <f t="shared" ca="1" si="41"/>
        <v>3.0965608184041629</v>
      </c>
      <c r="F311" s="127">
        <f t="shared" ca="1" si="42"/>
        <v>22.121739623913275</v>
      </c>
      <c r="G311" s="128">
        <f t="shared" ca="1" si="43"/>
        <v>21.684046476802838</v>
      </c>
      <c r="H311" s="128">
        <f t="shared" ca="1" si="44"/>
        <v>20.275079717674842</v>
      </c>
      <c r="I311" s="128">
        <f t="shared" ca="1" si="45"/>
        <v>0</v>
      </c>
      <c r="J311" s="30">
        <f t="shared" ca="1" si="46"/>
        <v>0</v>
      </c>
      <c r="K311" s="89"/>
    </row>
    <row r="312" spans="2:11" x14ac:dyDescent="0.25">
      <c r="B312" s="126">
        <f t="shared" si="47"/>
        <v>296</v>
      </c>
      <c r="C312" s="17">
        <f t="shared" si="39"/>
        <v>3.2921262866077932</v>
      </c>
      <c r="D312" s="17">
        <f t="shared" ca="1" si="40"/>
        <v>0.24964720068965107</v>
      </c>
      <c r="E312" s="17">
        <f t="shared" ca="1" si="41"/>
        <v>3.1909414820920095</v>
      </c>
      <c r="F312" s="127">
        <f t="shared" ca="1" si="42"/>
        <v>24.311305330446032</v>
      </c>
      <c r="G312" s="128">
        <f t="shared" ca="1" si="43"/>
        <v>23.581264698111898</v>
      </c>
      <c r="H312" s="128">
        <f t="shared" ca="1" si="44"/>
        <v>21.364065082768086</v>
      </c>
      <c r="I312" s="128">
        <f t="shared" ca="1" si="45"/>
        <v>0.17719961534381223</v>
      </c>
      <c r="J312" s="30">
        <f t="shared" ca="1" si="46"/>
        <v>0.16855748812524241</v>
      </c>
      <c r="K312" s="89"/>
    </row>
    <row r="313" spans="2:11" x14ac:dyDescent="0.25">
      <c r="B313" s="126">
        <f t="shared" si="47"/>
        <v>297</v>
      </c>
      <c r="C313" s="17">
        <f t="shared" si="39"/>
        <v>3.2921262866077932</v>
      </c>
      <c r="D313" s="17">
        <f t="shared" ca="1" si="40"/>
        <v>0.7344624464167282</v>
      </c>
      <c r="E313" s="17">
        <f t="shared" ca="1" si="41"/>
        <v>3.345450815462534</v>
      </c>
      <c r="F313" s="127">
        <f t="shared" ca="1" si="42"/>
        <v>28.373363935048427</v>
      </c>
      <c r="G313" s="128">
        <f t="shared" ca="1" si="43"/>
        <v>27.052092598414667</v>
      </c>
      <c r="H313" s="128">
        <f t="shared" ca="1" si="44"/>
        <v>23.274516465006968</v>
      </c>
      <c r="I313" s="128">
        <f t="shared" ca="1" si="45"/>
        <v>1.7375761334076989</v>
      </c>
      <c r="J313" s="30">
        <f t="shared" ca="1" si="46"/>
        <v>1.6528335454075813</v>
      </c>
      <c r="K313" s="89"/>
    </row>
    <row r="314" spans="2:11" x14ac:dyDescent="0.25">
      <c r="B314" s="126">
        <f t="shared" si="47"/>
        <v>298</v>
      </c>
      <c r="C314" s="17">
        <f t="shared" si="39"/>
        <v>3.2921262866077932</v>
      </c>
      <c r="D314" s="17">
        <f t="shared" ca="1" si="40"/>
        <v>-0.5699996563635068</v>
      </c>
      <c r="E314" s="17">
        <f t="shared" ca="1" si="41"/>
        <v>2.9297222019668498</v>
      </c>
      <c r="F314" s="127">
        <f t="shared" ca="1" si="42"/>
        <v>18.72242872031045</v>
      </c>
      <c r="G314" s="128">
        <f t="shared" ca="1" si="43"/>
        <v>18.695969856019037</v>
      </c>
      <c r="H314" s="128">
        <f t="shared" ca="1" si="44"/>
        <v>18.484071007686143</v>
      </c>
      <c r="I314" s="128">
        <f t="shared" ca="1" si="45"/>
        <v>0</v>
      </c>
      <c r="J314" s="30">
        <f t="shared" ca="1" si="46"/>
        <v>0</v>
      </c>
      <c r="K314" s="89"/>
    </row>
    <row r="315" spans="2:11" x14ac:dyDescent="0.25">
      <c r="B315" s="126">
        <f t="shared" si="47"/>
        <v>299</v>
      </c>
      <c r="C315" s="17">
        <f t="shared" si="39"/>
        <v>3.2921262866077932</v>
      </c>
      <c r="D315" s="17">
        <f t="shared" ca="1" si="40"/>
        <v>0.53734197535959538</v>
      </c>
      <c r="E315" s="17">
        <f t="shared" ca="1" si="41"/>
        <v>3.2826290439832873</v>
      </c>
      <c r="F315" s="127">
        <f t="shared" ca="1" si="42"/>
        <v>26.645733499905294</v>
      </c>
      <c r="G315" s="128">
        <f t="shared" ca="1" si="43"/>
        <v>25.583174833671436</v>
      </c>
      <c r="H315" s="128">
        <f t="shared" ca="1" si="44"/>
        <v>22.477958932271079</v>
      </c>
      <c r="I315" s="128">
        <f t="shared" ca="1" si="45"/>
        <v>1.0652159014003564</v>
      </c>
      <c r="J315" s="30">
        <f t="shared" ca="1" si="46"/>
        <v>1.0132647088580704</v>
      </c>
      <c r="K315" s="89"/>
    </row>
    <row r="316" spans="2:11" x14ac:dyDescent="0.25">
      <c r="B316" s="126">
        <f t="shared" si="47"/>
        <v>300</v>
      </c>
      <c r="C316" s="17">
        <f t="shared" si="39"/>
        <v>3.2921262866077932</v>
      </c>
      <c r="D316" s="17">
        <f t="shared" ca="1" si="40"/>
        <v>1.6626017895760015</v>
      </c>
      <c r="E316" s="17">
        <f t="shared" ca="1" si="41"/>
        <v>3.6412463632519403</v>
      </c>
      <c r="F316" s="127">
        <f t="shared" ca="1" si="42"/>
        <v>38.139342589524389</v>
      </c>
      <c r="G316" s="128">
        <f t="shared" ca="1" si="43"/>
        <v>35.185592624828899</v>
      </c>
      <c r="H316" s="128">
        <f t="shared" ca="1" si="44"/>
        <v>27.421478438248265</v>
      </c>
      <c r="I316" s="128">
        <f t="shared" ca="1" si="45"/>
        <v>5.7241141865806346</v>
      </c>
      <c r="J316" s="30">
        <f t="shared" ca="1" si="46"/>
        <v>5.4449458434774698</v>
      </c>
      <c r="K316" s="89"/>
    </row>
    <row r="317" spans="2:11" x14ac:dyDescent="0.25">
      <c r="B317" s="126">
        <f t="shared" si="47"/>
        <v>301</v>
      </c>
      <c r="C317" s="17">
        <f t="shared" si="39"/>
        <v>3.2921262866077932</v>
      </c>
      <c r="D317" s="17">
        <f t="shared" ca="1" si="40"/>
        <v>1.1720953807525802</v>
      </c>
      <c r="E317" s="17">
        <f t="shared" ca="1" si="41"/>
        <v>3.4849232712922018</v>
      </c>
      <c r="F317" s="127">
        <f t="shared" ca="1" si="42"/>
        <v>32.619924129208506</v>
      </c>
      <c r="G317" s="128">
        <f t="shared" ca="1" si="43"/>
        <v>30.621824804283694</v>
      </c>
      <c r="H317" s="128">
        <f t="shared" ca="1" si="44"/>
        <v>25.145336095176155</v>
      </c>
      <c r="I317" s="128">
        <f t="shared" ca="1" si="45"/>
        <v>3.4364887091075387</v>
      </c>
      <c r="J317" s="30">
        <f t="shared" ca="1" si="46"/>
        <v>3.2688891770675657</v>
      </c>
      <c r="K317" s="89"/>
    </row>
    <row r="318" spans="2:11" x14ac:dyDescent="0.25">
      <c r="B318" s="126">
        <f t="shared" si="47"/>
        <v>302</v>
      </c>
      <c r="C318" s="17">
        <f t="shared" si="39"/>
        <v>3.2921262866077932</v>
      </c>
      <c r="D318" s="17">
        <f t="shared" ca="1" si="40"/>
        <v>3.4656841307878494</v>
      </c>
      <c r="E318" s="17">
        <f t="shared" ca="1" si="41"/>
        <v>4.2158839246904263</v>
      </c>
      <c r="F318" s="127">
        <f t="shared" ca="1" si="42"/>
        <v>67.754028868836244</v>
      </c>
      <c r="G318" s="128">
        <f t="shared" ca="1" si="43"/>
        <v>58.63400573521654</v>
      </c>
      <c r="H318" s="128">
        <f t="shared" ca="1" si="44"/>
        <v>37.707683123258384</v>
      </c>
      <c r="I318" s="128">
        <f t="shared" ca="1" si="45"/>
        <v>18.886322611958157</v>
      </c>
      <c r="J318" s="30">
        <f t="shared" ca="1" si="46"/>
        <v>17.96522578910778</v>
      </c>
      <c r="K318" s="89"/>
    </row>
    <row r="319" spans="2:11" x14ac:dyDescent="0.25">
      <c r="B319" s="126">
        <f t="shared" si="47"/>
        <v>303</v>
      </c>
      <c r="C319" s="17">
        <f t="shared" si="39"/>
        <v>3.2921262866077932</v>
      </c>
      <c r="D319" s="17">
        <f t="shared" ca="1" si="40"/>
        <v>0.29347575036808848</v>
      </c>
      <c r="E319" s="17">
        <f t="shared" ca="1" si="41"/>
        <v>3.2049095246671895</v>
      </c>
      <c r="F319" s="127">
        <f t="shared" ca="1" si="42"/>
        <v>24.653269402795924</v>
      </c>
      <c r="G319" s="128">
        <f t="shared" ca="1" si="43"/>
        <v>23.875811428568387</v>
      </c>
      <c r="H319" s="128">
        <f t="shared" ca="1" si="44"/>
        <v>21.530126264905888</v>
      </c>
      <c r="I319" s="128">
        <f t="shared" ca="1" si="45"/>
        <v>0.3056851636624982</v>
      </c>
      <c r="J319" s="30">
        <f t="shared" ca="1" si="46"/>
        <v>0.29077672230908475</v>
      </c>
      <c r="K319" s="89"/>
    </row>
    <row r="320" spans="2:11" x14ac:dyDescent="0.25">
      <c r="B320" s="126">
        <f t="shared" si="47"/>
        <v>304</v>
      </c>
      <c r="C320" s="17">
        <f t="shared" si="39"/>
        <v>3.2921262866077932</v>
      </c>
      <c r="D320" s="17">
        <f t="shared" ca="1" si="40"/>
        <v>-0.65673930293996818</v>
      </c>
      <c r="E320" s="17">
        <f t="shared" ca="1" si="41"/>
        <v>2.9020785065850658</v>
      </c>
      <c r="F320" s="127">
        <f t="shared" ca="1" si="42"/>
        <v>18.211959735361908</v>
      </c>
      <c r="G320" s="128">
        <f t="shared" ca="1" si="43"/>
        <v>18.242264769763473</v>
      </c>
      <c r="H320" s="128">
        <f t="shared" ca="1" si="44"/>
        <v>18.202986608269278</v>
      </c>
      <c r="I320" s="128">
        <f t="shared" ca="1" si="45"/>
        <v>0</v>
      </c>
      <c r="J320" s="30">
        <f t="shared" ca="1" si="46"/>
        <v>0</v>
      </c>
      <c r="K320" s="89"/>
    </row>
    <row r="321" spans="2:11" x14ac:dyDescent="0.25">
      <c r="B321" s="126">
        <f t="shared" si="47"/>
        <v>305</v>
      </c>
      <c r="C321" s="17">
        <f t="shared" si="39"/>
        <v>3.2921262866077932</v>
      </c>
      <c r="D321" s="17">
        <f t="shared" ca="1" si="40"/>
        <v>-0.88228716776939109</v>
      </c>
      <c r="E321" s="17">
        <f t="shared" ca="1" si="41"/>
        <v>2.8301970000831904</v>
      </c>
      <c r="F321" s="127">
        <f t="shared" ca="1" si="42"/>
        <v>16.948799410573216</v>
      </c>
      <c r="G321" s="128">
        <f t="shared" ca="1" si="43"/>
        <v>17.113375159880807</v>
      </c>
      <c r="H321" s="128">
        <f t="shared" ca="1" si="44"/>
        <v>17.491932937600364</v>
      </c>
      <c r="I321" s="128">
        <f t="shared" ca="1" si="45"/>
        <v>0</v>
      </c>
      <c r="J321" s="30">
        <f t="shared" ca="1" si="46"/>
        <v>0</v>
      </c>
      <c r="K321" s="89"/>
    </row>
    <row r="322" spans="2:11" x14ac:dyDescent="0.25">
      <c r="B322" s="126">
        <f t="shared" si="47"/>
        <v>306</v>
      </c>
      <c r="C322" s="17">
        <f t="shared" si="39"/>
        <v>3.2921262866077932</v>
      </c>
      <c r="D322" s="17">
        <f t="shared" ca="1" si="40"/>
        <v>4.8219135351246223E-2</v>
      </c>
      <c r="E322" s="17">
        <f t="shared" ca="1" si="41"/>
        <v>3.126746891736508</v>
      </c>
      <c r="F322" s="127">
        <f t="shared" ca="1" si="42"/>
        <v>22.799688913817644</v>
      </c>
      <c r="G322" s="128">
        <f t="shared" ca="1" si="43"/>
        <v>22.273620677183459</v>
      </c>
      <c r="H322" s="128">
        <f t="shared" ca="1" si="44"/>
        <v>20.617196227223438</v>
      </c>
      <c r="I322" s="128">
        <f t="shared" ca="1" si="45"/>
        <v>0</v>
      </c>
      <c r="J322" s="30">
        <f t="shared" ca="1" si="46"/>
        <v>0</v>
      </c>
      <c r="K322" s="89"/>
    </row>
    <row r="323" spans="2:11" x14ac:dyDescent="0.25">
      <c r="B323" s="126">
        <f t="shared" si="47"/>
        <v>307</v>
      </c>
      <c r="C323" s="17">
        <f t="shared" si="39"/>
        <v>3.2921262866077932</v>
      </c>
      <c r="D323" s="17">
        <f t="shared" ca="1" si="40"/>
        <v>0.15155819710344076</v>
      </c>
      <c r="E323" s="17">
        <f t="shared" ca="1" si="41"/>
        <v>3.1596807767229866</v>
      </c>
      <c r="F323" s="127">
        <f t="shared" ca="1" si="42"/>
        <v>23.563072847029826</v>
      </c>
      <c r="G323" s="128">
        <f t="shared" ca="1" si="43"/>
        <v>22.935163630669425</v>
      </c>
      <c r="H323" s="128">
        <f t="shared" ca="1" si="44"/>
        <v>20.997043601299779</v>
      </c>
      <c r="I323" s="128">
        <f t="shared" ca="1" si="45"/>
        <v>0</v>
      </c>
      <c r="J323" s="30">
        <f t="shared" ca="1" si="46"/>
        <v>0</v>
      </c>
      <c r="K323" s="89"/>
    </row>
    <row r="324" spans="2:11" x14ac:dyDescent="0.25">
      <c r="B324" s="126">
        <f t="shared" si="47"/>
        <v>308</v>
      </c>
      <c r="C324" s="17">
        <f t="shared" si="39"/>
        <v>3.2921262866077932</v>
      </c>
      <c r="D324" s="17">
        <f t="shared" ca="1" si="40"/>
        <v>-0.66089910433220211</v>
      </c>
      <c r="E324" s="17">
        <f t="shared" ca="1" si="41"/>
        <v>2.900752788910689</v>
      </c>
      <c r="F324" s="127">
        <f t="shared" ca="1" si="42"/>
        <v>18.187831815394464</v>
      </c>
      <c r="G324" s="128">
        <f t="shared" ca="1" si="43"/>
        <v>18.22078511765174</v>
      </c>
      <c r="H324" s="128">
        <f t="shared" ca="1" si="44"/>
        <v>18.189614484617511</v>
      </c>
      <c r="I324" s="128">
        <f t="shared" ca="1" si="45"/>
        <v>0</v>
      </c>
      <c r="J324" s="30">
        <f t="shared" ca="1" si="46"/>
        <v>0</v>
      </c>
      <c r="K324" s="89"/>
    </row>
    <row r="325" spans="2:11" x14ac:dyDescent="0.25">
      <c r="B325" s="126">
        <f t="shared" si="47"/>
        <v>309</v>
      </c>
      <c r="C325" s="17">
        <f t="shared" si="39"/>
        <v>3.2921262866077932</v>
      </c>
      <c r="D325" s="17">
        <f t="shared" ca="1" si="40"/>
        <v>-1.4832539818598889</v>
      </c>
      <c r="E325" s="17">
        <f t="shared" ca="1" si="41"/>
        <v>2.6386704698403625</v>
      </c>
      <c r="F325" s="127">
        <f t="shared" ca="1" si="42"/>
        <v>13.994585010639771</v>
      </c>
      <c r="G325" s="128">
        <f t="shared" ca="1" si="43"/>
        <v>14.43493715520524</v>
      </c>
      <c r="H325" s="128">
        <f t="shared" ca="1" si="44"/>
        <v>15.730026758628608</v>
      </c>
      <c r="I325" s="128">
        <f t="shared" ca="1" si="45"/>
        <v>0</v>
      </c>
      <c r="J325" s="30">
        <f t="shared" ca="1" si="46"/>
        <v>0</v>
      </c>
      <c r="K325" s="89"/>
    </row>
    <row r="326" spans="2:11" x14ac:dyDescent="0.25">
      <c r="B326" s="126">
        <f t="shared" si="47"/>
        <v>310</v>
      </c>
      <c r="C326" s="17">
        <f t="shared" si="39"/>
        <v>3.2921262866077932</v>
      </c>
      <c r="D326" s="17">
        <f t="shared" ca="1" si="40"/>
        <v>1.2430155038600788</v>
      </c>
      <c r="E326" s="17">
        <f t="shared" ca="1" si="41"/>
        <v>3.5075253264884276</v>
      </c>
      <c r="F326" s="127">
        <f t="shared" ca="1" si="42"/>
        <v>33.365596575966215</v>
      </c>
      <c r="G326" s="128">
        <f t="shared" ca="1" si="43"/>
        <v>31.243124652721448</v>
      </c>
      <c r="H326" s="128">
        <f t="shared" ca="1" si="44"/>
        <v>25.462362252082919</v>
      </c>
      <c r="I326" s="128">
        <f t="shared" ca="1" si="45"/>
        <v>3.7407624006385296</v>
      </c>
      <c r="J326" s="30">
        <f t="shared" ca="1" si="46"/>
        <v>3.5583232655532977</v>
      </c>
      <c r="K326" s="89"/>
    </row>
    <row r="327" spans="2:11" x14ac:dyDescent="0.25">
      <c r="B327" s="126">
        <f t="shared" si="47"/>
        <v>311</v>
      </c>
      <c r="C327" s="17">
        <f t="shared" si="39"/>
        <v>3.2921262866077932</v>
      </c>
      <c r="D327" s="17">
        <f t="shared" ca="1" si="40"/>
        <v>-1.7187812773045152</v>
      </c>
      <c r="E327" s="17">
        <f t="shared" ca="1" si="41"/>
        <v>2.5636085452609567</v>
      </c>
      <c r="F327" s="127">
        <f t="shared" ca="1" si="42"/>
        <v>12.982581121724321</v>
      </c>
      <c r="G327" s="128">
        <f t="shared" ca="1" si="43"/>
        <v>13.503436699631857</v>
      </c>
      <c r="H327" s="128">
        <f t="shared" ca="1" si="44"/>
        <v>15.088947849773151</v>
      </c>
      <c r="I327" s="128">
        <f t="shared" ca="1" si="45"/>
        <v>0</v>
      </c>
      <c r="J327" s="30">
        <f t="shared" ca="1" si="46"/>
        <v>0</v>
      </c>
      <c r="K327" s="89"/>
    </row>
    <row r="328" spans="2:11" x14ac:dyDescent="0.25">
      <c r="B328" s="126">
        <f t="shared" si="47"/>
        <v>312</v>
      </c>
      <c r="C328" s="17">
        <f t="shared" si="39"/>
        <v>3.2921262866077932</v>
      </c>
      <c r="D328" s="17">
        <f t="shared" ca="1" si="40"/>
        <v>0.90999037638539448</v>
      </c>
      <c r="E328" s="17">
        <f t="shared" ca="1" si="41"/>
        <v>3.4013911013475084</v>
      </c>
      <c r="F328" s="127">
        <f t="shared" ca="1" si="42"/>
        <v>30.005812153506689</v>
      </c>
      <c r="G328" s="128">
        <f t="shared" ca="1" si="43"/>
        <v>28.430948107140448</v>
      </c>
      <c r="H328" s="128">
        <f t="shared" ca="1" si="44"/>
        <v>24.007547855008738</v>
      </c>
      <c r="I328" s="128">
        <f t="shared" ca="1" si="45"/>
        <v>2.3834002521317101</v>
      </c>
      <c r="J328" s="30">
        <f t="shared" ca="1" si="46"/>
        <v>2.2671604501901035</v>
      </c>
      <c r="K328" s="89"/>
    </row>
    <row r="329" spans="2:11" x14ac:dyDescent="0.25">
      <c r="B329" s="126">
        <f t="shared" si="47"/>
        <v>313</v>
      </c>
      <c r="C329" s="17">
        <f t="shared" si="39"/>
        <v>3.2921262866077932</v>
      </c>
      <c r="D329" s="17">
        <f t="shared" ca="1" si="40"/>
        <v>0.12035002328047995</v>
      </c>
      <c r="E329" s="17">
        <f t="shared" ca="1" si="41"/>
        <v>3.1497348144711901</v>
      </c>
      <c r="F329" s="127">
        <f t="shared" ca="1" si="42"/>
        <v>23.329877014779239</v>
      </c>
      <c r="G329" s="128">
        <f t="shared" ca="1" si="43"/>
        <v>22.733334447028302</v>
      </c>
      <c r="H329" s="128">
        <f t="shared" ca="1" si="44"/>
        <v>20.881598752160311</v>
      </c>
      <c r="I329" s="128">
        <f t="shared" ca="1" si="45"/>
        <v>0</v>
      </c>
      <c r="J329" s="30">
        <f t="shared" ca="1" si="46"/>
        <v>0</v>
      </c>
      <c r="K329" s="89"/>
    </row>
    <row r="330" spans="2:11" x14ac:dyDescent="0.25">
      <c r="B330" s="126">
        <f t="shared" si="47"/>
        <v>314</v>
      </c>
      <c r="C330" s="17">
        <f t="shared" si="39"/>
        <v>3.2921262866077932</v>
      </c>
      <c r="D330" s="17">
        <f t="shared" ca="1" si="40"/>
        <v>-1.2266264093341306</v>
      </c>
      <c r="E330" s="17">
        <f t="shared" ca="1" si="41"/>
        <v>2.7204569967800958</v>
      </c>
      <c r="F330" s="127">
        <f t="shared" ca="1" si="42"/>
        <v>15.187261188757379</v>
      </c>
      <c r="G330" s="128">
        <f t="shared" ca="1" si="43"/>
        <v>15.523186712844513</v>
      </c>
      <c r="H330" s="128">
        <f t="shared" ca="1" si="44"/>
        <v>16.459584000926633</v>
      </c>
      <c r="I330" s="128">
        <f t="shared" ca="1" si="45"/>
        <v>0</v>
      </c>
      <c r="J330" s="30">
        <f t="shared" ca="1" si="46"/>
        <v>0</v>
      </c>
      <c r="K330" s="89"/>
    </row>
    <row r="331" spans="2:11" x14ac:dyDescent="0.25">
      <c r="B331" s="126">
        <f t="shared" si="47"/>
        <v>315</v>
      </c>
      <c r="C331" s="17">
        <f t="shared" si="39"/>
        <v>3.2921262866077932</v>
      </c>
      <c r="D331" s="17">
        <f t="shared" ca="1" si="40"/>
        <v>-0.4160256139584817</v>
      </c>
      <c r="E331" s="17">
        <f t="shared" ca="1" si="41"/>
        <v>2.978793321033427</v>
      </c>
      <c r="F331" s="127">
        <f t="shared" ca="1" si="42"/>
        <v>19.664074098216094</v>
      </c>
      <c r="G331" s="128">
        <f t="shared" ca="1" si="43"/>
        <v>19.529327199887064</v>
      </c>
      <c r="H331" s="128">
        <f t="shared" ca="1" si="44"/>
        <v>18.993765519504745</v>
      </c>
      <c r="I331" s="128">
        <f t="shared" ca="1" si="45"/>
        <v>0</v>
      </c>
      <c r="J331" s="30">
        <f t="shared" ca="1" si="46"/>
        <v>0</v>
      </c>
      <c r="K331" s="89"/>
    </row>
    <row r="332" spans="2:11" x14ac:dyDescent="0.25">
      <c r="B332" s="126">
        <f t="shared" si="47"/>
        <v>316</v>
      </c>
      <c r="C332" s="17">
        <f t="shared" si="39"/>
        <v>3.2921262866077932</v>
      </c>
      <c r="D332" s="17">
        <f t="shared" ca="1" si="40"/>
        <v>0.10506482794880867</v>
      </c>
      <c r="E332" s="17">
        <f t="shared" ca="1" si="41"/>
        <v>3.1448634632462653</v>
      </c>
      <c r="F332" s="127">
        <f t="shared" ca="1" si="42"/>
        <v>23.216505350596513</v>
      </c>
      <c r="G332" s="128">
        <f t="shared" ca="1" si="43"/>
        <v>22.635131140290664</v>
      </c>
      <c r="H332" s="128">
        <f t="shared" ca="1" si="44"/>
        <v>20.825287756066604</v>
      </c>
      <c r="I332" s="128">
        <f t="shared" ca="1" si="45"/>
        <v>0</v>
      </c>
      <c r="J332" s="30">
        <f t="shared" ca="1" si="46"/>
        <v>0</v>
      </c>
      <c r="K332" s="89"/>
    </row>
    <row r="333" spans="2:11" x14ac:dyDescent="0.25">
      <c r="B333" s="126">
        <f t="shared" si="47"/>
        <v>317</v>
      </c>
      <c r="C333" s="17">
        <f t="shared" si="39"/>
        <v>3.2921262866077932</v>
      </c>
      <c r="D333" s="17">
        <f t="shared" ca="1" si="40"/>
        <v>0.25638428269303404</v>
      </c>
      <c r="E333" s="17">
        <f t="shared" ca="1" si="41"/>
        <v>3.193088572263739</v>
      </c>
      <c r="F333" s="127">
        <f t="shared" ca="1" si="42"/>
        <v>24.363559972823012</v>
      </c>
      <c r="G333" s="128">
        <f t="shared" ca="1" si="43"/>
        <v>23.62630331397002</v>
      </c>
      <c r="H333" s="128">
        <f t="shared" ca="1" si="44"/>
        <v>21.389507531274479</v>
      </c>
      <c r="I333" s="128">
        <f t="shared" ca="1" si="45"/>
        <v>0.1967957826955411</v>
      </c>
      <c r="J333" s="30">
        <f t="shared" ca="1" si="46"/>
        <v>0.18719793911764712</v>
      </c>
      <c r="K333" s="89"/>
    </row>
    <row r="334" spans="2:11" x14ac:dyDescent="0.25">
      <c r="B334" s="126">
        <f t="shared" si="47"/>
        <v>318</v>
      </c>
      <c r="C334" s="17">
        <f t="shared" si="39"/>
        <v>3.2921262866077932</v>
      </c>
      <c r="D334" s="17">
        <f t="shared" ca="1" si="40"/>
        <v>-0.43770683078037109</v>
      </c>
      <c r="E334" s="17">
        <f t="shared" ca="1" si="41"/>
        <v>2.9718835747180283</v>
      </c>
      <c r="F334" s="127">
        <f t="shared" ca="1" si="42"/>
        <v>19.528668681947583</v>
      </c>
      <c r="G334" s="128">
        <f t="shared" ca="1" si="43"/>
        <v>19.409771609088207</v>
      </c>
      <c r="H334" s="128">
        <f t="shared" ca="1" si="44"/>
        <v>18.921153591928046</v>
      </c>
      <c r="I334" s="128">
        <f t="shared" ca="1" si="45"/>
        <v>0</v>
      </c>
      <c r="J334" s="30">
        <f t="shared" ca="1" si="46"/>
        <v>0</v>
      </c>
      <c r="K334" s="89"/>
    </row>
    <row r="335" spans="2:11" x14ac:dyDescent="0.25">
      <c r="B335" s="126">
        <f t="shared" si="47"/>
        <v>319</v>
      </c>
      <c r="C335" s="17">
        <f t="shared" si="39"/>
        <v>3.2921262866077932</v>
      </c>
      <c r="D335" s="17">
        <f t="shared" ca="1" si="40"/>
        <v>2.4409018806181848</v>
      </c>
      <c r="E335" s="17">
        <f t="shared" ca="1" si="41"/>
        <v>3.8892885386765199</v>
      </c>
      <c r="F335" s="127">
        <f t="shared" ca="1" si="42"/>
        <v>48.876100695526127</v>
      </c>
      <c r="G335" s="128">
        <f t="shared" ca="1" si="43"/>
        <v>43.862985106984304</v>
      </c>
      <c r="H335" s="128">
        <f t="shared" ca="1" si="44"/>
        <v>31.463342453251006</v>
      </c>
      <c r="I335" s="128">
        <f t="shared" ca="1" si="45"/>
        <v>10.3596426537333</v>
      </c>
      <c r="J335" s="30">
        <f t="shared" ca="1" si="46"/>
        <v>9.8543969195437757</v>
      </c>
      <c r="K335" s="89"/>
    </row>
    <row r="336" spans="2:11" x14ac:dyDescent="0.25">
      <c r="B336" s="126">
        <f t="shared" si="47"/>
        <v>320</v>
      </c>
      <c r="C336" s="17">
        <f t="shared" si="39"/>
        <v>3.2921262866077932</v>
      </c>
      <c r="D336" s="17">
        <f t="shared" ca="1" si="40"/>
        <v>-0.61850641941418871</v>
      </c>
      <c r="E336" s="17">
        <f t="shared" ca="1" si="41"/>
        <v>2.9142632251937846</v>
      </c>
      <c r="F336" s="127">
        <f t="shared" ca="1" si="42"/>
        <v>18.435224788684497</v>
      </c>
      <c r="G336" s="128">
        <f t="shared" ca="1" si="43"/>
        <v>18.440874724887323</v>
      </c>
      <c r="H336" s="128">
        <f t="shared" ca="1" si="44"/>
        <v>18.326351595269372</v>
      </c>
      <c r="I336" s="128">
        <f t="shared" ca="1" si="45"/>
        <v>0</v>
      </c>
      <c r="J336" s="30">
        <f t="shared" ca="1" si="46"/>
        <v>0</v>
      </c>
      <c r="K336" s="89"/>
    </row>
    <row r="337" spans="2:11" x14ac:dyDescent="0.25">
      <c r="B337" s="126">
        <f t="shared" si="47"/>
        <v>321</v>
      </c>
      <c r="C337" s="17">
        <f t="shared" si="39"/>
        <v>3.2921262866077932</v>
      </c>
      <c r="D337" s="17">
        <f t="shared" ca="1" si="40"/>
        <v>-0.19629965208878275</v>
      </c>
      <c r="E337" s="17">
        <f t="shared" ca="1" si="41"/>
        <v>3.0488194024982751</v>
      </c>
      <c r="F337" s="127">
        <f t="shared" ca="1" si="42"/>
        <v>21.090430409271995</v>
      </c>
      <c r="G337" s="128">
        <f t="shared" ca="1" si="43"/>
        <v>20.783287889472799</v>
      </c>
      <c r="H337" s="128">
        <f t="shared" ca="1" si="44"/>
        <v>19.745550253978866</v>
      </c>
      <c r="I337" s="128">
        <f t="shared" ca="1" si="45"/>
        <v>0</v>
      </c>
      <c r="J337" s="30">
        <f t="shared" ca="1" si="46"/>
        <v>0</v>
      </c>
      <c r="K337" s="89"/>
    </row>
    <row r="338" spans="2:11" x14ac:dyDescent="0.25">
      <c r="B338" s="126">
        <f t="shared" si="47"/>
        <v>322</v>
      </c>
      <c r="C338" s="17">
        <f t="shared" ref="C338:C401" si="48">$C$7</f>
        <v>3.2921262866077932</v>
      </c>
      <c r="D338" s="17">
        <f t="shared" ref="D338:D401" ca="1" si="49">NORMSINV(RAND())</f>
        <v>4.4748276195605285E-2</v>
      </c>
      <c r="E338" s="17">
        <f t="shared" ref="E338:E401" ca="1" si="50">$C$4*($G$4-C338)*$J$4+$F$4*SQRT($J$4)*D338+C338</f>
        <v>3.1256407381262665</v>
      </c>
      <c r="F338" s="127">
        <f t="shared" ref="F338:F401" ca="1" si="51">EXP(E338)</f>
        <v>22.774482899045484</v>
      </c>
      <c r="G338" s="128">
        <f t="shared" ref="G338:G401" ca="1" si="52">EXP(EXP(-$C$4*($J$4-$I$4))*LN(F338)+(1-EXP(-$C$4*($J$4-$I$4)))*$G$4+$F$4^2/(4*$C$4)*(1-EXP(-2*$C$4*($J$4-$I$4))))</f>
        <v>22.251735701629286</v>
      </c>
      <c r="H338" s="128">
        <f t="shared" ref="H338:H401" ca="1" si="53">EXP(EXP(-$C$4*($K$4-$I$4))*LN(G338)+(1-EXP(-$C$4*($K$4-$I$4)))*$G$4+$F$4^2/(4*$C$4)*(1-EXP(-2*$C$4*($K$4-$I$4))))</f>
        <v>20.604558232794368</v>
      </c>
      <c r="I338" s="128">
        <f t="shared" ref="I338:I401" ca="1" si="54">MAX(0,G338-H338-$H$4)</f>
        <v>0</v>
      </c>
      <c r="J338" s="30">
        <f t="shared" ref="J338:J401" ca="1" si="55">$D$7*AVERAGE(A338,I338)</f>
        <v>0</v>
      </c>
      <c r="K338" s="89"/>
    </row>
    <row r="339" spans="2:11" x14ac:dyDescent="0.25">
      <c r="B339" s="126">
        <f t="shared" ref="B339:B402" si="56">B338+1</f>
        <v>323</v>
      </c>
      <c r="C339" s="17">
        <f t="shared" si="48"/>
        <v>3.2921262866077932</v>
      </c>
      <c r="D339" s="17">
        <f t="shared" ca="1" si="49"/>
        <v>1.9975777831859887</v>
      </c>
      <c r="E339" s="17">
        <f t="shared" ca="1" si="50"/>
        <v>3.748002324257639</v>
      </c>
      <c r="F339" s="127">
        <f t="shared" ca="1" si="51"/>
        <v>42.436223454162125</v>
      </c>
      <c r="G339" s="128">
        <f t="shared" ca="1" si="52"/>
        <v>38.687258168319239</v>
      </c>
      <c r="H339" s="128">
        <f t="shared" ca="1" si="53"/>
        <v>29.093196014909164</v>
      </c>
      <c r="I339" s="128">
        <f t="shared" ca="1" si="54"/>
        <v>7.5540621534100749</v>
      </c>
      <c r="J339" s="30">
        <f t="shared" ca="1" si="55"/>
        <v>7.1856461948308903</v>
      </c>
      <c r="K339" s="89"/>
    </row>
    <row r="340" spans="2:11" x14ac:dyDescent="0.25">
      <c r="B340" s="126">
        <f t="shared" si="56"/>
        <v>324</v>
      </c>
      <c r="C340" s="17">
        <f t="shared" si="48"/>
        <v>3.2921262866077932</v>
      </c>
      <c r="D340" s="17">
        <f t="shared" ca="1" si="49"/>
        <v>-7.4794570537051186E-3</v>
      </c>
      <c r="E340" s="17">
        <f t="shared" ca="1" si="50"/>
        <v>3.1089958980167056</v>
      </c>
      <c r="F340" s="127">
        <f t="shared" ca="1" si="51"/>
        <v>22.398542684495538</v>
      </c>
      <c r="G340" s="128">
        <f t="shared" ca="1" si="52"/>
        <v>21.925005978327309</v>
      </c>
      <c r="H340" s="128">
        <f t="shared" ca="1" si="53"/>
        <v>20.415320741777915</v>
      </c>
      <c r="I340" s="128">
        <f t="shared" ca="1" si="54"/>
        <v>0</v>
      </c>
      <c r="J340" s="30">
        <f t="shared" ca="1" si="55"/>
        <v>0</v>
      </c>
      <c r="K340" s="89"/>
    </row>
    <row r="341" spans="2:11" x14ac:dyDescent="0.25">
      <c r="B341" s="126">
        <f t="shared" si="56"/>
        <v>325</v>
      </c>
      <c r="C341" s="17">
        <f t="shared" si="48"/>
        <v>3.2921262866077932</v>
      </c>
      <c r="D341" s="17">
        <f t="shared" ca="1" si="49"/>
        <v>-0.23428128770319745</v>
      </c>
      <c r="E341" s="17">
        <f t="shared" ca="1" si="50"/>
        <v>3.0367147559327483</v>
      </c>
      <c r="F341" s="127">
        <f t="shared" ca="1" si="51"/>
        <v>20.836677098695155</v>
      </c>
      <c r="G341" s="128">
        <f t="shared" ca="1" si="52"/>
        <v>20.560912980788451</v>
      </c>
      <c r="H341" s="128">
        <f t="shared" ca="1" si="53"/>
        <v>19.613502389972361</v>
      </c>
      <c r="I341" s="128">
        <f t="shared" ca="1" si="54"/>
        <v>0</v>
      </c>
      <c r="J341" s="30">
        <f t="shared" ca="1" si="55"/>
        <v>0</v>
      </c>
      <c r="K341" s="89"/>
    </row>
    <row r="342" spans="2:11" x14ac:dyDescent="0.25">
      <c r="B342" s="126">
        <f t="shared" si="56"/>
        <v>326</v>
      </c>
      <c r="C342" s="17">
        <f t="shared" si="48"/>
        <v>3.2921262866077932</v>
      </c>
      <c r="D342" s="17">
        <f t="shared" ca="1" si="49"/>
        <v>-1.1617044037848245</v>
      </c>
      <c r="E342" s="17">
        <f t="shared" ca="1" si="50"/>
        <v>2.7411474678139784</v>
      </c>
      <c r="F342" s="127">
        <f t="shared" ca="1" si="51"/>
        <v>15.50476611289465</v>
      </c>
      <c r="G342" s="128">
        <f t="shared" ca="1" si="52"/>
        <v>15.811260294212715</v>
      </c>
      <c r="H342" s="128">
        <f t="shared" ca="1" si="53"/>
        <v>16.649450522394481</v>
      </c>
      <c r="I342" s="128">
        <f t="shared" ca="1" si="54"/>
        <v>0</v>
      </c>
      <c r="J342" s="30">
        <f t="shared" ca="1" si="55"/>
        <v>0</v>
      </c>
      <c r="K342" s="89"/>
    </row>
    <row r="343" spans="2:11" x14ac:dyDescent="0.25">
      <c r="B343" s="126">
        <f t="shared" si="56"/>
        <v>327</v>
      </c>
      <c r="C343" s="17">
        <f t="shared" si="48"/>
        <v>3.2921262866077932</v>
      </c>
      <c r="D343" s="17">
        <f t="shared" ca="1" si="49"/>
        <v>-1.8574928617454134</v>
      </c>
      <c r="E343" s="17">
        <f t="shared" ca="1" si="50"/>
        <v>2.519401531080554</v>
      </c>
      <c r="F343" s="127">
        <f t="shared" ca="1" si="51"/>
        <v>12.421160760062573</v>
      </c>
      <c r="G343" s="128">
        <f t="shared" ca="1" si="52"/>
        <v>12.98321831113409</v>
      </c>
      <c r="H343" s="128">
        <f t="shared" ca="1" si="53"/>
        <v>14.723684551938433</v>
      </c>
      <c r="I343" s="128">
        <f t="shared" ca="1" si="54"/>
        <v>0</v>
      </c>
      <c r="J343" s="30">
        <f t="shared" ca="1" si="55"/>
        <v>0</v>
      </c>
      <c r="K343" s="89"/>
    </row>
    <row r="344" spans="2:11" x14ac:dyDescent="0.25">
      <c r="B344" s="126">
        <f t="shared" si="56"/>
        <v>328</v>
      </c>
      <c r="C344" s="17">
        <f t="shared" si="48"/>
        <v>3.2921262866077932</v>
      </c>
      <c r="D344" s="17">
        <f t="shared" ca="1" si="49"/>
        <v>0.69290308601921424</v>
      </c>
      <c r="E344" s="17">
        <f t="shared" ca="1" si="50"/>
        <v>3.3322059574946392</v>
      </c>
      <c r="F344" s="127">
        <f t="shared" ca="1" si="51"/>
        <v>28.000040524973514</v>
      </c>
      <c r="G344" s="128">
        <f t="shared" ca="1" si="52"/>
        <v>26.73553848284152</v>
      </c>
      <c r="H344" s="128">
        <f t="shared" ca="1" si="53"/>
        <v>23.104261058594638</v>
      </c>
      <c r="I344" s="128">
        <f t="shared" ca="1" si="54"/>
        <v>1.5912774242468819</v>
      </c>
      <c r="J344" s="30">
        <f t="shared" ca="1" si="55"/>
        <v>1.51366990848734</v>
      </c>
      <c r="K344" s="89"/>
    </row>
    <row r="345" spans="2:11" x14ac:dyDescent="0.25">
      <c r="B345" s="126">
        <f t="shared" si="56"/>
        <v>329</v>
      </c>
      <c r="C345" s="17">
        <f t="shared" si="48"/>
        <v>3.2921262866077932</v>
      </c>
      <c r="D345" s="17">
        <f t="shared" ca="1" si="49"/>
        <v>-1.4842771633993834</v>
      </c>
      <c r="E345" s="17">
        <f t="shared" ca="1" si="50"/>
        <v>2.6383443845965968</v>
      </c>
      <c r="F345" s="127">
        <f t="shared" ca="1" si="51"/>
        <v>13.990022326927521</v>
      </c>
      <c r="G345" s="128">
        <f t="shared" ca="1" si="52"/>
        <v>14.430754651165371</v>
      </c>
      <c r="H345" s="128">
        <f t="shared" ca="1" si="53"/>
        <v>15.727183688234902</v>
      </c>
      <c r="I345" s="128">
        <f t="shared" ca="1" si="54"/>
        <v>0</v>
      </c>
      <c r="J345" s="30">
        <f t="shared" ca="1" si="55"/>
        <v>0</v>
      </c>
      <c r="K345" s="89"/>
    </row>
    <row r="346" spans="2:11" x14ac:dyDescent="0.25">
      <c r="B346" s="126">
        <f t="shared" si="56"/>
        <v>330</v>
      </c>
      <c r="C346" s="17">
        <f t="shared" si="48"/>
        <v>3.2921262866077932</v>
      </c>
      <c r="D346" s="17">
        <f t="shared" ca="1" si="49"/>
        <v>0.15891714610916097</v>
      </c>
      <c r="E346" s="17">
        <f t="shared" ca="1" si="50"/>
        <v>3.1620260542595386</v>
      </c>
      <c r="F346" s="127">
        <f t="shared" ca="1" si="51"/>
        <v>23.618399645459245</v>
      </c>
      <c r="G346" s="128">
        <f t="shared" ca="1" si="52"/>
        <v>22.983015841030671</v>
      </c>
      <c r="H346" s="128">
        <f t="shared" ca="1" si="53"/>
        <v>21.024358587329008</v>
      </c>
      <c r="I346" s="128">
        <f t="shared" ca="1" si="54"/>
        <v>0</v>
      </c>
      <c r="J346" s="30">
        <f t="shared" ca="1" si="55"/>
        <v>0</v>
      </c>
      <c r="K346" s="89"/>
    </row>
    <row r="347" spans="2:11" x14ac:dyDescent="0.25">
      <c r="B347" s="126">
        <f t="shared" si="56"/>
        <v>331</v>
      </c>
      <c r="C347" s="17">
        <f t="shared" si="48"/>
        <v>3.2921262866077932</v>
      </c>
      <c r="D347" s="17">
        <f t="shared" ca="1" si="49"/>
        <v>0.64345385908382013</v>
      </c>
      <c r="E347" s="17">
        <f t="shared" ca="1" si="50"/>
        <v>3.3164466199803715</v>
      </c>
      <c r="F347" s="127">
        <f t="shared" ca="1" si="51"/>
        <v>27.562237241691737</v>
      </c>
      <c r="G347" s="128">
        <f t="shared" ca="1" si="52"/>
        <v>26.363710141557007</v>
      </c>
      <c r="H347" s="128">
        <f t="shared" ca="1" si="53"/>
        <v>22.903305180103406</v>
      </c>
      <c r="I347" s="128">
        <f t="shared" ca="1" si="54"/>
        <v>1.4204049614536016</v>
      </c>
      <c r="J347" s="30">
        <f t="shared" ca="1" si="55"/>
        <v>1.3511309940414684</v>
      </c>
      <c r="K347" s="89"/>
    </row>
    <row r="348" spans="2:11" x14ac:dyDescent="0.25">
      <c r="B348" s="126">
        <f t="shared" si="56"/>
        <v>332</v>
      </c>
      <c r="C348" s="17">
        <f t="shared" si="48"/>
        <v>3.2921262866077932</v>
      </c>
      <c r="D348" s="17">
        <f t="shared" ca="1" si="49"/>
        <v>-1.2969439922017045</v>
      </c>
      <c r="E348" s="17">
        <f t="shared" ca="1" si="50"/>
        <v>2.6980469695607541</v>
      </c>
      <c r="F348" s="127">
        <f t="shared" ca="1" si="51"/>
        <v>14.850699515508843</v>
      </c>
      <c r="G348" s="128">
        <f t="shared" ca="1" si="52"/>
        <v>15.217089726497539</v>
      </c>
      <c r="H348" s="128">
        <f t="shared" ca="1" si="53"/>
        <v>16.256379755331309</v>
      </c>
      <c r="I348" s="128">
        <f t="shared" ca="1" si="54"/>
        <v>0</v>
      </c>
      <c r="J348" s="30">
        <f t="shared" ca="1" si="55"/>
        <v>0</v>
      </c>
      <c r="K348" s="89"/>
    </row>
    <row r="349" spans="2:11" x14ac:dyDescent="0.25">
      <c r="B349" s="126">
        <f t="shared" si="56"/>
        <v>333</v>
      </c>
      <c r="C349" s="17">
        <f t="shared" si="48"/>
        <v>3.2921262866077932</v>
      </c>
      <c r="D349" s="17">
        <f t="shared" ca="1" si="49"/>
        <v>-1.7465299606556073</v>
      </c>
      <c r="E349" s="17">
        <f t="shared" ca="1" si="50"/>
        <v>2.554765113450026</v>
      </c>
      <c r="F349" s="127">
        <f t="shared" ca="1" si="51"/>
        <v>12.868276717389795</v>
      </c>
      <c r="G349" s="128">
        <f t="shared" ca="1" si="52"/>
        <v>13.397727465505138</v>
      </c>
      <c r="H349" s="128">
        <f t="shared" ca="1" si="53"/>
        <v>15.015160486757388</v>
      </c>
      <c r="I349" s="128">
        <f t="shared" ca="1" si="54"/>
        <v>0</v>
      </c>
      <c r="J349" s="30">
        <f t="shared" ca="1" si="55"/>
        <v>0</v>
      </c>
      <c r="K349" s="89"/>
    </row>
    <row r="350" spans="2:11" x14ac:dyDescent="0.25">
      <c r="B350" s="126">
        <f t="shared" si="56"/>
        <v>334</v>
      </c>
      <c r="C350" s="17">
        <f t="shared" si="48"/>
        <v>3.2921262866077932</v>
      </c>
      <c r="D350" s="17">
        <f t="shared" ca="1" si="49"/>
        <v>0.20588345250871498</v>
      </c>
      <c r="E350" s="17">
        <f t="shared" ca="1" si="50"/>
        <v>3.1769940915822676</v>
      </c>
      <c r="F350" s="127">
        <f t="shared" ca="1" si="51"/>
        <v>23.974579741419465</v>
      </c>
      <c r="G350" s="128">
        <f t="shared" ca="1" si="52"/>
        <v>23.290779138999174</v>
      </c>
      <c r="H350" s="128">
        <f t="shared" ca="1" si="53"/>
        <v>21.19952741614172</v>
      </c>
      <c r="I350" s="128">
        <f t="shared" ca="1" si="54"/>
        <v>5.1251722857453608E-2</v>
      </c>
      <c r="J350" s="30">
        <f t="shared" ca="1" si="55"/>
        <v>4.8752146838365686E-2</v>
      </c>
      <c r="K350" s="89"/>
    </row>
    <row r="351" spans="2:11" x14ac:dyDescent="0.25">
      <c r="B351" s="126">
        <f t="shared" si="56"/>
        <v>335</v>
      </c>
      <c r="C351" s="17">
        <f t="shared" si="48"/>
        <v>3.2921262866077932</v>
      </c>
      <c r="D351" s="17">
        <f t="shared" ca="1" si="49"/>
        <v>0.53271492106432561</v>
      </c>
      <c r="E351" s="17">
        <f t="shared" ca="1" si="50"/>
        <v>3.2811544140475903</v>
      </c>
      <c r="F351" s="127">
        <f t="shared" ca="1" si="51"/>
        <v>26.606469860411831</v>
      </c>
      <c r="G351" s="128">
        <f t="shared" ca="1" si="52"/>
        <v>25.549670097996511</v>
      </c>
      <c r="H351" s="128">
        <f t="shared" ca="1" si="53"/>
        <v>22.459592335767116</v>
      </c>
      <c r="I351" s="128">
        <f t="shared" ca="1" si="54"/>
        <v>1.0500777622293951</v>
      </c>
      <c r="J351" s="30">
        <f t="shared" ca="1" si="55"/>
        <v>0.99886486544646513</v>
      </c>
      <c r="K351" s="89"/>
    </row>
    <row r="352" spans="2:11" x14ac:dyDescent="0.25">
      <c r="B352" s="126">
        <f t="shared" si="56"/>
        <v>336</v>
      </c>
      <c r="C352" s="17">
        <f t="shared" si="48"/>
        <v>3.2921262866077932</v>
      </c>
      <c r="D352" s="17">
        <f t="shared" ca="1" si="49"/>
        <v>-0.704887952451827</v>
      </c>
      <c r="E352" s="17">
        <f t="shared" ca="1" si="50"/>
        <v>2.8867336596473185</v>
      </c>
      <c r="F352" s="127">
        <f t="shared" ca="1" si="51"/>
        <v>17.934633209022902</v>
      </c>
      <c r="G352" s="128">
        <f t="shared" ca="1" si="52"/>
        <v>17.995185268741928</v>
      </c>
      <c r="H352" s="128">
        <f t="shared" ca="1" si="53"/>
        <v>18.048807437249724</v>
      </c>
      <c r="I352" s="128">
        <f t="shared" ca="1" si="54"/>
        <v>0</v>
      </c>
      <c r="J352" s="30">
        <f t="shared" ca="1" si="55"/>
        <v>0</v>
      </c>
      <c r="K352" s="89"/>
    </row>
    <row r="353" spans="2:11" x14ac:dyDescent="0.25">
      <c r="B353" s="126">
        <f t="shared" si="56"/>
        <v>337</v>
      </c>
      <c r="C353" s="17">
        <f t="shared" si="48"/>
        <v>3.2921262866077932</v>
      </c>
      <c r="D353" s="17">
        <f t="shared" ca="1" si="49"/>
        <v>0.17525849216326606</v>
      </c>
      <c r="E353" s="17">
        <f t="shared" ca="1" si="50"/>
        <v>3.1672339979194173</v>
      </c>
      <c r="F353" s="127">
        <f t="shared" ca="1" si="51"/>
        <v>23.741723794018132</v>
      </c>
      <c r="G353" s="128">
        <f t="shared" ca="1" si="52"/>
        <v>23.08963418938626</v>
      </c>
      <c r="H353" s="128">
        <f t="shared" ca="1" si="53"/>
        <v>21.085141614096891</v>
      </c>
      <c r="I353" s="128">
        <f t="shared" ca="1" si="54"/>
        <v>0</v>
      </c>
      <c r="J353" s="30">
        <f t="shared" ca="1" si="55"/>
        <v>0</v>
      </c>
      <c r="K353" s="89"/>
    </row>
    <row r="354" spans="2:11" x14ac:dyDescent="0.25">
      <c r="B354" s="126">
        <f t="shared" si="56"/>
        <v>338</v>
      </c>
      <c r="C354" s="17">
        <f t="shared" si="48"/>
        <v>3.2921262866077932</v>
      </c>
      <c r="D354" s="17">
        <f t="shared" ca="1" si="49"/>
        <v>1.1638712749117985</v>
      </c>
      <c r="E354" s="17">
        <f t="shared" ca="1" si="50"/>
        <v>3.482302270566199</v>
      </c>
      <c r="F354" s="127">
        <f t="shared" ca="1" si="51"/>
        <v>32.534539230205155</v>
      </c>
      <c r="G354" s="128">
        <f t="shared" ca="1" si="52"/>
        <v>30.550581219673997</v>
      </c>
      <c r="H354" s="128">
        <f t="shared" ca="1" si="53"/>
        <v>25.108829158845179</v>
      </c>
      <c r="I354" s="128">
        <f t="shared" ca="1" si="54"/>
        <v>3.4017520608288185</v>
      </c>
      <c r="J354" s="30">
        <f t="shared" ca="1" si="55"/>
        <v>3.235846655116315</v>
      </c>
      <c r="K354" s="89"/>
    </row>
    <row r="355" spans="2:11" x14ac:dyDescent="0.25">
      <c r="B355" s="126">
        <f t="shared" si="56"/>
        <v>339</v>
      </c>
      <c r="C355" s="17">
        <f t="shared" si="48"/>
        <v>3.2921262866077932</v>
      </c>
      <c r="D355" s="17">
        <f t="shared" ca="1" si="49"/>
        <v>0.5589549800788518</v>
      </c>
      <c r="E355" s="17">
        <f t="shared" ca="1" si="50"/>
        <v>3.2895170512824352</v>
      </c>
      <c r="F355" s="127">
        <f t="shared" ca="1" si="51"/>
        <v>26.829903059223863</v>
      </c>
      <c r="G355" s="128">
        <f t="shared" ca="1" si="52"/>
        <v>25.740258561725661</v>
      </c>
      <c r="H355" s="128">
        <f t="shared" ca="1" si="53"/>
        <v>22.563948567253494</v>
      </c>
      <c r="I355" s="128">
        <f t="shared" ca="1" si="54"/>
        <v>1.1363099944721666</v>
      </c>
      <c r="J355" s="30">
        <f t="shared" ca="1" si="55"/>
        <v>1.0808915020961687</v>
      </c>
      <c r="K355" s="89"/>
    </row>
    <row r="356" spans="2:11" x14ac:dyDescent="0.25">
      <c r="B356" s="126">
        <f t="shared" si="56"/>
        <v>340</v>
      </c>
      <c r="C356" s="17">
        <f t="shared" si="48"/>
        <v>3.2921262866077932</v>
      </c>
      <c r="D356" s="17">
        <f t="shared" ca="1" si="49"/>
        <v>0.90667526819743216</v>
      </c>
      <c r="E356" s="17">
        <f t="shared" ca="1" si="50"/>
        <v>3.4003345851577071</v>
      </c>
      <c r="F356" s="127">
        <f t="shared" ca="1" si="51"/>
        <v>29.974127267922963</v>
      </c>
      <c r="G356" s="128">
        <f t="shared" ca="1" si="52"/>
        <v>28.404266199167107</v>
      </c>
      <c r="H356" s="128">
        <f t="shared" ca="1" si="53"/>
        <v>23.993491812948253</v>
      </c>
      <c r="I356" s="128">
        <f t="shared" ca="1" si="54"/>
        <v>2.3707743862188542</v>
      </c>
      <c r="J356" s="30">
        <f t="shared" ca="1" si="55"/>
        <v>2.2551503550239942</v>
      </c>
      <c r="K356" s="89"/>
    </row>
    <row r="357" spans="2:11" x14ac:dyDescent="0.25">
      <c r="B357" s="126">
        <f t="shared" si="56"/>
        <v>341</v>
      </c>
      <c r="C357" s="17">
        <f t="shared" si="48"/>
        <v>3.2921262866077932</v>
      </c>
      <c r="D357" s="17">
        <f t="shared" ca="1" si="49"/>
        <v>1.6520061763003469</v>
      </c>
      <c r="E357" s="17">
        <f t="shared" ca="1" si="50"/>
        <v>3.6378695693942755</v>
      </c>
      <c r="F357" s="127">
        <f t="shared" ca="1" si="51"/>
        <v>38.010771093623745</v>
      </c>
      <c r="G357" s="128">
        <f t="shared" ca="1" si="52"/>
        <v>35.080160930254586</v>
      </c>
      <c r="H357" s="128">
        <f t="shared" ca="1" si="53"/>
        <v>27.370197582053692</v>
      </c>
      <c r="I357" s="128">
        <f t="shared" ca="1" si="54"/>
        <v>5.669963348200894</v>
      </c>
      <c r="J357" s="30">
        <f t="shared" ca="1" si="55"/>
        <v>5.3934359726492778</v>
      </c>
      <c r="K357" s="89"/>
    </row>
    <row r="358" spans="2:11" x14ac:dyDescent="0.25">
      <c r="B358" s="126">
        <f t="shared" si="56"/>
        <v>342</v>
      </c>
      <c r="C358" s="17">
        <f t="shared" si="48"/>
        <v>3.2921262866077932</v>
      </c>
      <c r="D358" s="17">
        <f t="shared" ca="1" si="49"/>
        <v>-0.34345816857239697</v>
      </c>
      <c r="E358" s="17">
        <f t="shared" ca="1" si="50"/>
        <v>3.001920373472116</v>
      </c>
      <c r="F358" s="127">
        <f t="shared" ca="1" si="51"/>
        <v>20.124145715252965</v>
      </c>
      <c r="G358" s="128">
        <f t="shared" ca="1" si="52"/>
        <v>19.934865122283409</v>
      </c>
      <c r="H358" s="128">
        <f t="shared" ca="1" si="53"/>
        <v>19.238832277338982</v>
      </c>
      <c r="I358" s="128">
        <f t="shared" ca="1" si="54"/>
        <v>0</v>
      </c>
      <c r="J358" s="30">
        <f t="shared" ca="1" si="55"/>
        <v>0</v>
      </c>
      <c r="K358" s="89"/>
    </row>
    <row r="359" spans="2:11" x14ac:dyDescent="0.25">
      <c r="B359" s="126">
        <f t="shared" si="56"/>
        <v>343</v>
      </c>
      <c r="C359" s="17">
        <f t="shared" si="48"/>
        <v>3.2921262866077932</v>
      </c>
      <c r="D359" s="17">
        <f t="shared" ca="1" si="49"/>
        <v>-1.82041731022764</v>
      </c>
      <c r="E359" s="17">
        <f t="shared" ca="1" si="50"/>
        <v>2.5312174110468795</v>
      </c>
      <c r="F359" s="127">
        <f t="shared" ca="1" si="51"/>
        <v>12.568798220203107</v>
      </c>
      <c r="G359" s="128">
        <f t="shared" ca="1" si="52"/>
        <v>13.120269838643077</v>
      </c>
      <c r="H359" s="128">
        <f t="shared" ca="1" si="53"/>
        <v>14.820439212088829</v>
      </c>
      <c r="I359" s="128">
        <f t="shared" ca="1" si="54"/>
        <v>0</v>
      </c>
      <c r="J359" s="30">
        <f t="shared" ca="1" si="55"/>
        <v>0</v>
      </c>
      <c r="K359" s="89"/>
    </row>
    <row r="360" spans="2:11" x14ac:dyDescent="0.25">
      <c r="B360" s="126">
        <f t="shared" si="56"/>
        <v>344</v>
      </c>
      <c r="C360" s="17">
        <f t="shared" si="48"/>
        <v>3.2921262866077932</v>
      </c>
      <c r="D360" s="17">
        <f t="shared" ca="1" si="49"/>
        <v>0.10183612175751477</v>
      </c>
      <c r="E360" s="17">
        <f t="shared" ca="1" si="50"/>
        <v>3.1438344831437148</v>
      </c>
      <c r="F360" s="127">
        <f t="shared" ca="1" si="51"/>
        <v>23.192628315143939</v>
      </c>
      <c r="G360" s="128">
        <f t="shared" ca="1" si="52"/>
        <v>22.614441893137382</v>
      </c>
      <c r="H360" s="128">
        <f t="shared" ca="1" si="53"/>
        <v>20.813412570892147</v>
      </c>
      <c r="I360" s="128">
        <f t="shared" ca="1" si="54"/>
        <v>0</v>
      </c>
      <c r="J360" s="30">
        <f t="shared" ca="1" si="55"/>
        <v>0</v>
      </c>
      <c r="K360" s="89"/>
    </row>
    <row r="361" spans="2:11" x14ac:dyDescent="0.25">
      <c r="B361" s="126">
        <f t="shared" si="56"/>
        <v>345</v>
      </c>
      <c r="C361" s="17">
        <f t="shared" si="48"/>
        <v>3.2921262866077932</v>
      </c>
      <c r="D361" s="17">
        <f t="shared" ca="1" si="49"/>
        <v>-2.0434708858374506</v>
      </c>
      <c r="E361" s="17">
        <f t="shared" ca="1" si="50"/>
        <v>2.4601308279059175</v>
      </c>
      <c r="F361" s="127">
        <f t="shared" ca="1" si="51"/>
        <v>11.70634295613759</v>
      </c>
      <c r="G361" s="128">
        <f t="shared" ca="1" si="52"/>
        <v>12.317043879188802</v>
      </c>
      <c r="H361" s="128">
        <f t="shared" ca="1" si="53"/>
        <v>14.247793081660955</v>
      </c>
      <c r="I361" s="128">
        <f t="shared" ca="1" si="54"/>
        <v>0</v>
      </c>
      <c r="J361" s="30">
        <f t="shared" ca="1" si="55"/>
        <v>0</v>
      </c>
      <c r="K361" s="89"/>
    </row>
    <row r="362" spans="2:11" x14ac:dyDescent="0.25">
      <c r="B362" s="126">
        <f t="shared" si="56"/>
        <v>346</v>
      </c>
      <c r="C362" s="17">
        <f t="shared" si="48"/>
        <v>3.2921262866077932</v>
      </c>
      <c r="D362" s="17">
        <f t="shared" ca="1" si="49"/>
        <v>0.17223214854311664</v>
      </c>
      <c r="E362" s="17">
        <f t="shared" ca="1" si="50"/>
        <v>3.1662695102317451</v>
      </c>
      <c r="F362" s="127">
        <f t="shared" ca="1" si="51"/>
        <v>23.718836232894375</v>
      </c>
      <c r="G362" s="128">
        <f t="shared" ca="1" si="52"/>
        <v>23.069851702796516</v>
      </c>
      <c r="H362" s="128">
        <f t="shared" ca="1" si="53"/>
        <v>21.073871628136637</v>
      </c>
      <c r="I362" s="128">
        <f t="shared" ca="1" si="54"/>
        <v>0</v>
      </c>
      <c r="J362" s="30">
        <f t="shared" ca="1" si="55"/>
        <v>0</v>
      </c>
      <c r="K362" s="89"/>
    </row>
    <row r="363" spans="2:11" x14ac:dyDescent="0.25">
      <c r="B363" s="126">
        <f t="shared" si="56"/>
        <v>347</v>
      </c>
      <c r="C363" s="17">
        <f t="shared" si="48"/>
        <v>3.2921262866077932</v>
      </c>
      <c r="D363" s="17">
        <f t="shared" ca="1" si="49"/>
        <v>-0.85069132182979956</v>
      </c>
      <c r="E363" s="17">
        <f t="shared" ca="1" si="50"/>
        <v>2.8402665124106807</v>
      </c>
      <c r="F363" s="127">
        <f t="shared" ca="1" si="51"/>
        <v>17.120327708990533</v>
      </c>
      <c r="G363" s="128">
        <f t="shared" ca="1" si="52"/>
        <v>17.267205500797356</v>
      </c>
      <c r="H363" s="128">
        <f t="shared" ca="1" si="53"/>
        <v>17.589842505670873</v>
      </c>
      <c r="I363" s="128">
        <f t="shared" ca="1" si="54"/>
        <v>0</v>
      </c>
      <c r="J363" s="30">
        <f t="shared" ca="1" si="55"/>
        <v>0</v>
      </c>
      <c r="K363" s="89"/>
    </row>
    <row r="364" spans="2:11" x14ac:dyDescent="0.25">
      <c r="B364" s="126">
        <f t="shared" si="56"/>
        <v>348</v>
      </c>
      <c r="C364" s="17">
        <f t="shared" si="48"/>
        <v>3.2921262866077932</v>
      </c>
      <c r="D364" s="17">
        <f t="shared" ca="1" si="49"/>
        <v>0.16492322174599394</v>
      </c>
      <c r="E364" s="17">
        <f t="shared" ca="1" si="50"/>
        <v>3.1639401746404441</v>
      </c>
      <c r="F364" s="127">
        <f t="shared" ca="1" si="51"/>
        <v>23.663651400421884</v>
      </c>
      <c r="G364" s="128">
        <f t="shared" ca="1" si="52"/>
        <v>23.022144859169543</v>
      </c>
      <c r="H364" s="128">
        <f t="shared" ca="1" si="53"/>
        <v>21.046678304273293</v>
      </c>
      <c r="I364" s="128">
        <f t="shared" ca="1" si="54"/>
        <v>0</v>
      </c>
      <c r="J364" s="30">
        <f t="shared" ca="1" si="55"/>
        <v>0</v>
      </c>
      <c r="K364" s="89"/>
    </row>
    <row r="365" spans="2:11" x14ac:dyDescent="0.25">
      <c r="B365" s="126">
        <f t="shared" si="56"/>
        <v>349</v>
      </c>
      <c r="C365" s="17">
        <f t="shared" si="48"/>
        <v>3.2921262866077932</v>
      </c>
      <c r="D365" s="17">
        <f t="shared" ca="1" si="49"/>
        <v>1.7940692487172782</v>
      </c>
      <c r="E365" s="17">
        <f t="shared" ca="1" si="50"/>
        <v>3.6831446939064807</v>
      </c>
      <c r="F365" s="127">
        <f t="shared" ca="1" si="51"/>
        <v>39.771266085649891</v>
      </c>
      <c r="G365" s="128">
        <f t="shared" ca="1" si="52"/>
        <v>36.520420848819285</v>
      </c>
      <c r="H365" s="128">
        <f t="shared" ca="1" si="53"/>
        <v>28.065806330175651</v>
      </c>
      <c r="I365" s="128">
        <f t="shared" ca="1" si="54"/>
        <v>6.4146145186436341</v>
      </c>
      <c r="J365" s="30">
        <f t="shared" ca="1" si="55"/>
        <v>6.1017700769633088</v>
      </c>
      <c r="K365" s="89"/>
    </row>
    <row r="366" spans="2:11" x14ac:dyDescent="0.25">
      <c r="B366" s="126">
        <f t="shared" si="56"/>
        <v>350</v>
      </c>
      <c r="C366" s="17">
        <f t="shared" si="48"/>
        <v>3.2921262866077932</v>
      </c>
      <c r="D366" s="17">
        <f t="shared" ca="1" si="49"/>
        <v>0.57853640100802295</v>
      </c>
      <c r="E366" s="17">
        <f t="shared" ca="1" si="50"/>
        <v>3.2957575982142391</v>
      </c>
      <c r="F366" s="127">
        <f t="shared" ca="1" si="51"/>
        <v>26.997859854490994</v>
      </c>
      <c r="G366" s="128">
        <f t="shared" ca="1" si="52"/>
        <v>25.883409320401338</v>
      </c>
      <c r="H366" s="128">
        <f t="shared" ca="1" si="53"/>
        <v>22.642139322066235</v>
      </c>
      <c r="I366" s="128">
        <f t="shared" ca="1" si="54"/>
        <v>1.2012699983351025</v>
      </c>
      <c r="J366" s="30">
        <f t="shared" ca="1" si="55"/>
        <v>1.1426833691862732</v>
      </c>
      <c r="K366" s="89"/>
    </row>
    <row r="367" spans="2:11" x14ac:dyDescent="0.25">
      <c r="B367" s="126">
        <f t="shared" si="56"/>
        <v>351</v>
      </c>
      <c r="C367" s="17">
        <f t="shared" si="48"/>
        <v>3.2921262866077932</v>
      </c>
      <c r="D367" s="17">
        <f t="shared" ca="1" si="49"/>
        <v>-1.3986982594360597</v>
      </c>
      <c r="E367" s="17">
        <f t="shared" ca="1" si="50"/>
        <v>2.6656181543851751</v>
      </c>
      <c r="F367" s="127">
        <f t="shared" ca="1" si="51"/>
        <v>14.376833902683703</v>
      </c>
      <c r="G367" s="128">
        <f t="shared" ca="1" si="52"/>
        <v>14.784801986456245</v>
      </c>
      <c r="H367" s="128">
        <f t="shared" ca="1" si="53"/>
        <v>15.966763093558301</v>
      </c>
      <c r="I367" s="128">
        <f t="shared" ca="1" si="54"/>
        <v>0</v>
      </c>
      <c r="J367" s="30">
        <f t="shared" ca="1" si="55"/>
        <v>0</v>
      </c>
      <c r="K367" s="89"/>
    </row>
    <row r="368" spans="2:11" x14ac:dyDescent="0.25">
      <c r="B368" s="126">
        <f t="shared" si="56"/>
        <v>352</v>
      </c>
      <c r="C368" s="17">
        <f t="shared" si="48"/>
        <v>3.2921262866077932</v>
      </c>
      <c r="D368" s="17">
        <f t="shared" ca="1" si="49"/>
        <v>-0.7137305146898143</v>
      </c>
      <c r="E368" s="17">
        <f t="shared" ca="1" si="50"/>
        <v>2.8839155585073066</v>
      </c>
      <c r="F368" s="127">
        <f t="shared" ca="1" si="51"/>
        <v>17.884162747565089</v>
      </c>
      <c r="G368" s="128">
        <f t="shared" ca="1" si="52"/>
        <v>17.950173878049068</v>
      </c>
      <c r="H368" s="128">
        <f t="shared" ca="1" si="53"/>
        <v>18.020634497252804</v>
      </c>
      <c r="I368" s="128">
        <f t="shared" ca="1" si="54"/>
        <v>0</v>
      </c>
      <c r="J368" s="30">
        <f t="shared" ca="1" si="55"/>
        <v>0</v>
      </c>
      <c r="K368" s="89"/>
    </row>
    <row r="369" spans="2:11" x14ac:dyDescent="0.25">
      <c r="B369" s="126">
        <f t="shared" si="56"/>
        <v>353</v>
      </c>
      <c r="C369" s="17">
        <f t="shared" si="48"/>
        <v>3.2921262866077932</v>
      </c>
      <c r="D369" s="17">
        <f t="shared" ca="1" si="49"/>
        <v>0.34358208722551353</v>
      </c>
      <c r="E369" s="17">
        <f t="shared" ca="1" si="50"/>
        <v>3.2208782813713421</v>
      </c>
      <c r="F369" s="127">
        <f t="shared" ca="1" si="51"/>
        <v>25.050111568952186</v>
      </c>
      <c r="G369" s="128">
        <f t="shared" ca="1" si="52"/>
        <v>24.217057575887608</v>
      </c>
      <c r="H369" s="128">
        <f t="shared" ca="1" si="53"/>
        <v>21.721555173809531</v>
      </c>
      <c r="I369" s="128">
        <f t="shared" ca="1" si="54"/>
        <v>0.45550240207807757</v>
      </c>
      <c r="J369" s="30">
        <f t="shared" ca="1" si="55"/>
        <v>0.43328728778742259</v>
      </c>
      <c r="K369" s="89"/>
    </row>
    <row r="370" spans="2:11" x14ac:dyDescent="0.25">
      <c r="B370" s="126">
        <f t="shared" si="56"/>
        <v>354</v>
      </c>
      <c r="C370" s="17">
        <f t="shared" si="48"/>
        <v>3.2921262866077932</v>
      </c>
      <c r="D370" s="17">
        <f t="shared" ca="1" si="49"/>
        <v>1.0201938493992202</v>
      </c>
      <c r="E370" s="17">
        <f t="shared" ca="1" si="50"/>
        <v>3.4365126560027188</v>
      </c>
      <c r="F370" s="127">
        <f t="shared" ca="1" si="51"/>
        <v>31.078387937850486</v>
      </c>
      <c r="G370" s="128">
        <f t="shared" ca="1" si="52"/>
        <v>29.332339979962573</v>
      </c>
      <c r="H370" s="128">
        <f t="shared" ca="1" si="53"/>
        <v>24.479526396076146</v>
      </c>
      <c r="I370" s="128">
        <f t="shared" ca="1" si="54"/>
        <v>2.8128135838864265</v>
      </c>
      <c r="J370" s="30">
        <f t="shared" ca="1" si="55"/>
        <v>2.6756310466280766</v>
      </c>
      <c r="K370" s="89"/>
    </row>
    <row r="371" spans="2:11" x14ac:dyDescent="0.25">
      <c r="B371" s="126">
        <f t="shared" si="56"/>
        <v>355</v>
      </c>
      <c r="C371" s="17">
        <f t="shared" si="48"/>
        <v>3.2921262866077932</v>
      </c>
      <c r="D371" s="17">
        <f t="shared" ca="1" si="49"/>
        <v>0.15697196431574412</v>
      </c>
      <c r="E371" s="17">
        <f t="shared" ca="1" si="50"/>
        <v>3.1614061299794458</v>
      </c>
      <c r="F371" s="127">
        <f t="shared" ca="1" si="51"/>
        <v>23.603762563472106</v>
      </c>
      <c r="G371" s="128">
        <f t="shared" ca="1" si="52"/>
        <v>22.970357427254989</v>
      </c>
      <c r="H371" s="128">
        <f t="shared" ca="1" si="53"/>
        <v>21.017134998151239</v>
      </c>
      <c r="I371" s="128">
        <f t="shared" ca="1" si="54"/>
        <v>0</v>
      </c>
      <c r="J371" s="30">
        <f t="shared" ca="1" si="55"/>
        <v>0</v>
      </c>
      <c r="K371" s="89"/>
    </row>
    <row r="372" spans="2:11" x14ac:dyDescent="0.25">
      <c r="B372" s="126">
        <f t="shared" si="56"/>
        <v>356</v>
      </c>
      <c r="C372" s="17">
        <f t="shared" si="48"/>
        <v>3.2921262866077932</v>
      </c>
      <c r="D372" s="17">
        <f t="shared" ca="1" si="49"/>
        <v>-0.79254732554545626</v>
      </c>
      <c r="E372" s="17">
        <f t="shared" ca="1" si="50"/>
        <v>2.8587968498630829</v>
      </c>
      <c r="F372" s="127">
        <f t="shared" ca="1" si="51"/>
        <v>17.440530731381834</v>
      </c>
      <c r="G372" s="128">
        <f t="shared" ca="1" si="52"/>
        <v>17.553913288684168</v>
      </c>
      <c r="H372" s="128">
        <f t="shared" ca="1" si="53"/>
        <v>17.771454259622484</v>
      </c>
      <c r="I372" s="128">
        <f t="shared" ca="1" si="54"/>
        <v>0</v>
      </c>
      <c r="J372" s="30">
        <f t="shared" ca="1" si="55"/>
        <v>0</v>
      </c>
      <c r="K372" s="89"/>
    </row>
    <row r="373" spans="2:11" x14ac:dyDescent="0.25">
      <c r="B373" s="126">
        <f t="shared" si="56"/>
        <v>357</v>
      </c>
      <c r="C373" s="17">
        <f t="shared" si="48"/>
        <v>3.2921262866077932</v>
      </c>
      <c r="D373" s="17">
        <f t="shared" ca="1" si="49"/>
        <v>-1.2410646377247758</v>
      </c>
      <c r="E373" s="17">
        <f t="shared" ca="1" si="50"/>
        <v>2.7158555716736217</v>
      </c>
      <c r="F373" s="127">
        <f t="shared" ca="1" si="51"/>
        <v>15.117538678300077</v>
      </c>
      <c r="G373" s="128">
        <f t="shared" ca="1" si="52"/>
        <v>15.459837850587158</v>
      </c>
      <c r="H373" s="128">
        <f t="shared" ca="1" si="53"/>
        <v>16.417654112249537</v>
      </c>
      <c r="I373" s="128">
        <f t="shared" ca="1" si="54"/>
        <v>0</v>
      </c>
      <c r="J373" s="30">
        <f t="shared" ca="1" si="55"/>
        <v>0</v>
      </c>
      <c r="K373" s="89"/>
    </row>
    <row r="374" spans="2:11" x14ac:dyDescent="0.25">
      <c r="B374" s="126">
        <f t="shared" si="56"/>
        <v>358</v>
      </c>
      <c r="C374" s="17">
        <f t="shared" si="48"/>
        <v>3.2921262866077932</v>
      </c>
      <c r="D374" s="17">
        <f t="shared" ca="1" si="49"/>
        <v>1.3890758054913022</v>
      </c>
      <c r="E374" s="17">
        <f t="shared" ca="1" si="50"/>
        <v>3.5540743573529445</v>
      </c>
      <c r="F374" s="127">
        <f t="shared" ca="1" si="51"/>
        <v>34.955448733812638</v>
      </c>
      <c r="G374" s="128">
        <f t="shared" ca="1" si="52"/>
        <v>32.562694116459916</v>
      </c>
      <c r="H374" s="128">
        <f t="shared" ca="1" si="53"/>
        <v>26.127927713371662</v>
      </c>
      <c r="I374" s="128">
        <f t="shared" ca="1" si="54"/>
        <v>4.3947664030882541</v>
      </c>
      <c r="J374" s="30">
        <f t="shared" ca="1" si="55"/>
        <v>4.180431116424713</v>
      </c>
      <c r="K374" s="89"/>
    </row>
    <row r="375" spans="2:11" x14ac:dyDescent="0.25">
      <c r="B375" s="126">
        <f t="shared" si="56"/>
        <v>359</v>
      </c>
      <c r="C375" s="17">
        <f t="shared" si="48"/>
        <v>3.2921262866077932</v>
      </c>
      <c r="D375" s="17">
        <f t="shared" ca="1" si="49"/>
        <v>1.3442559065879323</v>
      </c>
      <c r="E375" s="17">
        <f t="shared" ca="1" si="50"/>
        <v>3.5397903744082488</v>
      </c>
      <c r="F375" s="127">
        <f t="shared" ca="1" si="51"/>
        <v>34.459694799761245</v>
      </c>
      <c r="G375" s="128">
        <f t="shared" ca="1" si="52"/>
        <v>32.151951914802673</v>
      </c>
      <c r="H375" s="128">
        <f t="shared" ca="1" si="53"/>
        <v>25.921863627505672</v>
      </c>
      <c r="I375" s="128">
        <f t="shared" ca="1" si="54"/>
        <v>4.1900882872970007</v>
      </c>
      <c r="J375" s="30">
        <f t="shared" ca="1" si="55"/>
        <v>3.9857352701327082</v>
      </c>
      <c r="K375" s="89"/>
    </row>
    <row r="376" spans="2:11" x14ac:dyDescent="0.25">
      <c r="B376" s="126">
        <f t="shared" si="56"/>
        <v>360</v>
      </c>
      <c r="C376" s="17">
        <f t="shared" si="48"/>
        <v>3.2921262866077932</v>
      </c>
      <c r="D376" s="17">
        <f t="shared" ca="1" si="49"/>
        <v>1.2442751540220343</v>
      </c>
      <c r="E376" s="17">
        <f t="shared" ca="1" si="50"/>
        <v>3.5079267736551971</v>
      </c>
      <c r="F376" s="127">
        <f t="shared" ca="1" si="51"/>
        <v>33.378993789135919</v>
      </c>
      <c r="G376" s="128">
        <f t="shared" ca="1" si="52"/>
        <v>31.254273079418596</v>
      </c>
      <c r="H376" s="128">
        <f t="shared" ca="1" si="53"/>
        <v>25.468029101451936</v>
      </c>
      <c r="I376" s="128">
        <f t="shared" ca="1" si="54"/>
        <v>3.7462439779666594</v>
      </c>
      <c r="J376" s="30">
        <f t="shared" ca="1" si="55"/>
        <v>3.5635375032004908</v>
      </c>
      <c r="K376" s="89"/>
    </row>
    <row r="377" spans="2:11" x14ac:dyDescent="0.25">
      <c r="B377" s="126">
        <f t="shared" si="56"/>
        <v>361</v>
      </c>
      <c r="C377" s="17">
        <f t="shared" si="48"/>
        <v>3.2921262866077932</v>
      </c>
      <c r="D377" s="17">
        <f t="shared" ca="1" si="49"/>
        <v>-0.47706180339446291</v>
      </c>
      <c r="E377" s="17">
        <f t="shared" ca="1" si="50"/>
        <v>2.9593412492919797</v>
      </c>
      <c r="F377" s="127">
        <f t="shared" ca="1" si="51"/>
        <v>19.285263389227676</v>
      </c>
      <c r="G377" s="128">
        <f t="shared" ca="1" si="52"/>
        <v>19.194625449701189</v>
      </c>
      <c r="H377" s="128">
        <f t="shared" ca="1" si="53"/>
        <v>18.790059512368085</v>
      </c>
      <c r="I377" s="128">
        <f t="shared" ca="1" si="54"/>
        <v>0</v>
      </c>
      <c r="J377" s="30">
        <f t="shared" ca="1" si="55"/>
        <v>0</v>
      </c>
      <c r="K377" s="89"/>
    </row>
    <row r="378" spans="2:11" x14ac:dyDescent="0.25">
      <c r="B378" s="126">
        <f t="shared" si="56"/>
        <v>362</v>
      </c>
      <c r="C378" s="17">
        <f t="shared" si="48"/>
        <v>3.2921262866077932</v>
      </c>
      <c r="D378" s="17">
        <f t="shared" ca="1" si="49"/>
        <v>-1.1705878932843916</v>
      </c>
      <c r="E378" s="17">
        <f t="shared" ca="1" si="50"/>
        <v>2.7383163232642156</v>
      </c>
      <c r="F378" s="127">
        <f t="shared" ca="1" si="51"/>
        <v>15.460931958511363</v>
      </c>
      <c r="G378" s="128">
        <f t="shared" ca="1" si="52"/>
        <v>15.771528740424129</v>
      </c>
      <c r="H378" s="128">
        <f t="shared" ca="1" si="53"/>
        <v>16.623341689270287</v>
      </c>
      <c r="I378" s="128">
        <f t="shared" ca="1" si="54"/>
        <v>0</v>
      </c>
      <c r="J378" s="30">
        <f t="shared" ca="1" si="55"/>
        <v>0</v>
      </c>
      <c r="K378" s="89"/>
    </row>
    <row r="379" spans="2:11" x14ac:dyDescent="0.25">
      <c r="B379" s="126">
        <f t="shared" si="56"/>
        <v>363</v>
      </c>
      <c r="C379" s="17">
        <f t="shared" si="48"/>
        <v>3.2921262866077932</v>
      </c>
      <c r="D379" s="17">
        <f t="shared" ca="1" si="49"/>
        <v>-0.25972553885367233</v>
      </c>
      <c r="E379" s="17">
        <f t="shared" ca="1" si="50"/>
        <v>3.0286057405541658</v>
      </c>
      <c r="F379" s="127">
        <f t="shared" ca="1" si="51"/>
        <v>20.668395385292751</v>
      </c>
      <c r="G379" s="128">
        <f t="shared" ca="1" si="52"/>
        <v>20.41327440425923</v>
      </c>
      <c r="H379" s="128">
        <f t="shared" ca="1" si="53"/>
        <v>19.52553659929438</v>
      </c>
      <c r="I379" s="128">
        <f t="shared" ca="1" si="54"/>
        <v>0</v>
      </c>
      <c r="J379" s="30">
        <f t="shared" ca="1" si="55"/>
        <v>0</v>
      </c>
      <c r="K379" s="89"/>
    </row>
    <row r="380" spans="2:11" x14ac:dyDescent="0.25">
      <c r="B380" s="126">
        <f t="shared" si="56"/>
        <v>364</v>
      </c>
      <c r="C380" s="17">
        <f t="shared" si="48"/>
        <v>3.2921262866077932</v>
      </c>
      <c r="D380" s="17">
        <f t="shared" ca="1" si="49"/>
        <v>-0.1762327883625403</v>
      </c>
      <c r="E380" s="17">
        <f t="shared" ca="1" si="50"/>
        <v>3.0552146587623992</v>
      </c>
      <c r="F380" s="127">
        <f t="shared" ca="1" si="51"/>
        <v>21.225741329287843</v>
      </c>
      <c r="G380" s="128">
        <f t="shared" ca="1" si="52"/>
        <v>20.90174474064067</v>
      </c>
      <c r="H380" s="128">
        <f t="shared" ca="1" si="53"/>
        <v>19.81567373659497</v>
      </c>
      <c r="I380" s="128">
        <f t="shared" ca="1" si="54"/>
        <v>0</v>
      </c>
      <c r="J380" s="30">
        <f t="shared" ca="1" si="55"/>
        <v>0</v>
      </c>
      <c r="K380" s="89"/>
    </row>
    <row r="381" spans="2:11" x14ac:dyDescent="0.25">
      <c r="B381" s="126">
        <f t="shared" si="56"/>
        <v>365</v>
      </c>
      <c r="C381" s="17">
        <f t="shared" si="48"/>
        <v>3.2921262866077932</v>
      </c>
      <c r="D381" s="17">
        <f t="shared" ca="1" si="49"/>
        <v>0.7854237082938198</v>
      </c>
      <c r="E381" s="17">
        <f t="shared" ca="1" si="50"/>
        <v>3.3616920345037</v>
      </c>
      <c r="F381" s="127">
        <f t="shared" ca="1" si="51"/>
        <v>28.837944418247346</v>
      </c>
      <c r="G381" s="128">
        <f t="shared" ca="1" si="52"/>
        <v>27.445380608115926</v>
      </c>
      <c r="H381" s="128">
        <f t="shared" ca="1" si="53"/>
        <v>23.485001865996132</v>
      </c>
      <c r="I381" s="128">
        <f t="shared" ca="1" si="54"/>
        <v>1.9203787421197935</v>
      </c>
      <c r="J381" s="30">
        <f t="shared" ca="1" si="55"/>
        <v>1.8267207656900164</v>
      </c>
      <c r="K381" s="89"/>
    </row>
    <row r="382" spans="2:11" x14ac:dyDescent="0.25">
      <c r="B382" s="126">
        <f t="shared" si="56"/>
        <v>366</v>
      </c>
      <c r="C382" s="17">
        <f t="shared" si="48"/>
        <v>3.2921262866077932</v>
      </c>
      <c r="D382" s="17">
        <f t="shared" ca="1" si="49"/>
        <v>1.1296083357592579</v>
      </c>
      <c r="E382" s="17">
        <f t="shared" ca="1" si="50"/>
        <v>3.4713827627032923</v>
      </c>
      <c r="F382" s="127">
        <f t="shared" ca="1" si="51"/>
        <v>32.181210671028062</v>
      </c>
      <c r="G382" s="128">
        <f t="shared" ca="1" si="52"/>
        <v>30.255548438021215</v>
      </c>
      <c r="H382" s="128">
        <f t="shared" ca="1" si="53"/>
        <v>24.957304938651291</v>
      </c>
      <c r="I382" s="128">
        <f t="shared" ca="1" si="54"/>
        <v>3.2582434993699243</v>
      </c>
      <c r="J382" s="30">
        <f t="shared" ca="1" si="55"/>
        <v>3.0993370887888458</v>
      </c>
      <c r="K382" s="89"/>
    </row>
    <row r="383" spans="2:11" x14ac:dyDescent="0.25">
      <c r="B383" s="126">
        <f t="shared" si="56"/>
        <v>367</v>
      </c>
      <c r="C383" s="17">
        <f t="shared" si="48"/>
        <v>3.2921262866077932</v>
      </c>
      <c r="D383" s="17">
        <f t="shared" ca="1" si="49"/>
        <v>-1.0217013368674088</v>
      </c>
      <c r="E383" s="17">
        <f t="shared" ca="1" si="50"/>
        <v>2.7857660740354016</v>
      </c>
      <c r="F383" s="127">
        <f t="shared" ca="1" si="51"/>
        <v>16.212232891419301</v>
      </c>
      <c r="G383" s="128">
        <f t="shared" ca="1" si="52"/>
        <v>16.450810430183989</v>
      </c>
      <c r="H383" s="128">
        <f t="shared" ca="1" si="53"/>
        <v>17.066381343089585</v>
      </c>
      <c r="I383" s="128">
        <f t="shared" ca="1" si="54"/>
        <v>0</v>
      </c>
      <c r="J383" s="30">
        <f t="shared" ca="1" si="55"/>
        <v>0</v>
      </c>
      <c r="K383" s="89"/>
    </row>
    <row r="384" spans="2:11" x14ac:dyDescent="0.25">
      <c r="B384" s="126">
        <f t="shared" si="56"/>
        <v>368</v>
      </c>
      <c r="C384" s="17">
        <f t="shared" si="48"/>
        <v>3.2921262866077932</v>
      </c>
      <c r="D384" s="17">
        <f t="shared" ca="1" si="49"/>
        <v>-0.37151721699046902</v>
      </c>
      <c r="E384" s="17">
        <f t="shared" ca="1" si="50"/>
        <v>2.9929780291372432</v>
      </c>
      <c r="F384" s="127">
        <f t="shared" ca="1" si="51"/>
        <v>19.944990900691646</v>
      </c>
      <c r="G384" s="128">
        <f t="shared" ca="1" si="52"/>
        <v>19.777070059832067</v>
      </c>
      <c r="H384" s="128">
        <f t="shared" ca="1" si="53"/>
        <v>19.143701640966075</v>
      </c>
      <c r="I384" s="128">
        <f t="shared" ca="1" si="54"/>
        <v>0</v>
      </c>
      <c r="J384" s="30">
        <f t="shared" ca="1" si="55"/>
        <v>0</v>
      </c>
      <c r="K384" s="89"/>
    </row>
    <row r="385" spans="2:11" x14ac:dyDescent="0.25">
      <c r="B385" s="126">
        <f t="shared" si="56"/>
        <v>369</v>
      </c>
      <c r="C385" s="17">
        <f t="shared" si="48"/>
        <v>3.2921262866077932</v>
      </c>
      <c r="D385" s="17">
        <f t="shared" ca="1" si="49"/>
        <v>1.3324324754648842</v>
      </c>
      <c r="E385" s="17">
        <f t="shared" ca="1" si="50"/>
        <v>3.5360222782580655</v>
      </c>
      <c r="F385" s="127">
        <f t="shared" ca="1" si="51"/>
        <v>34.330091688290437</v>
      </c>
      <c r="G385" s="128">
        <f t="shared" ca="1" si="52"/>
        <v>32.044464995775868</v>
      </c>
      <c r="H385" s="128">
        <f t="shared" ca="1" si="53"/>
        <v>25.867775622377732</v>
      </c>
      <c r="I385" s="128">
        <f t="shared" ca="1" si="54"/>
        <v>4.1366893733981369</v>
      </c>
      <c r="J385" s="30">
        <f t="shared" ca="1" si="55"/>
        <v>3.9349406519957291</v>
      </c>
      <c r="K385" s="89"/>
    </row>
    <row r="386" spans="2:11" x14ac:dyDescent="0.25">
      <c r="B386" s="126">
        <f t="shared" si="56"/>
        <v>370</v>
      </c>
      <c r="C386" s="17">
        <f t="shared" si="48"/>
        <v>3.2921262866077932</v>
      </c>
      <c r="D386" s="17">
        <f t="shared" ca="1" si="49"/>
        <v>1.9051822164328769</v>
      </c>
      <c r="E386" s="17">
        <f t="shared" ca="1" si="50"/>
        <v>3.7185561021117053</v>
      </c>
      <c r="F386" s="127">
        <f t="shared" ca="1" si="51"/>
        <v>41.204855531252711</v>
      </c>
      <c r="G386" s="128">
        <f t="shared" ca="1" si="52"/>
        <v>37.68799309338705</v>
      </c>
      <c r="H386" s="128">
        <f t="shared" ca="1" si="53"/>
        <v>28.6221670287918</v>
      </c>
      <c r="I386" s="128">
        <f t="shared" ca="1" si="54"/>
        <v>7.0258260645952495</v>
      </c>
      <c r="J386" s="30">
        <f t="shared" ca="1" si="55"/>
        <v>6.6831724840670557</v>
      </c>
      <c r="K386" s="89"/>
    </row>
    <row r="387" spans="2:11" x14ac:dyDescent="0.25">
      <c r="B387" s="126">
        <f t="shared" si="56"/>
        <v>371</v>
      </c>
      <c r="C387" s="17">
        <f t="shared" si="48"/>
        <v>3.2921262866077932</v>
      </c>
      <c r="D387" s="17">
        <f t="shared" ca="1" si="49"/>
        <v>2.6059296942548826E-2</v>
      </c>
      <c r="E387" s="17">
        <f t="shared" ca="1" si="50"/>
        <v>3.1196846099904141</v>
      </c>
      <c r="F387" s="127">
        <f t="shared" ca="1" si="51"/>
        <v>22.639238327491654</v>
      </c>
      <c r="G387" s="128">
        <f t="shared" ca="1" si="52"/>
        <v>22.134264264403594</v>
      </c>
      <c r="H387" s="128">
        <f t="shared" ca="1" si="53"/>
        <v>20.536641489947648</v>
      </c>
      <c r="I387" s="128">
        <f t="shared" ca="1" si="54"/>
        <v>0</v>
      </c>
      <c r="J387" s="30">
        <f t="shared" ca="1" si="55"/>
        <v>0</v>
      </c>
      <c r="K387" s="89"/>
    </row>
    <row r="388" spans="2:11" x14ac:dyDescent="0.25">
      <c r="B388" s="126">
        <f t="shared" si="56"/>
        <v>372</v>
      </c>
      <c r="C388" s="17">
        <f t="shared" si="48"/>
        <v>3.2921262866077932</v>
      </c>
      <c r="D388" s="17">
        <f t="shared" ca="1" si="49"/>
        <v>0.84309021985973231</v>
      </c>
      <c r="E388" s="17">
        <f t="shared" ca="1" si="50"/>
        <v>3.3800701988423452</v>
      </c>
      <c r="F388" s="127">
        <f t="shared" ca="1" si="51"/>
        <v>29.372832979789848</v>
      </c>
      <c r="G388" s="128">
        <f t="shared" ca="1" si="52"/>
        <v>27.897315680744441</v>
      </c>
      <c r="H388" s="128">
        <f t="shared" ca="1" si="53"/>
        <v>23.725478594400695</v>
      </c>
      <c r="I388" s="128">
        <f t="shared" ca="1" si="54"/>
        <v>2.1318370863437464</v>
      </c>
      <c r="J388" s="30">
        <f t="shared" ca="1" si="55"/>
        <v>2.0278661647720408</v>
      </c>
      <c r="K388" s="89"/>
    </row>
    <row r="389" spans="2:11" x14ac:dyDescent="0.25">
      <c r="B389" s="126">
        <f t="shared" si="56"/>
        <v>373</v>
      </c>
      <c r="C389" s="17">
        <f t="shared" si="48"/>
        <v>3.2921262866077932</v>
      </c>
      <c r="D389" s="17">
        <f t="shared" ca="1" si="49"/>
        <v>-1.6677631720085628</v>
      </c>
      <c r="E389" s="17">
        <f t="shared" ca="1" si="50"/>
        <v>2.5798678801489987</v>
      </c>
      <c r="F389" s="127">
        <f t="shared" ca="1" si="51"/>
        <v>13.195394670908334</v>
      </c>
      <c r="G389" s="128">
        <f t="shared" ca="1" si="52"/>
        <v>13.699972562886996</v>
      </c>
      <c r="H389" s="128">
        <f t="shared" ca="1" si="53"/>
        <v>15.225559144045523</v>
      </c>
      <c r="I389" s="128">
        <f t="shared" ca="1" si="54"/>
        <v>0</v>
      </c>
      <c r="J389" s="30">
        <f t="shared" ca="1" si="55"/>
        <v>0</v>
      </c>
      <c r="K389" s="89"/>
    </row>
    <row r="390" spans="2:11" x14ac:dyDescent="0.25">
      <c r="B390" s="126">
        <f t="shared" si="56"/>
        <v>374</v>
      </c>
      <c r="C390" s="17">
        <f t="shared" si="48"/>
        <v>3.2921262866077932</v>
      </c>
      <c r="D390" s="17">
        <f t="shared" ca="1" si="49"/>
        <v>-2.6687985155149363E-2</v>
      </c>
      <c r="E390" s="17">
        <f t="shared" ca="1" si="50"/>
        <v>3.1028741910404078</v>
      </c>
      <c r="F390" s="127">
        <f t="shared" ca="1" si="51"/>
        <v>22.261844210387309</v>
      </c>
      <c r="G390" s="128">
        <f t="shared" ca="1" si="52"/>
        <v>21.806050433425067</v>
      </c>
      <c r="H390" s="128">
        <f t="shared" ca="1" si="53"/>
        <v>20.346160208175316</v>
      </c>
      <c r="I390" s="128">
        <f t="shared" ca="1" si="54"/>
        <v>0</v>
      </c>
      <c r="J390" s="30">
        <f t="shared" ca="1" si="55"/>
        <v>0</v>
      </c>
      <c r="K390" s="89"/>
    </row>
    <row r="391" spans="2:11" x14ac:dyDescent="0.25">
      <c r="B391" s="126">
        <f t="shared" si="56"/>
        <v>375</v>
      </c>
      <c r="C391" s="17">
        <f t="shared" si="48"/>
        <v>3.2921262866077932</v>
      </c>
      <c r="D391" s="17">
        <f t="shared" ca="1" si="49"/>
        <v>-0.99904582384624518</v>
      </c>
      <c r="E391" s="17">
        <f t="shared" ca="1" si="50"/>
        <v>2.7929863259662531</v>
      </c>
      <c r="F391" s="127">
        <f t="shared" ca="1" si="51"/>
        <v>16.329712904530471</v>
      </c>
      <c r="G391" s="128">
        <f t="shared" ca="1" si="52"/>
        <v>16.556708243970906</v>
      </c>
      <c r="H391" s="128">
        <f t="shared" ca="1" si="53"/>
        <v>17.134824407941508</v>
      </c>
      <c r="I391" s="128">
        <f t="shared" ca="1" si="54"/>
        <v>0</v>
      </c>
      <c r="J391" s="30">
        <f t="shared" ca="1" si="55"/>
        <v>0</v>
      </c>
      <c r="K391" s="89"/>
    </row>
    <row r="392" spans="2:11" x14ac:dyDescent="0.25">
      <c r="B392" s="126">
        <f t="shared" si="56"/>
        <v>376</v>
      </c>
      <c r="C392" s="17">
        <f t="shared" si="48"/>
        <v>3.2921262866077932</v>
      </c>
      <c r="D392" s="17">
        <f t="shared" ca="1" si="49"/>
        <v>0.34332742870901711</v>
      </c>
      <c r="E392" s="17">
        <f t="shared" ca="1" si="50"/>
        <v>3.2207971223773382</v>
      </c>
      <c r="F392" s="127">
        <f t="shared" ca="1" si="51"/>
        <v>25.048078609595148</v>
      </c>
      <c r="G392" s="128">
        <f t="shared" ca="1" si="52"/>
        <v>24.215310967188763</v>
      </c>
      <c r="H392" s="128">
        <f t="shared" ca="1" si="53"/>
        <v>21.720577972461438</v>
      </c>
      <c r="I392" s="128">
        <f t="shared" ca="1" si="54"/>
        <v>0.45473299472732531</v>
      </c>
      <c r="J392" s="30">
        <f t="shared" ca="1" si="55"/>
        <v>0.43255540487595989</v>
      </c>
      <c r="K392" s="89"/>
    </row>
    <row r="393" spans="2:11" x14ac:dyDescent="0.25">
      <c r="B393" s="126">
        <f t="shared" si="56"/>
        <v>377</v>
      </c>
      <c r="C393" s="17">
        <f t="shared" si="48"/>
        <v>3.2921262866077932</v>
      </c>
      <c r="D393" s="17">
        <f t="shared" ca="1" si="49"/>
        <v>1.3233648132882081</v>
      </c>
      <c r="E393" s="17">
        <f t="shared" ca="1" si="50"/>
        <v>3.5331324383644245</v>
      </c>
      <c r="F393" s="127">
        <f t="shared" ca="1" si="51"/>
        <v>34.231026430087475</v>
      </c>
      <c r="G393" s="128">
        <f t="shared" ca="1" si="52"/>
        <v>31.962274329222023</v>
      </c>
      <c r="H393" s="128">
        <f t="shared" ca="1" si="53"/>
        <v>25.826370762659579</v>
      </c>
      <c r="I393" s="128">
        <f t="shared" ca="1" si="54"/>
        <v>4.0959035665624439</v>
      </c>
      <c r="J393" s="30">
        <f t="shared" ca="1" si="55"/>
        <v>3.8961439924316155</v>
      </c>
      <c r="K393" s="89"/>
    </row>
    <row r="394" spans="2:11" x14ac:dyDescent="0.25">
      <c r="B394" s="126">
        <f t="shared" si="56"/>
        <v>378</v>
      </c>
      <c r="C394" s="17">
        <f t="shared" si="48"/>
        <v>3.2921262866077932</v>
      </c>
      <c r="D394" s="17">
        <f t="shared" ca="1" si="49"/>
        <v>-0.64193955040536821</v>
      </c>
      <c r="E394" s="17">
        <f t="shared" ca="1" si="50"/>
        <v>2.9067951484776708</v>
      </c>
      <c r="F394" s="127">
        <f t="shared" ca="1" si="51"/>
        <v>18.298061924568334</v>
      </c>
      <c r="G394" s="128">
        <f t="shared" ca="1" si="52"/>
        <v>18.318890642776005</v>
      </c>
      <c r="H394" s="128">
        <f t="shared" ca="1" si="53"/>
        <v>18.250641740417702</v>
      </c>
      <c r="I394" s="128">
        <f t="shared" ca="1" si="54"/>
        <v>0</v>
      </c>
      <c r="J394" s="30">
        <f t="shared" ca="1" si="55"/>
        <v>0</v>
      </c>
      <c r="K394" s="89"/>
    </row>
    <row r="395" spans="2:11" x14ac:dyDescent="0.25">
      <c r="B395" s="126">
        <f t="shared" si="56"/>
        <v>379</v>
      </c>
      <c r="C395" s="17">
        <f t="shared" si="48"/>
        <v>3.2921262866077932</v>
      </c>
      <c r="D395" s="17">
        <f t="shared" ca="1" si="49"/>
        <v>-1.0352732715546153</v>
      </c>
      <c r="E395" s="17">
        <f t="shared" ca="1" si="50"/>
        <v>2.7814407344353156</v>
      </c>
      <c r="F395" s="127">
        <f t="shared" ca="1" si="51"/>
        <v>16.142260913860504</v>
      </c>
      <c r="G395" s="128">
        <f t="shared" ca="1" si="52"/>
        <v>16.387696339023595</v>
      </c>
      <c r="H395" s="128">
        <f t="shared" ca="1" si="53"/>
        <v>17.025511085702249</v>
      </c>
      <c r="I395" s="128">
        <f t="shared" ca="1" si="54"/>
        <v>0</v>
      </c>
      <c r="J395" s="30">
        <f t="shared" ca="1" si="55"/>
        <v>0</v>
      </c>
      <c r="K395" s="89"/>
    </row>
    <row r="396" spans="2:11" x14ac:dyDescent="0.25">
      <c r="B396" s="126">
        <f t="shared" si="56"/>
        <v>380</v>
      </c>
      <c r="C396" s="17">
        <f t="shared" si="48"/>
        <v>3.2921262866077932</v>
      </c>
      <c r="D396" s="17">
        <f t="shared" ca="1" si="49"/>
        <v>-2.0801599021069705</v>
      </c>
      <c r="E396" s="17">
        <f t="shared" ca="1" si="50"/>
        <v>2.448438135698348</v>
      </c>
      <c r="F396" s="127">
        <f t="shared" ca="1" si="51"/>
        <v>11.570261421234594</v>
      </c>
      <c r="G396" s="128">
        <f t="shared" ca="1" si="52"/>
        <v>12.189717092161311</v>
      </c>
      <c r="H396" s="128">
        <f t="shared" ca="1" si="53"/>
        <v>14.155743530321917</v>
      </c>
      <c r="I396" s="128">
        <f t="shared" ca="1" si="54"/>
        <v>0</v>
      </c>
      <c r="J396" s="30">
        <f t="shared" ca="1" si="55"/>
        <v>0</v>
      </c>
      <c r="K396" s="89"/>
    </row>
    <row r="397" spans="2:11" x14ac:dyDescent="0.25">
      <c r="B397" s="126">
        <f t="shared" si="56"/>
        <v>381</v>
      </c>
      <c r="C397" s="17">
        <f t="shared" si="48"/>
        <v>3.2921262866077932</v>
      </c>
      <c r="D397" s="17">
        <f t="shared" ca="1" si="49"/>
        <v>-0.23850134311942384</v>
      </c>
      <c r="E397" s="17">
        <f t="shared" ca="1" si="50"/>
        <v>3.0353698354606826</v>
      </c>
      <c r="F397" s="127">
        <f t="shared" ca="1" si="51"/>
        <v>20.808672261456046</v>
      </c>
      <c r="G397" s="128">
        <f t="shared" ca="1" si="52"/>
        <v>20.536352733431201</v>
      </c>
      <c r="H397" s="128">
        <f t="shared" ca="1" si="53"/>
        <v>19.598885461092252</v>
      </c>
      <c r="I397" s="128">
        <f t="shared" ca="1" si="54"/>
        <v>0</v>
      </c>
      <c r="J397" s="30">
        <f t="shared" ca="1" si="55"/>
        <v>0</v>
      </c>
      <c r="K397" s="89"/>
    </row>
    <row r="398" spans="2:11" x14ac:dyDescent="0.25">
      <c r="B398" s="126">
        <f t="shared" si="56"/>
        <v>382</v>
      </c>
      <c r="C398" s="17">
        <f t="shared" si="48"/>
        <v>3.2921262866077932</v>
      </c>
      <c r="D398" s="17">
        <f t="shared" ca="1" si="49"/>
        <v>-1.7034562915796414</v>
      </c>
      <c r="E398" s="17">
        <f t="shared" ca="1" si="50"/>
        <v>2.5684925775786946</v>
      </c>
      <c r="F398" s="127">
        <f t="shared" ca="1" si="51"/>
        <v>13.046143561645584</v>
      </c>
      <c r="G398" s="128">
        <f t="shared" ca="1" si="52"/>
        <v>13.562174671139665</v>
      </c>
      <c r="H398" s="128">
        <f t="shared" ca="1" si="53"/>
        <v>15.129854297642211</v>
      </c>
      <c r="I398" s="128">
        <f t="shared" ca="1" si="54"/>
        <v>0</v>
      </c>
      <c r="J398" s="30">
        <f t="shared" ca="1" si="55"/>
        <v>0</v>
      </c>
      <c r="K398" s="89"/>
    </row>
    <row r="399" spans="2:11" x14ac:dyDescent="0.25">
      <c r="B399" s="126">
        <f t="shared" si="56"/>
        <v>383</v>
      </c>
      <c r="C399" s="17">
        <f t="shared" si="48"/>
        <v>3.2921262866077932</v>
      </c>
      <c r="D399" s="17">
        <f t="shared" ca="1" si="49"/>
        <v>0.54532165449927561</v>
      </c>
      <c r="E399" s="17">
        <f t="shared" ca="1" si="50"/>
        <v>3.2851721465677235</v>
      </c>
      <c r="F399" s="127">
        <f t="shared" ca="1" si="51"/>
        <v>26.713582570639584</v>
      </c>
      <c r="G399" s="128">
        <f t="shared" ca="1" si="52"/>
        <v>25.641059352052249</v>
      </c>
      <c r="H399" s="128">
        <f t="shared" ca="1" si="53"/>
        <v>22.509668707177113</v>
      </c>
      <c r="I399" s="128">
        <f t="shared" ca="1" si="54"/>
        <v>1.091390644875136</v>
      </c>
      <c r="J399" s="30">
        <f t="shared" ca="1" si="55"/>
        <v>1.0381628950300388</v>
      </c>
      <c r="K399" s="89"/>
    </row>
    <row r="400" spans="2:11" x14ac:dyDescent="0.25">
      <c r="B400" s="126">
        <f t="shared" si="56"/>
        <v>384</v>
      </c>
      <c r="C400" s="17">
        <f t="shared" si="48"/>
        <v>3.2921262866077932</v>
      </c>
      <c r="D400" s="17">
        <f t="shared" ca="1" si="49"/>
        <v>1.7017646314343438</v>
      </c>
      <c r="E400" s="17">
        <f t="shared" ca="1" si="50"/>
        <v>3.653727457115548</v>
      </c>
      <c r="F400" s="127">
        <f t="shared" ca="1" si="51"/>
        <v>38.618346331453438</v>
      </c>
      <c r="G400" s="128">
        <f t="shared" ca="1" si="52"/>
        <v>35.578040129608389</v>
      </c>
      <c r="H400" s="128">
        <f t="shared" ca="1" si="53"/>
        <v>27.611854787638279</v>
      </c>
      <c r="I400" s="128">
        <f t="shared" ca="1" si="54"/>
        <v>5.9261853419701103</v>
      </c>
      <c r="J400" s="30">
        <f t="shared" ca="1" si="55"/>
        <v>5.6371618723267947</v>
      </c>
      <c r="K400" s="89"/>
    </row>
    <row r="401" spans="2:11" x14ac:dyDescent="0.25">
      <c r="B401" s="126">
        <f t="shared" si="56"/>
        <v>385</v>
      </c>
      <c r="C401" s="17">
        <f t="shared" si="48"/>
        <v>3.2921262866077932</v>
      </c>
      <c r="D401" s="17">
        <f t="shared" ca="1" si="49"/>
        <v>-0.97809561339090578</v>
      </c>
      <c r="E401" s="17">
        <f t="shared" ca="1" si="50"/>
        <v>2.7996631024908281</v>
      </c>
      <c r="F401" s="127">
        <f t="shared" ca="1" si="51"/>
        <v>16.439107543689005</v>
      </c>
      <c r="G401" s="128">
        <f t="shared" ca="1" si="52"/>
        <v>16.65524158179737</v>
      </c>
      <c r="H401" s="128">
        <f t="shared" ca="1" si="53"/>
        <v>17.198359942774577</v>
      </c>
      <c r="I401" s="128">
        <f t="shared" ca="1" si="54"/>
        <v>0</v>
      </c>
      <c r="J401" s="30">
        <f t="shared" ca="1" si="55"/>
        <v>0</v>
      </c>
      <c r="K401" s="89"/>
    </row>
    <row r="402" spans="2:11" x14ac:dyDescent="0.25">
      <c r="B402" s="126">
        <f t="shared" si="56"/>
        <v>386</v>
      </c>
      <c r="C402" s="17">
        <f t="shared" ref="C402:C465" si="57">$C$7</f>
        <v>3.2921262866077932</v>
      </c>
      <c r="D402" s="17">
        <f t="shared" ref="D402:D465" ca="1" si="58">NORMSINV(RAND())</f>
        <v>2.2616586647927761</v>
      </c>
      <c r="E402" s="17">
        <f t="shared" ref="E402:E465" ca="1" si="59">$C$4*($G$4-C402)*$J$4+$F$4*SQRT($J$4)*D402+C402</f>
        <v>3.8321642010397383</v>
      </c>
      <c r="F402" s="127">
        <f t="shared" ref="F402:F465" ca="1" si="60">EXP(E402)</f>
        <v>46.162334778294209</v>
      </c>
      <c r="G402" s="128">
        <f t="shared" ref="G402:G465" ca="1" si="61">EXP(EXP(-$C$4*($J$4-$I$4))*LN(F402)+(1-EXP(-$C$4*($J$4-$I$4)))*$G$4+$F$4^2/(4*$C$4)*(1-EXP(-2*$C$4*($J$4-$I$4))))</f>
        <v>41.691806688211891</v>
      </c>
      <c r="H402" s="128">
        <f t="shared" ref="H402:H465" ca="1" si="62">EXP(EXP(-$C$4*($K$4-$I$4))*LN(G402)+(1-EXP(-$C$4*($K$4-$I$4)))*$G$4+$F$4^2/(4*$C$4)*(1-EXP(-2*$C$4*($K$4-$I$4))))</f>
        <v>30.482646593760386</v>
      </c>
      <c r="I402" s="128">
        <f t="shared" ref="I402:I465" ca="1" si="63">MAX(0,G402-H402-$H$4)</f>
        <v>9.1691600944515059</v>
      </c>
      <c r="J402" s="30">
        <f t="shared" ref="J402:J465" ca="1" si="64">$D$7*AVERAGE(A402,I402)</f>
        <v>8.721974879800019</v>
      </c>
      <c r="K402" s="89"/>
    </row>
    <row r="403" spans="2:11" x14ac:dyDescent="0.25">
      <c r="B403" s="126">
        <f t="shared" ref="B403:B466" si="65">B402+1</f>
        <v>387</v>
      </c>
      <c r="C403" s="17">
        <f t="shared" si="57"/>
        <v>3.2921262866077932</v>
      </c>
      <c r="D403" s="17">
        <f t="shared" ca="1" si="58"/>
        <v>0.65114136305055581</v>
      </c>
      <c r="E403" s="17">
        <f t="shared" ca="1" si="59"/>
        <v>3.3188966071118657</v>
      </c>
      <c r="F403" s="127">
        <f t="shared" ca="1" si="60"/>
        <v>27.629847156140571</v>
      </c>
      <c r="G403" s="128">
        <f t="shared" ca="1" si="61"/>
        <v>26.421174222032043</v>
      </c>
      <c r="H403" s="128">
        <f t="shared" ca="1" si="62"/>
        <v>22.934431169043428</v>
      </c>
      <c r="I403" s="128">
        <f t="shared" ca="1" si="63"/>
        <v>1.4467430529886149</v>
      </c>
      <c r="J403" s="30">
        <f t="shared" ca="1" si="64"/>
        <v>1.3761845616947661</v>
      </c>
      <c r="K403" s="89"/>
    </row>
    <row r="404" spans="2:11" x14ac:dyDescent="0.25">
      <c r="B404" s="126">
        <f t="shared" si="65"/>
        <v>388</v>
      </c>
      <c r="C404" s="17">
        <f t="shared" si="57"/>
        <v>3.2921262866077932</v>
      </c>
      <c r="D404" s="17">
        <f t="shared" ca="1" si="58"/>
        <v>6.6975189838558435E-2</v>
      </c>
      <c r="E404" s="17">
        <f t="shared" ca="1" si="59"/>
        <v>3.1327243965716738</v>
      </c>
      <c r="F404" s="127">
        <f t="shared" ca="1" si="60"/>
        <v>22.936382300218597</v>
      </c>
      <c r="G404" s="128">
        <f t="shared" ca="1" si="61"/>
        <v>22.392257100083977</v>
      </c>
      <c r="H404" s="128">
        <f t="shared" ca="1" si="62"/>
        <v>20.685624489441196</v>
      </c>
      <c r="I404" s="128">
        <f t="shared" ca="1" si="63"/>
        <v>0</v>
      </c>
      <c r="J404" s="30">
        <f t="shared" ca="1" si="64"/>
        <v>0</v>
      </c>
      <c r="K404" s="89"/>
    </row>
    <row r="405" spans="2:11" x14ac:dyDescent="0.25">
      <c r="B405" s="126">
        <f t="shared" si="65"/>
        <v>389</v>
      </c>
      <c r="C405" s="17">
        <f t="shared" si="57"/>
        <v>3.2921262866077932</v>
      </c>
      <c r="D405" s="17">
        <f t="shared" ca="1" si="58"/>
        <v>1.4450597518589348</v>
      </c>
      <c r="E405" s="17">
        <f t="shared" ca="1" si="59"/>
        <v>3.5719162926240635</v>
      </c>
      <c r="F405" s="127">
        <f t="shared" ca="1" si="60"/>
        <v>35.584718590407334</v>
      </c>
      <c r="G405" s="128">
        <f t="shared" ca="1" si="61"/>
        <v>33.083125153576496</v>
      </c>
      <c r="H405" s="128">
        <f t="shared" ca="1" si="62"/>
        <v>26.387622120273907</v>
      </c>
      <c r="I405" s="128">
        <f t="shared" ca="1" si="63"/>
        <v>4.6555030333025895</v>
      </c>
      <c r="J405" s="30">
        <f t="shared" ca="1" si="64"/>
        <v>4.4284514711297502</v>
      </c>
      <c r="K405" s="89"/>
    </row>
    <row r="406" spans="2:11" x14ac:dyDescent="0.25">
      <c r="B406" s="126">
        <f t="shared" si="65"/>
        <v>390</v>
      </c>
      <c r="C406" s="17">
        <f t="shared" si="57"/>
        <v>3.2921262866077932</v>
      </c>
      <c r="D406" s="17">
        <f t="shared" ca="1" si="58"/>
        <v>-0.55512600738438778</v>
      </c>
      <c r="E406" s="17">
        <f t="shared" ca="1" si="59"/>
        <v>2.9344623944603931</v>
      </c>
      <c r="F406" s="127">
        <f t="shared" ca="1" si="60"/>
        <v>18.811387310240843</v>
      </c>
      <c r="G406" s="128">
        <f t="shared" ca="1" si="61"/>
        <v>18.774894440116576</v>
      </c>
      <c r="H406" s="128">
        <f t="shared" ca="1" si="62"/>
        <v>18.532703952428523</v>
      </c>
      <c r="I406" s="128">
        <f t="shared" ca="1" si="63"/>
        <v>0</v>
      </c>
      <c r="J406" s="30">
        <f t="shared" ca="1" si="64"/>
        <v>0</v>
      </c>
      <c r="K406" s="89"/>
    </row>
    <row r="407" spans="2:11" x14ac:dyDescent="0.25">
      <c r="B407" s="126">
        <f t="shared" si="65"/>
        <v>391</v>
      </c>
      <c r="C407" s="17">
        <f t="shared" si="57"/>
        <v>3.2921262866077932</v>
      </c>
      <c r="D407" s="17">
        <f t="shared" ca="1" si="58"/>
        <v>-0.12498503565439023</v>
      </c>
      <c r="E407" s="17">
        <f t="shared" ca="1" si="59"/>
        <v>3.0715471816718196</v>
      </c>
      <c r="F407" s="127">
        <f t="shared" ca="1" si="60"/>
        <v>21.575257708491847</v>
      </c>
      <c r="G407" s="128">
        <f t="shared" ca="1" si="61"/>
        <v>21.207338650539072</v>
      </c>
      <c r="H407" s="128">
        <f t="shared" ca="1" si="62"/>
        <v>19.995890760799632</v>
      </c>
      <c r="I407" s="128">
        <f t="shared" ca="1" si="63"/>
        <v>0</v>
      </c>
      <c r="J407" s="30">
        <f t="shared" ca="1" si="64"/>
        <v>0</v>
      </c>
      <c r="K407" s="89"/>
    </row>
    <row r="408" spans="2:11" x14ac:dyDescent="0.25">
      <c r="B408" s="126">
        <f t="shared" si="65"/>
        <v>392</v>
      </c>
      <c r="C408" s="17">
        <f t="shared" si="57"/>
        <v>3.2921262866077932</v>
      </c>
      <c r="D408" s="17">
        <f t="shared" ca="1" si="58"/>
        <v>-0.55194732340169139</v>
      </c>
      <c r="E408" s="17">
        <f t="shared" ca="1" si="59"/>
        <v>2.9354754326176926</v>
      </c>
      <c r="F408" s="127">
        <f t="shared" ca="1" si="60"/>
        <v>18.830453619196543</v>
      </c>
      <c r="G408" s="128">
        <f t="shared" ca="1" si="61"/>
        <v>18.791804769523448</v>
      </c>
      <c r="H408" s="128">
        <f t="shared" ca="1" si="62"/>
        <v>18.543114001903689</v>
      </c>
      <c r="I408" s="128">
        <f t="shared" ca="1" si="63"/>
        <v>0</v>
      </c>
      <c r="J408" s="30">
        <f t="shared" ca="1" si="64"/>
        <v>0</v>
      </c>
      <c r="K408" s="89"/>
    </row>
    <row r="409" spans="2:11" x14ac:dyDescent="0.25">
      <c r="B409" s="126">
        <f t="shared" si="65"/>
        <v>393</v>
      </c>
      <c r="C409" s="17">
        <f t="shared" si="57"/>
        <v>3.2921262866077932</v>
      </c>
      <c r="D409" s="17">
        <f t="shared" ca="1" si="58"/>
        <v>-1.0920257409452461</v>
      </c>
      <c r="E409" s="17">
        <f t="shared" ca="1" si="59"/>
        <v>2.7633538729144349</v>
      </c>
      <c r="F409" s="127">
        <f t="shared" ca="1" si="60"/>
        <v>15.852922574982735</v>
      </c>
      <c r="G409" s="128">
        <f t="shared" ca="1" si="61"/>
        <v>16.126390759338967</v>
      </c>
      <c r="H409" s="128">
        <f t="shared" ca="1" si="62"/>
        <v>16.855665478554524</v>
      </c>
      <c r="I409" s="128">
        <f t="shared" ca="1" si="63"/>
        <v>0</v>
      </c>
      <c r="J409" s="30">
        <f t="shared" ca="1" si="64"/>
        <v>0</v>
      </c>
      <c r="K409" s="89"/>
    </row>
    <row r="410" spans="2:11" x14ac:dyDescent="0.25">
      <c r="B410" s="126">
        <f t="shared" si="65"/>
        <v>394</v>
      </c>
      <c r="C410" s="17">
        <f t="shared" si="57"/>
        <v>3.2921262866077932</v>
      </c>
      <c r="D410" s="17">
        <f t="shared" ca="1" si="58"/>
        <v>0.59484818848432042</v>
      </c>
      <c r="E410" s="17">
        <f t="shared" ca="1" si="59"/>
        <v>3.300956121633742</v>
      </c>
      <c r="F410" s="127">
        <f t="shared" ca="1" si="60"/>
        <v>27.13857429798966</v>
      </c>
      <c r="G410" s="128">
        <f t="shared" ca="1" si="61"/>
        <v>26.00326491827084</v>
      </c>
      <c r="H410" s="128">
        <f t="shared" ca="1" si="62"/>
        <v>22.707480900104311</v>
      </c>
      <c r="I410" s="128">
        <f t="shared" ca="1" si="63"/>
        <v>1.255784018166529</v>
      </c>
      <c r="J410" s="30">
        <f t="shared" ca="1" si="64"/>
        <v>1.1945387088977415</v>
      </c>
      <c r="K410" s="89"/>
    </row>
    <row r="411" spans="2:11" x14ac:dyDescent="0.25">
      <c r="B411" s="126">
        <f t="shared" si="65"/>
        <v>395</v>
      </c>
      <c r="C411" s="17">
        <f t="shared" si="57"/>
        <v>3.2921262866077932</v>
      </c>
      <c r="D411" s="17">
        <f t="shared" ca="1" si="58"/>
        <v>1.1980864655924961</v>
      </c>
      <c r="E411" s="17">
        <f t="shared" ca="1" si="59"/>
        <v>3.4932065611177303</v>
      </c>
      <c r="F411" s="127">
        <f t="shared" ca="1" si="60"/>
        <v>32.891246584775594</v>
      </c>
      <c r="G411" s="128">
        <f t="shared" ca="1" si="61"/>
        <v>30.848073793813619</v>
      </c>
      <c r="H411" s="128">
        <f t="shared" ca="1" si="62"/>
        <v>25.261060246400991</v>
      </c>
      <c r="I411" s="128">
        <f t="shared" ca="1" si="63"/>
        <v>3.5470135474126279</v>
      </c>
      <c r="J411" s="30">
        <f t="shared" ca="1" si="64"/>
        <v>3.3740236554015501</v>
      </c>
      <c r="K411" s="89"/>
    </row>
    <row r="412" spans="2:11" x14ac:dyDescent="0.25">
      <c r="B412" s="126">
        <f t="shared" si="65"/>
        <v>396</v>
      </c>
      <c r="C412" s="17">
        <f t="shared" si="57"/>
        <v>3.2921262866077932</v>
      </c>
      <c r="D412" s="17">
        <f t="shared" ca="1" si="58"/>
        <v>-0.10528765415074304</v>
      </c>
      <c r="E412" s="17">
        <f t="shared" ca="1" si="59"/>
        <v>3.0778246849312501</v>
      </c>
      <c r="F412" s="127">
        <f t="shared" ca="1" si="60"/>
        <v>21.711122458617076</v>
      </c>
      <c r="G412" s="128">
        <f t="shared" ca="1" si="61"/>
        <v>21.325980621279072</v>
      </c>
      <c r="H412" s="128">
        <f t="shared" ca="1" si="62"/>
        <v>20.065593493385858</v>
      </c>
      <c r="I412" s="128">
        <f t="shared" ca="1" si="63"/>
        <v>0</v>
      </c>
      <c r="J412" s="30">
        <f t="shared" ca="1" si="64"/>
        <v>0</v>
      </c>
      <c r="K412" s="89"/>
    </row>
    <row r="413" spans="2:11" x14ac:dyDescent="0.25">
      <c r="B413" s="126">
        <f t="shared" si="65"/>
        <v>397</v>
      </c>
      <c r="C413" s="17">
        <f t="shared" si="57"/>
        <v>3.2921262866077932</v>
      </c>
      <c r="D413" s="17">
        <f t="shared" ca="1" si="58"/>
        <v>1.6971762306638993</v>
      </c>
      <c r="E413" s="17">
        <f t="shared" ca="1" si="59"/>
        <v>3.6522651459557265</v>
      </c>
      <c r="F413" s="127">
        <f t="shared" ca="1" si="60"/>
        <v>38.561915562366543</v>
      </c>
      <c r="G413" s="128">
        <f t="shared" ca="1" si="61"/>
        <v>35.531834711659954</v>
      </c>
      <c r="H413" s="128">
        <f t="shared" ca="1" si="62"/>
        <v>27.589481715478676</v>
      </c>
      <c r="I413" s="128">
        <f t="shared" ca="1" si="63"/>
        <v>5.9023529961812775</v>
      </c>
      <c r="J413" s="30">
        <f t="shared" ca="1" si="64"/>
        <v>5.6144918437575813</v>
      </c>
      <c r="K413" s="89"/>
    </row>
    <row r="414" spans="2:11" x14ac:dyDescent="0.25">
      <c r="B414" s="126">
        <f t="shared" si="65"/>
        <v>398</v>
      </c>
      <c r="C414" s="17">
        <f t="shared" si="57"/>
        <v>3.2921262866077932</v>
      </c>
      <c r="D414" s="17">
        <f t="shared" ca="1" si="58"/>
        <v>1.3996486813994125</v>
      </c>
      <c r="E414" s="17">
        <f t="shared" ca="1" si="59"/>
        <v>3.5574439048718585</v>
      </c>
      <c r="F414" s="127">
        <f t="shared" ca="1" si="60"/>
        <v>35.073431441907033</v>
      </c>
      <c r="G414" s="128">
        <f t="shared" ca="1" si="61"/>
        <v>32.660349362056571</v>
      </c>
      <c r="H414" s="128">
        <f t="shared" ca="1" si="62"/>
        <v>26.176775902071459</v>
      </c>
      <c r="I414" s="128">
        <f t="shared" ca="1" si="63"/>
        <v>4.4435734599851129</v>
      </c>
      <c r="J414" s="30">
        <f t="shared" ca="1" si="64"/>
        <v>4.2268578250682856</v>
      </c>
      <c r="K414" s="89"/>
    </row>
    <row r="415" spans="2:11" x14ac:dyDescent="0.25">
      <c r="B415" s="126">
        <f t="shared" si="65"/>
        <v>399</v>
      </c>
      <c r="C415" s="17">
        <f t="shared" si="57"/>
        <v>3.2921262866077932</v>
      </c>
      <c r="D415" s="17">
        <f t="shared" ca="1" si="58"/>
        <v>0.21145524442545138</v>
      </c>
      <c r="E415" s="17">
        <f t="shared" ca="1" si="59"/>
        <v>3.1787698068930412</v>
      </c>
      <c r="F415" s="127">
        <f t="shared" ca="1" si="60"/>
        <v>24.017189590019619</v>
      </c>
      <c r="G415" s="128">
        <f t="shared" ca="1" si="61"/>
        <v>23.327562662362745</v>
      </c>
      <c r="H415" s="128">
        <f t="shared" ca="1" si="62"/>
        <v>21.220404966321279</v>
      </c>
      <c r="I415" s="128">
        <f t="shared" ca="1" si="63"/>
        <v>6.7157696041465265E-2</v>
      </c>
      <c r="J415" s="30">
        <f t="shared" ca="1" si="64"/>
        <v>6.3882376556316886E-2</v>
      </c>
      <c r="K415" s="89"/>
    </row>
    <row r="416" spans="2:11" x14ac:dyDescent="0.25">
      <c r="B416" s="126">
        <f t="shared" si="65"/>
        <v>400</v>
      </c>
      <c r="C416" s="17">
        <f t="shared" si="57"/>
        <v>3.2921262866077932</v>
      </c>
      <c r="D416" s="17">
        <f t="shared" ca="1" si="58"/>
        <v>-1.5157229427131824</v>
      </c>
      <c r="E416" s="17">
        <f t="shared" ca="1" si="59"/>
        <v>2.6283226981048586</v>
      </c>
      <c r="F416" s="127">
        <f t="shared" ca="1" si="60"/>
        <v>13.850518906500907</v>
      </c>
      <c r="G416" s="128">
        <f t="shared" ca="1" si="61"/>
        <v>14.302801620165511</v>
      </c>
      <c r="H416" s="128">
        <f t="shared" ca="1" si="62"/>
        <v>15.64005678680166</v>
      </c>
      <c r="I416" s="128">
        <f t="shared" ca="1" si="63"/>
        <v>0</v>
      </c>
      <c r="J416" s="30">
        <f t="shared" ca="1" si="64"/>
        <v>0</v>
      </c>
      <c r="K416" s="89"/>
    </row>
    <row r="417" spans="2:11" x14ac:dyDescent="0.25">
      <c r="B417" s="126">
        <f t="shared" si="65"/>
        <v>401</v>
      </c>
      <c r="C417" s="17">
        <f t="shared" si="57"/>
        <v>3.2921262866077932</v>
      </c>
      <c r="D417" s="17">
        <f t="shared" ca="1" si="58"/>
        <v>0.14684587767987978</v>
      </c>
      <c r="E417" s="17">
        <f t="shared" ca="1" si="59"/>
        <v>3.1581789730169763</v>
      </c>
      <c r="F417" s="127">
        <f t="shared" ca="1" si="60"/>
        <v>23.527712295852623</v>
      </c>
      <c r="G417" s="128">
        <f t="shared" ca="1" si="61"/>
        <v>22.904573700674522</v>
      </c>
      <c r="H417" s="128">
        <f t="shared" ca="1" si="62"/>
        <v>20.979571030178921</v>
      </c>
      <c r="I417" s="128">
        <f t="shared" ca="1" si="63"/>
        <v>0</v>
      </c>
      <c r="J417" s="30">
        <f t="shared" ca="1" si="64"/>
        <v>0</v>
      </c>
      <c r="K417" s="89"/>
    </row>
    <row r="418" spans="2:11" x14ac:dyDescent="0.25">
      <c r="B418" s="126">
        <f t="shared" si="65"/>
        <v>402</v>
      </c>
      <c r="C418" s="17">
        <f t="shared" si="57"/>
        <v>3.2921262866077932</v>
      </c>
      <c r="D418" s="17">
        <f t="shared" ca="1" si="58"/>
        <v>2.4571272660978138</v>
      </c>
      <c r="E418" s="17">
        <f t="shared" ca="1" si="59"/>
        <v>3.894459526008772</v>
      </c>
      <c r="F418" s="127">
        <f t="shared" ca="1" si="60"/>
        <v>49.129492972576521</v>
      </c>
      <c r="G418" s="128">
        <f t="shared" ca="1" si="61"/>
        <v>44.065018509383961</v>
      </c>
      <c r="H418" s="128">
        <f t="shared" ca="1" si="62"/>
        <v>31.553658968082733</v>
      </c>
      <c r="I418" s="128">
        <f t="shared" ca="1" si="63"/>
        <v>10.471359541301229</v>
      </c>
      <c r="J418" s="30">
        <f t="shared" ca="1" si="64"/>
        <v>9.9606653102120291</v>
      </c>
      <c r="K418" s="89"/>
    </row>
    <row r="419" spans="2:11" x14ac:dyDescent="0.25">
      <c r="B419" s="126">
        <f t="shared" si="65"/>
        <v>403</v>
      </c>
      <c r="C419" s="17">
        <f t="shared" si="57"/>
        <v>3.2921262866077932</v>
      </c>
      <c r="D419" s="17">
        <f t="shared" ca="1" si="58"/>
        <v>-0.15019736565591302</v>
      </c>
      <c r="E419" s="17">
        <f t="shared" ca="1" si="59"/>
        <v>3.0635120789484906</v>
      </c>
      <c r="F419" s="127">
        <f t="shared" ca="1" si="60"/>
        <v>21.402592915174292</v>
      </c>
      <c r="G419" s="128">
        <f t="shared" ca="1" si="61"/>
        <v>21.05644145047404</v>
      </c>
      <c r="H419" s="128">
        <f t="shared" ca="1" si="62"/>
        <v>19.907025583234528</v>
      </c>
      <c r="I419" s="128">
        <f t="shared" ca="1" si="63"/>
        <v>0</v>
      </c>
      <c r="J419" s="30">
        <f t="shared" ca="1" si="64"/>
        <v>0</v>
      </c>
      <c r="K419" s="89"/>
    </row>
    <row r="420" spans="2:11" x14ac:dyDescent="0.25">
      <c r="B420" s="126">
        <f t="shared" si="65"/>
        <v>404</v>
      </c>
      <c r="C420" s="17">
        <f t="shared" si="57"/>
        <v>3.2921262866077932</v>
      </c>
      <c r="D420" s="17">
        <f t="shared" ca="1" si="58"/>
        <v>-0.14797024050494656</v>
      </c>
      <c r="E420" s="17">
        <f t="shared" ca="1" si="59"/>
        <v>3.0642218578290876</v>
      </c>
      <c r="F420" s="127">
        <f t="shared" ca="1" si="60"/>
        <v>21.417789416055207</v>
      </c>
      <c r="G420" s="128">
        <f t="shared" ca="1" si="61"/>
        <v>21.06972757381406</v>
      </c>
      <c r="H420" s="128">
        <f t="shared" ca="1" si="62"/>
        <v>19.914859539494945</v>
      </c>
      <c r="I420" s="128">
        <f t="shared" ca="1" si="63"/>
        <v>0</v>
      </c>
      <c r="J420" s="30">
        <f t="shared" ca="1" si="64"/>
        <v>0</v>
      </c>
      <c r="K420" s="89"/>
    </row>
    <row r="421" spans="2:11" x14ac:dyDescent="0.25">
      <c r="B421" s="126">
        <f t="shared" si="65"/>
        <v>405</v>
      </c>
      <c r="C421" s="17">
        <f t="shared" si="57"/>
        <v>3.2921262866077932</v>
      </c>
      <c r="D421" s="17">
        <f t="shared" ca="1" si="58"/>
        <v>-1.4899660527589731</v>
      </c>
      <c r="E421" s="17">
        <f t="shared" ca="1" si="59"/>
        <v>2.6365313506412584</v>
      </c>
      <c r="F421" s="127">
        <f t="shared" ca="1" si="60"/>
        <v>13.964680920769409</v>
      </c>
      <c r="G421" s="128">
        <f t="shared" ca="1" si="61"/>
        <v>14.40752201969535</v>
      </c>
      <c r="H421" s="128">
        <f t="shared" ca="1" si="62"/>
        <v>15.711385585454348</v>
      </c>
      <c r="I421" s="128">
        <f t="shared" ca="1" si="63"/>
        <v>0</v>
      </c>
      <c r="J421" s="30">
        <f t="shared" ca="1" si="64"/>
        <v>0</v>
      </c>
      <c r="K421" s="89"/>
    </row>
    <row r="422" spans="2:11" x14ac:dyDescent="0.25">
      <c r="B422" s="126">
        <f t="shared" si="65"/>
        <v>406</v>
      </c>
      <c r="C422" s="17">
        <f t="shared" si="57"/>
        <v>3.2921262866077932</v>
      </c>
      <c r="D422" s="17">
        <f t="shared" ca="1" si="58"/>
        <v>-0.90087041826336645</v>
      </c>
      <c r="E422" s="17">
        <f t="shared" ca="1" si="59"/>
        <v>2.8242745674225267</v>
      </c>
      <c r="F422" s="127">
        <f t="shared" ca="1" si="60"/>
        <v>16.848717942793112</v>
      </c>
      <c r="G422" s="128">
        <f t="shared" ca="1" si="61"/>
        <v>17.023539935620679</v>
      </c>
      <c r="H422" s="128">
        <f t="shared" ca="1" si="62"/>
        <v>17.434601675999541</v>
      </c>
      <c r="I422" s="128">
        <f t="shared" ca="1" si="63"/>
        <v>0</v>
      </c>
      <c r="J422" s="30">
        <f t="shared" ca="1" si="64"/>
        <v>0</v>
      </c>
      <c r="K422" s="89"/>
    </row>
    <row r="423" spans="2:11" x14ac:dyDescent="0.25">
      <c r="B423" s="126">
        <f t="shared" si="65"/>
        <v>407</v>
      </c>
      <c r="C423" s="17">
        <f t="shared" si="57"/>
        <v>3.2921262866077932</v>
      </c>
      <c r="D423" s="17">
        <f t="shared" ca="1" si="58"/>
        <v>0.2339118054806022</v>
      </c>
      <c r="E423" s="17">
        <f t="shared" ca="1" si="59"/>
        <v>3.1859266533598274</v>
      </c>
      <c r="F423" s="127">
        <f t="shared" ca="1" si="60"/>
        <v>24.189693484111572</v>
      </c>
      <c r="G423" s="128">
        <f t="shared" ca="1" si="61"/>
        <v>23.47640489011788</v>
      </c>
      <c r="H423" s="128">
        <f t="shared" ca="1" si="62"/>
        <v>21.304758519890306</v>
      </c>
      <c r="I423" s="128">
        <f t="shared" ca="1" si="63"/>
        <v>0.13164637022757386</v>
      </c>
      <c r="J423" s="30">
        <f t="shared" ca="1" si="64"/>
        <v>0.12522590098918301</v>
      </c>
      <c r="K423" s="89"/>
    </row>
    <row r="424" spans="2:11" x14ac:dyDescent="0.25">
      <c r="B424" s="126">
        <f t="shared" si="65"/>
        <v>408</v>
      </c>
      <c r="C424" s="17">
        <f t="shared" si="57"/>
        <v>3.2921262866077932</v>
      </c>
      <c r="D424" s="17">
        <f t="shared" ca="1" si="58"/>
        <v>1.2314558262005448</v>
      </c>
      <c r="E424" s="17">
        <f t="shared" ca="1" si="59"/>
        <v>3.5038412878677483</v>
      </c>
      <c r="F424" s="127">
        <f t="shared" ca="1" si="60"/>
        <v>33.242902573069266</v>
      </c>
      <c r="G424" s="128">
        <f t="shared" ca="1" si="61"/>
        <v>31.14100222208144</v>
      </c>
      <c r="H424" s="128">
        <f t="shared" ca="1" si="62"/>
        <v>25.410417013183217</v>
      </c>
      <c r="I424" s="128">
        <f t="shared" ca="1" si="63"/>
        <v>3.6905852088982227</v>
      </c>
      <c r="J424" s="30">
        <f t="shared" ca="1" si="64"/>
        <v>3.5105932443311039</v>
      </c>
      <c r="K424" s="89"/>
    </row>
    <row r="425" spans="2:11" x14ac:dyDescent="0.25">
      <c r="B425" s="126">
        <f t="shared" si="65"/>
        <v>409</v>
      </c>
      <c r="C425" s="17">
        <f t="shared" si="57"/>
        <v>3.2921262866077932</v>
      </c>
      <c r="D425" s="17">
        <f t="shared" ca="1" si="58"/>
        <v>1.9236540538258851</v>
      </c>
      <c r="E425" s="17">
        <f t="shared" ca="1" si="59"/>
        <v>3.7244430277124918</v>
      </c>
      <c r="F425" s="127">
        <f t="shared" ca="1" si="60"/>
        <v>41.448140848833106</v>
      </c>
      <c r="G425" s="128">
        <f t="shared" ca="1" si="61"/>
        <v>37.885681568654931</v>
      </c>
      <c r="H425" s="128">
        <f t="shared" ca="1" si="62"/>
        <v>28.715721838635758</v>
      </c>
      <c r="I425" s="128">
        <f t="shared" ca="1" si="63"/>
        <v>7.1299597300191726</v>
      </c>
      <c r="J425" s="30">
        <f t="shared" ca="1" si="64"/>
        <v>6.7822274906994036</v>
      </c>
      <c r="K425" s="89"/>
    </row>
    <row r="426" spans="2:11" x14ac:dyDescent="0.25">
      <c r="B426" s="126">
        <f t="shared" si="65"/>
        <v>410</v>
      </c>
      <c r="C426" s="17">
        <f t="shared" si="57"/>
        <v>3.2921262866077932</v>
      </c>
      <c r="D426" s="17">
        <f t="shared" ca="1" si="58"/>
        <v>-1.332741703663487</v>
      </c>
      <c r="E426" s="17">
        <f t="shared" ca="1" si="59"/>
        <v>2.6866383338321986</v>
      </c>
      <c r="F426" s="127">
        <f t="shared" ca="1" si="60"/>
        <v>14.682236090566647</v>
      </c>
      <c r="G426" s="128">
        <f t="shared" ca="1" si="61"/>
        <v>15.063586039321097</v>
      </c>
      <c r="H426" s="128">
        <f t="shared" ca="1" si="62"/>
        <v>16.153896888869625</v>
      </c>
      <c r="I426" s="128">
        <f t="shared" ca="1" si="63"/>
        <v>0</v>
      </c>
      <c r="J426" s="30">
        <f t="shared" ca="1" si="64"/>
        <v>0</v>
      </c>
      <c r="K426" s="89"/>
    </row>
    <row r="427" spans="2:11" x14ac:dyDescent="0.25">
      <c r="B427" s="126">
        <f t="shared" si="65"/>
        <v>411</v>
      </c>
      <c r="C427" s="17">
        <f t="shared" si="57"/>
        <v>3.2921262866077932</v>
      </c>
      <c r="D427" s="17">
        <f t="shared" ca="1" si="58"/>
        <v>1.6707508621038869</v>
      </c>
      <c r="E427" s="17">
        <f t="shared" ca="1" si="59"/>
        <v>3.6438434510600666</v>
      </c>
      <c r="F427" s="127">
        <f t="shared" ca="1" si="60"/>
        <v>38.238522544953845</v>
      </c>
      <c r="G427" s="128">
        <f t="shared" ca="1" si="61"/>
        <v>35.266895523884919</v>
      </c>
      <c r="H427" s="128">
        <f t="shared" ca="1" si="62"/>
        <v>27.460983833019807</v>
      </c>
      <c r="I427" s="128">
        <f t="shared" ca="1" si="63"/>
        <v>5.7659116908651127</v>
      </c>
      <c r="J427" s="30">
        <f t="shared" ca="1" si="64"/>
        <v>5.4847048594235597</v>
      </c>
      <c r="K427" s="89"/>
    </row>
    <row r="428" spans="2:11" x14ac:dyDescent="0.25">
      <c r="B428" s="126">
        <f t="shared" si="65"/>
        <v>412</v>
      </c>
      <c r="C428" s="17">
        <f t="shared" si="57"/>
        <v>3.2921262866077932</v>
      </c>
      <c r="D428" s="17">
        <f t="shared" ca="1" si="58"/>
        <v>1.000159954855917</v>
      </c>
      <c r="E428" s="17">
        <f t="shared" ca="1" si="59"/>
        <v>3.430127906929783</v>
      </c>
      <c r="F428" s="127">
        <f t="shared" ca="1" si="60"/>
        <v>30.880592338837687</v>
      </c>
      <c r="G428" s="128">
        <f t="shared" ca="1" si="61"/>
        <v>29.166376603384116</v>
      </c>
      <c r="H428" s="128">
        <f t="shared" ca="1" si="62"/>
        <v>24.393040599263401</v>
      </c>
      <c r="I428" s="128">
        <f t="shared" ca="1" si="63"/>
        <v>2.7333360041207149</v>
      </c>
      <c r="J428" s="30">
        <f t="shared" ca="1" si="64"/>
        <v>2.600029634166829</v>
      </c>
      <c r="K428" s="89"/>
    </row>
    <row r="429" spans="2:11" x14ac:dyDescent="0.25">
      <c r="B429" s="126">
        <f t="shared" si="65"/>
        <v>413</v>
      </c>
      <c r="C429" s="17">
        <f t="shared" si="57"/>
        <v>3.2921262866077932</v>
      </c>
      <c r="D429" s="17">
        <f t="shared" ca="1" si="58"/>
        <v>-0.15423211152665317</v>
      </c>
      <c r="E429" s="17">
        <f t="shared" ca="1" si="59"/>
        <v>3.0622262161372404</v>
      </c>
      <c r="F429" s="127">
        <f t="shared" ca="1" si="60"/>
        <v>21.3750898032843</v>
      </c>
      <c r="G429" s="128">
        <f t="shared" ca="1" si="61"/>
        <v>21.032393130327286</v>
      </c>
      <c r="H429" s="128">
        <f t="shared" ca="1" si="62"/>
        <v>19.892841133406574</v>
      </c>
      <c r="I429" s="128">
        <f t="shared" ca="1" si="63"/>
        <v>0</v>
      </c>
      <c r="J429" s="30">
        <f t="shared" ca="1" si="64"/>
        <v>0</v>
      </c>
      <c r="K429" s="89"/>
    </row>
    <row r="430" spans="2:11" x14ac:dyDescent="0.25">
      <c r="B430" s="126">
        <f t="shared" si="65"/>
        <v>414</v>
      </c>
      <c r="C430" s="17">
        <f t="shared" si="57"/>
        <v>3.2921262866077932</v>
      </c>
      <c r="D430" s="17">
        <f t="shared" ca="1" si="58"/>
        <v>0.88949491328094155</v>
      </c>
      <c r="E430" s="17">
        <f t="shared" ca="1" si="59"/>
        <v>3.3948592515979406</v>
      </c>
      <c r="F430" s="127">
        <f t="shared" ca="1" si="60"/>
        <v>29.810457405405486</v>
      </c>
      <c r="G430" s="128">
        <f t="shared" ca="1" si="61"/>
        <v>28.266389392237144</v>
      </c>
      <c r="H430" s="128">
        <f t="shared" ca="1" si="62"/>
        <v>23.920778925511623</v>
      </c>
      <c r="I430" s="128">
        <f t="shared" ca="1" si="63"/>
        <v>2.3056104667255211</v>
      </c>
      <c r="J430" s="30">
        <f t="shared" ca="1" si="64"/>
        <v>2.19316451738614</v>
      </c>
      <c r="K430" s="89"/>
    </row>
    <row r="431" spans="2:11" x14ac:dyDescent="0.25">
      <c r="B431" s="126">
        <f t="shared" si="65"/>
        <v>415</v>
      </c>
      <c r="C431" s="17">
        <f t="shared" si="57"/>
        <v>3.2921262866077932</v>
      </c>
      <c r="D431" s="17">
        <f t="shared" ca="1" si="58"/>
        <v>1.9919207261409611</v>
      </c>
      <c r="E431" s="17">
        <f t="shared" ca="1" si="59"/>
        <v>3.7461994351765515</v>
      </c>
      <c r="F431" s="127">
        <f t="shared" ca="1" si="60"/>
        <v>42.3597845763679</v>
      </c>
      <c r="G431" s="128">
        <f t="shared" ca="1" si="61"/>
        <v>38.625322284406352</v>
      </c>
      <c r="H431" s="128">
        <f t="shared" ca="1" si="62"/>
        <v>29.064135072061664</v>
      </c>
      <c r="I431" s="128">
        <f t="shared" ca="1" si="63"/>
        <v>7.5211872123446879</v>
      </c>
      <c r="J431" s="30">
        <f t="shared" ca="1" si="64"/>
        <v>7.1543745835607666</v>
      </c>
      <c r="K431" s="89"/>
    </row>
    <row r="432" spans="2:11" x14ac:dyDescent="0.25">
      <c r="B432" s="126">
        <f t="shared" si="65"/>
        <v>416</v>
      </c>
      <c r="C432" s="17">
        <f t="shared" si="57"/>
        <v>3.2921262866077932</v>
      </c>
      <c r="D432" s="17">
        <f t="shared" ca="1" si="58"/>
        <v>-8.7055695985327475E-2</v>
      </c>
      <c r="E432" s="17">
        <f t="shared" ca="1" si="59"/>
        <v>3.0836351616582207</v>
      </c>
      <c r="F432" s="127">
        <f t="shared" ca="1" si="60"/>
        <v>21.837641642809185</v>
      </c>
      <c r="G432" s="128">
        <f t="shared" ca="1" si="61"/>
        <v>21.436387416417478</v>
      </c>
      <c r="H432" s="128">
        <f t="shared" ca="1" si="62"/>
        <v>20.130327074008576</v>
      </c>
      <c r="I432" s="128">
        <f t="shared" ca="1" si="63"/>
        <v>0</v>
      </c>
      <c r="J432" s="30">
        <f t="shared" ca="1" si="64"/>
        <v>0</v>
      </c>
      <c r="K432" s="89"/>
    </row>
    <row r="433" spans="2:11" x14ac:dyDescent="0.25">
      <c r="B433" s="126">
        <f t="shared" si="65"/>
        <v>417</v>
      </c>
      <c r="C433" s="17">
        <f t="shared" si="57"/>
        <v>3.2921262866077932</v>
      </c>
      <c r="D433" s="17">
        <f t="shared" ca="1" si="58"/>
        <v>-1.5892919691395946</v>
      </c>
      <c r="E433" s="17">
        <f t="shared" ca="1" si="59"/>
        <v>2.6048764444442165</v>
      </c>
      <c r="F433" s="127">
        <f t="shared" ca="1" si="60"/>
        <v>13.529553547964358</v>
      </c>
      <c r="G433" s="128">
        <f t="shared" ca="1" si="61"/>
        <v>14.007863387789921</v>
      </c>
      <c r="H433" s="128">
        <f t="shared" ca="1" si="62"/>
        <v>15.438099811989673</v>
      </c>
      <c r="I433" s="128">
        <f t="shared" ca="1" si="63"/>
        <v>0</v>
      </c>
      <c r="J433" s="30">
        <f t="shared" ca="1" si="64"/>
        <v>0</v>
      </c>
      <c r="K433" s="89"/>
    </row>
    <row r="434" spans="2:11" x14ac:dyDescent="0.25">
      <c r="B434" s="126">
        <f t="shared" si="65"/>
        <v>418</v>
      </c>
      <c r="C434" s="17">
        <f t="shared" si="57"/>
        <v>3.2921262866077932</v>
      </c>
      <c r="D434" s="17">
        <f t="shared" ca="1" si="58"/>
        <v>-0.99797716757166199</v>
      </c>
      <c r="E434" s="17">
        <f t="shared" ca="1" si="59"/>
        <v>2.7933269038875195</v>
      </c>
      <c r="F434" s="127">
        <f t="shared" ca="1" si="60"/>
        <v>16.335275391382712</v>
      </c>
      <c r="G434" s="128">
        <f t="shared" ca="1" si="61"/>
        <v>16.561720225515032</v>
      </c>
      <c r="H434" s="128">
        <f t="shared" ca="1" si="62"/>
        <v>17.138059624826873</v>
      </c>
      <c r="I434" s="128">
        <f t="shared" ca="1" si="63"/>
        <v>0</v>
      </c>
      <c r="J434" s="30">
        <f t="shared" ca="1" si="64"/>
        <v>0</v>
      </c>
      <c r="K434" s="89"/>
    </row>
    <row r="435" spans="2:11" x14ac:dyDescent="0.25">
      <c r="B435" s="126">
        <f t="shared" si="65"/>
        <v>419</v>
      </c>
      <c r="C435" s="17">
        <f t="shared" si="57"/>
        <v>3.2921262866077932</v>
      </c>
      <c r="D435" s="17">
        <f t="shared" ca="1" si="58"/>
        <v>-0.93602920969715342</v>
      </c>
      <c r="E435" s="17">
        <f t="shared" ca="1" si="59"/>
        <v>2.8130695538128561</v>
      </c>
      <c r="F435" s="127">
        <f t="shared" ca="1" si="60"/>
        <v>16.660981587371339</v>
      </c>
      <c r="G435" s="128">
        <f t="shared" ca="1" si="61"/>
        <v>16.854863277602639</v>
      </c>
      <c r="H435" s="128">
        <f t="shared" ca="1" si="62"/>
        <v>17.326646711952293</v>
      </c>
      <c r="I435" s="128">
        <f t="shared" ca="1" si="63"/>
        <v>0</v>
      </c>
      <c r="J435" s="30">
        <f t="shared" ca="1" si="64"/>
        <v>0</v>
      </c>
      <c r="K435" s="89"/>
    </row>
    <row r="436" spans="2:11" x14ac:dyDescent="0.25">
      <c r="B436" s="126">
        <f t="shared" si="65"/>
        <v>420</v>
      </c>
      <c r="C436" s="17">
        <f t="shared" si="57"/>
        <v>3.2921262866077932</v>
      </c>
      <c r="D436" s="17">
        <f t="shared" ca="1" si="58"/>
        <v>-0.68949702836107463</v>
      </c>
      <c r="E436" s="17">
        <f t="shared" ca="1" si="59"/>
        <v>2.8916387063474325</v>
      </c>
      <c r="F436" s="127">
        <f t="shared" ca="1" si="60"/>
        <v>18.022819524651116</v>
      </c>
      <c r="G436" s="128">
        <f t="shared" ca="1" si="61"/>
        <v>18.073799220777467</v>
      </c>
      <c r="H436" s="128">
        <f t="shared" ca="1" si="62"/>
        <v>18.097948944302615</v>
      </c>
      <c r="I436" s="128">
        <f t="shared" ca="1" si="63"/>
        <v>0</v>
      </c>
      <c r="J436" s="30">
        <f t="shared" ca="1" si="64"/>
        <v>0</v>
      </c>
      <c r="K436" s="89"/>
    </row>
    <row r="437" spans="2:11" x14ac:dyDescent="0.25">
      <c r="B437" s="126">
        <f t="shared" si="65"/>
        <v>421</v>
      </c>
      <c r="C437" s="17">
        <f t="shared" si="57"/>
        <v>3.2921262866077932</v>
      </c>
      <c r="D437" s="17">
        <f t="shared" ca="1" si="58"/>
        <v>1.0853682397282682</v>
      </c>
      <c r="E437" s="17">
        <f t="shared" ca="1" si="59"/>
        <v>3.4572835613967308</v>
      </c>
      <c r="F437" s="127">
        <f t="shared" ca="1" si="60"/>
        <v>31.730664934552706</v>
      </c>
      <c r="G437" s="128">
        <f t="shared" ca="1" si="61"/>
        <v>29.878814453410893</v>
      </c>
      <c r="H437" s="128">
        <f t="shared" ca="1" si="62"/>
        <v>24.763009579243327</v>
      </c>
      <c r="I437" s="128">
        <f t="shared" ca="1" si="63"/>
        <v>3.0758048741675657</v>
      </c>
      <c r="J437" s="30">
        <f t="shared" ca="1" si="64"/>
        <v>2.9257961003309045</v>
      </c>
      <c r="K437" s="89"/>
    </row>
    <row r="438" spans="2:11" x14ac:dyDescent="0.25">
      <c r="B438" s="126">
        <f t="shared" si="65"/>
        <v>422</v>
      </c>
      <c r="C438" s="17">
        <f t="shared" si="57"/>
        <v>3.2921262866077932</v>
      </c>
      <c r="D438" s="17">
        <f t="shared" ca="1" si="58"/>
        <v>-0.59066678659291938</v>
      </c>
      <c r="E438" s="17">
        <f t="shared" ca="1" si="59"/>
        <v>2.9231356423597168</v>
      </c>
      <c r="F438" s="127">
        <f t="shared" ca="1" si="60"/>
        <v>18.59951755277141</v>
      </c>
      <c r="G438" s="128">
        <f t="shared" ca="1" si="61"/>
        <v>18.586853604966795</v>
      </c>
      <c r="H438" s="128">
        <f t="shared" ca="1" si="62"/>
        <v>18.416706688776497</v>
      </c>
      <c r="I438" s="128">
        <f t="shared" ca="1" si="63"/>
        <v>0</v>
      </c>
      <c r="J438" s="30">
        <f t="shared" ca="1" si="64"/>
        <v>0</v>
      </c>
      <c r="K438" s="89"/>
    </row>
    <row r="439" spans="2:11" x14ac:dyDescent="0.25">
      <c r="B439" s="126">
        <f t="shared" si="65"/>
        <v>423</v>
      </c>
      <c r="C439" s="17">
        <f t="shared" si="57"/>
        <v>3.2921262866077932</v>
      </c>
      <c r="D439" s="17">
        <f t="shared" ca="1" si="58"/>
        <v>-0.57990519053419121</v>
      </c>
      <c r="E439" s="17">
        <f t="shared" ca="1" si="59"/>
        <v>2.9265653344902587</v>
      </c>
      <c r="F439" s="127">
        <f t="shared" ca="1" si="60"/>
        <v>18.663417688012547</v>
      </c>
      <c r="G439" s="128">
        <f t="shared" ca="1" si="61"/>
        <v>18.643591901051149</v>
      </c>
      <c r="H439" s="128">
        <f t="shared" ca="1" si="62"/>
        <v>18.451753318784569</v>
      </c>
      <c r="I439" s="128">
        <f t="shared" ca="1" si="63"/>
        <v>0</v>
      </c>
      <c r="J439" s="30">
        <f t="shared" ca="1" si="64"/>
        <v>0</v>
      </c>
      <c r="K439" s="89"/>
    </row>
    <row r="440" spans="2:11" x14ac:dyDescent="0.25">
      <c r="B440" s="126">
        <f t="shared" si="65"/>
        <v>424</v>
      </c>
      <c r="C440" s="17">
        <f t="shared" si="57"/>
        <v>3.2921262866077932</v>
      </c>
      <c r="D440" s="17">
        <f t="shared" ca="1" si="58"/>
        <v>0.86537966126343235</v>
      </c>
      <c r="E440" s="17">
        <f t="shared" ca="1" si="59"/>
        <v>3.387173784719316</v>
      </c>
      <c r="F440" s="127">
        <f t="shared" ca="1" si="60"/>
        <v>29.58222826950033</v>
      </c>
      <c r="G440" s="128">
        <f t="shared" ca="1" si="61"/>
        <v>28.073986514799806</v>
      </c>
      <c r="H440" s="128">
        <f t="shared" ca="1" si="62"/>
        <v>23.819086863842333</v>
      </c>
      <c r="I440" s="128">
        <f t="shared" ca="1" si="63"/>
        <v>2.2148996509574728</v>
      </c>
      <c r="J440" s="30">
        <f t="shared" ca="1" si="64"/>
        <v>2.106877720307109</v>
      </c>
      <c r="K440" s="89"/>
    </row>
    <row r="441" spans="2:11" x14ac:dyDescent="0.25">
      <c r="B441" s="126">
        <f t="shared" si="65"/>
        <v>425</v>
      </c>
      <c r="C441" s="17">
        <f t="shared" si="57"/>
        <v>3.2921262866077932</v>
      </c>
      <c r="D441" s="17">
        <f t="shared" ca="1" si="58"/>
        <v>0.46284071686386596</v>
      </c>
      <c r="E441" s="17">
        <f t="shared" ca="1" si="59"/>
        <v>3.258885690433881</v>
      </c>
      <c r="F441" s="127">
        <f t="shared" ca="1" si="60"/>
        <v>26.020526060752317</v>
      </c>
      <c r="G441" s="128">
        <f t="shared" ca="1" si="61"/>
        <v>25.049009298288933</v>
      </c>
      <c r="H441" s="128">
        <f t="shared" ca="1" si="62"/>
        <v>22.184051667895716</v>
      </c>
      <c r="I441" s="128">
        <f t="shared" ca="1" si="63"/>
        <v>0.82495763039321712</v>
      </c>
      <c r="J441" s="30">
        <f t="shared" ca="1" si="64"/>
        <v>0.78472397199641264</v>
      </c>
      <c r="K441" s="89"/>
    </row>
    <row r="442" spans="2:11" x14ac:dyDescent="0.25">
      <c r="B442" s="126">
        <f t="shared" si="65"/>
        <v>426</v>
      </c>
      <c r="C442" s="17">
        <f t="shared" si="57"/>
        <v>3.2921262866077932</v>
      </c>
      <c r="D442" s="17">
        <f t="shared" ca="1" si="58"/>
        <v>-0.22768062990508042</v>
      </c>
      <c r="E442" s="17">
        <f t="shared" ca="1" si="59"/>
        <v>3.0388183680719756</v>
      </c>
      <c r="F442" s="127">
        <f t="shared" ca="1" si="60"/>
        <v>20.880555520991187</v>
      </c>
      <c r="G442" s="128">
        <f t="shared" ca="1" si="61"/>
        <v>20.599386979700785</v>
      </c>
      <c r="H442" s="128">
        <f t="shared" ca="1" si="62"/>
        <v>19.636386831293738</v>
      </c>
      <c r="I442" s="128">
        <f t="shared" ca="1" si="63"/>
        <v>0</v>
      </c>
      <c r="J442" s="30">
        <f t="shared" ca="1" si="64"/>
        <v>0</v>
      </c>
      <c r="K442" s="89"/>
    </row>
    <row r="443" spans="2:11" x14ac:dyDescent="0.25">
      <c r="B443" s="126">
        <f t="shared" si="65"/>
        <v>427</v>
      </c>
      <c r="C443" s="17">
        <f t="shared" si="57"/>
        <v>3.2921262866077932</v>
      </c>
      <c r="D443" s="17">
        <f t="shared" ca="1" si="58"/>
        <v>-0.5188621798879467</v>
      </c>
      <c r="E443" s="17">
        <f t="shared" ca="1" si="59"/>
        <v>2.9460195801333313</v>
      </c>
      <c r="F443" s="127">
        <f t="shared" ca="1" si="60"/>
        <v>19.030055164724907</v>
      </c>
      <c r="G443" s="128">
        <f t="shared" ca="1" si="61"/>
        <v>18.968721780164795</v>
      </c>
      <c r="H443" s="128">
        <f t="shared" ca="1" si="62"/>
        <v>18.651814171378593</v>
      </c>
      <c r="I443" s="128">
        <f t="shared" ca="1" si="63"/>
        <v>0</v>
      </c>
      <c r="J443" s="30">
        <f t="shared" ca="1" si="64"/>
        <v>0</v>
      </c>
      <c r="K443" s="89"/>
    </row>
    <row r="444" spans="2:11" x14ac:dyDescent="0.25">
      <c r="B444" s="126">
        <f t="shared" si="65"/>
        <v>428</v>
      </c>
      <c r="C444" s="17">
        <f t="shared" si="57"/>
        <v>3.2921262866077932</v>
      </c>
      <c r="D444" s="17">
        <f t="shared" ca="1" si="58"/>
        <v>-0.12864347809227183</v>
      </c>
      <c r="E444" s="17">
        <f t="shared" ca="1" si="59"/>
        <v>3.0703812457668875</v>
      </c>
      <c r="F444" s="127">
        <f t="shared" ca="1" si="60"/>
        <v>21.550116999946777</v>
      </c>
      <c r="G444" s="128">
        <f t="shared" ca="1" si="61"/>
        <v>21.185375779132077</v>
      </c>
      <c r="H444" s="128">
        <f t="shared" ca="1" si="62"/>
        <v>19.982971390364671</v>
      </c>
      <c r="I444" s="128">
        <f t="shared" ca="1" si="63"/>
        <v>0</v>
      </c>
      <c r="J444" s="30">
        <f t="shared" ca="1" si="64"/>
        <v>0</v>
      </c>
      <c r="K444" s="89"/>
    </row>
    <row r="445" spans="2:11" x14ac:dyDescent="0.25">
      <c r="B445" s="126">
        <f t="shared" si="65"/>
        <v>429</v>
      </c>
      <c r="C445" s="17">
        <f t="shared" si="57"/>
        <v>3.2921262866077932</v>
      </c>
      <c r="D445" s="17">
        <f t="shared" ca="1" si="58"/>
        <v>-1.4559827832272276</v>
      </c>
      <c r="E445" s="17">
        <f t="shared" ca="1" si="59"/>
        <v>2.6473617285375357</v>
      </c>
      <c r="F445" s="127">
        <f t="shared" ca="1" si="60"/>
        <v>14.116745665273074</v>
      </c>
      <c r="G445" s="128">
        <f t="shared" ca="1" si="61"/>
        <v>14.546862676538053</v>
      </c>
      <c r="H445" s="128">
        <f t="shared" ca="1" si="62"/>
        <v>15.805993760443405</v>
      </c>
      <c r="I445" s="128">
        <f t="shared" ca="1" si="63"/>
        <v>0</v>
      </c>
      <c r="J445" s="30">
        <f t="shared" ca="1" si="64"/>
        <v>0</v>
      </c>
      <c r="K445" s="89"/>
    </row>
    <row r="446" spans="2:11" x14ac:dyDescent="0.25">
      <c r="B446" s="126">
        <f t="shared" si="65"/>
        <v>430</v>
      </c>
      <c r="C446" s="17">
        <f t="shared" si="57"/>
        <v>3.2921262866077932</v>
      </c>
      <c r="D446" s="17">
        <f t="shared" ca="1" si="58"/>
        <v>-0.89120931079378352</v>
      </c>
      <c r="E446" s="17">
        <f t="shared" ca="1" si="59"/>
        <v>2.8273535367575517</v>
      </c>
      <c r="F446" s="127">
        <f t="shared" ca="1" si="60"/>
        <v>16.90067457406472</v>
      </c>
      <c r="G446" s="128">
        <f t="shared" ca="1" si="61"/>
        <v>17.070184688558317</v>
      </c>
      <c r="H446" s="128">
        <f t="shared" ca="1" si="62"/>
        <v>17.464383707529745</v>
      </c>
      <c r="I446" s="128">
        <f t="shared" ca="1" si="63"/>
        <v>0</v>
      </c>
      <c r="J446" s="30">
        <f t="shared" ca="1" si="64"/>
        <v>0</v>
      </c>
      <c r="K446" s="89"/>
    </row>
    <row r="447" spans="2:11" x14ac:dyDescent="0.25">
      <c r="B447" s="126">
        <f t="shared" si="65"/>
        <v>431</v>
      </c>
      <c r="C447" s="17">
        <f t="shared" si="57"/>
        <v>3.2921262866077932</v>
      </c>
      <c r="D447" s="17">
        <f t="shared" ca="1" si="58"/>
        <v>1.4468832887359895</v>
      </c>
      <c r="E447" s="17">
        <f t="shared" ca="1" si="59"/>
        <v>3.5724974489918417</v>
      </c>
      <c r="F447" s="127">
        <f t="shared" ca="1" si="60"/>
        <v>35.605404886615908</v>
      </c>
      <c r="G447" s="128">
        <f t="shared" ca="1" si="61"/>
        <v>33.100216053648687</v>
      </c>
      <c r="H447" s="128">
        <f t="shared" ca="1" si="62"/>
        <v>26.396124284093503</v>
      </c>
      <c r="I447" s="128">
        <f t="shared" ca="1" si="63"/>
        <v>4.664091769555184</v>
      </c>
      <c r="J447" s="30">
        <f t="shared" ca="1" si="64"/>
        <v>4.4366213297724943</v>
      </c>
      <c r="K447" s="89"/>
    </row>
    <row r="448" spans="2:11" x14ac:dyDescent="0.25">
      <c r="B448" s="126">
        <f t="shared" si="65"/>
        <v>432</v>
      </c>
      <c r="C448" s="17">
        <f t="shared" si="57"/>
        <v>3.2921262866077932</v>
      </c>
      <c r="D448" s="17">
        <f t="shared" ca="1" si="58"/>
        <v>0.84479552242555656</v>
      </c>
      <c r="E448" s="17">
        <f t="shared" ca="1" si="59"/>
        <v>3.3806136742486217</v>
      </c>
      <c r="F448" s="127">
        <f t="shared" ca="1" si="60"/>
        <v>29.38880073077398</v>
      </c>
      <c r="G448" s="128">
        <f t="shared" ca="1" si="61"/>
        <v>27.910792904749016</v>
      </c>
      <c r="H448" s="128">
        <f t="shared" ca="1" si="62"/>
        <v>23.73262728586657</v>
      </c>
      <c r="I448" s="128">
        <f t="shared" ca="1" si="63"/>
        <v>2.1381656188824456</v>
      </c>
      <c r="J448" s="30">
        <f t="shared" ca="1" si="64"/>
        <v>2.0338860511367618</v>
      </c>
      <c r="K448" s="89"/>
    </row>
    <row r="449" spans="2:11" x14ac:dyDescent="0.25">
      <c r="B449" s="126">
        <f t="shared" si="65"/>
        <v>433</v>
      </c>
      <c r="C449" s="17">
        <f t="shared" si="57"/>
        <v>3.2921262866077932</v>
      </c>
      <c r="D449" s="17">
        <f t="shared" ca="1" si="58"/>
        <v>0.61064383771736175</v>
      </c>
      <c r="E449" s="17">
        <f t="shared" ca="1" si="59"/>
        <v>3.3059901531636124</v>
      </c>
      <c r="F449" s="127">
        <f t="shared" ca="1" si="60"/>
        <v>27.275535180148623</v>
      </c>
      <c r="G449" s="128">
        <f t="shared" ca="1" si="61"/>
        <v>26.119856953127869</v>
      </c>
      <c r="H449" s="128">
        <f t="shared" ca="1" si="62"/>
        <v>22.770934641616929</v>
      </c>
      <c r="I449" s="128">
        <f t="shared" ca="1" si="63"/>
        <v>1.3089223115109396</v>
      </c>
      <c r="J449" s="30">
        <f t="shared" ca="1" si="64"/>
        <v>1.2450854170946954</v>
      </c>
      <c r="K449" s="89"/>
    </row>
    <row r="450" spans="2:11" x14ac:dyDescent="0.25">
      <c r="B450" s="126">
        <f t="shared" si="65"/>
        <v>434</v>
      </c>
      <c r="C450" s="17">
        <f t="shared" si="57"/>
        <v>3.2921262866077932</v>
      </c>
      <c r="D450" s="17">
        <f t="shared" ca="1" si="58"/>
        <v>-2.0963852875865996E-2</v>
      </c>
      <c r="E450" s="17">
        <f t="shared" ca="1" si="59"/>
        <v>3.1046984568208091</v>
      </c>
      <c r="F450" s="127">
        <f t="shared" ca="1" si="60"/>
        <v>22.302492796628371</v>
      </c>
      <c r="G450" s="128">
        <f t="shared" ca="1" si="61"/>
        <v>21.841431462918887</v>
      </c>
      <c r="H450" s="128">
        <f t="shared" ca="1" si="62"/>
        <v>20.366745471830455</v>
      </c>
      <c r="I450" s="128">
        <f t="shared" ca="1" si="63"/>
        <v>0</v>
      </c>
      <c r="J450" s="30">
        <f t="shared" ca="1" si="64"/>
        <v>0</v>
      </c>
      <c r="K450" s="89"/>
    </row>
    <row r="451" spans="2:11" x14ac:dyDescent="0.25">
      <c r="B451" s="126">
        <f t="shared" si="65"/>
        <v>435</v>
      </c>
      <c r="C451" s="17">
        <f t="shared" si="57"/>
        <v>3.2921262866077932</v>
      </c>
      <c r="D451" s="17">
        <f t="shared" ca="1" si="58"/>
        <v>0.20340394257800654</v>
      </c>
      <c r="E451" s="17">
        <f t="shared" ca="1" si="59"/>
        <v>3.1762038783415414</v>
      </c>
      <c r="F451" s="127">
        <f t="shared" ca="1" si="60"/>
        <v>23.955642194402589</v>
      </c>
      <c r="G451" s="128">
        <f t="shared" ca="1" si="61"/>
        <v>23.274428712492849</v>
      </c>
      <c r="H451" s="128">
        <f t="shared" ca="1" si="62"/>
        <v>21.19024327738234</v>
      </c>
      <c r="I451" s="128">
        <f t="shared" ca="1" si="63"/>
        <v>4.4185435110509097E-2</v>
      </c>
      <c r="J451" s="30">
        <f t="shared" ca="1" si="64"/>
        <v>4.2030486011483209E-2</v>
      </c>
      <c r="K451" s="89"/>
    </row>
    <row r="452" spans="2:11" x14ac:dyDescent="0.25">
      <c r="B452" s="126">
        <f t="shared" si="65"/>
        <v>436</v>
      </c>
      <c r="C452" s="17">
        <f t="shared" si="57"/>
        <v>3.2921262866077932</v>
      </c>
      <c r="D452" s="17">
        <f t="shared" ca="1" si="58"/>
        <v>-0.88916067397803999</v>
      </c>
      <c r="E452" s="17">
        <f t="shared" ca="1" si="59"/>
        <v>2.8280064318789586</v>
      </c>
      <c r="F452" s="127">
        <f t="shared" ca="1" si="60"/>
        <v>16.911712544969191</v>
      </c>
      <c r="G452" s="128">
        <f t="shared" ca="1" si="61"/>
        <v>17.080092115875441</v>
      </c>
      <c r="H452" s="128">
        <f t="shared" ca="1" si="62"/>
        <v>17.470705518933364</v>
      </c>
      <c r="I452" s="128">
        <f t="shared" ca="1" si="63"/>
        <v>0</v>
      </c>
      <c r="J452" s="30">
        <f t="shared" ca="1" si="64"/>
        <v>0</v>
      </c>
      <c r="K452" s="89"/>
    </row>
    <row r="453" spans="2:11" x14ac:dyDescent="0.25">
      <c r="B453" s="126">
        <f t="shared" si="65"/>
        <v>437</v>
      </c>
      <c r="C453" s="17">
        <f t="shared" si="57"/>
        <v>3.2921262866077932</v>
      </c>
      <c r="D453" s="17">
        <f t="shared" ca="1" si="58"/>
        <v>-0.45029537432128564</v>
      </c>
      <c r="E453" s="17">
        <f t="shared" ca="1" si="59"/>
        <v>2.9678716392688953</v>
      </c>
      <c r="F453" s="127">
        <f t="shared" ca="1" si="60"/>
        <v>19.450477876896862</v>
      </c>
      <c r="G453" s="128">
        <f t="shared" ca="1" si="61"/>
        <v>19.340691402417015</v>
      </c>
      <c r="H453" s="128">
        <f t="shared" ca="1" si="62"/>
        <v>18.879121115918515</v>
      </c>
      <c r="I453" s="128">
        <f t="shared" ca="1" si="63"/>
        <v>0</v>
      </c>
      <c r="J453" s="30">
        <f t="shared" ca="1" si="64"/>
        <v>0</v>
      </c>
      <c r="K453" s="89"/>
    </row>
    <row r="454" spans="2:11" x14ac:dyDescent="0.25">
      <c r="B454" s="126">
        <f t="shared" si="65"/>
        <v>438</v>
      </c>
      <c r="C454" s="17">
        <f t="shared" si="57"/>
        <v>3.2921262866077932</v>
      </c>
      <c r="D454" s="17">
        <f t="shared" ca="1" si="58"/>
        <v>-0.52676568884635344</v>
      </c>
      <c r="E454" s="17">
        <f t="shared" ca="1" si="59"/>
        <v>2.9435007527837085</v>
      </c>
      <c r="F454" s="127">
        <f t="shared" ca="1" si="60"/>
        <v>18.982182058666464</v>
      </c>
      <c r="G454" s="128">
        <f t="shared" ca="1" si="61"/>
        <v>18.926308317430994</v>
      </c>
      <c r="H454" s="128">
        <f t="shared" ca="1" si="62"/>
        <v>18.625789660355139</v>
      </c>
      <c r="I454" s="128">
        <f t="shared" ca="1" si="63"/>
        <v>0</v>
      </c>
      <c r="J454" s="30">
        <f t="shared" ca="1" si="64"/>
        <v>0</v>
      </c>
      <c r="K454" s="89"/>
    </row>
    <row r="455" spans="2:11" x14ac:dyDescent="0.25">
      <c r="B455" s="126">
        <f t="shared" si="65"/>
        <v>439</v>
      </c>
      <c r="C455" s="17">
        <f t="shared" si="57"/>
        <v>3.2921262866077932</v>
      </c>
      <c r="D455" s="17">
        <f t="shared" ca="1" si="58"/>
        <v>-0.15202317626972217</v>
      </c>
      <c r="E455" s="17">
        <f t="shared" ca="1" si="59"/>
        <v>3.0629301979468373</v>
      </c>
      <c r="F455" s="127">
        <f t="shared" ca="1" si="60"/>
        <v>21.39014277557197</v>
      </c>
      <c r="G455" s="128">
        <f t="shared" ca="1" si="61"/>
        <v>21.045555656247419</v>
      </c>
      <c r="H455" s="128">
        <f t="shared" ca="1" si="62"/>
        <v>19.900605557506239</v>
      </c>
      <c r="I455" s="128">
        <f t="shared" ca="1" si="63"/>
        <v>0</v>
      </c>
      <c r="J455" s="30">
        <f t="shared" ca="1" si="64"/>
        <v>0</v>
      </c>
      <c r="K455" s="89"/>
    </row>
    <row r="456" spans="2:11" x14ac:dyDescent="0.25">
      <c r="B456" s="126">
        <f t="shared" si="65"/>
        <v>440</v>
      </c>
      <c r="C456" s="17">
        <f t="shared" si="57"/>
        <v>3.2921262866077932</v>
      </c>
      <c r="D456" s="17">
        <f t="shared" ca="1" si="58"/>
        <v>-0.33797959986259229</v>
      </c>
      <c r="E456" s="17">
        <f t="shared" ca="1" si="59"/>
        <v>3.0036663787940134</v>
      </c>
      <c r="F456" s="127">
        <f t="shared" ca="1" si="60"/>
        <v>20.159313273207985</v>
      </c>
      <c r="G456" s="128">
        <f t="shared" ca="1" si="61"/>
        <v>19.965821426066327</v>
      </c>
      <c r="H456" s="128">
        <f t="shared" ca="1" si="62"/>
        <v>19.257461756451949</v>
      </c>
      <c r="I456" s="128">
        <f t="shared" ca="1" si="63"/>
        <v>0</v>
      </c>
      <c r="J456" s="30">
        <f t="shared" ca="1" si="64"/>
        <v>0</v>
      </c>
      <c r="K456" s="89"/>
    </row>
    <row r="457" spans="2:11" x14ac:dyDescent="0.25">
      <c r="B457" s="126">
        <f t="shared" si="65"/>
        <v>441</v>
      </c>
      <c r="C457" s="17">
        <f t="shared" si="57"/>
        <v>3.2921262866077932</v>
      </c>
      <c r="D457" s="17">
        <f t="shared" ca="1" si="58"/>
        <v>-0.55006125876388978</v>
      </c>
      <c r="E457" s="17">
        <f t="shared" ca="1" si="59"/>
        <v>2.9360765164170344</v>
      </c>
      <c r="F457" s="127">
        <f t="shared" ca="1" si="60"/>
        <v>18.841775702220747</v>
      </c>
      <c r="G457" s="128">
        <f t="shared" ca="1" si="61"/>
        <v>18.801845672414274</v>
      </c>
      <c r="H457" s="128">
        <f t="shared" ca="1" si="62"/>
        <v>18.549293544094173</v>
      </c>
      <c r="I457" s="128">
        <f t="shared" ca="1" si="63"/>
        <v>0</v>
      </c>
      <c r="J457" s="30">
        <f t="shared" ca="1" si="64"/>
        <v>0</v>
      </c>
      <c r="K457" s="89"/>
    </row>
    <row r="458" spans="2:11" x14ac:dyDescent="0.25">
      <c r="B458" s="126">
        <f t="shared" si="65"/>
        <v>442</v>
      </c>
      <c r="C458" s="17">
        <f t="shared" si="57"/>
        <v>3.2921262866077932</v>
      </c>
      <c r="D458" s="17">
        <f t="shared" ca="1" si="58"/>
        <v>-4.1804923966992646E-2</v>
      </c>
      <c r="E458" s="17">
        <f t="shared" ca="1" si="59"/>
        <v>3.0980564627222353</v>
      </c>
      <c r="F458" s="127">
        <f t="shared" ca="1" si="60"/>
        <v>22.154850633061699</v>
      </c>
      <c r="G458" s="128">
        <f t="shared" ca="1" si="61"/>
        <v>21.712887493388816</v>
      </c>
      <c r="H458" s="128">
        <f t="shared" ca="1" si="62"/>
        <v>20.291896279011251</v>
      </c>
      <c r="I458" s="128">
        <f t="shared" ca="1" si="63"/>
        <v>0</v>
      </c>
      <c r="J458" s="30">
        <f t="shared" ca="1" si="64"/>
        <v>0</v>
      </c>
      <c r="K458" s="89"/>
    </row>
    <row r="459" spans="2:11" x14ac:dyDescent="0.25">
      <c r="B459" s="126">
        <f t="shared" si="65"/>
        <v>443</v>
      </c>
      <c r="C459" s="17">
        <f t="shared" si="57"/>
        <v>3.2921262866077932</v>
      </c>
      <c r="D459" s="17">
        <f t="shared" ca="1" si="58"/>
        <v>1.7923230188898742</v>
      </c>
      <c r="E459" s="17">
        <f t="shared" ca="1" si="59"/>
        <v>3.6825881750904532</v>
      </c>
      <c r="F459" s="127">
        <f t="shared" ca="1" si="60"/>
        <v>39.749138785436543</v>
      </c>
      <c r="G459" s="128">
        <f t="shared" ca="1" si="61"/>
        <v>36.502363188229708</v>
      </c>
      <c r="H459" s="128">
        <f t="shared" ca="1" si="62"/>
        <v>28.05714954489887</v>
      </c>
      <c r="I459" s="128">
        <f t="shared" ca="1" si="63"/>
        <v>6.4052136433308382</v>
      </c>
      <c r="J459" s="30">
        <f t="shared" ca="1" si="64"/>
        <v>6.0928276877497147</v>
      </c>
      <c r="K459" s="89"/>
    </row>
    <row r="460" spans="2:11" x14ac:dyDescent="0.25">
      <c r="B460" s="126">
        <f t="shared" si="65"/>
        <v>444</v>
      </c>
      <c r="C460" s="17">
        <f t="shared" si="57"/>
        <v>3.2921262866077932</v>
      </c>
      <c r="D460" s="17">
        <f t="shared" ca="1" si="58"/>
        <v>-0.38759594644943718</v>
      </c>
      <c r="E460" s="17">
        <f t="shared" ca="1" si="59"/>
        <v>2.9878537806899308</v>
      </c>
      <c r="F460" s="127">
        <f t="shared" ca="1" si="60"/>
        <v>19.843049222345233</v>
      </c>
      <c r="G460" s="128">
        <f t="shared" ca="1" si="61"/>
        <v>19.687212030491889</v>
      </c>
      <c r="H460" s="128">
        <f t="shared" ca="1" si="62"/>
        <v>19.089400908496319</v>
      </c>
      <c r="I460" s="128">
        <f t="shared" ca="1" si="63"/>
        <v>0</v>
      </c>
      <c r="J460" s="30">
        <f t="shared" ca="1" si="64"/>
        <v>0</v>
      </c>
      <c r="K460" s="89"/>
    </row>
    <row r="461" spans="2:11" x14ac:dyDescent="0.25">
      <c r="B461" s="126">
        <f t="shared" si="65"/>
        <v>445</v>
      </c>
      <c r="C461" s="17">
        <f t="shared" si="57"/>
        <v>3.2921262866077932</v>
      </c>
      <c r="D461" s="17">
        <f t="shared" ca="1" si="58"/>
        <v>-0.55980763136176392</v>
      </c>
      <c r="E461" s="17">
        <f t="shared" ca="1" si="59"/>
        <v>2.9329703733116954</v>
      </c>
      <c r="F461" s="127">
        <f t="shared" ca="1" si="60"/>
        <v>18.783341250397672</v>
      </c>
      <c r="G461" s="128">
        <f t="shared" ca="1" si="61"/>
        <v>18.750016304046031</v>
      </c>
      <c r="H461" s="128">
        <f t="shared" ca="1" si="62"/>
        <v>18.517382482263116</v>
      </c>
      <c r="I461" s="128">
        <f t="shared" ca="1" si="63"/>
        <v>0</v>
      </c>
      <c r="J461" s="30">
        <f t="shared" ca="1" si="64"/>
        <v>0</v>
      </c>
      <c r="K461" s="89"/>
    </row>
    <row r="462" spans="2:11" x14ac:dyDescent="0.25">
      <c r="B462" s="126">
        <f t="shared" si="65"/>
        <v>446</v>
      </c>
      <c r="C462" s="17">
        <f t="shared" si="57"/>
        <v>3.2921262866077932</v>
      </c>
      <c r="D462" s="17">
        <f t="shared" ca="1" si="58"/>
        <v>0.6689811016258318</v>
      </c>
      <c r="E462" s="17">
        <f t="shared" ca="1" si="59"/>
        <v>3.3245820844953928</v>
      </c>
      <c r="F462" s="127">
        <f t="shared" ca="1" si="60"/>
        <v>27.78738343738058</v>
      </c>
      <c r="G462" s="128">
        <f t="shared" ca="1" si="61"/>
        <v>26.555009293651707</v>
      </c>
      <c r="H462" s="128">
        <f t="shared" ca="1" si="62"/>
        <v>23.00682569176433</v>
      </c>
      <c r="I462" s="128">
        <f t="shared" ca="1" si="63"/>
        <v>1.5081836018873771</v>
      </c>
      <c r="J462" s="30">
        <f t="shared" ca="1" si="64"/>
        <v>1.4346286196647438</v>
      </c>
      <c r="K462" s="89"/>
    </row>
    <row r="463" spans="2:11" x14ac:dyDescent="0.25">
      <c r="B463" s="126">
        <f t="shared" si="65"/>
        <v>447</v>
      </c>
      <c r="C463" s="17">
        <f t="shared" si="57"/>
        <v>3.2921262866077932</v>
      </c>
      <c r="D463" s="17">
        <f t="shared" ca="1" si="58"/>
        <v>0.64476353145437315</v>
      </c>
      <c r="E463" s="17">
        <f t="shared" ca="1" si="59"/>
        <v>3.316864009092392</v>
      </c>
      <c r="F463" s="127">
        <f t="shared" ca="1" si="60"/>
        <v>27.573743820612673</v>
      </c>
      <c r="G463" s="128">
        <f t="shared" ca="1" si="61"/>
        <v>26.373491100693858</v>
      </c>
      <c r="H463" s="128">
        <f t="shared" ca="1" si="62"/>
        <v>22.908604934867441</v>
      </c>
      <c r="I463" s="128">
        <f t="shared" ca="1" si="63"/>
        <v>1.4248861658264174</v>
      </c>
      <c r="J463" s="30">
        <f t="shared" ca="1" si="64"/>
        <v>1.3553936474980919</v>
      </c>
      <c r="K463" s="89"/>
    </row>
    <row r="464" spans="2:11" x14ac:dyDescent="0.25">
      <c r="B464" s="126">
        <f t="shared" si="65"/>
        <v>448</v>
      </c>
      <c r="C464" s="17">
        <f t="shared" si="57"/>
        <v>3.2921262866077932</v>
      </c>
      <c r="D464" s="17">
        <f t="shared" ca="1" si="58"/>
        <v>-0.62478420659317635</v>
      </c>
      <c r="E464" s="17">
        <f t="shared" ca="1" si="59"/>
        <v>2.9122625110648119</v>
      </c>
      <c r="F464" s="127">
        <f t="shared" ca="1" si="60"/>
        <v>18.398378046169189</v>
      </c>
      <c r="G464" s="128">
        <f t="shared" ca="1" si="61"/>
        <v>18.408115488384439</v>
      </c>
      <c r="H464" s="128">
        <f t="shared" ca="1" si="62"/>
        <v>18.30603801361589</v>
      </c>
      <c r="I464" s="128">
        <f t="shared" ca="1" si="63"/>
        <v>0</v>
      </c>
      <c r="J464" s="30">
        <f t="shared" ca="1" si="64"/>
        <v>0</v>
      </c>
      <c r="K464" s="89"/>
    </row>
    <row r="465" spans="2:11" x14ac:dyDescent="0.25">
      <c r="B465" s="126">
        <f t="shared" si="65"/>
        <v>449</v>
      </c>
      <c r="C465" s="17">
        <f t="shared" si="57"/>
        <v>3.2921262866077932</v>
      </c>
      <c r="D465" s="17">
        <f t="shared" ca="1" si="58"/>
        <v>-1.0461576493980829</v>
      </c>
      <c r="E465" s="17">
        <f t="shared" ca="1" si="59"/>
        <v>2.7779719120755217</v>
      </c>
      <c r="F465" s="127">
        <f t="shared" ca="1" si="60"/>
        <v>16.086363283789478</v>
      </c>
      <c r="G465" s="128">
        <f t="shared" ca="1" si="61"/>
        <v>16.33725530452293</v>
      </c>
      <c r="H465" s="128">
        <f t="shared" ca="1" si="62"/>
        <v>16.992804817335738</v>
      </c>
      <c r="I465" s="128">
        <f t="shared" ca="1" si="63"/>
        <v>0</v>
      </c>
      <c r="J465" s="30">
        <f t="shared" ca="1" si="64"/>
        <v>0</v>
      </c>
      <c r="K465" s="89"/>
    </row>
    <row r="466" spans="2:11" x14ac:dyDescent="0.25">
      <c r="B466" s="126">
        <f t="shared" si="65"/>
        <v>450</v>
      </c>
      <c r="C466" s="17">
        <f t="shared" ref="C466:C529" si="66">$C$7</f>
        <v>3.2921262866077932</v>
      </c>
      <c r="D466" s="17">
        <f t="shared" ref="D466:D529" ca="1" si="67">NORMSINV(RAND())</f>
        <v>-0.82206611295987386</v>
      </c>
      <c r="E466" s="17">
        <f t="shared" ref="E466:E529" ca="1" si="68">$C$4*($G$4-C466)*$J$4+$F$4*SQRT($J$4)*D466+C466</f>
        <v>2.8493892905804374</v>
      </c>
      <c r="F466" s="127">
        <f t="shared" ref="F466:F529" ca="1" si="69">EXP(E466)</f>
        <v>17.277227252575457</v>
      </c>
      <c r="G466" s="128">
        <f t="shared" ref="G466:G529" ca="1" si="70">EXP(EXP(-$C$4*($J$4-$I$4))*LN(F466)+(1-EXP(-$C$4*($J$4-$I$4)))*$G$4+$F$4^2/(4*$C$4)*(1-EXP(-2*$C$4*($J$4-$I$4))))</f>
        <v>17.407766264268005</v>
      </c>
      <c r="H466" s="128">
        <f t="shared" ref="H466:H529" ca="1" si="71">EXP(EXP(-$C$4*($K$4-$I$4))*LN(G466)+(1-EXP(-$C$4*($K$4-$I$4)))*$G$4+$F$4^2/(4*$C$4)*(1-EXP(-2*$C$4*($K$4-$I$4))))</f>
        <v>17.67901971932417</v>
      </c>
      <c r="I466" s="128">
        <f t="shared" ref="I466:I529" ca="1" si="72">MAX(0,G466-H466-$H$4)</f>
        <v>0</v>
      </c>
      <c r="J466" s="30">
        <f t="shared" ref="J466:J529" ca="1" si="73">$D$7*AVERAGE(A466,I466)</f>
        <v>0</v>
      </c>
      <c r="K466" s="89"/>
    </row>
    <row r="467" spans="2:11" x14ac:dyDescent="0.25">
      <c r="B467" s="126">
        <f t="shared" ref="B467:B530" si="74">B466+1</f>
        <v>451</v>
      </c>
      <c r="C467" s="17">
        <f t="shared" si="66"/>
        <v>3.2921262866077932</v>
      </c>
      <c r="D467" s="17">
        <f t="shared" ca="1" si="67"/>
        <v>0.30272985895862803</v>
      </c>
      <c r="E467" s="17">
        <f t="shared" ca="1" si="68"/>
        <v>3.2078587845385833</v>
      </c>
      <c r="F467" s="127">
        <f t="shared" ca="1" si="69"/>
        <v>24.726085625145103</v>
      </c>
      <c r="G467" s="128">
        <f t="shared" ca="1" si="70"/>
        <v>23.938471905955389</v>
      </c>
      <c r="H467" s="128">
        <f t="shared" ca="1" si="71"/>
        <v>21.565353692167097</v>
      </c>
      <c r="I467" s="128">
        <f t="shared" ca="1" si="72"/>
        <v>0.33311821378829176</v>
      </c>
      <c r="J467" s="30">
        <f t="shared" ca="1" si="73"/>
        <v>0.3168718467925426</v>
      </c>
      <c r="K467" s="89"/>
    </row>
    <row r="468" spans="2:11" x14ac:dyDescent="0.25">
      <c r="B468" s="126">
        <f t="shared" si="74"/>
        <v>452</v>
      </c>
      <c r="C468" s="17">
        <f t="shared" si="66"/>
        <v>3.2921262866077932</v>
      </c>
      <c r="D468" s="17">
        <f t="shared" ca="1" si="67"/>
        <v>1.5622117643943056</v>
      </c>
      <c r="E468" s="17">
        <f t="shared" ca="1" si="68"/>
        <v>3.6092523284013818</v>
      </c>
      <c r="F468" s="127">
        <f t="shared" ca="1" si="69"/>
        <v>36.938424676693984</v>
      </c>
      <c r="G468" s="128">
        <f t="shared" ca="1" si="70"/>
        <v>34.199250407119081</v>
      </c>
      <c r="H468" s="128">
        <f t="shared" ca="1" si="71"/>
        <v>26.939441094439054</v>
      </c>
      <c r="I468" s="128">
        <f t="shared" ca="1" si="72"/>
        <v>5.2198093126800265</v>
      </c>
      <c r="J468" s="30">
        <f t="shared" ca="1" si="73"/>
        <v>4.9652362085040895</v>
      </c>
      <c r="K468" s="89"/>
    </row>
    <row r="469" spans="2:11" x14ac:dyDescent="0.25">
      <c r="B469" s="126">
        <f t="shared" si="74"/>
        <v>453</v>
      </c>
      <c r="C469" s="17">
        <f t="shared" si="66"/>
        <v>3.2921262866077932</v>
      </c>
      <c r="D469" s="17">
        <f t="shared" ca="1" si="67"/>
        <v>0.25382405510754324</v>
      </c>
      <c r="E469" s="17">
        <f t="shared" ca="1" si="68"/>
        <v>3.1922726345204491</v>
      </c>
      <c r="F469" s="127">
        <f t="shared" ca="1" si="69"/>
        <v>24.343688932548591</v>
      </c>
      <c r="G469" s="128">
        <f t="shared" ca="1" si="70"/>
        <v>23.609177603368739</v>
      </c>
      <c r="H469" s="128">
        <f t="shared" ca="1" si="71"/>
        <v>21.379835318250858</v>
      </c>
      <c r="I469" s="128">
        <f t="shared" ca="1" si="72"/>
        <v>0.18934228511788032</v>
      </c>
      <c r="J469" s="30">
        <f t="shared" ca="1" si="73"/>
        <v>0.18010795290633141</v>
      </c>
      <c r="K469" s="89"/>
    </row>
    <row r="470" spans="2:11" x14ac:dyDescent="0.25">
      <c r="B470" s="126">
        <f t="shared" si="74"/>
        <v>454</v>
      </c>
      <c r="C470" s="17">
        <f t="shared" si="66"/>
        <v>3.2921262866077932</v>
      </c>
      <c r="D470" s="17">
        <f t="shared" ca="1" si="67"/>
        <v>0.30349156077136286</v>
      </c>
      <c r="E470" s="17">
        <f t="shared" ca="1" si="68"/>
        <v>3.2081015368867201</v>
      </c>
      <c r="F470" s="127">
        <f t="shared" ca="1" si="69"/>
        <v>24.732088669087865</v>
      </c>
      <c r="G470" s="128">
        <f t="shared" ca="1" si="70"/>
        <v>23.943636782694334</v>
      </c>
      <c r="H470" s="128">
        <f t="shared" ca="1" si="71"/>
        <v>21.568255813069289</v>
      </c>
      <c r="I470" s="128">
        <f t="shared" ca="1" si="72"/>
        <v>0.33538096962504493</v>
      </c>
      <c r="J470" s="30">
        <f t="shared" ca="1" si="73"/>
        <v>0.31902424672492297</v>
      </c>
      <c r="K470" s="89"/>
    </row>
    <row r="471" spans="2:11" x14ac:dyDescent="0.25">
      <c r="B471" s="126">
        <f t="shared" si="74"/>
        <v>455</v>
      </c>
      <c r="C471" s="17">
        <f t="shared" si="66"/>
        <v>3.2921262866077932</v>
      </c>
      <c r="D471" s="17">
        <f t="shared" ca="1" si="67"/>
        <v>0.8120650818455033</v>
      </c>
      <c r="E471" s="17">
        <f t="shared" ca="1" si="68"/>
        <v>3.3701825696174885</v>
      </c>
      <c r="F471" s="127">
        <f t="shared" ca="1" si="69"/>
        <v>29.083836398006504</v>
      </c>
      <c r="G471" s="128">
        <f t="shared" ca="1" si="70"/>
        <v>27.653253131148634</v>
      </c>
      <c r="H471" s="128">
        <f t="shared" ca="1" si="71"/>
        <v>23.595795377991617</v>
      </c>
      <c r="I471" s="128">
        <f t="shared" ca="1" si="72"/>
        <v>2.017457753157017</v>
      </c>
      <c r="J471" s="30">
        <f t="shared" ca="1" si="73"/>
        <v>1.9190651774900529</v>
      </c>
      <c r="K471" s="89"/>
    </row>
    <row r="472" spans="2:11" x14ac:dyDescent="0.25">
      <c r="B472" s="126">
        <f t="shared" si="74"/>
        <v>456</v>
      </c>
      <c r="C472" s="17">
        <f t="shared" si="66"/>
        <v>3.2921262866077932</v>
      </c>
      <c r="D472" s="17">
        <f t="shared" ca="1" si="67"/>
        <v>0.64879031924647279</v>
      </c>
      <c r="E472" s="17">
        <f t="shared" ca="1" si="68"/>
        <v>3.3181473356850795</v>
      </c>
      <c r="F472" s="127">
        <f t="shared" ca="1" si="69"/>
        <v>27.609152655007367</v>
      </c>
      <c r="G472" s="128">
        <f t="shared" ca="1" si="70"/>
        <v>26.403586890418371</v>
      </c>
      <c r="H472" s="128">
        <f t="shared" ca="1" si="71"/>
        <v>22.924907523728812</v>
      </c>
      <c r="I472" s="128">
        <f t="shared" ca="1" si="72"/>
        <v>1.4386793666895583</v>
      </c>
      <c r="J472" s="30">
        <f t="shared" ca="1" si="73"/>
        <v>1.3685141460171604</v>
      </c>
      <c r="K472" s="89"/>
    </row>
    <row r="473" spans="2:11" x14ac:dyDescent="0.25">
      <c r="B473" s="126">
        <f t="shared" si="74"/>
        <v>457</v>
      </c>
      <c r="C473" s="17">
        <f t="shared" si="66"/>
        <v>3.2921262866077932</v>
      </c>
      <c r="D473" s="17">
        <f t="shared" ca="1" si="67"/>
        <v>-1.4901115719112568</v>
      </c>
      <c r="E473" s="17">
        <f t="shared" ca="1" si="68"/>
        <v>2.6364849740732561</v>
      </c>
      <c r="F473" s="127">
        <f t="shared" ca="1" si="69"/>
        <v>13.964033301812345</v>
      </c>
      <c r="G473" s="128">
        <f t="shared" ca="1" si="70"/>
        <v>14.406928230624242</v>
      </c>
      <c r="H473" s="128">
        <f t="shared" ca="1" si="71"/>
        <v>15.710981685534581</v>
      </c>
      <c r="I473" s="128">
        <f t="shared" ca="1" si="72"/>
        <v>0</v>
      </c>
      <c r="J473" s="30">
        <f t="shared" ca="1" si="73"/>
        <v>0</v>
      </c>
      <c r="K473" s="89"/>
    </row>
    <row r="474" spans="2:11" x14ac:dyDescent="0.25">
      <c r="B474" s="126">
        <f t="shared" si="74"/>
        <v>458</v>
      </c>
      <c r="C474" s="17">
        <f t="shared" si="66"/>
        <v>3.2921262866077932</v>
      </c>
      <c r="D474" s="17">
        <f t="shared" ca="1" si="67"/>
        <v>3.1318631954491138</v>
      </c>
      <c r="E474" s="17">
        <f t="shared" ca="1" si="68"/>
        <v>4.1094960776932448</v>
      </c>
      <c r="F474" s="127">
        <f t="shared" ca="1" si="69"/>
        <v>60.916012896150065</v>
      </c>
      <c r="G474" s="128">
        <f t="shared" ca="1" si="70"/>
        <v>53.344366190762564</v>
      </c>
      <c r="H474" s="128">
        <f t="shared" ca="1" si="71"/>
        <v>35.548223520564605</v>
      </c>
      <c r="I474" s="128">
        <f t="shared" ca="1" si="72"/>
        <v>15.75614267019796</v>
      </c>
      <c r="J474" s="30">
        <f t="shared" ca="1" si="73"/>
        <v>14.987706524523549</v>
      </c>
      <c r="K474" s="89"/>
    </row>
    <row r="475" spans="2:11" x14ac:dyDescent="0.25">
      <c r="B475" s="126">
        <f t="shared" si="74"/>
        <v>459</v>
      </c>
      <c r="C475" s="17">
        <f t="shared" si="66"/>
        <v>3.2921262866077932</v>
      </c>
      <c r="D475" s="17">
        <f t="shared" ca="1" si="67"/>
        <v>0.47557477955706418</v>
      </c>
      <c r="E475" s="17">
        <f t="shared" ca="1" si="68"/>
        <v>3.2629440024510159</v>
      </c>
      <c r="F475" s="127">
        <f t="shared" ca="1" si="69"/>
        <v>26.126340042204358</v>
      </c>
      <c r="G475" s="128">
        <f t="shared" ca="1" si="70"/>
        <v>25.139514312112105</v>
      </c>
      <c r="H475" s="128">
        <f t="shared" ca="1" si="71"/>
        <v>22.23401382158583</v>
      </c>
      <c r="I475" s="128">
        <f t="shared" ca="1" si="72"/>
        <v>0.86550049052627553</v>
      </c>
      <c r="J475" s="30">
        <f t="shared" ca="1" si="73"/>
        <v>0.82328953350839473</v>
      </c>
      <c r="K475" s="89"/>
    </row>
    <row r="476" spans="2:11" x14ac:dyDescent="0.25">
      <c r="B476" s="126">
        <f t="shared" si="74"/>
        <v>460</v>
      </c>
      <c r="C476" s="17">
        <f t="shared" si="66"/>
        <v>3.2921262866077932</v>
      </c>
      <c r="D476" s="17">
        <f t="shared" ca="1" si="67"/>
        <v>-1.2870441423729062</v>
      </c>
      <c r="E476" s="17">
        <f t="shared" ca="1" si="68"/>
        <v>2.7012020254526581</v>
      </c>
      <c r="F476" s="127">
        <f t="shared" ca="1" si="69"/>
        <v>14.897628295046443</v>
      </c>
      <c r="G476" s="128">
        <f t="shared" ca="1" si="70"/>
        <v>15.259816579648888</v>
      </c>
      <c r="H476" s="128">
        <f t="shared" ca="1" si="71"/>
        <v>16.284835960295492</v>
      </c>
      <c r="I476" s="128">
        <f t="shared" ca="1" si="72"/>
        <v>0</v>
      </c>
      <c r="J476" s="30">
        <f t="shared" ca="1" si="73"/>
        <v>0</v>
      </c>
      <c r="K476" s="89"/>
    </row>
    <row r="477" spans="2:11" x14ac:dyDescent="0.25">
      <c r="B477" s="126">
        <f t="shared" si="74"/>
        <v>461</v>
      </c>
      <c r="C477" s="17">
        <f t="shared" si="66"/>
        <v>3.2921262866077932</v>
      </c>
      <c r="D477" s="17">
        <f t="shared" ca="1" si="67"/>
        <v>1.1801785149145871</v>
      </c>
      <c r="E477" s="17">
        <f t="shared" ca="1" si="68"/>
        <v>3.4874993447179521</v>
      </c>
      <c r="F477" s="127">
        <f t="shared" ca="1" si="69"/>
        <v>32.704063777333246</v>
      </c>
      <c r="G477" s="128">
        <f t="shared" ca="1" si="70"/>
        <v>30.692009072523678</v>
      </c>
      <c r="H477" s="128">
        <f t="shared" ca="1" si="71"/>
        <v>25.181268977782185</v>
      </c>
      <c r="I477" s="128">
        <f t="shared" ca="1" si="72"/>
        <v>3.470740094741493</v>
      </c>
      <c r="J477" s="30">
        <f t="shared" ca="1" si="73"/>
        <v>3.301470102912504</v>
      </c>
      <c r="K477" s="89"/>
    </row>
    <row r="478" spans="2:11" x14ac:dyDescent="0.25">
      <c r="B478" s="126">
        <f t="shared" si="74"/>
        <v>462</v>
      </c>
      <c r="C478" s="17">
        <f t="shared" si="66"/>
        <v>3.2921262866077932</v>
      </c>
      <c r="D478" s="17">
        <f t="shared" ca="1" si="67"/>
        <v>1.0745861800387502</v>
      </c>
      <c r="E478" s="17">
        <f t="shared" ca="1" si="68"/>
        <v>3.4538473475613132</v>
      </c>
      <c r="F478" s="127">
        <f t="shared" ca="1" si="69"/>
        <v>31.621818701264704</v>
      </c>
      <c r="G478" s="128">
        <f t="shared" ca="1" si="70"/>
        <v>29.787711207640871</v>
      </c>
      <c r="H478" s="128">
        <f t="shared" ca="1" si="71"/>
        <v>24.715886212645096</v>
      </c>
      <c r="I478" s="128">
        <f t="shared" ca="1" si="72"/>
        <v>3.0318249949957758</v>
      </c>
      <c r="J478" s="30">
        <f t="shared" ca="1" si="73"/>
        <v>2.8839611451767122</v>
      </c>
      <c r="K478" s="89"/>
    </row>
    <row r="479" spans="2:11" x14ac:dyDescent="0.25">
      <c r="B479" s="126">
        <f t="shared" si="74"/>
        <v>463</v>
      </c>
      <c r="C479" s="17">
        <f t="shared" si="66"/>
        <v>3.2921262866077932</v>
      </c>
      <c r="D479" s="17">
        <f t="shared" ca="1" si="67"/>
        <v>0.53132907851249911</v>
      </c>
      <c r="E479" s="17">
        <f t="shared" ca="1" si="68"/>
        <v>3.2807127497007564</v>
      </c>
      <c r="F479" s="127">
        <f t="shared" ca="1" si="69"/>
        <v>26.594721325924763</v>
      </c>
      <c r="G479" s="128">
        <f t="shared" ca="1" si="70"/>
        <v>25.539643683335115</v>
      </c>
      <c r="H479" s="128">
        <f t="shared" ca="1" si="71"/>
        <v>22.454094303239589</v>
      </c>
      <c r="I479" s="128">
        <f t="shared" ca="1" si="72"/>
        <v>1.0455493800955251</v>
      </c>
      <c r="J479" s="30">
        <f t="shared" ca="1" si="73"/>
        <v>0.99455733511534461</v>
      </c>
      <c r="K479" s="89"/>
    </row>
    <row r="480" spans="2:11" x14ac:dyDescent="0.25">
      <c r="B480" s="126">
        <f t="shared" si="74"/>
        <v>464</v>
      </c>
      <c r="C480" s="17">
        <f t="shared" si="66"/>
        <v>3.2921262866077932</v>
      </c>
      <c r="D480" s="17">
        <f t="shared" ca="1" si="67"/>
        <v>7.0449459599331021E-2</v>
      </c>
      <c r="E480" s="17">
        <f t="shared" ca="1" si="68"/>
        <v>3.1338316371327277</v>
      </c>
      <c r="F480" s="127">
        <f t="shared" ca="1" si="69"/>
        <v>22.961792458007888</v>
      </c>
      <c r="G480" s="128">
        <f t="shared" ca="1" si="70"/>
        <v>22.414301932426497</v>
      </c>
      <c r="H480" s="128">
        <f t="shared" ca="1" si="71"/>
        <v>20.698324677886159</v>
      </c>
      <c r="I480" s="128">
        <f t="shared" ca="1" si="72"/>
        <v>0</v>
      </c>
      <c r="J480" s="30">
        <f t="shared" ca="1" si="73"/>
        <v>0</v>
      </c>
      <c r="K480" s="89"/>
    </row>
    <row r="481" spans="2:11" x14ac:dyDescent="0.25">
      <c r="B481" s="126">
        <f t="shared" si="74"/>
        <v>465</v>
      </c>
      <c r="C481" s="17">
        <f t="shared" si="66"/>
        <v>3.2921262866077932</v>
      </c>
      <c r="D481" s="17">
        <f t="shared" ca="1" si="67"/>
        <v>1.9363142200745642E-2</v>
      </c>
      <c r="E481" s="17">
        <f t="shared" ca="1" si="68"/>
        <v>3.117550563228435</v>
      </c>
      <c r="F481" s="127">
        <f t="shared" ca="1" si="69"/>
        <v>22.590976648900593</v>
      </c>
      <c r="G481" s="128">
        <f t="shared" ca="1" si="70"/>
        <v>22.092325994079918</v>
      </c>
      <c r="H481" s="128">
        <f t="shared" ca="1" si="71"/>
        <v>20.512361821177269</v>
      </c>
      <c r="I481" s="128">
        <f t="shared" ca="1" si="72"/>
        <v>0</v>
      </c>
      <c r="J481" s="30">
        <f t="shared" ca="1" si="73"/>
        <v>0</v>
      </c>
      <c r="K481" s="89"/>
    </row>
    <row r="482" spans="2:11" x14ac:dyDescent="0.25">
      <c r="B482" s="126">
        <f t="shared" si="74"/>
        <v>466</v>
      </c>
      <c r="C482" s="17">
        <f t="shared" si="66"/>
        <v>3.2921262866077932</v>
      </c>
      <c r="D482" s="17">
        <f t="shared" ca="1" si="67"/>
        <v>0.17891579773277044</v>
      </c>
      <c r="E482" s="17">
        <f t="shared" ca="1" si="68"/>
        <v>3.1683995715074116</v>
      </c>
      <c r="F482" s="127">
        <f t="shared" ca="1" si="69"/>
        <v>23.76941265377295</v>
      </c>
      <c r="G482" s="128">
        <f t="shared" ca="1" si="70"/>
        <v>23.113563762469237</v>
      </c>
      <c r="H482" s="128">
        <f t="shared" ca="1" si="71"/>
        <v>21.098769320986268</v>
      </c>
      <c r="I482" s="128">
        <f t="shared" ca="1" si="72"/>
        <v>0</v>
      </c>
      <c r="J482" s="30">
        <f t="shared" ca="1" si="73"/>
        <v>0</v>
      </c>
      <c r="K482" s="89"/>
    </row>
    <row r="483" spans="2:11" x14ac:dyDescent="0.25">
      <c r="B483" s="126">
        <f t="shared" si="74"/>
        <v>467</v>
      </c>
      <c r="C483" s="17">
        <f t="shared" si="66"/>
        <v>3.2921262866077932</v>
      </c>
      <c r="D483" s="17">
        <f t="shared" ca="1" si="67"/>
        <v>2.1352207113523036</v>
      </c>
      <c r="E483" s="17">
        <f t="shared" ca="1" si="68"/>
        <v>3.7918687605167758</v>
      </c>
      <c r="F483" s="127">
        <f t="shared" ca="1" si="69"/>
        <v>44.339182215152086</v>
      </c>
      <c r="G483" s="128">
        <f t="shared" ca="1" si="70"/>
        <v>40.225222661796963</v>
      </c>
      <c r="H483" s="128">
        <f t="shared" ca="1" si="71"/>
        <v>29.809308050279785</v>
      </c>
      <c r="I483" s="128">
        <f t="shared" ca="1" si="72"/>
        <v>8.3759146115171781</v>
      </c>
      <c r="J483" s="30">
        <f t="shared" ca="1" si="73"/>
        <v>7.9674164355806072</v>
      </c>
      <c r="K483" s="89"/>
    </row>
    <row r="484" spans="2:11" x14ac:dyDescent="0.25">
      <c r="B484" s="126">
        <f t="shared" si="74"/>
        <v>468</v>
      </c>
      <c r="C484" s="17">
        <f t="shared" si="66"/>
        <v>3.2921262866077932</v>
      </c>
      <c r="D484" s="17">
        <f t="shared" ca="1" si="67"/>
        <v>-0.17685692910163198</v>
      </c>
      <c r="E484" s="17">
        <f t="shared" ca="1" si="68"/>
        <v>3.055015746763702</v>
      </c>
      <c r="F484" s="127">
        <f t="shared" ca="1" si="69"/>
        <v>21.221519694537026</v>
      </c>
      <c r="G484" s="128">
        <f t="shared" ca="1" si="70"/>
        <v>20.898050217534696</v>
      </c>
      <c r="H484" s="128">
        <f t="shared" ca="1" si="71"/>
        <v>19.813488934331744</v>
      </c>
      <c r="I484" s="128">
        <f t="shared" ca="1" si="72"/>
        <v>0</v>
      </c>
      <c r="J484" s="30">
        <f t="shared" ca="1" si="73"/>
        <v>0</v>
      </c>
      <c r="K484" s="89"/>
    </row>
    <row r="485" spans="2:11" x14ac:dyDescent="0.25">
      <c r="B485" s="126">
        <f t="shared" si="74"/>
        <v>469</v>
      </c>
      <c r="C485" s="17">
        <f t="shared" si="66"/>
        <v>3.2921262866077932</v>
      </c>
      <c r="D485" s="17">
        <f t="shared" ca="1" si="67"/>
        <v>-0.30977844289736822</v>
      </c>
      <c r="E485" s="17">
        <f t="shared" ca="1" si="68"/>
        <v>3.0126540127460761</v>
      </c>
      <c r="F485" s="127">
        <f t="shared" ca="1" si="69"/>
        <v>20.341314456507</v>
      </c>
      <c r="G485" s="128">
        <f t="shared" ca="1" si="70"/>
        <v>20.125932503090581</v>
      </c>
      <c r="H485" s="128">
        <f t="shared" ca="1" si="71"/>
        <v>19.353643572373311</v>
      </c>
      <c r="I485" s="128">
        <f t="shared" ca="1" si="72"/>
        <v>0</v>
      </c>
      <c r="J485" s="30">
        <f t="shared" ca="1" si="73"/>
        <v>0</v>
      </c>
      <c r="K485" s="89"/>
    </row>
    <row r="486" spans="2:11" x14ac:dyDescent="0.25">
      <c r="B486" s="126">
        <f t="shared" si="74"/>
        <v>470</v>
      </c>
      <c r="C486" s="17">
        <f t="shared" si="66"/>
        <v>3.2921262866077932</v>
      </c>
      <c r="D486" s="17">
        <f t="shared" ca="1" si="67"/>
        <v>-1.1075781003455631</v>
      </c>
      <c r="E486" s="17">
        <f t="shared" ca="1" si="68"/>
        <v>2.7583973772091932</v>
      </c>
      <c r="F486" s="127">
        <f t="shared" ca="1" si="69"/>
        <v>15.774542039182343</v>
      </c>
      <c r="G486" s="128">
        <f t="shared" ca="1" si="70"/>
        <v>16.055513156413443</v>
      </c>
      <c r="H486" s="128">
        <f t="shared" ca="1" si="71"/>
        <v>16.809417749344092</v>
      </c>
      <c r="I486" s="128">
        <f t="shared" ca="1" si="72"/>
        <v>0</v>
      </c>
      <c r="J486" s="30">
        <f t="shared" ca="1" si="73"/>
        <v>0</v>
      </c>
      <c r="K486" s="89"/>
    </row>
    <row r="487" spans="2:11" x14ac:dyDescent="0.25">
      <c r="B487" s="126">
        <f t="shared" si="74"/>
        <v>471</v>
      </c>
      <c r="C487" s="17">
        <f t="shared" si="66"/>
        <v>3.2921262866077932</v>
      </c>
      <c r="D487" s="17">
        <f t="shared" ca="1" si="67"/>
        <v>-0.15113982954062521</v>
      </c>
      <c r="E487" s="17">
        <f t="shared" ca="1" si="68"/>
        <v>3.0632117182072887</v>
      </c>
      <c r="F487" s="127">
        <f t="shared" ca="1" si="69"/>
        <v>21.396165381840309</v>
      </c>
      <c r="G487" s="128">
        <f t="shared" ca="1" si="70"/>
        <v>21.050821617167593</v>
      </c>
      <c r="H487" s="128">
        <f t="shared" ca="1" si="71"/>
        <v>19.903711376133408</v>
      </c>
      <c r="I487" s="128">
        <f t="shared" ca="1" si="72"/>
        <v>0</v>
      </c>
      <c r="J487" s="30">
        <f t="shared" ca="1" si="73"/>
        <v>0</v>
      </c>
      <c r="K487" s="89"/>
    </row>
    <row r="488" spans="2:11" x14ac:dyDescent="0.25">
      <c r="B488" s="126">
        <f t="shared" si="74"/>
        <v>472</v>
      </c>
      <c r="C488" s="17">
        <f t="shared" si="66"/>
        <v>3.2921262866077932</v>
      </c>
      <c r="D488" s="17">
        <f t="shared" ca="1" si="67"/>
        <v>0.81261077866656706</v>
      </c>
      <c r="E488" s="17">
        <f t="shared" ca="1" si="68"/>
        <v>3.3703564817474971</v>
      </c>
      <c r="F488" s="127">
        <f t="shared" ca="1" si="69"/>
        <v>29.088894869795354</v>
      </c>
      <c r="G488" s="128">
        <f t="shared" ca="1" si="70"/>
        <v>27.657527410631683</v>
      </c>
      <c r="H488" s="128">
        <f t="shared" ca="1" si="71"/>
        <v>23.598070222334698</v>
      </c>
      <c r="I488" s="128">
        <f t="shared" ca="1" si="72"/>
        <v>2.0194571882969852</v>
      </c>
      <c r="J488" s="30">
        <f t="shared" ca="1" si="73"/>
        <v>1.9209670990275713</v>
      </c>
      <c r="K488" s="89"/>
    </row>
    <row r="489" spans="2:11" x14ac:dyDescent="0.25">
      <c r="B489" s="126">
        <f t="shared" si="74"/>
        <v>473</v>
      </c>
      <c r="C489" s="17">
        <f t="shared" si="66"/>
        <v>3.2921262866077932</v>
      </c>
      <c r="D489" s="17">
        <f t="shared" ca="1" si="67"/>
        <v>-0.59976400734740309</v>
      </c>
      <c r="E489" s="17">
        <f t="shared" ca="1" si="68"/>
        <v>2.9202363822257005</v>
      </c>
      <c r="F489" s="127">
        <f t="shared" ca="1" si="69"/>
        <v>18.545670808596427</v>
      </c>
      <c r="G489" s="128">
        <f t="shared" ca="1" si="70"/>
        <v>18.539025085185241</v>
      </c>
      <c r="H489" s="128">
        <f t="shared" ca="1" si="71"/>
        <v>18.387132252725795</v>
      </c>
      <c r="I489" s="128">
        <f t="shared" ca="1" si="72"/>
        <v>0</v>
      </c>
      <c r="J489" s="30">
        <f t="shared" ca="1" si="73"/>
        <v>0</v>
      </c>
      <c r="K489" s="89"/>
    </row>
    <row r="490" spans="2:11" x14ac:dyDescent="0.25">
      <c r="B490" s="126">
        <f t="shared" si="74"/>
        <v>474</v>
      </c>
      <c r="C490" s="17">
        <f t="shared" si="66"/>
        <v>3.2921262866077932</v>
      </c>
      <c r="D490" s="17">
        <f t="shared" ca="1" si="67"/>
        <v>-0.18803916645993013</v>
      </c>
      <c r="E490" s="17">
        <f t="shared" ca="1" si="68"/>
        <v>3.0514519973662781</v>
      </c>
      <c r="F490" s="127">
        <f t="shared" ca="1" si="69"/>
        <v>21.146026116509105</v>
      </c>
      <c r="G490" s="128">
        <f t="shared" ca="1" si="70"/>
        <v>20.831968909173177</v>
      </c>
      <c r="H490" s="128">
        <f t="shared" ca="1" si="71"/>
        <v>19.774386349303494</v>
      </c>
      <c r="I490" s="128">
        <f t="shared" ca="1" si="72"/>
        <v>0</v>
      </c>
      <c r="J490" s="30">
        <f t="shared" ca="1" si="73"/>
        <v>0</v>
      </c>
      <c r="K490" s="89"/>
    </row>
    <row r="491" spans="2:11" x14ac:dyDescent="0.25">
      <c r="B491" s="126">
        <f t="shared" si="74"/>
        <v>475</v>
      </c>
      <c r="C491" s="17">
        <f t="shared" si="66"/>
        <v>3.2921262866077932</v>
      </c>
      <c r="D491" s="17">
        <f t="shared" ca="1" si="67"/>
        <v>-0.54795123105577659</v>
      </c>
      <c r="E491" s="17">
        <f t="shared" ca="1" si="68"/>
        <v>2.936748976653067</v>
      </c>
      <c r="F491" s="127">
        <f t="shared" ca="1" si="69"/>
        <v>18.854450308263399</v>
      </c>
      <c r="G491" s="128">
        <f t="shared" ca="1" si="70"/>
        <v>18.813085253372918</v>
      </c>
      <c r="H491" s="128">
        <f t="shared" ca="1" si="71"/>
        <v>18.556209324349503</v>
      </c>
      <c r="I491" s="128">
        <f t="shared" ca="1" si="72"/>
        <v>0</v>
      </c>
      <c r="J491" s="30">
        <f t="shared" ca="1" si="73"/>
        <v>0</v>
      </c>
      <c r="K491" s="89"/>
    </row>
    <row r="492" spans="2:11" x14ac:dyDescent="0.25">
      <c r="B492" s="126">
        <f t="shared" si="74"/>
        <v>476</v>
      </c>
      <c r="C492" s="17">
        <f t="shared" si="66"/>
        <v>3.2921262866077932</v>
      </c>
      <c r="D492" s="17">
        <f t="shared" ca="1" si="67"/>
        <v>0.23971324480953626</v>
      </c>
      <c r="E492" s="17">
        <f t="shared" ca="1" si="68"/>
        <v>3.1877755566919799</v>
      </c>
      <c r="F492" s="127">
        <f t="shared" ca="1" si="69"/>
        <v>24.234459260041795</v>
      </c>
      <c r="G492" s="128">
        <f t="shared" ca="1" si="70"/>
        <v>23.51501098677387</v>
      </c>
      <c r="H492" s="128">
        <f t="shared" ca="1" si="71"/>
        <v>21.326604908238512</v>
      </c>
      <c r="I492" s="128">
        <f t="shared" ca="1" si="72"/>
        <v>0.14840607853535825</v>
      </c>
      <c r="J492" s="30">
        <f t="shared" ca="1" si="73"/>
        <v>0.1411682286775966</v>
      </c>
      <c r="K492" s="89"/>
    </row>
    <row r="493" spans="2:11" x14ac:dyDescent="0.25">
      <c r="B493" s="126">
        <f t="shared" si="74"/>
        <v>477</v>
      </c>
      <c r="C493" s="17">
        <f t="shared" si="66"/>
        <v>3.2921262866077932</v>
      </c>
      <c r="D493" s="17">
        <f t="shared" ca="1" si="67"/>
        <v>2.4330074666067958</v>
      </c>
      <c r="E493" s="17">
        <f t="shared" ca="1" si="68"/>
        <v>3.8867726098623976</v>
      </c>
      <c r="F493" s="127">
        <f t="shared" ca="1" si="69"/>
        <v>48.753286466176966</v>
      </c>
      <c r="G493" s="128">
        <f t="shared" ca="1" si="70"/>
        <v>43.765021592709452</v>
      </c>
      <c r="H493" s="128">
        <f t="shared" ca="1" si="71"/>
        <v>31.419492750556401</v>
      </c>
      <c r="I493" s="128">
        <f t="shared" ca="1" si="72"/>
        <v>10.305528842153052</v>
      </c>
      <c r="J493" s="30">
        <f t="shared" ca="1" si="73"/>
        <v>9.802922269696758</v>
      </c>
      <c r="K493" s="89"/>
    </row>
    <row r="494" spans="2:11" x14ac:dyDescent="0.25">
      <c r="B494" s="126">
        <f t="shared" si="74"/>
        <v>478</v>
      </c>
      <c r="C494" s="17">
        <f t="shared" si="66"/>
        <v>3.2921262866077932</v>
      </c>
      <c r="D494" s="17">
        <f t="shared" ca="1" si="67"/>
        <v>0.474253738502739</v>
      </c>
      <c r="E494" s="17">
        <f t="shared" ca="1" si="68"/>
        <v>3.2625229901696202</v>
      </c>
      <c r="F494" s="127">
        <f t="shared" ca="1" si="69"/>
        <v>26.115342847318161</v>
      </c>
      <c r="G494" s="128">
        <f t="shared" ca="1" si="70"/>
        <v>25.130110073162225</v>
      </c>
      <c r="H494" s="128">
        <f t="shared" ca="1" si="71"/>
        <v>22.228825484130688</v>
      </c>
      <c r="I494" s="128">
        <f t="shared" ca="1" si="72"/>
        <v>0.86128458903153682</v>
      </c>
      <c r="J494" s="30">
        <f t="shared" ca="1" si="73"/>
        <v>0.81927924395580276</v>
      </c>
      <c r="K494" s="89"/>
    </row>
    <row r="495" spans="2:11" x14ac:dyDescent="0.25">
      <c r="B495" s="126">
        <f t="shared" si="74"/>
        <v>479</v>
      </c>
      <c r="C495" s="17">
        <f t="shared" si="66"/>
        <v>3.2921262866077932</v>
      </c>
      <c r="D495" s="17">
        <f t="shared" ca="1" si="67"/>
        <v>-5.5644022722844966E-2</v>
      </c>
      <c r="E495" s="17">
        <f t="shared" ca="1" si="68"/>
        <v>3.0936459786418333</v>
      </c>
      <c r="F495" s="127">
        <f t="shared" ca="1" si="69"/>
        <v>22.057352182770273</v>
      </c>
      <c r="G495" s="128">
        <f t="shared" ca="1" si="70"/>
        <v>21.627948669328497</v>
      </c>
      <c r="H495" s="128">
        <f t="shared" ca="1" si="71"/>
        <v>20.242346198594124</v>
      </c>
      <c r="I495" s="128">
        <f t="shared" ca="1" si="72"/>
        <v>0</v>
      </c>
      <c r="J495" s="30">
        <f t="shared" ca="1" si="73"/>
        <v>0</v>
      </c>
      <c r="K495" s="89"/>
    </row>
    <row r="496" spans="2:11" x14ac:dyDescent="0.25">
      <c r="B496" s="126">
        <f t="shared" si="74"/>
        <v>480</v>
      </c>
      <c r="C496" s="17">
        <f t="shared" si="66"/>
        <v>3.2921262866077932</v>
      </c>
      <c r="D496" s="17">
        <f t="shared" ca="1" si="67"/>
        <v>0.87418811745010316</v>
      </c>
      <c r="E496" s="17">
        <f t="shared" ca="1" si="68"/>
        <v>3.3899810163512027</v>
      </c>
      <c r="F496" s="127">
        <f t="shared" ca="1" si="69"/>
        <v>29.665389107695173</v>
      </c>
      <c r="G496" s="128">
        <f t="shared" ca="1" si="70"/>
        <v>28.144112250936605</v>
      </c>
      <c r="H496" s="128">
        <f t="shared" ca="1" si="71"/>
        <v>23.856181196712978</v>
      </c>
      <c r="I496" s="128">
        <f t="shared" ca="1" si="72"/>
        <v>2.2479310542236268</v>
      </c>
      <c r="J496" s="30">
        <f t="shared" ca="1" si="73"/>
        <v>2.1382981630264237</v>
      </c>
      <c r="K496" s="89"/>
    </row>
    <row r="497" spans="2:11" x14ac:dyDescent="0.25">
      <c r="B497" s="126">
        <f t="shared" si="74"/>
        <v>481</v>
      </c>
      <c r="C497" s="17">
        <f t="shared" si="66"/>
        <v>3.2921262866077932</v>
      </c>
      <c r="D497" s="17">
        <f t="shared" ca="1" si="67"/>
        <v>-0.45967226469656453</v>
      </c>
      <c r="E497" s="17">
        <f t="shared" ca="1" si="68"/>
        <v>2.96488324916825</v>
      </c>
      <c r="F497" s="127">
        <f t="shared" ca="1" si="69"/>
        <v>19.392439025913458</v>
      </c>
      <c r="G497" s="128">
        <f t="shared" ca="1" si="70"/>
        <v>19.289395110748011</v>
      </c>
      <c r="H497" s="128">
        <f t="shared" ca="1" si="71"/>
        <v>18.847872869364245</v>
      </c>
      <c r="I497" s="128">
        <f t="shared" ca="1" si="72"/>
        <v>0</v>
      </c>
      <c r="J497" s="30">
        <f t="shared" ca="1" si="73"/>
        <v>0</v>
      </c>
      <c r="K497" s="89"/>
    </row>
    <row r="498" spans="2:11" x14ac:dyDescent="0.25">
      <c r="B498" s="126">
        <f t="shared" si="74"/>
        <v>482</v>
      </c>
      <c r="C498" s="17">
        <f t="shared" si="66"/>
        <v>3.2921262866077932</v>
      </c>
      <c r="D498" s="17">
        <f t="shared" ca="1" si="67"/>
        <v>-0.94108372650225647</v>
      </c>
      <c r="E498" s="17">
        <f t="shared" ca="1" si="68"/>
        <v>2.8114586927086527</v>
      </c>
      <c r="F498" s="127">
        <f t="shared" ca="1" si="69"/>
        <v>16.63416466514175</v>
      </c>
      <c r="G498" s="128">
        <f t="shared" ca="1" si="70"/>
        <v>16.830751692786645</v>
      </c>
      <c r="H498" s="128">
        <f t="shared" ca="1" si="71"/>
        <v>17.311181887832099</v>
      </c>
      <c r="I498" s="128">
        <f t="shared" ca="1" si="72"/>
        <v>0</v>
      </c>
      <c r="J498" s="30">
        <f t="shared" ca="1" si="73"/>
        <v>0</v>
      </c>
      <c r="K498" s="89"/>
    </row>
    <row r="499" spans="2:11" x14ac:dyDescent="0.25">
      <c r="B499" s="126">
        <f t="shared" si="74"/>
        <v>483</v>
      </c>
      <c r="C499" s="17">
        <f t="shared" si="66"/>
        <v>3.2921262866077932</v>
      </c>
      <c r="D499" s="17">
        <f t="shared" ca="1" si="67"/>
        <v>-8.4764906205236912E-3</v>
      </c>
      <c r="E499" s="17">
        <f t="shared" ca="1" si="68"/>
        <v>3.1086781460625028</v>
      </c>
      <c r="F499" s="127">
        <f t="shared" ca="1" si="69"/>
        <v>22.391426634415527</v>
      </c>
      <c r="G499" s="128">
        <f t="shared" ca="1" si="70"/>
        <v>21.918815561625408</v>
      </c>
      <c r="H499" s="128">
        <f t="shared" ca="1" si="71"/>
        <v>20.411725132885216</v>
      </c>
      <c r="I499" s="128">
        <f t="shared" ca="1" si="72"/>
        <v>0</v>
      </c>
      <c r="J499" s="30">
        <f t="shared" ca="1" si="73"/>
        <v>0</v>
      </c>
      <c r="K499" s="89"/>
    </row>
    <row r="500" spans="2:11" x14ac:dyDescent="0.25">
      <c r="B500" s="126">
        <f t="shared" si="74"/>
        <v>484</v>
      </c>
      <c r="C500" s="17">
        <f t="shared" si="66"/>
        <v>3.2921262866077932</v>
      </c>
      <c r="D500" s="17">
        <f t="shared" ca="1" si="67"/>
        <v>9.3223206931725144E-4</v>
      </c>
      <c r="E500" s="17">
        <f t="shared" ca="1" si="68"/>
        <v>3.111676681037399</v>
      </c>
      <c r="F500" s="127">
        <f t="shared" ca="1" si="69"/>
        <v>22.458668874037865</v>
      </c>
      <c r="G500" s="128">
        <f t="shared" ca="1" si="70"/>
        <v>21.977302411627946</v>
      </c>
      <c r="H500" s="128">
        <f t="shared" ca="1" si="71"/>
        <v>20.445681097433809</v>
      </c>
      <c r="I500" s="128">
        <f t="shared" ca="1" si="72"/>
        <v>0</v>
      </c>
      <c r="J500" s="30">
        <f t="shared" ca="1" si="73"/>
        <v>0</v>
      </c>
      <c r="K500" s="89"/>
    </row>
    <row r="501" spans="2:11" x14ac:dyDescent="0.25">
      <c r="B501" s="126">
        <f t="shared" si="74"/>
        <v>485</v>
      </c>
      <c r="C501" s="17">
        <f t="shared" si="66"/>
        <v>3.2921262866077932</v>
      </c>
      <c r="D501" s="17">
        <f t="shared" ca="1" si="67"/>
        <v>-0.34228833101224154</v>
      </c>
      <c r="E501" s="17">
        <f t="shared" ca="1" si="68"/>
        <v>3.0022931976008218</v>
      </c>
      <c r="F501" s="127">
        <f t="shared" ca="1" si="69"/>
        <v>20.131649881125334</v>
      </c>
      <c r="G501" s="128">
        <f t="shared" ca="1" si="70"/>
        <v>19.941471182271883</v>
      </c>
      <c r="H501" s="128">
        <f t="shared" ca="1" si="71"/>
        <v>19.242808712026573</v>
      </c>
      <c r="I501" s="128">
        <f t="shared" ca="1" si="72"/>
        <v>0</v>
      </c>
      <c r="J501" s="30">
        <f t="shared" ca="1" si="73"/>
        <v>0</v>
      </c>
      <c r="K501" s="89"/>
    </row>
    <row r="502" spans="2:11" x14ac:dyDescent="0.25">
      <c r="B502" s="126">
        <f t="shared" si="74"/>
        <v>486</v>
      </c>
      <c r="C502" s="17">
        <f t="shared" si="66"/>
        <v>3.2921262866077932</v>
      </c>
      <c r="D502" s="17">
        <f t="shared" ca="1" si="67"/>
        <v>-0.372500608136761</v>
      </c>
      <c r="E502" s="17">
        <f t="shared" ca="1" si="68"/>
        <v>2.9926646249862903</v>
      </c>
      <c r="F502" s="127">
        <f t="shared" ca="1" si="69"/>
        <v>19.938741037170395</v>
      </c>
      <c r="G502" s="128">
        <f t="shared" ca="1" si="70"/>
        <v>19.771562496894195</v>
      </c>
      <c r="H502" s="128">
        <f t="shared" ca="1" si="71"/>
        <v>19.140376123808018</v>
      </c>
      <c r="I502" s="128">
        <f t="shared" ca="1" si="72"/>
        <v>0</v>
      </c>
      <c r="J502" s="30">
        <f t="shared" ca="1" si="73"/>
        <v>0</v>
      </c>
      <c r="K502" s="89"/>
    </row>
    <row r="503" spans="2:11" x14ac:dyDescent="0.25">
      <c r="B503" s="126">
        <f t="shared" si="74"/>
        <v>487</v>
      </c>
      <c r="C503" s="17">
        <f t="shared" si="66"/>
        <v>3.2921262866077932</v>
      </c>
      <c r="D503" s="17">
        <f t="shared" ca="1" si="67"/>
        <v>-0.4933394848194439</v>
      </c>
      <c r="E503" s="17">
        <f t="shared" ca="1" si="68"/>
        <v>2.9541535953806024</v>
      </c>
      <c r="F503" s="127">
        <f t="shared" ca="1" si="69"/>
        <v>19.185477169147134</v>
      </c>
      <c r="G503" s="128">
        <f t="shared" ca="1" si="70"/>
        <v>19.10633714652672</v>
      </c>
      <c r="H503" s="128">
        <f t="shared" ca="1" si="71"/>
        <v>18.73610334233442</v>
      </c>
      <c r="I503" s="128">
        <f t="shared" ca="1" si="72"/>
        <v>0</v>
      </c>
      <c r="J503" s="30">
        <f t="shared" ca="1" si="73"/>
        <v>0</v>
      </c>
      <c r="K503" s="89"/>
    </row>
    <row r="504" spans="2:11" x14ac:dyDescent="0.25">
      <c r="B504" s="126">
        <f t="shared" si="74"/>
        <v>488</v>
      </c>
      <c r="C504" s="17">
        <f t="shared" si="66"/>
        <v>3.2921262866077932</v>
      </c>
      <c r="D504" s="17">
        <f t="shared" ca="1" si="67"/>
        <v>-0.18741161511570681</v>
      </c>
      <c r="E504" s="17">
        <f t="shared" ca="1" si="68"/>
        <v>3.0516519963157882</v>
      </c>
      <c r="F504" s="127">
        <f t="shared" ca="1" si="69"/>
        <v>21.150255722462994</v>
      </c>
      <c r="G504" s="128">
        <f t="shared" ca="1" si="70"/>
        <v>20.835671876502481</v>
      </c>
      <c r="H504" s="128">
        <f t="shared" ca="1" si="71"/>
        <v>19.776578755695216</v>
      </c>
      <c r="I504" s="128">
        <f t="shared" ca="1" si="72"/>
        <v>0</v>
      </c>
      <c r="J504" s="30">
        <f t="shared" ca="1" si="73"/>
        <v>0</v>
      </c>
      <c r="K504" s="89"/>
    </row>
    <row r="505" spans="2:11" x14ac:dyDescent="0.25">
      <c r="B505" s="126">
        <f t="shared" si="74"/>
        <v>489</v>
      </c>
      <c r="C505" s="17">
        <f t="shared" si="66"/>
        <v>3.2921262866077932</v>
      </c>
      <c r="D505" s="17">
        <f t="shared" ca="1" si="67"/>
        <v>0.5404103831097018</v>
      </c>
      <c r="E505" s="17">
        <f t="shared" ca="1" si="68"/>
        <v>3.2836069373976473</v>
      </c>
      <c r="F505" s="127">
        <f t="shared" ca="1" si="69"/>
        <v>26.671802931701016</v>
      </c>
      <c r="G505" s="128">
        <f t="shared" ca="1" si="70"/>
        <v>25.605417555820324</v>
      </c>
      <c r="H505" s="128">
        <f t="shared" ca="1" si="71"/>
        <v>22.49014693002286</v>
      </c>
      <c r="I505" s="128">
        <f t="shared" ca="1" si="72"/>
        <v>1.0752706257974642</v>
      </c>
      <c r="J505" s="30">
        <f t="shared" ca="1" si="73"/>
        <v>1.0228290585598445</v>
      </c>
      <c r="K505" s="89"/>
    </row>
    <row r="506" spans="2:11" x14ac:dyDescent="0.25">
      <c r="B506" s="126">
        <f t="shared" si="74"/>
        <v>490</v>
      </c>
      <c r="C506" s="17">
        <f t="shared" si="66"/>
        <v>3.2921262866077932</v>
      </c>
      <c r="D506" s="17">
        <f t="shared" ca="1" si="67"/>
        <v>-0.39500264392700046</v>
      </c>
      <c r="E506" s="17">
        <f t="shared" ca="1" si="68"/>
        <v>2.9854932858420034</v>
      </c>
      <c r="F506" s="127">
        <f t="shared" ca="1" si="69"/>
        <v>19.796265045516101</v>
      </c>
      <c r="G506" s="128">
        <f t="shared" ca="1" si="70"/>
        <v>19.64595622384914</v>
      </c>
      <c r="H506" s="128">
        <f t="shared" ca="1" si="71"/>
        <v>19.064439016016337</v>
      </c>
      <c r="I506" s="128">
        <f t="shared" ca="1" si="72"/>
        <v>0</v>
      </c>
      <c r="J506" s="30">
        <f t="shared" ca="1" si="73"/>
        <v>0</v>
      </c>
      <c r="K506" s="89"/>
    </row>
    <row r="507" spans="2:11" x14ac:dyDescent="0.25">
      <c r="B507" s="126">
        <f t="shared" si="74"/>
        <v>491</v>
      </c>
      <c r="C507" s="17">
        <f t="shared" si="66"/>
        <v>3.2921262866077932</v>
      </c>
      <c r="D507" s="17">
        <f t="shared" ca="1" si="67"/>
        <v>-0.23400389181915671</v>
      </c>
      <c r="E507" s="17">
        <f t="shared" ca="1" si="68"/>
        <v>3.0368031612655022</v>
      </c>
      <c r="F507" s="127">
        <f t="shared" ca="1" si="69"/>
        <v>20.838519253494507</v>
      </c>
      <c r="G507" s="128">
        <f t="shared" ca="1" si="70"/>
        <v>20.562528422043648</v>
      </c>
      <c r="H507" s="128">
        <f t="shared" ca="1" si="71"/>
        <v>19.614463582781241</v>
      </c>
      <c r="I507" s="128">
        <f t="shared" ca="1" si="72"/>
        <v>0</v>
      </c>
      <c r="J507" s="30">
        <f t="shared" ca="1" si="73"/>
        <v>0</v>
      </c>
      <c r="K507" s="89"/>
    </row>
    <row r="508" spans="2:11" x14ac:dyDescent="0.25">
      <c r="B508" s="126">
        <f t="shared" si="74"/>
        <v>492</v>
      </c>
      <c r="C508" s="17">
        <f t="shared" si="66"/>
        <v>3.2921262866077932</v>
      </c>
      <c r="D508" s="17">
        <f t="shared" ca="1" si="67"/>
        <v>-0.91759147835546173</v>
      </c>
      <c r="E508" s="17">
        <f t="shared" ca="1" si="68"/>
        <v>2.8189456099055175</v>
      </c>
      <c r="F508" s="127">
        <f t="shared" ca="1" si="69"/>
        <v>16.759170649432924</v>
      </c>
      <c r="G508" s="128">
        <f t="shared" ca="1" si="70"/>
        <v>16.943110056152143</v>
      </c>
      <c r="H508" s="128">
        <f t="shared" ca="1" si="71"/>
        <v>17.383176089769041</v>
      </c>
      <c r="I508" s="128">
        <f t="shared" ca="1" si="72"/>
        <v>0</v>
      </c>
      <c r="J508" s="30">
        <f t="shared" ca="1" si="73"/>
        <v>0</v>
      </c>
      <c r="K508" s="89"/>
    </row>
    <row r="509" spans="2:11" x14ac:dyDescent="0.25">
      <c r="B509" s="126">
        <f t="shared" si="74"/>
        <v>493</v>
      </c>
      <c r="C509" s="17">
        <f t="shared" si="66"/>
        <v>3.2921262866077932</v>
      </c>
      <c r="D509" s="17">
        <f t="shared" ca="1" si="67"/>
        <v>-0.64486584960832261</v>
      </c>
      <c r="E509" s="17">
        <f t="shared" ca="1" si="68"/>
        <v>2.9058625446805002</v>
      </c>
      <c r="F509" s="127">
        <f t="shared" ca="1" si="69"/>
        <v>18.28100503743174</v>
      </c>
      <c r="G509" s="128">
        <f t="shared" ca="1" si="70"/>
        <v>18.303714212146478</v>
      </c>
      <c r="H509" s="128">
        <f t="shared" ca="1" si="71"/>
        <v>18.241209185948044</v>
      </c>
      <c r="I509" s="128">
        <f t="shared" ca="1" si="72"/>
        <v>0</v>
      </c>
      <c r="J509" s="30">
        <f t="shared" ca="1" si="73"/>
        <v>0</v>
      </c>
      <c r="K509" s="89"/>
    </row>
    <row r="510" spans="2:11" x14ac:dyDescent="0.25">
      <c r="B510" s="126">
        <f t="shared" si="74"/>
        <v>494</v>
      </c>
      <c r="C510" s="17">
        <f t="shared" si="66"/>
        <v>3.2921262866077932</v>
      </c>
      <c r="D510" s="17">
        <f t="shared" ca="1" si="67"/>
        <v>0.95714540293556638</v>
      </c>
      <c r="E510" s="17">
        <f t="shared" ca="1" si="68"/>
        <v>3.4164192832818654</v>
      </c>
      <c r="F510" s="127">
        <f t="shared" ca="1" si="69"/>
        <v>30.460150345291357</v>
      </c>
      <c r="G510" s="128">
        <f t="shared" ca="1" si="70"/>
        <v>28.813204161314975</v>
      </c>
      <c r="H510" s="128">
        <f t="shared" ca="1" si="71"/>
        <v>24.208378836472683</v>
      </c>
      <c r="I510" s="128">
        <f t="shared" ca="1" si="72"/>
        <v>2.5648253248422916</v>
      </c>
      <c r="J510" s="30">
        <f t="shared" ca="1" si="73"/>
        <v>2.4397373176945898</v>
      </c>
      <c r="K510" s="89"/>
    </row>
    <row r="511" spans="2:11" x14ac:dyDescent="0.25">
      <c r="B511" s="126">
        <f t="shared" si="74"/>
        <v>495</v>
      </c>
      <c r="C511" s="17">
        <f t="shared" si="66"/>
        <v>3.2921262866077932</v>
      </c>
      <c r="D511" s="17">
        <f t="shared" ca="1" si="67"/>
        <v>-1.7760839909897186</v>
      </c>
      <c r="E511" s="17">
        <f t="shared" ca="1" si="68"/>
        <v>2.5453463223423176</v>
      </c>
      <c r="F511" s="127">
        <f t="shared" ca="1" si="69"/>
        <v>12.747642114959271</v>
      </c>
      <c r="G511" s="128">
        <f t="shared" ca="1" si="70"/>
        <v>13.286050602845156</v>
      </c>
      <c r="H511" s="128">
        <f t="shared" ca="1" si="71"/>
        <v>14.936969238453178</v>
      </c>
      <c r="I511" s="128">
        <f t="shared" ca="1" si="72"/>
        <v>0</v>
      </c>
      <c r="J511" s="30">
        <f t="shared" ca="1" si="73"/>
        <v>0</v>
      </c>
      <c r="K511" s="89"/>
    </row>
    <row r="512" spans="2:11" x14ac:dyDescent="0.25">
      <c r="B512" s="126">
        <f t="shared" si="74"/>
        <v>496</v>
      </c>
      <c r="C512" s="17">
        <f t="shared" si="66"/>
        <v>3.2921262866077932</v>
      </c>
      <c r="D512" s="17">
        <f t="shared" ca="1" si="67"/>
        <v>-1.8990522221429273</v>
      </c>
      <c r="E512" s="17">
        <f t="shared" ca="1" si="68"/>
        <v>2.5061566731126588</v>
      </c>
      <c r="F512" s="127">
        <f t="shared" ca="1" si="69"/>
        <v>12.257728954702779</v>
      </c>
      <c r="G512" s="128">
        <f t="shared" ca="1" si="70"/>
        <v>12.831293236398281</v>
      </c>
      <c r="H512" s="128">
        <f t="shared" ca="1" si="71"/>
        <v>14.615979332753909</v>
      </c>
      <c r="I512" s="128">
        <f t="shared" ca="1" si="72"/>
        <v>0</v>
      </c>
      <c r="J512" s="30">
        <f t="shared" ca="1" si="73"/>
        <v>0</v>
      </c>
      <c r="K512" s="89"/>
    </row>
    <row r="513" spans="2:11" x14ac:dyDescent="0.25">
      <c r="B513" s="126">
        <f t="shared" si="74"/>
        <v>497</v>
      </c>
      <c r="C513" s="17">
        <f t="shared" si="66"/>
        <v>3.2921262866077932</v>
      </c>
      <c r="D513" s="17">
        <f t="shared" ca="1" si="67"/>
        <v>1.0138023753825109</v>
      </c>
      <c r="E513" s="17">
        <f t="shared" ca="1" si="68"/>
        <v>3.4344757101799948</v>
      </c>
      <c r="F513" s="127">
        <f t="shared" ca="1" si="69"/>
        <v>31.015147376028803</v>
      </c>
      <c r="G513" s="128">
        <f t="shared" ca="1" si="70"/>
        <v>29.279289854773474</v>
      </c>
      <c r="H513" s="128">
        <f t="shared" ca="1" si="71"/>
        <v>24.451901313832469</v>
      </c>
      <c r="I513" s="128">
        <f t="shared" ca="1" si="72"/>
        <v>2.7873885409410049</v>
      </c>
      <c r="J513" s="30">
        <f t="shared" ca="1" si="73"/>
        <v>2.6514459976591969</v>
      </c>
      <c r="K513" s="89"/>
    </row>
    <row r="514" spans="2:11" x14ac:dyDescent="0.25">
      <c r="B514" s="126">
        <f t="shared" si="74"/>
        <v>498</v>
      </c>
      <c r="C514" s="17">
        <f t="shared" si="66"/>
        <v>3.2921262866077932</v>
      </c>
      <c r="D514" s="17">
        <f t="shared" ca="1" si="67"/>
        <v>0.33397554943803698</v>
      </c>
      <c r="E514" s="17">
        <f t="shared" ca="1" si="68"/>
        <v>3.2178167032493183</v>
      </c>
      <c r="F514" s="127">
        <f t="shared" ca="1" si="69"/>
        <v>24.973535976311556</v>
      </c>
      <c r="G514" s="128">
        <f t="shared" ca="1" si="70"/>
        <v>24.15125706156168</v>
      </c>
      <c r="H514" s="128">
        <f t="shared" ca="1" si="71"/>
        <v>21.684722432299978</v>
      </c>
      <c r="I514" s="128">
        <f t="shared" ca="1" si="72"/>
        <v>0.4265346292617016</v>
      </c>
      <c r="J514" s="30">
        <f t="shared" ca="1" si="73"/>
        <v>0.40573228992223381</v>
      </c>
      <c r="K514" s="89"/>
    </row>
    <row r="515" spans="2:11" x14ac:dyDescent="0.25">
      <c r="B515" s="126">
        <f t="shared" si="74"/>
        <v>499</v>
      </c>
      <c r="C515" s="17">
        <f t="shared" si="66"/>
        <v>3.2921262866077932</v>
      </c>
      <c r="D515" s="17">
        <f t="shared" ca="1" si="67"/>
        <v>-0.504405761603266</v>
      </c>
      <c r="E515" s="17">
        <f t="shared" ca="1" si="68"/>
        <v>2.9506268023108055</v>
      </c>
      <c r="F515" s="127">
        <f t="shared" ca="1" si="69"/>
        <v>19.117933138147347</v>
      </c>
      <c r="G515" s="128">
        <f t="shared" ca="1" si="70"/>
        <v>19.046546912753538</v>
      </c>
      <c r="H515" s="128">
        <f t="shared" ca="1" si="71"/>
        <v>18.699510086295248</v>
      </c>
      <c r="I515" s="128">
        <f t="shared" ca="1" si="72"/>
        <v>0</v>
      </c>
      <c r="J515" s="30">
        <f t="shared" ca="1" si="73"/>
        <v>0</v>
      </c>
      <c r="K515" s="89"/>
    </row>
    <row r="516" spans="2:11" x14ac:dyDescent="0.25">
      <c r="B516" s="126">
        <f t="shared" si="74"/>
        <v>500</v>
      </c>
      <c r="C516" s="17">
        <f t="shared" si="66"/>
        <v>3.2921262866077932</v>
      </c>
      <c r="D516" s="17">
        <f t="shared" ca="1" si="67"/>
        <v>-1.0832513908098917</v>
      </c>
      <c r="E516" s="17">
        <f t="shared" ca="1" si="68"/>
        <v>2.7661502350381961</v>
      </c>
      <c r="F516" s="127">
        <f t="shared" ca="1" si="69"/>
        <v>15.897315127120208</v>
      </c>
      <c r="G516" s="128">
        <f t="shared" ca="1" si="70"/>
        <v>16.166516548701399</v>
      </c>
      <c r="H516" s="128">
        <f t="shared" ca="1" si="71"/>
        <v>16.881813703576459</v>
      </c>
      <c r="I516" s="128">
        <f t="shared" ca="1" si="72"/>
        <v>0</v>
      </c>
      <c r="J516" s="30">
        <f t="shared" ca="1" si="73"/>
        <v>0</v>
      </c>
      <c r="K516" s="89"/>
    </row>
    <row r="517" spans="2:11" x14ac:dyDescent="0.25">
      <c r="B517" s="126">
        <f t="shared" si="74"/>
        <v>501</v>
      </c>
      <c r="C517" s="17">
        <f t="shared" si="66"/>
        <v>3.2921262866077932</v>
      </c>
      <c r="D517" s="17">
        <f t="shared" ca="1" si="67"/>
        <v>0.68213353188184556</v>
      </c>
      <c r="E517" s="17">
        <f t="shared" ca="1" si="68"/>
        <v>3.3287737291455346</v>
      </c>
      <c r="F517" s="127">
        <f t="shared" ca="1" si="69"/>
        <v>27.904102726503901</v>
      </c>
      <c r="G517" s="128">
        <f t="shared" ca="1" si="70"/>
        <v>26.654113779472826</v>
      </c>
      <c r="H517" s="128">
        <f t="shared" ca="1" si="71"/>
        <v>23.060345193848274</v>
      </c>
      <c r="I517" s="128">
        <f t="shared" ca="1" si="72"/>
        <v>1.5537685856245522</v>
      </c>
      <c r="J517" s="30">
        <f t="shared" ca="1" si="73"/>
        <v>1.4779903975109312</v>
      </c>
      <c r="K517" s="89"/>
    </row>
    <row r="518" spans="2:11" x14ac:dyDescent="0.25">
      <c r="B518" s="126">
        <f t="shared" si="74"/>
        <v>502</v>
      </c>
      <c r="C518" s="17">
        <f t="shared" si="66"/>
        <v>3.2921262866077932</v>
      </c>
      <c r="D518" s="17">
        <f t="shared" ca="1" si="67"/>
        <v>0.69160137172730174</v>
      </c>
      <c r="E518" s="17">
        <f t="shared" ca="1" si="68"/>
        <v>3.3317911046011814</v>
      </c>
      <c r="F518" s="127">
        <f t="shared" ca="1" si="69"/>
        <v>27.988427036256052</v>
      </c>
      <c r="G518" s="128">
        <f t="shared" ca="1" si="70"/>
        <v>26.725683491311916</v>
      </c>
      <c r="H518" s="128">
        <f t="shared" ca="1" si="71"/>
        <v>23.09894851475277</v>
      </c>
      <c r="I518" s="128">
        <f t="shared" ca="1" si="72"/>
        <v>1.5867349765591454</v>
      </c>
      <c r="J518" s="30">
        <f t="shared" ca="1" si="73"/>
        <v>1.5093489985875099</v>
      </c>
      <c r="K518" s="89"/>
    </row>
    <row r="519" spans="2:11" x14ac:dyDescent="0.25">
      <c r="B519" s="126">
        <f t="shared" si="74"/>
        <v>503</v>
      </c>
      <c r="C519" s="17">
        <f t="shared" si="66"/>
        <v>3.2921262866077932</v>
      </c>
      <c r="D519" s="17">
        <f t="shared" ca="1" si="67"/>
        <v>-1.5923069440759718</v>
      </c>
      <c r="E519" s="17">
        <f t="shared" ca="1" si="68"/>
        <v>2.6039155799259199</v>
      </c>
      <c r="F519" s="127">
        <f t="shared" ca="1" si="69"/>
        <v>13.516559723663812</v>
      </c>
      <c r="G519" s="128">
        <f t="shared" ca="1" si="70"/>
        <v>13.995906947677506</v>
      </c>
      <c r="H519" s="128">
        <f t="shared" ca="1" si="71"/>
        <v>15.429879153590432</v>
      </c>
      <c r="I519" s="128">
        <f t="shared" ca="1" si="72"/>
        <v>0</v>
      </c>
      <c r="J519" s="30">
        <f t="shared" ca="1" si="73"/>
        <v>0</v>
      </c>
      <c r="K519" s="89"/>
    </row>
    <row r="520" spans="2:11" x14ac:dyDescent="0.25">
      <c r="B520" s="126">
        <f t="shared" si="74"/>
        <v>504</v>
      </c>
      <c r="C520" s="17">
        <f t="shared" si="66"/>
        <v>3.2921262866077932</v>
      </c>
      <c r="D520" s="17">
        <f t="shared" ca="1" si="67"/>
        <v>0.94925553639768623</v>
      </c>
      <c r="E520" s="17">
        <f t="shared" ca="1" si="68"/>
        <v>3.4139048037354929</v>
      </c>
      <c r="F520" s="127">
        <f t="shared" ca="1" si="69"/>
        <v>30.383655133395639</v>
      </c>
      <c r="G520" s="128">
        <f t="shared" ca="1" si="70"/>
        <v>28.748889828854377</v>
      </c>
      <c r="H520" s="128">
        <f t="shared" ca="1" si="71"/>
        <v>24.174659623016868</v>
      </c>
      <c r="I520" s="128">
        <f t="shared" ca="1" si="72"/>
        <v>2.5342302058375088</v>
      </c>
      <c r="J520" s="30">
        <f t="shared" ca="1" si="73"/>
        <v>2.4106343402511397</v>
      </c>
      <c r="K520" s="89"/>
    </row>
    <row r="521" spans="2:11" x14ac:dyDescent="0.25">
      <c r="B521" s="126">
        <f t="shared" si="74"/>
        <v>505</v>
      </c>
      <c r="C521" s="17">
        <f t="shared" si="66"/>
        <v>3.2921262866077932</v>
      </c>
      <c r="D521" s="17">
        <f t="shared" ca="1" si="67"/>
        <v>-0.22649146558251232</v>
      </c>
      <c r="E521" s="17">
        <f t="shared" ca="1" si="68"/>
        <v>3.0391973515886188</v>
      </c>
      <c r="F521" s="127">
        <f t="shared" ca="1" si="69"/>
        <v>20.88847040706294</v>
      </c>
      <c r="G521" s="128">
        <f t="shared" ca="1" si="70"/>
        <v>20.606326045510023</v>
      </c>
      <c r="H521" s="128">
        <f t="shared" ca="1" si="71"/>
        <v>19.640512494531805</v>
      </c>
      <c r="I521" s="128">
        <f t="shared" ca="1" si="72"/>
        <v>0</v>
      </c>
      <c r="J521" s="30">
        <f t="shared" ca="1" si="73"/>
        <v>0</v>
      </c>
      <c r="K521" s="89"/>
    </row>
    <row r="522" spans="2:11" x14ac:dyDescent="0.25">
      <c r="B522" s="126">
        <f t="shared" si="74"/>
        <v>506</v>
      </c>
      <c r="C522" s="17">
        <f t="shared" si="66"/>
        <v>3.2921262866077932</v>
      </c>
      <c r="D522" s="17">
        <f t="shared" ca="1" si="67"/>
        <v>1.0143003237317316</v>
      </c>
      <c r="E522" s="17">
        <f t="shared" ca="1" si="68"/>
        <v>3.4346344049986275</v>
      </c>
      <c r="F522" s="127">
        <f t="shared" ca="1" si="69"/>
        <v>31.020069709780607</v>
      </c>
      <c r="G522" s="128">
        <f t="shared" ca="1" si="70"/>
        <v>29.283419446931287</v>
      </c>
      <c r="H522" s="128">
        <f t="shared" ca="1" si="71"/>
        <v>24.454052414522941</v>
      </c>
      <c r="I522" s="128">
        <f t="shared" ca="1" si="72"/>
        <v>2.7893670324083457</v>
      </c>
      <c r="J522" s="30">
        <f t="shared" ca="1" si="73"/>
        <v>2.6533279969590553</v>
      </c>
      <c r="K522" s="89"/>
    </row>
    <row r="523" spans="2:11" x14ac:dyDescent="0.25">
      <c r="B523" s="126">
        <f t="shared" si="74"/>
        <v>507</v>
      </c>
      <c r="C523" s="17">
        <f t="shared" si="66"/>
        <v>3.2921262866077932</v>
      </c>
      <c r="D523" s="17">
        <f t="shared" ca="1" si="67"/>
        <v>0.82893166108988225</v>
      </c>
      <c r="E523" s="17">
        <f t="shared" ca="1" si="68"/>
        <v>3.3755579037025005</v>
      </c>
      <c r="F523" s="127">
        <f t="shared" ca="1" si="69"/>
        <v>29.240592666330084</v>
      </c>
      <c r="G523" s="128">
        <f t="shared" ca="1" si="70"/>
        <v>27.78566980517634</v>
      </c>
      <c r="H523" s="128">
        <f t="shared" ca="1" si="71"/>
        <v>23.666208488790065</v>
      </c>
      <c r="I523" s="128">
        <f t="shared" ca="1" si="72"/>
        <v>2.0794613163862747</v>
      </c>
      <c r="J523" s="30">
        <f t="shared" ca="1" si="73"/>
        <v>1.9780447912576133</v>
      </c>
      <c r="K523" s="89"/>
    </row>
    <row r="524" spans="2:11" x14ac:dyDescent="0.25">
      <c r="B524" s="126">
        <f t="shared" si="74"/>
        <v>508</v>
      </c>
      <c r="C524" s="17">
        <f t="shared" si="66"/>
        <v>3.2921262866077932</v>
      </c>
      <c r="D524" s="17">
        <f t="shared" ca="1" si="67"/>
        <v>1.5370096662081778</v>
      </c>
      <c r="E524" s="17">
        <f t="shared" ca="1" si="68"/>
        <v>3.6012204865304906</v>
      </c>
      <c r="F524" s="127">
        <f t="shared" ca="1" si="69"/>
        <v>36.642929365082928</v>
      </c>
      <c r="G524" s="128">
        <f t="shared" ca="1" si="70"/>
        <v>33.95600987665604</v>
      </c>
      <c r="H524" s="128">
        <f t="shared" ca="1" si="71"/>
        <v>26.819766063808959</v>
      </c>
      <c r="I524" s="128">
        <f t="shared" ca="1" si="72"/>
        <v>5.0962438128470806</v>
      </c>
      <c r="J524" s="30">
        <f t="shared" ca="1" si="73"/>
        <v>4.8476970692098531</v>
      </c>
      <c r="K524" s="89"/>
    </row>
    <row r="525" spans="2:11" x14ac:dyDescent="0.25">
      <c r="B525" s="126">
        <f t="shared" si="74"/>
        <v>509</v>
      </c>
      <c r="C525" s="17">
        <f t="shared" si="66"/>
        <v>3.2921262866077932</v>
      </c>
      <c r="D525" s="17">
        <f t="shared" ca="1" si="67"/>
        <v>1.1907900443475228</v>
      </c>
      <c r="E525" s="17">
        <f t="shared" ca="1" si="68"/>
        <v>3.4908812110127418</v>
      </c>
      <c r="F525" s="127">
        <f t="shared" ca="1" si="69"/>
        <v>32.814851777836488</v>
      </c>
      <c r="G525" s="128">
        <f t="shared" ca="1" si="70"/>
        <v>30.784391164235881</v>
      </c>
      <c r="H525" s="128">
        <f t="shared" ca="1" si="71"/>
        <v>25.228519590231659</v>
      </c>
      <c r="I525" s="128">
        <f t="shared" ca="1" si="72"/>
        <v>3.5158715740042217</v>
      </c>
      <c r="J525" s="30">
        <f t="shared" ca="1" si="73"/>
        <v>3.3444004939584553</v>
      </c>
      <c r="K525" s="89"/>
    </row>
    <row r="526" spans="2:11" x14ac:dyDescent="0.25">
      <c r="B526" s="126">
        <f t="shared" si="74"/>
        <v>510</v>
      </c>
      <c r="C526" s="17">
        <f t="shared" si="66"/>
        <v>3.2921262866077932</v>
      </c>
      <c r="D526" s="17">
        <f t="shared" ca="1" si="67"/>
        <v>-0.12332066035014577</v>
      </c>
      <c r="E526" s="17">
        <f t="shared" ca="1" si="68"/>
        <v>3.0720776136683452</v>
      </c>
      <c r="F526" s="127">
        <f t="shared" ca="1" si="69"/>
        <v>21.58670495123723</v>
      </c>
      <c r="G526" s="128">
        <f t="shared" ca="1" si="70"/>
        <v>21.21733799436619</v>
      </c>
      <c r="H526" s="128">
        <f t="shared" ca="1" si="71"/>
        <v>20.00177107557613</v>
      </c>
      <c r="I526" s="128">
        <f t="shared" ca="1" si="72"/>
        <v>0</v>
      </c>
      <c r="J526" s="30">
        <f t="shared" ca="1" si="73"/>
        <v>0</v>
      </c>
      <c r="K526" s="89"/>
    </row>
    <row r="527" spans="2:11" x14ac:dyDescent="0.25">
      <c r="B527" s="126">
        <f t="shared" si="74"/>
        <v>511</v>
      </c>
      <c r="C527" s="17">
        <f t="shared" si="66"/>
        <v>3.2921262866077932</v>
      </c>
      <c r="D527" s="17">
        <f t="shared" ca="1" si="67"/>
        <v>0.7154608283599373</v>
      </c>
      <c r="E527" s="17">
        <f t="shared" ca="1" si="68"/>
        <v>3.3393950501688643</v>
      </c>
      <c r="F527" s="127">
        <f t="shared" ca="1" si="69"/>
        <v>28.202060712028747</v>
      </c>
      <c r="G527" s="128">
        <f t="shared" ca="1" si="70"/>
        <v>26.906896466619219</v>
      </c>
      <c r="H527" s="128">
        <f t="shared" ca="1" si="71"/>
        <v>23.196517790033443</v>
      </c>
      <c r="I527" s="128">
        <f t="shared" ca="1" si="72"/>
        <v>1.6703786765857762</v>
      </c>
      <c r="J527" s="30">
        <f t="shared" ca="1" si="73"/>
        <v>1.5889133472269521</v>
      </c>
      <c r="K527" s="89"/>
    </row>
    <row r="528" spans="2:11" x14ac:dyDescent="0.25">
      <c r="B528" s="126">
        <f t="shared" si="74"/>
        <v>512</v>
      </c>
      <c r="C528" s="17">
        <f t="shared" si="66"/>
        <v>3.2921262866077932</v>
      </c>
      <c r="D528" s="17">
        <f t="shared" ca="1" si="67"/>
        <v>-1.7204820323968306</v>
      </c>
      <c r="E528" s="17">
        <f t="shared" ca="1" si="68"/>
        <v>2.5630665191224304</v>
      </c>
      <c r="F528" s="127">
        <f t="shared" ca="1" si="69"/>
        <v>12.975546130157701</v>
      </c>
      <c r="G528" s="128">
        <f t="shared" ca="1" si="70"/>
        <v>13.496933707934344</v>
      </c>
      <c r="H528" s="128">
        <f t="shared" ca="1" si="71"/>
        <v>15.084414907366494</v>
      </c>
      <c r="I528" s="128">
        <f t="shared" ca="1" si="72"/>
        <v>0</v>
      </c>
      <c r="J528" s="30">
        <f t="shared" ca="1" si="73"/>
        <v>0</v>
      </c>
      <c r="K528" s="89"/>
    </row>
    <row r="529" spans="2:11" x14ac:dyDescent="0.25">
      <c r="B529" s="126">
        <f t="shared" si="74"/>
        <v>513</v>
      </c>
      <c r="C529" s="17">
        <f t="shared" si="66"/>
        <v>3.2921262866077932</v>
      </c>
      <c r="D529" s="17">
        <f t="shared" ca="1" si="67"/>
        <v>-0.53883240980212577</v>
      </c>
      <c r="E529" s="17">
        <f t="shared" ca="1" si="68"/>
        <v>2.9396551208088963</v>
      </c>
      <c r="F529" s="127">
        <f t="shared" ca="1" si="69"/>
        <v>18.909323755291563</v>
      </c>
      <c r="G529" s="128">
        <f t="shared" ca="1" si="70"/>
        <v>18.86173620841797</v>
      </c>
      <c r="H529" s="128">
        <f t="shared" ca="1" si="71"/>
        <v>18.586126633771613</v>
      </c>
      <c r="I529" s="128">
        <f t="shared" ca="1" si="72"/>
        <v>0</v>
      </c>
      <c r="J529" s="30">
        <f t="shared" ca="1" si="73"/>
        <v>0</v>
      </c>
      <c r="K529" s="89"/>
    </row>
    <row r="530" spans="2:11" x14ac:dyDescent="0.25">
      <c r="B530" s="126">
        <f t="shared" si="74"/>
        <v>514</v>
      </c>
      <c r="C530" s="17">
        <f t="shared" ref="C530:C593" si="75">$C$7</f>
        <v>3.2921262866077932</v>
      </c>
      <c r="D530" s="17">
        <f t="shared" ref="D530:D593" ca="1" si="76">NORMSINV(RAND())</f>
        <v>-0.21067762645543553</v>
      </c>
      <c r="E530" s="17">
        <f t="shared" ref="E530:E593" ca="1" si="77">$C$4*($G$4-C530)*$J$4+$F$4*SQRT($J$4)*D530+C530</f>
        <v>3.0442371801894894</v>
      </c>
      <c r="F530" s="127">
        <f t="shared" ref="F530:F593" ca="1" si="78">EXP(E530)</f>
        <v>20.994010446110696</v>
      </c>
      <c r="G530" s="128">
        <f t="shared" ref="G530:G593" ca="1" si="79">EXP(EXP(-$C$4*($J$4-$I$4))*LN(F530)+(1-EXP(-$C$4*($J$4-$I$4)))*$G$4+$F$4^2/(4*$C$4)*(1-EXP(-2*$C$4*($J$4-$I$4))))</f>
        <v>20.698826213971412</v>
      </c>
      <c r="H530" s="128">
        <f t="shared" ref="H530:H593" ca="1" si="80">EXP(EXP(-$C$4*($K$4-$I$4))*LN(G530)+(1-EXP(-$C$4*($K$4-$I$4)))*$G$4+$F$4^2/(4*$C$4)*(1-EXP(-2*$C$4*($K$4-$I$4))))</f>
        <v>19.695459196111845</v>
      </c>
      <c r="I530" s="128">
        <f t="shared" ref="I530:I593" ca="1" si="81">MAX(0,G530-H530-$H$4)</f>
        <v>0</v>
      </c>
      <c r="J530" s="30">
        <f t="shared" ref="J530:J593" ca="1" si="82">$D$7*AVERAGE(A530,I530)</f>
        <v>0</v>
      </c>
      <c r="K530" s="89"/>
    </row>
    <row r="531" spans="2:11" x14ac:dyDescent="0.25">
      <c r="B531" s="126">
        <f t="shared" ref="B531:B594" si="83">B530+1</f>
        <v>515</v>
      </c>
      <c r="C531" s="17">
        <f t="shared" si="75"/>
        <v>3.2921262866077932</v>
      </c>
      <c r="D531" s="17">
        <f t="shared" ca="1" si="76"/>
        <v>-0.40790155253489502</v>
      </c>
      <c r="E531" s="17">
        <f t="shared" ca="1" si="77"/>
        <v>2.9813824378689282</v>
      </c>
      <c r="F531" s="127">
        <f t="shared" ca="1" si="78"/>
        <v>19.715052649753343</v>
      </c>
      <c r="G531" s="128">
        <f t="shared" ca="1" si="79"/>
        <v>19.574314706107874</v>
      </c>
      <c r="H531" s="128">
        <f t="shared" ca="1" si="80"/>
        <v>19.021045287191413</v>
      </c>
      <c r="I531" s="128">
        <f t="shared" ca="1" si="81"/>
        <v>0</v>
      </c>
      <c r="J531" s="30">
        <f t="shared" ca="1" si="82"/>
        <v>0</v>
      </c>
      <c r="K531" s="89"/>
    </row>
    <row r="532" spans="2:11" x14ac:dyDescent="0.25">
      <c r="B532" s="126">
        <f t="shared" si="83"/>
        <v>516</v>
      </c>
      <c r="C532" s="17">
        <f t="shared" si="75"/>
        <v>3.2921262866077932</v>
      </c>
      <c r="D532" s="17">
        <f t="shared" ca="1" si="76"/>
        <v>0.77093545769457705</v>
      </c>
      <c r="E532" s="17">
        <f t="shared" ca="1" si="77"/>
        <v>3.3570746674519754</v>
      </c>
      <c r="F532" s="127">
        <f t="shared" ca="1" si="78"/>
        <v>28.705095984868809</v>
      </c>
      <c r="G532" s="128">
        <f t="shared" ca="1" si="79"/>
        <v>27.332990998279932</v>
      </c>
      <c r="H532" s="128">
        <f t="shared" ca="1" si="80"/>
        <v>23.424968101470014</v>
      </c>
      <c r="I532" s="128">
        <f t="shared" ca="1" si="81"/>
        <v>1.8680228968099177</v>
      </c>
      <c r="J532" s="30">
        <f t="shared" ca="1" si="82"/>
        <v>1.7769183450866548</v>
      </c>
      <c r="K532" s="89"/>
    </row>
    <row r="533" spans="2:11" x14ac:dyDescent="0.25">
      <c r="B533" s="126">
        <f t="shared" si="83"/>
        <v>517</v>
      </c>
      <c r="C533" s="17">
        <f t="shared" si="75"/>
        <v>3.2921262866077932</v>
      </c>
      <c r="D533" s="17">
        <f t="shared" ca="1" si="76"/>
        <v>1.4957458915887401</v>
      </c>
      <c r="E533" s="17">
        <f t="shared" ca="1" si="77"/>
        <v>3.5880698309663503</v>
      </c>
      <c r="F533" s="127">
        <f t="shared" ca="1" si="78"/>
        <v>36.164205487731053</v>
      </c>
      <c r="G533" s="128">
        <f t="shared" ca="1" si="79"/>
        <v>33.561478097299691</v>
      </c>
      <c r="H533" s="128">
        <f t="shared" ca="1" si="80"/>
        <v>26.62496709528763</v>
      </c>
      <c r="I533" s="128">
        <f t="shared" ca="1" si="81"/>
        <v>4.896511002012061</v>
      </c>
      <c r="J533" s="30">
        <f t="shared" ca="1" si="82"/>
        <v>4.6577053425053476</v>
      </c>
      <c r="K533" s="89"/>
    </row>
    <row r="534" spans="2:11" x14ac:dyDescent="0.25">
      <c r="B534" s="126">
        <f t="shared" si="83"/>
        <v>518</v>
      </c>
      <c r="C534" s="17">
        <f t="shared" si="75"/>
        <v>3.2921262866077932</v>
      </c>
      <c r="D534" s="17">
        <f t="shared" ca="1" si="76"/>
        <v>0.43303089114488102</v>
      </c>
      <c r="E534" s="17">
        <f t="shared" ca="1" si="77"/>
        <v>3.2493853780152304</v>
      </c>
      <c r="F534" s="127">
        <f t="shared" ca="1" si="78"/>
        <v>25.774493477569209</v>
      </c>
      <c r="G534" s="128">
        <f t="shared" ca="1" si="79"/>
        <v>24.838413533971824</v>
      </c>
      <c r="H534" s="128">
        <f t="shared" ca="1" si="80"/>
        <v>22.067531271272788</v>
      </c>
      <c r="I534" s="128">
        <f t="shared" ca="1" si="81"/>
        <v>0.73088226269903611</v>
      </c>
      <c r="J534" s="30">
        <f t="shared" ca="1" si="82"/>
        <v>0.69523671412498378</v>
      </c>
      <c r="K534" s="89"/>
    </row>
    <row r="535" spans="2:11" x14ac:dyDescent="0.25">
      <c r="B535" s="126">
        <f t="shared" si="83"/>
        <v>519</v>
      </c>
      <c r="C535" s="17">
        <f t="shared" si="75"/>
        <v>3.2921262866077932</v>
      </c>
      <c r="D535" s="17">
        <f t="shared" ca="1" si="76"/>
        <v>0.72499233283451758</v>
      </c>
      <c r="E535" s="17">
        <f t="shared" ca="1" si="77"/>
        <v>3.342432715373012</v>
      </c>
      <c r="F535" s="127">
        <f t="shared" ca="1" si="78"/>
        <v>28.287859378375657</v>
      </c>
      <c r="G535" s="128">
        <f t="shared" ca="1" si="79"/>
        <v>26.979631409036525</v>
      </c>
      <c r="H535" s="128">
        <f t="shared" ca="1" si="80"/>
        <v>23.235610398839434</v>
      </c>
      <c r="I535" s="128">
        <f t="shared" ca="1" si="81"/>
        <v>1.7040210101970912</v>
      </c>
      <c r="J535" s="30">
        <f t="shared" ca="1" si="82"/>
        <v>1.6209149248669044</v>
      </c>
      <c r="K535" s="89"/>
    </row>
    <row r="536" spans="2:11" x14ac:dyDescent="0.25">
      <c r="B536" s="126">
        <f t="shared" si="83"/>
        <v>520</v>
      </c>
      <c r="C536" s="17">
        <f t="shared" si="75"/>
        <v>3.2921262866077932</v>
      </c>
      <c r="D536" s="17">
        <f t="shared" ca="1" si="76"/>
        <v>1.0525150173634756</v>
      </c>
      <c r="E536" s="17">
        <f t="shared" ca="1" si="77"/>
        <v>3.4468133265363456</v>
      </c>
      <c r="F536" s="127">
        <f t="shared" ca="1" si="78"/>
        <v>31.400170616198665</v>
      </c>
      <c r="G536" s="128">
        <f t="shared" ca="1" si="79"/>
        <v>29.602085832448157</v>
      </c>
      <c r="H536" s="128">
        <f t="shared" ca="1" si="80"/>
        <v>24.619702908879695</v>
      </c>
      <c r="I536" s="128">
        <f t="shared" ca="1" si="81"/>
        <v>2.942382923568462</v>
      </c>
      <c r="J536" s="30">
        <f t="shared" ca="1" si="82"/>
        <v>2.7988812150467566</v>
      </c>
      <c r="K536" s="89"/>
    </row>
    <row r="537" spans="2:11" x14ac:dyDescent="0.25">
      <c r="B537" s="126">
        <f t="shared" si="83"/>
        <v>521</v>
      </c>
      <c r="C537" s="17">
        <f t="shared" si="75"/>
        <v>3.2921262866077932</v>
      </c>
      <c r="D537" s="17">
        <f t="shared" ca="1" si="76"/>
        <v>0.19458411770756356</v>
      </c>
      <c r="E537" s="17">
        <f t="shared" ca="1" si="77"/>
        <v>3.1733930235402794</v>
      </c>
      <c r="F537" s="127">
        <f t="shared" ca="1" si="78"/>
        <v>23.88840090953958</v>
      </c>
      <c r="G537" s="128">
        <f t="shared" ca="1" si="79"/>
        <v>23.216361848338888</v>
      </c>
      <c r="H537" s="128">
        <f t="shared" ca="1" si="80"/>
        <v>21.157251758521962</v>
      </c>
      <c r="I537" s="128">
        <f t="shared" ca="1" si="81"/>
        <v>1.9110089816925857E-2</v>
      </c>
      <c r="J537" s="30">
        <f t="shared" ca="1" si="82"/>
        <v>1.8178079738711338E-2</v>
      </c>
      <c r="K537" s="89"/>
    </row>
    <row r="538" spans="2:11" x14ac:dyDescent="0.25">
      <c r="B538" s="126">
        <f t="shared" si="83"/>
        <v>522</v>
      </c>
      <c r="C538" s="17">
        <f t="shared" si="75"/>
        <v>3.2921262866077932</v>
      </c>
      <c r="D538" s="17">
        <f t="shared" ca="1" si="76"/>
        <v>-0.49162167670147028</v>
      </c>
      <c r="E538" s="17">
        <f t="shared" ca="1" si="77"/>
        <v>2.9547010562731915</v>
      </c>
      <c r="F538" s="127">
        <f t="shared" ca="1" si="78"/>
        <v>19.195983343200211</v>
      </c>
      <c r="G538" s="128">
        <f t="shared" ca="1" si="79"/>
        <v>19.115635144375702</v>
      </c>
      <c r="H538" s="128">
        <f t="shared" ca="1" si="80"/>
        <v>18.741790097488266</v>
      </c>
      <c r="I538" s="128">
        <f t="shared" ca="1" si="81"/>
        <v>0</v>
      </c>
      <c r="J538" s="30">
        <f t="shared" ca="1" si="82"/>
        <v>0</v>
      </c>
      <c r="K538" s="89"/>
    </row>
    <row r="539" spans="2:11" x14ac:dyDescent="0.25">
      <c r="B539" s="126">
        <f t="shared" si="83"/>
        <v>523</v>
      </c>
      <c r="C539" s="17">
        <f t="shared" si="75"/>
        <v>3.2921262866077932</v>
      </c>
      <c r="D539" s="17">
        <f t="shared" ca="1" si="76"/>
        <v>-0.28553699848998804</v>
      </c>
      <c r="E539" s="17">
        <f t="shared" ca="1" si="77"/>
        <v>3.0203796968047651</v>
      </c>
      <c r="F539" s="127">
        <f t="shared" ca="1" si="78"/>
        <v>20.499073639469223</v>
      </c>
      <c r="G539" s="128">
        <f t="shared" ca="1" si="79"/>
        <v>20.264588272778802</v>
      </c>
      <c r="H539" s="128">
        <f t="shared" ca="1" si="80"/>
        <v>19.43670439258851</v>
      </c>
      <c r="I539" s="128">
        <f t="shared" ca="1" si="81"/>
        <v>0</v>
      </c>
      <c r="J539" s="30">
        <f t="shared" ca="1" si="82"/>
        <v>0</v>
      </c>
      <c r="K539" s="89"/>
    </row>
    <row r="540" spans="2:11" x14ac:dyDescent="0.25">
      <c r="B540" s="126">
        <f t="shared" si="83"/>
        <v>524</v>
      </c>
      <c r="C540" s="17">
        <f t="shared" si="75"/>
        <v>3.2921262866077932</v>
      </c>
      <c r="D540" s="17">
        <f t="shared" ca="1" si="76"/>
        <v>2.4141809262800962</v>
      </c>
      <c r="E540" s="17">
        <f t="shared" ca="1" si="77"/>
        <v>3.8807726413771055</v>
      </c>
      <c r="F540" s="127">
        <f t="shared" ca="1" si="78"/>
        <v>48.46164408130204</v>
      </c>
      <c r="G540" s="128">
        <f t="shared" ca="1" si="79"/>
        <v>43.532281061794073</v>
      </c>
      <c r="H540" s="128">
        <f t="shared" ca="1" si="80"/>
        <v>31.315166794244579</v>
      </c>
      <c r="I540" s="128">
        <f t="shared" ca="1" si="81"/>
        <v>10.177114267549495</v>
      </c>
      <c r="J540" s="30">
        <f t="shared" ca="1" si="82"/>
        <v>9.6807705477991117</v>
      </c>
      <c r="K540" s="89"/>
    </row>
    <row r="541" spans="2:11" x14ac:dyDescent="0.25">
      <c r="B541" s="126">
        <f t="shared" si="83"/>
        <v>525</v>
      </c>
      <c r="C541" s="17">
        <f t="shared" si="75"/>
        <v>3.2921262866077932</v>
      </c>
      <c r="D541" s="17">
        <f t="shared" ca="1" si="76"/>
        <v>0.73930550570366904</v>
      </c>
      <c r="E541" s="17">
        <f t="shared" ca="1" si="77"/>
        <v>3.3469942856163595</v>
      </c>
      <c r="F541" s="127">
        <f t="shared" ca="1" si="78"/>
        <v>28.417191189774794</v>
      </c>
      <c r="G541" s="128">
        <f t="shared" ca="1" si="79"/>
        <v>27.089224760887852</v>
      </c>
      <c r="H541" s="128">
        <f t="shared" ca="1" si="80"/>
        <v>23.294438374397103</v>
      </c>
      <c r="I541" s="128">
        <f t="shared" ca="1" si="81"/>
        <v>1.7547863864907489</v>
      </c>
      <c r="J541" s="30">
        <f t="shared" ca="1" si="82"/>
        <v>1.6692044445432825</v>
      </c>
      <c r="K541" s="89"/>
    </row>
    <row r="542" spans="2:11" x14ac:dyDescent="0.25">
      <c r="B542" s="126">
        <f t="shared" si="83"/>
        <v>526</v>
      </c>
      <c r="C542" s="17">
        <f t="shared" si="75"/>
        <v>3.2921262866077932</v>
      </c>
      <c r="D542" s="17">
        <f t="shared" ca="1" si="76"/>
        <v>0.66497250372776762</v>
      </c>
      <c r="E542" s="17">
        <f t="shared" ca="1" si="77"/>
        <v>3.3233045549737055</v>
      </c>
      <c r="F542" s="127">
        <f t="shared" ca="1" si="78"/>
        <v>27.751906900695403</v>
      </c>
      <c r="G542" s="128">
        <f t="shared" ca="1" si="79"/>
        <v>26.524877558460915</v>
      </c>
      <c r="H542" s="128">
        <f t="shared" ca="1" si="80"/>
        <v>22.990538727832515</v>
      </c>
      <c r="I542" s="128">
        <f t="shared" ca="1" si="81"/>
        <v>1.4943388306283998</v>
      </c>
      <c r="J542" s="30">
        <f t="shared" ca="1" si="82"/>
        <v>1.4214590658677226</v>
      </c>
      <c r="K542" s="89"/>
    </row>
    <row r="543" spans="2:11" x14ac:dyDescent="0.25">
      <c r="B543" s="126">
        <f t="shared" si="83"/>
        <v>527</v>
      </c>
      <c r="C543" s="17">
        <f t="shared" si="75"/>
        <v>3.2921262866077932</v>
      </c>
      <c r="D543" s="17">
        <f t="shared" ca="1" si="76"/>
        <v>-0.98614691523835063</v>
      </c>
      <c r="E543" s="17">
        <f t="shared" ca="1" si="77"/>
        <v>2.7970971739393282</v>
      </c>
      <c r="F543" s="127">
        <f t="shared" ca="1" si="78"/>
        <v>16.396980039478322</v>
      </c>
      <c r="G543" s="128">
        <f t="shared" ca="1" si="79"/>
        <v>16.617305395146115</v>
      </c>
      <c r="H543" s="128">
        <f t="shared" ca="1" si="80"/>
        <v>17.17391500010373</v>
      </c>
      <c r="I543" s="128">
        <f t="shared" ca="1" si="81"/>
        <v>0</v>
      </c>
      <c r="J543" s="30">
        <f t="shared" ca="1" si="82"/>
        <v>0</v>
      </c>
      <c r="K543" s="89"/>
    </row>
    <row r="544" spans="2:11" x14ac:dyDescent="0.25">
      <c r="B544" s="126">
        <f t="shared" si="83"/>
        <v>528</v>
      </c>
      <c r="C544" s="17">
        <f t="shared" si="75"/>
        <v>3.2921262866077932</v>
      </c>
      <c r="D544" s="17">
        <f t="shared" ca="1" si="76"/>
        <v>2.5972894945880398E-2</v>
      </c>
      <c r="E544" s="17">
        <f t="shared" ca="1" si="77"/>
        <v>3.1196570739031624</v>
      </c>
      <c r="F544" s="127">
        <f t="shared" ca="1" si="78"/>
        <v>22.638614940032621</v>
      </c>
      <c r="G544" s="128">
        <f t="shared" ca="1" si="79"/>
        <v>22.133722618756703</v>
      </c>
      <c r="H544" s="128">
        <f t="shared" ca="1" si="80"/>
        <v>20.536328020952372</v>
      </c>
      <c r="I544" s="128">
        <f t="shared" ca="1" si="81"/>
        <v>0</v>
      </c>
      <c r="J544" s="30">
        <f t="shared" ca="1" si="82"/>
        <v>0</v>
      </c>
      <c r="K544" s="89"/>
    </row>
    <row r="545" spans="2:11" x14ac:dyDescent="0.25">
      <c r="B545" s="126">
        <f t="shared" si="83"/>
        <v>529</v>
      </c>
      <c r="C545" s="17">
        <f t="shared" si="75"/>
        <v>3.2921262866077932</v>
      </c>
      <c r="D545" s="17">
        <f t="shared" ca="1" si="76"/>
        <v>-9.1185938799753785E-2</v>
      </c>
      <c r="E545" s="17">
        <f t="shared" ca="1" si="77"/>
        <v>3.0823188642242192</v>
      </c>
      <c r="F545" s="127">
        <f t="shared" ca="1" si="78"/>
        <v>21.808915721226182</v>
      </c>
      <c r="G545" s="128">
        <f t="shared" ca="1" si="79"/>
        <v>21.411326041611648</v>
      </c>
      <c r="H545" s="128">
        <f t="shared" ca="1" si="80"/>
        <v>20.115644145381545</v>
      </c>
      <c r="I545" s="128">
        <f t="shared" ca="1" si="81"/>
        <v>0</v>
      </c>
      <c r="J545" s="30">
        <f t="shared" ca="1" si="82"/>
        <v>0</v>
      </c>
      <c r="K545" s="89"/>
    </row>
    <row r="546" spans="2:11" x14ac:dyDescent="0.25">
      <c r="B546" s="126">
        <f t="shared" si="83"/>
        <v>530</v>
      </c>
      <c r="C546" s="17">
        <f t="shared" si="75"/>
        <v>3.2921262866077932</v>
      </c>
      <c r="D546" s="17">
        <f t="shared" ca="1" si="76"/>
        <v>1.5501927919103764</v>
      </c>
      <c r="E546" s="17">
        <f t="shared" ca="1" si="77"/>
        <v>3.6054219137379455</v>
      </c>
      <c r="F546" s="127">
        <f t="shared" ca="1" si="78"/>
        <v>36.797205829204664</v>
      </c>
      <c r="G546" s="128">
        <f t="shared" ca="1" si="79"/>
        <v>34.083031535675502</v>
      </c>
      <c r="H546" s="128">
        <f t="shared" ca="1" si="80"/>
        <v>26.882301172813705</v>
      </c>
      <c r="I546" s="128">
        <f t="shared" ca="1" si="81"/>
        <v>5.1607303628617975</v>
      </c>
      <c r="J546" s="30">
        <f t="shared" ca="1" si="82"/>
        <v>4.909038573068389</v>
      </c>
      <c r="K546" s="89"/>
    </row>
    <row r="547" spans="2:11" x14ac:dyDescent="0.25">
      <c r="B547" s="126">
        <f t="shared" si="83"/>
        <v>531</v>
      </c>
      <c r="C547" s="17">
        <f t="shared" si="75"/>
        <v>3.2921262866077932</v>
      </c>
      <c r="D547" s="17">
        <f t="shared" ca="1" si="76"/>
        <v>0.1877697286545299</v>
      </c>
      <c r="E547" s="17">
        <f t="shared" ca="1" si="77"/>
        <v>3.1712212958167987</v>
      </c>
      <c r="F547" s="127">
        <f t="shared" ca="1" si="78"/>
        <v>23.836578099899011</v>
      </c>
      <c r="G547" s="128">
        <f t="shared" ca="1" si="79"/>
        <v>23.171597345806248</v>
      </c>
      <c r="H547" s="128">
        <f t="shared" ca="1" si="80"/>
        <v>21.131796969664361</v>
      </c>
      <c r="I547" s="128">
        <f t="shared" ca="1" si="81"/>
        <v>0</v>
      </c>
      <c r="J547" s="30">
        <f t="shared" ca="1" si="82"/>
        <v>0</v>
      </c>
      <c r="K547" s="89"/>
    </row>
    <row r="548" spans="2:11" x14ac:dyDescent="0.25">
      <c r="B548" s="126">
        <f t="shared" si="83"/>
        <v>532</v>
      </c>
      <c r="C548" s="17">
        <f t="shared" si="75"/>
        <v>3.2921262866077932</v>
      </c>
      <c r="D548" s="17">
        <f t="shared" ca="1" si="76"/>
        <v>-1.3071394278085791</v>
      </c>
      <c r="E548" s="17">
        <f t="shared" ca="1" si="77"/>
        <v>2.694797711265096</v>
      </c>
      <c r="F548" s="127">
        <f t="shared" ca="1" si="78"/>
        <v>14.802524066535435</v>
      </c>
      <c r="G548" s="128">
        <f t="shared" ca="1" si="79"/>
        <v>15.173212193165659</v>
      </c>
      <c r="H548" s="128">
        <f t="shared" ca="1" si="80"/>
        <v>16.22712588907806</v>
      </c>
      <c r="I548" s="128">
        <f t="shared" ca="1" si="81"/>
        <v>0</v>
      </c>
      <c r="J548" s="30">
        <f t="shared" ca="1" si="82"/>
        <v>0</v>
      </c>
      <c r="K548" s="89"/>
    </row>
    <row r="549" spans="2:11" x14ac:dyDescent="0.25">
      <c r="B549" s="126">
        <f t="shared" si="83"/>
        <v>533</v>
      </c>
      <c r="C549" s="17">
        <f t="shared" si="75"/>
        <v>3.2921262866077932</v>
      </c>
      <c r="D549" s="17">
        <f t="shared" ca="1" si="76"/>
        <v>1.4774741430301219</v>
      </c>
      <c r="E549" s="17">
        <f t="shared" ca="1" si="77"/>
        <v>3.5822466731465665</v>
      </c>
      <c r="F549" s="127">
        <f t="shared" ca="1" si="78"/>
        <v>35.954227572366506</v>
      </c>
      <c r="G549" s="128">
        <f t="shared" ca="1" si="79"/>
        <v>33.388245492721509</v>
      </c>
      <c r="H549" s="128">
        <f t="shared" ca="1" si="80"/>
        <v>26.53916198630214</v>
      </c>
      <c r="I549" s="128">
        <f t="shared" ca="1" si="81"/>
        <v>4.8090835064193689</v>
      </c>
      <c r="J549" s="30">
        <f t="shared" ca="1" si="82"/>
        <v>4.5745417361871716</v>
      </c>
      <c r="K549" s="89"/>
    </row>
    <row r="550" spans="2:11" x14ac:dyDescent="0.25">
      <c r="B550" s="126">
        <f t="shared" si="83"/>
        <v>534</v>
      </c>
      <c r="C550" s="17">
        <f t="shared" si="75"/>
        <v>3.2921262866077932</v>
      </c>
      <c r="D550" s="17">
        <f t="shared" ca="1" si="76"/>
        <v>1.6999638319248334</v>
      </c>
      <c r="E550" s="17">
        <f t="shared" ca="1" si="77"/>
        <v>3.6531535470865197</v>
      </c>
      <c r="F550" s="127">
        <f t="shared" ca="1" si="78"/>
        <v>38.596189233887742</v>
      </c>
      <c r="G550" s="128">
        <f t="shared" ca="1" si="79"/>
        <v>35.55989883239242</v>
      </c>
      <c r="H550" s="128">
        <f t="shared" ca="1" si="80"/>
        <v>27.603071915295768</v>
      </c>
      <c r="I550" s="128">
        <f t="shared" ca="1" si="81"/>
        <v>5.9168269170966523</v>
      </c>
      <c r="J550" s="30">
        <f t="shared" ca="1" si="82"/>
        <v>5.6282598632201823</v>
      </c>
      <c r="K550" s="89"/>
    </row>
    <row r="551" spans="2:11" x14ac:dyDescent="0.25">
      <c r="B551" s="126">
        <f t="shared" si="83"/>
        <v>535</v>
      </c>
      <c r="C551" s="17">
        <f t="shared" si="75"/>
        <v>3.2921262866077932</v>
      </c>
      <c r="D551" s="17">
        <f t="shared" ca="1" si="76"/>
        <v>2.7262103685643524E-3</v>
      </c>
      <c r="E551" s="17">
        <f t="shared" ca="1" si="77"/>
        <v>3.1122484171648015</v>
      </c>
      <c r="F551" s="127">
        <f t="shared" ca="1" si="78"/>
        <v>22.471512977775713</v>
      </c>
      <c r="G551" s="128">
        <f t="shared" ca="1" si="79"/>
        <v>21.988471908430139</v>
      </c>
      <c r="H551" s="128">
        <f t="shared" ca="1" si="80"/>
        <v>20.452161952302131</v>
      </c>
      <c r="I551" s="128">
        <f t="shared" ca="1" si="81"/>
        <v>0</v>
      </c>
      <c r="J551" s="30">
        <f t="shared" ca="1" si="82"/>
        <v>0</v>
      </c>
      <c r="K551" s="89"/>
    </row>
    <row r="552" spans="2:11" x14ac:dyDescent="0.25">
      <c r="B552" s="126">
        <f t="shared" si="83"/>
        <v>536</v>
      </c>
      <c r="C552" s="17">
        <f t="shared" si="75"/>
        <v>3.2921262866077932</v>
      </c>
      <c r="D552" s="17">
        <f t="shared" ca="1" si="76"/>
        <v>-0.26478574000066146</v>
      </c>
      <c r="E552" s="17">
        <f t="shared" ca="1" si="77"/>
        <v>3.0269930678652748</v>
      </c>
      <c r="F552" s="127">
        <f t="shared" ca="1" si="78"/>
        <v>20.635090890374325</v>
      </c>
      <c r="G552" s="128">
        <f t="shared" ca="1" si="79"/>
        <v>20.384039546656933</v>
      </c>
      <c r="H552" s="128">
        <f t="shared" ca="1" si="80"/>
        <v>19.508089575203027</v>
      </c>
      <c r="I552" s="128">
        <f t="shared" ca="1" si="81"/>
        <v>0</v>
      </c>
      <c r="J552" s="30">
        <f t="shared" ca="1" si="82"/>
        <v>0</v>
      </c>
      <c r="K552" s="89"/>
    </row>
    <row r="553" spans="2:11" x14ac:dyDescent="0.25">
      <c r="B553" s="126">
        <f t="shared" si="83"/>
        <v>537</v>
      </c>
      <c r="C553" s="17">
        <f t="shared" si="75"/>
        <v>3.2921262866077932</v>
      </c>
      <c r="D553" s="17">
        <f t="shared" ca="1" si="76"/>
        <v>-0.59998001233907416</v>
      </c>
      <c r="E553" s="17">
        <f t="shared" ca="1" si="77"/>
        <v>2.9201675420075719</v>
      </c>
      <c r="F553" s="127">
        <f t="shared" ca="1" si="78"/>
        <v>18.544394164515353</v>
      </c>
      <c r="G553" s="128">
        <f t="shared" ca="1" si="79"/>
        <v>18.537890938843102</v>
      </c>
      <c r="H553" s="128">
        <f t="shared" ca="1" si="80"/>
        <v>18.386430612940551</v>
      </c>
      <c r="I553" s="128">
        <f t="shared" ca="1" si="81"/>
        <v>0</v>
      </c>
      <c r="J553" s="30">
        <f t="shared" ca="1" si="82"/>
        <v>0</v>
      </c>
      <c r="K553" s="89"/>
    </row>
    <row r="554" spans="2:11" x14ac:dyDescent="0.25">
      <c r="B554" s="126">
        <f t="shared" si="83"/>
        <v>538</v>
      </c>
      <c r="C554" s="17">
        <f t="shared" si="75"/>
        <v>3.2921262866077932</v>
      </c>
      <c r="D554" s="17">
        <f t="shared" ca="1" si="76"/>
        <v>0.57349552662344649</v>
      </c>
      <c r="E554" s="17">
        <f t="shared" ca="1" si="77"/>
        <v>3.2941510849132856</v>
      </c>
      <c r="F554" s="127">
        <f t="shared" ca="1" si="78"/>
        <v>26.954522254074003</v>
      </c>
      <c r="G554" s="128">
        <f t="shared" ca="1" si="79"/>
        <v>25.846481891351608</v>
      </c>
      <c r="H554" s="128">
        <f t="shared" ca="1" si="80"/>
        <v>22.621984699156876</v>
      </c>
      <c r="I554" s="128">
        <f t="shared" ca="1" si="81"/>
        <v>1.1844971921947325</v>
      </c>
      <c r="J554" s="30">
        <f t="shared" ca="1" si="82"/>
        <v>1.1267285824541071</v>
      </c>
      <c r="K554" s="89"/>
    </row>
    <row r="555" spans="2:11" x14ac:dyDescent="0.25">
      <c r="B555" s="126">
        <f t="shared" si="83"/>
        <v>539</v>
      </c>
      <c r="C555" s="17">
        <f t="shared" si="75"/>
        <v>3.2921262866077932</v>
      </c>
      <c r="D555" s="17">
        <f t="shared" ca="1" si="76"/>
        <v>-0.38750954445276875</v>
      </c>
      <c r="E555" s="17">
        <f t="shared" ca="1" si="77"/>
        <v>2.9878813167771821</v>
      </c>
      <c r="F555" s="127">
        <f t="shared" ca="1" si="78"/>
        <v>19.843595629802877</v>
      </c>
      <c r="G555" s="128">
        <f t="shared" ca="1" si="79"/>
        <v>19.687693806326845</v>
      </c>
      <c r="H555" s="128">
        <f t="shared" ca="1" si="80"/>
        <v>19.089692291421102</v>
      </c>
      <c r="I555" s="128">
        <f t="shared" ca="1" si="81"/>
        <v>0</v>
      </c>
      <c r="J555" s="30">
        <f t="shared" ca="1" si="82"/>
        <v>0</v>
      </c>
      <c r="K555" s="89"/>
    </row>
    <row r="556" spans="2:11" x14ac:dyDescent="0.25">
      <c r="B556" s="126">
        <f t="shared" si="83"/>
        <v>540</v>
      </c>
      <c r="C556" s="17">
        <f t="shared" si="75"/>
        <v>3.2921262866077932</v>
      </c>
      <c r="D556" s="17">
        <f t="shared" ca="1" si="76"/>
        <v>0.25966301109292544</v>
      </c>
      <c r="E556" s="17">
        <f t="shared" ca="1" si="77"/>
        <v>3.1941334943115396</v>
      </c>
      <c r="F556" s="127">
        <f t="shared" ca="1" si="78"/>
        <v>24.389031299259219</v>
      </c>
      <c r="G556" s="128">
        <f t="shared" ca="1" si="79"/>
        <v>23.648253316851505</v>
      </c>
      <c r="H556" s="128">
        <f t="shared" ca="1" si="80"/>
        <v>21.401900538933837</v>
      </c>
      <c r="I556" s="128">
        <f t="shared" ca="1" si="81"/>
        <v>0.20635277791766793</v>
      </c>
      <c r="J556" s="30">
        <f t="shared" ca="1" si="82"/>
        <v>0.19628883418274692</v>
      </c>
      <c r="K556" s="89"/>
    </row>
    <row r="557" spans="2:11" x14ac:dyDescent="0.25">
      <c r="B557" s="126">
        <f t="shared" si="83"/>
        <v>541</v>
      </c>
      <c r="C557" s="17">
        <f t="shared" si="75"/>
        <v>3.2921262866077932</v>
      </c>
      <c r="D557" s="17">
        <f t="shared" ca="1" si="76"/>
        <v>0.68740973802050576</v>
      </c>
      <c r="E557" s="17">
        <f t="shared" ca="1" si="77"/>
        <v>3.3304552420525537</v>
      </c>
      <c r="F557" s="127">
        <f t="shared" ca="1" si="78"/>
        <v>27.951063306743173</v>
      </c>
      <c r="G557" s="128">
        <f t="shared" ca="1" si="79"/>
        <v>26.693974233288422</v>
      </c>
      <c r="H557" s="128">
        <f t="shared" ca="1" si="80"/>
        <v>23.081849958076891</v>
      </c>
      <c r="I557" s="128">
        <f t="shared" ca="1" si="81"/>
        <v>1.5721242752115314</v>
      </c>
      <c r="J557" s="30">
        <f t="shared" ca="1" si="82"/>
        <v>1.4954508695530673</v>
      </c>
      <c r="K557" s="89"/>
    </row>
    <row r="558" spans="2:11" x14ac:dyDescent="0.25">
      <c r="B558" s="126">
        <f t="shared" si="83"/>
        <v>542</v>
      </c>
      <c r="C558" s="17">
        <f t="shared" si="75"/>
        <v>3.2921262866077932</v>
      </c>
      <c r="D558" s="17">
        <f t="shared" ca="1" si="76"/>
        <v>-1.2430655260686763</v>
      </c>
      <c r="E558" s="17">
        <f t="shared" ca="1" si="77"/>
        <v>2.7152178938635907</v>
      </c>
      <c r="F558" s="127">
        <f t="shared" ca="1" si="78"/>
        <v>15.107901632334384</v>
      </c>
      <c r="G558" s="128">
        <f t="shared" ca="1" si="79"/>
        <v>15.45107921538346</v>
      </c>
      <c r="H558" s="128">
        <f t="shared" ca="1" si="80"/>
        <v>16.411851789177238</v>
      </c>
      <c r="I558" s="128">
        <f t="shared" ca="1" si="81"/>
        <v>0</v>
      </c>
      <c r="J558" s="30">
        <f t="shared" ca="1" si="82"/>
        <v>0</v>
      </c>
      <c r="K558" s="89"/>
    </row>
    <row r="559" spans="2:11" x14ac:dyDescent="0.25">
      <c r="B559" s="126">
        <f t="shared" si="83"/>
        <v>543</v>
      </c>
      <c r="C559" s="17">
        <f t="shared" si="75"/>
        <v>3.2921262866077932</v>
      </c>
      <c r="D559" s="17">
        <f t="shared" ca="1" si="76"/>
        <v>-0.54617544265056495</v>
      </c>
      <c r="E559" s="17">
        <f t="shared" ca="1" si="77"/>
        <v>2.9373149157094698</v>
      </c>
      <c r="F559" s="127">
        <f t="shared" ca="1" si="78"/>
        <v>18.865123798067341</v>
      </c>
      <c r="G559" s="128">
        <f t="shared" ca="1" si="79"/>
        <v>18.822549633159777</v>
      </c>
      <c r="H559" s="128">
        <f t="shared" ca="1" si="80"/>
        <v>18.562031607324439</v>
      </c>
      <c r="I559" s="128">
        <f t="shared" ca="1" si="81"/>
        <v>0</v>
      </c>
      <c r="J559" s="30">
        <f t="shared" ca="1" si="82"/>
        <v>0</v>
      </c>
      <c r="K559" s="89"/>
    </row>
    <row r="560" spans="2:11" x14ac:dyDescent="0.25">
      <c r="B560" s="126">
        <f t="shared" si="83"/>
        <v>544</v>
      </c>
      <c r="C560" s="17">
        <f t="shared" si="75"/>
        <v>3.2921262866077932</v>
      </c>
      <c r="D560" s="17">
        <f t="shared" ca="1" si="76"/>
        <v>0.21613004719256423</v>
      </c>
      <c r="E560" s="17">
        <f t="shared" ca="1" si="77"/>
        <v>3.180259654140114</v>
      </c>
      <c r="F560" s="127">
        <f t="shared" ca="1" si="78"/>
        <v>24.052998201870093</v>
      </c>
      <c r="G560" s="128">
        <f t="shared" ca="1" si="79"/>
        <v>23.358469309794536</v>
      </c>
      <c r="H560" s="128">
        <f t="shared" ca="1" si="80"/>
        <v>21.237937351862886</v>
      </c>
      <c r="I560" s="128">
        <f t="shared" ca="1" si="81"/>
        <v>8.0531957931650133E-2</v>
      </c>
      <c r="J560" s="30">
        <f t="shared" ca="1" si="82"/>
        <v>7.660436799723927E-2</v>
      </c>
      <c r="K560" s="89"/>
    </row>
    <row r="561" spans="2:11" x14ac:dyDescent="0.25">
      <c r="B561" s="126">
        <f t="shared" si="83"/>
        <v>545</v>
      </c>
      <c r="C561" s="17">
        <f t="shared" si="75"/>
        <v>3.2921262866077932</v>
      </c>
      <c r="D561" s="17">
        <f t="shared" ca="1" si="76"/>
        <v>1.7724323697621003</v>
      </c>
      <c r="E561" s="17">
        <f t="shared" ca="1" si="77"/>
        <v>3.6762490779516446</v>
      </c>
      <c r="F561" s="127">
        <f t="shared" ca="1" si="78"/>
        <v>39.497962091332788</v>
      </c>
      <c r="G561" s="128">
        <f t="shared" ca="1" si="79"/>
        <v>36.297304153573521</v>
      </c>
      <c r="H561" s="128">
        <f t="shared" ca="1" si="80"/>
        <v>27.958731577427422</v>
      </c>
      <c r="I561" s="128">
        <f t="shared" ca="1" si="81"/>
        <v>6.2985725761460989</v>
      </c>
      <c r="J561" s="30">
        <f t="shared" ca="1" si="82"/>
        <v>5.9913875667834331</v>
      </c>
      <c r="K561" s="89"/>
    </row>
    <row r="562" spans="2:11" x14ac:dyDescent="0.25">
      <c r="B562" s="126">
        <f t="shared" si="83"/>
        <v>546</v>
      </c>
      <c r="C562" s="17">
        <f t="shared" si="75"/>
        <v>3.2921262866077932</v>
      </c>
      <c r="D562" s="17">
        <f t="shared" ca="1" si="76"/>
        <v>-0.18343484953220468</v>
      </c>
      <c r="E562" s="17">
        <f t="shared" ca="1" si="77"/>
        <v>3.0529193809632247</v>
      </c>
      <c r="F562" s="127">
        <f t="shared" ca="1" si="78"/>
        <v>21.17707822547893</v>
      </c>
      <c r="G562" s="128">
        <f t="shared" ca="1" si="79"/>
        <v>20.859152725883682</v>
      </c>
      <c r="H562" s="128">
        <f t="shared" ca="1" si="80"/>
        <v>19.790477591538107</v>
      </c>
      <c r="I562" s="128">
        <f t="shared" ca="1" si="81"/>
        <v>0</v>
      </c>
      <c r="J562" s="30">
        <f t="shared" ca="1" si="82"/>
        <v>0</v>
      </c>
      <c r="K562" s="89"/>
    </row>
    <row r="563" spans="2:11" x14ac:dyDescent="0.25">
      <c r="B563" s="126">
        <f t="shared" si="83"/>
        <v>547</v>
      </c>
      <c r="C563" s="17">
        <f t="shared" si="75"/>
        <v>3.2921262866077932</v>
      </c>
      <c r="D563" s="17">
        <f t="shared" ca="1" si="76"/>
        <v>-1.9943036022596061</v>
      </c>
      <c r="E563" s="17">
        <f t="shared" ca="1" si="77"/>
        <v>2.4758003108196807</v>
      </c>
      <c r="F563" s="127">
        <f t="shared" ca="1" si="78"/>
        <v>11.891219977974885</v>
      </c>
      <c r="G563" s="128">
        <f t="shared" ca="1" si="79"/>
        <v>12.489763540527235</v>
      </c>
      <c r="H563" s="128">
        <f t="shared" ca="1" si="80"/>
        <v>14.372088760653172</v>
      </c>
      <c r="I563" s="128">
        <f t="shared" ca="1" si="81"/>
        <v>0</v>
      </c>
      <c r="J563" s="30">
        <f t="shared" ca="1" si="82"/>
        <v>0</v>
      </c>
      <c r="K563" s="89"/>
    </row>
    <row r="564" spans="2:11" x14ac:dyDescent="0.25">
      <c r="B564" s="126">
        <f t="shared" si="83"/>
        <v>548</v>
      </c>
      <c r="C564" s="17">
        <f t="shared" si="75"/>
        <v>3.2921262866077932</v>
      </c>
      <c r="D564" s="17">
        <f t="shared" ca="1" si="76"/>
        <v>0.45954720917507075</v>
      </c>
      <c r="E564" s="17">
        <f t="shared" ca="1" si="77"/>
        <v>3.2578360582658923</v>
      </c>
      <c r="F564" s="127">
        <f t="shared" ca="1" si="78"/>
        <v>25.993228408324224</v>
      </c>
      <c r="G564" s="128">
        <f t="shared" ca="1" si="79"/>
        <v>25.025654377586253</v>
      </c>
      <c r="H564" s="128">
        <f t="shared" ca="1" si="80"/>
        <v>22.171147859165487</v>
      </c>
      <c r="I564" s="128">
        <f t="shared" ca="1" si="81"/>
        <v>0.81450651842076649</v>
      </c>
      <c r="J564" s="30">
        <f t="shared" ca="1" si="82"/>
        <v>0.77478256676946589</v>
      </c>
      <c r="K564" s="89"/>
    </row>
    <row r="565" spans="2:11" x14ac:dyDescent="0.25">
      <c r="B565" s="126">
        <f t="shared" si="83"/>
        <v>549</v>
      </c>
      <c r="C565" s="17">
        <f t="shared" si="75"/>
        <v>3.2921262866077932</v>
      </c>
      <c r="D565" s="17">
        <f t="shared" ca="1" si="76"/>
        <v>0.86778300101286732</v>
      </c>
      <c r="E565" s="17">
        <f t="shared" ca="1" si="77"/>
        <v>3.3879397227252284</v>
      </c>
      <c r="F565" s="127">
        <f t="shared" ca="1" si="78"/>
        <v>29.604895102017618</v>
      </c>
      <c r="G565" s="128">
        <f t="shared" ca="1" si="79"/>
        <v>28.093102591983712</v>
      </c>
      <c r="H565" s="128">
        <f t="shared" ca="1" si="80"/>
        <v>23.829202126943507</v>
      </c>
      <c r="I565" s="128">
        <f t="shared" ca="1" si="81"/>
        <v>2.223900465040205</v>
      </c>
      <c r="J565" s="30">
        <f t="shared" ca="1" si="82"/>
        <v>2.1154395595070645</v>
      </c>
      <c r="K565" s="89"/>
    </row>
    <row r="566" spans="2:11" x14ac:dyDescent="0.25">
      <c r="B566" s="126">
        <f t="shared" si="83"/>
        <v>550</v>
      </c>
      <c r="C566" s="17">
        <f t="shared" si="75"/>
        <v>3.2921262866077932</v>
      </c>
      <c r="D566" s="17">
        <f t="shared" ca="1" si="76"/>
        <v>-1.0411599760118406</v>
      </c>
      <c r="E566" s="17">
        <f t="shared" ca="1" si="77"/>
        <v>2.7795646573328492</v>
      </c>
      <c r="F566" s="127">
        <f t="shared" ca="1" si="78"/>
        <v>16.112005177699061</v>
      </c>
      <c r="G566" s="128">
        <f t="shared" ca="1" si="79"/>
        <v>16.360396514789937</v>
      </c>
      <c r="H566" s="128">
        <f t="shared" ca="1" si="80"/>
        <v>17.00781442634057</v>
      </c>
      <c r="I566" s="128">
        <f t="shared" ca="1" si="81"/>
        <v>0</v>
      </c>
      <c r="J566" s="30">
        <f t="shared" ca="1" si="82"/>
        <v>0</v>
      </c>
      <c r="K566" s="89"/>
    </row>
    <row r="567" spans="2:11" x14ac:dyDescent="0.25">
      <c r="B567" s="126">
        <f t="shared" si="83"/>
        <v>551</v>
      </c>
      <c r="C567" s="17">
        <f t="shared" si="75"/>
        <v>3.2921262866077932</v>
      </c>
      <c r="D567" s="17">
        <f t="shared" ca="1" si="76"/>
        <v>0.16297690308419988</v>
      </c>
      <c r="E567" s="17">
        <f t="shared" ca="1" si="77"/>
        <v>3.1633198880434139</v>
      </c>
      <c r="F567" s="127">
        <f t="shared" ca="1" si="78"/>
        <v>23.648977706039869</v>
      </c>
      <c r="G567" s="128">
        <f t="shared" ca="1" si="79"/>
        <v>23.009457485397629</v>
      </c>
      <c r="H567" s="128">
        <f t="shared" ca="1" si="80"/>
        <v>21.03944282083701</v>
      </c>
      <c r="I567" s="128">
        <f t="shared" ca="1" si="81"/>
        <v>0</v>
      </c>
      <c r="J567" s="30">
        <f t="shared" ca="1" si="82"/>
        <v>0</v>
      </c>
      <c r="K567" s="89"/>
    </row>
    <row r="568" spans="2:11" x14ac:dyDescent="0.25">
      <c r="B568" s="126">
        <f t="shared" si="83"/>
        <v>552</v>
      </c>
      <c r="C568" s="17">
        <f t="shared" si="75"/>
        <v>3.2921262866077932</v>
      </c>
      <c r="D568" s="17">
        <f t="shared" ca="1" si="76"/>
        <v>-0.1423097728547873</v>
      </c>
      <c r="E568" s="17">
        <f t="shared" ca="1" si="77"/>
        <v>3.066025833860988</v>
      </c>
      <c r="F568" s="127">
        <f t="shared" ca="1" si="78"/>
        <v>21.456461466056084</v>
      </c>
      <c r="G568" s="128">
        <f t="shared" ca="1" si="79"/>
        <v>21.103533365311954</v>
      </c>
      <c r="H568" s="128">
        <f t="shared" ca="1" si="80"/>
        <v>19.934784222941648</v>
      </c>
      <c r="I568" s="128">
        <f t="shared" ca="1" si="81"/>
        <v>0</v>
      </c>
      <c r="J568" s="30">
        <f t="shared" ca="1" si="82"/>
        <v>0</v>
      </c>
      <c r="K568" s="89"/>
    </row>
    <row r="569" spans="2:11" x14ac:dyDescent="0.25">
      <c r="B569" s="126">
        <f t="shared" si="83"/>
        <v>553</v>
      </c>
      <c r="C569" s="17">
        <f t="shared" si="75"/>
        <v>3.2921262866077932</v>
      </c>
      <c r="D569" s="17">
        <f t="shared" ca="1" si="76"/>
        <v>-2.1623054635711014</v>
      </c>
      <c r="E569" s="17">
        <f t="shared" ca="1" si="77"/>
        <v>2.4222585630610727</v>
      </c>
      <c r="F569" s="127">
        <f t="shared" ca="1" si="78"/>
        <v>11.271287502093307</v>
      </c>
      <c r="G569" s="128">
        <f t="shared" ca="1" si="79"/>
        <v>11.909388661152834</v>
      </c>
      <c r="H569" s="128">
        <f t="shared" ca="1" si="80"/>
        <v>13.951798065147281</v>
      </c>
      <c r="I569" s="128">
        <f t="shared" ca="1" si="81"/>
        <v>0</v>
      </c>
      <c r="J569" s="30">
        <f t="shared" ca="1" si="82"/>
        <v>0</v>
      </c>
      <c r="K569" s="89"/>
    </row>
    <row r="570" spans="2:11" x14ac:dyDescent="0.25">
      <c r="B570" s="126">
        <f t="shared" si="83"/>
        <v>554</v>
      </c>
      <c r="C570" s="17">
        <f t="shared" si="75"/>
        <v>3.2921262866077932</v>
      </c>
      <c r="D570" s="17">
        <f t="shared" ca="1" si="76"/>
        <v>-0.13197791304264683</v>
      </c>
      <c r="E570" s="17">
        <f t="shared" ca="1" si="77"/>
        <v>3.0693185701891483</v>
      </c>
      <c r="F570" s="127">
        <f t="shared" ca="1" si="78"/>
        <v>21.527228380655846</v>
      </c>
      <c r="G570" s="128">
        <f t="shared" ca="1" si="79"/>
        <v>21.165377848114751</v>
      </c>
      <c r="H570" s="128">
        <f t="shared" ca="1" si="80"/>
        <v>19.971203486457942</v>
      </c>
      <c r="I570" s="128">
        <f t="shared" ca="1" si="81"/>
        <v>0</v>
      </c>
      <c r="J570" s="30">
        <f t="shared" ca="1" si="82"/>
        <v>0</v>
      </c>
      <c r="K570" s="89"/>
    </row>
    <row r="571" spans="2:11" x14ac:dyDescent="0.25">
      <c r="B571" s="126">
        <f t="shared" si="83"/>
        <v>555</v>
      </c>
      <c r="C571" s="17">
        <f t="shared" si="75"/>
        <v>3.2921262866077932</v>
      </c>
      <c r="D571" s="17">
        <f t="shared" ca="1" si="76"/>
        <v>-1.1848078429466113</v>
      </c>
      <c r="E571" s="17">
        <f t="shared" ca="1" si="77"/>
        <v>2.7337844630097448</v>
      </c>
      <c r="F571" s="127">
        <f t="shared" ca="1" si="78"/>
        <v>15.391023702341831</v>
      </c>
      <c r="G571" s="128">
        <f t="shared" ca="1" si="79"/>
        <v>15.708137493159404</v>
      </c>
      <c r="H571" s="128">
        <f t="shared" ca="1" si="80"/>
        <v>16.581634040446712</v>
      </c>
      <c r="I571" s="128">
        <f t="shared" ca="1" si="81"/>
        <v>0</v>
      </c>
      <c r="J571" s="30">
        <f t="shared" ca="1" si="82"/>
        <v>0</v>
      </c>
      <c r="K571" s="89"/>
    </row>
    <row r="572" spans="2:11" x14ac:dyDescent="0.25">
      <c r="B572" s="126">
        <f t="shared" si="83"/>
        <v>556</v>
      </c>
      <c r="C572" s="17">
        <f t="shared" si="75"/>
        <v>3.2921262866077932</v>
      </c>
      <c r="D572" s="17">
        <f t="shared" ca="1" si="76"/>
        <v>0.11882093531312421</v>
      </c>
      <c r="E572" s="17">
        <f t="shared" ca="1" si="77"/>
        <v>3.1492474981902285</v>
      </c>
      <c r="F572" s="127">
        <f t="shared" ca="1" si="78"/>
        <v>23.31851075558362</v>
      </c>
      <c r="G572" s="128">
        <f t="shared" ca="1" si="79"/>
        <v>22.723491315789023</v>
      </c>
      <c r="H572" s="128">
        <f t="shared" ca="1" si="80"/>
        <v>20.87595871109697</v>
      </c>
      <c r="I572" s="128">
        <f t="shared" ca="1" si="81"/>
        <v>0</v>
      </c>
      <c r="J572" s="30">
        <f t="shared" ca="1" si="82"/>
        <v>0</v>
      </c>
      <c r="K572" s="89"/>
    </row>
    <row r="573" spans="2:11" x14ac:dyDescent="0.25">
      <c r="B573" s="126">
        <f t="shared" si="83"/>
        <v>557</v>
      </c>
      <c r="C573" s="17">
        <f t="shared" si="75"/>
        <v>3.2921262866077932</v>
      </c>
      <c r="D573" s="17">
        <f t="shared" ca="1" si="76"/>
        <v>-0.99459157354431227</v>
      </c>
      <c r="E573" s="17">
        <f t="shared" ca="1" si="77"/>
        <v>2.794405883727447</v>
      </c>
      <c r="F573" s="127">
        <f t="shared" ca="1" si="78"/>
        <v>16.35291033637386</v>
      </c>
      <c r="G573" s="128">
        <f t="shared" ca="1" si="79"/>
        <v>16.577608629036476</v>
      </c>
      <c r="H573" s="128">
        <f t="shared" ca="1" si="80"/>
        <v>17.148313100829444</v>
      </c>
      <c r="I573" s="128">
        <f t="shared" ca="1" si="81"/>
        <v>0</v>
      </c>
      <c r="J573" s="30">
        <f t="shared" ca="1" si="82"/>
        <v>0</v>
      </c>
      <c r="K573" s="89"/>
    </row>
    <row r="574" spans="2:11" x14ac:dyDescent="0.25">
      <c r="B574" s="126">
        <f t="shared" si="83"/>
        <v>558</v>
      </c>
      <c r="C574" s="17">
        <f t="shared" si="75"/>
        <v>3.2921262866077932</v>
      </c>
      <c r="D574" s="17">
        <f t="shared" ca="1" si="76"/>
        <v>-0.67433575168251991</v>
      </c>
      <c r="E574" s="17">
        <f t="shared" ca="1" si="77"/>
        <v>2.896470565026168</v>
      </c>
      <c r="F574" s="127">
        <f t="shared" ca="1" si="78"/>
        <v>18.110113968958231</v>
      </c>
      <c r="G574" s="128">
        <f t="shared" ca="1" si="79"/>
        <v>18.151575955047957</v>
      </c>
      <c r="H574" s="128">
        <f t="shared" ca="1" si="80"/>
        <v>18.146488028908944</v>
      </c>
      <c r="I574" s="128">
        <f t="shared" ca="1" si="81"/>
        <v>0</v>
      </c>
      <c r="J574" s="30">
        <f t="shared" ca="1" si="82"/>
        <v>0</v>
      </c>
      <c r="K574" s="89"/>
    </row>
    <row r="575" spans="2:11" x14ac:dyDescent="0.25">
      <c r="B575" s="126">
        <f t="shared" si="83"/>
        <v>559</v>
      </c>
      <c r="C575" s="17">
        <f t="shared" si="75"/>
        <v>3.2921262866077932</v>
      </c>
      <c r="D575" s="17">
        <f t="shared" ca="1" si="76"/>
        <v>1.584608071425464</v>
      </c>
      <c r="E575" s="17">
        <f t="shared" ca="1" si="77"/>
        <v>3.6163899720704795</v>
      </c>
      <c r="F575" s="127">
        <f t="shared" ca="1" si="78"/>
        <v>37.203021164113188</v>
      </c>
      <c r="G575" s="128">
        <f t="shared" ca="1" si="79"/>
        <v>34.416872426928578</v>
      </c>
      <c r="H575" s="128">
        <f t="shared" ca="1" si="80"/>
        <v>27.046240576361448</v>
      </c>
      <c r="I575" s="128">
        <f t="shared" ca="1" si="81"/>
        <v>5.3306318505671291</v>
      </c>
      <c r="J575" s="30">
        <f t="shared" ca="1" si="82"/>
        <v>5.0706538674401465</v>
      </c>
      <c r="K575" s="89"/>
    </row>
    <row r="576" spans="2:11" x14ac:dyDescent="0.25">
      <c r="B576" s="126">
        <f t="shared" si="83"/>
        <v>560</v>
      </c>
      <c r="C576" s="17">
        <f t="shared" si="75"/>
        <v>3.2921262866077932</v>
      </c>
      <c r="D576" s="17">
        <f t="shared" ca="1" si="76"/>
        <v>-1.6308422345900908</v>
      </c>
      <c r="E576" s="17">
        <f t="shared" ca="1" si="77"/>
        <v>2.5916344850118218</v>
      </c>
      <c r="F576" s="127">
        <f t="shared" ca="1" si="78"/>
        <v>13.351576730314493</v>
      </c>
      <c r="G576" s="128">
        <f t="shared" ca="1" si="79"/>
        <v>13.843983936044513</v>
      </c>
      <c r="H576" s="128">
        <f t="shared" ca="1" si="80"/>
        <v>15.325193197551981</v>
      </c>
      <c r="I576" s="128">
        <f t="shared" ca="1" si="81"/>
        <v>0</v>
      </c>
      <c r="J576" s="30">
        <f t="shared" ca="1" si="82"/>
        <v>0</v>
      </c>
      <c r="K576" s="89"/>
    </row>
    <row r="577" spans="2:11" x14ac:dyDescent="0.25">
      <c r="B577" s="126">
        <f t="shared" si="83"/>
        <v>561</v>
      </c>
      <c r="C577" s="17">
        <f t="shared" si="75"/>
        <v>3.2921262866077932</v>
      </c>
      <c r="D577" s="17">
        <f t="shared" ca="1" si="76"/>
        <v>0.29677039492526092</v>
      </c>
      <c r="E577" s="17">
        <f t="shared" ca="1" si="77"/>
        <v>3.2059595191521155</v>
      </c>
      <c r="F577" s="127">
        <f t="shared" ca="1" si="78"/>
        <v>24.679168794433966</v>
      </c>
      <c r="G577" s="128">
        <f t="shared" ca="1" si="79"/>
        <v>23.898100965741165</v>
      </c>
      <c r="H577" s="128">
        <f t="shared" ca="1" si="80"/>
        <v>21.54266131994051</v>
      </c>
      <c r="I577" s="128">
        <f t="shared" ca="1" si="81"/>
        <v>0.31543964580065431</v>
      </c>
      <c r="J577" s="30">
        <f t="shared" ca="1" si="82"/>
        <v>0.30005547273966549</v>
      </c>
      <c r="K577" s="89"/>
    </row>
    <row r="578" spans="2:11" x14ac:dyDescent="0.25">
      <c r="B578" s="126">
        <f t="shared" si="83"/>
        <v>562</v>
      </c>
      <c r="C578" s="17">
        <f t="shared" si="75"/>
        <v>3.2921262866077932</v>
      </c>
      <c r="D578" s="17">
        <f t="shared" ca="1" si="76"/>
        <v>0.28970816856599413</v>
      </c>
      <c r="E578" s="17">
        <f t="shared" ca="1" si="77"/>
        <v>3.2037088063362562</v>
      </c>
      <c r="F578" s="127">
        <f t="shared" ca="1" si="78"/>
        <v>24.623685534807166</v>
      </c>
      <c r="G578" s="128">
        <f t="shared" ca="1" si="79"/>
        <v>23.850347767752218</v>
      </c>
      <c r="H578" s="128">
        <f t="shared" ca="1" si="80"/>
        <v>21.515800776083221</v>
      </c>
      <c r="I578" s="128">
        <f t="shared" ca="1" si="81"/>
        <v>0.29454699166899712</v>
      </c>
      <c r="J578" s="30">
        <f t="shared" ca="1" si="82"/>
        <v>0.28018176537371675</v>
      </c>
      <c r="K578" s="89"/>
    </row>
    <row r="579" spans="2:11" x14ac:dyDescent="0.25">
      <c r="B579" s="126">
        <f t="shared" si="83"/>
        <v>563</v>
      </c>
      <c r="C579" s="17">
        <f t="shared" si="75"/>
        <v>3.2921262866077932</v>
      </c>
      <c r="D579" s="17">
        <f t="shared" ca="1" si="76"/>
        <v>-1.2352029443718493</v>
      </c>
      <c r="E579" s="17">
        <f t="shared" ca="1" si="77"/>
        <v>2.7177236778034626</v>
      </c>
      <c r="F579" s="127">
        <f t="shared" ca="1" si="78"/>
        <v>15.145806240155178</v>
      </c>
      <c r="G579" s="128">
        <f t="shared" ca="1" si="79"/>
        <v>15.485525258613862</v>
      </c>
      <c r="H579" s="128">
        <f t="shared" ca="1" si="80"/>
        <v>16.434664091639661</v>
      </c>
      <c r="I579" s="128">
        <f t="shared" ca="1" si="81"/>
        <v>0</v>
      </c>
      <c r="J579" s="30">
        <f t="shared" ca="1" si="82"/>
        <v>0</v>
      </c>
      <c r="K579" s="89"/>
    </row>
    <row r="580" spans="2:11" x14ac:dyDescent="0.25">
      <c r="B580" s="126">
        <f t="shared" si="83"/>
        <v>564</v>
      </c>
      <c r="C580" s="17">
        <f t="shared" si="75"/>
        <v>3.2921262866077932</v>
      </c>
      <c r="D580" s="17">
        <f t="shared" ca="1" si="76"/>
        <v>0.21562641450145748</v>
      </c>
      <c r="E580" s="17">
        <f t="shared" ca="1" si="77"/>
        <v>3.1800991477367937</v>
      </c>
      <c r="F580" s="127">
        <f t="shared" ca="1" si="78"/>
        <v>24.049137851453409</v>
      </c>
      <c r="G580" s="128">
        <f t="shared" ca="1" si="79"/>
        <v>23.355137662486722</v>
      </c>
      <c r="H580" s="128">
        <f t="shared" ca="1" si="80"/>
        <v>21.236047831250183</v>
      </c>
      <c r="I580" s="128">
        <f t="shared" ca="1" si="81"/>
        <v>7.9089831236539787E-2</v>
      </c>
      <c r="J580" s="30">
        <f t="shared" ca="1" si="82"/>
        <v>7.523257465099234E-2</v>
      </c>
      <c r="K580" s="89"/>
    </row>
    <row r="581" spans="2:11" x14ac:dyDescent="0.25">
      <c r="B581" s="126">
        <f t="shared" si="83"/>
        <v>565</v>
      </c>
      <c r="C581" s="17">
        <f t="shared" si="75"/>
        <v>3.2921262866077932</v>
      </c>
      <c r="D581" s="17">
        <f t="shared" ca="1" si="76"/>
        <v>-1.7936326912604272</v>
      </c>
      <c r="E581" s="17">
        <f t="shared" ca="1" si="77"/>
        <v>2.5397535980947952</v>
      </c>
      <c r="F581" s="127">
        <f t="shared" ca="1" si="78"/>
        <v>12.67654706063381</v>
      </c>
      <c r="G581" s="128">
        <f t="shared" ca="1" si="79"/>
        <v>13.220179681968364</v>
      </c>
      <c r="H581" s="128">
        <f t="shared" ca="1" si="80"/>
        <v>14.890733358962489</v>
      </c>
      <c r="I581" s="128">
        <f t="shared" ca="1" si="81"/>
        <v>0</v>
      </c>
      <c r="J581" s="30">
        <f t="shared" ca="1" si="82"/>
        <v>0</v>
      </c>
      <c r="K581" s="89"/>
    </row>
    <row r="582" spans="2:11" x14ac:dyDescent="0.25">
      <c r="B582" s="126">
        <f t="shared" si="83"/>
        <v>566</v>
      </c>
      <c r="C582" s="17">
        <f t="shared" si="75"/>
        <v>3.2921262866077932</v>
      </c>
      <c r="D582" s="17">
        <f t="shared" ca="1" si="76"/>
        <v>-1.6733247321099043</v>
      </c>
      <c r="E582" s="17">
        <f t="shared" ca="1" si="77"/>
        <v>2.5780954256906625</v>
      </c>
      <c r="F582" s="127">
        <f t="shared" ca="1" si="78"/>
        <v>13.172027149845427</v>
      </c>
      <c r="G582" s="128">
        <f t="shared" ca="1" si="79"/>
        <v>13.678409719227506</v>
      </c>
      <c r="H582" s="128">
        <f t="shared" ca="1" si="80"/>
        <v>15.210607076251845</v>
      </c>
      <c r="I582" s="128">
        <f t="shared" ca="1" si="81"/>
        <v>0</v>
      </c>
      <c r="J582" s="30">
        <f t="shared" ca="1" si="82"/>
        <v>0</v>
      </c>
      <c r="K582" s="89"/>
    </row>
    <row r="583" spans="2:11" x14ac:dyDescent="0.25">
      <c r="B583" s="126">
        <f t="shared" si="83"/>
        <v>567</v>
      </c>
      <c r="C583" s="17">
        <f t="shared" si="75"/>
        <v>3.2921262866077932</v>
      </c>
      <c r="D583" s="17">
        <f t="shared" ca="1" si="76"/>
        <v>-1.3389262676355429</v>
      </c>
      <c r="E583" s="17">
        <f t="shared" ca="1" si="77"/>
        <v>2.6846673296921026</v>
      </c>
      <c r="F583" s="127">
        <f t="shared" ca="1" si="78"/>
        <v>14.65332584291453</v>
      </c>
      <c r="G583" s="128">
        <f t="shared" ca="1" si="79"/>
        <v>15.037223401978499</v>
      </c>
      <c r="H583" s="128">
        <f t="shared" ca="1" si="80"/>
        <v>16.136257080242512</v>
      </c>
      <c r="I583" s="128">
        <f t="shared" ca="1" si="81"/>
        <v>0</v>
      </c>
      <c r="J583" s="30">
        <f t="shared" ca="1" si="82"/>
        <v>0</v>
      </c>
      <c r="K583" s="89"/>
    </row>
    <row r="584" spans="2:11" x14ac:dyDescent="0.25">
      <c r="B584" s="126">
        <f t="shared" si="83"/>
        <v>568</v>
      </c>
      <c r="C584" s="17">
        <f t="shared" si="75"/>
        <v>3.2921262866077932</v>
      </c>
      <c r="D584" s="17">
        <f t="shared" ca="1" si="76"/>
        <v>-2.0223160390742123</v>
      </c>
      <c r="E584" s="17">
        <f t="shared" ca="1" si="77"/>
        <v>2.4668728214792459</v>
      </c>
      <c r="F584" s="127">
        <f t="shared" ca="1" si="78"/>
        <v>11.785533696883386</v>
      </c>
      <c r="G584" s="128">
        <f t="shared" ca="1" si="79"/>
        <v>12.391063998242579</v>
      </c>
      <c r="H584" s="128">
        <f t="shared" ca="1" si="80"/>
        <v>14.30114057035177</v>
      </c>
      <c r="I584" s="128">
        <f t="shared" ca="1" si="81"/>
        <v>0</v>
      </c>
      <c r="J584" s="30">
        <f t="shared" ca="1" si="82"/>
        <v>0</v>
      </c>
      <c r="K584" s="89"/>
    </row>
    <row r="585" spans="2:11" x14ac:dyDescent="0.25">
      <c r="B585" s="126">
        <f t="shared" si="83"/>
        <v>569</v>
      </c>
      <c r="C585" s="17">
        <f t="shared" si="75"/>
        <v>3.2921262866077932</v>
      </c>
      <c r="D585" s="17">
        <f t="shared" ca="1" si="76"/>
        <v>-1.4874694898026064</v>
      </c>
      <c r="E585" s="17">
        <f t="shared" ca="1" si="77"/>
        <v>2.637326998636047</v>
      </c>
      <c r="F585" s="127">
        <f t="shared" ca="1" si="78"/>
        <v>13.975796312525073</v>
      </c>
      <c r="G585" s="128">
        <f t="shared" ca="1" si="79"/>
        <v>14.417713025929501</v>
      </c>
      <c r="H585" s="128">
        <f t="shared" ca="1" si="80"/>
        <v>15.718316610872936</v>
      </c>
      <c r="I585" s="128">
        <f t="shared" ca="1" si="81"/>
        <v>0</v>
      </c>
      <c r="J585" s="30">
        <f t="shared" ca="1" si="82"/>
        <v>0</v>
      </c>
      <c r="K585" s="89"/>
    </row>
    <row r="586" spans="2:11" x14ac:dyDescent="0.25">
      <c r="B586" s="126">
        <f t="shared" si="83"/>
        <v>570</v>
      </c>
      <c r="C586" s="17">
        <f t="shared" si="75"/>
        <v>3.2921262866077932</v>
      </c>
      <c r="D586" s="17">
        <f t="shared" ca="1" si="76"/>
        <v>-0.22260564946918748</v>
      </c>
      <c r="E586" s="17">
        <f t="shared" ca="1" si="77"/>
        <v>3.0404357508810542</v>
      </c>
      <c r="F586" s="127">
        <f t="shared" ca="1" si="78"/>
        <v>20.91435469827098</v>
      </c>
      <c r="G586" s="128">
        <f t="shared" ca="1" si="79"/>
        <v>20.629017039415015</v>
      </c>
      <c r="H586" s="128">
        <f t="shared" ca="1" si="80"/>
        <v>19.653999913307917</v>
      </c>
      <c r="I586" s="128">
        <f t="shared" ca="1" si="81"/>
        <v>0</v>
      </c>
      <c r="J586" s="30">
        <f t="shared" ca="1" si="82"/>
        <v>0</v>
      </c>
      <c r="K586" s="89"/>
    </row>
    <row r="587" spans="2:11" x14ac:dyDescent="0.25">
      <c r="B587" s="126">
        <f t="shared" si="83"/>
        <v>571</v>
      </c>
      <c r="C587" s="17">
        <f t="shared" si="75"/>
        <v>3.2921262866077932</v>
      </c>
      <c r="D587" s="17">
        <f t="shared" ca="1" si="76"/>
        <v>0.50245148486283142</v>
      </c>
      <c r="E587" s="17">
        <f t="shared" ca="1" si="77"/>
        <v>3.2715095371708705</v>
      </c>
      <c r="F587" s="127">
        <f t="shared" ca="1" si="78"/>
        <v>26.351087280966841</v>
      </c>
      <c r="G587" s="128">
        <f t="shared" ca="1" si="79"/>
        <v>25.331610444664197</v>
      </c>
      <c r="H587" s="128">
        <f t="shared" ca="1" si="80"/>
        <v>22.339834381138939</v>
      </c>
      <c r="I587" s="128">
        <f t="shared" ca="1" si="81"/>
        <v>0.95177606352525768</v>
      </c>
      <c r="J587" s="30">
        <f t="shared" ca="1" si="82"/>
        <v>0.90535739716068586</v>
      </c>
      <c r="K587" s="89"/>
    </row>
    <row r="588" spans="2:11" x14ac:dyDescent="0.25">
      <c r="B588" s="126">
        <f t="shared" si="83"/>
        <v>572</v>
      </c>
      <c r="C588" s="17">
        <f t="shared" si="75"/>
        <v>3.2921262866077932</v>
      </c>
      <c r="D588" s="17">
        <f t="shared" ca="1" si="76"/>
        <v>8.7029548012651503E-2</v>
      </c>
      <c r="E588" s="17">
        <f t="shared" ca="1" si="77"/>
        <v>3.1391156673494853</v>
      </c>
      <c r="F588" s="127">
        <f t="shared" ca="1" si="78"/>
        <v>23.083444386366367</v>
      </c>
      <c r="G588" s="128">
        <f t="shared" ca="1" si="79"/>
        <v>22.519804702230335</v>
      </c>
      <c r="H588" s="128">
        <f t="shared" ca="1" si="80"/>
        <v>20.759040648288309</v>
      </c>
      <c r="I588" s="128">
        <f t="shared" ca="1" si="81"/>
        <v>0</v>
      </c>
      <c r="J588" s="30">
        <f t="shared" ca="1" si="82"/>
        <v>0</v>
      </c>
      <c r="K588" s="89"/>
    </row>
    <row r="589" spans="2:11" x14ac:dyDescent="0.25">
      <c r="B589" s="126">
        <f t="shared" si="83"/>
        <v>573</v>
      </c>
      <c r="C589" s="17">
        <f t="shared" si="75"/>
        <v>3.2921262866077932</v>
      </c>
      <c r="D589" s="17">
        <f t="shared" ca="1" si="76"/>
        <v>-0.63416337070520967</v>
      </c>
      <c r="E589" s="17">
        <f t="shared" ca="1" si="77"/>
        <v>2.9092733963302915</v>
      </c>
      <c r="F589" s="127">
        <f t="shared" ca="1" si="78"/>
        <v>18.343465294404044</v>
      </c>
      <c r="G589" s="128">
        <f t="shared" ca="1" si="79"/>
        <v>18.35928079543006</v>
      </c>
      <c r="H589" s="128">
        <f t="shared" ca="1" si="80"/>
        <v>18.27573097872612</v>
      </c>
      <c r="I589" s="128">
        <f t="shared" ca="1" si="81"/>
        <v>0</v>
      </c>
      <c r="J589" s="30">
        <f t="shared" ca="1" si="82"/>
        <v>0</v>
      </c>
      <c r="K589" s="89"/>
    </row>
    <row r="590" spans="2:11" x14ac:dyDescent="0.25">
      <c r="B590" s="126">
        <f t="shared" si="83"/>
        <v>574</v>
      </c>
      <c r="C590" s="17">
        <f t="shared" si="75"/>
        <v>3.2921262866077932</v>
      </c>
      <c r="D590" s="17">
        <f t="shared" ca="1" si="76"/>
        <v>-2.4912515073083341</v>
      </c>
      <c r="E590" s="17">
        <f t="shared" ca="1" si="77"/>
        <v>2.3174243310919671</v>
      </c>
      <c r="F590" s="127">
        <f t="shared" ca="1" si="78"/>
        <v>10.149498862254122</v>
      </c>
      <c r="G590" s="128">
        <f t="shared" ca="1" si="79"/>
        <v>10.849958814080043</v>
      </c>
      <c r="H590" s="128">
        <f t="shared" ca="1" si="80"/>
        <v>13.164132789682943</v>
      </c>
      <c r="I590" s="128">
        <f t="shared" ca="1" si="81"/>
        <v>0</v>
      </c>
      <c r="J590" s="30">
        <f t="shared" ca="1" si="82"/>
        <v>0</v>
      </c>
      <c r="K590" s="89"/>
    </row>
    <row r="591" spans="2:11" x14ac:dyDescent="0.25">
      <c r="B591" s="126">
        <f t="shared" si="83"/>
        <v>575</v>
      </c>
      <c r="C591" s="17">
        <f t="shared" si="75"/>
        <v>3.2921262866077932</v>
      </c>
      <c r="D591" s="17">
        <f t="shared" ca="1" si="76"/>
        <v>0.58356135923531838</v>
      </c>
      <c r="E591" s="17">
        <f t="shared" ca="1" si="77"/>
        <v>3.2973590390780672</v>
      </c>
      <c r="F591" s="127">
        <f t="shared" ca="1" si="78"/>
        <v>27.041129968514678</v>
      </c>
      <c r="G591" s="128">
        <f t="shared" ca="1" si="79"/>
        <v>25.920272663379361</v>
      </c>
      <c r="H591" s="128">
        <f t="shared" ca="1" si="80"/>
        <v>22.662248179770735</v>
      </c>
      <c r="I591" s="128">
        <f t="shared" ca="1" si="81"/>
        <v>1.2180244836086258</v>
      </c>
      <c r="J591" s="30">
        <f t="shared" ca="1" si="82"/>
        <v>1.1586207285708126</v>
      </c>
      <c r="K591" s="89"/>
    </row>
    <row r="592" spans="2:11" x14ac:dyDescent="0.25">
      <c r="B592" s="126">
        <f t="shared" si="83"/>
        <v>576</v>
      </c>
      <c r="C592" s="17">
        <f t="shared" si="75"/>
        <v>3.2921262866077932</v>
      </c>
      <c r="D592" s="17">
        <f t="shared" ca="1" si="76"/>
        <v>0.5552897164307069</v>
      </c>
      <c r="E592" s="17">
        <f t="shared" ca="1" si="77"/>
        <v>3.2883489414758782</v>
      </c>
      <c r="F592" s="127">
        <f t="shared" ca="1" si="78"/>
        <v>26.798581083666335</v>
      </c>
      <c r="G592" s="128">
        <f t="shared" ca="1" si="79"/>
        <v>25.713551603549156</v>
      </c>
      <c r="H592" s="128">
        <f t="shared" ca="1" si="80"/>
        <v>22.549342798236609</v>
      </c>
      <c r="I592" s="128">
        <f t="shared" ca="1" si="81"/>
        <v>1.1242088053125476</v>
      </c>
      <c r="J592" s="30">
        <f t="shared" ca="1" si="82"/>
        <v>1.0693804948960899</v>
      </c>
      <c r="K592" s="89"/>
    </row>
    <row r="593" spans="2:11" x14ac:dyDescent="0.25">
      <c r="B593" s="126">
        <f t="shared" si="83"/>
        <v>577</v>
      </c>
      <c r="C593" s="17">
        <f t="shared" si="75"/>
        <v>3.2921262866077932</v>
      </c>
      <c r="D593" s="17">
        <f t="shared" ca="1" si="76"/>
        <v>5.0703192755463533E-2</v>
      </c>
      <c r="E593" s="17">
        <f t="shared" ca="1" si="77"/>
        <v>3.1275385542449841</v>
      </c>
      <c r="F593" s="127">
        <f t="shared" ca="1" si="78"/>
        <v>22.817745719240509</v>
      </c>
      <c r="G593" s="128">
        <f t="shared" ca="1" si="79"/>
        <v>22.289296737681831</v>
      </c>
      <c r="H593" s="128">
        <f t="shared" ca="1" si="80"/>
        <v>20.626245865797287</v>
      </c>
      <c r="I593" s="128">
        <f t="shared" ca="1" si="81"/>
        <v>0</v>
      </c>
      <c r="J593" s="30">
        <f t="shared" ca="1" si="82"/>
        <v>0</v>
      </c>
      <c r="K593" s="89"/>
    </row>
    <row r="594" spans="2:11" x14ac:dyDescent="0.25">
      <c r="B594" s="126">
        <f t="shared" si="83"/>
        <v>578</v>
      </c>
      <c r="C594" s="17">
        <f t="shared" ref="C594:C657" si="84">$C$7</f>
        <v>3.2921262866077932</v>
      </c>
      <c r="D594" s="17">
        <f t="shared" ref="D594:D657" ca="1" si="85">NORMSINV(RAND())</f>
        <v>-0.57598754210630432</v>
      </c>
      <c r="E594" s="17">
        <f t="shared" ref="E594:E657" ca="1" si="86">$C$4*($G$4-C594)*$J$4+$F$4*SQRT($J$4)*D594+C594</f>
        <v>2.9278138786569445</v>
      </c>
      <c r="F594" s="127">
        <f t="shared" ref="F594:F657" ca="1" si="87">EXP(E594)</f>
        <v>18.686734342204673</v>
      </c>
      <c r="G594" s="128">
        <f t="shared" ref="G594:G657" ca="1" si="88">EXP(EXP(-$C$4*($J$4-$I$4))*LN(F594)+(1-EXP(-$C$4*($J$4-$I$4)))*$G$4+$F$4^2/(4*$C$4)*(1-EXP(-2*$C$4*($J$4-$I$4))))</f>
        <v>18.664289869121347</v>
      </c>
      <c r="H594" s="128">
        <f t="shared" ref="H594:H657" ca="1" si="89">EXP(EXP(-$C$4*($K$4-$I$4))*LN(G594)+(1-EXP(-$C$4*($K$4-$I$4)))*$G$4+$F$4^2/(4*$C$4)*(1-EXP(-2*$C$4*($K$4-$I$4))))</f>
        <v>18.464528236228041</v>
      </c>
      <c r="I594" s="128">
        <f t="shared" ref="I594:I657" ca="1" si="90">MAX(0,G594-H594-$H$4)</f>
        <v>0</v>
      </c>
      <c r="J594" s="30">
        <f t="shared" ref="J594:J657" ca="1" si="91">$D$7*AVERAGE(A594,I594)</f>
        <v>0</v>
      </c>
      <c r="K594" s="89"/>
    </row>
    <row r="595" spans="2:11" x14ac:dyDescent="0.25">
      <c r="B595" s="126">
        <f t="shared" ref="B595:B658" si="92">B594+1</f>
        <v>579</v>
      </c>
      <c r="C595" s="17">
        <f t="shared" si="84"/>
        <v>3.2921262866077932</v>
      </c>
      <c r="D595" s="17">
        <f t="shared" ca="1" si="85"/>
        <v>0.81608277469058521</v>
      </c>
      <c r="E595" s="17">
        <f t="shared" ca="1" si="86"/>
        <v>3.3714629976746759</v>
      </c>
      <c r="F595" s="127">
        <f t="shared" ca="1" si="87"/>
        <v>29.121100009737017</v>
      </c>
      <c r="G595" s="128">
        <f t="shared" ca="1" si="88"/>
        <v>27.684737992122866</v>
      </c>
      <c r="H595" s="128">
        <f t="shared" ca="1" si="89"/>
        <v>23.612549057143465</v>
      </c>
      <c r="I595" s="128">
        <f t="shared" ca="1" si="90"/>
        <v>2.0321889349794011</v>
      </c>
      <c r="J595" s="30">
        <f t="shared" ca="1" si="91"/>
        <v>1.9330779110971748</v>
      </c>
      <c r="K595" s="89"/>
    </row>
    <row r="596" spans="2:11" x14ac:dyDescent="0.25">
      <c r="B596" s="126">
        <f t="shared" si="92"/>
        <v>580</v>
      </c>
      <c r="C596" s="17">
        <f t="shared" si="84"/>
        <v>3.2921262866077932</v>
      </c>
      <c r="D596" s="17">
        <f t="shared" ca="1" si="85"/>
        <v>-1.7244065020349808</v>
      </c>
      <c r="E596" s="17">
        <f t="shared" ca="1" si="86"/>
        <v>2.5618158010541197</v>
      </c>
      <c r="F596" s="127">
        <f t="shared" ca="1" si="87"/>
        <v>12.959327524732162</v>
      </c>
      <c r="G596" s="128">
        <f t="shared" ca="1" si="88"/>
        <v>13.481940089613476</v>
      </c>
      <c r="H596" s="128">
        <f t="shared" ca="1" si="89"/>
        <v>15.073960399157375</v>
      </c>
      <c r="I596" s="128">
        <f t="shared" ca="1" si="90"/>
        <v>0</v>
      </c>
      <c r="J596" s="30">
        <f t="shared" ca="1" si="91"/>
        <v>0</v>
      </c>
      <c r="K596" s="89"/>
    </row>
    <row r="597" spans="2:11" x14ac:dyDescent="0.25">
      <c r="B597" s="126">
        <f t="shared" si="92"/>
        <v>581</v>
      </c>
      <c r="C597" s="17">
        <f t="shared" si="84"/>
        <v>3.2921262866077932</v>
      </c>
      <c r="D597" s="17">
        <f t="shared" ca="1" si="85"/>
        <v>0.87602529674768448</v>
      </c>
      <c r="E597" s="17">
        <f t="shared" ca="1" si="86"/>
        <v>3.3905665205222313</v>
      </c>
      <c r="F597" s="127">
        <f t="shared" ca="1" si="87"/>
        <v>29.682763402617638</v>
      </c>
      <c r="G597" s="128">
        <f t="shared" ca="1" si="88"/>
        <v>28.158760435149158</v>
      </c>
      <c r="H597" s="128">
        <f t="shared" ca="1" si="89"/>
        <v>23.863925237881872</v>
      </c>
      <c r="I597" s="128">
        <f t="shared" ca="1" si="90"/>
        <v>2.254835197267286</v>
      </c>
      <c r="J597" s="30">
        <f t="shared" ca="1" si="91"/>
        <v>2.1448655870405142</v>
      </c>
      <c r="K597" s="89"/>
    </row>
    <row r="598" spans="2:11" x14ac:dyDescent="0.25">
      <c r="B598" s="126">
        <f t="shared" si="92"/>
        <v>582</v>
      </c>
      <c r="C598" s="17">
        <f t="shared" si="84"/>
        <v>3.2921262866077932</v>
      </c>
      <c r="D598" s="17">
        <f t="shared" ca="1" si="85"/>
        <v>-0.73486717155901715</v>
      </c>
      <c r="E598" s="17">
        <f t="shared" ca="1" si="86"/>
        <v>2.8771793620049784</v>
      </c>
      <c r="F598" s="127">
        <f t="shared" ca="1" si="87"/>
        <v>17.764096362413838</v>
      </c>
      <c r="G598" s="128">
        <f t="shared" ca="1" si="88"/>
        <v>17.843037398899661</v>
      </c>
      <c r="H598" s="128">
        <f t="shared" ca="1" si="89"/>
        <v>17.953469887852904</v>
      </c>
      <c r="I598" s="128">
        <f t="shared" ca="1" si="90"/>
        <v>0</v>
      </c>
      <c r="J598" s="30">
        <f t="shared" ca="1" si="91"/>
        <v>0</v>
      </c>
      <c r="K598" s="89"/>
    </row>
    <row r="599" spans="2:11" x14ac:dyDescent="0.25">
      <c r="B599" s="126">
        <f t="shared" si="92"/>
        <v>583</v>
      </c>
      <c r="C599" s="17">
        <f t="shared" si="84"/>
        <v>3.2921262866077932</v>
      </c>
      <c r="D599" s="17">
        <f t="shared" ca="1" si="85"/>
        <v>1.4471470421995036</v>
      </c>
      <c r="E599" s="17">
        <f t="shared" ca="1" si="86"/>
        <v>3.5725815065213458</v>
      </c>
      <c r="F599" s="127">
        <f t="shared" ca="1" si="87"/>
        <v>35.608397914779182</v>
      </c>
      <c r="G599" s="128">
        <f t="shared" ca="1" si="88"/>
        <v>33.102688784928915</v>
      </c>
      <c r="H599" s="128">
        <f t="shared" ca="1" si="89"/>
        <v>26.397354250245399</v>
      </c>
      <c r="I599" s="128">
        <f t="shared" ca="1" si="90"/>
        <v>4.6653345346835158</v>
      </c>
      <c r="J599" s="30">
        <f t="shared" ca="1" si="91"/>
        <v>4.4378034845303072</v>
      </c>
      <c r="K599" s="89"/>
    </row>
    <row r="600" spans="2:11" x14ac:dyDescent="0.25">
      <c r="B600" s="126">
        <f t="shared" si="92"/>
        <v>584</v>
      </c>
      <c r="C600" s="17">
        <f t="shared" si="84"/>
        <v>3.2921262866077932</v>
      </c>
      <c r="D600" s="17">
        <f t="shared" ca="1" si="85"/>
        <v>-0.97535803433856927</v>
      </c>
      <c r="E600" s="17">
        <f t="shared" ca="1" si="86"/>
        <v>2.8005355616763707</v>
      </c>
      <c r="F600" s="127">
        <f t="shared" ca="1" si="87"/>
        <v>16.453456252488849</v>
      </c>
      <c r="G600" s="128">
        <f t="shared" ca="1" si="88"/>
        <v>16.668160248187139</v>
      </c>
      <c r="H600" s="128">
        <f t="shared" ca="1" si="89"/>
        <v>17.206679561654418</v>
      </c>
      <c r="I600" s="128">
        <f t="shared" ca="1" si="90"/>
        <v>0</v>
      </c>
      <c r="J600" s="30">
        <f t="shared" ca="1" si="91"/>
        <v>0</v>
      </c>
      <c r="K600" s="89"/>
    </row>
    <row r="601" spans="2:11" x14ac:dyDescent="0.25">
      <c r="B601" s="126">
        <f t="shared" si="92"/>
        <v>585</v>
      </c>
      <c r="C601" s="17">
        <f t="shared" si="84"/>
        <v>3.2921262866077932</v>
      </c>
      <c r="D601" s="17">
        <f t="shared" ca="1" si="85"/>
        <v>0.37671838981623296</v>
      </c>
      <c r="E601" s="17">
        <f t="shared" ca="1" si="86"/>
        <v>3.2314387331491692</v>
      </c>
      <c r="F601" s="127">
        <f t="shared" ca="1" si="87"/>
        <v>25.316053827850592</v>
      </c>
      <c r="G601" s="128">
        <f t="shared" ca="1" si="88"/>
        <v>24.445405280741884</v>
      </c>
      <c r="H601" s="128">
        <f t="shared" ca="1" si="89"/>
        <v>21.849084908925331</v>
      </c>
      <c r="I601" s="128">
        <f t="shared" ca="1" si="90"/>
        <v>0.55632037181655303</v>
      </c>
      <c r="J601" s="30">
        <f t="shared" ca="1" si="91"/>
        <v>0.529188307121083</v>
      </c>
      <c r="K601" s="89"/>
    </row>
    <row r="602" spans="2:11" x14ac:dyDescent="0.25">
      <c r="B602" s="126">
        <f t="shared" si="92"/>
        <v>586</v>
      </c>
      <c r="C602" s="17">
        <f t="shared" si="84"/>
        <v>3.2921262866077932</v>
      </c>
      <c r="D602" s="17">
        <f t="shared" ca="1" si="85"/>
        <v>4.5261003833729774E-2</v>
      </c>
      <c r="E602" s="17">
        <f t="shared" ca="1" si="86"/>
        <v>3.1258041430650869</v>
      </c>
      <c r="F602" s="127">
        <f t="shared" ca="1" si="87"/>
        <v>22.778204666099548</v>
      </c>
      <c r="G602" s="128">
        <f t="shared" ca="1" si="88"/>
        <v>22.254967273779084</v>
      </c>
      <c r="H602" s="128">
        <f t="shared" ca="1" si="89"/>
        <v>20.606424674418552</v>
      </c>
      <c r="I602" s="128">
        <f t="shared" ca="1" si="90"/>
        <v>0</v>
      </c>
      <c r="J602" s="30">
        <f t="shared" ca="1" si="91"/>
        <v>0</v>
      </c>
      <c r="K602" s="89"/>
    </row>
    <row r="603" spans="2:11" x14ac:dyDescent="0.25">
      <c r="B603" s="126">
        <f t="shared" si="92"/>
        <v>587</v>
      </c>
      <c r="C603" s="17">
        <f t="shared" si="84"/>
        <v>3.2921262866077932</v>
      </c>
      <c r="D603" s="17">
        <f t="shared" ca="1" si="85"/>
        <v>2.2153290046844631</v>
      </c>
      <c r="E603" s="17">
        <f t="shared" ca="1" si="86"/>
        <v>3.817399061202019</v>
      </c>
      <c r="F603" s="127">
        <f t="shared" ca="1" si="87"/>
        <v>45.485748685986444</v>
      </c>
      <c r="G603" s="128">
        <f t="shared" ca="1" si="88"/>
        <v>41.148312003573622</v>
      </c>
      <c r="H603" s="128">
        <f t="shared" ca="1" si="89"/>
        <v>30.23417290122303</v>
      </c>
      <c r="I603" s="128">
        <f t="shared" ca="1" si="90"/>
        <v>8.8741391023505933</v>
      </c>
      <c r="J603" s="30">
        <f t="shared" ca="1" si="91"/>
        <v>8.4413422312682371</v>
      </c>
      <c r="K603" s="89"/>
    </row>
    <row r="604" spans="2:11" x14ac:dyDescent="0.25">
      <c r="B604" s="126">
        <f t="shared" si="92"/>
        <v>588</v>
      </c>
      <c r="C604" s="17">
        <f t="shared" si="84"/>
        <v>3.2921262866077932</v>
      </c>
      <c r="D604" s="17">
        <f t="shared" ca="1" si="85"/>
        <v>1.3990984371048398</v>
      </c>
      <c r="E604" s="17">
        <f t="shared" ca="1" si="86"/>
        <v>3.5572685434741</v>
      </c>
      <c r="F604" s="127">
        <f t="shared" ca="1" si="87"/>
        <v>35.067281455196088</v>
      </c>
      <c r="G604" s="128">
        <f t="shared" ca="1" si="88"/>
        <v>32.65525987241076</v>
      </c>
      <c r="H604" s="128">
        <f t="shared" ca="1" si="89"/>
        <v>26.174231443987175</v>
      </c>
      <c r="I604" s="128">
        <f t="shared" ca="1" si="90"/>
        <v>4.4410284284235848</v>
      </c>
      <c r="J604" s="30">
        <f t="shared" ca="1" si="91"/>
        <v>4.224436916160677</v>
      </c>
      <c r="K604" s="89"/>
    </row>
    <row r="605" spans="2:11" x14ac:dyDescent="0.25">
      <c r="B605" s="126">
        <f t="shared" si="92"/>
        <v>589</v>
      </c>
      <c r="C605" s="17">
        <f t="shared" si="84"/>
        <v>3.2921262866077932</v>
      </c>
      <c r="D605" s="17">
        <f t="shared" ca="1" si="85"/>
        <v>0.74864601629087701</v>
      </c>
      <c r="E605" s="17">
        <f t="shared" ca="1" si="86"/>
        <v>3.3499710815750041</v>
      </c>
      <c r="F605" s="127">
        <f t="shared" ca="1" si="87"/>
        <v>28.501909401520173</v>
      </c>
      <c r="G605" s="128">
        <f t="shared" ca="1" si="88"/>
        <v>27.160983281657703</v>
      </c>
      <c r="H605" s="128">
        <f t="shared" ca="1" si="89"/>
        <v>23.332908706488237</v>
      </c>
      <c r="I605" s="128">
        <f t="shared" ca="1" si="90"/>
        <v>1.7880745751694667</v>
      </c>
      <c r="J605" s="30">
        <f t="shared" ca="1" si="91"/>
        <v>1.7008691491028105</v>
      </c>
      <c r="K605" s="89"/>
    </row>
    <row r="606" spans="2:11" x14ac:dyDescent="0.25">
      <c r="B606" s="126">
        <f t="shared" si="92"/>
        <v>590</v>
      </c>
      <c r="C606" s="17">
        <f t="shared" si="84"/>
        <v>3.2921262866077932</v>
      </c>
      <c r="D606" s="17">
        <f t="shared" ca="1" si="85"/>
        <v>-7.673861546209082E-3</v>
      </c>
      <c r="E606" s="17">
        <f t="shared" ca="1" si="86"/>
        <v>3.1089339418203905</v>
      </c>
      <c r="F606" s="127">
        <f t="shared" ca="1" si="87"/>
        <v>22.397154998976109</v>
      </c>
      <c r="G606" s="128">
        <f t="shared" ca="1" si="88"/>
        <v>21.923798815752594</v>
      </c>
      <c r="H606" s="128">
        <f t="shared" ca="1" si="89"/>
        <v>20.414619609836567</v>
      </c>
      <c r="I606" s="128">
        <f t="shared" ca="1" si="90"/>
        <v>0</v>
      </c>
      <c r="J606" s="30">
        <f t="shared" ca="1" si="91"/>
        <v>0</v>
      </c>
      <c r="K606" s="89"/>
    </row>
    <row r="607" spans="2:11" x14ac:dyDescent="0.25">
      <c r="B607" s="126">
        <f t="shared" si="92"/>
        <v>591</v>
      </c>
      <c r="C607" s="17">
        <f t="shared" si="84"/>
        <v>3.2921262866077932</v>
      </c>
      <c r="D607" s="17">
        <f t="shared" ca="1" si="85"/>
        <v>0.37225731830403674</v>
      </c>
      <c r="E607" s="17">
        <f t="shared" ca="1" si="86"/>
        <v>3.2300170014863498</v>
      </c>
      <c r="F607" s="127">
        <f t="shared" ca="1" si="87"/>
        <v>25.280086766359382</v>
      </c>
      <c r="G607" s="128">
        <f t="shared" ca="1" si="88"/>
        <v>24.414538325329598</v>
      </c>
      <c r="H607" s="128">
        <f t="shared" ca="1" si="89"/>
        <v>21.831872327009584</v>
      </c>
      <c r="I607" s="128">
        <f t="shared" ca="1" si="90"/>
        <v>0.54266599832001372</v>
      </c>
      <c r="J607" s="30">
        <f t="shared" ca="1" si="91"/>
        <v>0.51619986527805206</v>
      </c>
      <c r="K607" s="89"/>
    </row>
    <row r="608" spans="2:11" x14ac:dyDescent="0.25">
      <c r="B608" s="126">
        <f t="shared" si="92"/>
        <v>592</v>
      </c>
      <c r="C608" s="17">
        <f t="shared" si="84"/>
        <v>3.2921262866077932</v>
      </c>
      <c r="D608" s="17">
        <f t="shared" ca="1" si="85"/>
        <v>-0.75956450018566102</v>
      </c>
      <c r="E608" s="17">
        <f t="shared" ca="1" si="86"/>
        <v>2.8693083888543449</v>
      </c>
      <c r="F608" s="127">
        <f t="shared" ca="1" si="87"/>
        <v>17.624824458623905</v>
      </c>
      <c r="G608" s="128">
        <f t="shared" ca="1" si="88"/>
        <v>17.718662589161649</v>
      </c>
      <c r="H608" s="128">
        <f t="shared" ca="1" si="89"/>
        <v>17.875307828261608</v>
      </c>
      <c r="I608" s="128">
        <f t="shared" ca="1" si="90"/>
        <v>0</v>
      </c>
      <c r="J608" s="30">
        <f t="shared" ca="1" si="91"/>
        <v>0</v>
      </c>
      <c r="K608" s="89"/>
    </row>
    <row r="609" spans="2:11" x14ac:dyDescent="0.25">
      <c r="B609" s="126">
        <f t="shared" si="92"/>
        <v>593</v>
      </c>
      <c r="C609" s="17">
        <f t="shared" si="84"/>
        <v>3.2921262866077932</v>
      </c>
      <c r="D609" s="17">
        <f t="shared" ca="1" si="85"/>
        <v>0.61625314629054628</v>
      </c>
      <c r="E609" s="17">
        <f t="shared" ca="1" si="86"/>
        <v>3.3077778249333245</v>
      </c>
      <c r="F609" s="127">
        <f t="shared" ca="1" si="87"/>
        <v>27.324338493549764</v>
      </c>
      <c r="G609" s="128">
        <f t="shared" ca="1" si="88"/>
        <v>26.161386467633573</v>
      </c>
      <c r="H609" s="128">
        <f t="shared" ca="1" si="89"/>
        <v>22.79351080271157</v>
      </c>
      <c r="I609" s="128">
        <f t="shared" ca="1" si="90"/>
        <v>1.3278756649220034</v>
      </c>
      <c r="J609" s="30">
        <f t="shared" ca="1" si="91"/>
        <v>1.2631144045522602</v>
      </c>
      <c r="K609" s="89"/>
    </row>
    <row r="610" spans="2:11" x14ac:dyDescent="0.25">
      <c r="B610" s="126">
        <f t="shared" si="92"/>
        <v>594</v>
      </c>
      <c r="C610" s="17">
        <f t="shared" si="84"/>
        <v>3.2921262866077932</v>
      </c>
      <c r="D610" s="17">
        <f t="shared" ca="1" si="85"/>
        <v>0.53604480854119174</v>
      </c>
      <c r="E610" s="17">
        <f t="shared" ca="1" si="86"/>
        <v>3.2822156403575793</v>
      </c>
      <c r="F610" s="127">
        <f t="shared" ca="1" si="87"/>
        <v>26.634720333665062</v>
      </c>
      <c r="G610" s="128">
        <f t="shared" ca="1" si="88"/>
        <v>25.573777553052366</v>
      </c>
      <c r="H610" s="128">
        <f t="shared" ca="1" si="89"/>
        <v>22.472808452928895</v>
      </c>
      <c r="I610" s="128">
        <f t="shared" ca="1" si="90"/>
        <v>1.0609691001234713</v>
      </c>
      <c r="J610" s="30">
        <f t="shared" ca="1" si="91"/>
        <v>1.0092250265234901</v>
      </c>
      <c r="K610" s="89"/>
    </row>
    <row r="611" spans="2:11" x14ac:dyDescent="0.25">
      <c r="B611" s="126">
        <f t="shared" si="92"/>
        <v>595</v>
      </c>
      <c r="C611" s="17">
        <f t="shared" si="84"/>
        <v>3.2921262866077932</v>
      </c>
      <c r="D611" s="17">
        <f t="shared" ca="1" si="85"/>
        <v>0.12321606845944189</v>
      </c>
      <c r="E611" s="17">
        <f t="shared" ca="1" si="86"/>
        <v>3.1506482154706719</v>
      </c>
      <c r="F611" s="127">
        <f t="shared" ca="1" si="87"/>
        <v>23.351196282800458</v>
      </c>
      <c r="G611" s="128">
        <f t="shared" ca="1" si="88"/>
        <v>22.7517954015733</v>
      </c>
      <c r="H611" s="128">
        <f t="shared" ca="1" si="89"/>
        <v>20.892174264975452</v>
      </c>
      <c r="I611" s="128">
        <f t="shared" ca="1" si="90"/>
        <v>0</v>
      </c>
      <c r="J611" s="30">
        <f t="shared" ca="1" si="91"/>
        <v>0</v>
      </c>
      <c r="K611" s="89"/>
    </row>
    <row r="612" spans="2:11" x14ac:dyDescent="0.25">
      <c r="B612" s="126">
        <f t="shared" si="92"/>
        <v>596</v>
      </c>
      <c r="C612" s="17">
        <f t="shared" si="84"/>
        <v>3.2921262866077932</v>
      </c>
      <c r="D612" s="17">
        <f t="shared" ca="1" si="85"/>
        <v>-0.65529206949577201</v>
      </c>
      <c r="E612" s="17">
        <f t="shared" ca="1" si="86"/>
        <v>2.9025397360465259</v>
      </c>
      <c r="F612" s="127">
        <f t="shared" ca="1" si="87"/>
        <v>18.220361565179559</v>
      </c>
      <c r="G612" s="128">
        <f t="shared" ca="1" si="88"/>
        <v>18.249743675450294</v>
      </c>
      <c r="H612" s="128">
        <f t="shared" ca="1" si="89"/>
        <v>18.20764119862584</v>
      </c>
      <c r="I612" s="128">
        <f t="shared" ca="1" si="90"/>
        <v>0</v>
      </c>
      <c r="J612" s="30">
        <f t="shared" ca="1" si="91"/>
        <v>0</v>
      </c>
      <c r="K612" s="89"/>
    </row>
    <row r="613" spans="2:11" x14ac:dyDescent="0.25">
      <c r="B613" s="126">
        <f t="shared" si="92"/>
        <v>597</v>
      </c>
      <c r="C613" s="17">
        <f t="shared" si="84"/>
        <v>3.2921262866077932</v>
      </c>
      <c r="D613" s="17">
        <f t="shared" ca="1" si="85"/>
        <v>0.70687974584870972</v>
      </c>
      <c r="E613" s="17">
        <f t="shared" ca="1" si="86"/>
        <v>3.3366602819244808</v>
      </c>
      <c r="F613" s="127">
        <f t="shared" ca="1" si="87"/>
        <v>28.125039976900503</v>
      </c>
      <c r="G613" s="128">
        <f t="shared" ca="1" si="88"/>
        <v>26.841581945925761</v>
      </c>
      <c r="H613" s="128">
        <f t="shared" ca="1" si="89"/>
        <v>23.161379515290232</v>
      </c>
      <c r="I613" s="128">
        <f t="shared" ca="1" si="90"/>
        <v>1.6402024306355285</v>
      </c>
      <c r="J613" s="30">
        <f t="shared" ca="1" si="91"/>
        <v>1.5602088141581061</v>
      </c>
      <c r="K613" s="89"/>
    </row>
    <row r="614" spans="2:11" x14ac:dyDescent="0.25">
      <c r="B614" s="126">
        <f t="shared" si="92"/>
        <v>598</v>
      </c>
      <c r="C614" s="17">
        <f t="shared" si="84"/>
        <v>3.2921262866077932</v>
      </c>
      <c r="D614" s="17">
        <f t="shared" ca="1" si="85"/>
        <v>1.5194109437288716</v>
      </c>
      <c r="E614" s="17">
        <f t="shared" ca="1" si="86"/>
        <v>3.5956118203377176</v>
      </c>
      <c r="F614" s="127">
        <f t="shared" ca="1" si="87"/>
        <v>36.437986670771586</v>
      </c>
      <c r="G614" s="128">
        <f t="shared" ca="1" si="88"/>
        <v>33.787180663462159</v>
      </c>
      <c r="H614" s="128">
        <f t="shared" ca="1" si="89"/>
        <v>26.736511913953347</v>
      </c>
      <c r="I614" s="128">
        <f t="shared" ca="1" si="90"/>
        <v>5.0106687495088122</v>
      </c>
      <c r="J614" s="30">
        <f t="shared" ca="1" si="91"/>
        <v>4.7662955509589802</v>
      </c>
      <c r="K614" s="89"/>
    </row>
    <row r="615" spans="2:11" x14ac:dyDescent="0.25">
      <c r="B615" s="126">
        <f t="shared" si="92"/>
        <v>599</v>
      </c>
      <c r="C615" s="17">
        <f t="shared" si="84"/>
        <v>3.2921262866077932</v>
      </c>
      <c r="D615" s="17">
        <f t="shared" ca="1" si="85"/>
        <v>-0.16795752344478387</v>
      </c>
      <c r="E615" s="17">
        <f t="shared" ca="1" si="86"/>
        <v>3.0578519637505899</v>
      </c>
      <c r="F615" s="127">
        <f t="shared" ca="1" si="87"/>
        <v>21.281793964231554</v>
      </c>
      <c r="G615" s="128">
        <f t="shared" ca="1" si="88"/>
        <v>20.950790920676393</v>
      </c>
      <c r="H615" s="128">
        <f t="shared" ca="1" si="89"/>
        <v>19.844664052486898</v>
      </c>
      <c r="I615" s="128">
        <f t="shared" ca="1" si="90"/>
        <v>0</v>
      </c>
      <c r="J615" s="30">
        <f t="shared" ca="1" si="91"/>
        <v>0</v>
      </c>
      <c r="K615" s="89"/>
    </row>
    <row r="616" spans="2:11" x14ac:dyDescent="0.25">
      <c r="B616" s="126">
        <f t="shared" si="92"/>
        <v>600</v>
      </c>
      <c r="C616" s="17">
        <f t="shared" si="84"/>
        <v>3.2921262866077932</v>
      </c>
      <c r="D616" s="17">
        <f t="shared" ca="1" si="85"/>
        <v>0.61753098634653725</v>
      </c>
      <c r="E616" s="17">
        <f t="shared" ca="1" si="86"/>
        <v>3.3081850691710941</v>
      </c>
      <c r="F616" s="127">
        <f t="shared" ca="1" si="87"/>
        <v>27.335468439101405</v>
      </c>
      <c r="G616" s="128">
        <f t="shared" ca="1" si="88"/>
        <v>26.170856414605712</v>
      </c>
      <c r="H616" s="128">
        <f t="shared" ca="1" si="89"/>
        <v>22.798656940947204</v>
      </c>
      <c r="I616" s="128">
        <f t="shared" ca="1" si="90"/>
        <v>1.3321994736585081</v>
      </c>
      <c r="J616" s="30">
        <f t="shared" ca="1" si="91"/>
        <v>1.2672273386483368</v>
      </c>
      <c r="K616" s="89"/>
    </row>
    <row r="617" spans="2:11" x14ac:dyDescent="0.25">
      <c r="B617" s="126">
        <f t="shared" si="92"/>
        <v>601</v>
      </c>
      <c r="C617" s="17">
        <f t="shared" si="84"/>
        <v>3.2921262866077932</v>
      </c>
      <c r="D617" s="17">
        <f t="shared" ca="1" si="85"/>
        <v>1.0076746548293158</v>
      </c>
      <c r="E617" s="17">
        <f t="shared" ca="1" si="86"/>
        <v>3.4325228218867747</v>
      </c>
      <c r="F617" s="127">
        <f t="shared" ca="1" si="87"/>
        <v>30.954637361685929</v>
      </c>
      <c r="G617" s="128">
        <f t="shared" ca="1" si="88"/>
        <v>29.228519010846398</v>
      </c>
      <c r="H617" s="128">
        <f t="shared" ca="1" si="89"/>
        <v>24.425445492873155</v>
      </c>
      <c r="I617" s="128">
        <f t="shared" ca="1" si="90"/>
        <v>2.7630735179732424</v>
      </c>
      <c r="J617" s="30">
        <f t="shared" ca="1" si="91"/>
        <v>2.6283168323548507</v>
      </c>
      <c r="K617" s="89"/>
    </row>
    <row r="618" spans="2:11" x14ac:dyDescent="0.25">
      <c r="B618" s="126">
        <f t="shared" si="92"/>
        <v>602</v>
      </c>
      <c r="C618" s="17">
        <f t="shared" si="84"/>
        <v>3.2921262866077932</v>
      </c>
      <c r="D618" s="17">
        <f t="shared" ca="1" si="85"/>
        <v>-0.74924400905729271</v>
      </c>
      <c r="E618" s="17">
        <f t="shared" ca="1" si="86"/>
        <v>2.8725975020131305</v>
      </c>
      <c r="F618" s="127">
        <f t="shared" ca="1" si="87"/>
        <v>17.682889940294661</v>
      </c>
      <c r="G618" s="128">
        <f t="shared" ca="1" si="88"/>
        <v>17.77053039604565</v>
      </c>
      <c r="H618" s="128">
        <f t="shared" ca="1" si="89"/>
        <v>17.907928625678121</v>
      </c>
      <c r="I618" s="128">
        <f t="shared" ca="1" si="90"/>
        <v>0</v>
      </c>
      <c r="J618" s="30">
        <f t="shared" ca="1" si="91"/>
        <v>0</v>
      </c>
      <c r="K618" s="89"/>
    </row>
    <row r="619" spans="2:11" x14ac:dyDescent="0.25">
      <c r="B619" s="126">
        <f t="shared" si="92"/>
        <v>603</v>
      </c>
      <c r="C619" s="17">
        <f t="shared" si="84"/>
        <v>3.2921262866077932</v>
      </c>
      <c r="D619" s="17">
        <f t="shared" ca="1" si="85"/>
        <v>-1.0300777830707375</v>
      </c>
      <c r="E619" s="17">
        <f t="shared" ca="1" si="86"/>
        <v>2.7830965228397715</v>
      </c>
      <c r="F619" s="127">
        <f t="shared" ca="1" si="87"/>
        <v>16.169011222617272</v>
      </c>
      <c r="G619" s="128">
        <f t="shared" ca="1" si="88"/>
        <v>16.411828463996429</v>
      </c>
      <c r="H619" s="128">
        <f t="shared" ca="1" si="89"/>
        <v>17.041145102487917</v>
      </c>
      <c r="I619" s="128">
        <f t="shared" ca="1" si="90"/>
        <v>0</v>
      </c>
      <c r="J619" s="30">
        <f t="shared" ca="1" si="91"/>
        <v>0</v>
      </c>
      <c r="K619" s="89"/>
    </row>
    <row r="620" spans="2:11" x14ac:dyDescent="0.25">
      <c r="B620" s="126">
        <f t="shared" si="92"/>
        <v>604</v>
      </c>
      <c r="C620" s="17">
        <f t="shared" si="84"/>
        <v>3.2921262866077932</v>
      </c>
      <c r="D620" s="17">
        <f t="shared" ca="1" si="85"/>
        <v>1.7690899767330848</v>
      </c>
      <c r="E620" s="17">
        <f t="shared" ca="1" si="86"/>
        <v>3.6751838661553426</v>
      </c>
      <c r="F620" s="127">
        <f t="shared" ca="1" si="87"/>
        <v>39.455910796926858</v>
      </c>
      <c r="G620" s="128">
        <f t="shared" ca="1" si="88"/>
        <v>36.262959586769732</v>
      </c>
      <c r="H620" s="128">
        <f t="shared" ca="1" si="89"/>
        <v>27.942227491595578</v>
      </c>
      <c r="I620" s="128">
        <f t="shared" ca="1" si="90"/>
        <v>6.2807320951741543</v>
      </c>
      <c r="J620" s="30">
        <f t="shared" ca="1" si="91"/>
        <v>5.9744171763356748</v>
      </c>
      <c r="K620" s="89"/>
    </row>
    <row r="621" spans="2:11" x14ac:dyDescent="0.25">
      <c r="B621" s="126">
        <f t="shared" si="92"/>
        <v>605</v>
      </c>
      <c r="C621" s="17">
        <f t="shared" si="84"/>
        <v>3.2921262866077932</v>
      </c>
      <c r="D621" s="17">
        <f t="shared" ca="1" si="85"/>
        <v>0.52005589168402366</v>
      </c>
      <c r="E621" s="17">
        <f t="shared" ca="1" si="86"/>
        <v>3.2771200149483315</v>
      </c>
      <c r="F621" s="127">
        <f t="shared" ca="1" si="87"/>
        <v>26.499344979933547</v>
      </c>
      <c r="G621" s="128">
        <f t="shared" ca="1" si="88"/>
        <v>25.45822949340079</v>
      </c>
      <c r="H621" s="128">
        <f t="shared" ca="1" si="89"/>
        <v>22.409420331529475</v>
      </c>
      <c r="I621" s="128">
        <f t="shared" ca="1" si="90"/>
        <v>1.0088091618713149</v>
      </c>
      <c r="J621" s="30">
        <f t="shared" ca="1" si="91"/>
        <v>0.95960895847789851</v>
      </c>
      <c r="K621" s="89"/>
    </row>
    <row r="622" spans="2:11" x14ac:dyDescent="0.25">
      <c r="B622" s="126">
        <f t="shared" si="92"/>
        <v>606</v>
      </c>
      <c r="C622" s="17">
        <f t="shared" si="84"/>
        <v>3.2921262866077932</v>
      </c>
      <c r="D622" s="17">
        <f t="shared" ca="1" si="85"/>
        <v>-1.5837895261938684</v>
      </c>
      <c r="E622" s="17">
        <f t="shared" ca="1" si="86"/>
        <v>2.6066300584218021</v>
      </c>
      <c r="F622" s="127">
        <f t="shared" ca="1" si="87"/>
        <v>13.553299977126265</v>
      </c>
      <c r="G622" s="128">
        <f t="shared" ca="1" si="88"/>
        <v>14.029710679117025</v>
      </c>
      <c r="H622" s="128">
        <f t="shared" ca="1" si="89"/>
        <v>15.453114115795698</v>
      </c>
      <c r="I622" s="128">
        <f t="shared" ca="1" si="90"/>
        <v>0</v>
      </c>
      <c r="J622" s="30">
        <f t="shared" ca="1" si="91"/>
        <v>0</v>
      </c>
      <c r="K622" s="89"/>
    </row>
    <row r="623" spans="2:11" x14ac:dyDescent="0.25">
      <c r="B623" s="126">
        <f t="shared" si="92"/>
        <v>607</v>
      </c>
      <c r="C623" s="17">
        <f t="shared" si="84"/>
        <v>3.2921262866077932</v>
      </c>
      <c r="D623" s="17">
        <f t="shared" ca="1" si="85"/>
        <v>-0.57590568758314475</v>
      </c>
      <c r="E623" s="17">
        <f t="shared" ca="1" si="86"/>
        <v>2.9278399654764455</v>
      </c>
      <c r="F623" s="127">
        <f t="shared" ca="1" si="87"/>
        <v>18.687221826028946</v>
      </c>
      <c r="G623" s="128">
        <f t="shared" ca="1" si="88"/>
        <v>18.664722573100804</v>
      </c>
      <c r="H623" s="128">
        <f t="shared" ca="1" si="89"/>
        <v>18.464795246977044</v>
      </c>
      <c r="I623" s="128">
        <f t="shared" ca="1" si="90"/>
        <v>0</v>
      </c>
      <c r="J623" s="30">
        <f t="shared" ca="1" si="91"/>
        <v>0</v>
      </c>
      <c r="K623" s="89"/>
    </row>
    <row r="624" spans="2:11" x14ac:dyDescent="0.25">
      <c r="B624" s="126">
        <f t="shared" si="92"/>
        <v>608</v>
      </c>
      <c r="C624" s="17">
        <f t="shared" si="84"/>
        <v>3.2921262866077932</v>
      </c>
      <c r="D624" s="17">
        <f t="shared" ca="1" si="85"/>
        <v>-1.5164869182626717</v>
      </c>
      <c r="E624" s="17">
        <f t="shared" ca="1" si="86"/>
        <v>2.6280792211228468</v>
      </c>
      <c r="F624" s="127">
        <f t="shared" ca="1" si="87"/>
        <v>13.847147034461525</v>
      </c>
      <c r="G624" s="128">
        <f t="shared" ca="1" si="88"/>
        <v>14.299707157187409</v>
      </c>
      <c r="H624" s="128">
        <f t="shared" ca="1" si="89"/>
        <v>15.637946054366086</v>
      </c>
      <c r="I624" s="128">
        <f t="shared" ca="1" si="90"/>
        <v>0</v>
      </c>
      <c r="J624" s="30">
        <f t="shared" ca="1" si="91"/>
        <v>0</v>
      </c>
      <c r="K624" s="89"/>
    </row>
    <row r="625" spans="2:11" x14ac:dyDescent="0.25">
      <c r="B625" s="126">
        <f t="shared" si="92"/>
        <v>609</v>
      </c>
      <c r="C625" s="17">
        <f t="shared" si="84"/>
        <v>3.2921262866077932</v>
      </c>
      <c r="D625" s="17">
        <f t="shared" ca="1" si="85"/>
        <v>0.28044382816005964</v>
      </c>
      <c r="E625" s="17">
        <f t="shared" ca="1" si="86"/>
        <v>3.2007562856124245</v>
      </c>
      <c r="F625" s="127">
        <f t="shared" ca="1" si="87"/>
        <v>24.551090814413033</v>
      </c>
      <c r="G625" s="128">
        <f t="shared" ca="1" si="88"/>
        <v>23.787849025852179</v>
      </c>
      <c r="H625" s="128">
        <f t="shared" ca="1" si="89"/>
        <v>21.480615466525322</v>
      </c>
      <c r="I625" s="128">
        <f t="shared" ca="1" si="90"/>
        <v>0.26723355932685688</v>
      </c>
      <c r="J625" s="30">
        <f t="shared" ca="1" si="91"/>
        <v>0.2542004248457635</v>
      </c>
      <c r="K625" s="89"/>
    </row>
    <row r="626" spans="2:11" x14ac:dyDescent="0.25">
      <c r="B626" s="126">
        <f t="shared" si="92"/>
        <v>610</v>
      </c>
      <c r="C626" s="17">
        <f t="shared" si="84"/>
        <v>3.2921262866077932</v>
      </c>
      <c r="D626" s="17">
        <f t="shared" ca="1" si="85"/>
        <v>-0.65025460571632721</v>
      </c>
      <c r="E626" s="17">
        <f t="shared" ca="1" si="86"/>
        <v>2.9041451623966665</v>
      </c>
      <c r="F626" s="127">
        <f t="shared" ca="1" si="87"/>
        <v>18.249636506839003</v>
      </c>
      <c r="G626" s="128">
        <f t="shared" ca="1" si="88"/>
        <v>18.27579982604513</v>
      </c>
      <c r="H626" s="128">
        <f t="shared" ca="1" si="89"/>
        <v>18.223851966595042</v>
      </c>
      <c r="I626" s="128">
        <f t="shared" ca="1" si="90"/>
        <v>0</v>
      </c>
      <c r="J626" s="30">
        <f t="shared" ca="1" si="91"/>
        <v>0</v>
      </c>
      <c r="K626" s="89"/>
    </row>
    <row r="627" spans="2:11" x14ac:dyDescent="0.25">
      <c r="B627" s="126">
        <f t="shared" si="92"/>
        <v>611</v>
      </c>
      <c r="C627" s="17">
        <f t="shared" si="84"/>
        <v>3.2921262866077932</v>
      </c>
      <c r="D627" s="17">
        <f t="shared" ca="1" si="85"/>
        <v>0.55270220400416292</v>
      </c>
      <c r="E627" s="17">
        <f t="shared" ca="1" si="86"/>
        <v>3.2875243081260881</v>
      </c>
      <c r="F627" s="127">
        <f t="shared" ca="1" si="87"/>
        <v>26.776491189261296</v>
      </c>
      <c r="G627" s="128">
        <f t="shared" ca="1" si="88"/>
        <v>25.694714371586596</v>
      </c>
      <c r="H627" s="128">
        <f t="shared" ca="1" si="89"/>
        <v>22.539037471136577</v>
      </c>
      <c r="I627" s="128">
        <f t="shared" ca="1" si="90"/>
        <v>1.1156769004500182</v>
      </c>
      <c r="J627" s="30">
        <f t="shared" ca="1" si="91"/>
        <v>1.0612646959438112</v>
      </c>
      <c r="K627" s="89"/>
    </row>
    <row r="628" spans="2:11" x14ac:dyDescent="0.25">
      <c r="B628" s="126">
        <f t="shared" si="92"/>
        <v>612</v>
      </c>
      <c r="C628" s="17">
        <f t="shared" si="84"/>
        <v>3.2921262866077932</v>
      </c>
      <c r="D628" s="17">
        <f t="shared" ca="1" si="85"/>
        <v>0.93112021204433404</v>
      </c>
      <c r="E628" s="17">
        <f t="shared" ca="1" si="86"/>
        <v>3.4081251239482113</v>
      </c>
      <c r="F628" s="127">
        <f t="shared" ca="1" si="87"/>
        <v>30.208553838099554</v>
      </c>
      <c r="G628" s="128">
        <f t="shared" ca="1" si="88"/>
        <v>28.60160322969222</v>
      </c>
      <c r="H628" s="128">
        <f t="shared" ca="1" si="89"/>
        <v>24.097331960317693</v>
      </c>
      <c r="I628" s="128">
        <f t="shared" ca="1" si="90"/>
        <v>2.4642712693745272</v>
      </c>
      <c r="J628" s="30">
        <f t="shared" ca="1" si="91"/>
        <v>2.3440873413807757</v>
      </c>
      <c r="K628" s="89"/>
    </row>
    <row r="629" spans="2:11" x14ac:dyDescent="0.25">
      <c r="B629" s="126">
        <f t="shared" si="92"/>
        <v>613</v>
      </c>
      <c r="C629" s="17">
        <f t="shared" si="84"/>
        <v>3.2921262866077932</v>
      </c>
      <c r="D629" s="17">
        <f t="shared" ca="1" si="85"/>
        <v>0.64275354816345498</v>
      </c>
      <c r="E629" s="17">
        <f t="shared" ca="1" si="86"/>
        <v>3.3162234327468605</v>
      </c>
      <c r="F629" s="127">
        <f t="shared" ca="1" si="87"/>
        <v>27.556086388633862</v>
      </c>
      <c r="G629" s="128">
        <f t="shared" ca="1" si="88"/>
        <v>26.358481533849918</v>
      </c>
      <c r="H629" s="128">
        <f t="shared" ca="1" si="89"/>
        <v>22.900471786561273</v>
      </c>
      <c r="I629" s="128">
        <f t="shared" ca="1" si="90"/>
        <v>1.4180097472886457</v>
      </c>
      <c r="J629" s="30">
        <f t="shared" ca="1" si="91"/>
        <v>1.3488525958497815</v>
      </c>
      <c r="K629" s="89"/>
    </row>
    <row r="630" spans="2:11" x14ac:dyDescent="0.25">
      <c r="B630" s="126">
        <f t="shared" si="92"/>
        <v>614</v>
      </c>
      <c r="C630" s="17">
        <f t="shared" si="84"/>
        <v>3.2921262866077932</v>
      </c>
      <c r="D630" s="17">
        <f t="shared" ca="1" si="85"/>
        <v>1.1132215149700642</v>
      </c>
      <c r="E630" s="17">
        <f t="shared" ca="1" si="86"/>
        <v>3.4661603263659129</v>
      </c>
      <c r="F630" s="127">
        <f t="shared" ca="1" si="87"/>
        <v>32.013584436691573</v>
      </c>
      <c r="G630" s="128">
        <f t="shared" ca="1" si="88"/>
        <v>30.115452994517913</v>
      </c>
      <c r="H630" s="128">
        <f t="shared" ca="1" si="89"/>
        <v>24.885159543026266</v>
      </c>
      <c r="I630" s="128">
        <f t="shared" ca="1" si="90"/>
        <v>3.1902934514916472</v>
      </c>
      <c r="J630" s="30">
        <f t="shared" ca="1" si="91"/>
        <v>3.0347010038507962</v>
      </c>
      <c r="K630" s="89"/>
    </row>
    <row r="631" spans="2:11" x14ac:dyDescent="0.25">
      <c r="B631" s="126">
        <f t="shared" si="92"/>
        <v>615</v>
      </c>
      <c r="C631" s="17">
        <f t="shared" si="84"/>
        <v>3.2921262866077932</v>
      </c>
      <c r="D631" s="17">
        <f t="shared" ca="1" si="85"/>
        <v>1.3844191926182248</v>
      </c>
      <c r="E631" s="17">
        <f t="shared" ca="1" si="86"/>
        <v>3.5525903071768723</v>
      </c>
      <c r="F631" s="127">
        <f t="shared" ca="1" si="87"/>
        <v>34.903611567955963</v>
      </c>
      <c r="G631" s="128">
        <f t="shared" ca="1" si="88"/>
        <v>32.519776478869005</v>
      </c>
      <c r="H631" s="128">
        <f t="shared" ca="1" si="89"/>
        <v>26.106442425226842</v>
      </c>
      <c r="I631" s="128">
        <f t="shared" ca="1" si="90"/>
        <v>4.3733340536421634</v>
      </c>
      <c r="J631" s="30">
        <f t="shared" ca="1" si="91"/>
        <v>4.1600440349954102</v>
      </c>
      <c r="K631" s="89"/>
    </row>
    <row r="632" spans="2:11" x14ac:dyDescent="0.25">
      <c r="B632" s="126">
        <f t="shared" si="92"/>
        <v>616</v>
      </c>
      <c r="C632" s="17">
        <f t="shared" si="84"/>
        <v>3.2921262866077932</v>
      </c>
      <c r="D632" s="17">
        <f t="shared" ca="1" si="85"/>
        <v>1.5601744962623343</v>
      </c>
      <c r="E632" s="17">
        <f t="shared" ca="1" si="86"/>
        <v>3.6086030564493501</v>
      </c>
      <c r="F632" s="127">
        <f t="shared" ca="1" si="87"/>
        <v>36.914449377686005</v>
      </c>
      <c r="G632" s="128">
        <f t="shared" ca="1" si="88"/>
        <v>34.17952294621864</v>
      </c>
      <c r="H632" s="128">
        <f t="shared" ca="1" si="89"/>
        <v>26.929747087457301</v>
      </c>
      <c r="I632" s="128">
        <f t="shared" ca="1" si="90"/>
        <v>5.209775858761339</v>
      </c>
      <c r="J632" s="30">
        <f t="shared" ca="1" si="91"/>
        <v>4.9556920919072613</v>
      </c>
      <c r="K632" s="89"/>
    </row>
    <row r="633" spans="2:11" x14ac:dyDescent="0.25">
      <c r="B633" s="126">
        <f t="shared" si="92"/>
        <v>617</v>
      </c>
      <c r="C633" s="17">
        <f t="shared" si="84"/>
        <v>3.2921262866077932</v>
      </c>
      <c r="D633" s="17">
        <f t="shared" ca="1" si="85"/>
        <v>-0.68875351644237526</v>
      </c>
      <c r="E633" s="17">
        <f t="shared" ca="1" si="86"/>
        <v>2.8918756616245691</v>
      </c>
      <c r="F633" s="127">
        <f t="shared" ca="1" si="87"/>
        <v>18.027090632857192</v>
      </c>
      <c r="G633" s="128">
        <f t="shared" ca="1" si="88"/>
        <v>18.077605624221711</v>
      </c>
      <c r="H633" s="128">
        <f t="shared" ca="1" si="89"/>
        <v>18.100326280058233</v>
      </c>
      <c r="I633" s="128">
        <f t="shared" ca="1" si="90"/>
        <v>0</v>
      </c>
      <c r="J633" s="30">
        <f t="shared" ca="1" si="91"/>
        <v>0</v>
      </c>
      <c r="K633" s="89"/>
    </row>
    <row r="634" spans="2:11" x14ac:dyDescent="0.25">
      <c r="B634" s="126">
        <f t="shared" si="92"/>
        <v>618</v>
      </c>
      <c r="C634" s="17">
        <f t="shared" si="84"/>
        <v>3.2921262866077932</v>
      </c>
      <c r="D634" s="17">
        <f t="shared" ca="1" si="85"/>
        <v>-0.99498265626607463</v>
      </c>
      <c r="E634" s="17">
        <f t="shared" ca="1" si="86"/>
        <v>2.7942812467009412</v>
      </c>
      <c r="F634" s="127">
        <f t="shared" ca="1" si="87"/>
        <v>16.350872285265773</v>
      </c>
      <c r="G634" s="128">
        <f t="shared" ca="1" si="88"/>
        <v>16.575772521298067</v>
      </c>
      <c r="H634" s="128">
        <f t="shared" ca="1" si="89"/>
        <v>17.147128369871801</v>
      </c>
      <c r="I634" s="128">
        <f t="shared" ca="1" si="90"/>
        <v>0</v>
      </c>
      <c r="J634" s="30">
        <f t="shared" ca="1" si="91"/>
        <v>0</v>
      </c>
      <c r="K634" s="89"/>
    </row>
    <row r="635" spans="2:11" x14ac:dyDescent="0.25">
      <c r="B635" s="126">
        <f t="shared" si="92"/>
        <v>619</v>
      </c>
      <c r="C635" s="17">
        <f t="shared" si="84"/>
        <v>3.2921262866077932</v>
      </c>
      <c r="D635" s="17">
        <f t="shared" ca="1" si="85"/>
        <v>-0.46662876229675021</v>
      </c>
      <c r="E635" s="17">
        <f t="shared" ca="1" si="86"/>
        <v>2.9626662318275794</v>
      </c>
      <c r="F635" s="127">
        <f t="shared" ca="1" si="87"/>
        <v>19.349493275642097</v>
      </c>
      <c r="G635" s="128">
        <f t="shared" ca="1" si="88"/>
        <v>19.251427507290344</v>
      </c>
      <c r="H635" s="128">
        <f t="shared" ca="1" si="89"/>
        <v>18.824723943025159</v>
      </c>
      <c r="I635" s="128">
        <f t="shared" ca="1" si="90"/>
        <v>0</v>
      </c>
      <c r="J635" s="30">
        <f t="shared" ca="1" si="91"/>
        <v>0</v>
      </c>
      <c r="K635" s="89"/>
    </row>
    <row r="636" spans="2:11" x14ac:dyDescent="0.25">
      <c r="B636" s="126">
        <f t="shared" si="92"/>
        <v>620</v>
      </c>
      <c r="C636" s="17">
        <f t="shared" si="84"/>
        <v>3.2921262866077932</v>
      </c>
      <c r="D636" s="17">
        <f t="shared" ca="1" si="85"/>
        <v>0.49851450967253186</v>
      </c>
      <c r="E636" s="17">
        <f t="shared" ca="1" si="86"/>
        <v>3.2702548336162471</v>
      </c>
      <c r="F636" s="127">
        <f t="shared" ca="1" si="87"/>
        <v>26.318045211423069</v>
      </c>
      <c r="G636" s="128">
        <f t="shared" ca="1" si="88"/>
        <v>25.30338017201019</v>
      </c>
      <c r="H636" s="128">
        <f t="shared" ca="1" si="89"/>
        <v>22.324302061745506</v>
      </c>
      <c r="I636" s="128">
        <f t="shared" ca="1" si="90"/>
        <v>0.93907811026468391</v>
      </c>
      <c r="J636" s="30">
        <f t="shared" ca="1" si="91"/>
        <v>0.89327873038829331</v>
      </c>
      <c r="K636" s="89"/>
    </row>
    <row r="637" spans="2:11" x14ac:dyDescent="0.25">
      <c r="B637" s="126">
        <f t="shared" si="92"/>
        <v>621</v>
      </c>
      <c r="C637" s="17">
        <f t="shared" si="84"/>
        <v>3.2921262866077932</v>
      </c>
      <c r="D637" s="17">
        <f t="shared" ca="1" si="85"/>
        <v>1.43782926897984</v>
      </c>
      <c r="E637" s="17">
        <f t="shared" ca="1" si="86"/>
        <v>3.5696119569014515</v>
      </c>
      <c r="F637" s="127">
        <f t="shared" ca="1" si="87"/>
        <v>35.502813856425135</v>
      </c>
      <c r="G637" s="128">
        <f t="shared" ca="1" si="88"/>
        <v>33.015445064519064</v>
      </c>
      <c r="H637" s="128">
        <f t="shared" ca="1" si="89"/>
        <v>26.353937246869613</v>
      </c>
      <c r="I637" s="128">
        <f t="shared" ca="1" si="90"/>
        <v>4.6215078176494506</v>
      </c>
      <c r="J637" s="30">
        <f t="shared" ca="1" si="91"/>
        <v>4.3961142217082374</v>
      </c>
      <c r="K637" s="89"/>
    </row>
    <row r="638" spans="2:11" x14ac:dyDescent="0.25">
      <c r="B638" s="126">
        <f t="shared" si="92"/>
        <v>622</v>
      </c>
      <c r="C638" s="17">
        <f t="shared" si="84"/>
        <v>3.2921262866077932</v>
      </c>
      <c r="D638" s="17">
        <f t="shared" ca="1" si="85"/>
        <v>-0.62365415942622349</v>
      </c>
      <c r="E638" s="17">
        <f t="shared" ca="1" si="86"/>
        <v>2.9126226541007045</v>
      </c>
      <c r="F638" s="127">
        <f t="shared" ca="1" si="87"/>
        <v>18.405005287199959</v>
      </c>
      <c r="G638" s="128">
        <f t="shared" ca="1" si="88"/>
        <v>18.414008090321417</v>
      </c>
      <c r="H638" s="128">
        <f t="shared" ca="1" si="89"/>
        <v>18.309692942980117</v>
      </c>
      <c r="I638" s="128">
        <f t="shared" ca="1" si="90"/>
        <v>0</v>
      </c>
      <c r="J638" s="30">
        <f t="shared" ca="1" si="91"/>
        <v>0</v>
      </c>
      <c r="K638" s="89"/>
    </row>
    <row r="639" spans="2:11" x14ac:dyDescent="0.25">
      <c r="B639" s="126">
        <f t="shared" si="92"/>
        <v>623</v>
      </c>
      <c r="C639" s="17">
        <f t="shared" si="84"/>
        <v>3.2921262866077932</v>
      </c>
      <c r="D639" s="17">
        <f t="shared" ca="1" si="85"/>
        <v>0.82608494267333299</v>
      </c>
      <c r="E639" s="17">
        <f t="shared" ca="1" si="86"/>
        <v>3.3746506620909562</v>
      </c>
      <c r="F639" s="127">
        <f t="shared" ca="1" si="87"/>
        <v>29.214076414059459</v>
      </c>
      <c r="G639" s="128">
        <f t="shared" ca="1" si="88"/>
        <v>27.763276303114122</v>
      </c>
      <c r="H639" s="128">
        <f t="shared" ca="1" si="89"/>
        <v>23.654309537066862</v>
      </c>
      <c r="I639" s="128">
        <f t="shared" ca="1" si="90"/>
        <v>2.0689667660472599</v>
      </c>
      <c r="J639" s="30">
        <f t="shared" ca="1" si="91"/>
        <v>1.9680620661782384</v>
      </c>
      <c r="K639" s="89"/>
    </row>
    <row r="640" spans="2:11" x14ac:dyDescent="0.25">
      <c r="B640" s="126">
        <f t="shared" si="92"/>
        <v>624</v>
      </c>
      <c r="C640" s="17">
        <f t="shared" si="84"/>
        <v>3.2921262866077932</v>
      </c>
      <c r="D640" s="17">
        <f t="shared" ca="1" si="85"/>
        <v>-2.1611322154058143</v>
      </c>
      <c r="E640" s="17">
        <f t="shared" ca="1" si="86"/>
        <v>2.4226324741405909</v>
      </c>
      <c r="F640" s="127">
        <f t="shared" ca="1" si="87"/>
        <v>11.275502749385497</v>
      </c>
      <c r="G640" s="128">
        <f t="shared" ca="1" si="88"/>
        <v>11.913346728800015</v>
      </c>
      <c r="H640" s="128">
        <f t="shared" ca="1" si="89"/>
        <v>13.954690141671874</v>
      </c>
      <c r="I640" s="128">
        <f t="shared" ca="1" si="90"/>
        <v>0</v>
      </c>
      <c r="J640" s="30">
        <f t="shared" ca="1" si="91"/>
        <v>0</v>
      </c>
      <c r="K640" s="89"/>
    </row>
    <row r="641" spans="2:11" x14ac:dyDescent="0.25">
      <c r="B641" s="126">
        <f t="shared" si="92"/>
        <v>625</v>
      </c>
      <c r="C641" s="17">
        <f t="shared" si="84"/>
        <v>3.2921262866077932</v>
      </c>
      <c r="D641" s="17">
        <f t="shared" ca="1" si="85"/>
        <v>1.2251166481291875</v>
      </c>
      <c r="E641" s="17">
        <f t="shared" ca="1" si="86"/>
        <v>3.5018210086241499</v>
      </c>
      <c r="F641" s="127">
        <f t="shared" ca="1" si="87"/>
        <v>33.175810422263645</v>
      </c>
      <c r="G641" s="128">
        <f t="shared" ca="1" si="88"/>
        <v>31.085141386507384</v>
      </c>
      <c r="H641" s="128">
        <f t="shared" ca="1" si="89"/>
        <v>25.381975919666637</v>
      </c>
      <c r="I641" s="128">
        <f t="shared" ca="1" si="90"/>
        <v>3.6631654668407476</v>
      </c>
      <c r="J641" s="30">
        <f t="shared" ca="1" si="91"/>
        <v>3.4845107788738137</v>
      </c>
      <c r="K641" s="89"/>
    </row>
    <row r="642" spans="2:11" x14ac:dyDescent="0.25">
      <c r="B642" s="126">
        <f t="shared" si="92"/>
        <v>626</v>
      </c>
      <c r="C642" s="17">
        <f t="shared" si="84"/>
        <v>3.2921262866077932</v>
      </c>
      <c r="D642" s="17">
        <f t="shared" ca="1" si="85"/>
        <v>-0.55634700402151793</v>
      </c>
      <c r="E642" s="17">
        <f t="shared" ca="1" si="86"/>
        <v>2.9340732660694995</v>
      </c>
      <c r="F642" s="127">
        <f t="shared" ca="1" si="87"/>
        <v>18.804068689400257</v>
      </c>
      <c r="G642" s="128">
        <f t="shared" ca="1" si="88"/>
        <v>18.768402887490456</v>
      </c>
      <c r="H642" s="128">
        <f t="shared" ca="1" si="89"/>
        <v>18.528706796196857</v>
      </c>
      <c r="I642" s="128">
        <f t="shared" ca="1" si="90"/>
        <v>0</v>
      </c>
      <c r="J642" s="30">
        <f t="shared" ca="1" si="91"/>
        <v>0</v>
      </c>
      <c r="K642" s="89"/>
    </row>
    <row r="643" spans="2:11" x14ac:dyDescent="0.25">
      <c r="B643" s="126">
        <f t="shared" si="92"/>
        <v>627</v>
      </c>
      <c r="C643" s="17">
        <f t="shared" si="84"/>
        <v>3.2921262866077932</v>
      </c>
      <c r="D643" s="17">
        <f t="shared" ca="1" si="85"/>
        <v>-0.37577819966827519</v>
      </c>
      <c r="E643" s="17">
        <f t="shared" ca="1" si="86"/>
        <v>2.991620065255427</v>
      </c>
      <c r="F643" s="127">
        <f t="shared" ca="1" si="87"/>
        <v>19.917924705042733</v>
      </c>
      <c r="G643" s="128">
        <f t="shared" ca="1" si="88"/>
        <v>19.753217148623939</v>
      </c>
      <c r="H643" s="128">
        <f t="shared" ca="1" si="89"/>
        <v>19.129296518889877</v>
      </c>
      <c r="I643" s="128">
        <f t="shared" ca="1" si="90"/>
        <v>0</v>
      </c>
      <c r="J643" s="30">
        <f t="shared" ca="1" si="91"/>
        <v>0</v>
      </c>
      <c r="K643" s="89"/>
    </row>
    <row r="644" spans="2:11" x14ac:dyDescent="0.25">
      <c r="B644" s="126">
        <f t="shared" si="92"/>
        <v>628</v>
      </c>
      <c r="C644" s="17">
        <f t="shared" si="84"/>
        <v>3.2921262866077932</v>
      </c>
      <c r="D644" s="17">
        <f t="shared" ca="1" si="85"/>
        <v>-0.41455905375187285</v>
      </c>
      <c r="E644" s="17">
        <f t="shared" ca="1" si="86"/>
        <v>2.979260709882825</v>
      </c>
      <c r="F644" s="127">
        <f t="shared" ca="1" si="87"/>
        <v>19.673267015349463</v>
      </c>
      <c r="G644" s="128">
        <f t="shared" ca="1" si="88"/>
        <v>19.53744071554944</v>
      </c>
      <c r="H644" s="128">
        <f t="shared" ca="1" si="89"/>
        <v>18.99868718322044</v>
      </c>
      <c r="I644" s="128">
        <f t="shared" ca="1" si="90"/>
        <v>0</v>
      </c>
      <c r="J644" s="30">
        <f t="shared" ca="1" si="91"/>
        <v>0</v>
      </c>
      <c r="K644" s="89"/>
    </row>
    <row r="645" spans="2:11" x14ac:dyDescent="0.25">
      <c r="B645" s="126">
        <f t="shared" si="92"/>
        <v>629</v>
      </c>
      <c r="C645" s="17">
        <f t="shared" si="84"/>
        <v>3.2921262866077932</v>
      </c>
      <c r="D645" s="17">
        <f t="shared" ca="1" si="85"/>
        <v>0.88944489107234403</v>
      </c>
      <c r="E645" s="17">
        <f t="shared" ca="1" si="86"/>
        <v>3.3948433096526895</v>
      </c>
      <c r="F645" s="127">
        <f t="shared" ca="1" si="87"/>
        <v>29.809982172513699</v>
      </c>
      <c r="G645" s="128">
        <f t="shared" ca="1" si="88"/>
        <v>28.265988929763719</v>
      </c>
      <c r="H645" s="128">
        <f t="shared" ca="1" si="89"/>
        <v>23.920567537201272</v>
      </c>
      <c r="I645" s="128">
        <f t="shared" ca="1" si="90"/>
        <v>2.3054213925624465</v>
      </c>
      <c r="J645" s="30">
        <f t="shared" ca="1" si="91"/>
        <v>2.1929846644788107</v>
      </c>
      <c r="K645" s="89"/>
    </row>
    <row r="646" spans="2:11" x14ac:dyDescent="0.25">
      <c r="B646" s="126">
        <f t="shared" si="92"/>
        <v>630</v>
      </c>
      <c r="C646" s="17">
        <f t="shared" si="84"/>
        <v>3.2921262866077932</v>
      </c>
      <c r="D646" s="17">
        <f t="shared" ca="1" si="85"/>
        <v>1.0121948434971273</v>
      </c>
      <c r="E646" s="17">
        <f t="shared" ca="1" si="86"/>
        <v>3.4339633940303447</v>
      </c>
      <c r="F646" s="127">
        <f t="shared" ca="1" si="87"/>
        <v>30.999261884688618</v>
      </c>
      <c r="G646" s="128">
        <f t="shared" ca="1" si="88"/>
        <v>29.265962223327165</v>
      </c>
      <c r="H646" s="128">
        <f t="shared" ca="1" si="89"/>
        <v>24.44495818426304</v>
      </c>
      <c r="I646" s="128">
        <f t="shared" ca="1" si="90"/>
        <v>2.7810040390641246</v>
      </c>
      <c r="J646" s="30">
        <f t="shared" ca="1" si="91"/>
        <v>2.6453728716131284</v>
      </c>
      <c r="K646" s="89"/>
    </row>
    <row r="647" spans="2:11" x14ac:dyDescent="0.25">
      <c r="B647" s="126">
        <f t="shared" si="92"/>
        <v>631</v>
      </c>
      <c r="C647" s="17">
        <f t="shared" si="84"/>
        <v>3.2921262866077932</v>
      </c>
      <c r="D647" s="17">
        <f t="shared" ca="1" si="85"/>
        <v>1.088096723833587</v>
      </c>
      <c r="E647" s="17">
        <f t="shared" ca="1" si="86"/>
        <v>3.4581531220467729</v>
      </c>
      <c r="F647" s="127">
        <f t="shared" ca="1" si="87"/>
        <v>31.758268672002057</v>
      </c>
      <c r="G647" s="128">
        <f t="shared" ca="1" si="88"/>
        <v>29.901912981586367</v>
      </c>
      <c r="H647" s="128">
        <f t="shared" ca="1" si="89"/>
        <v>24.774948751924931</v>
      </c>
      <c r="I647" s="128">
        <f t="shared" ca="1" si="90"/>
        <v>3.0869642296614357</v>
      </c>
      <c r="J647" s="30">
        <f t="shared" ca="1" si="91"/>
        <v>2.9364112076351376</v>
      </c>
      <c r="K647" s="89"/>
    </row>
    <row r="648" spans="2:11" x14ac:dyDescent="0.25">
      <c r="B648" s="126">
        <f t="shared" si="92"/>
        <v>632</v>
      </c>
      <c r="C648" s="17">
        <f t="shared" si="84"/>
        <v>3.2921262866077932</v>
      </c>
      <c r="D648" s="17">
        <f t="shared" ca="1" si="85"/>
        <v>-0.84542762124328874</v>
      </c>
      <c r="E648" s="17">
        <f t="shared" ca="1" si="86"/>
        <v>2.8419440398313873</v>
      </c>
      <c r="F648" s="127">
        <f t="shared" ca="1" si="87"/>
        <v>17.149071630791664</v>
      </c>
      <c r="G648" s="128">
        <f t="shared" ca="1" si="88"/>
        <v>17.292966855808778</v>
      </c>
      <c r="H648" s="128">
        <f t="shared" ca="1" si="89"/>
        <v>17.606206893936857</v>
      </c>
      <c r="I648" s="128">
        <f t="shared" ca="1" si="90"/>
        <v>0</v>
      </c>
      <c r="J648" s="30">
        <f t="shared" ca="1" si="91"/>
        <v>0</v>
      </c>
      <c r="K648" s="89"/>
    </row>
    <row r="649" spans="2:11" x14ac:dyDescent="0.25">
      <c r="B649" s="126">
        <f t="shared" si="92"/>
        <v>633</v>
      </c>
      <c r="C649" s="17">
        <f t="shared" si="84"/>
        <v>3.2921262866077932</v>
      </c>
      <c r="D649" s="17">
        <f t="shared" ca="1" si="85"/>
        <v>1.7649654182605445</v>
      </c>
      <c r="E649" s="17">
        <f t="shared" ca="1" si="86"/>
        <v>3.6738693803060287</v>
      </c>
      <c r="F649" s="127">
        <f t="shared" ca="1" si="87"/>
        <v>39.404080632984034</v>
      </c>
      <c r="G649" s="128">
        <f t="shared" ca="1" si="88"/>
        <v>36.220622714510171</v>
      </c>
      <c r="H649" s="128">
        <f t="shared" ca="1" si="89"/>
        <v>27.921874653440277</v>
      </c>
      <c r="I649" s="128">
        <f t="shared" ca="1" si="90"/>
        <v>6.2587480610698938</v>
      </c>
      <c r="J649" s="30">
        <f t="shared" ca="1" si="91"/>
        <v>5.9535053162264751</v>
      </c>
      <c r="K649" s="89"/>
    </row>
    <row r="650" spans="2:11" x14ac:dyDescent="0.25">
      <c r="B650" s="126">
        <f t="shared" si="92"/>
        <v>634</v>
      </c>
      <c r="C650" s="17">
        <f t="shared" si="84"/>
        <v>3.2921262866077932</v>
      </c>
      <c r="D650" s="17">
        <f t="shared" ca="1" si="85"/>
        <v>-0.50195581025036518</v>
      </c>
      <c r="E650" s="17">
        <f t="shared" ca="1" si="86"/>
        <v>2.951407595311156</v>
      </c>
      <c r="F650" s="127">
        <f t="shared" ca="1" si="87"/>
        <v>19.132866115546253</v>
      </c>
      <c r="G650" s="128">
        <f t="shared" ca="1" si="88"/>
        <v>19.059767662898096</v>
      </c>
      <c r="H650" s="128">
        <f t="shared" ca="1" si="89"/>
        <v>18.707605263937065</v>
      </c>
      <c r="I650" s="128">
        <f t="shared" ca="1" si="90"/>
        <v>0</v>
      </c>
      <c r="J650" s="30">
        <f t="shared" ca="1" si="91"/>
        <v>0</v>
      </c>
      <c r="K650" s="89"/>
    </row>
    <row r="651" spans="2:11" x14ac:dyDescent="0.25">
      <c r="B651" s="126">
        <f t="shared" si="92"/>
        <v>635</v>
      </c>
      <c r="C651" s="17">
        <f t="shared" si="84"/>
        <v>3.2921262866077932</v>
      </c>
      <c r="D651" s="17">
        <f t="shared" ca="1" si="85"/>
        <v>0.25069539333344437</v>
      </c>
      <c r="E651" s="17">
        <f t="shared" ca="1" si="86"/>
        <v>3.1912755383084006</v>
      </c>
      <c r="F651" s="127">
        <f t="shared" ca="1" si="87"/>
        <v>24.319428029763813</v>
      </c>
      <c r="G651" s="128">
        <f t="shared" ca="1" si="88"/>
        <v>23.588266412147419</v>
      </c>
      <c r="H651" s="128">
        <f t="shared" ca="1" si="89"/>
        <v>21.368021571352905</v>
      </c>
      <c r="I651" s="128">
        <f t="shared" ca="1" si="90"/>
        <v>0.18024484079451408</v>
      </c>
      <c r="J651" s="30">
        <f t="shared" ca="1" si="91"/>
        <v>0.17145419617818844</v>
      </c>
      <c r="K651" s="89"/>
    </row>
    <row r="652" spans="2:11" x14ac:dyDescent="0.25">
      <c r="B652" s="126">
        <f t="shared" si="92"/>
        <v>636</v>
      </c>
      <c r="C652" s="17">
        <f t="shared" si="84"/>
        <v>3.2921262866077932</v>
      </c>
      <c r="D652" s="17">
        <f t="shared" ca="1" si="85"/>
        <v>0.66316033553448506</v>
      </c>
      <c r="E652" s="17">
        <f t="shared" ca="1" si="86"/>
        <v>3.3227270217753024</v>
      </c>
      <c r="F652" s="127">
        <f t="shared" ca="1" si="87"/>
        <v>27.735883880499674</v>
      </c>
      <c r="G652" s="128">
        <f t="shared" ca="1" si="88"/>
        <v>26.511267119052818</v>
      </c>
      <c r="H652" s="128">
        <f t="shared" ca="1" si="89"/>
        <v>22.983179659401333</v>
      </c>
      <c r="I652" s="128">
        <f t="shared" ca="1" si="90"/>
        <v>1.4880874596514841</v>
      </c>
      <c r="J652" s="30">
        <f t="shared" ca="1" si="91"/>
        <v>1.4155125778510107</v>
      </c>
      <c r="K652" s="89"/>
    </row>
    <row r="653" spans="2:11" x14ac:dyDescent="0.25">
      <c r="B653" s="126">
        <f t="shared" si="92"/>
        <v>637</v>
      </c>
      <c r="C653" s="17">
        <f t="shared" si="84"/>
        <v>3.2921262866077932</v>
      </c>
      <c r="D653" s="17">
        <f t="shared" ca="1" si="85"/>
        <v>-8.0138988778344356E-2</v>
      </c>
      <c r="E653" s="17">
        <f t="shared" ca="1" si="86"/>
        <v>3.0858394979060781</v>
      </c>
      <c r="F653" s="127">
        <f t="shared" ca="1" si="87"/>
        <v>21.88583224247941</v>
      </c>
      <c r="G653" s="128">
        <f t="shared" ca="1" si="88"/>
        <v>21.478422135398244</v>
      </c>
      <c r="H653" s="128">
        <f t="shared" ca="1" si="89"/>
        <v>20.154939832685375</v>
      </c>
      <c r="I653" s="128">
        <f t="shared" ca="1" si="90"/>
        <v>0</v>
      </c>
      <c r="J653" s="30">
        <f t="shared" ca="1" si="91"/>
        <v>0</v>
      </c>
      <c r="K653" s="89"/>
    </row>
    <row r="654" spans="2:11" x14ac:dyDescent="0.25">
      <c r="B654" s="126">
        <f t="shared" si="92"/>
        <v>638</v>
      </c>
      <c r="C654" s="17">
        <f t="shared" si="84"/>
        <v>3.2921262866077932</v>
      </c>
      <c r="D654" s="17">
        <f t="shared" ca="1" si="85"/>
        <v>-1.5365139915957116</v>
      </c>
      <c r="E654" s="17">
        <f t="shared" ca="1" si="86"/>
        <v>2.6216966459515358</v>
      </c>
      <c r="F654" s="127">
        <f t="shared" ca="1" si="87"/>
        <v>13.759048025953895</v>
      </c>
      <c r="G654" s="128">
        <f t="shared" ca="1" si="88"/>
        <v>14.218826397923335</v>
      </c>
      <c r="H654" s="128">
        <f t="shared" ca="1" si="89"/>
        <v>15.582716205270401</v>
      </c>
      <c r="I654" s="128">
        <f t="shared" ca="1" si="90"/>
        <v>0</v>
      </c>
      <c r="J654" s="30">
        <f t="shared" ca="1" si="91"/>
        <v>0</v>
      </c>
      <c r="K654" s="89"/>
    </row>
    <row r="655" spans="2:11" x14ac:dyDescent="0.25">
      <c r="B655" s="126">
        <f t="shared" si="92"/>
        <v>639</v>
      </c>
      <c r="C655" s="17">
        <f t="shared" si="84"/>
        <v>3.2921262866077932</v>
      </c>
      <c r="D655" s="17">
        <f t="shared" ca="1" si="85"/>
        <v>-1.0892040336329956</v>
      </c>
      <c r="E655" s="17">
        <f t="shared" ca="1" si="86"/>
        <v>2.7642531435533537</v>
      </c>
      <c r="F655" s="127">
        <f t="shared" ca="1" si="87"/>
        <v>15.867185054748958</v>
      </c>
      <c r="G655" s="128">
        <f t="shared" ca="1" si="88"/>
        <v>16.139283771581002</v>
      </c>
      <c r="H655" s="128">
        <f t="shared" ca="1" si="89"/>
        <v>16.864069958079881</v>
      </c>
      <c r="I655" s="128">
        <f t="shared" ca="1" si="90"/>
        <v>0</v>
      </c>
      <c r="J655" s="30">
        <f t="shared" ca="1" si="91"/>
        <v>0</v>
      </c>
      <c r="K655" s="89"/>
    </row>
    <row r="656" spans="2:11" x14ac:dyDescent="0.25">
      <c r="B656" s="126">
        <f t="shared" si="92"/>
        <v>640</v>
      </c>
      <c r="C656" s="17">
        <f t="shared" si="84"/>
        <v>3.2921262866077932</v>
      </c>
      <c r="D656" s="17">
        <f t="shared" ca="1" si="85"/>
        <v>0.92564505393966101</v>
      </c>
      <c r="E656" s="17">
        <f t="shared" ca="1" si="86"/>
        <v>3.4063802055771264</v>
      </c>
      <c r="F656" s="127">
        <f t="shared" ca="1" si="87"/>
        <v>30.155888339404374</v>
      </c>
      <c r="G656" s="128">
        <f t="shared" ca="1" si="88"/>
        <v>28.557285035439669</v>
      </c>
      <c r="H656" s="128">
        <f t="shared" ca="1" si="89"/>
        <v>24.074034943607362</v>
      </c>
      <c r="I656" s="128">
        <f t="shared" ca="1" si="90"/>
        <v>2.443250091832307</v>
      </c>
      <c r="J656" s="30">
        <f t="shared" ca="1" si="91"/>
        <v>2.3240913787649622</v>
      </c>
      <c r="K656" s="89"/>
    </row>
    <row r="657" spans="2:11" x14ac:dyDescent="0.25">
      <c r="B657" s="126">
        <f t="shared" si="92"/>
        <v>641</v>
      </c>
      <c r="C657" s="17">
        <f t="shared" si="84"/>
        <v>3.2921262866077932</v>
      </c>
      <c r="D657" s="17">
        <f t="shared" ca="1" si="85"/>
        <v>0.84531620814232156</v>
      </c>
      <c r="E657" s="17">
        <f t="shared" ca="1" si="86"/>
        <v>3.3807796154060048</v>
      </c>
      <c r="F657" s="127">
        <f t="shared" ca="1" si="87"/>
        <v>29.393677947035613</v>
      </c>
      <c r="G657" s="128">
        <f t="shared" ca="1" si="88"/>
        <v>27.914909247823605</v>
      </c>
      <c r="H657" s="128">
        <f t="shared" ca="1" si="89"/>
        <v>23.734810448874402</v>
      </c>
      <c r="I657" s="128">
        <f t="shared" ca="1" si="90"/>
        <v>2.1400987989492029</v>
      </c>
      <c r="J657" s="30">
        <f t="shared" ca="1" si="91"/>
        <v>2.0357249488991194</v>
      </c>
      <c r="K657" s="89"/>
    </row>
    <row r="658" spans="2:11" x14ac:dyDescent="0.25">
      <c r="B658" s="126">
        <f t="shared" si="92"/>
        <v>642</v>
      </c>
      <c r="C658" s="17">
        <f t="shared" ref="C658:C721" si="93">$C$7</f>
        <v>3.2921262866077932</v>
      </c>
      <c r="D658" s="17">
        <f t="shared" ref="D658:D721" ca="1" si="94">NORMSINV(RAND())</f>
        <v>-1.017058366414858</v>
      </c>
      <c r="E658" s="17">
        <f t="shared" ref="E658:E721" ca="1" si="95">$C$4*($G$4-C658)*$J$4+$F$4*SQRT($J$4)*D658+C658</f>
        <v>2.7872457764082235</v>
      </c>
      <c r="F658" s="127">
        <f t="shared" ref="F658:F721" ca="1" si="96">EXP(E658)</f>
        <v>16.236239928151761</v>
      </c>
      <c r="G658" s="128">
        <f t="shared" ref="G658:G721" ca="1" si="97">EXP(EXP(-$C$4*($J$4-$I$4))*LN(F658)+(1-EXP(-$C$4*($J$4-$I$4)))*$G$4+$F$4^2/(4*$C$4)*(1-EXP(-2*$C$4*($J$4-$I$4))))</f>
        <v>16.472457568910126</v>
      </c>
      <c r="H658" s="128">
        <f t="shared" ref="H658:H721" ca="1" si="98">EXP(EXP(-$C$4*($K$4-$I$4))*LN(G658)+(1-EXP(-$C$4*($K$4-$I$4)))*$G$4+$F$4^2/(4*$C$4)*(1-EXP(-2*$C$4*($K$4-$I$4))))</f>
        <v>17.080385604095859</v>
      </c>
      <c r="I658" s="128">
        <f t="shared" ref="I658:I721" ca="1" si="99">MAX(0,G658-H658-$H$4)</f>
        <v>0</v>
      </c>
      <c r="J658" s="30">
        <f t="shared" ref="J658:J721" ca="1" si="100">$D$7*AVERAGE(A658,I658)</f>
        <v>0</v>
      </c>
      <c r="K658" s="89"/>
    </row>
    <row r="659" spans="2:11" x14ac:dyDescent="0.25">
      <c r="B659" s="126">
        <f t="shared" ref="B659:B722" si="101">B658+1</f>
        <v>643</v>
      </c>
      <c r="C659" s="17">
        <f t="shared" si="93"/>
        <v>3.2921262866077932</v>
      </c>
      <c r="D659" s="17">
        <f t="shared" ca="1" si="94"/>
        <v>-0.94381903181783855</v>
      </c>
      <c r="E659" s="17">
        <f t="shared" ca="1" si="95"/>
        <v>2.8105869581569851</v>
      </c>
      <c r="F659" s="127">
        <f t="shared" ca="1" si="96"/>
        <v>16.619670407555461</v>
      </c>
      <c r="G659" s="128">
        <f t="shared" ca="1" si="97"/>
        <v>16.817717840070085</v>
      </c>
      <c r="H659" s="128">
        <f t="shared" ca="1" si="98"/>
        <v>17.302818691197498</v>
      </c>
      <c r="I659" s="128">
        <f t="shared" ca="1" si="99"/>
        <v>0</v>
      </c>
      <c r="J659" s="30">
        <f t="shared" ca="1" si="100"/>
        <v>0</v>
      </c>
      <c r="K659" s="89"/>
    </row>
    <row r="660" spans="2:11" x14ac:dyDescent="0.25">
      <c r="B660" s="126">
        <f t="shared" si="101"/>
        <v>644</v>
      </c>
      <c r="C660" s="17">
        <f t="shared" si="93"/>
        <v>3.2921262866077932</v>
      </c>
      <c r="D660" s="17">
        <f t="shared" ca="1" si="94"/>
        <v>0.30012415663804859</v>
      </c>
      <c r="E660" s="17">
        <f t="shared" ca="1" si="95"/>
        <v>3.2070283541177926</v>
      </c>
      <c r="F660" s="127">
        <f t="shared" ca="1" si="96"/>
        <v>24.705560854831248</v>
      </c>
      <c r="G660" s="128">
        <f t="shared" ca="1" si="97"/>
        <v>23.92081182539048</v>
      </c>
      <c r="H660" s="128">
        <f t="shared" ca="1" si="98"/>
        <v>21.555428792260496</v>
      </c>
      <c r="I660" s="128">
        <f t="shared" ca="1" si="99"/>
        <v>0.32538303312998362</v>
      </c>
      <c r="J660" s="30">
        <f t="shared" ca="1" si="100"/>
        <v>0.30951391534653111</v>
      </c>
      <c r="K660" s="89"/>
    </row>
    <row r="661" spans="2:11" x14ac:dyDescent="0.25">
      <c r="B661" s="126">
        <f t="shared" si="101"/>
        <v>645</v>
      </c>
      <c r="C661" s="17">
        <f t="shared" si="93"/>
        <v>3.2921262866077932</v>
      </c>
      <c r="D661" s="17">
        <f t="shared" ca="1" si="94"/>
        <v>-0.89954028226202354</v>
      </c>
      <c r="E661" s="17">
        <f t="shared" ca="1" si="95"/>
        <v>2.8246984782394224</v>
      </c>
      <c r="F661" s="127">
        <f t="shared" ca="1" si="96"/>
        <v>16.855861810654339</v>
      </c>
      <c r="G661" s="128">
        <f t="shared" ca="1" si="97"/>
        <v>17.029954385729482</v>
      </c>
      <c r="H661" s="128">
        <f t="shared" ca="1" si="98"/>
        <v>17.438699033054945</v>
      </c>
      <c r="I661" s="128">
        <f t="shared" ca="1" si="99"/>
        <v>0</v>
      </c>
      <c r="J661" s="30">
        <f t="shared" ca="1" si="100"/>
        <v>0</v>
      </c>
      <c r="K661" s="89"/>
    </row>
    <row r="662" spans="2:11" x14ac:dyDescent="0.25">
      <c r="B662" s="126">
        <f t="shared" si="101"/>
        <v>646</v>
      </c>
      <c r="C662" s="17">
        <f t="shared" si="93"/>
        <v>3.2921262866077932</v>
      </c>
      <c r="D662" s="17">
        <f t="shared" ca="1" si="94"/>
        <v>-1.5019986676634289</v>
      </c>
      <c r="E662" s="17">
        <f t="shared" ca="1" si="95"/>
        <v>2.6326965881745714</v>
      </c>
      <c r="F662" s="127">
        <f t="shared" ca="1" si="96"/>
        <v>13.911232233523744</v>
      </c>
      <c r="G662" s="128">
        <f t="shared" ca="1" si="97"/>
        <v>14.358505643905032</v>
      </c>
      <c r="H662" s="128">
        <f t="shared" ca="1" si="98"/>
        <v>15.678023153597698</v>
      </c>
      <c r="I662" s="128">
        <f t="shared" ca="1" si="99"/>
        <v>0</v>
      </c>
      <c r="J662" s="30">
        <f t="shared" ca="1" si="100"/>
        <v>0</v>
      </c>
      <c r="K662" s="89"/>
    </row>
    <row r="663" spans="2:11" x14ac:dyDescent="0.25">
      <c r="B663" s="126">
        <f t="shared" si="101"/>
        <v>647</v>
      </c>
      <c r="C663" s="17">
        <f t="shared" si="93"/>
        <v>3.2921262866077932</v>
      </c>
      <c r="D663" s="17">
        <f t="shared" ca="1" si="94"/>
        <v>0.80326799434260465</v>
      </c>
      <c r="E663" s="17">
        <f t="shared" ca="1" si="95"/>
        <v>3.3673789611549769</v>
      </c>
      <c r="F663" s="127">
        <f t="shared" ca="1" si="96"/>
        <v>29.002410904095832</v>
      </c>
      <c r="G663" s="128">
        <f t="shared" ca="1" si="97"/>
        <v>27.584439271031897</v>
      </c>
      <c r="H663" s="128">
        <f t="shared" ca="1" si="98"/>
        <v>23.559153239589847</v>
      </c>
      <c r="I663" s="128">
        <f t="shared" ca="1" si="99"/>
        <v>1.9852860314420502</v>
      </c>
      <c r="J663" s="30">
        <f t="shared" ca="1" si="100"/>
        <v>1.8884624891579278</v>
      </c>
      <c r="K663" s="89"/>
    </row>
    <row r="664" spans="2:11" x14ac:dyDescent="0.25">
      <c r="B664" s="126">
        <f t="shared" si="101"/>
        <v>648</v>
      </c>
      <c r="C664" s="17">
        <f t="shared" si="93"/>
        <v>3.2921262866077932</v>
      </c>
      <c r="D664" s="17">
        <f t="shared" ca="1" si="94"/>
        <v>1.112236986955395</v>
      </c>
      <c r="E664" s="17">
        <f t="shared" ca="1" si="95"/>
        <v>3.4658465598980226</v>
      </c>
      <c r="F664" s="127">
        <f t="shared" ca="1" si="96"/>
        <v>32.003541223072595</v>
      </c>
      <c r="G664" s="128">
        <f t="shared" ca="1" si="97"/>
        <v>30.107056681293457</v>
      </c>
      <c r="H664" s="128">
        <f t="shared" ca="1" si="98"/>
        <v>24.880831660677238</v>
      </c>
      <c r="I664" s="128">
        <f t="shared" ca="1" si="99"/>
        <v>3.1862250206162193</v>
      </c>
      <c r="J664" s="30">
        <f t="shared" ca="1" si="100"/>
        <v>3.0308309926905417</v>
      </c>
      <c r="K664" s="89"/>
    </row>
    <row r="665" spans="2:11" x14ac:dyDescent="0.25">
      <c r="B665" s="126">
        <f t="shared" si="101"/>
        <v>649</v>
      </c>
      <c r="C665" s="17">
        <f t="shared" si="93"/>
        <v>3.2921262866077932</v>
      </c>
      <c r="D665" s="17">
        <f t="shared" ca="1" si="94"/>
        <v>0.98643113233265467</v>
      </c>
      <c r="E665" s="17">
        <f t="shared" ca="1" si="95"/>
        <v>3.4257525675923199</v>
      </c>
      <c r="F665" s="127">
        <f t="shared" ca="1" si="96"/>
        <v>30.745774420558924</v>
      </c>
      <c r="G665" s="128">
        <f t="shared" ca="1" si="97"/>
        <v>29.053187817544725</v>
      </c>
      <c r="H665" s="128">
        <f t="shared" ca="1" si="98"/>
        <v>24.333950138083036</v>
      </c>
      <c r="I665" s="128">
        <f t="shared" ca="1" si="99"/>
        <v>2.6792376794616883</v>
      </c>
      <c r="J665" s="30">
        <f t="shared" ca="1" si="100"/>
        <v>2.5485697159349705</v>
      </c>
      <c r="K665" s="89"/>
    </row>
    <row r="666" spans="2:11" x14ac:dyDescent="0.25">
      <c r="B666" s="126">
        <f t="shared" si="101"/>
        <v>650</v>
      </c>
      <c r="C666" s="17">
        <f t="shared" si="93"/>
        <v>3.2921262866077932</v>
      </c>
      <c r="D666" s="17">
        <f t="shared" ca="1" si="94"/>
        <v>0.23658913050894625</v>
      </c>
      <c r="E666" s="17">
        <f t="shared" ca="1" si="95"/>
        <v>3.1867799097476817</v>
      </c>
      <c r="F666" s="127">
        <f t="shared" ca="1" si="96"/>
        <v>24.210342302712537</v>
      </c>
      <c r="G666" s="128">
        <f t="shared" ca="1" si="97"/>
        <v>23.494213460642257</v>
      </c>
      <c r="H666" s="128">
        <f t="shared" ca="1" si="98"/>
        <v>21.314837698263229</v>
      </c>
      <c r="I666" s="128">
        <f t="shared" ca="1" si="99"/>
        <v>0.13937576237902771</v>
      </c>
      <c r="J666" s="30">
        <f t="shared" ca="1" si="100"/>
        <v>0.1325783262371508</v>
      </c>
      <c r="K666" s="89"/>
    </row>
    <row r="667" spans="2:11" x14ac:dyDescent="0.25">
      <c r="B667" s="126">
        <f t="shared" si="101"/>
        <v>651</v>
      </c>
      <c r="C667" s="17">
        <f t="shared" si="93"/>
        <v>3.2921262866077932</v>
      </c>
      <c r="D667" s="17">
        <f t="shared" ca="1" si="94"/>
        <v>-1.3041608326602727</v>
      </c>
      <c r="E667" s="17">
        <f t="shared" ca="1" si="95"/>
        <v>2.6957469816413924</v>
      </c>
      <c r="F667" s="127">
        <f t="shared" ca="1" si="96"/>
        <v>14.816582335619728</v>
      </c>
      <c r="G667" s="128">
        <f t="shared" ca="1" si="97"/>
        <v>15.186017910513687</v>
      </c>
      <c r="H667" s="128">
        <f t="shared" ca="1" si="98"/>
        <v>16.235666954698097</v>
      </c>
      <c r="I667" s="128">
        <f t="shared" ca="1" si="99"/>
        <v>0</v>
      </c>
      <c r="J667" s="30">
        <f t="shared" ca="1" si="100"/>
        <v>0</v>
      </c>
      <c r="K667" s="89"/>
    </row>
    <row r="668" spans="2:11" x14ac:dyDescent="0.25">
      <c r="B668" s="126">
        <f t="shared" si="101"/>
        <v>652</v>
      </c>
      <c r="C668" s="17">
        <f t="shared" si="93"/>
        <v>3.2921262866077932</v>
      </c>
      <c r="D668" s="17">
        <f t="shared" ca="1" si="94"/>
        <v>1.3183034752728418</v>
      </c>
      <c r="E668" s="17">
        <f t="shared" ca="1" si="95"/>
        <v>3.5315194033585962</v>
      </c>
      <c r="F668" s="127">
        <f t="shared" ca="1" si="96"/>
        <v>34.175855094780331</v>
      </c>
      <c r="G668" s="128">
        <f t="shared" ca="1" si="97"/>
        <v>31.916489302141741</v>
      </c>
      <c r="H668" s="128">
        <f t="shared" ca="1" si="98"/>
        <v>25.803288451988195</v>
      </c>
      <c r="I668" s="128">
        <f t="shared" ca="1" si="99"/>
        <v>4.0732008501535466</v>
      </c>
      <c r="J668" s="30">
        <f t="shared" ca="1" si="100"/>
        <v>3.8745485005673772</v>
      </c>
      <c r="K668" s="89"/>
    </row>
    <row r="669" spans="2:11" x14ac:dyDescent="0.25">
      <c r="B669" s="126">
        <f t="shared" si="101"/>
        <v>653</v>
      </c>
      <c r="C669" s="17">
        <f t="shared" si="93"/>
        <v>3.2921262866077932</v>
      </c>
      <c r="D669" s="17">
        <f t="shared" ca="1" si="94"/>
        <v>1.9216167856939137</v>
      </c>
      <c r="E669" s="17">
        <f t="shared" ca="1" si="95"/>
        <v>3.7237937557604601</v>
      </c>
      <c r="F669" s="127">
        <f t="shared" ca="1" si="96"/>
        <v>41.421238467941848</v>
      </c>
      <c r="G669" s="128">
        <f t="shared" ca="1" si="97"/>
        <v>37.863827630544151</v>
      </c>
      <c r="H669" s="128">
        <f t="shared" ca="1" si="98"/>
        <v>28.705388646977724</v>
      </c>
      <c r="I669" s="128">
        <f t="shared" ca="1" si="99"/>
        <v>7.1184389835664268</v>
      </c>
      <c r="J669" s="30">
        <f t="shared" ca="1" si="100"/>
        <v>6.7712686176813399</v>
      </c>
      <c r="K669" s="89"/>
    </row>
    <row r="670" spans="2:11" x14ac:dyDescent="0.25">
      <c r="B670" s="126">
        <f t="shared" si="101"/>
        <v>654</v>
      </c>
      <c r="C670" s="17">
        <f t="shared" si="93"/>
        <v>3.2921262866077932</v>
      </c>
      <c r="D670" s="17">
        <f t="shared" ca="1" si="94"/>
        <v>0.96552639661240391</v>
      </c>
      <c r="E670" s="17">
        <f t="shared" ca="1" si="95"/>
        <v>3.4190902837452457</v>
      </c>
      <c r="F670" s="127">
        <f t="shared" ca="1" si="96"/>
        <v>30.541618172846569</v>
      </c>
      <c r="G670" s="128">
        <f t="shared" ca="1" si="97"/>
        <v>28.88167952018761</v>
      </c>
      <c r="H670" s="128">
        <f t="shared" ca="1" si="98"/>
        <v>24.24424851428185</v>
      </c>
      <c r="I670" s="128">
        <f t="shared" ca="1" si="99"/>
        <v>2.5974310059057606</v>
      </c>
      <c r="J670" s="30">
        <f t="shared" ca="1" si="100"/>
        <v>2.4707528009280475</v>
      </c>
      <c r="K670" s="89"/>
    </row>
    <row r="671" spans="2:11" x14ac:dyDescent="0.25">
      <c r="B671" s="126">
        <f t="shared" si="101"/>
        <v>655</v>
      </c>
      <c r="C671" s="17">
        <f t="shared" si="93"/>
        <v>3.2921262866077932</v>
      </c>
      <c r="D671" s="17">
        <f t="shared" ca="1" si="94"/>
        <v>0.58603518482414074</v>
      </c>
      <c r="E671" s="17">
        <f t="shared" ca="1" si="95"/>
        <v>3.2981474407341054</v>
      </c>
      <c r="F671" s="127">
        <f t="shared" ca="1" si="96"/>
        <v>27.062457646446568</v>
      </c>
      <c r="G671" s="128">
        <f t="shared" ca="1" si="97"/>
        <v>25.938440051637134</v>
      </c>
      <c r="H671" s="128">
        <f t="shared" ca="1" si="98"/>
        <v>22.672154484396074</v>
      </c>
      <c r="I671" s="128">
        <f t="shared" ca="1" si="99"/>
        <v>1.2262855672410593</v>
      </c>
      <c r="J671" s="30">
        <f t="shared" ca="1" si="100"/>
        <v>1.1664789144002445</v>
      </c>
      <c r="K671" s="89"/>
    </row>
    <row r="672" spans="2:11" x14ac:dyDescent="0.25">
      <c r="B672" s="126">
        <f t="shared" si="101"/>
        <v>656</v>
      </c>
      <c r="C672" s="17">
        <f t="shared" si="93"/>
        <v>3.2921262866077932</v>
      </c>
      <c r="D672" s="17">
        <f t="shared" ca="1" si="94"/>
        <v>1.1760630513890646</v>
      </c>
      <c r="E672" s="17">
        <f t="shared" ca="1" si="95"/>
        <v>3.4861877574041382</v>
      </c>
      <c r="F672" s="127">
        <f t="shared" ca="1" si="96"/>
        <v>32.661197659645886</v>
      </c>
      <c r="G672" s="128">
        <f t="shared" ca="1" si="97"/>
        <v>30.656255232417333</v>
      </c>
      <c r="H672" s="128">
        <f t="shared" ca="1" si="98"/>
        <v>25.162967624353641</v>
      </c>
      <c r="I672" s="128">
        <f t="shared" ca="1" si="99"/>
        <v>3.4532876080636923</v>
      </c>
      <c r="J672" s="30">
        <f t="shared" ca="1" si="100"/>
        <v>3.2848687840538733</v>
      </c>
      <c r="K672" s="89"/>
    </row>
    <row r="673" spans="2:11" x14ac:dyDescent="0.25">
      <c r="B673" s="126">
        <f t="shared" si="101"/>
        <v>657</v>
      </c>
      <c r="C673" s="17">
        <f t="shared" si="93"/>
        <v>3.2921262866077932</v>
      </c>
      <c r="D673" s="17">
        <f t="shared" ca="1" si="94"/>
        <v>0.85182591647026129</v>
      </c>
      <c r="E673" s="17">
        <f t="shared" ca="1" si="95"/>
        <v>3.3828542421902306</v>
      </c>
      <c r="F673" s="127">
        <f t="shared" ca="1" si="96"/>
        <v>29.454722158674773</v>
      </c>
      <c r="G673" s="128">
        <f t="shared" ca="1" si="97"/>
        <v>27.966423793091213</v>
      </c>
      <c r="H673" s="128">
        <f t="shared" ca="1" si="98"/>
        <v>23.762121709834791</v>
      </c>
      <c r="I673" s="128">
        <f t="shared" ca="1" si="99"/>
        <v>2.1643020832564224</v>
      </c>
      <c r="J673" s="30">
        <f t="shared" ca="1" si="100"/>
        <v>2.0587478251017033</v>
      </c>
      <c r="K673" s="89"/>
    </row>
    <row r="674" spans="2:11" x14ac:dyDescent="0.25">
      <c r="B674" s="126">
        <f t="shared" si="101"/>
        <v>658</v>
      </c>
      <c r="C674" s="17">
        <f t="shared" si="93"/>
        <v>3.2921262866077932</v>
      </c>
      <c r="D674" s="17">
        <f t="shared" ca="1" si="94"/>
        <v>1.6609146769042127</v>
      </c>
      <c r="E674" s="17">
        <f t="shared" ca="1" si="95"/>
        <v>3.6407086849166639</v>
      </c>
      <c r="F674" s="127">
        <f t="shared" ca="1" si="96"/>
        <v>38.11884140330806</v>
      </c>
      <c r="G674" s="128">
        <f t="shared" ca="1" si="97"/>
        <v>35.168783817343083</v>
      </c>
      <c r="H674" s="128">
        <f t="shared" ca="1" si="98"/>
        <v>27.413306690715583</v>
      </c>
      <c r="I674" s="128">
        <f t="shared" ca="1" si="99"/>
        <v>5.7154771266275004</v>
      </c>
      <c r="J674" s="30">
        <f t="shared" ca="1" si="100"/>
        <v>5.4367300179088716</v>
      </c>
      <c r="K674" s="89"/>
    </row>
    <row r="675" spans="2:11" x14ac:dyDescent="0.25">
      <c r="B675" s="126">
        <f t="shared" si="101"/>
        <v>659</v>
      </c>
      <c r="C675" s="17">
        <f t="shared" si="93"/>
        <v>3.2921262866077932</v>
      </c>
      <c r="D675" s="17">
        <f t="shared" ca="1" si="94"/>
        <v>-0.78348421084228903</v>
      </c>
      <c r="E675" s="17">
        <f t="shared" ca="1" si="95"/>
        <v>2.8616852404889737</v>
      </c>
      <c r="F675" s="127">
        <f t="shared" ca="1" si="96"/>
        <v>17.490978618385824</v>
      </c>
      <c r="G675" s="128">
        <f t="shared" ca="1" si="97"/>
        <v>17.59903033308931</v>
      </c>
      <c r="H675" s="128">
        <f t="shared" ca="1" si="98"/>
        <v>17.799931170394125</v>
      </c>
      <c r="I675" s="128">
        <f t="shared" ca="1" si="99"/>
        <v>0</v>
      </c>
      <c r="J675" s="30">
        <f t="shared" ca="1" si="100"/>
        <v>0</v>
      </c>
      <c r="K675" s="89"/>
    </row>
    <row r="676" spans="2:11" x14ac:dyDescent="0.25">
      <c r="B676" s="126">
        <f t="shared" si="101"/>
        <v>660</v>
      </c>
      <c r="C676" s="17">
        <f t="shared" si="93"/>
        <v>3.2921262866077932</v>
      </c>
      <c r="D676" s="17">
        <f t="shared" ca="1" si="94"/>
        <v>-1.0796088645292912</v>
      </c>
      <c r="E676" s="17">
        <f t="shared" ca="1" si="95"/>
        <v>2.7673110985060028</v>
      </c>
      <c r="F676" s="127">
        <f t="shared" ca="1" si="96"/>
        <v>15.915780455276268</v>
      </c>
      <c r="G676" s="128">
        <f t="shared" ca="1" si="97"/>
        <v>16.18320341886319</v>
      </c>
      <c r="H676" s="128">
        <f t="shared" ca="1" si="98"/>
        <v>16.892680617940734</v>
      </c>
      <c r="I676" s="128">
        <f t="shared" ca="1" si="99"/>
        <v>0</v>
      </c>
      <c r="J676" s="30">
        <f t="shared" ca="1" si="100"/>
        <v>0</v>
      </c>
      <c r="K676" s="89"/>
    </row>
    <row r="677" spans="2:11" x14ac:dyDescent="0.25">
      <c r="B677" s="126">
        <f t="shared" si="101"/>
        <v>661</v>
      </c>
      <c r="C677" s="17">
        <f t="shared" si="93"/>
        <v>3.2921262866077932</v>
      </c>
      <c r="D677" s="17">
        <f t="shared" ca="1" si="94"/>
        <v>0.53961912271915935</v>
      </c>
      <c r="E677" s="17">
        <f t="shared" ca="1" si="95"/>
        <v>3.2833547648091348</v>
      </c>
      <c r="F677" s="127">
        <f t="shared" ca="1" si="96"/>
        <v>26.665077882087658</v>
      </c>
      <c r="G677" s="128">
        <f t="shared" ca="1" si="97"/>
        <v>25.599679902191859</v>
      </c>
      <c r="H677" s="128">
        <f t="shared" ca="1" si="98"/>
        <v>22.487003338774745</v>
      </c>
      <c r="I677" s="128">
        <f t="shared" ca="1" si="99"/>
        <v>1.0726765634171143</v>
      </c>
      <c r="J677" s="30">
        <f t="shared" ca="1" si="100"/>
        <v>1.0203615100946652</v>
      </c>
      <c r="K677" s="89"/>
    </row>
    <row r="678" spans="2:11" x14ac:dyDescent="0.25">
      <c r="B678" s="126">
        <f t="shared" si="101"/>
        <v>662</v>
      </c>
      <c r="C678" s="17">
        <f t="shared" si="93"/>
        <v>3.2921262866077932</v>
      </c>
      <c r="D678" s="17">
        <f t="shared" ca="1" si="94"/>
        <v>0.4392973096400965</v>
      </c>
      <c r="E678" s="17">
        <f t="shared" ca="1" si="95"/>
        <v>3.2513824689748279</v>
      </c>
      <c r="F678" s="127">
        <f t="shared" ca="1" si="96"/>
        <v>25.826018918852732</v>
      </c>
      <c r="G678" s="128">
        <f t="shared" ca="1" si="97"/>
        <v>24.882536063419181</v>
      </c>
      <c r="H678" s="128">
        <f t="shared" ca="1" si="98"/>
        <v>22.091974482759674</v>
      </c>
      <c r="I678" s="128">
        <f t="shared" ca="1" si="99"/>
        <v>0.75056158065950651</v>
      </c>
      <c r="J678" s="30">
        <f t="shared" ca="1" si="100"/>
        <v>0.71395626042308857</v>
      </c>
      <c r="K678" s="89"/>
    </row>
    <row r="679" spans="2:11" x14ac:dyDescent="0.25">
      <c r="B679" s="126">
        <f t="shared" si="101"/>
        <v>663</v>
      </c>
      <c r="C679" s="17">
        <f t="shared" si="93"/>
        <v>3.2921262866077932</v>
      </c>
      <c r="D679" s="17">
        <f t="shared" ca="1" si="94"/>
        <v>-1.35572008730378</v>
      </c>
      <c r="E679" s="17">
        <f t="shared" ca="1" si="95"/>
        <v>2.679315183891092</v>
      </c>
      <c r="F679" s="127">
        <f t="shared" ca="1" si="96"/>
        <v>14.575108608269517</v>
      </c>
      <c r="G679" s="128">
        <f t="shared" ca="1" si="97"/>
        <v>14.965869717701187</v>
      </c>
      <c r="H679" s="128">
        <f t="shared" ca="1" si="98"/>
        <v>16.088454326670618</v>
      </c>
      <c r="I679" s="128">
        <f t="shared" ca="1" si="99"/>
        <v>0</v>
      </c>
      <c r="J679" s="30">
        <f t="shared" ca="1" si="100"/>
        <v>0</v>
      </c>
      <c r="K679" s="89"/>
    </row>
    <row r="680" spans="2:11" x14ac:dyDescent="0.25">
      <c r="B680" s="126">
        <f t="shared" si="101"/>
        <v>664</v>
      </c>
      <c r="C680" s="17">
        <f t="shared" si="93"/>
        <v>3.2921262866077932</v>
      </c>
      <c r="D680" s="17">
        <f t="shared" ca="1" si="94"/>
        <v>-6.6859229264082387E-2</v>
      </c>
      <c r="E680" s="17">
        <f t="shared" ca="1" si="95"/>
        <v>3.0900717220532217</v>
      </c>
      <c r="F680" s="127">
        <f t="shared" ca="1" si="96"/>
        <v>21.978654273446633</v>
      </c>
      <c r="G680" s="128">
        <f t="shared" ca="1" si="97"/>
        <v>21.559358047866951</v>
      </c>
      <c r="H680" s="128">
        <f t="shared" ca="1" si="98"/>
        <v>20.202279582409719</v>
      </c>
      <c r="I680" s="128">
        <f t="shared" ca="1" si="99"/>
        <v>0</v>
      </c>
      <c r="J680" s="30">
        <f t="shared" ca="1" si="100"/>
        <v>0</v>
      </c>
      <c r="K680" s="89"/>
    </row>
    <row r="681" spans="2:11" x14ac:dyDescent="0.25">
      <c r="B681" s="126">
        <f t="shared" si="101"/>
        <v>665</v>
      </c>
      <c r="C681" s="17">
        <f t="shared" si="93"/>
        <v>3.2921262866077932</v>
      </c>
      <c r="D681" s="17">
        <f t="shared" ca="1" si="94"/>
        <v>1.6735975805204362</v>
      </c>
      <c r="E681" s="17">
        <f t="shared" ca="1" si="95"/>
        <v>3.6447506926716109</v>
      </c>
      <c r="F681" s="127">
        <f t="shared" ca="1" si="96"/>
        <v>38.273229865352654</v>
      </c>
      <c r="G681" s="128">
        <f t="shared" ca="1" si="97"/>
        <v>35.295341348830817</v>
      </c>
      <c r="H681" s="128">
        <f t="shared" ca="1" si="98"/>
        <v>27.474797676133203</v>
      </c>
      <c r="I681" s="128">
        <f t="shared" ca="1" si="99"/>
        <v>5.7805436726976138</v>
      </c>
      <c r="J681" s="30">
        <f t="shared" ca="1" si="100"/>
        <v>5.4986232310813952</v>
      </c>
      <c r="K681" s="89"/>
    </row>
    <row r="682" spans="2:11" x14ac:dyDescent="0.25">
      <c r="B682" s="126">
        <f t="shared" si="101"/>
        <v>666</v>
      </c>
      <c r="C682" s="17">
        <f t="shared" si="93"/>
        <v>3.2921262866077932</v>
      </c>
      <c r="D682" s="17">
        <f t="shared" ca="1" si="94"/>
        <v>0.23607299226569012</v>
      </c>
      <c r="E682" s="17">
        <f t="shared" ca="1" si="95"/>
        <v>3.1866154178580484</v>
      </c>
      <c r="F682" s="127">
        <f t="shared" ca="1" si="96"/>
        <v>24.206360225277194</v>
      </c>
      <c r="G682" s="128">
        <f t="shared" ca="1" si="97"/>
        <v>23.490779250170238</v>
      </c>
      <c r="H682" s="128">
        <f t="shared" ca="1" si="98"/>
        <v>21.312894250036429</v>
      </c>
      <c r="I682" s="128">
        <f t="shared" ca="1" si="99"/>
        <v>0.13788500013380922</v>
      </c>
      <c r="J682" s="30">
        <f t="shared" ca="1" si="100"/>
        <v>0.13116026932456423</v>
      </c>
      <c r="K682" s="89"/>
    </row>
    <row r="683" spans="2:11" x14ac:dyDescent="0.25">
      <c r="B683" s="126">
        <f t="shared" si="101"/>
        <v>667</v>
      </c>
      <c r="C683" s="17">
        <f t="shared" si="93"/>
        <v>3.2921262866077932</v>
      </c>
      <c r="D683" s="17">
        <f t="shared" ca="1" si="94"/>
        <v>-1.1495967555674724</v>
      </c>
      <c r="E683" s="17">
        <f t="shared" ca="1" si="95"/>
        <v>2.7450061431985411</v>
      </c>
      <c r="F683" s="127">
        <f t="shared" ca="1" si="96"/>
        <v>15.564709548991869</v>
      </c>
      <c r="G683" s="128">
        <f t="shared" ca="1" si="97"/>
        <v>15.865573174659408</v>
      </c>
      <c r="H683" s="128">
        <f t="shared" ca="1" si="98"/>
        <v>16.685101296096363</v>
      </c>
      <c r="I683" s="128">
        <f t="shared" ca="1" si="99"/>
        <v>0</v>
      </c>
      <c r="J683" s="30">
        <f t="shared" ca="1" si="100"/>
        <v>0</v>
      </c>
      <c r="K683" s="89"/>
    </row>
    <row r="684" spans="2:11" x14ac:dyDescent="0.25">
      <c r="B684" s="126">
        <f t="shared" si="101"/>
        <v>668</v>
      </c>
      <c r="C684" s="17">
        <f t="shared" si="93"/>
        <v>3.2921262866077932</v>
      </c>
      <c r="D684" s="17">
        <f t="shared" ca="1" si="94"/>
        <v>-0.35680159271578304</v>
      </c>
      <c r="E684" s="17">
        <f t="shared" ca="1" si="95"/>
        <v>2.9976678595764712</v>
      </c>
      <c r="F684" s="127">
        <f t="shared" ca="1" si="96"/>
        <v>20.03874920956601</v>
      </c>
      <c r="G684" s="128">
        <f t="shared" ca="1" si="97"/>
        <v>19.859669611902003</v>
      </c>
      <c r="H684" s="128">
        <f t="shared" ca="1" si="98"/>
        <v>19.193534287677707</v>
      </c>
      <c r="I684" s="128">
        <f t="shared" ca="1" si="99"/>
        <v>0</v>
      </c>
      <c r="J684" s="30">
        <f t="shared" ca="1" si="100"/>
        <v>0</v>
      </c>
      <c r="K684" s="89"/>
    </row>
    <row r="685" spans="2:11" x14ac:dyDescent="0.25">
      <c r="B685" s="126">
        <f t="shared" si="101"/>
        <v>669</v>
      </c>
      <c r="C685" s="17">
        <f t="shared" si="93"/>
        <v>3.2921262866077932</v>
      </c>
      <c r="D685" s="17">
        <f t="shared" ca="1" si="94"/>
        <v>1.0984922482748516</v>
      </c>
      <c r="E685" s="17">
        <f t="shared" ca="1" si="95"/>
        <v>3.4614661481234341</v>
      </c>
      <c r="F685" s="127">
        <f t="shared" ca="1" si="96"/>
        <v>31.863659128529001</v>
      </c>
      <c r="G685" s="128">
        <f t="shared" ca="1" si="97"/>
        <v>29.990082115819654</v>
      </c>
      <c r="H685" s="128">
        <f t="shared" ca="1" si="98"/>
        <v>24.82048976912877</v>
      </c>
      <c r="I685" s="128">
        <f t="shared" ca="1" si="99"/>
        <v>3.1295923466908837</v>
      </c>
      <c r="J685" s="30">
        <f t="shared" ca="1" si="100"/>
        <v>2.9769603268646083</v>
      </c>
      <c r="K685" s="89"/>
    </row>
    <row r="686" spans="2:11" x14ac:dyDescent="0.25">
      <c r="B686" s="126">
        <f t="shared" si="101"/>
        <v>670</v>
      </c>
      <c r="C686" s="17">
        <f t="shared" si="93"/>
        <v>3.2921262866077932</v>
      </c>
      <c r="D686" s="17">
        <f t="shared" ca="1" si="94"/>
        <v>0.27536771085578948</v>
      </c>
      <c r="E686" s="17">
        <f t="shared" ca="1" si="95"/>
        <v>3.1991385404864086</v>
      </c>
      <c r="F686" s="127">
        <f t="shared" ca="1" si="96"/>
        <v>24.511405515913779</v>
      </c>
      <c r="G686" s="128">
        <f t="shared" ca="1" si="97"/>
        <v>23.753674195053382</v>
      </c>
      <c r="H686" s="128">
        <f t="shared" ca="1" si="98"/>
        <v>21.461361138696457</v>
      </c>
      <c r="I686" s="128">
        <f t="shared" ca="1" si="99"/>
        <v>0.25231305635692447</v>
      </c>
      <c r="J686" s="30">
        <f t="shared" ca="1" si="100"/>
        <v>0.24000760339241348</v>
      </c>
      <c r="K686" s="89"/>
    </row>
    <row r="687" spans="2:11" x14ac:dyDescent="0.25">
      <c r="B687" s="126">
        <f t="shared" si="101"/>
        <v>671</v>
      </c>
      <c r="C687" s="17">
        <f t="shared" si="93"/>
        <v>3.2921262866077932</v>
      </c>
      <c r="D687" s="17">
        <f t="shared" ca="1" si="94"/>
        <v>-1.1690985957102384</v>
      </c>
      <c r="E687" s="17">
        <f t="shared" ca="1" si="95"/>
        <v>2.7387909584523635</v>
      </c>
      <c r="F687" s="127">
        <f t="shared" ca="1" si="96"/>
        <v>15.468272002644252</v>
      </c>
      <c r="G687" s="128">
        <f t="shared" ca="1" si="97"/>
        <v>15.778182675708347</v>
      </c>
      <c r="H687" s="128">
        <f t="shared" ca="1" si="98"/>
        <v>16.62771591965852</v>
      </c>
      <c r="I687" s="128">
        <f t="shared" ca="1" si="99"/>
        <v>0</v>
      </c>
      <c r="J687" s="30">
        <f t="shared" ca="1" si="100"/>
        <v>0</v>
      </c>
      <c r="K687" s="89"/>
    </row>
    <row r="688" spans="2:11" x14ac:dyDescent="0.25">
      <c r="B688" s="126">
        <f t="shared" si="101"/>
        <v>672</v>
      </c>
      <c r="C688" s="17">
        <f t="shared" si="93"/>
        <v>3.2921262866077932</v>
      </c>
      <c r="D688" s="17">
        <f t="shared" ca="1" si="94"/>
        <v>-0.41496946323604789</v>
      </c>
      <c r="E688" s="17">
        <f t="shared" ca="1" si="95"/>
        <v>2.9791299134683813</v>
      </c>
      <c r="F688" s="127">
        <f t="shared" ca="1" si="96"/>
        <v>19.670693990838323</v>
      </c>
      <c r="G688" s="128">
        <f t="shared" ca="1" si="97"/>
        <v>19.535169849473604</v>
      </c>
      <c r="H688" s="128">
        <f t="shared" ca="1" si="98"/>
        <v>18.99730975193604</v>
      </c>
      <c r="I688" s="128">
        <f t="shared" ca="1" si="99"/>
        <v>0</v>
      </c>
      <c r="J688" s="30">
        <f t="shared" ca="1" si="100"/>
        <v>0</v>
      </c>
      <c r="K688" s="89"/>
    </row>
    <row r="689" spans="2:11" x14ac:dyDescent="0.25">
      <c r="B689" s="126">
        <f t="shared" si="101"/>
        <v>673</v>
      </c>
      <c r="C689" s="17">
        <f t="shared" si="93"/>
        <v>3.2921262866077932</v>
      </c>
      <c r="D689" s="17">
        <f t="shared" ca="1" si="94"/>
        <v>-0.41886323742801324</v>
      </c>
      <c r="E689" s="17">
        <f t="shared" ca="1" si="95"/>
        <v>2.9778889779573832</v>
      </c>
      <c r="F689" s="127">
        <f t="shared" ca="1" si="96"/>
        <v>19.646299067532944</v>
      </c>
      <c r="G689" s="128">
        <f t="shared" ca="1" si="97"/>
        <v>19.513638056064735</v>
      </c>
      <c r="H689" s="128">
        <f t="shared" ca="1" si="98"/>
        <v>18.984246292271504</v>
      </c>
      <c r="I689" s="128">
        <f t="shared" ca="1" si="99"/>
        <v>0</v>
      </c>
      <c r="J689" s="30">
        <f t="shared" ca="1" si="100"/>
        <v>0</v>
      </c>
      <c r="K689" s="89"/>
    </row>
    <row r="690" spans="2:11" x14ac:dyDescent="0.25">
      <c r="B690" s="126">
        <f t="shared" si="101"/>
        <v>674</v>
      </c>
      <c r="C690" s="17">
        <f t="shared" si="93"/>
        <v>3.2921262866077932</v>
      </c>
      <c r="D690" s="17">
        <f t="shared" ca="1" si="94"/>
        <v>-0.3798027137236204</v>
      </c>
      <c r="E690" s="17">
        <f t="shared" ca="1" si="95"/>
        <v>2.9903374632966147</v>
      </c>
      <c r="F690" s="127">
        <f t="shared" ca="1" si="96"/>
        <v>19.892394311966587</v>
      </c>
      <c r="G690" s="128">
        <f t="shared" ca="1" si="97"/>
        <v>19.730714403683557</v>
      </c>
      <c r="H690" s="128">
        <f t="shared" ca="1" si="98"/>
        <v>19.115700781254624</v>
      </c>
      <c r="I690" s="128">
        <f t="shared" ca="1" si="99"/>
        <v>0</v>
      </c>
      <c r="J690" s="30">
        <f t="shared" ca="1" si="100"/>
        <v>0</v>
      </c>
      <c r="K690" s="89"/>
    </row>
    <row r="691" spans="2:11" x14ac:dyDescent="0.25">
      <c r="B691" s="126">
        <f t="shared" si="101"/>
        <v>675</v>
      </c>
      <c r="C691" s="17">
        <f t="shared" si="93"/>
        <v>3.2921262866077932</v>
      </c>
      <c r="D691" s="17">
        <f t="shared" ca="1" si="94"/>
        <v>0.39563360587635543</v>
      </c>
      <c r="E691" s="17">
        <f t="shared" ca="1" si="95"/>
        <v>3.2374669623555876</v>
      </c>
      <c r="F691" s="127">
        <f t="shared" ca="1" si="96"/>
        <v>25.46912571559244</v>
      </c>
      <c r="G691" s="128">
        <f t="shared" ca="1" si="97"/>
        <v>24.576717180361477</v>
      </c>
      <c r="H691" s="128">
        <f t="shared" ca="1" si="98"/>
        <v>21.922218195145454</v>
      </c>
      <c r="I691" s="128">
        <f t="shared" ca="1" si="99"/>
        <v>0.61449898521602275</v>
      </c>
      <c r="J691" s="30">
        <f t="shared" ca="1" si="100"/>
        <v>0.58452951606331005</v>
      </c>
      <c r="K691" s="89"/>
    </row>
    <row r="692" spans="2:11" x14ac:dyDescent="0.25">
      <c r="B692" s="126">
        <f t="shared" si="101"/>
        <v>676</v>
      </c>
      <c r="C692" s="17">
        <f t="shared" si="93"/>
        <v>3.2921262866077932</v>
      </c>
      <c r="D692" s="17">
        <f t="shared" ca="1" si="94"/>
        <v>-0.52246150517021306</v>
      </c>
      <c r="E692" s="17">
        <f t="shared" ca="1" si="95"/>
        <v>2.9448724847091503</v>
      </c>
      <c r="F692" s="127">
        <f t="shared" ca="1" si="96"/>
        <v>19.008238390876524</v>
      </c>
      <c r="G692" s="128">
        <f t="shared" ca="1" si="97"/>
        <v>18.949394554394509</v>
      </c>
      <c r="H692" s="128">
        <f t="shared" ca="1" si="98"/>
        <v>18.639957881372826</v>
      </c>
      <c r="I692" s="128">
        <f t="shared" ca="1" si="99"/>
        <v>0</v>
      </c>
      <c r="J692" s="30">
        <f t="shared" ca="1" si="100"/>
        <v>0</v>
      </c>
      <c r="K692" s="89"/>
    </row>
    <row r="693" spans="2:11" x14ac:dyDescent="0.25">
      <c r="B693" s="126">
        <f t="shared" si="101"/>
        <v>677</v>
      </c>
      <c r="C693" s="17">
        <f t="shared" si="93"/>
        <v>3.2921262866077932</v>
      </c>
      <c r="D693" s="17">
        <f t="shared" ca="1" si="94"/>
        <v>-1.0999929145327769</v>
      </c>
      <c r="E693" s="17">
        <f t="shared" ca="1" si="95"/>
        <v>2.7608147558163112</v>
      </c>
      <c r="F693" s="127">
        <f t="shared" ca="1" si="96"/>
        <v>15.812721207805319</v>
      </c>
      <c r="G693" s="128">
        <f t="shared" ca="1" si="97"/>
        <v>16.090042530066039</v>
      </c>
      <c r="H693" s="128">
        <f t="shared" ca="1" si="98"/>
        <v>16.831957785818123</v>
      </c>
      <c r="I693" s="128">
        <f t="shared" ca="1" si="99"/>
        <v>0</v>
      </c>
      <c r="J693" s="30">
        <f t="shared" ca="1" si="100"/>
        <v>0</v>
      </c>
      <c r="K693" s="89"/>
    </row>
    <row r="694" spans="2:11" x14ac:dyDescent="0.25">
      <c r="B694" s="126">
        <f t="shared" si="101"/>
        <v>678</v>
      </c>
      <c r="C694" s="17">
        <f t="shared" si="93"/>
        <v>3.2921262866077932</v>
      </c>
      <c r="D694" s="17">
        <f t="shared" ca="1" si="94"/>
        <v>0.25541339709889144</v>
      </c>
      <c r="E694" s="17">
        <f t="shared" ca="1" si="95"/>
        <v>3.1927791535990986</v>
      </c>
      <c r="F694" s="127">
        <f t="shared" ca="1" si="96"/>
        <v>24.356022598792574</v>
      </c>
      <c r="G694" s="128">
        <f t="shared" ca="1" si="97"/>
        <v>23.619807466416891</v>
      </c>
      <c r="H694" s="128">
        <f t="shared" ca="1" si="98"/>
        <v>21.385839134487824</v>
      </c>
      <c r="I694" s="128">
        <f t="shared" ca="1" si="99"/>
        <v>0.19396833192906637</v>
      </c>
      <c r="J694" s="30">
        <f t="shared" ca="1" si="100"/>
        <v>0.18450838475224929</v>
      </c>
      <c r="K694" s="89"/>
    </row>
    <row r="695" spans="2:11" x14ac:dyDescent="0.25">
      <c r="B695" s="126">
        <f t="shared" si="101"/>
        <v>679</v>
      </c>
      <c r="C695" s="17">
        <f t="shared" si="93"/>
        <v>3.2921262866077932</v>
      </c>
      <c r="D695" s="17">
        <f t="shared" ca="1" si="94"/>
        <v>0.38356347431545146</v>
      </c>
      <c r="E695" s="17">
        <f t="shared" ca="1" si="95"/>
        <v>3.2336202434299626</v>
      </c>
      <c r="F695" s="127">
        <f t="shared" ca="1" si="96"/>
        <v>25.371341342760211</v>
      </c>
      <c r="G695" s="128">
        <f t="shared" ca="1" si="97"/>
        <v>24.49284354699223</v>
      </c>
      <c r="H695" s="128">
        <f t="shared" ca="1" si="98"/>
        <v>21.875522348272852</v>
      </c>
      <c r="I695" s="128">
        <f t="shared" ca="1" si="99"/>
        <v>0.57732119871937737</v>
      </c>
      <c r="J695" s="30">
        <f t="shared" ca="1" si="100"/>
        <v>0.54916491160989567</v>
      </c>
      <c r="K695" s="89"/>
    </row>
    <row r="696" spans="2:11" x14ac:dyDescent="0.25">
      <c r="B696" s="126">
        <f t="shared" si="101"/>
        <v>680</v>
      </c>
      <c r="C696" s="17">
        <f t="shared" si="93"/>
        <v>3.2921262866077932</v>
      </c>
      <c r="D696" s="17">
        <f t="shared" ca="1" si="94"/>
        <v>-8.3108488979632966E-2</v>
      </c>
      <c r="E696" s="17">
        <f t="shared" ca="1" si="95"/>
        <v>3.0848931260652819</v>
      </c>
      <c r="F696" s="127">
        <f t="shared" ca="1" si="96"/>
        <v>21.865129904732594</v>
      </c>
      <c r="G696" s="128">
        <f t="shared" ca="1" si="97"/>
        <v>21.460365583593443</v>
      </c>
      <c r="H696" s="128">
        <f t="shared" ca="1" si="98"/>
        <v>20.144369329517367</v>
      </c>
      <c r="I696" s="128">
        <f t="shared" ca="1" si="99"/>
        <v>0</v>
      </c>
      <c r="J696" s="30">
        <f t="shared" ca="1" si="100"/>
        <v>0</v>
      </c>
      <c r="K696" s="89"/>
    </row>
    <row r="697" spans="2:11" x14ac:dyDescent="0.25">
      <c r="B697" s="126">
        <f t="shared" si="101"/>
        <v>681</v>
      </c>
      <c r="C697" s="17">
        <f t="shared" si="93"/>
        <v>3.2921262866077932</v>
      </c>
      <c r="D697" s="17">
        <f t="shared" ca="1" si="94"/>
        <v>-8.5349256551126018E-2</v>
      </c>
      <c r="E697" s="17">
        <f t="shared" ca="1" si="95"/>
        <v>3.0841789993814346</v>
      </c>
      <c r="F697" s="127">
        <f t="shared" ca="1" si="96"/>
        <v>21.849521006050715</v>
      </c>
      <c r="G697" s="128">
        <f t="shared" ca="1" si="97"/>
        <v>21.446750264474662</v>
      </c>
      <c r="H697" s="128">
        <f t="shared" ca="1" si="98"/>
        <v>20.136396559530045</v>
      </c>
      <c r="I697" s="128">
        <f t="shared" ca="1" si="99"/>
        <v>0</v>
      </c>
      <c r="J697" s="30">
        <f t="shared" ca="1" si="100"/>
        <v>0</v>
      </c>
      <c r="K697" s="89"/>
    </row>
    <row r="698" spans="2:11" x14ac:dyDescent="0.25">
      <c r="B698" s="126">
        <f t="shared" si="101"/>
        <v>682</v>
      </c>
      <c r="C698" s="17">
        <f t="shared" si="93"/>
        <v>3.2921262866077932</v>
      </c>
      <c r="D698" s="17">
        <f t="shared" ca="1" si="94"/>
        <v>0.56866610975703225</v>
      </c>
      <c r="E698" s="17">
        <f t="shared" ca="1" si="95"/>
        <v>3.2926119625627108</v>
      </c>
      <c r="F698" s="127">
        <f t="shared" ca="1" si="96"/>
        <v>26.913067856302202</v>
      </c>
      <c r="G698" s="128">
        <f t="shared" ca="1" si="97"/>
        <v>25.811152931557608</v>
      </c>
      <c r="H698" s="128">
        <f t="shared" ca="1" si="98"/>
        <v>22.602692361566103</v>
      </c>
      <c r="I698" s="128">
        <f t="shared" ca="1" si="99"/>
        <v>1.1684605699915052</v>
      </c>
      <c r="J698" s="30">
        <f t="shared" ca="1" si="100"/>
        <v>1.1114740755447958</v>
      </c>
      <c r="K698" s="89"/>
    </row>
    <row r="699" spans="2:11" x14ac:dyDescent="0.25">
      <c r="B699" s="126">
        <f t="shared" si="101"/>
        <v>683</v>
      </c>
      <c r="C699" s="17">
        <f t="shared" si="93"/>
        <v>3.2921262866077932</v>
      </c>
      <c r="D699" s="17">
        <f t="shared" ca="1" si="94"/>
        <v>-0.6019104148435872</v>
      </c>
      <c r="E699" s="17">
        <f t="shared" ca="1" si="95"/>
        <v>2.9195523278476672</v>
      </c>
      <c r="F699" s="127">
        <f t="shared" ca="1" si="96"/>
        <v>18.532988899338537</v>
      </c>
      <c r="G699" s="128">
        <f t="shared" ca="1" si="97"/>
        <v>18.527758332291654</v>
      </c>
      <c r="H699" s="128">
        <f t="shared" ca="1" si="98"/>
        <v>18.380161357667212</v>
      </c>
      <c r="I699" s="128">
        <f t="shared" ca="1" si="99"/>
        <v>0</v>
      </c>
      <c r="J699" s="30">
        <f t="shared" ca="1" si="100"/>
        <v>0</v>
      </c>
      <c r="K699" s="89"/>
    </row>
    <row r="700" spans="2:11" x14ac:dyDescent="0.25">
      <c r="B700" s="126">
        <f t="shared" si="101"/>
        <v>684</v>
      </c>
      <c r="C700" s="17">
        <f t="shared" si="93"/>
        <v>3.2921262866077932</v>
      </c>
      <c r="D700" s="17">
        <f t="shared" ca="1" si="94"/>
        <v>-0.25488589017186314</v>
      </c>
      <c r="E700" s="17">
        <f t="shared" ca="1" si="95"/>
        <v>3.0301481237571783</v>
      </c>
      <c r="F700" s="127">
        <f t="shared" ca="1" si="96"/>
        <v>20.700298568310391</v>
      </c>
      <c r="G700" s="128">
        <f t="shared" ca="1" si="97"/>
        <v>20.44127426630406</v>
      </c>
      <c r="H700" s="128">
        <f t="shared" ca="1" si="98"/>
        <v>19.542237780631702</v>
      </c>
      <c r="I700" s="128">
        <f t="shared" ca="1" si="99"/>
        <v>0</v>
      </c>
      <c r="J700" s="30">
        <f t="shared" ca="1" si="100"/>
        <v>0</v>
      </c>
      <c r="K700" s="89"/>
    </row>
    <row r="701" spans="2:11" x14ac:dyDescent="0.25">
      <c r="B701" s="126">
        <f t="shared" si="101"/>
        <v>685</v>
      </c>
      <c r="C701" s="17">
        <f t="shared" si="93"/>
        <v>3.2921262866077932</v>
      </c>
      <c r="D701" s="17">
        <f t="shared" ca="1" si="94"/>
        <v>0.74935996963176876</v>
      </c>
      <c r="E701" s="17">
        <f t="shared" ca="1" si="95"/>
        <v>3.3501986166117654</v>
      </c>
      <c r="F701" s="127">
        <f t="shared" ca="1" si="96"/>
        <v>28.508395322382757</v>
      </c>
      <c r="G701" s="128">
        <f t="shared" ca="1" si="97"/>
        <v>27.166476045533653</v>
      </c>
      <c r="H701" s="128">
        <f t="shared" ca="1" si="98"/>
        <v>23.335851845713286</v>
      </c>
      <c r="I701" s="128">
        <f t="shared" ca="1" si="99"/>
        <v>1.7906241998203667</v>
      </c>
      <c r="J701" s="30">
        <f t="shared" ca="1" si="100"/>
        <v>1.703294427092179</v>
      </c>
      <c r="K701" s="89"/>
    </row>
    <row r="702" spans="2:11" x14ac:dyDescent="0.25">
      <c r="B702" s="126">
        <f t="shared" si="101"/>
        <v>686</v>
      </c>
      <c r="C702" s="17">
        <f t="shared" si="93"/>
        <v>3.2921262866077932</v>
      </c>
      <c r="D702" s="17">
        <f t="shared" ca="1" si="94"/>
        <v>0.28126123652327806</v>
      </c>
      <c r="E702" s="17">
        <f t="shared" ca="1" si="95"/>
        <v>3.2010167914904999</v>
      </c>
      <c r="F702" s="127">
        <f t="shared" ca="1" si="96"/>
        <v>24.557487351014867</v>
      </c>
      <c r="G702" s="128">
        <f t="shared" ca="1" si="97"/>
        <v>23.79335680128656</v>
      </c>
      <c r="H702" s="128">
        <f t="shared" ca="1" si="98"/>
        <v>21.483717609864787</v>
      </c>
      <c r="I702" s="128">
        <f t="shared" ca="1" si="99"/>
        <v>0.26963919142177328</v>
      </c>
      <c r="J702" s="30">
        <f t="shared" ca="1" si="100"/>
        <v>0.25648873287897128</v>
      </c>
      <c r="K702" s="89"/>
    </row>
    <row r="703" spans="2:11" x14ac:dyDescent="0.25">
      <c r="B703" s="126">
        <f t="shared" si="101"/>
        <v>687</v>
      </c>
      <c r="C703" s="17">
        <f t="shared" si="93"/>
        <v>3.2921262866077932</v>
      </c>
      <c r="D703" s="17">
        <f t="shared" ca="1" si="94"/>
        <v>-0.41987732402049005</v>
      </c>
      <c r="E703" s="17">
        <f t="shared" ca="1" si="95"/>
        <v>2.9775657912491176</v>
      </c>
      <c r="F703" s="127">
        <f t="shared" ca="1" si="96"/>
        <v>19.639950670721696</v>
      </c>
      <c r="G703" s="128">
        <f t="shared" ca="1" si="97"/>
        <v>19.508034256137446</v>
      </c>
      <c r="H703" s="128">
        <f t="shared" ca="1" si="98"/>
        <v>18.980845546201643</v>
      </c>
      <c r="I703" s="128">
        <f t="shared" ca="1" si="99"/>
        <v>0</v>
      </c>
      <c r="J703" s="30">
        <f t="shared" ca="1" si="100"/>
        <v>0</v>
      </c>
      <c r="K703" s="89"/>
    </row>
    <row r="704" spans="2:11" x14ac:dyDescent="0.25">
      <c r="B704" s="126">
        <f t="shared" si="101"/>
        <v>688</v>
      </c>
      <c r="C704" s="17">
        <f t="shared" si="93"/>
        <v>3.2921262866077932</v>
      </c>
      <c r="D704" s="17">
        <f t="shared" ca="1" si="94"/>
        <v>0.56042608775896952</v>
      </c>
      <c r="E704" s="17">
        <f t="shared" ca="1" si="95"/>
        <v>3.289985889399583</v>
      </c>
      <c r="F704" s="127">
        <f t="shared" ca="1" si="96"/>
        <v>26.842484889647785</v>
      </c>
      <c r="G704" s="128">
        <f t="shared" ca="1" si="97"/>
        <v>25.750985593027558</v>
      </c>
      <c r="H704" s="128">
        <f t="shared" ca="1" si="98"/>
        <v>22.569813468522508</v>
      </c>
      <c r="I704" s="128">
        <f t="shared" ca="1" si="99"/>
        <v>1.1411721245050499</v>
      </c>
      <c r="J704" s="30">
        <f t="shared" ca="1" si="100"/>
        <v>1.0855165032491958</v>
      </c>
      <c r="K704" s="89"/>
    </row>
    <row r="705" spans="2:11" x14ac:dyDescent="0.25">
      <c r="B705" s="126">
        <f t="shared" si="101"/>
        <v>689</v>
      </c>
      <c r="C705" s="17">
        <f t="shared" si="93"/>
        <v>3.2921262866077932</v>
      </c>
      <c r="D705" s="17">
        <f t="shared" ca="1" si="94"/>
        <v>0.67146402216167189</v>
      </c>
      <c r="E705" s="17">
        <f t="shared" ca="1" si="95"/>
        <v>3.3253733846869311</v>
      </c>
      <c r="F705" s="127">
        <f t="shared" ca="1" si="96"/>
        <v>27.809380301130386</v>
      </c>
      <c r="G705" s="128">
        <f t="shared" ca="1" si="97"/>
        <v>26.573690017142535</v>
      </c>
      <c r="H705" s="128">
        <f t="shared" ca="1" si="98"/>
        <v>23.016919603003529</v>
      </c>
      <c r="I705" s="128">
        <f t="shared" ca="1" si="99"/>
        <v>1.5167704141390059</v>
      </c>
      <c r="J705" s="30">
        <f t="shared" ca="1" si="100"/>
        <v>1.4427966481411563</v>
      </c>
      <c r="K705" s="89"/>
    </row>
    <row r="706" spans="2:11" x14ac:dyDescent="0.25">
      <c r="B706" s="126">
        <f t="shared" si="101"/>
        <v>690</v>
      </c>
      <c r="C706" s="17">
        <f t="shared" si="93"/>
        <v>3.2921262866077932</v>
      </c>
      <c r="D706" s="17">
        <f t="shared" ca="1" si="94"/>
        <v>1.7301999832852744E-2</v>
      </c>
      <c r="E706" s="17">
        <f t="shared" ca="1" si="95"/>
        <v>3.1168936826207156</v>
      </c>
      <c r="F706" s="127">
        <f t="shared" ca="1" si="96"/>
        <v>22.576141947277819</v>
      </c>
      <c r="G706" s="128">
        <f t="shared" ca="1" si="97"/>
        <v>22.079432982348795</v>
      </c>
      <c r="H706" s="128">
        <f t="shared" ca="1" si="98"/>
        <v>20.504894079296211</v>
      </c>
      <c r="I706" s="128">
        <f t="shared" ca="1" si="99"/>
        <v>0</v>
      </c>
      <c r="J706" s="30">
        <f t="shared" ca="1" si="100"/>
        <v>0</v>
      </c>
      <c r="K706" s="89"/>
    </row>
    <row r="707" spans="2:11" x14ac:dyDescent="0.25">
      <c r="B707" s="126">
        <f t="shared" si="101"/>
        <v>691</v>
      </c>
      <c r="C707" s="17">
        <f t="shared" si="93"/>
        <v>3.2921262866077932</v>
      </c>
      <c r="D707" s="17">
        <f t="shared" ca="1" si="94"/>
        <v>-2.2953372535994276E-3</v>
      </c>
      <c r="E707" s="17">
        <f t="shared" ca="1" si="95"/>
        <v>3.1106480632517863</v>
      </c>
      <c r="F707" s="127">
        <f t="shared" ca="1" si="96"/>
        <v>22.435579364968522</v>
      </c>
      <c r="G707" s="128">
        <f t="shared" ca="1" si="97"/>
        <v>21.957221511356572</v>
      </c>
      <c r="H707" s="128">
        <f t="shared" ca="1" si="98"/>
        <v>20.434026479037804</v>
      </c>
      <c r="I707" s="128">
        <f t="shared" ca="1" si="99"/>
        <v>0</v>
      </c>
      <c r="J707" s="30">
        <f t="shared" ca="1" si="100"/>
        <v>0</v>
      </c>
      <c r="K707" s="89"/>
    </row>
    <row r="708" spans="2:11" x14ac:dyDescent="0.25">
      <c r="B708" s="126">
        <f t="shared" si="101"/>
        <v>692</v>
      </c>
      <c r="C708" s="17">
        <f t="shared" si="93"/>
        <v>3.2921262866077932</v>
      </c>
      <c r="D708" s="17">
        <f t="shared" ca="1" si="94"/>
        <v>0.57549641496734694</v>
      </c>
      <c r="E708" s="17">
        <f t="shared" ca="1" si="95"/>
        <v>3.294788762723317</v>
      </c>
      <c r="F708" s="127">
        <f t="shared" ca="1" si="96"/>
        <v>26.971716036259483</v>
      </c>
      <c r="G708" s="128">
        <f t="shared" ca="1" si="97"/>
        <v>25.86113328903264</v>
      </c>
      <c r="H708" s="128">
        <f t="shared" ca="1" si="98"/>
        <v>22.629982581750969</v>
      </c>
      <c r="I708" s="128">
        <f t="shared" ca="1" si="99"/>
        <v>1.1911507072816709</v>
      </c>
      <c r="J708" s="30">
        <f t="shared" ca="1" si="100"/>
        <v>1.1330576017811622</v>
      </c>
      <c r="K708" s="89"/>
    </row>
    <row r="709" spans="2:11" x14ac:dyDescent="0.25">
      <c r="B709" s="126">
        <f t="shared" si="101"/>
        <v>693</v>
      </c>
      <c r="C709" s="17">
        <f t="shared" si="93"/>
        <v>3.2921262866077932</v>
      </c>
      <c r="D709" s="17">
        <f t="shared" ca="1" si="94"/>
        <v>2.5340341380797327</v>
      </c>
      <c r="E709" s="17">
        <f t="shared" ca="1" si="95"/>
        <v>3.9189695421979658</v>
      </c>
      <c r="F709" s="127">
        <f t="shared" ca="1" si="96"/>
        <v>50.348535996015912</v>
      </c>
      <c r="G709" s="128">
        <f t="shared" ca="1" si="97"/>
        <v>45.035370459432784</v>
      </c>
      <c r="H709" s="128">
        <f t="shared" ca="1" si="98"/>
        <v>31.985290543957863</v>
      </c>
      <c r="I709" s="128">
        <f t="shared" ca="1" si="99"/>
        <v>11.010079915474922</v>
      </c>
      <c r="J709" s="30">
        <f t="shared" ca="1" si="100"/>
        <v>10.473111981704079</v>
      </c>
      <c r="K709" s="89"/>
    </row>
    <row r="710" spans="2:11" x14ac:dyDescent="0.25">
      <c r="B710" s="126">
        <f t="shared" si="101"/>
        <v>694</v>
      </c>
      <c r="C710" s="17">
        <f t="shared" si="93"/>
        <v>3.2921262866077932</v>
      </c>
      <c r="D710" s="17">
        <f t="shared" ca="1" si="94"/>
        <v>0.99393901109579019</v>
      </c>
      <c r="E710" s="17">
        <f t="shared" ca="1" si="95"/>
        <v>3.4281453086476867</v>
      </c>
      <c r="F710" s="127">
        <f t="shared" ca="1" si="96"/>
        <v>30.819429180537359</v>
      </c>
      <c r="G710" s="128">
        <f t="shared" ca="1" si="97"/>
        <v>29.115032814454086</v>
      </c>
      <c r="H710" s="128">
        <f t="shared" ca="1" si="98"/>
        <v>24.366247170432793</v>
      </c>
      <c r="I710" s="128">
        <f t="shared" ca="1" si="99"/>
        <v>2.708785644021293</v>
      </c>
      <c r="J710" s="30">
        <f t="shared" ca="1" si="100"/>
        <v>2.5766766092581705</v>
      </c>
      <c r="K710" s="89"/>
    </row>
    <row r="711" spans="2:11" x14ac:dyDescent="0.25">
      <c r="B711" s="126">
        <f t="shared" si="101"/>
        <v>695</v>
      </c>
      <c r="C711" s="17">
        <f t="shared" si="93"/>
        <v>3.2921262866077932</v>
      </c>
      <c r="D711" s="17">
        <f t="shared" ca="1" si="94"/>
        <v>0.28707972887787037</v>
      </c>
      <c r="E711" s="17">
        <f t="shared" ca="1" si="95"/>
        <v>3.2028711295767152</v>
      </c>
      <c r="F711" s="127">
        <f t="shared" ca="1" si="96"/>
        <v>24.603067482537661</v>
      </c>
      <c r="G711" s="128">
        <f t="shared" ca="1" si="97"/>
        <v>23.832599221338594</v>
      </c>
      <c r="H711" s="128">
        <f t="shared" ca="1" si="98"/>
        <v>21.505812295981766</v>
      </c>
      <c r="I711" s="128">
        <f t="shared" ca="1" si="99"/>
        <v>0.28678692535682782</v>
      </c>
      <c r="J711" s="30">
        <f t="shared" ca="1" si="100"/>
        <v>0.27280016196150453</v>
      </c>
      <c r="K711" s="89"/>
    </row>
    <row r="712" spans="2:11" x14ac:dyDescent="0.25">
      <c r="B712" s="126">
        <f t="shared" si="101"/>
        <v>696</v>
      </c>
      <c r="C712" s="17">
        <f t="shared" si="93"/>
        <v>3.2921262866077932</v>
      </c>
      <c r="D712" s="17">
        <f t="shared" ca="1" si="94"/>
        <v>-0.73588807936175726</v>
      </c>
      <c r="E712" s="17">
        <f t="shared" ca="1" si="95"/>
        <v>2.8768540013950874</v>
      </c>
      <c r="F712" s="127">
        <f t="shared" ca="1" si="96"/>
        <v>17.75831756533465</v>
      </c>
      <c r="G712" s="128">
        <f t="shared" ca="1" si="97"/>
        <v>17.837878889520713</v>
      </c>
      <c r="H712" s="128">
        <f t="shared" ca="1" si="98"/>
        <v>17.950232159089246</v>
      </c>
      <c r="I712" s="128">
        <f t="shared" ca="1" si="99"/>
        <v>0</v>
      </c>
      <c r="J712" s="30">
        <f t="shared" ca="1" si="100"/>
        <v>0</v>
      </c>
      <c r="K712" s="89"/>
    </row>
    <row r="713" spans="2:11" x14ac:dyDescent="0.25">
      <c r="B713" s="126">
        <f t="shared" si="101"/>
        <v>697</v>
      </c>
      <c r="C713" s="17">
        <f t="shared" si="93"/>
        <v>3.2921262866077932</v>
      </c>
      <c r="D713" s="17">
        <f t="shared" ca="1" si="94"/>
        <v>1.1487577467050869</v>
      </c>
      <c r="E713" s="17">
        <f t="shared" ca="1" si="95"/>
        <v>3.4774856291988394</v>
      </c>
      <c r="F713" s="127">
        <f t="shared" ca="1" si="96"/>
        <v>32.378208818683646</v>
      </c>
      <c r="G713" s="128">
        <f t="shared" ca="1" si="97"/>
        <v>30.420088024332472</v>
      </c>
      <c r="H713" s="128">
        <f t="shared" ca="1" si="98"/>
        <v>25.041878111467113</v>
      </c>
      <c r="I713" s="128">
        <f t="shared" ca="1" si="99"/>
        <v>3.3382099128653584</v>
      </c>
      <c r="J713" s="30">
        <f t="shared" ca="1" si="100"/>
        <v>3.1754034942774934</v>
      </c>
      <c r="K713" s="89"/>
    </row>
    <row r="714" spans="2:11" x14ac:dyDescent="0.25">
      <c r="B714" s="126">
        <f t="shared" si="101"/>
        <v>698</v>
      </c>
      <c r="C714" s="17">
        <f t="shared" si="93"/>
        <v>3.2921262866077932</v>
      </c>
      <c r="D714" s="17">
        <f t="shared" ca="1" si="94"/>
        <v>-0.34588083508424461</v>
      </c>
      <c r="E714" s="17">
        <f t="shared" ca="1" si="95"/>
        <v>3.0011482760782657</v>
      </c>
      <c r="F714" s="127">
        <f t="shared" ca="1" si="96"/>
        <v>20.108613911596905</v>
      </c>
      <c r="G714" s="128">
        <f t="shared" ca="1" si="97"/>
        <v>19.921191308849775</v>
      </c>
      <c r="H714" s="128">
        <f t="shared" ca="1" si="98"/>
        <v>19.23059992184352</v>
      </c>
      <c r="I714" s="128">
        <f t="shared" ca="1" si="99"/>
        <v>0</v>
      </c>
      <c r="J714" s="30">
        <f t="shared" ca="1" si="100"/>
        <v>0</v>
      </c>
      <c r="K714" s="89"/>
    </row>
    <row r="715" spans="2:11" x14ac:dyDescent="0.25">
      <c r="B715" s="126">
        <f t="shared" si="101"/>
        <v>699</v>
      </c>
      <c r="C715" s="17">
        <f t="shared" si="93"/>
        <v>3.2921262866077932</v>
      </c>
      <c r="D715" s="17">
        <f t="shared" ca="1" si="94"/>
        <v>-1.3526232578442432</v>
      </c>
      <c r="E715" s="17">
        <f t="shared" ca="1" si="95"/>
        <v>2.68030213522889</v>
      </c>
      <c r="F715" s="127">
        <f t="shared" ca="1" si="96"/>
        <v>14.589500632154373</v>
      </c>
      <c r="G715" s="128">
        <f t="shared" ca="1" si="97"/>
        <v>14.979002036744236</v>
      </c>
      <c r="H715" s="128">
        <f t="shared" ca="1" si="98"/>
        <v>16.097258632562962</v>
      </c>
      <c r="I715" s="128">
        <f t="shared" ca="1" si="99"/>
        <v>0</v>
      </c>
      <c r="J715" s="30">
        <f t="shared" ca="1" si="100"/>
        <v>0</v>
      </c>
      <c r="K715" s="89"/>
    </row>
    <row r="716" spans="2:11" x14ac:dyDescent="0.25">
      <c r="B716" s="126">
        <f t="shared" si="101"/>
        <v>700</v>
      </c>
      <c r="C716" s="17">
        <f t="shared" si="93"/>
        <v>3.2921262866077932</v>
      </c>
      <c r="D716" s="17">
        <f t="shared" ca="1" si="94"/>
        <v>-0.45050683183944784</v>
      </c>
      <c r="E716" s="17">
        <f t="shared" ca="1" si="95"/>
        <v>2.967804248318517</v>
      </c>
      <c r="F716" s="127">
        <f t="shared" ca="1" si="96"/>
        <v>19.449167134873996</v>
      </c>
      <c r="G716" s="128">
        <f t="shared" ca="1" si="97"/>
        <v>19.339533121709547</v>
      </c>
      <c r="H716" s="128">
        <f t="shared" ca="1" si="98"/>
        <v>18.878415868512459</v>
      </c>
      <c r="I716" s="128">
        <f t="shared" ca="1" si="99"/>
        <v>0</v>
      </c>
      <c r="J716" s="30">
        <f t="shared" ca="1" si="100"/>
        <v>0</v>
      </c>
      <c r="K716" s="89"/>
    </row>
    <row r="717" spans="2:11" x14ac:dyDescent="0.25">
      <c r="B717" s="126">
        <f t="shared" si="101"/>
        <v>701</v>
      </c>
      <c r="C717" s="17">
        <f t="shared" si="93"/>
        <v>3.2921262866077932</v>
      </c>
      <c r="D717" s="17">
        <f t="shared" ca="1" si="94"/>
        <v>0.13321482583705802</v>
      </c>
      <c r="E717" s="17">
        <f t="shared" ca="1" si="95"/>
        <v>3.1538347929361397</v>
      </c>
      <c r="F717" s="127">
        <f t="shared" ca="1" si="96"/>
        <v>23.425725361943279</v>
      </c>
      <c r="G717" s="128">
        <f t="shared" ca="1" si="97"/>
        <v>22.816317500916078</v>
      </c>
      <c r="H717" s="128">
        <f t="shared" ca="1" si="98"/>
        <v>20.929110957383646</v>
      </c>
      <c r="I717" s="128">
        <f t="shared" ca="1" si="99"/>
        <v>0</v>
      </c>
      <c r="J717" s="30">
        <f t="shared" ca="1" si="100"/>
        <v>0</v>
      </c>
      <c r="K717" s="89"/>
    </row>
    <row r="718" spans="2:11" x14ac:dyDescent="0.25">
      <c r="B718" s="126">
        <f t="shared" si="101"/>
        <v>702</v>
      </c>
      <c r="C718" s="17">
        <f t="shared" si="93"/>
        <v>3.2921262866077932</v>
      </c>
      <c r="D718" s="17">
        <f t="shared" ca="1" si="94"/>
        <v>-1.2324289855314419</v>
      </c>
      <c r="E718" s="17">
        <f t="shared" ca="1" si="95"/>
        <v>2.7186077311310055</v>
      </c>
      <c r="F718" s="127">
        <f t="shared" ca="1" si="96"/>
        <v>15.159201860909214</v>
      </c>
      <c r="G718" s="128">
        <f t="shared" ca="1" si="97"/>
        <v>15.497696314851524</v>
      </c>
      <c r="H718" s="128">
        <f t="shared" ca="1" si="98"/>
        <v>16.442719952734873</v>
      </c>
      <c r="I718" s="128">
        <f t="shared" ca="1" si="99"/>
        <v>0</v>
      </c>
      <c r="J718" s="30">
        <f t="shared" ca="1" si="100"/>
        <v>0</v>
      </c>
      <c r="K718" s="89"/>
    </row>
    <row r="719" spans="2:11" x14ac:dyDescent="0.25">
      <c r="B719" s="126">
        <f t="shared" si="101"/>
        <v>703</v>
      </c>
      <c r="C719" s="17">
        <f t="shared" si="93"/>
        <v>3.2921262866077932</v>
      </c>
      <c r="D719" s="17">
        <f t="shared" ca="1" si="94"/>
        <v>0.42223291529808193</v>
      </c>
      <c r="E719" s="17">
        <f t="shared" ca="1" si="95"/>
        <v>3.2459440917426878</v>
      </c>
      <c r="F719" s="127">
        <f t="shared" ca="1" si="96"/>
        <v>25.685948508658555</v>
      </c>
      <c r="G719" s="128">
        <f t="shared" ca="1" si="97"/>
        <v>24.76256730660285</v>
      </c>
      <c r="H719" s="128">
        <f t="shared" ca="1" si="98"/>
        <v>22.02547539905618</v>
      </c>
      <c r="I719" s="128">
        <f t="shared" ca="1" si="99"/>
        <v>0.69709190754667016</v>
      </c>
      <c r="J719" s="30">
        <f t="shared" ca="1" si="100"/>
        <v>0.66309433403972395</v>
      </c>
      <c r="K719" s="89"/>
    </row>
    <row r="720" spans="2:11" x14ac:dyDescent="0.25">
      <c r="B720" s="126">
        <f t="shared" si="101"/>
        <v>704</v>
      </c>
      <c r="C720" s="17">
        <f t="shared" si="93"/>
        <v>3.2921262866077932</v>
      </c>
      <c r="D720" s="17">
        <f t="shared" ca="1" si="94"/>
        <v>-1.0145959095098078</v>
      </c>
      <c r="E720" s="17">
        <f t="shared" ca="1" si="95"/>
        <v>2.7880305548948865</v>
      </c>
      <c r="F720" s="127">
        <f t="shared" ca="1" si="96"/>
        <v>16.248986781025422</v>
      </c>
      <c r="G720" s="128">
        <f t="shared" ca="1" si="97"/>
        <v>16.483949954567827</v>
      </c>
      <c r="H720" s="128">
        <f t="shared" ca="1" si="98"/>
        <v>17.08781760037451</v>
      </c>
      <c r="I720" s="128">
        <f t="shared" ca="1" si="99"/>
        <v>0</v>
      </c>
      <c r="J720" s="30">
        <f t="shared" ca="1" si="100"/>
        <v>0</v>
      </c>
      <c r="K720" s="89"/>
    </row>
    <row r="721" spans="2:11" x14ac:dyDescent="0.25">
      <c r="B721" s="126">
        <f t="shared" si="101"/>
        <v>705</v>
      </c>
      <c r="C721" s="17">
        <f t="shared" si="93"/>
        <v>3.2921262866077932</v>
      </c>
      <c r="D721" s="17">
        <f t="shared" ca="1" si="94"/>
        <v>1.5035857359180227</v>
      </c>
      <c r="E721" s="17">
        <f t="shared" ca="1" si="95"/>
        <v>3.5905683685674719</v>
      </c>
      <c r="F721" s="127">
        <f t="shared" ca="1" si="96"/>
        <v>36.254676089992621</v>
      </c>
      <c r="G721" s="128">
        <f t="shared" ca="1" si="97"/>
        <v>33.636082158909801</v>
      </c>
      <c r="H721" s="128">
        <f t="shared" ca="1" si="98"/>
        <v>26.661868424523391</v>
      </c>
      <c r="I721" s="128">
        <f t="shared" ca="1" si="99"/>
        <v>4.9342137343864101</v>
      </c>
      <c r="J721" s="30">
        <f t="shared" ca="1" si="100"/>
        <v>4.6935692909239037</v>
      </c>
      <c r="K721" s="89"/>
    </row>
    <row r="722" spans="2:11" x14ac:dyDescent="0.25">
      <c r="B722" s="126">
        <f t="shared" si="101"/>
        <v>706</v>
      </c>
      <c r="C722" s="17">
        <f t="shared" ref="C722:C785" si="102">$C$7</f>
        <v>3.2921262866077932</v>
      </c>
      <c r="D722" s="17">
        <f t="shared" ref="D722:D785" ca="1" si="103">NORMSINV(RAND())</f>
        <v>0.36866481423203368</v>
      </c>
      <c r="E722" s="17">
        <f t="shared" ref="E722:E785" ca="1" si="104">$C$4*($G$4-C722)*$J$4+$F$4*SQRT($J$4)*D722+C722</f>
        <v>3.2288720799637942</v>
      </c>
      <c r="F722" s="127">
        <f t="shared" ref="F722:F785" ca="1" si="105">EXP(E722)</f>
        <v>25.251159613748229</v>
      </c>
      <c r="G722" s="128">
        <f t="shared" ref="G722:G785" ca="1" si="106">EXP(EXP(-$C$4*($J$4-$I$4))*LN(F722)+(1-EXP(-$C$4*($J$4-$I$4)))*$G$4+$F$4^2/(4*$C$4)*(1-EXP(-2*$C$4*($J$4-$I$4))))</f>
        <v>24.389709477830269</v>
      </c>
      <c r="H722" s="128">
        <f t="shared" ref="H722:H785" ca="1" si="107">EXP(EXP(-$C$4*($K$4-$I$4))*LN(G722)+(1-EXP(-$C$4*($K$4-$I$4)))*$G$4+$F$4^2/(4*$C$4)*(1-EXP(-2*$C$4*($K$4-$I$4))))</f>
        <v>21.818020879825742</v>
      </c>
      <c r="I722" s="128">
        <f t="shared" ref="I722:I785" ca="1" si="108">MAX(0,G722-H722-$H$4)</f>
        <v>0.53168859800452761</v>
      </c>
      <c r="J722" s="30">
        <f t="shared" ref="J722:J785" ca="1" si="109">$D$7*AVERAGE(A722,I722)</f>
        <v>0.5057578390934383</v>
      </c>
      <c r="K722" s="89"/>
    </row>
    <row r="723" spans="2:11" x14ac:dyDescent="0.25">
      <c r="B723" s="126">
        <f t="shared" ref="B723:B786" si="110">B722+1</f>
        <v>707</v>
      </c>
      <c r="C723" s="17">
        <f t="shared" si="102"/>
        <v>3.2921262866077932</v>
      </c>
      <c r="D723" s="17">
        <f t="shared" ca="1" si="103"/>
        <v>-1.4040415408089757</v>
      </c>
      <c r="E723" s="17">
        <f t="shared" ca="1" si="104"/>
        <v>2.6639152647788418</v>
      </c>
      <c r="F723" s="127">
        <f t="shared" ca="1" si="105"/>
        <v>14.352372575040288</v>
      </c>
      <c r="G723" s="128">
        <f t="shared" ca="1" si="106"/>
        <v>14.762444309352343</v>
      </c>
      <c r="H723" s="128">
        <f t="shared" ca="1" si="107"/>
        <v>15.951698248471276</v>
      </c>
      <c r="I723" s="128">
        <f t="shared" ca="1" si="108"/>
        <v>0</v>
      </c>
      <c r="J723" s="30">
        <f t="shared" ca="1" si="109"/>
        <v>0</v>
      </c>
      <c r="K723" s="89"/>
    </row>
    <row r="724" spans="2:11" x14ac:dyDescent="0.25">
      <c r="B724" s="126">
        <f t="shared" si="110"/>
        <v>708</v>
      </c>
      <c r="C724" s="17">
        <f t="shared" si="102"/>
        <v>3.2921262866077932</v>
      </c>
      <c r="D724" s="17">
        <f t="shared" ca="1" si="103"/>
        <v>-0.26645466277841479</v>
      </c>
      <c r="E724" s="17">
        <f t="shared" ca="1" si="104"/>
        <v>3.0264611866009989</v>
      </c>
      <c r="F724" s="127">
        <f t="shared" ca="1" si="105"/>
        <v>20.624118390435353</v>
      </c>
      <c r="G724" s="128">
        <f t="shared" ca="1" si="106"/>
        <v>20.374406679758913</v>
      </c>
      <c r="H724" s="128">
        <f t="shared" ca="1" si="107"/>
        <v>19.502338730131196</v>
      </c>
      <c r="I724" s="128">
        <f t="shared" ca="1" si="108"/>
        <v>0</v>
      </c>
      <c r="J724" s="30">
        <f t="shared" ca="1" si="109"/>
        <v>0</v>
      </c>
      <c r="K724" s="89"/>
    </row>
    <row r="725" spans="2:11" x14ac:dyDescent="0.25">
      <c r="B725" s="126">
        <f t="shared" si="110"/>
        <v>709</v>
      </c>
      <c r="C725" s="17">
        <f t="shared" si="102"/>
        <v>3.2921262866077932</v>
      </c>
      <c r="D725" s="17">
        <f t="shared" ca="1" si="103"/>
        <v>1.7979527910938486</v>
      </c>
      <c r="E725" s="17">
        <f t="shared" ca="1" si="104"/>
        <v>3.684382368565041</v>
      </c>
      <c r="F725" s="127">
        <f t="shared" ca="1" si="105"/>
        <v>39.820520447973514</v>
      </c>
      <c r="G725" s="128">
        <f t="shared" ca="1" si="106"/>
        <v>36.560612364952235</v>
      </c>
      <c r="H725" s="128">
        <f t="shared" ca="1" si="107"/>
        <v>28.085068236512743</v>
      </c>
      <c r="I725" s="128">
        <f t="shared" ca="1" si="108"/>
        <v>6.4355441284394912</v>
      </c>
      <c r="J725" s="30">
        <f t="shared" ca="1" si="109"/>
        <v>6.1216789376444467</v>
      </c>
      <c r="K725" s="89"/>
    </row>
    <row r="726" spans="2:11" x14ac:dyDescent="0.25">
      <c r="B726" s="126">
        <f t="shared" si="110"/>
        <v>710</v>
      </c>
      <c r="C726" s="17">
        <f t="shared" si="102"/>
        <v>3.2921262866077932</v>
      </c>
      <c r="D726" s="17">
        <f t="shared" ca="1" si="103"/>
        <v>0.66634129325393587</v>
      </c>
      <c r="E726" s="17">
        <f t="shared" ca="1" si="104"/>
        <v>3.323740784566477</v>
      </c>
      <c r="F726" s="127">
        <f t="shared" ca="1" si="105"/>
        <v>27.76401574466734</v>
      </c>
      <c r="G726" s="128">
        <f t="shared" ca="1" si="106"/>
        <v>26.53516259758532</v>
      </c>
      <c r="H726" s="128">
        <f t="shared" ca="1" si="107"/>
        <v>22.996098833403938</v>
      </c>
      <c r="I726" s="128">
        <f t="shared" ca="1" si="108"/>
        <v>1.4990637641813818</v>
      </c>
      <c r="J726" s="30">
        <f t="shared" ca="1" si="109"/>
        <v>1.4259535616921299</v>
      </c>
      <c r="K726" s="89"/>
    </row>
    <row r="727" spans="2:11" x14ac:dyDescent="0.25">
      <c r="B727" s="126">
        <f t="shared" si="110"/>
        <v>711</v>
      </c>
      <c r="C727" s="17">
        <f t="shared" si="102"/>
        <v>3.2921262866077932</v>
      </c>
      <c r="D727" s="17">
        <f t="shared" ca="1" si="103"/>
        <v>-9.3693870439892635E-2</v>
      </c>
      <c r="E727" s="17">
        <f t="shared" ca="1" si="104"/>
        <v>3.0815195930600554</v>
      </c>
      <c r="F727" s="127">
        <f t="shared" ca="1" si="105"/>
        <v>21.79149144805568</v>
      </c>
      <c r="G727" s="128">
        <f t="shared" ca="1" si="106"/>
        <v>21.396122781416153</v>
      </c>
      <c r="H727" s="128">
        <f t="shared" ca="1" si="107"/>
        <v>20.106733726116506</v>
      </c>
      <c r="I727" s="128">
        <f t="shared" ca="1" si="108"/>
        <v>0</v>
      </c>
      <c r="J727" s="30">
        <f t="shared" ca="1" si="109"/>
        <v>0</v>
      </c>
      <c r="K727" s="89"/>
    </row>
    <row r="728" spans="2:11" x14ac:dyDescent="0.25">
      <c r="B728" s="126">
        <f t="shared" si="110"/>
        <v>712</v>
      </c>
      <c r="C728" s="17">
        <f t="shared" si="102"/>
        <v>3.2921262866077932</v>
      </c>
      <c r="D728" s="17">
        <f t="shared" ca="1" si="103"/>
        <v>-1.0176086107094306</v>
      </c>
      <c r="E728" s="17">
        <f t="shared" ca="1" si="104"/>
        <v>2.787070415010465</v>
      </c>
      <c r="F728" s="127">
        <f t="shared" ca="1" si="105"/>
        <v>16.233392968054368</v>
      </c>
      <c r="G728" s="128">
        <f t="shared" ca="1" si="106"/>
        <v>16.469890652025413</v>
      </c>
      <c r="H728" s="128">
        <f t="shared" ca="1" si="107"/>
        <v>17.078725341373072</v>
      </c>
      <c r="I728" s="128">
        <f t="shared" ca="1" si="108"/>
        <v>0</v>
      </c>
      <c r="J728" s="30">
        <f t="shared" ca="1" si="109"/>
        <v>0</v>
      </c>
      <c r="K728" s="89"/>
    </row>
    <row r="729" spans="2:11" x14ac:dyDescent="0.25">
      <c r="B729" s="126">
        <f t="shared" si="110"/>
        <v>713</v>
      </c>
      <c r="C729" s="17">
        <f t="shared" si="102"/>
        <v>3.2921262866077932</v>
      </c>
      <c r="D729" s="17">
        <f t="shared" ca="1" si="103"/>
        <v>1.2197642718092538</v>
      </c>
      <c r="E729" s="17">
        <f t="shared" ca="1" si="104"/>
        <v>3.5001152204823165</v>
      </c>
      <c r="F729" s="127">
        <f t="shared" ca="1" si="105"/>
        <v>33.119267756863955</v>
      </c>
      <c r="G729" s="128">
        <f t="shared" ca="1" si="106"/>
        <v>31.038054274862873</v>
      </c>
      <c r="H729" s="128">
        <f t="shared" ca="1" si="107"/>
        <v>25.357986957263957</v>
      </c>
      <c r="I729" s="128">
        <f t="shared" ca="1" si="108"/>
        <v>3.6400673175989153</v>
      </c>
      <c r="J729" s="30">
        <f t="shared" ca="1" si="109"/>
        <v>3.4625391396634742</v>
      </c>
      <c r="K729" s="89"/>
    </row>
    <row r="730" spans="2:11" x14ac:dyDescent="0.25">
      <c r="B730" s="126">
        <f t="shared" si="110"/>
        <v>714</v>
      </c>
      <c r="C730" s="17">
        <f t="shared" si="102"/>
        <v>3.2921262866077932</v>
      </c>
      <c r="D730" s="17">
        <f t="shared" ca="1" si="103"/>
        <v>-0.35734615266846959</v>
      </c>
      <c r="E730" s="17">
        <f t="shared" ca="1" si="104"/>
        <v>2.9974943097634004</v>
      </c>
      <c r="F730" s="127">
        <f t="shared" ca="1" si="105"/>
        <v>20.035271790147988</v>
      </c>
      <c r="G730" s="128">
        <f t="shared" ca="1" si="106"/>
        <v>19.856606831004409</v>
      </c>
      <c r="H730" s="128">
        <f t="shared" ca="1" si="107"/>
        <v>19.191687893301722</v>
      </c>
      <c r="I730" s="128">
        <f t="shared" ca="1" si="108"/>
        <v>0</v>
      </c>
      <c r="J730" s="30">
        <f t="shared" ca="1" si="109"/>
        <v>0</v>
      </c>
      <c r="K730" s="89"/>
    </row>
    <row r="731" spans="2:11" x14ac:dyDescent="0.25">
      <c r="B731" s="126">
        <f t="shared" si="110"/>
        <v>715</v>
      </c>
      <c r="C731" s="17">
        <f t="shared" si="102"/>
        <v>3.2921262866077932</v>
      </c>
      <c r="D731" s="17">
        <f t="shared" ca="1" si="103"/>
        <v>1.0831081453943625</v>
      </c>
      <c r="E731" s="17">
        <f t="shared" ca="1" si="104"/>
        <v>3.4565632753249456</v>
      </c>
      <c r="F731" s="127">
        <f t="shared" ca="1" si="105"/>
        <v>31.707818007701231</v>
      </c>
      <c r="G731" s="128">
        <f t="shared" ca="1" si="106"/>
        <v>29.859694684563681</v>
      </c>
      <c r="H731" s="128">
        <f t="shared" ca="1" si="107"/>
        <v>24.75312432144479</v>
      </c>
      <c r="I731" s="128">
        <f t="shared" ca="1" si="108"/>
        <v>3.066570363118891</v>
      </c>
      <c r="J731" s="30">
        <f t="shared" ca="1" si="109"/>
        <v>2.9170119617005281</v>
      </c>
      <c r="K731" s="89"/>
    </row>
    <row r="732" spans="2:11" x14ac:dyDescent="0.25">
      <c r="B732" s="126">
        <f t="shared" si="110"/>
        <v>716</v>
      </c>
      <c r="C732" s="17">
        <f t="shared" si="102"/>
        <v>3.2921262866077932</v>
      </c>
      <c r="D732" s="17">
        <f t="shared" ca="1" si="103"/>
        <v>-0.3589514108170988</v>
      </c>
      <c r="E732" s="17">
        <f t="shared" ca="1" si="104"/>
        <v>2.9969827182476254</v>
      </c>
      <c r="F732" s="127">
        <f t="shared" ca="1" si="105"/>
        <v>20.025024536511413</v>
      </c>
      <c r="G732" s="128">
        <f t="shared" ca="1" si="106"/>
        <v>19.847581089333907</v>
      </c>
      <c r="H732" s="128">
        <f t="shared" ca="1" si="107"/>
        <v>19.186246110768565</v>
      </c>
      <c r="I732" s="128">
        <f t="shared" ca="1" si="108"/>
        <v>0</v>
      </c>
      <c r="J732" s="30">
        <f t="shared" ca="1" si="109"/>
        <v>0</v>
      </c>
      <c r="K732" s="89"/>
    </row>
    <row r="733" spans="2:11" x14ac:dyDescent="0.25">
      <c r="B733" s="126">
        <f t="shared" si="110"/>
        <v>717</v>
      </c>
      <c r="C733" s="17">
        <f t="shared" si="102"/>
        <v>3.2921262866077932</v>
      </c>
      <c r="D733" s="17">
        <f t="shared" ca="1" si="103"/>
        <v>1.7890624803840183</v>
      </c>
      <c r="E733" s="17">
        <f t="shared" ca="1" si="104"/>
        <v>3.6815490501136527</v>
      </c>
      <c r="F733" s="127">
        <f t="shared" ca="1" si="105"/>
        <v>39.707855915263742</v>
      </c>
      <c r="G733" s="128">
        <f t="shared" ca="1" si="106"/>
        <v>36.468670046864723</v>
      </c>
      <c r="H733" s="128">
        <f t="shared" ca="1" si="107"/>
        <v>28.040992850430719</v>
      </c>
      <c r="I733" s="128">
        <f t="shared" ca="1" si="108"/>
        <v>6.3876771964340042</v>
      </c>
      <c r="J733" s="30">
        <f t="shared" ca="1" si="109"/>
        <v>6.0761465034602518</v>
      </c>
      <c r="K733" s="89"/>
    </row>
    <row r="734" spans="2:11" x14ac:dyDescent="0.25">
      <c r="B734" s="126">
        <f t="shared" si="110"/>
        <v>718</v>
      </c>
      <c r="C734" s="17">
        <f t="shared" si="102"/>
        <v>3.2921262866077932</v>
      </c>
      <c r="D734" s="17">
        <f t="shared" ca="1" si="103"/>
        <v>0.75628804552252404</v>
      </c>
      <c r="E734" s="17">
        <f t="shared" ca="1" si="104"/>
        <v>3.3524065760289981</v>
      </c>
      <c r="F734" s="127">
        <f t="shared" ca="1" si="105"/>
        <v>28.57141024389944</v>
      </c>
      <c r="G734" s="128">
        <f t="shared" ca="1" si="106"/>
        <v>27.21983456878532</v>
      </c>
      <c r="H734" s="128">
        <f t="shared" ca="1" si="107"/>
        <v>23.364430830802938</v>
      </c>
      <c r="I734" s="128">
        <f t="shared" ca="1" si="108"/>
        <v>1.8154037379823817</v>
      </c>
      <c r="J734" s="30">
        <f t="shared" ca="1" si="109"/>
        <v>1.7268654529174261</v>
      </c>
      <c r="K734" s="89"/>
    </row>
    <row r="735" spans="2:11" x14ac:dyDescent="0.25">
      <c r="B735" s="126">
        <f t="shared" si="110"/>
        <v>719</v>
      </c>
      <c r="C735" s="17">
        <f t="shared" si="102"/>
        <v>3.2921262866077932</v>
      </c>
      <c r="D735" s="17">
        <f t="shared" ca="1" si="103"/>
        <v>-1.5617160897818394</v>
      </c>
      <c r="E735" s="17">
        <f t="shared" ca="1" si="104"/>
        <v>2.6136648040806447</v>
      </c>
      <c r="F735" s="127">
        <f t="shared" ca="1" si="105"/>
        <v>13.64898014353914</v>
      </c>
      <c r="G735" s="128">
        <f t="shared" ca="1" si="106"/>
        <v>14.117695676213925</v>
      </c>
      <c r="H735" s="128">
        <f t="shared" ca="1" si="107"/>
        <v>15.513491976281079</v>
      </c>
      <c r="I735" s="128">
        <f t="shared" ca="1" si="108"/>
        <v>0</v>
      </c>
      <c r="J735" s="30">
        <f t="shared" ca="1" si="109"/>
        <v>0</v>
      </c>
      <c r="K735" s="89"/>
    </row>
    <row r="736" spans="2:11" x14ac:dyDescent="0.25">
      <c r="B736" s="126">
        <f t="shared" si="110"/>
        <v>720</v>
      </c>
      <c r="C736" s="17">
        <f t="shared" si="102"/>
        <v>3.2921262866077932</v>
      </c>
      <c r="D736" s="17">
        <f t="shared" ca="1" si="103"/>
        <v>-0.27535293156688567</v>
      </c>
      <c r="E736" s="17">
        <f t="shared" ca="1" si="104"/>
        <v>3.023625331931048</v>
      </c>
      <c r="F736" s="127">
        <f t="shared" ca="1" si="105"/>
        <v>20.5657142399665</v>
      </c>
      <c r="G736" s="128">
        <f t="shared" ca="1" si="106"/>
        <v>20.323123487637158</v>
      </c>
      <c r="H736" s="128">
        <f t="shared" ca="1" si="107"/>
        <v>19.471705301149807</v>
      </c>
      <c r="I736" s="128">
        <f t="shared" ca="1" si="108"/>
        <v>0</v>
      </c>
      <c r="J736" s="30">
        <f t="shared" ca="1" si="109"/>
        <v>0</v>
      </c>
      <c r="K736" s="89"/>
    </row>
    <row r="737" spans="2:11" x14ac:dyDescent="0.25">
      <c r="B737" s="126">
        <f t="shared" si="110"/>
        <v>721</v>
      </c>
      <c r="C737" s="17">
        <f t="shared" si="102"/>
        <v>3.2921262866077932</v>
      </c>
      <c r="D737" s="17">
        <f t="shared" ca="1" si="103"/>
        <v>-0.37369773053796962</v>
      </c>
      <c r="E737" s="17">
        <f t="shared" ca="1" si="104"/>
        <v>2.9922831052510843</v>
      </c>
      <c r="F737" s="127">
        <f t="shared" ca="1" si="105"/>
        <v>19.931135464899764</v>
      </c>
      <c r="G737" s="128">
        <f t="shared" ca="1" si="106"/>
        <v>19.764859984461918</v>
      </c>
      <c r="H737" s="128">
        <f t="shared" ca="1" si="107"/>
        <v>19.136328614944485</v>
      </c>
      <c r="I737" s="128">
        <f t="shared" ca="1" si="108"/>
        <v>0</v>
      </c>
      <c r="J737" s="30">
        <f t="shared" ca="1" si="109"/>
        <v>0</v>
      </c>
      <c r="K737" s="89"/>
    </row>
    <row r="738" spans="2:11" x14ac:dyDescent="0.25">
      <c r="B738" s="126">
        <f t="shared" si="110"/>
        <v>722</v>
      </c>
      <c r="C738" s="17">
        <f t="shared" si="102"/>
        <v>3.2921262866077932</v>
      </c>
      <c r="D738" s="17">
        <f t="shared" ca="1" si="103"/>
        <v>1.5171190170804039</v>
      </c>
      <c r="E738" s="17">
        <f t="shared" ca="1" si="104"/>
        <v>3.594881389391682</v>
      </c>
      <c r="F738" s="127">
        <f t="shared" ca="1" si="105"/>
        <v>36.411380955697744</v>
      </c>
      <c r="G738" s="128">
        <f t="shared" ca="1" si="106"/>
        <v>33.765255470696694</v>
      </c>
      <c r="H738" s="128">
        <f t="shared" ca="1" si="107"/>
        <v>26.725688550345385</v>
      </c>
      <c r="I738" s="128">
        <f t="shared" ca="1" si="108"/>
        <v>4.9995669203513087</v>
      </c>
      <c r="J738" s="30">
        <f t="shared" ca="1" si="109"/>
        <v>4.7557351643985823</v>
      </c>
      <c r="K738" s="89"/>
    </row>
    <row r="739" spans="2:11" x14ac:dyDescent="0.25">
      <c r="B739" s="126">
        <f t="shared" si="110"/>
        <v>723</v>
      </c>
      <c r="C739" s="17">
        <f t="shared" si="102"/>
        <v>3.2921262866077932</v>
      </c>
      <c r="D739" s="17">
        <f t="shared" ca="1" si="103"/>
        <v>0.23952338779054116</v>
      </c>
      <c r="E739" s="17">
        <f t="shared" ca="1" si="104"/>
        <v>3.1877150497634146</v>
      </c>
      <c r="F739" s="127">
        <f t="shared" ca="1" si="105"/>
        <v>24.232992951707882</v>
      </c>
      <c r="G739" s="128">
        <f t="shared" ca="1" si="106"/>
        <v>23.513746565283324</v>
      </c>
      <c r="H739" s="128">
        <f t="shared" ca="1" si="107"/>
        <v>21.325889612226401</v>
      </c>
      <c r="I739" s="128">
        <f t="shared" ca="1" si="108"/>
        <v>0.14785695305692226</v>
      </c>
      <c r="J739" s="30">
        <f t="shared" ca="1" si="109"/>
        <v>0.14064588436476524</v>
      </c>
      <c r="K739" s="89"/>
    </row>
    <row r="740" spans="2:11" x14ac:dyDescent="0.25">
      <c r="B740" s="126">
        <f t="shared" si="110"/>
        <v>724</v>
      </c>
      <c r="C740" s="17">
        <f t="shared" si="102"/>
        <v>3.2921262866077932</v>
      </c>
      <c r="D740" s="17">
        <f t="shared" ca="1" si="103"/>
        <v>-0.61038349485897925</v>
      </c>
      <c r="E740" s="17">
        <f t="shared" ca="1" si="104"/>
        <v>2.916851979712348</v>
      </c>
      <c r="F740" s="127">
        <f t="shared" ca="1" si="105"/>
        <v>18.483010886708392</v>
      </c>
      <c r="G740" s="128">
        <f t="shared" ca="1" si="106"/>
        <v>18.483348934579436</v>
      </c>
      <c r="H740" s="128">
        <f t="shared" ca="1" si="107"/>
        <v>18.3526691047025</v>
      </c>
      <c r="I740" s="128">
        <f t="shared" ca="1" si="108"/>
        <v>0</v>
      </c>
      <c r="J740" s="30">
        <f t="shared" ca="1" si="109"/>
        <v>0</v>
      </c>
      <c r="K740" s="89"/>
    </row>
    <row r="741" spans="2:11" x14ac:dyDescent="0.25">
      <c r="B741" s="126">
        <f t="shared" si="110"/>
        <v>725</v>
      </c>
      <c r="C741" s="17">
        <f t="shared" si="102"/>
        <v>3.2921262866077932</v>
      </c>
      <c r="D741" s="17">
        <f t="shared" ca="1" si="103"/>
        <v>0.7603580343129579</v>
      </c>
      <c r="E741" s="17">
        <f t="shared" ca="1" si="104"/>
        <v>3.3537036706653112</v>
      </c>
      <c r="F741" s="127">
        <f t="shared" ca="1" si="105"/>
        <v>28.608494112322791</v>
      </c>
      <c r="G741" s="128">
        <f t="shared" ca="1" si="106"/>
        <v>27.251229586369757</v>
      </c>
      <c r="H741" s="128">
        <f t="shared" ca="1" si="107"/>
        <v>23.381236246765535</v>
      </c>
      <c r="I741" s="128">
        <f t="shared" ca="1" si="108"/>
        <v>1.8299933396042212</v>
      </c>
      <c r="J741" s="30">
        <f t="shared" ca="1" si="109"/>
        <v>1.740743511271863</v>
      </c>
      <c r="K741" s="89"/>
    </row>
    <row r="742" spans="2:11" x14ac:dyDescent="0.25">
      <c r="B742" s="126">
        <f t="shared" si="110"/>
        <v>726</v>
      </c>
      <c r="C742" s="17">
        <f t="shared" si="102"/>
        <v>3.2921262866077932</v>
      </c>
      <c r="D742" s="17">
        <f t="shared" ca="1" si="103"/>
        <v>-2.0438528736121953</v>
      </c>
      <c r="E742" s="17">
        <f t="shared" ca="1" si="104"/>
        <v>2.4600090894149114</v>
      </c>
      <c r="F742" s="127">
        <f t="shared" ca="1" si="105"/>
        <v>11.704917930352913</v>
      </c>
      <c r="G742" s="128">
        <f t="shared" ca="1" si="106"/>
        <v>12.315711388566363</v>
      </c>
      <c r="H742" s="128">
        <f t="shared" ca="1" si="107"/>
        <v>14.246831630749364</v>
      </c>
      <c r="I742" s="128">
        <f t="shared" ca="1" si="108"/>
        <v>0</v>
      </c>
      <c r="J742" s="30">
        <f t="shared" ca="1" si="109"/>
        <v>0</v>
      </c>
      <c r="K742" s="89"/>
    </row>
    <row r="743" spans="2:11" x14ac:dyDescent="0.25">
      <c r="B743" s="126">
        <f t="shared" si="110"/>
        <v>727</v>
      </c>
      <c r="C743" s="17">
        <f t="shared" si="102"/>
        <v>3.2921262866077932</v>
      </c>
      <c r="D743" s="17">
        <f t="shared" ca="1" si="103"/>
        <v>-0.29193415684858337</v>
      </c>
      <c r="E743" s="17">
        <f t="shared" ca="1" si="104"/>
        <v>3.018340939397353</v>
      </c>
      <c r="F743" s="127">
        <f t="shared" ca="1" si="105"/>
        <v>20.457323574829729</v>
      </c>
      <c r="G743" s="128">
        <f t="shared" ca="1" si="106"/>
        <v>20.227905410800567</v>
      </c>
      <c r="H743" s="128">
        <f t="shared" ca="1" si="107"/>
        <v>19.414750625424574</v>
      </c>
      <c r="I743" s="128">
        <f t="shared" ca="1" si="108"/>
        <v>0</v>
      </c>
      <c r="J743" s="30">
        <f t="shared" ca="1" si="109"/>
        <v>0</v>
      </c>
      <c r="K743" s="89"/>
    </row>
    <row r="744" spans="2:11" x14ac:dyDescent="0.25">
      <c r="B744" s="126">
        <f t="shared" si="110"/>
        <v>728</v>
      </c>
      <c r="C744" s="17">
        <f t="shared" si="102"/>
        <v>3.2921262866077932</v>
      </c>
      <c r="D744" s="17">
        <f t="shared" ca="1" si="103"/>
        <v>1.657544999034144</v>
      </c>
      <c r="E744" s="17">
        <f t="shared" ca="1" si="104"/>
        <v>3.6396347775138613</v>
      </c>
      <c r="F744" s="127">
        <f t="shared" ca="1" si="105"/>
        <v>38.07792727026608</v>
      </c>
      <c r="G744" s="128">
        <f t="shared" ca="1" si="106"/>
        <v>35.135235540865928</v>
      </c>
      <c r="H744" s="128">
        <f t="shared" ca="1" si="107"/>
        <v>27.396992510474352</v>
      </c>
      <c r="I744" s="128">
        <f t="shared" ca="1" si="108"/>
        <v>5.6982430303915761</v>
      </c>
      <c r="J744" s="30">
        <f t="shared" ca="1" si="109"/>
        <v>5.4203364384645836</v>
      </c>
      <c r="K744" s="89"/>
    </row>
    <row r="745" spans="2:11" x14ac:dyDescent="0.25">
      <c r="B745" s="126">
        <f t="shared" si="110"/>
        <v>729</v>
      </c>
      <c r="C745" s="17">
        <f t="shared" si="102"/>
        <v>3.2921262866077932</v>
      </c>
      <c r="D745" s="17">
        <f t="shared" ca="1" si="103"/>
        <v>1.1806582733697724</v>
      </c>
      <c r="E745" s="17">
        <f t="shared" ca="1" si="104"/>
        <v>3.4876522424655847</v>
      </c>
      <c r="F745" s="127">
        <f t="shared" ca="1" si="105"/>
        <v>32.70906453731596</v>
      </c>
      <c r="G745" s="128">
        <f t="shared" ca="1" si="106"/>
        <v>30.696179774550341</v>
      </c>
      <c r="H745" s="128">
        <f t="shared" ca="1" si="107"/>
        <v>25.18340331658494</v>
      </c>
      <c r="I745" s="128">
        <f t="shared" ca="1" si="108"/>
        <v>3.4727764579654012</v>
      </c>
      <c r="J745" s="30">
        <f t="shared" ca="1" si="109"/>
        <v>3.3034071515300565</v>
      </c>
      <c r="K745" s="89"/>
    </row>
    <row r="746" spans="2:11" x14ac:dyDescent="0.25">
      <c r="B746" s="126">
        <f t="shared" si="110"/>
        <v>730</v>
      </c>
      <c r="C746" s="17">
        <f t="shared" si="102"/>
        <v>3.2921262866077932</v>
      </c>
      <c r="D746" s="17">
        <f t="shared" ca="1" si="103"/>
        <v>0.82267206380493008</v>
      </c>
      <c r="E746" s="17">
        <f t="shared" ca="1" si="104"/>
        <v>3.3735629866445285</v>
      </c>
      <c r="F746" s="127">
        <f t="shared" ca="1" si="105"/>
        <v>29.182318254869738</v>
      </c>
      <c r="G746" s="128">
        <f t="shared" ca="1" si="106"/>
        <v>27.736452928764102</v>
      </c>
      <c r="H746" s="128">
        <f t="shared" ca="1" si="107"/>
        <v>23.640051985913644</v>
      </c>
      <c r="I746" s="128">
        <f t="shared" ca="1" si="108"/>
        <v>2.0564009428504582</v>
      </c>
      <c r="J746" s="30">
        <f t="shared" ca="1" si="109"/>
        <v>1.9561090854103671</v>
      </c>
      <c r="K746" s="89"/>
    </row>
    <row r="747" spans="2:11" x14ac:dyDescent="0.25">
      <c r="B747" s="126">
        <f t="shared" si="110"/>
        <v>731</v>
      </c>
      <c r="C747" s="17">
        <f t="shared" si="102"/>
        <v>3.2921262866077932</v>
      </c>
      <c r="D747" s="17">
        <f t="shared" ca="1" si="103"/>
        <v>-1.0852545528905466E-2</v>
      </c>
      <c r="E747" s="17">
        <f t="shared" ca="1" si="104"/>
        <v>3.107920903663091</v>
      </c>
      <c r="F747" s="127">
        <f t="shared" ca="1" si="105"/>
        <v>22.374477314966214</v>
      </c>
      <c r="G747" s="128">
        <f t="shared" ca="1" si="106"/>
        <v>21.904070074188333</v>
      </c>
      <c r="H747" s="128">
        <f t="shared" ca="1" si="107"/>
        <v>20.403158902636413</v>
      </c>
      <c r="I747" s="128">
        <f t="shared" ca="1" si="108"/>
        <v>0</v>
      </c>
      <c r="J747" s="30">
        <f t="shared" ca="1" si="109"/>
        <v>0</v>
      </c>
      <c r="K747" s="89"/>
    </row>
    <row r="748" spans="2:11" x14ac:dyDescent="0.25">
      <c r="B748" s="126">
        <f t="shared" si="110"/>
        <v>732</v>
      </c>
      <c r="C748" s="17">
        <f t="shared" si="102"/>
        <v>3.2921262866077932</v>
      </c>
      <c r="D748" s="17">
        <f t="shared" ca="1" si="103"/>
        <v>-0.87763282863306813</v>
      </c>
      <c r="E748" s="17">
        <f t="shared" ca="1" si="104"/>
        <v>2.8316803256253875</v>
      </c>
      <c r="F748" s="127">
        <f t="shared" ca="1" si="105"/>
        <v>16.973958652708674</v>
      </c>
      <c r="G748" s="128">
        <f t="shared" ca="1" si="106"/>
        <v>17.135949323984374</v>
      </c>
      <c r="H748" s="128">
        <f t="shared" ca="1" si="107"/>
        <v>17.506321556023497</v>
      </c>
      <c r="I748" s="128">
        <f t="shared" ca="1" si="108"/>
        <v>0</v>
      </c>
      <c r="J748" s="30">
        <f t="shared" ca="1" si="109"/>
        <v>0</v>
      </c>
      <c r="K748" s="89"/>
    </row>
    <row r="749" spans="2:11" x14ac:dyDescent="0.25">
      <c r="B749" s="126">
        <f t="shared" si="110"/>
        <v>733</v>
      </c>
      <c r="C749" s="17">
        <f t="shared" si="102"/>
        <v>3.2921262866077932</v>
      </c>
      <c r="D749" s="17">
        <f t="shared" ca="1" si="103"/>
        <v>1.3016142474953085</v>
      </c>
      <c r="E749" s="17">
        <f t="shared" ca="1" si="104"/>
        <v>3.5262005907158369</v>
      </c>
      <c r="F749" s="127">
        <f t="shared" ca="1" si="105"/>
        <v>33.994562682206279</v>
      </c>
      <c r="G749" s="128">
        <f t="shared" ca="1" si="106"/>
        <v>31.765982180898185</v>
      </c>
      <c r="H749" s="128">
        <f t="shared" ca="1" si="107"/>
        <v>25.727323033647945</v>
      </c>
      <c r="I749" s="128">
        <f t="shared" ca="1" si="108"/>
        <v>3.9986591472502395</v>
      </c>
      <c r="J749" s="30">
        <f t="shared" ca="1" si="109"/>
        <v>3.8036422394133611</v>
      </c>
      <c r="K749" s="89"/>
    </row>
    <row r="750" spans="2:11" x14ac:dyDescent="0.25">
      <c r="B750" s="126">
        <f t="shared" si="110"/>
        <v>734</v>
      </c>
      <c r="C750" s="17">
        <f t="shared" si="102"/>
        <v>3.2921262866077932</v>
      </c>
      <c r="D750" s="17">
        <f t="shared" ca="1" si="103"/>
        <v>-0.68046460910409223</v>
      </c>
      <c r="E750" s="17">
        <f t="shared" ca="1" si="104"/>
        <v>2.8945173144160101</v>
      </c>
      <c r="F750" s="127">
        <f t="shared" ca="1" si="105"/>
        <v>18.074774902060756</v>
      </c>
      <c r="G750" s="128">
        <f t="shared" ca="1" si="106"/>
        <v>18.12009494359058</v>
      </c>
      <c r="H750" s="128">
        <f t="shared" ca="1" si="107"/>
        <v>18.126850731479607</v>
      </c>
      <c r="I750" s="128">
        <f t="shared" ca="1" si="108"/>
        <v>0</v>
      </c>
      <c r="J750" s="30">
        <f t="shared" ca="1" si="109"/>
        <v>0</v>
      </c>
      <c r="K750" s="89"/>
    </row>
    <row r="751" spans="2:11" x14ac:dyDescent="0.25">
      <c r="B751" s="126">
        <f t="shared" si="110"/>
        <v>735</v>
      </c>
      <c r="C751" s="17">
        <f t="shared" si="102"/>
        <v>3.2921262866077932</v>
      </c>
      <c r="D751" s="17">
        <f t="shared" ca="1" si="103"/>
        <v>1.0418943929835223</v>
      </c>
      <c r="E751" s="17">
        <f t="shared" ca="1" si="104"/>
        <v>3.4434285617060558</v>
      </c>
      <c r="F751" s="127">
        <f t="shared" ca="1" si="105"/>
        <v>31.294068090378875</v>
      </c>
      <c r="G751" s="128">
        <f t="shared" ca="1" si="106"/>
        <v>29.513175743773701</v>
      </c>
      <c r="H751" s="128">
        <f t="shared" ca="1" si="107"/>
        <v>24.57355306876655</v>
      </c>
      <c r="I751" s="128">
        <f t="shared" ca="1" si="108"/>
        <v>2.8996226750071505</v>
      </c>
      <c r="J751" s="30">
        <f t="shared" ca="1" si="109"/>
        <v>2.7582064084162727</v>
      </c>
      <c r="K751" s="89"/>
    </row>
    <row r="752" spans="2:11" x14ac:dyDescent="0.25">
      <c r="B752" s="126">
        <f t="shared" si="110"/>
        <v>736</v>
      </c>
      <c r="C752" s="17">
        <f t="shared" si="102"/>
        <v>3.2921262866077932</v>
      </c>
      <c r="D752" s="17">
        <f t="shared" ca="1" si="103"/>
        <v>7.1354406827595085E-2</v>
      </c>
      <c r="E752" s="17">
        <f t="shared" ca="1" si="104"/>
        <v>3.1341200414149921</v>
      </c>
      <c r="F752" s="127">
        <f t="shared" ca="1" si="105"/>
        <v>22.968415692319908</v>
      </c>
      <c r="G752" s="128">
        <f t="shared" ca="1" si="106"/>
        <v>22.420047538281473</v>
      </c>
      <c r="H752" s="128">
        <f t="shared" ca="1" si="107"/>
        <v>20.701633991083064</v>
      </c>
      <c r="I752" s="128">
        <f t="shared" ca="1" si="108"/>
        <v>0</v>
      </c>
      <c r="J752" s="30">
        <f t="shared" ca="1" si="109"/>
        <v>0</v>
      </c>
      <c r="K752" s="89"/>
    </row>
    <row r="753" spans="2:11" x14ac:dyDescent="0.25">
      <c r="B753" s="126">
        <f t="shared" si="110"/>
        <v>737</v>
      </c>
      <c r="C753" s="17">
        <f t="shared" si="102"/>
        <v>3.2921262866077932</v>
      </c>
      <c r="D753" s="17">
        <f t="shared" ca="1" si="103"/>
        <v>-1.7089769244194031</v>
      </c>
      <c r="E753" s="17">
        <f t="shared" ca="1" si="104"/>
        <v>2.566733166530109</v>
      </c>
      <c r="F753" s="127">
        <f t="shared" ca="1" si="105"/>
        <v>13.023210213031158</v>
      </c>
      <c r="G753" s="128">
        <f t="shared" ca="1" si="106"/>
        <v>13.540985673319181</v>
      </c>
      <c r="H753" s="128">
        <f t="shared" ca="1" si="107"/>
        <v>15.115105502205472</v>
      </c>
      <c r="I753" s="128">
        <f t="shared" ca="1" si="108"/>
        <v>0</v>
      </c>
      <c r="J753" s="30">
        <f t="shared" ca="1" si="109"/>
        <v>0</v>
      </c>
      <c r="K753" s="89"/>
    </row>
    <row r="754" spans="2:11" x14ac:dyDescent="0.25">
      <c r="B754" s="126">
        <f t="shared" si="110"/>
        <v>738</v>
      </c>
      <c r="C754" s="17">
        <f t="shared" si="102"/>
        <v>3.2921262866077932</v>
      </c>
      <c r="D754" s="17">
        <f t="shared" ca="1" si="103"/>
        <v>0.40603936213301495</v>
      </c>
      <c r="E754" s="17">
        <f t="shared" ca="1" si="104"/>
        <v>3.2407832492846866</v>
      </c>
      <c r="F754" s="127">
        <f t="shared" ca="1" si="105"/>
        <v>25.553728850897468</v>
      </c>
      <c r="G754" s="128">
        <f t="shared" ca="1" si="106"/>
        <v>24.649255810420051</v>
      </c>
      <c r="H754" s="128">
        <f t="shared" ca="1" si="107"/>
        <v>21.962555055873601</v>
      </c>
      <c r="I754" s="128">
        <f t="shared" ca="1" si="108"/>
        <v>0.64670075454645026</v>
      </c>
      <c r="J754" s="30">
        <f t="shared" ca="1" si="109"/>
        <v>0.61516078657139739</v>
      </c>
      <c r="K754" s="89"/>
    </row>
    <row r="755" spans="2:11" x14ac:dyDescent="0.25">
      <c r="B755" s="126">
        <f t="shared" si="110"/>
        <v>739</v>
      </c>
      <c r="C755" s="17">
        <f t="shared" si="102"/>
        <v>3.2921262866077932</v>
      </c>
      <c r="D755" s="17">
        <f t="shared" ca="1" si="103"/>
        <v>1.4149713933875319</v>
      </c>
      <c r="E755" s="17">
        <f t="shared" ca="1" si="104"/>
        <v>3.5623272125557213</v>
      </c>
      <c r="F755" s="127">
        <f t="shared" ca="1" si="105"/>
        <v>35.245124673412207</v>
      </c>
      <c r="G755" s="128">
        <f t="shared" ca="1" si="106"/>
        <v>32.802395973255827</v>
      </c>
      <c r="H755" s="128">
        <f t="shared" ca="1" si="107"/>
        <v>26.247731136466058</v>
      </c>
      <c r="I755" s="128">
        <f t="shared" ca="1" si="108"/>
        <v>4.5146648367897688</v>
      </c>
      <c r="J755" s="30">
        <f t="shared" ca="1" si="109"/>
        <v>4.294482034513142</v>
      </c>
      <c r="K755" s="89"/>
    </row>
    <row r="756" spans="2:11" x14ac:dyDescent="0.25">
      <c r="B756" s="126">
        <f t="shared" si="110"/>
        <v>740</v>
      </c>
      <c r="C756" s="17">
        <f t="shared" si="102"/>
        <v>3.2921262866077932</v>
      </c>
      <c r="D756" s="17">
        <f t="shared" ca="1" si="103"/>
        <v>1.1984207048953976</v>
      </c>
      <c r="E756" s="17">
        <f t="shared" ca="1" si="104"/>
        <v>3.4933130822973602</v>
      </c>
      <c r="F756" s="127">
        <f t="shared" ca="1" si="105"/>
        <v>32.894750385772497</v>
      </c>
      <c r="G756" s="128">
        <f t="shared" ca="1" si="106"/>
        <v>30.850994163460335</v>
      </c>
      <c r="H756" s="128">
        <f t="shared" ca="1" si="107"/>
        <v>25.26255189532651</v>
      </c>
      <c r="I756" s="128">
        <f t="shared" ca="1" si="108"/>
        <v>3.548442268133825</v>
      </c>
      <c r="J756" s="30">
        <f t="shared" ca="1" si="109"/>
        <v>3.3753826965909468</v>
      </c>
      <c r="K756" s="89"/>
    </row>
    <row r="757" spans="2:11" x14ac:dyDescent="0.25">
      <c r="B757" s="126">
        <f t="shared" si="110"/>
        <v>741</v>
      </c>
      <c r="C757" s="17">
        <f t="shared" si="102"/>
        <v>3.2921262866077932</v>
      </c>
      <c r="D757" s="17">
        <f t="shared" ca="1" si="103"/>
        <v>-1.303747012570966</v>
      </c>
      <c r="E757" s="17">
        <f t="shared" ca="1" si="104"/>
        <v>2.695878865006649</v>
      </c>
      <c r="F757" s="127">
        <f t="shared" ca="1" si="105"/>
        <v>14.818536525219468</v>
      </c>
      <c r="G757" s="128">
        <f t="shared" ca="1" si="106"/>
        <v>15.187797880298524</v>
      </c>
      <c r="H757" s="128">
        <f t="shared" ca="1" si="107"/>
        <v>16.236853931647172</v>
      </c>
      <c r="I757" s="128">
        <f t="shared" ca="1" si="108"/>
        <v>0</v>
      </c>
      <c r="J757" s="30">
        <f t="shared" ca="1" si="109"/>
        <v>0</v>
      </c>
      <c r="K757" s="89"/>
    </row>
    <row r="758" spans="2:11" x14ac:dyDescent="0.25">
      <c r="B758" s="126">
        <f t="shared" si="110"/>
        <v>742</v>
      </c>
      <c r="C758" s="17">
        <f t="shared" si="102"/>
        <v>3.2921262866077932</v>
      </c>
      <c r="D758" s="17">
        <f t="shared" ca="1" si="103"/>
        <v>0.25544750315020792</v>
      </c>
      <c r="E758" s="17">
        <f t="shared" ca="1" si="104"/>
        <v>3.1927900231072242</v>
      </c>
      <c r="F758" s="127">
        <f t="shared" ca="1" si="105"/>
        <v>24.356287338216909</v>
      </c>
      <c r="G758" s="128">
        <f t="shared" ca="1" si="106"/>
        <v>23.620035627512411</v>
      </c>
      <c r="H758" s="128">
        <f t="shared" ca="1" si="107"/>
        <v>21.385967990222461</v>
      </c>
      <c r="I758" s="128">
        <f t="shared" ca="1" si="108"/>
        <v>0.19406763728995013</v>
      </c>
      <c r="J758" s="30">
        <f t="shared" ca="1" si="109"/>
        <v>0.18460284693353257</v>
      </c>
      <c r="K758" s="89"/>
    </row>
    <row r="759" spans="2:11" x14ac:dyDescent="0.25">
      <c r="B759" s="126">
        <f t="shared" si="110"/>
        <v>743</v>
      </c>
      <c r="C759" s="17">
        <f t="shared" si="102"/>
        <v>3.2921262866077932</v>
      </c>
      <c r="D759" s="17">
        <f t="shared" ca="1" si="103"/>
        <v>0.76286141847958788</v>
      </c>
      <c r="E759" s="17">
        <f t="shared" ca="1" si="104"/>
        <v>3.3545014925617251</v>
      </c>
      <c r="F759" s="127">
        <f t="shared" ca="1" si="105"/>
        <v>28.631327702707054</v>
      </c>
      <c r="G759" s="128">
        <f t="shared" ca="1" si="106"/>
        <v>27.270558136421773</v>
      </c>
      <c r="H759" s="128">
        <f t="shared" ca="1" si="107"/>
        <v>23.391578989331268</v>
      </c>
      <c r="I759" s="128">
        <f t="shared" ca="1" si="108"/>
        <v>1.8389791470905044</v>
      </c>
      <c r="J759" s="30">
        <f t="shared" ca="1" si="109"/>
        <v>1.7492910757557143</v>
      </c>
      <c r="K759" s="89"/>
    </row>
    <row r="760" spans="2:11" x14ac:dyDescent="0.25">
      <c r="B760" s="126">
        <f t="shared" si="110"/>
        <v>744</v>
      </c>
      <c r="C760" s="17">
        <f t="shared" si="102"/>
        <v>3.2921262866077932</v>
      </c>
      <c r="D760" s="17">
        <f t="shared" ca="1" si="103"/>
        <v>-0.35949369703303091</v>
      </c>
      <c r="E760" s="17">
        <f t="shared" ca="1" si="104"/>
        <v>2.9968098930684297</v>
      </c>
      <c r="F760" s="127">
        <f t="shared" ca="1" si="105"/>
        <v>20.021564007099414</v>
      </c>
      <c r="G760" s="128">
        <f t="shared" ca="1" si="106"/>
        <v>19.844532952205657</v>
      </c>
      <c r="H760" s="128">
        <f t="shared" ca="1" si="107"/>
        <v>19.184408123580777</v>
      </c>
      <c r="I760" s="128">
        <f t="shared" ca="1" si="108"/>
        <v>0</v>
      </c>
      <c r="J760" s="30">
        <f t="shared" ca="1" si="109"/>
        <v>0</v>
      </c>
      <c r="K760" s="89"/>
    </row>
    <row r="761" spans="2:11" x14ac:dyDescent="0.25">
      <c r="B761" s="126">
        <f t="shared" si="110"/>
        <v>745</v>
      </c>
      <c r="C761" s="17">
        <f t="shared" si="102"/>
        <v>3.2921262866077932</v>
      </c>
      <c r="D761" s="17">
        <f t="shared" ca="1" si="103"/>
        <v>1.8521677702665329</v>
      </c>
      <c r="E761" s="17">
        <f t="shared" ca="1" si="104"/>
        <v>3.7016605386813826</v>
      </c>
      <c r="F761" s="127">
        <f t="shared" ca="1" si="105"/>
        <v>40.514524468864352</v>
      </c>
      <c r="G761" s="128">
        <f t="shared" ca="1" si="106"/>
        <v>37.126334314669762</v>
      </c>
      <c r="H761" s="128">
        <f t="shared" ca="1" si="107"/>
        <v>28.355352604665587</v>
      </c>
      <c r="I761" s="128">
        <f t="shared" ca="1" si="108"/>
        <v>6.7309817100041753</v>
      </c>
      <c r="J761" s="30">
        <f t="shared" ca="1" si="109"/>
        <v>6.4027078583321035</v>
      </c>
      <c r="K761" s="89"/>
    </row>
    <row r="762" spans="2:11" x14ac:dyDescent="0.25">
      <c r="B762" s="126">
        <f t="shared" si="110"/>
        <v>746</v>
      </c>
      <c r="C762" s="17">
        <f t="shared" si="102"/>
        <v>3.2921262866077932</v>
      </c>
      <c r="D762" s="17">
        <f t="shared" ca="1" si="103"/>
        <v>1.5078785509103909</v>
      </c>
      <c r="E762" s="17">
        <f t="shared" ca="1" si="104"/>
        <v>3.5919364773235385</v>
      </c>
      <c r="F762" s="127">
        <f t="shared" ca="1" si="105"/>
        <v>36.304310374607589</v>
      </c>
      <c r="G762" s="128">
        <f t="shared" ca="1" si="106"/>
        <v>33.677002883919641</v>
      </c>
      <c r="H762" s="128">
        <f t="shared" ca="1" si="107"/>
        <v>26.682095921713696</v>
      </c>
      <c r="I762" s="128">
        <f t="shared" ca="1" si="108"/>
        <v>4.9549069622059454</v>
      </c>
      <c r="J762" s="30">
        <f t="shared" ca="1" si="109"/>
        <v>4.7132532981137425</v>
      </c>
      <c r="K762" s="89"/>
    </row>
    <row r="763" spans="2:11" x14ac:dyDescent="0.25">
      <c r="B763" s="126">
        <f t="shared" si="110"/>
        <v>747</v>
      </c>
      <c r="C763" s="17">
        <f t="shared" si="102"/>
        <v>3.2921262866077932</v>
      </c>
      <c r="D763" s="17">
        <f t="shared" ca="1" si="103"/>
        <v>-1.5523755791946314</v>
      </c>
      <c r="E763" s="17">
        <f t="shared" ca="1" si="104"/>
        <v>2.6166416000392898</v>
      </c>
      <c r="F763" s="127">
        <f t="shared" ca="1" si="105"/>
        <v>13.689670906471582</v>
      </c>
      <c r="G763" s="128">
        <f t="shared" ca="1" si="106"/>
        <v>14.155093016571447</v>
      </c>
      <c r="H763" s="128">
        <f t="shared" ca="1" si="107"/>
        <v>15.53911221999028</v>
      </c>
      <c r="I763" s="128">
        <f t="shared" ca="1" si="108"/>
        <v>0</v>
      </c>
      <c r="J763" s="30">
        <f t="shared" ca="1" si="109"/>
        <v>0</v>
      </c>
      <c r="K763" s="89"/>
    </row>
    <row r="764" spans="2:11" x14ac:dyDescent="0.25">
      <c r="B764" s="126">
        <f t="shared" si="110"/>
        <v>748</v>
      </c>
      <c r="C764" s="17">
        <f t="shared" si="102"/>
        <v>3.2921262866077932</v>
      </c>
      <c r="D764" s="17">
        <f t="shared" ca="1" si="103"/>
        <v>-0.57039187595364638</v>
      </c>
      <c r="E764" s="17">
        <f t="shared" ca="1" si="104"/>
        <v>2.9295972026234063</v>
      </c>
      <c r="F764" s="127">
        <f t="shared" ca="1" si="105"/>
        <v>18.720088575274087</v>
      </c>
      <c r="G764" s="128">
        <f t="shared" ca="1" si="106"/>
        <v>18.693893102953062</v>
      </c>
      <c r="H764" s="128">
        <f t="shared" ca="1" si="107"/>
        <v>18.482790280673459</v>
      </c>
      <c r="I764" s="128">
        <f t="shared" ca="1" si="108"/>
        <v>0</v>
      </c>
      <c r="J764" s="30">
        <f t="shared" ca="1" si="109"/>
        <v>0</v>
      </c>
      <c r="K764" s="89"/>
    </row>
    <row r="765" spans="2:11" x14ac:dyDescent="0.25">
      <c r="B765" s="126">
        <f t="shared" si="110"/>
        <v>749</v>
      </c>
      <c r="C765" s="17">
        <f t="shared" si="102"/>
        <v>3.2921262866077932</v>
      </c>
      <c r="D765" s="17">
        <f t="shared" ca="1" si="103"/>
        <v>-0.26170368983002845</v>
      </c>
      <c r="E765" s="17">
        <f t="shared" ca="1" si="104"/>
        <v>3.0279753090828851</v>
      </c>
      <c r="F765" s="127">
        <f t="shared" ca="1" si="105"/>
        <v>20.655369484781225</v>
      </c>
      <c r="G765" s="128">
        <f t="shared" ca="1" si="106"/>
        <v>20.401840826330538</v>
      </c>
      <c r="H765" s="128">
        <f t="shared" ca="1" si="107"/>
        <v>19.518714292655858</v>
      </c>
      <c r="I765" s="128">
        <f t="shared" ca="1" si="108"/>
        <v>0</v>
      </c>
      <c r="J765" s="30">
        <f t="shared" ca="1" si="109"/>
        <v>0</v>
      </c>
      <c r="K765" s="89"/>
    </row>
    <row r="766" spans="2:11" x14ac:dyDescent="0.25">
      <c r="B766" s="126">
        <f t="shared" si="110"/>
        <v>750</v>
      </c>
      <c r="C766" s="17">
        <f t="shared" si="102"/>
        <v>3.2921262866077932</v>
      </c>
      <c r="D766" s="17">
        <f t="shared" ca="1" si="103"/>
        <v>1.5365640138043091</v>
      </c>
      <c r="E766" s="17">
        <f t="shared" ca="1" si="104"/>
        <v>3.6010784582909836</v>
      </c>
      <c r="F766" s="127">
        <f t="shared" ca="1" si="105"/>
        <v>36.637725403898301</v>
      </c>
      <c r="G766" s="128">
        <f t="shared" ca="1" si="106"/>
        <v>33.95172422174231</v>
      </c>
      <c r="H766" s="128">
        <f t="shared" ca="1" si="107"/>
        <v>26.817654623302211</v>
      </c>
      <c r="I766" s="128">
        <f t="shared" ca="1" si="108"/>
        <v>5.0940695984400994</v>
      </c>
      <c r="J766" s="30">
        <f t="shared" ca="1" si="109"/>
        <v>4.8456288924907591</v>
      </c>
      <c r="K766" s="89"/>
    </row>
    <row r="767" spans="2:11" x14ac:dyDescent="0.25">
      <c r="B767" s="126">
        <f t="shared" si="110"/>
        <v>751</v>
      </c>
      <c r="C767" s="17">
        <f t="shared" si="102"/>
        <v>3.2921262866077932</v>
      </c>
      <c r="D767" s="17">
        <f t="shared" ca="1" si="103"/>
        <v>-0.39578367250214797</v>
      </c>
      <c r="E767" s="17">
        <f t="shared" ca="1" si="104"/>
        <v>2.9852443741059291</v>
      </c>
      <c r="F767" s="127">
        <f t="shared" ca="1" si="105"/>
        <v>19.791338136024073</v>
      </c>
      <c r="G767" s="128">
        <f t="shared" ca="1" si="106"/>
        <v>19.641610883848575</v>
      </c>
      <c r="H767" s="128">
        <f t="shared" ca="1" si="107"/>
        <v>19.061808713510977</v>
      </c>
      <c r="I767" s="128">
        <f t="shared" ca="1" si="108"/>
        <v>0</v>
      </c>
      <c r="J767" s="30">
        <f t="shared" ca="1" si="109"/>
        <v>0</v>
      </c>
      <c r="K767" s="89"/>
    </row>
    <row r="768" spans="2:11" x14ac:dyDescent="0.25">
      <c r="B768" s="126">
        <f t="shared" si="110"/>
        <v>752</v>
      </c>
      <c r="C768" s="17">
        <f t="shared" si="102"/>
        <v>3.2921262866077932</v>
      </c>
      <c r="D768" s="17">
        <f t="shared" ca="1" si="103"/>
        <v>0.1932005488924915</v>
      </c>
      <c r="E768" s="17">
        <f t="shared" ca="1" si="104"/>
        <v>3.1729520838273206</v>
      </c>
      <c r="F768" s="127">
        <f t="shared" ca="1" si="105"/>
        <v>23.877869886843175</v>
      </c>
      <c r="G768" s="128">
        <f t="shared" ca="1" si="106"/>
        <v>23.207266034957318</v>
      </c>
      <c r="H768" s="128">
        <f t="shared" ca="1" si="107"/>
        <v>21.152081031037355</v>
      </c>
      <c r="I768" s="128">
        <f t="shared" ca="1" si="108"/>
        <v>1.5185003919962803E-2</v>
      </c>
      <c r="J768" s="30">
        <f t="shared" ca="1" si="109"/>
        <v>1.4444422539827303E-2</v>
      </c>
      <c r="K768" s="89"/>
    </row>
    <row r="769" spans="2:11" x14ac:dyDescent="0.25">
      <c r="B769" s="126">
        <f t="shared" si="110"/>
        <v>753</v>
      </c>
      <c r="C769" s="17">
        <f t="shared" si="102"/>
        <v>3.2921262866077932</v>
      </c>
      <c r="D769" s="17">
        <f t="shared" ca="1" si="103"/>
        <v>2.2892527340445668</v>
      </c>
      <c r="E769" s="17">
        <f t="shared" ca="1" si="104"/>
        <v>3.8409583577471667</v>
      </c>
      <c r="F769" s="127">
        <f t="shared" ca="1" si="105"/>
        <v>46.570083861137164</v>
      </c>
      <c r="G769" s="128">
        <f t="shared" ca="1" si="106"/>
        <v>42.018918592978132</v>
      </c>
      <c r="H769" s="128">
        <f t="shared" ca="1" si="107"/>
        <v>30.631607434658385</v>
      </c>
      <c r="I769" s="128">
        <f t="shared" ca="1" si="108"/>
        <v>9.3473111583197479</v>
      </c>
      <c r="J769" s="30">
        <f t="shared" ca="1" si="109"/>
        <v>8.8914374137575969</v>
      </c>
      <c r="K769" s="89"/>
    </row>
    <row r="770" spans="2:11" x14ac:dyDescent="0.25">
      <c r="B770" s="126">
        <f t="shared" si="110"/>
        <v>754</v>
      </c>
      <c r="C770" s="17">
        <f t="shared" si="102"/>
        <v>3.2921262866077932</v>
      </c>
      <c r="D770" s="17">
        <f t="shared" ca="1" si="103"/>
        <v>1.1015663403668441</v>
      </c>
      <c r="E770" s="17">
        <f t="shared" ca="1" si="104"/>
        <v>3.4624458531224822</v>
      </c>
      <c r="F770" s="127">
        <f t="shared" ca="1" si="105"/>
        <v>31.894891411378886</v>
      </c>
      <c r="G770" s="128">
        <f t="shared" ca="1" si="106"/>
        <v>30.016204649948534</v>
      </c>
      <c r="H770" s="128">
        <f t="shared" ca="1" si="107"/>
        <v>24.83397287236383</v>
      </c>
      <c r="I770" s="128">
        <f t="shared" ca="1" si="108"/>
        <v>3.142231777584704</v>
      </c>
      <c r="J770" s="30">
        <f t="shared" ca="1" si="109"/>
        <v>2.9889833254397535</v>
      </c>
      <c r="K770" s="89"/>
    </row>
    <row r="771" spans="2:11" x14ac:dyDescent="0.25">
      <c r="B771" s="126">
        <f t="shared" si="110"/>
        <v>755</v>
      </c>
      <c r="C771" s="17">
        <f t="shared" si="102"/>
        <v>3.2921262866077932</v>
      </c>
      <c r="D771" s="17">
        <f t="shared" ca="1" si="103"/>
        <v>-0.91542460722848773</v>
      </c>
      <c r="E771" s="17">
        <f t="shared" ca="1" si="104"/>
        <v>2.819636185988426</v>
      </c>
      <c r="F771" s="127">
        <f t="shared" ca="1" si="105"/>
        <v>16.770748128957933</v>
      </c>
      <c r="G771" s="128">
        <f t="shared" ca="1" si="106"/>
        <v>16.953511441561115</v>
      </c>
      <c r="H771" s="128">
        <f t="shared" ca="1" si="107"/>
        <v>17.389831733185353</v>
      </c>
      <c r="I771" s="128">
        <f t="shared" ca="1" si="108"/>
        <v>0</v>
      </c>
      <c r="J771" s="30">
        <f t="shared" ca="1" si="109"/>
        <v>0</v>
      </c>
      <c r="K771" s="89"/>
    </row>
    <row r="772" spans="2:11" x14ac:dyDescent="0.25">
      <c r="B772" s="126">
        <f t="shared" si="110"/>
        <v>756</v>
      </c>
      <c r="C772" s="17">
        <f t="shared" si="102"/>
        <v>3.2921262866077932</v>
      </c>
      <c r="D772" s="17">
        <f t="shared" ca="1" si="103"/>
        <v>0.97444171842653304</v>
      </c>
      <c r="E772" s="17">
        <f t="shared" ca="1" si="104"/>
        <v>3.421931573169259</v>
      </c>
      <c r="F772" s="127">
        <f t="shared" ca="1" si="105"/>
        <v>30.628519146499936</v>
      </c>
      <c r="G772" s="128">
        <f t="shared" ca="1" si="106"/>
        <v>28.954699144129815</v>
      </c>
      <c r="H772" s="128">
        <f t="shared" ca="1" si="107"/>
        <v>24.282463395167834</v>
      </c>
      <c r="I772" s="128">
        <f t="shared" ca="1" si="108"/>
        <v>2.632235748961981</v>
      </c>
      <c r="J772" s="30">
        <f t="shared" ca="1" si="109"/>
        <v>2.5038600966353113</v>
      </c>
      <c r="K772" s="89"/>
    </row>
    <row r="773" spans="2:11" x14ac:dyDescent="0.25">
      <c r="B773" s="126">
        <f t="shared" si="110"/>
        <v>757</v>
      </c>
      <c r="C773" s="17">
        <f t="shared" si="102"/>
        <v>3.2921262866077932</v>
      </c>
      <c r="D773" s="17">
        <f t="shared" ca="1" si="103"/>
        <v>0.11657903087325394</v>
      </c>
      <c r="E773" s="17">
        <f t="shared" ca="1" si="104"/>
        <v>3.1485330091894439</v>
      </c>
      <c r="F773" s="127">
        <f t="shared" ca="1" si="105"/>
        <v>23.30185588670291</v>
      </c>
      <c r="G773" s="128">
        <f t="shared" ca="1" si="106"/>
        <v>22.709067306814077</v>
      </c>
      <c r="H773" s="128">
        <f t="shared" ca="1" si="107"/>
        <v>20.867692200407536</v>
      </c>
      <c r="I773" s="128">
        <f t="shared" ca="1" si="108"/>
        <v>0</v>
      </c>
      <c r="J773" s="30">
        <f t="shared" ca="1" si="109"/>
        <v>0</v>
      </c>
      <c r="K773" s="89"/>
    </row>
    <row r="774" spans="2:11" x14ac:dyDescent="0.25">
      <c r="B774" s="126">
        <f t="shared" si="110"/>
        <v>758</v>
      </c>
      <c r="C774" s="17">
        <f t="shared" si="102"/>
        <v>3.2921262866077932</v>
      </c>
      <c r="D774" s="17">
        <f t="shared" ca="1" si="103"/>
        <v>-0.15097270988917444</v>
      </c>
      <c r="E774" s="17">
        <f t="shared" ca="1" si="104"/>
        <v>3.0632649787971036</v>
      </c>
      <c r="F774" s="127">
        <f t="shared" ca="1" si="105"/>
        <v>21.39730498457601</v>
      </c>
      <c r="G774" s="128">
        <f t="shared" ca="1" si="106"/>
        <v>21.051818028256186</v>
      </c>
      <c r="H774" s="128">
        <f t="shared" ca="1" si="107"/>
        <v>19.904299017964902</v>
      </c>
      <c r="I774" s="128">
        <f t="shared" ca="1" si="108"/>
        <v>0</v>
      </c>
      <c r="J774" s="30">
        <f t="shared" ca="1" si="109"/>
        <v>0</v>
      </c>
      <c r="K774" s="89"/>
    </row>
    <row r="775" spans="2:11" x14ac:dyDescent="0.25">
      <c r="B775" s="126">
        <f t="shared" si="110"/>
        <v>759</v>
      </c>
      <c r="C775" s="17">
        <f t="shared" si="102"/>
        <v>3.2921262866077932</v>
      </c>
      <c r="D775" s="17">
        <f t="shared" ca="1" si="103"/>
        <v>-0.15675823306082748</v>
      </c>
      <c r="E775" s="17">
        <f t="shared" ca="1" si="104"/>
        <v>3.0614211479020765</v>
      </c>
      <c r="F775" s="127">
        <f t="shared" ca="1" si="105"/>
        <v>21.357888322571831</v>
      </c>
      <c r="G775" s="128">
        <f t="shared" ca="1" si="106"/>
        <v>21.017350655884179</v>
      </c>
      <c r="H775" s="128">
        <f t="shared" ca="1" si="107"/>
        <v>19.883965510170803</v>
      </c>
      <c r="I775" s="128">
        <f t="shared" ca="1" si="108"/>
        <v>0</v>
      </c>
      <c r="J775" s="30">
        <f t="shared" ca="1" si="109"/>
        <v>0</v>
      </c>
      <c r="K775" s="89"/>
    </row>
    <row r="776" spans="2:11" x14ac:dyDescent="0.25">
      <c r="B776" s="126">
        <f t="shared" si="110"/>
        <v>760</v>
      </c>
      <c r="C776" s="17">
        <f t="shared" si="102"/>
        <v>3.2921262866077932</v>
      </c>
      <c r="D776" s="17">
        <f t="shared" ca="1" si="103"/>
        <v>-1.7653974282438867</v>
      </c>
      <c r="E776" s="17">
        <f t="shared" ca="1" si="104"/>
        <v>2.5487521015549834</v>
      </c>
      <c r="F776" s="127">
        <f t="shared" ca="1" si="105"/>
        <v>12.791131785555358</v>
      </c>
      <c r="G776" s="128">
        <f t="shared" ca="1" si="106"/>
        <v>13.326324443705669</v>
      </c>
      <c r="H776" s="128">
        <f t="shared" ca="1" si="107"/>
        <v>14.965195622941271</v>
      </c>
      <c r="I776" s="128">
        <f t="shared" ca="1" si="108"/>
        <v>0</v>
      </c>
      <c r="J776" s="30">
        <f t="shared" ca="1" si="109"/>
        <v>0</v>
      </c>
      <c r="K776" s="89"/>
    </row>
    <row r="777" spans="2:11" x14ac:dyDescent="0.25">
      <c r="B777" s="126">
        <f t="shared" si="110"/>
        <v>761</v>
      </c>
      <c r="C777" s="17">
        <f t="shared" si="102"/>
        <v>3.2921262866077932</v>
      </c>
      <c r="D777" s="17">
        <f t="shared" ca="1" si="103"/>
        <v>0.70503119786735624</v>
      </c>
      <c r="E777" s="17">
        <f t="shared" ca="1" si="104"/>
        <v>3.3360711545840775</v>
      </c>
      <c r="F777" s="127">
        <f t="shared" ca="1" si="105"/>
        <v>28.108475626635069</v>
      </c>
      <c r="G777" s="128">
        <f t="shared" ca="1" si="106"/>
        <v>26.827532575812054</v>
      </c>
      <c r="H777" s="128">
        <f t="shared" ca="1" si="107"/>
        <v>23.153816953346794</v>
      </c>
      <c r="I777" s="128">
        <f t="shared" ca="1" si="108"/>
        <v>1.6337156224652594</v>
      </c>
      <c r="J777" s="30">
        <f t="shared" ca="1" si="109"/>
        <v>1.5540383713554544</v>
      </c>
      <c r="K777" s="89"/>
    </row>
    <row r="778" spans="2:11" x14ac:dyDescent="0.25">
      <c r="B778" s="126">
        <f t="shared" si="110"/>
        <v>762</v>
      </c>
      <c r="C778" s="17">
        <f t="shared" si="102"/>
        <v>3.2921262866077932</v>
      </c>
      <c r="D778" s="17">
        <f t="shared" ca="1" si="103"/>
        <v>-0.5646529643854592</v>
      </c>
      <c r="E778" s="17">
        <f t="shared" ca="1" si="104"/>
        <v>2.9314261785239952</v>
      </c>
      <c r="F778" s="127">
        <f t="shared" ca="1" si="105"/>
        <v>18.754358496011548</v>
      </c>
      <c r="G778" s="128">
        <f t="shared" ca="1" si="106"/>
        <v>18.72430293271097</v>
      </c>
      <c r="H778" s="128">
        <f t="shared" ca="1" si="107"/>
        <v>18.501538582996115</v>
      </c>
      <c r="I778" s="128">
        <f t="shared" ca="1" si="108"/>
        <v>0</v>
      </c>
      <c r="J778" s="30">
        <f t="shared" ca="1" si="109"/>
        <v>0</v>
      </c>
      <c r="K778" s="89"/>
    </row>
    <row r="779" spans="2:11" x14ac:dyDescent="0.25">
      <c r="B779" s="126">
        <f t="shared" si="110"/>
        <v>763</v>
      </c>
      <c r="C779" s="17">
        <f t="shared" si="102"/>
        <v>3.2921262866077932</v>
      </c>
      <c r="D779" s="17">
        <f t="shared" ca="1" si="103"/>
        <v>9.2867367129656486E-2</v>
      </c>
      <c r="E779" s="17">
        <f t="shared" ca="1" si="104"/>
        <v>3.1409761648236385</v>
      </c>
      <c r="F779" s="127">
        <f t="shared" ca="1" si="105"/>
        <v>23.126431052233904</v>
      </c>
      <c r="G779" s="128">
        <f t="shared" ca="1" si="106"/>
        <v>22.557070123930274</v>
      </c>
      <c r="H779" s="128">
        <f t="shared" ca="1" si="107"/>
        <v>20.78046099954544</v>
      </c>
      <c r="I779" s="128">
        <f t="shared" ca="1" si="108"/>
        <v>0</v>
      </c>
      <c r="J779" s="30">
        <f t="shared" ca="1" si="109"/>
        <v>0</v>
      </c>
      <c r="K779" s="89"/>
    </row>
    <row r="780" spans="2:11" x14ac:dyDescent="0.25">
      <c r="B780" s="126">
        <f t="shared" si="110"/>
        <v>764</v>
      </c>
      <c r="C780" s="17">
        <f t="shared" si="102"/>
        <v>3.2921262866077932</v>
      </c>
      <c r="D780" s="17">
        <f t="shared" ca="1" si="103"/>
        <v>-1.6862941265571862</v>
      </c>
      <c r="E780" s="17">
        <f t="shared" ca="1" si="104"/>
        <v>2.5739621140674611</v>
      </c>
      <c r="F780" s="127">
        <f t="shared" ca="1" si="105"/>
        <v>13.117695419264058</v>
      </c>
      <c r="G780" s="128">
        <f t="shared" ca="1" si="106"/>
        <v>13.628257562367471</v>
      </c>
      <c r="H780" s="128">
        <f t="shared" ca="1" si="107"/>
        <v>15.175796315188045</v>
      </c>
      <c r="I780" s="128">
        <f t="shared" ca="1" si="108"/>
        <v>0</v>
      </c>
      <c r="J780" s="30">
        <f t="shared" ca="1" si="109"/>
        <v>0</v>
      </c>
      <c r="K780" s="89"/>
    </row>
    <row r="781" spans="2:11" x14ac:dyDescent="0.25">
      <c r="B781" s="126">
        <f t="shared" si="110"/>
        <v>765</v>
      </c>
      <c r="C781" s="17">
        <f t="shared" si="102"/>
        <v>3.2921262866077932</v>
      </c>
      <c r="D781" s="17">
        <f t="shared" ca="1" si="103"/>
        <v>0.51657934818649665</v>
      </c>
      <c r="E781" s="17">
        <f t="shared" ca="1" si="104"/>
        <v>3.2760120497534024</v>
      </c>
      <c r="F781" s="127">
        <f t="shared" ca="1" si="105"/>
        <v>26.470000887125984</v>
      </c>
      <c r="G781" s="128">
        <f t="shared" ca="1" si="106"/>
        <v>25.433174530102672</v>
      </c>
      <c r="H781" s="128">
        <f t="shared" ca="1" si="107"/>
        <v>22.395661243899724</v>
      </c>
      <c r="I781" s="128">
        <f t="shared" ca="1" si="108"/>
        <v>0.9975132862029481</v>
      </c>
      <c r="J781" s="30">
        <f t="shared" ca="1" si="109"/>
        <v>0.94886398916664638</v>
      </c>
      <c r="K781" s="89"/>
    </row>
    <row r="782" spans="2:11" x14ac:dyDescent="0.25">
      <c r="B782" s="126">
        <f t="shared" si="110"/>
        <v>766</v>
      </c>
      <c r="C782" s="17">
        <f t="shared" si="102"/>
        <v>3.2921262866077932</v>
      </c>
      <c r="D782" s="17">
        <f t="shared" ca="1" si="103"/>
        <v>-1.0429926078359131</v>
      </c>
      <c r="E782" s="17">
        <f t="shared" ca="1" si="104"/>
        <v>2.7789806024295709</v>
      </c>
      <c r="F782" s="127">
        <f t="shared" ca="1" si="105"/>
        <v>16.1025976296031</v>
      </c>
      <c r="G782" s="128">
        <f t="shared" ca="1" si="106"/>
        <v>16.35190689881048</v>
      </c>
      <c r="H782" s="128">
        <f t="shared" ca="1" si="107"/>
        <v>17.002308908968043</v>
      </c>
      <c r="I782" s="128">
        <f t="shared" ca="1" si="108"/>
        <v>0</v>
      </c>
      <c r="J782" s="30">
        <f t="shared" ca="1" si="109"/>
        <v>0</v>
      </c>
      <c r="K782" s="89"/>
    </row>
    <row r="783" spans="2:11" x14ac:dyDescent="0.25">
      <c r="B783" s="126">
        <f t="shared" si="110"/>
        <v>767</v>
      </c>
      <c r="C783" s="17">
        <f t="shared" si="102"/>
        <v>3.2921262866077932</v>
      </c>
      <c r="D783" s="17">
        <f t="shared" ca="1" si="103"/>
        <v>-0.27024952942156233</v>
      </c>
      <c r="E783" s="17">
        <f t="shared" ca="1" si="104"/>
        <v>3.025251772663565</v>
      </c>
      <c r="F783" s="127">
        <f t="shared" ca="1" si="105"/>
        <v>20.599190371391984</v>
      </c>
      <c r="G783" s="128">
        <f t="shared" ca="1" si="106"/>
        <v>20.352520003116986</v>
      </c>
      <c r="H783" s="128">
        <f t="shared" ca="1" si="107"/>
        <v>19.489268526605901</v>
      </c>
      <c r="I783" s="128">
        <f t="shared" ca="1" si="108"/>
        <v>0</v>
      </c>
      <c r="J783" s="30">
        <f t="shared" ca="1" si="109"/>
        <v>0</v>
      </c>
      <c r="K783" s="89"/>
    </row>
    <row r="784" spans="2:11" x14ac:dyDescent="0.25">
      <c r="B784" s="126">
        <f t="shared" si="110"/>
        <v>768</v>
      </c>
      <c r="C784" s="17">
        <f t="shared" si="102"/>
        <v>3.2921262866077932</v>
      </c>
      <c r="D784" s="17">
        <f t="shared" ca="1" si="103"/>
        <v>0.30897354008629918</v>
      </c>
      <c r="E784" s="17">
        <f t="shared" ca="1" si="104"/>
        <v>3.2098486291594299</v>
      </c>
      <c r="F784" s="127">
        <f t="shared" ca="1" si="105"/>
        <v>24.775335677346227</v>
      </c>
      <c r="G784" s="128">
        <f t="shared" ca="1" si="106"/>
        <v>23.980841362471772</v>
      </c>
      <c r="H784" s="128">
        <f t="shared" ca="1" si="107"/>
        <v>21.589153943722298</v>
      </c>
      <c r="I784" s="128">
        <f t="shared" ca="1" si="108"/>
        <v>0.3516874187494734</v>
      </c>
      <c r="J784" s="30">
        <f t="shared" ca="1" si="109"/>
        <v>0.3345354209412032</v>
      </c>
      <c r="K784" s="89"/>
    </row>
    <row r="785" spans="2:11" x14ac:dyDescent="0.25">
      <c r="B785" s="126">
        <f t="shared" si="110"/>
        <v>769</v>
      </c>
      <c r="C785" s="17">
        <f t="shared" si="102"/>
        <v>3.2921262866077932</v>
      </c>
      <c r="D785" s="17">
        <f t="shared" ca="1" si="103"/>
        <v>-0.56206545195891522</v>
      </c>
      <c r="E785" s="17">
        <f t="shared" ca="1" si="104"/>
        <v>2.9322508118737853</v>
      </c>
      <c r="F785" s="127">
        <f t="shared" ca="1" si="105"/>
        <v>18.769830343905394</v>
      </c>
      <c r="G785" s="128">
        <f t="shared" ca="1" si="106"/>
        <v>18.738030037538053</v>
      </c>
      <c r="H785" s="128">
        <f t="shared" ca="1" si="107"/>
        <v>18.509997879769358</v>
      </c>
      <c r="I785" s="128">
        <f t="shared" ca="1" si="108"/>
        <v>0</v>
      </c>
      <c r="J785" s="30">
        <f t="shared" ca="1" si="109"/>
        <v>0</v>
      </c>
      <c r="K785" s="89"/>
    </row>
    <row r="786" spans="2:11" x14ac:dyDescent="0.25">
      <c r="B786" s="126">
        <f t="shared" si="110"/>
        <v>770</v>
      </c>
      <c r="C786" s="17">
        <f t="shared" ref="C786:C849" si="111">$C$7</f>
        <v>3.2921262866077932</v>
      </c>
      <c r="D786" s="17">
        <f t="shared" ref="D786:D849" ca="1" si="112">NORMSINV(RAND())</f>
        <v>-0.88252363639185205</v>
      </c>
      <c r="E786" s="17">
        <f t="shared" ref="E786:E849" ca="1" si="113">$C$4*($G$4-C786)*$J$4+$F$4*SQRT($J$4)*D786+C786</f>
        <v>2.8301216381601866</v>
      </c>
      <c r="F786" s="127">
        <f t="shared" ref="F786:F849" ca="1" si="114">EXP(E786)</f>
        <v>16.947522164585489</v>
      </c>
      <c r="G786" s="128">
        <f t="shared" ref="G786:G849" ca="1" si="115">EXP(EXP(-$C$4*($J$4-$I$4))*LN(F786)+(1-EXP(-$C$4*($J$4-$I$4)))*$G$4+$F$4^2/(4*$C$4)*(1-EXP(-2*$C$4*($J$4-$I$4))))</f>
        <v>17.112229049751381</v>
      </c>
      <c r="H786" s="128">
        <f t="shared" ref="H786:H849" ca="1" si="116">EXP(EXP(-$C$4*($K$4-$I$4))*LN(G786)+(1-EXP(-$C$4*($K$4-$I$4)))*$G$4+$F$4^2/(4*$C$4)*(1-EXP(-2*$C$4*($K$4-$I$4))))</f>
        <v>17.491202224388573</v>
      </c>
      <c r="I786" s="128">
        <f t="shared" ref="I786:I849" ca="1" si="117">MAX(0,G786-H786-$H$4)</f>
        <v>0</v>
      </c>
      <c r="J786" s="30">
        <f t="shared" ref="J786:J849" ca="1" si="118">$D$7*AVERAGE(A786,I786)</f>
        <v>0</v>
      </c>
      <c r="K786" s="89"/>
    </row>
    <row r="787" spans="2:11" x14ac:dyDescent="0.25">
      <c r="B787" s="126">
        <f t="shared" ref="B787:B850" si="119">B786+1</f>
        <v>771</v>
      </c>
      <c r="C787" s="17">
        <f t="shared" si="111"/>
        <v>3.2921262866077932</v>
      </c>
      <c r="D787" s="17">
        <f t="shared" ca="1" si="112"/>
        <v>1.2497366697061807</v>
      </c>
      <c r="E787" s="17">
        <f t="shared" ca="1" si="113"/>
        <v>3.5096673442230317</v>
      </c>
      <c r="F787" s="127">
        <f t="shared" ca="1" si="114"/>
        <v>33.437142874922216</v>
      </c>
      <c r="G787" s="128">
        <f t="shared" ca="1" si="115"/>
        <v>31.30265579317776</v>
      </c>
      <c r="H787" s="128">
        <f t="shared" ca="1" si="116"/>
        <v>25.492613679519117</v>
      </c>
      <c r="I787" s="128">
        <f t="shared" ca="1" si="117"/>
        <v>3.7700421136586426</v>
      </c>
      <c r="J787" s="30">
        <f t="shared" ca="1" si="118"/>
        <v>3.5861749901189661</v>
      </c>
      <c r="K787" s="89"/>
    </row>
    <row r="788" spans="2:11" x14ac:dyDescent="0.25">
      <c r="B788" s="126">
        <f t="shared" si="119"/>
        <v>772</v>
      </c>
      <c r="C788" s="17">
        <f t="shared" si="111"/>
        <v>3.2921262866077932</v>
      </c>
      <c r="D788" s="17">
        <f t="shared" ca="1" si="112"/>
        <v>-1.0358780855312943</v>
      </c>
      <c r="E788" s="17">
        <f t="shared" ca="1" si="113"/>
        <v>2.7812479818245563</v>
      </c>
      <c r="F788" s="127">
        <f t="shared" ca="1" si="114"/>
        <v>16.139149750777836</v>
      </c>
      <c r="G788" s="128">
        <f t="shared" ca="1" si="115"/>
        <v>16.384889391899087</v>
      </c>
      <c r="H788" s="128">
        <f t="shared" ca="1" si="116"/>
        <v>17.023692040542468</v>
      </c>
      <c r="I788" s="128">
        <f t="shared" ca="1" si="117"/>
        <v>0</v>
      </c>
      <c r="J788" s="30">
        <f t="shared" ca="1" si="118"/>
        <v>0</v>
      </c>
      <c r="K788" s="89"/>
    </row>
    <row r="789" spans="2:11" x14ac:dyDescent="0.25">
      <c r="B789" s="126">
        <f t="shared" si="119"/>
        <v>773</v>
      </c>
      <c r="C789" s="17">
        <f t="shared" si="111"/>
        <v>3.2921262866077932</v>
      </c>
      <c r="D789" s="17">
        <f t="shared" ca="1" si="112"/>
        <v>0.34859795050579123</v>
      </c>
      <c r="E789" s="17">
        <f t="shared" ca="1" si="113"/>
        <v>3.2224768236996701</v>
      </c>
      <c r="F789" s="127">
        <f t="shared" ca="1" si="114"/>
        <v>25.090187255431175</v>
      </c>
      <c r="G789" s="128">
        <f t="shared" ca="1" si="115"/>
        <v>24.251485218492487</v>
      </c>
      <c r="H789" s="128">
        <f t="shared" ca="1" si="116"/>
        <v>21.740811513733952</v>
      </c>
      <c r="I789" s="128">
        <f t="shared" ca="1" si="117"/>
        <v>0.47067370475853476</v>
      </c>
      <c r="J789" s="30">
        <f t="shared" ca="1" si="118"/>
        <v>0.44771867730508003</v>
      </c>
      <c r="K789" s="89"/>
    </row>
    <row r="790" spans="2:11" x14ac:dyDescent="0.25">
      <c r="B790" s="126">
        <f t="shared" si="119"/>
        <v>774</v>
      </c>
      <c r="C790" s="17">
        <f t="shared" si="111"/>
        <v>3.2921262866077932</v>
      </c>
      <c r="D790" s="17">
        <f t="shared" ca="1" si="112"/>
        <v>-0.37435142985486891</v>
      </c>
      <c r="E790" s="17">
        <f t="shared" ca="1" si="113"/>
        <v>2.9920747730120114</v>
      </c>
      <c r="F790" s="127">
        <f t="shared" ca="1" si="114"/>
        <v>19.92698359931984</v>
      </c>
      <c r="G790" s="128">
        <f t="shared" ca="1" si="115"/>
        <v>19.761200977196214</v>
      </c>
      <c r="H790" s="128">
        <f t="shared" ca="1" si="116"/>
        <v>19.134118798095614</v>
      </c>
      <c r="I790" s="128">
        <f t="shared" ca="1" si="117"/>
        <v>0</v>
      </c>
      <c r="J790" s="30">
        <f t="shared" ca="1" si="118"/>
        <v>0</v>
      </c>
      <c r="K790" s="89"/>
    </row>
    <row r="791" spans="2:11" x14ac:dyDescent="0.25">
      <c r="B791" s="126">
        <f t="shared" si="119"/>
        <v>775</v>
      </c>
      <c r="C791" s="17">
        <f t="shared" si="111"/>
        <v>3.2921262866077932</v>
      </c>
      <c r="D791" s="17">
        <f t="shared" ca="1" si="112"/>
        <v>0.11812289812951349</v>
      </c>
      <c r="E791" s="17">
        <f t="shared" ca="1" si="113"/>
        <v>3.1490250355905927</v>
      </c>
      <c r="F791" s="127">
        <f t="shared" ca="1" si="114"/>
        <v>23.313323836030492</v>
      </c>
      <c r="G791" s="128">
        <f t="shared" ca="1" si="115"/>
        <v>22.71899928847748</v>
      </c>
      <c r="H791" s="128">
        <f t="shared" ca="1" si="116"/>
        <v>20.873384507367494</v>
      </c>
      <c r="I791" s="128">
        <f t="shared" ca="1" si="117"/>
        <v>0</v>
      </c>
      <c r="J791" s="30">
        <f t="shared" ca="1" si="118"/>
        <v>0</v>
      </c>
      <c r="K791" s="89"/>
    </row>
    <row r="792" spans="2:11" x14ac:dyDescent="0.25">
      <c r="B792" s="126">
        <f t="shared" si="119"/>
        <v>776</v>
      </c>
      <c r="C792" s="17">
        <f t="shared" si="111"/>
        <v>3.2921262866077932</v>
      </c>
      <c r="D792" s="17">
        <f t="shared" ca="1" si="112"/>
        <v>-0.14109332369116601</v>
      </c>
      <c r="E792" s="17">
        <f t="shared" ca="1" si="113"/>
        <v>3.0664135129841319</v>
      </c>
      <c r="F792" s="127">
        <f t="shared" ca="1" si="114"/>
        <v>21.464781300831937</v>
      </c>
      <c r="G792" s="128">
        <f t="shared" ca="1" si="115"/>
        <v>21.110805395224212</v>
      </c>
      <c r="H792" s="128">
        <f t="shared" ca="1" si="116"/>
        <v>19.939068690663962</v>
      </c>
      <c r="I792" s="128">
        <f t="shared" ca="1" si="117"/>
        <v>0</v>
      </c>
      <c r="J792" s="30">
        <f t="shared" ca="1" si="118"/>
        <v>0</v>
      </c>
      <c r="K792" s="89"/>
    </row>
    <row r="793" spans="2:11" x14ac:dyDescent="0.25">
      <c r="B793" s="126">
        <f t="shared" si="119"/>
        <v>777</v>
      </c>
      <c r="C793" s="17">
        <f t="shared" si="111"/>
        <v>3.2921262866077932</v>
      </c>
      <c r="D793" s="17">
        <f t="shared" ca="1" si="112"/>
        <v>0.62618255469715223</v>
      </c>
      <c r="E793" s="17">
        <f t="shared" ca="1" si="113"/>
        <v>3.3109423010656034</v>
      </c>
      <c r="F793" s="127">
        <f t="shared" ca="1" si="114"/>
        <v>27.410942666691831</v>
      </c>
      <c r="G793" s="128">
        <f t="shared" ca="1" si="115"/>
        <v>26.235062571088065</v>
      </c>
      <c r="H793" s="128">
        <f t="shared" ca="1" si="116"/>
        <v>22.833529253214763</v>
      </c>
      <c r="I793" s="128">
        <f t="shared" ca="1" si="117"/>
        <v>1.3615333178733016</v>
      </c>
      <c r="J793" s="30">
        <f t="shared" ca="1" si="118"/>
        <v>1.2951305543991685</v>
      </c>
      <c r="K793" s="89"/>
    </row>
    <row r="794" spans="2:11" x14ac:dyDescent="0.25">
      <c r="B794" s="126">
        <f t="shared" si="119"/>
        <v>778</v>
      </c>
      <c r="C794" s="17">
        <f t="shared" si="111"/>
        <v>3.2921262866077932</v>
      </c>
      <c r="D794" s="17">
        <f t="shared" ca="1" si="112"/>
        <v>0.76061041909269989</v>
      </c>
      <c r="E794" s="17">
        <f t="shared" ca="1" si="113"/>
        <v>3.35378410502544</v>
      </c>
      <c r="F794" s="127">
        <f t="shared" ca="1" si="114"/>
        <v>28.610795310787438</v>
      </c>
      <c r="G794" s="128">
        <f t="shared" ca="1" si="115"/>
        <v>27.253177620166021</v>
      </c>
      <c r="H794" s="128">
        <f t="shared" ca="1" si="116"/>
        <v>23.382278768262601</v>
      </c>
      <c r="I794" s="128">
        <f t="shared" ca="1" si="117"/>
        <v>1.8308988519034193</v>
      </c>
      <c r="J794" s="30">
        <f t="shared" ca="1" si="118"/>
        <v>1.7416048612151076</v>
      </c>
      <c r="K794" s="89"/>
    </row>
    <row r="795" spans="2:11" x14ac:dyDescent="0.25">
      <c r="B795" s="126">
        <f t="shared" si="119"/>
        <v>779</v>
      </c>
      <c r="C795" s="17">
        <f t="shared" si="111"/>
        <v>3.2921262866077932</v>
      </c>
      <c r="D795" s="17">
        <f t="shared" ca="1" si="112"/>
        <v>0.70412284003396053</v>
      </c>
      <c r="E795" s="17">
        <f t="shared" ca="1" si="113"/>
        <v>3.3357816633510007</v>
      </c>
      <c r="F795" s="127">
        <f t="shared" ca="1" si="114"/>
        <v>28.1003396470702</v>
      </c>
      <c r="G795" s="128">
        <f t="shared" ca="1" si="115"/>
        <v>26.82063155187285</v>
      </c>
      <c r="H795" s="128">
        <f t="shared" ca="1" si="116"/>
        <v>23.150101691551985</v>
      </c>
      <c r="I795" s="128">
        <f t="shared" ca="1" si="117"/>
        <v>1.6305298603208653</v>
      </c>
      <c r="J795" s="30">
        <f t="shared" ca="1" si="118"/>
        <v>1.5510079806642463</v>
      </c>
      <c r="K795" s="89"/>
    </row>
    <row r="796" spans="2:11" x14ac:dyDescent="0.25">
      <c r="B796" s="126">
        <f t="shared" si="119"/>
        <v>780</v>
      </c>
      <c r="C796" s="17">
        <f t="shared" si="111"/>
        <v>3.2921262866077932</v>
      </c>
      <c r="D796" s="17">
        <f t="shared" ca="1" si="112"/>
        <v>2.8927615858265199E-2</v>
      </c>
      <c r="E796" s="17">
        <f t="shared" ca="1" si="113"/>
        <v>3.120598735623771</v>
      </c>
      <c r="F796" s="127">
        <f t="shared" ca="1" si="114"/>
        <v>22.659942897413767</v>
      </c>
      <c r="G796" s="128">
        <f t="shared" ca="1" si="115"/>
        <v>22.152253000362496</v>
      </c>
      <c r="H796" s="128">
        <f t="shared" ca="1" si="116"/>
        <v>20.547050552135754</v>
      </c>
      <c r="I796" s="128">
        <f t="shared" ca="1" si="117"/>
        <v>0</v>
      </c>
      <c r="J796" s="30">
        <f t="shared" ca="1" si="118"/>
        <v>0</v>
      </c>
      <c r="K796" s="89"/>
    </row>
    <row r="797" spans="2:11" x14ac:dyDescent="0.25">
      <c r="B797" s="126">
        <f t="shared" si="119"/>
        <v>781</v>
      </c>
      <c r="C797" s="17">
        <f t="shared" si="111"/>
        <v>3.2921262866077932</v>
      </c>
      <c r="D797" s="17">
        <f t="shared" ca="1" si="112"/>
        <v>-1.8261016521137208</v>
      </c>
      <c r="E797" s="17">
        <f t="shared" ca="1" si="113"/>
        <v>2.5294058263592909</v>
      </c>
      <c r="F797" s="127">
        <f t="shared" ca="1" si="114"/>
        <v>12.546049389743956</v>
      </c>
      <c r="G797" s="128">
        <f t="shared" ca="1" si="115"/>
        <v>13.099163878656167</v>
      </c>
      <c r="H797" s="128">
        <f t="shared" ca="1" si="116"/>
        <v>14.805563836917427</v>
      </c>
      <c r="I797" s="128">
        <f t="shared" ca="1" si="117"/>
        <v>0</v>
      </c>
      <c r="J797" s="30">
        <f t="shared" ca="1" si="118"/>
        <v>0</v>
      </c>
      <c r="K797" s="89"/>
    </row>
    <row r="798" spans="2:11" x14ac:dyDescent="0.25">
      <c r="B798" s="126">
        <f t="shared" si="119"/>
        <v>782</v>
      </c>
      <c r="C798" s="17">
        <f t="shared" si="111"/>
        <v>3.2921262866077932</v>
      </c>
      <c r="D798" s="17">
        <f t="shared" ca="1" si="112"/>
        <v>-0.48067931857076474</v>
      </c>
      <c r="E798" s="17">
        <f t="shared" ca="1" si="113"/>
        <v>2.9581883567967986</v>
      </c>
      <c r="F798" s="127">
        <f t="shared" ca="1" si="114"/>
        <v>19.263042365485674</v>
      </c>
      <c r="G798" s="128">
        <f t="shared" ca="1" si="115"/>
        <v>19.174969264224533</v>
      </c>
      <c r="H798" s="128">
        <f t="shared" ca="1" si="116"/>
        <v>18.778055001851914</v>
      </c>
      <c r="I798" s="128">
        <f t="shared" ca="1" si="117"/>
        <v>0</v>
      </c>
      <c r="J798" s="30">
        <f t="shared" ca="1" si="118"/>
        <v>0</v>
      </c>
      <c r="K798" s="89"/>
    </row>
    <row r="799" spans="2:11" x14ac:dyDescent="0.25">
      <c r="B799" s="126">
        <f t="shared" si="119"/>
        <v>783</v>
      </c>
      <c r="C799" s="17">
        <f t="shared" si="111"/>
        <v>3.2921262866077932</v>
      </c>
      <c r="D799" s="17">
        <f t="shared" ca="1" si="112"/>
        <v>-4.9476511776447296E-2</v>
      </c>
      <c r="E799" s="17">
        <f t="shared" ca="1" si="113"/>
        <v>3.0956115480278665</v>
      </c>
      <c r="F799" s="127">
        <f t="shared" ca="1" si="114"/>
        <v>22.100750075770449</v>
      </c>
      <c r="G799" s="128">
        <f t="shared" ca="1" si="115"/>
        <v>21.665761250762692</v>
      </c>
      <c r="H799" s="128">
        <f t="shared" ca="1" si="116"/>
        <v>20.264413646068231</v>
      </c>
      <c r="I799" s="128">
        <f t="shared" ca="1" si="117"/>
        <v>0</v>
      </c>
      <c r="J799" s="30">
        <f t="shared" ca="1" si="118"/>
        <v>0</v>
      </c>
      <c r="K799" s="89"/>
    </row>
    <row r="800" spans="2:11" x14ac:dyDescent="0.25">
      <c r="B800" s="126">
        <f t="shared" si="119"/>
        <v>784</v>
      </c>
      <c r="C800" s="17">
        <f t="shared" si="111"/>
        <v>3.2921262866077932</v>
      </c>
      <c r="D800" s="17">
        <f t="shared" ca="1" si="112"/>
        <v>1.5346722648246214</v>
      </c>
      <c r="E800" s="17">
        <f t="shared" ca="1" si="113"/>
        <v>3.6004755629069543</v>
      </c>
      <c r="F800" s="127">
        <f t="shared" ca="1" si="114"/>
        <v>36.615643345625323</v>
      </c>
      <c r="G800" s="128">
        <f t="shared" ca="1" si="115"/>
        <v>33.933538074447931</v>
      </c>
      <c r="H800" s="128">
        <f t="shared" ca="1" si="116"/>
        <v>26.808693624095163</v>
      </c>
      <c r="I800" s="128">
        <f t="shared" ca="1" si="117"/>
        <v>5.0848444503527679</v>
      </c>
      <c r="J800" s="30">
        <f t="shared" ca="1" si="118"/>
        <v>4.8368536601847127</v>
      </c>
      <c r="K800" s="89"/>
    </row>
    <row r="801" spans="2:11" x14ac:dyDescent="0.25">
      <c r="B801" s="126">
        <f t="shared" si="119"/>
        <v>785</v>
      </c>
      <c r="C801" s="17">
        <f t="shared" si="111"/>
        <v>3.2921262866077932</v>
      </c>
      <c r="D801" s="17">
        <f t="shared" ca="1" si="112"/>
        <v>-1.5067416825331748</v>
      </c>
      <c r="E801" s="17">
        <f t="shared" ca="1" si="113"/>
        <v>2.6311850019112479</v>
      </c>
      <c r="F801" s="127">
        <f t="shared" ca="1" si="114"/>
        <v>13.890220090807668</v>
      </c>
      <c r="G801" s="128">
        <f t="shared" ca="1" si="115"/>
        <v>14.339230227855015</v>
      </c>
      <c r="H801" s="128">
        <f t="shared" ca="1" si="116"/>
        <v>15.664891828428706</v>
      </c>
      <c r="I801" s="128">
        <f t="shared" ca="1" si="117"/>
        <v>0</v>
      </c>
      <c r="J801" s="30">
        <f t="shared" ca="1" si="118"/>
        <v>0</v>
      </c>
      <c r="K801" s="89"/>
    </row>
    <row r="802" spans="2:11" x14ac:dyDescent="0.25">
      <c r="B802" s="126">
        <f t="shared" si="119"/>
        <v>786</v>
      </c>
      <c r="C802" s="17">
        <f t="shared" si="111"/>
        <v>3.2921262866077932</v>
      </c>
      <c r="D802" s="17">
        <f t="shared" ca="1" si="112"/>
        <v>0.81660118667059578</v>
      </c>
      <c r="E802" s="17">
        <f t="shared" ca="1" si="113"/>
        <v>3.3716282141981839</v>
      </c>
      <c r="F802" s="127">
        <f t="shared" ca="1" si="114"/>
        <v>29.125911694115292</v>
      </c>
      <c r="G802" s="128">
        <f t="shared" ca="1" si="115"/>
        <v>27.688803165117545</v>
      </c>
      <c r="H802" s="128">
        <f t="shared" ca="1" si="116"/>
        <v>23.61471168850051</v>
      </c>
      <c r="I802" s="128">
        <f t="shared" ca="1" si="117"/>
        <v>2.0340914766170348</v>
      </c>
      <c r="J802" s="30">
        <f t="shared" ca="1" si="118"/>
        <v>1.9348876646842297</v>
      </c>
      <c r="K802" s="89"/>
    </row>
    <row r="803" spans="2:11" x14ac:dyDescent="0.25">
      <c r="B803" s="126">
        <f t="shared" si="119"/>
        <v>787</v>
      </c>
      <c r="C803" s="17">
        <f t="shared" si="111"/>
        <v>3.2921262866077932</v>
      </c>
      <c r="D803" s="17">
        <f t="shared" ca="1" si="112"/>
        <v>-1.3294538803165779E-2</v>
      </c>
      <c r="E803" s="17">
        <f t="shared" ca="1" si="113"/>
        <v>3.1071426468813033</v>
      </c>
      <c r="F803" s="127">
        <f t="shared" ca="1" si="114"/>
        <v>22.357071000426611</v>
      </c>
      <c r="G803" s="128">
        <f t="shared" ca="1" si="115"/>
        <v>21.888925718280401</v>
      </c>
      <c r="H803" s="128">
        <f t="shared" ca="1" si="116"/>
        <v>20.394358695277187</v>
      </c>
      <c r="I803" s="128">
        <f t="shared" ca="1" si="117"/>
        <v>0</v>
      </c>
      <c r="J803" s="30">
        <f t="shared" ca="1" si="118"/>
        <v>0</v>
      </c>
      <c r="K803" s="89"/>
    </row>
    <row r="804" spans="2:11" x14ac:dyDescent="0.25">
      <c r="B804" s="126">
        <f t="shared" si="119"/>
        <v>788</v>
      </c>
      <c r="C804" s="17">
        <f t="shared" si="111"/>
        <v>3.2921262866077932</v>
      </c>
      <c r="D804" s="17">
        <f t="shared" ca="1" si="112"/>
        <v>0.30969431463745423</v>
      </c>
      <c r="E804" s="17">
        <f t="shared" ca="1" si="113"/>
        <v>3.2100783380978162</v>
      </c>
      <c r="F804" s="127">
        <f t="shared" ca="1" si="114"/>
        <v>24.781027447103</v>
      </c>
      <c r="G804" s="128">
        <f t="shared" ca="1" si="115"/>
        <v>23.985737345362686</v>
      </c>
      <c r="H804" s="128">
        <f t="shared" ca="1" si="116"/>
        <v>21.591903150614502</v>
      </c>
      <c r="I804" s="128">
        <f t="shared" ca="1" si="117"/>
        <v>0.35383419474818378</v>
      </c>
      <c r="J804" s="30">
        <f t="shared" ca="1" si="118"/>
        <v>0.3365774974389884</v>
      </c>
      <c r="K804" s="89"/>
    </row>
    <row r="805" spans="2:11" x14ac:dyDescent="0.25">
      <c r="B805" s="126">
        <f t="shared" si="119"/>
        <v>789</v>
      </c>
      <c r="C805" s="17">
        <f t="shared" si="111"/>
        <v>3.2921262866077932</v>
      </c>
      <c r="D805" s="17">
        <f t="shared" ca="1" si="112"/>
        <v>2.0254992705304176</v>
      </c>
      <c r="E805" s="17">
        <f t="shared" ca="1" si="113"/>
        <v>3.7569008282430727</v>
      </c>
      <c r="F805" s="127">
        <f t="shared" ca="1" si="114"/>
        <v>42.815527473984105</v>
      </c>
      <c r="G805" s="128">
        <f t="shared" ca="1" si="115"/>
        <v>38.994412432024298</v>
      </c>
      <c r="H805" s="128">
        <f t="shared" ca="1" si="116"/>
        <v>29.237058065669192</v>
      </c>
      <c r="I805" s="128">
        <f t="shared" ca="1" si="117"/>
        <v>7.7173543663551056</v>
      </c>
      <c r="J805" s="30">
        <f t="shared" ca="1" si="118"/>
        <v>7.3409745525760393</v>
      </c>
      <c r="K805" s="89"/>
    </row>
    <row r="806" spans="2:11" x14ac:dyDescent="0.25">
      <c r="B806" s="126">
        <f t="shared" si="119"/>
        <v>790</v>
      </c>
      <c r="C806" s="17">
        <f t="shared" si="111"/>
        <v>3.2921262866077932</v>
      </c>
      <c r="D806" s="17">
        <f t="shared" ca="1" si="112"/>
        <v>1.7852107703220099</v>
      </c>
      <c r="E806" s="17">
        <f t="shared" ca="1" si="113"/>
        <v>3.6803215203293429</v>
      </c>
      <c r="F806" s="127">
        <f t="shared" ca="1" si="114"/>
        <v>39.659143243701088</v>
      </c>
      <c r="G806" s="128">
        <f t="shared" ca="1" si="115"/>
        <v>36.428908034994912</v>
      </c>
      <c r="H806" s="128">
        <f t="shared" ca="1" si="116"/>
        <v>28.021918755899648</v>
      </c>
      <c r="I806" s="128">
        <f t="shared" ca="1" si="117"/>
        <v>6.3669892790952636</v>
      </c>
      <c r="J806" s="30">
        <f t="shared" ca="1" si="118"/>
        <v>6.0564675477560037</v>
      </c>
      <c r="K806" s="89"/>
    </row>
    <row r="807" spans="2:11" x14ac:dyDescent="0.25">
      <c r="B807" s="126">
        <f t="shared" si="119"/>
        <v>791</v>
      </c>
      <c r="C807" s="17">
        <f t="shared" si="111"/>
        <v>3.2921262866077932</v>
      </c>
      <c r="D807" s="17">
        <f t="shared" ca="1" si="112"/>
        <v>0.58940486269420944</v>
      </c>
      <c r="E807" s="17">
        <f t="shared" ca="1" si="113"/>
        <v>3.2992213481369075</v>
      </c>
      <c r="F807" s="127">
        <f t="shared" ca="1" si="114"/>
        <v>27.091535830895275</v>
      </c>
      <c r="G807" s="128">
        <f t="shared" ca="1" si="115"/>
        <v>25.963206925826025</v>
      </c>
      <c r="H807" s="128">
        <f t="shared" ca="1" si="116"/>
        <v>22.68565514928013</v>
      </c>
      <c r="I807" s="128">
        <f t="shared" ca="1" si="117"/>
        <v>1.237551776545895</v>
      </c>
      <c r="J807" s="30">
        <f t="shared" ca="1" si="118"/>
        <v>1.1771956641935879</v>
      </c>
      <c r="K807" s="89"/>
    </row>
    <row r="808" spans="2:11" x14ac:dyDescent="0.25">
      <c r="B808" s="126">
        <f t="shared" si="119"/>
        <v>792</v>
      </c>
      <c r="C808" s="17">
        <f t="shared" si="111"/>
        <v>3.2921262866077932</v>
      </c>
      <c r="D808" s="17">
        <f t="shared" ca="1" si="112"/>
        <v>2.2614221961703151</v>
      </c>
      <c r="E808" s="17">
        <f t="shared" ca="1" si="113"/>
        <v>3.8320888391167345</v>
      </c>
      <c r="F808" s="127">
        <f t="shared" ca="1" si="114"/>
        <v>46.158856027059308</v>
      </c>
      <c r="G808" s="128">
        <f t="shared" ca="1" si="115"/>
        <v>41.689014521178038</v>
      </c>
      <c r="H808" s="128">
        <f t="shared" ca="1" si="116"/>
        <v>30.481373202610541</v>
      </c>
      <c r="I808" s="128">
        <f t="shared" ca="1" si="117"/>
        <v>9.1676413185674974</v>
      </c>
      <c r="J808" s="30">
        <f t="shared" ca="1" si="118"/>
        <v>8.7205301754899267</v>
      </c>
      <c r="K808" s="89"/>
    </row>
    <row r="809" spans="2:11" x14ac:dyDescent="0.25">
      <c r="B809" s="126">
        <f t="shared" si="119"/>
        <v>793</v>
      </c>
      <c r="C809" s="17">
        <f t="shared" si="111"/>
        <v>3.2921262866077932</v>
      </c>
      <c r="D809" s="17">
        <f t="shared" ca="1" si="112"/>
        <v>0.44190414882905316</v>
      </c>
      <c r="E809" s="17">
        <f t="shared" ca="1" si="113"/>
        <v>3.2522132617125559</v>
      </c>
      <c r="F809" s="127">
        <f t="shared" ca="1" si="114"/>
        <v>25.847483903056816</v>
      </c>
      <c r="G809" s="128">
        <f t="shared" ca="1" si="115"/>
        <v>24.900914176497796</v>
      </c>
      <c r="H809" s="128">
        <f t="shared" ca="1" si="116"/>
        <v>22.102150866773087</v>
      </c>
      <c r="I809" s="128">
        <f t="shared" ca="1" si="117"/>
        <v>0.75876330972470907</v>
      </c>
      <c r="J809" s="30">
        <f t="shared" ca="1" si="118"/>
        <v>0.72175798644169198</v>
      </c>
      <c r="K809" s="89"/>
    </row>
    <row r="810" spans="2:11" x14ac:dyDescent="0.25">
      <c r="B810" s="126">
        <f t="shared" si="119"/>
        <v>794</v>
      </c>
      <c r="C810" s="17">
        <f t="shared" si="111"/>
        <v>3.2921262866077932</v>
      </c>
      <c r="D810" s="17">
        <f t="shared" ca="1" si="112"/>
        <v>-0.36235178413335234</v>
      </c>
      <c r="E810" s="17">
        <f t="shared" ca="1" si="113"/>
        <v>2.9958990282875102</v>
      </c>
      <c r="F810" s="127">
        <f t="shared" ca="1" si="114"/>
        <v>20.003335372757252</v>
      </c>
      <c r="G810" s="128">
        <f t="shared" ca="1" si="115"/>
        <v>19.828475661187312</v>
      </c>
      <c r="H810" s="128">
        <f t="shared" ca="1" si="116"/>
        <v>19.174724030970843</v>
      </c>
      <c r="I810" s="128">
        <f t="shared" ca="1" si="117"/>
        <v>0</v>
      </c>
      <c r="J810" s="30">
        <f t="shared" ca="1" si="118"/>
        <v>0</v>
      </c>
      <c r="K810" s="89"/>
    </row>
    <row r="811" spans="2:11" x14ac:dyDescent="0.25">
      <c r="B811" s="126">
        <f t="shared" si="119"/>
        <v>795</v>
      </c>
      <c r="C811" s="17">
        <f t="shared" si="111"/>
        <v>3.2921262866077932</v>
      </c>
      <c r="D811" s="17">
        <f t="shared" ca="1" si="112"/>
        <v>-5.8871592045761645E-2</v>
      </c>
      <c r="E811" s="17">
        <f t="shared" ca="1" si="113"/>
        <v>3.0926173608562206</v>
      </c>
      <c r="F811" s="127">
        <f t="shared" ca="1" si="114"/>
        <v>22.034675262952529</v>
      </c>
      <c r="G811" s="128">
        <f t="shared" ca="1" si="115"/>
        <v>21.608186977371556</v>
      </c>
      <c r="H811" s="128">
        <f t="shared" ca="1" si="116"/>
        <v>20.230807486860328</v>
      </c>
      <c r="I811" s="128">
        <f t="shared" ca="1" si="117"/>
        <v>0</v>
      </c>
      <c r="J811" s="30">
        <f t="shared" ca="1" si="118"/>
        <v>0</v>
      </c>
      <c r="K811" s="89"/>
    </row>
    <row r="812" spans="2:11" x14ac:dyDescent="0.25">
      <c r="B812" s="126">
        <f t="shared" si="119"/>
        <v>796</v>
      </c>
      <c r="C812" s="17">
        <f t="shared" si="111"/>
        <v>3.2921262866077932</v>
      </c>
      <c r="D812" s="17">
        <f t="shared" ca="1" si="112"/>
        <v>-0.8920596883399412</v>
      </c>
      <c r="E812" s="17">
        <f t="shared" ca="1" si="113"/>
        <v>2.8270825236882886</v>
      </c>
      <c r="F812" s="127">
        <f t="shared" ca="1" si="114"/>
        <v>16.896094890980798</v>
      </c>
      <c r="G812" s="128">
        <f t="shared" ca="1" si="115"/>
        <v>17.06607385959947</v>
      </c>
      <c r="H812" s="128">
        <f t="shared" ca="1" si="116"/>
        <v>17.461760231301248</v>
      </c>
      <c r="I812" s="128">
        <f t="shared" ca="1" si="117"/>
        <v>0</v>
      </c>
      <c r="J812" s="30">
        <f t="shared" ca="1" si="118"/>
        <v>0</v>
      </c>
      <c r="K812" s="89"/>
    </row>
    <row r="813" spans="2:11" x14ac:dyDescent="0.25">
      <c r="B813" s="126">
        <f t="shared" si="119"/>
        <v>797</v>
      </c>
      <c r="C813" s="17">
        <f t="shared" si="111"/>
        <v>3.2921262866077932</v>
      </c>
      <c r="D813" s="17">
        <f t="shared" ca="1" si="112"/>
        <v>0.49441041483078152</v>
      </c>
      <c r="E813" s="17">
        <f t="shared" ca="1" si="113"/>
        <v>3.2689468694718085</v>
      </c>
      <c r="F813" s="127">
        <f t="shared" ca="1" si="114"/>
        <v>26.283644654186805</v>
      </c>
      <c r="G813" s="128">
        <f t="shared" ca="1" si="115"/>
        <v>25.273985051380105</v>
      </c>
      <c r="H813" s="128">
        <f t="shared" ca="1" si="116"/>
        <v>22.308121911368541</v>
      </c>
      <c r="I813" s="128">
        <f t="shared" ca="1" si="117"/>
        <v>0.92586314001156378</v>
      </c>
      <c r="J813" s="30">
        <f t="shared" ca="1" si="118"/>
        <v>0.88070826183962381</v>
      </c>
      <c r="K813" s="89"/>
    </row>
    <row r="814" spans="2:11" x14ac:dyDescent="0.25">
      <c r="B814" s="126">
        <f t="shared" si="119"/>
        <v>798</v>
      </c>
      <c r="C814" s="17">
        <f t="shared" si="111"/>
        <v>3.2921262866077932</v>
      </c>
      <c r="D814" s="17">
        <f t="shared" ca="1" si="112"/>
        <v>0.55945520216482691</v>
      </c>
      <c r="E814" s="17">
        <f t="shared" ca="1" si="113"/>
        <v>3.2896764707349426</v>
      </c>
      <c r="F814" s="127">
        <f t="shared" ca="1" si="114"/>
        <v>26.834180608633627</v>
      </c>
      <c r="G814" s="128">
        <f t="shared" ca="1" si="115"/>
        <v>25.743905582476085</v>
      </c>
      <c r="H814" s="128">
        <f t="shared" ca="1" si="116"/>
        <v>22.565942643956678</v>
      </c>
      <c r="I814" s="128">
        <f t="shared" ca="1" si="117"/>
        <v>1.137962938519407</v>
      </c>
      <c r="J814" s="30">
        <f t="shared" ca="1" si="118"/>
        <v>1.0824638311109569</v>
      </c>
      <c r="K814" s="89"/>
    </row>
    <row r="815" spans="2:11" x14ac:dyDescent="0.25">
      <c r="B815" s="126">
        <f t="shared" si="119"/>
        <v>799</v>
      </c>
      <c r="C815" s="17">
        <f t="shared" si="111"/>
        <v>3.2921262866077932</v>
      </c>
      <c r="D815" s="17">
        <f t="shared" ca="1" si="112"/>
        <v>-6.9121597334742546E-3</v>
      </c>
      <c r="E815" s="17">
        <f t="shared" ca="1" si="113"/>
        <v>3.1091766941685273</v>
      </c>
      <c r="F815" s="127">
        <f t="shared" ca="1" si="114"/>
        <v>22.402592620914739</v>
      </c>
      <c r="G815" s="128">
        <f t="shared" ca="1" si="115"/>
        <v>21.928529014028307</v>
      </c>
      <c r="H815" s="128">
        <f t="shared" ca="1" si="116"/>
        <v>20.417366872651055</v>
      </c>
      <c r="I815" s="128">
        <f t="shared" ca="1" si="117"/>
        <v>0</v>
      </c>
      <c r="J815" s="30">
        <f t="shared" ca="1" si="118"/>
        <v>0</v>
      </c>
      <c r="K815" s="89"/>
    </row>
    <row r="816" spans="2:11" x14ac:dyDescent="0.25">
      <c r="B816" s="126">
        <f t="shared" si="119"/>
        <v>800</v>
      </c>
      <c r="C816" s="17">
        <f t="shared" si="111"/>
        <v>3.2921262866077932</v>
      </c>
      <c r="D816" s="17">
        <f t="shared" ca="1" si="112"/>
        <v>0.33155174605781212</v>
      </c>
      <c r="E816" s="17">
        <f t="shared" ca="1" si="113"/>
        <v>3.2170442435385307</v>
      </c>
      <c r="F816" s="127">
        <f t="shared" ca="1" si="114"/>
        <v>24.954252374795441</v>
      </c>
      <c r="G816" s="128">
        <f t="shared" ca="1" si="115"/>
        <v>24.134683350255816</v>
      </c>
      <c r="H816" s="128">
        <f t="shared" ca="1" si="116"/>
        <v>21.675439119542975</v>
      </c>
      <c r="I816" s="128">
        <f t="shared" ca="1" si="117"/>
        <v>0.41924423071284078</v>
      </c>
      <c r="J816" s="30">
        <f t="shared" ca="1" si="118"/>
        <v>0.3987974483062201</v>
      </c>
      <c r="K816" s="89"/>
    </row>
    <row r="817" spans="2:11" x14ac:dyDescent="0.25">
      <c r="B817" s="126">
        <f t="shared" si="119"/>
        <v>801</v>
      </c>
      <c r="C817" s="17">
        <f t="shared" si="111"/>
        <v>3.2921262866077932</v>
      </c>
      <c r="D817" s="17">
        <f t="shared" ca="1" si="112"/>
        <v>-0.4630192051990889</v>
      </c>
      <c r="E817" s="17">
        <f t="shared" ca="1" si="113"/>
        <v>2.9638165881041978</v>
      </c>
      <c r="F817" s="127">
        <f t="shared" ca="1" si="114"/>
        <v>19.371764894373278</v>
      </c>
      <c r="G817" s="128">
        <f t="shared" ca="1" si="115"/>
        <v>19.271118634059118</v>
      </c>
      <c r="H817" s="128">
        <f t="shared" ca="1" si="116"/>
        <v>18.836731805761247</v>
      </c>
      <c r="I817" s="128">
        <f t="shared" ca="1" si="117"/>
        <v>0</v>
      </c>
      <c r="J817" s="30">
        <f t="shared" ca="1" si="118"/>
        <v>0</v>
      </c>
      <c r="K817" s="89"/>
    </row>
    <row r="818" spans="2:11" x14ac:dyDescent="0.25">
      <c r="B818" s="126">
        <f t="shared" si="119"/>
        <v>802</v>
      </c>
      <c r="C818" s="17">
        <f t="shared" si="111"/>
        <v>3.2921262866077932</v>
      </c>
      <c r="D818" s="17">
        <f t="shared" ca="1" si="112"/>
        <v>-0.30067212719586678</v>
      </c>
      <c r="E818" s="17">
        <f t="shared" ca="1" si="113"/>
        <v>3.0155561714155925</v>
      </c>
      <c r="F818" s="127">
        <f t="shared" ca="1" si="114"/>
        <v>20.400433924149496</v>
      </c>
      <c r="G818" s="128">
        <f t="shared" ca="1" si="115"/>
        <v>20.177907035243461</v>
      </c>
      <c r="H818" s="128">
        <f t="shared" ca="1" si="116"/>
        <v>19.384803721588028</v>
      </c>
      <c r="I818" s="128">
        <f t="shared" ca="1" si="117"/>
        <v>0</v>
      </c>
      <c r="J818" s="30">
        <f t="shared" ca="1" si="118"/>
        <v>0</v>
      </c>
      <c r="K818" s="89"/>
    </row>
    <row r="819" spans="2:11" x14ac:dyDescent="0.25">
      <c r="B819" s="126">
        <f t="shared" si="119"/>
        <v>803</v>
      </c>
      <c r="C819" s="17">
        <f t="shared" si="111"/>
        <v>3.2921262866077932</v>
      </c>
      <c r="D819" s="17">
        <f t="shared" ca="1" si="112"/>
        <v>-0.89721197582548484</v>
      </c>
      <c r="E819" s="17">
        <f t="shared" ca="1" si="113"/>
        <v>2.8254405033274588</v>
      </c>
      <c r="F819" s="127">
        <f t="shared" ca="1" si="114"/>
        <v>16.868373924575437</v>
      </c>
      <c r="G819" s="128">
        <f t="shared" ca="1" si="115"/>
        <v>17.04118823331412</v>
      </c>
      <c r="H819" s="128">
        <f t="shared" ca="1" si="116"/>
        <v>17.445873477026424</v>
      </c>
      <c r="I819" s="128">
        <f t="shared" ca="1" si="117"/>
        <v>0</v>
      </c>
      <c r="J819" s="30">
        <f t="shared" ca="1" si="118"/>
        <v>0</v>
      </c>
      <c r="K819" s="89"/>
    </row>
    <row r="820" spans="2:11" x14ac:dyDescent="0.25">
      <c r="B820" s="126">
        <f t="shared" si="119"/>
        <v>804</v>
      </c>
      <c r="C820" s="17">
        <f t="shared" si="111"/>
        <v>3.2921262866077932</v>
      </c>
      <c r="D820" s="17">
        <f t="shared" ca="1" si="112"/>
        <v>-1.0049370757769793</v>
      </c>
      <c r="E820" s="17">
        <f t="shared" ca="1" si="113"/>
        <v>2.7911087995960369</v>
      </c>
      <c r="F820" s="127">
        <f t="shared" ca="1" si="114"/>
        <v>16.299082201908149</v>
      </c>
      <c r="G820" s="128">
        <f t="shared" ca="1" si="115"/>
        <v>16.529105578517139</v>
      </c>
      <c r="H820" s="128">
        <f t="shared" ca="1" si="116"/>
        <v>17.117000374842423</v>
      </c>
      <c r="I820" s="128">
        <f t="shared" ca="1" si="117"/>
        <v>0</v>
      </c>
      <c r="J820" s="30">
        <f t="shared" ca="1" si="118"/>
        <v>0</v>
      </c>
      <c r="K820" s="89"/>
    </row>
    <row r="821" spans="2:11" x14ac:dyDescent="0.25">
      <c r="B821" s="126">
        <f t="shared" si="119"/>
        <v>805</v>
      </c>
      <c r="C821" s="17">
        <f t="shared" si="111"/>
        <v>3.2921262866077932</v>
      </c>
      <c r="D821" s="17">
        <f t="shared" ca="1" si="112"/>
        <v>0.41071643863688223</v>
      </c>
      <c r="E821" s="17">
        <f t="shared" ca="1" si="113"/>
        <v>3.2422738211656341</v>
      </c>
      <c r="F821" s="127">
        <f t="shared" ca="1" si="114"/>
        <v>25.591846922381151</v>
      </c>
      <c r="G821" s="128">
        <f t="shared" ca="1" si="115"/>
        <v>24.681929461463788</v>
      </c>
      <c r="H821" s="128">
        <f t="shared" ca="1" si="116"/>
        <v>21.980709438165153</v>
      </c>
      <c r="I821" s="128">
        <f t="shared" ca="1" si="117"/>
        <v>0.66122002329863516</v>
      </c>
      <c r="J821" s="30">
        <f t="shared" ca="1" si="118"/>
        <v>0.6289719422307094</v>
      </c>
      <c r="K821" s="89"/>
    </row>
    <row r="822" spans="2:11" x14ac:dyDescent="0.25">
      <c r="B822" s="126">
        <f t="shared" si="119"/>
        <v>806</v>
      </c>
      <c r="C822" s="17">
        <f t="shared" si="111"/>
        <v>3.2921262866077932</v>
      </c>
      <c r="D822" s="17">
        <f t="shared" ca="1" si="112"/>
        <v>0.7796688805683516</v>
      </c>
      <c r="E822" s="17">
        <f t="shared" ca="1" si="113"/>
        <v>3.3598579861659856</v>
      </c>
      <c r="F822" s="127">
        <f t="shared" ca="1" si="114"/>
        <v>28.785102706163183</v>
      </c>
      <c r="G822" s="128">
        <f t="shared" ca="1" si="115"/>
        <v>27.400683502205119</v>
      </c>
      <c r="H822" s="128">
        <f t="shared" ca="1" si="116"/>
        <v>23.461137665699976</v>
      </c>
      <c r="I822" s="128">
        <f t="shared" ca="1" si="117"/>
        <v>1.8995458365051432</v>
      </c>
      <c r="J822" s="30">
        <f t="shared" ca="1" si="118"/>
        <v>1.8069038928715146</v>
      </c>
      <c r="K822" s="89"/>
    </row>
    <row r="823" spans="2:11" x14ac:dyDescent="0.25">
      <c r="B823" s="126">
        <f t="shared" si="119"/>
        <v>807</v>
      </c>
      <c r="C823" s="17">
        <f t="shared" si="111"/>
        <v>3.2921262866077932</v>
      </c>
      <c r="D823" s="17">
        <f t="shared" ca="1" si="112"/>
        <v>-0.61269020079635084</v>
      </c>
      <c r="E823" s="17">
        <f t="shared" ca="1" si="113"/>
        <v>2.9161168386461247</v>
      </c>
      <c r="F823" s="127">
        <f t="shared" ca="1" si="114"/>
        <v>18.46942825956333</v>
      </c>
      <c r="G823" s="128">
        <f t="shared" ca="1" si="115"/>
        <v>18.47127739287594</v>
      </c>
      <c r="H823" s="128">
        <f t="shared" ca="1" si="116"/>
        <v>18.345191755081803</v>
      </c>
      <c r="I823" s="128">
        <f t="shared" ca="1" si="117"/>
        <v>0</v>
      </c>
      <c r="J823" s="30">
        <f t="shared" ca="1" si="118"/>
        <v>0</v>
      </c>
      <c r="K823" s="89"/>
    </row>
    <row r="824" spans="2:11" x14ac:dyDescent="0.25">
      <c r="B824" s="126">
        <f t="shared" si="119"/>
        <v>808</v>
      </c>
      <c r="C824" s="17">
        <f t="shared" si="111"/>
        <v>3.2921262866077932</v>
      </c>
      <c r="D824" s="17">
        <f t="shared" ca="1" si="112"/>
        <v>-0.59169224186916836</v>
      </c>
      <c r="E824" s="17">
        <f t="shared" ca="1" si="113"/>
        <v>2.9228088324820756</v>
      </c>
      <c r="F824" s="127">
        <f t="shared" ca="1" si="114"/>
        <v>18.59344003986552</v>
      </c>
      <c r="G824" s="128">
        <f t="shared" ca="1" si="115"/>
        <v>18.581456122524497</v>
      </c>
      <c r="H824" s="128">
        <f t="shared" ca="1" si="116"/>
        <v>18.413370627157285</v>
      </c>
      <c r="I824" s="128">
        <f t="shared" ca="1" si="117"/>
        <v>0</v>
      </c>
      <c r="J824" s="30">
        <f t="shared" ca="1" si="118"/>
        <v>0</v>
      </c>
      <c r="K824" s="89"/>
    </row>
    <row r="825" spans="2:11" x14ac:dyDescent="0.25">
      <c r="B825" s="126">
        <f t="shared" si="119"/>
        <v>809</v>
      </c>
      <c r="C825" s="17">
        <f t="shared" si="111"/>
        <v>3.2921262866077932</v>
      </c>
      <c r="D825" s="17">
        <f t="shared" ca="1" si="112"/>
        <v>1.3277144716994371</v>
      </c>
      <c r="E825" s="17">
        <f t="shared" ca="1" si="113"/>
        <v>3.5345186629673671</v>
      </c>
      <c r="F825" s="127">
        <f t="shared" ca="1" si="114"/>
        <v>34.278511225800905</v>
      </c>
      <c r="G825" s="128">
        <f t="shared" ca="1" si="115"/>
        <v>32.001673952245753</v>
      </c>
      <c r="H825" s="128">
        <f t="shared" ca="1" si="116"/>
        <v>25.846223944072591</v>
      </c>
      <c r="I825" s="128">
        <f t="shared" ca="1" si="117"/>
        <v>4.1154500081731618</v>
      </c>
      <c r="J825" s="30">
        <f t="shared" ca="1" si="118"/>
        <v>3.9147371428360156</v>
      </c>
      <c r="K825" s="89"/>
    </row>
    <row r="826" spans="2:11" x14ac:dyDescent="0.25">
      <c r="B826" s="126">
        <f t="shared" si="119"/>
        <v>810</v>
      </c>
      <c r="C826" s="17">
        <f t="shared" si="111"/>
        <v>3.2921262866077932</v>
      </c>
      <c r="D826" s="17">
        <f t="shared" ca="1" si="112"/>
        <v>-0.4108687789994292</v>
      </c>
      <c r="E826" s="17">
        <f t="shared" ca="1" si="113"/>
        <v>2.9804367906620071</v>
      </c>
      <c r="F826" s="127">
        <f t="shared" ca="1" si="114"/>
        <v>19.696417977582318</v>
      </c>
      <c r="G826" s="128">
        <f t="shared" ca="1" si="115"/>
        <v>19.557871500569064</v>
      </c>
      <c r="H826" s="128">
        <f t="shared" ca="1" si="116"/>
        <v>19.011077105249903</v>
      </c>
      <c r="I826" s="128">
        <f t="shared" ca="1" si="117"/>
        <v>0</v>
      </c>
      <c r="J826" s="30">
        <f t="shared" ca="1" si="118"/>
        <v>0</v>
      </c>
      <c r="K826" s="89"/>
    </row>
    <row r="827" spans="2:11" x14ac:dyDescent="0.25">
      <c r="B827" s="126">
        <f t="shared" si="119"/>
        <v>811</v>
      </c>
      <c r="C827" s="17">
        <f t="shared" si="111"/>
        <v>3.2921262866077932</v>
      </c>
      <c r="D827" s="17">
        <f t="shared" ca="1" si="112"/>
        <v>-1.3513317753677256</v>
      </c>
      <c r="E827" s="17">
        <f t="shared" ca="1" si="113"/>
        <v>2.68071372726991</v>
      </c>
      <c r="F827" s="127">
        <f t="shared" ca="1" si="114"/>
        <v>14.595506790455708</v>
      </c>
      <c r="G827" s="128">
        <f t="shared" ca="1" si="115"/>
        <v>14.984482061617951</v>
      </c>
      <c r="H827" s="128">
        <f t="shared" ca="1" si="116"/>
        <v>16.100931748954849</v>
      </c>
      <c r="I827" s="128">
        <f t="shared" ca="1" si="117"/>
        <v>0</v>
      </c>
      <c r="J827" s="30">
        <f t="shared" ca="1" si="118"/>
        <v>0</v>
      </c>
      <c r="K827" s="89"/>
    </row>
    <row r="828" spans="2:11" x14ac:dyDescent="0.25">
      <c r="B828" s="126">
        <f t="shared" si="119"/>
        <v>812</v>
      </c>
      <c r="C828" s="17">
        <f t="shared" si="111"/>
        <v>3.2921262866077932</v>
      </c>
      <c r="D828" s="17">
        <f t="shared" ca="1" si="112"/>
        <v>-0.37603058444801718</v>
      </c>
      <c r="E828" s="17">
        <f t="shared" ca="1" si="113"/>
        <v>2.9915396308952982</v>
      </c>
      <c r="F828" s="127">
        <f t="shared" ca="1" si="114"/>
        <v>19.916322683943623</v>
      </c>
      <c r="G828" s="128">
        <f t="shared" ca="1" si="115"/>
        <v>19.751805205579103</v>
      </c>
      <c r="H828" s="128">
        <f t="shared" ca="1" si="116"/>
        <v>19.128443620716769</v>
      </c>
      <c r="I828" s="128">
        <f t="shared" ca="1" si="117"/>
        <v>0</v>
      </c>
      <c r="J828" s="30">
        <f t="shared" ca="1" si="118"/>
        <v>0</v>
      </c>
      <c r="K828" s="89"/>
    </row>
    <row r="829" spans="2:11" x14ac:dyDescent="0.25">
      <c r="B829" s="126">
        <f t="shared" si="119"/>
        <v>813</v>
      </c>
      <c r="C829" s="17">
        <f t="shared" si="111"/>
        <v>3.2921262866077932</v>
      </c>
      <c r="D829" s="17">
        <f t="shared" ca="1" si="112"/>
        <v>-0.21346068024286069</v>
      </c>
      <c r="E829" s="17">
        <f t="shared" ca="1" si="113"/>
        <v>3.0433502283264464</v>
      </c>
      <c r="F829" s="127">
        <f t="shared" ca="1" si="114"/>
        <v>20.975398024813821</v>
      </c>
      <c r="G829" s="128">
        <f t="shared" ca="1" si="115"/>
        <v>20.682517193839836</v>
      </c>
      <c r="H829" s="128">
        <f t="shared" ca="1" si="116"/>
        <v>19.685778074890464</v>
      </c>
      <c r="I829" s="128">
        <f t="shared" ca="1" si="117"/>
        <v>0</v>
      </c>
      <c r="J829" s="30">
        <f t="shared" ca="1" si="118"/>
        <v>0</v>
      </c>
      <c r="K829" s="89"/>
    </row>
    <row r="830" spans="2:11" x14ac:dyDescent="0.25">
      <c r="B830" s="126">
        <f t="shared" si="119"/>
        <v>814</v>
      </c>
      <c r="C830" s="17">
        <f t="shared" si="111"/>
        <v>3.2921262866077932</v>
      </c>
      <c r="D830" s="17">
        <f t="shared" ca="1" si="112"/>
        <v>0.47020307647471782</v>
      </c>
      <c r="E830" s="17">
        <f t="shared" ca="1" si="113"/>
        <v>3.261232054921245</v>
      </c>
      <c r="F830" s="127">
        <f t="shared" ca="1" si="114"/>
        <v>26.081651382142077</v>
      </c>
      <c r="G830" s="128">
        <f t="shared" ca="1" si="115"/>
        <v>25.101296109574552</v>
      </c>
      <c r="H830" s="128">
        <f t="shared" ca="1" si="116"/>
        <v>22.212924212746348</v>
      </c>
      <c r="I830" s="128">
        <f t="shared" ca="1" si="117"/>
        <v>0.84837189682820391</v>
      </c>
      <c r="J830" s="30">
        <f t="shared" ca="1" si="118"/>
        <v>0.8069963111824715</v>
      </c>
      <c r="K830" s="89"/>
    </row>
    <row r="831" spans="2:11" x14ac:dyDescent="0.25">
      <c r="B831" s="126">
        <f t="shared" si="119"/>
        <v>815</v>
      </c>
      <c r="C831" s="17">
        <f t="shared" si="111"/>
        <v>3.2921262866077932</v>
      </c>
      <c r="D831" s="17">
        <f t="shared" ca="1" si="112"/>
        <v>-0.5776041689387057</v>
      </c>
      <c r="E831" s="17">
        <f t="shared" ca="1" si="113"/>
        <v>2.9272986639717944</v>
      </c>
      <c r="F831" s="127">
        <f t="shared" ca="1" si="114"/>
        <v>18.677109141989231</v>
      </c>
      <c r="G831" s="128">
        <f t="shared" ca="1" si="115"/>
        <v>18.655746020719647</v>
      </c>
      <c r="H831" s="128">
        <f t="shared" ca="1" si="116"/>
        <v>18.459255565030702</v>
      </c>
      <c r="I831" s="128">
        <f t="shared" ca="1" si="117"/>
        <v>0</v>
      </c>
      <c r="J831" s="30">
        <f t="shared" ca="1" si="118"/>
        <v>0</v>
      </c>
      <c r="K831" s="89"/>
    </row>
    <row r="832" spans="2:11" x14ac:dyDescent="0.25">
      <c r="B832" s="126">
        <f t="shared" si="119"/>
        <v>816</v>
      </c>
      <c r="C832" s="17">
        <f t="shared" si="111"/>
        <v>3.2921262866077932</v>
      </c>
      <c r="D832" s="17">
        <f t="shared" ca="1" si="112"/>
        <v>-0.17472302715759724</v>
      </c>
      <c r="E832" s="17">
        <f t="shared" ca="1" si="113"/>
        <v>3.0556958156554224</v>
      </c>
      <c r="F832" s="127">
        <f t="shared" ca="1" si="114"/>
        <v>21.235956698438514</v>
      </c>
      <c r="G832" s="128">
        <f t="shared" ca="1" si="115"/>
        <v>20.910684284482624</v>
      </c>
      <c r="H832" s="128">
        <f t="shared" ca="1" si="116"/>
        <v>19.820959646164155</v>
      </c>
      <c r="I832" s="128">
        <f t="shared" ca="1" si="117"/>
        <v>0</v>
      </c>
      <c r="J832" s="30">
        <f t="shared" ca="1" si="118"/>
        <v>0</v>
      </c>
      <c r="K832" s="89"/>
    </row>
    <row r="833" spans="2:11" x14ac:dyDescent="0.25">
      <c r="B833" s="126">
        <f t="shared" si="119"/>
        <v>817</v>
      </c>
      <c r="C833" s="17">
        <f t="shared" si="111"/>
        <v>3.2921262866077932</v>
      </c>
      <c r="D833" s="17">
        <f t="shared" ca="1" si="112"/>
        <v>0.29055172490188852</v>
      </c>
      <c r="E833" s="17">
        <f t="shared" ca="1" si="113"/>
        <v>3.203977645503894</v>
      </c>
      <c r="F833" s="127">
        <f t="shared" ca="1" si="114"/>
        <v>24.630306235842518</v>
      </c>
      <c r="G833" s="128">
        <f t="shared" ca="1" si="115"/>
        <v>23.856046685518262</v>
      </c>
      <c r="H833" s="128">
        <f t="shared" ca="1" si="116"/>
        <v>21.519007404765158</v>
      </c>
      <c r="I833" s="128">
        <f t="shared" ca="1" si="117"/>
        <v>0.29703928075310326</v>
      </c>
      <c r="J833" s="30">
        <f t="shared" ca="1" si="118"/>
        <v>0.28255250408488042</v>
      </c>
      <c r="K833" s="89"/>
    </row>
    <row r="834" spans="2:11" x14ac:dyDescent="0.25">
      <c r="B834" s="126">
        <f t="shared" si="119"/>
        <v>818</v>
      </c>
      <c r="C834" s="17">
        <f t="shared" si="111"/>
        <v>3.2921262866077932</v>
      </c>
      <c r="D834" s="17">
        <f t="shared" ca="1" si="112"/>
        <v>-0.57778834161581472</v>
      </c>
      <c r="E834" s="17">
        <f t="shared" ca="1" si="113"/>
        <v>2.9272399686279167</v>
      </c>
      <c r="F834" s="127">
        <f t="shared" ca="1" si="114"/>
        <v>18.676012914817534</v>
      </c>
      <c r="G834" s="128">
        <f t="shared" ca="1" si="115"/>
        <v>18.654772919098058</v>
      </c>
      <c r="H834" s="128">
        <f t="shared" ca="1" si="116"/>
        <v>18.458654976513667</v>
      </c>
      <c r="I834" s="128">
        <f t="shared" ca="1" si="117"/>
        <v>0</v>
      </c>
      <c r="J834" s="30">
        <f t="shared" ca="1" si="118"/>
        <v>0</v>
      </c>
      <c r="K834" s="89"/>
    </row>
    <row r="835" spans="2:11" x14ac:dyDescent="0.25">
      <c r="B835" s="126">
        <f t="shared" si="119"/>
        <v>819</v>
      </c>
      <c r="C835" s="17">
        <f t="shared" si="111"/>
        <v>3.2921262866077932</v>
      </c>
      <c r="D835" s="17">
        <f t="shared" ca="1" si="112"/>
        <v>0.92467189460876398</v>
      </c>
      <c r="E835" s="17">
        <f t="shared" ca="1" si="113"/>
        <v>3.4060700622786113</v>
      </c>
      <c r="F835" s="127">
        <f t="shared" ca="1" si="114"/>
        <v>30.146537142905558</v>
      </c>
      <c r="G835" s="128">
        <f t="shared" ca="1" si="115"/>
        <v>28.549415071914602</v>
      </c>
      <c r="H835" s="128">
        <f t="shared" ca="1" si="116"/>
        <v>24.069896469787942</v>
      </c>
      <c r="I835" s="128">
        <f t="shared" ca="1" si="117"/>
        <v>2.4395186021266602</v>
      </c>
      <c r="J835" s="30">
        <f t="shared" ca="1" si="118"/>
        <v>2.3205418759597292</v>
      </c>
      <c r="K835" s="89"/>
    </row>
    <row r="836" spans="2:11" x14ac:dyDescent="0.25">
      <c r="B836" s="126">
        <f t="shared" si="119"/>
        <v>820</v>
      </c>
      <c r="C836" s="17">
        <f t="shared" si="111"/>
        <v>3.2921262866077932</v>
      </c>
      <c r="D836" s="17">
        <f t="shared" ca="1" si="112"/>
        <v>-0.47853745854808949</v>
      </c>
      <c r="E836" s="17">
        <f t="shared" ca="1" si="113"/>
        <v>2.9588709619070821</v>
      </c>
      <c r="F836" s="127">
        <f t="shared" ca="1" si="114"/>
        <v>19.276195905470029</v>
      </c>
      <c r="G836" s="128">
        <f t="shared" ca="1" si="115"/>
        <v>19.186604875323759</v>
      </c>
      <c r="H836" s="128">
        <f t="shared" ca="1" si="116"/>
        <v>18.78516171139681</v>
      </c>
      <c r="I836" s="128">
        <f t="shared" ca="1" si="117"/>
        <v>0</v>
      </c>
      <c r="J836" s="30">
        <f t="shared" ca="1" si="118"/>
        <v>0</v>
      </c>
      <c r="K836" s="89"/>
    </row>
    <row r="837" spans="2:11" x14ac:dyDescent="0.25">
      <c r="B837" s="126">
        <f t="shared" si="119"/>
        <v>821</v>
      </c>
      <c r="C837" s="17">
        <f t="shared" si="111"/>
        <v>3.2921262866077932</v>
      </c>
      <c r="D837" s="17">
        <f t="shared" ca="1" si="112"/>
        <v>1.7539332475280389</v>
      </c>
      <c r="E837" s="17">
        <f t="shared" ca="1" si="113"/>
        <v>3.6703534567443574</v>
      </c>
      <c r="F837" s="127">
        <f t="shared" ca="1" si="114"/>
        <v>39.265782163351687</v>
      </c>
      <c r="G837" s="128">
        <f t="shared" ca="1" si="115"/>
        <v>36.107624841296989</v>
      </c>
      <c r="H837" s="128">
        <f t="shared" ca="1" si="116"/>
        <v>27.867508687557233</v>
      </c>
      <c r="I837" s="128">
        <f t="shared" ca="1" si="117"/>
        <v>6.2001161537397556</v>
      </c>
      <c r="J837" s="30">
        <f t="shared" ca="1" si="118"/>
        <v>5.8977329207594478</v>
      </c>
      <c r="K837" s="89"/>
    </row>
    <row r="838" spans="2:11" x14ac:dyDescent="0.25">
      <c r="B838" s="126">
        <f t="shared" si="119"/>
        <v>822</v>
      </c>
      <c r="C838" s="17">
        <f t="shared" si="111"/>
        <v>3.2921262866077932</v>
      </c>
      <c r="D838" s="17">
        <f t="shared" ca="1" si="112"/>
        <v>-1.2228360901644919</v>
      </c>
      <c r="E838" s="17">
        <f t="shared" ca="1" si="113"/>
        <v>2.7216649614497794</v>
      </c>
      <c r="F838" s="127">
        <f t="shared" ca="1" si="114"/>
        <v>15.205617948629195</v>
      </c>
      <c r="G838" s="128">
        <f t="shared" ca="1" si="115"/>
        <v>15.539860010216863</v>
      </c>
      <c r="H838" s="128">
        <f t="shared" ca="1" si="116"/>
        <v>16.470609157206752</v>
      </c>
      <c r="I838" s="128">
        <f t="shared" ca="1" si="117"/>
        <v>0</v>
      </c>
      <c r="J838" s="30">
        <f t="shared" ca="1" si="118"/>
        <v>0</v>
      </c>
      <c r="K838" s="89"/>
    </row>
    <row r="839" spans="2:11" x14ac:dyDescent="0.25">
      <c r="B839" s="126">
        <f t="shared" si="119"/>
        <v>823</v>
      </c>
      <c r="C839" s="17">
        <f t="shared" si="111"/>
        <v>3.2921262866077932</v>
      </c>
      <c r="D839" s="17">
        <f t="shared" ca="1" si="112"/>
        <v>-0.37270410757628269</v>
      </c>
      <c r="E839" s="17">
        <f t="shared" ca="1" si="113"/>
        <v>2.9925997702544747</v>
      </c>
      <c r="F839" s="127">
        <f t="shared" ca="1" si="114"/>
        <v>19.937447957399311</v>
      </c>
      <c r="G839" s="128">
        <f t="shared" ca="1" si="115"/>
        <v>19.770422973107095</v>
      </c>
      <c r="H839" s="128">
        <f t="shared" ca="1" si="116"/>
        <v>19.139688025349955</v>
      </c>
      <c r="I839" s="128">
        <f t="shared" ca="1" si="117"/>
        <v>0</v>
      </c>
      <c r="J839" s="30">
        <f t="shared" ca="1" si="118"/>
        <v>0</v>
      </c>
      <c r="K839" s="89"/>
    </row>
    <row r="840" spans="2:11" x14ac:dyDescent="0.25">
      <c r="B840" s="126">
        <f t="shared" si="119"/>
        <v>824</v>
      </c>
      <c r="C840" s="17">
        <f t="shared" si="111"/>
        <v>3.2921262866077932</v>
      </c>
      <c r="D840" s="17">
        <f t="shared" ca="1" si="112"/>
        <v>0.17562797438586131</v>
      </c>
      <c r="E840" s="17">
        <f t="shared" ca="1" si="113"/>
        <v>3.1673517509241105</v>
      </c>
      <c r="F840" s="127">
        <f t="shared" ca="1" si="114"/>
        <v>23.744519617936575</v>
      </c>
      <c r="G840" s="128">
        <f t="shared" ca="1" si="115"/>
        <v>23.092050568233351</v>
      </c>
      <c r="H840" s="128">
        <f t="shared" ca="1" si="116"/>
        <v>21.086517964295183</v>
      </c>
      <c r="I840" s="128">
        <f t="shared" ca="1" si="117"/>
        <v>0</v>
      </c>
      <c r="J840" s="30">
        <f t="shared" ca="1" si="118"/>
        <v>0</v>
      </c>
      <c r="K840" s="89"/>
    </row>
    <row r="841" spans="2:11" x14ac:dyDescent="0.25">
      <c r="B841" s="126">
        <f t="shared" si="119"/>
        <v>825</v>
      </c>
      <c r="C841" s="17">
        <f t="shared" si="111"/>
        <v>3.2921262866077932</v>
      </c>
      <c r="D841" s="17">
        <f t="shared" ca="1" si="112"/>
        <v>-0.51218194130342454</v>
      </c>
      <c r="E841" s="17">
        <f t="shared" ca="1" si="113"/>
        <v>2.9481485544581849</v>
      </c>
      <c r="F841" s="127">
        <f t="shared" ca="1" si="114"/>
        <v>19.070612821356903</v>
      </c>
      <c r="G841" s="128">
        <f t="shared" ca="1" si="115"/>
        <v>19.004644784565041</v>
      </c>
      <c r="H841" s="128">
        <f t="shared" ca="1" si="116"/>
        <v>18.673839076727869</v>
      </c>
      <c r="I841" s="128">
        <f t="shared" ca="1" si="117"/>
        <v>0</v>
      </c>
      <c r="J841" s="30">
        <f t="shared" ca="1" si="118"/>
        <v>0</v>
      </c>
      <c r="K841" s="89"/>
    </row>
    <row r="842" spans="2:11" x14ac:dyDescent="0.25">
      <c r="B842" s="126">
        <f t="shared" si="119"/>
        <v>826</v>
      </c>
      <c r="C842" s="17">
        <f t="shared" si="111"/>
        <v>3.2921262866077932</v>
      </c>
      <c r="D842" s="17">
        <f t="shared" ca="1" si="112"/>
        <v>-0.34039771890093107</v>
      </c>
      <c r="E842" s="17">
        <f t="shared" ca="1" si="113"/>
        <v>3.0028957306679134</v>
      </c>
      <c r="F842" s="127">
        <f t="shared" ca="1" si="114"/>
        <v>20.143783520966345</v>
      </c>
      <c r="G842" s="128">
        <f t="shared" ca="1" si="115"/>
        <v>19.952152076471773</v>
      </c>
      <c r="H842" s="128">
        <f t="shared" ca="1" si="116"/>
        <v>19.249236893572466</v>
      </c>
      <c r="I842" s="128">
        <f t="shared" ca="1" si="117"/>
        <v>0</v>
      </c>
      <c r="J842" s="30">
        <f t="shared" ca="1" si="118"/>
        <v>0</v>
      </c>
      <c r="K842" s="89"/>
    </row>
    <row r="843" spans="2:11" x14ac:dyDescent="0.25">
      <c r="B843" s="126">
        <f t="shared" si="119"/>
        <v>827</v>
      </c>
      <c r="C843" s="17">
        <f t="shared" si="111"/>
        <v>3.2921262866077932</v>
      </c>
      <c r="D843" s="17">
        <f t="shared" ca="1" si="112"/>
        <v>-0.40145096136257052</v>
      </c>
      <c r="E843" s="17">
        <f t="shared" ca="1" si="113"/>
        <v>2.9834382241724033</v>
      </c>
      <c r="F843" s="127">
        <f t="shared" ca="1" si="114"/>
        <v>19.755624273968841</v>
      </c>
      <c r="G843" s="128">
        <f t="shared" ca="1" si="115"/>
        <v>19.610109063294239</v>
      </c>
      <c r="H843" s="128">
        <f t="shared" ca="1" si="116"/>
        <v>19.042733615728029</v>
      </c>
      <c r="I843" s="128">
        <f t="shared" ca="1" si="117"/>
        <v>0</v>
      </c>
      <c r="J843" s="30">
        <f t="shared" ca="1" si="118"/>
        <v>0</v>
      </c>
      <c r="K843" s="89"/>
    </row>
    <row r="844" spans="2:11" x14ac:dyDescent="0.25">
      <c r="B844" s="126">
        <f t="shared" si="119"/>
        <v>828</v>
      </c>
      <c r="C844" s="17">
        <f t="shared" si="111"/>
        <v>3.2921262866077932</v>
      </c>
      <c r="D844" s="17">
        <f t="shared" ca="1" si="112"/>
        <v>-1.4957640814827755</v>
      </c>
      <c r="E844" s="17">
        <f t="shared" ca="1" si="113"/>
        <v>2.6346835342599184</v>
      </c>
      <c r="F844" s="127">
        <f t="shared" ca="1" si="114"/>
        <v>13.938900580606679</v>
      </c>
      <c r="G844" s="128">
        <f t="shared" ca="1" si="115"/>
        <v>14.383882164218669</v>
      </c>
      <c r="H844" s="128">
        <f t="shared" ca="1" si="116"/>
        <v>15.695300730394107</v>
      </c>
      <c r="I844" s="128">
        <f t="shared" ca="1" si="117"/>
        <v>0</v>
      </c>
      <c r="J844" s="30">
        <f t="shared" ca="1" si="118"/>
        <v>0</v>
      </c>
      <c r="K844" s="89"/>
    </row>
    <row r="845" spans="2:11" x14ac:dyDescent="0.25">
      <c r="B845" s="126">
        <f t="shared" si="119"/>
        <v>829</v>
      </c>
      <c r="C845" s="17">
        <f t="shared" si="111"/>
        <v>3.2921262866077932</v>
      </c>
      <c r="D845" s="17">
        <f t="shared" ca="1" si="112"/>
        <v>0.61101218307157978</v>
      </c>
      <c r="E845" s="17">
        <f t="shared" ca="1" si="113"/>
        <v>3.3061075438513683</v>
      </c>
      <c r="F845" s="127">
        <f t="shared" ca="1" si="114"/>
        <v>27.278737261925944</v>
      </c>
      <c r="G845" s="128">
        <f t="shared" ca="1" si="115"/>
        <v>26.12258203996721</v>
      </c>
      <c r="H845" s="128">
        <f t="shared" ca="1" si="116"/>
        <v>22.772416459698722</v>
      </c>
      <c r="I845" s="128">
        <f t="shared" ca="1" si="117"/>
        <v>1.310165580268488</v>
      </c>
      <c r="J845" s="30">
        <f t="shared" ca="1" si="118"/>
        <v>1.2462680509194379</v>
      </c>
      <c r="K845" s="89"/>
    </row>
    <row r="846" spans="2:11" x14ac:dyDescent="0.25">
      <c r="B846" s="126">
        <f t="shared" si="119"/>
        <v>830</v>
      </c>
      <c r="C846" s="17">
        <f t="shared" si="111"/>
        <v>3.2921262866077932</v>
      </c>
      <c r="D846" s="17">
        <f t="shared" ca="1" si="112"/>
        <v>0.49221171138924547</v>
      </c>
      <c r="E846" s="17">
        <f t="shared" ca="1" si="113"/>
        <v>3.268246148514649</v>
      </c>
      <c r="F846" s="127">
        <f t="shared" ca="1" si="114"/>
        <v>26.265233604804493</v>
      </c>
      <c r="G846" s="128">
        <f t="shared" ca="1" si="115"/>
        <v>25.258251133999323</v>
      </c>
      <c r="H846" s="128">
        <f t="shared" ca="1" si="116"/>
        <v>22.299458478231344</v>
      </c>
      <c r="I846" s="128">
        <f t="shared" ca="1" si="117"/>
        <v>0.9187926557679793</v>
      </c>
      <c r="J846" s="30">
        <f t="shared" ca="1" si="118"/>
        <v>0.8739826091816576</v>
      </c>
      <c r="K846" s="89"/>
    </row>
    <row r="847" spans="2:11" x14ac:dyDescent="0.25">
      <c r="B847" s="126">
        <f t="shared" si="119"/>
        <v>831</v>
      </c>
      <c r="C847" s="17">
        <f t="shared" si="111"/>
        <v>3.2921262866077932</v>
      </c>
      <c r="D847" s="17">
        <f t="shared" ca="1" si="112"/>
        <v>-1.3879684956918936</v>
      </c>
      <c r="E847" s="17">
        <f t="shared" ca="1" si="113"/>
        <v>2.6690377016414666</v>
      </c>
      <c r="F847" s="127">
        <f t="shared" ca="1" si="114"/>
        <v>14.42608031784394</v>
      </c>
      <c r="G847" s="128">
        <f t="shared" ca="1" si="115"/>
        <v>14.829800424333515</v>
      </c>
      <c r="H847" s="128">
        <f t="shared" ca="1" si="116"/>
        <v>15.99705756817459</v>
      </c>
      <c r="I847" s="128">
        <f t="shared" ca="1" si="117"/>
        <v>0</v>
      </c>
      <c r="J847" s="30">
        <f t="shared" ca="1" si="118"/>
        <v>0</v>
      </c>
      <c r="K847" s="89"/>
    </row>
    <row r="848" spans="2:11" x14ac:dyDescent="0.25">
      <c r="B848" s="126">
        <f t="shared" si="119"/>
        <v>832</v>
      </c>
      <c r="C848" s="17">
        <f t="shared" si="111"/>
        <v>3.2921262866077932</v>
      </c>
      <c r="D848" s="17">
        <f t="shared" ca="1" si="112"/>
        <v>-0.97628799267113209</v>
      </c>
      <c r="E848" s="17">
        <f t="shared" ca="1" si="113"/>
        <v>2.8002391864214813</v>
      </c>
      <c r="F848" s="127">
        <f t="shared" ca="1" si="114"/>
        <v>16.448580577748565</v>
      </c>
      <c r="G848" s="128">
        <f t="shared" ca="1" si="115"/>
        <v>16.663770640920447</v>
      </c>
      <c r="H848" s="128">
        <f t="shared" ca="1" si="116"/>
        <v>17.203852927562036</v>
      </c>
      <c r="I848" s="128">
        <f t="shared" ca="1" si="117"/>
        <v>0</v>
      </c>
      <c r="J848" s="30">
        <f t="shared" ca="1" si="118"/>
        <v>0</v>
      </c>
      <c r="K848" s="89"/>
    </row>
    <row r="849" spans="2:11" x14ac:dyDescent="0.25">
      <c r="B849" s="126">
        <f t="shared" si="119"/>
        <v>833</v>
      </c>
      <c r="C849" s="17">
        <f t="shared" si="111"/>
        <v>3.2921262866077932</v>
      </c>
      <c r="D849" s="17">
        <f t="shared" ca="1" si="112"/>
        <v>-0.29378384169831406</v>
      </c>
      <c r="E849" s="17">
        <f t="shared" ca="1" si="113"/>
        <v>3.017751449740012</v>
      </c>
      <c r="F849" s="127">
        <f t="shared" ca="1" si="114"/>
        <v>20.445267747907241</v>
      </c>
      <c r="G849" s="128">
        <f t="shared" ca="1" si="115"/>
        <v>20.217311248998826</v>
      </c>
      <c r="H849" s="128">
        <f t="shared" ca="1" si="116"/>
        <v>19.408407499886405</v>
      </c>
      <c r="I849" s="128">
        <f t="shared" ca="1" si="117"/>
        <v>0</v>
      </c>
      <c r="J849" s="30">
        <f t="shared" ca="1" si="118"/>
        <v>0</v>
      </c>
      <c r="K849" s="89"/>
    </row>
    <row r="850" spans="2:11" x14ac:dyDescent="0.25">
      <c r="B850" s="126">
        <f t="shared" si="119"/>
        <v>834</v>
      </c>
      <c r="C850" s="17">
        <f t="shared" ref="C850:C913" si="120">$C$7</f>
        <v>3.2921262866077932</v>
      </c>
      <c r="D850" s="17">
        <f t="shared" ref="D850:D913" ca="1" si="121">NORMSINV(RAND())</f>
        <v>-2.345987013541162</v>
      </c>
      <c r="E850" s="17">
        <f t="shared" ref="E850:E913" ca="1" si="122">$C$4*($G$4-C850)*$J$4+$F$4*SQRT($J$4)*D850+C850</f>
        <v>2.3637197401002217</v>
      </c>
      <c r="F850" s="127">
        <f t="shared" ref="F850:F913" ca="1" si="123">EXP(E850)</f>
        <v>10.63042040085676</v>
      </c>
      <c r="G850" s="128">
        <f t="shared" ref="G850:G913" ca="1" si="124">EXP(EXP(-$C$4*($J$4-$I$4))*LN(F850)+(1-EXP(-$C$4*($J$4-$I$4)))*$G$4+$F$4^2/(4*$C$4)*(1-EXP(-2*$C$4*($J$4-$I$4))))</f>
        <v>11.30566391185746</v>
      </c>
      <c r="H850" s="128">
        <f t="shared" ref="H850:H913" ca="1" si="125">EXP(EXP(-$C$4*($K$4-$I$4))*LN(G850)+(1-EXP(-$C$4*($K$4-$I$4)))*$G$4+$F$4^2/(4*$C$4)*(1-EXP(-2*$C$4*($K$4-$I$4))))</f>
        <v>13.506333542678243</v>
      </c>
      <c r="I850" s="128">
        <f t="shared" ref="I850:I913" ca="1" si="126">MAX(0,G850-H850-$H$4)</f>
        <v>0</v>
      </c>
      <c r="J850" s="30">
        <f t="shared" ref="J850:J913" ca="1" si="127">$D$7*AVERAGE(A850,I850)</f>
        <v>0</v>
      </c>
      <c r="K850" s="89"/>
    </row>
    <row r="851" spans="2:11" x14ac:dyDescent="0.25">
      <c r="B851" s="126">
        <f t="shared" ref="B851:B914" si="128">B850+1</f>
        <v>835</v>
      </c>
      <c r="C851" s="17">
        <f t="shared" si="120"/>
        <v>3.2921262866077932</v>
      </c>
      <c r="D851" s="17">
        <f t="shared" ca="1" si="121"/>
        <v>-0.26419456844450906</v>
      </c>
      <c r="E851" s="17">
        <f t="shared" ca="1" si="122"/>
        <v>3.0271814726727837</v>
      </c>
      <c r="F851" s="127">
        <f t="shared" ca="1" si="123"/>
        <v>20.638979006959882</v>
      </c>
      <c r="G851" s="128">
        <f t="shared" ca="1" si="124"/>
        <v>20.387452826085283</v>
      </c>
      <c r="H851" s="128">
        <f t="shared" ca="1" si="125"/>
        <v>19.510127066000138</v>
      </c>
      <c r="I851" s="128">
        <f t="shared" ca="1" si="126"/>
        <v>0</v>
      </c>
      <c r="J851" s="30">
        <f t="shared" ca="1" si="127"/>
        <v>0</v>
      </c>
      <c r="K851" s="89"/>
    </row>
    <row r="852" spans="2:11" x14ac:dyDescent="0.25">
      <c r="B852" s="126">
        <f t="shared" si="128"/>
        <v>836</v>
      </c>
      <c r="C852" s="17">
        <f t="shared" si="120"/>
        <v>3.2921262866077932</v>
      </c>
      <c r="D852" s="17">
        <f t="shared" ca="1" si="121"/>
        <v>2.0646666598622687E-2</v>
      </c>
      <c r="E852" s="17">
        <f t="shared" ca="1" si="122"/>
        <v>3.1179596190508923</v>
      </c>
      <c r="F852" s="127">
        <f t="shared" ca="1" si="123"/>
        <v>22.60021950972796</v>
      </c>
      <c r="G852" s="128">
        <f t="shared" ca="1" si="124"/>
        <v>22.100358595432656</v>
      </c>
      <c r="H852" s="128">
        <f t="shared" ca="1" si="125"/>
        <v>20.517013543070085</v>
      </c>
      <c r="I852" s="128">
        <f t="shared" ca="1" si="126"/>
        <v>0</v>
      </c>
      <c r="J852" s="30">
        <f t="shared" ca="1" si="127"/>
        <v>0</v>
      </c>
      <c r="K852" s="89"/>
    </row>
    <row r="853" spans="2:11" x14ac:dyDescent="0.25">
      <c r="B853" s="126">
        <f t="shared" si="128"/>
        <v>837</v>
      </c>
      <c r="C853" s="17">
        <f t="shared" si="120"/>
        <v>3.2921262866077932</v>
      </c>
      <c r="D853" s="17">
        <f t="shared" ca="1" si="121"/>
        <v>0.25482336241111625</v>
      </c>
      <c r="E853" s="17">
        <f t="shared" ca="1" si="122"/>
        <v>3.192591111108527</v>
      </c>
      <c r="F853" s="127">
        <f t="shared" ca="1" si="123"/>
        <v>24.351443062229905</v>
      </c>
      <c r="G853" s="128">
        <f t="shared" ca="1" si="124"/>
        <v>23.615860628321073</v>
      </c>
      <c r="H853" s="128">
        <f t="shared" ca="1" si="125"/>
        <v>21.383610053172863</v>
      </c>
      <c r="I853" s="128">
        <f t="shared" ca="1" si="126"/>
        <v>0.19225057514821042</v>
      </c>
      <c r="J853" s="30">
        <f t="shared" ca="1" si="127"/>
        <v>0.18287440395816348</v>
      </c>
      <c r="K853" s="89"/>
    </row>
    <row r="854" spans="2:11" x14ac:dyDescent="0.25">
      <c r="B854" s="126">
        <f t="shared" si="128"/>
        <v>838</v>
      </c>
      <c r="C854" s="17">
        <f t="shared" si="120"/>
        <v>3.2921262866077932</v>
      </c>
      <c r="D854" s="17">
        <f t="shared" ca="1" si="121"/>
        <v>-0.2219030648120679</v>
      </c>
      <c r="E854" s="17">
        <f t="shared" ca="1" si="122"/>
        <v>3.0406596627484404</v>
      </c>
      <c r="F854" s="127">
        <f t="shared" ca="1" si="123"/>
        <v>20.919038194812309</v>
      </c>
      <c r="G854" s="128">
        <f t="shared" ca="1" si="124"/>
        <v>20.633122407562276</v>
      </c>
      <c r="H854" s="128">
        <f t="shared" ca="1" si="125"/>
        <v>19.656439528168157</v>
      </c>
      <c r="I854" s="128">
        <f t="shared" ca="1" si="126"/>
        <v>0</v>
      </c>
      <c r="J854" s="30">
        <f t="shared" ca="1" si="127"/>
        <v>0</v>
      </c>
      <c r="K854" s="89"/>
    </row>
    <row r="855" spans="2:11" x14ac:dyDescent="0.25">
      <c r="B855" s="126">
        <f t="shared" si="128"/>
        <v>839</v>
      </c>
      <c r="C855" s="17">
        <f t="shared" si="120"/>
        <v>3.2921262866077932</v>
      </c>
      <c r="D855" s="17">
        <f t="shared" ca="1" si="121"/>
        <v>-0.32132675187312998</v>
      </c>
      <c r="E855" s="17">
        <f t="shared" ca="1" si="122"/>
        <v>3.008973597294772</v>
      </c>
      <c r="F855" s="127">
        <f t="shared" ca="1" si="123"/>
        <v>20.266587565833774</v>
      </c>
      <c r="G855" s="128">
        <f t="shared" ca="1" si="124"/>
        <v>20.060212728824595</v>
      </c>
      <c r="H855" s="128">
        <f t="shared" ca="1" si="125"/>
        <v>19.314199395196265</v>
      </c>
      <c r="I855" s="128">
        <f t="shared" ca="1" si="126"/>
        <v>0</v>
      </c>
      <c r="J855" s="30">
        <f t="shared" ca="1" si="127"/>
        <v>0</v>
      </c>
      <c r="K855" s="89"/>
    </row>
    <row r="856" spans="2:11" x14ac:dyDescent="0.25">
      <c r="B856" s="126">
        <f t="shared" si="128"/>
        <v>840</v>
      </c>
      <c r="C856" s="17">
        <f t="shared" si="120"/>
        <v>3.2921262866077932</v>
      </c>
      <c r="D856" s="17">
        <f t="shared" ca="1" si="121"/>
        <v>-1.3779163055005483</v>
      </c>
      <c r="E856" s="17">
        <f t="shared" ca="1" si="122"/>
        <v>2.6722413080029974</v>
      </c>
      <c r="F856" s="127">
        <f t="shared" ca="1" si="123"/>
        <v>14.472369907744953</v>
      </c>
      <c r="G856" s="128">
        <f t="shared" ca="1" si="124"/>
        <v>14.872081504795823</v>
      </c>
      <c r="H856" s="128">
        <f t="shared" ca="1" si="125"/>
        <v>16.025491124861965</v>
      </c>
      <c r="I856" s="128">
        <f t="shared" ca="1" si="126"/>
        <v>0</v>
      </c>
      <c r="J856" s="30">
        <f t="shared" ca="1" si="127"/>
        <v>0</v>
      </c>
      <c r="K856" s="89"/>
    </row>
    <row r="857" spans="2:11" x14ac:dyDescent="0.25">
      <c r="B857" s="126">
        <f t="shared" si="128"/>
        <v>841</v>
      </c>
      <c r="C857" s="17">
        <f t="shared" si="120"/>
        <v>3.2921262866077932</v>
      </c>
      <c r="D857" s="17">
        <f t="shared" ca="1" si="121"/>
        <v>-0.52216591939213686</v>
      </c>
      <c r="E857" s="17">
        <f t="shared" ca="1" si="122"/>
        <v>2.9449666871129048</v>
      </c>
      <c r="F857" s="127">
        <f t="shared" ca="1" si="123"/>
        <v>19.010029096967166</v>
      </c>
      <c r="G857" s="128">
        <f t="shared" ca="1" si="124"/>
        <v>18.950981013032017</v>
      </c>
      <c r="H857" s="128">
        <f t="shared" ca="1" si="125"/>
        <v>18.640931266052309</v>
      </c>
      <c r="I857" s="128">
        <f t="shared" ca="1" si="126"/>
        <v>0</v>
      </c>
      <c r="J857" s="30">
        <f t="shared" ca="1" si="127"/>
        <v>0</v>
      </c>
      <c r="K857" s="89"/>
    </row>
    <row r="858" spans="2:11" x14ac:dyDescent="0.25">
      <c r="B858" s="126">
        <f t="shared" si="128"/>
        <v>842</v>
      </c>
      <c r="C858" s="17">
        <f t="shared" si="120"/>
        <v>3.2921262866077932</v>
      </c>
      <c r="D858" s="17">
        <f t="shared" ca="1" si="121"/>
        <v>-1.0535632100072689</v>
      </c>
      <c r="E858" s="17">
        <f t="shared" ca="1" si="122"/>
        <v>2.7756117795445316</v>
      </c>
      <c r="F858" s="127">
        <f t="shared" ca="1" si="123"/>
        <v>16.04844210160838</v>
      </c>
      <c r="G858" s="128">
        <f t="shared" ca="1" si="124"/>
        <v>16.303024794954535</v>
      </c>
      <c r="H858" s="128">
        <f t="shared" ca="1" si="125"/>
        <v>16.970587907317153</v>
      </c>
      <c r="I858" s="128">
        <f t="shared" ca="1" si="126"/>
        <v>0</v>
      </c>
      <c r="J858" s="30">
        <f t="shared" ca="1" si="127"/>
        <v>0</v>
      </c>
      <c r="K858" s="89"/>
    </row>
    <row r="859" spans="2:11" x14ac:dyDescent="0.25">
      <c r="B859" s="126">
        <f t="shared" si="128"/>
        <v>843</v>
      </c>
      <c r="C859" s="17">
        <f t="shared" si="120"/>
        <v>3.2921262866077932</v>
      </c>
      <c r="D859" s="17">
        <f t="shared" ca="1" si="121"/>
        <v>-3.9179894884000532E-2</v>
      </c>
      <c r="E859" s="17">
        <f t="shared" ca="1" si="122"/>
        <v>3.0988930525309639</v>
      </c>
      <c r="F859" s="127">
        <f t="shared" ca="1" si="123"/>
        <v>22.173392910373884</v>
      </c>
      <c r="G859" s="128">
        <f t="shared" ca="1" si="124"/>
        <v>21.729036464449166</v>
      </c>
      <c r="H859" s="128">
        <f t="shared" ca="1" si="125"/>
        <v>20.301308717778994</v>
      </c>
      <c r="I859" s="128">
        <f t="shared" ca="1" si="126"/>
        <v>0</v>
      </c>
      <c r="J859" s="30">
        <f t="shared" ca="1" si="127"/>
        <v>0</v>
      </c>
      <c r="K859" s="89"/>
    </row>
    <row r="860" spans="2:11" x14ac:dyDescent="0.25">
      <c r="B860" s="126">
        <f t="shared" si="128"/>
        <v>844</v>
      </c>
      <c r="C860" s="17">
        <f t="shared" si="120"/>
        <v>3.2921262866077932</v>
      </c>
      <c r="D860" s="17">
        <f t="shared" ca="1" si="121"/>
        <v>-0.69455609263968654</v>
      </c>
      <c r="E860" s="17">
        <f t="shared" ca="1" si="122"/>
        <v>2.8900263959754788</v>
      </c>
      <c r="F860" s="127">
        <f t="shared" ca="1" si="123"/>
        <v>17.993784558777794</v>
      </c>
      <c r="G860" s="128">
        <f t="shared" ca="1" si="124"/>
        <v>18.047920652273238</v>
      </c>
      <c r="H860" s="128">
        <f t="shared" ca="1" si="125"/>
        <v>18.081781171344904</v>
      </c>
      <c r="I860" s="128">
        <f t="shared" ca="1" si="126"/>
        <v>0</v>
      </c>
      <c r="J860" s="30">
        <f t="shared" ca="1" si="127"/>
        <v>0</v>
      </c>
      <c r="K860" s="89"/>
    </row>
    <row r="861" spans="2:11" x14ac:dyDescent="0.25">
      <c r="B861" s="126">
        <f t="shared" si="128"/>
        <v>845</v>
      </c>
      <c r="C861" s="17">
        <f t="shared" si="120"/>
        <v>3.2921262866077932</v>
      </c>
      <c r="D861" s="17">
        <f t="shared" ca="1" si="121"/>
        <v>-0.62950448409537785</v>
      </c>
      <c r="E861" s="17">
        <f t="shared" ca="1" si="122"/>
        <v>2.9107581711402388</v>
      </c>
      <c r="F861" s="127">
        <f t="shared" ca="1" si="123"/>
        <v>18.370721439211625</v>
      </c>
      <c r="G861" s="128">
        <f t="shared" ca="1" si="124"/>
        <v>18.383522104371771</v>
      </c>
      <c r="H861" s="128">
        <f t="shared" ca="1" si="125"/>
        <v>18.290779032644949</v>
      </c>
      <c r="I861" s="128">
        <f t="shared" ca="1" si="126"/>
        <v>0</v>
      </c>
      <c r="J861" s="30">
        <f t="shared" ca="1" si="127"/>
        <v>0</v>
      </c>
      <c r="K861" s="89"/>
    </row>
    <row r="862" spans="2:11" x14ac:dyDescent="0.25">
      <c r="B862" s="126">
        <f t="shared" si="128"/>
        <v>846</v>
      </c>
      <c r="C862" s="17">
        <f t="shared" si="120"/>
        <v>3.2921262866077932</v>
      </c>
      <c r="D862" s="17">
        <f t="shared" ca="1" si="121"/>
        <v>1.7081447367672808</v>
      </c>
      <c r="E862" s="17">
        <f t="shared" ca="1" si="122"/>
        <v>3.6557607797688969</v>
      </c>
      <c r="F862" s="127">
        <f t="shared" ca="1" si="123"/>
        <v>38.69694977588464</v>
      </c>
      <c r="G862" s="128">
        <f t="shared" ca="1" si="124"/>
        <v>35.642387975991532</v>
      </c>
      <c r="H862" s="128">
        <f t="shared" ca="1" si="125"/>
        <v>27.642994379130361</v>
      </c>
      <c r="I862" s="128">
        <f t="shared" ca="1" si="126"/>
        <v>5.9593935968611715</v>
      </c>
      <c r="J862" s="30">
        <f t="shared" ca="1" si="127"/>
        <v>5.6687505415154922</v>
      </c>
      <c r="K862" s="89"/>
    </row>
    <row r="863" spans="2:11" x14ac:dyDescent="0.25">
      <c r="B863" s="126">
        <f t="shared" si="128"/>
        <v>847</v>
      </c>
      <c r="C863" s="17">
        <f t="shared" si="120"/>
        <v>3.2921262866077932</v>
      </c>
      <c r="D863" s="17">
        <f t="shared" ca="1" si="121"/>
        <v>-2.6195993996225297</v>
      </c>
      <c r="E863" s="17">
        <f t="shared" ca="1" si="122"/>
        <v>2.2765201981139751</v>
      </c>
      <c r="F863" s="127">
        <f t="shared" ca="1" si="123"/>
        <v>9.7427186230154703</v>
      </c>
      <c r="G863" s="128">
        <f t="shared" ca="1" si="124"/>
        <v>10.462630852304931</v>
      </c>
      <c r="H863" s="128">
        <f t="shared" ca="1" si="125"/>
        <v>12.869004155220081</v>
      </c>
      <c r="I863" s="128">
        <f t="shared" ca="1" si="126"/>
        <v>0</v>
      </c>
      <c r="J863" s="30">
        <f t="shared" ca="1" si="127"/>
        <v>0</v>
      </c>
      <c r="K863" s="89"/>
    </row>
    <row r="864" spans="2:11" x14ac:dyDescent="0.25">
      <c r="B864" s="126">
        <f t="shared" si="128"/>
        <v>848</v>
      </c>
      <c r="C864" s="17">
        <f t="shared" si="120"/>
        <v>3.2921262866077932</v>
      </c>
      <c r="D864" s="17">
        <f t="shared" ca="1" si="121"/>
        <v>-0.15084424376254901</v>
      </c>
      <c r="E864" s="17">
        <f t="shared" ca="1" si="122"/>
        <v>3.0633059206110431</v>
      </c>
      <c r="F864" s="127">
        <f t="shared" ca="1" si="123"/>
        <v>21.398181046989166</v>
      </c>
      <c r="G864" s="128">
        <f t="shared" ca="1" si="124"/>
        <v>21.052584008978336</v>
      </c>
      <c r="H864" s="128">
        <f t="shared" ca="1" si="125"/>
        <v>19.904750754432524</v>
      </c>
      <c r="I864" s="128">
        <f t="shared" ca="1" si="126"/>
        <v>0</v>
      </c>
      <c r="J864" s="30">
        <f t="shared" ca="1" si="127"/>
        <v>0</v>
      </c>
      <c r="K864" s="89"/>
    </row>
    <row r="865" spans="2:11" x14ac:dyDescent="0.25">
      <c r="B865" s="126">
        <f t="shared" si="128"/>
        <v>849</v>
      </c>
      <c r="C865" s="17">
        <f t="shared" si="120"/>
        <v>3.2921262866077932</v>
      </c>
      <c r="D865" s="17">
        <f t="shared" ca="1" si="121"/>
        <v>1.5129626262933016</v>
      </c>
      <c r="E865" s="17">
        <f t="shared" ca="1" si="122"/>
        <v>3.5935567586681172</v>
      </c>
      <c r="F865" s="127">
        <f t="shared" ca="1" si="123"/>
        <v>36.363181252248218</v>
      </c>
      <c r="G865" s="128">
        <f t="shared" ca="1" si="124"/>
        <v>33.725530597863937</v>
      </c>
      <c r="H865" s="128">
        <f t="shared" ca="1" si="125"/>
        <v>26.706071642780536</v>
      </c>
      <c r="I865" s="128">
        <f t="shared" ca="1" si="126"/>
        <v>4.979458955083401</v>
      </c>
      <c r="J865" s="30">
        <f t="shared" ca="1" si="127"/>
        <v>4.7366078761689101</v>
      </c>
      <c r="K865" s="89"/>
    </row>
    <row r="866" spans="2:11" x14ac:dyDescent="0.25">
      <c r="B866" s="126">
        <f t="shared" si="128"/>
        <v>850</v>
      </c>
      <c r="C866" s="17">
        <f t="shared" si="120"/>
        <v>3.2921262866077932</v>
      </c>
      <c r="D866" s="17">
        <f t="shared" ca="1" si="121"/>
        <v>-0.18528226064518094</v>
      </c>
      <c r="E866" s="17">
        <f t="shared" ca="1" si="122"/>
        <v>3.0523306159397587</v>
      </c>
      <c r="F866" s="127">
        <f t="shared" ca="1" si="123"/>
        <v>21.164613572256556</v>
      </c>
      <c r="G866" s="128">
        <f t="shared" ca="1" si="124"/>
        <v>20.848241380486954</v>
      </c>
      <c r="H866" s="128">
        <f t="shared" ca="1" si="125"/>
        <v>19.78401965661034</v>
      </c>
      <c r="I866" s="128">
        <f t="shared" ca="1" si="126"/>
        <v>0</v>
      </c>
      <c r="J866" s="30">
        <f t="shared" ca="1" si="127"/>
        <v>0</v>
      </c>
      <c r="K866" s="89"/>
    </row>
    <row r="867" spans="2:11" x14ac:dyDescent="0.25">
      <c r="B867" s="126">
        <f t="shared" si="128"/>
        <v>851</v>
      </c>
      <c r="C867" s="17">
        <f t="shared" si="120"/>
        <v>3.2921262866077932</v>
      </c>
      <c r="D867" s="17">
        <f t="shared" ca="1" si="121"/>
        <v>1.3140106602804735</v>
      </c>
      <c r="E867" s="17">
        <f t="shared" ca="1" si="122"/>
        <v>3.5301512946025295</v>
      </c>
      <c r="F867" s="127">
        <f t="shared" ca="1" si="123"/>
        <v>34.129130777440842</v>
      </c>
      <c r="G867" s="128">
        <f t="shared" ca="1" si="124"/>
        <v>31.877707766667392</v>
      </c>
      <c r="H867" s="128">
        <f t="shared" ca="1" si="125"/>
        <v>25.783727172162404</v>
      </c>
      <c r="I867" s="128">
        <f t="shared" ca="1" si="126"/>
        <v>4.0539805945049876</v>
      </c>
      <c r="J867" s="30">
        <f t="shared" ca="1" si="127"/>
        <v>3.8562656278480416</v>
      </c>
      <c r="K867" s="89"/>
    </row>
    <row r="868" spans="2:11" x14ac:dyDescent="0.25">
      <c r="B868" s="126">
        <f t="shared" si="128"/>
        <v>852</v>
      </c>
      <c r="C868" s="17">
        <f t="shared" si="120"/>
        <v>3.2921262866077932</v>
      </c>
      <c r="D868" s="17">
        <f t="shared" ca="1" si="121"/>
        <v>1.2725695341941901</v>
      </c>
      <c r="E868" s="17">
        <f t="shared" ca="1" si="122"/>
        <v>3.516944117596136</v>
      </c>
      <c r="F868" s="127">
        <f t="shared" ca="1" si="123"/>
        <v>33.681344809365044</v>
      </c>
      <c r="G868" s="128">
        <f t="shared" ca="1" si="124"/>
        <v>31.505741004654013</v>
      </c>
      <c r="H868" s="128">
        <f t="shared" ca="1" si="125"/>
        <v>25.595651265234192</v>
      </c>
      <c r="I868" s="128">
        <f t="shared" ca="1" si="126"/>
        <v>3.8700897394198206</v>
      </c>
      <c r="J868" s="30">
        <f t="shared" ca="1" si="127"/>
        <v>3.6813432355944342</v>
      </c>
      <c r="K868" s="89"/>
    </row>
    <row r="869" spans="2:11" x14ac:dyDescent="0.25">
      <c r="B869" s="126">
        <f t="shared" si="128"/>
        <v>853</v>
      </c>
      <c r="C869" s="17">
        <f t="shared" si="120"/>
        <v>3.2921262866077932</v>
      </c>
      <c r="D869" s="17">
        <f t="shared" ca="1" si="121"/>
        <v>9.4528331828769296E-2</v>
      </c>
      <c r="E869" s="17">
        <f t="shared" ca="1" si="122"/>
        <v>3.1415055098693516</v>
      </c>
      <c r="F869" s="127">
        <f t="shared" ca="1" si="123"/>
        <v>23.138676154592634</v>
      </c>
      <c r="G869" s="128">
        <f t="shared" ca="1" si="124"/>
        <v>22.567684071779759</v>
      </c>
      <c r="H869" s="128">
        <f t="shared" ca="1" si="125"/>
        <v>20.786559513268653</v>
      </c>
      <c r="I869" s="128">
        <f t="shared" ca="1" si="126"/>
        <v>0</v>
      </c>
      <c r="J869" s="30">
        <f t="shared" ca="1" si="127"/>
        <v>0</v>
      </c>
      <c r="K869" s="89"/>
    </row>
    <row r="870" spans="2:11" x14ac:dyDescent="0.25">
      <c r="B870" s="126">
        <f t="shared" si="128"/>
        <v>854</v>
      </c>
      <c r="C870" s="17">
        <f t="shared" si="120"/>
        <v>3.2921262866077932</v>
      </c>
      <c r="D870" s="17">
        <f t="shared" ca="1" si="121"/>
        <v>5.6521685110055842E-2</v>
      </c>
      <c r="E870" s="17">
        <f t="shared" ca="1" si="122"/>
        <v>3.1293928923311993</v>
      </c>
      <c r="F870" s="127">
        <f t="shared" ca="1" si="123"/>
        <v>22.860096788634163</v>
      </c>
      <c r="G870" s="128">
        <f t="shared" ca="1" si="124"/>
        <v>22.326058509152311</v>
      </c>
      <c r="H870" s="128">
        <f t="shared" ca="1" si="125"/>
        <v>20.647458694808194</v>
      </c>
      <c r="I870" s="128">
        <f t="shared" ca="1" si="126"/>
        <v>0</v>
      </c>
      <c r="J870" s="30">
        <f t="shared" ca="1" si="127"/>
        <v>0</v>
      </c>
      <c r="K870" s="89"/>
    </row>
    <row r="871" spans="2:11" x14ac:dyDescent="0.25">
      <c r="B871" s="126">
        <f t="shared" si="128"/>
        <v>855</v>
      </c>
      <c r="C871" s="17">
        <f t="shared" si="120"/>
        <v>3.2921262866077932</v>
      </c>
      <c r="D871" s="17">
        <f t="shared" ca="1" si="121"/>
        <v>-1.6646890799165703</v>
      </c>
      <c r="E871" s="17">
        <f t="shared" ca="1" si="122"/>
        <v>2.5808475851480464</v>
      </c>
      <c r="F871" s="127">
        <f t="shared" ca="1" si="123"/>
        <v>13.20832859971466</v>
      </c>
      <c r="G871" s="128">
        <f t="shared" ca="1" si="124"/>
        <v>13.711905774655349</v>
      </c>
      <c r="H871" s="128">
        <f t="shared" ca="1" si="125"/>
        <v>15.233830043921383</v>
      </c>
      <c r="I871" s="128">
        <f t="shared" ca="1" si="126"/>
        <v>0</v>
      </c>
      <c r="J871" s="30">
        <f t="shared" ca="1" si="127"/>
        <v>0</v>
      </c>
      <c r="K871" s="89"/>
    </row>
    <row r="872" spans="2:11" x14ac:dyDescent="0.25">
      <c r="B872" s="126">
        <f t="shared" si="128"/>
        <v>856</v>
      </c>
      <c r="C872" s="17">
        <f t="shared" si="120"/>
        <v>3.2921262866077932</v>
      </c>
      <c r="D872" s="17">
        <f t="shared" ca="1" si="121"/>
        <v>-1.5209025150397792E-2</v>
      </c>
      <c r="E872" s="17">
        <f t="shared" ca="1" si="122"/>
        <v>3.1065325051585235</v>
      </c>
      <c r="F872" s="127">
        <f t="shared" ca="1" si="123"/>
        <v>22.343434179229945</v>
      </c>
      <c r="G872" s="128">
        <f t="shared" ca="1" si="124"/>
        <v>21.877060091499015</v>
      </c>
      <c r="H872" s="128">
        <f t="shared" ca="1" si="125"/>
        <v>20.38746211823721</v>
      </c>
      <c r="I872" s="128">
        <f t="shared" ca="1" si="126"/>
        <v>0</v>
      </c>
      <c r="J872" s="30">
        <f t="shared" ca="1" si="127"/>
        <v>0</v>
      </c>
      <c r="K872" s="89"/>
    </row>
    <row r="873" spans="2:11" x14ac:dyDescent="0.25">
      <c r="B873" s="126">
        <f t="shared" si="128"/>
        <v>857</v>
      </c>
      <c r="C873" s="17">
        <f t="shared" si="120"/>
        <v>3.2921262866077932</v>
      </c>
      <c r="D873" s="17">
        <f t="shared" ca="1" si="121"/>
        <v>-1.1476913641672581</v>
      </c>
      <c r="E873" s="17">
        <f t="shared" ca="1" si="122"/>
        <v>2.7456133863858208</v>
      </c>
      <c r="F873" s="127">
        <f t="shared" ca="1" si="123"/>
        <v>15.574163983107312</v>
      </c>
      <c r="G873" s="128">
        <f t="shared" ca="1" si="124"/>
        <v>15.874137415235957</v>
      </c>
      <c r="H873" s="128">
        <f t="shared" ca="1" si="125"/>
        <v>16.690718637901451</v>
      </c>
      <c r="I873" s="128">
        <f t="shared" ca="1" si="126"/>
        <v>0</v>
      </c>
      <c r="J873" s="30">
        <f t="shared" ca="1" si="127"/>
        <v>0</v>
      </c>
      <c r="K873" s="89"/>
    </row>
    <row r="874" spans="2:11" x14ac:dyDescent="0.25">
      <c r="B874" s="126">
        <f t="shared" si="128"/>
        <v>858</v>
      </c>
      <c r="C874" s="17">
        <f t="shared" si="120"/>
        <v>3.2921262866077932</v>
      </c>
      <c r="D874" s="17">
        <f t="shared" ca="1" si="121"/>
        <v>-0.78265657066367567</v>
      </c>
      <c r="E874" s="17">
        <f t="shared" ca="1" si="122"/>
        <v>2.8619490072194864</v>
      </c>
      <c r="F874" s="127">
        <f t="shared" ca="1" si="123"/>
        <v>17.495592765131914</v>
      </c>
      <c r="G874" s="128">
        <f t="shared" ca="1" si="124"/>
        <v>17.603156178097798</v>
      </c>
      <c r="H874" s="128">
        <f t="shared" ca="1" si="125"/>
        <v>17.802533943705882</v>
      </c>
      <c r="I874" s="128">
        <f t="shared" ca="1" si="126"/>
        <v>0</v>
      </c>
      <c r="J874" s="30">
        <f t="shared" ca="1" si="127"/>
        <v>0</v>
      </c>
      <c r="K874" s="89"/>
    </row>
    <row r="875" spans="2:11" x14ac:dyDescent="0.25">
      <c r="B875" s="126">
        <f t="shared" si="128"/>
        <v>859</v>
      </c>
      <c r="C875" s="17">
        <f t="shared" si="120"/>
        <v>3.2921262866077932</v>
      </c>
      <c r="D875" s="17">
        <f t="shared" ca="1" si="121"/>
        <v>6.468212632171344E-2</v>
      </c>
      <c r="E875" s="17">
        <f t="shared" ca="1" si="122"/>
        <v>3.1319936033087008</v>
      </c>
      <c r="F875" s="127">
        <f t="shared" ca="1" si="123"/>
        <v>22.919626669753264</v>
      </c>
      <c r="G875" s="128">
        <f t="shared" ca="1" si="124"/>
        <v>22.37771910094644</v>
      </c>
      <c r="H875" s="128">
        <f t="shared" ca="1" si="125"/>
        <v>20.677246468063238</v>
      </c>
      <c r="I875" s="128">
        <f t="shared" ca="1" si="126"/>
        <v>0</v>
      </c>
      <c r="J875" s="30">
        <f t="shared" ca="1" si="127"/>
        <v>0</v>
      </c>
      <c r="K875" s="89"/>
    </row>
    <row r="876" spans="2:11" x14ac:dyDescent="0.25">
      <c r="B876" s="126">
        <f t="shared" si="128"/>
        <v>860</v>
      </c>
      <c r="C876" s="17">
        <f t="shared" si="120"/>
        <v>3.2921262866077932</v>
      </c>
      <c r="D876" s="17">
        <f t="shared" ca="1" si="121"/>
        <v>1.7548791220178828</v>
      </c>
      <c r="E876" s="17">
        <f t="shared" ca="1" si="122"/>
        <v>3.6706549044363723</v>
      </c>
      <c r="F876" s="127">
        <f t="shared" ca="1" si="123"/>
        <v>39.277620526994042</v>
      </c>
      <c r="G876" s="128">
        <f t="shared" ca="1" si="124"/>
        <v>36.117299202757259</v>
      </c>
      <c r="H876" s="128">
        <f t="shared" ca="1" si="125"/>
        <v>27.872165756314519</v>
      </c>
      <c r="I876" s="128">
        <f t="shared" ca="1" si="126"/>
        <v>6.2051334464427397</v>
      </c>
      <c r="J876" s="30">
        <f t="shared" ca="1" si="127"/>
        <v>5.9025055172098595</v>
      </c>
      <c r="K876" s="89"/>
    </row>
    <row r="877" spans="2:11" x14ac:dyDescent="0.25">
      <c r="B877" s="126">
        <f t="shared" si="128"/>
        <v>861</v>
      </c>
      <c r="C877" s="17">
        <f t="shared" si="120"/>
        <v>3.2921262866077932</v>
      </c>
      <c r="D877" s="17">
        <f t="shared" ca="1" si="121"/>
        <v>1.3287080946611241</v>
      </c>
      <c r="E877" s="17">
        <f t="shared" ca="1" si="122"/>
        <v>3.5348353279707574</v>
      </c>
      <c r="F877" s="127">
        <f t="shared" ca="1" si="123"/>
        <v>34.289367749524281</v>
      </c>
      <c r="G877" s="128">
        <f t="shared" ca="1" si="124"/>
        <v>32.010681096691144</v>
      </c>
      <c r="H877" s="128">
        <f t="shared" ca="1" si="125"/>
        <v>25.850761286391837</v>
      </c>
      <c r="I877" s="128">
        <f t="shared" ca="1" si="126"/>
        <v>4.1199198102993071</v>
      </c>
      <c r="J877" s="30">
        <f t="shared" ca="1" si="127"/>
        <v>3.918988950140101</v>
      </c>
      <c r="K877" s="89"/>
    </row>
    <row r="878" spans="2:11" x14ac:dyDescent="0.25">
      <c r="B878" s="126">
        <f t="shared" si="128"/>
        <v>862</v>
      </c>
      <c r="C878" s="17">
        <f t="shared" si="120"/>
        <v>3.2921262866077932</v>
      </c>
      <c r="D878" s="17">
        <f t="shared" ca="1" si="121"/>
        <v>1.6460262486361898</v>
      </c>
      <c r="E878" s="17">
        <f t="shared" ca="1" si="122"/>
        <v>3.6359637823029329</v>
      </c>
      <c r="F878" s="127">
        <f t="shared" ca="1" si="123"/>
        <v>37.938399640936268</v>
      </c>
      <c r="G878" s="128">
        <f t="shared" ca="1" si="124"/>
        <v>35.020797158548767</v>
      </c>
      <c r="H878" s="128">
        <f t="shared" ca="1" si="125"/>
        <v>27.341298157938226</v>
      </c>
      <c r="I878" s="128">
        <f t="shared" ca="1" si="126"/>
        <v>5.6394990006105408</v>
      </c>
      <c r="J878" s="30">
        <f t="shared" ca="1" si="127"/>
        <v>5.3644573888231166</v>
      </c>
      <c r="K878" s="89"/>
    </row>
    <row r="879" spans="2:11" x14ac:dyDescent="0.25">
      <c r="B879" s="126">
        <f t="shared" si="128"/>
        <v>863</v>
      </c>
      <c r="C879" s="17">
        <f t="shared" si="120"/>
        <v>3.2921262866077932</v>
      </c>
      <c r="D879" s="17">
        <f t="shared" ca="1" si="121"/>
        <v>-0.39301994547713548</v>
      </c>
      <c r="E879" s="17">
        <f t="shared" ca="1" si="122"/>
        <v>2.9861251665810342</v>
      </c>
      <c r="F879" s="127">
        <f t="shared" ca="1" si="123"/>
        <v>19.808777876995379</v>
      </c>
      <c r="G879" s="128">
        <f t="shared" ca="1" si="124"/>
        <v>19.656991507106707</v>
      </c>
      <c r="H879" s="128">
        <f t="shared" ca="1" si="125"/>
        <v>19.071117862568705</v>
      </c>
      <c r="I879" s="128">
        <f t="shared" ca="1" si="126"/>
        <v>0</v>
      </c>
      <c r="J879" s="30">
        <f t="shared" ca="1" si="127"/>
        <v>0</v>
      </c>
      <c r="K879" s="89"/>
    </row>
    <row r="880" spans="2:11" x14ac:dyDescent="0.25">
      <c r="B880" s="126">
        <f t="shared" si="128"/>
        <v>864</v>
      </c>
      <c r="C880" s="17">
        <f t="shared" si="120"/>
        <v>3.2921262866077932</v>
      </c>
      <c r="D880" s="17">
        <f t="shared" ca="1" si="121"/>
        <v>0.23632765078218654</v>
      </c>
      <c r="E880" s="17">
        <f t="shared" ca="1" si="122"/>
        <v>3.1866965768520523</v>
      </c>
      <c r="F880" s="127">
        <f t="shared" ca="1" si="123"/>
        <v>24.208324868844745</v>
      </c>
      <c r="G880" s="128">
        <f t="shared" ca="1" si="124"/>
        <v>23.492473599643457</v>
      </c>
      <c r="H880" s="128">
        <f t="shared" ca="1" si="125"/>
        <v>21.313853109833786</v>
      </c>
      <c r="I880" s="128">
        <f t="shared" ca="1" si="126"/>
        <v>0.13862048980967057</v>
      </c>
      <c r="J880" s="30">
        <f t="shared" ca="1" si="127"/>
        <v>0.13185988874566001</v>
      </c>
      <c r="K880" s="89"/>
    </row>
    <row r="881" spans="2:11" x14ac:dyDescent="0.25">
      <c r="B881" s="126">
        <f t="shared" si="128"/>
        <v>865</v>
      </c>
      <c r="C881" s="17">
        <f t="shared" si="120"/>
        <v>3.2921262866077932</v>
      </c>
      <c r="D881" s="17">
        <f t="shared" ca="1" si="121"/>
        <v>-1.2883970157417934</v>
      </c>
      <c r="E881" s="17">
        <f t="shared" ca="1" si="122"/>
        <v>2.700770868297012</v>
      </c>
      <c r="F881" s="127">
        <f t="shared" ca="1" si="123"/>
        <v>14.891206460514317</v>
      </c>
      <c r="G881" s="128">
        <f t="shared" ca="1" si="124"/>
        <v>15.253970631463931</v>
      </c>
      <c r="H881" s="128">
        <f t="shared" ca="1" si="125"/>
        <v>16.280944314149696</v>
      </c>
      <c r="I881" s="128">
        <f t="shared" ca="1" si="126"/>
        <v>0</v>
      </c>
      <c r="J881" s="30">
        <f t="shared" ca="1" si="127"/>
        <v>0</v>
      </c>
      <c r="K881" s="89"/>
    </row>
    <row r="882" spans="2:11" x14ac:dyDescent="0.25">
      <c r="B882" s="126">
        <f t="shared" si="128"/>
        <v>866</v>
      </c>
      <c r="C882" s="17">
        <f t="shared" si="120"/>
        <v>3.2921262866077932</v>
      </c>
      <c r="D882" s="17">
        <f t="shared" ca="1" si="121"/>
        <v>0.16308717931678984</v>
      </c>
      <c r="E882" s="17">
        <f t="shared" ca="1" si="122"/>
        <v>3.1633550327863533</v>
      </c>
      <c r="F882" s="127">
        <f t="shared" ca="1" si="123"/>
        <v>23.649808857887351</v>
      </c>
      <c r="G882" s="128">
        <f t="shared" ca="1" si="124"/>
        <v>23.010176150875548</v>
      </c>
      <c r="H882" s="128">
        <f t="shared" ca="1" si="125"/>
        <v>21.039852708730898</v>
      </c>
      <c r="I882" s="128">
        <f t="shared" ca="1" si="126"/>
        <v>0</v>
      </c>
      <c r="J882" s="30">
        <f t="shared" ca="1" si="127"/>
        <v>0</v>
      </c>
      <c r="K882" s="89"/>
    </row>
    <row r="883" spans="2:11" x14ac:dyDescent="0.25">
      <c r="B883" s="126">
        <f t="shared" si="128"/>
        <v>867</v>
      </c>
      <c r="C883" s="17">
        <f t="shared" si="120"/>
        <v>3.2921262866077932</v>
      </c>
      <c r="D883" s="17">
        <f t="shared" ca="1" si="121"/>
        <v>1.1110182640550192</v>
      </c>
      <c r="E883" s="17">
        <f t="shared" ca="1" si="122"/>
        <v>3.4654581561410036</v>
      </c>
      <c r="F883" s="127">
        <f t="shared" ca="1" si="123"/>
        <v>31.991113341097904</v>
      </c>
      <c r="G883" s="128">
        <f t="shared" ca="1" si="124"/>
        <v>30.096666334995426</v>
      </c>
      <c r="H883" s="128">
        <f t="shared" ca="1" si="125"/>
        <v>24.87547532459191</v>
      </c>
      <c r="I883" s="128">
        <f t="shared" ca="1" si="126"/>
        <v>3.1811910104035155</v>
      </c>
      <c r="J883" s="30">
        <f t="shared" ca="1" si="127"/>
        <v>3.0260424940529811</v>
      </c>
      <c r="K883" s="89"/>
    </row>
    <row r="884" spans="2:11" x14ac:dyDescent="0.25">
      <c r="B884" s="126">
        <f t="shared" si="128"/>
        <v>868</v>
      </c>
      <c r="C884" s="17">
        <f t="shared" si="120"/>
        <v>3.2921262866077932</v>
      </c>
      <c r="D884" s="17">
        <f t="shared" ca="1" si="121"/>
        <v>-0.62939648159954231</v>
      </c>
      <c r="E884" s="17">
        <f t="shared" ca="1" si="122"/>
        <v>2.9107925912493027</v>
      </c>
      <c r="F884" s="127">
        <f t="shared" ca="1" si="123"/>
        <v>18.371353772329567</v>
      </c>
      <c r="G884" s="128">
        <f t="shared" ca="1" si="124"/>
        <v>18.384084446806895</v>
      </c>
      <c r="H884" s="128">
        <f t="shared" ca="1" si="125"/>
        <v>18.29112802414064</v>
      </c>
      <c r="I884" s="128">
        <f t="shared" ca="1" si="126"/>
        <v>0</v>
      </c>
      <c r="J884" s="30">
        <f t="shared" ca="1" si="127"/>
        <v>0</v>
      </c>
      <c r="K884" s="89"/>
    </row>
    <row r="885" spans="2:11" x14ac:dyDescent="0.25">
      <c r="B885" s="126">
        <f t="shared" si="128"/>
        <v>869</v>
      </c>
      <c r="C885" s="17">
        <f t="shared" si="120"/>
        <v>3.2921262866077932</v>
      </c>
      <c r="D885" s="17">
        <f t="shared" ca="1" si="121"/>
        <v>-0.50928861128340941</v>
      </c>
      <c r="E885" s="17">
        <f t="shared" ca="1" si="122"/>
        <v>2.9490706510641673</v>
      </c>
      <c r="F885" s="127">
        <f t="shared" ca="1" si="123"/>
        <v>19.088205878716163</v>
      </c>
      <c r="G885" s="128">
        <f t="shared" ca="1" si="124"/>
        <v>19.020224782209159</v>
      </c>
      <c r="H885" s="128">
        <f t="shared" ca="1" si="125"/>
        <v>18.683386524453066</v>
      </c>
      <c r="I885" s="128">
        <f t="shared" ca="1" si="126"/>
        <v>0</v>
      </c>
      <c r="J885" s="30">
        <f t="shared" ca="1" si="127"/>
        <v>0</v>
      </c>
      <c r="K885" s="89"/>
    </row>
    <row r="886" spans="2:11" x14ac:dyDescent="0.25">
      <c r="B886" s="126">
        <f t="shared" si="128"/>
        <v>870</v>
      </c>
      <c r="C886" s="17">
        <f t="shared" si="120"/>
        <v>3.2921262866077932</v>
      </c>
      <c r="D886" s="17">
        <f t="shared" ca="1" si="121"/>
        <v>-0.4769481165567413</v>
      </c>
      <c r="E886" s="17">
        <f t="shared" ca="1" si="122"/>
        <v>2.9593774809857316</v>
      </c>
      <c r="F886" s="127">
        <f t="shared" ca="1" si="123"/>
        <v>19.285962139643097</v>
      </c>
      <c r="G886" s="128">
        <f t="shared" ca="1" si="124"/>
        <v>19.195243506690343</v>
      </c>
      <c r="H886" s="128">
        <f t="shared" ca="1" si="125"/>
        <v>18.790436899779596</v>
      </c>
      <c r="I886" s="128">
        <f t="shared" ca="1" si="126"/>
        <v>0</v>
      </c>
      <c r="J886" s="30">
        <f t="shared" ca="1" si="127"/>
        <v>0</v>
      </c>
      <c r="K886" s="89"/>
    </row>
    <row r="887" spans="2:11" x14ac:dyDescent="0.25">
      <c r="B887" s="126">
        <f t="shared" si="128"/>
        <v>871</v>
      </c>
      <c r="C887" s="17">
        <f t="shared" si="120"/>
        <v>3.2921262866077932</v>
      </c>
      <c r="D887" s="17">
        <f t="shared" ca="1" si="121"/>
        <v>4.7556341087329201E-2</v>
      </c>
      <c r="E887" s="17">
        <f t="shared" ca="1" si="122"/>
        <v>3.126535660961935</v>
      </c>
      <c r="F887" s="127">
        <f t="shared" ca="1" si="123"/>
        <v>22.794873426475821</v>
      </c>
      <c r="G887" s="128">
        <f t="shared" ca="1" si="124"/>
        <v>22.26943986652298</v>
      </c>
      <c r="H887" s="128">
        <f t="shared" ca="1" si="125"/>
        <v>20.614782280805272</v>
      </c>
      <c r="I887" s="128">
        <f t="shared" ca="1" si="126"/>
        <v>0</v>
      </c>
      <c r="J887" s="30">
        <f t="shared" ca="1" si="127"/>
        <v>0</v>
      </c>
      <c r="K887" s="89"/>
    </row>
    <row r="888" spans="2:11" x14ac:dyDescent="0.25">
      <c r="B888" s="126">
        <f t="shared" si="128"/>
        <v>872</v>
      </c>
      <c r="C888" s="17">
        <f t="shared" si="120"/>
        <v>3.2921262866077932</v>
      </c>
      <c r="D888" s="17">
        <f t="shared" ca="1" si="121"/>
        <v>1.8349601305089891</v>
      </c>
      <c r="E888" s="17">
        <f t="shared" ca="1" si="122"/>
        <v>3.6961765095151153</v>
      </c>
      <c r="F888" s="127">
        <f t="shared" ca="1" si="123"/>
        <v>40.292949751439608</v>
      </c>
      <c r="G888" s="128">
        <f t="shared" ca="1" si="124"/>
        <v>36.945834312485914</v>
      </c>
      <c r="H888" s="128">
        <f t="shared" ca="1" si="125"/>
        <v>28.269284722842997</v>
      </c>
      <c r="I888" s="128">
        <f t="shared" ca="1" si="126"/>
        <v>6.6365495896429172</v>
      </c>
      <c r="J888" s="30">
        <f t="shared" ca="1" si="127"/>
        <v>6.3128812468264819</v>
      </c>
      <c r="K888" s="89"/>
    </row>
    <row r="889" spans="2:11" x14ac:dyDescent="0.25">
      <c r="B889" s="126">
        <f t="shared" si="128"/>
        <v>873</v>
      </c>
      <c r="C889" s="17">
        <f t="shared" si="120"/>
        <v>3.2921262866077932</v>
      </c>
      <c r="D889" s="17">
        <f t="shared" ca="1" si="121"/>
        <v>0.27138412406202406</v>
      </c>
      <c r="E889" s="17">
        <f t="shared" ca="1" si="122"/>
        <v>3.1978689819373467</v>
      </c>
      <c r="F889" s="127">
        <f t="shared" ca="1" si="123"/>
        <v>24.480306596618007</v>
      </c>
      <c r="G889" s="128">
        <f t="shared" ca="1" si="124"/>
        <v>23.726889185404985</v>
      </c>
      <c r="H889" s="128">
        <f t="shared" ca="1" si="125"/>
        <v>21.446262998838538</v>
      </c>
      <c r="I889" s="128">
        <f t="shared" ca="1" si="126"/>
        <v>0.24062618656644741</v>
      </c>
      <c r="J889" s="30">
        <f t="shared" ca="1" si="127"/>
        <v>0.22889070896740321</v>
      </c>
      <c r="K889" s="89"/>
    </row>
    <row r="890" spans="2:11" x14ac:dyDescent="0.25">
      <c r="B890" s="126">
        <f t="shared" si="128"/>
        <v>874</v>
      </c>
      <c r="C890" s="17">
        <f t="shared" si="120"/>
        <v>3.2921262866077932</v>
      </c>
      <c r="D890" s="17">
        <f t="shared" ca="1" si="121"/>
        <v>-1.354126197838923</v>
      </c>
      <c r="E890" s="17">
        <f t="shared" ca="1" si="122"/>
        <v>2.6798231522374918</v>
      </c>
      <c r="F890" s="127">
        <f t="shared" ca="1" si="123"/>
        <v>14.582514182827348</v>
      </c>
      <c r="G890" s="128">
        <f t="shared" ca="1" si="124"/>
        <v>14.972627277416636</v>
      </c>
      <c r="H890" s="128">
        <f t="shared" ca="1" si="125"/>
        <v>16.092985162998282</v>
      </c>
      <c r="I890" s="128">
        <f t="shared" ca="1" si="126"/>
        <v>0</v>
      </c>
      <c r="J890" s="30">
        <f t="shared" ca="1" si="127"/>
        <v>0</v>
      </c>
      <c r="K890" s="89"/>
    </row>
    <row r="891" spans="2:11" x14ac:dyDescent="0.25">
      <c r="B891" s="126">
        <f t="shared" si="128"/>
        <v>875</v>
      </c>
      <c r="C891" s="17">
        <f t="shared" si="120"/>
        <v>3.2921262866077932</v>
      </c>
      <c r="D891" s="17">
        <f t="shared" ca="1" si="121"/>
        <v>1.8515856936573982</v>
      </c>
      <c r="E891" s="17">
        <f t="shared" ca="1" si="122"/>
        <v>3.7014750324093733</v>
      </c>
      <c r="F891" s="127">
        <f t="shared" ca="1" si="123"/>
        <v>40.507009467529393</v>
      </c>
      <c r="G891" s="128">
        <f t="shared" ca="1" si="124"/>
        <v>37.120214220257367</v>
      </c>
      <c r="H891" s="128">
        <f t="shared" ca="1" si="125"/>
        <v>28.352436939982447</v>
      </c>
      <c r="I891" s="128">
        <f t="shared" ca="1" si="126"/>
        <v>6.7277772802749203</v>
      </c>
      <c r="J891" s="30">
        <f t="shared" ca="1" si="127"/>
        <v>6.3996597104848911</v>
      </c>
      <c r="K891" s="89"/>
    </row>
    <row r="892" spans="2:11" x14ac:dyDescent="0.25">
      <c r="B892" s="126">
        <f t="shared" si="128"/>
        <v>876</v>
      </c>
      <c r="C892" s="17">
        <f t="shared" si="120"/>
        <v>3.2921262866077932</v>
      </c>
      <c r="D892" s="17">
        <f t="shared" ca="1" si="121"/>
        <v>5.2023096941411495E-2</v>
      </c>
      <c r="E892" s="17">
        <f t="shared" ca="1" si="122"/>
        <v>3.127959204209442</v>
      </c>
      <c r="F892" s="127">
        <f t="shared" ca="1" si="123"/>
        <v>22.827346022208307</v>
      </c>
      <c r="G892" s="128">
        <f t="shared" ca="1" si="124"/>
        <v>22.297630702301159</v>
      </c>
      <c r="H892" s="128">
        <f t="shared" ca="1" si="125"/>
        <v>20.631056008240606</v>
      </c>
      <c r="I892" s="128">
        <f t="shared" ca="1" si="126"/>
        <v>0</v>
      </c>
      <c r="J892" s="30">
        <f t="shared" ca="1" si="127"/>
        <v>0</v>
      </c>
      <c r="K892" s="89"/>
    </row>
    <row r="893" spans="2:11" x14ac:dyDescent="0.25">
      <c r="B893" s="126">
        <f t="shared" si="128"/>
        <v>877</v>
      </c>
      <c r="C893" s="17">
        <f t="shared" si="120"/>
        <v>3.2921262866077932</v>
      </c>
      <c r="D893" s="17">
        <f t="shared" ca="1" si="121"/>
        <v>-0.12883901945315301</v>
      </c>
      <c r="E893" s="17">
        <f t="shared" ca="1" si="122"/>
        <v>3.0703189272536346</v>
      </c>
      <c r="F893" s="127">
        <f t="shared" ca="1" si="123"/>
        <v>21.548774070540031</v>
      </c>
      <c r="G893" s="128">
        <f t="shared" ca="1" si="124"/>
        <v>21.1842025185483</v>
      </c>
      <c r="H893" s="128">
        <f t="shared" ca="1" si="125"/>
        <v>19.982281093493846</v>
      </c>
      <c r="I893" s="128">
        <f t="shared" ca="1" si="126"/>
        <v>0</v>
      </c>
      <c r="J893" s="30">
        <f t="shared" ca="1" si="127"/>
        <v>0</v>
      </c>
      <c r="K893" s="89"/>
    </row>
    <row r="894" spans="2:11" x14ac:dyDescent="0.25">
      <c r="B894" s="126">
        <f t="shared" si="128"/>
        <v>878</v>
      </c>
      <c r="C894" s="17">
        <f t="shared" si="120"/>
        <v>3.2921262866077932</v>
      </c>
      <c r="D894" s="17">
        <f t="shared" ca="1" si="121"/>
        <v>-0.49239133659284562</v>
      </c>
      <c r="E894" s="17">
        <f t="shared" ca="1" si="122"/>
        <v>2.954455767706492</v>
      </c>
      <c r="F894" s="127">
        <f t="shared" ca="1" si="123"/>
        <v>19.191275365389739</v>
      </c>
      <c r="G894" s="128">
        <f t="shared" ca="1" si="124"/>
        <v>19.11146863891959</v>
      </c>
      <c r="H894" s="128">
        <f t="shared" ca="1" si="125"/>
        <v>18.739241946808388</v>
      </c>
      <c r="I894" s="128">
        <f t="shared" ca="1" si="126"/>
        <v>0</v>
      </c>
      <c r="J894" s="30">
        <f t="shared" ca="1" si="127"/>
        <v>0</v>
      </c>
      <c r="K894" s="89"/>
    </row>
    <row r="895" spans="2:11" x14ac:dyDescent="0.25">
      <c r="B895" s="126">
        <f t="shared" si="128"/>
        <v>879</v>
      </c>
      <c r="C895" s="17">
        <f t="shared" si="120"/>
        <v>3.2921262866077932</v>
      </c>
      <c r="D895" s="17">
        <f t="shared" ca="1" si="121"/>
        <v>0.5743117981182877</v>
      </c>
      <c r="E895" s="17">
        <f t="shared" ca="1" si="122"/>
        <v>3.2944112284744236</v>
      </c>
      <c r="F895" s="127">
        <f t="shared" ca="1" si="123"/>
        <v>26.961535211630281</v>
      </c>
      <c r="G895" s="128">
        <f t="shared" ca="1" si="124"/>
        <v>25.85245799295161</v>
      </c>
      <c r="H895" s="128">
        <f t="shared" ca="1" si="125"/>
        <v>22.625247130306359</v>
      </c>
      <c r="I895" s="128">
        <f t="shared" ca="1" si="126"/>
        <v>1.1872108626452507</v>
      </c>
      <c r="J895" s="30">
        <f t="shared" ca="1" si="127"/>
        <v>1.129309905635038</v>
      </c>
      <c r="K895" s="89"/>
    </row>
    <row r="896" spans="2:11" x14ac:dyDescent="0.25">
      <c r="B896" s="126">
        <f t="shared" si="128"/>
        <v>880</v>
      </c>
      <c r="C896" s="17">
        <f t="shared" si="120"/>
        <v>3.2921262866077932</v>
      </c>
      <c r="D896" s="17">
        <f t="shared" ca="1" si="121"/>
        <v>-1.5459772839676589</v>
      </c>
      <c r="E896" s="17">
        <f t="shared" ca="1" si="122"/>
        <v>2.6186807197636393</v>
      </c>
      <c r="F896" s="127">
        <f t="shared" ca="1" si="123"/>
        <v>13.71761426468087</v>
      </c>
      <c r="G896" s="128">
        <f t="shared" ca="1" si="124"/>
        <v>14.180767532774993</v>
      </c>
      <c r="H896" s="128">
        <f t="shared" ca="1" si="125"/>
        <v>15.556686626089292</v>
      </c>
      <c r="I896" s="128">
        <f t="shared" ca="1" si="126"/>
        <v>0</v>
      </c>
      <c r="J896" s="30">
        <f t="shared" ca="1" si="127"/>
        <v>0</v>
      </c>
      <c r="K896" s="89"/>
    </row>
    <row r="897" spans="2:11" x14ac:dyDescent="0.25">
      <c r="B897" s="126">
        <f t="shared" si="128"/>
        <v>881</v>
      </c>
      <c r="C897" s="17">
        <f t="shared" si="120"/>
        <v>3.2921262866077932</v>
      </c>
      <c r="D897" s="17">
        <f t="shared" ca="1" si="121"/>
        <v>0.97744532467913814</v>
      </c>
      <c r="E897" s="17">
        <f t="shared" ca="1" si="122"/>
        <v>3.4228888145181804</v>
      </c>
      <c r="F897" s="127">
        <f t="shared" ca="1" si="123"/>
        <v>30.657852068586308</v>
      </c>
      <c r="G897" s="128">
        <f t="shared" ca="1" si="124"/>
        <v>28.979341288490968</v>
      </c>
      <c r="H897" s="128">
        <f t="shared" ca="1" si="125"/>
        <v>24.295351696378049</v>
      </c>
      <c r="I897" s="128">
        <f t="shared" ca="1" si="126"/>
        <v>2.6439895921129191</v>
      </c>
      <c r="J897" s="30">
        <f t="shared" ca="1" si="127"/>
        <v>2.5150406980914495</v>
      </c>
      <c r="K897" s="89"/>
    </row>
    <row r="898" spans="2:11" x14ac:dyDescent="0.25">
      <c r="B898" s="126">
        <f t="shared" si="128"/>
        <v>882</v>
      </c>
      <c r="C898" s="17">
        <f t="shared" si="120"/>
        <v>3.2921262866077932</v>
      </c>
      <c r="D898" s="17">
        <f t="shared" ca="1" si="121"/>
        <v>1.052669631462777</v>
      </c>
      <c r="E898" s="17">
        <f t="shared" ca="1" si="122"/>
        <v>3.446862601639848</v>
      </c>
      <c r="F898" s="127">
        <f t="shared" ca="1" si="123"/>
        <v>31.401717900976767</v>
      </c>
      <c r="G898" s="128">
        <f t="shared" ca="1" si="124"/>
        <v>29.603382153634367</v>
      </c>
      <c r="H898" s="128">
        <f t="shared" ca="1" si="125"/>
        <v>24.620375393784247</v>
      </c>
      <c r="I898" s="128">
        <f t="shared" ca="1" si="126"/>
        <v>2.9430067598501202</v>
      </c>
      <c r="J898" s="30">
        <f t="shared" ca="1" si="127"/>
        <v>2.7994746264739407</v>
      </c>
      <c r="K898" s="89"/>
    </row>
    <row r="899" spans="2:11" x14ac:dyDescent="0.25">
      <c r="B899" s="126">
        <f t="shared" si="128"/>
        <v>883</v>
      </c>
      <c r="C899" s="17">
        <f t="shared" si="120"/>
        <v>3.2921262866077932</v>
      </c>
      <c r="D899" s="17">
        <f t="shared" ca="1" si="121"/>
        <v>1.4428246686293278</v>
      </c>
      <c r="E899" s="17">
        <f t="shared" ca="1" si="122"/>
        <v>3.5712039775249038</v>
      </c>
      <c r="F899" s="127">
        <f t="shared" ca="1" si="123"/>
        <v>35.559380083627907</v>
      </c>
      <c r="G899" s="128">
        <f t="shared" ca="1" si="124"/>
        <v>33.062189116656157</v>
      </c>
      <c r="H899" s="128">
        <f t="shared" ca="1" si="125"/>
        <v>26.377204874197503</v>
      </c>
      <c r="I899" s="128">
        <f t="shared" ca="1" si="126"/>
        <v>4.644984242458654</v>
      </c>
      <c r="J899" s="30">
        <f t="shared" ca="1" si="127"/>
        <v>4.4184456877688305</v>
      </c>
      <c r="K899" s="89"/>
    </row>
    <row r="900" spans="2:11" x14ac:dyDescent="0.25">
      <c r="B900" s="126">
        <f t="shared" si="128"/>
        <v>884</v>
      </c>
      <c r="C900" s="17">
        <f t="shared" si="120"/>
        <v>3.2921262866077932</v>
      </c>
      <c r="D900" s="17">
        <f t="shared" ca="1" si="121"/>
        <v>-0.83014128904324025</v>
      </c>
      <c r="E900" s="17">
        <f t="shared" ca="1" si="122"/>
        <v>2.8468157533732494</v>
      </c>
      <c r="F900" s="127">
        <f t="shared" ca="1" si="123"/>
        <v>17.232820830702366</v>
      </c>
      <c r="G900" s="128">
        <f t="shared" ca="1" si="124"/>
        <v>17.367998588595853</v>
      </c>
      <c r="H900" s="128">
        <f t="shared" ca="1" si="125"/>
        <v>17.65381713097263</v>
      </c>
      <c r="I900" s="128">
        <f t="shared" ca="1" si="126"/>
        <v>0</v>
      </c>
      <c r="J900" s="30">
        <f t="shared" ca="1" si="127"/>
        <v>0</v>
      </c>
      <c r="K900" s="89"/>
    </row>
    <row r="901" spans="2:11" x14ac:dyDescent="0.25">
      <c r="B901" s="126">
        <f t="shared" si="128"/>
        <v>885</v>
      </c>
      <c r="C901" s="17">
        <f t="shared" si="120"/>
        <v>3.2921262866077932</v>
      </c>
      <c r="D901" s="17">
        <f t="shared" ca="1" si="121"/>
        <v>-1.1325300874887034</v>
      </c>
      <c r="E901" s="17">
        <f t="shared" ca="1" si="122"/>
        <v>2.7504452450645562</v>
      </c>
      <c r="F901" s="127">
        <f t="shared" ca="1" si="123"/>
        <v>15.649598239583868</v>
      </c>
      <c r="G901" s="128">
        <f t="shared" ca="1" si="124"/>
        <v>15.942448374787768</v>
      </c>
      <c r="H901" s="128">
        <f t="shared" ca="1" si="125"/>
        <v>16.735483500848019</v>
      </c>
      <c r="I901" s="128">
        <f t="shared" ca="1" si="126"/>
        <v>0</v>
      </c>
      <c r="J901" s="30">
        <f t="shared" ca="1" si="127"/>
        <v>0</v>
      </c>
      <c r="K901" s="89"/>
    </row>
    <row r="902" spans="2:11" x14ac:dyDescent="0.25">
      <c r="B902" s="126">
        <f t="shared" si="128"/>
        <v>886</v>
      </c>
      <c r="C902" s="17">
        <f t="shared" si="120"/>
        <v>3.2921262866077932</v>
      </c>
      <c r="D902" s="17">
        <f t="shared" ca="1" si="121"/>
        <v>-0.73021510615944862</v>
      </c>
      <c r="E902" s="17">
        <f t="shared" ca="1" si="122"/>
        <v>2.8786619629133003</v>
      </c>
      <c r="F902" s="127">
        <f t="shared" ca="1" si="123"/>
        <v>17.790452961147</v>
      </c>
      <c r="G902" s="128">
        <f t="shared" ca="1" si="124"/>
        <v>17.866562550965536</v>
      </c>
      <c r="H902" s="128">
        <f t="shared" ca="1" si="125"/>
        <v>17.968230942532458</v>
      </c>
      <c r="I902" s="128">
        <f t="shared" ca="1" si="126"/>
        <v>0</v>
      </c>
      <c r="J902" s="30">
        <f t="shared" ca="1" si="127"/>
        <v>0</v>
      </c>
      <c r="K902" s="89"/>
    </row>
    <row r="903" spans="2:11" x14ac:dyDescent="0.25">
      <c r="B903" s="126">
        <f t="shared" si="128"/>
        <v>887</v>
      </c>
      <c r="C903" s="17">
        <f t="shared" si="120"/>
        <v>3.2921262866077932</v>
      </c>
      <c r="D903" s="17">
        <f t="shared" ca="1" si="121"/>
        <v>1.1045699466194492</v>
      </c>
      <c r="E903" s="17">
        <f t="shared" ca="1" si="122"/>
        <v>3.4634030944714036</v>
      </c>
      <c r="F903" s="127">
        <f t="shared" ca="1" si="123"/>
        <v>31.925437137740918</v>
      </c>
      <c r="G903" s="128">
        <f t="shared" ca="1" si="124"/>
        <v>30.041750197649655</v>
      </c>
      <c r="H903" s="128">
        <f t="shared" ca="1" si="125"/>
        <v>24.847153895945194</v>
      </c>
      <c r="I903" s="128">
        <f t="shared" ca="1" si="126"/>
        <v>3.1545963017044611</v>
      </c>
      <c r="J903" s="30">
        <f t="shared" ca="1" si="127"/>
        <v>3.0007448246024153</v>
      </c>
      <c r="K903" s="89"/>
    </row>
    <row r="904" spans="2:11" x14ac:dyDescent="0.25">
      <c r="B904" s="126">
        <f t="shared" si="128"/>
        <v>888</v>
      </c>
      <c r="C904" s="17">
        <f t="shared" si="120"/>
        <v>3.2921262866077932</v>
      </c>
      <c r="D904" s="17">
        <f t="shared" ca="1" si="121"/>
        <v>0.21804908101330511</v>
      </c>
      <c r="E904" s="17">
        <f t="shared" ca="1" si="122"/>
        <v>3.180871245130644</v>
      </c>
      <c r="F904" s="127">
        <f t="shared" ca="1" si="123"/>
        <v>24.067713298217093</v>
      </c>
      <c r="G904" s="128">
        <f t="shared" ca="1" si="124"/>
        <v>23.371168520790455</v>
      </c>
      <c r="H904" s="128">
        <f t="shared" ca="1" si="125"/>
        <v>21.245138691430103</v>
      </c>
      <c r="I904" s="128">
        <f t="shared" ca="1" si="126"/>
        <v>8.6029829360351862E-2</v>
      </c>
      <c r="J904" s="30">
        <f t="shared" ca="1" si="127"/>
        <v>8.1834105072342136E-2</v>
      </c>
      <c r="K904" s="89"/>
    </row>
    <row r="905" spans="2:11" x14ac:dyDescent="0.25">
      <c r="B905" s="126">
        <f t="shared" si="128"/>
        <v>889</v>
      </c>
      <c r="C905" s="17">
        <f t="shared" si="120"/>
        <v>3.2921262866077932</v>
      </c>
      <c r="D905" s="17">
        <f t="shared" ca="1" si="121"/>
        <v>-0.50609855861694086</v>
      </c>
      <c r="E905" s="17">
        <f t="shared" ca="1" si="122"/>
        <v>2.9500873123908415</v>
      </c>
      <c r="F905" s="127">
        <f t="shared" ca="1" si="123"/>
        <v>19.107621987559764</v>
      </c>
      <c r="G905" s="128">
        <f t="shared" ca="1" si="124"/>
        <v>19.037417376217846</v>
      </c>
      <c r="H905" s="128">
        <f t="shared" ca="1" si="125"/>
        <v>18.693918759429557</v>
      </c>
      <c r="I905" s="128">
        <f t="shared" ca="1" si="126"/>
        <v>0</v>
      </c>
      <c r="J905" s="30">
        <f t="shared" ca="1" si="127"/>
        <v>0</v>
      </c>
      <c r="K905" s="89"/>
    </row>
    <row r="906" spans="2:11" x14ac:dyDescent="0.25">
      <c r="B906" s="126">
        <f t="shared" si="128"/>
        <v>890</v>
      </c>
      <c r="C906" s="17">
        <f t="shared" si="120"/>
        <v>3.2921262866077932</v>
      </c>
      <c r="D906" s="17">
        <f t="shared" ca="1" si="121"/>
        <v>-0.51217512009316124</v>
      </c>
      <c r="E906" s="17">
        <f t="shared" ca="1" si="122"/>
        <v>2.9481507283598098</v>
      </c>
      <c r="F906" s="127">
        <f t="shared" ca="1" si="123"/>
        <v>19.070654279038166</v>
      </c>
      <c r="G906" s="128">
        <f t="shared" ca="1" si="124"/>
        <v>19.004681500392007</v>
      </c>
      <c r="H906" s="128">
        <f t="shared" ca="1" si="125"/>
        <v>18.673861579706958</v>
      </c>
      <c r="I906" s="128">
        <f t="shared" ca="1" si="126"/>
        <v>0</v>
      </c>
      <c r="J906" s="30">
        <f t="shared" ca="1" si="127"/>
        <v>0</v>
      </c>
      <c r="K906" s="89"/>
    </row>
    <row r="907" spans="2:11" x14ac:dyDescent="0.25">
      <c r="B907" s="126">
        <f t="shared" si="128"/>
        <v>891</v>
      </c>
      <c r="C907" s="17">
        <f t="shared" si="120"/>
        <v>3.2921262866077932</v>
      </c>
      <c r="D907" s="17">
        <f t="shared" ca="1" si="121"/>
        <v>-0.28555632525240071</v>
      </c>
      <c r="E907" s="17">
        <f t="shared" ca="1" si="122"/>
        <v>3.0203735374168272</v>
      </c>
      <c r="F907" s="127">
        <f t="shared" ca="1" si="123"/>
        <v>20.498947378111154</v>
      </c>
      <c r="G907" s="128">
        <f t="shared" ca="1" si="124"/>
        <v>20.264477348297881</v>
      </c>
      <c r="H907" s="128">
        <f t="shared" ca="1" si="125"/>
        <v>19.436638029635631</v>
      </c>
      <c r="I907" s="128">
        <f t="shared" ca="1" si="126"/>
        <v>0</v>
      </c>
      <c r="J907" s="30">
        <f t="shared" ca="1" si="127"/>
        <v>0</v>
      </c>
      <c r="K907" s="89"/>
    </row>
    <row r="908" spans="2:11" x14ac:dyDescent="0.25">
      <c r="B908" s="126">
        <f t="shared" si="128"/>
        <v>892</v>
      </c>
      <c r="C908" s="17">
        <f t="shared" si="120"/>
        <v>3.2921262866077932</v>
      </c>
      <c r="D908" s="17">
        <f t="shared" ca="1" si="121"/>
        <v>1.4069109965930693</v>
      </c>
      <c r="E908" s="17">
        <f t="shared" ca="1" si="122"/>
        <v>3.5597583854687214</v>
      </c>
      <c r="F908" s="127">
        <f t="shared" ca="1" si="123"/>
        <v>35.154702231998691</v>
      </c>
      <c r="G908" s="128">
        <f t="shared" ca="1" si="124"/>
        <v>32.727596583025687</v>
      </c>
      <c r="H908" s="128">
        <f t="shared" ca="1" si="125"/>
        <v>26.210381728526393</v>
      </c>
      <c r="I908" s="128">
        <f t="shared" ca="1" si="126"/>
        <v>4.4772148544992936</v>
      </c>
      <c r="J908" s="30">
        <f t="shared" ca="1" si="127"/>
        <v>4.2588585094114109</v>
      </c>
      <c r="K908" s="89"/>
    </row>
    <row r="909" spans="2:11" x14ac:dyDescent="0.25">
      <c r="B909" s="126">
        <f t="shared" si="128"/>
        <v>893</v>
      </c>
      <c r="C909" s="17">
        <f t="shared" si="120"/>
        <v>3.2921262866077932</v>
      </c>
      <c r="D909" s="17">
        <f t="shared" ca="1" si="121"/>
        <v>-0.79013489084900357</v>
      </c>
      <c r="E909" s="17">
        <f t="shared" ca="1" si="122"/>
        <v>2.8595656864044958</v>
      </c>
      <c r="F909" s="127">
        <f t="shared" ca="1" si="123"/>
        <v>17.453944804663841</v>
      </c>
      <c r="G909" s="128">
        <f t="shared" ca="1" si="124"/>
        <v>17.565911309005045</v>
      </c>
      <c r="H909" s="128">
        <f t="shared" ca="1" si="125"/>
        <v>17.779029837877882</v>
      </c>
      <c r="I909" s="128">
        <f t="shared" ca="1" si="126"/>
        <v>0</v>
      </c>
      <c r="J909" s="30">
        <f t="shared" ca="1" si="127"/>
        <v>0</v>
      </c>
      <c r="K909" s="89"/>
    </row>
    <row r="910" spans="2:11" x14ac:dyDescent="0.25">
      <c r="B910" s="126">
        <f t="shared" si="128"/>
        <v>894</v>
      </c>
      <c r="C910" s="17">
        <f t="shared" si="120"/>
        <v>3.2921262866077932</v>
      </c>
      <c r="D910" s="17">
        <f t="shared" ca="1" si="121"/>
        <v>-2.0647439669119194</v>
      </c>
      <c r="E910" s="17">
        <f t="shared" ca="1" si="122"/>
        <v>2.453351153371087</v>
      </c>
      <c r="F910" s="127">
        <f t="shared" ca="1" si="123"/>
        <v>11.627246189037384</v>
      </c>
      <c r="G910" s="128">
        <f t="shared" ca="1" si="124"/>
        <v>12.243055942729622</v>
      </c>
      <c r="H910" s="128">
        <f t="shared" ca="1" si="125"/>
        <v>14.194348106148279</v>
      </c>
      <c r="I910" s="128">
        <f t="shared" ca="1" si="126"/>
        <v>0</v>
      </c>
      <c r="J910" s="30">
        <f t="shared" ca="1" si="127"/>
        <v>0</v>
      </c>
      <c r="K910" s="89"/>
    </row>
    <row r="911" spans="2:11" x14ac:dyDescent="0.25">
      <c r="B911" s="126">
        <f t="shared" si="128"/>
        <v>895</v>
      </c>
      <c r="C911" s="17">
        <f t="shared" si="120"/>
        <v>3.2921262866077932</v>
      </c>
      <c r="D911" s="17">
        <f t="shared" ca="1" si="121"/>
        <v>-9.9648786999750882E-2</v>
      </c>
      <c r="E911" s="17">
        <f t="shared" ca="1" si="122"/>
        <v>3.0796217769413379</v>
      </c>
      <c r="F911" s="127">
        <f t="shared" ca="1" si="123"/>
        <v>21.750174422793908</v>
      </c>
      <c r="G911" s="128">
        <f t="shared" ca="1" si="124"/>
        <v>21.360066886578593</v>
      </c>
      <c r="H911" s="128">
        <f t="shared" ca="1" si="125"/>
        <v>20.085592338353717</v>
      </c>
      <c r="I911" s="128">
        <f t="shared" ca="1" si="126"/>
        <v>0</v>
      </c>
      <c r="J911" s="30">
        <f t="shared" ca="1" si="127"/>
        <v>0</v>
      </c>
      <c r="K911" s="89"/>
    </row>
    <row r="912" spans="2:11" x14ac:dyDescent="0.25">
      <c r="B912" s="126">
        <f t="shared" si="128"/>
        <v>896</v>
      </c>
      <c r="C912" s="17">
        <f t="shared" si="120"/>
        <v>3.2921262866077932</v>
      </c>
      <c r="D912" s="17">
        <f t="shared" ca="1" si="121"/>
        <v>1.4764418665436096</v>
      </c>
      <c r="E912" s="17">
        <f t="shared" ca="1" si="122"/>
        <v>3.5819176893673008</v>
      </c>
      <c r="F912" s="127">
        <f t="shared" ca="1" si="123"/>
        <v>35.942401160154724</v>
      </c>
      <c r="G912" s="128">
        <f t="shared" ca="1" si="124"/>
        <v>33.378485312218864</v>
      </c>
      <c r="H912" s="128">
        <f t="shared" ca="1" si="125"/>
        <v>26.534322621662167</v>
      </c>
      <c r="I912" s="128">
        <f t="shared" ca="1" si="126"/>
        <v>4.804162690556697</v>
      </c>
      <c r="J912" s="30">
        <f t="shared" ca="1" si="127"/>
        <v>4.5698609113460487</v>
      </c>
      <c r="K912" s="89"/>
    </row>
    <row r="913" spans="2:11" x14ac:dyDescent="0.25">
      <c r="B913" s="126">
        <f t="shared" si="128"/>
        <v>897</v>
      </c>
      <c r="C913" s="17">
        <f t="shared" si="120"/>
        <v>3.2921262866077932</v>
      </c>
      <c r="D913" s="17">
        <f t="shared" ca="1" si="121"/>
        <v>0.25714484763739165</v>
      </c>
      <c r="E913" s="17">
        <f t="shared" ca="1" si="122"/>
        <v>3.193330962294938</v>
      </c>
      <c r="F913" s="127">
        <f t="shared" ca="1" si="123"/>
        <v>24.369466172658004</v>
      </c>
      <c r="G913" s="128">
        <f t="shared" ca="1" si="124"/>
        <v>23.631393229295728</v>
      </c>
      <c r="H913" s="128">
        <f t="shared" ca="1" si="125"/>
        <v>21.39238169148507</v>
      </c>
      <c r="I913" s="128">
        <f t="shared" ca="1" si="126"/>
        <v>0.19901153781065783</v>
      </c>
      <c r="J913" s="30">
        <f t="shared" ca="1" si="127"/>
        <v>0.18930563058063413</v>
      </c>
      <c r="K913" s="89"/>
    </row>
    <row r="914" spans="2:11" x14ac:dyDescent="0.25">
      <c r="B914" s="126">
        <f t="shared" si="128"/>
        <v>898</v>
      </c>
      <c r="C914" s="17">
        <f t="shared" ref="C914:C977" si="129">$C$7</f>
        <v>3.2921262866077932</v>
      </c>
      <c r="D914" s="17">
        <f t="shared" ref="D914:D977" ca="1" si="130">NORMSINV(RAND())</f>
        <v>-0.7919379640952684</v>
      </c>
      <c r="E914" s="17">
        <f t="shared" ref="E914:E977" ca="1" si="131">$C$4*($G$4-C914)*$J$4+$F$4*SQRT($J$4)*D914+C914</f>
        <v>2.8589910517415928</v>
      </c>
      <c r="F914" s="127">
        <f t="shared" ref="F914:F977" ca="1" si="132">EXP(E914)</f>
        <v>17.443918044112678</v>
      </c>
      <c r="G914" s="128">
        <f t="shared" ref="G914:G977" ca="1" si="133">EXP(EXP(-$C$4*($J$4-$I$4))*LN(F914)+(1-EXP(-$C$4*($J$4-$I$4)))*$G$4+$F$4^2/(4*$C$4)*(1-EXP(-2*$C$4*($J$4-$I$4))))</f>
        <v>17.556943117582794</v>
      </c>
      <c r="H914" s="128">
        <f t="shared" ref="H914:H977" ca="1" si="134">EXP(EXP(-$C$4*($K$4-$I$4))*LN(G914)+(1-EXP(-$C$4*($K$4-$I$4)))*$G$4+$F$4^2/(4*$C$4)*(1-EXP(-2*$C$4*($K$4-$I$4))))</f>
        <v>17.773367484532468</v>
      </c>
      <c r="I914" s="128">
        <f t="shared" ref="I914:I977" ca="1" si="135">MAX(0,G914-H914-$H$4)</f>
        <v>0</v>
      </c>
      <c r="J914" s="30">
        <f t="shared" ref="J914:J977" ca="1" si="136">$D$7*AVERAGE(A914,I914)</f>
        <v>0</v>
      </c>
      <c r="K914" s="89"/>
    </row>
    <row r="915" spans="2:11" x14ac:dyDescent="0.25">
      <c r="B915" s="126">
        <f t="shared" ref="B915:B978" si="137">B914+1</f>
        <v>899</v>
      </c>
      <c r="C915" s="17">
        <f t="shared" si="129"/>
        <v>3.2921262866077932</v>
      </c>
      <c r="D915" s="17">
        <f t="shared" ca="1" si="130"/>
        <v>1.0486269275133964</v>
      </c>
      <c r="E915" s="17">
        <f t="shared" ca="1" si="131"/>
        <v>3.4455742026100356</v>
      </c>
      <c r="F915" s="127">
        <f t="shared" ca="1" si="132"/>
        <v>31.361286009896308</v>
      </c>
      <c r="G915" s="128">
        <f t="shared" ca="1" si="133"/>
        <v>29.569505822995978</v>
      </c>
      <c r="H915" s="128">
        <f t="shared" ca="1" si="134"/>
        <v>24.60279792889693</v>
      </c>
      <c r="I915" s="128">
        <f t="shared" ca="1" si="135"/>
        <v>2.9267078940990485</v>
      </c>
      <c r="J915" s="30">
        <f t="shared" ca="1" si="136"/>
        <v>2.7839706657855348</v>
      </c>
      <c r="K915" s="89"/>
    </row>
    <row r="916" spans="2:11" x14ac:dyDescent="0.25">
      <c r="B916" s="126">
        <f t="shared" si="137"/>
        <v>900</v>
      </c>
      <c r="C916" s="17">
        <f t="shared" si="129"/>
        <v>3.2921262866077932</v>
      </c>
      <c r="D916" s="17">
        <f t="shared" ca="1" si="130"/>
        <v>0.86920636022114195</v>
      </c>
      <c r="E916" s="17">
        <f t="shared" ca="1" si="131"/>
        <v>3.3883933435310007</v>
      </c>
      <c r="F916" s="127">
        <f t="shared" ca="1" si="132"/>
        <v>29.618327544776022</v>
      </c>
      <c r="G916" s="128">
        <f t="shared" ca="1" si="133"/>
        <v>28.104430076148514</v>
      </c>
      <c r="H916" s="128">
        <f t="shared" ca="1" si="134"/>
        <v>23.835194837833281</v>
      </c>
      <c r="I916" s="128">
        <f t="shared" ca="1" si="135"/>
        <v>2.2292352383152325</v>
      </c>
      <c r="J916" s="30">
        <f t="shared" ca="1" si="136"/>
        <v>2.1205141528193105</v>
      </c>
      <c r="K916" s="89"/>
    </row>
    <row r="917" spans="2:11" x14ac:dyDescent="0.25">
      <c r="B917" s="126">
        <f t="shared" si="137"/>
        <v>901</v>
      </c>
      <c r="C917" s="17">
        <f t="shared" si="129"/>
        <v>3.2921262866077932</v>
      </c>
      <c r="D917" s="17">
        <f t="shared" ca="1" si="130"/>
        <v>1.9079561752732843</v>
      </c>
      <c r="E917" s="17">
        <f t="shared" ca="1" si="131"/>
        <v>3.7194401554392482</v>
      </c>
      <c r="F917" s="127">
        <f t="shared" ca="1" si="132"/>
        <v>41.241298927475363</v>
      </c>
      <c r="G917" s="128">
        <f t="shared" ca="1" si="133"/>
        <v>37.717614476954203</v>
      </c>
      <c r="H917" s="128">
        <f t="shared" ca="1" si="134"/>
        <v>28.636196898860483</v>
      </c>
      <c r="I917" s="128">
        <f t="shared" ca="1" si="135"/>
        <v>7.0414175780937205</v>
      </c>
      <c r="J917" s="30">
        <f t="shared" ca="1" si="136"/>
        <v>6.6980035904793009</v>
      </c>
      <c r="K917" s="89"/>
    </row>
    <row r="918" spans="2:11" x14ac:dyDescent="0.25">
      <c r="B918" s="126">
        <f t="shared" si="137"/>
        <v>902</v>
      </c>
      <c r="C918" s="17">
        <f t="shared" si="129"/>
        <v>3.2921262866077932</v>
      </c>
      <c r="D918" s="17">
        <f t="shared" ca="1" si="130"/>
        <v>-0.59081685321871191</v>
      </c>
      <c r="E918" s="17">
        <f t="shared" ca="1" si="131"/>
        <v>2.9230878165239642</v>
      </c>
      <c r="F918" s="127">
        <f t="shared" ca="1" si="132"/>
        <v>18.59862803657095</v>
      </c>
      <c r="G918" s="128">
        <f t="shared" ca="1" si="133"/>
        <v>18.586063631566368</v>
      </c>
      <c r="H918" s="128">
        <f t="shared" ca="1" si="134"/>
        <v>18.41621844688628</v>
      </c>
      <c r="I918" s="128">
        <f t="shared" ca="1" si="135"/>
        <v>0</v>
      </c>
      <c r="J918" s="30">
        <f t="shared" ca="1" si="136"/>
        <v>0</v>
      </c>
      <c r="K918" s="89"/>
    </row>
    <row r="919" spans="2:11" x14ac:dyDescent="0.25">
      <c r="B919" s="126">
        <f t="shared" si="137"/>
        <v>903</v>
      </c>
      <c r="C919" s="17">
        <f t="shared" si="129"/>
        <v>3.2921262866077932</v>
      </c>
      <c r="D919" s="17">
        <f t="shared" ca="1" si="130"/>
        <v>0.80118297773879021</v>
      </c>
      <c r="E919" s="17">
        <f t="shared" ca="1" si="131"/>
        <v>3.3667144718915698</v>
      </c>
      <c r="F919" s="127">
        <f t="shared" ca="1" si="132"/>
        <v>28.983145514968136</v>
      </c>
      <c r="G919" s="128">
        <f t="shared" ca="1" si="133"/>
        <v>27.568154668834556</v>
      </c>
      <c r="H919" s="128">
        <f t="shared" ca="1" si="134"/>
        <v>23.550476952412904</v>
      </c>
      <c r="I919" s="128">
        <f t="shared" ca="1" si="135"/>
        <v>1.9776777164216517</v>
      </c>
      <c r="J919" s="30">
        <f t="shared" ca="1" si="136"/>
        <v>1.881225236039654</v>
      </c>
      <c r="K919" s="89"/>
    </row>
    <row r="920" spans="2:11" x14ac:dyDescent="0.25">
      <c r="B920" s="126">
        <f t="shared" si="137"/>
        <v>904</v>
      </c>
      <c r="C920" s="17">
        <f t="shared" si="129"/>
        <v>3.2921262866077932</v>
      </c>
      <c r="D920" s="17">
        <f t="shared" ca="1" si="130"/>
        <v>1.5740988601464778</v>
      </c>
      <c r="E920" s="17">
        <f t="shared" ca="1" si="131"/>
        <v>3.6130407143000665</v>
      </c>
      <c r="F920" s="127">
        <f t="shared" ca="1" si="132"/>
        <v>37.078627086594615</v>
      </c>
      <c r="G920" s="128">
        <f t="shared" ca="1" si="133"/>
        <v>34.314583869363716</v>
      </c>
      <c r="H920" s="128">
        <f t="shared" ca="1" si="134"/>
        <v>26.99607351684169</v>
      </c>
      <c r="I920" s="128">
        <f t="shared" ca="1" si="135"/>
        <v>5.2785103525220256</v>
      </c>
      <c r="J920" s="30">
        <f t="shared" ca="1" si="136"/>
        <v>5.0210743648505876</v>
      </c>
      <c r="K920" s="89"/>
    </row>
    <row r="921" spans="2:11" x14ac:dyDescent="0.25">
      <c r="B921" s="126">
        <f t="shared" si="137"/>
        <v>905</v>
      </c>
      <c r="C921" s="17">
        <f t="shared" si="129"/>
        <v>3.2921262866077932</v>
      </c>
      <c r="D921" s="17">
        <f t="shared" ca="1" si="130"/>
        <v>-0.75695879786508158</v>
      </c>
      <c r="E921" s="17">
        <f t="shared" ca="1" si="131"/>
        <v>2.8701388192751356</v>
      </c>
      <c r="F921" s="127">
        <f t="shared" ca="1" si="132"/>
        <v>17.639466727866886</v>
      </c>
      <c r="G921" s="128">
        <f t="shared" ca="1" si="133"/>
        <v>17.731743792722444</v>
      </c>
      <c r="H921" s="128">
        <f t="shared" ca="1" si="134"/>
        <v>17.883538267224584</v>
      </c>
      <c r="I921" s="128">
        <f t="shared" ca="1" si="135"/>
        <v>0</v>
      </c>
      <c r="J921" s="30">
        <f t="shared" ca="1" si="136"/>
        <v>0</v>
      </c>
      <c r="K921" s="89"/>
    </row>
    <row r="922" spans="2:11" x14ac:dyDescent="0.25">
      <c r="B922" s="126">
        <f t="shared" si="137"/>
        <v>906</v>
      </c>
      <c r="C922" s="17">
        <f t="shared" si="129"/>
        <v>3.2921262866077932</v>
      </c>
      <c r="D922" s="17">
        <f t="shared" ca="1" si="130"/>
        <v>-0.27865553420269862</v>
      </c>
      <c r="E922" s="17">
        <f t="shared" ca="1" si="131"/>
        <v>3.0225728012275592</v>
      </c>
      <c r="F922" s="127">
        <f t="shared" ca="1" si="132"/>
        <v>20.544079581857993</v>
      </c>
      <c r="G922" s="128">
        <f t="shared" ca="1" si="133"/>
        <v>20.304122534738607</v>
      </c>
      <c r="H922" s="128">
        <f t="shared" ca="1" si="134"/>
        <v>19.460347916631875</v>
      </c>
      <c r="I922" s="128">
        <f t="shared" ca="1" si="135"/>
        <v>0</v>
      </c>
      <c r="J922" s="30">
        <f t="shared" ca="1" si="136"/>
        <v>0</v>
      </c>
      <c r="K922" s="89"/>
    </row>
    <row r="923" spans="2:11" x14ac:dyDescent="0.25">
      <c r="B923" s="126">
        <f t="shared" si="137"/>
        <v>907</v>
      </c>
      <c r="C923" s="17">
        <f t="shared" si="129"/>
        <v>3.2921262866077932</v>
      </c>
      <c r="D923" s="17">
        <f t="shared" ca="1" si="130"/>
        <v>1.2879809219157323</v>
      </c>
      <c r="E923" s="17">
        <f t="shared" ca="1" si="131"/>
        <v>3.5218556860011256</v>
      </c>
      <c r="F923" s="127">
        <f t="shared" ca="1" si="132"/>
        <v>33.847179960335303</v>
      </c>
      <c r="G923" s="128">
        <f t="shared" ca="1" si="133"/>
        <v>31.643560709517565</v>
      </c>
      <c r="H923" s="128">
        <f t="shared" ca="1" si="134"/>
        <v>25.665433356393827</v>
      </c>
      <c r="I923" s="128">
        <f t="shared" ca="1" si="135"/>
        <v>3.9381273531237388</v>
      </c>
      <c r="J923" s="30">
        <f t="shared" ca="1" si="136"/>
        <v>3.7460626157224142</v>
      </c>
      <c r="K923" s="89"/>
    </row>
    <row r="924" spans="2:11" x14ac:dyDescent="0.25">
      <c r="B924" s="126">
        <f t="shared" si="137"/>
        <v>908</v>
      </c>
      <c r="C924" s="17">
        <f t="shared" si="129"/>
        <v>3.2921262866077932</v>
      </c>
      <c r="D924" s="17">
        <f t="shared" ca="1" si="130"/>
        <v>-1.0625012691889424</v>
      </c>
      <c r="E924" s="17">
        <f t="shared" ca="1" si="131"/>
        <v>2.772763243781768</v>
      </c>
      <c r="F924" s="127">
        <f t="shared" ca="1" si="132"/>
        <v>16.002792588348111</v>
      </c>
      <c r="G924" s="128">
        <f t="shared" ca="1" si="133"/>
        <v>16.261806167312201</v>
      </c>
      <c r="H924" s="128">
        <f t="shared" ca="1" si="134"/>
        <v>16.943812136336572</v>
      </c>
      <c r="I924" s="128">
        <f t="shared" ca="1" si="135"/>
        <v>0</v>
      </c>
      <c r="J924" s="30">
        <f t="shared" ca="1" si="136"/>
        <v>0</v>
      </c>
      <c r="K924" s="89"/>
    </row>
    <row r="925" spans="2:11" x14ac:dyDescent="0.25">
      <c r="B925" s="126">
        <f t="shared" si="137"/>
        <v>909</v>
      </c>
      <c r="C925" s="17">
        <f t="shared" si="129"/>
        <v>3.2921262866077932</v>
      </c>
      <c r="D925" s="17">
        <f t="shared" ca="1" si="130"/>
        <v>-5.8876139519270509E-2</v>
      </c>
      <c r="E925" s="17">
        <f t="shared" ca="1" si="131"/>
        <v>3.0926159115884708</v>
      </c>
      <c r="F925" s="127">
        <f t="shared" ca="1" si="132"/>
        <v>22.034643328831432</v>
      </c>
      <c r="G925" s="128">
        <f t="shared" ca="1" si="133"/>
        <v>21.608159146940778</v>
      </c>
      <c r="H925" s="128">
        <f t="shared" ca="1" si="134"/>
        <v>20.230791234070217</v>
      </c>
      <c r="I925" s="128">
        <f t="shared" ca="1" si="135"/>
        <v>0</v>
      </c>
      <c r="J925" s="30">
        <f t="shared" ca="1" si="136"/>
        <v>0</v>
      </c>
      <c r="K925" s="89"/>
    </row>
    <row r="926" spans="2:11" x14ac:dyDescent="0.25">
      <c r="B926" s="126">
        <f t="shared" si="137"/>
        <v>910</v>
      </c>
      <c r="C926" s="17">
        <f t="shared" si="129"/>
        <v>3.2921262866077932</v>
      </c>
      <c r="D926" s="17">
        <f t="shared" ca="1" si="130"/>
        <v>-0.97411430033389479</v>
      </c>
      <c r="E926" s="17">
        <f t="shared" ca="1" si="131"/>
        <v>2.8009319364060152</v>
      </c>
      <c r="F926" s="127">
        <f t="shared" ca="1" si="132"/>
        <v>16.459979279458768</v>
      </c>
      <c r="G926" s="128">
        <f t="shared" ca="1" si="133"/>
        <v>16.674032752858075</v>
      </c>
      <c r="H926" s="128">
        <f t="shared" ca="1" si="134"/>
        <v>17.210460651509493</v>
      </c>
      <c r="I926" s="128">
        <f t="shared" ca="1" si="135"/>
        <v>0</v>
      </c>
      <c r="J926" s="30">
        <f t="shared" ca="1" si="136"/>
        <v>0</v>
      </c>
      <c r="K926" s="89"/>
    </row>
    <row r="927" spans="2:11" x14ac:dyDescent="0.25">
      <c r="B927" s="126">
        <f t="shared" si="137"/>
        <v>911</v>
      </c>
      <c r="C927" s="17">
        <f t="shared" si="129"/>
        <v>3.2921262866077932</v>
      </c>
      <c r="D927" s="17">
        <f t="shared" ca="1" si="130"/>
        <v>0.45197339204605669</v>
      </c>
      <c r="E927" s="17">
        <f t="shared" ca="1" si="131"/>
        <v>3.2554223028281495</v>
      </c>
      <c r="F927" s="127">
        <f t="shared" ca="1" si="132"/>
        <v>25.930562772094536</v>
      </c>
      <c r="G927" s="128">
        <f t="shared" ca="1" si="133"/>
        <v>24.972029509052902</v>
      </c>
      <c r="H927" s="128">
        <f t="shared" ca="1" si="134"/>
        <v>22.141502467926383</v>
      </c>
      <c r="I927" s="128">
        <f t="shared" ca="1" si="135"/>
        <v>0.79052704112651906</v>
      </c>
      <c r="J927" s="30">
        <f t="shared" ca="1" si="136"/>
        <v>0.751972582383031</v>
      </c>
      <c r="K927" s="89"/>
    </row>
    <row r="928" spans="2:11" x14ac:dyDescent="0.25">
      <c r="B928" s="126">
        <f t="shared" si="137"/>
        <v>912</v>
      </c>
      <c r="C928" s="17">
        <f t="shared" si="129"/>
        <v>3.2921262866077932</v>
      </c>
      <c r="D928" s="17">
        <f t="shared" ca="1" si="130"/>
        <v>-1.5680734577472322</v>
      </c>
      <c r="E928" s="17">
        <f t="shared" ca="1" si="131"/>
        <v>2.6116387277660458</v>
      </c>
      <c r="F928" s="127">
        <f t="shared" ca="1" si="132"/>
        <v>13.621354263672636</v>
      </c>
      <c r="G928" s="128">
        <f t="shared" ca="1" si="133"/>
        <v>14.09229870437893</v>
      </c>
      <c r="H928" s="128">
        <f t="shared" ca="1" si="134"/>
        <v>15.496078408393966</v>
      </c>
      <c r="I928" s="128">
        <f t="shared" ca="1" si="135"/>
        <v>0</v>
      </c>
      <c r="J928" s="30">
        <f t="shared" ca="1" si="136"/>
        <v>0</v>
      </c>
      <c r="K928" s="89"/>
    </row>
    <row r="929" spans="2:11" x14ac:dyDescent="0.25">
      <c r="B929" s="126">
        <f t="shared" si="137"/>
        <v>913</v>
      </c>
      <c r="C929" s="17">
        <f t="shared" si="129"/>
        <v>3.2921262866077932</v>
      </c>
      <c r="D929" s="17">
        <f t="shared" ca="1" si="130"/>
        <v>-1.4600618669646792</v>
      </c>
      <c r="E929" s="17">
        <f t="shared" ca="1" si="131"/>
        <v>2.6460617353657225</v>
      </c>
      <c r="F929" s="127">
        <f t="shared" ca="1" si="132"/>
        <v>14.098405915657453</v>
      </c>
      <c r="G929" s="128">
        <f t="shared" ca="1" si="133"/>
        <v>14.530066407763705</v>
      </c>
      <c r="H929" s="128">
        <f t="shared" ca="1" si="134"/>
        <v>15.794607721590982</v>
      </c>
      <c r="I929" s="128">
        <f t="shared" ca="1" si="135"/>
        <v>0</v>
      </c>
      <c r="J929" s="30">
        <f t="shared" ca="1" si="136"/>
        <v>0</v>
      </c>
      <c r="K929" s="89"/>
    </row>
    <row r="930" spans="2:11" x14ac:dyDescent="0.25">
      <c r="B930" s="126">
        <f t="shared" si="137"/>
        <v>914</v>
      </c>
      <c r="C930" s="17">
        <f t="shared" si="129"/>
        <v>3.2921262866077932</v>
      </c>
      <c r="D930" s="17">
        <f t="shared" ca="1" si="130"/>
        <v>0.42303327063564211</v>
      </c>
      <c r="E930" s="17">
        <f t="shared" ca="1" si="131"/>
        <v>3.2461991628667004</v>
      </c>
      <c r="F930" s="127">
        <f t="shared" ca="1" si="132"/>
        <v>25.69250108806736</v>
      </c>
      <c r="G930" s="128">
        <f t="shared" ca="1" si="133"/>
        <v>24.768181138969283</v>
      </c>
      <c r="H930" s="128">
        <f t="shared" ca="1" si="134"/>
        <v>22.028589864711702</v>
      </c>
      <c r="I930" s="128">
        <f t="shared" ca="1" si="135"/>
        <v>0.69959127425758094</v>
      </c>
      <c r="J930" s="30">
        <f t="shared" ca="1" si="136"/>
        <v>0.66547180519775995</v>
      </c>
      <c r="K930" s="89"/>
    </row>
    <row r="931" spans="2:11" x14ac:dyDescent="0.25">
      <c r="B931" s="126">
        <f t="shared" si="137"/>
        <v>915</v>
      </c>
      <c r="C931" s="17">
        <f t="shared" si="129"/>
        <v>3.2921262866077932</v>
      </c>
      <c r="D931" s="17">
        <f t="shared" ca="1" si="130"/>
        <v>-1.9854905985994264</v>
      </c>
      <c r="E931" s="17">
        <f t="shared" ca="1" si="131"/>
        <v>2.4786089917193173</v>
      </c>
      <c r="F931" s="127">
        <f t="shared" ca="1" si="132"/>
        <v>11.924665567407692</v>
      </c>
      <c r="G931" s="128">
        <f t="shared" ca="1" si="133"/>
        <v>12.52097772511928</v>
      </c>
      <c r="H931" s="128">
        <f t="shared" ca="1" si="134"/>
        <v>14.394482502831664</v>
      </c>
      <c r="I931" s="128">
        <f t="shared" ca="1" si="135"/>
        <v>0</v>
      </c>
      <c r="J931" s="30">
        <f t="shared" ca="1" si="136"/>
        <v>0</v>
      </c>
      <c r="K931" s="89"/>
    </row>
    <row r="932" spans="2:11" x14ac:dyDescent="0.25">
      <c r="B932" s="126">
        <f t="shared" si="137"/>
        <v>916</v>
      </c>
      <c r="C932" s="17">
        <f t="shared" si="129"/>
        <v>3.2921262866077932</v>
      </c>
      <c r="D932" s="17">
        <f t="shared" ca="1" si="130"/>
        <v>-0.14041006579645909</v>
      </c>
      <c r="E932" s="17">
        <f t="shared" ca="1" si="131"/>
        <v>3.0666312654635801</v>
      </c>
      <c r="F932" s="127">
        <f t="shared" ca="1" si="132"/>
        <v>21.469455819106507</v>
      </c>
      <c r="G932" s="128">
        <f t="shared" ca="1" si="133"/>
        <v>21.114891064271003</v>
      </c>
      <c r="H932" s="128">
        <f t="shared" ca="1" si="134"/>
        <v>19.941475603955983</v>
      </c>
      <c r="I932" s="128">
        <f t="shared" ca="1" si="135"/>
        <v>0</v>
      </c>
      <c r="J932" s="30">
        <f t="shared" ca="1" si="136"/>
        <v>0</v>
      </c>
      <c r="K932" s="89"/>
    </row>
    <row r="933" spans="2:11" x14ac:dyDescent="0.25">
      <c r="B933" s="126">
        <f t="shared" si="137"/>
        <v>917</v>
      </c>
      <c r="C933" s="17">
        <f t="shared" si="129"/>
        <v>3.2921262866077932</v>
      </c>
      <c r="D933" s="17">
        <f t="shared" ca="1" si="130"/>
        <v>-0.28638396543101408</v>
      </c>
      <c r="E933" s="17">
        <f t="shared" ca="1" si="131"/>
        <v>3.0201097706863145</v>
      </c>
      <c r="F933" s="127">
        <f t="shared" ca="1" si="132"/>
        <v>20.493541150805072</v>
      </c>
      <c r="G933" s="128">
        <f t="shared" ca="1" si="133"/>
        <v>20.259727740223553</v>
      </c>
      <c r="H933" s="128">
        <f t="shared" ca="1" si="134"/>
        <v>19.433796346373359</v>
      </c>
      <c r="I933" s="128">
        <f t="shared" ca="1" si="135"/>
        <v>0</v>
      </c>
      <c r="J933" s="30">
        <f t="shared" ca="1" si="136"/>
        <v>0</v>
      </c>
      <c r="K933" s="89"/>
    </row>
    <row r="934" spans="2:11" x14ac:dyDescent="0.25">
      <c r="B934" s="126">
        <f t="shared" si="137"/>
        <v>918</v>
      </c>
      <c r="C934" s="17">
        <f t="shared" si="129"/>
        <v>3.2921262866077932</v>
      </c>
      <c r="D934" s="17">
        <f t="shared" ca="1" si="130"/>
        <v>0.85705096353194676</v>
      </c>
      <c r="E934" s="17">
        <f t="shared" ca="1" si="131"/>
        <v>3.3845194508350618</v>
      </c>
      <c r="F934" s="127">
        <f t="shared" ca="1" si="132"/>
        <v>29.503811277113346</v>
      </c>
      <c r="G934" s="128">
        <f t="shared" ca="1" si="133"/>
        <v>28.007840944968617</v>
      </c>
      <c r="H934" s="128">
        <f t="shared" ca="1" si="134"/>
        <v>23.784065951944562</v>
      </c>
      <c r="I934" s="128">
        <f t="shared" ca="1" si="135"/>
        <v>2.1837749930240546</v>
      </c>
      <c r="J934" s="30">
        <f t="shared" ca="1" si="136"/>
        <v>2.0772710298533221</v>
      </c>
      <c r="K934" s="89"/>
    </row>
    <row r="935" spans="2:11" x14ac:dyDescent="0.25">
      <c r="B935" s="126">
        <f t="shared" si="137"/>
        <v>919</v>
      </c>
      <c r="C935" s="17">
        <f t="shared" si="129"/>
        <v>3.2921262866077932</v>
      </c>
      <c r="D935" s="17">
        <f t="shared" ca="1" si="130"/>
        <v>-1.0063058653031476</v>
      </c>
      <c r="E935" s="17">
        <f t="shared" ca="1" si="131"/>
        <v>2.7906725700032653</v>
      </c>
      <c r="F935" s="127">
        <f t="shared" ca="1" si="132"/>
        <v>16.291973610518351</v>
      </c>
      <c r="G935" s="128">
        <f t="shared" ca="1" si="133"/>
        <v>16.522698890902511</v>
      </c>
      <c r="H935" s="128">
        <f t="shared" ca="1" si="134"/>
        <v>17.112861745510557</v>
      </c>
      <c r="I935" s="128">
        <f t="shared" ca="1" si="135"/>
        <v>0</v>
      </c>
      <c r="J935" s="30">
        <f t="shared" ca="1" si="136"/>
        <v>0</v>
      </c>
      <c r="K935" s="89"/>
    </row>
    <row r="936" spans="2:11" x14ac:dyDescent="0.25">
      <c r="B936" s="126">
        <f t="shared" si="137"/>
        <v>920</v>
      </c>
      <c r="C936" s="17">
        <f t="shared" si="129"/>
        <v>3.2921262866077932</v>
      </c>
      <c r="D936" s="17">
        <f t="shared" ca="1" si="130"/>
        <v>-0.18472064766683616</v>
      </c>
      <c r="E936" s="17">
        <f t="shared" ca="1" si="131"/>
        <v>3.0525096005068924</v>
      </c>
      <c r="F936" s="127">
        <f t="shared" ca="1" si="132"/>
        <v>21.16840205048479</v>
      </c>
      <c r="G936" s="128">
        <f t="shared" ca="1" si="133"/>
        <v>20.851557825522896</v>
      </c>
      <c r="H936" s="128">
        <f t="shared" ca="1" si="134"/>
        <v>19.785982645858869</v>
      </c>
      <c r="I936" s="128">
        <f t="shared" ca="1" si="135"/>
        <v>0</v>
      </c>
      <c r="J936" s="30">
        <f t="shared" ca="1" si="136"/>
        <v>0</v>
      </c>
      <c r="K936" s="89"/>
    </row>
    <row r="937" spans="2:11" x14ac:dyDescent="0.25">
      <c r="B937" s="126">
        <f t="shared" si="137"/>
        <v>921</v>
      </c>
      <c r="C937" s="17">
        <f t="shared" si="129"/>
        <v>3.2921262866077932</v>
      </c>
      <c r="D937" s="17">
        <f t="shared" ca="1" si="130"/>
        <v>-1.4770330380997621</v>
      </c>
      <c r="E937" s="17">
        <f t="shared" ca="1" si="131"/>
        <v>2.6406530681224591</v>
      </c>
      <c r="F937" s="127">
        <f t="shared" ca="1" si="132"/>
        <v>14.022358173255444</v>
      </c>
      <c r="G937" s="128">
        <f t="shared" ca="1" si="133"/>
        <v>14.460392883565179</v>
      </c>
      <c r="H937" s="128">
        <f t="shared" ca="1" si="134"/>
        <v>15.747323691944315</v>
      </c>
      <c r="I937" s="128">
        <f t="shared" ca="1" si="135"/>
        <v>0</v>
      </c>
      <c r="J937" s="30">
        <f t="shared" ca="1" si="136"/>
        <v>0</v>
      </c>
      <c r="K937" s="89"/>
    </row>
    <row r="938" spans="2:11" x14ac:dyDescent="0.25">
      <c r="B938" s="126">
        <f t="shared" si="137"/>
        <v>922</v>
      </c>
      <c r="C938" s="17">
        <f t="shared" si="129"/>
        <v>3.2921262866077932</v>
      </c>
      <c r="D938" s="17">
        <f t="shared" ca="1" si="130"/>
        <v>-1.6650574252707884</v>
      </c>
      <c r="E938" s="17">
        <f t="shared" ca="1" si="131"/>
        <v>2.5807301944602905</v>
      </c>
      <c r="F938" s="127">
        <f t="shared" ca="1" si="132"/>
        <v>13.206778155941846</v>
      </c>
      <c r="G938" s="128">
        <f t="shared" ca="1" si="133"/>
        <v>13.710475359625487</v>
      </c>
      <c r="H938" s="128">
        <f t="shared" ca="1" si="134"/>
        <v>15.232838767266394</v>
      </c>
      <c r="I938" s="128">
        <f t="shared" ca="1" si="135"/>
        <v>0</v>
      </c>
      <c r="J938" s="30">
        <f t="shared" ca="1" si="136"/>
        <v>0</v>
      </c>
      <c r="K938" s="89"/>
    </row>
    <row r="939" spans="2:11" x14ac:dyDescent="0.25">
      <c r="B939" s="126">
        <f t="shared" si="137"/>
        <v>923</v>
      </c>
      <c r="C939" s="17">
        <f t="shared" si="129"/>
        <v>3.2921262866077932</v>
      </c>
      <c r="D939" s="17">
        <f t="shared" ca="1" si="130"/>
        <v>-1.1089696272392757</v>
      </c>
      <c r="E939" s="17">
        <f t="shared" ca="1" si="131"/>
        <v>2.7579539012776717</v>
      </c>
      <c r="F939" s="127">
        <f t="shared" ca="1" si="132"/>
        <v>15.767547960424615</v>
      </c>
      <c r="G939" s="128">
        <f t="shared" ca="1" si="133"/>
        <v>16.049186679634804</v>
      </c>
      <c r="H939" s="128">
        <f t="shared" ca="1" si="134"/>
        <v>16.80528598445888</v>
      </c>
      <c r="I939" s="128">
        <f t="shared" ca="1" si="135"/>
        <v>0</v>
      </c>
      <c r="J939" s="30">
        <f t="shared" ca="1" si="136"/>
        <v>0</v>
      </c>
      <c r="K939" s="89"/>
    </row>
    <row r="940" spans="2:11" x14ac:dyDescent="0.25">
      <c r="B940" s="126">
        <f t="shared" si="137"/>
        <v>924</v>
      </c>
      <c r="C940" s="17">
        <f t="shared" si="129"/>
        <v>3.2921262866077932</v>
      </c>
      <c r="D940" s="17">
        <f t="shared" ca="1" si="130"/>
        <v>-2.4002702048164792E-2</v>
      </c>
      <c r="E940" s="17">
        <f t="shared" ca="1" si="131"/>
        <v>3.1037299836468244</v>
      </c>
      <c r="F940" s="127">
        <f t="shared" ca="1" si="132"/>
        <v>22.280903886469446</v>
      </c>
      <c r="G940" s="128">
        <f t="shared" ca="1" si="133"/>
        <v>21.822641104493172</v>
      </c>
      <c r="H940" s="128">
        <f t="shared" ca="1" si="134"/>
        <v>20.355814496436878</v>
      </c>
      <c r="I940" s="128">
        <f t="shared" ca="1" si="135"/>
        <v>0</v>
      </c>
      <c r="J940" s="30">
        <f t="shared" ca="1" si="136"/>
        <v>0</v>
      </c>
      <c r="K940" s="89"/>
    </row>
    <row r="941" spans="2:11" x14ac:dyDescent="0.25">
      <c r="B941" s="126">
        <f t="shared" si="137"/>
        <v>925</v>
      </c>
      <c r="C941" s="17">
        <f t="shared" si="129"/>
        <v>3.2921262866077932</v>
      </c>
      <c r="D941" s="17">
        <f t="shared" ca="1" si="130"/>
        <v>0.45601154852192849</v>
      </c>
      <c r="E941" s="17">
        <f t="shared" ca="1" si="131"/>
        <v>3.2567092525902122</v>
      </c>
      <c r="F941" s="127">
        <f t="shared" ca="1" si="132"/>
        <v>25.963955586512643</v>
      </c>
      <c r="G941" s="128">
        <f t="shared" ca="1" si="133"/>
        <v>25.000606537099152</v>
      </c>
      <c r="H941" s="128">
        <f t="shared" ca="1" si="134"/>
        <v>22.157303660190642</v>
      </c>
      <c r="I941" s="128">
        <f t="shared" ca="1" si="135"/>
        <v>0.80330287690850977</v>
      </c>
      <c r="J941" s="30">
        <f t="shared" ca="1" si="136"/>
        <v>0.76412533330144961</v>
      </c>
      <c r="K941" s="89"/>
    </row>
    <row r="942" spans="2:11" x14ac:dyDescent="0.25">
      <c r="B942" s="126">
        <f t="shared" si="137"/>
        <v>926</v>
      </c>
      <c r="C942" s="17">
        <f t="shared" si="129"/>
        <v>3.2921262866077932</v>
      </c>
      <c r="D942" s="17">
        <f t="shared" ca="1" si="130"/>
        <v>-0.42410079004184809</v>
      </c>
      <c r="E942" s="17">
        <f t="shared" ca="1" si="131"/>
        <v>2.9762197838262394</v>
      </c>
      <c r="F942" s="127">
        <f t="shared" ca="1" si="132"/>
        <v>19.613532934556929</v>
      </c>
      <c r="G942" s="128">
        <f t="shared" ca="1" si="133"/>
        <v>19.484712862907216</v>
      </c>
      <c r="H942" s="128">
        <f t="shared" ca="1" si="134"/>
        <v>18.966688675809031</v>
      </c>
      <c r="I942" s="128">
        <f t="shared" ca="1" si="135"/>
        <v>0</v>
      </c>
      <c r="J942" s="30">
        <f t="shared" ca="1" si="136"/>
        <v>0</v>
      </c>
      <c r="K942" s="89"/>
    </row>
    <row r="943" spans="2:11" x14ac:dyDescent="0.25">
      <c r="B943" s="126">
        <f t="shared" si="137"/>
        <v>927</v>
      </c>
      <c r="C943" s="17">
        <f t="shared" si="129"/>
        <v>3.2921262866077932</v>
      </c>
      <c r="D943" s="17">
        <f t="shared" ca="1" si="130"/>
        <v>0.18592572814668529</v>
      </c>
      <c r="E943" s="17">
        <f t="shared" ca="1" si="131"/>
        <v>3.1706336177441452</v>
      </c>
      <c r="F943" s="127">
        <f t="shared" ca="1" si="132"/>
        <v>23.822573980982462</v>
      </c>
      <c r="G943" s="128">
        <f t="shared" ca="1" si="133"/>
        <v>23.159498740553399</v>
      </c>
      <c r="H943" s="128">
        <f t="shared" ca="1" si="134"/>
        <v>21.124914070065646</v>
      </c>
      <c r="I943" s="128">
        <f t="shared" ca="1" si="135"/>
        <v>0</v>
      </c>
      <c r="J943" s="30">
        <f t="shared" ca="1" si="136"/>
        <v>0</v>
      </c>
      <c r="K943" s="89"/>
    </row>
    <row r="944" spans="2:11" x14ac:dyDescent="0.25">
      <c r="B944" s="126">
        <f t="shared" si="137"/>
        <v>928</v>
      </c>
      <c r="C944" s="17">
        <f t="shared" si="129"/>
        <v>3.2921262866077932</v>
      </c>
      <c r="D944" s="17">
        <f t="shared" ca="1" si="130"/>
        <v>2.5509143597446382</v>
      </c>
      <c r="E944" s="17">
        <f t="shared" ca="1" si="131"/>
        <v>3.9243492240862277</v>
      </c>
      <c r="F944" s="127">
        <f t="shared" ca="1" si="132"/>
        <v>50.620124979377707</v>
      </c>
      <c r="G944" s="128">
        <f t="shared" ca="1" si="133"/>
        <v>45.251195663251259</v>
      </c>
      <c r="H944" s="128">
        <f t="shared" ca="1" si="134"/>
        <v>32.080816384572067</v>
      </c>
      <c r="I944" s="128">
        <f t="shared" ca="1" si="135"/>
        <v>11.130379278679193</v>
      </c>
      <c r="J944" s="30">
        <f t="shared" ca="1" si="136"/>
        <v>10.587544275732681</v>
      </c>
      <c r="K944" s="89"/>
    </row>
    <row r="945" spans="2:11" x14ac:dyDescent="0.25">
      <c r="B945" s="126">
        <f t="shared" si="137"/>
        <v>929</v>
      </c>
      <c r="C945" s="17">
        <f t="shared" si="129"/>
        <v>3.2921262866077932</v>
      </c>
      <c r="D945" s="17">
        <f t="shared" ca="1" si="130"/>
        <v>-0.12126747606089339</v>
      </c>
      <c r="E945" s="17">
        <f t="shared" ca="1" si="131"/>
        <v>3.0727319580575023</v>
      </c>
      <c r="F945" s="127">
        <f t="shared" ca="1" si="132"/>
        <v>21.600834712863428</v>
      </c>
      <c r="G945" s="128">
        <f t="shared" ca="1" si="133"/>
        <v>21.229679746183283</v>
      </c>
      <c r="H945" s="128">
        <f t="shared" ca="1" si="134"/>
        <v>20.009027452893267</v>
      </c>
      <c r="I945" s="128">
        <f t="shared" ca="1" si="135"/>
        <v>0</v>
      </c>
      <c r="J945" s="30">
        <f t="shared" ca="1" si="136"/>
        <v>0</v>
      </c>
      <c r="K945" s="89"/>
    </row>
    <row r="946" spans="2:11" x14ac:dyDescent="0.25">
      <c r="B946" s="126">
        <f t="shared" si="137"/>
        <v>930</v>
      </c>
      <c r="C946" s="17">
        <f t="shared" si="129"/>
        <v>3.2921262866077932</v>
      </c>
      <c r="D946" s="17">
        <f t="shared" ca="1" si="130"/>
        <v>0.66671873355517164</v>
      </c>
      <c r="E946" s="17">
        <f t="shared" ca="1" si="131"/>
        <v>3.3238610737897325</v>
      </c>
      <c r="F946" s="127">
        <f t="shared" ca="1" si="132"/>
        <v>27.767355657429448</v>
      </c>
      <c r="G946" s="128">
        <f t="shared" ca="1" si="133"/>
        <v>26.537999372894156</v>
      </c>
      <c r="H946" s="128">
        <f t="shared" ca="1" si="134"/>
        <v>22.997632255164859</v>
      </c>
      <c r="I946" s="128">
        <f t="shared" ca="1" si="135"/>
        <v>1.5003671177292963</v>
      </c>
      <c r="J946" s="30">
        <f t="shared" ca="1" si="136"/>
        <v>1.4271933499374336</v>
      </c>
      <c r="K946" s="89"/>
    </row>
    <row r="947" spans="2:11" x14ac:dyDescent="0.25">
      <c r="B947" s="126">
        <f t="shared" si="137"/>
        <v>931</v>
      </c>
      <c r="C947" s="17">
        <f t="shared" si="129"/>
        <v>3.2921262866077932</v>
      </c>
      <c r="D947" s="17">
        <f t="shared" ca="1" si="130"/>
        <v>0.38071448216214776</v>
      </c>
      <c r="E947" s="17">
        <f t="shared" ca="1" si="131"/>
        <v>3.2327122771845436</v>
      </c>
      <c r="F947" s="127">
        <f t="shared" ca="1" si="132"/>
        <v>25.348315476156685</v>
      </c>
      <c r="G947" s="128">
        <f t="shared" ca="1" si="133"/>
        <v>24.473088095599255</v>
      </c>
      <c r="H947" s="128">
        <f t="shared" ca="1" si="134"/>
        <v>21.864514939285868</v>
      </c>
      <c r="I947" s="128">
        <f t="shared" ca="1" si="135"/>
        <v>0.5685731563133869</v>
      </c>
      <c r="J947" s="30">
        <f t="shared" ca="1" si="136"/>
        <v>0.54084351626653748</v>
      </c>
      <c r="K947" s="89"/>
    </row>
    <row r="948" spans="2:11" x14ac:dyDescent="0.25">
      <c r="B948" s="126">
        <f t="shared" si="137"/>
        <v>932</v>
      </c>
      <c r="C948" s="17">
        <f t="shared" si="129"/>
        <v>3.2921262866077932</v>
      </c>
      <c r="D948" s="17">
        <f t="shared" ca="1" si="130"/>
        <v>-1.3429621503746603</v>
      </c>
      <c r="E948" s="17">
        <f t="shared" ca="1" si="131"/>
        <v>2.6833811045639151</v>
      </c>
      <c r="F948" s="127">
        <f t="shared" ca="1" si="132"/>
        <v>14.634490482857284</v>
      </c>
      <c r="G948" s="128">
        <f t="shared" ca="1" si="133"/>
        <v>15.020044725391756</v>
      </c>
      <c r="H948" s="128">
        <f t="shared" ca="1" si="134"/>
        <v>16.124756195917378</v>
      </c>
      <c r="I948" s="128">
        <f t="shared" ca="1" si="135"/>
        <v>0</v>
      </c>
      <c r="J948" s="30">
        <f t="shared" ca="1" si="136"/>
        <v>0</v>
      </c>
      <c r="K948" s="89"/>
    </row>
    <row r="949" spans="2:11" x14ac:dyDescent="0.25">
      <c r="B949" s="126">
        <f t="shared" si="137"/>
        <v>933</v>
      </c>
      <c r="C949" s="17">
        <f t="shared" si="129"/>
        <v>3.2921262866077932</v>
      </c>
      <c r="D949" s="17">
        <f t="shared" ca="1" si="130"/>
        <v>0.21940650185570121</v>
      </c>
      <c r="E949" s="17">
        <f t="shared" ca="1" si="131"/>
        <v>3.1813038515540399</v>
      </c>
      <c r="F949" s="127">
        <f t="shared" ca="1" si="132"/>
        <v>24.078127398027174</v>
      </c>
      <c r="G949" s="128">
        <f t="shared" ca="1" si="133"/>
        <v>23.380155425315412</v>
      </c>
      <c r="H949" s="128">
        <f t="shared" ca="1" si="134"/>
        <v>21.250234004389938</v>
      </c>
      <c r="I949" s="128">
        <f t="shared" ca="1" si="135"/>
        <v>8.9921420925473505E-2</v>
      </c>
      <c r="J949" s="30">
        <f t="shared" ca="1" si="136"/>
        <v>8.5535901477224618E-2</v>
      </c>
      <c r="K949" s="89"/>
    </row>
    <row r="950" spans="2:11" x14ac:dyDescent="0.25">
      <c r="B950" s="126">
        <f t="shared" si="137"/>
        <v>934</v>
      </c>
      <c r="C950" s="17">
        <f t="shared" si="129"/>
        <v>3.2921262866077932</v>
      </c>
      <c r="D950" s="17">
        <f t="shared" ca="1" si="130"/>
        <v>-4.2825831769732758E-3</v>
      </c>
      <c r="E950" s="17">
        <f t="shared" ca="1" si="131"/>
        <v>3.1100147332450057</v>
      </c>
      <c r="F950" s="127">
        <f t="shared" ca="1" si="132"/>
        <v>22.421374737920246</v>
      </c>
      <c r="G950" s="128">
        <f t="shared" ca="1" si="133"/>
        <v>21.944866632638682</v>
      </c>
      <c r="H950" s="128">
        <f t="shared" ca="1" si="134"/>
        <v>20.426853921505153</v>
      </c>
      <c r="I950" s="128">
        <f t="shared" ca="1" si="135"/>
        <v>0</v>
      </c>
      <c r="J950" s="30">
        <f t="shared" ca="1" si="136"/>
        <v>0</v>
      </c>
      <c r="K950" s="89"/>
    </row>
    <row r="951" spans="2:11" x14ac:dyDescent="0.25">
      <c r="B951" s="126">
        <f t="shared" si="137"/>
        <v>935</v>
      </c>
      <c r="C951" s="17">
        <f t="shared" si="129"/>
        <v>3.2921262866077932</v>
      </c>
      <c r="D951" s="17">
        <f t="shared" ca="1" si="130"/>
        <v>1.4809756976319477</v>
      </c>
      <c r="E951" s="17">
        <f t="shared" ca="1" si="131"/>
        <v>3.5833626093141211</v>
      </c>
      <c r="F951" s="127">
        <f t="shared" ca="1" si="132"/>
        <v>35.994372590763888</v>
      </c>
      <c r="G951" s="128">
        <f t="shared" ca="1" si="133"/>
        <v>33.421373977395845</v>
      </c>
      <c r="H951" s="128">
        <f t="shared" ca="1" si="134"/>
        <v>26.55558402787101</v>
      </c>
      <c r="I951" s="128">
        <f t="shared" ca="1" si="135"/>
        <v>4.8257899495248351</v>
      </c>
      <c r="J951" s="30">
        <f t="shared" ca="1" si="136"/>
        <v>4.590433396447839</v>
      </c>
      <c r="K951" s="89"/>
    </row>
    <row r="952" spans="2:11" x14ac:dyDescent="0.25">
      <c r="B952" s="126">
        <f t="shared" si="137"/>
        <v>936</v>
      </c>
      <c r="C952" s="17">
        <f t="shared" si="129"/>
        <v>3.2921262866077932</v>
      </c>
      <c r="D952" s="17">
        <f t="shared" ca="1" si="130"/>
        <v>0.12294776752241887</v>
      </c>
      <c r="E952" s="17">
        <f t="shared" ca="1" si="131"/>
        <v>3.1505627086734176</v>
      </c>
      <c r="F952" s="127">
        <f t="shared" ca="1" si="132"/>
        <v>23.349199682156939</v>
      </c>
      <c r="G952" s="128">
        <f t="shared" ca="1" si="133"/>
        <v>22.750066568493892</v>
      </c>
      <c r="H952" s="128">
        <f t="shared" ca="1" si="134"/>
        <v>20.891184025483128</v>
      </c>
      <c r="I952" s="128">
        <f t="shared" ca="1" si="135"/>
        <v>0</v>
      </c>
      <c r="J952" s="30">
        <f t="shared" ca="1" si="136"/>
        <v>0</v>
      </c>
      <c r="K952" s="89"/>
    </row>
    <row r="953" spans="2:11" x14ac:dyDescent="0.25">
      <c r="B953" s="126">
        <f t="shared" si="137"/>
        <v>937</v>
      </c>
      <c r="C953" s="17">
        <f t="shared" si="129"/>
        <v>3.2921262866077932</v>
      </c>
      <c r="D953" s="17">
        <f t="shared" ca="1" si="130"/>
        <v>-0.79452092904830351</v>
      </c>
      <c r="E953" s="17">
        <f t="shared" ca="1" si="131"/>
        <v>2.8581678676595526</v>
      </c>
      <c r="F953" s="127">
        <f t="shared" ca="1" si="132"/>
        <v>17.429564397107757</v>
      </c>
      <c r="G953" s="128">
        <f t="shared" ca="1" si="133"/>
        <v>17.544103849398407</v>
      </c>
      <c r="H953" s="128">
        <f t="shared" ca="1" si="134"/>
        <v>17.765259108959764</v>
      </c>
      <c r="I953" s="128">
        <f t="shared" ca="1" si="135"/>
        <v>0</v>
      </c>
      <c r="J953" s="30">
        <f t="shared" ca="1" si="136"/>
        <v>0</v>
      </c>
      <c r="K953" s="89"/>
    </row>
    <row r="954" spans="2:11" x14ac:dyDescent="0.25">
      <c r="B954" s="126">
        <f t="shared" si="137"/>
        <v>938</v>
      </c>
      <c r="C954" s="17">
        <f t="shared" si="129"/>
        <v>3.2921262866077932</v>
      </c>
      <c r="D954" s="17">
        <f t="shared" ca="1" si="130"/>
        <v>-8.7027274275897071E-2</v>
      </c>
      <c r="E954" s="17">
        <f t="shared" ca="1" si="131"/>
        <v>3.0836442195816587</v>
      </c>
      <c r="F954" s="127">
        <f t="shared" ca="1" si="132"/>
        <v>21.837839447391101</v>
      </c>
      <c r="G954" s="128">
        <f t="shared" ca="1" si="133"/>
        <v>21.436559974474491</v>
      </c>
      <c r="H954" s="128">
        <f t="shared" ca="1" si="134"/>
        <v>20.13042814972372</v>
      </c>
      <c r="I954" s="128">
        <f t="shared" ca="1" si="135"/>
        <v>0</v>
      </c>
      <c r="J954" s="30">
        <f t="shared" ca="1" si="136"/>
        <v>0</v>
      </c>
      <c r="K954" s="89"/>
    </row>
    <row r="955" spans="2:11" x14ac:dyDescent="0.25">
      <c r="B955" s="126">
        <f t="shared" si="137"/>
        <v>939</v>
      </c>
      <c r="C955" s="17">
        <f t="shared" si="129"/>
        <v>3.2921262866077932</v>
      </c>
      <c r="D955" s="17">
        <f t="shared" ca="1" si="130"/>
        <v>-0.96023086371133104</v>
      </c>
      <c r="E955" s="17">
        <f t="shared" ca="1" si="131"/>
        <v>2.8053565508469802</v>
      </c>
      <c r="F955" s="127">
        <f t="shared" ca="1" si="132"/>
        <v>16.532969699631174</v>
      </c>
      <c r="G955" s="128">
        <f t="shared" ca="1" si="133"/>
        <v>16.739726414060819</v>
      </c>
      <c r="H955" s="128">
        <f t="shared" ca="1" si="134"/>
        <v>17.252724290242217</v>
      </c>
      <c r="I955" s="128">
        <f t="shared" ca="1" si="135"/>
        <v>0</v>
      </c>
      <c r="J955" s="30">
        <f t="shared" ca="1" si="136"/>
        <v>0</v>
      </c>
      <c r="K955" s="89"/>
    </row>
    <row r="956" spans="2:11" x14ac:dyDescent="0.25">
      <c r="B956" s="126">
        <f t="shared" si="137"/>
        <v>940</v>
      </c>
      <c r="C956" s="17">
        <f t="shared" si="129"/>
        <v>3.2921262866077932</v>
      </c>
      <c r="D956" s="17">
        <f t="shared" ca="1" si="130"/>
        <v>0.6705568011966534</v>
      </c>
      <c r="E956" s="17">
        <f t="shared" ca="1" si="131"/>
        <v>3.3250842557707925</v>
      </c>
      <c r="F956" s="127">
        <f t="shared" ca="1" si="132"/>
        <v>27.801340967403362</v>
      </c>
      <c r="G956" s="128">
        <f t="shared" ca="1" si="133"/>
        <v>26.566862845059472</v>
      </c>
      <c r="H956" s="128">
        <f t="shared" ca="1" si="134"/>
        <v>23.013230929786126</v>
      </c>
      <c r="I956" s="128">
        <f t="shared" ca="1" si="135"/>
        <v>1.5136319152733462</v>
      </c>
      <c r="J956" s="30">
        <f t="shared" ca="1" si="136"/>
        <v>1.4398112156713787</v>
      </c>
      <c r="K956" s="89"/>
    </row>
    <row r="957" spans="2:11" x14ac:dyDescent="0.25">
      <c r="B957" s="126">
        <f t="shared" si="137"/>
        <v>941</v>
      </c>
      <c r="C957" s="17">
        <f t="shared" si="129"/>
        <v>3.2921262866077932</v>
      </c>
      <c r="D957" s="17">
        <f t="shared" ca="1" si="130"/>
        <v>0.44992248149355873</v>
      </c>
      <c r="E957" s="17">
        <f t="shared" ca="1" si="131"/>
        <v>3.2547686830728679</v>
      </c>
      <c r="F957" s="127">
        <f t="shared" ca="1" si="132"/>
        <v>25.913619581806273</v>
      </c>
      <c r="G957" s="128">
        <f t="shared" ca="1" si="133"/>
        <v>24.957528235921455</v>
      </c>
      <c r="H957" s="128">
        <f t="shared" ca="1" si="134"/>
        <v>22.133481628184182</v>
      </c>
      <c r="I957" s="128">
        <f t="shared" ca="1" si="135"/>
        <v>0.78404660773727297</v>
      </c>
      <c r="J957" s="30">
        <f t="shared" ca="1" si="136"/>
        <v>0.74580820345966325</v>
      </c>
      <c r="K957" s="89"/>
    </row>
    <row r="958" spans="2:11" x14ac:dyDescent="0.25">
      <c r="B958" s="126">
        <f t="shared" si="137"/>
        <v>942</v>
      </c>
      <c r="C958" s="17">
        <f t="shared" si="129"/>
        <v>3.2921262866077932</v>
      </c>
      <c r="D958" s="17">
        <f t="shared" ca="1" si="130"/>
        <v>0.84044813775108196</v>
      </c>
      <c r="E958" s="17">
        <f t="shared" ca="1" si="131"/>
        <v>3.3792281742795542</v>
      </c>
      <c r="F958" s="127">
        <f t="shared" ca="1" si="132"/>
        <v>29.348110742768203</v>
      </c>
      <c r="G958" s="128">
        <f t="shared" ca="1" si="133"/>
        <v>27.876447819202049</v>
      </c>
      <c r="H958" s="128">
        <f t="shared" ca="1" si="134"/>
        <v>23.71440714073205</v>
      </c>
      <c r="I958" s="128">
        <f t="shared" ca="1" si="135"/>
        <v>2.1220406784699994</v>
      </c>
      <c r="J958" s="30">
        <f t="shared" ca="1" si="136"/>
        <v>2.0185475333481224</v>
      </c>
      <c r="K958" s="89"/>
    </row>
    <row r="959" spans="2:11" x14ac:dyDescent="0.25">
      <c r="B959" s="126">
        <f t="shared" si="137"/>
        <v>943</v>
      </c>
      <c r="C959" s="17">
        <f t="shared" si="129"/>
        <v>3.2921262866077932</v>
      </c>
      <c r="D959" s="17">
        <f t="shared" ca="1" si="130"/>
        <v>0.78447556006722152</v>
      </c>
      <c r="E959" s="17">
        <f t="shared" ca="1" si="131"/>
        <v>3.3613898621778104</v>
      </c>
      <c r="F959" s="127">
        <f t="shared" ca="1" si="132"/>
        <v>28.829231705945176</v>
      </c>
      <c r="G959" s="128">
        <f t="shared" ca="1" si="133"/>
        <v>27.438011432859415</v>
      </c>
      <c r="H959" s="128">
        <f t="shared" ca="1" si="134"/>
        <v>23.481068402084595</v>
      </c>
      <c r="I959" s="128">
        <f t="shared" ca="1" si="135"/>
        <v>1.9169430307748199</v>
      </c>
      <c r="J959" s="30">
        <f t="shared" ca="1" si="136"/>
        <v>1.8234526159645865</v>
      </c>
      <c r="K959" s="89"/>
    </row>
    <row r="960" spans="2:11" x14ac:dyDescent="0.25">
      <c r="B960" s="126">
        <f t="shared" si="137"/>
        <v>944</v>
      </c>
      <c r="C960" s="17">
        <f t="shared" si="129"/>
        <v>3.2921262866077932</v>
      </c>
      <c r="D960" s="17">
        <f t="shared" ca="1" si="130"/>
        <v>-1.0998655852745287</v>
      </c>
      <c r="E960" s="17">
        <f t="shared" ca="1" si="131"/>
        <v>2.7608553353133134</v>
      </c>
      <c r="F960" s="127">
        <f t="shared" ca="1" si="132"/>
        <v>15.813362893097713</v>
      </c>
      <c r="G960" s="128">
        <f t="shared" ca="1" si="133"/>
        <v>16.090622793139026</v>
      </c>
      <c r="H960" s="128">
        <f t="shared" ca="1" si="134"/>
        <v>16.832336413561464</v>
      </c>
      <c r="I960" s="128">
        <f t="shared" ca="1" si="135"/>
        <v>0</v>
      </c>
      <c r="J960" s="30">
        <f t="shared" ca="1" si="136"/>
        <v>0</v>
      </c>
      <c r="K960" s="89"/>
    </row>
    <row r="961" spans="2:11" x14ac:dyDescent="0.25">
      <c r="B961" s="126">
        <f t="shared" si="137"/>
        <v>945</v>
      </c>
      <c r="C961" s="17">
        <f t="shared" si="129"/>
        <v>3.2921262866077932</v>
      </c>
      <c r="D961" s="17">
        <f t="shared" ca="1" si="130"/>
        <v>1.1653696674329694</v>
      </c>
      <c r="E961" s="17">
        <f t="shared" ca="1" si="131"/>
        <v>3.4827798042898475</v>
      </c>
      <c r="F961" s="127">
        <f t="shared" ca="1" si="132"/>
        <v>32.550079280024562</v>
      </c>
      <c r="G961" s="128">
        <f t="shared" ca="1" si="133"/>
        <v>30.563549098148275</v>
      </c>
      <c r="H961" s="128">
        <f t="shared" ca="1" si="134"/>
        <v>25.115476596101431</v>
      </c>
      <c r="I961" s="128">
        <f t="shared" ca="1" si="135"/>
        <v>3.4080725020468448</v>
      </c>
      <c r="J961" s="30">
        <f t="shared" ca="1" si="136"/>
        <v>3.2418588447787284</v>
      </c>
      <c r="K961" s="89"/>
    </row>
    <row r="962" spans="2:11" x14ac:dyDescent="0.25">
      <c r="B962" s="126">
        <f t="shared" si="137"/>
        <v>946</v>
      </c>
      <c r="C962" s="17">
        <f t="shared" si="129"/>
        <v>3.2921262866077932</v>
      </c>
      <c r="D962" s="17">
        <f t="shared" ca="1" si="130"/>
        <v>0.49514028432895429</v>
      </c>
      <c r="E962" s="17">
        <f t="shared" ca="1" si="131"/>
        <v>3.2691794769456948</v>
      </c>
      <c r="F962" s="127">
        <f t="shared" ca="1" si="132"/>
        <v>26.28975913748403</v>
      </c>
      <c r="G962" s="128">
        <f t="shared" ca="1" si="133"/>
        <v>25.279210162480403</v>
      </c>
      <c r="H962" s="128">
        <f t="shared" ca="1" si="134"/>
        <v>22.310998520993035</v>
      </c>
      <c r="I962" s="128">
        <f t="shared" ca="1" si="135"/>
        <v>0.92821164148736823</v>
      </c>
      <c r="J962" s="30">
        <f t="shared" ca="1" si="136"/>
        <v>0.88294222554689239</v>
      </c>
      <c r="K962" s="89"/>
    </row>
    <row r="963" spans="2:11" x14ac:dyDescent="0.25">
      <c r="B963" s="126">
        <f t="shared" si="137"/>
        <v>947</v>
      </c>
      <c r="C963" s="17">
        <f t="shared" si="129"/>
        <v>3.2921262866077932</v>
      </c>
      <c r="D963" s="17">
        <f t="shared" ca="1" si="130"/>
        <v>-0.70612827585136984</v>
      </c>
      <c r="E963" s="17">
        <f t="shared" ca="1" si="131"/>
        <v>2.886338371868487</v>
      </c>
      <c r="F963" s="127">
        <f t="shared" ca="1" si="132"/>
        <v>17.927545268677939</v>
      </c>
      <c r="G963" s="128">
        <f t="shared" ca="1" si="133"/>
        <v>17.98886483793493</v>
      </c>
      <c r="H963" s="128">
        <f t="shared" ca="1" si="134"/>
        <v>18.04485303745977</v>
      </c>
      <c r="I963" s="128">
        <f t="shared" ca="1" si="135"/>
        <v>0</v>
      </c>
      <c r="J963" s="30">
        <f t="shared" ca="1" si="136"/>
        <v>0</v>
      </c>
      <c r="K963" s="89"/>
    </row>
    <row r="964" spans="2:11" x14ac:dyDescent="0.25">
      <c r="B964" s="126">
        <f t="shared" si="137"/>
        <v>948</v>
      </c>
      <c r="C964" s="17">
        <f t="shared" si="129"/>
        <v>3.2921262866077932</v>
      </c>
      <c r="D964" s="17">
        <f t="shared" ca="1" si="130"/>
        <v>0.78121843216649722</v>
      </c>
      <c r="E964" s="17">
        <f t="shared" ca="1" si="131"/>
        <v>3.3603518241518224</v>
      </c>
      <c r="F964" s="127">
        <f t="shared" ca="1" si="132"/>
        <v>28.799321393880785</v>
      </c>
      <c r="G964" s="128">
        <f t="shared" ca="1" si="133"/>
        <v>27.412711530564458</v>
      </c>
      <c r="H964" s="128">
        <f t="shared" ca="1" si="134"/>
        <v>23.467560981303141</v>
      </c>
      <c r="I964" s="128">
        <f t="shared" ca="1" si="135"/>
        <v>1.9051505492613172</v>
      </c>
      <c r="J964" s="30">
        <f t="shared" ca="1" si="136"/>
        <v>1.8122352605610619</v>
      </c>
      <c r="K964" s="89"/>
    </row>
    <row r="965" spans="2:11" x14ac:dyDescent="0.25">
      <c r="B965" s="126">
        <f t="shared" si="137"/>
        <v>949</v>
      </c>
      <c r="C965" s="17">
        <f t="shared" si="129"/>
        <v>3.2921262866077932</v>
      </c>
      <c r="D965" s="17">
        <f t="shared" ca="1" si="130"/>
        <v>0.65892436396097764</v>
      </c>
      <c r="E965" s="17">
        <f t="shared" ca="1" si="131"/>
        <v>3.3213770288661117</v>
      </c>
      <c r="F965" s="127">
        <f t="shared" ca="1" si="132"/>
        <v>27.698465896620117</v>
      </c>
      <c r="G965" s="128">
        <f t="shared" ca="1" si="133"/>
        <v>26.479479739226484</v>
      </c>
      <c r="H965" s="128">
        <f t="shared" ca="1" si="134"/>
        <v>22.965986908709066</v>
      </c>
      <c r="I965" s="128">
        <f t="shared" ca="1" si="135"/>
        <v>1.4734928305174178</v>
      </c>
      <c r="J965" s="30">
        <f t="shared" ca="1" si="136"/>
        <v>1.4016297371790114</v>
      </c>
      <c r="K965" s="89"/>
    </row>
    <row r="966" spans="2:11" x14ac:dyDescent="0.25">
      <c r="B966" s="126">
        <f t="shared" si="137"/>
        <v>950</v>
      </c>
      <c r="C966" s="17">
        <f t="shared" si="129"/>
        <v>3.2921262866077932</v>
      </c>
      <c r="D966" s="17">
        <f t="shared" ca="1" si="130"/>
        <v>-1.1196880222996697</v>
      </c>
      <c r="E966" s="17">
        <f t="shared" ca="1" si="131"/>
        <v>2.7545379771907554</v>
      </c>
      <c r="F966" s="127">
        <f t="shared" ca="1" si="132"/>
        <v>15.713779101009646</v>
      </c>
      <c r="G966" s="128">
        <f t="shared" ca="1" si="133"/>
        <v>16.000539747249931</v>
      </c>
      <c r="H966" s="128">
        <f t="shared" ca="1" si="134"/>
        <v>16.773494613128161</v>
      </c>
      <c r="I966" s="128">
        <f t="shared" ca="1" si="135"/>
        <v>0</v>
      </c>
      <c r="J966" s="30">
        <f t="shared" ca="1" si="136"/>
        <v>0</v>
      </c>
      <c r="K966" s="89"/>
    </row>
    <row r="967" spans="2:11" x14ac:dyDescent="0.25">
      <c r="B967" s="126">
        <f t="shared" si="137"/>
        <v>951</v>
      </c>
      <c r="C967" s="17">
        <f t="shared" si="129"/>
        <v>3.2921262866077932</v>
      </c>
      <c r="D967" s="17">
        <f t="shared" ca="1" si="130"/>
        <v>1.4173133422445972</v>
      </c>
      <c r="E967" s="17">
        <f t="shared" ca="1" si="131"/>
        <v>3.5630735854470079</v>
      </c>
      <c r="F967" s="127">
        <f t="shared" ca="1" si="132"/>
        <v>35.271440498506038</v>
      </c>
      <c r="G967" s="128">
        <f t="shared" ca="1" si="133"/>
        <v>32.824160975518161</v>
      </c>
      <c r="H967" s="128">
        <f t="shared" ca="1" si="134"/>
        <v>26.25859298459423</v>
      </c>
      <c r="I967" s="128">
        <f t="shared" ca="1" si="135"/>
        <v>4.525567990923931</v>
      </c>
      <c r="J967" s="30">
        <f t="shared" ca="1" si="136"/>
        <v>4.3048534355454233</v>
      </c>
      <c r="K967" s="89"/>
    </row>
    <row r="968" spans="2:11" x14ac:dyDescent="0.25">
      <c r="B968" s="126">
        <f t="shared" si="137"/>
        <v>952</v>
      </c>
      <c r="C968" s="17">
        <f t="shared" si="129"/>
        <v>3.2921262866077932</v>
      </c>
      <c r="D968" s="17">
        <f t="shared" ca="1" si="130"/>
        <v>-0.67135488279745914</v>
      </c>
      <c r="E968" s="17">
        <f t="shared" ca="1" si="131"/>
        <v>2.8974205600363394</v>
      </c>
      <c r="F968" s="127">
        <f t="shared" ca="1" si="132"/>
        <v>18.127326661553891</v>
      </c>
      <c r="G968" s="128">
        <f t="shared" ca="1" si="133"/>
        <v>18.166907017527219</v>
      </c>
      <c r="H968" s="128">
        <f t="shared" ca="1" si="134"/>
        <v>18.156046634079321</v>
      </c>
      <c r="I968" s="128">
        <f t="shared" ca="1" si="135"/>
        <v>0</v>
      </c>
      <c r="J968" s="30">
        <f t="shared" ca="1" si="136"/>
        <v>0</v>
      </c>
      <c r="K968" s="89"/>
    </row>
    <row r="969" spans="2:11" x14ac:dyDescent="0.25">
      <c r="B969" s="126">
        <f t="shared" si="137"/>
        <v>953</v>
      </c>
      <c r="C969" s="17">
        <f t="shared" si="129"/>
        <v>3.2921262866077932</v>
      </c>
      <c r="D969" s="17">
        <f t="shared" ca="1" si="130"/>
        <v>-0.66864458858617581</v>
      </c>
      <c r="E969" s="17">
        <f t="shared" ca="1" si="131"/>
        <v>2.898284323615381</v>
      </c>
      <c r="F969" s="127">
        <f t="shared" ca="1" si="132"/>
        <v>18.142991150343057</v>
      </c>
      <c r="G969" s="128">
        <f t="shared" ca="1" si="133"/>
        <v>18.180857712089484</v>
      </c>
      <c r="H969" s="128">
        <f t="shared" ca="1" si="134"/>
        <v>18.164741970892983</v>
      </c>
      <c r="I969" s="128">
        <f t="shared" ca="1" si="135"/>
        <v>0</v>
      </c>
      <c r="J969" s="30">
        <f t="shared" ca="1" si="136"/>
        <v>0</v>
      </c>
      <c r="K969" s="89"/>
    </row>
    <row r="970" spans="2:11" x14ac:dyDescent="0.25">
      <c r="B970" s="126">
        <f t="shared" si="137"/>
        <v>954</v>
      </c>
      <c r="C970" s="17">
        <f t="shared" si="129"/>
        <v>3.2921262866077932</v>
      </c>
      <c r="D970" s="17">
        <f t="shared" ca="1" si="130"/>
        <v>0.63799006966291927</v>
      </c>
      <c r="E970" s="17">
        <f t="shared" ca="1" si="131"/>
        <v>3.3147053247786618</v>
      </c>
      <c r="F970" s="127">
        <f t="shared" ca="1" si="132"/>
        <v>27.514285011844631</v>
      </c>
      <c r="G970" s="128">
        <f t="shared" ca="1" si="133"/>
        <v>26.322944320445849</v>
      </c>
      <c r="H970" s="128">
        <f t="shared" ca="1" si="134"/>
        <v>22.881208489488579</v>
      </c>
      <c r="I970" s="128">
        <f t="shared" ca="1" si="135"/>
        <v>1.4017358309572705</v>
      </c>
      <c r="J970" s="30">
        <f t="shared" ca="1" si="136"/>
        <v>1.3333723677835145</v>
      </c>
      <c r="K970" s="89"/>
    </row>
    <row r="971" spans="2:11" x14ac:dyDescent="0.25">
      <c r="B971" s="126">
        <f t="shared" si="137"/>
        <v>955</v>
      </c>
      <c r="C971" s="17">
        <f t="shared" si="129"/>
        <v>3.2921262866077932</v>
      </c>
      <c r="D971" s="17">
        <f t="shared" ca="1" si="130"/>
        <v>0.41579937715141568</v>
      </c>
      <c r="E971" s="17">
        <f t="shared" ca="1" si="131"/>
        <v>3.2438937401932755</v>
      </c>
      <c r="F971" s="127">
        <f t="shared" ca="1" si="132"/>
        <v>25.633337238566501</v>
      </c>
      <c r="G971" s="128">
        <f t="shared" ca="1" si="133"/>
        <v>24.717487542119134</v>
      </c>
      <c r="H971" s="128">
        <f t="shared" ca="1" si="134"/>
        <v>22.000456217498094</v>
      </c>
      <c r="I971" s="128">
        <f t="shared" ca="1" si="135"/>
        <v>0.67703132462103977</v>
      </c>
      <c r="J971" s="30">
        <f t="shared" ca="1" si="136"/>
        <v>0.64401211728822771</v>
      </c>
      <c r="K971" s="89"/>
    </row>
    <row r="972" spans="2:11" x14ac:dyDescent="0.25">
      <c r="B972" s="126">
        <f t="shared" si="137"/>
        <v>956</v>
      </c>
      <c r="C972" s="17">
        <f t="shared" si="129"/>
        <v>3.2921262866077932</v>
      </c>
      <c r="D972" s="17">
        <f t="shared" ca="1" si="130"/>
        <v>-1.4927400115993805</v>
      </c>
      <c r="E972" s="17">
        <f t="shared" ca="1" si="131"/>
        <v>2.6356472973137155</v>
      </c>
      <c r="F972" s="127">
        <f t="shared" ca="1" si="132"/>
        <v>13.952340853575757</v>
      </c>
      <c r="G972" s="128">
        <f t="shared" ca="1" si="133"/>
        <v>14.396207127650456</v>
      </c>
      <c r="H972" s="128">
        <f t="shared" ca="1" si="134"/>
        <v>15.703688030533161</v>
      </c>
      <c r="I972" s="128">
        <f t="shared" ca="1" si="135"/>
        <v>0</v>
      </c>
      <c r="J972" s="30">
        <f t="shared" ca="1" si="136"/>
        <v>0</v>
      </c>
      <c r="K972" s="89"/>
    </row>
    <row r="973" spans="2:11" x14ac:dyDescent="0.25">
      <c r="B973" s="126">
        <f t="shared" si="137"/>
        <v>957</v>
      </c>
      <c r="C973" s="17">
        <f t="shared" si="129"/>
        <v>3.2921262866077932</v>
      </c>
      <c r="D973" s="17">
        <f t="shared" ca="1" si="130"/>
        <v>0.27920009415538516</v>
      </c>
      <c r="E973" s="17">
        <f t="shared" ca="1" si="131"/>
        <v>3.2003599108827805</v>
      </c>
      <c r="F973" s="127">
        <f t="shared" ca="1" si="132"/>
        <v>24.541361310821067</v>
      </c>
      <c r="G973" s="128">
        <f t="shared" ca="1" si="133"/>
        <v>23.779471073344467</v>
      </c>
      <c r="H973" s="128">
        <f t="shared" ca="1" si="134"/>
        <v>21.475896235653728</v>
      </c>
      <c r="I973" s="128">
        <f t="shared" ca="1" si="135"/>
        <v>0.26357483769073919</v>
      </c>
      <c r="J973" s="30">
        <f t="shared" ca="1" si="136"/>
        <v>0.25072014116943098</v>
      </c>
      <c r="K973" s="89"/>
    </row>
    <row r="974" spans="2:11" x14ac:dyDescent="0.25">
      <c r="B974" s="126">
        <f t="shared" si="137"/>
        <v>958</v>
      </c>
      <c r="C974" s="17">
        <f t="shared" si="129"/>
        <v>3.2921262866077932</v>
      </c>
      <c r="D974" s="17">
        <f t="shared" ca="1" si="130"/>
        <v>0.18400555745756719</v>
      </c>
      <c r="E974" s="17">
        <f t="shared" ca="1" si="131"/>
        <v>3.1700216644366779</v>
      </c>
      <c r="F974" s="127">
        <f t="shared" ca="1" si="132"/>
        <v>23.808000137753005</v>
      </c>
      <c r="G974" s="128">
        <f t="shared" ca="1" si="133"/>
        <v>23.146907091674166</v>
      </c>
      <c r="H974" s="128">
        <f t="shared" ca="1" si="134"/>
        <v>21.11774924099554</v>
      </c>
      <c r="I974" s="128">
        <f t="shared" ca="1" si="135"/>
        <v>0</v>
      </c>
      <c r="J974" s="30">
        <f t="shared" ca="1" si="136"/>
        <v>0</v>
      </c>
      <c r="K974" s="89"/>
    </row>
    <row r="975" spans="2:11" x14ac:dyDescent="0.25">
      <c r="B975" s="126">
        <f t="shared" si="137"/>
        <v>959</v>
      </c>
      <c r="C975" s="17">
        <f t="shared" si="129"/>
        <v>3.2921262866077932</v>
      </c>
      <c r="D975" s="17">
        <f t="shared" ca="1" si="130"/>
        <v>0.24915152607718483</v>
      </c>
      <c r="E975" s="17">
        <f t="shared" ca="1" si="131"/>
        <v>3.1907835119072514</v>
      </c>
      <c r="F975" s="127">
        <f t="shared" ca="1" si="132"/>
        <v>24.307465172374496</v>
      </c>
      <c r="G975" s="128">
        <f t="shared" ca="1" si="133"/>
        <v>23.577954416161059</v>
      </c>
      <c r="H975" s="128">
        <f t="shared" ca="1" si="134"/>
        <v>21.362194373666398</v>
      </c>
      <c r="I975" s="128">
        <f t="shared" ca="1" si="135"/>
        <v>0.17576004249466148</v>
      </c>
      <c r="J975" s="30">
        <f t="shared" ca="1" si="136"/>
        <v>0.16718812407241787</v>
      </c>
      <c r="K975" s="89"/>
    </row>
    <row r="976" spans="2:11" x14ac:dyDescent="0.25">
      <c r="B976" s="126">
        <f t="shared" si="137"/>
        <v>960</v>
      </c>
      <c r="C976" s="17">
        <f t="shared" si="129"/>
        <v>3.2921262866077932</v>
      </c>
      <c r="D976" s="17">
        <f t="shared" ca="1" si="130"/>
        <v>1.1960651136178058</v>
      </c>
      <c r="E976" s="17">
        <f t="shared" ca="1" si="131"/>
        <v>3.4925623616028236</v>
      </c>
      <c r="F976" s="127">
        <f t="shared" ca="1" si="132"/>
        <v>32.870064883034523</v>
      </c>
      <c r="G976" s="128">
        <f t="shared" ca="1" si="133"/>
        <v>30.830418400968</v>
      </c>
      <c r="H976" s="128">
        <f t="shared" ca="1" si="134"/>
        <v>25.252041198710931</v>
      </c>
      <c r="I976" s="128">
        <f t="shared" ca="1" si="135"/>
        <v>3.5383772022570694</v>
      </c>
      <c r="J976" s="30">
        <f t="shared" ca="1" si="136"/>
        <v>3.3658085097694386</v>
      </c>
      <c r="K976" s="89"/>
    </row>
    <row r="977" spans="2:11" x14ac:dyDescent="0.25">
      <c r="B977" s="126">
        <f t="shared" si="137"/>
        <v>961</v>
      </c>
      <c r="C977" s="17">
        <f t="shared" si="129"/>
        <v>3.2921262866077932</v>
      </c>
      <c r="D977" s="17">
        <f t="shared" ca="1" si="130"/>
        <v>0.22664835341856815</v>
      </c>
      <c r="E977" s="17">
        <f t="shared" ca="1" si="131"/>
        <v>3.1836118104460271</v>
      </c>
      <c r="F977" s="127">
        <f t="shared" ca="1" si="132"/>
        <v>24.133762903791958</v>
      </c>
      <c r="G977" s="128">
        <f t="shared" ca="1" si="133"/>
        <v>23.428159065896299</v>
      </c>
      <c r="H977" s="128">
        <f t="shared" ca="1" si="134"/>
        <v>21.277438199548026</v>
      </c>
      <c r="I977" s="128">
        <f t="shared" ca="1" si="135"/>
        <v>0.11072086634827283</v>
      </c>
      <c r="J977" s="30">
        <f t="shared" ca="1" si="136"/>
        <v>0.10532094597668804</v>
      </c>
      <c r="K977" s="89"/>
    </row>
    <row r="978" spans="2:11" x14ac:dyDescent="0.25">
      <c r="B978" s="126">
        <f t="shared" si="137"/>
        <v>962</v>
      </c>
      <c r="C978" s="17">
        <f t="shared" ref="C978:C1016" si="138">$C$7</f>
        <v>3.2921262866077932</v>
      </c>
      <c r="D978" s="17">
        <f t="shared" ref="D978:D1016" ca="1" si="139">NORMSINV(RAND())</f>
        <v>-0.92548589236685075</v>
      </c>
      <c r="E978" s="17">
        <f t="shared" ref="E978:E1016" ca="1" si="140">$C$4*($G$4-C978)*$J$4+$F$4*SQRT($J$4)*D978+C978</f>
        <v>2.8164296810913947</v>
      </c>
      <c r="F978" s="127">
        <f t="shared" ref="F978:F1016" ca="1" si="141">EXP(E978)</f>
        <v>16.717058766558644</v>
      </c>
      <c r="G978" s="128">
        <f t="shared" ref="G978:G1016" ca="1" si="142">EXP(EXP(-$C$4*($J$4-$I$4))*LN(F978)+(1-EXP(-$C$4*($J$4-$I$4)))*$G$4+$F$4^2/(4*$C$4)*(1-EXP(-2*$C$4*($J$4-$I$4))))</f>
        <v>16.905269343765653</v>
      </c>
      <c r="H978" s="128">
        <f t="shared" ref="H978:H1016" ca="1" si="143">EXP(EXP(-$C$4*($K$4-$I$4))*LN(G978)+(1-EXP(-$C$4*($K$4-$I$4)))*$G$4+$F$4^2/(4*$C$4)*(1-EXP(-2*$C$4*($K$4-$I$4))))</f>
        <v>17.358949575864596</v>
      </c>
      <c r="I978" s="128">
        <f t="shared" ref="I978:I1016" ca="1" si="144">MAX(0,G978-H978-$H$4)</f>
        <v>0</v>
      </c>
      <c r="J978" s="30">
        <f t="shared" ref="J978:J1041" ca="1" si="145">$D$7*AVERAGE(A978,I978)</f>
        <v>0</v>
      </c>
      <c r="K978" s="89"/>
    </row>
    <row r="979" spans="2:11" x14ac:dyDescent="0.25">
      <c r="B979" s="126">
        <f t="shared" ref="B979:B1016" si="146">B978+1</f>
        <v>963</v>
      </c>
      <c r="C979" s="17">
        <f t="shared" si="138"/>
        <v>3.2921262866077932</v>
      </c>
      <c r="D979" s="17">
        <f t="shared" ca="1" si="139"/>
        <v>-1.8612627172842622</v>
      </c>
      <c r="E979" s="17">
        <f t="shared" ca="1" si="140"/>
        <v>2.5182000881157456</v>
      </c>
      <c r="F979" s="127">
        <f t="shared" ca="1" si="141"/>
        <v>12.406246405020141</v>
      </c>
      <c r="G979" s="128">
        <f t="shared" ca="1" si="142"/>
        <v>12.969363298112544</v>
      </c>
      <c r="H979" s="128">
        <f t="shared" ca="1" si="143"/>
        <v>14.713881951332112</v>
      </c>
      <c r="I979" s="128">
        <f t="shared" ca="1" si="144"/>
        <v>0</v>
      </c>
      <c r="J979" s="30">
        <f t="shared" ca="1" si="145"/>
        <v>0</v>
      </c>
      <c r="K979" s="89"/>
    </row>
    <row r="980" spans="2:11" x14ac:dyDescent="0.25">
      <c r="B980" s="126">
        <f t="shared" si="146"/>
        <v>964</v>
      </c>
      <c r="C980" s="17">
        <f t="shared" si="138"/>
        <v>3.2921262866077932</v>
      </c>
      <c r="D980" s="17">
        <f t="shared" ca="1" si="139"/>
        <v>-1.1214342521270737</v>
      </c>
      <c r="E980" s="17">
        <f t="shared" ca="1" si="140"/>
        <v>2.7539814583747284</v>
      </c>
      <c r="F980" s="127">
        <f t="shared" ca="1" si="141"/>
        <v>15.705036520200043</v>
      </c>
      <c r="G980" s="128">
        <f t="shared" ca="1" si="142"/>
        <v>15.992628219691104</v>
      </c>
      <c r="H980" s="128">
        <f t="shared" ca="1" si="143"/>
        <v>16.768320896061248</v>
      </c>
      <c r="I980" s="128">
        <f t="shared" ca="1" si="144"/>
        <v>0</v>
      </c>
      <c r="J980" s="30">
        <f t="shared" ca="1" si="145"/>
        <v>0</v>
      </c>
      <c r="K980" s="89"/>
    </row>
    <row r="981" spans="2:11" x14ac:dyDescent="0.25">
      <c r="B981" s="126">
        <f t="shared" si="146"/>
        <v>965</v>
      </c>
      <c r="C981" s="17">
        <f t="shared" si="138"/>
        <v>3.2921262866077932</v>
      </c>
      <c r="D981" s="17">
        <f t="shared" ca="1" si="139"/>
        <v>-0.62514573073713109</v>
      </c>
      <c r="E981" s="17">
        <f t="shared" ca="1" si="140"/>
        <v>2.9121472942786815</v>
      </c>
      <c r="F981" s="127">
        <f t="shared" ca="1" si="141"/>
        <v>18.396258366294393</v>
      </c>
      <c r="G981" s="128">
        <f t="shared" ca="1" si="142"/>
        <v>18.4062307281764</v>
      </c>
      <c r="H981" s="128">
        <f t="shared" ca="1" si="143"/>
        <v>18.304868884426174</v>
      </c>
      <c r="I981" s="128">
        <f t="shared" ca="1" si="144"/>
        <v>0</v>
      </c>
      <c r="J981" s="30">
        <f t="shared" ca="1" si="145"/>
        <v>0</v>
      </c>
      <c r="K981" s="89"/>
    </row>
    <row r="982" spans="2:11" x14ac:dyDescent="0.25">
      <c r="B982" s="126">
        <f t="shared" si="146"/>
        <v>966</v>
      </c>
      <c r="C982" s="17">
        <f t="shared" si="138"/>
        <v>3.2921262866077932</v>
      </c>
      <c r="D982" s="17">
        <f t="shared" ca="1" si="139"/>
        <v>2.2065432858653367</v>
      </c>
      <c r="E982" s="17">
        <f t="shared" ca="1" si="140"/>
        <v>3.8145990759088826</v>
      </c>
      <c r="F982" s="127">
        <f t="shared" ca="1" si="141"/>
        <v>45.358567394582018</v>
      </c>
      <c r="G982" s="128">
        <f t="shared" ca="1" si="142"/>
        <v>41.046048468299404</v>
      </c>
      <c r="H982" s="128">
        <f t="shared" ca="1" si="143"/>
        <v>30.187282591019017</v>
      </c>
      <c r="I982" s="128">
        <f t="shared" ca="1" si="144"/>
        <v>8.8187658772803879</v>
      </c>
      <c r="J982" s="30">
        <f t="shared" ca="1" si="145"/>
        <v>8.3886695902519577</v>
      </c>
      <c r="K982" s="89"/>
    </row>
    <row r="983" spans="2:11" x14ac:dyDescent="0.25">
      <c r="B983" s="126">
        <f t="shared" si="146"/>
        <v>967</v>
      </c>
      <c r="C983" s="17">
        <f t="shared" si="138"/>
        <v>3.2921262866077932</v>
      </c>
      <c r="D983" s="17">
        <f t="shared" ca="1" si="139"/>
        <v>1.4849092622171156</v>
      </c>
      <c r="E983" s="17">
        <f t="shared" ca="1" si="140"/>
        <v>3.5846162259179319</v>
      </c>
      <c r="F983" s="127">
        <f t="shared" ca="1" si="141"/>
        <v>36.039524029270758</v>
      </c>
      <c r="G983" s="128">
        <f t="shared" ca="1" si="142"/>
        <v>33.458628948389162</v>
      </c>
      <c r="H983" s="128">
        <f t="shared" ca="1" si="143"/>
        <v>26.574044285420083</v>
      </c>
      <c r="I983" s="128">
        <f t="shared" ca="1" si="144"/>
        <v>4.844584662969079</v>
      </c>
      <c r="J983" s="30">
        <f t="shared" ca="1" si="145"/>
        <v>4.6083114809010626</v>
      </c>
      <c r="K983" s="89"/>
    </row>
    <row r="984" spans="2:11" x14ac:dyDescent="0.25">
      <c r="B984" s="126">
        <f t="shared" si="146"/>
        <v>968</v>
      </c>
      <c r="C984" s="17">
        <f t="shared" si="138"/>
        <v>3.2921262866077932</v>
      </c>
      <c r="D984" s="17">
        <f t="shared" ca="1" si="139"/>
        <v>0.48051333578769118</v>
      </c>
      <c r="E984" s="17">
        <f t="shared" ca="1" si="140"/>
        <v>3.2645179072275927</v>
      </c>
      <c r="F984" s="127">
        <f t="shared" ca="1" si="141"/>
        <v>26.167492790349471</v>
      </c>
      <c r="G984" s="128">
        <f t="shared" ca="1" si="142"/>
        <v>25.17470213130585</v>
      </c>
      <c r="H984" s="128">
        <f t="shared" ca="1" si="143"/>
        <v>22.253420537392905</v>
      </c>
      <c r="I984" s="128">
        <f t="shared" ca="1" si="144"/>
        <v>0.88128159391294414</v>
      </c>
      <c r="J984" s="30">
        <f t="shared" ca="1" si="145"/>
        <v>0.83830098340088177</v>
      </c>
      <c r="K984" s="89"/>
    </row>
    <row r="985" spans="2:11" x14ac:dyDescent="0.25">
      <c r="B985" s="126">
        <f t="shared" si="146"/>
        <v>969</v>
      </c>
      <c r="C985" s="17">
        <f t="shared" si="138"/>
        <v>3.2921262866077932</v>
      </c>
      <c r="D985" s="17">
        <f t="shared" ca="1" si="139"/>
        <v>-0.36232904676580802</v>
      </c>
      <c r="E985" s="17">
        <f t="shared" ca="1" si="140"/>
        <v>2.9959062746262606</v>
      </c>
      <c r="F985" s="127">
        <f t="shared" ca="1" si="141"/>
        <v>20.003480324226686</v>
      </c>
      <c r="G985" s="128">
        <f t="shared" ca="1" si="142"/>
        <v>19.828603352870172</v>
      </c>
      <c r="H985" s="128">
        <f t="shared" ca="1" si="143"/>
        <v>19.174801052986986</v>
      </c>
      <c r="I985" s="128">
        <f t="shared" ca="1" si="144"/>
        <v>0</v>
      </c>
      <c r="J985" s="30">
        <f t="shared" ca="1" si="145"/>
        <v>0</v>
      </c>
      <c r="K985" s="89"/>
    </row>
    <row r="986" spans="2:11" x14ac:dyDescent="0.25">
      <c r="B986" s="126">
        <f t="shared" si="146"/>
        <v>970</v>
      </c>
      <c r="C986" s="17">
        <f t="shared" si="138"/>
        <v>3.2921262866077932</v>
      </c>
      <c r="D986" s="17">
        <f t="shared" ca="1" si="139"/>
        <v>0.15591353985655587</v>
      </c>
      <c r="E986" s="17">
        <f t="shared" ca="1" si="140"/>
        <v>3.1610688129106168</v>
      </c>
      <c r="F986" s="127">
        <f t="shared" ca="1" si="141"/>
        <v>23.595801954171041</v>
      </c>
      <c r="G986" s="128">
        <f t="shared" ca="1" si="142"/>
        <v>22.963472581279785</v>
      </c>
      <c r="H986" s="128">
        <f t="shared" ca="1" si="143"/>
        <v>21.013205496416315</v>
      </c>
      <c r="I986" s="128">
        <f t="shared" ca="1" si="144"/>
        <v>0</v>
      </c>
      <c r="J986" s="30">
        <f t="shared" ca="1" si="145"/>
        <v>0</v>
      </c>
      <c r="K986" s="89"/>
    </row>
    <row r="987" spans="2:11" x14ac:dyDescent="0.25">
      <c r="B987" s="126">
        <f t="shared" si="146"/>
        <v>971</v>
      </c>
      <c r="C987" s="17">
        <f t="shared" si="138"/>
        <v>3.2921262866077932</v>
      </c>
      <c r="D987" s="17">
        <f t="shared" ca="1" si="139"/>
        <v>-1.1957467904721852</v>
      </c>
      <c r="E987" s="17">
        <f t="shared" ca="1" si="140"/>
        <v>2.7302982494369501</v>
      </c>
      <c r="F987" s="127">
        <f t="shared" ca="1" si="141"/>
        <v>15.337460726846558</v>
      </c>
      <c r="G987" s="128">
        <f t="shared" ca="1" si="142"/>
        <v>15.659546100538572</v>
      </c>
      <c r="H987" s="128">
        <f t="shared" ca="1" si="143"/>
        <v>16.54962092057384</v>
      </c>
      <c r="I987" s="128">
        <f t="shared" ca="1" si="144"/>
        <v>0</v>
      </c>
      <c r="J987" s="30">
        <f t="shared" ca="1" si="145"/>
        <v>0</v>
      </c>
      <c r="K987" s="89"/>
    </row>
    <row r="988" spans="2:11" x14ac:dyDescent="0.25">
      <c r="B988" s="126">
        <f t="shared" si="146"/>
        <v>972</v>
      </c>
      <c r="C988" s="17">
        <f t="shared" si="138"/>
        <v>3.2921262866077932</v>
      </c>
      <c r="D988" s="17">
        <f t="shared" ca="1" si="139"/>
        <v>-0.14003603610035498</v>
      </c>
      <c r="E988" s="17">
        <f t="shared" ca="1" si="140"/>
        <v>3.0667504677360236</v>
      </c>
      <c r="F988" s="127">
        <f t="shared" ca="1" si="141"/>
        <v>21.472015179566029</v>
      </c>
      <c r="G988" s="128">
        <f t="shared" ca="1" si="142"/>
        <v>21.117127980058612</v>
      </c>
      <c r="H988" s="128">
        <f t="shared" ca="1" si="143"/>
        <v>19.942793321810608</v>
      </c>
      <c r="I988" s="128">
        <f t="shared" ca="1" si="144"/>
        <v>0</v>
      </c>
      <c r="J988" s="30">
        <f t="shared" ca="1" si="145"/>
        <v>0</v>
      </c>
      <c r="K988" s="89"/>
    </row>
    <row r="989" spans="2:11" x14ac:dyDescent="0.25">
      <c r="B989" s="126">
        <f t="shared" si="146"/>
        <v>973</v>
      </c>
      <c r="C989" s="17">
        <f t="shared" si="138"/>
        <v>3.2921262866077932</v>
      </c>
      <c r="D989" s="17">
        <f t="shared" ca="1" si="139"/>
        <v>0.97465772341820411</v>
      </c>
      <c r="E989" s="17">
        <f t="shared" ca="1" si="140"/>
        <v>3.4220004133873871</v>
      </c>
      <c r="F989" s="127">
        <f t="shared" ca="1" si="141"/>
        <v>30.630627693014493</v>
      </c>
      <c r="G989" s="128">
        <f t="shared" ca="1" si="142"/>
        <v>28.956470589772142</v>
      </c>
      <c r="H989" s="128">
        <f t="shared" ca="1" si="143"/>
        <v>24.283390031922966</v>
      </c>
      <c r="I989" s="128">
        <f t="shared" ca="1" si="144"/>
        <v>2.6330805578491754</v>
      </c>
      <c r="J989" s="30">
        <f t="shared" ca="1" si="145"/>
        <v>2.50466370370689</v>
      </c>
      <c r="K989" s="89"/>
    </row>
    <row r="990" spans="2:11" x14ac:dyDescent="0.25">
      <c r="B990" s="126">
        <f t="shared" si="146"/>
        <v>974</v>
      </c>
      <c r="C990" s="17">
        <f t="shared" si="138"/>
        <v>3.2921262866077932</v>
      </c>
      <c r="D990" s="17">
        <f t="shared" ca="1" si="139"/>
        <v>-1.4637998901889659</v>
      </c>
      <c r="E990" s="17">
        <f t="shared" ca="1" si="140"/>
        <v>2.6448704372751646</v>
      </c>
      <c r="F990" s="127">
        <f t="shared" ca="1" si="141"/>
        <v>14.081620511805141</v>
      </c>
      <c r="G990" s="128">
        <f t="shared" ca="1" si="142"/>
        <v>14.514691538834779</v>
      </c>
      <c r="H990" s="128">
        <f t="shared" ca="1" si="143"/>
        <v>15.784180894873932</v>
      </c>
      <c r="I990" s="128">
        <f t="shared" ca="1" si="144"/>
        <v>0</v>
      </c>
      <c r="J990" s="30">
        <f t="shared" ca="1" si="145"/>
        <v>0</v>
      </c>
      <c r="K990" s="89"/>
    </row>
    <row r="991" spans="2:11" x14ac:dyDescent="0.25">
      <c r="B991" s="126">
        <f t="shared" si="146"/>
        <v>975</v>
      </c>
      <c r="C991" s="17">
        <f t="shared" si="138"/>
        <v>3.2921262866077932</v>
      </c>
      <c r="D991" s="17">
        <f t="shared" ca="1" si="139"/>
        <v>0.34198933462903369</v>
      </c>
      <c r="E991" s="17">
        <f t="shared" ca="1" si="140"/>
        <v>3.2203706753418802</v>
      </c>
      <c r="F991" s="127">
        <f t="shared" ca="1" si="141"/>
        <v>25.037399207989587</v>
      </c>
      <c r="G991" s="128">
        <f t="shared" ca="1" si="142"/>
        <v>24.206135543891051</v>
      </c>
      <c r="H991" s="128">
        <f t="shared" ca="1" si="143"/>
        <v>21.715444025211923</v>
      </c>
      <c r="I991" s="128">
        <f t="shared" ca="1" si="144"/>
        <v>0.45069151867912804</v>
      </c>
      <c r="J991" s="30">
        <f t="shared" ca="1" si="145"/>
        <v>0.42871103394049975</v>
      </c>
      <c r="K991" s="89"/>
    </row>
    <row r="992" spans="2:11" x14ac:dyDescent="0.25">
      <c r="B992" s="126">
        <f t="shared" si="146"/>
        <v>976</v>
      </c>
      <c r="C992" s="17">
        <f t="shared" si="138"/>
        <v>3.2921262866077932</v>
      </c>
      <c r="D992" s="17">
        <f t="shared" ca="1" si="139"/>
        <v>1.7682850739220157</v>
      </c>
      <c r="E992" s="17">
        <f t="shared" ca="1" si="140"/>
        <v>3.6749273457635803</v>
      </c>
      <c r="F992" s="127">
        <f t="shared" ca="1" si="141"/>
        <v>39.445790849273848</v>
      </c>
      <c r="G992" s="128">
        <f t="shared" ca="1" si="142"/>
        <v>36.254693710696671</v>
      </c>
      <c r="H992" s="128">
        <f t="shared" ca="1" si="143"/>
        <v>27.938254494046294</v>
      </c>
      <c r="I992" s="128">
        <f t="shared" ca="1" si="144"/>
        <v>6.2764392166503766</v>
      </c>
      <c r="J992" s="30">
        <f t="shared" ca="1" si="145"/>
        <v>5.9703336639680504</v>
      </c>
      <c r="K992" s="89"/>
    </row>
    <row r="993" spans="2:11" x14ac:dyDescent="0.25">
      <c r="B993" s="126">
        <f t="shared" si="146"/>
        <v>977</v>
      </c>
      <c r="C993" s="17">
        <f t="shared" si="138"/>
        <v>3.2921262866077932</v>
      </c>
      <c r="D993" s="17">
        <f t="shared" ca="1" si="139"/>
        <v>-1.7938327800948173</v>
      </c>
      <c r="E993" s="17">
        <f t="shared" ca="1" si="140"/>
        <v>2.539689830313792</v>
      </c>
      <c r="F993" s="127">
        <f t="shared" ca="1" si="141"/>
        <v>12.675738731129934</v>
      </c>
      <c r="G993" s="128">
        <f t="shared" ca="1" si="142"/>
        <v>13.219430513296755</v>
      </c>
      <c r="H993" s="128">
        <f t="shared" ca="1" si="143"/>
        <v>14.890207007333249</v>
      </c>
      <c r="I993" s="128">
        <f t="shared" ca="1" si="144"/>
        <v>0</v>
      </c>
      <c r="J993" s="30">
        <f t="shared" ca="1" si="145"/>
        <v>0</v>
      </c>
      <c r="K993" s="89"/>
    </row>
    <row r="994" spans="2:11" x14ac:dyDescent="0.25">
      <c r="B994" s="126">
        <f t="shared" si="146"/>
        <v>978</v>
      </c>
      <c r="C994" s="17">
        <f t="shared" si="138"/>
        <v>3.2921262866077932</v>
      </c>
      <c r="D994" s="17">
        <f t="shared" ca="1" si="139"/>
        <v>1.218750185216777</v>
      </c>
      <c r="E994" s="17">
        <f t="shared" ca="1" si="140"/>
        <v>3.4997920337740509</v>
      </c>
      <c r="F994" s="127">
        <f t="shared" ca="1" si="141"/>
        <v>33.108565779199068</v>
      </c>
      <c r="G994" s="128">
        <f t="shared" ca="1" si="142"/>
        <v>31.029140967882952</v>
      </c>
      <c r="H994" s="128">
        <f t="shared" ca="1" si="143"/>
        <v>25.353444450115816</v>
      </c>
      <c r="I994" s="128">
        <f t="shared" ca="1" si="144"/>
        <v>3.6356965177671361</v>
      </c>
      <c r="J994" s="30">
        <f t="shared" ca="1" si="145"/>
        <v>3.4583815062548831</v>
      </c>
      <c r="K994" s="89"/>
    </row>
    <row r="995" spans="2:11" x14ac:dyDescent="0.25">
      <c r="B995" s="126">
        <f t="shared" si="146"/>
        <v>979</v>
      </c>
      <c r="C995" s="17">
        <f t="shared" si="138"/>
        <v>3.2921262866077932</v>
      </c>
      <c r="D995" s="17">
        <f t="shared" ca="1" si="139"/>
        <v>-7.6083779276814312E-2</v>
      </c>
      <c r="E995" s="17">
        <f t="shared" ca="1" si="140"/>
        <v>3.0871318824222036</v>
      </c>
      <c r="F995" s="127">
        <f t="shared" ca="1" si="141"/>
        <v>21.914135438558827</v>
      </c>
      <c r="G995" s="128">
        <f t="shared" ca="1" si="142"/>
        <v>21.503105070226542</v>
      </c>
      <c r="H995" s="128">
        <f t="shared" ca="1" si="143"/>
        <v>20.169384085536841</v>
      </c>
      <c r="I995" s="128">
        <f t="shared" ca="1" si="144"/>
        <v>0</v>
      </c>
      <c r="J995" s="30">
        <f t="shared" ca="1" si="145"/>
        <v>0</v>
      </c>
      <c r="K995" s="89"/>
    </row>
    <row r="996" spans="2:11" x14ac:dyDescent="0.25">
      <c r="B996" s="126">
        <f t="shared" si="146"/>
        <v>980</v>
      </c>
      <c r="C996" s="17">
        <f t="shared" si="138"/>
        <v>3.2921262866077932</v>
      </c>
      <c r="D996" s="17">
        <f t="shared" ca="1" si="139"/>
        <v>1.2882992450613528</v>
      </c>
      <c r="E996" s="17">
        <f t="shared" ca="1" si="140"/>
        <v>3.5219571347436305</v>
      </c>
      <c r="F996" s="127">
        <f t="shared" ca="1" si="141"/>
        <v>33.850613888360513</v>
      </c>
      <c r="G996" s="128">
        <f t="shared" ca="1" si="142"/>
        <v>31.646413729698168</v>
      </c>
      <c r="H996" s="128">
        <f t="shared" ca="1" si="143"/>
        <v>25.666876713308032</v>
      </c>
      <c r="I996" s="128">
        <f t="shared" ca="1" si="144"/>
        <v>3.939537016390136</v>
      </c>
      <c r="J996" s="30">
        <f t="shared" ca="1" si="145"/>
        <v>3.7474035289000489</v>
      </c>
      <c r="K996" s="89"/>
    </row>
    <row r="997" spans="2:11" x14ac:dyDescent="0.25">
      <c r="B997" s="126">
        <f t="shared" si="146"/>
        <v>981</v>
      </c>
      <c r="C997" s="17">
        <f t="shared" si="138"/>
        <v>3.2921262866077932</v>
      </c>
      <c r="D997" s="17">
        <f t="shared" ca="1" si="139"/>
        <v>0.49626692089077551</v>
      </c>
      <c r="E997" s="17">
        <f t="shared" ca="1" si="140"/>
        <v>3.2695385330307745</v>
      </c>
      <c r="F997" s="127">
        <f t="shared" ca="1" si="141"/>
        <v>26.299200330335061</v>
      </c>
      <c r="G997" s="128">
        <f t="shared" ca="1" si="142"/>
        <v>25.287277836365408</v>
      </c>
      <c r="H997" s="128">
        <f t="shared" ca="1" si="143"/>
        <v>22.315439623269949</v>
      </c>
      <c r="I997" s="128">
        <f t="shared" ca="1" si="144"/>
        <v>0.93183821309545944</v>
      </c>
      <c r="J997" s="30">
        <f t="shared" ca="1" si="145"/>
        <v>0.88639192717056758</v>
      </c>
      <c r="K997" s="89"/>
    </row>
    <row r="998" spans="2:11" x14ac:dyDescent="0.25">
      <c r="B998" s="126">
        <f t="shared" si="146"/>
        <v>982</v>
      </c>
      <c r="C998" s="17">
        <f t="shared" si="138"/>
        <v>3.2921262866077932</v>
      </c>
      <c r="D998" s="17">
        <f t="shared" ca="1" si="139"/>
        <v>-1.0639178071869537</v>
      </c>
      <c r="E998" s="17">
        <f t="shared" ca="1" si="140"/>
        <v>2.772311796877621</v>
      </c>
      <c r="F998" s="127">
        <f t="shared" ca="1" si="141"/>
        <v>15.995569807650059</v>
      </c>
      <c r="G998" s="128">
        <f t="shared" ca="1" si="142"/>
        <v>16.255283254192285</v>
      </c>
      <c r="H998" s="128">
        <f t="shared" ca="1" si="143"/>
        <v>16.939572489096946</v>
      </c>
      <c r="I998" s="128">
        <f t="shared" ca="1" si="144"/>
        <v>0</v>
      </c>
      <c r="J998" s="30">
        <f t="shared" ca="1" si="145"/>
        <v>0</v>
      </c>
      <c r="K998" s="89"/>
    </row>
    <row r="999" spans="2:11" x14ac:dyDescent="0.25">
      <c r="B999" s="126">
        <f t="shared" si="146"/>
        <v>983</v>
      </c>
      <c r="C999" s="17">
        <f t="shared" si="138"/>
        <v>3.2921262866077932</v>
      </c>
      <c r="D999" s="17">
        <f t="shared" ca="1" si="139"/>
        <v>-0.46052491597947665</v>
      </c>
      <c r="E999" s="17">
        <f t="shared" ca="1" si="140"/>
        <v>2.9646115114651117</v>
      </c>
      <c r="F999" s="127">
        <f t="shared" ca="1" si="141"/>
        <v>19.387170084991684</v>
      </c>
      <c r="G999" s="128">
        <f t="shared" ca="1" si="142"/>
        <v>19.284737434239645</v>
      </c>
      <c r="H999" s="128">
        <f t="shared" ca="1" si="143"/>
        <v>18.845033997498483</v>
      </c>
      <c r="I999" s="128">
        <f t="shared" ca="1" si="144"/>
        <v>0</v>
      </c>
      <c r="J999" s="30">
        <f t="shared" ca="1" si="145"/>
        <v>0</v>
      </c>
      <c r="K999" s="89"/>
    </row>
    <row r="1000" spans="2:11" x14ac:dyDescent="0.25">
      <c r="B1000" s="126">
        <f t="shared" si="146"/>
        <v>984</v>
      </c>
      <c r="C1000" s="17">
        <f t="shared" si="138"/>
        <v>3.2921262866077932</v>
      </c>
      <c r="D1000" s="17">
        <f t="shared" ca="1" si="139"/>
        <v>-0.96645635494496673</v>
      </c>
      <c r="E1000" s="17">
        <f t="shared" ca="1" si="140"/>
        <v>2.8033725032971337</v>
      </c>
      <c r="F1000" s="127">
        <f t="shared" ca="1" si="141"/>
        <v>16.500200020657243</v>
      </c>
      <c r="G1000" s="128">
        <f t="shared" ca="1" si="142"/>
        <v>16.710236679587211</v>
      </c>
      <c r="H1000" s="128">
        <f t="shared" ca="1" si="143"/>
        <v>17.233759972865208</v>
      </c>
      <c r="I1000" s="128">
        <f t="shared" ca="1" si="144"/>
        <v>0</v>
      </c>
      <c r="J1000" s="30">
        <f t="shared" ca="1" si="145"/>
        <v>0</v>
      </c>
      <c r="K1000" s="89"/>
    </row>
    <row r="1001" spans="2:11" x14ac:dyDescent="0.25">
      <c r="B1001" s="126">
        <f t="shared" si="146"/>
        <v>985</v>
      </c>
      <c r="C1001" s="17">
        <f t="shared" si="138"/>
        <v>3.2921262866077932</v>
      </c>
      <c r="D1001" s="17">
        <f t="shared" ca="1" si="139"/>
        <v>-0.22440531211032066</v>
      </c>
      <c r="E1001" s="17">
        <f t="shared" ca="1" si="140"/>
        <v>3.0398622031689637</v>
      </c>
      <c r="F1001" s="127">
        <f t="shared" ca="1" si="141"/>
        <v>20.902362757287833</v>
      </c>
      <c r="G1001" s="128">
        <f t="shared" ca="1" si="142"/>
        <v>20.61850491093869</v>
      </c>
      <c r="H1001" s="128">
        <f t="shared" ca="1" si="143"/>
        <v>19.647752248508276</v>
      </c>
      <c r="I1001" s="128">
        <f t="shared" ca="1" si="144"/>
        <v>0</v>
      </c>
      <c r="J1001" s="30">
        <f t="shared" ca="1" si="145"/>
        <v>0</v>
      </c>
      <c r="K1001" s="89"/>
    </row>
    <row r="1002" spans="2:11" x14ac:dyDescent="0.25">
      <c r="B1002" s="126">
        <f t="shared" si="146"/>
        <v>986</v>
      </c>
      <c r="C1002" s="17">
        <f t="shared" si="138"/>
        <v>3.2921262866077932</v>
      </c>
      <c r="D1002" s="17">
        <f t="shared" ca="1" si="139"/>
        <v>0.89289187599206343</v>
      </c>
      <c r="E1002" s="17">
        <f t="shared" ca="1" si="140"/>
        <v>3.3959418546072433</v>
      </c>
      <c r="F1002" s="127">
        <f t="shared" ca="1" si="141"/>
        <v>29.842747771971506</v>
      </c>
      <c r="G1002" s="128">
        <f t="shared" ca="1" si="142"/>
        <v>28.293597713927262</v>
      </c>
      <c r="H1002" s="128">
        <f t="shared" ca="1" si="143"/>
        <v>23.935138485197456</v>
      </c>
      <c r="I1002" s="128">
        <f t="shared" ca="1" si="144"/>
        <v>2.3184592287298065</v>
      </c>
      <c r="J1002" s="30">
        <f t="shared" ca="1" si="145"/>
        <v>2.2053866378730231</v>
      </c>
      <c r="K1002" s="89"/>
    </row>
    <row r="1003" spans="2:11" x14ac:dyDescent="0.25">
      <c r="B1003" s="126">
        <f t="shared" si="146"/>
        <v>987</v>
      </c>
      <c r="C1003" s="17">
        <f t="shared" si="138"/>
        <v>3.2921262866077932</v>
      </c>
      <c r="D1003" s="17">
        <f t="shared" ca="1" si="139"/>
        <v>1.4038141671335325</v>
      </c>
      <c r="E1003" s="17">
        <f t="shared" ca="1" si="140"/>
        <v>3.5587714341309233</v>
      </c>
      <c r="F1003" s="127">
        <f t="shared" ca="1" si="141"/>
        <v>35.120023367591713</v>
      </c>
      <c r="G1003" s="128">
        <f t="shared" ca="1" si="142"/>
        <v>32.698903801037531</v>
      </c>
      <c r="H1003" s="128">
        <f t="shared" ca="1" si="143"/>
        <v>26.19604610632139</v>
      </c>
      <c r="I1003" s="128">
        <f t="shared" ca="1" si="144"/>
        <v>4.4628576947161411</v>
      </c>
      <c r="J1003" s="30">
        <f t="shared" ca="1" si="145"/>
        <v>4.2452015565734182</v>
      </c>
      <c r="K1003" s="89"/>
    </row>
    <row r="1004" spans="2:11" x14ac:dyDescent="0.25">
      <c r="B1004" s="126">
        <f t="shared" si="146"/>
        <v>988</v>
      </c>
      <c r="C1004" s="17">
        <f t="shared" si="138"/>
        <v>3.2921262866077932</v>
      </c>
      <c r="D1004" s="17">
        <f t="shared" ca="1" si="139"/>
        <v>0.51204324336140417</v>
      </c>
      <c r="E1004" s="17">
        <f t="shared" ca="1" si="140"/>
        <v>3.274566405172707</v>
      </c>
      <c r="F1004" s="127">
        <f t="shared" ca="1" si="141"/>
        <v>26.431762320140603</v>
      </c>
      <c r="G1004" s="128">
        <f t="shared" ca="1" si="142"/>
        <v>25.400520528660604</v>
      </c>
      <c r="H1004" s="128">
        <f t="shared" ca="1" si="143"/>
        <v>22.377721440622434</v>
      </c>
      <c r="I1004" s="128">
        <f t="shared" ca="1" si="144"/>
        <v>0.98279908803816962</v>
      </c>
      <c r="J1004" s="30">
        <f t="shared" ca="1" si="145"/>
        <v>0.93486741091437464</v>
      </c>
      <c r="K1004" s="89"/>
    </row>
    <row r="1005" spans="2:11" x14ac:dyDescent="0.25">
      <c r="B1005" s="126">
        <f t="shared" si="146"/>
        <v>989</v>
      </c>
      <c r="C1005" s="17">
        <f t="shared" si="138"/>
        <v>3.2921262866077932</v>
      </c>
      <c r="D1005" s="17">
        <f t="shared" ca="1" si="139"/>
        <v>0.19888148017344065</v>
      </c>
      <c r="E1005" s="17">
        <f t="shared" ca="1" si="140"/>
        <v>3.1747625815640963</v>
      </c>
      <c r="F1005" s="127">
        <f t="shared" ca="1" si="141"/>
        <v>23.921139874520144</v>
      </c>
      <c r="G1005" s="128">
        <f t="shared" ca="1" si="142"/>
        <v>23.244636168608906</v>
      </c>
      <c r="H1005" s="128">
        <f t="shared" ca="1" si="143"/>
        <v>21.173320091070565</v>
      </c>
      <c r="I1005" s="128">
        <f t="shared" ca="1" si="144"/>
        <v>3.1316077538341425E-2</v>
      </c>
      <c r="J1005" s="30">
        <f t="shared" ca="1" si="145"/>
        <v>2.9788774414416252E-2</v>
      </c>
      <c r="K1005" s="89"/>
    </row>
    <row r="1006" spans="2:11" x14ac:dyDescent="0.25">
      <c r="B1006" s="126">
        <f t="shared" si="146"/>
        <v>990</v>
      </c>
      <c r="C1006" s="17">
        <f t="shared" si="138"/>
        <v>3.2921262866077932</v>
      </c>
      <c r="D1006" s="17">
        <f t="shared" ca="1" si="139"/>
        <v>0.93676590040558949</v>
      </c>
      <c r="E1006" s="17">
        <f t="shared" ca="1" si="140"/>
        <v>3.4099243898599241</v>
      </c>
      <c r="F1006" s="127">
        <f t="shared" ca="1" si="141"/>
        <v>30.262955986551603</v>
      </c>
      <c r="G1006" s="128">
        <f t="shared" ca="1" si="142"/>
        <v>28.64737379176286</v>
      </c>
      <c r="H1006" s="128">
        <f t="shared" ca="1" si="143"/>
        <v>24.121378199629689</v>
      </c>
      <c r="I1006" s="128">
        <f t="shared" ca="1" si="144"/>
        <v>2.4859955921331709</v>
      </c>
      <c r="J1006" s="30">
        <f t="shared" ca="1" si="145"/>
        <v>2.3647521564161478</v>
      </c>
      <c r="K1006" s="89"/>
    </row>
    <row r="1007" spans="2:11" x14ac:dyDescent="0.25">
      <c r="B1007" s="126">
        <f t="shared" si="146"/>
        <v>991</v>
      </c>
      <c r="C1007" s="17">
        <f t="shared" si="138"/>
        <v>3.2921262866077932</v>
      </c>
      <c r="D1007" s="17">
        <f t="shared" ca="1" si="139"/>
        <v>-1.7168122212751769</v>
      </c>
      <c r="E1007" s="17">
        <f t="shared" ca="1" si="140"/>
        <v>2.5642360781967373</v>
      </c>
      <c r="F1007" s="127">
        <f t="shared" ca="1" si="141"/>
        <v>12.990730675758991</v>
      </c>
      <c r="G1007" s="128">
        <f t="shared" ca="1" si="142"/>
        <v>13.510969478078092</v>
      </c>
      <c r="H1007" s="128">
        <f t="shared" ca="1" si="143"/>
        <v>15.094197583505414</v>
      </c>
      <c r="I1007" s="128">
        <f t="shared" ca="1" si="144"/>
        <v>0</v>
      </c>
      <c r="J1007" s="30">
        <f t="shared" ca="1" si="145"/>
        <v>0</v>
      </c>
      <c r="K1007" s="89"/>
    </row>
    <row r="1008" spans="2:11" x14ac:dyDescent="0.25">
      <c r="B1008" s="126">
        <f t="shared" si="146"/>
        <v>992</v>
      </c>
      <c r="C1008" s="17">
        <f t="shared" si="138"/>
        <v>3.2921262866077932</v>
      </c>
      <c r="D1008" s="17">
        <f t="shared" ca="1" si="139"/>
        <v>0.20182824300718494</v>
      </c>
      <c r="E1008" s="17">
        <f t="shared" ca="1" si="140"/>
        <v>3.1757017070661422</v>
      </c>
      <c r="F1008" s="127">
        <f t="shared" ca="1" si="141"/>
        <v>23.94361537902217</v>
      </c>
      <c r="G1008" s="128">
        <f t="shared" ca="1" si="142"/>
        <v>23.264044172969353</v>
      </c>
      <c r="H1008" s="128">
        <f t="shared" ca="1" si="143"/>
        <v>21.184345428777529</v>
      </c>
      <c r="I1008" s="128">
        <f t="shared" ca="1" si="144"/>
        <v>3.9698744191823288E-2</v>
      </c>
      <c r="J1008" s="30">
        <f t="shared" ca="1" si="145"/>
        <v>3.7762613590989126E-2</v>
      </c>
      <c r="K1008" s="89"/>
    </row>
    <row r="1009" spans="2:11" x14ac:dyDescent="0.25">
      <c r="B1009" s="126">
        <f t="shared" si="146"/>
        <v>993</v>
      </c>
      <c r="C1009" s="17">
        <f t="shared" si="138"/>
        <v>3.2921262866077932</v>
      </c>
      <c r="D1009" s="17">
        <f t="shared" ca="1" si="139"/>
        <v>-1.0797566574183293</v>
      </c>
      <c r="E1009" s="17">
        <f t="shared" ca="1" si="140"/>
        <v>2.7672639973041253</v>
      </c>
      <c r="F1009" s="127">
        <f t="shared" ca="1" si="141"/>
        <v>15.915030820542494</v>
      </c>
      <c r="G1009" s="128">
        <f t="shared" ca="1" si="142"/>
        <v>16.182526025957568</v>
      </c>
      <c r="H1009" s="128">
        <f t="shared" ca="1" si="143"/>
        <v>16.892239564569149</v>
      </c>
      <c r="I1009" s="128">
        <f t="shared" ca="1" si="144"/>
        <v>0</v>
      </c>
      <c r="J1009" s="30">
        <f t="shared" ca="1" si="145"/>
        <v>0</v>
      </c>
      <c r="K1009" s="89"/>
    </row>
    <row r="1010" spans="2:11" x14ac:dyDescent="0.25">
      <c r="B1010" s="126">
        <f t="shared" si="146"/>
        <v>994</v>
      </c>
      <c r="C1010" s="17">
        <f t="shared" si="138"/>
        <v>3.2921262866077932</v>
      </c>
      <c r="D1010" s="17">
        <f t="shared" ca="1" si="139"/>
        <v>-0.30588012123189401</v>
      </c>
      <c r="E1010" s="17">
        <f t="shared" ca="1" si="140"/>
        <v>3.0138963975248245</v>
      </c>
      <c r="F1010" s="127">
        <f t="shared" ca="1" si="141"/>
        <v>20.366601901082976</v>
      </c>
      <c r="G1010" s="128">
        <f t="shared" ca="1" si="142"/>
        <v>20.148165866146329</v>
      </c>
      <c r="H1010" s="128">
        <f t="shared" ca="1" si="143"/>
        <v>19.366976780901322</v>
      </c>
      <c r="I1010" s="128">
        <f t="shared" ca="1" si="144"/>
        <v>0</v>
      </c>
      <c r="J1010" s="30">
        <f t="shared" ca="1" si="145"/>
        <v>0</v>
      </c>
      <c r="K1010" s="89"/>
    </row>
    <row r="1011" spans="2:11" x14ac:dyDescent="0.25">
      <c r="B1011" s="126">
        <f t="shared" si="146"/>
        <v>995</v>
      </c>
      <c r="C1011" s="17">
        <f t="shared" si="138"/>
        <v>3.2921262866077932</v>
      </c>
      <c r="D1011" s="17">
        <f t="shared" ca="1" si="139"/>
        <v>0.5178844730835408</v>
      </c>
      <c r="E1011" s="17">
        <f t="shared" ca="1" si="140"/>
        <v>3.2764279895976727</v>
      </c>
      <c r="F1011" s="127">
        <f t="shared" ca="1" si="141"/>
        <v>26.481013105224186</v>
      </c>
      <c r="G1011" s="128">
        <f t="shared" ca="1" si="142"/>
        <v>25.442577490721597</v>
      </c>
      <c r="H1011" s="128">
        <f t="shared" ca="1" si="143"/>
        <v>22.400825535281307</v>
      </c>
      <c r="I1011" s="128">
        <f t="shared" ca="1" si="144"/>
        <v>1.0017519554402901</v>
      </c>
      <c r="J1011" s="30">
        <f t="shared" ca="1" si="145"/>
        <v>0.95289593606593204</v>
      </c>
      <c r="K1011" s="89"/>
    </row>
    <row r="1012" spans="2:11" x14ac:dyDescent="0.25">
      <c r="B1012" s="126">
        <f t="shared" si="146"/>
        <v>996</v>
      </c>
      <c r="C1012" s="17">
        <f t="shared" si="138"/>
        <v>3.2921262866077932</v>
      </c>
      <c r="D1012" s="17">
        <f t="shared" ca="1" si="139"/>
        <v>0.31469994610233698</v>
      </c>
      <c r="E1012" s="17">
        <f t="shared" ca="1" si="140"/>
        <v>3.2116736195737063</v>
      </c>
      <c r="F1012" s="127">
        <f t="shared" ca="1" si="141"/>
        <v>24.820591710820729</v>
      </c>
      <c r="G1012" s="128">
        <f t="shared" ca="1" si="142"/>
        <v>24.019766529551113</v>
      </c>
      <c r="H1012" s="128">
        <f t="shared" ca="1" si="143"/>
        <v>21.611005489293117</v>
      </c>
      <c r="I1012" s="128">
        <f t="shared" ca="1" si="144"/>
        <v>0.36876104025799616</v>
      </c>
      <c r="J1012" s="30">
        <f t="shared" ca="1" si="145"/>
        <v>0.35077635210289831</v>
      </c>
      <c r="K1012" s="89"/>
    </row>
    <row r="1013" spans="2:11" x14ac:dyDescent="0.25">
      <c r="B1013" s="126">
        <f t="shared" si="146"/>
        <v>997</v>
      </c>
      <c r="C1013" s="17">
        <f t="shared" si="138"/>
        <v>3.2921262866077932</v>
      </c>
      <c r="D1013" s="17">
        <f t="shared" ca="1" si="139"/>
        <v>0.40324721339857206</v>
      </c>
      <c r="E1013" s="17">
        <f t="shared" ca="1" si="140"/>
        <v>3.2398933988861431</v>
      </c>
      <c r="F1013" s="127">
        <f t="shared" ca="1" si="141"/>
        <v>25.530999969247212</v>
      </c>
      <c r="G1013" s="128">
        <f t="shared" ca="1" si="142"/>
        <v>24.629770723285361</v>
      </c>
      <c r="H1013" s="128">
        <f t="shared" ca="1" si="143"/>
        <v>21.951724293919892</v>
      </c>
      <c r="I1013" s="128">
        <f t="shared" ca="1" si="144"/>
        <v>0.63804642936546951</v>
      </c>
      <c r="J1013" s="30">
        <f t="shared" ca="1" si="145"/>
        <v>0.60692853781005107</v>
      </c>
      <c r="K1013" s="89"/>
    </row>
    <row r="1014" spans="2:11" x14ac:dyDescent="0.25">
      <c r="B1014" s="126">
        <f t="shared" si="146"/>
        <v>998</v>
      </c>
      <c r="C1014" s="17">
        <f t="shared" si="138"/>
        <v>3.2921262866077932</v>
      </c>
      <c r="D1014" s="17">
        <f t="shared" ca="1" si="139"/>
        <v>1.0226904123555869</v>
      </c>
      <c r="E1014" s="17">
        <f t="shared" ca="1" si="140"/>
        <v>3.4373083039975079</v>
      </c>
      <c r="F1014" s="127">
        <f t="shared" ca="1" si="141"/>
        <v>31.103125234679815</v>
      </c>
      <c r="G1014" s="128">
        <f t="shared" ca="1" si="142"/>
        <v>29.353087896168411</v>
      </c>
      <c r="H1014" s="128">
        <f t="shared" ca="1" si="143"/>
        <v>24.490325457607906</v>
      </c>
      <c r="I1014" s="128">
        <f t="shared" ca="1" si="144"/>
        <v>2.8227624385605052</v>
      </c>
      <c r="J1014" s="30">
        <f t="shared" ca="1" si="145"/>
        <v>2.6850946899341417</v>
      </c>
      <c r="K1014" s="89"/>
    </row>
    <row r="1015" spans="2:11" x14ac:dyDescent="0.25">
      <c r="B1015" s="126">
        <f t="shared" si="146"/>
        <v>999</v>
      </c>
      <c r="C1015" s="17">
        <f t="shared" si="138"/>
        <v>3.2921262866077932</v>
      </c>
      <c r="D1015" s="17">
        <f t="shared" ca="1" si="139"/>
        <v>-0.34256800063303672</v>
      </c>
      <c r="E1015" s="17">
        <f t="shared" ca="1" si="140"/>
        <v>3.0022040676341923</v>
      </c>
      <c r="F1015" s="127">
        <f t="shared" ca="1" si="141"/>
        <v>20.129855627805288</v>
      </c>
      <c r="G1015" s="128">
        <f t="shared" ca="1" si="142"/>
        <v>19.939891691873139</v>
      </c>
      <c r="H1015" s="128">
        <f t="shared" ca="1" si="143"/>
        <v>19.241858002745378</v>
      </c>
      <c r="I1015" s="128">
        <f t="shared" ca="1" si="144"/>
        <v>0</v>
      </c>
      <c r="J1015" s="30">
        <f t="shared" ca="1" si="145"/>
        <v>0</v>
      </c>
      <c r="K1015" s="89"/>
    </row>
    <row r="1016" spans="2:11" ht="13.8" thickBot="1" x14ac:dyDescent="0.3">
      <c r="B1016" s="130">
        <f t="shared" si="146"/>
        <v>1000</v>
      </c>
      <c r="C1016" s="110">
        <f t="shared" si="138"/>
        <v>3.2921262866077932</v>
      </c>
      <c r="D1016" s="110">
        <f t="shared" ca="1" si="139"/>
        <v>-0.45686874727834947</v>
      </c>
      <c r="E1016" s="110">
        <f t="shared" ca="1" si="140"/>
        <v>2.9657767227361682</v>
      </c>
      <c r="F1016" s="131">
        <f t="shared" ca="1" si="141"/>
        <v>19.409773400350105</v>
      </c>
      <c r="G1016" s="132">
        <f t="shared" ca="1" si="142"/>
        <v>19.304717482720207</v>
      </c>
      <c r="H1016" s="132">
        <f t="shared" ca="1" si="143"/>
        <v>18.857210095154816</v>
      </c>
      <c r="I1016" s="132">
        <f t="shared" ca="1" si="144"/>
        <v>0</v>
      </c>
      <c r="J1016" s="111">
        <f t="shared" ca="1" si="145"/>
        <v>0</v>
      </c>
      <c r="K1016" s="89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M1016"/>
  <sheetViews>
    <sheetView topLeftCell="A10" zoomScale="75" workbookViewId="0">
      <selection activeCell="B16" sqref="B16:L1016"/>
    </sheetView>
  </sheetViews>
  <sheetFormatPr defaultRowHeight="13.2" x14ac:dyDescent="0.25"/>
  <cols>
    <col min="1" max="1" width="5.6640625" bestFit="1" customWidth="1"/>
    <col min="2" max="4" width="7.6640625" customWidth="1"/>
    <col min="5" max="5" width="9.88671875" bestFit="1" customWidth="1"/>
    <col min="6" max="6" width="7.6640625" customWidth="1"/>
    <col min="7" max="8" width="9.109375" bestFit="1" customWidth="1"/>
    <col min="9" max="9" width="10.33203125" bestFit="1" customWidth="1"/>
    <col min="10" max="12" width="9.109375" bestFit="1" customWidth="1"/>
    <col min="13" max="13" width="7.44140625" bestFit="1" customWidth="1"/>
  </cols>
  <sheetData>
    <row r="2" spans="1:13" s="1" customFormat="1" x14ac:dyDescent="0.25">
      <c r="A2" s="1">
        <v>7.6</v>
      </c>
      <c r="B2" s="1" t="s">
        <v>27</v>
      </c>
    </row>
    <row r="3" spans="1:13" s="2" customFormat="1" x14ac:dyDescent="0.25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3" t="s">
        <v>28</v>
      </c>
      <c r="L3" s="2" t="s">
        <v>8</v>
      </c>
      <c r="M3" s="2" t="s">
        <v>12</v>
      </c>
    </row>
    <row r="4" spans="1:13" x14ac:dyDescent="0.25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22</v>
      </c>
      <c r="J4" s="8">
        <f>6/12</f>
        <v>0.5</v>
      </c>
      <c r="K4" s="8">
        <v>0.5</v>
      </c>
      <c r="L4" s="7">
        <v>10</v>
      </c>
      <c r="M4" s="9">
        <v>0.1</v>
      </c>
    </row>
    <row r="6" spans="1:13" s="2" customFormat="1" x14ac:dyDescent="0.25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5">
      <c r="B7">
        <f>J4/L4</f>
        <v>0.05</v>
      </c>
      <c r="C7" s="4">
        <f>LN(B4)</f>
        <v>3.2921262866077932</v>
      </c>
      <c r="D7" s="4">
        <f>EXP(-M4*J4)</f>
        <v>0.95122942450071402</v>
      </c>
      <c r="I7" s="4">
        <f ca="1">AVERAGE(L17:L1016)</f>
        <v>1.0508391358890967</v>
      </c>
      <c r="K7" s="4">
        <f ca="1">STDEV(L17:L1016)/SQRT(M7)</f>
        <v>5.9983399911186161E-2</v>
      </c>
      <c r="M7">
        <v>1000</v>
      </c>
    </row>
    <row r="9" spans="1:13" x14ac:dyDescent="0.25">
      <c r="B9" s="83" t="s">
        <v>16</v>
      </c>
      <c r="C9" s="76">
        <v>0</v>
      </c>
      <c r="D9" s="76">
        <f t="shared" ref="D9:M9" si="0">C9+$B$7</f>
        <v>0.05</v>
      </c>
      <c r="E9" s="76">
        <f t="shared" si="0"/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 t="shared" si="0"/>
        <v>0.49999999999999994</v>
      </c>
    </row>
    <row r="10" spans="1:13" x14ac:dyDescent="0.25">
      <c r="B10" s="84" t="s">
        <v>17</v>
      </c>
      <c r="C10" s="80"/>
      <c r="D10" s="81">
        <f t="shared" ref="D10:M10" ca="1" si="1">NORMSINV(RAND())</f>
        <v>0.2276158284075791</v>
      </c>
      <c r="E10" s="81">
        <f t="shared" ca="1" si="1"/>
        <v>1.1369388630555477</v>
      </c>
      <c r="F10" s="81">
        <f t="shared" ca="1" si="1"/>
        <v>-0.62956132751423866</v>
      </c>
      <c r="G10" s="81">
        <f t="shared" ca="1" si="1"/>
        <v>0.74712033892865293</v>
      </c>
      <c r="H10" s="81">
        <f t="shared" ca="1" si="1"/>
        <v>2.0847983250860125</v>
      </c>
      <c r="I10" s="81">
        <f t="shared" ca="1" si="1"/>
        <v>-1.3040335034020245</v>
      </c>
      <c r="J10" s="81">
        <f t="shared" ca="1" si="1"/>
        <v>-1.1941142474825028</v>
      </c>
      <c r="K10" s="81">
        <f t="shared" ca="1" si="1"/>
        <v>0.18899868337030057</v>
      </c>
      <c r="L10" s="81">
        <f t="shared" ca="1" si="1"/>
        <v>0.93918515631230548</v>
      </c>
      <c r="M10" s="82">
        <f t="shared" ca="1" si="1"/>
        <v>-1.0561961971689016</v>
      </c>
    </row>
    <row r="11" spans="1:13" ht="15.6" x14ac:dyDescent="0.35">
      <c r="B11" s="85" t="s">
        <v>18</v>
      </c>
      <c r="C11" s="77">
        <f>$C$7</f>
        <v>3.2921262866077932</v>
      </c>
      <c r="D11" s="77">
        <f ca="1">$C$4*($G$4-C11)*$B$7+$F$4*SQRT($B$7)*D10+C11</f>
        <v>3.2988063985585825</v>
      </c>
      <c r="E11" s="77">
        <f t="shared" ref="E11:M11" ca="1" si="2">$C$4*($G$4-D11)*$B$7+$F$4*SQRT($B$7)*E10+D11</f>
        <v>3.3801545986457699</v>
      </c>
      <c r="F11" s="77">
        <f t="shared" ca="1" si="2"/>
        <v>3.3142224473025017</v>
      </c>
      <c r="G11" s="77">
        <f t="shared" ca="1" si="2"/>
        <v>3.3631297141861536</v>
      </c>
      <c r="H11" s="77">
        <f t="shared" ca="1" si="2"/>
        <v>3.5209566814244972</v>
      </c>
      <c r="I11" s="77">
        <f t="shared" ca="1" si="2"/>
        <v>3.3962011055884553</v>
      </c>
      <c r="J11" s="77">
        <f t="shared" ca="1" si="2"/>
        <v>3.2834347203025627</v>
      </c>
      <c r="K11" s="77">
        <f t="shared" ca="1" si="2"/>
        <v>3.2871422525586236</v>
      </c>
      <c r="L11" s="77">
        <f t="shared" ca="1" si="2"/>
        <v>3.3524931075876494</v>
      </c>
      <c r="M11" s="79">
        <f t="shared" ca="1" si="2"/>
        <v>3.252107135252952</v>
      </c>
    </row>
    <row r="13" spans="1:13" ht="15.6" x14ac:dyDescent="0.35">
      <c r="H13" s="88" t="s">
        <v>97</v>
      </c>
      <c r="I13" s="88" t="s">
        <v>26</v>
      </c>
      <c r="J13" s="88" t="s">
        <v>29</v>
      </c>
      <c r="K13" s="88" t="s">
        <v>30</v>
      </c>
      <c r="L13" s="88" t="s">
        <v>31</v>
      </c>
      <c r="M13" s="88" t="s">
        <v>98</v>
      </c>
    </row>
    <row r="14" spans="1:13" x14ac:dyDescent="0.25">
      <c r="H14" s="92">
        <f ca="1">EXP(M11)</f>
        <v>25.844740946653218</v>
      </c>
      <c r="I14" s="87">
        <f ca="1">EXP(EXP(-$C$4*$K$4)*LN($H14)+(1-EXP(-$C$4*$K$4))*$G$4+$F$4^2/(4*$C$4)*(1-EXP(-2*$C$4*$K$4)))</f>
        <v>24.050915014295903</v>
      </c>
      <c r="J14" s="87">
        <f ca="1">EXP(EXP(-$C$4*$K$4*2)*LN($H14)+(1-EXP(-$C$4*$K$4*2))*$G$4+$F$4^2/(4*$C$4)*(1-EXP(-2*$C$4*$K$4*2)))</f>
        <v>22.621034241550223</v>
      </c>
      <c r="K14" s="87">
        <f ca="1">EXP(EXP(-$C$4*$K$4*3)*LN($H14)+(1-EXP(-$C$4*$K$4*3))*$G$4+$F$4^2/(4*$C$4)*(1-EXP(-2*$C$4*$K$4*3)))</f>
        <v>21.491928268931879</v>
      </c>
      <c r="L14" s="87">
        <f ca="1">EXP(EXP(-$C$4*$K$4*4)*LN($H14)+(1-EXP(-$C$4*$K$4*4))*$G$4+$F$4^2/(4*$C$4)*(1-EXP(-2*$C$4*$K$4*4)))</f>
        <v>20.604205203409695</v>
      </c>
      <c r="M14" s="87">
        <f ca="1">MAX(0,SUM(I14-$I$4,J14-$I$4,K14-$I$4,L14-$I$4)/4)</f>
        <v>0.19202068204692502</v>
      </c>
    </row>
    <row r="15" spans="1:13" ht="13.8" thickBot="1" x14ac:dyDescent="0.3"/>
    <row r="16" spans="1:13" ht="15.6" x14ac:dyDescent="0.35">
      <c r="B16" s="123" t="s">
        <v>34</v>
      </c>
      <c r="C16" s="124" t="s">
        <v>45</v>
      </c>
      <c r="D16" s="134" t="s">
        <v>17</v>
      </c>
      <c r="E16" s="124" t="s">
        <v>100</v>
      </c>
      <c r="F16" s="124" t="s">
        <v>97</v>
      </c>
      <c r="G16" s="124" t="s">
        <v>101</v>
      </c>
      <c r="H16" s="124" t="s">
        <v>102</v>
      </c>
      <c r="I16" s="124" t="s">
        <v>101</v>
      </c>
      <c r="J16" s="124" t="s">
        <v>102</v>
      </c>
      <c r="K16" s="124" t="s">
        <v>98</v>
      </c>
      <c r="L16" s="125" t="s">
        <v>96</v>
      </c>
    </row>
    <row r="17" spans="2:12" x14ac:dyDescent="0.25">
      <c r="B17" s="126">
        <v>1</v>
      </c>
      <c r="C17" s="17">
        <f>$C$7</f>
        <v>3.2921262866077932</v>
      </c>
      <c r="D17" s="17">
        <f ca="1">NORMSINV(RAND())</f>
        <v>-1.5401656128233299</v>
      </c>
      <c r="E17" s="17">
        <f ca="1">$C$4*($G$4-C17)*$J$4+$F$4*SQRT($J$4)*D17+C17</f>
        <v>2.7708538329445562</v>
      </c>
      <c r="F17" s="127">
        <f ca="1">EXP(E17)</f>
        <v>15.972265836084729</v>
      </c>
      <c r="G17" s="128">
        <f ca="1">EXP(EXP(-$C$4*$K$4)*LN(F17)+(1-EXP(-$C$4*$K$4))*$G$4+$F$4^2/(4*$C$4)*(1-EXP(-2*$C$4*$K$4)))</f>
        <v>16.446101935621709</v>
      </c>
      <c r="H17" s="128">
        <f ca="1">EXP(EXP(-$C$4*$K$4*2)*LN(F17)+(1-EXP(-$C$4*$K$4*2))*$G$4+$F$4^2/(4*$C$4)*(1-EXP(-2*$C$4*$K$4*2)))</f>
        <v>16.755000552470143</v>
      </c>
      <c r="I17" s="128">
        <f ca="1">EXP(EXP(-$C$4*$K$4*3)*LN(F17)+(1-EXP(-$C$4*$K$4*3))*$G$4+$F$4^2/(4*$C$4)*(1-EXP(-2*$C$4*$K$4*3)))</f>
        <v>16.955603300327173</v>
      </c>
      <c r="J17" s="128">
        <f ca="1">EXP(EXP(-$C$4*$K$4*4)*LN(F17)+(1-EXP(-$C$4*$K$4*4))*$G$4+$F$4^2/(4*$C$4)*(1-EXP(-2*$C$4*$K$4*4)))</f>
        <v>17.085919736992519</v>
      </c>
      <c r="K17" s="128">
        <f ca="1">MAX(0,AVERAGE(G17:J17)-$I$4)</f>
        <v>0</v>
      </c>
      <c r="L17" s="30">
        <f ca="1">$D$7*K17</f>
        <v>0</v>
      </c>
    </row>
    <row r="18" spans="2:12" x14ac:dyDescent="0.25">
      <c r="B18" s="126">
        <f>B17+1</f>
        <v>2</v>
      </c>
      <c r="C18" s="17">
        <f t="shared" ref="C18:C81" si="3">$C$7</f>
        <v>3.2921262866077932</v>
      </c>
      <c r="D18" s="17">
        <f t="shared" ref="D18:D81" ca="1" si="4">NORMSINV(RAND())</f>
        <v>0.69236648414516822</v>
      </c>
      <c r="E18" s="17">
        <f t="shared" ref="E18:E81" ca="1" si="5">$C$4*($G$4-C18)*$J$4+$F$4*SQRT($J$4)*D18+C18</f>
        <v>3.3517928322183179</v>
      </c>
      <c r="F18" s="127">
        <f t="shared" ref="F18:F81" ca="1" si="6">EXP(E18)</f>
        <v>28.553880097759464</v>
      </c>
      <c r="G18" s="128">
        <f t="shared" ref="G18:G81" ca="1" si="7">EXP(EXP(-$C$4*$K$4)*LN(F18)+(1-EXP(-$C$4*$K$4))*$G$4+$F$4^2/(4*$C$4)*(1-EXP(-2*$C$4*$K$4)))</f>
        <v>26.020973322503608</v>
      </c>
      <c r="H18" s="128">
        <f t="shared" ref="H18:H81" ca="1" si="8">EXP(EXP(-$C$4*$K$4*2)*LN(F18)+(1-EXP(-$C$4*$K$4*2))*$G$4+$F$4^2/(4*$C$4)*(1-EXP(-2*$C$4*$K$4*2)))</f>
        <v>24.072244486653865</v>
      </c>
      <c r="I18" s="128">
        <f t="shared" ref="I18:I81" ca="1" si="9">EXP(EXP(-$C$4*$K$4*3)*LN(F18)+(1-EXP(-$C$4*$K$4*3))*$G$4+$F$4^2/(4*$C$4)*(1-EXP(-2*$C$4*$K$4*3)))</f>
        <v>22.573698551388897</v>
      </c>
      <c r="J18" s="128">
        <f t="shared" ref="J18:J81" ca="1" si="10">EXP(EXP(-$C$4*$K$4*4)*LN(F18)+(1-EXP(-$C$4*$K$4*4))*$G$4+$F$4^2/(4*$C$4)*(1-EXP(-2*$C$4*$K$4*4)))</f>
        <v>21.419029377383719</v>
      </c>
      <c r="K18" s="128">
        <f t="shared" ref="K18:K81" ca="1" si="11">MAX(0,AVERAGE(G18:J18)-$I$4)</f>
        <v>1.5214864344825223</v>
      </c>
      <c r="L18" s="30">
        <f t="shared" ref="L18:L81" ca="1" si="12">$D$7*AVERAGE(A18,K18)</f>
        <v>1.447282665458453</v>
      </c>
    </row>
    <row r="19" spans="2:12" x14ac:dyDescent="0.25">
      <c r="B19" s="126">
        <f t="shared" ref="B19:B82" si="13">B18+1</f>
        <v>3</v>
      </c>
      <c r="C19" s="17">
        <f t="shared" si="3"/>
        <v>3.2921262866077932</v>
      </c>
      <c r="D19" s="17">
        <f t="shared" ca="1" si="4"/>
        <v>-0.20861989469267428</v>
      </c>
      <c r="E19" s="17">
        <f t="shared" ca="1" si="5"/>
        <v>3.1173423954285924</v>
      </c>
      <c r="F19" s="127">
        <f t="shared" ca="1" si="6"/>
        <v>22.586274424438137</v>
      </c>
      <c r="G19" s="128">
        <f t="shared" ca="1" si="7"/>
        <v>21.622586834428464</v>
      </c>
      <c r="H19" s="128">
        <f t="shared" ca="1" si="8"/>
        <v>20.797238473540567</v>
      </c>
      <c r="I19" s="128">
        <f t="shared" ca="1" si="9"/>
        <v>20.111433571190847</v>
      </c>
      <c r="J19" s="128">
        <f t="shared" ca="1" si="10"/>
        <v>19.551704773158757</v>
      </c>
      <c r="K19" s="128">
        <f t="shared" ca="1" si="11"/>
        <v>0</v>
      </c>
      <c r="L19" s="30">
        <f t="shared" ca="1" si="12"/>
        <v>0</v>
      </c>
    </row>
    <row r="20" spans="2:12" x14ac:dyDescent="0.25">
      <c r="B20" s="126">
        <f t="shared" si="13"/>
        <v>4</v>
      </c>
      <c r="C20" s="17">
        <f t="shared" si="3"/>
        <v>3.2921262866077932</v>
      </c>
      <c r="D20" s="17">
        <f t="shared" ca="1" si="4"/>
        <v>-0.74151785156573169</v>
      </c>
      <c r="E20" s="17">
        <f t="shared" ca="1" si="5"/>
        <v>2.9786741961219669</v>
      </c>
      <c r="F20" s="127">
        <f t="shared" ca="1" si="6"/>
        <v>19.661731756648585</v>
      </c>
      <c r="G20" s="128">
        <f t="shared" ca="1" si="7"/>
        <v>19.379600480681255</v>
      </c>
      <c r="H20" s="128">
        <f t="shared" ca="1" si="8"/>
        <v>19.073986354346168</v>
      </c>
      <c r="I20" s="128">
        <f t="shared" ca="1" si="9"/>
        <v>18.783457925017366</v>
      </c>
      <c r="J20" s="128">
        <f t="shared" ca="1" si="10"/>
        <v>18.524812740287306</v>
      </c>
      <c r="K20" s="128">
        <f t="shared" ca="1" si="11"/>
        <v>0</v>
      </c>
      <c r="L20" s="30">
        <f t="shared" ca="1" si="12"/>
        <v>0</v>
      </c>
    </row>
    <row r="21" spans="2:12" x14ac:dyDescent="0.25">
      <c r="B21" s="126">
        <f t="shared" si="13"/>
        <v>5</v>
      </c>
      <c r="C21" s="17">
        <f t="shared" si="3"/>
        <v>3.2921262866077932</v>
      </c>
      <c r="D21" s="17">
        <f t="shared" ca="1" si="4"/>
        <v>-1.3710860002902336</v>
      </c>
      <c r="E21" s="17">
        <f t="shared" ca="1" si="5"/>
        <v>2.8148509342789332</v>
      </c>
      <c r="F21" s="127">
        <f t="shared" ca="1" si="6"/>
        <v>16.690687585503611</v>
      </c>
      <c r="G21" s="128">
        <f t="shared" ca="1" si="7"/>
        <v>17.027616825066868</v>
      </c>
      <c r="H21" s="128">
        <f t="shared" ca="1" si="8"/>
        <v>17.221181361427647</v>
      </c>
      <c r="I21" s="128">
        <f t="shared" ca="1" si="9"/>
        <v>17.327114420352149</v>
      </c>
      <c r="J21" s="128">
        <f t="shared" ca="1" si="10"/>
        <v>17.380912145232472</v>
      </c>
      <c r="K21" s="128">
        <f t="shared" ca="1" si="11"/>
        <v>0</v>
      </c>
      <c r="L21" s="30">
        <f t="shared" ca="1" si="12"/>
        <v>0</v>
      </c>
    </row>
    <row r="22" spans="2:12" x14ac:dyDescent="0.25">
      <c r="B22" s="126">
        <f t="shared" si="13"/>
        <v>6</v>
      </c>
      <c r="C22" s="17">
        <f t="shared" si="3"/>
        <v>3.2921262866077932</v>
      </c>
      <c r="D22" s="17">
        <f t="shared" ca="1" si="4"/>
        <v>0.54660290516039822</v>
      </c>
      <c r="E22" s="17">
        <f t="shared" ca="1" si="5"/>
        <v>3.313862919443062</v>
      </c>
      <c r="F22" s="127">
        <f t="shared" ca="1" si="6"/>
        <v>27.491116591316089</v>
      </c>
      <c r="G22" s="128">
        <f t="shared" ca="1" si="7"/>
        <v>25.253040568280749</v>
      </c>
      <c r="H22" s="128">
        <f t="shared" ca="1" si="8"/>
        <v>23.509405600903289</v>
      </c>
      <c r="I22" s="128">
        <f t="shared" ca="1" si="9"/>
        <v>22.155817271057643</v>
      </c>
      <c r="J22" s="128">
        <f t="shared" ca="1" si="10"/>
        <v>21.105262521092815</v>
      </c>
      <c r="K22" s="128">
        <f t="shared" ca="1" si="11"/>
        <v>1.0058814903336213</v>
      </c>
      <c r="L22" s="30">
        <f t="shared" ca="1" si="12"/>
        <v>0.95682407116597112</v>
      </c>
    </row>
    <row r="23" spans="2:12" x14ac:dyDescent="0.25">
      <c r="B23" s="126">
        <f t="shared" si="13"/>
        <v>7</v>
      </c>
      <c r="C23" s="17">
        <f t="shared" si="3"/>
        <v>3.2921262866077932</v>
      </c>
      <c r="D23" s="17">
        <f t="shared" ca="1" si="4"/>
        <v>-0.58268142311135307</v>
      </c>
      <c r="E23" s="17">
        <f t="shared" ca="1" si="5"/>
        <v>3.0200058642846788</v>
      </c>
      <c r="F23" s="127">
        <f t="shared" ca="1" si="6"/>
        <v>20.49141185131316</v>
      </c>
      <c r="G23" s="128">
        <f t="shared" ca="1" si="7"/>
        <v>20.022646219621787</v>
      </c>
      <c r="H23" s="128">
        <f t="shared" ca="1" si="8"/>
        <v>19.572122042268404</v>
      </c>
      <c r="I23" s="128">
        <f t="shared" ca="1" si="9"/>
        <v>19.169831003335943</v>
      </c>
      <c r="J23" s="128">
        <f t="shared" ca="1" si="10"/>
        <v>18.825115525893747</v>
      </c>
      <c r="K23" s="128">
        <f t="shared" ca="1" si="11"/>
        <v>0</v>
      </c>
      <c r="L23" s="30">
        <f t="shared" ca="1" si="12"/>
        <v>0</v>
      </c>
    </row>
    <row r="24" spans="2:12" x14ac:dyDescent="0.25">
      <c r="B24" s="126">
        <f t="shared" si="13"/>
        <v>8</v>
      </c>
      <c r="C24" s="17">
        <f t="shared" si="3"/>
        <v>3.2921262866077932</v>
      </c>
      <c r="D24" s="17">
        <f t="shared" ca="1" si="4"/>
        <v>0.31163608582573943</v>
      </c>
      <c r="E24" s="17">
        <f t="shared" ca="1" si="5"/>
        <v>3.2527209591226853</v>
      </c>
      <c r="F24" s="127">
        <f t="shared" ca="1" si="6"/>
        <v>25.860609935437139</v>
      </c>
      <c r="G24" s="128">
        <f t="shared" ca="1" si="7"/>
        <v>24.062577393354015</v>
      </c>
      <c r="H24" s="128">
        <f t="shared" ca="1" si="8"/>
        <v>22.629696923654986</v>
      </c>
      <c r="I24" s="128">
        <f t="shared" ca="1" si="9"/>
        <v>21.49842813377656</v>
      </c>
      <c r="J24" s="128">
        <f t="shared" ca="1" si="10"/>
        <v>20.609126476986482</v>
      </c>
      <c r="K24" s="128">
        <f t="shared" ca="1" si="11"/>
        <v>0.19995723194301007</v>
      </c>
      <c r="L24" s="30">
        <f t="shared" ca="1" si="12"/>
        <v>0.19020520266590527</v>
      </c>
    </row>
    <row r="25" spans="2:12" hidden="1" x14ac:dyDescent="0.25">
      <c r="B25" s="126">
        <f t="shared" si="13"/>
        <v>9</v>
      </c>
      <c r="C25" s="17">
        <f t="shared" si="3"/>
        <v>3.2921262866077932</v>
      </c>
      <c r="D25" s="17">
        <f t="shared" ca="1" si="4"/>
        <v>-0.75785806075145956</v>
      </c>
      <c r="E25" s="17">
        <f t="shared" ca="1" si="5"/>
        <v>2.9744222237605524</v>
      </c>
      <c r="F25" s="127">
        <f t="shared" ca="1" si="6"/>
        <v>19.578308099869748</v>
      </c>
      <c r="G25" s="128">
        <f t="shared" ca="1" si="7"/>
        <v>19.314630497981241</v>
      </c>
      <c r="H25" s="128">
        <f t="shared" ca="1" si="8"/>
        <v>19.023465682409185</v>
      </c>
      <c r="I25" s="128">
        <f t="shared" ca="1" si="9"/>
        <v>18.744154470873717</v>
      </c>
      <c r="J25" s="128">
        <f t="shared" ca="1" si="10"/>
        <v>18.494192324078163</v>
      </c>
      <c r="K25" s="128">
        <f t="shared" ca="1" si="11"/>
        <v>0</v>
      </c>
      <c r="L25" s="30">
        <f t="shared" ca="1" si="12"/>
        <v>0</v>
      </c>
    </row>
    <row r="26" spans="2:12" hidden="1" x14ac:dyDescent="0.25">
      <c r="B26" s="126">
        <f t="shared" si="13"/>
        <v>10</v>
      </c>
      <c r="C26" s="17">
        <f t="shared" si="3"/>
        <v>3.2921262866077932</v>
      </c>
      <c r="D26" s="17">
        <f t="shared" ca="1" si="4"/>
        <v>0.66438360590836965</v>
      </c>
      <c r="E26" s="17">
        <f t="shared" ca="1" si="5"/>
        <v>3.3445112592896424</v>
      </c>
      <c r="F26" s="127">
        <f t="shared" ca="1" si="6"/>
        <v>28.346718085413979</v>
      </c>
      <c r="G26" s="128">
        <f t="shared" ca="1" si="7"/>
        <v>25.871760185306162</v>
      </c>
      <c r="H26" s="128">
        <f t="shared" ca="1" si="8"/>
        <v>23.963158514964025</v>
      </c>
      <c r="I26" s="128">
        <f t="shared" ca="1" si="9"/>
        <v>22.492869267096697</v>
      </c>
      <c r="J26" s="128">
        <f t="shared" ca="1" si="10"/>
        <v>21.358434493209856</v>
      </c>
      <c r="K26" s="128">
        <f t="shared" ca="1" si="11"/>
        <v>1.4215556151441859</v>
      </c>
      <c r="L26" s="30">
        <f t="shared" ca="1" si="12"/>
        <v>1.3522255296893624</v>
      </c>
    </row>
    <row r="27" spans="2:12" hidden="1" x14ac:dyDescent="0.25">
      <c r="B27" s="126">
        <f t="shared" si="13"/>
        <v>11</v>
      </c>
      <c r="C27" s="17">
        <f t="shared" si="3"/>
        <v>3.2921262866077932</v>
      </c>
      <c r="D27" s="17">
        <f t="shared" ca="1" si="4"/>
        <v>-0.47688445192761719</v>
      </c>
      <c r="E27" s="17">
        <f t="shared" ca="1" si="5"/>
        <v>3.0475358544017892</v>
      </c>
      <c r="F27" s="127">
        <f t="shared" ca="1" si="6"/>
        <v>21.063377193232252</v>
      </c>
      <c r="G27" s="128">
        <f t="shared" ca="1" si="7"/>
        <v>20.462758962869909</v>
      </c>
      <c r="H27" s="128">
        <f t="shared" ca="1" si="8"/>
        <v>19.911115368171757</v>
      </c>
      <c r="I27" s="128">
        <f t="shared" ca="1" si="9"/>
        <v>19.431584286726924</v>
      </c>
      <c r="J27" s="128">
        <f t="shared" ca="1" si="10"/>
        <v>19.027836024502022</v>
      </c>
      <c r="K27" s="128">
        <f t="shared" ca="1" si="11"/>
        <v>0</v>
      </c>
      <c r="L27" s="30">
        <f t="shared" ca="1" si="12"/>
        <v>0</v>
      </c>
    </row>
    <row r="28" spans="2:12" hidden="1" x14ac:dyDescent="0.25">
      <c r="B28" s="126">
        <f t="shared" si="13"/>
        <v>12</v>
      </c>
      <c r="C28" s="17">
        <f t="shared" si="3"/>
        <v>3.2921262866077932</v>
      </c>
      <c r="D28" s="17">
        <f t="shared" ca="1" si="4"/>
        <v>0.63982497522374615</v>
      </c>
      <c r="E28" s="17">
        <f t="shared" ca="1" si="5"/>
        <v>3.3381207279495411</v>
      </c>
      <c r="F28" s="127">
        <f t="shared" ca="1" si="6"/>
        <v>28.166145088331628</v>
      </c>
      <c r="G28" s="128">
        <f t="shared" ca="1" si="7"/>
        <v>25.741511322129952</v>
      </c>
      <c r="H28" s="128">
        <f t="shared" ca="1" si="8"/>
        <v>23.867828700556139</v>
      </c>
      <c r="I28" s="128">
        <f t="shared" ca="1" si="9"/>
        <v>22.422169513451855</v>
      </c>
      <c r="J28" s="128">
        <f t="shared" ca="1" si="10"/>
        <v>21.305395826019542</v>
      </c>
      <c r="K28" s="128">
        <f t="shared" ca="1" si="11"/>
        <v>1.3342263405393737</v>
      </c>
      <c r="L28" s="30">
        <f t="shared" ca="1" si="12"/>
        <v>1.269155354064962</v>
      </c>
    </row>
    <row r="29" spans="2:12" hidden="1" x14ac:dyDescent="0.25">
      <c r="B29" s="126">
        <f t="shared" si="13"/>
        <v>13</v>
      </c>
      <c r="C29" s="17">
        <f t="shared" si="3"/>
        <v>3.2921262866077932</v>
      </c>
      <c r="D29" s="17">
        <f t="shared" ca="1" si="4"/>
        <v>6.2902927311370149E-2</v>
      </c>
      <c r="E29" s="17">
        <f t="shared" ca="1" si="5"/>
        <v>3.1879967867850283</v>
      </c>
      <c r="F29" s="127">
        <f t="shared" ca="1" si="6"/>
        <v>24.239821244813196</v>
      </c>
      <c r="G29" s="128">
        <f t="shared" ca="1" si="7"/>
        <v>22.863458284039186</v>
      </c>
      <c r="H29" s="128">
        <f t="shared" ca="1" si="8"/>
        <v>21.734288680923832</v>
      </c>
      <c r="I29" s="128">
        <f t="shared" ca="1" si="9"/>
        <v>20.823764372233875</v>
      </c>
      <c r="J29" s="128">
        <f t="shared" ca="1" si="10"/>
        <v>20.096624737794595</v>
      </c>
      <c r="K29" s="128">
        <f t="shared" ca="1" si="11"/>
        <v>0</v>
      </c>
      <c r="L29" s="30">
        <f t="shared" ca="1" si="12"/>
        <v>0</v>
      </c>
    </row>
    <row r="30" spans="2:12" hidden="1" x14ac:dyDescent="0.25">
      <c r="B30" s="126">
        <f t="shared" si="13"/>
        <v>14</v>
      </c>
      <c r="C30" s="17">
        <f t="shared" si="3"/>
        <v>3.2921262866077932</v>
      </c>
      <c r="D30" s="17">
        <f t="shared" ca="1" si="4"/>
        <v>-2.6903580874204636</v>
      </c>
      <c r="E30" s="17">
        <f t="shared" ca="1" si="5"/>
        <v>2.4715561583122443</v>
      </c>
      <c r="F30" s="127">
        <f t="shared" ca="1" si="6"/>
        <v>11.840858772802122</v>
      </c>
      <c r="G30" s="128">
        <f t="shared" ca="1" si="7"/>
        <v>12.983884901778566</v>
      </c>
      <c r="H30" s="128">
        <f t="shared" ca="1" si="8"/>
        <v>13.901667239098922</v>
      </c>
      <c r="I30" s="128">
        <f t="shared" ca="1" si="9"/>
        <v>14.63119366485035</v>
      </c>
      <c r="J30" s="128">
        <f t="shared" ca="1" si="10"/>
        <v>15.207784521178096</v>
      </c>
      <c r="K30" s="128">
        <f t="shared" ca="1" si="11"/>
        <v>0</v>
      </c>
      <c r="L30" s="30">
        <f t="shared" ca="1" si="12"/>
        <v>0</v>
      </c>
    </row>
    <row r="31" spans="2:12" hidden="1" x14ac:dyDescent="0.25">
      <c r="B31" s="126">
        <f t="shared" si="13"/>
        <v>15</v>
      </c>
      <c r="C31" s="17">
        <f t="shared" si="3"/>
        <v>3.2921262866077932</v>
      </c>
      <c r="D31" s="17">
        <f t="shared" ca="1" si="4"/>
        <v>-0.64821961132111028</v>
      </c>
      <c r="E31" s="17">
        <f t="shared" ca="1" si="5"/>
        <v>3.0029518252746725</v>
      </c>
      <c r="F31" s="127">
        <f t="shared" ca="1" si="6"/>
        <v>20.144913510274453</v>
      </c>
      <c r="G31" s="128">
        <f t="shared" ca="1" si="7"/>
        <v>19.754770244138484</v>
      </c>
      <c r="H31" s="128">
        <f t="shared" ca="1" si="8"/>
        <v>19.365026709254217</v>
      </c>
      <c r="I31" s="128">
        <f t="shared" ca="1" si="9"/>
        <v>19.009454034801315</v>
      </c>
      <c r="J31" s="128">
        <f t="shared" ca="1" si="10"/>
        <v>18.700620816715119</v>
      </c>
      <c r="K31" s="128">
        <f t="shared" ca="1" si="11"/>
        <v>0</v>
      </c>
      <c r="L31" s="30">
        <f t="shared" ca="1" si="12"/>
        <v>0</v>
      </c>
    </row>
    <row r="32" spans="2:12" hidden="1" x14ac:dyDescent="0.25">
      <c r="B32" s="126">
        <f t="shared" si="13"/>
        <v>16</v>
      </c>
      <c r="C32" s="17">
        <f t="shared" si="3"/>
        <v>3.2921262866077932</v>
      </c>
      <c r="D32" s="17">
        <f t="shared" ca="1" si="4"/>
        <v>-0.96741587185533717</v>
      </c>
      <c r="E32" s="17">
        <f t="shared" ca="1" si="5"/>
        <v>2.9198920760247171</v>
      </c>
      <c r="F32" s="127">
        <f t="shared" ca="1" si="6"/>
        <v>18.539286518274071</v>
      </c>
      <c r="G32" s="128">
        <f t="shared" ca="1" si="7"/>
        <v>18.50046762501384</v>
      </c>
      <c r="H32" s="128">
        <f t="shared" ca="1" si="8"/>
        <v>18.387293986050484</v>
      </c>
      <c r="I32" s="128">
        <f t="shared" ca="1" si="9"/>
        <v>18.247331296703745</v>
      </c>
      <c r="J32" s="128">
        <f t="shared" ca="1" si="10"/>
        <v>18.105953278223854</v>
      </c>
      <c r="K32" s="128">
        <f t="shared" ca="1" si="11"/>
        <v>0</v>
      </c>
      <c r="L32" s="30">
        <f t="shared" ca="1" si="12"/>
        <v>0</v>
      </c>
    </row>
    <row r="33" spans="2:12" hidden="1" x14ac:dyDescent="0.25">
      <c r="B33" s="126">
        <f t="shared" si="13"/>
        <v>17</v>
      </c>
      <c r="C33" s="17">
        <f t="shared" si="3"/>
        <v>3.2921262866077932</v>
      </c>
      <c r="D33" s="17">
        <f t="shared" ca="1" si="4"/>
        <v>-1.5474006431759335</v>
      </c>
      <c r="E33" s="17">
        <f t="shared" ca="1" si="5"/>
        <v>2.7689711673835711</v>
      </c>
      <c r="F33" s="127">
        <f t="shared" ca="1" si="6"/>
        <v>15.942223689794854</v>
      </c>
      <c r="G33" s="128">
        <f t="shared" ca="1" si="7"/>
        <v>16.421666514751671</v>
      </c>
      <c r="H33" s="128">
        <f t="shared" ca="1" si="8"/>
        <v>16.73533638093252</v>
      </c>
      <c r="I33" s="128">
        <f t="shared" ca="1" si="9"/>
        <v>16.939885037242046</v>
      </c>
      <c r="J33" s="128">
        <f t="shared" ca="1" si="10"/>
        <v>17.073409126535264</v>
      </c>
      <c r="K33" s="128">
        <f t="shared" ca="1" si="11"/>
        <v>0</v>
      </c>
      <c r="L33" s="30">
        <f t="shared" ca="1" si="12"/>
        <v>0</v>
      </c>
    </row>
    <row r="34" spans="2:12" hidden="1" x14ac:dyDescent="0.25">
      <c r="B34" s="126">
        <f t="shared" si="13"/>
        <v>18</v>
      </c>
      <c r="C34" s="17">
        <f t="shared" si="3"/>
        <v>3.2921262866077932</v>
      </c>
      <c r="D34" s="17">
        <f t="shared" ca="1" si="4"/>
        <v>-1.0471489986230154</v>
      </c>
      <c r="E34" s="17">
        <f t="shared" ca="1" si="5"/>
        <v>2.8991442968835885</v>
      </c>
      <c r="F34" s="127">
        <f t="shared" ca="1" si="6"/>
        <v>18.158600348522278</v>
      </c>
      <c r="G34" s="128">
        <f t="shared" ca="1" si="7"/>
        <v>18.199785600115082</v>
      </c>
      <c r="H34" s="128">
        <f t="shared" ca="1" si="8"/>
        <v>18.150867972042928</v>
      </c>
      <c r="I34" s="128">
        <f t="shared" ca="1" si="9"/>
        <v>18.061776186105568</v>
      </c>
      <c r="J34" s="128">
        <f t="shared" ca="1" si="10"/>
        <v>17.960384807046523</v>
      </c>
      <c r="K34" s="128">
        <f t="shared" ca="1" si="11"/>
        <v>0</v>
      </c>
      <c r="L34" s="30">
        <f t="shared" ca="1" si="12"/>
        <v>0</v>
      </c>
    </row>
    <row r="35" spans="2:12" hidden="1" x14ac:dyDescent="0.25">
      <c r="B35" s="126">
        <f t="shared" si="13"/>
        <v>19</v>
      </c>
      <c r="C35" s="17">
        <f t="shared" si="3"/>
        <v>3.2921262866077932</v>
      </c>
      <c r="D35" s="17">
        <f t="shared" ca="1" si="4"/>
        <v>1.7649108485784382</v>
      </c>
      <c r="E35" s="17">
        <f t="shared" ca="1" si="5"/>
        <v>3.6308852809211363</v>
      </c>
      <c r="F35" s="127">
        <f t="shared" ca="1" si="6"/>
        <v>37.746217836765034</v>
      </c>
      <c r="G35" s="128">
        <f t="shared" ca="1" si="7"/>
        <v>32.437809467916594</v>
      </c>
      <c r="H35" s="128">
        <f t="shared" ca="1" si="8"/>
        <v>28.649740658425909</v>
      </c>
      <c r="I35" s="128">
        <f t="shared" ca="1" si="9"/>
        <v>25.900812363109161</v>
      </c>
      <c r="J35" s="128">
        <f t="shared" ca="1" si="10"/>
        <v>23.87581006317982</v>
      </c>
      <c r="K35" s="128">
        <f t="shared" ca="1" si="11"/>
        <v>5.7160431381578718</v>
      </c>
      <c r="L35" s="30">
        <f t="shared" ca="1" si="12"/>
        <v>5.437268424731168</v>
      </c>
    </row>
    <row r="36" spans="2:12" hidden="1" x14ac:dyDescent="0.25">
      <c r="B36" s="126">
        <f t="shared" si="13"/>
        <v>20</v>
      </c>
      <c r="C36" s="17">
        <f t="shared" si="3"/>
        <v>3.2921262866077932</v>
      </c>
      <c r="D36" s="17">
        <f t="shared" ca="1" si="4"/>
        <v>-0.64288997236872092</v>
      </c>
      <c r="E36" s="17">
        <f t="shared" ca="1" si="5"/>
        <v>3.0043386788494524</v>
      </c>
      <c r="F36" s="127">
        <f t="shared" ca="1" si="6"/>
        <v>20.172870937537756</v>
      </c>
      <c r="G36" s="128">
        <f t="shared" ca="1" si="7"/>
        <v>19.776419698785595</v>
      </c>
      <c r="H36" s="128">
        <f t="shared" ca="1" si="8"/>
        <v>19.381785766057575</v>
      </c>
      <c r="I36" s="128">
        <f t="shared" ca="1" si="9"/>
        <v>19.022445798869075</v>
      </c>
      <c r="J36" s="128">
        <f t="shared" ca="1" si="10"/>
        <v>18.710714038525836</v>
      </c>
      <c r="K36" s="128">
        <f t="shared" ca="1" si="11"/>
        <v>0</v>
      </c>
      <c r="L36" s="30">
        <f t="shared" ca="1" si="12"/>
        <v>0</v>
      </c>
    </row>
    <row r="37" spans="2:12" hidden="1" x14ac:dyDescent="0.25">
      <c r="B37" s="126">
        <f t="shared" si="13"/>
        <v>21</v>
      </c>
      <c r="C37" s="17">
        <f t="shared" si="3"/>
        <v>3.2921262866077932</v>
      </c>
      <c r="D37" s="17">
        <f t="shared" ca="1" si="4"/>
        <v>-1.1659994925139472</v>
      </c>
      <c r="E37" s="17">
        <f t="shared" ca="1" si="5"/>
        <v>2.868217580498214</v>
      </c>
      <c r="F37" s="127">
        <f t="shared" ca="1" si="6"/>
        <v>17.605609634579661</v>
      </c>
      <c r="G37" s="128">
        <f t="shared" ca="1" si="7"/>
        <v>17.760634990430294</v>
      </c>
      <c r="H37" s="128">
        <f t="shared" ca="1" si="8"/>
        <v>17.804081588379773</v>
      </c>
      <c r="I37" s="128">
        <f t="shared" ca="1" si="9"/>
        <v>17.788683760929729</v>
      </c>
      <c r="J37" s="128">
        <f t="shared" ca="1" si="10"/>
        <v>17.745569497275287</v>
      </c>
      <c r="K37" s="128">
        <f t="shared" ca="1" si="11"/>
        <v>0</v>
      </c>
      <c r="L37" s="30">
        <f t="shared" ca="1" si="12"/>
        <v>0</v>
      </c>
    </row>
    <row r="38" spans="2:12" hidden="1" x14ac:dyDescent="0.25">
      <c r="B38" s="126">
        <f t="shared" si="13"/>
        <v>22</v>
      </c>
      <c r="C38" s="17">
        <f t="shared" si="3"/>
        <v>3.2921262866077932</v>
      </c>
      <c r="D38" s="17">
        <f t="shared" ca="1" si="4"/>
        <v>-4.9154778025695123E-2</v>
      </c>
      <c r="E38" s="17">
        <f t="shared" ca="1" si="5"/>
        <v>3.1588376578803086</v>
      </c>
      <c r="F38" s="127">
        <f t="shared" ca="1" si="6"/>
        <v>23.543214748865815</v>
      </c>
      <c r="G38" s="128">
        <f t="shared" ca="1" si="7"/>
        <v>22.342945004257221</v>
      </c>
      <c r="H38" s="128">
        <f t="shared" ca="1" si="8"/>
        <v>21.342556302002023</v>
      </c>
      <c r="I38" s="128">
        <f t="shared" ca="1" si="9"/>
        <v>20.52677713214387</v>
      </c>
      <c r="J38" s="128">
        <f t="shared" ca="1" si="10"/>
        <v>19.869919009465576</v>
      </c>
      <c r="K38" s="128">
        <f t="shared" ca="1" si="11"/>
        <v>0</v>
      </c>
      <c r="L38" s="30">
        <f t="shared" ca="1" si="12"/>
        <v>0</v>
      </c>
    </row>
    <row r="39" spans="2:12" hidden="1" x14ac:dyDescent="0.25">
      <c r="B39" s="126">
        <f t="shared" si="13"/>
        <v>23</v>
      </c>
      <c r="C39" s="17">
        <f t="shared" si="3"/>
        <v>3.2921262866077932</v>
      </c>
      <c r="D39" s="17">
        <f t="shared" ca="1" si="4"/>
        <v>-0.84036855696467683</v>
      </c>
      <c r="E39" s="17">
        <f t="shared" ca="1" si="5"/>
        <v>2.9529517306085049</v>
      </c>
      <c r="F39" s="127">
        <f t="shared" ca="1" si="6"/>
        <v>19.162432670960875</v>
      </c>
      <c r="G39" s="128">
        <f t="shared" ca="1" si="7"/>
        <v>18.989873911481975</v>
      </c>
      <c r="H39" s="128">
        <f t="shared" ca="1" si="8"/>
        <v>18.770396181203314</v>
      </c>
      <c r="I39" s="128">
        <f t="shared" ca="1" si="9"/>
        <v>18.546942785575325</v>
      </c>
      <c r="J39" s="128">
        <f t="shared" ca="1" si="10"/>
        <v>18.340344724823211</v>
      </c>
      <c r="K39" s="128">
        <f t="shared" ca="1" si="11"/>
        <v>0</v>
      </c>
      <c r="L39" s="30">
        <f t="shared" ca="1" si="12"/>
        <v>0</v>
      </c>
    </row>
    <row r="40" spans="2:12" hidden="1" x14ac:dyDescent="0.25">
      <c r="B40" s="126">
        <f t="shared" si="13"/>
        <v>24</v>
      </c>
      <c r="C40" s="17">
        <f t="shared" si="3"/>
        <v>3.2921262866077932</v>
      </c>
      <c r="D40" s="17">
        <f t="shared" ca="1" si="4"/>
        <v>1.0539270078879781</v>
      </c>
      <c r="E40" s="17">
        <f t="shared" ca="1" si="5"/>
        <v>3.4458764107367452</v>
      </c>
      <c r="F40" s="127">
        <f t="shared" ca="1" si="6"/>
        <v>31.370765077646073</v>
      </c>
      <c r="G40" s="128">
        <f t="shared" ca="1" si="7"/>
        <v>28.028119417227632</v>
      </c>
      <c r="H40" s="128">
        <f t="shared" ca="1" si="8"/>
        <v>25.527197651830058</v>
      </c>
      <c r="I40" s="128">
        <f t="shared" ca="1" si="9"/>
        <v>23.644574887301999</v>
      </c>
      <c r="J40" s="128">
        <f t="shared" ca="1" si="10"/>
        <v>22.217598536995521</v>
      </c>
      <c r="K40" s="128">
        <f t="shared" ca="1" si="11"/>
        <v>2.8543726233388043</v>
      </c>
      <c r="L40" s="30">
        <f t="shared" ca="1" si="12"/>
        <v>2.715163227809164</v>
      </c>
    </row>
    <row r="41" spans="2:12" hidden="1" x14ac:dyDescent="0.25">
      <c r="B41" s="126">
        <f t="shared" si="13"/>
        <v>25</v>
      </c>
      <c r="C41" s="17">
        <f t="shared" si="3"/>
        <v>3.2921262866077932</v>
      </c>
      <c r="D41" s="17">
        <f t="shared" ca="1" si="4"/>
        <v>0.69891257226117887</v>
      </c>
      <c r="E41" s="17">
        <f t="shared" ca="1" si="5"/>
        <v>3.353496224471642</v>
      </c>
      <c r="F41" s="127">
        <f t="shared" ca="1" si="6"/>
        <v>28.602560004637887</v>
      </c>
      <c r="G41" s="128">
        <f t="shared" ca="1" si="7"/>
        <v>26.056003058952019</v>
      </c>
      <c r="H41" s="128">
        <f t="shared" ca="1" si="8"/>
        <v>24.097834764230338</v>
      </c>
      <c r="I41" s="128">
        <f t="shared" ca="1" si="9"/>
        <v>22.592648983854822</v>
      </c>
      <c r="J41" s="128">
        <f t="shared" ca="1" si="10"/>
        <v>21.433229247850029</v>
      </c>
      <c r="K41" s="128">
        <f t="shared" ca="1" si="11"/>
        <v>1.5449290137217986</v>
      </c>
      <c r="L41" s="30">
        <f t="shared" ca="1" si="12"/>
        <v>1.4695819366170422</v>
      </c>
    </row>
    <row r="42" spans="2:12" hidden="1" x14ac:dyDescent="0.25">
      <c r="B42" s="126">
        <f t="shared" si="13"/>
        <v>26</v>
      </c>
      <c r="C42" s="17">
        <f t="shared" si="3"/>
        <v>3.2921262866077932</v>
      </c>
      <c r="D42" s="17">
        <f t="shared" ca="1" si="4"/>
        <v>0.12952568795299158</v>
      </c>
      <c r="E42" s="17">
        <f t="shared" ca="1" si="5"/>
        <v>3.205333048130858</v>
      </c>
      <c r="F42" s="127">
        <f t="shared" ca="1" si="6"/>
        <v>24.663712852210978</v>
      </c>
      <c r="G42" s="128">
        <f t="shared" ca="1" si="7"/>
        <v>23.178654073809621</v>
      </c>
      <c r="H42" s="128">
        <f t="shared" ca="1" si="8"/>
        <v>21.970588903381717</v>
      </c>
      <c r="I42" s="128">
        <f t="shared" ca="1" si="9"/>
        <v>21.002367896123843</v>
      </c>
      <c r="J42" s="128">
        <f t="shared" ca="1" si="10"/>
        <v>20.232634492461866</v>
      </c>
      <c r="K42" s="128">
        <f t="shared" ca="1" si="11"/>
        <v>0</v>
      </c>
      <c r="L42" s="30">
        <f t="shared" ca="1" si="12"/>
        <v>0</v>
      </c>
    </row>
    <row r="43" spans="2:12" hidden="1" x14ac:dyDescent="0.25">
      <c r="B43" s="126">
        <f t="shared" si="13"/>
        <v>27</v>
      </c>
      <c r="C43" s="17">
        <f t="shared" si="3"/>
        <v>3.2921262866077932</v>
      </c>
      <c r="D43" s="17">
        <f t="shared" ca="1" si="4"/>
        <v>0.77485765359597281</v>
      </c>
      <c r="E43" s="17">
        <f t="shared" ca="1" si="5"/>
        <v>3.3732582962511732</v>
      </c>
      <c r="F43" s="127">
        <f t="shared" ca="1" si="6"/>
        <v>29.173428037292364</v>
      </c>
      <c r="G43" s="128">
        <f t="shared" ca="1" si="7"/>
        <v>26.465867601269615</v>
      </c>
      <c r="H43" s="128">
        <f t="shared" ca="1" si="8"/>
        <v>24.396718958599831</v>
      </c>
      <c r="I43" s="128">
        <f t="shared" ca="1" si="9"/>
        <v>22.813670653581021</v>
      </c>
      <c r="J43" s="128">
        <f t="shared" ca="1" si="10"/>
        <v>21.598660197117855</v>
      </c>
      <c r="K43" s="128">
        <f t="shared" ca="1" si="11"/>
        <v>1.8187293526420802</v>
      </c>
      <c r="L43" s="30">
        <f t="shared" ca="1" si="12"/>
        <v>1.7300288754362823</v>
      </c>
    </row>
    <row r="44" spans="2:12" hidden="1" x14ac:dyDescent="0.25">
      <c r="B44" s="126">
        <f t="shared" si="13"/>
        <v>28</v>
      </c>
      <c r="C44" s="17">
        <f t="shared" si="3"/>
        <v>3.2921262866077932</v>
      </c>
      <c r="D44" s="17">
        <f t="shared" ca="1" si="4"/>
        <v>-0.43116870074300095</v>
      </c>
      <c r="E44" s="17">
        <f t="shared" ca="1" si="5"/>
        <v>3.0594317921042311</v>
      </c>
      <c r="F44" s="127">
        <f t="shared" ca="1" si="6"/>
        <v>21.315442117907793</v>
      </c>
      <c r="G44" s="128">
        <f t="shared" ca="1" si="7"/>
        <v>20.655916254424604</v>
      </c>
      <c r="H44" s="128">
        <f t="shared" ca="1" si="8"/>
        <v>20.059407986088626</v>
      </c>
      <c r="I44" s="128">
        <f t="shared" ca="1" si="9"/>
        <v>19.545793085383085</v>
      </c>
      <c r="J44" s="128">
        <f t="shared" ca="1" si="10"/>
        <v>19.116107321529608</v>
      </c>
      <c r="K44" s="128">
        <f t="shared" ca="1" si="11"/>
        <v>0</v>
      </c>
      <c r="L44" s="30">
        <f t="shared" ca="1" si="12"/>
        <v>0</v>
      </c>
    </row>
    <row r="45" spans="2:12" hidden="1" x14ac:dyDescent="0.25">
      <c r="B45" s="126">
        <f t="shared" si="13"/>
        <v>29</v>
      </c>
      <c r="C45" s="17">
        <f t="shared" si="3"/>
        <v>3.2921262866077932</v>
      </c>
      <c r="D45" s="17">
        <f t="shared" ca="1" si="4"/>
        <v>-0.52468863032117952</v>
      </c>
      <c r="E45" s="17">
        <f t="shared" ca="1" si="5"/>
        <v>3.0350964759960899</v>
      </c>
      <c r="F45" s="127">
        <f t="shared" ca="1" si="6"/>
        <v>20.802984791345079</v>
      </c>
      <c r="G45" s="128">
        <f t="shared" ca="1" si="7"/>
        <v>20.262709320410291</v>
      </c>
      <c r="H45" s="128">
        <f t="shared" ca="1" si="8"/>
        <v>19.757220728363713</v>
      </c>
      <c r="I45" s="128">
        <f t="shared" ca="1" si="9"/>
        <v>19.312871800729177</v>
      </c>
      <c r="J45" s="128">
        <f t="shared" ca="1" si="10"/>
        <v>18.935968170881456</v>
      </c>
      <c r="K45" s="128">
        <f t="shared" ca="1" si="11"/>
        <v>0</v>
      </c>
      <c r="L45" s="30">
        <f t="shared" ca="1" si="12"/>
        <v>0</v>
      </c>
    </row>
    <row r="46" spans="2:12" hidden="1" x14ac:dyDescent="0.25">
      <c r="B46" s="126">
        <f t="shared" si="13"/>
        <v>30</v>
      </c>
      <c r="C46" s="17">
        <f t="shared" si="3"/>
        <v>3.2921262866077932</v>
      </c>
      <c r="D46" s="17">
        <f t="shared" ca="1" si="4"/>
        <v>6.7032033257419243E-2</v>
      </c>
      <c r="E46" s="17">
        <f t="shared" ca="1" si="5"/>
        <v>3.1890712433088337</v>
      </c>
      <c r="F46" s="127">
        <f t="shared" ca="1" si="6"/>
        <v>24.265879875811642</v>
      </c>
      <c r="G46" s="128">
        <f t="shared" ca="1" si="7"/>
        <v>22.882868106006715</v>
      </c>
      <c r="H46" s="128">
        <f t="shared" ca="1" si="8"/>
        <v>21.748859797145496</v>
      </c>
      <c r="I46" s="128">
        <f t="shared" ca="1" si="9"/>
        <v>20.834789472244243</v>
      </c>
      <c r="J46" s="128">
        <f t="shared" ca="1" si="10"/>
        <v>20.105027629336625</v>
      </c>
      <c r="K46" s="128">
        <f t="shared" ca="1" si="11"/>
        <v>0</v>
      </c>
      <c r="L46" s="30">
        <f t="shared" ca="1" si="12"/>
        <v>0</v>
      </c>
    </row>
    <row r="47" spans="2:12" hidden="1" x14ac:dyDescent="0.25">
      <c r="B47" s="126">
        <f t="shared" si="13"/>
        <v>31</v>
      </c>
      <c r="C47" s="17">
        <f t="shared" si="3"/>
        <v>3.2921262866077932</v>
      </c>
      <c r="D47" s="17">
        <f t="shared" ca="1" si="4"/>
        <v>-1.0472444955667015</v>
      </c>
      <c r="E47" s="17">
        <f t="shared" ca="1" si="5"/>
        <v>2.8991194471181698</v>
      </c>
      <c r="F47" s="127">
        <f t="shared" ca="1" si="6"/>
        <v>18.158149117169806</v>
      </c>
      <c r="G47" s="128">
        <f t="shared" ca="1" si="7"/>
        <v>18.199428417094364</v>
      </c>
      <c r="H47" s="128">
        <f t="shared" ca="1" si="8"/>
        <v>18.150586633437818</v>
      </c>
      <c r="I47" s="128">
        <f t="shared" ca="1" si="9"/>
        <v>18.061555080578835</v>
      </c>
      <c r="J47" s="128">
        <f t="shared" ca="1" si="10"/>
        <v>17.960211162223349</v>
      </c>
      <c r="K47" s="128">
        <f t="shared" ca="1" si="11"/>
        <v>0</v>
      </c>
      <c r="L47" s="30">
        <f t="shared" ca="1" si="12"/>
        <v>0</v>
      </c>
    </row>
    <row r="48" spans="2:12" hidden="1" x14ac:dyDescent="0.25">
      <c r="B48" s="126">
        <f t="shared" si="13"/>
        <v>32</v>
      </c>
      <c r="C48" s="17">
        <f t="shared" si="3"/>
        <v>3.2921262866077932</v>
      </c>
      <c r="D48" s="17">
        <f t="shared" ca="1" si="4"/>
        <v>0.65114249991893303</v>
      </c>
      <c r="E48" s="17">
        <f t="shared" ca="1" si="5"/>
        <v>3.3410657209821633</v>
      </c>
      <c r="F48" s="127">
        <f t="shared" ca="1" si="6"/>
        <v>28.249216451625941</v>
      </c>
      <c r="G48" s="128">
        <f t="shared" ca="1" si="7"/>
        <v>25.801453149095831</v>
      </c>
      <c r="H48" s="128">
        <f t="shared" ca="1" si="8"/>
        <v>23.911712996794783</v>
      </c>
      <c r="I48" s="128">
        <f t="shared" ca="1" si="9"/>
        <v>22.454722923043082</v>
      </c>
      <c r="J48" s="128">
        <f t="shared" ca="1" si="10"/>
        <v>21.3298216216957</v>
      </c>
      <c r="K48" s="128">
        <f t="shared" ca="1" si="11"/>
        <v>1.3744276726573474</v>
      </c>
      <c r="L48" s="30">
        <f t="shared" ca="1" si="12"/>
        <v>1.3073960440797043</v>
      </c>
    </row>
    <row r="49" spans="2:12" hidden="1" x14ac:dyDescent="0.25">
      <c r="B49" s="126">
        <f t="shared" si="13"/>
        <v>33</v>
      </c>
      <c r="C49" s="17">
        <f t="shared" si="3"/>
        <v>3.2921262866077932</v>
      </c>
      <c r="D49" s="17">
        <f t="shared" ca="1" si="4"/>
        <v>7.1228214437724091E-2</v>
      </c>
      <c r="E49" s="17">
        <f t="shared" ca="1" si="5"/>
        <v>3.1901631538345407</v>
      </c>
      <c r="F49" s="127">
        <f t="shared" ca="1" si="6"/>
        <v>24.292390516453377</v>
      </c>
      <c r="G49" s="128">
        <f t="shared" ca="1" si="7"/>
        <v>22.902610112336891</v>
      </c>
      <c r="H49" s="128">
        <f t="shared" ca="1" si="8"/>
        <v>21.763677621904236</v>
      </c>
      <c r="I49" s="128">
        <f t="shared" ca="1" si="9"/>
        <v>20.845999649657085</v>
      </c>
      <c r="J49" s="128">
        <f t="shared" ca="1" si="10"/>
        <v>20.113570621132915</v>
      </c>
      <c r="K49" s="128">
        <f t="shared" ca="1" si="11"/>
        <v>0</v>
      </c>
      <c r="L49" s="30">
        <f t="shared" ca="1" si="12"/>
        <v>0</v>
      </c>
    </row>
    <row r="50" spans="2:12" hidden="1" x14ac:dyDescent="0.25">
      <c r="B50" s="126">
        <f t="shared" si="13"/>
        <v>34</v>
      </c>
      <c r="C50" s="17">
        <f t="shared" si="3"/>
        <v>3.2921262866077932</v>
      </c>
      <c r="D50" s="17">
        <f t="shared" ca="1" si="4"/>
        <v>0.12013515515718609</v>
      </c>
      <c r="E50" s="17">
        <f t="shared" ca="1" si="5"/>
        <v>3.2028894878647143</v>
      </c>
      <c r="F50" s="127">
        <f t="shared" ca="1" si="6"/>
        <v>24.60351915688214</v>
      </c>
      <c r="G50" s="128">
        <f t="shared" ca="1" si="7"/>
        <v>23.133965265796792</v>
      </c>
      <c r="H50" s="128">
        <f t="shared" ca="1" si="8"/>
        <v>21.937127293789935</v>
      </c>
      <c r="I50" s="128">
        <f t="shared" ca="1" si="9"/>
        <v>20.977101141975503</v>
      </c>
      <c r="J50" s="128">
        <f t="shared" ca="1" si="10"/>
        <v>20.213408220932717</v>
      </c>
      <c r="K50" s="128">
        <f t="shared" ca="1" si="11"/>
        <v>0</v>
      </c>
      <c r="L50" s="30">
        <f t="shared" ca="1" si="12"/>
        <v>0</v>
      </c>
    </row>
    <row r="51" spans="2:12" hidden="1" x14ac:dyDescent="0.25">
      <c r="B51" s="126">
        <f t="shared" si="13"/>
        <v>35</v>
      </c>
      <c r="C51" s="17">
        <f t="shared" si="3"/>
        <v>3.2921262866077932</v>
      </c>
      <c r="D51" s="17">
        <f t="shared" ca="1" si="4"/>
        <v>-0.61019363783998415</v>
      </c>
      <c r="E51" s="17">
        <f t="shared" ca="1" si="5"/>
        <v>3.0128467651998507</v>
      </c>
      <c r="F51" s="127">
        <f t="shared" ca="1" si="6"/>
        <v>20.345235672681373</v>
      </c>
      <c r="G51" s="128">
        <f t="shared" ca="1" si="7"/>
        <v>19.909755263372954</v>
      </c>
      <c r="H51" s="128">
        <f t="shared" ca="1" si="8"/>
        <v>19.484917324688265</v>
      </c>
      <c r="I51" s="128">
        <f t="shared" ca="1" si="9"/>
        <v>19.102342381485474</v>
      </c>
      <c r="J51" s="128">
        <f t="shared" ca="1" si="10"/>
        <v>18.772753392187411</v>
      </c>
      <c r="K51" s="128">
        <f t="shared" ca="1" si="11"/>
        <v>0</v>
      </c>
      <c r="L51" s="30">
        <f t="shared" ca="1" si="12"/>
        <v>0</v>
      </c>
    </row>
    <row r="52" spans="2:12" hidden="1" x14ac:dyDescent="0.25">
      <c r="B52" s="126">
        <f t="shared" si="13"/>
        <v>36</v>
      </c>
      <c r="C52" s="17">
        <f t="shared" si="3"/>
        <v>3.2921262866077932</v>
      </c>
      <c r="D52" s="17">
        <f t="shared" ca="1" si="4"/>
        <v>-0.27635792321234476</v>
      </c>
      <c r="E52" s="17">
        <f t="shared" ca="1" si="5"/>
        <v>3.0997159243223407</v>
      </c>
      <c r="F52" s="127">
        <f t="shared" ca="1" si="6"/>
        <v>22.191646278980034</v>
      </c>
      <c r="G52" s="128">
        <f t="shared" ca="1" si="7"/>
        <v>21.323663295200678</v>
      </c>
      <c r="H52" s="128">
        <f t="shared" ca="1" si="8"/>
        <v>20.56983410897184</v>
      </c>
      <c r="I52" s="128">
        <f t="shared" ca="1" si="9"/>
        <v>19.937555938594002</v>
      </c>
      <c r="J52" s="128">
        <f t="shared" ca="1" si="10"/>
        <v>19.418079781983259</v>
      </c>
      <c r="K52" s="128">
        <f t="shared" ca="1" si="11"/>
        <v>0</v>
      </c>
      <c r="L52" s="30">
        <f t="shared" ca="1" si="12"/>
        <v>0</v>
      </c>
    </row>
    <row r="53" spans="2:12" hidden="1" x14ac:dyDescent="0.25">
      <c r="B53" s="126">
        <f t="shared" si="13"/>
        <v>37</v>
      </c>
      <c r="C53" s="17">
        <f t="shared" si="3"/>
        <v>3.2921262866077932</v>
      </c>
      <c r="D53" s="17">
        <f t="shared" ca="1" si="4"/>
        <v>0.16354306353605352</v>
      </c>
      <c r="E53" s="17">
        <f t="shared" ca="1" si="5"/>
        <v>3.2141848895695446</v>
      </c>
      <c r="F53" s="127">
        <f t="shared" ca="1" si="6"/>
        <v>24.883001248864549</v>
      </c>
      <c r="G53" s="128">
        <f t="shared" ca="1" si="7"/>
        <v>23.341264094768789</v>
      </c>
      <c r="H53" s="128">
        <f t="shared" ca="1" si="8"/>
        <v>22.092232101519972</v>
      </c>
      <c r="I53" s="128">
        <f t="shared" ca="1" si="9"/>
        <v>21.094152248045788</v>
      </c>
      <c r="J53" s="128">
        <f t="shared" ca="1" si="10"/>
        <v>20.302435249781048</v>
      </c>
      <c r="K53" s="128">
        <f t="shared" ca="1" si="11"/>
        <v>0</v>
      </c>
      <c r="L53" s="30">
        <f t="shared" ca="1" si="12"/>
        <v>0</v>
      </c>
    </row>
    <row r="54" spans="2:12" hidden="1" x14ac:dyDescent="0.25">
      <c r="B54" s="126">
        <f t="shared" si="13"/>
        <v>38</v>
      </c>
      <c r="C54" s="17">
        <f t="shared" si="3"/>
        <v>3.2921262866077932</v>
      </c>
      <c r="D54" s="17">
        <f t="shared" ca="1" si="4"/>
        <v>0.33561377676960547</v>
      </c>
      <c r="E54" s="17">
        <f t="shared" ca="1" si="5"/>
        <v>3.2589603210564912</v>
      </c>
      <c r="F54" s="127">
        <f t="shared" ca="1" si="6"/>
        <v>26.022468061278328</v>
      </c>
      <c r="G54" s="128">
        <f t="shared" ca="1" si="7"/>
        <v>24.181443847260415</v>
      </c>
      <c r="H54" s="128">
        <f t="shared" ca="1" si="8"/>
        <v>22.717939320104481</v>
      </c>
      <c r="I54" s="128">
        <f t="shared" ca="1" si="9"/>
        <v>21.564609237679736</v>
      </c>
      <c r="J54" s="128">
        <f t="shared" ca="1" si="10"/>
        <v>20.659216705452323</v>
      </c>
      <c r="K54" s="128">
        <f t="shared" ca="1" si="11"/>
        <v>0.28080227762423959</v>
      </c>
      <c r="L54" s="30">
        <f t="shared" ca="1" si="12"/>
        <v>0.26710738894299513</v>
      </c>
    </row>
    <row r="55" spans="2:12" hidden="1" x14ac:dyDescent="0.25">
      <c r="B55" s="126">
        <f t="shared" si="13"/>
        <v>39</v>
      </c>
      <c r="C55" s="17">
        <f t="shared" si="3"/>
        <v>3.2921262866077932</v>
      </c>
      <c r="D55" s="17">
        <f t="shared" ca="1" si="4"/>
        <v>-0.31323224902735092</v>
      </c>
      <c r="E55" s="17">
        <f t="shared" ca="1" si="5"/>
        <v>3.0901206607348866</v>
      </c>
      <c r="F55" s="127">
        <f t="shared" ca="1" si="6"/>
        <v>21.97972990613135</v>
      </c>
      <c r="G55" s="128">
        <f t="shared" ca="1" si="7"/>
        <v>21.162680044720933</v>
      </c>
      <c r="H55" s="128">
        <f t="shared" ca="1" si="8"/>
        <v>20.447089703110464</v>
      </c>
      <c r="I55" s="128">
        <f t="shared" ca="1" si="9"/>
        <v>19.84353549274703</v>
      </c>
      <c r="J55" s="128">
        <f t="shared" ca="1" si="10"/>
        <v>19.345723074791024</v>
      </c>
      <c r="K55" s="128">
        <f t="shared" ca="1" si="11"/>
        <v>0</v>
      </c>
      <c r="L55" s="30">
        <f t="shared" ca="1" si="12"/>
        <v>0</v>
      </c>
    </row>
    <row r="56" spans="2:12" hidden="1" x14ac:dyDescent="0.25">
      <c r="B56" s="126">
        <f t="shared" si="13"/>
        <v>40</v>
      </c>
      <c r="C56" s="17">
        <f t="shared" si="3"/>
        <v>3.2921262866077932</v>
      </c>
      <c r="D56" s="17">
        <f t="shared" ca="1" si="4"/>
        <v>-0.71174554250319488</v>
      </c>
      <c r="E56" s="17">
        <f t="shared" ca="1" si="5"/>
        <v>2.9864214063216972</v>
      </c>
      <c r="F56" s="127">
        <f t="shared" ca="1" si="6"/>
        <v>19.814646893491553</v>
      </c>
      <c r="G56" s="128">
        <f t="shared" ca="1" si="7"/>
        <v>19.498539944215569</v>
      </c>
      <c r="H56" s="128">
        <f t="shared" ca="1" si="8"/>
        <v>19.166381587479712</v>
      </c>
      <c r="I56" s="128">
        <f t="shared" ca="1" si="9"/>
        <v>18.855281893575629</v>
      </c>
      <c r="J56" s="128">
        <f t="shared" ca="1" si="10"/>
        <v>18.580734375698274</v>
      </c>
      <c r="K56" s="128">
        <f t="shared" ca="1" si="11"/>
        <v>0</v>
      </c>
      <c r="L56" s="30">
        <f t="shared" ca="1" si="12"/>
        <v>0</v>
      </c>
    </row>
    <row r="57" spans="2:12" hidden="1" x14ac:dyDescent="0.25">
      <c r="B57" s="126">
        <f t="shared" si="13"/>
        <v>41</v>
      </c>
      <c r="C57" s="17">
        <f t="shared" si="3"/>
        <v>3.2921262866077932</v>
      </c>
      <c r="D57" s="17">
        <f t="shared" ca="1" si="4"/>
        <v>0.42778765418916009</v>
      </c>
      <c r="E57" s="17">
        <f t="shared" ca="1" si="5"/>
        <v>3.282945373804449</v>
      </c>
      <c r="F57" s="127">
        <f t="shared" ca="1" si="6"/>
        <v>26.654163673305369</v>
      </c>
      <c r="G57" s="128">
        <f t="shared" ca="1" si="7"/>
        <v>24.643877367676961</v>
      </c>
      <c r="H57" s="128">
        <f t="shared" ca="1" si="8"/>
        <v>23.060372119193087</v>
      </c>
      <c r="I57" s="128">
        <f t="shared" ca="1" si="9"/>
        <v>21.820921896023528</v>
      </c>
      <c r="J57" s="128">
        <f t="shared" ca="1" si="10"/>
        <v>20.85290728317992</v>
      </c>
      <c r="K57" s="128">
        <f t="shared" ca="1" si="11"/>
        <v>0.59451966651837296</v>
      </c>
      <c r="L57" s="30">
        <f t="shared" ca="1" si="12"/>
        <v>0.56552460023662832</v>
      </c>
    </row>
    <row r="58" spans="2:12" hidden="1" x14ac:dyDescent="0.25">
      <c r="B58" s="126">
        <f t="shared" si="13"/>
        <v>42</v>
      </c>
      <c r="C58" s="17">
        <f t="shared" si="3"/>
        <v>3.2921262866077932</v>
      </c>
      <c r="D58" s="17">
        <f t="shared" ca="1" si="4"/>
        <v>-1.7314050637651235</v>
      </c>
      <c r="E58" s="17">
        <f t="shared" ca="1" si="5"/>
        <v>2.7210904027109453</v>
      </c>
      <c r="F58" s="127">
        <f t="shared" ca="1" si="6"/>
        <v>15.196883937298974</v>
      </c>
      <c r="G58" s="128">
        <f t="shared" ca="1" si="7"/>
        <v>15.812271080554728</v>
      </c>
      <c r="H58" s="128">
        <f t="shared" ca="1" si="8"/>
        <v>16.242912174375608</v>
      </c>
      <c r="I58" s="128">
        <f t="shared" ca="1" si="9"/>
        <v>16.544992282195373</v>
      </c>
      <c r="J58" s="128">
        <f t="shared" ca="1" si="10"/>
        <v>16.758294617035144</v>
      </c>
      <c r="K58" s="128">
        <f t="shared" ca="1" si="11"/>
        <v>0</v>
      </c>
      <c r="L58" s="30">
        <f t="shared" ca="1" si="12"/>
        <v>0</v>
      </c>
    </row>
    <row r="59" spans="2:12" hidden="1" x14ac:dyDescent="0.25">
      <c r="B59" s="126">
        <f t="shared" si="13"/>
        <v>43</v>
      </c>
      <c r="C59" s="17">
        <f t="shared" si="3"/>
        <v>3.2921262866077932</v>
      </c>
      <c r="D59" s="17">
        <f t="shared" ca="1" si="4"/>
        <v>0.37732434066128917</v>
      </c>
      <c r="E59" s="17">
        <f t="shared" ca="1" si="5"/>
        <v>3.2698140477640631</v>
      </c>
      <c r="F59" s="127">
        <f t="shared" ca="1" si="6"/>
        <v>26.306447145756149</v>
      </c>
      <c r="G59" s="128">
        <f t="shared" ca="1" si="7"/>
        <v>24.389619695279393</v>
      </c>
      <c r="H59" s="128">
        <f t="shared" ca="1" si="8"/>
        <v>22.872262707987325</v>
      </c>
      <c r="I59" s="128">
        <f t="shared" ca="1" si="9"/>
        <v>21.680220875537657</v>
      </c>
      <c r="J59" s="128">
        <f t="shared" ca="1" si="10"/>
        <v>20.746641786505013</v>
      </c>
      <c r="K59" s="128">
        <f t="shared" ca="1" si="11"/>
        <v>0.42218626632734768</v>
      </c>
      <c r="L59" s="30">
        <f t="shared" ca="1" si="12"/>
        <v>0.40159599915066813</v>
      </c>
    </row>
    <row r="60" spans="2:12" hidden="1" x14ac:dyDescent="0.25">
      <c r="B60" s="126">
        <f t="shared" si="13"/>
        <v>44</v>
      </c>
      <c r="C60" s="17">
        <f t="shared" si="3"/>
        <v>3.2921262866077932</v>
      </c>
      <c r="D60" s="17">
        <f t="shared" ca="1" si="4"/>
        <v>0.61012087826384231</v>
      </c>
      <c r="E60" s="17">
        <f t="shared" ca="1" si="5"/>
        <v>3.3303912675822525</v>
      </c>
      <c r="F60" s="127">
        <f t="shared" ca="1" si="6"/>
        <v>27.949275209470663</v>
      </c>
      <c r="G60" s="128">
        <f t="shared" ca="1" si="7"/>
        <v>25.584848913159373</v>
      </c>
      <c r="H60" s="128">
        <f t="shared" ca="1" si="8"/>
        <v>23.75303221702374</v>
      </c>
      <c r="I60" s="128">
        <f t="shared" ca="1" si="9"/>
        <v>22.336953790556933</v>
      </c>
      <c r="J60" s="128">
        <f t="shared" ca="1" si="10"/>
        <v>21.241420585089539</v>
      </c>
      <c r="K60" s="128">
        <f t="shared" ca="1" si="11"/>
        <v>1.2290638764573956</v>
      </c>
      <c r="L60" s="30">
        <f t="shared" ca="1" si="12"/>
        <v>1.1691217238771852</v>
      </c>
    </row>
    <row r="61" spans="2:12" hidden="1" x14ac:dyDescent="0.25">
      <c r="B61" s="126">
        <f t="shared" si="13"/>
        <v>45</v>
      </c>
      <c r="C61" s="17">
        <f t="shared" si="3"/>
        <v>3.2921262866077932</v>
      </c>
      <c r="D61" s="17">
        <f t="shared" ca="1" si="4"/>
        <v>0.81537336882320233</v>
      </c>
      <c r="E61" s="17">
        <f t="shared" ca="1" si="5"/>
        <v>3.3838011050604746</v>
      </c>
      <c r="F61" s="127">
        <f t="shared" ca="1" si="6"/>
        <v>29.482624949413754</v>
      </c>
      <c r="G61" s="128">
        <f t="shared" ca="1" si="7"/>
        <v>26.687155824183481</v>
      </c>
      <c r="H61" s="128">
        <f t="shared" ca="1" si="8"/>
        <v>24.557683244119389</v>
      </c>
      <c r="I61" s="128">
        <f t="shared" ca="1" si="9"/>
        <v>22.932465961702619</v>
      </c>
      <c r="J61" s="128">
        <f t="shared" ca="1" si="10"/>
        <v>21.687437136185128</v>
      </c>
      <c r="K61" s="128">
        <f t="shared" ca="1" si="11"/>
        <v>1.9661855415476523</v>
      </c>
      <c r="L61" s="30">
        <f t="shared" ca="1" si="12"/>
        <v>1.8702935411479982</v>
      </c>
    </row>
    <row r="62" spans="2:12" hidden="1" x14ac:dyDescent="0.25">
      <c r="B62" s="126">
        <f t="shared" si="13"/>
        <v>46</v>
      </c>
      <c r="C62" s="17">
        <f t="shared" si="3"/>
        <v>3.2921262866077932</v>
      </c>
      <c r="D62" s="17">
        <f t="shared" ca="1" si="4"/>
        <v>-1.6298781702062115</v>
      </c>
      <c r="E62" s="17">
        <f t="shared" ca="1" si="5"/>
        <v>2.7475092533172036</v>
      </c>
      <c r="F62" s="127">
        <f t="shared" ca="1" si="6"/>
        <v>15.60371853248088</v>
      </c>
      <c r="G62" s="128">
        <f t="shared" ca="1" si="7"/>
        <v>16.145661679088295</v>
      </c>
      <c r="H62" s="128">
        <f t="shared" ca="1" si="8"/>
        <v>16.512794267989722</v>
      </c>
      <c r="I62" s="128">
        <f t="shared" ca="1" si="9"/>
        <v>16.761727337634301</v>
      </c>
      <c r="J62" s="128">
        <f t="shared" ca="1" si="10"/>
        <v>16.931437108042129</v>
      </c>
      <c r="K62" s="128">
        <f t="shared" ca="1" si="11"/>
        <v>0</v>
      </c>
      <c r="L62" s="30">
        <f t="shared" ca="1" si="12"/>
        <v>0</v>
      </c>
    </row>
    <row r="63" spans="2:12" hidden="1" x14ac:dyDescent="0.25">
      <c r="B63" s="126">
        <f t="shared" si="13"/>
        <v>47</v>
      </c>
      <c r="C63" s="17">
        <f t="shared" si="3"/>
        <v>3.2921262866077932</v>
      </c>
      <c r="D63" s="17">
        <f t="shared" ca="1" si="4"/>
        <v>0.30384853744180873</v>
      </c>
      <c r="E63" s="17">
        <f t="shared" ca="1" si="5"/>
        <v>3.2506945199189219</v>
      </c>
      <c r="F63" s="127">
        <f t="shared" ca="1" si="6"/>
        <v>25.808258043508893</v>
      </c>
      <c r="G63" s="128">
        <f t="shared" ca="1" si="7"/>
        <v>24.024097422056851</v>
      </c>
      <c r="H63" s="128">
        <f t="shared" ca="1" si="8"/>
        <v>22.601111089090271</v>
      </c>
      <c r="I63" s="128">
        <f t="shared" ca="1" si="9"/>
        <v>21.476977356333872</v>
      </c>
      <c r="J63" s="128">
        <f t="shared" ca="1" si="10"/>
        <v>20.592884160088325</v>
      </c>
      <c r="K63" s="128">
        <f t="shared" ca="1" si="11"/>
        <v>0.17376750689233234</v>
      </c>
      <c r="L63" s="30">
        <f t="shared" ca="1" si="12"/>
        <v>0.16529276557811715</v>
      </c>
    </row>
    <row r="64" spans="2:12" hidden="1" x14ac:dyDescent="0.25">
      <c r="B64" s="126">
        <f t="shared" si="13"/>
        <v>48</v>
      </c>
      <c r="C64" s="17">
        <f t="shared" si="3"/>
        <v>3.2921262866077932</v>
      </c>
      <c r="D64" s="17">
        <f t="shared" ca="1" si="4"/>
        <v>-1.1584643289097585</v>
      </c>
      <c r="E64" s="17">
        <f t="shared" ca="1" si="5"/>
        <v>2.8701783453219427</v>
      </c>
      <c r="F64" s="127">
        <f t="shared" ca="1" si="6"/>
        <v>17.64016396003375</v>
      </c>
      <c r="G64" s="128">
        <f t="shared" ca="1" si="7"/>
        <v>17.788159957637024</v>
      </c>
      <c r="H64" s="128">
        <f t="shared" ca="1" si="8"/>
        <v>17.825869905764034</v>
      </c>
      <c r="I64" s="128">
        <f t="shared" ca="1" si="9"/>
        <v>17.805874660135387</v>
      </c>
      <c r="J64" s="128">
        <f t="shared" ca="1" si="10"/>
        <v>17.759112255449978</v>
      </c>
      <c r="K64" s="128">
        <f t="shared" ca="1" si="11"/>
        <v>0</v>
      </c>
      <c r="L64" s="30">
        <f t="shared" ca="1" si="12"/>
        <v>0</v>
      </c>
    </row>
    <row r="65" spans="2:12" hidden="1" x14ac:dyDescent="0.25">
      <c r="B65" s="126">
        <f t="shared" si="13"/>
        <v>49</v>
      </c>
      <c r="C65" s="17">
        <f t="shared" si="3"/>
        <v>3.2921262866077932</v>
      </c>
      <c r="D65" s="17">
        <f t="shared" ca="1" si="4"/>
        <v>1.417333805875387E-2</v>
      </c>
      <c r="E65" s="17">
        <f t="shared" ca="1" si="5"/>
        <v>3.175316602319203</v>
      </c>
      <c r="F65" s="127">
        <f t="shared" ca="1" si="6"/>
        <v>23.934396354339839</v>
      </c>
      <c r="G65" s="128">
        <f t="shared" ca="1" si="7"/>
        <v>22.63563339094987</v>
      </c>
      <c r="H65" s="128">
        <f t="shared" ca="1" si="8"/>
        <v>21.563063491831031</v>
      </c>
      <c r="I65" s="128">
        <f t="shared" ca="1" si="9"/>
        <v>20.694091661654493</v>
      </c>
      <c r="J65" s="128">
        <f t="shared" ca="1" si="10"/>
        <v>19.997723014958954</v>
      </c>
      <c r="K65" s="128">
        <f t="shared" ca="1" si="11"/>
        <v>0</v>
      </c>
      <c r="L65" s="30">
        <f t="shared" ca="1" si="12"/>
        <v>0</v>
      </c>
    </row>
    <row r="66" spans="2:12" hidden="1" x14ac:dyDescent="0.25">
      <c r="B66" s="126">
        <f t="shared" si="13"/>
        <v>50</v>
      </c>
      <c r="C66" s="17">
        <f t="shared" si="3"/>
        <v>3.2921262866077932</v>
      </c>
      <c r="D66" s="17">
        <f t="shared" ca="1" si="4"/>
        <v>-0.70507553573406767</v>
      </c>
      <c r="E66" s="17">
        <f t="shared" ca="1" si="5"/>
        <v>2.9881570441039567</v>
      </c>
      <c r="F66" s="127">
        <f t="shared" ca="1" si="6"/>
        <v>19.849067805759034</v>
      </c>
      <c r="G66" s="128">
        <f t="shared" ca="1" si="7"/>
        <v>19.525286347206915</v>
      </c>
      <c r="H66" s="128">
        <f t="shared" ca="1" si="8"/>
        <v>19.18714254297328</v>
      </c>
      <c r="I66" s="128">
        <f t="shared" ca="1" si="9"/>
        <v>18.871410517350345</v>
      </c>
      <c r="J66" s="128">
        <f t="shared" ca="1" si="10"/>
        <v>18.593285846590913</v>
      </c>
      <c r="K66" s="128">
        <f t="shared" ca="1" si="11"/>
        <v>0</v>
      </c>
      <c r="L66" s="30">
        <f t="shared" ca="1" si="12"/>
        <v>0</v>
      </c>
    </row>
    <row r="67" spans="2:12" hidden="1" x14ac:dyDescent="0.25">
      <c r="B67" s="126">
        <f t="shared" si="13"/>
        <v>51</v>
      </c>
      <c r="C67" s="17">
        <f t="shared" si="3"/>
        <v>3.2921262866077932</v>
      </c>
      <c r="D67" s="17">
        <f t="shared" ca="1" si="4"/>
        <v>2.8750218916684389</v>
      </c>
      <c r="E67" s="17">
        <f t="shared" ca="1" si="5"/>
        <v>3.9197531540106927</v>
      </c>
      <c r="F67" s="127">
        <f t="shared" ca="1" si="6"/>
        <v>50.388005165810078</v>
      </c>
      <c r="G67" s="128">
        <f t="shared" ca="1" si="7"/>
        <v>40.750453351025904</v>
      </c>
      <c r="H67" s="128">
        <f t="shared" ca="1" si="8"/>
        <v>34.306222155360061</v>
      </c>
      <c r="I67" s="128">
        <f t="shared" ca="1" si="9"/>
        <v>29.86176417398854</v>
      </c>
      <c r="J67" s="128">
        <f t="shared" ca="1" si="10"/>
        <v>26.71580103155728</v>
      </c>
      <c r="K67" s="128">
        <f t="shared" ca="1" si="11"/>
        <v>10.908560177982949</v>
      </c>
      <c r="L67" s="30">
        <f t="shared" ca="1" si="12"/>
        <v>10.376543420234126</v>
      </c>
    </row>
    <row r="68" spans="2:12" hidden="1" x14ac:dyDescent="0.25">
      <c r="B68" s="126">
        <f t="shared" si="13"/>
        <v>52</v>
      </c>
      <c r="C68" s="17">
        <f t="shared" si="3"/>
        <v>3.2921262866077932</v>
      </c>
      <c r="D68" s="17">
        <f t="shared" ca="1" si="4"/>
        <v>-0.32010916584113147</v>
      </c>
      <c r="E68" s="17">
        <f t="shared" ca="1" si="5"/>
        <v>3.0883311817942203</v>
      </c>
      <c r="F68" s="127">
        <f t="shared" ca="1" si="6"/>
        <v>21.940432813489195</v>
      </c>
      <c r="G68" s="128">
        <f t="shared" ca="1" si="7"/>
        <v>21.132792041395561</v>
      </c>
      <c r="H68" s="128">
        <f t="shared" ca="1" si="8"/>
        <v>20.424279521515697</v>
      </c>
      <c r="I68" s="128">
        <f t="shared" ca="1" si="9"/>
        <v>19.826050166529388</v>
      </c>
      <c r="J68" s="128">
        <f t="shared" ca="1" si="10"/>
        <v>19.332258693800075</v>
      </c>
      <c r="K68" s="128">
        <f t="shared" ca="1" si="11"/>
        <v>0</v>
      </c>
      <c r="L68" s="30">
        <f t="shared" ca="1" si="12"/>
        <v>0</v>
      </c>
    </row>
    <row r="69" spans="2:12" hidden="1" x14ac:dyDescent="0.25">
      <c r="B69" s="126">
        <f t="shared" si="13"/>
        <v>53</v>
      </c>
      <c r="C69" s="17">
        <f t="shared" si="3"/>
        <v>3.2921262866077932</v>
      </c>
      <c r="D69" s="17">
        <f t="shared" ca="1" si="4"/>
        <v>0.29005605028942227</v>
      </c>
      <c r="E69" s="17">
        <f t="shared" ca="1" si="5"/>
        <v>3.2471055037992058</v>
      </c>
      <c r="F69" s="127">
        <f t="shared" ca="1" si="6"/>
        <v>25.715797809253154</v>
      </c>
      <c r="G69" s="128">
        <f t="shared" ca="1" si="7"/>
        <v>23.956096684167054</v>
      </c>
      <c r="H69" s="128">
        <f t="shared" ca="1" si="8"/>
        <v>22.55057144549545</v>
      </c>
      <c r="I69" s="128">
        <f t="shared" ca="1" si="9"/>
        <v>21.43903850269939</v>
      </c>
      <c r="J69" s="128">
        <f t="shared" ca="1" si="10"/>
        <v>20.564148881547077</v>
      </c>
      <c r="K69" s="128">
        <f t="shared" ca="1" si="11"/>
        <v>0.1274638784772435</v>
      </c>
      <c r="L69" s="30">
        <f t="shared" ca="1" si="12"/>
        <v>0.12124739176853729</v>
      </c>
    </row>
    <row r="70" spans="2:12" hidden="1" x14ac:dyDescent="0.25">
      <c r="B70" s="126">
        <f t="shared" si="13"/>
        <v>54</v>
      </c>
      <c r="C70" s="17">
        <f t="shared" si="3"/>
        <v>3.2921262866077932</v>
      </c>
      <c r="D70" s="17">
        <f t="shared" ca="1" si="4"/>
        <v>-0.21058554011688102</v>
      </c>
      <c r="E70" s="17">
        <f t="shared" ca="1" si="5"/>
        <v>3.1168309044237299</v>
      </c>
      <c r="F70" s="127">
        <f t="shared" ca="1" si="6"/>
        <v>22.574724702277983</v>
      </c>
      <c r="G70" s="128">
        <f t="shared" ca="1" si="7"/>
        <v>21.613853814813364</v>
      </c>
      <c r="H70" s="128">
        <f t="shared" ca="1" si="8"/>
        <v>20.790604291274143</v>
      </c>
      <c r="I70" s="128">
        <f t="shared" ca="1" si="9"/>
        <v>20.106366630490534</v>
      </c>
      <c r="J70" s="128">
        <f t="shared" ca="1" si="10"/>
        <v>19.547814273085521</v>
      </c>
      <c r="K70" s="128">
        <f t="shared" ca="1" si="11"/>
        <v>0</v>
      </c>
      <c r="L70" s="30">
        <f t="shared" ca="1" si="12"/>
        <v>0</v>
      </c>
    </row>
    <row r="71" spans="2:12" hidden="1" x14ac:dyDescent="0.25">
      <c r="B71" s="126">
        <f t="shared" si="13"/>
        <v>55</v>
      </c>
      <c r="C71" s="17">
        <f t="shared" si="3"/>
        <v>3.2921262866077932</v>
      </c>
      <c r="D71" s="17">
        <f t="shared" ca="1" si="4"/>
        <v>0.50084736358257942</v>
      </c>
      <c r="E71" s="17">
        <f t="shared" ca="1" si="5"/>
        <v>3.3019566276716956</v>
      </c>
      <c r="F71" s="127">
        <f t="shared" ca="1" si="6"/>
        <v>27.165740192991123</v>
      </c>
      <c r="G71" s="128">
        <f t="shared" ca="1" si="7"/>
        <v>25.016690143989262</v>
      </c>
      <c r="H71" s="128">
        <f t="shared" ca="1" si="8"/>
        <v>23.335457573324117</v>
      </c>
      <c r="I71" s="128">
        <f t="shared" ca="1" si="9"/>
        <v>22.026245386825433</v>
      </c>
      <c r="J71" s="128">
        <f t="shared" ca="1" si="10"/>
        <v>21.00772139340037</v>
      </c>
      <c r="K71" s="128">
        <f t="shared" ca="1" si="11"/>
        <v>0.84652862438479559</v>
      </c>
      <c r="L71" s="30">
        <f t="shared" ca="1" si="12"/>
        <v>0.80524293619693021</v>
      </c>
    </row>
    <row r="72" spans="2:12" hidden="1" x14ac:dyDescent="0.25">
      <c r="B72" s="126">
        <f t="shared" si="13"/>
        <v>56</v>
      </c>
      <c r="C72" s="17">
        <f t="shared" si="3"/>
        <v>3.2921262866077932</v>
      </c>
      <c r="D72" s="17">
        <f t="shared" ca="1" si="4"/>
        <v>2.4218024918809533</v>
      </c>
      <c r="E72" s="17">
        <f t="shared" ca="1" si="5"/>
        <v>3.8018185339792421</v>
      </c>
      <c r="F72" s="127">
        <f t="shared" ca="1" si="6"/>
        <v>44.782549075920194</v>
      </c>
      <c r="G72" s="128">
        <f t="shared" ca="1" si="7"/>
        <v>37.126257964523688</v>
      </c>
      <c r="H72" s="128">
        <f t="shared" ca="1" si="8"/>
        <v>31.873170575678611</v>
      </c>
      <c r="I72" s="128">
        <f t="shared" ca="1" si="9"/>
        <v>28.176292150646617</v>
      </c>
      <c r="J72" s="128">
        <f t="shared" ca="1" si="10"/>
        <v>25.517654605608005</v>
      </c>
      <c r="K72" s="128">
        <f t="shared" ca="1" si="11"/>
        <v>8.6733438241142302</v>
      </c>
      <c r="L72" s="30">
        <f t="shared" ca="1" si="12"/>
        <v>8.2503398543090007</v>
      </c>
    </row>
    <row r="73" spans="2:12" hidden="1" x14ac:dyDescent="0.25">
      <c r="B73" s="126">
        <f t="shared" si="13"/>
        <v>57</v>
      </c>
      <c r="C73" s="17">
        <f t="shared" si="3"/>
        <v>3.2921262866077932</v>
      </c>
      <c r="D73" s="17">
        <f t="shared" ca="1" si="4"/>
        <v>-0.3143918547721114</v>
      </c>
      <c r="E73" s="17">
        <f t="shared" ca="1" si="5"/>
        <v>3.0898189135833771</v>
      </c>
      <c r="F73" s="127">
        <f t="shared" ca="1" si="6"/>
        <v>21.973098585782559</v>
      </c>
      <c r="G73" s="128">
        <f t="shared" ca="1" si="7"/>
        <v>21.157637281239989</v>
      </c>
      <c r="H73" s="128">
        <f t="shared" ca="1" si="8"/>
        <v>20.443241598976972</v>
      </c>
      <c r="I73" s="128">
        <f t="shared" ca="1" si="9"/>
        <v>19.840585985552867</v>
      </c>
      <c r="J73" s="128">
        <f t="shared" ca="1" si="10"/>
        <v>19.343452014509545</v>
      </c>
      <c r="K73" s="128">
        <f t="shared" ca="1" si="11"/>
        <v>0</v>
      </c>
      <c r="L73" s="30">
        <f t="shared" ca="1" si="12"/>
        <v>0</v>
      </c>
    </row>
    <row r="74" spans="2:12" hidden="1" x14ac:dyDescent="0.25">
      <c r="B74" s="126">
        <f t="shared" si="13"/>
        <v>58</v>
      </c>
      <c r="C74" s="17">
        <f t="shared" si="3"/>
        <v>3.2921262866077932</v>
      </c>
      <c r="D74" s="17">
        <f t="shared" ca="1" si="4"/>
        <v>1.3598355508293025</v>
      </c>
      <c r="E74" s="17">
        <f t="shared" ca="1" si="5"/>
        <v>3.5254784926270535</v>
      </c>
      <c r="F74" s="127">
        <f t="shared" ca="1" si="6"/>
        <v>33.970024134150009</v>
      </c>
      <c r="G74" s="128">
        <f t="shared" ca="1" si="7"/>
        <v>29.846764948219619</v>
      </c>
      <c r="H74" s="128">
        <f t="shared" ca="1" si="8"/>
        <v>26.82666985610869</v>
      </c>
      <c r="I74" s="128">
        <f t="shared" ca="1" si="9"/>
        <v>24.590198996183233</v>
      </c>
      <c r="J74" s="128">
        <f t="shared" ca="1" si="10"/>
        <v>22.916458402307565</v>
      </c>
      <c r="K74" s="128">
        <f t="shared" ca="1" si="11"/>
        <v>4.0450230507047777</v>
      </c>
      <c r="L74" s="30">
        <f t="shared" ca="1" si="12"/>
        <v>3.8477449486140283</v>
      </c>
    </row>
    <row r="75" spans="2:12" hidden="1" x14ac:dyDescent="0.25">
      <c r="B75" s="126">
        <f t="shared" si="13"/>
        <v>59</v>
      </c>
      <c r="C75" s="17">
        <f t="shared" si="3"/>
        <v>3.2921262866077932</v>
      </c>
      <c r="D75" s="17">
        <f t="shared" ca="1" si="4"/>
        <v>-0.35483253668644466</v>
      </c>
      <c r="E75" s="17">
        <f t="shared" ca="1" si="5"/>
        <v>3.0792956295897618</v>
      </c>
      <c r="F75" s="127">
        <f t="shared" ca="1" si="6"/>
        <v>21.743081817689649</v>
      </c>
      <c r="G75" s="128">
        <f t="shared" ca="1" si="7"/>
        <v>20.982523034173816</v>
      </c>
      <c r="H75" s="128">
        <f t="shared" ca="1" si="8"/>
        <v>20.309492921656133</v>
      </c>
      <c r="I75" s="128">
        <f t="shared" ca="1" si="9"/>
        <v>19.737997156580217</v>
      </c>
      <c r="J75" s="128">
        <f t="shared" ca="1" si="10"/>
        <v>19.264416456711988</v>
      </c>
      <c r="K75" s="128">
        <f t="shared" ca="1" si="11"/>
        <v>0</v>
      </c>
      <c r="L75" s="30">
        <f t="shared" ca="1" si="12"/>
        <v>0</v>
      </c>
    </row>
    <row r="76" spans="2:12" hidden="1" x14ac:dyDescent="0.25">
      <c r="B76" s="126">
        <f t="shared" si="13"/>
        <v>60</v>
      </c>
      <c r="C76" s="17">
        <f t="shared" si="3"/>
        <v>3.2921262866077932</v>
      </c>
      <c r="D76" s="17">
        <f t="shared" ca="1" si="4"/>
        <v>-1.2492591849877499</v>
      </c>
      <c r="E76" s="17">
        <f t="shared" ca="1" si="5"/>
        <v>2.8465521350198482</v>
      </c>
      <c r="F76" s="127">
        <f t="shared" ca="1" si="6"/>
        <v>17.228278541592207</v>
      </c>
      <c r="G76" s="128">
        <f t="shared" ca="1" si="7"/>
        <v>17.459318904762927</v>
      </c>
      <c r="H76" s="128">
        <f t="shared" ca="1" si="8"/>
        <v>17.565097491049496</v>
      </c>
      <c r="I76" s="128">
        <f t="shared" ca="1" si="9"/>
        <v>17.599834456263327</v>
      </c>
      <c r="J76" s="128">
        <f t="shared" ca="1" si="10"/>
        <v>17.59661471487528</v>
      </c>
      <c r="K76" s="128">
        <f t="shared" ca="1" si="11"/>
        <v>0</v>
      </c>
      <c r="L76" s="30">
        <f t="shared" ca="1" si="12"/>
        <v>0</v>
      </c>
    </row>
    <row r="77" spans="2:12" hidden="1" x14ac:dyDescent="0.25">
      <c r="B77" s="126">
        <f t="shared" si="13"/>
        <v>61</v>
      </c>
      <c r="C77" s="17">
        <f t="shared" si="3"/>
        <v>3.2921262866077932</v>
      </c>
      <c r="D77" s="17">
        <f t="shared" ca="1" si="4"/>
        <v>-1.1462770999060012</v>
      </c>
      <c r="E77" s="17">
        <f t="shared" ca="1" si="5"/>
        <v>2.8733496487181971</v>
      </c>
      <c r="F77" s="127">
        <f t="shared" ca="1" si="6"/>
        <v>17.696195070777083</v>
      </c>
      <c r="G77" s="128">
        <f t="shared" ca="1" si="7"/>
        <v>17.832768631123017</v>
      </c>
      <c r="H77" s="128">
        <f t="shared" ca="1" si="8"/>
        <v>17.86116636506878</v>
      </c>
      <c r="I77" s="128">
        <f t="shared" ca="1" si="9"/>
        <v>17.83371406193616</v>
      </c>
      <c r="J77" s="128">
        <f t="shared" ca="1" si="10"/>
        <v>17.781037932335774</v>
      </c>
      <c r="K77" s="128">
        <f t="shared" ca="1" si="11"/>
        <v>0</v>
      </c>
      <c r="L77" s="30">
        <f t="shared" ca="1" si="12"/>
        <v>0</v>
      </c>
    </row>
    <row r="78" spans="2:12" hidden="1" x14ac:dyDescent="0.25">
      <c r="B78" s="126">
        <f t="shared" si="13"/>
        <v>62</v>
      </c>
      <c r="C78" s="17">
        <f t="shared" si="3"/>
        <v>3.2921262866077932</v>
      </c>
      <c r="D78" s="17">
        <f t="shared" ca="1" si="4"/>
        <v>-1.3353655958781019</v>
      </c>
      <c r="E78" s="17">
        <f t="shared" ca="1" si="5"/>
        <v>2.8241459298675817</v>
      </c>
      <c r="F78" s="127">
        <f t="shared" ca="1" si="6"/>
        <v>16.846550704310111</v>
      </c>
      <c r="G78" s="128">
        <f t="shared" ca="1" si="7"/>
        <v>17.153076631652471</v>
      </c>
      <c r="H78" s="128">
        <f t="shared" ca="1" si="8"/>
        <v>17.321316087596049</v>
      </c>
      <c r="I78" s="128">
        <f t="shared" ca="1" si="9"/>
        <v>17.406636848109255</v>
      </c>
      <c r="J78" s="128">
        <f t="shared" ca="1" si="10"/>
        <v>17.443882086334806</v>
      </c>
      <c r="K78" s="128">
        <f t="shared" ca="1" si="11"/>
        <v>0</v>
      </c>
      <c r="L78" s="30">
        <f t="shared" ca="1" si="12"/>
        <v>0</v>
      </c>
    </row>
    <row r="79" spans="2:12" hidden="1" x14ac:dyDescent="0.25">
      <c r="B79" s="126">
        <f t="shared" si="13"/>
        <v>63</v>
      </c>
      <c r="C79" s="17">
        <f t="shared" si="3"/>
        <v>3.2921262866077932</v>
      </c>
      <c r="D79" s="17">
        <f t="shared" ca="1" si="4"/>
        <v>0.61053583522152621</v>
      </c>
      <c r="E79" s="17">
        <f t="shared" ca="1" si="5"/>
        <v>3.3304992457296065</v>
      </c>
      <c r="F79" s="127">
        <f t="shared" ca="1" si="6"/>
        <v>27.952293283367755</v>
      </c>
      <c r="G79" s="128">
        <f t="shared" ca="1" si="7"/>
        <v>25.587030857906868</v>
      </c>
      <c r="H79" s="128">
        <f t="shared" ca="1" si="8"/>
        <v>23.754632079157375</v>
      </c>
      <c r="I79" s="128">
        <f t="shared" ca="1" si="9"/>
        <v>22.338141994187716</v>
      </c>
      <c r="J79" s="128">
        <f t="shared" ca="1" si="10"/>
        <v>21.242312974815373</v>
      </c>
      <c r="K79" s="128">
        <f t="shared" ca="1" si="11"/>
        <v>1.2305294765168355</v>
      </c>
      <c r="L79" s="30">
        <f t="shared" ca="1" si="12"/>
        <v>1.1705158457782743</v>
      </c>
    </row>
    <row r="80" spans="2:12" hidden="1" x14ac:dyDescent="0.25">
      <c r="B80" s="126">
        <f t="shared" si="13"/>
        <v>64</v>
      </c>
      <c r="C80" s="17">
        <f t="shared" si="3"/>
        <v>3.2921262866077932</v>
      </c>
      <c r="D80" s="17">
        <f t="shared" ca="1" si="4"/>
        <v>-1.0708754416555166</v>
      </c>
      <c r="E80" s="17">
        <f t="shared" ca="1" si="5"/>
        <v>2.8929703134992764</v>
      </c>
      <c r="F80" s="127">
        <f t="shared" ca="1" si="6"/>
        <v>18.0468348259514</v>
      </c>
      <c r="G80" s="128">
        <f t="shared" ca="1" si="7"/>
        <v>18.111257767717543</v>
      </c>
      <c r="H80" s="128">
        <f t="shared" ca="1" si="8"/>
        <v>18.081102604991415</v>
      </c>
      <c r="I80" s="128">
        <f t="shared" ca="1" si="9"/>
        <v>18.006925111808659</v>
      </c>
      <c r="J80" s="128">
        <f t="shared" ca="1" si="10"/>
        <v>17.917293903827421</v>
      </c>
      <c r="K80" s="128">
        <f t="shared" ca="1" si="11"/>
        <v>0</v>
      </c>
      <c r="L80" s="30">
        <f t="shared" ca="1" si="12"/>
        <v>0</v>
      </c>
    </row>
    <row r="81" spans="2:12" hidden="1" x14ac:dyDescent="0.25">
      <c r="B81" s="126">
        <f t="shared" si="13"/>
        <v>65</v>
      </c>
      <c r="C81" s="17">
        <f t="shared" si="3"/>
        <v>3.2921262866077932</v>
      </c>
      <c r="D81" s="17">
        <f t="shared" ca="1" si="4"/>
        <v>1.2764417078869883</v>
      </c>
      <c r="E81" s="17">
        <f t="shared" ca="1" si="5"/>
        <v>3.5037781391448859</v>
      </c>
      <c r="F81" s="127">
        <f t="shared" ca="1" si="6"/>
        <v>33.240803392508525</v>
      </c>
      <c r="G81" s="128">
        <f t="shared" ca="1" si="7"/>
        <v>29.339594069495671</v>
      </c>
      <c r="H81" s="128">
        <f t="shared" ca="1" si="8"/>
        <v>26.465999325305642</v>
      </c>
      <c r="I81" s="128">
        <f t="shared" ca="1" si="9"/>
        <v>24.328724655685527</v>
      </c>
      <c r="J81" s="128">
        <f t="shared" ca="1" si="10"/>
        <v>22.723790996073472</v>
      </c>
      <c r="K81" s="128">
        <f t="shared" ca="1" si="11"/>
        <v>3.7145272616400788</v>
      </c>
      <c r="L81" s="30">
        <f t="shared" ca="1" si="12"/>
        <v>3.5333676293821052</v>
      </c>
    </row>
    <row r="82" spans="2:12" hidden="1" x14ac:dyDescent="0.25">
      <c r="B82" s="126">
        <f t="shared" si="13"/>
        <v>66</v>
      </c>
      <c r="C82" s="17">
        <f t="shared" ref="C82:C145" si="14">$C$7</f>
        <v>3.2921262866077932</v>
      </c>
      <c r="D82" s="17">
        <f t="shared" ref="D82:D145" ca="1" si="15">NORMSINV(RAND())</f>
        <v>-0.60133515944471583</v>
      </c>
      <c r="E82" s="17">
        <f t="shared" ref="E82:E145" ca="1" si="16">$C$4*($G$4-C82)*$J$4+$F$4*SQRT($J$4)*D82+C82</f>
        <v>3.0151518767729493</v>
      </c>
      <c r="F82" s="127">
        <f t="shared" ref="F82:F145" ca="1" si="17">EXP(E82)</f>
        <v>20.392187805049574</v>
      </c>
      <c r="G82" s="128">
        <f t="shared" ref="G82:G145" ca="1" si="18">EXP(EXP(-$C$4*$K$4)*LN(F82)+(1-EXP(-$C$4*$K$4))*$G$4+$F$4^2/(4*$C$4)*(1-EXP(-2*$C$4*$K$4)))</f>
        <v>19.946034635193204</v>
      </c>
      <c r="H82" s="128">
        <f t="shared" ref="H82:H145" ca="1" si="19">EXP(EXP(-$C$4*$K$4*2)*LN(F82)+(1-EXP(-$C$4*$K$4*2))*$G$4+$F$4^2/(4*$C$4)*(1-EXP(-2*$C$4*$K$4*2)))</f>
        <v>19.512953307139735</v>
      </c>
      <c r="I82" s="128">
        <f t="shared" ref="I82:I145" ca="1" si="20">EXP(EXP(-$C$4*$K$4*3)*LN(F82)+(1-EXP(-$C$4*$K$4*3))*$G$4+$F$4^2/(4*$C$4)*(1-EXP(-2*$C$4*$K$4*3)))</f>
        <v>19.124046626862857</v>
      </c>
      <c r="J82" s="128">
        <f t="shared" ref="J82:J145" ca="1" si="21">EXP(EXP(-$C$4*$K$4*4)*LN(F82)+(1-EXP(-$C$4*$K$4*4))*$G$4+$F$4^2/(4*$C$4)*(1-EXP(-2*$C$4*$K$4*4)))</f>
        <v>18.789597216292275</v>
      </c>
      <c r="K82" s="128">
        <f t="shared" ref="K82:K145" ca="1" si="22">MAX(0,AVERAGE(G82:J82)-$I$4)</f>
        <v>0</v>
      </c>
      <c r="L82" s="30">
        <f t="shared" ref="L82:L145" ca="1" si="23">$D$7*AVERAGE(A82,K82)</f>
        <v>0</v>
      </c>
    </row>
    <row r="83" spans="2:12" hidden="1" x14ac:dyDescent="0.25">
      <c r="B83" s="126">
        <f t="shared" ref="B83:B146" si="24">B82+1</f>
        <v>67</v>
      </c>
      <c r="C83" s="17">
        <f t="shared" si="14"/>
        <v>3.2921262866077932</v>
      </c>
      <c r="D83" s="17">
        <f t="shared" ca="1" si="15"/>
        <v>-0.56758153732516803</v>
      </c>
      <c r="E83" s="17">
        <f t="shared" ca="1" si="16"/>
        <v>3.0239350855261944</v>
      </c>
      <c r="F83" s="127">
        <f t="shared" ca="1" si="17"/>
        <v>20.572085530603228</v>
      </c>
      <c r="G83" s="128">
        <f t="shared" ca="1" si="18"/>
        <v>20.084877464669447</v>
      </c>
      <c r="H83" s="128">
        <f t="shared" ca="1" si="19"/>
        <v>19.620149512364993</v>
      </c>
      <c r="I83" s="128">
        <f t="shared" ca="1" si="20"/>
        <v>19.206972950024998</v>
      </c>
      <c r="J83" s="128">
        <f t="shared" ca="1" si="21"/>
        <v>18.853916166343886</v>
      </c>
      <c r="K83" s="128">
        <f t="shared" ca="1" si="22"/>
        <v>0</v>
      </c>
      <c r="L83" s="30">
        <f t="shared" ca="1" si="23"/>
        <v>0</v>
      </c>
    </row>
    <row r="84" spans="2:12" hidden="1" x14ac:dyDescent="0.25">
      <c r="B84" s="126">
        <f t="shared" si="24"/>
        <v>68</v>
      </c>
      <c r="C84" s="17">
        <f t="shared" si="14"/>
        <v>3.2921262866077932</v>
      </c>
      <c r="D84" s="17">
        <f t="shared" ca="1" si="15"/>
        <v>0.71268459578277543</v>
      </c>
      <c r="E84" s="17">
        <f t="shared" ca="1" si="16"/>
        <v>3.3570799156416253</v>
      </c>
      <c r="F84" s="127">
        <f t="shared" ca="1" si="17"/>
        <v>28.705246635051779</v>
      </c>
      <c r="G84" s="128">
        <f t="shared" ca="1" si="18"/>
        <v>26.129854609633817</v>
      </c>
      <c r="H84" s="128">
        <f t="shared" ca="1" si="19"/>
        <v>24.151761867392924</v>
      </c>
      <c r="I84" s="128">
        <f t="shared" ca="1" si="20"/>
        <v>22.632569914083351</v>
      </c>
      <c r="J84" s="128">
        <f t="shared" ca="1" si="21"/>
        <v>21.463134467643993</v>
      </c>
      <c r="K84" s="128">
        <f t="shared" ca="1" si="22"/>
        <v>1.5943302146885223</v>
      </c>
      <c r="L84" s="30">
        <f t="shared" ca="1" si="23"/>
        <v>1.516573812582263</v>
      </c>
    </row>
    <row r="85" spans="2:12" hidden="1" x14ac:dyDescent="0.25">
      <c r="B85" s="126">
        <f t="shared" si="24"/>
        <v>69</v>
      </c>
      <c r="C85" s="17">
        <f t="shared" si="14"/>
        <v>3.2921262866077932</v>
      </c>
      <c r="D85" s="17">
        <f t="shared" ca="1" si="15"/>
        <v>0.2941237653431017</v>
      </c>
      <c r="E85" s="17">
        <f t="shared" ca="1" si="16"/>
        <v>3.248163985473814</v>
      </c>
      <c r="F85" s="127">
        <f t="shared" ca="1" si="17"/>
        <v>25.743031920843478</v>
      </c>
      <c r="G85" s="128">
        <f t="shared" ca="1" si="18"/>
        <v>23.976131596380974</v>
      </c>
      <c r="H85" s="128">
        <f t="shared" ca="1" si="19"/>
        <v>22.565464962825001</v>
      </c>
      <c r="I85" s="128">
        <f t="shared" ca="1" si="20"/>
        <v>21.450220551630895</v>
      </c>
      <c r="J85" s="128">
        <f t="shared" ca="1" si="21"/>
        <v>20.572619390797676</v>
      </c>
      <c r="K85" s="128">
        <f t="shared" ca="1" si="22"/>
        <v>0.14110912540863296</v>
      </c>
      <c r="L85" s="30">
        <f t="shared" ca="1" si="23"/>
        <v>0.13422715215425302</v>
      </c>
    </row>
    <row r="86" spans="2:12" hidden="1" x14ac:dyDescent="0.25">
      <c r="B86" s="126">
        <f t="shared" si="24"/>
        <v>70</v>
      </c>
      <c r="C86" s="17">
        <f t="shared" si="14"/>
        <v>3.2921262866077932</v>
      </c>
      <c r="D86" s="17">
        <f t="shared" ca="1" si="15"/>
        <v>0.49368964027962647</v>
      </c>
      <c r="E86" s="17">
        <f t="shared" ca="1" si="16"/>
        <v>3.3000940785874779</v>
      </c>
      <c r="F86" s="127">
        <f t="shared" ca="1" si="17"/>
        <v>27.115189759418115</v>
      </c>
      <c r="G86" s="128">
        <f t="shared" ca="1" si="18"/>
        <v>24.97991751392254</v>
      </c>
      <c r="H86" s="128">
        <f t="shared" ca="1" si="19"/>
        <v>23.308362844966005</v>
      </c>
      <c r="I86" s="128">
        <f t="shared" ca="1" si="20"/>
        <v>22.0060445909773</v>
      </c>
      <c r="J86" s="128">
        <f t="shared" ca="1" si="21"/>
        <v>20.992503472001157</v>
      </c>
      <c r="K86" s="128">
        <f t="shared" ca="1" si="22"/>
        <v>0.82170710546674997</v>
      </c>
      <c r="L86" s="30">
        <f t="shared" ca="1" si="23"/>
        <v>0.78163197704128407</v>
      </c>
    </row>
    <row r="87" spans="2:12" hidden="1" x14ac:dyDescent="0.25">
      <c r="B87" s="126">
        <f t="shared" si="24"/>
        <v>71</v>
      </c>
      <c r="C87" s="17">
        <f t="shared" si="14"/>
        <v>3.2921262866077932</v>
      </c>
      <c r="D87" s="17">
        <f t="shared" ca="1" si="15"/>
        <v>-0.80742665886646137</v>
      </c>
      <c r="E87" s="17">
        <f t="shared" ca="1" si="16"/>
        <v>2.961523716355694</v>
      </c>
      <c r="F87" s="127">
        <f t="shared" ca="1" si="17"/>
        <v>19.327398804242645</v>
      </c>
      <c r="G87" s="128">
        <f t="shared" ca="1" si="18"/>
        <v>19.118871305661621</v>
      </c>
      <c r="H87" s="128">
        <f t="shared" ca="1" si="19"/>
        <v>18.871026638342773</v>
      </c>
      <c r="I87" s="128">
        <f t="shared" ca="1" si="20"/>
        <v>18.625428492127757</v>
      </c>
      <c r="J87" s="128">
        <f t="shared" ca="1" si="21"/>
        <v>18.401613521441796</v>
      </c>
      <c r="K87" s="128">
        <f t="shared" ca="1" si="22"/>
        <v>0</v>
      </c>
      <c r="L87" s="30">
        <f t="shared" ca="1" si="23"/>
        <v>0</v>
      </c>
    </row>
    <row r="88" spans="2:12" hidden="1" x14ac:dyDescent="0.25">
      <c r="B88" s="126">
        <f t="shared" si="24"/>
        <v>72</v>
      </c>
      <c r="C88" s="17">
        <f t="shared" si="14"/>
        <v>3.2921262866077932</v>
      </c>
      <c r="D88" s="17">
        <f t="shared" ca="1" si="15"/>
        <v>0.76552851169253699</v>
      </c>
      <c r="E88" s="17">
        <f t="shared" ca="1" si="16"/>
        <v>3.3708307108342273</v>
      </c>
      <c r="F88" s="127">
        <f t="shared" ca="1" si="17"/>
        <v>29.10269294130828</v>
      </c>
      <c r="G88" s="128">
        <f t="shared" ca="1" si="18"/>
        <v>26.415174262403632</v>
      </c>
      <c r="H88" s="128">
        <f t="shared" ca="1" si="19"/>
        <v>24.359805037326087</v>
      </c>
      <c r="I88" s="128">
        <f t="shared" ca="1" si="20"/>
        <v>22.786404144789952</v>
      </c>
      <c r="J88" s="128">
        <f t="shared" ca="1" si="21"/>
        <v>21.578269960658368</v>
      </c>
      <c r="K88" s="128">
        <f t="shared" ca="1" si="22"/>
        <v>1.784913351294513</v>
      </c>
      <c r="L88" s="30">
        <f t="shared" ca="1" si="23"/>
        <v>1.6978620999355203</v>
      </c>
    </row>
    <row r="89" spans="2:12" hidden="1" x14ac:dyDescent="0.25">
      <c r="B89" s="126">
        <f t="shared" si="24"/>
        <v>73</v>
      </c>
      <c r="C89" s="17">
        <f t="shared" si="14"/>
        <v>3.2921262866077932</v>
      </c>
      <c r="D89" s="17">
        <f t="shared" ca="1" si="15"/>
        <v>-0.99957105703651905</v>
      </c>
      <c r="E89" s="17">
        <f t="shared" ca="1" si="16"/>
        <v>2.9115248050116893</v>
      </c>
      <c r="F89" s="127">
        <f t="shared" ca="1" si="17"/>
        <v>18.384810456378752</v>
      </c>
      <c r="G89" s="128">
        <f t="shared" ca="1" si="18"/>
        <v>18.378613886437943</v>
      </c>
      <c r="H89" s="128">
        <f t="shared" ca="1" si="19"/>
        <v>18.291578582039577</v>
      </c>
      <c r="I89" s="128">
        <f t="shared" ca="1" si="20"/>
        <v>18.172271404580986</v>
      </c>
      <c r="J89" s="128">
        <f t="shared" ca="1" si="21"/>
        <v>18.047106251874663</v>
      </c>
      <c r="K89" s="128">
        <f t="shared" ca="1" si="22"/>
        <v>0</v>
      </c>
      <c r="L89" s="30">
        <f t="shared" ca="1" si="23"/>
        <v>0</v>
      </c>
    </row>
    <row r="90" spans="2:12" hidden="1" x14ac:dyDescent="0.25">
      <c r="B90" s="126">
        <f t="shared" si="24"/>
        <v>74</v>
      </c>
      <c r="C90" s="17">
        <f t="shared" si="14"/>
        <v>3.2921262866077932</v>
      </c>
      <c r="D90" s="17">
        <f t="shared" ca="1" si="15"/>
        <v>-0.29423745218082331</v>
      </c>
      <c r="E90" s="17">
        <f t="shared" ca="1" si="16"/>
        <v>3.0950633974088246</v>
      </c>
      <c r="F90" s="127">
        <f t="shared" ca="1" si="17"/>
        <v>22.08863885562479</v>
      </c>
      <c r="G90" s="128">
        <f t="shared" ca="1" si="18"/>
        <v>21.245453787046934</v>
      </c>
      <c r="H90" s="128">
        <f t="shared" ca="1" si="19"/>
        <v>20.51022636672592</v>
      </c>
      <c r="I90" s="128">
        <f t="shared" ca="1" si="20"/>
        <v>19.891912041192509</v>
      </c>
      <c r="J90" s="128">
        <f t="shared" ca="1" si="21"/>
        <v>19.382961911387742</v>
      </c>
      <c r="K90" s="128">
        <f t="shared" ca="1" si="22"/>
        <v>0</v>
      </c>
      <c r="L90" s="30">
        <f t="shared" ca="1" si="23"/>
        <v>0</v>
      </c>
    </row>
    <row r="91" spans="2:12" hidden="1" x14ac:dyDescent="0.25">
      <c r="B91" s="126">
        <f t="shared" si="24"/>
        <v>75</v>
      </c>
      <c r="C91" s="17">
        <f t="shared" si="14"/>
        <v>3.2921262866077932</v>
      </c>
      <c r="D91" s="17">
        <f t="shared" ca="1" si="15"/>
        <v>-0.51058577810181305</v>
      </c>
      <c r="E91" s="17">
        <f t="shared" ca="1" si="16"/>
        <v>3.0387662538534155</v>
      </c>
      <c r="F91" s="127">
        <f t="shared" ca="1" si="17"/>
        <v>20.879467375511283</v>
      </c>
      <c r="G91" s="128">
        <f t="shared" ca="1" si="18"/>
        <v>20.321522316837953</v>
      </c>
      <c r="H91" s="128">
        <f t="shared" ca="1" si="19"/>
        <v>19.802497534640899</v>
      </c>
      <c r="I91" s="128">
        <f t="shared" ca="1" si="20"/>
        <v>19.347817904832496</v>
      </c>
      <c r="J91" s="128">
        <f t="shared" ca="1" si="21"/>
        <v>18.963024157688793</v>
      </c>
      <c r="K91" s="128">
        <f t="shared" ca="1" si="22"/>
        <v>0</v>
      </c>
      <c r="L91" s="30">
        <f t="shared" ca="1" si="23"/>
        <v>0</v>
      </c>
    </row>
    <row r="92" spans="2:12" hidden="1" x14ac:dyDescent="0.25">
      <c r="B92" s="126">
        <f t="shared" si="24"/>
        <v>76</v>
      </c>
      <c r="C92" s="17">
        <f t="shared" si="14"/>
        <v>3.2921262866077932</v>
      </c>
      <c r="D92" s="17">
        <f t="shared" ca="1" si="15"/>
        <v>1.0460121302457992</v>
      </c>
      <c r="E92" s="17">
        <f t="shared" ca="1" si="16"/>
        <v>3.4438168385124244</v>
      </c>
      <c r="F92" s="127">
        <f t="shared" ca="1" si="17"/>
        <v>31.306221210429925</v>
      </c>
      <c r="G92" s="128">
        <f t="shared" ca="1" si="18"/>
        <v>27.982565647551844</v>
      </c>
      <c r="H92" s="128">
        <f t="shared" ca="1" si="19"/>
        <v>25.494424799573896</v>
      </c>
      <c r="I92" s="128">
        <f t="shared" ca="1" si="20"/>
        <v>23.62059717509004</v>
      </c>
      <c r="J92" s="128">
        <f t="shared" ca="1" si="21"/>
        <v>22.199802382856618</v>
      </c>
      <c r="K92" s="128">
        <f t="shared" ca="1" si="22"/>
        <v>2.8243475012681003</v>
      </c>
      <c r="L92" s="30">
        <f t="shared" ca="1" si="23"/>
        <v>2.6866024482212847</v>
      </c>
    </row>
    <row r="93" spans="2:12" hidden="1" x14ac:dyDescent="0.25">
      <c r="B93" s="126">
        <f t="shared" si="24"/>
        <v>77</v>
      </c>
      <c r="C93" s="17">
        <f t="shared" si="14"/>
        <v>3.2921262866077932</v>
      </c>
      <c r="D93" s="17">
        <f t="shared" ca="1" si="15"/>
        <v>1.211965354741551</v>
      </c>
      <c r="E93" s="17">
        <f t="shared" ca="1" si="16"/>
        <v>3.4870004058598889</v>
      </c>
      <c r="F93" s="127">
        <f t="shared" ca="1" si="17"/>
        <v>32.687750519095793</v>
      </c>
      <c r="G93" s="128">
        <f t="shared" ca="1" si="18"/>
        <v>28.953387455391216</v>
      </c>
      <c r="H93" s="128">
        <f t="shared" ca="1" si="19"/>
        <v>26.190472373989191</v>
      </c>
      <c r="I93" s="128">
        <f t="shared" ca="1" si="20"/>
        <v>24.128471850099224</v>
      </c>
      <c r="J93" s="128">
        <f t="shared" ca="1" si="21"/>
        <v>22.575940296654004</v>
      </c>
      <c r="K93" s="128">
        <f t="shared" ca="1" si="22"/>
        <v>3.4620679940334114</v>
      </c>
      <c r="L93" s="30">
        <f t="shared" ca="1" si="23"/>
        <v>3.2932209455467434</v>
      </c>
    </row>
    <row r="94" spans="2:12" hidden="1" x14ac:dyDescent="0.25">
      <c r="B94" s="126">
        <f t="shared" si="24"/>
        <v>78</v>
      </c>
      <c r="C94" s="17">
        <f t="shared" si="14"/>
        <v>3.2921262866077932</v>
      </c>
      <c r="D94" s="17">
        <f t="shared" ca="1" si="15"/>
        <v>0.7213634489744436</v>
      </c>
      <c r="E94" s="17">
        <f t="shared" ca="1" si="16"/>
        <v>3.3593382859892937</v>
      </c>
      <c r="F94" s="127">
        <f t="shared" ca="1" si="17"/>
        <v>28.77014696978673</v>
      </c>
      <c r="G94" s="128">
        <f t="shared" ca="1" si="18"/>
        <v>26.176501857242005</v>
      </c>
      <c r="H94" s="128">
        <f t="shared" ca="1" si="19"/>
        <v>24.185807617672936</v>
      </c>
      <c r="I94" s="128">
        <f t="shared" ca="1" si="20"/>
        <v>22.657763509293225</v>
      </c>
      <c r="J94" s="128">
        <f t="shared" ca="1" si="21"/>
        <v>21.482001566767774</v>
      </c>
      <c r="K94" s="128">
        <f t="shared" ca="1" si="22"/>
        <v>1.6255186377439834</v>
      </c>
      <c r="L94" s="30">
        <f t="shared" ca="1" si="23"/>
        <v>1.546241158296394</v>
      </c>
    </row>
    <row r="95" spans="2:12" hidden="1" x14ac:dyDescent="0.25">
      <c r="B95" s="126">
        <f t="shared" si="24"/>
        <v>79</v>
      </c>
      <c r="C95" s="17">
        <f t="shared" si="14"/>
        <v>3.2921262866077932</v>
      </c>
      <c r="D95" s="17">
        <f t="shared" ca="1" si="15"/>
        <v>1.3171711543691345</v>
      </c>
      <c r="E95" s="17">
        <f t="shared" ca="1" si="16"/>
        <v>3.514376564095838</v>
      </c>
      <c r="F95" s="127">
        <f t="shared" ca="1" si="17"/>
        <v>33.594977078936353</v>
      </c>
      <c r="G95" s="128">
        <f t="shared" ca="1" si="18"/>
        <v>29.586209823293824</v>
      </c>
      <c r="H95" s="128">
        <f t="shared" ca="1" si="19"/>
        <v>26.641540475374246</v>
      </c>
      <c r="I95" s="128">
        <f t="shared" ca="1" si="20"/>
        <v>24.456079191298976</v>
      </c>
      <c r="J95" s="128">
        <f t="shared" ca="1" si="21"/>
        <v>22.817686293333296</v>
      </c>
      <c r="K95" s="128">
        <f t="shared" ca="1" si="22"/>
        <v>3.8753789458250871</v>
      </c>
      <c r="L95" s="30">
        <f t="shared" ca="1" si="23"/>
        <v>3.6863744843593813</v>
      </c>
    </row>
    <row r="96" spans="2:12" hidden="1" x14ac:dyDescent="0.25">
      <c r="B96" s="126">
        <f t="shared" si="24"/>
        <v>80</v>
      </c>
      <c r="C96" s="17">
        <f t="shared" si="14"/>
        <v>3.2921262866077932</v>
      </c>
      <c r="D96" s="17">
        <f t="shared" ca="1" si="15"/>
        <v>-1.2350892575341277</v>
      </c>
      <c r="E96" s="17">
        <f t="shared" ca="1" si="16"/>
        <v>2.8502393668790753</v>
      </c>
      <c r="F96" s="127">
        <f t="shared" ca="1" si="17"/>
        <v>17.291920458257191</v>
      </c>
      <c r="G96" s="128">
        <f t="shared" ca="1" si="18"/>
        <v>17.510236367764126</v>
      </c>
      <c r="H96" s="128">
        <f t="shared" ca="1" si="19"/>
        <v>17.605542369501496</v>
      </c>
      <c r="I96" s="128">
        <f t="shared" ca="1" si="20"/>
        <v>17.631832470768355</v>
      </c>
      <c r="J96" s="128">
        <f t="shared" ca="1" si="21"/>
        <v>17.621876680237563</v>
      </c>
      <c r="K96" s="128">
        <f t="shared" ca="1" si="22"/>
        <v>0</v>
      </c>
      <c r="L96" s="30">
        <f t="shared" ca="1" si="23"/>
        <v>0</v>
      </c>
    </row>
    <row r="97" spans="2:12" hidden="1" x14ac:dyDescent="0.25">
      <c r="B97" s="126">
        <f t="shared" si="24"/>
        <v>81</v>
      </c>
      <c r="C97" s="17">
        <f t="shared" si="14"/>
        <v>3.2921262866077932</v>
      </c>
      <c r="D97" s="17">
        <f t="shared" ca="1" si="15"/>
        <v>0.82775841292459518</v>
      </c>
      <c r="E97" s="17">
        <f t="shared" ca="1" si="16"/>
        <v>3.3870238829708099</v>
      </c>
      <c r="F97" s="127">
        <f t="shared" ca="1" si="17"/>
        <v>29.577794174105655</v>
      </c>
      <c r="G97" s="128">
        <f t="shared" ca="1" si="18"/>
        <v>26.755168833536523</v>
      </c>
      <c r="H97" s="128">
        <f t="shared" ca="1" si="19"/>
        <v>24.607099218452412</v>
      </c>
      <c r="I97" s="128">
        <f t="shared" ca="1" si="20"/>
        <v>22.968903198764025</v>
      </c>
      <c r="J97" s="128">
        <f t="shared" ca="1" si="21"/>
        <v>21.714647661482108</v>
      </c>
      <c r="K97" s="128">
        <f t="shared" ca="1" si="22"/>
        <v>2.0114547280587658</v>
      </c>
      <c r="L97" s="30">
        <f t="shared" ca="1" si="23"/>
        <v>1.91335492338058</v>
      </c>
    </row>
    <row r="98" spans="2:12" hidden="1" x14ac:dyDescent="0.25">
      <c r="B98" s="126">
        <f t="shared" si="24"/>
        <v>82</v>
      </c>
      <c r="C98" s="17">
        <f t="shared" si="14"/>
        <v>3.2921262866077932</v>
      </c>
      <c r="D98" s="17">
        <f t="shared" ca="1" si="15"/>
        <v>0.44789885578211397</v>
      </c>
      <c r="E98" s="17">
        <f t="shared" ca="1" si="16"/>
        <v>3.28817861606935</v>
      </c>
      <c r="F98" s="127">
        <f t="shared" ca="1" si="17"/>
        <v>26.794016993150201</v>
      </c>
      <c r="G98" s="128">
        <f t="shared" ca="1" si="18"/>
        <v>24.745944093841601</v>
      </c>
      <c r="H98" s="128">
        <f t="shared" ca="1" si="19"/>
        <v>23.135770005701527</v>
      </c>
      <c r="I98" s="128">
        <f t="shared" ca="1" si="20"/>
        <v>21.877249772285705</v>
      </c>
      <c r="J98" s="128">
        <f t="shared" ca="1" si="21"/>
        <v>20.895408921161916</v>
      </c>
      <c r="K98" s="128">
        <f t="shared" ca="1" si="22"/>
        <v>0.66359319824768903</v>
      </c>
      <c r="L98" s="30">
        <f t="shared" ca="1" si="23"/>
        <v>0.63122937607173746</v>
      </c>
    </row>
    <row r="99" spans="2:12" hidden="1" x14ac:dyDescent="0.25">
      <c r="B99" s="126">
        <f t="shared" si="24"/>
        <v>83</v>
      </c>
      <c r="C99" s="17">
        <f t="shared" si="14"/>
        <v>3.2921262866077932</v>
      </c>
      <c r="D99" s="17">
        <f t="shared" ca="1" si="15"/>
        <v>0.33338210414513014</v>
      </c>
      <c r="E99" s="17">
        <f t="shared" ca="1" si="16"/>
        <v>3.2583796057051062</v>
      </c>
      <c r="F99" s="127">
        <f t="shared" ca="1" si="17"/>
        <v>26.007360801527597</v>
      </c>
      <c r="G99" s="128">
        <f t="shared" ca="1" si="18"/>
        <v>24.170355866860138</v>
      </c>
      <c r="H99" s="128">
        <f t="shared" ca="1" si="19"/>
        <v>22.70971184468937</v>
      </c>
      <c r="I99" s="128">
        <f t="shared" ca="1" si="20"/>
        <v>21.558440983136773</v>
      </c>
      <c r="J99" s="128">
        <f t="shared" ca="1" si="21"/>
        <v>20.654549530228429</v>
      </c>
      <c r="K99" s="128">
        <f t="shared" ca="1" si="22"/>
        <v>0.27326455622867485</v>
      </c>
      <c r="L99" s="30">
        <f t="shared" ca="1" si="23"/>
        <v>0.25993728655784537</v>
      </c>
    </row>
    <row r="100" spans="2:12" hidden="1" x14ac:dyDescent="0.25">
      <c r="B100" s="126">
        <f t="shared" si="24"/>
        <v>84</v>
      </c>
      <c r="C100" s="17">
        <f t="shared" si="14"/>
        <v>3.2921262866077932</v>
      </c>
      <c r="D100" s="17">
        <f t="shared" ca="1" si="15"/>
        <v>-1.2219948075653519</v>
      </c>
      <c r="E100" s="17">
        <f t="shared" ca="1" si="16"/>
        <v>2.8536467430468044</v>
      </c>
      <c r="F100" s="127">
        <f t="shared" ca="1" si="17"/>
        <v>17.35094103146476</v>
      </c>
      <c r="G100" s="128">
        <f t="shared" ca="1" si="18"/>
        <v>17.557421272651265</v>
      </c>
      <c r="H100" s="128">
        <f t="shared" ca="1" si="19"/>
        <v>17.643000327061621</v>
      </c>
      <c r="I100" s="128">
        <f t="shared" ca="1" si="20"/>
        <v>17.661453598368258</v>
      </c>
      <c r="J100" s="128">
        <f t="shared" ca="1" si="21"/>
        <v>17.645253538986893</v>
      </c>
      <c r="K100" s="128">
        <f t="shared" ca="1" si="22"/>
        <v>0</v>
      </c>
      <c r="L100" s="30">
        <f t="shared" ca="1" si="23"/>
        <v>0</v>
      </c>
    </row>
    <row r="101" spans="2:12" hidden="1" x14ac:dyDescent="0.25">
      <c r="B101" s="126">
        <f t="shared" si="24"/>
        <v>85</v>
      </c>
      <c r="C101" s="17">
        <f t="shared" si="14"/>
        <v>3.2921262866077932</v>
      </c>
      <c r="D101" s="17">
        <f t="shared" ca="1" si="15"/>
        <v>1.3882618077332154</v>
      </c>
      <c r="E101" s="17">
        <f t="shared" ca="1" si="16"/>
        <v>3.5328754394666002</v>
      </c>
      <c r="F101" s="127">
        <f t="shared" ca="1" si="17"/>
        <v>34.222230224379544</v>
      </c>
      <c r="G101" s="128">
        <f t="shared" ca="1" si="18"/>
        <v>30.021639030951945</v>
      </c>
      <c r="H101" s="128">
        <f t="shared" ca="1" si="19"/>
        <v>26.950730645831296</v>
      </c>
      <c r="I101" s="128">
        <f t="shared" ca="1" si="20"/>
        <v>24.679967825354812</v>
      </c>
      <c r="J101" s="128">
        <f t="shared" ca="1" si="21"/>
        <v>22.982505097194991</v>
      </c>
      <c r="K101" s="128">
        <f t="shared" ca="1" si="22"/>
        <v>4.1587106498332602</v>
      </c>
      <c r="L101" s="30">
        <f t="shared" ca="1" si="23"/>
        <v>3.9558879381058825</v>
      </c>
    </row>
    <row r="102" spans="2:12" hidden="1" x14ac:dyDescent="0.25">
      <c r="B102" s="126">
        <f t="shared" si="24"/>
        <v>86</v>
      </c>
      <c r="C102" s="17">
        <f t="shared" si="14"/>
        <v>3.2921262866077932</v>
      </c>
      <c r="D102" s="17">
        <f t="shared" ca="1" si="15"/>
        <v>0.51575170800788328</v>
      </c>
      <c r="E102" s="17">
        <f t="shared" ca="1" si="16"/>
        <v>3.3058349660602122</v>
      </c>
      <c r="F102" s="127">
        <f t="shared" ca="1" si="17"/>
        <v>27.271302697272198</v>
      </c>
      <c r="G102" s="128">
        <f t="shared" ca="1" si="18"/>
        <v>25.093434659800298</v>
      </c>
      <c r="H102" s="128">
        <f t="shared" ca="1" si="19"/>
        <v>23.391977350027773</v>
      </c>
      <c r="I102" s="128">
        <f t="shared" ca="1" si="20"/>
        <v>22.068368515647744</v>
      </c>
      <c r="J102" s="128">
        <f t="shared" ca="1" si="21"/>
        <v>21.039444693553289</v>
      </c>
      <c r="K102" s="128">
        <f t="shared" ca="1" si="22"/>
        <v>0.89830630475727702</v>
      </c>
      <c r="L102" s="30">
        <f t="shared" ca="1" si="23"/>
        <v>0.85449538929962765</v>
      </c>
    </row>
    <row r="103" spans="2:12" hidden="1" x14ac:dyDescent="0.25">
      <c r="B103" s="126">
        <f t="shared" si="24"/>
        <v>87</v>
      </c>
      <c r="C103" s="17">
        <f t="shared" si="14"/>
        <v>3.2921262866077932</v>
      </c>
      <c r="D103" s="17">
        <f t="shared" ca="1" si="15"/>
        <v>-0.49325763029628433</v>
      </c>
      <c r="E103" s="17">
        <f t="shared" ca="1" si="16"/>
        <v>3.0432753029546946</v>
      </c>
      <c r="F103" s="127">
        <f t="shared" ca="1" si="17"/>
        <v>20.973826494193663</v>
      </c>
      <c r="G103" s="128">
        <f t="shared" ca="1" si="18"/>
        <v>20.394019516400924</v>
      </c>
      <c r="H103" s="128">
        <f t="shared" ca="1" si="19"/>
        <v>19.858271152204519</v>
      </c>
      <c r="I103" s="128">
        <f t="shared" ca="1" si="20"/>
        <v>19.390842708587591</v>
      </c>
      <c r="J103" s="128">
        <f t="shared" ca="1" si="21"/>
        <v>18.996320733649231</v>
      </c>
      <c r="K103" s="128">
        <f t="shared" ca="1" si="22"/>
        <v>0</v>
      </c>
      <c r="L103" s="30">
        <f t="shared" ca="1" si="23"/>
        <v>0</v>
      </c>
    </row>
    <row r="104" spans="2:12" hidden="1" x14ac:dyDescent="0.25">
      <c r="B104" s="126">
        <f t="shared" si="24"/>
        <v>88</v>
      </c>
      <c r="C104" s="17">
        <f t="shared" si="14"/>
        <v>3.2921262866077932</v>
      </c>
      <c r="D104" s="17">
        <f t="shared" ca="1" si="15"/>
        <v>0.5528204383153934</v>
      </c>
      <c r="E104" s="17">
        <f t="shared" ca="1" si="16"/>
        <v>3.3154808166701248</v>
      </c>
      <c r="F104" s="127">
        <f t="shared" ca="1" si="17"/>
        <v>27.535630392285707</v>
      </c>
      <c r="G104" s="128">
        <f t="shared" ca="1" si="18"/>
        <v>25.285329123024816</v>
      </c>
      <c r="H104" s="128">
        <f t="shared" ca="1" si="19"/>
        <v>23.533142541378179</v>
      </c>
      <c r="I104" s="128">
        <f t="shared" ca="1" si="20"/>
        <v>22.173482989112955</v>
      </c>
      <c r="J104" s="128">
        <f t="shared" ca="1" si="21"/>
        <v>21.118551891111881</v>
      </c>
      <c r="K104" s="128">
        <f t="shared" ca="1" si="22"/>
        <v>1.0276266361569562</v>
      </c>
      <c r="L104" s="30">
        <f t="shared" ca="1" si="23"/>
        <v>0.97750869371318605</v>
      </c>
    </row>
    <row r="105" spans="2:12" hidden="1" x14ac:dyDescent="0.25">
      <c r="B105" s="126">
        <f t="shared" si="24"/>
        <v>89</v>
      </c>
      <c r="C105" s="17">
        <f t="shared" si="14"/>
        <v>3.2921262866077932</v>
      </c>
      <c r="D105" s="17">
        <f t="shared" ca="1" si="15"/>
        <v>-0.76296032602840569</v>
      </c>
      <c r="E105" s="17">
        <f t="shared" ca="1" si="16"/>
        <v>2.9730945362939116</v>
      </c>
      <c r="F105" s="127">
        <f t="shared" ca="1" si="17"/>
        <v>19.552331473823799</v>
      </c>
      <c r="G105" s="128">
        <f t="shared" ca="1" si="18"/>
        <v>19.294388140733336</v>
      </c>
      <c r="H105" s="128">
        <f t="shared" ca="1" si="19"/>
        <v>19.007717926254696</v>
      </c>
      <c r="I105" s="128">
        <f t="shared" ca="1" si="20"/>
        <v>18.73189874049379</v>
      </c>
      <c r="J105" s="128">
        <f t="shared" ca="1" si="21"/>
        <v>18.484641407116495</v>
      </c>
      <c r="K105" s="128">
        <f t="shared" ca="1" si="22"/>
        <v>0</v>
      </c>
      <c r="L105" s="30">
        <f t="shared" ca="1" si="23"/>
        <v>0</v>
      </c>
    </row>
    <row r="106" spans="2:12" hidden="1" x14ac:dyDescent="0.25">
      <c r="B106" s="126">
        <f t="shared" si="24"/>
        <v>90</v>
      </c>
      <c r="C106" s="17">
        <f t="shared" si="14"/>
        <v>3.2921262866077932</v>
      </c>
      <c r="D106" s="17">
        <f t="shared" ca="1" si="15"/>
        <v>0.75382786235422827</v>
      </c>
      <c r="E106" s="17">
        <f t="shared" ca="1" si="16"/>
        <v>3.3677860229093906</v>
      </c>
      <c r="F106" s="127">
        <f t="shared" ca="1" si="17"/>
        <v>29.014219079525933</v>
      </c>
      <c r="G106" s="128">
        <f t="shared" ca="1" si="18"/>
        <v>26.351731700541499</v>
      </c>
      <c r="H106" s="128">
        <f t="shared" ca="1" si="19"/>
        <v>24.313586385745989</v>
      </c>
      <c r="I106" s="128">
        <f t="shared" ca="1" si="20"/>
        <v>22.752252436749558</v>
      </c>
      <c r="J106" s="128">
        <f t="shared" ca="1" si="21"/>
        <v>21.552723648739956</v>
      </c>
      <c r="K106" s="128">
        <f t="shared" ca="1" si="22"/>
        <v>1.7425735429442497</v>
      </c>
      <c r="L106" s="30">
        <f t="shared" ca="1" si="23"/>
        <v>1.6575872284050288</v>
      </c>
    </row>
    <row r="107" spans="2:12" hidden="1" x14ac:dyDescent="0.25">
      <c r="B107" s="126">
        <f t="shared" si="24"/>
        <v>91</v>
      </c>
      <c r="C107" s="17">
        <f t="shared" si="14"/>
        <v>3.2921262866077932</v>
      </c>
      <c r="D107" s="17">
        <f t="shared" ca="1" si="15"/>
        <v>0.86985437519615516</v>
      </c>
      <c r="E107" s="17">
        <f t="shared" ca="1" si="16"/>
        <v>3.3979778962316778</v>
      </c>
      <c r="F107" s="127">
        <f t="shared" ca="1" si="17"/>
        <v>29.903570746665213</v>
      </c>
      <c r="G107" s="128">
        <f t="shared" ca="1" si="18"/>
        <v>26.987639100206451</v>
      </c>
      <c r="H107" s="128">
        <f t="shared" ca="1" si="19"/>
        <v>24.775805484447471</v>
      </c>
      <c r="I107" s="128">
        <f t="shared" ca="1" si="20"/>
        <v>23.093184369662765</v>
      </c>
      <c r="J107" s="128">
        <f t="shared" ca="1" si="21"/>
        <v>21.807389956410894</v>
      </c>
      <c r="K107" s="128">
        <f t="shared" ca="1" si="22"/>
        <v>2.1660047276818943</v>
      </c>
      <c r="L107" s="30">
        <f t="shared" ca="1" si="23"/>
        <v>2.0603674305786743</v>
      </c>
    </row>
    <row r="108" spans="2:12" hidden="1" x14ac:dyDescent="0.25">
      <c r="B108" s="126">
        <f t="shared" si="24"/>
        <v>92</v>
      </c>
      <c r="C108" s="17">
        <f t="shared" si="14"/>
        <v>3.2921262866077932</v>
      </c>
      <c r="D108" s="17">
        <f t="shared" ca="1" si="15"/>
        <v>0.56558064898126759</v>
      </c>
      <c r="E108" s="17">
        <f t="shared" ca="1" si="16"/>
        <v>3.3188012186588898</v>
      </c>
      <c r="F108" s="127">
        <f t="shared" ca="1" si="17"/>
        <v>27.627211713461779</v>
      </c>
      <c r="G108" s="128">
        <f t="shared" ca="1" si="18"/>
        <v>25.351724118794674</v>
      </c>
      <c r="H108" s="128">
        <f t="shared" ca="1" si="19"/>
        <v>23.581932832467377</v>
      </c>
      <c r="I108" s="128">
        <f t="shared" ca="1" si="20"/>
        <v>22.209782379424436</v>
      </c>
      <c r="J108" s="128">
        <f t="shared" ca="1" si="21"/>
        <v>21.145851810479918</v>
      </c>
      <c r="K108" s="128">
        <f t="shared" ca="1" si="22"/>
        <v>1.072322785291604</v>
      </c>
      <c r="L108" s="30">
        <f t="shared" ca="1" si="23"/>
        <v>1.0200249859319352</v>
      </c>
    </row>
    <row r="109" spans="2:12" hidden="1" x14ac:dyDescent="0.25">
      <c r="B109" s="126">
        <f t="shared" si="24"/>
        <v>93</v>
      </c>
      <c r="C109" s="17">
        <f t="shared" si="14"/>
        <v>3.2921262866077932</v>
      </c>
      <c r="D109" s="17">
        <f t="shared" ca="1" si="15"/>
        <v>2.0956576918251812</v>
      </c>
      <c r="E109" s="17">
        <f t="shared" ca="1" si="16"/>
        <v>3.7169506684645568</v>
      </c>
      <c r="F109" s="127">
        <f t="shared" ca="1" si="17"/>
        <v>41.138756942403198</v>
      </c>
      <c r="G109" s="128">
        <f t="shared" ca="1" si="18"/>
        <v>34.719360855871464</v>
      </c>
      <c r="H109" s="128">
        <f t="shared" ca="1" si="19"/>
        <v>30.229793532444933</v>
      </c>
      <c r="I109" s="128">
        <f t="shared" ca="1" si="20"/>
        <v>27.022574080790125</v>
      </c>
      <c r="J109" s="128">
        <f t="shared" ca="1" si="21"/>
        <v>24.688835604374582</v>
      </c>
      <c r="K109" s="128">
        <f t="shared" ca="1" si="22"/>
        <v>7.1651410183702779</v>
      </c>
      <c r="L109" s="30">
        <f t="shared" ca="1" si="23"/>
        <v>6.8156929673708193</v>
      </c>
    </row>
    <row r="110" spans="2:12" hidden="1" x14ac:dyDescent="0.25">
      <c r="B110" s="126">
        <f t="shared" si="24"/>
        <v>94</v>
      </c>
      <c r="C110" s="17">
        <f t="shared" si="14"/>
        <v>3.2921262866077932</v>
      </c>
      <c r="D110" s="17">
        <f t="shared" ca="1" si="15"/>
        <v>1.1748875294870231</v>
      </c>
      <c r="E110" s="17">
        <f t="shared" ca="1" si="16"/>
        <v>3.4773521886056504</v>
      </c>
      <c r="F110" s="127">
        <f t="shared" ca="1" si="17"/>
        <v>32.373888539549199</v>
      </c>
      <c r="G110" s="128">
        <f t="shared" ca="1" si="18"/>
        <v>28.733601795749191</v>
      </c>
      <c r="H110" s="128">
        <f t="shared" ca="1" si="19"/>
        <v>26.033328574425209</v>
      </c>
      <c r="I110" s="128">
        <f t="shared" ca="1" si="20"/>
        <v>24.014061659506968</v>
      </c>
      <c r="J110" s="128">
        <f t="shared" ca="1" si="21"/>
        <v>22.491353212359993</v>
      </c>
      <c r="K110" s="128">
        <f t="shared" ca="1" si="22"/>
        <v>3.318086310510342</v>
      </c>
      <c r="L110" s="30">
        <f t="shared" ca="1" si="23"/>
        <v>3.15626133159045</v>
      </c>
    </row>
    <row r="111" spans="2:12" hidden="1" x14ac:dyDescent="0.25">
      <c r="B111" s="126">
        <f t="shared" si="24"/>
        <v>95</v>
      </c>
      <c r="C111" s="17">
        <f t="shared" si="14"/>
        <v>3.2921262866077932</v>
      </c>
      <c r="D111" s="17">
        <f t="shared" ca="1" si="15"/>
        <v>-7.8387074609054253E-3</v>
      </c>
      <c r="E111" s="17">
        <f t="shared" ca="1" si="16"/>
        <v>3.1695887313902595</v>
      </c>
      <c r="F111" s="127">
        <f t="shared" ca="1" si="17"/>
        <v>23.797695098581197</v>
      </c>
      <c r="G111" s="128">
        <f t="shared" ca="1" si="18"/>
        <v>22.533466441847899</v>
      </c>
      <c r="H111" s="128">
        <f t="shared" ca="1" si="19"/>
        <v>21.486160878032464</v>
      </c>
      <c r="I111" s="128">
        <f t="shared" ca="1" si="20"/>
        <v>20.635781195232187</v>
      </c>
      <c r="J111" s="128">
        <f t="shared" ca="1" si="21"/>
        <v>19.953207033710274</v>
      </c>
      <c r="K111" s="128">
        <f t="shared" ca="1" si="22"/>
        <v>0</v>
      </c>
      <c r="L111" s="30">
        <f t="shared" ca="1" si="23"/>
        <v>0</v>
      </c>
    </row>
    <row r="112" spans="2:12" hidden="1" x14ac:dyDescent="0.25">
      <c r="B112" s="126">
        <f t="shared" si="24"/>
        <v>96</v>
      </c>
      <c r="C112" s="17">
        <f t="shared" si="14"/>
        <v>3.2921262866077932</v>
      </c>
      <c r="D112" s="17">
        <f t="shared" ca="1" si="15"/>
        <v>2.9956572689116001</v>
      </c>
      <c r="E112" s="17">
        <f t="shared" ca="1" si="16"/>
        <v>3.9511443243449591</v>
      </c>
      <c r="F112" s="127">
        <f t="shared" ca="1" si="17"/>
        <v>51.99483175655471</v>
      </c>
      <c r="G112" s="128">
        <f t="shared" ca="1" si="18"/>
        <v>41.773372059311285</v>
      </c>
      <c r="H112" s="128">
        <f t="shared" ca="1" si="19"/>
        <v>34.984569555579412</v>
      </c>
      <c r="I112" s="128">
        <f t="shared" ca="1" si="20"/>
        <v>30.327141058669195</v>
      </c>
      <c r="J112" s="128">
        <f t="shared" ca="1" si="21"/>
        <v>27.044090161963371</v>
      </c>
      <c r="K112" s="128">
        <f t="shared" ca="1" si="22"/>
        <v>11.532293208880816</v>
      </c>
      <c r="L112" s="30">
        <f t="shared" ca="1" si="23"/>
        <v>10.969856632257191</v>
      </c>
    </row>
    <row r="113" spans="2:12" hidden="1" x14ac:dyDescent="0.25">
      <c r="B113" s="126">
        <f t="shared" si="24"/>
        <v>97</v>
      </c>
      <c r="C113" s="17">
        <f t="shared" si="14"/>
        <v>3.2921262866077932</v>
      </c>
      <c r="D113" s="17">
        <f t="shared" ca="1" si="15"/>
        <v>0.72344164436799474</v>
      </c>
      <c r="E113" s="17">
        <f t="shared" ca="1" si="16"/>
        <v>3.3598790642176848</v>
      </c>
      <c r="F113" s="127">
        <f t="shared" ca="1" si="17"/>
        <v>28.785709446440617</v>
      </c>
      <c r="G113" s="128">
        <f t="shared" ca="1" si="18"/>
        <v>26.187684129331679</v>
      </c>
      <c r="H113" s="128">
        <f t="shared" ca="1" si="19"/>
        <v>24.193967164624006</v>
      </c>
      <c r="I113" s="128">
        <f t="shared" ca="1" si="20"/>
        <v>22.663800403914063</v>
      </c>
      <c r="J113" s="128">
        <f t="shared" ca="1" si="21"/>
        <v>21.486521849921949</v>
      </c>
      <c r="K113" s="128">
        <f t="shared" ca="1" si="22"/>
        <v>1.6329933869479234</v>
      </c>
      <c r="L113" s="30">
        <f t="shared" ca="1" si="23"/>
        <v>1.5533513596799449</v>
      </c>
    </row>
    <row r="114" spans="2:12" hidden="1" x14ac:dyDescent="0.25">
      <c r="B114" s="126">
        <f t="shared" si="24"/>
        <v>98</v>
      </c>
      <c r="C114" s="17">
        <f t="shared" si="14"/>
        <v>3.2921262866077932</v>
      </c>
      <c r="D114" s="17">
        <f t="shared" ca="1" si="15"/>
        <v>-0.92108166427351534</v>
      </c>
      <c r="E114" s="17">
        <f t="shared" ca="1" si="16"/>
        <v>2.931948945541297</v>
      </c>
      <c r="F114" s="127">
        <f t="shared" ca="1" si="17"/>
        <v>18.764165219156286</v>
      </c>
      <c r="G114" s="128">
        <f t="shared" ca="1" si="18"/>
        <v>18.677475727803266</v>
      </c>
      <c r="H114" s="128">
        <f t="shared" ca="1" si="19"/>
        <v>18.52609718259302</v>
      </c>
      <c r="I114" s="128">
        <f t="shared" ca="1" si="20"/>
        <v>18.356034870304928</v>
      </c>
      <c r="J114" s="128">
        <f t="shared" ca="1" si="21"/>
        <v>18.191086876504098</v>
      </c>
      <c r="K114" s="128">
        <f t="shared" ca="1" si="22"/>
        <v>0</v>
      </c>
      <c r="L114" s="30">
        <f t="shared" ca="1" si="23"/>
        <v>0</v>
      </c>
    </row>
    <row r="115" spans="2:12" hidden="1" x14ac:dyDescent="0.25">
      <c r="B115" s="126">
        <f t="shared" si="24"/>
        <v>99</v>
      </c>
      <c r="C115" s="17">
        <f t="shared" si="14"/>
        <v>3.2921262866077932</v>
      </c>
      <c r="D115" s="17">
        <f t="shared" ca="1" si="15"/>
        <v>-0.53463622862182092</v>
      </c>
      <c r="E115" s="17">
        <f t="shared" ca="1" si="16"/>
        <v>3.0325079587650055</v>
      </c>
      <c r="F115" s="127">
        <f t="shared" ca="1" si="17"/>
        <v>20.74920554104137</v>
      </c>
      <c r="G115" s="128">
        <f t="shared" ca="1" si="18"/>
        <v>20.2213273443462</v>
      </c>
      <c r="H115" s="128">
        <f t="shared" ca="1" si="19"/>
        <v>19.725346523573361</v>
      </c>
      <c r="I115" s="128">
        <f t="shared" ca="1" si="20"/>
        <v>19.288260160784223</v>
      </c>
      <c r="J115" s="128">
        <f t="shared" ca="1" si="21"/>
        <v>18.916907160783307</v>
      </c>
      <c r="K115" s="128">
        <f t="shared" ca="1" si="22"/>
        <v>0</v>
      </c>
      <c r="L115" s="30">
        <f t="shared" ca="1" si="23"/>
        <v>0</v>
      </c>
    </row>
    <row r="116" spans="2:12" hidden="1" x14ac:dyDescent="0.25">
      <c r="B116" s="126">
        <f t="shared" si="24"/>
        <v>100</v>
      </c>
      <c r="C116" s="17">
        <f t="shared" si="14"/>
        <v>3.2921262866077932</v>
      </c>
      <c r="D116" s="17">
        <f t="shared" ca="1" si="15"/>
        <v>0.39688984543317929</v>
      </c>
      <c r="E116" s="17">
        <f t="shared" ca="1" si="16"/>
        <v>3.2749052913694303</v>
      </c>
      <c r="F116" s="127">
        <f t="shared" ca="1" si="17"/>
        <v>26.440721197480165</v>
      </c>
      <c r="G116" s="128">
        <f t="shared" ca="1" si="18"/>
        <v>24.487886954334819</v>
      </c>
      <c r="H116" s="128">
        <f t="shared" ca="1" si="19"/>
        <v>22.945013175017223</v>
      </c>
      <c r="I116" s="128">
        <f t="shared" ca="1" si="20"/>
        <v>21.73466510125693</v>
      </c>
      <c r="J116" s="128">
        <f t="shared" ca="1" si="21"/>
        <v>20.787778339788812</v>
      </c>
      <c r="K116" s="128">
        <f t="shared" ca="1" si="22"/>
        <v>0.48883589259944671</v>
      </c>
      <c r="L116" s="30">
        <f t="shared" ca="1" si="23"/>
        <v>0.46499508479266455</v>
      </c>
    </row>
    <row r="117" spans="2:12" hidden="1" x14ac:dyDescent="0.25">
      <c r="B117" s="126">
        <f t="shared" si="24"/>
        <v>101</v>
      </c>
      <c r="C117" s="17">
        <f t="shared" si="14"/>
        <v>3.2921262866077932</v>
      </c>
      <c r="D117" s="17">
        <f t="shared" ca="1" si="15"/>
        <v>1.0428243513160851</v>
      </c>
      <c r="E117" s="17">
        <f t="shared" ca="1" si="16"/>
        <v>3.4429873296763143</v>
      </c>
      <c r="F117" s="127">
        <f t="shared" ca="1" si="17"/>
        <v>31.280263191002341</v>
      </c>
      <c r="G117" s="128">
        <f t="shared" ca="1" si="18"/>
        <v>27.96423943166954</v>
      </c>
      <c r="H117" s="128">
        <f t="shared" ca="1" si="19"/>
        <v>25.48123716543963</v>
      </c>
      <c r="I117" s="128">
        <f t="shared" ca="1" si="20"/>
        <v>23.610946833978232</v>
      </c>
      <c r="J117" s="128">
        <f t="shared" ca="1" si="21"/>
        <v>22.192638869831757</v>
      </c>
      <c r="K117" s="128">
        <f t="shared" ca="1" si="22"/>
        <v>2.8122655752297909</v>
      </c>
      <c r="L117" s="30">
        <f t="shared" ca="1" si="23"/>
        <v>2.6751097646690036</v>
      </c>
    </row>
    <row r="118" spans="2:12" hidden="1" x14ac:dyDescent="0.25">
      <c r="B118" s="126">
        <f t="shared" si="24"/>
        <v>102</v>
      </c>
      <c r="C118" s="17">
        <f t="shared" si="14"/>
        <v>3.2921262866077932</v>
      </c>
      <c r="D118" s="17">
        <f t="shared" ca="1" si="15"/>
        <v>0.38006191971362568</v>
      </c>
      <c r="E118" s="17">
        <f t="shared" ca="1" si="16"/>
        <v>3.2705264077060576</v>
      </c>
      <c r="F118" s="127">
        <f t="shared" ca="1" si="17"/>
        <v>26.325193481195448</v>
      </c>
      <c r="G118" s="128">
        <f t="shared" ca="1" si="18"/>
        <v>24.403345353964902</v>
      </c>
      <c r="H118" s="128">
        <f t="shared" ca="1" si="19"/>
        <v>22.882427959186021</v>
      </c>
      <c r="I118" s="128">
        <f t="shared" ca="1" si="20"/>
        <v>21.687830424303566</v>
      </c>
      <c r="J118" s="128">
        <f t="shared" ca="1" si="21"/>
        <v>20.752392655740376</v>
      </c>
      <c r="K118" s="128">
        <f t="shared" ca="1" si="22"/>
        <v>0.43149909829871902</v>
      </c>
      <c r="L118" s="30">
        <f t="shared" ca="1" si="23"/>
        <v>0.41045463894726752</v>
      </c>
    </row>
    <row r="119" spans="2:12" hidden="1" x14ac:dyDescent="0.25">
      <c r="B119" s="126">
        <f t="shared" si="24"/>
        <v>103</v>
      </c>
      <c r="C119" s="17">
        <f t="shared" si="14"/>
        <v>3.2921262866077932</v>
      </c>
      <c r="D119" s="17">
        <f t="shared" ca="1" si="15"/>
        <v>0.55719965530443005</v>
      </c>
      <c r="E119" s="17">
        <f t="shared" ca="1" si="16"/>
        <v>3.3166203559128835</v>
      </c>
      <c r="F119" s="127">
        <f t="shared" ca="1" si="17"/>
        <v>27.567026208676815</v>
      </c>
      <c r="G119" s="128">
        <f t="shared" ca="1" si="18"/>
        <v>25.308095810353223</v>
      </c>
      <c r="H119" s="128">
        <f t="shared" ca="1" si="19"/>
        <v>23.549875647725436</v>
      </c>
      <c r="I119" s="128">
        <f t="shared" ca="1" si="20"/>
        <v>22.185934000064567</v>
      </c>
      <c r="J119" s="128">
        <f t="shared" ca="1" si="21"/>
        <v>21.127917062025524</v>
      </c>
      <c r="K119" s="128">
        <f t="shared" ca="1" si="22"/>
        <v>1.0429556300421865</v>
      </c>
      <c r="L119" s="30">
        <f t="shared" ca="1" si="23"/>
        <v>0.99209008374480867</v>
      </c>
    </row>
    <row r="120" spans="2:12" hidden="1" x14ac:dyDescent="0.25">
      <c r="B120" s="126">
        <f t="shared" si="24"/>
        <v>104</v>
      </c>
      <c r="C120" s="17">
        <f t="shared" si="14"/>
        <v>3.2921262866077932</v>
      </c>
      <c r="D120" s="17">
        <f t="shared" ca="1" si="15"/>
        <v>1.4766828826395795</v>
      </c>
      <c r="E120" s="17">
        <f t="shared" ca="1" si="16"/>
        <v>3.5558839555997226</v>
      </c>
      <c r="F120" s="127">
        <f t="shared" ca="1" si="17"/>
        <v>35.018761320452384</v>
      </c>
      <c r="G120" s="128">
        <f t="shared" ca="1" si="18"/>
        <v>30.57216957352523</v>
      </c>
      <c r="H120" s="128">
        <f t="shared" ca="1" si="19"/>
        <v>27.340306746113356</v>
      </c>
      <c r="I120" s="128">
        <f t="shared" ca="1" si="20"/>
        <v>24.961298002603815</v>
      </c>
      <c r="J120" s="128">
        <f t="shared" ca="1" si="21"/>
        <v>23.189165519735695</v>
      </c>
      <c r="K120" s="128">
        <f t="shared" ca="1" si="22"/>
        <v>4.5157349604945232</v>
      </c>
      <c r="L120" s="30">
        <f t="shared" ca="1" si="23"/>
        <v>4.2954999676689596</v>
      </c>
    </row>
    <row r="121" spans="2:12" hidden="1" x14ac:dyDescent="0.25">
      <c r="B121" s="126">
        <f t="shared" si="24"/>
        <v>105</v>
      </c>
      <c r="C121" s="17">
        <f t="shared" si="14"/>
        <v>3.2921262866077932</v>
      </c>
      <c r="D121" s="17">
        <f t="shared" ca="1" si="15"/>
        <v>1.3853832570021041</v>
      </c>
      <c r="E121" s="17">
        <f t="shared" ca="1" si="16"/>
        <v>3.5321263965375596</v>
      </c>
      <c r="F121" s="127">
        <f t="shared" ca="1" si="17"/>
        <v>34.196605902870466</v>
      </c>
      <c r="G121" s="128">
        <f t="shared" ca="1" si="18"/>
        <v>30.003884093110553</v>
      </c>
      <c r="H121" s="128">
        <f t="shared" ca="1" si="19"/>
        <v>26.938141716210971</v>
      </c>
      <c r="I121" s="128">
        <f t="shared" ca="1" si="20"/>
        <v>24.670862600404313</v>
      </c>
      <c r="J121" s="128">
        <f t="shared" ca="1" si="21"/>
        <v>22.975808305329807</v>
      </c>
      <c r="K121" s="128">
        <f t="shared" ca="1" si="22"/>
        <v>4.1471741787639083</v>
      </c>
      <c r="L121" s="30">
        <f t="shared" ca="1" si="23"/>
        <v>3.9449141073698137</v>
      </c>
    </row>
    <row r="122" spans="2:12" hidden="1" x14ac:dyDescent="0.25">
      <c r="B122" s="126">
        <f t="shared" si="24"/>
        <v>106</v>
      </c>
      <c r="C122" s="17">
        <f t="shared" si="14"/>
        <v>3.2921262866077932</v>
      </c>
      <c r="D122" s="17">
        <f t="shared" ca="1" si="15"/>
        <v>-0.29295733838807791</v>
      </c>
      <c r="E122" s="17">
        <f t="shared" ca="1" si="16"/>
        <v>3.0953965025976475</v>
      </c>
      <c r="F122" s="127">
        <f t="shared" ca="1" si="17"/>
        <v>22.095997921445093</v>
      </c>
      <c r="G122" s="128">
        <f t="shared" ca="1" si="18"/>
        <v>21.251043777165236</v>
      </c>
      <c r="H122" s="128">
        <f t="shared" ca="1" si="19"/>
        <v>20.514488332665319</v>
      </c>
      <c r="I122" s="128">
        <f t="shared" ca="1" si="20"/>
        <v>19.895176514098971</v>
      </c>
      <c r="J122" s="128">
        <f t="shared" ca="1" si="21"/>
        <v>19.385474119952967</v>
      </c>
      <c r="K122" s="128">
        <f t="shared" ca="1" si="22"/>
        <v>0</v>
      </c>
      <c r="L122" s="30">
        <f t="shared" ca="1" si="23"/>
        <v>0</v>
      </c>
    </row>
    <row r="123" spans="2:12" hidden="1" x14ac:dyDescent="0.25">
      <c r="B123" s="126">
        <f t="shared" si="24"/>
        <v>107</v>
      </c>
      <c r="C123" s="17">
        <f t="shared" si="14"/>
        <v>3.2921262866077932</v>
      </c>
      <c r="D123" s="17">
        <f t="shared" ca="1" si="15"/>
        <v>-1.2292707651795354</v>
      </c>
      <c r="E123" s="17">
        <f t="shared" ca="1" si="16"/>
        <v>2.8517534275863543</v>
      </c>
      <c r="F123" s="127">
        <f t="shared" ca="1" si="17"/>
        <v>17.318121305407825</v>
      </c>
      <c r="G123" s="128">
        <f t="shared" ca="1" si="18"/>
        <v>17.531187209926319</v>
      </c>
      <c r="H123" s="128">
        <f t="shared" ca="1" si="19"/>
        <v>17.622176909372996</v>
      </c>
      <c r="I123" s="128">
        <f t="shared" ca="1" si="20"/>
        <v>17.644988420940649</v>
      </c>
      <c r="J123" s="128">
        <f t="shared" ca="1" si="21"/>
        <v>17.632260314373859</v>
      </c>
      <c r="K123" s="128">
        <f t="shared" ca="1" si="22"/>
        <v>0</v>
      </c>
      <c r="L123" s="30">
        <f t="shared" ca="1" si="23"/>
        <v>0</v>
      </c>
    </row>
    <row r="124" spans="2:12" hidden="1" x14ac:dyDescent="0.25">
      <c r="B124" s="126">
        <f t="shared" si="24"/>
        <v>108</v>
      </c>
      <c r="C124" s="17">
        <f t="shared" si="14"/>
        <v>3.2921262866077932</v>
      </c>
      <c r="D124" s="17">
        <f t="shared" ca="1" si="15"/>
        <v>-8.9053173724096268E-2</v>
      </c>
      <c r="E124" s="17">
        <f t="shared" ca="1" si="16"/>
        <v>3.1484554850546047</v>
      </c>
      <c r="F124" s="127">
        <f t="shared" ca="1" si="17"/>
        <v>23.300049500505313</v>
      </c>
      <c r="G124" s="128">
        <f t="shared" ca="1" si="18"/>
        <v>22.160489965975291</v>
      </c>
      <c r="H124" s="128">
        <f t="shared" ca="1" si="19"/>
        <v>21.204790245913735</v>
      </c>
      <c r="I124" s="128">
        <f t="shared" ca="1" si="20"/>
        <v>20.422059843236948</v>
      </c>
      <c r="J124" s="128">
        <f t="shared" ca="1" si="21"/>
        <v>19.789818825048489</v>
      </c>
      <c r="K124" s="128">
        <f t="shared" ca="1" si="22"/>
        <v>0</v>
      </c>
      <c r="L124" s="30">
        <f t="shared" ca="1" si="23"/>
        <v>0</v>
      </c>
    </row>
    <row r="125" spans="2:12" hidden="1" x14ac:dyDescent="0.25">
      <c r="B125" s="126">
        <f t="shared" si="24"/>
        <v>109</v>
      </c>
      <c r="C125" s="17">
        <f t="shared" si="14"/>
        <v>3.2921262866077932</v>
      </c>
      <c r="D125" s="17">
        <f t="shared" ca="1" si="15"/>
        <v>-0.63664401750429533</v>
      </c>
      <c r="E125" s="17">
        <f t="shared" ca="1" si="16"/>
        <v>3.0059639718400324</v>
      </c>
      <c r="F125" s="127">
        <f t="shared" ca="1" si="17"/>
        <v>20.205684421812126</v>
      </c>
      <c r="G125" s="128">
        <f t="shared" ca="1" si="18"/>
        <v>19.801821505100566</v>
      </c>
      <c r="H125" s="128">
        <f t="shared" ca="1" si="19"/>
        <v>19.401444638935761</v>
      </c>
      <c r="I125" s="128">
        <f t="shared" ca="1" si="20"/>
        <v>19.037682515771227</v>
      </c>
      <c r="J125" s="128">
        <f t="shared" ca="1" si="21"/>
        <v>18.722549504280781</v>
      </c>
      <c r="K125" s="128">
        <f t="shared" ca="1" si="22"/>
        <v>0</v>
      </c>
      <c r="L125" s="30">
        <f t="shared" ca="1" si="23"/>
        <v>0</v>
      </c>
    </row>
    <row r="126" spans="2:12" hidden="1" x14ac:dyDescent="0.25">
      <c r="B126" s="126">
        <f t="shared" si="24"/>
        <v>110</v>
      </c>
      <c r="C126" s="17">
        <f t="shared" si="14"/>
        <v>3.2921262866077932</v>
      </c>
      <c r="D126" s="17">
        <f t="shared" ca="1" si="15"/>
        <v>-1.5401701602968387</v>
      </c>
      <c r="E126" s="17">
        <f t="shared" ca="1" si="16"/>
        <v>2.7708526496223937</v>
      </c>
      <c r="F126" s="127">
        <f t="shared" ca="1" si="17"/>
        <v>15.972246935759763</v>
      </c>
      <c r="G126" s="128">
        <f t="shared" ca="1" si="18"/>
        <v>16.446086565678037</v>
      </c>
      <c r="H126" s="128">
        <f t="shared" ca="1" si="19"/>
        <v>16.75498818558609</v>
      </c>
      <c r="I126" s="128">
        <f t="shared" ca="1" si="20"/>
        <v>16.955593416261415</v>
      </c>
      <c r="J126" s="128">
        <f t="shared" ca="1" si="21"/>
        <v>17.085911870751133</v>
      </c>
      <c r="K126" s="128">
        <f t="shared" ca="1" si="22"/>
        <v>0</v>
      </c>
      <c r="L126" s="30">
        <f t="shared" ca="1" si="23"/>
        <v>0</v>
      </c>
    </row>
    <row r="127" spans="2:12" hidden="1" x14ac:dyDescent="0.25">
      <c r="B127" s="126">
        <f t="shared" si="24"/>
        <v>111</v>
      </c>
      <c r="C127" s="17">
        <f t="shared" si="14"/>
        <v>3.2921262866077932</v>
      </c>
      <c r="D127" s="17">
        <f t="shared" ca="1" si="15"/>
        <v>0.67048631535726599</v>
      </c>
      <c r="E127" s="17">
        <f t="shared" ca="1" si="16"/>
        <v>3.3460992776320948</v>
      </c>
      <c r="F127" s="127">
        <f t="shared" ca="1" si="17"/>
        <v>28.391768955018133</v>
      </c>
      <c r="G127" s="128">
        <f t="shared" ca="1" si="18"/>
        <v>25.904228546244461</v>
      </c>
      <c r="H127" s="128">
        <f t="shared" ca="1" si="19"/>
        <v>23.986906550418876</v>
      </c>
      <c r="I127" s="128">
        <f t="shared" ca="1" si="20"/>
        <v>22.510472391830199</v>
      </c>
      <c r="J127" s="128">
        <f t="shared" ca="1" si="21"/>
        <v>21.371634833028914</v>
      </c>
      <c r="K127" s="128">
        <f t="shared" ca="1" si="22"/>
        <v>1.4433105803806114</v>
      </c>
      <c r="L127" s="30">
        <f t="shared" ca="1" si="23"/>
        <v>1.3729194927512405</v>
      </c>
    </row>
    <row r="128" spans="2:12" hidden="1" x14ac:dyDescent="0.25">
      <c r="B128" s="126">
        <f t="shared" si="24"/>
        <v>112</v>
      </c>
      <c r="C128" s="17">
        <f t="shared" si="14"/>
        <v>3.2921262866077932</v>
      </c>
      <c r="D128" s="17">
        <f t="shared" ca="1" si="15"/>
        <v>-0.12725422493531369</v>
      </c>
      <c r="E128" s="17">
        <f t="shared" ca="1" si="16"/>
        <v>3.1385149872261593</v>
      </c>
      <c r="F128" s="127">
        <f t="shared" ca="1" si="17"/>
        <v>23.069582783756946</v>
      </c>
      <c r="G128" s="128">
        <f t="shared" ca="1" si="18"/>
        <v>21.987193251773196</v>
      </c>
      <c r="H128" s="128">
        <f t="shared" ca="1" si="19"/>
        <v>21.073718401229382</v>
      </c>
      <c r="I128" s="128">
        <f t="shared" ca="1" si="20"/>
        <v>20.322298047948671</v>
      </c>
      <c r="J128" s="128">
        <f t="shared" ca="1" si="21"/>
        <v>19.713428842913725</v>
      </c>
      <c r="K128" s="128">
        <f t="shared" ca="1" si="22"/>
        <v>0</v>
      </c>
      <c r="L128" s="30">
        <f t="shared" ca="1" si="23"/>
        <v>0</v>
      </c>
    </row>
    <row r="129" spans="2:12" hidden="1" x14ac:dyDescent="0.25">
      <c r="B129" s="126">
        <f t="shared" si="24"/>
        <v>113</v>
      </c>
      <c r="C129" s="17">
        <f t="shared" si="14"/>
        <v>3.2921262866077932</v>
      </c>
      <c r="D129" s="17">
        <f t="shared" ca="1" si="15"/>
        <v>-8.1167854659724981E-2</v>
      </c>
      <c r="E129" s="17">
        <f t="shared" ca="1" si="16"/>
        <v>3.1505073656848679</v>
      </c>
      <c r="F129" s="127">
        <f t="shared" ca="1" si="17"/>
        <v>23.347907503423134</v>
      </c>
      <c r="G129" s="128">
        <f t="shared" ca="1" si="18"/>
        <v>22.196430944316482</v>
      </c>
      <c r="H129" s="128">
        <f t="shared" ca="1" si="19"/>
        <v>21.231946947907279</v>
      </c>
      <c r="I129" s="128">
        <f t="shared" ca="1" si="20"/>
        <v>20.44271320048253</v>
      </c>
      <c r="J129" s="128">
        <f t="shared" ca="1" si="21"/>
        <v>19.805623780791688</v>
      </c>
      <c r="K129" s="128">
        <f t="shared" ca="1" si="22"/>
        <v>0</v>
      </c>
      <c r="L129" s="30">
        <f t="shared" ca="1" si="23"/>
        <v>0</v>
      </c>
    </row>
    <row r="130" spans="2:12" hidden="1" x14ac:dyDescent="0.25">
      <c r="B130" s="126">
        <f t="shared" si="24"/>
        <v>114</v>
      </c>
      <c r="C130" s="17">
        <f t="shared" si="14"/>
        <v>3.2921262866077932</v>
      </c>
      <c r="D130" s="17">
        <f t="shared" ca="1" si="15"/>
        <v>-1.7466936697019264</v>
      </c>
      <c r="E130" s="17">
        <f t="shared" ca="1" si="16"/>
        <v>2.7171120735996741</v>
      </c>
      <c r="F130" s="127">
        <f t="shared" ca="1" si="17"/>
        <v>15.136545833529407</v>
      </c>
      <c r="G130" s="128">
        <f t="shared" ca="1" si="18"/>
        <v>15.762666776426693</v>
      </c>
      <c r="H130" s="128">
        <f t="shared" ca="1" si="19"/>
        <v>16.202655409636527</v>
      </c>
      <c r="I130" s="128">
        <f t="shared" ca="1" si="20"/>
        <v>16.512598528219005</v>
      </c>
      <c r="J130" s="128">
        <f t="shared" ca="1" si="21"/>
        <v>16.732375483947298</v>
      </c>
      <c r="K130" s="128">
        <f t="shared" ca="1" si="22"/>
        <v>0</v>
      </c>
      <c r="L130" s="30">
        <f t="shared" ca="1" si="23"/>
        <v>0</v>
      </c>
    </row>
    <row r="131" spans="2:12" hidden="1" x14ac:dyDescent="0.25">
      <c r="B131" s="126">
        <f t="shared" si="24"/>
        <v>115</v>
      </c>
      <c r="C131" s="17">
        <f t="shared" si="14"/>
        <v>3.2921262866077932</v>
      </c>
      <c r="D131" s="17">
        <f t="shared" ca="1" si="15"/>
        <v>-0.1482192146795569</v>
      </c>
      <c r="E131" s="17">
        <f t="shared" ca="1" si="16"/>
        <v>3.1330595762251963</v>
      </c>
      <c r="F131" s="127">
        <f t="shared" ca="1" si="17"/>
        <v>22.944071397433529</v>
      </c>
      <c r="G131" s="128">
        <f t="shared" ca="1" si="18"/>
        <v>21.892663501402893</v>
      </c>
      <c r="H131" s="128">
        <f t="shared" ca="1" si="19"/>
        <v>21.002129953410684</v>
      </c>
      <c r="I131" s="128">
        <f t="shared" ca="1" si="20"/>
        <v>20.267755383729543</v>
      </c>
      <c r="J131" s="128">
        <f t="shared" ca="1" si="21"/>
        <v>19.671630907153332</v>
      </c>
      <c r="K131" s="128">
        <f t="shared" ca="1" si="22"/>
        <v>0</v>
      </c>
      <c r="L131" s="30">
        <f t="shared" ca="1" si="23"/>
        <v>0</v>
      </c>
    </row>
    <row r="132" spans="2:12" hidden="1" x14ac:dyDescent="0.25">
      <c r="B132" s="126">
        <f t="shared" si="24"/>
        <v>116</v>
      </c>
      <c r="C132" s="17">
        <f t="shared" si="14"/>
        <v>3.2921262866077932</v>
      </c>
      <c r="D132" s="17">
        <f t="shared" ca="1" si="15"/>
        <v>-1.251389676326653</v>
      </c>
      <c r="E132" s="17">
        <f t="shared" ca="1" si="16"/>
        <v>2.8459977485865853</v>
      </c>
      <c r="F132" s="127">
        <f t="shared" ca="1" si="17"/>
        <v>17.21873006471785</v>
      </c>
      <c r="G132" s="128">
        <f t="shared" ca="1" si="18"/>
        <v>17.451676125426847</v>
      </c>
      <c r="H132" s="128">
        <f t="shared" ca="1" si="19"/>
        <v>17.559024521891782</v>
      </c>
      <c r="I132" s="128">
        <f t="shared" ca="1" si="20"/>
        <v>17.595028482666475</v>
      </c>
      <c r="J132" s="128">
        <f t="shared" ca="1" si="21"/>
        <v>17.592819635257911</v>
      </c>
      <c r="K132" s="128">
        <f t="shared" ca="1" si="22"/>
        <v>0</v>
      </c>
      <c r="L132" s="30">
        <f t="shared" ca="1" si="23"/>
        <v>0</v>
      </c>
    </row>
    <row r="133" spans="2:12" hidden="1" x14ac:dyDescent="0.25">
      <c r="B133" s="126">
        <f t="shared" si="24"/>
        <v>117</v>
      </c>
      <c r="C133" s="17">
        <f t="shared" si="14"/>
        <v>3.2921262866077932</v>
      </c>
      <c r="D133" s="17">
        <f t="shared" ca="1" si="15"/>
        <v>-0.5030551619711332</v>
      </c>
      <c r="E133" s="17">
        <f t="shared" ca="1" si="16"/>
        <v>3.0407258353549818</v>
      </c>
      <c r="F133" s="127">
        <f t="shared" ca="1" si="17"/>
        <v>20.920422507897296</v>
      </c>
      <c r="G133" s="128">
        <f t="shared" ca="1" si="18"/>
        <v>20.352997058982425</v>
      </c>
      <c r="H133" s="128">
        <f t="shared" ca="1" si="19"/>
        <v>19.826716843672124</v>
      </c>
      <c r="I133" s="128">
        <f t="shared" ca="1" si="20"/>
        <v>19.366504254365836</v>
      </c>
      <c r="J133" s="128">
        <f t="shared" ca="1" si="21"/>
        <v>18.97748729483806</v>
      </c>
      <c r="K133" s="128">
        <f t="shared" ca="1" si="22"/>
        <v>0</v>
      </c>
      <c r="L133" s="30">
        <f t="shared" ca="1" si="23"/>
        <v>0</v>
      </c>
    </row>
    <row r="134" spans="2:12" hidden="1" x14ac:dyDescent="0.25">
      <c r="B134" s="126">
        <f t="shared" si="24"/>
        <v>118</v>
      </c>
      <c r="C134" s="17">
        <f t="shared" si="14"/>
        <v>3.2921262866077932</v>
      </c>
      <c r="D134" s="17">
        <f t="shared" ca="1" si="15"/>
        <v>0.84523890109267086</v>
      </c>
      <c r="E134" s="17">
        <f t="shared" ca="1" si="16"/>
        <v>3.3915725733645417</v>
      </c>
      <c r="F134" s="127">
        <f t="shared" ca="1" si="17"/>
        <v>29.712640857735771</v>
      </c>
      <c r="G134" s="128">
        <f t="shared" ca="1" si="18"/>
        <v>26.851458770798843</v>
      </c>
      <c r="H134" s="128">
        <f t="shared" ca="1" si="19"/>
        <v>24.677015134424142</v>
      </c>
      <c r="I134" s="128">
        <f t="shared" ca="1" si="20"/>
        <v>23.020429956924147</v>
      </c>
      <c r="J134" s="128">
        <f t="shared" ca="1" si="21"/>
        <v>21.75311122583323</v>
      </c>
      <c r="K134" s="128">
        <f t="shared" ca="1" si="22"/>
        <v>2.0755037719950877</v>
      </c>
      <c r="L134" s="30">
        <f t="shared" ca="1" si="23"/>
        <v>1.9742802585839485</v>
      </c>
    </row>
    <row r="135" spans="2:12" hidden="1" x14ac:dyDescent="0.25">
      <c r="B135" s="126">
        <f t="shared" si="24"/>
        <v>119</v>
      </c>
      <c r="C135" s="17">
        <f t="shared" si="14"/>
        <v>3.2921262866077932</v>
      </c>
      <c r="D135" s="17">
        <f t="shared" ca="1" si="15"/>
        <v>1.5852901924517937</v>
      </c>
      <c r="E135" s="17">
        <f t="shared" ca="1" si="16"/>
        <v>3.5841452388134321</v>
      </c>
      <c r="F135" s="127">
        <f t="shared" ca="1" si="17"/>
        <v>36.022553874876309</v>
      </c>
      <c r="G135" s="128">
        <f t="shared" ca="1" si="18"/>
        <v>31.262219362740503</v>
      </c>
      <c r="H135" s="128">
        <f t="shared" ca="1" si="19"/>
        <v>27.82653677371384</v>
      </c>
      <c r="I135" s="128">
        <f t="shared" ca="1" si="20"/>
        <v>25.311247398797519</v>
      </c>
      <c r="J135" s="128">
        <f t="shared" ca="1" si="21"/>
        <v>23.445550661553426</v>
      </c>
      <c r="K135" s="128">
        <f t="shared" ca="1" si="22"/>
        <v>4.9613885492013239</v>
      </c>
      <c r="L135" s="30">
        <f t="shared" ca="1" si="23"/>
        <v>4.7194187743812082</v>
      </c>
    </row>
    <row r="136" spans="2:12" hidden="1" x14ac:dyDescent="0.25">
      <c r="B136" s="126">
        <f t="shared" si="24"/>
        <v>120</v>
      </c>
      <c r="C136" s="17">
        <f t="shared" si="14"/>
        <v>3.2921262866077932</v>
      </c>
      <c r="D136" s="17">
        <f t="shared" ca="1" si="15"/>
        <v>0.89707327788346447</v>
      </c>
      <c r="E136" s="17">
        <f t="shared" ca="1" si="16"/>
        <v>3.4050606710370062</v>
      </c>
      <c r="F136" s="127">
        <f t="shared" ca="1" si="17"/>
        <v>30.116122844894154</v>
      </c>
      <c r="G136" s="128">
        <f t="shared" ca="1" si="18"/>
        <v>27.139026623055244</v>
      </c>
      <c r="H136" s="128">
        <f t="shared" ca="1" si="19"/>
        <v>24.885504798062367</v>
      </c>
      <c r="I136" s="128">
        <f t="shared" ca="1" si="20"/>
        <v>23.173901302128357</v>
      </c>
      <c r="J136" s="128">
        <f t="shared" ca="1" si="21"/>
        <v>21.867567112434731</v>
      </c>
      <c r="K136" s="128">
        <f t="shared" ca="1" si="22"/>
        <v>2.2664999589201749</v>
      </c>
      <c r="L136" s="30">
        <f t="shared" ca="1" si="23"/>
        <v>2.1559614515545298</v>
      </c>
    </row>
    <row r="137" spans="2:12" hidden="1" x14ac:dyDescent="0.25">
      <c r="B137" s="126">
        <f t="shared" si="24"/>
        <v>121</v>
      </c>
      <c r="C137" s="17">
        <f t="shared" si="14"/>
        <v>3.2921262866077932</v>
      </c>
      <c r="D137" s="17">
        <f t="shared" ca="1" si="15"/>
        <v>1.2850296116084792</v>
      </c>
      <c r="E137" s="17">
        <f t="shared" ca="1" si="16"/>
        <v>3.5060128430492985</v>
      </c>
      <c r="F137" s="127">
        <f t="shared" ca="1" si="17"/>
        <v>33.315169808147054</v>
      </c>
      <c r="G137" s="128">
        <f t="shared" ca="1" si="18"/>
        <v>29.391422003376999</v>
      </c>
      <c r="H137" s="128">
        <f t="shared" ca="1" si="19"/>
        <v>26.502916121764343</v>
      </c>
      <c r="I137" s="128">
        <f t="shared" ca="1" si="20"/>
        <v>24.355522379852076</v>
      </c>
      <c r="J137" s="128">
        <f t="shared" ca="1" si="21"/>
        <v>22.743556850658059</v>
      </c>
      <c r="K137" s="128">
        <f t="shared" ca="1" si="22"/>
        <v>3.7483543389128684</v>
      </c>
      <c r="L137" s="30">
        <f t="shared" ca="1" si="23"/>
        <v>3.565544940628842</v>
      </c>
    </row>
    <row r="138" spans="2:12" hidden="1" x14ac:dyDescent="0.25">
      <c r="B138" s="126">
        <f t="shared" si="24"/>
        <v>122</v>
      </c>
      <c r="C138" s="17">
        <f t="shared" si="14"/>
        <v>3.2921262866077932</v>
      </c>
      <c r="D138" s="17">
        <f t="shared" ca="1" si="15"/>
        <v>-1.3400858733803034</v>
      </c>
      <c r="E138" s="17">
        <f t="shared" ca="1" si="16"/>
        <v>2.8229176414626145</v>
      </c>
      <c r="F138" s="127">
        <f t="shared" ca="1" si="17"/>
        <v>16.825870984346384</v>
      </c>
      <c r="G138" s="128">
        <f t="shared" ca="1" si="18"/>
        <v>17.136444870120343</v>
      </c>
      <c r="H138" s="128">
        <f t="shared" ca="1" si="19"/>
        <v>17.308050457378055</v>
      </c>
      <c r="I138" s="128">
        <f t="shared" ca="1" si="20"/>
        <v>17.396107454984588</v>
      </c>
      <c r="J138" s="128">
        <f t="shared" ca="1" si="21"/>
        <v>17.435547851459333</v>
      </c>
      <c r="K138" s="128">
        <f t="shared" ca="1" si="22"/>
        <v>0</v>
      </c>
      <c r="L138" s="30">
        <f t="shared" ca="1" si="23"/>
        <v>0</v>
      </c>
    </row>
    <row r="139" spans="2:12" hidden="1" x14ac:dyDescent="0.25">
      <c r="B139" s="126">
        <f t="shared" si="24"/>
        <v>123</v>
      </c>
      <c r="C139" s="17">
        <f t="shared" si="14"/>
        <v>3.2921262866077932</v>
      </c>
      <c r="D139" s="17">
        <f t="shared" ca="1" si="15"/>
        <v>-0.9574068826623261</v>
      </c>
      <c r="E139" s="17">
        <f t="shared" ca="1" si="16"/>
        <v>2.9224965681049988</v>
      </c>
      <c r="F139" s="127">
        <f t="shared" ca="1" si="17"/>
        <v>18.587634877313665</v>
      </c>
      <c r="G139" s="128">
        <f t="shared" ca="1" si="18"/>
        <v>18.538561836887364</v>
      </c>
      <c r="H139" s="128">
        <f t="shared" ca="1" si="19"/>
        <v>18.417189545314489</v>
      </c>
      <c r="I139" s="128">
        <f t="shared" ca="1" si="20"/>
        <v>18.270758505325656</v>
      </c>
      <c r="J139" s="128">
        <f t="shared" ca="1" si="21"/>
        <v>18.124309804701696</v>
      </c>
      <c r="K139" s="128">
        <f t="shared" ca="1" si="22"/>
        <v>0</v>
      </c>
      <c r="L139" s="30">
        <f t="shared" ca="1" si="23"/>
        <v>0</v>
      </c>
    </row>
    <row r="140" spans="2:12" hidden="1" x14ac:dyDescent="0.25">
      <c r="B140" s="126">
        <f t="shared" si="24"/>
        <v>124</v>
      </c>
      <c r="C140" s="17">
        <f t="shared" si="14"/>
        <v>3.2921262866077932</v>
      </c>
      <c r="D140" s="17">
        <f t="shared" ca="1" si="15"/>
        <v>0.63020024754223414</v>
      </c>
      <c r="E140" s="17">
        <f t="shared" ca="1" si="16"/>
        <v>3.335616226592014</v>
      </c>
      <c r="F140" s="127">
        <f t="shared" ca="1" si="17"/>
        <v>28.095691202474971</v>
      </c>
      <c r="G140" s="128">
        <f t="shared" ca="1" si="18"/>
        <v>25.690644762248954</v>
      </c>
      <c r="H140" s="128">
        <f t="shared" ca="1" si="19"/>
        <v>23.830571689832613</v>
      </c>
      <c r="I140" s="128">
        <f t="shared" ca="1" si="20"/>
        <v>22.394522353602031</v>
      </c>
      <c r="J140" s="128">
        <f t="shared" ca="1" si="21"/>
        <v>21.284645481497975</v>
      </c>
      <c r="K140" s="128">
        <f t="shared" ca="1" si="22"/>
        <v>1.3000960717953944</v>
      </c>
      <c r="L140" s="30">
        <f t="shared" ca="1" si="23"/>
        <v>1.236689638169572</v>
      </c>
    </row>
    <row r="141" spans="2:12" hidden="1" x14ac:dyDescent="0.25">
      <c r="B141" s="126">
        <f t="shared" si="24"/>
        <v>125</v>
      </c>
      <c r="C141" s="17">
        <f t="shared" si="14"/>
        <v>3.2921262866077932</v>
      </c>
      <c r="D141" s="17">
        <f t="shared" ca="1" si="15"/>
        <v>0.53257622312230524</v>
      </c>
      <c r="E141" s="17">
        <f t="shared" ca="1" si="16"/>
        <v>3.3102129622319625</v>
      </c>
      <c r="F141" s="127">
        <f t="shared" ca="1" si="17"/>
        <v>27.390958090387969</v>
      </c>
      <c r="G141" s="128">
        <f t="shared" ca="1" si="18"/>
        <v>25.180349317895345</v>
      </c>
      <c r="H141" s="128">
        <f t="shared" ca="1" si="19"/>
        <v>23.455943238325744</v>
      </c>
      <c r="I141" s="128">
        <f t="shared" ca="1" si="20"/>
        <v>22.116015292021125</v>
      </c>
      <c r="J141" s="128">
        <f t="shared" ca="1" si="21"/>
        <v>21.075312563610293</v>
      </c>
      <c r="K141" s="128">
        <f t="shared" ca="1" si="22"/>
        <v>0.95690510296313036</v>
      </c>
      <c r="L141" s="30">
        <f t="shared" ca="1" si="23"/>
        <v>0.91023629039341503</v>
      </c>
    </row>
    <row r="142" spans="2:12" hidden="1" x14ac:dyDescent="0.25">
      <c r="B142" s="126">
        <f t="shared" si="24"/>
        <v>126</v>
      </c>
      <c r="C142" s="17">
        <f t="shared" si="14"/>
        <v>3.2921262866077932</v>
      </c>
      <c r="D142" s="17">
        <f t="shared" ca="1" si="15"/>
        <v>0.73514911491656676</v>
      </c>
      <c r="E142" s="17">
        <f t="shared" ca="1" si="16"/>
        <v>3.3629255271257659</v>
      </c>
      <c r="F142" s="127">
        <f t="shared" ca="1" si="17"/>
        <v>28.873537757470512</v>
      </c>
      <c r="G142" s="128">
        <f t="shared" ca="1" si="18"/>
        <v>26.250768541433889</v>
      </c>
      <c r="H142" s="128">
        <f t="shared" ca="1" si="19"/>
        <v>24.239985264661289</v>
      </c>
      <c r="I142" s="128">
        <f t="shared" ca="1" si="20"/>
        <v>22.697839190356643</v>
      </c>
      <c r="J142" s="128">
        <f t="shared" ca="1" si="21"/>
        <v>21.512004549221352</v>
      </c>
      <c r="K142" s="128">
        <f t="shared" ca="1" si="22"/>
        <v>1.6751493864182905</v>
      </c>
      <c r="L142" s="30">
        <f t="shared" ca="1" si="23"/>
        <v>1.5934513867953946</v>
      </c>
    </row>
    <row r="143" spans="2:12" hidden="1" x14ac:dyDescent="0.25">
      <c r="B143" s="126">
        <f t="shared" si="24"/>
        <v>127</v>
      </c>
      <c r="C143" s="17">
        <f t="shared" si="14"/>
        <v>3.2921262866077932</v>
      </c>
      <c r="D143" s="17">
        <f t="shared" ca="1" si="15"/>
        <v>-0.4196976988168899</v>
      </c>
      <c r="E143" s="17">
        <f t="shared" ca="1" si="16"/>
        <v>3.0624167222598473</v>
      </c>
      <c r="F143" s="127">
        <f t="shared" ca="1" si="17"/>
        <v>21.379162276666335</v>
      </c>
      <c r="G143" s="128">
        <f t="shared" ca="1" si="18"/>
        <v>20.704668783743088</v>
      </c>
      <c r="H143" s="128">
        <f t="shared" ca="1" si="19"/>
        <v>20.096790598698135</v>
      </c>
      <c r="I143" s="128">
        <f t="shared" ca="1" si="20"/>
        <v>19.574555564946316</v>
      </c>
      <c r="J143" s="128">
        <f t="shared" ca="1" si="21"/>
        <v>19.138320558482061</v>
      </c>
      <c r="K143" s="128">
        <f t="shared" ca="1" si="22"/>
        <v>0</v>
      </c>
      <c r="L143" s="30">
        <f t="shared" ca="1" si="23"/>
        <v>0</v>
      </c>
    </row>
    <row r="144" spans="2:12" hidden="1" x14ac:dyDescent="0.25">
      <c r="B144" s="126">
        <f t="shared" si="24"/>
        <v>128</v>
      </c>
      <c r="C144" s="17">
        <f t="shared" si="14"/>
        <v>3.2921262866077932</v>
      </c>
      <c r="D144" s="17">
        <f t="shared" ca="1" si="15"/>
        <v>-0.37013137443864252</v>
      </c>
      <c r="E144" s="17">
        <f t="shared" ca="1" si="16"/>
        <v>3.0753146380036243</v>
      </c>
      <c r="F144" s="127">
        <f t="shared" ca="1" si="17"/>
        <v>21.656694858885267</v>
      </c>
      <c r="G144" s="128">
        <f t="shared" ca="1" si="18"/>
        <v>20.916655271120753</v>
      </c>
      <c r="H144" s="128">
        <f t="shared" ca="1" si="19"/>
        <v>20.259123815348978</v>
      </c>
      <c r="I144" s="128">
        <f t="shared" ca="1" si="20"/>
        <v>19.699325919973447</v>
      </c>
      <c r="J144" s="128">
        <f t="shared" ca="1" si="21"/>
        <v>19.2346013178907</v>
      </c>
      <c r="K144" s="128">
        <f t="shared" ca="1" si="22"/>
        <v>0</v>
      </c>
      <c r="L144" s="30">
        <f t="shared" ca="1" si="23"/>
        <v>0</v>
      </c>
    </row>
    <row r="145" spans="2:12" hidden="1" x14ac:dyDescent="0.25">
      <c r="B145" s="126">
        <f t="shared" si="24"/>
        <v>129</v>
      </c>
      <c r="C145" s="17">
        <f t="shared" si="14"/>
        <v>3.2921262866077932</v>
      </c>
      <c r="D145" s="17">
        <f t="shared" ca="1" si="15"/>
        <v>1.9409162632655352</v>
      </c>
      <c r="E145" s="17">
        <f t="shared" ca="1" si="16"/>
        <v>3.6766845819094298</v>
      </c>
      <c r="F145" s="127">
        <f t="shared" ca="1" si="17"/>
        <v>39.515167356356585</v>
      </c>
      <c r="G145" s="128">
        <f t="shared" ca="1" si="18"/>
        <v>33.63260906162845</v>
      </c>
      <c r="H145" s="128">
        <f t="shared" ca="1" si="19"/>
        <v>29.479994063239928</v>
      </c>
      <c r="I145" s="128">
        <f t="shared" ca="1" si="20"/>
        <v>26.491829723897148</v>
      </c>
      <c r="J145" s="128">
        <f t="shared" ca="1" si="21"/>
        <v>24.305067749154503</v>
      </c>
      <c r="K145" s="128">
        <f t="shared" ca="1" si="22"/>
        <v>6.4773751494800074</v>
      </c>
      <c r="L145" s="30">
        <f t="shared" ca="1" si="23"/>
        <v>6.1614698357150939</v>
      </c>
    </row>
    <row r="146" spans="2:12" hidden="1" x14ac:dyDescent="0.25">
      <c r="B146" s="126">
        <f t="shared" si="24"/>
        <v>130</v>
      </c>
      <c r="C146" s="17">
        <f t="shared" ref="C146:C209" si="25">$C$7</f>
        <v>3.2921262866077932</v>
      </c>
      <c r="D146" s="17">
        <f t="shared" ref="D146:D209" ca="1" si="26">NORMSINV(RAND())</f>
        <v>0.12000555216218345</v>
      </c>
      <c r="E146" s="17">
        <f t="shared" ref="E146:E209" ca="1" si="27">$C$4*($G$4-C146)*$J$4+$F$4*SQRT($J$4)*D146+C146</f>
        <v>3.202855763183075</v>
      </c>
      <c r="F146" s="127">
        <f t="shared" ref="F146:F209" ca="1" si="28">EXP(E146)</f>
        <v>24.602689425022664</v>
      </c>
      <c r="G146" s="128">
        <f t="shared" ref="G146:G209" ca="1" si="29">EXP(EXP(-$C$4*$K$4)*LN(F146)+(1-EXP(-$C$4*$K$4))*$G$4+$F$4^2/(4*$C$4)*(1-EXP(-2*$C$4*$K$4)))</f>
        <v>23.133349098482949</v>
      </c>
      <c r="H146" s="128">
        <f t="shared" ref="H146:H209" ca="1" si="30">EXP(EXP(-$C$4*$K$4*2)*LN(F146)+(1-EXP(-$C$4*$K$4*2))*$G$4+$F$4^2/(4*$C$4)*(1-EXP(-2*$C$4*$K$4*2)))</f>
        <v>21.936665831676656</v>
      </c>
      <c r="I146" s="128">
        <f t="shared" ref="I146:I209" ca="1" si="31">EXP(EXP(-$C$4*$K$4*3)*LN(F146)+(1-EXP(-$C$4*$K$4*3))*$G$4+$F$4^2/(4*$C$4)*(1-EXP(-2*$C$4*$K$4*3)))</f>
        <v>20.976752636801614</v>
      </c>
      <c r="J146" s="128">
        <f t="shared" ref="J146:J209" ca="1" si="32">EXP(EXP(-$C$4*$K$4*4)*LN(F146)+(1-EXP(-$C$4*$K$4*4))*$G$4+$F$4^2/(4*$C$4)*(1-EXP(-2*$C$4*$K$4*4)))</f>
        <v>20.213142998309998</v>
      </c>
      <c r="K146" s="128">
        <f t="shared" ref="K146:K209" ca="1" si="33">MAX(0,AVERAGE(G146:J146)-$I$4)</f>
        <v>0</v>
      </c>
      <c r="L146" s="30">
        <f t="shared" ref="L146:L209" ca="1" si="34">$D$7*AVERAGE(A146,K146)</f>
        <v>0</v>
      </c>
    </row>
    <row r="147" spans="2:12" hidden="1" x14ac:dyDescent="0.25">
      <c r="B147" s="126">
        <f t="shared" ref="B147:B210" si="35">B146+1</f>
        <v>131</v>
      </c>
      <c r="C147" s="17">
        <f t="shared" si="25"/>
        <v>3.2921262866077932</v>
      </c>
      <c r="D147" s="17">
        <f t="shared" ca="1" si="26"/>
        <v>0.735124103812268</v>
      </c>
      <c r="E147" s="17">
        <f t="shared" ca="1" si="27"/>
        <v>3.3629190188538707</v>
      </c>
      <c r="F147" s="127">
        <f t="shared" ca="1" si="28"/>
        <v>28.873349841247716</v>
      </c>
      <c r="G147" s="128">
        <f t="shared" ca="1" si="29"/>
        <v>26.250633610011985</v>
      </c>
      <c r="H147" s="128">
        <f t="shared" ca="1" si="30"/>
        <v>24.23988686124806</v>
      </c>
      <c r="I147" s="128">
        <f t="shared" ca="1" si="31"/>
        <v>22.697766417568644</v>
      </c>
      <c r="J147" s="128">
        <f t="shared" ca="1" si="32"/>
        <v>21.511950077383506</v>
      </c>
      <c r="K147" s="128">
        <f t="shared" ca="1" si="33"/>
        <v>1.675059241553047</v>
      </c>
      <c r="L147" s="30">
        <f t="shared" ca="1" si="34"/>
        <v>1.5933656383471073</v>
      </c>
    </row>
    <row r="148" spans="2:12" hidden="1" x14ac:dyDescent="0.25">
      <c r="B148" s="126">
        <f t="shared" si="35"/>
        <v>132</v>
      </c>
      <c r="C148" s="17">
        <f t="shared" si="25"/>
        <v>3.2921262866077932</v>
      </c>
      <c r="D148" s="17">
        <f t="shared" ca="1" si="26"/>
        <v>-0.63373363445862196</v>
      </c>
      <c r="E148" s="17">
        <f t="shared" ca="1" si="27"/>
        <v>3.0067212980242126</v>
      </c>
      <c r="F148" s="127">
        <f t="shared" ca="1" si="28"/>
        <v>20.220992511570994</v>
      </c>
      <c r="G148" s="128">
        <f t="shared" ca="1" si="29"/>
        <v>19.813668944699298</v>
      </c>
      <c r="H148" s="128">
        <f t="shared" ca="1" si="30"/>
        <v>19.410611752829258</v>
      </c>
      <c r="I148" s="128">
        <f t="shared" ca="1" si="31"/>
        <v>19.04478642780947</v>
      </c>
      <c r="J148" s="128">
        <f t="shared" ca="1" si="32"/>
        <v>18.728066948531232</v>
      </c>
      <c r="K148" s="128">
        <f t="shared" ca="1" si="33"/>
        <v>0</v>
      </c>
      <c r="L148" s="30">
        <f t="shared" ca="1" si="34"/>
        <v>0</v>
      </c>
    </row>
    <row r="149" spans="2:12" hidden="1" x14ac:dyDescent="0.25">
      <c r="B149" s="126">
        <f t="shared" si="35"/>
        <v>133</v>
      </c>
      <c r="C149" s="17">
        <f t="shared" si="25"/>
        <v>3.2921262866077932</v>
      </c>
      <c r="D149" s="17">
        <f t="shared" ca="1" si="26"/>
        <v>-0.29704096959903836</v>
      </c>
      <c r="E149" s="17">
        <f t="shared" ca="1" si="27"/>
        <v>3.09433387929547</v>
      </c>
      <c r="F149" s="127">
        <f t="shared" ca="1" si="28"/>
        <v>22.072530669801324</v>
      </c>
      <c r="G149" s="128">
        <f t="shared" ca="1" si="29"/>
        <v>21.233216546750061</v>
      </c>
      <c r="H149" s="128">
        <f t="shared" ca="1" si="30"/>
        <v>20.500895526974716</v>
      </c>
      <c r="I149" s="128">
        <f t="shared" ca="1" si="31"/>
        <v>19.884764542572043</v>
      </c>
      <c r="J149" s="128">
        <f t="shared" ca="1" si="32"/>
        <v>19.377461177960253</v>
      </c>
      <c r="K149" s="128">
        <f t="shared" ca="1" si="33"/>
        <v>0</v>
      </c>
      <c r="L149" s="30">
        <f t="shared" ca="1" si="34"/>
        <v>0</v>
      </c>
    </row>
    <row r="150" spans="2:12" hidden="1" x14ac:dyDescent="0.25">
      <c r="B150" s="126">
        <f t="shared" si="35"/>
        <v>134</v>
      </c>
      <c r="C150" s="17">
        <f t="shared" si="25"/>
        <v>3.2921262866077932</v>
      </c>
      <c r="D150" s="17">
        <f t="shared" ca="1" si="26"/>
        <v>0.81229927673120983</v>
      </c>
      <c r="E150" s="17">
        <f t="shared" ca="1" si="27"/>
        <v>3.3830011792784345</v>
      </c>
      <c r="F150" s="127">
        <f t="shared" ca="1" si="28"/>
        <v>29.459050467769401</v>
      </c>
      <c r="G150" s="128">
        <f t="shared" ca="1" si="29"/>
        <v>26.670301113222305</v>
      </c>
      <c r="H150" s="128">
        <f t="shared" ca="1" si="30"/>
        <v>24.545433084434272</v>
      </c>
      <c r="I150" s="128">
        <f t="shared" ca="1" si="31"/>
        <v>22.923430832000928</v>
      </c>
      <c r="J150" s="128">
        <f t="shared" ca="1" si="32"/>
        <v>21.68068849470712</v>
      </c>
      <c r="K150" s="128">
        <f t="shared" ca="1" si="33"/>
        <v>1.9549633810911544</v>
      </c>
      <c r="L150" s="30">
        <f t="shared" ca="1" si="34"/>
        <v>1.8596186919153088</v>
      </c>
    </row>
    <row r="151" spans="2:12" hidden="1" x14ac:dyDescent="0.25">
      <c r="B151" s="126">
        <f t="shared" si="35"/>
        <v>135</v>
      </c>
      <c r="C151" s="17">
        <f t="shared" si="25"/>
        <v>3.2921262866077932</v>
      </c>
      <c r="D151" s="17">
        <f t="shared" ca="1" si="26"/>
        <v>-0.24782252694421913</v>
      </c>
      <c r="E151" s="17">
        <f t="shared" ca="1" si="27"/>
        <v>3.107141270893794</v>
      </c>
      <c r="F151" s="127">
        <f t="shared" ca="1" si="28"/>
        <v>22.357040237397335</v>
      </c>
      <c r="G151" s="128">
        <f t="shared" ca="1" si="29"/>
        <v>21.449081074563662</v>
      </c>
      <c r="H151" s="128">
        <f t="shared" ca="1" si="30"/>
        <v>20.665326033656431</v>
      </c>
      <c r="I151" s="128">
        <f t="shared" ca="1" si="31"/>
        <v>20.010619814591294</v>
      </c>
      <c r="J151" s="128">
        <f t="shared" ca="1" si="32"/>
        <v>19.474259104995383</v>
      </c>
      <c r="K151" s="128">
        <f t="shared" ca="1" si="33"/>
        <v>0</v>
      </c>
      <c r="L151" s="30">
        <f t="shared" ca="1" si="34"/>
        <v>0</v>
      </c>
    </row>
    <row r="152" spans="2:12" hidden="1" x14ac:dyDescent="0.25">
      <c r="B152" s="126">
        <f t="shared" si="35"/>
        <v>136</v>
      </c>
      <c r="C152" s="17">
        <f t="shared" si="25"/>
        <v>3.2921262866077932</v>
      </c>
      <c r="D152" s="17">
        <f t="shared" ca="1" si="26"/>
        <v>0.22054109649616294</v>
      </c>
      <c r="E152" s="17">
        <f t="shared" ca="1" si="27"/>
        <v>3.2290166495578472</v>
      </c>
      <c r="F152" s="127">
        <f t="shared" ca="1" si="28"/>
        <v>25.254810427534931</v>
      </c>
      <c r="G152" s="128">
        <f t="shared" ca="1" si="29"/>
        <v>23.61628751211412</v>
      </c>
      <c r="H152" s="128">
        <f t="shared" ca="1" si="30"/>
        <v>22.297563680754891</v>
      </c>
      <c r="I152" s="128">
        <f t="shared" ca="1" si="31"/>
        <v>21.24884210385429</v>
      </c>
      <c r="J152" s="128">
        <f t="shared" ca="1" si="32"/>
        <v>20.419930550739888</v>
      </c>
      <c r="K152" s="128">
        <f t="shared" ca="1" si="33"/>
        <v>0</v>
      </c>
      <c r="L152" s="30">
        <f t="shared" ca="1" si="34"/>
        <v>0</v>
      </c>
    </row>
    <row r="153" spans="2:12" hidden="1" x14ac:dyDescent="0.25">
      <c r="B153" s="126">
        <f t="shared" si="35"/>
        <v>137</v>
      </c>
      <c r="C153" s="17">
        <f t="shared" si="25"/>
        <v>3.2921262866077932</v>
      </c>
      <c r="D153" s="17">
        <f t="shared" ca="1" si="26"/>
        <v>0.99943918030476198</v>
      </c>
      <c r="E153" s="17">
        <f t="shared" ca="1" si="27"/>
        <v>3.4316978445822981</v>
      </c>
      <c r="F153" s="127">
        <f t="shared" ca="1" si="28"/>
        <v>30.929111019168598</v>
      </c>
      <c r="G153" s="128">
        <f t="shared" ca="1" si="29"/>
        <v>27.716012467811545</v>
      </c>
      <c r="H153" s="128">
        <f t="shared" ca="1" si="30"/>
        <v>25.302432261034827</v>
      </c>
      <c r="I153" s="128">
        <f t="shared" ca="1" si="31"/>
        <v>23.479998512723078</v>
      </c>
      <c r="J153" s="128">
        <f t="shared" ca="1" si="32"/>
        <v>22.095374081700562</v>
      </c>
      <c r="K153" s="128">
        <f t="shared" ca="1" si="33"/>
        <v>2.6484543308175006</v>
      </c>
      <c r="L153" s="30">
        <f t="shared" ca="1" si="34"/>
        <v>2.5192876889199547</v>
      </c>
    </row>
    <row r="154" spans="2:12" hidden="1" x14ac:dyDescent="0.25">
      <c r="B154" s="126">
        <f t="shared" si="35"/>
        <v>138</v>
      </c>
      <c r="C154" s="17">
        <f t="shared" si="25"/>
        <v>3.2921262866077932</v>
      </c>
      <c r="D154" s="17">
        <f t="shared" ca="1" si="26"/>
        <v>0.59288140619173646</v>
      </c>
      <c r="E154" s="17">
        <f t="shared" ca="1" si="27"/>
        <v>3.3259052932631481</v>
      </c>
      <c r="F154" s="127">
        <f t="shared" ca="1" si="28"/>
        <v>27.824176283718007</v>
      </c>
      <c r="G154" s="128">
        <f t="shared" ca="1" si="29"/>
        <v>25.494363821556902</v>
      </c>
      <c r="H154" s="128">
        <f t="shared" ca="1" si="30"/>
        <v>23.686660755939268</v>
      </c>
      <c r="I154" s="128">
        <f t="shared" ca="1" si="31"/>
        <v>22.287645443255656</v>
      </c>
      <c r="J154" s="128">
        <f t="shared" ca="1" si="32"/>
        <v>21.204379183850822</v>
      </c>
      <c r="K154" s="128">
        <f t="shared" ca="1" si="33"/>
        <v>1.1682623011506621</v>
      </c>
      <c r="L154" s="30">
        <f t="shared" ca="1" si="34"/>
        <v>1.1112854763894242</v>
      </c>
    </row>
    <row r="155" spans="2:12" hidden="1" x14ac:dyDescent="0.25">
      <c r="B155" s="126">
        <f t="shared" si="35"/>
        <v>139</v>
      </c>
      <c r="C155" s="17">
        <f t="shared" si="25"/>
        <v>3.2921262866077932</v>
      </c>
      <c r="D155" s="17">
        <f t="shared" ca="1" si="26"/>
        <v>-0.18447963157086633</v>
      </c>
      <c r="E155" s="17">
        <f t="shared" ca="1" si="27"/>
        <v>3.1236240611297177</v>
      </c>
      <c r="F155" s="127">
        <f t="shared" ca="1" si="28"/>
        <v>22.728600403911212</v>
      </c>
      <c r="G155" s="128">
        <f t="shared" ca="1" si="29"/>
        <v>21.730126013116742</v>
      </c>
      <c r="H155" s="128">
        <f t="shared" ca="1" si="30"/>
        <v>20.87888629533796</v>
      </c>
      <c r="I155" s="128">
        <f t="shared" ca="1" si="31"/>
        <v>20.17376534661982</v>
      </c>
      <c r="J155" s="128">
        <f t="shared" ca="1" si="32"/>
        <v>19.599547538669913</v>
      </c>
      <c r="K155" s="128">
        <f t="shared" ca="1" si="33"/>
        <v>0</v>
      </c>
      <c r="L155" s="30">
        <f t="shared" ca="1" si="34"/>
        <v>0</v>
      </c>
    </row>
    <row r="156" spans="2:12" hidden="1" x14ac:dyDescent="0.25">
      <c r="B156" s="126">
        <f t="shared" si="35"/>
        <v>140</v>
      </c>
      <c r="C156" s="17">
        <f t="shared" si="25"/>
        <v>3.2921262866077932</v>
      </c>
      <c r="D156" s="17">
        <f t="shared" ca="1" si="26"/>
        <v>2.8160866349935532</v>
      </c>
      <c r="E156" s="17">
        <f t="shared" ca="1" si="27"/>
        <v>3.9044172987810448</v>
      </c>
      <c r="F156" s="127">
        <f t="shared" ca="1" si="28"/>
        <v>49.62115717756582</v>
      </c>
      <c r="G156" s="128">
        <f t="shared" ca="1" si="29"/>
        <v>40.259862412219945</v>
      </c>
      <c r="H156" s="128">
        <f t="shared" ca="1" si="30"/>
        <v>33.979620508370878</v>
      </c>
      <c r="I156" s="128">
        <f t="shared" ca="1" si="31"/>
        <v>29.637012217969655</v>
      </c>
      <c r="J156" s="128">
        <f t="shared" ca="1" si="32"/>
        <v>26.556870549028222</v>
      </c>
      <c r="K156" s="128">
        <f t="shared" ca="1" si="33"/>
        <v>10.60834142189718</v>
      </c>
      <c r="L156" s="30">
        <f t="shared" ca="1" si="34"/>
        <v>10.09096650565834</v>
      </c>
    </row>
    <row r="157" spans="2:12" hidden="1" x14ac:dyDescent="0.25">
      <c r="B157" s="126">
        <f t="shared" si="35"/>
        <v>141</v>
      </c>
      <c r="C157" s="17">
        <f t="shared" si="25"/>
        <v>3.2921262866077932</v>
      </c>
      <c r="D157" s="17">
        <f t="shared" ca="1" si="26"/>
        <v>-0.40699433156987652</v>
      </c>
      <c r="E157" s="17">
        <f t="shared" ca="1" si="27"/>
        <v>3.065722332721577</v>
      </c>
      <c r="F157" s="127">
        <f t="shared" ca="1" si="28"/>
        <v>21.449950393662331</v>
      </c>
      <c r="G157" s="128">
        <f t="shared" ca="1" si="29"/>
        <v>20.758793233621258</v>
      </c>
      <c r="H157" s="128">
        <f t="shared" ca="1" si="30"/>
        <v>20.138270641515739</v>
      </c>
      <c r="I157" s="128">
        <f t="shared" ca="1" si="31"/>
        <v>19.606457479699309</v>
      </c>
      <c r="J157" s="128">
        <f t="shared" ca="1" si="32"/>
        <v>19.162950354373997</v>
      </c>
      <c r="K157" s="128">
        <f t="shared" ca="1" si="33"/>
        <v>0</v>
      </c>
      <c r="L157" s="30">
        <f t="shared" ca="1" si="34"/>
        <v>0</v>
      </c>
    </row>
    <row r="158" spans="2:12" hidden="1" x14ac:dyDescent="0.25">
      <c r="B158" s="126">
        <f t="shared" si="35"/>
        <v>142</v>
      </c>
      <c r="C158" s="17">
        <f t="shared" si="25"/>
        <v>3.2921262866077932</v>
      </c>
      <c r="D158" s="17">
        <f t="shared" ca="1" si="26"/>
        <v>-1.626131052034907</v>
      </c>
      <c r="E158" s="17">
        <f t="shared" ca="1" si="27"/>
        <v>2.748484310779336</v>
      </c>
      <c r="F158" s="127">
        <f t="shared" ca="1" si="28"/>
        <v>15.618940474601109</v>
      </c>
      <c r="G158" s="128">
        <f t="shared" ca="1" si="29"/>
        <v>16.158099943715747</v>
      </c>
      <c r="H158" s="128">
        <f t="shared" ca="1" si="30"/>
        <v>16.522840330116942</v>
      </c>
      <c r="I158" s="128">
        <f t="shared" ca="1" si="31"/>
        <v>16.769780617609602</v>
      </c>
      <c r="J158" s="128">
        <f t="shared" ca="1" si="32"/>
        <v>16.937861505796615</v>
      </c>
      <c r="K158" s="128">
        <f t="shared" ca="1" si="33"/>
        <v>0</v>
      </c>
      <c r="L158" s="30">
        <f t="shared" ca="1" si="34"/>
        <v>0</v>
      </c>
    </row>
    <row r="159" spans="2:12" hidden="1" x14ac:dyDescent="0.25">
      <c r="B159" s="126">
        <f t="shared" si="35"/>
        <v>143</v>
      </c>
      <c r="C159" s="17">
        <f t="shared" si="25"/>
        <v>3.2921262866077932</v>
      </c>
      <c r="D159" s="17">
        <f t="shared" ca="1" si="26"/>
        <v>4.3598902266239747E-2</v>
      </c>
      <c r="E159" s="17">
        <f t="shared" ca="1" si="27"/>
        <v>3.1829735842040212</v>
      </c>
      <c r="F159" s="127">
        <f t="shared" ca="1" si="28"/>
        <v>24.118365017178732</v>
      </c>
      <c r="G159" s="128">
        <f t="shared" ca="1" si="29"/>
        <v>22.772933409999908</v>
      </c>
      <c r="H159" s="128">
        <f t="shared" ca="1" si="30"/>
        <v>21.666296506227003</v>
      </c>
      <c r="I159" s="128">
        <f t="shared" ca="1" si="31"/>
        <v>20.772298160171072</v>
      </c>
      <c r="J159" s="128">
        <f t="shared" ca="1" si="32"/>
        <v>20.057386860160157</v>
      </c>
      <c r="K159" s="128">
        <f t="shared" ca="1" si="33"/>
        <v>0</v>
      </c>
      <c r="L159" s="30">
        <f t="shared" ca="1" si="34"/>
        <v>0</v>
      </c>
    </row>
    <row r="160" spans="2:12" hidden="1" x14ac:dyDescent="0.25">
      <c r="B160" s="126">
        <f t="shared" si="35"/>
        <v>144</v>
      </c>
      <c r="C160" s="17">
        <f t="shared" si="25"/>
        <v>3.2921262866077932</v>
      </c>
      <c r="D160" s="17">
        <f t="shared" ca="1" si="26"/>
        <v>-5.1537654144340195E-2</v>
      </c>
      <c r="E160" s="17">
        <f t="shared" ca="1" si="27"/>
        <v>3.158217597067011</v>
      </c>
      <c r="F160" s="127">
        <f t="shared" ca="1" si="28"/>
        <v>23.528621048939289</v>
      </c>
      <c r="G160" s="128">
        <f t="shared" ca="1" si="29"/>
        <v>22.332006073604731</v>
      </c>
      <c r="H160" s="128">
        <f t="shared" ca="1" si="30"/>
        <v>21.33430334193655</v>
      </c>
      <c r="I160" s="128">
        <f t="shared" ca="1" si="31"/>
        <v>20.520507988347816</v>
      </c>
      <c r="J160" s="128">
        <f t="shared" ca="1" si="32"/>
        <v>19.865126047234529</v>
      </c>
      <c r="K160" s="128">
        <f t="shared" ca="1" si="33"/>
        <v>0</v>
      </c>
      <c r="L160" s="30">
        <f t="shared" ca="1" si="34"/>
        <v>0</v>
      </c>
    </row>
    <row r="161" spans="2:12" hidden="1" x14ac:dyDescent="0.25">
      <c r="B161" s="126">
        <f t="shared" si="35"/>
        <v>145</v>
      </c>
      <c r="C161" s="17">
        <f t="shared" si="25"/>
        <v>3.2921262866077932</v>
      </c>
      <c r="D161" s="17">
        <f t="shared" ca="1" si="26"/>
        <v>1.1561155588424299</v>
      </c>
      <c r="E161" s="17">
        <f t="shared" ca="1" si="27"/>
        <v>3.4724674347176885</v>
      </c>
      <c r="F161" s="127">
        <f t="shared" ca="1" si="28"/>
        <v>32.216135667291198</v>
      </c>
      <c r="G161" s="128">
        <f t="shared" ca="1" si="29"/>
        <v>28.622964437145949</v>
      </c>
      <c r="H161" s="128">
        <f t="shared" ca="1" si="30"/>
        <v>25.954128801315392</v>
      </c>
      <c r="I161" s="128">
        <f t="shared" ca="1" si="31"/>
        <v>23.95634444227937</v>
      </c>
      <c r="J161" s="128">
        <f t="shared" ca="1" si="32"/>
        <v>22.448648907334462</v>
      </c>
      <c r="K161" s="128">
        <f t="shared" ca="1" si="33"/>
        <v>3.2455216470187942</v>
      </c>
      <c r="L161" s="30">
        <f t="shared" ca="1" si="34"/>
        <v>3.0872356884982972</v>
      </c>
    </row>
    <row r="162" spans="2:12" hidden="1" x14ac:dyDescent="0.25">
      <c r="B162" s="126">
        <f t="shared" si="35"/>
        <v>146</v>
      </c>
      <c r="C162" s="17">
        <f t="shared" si="25"/>
        <v>3.2921262866077932</v>
      </c>
      <c r="D162" s="17">
        <f t="shared" ca="1" si="26"/>
        <v>-0.82076212493120693</v>
      </c>
      <c r="E162" s="17">
        <f t="shared" ca="1" si="27"/>
        <v>2.9580536241133375</v>
      </c>
      <c r="F162" s="127">
        <f t="shared" ca="1" si="28"/>
        <v>19.260447178928299</v>
      </c>
      <c r="G162" s="128">
        <f t="shared" ca="1" si="29"/>
        <v>19.066545636478324</v>
      </c>
      <c r="H162" s="128">
        <f t="shared" ca="1" si="30"/>
        <v>18.830224809937555</v>
      </c>
      <c r="I162" s="128">
        <f t="shared" ca="1" si="31"/>
        <v>18.593616149884213</v>
      </c>
      <c r="J162" s="128">
        <f t="shared" ca="1" si="32"/>
        <v>18.376786204096362</v>
      </c>
      <c r="K162" s="128">
        <f t="shared" ca="1" si="33"/>
        <v>0</v>
      </c>
      <c r="L162" s="30">
        <f t="shared" ca="1" si="34"/>
        <v>0</v>
      </c>
    </row>
    <row r="163" spans="2:12" hidden="1" x14ac:dyDescent="0.25">
      <c r="B163" s="126">
        <f t="shared" si="35"/>
        <v>147</v>
      </c>
      <c r="C163" s="17">
        <f t="shared" si="25"/>
        <v>3.2921262866077932</v>
      </c>
      <c r="D163" s="17">
        <f t="shared" ca="1" si="26"/>
        <v>-0.63033439801074564</v>
      </c>
      <c r="E163" s="17">
        <f t="shared" ca="1" si="27"/>
        <v>3.007605831340892</v>
      </c>
      <c r="F163" s="127">
        <f t="shared" ca="1" si="28"/>
        <v>20.238886565920733</v>
      </c>
      <c r="G163" s="128">
        <f t="shared" ca="1" si="29"/>
        <v>19.827515358467618</v>
      </c>
      <c r="H163" s="128">
        <f t="shared" ca="1" si="30"/>
        <v>19.421324139377901</v>
      </c>
      <c r="I163" s="128">
        <f t="shared" ca="1" si="31"/>
        <v>19.053086931246273</v>
      </c>
      <c r="J163" s="128">
        <f t="shared" ca="1" si="32"/>
        <v>18.734513209597338</v>
      </c>
      <c r="K163" s="128">
        <f t="shared" ca="1" si="33"/>
        <v>0</v>
      </c>
      <c r="L163" s="30">
        <f t="shared" ca="1" si="34"/>
        <v>0</v>
      </c>
    </row>
    <row r="164" spans="2:12" hidden="1" x14ac:dyDescent="0.25">
      <c r="B164" s="126">
        <f t="shared" si="35"/>
        <v>148</v>
      </c>
      <c r="C164" s="17">
        <f t="shared" si="25"/>
        <v>3.2921262866077932</v>
      </c>
      <c r="D164" s="17">
        <f t="shared" ca="1" si="26"/>
        <v>-0.54804104365757667</v>
      </c>
      <c r="E164" s="17">
        <f t="shared" ca="1" si="27"/>
        <v>3.0290198208596664</v>
      </c>
      <c r="F164" s="127">
        <f t="shared" ca="1" si="28"/>
        <v>20.676955532940063</v>
      </c>
      <c r="G164" s="128">
        <f t="shared" ca="1" si="29"/>
        <v>20.165697001715248</v>
      </c>
      <c r="H164" s="128">
        <f t="shared" ca="1" si="30"/>
        <v>19.682475986659423</v>
      </c>
      <c r="I164" s="128">
        <f t="shared" ca="1" si="31"/>
        <v>19.25514452283651</v>
      </c>
      <c r="J164" s="128">
        <f t="shared" ca="1" si="32"/>
        <v>18.891251977260723</v>
      </c>
      <c r="K164" s="128">
        <f t="shared" ca="1" si="33"/>
        <v>0</v>
      </c>
      <c r="L164" s="30">
        <f t="shared" ca="1" si="34"/>
        <v>0</v>
      </c>
    </row>
    <row r="165" spans="2:12" hidden="1" x14ac:dyDescent="0.25">
      <c r="B165" s="126">
        <f t="shared" si="35"/>
        <v>149</v>
      </c>
      <c r="C165" s="17">
        <f t="shared" si="25"/>
        <v>3.2921262866077932</v>
      </c>
      <c r="D165" s="17">
        <f t="shared" ca="1" si="26"/>
        <v>-0.54152678785612807</v>
      </c>
      <c r="E165" s="17">
        <f t="shared" ca="1" si="27"/>
        <v>3.0307149298578508</v>
      </c>
      <c r="F165" s="127">
        <f t="shared" ca="1" si="28"/>
        <v>20.712034949636706</v>
      </c>
      <c r="G165" s="128">
        <f t="shared" ca="1" si="29"/>
        <v>20.192712196944651</v>
      </c>
      <c r="H165" s="128">
        <f t="shared" ca="1" si="30"/>
        <v>19.703297868643645</v>
      </c>
      <c r="I165" s="128">
        <f t="shared" ca="1" si="31"/>
        <v>19.271230419041878</v>
      </c>
      <c r="J165" s="128">
        <f t="shared" ca="1" si="32"/>
        <v>18.903715120848226</v>
      </c>
      <c r="K165" s="128">
        <f t="shared" ca="1" si="33"/>
        <v>0</v>
      </c>
      <c r="L165" s="30">
        <f t="shared" ca="1" si="34"/>
        <v>0</v>
      </c>
    </row>
    <row r="166" spans="2:12" hidden="1" x14ac:dyDescent="0.25">
      <c r="B166" s="126">
        <f t="shared" si="35"/>
        <v>150</v>
      </c>
      <c r="C166" s="17">
        <f t="shared" si="25"/>
        <v>3.2921262866077932</v>
      </c>
      <c r="D166" s="17">
        <f t="shared" ca="1" si="26"/>
        <v>-0.54643123803543858</v>
      </c>
      <c r="E166" s="17">
        <f t="shared" ca="1" si="27"/>
        <v>3.029438716905291</v>
      </c>
      <c r="F166" s="127">
        <f t="shared" ca="1" si="28"/>
        <v>20.685618842234689</v>
      </c>
      <c r="G166" s="128">
        <f t="shared" ca="1" si="29"/>
        <v>20.172369643987413</v>
      </c>
      <c r="H166" s="128">
        <f t="shared" ca="1" si="30"/>
        <v>19.687619451016417</v>
      </c>
      <c r="I166" s="128">
        <f t="shared" ca="1" si="31"/>
        <v>19.259118426745147</v>
      </c>
      <c r="J166" s="128">
        <f t="shared" ca="1" si="32"/>
        <v>18.894331109929599</v>
      </c>
      <c r="K166" s="128">
        <f t="shared" ca="1" si="33"/>
        <v>0</v>
      </c>
      <c r="L166" s="30">
        <f t="shared" ca="1" si="34"/>
        <v>0</v>
      </c>
    </row>
    <row r="167" spans="2:12" hidden="1" x14ac:dyDescent="0.25">
      <c r="B167" s="126">
        <f t="shared" si="35"/>
        <v>151</v>
      </c>
      <c r="C167" s="17">
        <f t="shared" si="25"/>
        <v>3.2921262866077932</v>
      </c>
      <c r="D167" s="17">
        <f t="shared" ca="1" si="26"/>
        <v>0.58015302784042433</v>
      </c>
      <c r="E167" s="17">
        <f t="shared" ca="1" si="27"/>
        <v>3.3225931745295227</v>
      </c>
      <c r="F167" s="127">
        <f t="shared" ca="1" si="28"/>
        <v>27.732171757267285</v>
      </c>
      <c r="G167" s="128">
        <f t="shared" ca="1" si="29"/>
        <v>25.427761605710383</v>
      </c>
      <c r="H167" s="128">
        <f t="shared" ca="1" si="30"/>
        <v>23.637775915214903</v>
      </c>
      <c r="I167" s="128">
        <f t="shared" ca="1" si="31"/>
        <v>22.251309592308434</v>
      </c>
      <c r="J167" s="128">
        <f t="shared" ca="1" si="32"/>
        <v>21.177071952281118</v>
      </c>
      <c r="K167" s="128">
        <f t="shared" ca="1" si="33"/>
        <v>1.1234797663787077</v>
      </c>
      <c r="L167" s="30">
        <f t="shared" ca="1" si="34"/>
        <v>1.0686870116106149</v>
      </c>
    </row>
    <row r="168" spans="2:12" hidden="1" x14ac:dyDescent="0.25">
      <c r="B168" s="126">
        <f t="shared" si="35"/>
        <v>152</v>
      </c>
      <c r="C168" s="17">
        <f t="shared" si="25"/>
        <v>3.2921262866077932</v>
      </c>
      <c r="D168" s="17">
        <f t="shared" ca="1" si="26"/>
        <v>-0.15461864677490667</v>
      </c>
      <c r="E168" s="17">
        <f t="shared" ca="1" si="27"/>
        <v>3.1313943461116218</v>
      </c>
      <c r="F168" s="127">
        <f t="shared" ca="1" si="28"/>
        <v>22.905896033019392</v>
      </c>
      <c r="G168" s="128">
        <f t="shared" ca="1" si="29"/>
        <v>21.863889927595356</v>
      </c>
      <c r="H168" s="128">
        <f t="shared" ca="1" si="30"/>
        <v>20.980326510749734</v>
      </c>
      <c r="I168" s="128">
        <f t="shared" ca="1" si="31"/>
        <v>20.251135755890086</v>
      </c>
      <c r="J168" s="128">
        <f t="shared" ca="1" si="32"/>
        <v>19.658890011681695</v>
      </c>
      <c r="K168" s="128">
        <f t="shared" ca="1" si="33"/>
        <v>0</v>
      </c>
      <c r="L168" s="30">
        <f t="shared" ca="1" si="34"/>
        <v>0</v>
      </c>
    </row>
    <row r="169" spans="2:12" hidden="1" x14ac:dyDescent="0.25">
      <c r="B169" s="126">
        <f t="shared" si="35"/>
        <v>153</v>
      </c>
      <c r="C169" s="17">
        <f t="shared" si="25"/>
        <v>3.2921262866077932</v>
      </c>
      <c r="D169" s="17">
        <f t="shared" ca="1" si="26"/>
        <v>-0.47111029743973631</v>
      </c>
      <c r="E169" s="17">
        <f t="shared" ca="1" si="27"/>
        <v>3.0490383777179808</v>
      </c>
      <c r="F169" s="127">
        <f t="shared" ca="1" si="28"/>
        <v>21.095049196586082</v>
      </c>
      <c r="G169" s="128">
        <f t="shared" ca="1" si="29"/>
        <v>20.487055792994397</v>
      </c>
      <c r="H169" s="128">
        <f t="shared" ca="1" si="30"/>
        <v>19.929784896269595</v>
      </c>
      <c r="I169" s="128">
        <f t="shared" ca="1" si="31"/>
        <v>19.44597259310375</v>
      </c>
      <c r="J169" s="128">
        <f t="shared" ca="1" si="32"/>
        <v>19.038962652708239</v>
      </c>
      <c r="K169" s="128">
        <f t="shared" ca="1" si="33"/>
        <v>0</v>
      </c>
      <c r="L169" s="30">
        <f t="shared" ca="1" si="34"/>
        <v>0</v>
      </c>
    </row>
    <row r="170" spans="2:12" hidden="1" x14ac:dyDescent="0.25">
      <c r="B170" s="126">
        <f t="shared" si="35"/>
        <v>154</v>
      </c>
      <c r="C170" s="17">
        <f t="shared" si="25"/>
        <v>3.2921262866077932</v>
      </c>
      <c r="D170" s="17">
        <f t="shared" ca="1" si="26"/>
        <v>1.7347019820590504</v>
      </c>
      <c r="E170" s="17">
        <f t="shared" ca="1" si="27"/>
        <v>3.6230244717937792</v>
      </c>
      <c r="F170" s="127">
        <f t="shared" ca="1" si="28"/>
        <v>37.45066518646157</v>
      </c>
      <c r="G170" s="128">
        <f t="shared" ca="1" si="29"/>
        <v>32.23704916105762</v>
      </c>
      <c r="H170" s="128">
        <f t="shared" ca="1" si="30"/>
        <v>28.509608869024007</v>
      </c>
      <c r="I170" s="128">
        <f t="shared" ca="1" si="31"/>
        <v>25.800706498432454</v>
      </c>
      <c r="J170" s="128">
        <f t="shared" ca="1" si="32"/>
        <v>23.802900008626757</v>
      </c>
      <c r="K170" s="128">
        <f t="shared" ca="1" si="33"/>
        <v>5.5875661342852112</v>
      </c>
      <c r="L170" s="30">
        <f t="shared" ca="1" si="34"/>
        <v>5.3150573182758007</v>
      </c>
    </row>
    <row r="171" spans="2:12" hidden="1" x14ac:dyDescent="0.25">
      <c r="B171" s="126">
        <f t="shared" si="35"/>
        <v>155</v>
      </c>
      <c r="C171" s="17">
        <f t="shared" si="25"/>
        <v>3.2921262866077932</v>
      </c>
      <c r="D171" s="17">
        <f t="shared" ca="1" si="26"/>
        <v>0.39662381823291071</v>
      </c>
      <c r="E171" s="17">
        <f t="shared" ca="1" si="27"/>
        <v>3.2748360670229077</v>
      </c>
      <c r="F171" s="127">
        <f t="shared" ca="1" si="28"/>
        <v>26.438890919184324</v>
      </c>
      <c r="G171" s="128">
        <f t="shared" ca="1" si="29"/>
        <v>24.486548187926054</v>
      </c>
      <c r="H171" s="128">
        <f t="shared" ca="1" si="30"/>
        <v>22.944022455304292</v>
      </c>
      <c r="I171" s="128">
        <f t="shared" ca="1" si="31"/>
        <v>21.733923920868932</v>
      </c>
      <c r="J171" s="128">
        <f t="shared" ca="1" si="32"/>
        <v>20.787218469910361</v>
      </c>
      <c r="K171" s="128">
        <f t="shared" ca="1" si="33"/>
        <v>0.48792825850240718</v>
      </c>
      <c r="L171" s="30">
        <f t="shared" ca="1" si="34"/>
        <v>0.46413171653288038</v>
      </c>
    </row>
    <row r="172" spans="2:12" hidden="1" x14ac:dyDescent="0.25">
      <c r="B172" s="126">
        <f t="shared" si="35"/>
        <v>156</v>
      </c>
      <c r="C172" s="17">
        <f t="shared" si="25"/>
        <v>3.2921262866077932</v>
      </c>
      <c r="D172" s="17">
        <f t="shared" ca="1" si="26"/>
        <v>1.228863766300492</v>
      </c>
      <c r="E172" s="17">
        <f t="shared" ca="1" si="27"/>
        <v>3.4913976310167847</v>
      </c>
      <c r="F172" s="127">
        <f t="shared" ca="1" si="28"/>
        <v>32.831802400167781</v>
      </c>
      <c r="G172" s="128">
        <f t="shared" ca="1" si="29"/>
        <v>29.054112837816469</v>
      </c>
      <c r="H172" s="128">
        <f t="shared" ca="1" si="30"/>
        <v>26.262405803153783</v>
      </c>
      <c r="I172" s="128">
        <f t="shared" ca="1" si="31"/>
        <v>24.180795556113495</v>
      </c>
      <c r="J172" s="128">
        <f t="shared" ca="1" si="32"/>
        <v>22.614596759631951</v>
      </c>
      <c r="K172" s="128">
        <f t="shared" ca="1" si="33"/>
        <v>3.5279777391789224</v>
      </c>
      <c r="L172" s="30">
        <f t="shared" ca="1" si="34"/>
        <v>3.3559162344904965</v>
      </c>
    </row>
    <row r="173" spans="2:12" hidden="1" x14ac:dyDescent="0.25">
      <c r="B173" s="126">
        <f t="shared" si="35"/>
        <v>157</v>
      </c>
      <c r="C173" s="17">
        <f t="shared" si="25"/>
        <v>3.2921262866077932</v>
      </c>
      <c r="D173" s="17">
        <f t="shared" ca="1" si="26"/>
        <v>-0.80806330515770242</v>
      </c>
      <c r="E173" s="17">
        <f t="shared" ca="1" si="27"/>
        <v>2.9613580512529043</v>
      </c>
      <c r="F173" s="127">
        <f t="shared" ca="1" si="28"/>
        <v>19.324197193937955</v>
      </c>
      <c r="G173" s="128">
        <f t="shared" ca="1" si="29"/>
        <v>19.116369973452947</v>
      </c>
      <c r="H173" s="128">
        <f t="shared" ca="1" si="30"/>
        <v>18.869076716842301</v>
      </c>
      <c r="I173" s="128">
        <f t="shared" ca="1" si="31"/>
        <v>18.623908507861895</v>
      </c>
      <c r="J173" s="128">
        <f t="shared" ca="1" si="32"/>
        <v>18.400427482489693</v>
      </c>
      <c r="K173" s="128">
        <f t="shared" ca="1" si="33"/>
        <v>0</v>
      </c>
      <c r="L173" s="30">
        <f t="shared" ca="1" si="34"/>
        <v>0</v>
      </c>
    </row>
    <row r="174" spans="2:12" hidden="1" x14ac:dyDescent="0.25">
      <c r="B174" s="126">
        <f t="shared" si="35"/>
        <v>158</v>
      </c>
      <c r="C174" s="17">
        <f t="shared" si="25"/>
        <v>3.2921262866077932</v>
      </c>
      <c r="D174" s="17">
        <f t="shared" ca="1" si="26"/>
        <v>1.9917479221476242</v>
      </c>
      <c r="E174" s="17">
        <f t="shared" ca="1" si="27"/>
        <v>3.6899117570450009</v>
      </c>
      <c r="F174" s="127">
        <f t="shared" ca="1" si="28"/>
        <v>40.041313437565123</v>
      </c>
      <c r="G174" s="128">
        <f t="shared" ca="1" si="29"/>
        <v>33.98579595881003</v>
      </c>
      <c r="H174" s="128">
        <f t="shared" ca="1" si="30"/>
        <v>29.724224791573878</v>
      </c>
      <c r="I174" s="128">
        <f t="shared" ca="1" si="31"/>
        <v>26.665016322788691</v>
      </c>
      <c r="J174" s="128">
        <f t="shared" ca="1" si="32"/>
        <v>24.430470749662263</v>
      </c>
      <c r="K174" s="128">
        <f t="shared" ca="1" si="33"/>
        <v>6.7013769557087137</v>
      </c>
      <c r="L174" s="30">
        <f t="shared" ca="1" si="34"/>
        <v>6.3745469449411463</v>
      </c>
    </row>
    <row r="175" spans="2:12" hidden="1" x14ac:dyDescent="0.25">
      <c r="B175" s="126">
        <f t="shared" si="35"/>
        <v>159</v>
      </c>
      <c r="C175" s="17">
        <f t="shared" si="25"/>
        <v>3.2921262866077932</v>
      </c>
      <c r="D175" s="17">
        <f t="shared" ca="1" si="26"/>
        <v>-0.32842763175722212</v>
      </c>
      <c r="E175" s="17">
        <f t="shared" ca="1" si="27"/>
        <v>3.0861665897279522</v>
      </c>
      <c r="F175" s="127">
        <f t="shared" ca="1" si="28"/>
        <v>21.892992090120803</v>
      </c>
      <c r="G175" s="128">
        <f t="shared" ca="1" si="29"/>
        <v>21.096695277223407</v>
      </c>
      <c r="H175" s="128">
        <f t="shared" ca="1" si="30"/>
        <v>20.396721841107674</v>
      </c>
      <c r="I175" s="128">
        <f t="shared" ca="1" si="31"/>
        <v>19.804920130491865</v>
      </c>
      <c r="J175" s="128">
        <f t="shared" ca="1" si="32"/>
        <v>19.315984412953547</v>
      </c>
      <c r="K175" s="128">
        <f t="shared" ca="1" si="33"/>
        <v>0</v>
      </c>
      <c r="L175" s="30">
        <f t="shared" ca="1" si="34"/>
        <v>0</v>
      </c>
    </row>
    <row r="176" spans="2:12" hidden="1" x14ac:dyDescent="0.25">
      <c r="B176" s="126">
        <f t="shared" si="35"/>
        <v>160</v>
      </c>
      <c r="C176" s="17">
        <f t="shared" si="25"/>
        <v>3.2921262866077932</v>
      </c>
      <c r="D176" s="17">
        <f t="shared" ca="1" si="26"/>
        <v>0.50289486352994572</v>
      </c>
      <c r="E176" s="17">
        <f t="shared" ca="1" si="27"/>
        <v>3.302489418475488</v>
      </c>
      <c r="F176" s="127">
        <f t="shared" ca="1" si="28"/>
        <v>27.180217705944575</v>
      </c>
      <c r="G176" s="128">
        <f t="shared" ca="1" si="29"/>
        <v>25.02721907907047</v>
      </c>
      <c r="H176" s="128">
        <f t="shared" ca="1" si="30"/>
        <v>23.34321393786723</v>
      </c>
      <c r="I176" s="128">
        <f t="shared" ca="1" si="31"/>
        <v>22.032027328356072</v>
      </c>
      <c r="J176" s="128">
        <f t="shared" ca="1" si="32"/>
        <v>21.012076579245335</v>
      </c>
      <c r="K176" s="128">
        <f t="shared" ca="1" si="33"/>
        <v>0.85363423113477666</v>
      </c>
      <c r="L176" s="30">
        <f t="shared" ca="1" si="34"/>
        <v>0.81200199841644305</v>
      </c>
    </row>
    <row r="177" spans="2:12" hidden="1" x14ac:dyDescent="0.25">
      <c r="B177" s="126">
        <f t="shared" si="35"/>
        <v>161</v>
      </c>
      <c r="C177" s="17">
        <f t="shared" si="25"/>
        <v>3.2921262866077932</v>
      </c>
      <c r="D177" s="17">
        <f t="shared" ca="1" si="26"/>
        <v>-1.4980014384491369</v>
      </c>
      <c r="E177" s="17">
        <f t="shared" ca="1" si="27"/>
        <v>2.7818255960378657</v>
      </c>
      <c r="F177" s="127">
        <f t="shared" ca="1" si="28"/>
        <v>16.148474645901334</v>
      </c>
      <c r="G177" s="128">
        <f t="shared" ca="1" si="29"/>
        <v>16.589231352983582</v>
      </c>
      <c r="H177" s="128">
        <f t="shared" ca="1" si="30"/>
        <v>16.870059608178661</v>
      </c>
      <c r="I177" s="128">
        <f t="shared" ca="1" si="31"/>
        <v>17.047496502516804</v>
      </c>
      <c r="J177" s="128">
        <f t="shared" ca="1" si="32"/>
        <v>17.159011438709321</v>
      </c>
      <c r="K177" s="128">
        <f t="shared" ca="1" si="33"/>
        <v>0</v>
      </c>
      <c r="L177" s="30">
        <f t="shared" ca="1" si="34"/>
        <v>0</v>
      </c>
    </row>
    <row r="178" spans="2:12" hidden="1" x14ac:dyDescent="0.25">
      <c r="B178" s="126">
        <f t="shared" si="35"/>
        <v>162</v>
      </c>
      <c r="C178" s="17">
        <f t="shared" si="25"/>
        <v>3.2921262866077932</v>
      </c>
      <c r="D178" s="17">
        <f t="shared" ca="1" si="26"/>
        <v>1.1431984603404999</v>
      </c>
      <c r="E178" s="17">
        <f t="shared" ca="1" si="27"/>
        <v>3.469106208114308</v>
      </c>
      <c r="F178" s="127">
        <f t="shared" ca="1" si="28"/>
        <v>32.108031717742207</v>
      </c>
      <c r="G178" s="128">
        <f t="shared" ca="1" si="29"/>
        <v>28.547081770029276</v>
      </c>
      <c r="H178" s="128">
        <f t="shared" ca="1" si="30"/>
        <v>25.899770976961044</v>
      </c>
      <c r="I178" s="128">
        <f t="shared" ca="1" si="31"/>
        <v>23.916709490225802</v>
      </c>
      <c r="J178" s="128">
        <f t="shared" ca="1" si="32"/>
        <v>22.419310936920301</v>
      </c>
      <c r="K178" s="128">
        <f t="shared" ca="1" si="33"/>
        <v>3.1957182935341031</v>
      </c>
      <c r="L178" s="30">
        <f t="shared" ca="1" si="34"/>
        <v>3.0398612732248487</v>
      </c>
    </row>
    <row r="179" spans="2:12" hidden="1" x14ac:dyDescent="0.25">
      <c r="B179" s="126">
        <f t="shared" si="35"/>
        <v>163</v>
      </c>
      <c r="C179" s="17">
        <f t="shared" si="25"/>
        <v>3.2921262866077932</v>
      </c>
      <c r="D179" s="17">
        <f t="shared" ca="1" si="26"/>
        <v>-1.4907527656760067</v>
      </c>
      <c r="E179" s="17">
        <f t="shared" ca="1" si="27"/>
        <v>2.7837118115653396</v>
      </c>
      <c r="F179" s="127">
        <f t="shared" ca="1" si="28"/>
        <v>16.178962894187833</v>
      </c>
      <c r="G179" s="128">
        <f t="shared" ca="1" si="29"/>
        <v>16.613962690557614</v>
      </c>
      <c r="H179" s="128">
        <f t="shared" ca="1" si="30"/>
        <v>16.889919480102225</v>
      </c>
      <c r="I179" s="128">
        <f t="shared" ca="1" si="31"/>
        <v>17.063344457251901</v>
      </c>
      <c r="J179" s="128">
        <f t="shared" ca="1" si="32"/>
        <v>17.171608491676214</v>
      </c>
      <c r="K179" s="128">
        <f t="shared" ca="1" si="33"/>
        <v>0</v>
      </c>
      <c r="L179" s="30">
        <f t="shared" ca="1" si="34"/>
        <v>0</v>
      </c>
    </row>
    <row r="180" spans="2:12" hidden="1" x14ac:dyDescent="0.25">
      <c r="B180" s="126">
        <f t="shared" si="35"/>
        <v>164</v>
      </c>
      <c r="C180" s="17">
        <f t="shared" si="25"/>
        <v>3.2921262866077932</v>
      </c>
      <c r="D180" s="17">
        <f t="shared" ca="1" si="26"/>
        <v>-0.95634277386125177</v>
      </c>
      <c r="E180" s="17">
        <f t="shared" ca="1" si="27"/>
        <v>2.9227734654910895</v>
      </c>
      <c r="F180" s="127">
        <f t="shared" ca="1" si="28"/>
        <v>18.592782457467656</v>
      </c>
      <c r="G180" s="128">
        <f t="shared" ca="1" si="29"/>
        <v>18.542616445015195</v>
      </c>
      <c r="H180" s="128">
        <f t="shared" ca="1" si="30"/>
        <v>18.420370758132123</v>
      </c>
      <c r="I180" s="128">
        <f t="shared" ca="1" si="31"/>
        <v>18.273250944456816</v>
      </c>
      <c r="J180" s="128">
        <f t="shared" ca="1" si="32"/>
        <v>18.126262478668004</v>
      </c>
      <c r="K180" s="128">
        <f t="shared" ca="1" si="33"/>
        <v>0</v>
      </c>
      <c r="L180" s="30">
        <f t="shared" ca="1" si="34"/>
        <v>0</v>
      </c>
    </row>
    <row r="181" spans="2:12" hidden="1" x14ac:dyDescent="0.25">
      <c r="B181" s="126">
        <f t="shared" si="35"/>
        <v>165</v>
      </c>
      <c r="C181" s="17">
        <f t="shared" si="25"/>
        <v>3.2921262866077932</v>
      </c>
      <c r="D181" s="17">
        <f t="shared" ca="1" si="26"/>
        <v>-0.31500803743256256</v>
      </c>
      <c r="E181" s="17">
        <f t="shared" ca="1" si="27"/>
        <v>3.0896585734303201</v>
      </c>
      <c r="F181" s="127">
        <f t="shared" ca="1" si="28"/>
        <v>21.969575698229889</v>
      </c>
      <c r="G181" s="128">
        <f t="shared" ca="1" si="29"/>
        <v>21.154958184069244</v>
      </c>
      <c r="H181" s="128">
        <f t="shared" ca="1" si="30"/>
        <v>20.441197116737165</v>
      </c>
      <c r="I181" s="128">
        <f t="shared" ca="1" si="31"/>
        <v>19.839018876774194</v>
      </c>
      <c r="J181" s="128">
        <f t="shared" ca="1" si="32"/>
        <v>19.342245343893968</v>
      </c>
      <c r="K181" s="128">
        <f t="shared" ca="1" si="33"/>
        <v>0</v>
      </c>
      <c r="L181" s="30">
        <f t="shared" ca="1" si="34"/>
        <v>0</v>
      </c>
    </row>
    <row r="182" spans="2:12" hidden="1" x14ac:dyDescent="0.25">
      <c r="B182" s="126">
        <f t="shared" si="35"/>
        <v>166</v>
      </c>
      <c r="C182" s="17">
        <f t="shared" si="25"/>
        <v>3.2921262866077932</v>
      </c>
      <c r="D182" s="17">
        <f t="shared" ca="1" si="26"/>
        <v>0.29998318495927379</v>
      </c>
      <c r="E182" s="17">
        <f t="shared" ca="1" si="27"/>
        <v>3.249688696080558</v>
      </c>
      <c r="F182" s="127">
        <f t="shared" ca="1" si="28"/>
        <v>25.782312532836034</v>
      </c>
      <c r="G182" s="128">
        <f t="shared" ca="1" si="29"/>
        <v>24.005020732122951</v>
      </c>
      <c r="H182" s="128">
        <f t="shared" ca="1" si="30"/>
        <v>22.586935912080442</v>
      </c>
      <c r="I182" s="128">
        <f t="shared" ca="1" si="31"/>
        <v>21.466338204694065</v>
      </c>
      <c r="J182" s="128">
        <f t="shared" ca="1" si="32"/>
        <v>20.584827034456154</v>
      </c>
      <c r="K182" s="128">
        <f t="shared" ca="1" si="33"/>
        <v>0.16078047083840374</v>
      </c>
      <c r="L182" s="30">
        <f t="shared" ca="1" si="34"/>
        <v>0.15293911474656863</v>
      </c>
    </row>
    <row r="183" spans="2:12" hidden="1" x14ac:dyDescent="0.25">
      <c r="B183" s="126">
        <f t="shared" si="35"/>
        <v>167</v>
      </c>
      <c r="C183" s="17">
        <f t="shared" si="25"/>
        <v>3.2921262866077932</v>
      </c>
      <c r="D183" s="17">
        <f t="shared" ca="1" si="26"/>
        <v>0.39969108911463991</v>
      </c>
      <c r="E183" s="17">
        <f t="shared" ca="1" si="27"/>
        <v>3.2756342178217039</v>
      </c>
      <c r="F183" s="127">
        <f t="shared" ca="1" si="28"/>
        <v>26.460001564709351</v>
      </c>
      <c r="G183" s="128">
        <f t="shared" ca="1" si="29"/>
        <v>24.501988494239345</v>
      </c>
      <c r="H183" s="128">
        <f t="shared" ca="1" si="30"/>
        <v>22.955447966160403</v>
      </c>
      <c r="I183" s="128">
        <f t="shared" ca="1" si="31"/>
        <v>21.742471201931963</v>
      </c>
      <c r="J183" s="128">
        <f t="shared" ca="1" si="32"/>
        <v>20.79367463720957</v>
      </c>
      <c r="K183" s="128">
        <f t="shared" ca="1" si="33"/>
        <v>0.49839557488532193</v>
      </c>
      <c r="L183" s="30">
        <f t="shared" ca="1" si="34"/>
        <v>0.47408853587186728</v>
      </c>
    </row>
    <row r="184" spans="2:12" hidden="1" x14ac:dyDescent="0.25">
      <c r="B184" s="126">
        <f t="shared" si="35"/>
        <v>168</v>
      </c>
      <c r="C184" s="17">
        <f t="shared" si="25"/>
        <v>3.2921262866077932</v>
      </c>
      <c r="D184" s="17">
        <f t="shared" ca="1" si="26"/>
        <v>2.3008033167570829</v>
      </c>
      <c r="E184" s="17">
        <f t="shared" ca="1" si="27"/>
        <v>3.7703326978719538</v>
      </c>
      <c r="F184" s="127">
        <f t="shared" ca="1" si="28"/>
        <v>43.39449969219757</v>
      </c>
      <c r="G184" s="128">
        <f t="shared" ca="1" si="29"/>
        <v>36.214427032808572</v>
      </c>
      <c r="H184" s="128">
        <f t="shared" ca="1" si="30"/>
        <v>31.253307395816524</v>
      </c>
      <c r="I184" s="128">
        <f t="shared" ca="1" si="31"/>
        <v>27.742626723094048</v>
      </c>
      <c r="J184" s="128">
        <f t="shared" ca="1" si="32"/>
        <v>25.206966501739288</v>
      </c>
      <c r="K184" s="128">
        <f t="shared" ca="1" si="33"/>
        <v>8.1043319133646072</v>
      </c>
      <c r="L184" s="30">
        <f t="shared" ca="1" si="34"/>
        <v>7.7090789819125858</v>
      </c>
    </row>
    <row r="185" spans="2:12" hidden="1" x14ac:dyDescent="0.25">
      <c r="B185" s="126">
        <f t="shared" si="35"/>
        <v>169</v>
      </c>
      <c r="C185" s="17">
        <f t="shared" si="25"/>
        <v>3.2921262866077932</v>
      </c>
      <c r="D185" s="17">
        <f t="shared" ca="1" si="26"/>
        <v>-1.2052510101057123</v>
      </c>
      <c r="E185" s="17">
        <f t="shared" ca="1" si="27"/>
        <v>2.8580037352501657</v>
      </c>
      <c r="F185" s="127">
        <f t="shared" ca="1" si="28"/>
        <v>17.426703875467272</v>
      </c>
      <c r="G185" s="128">
        <f t="shared" ca="1" si="29"/>
        <v>17.61794162495876</v>
      </c>
      <c r="H185" s="128">
        <f t="shared" ca="1" si="30"/>
        <v>17.691013731579233</v>
      </c>
      <c r="I185" s="128">
        <f t="shared" ca="1" si="31"/>
        <v>17.699402472674091</v>
      </c>
      <c r="J185" s="128">
        <f t="shared" ca="1" si="32"/>
        <v>17.675190578319508</v>
      </c>
      <c r="K185" s="128">
        <f t="shared" ca="1" si="33"/>
        <v>0</v>
      </c>
      <c r="L185" s="30">
        <f t="shared" ca="1" si="34"/>
        <v>0</v>
      </c>
    </row>
    <row r="186" spans="2:12" hidden="1" x14ac:dyDescent="0.25">
      <c r="B186" s="126">
        <f t="shared" si="35"/>
        <v>170</v>
      </c>
      <c r="C186" s="17">
        <f t="shared" si="25"/>
        <v>3.2921262866077932</v>
      </c>
      <c r="D186" s="17">
        <f t="shared" ca="1" si="26"/>
        <v>-0.44630724005401134</v>
      </c>
      <c r="E186" s="17">
        <f t="shared" ca="1" si="27"/>
        <v>3.0554925126243315</v>
      </c>
      <c r="F186" s="127">
        <f t="shared" ca="1" si="28"/>
        <v>21.231639802907448</v>
      </c>
      <c r="G186" s="128">
        <f t="shared" ca="1" si="29"/>
        <v>20.591752117921082</v>
      </c>
      <c r="H186" s="128">
        <f t="shared" ca="1" si="30"/>
        <v>20.010179729218677</v>
      </c>
      <c r="I186" s="128">
        <f t="shared" ca="1" si="31"/>
        <v>19.507899275709619</v>
      </c>
      <c r="J186" s="128">
        <f t="shared" ca="1" si="32"/>
        <v>19.086831472773248</v>
      </c>
      <c r="K186" s="128">
        <f t="shared" ca="1" si="33"/>
        <v>0</v>
      </c>
      <c r="L186" s="30">
        <f t="shared" ca="1" si="34"/>
        <v>0</v>
      </c>
    </row>
    <row r="187" spans="2:12" hidden="1" x14ac:dyDescent="0.25">
      <c r="B187" s="126">
        <f t="shared" si="35"/>
        <v>171</v>
      </c>
      <c r="C187" s="17">
        <f t="shared" si="25"/>
        <v>3.2921262866077932</v>
      </c>
      <c r="D187" s="17">
        <f t="shared" ca="1" si="26"/>
        <v>-0.17146589925687294</v>
      </c>
      <c r="E187" s="17">
        <f t="shared" ca="1" si="27"/>
        <v>3.1270104333290574</v>
      </c>
      <c r="F187" s="127">
        <f t="shared" ca="1" si="28"/>
        <v>22.805698371979926</v>
      </c>
      <c r="G187" s="128">
        <f t="shared" ca="1" si="29"/>
        <v>21.788320832554298</v>
      </c>
      <c r="H187" s="128">
        <f t="shared" ca="1" si="30"/>
        <v>20.923034574120347</v>
      </c>
      <c r="I187" s="128">
        <f t="shared" ca="1" si="31"/>
        <v>20.207447780223742</v>
      </c>
      <c r="J187" s="128">
        <f t="shared" ca="1" si="32"/>
        <v>19.625387560390855</v>
      </c>
      <c r="K187" s="128">
        <f t="shared" ca="1" si="33"/>
        <v>0</v>
      </c>
      <c r="L187" s="30">
        <f t="shared" ca="1" si="34"/>
        <v>0</v>
      </c>
    </row>
    <row r="188" spans="2:12" hidden="1" x14ac:dyDescent="0.25">
      <c r="B188" s="126">
        <f t="shared" si="35"/>
        <v>172</v>
      </c>
      <c r="C188" s="17">
        <f t="shared" si="25"/>
        <v>3.2921262866077932</v>
      </c>
      <c r="D188" s="17">
        <f t="shared" ca="1" si="26"/>
        <v>-0.90185039880452678</v>
      </c>
      <c r="E188" s="17">
        <f t="shared" ca="1" si="27"/>
        <v>2.9369532149677</v>
      </c>
      <c r="F188" s="127">
        <f t="shared" ca="1" si="28"/>
        <v>18.85830150268503</v>
      </c>
      <c r="G188" s="128">
        <f t="shared" ca="1" si="29"/>
        <v>18.751440321354583</v>
      </c>
      <c r="H188" s="128">
        <f t="shared" ca="1" si="30"/>
        <v>18.584015456784172</v>
      </c>
      <c r="I188" s="128">
        <f t="shared" ca="1" si="31"/>
        <v>18.401342828995102</v>
      </c>
      <c r="J188" s="128">
        <f t="shared" ca="1" si="32"/>
        <v>18.22653948508415</v>
      </c>
      <c r="K188" s="128">
        <f t="shared" ca="1" si="33"/>
        <v>0</v>
      </c>
      <c r="L188" s="30">
        <f t="shared" ca="1" si="34"/>
        <v>0</v>
      </c>
    </row>
    <row r="189" spans="2:12" hidden="1" x14ac:dyDescent="0.25">
      <c r="B189" s="126">
        <f t="shared" si="35"/>
        <v>173</v>
      </c>
      <c r="C189" s="17">
        <f t="shared" si="25"/>
        <v>3.2921262866077932</v>
      </c>
      <c r="D189" s="17">
        <f t="shared" ca="1" si="26"/>
        <v>-1.8612445273902267</v>
      </c>
      <c r="E189" s="17">
        <f t="shared" ca="1" si="27"/>
        <v>2.6873041883192093</v>
      </c>
      <c r="F189" s="127">
        <f t="shared" ca="1" si="28"/>
        <v>14.692015578843655</v>
      </c>
      <c r="G189" s="128">
        <f t="shared" ca="1" si="29"/>
        <v>15.39592078270978</v>
      </c>
      <c r="H189" s="128">
        <f t="shared" ca="1" si="30"/>
        <v>15.904186394547494</v>
      </c>
      <c r="I189" s="128">
        <f t="shared" ca="1" si="31"/>
        <v>16.271895607279614</v>
      </c>
      <c r="J189" s="128">
        <f t="shared" ca="1" si="32"/>
        <v>16.539445873455254</v>
      </c>
      <c r="K189" s="128">
        <f t="shared" ca="1" si="33"/>
        <v>0</v>
      </c>
      <c r="L189" s="30">
        <f t="shared" ca="1" si="34"/>
        <v>0</v>
      </c>
    </row>
    <row r="190" spans="2:12" hidden="1" x14ac:dyDescent="0.25">
      <c r="B190" s="126">
        <f t="shared" si="35"/>
        <v>174</v>
      </c>
      <c r="C190" s="17">
        <f t="shared" si="25"/>
        <v>3.2921262866077932</v>
      </c>
      <c r="D190" s="17">
        <f t="shared" ca="1" si="26"/>
        <v>-1.0594499144644942</v>
      </c>
      <c r="E190" s="17">
        <f t="shared" ca="1" si="27"/>
        <v>2.8959434104332646</v>
      </c>
      <c r="F190" s="127">
        <f t="shared" ca="1" si="28"/>
        <v>18.100569655086961</v>
      </c>
      <c r="G190" s="128">
        <f t="shared" ca="1" si="29"/>
        <v>18.153834680218051</v>
      </c>
      <c r="H190" s="128">
        <f t="shared" ca="1" si="30"/>
        <v>18.114664752486519</v>
      </c>
      <c r="I190" s="128">
        <f t="shared" ca="1" si="31"/>
        <v>18.033317957214681</v>
      </c>
      <c r="J190" s="128">
        <f t="shared" ca="1" si="32"/>
        <v>17.938031513817435</v>
      </c>
      <c r="K190" s="128">
        <f t="shared" ca="1" si="33"/>
        <v>0</v>
      </c>
      <c r="L190" s="30">
        <f t="shared" ca="1" si="34"/>
        <v>0</v>
      </c>
    </row>
    <row r="191" spans="2:12" hidden="1" x14ac:dyDescent="0.25">
      <c r="B191" s="126">
        <f t="shared" si="35"/>
        <v>175</v>
      </c>
      <c r="C191" s="17">
        <f t="shared" si="25"/>
        <v>3.2921262866077932</v>
      </c>
      <c r="D191" s="17">
        <f t="shared" ca="1" si="26"/>
        <v>-0.56939256865007337</v>
      </c>
      <c r="E191" s="17">
        <f t="shared" ca="1" si="27"/>
        <v>3.0234638274748669</v>
      </c>
      <c r="F191" s="127">
        <f t="shared" ca="1" si="28"/>
        <v>20.562393053672608</v>
      </c>
      <c r="G191" s="128">
        <f t="shared" ca="1" si="29"/>
        <v>20.077403455019827</v>
      </c>
      <c r="H191" s="128">
        <f t="shared" ca="1" si="30"/>
        <v>19.614383039250214</v>
      </c>
      <c r="I191" s="128">
        <f t="shared" ca="1" si="31"/>
        <v>19.202514470220411</v>
      </c>
      <c r="J191" s="128">
        <f t="shared" ca="1" si="32"/>
        <v>18.850459586842238</v>
      </c>
      <c r="K191" s="128">
        <f t="shared" ca="1" si="33"/>
        <v>0</v>
      </c>
      <c r="L191" s="30">
        <f t="shared" ca="1" si="34"/>
        <v>0</v>
      </c>
    </row>
    <row r="192" spans="2:12" hidden="1" x14ac:dyDescent="0.25">
      <c r="B192" s="126">
        <f t="shared" si="35"/>
        <v>176</v>
      </c>
      <c r="C192" s="17">
        <f t="shared" si="25"/>
        <v>3.2921262866077932</v>
      </c>
      <c r="D192" s="17">
        <f t="shared" ca="1" si="26"/>
        <v>0.60234810916881543</v>
      </c>
      <c r="E192" s="17">
        <f t="shared" ca="1" si="27"/>
        <v>3.3283686741755183</v>
      </c>
      <c r="F192" s="127">
        <f t="shared" ca="1" si="28"/>
        <v>27.892802319808137</v>
      </c>
      <c r="G192" s="128">
        <f t="shared" ca="1" si="29"/>
        <v>25.544012167974977</v>
      </c>
      <c r="H192" s="128">
        <f t="shared" ca="1" si="30"/>
        <v>23.723084292810405</v>
      </c>
      <c r="I192" s="128">
        <f t="shared" ca="1" si="31"/>
        <v>22.314708622298383</v>
      </c>
      <c r="J192" s="128">
        <f t="shared" ca="1" si="32"/>
        <v>21.224711707146458</v>
      </c>
      <c r="K192" s="128">
        <f t="shared" ca="1" si="33"/>
        <v>1.2016291975575548</v>
      </c>
      <c r="L192" s="30">
        <f t="shared" ca="1" si="34"/>
        <v>1.1430250500559276</v>
      </c>
    </row>
    <row r="193" spans="2:12" hidden="1" x14ac:dyDescent="0.25">
      <c r="B193" s="126">
        <f t="shared" si="35"/>
        <v>177</v>
      </c>
      <c r="C193" s="17">
        <f t="shared" si="25"/>
        <v>3.2921262866077932</v>
      </c>
      <c r="D193" s="17">
        <f t="shared" ca="1" si="26"/>
        <v>-0.1250532477570232</v>
      </c>
      <c r="E193" s="17">
        <f t="shared" ca="1" si="27"/>
        <v>3.1390877151529457</v>
      </c>
      <c r="F193" s="127">
        <f t="shared" ca="1" si="28"/>
        <v>23.08279916240982</v>
      </c>
      <c r="G193" s="128">
        <f t="shared" ca="1" si="29"/>
        <v>21.997140956410057</v>
      </c>
      <c r="H193" s="128">
        <f t="shared" ca="1" si="30"/>
        <v>21.081248143537234</v>
      </c>
      <c r="I193" s="128">
        <f t="shared" ca="1" si="31"/>
        <v>20.328032632380449</v>
      </c>
      <c r="J193" s="128">
        <f t="shared" ca="1" si="32"/>
        <v>19.717822082890233</v>
      </c>
      <c r="K193" s="128">
        <f t="shared" ca="1" si="33"/>
        <v>0</v>
      </c>
      <c r="L193" s="30">
        <f t="shared" ca="1" si="34"/>
        <v>0</v>
      </c>
    </row>
    <row r="194" spans="2:12" hidden="1" x14ac:dyDescent="0.25">
      <c r="B194" s="126">
        <f t="shared" si="35"/>
        <v>178</v>
      </c>
      <c r="C194" s="17">
        <f t="shared" si="25"/>
        <v>3.2921262866077932</v>
      </c>
      <c r="D194" s="17">
        <f t="shared" ca="1" si="26"/>
        <v>-1.9394610717426986</v>
      </c>
      <c r="E194" s="17">
        <f t="shared" ca="1" si="27"/>
        <v>2.6669510471193685</v>
      </c>
      <c r="F194" s="127">
        <f t="shared" ca="1" si="28"/>
        <v>14.396009456772708</v>
      </c>
      <c r="G194" s="128">
        <f t="shared" ca="1" si="29"/>
        <v>15.150417245276431</v>
      </c>
      <c r="H194" s="128">
        <f t="shared" ca="1" si="30"/>
        <v>15.703553534216887</v>
      </c>
      <c r="I194" s="128">
        <f t="shared" ca="1" si="31"/>
        <v>16.109560038846926</v>
      </c>
      <c r="J194" s="128">
        <f t="shared" ca="1" si="32"/>
        <v>16.408991090520175</v>
      </c>
      <c r="K194" s="128">
        <f t="shared" ca="1" si="33"/>
        <v>0</v>
      </c>
      <c r="L194" s="30">
        <f t="shared" ca="1" si="34"/>
        <v>0</v>
      </c>
    </row>
    <row r="195" spans="2:12" hidden="1" x14ac:dyDescent="0.25">
      <c r="B195" s="126">
        <f t="shared" si="35"/>
        <v>179</v>
      </c>
      <c r="C195" s="17">
        <f t="shared" si="25"/>
        <v>3.2921262866077932</v>
      </c>
      <c r="D195" s="17">
        <f t="shared" ca="1" si="26"/>
        <v>0.65034100771299563</v>
      </c>
      <c r="E195" s="17">
        <f t="shared" ca="1" si="27"/>
        <v>3.3408571604509731</v>
      </c>
      <c r="F195" s="127">
        <f t="shared" ca="1" si="28"/>
        <v>28.24332539437945</v>
      </c>
      <c r="G195" s="128">
        <f t="shared" ca="1" si="29"/>
        <v>25.797203559153491</v>
      </c>
      <c r="H195" s="128">
        <f t="shared" ca="1" si="30"/>
        <v>23.908602515673721</v>
      </c>
      <c r="I195" s="128">
        <f t="shared" ca="1" si="31"/>
        <v>22.452415979207107</v>
      </c>
      <c r="J195" s="128">
        <f t="shared" ca="1" si="32"/>
        <v>21.328090898011943</v>
      </c>
      <c r="K195" s="128">
        <f t="shared" ca="1" si="33"/>
        <v>1.3715782380115655</v>
      </c>
      <c r="L195" s="30">
        <f t="shared" ca="1" si="34"/>
        <v>1.3046855780014448</v>
      </c>
    </row>
    <row r="196" spans="2:12" hidden="1" x14ac:dyDescent="0.25">
      <c r="B196" s="126">
        <f t="shared" si="35"/>
        <v>180</v>
      </c>
      <c r="C196" s="17">
        <f t="shared" si="25"/>
        <v>3.2921262866077932</v>
      </c>
      <c r="D196" s="17">
        <f t="shared" ca="1" si="26"/>
        <v>2.2294807422440499</v>
      </c>
      <c r="E196" s="17">
        <f t="shared" ca="1" si="27"/>
        <v>3.7517734730708892</v>
      </c>
      <c r="F196" s="127">
        <f t="shared" ca="1" si="28"/>
        <v>42.596558902279206</v>
      </c>
      <c r="G196" s="128">
        <f t="shared" ca="1" si="29"/>
        <v>35.687477579965169</v>
      </c>
      <c r="H196" s="128">
        <f t="shared" ca="1" si="30"/>
        <v>30.893593292110317</v>
      </c>
      <c r="I196" s="128">
        <f t="shared" ca="1" si="31"/>
        <v>27.490137354763235</v>
      </c>
      <c r="J196" s="128">
        <f t="shared" ca="1" si="32"/>
        <v>25.025607385679717</v>
      </c>
      <c r="K196" s="128">
        <f t="shared" ca="1" si="33"/>
        <v>7.7742039031296102</v>
      </c>
      <c r="L196" s="30">
        <f t="shared" ca="1" si="34"/>
        <v>7.3950515047251839</v>
      </c>
    </row>
    <row r="197" spans="2:12" hidden="1" x14ac:dyDescent="0.25">
      <c r="B197" s="126">
        <f t="shared" si="35"/>
        <v>181</v>
      </c>
      <c r="C197" s="17">
        <f t="shared" si="25"/>
        <v>3.2921262866077932</v>
      </c>
      <c r="D197" s="17">
        <f t="shared" ca="1" si="26"/>
        <v>0.28134991225670092</v>
      </c>
      <c r="E197" s="17">
        <f t="shared" ca="1" si="27"/>
        <v>3.2448400335185608</v>
      </c>
      <c r="F197" s="127">
        <f t="shared" ca="1" si="28"/>
        <v>25.65760537507699</v>
      </c>
      <c r="G197" s="128">
        <f t="shared" ca="1" si="29"/>
        <v>23.913272168345344</v>
      </c>
      <c r="H197" s="128">
        <f t="shared" ca="1" si="30"/>
        <v>22.518727849015285</v>
      </c>
      <c r="I197" s="128">
        <f t="shared" ca="1" si="31"/>
        <v>21.415125128547622</v>
      </c>
      <c r="J197" s="128">
        <f t="shared" ca="1" si="32"/>
        <v>20.546031153631915</v>
      </c>
      <c r="K197" s="128">
        <f t="shared" ca="1" si="33"/>
        <v>9.8289074885041572E-2</v>
      </c>
      <c r="L197" s="30">
        <f t="shared" ca="1" si="34"/>
        <v>9.3495460137605679E-2</v>
      </c>
    </row>
    <row r="198" spans="2:12" hidden="1" x14ac:dyDescent="0.25">
      <c r="B198" s="126">
        <f t="shared" si="35"/>
        <v>182</v>
      </c>
      <c r="C198" s="17">
        <f t="shared" si="25"/>
        <v>3.2921262866077932</v>
      </c>
      <c r="D198" s="17">
        <f t="shared" ca="1" si="26"/>
        <v>0.44792614062316716</v>
      </c>
      <c r="E198" s="17">
        <f t="shared" ca="1" si="27"/>
        <v>3.2881857160023267</v>
      </c>
      <c r="F198" s="127">
        <f t="shared" ca="1" si="28"/>
        <v>26.794207229550359</v>
      </c>
      <c r="G198" s="128">
        <f t="shared" ca="1" si="29"/>
        <v>24.746082854386408</v>
      </c>
      <c r="H198" s="128">
        <f t="shared" ca="1" si="30"/>
        <v>23.135872465187688</v>
      </c>
      <c r="I198" s="128">
        <f t="shared" ca="1" si="31"/>
        <v>21.877326290925343</v>
      </c>
      <c r="J198" s="128">
        <f t="shared" ca="1" si="32"/>
        <v>20.895466641880962</v>
      </c>
      <c r="K198" s="128">
        <f t="shared" ca="1" si="33"/>
        <v>0.66368706309510017</v>
      </c>
      <c r="L198" s="30">
        <f t="shared" ca="1" si="34"/>
        <v>0.63131866307652118</v>
      </c>
    </row>
    <row r="199" spans="2:12" hidden="1" x14ac:dyDescent="0.25">
      <c r="B199" s="126">
        <f t="shared" si="35"/>
        <v>183</v>
      </c>
      <c r="C199" s="17">
        <f t="shared" si="25"/>
        <v>3.2921262866077932</v>
      </c>
      <c r="D199" s="17">
        <f t="shared" ca="1" si="26"/>
        <v>0.60550291891559027</v>
      </c>
      <c r="E199" s="17">
        <f t="shared" ca="1" si="27"/>
        <v>3.3291896039259479</v>
      </c>
      <c r="F199" s="127">
        <f t="shared" ca="1" si="28"/>
        <v>27.915709752465315</v>
      </c>
      <c r="G199" s="128">
        <f t="shared" ca="1" si="29"/>
        <v>25.560579112020051</v>
      </c>
      <c r="H199" s="128">
        <f t="shared" ca="1" si="30"/>
        <v>23.735234994200095</v>
      </c>
      <c r="I199" s="128">
        <f t="shared" ca="1" si="31"/>
        <v>22.323734813773978</v>
      </c>
      <c r="J199" s="128">
        <f t="shared" ca="1" si="32"/>
        <v>21.231491917408249</v>
      </c>
      <c r="K199" s="128">
        <f t="shared" ca="1" si="33"/>
        <v>1.2127602093505949</v>
      </c>
      <c r="L199" s="30">
        <f t="shared" ca="1" si="34"/>
        <v>1.1536131959979319</v>
      </c>
    </row>
    <row r="200" spans="2:12" hidden="1" x14ac:dyDescent="0.25">
      <c r="B200" s="126">
        <f t="shared" si="35"/>
        <v>184</v>
      </c>
      <c r="C200" s="17">
        <f t="shared" si="25"/>
        <v>3.2921262866077932</v>
      </c>
      <c r="D200" s="17">
        <f t="shared" ca="1" si="26"/>
        <v>0.67932660385849886</v>
      </c>
      <c r="E200" s="17">
        <f t="shared" ca="1" si="27"/>
        <v>3.3483996559165421</v>
      </c>
      <c r="F200" s="127">
        <f t="shared" ca="1" si="28"/>
        <v>28.457155942347924</v>
      </c>
      <c r="G200" s="128">
        <f t="shared" ca="1" si="29"/>
        <v>25.951333978802676</v>
      </c>
      <c r="H200" s="128">
        <f t="shared" ca="1" si="30"/>
        <v>24.021349324422221</v>
      </c>
      <c r="I200" s="128">
        <f t="shared" ca="1" si="31"/>
        <v>22.53599643534594</v>
      </c>
      <c r="J200" s="128">
        <f t="shared" ca="1" si="32"/>
        <v>21.390771106800749</v>
      </c>
      <c r="K200" s="128">
        <f t="shared" ca="1" si="33"/>
        <v>1.4748627113428938</v>
      </c>
      <c r="L200" s="30">
        <f t="shared" ca="1" si="34"/>
        <v>1.4029328081282635</v>
      </c>
    </row>
    <row r="201" spans="2:12" hidden="1" x14ac:dyDescent="0.25">
      <c r="B201" s="126">
        <f t="shared" si="35"/>
        <v>185</v>
      </c>
      <c r="C201" s="17">
        <f t="shared" si="25"/>
        <v>3.2921262866077932</v>
      </c>
      <c r="D201" s="17">
        <f t="shared" ca="1" si="26"/>
        <v>-1.8588252714835107</v>
      </c>
      <c r="E201" s="17">
        <f t="shared" ca="1" si="27"/>
        <v>2.6879337157098089</v>
      </c>
      <c r="F201" s="127">
        <f t="shared" ca="1" si="28"/>
        <v>14.701267516942329</v>
      </c>
      <c r="G201" s="128">
        <f t="shared" ca="1" si="29"/>
        <v>15.403577361722455</v>
      </c>
      <c r="H201" s="128">
        <f t="shared" ca="1" si="30"/>
        <v>15.910432716459512</v>
      </c>
      <c r="I201" s="128">
        <f t="shared" ca="1" si="31"/>
        <v>16.276942680801021</v>
      </c>
      <c r="J201" s="128">
        <f t="shared" ca="1" si="32"/>
        <v>16.543497363554447</v>
      </c>
      <c r="K201" s="128">
        <f t="shared" ca="1" si="33"/>
        <v>0</v>
      </c>
      <c r="L201" s="30">
        <f t="shared" ca="1" si="34"/>
        <v>0</v>
      </c>
    </row>
    <row r="202" spans="2:12" hidden="1" x14ac:dyDescent="0.25">
      <c r="B202" s="126">
        <f t="shared" si="35"/>
        <v>186</v>
      </c>
      <c r="C202" s="17">
        <f t="shared" si="25"/>
        <v>3.2921262866077932</v>
      </c>
      <c r="D202" s="17">
        <f t="shared" ca="1" si="26"/>
        <v>0.94044480647426099</v>
      </c>
      <c r="E202" s="17">
        <f t="shared" ca="1" si="27"/>
        <v>3.4163466061645344</v>
      </c>
      <c r="F202" s="127">
        <f t="shared" ca="1" si="28"/>
        <v>30.457936669813545</v>
      </c>
      <c r="G202" s="128">
        <f t="shared" ca="1" si="29"/>
        <v>27.382009281728742</v>
      </c>
      <c r="H202" s="128">
        <f t="shared" ca="1" si="30"/>
        <v>25.061307904347004</v>
      </c>
      <c r="I202" s="128">
        <f t="shared" ca="1" si="31"/>
        <v>23.303101761583125</v>
      </c>
      <c r="J202" s="128">
        <f t="shared" ca="1" si="32"/>
        <v>21.963798748498682</v>
      </c>
      <c r="K202" s="128">
        <f t="shared" ca="1" si="33"/>
        <v>2.4275544240393856</v>
      </c>
      <c r="L202" s="30">
        <f t="shared" ca="1" si="34"/>
        <v>2.3091611977231472</v>
      </c>
    </row>
    <row r="203" spans="2:12" hidden="1" x14ac:dyDescent="0.25">
      <c r="B203" s="126">
        <f t="shared" si="35"/>
        <v>187</v>
      </c>
      <c r="C203" s="17">
        <f t="shared" si="25"/>
        <v>3.2921262866077932</v>
      </c>
      <c r="D203" s="17">
        <f t="shared" ca="1" si="26"/>
        <v>-0.47544176595692988</v>
      </c>
      <c r="E203" s="17">
        <f t="shared" ca="1" si="27"/>
        <v>3.0479112633579315</v>
      </c>
      <c r="F203" s="127">
        <f t="shared" ca="1" si="28"/>
        <v>21.071286058113667</v>
      </c>
      <c r="G203" s="128">
        <f t="shared" ca="1" si="29"/>
        <v>20.468826880880435</v>
      </c>
      <c r="H203" s="128">
        <f t="shared" ca="1" si="30"/>
        <v>19.915778353741089</v>
      </c>
      <c r="I203" s="128">
        <f t="shared" ca="1" si="31"/>
        <v>19.435178240660612</v>
      </c>
      <c r="J203" s="128">
        <f t="shared" ca="1" si="32"/>
        <v>19.03061542899669</v>
      </c>
      <c r="K203" s="128">
        <f t="shared" ca="1" si="33"/>
        <v>0</v>
      </c>
      <c r="L203" s="30">
        <f t="shared" ca="1" si="34"/>
        <v>0</v>
      </c>
    </row>
    <row r="204" spans="2:12" hidden="1" x14ac:dyDescent="0.25">
      <c r="B204" s="126">
        <f t="shared" si="35"/>
        <v>188</v>
      </c>
      <c r="C204" s="17">
        <f t="shared" si="25"/>
        <v>3.2921262866077932</v>
      </c>
      <c r="D204" s="17">
        <f t="shared" ca="1" si="26"/>
        <v>0.79257688412326388</v>
      </c>
      <c r="E204" s="17">
        <f t="shared" ca="1" si="27"/>
        <v>3.3778691110584513</v>
      </c>
      <c r="F204" s="127">
        <f t="shared" ca="1" si="28"/>
        <v>29.308251896330081</v>
      </c>
      <c r="G204" s="128">
        <f t="shared" ca="1" si="29"/>
        <v>26.562419608254519</v>
      </c>
      <c r="H204" s="128">
        <f t="shared" ca="1" si="30"/>
        <v>24.466985208314579</v>
      </c>
      <c r="I204" s="128">
        <f t="shared" ca="1" si="31"/>
        <v>22.865548946776105</v>
      </c>
      <c r="J204" s="128">
        <f t="shared" ca="1" si="32"/>
        <v>21.637441295366603</v>
      </c>
      <c r="K204" s="128">
        <f t="shared" ca="1" si="33"/>
        <v>1.8830987646779498</v>
      </c>
      <c r="L204" s="30">
        <f t="shared" ca="1" si="34"/>
        <v>1.7912589542026116</v>
      </c>
    </row>
    <row r="205" spans="2:12" hidden="1" x14ac:dyDescent="0.25">
      <c r="B205" s="126">
        <f t="shared" si="35"/>
        <v>189</v>
      </c>
      <c r="C205" s="17">
        <f t="shared" si="25"/>
        <v>3.2921262866077932</v>
      </c>
      <c r="D205" s="17">
        <f t="shared" ca="1" si="26"/>
        <v>-0.25314193408121355</v>
      </c>
      <c r="E205" s="17">
        <f t="shared" ca="1" si="27"/>
        <v>3.1057570797938805</v>
      </c>
      <c r="F205" s="127">
        <f t="shared" ca="1" si="28"/>
        <v>22.326115229278479</v>
      </c>
      <c r="G205" s="128">
        <f t="shared" ca="1" si="29"/>
        <v>21.425645593098892</v>
      </c>
      <c r="H205" s="128">
        <f t="shared" ca="1" si="30"/>
        <v>20.647491414148035</v>
      </c>
      <c r="I205" s="128">
        <f t="shared" ca="1" si="31"/>
        <v>19.996979385334011</v>
      </c>
      <c r="J205" s="128">
        <f t="shared" ca="1" si="32"/>
        <v>19.4637741621545</v>
      </c>
      <c r="K205" s="128">
        <f t="shared" ca="1" si="33"/>
        <v>0</v>
      </c>
      <c r="L205" s="30">
        <f t="shared" ca="1" si="34"/>
        <v>0</v>
      </c>
    </row>
    <row r="206" spans="2:12" hidden="1" x14ac:dyDescent="0.25">
      <c r="B206" s="126">
        <f t="shared" si="35"/>
        <v>190</v>
      </c>
      <c r="C206" s="17">
        <f t="shared" si="25"/>
        <v>3.2921262866077932</v>
      </c>
      <c r="D206" s="17">
        <f t="shared" ca="1" si="26"/>
        <v>-0.27191617846256122</v>
      </c>
      <c r="E206" s="17">
        <f t="shared" ca="1" si="27"/>
        <v>3.1008717342448371</v>
      </c>
      <c r="F206" s="127">
        <f t="shared" ca="1" si="28"/>
        <v>22.217310432530418</v>
      </c>
      <c r="G206" s="128">
        <f t="shared" ca="1" si="29"/>
        <v>21.343137196838669</v>
      </c>
      <c r="H206" s="128">
        <f t="shared" ca="1" si="30"/>
        <v>20.584669082371423</v>
      </c>
      <c r="I206" s="128">
        <f t="shared" ca="1" si="31"/>
        <v>19.94891131384265</v>
      </c>
      <c r="J206" s="128">
        <f t="shared" ca="1" si="32"/>
        <v>19.426813845806087</v>
      </c>
      <c r="K206" s="128">
        <f t="shared" ca="1" si="33"/>
        <v>0</v>
      </c>
      <c r="L206" s="30">
        <f t="shared" ca="1" si="34"/>
        <v>0</v>
      </c>
    </row>
    <row r="207" spans="2:12" hidden="1" x14ac:dyDescent="0.25">
      <c r="B207" s="126">
        <f t="shared" si="35"/>
        <v>191</v>
      </c>
      <c r="C207" s="17">
        <f t="shared" si="25"/>
        <v>3.2921262866077932</v>
      </c>
      <c r="D207" s="17">
        <f t="shared" ca="1" si="26"/>
        <v>-0.45362185119302012</v>
      </c>
      <c r="E207" s="17">
        <f t="shared" ca="1" si="27"/>
        <v>3.0535891389254974</v>
      </c>
      <c r="F207" s="127">
        <f t="shared" ca="1" si="28"/>
        <v>21.191266493060333</v>
      </c>
      <c r="G207" s="128">
        <f t="shared" ca="1" si="29"/>
        <v>20.560820867113115</v>
      </c>
      <c r="H207" s="128">
        <f t="shared" ca="1" si="30"/>
        <v>19.986437019745427</v>
      </c>
      <c r="I207" s="128">
        <f t="shared" ca="1" si="31"/>
        <v>19.489616148470045</v>
      </c>
      <c r="J207" s="128">
        <f t="shared" ca="1" si="32"/>
        <v>19.072702092459302</v>
      </c>
      <c r="K207" s="128">
        <f t="shared" ca="1" si="33"/>
        <v>0</v>
      </c>
      <c r="L207" s="30">
        <f t="shared" ca="1" si="34"/>
        <v>0</v>
      </c>
    </row>
    <row r="208" spans="2:12" hidden="1" x14ac:dyDescent="0.25">
      <c r="B208" s="126">
        <f t="shared" si="35"/>
        <v>192</v>
      </c>
      <c r="C208" s="17">
        <f t="shared" si="25"/>
        <v>3.2921262866077932</v>
      </c>
      <c r="D208" s="17">
        <f t="shared" ca="1" si="26"/>
        <v>7.7222921390784904E-2</v>
      </c>
      <c r="E208" s="17">
        <f t="shared" ca="1" si="27"/>
        <v>3.191723068275627</v>
      </c>
      <c r="F208" s="127">
        <f t="shared" ca="1" si="28"/>
        <v>24.330314138341155</v>
      </c>
      <c r="G208" s="128">
        <f t="shared" ca="1" si="29"/>
        <v>22.930843293280105</v>
      </c>
      <c r="H208" s="128">
        <f t="shared" ca="1" si="30"/>
        <v>21.784864031744931</v>
      </c>
      <c r="I208" s="128">
        <f t="shared" ca="1" si="31"/>
        <v>20.862025087013208</v>
      </c>
      <c r="J208" s="128">
        <f t="shared" ca="1" si="32"/>
        <v>20.125781523495</v>
      </c>
      <c r="K208" s="128">
        <f t="shared" ca="1" si="33"/>
        <v>0</v>
      </c>
      <c r="L208" s="30">
        <f t="shared" ca="1" si="34"/>
        <v>0</v>
      </c>
    </row>
    <row r="209" spans="2:12" hidden="1" x14ac:dyDescent="0.25">
      <c r="B209" s="126">
        <f t="shared" si="35"/>
        <v>193</v>
      </c>
      <c r="C209" s="17">
        <f t="shared" si="25"/>
        <v>3.2921262866077932</v>
      </c>
      <c r="D209" s="17">
        <f t="shared" ca="1" si="26"/>
        <v>1.8709033611230552</v>
      </c>
      <c r="E209" s="17">
        <f t="shared" ca="1" si="27"/>
        <v>3.6584661538912466</v>
      </c>
      <c r="F209" s="127">
        <f t="shared" ca="1" si="28"/>
        <v>38.801781242652005</v>
      </c>
      <c r="G209" s="128">
        <f t="shared" ca="1" si="29"/>
        <v>33.152149022629551</v>
      </c>
      <c r="H209" s="128">
        <f t="shared" ca="1" si="30"/>
        <v>29.146885333420375</v>
      </c>
      <c r="I209" s="128">
        <f t="shared" ca="1" si="31"/>
        <v>26.255131531100801</v>
      </c>
      <c r="J209" s="128">
        <f t="shared" ca="1" si="32"/>
        <v>24.133397329475461</v>
      </c>
      <c r="K209" s="128">
        <f t="shared" ca="1" si="33"/>
        <v>6.171890804156547</v>
      </c>
      <c r="L209" s="30">
        <f t="shared" ca="1" si="34"/>
        <v>5.8708841377190817</v>
      </c>
    </row>
    <row r="210" spans="2:12" hidden="1" x14ac:dyDescent="0.25">
      <c r="B210" s="126">
        <f t="shared" si="35"/>
        <v>194</v>
      </c>
      <c r="C210" s="17">
        <f t="shared" ref="C210:C273" si="36">$C$7</f>
        <v>3.2921262866077932</v>
      </c>
      <c r="D210" s="17">
        <f t="shared" ref="D210:D273" ca="1" si="37">NORMSINV(RAND())</f>
        <v>1.3410681276582181</v>
      </c>
      <c r="E210" s="17">
        <f t="shared" ref="E210:E273" ca="1" si="38">$C$4*($G$4-C210)*$J$4+$F$4*SQRT($J$4)*D210+C210</f>
        <v>3.5205949220612545</v>
      </c>
      <c r="F210" s="127">
        <f t="shared" ref="F210:F273" ca="1" si="39">EXP(E210)</f>
        <v>33.804533545554911</v>
      </c>
      <c r="G210" s="128">
        <f t="shared" ref="G210:G273" ca="1" si="40">EXP(EXP(-$C$4*$K$4)*LN(F210)+(1-EXP(-$C$4*$K$4))*$G$4+$F$4^2/(4*$C$4)*(1-EXP(-2*$C$4*$K$4)))</f>
        <v>29.731869194521344</v>
      </c>
      <c r="H210" s="128">
        <f t="shared" ref="H210:H273" ca="1" si="41">EXP(EXP(-$C$4*$K$4*2)*LN(F210)+(1-EXP(-$C$4*$K$4*2))*$G$4+$F$4^2/(4*$C$4)*(1-EXP(-2*$C$4*$K$4*2)))</f>
        <v>26.745076284734072</v>
      </c>
      <c r="I210" s="128">
        <f t="shared" ref="I210:I273" ca="1" si="42">EXP(EXP(-$C$4*$K$4*3)*LN(F210)+(1-EXP(-$C$4*$K$4*3))*$G$4+$F$4^2/(4*$C$4)*(1-EXP(-2*$C$4*$K$4*3)))</f>
        <v>24.5311113468988</v>
      </c>
      <c r="J210" s="128">
        <f t="shared" ref="J210:J273" ca="1" si="43">EXP(EXP(-$C$4*$K$4*4)*LN(F210)+(1-EXP(-$C$4*$K$4*4))*$G$4+$F$4^2/(4*$C$4)*(1-EXP(-2*$C$4*$K$4*4)))</f>
        <v>22.872957481128491</v>
      </c>
      <c r="K210" s="128">
        <f t="shared" ref="K210:K273" ca="1" si="44">MAX(0,AVERAGE(G210:J210)-$I$4)</f>
        <v>3.9702535768206779</v>
      </c>
      <c r="L210" s="30">
        <f t="shared" ref="L210:L273" ca="1" si="45">$D$7*AVERAGE(A210,K210)</f>
        <v>3.7766220250010347</v>
      </c>
    </row>
    <row r="211" spans="2:12" hidden="1" x14ac:dyDescent="0.25">
      <c r="B211" s="126">
        <f t="shared" ref="B211:B274" si="46">B210+1</f>
        <v>195</v>
      </c>
      <c r="C211" s="17">
        <f t="shared" si="36"/>
        <v>3.2921262866077932</v>
      </c>
      <c r="D211" s="17">
        <f t="shared" ca="1" si="37"/>
        <v>0.91442188931978308</v>
      </c>
      <c r="E211" s="17">
        <f t="shared" ca="1" si="38"/>
        <v>3.4095750450880176</v>
      </c>
      <c r="F211" s="127">
        <f t="shared" ca="1" si="39"/>
        <v>30.252385627552592</v>
      </c>
      <c r="G211" s="128">
        <f t="shared" ca="1" si="40"/>
        <v>27.235959867568514</v>
      </c>
      <c r="H211" s="128">
        <f t="shared" ca="1" si="41"/>
        <v>24.95567756466717</v>
      </c>
      <c r="I211" s="128">
        <f t="shared" ca="1" si="42"/>
        <v>23.225495302912051</v>
      </c>
      <c r="J211" s="128">
        <f t="shared" ca="1" si="43"/>
        <v>21.906009067913718</v>
      </c>
      <c r="K211" s="128">
        <f t="shared" ca="1" si="44"/>
        <v>2.3307854507653616</v>
      </c>
      <c r="L211" s="30">
        <f t="shared" ca="1" si="45"/>
        <v>2.217111702966172</v>
      </c>
    </row>
    <row r="212" spans="2:12" hidden="1" x14ac:dyDescent="0.25">
      <c r="B212" s="126">
        <f t="shared" si="46"/>
        <v>196</v>
      </c>
      <c r="C212" s="17">
        <f t="shared" si="36"/>
        <v>3.2921262866077932</v>
      </c>
      <c r="D212" s="17">
        <f t="shared" ca="1" si="37"/>
        <v>2.7944770408794284</v>
      </c>
      <c r="E212" s="17">
        <f t="shared" ca="1" si="38"/>
        <v>3.8987941518635076</v>
      </c>
      <c r="F212" s="127">
        <f t="shared" ca="1" si="39"/>
        <v>49.3429131572084</v>
      </c>
      <c r="G212" s="128">
        <f t="shared" ca="1" si="40"/>
        <v>40.08146267359016</v>
      </c>
      <c r="H212" s="128">
        <f t="shared" ca="1" si="41"/>
        <v>33.860647197590829</v>
      </c>
      <c r="I212" s="128">
        <f t="shared" ca="1" si="42"/>
        <v>29.55502767668953</v>
      </c>
      <c r="J212" s="128">
        <f t="shared" ca="1" si="43"/>
        <v>26.498833228917562</v>
      </c>
      <c r="K212" s="128">
        <f t="shared" ca="1" si="44"/>
        <v>10.498992694197021</v>
      </c>
      <c r="L212" s="30">
        <f t="shared" ca="1" si="45"/>
        <v>9.9869507783382332</v>
      </c>
    </row>
    <row r="213" spans="2:12" hidden="1" x14ac:dyDescent="0.25">
      <c r="B213" s="126">
        <f t="shared" si="46"/>
        <v>197</v>
      </c>
      <c r="C213" s="17">
        <f t="shared" si="36"/>
        <v>3.2921262866077932</v>
      </c>
      <c r="D213" s="17">
        <f t="shared" ca="1" si="37"/>
        <v>0.48459014578838833</v>
      </c>
      <c r="E213" s="17">
        <f t="shared" ca="1" si="38"/>
        <v>3.297726250939752</v>
      </c>
      <c r="F213" s="127">
        <f t="shared" ca="1" si="39"/>
        <v>27.051061615590182</v>
      </c>
      <c r="G213" s="128">
        <f t="shared" ca="1" si="40"/>
        <v>24.933247108518316</v>
      </c>
      <c r="H213" s="128">
        <f t="shared" ca="1" si="41"/>
        <v>23.273963181976448</v>
      </c>
      <c r="I213" s="128">
        <f t="shared" ca="1" si="42"/>
        <v>21.980390400562619</v>
      </c>
      <c r="J213" s="128">
        <f t="shared" ca="1" si="43"/>
        <v>20.973173096114571</v>
      </c>
      <c r="K213" s="128">
        <f t="shared" ca="1" si="44"/>
        <v>0.79019344679299053</v>
      </c>
      <c r="L213" s="30">
        <f t="shared" ca="1" si="45"/>
        <v>0.75165525763713192</v>
      </c>
    </row>
    <row r="214" spans="2:12" hidden="1" x14ac:dyDescent="0.25">
      <c r="B214" s="126">
        <f t="shared" si="46"/>
        <v>198</v>
      </c>
      <c r="C214" s="17">
        <f t="shared" si="36"/>
        <v>3.2921262866077932</v>
      </c>
      <c r="D214" s="17">
        <f t="shared" ca="1" si="37"/>
        <v>0.20095171748835128</v>
      </c>
      <c r="E214" s="17">
        <f t="shared" ca="1" si="38"/>
        <v>3.2239191935111253</v>
      </c>
      <c r="F214" s="127">
        <f t="shared" ca="1" si="39"/>
        <v>25.126402695842501</v>
      </c>
      <c r="G214" s="128">
        <f t="shared" ca="1" si="40"/>
        <v>23.521402480717036</v>
      </c>
      <c r="H214" s="128">
        <f t="shared" ca="1" si="41"/>
        <v>22.226779915888979</v>
      </c>
      <c r="I214" s="128">
        <f t="shared" ca="1" si="42"/>
        <v>21.195549972423834</v>
      </c>
      <c r="J214" s="128">
        <f t="shared" ca="1" si="43"/>
        <v>20.379472666131534</v>
      </c>
      <c r="K214" s="128">
        <f t="shared" ca="1" si="44"/>
        <v>0</v>
      </c>
      <c r="L214" s="30">
        <f t="shared" ca="1" si="45"/>
        <v>0</v>
      </c>
    </row>
    <row r="215" spans="2:12" hidden="1" x14ac:dyDescent="0.25">
      <c r="B215" s="126">
        <f t="shared" si="46"/>
        <v>199</v>
      </c>
      <c r="C215" s="17">
        <f t="shared" si="36"/>
        <v>3.2921262866077932</v>
      </c>
      <c r="D215" s="17">
        <f t="shared" ca="1" si="37"/>
        <v>0.75463390203367453</v>
      </c>
      <c r="E215" s="17">
        <f t="shared" ca="1" si="38"/>
        <v>3.3679957667627436</v>
      </c>
      <c r="F215" s="127">
        <f t="shared" ca="1" si="39"/>
        <v>29.020305271886109</v>
      </c>
      <c r="G215" s="128">
        <f t="shared" ca="1" si="40"/>
        <v>26.356097269735265</v>
      </c>
      <c r="H215" s="128">
        <f t="shared" ca="1" si="41"/>
        <v>24.316767503025584</v>
      </c>
      <c r="I215" s="128">
        <f t="shared" ca="1" si="42"/>
        <v>22.754603452745325</v>
      </c>
      <c r="J215" s="128">
        <f t="shared" ca="1" si="43"/>
        <v>21.554482524372773</v>
      </c>
      <c r="K215" s="128">
        <f t="shared" ca="1" si="44"/>
        <v>1.7454876874697369</v>
      </c>
      <c r="L215" s="30">
        <f t="shared" ca="1" si="45"/>
        <v>1.6603592484249201</v>
      </c>
    </row>
    <row r="216" spans="2:12" hidden="1" x14ac:dyDescent="0.25">
      <c r="B216" s="126">
        <f t="shared" si="46"/>
        <v>200</v>
      </c>
      <c r="C216" s="17">
        <f t="shared" si="36"/>
        <v>3.2921262866077932</v>
      </c>
      <c r="D216" s="17">
        <f t="shared" ca="1" si="37"/>
        <v>-0.89353306975681335</v>
      </c>
      <c r="E216" s="17">
        <f t="shared" ca="1" si="38"/>
        <v>2.9391175112034271</v>
      </c>
      <c r="F216" s="127">
        <f t="shared" ca="1" si="39"/>
        <v>18.899160653343188</v>
      </c>
      <c r="G216" s="128">
        <f t="shared" ca="1" si="40"/>
        <v>18.783519930279226</v>
      </c>
      <c r="H216" s="128">
        <f t="shared" ca="1" si="41"/>
        <v>18.60912058511154</v>
      </c>
      <c r="I216" s="128">
        <f t="shared" ca="1" si="42"/>
        <v>18.420972692019742</v>
      </c>
      <c r="J216" s="128">
        <f t="shared" ca="1" si="43"/>
        <v>18.241893777158264</v>
      </c>
      <c r="K216" s="128">
        <f t="shared" ca="1" si="44"/>
        <v>0</v>
      </c>
      <c r="L216" s="30">
        <f t="shared" ca="1" si="45"/>
        <v>0</v>
      </c>
    </row>
    <row r="217" spans="2:12" hidden="1" x14ac:dyDescent="0.25">
      <c r="B217" s="126">
        <f t="shared" si="46"/>
        <v>201</v>
      </c>
      <c r="C217" s="17">
        <f t="shared" si="36"/>
        <v>3.2921262866077932</v>
      </c>
      <c r="D217" s="17">
        <f t="shared" ca="1" si="37"/>
        <v>0.89336936071049422</v>
      </c>
      <c r="E217" s="17">
        <f t="shared" ca="1" si="38"/>
        <v>3.4040968551354207</v>
      </c>
      <c r="F217" s="127">
        <f t="shared" ca="1" si="39"/>
        <v>30.087110430361282</v>
      </c>
      <c r="G217" s="128">
        <f t="shared" ca="1" si="40"/>
        <v>27.118376170488741</v>
      </c>
      <c r="H217" s="128">
        <f t="shared" ca="1" si="41"/>
        <v>24.870548538013576</v>
      </c>
      <c r="I217" s="128">
        <f t="shared" ca="1" si="42"/>
        <v>23.162900872454202</v>
      </c>
      <c r="J217" s="128">
        <f t="shared" ca="1" si="43"/>
        <v>21.859368522994657</v>
      </c>
      <c r="K217" s="128">
        <f t="shared" ca="1" si="44"/>
        <v>2.2527985259877923</v>
      </c>
      <c r="L217" s="30">
        <f t="shared" ca="1" si="45"/>
        <v>2.1429282453914245</v>
      </c>
    </row>
    <row r="218" spans="2:12" hidden="1" x14ac:dyDescent="0.25">
      <c r="B218" s="126">
        <f t="shared" si="46"/>
        <v>202</v>
      </c>
      <c r="C218" s="17">
        <f t="shared" si="36"/>
        <v>3.2921262866077932</v>
      </c>
      <c r="D218" s="17">
        <f t="shared" ca="1" si="37"/>
        <v>-0.91159790827077813</v>
      </c>
      <c r="E218" s="17">
        <f t="shared" ca="1" si="38"/>
        <v>2.934416763911778</v>
      </c>
      <c r="F218" s="127">
        <f t="shared" ca="1" si="39"/>
        <v>18.810528955901404</v>
      </c>
      <c r="G218" s="128">
        <f t="shared" ca="1" si="40"/>
        <v>18.713914284967014</v>
      </c>
      <c r="H218" s="128">
        <f t="shared" ca="1" si="41"/>
        <v>18.554636556088504</v>
      </c>
      <c r="I218" s="128">
        <f t="shared" ca="1" si="42"/>
        <v>18.378364195061504</v>
      </c>
      <c r="J218" s="128">
        <f t="shared" ca="1" si="43"/>
        <v>18.208561440980301</v>
      </c>
      <c r="K218" s="128">
        <f t="shared" ca="1" si="44"/>
        <v>0</v>
      </c>
      <c r="L218" s="30">
        <f t="shared" ca="1" si="45"/>
        <v>0</v>
      </c>
    </row>
    <row r="219" spans="2:12" hidden="1" x14ac:dyDescent="0.25">
      <c r="B219" s="126">
        <f t="shared" si="46"/>
        <v>203</v>
      </c>
      <c r="C219" s="17">
        <f t="shared" si="36"/>
        <v>3.2921262866077932</v>
      </c>
      <c r="D219" s="17">
        <f t="shared" ca="1" si="37"/>
        <v>0.56441422202624381</v>
      </c>
      <c r="E219" s="17">
        <f t="shared" ca="1" si="38"/>
        <v>3.3184976965241364</v>
      </c>
      <c r="F219" s="127">
        <f t="shared" ca="1" si="39"/>
        <v>27.618827515644405</v>
      </c>
      <c r="G219" s="128">
        <f t="shared" ca="1" si="40"/>
        <v>25.345647635365818</v>
      </c>
      <c r="H219" s="128">
        <f t="shared" ca="1" si="41"/>
        <v>23.577468652848868</v>
      </c>
      <c r="I219" s="128">
        <f t="shared" ca="1" si="42"/>
        <v>22.206461740076225</v>
      </c>
      <c r="J219" s="128">
        <f t="shared" ca="1" si="43"/>
        <v>21.143354825564987</v>
      </c>
      <c r="K219" s="128">
        <f t="shared" ca="1" si="44"/>
        <v>1.0682332134639729</v>
      </c>
      <c r="L219" s="30">
        <f t="shared" ca="1" si="45"/>
        <v>1.0161348648758834</v>
      </c>
    </row>
    <row r="220" spans="2:12" hidden="1" x14ac:dyDescent="0.25">
      <c r="B220" s="126">
        <f t="shared" si="46"/>
        <v>204</v>
      </c>
      <c r="C220" s="17">
        <f t="shared" si="36"/>
        <v>3.2921262866077932</v>
      </c>
      <c r="D220" s="17">
        <f t="shared" ca="1" si="37"/>
        <v>-1.3667522580362856</v>
      </c>
      <c r="E220" s="17">
        <f t="shared" ca="1" si="38"/>
        <v>2.815978640300064</v>
      </c>
      <c r="F220" s="127">
        <f t="shared" ca="1" si="39"/>
        <v>16.709520391329018</v>
      </c>
      <c r="G220" s="128">
        <f t="shared" ca="1" si="40"/>
        <v>17.042789064392693</v>
      </c>
      <c r="H220" s="128">
        <f t="shared" ca="1" si="41"/>
        <v>17.233299184210605</v>
      </c>
      <c r="I220" s="128">
        <f t="shared" ca="1" si="42"/>
        <v>17.336743001367701</v>
      </c>
      <c r="J220" s="128">
        <f t="shared" ca="1" si="43"/>
        <v>17.388539777557735</v>
      </c>
      <c r="K220" s="128">
        <f t="shared" ca="1" si="44"/>
        <v>0</v>
      </c>
      <c r="L220" s="30">
        <f t="shared" ca="1" si="45"/>
        <v>0</v>
      </c>
    </row>
    <row r="221" spans="2:12" hidden="1" x14ac:dyDescent="0.25">
      <c r="B221" s="126">
        <f t="shared" si="46"/>
        <v>205</v>
      </c>
      <c r="C221" s="17">
        <f t="shared" si="36"/>
        <v>3.2921262866077932</v>
      </c>
      <c r="D221" s="17">
        <f t="shared" ca="1" si="37"/>
        <v>-0.36785877455258742</v>
      </c>
      <c r="E221" s="17">
        <f t="shared" ca="1" si="38"/>
        <v>3.0759060032544743</v>
      </c>
      <c r="F221" s="127">
        <f t="shared" ca="1" si="39"/>
        <v>21.669505663231995</v>
      </c>
      <c r="G221" s="128">
        <f t="shared" ca="1" si="40"/>
        <v>20.926426652513353</v>
      </c>
      <c r="H221" s="128">
        <f t="shared" ca="1" si="41"/>
        <v>20.266598098826847</v>
      </c>
      <c r="I221" s="128">
        <f t="shared" ca="1" si="42"/>
        <v>19.705065629778165</v>
      </c>
      <c r="J221" s="128">
        <f t="shared" ca="1" si="43"/>
        <v>19.23902735409423</v>
      </c>
      <c r="K221" s="128">
        <f t="shared" ca="1" si="44"/>
        <v>0</v>
      </c>
      <c r="L221" s="30">
        <f t="shared" ca="1" si="45"/>
        <v>0</v>
      </c>
    </row>
    <row r="222" spans="2:12" hidden="1" x14ac:dyDescent="0.25">
      <c r="B222" s="126">
        <f t="shared" si="46"/>
        <v>206</v>
      </c>
      <c r="C222" s="17">
        <f t="shared" si="36"/>
        <v>3.2921262866077932</v>
      </c>
      <c r="D222" s="17">
        <f t="shared" ca="1" si="37"/>
        <v>-0.53637450037058443</v>
      </c>
      <c r="E222" s="17">
        <f t="shared" ca="1" si="38"/>
        <v>3.032055633868282</v>
      </c>
      <c r="F222" s="127">
        <f t="shared" ca="1" si="39"/>
        <v>20.739822281088955</v>
      </c>
      <c r="G222" s="128">
        <f t="shared" ca="1" si="40"/>
        <v>20.214104818847208</v>
      </c>
      <c r="H222" s="128">
        <f t="shared" ca="1" si="41"/>
        <v>19.71978201425128</v>
      </c>
      <c r="I222" s="128">
        <f t="shared" ca="1" si="42"/>
        <v>19.283962672819612</v>
      </c>
      <c r="J222" s="128">
        <f t="shared" ca="1" si="43"/>
        <v>18.913578355285487</v>
      </c>
      <c r="K222" s="128">
        <f t="shared" ca="1" si="44"/>
        <v>0</v>
      </c>
      <c r="L222" s="30">
        <f t="shared" ca="1" si="45"/>
        <v>0</v>
      </c>
    </row>
    <row r="223" spans="2:12" hidden="1" x14ac:dyDescent="0.25">
      <c r="B223" s="126">
        <f t="shared" si="46"/>
        <v>207</v>
      </c>
      <c r="C223" s="17">
        <f t="shared" si="36"/>
        <v>3.2921262866077932</v>
      </c>
      <c r="D223" s="17">
        <f t="shared" ca="1" si="37"/>
        <v>0.68336021286086179</v>
      </c>
      <c r="E223" s="17">
        <f t="shared" ca="1" si="38"/>
        <v>3.3494492626749293</v>
      </c>
      <c r="F223" s="127">
        <f t="shared" ca="1" si="39"/>
        <v>28.487040446294564</v>
      </c>
      <c r="G223" s="128">
        <f t="shared" ca="1" si="40"/>
        <v>25.972855493113535</v>
      </c>
      <c r="H223" s="128">
        <f t="shared" ca="1" si="41"/>
        <v>24.037081152622694</v>
      </c>
      <c r="I223" s="128">
        <f t="shared" ca="1" si="42"/>
        <v>22.547652049840956</v>
      </c>
      <c r="J223" s="128">
        <f t="shared" ca="1" si="43"/>
        <v>21.399508215669549</v>
      </c>
      <c r="K223" s="128">
        <f t="shared" ca="1" si="44"/>
        <v>1.4892742278116842</v>
      </c>
      <c r="L223" s="30">
        <f t="shared" ca="1" si="45"/>
        <v>1.4166414666450535</v>
      </c>
    </row>
    <row r="224" spans="2:12" hidden="1" x14ac:dyDescent="0.25">
      <c r="B224" s="126">
        <f t="shared" si="46"/>
        <v>208</v>
      </c>
      <c r="C224" s="17">
        <f t="shared" si="36"/>
        <v>3.2921262866077932</v>
      </c>
      <c r="D224" s="17">
        <f t="shared" ca="1" si="37"/>
        <v>0.15687874110881239</v>
      </c>
      <c r="E224" s="17">
        <f t="shared" ca="1" si="38"/>
        <v>3.2124507309399886</v>
      </c>
      <c r="F224" s="127">
        <f t="shared" ca="1" si="39"/>
        <v>24.839887571302242</v>
      </c>
      <c r="G224" s="128">
        <f t="shared" ca="1" si="40"/>
        <v>23.309317665419531</v>
      </c>
      <c r="H224" s="128">
        <f t="shared" ca="1" si="41"/>
        <v>22.068348129214485</v>
      </c>
      <c r="I224" s="128">
        <f t="shared" ca="1" si="42"/>
        <v>21.076139295303179</v>
      </c>
      <c r="J224" s="128">
        <f t="shared" ca="1" si="43"/>
        <v>20.288741686845412</v>
      </c>
      <c r="K224" s="128">
        <f t="shared" ca="1" si="44"/>
        <v>0</v>
      </c>
      <c r="L224" s="30">
        <f t="shared" ca="1" si="45"/>
        <v>0</v>
      </c>
    </row>
    <row r="225" spans="2:12" hidden="1" x14ac:dyDescent="0.25">
      <c r="B225" s="126">
        <f t="shared" si="46"/>
        <v>209</v>
      </c>
      <c r="C225" s="17">
        <f t="shared" si="36"/>
        <v>3.2921262866077932</v>
      </c>
      <c r="D225" s="17">
        <f t="shared" ca="1" si="37"/>
        <v>1.0560870578046888</v>
      </c>
      <c r="E225" s="17">
        <f t="shared" ca="1" si="38"/>
        <v>3.4464384887640667</v>
      </c>
      <c r="F225" s="127">
        <f t="shared" ca="1" si="39"/>
        <v>31.38840285183478</v>
      </c>
      <c r="G225" s="128">
        <f t="shared" ca="1" si="40"/>
        <v>28.04056437619202</v>
      </c>
      <c r="H225" s="128">
        <f t="shared" ca="1" si="41"/>
        <v>25.536149009023159</v>
      </c>
      <c r="I225" s="128">
        <f t="shared" ca="1" si="42"/>
        <v>23.651122873475231</v>
      </c>
      <c r="J225" s="128">
        <f t="shared" ca="1" si="43"/>
        <v>22.222457764361383</v>
      </c>
      <c r="K225" s="128">
        <f t="shared" ca="1" si="44"/>
        <v>2.8625735057629491</v>
      </c>
      <c r="L225" s="30">
        <f t="shared" ca="1" si="45"/>
        <v>2.7229641484778813</v>
      </c>
    </row>
    <row r="226" spans="2:12" hidden="1" x14ac:dyDescent="0.25">
      <c r="B226" s="126">
        <f t="shared" si="46"/>
        <v>210</v>
      </c>
      <c r="C226" s="17">
        <f t="shared" si="36"/>
        <v>3.2921262866077932</v>
      </c>
      <c r="D226" s="17">
        <f t="shared" ca="1" si="37"/>
        <v>0.26688439902500249</v>
      </c>
      <c r="E226" s="17">
        <f t="shared" ca="1" si="38"/>
        <v>3.2410758857187529</v>
      </c>
      <c r="F226" s="127">
        <f t="shared" ca="1" si="39"/>
        <v>25.561207897252846</v>
      </c>
      <c r="G226" s="128">
        <f t="shared" ca="1" si="40"/>
        <v>23.842287135065543</v>
      </c>
      <c r="H226" s="128">
        <f t="shared" ca="1" si="41"/>
        <v>22.465918138822467</v>
      </c>
      <c r="I226" s="128">
        <f t="shared" ca="1" si="42"/>
        <v>21.375451292777718</v>
      </c>
      <c r="J226" s="128">
        <f t="shared" ca="1" si="43"/>
        <v>20.51596328505272</v>
      </c>
      <c r="K226" s="128">
        <f t="shared" ca="1" si="44"/>
        <v>4.9904962929609553E-2</v>
      </c>
      <c r="L226" s="30">
        <f t="shared" ca="1" si="45"/>
        <v>4.7471069167261959E-2</v>
      </c>
    </row>
    <row r="227" spans="2:12" hidden="1" x14ac:dyDescent="0.25">
      <c r="B227" s="126">
        <f t="shared" si="46"/>
        <v>211</v>
      </c>
      <c r="C227" s="17">
        <f t="shared" si="36"/>
        <v>3.2921262866077932</v>
      </c>
      <c r="D227" s="17">
        <f t="shared" ca="1" si="37"/>
        <v>-1.3743783711106516</v>
      </c>
      <c r="E227" s="17">
        <f t="shared" ca="1" si="38"/>
        <v>2.8139942090330794</v>
      </c>
      <c r="F227" s="127">
        <f t="shared" ca="1" si="39"/>
        <v>16.676394375629563</v>
      </c>
      <c r="G227" s="128">
        <f t="shared" ca="1" si="40"/>
        <v>17.0160994100418</v>
      </c>
      <c r="H227" s="128">
        <f t="shared" ca="1" si="41"/>
        <v>17.211981072321329</v>
      </c>
      <c r="I227" s="128">
        <f t="shared" ca="1" si="42"/>
        <v>17.319803102383585</v>
      </c>
      <c r="J227" s="128">
        <f t="shared" ca="1" si="43"/>
        <v>17.37511962232816</v>
      </c>
      <c r="K227" s="128">
        <f t="shared" ca="1" si="44"/>
        <v>0</v>
      </c>
      <c r="L227" s="30">
        <f t="shared" ca="1" si="45"/>
        <v>0</v>
      </c>
    </row>
    <row r="228" spans="2:12" hidden="1" x14ac:dyDescent="0.25">
      <c r="B228" s="126">
        <f t="shared" si="46"/>
        <v>212</v>
      </c>
      <c r="C228" s="17">
        <f t="shared" si="36"/>
        <v>3.2921262866077932</v>
      </c>
      <c r="D228" s="17">
        <f t="shared" ca="1" si="37"/>
        <v>0.45811134441464674</v>
      </c>
      <c r="E228" s="17">
        <f t="shared" ca="1" si="38"/>
        <v>3.2908360618164165</v>
      </c>
      <c r="F228" s="127">
        <f t="shared" ca="1" si="39"/>
        <v>26.865315333431877</v>
      </c>
      <c r="G228" s="128">
        <f t="shared" ca="1" si="40"/>
        <v>24.797935404389747</v>
      </c>
      <c r="H228" s="128">
        <f t="shared" ca="1" si="41"/>
        <v>23.174151454206164</v>
      </c>
      <c r="I228" s="128">
        <f t="shared" ca="1" si="42"/>
        <v>21.905908766492487</v>
      </c>
      <c r="J228" s="128">
        <f t="shared" ca="1" si="43"/>
        <v>20.917024447981206</v>
      </c>
      <c r="K228" s="128">
        <f t="shared" ca="1" si="44"/>
        <v>0.69875501826740205</v>
      </c>
      <c r="L228" s="30">
        <f t="shared" ca="1" si="45"/>
        <v>0.66467633389348679</v>
      </c>
    </row>
    <row r="229" spans="2:12" hidden="1" x14ac:dyDescent="0.25">
      <c r="B229" s="126">
        <f t="shared" si="46"/>
        <v>213</v>
      </c>
      <c r="C229" s="17">
        <f t="shared" si="36"/>
        <v>3.2921262866077932</v>
      </c>
      <c r="D229" s="17">
        <f t="shared" ca="1" si="37"/>
        <v>0.65400968196627218</v>
      </c>
      <c r="E229" s="17">
        <f t="shared" ca="1" si="38"/>
        <v>3.341811805605797</v>
      </c>
      <c r="F229" s="127">
        <f t="shared" ca="1" si="39"/>
        <v>28.270300621959816</v>
      </c>
      <c r="G229" s="128">
        <f t="shared" ca="1" si="40"/>
        <v>25.816660960458996</v>
      </c>
      <c r="H229" s="128">
        <f t="shared" ca="1" si="41"/>
        <v>23.922843449838609</v>
      </c>
      <c r="I229" s="128">
        <f t="shared" ca="1" si="42"/>
        <v>22.462977505499794</v>
      </c>
      <c r="J229" s="128">
        <f t="shared" ca="1" si="43"/>
        <v>21.336014098047055</v>
      </c>
      <c r="K229" s="128">
        <f t="shared" ca="1" si="44"/>
        <v>1.3846240034611128</v>
      </c>
      <c r="L229" s="30">
        <f t="shared" ca="1" si="45"/>
        <v>1.317095093962189</v>
      </c>
    </row>
    <row r="230" spans="2:12" hidden="1" x14ac:dyDescent="0.25">
      <c r="B230" s="126">
        <f t="shared" si="46"/>
        <v>214</v>
      </c>
      <c r="C230" s="17">
        <f t="shared" si="36"/>
        <v>3.2921262866077932</v>
      </c>
      <c r="D230" s="17">
        <f t="shared" ca="1" si="37"/>
        <v>0.27182522899238393</v>
      </c>
      <c r="E230" s="17">
        <f t="shared" ca="1" si="38"/>
        <v>3.2423615652486153</v>
      </c>
      <c r="F230" s="127">
        <f t="shared" ca="1" si="39"/>
        <v>25.594092554040152</v>
      </c>
      <c r="G230" s="128">
        <f t="shared" ca="1" si="40"/>
        <v>23.866509004372201</v>
      </c>
      <c r="H230" s="128">
        <f t="shared" ca="1" si="41"/>
        <v>22.483941843307843</v>
      </c>
      <c r="I230" s="128">
        <f t="shared" ca="1" si="42"/>
        <v>21.388993986878784</v>
      </c>
      <c r="J230" s="128">
        <f t="shared" ca="1" si="43"/>
        <v>20.526228292691499</v>
      </c>
      <c r="K230" s="128">
        <f t="shared" ca="1" si="44"/>
        <v>6.6418281812580915E-2</v>
      </c>
      <c r="L230" s="30">
        <f t="shared" ca="1" si="45"/>
        <v>6.3179023984907587E-2</v>
      </c>
    </row>
    <row r="231" spans="2:12" hidden="1" x14ac:dyDescent="0.25">
      <c r="B231" s="126">
        <f t="shared" si="46"/>
        <v>215</v>
      </c>
      <c r="C231" s="17">
        <f t="shared" si="36"/>
        <v>3.2921262866077932</v>
      </c>
      <c r="D231" s="17">
        <f t="shared" ca="1" si="37"/>
        <v>0.6911341188242659</v>
      </c>
      <c r="E231" s="17">
        <f t="shared" ca="1" si="38"/>
        <v>3.3514721519122039</v>
      </c>
      <c r="F231" s="127">
        <f t="shared" ca="1" si="39"/>
        <v>28.544724898773438</v>
      </c>
      <c r="G231" s="128">
        <f t="shared" ca="1" si="40"/>
        <v>26.014383900312779</v>
      </c>
      <c r="H231" s="128">
        <f t="shared" ca="1" si="41"/>
        <v>24.067429906232956</v>
      </c>
      <c r="I231" s="128">
        <f t="shared" ca="1" si="42"/>
        <v>22.570132724842438</v>
      </c>
      <c r="J231" s="128">
        <f t="shared" ca="1" si="43"/>
        <v>21.416357164874857</v>
      </c>
      <c r="K231" s="128">
        <f t="shared" ca="1" si="44"/>
        <v>1.5170759240657574</v>
      </c>
      <c r="L231" s="30">
        <f t="shared" ca="1" si="45"/>
        <v>1.4430872581729592</v>
      </c>
    </row>
    <row r="232" spans="2:12" hidden="1" x14ac:dyDescent="0.25">
      <c r="B232" s="126">
        <f t="shared" si="46"/>
        <v>216</v>
      </c>
      <c r="C232" s="17">
        <f t="shared" si="36"/>
        <v>3.2921262866077932</v>
      </c>
      <c r="D232" s="17">
        <f t="shared" ca="1" si="37"/>
        <v>0.28770955395884812</v>
      </c>
      <c r="E232" s="17">
        <f t="shared" ca="1" si="38"/>
        <v>3.2464949095632107</v>
      </c>
      <c r="F232" s="127">
        <f t="shared" ca="1" si="39"/>
        <v>25.700100684111565</v>
      </c>
      <c r="G232" s="128">
        <f t="shared" ca="1" si="40"/>
        <v>23.944546988313476</v>
      </c>
      <c r="H232" s="128">
        <f t="shared" ca="1" si="41"/>
        <v>22.541984463421098</v>
      </c>
      <c r="I232" s="128">
        <f t="shared" ca="1" si="42"/>
        <v>21.432590693227713</v>
      </c>
      <c r="J232" s="128">
        <f t="shared" ca="1" si="43"/>
        <v>20.559264181912429</v>
      </c>
      <c r="K232" s="128">
        <f t="shared" ca="1" si="44"/>
        <v>0.11959658171867815</v>
      </c>
      <c r="L232" s="30">
        <f t="shared" ca="1" si="45"/>
        <v>0.11376378760051083</v>
      </c>
    </row>
    <row r="233" spans="2:12" hidden="1" x14ac:dyDescent="0.25">
      <c r="B233" s="126">
        <f t="shared" si="46"/>
        <v>217</v>
      </c>
      <c r="C233" s="17">
        <f t="shared" si="36"/>
        <v>3.2921262866077932</v>
      </c>
      <c r="D233" s="17">
        <f t="shared" ca="1" si="37"/>
        <v>0.24835117073962465</v>
      </c>
      <c r="E233" s="17">
        <f t="shared" ca="1" si="38"/>
        <v>3.2362532562443374</v>
      </c>
      <c r="F233" s="127">
        <f t="shared" ca="1" si="39"/>
        <v>25.4382324335382</v>
      </c>
      <c r="G233" s="128">
        <f t="shared" ca="1" si="40"/>
        <v>23.751648887495239</v>
      </c>
      <c r="H233" s="128">
        <f t="shared" ca="1" si="41"/>
        <v>22.398439233462284</v>
      </c>
      <c r="I233" s="128">
        <f t="shared" ca="1" si="42"/>
        <v>21.324728529279248</v>
      </c>
      <c r="J233" s="128">
        <f t="shared" ca="1" si="43"/>
        <v>20.477504599076539</v>
      </c>
      <c r="K233" s="128">
        <f t="shared" ca="1" si="44"/>
        <v>0</v>
      </c>
      <c r="L233" s="30">
        <f t="shared" ca="1" si="45"/>
        <v>0</v>
      </c>
    </row>
    <row r="234" spans="2:12" hidden="1" x14ac:dyDescent="0.25">
      <c r="B234" s="126">
        <f t="shared" si="46"/>
        <v>218</v>
      </c>
      <c r="C234" s="17">
        <f t="shared" si="36"/>
        <v>3.2921262866077932</v>
      </c>
      <c r="D234" s="17">
        <f t="shared" ca="1" si="37"/>
        <v>1.0081521395477466</v>
      </c>
      <c r="E234" s="17">
        <f t="shared" ca="1" si="38"/>
        <v>3.4339650898461871</v>
      </c>
      <c r="F234" s="127">
        <f t="shared" ca="1" si="39"/>
        <v>30.999314453772598</v>
      </c>
      <c r="G234" s="128">
        <f t="shared" ca="1" si="40"/>
        <v>27.765685954060164</v>
      </c>
      <c r="H234" s="128">
        <f t="shared" ca="1" si="41"/>
        <v>25.338240330310263</v>
      </c>
      <c r="I234" s="128">
        <f t="shared" ca="1" si="42"/>
        <v>23.506238198598645</v>
      </c>
      <c r="J234" s="128">
        <f t="shared" ca="1" si="43"/>
        <v>22.114873310434476</v>
      </c>
      <c r="K234" s="128">
        <f t="shared" ca="1" si="44"/>
        <v>2.6812594483508896</v>
      </c>
      <c r="L234" s="30">
        <f t="shared" ca="1" si="45"/>
        <v>2.5504928819919188</v>
      </c>
    </row>
    <row r="235" spans="2:12" hidden="1" x14ac:dyDescent="0.25">
      <c r="B235" s="126">
        <f t="shared" si="46"/>
        <v>219</v>
      </c>
      <c r="C235" s="17">
        <f t="shared" si="36"/>
        <v>3.2921262866077932</v>
      </c>
      <c r="D235" s="17">
        <f t="shared" ca="1" si="37"/>
        <v>-0.3794582426053239</v>
      </c>
      <c r="E235" s="17">
        <f t="shared" ca="1" si="38"/>
        <v>3.0728876442477593</v>
      </c>
      <c r="F235" s="127">
        <f t="shared" ca="1" si="39"/>
        <v>21.604197926322396</v>
      </c>
      <c r="G235" s="128">
        <f t="shared" ca="1" si="40"/>
        <v>20.876600777992078</v>
      </c>
      <c r="H235" s="128">
        <f t="shared" ca="1" si="41"/>
        <v>20.228477826711956</v>
      </c>
      <c r="I235" s="128">
        <f t="shared" ca="1" si="42"/>
        <v>19.675787357600221</v>
      </c>
      <c r="J235" s="128">
        <f t="shared" ca="1" si="43"/>
        <v>19.216447297108974</v>
      </c>
      <c r="K235" s="128">
        <f t="shared" ca="1" si="44"/>
        <v>0</v>
      </c>
      <c r="L235" s="30">
        <f t="shared" ca="1" si="45"/>
        <v>0</v>
      </c>
    </row>
    <row r="236" spans="2:12" hidden="1" x14ac:dyDescent="0.25">
      <c r="B236" s="126">
        <f t="shared" si="46"/>
        <v>220</v>
      </c>
      <c r="C236" s="17">
        <f t="shared" si="36"/>
        <v>3.2921262866077932</v>
      </c>
      <c r="D236" s="17">
        <f t="shared" ca="1" si="37"/>
        <v>1.3483031580108218</v>
      </c>
      <c r="E236" s="17">
        <f t="shared" ca="1" si="38"/>
        <v>3.5224775876222396</v>
      </c>
      <c r="F236" s="127">
        <f t="shared" ca="1" si="39"/>
        <v>33.868236123175038</v>
      </c>
      <c r="G236" s="128">
        <f t="shared" ca="1" si="40"/>
        <v>29.776110181656751</v>
      </c>
      <c r="H236" s="128">
        <f t="shared" ca="1" si="41"/>
        <v>26.776501991148262</v>
      </c>
      <c r="I236" s="128">
        <f t="shared" ca="1" si="42"/>
        <v>24.553873394048079</v>
      </c>
      <c r="J236" s="128">
        <f t="shared" ca="1" si="43"/>
        <v>22.889717734393145</v>
      </c>
      <c r="K236" s="128">
        <f t="shared" ca="1" si="44"/>
        <v>3.99905082531156</v>
      </c>
      <c r="L236" s="30">
        <f t="shared" ca="1" si="45"/>
        <v>3.8040148151102207</v>
      </c>
    </row>
    <row r="237" spans="2:12" hidden="1" x14ac:dyDescent="0.25">
      <c r="B237" s="126">
        <f t="shared" si="46"/>
        <v>221</v>
      </c>
      <c r="C237" s="17">
        <f t="shared" si="36"/>
        <v>3.2921262866077932</v>
      </c>
      <c r="D237" s="17">
        <f t="shared" ca="1" si="37"/>
        <v>-0.53709413805336226</v>
      </c>
      <c r="E237" s="17">
        <f t="shared" ca="1" si="38"/>
        <v>3.0318683731360219</v>
      </c>
      <c r="F237" s="127">
        <f t="shared" ca="1" si="39"/>
        <v>20.735938890396291</v>
      </c>
      <c r="G237" s="128">
        <f t="shared" ca="1" si="40"/>
        <v>20.211115476748049</v>
      </c>
      <c r="H237" s="128">
        <f t="shared" ca="1" si="41"/>
        <v>19.717478788708721</v>
      </c>
      <c r="I237" s="128">
        <f t="shared" ca="1" si="42"/>
        <v>19.282183809931663</v>
      </c>
      <c r="J237" s="128">
        <f t="shared" ca="1" si="43"/>
        <v>18.912200414329412</v>
      </c>
      <c r="K237" s="128">
        <f t="shared" ca="1" si="44"/>
        <v>0</v>
      </c>
      <c r="L237" s="30">
        <f t="shared" ca="1" si="45"/>
        <v>0</v>
      </c>
    </row>
    <row r="238" spans="2:12" hidden="1" x14ac:dyDescent="0.25">
      <c r="B238" s="126">
        <f t="shared" si="46"/>
        <v>222</v>
      </c>
      <c r="C238" s="17">
        <f t="shared" si="36"/>
        <v>3.2921262866077932</v>
      </c>
      <c r="D238" s="17">
        <f t="shared" ca="1" si="37"/>
        <v>-0.49113964450953063</v>
      </c>
      <c r="E238" s="17">
        <f t="shared" ca="1" si="38"/>
        <v>3.0438264352520097</v>
      </c>
      <c r="F238" s="127">
        <f t="shared" ca="1" si="39"/>
        <v>20.985389033324598</v>
      </c>
      <c r="G238" s="128">
        <f t="shared" ca="1" si="40"/>
        <v>20.402898427690765</v>
      </c>
      <c r="H238" s="128">
        <f t="shared" ca="1" si="41"/>
        <v>19.865099017651861</v>
      </c>
      <c r="I238" s="128">
        <f t="shared" ca="1" si="42"/>
        <v>19.396108104235015</v>
      </c>
      <c r="J238" s="128">
        <f t="shared" ca="1" si="43"/>
        <v>19.000394516993111</v>
      </c>
      <c r="K238" s="128">
        <f t="shared" ca="1" si="44"/>
        <v>0</v>
      </c>
      <c r="L238" s="30">
        <f t="shared" ca="1" si="45"/>
        <v>0</v>
      </c>
    </row>
    <row r="239" spans="2:12" hidden="1" x14ac:dyDescent="0.25">
      <c r="B239" s="126">
        <f t="shared" si="46"/>
        <v>223</v>
      </c>
      <c r="C239" s="17">
        <f t="shared" si="36"/>
        <v>3.2921262866077932</v>
      </c>
      <c r="D239" s="17">
        <f t="shared" ca="1" si="37"/>
        <v>-1.5437171896337532</v>
      </c>
      <c r="E239" s="17">
        <f t="shared" ca="1" si="38"/>
        <v>2.7699296583354238</v>
      </c>
      <c r="F239" s="127">
        <f t="shared" ca="1" si="39"/>
        <v>15.957511492393753</v>
      </c>
      <c r="G239" s="128">
        <f t="shared" ca="1" si="40"/>
        <v>16.434102383750361</v>
      </c>
      <c r="H239" s="128">
        <f t="shared" ca="1" si="41"/>
        <v>16.745344795785115</v>
      </c>
      <c r="I239" s="128">
        <f t="shared" ca="1" si="42"/>
        <v>16.947885599692729</v>
      </c>
      <c r="J239" s="128">
        <f t="shared" ca="1" si="43"/>
        <v>17.079777305424237</v>
      </c>
      <c r="K239" s="128">
        <f t="shared" ca="1" si="44"/>
        <v>0</v>
      </c>
      <c r="L239" s="30">
        <f t="shared" ca="1" si="45"/>
        <v>0</v>
      </c>
    </row>
    <row r="240" spans="2:12" hidden="1" x14ac:dyDescent="0.25">
      <c r="B240" s="126">
        <f t="shared" si="46"/>
        <v>224</v>
      </c>
      <c r="C240" s="17">
        <f t="shared" si="36"/>
        <v>3.2921262866077932</v>
      </c>
      <c r="D240" s="17">
        <f t="shared" ca="1" si="37"/>
        <v>4.5050683183944784E-2</v>
      </c>
      <c r="E240" s="17">
        <f t="shared" ca="1" si="38"/>
        <v>3.1833513598044889</v>
      </c>
      <c r="F240" s="127">
        <f t="shared" ca="1" si="39"/>
        <v>24.127478068241185</v>
      </c>
      <c r="G240" s="128">
        <f t="shared" ca="1" si="40"/>
        <v>22.779728953121921</v>
      </c>
      <c r="H240" s="128">
        <f t="shared" ca="1" si="41"/>
        <v>21.67140252915544</v>
      </c>
      <c r="I240" s="128">
        <f t="shared" ca="1" si="42"/>
        <v>20.776164307247299</v>
      </c>
      <c r="J240" s="128">
        <f t="shared" ca="1" si="43"/>
        <v>20.060335122884393</v>
      </c>
      <c r="K240" s="128">
        <f t="shared" ca="1" si="44"/>
        <v>0</v>
      </c>
      <c r="L240" s="30">
        <f t="shared" ca="1" si="45"/>
        <v>0</v>
      </c>
    </row>
    <row r="241" spans="2:12" hidden="1" x14ac:dyDescent="0.25">
      <c r="B241" s="126">
        <f t="shared" si="46"/>
        <v>225</v>
      </c>
      <c r="C241" s="17">
        <f t="shared" si="36"/>
        <v>3.2921262866077932</v>
      </c>
      <c r="D241" s="17">
        <f t="shared" ca="1" si="37"/>
        <v>-0.98308646556688473</v>
      </c>
      <c r="E241" s="17">
        <f t="shared" ca="1" si="38"/>
        <v>2.915814347851772</v>
      </c>
      <c r="F241" s="127">
        <f t="shared" ca="1" si="39"/>
        <v>18.463842272435286</v>
      </c>
      <c r="G241" s="128">
        <f t="shared" ca="1" si="40"/>
        <v>18.440982504940671</v>
      </c>
      <c r="H241" s="128">
        <f t="shared" ca="1" si="41"/>
        <v>18.340585380732925</v>
      </c>
      <c r="I241" s="128">
        <f t="shared" ca="1" si="42"/>
        <v>18.210712758603869</v>
      </c>
      <c r="J241" s="128">
        <f t="shared" ca="1" si="43"/>
        <v>18.077250679837821</v>
      </c>
      <c r="K241" s="128">
        <f t="shared" ca="1" si="44"/>
        <v>0</v>
      </c>
      <c r="L241" s="30">
        <f t="shared" ca="1" si="45"/>
        <v>0</v>
      </c>
    </row>
    <row r="242" spans="2:12" hidden="1" x14ac:dyDescent="0.25">
      <c r="B242" s="126">
        <f t="shared" si="46"/>
        <v>226</v>
      </c>
      <c r="C242" s="17">
        <f t="shared" si="36"/>
        <v>3.2921262866077932</v>
      </c>
      <c r="D242" s="17">
        <f t="shared" ca="1" si="37"/>
        <v>1.2589589459821582</v>
      </c>
      <c r="E242" s="17">
        <f t="shared" ca="1" si="38"/>
        <v>3.4992288570900723</v>
      </c>
      <c r="F242" s="127">
        <f t="shared" ca="1" si="39"/>
        <v>33.089925056415154</v>
      </c>
      <c r="G242" s="128">
        <f t="shared" ca="1" si="40"/>
        <v>29.234367962176872</v>
      </c>
      <c r="H242" s="128">
        <f t="shared" ca="1" si="41"/>
        <v>26.391005047447983</v>
      </c>
      <c r="I242" s="128">
        <f t="shared" ca="1" si="42"/>
        <v>24.274262458926795</v>
      </c>
      <c r="J242" s="128">
        <f t="shared" ca="1" si="43"/>
        <v>22.68360586686482</v>
      </c>
      <c r="K242" s="128">
        <f t="shared" ca="1" si="44"/>
        <v>3.6458103338541186</v>
      </c>
      <c r="L242" s="30">
        <f t="shared" ca="1" si="45"/>
        <v>3.468002065710809</v>
      </c>
    </row>
    <row r="243" spans="2:12" hidden="1" x14ac:dyDescent="0.25">
      <c r="B243" s="126">
        <f t="shared" si="46"/>
        <v>227</v>
      </c>
      <c r="C243" s="17">
        <f t="shared" si="36"/>
        <v>3.2921262866077932</v>
      </c>
      <c r="D243" s="17">
        <f t="shared" ca="1" si="37"/>
        <v>0.27282112569082528</v>
      </c>
      <c r="E243" s="17">
        <f t="shared" ca="1" si="38"/>
        <v>3.2426207128022644</v>
      </c>
      <c r="F243" s="127">
        <f t="shared" ca="1" si="39"/>
        <v>25.6007260600047</v>
      </c>
      <c r="G243" s="128">
        <f t="shared" ca="1" si="40"/>
        <v>23.87139425623041</v>
      </c>
      <c r="H243" s="128">
        <f t="shared" ca="1" si="41"/>
        <v>22.487576535786978</v>
      </c>
      <c r="I243" s="128">
        <f t="shared" ca="1" si="42"/>
        <v>21.391724754223006</v>
      </c>
      <c r="J243" s="128">
        <f t="shared" ca="1" si="43"/>
        <v>20.528297977307982</v>
      </c>
      <c r="K243" s="128">
        <f t="shared" ca="1" si="44"/>
        <v>6.9748380887094896E-2</v>
      </c>
      <c r="L243" s="30">
        <f t="shared" ca="1" si="45"/>
        <v>6.6346712211087885E-2</v>
      </c>
    </row>
    <row r="244" spans="2:12" hidden="1" x14ac:dyDescent="0.25">
      <c r="B244" s="126">
        <f t="shared" si="46"/>
        <v>228</v>
      </c>
      <c r="C244" s="17">
        <f t="shared" si="36"/>
        <v>3.2921262866077932</v>
      </c>
      <c r="D244" s="17">
        <f t="shared" ca="1" si="37"/>
        <v>2.8609292712644674E-2</v>
      </c>
      <c r="E244" s="17">
        <f t="shared" ca="1" si="38"/>
        <v>3.1790730585249527</v>
      </c>
      <c r="F244" s="127">
        <f t="shared" ca="1" si="39"/>
        <v>24.024473946397375</v>
      </c>
      <c r="G244" s="128">
        <f t="shared" ca="1" si="40"/>
        <v>22.702887971794127</v>
      </c>
      <c r="H244" s="128">
        <f t="shared" ca="1" si="41"/>
        <v>21.613647203567851</v>
      </c>
      <c r="I244" s="128">
        <f t="shared" ca="1" si="42"/>
        <v>20.732422304798455</v>
      </c>
      <c r="J244" s="128">
        <f t="shared" ca="1" si="43"/>
        <v>20.026971426929805</v>
      </c>
      <c r="K244" s="128">
        <f t="shared" ca="1" si="44"/>
        <v>0</v>
      </c>
      <c r="L244" s="30">
        <f t="shared" ca="1" si="45"/>
        <v>0</v>
      </c>
    </row>
    <row r="245" spans="2:12" hidden="1" x14ac:dyDescent="0.25">
      <c r="B245" s="126">
        <f t="shared" si="46"/>
        <v>229</v>
      </c>
      <c r="C245" s="17">
        <f t="shared" si="36"/>
        <v>3.2921262866077932</v>
      </c>
      <c r="D245" s="17">
        <f t="shared" ca="1" si="37"/>
        <v>0.7999506124178879</v>
      </c>
      <c r="E245" s="17">
        <f t="shared" ca="1" si="38"/>
        <v>3.3797878679454012</v>
      </c>
      <c r="F245" s="127">
        <f t="shared" ca="1" si="39"/>
        <v>29.364541292063773</v>
      </c>
      <c r="G245" s="128">
        <f t="shared" ca="1" si="40"/>
        <v>26.602702736850787</v>
      </c>
      <c r="H245" s="128">
        <f t="shared" ca="1" si="41"/>
        <v>24.496285593531614</v>
      </c>
      <c r="I245" s="128">
        <f t="shared" ca="1" si="42"/>
        <v>22.887172465258573</v>
      </c>
      <c r="J245" s="128">
        <f t="shared" ca="1" si="43"/>
        <v>21.653600276721523</v>
      </c>
      <c r="K245" s="128">
        <f t="shared" ca="1" si="44"/>
        <v>1.9099402680906223</v>
      </c>
      <c r="L245" s="30">
        <f t="shared" ca="1" si="45"/>
        <v>1.8167913820465822</v>
      </c>
    </row>
    <row r="246" spans="2:12" hidden="1" x14ac:dyDescent="0.25">
      <c r="B246" s="126">
        <f t="shared" si="46"/>
        <v>230</v>
      </c>
      <c r="C246" s="17">
        <f t="shared" si="36"/>
        <v>3.2921262866077932</v>
      </c>
      <c r="D246" s="17">
        <f t="shared" ca="1" si="37"/>
        <v>-0.14911847756593488</v>
      </c>
      <c r="E246" s="17">
        <f t="shared" ca="1" si="38"/>
        <v>3.132825574267506</v>
      </c>
      <c r="F246" s="127">
        <f t="shared" ca="1" si="39"/>
        <v>22.938703067933446</v>
      </c>
      <c r="G246" s="128">
        <f t="shared" ca="1" si="40"/>
        <v>21.888617887207559</v>
      </c>
      <c r="H246" s="128">
        <f t="shared" ca="1" si="41"/>
        <v>20.999064715823518</v>
      </c>
      <c r="I246" s="128">
        <f t="shared" ca="1" si="42"/>
        <v>20.26541913208542</v>
      </c>
      <c r="J246" s="128">
        <f t="shared" ca="1" si="43"/>
        <v>19.669840028756656</v>
      </c>
      <c r="K246" s="128">
        <f t="shared" ca="1" si="44"/>
        <v>0</v>
      </c>
      <c r="L246" s="30">
        <f t="shared" ca="1" si="45"/>
        <v>0</v>
      </c>
    </row>
    <row r="247" spans="2:12" hidden="1" x14ac:dyDescent="0.25">
      <c r="B247" s="126">
        <f t="shared" si="46"/>
        <v>231</v>
      </c>
      <c r="C247" s="17">
        <f t="shared" si="36"/>
        <v>3.2921262866077932</v>
      </c>
      <c r="D247" s="17">
        <f t="shared" ca="1" si="37"/>
        <v>0.30503770176437683</v>
      </c>
      <c r="E247" s="17">
        <f t="shared" ca="1" si="38"/>
        <v>3.2510039586644894</v>
      </c>
      <c r="F247" s="127">
        <f t="shared" ca="1" si="39"/>
        <v>25.816245354231128</v>
      </c>
      <c r="G247" s="128">
        <f t="shared" ca="1" si="40"/>
        <v>24.029969358468193</v>
      </c>
      <c r="H247" s="128">
        <f t="shared" ca="1" si="41"/>
        <v>22.605473829769387</v>
      </c>
      <c r="I247" s="128">
        <f t="shared" ca="1" si="42"/>
        <v>21.480251520566227</v>
      </c>
      <c r="J247" s="128">
        <f t="shared" ca="1" si="43"/>
        <v>20.595363545380572</v>
      </c>
      <c r="K247" s="128">
        <f t="shared" ca="1" si="44"/>
        <v>0.17776456354609138</v>
      </c>
      <c r="L247" s="30">
        <f t="shared" ca="1" si="45"/>
        <v>0.1690948834785691</v>
      </c>
    </row>
    <row r="248" spans="2:12" hidden="1" x14ac:dyDescent="0.25">
      <c r="B248" s="126">
        <f t="shared" si="46"/>
        <v>232</v>
      </c>
      <c r="C248" s="17">
        <f t="shared" si="36"/>
        <v>3.2921262866077932</v>
      </c>
      <c r="D248" s="17">
        <f t="shared" ca="1" si="37"/>
        <v>0.18318246475246269</v>
      </c>
      <c r="E248" s="17">
        <f t="shared" ca="1" si="38"/>
        <v>3.2192953621600569</v>
      </c>
      <c r="F248" s="127">
        <f t="shared" ca="1" si="39"/>
        <v>25.010490632748358</v>
      </c>
      <c r="G248" s="128">
        <f t="shared" ca="1" si="40"/>
        <v>23.435663372675425</v>
      </c>
      <c r="H248" s="128">
        <f t="shared" ca="1" si="41"/>
        <v>22.162767324551933</v>
      </c>
      <c r="I248" s="128">
        <f t="shared" ca="1" si="42"/>
        <v>21.147325037393326</v>
      </c>
      <c r="J248" s="128">
        <f t="shared" ca="1" si="43"/>
        <v>20.342843220148822</v>
      </c>
      <c r="K248" s="128">
        <f t="shared" ca="1" si="44"/>
        <v>0</v>
      </c>
      <c r="L248" s="30">
        <f t="shared" ca="1" si="45"/>
        <v>0</v>
      </c>
    </row>
    <row r="249" spans="2:12" hidden="1" x14ac:dyDescent="0.25">
      <c r="B249" s="126">
        <f t="shared" si="46"/>
        <v>233</v>
      </c>
      <c r="C249" s="17">
        <f t="shared" si="36"/>
        <v>3.2921262866077932</v>
      </c>
      <c r="D249" s="17">
        <f t="shared" ca="1" si="37"/>
        <v>-0.17853835743153468</v>
      </c>
      <c r="E249" s="17">
        <f t="shared" ca="1" si="38"/>
        <v>3.1251700715353916</v>
      </c>
      <c r="F249" s="127">
        <f t="shared" ca="1" si="39"/>
        <v>22.763766233006624</v>
      </c>
      <c r="G249" s="128">
        <f t="shared" ca="1" si="40"/>
        <v>21.756674900512976</v>
      </c>
      <c r="H249" s="128">
        <f t="shared" ca="1" si="41"/>
        <v>20.899030130767223</v>
      </c>
      <c r="I249" s="128">
        <f t="shared" ca="1" si="42"/>
        <v>20.189135714995924</v>
      </c>
      <c r="J249" s="128">
        <f t="shared" ca="1" si="43"/>
        <v>19.611340288589716</v>
      </c>
      <c r="K249" s="128">
        <f t="shared" ca="1" si="44"/>
        <v>0</v>
      </c>
      <c r="L249" s="30">
        <f t="shared" ca="1" si="45"/>
        <v>0</v>
      </c>
    </row>
    <row r="250" spans="2:12" hidden="1" x14ac:dyDescent="0.25">
      <c r="B250" s="126">
        <f t="shared" si="46"/>
        <v>234</v>
      </c>
      <c r="C250" s="17">
        <f t="shared" si="36"/>
        <v>3.2921262866077932</v>
      </c>
      <c r="D250" s="17">
        <f t="shared" ca="1" si="37"/>
        <v>1.2451096154109109</v>
      </c>
      <c r="E250" s="17">
        <f t="shared" ca="1" si="38"/>
        <v>3.4956250494433214</v>
      </c>
      <c r="F250" s="127">
        <f t="shared" ca="1" si="39"/>
        <v>32.97088995010958</v>
      </c>
      <c r="G250" s="128">
        <f t="shared" ca="1" si="40"/>
        <v>29.151278889506848</v>
      </c>
      <c r="H250" s="128">
        <f t="shared" ca="1" si="41"/>
        <v>26.331747659279802</v>
      </c>
      <c r="I250" s="128">
        <f t="shared" ca="1" si="42"/>
        <v>24.231205663875013</v>
      </c>
      <c r="J250" s="128">
        <f t="shared" ca="1" si="43"/>
        <v>22.651822838782053</v>
      </c>
      <c r="K250" s="128">
        <f t="shared" ca="1" si="44"/>
        <v>3.5915137628609308</v>
      </c>
      <c r="L250" s="30">
        <f t="shared" ca="1" si="45"/>
        <v>3.4163535697325971</v>
      </c>
    </row>
    <row r="251" spans="2:12" hidden="1" x14ac:dyDescent="0.25">
      <c r="B251" s="126">
        <f t="shared" si="46"/>
        <v>235</v>
      </c>
      <c r="C251" s="17">
        <f t="shared" si="36"/>
        <v>3.2921262866077932</v>
      </c>
      <c r="D251" s="17">
        <f t="shared" ca="1" si="37"/>
        <v>0.93380094767780975</v>
      </c>
      <c r="E251" s="17">
        <f t="shared" ca="1" si="38"/>
        <v>3.4146177724847107</v>
      </c>
      <c r="F251" s="127">
        <f t="shared" ca="1" si="39"/>
        <v>30.40532545420556</v>
      </c>
      <c r="G251" s="128">
        <f t="shared" ca="1" si="40"/>
        <v>27.344647414637439</v>
      </c>
      <c r="H251" s="128">
        <f t="shared" ca="1" si="41"/>
        <v>25.034297206284251</v>
      </c>
      <c r="I251" s="128">
        <f t="shared" ca="1" si="42"/>
        <v>23.283263595226504</v>
      </c>
      <c r="J251" s="128">
        <f t="shared" ca="1" si="43"/>
        <v>21.949030104333996</v>
      </c>
      <c r="K251" s="128">
        <f t="shared" ca="1" si="44"/>
        <v>2.4028095801205467</v>
      </c>
      <c r="L251" s="30">
        <f t="shared" ca="1" si="45"/>
        <v>2.2856231740828701</v>
      </c>
    </row>
    <row r="252" spans="2:12" hidden="1" x14ac:dyDescent="0.25">
      <c r="B252" s="126">
        <f t="shared" si="46"/>
        <v>236</v>
      </c>
      <c r="C252" s="17">
        <f t="shared" si="36"/>
        <v>3.2921262866077932</v>
      </c>
      <c r="D252" s="17">
        <f t="shared" ca="1" si="37"/>
        <v>9.4937604444567114E-2</v>
      </c>
      <c r="E252" s="17">
        <f t="shared" ca="1" si="38"/>
        <v>3.1963326997607422</v>
      </c>
      <c r="F252" s="127">
        <f t="shared" ca="1" si="39"/>
        <v>24.442726811883755</v>
      </c>
      <c r="G252" s="128">
        <f t="shared" ca="1" si="40"/>
        <v>23.014477419058338</v>
      </c>
      <c r="H252" s="128">
        <f t="shared" ca="1" si="41"/>
        <v>21.847591617509028</v>
      </c>
      <c r="I252" s="128">
        <f t="shared" ca="1" si="42"/>
        <v>20.909453148743371</v>
      </c>
      <c r="J252" s="128">
        <f t="shared" ca="1" si="43"/>
        <v>20.161908737676452</v>
      </c>
      <c r="K252" s="128">
        <f t="shared" ca="1" si="44"/>
        <v>0</v>
      </c>
      <c r="L252" s="30">
        <f t="shared" ca="1" si="45"/>
        <v>0</v>
      </c>
    </row>
    <row r="253" spans="2:12" hidden="1" x14ac:dyDescent="0.25">
      <c r="B253" s="126">
        <f t="shared" si="46"/>
        <v>237</v>
      </c>
      <c r="C253" s="17">
        <f t="shared" si="36"/>
        <v>3.2921262866077932</v>
      </c>
      <c r="D253" s="17">
        <f t="shared" ca="1" si="37"/>
        <v>-1.1716224435076583</v>
      </c>
      <c r="E253" s="17">
        <f t="shared" ca="1" si="38"/>
        <v>2.8667544026439344</v>
      </c>
      <c r="F253" s="127">
        <f t="shared" ca="1" si="39"/>
        <v>17.579868333094833</v>
      </c>
      <c r="G253" s="128">
        <f t="shared" ca="1" si="40"/>
        <v>17.740122839587595</v>
      </c>
      <c r="H253" s="128">
        <f t="shared" ca="1" si="41"/>
        <v>17.787839886575863</v>
      </c>
      <c r="I253" s="128">
        <f t="shared" ca="1" si="42"/>
        <v>17.775866243117889</v>
      </c>
      <c r="J253" s="128">
        <f t="shared" ca="1" si="43"/>
        <v>17.735470239463503</v>
      </c>
      <c r="K253" s="128">
        <f t="shared" ca="1" si="44"/>
        <v>0</v>
      </c>
      <c r="L253" s="30">
        <f t="shared" ca="1" si="45"/>
        <v>0</v>
      </c>
    </row>
    <row r="254" spans="2:12" hidden="1" x14ac:dyDescent="0.25">
      <c r="B254" s="126">
        <f t="shared" si="46"/>
        <v>238</v>
      </c>
      <c r="C254" s="17">
        <f t="shared" si="36"/>
        <v>3.2921262866077932</v>
      </c>
      <c r="D254" s="17">
        <f t="shared" ca="1" si="37"/>
        <v>-0.37009272091381717</v>
      </c>
      <c r="E254" s="17">
        <f t="shared" ca="1" si="38"/>
        <v>3.0753246962420078</v>
      </c>
      <c r="F254" s="127">
        <f t="shared" ca="1" si="39"/>
        <v>21.656912688180245</v>
      </c>
      <c r="G254" s="128">
        <f t="shared" ca="1" si="40"/>
        <v>20.916821429554737</v>
      </c>
      <c r="H254" s="128">
        <f t="shared" ca="1" si="41"/>
        <v>20.259250918685137</v>
      </c>
      <c r="I254" s="128">
        <f t="shared" ca="1" si="42"/>
        <v>19.699423529874519</v>
      </c>
      <c r="J254" s="128">
        <f t="shared" ca="1" si="43"/>
        <v>19.234676589633601</v>
      </c>
      <c r="K254" s="128">
        <f t="shared" ca="1" si="44"/>
        <v>0</v>
      </c>
      <c r="L254" s="30">
        <f t="shared" ca="1" si="45"/>
        <v>0</v>
      </c>
    </row>
    <row r="255" spans="2:12" hidden="1" x14ac:dyDescent="0.25">
      <c r="B255" s="126">
        <f t="shared" si="46"/>
        <v>239</v>
      </c>
      <c r="C255" s="17">
        <f t="shared" si="36"/>
        <v>3.2921262866077932</v>
      </c>
      <c r="D255" s="17">
        <f t="shared" ca="1" si="37"/>
        <v>-1.192479430756066</v>
      </c>
      <c r="E255" s="17">
        <f t="shared" ca="1" si="38"/>
        <v>2.8613270955443375</v>
      </c>
      <c r="F255" s="127">
        <f t="shared" ca="1" si="39"/>
        <v>17.48471543444769</v>
      </c>
      <c r="G255" s="128">
        <f t="shared" ca="1" si="40"/>
        <v>17.6642446294629</v>
      </c>
      <c r="H255" s="128">
        <f t="shared" ca="1" si="41"/>
        <v>17.727724490753804</v>
      </c>
      <c r="I255" s="128">
        <f t="shared" ca="1" si="42"/>
        <v>17.728403347353666</v>
      </c>
      <c r="J255" s="128">
        <f t="shared" ca="1" si="43"/>
        <v>17.698059640003024</v>
      </c>
      <c r="K255" s="128">
        <f t="shared" ca="1" si="44"/>
        <v>0</v>
      </c>
      <c r="L255" s="30">
        <f t="shared" ca="1" si="45"/>
        <v>0</v>
      </c>
    </row>
    <row r="256" spans="2:12" hidden="1" x14ac:dyDescent="0.25">
      <c r="B256" s="126">
        <f t="shared" si="46"/>
        <v>240</v>
      </c>
      <c r="C256" s="17">
        <f t="shared" si="36"/>
        <v>3.2921262866077932</v>
      </c>
      <c r="D256" s="17">
        <f t="shared" ca="1" si="37"/>
        <v>0.5850824891240336</v>
      </c>
      <c r="E256" s="17">
        <f t="shared" ca="1" si="38"/>
        <v>3.3238758957539778</v>
      </c>
      <c r="F256" s="127">
        <f t="shared" ca="1" si="39"/>
        <v>27.767767227232319</v>
      </c>
      <c r="G256" s="128">
        <f t="shared" ca="1" si="40"/>
        <v>25.453534721078501</v>
      </c>
      <c r="H256" s="128">
        <f t="shared" ca="1" si="41"/>
        <v>23.656696111956766</v>
      </c>
      <c r="I256" s="128">
        <f t="shared" ca="1" si="42"/>
        <v>22.265374749415965</v>
      </c>
      <c r="J256" s="128">
        <f t="shared" ca="1" si="43"/>
        <v>21.187643354022626</v>
      </c>
      <c r="K256" s="128">
        <f t="shared" ca="1" si="44"/>
        <v>1.1408122341184637</v>
      </c>
      <c r="L256" s="30">
        <f t="shared" ca="1" si="45"/>
        <v>1.08517416492388</v>
      </c>
    </row>
    <row r="257" spans="2:12" hidden="1" x14ac:dyDescent="0.25">
      <c r="B257" s="126">
        <f t="shared" si="46"/>
        <v>241</v>
      </c>
      <c r="C257" s="17">
        <f t="shared" si="36"/>
        <v>3.2921262866077932</v>
      </c>
      <c r="D257" s="17">
        <f t="shared" ca="1" si="37"/>
        <v>0.63662355387350544</v>
      </c>
      <c r="E257" s="17">
        <f t="shared" ca="1" si="38"/>
        <v>3.3372876691469431</v>
      </c>
      <c r="F257" s="127">
        <f t="shared" ca="1" si="39"/>
        <v>28.142690803985971</v>
      </c>
      <c r="G257" s="128">
        <f t="shared" ca="1" si="40"/>
        <v>25.724580683477079</v>
      </c>
      <c r="H257" s="128">
        <f t="shared" ca="1" si="41"/>
        <v>23.855429641039457</v>
      </c>
      <c r="I257" s="128">
        <f t="shared" ca="1" si="42"/>
        <v>22.412969601213813</v>
      </c>
      <c r="J257" s="128">
        <f t="shared" ca="1" si="43"/>
        <v>21.298491506287924</v>
      </c>
      <c r="K257" s="128">
        <f t="shared" ca="1" si="44"/>
        <v>1.322867858004571</v>
      </c>
      <c r="L257" s="30">
        <f t="shared" ca="1" si="45"/>
        <v>1.2583508312601803</v>
      </c>
    </row>
    <row r="258" spans="2:12" hidden="1" x14ac:dyDescent="0.25">
      <c r="B258" s="126">
        <f t="shared" si="46"/>
        <v>242</v>
      </c>
      <c r="C258" s="17">
        <f t="shared" si="36"/>
        <v>3.2921262866077932</v>
      </c>
      <c r="D258" s="17">
        <f t="shared" ca="1" si="37"/>
        <v>-0.54957354223006405</v>
      </c>
      <c r="E258" s="17">
        <f t="shared" ca="1" si="38"/>
        <v>3.0286210412908088</v>
      </c>
      <c r="F258" s="127">
        <f t="shared" ca="1" si="39"/>
        <v>20.668711629386753</v>
      </c>
      <c r="G258" s="128">
        <f t="shared" ca="1" si="40"/>
        <v>20.159346847815247</v>
      </c>
      <c r="H258" s="128">
        <f t="shared" ca="1" si="41"/>
        <v>19.677580773336537</v>
      </c>
      <c r="I258" s="128">
        <f t="shared" ca="1" si="42"/>
        <v>19.251362217974233</v>
      </c>
      <c r="J258" s="128">
        <f t="shared" ca="1" si="43"/>
        <v>18.888321178772326</v>
      </c>
      <c r="K258" s="128">
        <f t="shared" ca="1" si="44"/>
        <v>0</v>
      </c>
      <c r="L258" s="30">
        <f t="shared" ca="1" si="45"/>
        <v>0</v>
      </c>
    </row>
    <row r="259" spans="2:12" hidden="1" x14ac:dyDescent="0.25">
      <c r="B259" s="126">
        <f t="shared" si="46"/>
        <v>243</v>
      </c>
      <c r="C259" s="17">
        <f t="shared" si="36"/>
        <v>3.2921262866077932</v>
      </c>
      <c r="D259" s="17">
        <f t="shared" ca="1" si="37"/>
        <v>-1.1391603038646281</v>
      </c>
      <c r="E259" s="17">
        <f t="shared" ca="1" si="38"/>
        <v>2.8752015479029498</v>
      </c>
      <c r="F259" s="127">
        <f t="shared" ca="1" si="39"/>
        <v>17.72899700356357</v>
      </c>
      <c r="G259" s="128">
        <f t="shared" ca="1" si="40"/>
        <v>17.858869817915654</v>
      </c>
      <c r="H259" s="128">
        <f t="shared" ca="1" si="41"/>
        <v>17.881810230424843</v>
      </c>
      <c r="I259" s="128">
        <f t="shared" ca="1" si="42"/>
        <v>17.849991151924407</v>
      </c>
      <c r="J259" s="128">
        <f t="shared" ca="1" si="43"/>
        <v>17.793854062966275</v>
      </c>
      <c r="K259" s="128">
        <f t="shared" ca="1" si="44"/>
        <v>0</v>
      </c>
      <c r="L259" s="30">
        <f t="shared" ca="1" si="45"/>
        <v>0</v>
      </c>
    </row>
    <row r="260" spans="2:12" hidden="1" x14ac:dyDescent="0.25">
      <c r="B260" s="126">
        <f t="shared" si="46"/>
        <v>244</v>
      </c>
      <c r="C260" s="17">
        <f t="shared" si="36"/>
        <v>3.2921262866077932</v>
      </c>
      <c r="D260" s="17">
        <f t="shared" ca="1" si="37"/>
        <v>0.26129328034585342</v>
      </c>
      <c r="E260" s="17">
        <f t="shared" ca="1" si="38"/>
        <v>3.2396209911196134</v>
      </c>
      <c r="F260" s="127">
        <f t="shared" ca="1" si="39"/>
        <v>25.524046073758889</v>
      </c>
      <c r="G260" s="128">
        <f t="shared" ca="1" si="40"/>
        <v>23.814906944955993</v>
      </c>
      <c r="H260" s="128">
        <f t="shared" ca="1" si="41"/>
        <v>22.445539664663048</v>
      </c>
      <c r="I260" s="128">
        <f t="shared" ca="1" si="42"/>
        <v>21.360136514765081</v>
      </c>
      <c r="J260" s="128">
        <f t="shared" ca="1" si="43"/>
        <v>20.504353436813624</v>
      </c>
      <c r="K260" s="128">
        <f t="shared" ca="1" si="44"/>
        <v>3.1234140299439161E-2</v>
      </c>
      <c r="L260" s="30">
        <f t="shared" ca="1" si="45"/>
        <v>2.9710833301810072E-2</v>
      </c>
    </row>
    <row r="261" spans="2:12" hidden="1" x14ac:dyDescent="0.25">
      <c r="B261" s="126">
        <f t="shared" si="46"/>
        <v>245</v>
      </c>
      <c r="C261" s="17">
        <f t="shared" si="36"/>
        <v>3.2921262866077932</v>
      </c>
      <c r="D261" s="17">
        <f t="shared" ca="1" si="37"/>
        <v>1.4967645256547257</v>
      </c>
      <c r="E261" s="17">
        <f t="shared" ca="1" si="38"/>
        <v>3.5611095062705656</v>
      </c>
      <c r="F261" s="127">
        <f t="shared" ca="1" si="39"/>
        <v>35.202232583859875</v>
      </c>
      <c r="G261" s="128">
        <f t="shared" ca="1" si="40"/>
        <v>30.698602825565683</v>
      </c>
      <c r="H261" s="128">
        <f t="shared" ca="1" si="41"/>
        <v>27.429566652035426</v>
      </c>
      <c r="I261" s="128">
        <f t="shared" ca="1" si="42"/>
        <v>25.02563752720539</v>
      </c>
      <c r="J261" s="128">
        <f t="shared" ca="1" si="43"/>
        <v>23.236359298149843</v>
      </c>
      <c r="K261" s="128">
        <f t="shared" ca="1" si="44"/>
        <v>4.5975415757390863</v>
      </c>
      <c r="L261" s="30">
        <f t="shared" ca="1" si="45"/>
        <v>4.3733168272083969</v>
      </c>
    </row>
    <row r="262" spans="2:12" hidden="1" x14ac:dyDescent="0.25">
      <c r="B262" s="126">
        <f t="shared" si="46"/>
        <v>246</v>
      </c>
      <c r="C262" s="17">
        <f t="shared" si="36"/>
        <v>3.2921262866077932</v>
      </c>
      <c r="D262" s="17">
        <f t="shared" ca="1" si="37"/>
        <v>1.944317773450166</v>
      </c>
      <c r="E262" s="17">
        <f t="shared" ca="1" si="38"/>
        <v>3.6775697068871902</v>
      </c>
      <c r="F262" s="127">
        <f t="shared" ca="1" si="39"/>
        <v>39.550158701556413</v>
      </c>
      <c r="G262" s="128">
        <f t="shared" ca="1" si="40"/>
        <v>33.65612831141388</v>
      </c>
      <c r="H262" s="128">
        <f t="shared" ca="1" si="41"/>
        <v>29.496274456273781</v>
      </c>
      <c r="I262" s="128">
        <f t="shared" ca="1" si="42"/>
        <v>26.503383680875412</v>
      </c>
      <c r="J262" s="128">
        <f t="shared" ca="1" si="43"/>
        <v>24.313439228761052</v>
      </c>
      <c r="K262" s="128">
        <f t="shared" ca="1" si="44"/>
        <v>6.4923064193310331</v>
      </c>
      <c r="L262" s="30">
        <f t="shared" ca="1" si="45"/>
        <v>6.1756728989425502</v>
      </c>
    </row>
    <row r="263" spans="2:12" hidden="1" x14ac:dyDescent="0.25">
      <c r="B263" s="126">
        <f t="shared" si="46"/>
        <v>247</v>
      </c>
      <c r="C263" s="17">
        <f t="shared" si="36"/>
        <v>3.2921262866077932</v>
      </c>
      <c r="D263" s="17">
        <f t="shared" ca="1" si="37"/>
        <v>0.16688204595993739</v>
      </c>
      <c r="E263" s="17">
        <f t="shared" ca="1" si="38"/>
        <v>3.2150537438675668</v>
      </c>
      <c r="F263" s="127">
        <f t="shared" ca="1" si="39"/>
        <v>24.904630346353809</v>
      </c>
      <c r="G263" s="128">
        <f t="shared" ca="1" si="40"/>
        <v>23.357286468011534</v>
      </c>
      <c r="H263" s="128">
        <f t="shared" ca="1" si="41"/>
        <v>22.104208251995384</v>
      </c>
      <c r="I263" s="128">
        <f t="shared" ca="1" si="42"/>
        <v>21.103182949476309</v>
      </c>
      <c r="J263" s="128">
        <f t="shared" ca="1" si="43"/>
        <v>20.309299522097366</v>
      </c>
      <c r="K263" s="128">
        <f t="shared" ca="1" si="44"/>
        <v>0</v>
      </c>
      <c r="L263" s="30">
        <f t="shared" ca="1" si="45"/>
        <v>0</v>
      </c>
    </row>
    <row r="264" spans="2:12" hidden="1" x14ac:dyDescent="0.25">
      <c r="B264" s="126">
        <f t="shared" si="46"/>
        <v>248</v>
      </c>
      <c r="C264" s="17">
        <f t="shared" si="36"/>
        <v>3.2921262866077932</v>
      </c>
      <c r="D264" s="17">
        <f t="shared" ca="1" si="37"/>
        <v>8.6813543020980433E-2</v>
      </c>
      <c r="E264" s="17">
        <f t="shared" ca="1" si="38"/>
        <v>3.1942186947169331</v>
      </c>
      <c r="F264" s="127">
        <f t="shared" ca="1" si="39"/>
        <v>24.391109343136904</v>
      </c>
      <c r="G264" s="128">
        <f t="shared" ca="1" si="40"/>
        <v>22.976084499340431</v>
      </c>
      <c r="H264" s="128">
        <f t="shared" ca="1" si="41"/>
        <v>21.818801973807471</v>
      </c>
      <c r="I264" s="128">
        <f t="shared" ca="1" si="42"/>
        <v>20.887688980270564</v>
      </c>
      <c r="J264" s="128">
        <f t="shared" ca="1" si="43"/>
        <v>20.145332533669308</v>
      </c>
      <c r="K264" s="128">
        <f t="shared" ca="1" si="44"/>
        <v>0</v>
      </c>
      <c r="L264" s="30">
        <f t="shared" ca="1" si="45"/>
        <v>0</v>
      </c>
    </row>
    <row r="265" spans="2:12" hidden="1" x14ac:dyDescent="0.25">
      <c r="B265" s="126">
        <f t="shared" si="46"/>
        <v>249</v>
      </c>
      <c r="C265" s="17">
        <f t="shared" si="36"/>
        <v>3.2921262866077932</v>
      </c>
      <c r="D265" s="17">
        <f t="shared" ca="1" si="37"/>
        <v>-0.20291736291255802</v>
      </c>
      <c r="E265" s="17">
        <f t="shared" ca="1" si="38"/>
        <v>3.1188262814207204</v>
      </c>
      <c r="F265" s="127">
        <f t="shared" ca="1" si="39"/>
        <v>22.619814759533206</v>
      </c>
      <c r="G265" s="128">
        <f t="shared" ca="1" si="40"/>
        <v>21.647942160303696</v>
      </c>
      <c r="H265" s="128">
        <f t="shared" ca="1" si="41"/>
        <v>20.816496874028481</v>
      </c>
      <c r="I265" s="128">
        <f t="shared" ca="1" si="42"/>
        <v>20.126140494102842</v>
      </c>
      <c r="J265" s="128">
        <f t="shared" ca="1" si="43"/>
        <v>19.562995880792791</v>
      </c>
      <c r="K265" s="128">
        <f t="shared" ca="1" si="44"/>
        <v>0</v>
      </c>
      <c r="L265" s="30">
        <f t="shared" ca="1" si="45"/>
        <v>0</v>
      </c>
    </row>
    <row r="266" spans="2:12" hidden="1" x14ac:dyDescent="0.25">
      <c r="B266" s="126">
        <f t="shared" si="46"/>
        <v>250</v>
      </c>
      <c r="C266" s="17">
        <f t="shared" si="36"/>
        <v>3.2921262866077932</v>
      </c>
      <c r="D266" s="17">
        <f t="shared" ca="1" si="37"/>
        <v>-1.2600094123627059</v>
      </c>
      <c r="E266" s="17">
        <f t="shared" ca="1" si="38"/>
        <v>2.8437547614270331</v>
      </c>
      <c r="F266" s="127">
        <f t="shared" ca="1" si="39"/>
        <v>17.180151955554482</v>
      </c>
      <c r="G266" s="128">
        <f t="shared" ca="1" si="40"/>
        <v>17.420788407564235</v>
      </c>
      <c r="H266" s="128">
        <f t="shared" ca="1" si="41"/>
        <v>17.534475374790063</v>
      </c>
      <c r="I266" s="128">
        <f t="shared" ca="1" si="42"/>
        <v>17.575597428983432</v>
      </c>
      <c r="J266" s="128">
        <f t="shared" ca="1" si="43"/>
        <v>17.577473509196306</v>
      </c>
      <c r="K266" s="128">
        <f t="shared" ca="1" si="44"/>
        <v>0</v>
      </c>
      <c r="L266" s="30">
        <f t="shared" ca="1" si="45"/>
        <v>0</v>
      </c>
    </row>
    <row r="267" spans="2:12" hidden="1" x14ac:dyDescent="0.25">
      <c r="B267" s="126">
        <f t="shared" si="46"/>
        <v>251</v>
      </c>
      <c r="C267" s="17">
        <f t="shared" si="36"/>
        <v>3.2921262866077932</v>
      </c>
      <c r="D267" s="17">
        <f t="shared" ca="1" si="37"/>
        <v>1.7029287846526131</v>
      </c>
      <c r="E267" s="17">
        <f t="shared" ca="1" si="38"/>
        <v>3.6147565998424254</v>
      </c>
      <c r="F267" s="127">
        <f t="shared" ca="1" si="39"/>
        <v>37.142304382595256</v>
      </c>
      <c r="G267" s="128">
        <f t="shared" ca="1" si="40"/>
        <v>32.027233274709914</v>
      </c>
      <c r="H267" s="128">
        <f t="shared" ca="1" si="41"/>
        <v>28.362960028457639</v>
      </c>
      <c r="I267" s="128">
        <f t="shared" ca="1" si="42"/>
        <v>25.695834218694021</v>
      </c>
      <c r="J267" s="128">
        <f t="shared" ca="1" si="43"/>
        <v>23.726454619070125</v>
      </c>
      <c r="K267" s="128">
        <f t="shared" ca="1" si="44"/>
        <v>5.4531205352329231</v>
      </c>
      <c r="L267" s="30">
        <f t="shared" ca="1" si="45"/>
        <v>5.1871687084626386</v>
      </c>
    </row>
    <row r="268" spans="2:12" hidden="1" x14ac:dyDescent="0.25">
      <c r="B268" s="126">
        <f t="shared" si="46"/>
        <v>252</v>
      </c>
      <c r="C268" s="17">
        <f t="shared" si="36"/>
        <v>3.2921262866077932</v>
      </c>
      <c r="D268" s="17">
        <f t="shared" ca="1" si="37"/>
        <v>-0.73882347351172939</v>
      </c>
      <c r="E268" s="17">
        <f t="shared" ca="1" si="38"/>
        <v>2.979375314503415</v>
      </c>
      <c r="F268" s="127">
        <f t="shared" ca="1" si="39"/>
        <v>19.675521791852958</v>
      </c>
      <c r="G268" s="128">
        <f t="shared" ca="1" si="40"/>
        <v>19.390334513570401</v>
      </c>
      <c r="H268" s="128">
        <f t="shared" ca="1" si="41"/>
        <v>19.082329710693529</v>
      </c>
      <c r="I268" s="128">
        <f t="shared" ca="1" si="42"/>
        <v>18.789946680507114</v>
      </c>
      <c r="J268" s="128">
        <f t="shared" ca="1" si="43"/>
        <v>18.529866684275135</v>
      </c>
      <c r="K268" s="128">
        <f t="shared" ca="1" si="44"/>
        <v>0</v>
      </c>
      <c r="L268" s="30">
        <f t="shared" ca="1" si="45"/>
        <v>0</v>
      </c>
    </row>
    <row r="269" spans="2:12" hidden="1" x14ac:dyDescent="0.25">
      <c r="B269" s="126">
        <f t="shared" si="46"/>
        <v>253</v>
      </c>
      <c r="C269" s="17">
        <f t="shared" si="36"/>
        <v>3.2921262866077932</v>
      </c>
      <c r="D269" s="17">
        <f t="shared" ca="1" si="37"/>
        <v>-1.2220493772474583</v>
      </c>
      <c r="E269" s="17">
        <f t="shared" ca="1" si="38"/>
        <v>2.8536325431808511</v>
      </c>
      <c r="F269" s="127">
        <f t="shared" ca="1" si="39"/>
        <v>17.350694652177232</v>
      </c>
      <c r="G269" s="128">
        <f t="shared" ca="1" si="40"/>
        <v>17.557224371143658</v>
      </c>
      <c r="H269" s="128">
        <f t="shared" ca="1" si="41"/>
        <v>17.642844059884094</v>
      </c>
      <c r="I269" s="128">
        <f t="shared" ca="1" si="42"/>
        <v>17.661330052371639</v>
      </c>
      <c r="J269" s="128">
        <f t="shared" ca="1" si="43"/>
        <v>17.645156054175214</v>
      </c>
      <c r="K269" s="128">
        <f t="shared" ca="1" si="44"/>
        <v>0</v>
      </c>
      <c r="L269" s="30">
        <f t="shared" ca="1" si="45"/>
        <v>0</v>
      </c>
    </row>
    <row r="270" spans="2:12" hidden="1" x14ac:dyDescent="0.25">
      <c r="B270" s="126">
        <f t="shared" si="46"/>
        <v>254</v>
      </c>
      <c r="C270" s="17">
        <f t="shared" si="36"/>
        <v>3.2921262866077932</v>
      </c>
      <c r="D270" s="17">
        <f t="shared" ca="1" si="37"/>
        <v>0.90056801127502695</v>
      </c>
      <c r="E270" s="17">
        <f t="shared" ca="1" si="38"/>
        <v>3.4059700541191038</v>
      </c>
      <c r="F270" s="127">
        <f t="shared" ca="1" si="39"/>
        <v>30.14352239396263</v>
      </c>
      <c r="G270" s="128">
        <f t="shared" ca="1" si="40"/>
        <v>27.158525231002198</v>
      </c>
      <c r="H270" s="128">
        <f t="shared" ca="1" si="41"/>
        <v>24.899624629371655</v>
      </c>
      <c r="I270" s="128">
        <f t="shared" ca="1" si="42"/>
        <v>23.184285257506755</v>
      </c>
      <c r="J270" s="128">
        <f t="shared" ca="1" si="43"/>
        <v>21.875305494695908</v>
      </c>
      <c r="K270" s="128">
        <f t="shared" ca="1" si="44"/>
        <v>2.2794351531441279</v>
      </c>
      <c r="L270" s="30">
        <f t="shared" ca="1" si="45"/>
        <v>2.1682657889119858</v>
      </c>
    </row>
    <row r="271" spans="2:12" hidden="1" x14ac:dyDescent="0.25">
      <c r="B271" s="126">
        <f t="shared" si="46"/>
        <v>255</v>
      </c>
      <c r="C271" s="17">
        <f t="shared" si="36"/>
        <v>3.2921262866077932</v>
      </c>
      <c r="D271" s="17">
        <f t="shared" ca="1" si="37"/>
        <v>-1.7516367734060623</v>
      </c>
      <c r="E271" s="17">
        <f t="shared" ca="1" si="38"/>
        <v>2.7158258024087303</v>
      </c>
      <c r="F271" s="127">
        <f t="shared" ca="1" si="39"/>
        <v>15.117088646985241</v>
      </c>
      <c r="G271" s="128">
        <f t="shared" ca="1" si="40"/>
        <v>15.746662053337339</v>
      </c>
      <c r="H271" s="128">
        <f t="shared" ca="1" si="41"/>
        <v>16.189660970662324</v>
      </c>
      <c r="I271" s="128">
        <f t="shared" ca="1" si="42"/>
        <v>16.502138571618314</v>
      </c>
      <c r="J271" s="128">
        <f t="shared" ca="1" si="43"/>
        <v>16.724003902875936</v>
      </c>
      <c r="K271" s="128">
        <f t="shared" ca="1" si="44"/>
        <v>0</v>
      </c>
      <c r="L271" s="30">
        <f t="shared" ca="1" si="45"/>
        <v>0</v>
      </c>
    </row>
    <row r="272" spans="2:12" hidden="1" x14ac:dyDescent="0.25">
      <c r="B272" s="126">
        <f t="shared" si="46"/>
        <v>256</v>
      </c>
      <c r="C272" s="17">
        <f t="shared" si="36"/>
        <v>3.2921262866077932</v>
      </c>
      <c r="D272" s="17">
        <f t="shared" ca="1" si="37"/>
        <v>-0.68475628722808324</v>
      </c>
      <c r="E272" s="17">
        <f t="shared" ca="1" si="38"/>
        <v>2.993444423357805</v>
      </c>
      <c r="F272" s="127">
        <f t="shared" ca="1" si="39"/>
        <v>19.954295298766972</v>
      </c>
      <c r="G272" s="128">
        <f t="shared" ca="1" si="40"/>
        <v>19.606991880848387</v>
      </c>
      <c r="H272" s="128">
        <f t="shared" ca="1" si="41"/>
        <v>19.250526612929399</v>
      </c>
      <c r="I272" s="128">
        <f t="shared" ca="1" si="42"/>
        <v>18.920629208521582</v>
      </c>
      <c r="J272" s="128">
        <f t="shared" ca="1" si="43"/>
        <v>18.631574438868579</v>
      </c>
      <c r="K272" s="128">
        <f t="shared" ca="1" si="44"/>
        <v>0</v>
      </c>
      <c r="L272" s="30">
        <f t="shared" ca="1" si="45"/>
        <v>0</v>
      </c>
    </row>
    <row r="273" spans="2:12" hidden="1" x14ac:dyDescent="0.25">
      <c r="B273" s="126">
        <f t="shared" si="46"/>
        <v>257</v>
      </c>
      <c r="C273" s="17">
        <f t="shared" si="36"/>
        <v>3.2921262866077932</v>
      </c>
      <c r="D273" s="17">
        <f t="shared" ca="1" si="37"/>
        <v>8.5306055552791804E-2</v>
      </c>
      <c r="E273" s="17">
        <f t="shared" ca="1" si="38"/>
        <v>3.1938264234199711</v>
      </c>
      <c r="F273" s="127">
        <f t="shared" ca="1" si="39"/>
        <v>24.381543287407741</v>
      </c>
      <c r="G273" s="128">
        <f t="shared" ca="1" si="40"/>
        <v>22.968967420429312</v>
      </c>
      <c r="H273" s="128">
        <f t="shared" ca="1" si="41"/>
        <v>21.813463989337471</v>
      </c>
      <c r="I273" s="128">
        <f t="shared" ca="1" si="42"/>
        <v>20.883652949500039</v>
      </c>
      <c r="J273" s="128">
        <f t="shared" ca="1" si="43"/>
        <v>20.142258179903198</v>
      </c>
      <c r="K273" s="128">
        <f t="shared" ca="1" si="44"/>
        <v>0</v>
      </c>
      <c r="L273" s="30">
        <f t="shared" ca="1" si="45"/>
        <v>0</v>
      </c>
    </row>
    <row r="274" spans="2:12" hidden="1" x14ac:dyDescent="0.25">
      <c r="B274" s="126">
        <f t="shared" si="46"/>
        <v>258</v>
      </c>
      <c r="C274" s="17">
        <f t="shared" ref="C274:C337" si="47">$C$7</f>
        <v>3.2921262866077932</v>
      </c>
      <c r="D274" s="17">
        <f t="shared" ref="D274:D337" ca="1" si="48">NORMSINV(RAND())</f>
        <v>9.7759311756817624E-2</v>
      </c>
      <c r="E274" s="17">
        <f t="shared" ref="E274:E337" ca="1" si="49">$C$4*($G$4-C274)*$J$4+$F$4*SQRT($J$4)*D274+C274</f>
        <v>3.1970669511627481</v>
      </c>
      <c r="F274" s="127">
        <f t="shared" ref="F274:F337" ca="1" si="50">EXP(E274)</f>
        <v>24.460680508771176</v>
      </c>
      <c r="G274" s="128">
        <f t="shared" ref="G274:G337" ca="1" si="51">EXP(EXP(-$C$4*$K$4)*LN(F274)+(1-EXP(-$C$4*$K$4))*$G$4+$F$4^2/(4*$C$4)*(1-EXP(-2*$C$4*$K$4)))</f>
        <v>23.027827328938031</v>
      </c>
      <c r="H274" s="128">
        <f t="shared" ref="H274:H337" ca="1" si="52">EXP(EXP(-$C$4*$K$4*2)*LN(F274)+(1-EXP(-$C$4*$K$4*2))*$G$4+$F$4^2/(4*$C$4)*(1-EXP(-2*$C$4*$K$4*2)))</f>
        <v>21.857599929003534</v>
      </c>
      <c r="I274" s="128">
        <f t="shared" ref="I274:I337" ca="1" si="53">EXP(EXP(-$C$4*$K$4*3)*LN(F274)+(1-EXP(-$C$4*$K$4*3))*$G$4+$F$4^2/(4*$C$4)*(1-EXP(-2*$C$4*$K$4*3)))</f>
        <v>20.917017740817776</v>
      </c>
      <c r="J274" s="128">
        <f t="shared" ref="J274:J337" ca="1" si="54">EXP(EXP(-$C$4*$K$4*4)*LN(F274)+(1-EXP(-$C$4*$K$4*4))*$G$4+$F$4^2/(4*$C$4)*(1-EXP(-2*$C$4*$K$4*4)))</f>
        <v>20.167669294605652</v>
      </c>
      <c r="K274" s="128">
        <f t="shared" ref="K274:K337" ca="1" si="55">MAX(0,AVERAGE(G274:J274)-$I$4)</f>
        <v>0</v>
      </c>
      <c r="L274" s="30">
        <f t="shared" ref="L274:L337" ca="1" si="56">$D$7*AVERAGE(A274,K274)</f>
        <v>0</v>
      </c>
    </row>
    <row r="275" spans="2:12" hidden="1" x14ac:dyDescent="0.25">
      <c r="B275" s="126">
        <f t="shared" ref="B275:B338" si="57">B274+1</f>
        <v>259</v>
      </c>
      <c r="C275" s="17">
        <f t="shared" si="47"/>
        <v>3.2921262866077932</v>
      </c>
      <c r="D275" s="17">
        <f t="shared" ca="1" si="48"/>
        <v>-1.1636848284979351</v>
      </c>
      <c r="E275" s="17">
        <f t="shared" ca="1" si="49"/>
        <v>2.8688198914790695</v>
      </c>
      <c r="F275" s="127">
        <f t="shared" ca="1" si="50"/>
        <v>17.616216880696957</v>
      </c>
      <c r="G275" s="128">
        <f t="shared" ca="1" si="51"/>
        <v>17.769085620132341</v>
      </c>
      <c r="H275" s="128">
        <f t="shared" ca="1" si="52"/>
        <v>17.81077172435344</v>
      </c>
      <c r="I275" s="128">
        <f t="shared" ca="1" si="53"/>
        <v>17.793962722917868</v>
      </c>
      <c r="J275" s="128">
        <f t="shared" ca="1" si="54"/>
        <v>17.749728484810966</v>
      </c>
      <c r="K275" s="128">
        <f t="shared" ca="1" si="55"/>
        <v>0</v>
      </c>
      <c r="L275" s="30">
        <f t="shared" ca="1" si="56"/>
        <v>0</v>
      </c>
    </row>
    <row r="276" spans="2:12" hidden="1" x14ac:dyDescent="0.25">
      <c r="B276" s="126">
        <f t="shared" si="57"/>
        <v>260</v>
      </c>
      <c r="C276" s="17">
        <f t="shared" si="47"/>
        <v>3.2921262866077932</v>
      </c>
      <c r="D276" s="17">
        <f t="shared" ca="1" si="48"/>
        <v>-1.3858220881957095</v>
      </c>
      <c r="E276" s="17">
        <f t="shared" ca="1" si="49"/>
        <v>2.8110163788104399</v>
      </c>
      <c r="F276" s="127">
        <f t="shared" ca="1" si="50"/>
        <v>16.626808769852481</v>
      </c>
      <c r="G276" s="128">
        <f t="shared" ca="1" si="51"/>
        <v>16.976127412151463</v>
      </c>
      <c r="H276" s="128">
        <f t="shared" ca="1" si="52"/>
        <v>17.180040659579227</v>
      </c>
      <c r="I276" s="128">
        <f t="shared" ca="1" si="53"/>
        <v>17.294414202535634</v>
      </c>
      <c r="J276" s="128">
        <f t="shared" ca="1" si="54"/>
        <v>17.355000817036746</v>
      </c>
      <c r="K276" s="128">
        <f t="shared" ca="1" si="55"/>
        <v>0</v>
      </c>
      <c r="L276" s="30">
        <f t="shared" ca="1" si="56"/>
        <v>0</v>
      </c>
    </row>
    <row r="277" spans="2:12" hidden="1" x14ac:dyDescent="0.25">
      <c r="B277" s="126">
        <f t="shared" si="57"/>
        <v>261</v>
      </c>
      <c r="C277" s="17">
        <f t="shared" si="47"/>
        <v>3.2921262866077932</v>
      </c>
      <c r="D277" s="17">
        <f t="shared" ca="1" si="48"/>
        <v>-0.30805722417426296</v>
      </c>
      <c r="E277" s="17">
        <f t="shared" ca="1" si="49"/>
        <v>3.0914672813561319</v>
      </c>
      <c r="F277" s="127">
        <f t="shared" ca="1" si="50"/>
        <v>22.00934820150022</v>
      </c>
      <c r="G277" s="128">
        <f t="shared" ca="1" si="51"/>
        <v>21.185199267277575</v>
      </c>
      <c r="H277" s="128">
        <f t="shared" ca="1" si="52"/>
        <v>20.464271642200107</v>
      </c>
      <c r="I277" s="128">
        <f t="shared" ca="1" si="53"/>
        <v>19.856703737187225</v>
      </c>
      <c r="J277" s="128">
        <f t="shared" ca="1" si="54"/>
        <v>19.355861488542168</v>
      </c>
      <c r="K277" s="128">
        <f t="shared" ca="1" si="55"/>
        <v>0</v>
      </c>
      <c r="L277" s="30">
        <f t="shared" ca="1" si="56"/>
        <v>0</v>
      </c>
    </row>
    <row r="278" spans="2:12" hidden="1" x14ac:dyDescent="0.25">
      <c r="B278" s="126">
        <f t="shared" si="57"/>
        <v>262</v>
      </c>
      <c r="C278" s="17">
        <f t="shared" si="47"/>
        <v>3.2921262866077932</v>
      </c>
      <c r="D278" s="17">
        <f t="shared" ca="1" si="48"/>
        <v>0.16054286788858008</v>
      </c>
      <c r="E278" s="17">
        <f t="shared" ca="1" si="49"/>
        <v>3.2134041927726495</v>
      </c>
      <c r="F278" s="127">
        <f t="shared" ca="1" si="50"/>
        <v>24.863582750458455</v>
      </c>
      <c r="G278" s="128">
        <f t="shared" ca="1" si="51"/>
        <v>23.32687679174883</v>
      </c>
      <c r="H278" s="128">
        <f t="shared" ca="1" si="52"/>
        <v>22.081476634792669</v>
      </c>
      <c r="I278" s="128">
        <f t="shared" ca="1" si="53"/>
        <v>21.086041134709649</v>
      </c>
      <c r="J278" s="128">
        <f t="shared" ca="1" si="54"/>
        <v>20.296269433430751</v>
      </c>
      <c r="K278" s="128">
        <f t="shared" ca="1" si="55"/>
        <v>0</v>
      </c>
      <c r="L278" s="30">
        <f t="shared" ca="1" si="56"/>
        <v>0</v>
      </c>
    </row>
    <row r="279" spans="2:12" hidden="1" x14ac:dyDescent="0.25">
      <c r="B279" s="126">
        <f t="shared" si="57"/>
        <v>263</v>
      </c>
      <c r="C279" s="17">
        <f t="shared" si="47"/>
        <v>3.2921262866077932</v>
      </c>
      <c r="D279" s="17">
        <f t="shared" ca="1" si="48"/>
        <v>-1.9144590623909608</v>
      </c>
      <c r="E279" s="17">
        <f t="shared" ca="1" si="49"/>
        <v>2.6734569523703406</v>
      </c>
      <c r="F279" s="127">
        <f t="shared" ca="1" si="50"/>
        <v>14.489973860610569</v>
      </c>
      <c r="G279" s="128">
        <f t="shared" ca="1" si="51"/>
        <v>15.228464038217135</v>
      </c>
      <c r="H279" s="128">
        <f t="shared" ca="1" si="52"/>
        <v>15.767409308780429</v>
      </c>
      <c r="I279" s="128">
        <f t="shared" ca="1" si="53"/>
        <v>16.161273911568273</v>
      </c>
      <c r="J279" s="128">
        <f t="shared" ca="1" si="54"/>
        <v>16.450578837271408</v>
      </c>
      <c r="K279" s="128">
        <f t="shared" ca="1" si="55"/>
        <v>0</v>
      </c>
      <c r="L279" s="30">
        <f t="shared" ca="1" si="56"/>
        <v>0</v>
      </c>
    </row>
    <row r="280" spans="2:12" hidden="1" x14ac:dyDescent="0.25">
      <c r="B280" s="126">
        <f t="shared" si="57"/>
        <v>264</v>
      </c>
      <c r="C280" s="17">
        <f t="shared" si="47"/>
        <v>3.2921262866077932</v>
      </c>
      <c r="D280" s="17">
        <f t="shared" ca="1" si="48"/>
        <v>-1.6932608559727669</v>
      </c>
      <c r="E280" s="17">
        <f t="shared" ca="1" si="49"/>
        <v>2.7310161090123559</v>
      </c>
      <c r="F280" s="127">
        <f t="shared" ca="1" si="50"/>
        <v>15.348474822705841</v>
      </c>
      <c r="G280" s="128">
        <f t="shared" ca="1" si="51"/>
        <v>15.936712664829038</v>
      </c>
      <c r="H280" s="128">
        <f t="shared" ca="1" si="52"/>
        <v>16.343787143635719</v>
      </c>
      <c r="I280" s="128">
        <f t="shared" ca="1" si="53"/>
        <v>16.626090201248996</v>
      </c>
      <c r="J280" s="128">
        <f t="shared" ca="1" si="54"/>
        <v>16.823136571258345</v>
      </c>
      <c r="K280" s="128">
        <f t="shared" ca="1" si="55"/>
        <v>0</v>
      </c>
      <c r="L280" s="30">
        <f t="shared" ca="1" si="56"/>
        <v>0</v>
      </c>
    </row>
    <row r="281" spans="2:12" hidden="1" x14ac:dyDescent="0.25">
      <c r="B281" s="126">
        <f t="shared" si="57"/>
        <v>265</v>
      </c>
      <c r="C281" s="17">
        <f t="shared" si="47"/>
        <v>3.2921262866077932</v>
      </c>
      <c r="D281" s="17">
        <f t="shared" ca="1" si="48"/>
        <v>-1.0450003173900768</v>
      </c>
      <c r="E281" s="17">
        <f t="shared" ca="1" si="49"/>
        <v>2.8997034166055027</v>
      </c>
      <c r="F281" s="127">
        <f t="shared" ca="1" si="50"/>
        <v>18.168756018952738</v>
      </c>
      <c r="G281" s="128">
        <f t="shared" ca="1" si="51"/>
        <v>18.20782407163556</v>
      </c>
      <c r="H281" s="128">
        <f t="shared" ca="1" si="52"/>
        <v>18.157199243677102</v>
      </c>
      <c r="I281" s="128">
        <f t="shared" ca="1" si="53"/>
        <v>18.06675177611012</v>
      </c>
      <c r="J281" s="128">
        <f t="shared" ca="1" si="54"/>
        <v>17.964292259444978</v>
      </c>
      <c r="K281" s="128">
        <f t="shared" ca="1" si="55"/>
        <v>0</v>
      </c>
      <c r="L281" s="30">
        <f t="shared" ca="1" si="56"/>
        <v>0</v>
      </c>
    </row>
    <row r="282" spans="2:12" hidden="1" x14ac:dyDescent="0.25">
      <c r="B282" s="126">
        <f t="shared" si="57"/>
        <v>266</v>
      </c>
      <c r="C282" s="17">
        <f t="shared" si="47"/>
        <v>3.2921262866077932</v>
      </c>
      <c r="D282" s="17">
        <f t="shared" ca="1" si="48"/>
        <v>0.95869836513884366</v>
      </c>
      <c r="E282" s="17">
        <f t="shared" ca="1" si="49"/>
        <v>3.4210964613259391</v>
      </c>
      <c r="F282" s="127">
        <f t="shared" ca="1" si="50"/>
        <v>30.602951584790066</v>
      </c>
      <c r="G282" s="128">
        <f t="shared" ca="1" si="51"/>
        <v>27.484921521676096</v>
      </c>
      <c r="H282" s="128">
        <f t="shared" ca="1" si="52"/>
        <v>25.135668115275251</v>
      </c>
      <c r="I282" s="128">
        <f t="shared" ca="1" si="53"/>
        <v>23.357692857163652</v>
      </c>
      <c r="J282" s="128">
        <f t="shared" ca="1" si="54"/>
        <v>22.004425788853634</v>
      </c>
      <c r="K282" s="128">
        <f t="shared" ca="1" si="55"/>
        <v>2.4956770707421612</v>
      </c>
      <c r="L282" s="30">
        <f t="shared" ca="1" si="56"/>
        <v>2.3739614637416939</v>
      </c>
    </row>
    <row r="283" spans="2:12" hidden="1" x14ac:dyDescent="0.25">
      <c r="B283" s="126">
        <f t="shared" si="57"/>
        <v>267</v>
      </c>
      <c r="C283" s="17">
        <f t="shared" si="47"/>
        <v>3.2921262866077932</v>
      </c>
      <c r="D283" s="17">
        <f t="shared" ca="1" si="48"/>
        <v>1.2031728147121612</v>
      </c>
      <c r="E283" s="17">
        <f t="shared" ca="1" si="49"/>
        <v>3.484712452458151</v>
      </c>
      <c r="F283" s="127">
        <f t="shared" ca="1" si="50"/>
        <v>32.613047959675249</v>
      </c>
      <c r="G283" s="128">
        <f t="shared" ca="1" si="51"/>
        <v>28.901116463961355</v>
      </c>
      <c r="H283" s="128">
        <f t="shared" ca="1" si="52"/>
        <v>26.153122111958769</v>
      </c>
      <c r="I283" s="128">
        <f t="shared" ca="1" si="53"/>
        <v>24.101291704864927</v>
      </c>
      <c r="J283" s="128">
        <f t="shared" ca="1" si="54"/>
        <v>22.555852803198285</v>
      </c>
      <c r="K283" s="128">
        <f t="shared" ca="1" si="55"/>
        <v>3.4278457709958374</v>
      </c>
      <c r="L283" s="30">
        <f t="shared" ca="1" si="56"/>
        <v>3.2606677600215765</v>
      </c>
    </row>
    <row r="284" spans="2:12" hidden="1" x14ac:dyDescent="0.25">
      <c r="B284" s="126">
        <f t="shared" si="57"/>
        <v>268</v>
      </c>
      <c r="C284" s="17">
        <f t="shared" si="47"/>
        <v>3.2921262866077932</v>
      </c>
      <c r="D284" s="17">
        <f t="shared" ca="1" si="48"/>
        <v>-1.0321673471480608</v>
      </c>
      <c r="E284" s="17">
        <f t="shared" ca="1" si="49"/>
        <v>2.9030427517488717</v>
      </c>
      <c r="F284" s="127">
        <f t="shared" ca="1" si="50"/>
        <v>18.229528998637452</v>
      </c>
      <c r="G284" s="128">
        <f t="shared" ca="1" si="51"/>
        <v>18.255907715988695</v>
      </c>
      <c r="H284" s="128">
        <f t="shared" ca="1" si="52"/>
        <v>18.195058689369752</v>
      </c>
      <c r="I284" s="128">
        <f t="shared" ca="1" si="53"/>
        <v>18.096496973820514</v>
      </c>
      <c r="J284" s="128">
        <f t="shared" ca="1" si="54"/>
        <v>17.987647174057251</v>
      </c>
      <c r="K284" s="128">
        <f t="shared" ca="1" si="55"/>
        <v>0</v>
      </c>
      <c r="L284" s="30">
        <f t="shared" ca="1" si="56"/>
        <v>0</v>
      </c>
    </row>
    <row r="285" spans="2:12" hidden="1" x14ac:dyDescent="0.25">
      <c r="B285" s="126">
        <f t="shared" si="57"/>
        <v>269</v>
      </c>
      <c r="C285" s="17">
        <f t="shared" si="47"/>
        <v>3.2921262866077932</v>
      </c>
      <c r="D285" s="17">
        <f t="shared" ca="1" si="48"/>
        <v>-1.0270582606608514</v>
      </c>
      <c r="E285" s="17">
        <f t="shared" ca="1" si="49"/>
        <v>2.9043722141987569</v>
      </c>
      <c r="F285" s="127">
        <f t="shared" ca="1" si="50"/>
        <v>18.253780590138362</v>
      </c>
      <c r="G285" s="128">
        <f t="shared" ca="1" si="51"/>
        <v>18.275086189206021</v>
      </c>
      <c r="H285" s="128">
        <f t="shared" ca="1" si="52"/>
        <v>18.210153324650001</v>
      </c>
      <c r="I285" s="128">
        <f t="shared" ca="1" si="53"/>
        <v>18.108352813582336</v>
      </c>
      <c r="J285" s="128">
        <f t="shared" ca="1" si="54"/>
        <v>17.996953725224984</v>
      </c>
      <c r="K285" s="128">
        <f t="shared" ca="1" si="55"/>
        <v>0</v>
      </c>
      <c r="L285" s="30">
        <f t="shared" ca="1" si="56"/>
        <v>0</v>
      </c>
    </row>
    <row r="286" spans="2:12" hidden="1" x14ac:dyDescent="0.25">
      <c r="B286" s="126">
        <f t="shared" si="57"/>
        <v>270</v>
      </c>
      <c r="C286" s="17">
        <f t="shared" si="47"/>
        <v>3.2921262866077932</v>
      </c>
      <c r="D286" s="17">
        <f t="shared" ca="1" si="48"/>
        <v>1.5160640032263473</v>
      </c>
      <c r="E286" s="17">
        <f t="shared" ca="1" si="49"/>
        <v>3.5661315255294102</v>
      </c>
      <c r="F286" s="127">
        <f t="shared" ca="1" si="50"/>
        <v>35.379463529972448</v>
      </c>
      <c r="G286" s="128">
        <f t="shared" ca="1" si="51"/>
        <v>30.82060428911522</v>
      </c>
      <c r="H286" s="128">
        <f t="shared" ca="1" si="52"/>
        <v>27.515624546573189</v>
      </c>
      <c r="I286" s="128">
        <f t="shared" ca="1" si="53"/>
        <v>25.087627345218923</v>
      </c>
      <c r="J286" s="128">
        <f t="shared" ca="1" si="54"/>
        <v>23.281805419234715</v>
      </c>
      <c r="K286" s="128">
        <f t="shared" ca="1" si="55"/>
        <v>4.6764154000355127</v>
      </c>
      <c r="L286" s="30">
        <f t="shared" ca="1" si="56"/>
        <v>4.4483439297020571</v>
      </c>
    </row>
    <row r="287" spans="2:12" hidden="1" x14ac:dyDescent="0.25">
      <c r="B287" s="126">
        <f t="shared" si="57"/>
        <v>271</v>
      </c>
      <c r="C287" s="17">
        <f t="shared" si="47"/>
        <v>3.2921262866077932</v>
      </c>
      <c r="D287" s="17">
        <f t="shared" ca="1" si="48"/>
        <v>-0.55744294513715431</v>
      </c>
      <c r="E287" s="17">
        <f t="shared" ca="1" si="49"/>
        <v>3.0265733022881158</v>
      </c>
      <c r="F287" s="127">
        <f t="shared" ca="1" si="50"/>
        <v>20.626430807266555</v>
      </c>
      <c r="G287" s="128">
        <f t="shared" ca="1" si="51"/>
        <v>20.126770197626691</v>
      </c>
      <c r="H287" s="128">
        <f t="shared" ca="1" si="52"/>
        <v>19.652462951170559</v>
      </c>
      <c r="I287" s="128">
        <f t="shared" ca="1" si="53"/>
        <v>19.231951726124048</v>
      </c>
      <c r="J287" s="128">
        <f t="shared" ca="1" si="54"/>
        <v>18.873278645588439</v>
      </c>
      <c r="K287" s="128">
        <f t="shared" ca="1" si="55"/>
        <v>0</v>
      </c>
      <c r="L287" s="30">
        <f t="shared" ca="1" si="56"/>
        <v>0</v>
      </c>
    </row>
    <row r="288" spans="2:12" hidden="1" x14ac:dyDescent="0.25">
      <c r="B288" s="126">
        <f t="shared" si="57"/>
        <v>272</v>
      </c>
      <c r="C288" s="17">
        <f t="shared" si="47"/>
        <v>3.2921262866077932</v>
      </c>
      <c r="D288" s="17">
        <f t="shared" ca="1" si="48"/>
        <v>0.44218268158147112</v>
      </c>
      <c r="E288" s="17">
        <f t="shared" ca="1" si="49"/>
        <v>3.2866911801107337</v>
      </c>
      <c r="F288" s="127">
        <f t="shared" ca="1" si="50"/>
        <v>26.754192234530393</v>
      </c>
      <c r="G288" s="128">
        <f t="shared" ca="1" si="51"/>
        <v>24.71689090963644</v>
      </c>
      <c r="H288" s="128">
        <f t="shared" ca="1" si="52"/>
        <v>23.114314745447444</v>
      </c>
      <c r="I288" s="128">
        <f t="shared" ca="1" si="53"/>
        <v>21.861225017128476</v>
      </c>
      <c r="J288" s="128">
        <f t="shared" ca="1" si="54"/>
        <v>20.883319945593605</v>
      </c>
      <c r="K288" s="128">
        <f t="shared" ca="1" si="55"/>
        <v>0.64393765445149143</v>
      </c>
      <c r="L288" s="30">
        <f t="shared" ca="1" si="56"/>
        <v>0.61253244445823185</v>
      </c>
    </row>
    <row r="289" spans="2:12" hidden="1" x14ac:dyDescent="0.25">
      <c r="B289" s="126">
        <f t="shared" si="57"/>
        <v>273</v>
      </c>
      <c r="C289" s="17">
        <f t="shared" si="47"/>
        <v>3.2921262866077932</v>
      </c>
      <c r="D289" s="17">
        <f t="shared" ca="1" si="48"/>
        <v>-0.3940135684388224</v>
      </c>
      <c r="E289" s="17">
        <f t="shared" ca="1" si="49"/>
        <v>3.0691001258352366</v>
      </c>
      <c r="F289" s="127">
        <f t="shared" ca="1" si="50"/>
        <v>21.522526392740776</v>
      </c>
      <c r="G289" s="128">
        <f t="shared" ca="1" si="51"/>
        <v>20.814245725550009</v>
      </c>
      <c r="H289" s="128">
        <f t="shared" ca="1" si="52"/>
        <v>20.180744900783885</v>
      </c>
      <c r="I289" s="128">
        <f t="shared" ca="1" si="53"/>
        <v>19.639109726249835</v>
      </c>
      <c r="J289" s="128">
        <f t="shared" ca="1" si="54"/>
        <v>19.188150719546741</v>
      </c>
      <c r="K289" s="128">
        <f t="shared" ca="1" si="55"/>
        <v>0</v>
      </c>
      <c r="L289" s="30">
        <f t="shared" ca="1" si="56"/>
        <v>0</v>
      </c>
    </row>
    <row r="290" spans="2:12" hidden="1" x14ac:dyDescent="0.25">
      <c r="B290" s="126">
        <f t="shared" si="57"/>
        <v>274</v>
      </c>
      <c r="C290" s="17">
        <f t="shared" si="47"/>
        <v>3.2921262866077932</v>
      </c>
      <c r="D290" s="17">
        <f t="shared" ca="1" si="48"/>
        <v>2.3351094569079578</v>
      </c>
      <c r="E290" s="17">
        <f t="shared" ca="1" si="49"/>
        <v>3.7792596802679768</v>
      </c>
      <c r="F290" s="127">
        <f t="shared" ca="1" si="50"/>
        <v>43.78361585953688</v>
      </c>
      <c r="G290" s="128">
        <f t="shared" ca="1" si="51"/>
        <v>36.470653898639036</v>
      </c>
      <c r="H290" s="128">
        <f t="shared" ca="1" si="52"/>
        <v>31.427818615830741</v>
      </c>
      <c r="I290" s="128">
        <f t="shared" ca="1" si="53"/>
        <v>27.864898735175746</v>
      </c>
      <c r="J290" s="128">
        <f t="shared" ca="1" si="54"/>
        <v>25.294667732339409</v>
      </c>
      <c r="K290" s="128">
        <f t="shared" ca="1" si="55"/>
        <v>8.2645097454962304</v>
      </c>
      <c r="L290" s="30">
        <f t="shared" ca="1" si="56"/>
        <v>7.8614448489889215</v>
      </c>
    </row>
    <row r="291" spans="2:12" hidden="1" x14ac:dyDescent="0.25">
      <c r="B291" s="126">
        <f t="shared" si="57"/>
        <v>275</v>
      </c>
      <c r="C291" s="17">
        <f t="shared" si="47"/>
        <v>3.2921262866077932</v>
      </c>
      <c r="D291" s="17">
        <f t="shared" ca="1" si="48"/>
        <v>-0.60058255257899873</v>
      </c>
      <c r="E291" s="17">
        <f t="shared" ca="1" si="49"/>
        <v>3.0153477165908895</v>
      </c>
      <c r="F291" s="127">
        <f t="shared" ca="1" si="50"/>
        <v>20.396181798475425</v>
      </c>
      <c r="G291" s="128">
        <f t="shared" ca="1" si="51"/>
        <v>19.94911993700741</v>
      </c>
      <c r="H291" s="128">
        <f t="shared" ca="1" si="52"/>
        <v>19.515337072654386</v>
      </c>
      <c r="I291" s="128">
        <f t="shared" ca="1" si="53"/>
        <v>19.125891732548649</v>
      </c>
      <c r="J291" s="128">
        <f t="shared" ca="1" si="54"/>
        <v>18.791028945952032</v>
      </c>
      <c r="K291" s="128">
        <f t="shared" ca="1" si="55"/>
        <v>0</v>
      </c>
      <c r="L291" s="30">
        <f t="shared" ca="1" si="56"/>
        <v>0</v>
      </c>
    </row>
    <row r="292" spans="2:12" hidden="1" x14ac:dyDescent="0.25">
      <c r="B292" s="126">
        <f t="shared" si="57"/>
        <v>276</v>
      </c>
      <c r="C292" s="17">
        <f t="shared" si="47"/>
        <v>3.2921262866077932</v>
      </c>
      <c r="D292" s="17">
        <f t="shared" ca="1" si="48"/>
        <v>0.65634139900794253</v>
      </c>
      <c r="E292" s="17">
        <f t="shared" ca="1" si="49"/>
        <v>3.3424185540447633</v>
      </c>
      <c r="F292" s="127">
        <f t="shared" ca="1" si="50"/>
        <v>28.287458787550001</v>
      </c>
      <c r="G292" s="128">
        <f t="shared" ca="1" si="51"/>
        <v>25.829035222314957</v>
      </c>
      <c r="H292" s="128">
        <f t="shared" ca="1" si="52"/>
        <v>23.931899037830977</v>
      </c>
      <c r="I292" s="128">
        <f t="shared" ca="1" si="53"/>
        <v>22.469692727952275</v>
      </c>
      <c r="J292" s="128">
        <f t="shared" ca="1" si="54"/>
        <v>21.341051414427834</v>
      </c>
      <c r="K292" s="128">
        <f t="shared" ca="1" si="55"/>
        <v>1.3929196006315117</v>
      </c>
      <c r="L292" s="30">
        <f t="shared" ca="1" si="56"/>
        <v>1.3249861100844773</v>
      </c>
    </row>
    <row r="293" spans="2:12" hidden="1" x14ac:dyDescent="0.25">
      <c r="B293" s="126">
        <f t="shared" si="57"/>
        <v>277</v>
      </c>
      <c r="C293" s="17">
        <f t="shared" si="47"/>
        <v>3.2921262866077932</v>
      </c>
      <c r="D293" s="17">
        <f t="shared" ca="1" si="48"/>
        <v>2.059114194707945</v>
      </c>
      <c r="E293" s="17">
        <f t="shared" ca="1" si="49"/>
        <v>3.7074414915644454</v>
      </c>
      <c r="F293" s="127">
        <f t="shared" ca="1" si="50"/>
        <v>40.749415318205678</v>
      </c>
      <c r="G293" s="128">
        <f t="shared" ca="1" si="51"/>
        <v>34.459589440945734</v>
      </c>
      <c r="H293" s="128">
        <f t="shared" ca="1" si="52"/>
        <v>30.051019776105452</v>
      </c>
      <c r="I293" s="128">
        <f t="shared" ca="1" si="53"/>
        <v>26.896283103978817</v>
      </c>
      <c r="J293" s="128">
        <f t="shared" ca="1" si="54"/>
        <v>24.59766257038233</v>
      </c>
      <c r="K293" s="128">
        <f t="shared" ca="1" si="55"/>
        <v>7.0011387228530815</v>
      </c>
      <c r="L293" s="30">
        <f t="shared" ca="1" si="56"/>
        <v>6.6596891581892006</v>
      </c>
    </row>
    <row r="294" spans="2:12" hidden="1" x14ac:dyDescent="0.25">
      <c r="B294" s="126">
        <f t="shared" si="57"/>
        <v>278</v>
      </c>
      <c r="C294" s="17">
        <f t="shared" si="47"/>
        <v>3.2921262866077932</v>
      </c>
      <c r="D294" s="17">
        <f t="shared" ca="1" si="48"/>
        <v>-0.43955196815659292</v>
      </c>
      <c r="E294" s="17">
        <f t="shared" ca="1" si="49"/>
        <v>3.0572503376971434</v>
      </c>
      <c r="F294" s="127">
        <f t="shared" ca="1" si="50"/>
        <v>21.268994133260566</v>
      </c>
      <c r="G294" s="128">
        <f t="shared" ca="1" si="51"/>
        <v>20.62035942370602</v>
      </c>
      <c r="H294" s="128">
        <f t="shared" ca="1" si="52"/>
        <v>20.032131914596377</v>
      </c>
      <c r="I294" s="128">
        <f t="shared" ca="1" si="53"/>
        <v>19.524799548681482</v>
      </c>
      <c r="J294" s="128">
        <f t="shared" ca="1" si="54"/>
        <v>19.099889693980714</v>
      </c>
      <c r="K294" s="128">
        <f t="shared" ca="1" si="55"/>
        <v>0</v>
      </c>
      <c r="L294" s="30">
        <f t="shared" ca="1" si="56"/>
        <v>0</v>
      </c>
    </row>
    <row r="295" spans="2:12" hidden="1" x14ac:dyDescent="0.25">
      <c r="B295" s="126">
        <f t="shared" si="57"/>
        <v>279</v>
      </c>
      <c r="C295" s="17">
        <f t="shared" si="47"/>
        <v>3.2921262866077932</v>
      </c>
      <c r="D295" s="17">
        <f t="shared" ca="1" si="48"/>
        <v>-0.18293349057785235</v>
      </c>
      <c r="E295" s="17">
        <f t="shared" ca="1" si="49"/>
        <v>3.1240263906650632</v>
      </c>
      <c r="F295" s="127">
        <f t="shared" ca="1" si="50"/>
        <v>22.737746630926029</v>
      </c>
      <c r="G295" s="128">
        <f t="shared" ca="1" si="51"/>
        <v>21.737031903229862</v>
      </c>
      <c r="H295" s="128">
        <f t="shared" ca="1" si="52"/>
        <v>20.884126602506676</v>
      </c>
      <c r="I295" s="128">
        <f t="shared" ca="1" si="53"/>
        <v>20.177764162669462</v>
      </c>
      <c r="J295" s="128">
        <f t="shared" ca="1" si="54"/>
        <v>19.602615769021199</v>
      </c>
      <c r="K295" s="128">
        <f t="shared" ca="1" si="55"/>
        <v>0</v>
      </c>
      <c r="L295" s="30">
        <f t="shared" ca="1" si="56"/>
        <v>0</v>
      </c>
    </row>
    <row r="296" spans="2:12" hidden="1" x14ac:dyDescent="0.25">
      <c r="B296" s="126">
        <f t="shared" si="57"/>
        <v>280</v>
      </c>
      <c r="C296" s="17">
        <f t="shared" si="47"/>
        <v>3.2921262866077932</v>
      </c>
      <c r="D296" s="17">
        <f t="shared" ca="1" si="48"/>
        <v>1.6693047655280679</v>
      </c>
      <c r="E296" s="17">
        <f t="shared" ca="1" si="49"/>
        <v>3.6060071157708196</v>
      </c>
      <c r="F296" s="127">
        <f t="shared" ca="1" si="50"/>
        <v>36.818745930900924</v>
      </c>
      <c r="G296" s="128">
        <f t="shared" ca="1" si="51"/>
        <v>31.806682438287808</v>
      </c>
      <c r="H296" s="128">
        <f t="shared" ca="1" si="52"/>
        <v>28.208590187909756</v>
      </c>
      <c r="I296" s="128">
        <f t="shared" ca="1" si="53"/>
        <v>25.585317227775256</v>
      </c>
      <c r="J296" s="128">
        <f t="shared" ca="1" si="54"/>
        <v>23.645823570089167</v>
      </c>
      <c r="K296" s="128">
        <f t="shared" ca="1" si="55"/>
        <v>5.311603356015496</v>
      </c>
      <c r="L296" s="30">
        <f t="shared" ca="1" si="56"/>
        <v>5.0525534035186812</v>
      </c>
    </row>
    <row r="297" spans="2:12" hidden="1" x14ac:dyDescent="0.25">
      <c r="B297" s="126">
        <f t="shared" si="57"/>
        <v>281</v>
      </c>
      <c r="C297" s="17">
        <f t="shared" si="47"/>
        <v>3.2921262866077932</v>
      </c>
      <c r="D297" s="17">
        <f t="shared" ca="1" si="48"/>
        <v>-0.16107151168398559</v>
      </c>
      <c r="E297" s="17">
        <f t="shared" ca="1" si="49"/>
        <v>3.129715211962635</v>
      </c>
      <c r="F297" s="127">
        <f t="shared" ca="1" si="50"/>
        <v>22.86746623420035</v>
      </c>
      <c r="G297" s="128">
        <f t="shared" ca="1" si="51"/>
        <v>21.834914397421841</v>
      </c>
      <c r="H297" s="128">
        <f t="shared" ca="1" si="52"/>
        <v>20.958363937216273</v>
      </c>
      <c r="I297" s="128">
        <f t="shared" ca="1" si="53"/>
        <v>20.234391159785325</v>
      </c>
      <c r="J297" s="128">
        <f t="shared" ca="1" si="54"/>
        <v>19.646051090229552</v>
      </c>
      <c r="K297" s="128">
        <f t="shared" ca="1" si="55"/>
        <v>0</v>
      </c>
      <c r="L297" s="30">
        <f t="shared" ca="1" si="56"/>
        <v>0</v>
      </c>
    </row>
    <row r="298" spans="2:12" hidden="1" x14ac:dyDescent="0.25">
      <c r="B298" s="126">
        <f t="shared" si="57"/>
        <v>282</v>
      </c>
      <c r="C298" s="17">
        <f t="shared" si="47"/>
        <v>3.2921262866077932</v>
      </c>
      <c r="D298" s="17">
        <f t="shared" ca="1" si="48"/>
        <v>-0.38037114791222848</v>
      </c>
      <c r="E298" s="17">
        <f t="shared" ca="1" si="49"/>
        <v>3.0726500923235811</v>
      </c>
      <c r="F298" s="127">
        <f t="shared" ca="1" si="50"/>
        <v>21.599066417058751</v>
      </c>
      <c r="G298" s="128">
        <f t="shared" ca="1" si="51"/>
        <v>20.872684404504071</v>
      </c>
      <c r="H298" s="128">
        <f t="shared" ca="1" si="52"/>
        <v>20.22548071738133</v>
      </c>
      <c r="I298" s="128">
        <f t="shared" ca="1" si="53"/>
        <v>19.673484936437855</v>
      </c>
      <c r="J298" s="128">
        <f t="shared" ca="1" si="54"/>
        <v>19.214671319069225</v>
      </c>
      <c r="K298" s="128">
        <f t="shared" ca="1" si="55"/>
        <v>0</v>
      </c>
      <c r="L298" s="30">
        <f t="shared" ca="1" si="56"/>
        <v>0</v>
      </c>
    </row>
    <row r="299" spans="2:12" hidden="1" x14ac:dyDescent="0.25">
      <c r="B299" s="126">
        <f t="shared" si="57"/>
        <v>283</v>
      </c>
      <c r="C299" s="17">
        <f t="shared" si="47"/>
        <v>3.2921262866077932</v>
      </c>
      <c r="D299" s="17">
        <f t="shared" ca="1" si="48"/>
        <v>0.21278310669003986</v>
      </c>
      <c r="E299" s="17">
        <f t="shared" ca="1" si="49"/>
        <v>3.2269979019481423</v>
      </c>
      <c r="F299" s="127">
        <f t="shared" ca="1" si="50"/>
        <v>25.203878765733048</v>
      </c>
      <c r="G299" s="128">
        <f t="shared" ca="1" si="51"/>
        <v>23.578664463082635</v>
      </c>
      <c r="H299" s="128">
        <f t="shared" ca="1" si="52"/>
        <v>22.269504238150315</v>
      </c>
      <c r="I299" s="128">
        <f t="shared" ca="1" si="53"/>
        <v>21.227720793007261</v>
      </c>
      <c r="J299" s="128">
        <f t="shared" ca="1" si="54"/>
        <v>20.403898401305941</v>
      </c>
      <c r="K299" s="128">
        <f t="shared" ca="1" si="55"/>
        <v>0</v>
      </c>
      <c r="L299" s="30">
        <f t="shared" ca="1" si="56"/>
        <v>0</v>
      </c>
    </row>
    <row r="300" spans="2:12" hidden="1" x14ac:dyDescent="0.25">
      <c r="B300" s="126">
        <f t="shared" si="57"/>
        <v>284</v>
      </c>
      <c r="C300" s="17">
        <f t="shared" si="47"/>
        <v>3.2921262866077932</v>
      </c>
      <c r="D300" s="17">
        <f t="shared" ca="1" si="48"/>
        <v>-1.0469011613167822</v>
      </c>
      <c r="E300" s="17">
        <f t="shared" ca="1" si="49"/>
        <v>2.8992087879414599</v>
      </c>
      <c r="F300" s="127">
        <f t="shared" ca="1" si="50"/>
        <v>18.159771453630714</v>
      </c>
      <c r="G300" s="128">
        <f t="shared" ca="1" si="51"/>
        <v>18.200712607801588</v>
      </c>
      <c r="H300" s="128">
        <f t="shared" ca="1" si="52"/>
        <v>18.151598133053007</v>
      </c>
      <c r="I300" s="128">
        <f t="shared" ca="1" si="53"/>
        <v>18.062350020219231</v>
      </c>
      <c r="J300" s="128">
        <f t="shared" ca="1" si="54"/>
        <v>17.960835464538956</v>
      </c>
      <c r="K300" s="128">
        <f t="shared" ca="1" si="55"/>
        <v>0</v>
      </c>
      <c r="L300" s="30">
        <f t="shared" ca="1" si="56"/>
        <v>0</v>
      </c>
    </row>
    <row r="301" spans="2:12" hidden="1" x14ac:dyDescent="0.25">
      <c r="B301" s="126">
        <f t="shared" si="57"/>
        <v>285</v>
      </c>
      <c r="C301" s="17">
        <f t="shared" si="47"/>
        <v>3.2921262866077932</v>
      </c>
      <c r="D301" s="17">
        <f t="shared" ca="1" si="48"/>
        <v>6.0005049817846157E-2</v>
      </c>
      <c r="E301" s="17">
        <f t="shared" ca="1" si="49"/>
        <v>3.1872427147367959</v>
      </c>
      <c r="F301" s="127">
        <f t="shared" ca="1" si="50"/>
        <v>24.221549563106368</v>
      </c>
      <c r="G301" s="128">
        <f t="shared" ca="1" si="51"/>
        <v>22.849845970286303</v>
      </c>
      <c r="H301" s="128">
        <f t="shared" ca="1" si="52"/>
        <v>21.724068251439203</v>
      </c>
      <c r="I301" s="128">
        <f t="shared" ca="1" si="53"/>
        <v>20.816030251849696</v>
      </c>
      <c r="J301" s="128">
        <f t="shared" ca="1" si="54"/>
        <v>20.090729541526773</v>
      </c>
      <c r="K301" s="128">
        <f t="shared" ca="1" si="55"/>
        <v>0</v>
      </c>
      <c r="L301" s="30">
        <f t="shared" ca="1" si="56"/>
        <v>0</v>
      </c>
    </row>
    <row r="302" spans="2:12" hidden="1" x14ac:dyDescent="0.25">
      <c r="B302" s="126">
        <f t="shared" si="57"/>
        <v>286</v>
      </c>
      <c r="C302" s="17">
        <f t="shared" si="47"/>
        <v>3.2921262866077932</v>
      </c>
      <c r="D302" s="17">
        <f t="shared" ca="1" si="48"/>
        <v>0.44310127123026177</v>
      </c>
      <c r="E302" s="17">
        <f t="shared" ca="1" si="49"/>
        <v>3.2869302111876157</v>
      </c>
      <c r="F302" s="127">
        <f t="shared" ca="1" si="50"/>
        <v>26.760588082284059</v>
      </c>
      <c r="G302" s="128">
        <f t="shared" ca="1" si="51"/>
        <v>24.721557457292064</v>
      </c>
      <c r="H302" s="128">
        <f t="shared" ca="1" si="52"/>
        <v>23.117761265198222</v>
      </c>
      <c r="I302" s="128">
        <f t="shared" ca="1" si="53"/>
        <v>21.863799404755312</v>
      </c>
      <c r="J302" s="128">
        <f t="shared" ca="1" si="54"/>
        <v>20.885262173160996</v>
      </c>
      <c r="K302" s="128">
        <f t="shared" ca="1" si="55"/>
        <v>0.64709507510164954</v>
      </c>
      <c r="L302" s="30">
        <f t="shared" ca="1" si="56"/>
        <v>0.61553587588618841</v>
      </c>
    </row>
    <row r="303" spans="2:12" hidden="1" x14ac:dyDescent="0.25">
      <c r="B303" s="126">
        <f t="shared" si="57"/>
        <v>287</v>
      </c>
      <c r="C303" s="17">
        <f t="shared" si="47"/>
        <v>3.2921262866077932</v>
      </c>
      <c r="D303" s="17">
        <f t="shared" ca="1" si="48"/>
        <v>0.28563704290718306</v>
      </c>
      <c r="E303" s="17">
        <f t="shared" ca="1" si="49"/>
        <v>3.2459556104875231</v>
      </c>
      <c r="F303" s="127">
        <f t="shared" ca="1" si="50"/>
        <v>25.686244380249313</v>
      </c>
      <c r="G303" s="128">
        <f t="shared" ca="1" si="51"/>
        <v>23.934350507241877</v>
      </c>
      <c r="H303" s="128">
        <f t="shared" ca="1" si="52"/>
        <v>22.534402847448657</v>
      </c>
      <c r="I303" s="128">
        <f t="shared" ca="1" si="53"/>
        <v>21.42689736576537</v>
      </c>
      <c r="J303" s="128">
        <f t="shared" ca="1" si="54"/>
        <v>20.554950802211039</v>
      </c>
      <c r="K303" s="128">
        <f t="shared" ca="1" si="55"/>
        <v>0.11265038066673583</v>
      </c>
      <c r="L303" s="30">
        <f t="shared" ca="1" si="56"/>
        <v>0.10715635677140548</v>
      </c>
    </row>
    <row r="304" spans="2:12" hidden="1" x14ac:dyDescent="0.25">
      <c r="B304" s="126">
        <f t="shared" si="57"/>
        <v>288</v>
      </c>
      <c r="C304" s="17">
        <f t="shared" si="47"/>
        <v>3.2921262866077932</v>
      </c>
      <c r="D304" s="17">
        <f t="shared" ca="1" si="48"/>
        <v>0.86401996668428183</v>
      </c>
      <c r="E304" s="17">
        <f t="shared" ca="1" si="49"/>
        <v>3.3964596938968294</v>
      </c>
      <c r="F304" s="127">
        <f t="shared" ca="1" si="50"/>
        <v>29.858205521246568</v>
      </c>
      <c r="G304" s="128">
        <f t="shared" ca="1" si="51"/>
        <v>26.955299048691931</v>
      </c>
      <c r="H304" s="128">
        <f t="shared" ca="1" si="52"/>
        <v>24.752354297785747</v>
      </c>
      <c r="I304" s="128">
        <f t="shared" ca="1" si="53"/>
        <v>23.075919210423763</v>
      </c>
      <c r="J304" s="128">
        <f t="shared" ca="1" si="54"/>
        <v>21.794512470171117</v>
      </c>
      <c r="K304" s="128">
        <f t="shared" ca="1" si="55"/>
        <v>2.1445212567681402</v>
      </c>
      <c r="L304" s="30">
        <f t="shared" ca="1" si="56"/>
        <v>2.039931720905106</v>
      </c>
    </row>
    <row r="305" spans="2:12" hidden="1" x14ac:dyDescent="0.25">
      <c r="B305" s="126">
        <f t="shared" si="57"/>
        <v>289</v>
      </c>
      <c r="C305" s="17">
        <f t="shared" si="47"/>
        <v>3.2921262866077932</v>
      </c>
      <c r="D305" s="17">
        <f t="shared" ca="1" si="48"/>
        <v>-2.1326741261873394</v>
      </c>
      <c r="E305" s="17">
        <f t="shared" ca="1" si="49"/>
        <v>2.6166740550671101</v>
      </c>
      <c r="F305" s="127">
        <f t="shared" ca="1" si="50"/>
        <v>13.690115212331643</v>
      </c>
      <c r="G305" s="128">
        <f t="shared" ca="1" si="51"/>
        <v>14.560614926682044</v>
      </c>
      <c r="H305" s="128">
        <f t="shared" ca="1" si="52"/>
        <v>15.218724977472409</v>
      </c>
      <c r="I305" s="128">
        <f t="shared" ca="1" si="53"/>
        <v>15.715461070539437</v>
      </c>
      <c r="J305" s="128">
        <f t="shared" ca="1" si="54"/>
        <v>16.091130679435302</v>
      </c>
      <c r="K305" s="128">
        <f t="shared" ca="1" si="55"/>
        <v>0</v>
      </c>
      <c r="L305" s="30">
        <f t="shared" ca="1" si="56"/>
        <v>0</v>
      </c>
    </row>
    <row r="306" spans="2:12" hidden="1" x14ac:dyDescent="0.25">
      <c r="B306" s="126">
        <f t="shared" si="57"/>
        <v>290</v>
      </c>
      <c r="C306" s="17">
        <f t="shared" si="47"/>
        <v>3.2921262866077932</v>
      </c>
      <c r="D306" s="17">
        <f t="shared" ca="1" si="48"/>
        <v>-2.0959487301297486</v>
      </c>
      <c r="E306" s="17">
        <f t="shared" ca="1" si="49"/>
        <v>2.6262305648537332</v>
      </c>
      <c r="F306" s="127">
        <f t="shared" ca="1" si="50"/>
        <v>13.821572066233205</v>
      </c>
      <c r="G306" s="128">
        <f t="shared" ca="1" si="51"/>
        <v>14.670927619836796</v>
      </c>
      <c r="H306" s="128">
        <f t="shared" ca="1" si="52"/>
        <v>15.309713291883373</v>
      </c>
      <c r="I306" s="128">
        <f t="shared" ca="1" si="53"/>
        <v>15.789620884492743</v>
      </c>
      <c r="J306" s="128">
        <f t="shared" ca="1" si="54"/>
        <v>16.151071062355765</v>
      </c>
      <c r="K306" s="128">
        <f t="shared" ca="1" si="55"/>
        <v>0</v>
      </c>
      <c r="L306" s="30">
        <f t="shared" ca="1" si="56"/>
        <v>0</v>
      </c>
    </row>
    <row r="307" spans="2:12" hidden="1" x14ac:dyDescent="0.25">
      <c r="B307" s="126">
        <f t="shared" si="57"/>
        <v>291</v>
      </c>
      <c r="C307" s="17">
        <f t="shared" si="47"/>
        <v>3.2921262866077932</v>
      </c>
      <c r="D307" s="17">
        <f t="shared" ca="1" si="48"/>
        <v>-0.22179733605298679</v>
      </c>
      <c r="E307" s="17">
        <f t="shared" ca="1" si="49"/>
        <v>3.1139134236313923</v>
      </c>
      <c r="F307" s="127">
        <f t="shared" ca="1" si="50"/>
        <v>22.508959357779336</v>
      </c>
      <c r="G307" s="128">
        <f t="shared" ca="1" si="51"/>
        <v>21.564109154512614</v>
      </c>
      <c r="H307" s="128">
        <f t="shared" ca="1" si="52"/>
        <v>20.752804185042645</v>
      </c>
      <c r="I307" s="128">
        <f t="shared" ca="1" si="53"/>
        <v>20.077489831105368</v>
      </c>
      <c r="J307" s="128">
        <f t="shared" ca="1" si="54"/>
        <v>19.525638143118979</v>
      </c>
      <c r="K307" s="128">
        <f t="shared" ca="1" si="55"/>
        <v>0</v>
      </c>
      <c r="L307" s="30">
        <f t="shared" ca="1" si="56"/>
        <v>0</v>
      </c>
    </row>
    <row r="308" spans="2:12" hidden="1" x14ac:dyDescent="0.25">
      <c r="B308" s="126">
        <f t="shared" si="57"/>
        <v>292</v>
      </c>
      <c r="C308" s="17">
        <f t="shared" si="47"/>
        <v>3.2921262866077932</v>
      </c>
      <c r="D308" s="17">
        <f t="shared" ca="1" si="48"/>
        <v>0.77205186244100332</v>
      </c>
      <c r="E308" s="17">
        <f t="shared" ca="1" si="49"/>
        <v>3.3725281864767371</v>
      </c>
      <c r="F308" s="127">
        <f t="shared" ca="1" si="50"/>
        <v>29.152136006034429</v>
      </c>
      <c r="G308" s="128">
        <f t="shared" ca="1" si="51"/>
        <v>26.450611077372674</v>
      </c>
      <c r="H308" s="128">
        <f t="shared" ca="1" si="52"/>
        <v>24.385611014038929</v>
      </c>
      <c r="I308" s="128">
        <f t="shared" ca="1" si="53"/>
        <v>22.80546667085131</v>
      </c>
      <c r="J308" s="128">
        <f t="shared" ca="1" si="54"/>
        <v>21.592525695268755</v>
      </c>
      <c r="K308" s="128">
        <f t="shared" ca="1" si="55"/>
        <v>1.808553614382916</v>
      </c>
      <c r="L308" s="30">
        <f t="shared" ca="1" si="56"/>
        <v>1.7203494137881474</v>
      </c>
    </row>
    <row r="309" spans="2:12" hidden="1" x14ac:dyDescent="0.25">
      <c r="B309" s="126">
        <f t="shared" si="57"/>
        <v>293</v>
      </c>
      <c r="C309" s="17">
        <f t="shared" si="47"/>
        <v>3.2921262866077932</v>
      </c>
      <c r="D309" s="17">
        <f t="shared" ca="1" si="48"/>
        <v>-0.91936044555041008</v>
      </c>
      <c r="E309" s="17">
        <f t="shared" ca="1" si="49"/>
        <v>2.9323968329799097</v>
      </c>
      <c r="F309" s="127">
        <f t="shared" ca="1" si="50"/>
        <v>18.772571335410412</v>
      </c>
      <c r="G309" s="128">
        <f t="shared" ca="1" si="51"/>
        <v>18.684083733059975</v>
      </c>
      <c r="H309" s="128">
        <f t="shared" ca="1" si="52"/>
        <v>18.531273566651254</v>
      </c>
      <c r="I309" s="128">
        <f t="shared" ca="1" si="53"/>
        <v>18.360085431296834</v>
      </c>
      <c r="J309" s="128">
        <f t="shared" ca="1" si="54"/>
        <v>18.19425711094582</v>
      </c>
      <c r="K309" s="128">
        <f t="shared" ca="1" si="55"/>
        <v>0</v>
      </c>
      <c r="L309" s="30">
        <f t="shared" ca="1" si="56"/>
        <v>0</v>
      </c>
    </row>
    <row r="310" spans="2:12" hidden="1" x14ac:dyDescent="0.25">
      <c r="B310" s="126">
        <f t="shared" si="57"/>
        <v>294</v>
      </c>
      <c r="C310" s="17">
        <f t="shared" si="47"/>
        <v>3.2921262866077932</v>
      </c>
      <c r="D310" s="17">
        <f t="shared" ca="1" si="48"/>
        <v>0.56068756748572923</v>
      </c>
      <c r="E310" s="17">
        <f t="shared" ca="1" si="49"/>
        <v>3.3175279640117368</v>
      </c>
      <c r="F310" s="127">
        <f t="shared" ca="1" si="50"/>
        <v>27.592057622563789</v>
      </c>
      <c r="G310" s="128">
        <f t="shared" ca="1" si="51"/>
        <v>25.326243443759761</v>
      </c>
      <c r="H310" s="128">
        <f t="shared" ca="1" si="52"/>
        <v>23.563211565937717</v>
      </c>
      <c r="I310" s="128">
        <f t="shared" ca="1" si="53"/>
        <v>22.195855850570602</v>
      </c>
      <c r="J310" s="128">
        <f t="shared" ca="1" si="54"/>
        <v>21.135379104842407</v>
      </c>
      <c r="K310" s="128">
        <f t="shared" ca="1" si="55"/>
        <v>1.0551724912776237</v>
      </c>
      <c r="L310" s="30">
        <f t="shared" ca="1" si="56"/>
        <v>1.0037111216269987</v>
      </c>
    </row>
    <row r="311" spans="2:12" hidden="1" x14ac:dyDescent="0.25">
      <c r="B311" s="126">
        <f t="shared" si="57"/>
        <v>295</v>
      </c>
      <c r="C311" s="17">
        <f t="shared" si="47"/>
        <v>3.2921262866077932</v>
      </c>
      <c r="D311" s="17">
        <f t="shared" ca="1" si="48"/>
        <v>0.30935893846617546</v>
      </c>
      <c r="E311" s="17">
        <f t="shared" ca="1" si="49"/>
        <v>3.2521284105496724</v>
      </c>
      <c r="F311" s="127">
        <f t="shared" ca="1" si="50"/>
        <v>25.845290807034718</v>
      </c>
      <c r="G311" s="128">
        <f t="shared" ca="1" si="51"/>
        <v>24.051319140843205</v>
      </c>
      <c r="H311" s="128">
        <f t="shared" ca="1" si="52"/>
        <v>22.621334436905997</v>
      </c>
      <c r="I311" s="128">
        <f t="shared" ca="1" si="53"/>
        <v>21.492153523076624</v>
      </c>
      <c r="J311" s="128">
        <f t="shared" ca="1" si="54"/>
        <v>20.604375756384496</v>
      </c>
      <c r="K311" s="128">
        <f t="shared" ca="1" si="55"/>
        <v>0.19229571430258119</v>
      </c>
      <c r="L311" s="30">
        <f t="shared" ca="1" si="56"/>
        <v>0.18291734164999804</v>
      </c>
    </row>
    <row r="312" spans="2:12" hidden="1" x14ac:dyDescent="0.25">
      <c r="B312" s="126">
        <f t="shared" si="57"/>
        <v>296</v>
      </c>
      <c r="C312" s="17">
        <f t="shared" si="47"/>
        <v>3.2921262866077932</v>
      </c>
      <c r="D312" s="17">
        <f t="shared" ca="1" si="48"/>
        <v>0.59556214182521217</v>
      </c>
      <c r="E312" s="17">
        <f t="shared" ca="1" si="49"/>
        <v>3.3266028616781078</v>
      </c>
      <c r="F312" s="127">
        <f t="shared" ca="1" si="50"/>
        <v>27.843592321485822</v>
      </c>
      <c r="G312" s="128">
        <f t="shared" ca="1" si="51"/>
        <v>25.50841320051692</v>
      </c>
      <c r="H312" s="128">
        <f t="shared" ca="1" si="52"/>
        <v>23.696969319170655</v>
      </c>
      <c r="I312" s="128">
        <f t="shared" ca="1" si="53"/>
        <v>22.295305731790382</v>
      </c>
      <c r="J312" s="128">
        <f t="shared" ca="1" si="54"/>
        <v>21.210134872784632</v>
      </c>
      <c r="K312" s="128">
        <f t="shared" ca="1" si="55"/>
        <v>1.1777057810656473</v>
      </c>
      <c r="L312" s="30">
        <f t="shared" ca="1" si="56"/>
        <v>1.1202683923542396</v>
      </c>
    </row>
    <row r="313" spans="2:12" hidden="1" x14ac:dyDescent="0.25">
      <c r="B313" s="126">
        <f t="shared" si="57"/>
        <v>297</v>
      </c>
      <c r="C313" s="17">
        <f t="shared" si="47"/>
        <v>3.2921262866077932</v>
      </c>
      <c r="D313" s="17">
        <f t="shared" ca="1" si="48"/>
        <v>-0.74167246566503309</v>
      </c>
      <c r="E313" s="17">
        <f t="shared" ca="1" si="49"/>
        <v>2.9786339631684324</v>
      </c>
      <c r="F313" s="127">
        <f t="shared" ca="1" si="50"/>
        <v>19.660940723021326</v>
      </c>
      <c r="G313" s="128">
        <f t="shared" ca="1" si="51"/>
        <v>19.378984699605937</v>
      </c>
      <c r="H313" s="128">
        <f t="shared" ca="1" si="52"/>
        <v>19.073507690155829</v>
      </c>
      <c r="I313" s="128">
        <f t="shared" ca="1" si="53"/>
        <v>18.783085642480216</v>
      </c>
      <c r="J313" s="128">
        <f t="shared" ca="1" si="54"/>
        <v>18.524522766759475</v>
      </c>
      <c r="K313" s="128">
        <f t="shared" ca="1" si="55"/>
        <v>0</v>
      </c>
      <c r="L313" s="30">
        <f t="shared" ca="1" si="56"/>
        <v>0</v>
      </c>
    </row>
    <row r="314" spans="2:12" hidden="1" x14ac:dyDescent="0.25">
      <c r="B314" s="126">
        <f t="shared" si="57"/>
        <v>298</v>
      </c>
      <c r="C314" s="17">
        <f t="shared" si="47"/>
        <v>3.2921262866077932</v>
      </c>
      <c r="D314" s="17">
        <f t="shared" ca="1" si="48"/>
        <v>0.30628939384769183</v>
      </c>
      <c r="E314" s="17">
        <f t="shared" ca="1" si="49"/>
        <v>3.2513296680897952</v>
      </c>
      <c r="F314" s="127">
        <f t="shared" ca="1" si="50"/>
        <v>25.824655318196925</v>
      </c>
      <c r="G314" s="128">
        <f t="shared" ca="1" si="51"/>
        <v>24.036151599105096</v>
      </c>
      <c r="H314" s="128">
        <f t="shared" ca="1" si="52"/>
        <v>22.610066878597255</v>
      </c>
      <c r="I314" s="128">
        <f t="shared" ca="1" si="53"/>
        <v>21.483698383691998</v>
      </c>
      <c r="J314" s="128">
        <f t="shared" ca="1" si="54"/>
        <v>20.597973622356637</v>
      </c>
      <c r="K314" s="128">
        <f t="shared" ca="1" si="55"/>
        <v>0.18197262093774569</v>
      </c>
      <c r="L314" s="30">
        <f t="shared" ca="1" si="56"/>
        <v>0.1730977114894984</v>
      </c>
    </row>
    <row r="315" spans="2:12" hidden="1" x14ac:dyDescent="0.25">
      <c r="B315" s="126">
        <f t="shared" si="57"/>
        <v>299</v>
      </c>
      <c r="C315" s="17">
        <f t="shared" si="47"/>
        <v>3.2921262866077932</v>
      </c>
      <c r="D315" s="17">
        <f t="shared" ca="1" si="48"/>
        <v>-0.66117536334786564</v>
      </c>
      <c r="E315" s="17">
        <f t="shared" ca="1" si="49"/>
        <v>2.9995805404329081</v>
      </c>
      <c r="F315" s="127">
        <f t="shared" ca="1" si="50"/>
        <v>20.077113619306264</v>
      </c>
      <c r="G315" s="128">
        <f t="shared" ca="1" si="51"/>
        <v>19.702241636347097</v>
      </c>
      <c r="H315" s="128">
        <f t="shared" ca="1" si="52"/>
        <v>19.324347733958525</v>
      </c>
      <c r="I315" s="128">
        <f t="shared" ca="1" si="53"/>
        <v>18.977909508343814</v>
      </c>
      <c r="J315" s="128">
        <f t="shared" ca="1" si="54"/>
        <v>18.676108029859844</v>
      </c>
      <c r="K315" s="128">
        <f t="shared" ca="1" si="55"/>
        <v>0</v>
      </c>
      <c r="L315" s="30">
        <f t="shared" ca="1" si="56"/>
        <v>0</v>
      </c>
    </row>
    <row r="316" spans="2:12" hidden="1" x14ac:dyDescent="0.25">
      <c r="B316" s="126">
        <f t="shared" si="57"/>
        <v>300</v>
      </c>
      <c r="C316" s="17">
        <f t="shared" si="47"/>
        <v>3.2921262866077932</v>
      </c>
      <c r="D316" s="17">
        <f t="shared" ca="1" si="48"/>
        <v>-0.84469093053485267</v>
      </c>
      <c r="E316" s="17">
        <f t="shared" ca="1" si="49"/>
        <v>2.9518269828927814</v>
      </c>
      <c r="F316" s="127">
        <f t="shared" ca="1" si="50"/>
        <v>19.140891884832367</v>
      </c>
      <c r="G316" s="128">
        <f t="shared" ca="1" si="51"/>
        <v>18.973012620442329</v>
      </c>
      <c r="H316" s="128">
        <f t="shared" ca="1" si="52"/>
        <v>18.757232140103916</v>
      </c>
      <c r="I316" s="128">
        <f t="shared" ca="1" si="53"/>
        <v>18.536669091086058</v>
      </c>
      <c r="J316" s="128">
        <f t="shared" ca="1" si="54"/>
        <v>18.332320675265198</v>
      </c>
      <c r="K316" s="128">
        <f t="shared" ca="1" si="55"/>
        <v>0</v>
      </c>
      <c r="L316" s="30">
        <f t="shared" ca="1" si="56"/>
        <v>0</v>
      </c>
    </row>
    <row r="317" spans="2:12" hidden="1" x14ac:dyDescent="0.25">
      <c r="B317" s="126">
        <f t="shared" si="57"/>
        <v>301</v>
      </c>
      <c r="C317" s="17">
        <f t="shared" si="47"/>
        <v>3.2921262866077932</v>
      </c>
      <c r="D317" s="17">
        <f t="shared" ca="1" si="48"/>
        <v>2.1498999558389187</v>
      </c>
      <c r="E317" s="17">
        <f t="shared" ca="1" si="49"/>
        <v>3.7310653352222141</v>
      </c>
      <c r="F317" s="127">
        <f t="shared" ca="1" si="50"/>
        <v>41.723534046013611</v>
      </c>
      <c r="G317" s="128">
        <f t="shared" ca="1" si="51"/>
        <v>35.108559885361956</v>
      </c>
      <c r="H317" s="128">
        <f t="shared" ca="1" si="52"/>
        <v>30.49711386785393</v>
      </c>
      <c r="I317" s="128">
        <f t="shared" ca="1" si="53"/>
        <v>27.211124548438686</v>
      </c>
      <c r="J317" s="128">
        <f t="shared" ca="1" si="54"/>
        <v>24.824789066407543</v>
      </c>
      <c r="K317" s="128">
        <f t="shared" ca="1" si="55"/>
        <v>7.4103968420155297</v>
      </c>
      <c r="L317" s="30">
        <f t="shared" ca="1" si="56"/>
        <v>7.0489875233523405</v>
      </c>
    </row>
    <row r="318" spans="2:12" hidden="1" x14ac:dyDescent="0.25">
      <c r="B318" s="126">
        <f t="shared" si="57"/>
        <v>302</v>
      </c>
      <c r="C318" s="17">
        <f t="shared" si="47"/>
        <v>3.2921262866077932</v>
      </c>
      <c r="D318" s="17">
        <f t="shared" ca="1" si="48"/>
        <v>-0.76615378930000588</v>
      </c>
      <c r="E318" s="17">
        <f t="shared" ca="1" si="49"/>
        <v>2.9722635483050981</v>
      </c>
      <c r="F318" s="127">
        <f t="shared" ca="1" si="50"/>
        <v>19.536090470189812</v>
      </c>
      <c r="G318" s="128">
        <f t="shared" ca="1" si="51"/>
        <v>19.281729421889644</v>
      </c>
      <c r="H318" s="128">
        <f t="shared" ca="1" si="52"/>
        <v>18.997868176881031</v>
      </c>
      <c r="I318" s="128">
        <f t="shared" ca="1" si="53"/>
        <v>18.724232063530511</v>
      </c>
      <c r="J318" s="128">
        <f t="shared" ca="1" si="54"/>
        <v>18.47866608143498</v>
      </c>
      <c r="K318" s="128">
        <f t="shared" ca="1" si="55"/>
        <v>0</v>
      </c>
      <c r="L318" s="30">
        <f t="shared" ca="1" si="56"/>
        <v>0</v>
      </c>
    </row>
    <row r="319" spans="2:12" hidden="1" x14ac:dyDescent="0.25">
      <c r="B319" s="126">
        <f t="shared" si="57"/>
        <v>303</v>
      </c>
      <c r="C319" s="17">
        <f t="shared" si="47"/>
        <v>3.2921262866077932</v>
      </c>
      <c r="D319" s="17">
        <f t="shared" ca="1" si="48"/>
        <v>-0.16245962797256652</v>
      </c>
      <c r="E319" s="17">
        <f t="shared" ca="1" si="49"/>
        <v>3.129354002872446</v>
      </c>
      <c r="F319" s="127">
        <f t="shared" ca="1" si="50"/>
        <v>22.859207789129471</v>
      </c>
      <c r="G319" s="128">
        <f t="shared" ca="1" si="51"/>
        <v>21.828686309688496</v>
      </c>
      <c r="H319" s="128">
        <f t="shared" ca="1" si="52"/>
        <v>20.953642435740655</v>
      </c>
      <c r="I319" s="128">
        <f t="shared" ca="1" si="53"/>
        <v>20.230790934478751</v>
      </c>
      <c r="J319" s="128">
        <f t="shared" ca="1" si="54"/>
        <v>19.643290325277238</v>
      </c>
      <c r="K319" s="128">
        <f t="shared" ca="1" si="55"/>
        <v>0</v>
      </c>
      <c r="L319" s="30">
        <f t="shared" ca="1" si="56"/>
        <v>0</v>
      </c>
    </row>
    <row r="320" spans="2:12" hidden="1" x14ac:dyDescent="0.25">
      <c r="B320" s="126">
        <f t="shared" si="57"/>
        <v>304</v>
      </c>
      <c r="C320" s="17">
        <f t="shared" si="47"/>
        <v>3.2921262866077932</v>
      </c>
      <c r="D320" s="17">
        <f t="shared" ca="1" si="48"/>
        <v>2.0522293198155239</v>
      </c>
      <c r="E320" s="17">
        <f t="shared" ca="1" si="49"/>
        <v>3.7056499418099937</v>
      </c>
      <c r="F320" s="127">
        <f t="shared" ca="1" si="50"/>
        <v>40.676476069853663</v>
      </c>
      <c r="G320" s="128">
        <f t="shared" ca="1" si="51"/>
        <v>34.410865965079928</v>
      </c>
      <c r="H320" s="128">
        <f t="shared" ca="1" si="52"/>
        <v>30.017456955135454</v>
      </c>
      <c r="I320" s="128">
        <f t="shared" ca="1" si="53"/>
        <v>26.872555766094024</v>
      </c>
      <c r="J320" s="128">
        <f t="shared" ca="1" si="54"/>
        <v>24.580523101025367</v>
      </c>
      <c r="K320" s="128">
        <f t="shared" ca="1" si="55"/>
        <v>6.9703504468336916</v>
      </c>
      <c r="L320" s="30">
        <f t="shared" ca="1" si="56"/>
        <v>6.6304024441099072</v>
      </c>
    </row>
    <row r="321" spans="2:12" hidden="1" x14ac:dyDescent="0.25">
      <c r="B321" s="126">
        <f t="shared" si="57"/>
        <v>305</v>
      </c>
      <c r="C321" s="17">
        <f t="shared" si="47"/>
        <v>3.2921262866077932</v>
      </c>
      <c r="D321" s="17">
        <f t="shared" ca="1" si="48"/>
        <v>-1.4795159586356021</v>
      </c>
      <c r="E321" s="17">
        <f t="shared" ca="1" si="49"/>
        <v>2.7866358006295724</v>
      </c>
      <c r="F321" s="127">
        <f t="shared" ca="1" si="50"/>
        <v>16.22633923495772</v>
      </c>
      <c r="G321" s="128">
        <f t="shared" ca="1" si="51"/>
        <v>16.65237381616009</v>
      </c>
      <c r="H321" s="128">
        <f t="shared" ca="1" si="52"/>
        <v>16.920752242171655</v>
      </c>
      <c r="I321" s="128">
        <f t="shared" ca="1" si="53"/>
        <v>17.087940896149043</v>
      </c>
      <c r="J321" s="128">
        <f t="shared" ca="1" si="54"/>
        <v>17.191154576910666</v>
      </c>
      <c r="K321" s="128">
        <f t="shared" ca="1" si="55"/>
        <v>0</v>
      </c>
      <c r="L321" s="30">
        <f t="shared" ca="1" si="56"/>
        <v>0</v>
      </c>
    </row>
    <row r="322" spans="2:12" hidden="1" x14ac:dyDescent="0.25">
      <c r="B322" s="126">
        <f t="shared" si="57"/>
        <v>306</v>
      </c>
      <c r="C322" s="17">
        <f t="shared" si="47"/>
        <v>3.2921262866077932</v>
      </c>
      <c r="D322" s="17">
        <f t="shared" ca="1" si="48"/>
        <v>0.78134007708285935</v>
      </c>
      <c r="E322" s="17">
        <f t="shared" ca="1" si="49"/>
        <v>3.3749451219942181</v>
      </c>
      <c r="F322" s="127">
        <f t="shared" ca="1" si="50"/>
        <v>29.22268005482568</v>
      </c>
      <c r="G322" s="128">
        <f t="shared" ca="1" si="51"/>
        <v>26.501149518647942</v>
      </c>
      <c r="H322" s="128">
        <f t="shared" ca="1" si="52"/>
        <v>24.422401804297589</v>
      </c>
      <c r="I322" s="128">
        <f t="shared" ca="1" si="53"/>
        <v>22.832636199655958</v>
      </c>
      <c r="J322" s="128">
        <f t="shared" ca="1" si="54"/>
        <v>21.612839848737604</v>
      </c>
      <c r="K322" s="128">
        <f t="shared" ca="1" si="55"/>
        <v>1.8422568428347752</v>
      </c>
      <c r="L322" s="30">
        <f t="shared" ca="1" si="56"/>
        <v>1.7524089163922256</v>
      </c>
    </row>
    <row r="323" spans="2:12" hidden="1" x14ac:dyDescent="0.25">
      <c r="B323" s="126">
        <f t="shared" si="57"/>
        <v>307</v>
      </c>
      <c r="C323" s="17">
        <f t="shared" si="47"/>
        <v>3.2921262866077932</v>
      </c>
      <c r="D323" s="17">
        <f t="shared" ca="1" si="48"/>
        <v>-1.3050885172560811</v>
      </c>
      <c r="E323" s="17">
        <f t="shared" ca="1" si="49"/>
        <v>2.8320244888273804</v>
      </c>
      <c r="F323" s="127">
        <f t="shared" ca="1" si="50"/>
        <v>16.979801470052777</v>
      </c>
      <c r="G323" s="128">
        <f t="shared" ca="1" si="51"/>
        <v>17.260141548179163</v>
      </c>
      <c r="H323" s="128">
        <f t="shared" ca="1" si="52"/>
        <v>17.406647363628249</v>
      </c>
      <c r="I323" s="128">
        <f t="shared" ca="1" si="53"/>
        <v>17.474326803835226</v>
      </c>
      <c r="J323" s="128">
        <f t="shared" ca="1" si="54"/>
        <v>17.497434830755751</v>
      </c>
      <c r="K323" s="128">
        <f t="shared" ca="1" si="55"/>
        <v>0</v>
      </c>
      <c r="L323" s="30">
        <f t="shared" ca="1" si="56"/>
        <v>0</v>
      </c>
    </row>
    <row r="324" spans="2:12" hidden="1" x14ac:dyDescent="0.25">
      <c r="B324" s="126">
        <f t="shared" si="57"/>
        <v>308</v>
      </c>
      <c r="C324" s="17">
        <f t="shared" si="47"/>
        <v>3.2921262866077932</v>
      </c>
      <c r="D324" s="17">
        <f t="shared" ca="1" si="48"/>
        <v>-0.38172856875462458</v>
      </c>
      <c r="E324" s="17">
        <f t="shared" ca="1" si="49"/>
        <v>3.0722968706579907</v>
      </c>
      <c r="F324" s="127">
        <f t="shared" ca="1" si="50"/>
        <v>21.591438506094736</v>
      </c>
      <c r="G324" s="128">
        <f t="shared" ca="1" si="51"/>
        <v>20.866862413000259</v>
      </c>
      <c r="H324" s="128">
        <f t="shared" ca="1" si="52"/>
        <v>20.221025064500775</v>
      </c>
      <c r="I324" s="128">
        <f t="shared" ca="1" si="53"/>
        <v>19.67006190921207</v>
      </c>
      <c r="J324" s="128">
        <f t="shared" ca="1" si="54"/>
        <v>19.212030878107299</v>
      </c>
      <c r="K324" s="128">
        <f t="shared" ca="1" si="55"/>
        <v>0</v>
      </c>
      <c r="L324" s="30">
        <f t="shared" ca="1" si="56"/>
        <v>0</v>
      </c>
    </row>
    <row r="325" spans="2:12" hidden="1" x14ac:dyDescent="0.25">
      <c r="B325" s="126">
        <f t="shared" si="57"/>
        <v>309</v>
      </c>
      <c r="C325" s="17">
        <f t="shared" si="47"/>
        <v>3.2921262866077932</v>
      </c>
      <c r="D325" s="17">
        <f t="shared" ca="1" si="48"/>
        <v>0.34589902497828007</v>
      </c>
      <c r="E325" s="17">
        <f t="shared" ca="1" si="49"/>
        <v>3.2616366999581623</v>
      </c>
      <c r="F325" s="127">
        <f t="shared" ca="1" si="50"/>
        <v>26.092207328490087</v>
      </c>
      <c r="G325" s="128">
        <f t="shared" ca="1" si="51"/>
        <v>24.232611489409937</v>
      </c>
      <c r="H325" s="128">
        <f t="shared" ca="1" si="52"/>
        <v>22.755896338780353</v>
      </c>
      <c r="I325" s="128">
        <f t="shared" ca="1" si="53"/>
        <v>21.593060073456321</v>
      </c>
      <c r="J325" s="128">
        <f t="shared" ca="1" si="54"/>
        <v>20.680740240001477</v>
      </c>
      <c r="K325" s="128">
        <f t="shared" ca="1" si="55"/>
        <v>0.31557703541202642</v>
      </c>
      <c r="L325" s="30">
        <f t="shared" ca="1" si="56"/>
        <v>0.30018616178062335</v>
      </c>
    </row>
    <row r="326" spans="2:12" hidden="1" x14ac:dyDescent="0.25">
      <c r="B326" s="126">
        <f t="shared" si="57"/>
        <v>310</v>
      </c>
      <c r="C326" s="17">
        <f t="shared" si="47"/>
        <v>3.2921262866077932</v>
      </c>
      <c r="D326" s="17">
        <f t="shared" ca="1" si="48"/>
        <v>-0.25826238925219513</v>
      </c>
      <c r="E326" s="17">
        <f t="shared" ca="1" si="49"/>
        <v>3.1044246590385884</v>
      </c>
      <c r="F326" s="127">
        <f t="shared" ca="1" si="50"/>
        <v>22.296387259442074</v>
      </c>
      <c r="G326" s="128">
        <f t="shared" ca="1" si="51"/>
        <v>21.403110813236921</v>
      </c>
      <c r="H326" s="128">
        <f t="shared" ca="1" si="52"/>
        <v>20.63033836907417</v>
      </c>
      <c r="I326" s="128">
        <f t="shared" ca="1" si="53"/>
        <v>19.983857906938439</v>
      </c>
      <c r="J326" s="128">
        <f t="shared" ca="1" si="54"/>
        <v>19.453686700655194</v>
      </c>
      <c r="K326" s="128">
        <f t="shared" ca="1" si="55"/>
        <v>0</v>
      </c>
      <c r="L326" s="30">
        <f t="shared" ca="1" si="56"/>
        <v>0</v>
      </c>
    </row>
    <row r="327" spans="2:12" hidden="1" x14ac:dyDescent="0.25">
      <c r="B327" s="126">
        <f t="shared" si="57"/>
        <v>311</v>
      </c>
      <c r="C327" s="17">
        <f t="shared" si="47"/>
        <v>3.2921262866077932</v>
      </c>
      <c r="D327" s="17">
        <f t="shared" ca="1" si="48"/>
        <v>1.9213621271774173</v>
      </c>
      <c r="E327" s="17">
        <f t="shared" ca="1" si="49"/>
        <v>3.6715962966094695</v>
      </c>
      <c r="F327" s="127">
        <f t="shared" ca="1" si="50"/>
        <v>39.314613581289926</v>
      </c>
      <c r="G327" s="128">
        <f t="shared" ca="1" si="51"/>
        <v>33.497723279788438</v>
      </c>
      <c r="H327" s="128">
        <f t="shared" ca="1" si="52"/>
        <v>29.386577724275728</v>
      </c>
      <c r="I327" s="128">
        <f t="shared" ca="1" si="53"/>
        <v>26.425507554893109</v>
      </c>
      <c r="J327" s="128">
        <f t="shared" ca="1" si="54"/>
        <v>24.256998815753903</v>
      </c>
      <c r="K327" s="128">
        <f t="shared" ca="1" si="55"/>
        <v>6.3917018436777973</v>
      </c>
      <c r="L327" s="30">
        <f t="shared" ca="1" si="56"/>
        <v>6.0799748663417841</v>
      </c>
    </row>
    <row r="328" spans="2:12" hidden="1" x14ac:dyDescent="0.25">
      <c r="B328" s="126">
        <f t="shared" si="57"/>
        <v>312</v>
      </c>
      <c r="C328" s="17">
        <f t="shared" si="47"/>
        <v>3.2921262866077932</v>
      </c>
      <c r="D328" s="17">
        <f t="shared" ca="1" si="48"/>
        <v>0.45268734538694844</v>
      </c>
      <c r="E328" s="17">
        <f t="shared" ca="1" si="49"/>
        <v>3.2894246543067589</v>
      </c>
      <c r="F328" s="127">
        <f t="shared" ca="1" si="50"/>
        <v>26.827424171846115</v>
      </c>
      <c r="G328" s="128">
        <f t="shared" ca="1" si="51"/>
        <v>24.770308487675425</v>
      </c>
      <c r="H328" s="128">
        <f t="shared" ca="1" si="52"/>
        <v>23.153758595350734</v>
      </c>
      <c r="I328" s="128">
        <f t="shared" ca="1" si="53"/>
        <v>21.890682892488563</v>
      </c>
      <c r="J328" s="128">
        <f t="shared" ca="1" si="54"/>
        <v>20.905541349235325</v>
      </c>
      <c r="K328" s="128">
        <f t="shared" ca="1" si="55"/>
        <v>0.68007283118751261</v>
      </c>
      <c r="L328" s="30">
        <f t="shared" ca="1" si="56"/>
        <v>0.64690528782906886</v>
      </c>
    </row>
    <row r="329" spans="2:12" hidden="1" x14ac:dyDescent="0.25">
      <c r="B329" s="126">
        <f t="shared" si="57"/>
        <v>313</v>
      </c>
      <c r="C329" s="17">
        <f t="shared" si="47"/>
        <v>3.2921262866077932</v>
      </c>
      <c r="D329" s="17">
        <f t="shared" ca="1" si="48"/>
        <v>0.22316839931590948</v>
      </c>
      <c r="E329" s="17">
        <f t="shared" ca="1" si="49"/>
        <v>3.2297003139373941</v>
      </c>
      <c r="F329" s="127">
        <f t="shared" ca="1" si="50"/>
        <v>25.272082145192783</v>
      </c>
      <c r="G329" s="128">
        <f t="shared" ca="1" si="51"/>
        <v>23.629042449625775</v>
      </c>
      <c r="H329" s="128">
        <f t="shared" ca="1" si="52"/>
        <v>22.307074238205651</v>
      </c>
      <c r="I329" s="128">
        <f t="shared" ca="1" si="53"/>
        <v>21.255999760553035</v>
      </c>
      <c r="J329" s="128">
        <f t="shared" ca="1" si="54"/>
        <v>20.425362816183998</v>
      </c>
      <c r="K329" s="128">
        <f t="shared" ca="1" si="55"/>
        <v>0</v>
      </c>
      <c r="L329" s="30">
        <f t="shared" ca="1" si="56"/>
        <v>0</v>
      </c>
    </row>
    <row r="330" spans="2:12" hidden="1" x14ac:dyDescent="0.25">
      <c r="B330" s="126">
        <f t="shared" si="57"/>
        <v>314</v>
      </c>
      <c r="C330" s="17">
        <f t="shared" si="47"/>
        <v>3.2921262866077932</v>
      </c>
      <c r="D330" s="17">
        <f t="shared" ca="1" si="48"/>
        <v>1.1892461770912632</v>
      </c>
      <c r="E330" s="17">
        <f t="shared" ca="1" si="49"/>
        <v>3.4810885283346327</v>
      </c>
      <c r="F330" s="127">
        <f t="shared" ca="1" si="50"/>
        <v>32.495074640721199</v>
      </c>
      <c r="G330" s="128">
        <f t="shared" ca="1" si="51"/>
        <v>28.818516688198638</v>
      </c>
      <c r="H330" s="128">
        <f t="shared" ca="1" si="52"/>
        <v>26.09407143411358</v>
      </c>
      <c r="I330" s="128">
        <f t="shared" ca="1" si="53"/>
        <v>24.05830330123862</v>
      </c>
      <c r="J330" s="128">
        <f t="shared" ca="1" si="54"/>
        <v>22.524072486181975</v>
      </c>
      <c r="K330" s="128">
        <f t="shared" ca="1" si="55"/>
        <v>3.3737409774332043</v>
      </c>
      <c r="L330" s="30">
        <f t="shared" ca="1" si="56"/>
        <v>3.2092016883782635</v>
      </c>
    </row>
    <row r="331" spans="2:12" hidden="1" x14ac:dyDescent="0.25">
      <c r="B331" s="126">
        <f t="shared" si="57"/>
        <v>315</v>
      </c>
      <c r="C331" s="17">
        <f t="shared" si="47"/>
        <v>3.2921262866077932</v>
      </c>
      <c r="D331" s="17">
        <f t="shared" ca="1" si="48"/>
        <v>-7.6009882832295261E-2</v>
      </c>
      <c r="E331" s="17">
        <f t="shared" ca="1" si="49"/>
        <v>3.1518495488480029</v>
      </c>
      <c r="F331" s="127">
        <f t="shared" ca="1" si="50"/>
        <v>23.37926571129044</v>
      </c>
      <c r="G331" s="128">
        <f t="shared" ca="1" si="51"/>
        <v>22.219972309258516</v>
      </c>
      <c r="H331" s="128">
        <f t="shared" ca="1" si="52"/>
        <v>21.249729595336273</v>
      </c>
      <c r="I331" s="128">
        <f t="shared" ca="1" si="53"/>
        <v>20.456234343743262</v>
      </c>
      <c r="J331" s="128">
        <f t="shared" ca="1" si="54"/>
        <v>19.815969000541084</v>
      </c>
      <c r="K331" s="128">
        <f t="shared" ca="1" si="55"/>
        <v>0</v>
      </c>
      <c r="L331" s="30">
        <f t="shared" ca="1" si="56"/>
        <v>0</v>
      </c>
    </row>
    <row r="332" spans="2:12" hidden="1" x14ac:dyDescent="0.25">
      <c r="B332" s="126">
        <f t="shared" si="57"/>
        <v>316</v>
      </c>
      <c r="C332" s="17">
        <f t="shared" si="47"/>
        <v>3.2921262866077932</v>
      </c>
      <c r="D332" s="17">
        <f t="shared" ca="1" si="48"/>
        <v>-0.87676426119287498</v>
      </c>
      <c r="E332" s="17">
        <f t="shared" ca="1" si="49"/>
        <v>2.9434810116786836</v>
      </c>
      <c r="F332" s="127">
        <f t="shared" ca="1" si="50"/>
        <v>18.981807333115601</v>
      </c>
      <c r="G332" s="128">
        <f t="shared" ca="1" si="51"/>
        <v>18.848363521518461</v>
      </c>
      <c r="H332" s="128">
        <f t="shared" ca="1" si="52"/>
        <v>18.659838925784175</v>
      </c>
      <c r="I332" s="128">
        <f t="shared" ca="1" si="53"/>
        <v>18.460612720069737</v>
      </c>
      <c r="J332" s="128">
        <f t="shared" ca="1" si="54"/>
        <v>18.272889349653781</v>
      </c>
      <c r="K332" s="128">
        <f t="shared" ca="1" si="55"/>
        <v>0</v>
      </c>
      <c r="L332" s="30">
        <f t="shared" ca="1" si="56"/>
        <v>0</v>
      </c>
    </row>
    <row r="333" spans="2:12" hidden="1" x14ac:dyDescent="0.25">
      <c r="B333" s="126">
        <f t="shared" si="57"/>
        <v>317</v>
      </c>
      <c r="C333" s="17">
        <f t="shared" si="47"/>
        <v>3.2921262866077932</v>
      </c>
      <c r="D333" s="17">
        <f t="shared" ca="1" si="48"/>
        <v>-0.76828882811241783</v>
      </c>
      <c r="E333" s="17">
        <f t="shared" ca="1" si="49"/>
        <v>2.9717079785496723</v>
      </c>
      <c r="F333" s="127">
        <f t="shared" ca="1" si="50"/>
        <v>19.52523982360994</v>
      </c>
      <c r="G333" s="128">
        <f t="shared" ca="1" si="51"/>
        <v>19.273270874133139</v>
      </c>
      <c r="H333" s="128">
        <f t="shared" ca="1" si="52"/>
        <v>18.991285823079927</v>
      </c>
      <c r="I333" s="128">
        <f t="shared" ca="1" si="53"/>
        <v>18.719108139436095</v>
      </c>
      <c r="J333" s="128">
        <f t="shared" ca="1" si="54"/>
        <v>18.474672263293517</v>
      </c>
      <c r="K333" s="128">
        <f t="shared" ca="1" si="55"/>
        <v>0</v>
      </c>
      <c r="L333" s="30">
        <f t="shared" ca="1" si="56"/>
        <v>0</v>
      </c>
    </row>
    <row r="334" spans="2:12" hidden="1" x14ac:dyDescent="0.25">
      <c r="B334" s="126">
        <f t="shared" si="57"/>
        <v>318</v>
      </c>
      <c r="C334" s="17">
        <f t="shared" si="47"/>
        <v>3.2921262866077932</v>
      </c>
      <c r="D334" s="17">
        <f t="shared" ca="1" si="48"/>
        <v>-0.83834720498998649</v>
      </c>
      <c r="E334" s="17">
        <f t="shared" ca="1" si="49"/>
        <v>2.9534777173098616</v>
      </c>
      <c r="F334" s="127">
        <f t="shared" ca="1" si="50"/>
        <v>19.172514506934832</v>
      </c>
      <c r="G334" s="128">
        <f t="shared" ca="1" si="51"/>
        <v>18.997764212217533</v>
      </c>
      <c r="H334" s="128">
        <f t="shared" ca="1" si="52"/>
        <v>18.776555496731891</v>
      </c>
      <c r="I334" s="128">
        <f t="shared" ca="1" si="53"/>
        <v>18.551749218329007</v>
      </c>
      <c r="J334" s="128">
        <f t="shared" ca="1" si="54"/>
        <v>18.344098365581949</v>
      </c>
      <c r="K334" s="128">
        <f t="shared" ca="1" si="55"/>
        <v>0</v>
      </c>
      <c r="L334" s="30">
        <f t="shared" ca="1" si="56"/>
        <v>0</v>
      </c>
    </row>
    <row r="335" spans="2:12" hidden="1" x14ac:dyDescent="0.25">
      <c r="B335" s="126">
        <f t="shared" si="57"/>
        <v>319</v>
      </c>
      <c r="C335" s="17">
        <f t="shared" si="47"/>
        <v>3.2921262866077932</v>
      </c>
      <c r="D335" s="17">
        <f t="shared" ca="1" si="48"/>
        <v>-0.19275830709375441</v>
      </c>
      <c r="E335" s="17">
        <f t="shared" ca="1" si="49"/>
        <v>3.1214698231323741</v>
      </c>
      <c r="F335" s="127">
        <f t="shared" ca="1" si="50"/>
        <v>22.679690290222283</v>
      </c>
      <c r="G335" s="128">
        <f t="shared" ca="1" si="51"/>
        <v>21.69318634133208</v>
      </c>
      <c r="H335" s="128">
        <f t="shared" ca="1" si="52"/>
        <v>20.850849894235651</v>
      </c>
      <c r="I335" s="128">
        <f t="shared" ca="1" si="53"/>
        <v>20.152367516811978</v>
      </c>
      <c r="J335" s="128">
        <f t="shared" ca="1" si="54"/>
        <v>19.58312713806718</v>
      </c>
      <c r="K335" s="128">
        <f t="shared" ca="1" si="55"/>
        <v>0</v>
      </c>
      <c r="L335" s="30">
        <f t="shared" ca="1" si="56"/>
        <v>0</v>
      </c>
    </row>
    <row r="336" spans="2:12" hidden="1" x14ac:dyDescent="0.25">
      <c r="B336" s="126">
        <f t="shared" si="57"/>
        <v>320</v>
      </c>
      <c r="C336" s="17">
        <f t="shared" si="47"/>
        <v>3.2921262866077932</v>
      </c>
      <c r="D336" s="17">
        <f t="shared" ca="1" si="48"/>
        <v>-1.1015845302608795</v>
      </c>
      <c r="E336" s="17">
        <f t="shared" ca="1" si="49"/>
        <v>2.8849793389340128</v>
      </c>
      <c r="F336" s="127">
        <f t="shared" ca="1" si="50"/>
        <v>17.903197692549885</v>
      </c>
      <c r="G336" s="128">
        <f t="shared" ca="1" si="51"/>
        <v>17.997315425838355</v>
      </c>
      <c r="H336" s="128">
        <f t="shared" ca="1" si="52"/>
        <v>17.991203417878975</v>
      </c>
      <c r="I336" s="128">
        <f t="shared" ca="1" si="53"/>
        <v>17.936178723066014</v>
      </c>
      <c r="J336" s="128">
        <f t="shared" ca="1" si="54"/>
        <v>17.861674896763375</v>
      </c>
      <c r="K336" s="128">
        <f t="shared" ca="1" si="55"/>
        <v>0</v>
      </c>
      <c r="L336" s="30">
        <f t="shared" ca="1" si="56"/>
        <v>0</v>
      </c>
    </row>
    <row r="337" spans="2:12" hidden="1" x14ac:dyDescent="0.25">
      <c r="B337" s="126">
        <f t="shared" si="57"/>
        <v>321</v>
      </c>
      <c r="C337" s="17">
        <f t="shared" si="47"/>
        <v>3.2921262866077932</v>
      </c>
      <c r="D337" s="17">
        <f t="shared" ca="1" si="48"/>
        <v>-0.83749114310194273</v>
      </c>
      <c r="E337" s="17">
        <f t="shared" ca="1" si="49"/>
        <v>2.9537004777070051</v>
      </c>
      <c r="F337" s="127">
        <f t="shared" ca="1" si="50"/>
        <v>19.176785859607079</v>
      </c>
      <c r="G337" s="128">
        <f t="shared" ca="1" si="51"/>
        <v>19.001106818173085</v>
      </c>
      <c r="H337" s="128">
        <f t="shared" ca="1" si="52"/>
        <v>18.779164634946248</v>
      </c>
      <c r="I337" s="128">
        <f t="shared" ca="1" si="53"/>
        <v>18.553785164000146</v>
      </c>
      <c r="J337" s="128">
        <f t="shared" ca="1" si="54"/>
        <v>18.345688299898793</v>
      </c>
      <c r="K337" s="128">
        <f t="shared" ca="1" si="55"/>
        <v>0</v>
      </c>
      <c r="L337" s="30">
        <f t="shared" ca="1" si="56"/>
        <v>0</v>
      </c>
    </row>
    <row r="338" spans="2:12" hidden="1" x14ac:dyDescent="0.25">
      <c r="B338" s="126">
        <f t="shared" si="57"/>
        <v>322</v>
      </c>
      <c r="C338" s="17">
        <f t="shared" ref="C338:C401" si="58">$C$7</f>
        <v>3.2921262866077932</v>
      </c>
      <c r="D338" s="17">
        <f t="shared" ref="D338:D401" ca="1" si="59">NORMSINV(RAND())</f>
        <v>0.79308847489301115</v>
      </c>
      <c r="E338" s="17">
        <f t="shared" ref="E338:E401" ca="1" si="60">$C$4*($G$4-C338)*$J$4+$F$4*SQRT($J$4)*D338+C338</f>
        <v>3.3780022348017642</v>
      </c>
      <c r="F338" s="127">
        <f t="shared" ref="F338:F401" ca="1" si="61">EXP(E338)</f>
        <v>29.312153780243413</v>
      </c>
      <c r="G338" s="128">
        <f t="shared" ref="G338:G401" ca="1" si="62">EXP(EXP(-$C$4*$K$4)*LN(F338)+(1-EXP(-$C$4*$K$4))*$G$4+$F$4^2/(4*$C$4)*(1-EXP(-2*$C$4*$K$4)))</f>
        <v>26.565212489611731</v>
      </c>
      <c r="H338" s="128">
        <f t="shared" ref="H338:H401" ca="1" si="63">EXP(EXP(-$C$4*$K$4*2)*LN(F338)+(1-EXP(-$C$4*$K$4*2))*$G$4+$F$4^2/(4*$C$4)*(1-EXP(-2*$C$4*$K$4*2)))</f>
        <v>24.469016943100186</v>
      </c>
      <c r="I338" s="128">
        <f t="shared" ref="I338:I401" ca="1" si="64">EXP(EXP(-$C$4*$K$4*3)*LN(F338)+(1-EXP(-$C$4*$K$4*3))*$G$4+$F$4^2/(4*$C$4)*(1-EXP(-2*$C$4*$K$4*3)))</f>
        <v>22.867048531131001</v>
      </c>
      <c r="J338" s="128">
        <f t="shared" ref="J338:J401" ca="1" si="65">EXP(EXP(-$C$4*$K$4*4)*LN(F338)+(1-EXP(-$C$4*$K$4*4))*$G$4+$F$4^2/(4*$C$4)*(1-EXP(-2*$C$4*$K$4*4)))</f>
        <v>21.638562019385802</v>
      </c>
      <c r="K338" s="128">
        <f t="shared" ref="K338:K401" ca="1" si="66">MAX(0,AVERAGE(G338:J338)-$I$4)</f>
        <v>1.8849599958071792</v>
      </c>
      <c r="L338" s="30">
        <f t="shared" ref="L338:L401" ca="1" si="67">$D$7*AVERAGE(A338,K338)</f>
        <v>1.7930294120185313</v>
      </c>
    </row>
    <row r="339" spans="2:12" hidden="1" x14ac:dyDescent="0.25">
      <c r="B339" s="126">
        <f t="shared" ref="B339:B402" si="68">B338+1</f>
        <v>323</v>
      </c>
      <c r="C339" s="17">
        <f t="shared" si="58"/>
        <v>3.2921262866077932</v>
      </c>
      <c r="D339" s="17">
        <f t="shared" ca="1" si="59"/>
        <v>1.0880330592044629</v>
      </c>
      <c r="E339" s="17">
        <f t="shared" ca="1" si="60"/>
        <v>3.4547513269576062</v>
      </c>
      <c r="F339" s="127">
        <f t="shared" ca="1" si="61"/>
        <v>31.650417098077206</v>
      </c>
      <c r="G339" s="128">
        <f t="shared" ca="1" si="62"/>
        <v>28.225265271590128</v>
      </c>
      <c r="H339" s="128">
        <f t="shared" ca="1" si="63"/>
        <v>25.668901954477182</v>
      </c>
      <c r="I339" s="128">
        <f t="shared" ca="1" si="64"/>
        <v>23.748176138507407</v>
      </c>
      <c r="J339" s="128">
        <f t="shared" ca="1" si="65"/>
        <v>22.294447391852167</v>
      </c>
      <c r="K339" s="128">
        <f t="shared" ca="1" si="66"/>
        <v>2.9841976891067219</v>
      </c>
      <c r="L339" s="30">
        <f t="shared" ca="1" si="67"/>
        <v>2.8386566504053476</v>
      </c>
    </row>
    <row r="340" spans="2:12" hidden="1" x14ac:dyDescent="0.25">
      <c r="B340" s="126">
        <f t="shared" si="68"/>
        <v>324</v>
      </c>
      <c r="C340" s="17">
        <f t="shared" si="58"/>
        <v>3.2921262866077932</v>
      </c>
      <c r="D340" s="17">
        <f t="shared" ca="1" si="59"/>
        <v>-1.5160594557528384</v>
      </c>
      <c r="E340" s="17">
        <f t="shared" ca="1" si="60"/>
        <v>2.777126623729461</v>
      </c>
      <c r="F340" s="127">
        <f t="shared" ca="1" si="61"/>
        <v>16.072771413709177</v>
      </c>
      <c r="G340" s="128">
        <f t="shared" ca="1" si="62"/>
        <v>16.527780200337087</v>
      </c>
      <c r="H340" s="128">
        <f t="shared" ca="1" si="63"/>
        <v>16.820685847898208</v>
      </c>
      <c r="I340" s="128">
        <f t="shared" ca="1" si="64"/>
        <v>17.008079786655308</v>
      </c>
      <c r="J340" s="128">
        <f t="shared" ca="1" si="65"/>
        <v>17.127669617728184</v>
      </c>
      <c r="K340" s="128">
        <f t="shared" ca="1" si="66"/>
        <v>0</v>
      </c>
      <c r="L340" s="30">
        <f t="shared" ca="1" si="67"/>
        <v>0</v>
      </c>
    </row>
    <row r="341" spans="2:12" hidden="1" x14ac:dyDescent="0.25">
      <c r="B341" s="126">
        <f t="shared" si="68"/>
        <v>325</v>
      </c>
      <c r="C341" s="17">
        <f t="shared" si="58"/>
        <v>3.2921262866077932</v>
      </c>
      <c r="D341" s="17">
        <f t="shared" ca="1" si="59"/>
        <v>-1.0585927157080732</v>
      </c>
      <c r="E341" s="17">
        <f t="shared" ca="1" si="60"/>
        <v>2.896166466660949</v>
      </c>
      <c r="F341" s="127">
        <f t="shared" ca="1" si="61"/>
        <v>18.104607550195247</v>
      </c>
      <c r="G341" s="128">
        <f t="shared" ca="1" si="62"/>
        <v>18.157033041254085</v>
      </c>
      <c r="H341" s="128">
        <f t="shared" ca="1" si="63"/>
        <v>18.117185259273349</v>
      </c>
      <c r="I341" s="128">
        <f t="shared" ca="1" si="64"/>
        <v>18.035299636461527</v>
      </c>
      <c r="J341" s="128">
        <f t="shared" ca="1" si="65"/>
        <v>17.939588318000919</v>
      </c>
      <c r="K341" s="128">
        <f t="shared" ca="1" si="66"/>
        <v>0</v>
      </c>
      <c r="L341" s="30">
        <f t="shared" ca="1" si="67"/>
        <v>0</v>
      </c>
    </row>
    <row r="342" spans="2:12" hidden="1" x14ac:dyDescent="0.25">
      <c r="B342" s="126">
        <f t="shared" si="68"/>
        <v>326</v>
      </c>
      <c r="C342" s="17">
        <f t="shared" si="58"/>
        <v>3.2921262866077932</v>
      </c>
      <c r="D342" s="17">
        <f t="shared" ca="1" si="59"/>
        <v>-0.84024122770642862</v>
      </c>
      <c r="E342" s="17">
        <f t="shared" ca="1" si="60"/>
        <v>2.9529848636290628</v>
      </c>
      <c r="F342" s="127">
        <f t="shared" ca="1" si="61"/>
        <v>19.163067590754849</v>
      </c>
      <c r="G342" s="128">
        <f t="shared" ca="1" si="62"/>
        <v>18.990370841572897</v>
      </c>
      <c r="H342" s="128">
        <f t="shared" ca="1" si="63"/>
        <v>18.770784109948369</v>
      </c>
      <c r="I342" s="128">
        <f t="shared" ca="1" si="64"/>
        <v>18.547245516239247</v>
      </c>
      <c r="J342" s="128">
        <f t="shared" ca="1" si="65"/>
        <v>18.340581151965385</v>
      </c>
      <c r="K342" s="128">
        <f t="shared" ca="1" si="66"/>
        <v>0</v>
      </c>
      <c r="L342" s="30">
        <f t="shared" ca="1" si="67"/>
        <v>0</v>
      </c>
    </row>
    <row r="343" spans="2:12" hidden="1" x14ac:dyDescent="0.25">
      <c r="B343" s="126">
        <f t="shared" si="68"/>
        <v>327</v>
      </c>
      <c r="C343" s="17">
        <f t="shared" si="58"/>
        <v>3.2921262866077932</v>
      </c>
      <c r="D343" s="17">
        <f t="shared" ca="1" si="59"/>
        <v>-0.82204678619746119</v>
      </c>
      <c r="E343" s="17">
        <f t="shared" ca="1" si="60"/>
        <v>2.9577193356023517</v>
      </c>
      <c r="F343" s="127">
        <f t="shared" ca="1" si="61"/>
        <v>19.254009708766038</v>
      </c>
      <c r="G343" s="128">
        <f t="shared" ca="1" si="62"/>
        <v>19.061512454399999</v>
      </c>
      <c r="H343" s="128">
        <f t="shared" ca="1" si="63"/>
        <v>18.82629886067237</v>
      </c>
      <c r="I343" s="128">
        <f t="shared" ca="1" si="64"/>
        <v>18.590554404587898</v>
      </c>
      <c r="J343" s="128">
        <f t="shared" ca="1" si="65"/>
        <v>18.374396254287163</v>
      </c>
      <c r="K343" s="128">
        <f t="shared" ca="1" si="66"/>
        <v>0</v>
      </c>
      <c r="L343" s="30">
        <f t="shared" ca="1" si="67"/>
        <v>0</v>
      </c>
    </row>
    <row r="344" spans="2:12" hidden="1" x14ac:dyDescent="0.25">
      <c r="B344" s="126">
        <f t="shared" si="68"/>
        <v>328</v>
      </c>
      <c r="C344" s="17">
        <f t="shared" si="58"/>
        <v>3.2921262866077932</v>
      </c>
      <c r="D344" s="17">
        <f t="shared" ca="1" si="59"/>
        <v>0.44563762457983103</v>
      </c>
      <c r="E344" s="17">
        <f t="shared" ca="1" si="60"/>
        <v>3.2875902091239069</v>
      </c>
      <c r="F344" s="127">
        <f t="shared" ca="1" si="61"/>
        <v>26.778255844894399</v>
      </c>
      <c r="G344" s="128">
        <f t="shared" ca="1" si="62"/>
        <v>24.734447017556185</v>
      </c>
      <c r="H344" s="128">
        <f t="shared" ca="1" si="63"/>
        <v>23.127280252643015</v>
      </c>
      <c r="I344" s="128">
        <f t="shared" ca="1" si="64"/>
        <v>21.870909220115131</v>
      </c>
      <c r="J344" s="128">
        <f t="shared" ca="1" si="65"/>
        <v>20.890625870692304</v>
      </c>
      <c r="K344" s="128">
        <f t="shared" ca="1" si="66"/>
        <v>0.65581559025165603</v>
      </c>
      <c r="L344" s="30">
        <f t="shared" ca="1" si="67"/>
        <v>0.6238310864936788</v>
      </c>
    </row>
    <row r="345" spans="2:12" hidden="1" x14ac:dyDescent="0.25">
      <c r="B345" s="126">
        <f t="shared" si="68"/>
        <v>329</v>
      </c>
      <c r="C345" s="17">
        <f t="shared" si="58"/>
        <v>3.2921262866077932</v>
      </c>
      <c r="D345" s="17">
        <f t="shared" ca="1" si="59"/>
        <v>0.29467514650605153</v>
      </c>
      <c r="E345" s="17">
        <f t="shared" ca="1" si="60"/>
        <v>3.2483074632860514</v>
      </c>
      <c r="F345" s="127">
        <f t="shared" ca="1" si="61"/>
        <v>25.746725739728024</v>
      </c>
      <c r="G345" s="128">
        <f t="shared" ca="1" si="62"/>
        <v>23.978848629725473</v>
      </c>
      <c r="H345" s="128">
        <f t="shared" ca="1" si="63"/>
        <v>22.567484544729457</v>
      </c>
      <c r="I345" s="128">
        <f t="shared" ca="1" si="64"/>
        <v>21.451736733723688</v>
      </c>
      <c r="J345" s="128">
        <f t="shared" ca="1" si="65"/>
        <v>20.573767841792154</v>
      </c>
      <c r="K345" s="128">
        <f t="shared" ca="1" si="66"/>
        <v>0.14295943749269213</v>
      </c>
      <c r="L345" s="30">
        <f t="shared" ca="1" si="67"/>
        <v>0.13598722345311934</v>
      </c>
    </row>
    <row r="346" spans="2:12" hidden="1" x14ac:dyDescent="0.25">
      <c r="B346" s="126">
        <f t="shared" si="68"/>
        <v>330</v>
      </c>
      <c r="C346" s="17">
        <f t="shared" si="58"/>
        <v>3.2921262866077932</v>
      </c>
      <c r="D346" s="17">
        <f t="shared" ca="1" si="59"/>
        <v>0.70142050390131772</v>
      </c>
      <c r="E346" s="17">
        <f t="shared" ca="1" si="60"/>
        <v>3.3541488266444159</v>
      </c>
      <c r="F346" s="127">
        <f t="shared" ca="1" si="61"/>
        <v>28.621232189535338</v>
      </c>
      <c r="G346" s="128">
        <f t="shared" ca="1" si="62"/>
        <v>26.06943611229773</v>
      </c>
      <c r="H346" s="128">
        <f t="shared" ca="1" si="63"/>
        <v>24.107646095459277</v>
      </c>
      <c r="I346" s="128">
        <f t="shared" ca="1" si="64"/>
        <v>22.599913471503232</v>
      </c>
      <c r="J346" s="128">
        <f t="shared" ca="1" si="65"/>
        <v>21.438671983857841</v>
      </c>
      <c r="K346" s="128">
        <f t="shared" ca="1" si="66"/>
        <v>1.5539169157795207</v>
      </c>
      <c r="L346" s="30">
        <f t="shared" ca="1" si="67"/>
        <v>1.4781314935188781</v>
      </c>
    </row>
    <row r="347" spans="2:12" hidden="1" x14ac:dyDescent="0.25">
      <c r="B347" s="126">
        <f t="shared" si="68"/>
        <v>331</v>
      </c>
      <c r="C347" s="17">
        <f t="shared" si="58"/>
        <v>3.2921262866077932</v>
      </c>
      <c r="D347" s="17">
        <f t="shared" ca="1" si="59"/>
        <v>-0.70149098974070512</v>
      </c>
      <c r="E347" s="17">
        <f t="shared" ca="1" si="60"/>
        <v>2.9890897977987692</v>
      </c>
      <c r="F347" s="127">
        <f t="shared" ca="1" si="61"/>
        <v>19.867590734415554</v>
      </c>
      <c r="G347" s="128">
        <f t="shared" ca="1" si="62"/>
        <v>19.539675355665548</v>
      </c>
      <c r="H347" s="128">
        <f t="shared" ca="1" si="63"/>
        <v>19.198309031621751</v>
      </c>
      <c r="I347" s="128">
        <f t="shared" ca="1" si="64"/>
        <v>18.880083942404593</v>
      </c>
      <c r="J347" s="128">
        <f t="shared" ca="1" si="65"/>
        <v>18.600034668056029</v>
      </c>
      <c r="K347" s="128">
        <f t="shared" ca="1" si="66"/>
        <v>0</v>
      </c>
      <c r="L347" s="30">
        <f t="shared" ca="1" si="67"/>
        <v>0</v>
      </c>
    </row>
    <row r="348" spans="2:12" hidden="1" x14ac:dyDescent="0.25">
      <c r="B348" s="126">
        <f t="shared" si="68"/>
        <v>332</v>
      </c>
      <c r="C348" s="17">
        <f t="shared" si="58"/>
        <v>3.2921262866077932</v>
      </c>
      <c r="D348" s="17">
        <f t="shared" ca="1" si="59"/>
        <v>1.7902584659168497</v>
      </c>
      <c r="E348" s="17">
        <f t="shared" ca="1" si="60"/>
        <v>3.6374811186564804</v>
      </c>
      <c r="F348" s="127">
        <f t="shared" ca="1" si="61"/>
        <v>37.996008648975156</v>
      </c>
      <c r="G348" s="128">
        <f t="shared" ca="1" si="62"/>
        <v>32.60722750765656</v>
      </c>
      <c r="H348" s="128">
        <f t="shared" ca="1" si="63"/>
        <v>28.767853563390474</v>
      </c>
      <c r="I348" s="128">
        <f t="shared" ca="1" si="64"/>
        <v>25.985108684434167</v>
      </c>
      <c r="J348" s="128">
        <f t="shared" ca="1" si="65"/>
        <v>23.937159623821938</v>
      </c>
      <c r="K348" s="128">
        <f t="shared" ca="1" si="66"/>
        <v>5.8243373448257856</v>
      </c>
      <c r="L348" s="30">
        <f t="shared" ca="1" si="67"/>
        <v>5.5402810606166488</v>
      </c>
    </row>
    <row r="349" spans="2:12" hidden="1" x14ac:dyDescent="0.25">
      <c r="B349" s="126">
        <f t="shared" si="68"/>
        <v>333</v>
      </c>
      <c r="C349" s="17">
        <f t="shared" si="58"/>
        <v>3.2921262866077932</v>
      </c>
      <c r="D349" s="17">
        <f t="shared" ca="1" si="59"/>
        <v>0.59168314692215063</v>
      </c>
      <c r="E349" s="17">
        <f t="shared" ca="1" si="60"/>
        <v>3.3255934878732551</v>
      </c>
      <c r="F349" s="127">
        <f t="shared" ca="1" si="61"/>
        <v>27.815501908012237</v>
      </c>
      <c r="G349" s="128">
        <f t="shared" ca="1" si="62"/>
        <v>25.488086406763717</v>
      </c>
      <c r="H349" s="128">
        <f t="shared" ca="1" si="63"/>
        <v>23.682054392181811</v>
      </c>
      <c r="I349" s="128">
        <f t="shared" ca="1" si="64"/>
        <v>22.284222229954533</v>
      </c>
      <c r="J349" s="128">
        <f t="shared" ca="1" si="65"/>
        <v>21.201806959493428</v>
      </c>
      <c r="K349" s="128">
        <f t="shared" ca="1" si="66"/>
        <v>1.1640424970983716</v>
      </c>
      <c r="L349" s="30">
        <f t="shared" ca="1" si="67"/>
        <v>1.107271474609258</v>
      </c>
    </row>
    <row r="350" spans="2:12" hidden="1" x14ac:dyDescent="0.25">
      <c r="B350" s="126">
        <f t="shared" si="68"/>
        <v>334</v>
      </c>
      <c r="C350" s="17">
        <f t="shared" si="58"/>
        <v>3.2921262866077932</v>
      </c>
      <c r="D350" s="17">
        <f t="shared" ca="1" si="59"/>
        <v>-3.5358880268177018E-2</v>
      </c>
      <c r="E350" s="17">
        <f t="shared" ca="1" si="60"/>
        <v>3.1624275614916471</v>
      </c>
      <c r="F350" s="127">
        <f t="shared" ca="1" si="61"/>
        <v>23.627884507720701</v>
      </c>
      <c r="G350" s="128">
        <f t="shared" ca="1" si="62"/>
        <v>22.406382424855405</v>
      </c>
      <c r="H350" s="128">
        <f t="shared" ca="1" si="63"/>
        <v>21.390400420611243</v>
      </c>
      <c r="I350" s="128">
        <f t="shared" ca="1" si="64"/>
        <v>20.563110624233097</v>
      </c>
      <c r="J350" s="128">
        <f t="shared" ca="1" si="65"/>
        <v>19.897691077644971</v>
      </c>
      <c r="K350" s="128">
        <f t="shared" ca="1" si="66"/>
        <v>0</v>
      </c>
      <c r="L350" s="30">
        <f t="shared" ca="1" si="67"/>
        <v>0</v>
      </c>
    </row>
    <row r="351" spans="2:12" hidden="1" x14ac:dyDescent="0.25">
      <c r="B351" s="126">
        <f t="shared" si="68"/>
        <v>335</v>
      </c>
      <c r="C351" s="17">
        <f t="shared" si="58"/>
        <v>3.2921262866077932</v>
      </c>
      <c r="D351" s="17">
        <f t="shared" ca="1" si="59"/>
        <v>-0.8283018360089045</v>
      </c>
      <c r="E351" s="17">
        <f t="shared" ca="1" si="60"/>
        <v>2.9560916759674454</v>
      </c>
      <c r="F351" s="127">
        <f t="shared" ca="1" si="61"/>
        <v>19.222696225112841</v>
      </c>
      <c r="G351" s="128">
        <f t="shared" ca="1" si="62"/>
        <v>19.037024734938836</v>
      </c>
      <c r="H351" s="128">
        <f t="shared" ca="1" si="63"/>
        <v>18.807195001646516</v>
      </c>
      <c r="I351" s="128">
        <f t="shared" ca="1" si="64"/>
        <v>18.575653887573143</v>
      </c>
      <c r="J351" s="128">
        <f t="shared" ca="1" si="65"/>
        <v>18.362763965527076</v>
      </c>
      <c r="K351" s="128">
        <f t="shared" ca="1" si="66"/>
        <v>0</v>
      </c>
      <c r="L351" s="30">
        <f t="shared" ca="1" si="67"/>
        <v>0</v>
      </c>
    </row>
    <row r="352" spans="2:12" hidden="1" x14ac:dyDescent="0.25">
      <c r="B352" s="126">
        <f t="shared" si="68"/>
        <v>336</v>
      </c>
      <c r="C352" s="17">
        <f t="shared" si="58"/>
        <v>3.2921262866077932</v>
      </c>
      <c r="D352" s="17">
        <f t="shared" ca="1" si="59"/>
        <v>-0.72266857387148775</v>
      </c>
      <c r="E352" s="17">
        <f t="shared" ca="1" si="60"/>
        <v>2.9835790664866959</v>
      </c>
      <c r="F352" s="127">
        <f t="shared" ca="1" si="61"/>
        <v>19.758406897762871</v>
      </c>
      <c r="G352" s="128">
        <f t="shared" ca="1" si="62"/>
        <v>19.454818225077918</v>
      </c>
      <c r="H352" s="128">
        <f t="shared" ca="1" si="63"/>
        <v>19.132431241150847</v>
      </c>
      <c r="I352" s="128">
        <f t="shared" ca="1" si="64"/>
        <v>18.828898872751029</v>
      </c>
      <c r="J352" s="128">
        <f t="shared" ca="1" si="65"/>
        <v>18.560197954064893</v>
      </c>
      <c r="K352" s="128">
        <f t="shared" ca="1" si="66"/>
        <v>0</v>
      </c>
      <c r="L352" s="30">
        <f t="shared" ca="1" si="67"/>
        <v>0</v>
      </c>
    </row>
    <row r="353" spans="2:12" hidden="1" x14ac:dyDescent="0.25">
      <c r="B353" s="126">
        <f t="shared" si="68"/>
        <v>337</v>
      </c>
      <c r="C353" s="17">
        <f t="shared" si="58"/>
        <v>3.2921262866077932</v>
      </c>
      <c r="D353" s="17">
        <f t="shared" ca="1" si="59"/>
        <v>0.18563014236860909</v>
      </c>
      <c r="E353" s="17">
        <f t="shared" ca="1" si="60"/>
        <v>3.2199322853141741</v>
      </c>
      <c r="F353" s="127">
        <f t="shared" ca="1" si="61"/>
        <v>25.026425467422076</v>
      </c>
      <c r="G353" s="128">
        <f t="shared" ca="1" si="62"/>
        <v>23.447455170561398</v>
      </c>
      <c r="H353" s="128">
        <f t="shared" ca="1" si="63"/>
        <v>22.171573965707125</v>
      </c>
      <c r="I353" s="128">
        <f t="shared" ca="1" si="64"/>
        <v>21.15396140018585</v>
      </c>
      <c r="J353" s="128">
        <f t="shared" ca="1" si="65"/>
        <v>20.347884937677662</v>
      </c>
      <c r="K353" s="128">
        <f t="shared" ca="1" si="66"/>
        <v>0</v>
      </c>
      <c r="L353" s="30">
        <f t="shared" ca="1" si="67"/>
        <v>0</v>
      </c>
    </row>
    <row r="354" spans="2:12" hidden="1" x14ac:dyDescent="0.25">
      <c r="B354" s="126">
        <f t="shared" si="68"/>
        <v>338</v>
      </c>
      <c r="C354" s="17">
        <f t="shared" si="58"/>
        <v>3.2921262866077932</v>
      </c>
      <c r="D354" s="17">
        <f t="shared" ca="1" si="59"/>
        <v>1.0633993952069432</v>
      </c>
      <c r="E354" s="17">
        <f t="shared" ca="1" si="60"/>
        <v>3.4483412708018193</v>
      </c>
      <c r="F354" s="127">
        <f t="shared" ca="1" si="61"/>
        <v>31.448184999135862</v>
      </c>
      <c r="G354" s="128">
        <f t="shared" ca="1" si="62"/>
        <v>28.082734867547522</v>
      </c>
      <c r="H354" s="128">
        <f t="shared" ca="1" si="63"/>
        <v>25.566475013994708</v>
      </c>
      <c r="I354" s="128">
        <f t="shared" ca="1" si="64"/>
        <v>23.673302992698012</v>
      </c>
      <c r="J354" s="128">
        <f t="shared" ca="1" si="65"/>
        <v>22.238915417628824</v>
      </c>
      <c r="K354" s="128">
        <f t="shared" ca="1" si="66"/>
        <v>2.8903570729672694</v>
      </c>
      <c r="L354" s="30">
        <f t="shared" ca="1" si="67"/>
        <v>2.7493926951202239</v>
      </c>
    </row>
    <row r="355" spans="2:12" hidden="1" x14ac:dyDescent="0.25">
      <c r="B355" s="126">
        <f t="shared" si="68"/>
        <v>339</v>
      </c>
      <c r="C355" s="17">
        <f t="shared" si="58"/>
        <v>3.2921262866077932</v>
      </c>
      <c r="D355" s="17">
        <f t="shared" ca="1" si="59"/>
        <v>1.6073909137048759</v>
      </c>
      <c r="E355" s="17">
        <f t="shared" ca="1" si="60"/>
        <v>3.5898961845245498</v>
      </c>
      <c r="F355" s="127">
        <f t="shared" ca="1" si="61"/>
        <v>36.230314463909053</v>
      </c>
      <c r="G355" s="128">
        <f t="shared" ca="1" si="62"/>
        <v>31.404534871369503</v>
      </c>
      <c r="H355" s="128">
        <f t="shared" ca="1" si="63"/>
        <v>27.926534611222099</v>
      </c>
      <c r="I355" s="128">
        <f t="shared" ca="1" si="64"/>
        <v>25.383057851420837</v>
      </c>
      <c r="J355" s="128">
        <f t="shared" ca="1" si="65"/>
        <v>23.498069084262163</v>
      </c>
      <c r="K355" s="128">
        <f t="shared" ca="1" si="66"/>
        <v>5.0530491045686503</v>
      </c>
      <c r="L355" s="30">
        <f t="shared" ca="1" si="67"/>
        <v>4.8066089917126851</v>
      </c>
    </row>
    <row r="356" spans="2:12" hidden="1" x14ac:dyDescent="0.25">
      <c r="B356" s="126">
        <f t="shared" si="68"/>
        <v>340</v>
      </c>
      <c r="C356" s="17">
        <f t="shared" si="58"/>
        <v>3.2921262866077932</v>
      </c>
      <c r="D356" s="17">
        <f t="shared" ca="1" si="59"/>
        <v>-1.8511491362005472</v>
      </c>
      <c r="E356" s="17">
        <f t="shared" ca="1" si="60"/>
        <v>2.6899311635205843</v>
      </c>
      <c r="F356" s="127">
        <f t="shared" ca="1" si="61"/>
        <v>14.730661878638248</v>
      </c>
      <c r="G356" s="128">
        <f t="shared" ca="1" si="62"/>
        <v>15.42789638575951</v>
      </c>
      <c r="H356" s="128">
        <f t="shared" ca="1" si="63"/>
        <v>15.93026811869853</v>
      </c>
      <c r="I356" s="128">
        <f t="shared" ca="1" si="64"/>
        <v>16.29296706954436</v>
      </c>
      <c r="J356" s="128">
        <f t="shared" ca="1" si="65"/>
        <v>16.556359038876931</v>
      </c>
      <c r="K356" s="128">
        <f t="shared" ca="1" si="66"/>
        <v>0</v>
      </c>
      <c r="L356" s="30">
        <f t="shared" ca="1" si="67"/>
        <v>0</v>
      </c>
    </row>
    <row r="357" spans="2:12" hidden="1" x14ac:dyDescent="0.25">
      <c r="B357" s="126">
        <f t="shared" si="68"/>
        <v>341</v>
      </c>
      <c r="C357" s="17">
        <f t="shared" si="58"/>
        <v>3.2921262866077932</v>
      </c>
      <c r="D357" s="17">
        <f t="shared" ca="1" si="59"/>
        <v>-0.79781671047385316</v>
      </c>
      <c r="E357" s="17">
        <f t="shared" ca="1" si="60"/>
        <v>2.9640243719161918</v>
      </c>
      <c r="F357" s="127">
        <f t="shared" ca="1" si="61"/>
        <v>19.375790451736428</v>
      </c>
      <c r="G357" s="128">
        <f t="shared" ca="1" si="62"/>
        <v>19.1566678032782</v>
      </c>
      <c r="H357" s="128">
        <f t="shared" ca="1" si="63"/>
        <v>18.900484495857647</v>
      </c>
      <c r="I357" s="128">
        <f t="shared" ca="1" si="64"/>
        <v>18.64838718644873</v>
      </c>
      <c r="J357" s="128">
        <f t="shared" ca="1" si="65"/>
        <v>18.419525644982741</v>
      </c>
      <c r="K357" s="128">
        <f t="shared" ca="1" si="66"/>
        <v>0</v>
      </c>
      <c r="L357" s="30">
        <f t="shared" ca="1" si="67"/>
        <v>0</v>
      </c>
    </row>
    <row r="358" spans="2:12" hidden="1" x14ac:dyDescent="0.25">
      <c r="B358" s="126">
        <f t="shared" si="68"/>
        <v>342</v>
      </c>
      <c r="C358" s="17">
        <f t="shared" si="58"/>
        <v>3.2921262866077932</v>
      </c>
      <c r="D358" s="17">
        <f t="shared" ca="1" si="59"/>
        <v>-1.5562909538857639</v>
      </c>
      <c r="E358" s="17">
        <f t="shared" ca="1" si="60"/>
        <v>2.7666577725553334</v>
      </c>
      <c r="F358" s="127">
        <f t="shared" ca="1" si="61"/>
        <v>15.905385658844548</v>
      </c>
      <c r="G358" s="128">
        <f t="shared" ca="1" si="62"/>
        <v>16.391690298908653</v>
      </c>
      <c r="H358" s="128">
        <f t="shared" ca="1" si="63"/>
        <v>16.711204903738931</v>
      </c>
      <c r="I358" s="128">
        <f t="shared" ca="1" si="64"/>
        <v>16.920590592773912</v>
      </c>
      <c r="J358" s="128">
        <f t="shared" ca="1" si="65"/>
        <v>17.058048795197323</v>
      </c>
      <c r="K358" s="128">
        <f t="shared" ca="1" si="66"/>
        <v>0</v>
      </c>
      <c r="L358" s="30">
        <f t="shared" ca="1" si="67"/>
        <v>0</v>
      </c>
    </row>
    <row r="359" spans="2:12" hidden="1" x14ac:dyDescent="0.25">
      <c r="B359" s="126">
        <f t="shared" si="68"/>
        <v>343</v>
      </c>
      <c r="C359" s="17">
        <f t="shared" si="58"/>
        <v>3.2921262866077932</v>
      </c>
      <c r="D359" s="17">
        <f t="shared" ca="1" si="59"/>
        <v>0.51581309890025295</v>
      </c>
      <c r="E359" s="17">
        <f t="shared" ca="1" si="60"/>
        <v>3.3058509409094095</v>
      </c>
      <c r="F359" s="127">
        <f t="shared" ca="1" si="61"/>
        <v>27.271738355699977</v>
      </c>
      <c r="G359" s="128">
        <f t="shared" ca="1" si="62"/>
        <v>25.093751256306881</v>
      </c>
      <c r="H359" s="128">
        <f t="shared" ca="1" si="63"/>
        <v>23.392210437466765</v>
      </c>
      <c r="I359" s="128">
        <f t="shared" ca="1" si="64"/>
        <v>22.068542187009808</v>
      </c>
      <c r="J359" s="128">
        <f t="shared" ca="1" si="65"/>
        <v>21.039575460625077</v>
      </c>
      <c r="K359" s="128">
        <f t="shared" ca="1" si="66"/>
        <v>0.89851983535213265</v>
      </c>
      <c r="L359" s="30">
        <f t="shared" ca="1" si="67"/>
        <v>0.85469850588448548</v>
      </c>
    </row>
    <row r="360" spans="2:12" hidden="1" x14ac:dyDescent="0.25">
      <c r="B360" s="126">
        <f t="shared" si="68"/>
        <v>344</v>
      </c>
      <c r="C360" s="17">
        <f t="shared" si="58"/>
        <v>3.2921262866077932</v>
      </c>
      <c r="D360" s="17">
        <f t="shared" ca="1" si="59"/>
        <v>5.8055320550920442E-2</v>
      </c>
      <c r="E360" s="17">
        <f t="shared" ca="1" si="60"/>
        <v>3.1867353653595032</v>
      </c>
      <c r="F360" s="127">
        <f t="shared" ca="1" si="61"/>
        <v>24.209263891845826</v>
      </c>
      <c r="G360" s="128">
        <f t="shared" ca="1" si="62"/>
        <v>22.840691991451479</v>
      </c>
      <c r="H360" s="128">
        <f t="shared" ca="1" si="63"/>
        <v>21.717194519715491</v>
      </c>
      <c r="I360" s="128">
        <f t="shared" ca="1" si="64"/>
        <v>20.810828252694293</v>
      </c>
      <c r="J360" s="128">
        <f t="shared" ca="1" si="65"/>
        <v>20.086764150812584</v>
      </c>
      <c r="K360" s="128">
        <f t="shared" ca="1" si="66"/>
        <v>0</v>
      </c>
      <c r="L360" s="30">
        <f t="shared" ca="1" si="67"/>
        <v>0</v>
      </c>
    </row>
    <row r="361" spans="2:12" hidden="1" x14ac:dyDescent="0.25">
      <c r="B361" s="126">
        <f t="shared" si="68"/>
        <v>345</v>
      </c>
      <c r="C361" s="17">
        <f t="shared" si="58"/>
        <v>3.2921262866077932</v>
      </c>
      <c r="D361" s="17">
        <f t="shared" ca="1" si="59"/>
        <v>-1.6790272638900205</v>
      </c>
      <c r="E361" s="17">
        <f t="shared" ca="1" si="60"/>
        <v>2.7347199073818622</v>
      </c>
      <c r="F361" s="127">
        <f t="shared" ca="1" si="61"/>
        <v>15.405427884950718</v>
      </c>
      <c r="G361" s="128">
        <f t="shared" ca="1" si="62"/>
        <v>15.983398800991447</v>
      </c>
      <c r="H361" s="128">
        <f t="shared" ca="1" si="63"/>
        <v>16.381589145641776</v>
      </c>
      <c r="I361" s="128">
        <f t="shared" ca="1" si="64"/>
        <v>16.656453799859371</v>
      </c>
      <c r="J361" s="128">
        <f t="shared" ca="1" si="65"/>
        <v>16.847396709390306</v>
      </c>
      <c r="K361" s="128">
        <f t="shared" ca="1" si="66"/>
        <v>0</v>
      </c>
      <c r="L361" s="30">
        <f t="shared" ca="1" si="67"/>
        <v>0</v>
      </c>
    </row>
    <row r="362" spans="2:12" hidden="1" x14ac:dyDescent="0.25">
      <c r="B362" s="126">
        <f t="shared" si="68"/>
        <v>346</v>
      </c>
      <c r="C362" s="17">
        <f t="shared" si="58"/>
        <v>3.2921262866077932</v>
      </c>
      <c r="D362" s="17">
        <f t="shared" ca="1" si="59"/>
        <v>0.27127953217132017</v>
      </c>
      <c r="E362" s="17">
        <f t="shared" ca="1" si="60"/>
        <v>3.2422195665890814</v>
      </c>
      <c r="F362" s="127">
        <f t="shared" ca="1" si="61"/>
        <v>25.590458485228048</v>
      </c>
      <c r="G362" s="128">
        <f t="shared" ca="1" si="62"/>
        <v>23.863832578045169</v>
      </c>
      <c r="H362" s="128">
        <f t="shared" ca="1" si="63"/>
        <v>22.481950480143407</v>
      </c>
      <c r="I362" s="128">
        <f t="shared" ca="1" si="64"/>
        <v>21.387497823846164</v>
      </c>
      <c r="J362" s="128">
        <f t="shared" ca="1" si="65"/>
        <v>20.525094307425263</v>
      </c>
      <c r="K362" s="128">
        <f t="shared" ca="1" si="66"/>
        <v>6.4593797364999261E-2</v>
      </c>
      <c r="L362" s="30">
        <f t="shared" ca="1" si="67"/>
        <v>6.1443520693823986E-2</v>
      </c>
    </row>
    <row r="363" spans="2:12" hidden="1" x14ac:dyDescent="0.25">
      <c r="B363" s="126">
        <f t="shared" si="68"/>
        <v>347</v>
      </c>
      <c r="C363" s="17">
        <f t="shared" si="58"/>
        <v>3.2921262866077932</v>
      </c>
      <c r="D363" s="17">
        <f t="shared" ca="1" si="59"/>
        <v>0.51055735639238264</v>
      </c>
      <c r="E363" s="17">
        <f t="shared" ca="1" si="60"/>
        <v>3.3044833163197751</v>
      </c>
      <c r="F363" s="127">
        <f t="shared" ca="1" si="61"/>
        <v>27.234466348588818</v>
      </c>
      <c r="G363" s="128">
        <f t="shared" ca="1" si="62"/>
        <v>25.066661539375637</v>
      </c>
      <c r="H363" s="128">
        <f t="shared" ca="1" si="63"/>
        <v>23.372263972391718</v>
      </c>
      <c r="I363" s="128">
        <f t="shared" ca="1" si="64"/>
        <v>22.053678937708664</v>
      </c>
      <c r="J363" s="128">
        <f t="shared" ca="1" si="65"/>
        <v>21.02838328946066</v>
      </c>
      <c r="K363" s="128">
        <f t="shared" ca="1" si="66"/>
        <v>0.88024693473417059</v>
      </c>
      <c r="L363" s="30">
        <f t="shared" ca="1" si="67"/>
        <v>0.83731678514570262</v>
      </c>
    </row>
    <row r="364" spans="2:12" hidden="1" x14ac:dyDescent="0.25">
      <c r="B364" s="126">
        <f t="shared" si="68"/>
        <v>348</v>
      </c>
      <c r="C364" s="17">
        <f t="shared" si="58"/>
        <v>3.2921262866077932</v>
      </c>
      <c r="D364" s="17">
        <f t="shared" ca="1" si="59"/>
        <v>-7.2468537837266922E-2</v>
      </c>
      <c r="E364" s="17">
        <f t="shared" ca="1" si="60"/>
        <v>3.152771060982269</v>
      </c>
      <c r="F364" s="127">
        <f t="shared" ca="1" si="61"/>
        <v>23.400819918039865</v>
      </c>
      <c r="G364" s="128">
        <f t="shared" ca="1" si="62"/>
        <v>22.236149724073709</v>
      </c>
      <c r="H364" s="128">
        <f t="shared" ca="1" si="63"/>
        <v>21.261947375097932</v>
      </c>
      <c r="I364" s="128">
        <f t="shared" ca="1" si="64"/>
        <v>20.465522827713166</v>
      </c>
      <c r="J364" s="128">
        <f t="shared" ca="1" si="65"/>
        <v>19.823074919300179</v>
      </c>
      <c r="K364" s="128">
        <f t="shared" ca="1" si="66"/>
        <v>0</v>
      </c>
      <c r="L364" s="30">
        <f t="shared" ca="1" si="67"/>
        <v>0</v>
      </c>
    </row>
    <row r="365" spans="2:12" hidden="1" x14ac:dyDescent="0.25">
      <c r="B365" s="126">
        <f t="shared" si="68"/>
        <v>349</v>
      </c>
      <c r="C365" s="17">
        <f t="shared" si="58"/>
        <v>3.2921262866077932</v>
      </c>
      <c r="D365" s="17">
        <f t="shared" ca="1" si="59"/>
        <v>-1.9046365196118131</v>
      </c>
      <c r="E365" s="17">
        <f t="shared" ca="1" si="60"/>
        <v>2.6760129282419487</v>
      </c>
      <c r="F365" s="127">
        <f t="shared" ca="1" si="61"/>
        <v>14.527057256121747</v>
      </c>
      <c r="G365" s="128">
        <f t="shared" ca="1" si="62"/>
        <v>15.259236183513243</v>
      </c>
      <c r="H365" s="128">
        <f t="shared" ca="1" si="63"/>
        <v>15.792567321919973</v>
      </c>
      <c r="I365" s="128">
        <f t="shared" ca="1" si="64"/>
        <v>16.181636139589983</v>
      </c>
      <c r="J365" s="128">
        <f t="shared" ca="1" si="65"/>
        <v>16.466946245048778</v>
      </c>
      <c r="K365" s="128">
        <f t="shared" ca="1" si="66"/>
        <v>0</v>
      </c>
      <c r="L365" s="30">
        <f t="shared" ca="1" si="67"/>
        <v>0</v>
      </c>
    </row>
    <row r="366" spans="2:12" hidden="1" x14ac:dyDescent="0.25">
      <c r="B366" s="126">
        <f t="shared" si="68"/>
        <v>350</v>
      </c>
      <c r="C366" s="17">
        <f t="shared" si="58"/>
        <v>3.2921262866077932</v>
      </c>
      <c r="D366" s="17">
        <f t="shared" ca="1" si="59"/>
        <v>-0.64807863964233547</v>
      </c>
      <c r="E366" s="17">
        <f t="shared" ca="1" si="60"/>
        <v>3.0029885082617187</v>
      </c>
      <c r="F366" s="127">
        <f t="shared" ca="1" si="61"/>
        <v>20.145652499429879</v>
      </c>
      <c r="G366" s="128">
        <f t="shared" ca="1" si="62"/>
        <v>19.755342578036398</v>
      </c>
      <c r="H366" s="128">
        <f t="shared" ca="1" si="63"/>
        <v>19.36546980825014</v>
      </c>
      <c r="I366" s="128">
        <f t="shared" ca="1" si="64"/>
        <v>19.009797559341646</v>
      </c>
      <c r="J366" s="128">
        <f t="shared" ca="1" si="65"/>
        <v>18.70088771748409</v>
      </c>
      <c r="K366" s="128">
        <f t="shared" ca="1" si="66"/>
        <v>0</v>
      </c>
      <c r="L366" s="30">
        <f t="shared" ca="1" si="67"/>
        <v>0</v>
      </c>
    </row>
    <row r="367" spans="2:12" hidden="1" x14ac:dyDescent="0.25">
      <c r="B367" s="126">
        <f t="shared" si="68"/>
        <v>351</v>
      </c>
      <c r="C367" s="17">
        <f t="shared" si="58"/>
        <v>3.2921262866077932</v>
      </c>
      <c r="D367" s="17">
        <f t="shared" ca="1" si="59"/>
        <v>0.29697048375965096</v>
      </c>
      <c r="E367" s="17">
        <f t="shared" ca="1" si="60"/>
        <v>3.2489047451477151</v>
      </c>
      <c r="F367" s="127">
        <f t="shared" ca="1" si="61"/>
        <v>25.762108385439923</v>
      </c>
      <c r="G367" s="128">
        <f t="shared" ca="1" si="62"/>
        <v>23.990162640597589</v>
      </c>
      <c r="H367" s="128">
        <f t="shared" ca="1" si="63"/>
        <v>22.575893777743435</v>
      </c>
      <c r="I367" s="128">
        <f t="shared" ca="1" si="64"/>
        <v>21.458049579593883</v>
      </c>
      <c r="J367" s="128">
        <f t="shared" ca="1" si="65"/>
        <v>20.578549402043613</v>
      </c>
      <c r="K367" s="128">
        <f t="shared" ca="1" si="66"/>
        <v>0.15066384999462912</v>
      </c>
      <c r="L367" s="30">
        <f t="shared" ca="1" si="67"/>
        <v>0.14331588732345296</v>
      </c>
    </row>
    <row r="368" spans="2:12" hidden="1" x14ac:dyDescent="0.25">
      <c r="B368" s="126">
        <f t="shared" si="68"/>
        <v>352</v>
      </c>
      <c r="C368" s="17">
        <f t="shared" si="58"/>
        <v>3.2921262866077932</v>
      </c>
      <c r="D368" s="17">
        <f t="shared" ca="1" si="59"/>
        <v>-0.34895492717623711</v>
      </c>
      <c r="E368" s="17">
        <f t="shared" ca="1" si="60"/>
        <v>3.0808250734851566</v>
      </c>
      <c r="F368" s="127">
        <f t="shared" ca="1" si="61"/>
        <v>21.776362085106275</v>
      </c>
      <c r="G368" s="128">
        <f t="shared" ca="1" si="62"/>
        <v>21.007883666935726</v>
      </c>
      <c r="H368" s="128">
        <f t="shared" ca="1" si="63"/>
        <v>20.328877341576877</v>
      </c>
      <c r="I368" s="128">
        <f t="shared" ca="1" si="64"/>
        <v>19.752874307154734</v>
      </c>
      <c r="J368" s="128">
        <f t="shared" ca="1" si="65"/>
        <v>19.275883320122865</v>
      </c>
      <c r="K368" s="128">
        <f t="shared" ca="1" si="66"/>
        <v>0</v>
      </c>
      <c r="L368" s="30">
        <f t="shared" ca="1" si="67"/>
        <v>0</v>
      </c>
    </row>
    <row r="369" spans="2:12" hidden="1" x14ac:dyDescent="0.25">
      <c r="B369" s="126">
        <f t="shared" si="68"/>
        <v>353</v>
      </c>
      <c r="C369" s="17">
        <f t="shared" si="58"/>
        <v>3.2921262866077932</v>
      </c>
      <c r="D369" s="17">
        <f t="shared" ca="1" si="59"/>
        <v>0.67823521021637134</v>
      </c>
      <c r="E369" s="17">
        <f t="shared" ca="1" si="60"/>
        <v>3.3481156585974747</v>
      </c>
      <c r="F369" s="127">
        <f t="shared" ca="1" si="61"/>
        <v>28.449075333841904</v>
      </c>
      <c r="G369" s="128">
        <f t="shared" ca="1" si="62"/>
        <v>25.945513861669273</v>
      </c>
      <c r="H369" s="128">
        <f t="shared" ca="1" si="63"/>
        <v>24.017094455574362</v>
      </c>
      <c r="I369" s="128">
        <f t="shared" ca="1" si="64"/>
        <v>22.532843753595916</v>
      </c>
      <c r="J369" s="128">
        <f t="shared" ca="1" si="65"/>
        <v>21.38840767705803</v>
      </c>
      <c r="K369" s="128">
        <f t="shared" ca="1" si="66"/>
        <v>1.4709649369743936</v>
      </c>
      <c r="L369" s="30">
        <f t="shared" ca="1" si="67"/>
        <v>1.3992251304588814</v>
      </c>
    </row>
    <row r="370" spans="2:12" hidden="1" x14ac:dyDescent="0.25">
      <c r="B370" s="126">
        <f t="shared" si="68"/>
        <v>354</v>
      </c>
      <c r="C370" s="17">
        <f t="shared" si="58"/>
        <v>3.2921262866077932</v>
      </c>
      <c r="D370" s="17">
        <f t="shared" ca="1" si="59"/>
        <v>0.35018501876038499</v>
      </c>
      <c r="E370" s="17">
        <f t="shared" ca="1" si="60"/>
        <v>3.2627519810965837</v>
      </c>
      <c r="F370" s="127">
        <f t="shared" ca="1" si="61"/>
        <v>26.121323708640091</v>
      </c>
      <c r="G370" s="128">
        <f t="shared" ca="1" si="62"/>
        <v>24.253965643025264</v>
      </c>
      <c r="H370" s="128">
        <f t="shared" ca="1" si="63"/>
        <v>22.771732225204008</v>
      </c>
      <c r="I370" s="128">
        <f t="shared" ca="1" si="64"/>
        <v>21.604926975778209</v>
      </c>
      <c r="J370" s="128">
        <f t="shared" ca="1" si="65"/>
        <v>20.689715988484885</v>
      </c>
      <c r="K370" s="128">
        <f t="shared" ca="1" si="66"/>
        <v>0.33008520812309428</v>
      </c>
      <c r="L370" s="30">
        <f t="shared" ca="1" si="67"/>
        <v>0.31398676255912938</v>
      </c>
    </row>
    <row r="371" spans="2:12" hidden="1" x14ac:dyDescent="0.25">
      <c r="B371" s="126">
        <f t="shared" si="68"/>
        <v>355</v>
      </c>
      <c r="C371" s="17">
        <f t="shared" si="58"/>
        <v>3.2921262866077932</v>
      </c>
      <c r="D371" s="17">
        <f t="shared" ca="1" si="59"/>
        <v>-0.8177494237315841</v>
      </c>
      <c r="E371" s="17">
        <f t="shared" ca="1" si="60"/>
        <v>2.9588375750461799</v>
      </c>
      <c r="F371" s="127">
        <f t="shared" ca="1" si="61"/>
        <v>19.275552344541907</v>
      </c>
      <c r="G371" s="128">
        <f t="shared" ca="1" si="62"/>
        <v>19.078354330082586</v>
      </c>
      <c r="H371" s="128">
        <f t="shared" ca="1" si="63"/>
        <v>18.839434893666418</v>
      </c>
      <c r="I371" s="128">
        <f t="shared" ca="1" si="64"/>
        <v>18.600798327041154</v>
      </c>
      <c r="J371" s="128">
        <f t="shared" ca="1" si="65"/>
        <v>18.382392173033207</v>
      </c>
      <c r="K371" s="128">
        <f t="shared" ca="1" si="66"/>
        <v>0</v>
      </c>
      <c r="L371" s="30">
        <f t="shared" ca="1" si="67"/>
        <v>0</v>
      </c>
    </row>
    <row r="372" spans="2:12" hidden="1" x14ac:dyDescent="0.25">
      <c r="B372" s="126">
        <f t="shared" si="68"/>
        <v>356</v>
      </c>
      <c r="C372" s="17">
        <f t="shared" si="58"/>
        <v>3.2921262866077932</v>
      </c>
      <c r="D372" s="17">
        <f t="shared" ca="1" si="59"/>
        <v>0.54144038585945964</v>
      </c>
      <c r="E372" s="17">
        <f t="shared" ca="1" si="60"/>
        <v>3.3125195529577645</v>
      </c>
      <c r="F372" s="127">
        <f t="shared" ca="1" si="61"/>
        <v>27.454210741235094</v>
      </c>
      <c r="G372" s="128">
        <f t="shared" ca="1" si="62"/>
        <v>25.226262186893251</v>
      </c>
      <c r="H372" s="128">
        <f t="shared" ca="1" si="63"/>
        <v>23.489714625887398</v>
      </c>
      <c r="I372" s="128">
        <f t="shared" ca="1" si="64"/>
        <v>22.14115983208066</v>
      </c>
      <c r="J372" s="128">
        <f t="shared" ca="1" si="65"/>
        <v>21.094234494942086</v>
      </c>
      <c r="K372" s="128">
        <f t="shared" ca="1" si="66"/>
        <v>0.98784278495084976</v>
      </c>
      <c r="L372" s="30">
        <f t="shared" ca="1" si="67"/>
        <v>0.93966512382597944</v>
      </c>
    </row>
    <row r="373" spans="2:12" hidden="1" x14ac:dyDescent="0.25">
      <c r="B373" s="126">
        <f t="shared" si="68"/>
        <v>357</v>
      </c>
      <c r="C373" s="17">
        <f t="shared" si="58"/>
        <v>3.2921262866077932</v>
      </c>
      <c r="D373" s="17">
        <f t="shared" ca="1" si="59"/>
        <v>0.96589701570337638</v>
      </c>
      <c r="E373" s="17">
        <f t="shared" ca="1" si="60"/>
        <v>3.4229696603096222</v>
      </c>
      <c r="F373" s="127">
        <f t="shared" ca="1" si="61"/>
        <v>30.660330727093907</v>
      </c>
      <c r="G373" s="128">
        <f t="shared" ca="1" si="62"/>
        <v>27.525613256699017</v>
      </c>
      <c r="H373" s="128">
        <f t="shared" ca="1" si="63"/>
        <v>25.165054157217554</v>
      </c>
      <c r="I373" s="128">
        <f t="shared" ca="1" si="64"/>
        <v>23.379257077498018</v>
      </c>
      <c r="J373" s="128">
        <f t="shared" ca="1" si="65"/>
        <v>22.020468517202822</v>
      </c>
      <c r="K373" s="128">
        <f t="shared" ca="1" si="66"/>
        <v>2.5225982521543528</v>
      </c>
      <c r="L373" s="30">
        <f t="shared" ca="1" si="67"/>
        <v>2.3995696836432923</v>
      </c>
    </row>
    <row r="374" spans="2:12" hidden="1" x14ac:dyDescent="0.25">
      <c r="B374" s="126">
        <f t="shared" si="68"/>
        <v>358</v>
      </c>
      <c r="C374" s="17">
        <f t="shared" si="58"/>
        <v>3.2921262866077932</v>
      </c>
      <c r="D374" s="17">
        <f t="shared" ca="1" si="59"/>
        <v>0.33732476367731579</v>
      </c>
      <c r="E374" s="17">
        <f t="shared" ca="1" si="60"/>
        <v>3.2594055460202376</v>
      </c>
      <c r="F374" s="127">
        <f t="shared" ca="1" si="61"/>
        <v>26.034056493215669</v>
      </c>
      <c r="G374" s="128">
        <f t="shared" ca="1" si="62"/>
        <v>24.189948265216461</v>
      </c>
      <c r="H374" s="128">
        <f t="shared" ca="1" si="63"/>
        <v>22.724249209584094</v>
      </c>
      <c r="I374" s="128">
        <f t="shared" ca="1" si="64"/>
        <v>21.569339532776727</v>
      </c>
      <c r="J374" s="128">
        <f t="shared" ca="1" si="65"/>
        <v>20.662795666592835</v>
      </c>
      <c r="K374" s="128">
        <f t="shared" ca="1" si="66"/>
        <v>0.28658316854252774</v>
      </c>
      <c r="L374" s="30">
        <f t="shared" ca="1" si="67"/>
        <v>0.27260634248429977</v>
      </c>
    </row>
    <row r="375" spans="2:12" hidden="1" x14ac:dyDescent="0.25">
      <c r="B375" s="126">
        <f t="shared" si="68"/>
        <v>359</v>
      </c>
      <c r="C375" s="17">
        <f t="shared" si="58"/>
        <v>3.2921262866077932</v>
      </c>
      <c r="D375" s="17">
        <f t="shared" ca="1" si="59"/>
        <v>0.55724058256600983</v>
      </c>
      <c r="E375" s="17">
        <f t="shared" ca="1" si="60"/>
        <v>3.3166310058123485</v>
      </c>
      <c r="F375" s="127">
        <f t="shared" ca="1" si="61"/>
        <v>27.567319796297824</v>
      </c>
      <c r="G375" s="128">
        <f t="shared" ca="1" si="62"/>
        <v>25.30830867978786</v>
      </c>
      <c r="H375" s="128">
        <f t="shared" ca="1" si="63"/>
        <v>23.550032088001373</v>
      </c>
      <c r="I375" s="128">
        <f t="shared" ca="1" si="64"/>
        <v>22.186050397623053</v>
      </c>
      <c r="J375" s="128">
        <f t="shared" ca="1" si="65"/>
        <v>21.128004606572606</v>
      </c>
      <c r="K375" s="128">
        <f t="shared" ca="1" si="66"/>
        <v>1.0430989429962203</v>
      </c>
      <c r="L375" s="30">
        <f t="shared" ca="1" si="67"/>
        <v>0.99222640724359779</v>
      </c>
    </row>
    <row r="376" spans="2:12" hidden="1" x14ac:dyDescent="0.25">
      <c r="B376" s="126">
        <f t="shared" si="68"/>
        <v>360</v>
      </c>
      <c r="C376" s="17">
        <f t="shared" si="58"/>
        <v>3.2921262866077932</v>
      </c>
      <c r="D376" s="17">
        <f t="shared" ca="1" si="59"/>
        <v>-1.4867964637232944</v>
      </c>
      <c r="E376" s="17">
        <f t="shared" ca="1" si="60"/>
        <v>2.7847413018469593</v>
      </c>
      <c r="F376" s="127">
        <f t="shared" ca="1" si="61"/>
        <v>16.195627555835856</v>
      </c>
      <c r="G376" s="128">
        <f t="shared" ca="1" si="62"/>
        <v>16.627476523707621</v>
      </c>
      <c r="H376" s="128">
        <f t="shared" ca="1" si="63"/>
        <v>16.90076879421207</v>
      </c>
      <c r="I376" s="128">
        <f t="shared" ca="1" si="64"/>
        <v>17.072000433343909</v>
      </c>
      <c r="J376" s="128">
        <f t="shared" ca="1" si="65"/>
        <v>17.178487822864327</v>
      </c>
      <c r="K376" s="128">
        <f t="shared" ca="1" si="66"/>
        <v>0</v>
      </c>
      <c r="L376" s="30">
        <f t="shared" ca="1" si="67"/>
        <v>0</v>
      </c>
    </row>
    <row r="377" spans="2:12" hidden="1" x14ac:dyDescent="0.25">
      <c r="B377" s="126">
        <f t="shared" si="68"/>
        <v>361</v>
      </c>
      <c r="C377" s="17">
        <f t="shared" si="58"/>
        <v>3.2921262866077932</v>
      </c>
      <c r="D377" s="17">
        <f t="shared" ca="1" si="59"/>
        <v>-0.55732471082592383</v>
      </c>
      <c r="E377" s="17">
        <f t="shared" ca="1" si="60"/>
        <v>3.0266040686643478</v>
      </c>
      <c r="F377" s="127">
        <f t="shared" ca="1" si="61"/>
        <v>20.627065417559372</v>
      </c>
      <c r="G377" s="128">
        <f t="shared" ca="1" si="62"/>
        <v>20.127259257705177</v>
      </c>
      <c r="H377" s="128">
        <f t="shared" ca="1" si="63"/>
        <v>19.652840098037736</v>
      </c>
      <c r="I377" s="128">
        <f t="shared" ca="1" si="64"/>
        <v>19.232243215348529</v>
      </c>
      <c r="J377" s="128">
        <f t="shared" ca="1" si="65"/>
        <v>18.873504564354263</v>
      </c>
      <c r="K377" s="128">
        <f t="shared" ca="1" si="66"/>
        <v>0</v>
      </c>
      <c r="L377" s="30">
        <f t="shared" ca="1" si="67"/>
        <v>0</v>
      </c>
    </row>
    <row r="378" spans="2:12" hidden="1" x14ac:dyDescent="0.25">
      <c r="B378" s="126">
        <f t="shared" si="68"/>
        <v>362</v>
      </c>
      <c r="C378" s="17">
        <f t="shared" si="58"/>
        <v>3.2921262866077932</v>
      </c>
      <c r="D378" s="17">
        <f t="shared" ca="1" si="59"/>
        <v>-1.4762144928681664</v>
      </c>
      <c r="E378" s="17">
        <f t="shared" ca="1" si="60"/>
        <v>2.787494892519752</v>
      </c>
      <c r="F378" s="127">
        <f t="shared" ca="1" si="61"/>
        <v>16.240285140951428</v>
      </c>
      <c r="G378" s="128">
        <f t="shared" ca="1" si="62"/>
        <v>16.663676188607571</v>
      </c>
      <c r="H378" s="128">
        <f t="shared" ca="1" si="63"/>
        <v>16.929821853088718</v>
      </c>
      <c r="I378" s="128">
        <f t="shared" ca="1" si="64"/>
        <v>17.095174267506952</v>
      </c>
      <c r="J378" s="128">
        <f t="shared" ca="1" si="65"/>
        <v>17.19690160415939</v>
      </c>
      <c r="K378" s="128">
        <f t="shared" ca="1" si="66"/>
        <v>0</v>
      </c>
      <c r="L378" s="30">
        <f t="shared" ca="1" si="67"/>
        <v>0</v>
      </c>
    </row>
    <row r="379" spans="2:12" hidden="1" x14ac:dyDescent="0.25">
      <c r="B379" s="126">
        <f t="shared" si="68"/>
        <v>363</v>
      </c>
      <c r="C379" s="17">
        <f t="shared" si="58"/>
        <v>3.2921262866077932</v>
      </c>
      <c r="D379" s="17">
        <f t="shared" ca="1" si="59"/>
        <v>-1.1511247066664509</v>
      </c>
      <c r="E379" s="17">
        <f t="shared" ca="1" si="60"/>
        <v>2.872088227292672</v>
      </c>
      <c r="F379" s="127">
        <f t="shared" ca="1" si="61"/>
        <v>17.673886784197911</v>
      </c>
      <c r="G379" s="128">
        <f t="shared" ca="1" si="62"/>
        <v>17.815011648637633</v>
      </c>
      <c r="H379" s="128">
        <f t="shared" ca="1" si="63"/>
        <v>17.847118440073586</v>
      </c>
      <c r="I379" s="128">
        <f t="shared" ca="1" si="64"/>
        <v>17.822635418669933</v>
      </c>
      <c r="J379" s="128">
        <f t="shared" ca="1" si="65"/>
        <v>17.772313508535767</v>
      </c>
      <c r="K379" s="128">
        <f t="shared" ca="1" si="66"/>
        <v>0</v>
      </c>
      <c r="L379" s="30">
        <f t="shared" ca="1" si="67"/>
        <v>0</v>
      </c>
    </row>
    <row r="380" spans="2:12" hidden="1" x14ac:dyDescent="0.25">
      <c r="B380" s="126">
        <f t="shared" si="68"/>
        <v>364</v>
      </c>
      <c r="C380" s="17">
        <f t="shared" si="58"/>
        <v>3.2921262866077932</v>
      </c>
      <c r="D380" s="17">
        <f t="shared" ca="1" si="59"/>
        <v>-0.61326090872171335</v>
      </c>
      <c r="E380" s="17">
        <f t="shared" ca="1" si="60"/>
        <v>3.0120486144010545</v>
      </c>
      <c r="F380" s="127">
        <f t="shared" ca="1" si="61"/>
        <v>20.329003585266005</v>
      </c>
      <c r="G380" s="128">
        <f t="shared" ca="1" si="62"/>
        <v>19.897208823725357</v>
      </c>
      <c r="H380" s="128">
        <f t="shared" ca="1" si="63"/>
        <v>19.475219185285706</v>
      </c>
      <c r="I380" s="128">
        <f t="shared" ca="1" si="64"/>
        <v>19.094832973388279</v>
      </c>
      <c r="J380" s="128">
        <f t="shared" ca="1" si="65"/>
        <v>18.766924694822393</v>
      </c>
      <c r="K380" s="128">
        <f t="shared" ca="1" si="66"/>
        <v>0</v>
      </c>
      <c r="L380" s="30">
        <f t="shared" ca="1" si="67"/>
        <v>0</v>
      </c>
    </row>
    <row r="381" spans="2:12" hidden="1" x14ac:dyDescent="0.25">
      <c r="B381" s="126">
        <f t="shared" si="68"/>
        <v>365</v>
      </c>
      <c r="C381" s="17">
        <f t="shared" si="58"/>
        <v>3.2921262866077932</v>
      </c>
      <c r="D381" s="17">
        <f t="shared" ca="1" si="59"/>
        <v>-0.17823367670644075</v>
      </c>
      <c r="E381" s="17">
        <f t="shared" ca="1" si="60"/>
        <v>3.1252493541202977</v>
      </c>
      <c r="F381" s="127">
        <f t="shared" ca="1" si="61"/>
        <v>22.765571074781089</v>
      </c>
      <c r="G381" s="128">
        <f t="shared" ca="1" si="62"/>
        <v>21.758037255929747</v>
      </c>
      <c r="H381" s="128">
        <f t="shared" ca="1" si="63"/>
        <v>20.900063671688748</v>
      </c>
      <c r="I381" s="128">
        <f t="shared" ca="1" si="64"/>
        <v>20.189924254611295</v>
      </c>
      <c r="J381" s="128">
        <f t="shared" ca="1" si="65"/>
        <v>19.611945236225907</v>
      </c>
      <c r="K381" s="128">
        <f t="shared" ca="1" si="66"/>
        <v>0</v>
      </c>
      <c r="L381" s="30">
        <f t="shared" ca="1" si="67"/>
        <v>0</v>
      </c>
    </row>
    <row r="382" spans="2:12" hidden="1" x14ac:dyDescent="0.25">
      <c r="B382" s="126">
        <f t="shared" si="68"/>
        <v>366</v>
      </c>
      <c r="C382" s="17">
        <f t="shared" si="58"/>
        <v>3.2921262866077932</v>
      </c>
      <c r="D382" s="17">
        <f t="shared" ca="1" si="59"/>
        <v>-1.5006889952928759</v>
      </c>
      <c r="E382" s="17">
        <f t="shared" ca="1" si="60"/>
        <v>2.7811262526396621</v>
      </c>
      <c r="F382" s="127">
        <f t="shared" ca="1" si="61"/>
        <v>16.137185264803851</v>
      </c>
      <c r="G382" s="128">
        <f t="shared" ca="1" si="62"/>
        <v>16.580071187602407</v>
      </c>
      <c r="H382" s="128">
        <f t="shared" ca="1" si="63"/>
        <v>16.862702191015675</v>
      </c>
      <c r="I382" s="128">
        <f t="shared" ca="1" si="64"/>
        <v>17.04162437081256</v>
      </c>
      <c r="J382" s="128">
        <f t="shared" ca="1" si="65"/>
        <v>17.154343236395384</v>
      </c>
      <c r="K382" s="128">
        <f t="shared" ca="1" si="66"/>
        <v>0</v>
      </c>
      <c r="L382" s="30">
        <f t="shared" ca="1" si="67"/>
        <v>0</v>
      </c>
    </row>
    <row r="383" spans="2:12" hidden="1" x14ac:dyDescent="0.25">
      <c r="B383" s="126">
        <f t="shared" si="68"/>
        <v>367</v>
      </c>
      <c r="C383" s="17">
        <f t="shared" si="58"/>
        <v>3.2921262866077932</v>
      </c>
      <c r="D383" s="17">
        <f t="shared" ca="1" si="59"/>
        <v>-0.12557052286865655</v>
      </c>
      <c r="E383" s="17">
        <f t="shared" ca="1" si="60"/>
        <v>3.138953112256929</v>
      </c>
      <c r="F383" s="127">
        <f t="shared" ca="1" si="61"/>
        <v>23.079692359891386</v>
      </c>
      <c r="G383" s="128">
        <f t="shared" ca="1" si="62"/>
        <v>21.994802635787135</v>
      </c>
      <c r="H383" s="128">
        <f t="shared" ca="1" si="63"/>
        <v>21.079478256707983</v>
      </c>
      <c r="I383" s="128">
        <f t="shared" ca="1" si="64"/>
        <v>20.326684741108284</v>
      </c>
      <c r="J383" s="128">
        <f t="shared" ca="1" si="65"/>
        <v>19.716789492724118</v>
      </c>
      <c r="K383" s="128">
        <f t="shared" ca="1" si="66"/>
        <v>0</v>
      </c>
      <c r="L383" s="30">
        <f t="shared" ca="1" si="67"/>
        <v>0</v>
      </c>
    </row>
    <row r="384" spans="2:12" hidden="1" x14ac:dyDescent="0.25">
      <c r="B384" s="126">
        <f t="shared" si="68"/>
        <v>368</v>
      </c>
      <c r="C384" s="17">
        <f t="shared" si="58"/>
        <v>3.2921262866077932</v>
      </c>
      <c r="D384" s="17">
        <f t="shared" ca="1" si="59"/>
        <v>-2.2138920030556619</v>
      </c>
      <c r="E384" s="17">
        <f t="shared" ca="1" si="60"/>
        <v>2.5955399212398333</v>
      </c>
      <c r="F384" s="127">
        <f t="shared" ca="1" si="61"/>
        <v>13.40382241646974</v>
      </c>
      <c r="G384" s="128">
        <f t="shared" ca="1" si="62"/>
        <v>14.319595950611866</v>
      </c>
      <c r="H384" s="128">
        <f t="shared" ca="1" si="63"/>
        <v>15.019420833020707</v>
      </c>
      <c r="I384" s="128">
        <f t="shared" ca="1" si="64"/>
        <v>15.552691855627529</v>
      </c>
      <c r="J384" s="128">
        <f t="shared" ca="1" si="65"/>
        <v>15.959361838039367</v>
      </c>
      <c r="K384" s="128">
        <f t="shared" ca="1" si="66"/>
        <v>0</v>
      </c>
      <c r="L384" s="30">
        <f t="shared" ca="1" si="67"/>
        <v>0</v>
      </c>
    </row>
    <row r="385" spans="2:12" hidden="1" x14ac:dyDescent="0.25">
      <c r="B385" s="126">
        <f t="shared" si="68"/>
        <v>369</v>
      </c>
      <c r="C385" s="17">
        <f t="shared" si="58"/>
        <v>3.2921262866077932</v>
      </c>
      <c r="D385" s="17">
        <f t="shared" ca="1" si="59"/>
        <v>2.3595202947035432</v>
      </c>
      <c r="E385" s="17">
        <f t="shared" ca="1" si="60"/>
        <v>3.7856117536377876</v>
      </c>
      <c r="F385" s="127">
        <f t="shared" ca="1" si="61"/>
        <v>44.062617782097206</v>
      </c>
      <c r="G385" s="128">
        <f t="shared" ca="1" si="62"/>
        <v>36.654077571640549</v>
      </c>
      <c r="H385" s="128">
        <f t="shared" ca="1" si="63"/>
        <v>31.552586668702435</v>
      </c>
      <c r="I385" s="128">
        <f t="shared" ca="1" si="64"/>
        <v>27.952230484334436</v>
      </c>
      <c r="J385" s="128">
        <f t="shared" ca="1" si="65"/>
        <v>25.357258065050036</v>
      </c>
      <c r="K385" s="128">
        <f t="shared" ca="1" si="66"/>
        <v>8.3790381974318642</v>
      </c>
      <c r="L385" s="30">
        <f t="shared" ca="1" si="67"/>
        <v>7.9703876824126123</v>
      </c>
    </row>
    <row r="386" spans="2:12" hidden="1" x14ac:dyDescent="0.25">
      <c r="B386" s="126">
        <f t="shared" si="68"/>
        <v>370</v>
      </c>
      <c r="C386" s="17">
        <f t="shared" si="58"/>
        <v>3.2921262866077932</v>
      </c>
      <c r="D386" s="17">
        <f t="shared" ca="1" si="59"/>
        <v>-0.36784513213206083</v>
      </c>
      <c r="E386" s="17">
        <f t="shared" ca="1" si="60"/>
        <v>3.0759095532209626</v>
      </c>
      <c r="F386" s="127">
        <f t="shared" ca="1" si="61"/>
        <v>21.669582589387463</v>
      </c>
      <c r="G386" s="128">
        <f t="shared" ca="1" si="62"/>
        <v>20.926485323911827</v>
      </c>
      <c r="H386" s="128">
        <f t="shared" ca="1" si="63"/>
        <v>20.266642975287152</v>
      </c>
      <c r="I386" s="128">
        <f t="shared" ca="1" si="64"/>
        <v>19.705100090313955</v>
      </c>
      <c r="J386" s="128">
        <f t="shared" ca="1" si="65"/>
        <v>19.239053926671239</v>
      </c>
      <c r="K386" s="128">
        <f t="shared" ca="1" si="66"/>
        <v>0</v>
      </c>
      <c r="L386" s="30">
        <f t="shared" ca="1" si="67"/>
        <v>0</v>
      </c>
    </row>
    <row r="387" spans="2:12" hidden="1" x14ac:dyDescent="0.25">
      <c r="B387" s="126">
        <f t="shared" si="68"/>
        <v>371</v>
      </c>
      <c r="C387" s="17">
        <f t="shared" si="58"/>
        <v>3.2921262866077932</v>
      </c>
      <c r="D387" s="17">
        <f t="shared" ca="1" si="59"/>
        <v>-0.40236955101136118</v>
      </c>
      <c r="E387" s="17">
        <f t="shared" ca="1" si="60"/>
        <v>3.066925771361126</v>
      </c>
      <c r="F387" s="127">
        <f t="shared" ca="1" si="61"/>
        <v>21.475779631616668</v>
      </c>
      <c r="G387" s="128">
        <f t="shared" ca="1" si="62"/>
        <v>20.778532861507387</v>
      </c>
      <c r="H387" s="128">
        <f t="shared" ca="1" si="63"/>
        <v>20.153393090941709</v>
      </c>
      <c r="I387" s="128">
        <f t="shared" ca="1" si="64"/>
        <v>19.618084577671016</v>
      </c>
      <c r="J387" s="128">
        <f t="shared" ca="1" si="65"/>
        <v>19.171924931863192</v>
      </c>
      <c r="K387" s="128">
        <f t="shared" ca="1" si="66"/>
        <v>0</v>
      </c>
      <c r="L387" s="30">
        <f t="shared" ca="1" si="67"/>
        <v>0</v>
      </c>
    </row>
    <row r="388" spans="2:12" hidden="1" x14ac:dyDescent="0.25">
      <c r="B388" s="126">
        <f t="shared" si="68"/>
        <v>372</v>
      </c>
      <c r="C388" s="17">
        <f t="shared" si="58"/>
        <v>3.2921262866077932</v>
      </c>
      <c r="D388" s="17">
        <f t="shared" ca="1" si="59"/>
        <v>0.66990423874813132</v>
      </c>
      <c r="E388" s="17">
        <f t="shared" ca="1" si="60"/>
        <v>3.3459478123952588</v>
      </c>
      <c r="F388" s="127">
        <f t="shared" ca="1" si="61"/>
        <v>28.387468914670702</v>
      </c>
      <c r="G388" s="128">
        <f t="shared" ca="1" si="62"/>
        <v>25.901129955938792</v>
      </c>
      <c r="H388" s="128">
        <f t="shared" ca="1" si="63"/>
        <v>23.984640447131881</v>
      </c>
      <c r="I388" s="128">
        <f t="shared" ca="1" si="64"/>
        <v>22.508792811107298</v>
      </c>
      <c r="J388" s="128">
        <f t="shared" ca="1" si="65"/>
        <v>21.370375432342012</v>
      </c>
      <c r="K388" s="128">
        <f t="shared" ca="1" si="66"/>
        <v>1.4412346616299949</v>
      </c>
      <c r="L388" s="30">
        <f t="shared" ca="1" si="67"/>
        <v>1.3709448177527814</v>
      </c>
    </row>
    <row r="389" spans="2:12" hidden="1" x14ac:dyDescent="0.25">
      <c r="B389" s="126">
        <f t="shared" si="68"/>
        <v>373</v>
      </c>
      <c r="C389" s="17">
        <f t="shared" si="58"/>
        <v>3.2921262866077932</v>
      </c>
      <c r="D389" s="17">
        <f t="shared" ca="1" si="59"/>
        <v>0.32335265132132918</v>
      </c>
      <c r="E389" s="17">
        <f t="shared" ca="1" si="60"/>
        <v>3.2557697886750918</v>
      </c>
      <c r="F389" s="127">
        <f t="shared" ca="1" si="61"/>
        <v>25.939574841353664</v>
      </c>
      <c r="G389" s="128">
        <f t="shared" ca="1" si="62"/>
        <v>24.120587647292364</v>
      </c>
      <c r="H389" s="128">
        <f t="shared" ca="1" si="63"/>
        <v>22.672773175341362</v>
      </c>
      <c r="I389" s="128">
        <f t="shared" ca="1" si="64"/>
        <v>21.530741748509325</v>
      </c>
      <c r="J389" s="128">
        <f t="shared" ca="1" si="65"/>
        <v>20.633587597384405</v>
      </c>
      <c r="K389" s="128">
        <f t="shared" ca="1" si="66"/>
        <v>0.23942254213186587</v>
      </c>
      <c r="L389" s="30">
        <f t="shared" ca="1" si="67"/>
        <v>0.22774576696459273</v>
      </c>
    </row>
    <row r="390" spans="2:12" hidden="1" x14ac:dyDescent="0.25">
      <c r="B390" s="126">
        <f t="shared" si="68"/>
        <v>374</v>
      </c>
      <c r="C390" s="17">
        <f t="shared" si="58"/>
        <v>3.2921262866077932</v>
      </c>
      <c r="D390" s="17">
        <f t="shared" ca="1" si="59"/>
        <v>1.1431393431848846</v>
      </c>
      <c r="E390" s="17">
        <f t="shared" ca="1" si="60"/>
        <v>3.4690908249261918</v>
      </c>
      <c r="F390" s="127">
        <f t="shared" ca="1" si="61"/>
        <v>32.107537797649293</v>
      </c>
      <c r="G390" s="128">
        <f t="shared" ca="1" si="62"/>
        <v>28.546734943800164</v>
      </c>
      <c r="H390" s="128">
        <f t="shared" ca="1" si="63"/>
        <v>25.899522461624354</v>
      </c>
      <c r="I390" s="128">
        <f t="shared" ca="1" si="64"/>
        <v>23.916528245390264</v>
      </c>
      <c r="J390" s="128">
        <f t="shared" ca="1" si="65"/>
        <v>22.419176755210771</v>
      </c>
      <c r="K390" s="128">
        <f t="shared" ca="1" si="66"/>
        <v>3.1954906015063891</v>
      </c>
      <c r="L390" s="30">
        <f t="shared" ca="1" si="67"/>
        <v>3.039644685868363</v>
      </c>
    </row>
    <row r="391" spans="2:12" hidden="1" x14ac:dyDescent="0.25">
      <c r="B391" s="126">
        <f t="shared" si="68"/>
        <v>375</v>
      </c>
      <c r="C391" s="17">
        <f t="shared" si="58"/>
        <v>3.2921262866077932</v>
      </c>
      <c r="D391" s="17">
        <f t="shared" ca="1" si="59"/>
        <v>1.6104968381114304</v>
      </c>
      <c r="E391" s="17">
        <f t="shared" ca="1" si="60"/>
        <v>3.5907043935617295</v>
      </c>
      <c r="F391" s="127">
        <f t="shared" ca="1" si="61"/>
        <v>36.259607967521276</v>
      </c>
      <c r="G391" s="128">
        <f t="shared" ca="1" si="62"/>
        <v>31.424587032430129</v>
      </c>
      <c r="H391" s="128">
        <f t="shared" ca="1" si="63"/>
        <v>27.940616575168757</v>
      </c>
      <c r="I391" s="128">
        <f t="shared" ca="1" si="64"/>
        <v>25.393166046342127</v>
      </c>
      <c r="J391" s="128">
        <f t="shared" ca="1" si="65"/>
        <v>23.505459181811428</v>
      </c>
      <c r="K391" s="128">
        <f t="shared" ca="1" si="66"/>
        <v>5.0659572089381122</v>
      </c>
      <c r="L391" s="30">
        <f t="shared" ca="1" si="67"/>
        <v>4.8188875604034438</v>
      </c>
    </row>
    <row r="392" spans="2:12" hidden="1" x14ac:dyDescent="0.25">
      <c r="B392" s="126">
        <f t="shared" si="68"/>
        <v>376</v>
      </c>
      <c r="C392" s="17">
        <f t="shared" si="58"/>
        <v>3.2921262866077932</v>
      </c>
      <c r="D392" s="17">
        <f t="shared" ca="1" si="59"/>
        <v>-0.34185859476565383</v>
      </c>
      <c r="E392" s="17">
        <f t="shared" ca="1" si="60"/>
        <v>3.0826716477201774</v>
      </c>
      <c r="F392" s="127">
        <f t="shared" ca="1" si="61"/>
        <v>21.816610904044314</v>
      </c>
      <c r="G392" s="128">
        <f t="shared" ca="1" si="62"/>
        <v>21.038543677577326</v>
      </c>
      <c r="H392" s="128">
        <f t="shared" ca="1" si="63"/>
        <v>20.35230577810519</v>
      </c>
      <c r="I392" s="128">
        <f t="shared" ca="1" si="64"/>
        <v>19.770851179191908</v>
      </c>
      <c r="J392" s="128">
        <f t="shared" ca="1" si="65"/>
        <v>19.289736934253238</v>
      </c>
      <c r="K392" s="128">
        <f t="shared" ca="1" si="66"/>
        <v>0</v>
      </c>
      <c r="L392" s="30">
        <f t="shared" ca="1" si="67"/>
        <v>0</v>
      </c>
    </row>
    <row r="393" spans="2:12" hidden="1" x14ac:dyDescent="0.25">
      <c r="B393" s="126">
        <f t="shared" si="68"/>
        <v>377</v>
      </c>
      <c r="C393" s="17">
        <f t="shared" si="58"/>
        <v>3.2921262866077932</v>
      </c>
      <c r="D393" s="17">
        <f t="shared" ca="1" si="59"/>
        <v>1.5875866665737703</v>
      </c>
      <c r="E393" s="17">
        <f t="shared" ca="1" si="60"/>
        <v>3.5847428165056368</v>
      </c>
      <c r="F393" s="127">
        <f t="shared" ca="1" si="61"/>
        <v>36.044086582580285</v>
      </c>
      <c r="G393" s="128">
        <f t="shared" ca="1" si="62"/>
        <v>31.276977215498121</v>
      </c>
      <c r="H393" s="128">
        <f t="shared" ca="1" si="63"/>
        <v>27.83691080329238</v>
      </c>
      <c r="I393" s="128">
        <f t="shared" ca="1" si="64"/>
        <v>25.318699716453928</v>
      </c>
      <c r="J393" s="128">
        <f t="shared" ca="1" si="65"/>
        <v>23.451002353537973</v>
      </c>
      <c r="K393" s="128">
        <f t="shared" ca="1" si="66"/>
        <v>4.9708975221955995</v>
      </c>
      <c r="L393" s="30">
        <f t="shared" ca="1" si="67"/>
        <v>4.7284639892901454</v>
      </c>
    </row>
    <row r="394" spans="2:12" hidden="1" x14ac:dyDescent="0.25">
      <c r="B394" s="126">
        <f t="shared" si="68"/>
        <v>378</v>
      </c>
      <c r="C394" s="17">
        <f t="shared" si="58"/>
        <v>3.2921262866077932</v>
      </c>
      <c r="D394" s="17">
        <f t="shared" ca="1" si="59"/>
        <v>-0.33262040233239532</v>
      </c>
      <c r="E394" s="17">
        <f t="shared" ca="1" si="60"/>
        <v>3.0850755666938676</v>
      </c>
      <c r="F394" s="127">
        <f t="shared" ca="1" si="61"/>
        <v>21.869119356684518</v>
      </c>
      <c r="G394" s="128">
        <f t="shared" ca="1" si="62"/>
        <v>21.078524740477246</v>
      </c>
      <c r="H394" s="128">
        <f t="shared" ca="1" si="63"/>
        <v>20.382845993204661</v>
      </c>
      <c r="I394" s="128">
        <f t="shared" ca="1" si="64"/>
        <v>19.794278459760093</v>
      </c>
      <c r="J394" s="128">
        <f t="shared" ca="1" si="65"/>
        <v>19.307786852972534</v>
      </c>
      <c r="K394" s="128">
        <f t="shared" ca="1" si="66"/>
        <v>0</v>
      </c>
      <c r="L394" s="30">
        <f t="shared" ca="1" si="67"/>
        <v>0</v>
      </c>
    </row>
    <row r="395" spans="2:12" hidden="1" x14ac:dyDescent="0.25">
      <c r="B395" s="126">
        <f t="shared" si="68"/>
        <v>379</v>
      </c>
      <c r="C395" s="17">
        <f t="shared" si="58"/>
        <v>3.2921262866077932</v>
      </c>
      <c r="D395" s="17">
        <f t="shared" ca="1" si="59"/>
        <v>-1.100645476981299</v>
      </c>
      <c r="E395" s="17">
        <f t="shared" ca="1" si="60"/>
        <v>2.8852236949606276</v>
      </c>
      <c r="F395" s="127">
        <f t="shared" ca="1" si="61"/>
        <v>17.907572981344057</v>
      </c>
      <c r="G395" s="128">
        <f t="shared" ca="1" si="62"/>
        <v>18.000789020931204</v>
      </c>
      <c r="H395" s="128">
        <f t="shared" ca="1" si="63"/>
        <v>17.993945808851674</v>
      </c>
      <c r="I395" s="128">
        <f t="shared" ca="1" si="64"/>
        <v>17.938337951665471</v>
      </c>
      <c r="J395" s="128">
        <f t="shared" ca="1" si="65"/>
        <v>17.863373108698301</v>
      </c>
      <c r="K395" s="128">
        <f t="shared" ca="1" si="66"/>
        <v>0</v>
      </c>
      <c r="L395" s="30">
        <f t="shared" ca="1" si="67"/>
        <v>0</v>
      </c>
    </row>
    <row r="396" spans="2:12" hidden="1" x14ac:dyDescent="0.25">
      <c r="B396" s="126">
        <f t="shared" si="68"/>
        <v>380</v>
      </c>
      <c r="C396" s="17">
        <f t="shared" si="58"/>
        <v>3.2921262866077932</v>
      </c>
      <c r="D396" s="17">
        <f t="shared" ca="1" si="59"/>
        <v>-0.81906932791753206</v>
      </c>
      <c r="E396" s="17">
        <f t="shared" ca="1" si="60"/>
        <v>2.9584941157884326</v>
      </c>
      <c r="F396" s="127">
        <f t="shared" ca="1" si="61"/>
        <v>19.268933114423984</v>
      </c>
      <c r="G396" s="128">
        <f t="shared" ca="1" si="62"/>
        <v>19.073179885522283</v>
      </c>
      <c r="H396" s="128">
        <f t="shared" ca="1" si="63"/>
        <v>18.835399280003713</v>
      </c>
      <c r="I396" s="128">
        <f t="shared" ca="1" si="64"/>
        <v>18.59765137896219</v>
      </c>
      <c r="J396" s="128">
        <f t="shared" ca="1" si="65"/>
        <v>18.379935913538969</v>
      </c>
      <c r="K396" s="128">
        <f t="shared" ca="1" si="66"/>
        <v>0</v>
      </c>
      <c r="L396" s="30">
        <f t="shared" ca="1" si="67"/>
        <v>0</v>
      </c>
    </row>
    <row r="397" spans="2:12" hidden="1" x14ac:dyDescent="0.25">
      <c r="B397" s="126">
        <f t="shared" si="68"/>
        <v>381</v>
      </c>
      <c r="C397" s="17">
        <f t="shared" si="58"/>
        <v>3.2921262866077932</v>
      </c>
      <c r="D397" s="17">
        <f t="shared" ca="1" si="59"/>
        <v>-2.6207271730527282</v>
      </c>
      <c r="E397" s="17">
        <f t="shared" ca="1" si="60"/>
        <v>2.4896751872687539</v>
      </c>
      <c r="F397" s="127">
        <f t="shared" ca="1" si="61"/>
        <v>12.057359100589119</v>
      </c>
      <c r="G397" s="128">
        <f t="shared" ca="1" si="62"/>
        <v>13.171020829119611</v>
      </c>
      <c r="H397" s="128">
        <f t="shared" ca="1" si="63"/>
        <v>14.059672402758039</v>
      </c>
      <c r="I397" s="128">
        <f t="shared" ca="1" si="64"/>
        <v>14.762375551242636</v>
      </c>
      <c r="J397" s="128">
        <f t="shared" ca="1" si="65"/>
        <v>15.315371216188687</v>
      </c>
      <c r="K397" s="128">
        <f t="shared" ca="1" si="66"/>
        <v>0</v>
      </c>
      <c r="L397" s="30">
        <f t="shared" ca="1" si="67"/>
        <v>0</v>
      </c>
    </row>
    <row r="398" spans="2:12" hidden="1" x14ac:dyDescent="0.25">
      <c r="B398" s="126">
        <f t="shared" si="68"/>
        <v>382</v>
      </c>
      <c r="C398" s="17">
        <f t="shared" si="58"/>
        <v>3.2921262866077932</v>
      </c>
      <c r="D398" s="17">
        <f t="shared" ca="1" si="59"/>
        <v>-0.52427367336349562</v>
      </c>
      <c r="E398" s="17">
        <f t="shared" ca="1" si="60"/>
        <v>3.0352044541434435</v>
      </c>
      <c r="F398" s="127">
        <f t="shared" ca="1" si="61"/>
        <v>20.805231180380556</v>
      </c>
      <c r="G398" s="128">
        <f t="shared" ca="1" si="62"/>
        <v>20.2644373787749</v>
      </c>
      <c r="H398" s="128">
        <f t="shared" ca="1" si="63"/>
        <v>19.758551456542747</v>
      </c>
      <c r="I398" s="128">
        <f t="shared" ca="1" si="64"/>
        <v>19.313899139757122</v>
      </c>
      <c r="J398" s="128">
        <f t="shared" ca="1" si="65"/>
        <v>18.936763704465307</v>
      </c>
      <c r="K398" s="128">
        <f t="shared" ca="1" si="66"/>
        <v>0</v>
      </c>
      <c r="L398" s="30">
        <f t="shared" ca="1" si="67"/>
        <v>0</v>
      </c>
    </row>
    <row r="399" spans="2:12" hidden="1" x14ac:dyDescent="0.25">
      <c r="B399" s="126">
        <f t="shared" si="68"/>
        <v>383</v>
      </c>
      <c r="C399" s="17">
        <f t="shared" si="58"/>
        <v>3.2921262866077932</v>
      </c>
      <c r="D399" s="17">
        <f t="shared" ca="1" si="59"/>
        <v>1.6019521353882737</v>
      </c>
      <c r="E399" s="17">
        <f t="shared" ca="1" si="60"/>
        <v>3.5884809312178634</v>
      </c>
      <c r="F399" s="127">
        <f t="shared" ca="1" si="61"/>
        <v>36.179075658058785</v>
      </c>
      <c r="G399" s="128">
        <f t="shared" ca="1" si="62"/>
        <v>31.369452385855091</v>
      </c>
      <c r="H399" s="128">
        <f t="shared" ca="1" si="63"/>
        <v>27.901892804112848</v>
      </c>
      <c r="I399" s="128">
        <f t="shared" ca="1" si="64"/>
        <v>25.365367101646239</v>
      </c>
      <c r="J399" s="128">
        <f t="shared" ca="1" si="65"/>
        <v>23.485133894590469</v>
      </c>
      <c r="K399" s="128">
        <f t="shared" ca="1" si="66"/>
        <v>5.0304615465511588</v>
      </c>
      <c r="L399" s="30">
        <f t="shared" ca="1" si="67"/>
        <v>4.7851230418988306</v>
      </c>
    </row>
    <row r="400" spans="2:12" hidden="1" x14ac:dyDescent="0.25">
      <c r="B400" s="126">
        <f t="shared" si="68"/>
        <v>384</v>
      </c>
      <c r="C400" s="17">
        <f t="shared" si="58"/>
        <v>3.2921262866077932</v>
      </c>
      <c r="D400" s="17">
        <f t="shared" ca="1" si="59"/>
        <v>-1.0414214557386003</v>
      </c>
      <c r="E400" s="17">
        <f t="shared" ca="1" si="60"/>
        <v>2.9006346911476117</v>
      </c>
      <c r="F400" s="127">
        <f t="shared" ca="1" si="61"/>
        <v>18.185683999970436</v>
      </c>
      <c r="G400" s="128">
        <f t="shared" ca="1" si="62"/>
        <v>18.221220900324131</v>
      </c>
      <c r="H400" s="128">
        <f t="shared" ca="1" si="63"/>
        <v>18.167749566258163</v>
      </c>
      <c r="I400" s="128">
        <f t="shared" ca="1" si="64"/>
        <v>18.07504220389119</v>
      </c>
      <c r="J400" s="128">
        <f t="shared" ca="1" si="65"/>
        <v>17.970802432499955</v>
      </c>
      <c r="K400" s="128">
        <f t="shared" ca="1" si="66"/>
        <v>0</v>
      </c>
      <c r="L400" s="30">
        <f t="shared" ca="1" si="67"/>
        <v>0</v>
      </c>
    </row>
    <row r="401" spans="2:12" hidden="1" x14ac:dyDescent="0.25">
      <c r="B401" s="126">
        <f t="shared" si="68"/>
        <v>385</v>
      </c>
      <c r="C401" s="17">
        <f t="shared" si="58"/>
        <v>3.2921262866077932</v>
      </c>
      <c r="D401" s="17">
        <f t="shared" ca="1" si="59"/>
        <v>1.8309492588741705</v>
      </c>
      <c r="E401" s="17">
        <f t="shared" ca="1" si="60"/>
        <v>3.6480694853690485</v>
      </c>
      <c r="F401" s="127">
        <f t="shared" ca="1" si="61"/>
        <v>38.400461792550807</v>
      </c>
      <c r="G401" s="128">
        <f t="shared" ca="1" si="62"/>
        <v>32.8810483527431</v>
      </c>
      <c r="H401" s="128">
        <f t="shared" ca="1" si="63"/>
        <v>28.958480550116022</v>
      </c>
      <c r="I401" s="128">
        <f t="shared" ca="1" si="64"/>
        <v>26.121004529693646</v>
      </c>
      <c r="J401" s="128">
        <f t="shared" ca="1" si="65"/>
        <v>24.035974530707694</v>
      </c>
      <c r="K401" s="128">
        <f t="shared" ca="1" si="66"/>
        <v>5.9991269908151139</v>
      </c>
      <c r="L401" s="30">
        <f t="shared" ca="1" si="67"/>
        <v>5.7065461149797612</v>
      </c>
    </row>
    <row r="402" spans="2:12" hidden="1" x14ac:dyDescent="0.25">
      <c r="B402" s="126">
        <f t="shared" si="68"/>
        <v>386</v>
      </c>
      <c r="C402" s="17">
        <f t="shared" ref="C402:C465" si="69">$C$7</f>
        <v>3.2921262866077932</v>
      </c>
      <c r="D402" s="17">
        <f t="shared" ref="D402:D465" ca="1" si="70">NORMSINV(RAND())</f>
        <v>0.45914703150629066</v>
      </c>
      <c r="E402" s="17">
        <f t="shared" ref="E402:E465" ca="1" si="71">$C$4*($G$4-C402)*$J$4+$F$4*SQRT($J$4)*D402+C402</f>
        <v>3.2911055634389901</v>
      </c>
      <c r="F402" s="127">
        <f t="shared" ref="F402:F465" ca="1" si="72">EXP(E402)</f>
        <v>26.87255655522187</v>
      </c>
      <c r="G402" s="128">
        <f t="shared" ref="G402:G465" ca="1" si="73">EXP(EXP(-$C$4*$K$4)*LN(F402)+(1-EXP(-$C$4*$K$4))*$G$4+$F$4^2/(4*$C$4)*(1-EXP(-2*$C$4*$K$4)))</f>
        <v>24.803214136601017</v>
      </c>
      <c r="H402" s="128">
        <f t="shared" ref="H402:H465" ca="1" si="74">EXP(EXP(-$C$4*$K$4*2)*LN(F402)+(1-EXP(-$C$4*$K$4*2))*$G$4+$F$4^2/(4*$C$4)*(1-EXP(-2*$C$4*$K$4*2)))</f>
        <v>23.178047416394872</v>
      </c>
      <c r="I402" s="128">
        <f t="shared" ref="I402:I465" ca="1" si="75">EXP(EXP(-$C$4*$K$4*3)*LN(F402)+(1-EXP(-$C$4*$K$4*3))*$G$4+$F$4^2/(4*$C$4)*(1-EXP(-2*$C$4*$K$4*3)))</f>
        <v>21.908817279399273</v>
      </c>
      <c r="J402" s="128">
        <f t="shared" ref="J402:J465" ca="1" si="76">EXP(EXP(-$C$4*$K$4*4)*LN(F402)+(1-EXP(-$C$4*$K$4*4))*$G$4+$F$4^2/(4*$C$4)*(1-EXP(-2*$C$4*$K$4*4)))</f>
        <v>20.919217808725659</v>
      </c>
      <c r="K402" s="128">
        <f t="shared" ref="K402:K465" ca="1" si="77">MAX(0,AVERAGE(G402:J402)-$I$4)</f>
        <v>0.70232416028020594</v>
      </c>
      <c r="L402" s="30">
        <f t="shared" ref="L402:L465" ca="1" si="78">$D$7*AVERAGE(A402,K402)</f>
        <v>0.66807140679628751</v>
      </c>
    </row>
    <row r="403" spans="2:12" hidden="1" x14ac:dyDescent="0.25">
      <c r="B403" s="126">
        <f t="shared" ref="B403:B466" si="79">B402+1</f>
        <v>387</v>
      </c>
      <c r="C403" s="17">
        <f t="shared" si="69"/>
        <v>3.2921262866077932</v>
      </c>
      <c r="D403" s="17">
        <f t="shared" ca="1" si="70"/>
        <v>-0.25712097340147011</v>
      </c>
      <c r="E403" s="17">
        <f t="shared" ca="1" si="71"/>
        <v>3.1047216729014466</v>
      </c>
      <c r="F403" s="127">
        <f t="shared" ca="1" si="72"/>
        <v>22.303010579109973</v>
      </c>
      <c r="G403" s="128">
        <f t="shared" ca="1" si="73"/>
        <v>21.408132054174033</v>
      </c>
      <c r="H403" s="128">
        <f t="shared" ca="1" si="74"/>
        <v>20.634160770600552</v>
      </c>
      <c r="I403" s="128">
        <f t="shared" ca="1" si="75"/>
        <v>19.986782108689074</v>
      </c>
      <c r="J403" s="128">
        <f t="shared" ca="1" si="76"/>
        <v>19.455934873718739</v>
      </c>
      <c r="K403" s="128">
        <f t="shared" ca="1" si="77"/>
        <v>0</v>
      </c>
      <c r="L403" s="30">
        <f t="shared" ca="1" si="78"/>
        <v>0</v>
      </c>
    </row>
    <row r="404" spans="2:12" hidden="1" x14ac:dyDescent="0.25">
      <c r="B404" s="126">
        <f t="shared" si="79"/>
        <v>388</v>
      </c>
      <c r="C404" s="17">
        <f t="shared" si="69"/>
        <v>3.2921262866077932</v>
      </c>
      <c r="D404" s="17">
        <f t="shared" ca="1" si="70"/>
        <v>-0.5300125849316828</v>
      </c>
      <c r="E404" s="17">
        <f t="shared" ca="1" si="71"/>
        <v>3.0337111015740135</v>
      </c>
      <c r="F404" s="127">
        <f t="shared" ca="1" si="72"/>
        <v>20.774184822288774</v>
      </c>
      <c r="G404" s="128">
        <f t="shared" ca="1" si="73"/>
        <v>20.240551164523662</v>
      </c>
      <c r="H404" s="128">
        <f t="shared" ca="1" si="74"/>
        <v>19.740155252966201</v>
      </c>
      <c r="I404" s="128">
        <f t="shared" ca="1" si="75"/>
        <v>19.299695747506799</v>
      </c>
      <c r="J404" s="128">
        <f t="shared" ca="1" si="76"/>
        <v>18.925764330630209</v>
      </c>
      <c r="K404" s="128">
        <f t="shared" ca="1" si="77"/>
        <v>0</v>
      </c>
      <c r="L404" s="30">
        <f t="shared" ca="1" si="78"/>
        <v>0</v>
      </c>
    </row>
    <row r="405" spans="2:12" hidden="1" x14ac:dyDescent="0.25">
      <c r="B405" s="126">
        <f t="shared" si="79"/>
        <v>389</v>
      </c>
      <c r="C405" s="17">
        <f t="shared" si="69"/>
        <v>3.2921262866077932</v>
      </c>
      <c r="D405" s="17">
        <f t="shared" ca="1" si="70"/>
        <v>-0.31259219213097822</v>
      </c>
      <c r="E405" s="17">
        <f t="shared" ca="1" si="71"/>
        <v>3.0902872133292978</v>
      </c>
      <c r="F405" s="127">
        <f t="shared" ca="1" si="72"/>
        <v>21.983390992044892</v>
      </c>
      <c r="G405" s="128">
        <f t="shared" ca="1" si="73"/>
        <v>21.165463967177352</v>
      </c>
      <c r="H405" s="128">
        <f t="shared" ca="1" si="74"/>
        <v>20.449214015920997</v>
      </c>
      <c r="I405" s="128">
        <f t="shared" ca="1" si="75"/>
        <v>19.845163692850463</v>
      </c>
      <c r="J405" s="128">
        <f t="shared" ca="1" si="76"/>
        <v>19.346976725207472</v>
      </c>
      <c r="K405" s="128">
        <f t="shared" ca="1" si="77"/>
        <v>0</v>
      </c>
      <c r="L405" s="30">
        <f t="shared" ca="1" si="78"/>
        <v>0</v>
      </c>
    </row>
    <row r="406" spans="2:12" hidden="1" x14ac:dyDescent="0.25">
      <c r="B406" s="126">
        <f t="shared" si="79"/>
        <v>390</v>
      </c>
      <c r="C406" s="17">
        <f t="shared" si="69"/>
        <v>3.2921262866077932</v>
      </c>
      <c r="D406" s="17">
        <f t="shared" ca="1" si="70"/>
        <v>0.32732145882619079</v>
      </c>
      <c r="E406" s="17">
        <f t="shared" ca="1" si="71"/>
        <v>3.2568025330926593</v>
      </c>
      <c r="F406" s="127">
        <f t="shared" ca="1" si="72"/>
        <v>25.966377630298243</v>
      </c>
      <c r="G406" s="128">
        <f t="shared" ca="1" si="73"/>
        <v>24.140269427110219</v>
      </c>
      <c r="H406" s="128">
        <f t="shared" ca="1" si="74"/>
        <v>22.687383181293491</v>
      </c>
      <c r="I406" s="128">
        <f t="shared" ca="1" si="75"/>
        <v>21.541698500593878</v>
      </c>
      <c r="J406" s="128">
        <f t="shared" ca="1" si="76"/>
        <v>20.641880009275535</v>
      </c>
      <c r="K406" s="128">
        <f t="shared" ca="1" si="77"/>
        <v>0.2528077795682826</v>
      </c>
      <c r="L406" s="30">
        <f t="shared" ca="1" si="78"/>
        <v>0.24047819866804082</v>
      </c>
    </row>
    <row r="407" spans="2:12" hidden="1" x14ac:dyDescent="0.25">
      <c r="B407" s="126">
        <f t="shared" si="79"/>
        <v>391</v>
      </c>
      <c r="C407" s="17">
        <f t="shared" si="69"/>
        <v>3.2921262866077932</v>
      </c>
      <c r="D407" s="17">
        <f t="shared" ca="1" si="70"/>
        <v>0.31112108445086051</v>
      </c>
      <c r="E407" s="17">
        <f t="shared" ca="1" si="71"/>
        <v>3.2525869478877505</v>
      </c>
      <c r="F407" s="127">
        <f t="shared" ca="1" si="72"/>
        <v>25.857144555368638</v>
      </c>
      <c r="G407" s="128">
        <f t="shared" ca="1" si="73"/>
        <v>24.060030757362128</v>
      </c>
      <c r="H407" s="128">
        <f t="shared" ca="1" si="74"/>
        <v>22.627805386832154</v>
      </c>
      <c r="I407" s="128">
        <f t="shared" ca="1" si="75"/>
        <v>21.497008902778926</v>
      </c>
      <c r="J407" s="128">
        <f t="shared" ca="1" si="76"/>
        <v>20.608051954567838</v>
      </c>
      <c r="K407" s="128">
        <f t="shared" ca="1" si="77"/>
        <v>0.19822425038526248</v>
      </c>
      <c r="L407" s="30">
        <f t="shared" ca="1" si="78"/>
        <v>0.18855673961605868</v>
      </c>
    </row>
    <row r="408" spans="2:12" hidden="1" x14ac:dyDescent="0.25">
      <c r="B408" s="126">
        <f t="shared" si="79"/>
        <v>392</v>
      </c>
      <c r="C408" s="17">
        <f t="shared" si="69"/>
        <v>3.2921262866077932</v>
      </c>
      <c r="D408" s="17">
        <f t="shared" ca="1" si="70"/>
        <v>-0.51204324336140417</v>
      </c>
      <c r="E408" s="17">
        <f t="shared" ca="1" si="71"/>
        <v>3.0383869991002443</v>
      </c>
      <c r="F408" s="127">
        <f t="shared" ca="1" si="72"/>
        <v>20.871550239666032</v>
      </c>
      <c r="G408" s="128">
        <f t="shared" ca="1" si="73"/>
        <v>20.315436361889109</v>
      </c>
      <c r="H408" s="128">
        <f t="shared" ca="1" si="74"/>
        <v>19.7978135804691</v>
      </c>
      <c r="I408" s="128">
        <f t="shared" ca="1" si="75"/>
        <v>19.344203456997519</v>
      </c>
      <c r="J408" s="128">
        <f t="shared" ca="1" si="76"/>
        <v>18.960226255043573</v>
      </c>
      <c r="K408" s="128">
        <f t="shared" ca="1" si="77"/>
        <v>0</v>
      </c>
      <c r="L408" s="30">
        <f t="shared" ca="1" si="78"/>
        <v>0</v>
      </c>
    </row>
    <row r="409" spans="2:12" hidden="1" x14ac:dyDescent="0.25">
      <c r="B409" s="126">
        <f t="shared" si="79"/>
        <v>393</v>
      </c>
      <c r="C409" s="17">
        <f t="shared" si="69"/>
        <v>3.2921262866077932</v>
      </c>
      <c r="D409" s="17">
        <f t="shared" ca="1" si="70"/>
        <v>1.0206963452219497</v>
      </c>
      <c r="E409" s="17">
        <f t="shared" ca="1" si="71"/>
        <v>3.4372292840322198</v>
      </c>
      <c r="F409" s="127">
        <f t="shared" ca="1" si="72"/>
        <v>31.10066756390723</v>
      </c>
      <c r="G409" s="128">
        <f t="shared" ca="1" si="73"/>
        <v>27.837358168292958</v>
      </c>
      <c r="H409" s="128">
        <f t="shared" ca="1" si="74"/>
        <v>25.389882875799433</v>
      </c>
      <c r="I409" s="128">
        <f t="shared" ca="1" si="75"/>
        <v>23.544067459270501</v>
      </c>
      <c r="J409" s="128">
        <f t="shared" ca="1" si="76"/>
        <v>22.142976929935664</v>
      </c>
      <c r="K409" s="128">
        <f t="shared" ca="1" si="77"/>
        <v>2.7285713583246363</v>
      </c>
      <c r="L409" s="30">
        <f t="shared" ca="1" si="78"/>
        <v>2.5954973628882754</v>
      </c>
    </row>
    <row r="410" spans="2:12" hidden="1" x14ac:dyDescent="0.25">
      <c r="B410" s="126">
        <f t="shared" si="79"/>
        <v>394</v>
      </c>
      <c r="C410" s="17">
        <f t="shared" si="69"/>
        <v>3.2921262866077932</v>
      </c>
      <c r="D410" s="17">
        <f t="shared" ca="1" si="70"/>
        <v>0.62248773247119971</v>
      </c>
      <c r="E410" s="17">
        <f t="shared" ca="1" si="71"/>
        <v>3.333609312203937</v>
      </c>
      <c r="F410" s="127">
        <f t="shared" ca="1" si="72"/>
        <v>28.039362098308981</v>
      </c>
      <c r="G410" s="128">
        <f t="shared" ca="1" si="73"/>
        <v>25.649956774221838</v>
      </c>
      <c r="H410" s="128">
        <f t="shared" ca="1" si="74"/>
        <v>23.800758770066647</v>
      </c>
      <c r="I410" s="128">
        <f t="shared" ca="1" si="75"/>
        <v>22.372392655486482</v>
      </c>
      <c r="J410" s="128">
        <f t="shared" ca="1" si="76"/>
        <v>21.268032341182959</v>
      </c>
      <c r="K410" s="128">
        <f t="shared" ca="1" si="77"/>
        <v>1.2727851352394808</v>
      </c>
      <c r="L410" s="30">
        <f t="shared" ca="1" si="78"/>
        <v>1.2107106717069147</v>
      </c>
    </row>
    <row r="411" spans="2:12" hidden="1" x14ac:dyDescent="0.25">
      <c r="B411" s="126">
        <f t="shared" si="79"/>
        <v>395</v>
      </c>
      <c r="C411" s="17">
        <f t="shared" si="69"/>
        <v>3.2921262866077932</v>
      </c>
      <c r="D411" s="17">
        <f t="shared" ca="1" si="70"/>
        <v>1.0922349247266538</v>
      </c>
      <c r="E411" s="17">
        <f t="shared" ca="1" si="71"/>
        <v>3.4558447166360162</v>
      </c>
      <c r="F411" s="127">
        <f t="shared" ca="1" si="72"/>
        <v>31.685042263399268</v>
      </c>
      <c r="G411" s="128">
        <f t="shared" ca="1" si="73"/>
        <v>28.249649388549969</v>
      </c>
      <c r="H411" s="128">
        <f t="shared" ca="1" si="74"/>
        <v>25.68641426178127</v>
      </c>
      <c r="I411" s="128">
        <f t="shared" ca="1" si="75"/>
        <v>23.760971180229586</v>
      </c>
      <c r="J411" s="128">
        <f t="shared" ca="1" si="76"/>
        <v>22.303933543637989</v>
      </c>
      <c r="K411" s="128">
        <f t="shared" ca="1" si="77"/>
        <v>3.0002420935497014</v>
      </c>
      <c r="L411" s="30">
        <f t="shared" ca="1" si="78"/>
        <v>2.8539185600100998</v>
      </c>
    </row>
    <row r="412" spans="2:12" hidden="1" x14ac:dyDescent="0.25">
      <c r="B412" s="126">
        <f t="shared" si="79"/>
        <v>396</v>
      </c>
      <c r="C412" s="17">
        <f t="shared" si="69"/>
        <v>3.2921262866077932</v>
      </c>
      <c r="D412" s="17">
        <f t="shared" ca="1" si="70"/>
        <v>-1.0393887350801378</v>
      </c>
      <c r="E412" s="17">
        <f t="shared" ca="1" si="71"/>
        <v>2.9011636361543749</v>
      </c>
      <c r="F412" s="127">
        <f t="shared" ca="1" si="72"/>
        <v>18.19530577118638</v>
      </c>
      <c r="G412" s="128">
        <f t="shared" ca="1" si="73"/>
        <v>18.228834415430349</v>
      </c>
      <c r="H412" s="128">
        <f t="shared" ca="1" si="74"/>
        <v>18.173744664532538</v>
      </c>
      <c r="I412" s="128">
        <f t="shared" ca="1" si="75"/>
        <v>18.079752692225565</v>
      </c>
      <c r="J412" s="128">
        <f t="shared" ca="1" si="76"/>
        <v>17.974501128939647</v>
      </c>
      <c r="K412" s="128">
        <f t="shared" ca="1" si="77"/>
        <v>0</v>
      </c>
      <c r="L412" s="30">
        <f t="shared" ca="1" si="78"/>
        <v>0</v>
      </c>
    </row>
    <row r="413" spans="2:12" hidden="1" x14ac:dyDescent="0.25">
      <c r="B413" s="126">
        <f t="shared" si="79"/>
        <v>397</v>
      </c>
      <c r="C413" s="17">
        <f t="shared" si="69"/>
        <v>3.2921262866077932</v>
      </c>
      <c r="D413" s="17">
        <f t="shared" ca="1" si="70"/>
        <v>0.26781549422594253</v>
      </c>
      <c r="E413" s="17">
        <f t="shared" ca="1" si="71"/>
        <v>3.2413181709315824</v>
      </c>
      <c r="F413" s="127">
        <f t="shared" ca="1" si="72"/>
        <v>25.567401750257606</v>
      </c>
      <c r="G413" s="128">
        <f t="shared" ca="1" si="73"/>
        <v>23.846849845181701</v>
      </c>
      <c r="H413" s="128">
        <f t="shared" ca="1" si="74"/>
        <v>22.469313585406784</v>
      </c>
      <c r="I413" s="128">
        <f t="shared" ca="1" si="75"/>
        <v>21.378002746095142</v>
      </c>
      <c r="J413" s="128">
        <f t="shared" ca="1" si="76"/>
        <v>20.517897324380378</v>
      </c>
      <c r="K413" s="128">
        <f t="shared" ca="1" si="77"/>
        <v>5.3015875266005708E-2</v>
      </c>
      <c r="L413" s="30">
        <f t="shared" ca="1" si="78"/>
        <v>5.0430260518684246E-2</v>
      </c>
    </row>
    <row r="414" spans="2:12" hidden="1" x14ac:dyDescent="0.25">
      <c r="B414" s="126">
        <f t="shared" si="79"/>
        <v>398</v>
      </c>
      <c r="C414" s="17">
        <f t="shared" si="69"/>
        <v>3.2921262866077932</v>
      </c>
      <c r="D414" s="17">
        <f t="shared" ca="1" si="70"/>
        <v>0.26678549147618469</v>
      </c>
      <c r="E414" s="17">
        <f t="shared" ca="1" si="71"/>
        <v>3.2410501484617127</v>
      </c>
      <c r="F414" s="127">
        <f t="shared" ca="1" si="72"/>
        <v>25.560550030340814</v>
      </c>
      <c r="G414" s="128">
        <f t="shared" ca="1" si="73"/>
        <v>23.841802502870014</v>
      </c>
      <c r="H414" s="128">
        <f t="shared" ca="1" si="74"/>
        <v>22.465557480506504</v>
      </c>
      <c r="I414" s="128">
        <f t="shared" ca="1" si="75"/>
        <v>21.375180277167718</v>
      </c>
      <c r="J414" s="128">
        <f t="shared" ca="1" si="76"/>
        <v>20.515757848363339</v>
      </c>
      <c r="K414" s="128">
        <f t="shared" ca="1" si="77"/>
        <v>4.9574527226891263E-2</v>
      </c>
      <c r="L414" s="30">
        <f t="shared" ca="1" si="78"/>
        <v>4.7156749003930756E-2</v>
      </c>
    </row>
    <row r="415" spans="2:12" hidden="1" x14ac:dyDescent="0.25">
      <c r="B415" s="126">
        <f t="shared" si="79"/>
        <v>399</v>
      </c>
      <c r="C415" s="17">
        <f t="shared" si="69"/>
        <v>3.2921262866077932</v>
      </c>
      <c r="D415" s="17">
        <f t="shared" ca="1" si="70"/>
        <v>0.55857071856735274</v>
      </c>
      <c r="E415" s="17">
        <f t="shared" ca="1" si="71"/>
        <v>3.3169771275449622</v>
      </c>
      <c r="F415" s="127">
        <f t="shared" ca="1" si="72"/>
        <v>27.576863096265718</v>
      </c>
      <c r="G415" s="128">
        <f t="shared" ca="1" si="73"/>
        <v>25.315227911186778</v>
      </c>
      <c r="H415" s="128">
        <f t="shared" ca="1" si="74"/>
        <v>23.555116962735656</v>
      </c>
      <c r="I415" s="128">
        <f t="shared" ca="1" si="75"/>
        <v>22.189833650728382</v>
      </c>
      <c r="J415" s="128">
        <f t="shared" ca="1" si="76"/>
        <v>21.130850001831128</v>
      </c>
      <c r="K415" s="128">
        <f t="shared" ca="1" si="77"/>
        <v>1.0477571316204859</v>
      </c>
      <c r="L415" s="30">
        <f t="shared" ca="1" si="78"/>
        <v>0.99665741332787361</v>
      </c>
    </row>
    <row r="416" spans="2:12" hidden="1" x14ac:dyDescent="0.25">
      <c r="B416" s="126">
        <f t="shared" si="79"/>
        <v>400</v>
      </c>
      <c r="C416" s="17">
        <f t="shared" si="69"/>
        <v>3.2921262866077932</v>
      </c>
      <c r="D416" s="17">
        <f t="shared" ca="1" si="70"/>
        <v>7.4223862611688673E-2</v>
      </c>
      <c r="E416" s="17">
        <f t="shared" ca="1" si="71"/>
        <v>3.1909426673092729</v>
      </c>
      <c r="F416" s="127">
        <f t="shared" ca="1" si="72"/>
        <v>24.311334144641879</v>
      </c>
      <c r="G416" s="128">
        <f t="shared" ca="1" si="73"/>
        <v>22.916714323497214</v>
      </c>
      <c r="H416" s="128">
        <f t="shared" ca="1" si="74"/>
        <v>21.774262223166435</v>
      </c>
      <c r="I416" s="128">
        <f t="shared" ca="1" si="75"/>
        <v>20.854006270250984</v>
      </c>
      <c r="J416" s="128">
        <f t="shared" ca="1" si="76"/>
        <v>20.119671672332636</v>
      </c>
      <c r="K416" s="128">
        <f t="shared" ca="1" si="77"/>
        <v>0</v>
      </c>
      <c r="L416" s="30">
        <f t="shared" ca="1" si="78"/>
        <v>0</v>
      </c>
    </row>
    <row r="417" spans="2:12" hidden="1" x14ac:dyDescent="0.25">
      <c r="B417" s="126">
        <f t="shared" si="79"/>
        <v>401</v>
      </c>
      <c r="C417" s="17">
        <f t="shared" si="69"/>
        <v>3.2921262866077932</v>
      </c>
      <c r="D417" s="17">
        <f t="shared" ca="1" si="70"/>
        <v>-0.66702114054351114</v>
      </c>
      <c r="E417" s="17">
        <f t="shared" ca="1" si="71"/>
        <v>2.9980593797926525</v>
      </c>
      <c r="F417" s="127">
        <f t="shared" ca="1" si="72"/>
        <v>20.046596321039694</v>
      </c>
      <c r="G417" s="128">
        <f t="shared" ca="1" si="73"/>
        <v>19.678585905397949</v>
      </c>
      <c r="H417" s="128">
        <f t="shared" ca="1" si="74"/>
        <v>19.306020922641689</v>
      </c>
      <c r="I417" s="128">
        <f t="shared" ca="1" si="75"/>
        <v>18.963693415698948</v>
      </c>
      <c r="J417" s="128">
        <f t="shared" ca="1" si="76"/>
        <v>18.665058114359564</v>
      </c>
      <c r="K417" s="128">
        <f t="shared" ca="1" si="77"/>
        <v>0</v>
      </c>
      <c r="L417" s="30">
        <f t="shared" ca="1" si="78"/>
        <v>0</v>
      </c>
    </row>
    <row r="418" spans="2:12" hidden="1" x14ac:dyDescent="0.25">
      <c r="B418" s="126">
        <f t="shared" si="79"/>
        <v>402</v>
      </c>
      <c r="C418" s="17">
        <f t="shared" si="69"/>
        <v>3.2921262866077932</v>
      </c>
      <c r="D418" s="17">
        <f t="shared" ca="1" si="70"/>
        <v>0.94084043666953221</v>
      </c>
      <c r="E418" s="17">
        <f t="shared" ca="1" si="71"/>
        <v>3.4164495551926963</v>
      </c>
      <c r="F418" s="127">
        <f t="shared" ca="1" si="72"/>
        <v>30.461072446203314</v>
      </c>
      <c r="G418" s="128">
        <f t="shared" ca="1" si="73"/>
        <v>27.384235725454218</v>
      </c>
      <c r="H418" s="128">
        <f t="shared" ca="1" si="74"/>
        <v>25.062917263343895</v>
      </c>
      <c r="I418" s="128">
        <f t="shared" ca="1" si="75"/>
        <v>23.304283622857564</v>
      </c>
      <c r="J418" s="128">
        <f t="shared" ca="1" si="76"/>
        <v>21.964678508907145</v>
      </c>
      <c r="K418" s="128">
        <f t="shared" ca="1" si="77"/>
        <v>2.4290287801407047</v>
      </c>
      <c r="L418" s="30">
        <f t="shared" ca="1" si="78"/>
        <v>2.3105636486289138</v>
      </c>
    </row>
    <row r="419" spans="2:12" hidden="1" x14ac:dyDescent="0.25">
      <c r="B419" s="126">
        <f t="shared" si="79"/>
        <v>403</v>
      </c>
      <c r="C419" s="17">
        <f t="shared" si="69"/>
        <v>3.2921262866077932</v>
      </c>
      <c r="D419" s="17">
        <f t="shared" ca="1" si="70"/>
        <v>-0.47195840124913957</v>
      </c>
      <c r="E419" s="17">
        <f t="shared" ca="1" si="71"/>
        <v>3.0488176881346218</v>
      </c>
      <c r="F419" s="127">
        <f t="shared" ca="1" si="72"/>
        <v>21.090394252635662</v>
      </c>
      <c r="G419" s="128">
        <f t="shared" ca="1" si="73"/>
        <v>20.483485284753563</v>
      </c>
      <c r="H419" s="128">
        <f t="shared" ca="1" si="74"/>
        <v>19.927041632552957</v>
      </c>
      <c r="I419" s="128">
        <f t="shared" ca="1" si="75"/>
        <v>19.443858581322317</v>
      </c>
      <c r="J419" s="128">
        <f t="shared" ca="1" si="76"/>
        <v>19.03732797371779</v>
      </c>
      <c r="K419" s="128">
        <f t="shared" ca="1" si="77"/>
        <v>0</v>
      </c>
      <c r="L419" s="30">
        <f t="shared" ca="1" si="78"/>
        <v>0</v>
      </c>
    </row>
    <row r="420" spans="2:12" hidden="1" x14ac:dyDescent="0.25">
      <c r="B420" s="126">
        <f t="shared" si="79"/>
        <v>404</v>
      </c>
      <c r="C420" s="17">
        <f t="shared" si="69"/>
        <v>3.2921262866077932</v>
      </c>
      <c r="D420" s="17">
        <f t="shared" ca="1" si="70"/>
        <v>2.2099447960499674</v>
      </c>
      <c r="E420" s="17">
        <f t="shared" ca="1" si="71"/>
        <v>3.7466899210595801</v>
      </c>
      <c r="F420" s="127">
        <f t="shared" ca="1" si="72"/>
        <v>42.38056654892619</v>
      </c>
      <c r="G420" s="128">
        <f t="shared" ca="1" si="73"/>
        <v>35.544483487591435</v>
      </c>
      <c r="H420" s="128">
        <f t="shared" ca="1" si="74"/>
        <v>30.795788455013586</v>
      </c>
      <c r="I420" s="128">
        <f t="shared" ca="1" si="75"/>
        <v>27.42137986718344</v>
      </c>
      <c r="J420" s="128">
        <f t="shared" ca="1" si="76"/>
        <v>24.976159412681199</v>
      </c>
      <c r="K420" s="128">
        <f t="shared" ca="1" si="77"/>
        <v>7.6844528056174184</v>
      </c>
      <c r="L420" s="30">
        <f t="shared" ca="1" si="78"/>
        <v>7.3096776198903539</v>
      </c>
    </row>
    <row r="421" spans="2:12" hidden="1" x14ac:dyDescent="0.25">
      <c r="B421" s="126">
        <f t="shared" si="79"/>
        <v>405</v>
      </c>
      <c r="C421" s="17">
        <f t="shared" si="69"/>
        <v>3.2921262866077932</v>
      </c>
      <c r="D421" s="17">
        <f t="shared" ca="1" si="70"/>
        <v>-1.3103726814733818</v>
      </c>
      <c r="E421" s="17">
        <f t="shared" ca="1" si="71"/>
        <v>2.8306494684742285</v>
      </c>
      <c r="F421" s="127">
        <f t="shared" ca="1" si="72"/>
        <v>16.956469941778138</v>
      </c>
      <c r="G421" s="128">
        <f t="shared" ca="1" si="73"/>
        <v>17.241407821094818</v>
      </c>
      <c r="H421" s="128">
        <f t="shared" ca="1" si="74"/>
        <v>17.391724539035565</v>
      </c>
      <c r="I421" s="128">
        <f t="shared" ca="1" si="75"/>
        <v>17.462494154194243</v>
      </c>
      <c r="J421" s="128">
        <f t="shared" ca="1" si="76"/>
        <v>17.488076608469239</v>
      </c>
      <c r="K421" s="128">
        <f t="shared" ca="1" si="77"/>
        <v>0</v>
      </c>
      <c r="L421" s="30">
        <f t="shared" ca="1" si="78"/>
        <v>0</v>
      </c>
    </row>
    <row r="422" spans="2:12" hidden="1" x14ac:dyDescent="0.25">
      <c r="B422" s="126">
        <f t="shared" si="79"/>
        <v>406</v>
      </c>
      <c r="C422" s="17">
        <f t="shared" si="69"/>
        <v>3.2921262866077932</v>
      </c>
      <c r="D422" s="17">
        <f t="shared" ca="1" si="70"/>
        <v>0.12421310202626046</v>
      </c>
      <c r="E422" s="17">
        <f t="shared" ca="1" si="71"/>
        <v>3.2039506320141884</v>
      </c>
      <c r="F422" s="127">
        <f t="shared" ca="1" si="72"/>
        <v>24.629640894305211</v>
      </c>
      <c r="G422" s="128">
        <f t="shared" ca="1" si="73"/>
        <v>23.153361300968214</v>
      </c>
      <c r="H422" s="128">
        <f t="shared" ca="1" si="74"/>
        <v>21.951652117829905</v>
      </c>
      <c r="I422" s="128">
        <f t="shared" ca="1" si="75"/>
        <v>20.988069784470238</v>
      </c>
      <c r="J422" s="128">
        <f t="shared" ca="1" si="76"/>
        <v>20.221755205181179</v>
      </c>
      <c r="K422" s="128">
        <f t="shared" ca="1" si="77"/>
        <v>0</v>
      </c>
      <c r="L422" s="30">
        <f t="shared" ca="1" si="78"/>
        <v>0</v>
      </c>
    </row>
    <row r="423" spans="2:12" hidden="1" x14ac:dyDescent="0.25">
      <c r="B423" s="126">
        <f t="shared" si="79"/>
        <v>407</v>
      </c>
      <c r="C423" s="17">
        <f t="shared" si="69"/>
        <v>3.2921262866077932</v>
      </c>
      <c r="D423" s="17">
        <f t="shared" ca="1" si="70"/>
        <v>-1.115713530452922</v>
      </c>
      <c r="E423" s="17">
        <f t="shared" ca="1" si="71"/>
        <v>2.8813027569742511</v>
      </c>
      <c r="F423" s="127">
        <f t="shared" ca="1" si="72"/>
        <v>17.837495971780953</v>
      </c>
      <c r="G423" s="128">
        <f t="shared" ca="1" si="73"/>
        <v>17.945132538432496</v>
      </c>
      <c r="H423" s="128">
        <f t="shared" ca="1" si="74"/>
        <v>17.949991807441346</v>
      </c>
      <c r="I423" s="128">
        <f t="shared" ca="1" si="75"/>
        <v>17.903722315664112</v>
      </c>
      <c r="J423" s="128">
        <f t="shared" ca="1" si="76"/>
        <v>17.836143071595739</v>
      </c>
      <c r="K423" s="128">
        <f t="shared" ca="1" si="77"/>
        <v>0</v>
      </c>
      <c r="L423" s="30">
        <f t="shared" ca="1" si="78"/>
        <v>0</v>
      </c>
    </row>
    <row r="424" spans="2:12" hidden="1" x14ac:dyDescent="0.25">
      <c r="B424" s="126">
        <f t="shared" si="79"/>
        <v>408</v>
      </c>
      <c r="C424" s="17">
        <f t="shared" si="69"/>
        <v>3.2921262866077932</v>
      </c>
      <c r="D424" s="17">
        <f t="shared" ca="1" si="70"/>
        <v>-0.64841060520848259</v>
      </c>
      <c r="E424" s="17">
        <f t="shared" ca="1" si="71"/>
        <v>3.0029021257438355</v>
      </c>
      <c r="F424" s="127">
        <f t="shared" ca="1" si="72"/>
        <v>20.143912342403233</v>
      </c>
      <c r="G424" s="128">
        <f t="shared" ca="1" si="73"/>
        <v>19.753994850469091</v>
      </c>
      <c r="H424" s="128">
        <f t="shared" ca="1" si="74"/>
        <v>19.364426397755341</v>
      </c>
      <c r="I424" s="128">
        <f t="shared" ca="1" si="75"/>
        <v>19.008988624359116</v>
      </c>
      <c r="J424" s="128">
        <f t="shared" ca="1" si="76"/>
        <v>18.7002592152982</v>
      </c>
      <c r="K424" s="128">
        <f t="shared" ca="1" si="77"/>
        <v>0</v>
      </c>
      <c r="L424" s="30">
        <f t="shared" ca="1" si="78"/>
        <v>0</v>
      </c>
    </row>
    <row r="425" spans="2:12" hidden="1" x14ac:dyDescent="0.25">
      <c r="B425" s="126">
        <f t="shared" si="79"/>
        <v>409</v>
      </c>
      <c r="C425" s="17">
        <f t="shared" si="69"/>
        <v>3.2921262866077932</v>
      </c>
      <c r="D425" s="17">
        <f t="shared" ca="1" si="70"/>
        <v>0.15756313587189652</v>
      </c>
      <c r="E425" s="17">
        <f t="shared" ca="1" si="71"/>
        <v>3.2126288209254872</v>
      </c>
      <c r="F425" s="127">
        <f t="shared" ca="1" si="72"/>
        <v>24.844311700454458</v>
      </c>
      <c r="G425" s="128">
        <f t="shared" ca="1" si="73"/>
        <v>23.312596398813216</v>
      </c>
      <c r="H425" s="128">
        <f t="shared" ca="1" si="74"/>
        <v>22.07079971136854</v>
      </c>
      <c r="I425" s="128">
        <f t="shared" ca="1" si="75"/>
        <v>21.077988432421986</v>
      </c>
      <c r="J425" s="128">
        <f t="shared" ca="1" si="76"/>
        <v>20.290147526102377</v>
      </c>
      <c r="K425" s="128">
        <f t="shared" ca="1" si="77"/>
        <v>0</v>
      </c>
      <c r="L425" s="30">
        <f t="shared" ca="1" si="78"/>
        <v>0</v>
      </c>
    </row>
    <row r="426" spans="2:12" hidden="1" x14ac:dyDescent="0.25">
      <c r="B426" s="126">
        <f t="shared" si="79"/>
        <v>410</v>
      </c>
      <c r="C426" s="17">
        <f t="shared" si="69"/>
        <v>3.2921262866077932</v>
      </c>
      <c r="D426" s="17">
        <f t="shared" ca="1" si="70"/>
        <v>-3.2116531656356528E-3</v>
      </c>
      <c r="E426" s="17">
        <f t="shared" ca="1" si="71"/>
        <v>3.1707927616908895</v>
      </c>
      <c r="F426" s="127">
        <f t="shared" ca="1" si="72"/>
        <v>23.82636550111814</v>
      </c>
      <c r="G426" s="128">
        <f t="shared" ca="1" si="73"/>
        <v>22.55490415381081</v>
      </c>
      <c r="H426" s="128">
        <f t="shared" ca="1" si="74"/>
        <v>21.502303435306882</v>
      </c>
      <c r="I426" s="128">
        <f t="shared" ca="1" si="75"/>
        <v>20.648024725033036</v>
      </c>
      <c r="J426" s="128">
        <f t="shared" ca="1" si="76"/>
        <v>19.962556307132552</v>
      </c>
      <c r="K426" s="128">
        <f t="shared" ca="1" si="77"/>
        <v>0</v>
      </c>
      <c r="L426" s="30">
        <f t="shared" ca="1" si="78"/>
        <v>0</v>
      </c>
    </row>
    <row r="427" spans="2:12" hidden="1" x14ac:dyDescent="0.25">
      <c r="B427" s="126">
        <f t="shared" si="79"/>
        <v>411</v>
      </c>
      <c r="C427" s="17">
        <f t="shared" si="69"/>
        <v>3.2921262866077932</v>
      </c>
      <c r="D427" s="17">
        <f t="shared" ca="1" si="70"/>
        <v>-1.1309384717606008</v>
      </c>
      <c r="E427" s="17">
        <f t="shared" ca="1" si="71"/>
        <v>2.8773409943732586</v>
      </c>
      <c r="F427" s="127">
        <f t="shared" ca="1" si="72"/>
        <v>17.766967847435467</v>
      </c>
      <c r="G427" s="128">
        <f t="shared" ca="1" si="73"/>
        <v>17.889071342194441</v>
      </c>
      <c r="H427" s="128">
        <f t="shared" ca="1" si="74"/>
        <v>17.905689207763732</v>
      </c>
      <c r="I427" s="128">
        <f t="shared" ca="1" si="75"/>
        <v>17.86881410760456</v>
      </c>
      <c r="J427" s="128">
        <f t="shared" ca="1" si="76"/>
        <v>17.808671675089268</v>
      </c>
      <c r="K427" s="128">
        <f t="shared" ca="1" si="77"/>
        <v>0</v>
      </c>
      <c r="L427" s="30">
        <f t="shared" ca="1" si="78"/>
        <v>0</v>
      </c>
    </row>
    <row r="428" spans="2:12" hidden="1" x14ac:dyDescent="0.25">
      <c r="B428" s="126">
        <f t="shared" si="79"/>
        <v>412</v>
      </c>
      <c r="C428" s="17">
        <f t="shared" si="69"/>
        <v>3.2921262866077932</v>
      </c>
      <c r="D428" s="17">
        <f t="shared" ca="1" si="70"/>
        <v>4.4087755668442696E-2</v>
      </c>
      <c r="E428" s="17">
        <f t="shared" ca="1" si="71"/>
        <v>3.1831007913365204</v>
      </c>
      <c r="F428" s="127">
        <f t="shared" ca="1" si="72"/>
        <v>24.121433240378934</v>
      </c>
      <c r="G428" s="128">
        <f t="shared" ca="1" si="73"/>
        <v>22.775221424420881</v>
      </c>
      <c r="H428" s="128">
        <f t="shared" ca="1" si="74"/>
        <v>21.668015706136021</v>
      </c>
      <c r="I428" s="128">
        <f t="shared" ca="1" si="75"/>
        <v>20.773599914783581</v>
      </c>
      <c r="J428" s="128">
        <f t="shared" ca="1" si="76"/>
        <v>20.058379570556699</v>
      </c>
      <c r="K428" s="128">
        <f t="shared" ca="1" si="77"/>
        <v>0</v>
      </c>
      <c r="L428" s="30">
        <f t="shared" ca="1" si="78"/>
        <v>0</v>
      </c>
    </row>
    <row r="429" spans="2:12" hidden="1" x14ac:dyDescent="0.25">
      <c r="B429" s="126">
        <f t="shared" si="79"/>
        <v>413</v>
      </c>
      <c r="C429" s="17">
        <f t="shared" si="69"/>
        <v>3.2921262866077932</v>
      </c>
      <c r="D429" s="17">
        <f t="shared" ca="1" si="70"/>
        <v>-0.26583848011796363</v>
      </c>
      <c r="E429" s="17">
        <f t="shared" ca="1" si="71"/>
        <v>3.1024532443153947</v>
      </c>
      <c r="F429" s="127">
        <f t="shared" ca="1" si="72"/>
        <v>22.252475132053963</v>
      </c>
      <c r="G429" s="128">
        <f t="shared" ca="1" si="73"/>
        <v>21.36981241470923</v>
      </c>
      <c r="H429" s="128">
        <f t="shared" ca="1" si="74"/>
        <v>20.604985310617526</v>
      </c>
      <c r="I429" s="128">
        <f t="shared" ca="1" si="75"/>
        <v>19.964459504513997</v>
      </c>
      <c r="J429" s="128">
        <f t="shared" ca="1" si="76"/>
        <v>19.438771147041482</v>
      </c>
      <c r="K429" s="128">
        <f t="shared" ca="1" si="77"/>
        <v>0</v>
      </c>
      <c r="L429" s="30">
        <f t="shared" ca="1" si="78"/>
        <v>0</v>
      </c>
    </row>
    <row r="430" spans="2:12" hidden="1" x14ac:dyDescent="0.25">
      <c r="B430" s="126">
        <f t="shared" si="79"/>
        <v>414</v>
      </c>
      <c r="C430" s="17">
        <f t="shared" si="69"/>
        <v>3.2921262866077932</v>
      </c>
      <c r="D430" s="17">
        <f t="shared" ca="1" si="70"/>
        <v>-0.5484798748511821</v>
      </c>
      <c r="E430" s="17">
        <f t="shared" ca="1" si="71"/>
        <v>3.028905630270958</v>
      </c>
      <c r="F430" s="127">
        <f t="shared" ca="1" si="72"/>
        <v>20.674594554018412</v>
      </c>
      <c r="G430" s="128">
        <f t="shared" ca="1" si="73"/>
        <v>20.163878429848488</v>
      </c>
      <c r="H430" s="128">
        <f t="shared" ca="1" si="74"/>
        <v>19.681074117181666</v>
      </c>
      <c r="I430" s="128">
        <f t="shared" ca="1" si="75"/>
        <v>19.254061383356031</v>
      </c>
      <c r="J430" s="128">
        <f t="shared" ca="1" si="76"/>
        <v>18.890412696216266</v>
      </c>
      <c r="K430" s="128">
        <f t="shared" ca="1" si="77"/>
        <v>0</v>
      </c>
      <c r="L430" s="30">
        <f t="shared" ca="1" si="78"/>
        <v>0</v>
      </c>
    </row>
    <row r="431" spans="2:12" hidden="1" x14ac:dyDescent="0.25">
      <c r="B431" s="126">
        <f t="shared" si="79"/>
        <v>415</v>
      </c>
      <c r="C431" s="17">
        <f t="shared" si="69"/>
        <v>3.2921262866077932</v>
      </c>
      <c r="D431" s="17">
        <f t="shared" ca="1" si="70"/>
        <v>0.88629349193070084</v>
      </c>
      <c r="E431" s="17">
        <f t="shared" ca="1" si="71"/>
        <v>3.402255605850133</v>
      </c>
      <c r="F431" s="127">
        <f t="shared" ca="1" si="72"/>
        <v>30.031763529142577</v>
      </c>
      <c r="G431" s="128">
        <f t="shared" ca="1" si="73"/>
        <v>27.078969745146992</v>
      </c>
      <c r="H431" s="128">
        <f t="shared" ca="1" si="74"/>
        <v>24.84200146451224</v>
      </c>
      <c r="I431" s="128">
        <f t="shared" ca="1" si="75"/>
        <v>23.141900446786234</v>
      </c>
      <c r="J431" s="128">
        <f t="shared" ca="1" si="76"/>
        <v>21.843714691186086</v>
      </c>
      <c r="K431" s="128">
        <f t="shared" ca="1" si="77"/>
        <v>2.22664658690789</v>
      </c>
      <c r="L431" s="30">
        <f t="shared" ca="1" si="78"/>
        <v>2.1180517514308712</v>
      </c>
    </row>
    <row r="432" spans="2:12" hidden="1" x14ac:dyDescent="0.25">
      <c r="B432" s="126">
        <f t="shared" si="79"/>
        <v>416</v>
      </c>
      <c r="C432" s="17">
        <f t="shared" si="69"/>
        <v>3.2921262866077932</v>
      </c>
      <c r="D432" s="17">
        <f t="shared" ca="1" si="70"/>
        <v>4.581579560181126E-2</v>
      </c>
      <c r="E432" s="17">
        <f t="shared" ca="1" si="71"/>
        <v>3.183550453758377</v>
      </c>
      <c r="F432" s="127">
        <f t="shared" ca="1" si="72"/>
        <v>24.132282181466216</v>
      </c>
      <c r="G432" s="128">
        <f t="shared" ca="1" si="73"/>
        <v>22.783311132017118</v>
      </c>
      <c r="H432" s="128">
        <f t="shared" ca="1" si="74"/>
        <v>21.674093971381478</v>
      </c>
      <c r="I432" s="128">
        <f t="shared" ca="1" si="75"/>
        <v>20.778202119866972</v>
      </c>
      <c r="J432" s="128">
        <f t="shared" ca="1" si="76"/>
        <v>20.061889080199283</v>
      </c>
      <c r="K432" s="128">
        <f t="shared" ca="1" si="77"/>
        <v>0</v>
      </c>
      <c r="L432" s="30">
        <f t="shared" ca="1" si="78"/>
        <v>0</v>
      </c>
    </row>
    <row r="433" spans="2:12" hidden="1" x14ac:dyDescent="0.25">
      <c r="B433" s="126">
        <f t="shared" si="79"/>
        <v>417</v>
      </c>
      <c r="C433" s="17">
        <f t="shared" si="69"/>
        <v>3.2921262866077932</v>
      </c>
      <c r="D433" s="17">
        <f t="shared" ca="1" si="70"/>
        <v>-1.0143594408873469</v>
      </c>
      <c r="E433" s="17">
        <f t="shared" ca="1" si="71"/>
        <v>2.9076766413383242</v>
      </c>
      <c r="F433" s="127">
        <f t="shared" ca="1" si="72"/>
        <v>18.314198646676406</v>
      </c>
      <c r="G433" s="128">
        <f t="shared" ca="1" si="73"/>
        <v>18.322842299300195</v>
      </c>
      <c r="H433" s="128">
        <f t="shared" ca="1" si="74"/>
        <v>18.247725854390445</v>
      </c>
      <c r="I433" s="128">
        <f t="shared" ca="1" si="75"/>
        <v>18.13785458996588</v>
      </c>
      <c r="J433" s="128">
        <f t="shared" ca="1" si="76"/>
        <v>18.020106358581266</v>
      </c>
      <c r="K433" s="128">
        <f t="shared" ca="1" si="77"/>
        <v>0</v>
      </c>
      <c r="L433" s="30">
        <f t="shared" ca="1" si="78"/>
        <v>0</v>
      </c>
    </row>
    <row r="434" spans="2:12" hidden="1" x14ac:dyDescent="0.25">
      <c r="B434" s="126">
        <f t="shared" si="79"/>
        <v>418</v>
      </c>
      <c r="C434" s="17">
        <f t="shared" si="69"/>
        <v>3.2921262866077932</v>
      </c>
      <c r="D434" s="17">
        <f t="shared" ca="1" si="70"/>
        <v>-4.2243755160598084E-2</v>
      </c>
      <c r="E434" s="17">
        <f t="shared" ca="1" si="71"/>
        <v>3.1606360117371959</v>
      </c>
      <c r="F434" s="127">
        <f t="shared" ca="1" si="72"/>
        <v>23.585591873024395</v>
      </c>
      <c r="G434" s="128">
        <f t="shared" ca="1" si="73"/>
        <v>22.374701349978185</v>
      </c>
      <c r="H434" s="128">
        <f t="shared" ca="1" si="74"/>
        <v>21.366510310220907</v>
      </c>
      <c r="I434" s="128">
        <f t="shared" ca="1" si="75"/>
        <v>20.544970278525959</v>
      </c>
      <c r="J434" s="128">
        <f t="shared" ca="1" si="76"/>
        <v>19.883826513663603</v>
      </c>
      <c r="K434" s="128">
        <f t="shared" ca="1" si="77"/>
        <v>0</v>
      </c>
      <c r="L434" s="30">
        <f t="shared" ca="1" si="78"/>
        <v>0</v>
      </c>
    </row>
    <row r="435" spans="2:12" hidden="1" x14ac:dyDescent="0.25">
      <c r="B435" s="126">
        <f t="shared" si="79"/>
        <v>419</v>
      </c>
      <c r="C435" s="17">
        <f t="shared" si="69"/>
        <v>3.2921262866077932</v>
      </c>
      <c r="D435" s="17">
        <f t="shared" ca="1" si="70"/>
        <v>-0.67575342654890846</v>
      </c>
      <c r="E435" s="17">
        <f t="shared" ca="1" si="71"/>
        <v>2.9957871054095713</v>
      </c>
      <c r="F435" s="127">
        <f t="shared" ca="1" si="72"/>
        <v>20.001096667177478</v>
      </c>
      <c r="G435" s="128">
        <f t="shared" ca="1" si="73"/>
        <v>19.643302416059306</v>
      </c>
      <c r="H435" s="128">
        <f t="shared" ca="1" si="74"/>
        <v>19.27867712606125</v>
      </c>
      <c r="I435" s="128">
        <f t="shared" ca="1" si="75"/>
        <v>18.942477579407118</v>
      </c>
      <c r="J435" s="128">
        <f t="shared" ca="1" si="76"/>
        <v>18.648564183540167</v>
      </c>
      <c r="K435" s="128">
        <f t="shared" ca="1" si="77"/>
        <v>0</v>
      </c>
      <c r="L435" s="30">
        <f t="shared" ca="1" si="78"/>
        <v>0</v>
      </c>
    </row>
    <row r="436" spans="2:12" hidden="1" x14ac:dyDescent="0.25">
      <c r="B436" s="126">
        <f t="shared" si="79"/>
        <v>420</v>
      </c>
      <c r="C436" s="17">
        <f t="shared" si="69"/>
        <v>3.2921262866077932</v>
      </c>
      <c r="D436" s="17">
        <f t="shared" ca="1" si="70"/>
        <v>4.7335788622149266E-2</v>
      </c>
      <c r="E436" s="17">
        <f t="shared" ca="1" si="71"/>
        <v>3.1839459791912867</v>
      </c>
      <c r="F436" s="127">
        <f t="shared" ca="1" si="72"/>
        <v>24.141829000703591</v>
      </c>
      <c r="G436" s="128">
        <f t="shared" ca="1" si="73"/>
        <v>22.790429256711832</v>
      </c>
      <c r="H436" s="128">
        <f t="shared" ca="1" si="74"/>
        <v>21.679441854964914</v>
      </c>
      <c r="I436" s="128">
        <f t="shared" ca="1" si="75"/>
        <v>20.782251086512009</v>
      </c>
      <c r="J436" s="128">
        <f t="shared" ca="1" si="76"/>
        <v>20.064976570948321</v>
      </c>
      <c r="K436" s="128">
        <f t="shared" ca="1" si="77"/>
        <v>0</v>
      </c>
      <c r="L436" s="30">
        <f t="shared" ca="1" si="78"/>
        <v>0</v>
      </c>
    </row>
    <row r="437" spans="2:12" hidden="1" x14ac:dyDescent="0.25">
      <c r="B437" s="126">
        <f t="shared" si="79"/>
        <v>421</v>
      </c>
      <c r="C437" s="17">
        <f t="shared" si="69"/>
        <v>3.2921262866077932</v>
      </c>
      <c r="D437" s="17">
        <f t="shared" ca="1" si="70"/>
        <v>-1.2461168807931244</v>
      </c>
      <c r="E437" s="17">
        <f t="shared" ca="1" si="71"/>
        <v>2.8473698106343304</v>
      </c>
      <c r="F437" s="127">
        <f t="shared" ca="1" si="72"/>
        <v>17.242371445762011</v>
      </c>
      <c r="G437" s="128">
        <f t="shared" ca="1" si="73"/>
        <v>17.470597501888022</v>
      </c>
      <c r="H437" s="128">
        <f t="shared" ca="1" si="74"/>
        <v>17.574058468222425</v>
      </c>
      <c r="I437" s="128">
        <f t="shared" ca="1" si="75"/>
        <v>17.606925278659723</v>
      </c>
      <c r="J437" s="128">
        <f t="shared" ca="1" si="76"/>
        <v>17.602213647783945</v>
      </c>
      <c r="K437" s="128">
        <f t="shared" ca="1" si="77"/>
        <v>0</v>
      </c>
      <c r="L437" s="30">
        <f t="shared" ca="1" si="78"/>
        <v>0</v>
      </c>
    </row>
    <row r="438" spans="2:12" hidden="1" x14ac:dyDescent="0.25">
      <c r="B438" s="126">
        <f t="shared" si="79"/>
        <v>422</v>
      </c>
      <c r="C438" s="17">
        <f t="shared" si="69"/>
        <v>3.2921262866077932</v>
      </c>
      <c r="D438" s="17">
        <f t="shared" ca="1" si="70"/>
        <v>0.78423795457638334</v>
      </c>
      <c r="E438" s="17">
        <f t="shared" ca="1" si="71"/>
        <v>3.375699194042451</v>
      </c>
      <c r="F438" s="127">
        <f t="shared" ca="1" si="72"/>
        <v>29.244724371486406</v>
      </c>
      <c r="G438" s="128">
        <f t="shared" ca="1" si="73"/>
        <v>26.516937019470905</v>
      </c>
      <c r="H438" s="128">
        <f t="shared" ca="1" si="74"/>
        <v>24.43389170722908</v>
      </c>
      <c r="I438" s="128">
        <f t="shared" ca="1" si="75"/>
        <v>22.841119582650695</v>
      </c>
      <c r="J438" s="128">
        <f t="shared" ca="1" si="76"/>
        <v>21.619181675825068</v>
      </c>
      <c r="K438" s="128">
        <f t="shared" ca="1" si="77"/>
        <v>1.8527824962939334</v>
      </c>
      <c r="L438" s="30">
        <f t="shared" ca="1" si="78"/>
        <v>1.7624212276746747</v>
      </c>
    </row>
    <row r="439" spans="2:12" hidden="1" x14ac:dyDescent="0.25">
      <c r="B439" s="126">
        <f t="shared" si="79"/>
        <v>423</v>
      </c>
      <c r="C439" s="17">
        <f t="shared" si="69"/>
        <v>3.2921262866077932</v>
      </c>
      <c r="D439" s="17">
        <f t="shared" ca="1" si="70"/>
        <v>-0.11536940291989595</v>
      </c>
      <c r="E439" s="17">
        <f t="shared" ca="1" si="71"/>
        <v>3.1416075996985886</v>
      </c>
      <c r="F439" s="127">
        <f t="shared" ca="1" si="72"/>
        <v>23.141038498673627</v>
      </c>
      <c r="G439" s="128">
        <f t="shared" ca="1" si="73"/>
        <v>22.04096229217615</v>
      </c>
      <c r="H439" s="128">
        <f t="shared" ca="1" si="74"/>
        <v>21.114409426293903</v>
      </c>
      <c r="I439" s="128">
        <f t="shared" ca="1" si="75"/>
        <v>20.353282847725534</v>
      </c>
      <c r="J439" s="128">
        <f t="shared" ca="1" si="76"/>
        <v>19.737163064228458</v>
      </c>
      <c r="K439" s="128">
        <f t="shared" ca="1" si="77"/>
        <v>0</v>
      </c>
      <c r="L439" s="30">
        <f t="shared" ca="1" si="78"/>
        <v>0</v>
      </c>
    </row>
    <row r="440" spans="2:12" hidden="1" x14ac:dyDescent="0.25">
      <c r="B440" s="126">
        <f t="shared" si="79"/>
        <v>424</v>
      </c>
      <c r="C440" s="17">
        <f t="shared" si="69"/>
        <v>3.2921262866077932</v>
      </c>
      <c r="D440" s="17">
        <f t="shared" ca="1" si="70"/>
        <v>0.50147718866355717</v>
      </c>
      <c r="E440" s="17">
        <f t="shared" ca="1" si="71"/>
        <v>3.3021205177912409</v>
      </c>
      <c r="F440" s="127">
        <f t="shared" ca="1" si="72"/>
        <v>27.170192754254323</v>
      </c>
      <c r="G440" s="128">
        <f t="shared" ca="1" si="73"/>
        <v>25.019928445116101</v>
      </c>
      <c r="H440" s="128">
        <f t="shared" ca="1" si="74"/>
        <v>23.337843209963733</v>
      </c>
      <c r="I440" s="128">
        <f t="shared" ca="1" si="75"/>
        <v>22.028023790241832</v>
      </c>
      <c r="J440" s="128">
        <f t="shared" ca="1" si="76"/>
        <v>21.009060982412379</v>
      </c>
      <c r="K440" s="128">
        <f t="shared" ca="1" si="77"/>
        <v>0.84871410693351024</v>
      </c>
      <c r="L440" s="30">
        <f t="shared" ca="1" si="78"/>
        <v>0.80732183150400039</v>
      </c>
    </row>
    <row r="441" spans="2:12" hidden="1" x14ac:dyDescent="0.25">
      <c r="B441" s="126">
        <f t="shared" si="79"/>
        <v>425</v>
      </c>
      <c r="C441" s="17">
        <f t="shared" si="69"/>
        <v>3.2921262866077932</v>
      </c>
      <c r="D441" s="17">
        <f t="shared" ca="1" si="70"/>
        <v>-0.94415099738398567</v>
      </c>
      <c r="E441" s="17">
        <f t="shared" ca="1" si="71"/>
        <v>2.9259459522095068</v>
      </c>
      <c r="F441" s="127">
        <f t="shared" ca="1" si="72"/>
        <v>18.651861477023928</v>
      </c>
      <c r="G441" s="128">
        <f t="shared" ca="1" si="73"/>
        <v>18.589134497119808</v>
      </c>
      <c r="H441" s="128">
        <f t="shared" ca="1" si="74"/>
        <v>18.45685799340233</v>
      </c>
      <c r="I441" s="128">
        <f t="shared" ca="1" si="75"/>
        <v>18.301831755726955</v>
      </c>
      <c r="J441" s="128">
        <f t="shared" ca="1" si="76"/>
        <v>18.148649800458983</v>
      </c>
      <c r="K441" s="128">
        <f t="shared" ca="1" si="77"/>
        <v>0</v>
      </c>
      <c r="L441" s="30">
        <f t="shared" ca="1" si="78"/>
        <v>0</v>
      </c>
    </row>
    <row r="442" spans="2:12" hidden="1" x14ac:dyDescent="0.25">
      <c r="B442" s="126">
        <f t="shared" si="79"/>
        <v>426</v>
      </c>
      <c r="C442" s="17">
        <f t="shared" si="69"/>
        <v>3.2921262866077932</v>
      </c>
      <c r="D442" s="17">
        <f t="shared" ca="1" si="70"/>
        <v>0.80859990703174844</v>
      </c>
      <c r="E442" s="17">
        <f t="shared" ca="1" si="71"/>
        <v>3.3820385466990119</v>
      </c>
      <c r="F442" s="127">
        <f t="shared" ca="1" si="72"/>
        <v>29.430705870935277</v>
      </c>
      <c r="G442" s="128">
        <f t="shared" ca="1" si="73"/>
        <v>26.650032226413458</v>
      </c>
      <c r="H442" s="128">
        <f t="shared" ca="1" si="74"/>
        <v>24.530699314600476</v>
      </c>
      <c r="I442" s="128">
        <f t="shared" ca="1" si="75"/>
        <v>22.912562654871167</v>
      </c>
      <c r="J442" s="128">
        <f t="shared" ca="1" si="76"/>
        <v>21.672569947712468</v>
      </c>
      <c r="K442" s="128">
        <f t="shared" ca="1" si="77"/>
        <v>1.9414660358993956</v>
      </c>
      <c r="L442" s="30">
        <f t="shared" ca="1" si="78"/>
        <v>1.8467796200162647</v>
      </c>
    </row>
    <row r="443" spans="2:12" hidden="1" x14ac:dyDescent="0.25">
      <c r="B443" s="126">
        <f t="shared" si="79"/>
        <v>427</v>
      </c>
      <c r="C443" s="17">
        <f t="shared" si="69"/>
        <v>3.2921262866077932</v>
      </c>
      <c r="D443" s="17">
        <f t="shared" ca="1" si="70"/>
        <v>1.7698630472295918</v>
      </c>
      <c r="E443" s="17">
        <f t="shared" ca="1" si="71"/>
        <v>3.6321739187564055</v>
      </c>
      <c r="F443" s="127">
        <f t="shared" ca="1" si="72"/>
        <v>37.794890395122501</v>
      </c>
      <c r="G443" s="128">
        <f t="shared" ca="1" si="73"/>
        <v>32.470839570128874</v>
      </c>
      <c r="H443" s="128">
        <f t="shared" ca="1" si="74"/>
        <v>28.672778359083242</v>
      </c>
      <c r="I443" s="128">
        <f t="shared" ca="1" si="75"/>
        <v>25.91725992871941</v>
      </c>
      <c r="J443" s="128">
        <f t="shared" ca="1" si="76"/>
        <v>23.887783639260924</v>
      </c>
      <c r="K443" s="128">
        <f t="shared" ca="1" si="77"/>
        <v>5.7371653742981152</v>
      </c>
      <c r="L443" s="30">
        <f t="shared" ca="1" si="78"/>
        <v>5.45736051725902</v>
      </c>
    </row>
    <row r="444" spans="2:12" hidden="1" x14ac:dyDescent="0.25">
      <c r="B444" s="126">
        <f t="shared" si="79"/>
        <v>428</v>
      </c>
      <c r="C444" s="17">
        <f t="shared" si="69"/>
        <v>3.2921262866077932</v>
      </c>
      <c r="D444" s="17">
        <f t="shared" ca="1" si="70"/>
        <v>-0.43856630327354651</v>
      </c>
      <c r="E444" s="17">
        <f t="shared" ca="1" si="71"/>
        <v>3.0575068227759261</v>
      </c>
      <c r="F444" s="127">
        <f t="shared" ca="1" si="72"/>
        <v>21.274450012542371</v>
      </c>
      <c r="G444" s="128">
        <f t="shared" ca="1" si="73"/>
        <v>20.624536850285079</v>
      </c>
      <c r="H444" s="128">
        <f t="shared" ca="1" si="74"/>
        <v>20.035336980921546</v>
      </c>
      <c r="I444" s="128">
        <f t="shared" ca="1" si="75"/>
        <v>19.52726669912342</v>
      </c>
      <c r="J444" s="128">
        <f t="shared" ca="1" si="76"/>
        <v>19.101795771864719</v>
      </c>
      <c r="K444" s="128">
        <f t="shared" ca="1" si="77"/>
        <v>0</v>
      </c>
      <c r="L444" s="30">
        <f t="shared" ca="1" si="78"/>
        <v>0</v>
      </c>
    </row>
    <row r="445" spans="2:12" hidden="1" x14ac:dyDescent="0.25">
      <c r="B445" s="126">
        <f t="shared" si="79"/>
        <v>429</v>
      </c>
      <c r="C445" s="17">
        <f t="shared" si="69"/>
        <v>3.2921262866077932</v>
      </c>
      <c r="D445" s="17">
        <f t="shared" ca="1" si="70"/>
        <v>1.5071054804138839</v>
      </c>
      <c r="E445" s="17">
        <f t="shared" ca="1" si="71"/>
        <v>3.5638003808687304</v>
      </c>
      <c r="F445" s="127">
        <f t="shared" ca="1" si="72"/>
        <v>35.297084937979662</v>
      </c>
      <c r="G445" s="128">
        <f t="shared" ca="1" si="73"/>
        <v>30.763912893346962</v>
      </c>
      <c r="H445" s="128">
        <f t="shared" ca="1" si="74"/>
        <v>27.475644260496612</v>
      </c>
      <c r="I445" s="128">
        <f t="shared" ca="1" si="75"/>
        <v>25.058833545725065</v>
      </c>
      <c r="J445" s="128">
        <f t="shared" ca="1" si="76"/>
        <v>23.260698980722129</v>
      </c>
      <c r="K445" s="128">
        <f t="shared" ca="1" si="77"/>
        <v>4.639772420072692</v>
      </c>
      <c r="L445" s="30">
        <f t="shared" ca="1" si="78"/>
        <v>4.4134880489600317</v>
      </c>
    </row>
    <row r="446" spans="2:12" hidden="1" x14ac:dyDescent="0.25">
      <c r="B446" s="126">
        <f t="shared" si="79"/>
        <v>430</v>
      </c>
      <c r="C446" s="17">
        <f t="shared" si="69"/>
        <v>3.2921262866077932</v>
      </c>
      <c r="D446" s="17">
        <f t="shared" ca="1" si="70"/>
        <v>-1.3544422472477891</v>
      </c>
      <c r="E446" s="17">
        <f t="shared" ca="1" si="71"/>
        <v>2.8191818933947133</v>
      </c>
      <c r="F446" s="127">
        <f t="shared" ca="1" si="72"/>
        <v>16.763131032618155</v>
      </c>
      <c r="G446" s="128">
        <f t="shared" ca="1" si="73"/>
        <v>17.085959645542598</v>
      </c>
      <c r="H446" s="128">
        <f t="shared" ca="1" si="74"/>
        <v>17.267766433709856</v>
      </c>
      <c r="I446" s="128">
        <f t="shared" ca="1" si="75"/>
        <v>17.364122215529697</v>
      </c>
      <c r="J446" s="128">
        <f t="shared" ca="1" si="76"/>
        <v>17.410224358413224</v>
      </c>
      <c r="K446" s="128">
        <f t="shared" ca="1" si="77"/>
        <v>0</v>
      </c>
      <c r="L446" s="30">
        <f t="shared" ca="1" si="78"/>
        <v>0</v>
      </c>
    </row>
    <row r="447" spans="2:12" hidden="1" x14ac:dyDescent="0.25">
      <c r="B447" s="126">
        <f t="shared" si="79"/>
        <v>431</v>
      </c>
      <c r="C447" s="17">
        <f t="shared" si="69"/>
        <v>3.2921262866077932</v>
      </c>
      <c r="D447" s="17">
        <f t="shared" ca="1" si="70"/>
        <v>-7.4160197982564569E-2</v>
      </c>
      <c r="E447" s="17">
        <f t="shared" ca="1" si="71"/>
        <v>3.152330865137714</v>
      </c>
      <c r="F447" s="127">
        <f t="shared" ca="1" si="72"/>
        <v>23.390521241236428</v>
      </c>
      <c r="G447" s="128">
        <f t="shared" ca="1" si="73"/>
        <v>22.22842048857936</v>
      </c>
      <c r="H447" s="128">
        <f t="shared" ca="1" si="74"/>
        <v>21.25611020484752</v>
      </c>
      <c r="I447" s="128">
        <f t="shared" ca="1" si="75"/>
        <v>20.461085298745765</v>
      </c>
      <c r="J447" s="128">
        <f t="shared" ca="1" si="76"/>
        <v>19.819680185062829</v>
      </c>
      <c r="K447" s="128">
        <f t="shared" ca="1" si="77"/>
        <v>0</v>
      </c>
      <c r="L447" s="30">
        <f t="shared" ca="1" si="78"/>
        <v>0</v>
      </c>
    </row>
    <row r="448" spans="2:12" hidden="1" x14ac:dyDescent="0.25">
      <c r="B448" s="126">
        <f t="shared" si="79"/>
        <v>432</v>
      </c>
      <c r="C448" s="17">
        <f t="shared" si="69"/>
        <v>3.2921262866077932</v>
      </c>
      <c r="D448" s="17">
        <f t="shared" ca="1" si="70"/>
        <v>-0.20757511265401263</v>
      </c>
      <c r="E448" s="17">
        <f t="shared" ca="1" si="71"/>
        <v>3.1176142636954913</v>
      </c>
      <c r="F448" s="127">
        <f t="shared" ca="1" si="72"/>
        <v>22.592415750499622</v>
      </c>
      <c r="G448" s="128">
        <f t="shared" ca="1" si="73"/>
        <v>21.627230054805693</v>
      </c>
      <c r="H448" s="128">
        <f t="shared" ca="1" si="74"/>
        <v>20.800765543053704</v>
      </c>
      <c r="I448" s="128">
        <f t="shared" ca="1" si="75"/>
        <v>20.114127276840655</v>
      </c>
      <c r="J448" s="128">
        <f t="shared" ca="1" si="76"/>
        <v>19.553772971224596</v>
      </c>
      <c r="K448" s="128">
        <f t="shared" ca="1" si="77"/>
        <v>0</v>
      </c>
      <c r="L448" s="30">
        <f t="shared" ca="1" si="78"/>
        <v>0</v>
      </c>
    </row>
    <row r="449" spans="2:12" hidden="1" x14ac:dyDescent="0.25">
      <c r="B449" s="126">
        <f t="shared" si="79"/>
        <v>433</v>
      </c>
      <c r="C449" s="17">
        <f t="shared" si="69"/>
        <v>3.2921262866077932</v>
      </c>
      <c r="D449" s="17">
        <f t="shared" ca="1" si="70"/>
        <v>-0.72855755206546746</v>
      </c>
      <c r="E449" s="17">
        <f t="shared" ca="1" si="71"/>
        <v>2.9820466642858938</v>
      </c>
      <c r="F449" s="127">
        <f t="shared" ca="1" si="72"/>
        <v>19.728152258606681</v>
      </c>
      <c r="G449" s="128">
        <f t="shared" ca="1" si="73"/>
        <v>19.43128704712408</v>
      </c>
      <c r="H449" s="128">
        <f t="shared" ca="1" si="74"/>
        <v>19.114152411265405</v>
      </c>
      <c r="I449" s="128">
        <f t="shared" ca="1" si="75"/>
        <v>18.814690207535108</v>
      </c>
      <c r="J449" s="128">
        <f t="shared" ca="1" si="76"/>
        <v>18.54913548877057</v>
      </c>
      <c r="K449" s="128">
        <f t="shared" ca="1" si="77"/>
        <v>0</v>
      </c>
      <c r="L449" s="30">
        <f t="shared" ca="1" si="78"/>
        <v>0</v>
      </c>
    </row>
    <row r="450" spans="2:12" hidden="1" x14ac:dyDescent="0.25">
      <c r="B450" s="126">
        <f t="shared" si="79"/>
        <v>434</v>
      </c>
      <c r="C450" s="17">
        <f t="shared" si="69"/>
        <v>3.2921262866077932</v>
      </c>
      <c r="D450" s="17">
        <f t="shared" ca="1" si="70"/>
        <v>0.99104909168090671</v>
      </c>
      <c r="E450" s="17">
        <f t="shared" ca="1" si="71"/>
        <v>3.429514615191966</v>
      </c>
      <c r="F450" s="127">
        <f t="shared" ca="1" si="72"/>
        <v>30.861659333018835</v>
      </c>
      <c r="G450" s="128">
        <f t="shared" ca="1" si="73"/>
        <v>27.668263690829335</v>
      </c>
      <c r="H450" s="128">
        <f t="shared" ca="1" si="74"/>
        <v>25.267998935566442</v>
      </c>
      <c r="I450" s="128">
        <f t="shared" ca="1" si="75"/>
        <v>23.454758857649807</v>
      </c>
      <c r="J450" s="128">
        <f t="shared" ca="1" si="76"/>
        <v>22.076613672820759</v>
      </c>
      <c r="K450" s="128">
        <f t="shared" ca="1" si="77"/>
        <v>2.6169087892165841</v>
      </c>
      <c r="L450" s="30">
        <f t="shared" ca="1" si="78"/>
        <v>2.4892806415373516</v>
      </c>
    </row>
    <row r="451" spans="2:12" hidden="1" x14ac:dyDescent="0.25">
      <c r="B451" s="126">
        <f t="shared" si="79"/>
        <v>435</v>
      </c>
      <c r="C451" s="17">
        <f t="shared" si="69"/>
        <v>3.2921262866077932</v>
      </c>
      <c r="D451" s="17">
        <f t="shared" ca="1" si="70"/>
        <v>0.49609980123932473</v>
      </c>
      <c r="E451" s="17">
        <f t="shared" ca="1" si="71"/>
        <v>3.3007212393337522</v>
      </c>
      <c r="F451" s="127">
        <f t="shared" ca="1" si="72"/>
        <v>27.132200675794927</v>
      </c>
      <c r="G451" s="128">
        <f t="shared" ca="1" si="73"/>
        <v>24.99229361740753</v>
      </c>
      <c r="H451" s="128">
        <f t="shared" ca="1" si="74"/>
        <v>23.317482713804445</v>
      </c>
      <c r="I451" s="128">
        <f t="shared" ca="1" si="75"/>
        <v>22.012844568147049</v>
      </c>
      <c r="J451" s="128">
        <f t="shared" ca="1" si="76"/>
        <v>20.997626445364983</v>
      </c>
      <c r="K451" s="128">
        <f t="shared" ca="1" si="77"/>
        <v>0.83006183618100238</v>
      </c>
      <c r="L451" s="30">
        <f t="shared" ca="1" si="78"/>
        <v>0.78957924273046087</v>
      </c>
    </row>
    <row r="452" spans="2:12" hidden="1" x14ac:dyDescent="0.25">
      <c r="B452" s="126">
        <f t="shared" si="79"/>
        <v>436</v>
      </c>
      <c r="C452" s="17">
        <f t="shared" si="69"/>
        <v>3.2921262866077932</v>
      </c>
      <c r="D452" s="17">
        <f t="shared" ca="1" si="70"/>
        <v>0.17110664884967264</v>
      </c>
      <c r="E452" s="17">
        <f t="shared" ca="1" si="71"/>
        <v>3.216153050156791</v>
      </c>
      <c r="F452" s="127">
        <f t="shared" ca="1" si="72"/>
        <v>24.932023216943186</v>
      </c>
      <c r="G452" s="128">
        <f t="shared" ca="1" si="73"/>
        <v>23.37757432362293</v>
      </c>
      <c r="H452" s="128">
        <f t="shared" ca="1" si="74"/>
        <v>22.119370220364114</v>
      </c>
      <c r="I452" s="128">
        <f t="shared" ca="1" si="75"/>
        <v>21.114614464322528</v>
      </c>
      <c r="J452" s="128">
        <f t="shared" ca="1" si="76"/>
        <v>20.317987776811663</v>
      </c>
      <c r="K452" s="128">
        <f t="shared" ca="1" si="77"/>
        <v>0</v>
      </c>
      <c r="L452" s="30">
        <f t="shared" ca="1" si="78"/>
        <v>0</v>
      </c>
    </row>
    <row r="453" spans="2:12" hidden="1" x14ac:dyDescent="0.25">
      <c r="B453" s="126">
        <f t="shared" si="79"/>
        <v>437</v>
      </c>
      <c r="C453" s="17">
        <f t="shared" si="69"/>
        <v>3.2921262866077932</v>
      </c>
      <c r="D453" s="17">
        <f t="shared" ca="1" si="70"/>
        <v>1.0463099897606298</v>
      </c>
      <c r="E453" s="17">
        <f t="shared" ca="1" si="71"/>
        <v>3.4438943461140865</v>
      </c>
      <c r="F453" s="127">
        <f t="shared" ca="1" si="72"/>
        <v>31.308647774590419</v>
      </c>
      <c r="G453" s="128">
        <f t="shared" ca="1" si="73"/>
        <v>27.984278624918382</v>
      </c>
      <c r="H453" s="128">
        <f t="shared" ca="1" si="74"/>
        <v>25.495657373621601</v>
      </c>
      <c r="I453" s="128">
        <f t="shared" ca="1" si="75"/>
        <v>23.621499084607564</v>
      </c>
      <c r="J453" s="128">
        <f t="shared" ca="1" si="76"/>
        <v>22.200471844908733</v>
      </c>
      <c r="K453" s="128">
        <f t="shared" ca="1" si="77"/>
        <v>2.8254767320140708</v>
      </c>
      <c r="L453" s="30">
        <f t="shared" ca="1" si="78"/>
        <v>2.6876766057339028</v>
      </c>
    </row>
    <row r="454" spans="2:12" hidden="1" x14ac:dyDescent="0.25">
      <c r="B454" s="126">
        <f t="shared" si="79"/>
        <v>438</v>
      </c>
      <c r="C454" s="17">
        <f t="shared" si="69"/>
        <v>3.2921262866077932</v>
      </c>
      <c r="D454" s="17">
        <f t="shared" ca="1" si="70"/>
        <v>0.15271666597982403</v>
      </c>
      <c r="E454" s="17">
        <f t="shared" ca="1" si="71"/>
        <v>3.2113676953305026</v>
      </c>
      <c r="F454" s="127">
        <f t="shared" ca="1" si="72"/>
        <v>24.81299965144245</v>
      </c>
      <c r="G454" s="128">
        <f t="shared" ca="1" si="73"/>
        <v>23.28938831823012</v>
      </c>
      <c r="H454" s="128">
        <f t="shared" ca="1" si="74"/>
        <v>22.053444951437228</v>
      </c>
      <c r="I454" s="128">
        <f t="shared" ca="1" si="75"/>
        <v>21.064897453931184</v>
      </c>
      <c r="J454" s="128">
        <f t="shared" ca="1" si="76"/>
        <v>20.280194319666013</v>
      </c>
      <c r="K454" s="128">
        <f t="shared" ca="1" si="77"/>
        <v>0</v>
      </c>
      <c r="L454" s="30">
        <f t="shared" ca="1" si="78"/>
        <v>0</v>
      </c>
    </row>
    <row r="455" spans="2:12" hidden="1" x14ac:dyDescent="0.25">
      <c r="B455" s="126">
        <f t="shared" si="79"/>
        <v>439</v>
      </c>
      <c r="C455" s="17">
        <f t="shared" si="69"/>
        <v>3.2921262866077932</v>
      </c>
      <c r="D455" s="17">
        <f t="shared" ca="1" si="70"/>
        <v>0.64148593992285896</v>
      </c>
      <c r="E455" s="17">
        <f t="shared" ca="1" si="71"/>
        <v>3.338552936369497</v>
      </c>
      <c r="F455" s="127">
        <f t="shared" ca="1" si="72"/>
        <v>28.178321364551511</v>
      </c>
      <c r="G455" s="128">
        <f t="shared" ca="1" si="73"/>
        <v>25.750299683211228</v>
      </c>
      <c r="H455" s="128">
        <f t="shared" ca="1" si="74"/>
        <v>23.874264132210744</v>
      </c>
      <c r="I455" s="128">
        <f t="shared" ca="1" si="75"/>
        <v>22.426944109090485</v>
      </c>
      <c r="J455" s="128">
        <f t="shared" ca="1" si="76"/>
        <v>21.308978814032653</v>
      </c>
      <c r="K455" s="128">
        <f t="shared" ca="1" si="77"/>
        <v>1.34012168463628</v>
      </c>
      <c r="L455" s="30">
        <f t="shared" ca="1" si="78"/>
        <v>1.274763178837496</v>
      </c>
    </row>
    <row r="456" spans="2:12" hidden="1" x14ac:dyDescent="0.25">
      <c r="B456" s="126">
        <f t="shared" si="79"/>
        <v>440</v>
      </c>
      <c r="C456" s="17">
        <f t="shared" si="69"/>
        <v>3.2921262866077932</v>
      </c>
      <c r="D456" s="17">
        <f t="shared" ca="1" si="70"/>
        <v>0.93534481493406929</v>
      </c>
      <c r="E456" s="17">
        <f t="shared" ca="1" si="71"/>
        <v>3.4150195103589751</v>
      </c>
      <c r="F456" s="127">
        <f t="shared" ca="1" si="72"/>
        <v>30.41754287895666</v>
      </c>
      <c r="G456" s="128">
        <f t="shared" ca="1" si="73"/>
        <v>27.353324832405406</v>
      </c>
      <c r="H456" s="128">
        <f t="shared" ca="1" si="74"/>
        <v>25.040571221977942</v>
      </c>
      <c r="I456" s="128">
        <f t="shared" ca="1" si="75"/>
        <v>23.287871984050838</v>
      </c>
      <c r="J456" s="128">
        <f t="shared" ca="1" si="76"/>
        <v>21.952461083349203</v>
      </c>
      <c r="K456" s="128">
        <f t="shared" ca="1" si="77"/>
        <v>2.4085572804458479</v>
      </c>
      <c r="L456" s="30">
        <f t="shared" ca="1" si="78"/>
        <v>2.2910905557555088</v>
      </c>
    </row>
    <row r="457" spans="2:12" hidden="1" x14ac:dyDescent="0.25">
      <c r="B457" s="126">
        <f t="shared" si="79"/>
        <v>441</v>
      </c>
      <c r="C457" s="17">
        <f t="shared" si="69"/>
        <v>3.2921262866077932</v>
      </c>
      <c r="D457" s="17">
        <f t="shared" ca="1" si="70"/>
        <v>-0.12758505363308359</v>
      </c>
      <c r="E457" s="17">
        <f t="shared" ca="1" si="71"/>
        <v>3.1384289005388171</v>
      </c>
      <c r="F457" s="127">
        <f t="shared" ca="1" si="72"/>
        <v>23.067596885277663</v>
      </c>
      <c r="G457" s="128">
        <f t="shared" ca="1" si="73"/>
        <v>21.985698402073798</v>
      </c>
      <c r="H457" s="128">
        <f t="shared" ca="1" si="74"/>
        <v>21.072586838816108</v>
      </c>
      <c r="I457" s="128">
        <f t="shared" ca="1" si="75"/>
        <v>20.321436222903817</v>
      </c>
      <c r="J457" s="128">
        <f t="shared" ca="1" si="76"/>
        <v>19.712768580003299</v>
      </c>
      <c r="K457" s="128">
        <f t="shared" ca="1" si="77"/>
        <v>0</v>
      </c>
      <c r="L457" s="30">
        <f t="shared" ca="1" si="78"/>
        <v>0</v>
      </c>
    </row>
    <row r="458" spans="2:12" hidden="1" x14ac:dyDescent="0.25">
      <c r="B458" s="126">
        <f t="shared" si="79"/>
        <v>442</v>
      </c>
      <c r="C458" s="17">
        <f t="shared" si="69"/>
        <v>3.2921262866077932</v>
      </c>
      <c r="D458" s="17">
        <f t="shared" ca="1" si="70"/>
        <v>-0.89767809186014347</v>
      </c>
      <c r="E458" s="17">
        <f t="shared" ca="1" si="71"/>
        <v>2.9380389130520519</v>
      </c>
      <c r="F458" s="127">
        <f t="shared" ca="1" si="72"/>
        <v>18.878787043044326</v>
      </c>
      <c r="G458" s="128">
        <f t="shared" ca="1" si="73"/>
        <v>18.76752588987366</v>
      </c>
      <c r="H458" s="128">
        <f t="shared" ca="1" si="74"/>
        <v>18.596604962989648</v>
      </c>
      <c r="I458" s="128">
        <f t="shared" ca="1" si="75"/>
        <v>18.411187342076669</v>
      </c>
      <c r="J458" s="128">
        <f t="shared" ca="1" si="76"/>
        <v>18.234240199717451</v>
      </c>
      <c r="K458" s="128">
        <f t="shared" ca="1" si="77"/>
        <v>0</v>
      </c>
      <c r="L458" s="30">
        <f t="shared" ca="1" si="78"/>
        <v>0</v>
      </c>
    </row>
    <row r="459" spans="2:12" hidden="1" x14ac:dyDescent="0.25">
      <c r="B459" s="126">
        <f t="shared" si="79"/>
        <v>443</v>
      </c>
      <c r="C459" s="17">
        <f t="shared" si="69"/>
        <v>3.2921262866077932</v>
      </c>
      <c r="D459" s="17">
        <f t="shared" ca="1" si="70"/>
        <v>1.5454952517757192</v>
      </c>
      <c r="E459" s="17">
        <f t="shared" ca="1" si="71"/>
        <v>3.5737899865669318</v>
      </c>
      <c r="F459" s="127">
        <f t="shared" ca="1" si="72"/>
        <v>35.651455965271644</v>
      </c>
      <c r="G459" s="128">
        <f t="shared" ca="1" si="73"/>
        <v>31.007587768605791</v>
      </c>
      <c r="H459" s="128">
        <f t="shared" ca="1" si="74"/>
        <v>27.647380913238855</v>
      </c>
      <c r="I459" s="128">
        <f t="shared" ca="1" si="75"/>
        <v>25.182456113473588</v>
      </c>
      <c r="J459" s="128">
        <f t="shared" ca="1" si="76"/>
        <v>23.351280867622588</v>
      </c>
      <c r="K459" s="128">
        <f t="shared" ca="1" si="77"/>
        <v>4.7971764157352084</v>
      </c>
      <c r="L459" s="30">
        <f t="shared" ca="1" si="78"/>
        <v>4.5632153611682007</v>
      </c>
    </row>
    <row r="460" spans="2:12" hidden="1" x14ac:dyDescent="0.25">
      <c r="B460" s="126">
        <f t="shared" si="79"/>
        <v>444</v>
      </c>
      <c r="C460" s="17">
        <f t="shared" si="69"/>
        <v>3.2921262866077932</v>
      </c>
      <c r="D460" s="17">
        <f t="shared" ca="1" si="70"/>
        <v>-2.0419247448444366</v>
      </c>
      <c r="E460" s="17">
        <f t="shared" ca="1" si="71"/>
        <v>2.6402884321475768</v>
      </c>
      <c r="F460" s="127">
        <f t="shared" ca="1" si="72"/>
        <v>14.017246049101621</v>
      </c>
      <c r="G460" s="128">
        <f t="shared" ca="1" si="73"/>
        <v>14.834721115813748</v>
      </c>
      <c r="H460" s="128">
        <f t="shared" ca="1" si="74"/>
        <v>15.444549018446388</v>
      </c>
      <c r="I460" s="128">
        <f t="shared" ca="1" si="75"/>
        <v>15.899348344830905</v>
      </c>
      <c r="J460" s="128">
        <f t="shared" ca="1" si="76"/>
        <v>16.239650924186819</v>
      </c>
      <c r="K460" s="128">
        <f t="shared" ca="1" si="77"/>
        <v>0</v>
      </c>
      <c r="L460" s="30">
        <f t="shared" ca="1" si="78"/>
        <v>0</v>
      </c>
    </row>
    <row r="461" spans="2:12" hidden="1" x14ac:dyDescent="0.25">
      <c r="B461" s="126">
        <f t="shared" si="79"/>
        <v>445</v>
      </c>
      <c r="C461" s="17">
        <f t="shared" si="69"/>
        <v>3.2921262866077932</v>
      </c>
      <c r="D461" s="17">
        <f t="shared" ca="1" si="70"/>
        <v>-0.46553850552299991</v>
      </c>
      <c r="E461" s="17">
        <f t="shared" ca="1" si="71"/>
        <v>3.0504882431979286</v>
      </c>
      <c r="F461" s="127">
        <f t="shared" ca="1" si="72"/>
        <v>21.125656362989378</v>
      </c>
      <c r="G461" s="128">
        <f t="shared" ca="1" si="73"/>
        <v>20.510528459908155</v>
      </c>
      <c r="H461" s="128">
        <f t="shared" ca="1" si="74"/>
        <v>19.947816722748627</v>
      </c>
      <c r="I461" s="128">
        <f t="shared" ca="1" si="75"/>
        <v>19.459866743370565</v>
      </c>
      <c r="J461" s="128">
        <f t="shared" ca="1" si="76"/>
        <v>19.049705502383137</v>
      </c>
      <c r="K461" s="128">
        <f t="shared" ca="1" si="77"/>
        <v>0</v>
      </c>
      <c r="L461" s="30">
        <f t="shared" ca="1" si="78"/>
        <v>0</v>
      </c>
    </row>
    <row r="462" spans="2:12" hidden="1" x14ac:dyDescent="0.25">
      <c r="B462" s="126">
        <f t="shared" si="79"/>
        <v>446</v>
      </c>
      <c r="C462" s="17">
        <f t="shared" si="69"/>
        <v>3.2921262866077932</v>
      </c>
      <c r="D462" s="17">
        <f t="shared" ca="1" si="70"/>
        <v>4.9964228310273029E-2</v>
      </c>
      <c r="E462" s="17">
        <f t="shared" ca="1" si="71"/>
        <v>3.1846299394013746</v>
      </c>
      <c r="F462" s="127">
        <f t="shared" ca="1" si="72"/>
        <v>24.158346699219173</v>
      </c>
      <c r="G462" s="128">
        <f t="shared" ca="1" si="73"/>
        <v>22.802743483511925</v>
      </c>
      <c r="H462" s="128">
        <f t="shared" ca="1" si="74"/>
        <v>21.688692767646909</v>
      </c>
      <c r="I462" s="128">
        <f t="shared" ca="1" si="75"/>
        <v>20.789254602085087</v>
      </c>
      <c r="J462" s="128">
        <f t="shared" ca="1" si="76"/>
        <v>20.070316718891171</v>
      </c>
      <c r="K462" s="128">
        <f t="shared" ca="1" si="77"/>
        <v>0</v>
      </c>
      <c r="L462" s="30">
        <f t="shared" ca="1" si="78"/>
        <v>0</v>
      </c>
    </row>
    <row r="463" spans="2:12" hidden="1" x14ac:dyDescent="0.25">
      <c r="B463" s="126">
        <f t="shared" si="79"/>
        <v>447</v>
      </c>
      <c r="C463" s="17">
        <f t="shared" si="69"/>
        <v>3.2921262866077932</v>
      </c>
      <c r="D463" s="17">
        <f t="shared" ca="1" si="70"/>
        <v>-0.27481974029797129</v>
      </c>
      <c r="E463" s="17">
        <f t="shared" ca="1" si="71"/>
        <v>3.1001161830439012</v>
      </c>
      <c r="F463" s="127">
        <f t="shared" ca="1" si="72"/>
        <v>22.200530456815205</v>
      </c>
      <c r="G463" s="128">
        <f t="shared" ca="1" si="73"/>
        <v>21.330405124748101</v>
      </c>
      <c r="H463" s="128">
        <f t="shared" ca="1" si="74"/>
        <v>20.574970272142412</v>
      </c>
      <c r="I463" s="128">
        <f t="shared" ca="1" si="75"/>
        <v>19.941487590383378</v>
      </c>
      <c r="J463" s="128">
        <f t="shared" ca="1" si="76"/>
        <v>19.421103956924465</v>
      </c>
      <c r="K463" s="128">
        <f t="shared" ca="1" si="77"/>
        <v>0</v>
      </c>
      <c r="L463" s="30">
        <f t="shared" ca="1" si="78"/>
        <v>0</v>
      </c>
    </row>
    <row r="464" spans="2:12" hidden="1" x14ac:dyDescent="0.25">
      <c r="B464" s="126">
        <f t="shared" si="79"/>
        <v>448</v>
      </c>
      <c r="C464" s="17">
        <f t="shared" si="69"/>
        <v>3.2921262866077932</v>
      </c>
      <c r="D464" s="17">
        <f t="shared" ca="1" si="70"/>
        <v>-0.3383524926903192</v>
      </c>
      <c r="E464" s="17">
        <f t="shared" ca="1" si="71"/>
        <v>3.0835839891076815</v>
      </c>
      <c r="F464" s="127">
        <f t="shared" ca="1" si="72"/>
        <v>21.836524183580426</v>
      </c>
      <c r="G464" s="128">
        <f t="shared" ca="1" si="73"/>
        <v>21.053708454552954</v>
      </c>
      <c r="H464" s="128">
        <f t="shared" ca="1" si="74"/>
        <v>20.36389108597665</v>
      </c>
      <c r="I464" s="128">
        <f t="shared" ca="1" si="75"/>
        <v>19.779739093321265</v>
      </c>
      <c r="J464" s="128">
        <f t="shared" ca="1" si="76"/>
        <v>19.296585297254065</v>
      </c>
      <c r="K464" s="128">
        <f t="shared" ca="1" si="77"/>
        <v>0</v>
      </c>
      <c r="L464" s="30">
        <f t="shared" ca="1" si="78"/>
        <v>0</v>
      </c>
    </row>
    <row r="465" spans="2:12" hidden="1" x14ac:dyDescent="0.25">
      <c r="B465" s="126">
        <f t="shared" si="79"/>
        <v>449</v>
      </c>
      <c r="C465" s="17">
        <f t="shared" si="69"/>
        <v>3.2921262866077932</v>
      </c>
      <c r="D465" s="17">
        <f t="shared" ca="1" si="70"/>
        <v>1.3144631338946056</v>
      </c>
      <c r="E465" s="17">
        <f t="shared" ca="1" si="71"/>
        <v>3.5136718957479016</v>
      </c>
      <c r="F465" s="127">
        <f t="shared" ca="1" si="72"/>
        <v>33.571312100898915</v>
      </c>
      <c r="G465" s="128">
        <f t="shared" ca="1" si="73"/>
        <v>29.56974868909419</v>
      </c>
      <c r="H465" s="128">
        <f t="shared" ca="1" si="74"/>
        <v>26.629833042918918</v>
      </c>
      <c r="I465" s="128">
        <f t="shared" ca="1" si="75"/>
        <v>24.447590988932063</v>
      </c>
      <c r="J465" s="128">
        <f t="shared" ca="1" si="76"/>
        <v>22.811431357686544</v>
      </c>
      <c r="K465" s="128">
        <f t="shared" ca="1" si="77"/>
        <v>3.8646510196579307</v>
      </c>
      <c r="L465" s="30">
        <f t="shared" ca="1" si="78"/>
        <v>3.6761697653253109</v>
      </c>
    </row>
    <row r="466" spans="2:12" hidden="1" x14ac:dyDescent="0.25">
      <c r="B466" s="126">
        <f t="shared" si="79"/>
        <v>450</v>
      </c>
      <c r="C466" s="17">
        <f t="shared" ref="C466:C529" si="80">$C$7</f>
        <v>3.2921262866077932</v>
      </c>
      <c r="D466" s="17">
        <f t="shared" ref="D466:D529" ca="1" si="81">NORMSINV(RAND())</f>
        <v>0.37659333429473918</v>
      </c>
      <c r="E466" s="17">
        <f t="shared" ref="E466:E529" ca="1" si="82">$C$4*($G$4-C466)*$J$4+$F$4*SQRT($J$4)*D466+C466</f>
        <v>3.2696238287263961</v>
      </c>
      <c r="F466" s="127">
        <f t="shared" ref="F466:F529" ca="1" si="83">EXP(E466)</f>
        <v>26.301443634592271</v>
      </c>
      <c r="G466" s="128">
        <f t="shared" ref="G466:G529" ca="1" si="84">EXP(EXP(-$C$4*$K$4)*LN(F466)+(1-EXP(-$C$4*$K$4))*$G$4+$F$4^2/(4*$C$4)*(1-EXP(-2*$C$4*$K$4)))</f>
        <v>24.385955885740415</v>
      </c>
      <c r="H466" s="128">
        <f t="shared" ref="H466:H529" ca="1" si="85">EXP(EXP(-$C$4*$K$4*2)*LN(F466)+(1-EXP(-$C$4*$K$4*2))*$G$4+$F$4^2/(4*$C$4)*(1-EXP(-2*$C$4*$K$4*2)))</f>
        <v>22.86954907974118</v>
      </c>
      <c r="I466" s="128">
        <f t="shared" ref="I466:I529" ca="1" si="86">EXP(EXP(-$C$4*$K$4*3)*LN(F466)+(1-EXP(-$C$4*$K$4*3))*$G$4+$F$4^2/(4*$C$4)*(1-EXP(-2*$C$4*$K$4*3)))</f>
        <v>21.678189375469042</v>
      </c>
      <c r="J466" s="128">
        <f t="shared" ref="J466:J529" ca="1" si="87">EXP(EXP(-$C$4*$K$4*4)*LN(F466)+(1-EXP(-$C$4*$K$4*4))*$G$4+$F$4^2/(4*$C$4)*(1-EXP(-2*$C$4*$K$4*4)))</f>
        <v>20.74510642118366</v>
      </c>
      <c r="K466" s="128">
        <f t="shared" ref="K466:K529" ca="1" si="88">MAX(0,AVERAGE(G466:J466)-$I$4)</f>
        <v>0.41970019053357532</v>
      </c>
      <c r="L466" s="30">
        <f t="shared" ref="L466:L529" ca="1" si="89">$D$7*AVERAGE(A466,K466)</f>
        <v>0.39923117070409286</v>
      </c>
    </row>
    <row r="467" spans="2:12" hidden="1" x14ac:dyDescent="0.25">
      <c r="B467" s="126">
        <f t="shared" ref="B467:B530" si="90">B466+1</f>
        <v>451</v>
      </c>
      <c r="C467" s="17">
        <f t="shared" si="80"/>
        <v>3.2921262866077932</v>
      </c>
      <c r="D467" s="17">
        <f t="shared" ca="1" si="81"/>
        <v>-1.5400974007206969</v>
      </c>
      <c r="E467" s="17">
        <f t="shared" ca="1" si="82"/>
        <v>2.7708715827769979</v>
      </c>
      <c r="F467" s="127">
        <f t="shared" ca="1" si="83"/>
        <v>15.972549343643131</v>
      </c>
      <c r="G467" s="128">
        <f t="shared" ca="1" si="84"/>
        <v>16.446332486500395</v>
      </c>
      <c r="H467" s="128">
        <f t="shared" ca="1" si="85"/>
        <v>16.755186056826457</v>
      </c>
      <c r="I467" s="128">
        <f t="shared" ca="1" si="86"/>
        <v>16.955751562004913</v>
      </c>
      <c r="J467" s="128">
        <f t="shared" ca="1" si="87"/>
        <v>17.086037731048023</v>
      </c>
      <c r="K467" s="128">
        <f t="shared" ca="1" si="88"/>
        <v>0</v>
      </c>
      <c r="L467" s="30">
        <f t="shared" ca="1" si="89"/>
        <v>0</v>
      </c>
    </row>
    <row r="468" spans="2:12" hidden="1" x14ac:dyDescent="0.25">
      <c r="B468" s="126">
        <f t="shared" si="90"/>
        <v>452</v>
      </c>
      <c r="C468" s="17">
        <f t="shared" si="80"/>
        <v>3.2921262866077932</v>
      </c>
      <c r="D468" s="17">
        <f t="shared" ca="1" si="81"/>
        <v>0.98009877547156066</v>
      </c>
      <c r="E468" s="17">
        <f t="shared" ca="1" si="82"/>
        <v>3.4266651754239885</v>
      </c>
      <c r="F468" s="127">
        <f t="shared" ca="1" si="83"/>
        <v>30.773846062337611</v>
      </c>
      <c r="G468" s="128">
        <f t="shared" ca="1" si="84"/>
        <v>27.606068141789834</v>
      </c>
      <c r="H468" s="128">
        <f t="shared" ca="1" si="85"/>
        <v>25.223128793290996</v>
      </c>
      <c r="I468" s="128">
        <f t="shared" ca="1" si="86"/>
        <v>23.421858154249012</v>
      </c>
      <c r="J468" s="128">
        <f t="shared" ca="1" si="87"/>
        <v>22.052152502305933</v>
      </c>
      <c r="K468" s="128">
        <f t="shared" ca="1" si="88"/>
        <v>2.5758018979089421</v>
      </c>
      <c r="L468" s="30">
        <f t="shared" ca="1" si="89"/>
        <v>2.4501785569757697</v>
      </c>
    </row>
    <row r="469" spans="2:12" hidden="1" x14ac:dyDescent="0.25">
      <c r="B469" s="126">
        <f t="shared" si="90"/>
        <v>453</v>
      </c>
      <c r="C469" s="17">
        <f t="shared" si="80"/>
        <v>3.2921262866077932</v>
      </c>
      <c r="D469" s="17">
        <f t="shared" ca="1" si="81"/>
        <v>-0.53807298172614537</v>
      </c>
      <c r="E469" s="17">
        <f t="shared" ca="1" si="82"/>
        <v>3.0316136630404831</v>
      </c>
      <c r="F469" s="127">
        <f t="shared" ca="1" si="83"/>
        <v>20.730657910008492</v>
      </c>
      <c r="G469" s="128">
        <f t="shared" ca="1" si="84"/>
        <v>20.207050114379754</v>
      </c>
      <c r="H469" s="128">
        <f t="shared" ca="1" si="85"/>
        <v>19.714346397138861</v>
      </c>
      <c r="I469" s="128">
        <f t="shared" ca="1" si="86"/>
        <v>19.279764482569412</v>
      </c>
      <c r="J469" s="128">
        <f t="shared" ca="1" si="87"/>
        <v>18.910326314546875</v>
      </c>
      <c r="K469" s="128">
        <f t="shared" ca="1" si="88"/>
        <v>0</v>
      </c>
      <c r="L469" s="30">
        <f t="shared" ca="1" si="89"/>
        <v>0</v>
      </c>
    </row>
    <row r="470" spans="2:12" hidden="1" x14ac:dyDescent="0.25">
      <c r="B470" s="126">
        <f t="shared" si="90"/>
        <v>454</v>
      </c>
      <c r="C470" s="17">
        <f t="shared" si="80"/>
        <v>3.2921262866077932</v>
      </c>
      <c r="D470" s="17">
        <f t="shared" ca="1" si="81"/>
        <v>2.3312168195843697</v>
      </c>
      <c r="E470" s="17">
        <f t="shared" ca="1" si="82"/>
        <v>3.7782467564966358</v>
      </c>
      <c r="F470" s="127">
        <f t="shared" ca="1" si="83"/>
        <v>43.73928884796937</v>
      </c>
      <c r="G470" s="128">
        <f t="shared" ca="1" si="84"/>
        <v>36.441489494208206</v>
      </c>
      <c r="H470" s="128">
        <f t="shared" ca="1" si="85"/>
        <v>31.407968327645779</v>
      </c>
      <c r="I470" s="128">
        <f t="shared" ca="1" si="86"/>
        <v>27.85099775614178</v>
      </c>
      <c r="J470" s="128">
        <f t="shared" ca="1" si="87"/>
        <v>25.284701151880153</v>
      </c>
      <c r="K470" s="128">
        <f t="shared" ca="1" si="88"/>
        <v>8.2462891824689812</v>
      </c>
      <c r="L470" s="30">
        <f t="shared" ca="1" si="89"/>
        <v>7.8441129133064322</v>
      </c>
    </row>
    <row r="471" spans="2:12" hidden="1" x14ac:dyDescent="0.25">
      <c r="B471" s="126">
        <f t="shared" si="90"/>
        <v>455</v>
      </c>
      <c r="C471" s="17">
        <f t="shared" si="80"/>
        <v>3.2921262866077932</v>
      </c>
      <c r="D471" s="17">
        <f t="shared" ca="1" si="81"/>
        <v>-0.62151002566679381</v>
      </c>
      <c r="E471" s="17">
        <f t="shared" ca="1" si="82"/>
        <v>3.009902067997769</v>
      </c>
      <c r="F471" s="127">
        <f t="shared" ca="1" si="83"/>
        <v>20.285413236827967</v>
      </c>
      <c r="G471" s="128">
        <f t="shared" ca="1" si="84"/>
        <v>19.863505644981181</v>
      </c>
      <c r="H471" s="128">
        <f t="shared" ca="1" si="85"/>
        <v>19.449160954229882</v>
      </c>
      <c r="I471" s="128">
        <f t="shared" ca="1" si="86"/>
        <v>19.074651816903991</v>
      </c>
      <c r="J471" s="128">
        <f t="shared" ca="1" si="87"/>
        <v>18.751257975491953</v>
      </c>
      <c r="K471" s="128">
        <f t="shared" ca="1" si="88"/>
        <v>0</v>
      </c>
      <c r="L471" s="30">
        <f t="shared" ca="1" si="89"/>
        <v>0</v>
      </c>
    </row>
    <row r="472" spans="2:12" hidden="1" x14ac:dyDescent="0.25">
      <c r="B472" s="126">
        <f t="shared" si="90"/>
        <v>456</v>
      </c>
      <c r="C472" s="17">
        <f t="shared" si="80"/>
        <v>3.2921262866077932</v>
      </c>
      <c r="D472" s="17">
        <f t="shared" ca="1" si="81"/>
        <v>0.56877865972637665</v>
      </c>
      <c r="E472" s="17">
        <f t="shared" ca="1" si="82"/>
        <v>3.3196333899698658</v>
      </c>
      <c r="F472" s="127">
        <f t="shared" ca="1" si="83"/>
        <v>27.6502118551537</v>
      </c>
      <c r="G472" s="128">
        <f t="shared" ca="1" si="84"/>
        <v>25.368391580500415</v>
      </c>
      <c r="H472" s="128">
        <f t="shared" ca="1" si="85"/>
        <v>23.594176678551314</v>
      </c>
      <c r="I472" s="128">
        <f t="shared" ca="1" si="86"/>
        <v>22.218889174672778</v>
      </c>
      <c r="J472" s="128">
        <f t="shared" ca="1" si="87"/>
        <v>21.152699345166933</v>
      </c>
      <c r="K472" s="128">
        <f t="shared" ca="1" si="88"/>
        <v>1.0835391947228601</v>
      </c>
      <c r="L472" s="30">
        <f t="shared" ca="1" si="89"/>
        <v>1.0306943646201934</v>
      </c>
    </row>
    <row r="473" spans="2:12" hidden="1" x14ac:dyDescent="0.25">
      <c r="B473" s="126">
        <f t="shared" si="90"/>
        <v>457</v>
      </c>
      <c r="C473" s="17">
        <f t="shared" si="80"/>
        <v>3.2921262866077932</v>
      </c>
      <c r="D473" s="17">
        <f t="shared" ca="1" si="81"/>
        <v>0.38562916415685322</v>
      </c>
      <c r="E473" s="17">
        <f t="shared" ca="1" si="82"/>
        <v>3.2719750898638429</v>
      </c>
      <c r="F473" s="127">
        <f t="shared" ca="1" si="83"/>
        <v>26.363357956714687</v>
      </c>
      <c r="G473" s="128">
        <f t="shared" ca="1" si="84"/>
        <v>24.431282204894906</v>
      </c>
      <c r="H473" s="128">
        <f t="shared" ca="1" si="85"/>
        <v>22.903114337036019</v>
      </c>
      <c r="I473" s="128">
        <f t="shared" ca="1" si="86"/>
        <v>21.703313730625212</v>
      </c>
      <c r="J473" s="128">
        <f t="shared" ca="1" si="87"/>
        <v>20.764092758992181</v>
      </c>
      <c r="K473" s="128">
        <f t="shared" ca="1" si="88"/>
        <v>0.45045075788707933</v>
      </c>
      <c r="L473" s="30">
        <f t="shared" ca="1" si="89"/>
        <v>0.42848201519083695</v>
      </c>
    </row>
    <row r="474" spans="2:12" hidden="1" x14ac:dyDescent="0.25">
      <c r="B474" s="126">
        <f t="shared" si="90"/>
        <v>458</v>
      </c>
      <c r="C474" s="17">
        <f t="shared" si="80"/>
        <v>3.2921262866077932</v>
      </c>
      <c r="D474" s="17">
        <f t="shared" ca="1" si="81"/>
        <v>2.1614687284454703</v>
      </c>
      <c r="E474" s="17">
        <f t="shared" ca="1" si="82"/>
        <v>3.73407570680433</v>
      </c>
      <c r="F474" s="127">
        <f t="shared" ca="1" si="83"/>
        <v>41.849326633428483</v>
      </c>
      <c r="G474" s="128">
        <f t="shared" ca="1" si="84"/>
        <v>35.192130962638856</v>
      </c>
      <c r="H474" s="128">
        <f t="shared" ca="1" si="85"/>
        <v>30.554433006975774</v>
      </c>
      <c r="I474" s="128">
        <f t="shared" ca="1" si="86"/>
        <v>27.251508440325988</v>
      </c>
      <c r="J474" s="128">
        <f t="shared" ca="1" si="87"/>
        <v>24.853881901027819</v>
      </c>
      <c r="K474" s="128">
        <f t="shared" ca="1" si="88"/>
        <v>7.4629885777421094</v>
      </c>
      <c r="L474" s="30">
        <f t="shared" ca="1" si="89"/>
        <v>7.0990143298610286</v>
      </c>
    </row>
    <row r="475" spans="2:12" hidden="1" x14ac:dyDescent="0.25">
      <c r="B475" s="126">
        <f t="shared" si="90"/>
        <v>459</v>
      </c>
      <c r="C475" s="17">
        <f t="shared" si="80"/>
        <v>3.2921262866077932</v>
      </c>
      <c r="D475" s="17">
        <f t="shared" ca="1" si="81"/>
        <v>0.40511963561584707</v>
      </c>
      <c r="E475" s="17">
        <f t="shared" ca="1" si="82"/>
        <v>3.277046808653524</v>
      </c>
      <c r="F475" s="127">
        <f t="shared" ca="1" si="83"/>
        <v>26.497405132078146</v>
      </c>
      <c r="G475" s="128">
        <f t="shared" ca="1" si="84"/>
        <v>24.529339071506392</v>
      </c>
      <c r="H475" s="128">
        <f t="shared" ca="1" si="85"/>
        <v>22.975683119712937</v>
      </c>
      <c r="I475" s="128">
        <f t="shared" ca="1" si="86"/>
        <v>21.757606671920247</v>
      </c>
      <c r="J475" s="128">
        <f t="shared" ca="1" si="87"/>
        <v>20.805105867786171</v>
      </c>
      <c r="K475" s="128">
        <f t="shared" ca="1" si="88"/>
        <v>0.51693368273143392</v>
      </c>
      <c r="L475" s="30">
        <f t="shared" ca="1" si="89"/>
        <v>0.49172252952965656</v>
      </c>
    </row>
    <row r="476" spans="2:12" hidden="1" x14ac:dyDescent="0.25">
      <c r="B476" s="126">
        <f t="shared" si="90"/>
        <v>460</v>
      </c>
      <c r="C476" s="17">
        <f t="shared" si="80"/>
        <v>3.2921262866077932</v>
      </c>
      <c r="D476" s="17">
        <f t="shared" ca="1" si="81"/>
        <v>0.26757561499834992</v>
      </c>
      <c r="E476" s="17">
        <f t="shared" ca="1" si="82"/>
        <v>3.2412557506874959</v>
      </c>
      <c r="F476" s="127">
        <f t="shared" ca="1" si="83"/>
        <v>25.565805876607627</v>
      </c>
      <c r="G476" s="128">
        <f t="shared" ca="1" si="84"/>
        <v>23.84567426494306</v>
      </c>
      <c r="H476" s="128">
        <f t="shared" ca="1" si="85"/>
        <v>22.468438763161448</v>
      </c>
      <c r="I476" s="128">
        <f t="shared" ca="1" si="86"/>
        <v>21.377345382845832</v>
      </c>
      <c r="J476" s="128">
        <f t="shared" ca="1" si="87"/>
        <v>20.517399037961578</v>
      </c>
      <c r="K476" s="128">
        <f t="shared" ca="1" si="88"/>
        <v>5.2214362227978484E-2</v>
      </c>
      <c r="L476" s="30">
        <f t="shared" ca="1" si="89"/>
        <v>4.9667837732791792E-2</v>
      </c>
    </row>
    <row r="477" spans="2:12" hidden="1" x14ac:dyDescent="0.25">
      <c r="B477" s="126">
        <f t="shared" si="90"/>
        <v>461</v>
      </c>
      <c r="C477" s="17">
        <f t="shared" si="80"/>
        <v>3.2921262866077932</v>
      </c>
      <c r="D477" s="17">
        <f t="shared" ca="1" si="81"/>
        <v>0.51903498388128355</v>
      </c>
      <c r="E477" s="17">
        <f t="shared" ca="1" si="82"/>
        <v>3.3066893246617401</v>
      </c>
      <c r="F477" s="127">
        <f t="shared" ca="1" si="83"/>
        <v>27.294612125193751</v>
      </c>
      <c r="G477" s="128">
        <f t="shared" ca="1" si="84"/>
        <v>25.110372316941273</v>
      </c>
      <c r="H477" s="128">
        <f t="shared" ca="1" si="85"/>
        <v>23.404446471632028</v>
      </c>
      <c r="I477" s="128">
        <f t="shared" ca="1" si="86"/>
        <v>22.077658635716094</v>
      </c>
      <c r="J477" s="128">
        <f t="shared" ca="1" si="87"/>
        <v>21.046439451026036</v>
      </c>
      <c r="K477" s="128">
        <f t="shared" ca="1" si="88"/>
        <v>0.90972921882885771</v>
      </c>
      <c r="L477" s="30">
        <f t="shared" ca="1" si="89"/>
        <v>0.86536120127805849</v>
      </c>
    </row>
    <row r="478" spans="2:12" hidden="1" x14ac:dyDescent="0.25">
      <c r="B478" s="126">
        <f t="shared" si="90"/>
        <v>462</v>
      </c>
      <c r="C478" s="17">
        <f t="shared" si="80"/>
        <v>3.2921262866077932</v>
      </c>
      <c r="D478" s="17">
        <f t="shared" ca="1" si="81"/>
        <v>0.16671947378199548</v>
      </c>
      <c r="E478" s="17">
        <f t="shared" ca="1" si="82"/>
        <v>3.2150114401002474</v>
      </c>
      <c r="F478" s="127">
        <f t="shared" ca="1" si="83"/>
        <v>24.90357680895092</v>
      </c>
      <c r="G478" s="128">
        <f t="shared" ca="1" si="84"/>
        <v>23.356506097806871</v>
      </c>
      <c r="H478" s="128">
        <f t="shared" ca="1" si="85"/>
        <v>22.103624993218201</v>
      </c>
      <c r="I478" s="128">
        <f t="shared" ca="1" si="86"/>
        <v>21.102743162878706</v>
      </c>
      <c r="J478" s="128">
        <f t="shared" ca="1" si="87"/>
        <v>20.308965252849291</v>
      </c>
      <c r="K478" s="128">
        <f t="shared" ca="1" si="88"/>
        <v>0</v>
      </c>
      <c r="L478" s="30">
        <f t="shared" ca="1" si="89"/>
        <v>0</v>
      </c>
    </row>
    <row r="479" spans="2:12" hidden="1" x14ac:dyDescent="0.25">
      <c r="B479" s="126">
        <f t="shared" si="90"/>
        <v>463</v>
      </c>
      <c r="C479" s="17">
        <f t="shared" si="80"/>
        <v>3.2921262866077932</v>
      </c>
      <c r="D479" s="17">
        <f t="shared" ca="1" si="81"/>
        <v>1.3107455743011087</v>
      </c>
      <c r="E479" s="17">
        <f t="shared" ca="1" si="82"/>
        <v>3.5127045298798274</v>
      </c>
      <c r="F479" s="127">
        <f t="shared" ca="1" si="83"/>
        <v>33.538852062324068</v>
      </c>
      <c r="G479" s="128">
        <f t="shared" ca="1" si="84"/>
        <v>29.547165825863321</v>
      </c>
      <c r="H479" s="128">
        <f t="shared" ca="1" si="85"/>
        <v>26.613769505528332</v>
      </c>
      <c r="I479" s="128">
        <f t="shared" ca="1" si="86"/>
        <v>24.435943216954669</v>
      </c>
      <c r="J479" s="128">
        <f t="shared" ca="1" si="87"/>
        <v>22.802847399755592</v>
      </c>
      <c r="K479" s="128">
        <f t="shared" ca="1" si="88"/>
        <v>3.8499314870254793</v>
      </c>
      <c r="L479" s="30">
        <f t="shared" ca="1" si="89"/>
        <v>3.6621681127704249</v>
      </c>
    </row>
    <row r="480" spans="2:12" hidden="1" x14ac:dyDescent="0.25">
      <c r="B480" s="126">
        <f t="shared" si="90"/>
        <v>464</v>
      </c>
      <c r="C480" s="17">
        <f t="shared" si="80"/>
        <v>3.2921262866077932</v>
      </c>
      <c r="D480" s="17">
        <f t="shared" ca="1" si="81"/>
        <v>-1.3121734809828922E-2</v>
      </c>
      <c r="E480" s="17">
        <f t="shared" ca="1" si="82"/>
        <v>3.1682140068676481</v>
      </c>
      <c r="F480" s="127">
        <f t="shared" ca="1" si="83"/>
        <v>23.765002300491926</v>
      </c>
      <c r="G480" s="128">
        <f t="shared" ca="1" si="84"/>
        <v>22.509014438499893</v>
      </c>
      <c r="H480" s="128">
        <f t="shared" ca="1" si="85"/>
        <v>21.467744623048688</v>
      </c>
      <c r="I480" s="128">
        <f t="shared" ca="1" si="86"/>
        <v>20.621810788479344</v>
      </c>
      <c r="J480" s="128">
        <f t="shared" ca="1" si="87"/>
        <v>19.942537676414577</v>
      </c>
      <c r="K480" s="128">
        <f t="shared" ca="1" si="88"/>
        <v>0</v>
      </c>
      <c r="L480" s="30">
        <f t="shared" ca="1" si="89"/>
        <v>0</v>
      </c>
    </row>
    <row r="481" spans="2:12" hidden="1" x14ac:dyDescent="0.25">
      <c r="B481" s="126">
        <f t="shared" si="90"/>
        <v>465</v>
      </c>
      <c r="C481" s="17">
        <f t="shared" si="80"/>
        <v>3.2921262866077932</v>
      </c>
      <c r="D481" s="17">
        <f t="shared" ca="1" si="81"/>
        <v>-0.52333916755742393</v>
      </c>
      <c r="E481" s="17">
        <f t="shared" ca="1" si="82"/>
        <v>3.0354476268478949</v>
      </c>
      <c r="F481" s="127">
        <f t="shared" ca="1" si="83"/>
        <v>20.810291059900784</v>
      </c>
      <c r="G481" s="128">
        <f t="shared" ca="1" si="84"/>
        <v>20.268329600586629</v>
      </c>
      <c r="H481" s="128">
        <f t="shared" ca="1" si="85"/>
        <v>19.761548657543717</v>
      </c>
      <c r="I481" s="128">
        <f t="shared" ca="1" si="86"/>
        <v>19.316212963663677</v>
      </c>
      <c r="J481" s="128">
        <f t="shared" ca="1" si="87"/>
        <v>18.938555412076482</v>
      </c>
      <c r="K481" s="128">
        <f t="shared" ca="1" si="88"/>
        <v>0</v>
      </c>
      <c r="L481" s="30">
        <f t="shared" ca="1" si="89"/>
        <v>0</v>
      </c>
    </row>
    <row r="482" spans="2:12" hidden="1" x14ac:dyDescent="0.25">
      <c r="B482" s="126">
        <f t="shared" si="90"/>
        <v>466</v>
      </c>
      <c r="C482" s="17">
        <f t="shared" si="80"/>
        <v>3.2921262866077932</v>
      </c>
      <c r="D482" s="17">
        <f t="shared" ca="1" si="81"/>
        <v>-1.0975622899422888</v>
      </c>
      <c r="E482" s="17">
        <f t="shared" ca="1" si="82"/>
        <v>2.8860259873869931</v>
      </c>
      <c r="F482" s="127">
        <f t="shared" ca="1" si="83"/>
        <v>17.921945856375014</v>
      </c>
      <c r="G482" s="128">
        <f t="shared" ca="1" si="84"/>
        <v>18.012198566202056</v>
      </c>
      <c r="H482" s="128">
        <f t="shared" ca="1" si="85"/>
        <v>18.002952821598289</v>
      </c>
      <c r="I482" s="128">
        <f t="shared" ca="1" si="86"/>
        <v>17.945429159715388</v>
      </c>
      <c r="J482" s="128">
        <f t="shared" ca="1" si="87"/>
        <v>17.86894997142381</v>
      </c>
      <c r="K482" s="128">
        <f t="shared" ca="1" si="88"/>
        <v>0</v>
      </c>
      <c r="L482" s="30">
        <f t="shared" ca="1" si="89"/>
        <v>0</v>
      </c>
    </row>
    <row r="483" spans="2:12" hidden="1" x14ac:dyDescent="0.25">
      <c r="B483" s="126">
        <f t="shared" si="90"/>
        <v>467</v>
      </c>
      <c r="C483" s="17">
        <f t="shared" si="80"/>
        <v>3.2921262866077932</v>
      </c>
      <c r="D483" s="17">
        <f t="shared" ca="1" si="81"/>
        <v>0.8862411959853489</v>
      </c>
      <c r="E483" s="17">
        <f t="shared" ca="1" si="82"/>
        <v>3.4022419976452607</v>
      </c>
      <c r="F483" s="127">
        <f t="shared" ca="1" si="83"/>
        <v>30.031354853532473</v>
      </c>
      <c r="G483" s="128">
        <f t="shared" ca="1" si="84"/>
        <v>27.078678715558997</v>
      </c>
      <c r="H483" s="128">
        <f t="shared" ca="1" si="85"/>
        <v>24.841790602385053</v>
      </c>
      <c r="I483" s="128">
        <f t="shared" ca="1" si="86"/>
        <v>23.141745308885266</v>
      </c>
      <c r="J483" s="128">
        <f t="shared" ca="1" si="87"/>
        <v>21.843599039440061</v>
      </c>
      <c r="K483" s="128">
        <f t="shared" ca="1" si="88"/>
        <v>2.2264534165673453</v>
      </c>
      <c r="L483" s="30">
        <f t="shared" ca="1" si="89"/>
        <v>2.1178680021190042</v>
      </c>
    </row>
    <row r="484" spans="2:12" hidden="1" x14ac:dyDescent="0.25">
      <c r="B484" s="126">
        <f t="shared" si="90"/>
        <v>468</v>
      </c>
      <c r="C484" s="17">
        <f t="shared" si="80"/>
        <v>3.2921262866077932</v>
      </c>
      <c r="D484" s="17">
        <f t="shared" ca="1" si="81"/>
        <v>-0.30167029763106257</v>
      </c>
      <c r="E484" s="17">
        <f t="shared" ca="1" si="82"/>
        <v>3.0931292573337581</v>
      </c>
      <c r="F484" s="127">
        <f t="shared" ca="1" si="83"/>
        <v>22.045957623057145</v>
      </c>
      <c r="G484" s="128">
        <f t="shared" ca="1" si="84"/>
        <v>21.213025143929222</v>
      </c>
      <c r="H484" s="128">
        <f t="shared" ca="1" si="85"/>
        <v>20.485497202666149</v>
      </c>
      <c r="I484" s="128">
        <f t="shared" ca="1" si="86"/>
        <v>19.872967806020778</v>
      </c>
      <c r="J484" s="128">
        <f t="shared" ca="1" si="87"/>
        <v>19.368381469740871</v>
      </c>
      <c r="K484" s="128">
        <f t="shared" ca="1" si="88"/>
        <v>0</v>
      </c>
      <c r="L484" s="30">
        <f t="shared" ca="1" si="89"/>
        <v>0</v>
      </c>
    </row>
    <row r="485" spans="2:12" hidden="1" x14ac:dyDescent="0.25">
      <c r="B485" s="126">
        <f t="shared" si="90"/>
        <v>469</v>
      </c>
      <c r="C485" s="17">
        <f t="shared" si="80"/>
        <v>3.2921262866077932</v>
      </c>
      <c r="D485" s="17">
        <f t="shared" ca="1" si="81"/>
        <v>-0.1261435045307735</v>
      </c>
      <c r="E485" s="17">
        <f t="shared" ca="1" si="82"/>
        <v>3.1388040136644189</v>
      </c>
      <c r="F485" s="127">
        <f t="shared" ca="1" si="83"/>
        <v>23.076251466767495</v>
      </c>
      <c r="G485" s="128">
        <f t="shared" ca="1" si="84"/>
        <v>21.992212786179582</v>
      </c>
      <c r="H485" s="128">
        <f t="shared" ca="1" si="85"/>
        <v>21.077517940137888</v>
      </c>
      <c r="I485" s="128">
        <f t="shared" ca="1" si="86"/>
        <v>20.325191796644628</v>
      </c>
      <c r="J485" s="128">
        <f t="shared" ca="1" si="87"/>
        <v>19.715645763663829</v>
      </c>
      <c r="K485" s="128">
        <f t="shared" ca="1" si="88"/>
        <v>0</v>
      </c>
      <c r="L485" s="30">
        <f t="shared" ca="1" si="89"/>
        <v>0</v>
      </c>
    </row>
    <row r="486" spans="2:12" hidden="1" x14ac:dyDescent="0.25">
      <c r="B486" s="126">
        <f t="shared" si="90"/>
        <v>470</v>
      </c>
      <c r="C486" s="17">
        <f t="shared" si="80"/>
        <v>3.2921262866077932</v>
      </c>
      <c r="D486" s="17">
        <f t="shared" ca="1" si="81"/>
        <v>0.79158553489833139</v>
      </c>
      <c r="E486" s="17">
        <f t="shared" ca="1" si="82"/>
        <v>3.3776111468269647</v>
      </c>
      <c r="F486" s="127">
        <f t="shared" ca="1" si="83"/>
        <v>29.300692390736376</v>
      </c>
      <c r="G486" s="128">
        <f t="shared" ca="1" si="84"/>
        <v>26.557008460562866</v>
      </c>
      <c r="H486" s="128">
        <f t="shared" ca="1" si="85"/>
        <v>24.463048637971259</v>
      </c>
      <c r="I486" s="128">
        <f t="shared" ca="1" si="86"/>
        <v>22.862643365445528</v>
      </c>
      <c r="J486" s="128">
        <f t="shared" ca="1" si="87"/>
        <v>21.635269746484205</v>
      </c>
      <c r="K486" s="128">
        <f t="shared" ca="1" si="88"/>
        <v>1.8794925526159645</v>
      </c>
      <c r="L486" s="30">
        <f t="shared" ca="1" si="89"/>
        <v>1.7878286191782617</v>
      </c>
    </row>
    <row r="487" spans="2:12" hidden="1" x14ac:dyDescent="0.25">
      <c r="B487" s="126">
        <f t="shared" si="90"/>
        <v>471</v>
      </c>
      <c r="C487" s="17">
        <f t="shared" si="80"/>
        <v>3.2921262866077932</v>
      </c>
      <c r="D487" s="17">
        <f t="shared" ca="1" si="81"/>
        <v>0.14959482541598845</v>
      </c>
      <c r="E487" s="17">
        <f t="shared" ca="1" si="82"/>
        <v>3.2105553446657531</v>
      </c>
      <c r="F487" s="127">
        <f t="shared" ca="1" si="83"/>
        <v>24.792850979682651</v>
      </c>
      <c r="G487" s="128">
        <f t="shared" ca="1" si="84"/>
        <v>23.274451131332199</v>
      </c>
      <c r="H487" s="128">
        <f t="shared" ca="1" si="85"/>
        <v>22.042273156399801</v>
      </c>
      <c r="I487" s="128">
        <f t="shared" ca="1" si="86"/>
        <v>21.05646924098971</v>
      </c>
      <c r="J487" s="128">
        <f t="shared" ca="1" si="87"/>
        <v>20.273785574077454</v>
      </c>
      <c r="K487" s="128">
        <f t="shared" ca="1" si="88"/>
        <v>0</v>
      </c>
      <c r="L487" s="30">
        <f t="shared" ca="1" si="89"/>
        <v>0</v>
      </c>
    </row>
    <row r="488" spans="2:12" hidden="1" x14ac:dyDescent="0.25">
      <c r="B488" s="126">
        <f t="shared" si="90"/>
        <v>472</v>
      </c>
      <c r="C488" s="17">
        <f t="shared" si="80"/>
        <v>3.2921262866077932</v>
      </c>
      <c r="D488" s="17">
        <f t="shared" ca="1" si="81"/>
        <v>0.37678091757697985</v>
      </c>
      <c r="E488" s="17">
        <f t="shared" ca="1" si="82"/>
        <v>3.2696726407656111</v>
      </c>
      <c r="F488" s="127">
        <f t="shared" ca="1" si="83"/>
        <v>26.302727493023994</v>
      </c>
      <c r="G488" s="128">
        <f t="shared" ca="1" si="84"/>
        <v>24.38689600209705</v>
      </c>
      <c r="H488" s="128">
        <f t="shared" ca="1" si="85"/>
        <v>22.870245392205259</v>
      </c>
      <c r="I488" s="128">
        <f t="shared" ca="1" si="86"/>
        <v>21.678710659817867</v>
      </c>
      <c r="J488" s="128">
        <f t="shared" ca="1" si="87"/>
        <v>20.745500399891583</v>
      </c>
      <c r="K488" s="128">
        <f t="shared" ca="1" si="88"/>
        <v>0.42033811350293959</v>
      </c>
      <c r="L488" s="30">
        <f t="shared" ca="1" si="89"/>
        <v>0.39983798180311703</v>
      </c>
    </row>
    <row r="489" spans="2:12" hidden="1" x14ac:dyDescent="0.25">
      <c r="B489" s="126">
        <f t="shared" si="90"/>
        <v>473</v>
      </c>
      <c r="C489" s="17">
        <f t="shared" si="80"/>
        <v>3.2921262866077932</v>
      </c>
      <c r="D489" s="17">
        <f t="shared" ca="1" si="81"/>
        <v>0.66541360865812749</v>
      </c>
      <c r="E489" s="17">
        <f t="shared" ca="1" si="82"/>
        <v>3.3447792817595121</v>
      </c>
      <c r="F489" s="127">
        <f t="shared" ca="1" si="83"/>
        <v>28.354316661056949</v>
      </c>
      <c r="G489" s="128">
        <f t="shared" ca="1" si="84"/>
        <v>25.877237272445253</v>
      </c>
      <c r="H489" s="128">
        <f t="shared" ca="1" si="85"/>
        <v>23.967165009670548</v>
      </c>
      <c r="I489" s="128">
        <f t="shared" ca="1" si="86"/>
        <v>22.495839320390825</v>
      </c>
      <c r="J489" s="128">
        <f t="shared" ca="1" si="87"/>
        <v>21.360661847358674</v>
      </c>
      <c r="K489" s="128">
        <f t="shared" ca="1" si="88"/>
        <v>1.4252258624663234</v>
      </c>
      <c r="L489" s="30">
        <f t="shared" ca="1" si="89"/>
        <v>1.3557167769373746</v>
      </c>
    </row>
    <row r="490" spans="2:12" hidden="1" x14ac:dyDescent="0.25">
      <c r="B490" s="126">
        <f t="shared" si="90"/>
        <v>474</v>
      </c>
      <c r="C490" s="17">
        <f t="shared" si="80"/>
        <v>3.2921262866077932</v>
      </c>
      <c r="D490" s="17">
        <f t="shared" ca="1" si="81"/>
        <v>0.11944393918383867</v>
      </c>
      <c r="E490" s="17">
        <f t="shared" ca="1" si="82"/>
        <v>3.2027096228959717</v>
      </c>
      <c r="F490" s="127">
        <f t="shared" ca="1" si="83"/>
        <v>24.599094243633399</v>
      </c>
      <c r="G490" s="128">
        <f t="shared" ca="1" si="84"/>
        <v>23.130679229760819</v>
      </c>
      <c r="H490" s="128">
        <f t="shared" ca="1" si="85"/>
        <v>21.934666274688141</v>
      </c>
      <c r="I490" s="128">
        <f t="shared" ca="1" si="86"/>
        <v>20.975242514619335</v>
      </c>
      <c r="J490" s="128">
        <f t="shared" ca="1" si="87"/>
        <v>20.211993740491149</v>
      </c>
      <c r="K490" s="128">
        <f t="shared" ca="1" si="88"/>
        <v>0</v>
      </c>
      <c r="L490" s="30">
        <f t="shared" ca="1" si="89"/>
        <v>0</v>
      </c>
    </row>
    <row r="491" spans="2:12" hidden="1" x14ac:dyDescent="0.25">
      <c r="B491" s="126">
        <f t="shared" si="90"/>
        <v>475</v>
      </c>
      <c r="C491" s="17">
        <f t="shared" si="80"/>
        <v>3.2921262866077932</v>
      </c>
      <c r="D491" s="17">
        <f t="shared" ca="1" si="81"/>
        <v>0.20843685888394248</v>
      </c>
      <c r="E491" s="17">
        <f t="shared" ca="1" si="82"/>
        <v>3.2258669417910637</v>
      </c>
      <c r="F491" s="127">
        <f t="shared" ca="1" si="83"/>
        <v>25.175390295743977</v>
      </c>
      <c r="G491" s="128">
        <f t="shared" ca="1" si="84"/>
        <v>23.557613156020153</v>
      </c>
      <c r="H491" s="128">
        <f t="shared" ca="1" si="85"/>
        <v>22.253799970683133</v>
      </c>
      <c r="I491" s="128">
        <f t="shared" ca="1" si="86"/>
        <v>21.21589720733995</v>
      </c>
      <c r="J491" s="128">
        <f t="shared" ca="1" si="87"/>
        <v>20.394922234368789</v>
      </c>
      <c r="K491" s="128">
        <f t="shared" ca="1" si="88"/>
        <v>0</v>
      </c>
      <c r="L491" s="30">
        <f t="shared" ca="1" si="89"/>
        <v>0</v>
      </c>
    </row>
    <row r="492" spans="2:12" hidden="1" x14ac:dyDescent="0.25">
      <c r="B492" s="126">
        <f t="shared" si="90"/>
        <v>476</v>
      </c>
      <c r="C492" s="17">
        <f t="shared" si="80"/>
        <v>3.2921262866077932</v>
      </c>
      <c r="D492" s="17">
        <f t="shared" ca="1" si="81"/>
        <v>-1.4124452718533576E-2</v>
      </c>
      <c r="E492" s="17">
        <f t="shared" ca="1" si="82"/>
        <v>3.1679530843307546</v>
      </c>
      <c r="F492" s="127">
        <f t="shared" ca="1" si="83"/>
        <v>23.758802284699502</v>
      </c>
      <c r="G492" s="128">
        <f t="shared" ca="1" si="84"/>
        <v>22.504376448292511</v>
      </c>
      <c r="H492" s="128">
        <f t="shared" ca="1" si="85"/>
        <v>21.464251002954992</v>
      </c>
      <c r="I492" s="128">
        <f t="shared" ca="1" si="86"/>
        <v>20.619160275192591</v>
      </c>
      <c r="J492" s="128">
        <f t="shared" ca="1" si="87"/>
        <v>19.940513278045142</v>
      </c>
      <c r="K492" s="128">
        <f t="shared" ca="1" si="88"/>
        <v>0</v>
      </c>
      <c r="L492" s="30">
        <f t="shared" ca="1" si="89"/>
        <v>0</v>
      </c>
    </row>
    <row r="493" spans="2:12" hidden="1" x14ac:dyDescent="0.25">
      <c r="B493" s="126">
        <f t="shared" si="90"/>
        <v>477</v>
      </c>
      <c r="C493" s="17">
        <f t="shared" si="80"/>
        <v>3.2921262866077932</v>
      </c>
      <c r="D493" s="17">
        <f t="shared" ca="1" si="81"/>
        <v>-0.3286936589574907</v>
      </c>
      <c r="E493" s="17">
        <f t="shared" ca="1" si="82"/>
        <v>3.0860973653814296</v>
      </c>
      <c r="F493" s="127">
        <f t="shared" ca="1" si="83"/>
        <v>21.891476614504448</v>
      </c>
      <c r="G493" s="128">
        <f t="shared" ca="1" si="84"/>
        <v>21.095541909151031</v>
      </c>
      <c r="H493" s="128">
        <f t="shared" ca="1" si="85"/>
        <v>20.395841151510623</v>
      </c>
      <c r="I493" s="128">
        <f t="shared" ca="1" si="86"/>
        <v>19.804244756920735</v>
      </c>
      <c r="J493" s="128">
        <f t="shared" ca="1" si="87"/>
        <v>19.315464182380136</v>
      </c>
      <c r="K493" s="128">
        <f t="shared" ca="1" si="88"/>
        <v>0</v>
      </c>
      <c r="L493" s="30">
        <f t="shared" ca="1" si="89"/>
        <v>0</v>
      </c>
    </row>
    <row r="494" spans="2:12" hidden="1" x14ac:dyDescent="0.25">
      <c r="B494" s="126">
        <f t="shared" si="90"/>
        <v>478</v>
      </c>
      <c r="C494" s="17">
        <f t="shared" si="80"/>
        <v>3.2921262866077932</v>
      </c>
      <c r="D494" s="17">
        <f t="shared" ca="1" si="81"/>
        <v>0.53174744607531466</v>
      </c>
      <c r="E494" s="17">
        <f t="shared" ca="1" si="82"/>
        <v>3.3099973017677957</v>
      </c>
      <c r="F494" s="127">
        <f t="shared" ca="1" si="83"/>
        <v>27.385051580575439</v>
      </c>
      <c r="G494" s="128">
        <f t="shared" ca="1" si="84"/>
        <v>25.176060853551277</v>
      </c>
      <c r="H494" s="128">
        <f t="shared" ca="1" si="85"/>
        <v>23.45278818116347</v>
      </c>
      <c r="I494" s="128">
        <f t="shared" ca="1" si="86"/>
        <v>22.113665800649965</v>
      </c>
      <c r="J494" s="128">
        <f t="shared" ca="1" si="87"/>
        <v>21.073544278259824</v>
      </c>
      <c r="K494" s="128">
        <f t="shared" ca="1" si="88"/>
        <v>0.95401477840613325</v>
      </c>
      <c r="L494" s="30">
        <f t="shared" ca="1" si="89"/>
        <v>0.90748692862844238</v>
      </c>
    </row>
    <row r="495" spans="2:12" hidden="1" x14ac:dyDescent="0.25">
      <c r="B495" s="126">
        <f t="shared" si="90"/>
        <v>479</v>
      </c>
      <c r="C495" s="17">
        <f t="shared" si="80"/>
        <v>3.2921262866077932</v>
      </c>
      <c r="D495" s="17">
        <f t="shared" ca="1" si="81"/>
        <v>1.6711146599845961</v>
      </c>
      <c r="E495" s="17">
        <f t="shared" ca="1" si="82"/>
        <v>3.6064780779916061</v>
      </c>
      <c r="F495" s="127">
        <f t="shared" ca="1" si="83"/>
        <v>36.836090253190804</v>
      </c>
      <c r="G495" s="128">
        <f t="shared" ca="1" si="84"/>
        <v>31.818515352549102</v>
      </c>
      <c r="H495" s="128">
        <f t="shared" ca="1" si="85"/>
        <v>28.216878083063669</v>
      </c>
      <c r="I495" s="128">
        <f t="shared" ca="1" si="86"/>
        <v>25.591253950488099</v>
      </c>
      <c r="J495" s="128">
        <f t="shared" ca="1" si="87"/>
        <v>23.650156745944056</v>
      </c>
      <c r="K495" s="128">
        <f t="shared" ca="1" si="88"/>
        <v>5.3192010330112325</v>
      </c>
      <c r="L495" s="30">
        <f t="shared" ca="1" si="89"/>
        <v>5.0597805374348779</v>
      </c>
    </row>
    <row r="496" spans="2:12" hidden="1" x14ac:dyDescent="0.25">
      <c r="B496" s="126">
        <f t="shared" si="90"/>
        <v>480</v>
      </c>
      <c r="C496" s="17">
        <f t="shared" si="80"/>
        <v>3.2921262866077932</v>
      </c>
      <c r="D496" s="17">
        <f t="shared" ca="1" si="81"/>
        <v>-0.8662414074933622</v>
      </c>
      <c r="E496" s="17">
        <f t="shared" ca="1" si="82"/>
        <v>2.94621921916336</v>
      </c>
      <c r="F496" s="127">
        <f t="shared" ca="1" si="83"/>
        <v>19.033854685733107</v>
      </c>
      <c r="G496" s="128">
        <f t="shared" ca="1" si="84"/>
        <v>18.889168785183035</v>
      </c>
      <c r="H496" s="128">
        <f t="shared" ca="1" si="85"/>
        <v>18.691736538541065</v>
      </c>
      <c r="I496" s="128">
        <f t="shared" ca="1" si="86"/>
        <v>18.4855313934967</v>
      </c>
      <c r="J496" s="128">
        <f t="shared" ca="1" si="87"/>
        <v>18.292366747940161</v>
      </c>
      <c r="K496" s="128">
        <f t="shared" ca="1" si="88"/>
        <v>0</v>
      </c>
      <c r="L496" s="30">
        <f t="shared" ca="1" si="89"/>
        <v>0</v>
      </c>
    </row>
    <row r="497" spans="2:12" hidden="1" x14ac:dyDescent="0.25">
      <c r="B497" s="126">
        <f t="shared" si="90"/>
        <v>481</v>
      </c>
      <c r="C497" s="17">
        <f t="shared" si="80"/>
        <v>3.2921262866077932</v>
      </c>
      <c r="D497" s="17">
        <f t="shared" ca="1" si="81"/>
        <v>-0.20492734620347619</v>
      </c>
      <c r="E497" s="17">
        <f t="shared" ca="1" si="82"/>
        <v>3.118303253024771</v>
      </c>
      <c r="F497" s="127">
        <f t="shared" ca="1" si="83"/>
        <v>22.607987047487118</v>
      </c>
      <c r="G497" s="128">
        <f t="shared" ca="1" si="84"/>
        <v>21.639001724408807</v>
      </c>
      <c r="H497" s="128">
        <f t="shared" ca="1" si="85"/>
        <v>20.809706791110326</v>
      </c>
      <c r="I497" s="128">
        <f t="shared" ca="1" si="86"/>
        <v>20.120955487352351</v>
      </c>
      <c r="J497" s="128">
        <f t="shared" ca="1" si="87"/>
        <v>19.559015336570223</v>
      </c>
      <c r="K497" s="128">
        <f t="shared" ca="1" si="88"/>
        <v>0</v>
      </c>
      <c r="L497" s="30">
        <f t="shared" ca="1" si="89"/>
        <v>0</v>
      </c>
    </row>
    <row r="498" spans="2:12" hidden="1" x14ac:dyDescent="0.25">
      <c r="B498" s="126">
        <f t="shared" si="90"/>
        <v>482</v>
      </c>
      <c r="C498" s="17">
        <f t="shared" si="80"/>
        <v>3.2921262866077932</v>
      </c>
      <c r="D498" s="17">
        <f t="shared" ca="1" si="81"/>
        <v>-0.28375779947964475</v>
      </c>
      <c r="E498" s="17">
        <f t="shared" ca="1" si="82"/>
        <v>3.0977903633329542</v>
      </c>
      <c r="F498" s="127">
        <f t="shared" ca="1" si="83"/>
        <v>22.148956025149189</v>
      </c>
      <c r="G498" s="128">
        <f t="shared" ca="1" si="84"/>
        <v>21.291259535112502</v>
      </c>
      <c r="H498" s="128">
        <f t="shared" ca="1" si="85"/>
        <v>20.545143017494116</v>
      </c>
      <c r="I498" s="128">
        <f t="shared" ca="1" si="86"/>
        <v>19.918652416119897</v>
      </c>
      <c r="J498" s="128">
        <f t="shared" ca="1" si="87"/>
        <v>19.403537689647219</v>
      </c>
      <c r="K498" s="128">
        <f t="shared" ca="1" si="88"/>
        <v>0</v>
      </c>
      <c r="L498" s="30">
        <f t="shared" ca="1" si="89"/>
        <v>0</v>
      </c>
    </row>
    <row r="499" spans="2:12" hidden="1" x14ac:dyDescent="0.25">
      <c r="B499" s="126">
        <f t="shared" si="90"/>
        <v>483</v>
      </c>
      <c r="C499" s="17">
        <f t="shared" si="80"/>
        <v>3.2921262866077932</v>
      </c>
      <c r="D499" s="17">
        <f t="shared" ca="1" si="81"/>
        <v>0.49158984438690823</v>
      </c>
      <c r="E499" s="17">
        <f t="shared" ca="1" si="82"/>
        <v>3.2995476795788137</v>
      </c>
      <c r="F499" s="127">
        <f t="shared" ca="1" si="83"/>
        <v>27.10037809352211</v>
      </c>
      <c r="G499" s="128">
        <f t="shared" ca="1" si="84"/>
        <v>24.969140121373606</v>
      </c>
      <c r="H499" s="128">
        <f t="shared" ca="1" si="85"/>
        <v>23.300420281901857</v>
      </c>
      <c r="I499" s="128">
        <f t="shared" ca="1" si="86"/>
        <v>22.000121983513505</v>
      </c>
      <c r="J499" s="128">
        <f t="shared" ca="1" si="87"/>
        <v>20.988041221122597</v>
      </c>
      <c r="K499" s="128">
        <f t="shared" ca="1" si="88"/>
        <v>0.81443090197789303</v>
      </c>
      <c r="L499" s="30">
        <f t="shared" ca="1" si="89"/>
        <v>0.77471063818402863</v>
      </c>
    </row>
    <row r="500" spans="2:12" hidden="1" x14ac:dyDescent="0.25">
      <c r="B500" s="126">
        <f t="shared" si="90"/>
        <v>484</v>
      </c>
      <c r="C500" s="17">
        <f t="shared" si="80"/>
        <v>3.2921262866077932</v>
      </c>
      <c r="D500" s="17">
        <f t="shared" ca="1" si="81"/>
        <v>1.4336183085106313</v>
      </c>
      <c r="E500" s="17">
        <f t="shared" ca="1" si="82"/>
        <v>3.5446778947181823</v>
      </c>
      <c r="F500" s="127">
        <f t="shared" ca="1" si="83"/>
        <v>34.62852951342375</v>
      </c>
      <c r="G500" s="128">
        <f t="shared" ca="1" si="84"/>
        <v>30.302789583632507</v>
      </c>
      <c r="H500" s="128">
        <f t="shared" ca="1" si="85"/>
        <v>27.149869264766686</v>
      </c>
      <c r="I500" s="128">
        <f t="shared" ca="1" si="86"/>
        <v>24.823880688395395</v>
      </c>
      <c r="J500" s="128">
        <f t="shared" ca="1" si="87"/>
        <v>23.088282585472676</v>
      </c>
      <c r="K500" s="128">
        <f t="shared" ca="1" si="88"/>
        <v>4.3412055305668176</v>
      </c>
      <c r="L500" s="30">
        <f t="shared" ca="1" si="89"/>
        <v>4.129482438480391</v>
      </c>
    </row>
    <row r="501" spans="2:12" hidden="1" x14ac:dyDescent="0.25">
      <c r="B501" s="126">
        <f t="shared" si="90"/>
        <v>485</v>
      </c>
      <c r="C501" s="17">
        <f t="shared" si="80"/>
        <v>3.2921262866077932</v>
      </c>
      <c r="D501" s="17">
        <f t="shared" ca="1" si="81"/>
        <v>-0.30855744626023807</v>
      </c>
      <c r="E501" s="17">
        <f t="shared" ca="1" si="82"/>
        <v>3.0913371159182259</v>
      </c>
      <c r="F501" s="127">
        <f t="shared" ca="1" si="83"/>
        <v>22.006483531498105</v>
      </c>
      <c r="G501" s="128">
        <f t="shared" ca="1" si="84"/>
        <v>21.183021495244247</v>
      </c>
      <c r="H501" s="128">
        <f t="shared" ca="1" si="85"/>
        <v>20.462610191917307</v>
      </c>
      <c r="I501" s="128">
        <f t="shared" ca="1" si="86"/>
        <v>19.855430502614659</v>
      </c>
      <c r="J501" s="128">
        <f t="shared" ca="1" si="87"/>
        <v>19.354881269350081</v>
      </c>
      <c r="K501" s="128">
        <f t="shared" ca="1" si="88"/>
        <v>0</v>
      </c>
      <c r="L501" s="30">
        <f t="shared" ca="1" si="89"/>
        <v>0</v>
      </c>
    </row>
    <row r="502" spans="2:12" hidden="1" x14ac:dyDescent="0.25">
      <c r="B502" s="126">
        <f t="shared" si="90"/>
        <v>486</v>
      </c>
      <c r="C502" s="17">
        <f t="shared" si="80"/>
        <v>3.2921262866077932</v>
      </c>
      <c r="D502" s="17">
        <f t="shared" ca="1" si="81"/>
        <v>0.50033122533932328</v>
      </c>
      <c r="E502" s="17">
        <f t="shared" ca="1" si="82"/>
        <v>3.3018223206062203</v>
      </c>
      <c r="F502" s="127">
        <f t="shared" ca="1" si="83"/>
        <v>27.162091887146449</v>
      </c>
      <c r="G502" s="128">
        <f t="shared" ca="1" si="84"/>
        <v>25.014036686229186</v>
      </c>
      <c r="H502" s="128">
        <f t="shared" ca="1" si="85"/>
        <v>23.333502738826414</v>
      </c>
      <c r="I502" s="128">
        <f t="shared" ca="1" si="86"/>
        <v>22.02478810189799</v>
      </c>
      <c r="J502" s="128">
        <f t="shared" ca="1" si="87"/>
        <v>21.006623671139412</v>
      </c>
      <c r="K502" s="128">
        <f t="shared" ca="1" si="88"/>
        <v>0.84473779952325145</v>
      </c>
      <c r="L502" s="30">
        <f t="shared" ca="1" si="89"/>
        <v>0.80353945089450196</v>
      </c>
    </row>
    <row r="503" spans="2:12" hidden="1" x14ac:dyDescent="0.25">
      <c r="B503" s="126">
        <f t="shared" si="90"/>
        <v>487</v>
      </c>
      <c r="C503" s="17">
        <f t="shared" si="80"/>
        <v>3.2921262866077932</v>
      </c>
      <c r="D503" s="17">
        <f t="shared" ca="1" si="81"/>
        <v>-0.80299059845856391</v>
      </c>
      <c r="E503" s="17">
        <f t="shared" ca="1" si="82"/>
        <v>2.962678047125487</v>
      </c>
      <c r="F503" s="127">
        <f t="shared" ca="1" si="83"/>
        <v>19.349721897020121</v>
      </c>
      <c r="G503" s="128">
        <f t="shared" ca="1" si="84"/>
        <v>19.136309319008582</v>
      </c>
      <c r="H503" s="128">
        <f t="shared" ca="1" si="85"/>
        <v>18.884619007586274</v>
      </c>
      <c r="I503" s="128">
        <f t="shared" ca="1" si="86"/>
        <v>18.636022969553878</v>
      </c>
      <c r="J503" s="128">
        <f t="shared" ca="1" si="87"/>
        <v>18.409879793870989</v>
      </c>
      <c r="K503" s="128">
        <f t="shared" ca="1" si="88"/>
        <v>0</v>
      </c>
      <c r="L503" s="30">
        <f t="shared" ca="1" si="89"/>
        <v>0</v>
      </c>
    </row>
    <row r="504" spans="2:12" hidden="1" x14ac:dyDescent="0.25">
      <c r="B504" s="126">
        <f t="shared" si="90"/>
        <v>488</v>
      </c>
      <c r="C504" s="17">
        <f t="shared" si="80"/>
        <v>3.2921262866077932</v>
      </c>
      <c r="D504" s="17">
        <f t="shared" ca="1" si="81"/>
        <v>-0.40209215512732044</v>
      </c>
      <c r="E504" s="17">
        <f t="shared" ca="1" si="82"/>
        <v>3.0669979540130554</v>
      </c>
      <c r="F504" s="127">
        <f t="shared" ca="1" si="83"/>
        <v>21.477329866292081</v>
      </c>
      <c r="G504" s="128">
        <f t="shared" ca="1" si="84"/>
        <v>20.779717447504723</v>
      </c>
      <c r="H504" s="128">
        <f t="shared" ca="1" si="85"/>
        <v>20.154300501422071</v>
      </c>
      <c r="I504" s="128">
        <f t="shared" ca="1" si="86"/>
        <v>19.618782194043522</v>
      </c>
      <c r="J504" s="128">
        <f t="shared" ca="1" si="87"/>
        <v>19.172463363612785</v>
      </c>
      <c r="K504" s="128">
        <f t="shared" ca="1" si="88"/>
        <v>0</v>
      </c>
      <c r="L504" s="30">
        <f t="shared" ca="1" si="89"/>
        <v>0</v>
      </c>
    </row>
    <row r="505" spans="2:12" hidden="1" x14ac:dyDescent="0.25">
      <c r="B505" s="126">
        <f t="shared" si="90"/>
        <v>489</v>
      </c>
      <c r="C505" s="17">
        <f t="shared" si="80"/>
        <v>3.2921262866077932</v>
      </c>
      <c r="D505" s="17">
        <f t="shared" ca="1" si="81"/>
        <v>0.67534301706473343</v>
      </c>
      <c r="E505" s="17">
        <f t="shared" ca="1" si="82"/>
        <v>3.3473630657019458</v>
      </c>
      <c r="F505" s="127">
        <f t="shared" ca="1" si="83"/>
        <v>28.427672816562705</v>
      </c>
      <c r="G505" s="128">
        <f t="shared" ca="1" si="84"/>
        <v>25.93009686314868</v>
      </c>
      <c r="H505" s="128">
        <f t="shared" ca="1" si="85"/>
        <v>24.005822697656328</v>
      </c>
      <c r="I505" s="128">
        <f t="shared" ca="1" si="86"/>
        <v>22.524491279801016</v>
      </c>
      <c r="J505" s="128">
        <f t="shared" ca="1" si="87"/>
        <v>21.382145851059381</v>
      </c>
      <c r="K505" s="128">
        <f t="shared" ca="1" si="88"/>
        <v>1.4606391729163484</v>
      </c>
      <c r="L505" s="30">
        <f t="shared" ca="1" si="89"/>
        <v>1.389402959856417</v>
      </c>
    </row>
    <row r="506" spans="2:12" hidden="1" x14ac:dyDescent="0.25">
      <c r="B506" s="126">
        <f t="shared" si="90"/>
        <v>490</v>
      </c>
      <c r="C506" s="17">
        <f t="shared" si="80"/>
        <v>3.2921262866077932</v>
      </c>
      <c r="D506" s="17">
        <f t="shared" ca="1" si="81"/>
        <v>0.31948729883879423</v>
      </c>
      <c r="E506" s="17">
        <f t="shared" ca="1" si="82"/>
        <v>3.2547639648367275</v>
      </c>
      <c r="F506" s="127">
        <f t="shared" ca="1" si="83"/>
        <v>25.913497315518274</v>
      </c>
      <c r="G506" s="128">
        <f t="shared" ca="1" si="84"/>
        <v>24.101434337867765</v>
      </c>
      <c r="H506" s="128">
        <f t="shared" ca="1" si="85"/>
        <v>22.658553052631589</v>
      </c>
      <c r="I506" s="128">
        <f t="shared" ca="1" si="86"/>
        <v>21.520075963348802</v>
      </c>
      <c r="J506" s="128">
        <f t="shared" ca="1" si="87"/>
        <v>20.625514546216714</v>
      </c>
      <c r="K506" s="128">
        <f t="shared" ca="1" si="88"/>
        <v>0.22639447501622101</v>
      </c>
      <c r="L506" s="30">
        <f t="shared" ca="1" si="89"/>
        <v>0.21535308617982118</v>
      </c>
    </row>
    <row r="507" spans="2:12" hidden="1" x14ac:dyDescent="0.25">
      <c r="B507" s="126">
        <f t="shared" si="90"/>
        <v>491</v>
      </c>
      <c r="C507" s="17">
        <f t="shared" si="80"/>
        <v>3.2921262866077932</v>
      </c>
      <c r="D507" s="17">
        <f t="shared" ca="1" si="81"/>
        <v>-1.9285835151094943E-2</v>
      </c>
      <c r="E507" s="17">
        <f t="shared" ca="1" si="82"/>
        <v>3.166610013675998</v>
      </c>
      <c r="F507" s="127">
        <f t="shared" ca="1" si="83"/>
        <v>23.726913953493145</v>
      </c>
      <c r="G507" s="128">
        <f t="shared" ca="1" si="84"/>
        <v>22.480518008935952</v>
      </c>
      <c r="H507" s="128">
        <f t="shared" ca="1" si="85"/>
        <v>21.446276963043974</v>
      </c>
      <c r="I507" s="128">
        <f t="shared" ca="1" si="86"/>
        <v>20.605522432485788</v>
      </c>
      <c r="J507" s="128">
        <f t="shared" ca="1" si="87"/>
        <v>19.93009615634989</v>
      </c>
      <c r="K507" s="128">
        <f t="shared" ca="1" si="88"/>
        <v>0</v>
      </c>
      <c r="L507" s="30">
        <f t="shared" ca="1" si="89"/>
        <v>0</v>
      </c>
    </row>
    <row r="508" spans="2:12" hidden="1" x14ac:dyDescent="0.25">
      <c r="B508" s="126">
        <f t="shared" si="90"/>
        <v>492</v>
      </c>
      <c r="C508" s="17">
        <f t="shared" si="80"/>
        <v>3.2921262866077932</v>
      </c>
      <c r="D508" s="17">
        <f t="shared" ca="1" si="81"/>
        <v>-1.0332246347388718</v>
      </c>
      <c r="E508" s="17">
        <f t="shared" ca="1" si="82"/>
        <v>2.9027676293460249</v>
      </c>
      <c r="F508" s="127">
        <f t="shared" ca="1" si="83"/>
        <v>18.224514336671138</v>
      </c>
      <c r="G508" s="128">
        <f t="shared" ca="1" si="84"/>
        <v>18.251941387242365</v>
      </c>
      <c r="H508" s="128">
        <f t="shared" ca="1" si="85"/>
        <v>18.191936529355647</v>
      </c>
      <c r="I508" s="128">
        <f t="shared" ca="1" si="86"/>
        <v>18.094044465175816</v>
      </c>
      <c r="J508" s="128">
        <f t="shared" ca="1" si="87"/>
        <v>17.985721853350313</v>
      </c>
      <c r="K508" s="128">
        <f t="shared" ca="1" si="88"/>
        <v>0</v>
      </c>
      <c r="L508" s="30">
        <f t="shared" ca="1" si="89"/>
        <v>0</v>
      </c>
    </row>
    <row r="509" spans="2:12" hidden="1" x14ac:dyDescent="0.25">
      <c r="B509" s="126">
        <f t="shared" si="90"/>
        <v>493</v>
      </c>
      <c r="C509" s="17">
        <f t="shared" si="80"/>
        <v>3.2921262866077932</v>
      </c>
      <c r="D509" s="17">
        <f t="shared" ca="1" si="81"/>
        <v>0.59224475990049541</v>
      </c>
      <c r="E509" s="17">
        <f t="shared" ca="1" si="82"/>
        <v>3.3257396281603588</v>
      </c>
      <c r="F509" s="127">
        <f t="shared" ca="1" si="83"/>
        <v>27.819567170489087</v>
      </c>
      <c r="G509" s="128">
        <f t="shared" ca="1" si="84"/>
        <v>25.491028380235761</v>
      </c>
      <c r="H509" s="128">
        <f t="shared" ca="1" si="85"/>
        <v>23.684213240498408</v>
      </c>
      <c r="I509" s="128">
        <f t="shared" ca="1" si="86"/>
        <v>22.285826592730366</v>
      </c>
      <c r="J509" s="128">
        <f t="shared" ca="1" si="87"/>
        <v>21.203012498280682</v>
      </c>
      <c r="K509" s="128">
        <f t="shared" ca="1" si="88"/>
        <v>1.1660201779363035</v>
      </c>
      <c r="L509" s="30">
        <f t="shared" ca="1" si="89"/>
        <v>1.1091527028145702</v>
      </c>
    </row>
    <row r="510" spans="2:12" hidden="1" x14ac:dyDescent="0.25">
      <c r="B510" s="126">
        <f t="shared" si="90"/>
        <v>494</v>
      </c>
      <c r="C510" s="17">
        <f t="shared" si="80"/>
        <v>3.2921262866077932</v>
      </c>
      <c r="D510" s="17">
        <f t="shared" ca="1" si="81"/>
        <v>-0.43456452658574563</v>
      </c>
      <c r="E510" s="17">
        <f t="shared" ca="1" si="82"/>
        <v>3.0585481462791737</v>
      </c>
      <c r="F510" s="127">
        <f t="shared" ca="1" si="83"/>
        <v>21.296615135888139</v>
      </c>
      <c r="G510" s="128">
        <f t="shared" ca="1" si="84"/>
        <v>20.64150580050433</v>
      </c>
      <c r="H510" s="128">
        <f t="shared" ca="1" si="85"/>
        <v>20.048354744437994</v>
      </c>
      <c r="I510" s="128">
        <f t="shared" ca="1" si="86"/>
        <v>19.537286475605796</v>
      </c>
      <c r="J510" s="128">
        <f t="shared" ca="1" si="87"/>
        <v>19.109536358159101</v>
      </c>
      <c r="K510" s="128">
        <f t="shared" ca="1" si="88"/>
        <v>0</v>
      </c>
      <c r="L510" s="30">
        <f t="shared" ca="1" si="89"/>
        <v>0</v>
      </c>
    </row>
    <row r="511" spans="2:12" hidden="1" x14ac:dyDescent="0.25">
      <c r="B511" s="126">
        <f t="shared" si="90"/>
        <v>495</v>
      </c>
      <c r="C511" s="17">
        <f t="shared" si="80"/>
        <v>3.2921262866077932</v>
      </c>
      <c r="D511" s="17">
        <f t="shared" ca="1" si="81"/>
        <v>-0.88784190666046925</v>
      </c>
      <c r="E511" s="17">
        <f t="shared" ca="1" si="82"/>
        <v>2.9405984388901483</v>
      </c>
      <c r="F511" s="127">
        <f t="shared" ca="1" si="83"/>
        <v>18.92716967816169</v>
      </c>
      <c r="G511" s="128">
        <f t="shared" ca="1" si="84"/>
        <v>18.805502139484943</v>
      </c>
      <c r="H511" s="128">
        <f t="shared" ca="1" si="85"/>
        <v>18.626318401538018</v>
      </c>
      <c r="I511" s="128">
        <f t="shared" ca="1" si="86"/>
        <v>18.434416563339457</v>
      </c>
      <c r="J511" s="128">
        <f t="shared" ca="1" si="87"/>
        <v>18.252407460839581</v>
      </c>
      <c r="K511" s="128">
        <f t="shared" ca="1" si="88"/>
        <v>0</v>
      </c>
      <c r="L511" s="30">
        <f t="shared" ca="1" si="89"/>
        <v>0</v>
      </c>
    </row>
    <row r="512" spans="2:12" hidden="1" x14ac:dyDescent="0.25">
      <c r="B512" s="126">
        <f t="shared" si="90"/>
        <v>496</v>
      </c>
      <c r="C512" s="17">
        <f t="shared" si="80"/>
        <v>3.2921262866077932</v>
      </c>
      <c r="D512" s="17">
        <f t="shared" ca="1" si="81"/>
        <v>0.88209390014526434</v>
      </c>
      <c r="E512" s="17">
        <f t="shared" ca="1" si="82"/>
        <v>3.401162807832804</v>
      </c>
      <c r="F512" s="127">
        <f t="shared" ca="1" si="83"/>
        <v>29.998962803049498</v>
      </c>
      <c r="G512" s="128">
        <f t="shared" ca="1" si="84"/>
        <v>27.055608760836591</v>
      </c>
      <c r="H512" s="128">
        <f t="shared" ca="1" si="85"/>
        <v>24.825074016881008</v>
      </c>
      <c r="I512" s="128">
        <f t="shared" ca="1" si="86"/>
        <v>23.129445509885763</v>
      </c>
      <c r="J512" s="128">
        <f t="shared" ca="1" si="87"/>
        <v>21.834429302650381</v>
      </c>
      <c r="K512" s="128">
        <f t="shared" ca="1" si="88"/>
        <v>2.2111393975634321</v>
      </c>
      <c r="L512" s="30">
        <f t="shared" ca="1" si="89"/>
        <v>2.1033008566351192</v>
      </c>
    </row>
    <row r="513" spans="2:12" hidden="1" x14ac:dyDescent="0.25">
      <c r="B513" s="126">
        <f t="shared" si="90"/>
        <v>497</v>
      </c>
      <c r="C513" s="17">
        <f t="shared" si="80"/>
        <v>3.2921262866077932</v>
      </c>
      <c r="D513" s="17">
        <f t="shared" ca="1" si="81"/>
        <v>-0.2838953605532879</v>
      </c>
      <c r="E513" s="17">
        <f t="shared" ca="1" si="82"/>
        <v>3.09775456783753</v>
      </c>
      <c r="F513" s="127">
        <f t="shared" ca="1" si="83"/>
        <v>22.148163206484895</v>
      </c>
      <c r="G513" s="128">
        <f t="shared" ca="1" si="84"/>
        <v>21.290657627141147</v>
      </c>
      <c r="H513" s="128">
        <f t="shared" ca="1" si="85"/>
        <v>20.544684299578101</v>
      </c>
      <c r="I513" s="128">
        <f t="shared" ca="1" si="86"/>
        <v>19.918301176087581</v>
      </c>
      <c r="J513" s="128">
        <f t="shared" ca="1" si="87"/>
        <v>19.403267460443779</v>
      </c>
      <c r="K513" s="128">
        <f t="shared" ca="1" si="88"/>
        <v>0</v>
      </c>
      <c r="L513" s="30">
        <f t="shared" ca="1" si="89"/>
        <v>0</v>
      </c>
    </row>
    <row r="514" spans="2:12" hidden="1" x14ac:dyDescent="0.25">
      <c r="B514" s="126">
        <f t="shared" si="90"/>
        <v>498</v>
      </c>
      <c r="C514" s="17">
        <f t="shared" si="80"/>
        <v>3.2921262866077932</v>
      </c>
      <c r="D514" s="17">
        <f t="shared" ca="1" si="81"/>
        <v>-0.95664972832310013</v>
      </c>
      <c r="E514" s="17">
        <f t="shared" ca="1" si="82"/>
        <v>2.922693591245102</v>
      </c>
      <c r="F514" s="127">
        <f t="shared" ca="1" si="83"/>
        <v>18.591297432296475</v>
      </c>
      <c r="G514" s="128">
        <f t="shared" ca="1" si="84"/>
        <v>18.541446755517651</v>
      </c>
      <c r="H514" s="128">
        <f t="shared" ca="1" si="85"/>
        <v>18.419453044200647</v>
      </c>
      <c r="I514" s="128">
        <f t="shared" ca="1" si="86"/>
        <v>18.272531936738723</v>
      </c>
      <c r="J514" s="128">
        <f t="shared" ca="1" si="87"/>
        <v>18.125699185742484</v>
      </c>
      <c r="K514" s="128">
        <f t="shared" ca="1" si="88"/>
        <v>0</v>
      </c>
      <c r="L514" s="30">
        <f t="shared" ca="1" si="89"/>
        <v>0</v>
      </c>
    </row>
    <row r="515" spans="2:12" hidden="1" x14ac:dyDescent="0.25">
      <c r="B515" s="126">
        <f t="shared" si="90"/>
        <v>499</v>
      </c>
      <c r="C515" s="17">
        <f t="shared" si="80"/>
        <v>3.2921262866077932</v>
      </c>
      <c r="D515" s="17">
        <f t="shared" ca="1" si="81"/>
        <v>0.29269017431943212</v>
      </c>
      <c r="E515" s="17">
        <f t="shared" ca="1" si="82"/>
        <v>3.2477909431619971</v>
      </c>
      <c r="F515" s="127">
        <f t="shared" ca="1" si="83"/>
        <v>25.733430471687289</v>
      </c>
      <c r="G515" s="128">
        <f t="shared" ca="1" si="84"/>
        <v>23.969068750410667</v>
      </c>
      <c r="H515" s="128">
        <f t="shared" ca="1" si="85"/>
        <v>22.560214895668075</v>
      </c>
      <c r="I515" s="128">
        <f t="shared" ca="1" si="86"/>
        <v>21.446278979688234</v>
      </c>
      <c r="J515" s="128">
        <f t="shared" ca="1" si="87"/>
        <v>20.56963371822777</v>
      </c>
      <c r="K515" s="128">
        <f t="shared" ca="1" si="88"/>
        <v>0.13629908599868656</v>
      </c>
      <c r="L515" s="30">
        <f t="shared" ca="1" si="89"/>
        <v>0.12965170113450394</v>
      </c>
    </row>
    <row r="516" spans="2:12" hidden="1" x14ac:dyDescent="0.25">
      <c r="B516" s="126">
        <f t="shared" si="90"/>
        <v>500</v>
      </c>
      <c r="C516" s="17">
        <f t="shared" si="80"/>
        <v>3.2921262866077932</v>
      </c>
      <c r="D516" s="17">
        <f t="shared" ca="1" si="81"/>
        <v>-0.49671598389977589</v>
      </c>
      <c r="E516" s="17">
        <f t="shared" ca="1" si="82"/>
        <v>3.042375386449899</v>
      </c>
      <c r="F516" s="127">
        <f t="shared" ca="1" si="83"/>
        <v>20.954960291839491</v>
      </c>
      <c r="G516" s="128">
        <f t="shared" ca="1" si="84"/>
        <v>20.379529888776354</v>
      </c>
      <c r="H516" s="128">
        <f t="shared" ca="1" si="85"/>
        <v>19.847127314635213</v>
      </c>
      <c r="I516" s="128">
        <f t="shared" ca="1" si="86"/>
        <v>19.382248178343087</v>
      </c>
      <c r="J516" s="128">
        <f t="shared" ca="1" si="87"/>
        <v>18.989670732929103</v>
      </c>
      <c r="K516" s="128">
        <f t="shared" ca="1" si="88"/>
        <v>0</v>
      </c>
      <c r="L516" s="30">
        <f t="shared" ca="1" si="89"/>
        <v>0</v>
      </c>
    </row>
    <row r="517" spans="2:12" hidden="1" x14ac:dyDescent="0.25">
      <c r="B517" s="126">
        <f t="shared" si="90"/>
        <v>501</v>
      </c>
      <c r="C517" s="17">
        <f t="shared" si="80"/>
        <v>3.2921262866077932</v>
      </c>
      <c r="D517" s="17">
        <f t="shared" ca="1" si="81"/>
        <v>0.59896365200984292</v>
      </c>
      <c r="E517" s="17">
        <f t="shared" ca="1" si="82"/>
        <v>3.3274879866558682</v>
      </c>
      <c r="F517" s="127">
        <f t="shared" ca="1" si="83"/>
        <v>27.868248290717535</v>
      </c>
      <c r="G517" s="128">
        <f t="shared" ca="1" si="84"/>
        <v>25.52625120828473</v>
      </c>
      <c r="H517" s="128">
        <f t="shared" ca="1" si="85"/>
        <v>23.710056023781213</v>
      </c>
      <c r="I517" s="128">
        <f t="shared" ca="1" si="86"/>
        <v>22.305029446834876</v>
      </c>
      <c r="J517" s="128">
        <f t="shared" ca="1" si="87"/>
        <v>21.217440353821445</v>
      </c>
      <c r="K517" s="128">
        <f t="shared" ca="1" si="88"/>
        <v>1.1896942581805661</v>
      </c>
      <c r="L517" s="30">
        <f t="shared" ca="1" si="89"/>
        <v>1.1316721845409037</v>
      </c>
    </row>
    <row r="518" spans="2:12" hidden="1" x14ac:dyDescent="0.25">
      <c r="B518" s="126">
        <f t="shared" si="90"/>
        <v>502</v>
      </c>
      <c r="C518" s="17">
        <f t="shared" si="80"/>
        <v>3.2921262866077932</v>
      </c>
      <c r="D518" s="17">
        <f t="shared" ca="1" si="81"/>
        <v>-0.30727505873073824</v>
      </c>
      <c r="E518" s="17">
        <f t="shared" ca="1" si="82"/>
        <v>3.0916708127681303</v>
      </c>
      <c r="F518" s="127">
        <f t="shared" ca="1" si="83"/>
        <v>22.013828251116781</v>
      </c>
      <c r="G518" s="128">
        <f t="shared" ca="1" si="84"/>
        <v>21.188604959573738</v>
      </c>
      <c r="H518" s="128">
        <f t="shared" ca="1" si="85"/>
        <v>20.466869816663593</v>
      </c>
      <c r="I518" s="128">
        <f t="shared" ca="1" si="86"/>
        <v>19.858694776710156</v>
      </c>
      <c r="J518" s="128">
        <f t="shared" ca="1" si="87"/>
        <v>19.357394294415052</v>
      </c>
      <c r="K518" s="128">
        <f t="shared" ca="1" si="88"/>
        <v>0</v>
      </c>
      <c r="L518" s="30">
        <f t="shared" ca="1" si="89"/>
        <v>0</v>
      </c>
    </row>
    <row r="519" spans="2:12" hidden="1" x14ac:dyDescent="0.25">
      <c r="B519" s="126">
        <f t="shared" si="90"/>
        <v>503</v>
      </c>
      <c r="C519" s="17">
        <f t="shared" si="80"/>
        <v>3.2921262866077932</v>
      </c>
      <c r="D519" s="17">
        <f t="shared" ca="1" si="81"/>
        <v>-4.3212367017986253E-2</v>
      </c>
      <c r="E519" s="17">
        <f t="shared" ca="1" si="82"/>
        <v>3.1603839641165234</v>
      </c>
      <c r="F519" s="127">
        <f t="shared" ca="1" si="83"/>
        <v>23.579647929820485</v>
      </c>
      <c r="G519" s="128">
        <f t="shared" ca="1" si="84"/>
        <v>22.370247832855451</v>
      </c>
      <c r="H519" s="128">
        <f t="shared" ca="1" si="85"/>
        <v>21.363151425762936</v>
      </c>
      <c r="I519" s="128">
        <f t="shared" ca="1" si="86"/>
        <v>20.542419453529142</v>
      </c>
      <c r="J519" s="128">
        <f t="shared" ca="1" si="87"/>
        <v>19.88187672616144</v>
      </c>
      <c r="K519" s="128">
        <f t="shared" ca="1" si="88"/>
        <v>0</v>
      </c>
      <c r="L519" s="30">
        <f t="shared" ca="1" si="89"/>
        <v>0</v>
      </c>
    </row>
    <row r="520" spans="2:12" hidden="1" x14ac:dyDescent="0.25">
      <c r="B520" s="126">
        <f t="shared" si="90"/>
        <v>504</v>
      </c>
      <c r="C520" s="17">
        <f t="shared" si="80"/>
        <v>3.2921262866077932</v>
      </c>
      <c r="D520" s="17">
        <f t="shared" ca="1" si="81"/>
        <v>-0.10984308573824819</v>
      </c>
      <c r="E520" s="17">
        <f t="shared" ca="1" si="82"/>
        <v>3.1430456319569089</v>
      </c>
      <c r="F520" s="127">
        <f t="shared" ca="1" si="83"/>
        <v>23.174339997101463</v>
      </c>
      <c r="G520" s="128">
        <f t="shared" ca="1" si="84"/>
        <v>22.066009096690713</v>
      </c>
      <c r="H520" s="128">
        <f t="shared" ca="1" si="85"/>
        <v>21.133357076663259</v>
      </c>
      <c r="I520" s="128">
        <f t="shared" ca="1" si="86"/>
        <v>20.367706539817046</v>
      </c>
      <c r="J520" s="128">
        <f t="shared" ca="1" si="87"/>
        <v>19.748208958059895</v>
      </c>
      <c r="K520" s="128">
        <f t="shared" ca="1" si="88"/>
        <v>0</v>
      </c>
      <c r="L520" s="30">
        <f t="shared" ca="1" si="89"/>
        <v>0</v>
      </c>
    </row>
    <row r="521" spans="2:12" hidden="1" x14ac:dyDescent="0.25">
      <c r="B521" s="126">
        <f t="shared" si="90"/>
        <v>505</v>
      </c>
      <c r="C521" s="17">
        <f t="shared" si="80"/>
        <v>3.2921262866077932</v>
      </c>
      <c r="D521" s="17">
        <f t="shared" ca="1" si="81"/>
        <v>-0.8175948096322827</v>
      </c>
      <c r="E521" s="17">
        <f t="shared" ca="1" si="82"/>
        <v>2.9588778079997144</v>
      </c>
      <c r="F521" s="127">
        <f t="shared" ca="1" si="83"/>
        <v>19.276327872544524</v>
      </c>
      <c r="G521" s="128">
        <f t="shared" ca="1" si="84"/>
        <v>19.07896055841325</v>
      </c>
      <c r="H521" s="128">
        <f t="shared" ca="1" si="85"/>
        <v>18.839907683621806</v>
      </c>
      <c r="I521" s="128">
        <f t="shared" ca="1" si="86"/>
        <v>18.601166996626429</v>
      </c>
      <c r="J521" s="128">
        <f t="shared" ca="1" si="87"/>
        <v>18.382679921720456</v>
      </c>
      <c r="K521" s="128">
        <f t="shared" ca="1" si="88"/>
        <v>0</v>
      </c>
      <c r="L521" s="30">
        <f t="shared" ca="1" si="89"/>
        <v>0</v>
      </c>
    </row>
    <row r="522" spans="2:12" hidden="1" x14ac:dyDescent="0.25">
      <c r="B522" s="126">
        <f t="shared" si="90"/>
        <v>506</v>
      </c>
      <c r="C522" s="17">
        <f t="shared" si="80"/>
        <v>3.2921262866077932</v>
      </c>
      <c r="D522" s="17">
        <f t="shared" ca="1" si="81"/>
        <v>-1.0907911018875893</v>
      </c>
      <c r="E522" s="17">
        <f t="shared" ca="1" si="82"/>
        <v>2.8877879540873748</v>
      </c>
      <c r="F522" s="127">
        <f t="shared" ca="1" si="83"/>
        <v>17.953551564105542</v>
      </c>
      <c r="G522" s="128">
        <f t="shared" ca="1" si="84"/>
        <v>18.037281199830694</v>
      </c>
      <c r="H522" s="128">
        <f t="shared" ca="1" si="85"/>
        <v>18.02274953601632</v>
      </c>
      <c r="I522" s="128">
        <f t="shared" ca="1" si="86"/>
        <v>17.961012463907498</v>
      </c>
      <c r="J522" s="128">
        <f t="shared" ca="1" si="87"/>
        <v>17.881203794536443</v>
      </c>
      <c r="K522" s="128">
        <f t="shared" ca="1" si="88"/>
        <v>0</v>
      </c>
      <c r="L522" s="30">
        <f t="shared" ca="1" si="89"/>
        <v>0</v>
      </c>
    </row>
    <row r="523" spans="2:12" hidden="1" x14ac:dyDescent="0.25">
      <c r="B523" s="126">
        <f t="shared" si="90"/>
        <v>507</v>
      </c>
      <c r="C523" s="17">
        <f t="shared" si="80"/>
        <v>3.2921262866077932</v>
      </c>
      <c r="D523" s="17">
        <f t="shared" ca="1" si="81"/>
        <v>-0.27923533707507886</v>
      </c>
      <c r="E523" s="17">
        <f t="shared" ca="1" si="82"/>
        <v>3.0989671772238405</v>
      </c>
      <c r="F523" s="127">
        <f t="shared" ca="1" si="83"/>
        <v>22.175036567230425</v>
      </c>
      <c r="G523" s="128">
        <f t="shared" ca="1" si="84"/>
        <v>21.311057360062282</v>
      </c>
      <c r="H523" s="128">
        <f t="shared" ca="1" si="85"/>
        <v>20.560229547619375</v>
      </c>
      <c r="I523" s="128">
        <f t="shared" ca="1" si="86"/>
        <v>19.930203244715528</v>
      </c>
      <c r="J523" s="128">
        <f t="shared" ca="1" si="87"/>
        <v>19.412423849894878</v>
      </c>
      <c r="K523" s="128">
        <f t="shared" ca="1" si="88"/>
        <v>0</v>
      </c>
      <c r="L523" s="30">
        <f t="shared" ca="1" si="89"/>
        <v>0</v>
      </c>
    </row>
    <row r="524" spans="2:12" hidden="1" x14ac:dyDescent="0.25">
      <c r="B524" s="126">
        <f t="shared" si="90"/>
        <v>508</v>
      </c>
      <c r="C524" s="17">
        <f t="shared" si="80"/>
        <v>3.2921262866077932</v>
      </c>
      <c r="D524" s="17">
        <f t="shared" ca="1" si="81"/>
        <v>0.5759864052379271</v>
      </c>
      <c r="E524" s="17">
        <f t="shared" ca="1" si="82"/>
        <v>3.3215089555978743</v>
      </c>
      <c r="F524" s="127">
        <f t="shared" ca="1" si="83"/>
        <v>27.702120305752523</v>
      </c>
      <c r="G524" s="128">
        <f t="shared" ca="1" si="84"/>
        <v>25.405997256238614</v>
      </c>
      <c r="H524" s="128">
        <f t="shared" ca="1" si="85"/>
        <v>23.62179543753653</v>
      </c>
      <c r="I524" s="128">
        <f t="shared" ca="1" si="86"/>
        <v>22.239427960437411</v>
      </c>
      <c r="J524" s="128">
        <f t="shared" ca="1" si="87"/>
        <v>21.168140598134471</v>
      </c>
      <c r="K524" s="128">
        <f t="shared" ca="1" si="88"/>
        <v>1.1088403130867555</v>
      </c>
      <c r="L524" s="30">
        <f t="shared" ca="1" si="89"/>
        <v>1.0547615328807058</v>
      </c>
    </row>
    <row r="525" spans="2:12" hidden="1" x14ac:dyDescent="0.25">
      <c r="B525" s="126">
        <f t="shared" si="90"/>
        <v>509</v>
      </c>
      <c r="C525" s="17">
        <f t="shared" si="80"/>
        <v>3.2921262866077932</v>
      </c>
      <c r="D525" s="17">
        <f t="shared" ca="1" si="81"/>
        <v>0.31497620511800051</v>
      </c>
      <c r="E525" s="17">
        <f t="shared" ca="1" si="82"/>
        <v>3.253590109251248</v>
      </c>
      <c r="F525" s="127">
        <f t="shared" ca="1" si="83"/>
        <v>25.883096458553894</v>
      </c>
      <c r="G525" s="128">
        <f t="shared" ca="1" si="84"/>
        <v>24.079100530641632</v>
      </c>
      <c r="H525" s="128">
        <f t="shared" ca="1" si="85"/>
        <v>22.641968610645947</v>
      </c>
      <c r="I525" s="128">
        <f t="shared" ca="1" si="86"/>
        <v>21.507635045769927</v>
      </c>
      <c r="J525" s="128">
        <f t="shared" ca="1" si="87"/>
        <v>20.616096814771247</v>
      </c>
      <c r="K525" s="128">
        <f t="shared" ca="1" si="88"/>
        <v>0.21120025045718904</v>
      </c>
      <c r="L525" s="30">
        <f t="shared" ca="1" si="89"/>
        <v>0.20089989269679859</v>
      </c>
    </row>
    <row r="526" spans="2:12" hidden="1" x14ac:dyDescent="0.25">
      <c r="B526" s="126">
        <f t="shared" si="90"/>
        <v>510</v>
      </c>
      <c r="C526" s="17">
        <f t="shared" si="80"/>
        <v>3.2921262866077932</v>
      </c>
      <c r="D526" s="17">
        <f t="shared" ca="1" si="81"/>
        <v>0.49212871999770869</v>
      </c>
      <c r="E526" s="17">
        <f t="shared" ca="1" si="82"/>
        <v>3.2996879032551032</v>
      </c>
      <c r="F526" s="127">
        <f t="shared" ca="1" si="83"/>
        <v>27.104178474612699</v>
      </c>
      <c r="G526" s="128">
        <f t="shared" ca="1" si="84"/>
        <v>24.971905505630797</v>
      </c>
      <c r="H526" s="128">
        <f t="shared" ca="1" si="85"/>
        <v>23.30245834253887</v>
      </c>
      <c r="I526" s="128">
        <f t="shared" ca="1" si="86"/>
        <v>22.001641764282912</v>
      </c>
      <c r="J526" s="128">
        <f t="shared" ca="1" si="87"/>
        <v>20.989186288688451</v>
      </c>
      <c r="K526" s="128">
        <f t="shared" ca="1" si="88"/>
        <v>0.81629797528525927</v>
      </c>
      <c r="L526" s="30">
        <f t="shared" ca="1" si="89"/>
        <v>0.7764866532516953</v>
      </c>
    </row>
    <row r="527" spans="2:12" hidden="1" x14ac:dyDescent="0.25">
      <c r="B527" s="126">
        <f t="shared" si="90"/>
        <v>511</v>
      </c>
      <c r="C527" s="17">
        <f t="shared" si="80"/>
        <v>3.2921262866077932</v>
      </c>
      <c r="D527" s="17">
        <f t="shared" ca="1" si="81"/>
        <v>0.82046881288988516</v>
      </c>
      <c r="E527" s="17">
        <f t="shared" ca="1" si="82"/>
        <v>3.3851270175438715</v>
      </c>
      <c r="F527" s="127">
        <f t="shared" ca="1" si="83"/>
        <v>29.521742257210022</v>
      </c>
      <c r="G527" s="128">
        <f t="shared" ca="1" si="84"/>
        <v>26.715116718970126</v>
      </c>
      <c r="H527" s="128">
        <f t="shared" ca="1" si="85"/>
        <v>24.578001894602956</v>
      </c>
      <c r="I527" s="128">
        <f t="shared" ca="1" si="86"/>
        <v>22.947449934237017</v>
      </c>
      <c r="J527" s="128">
        <f t="shared" ca="1" si="87"/>
        <v>21.698627935989112</v>
      </c>
      <c r="K527" s="128">
        <f t="shared" ca="1" si="88"/>
        <v>1.9847991209498019</v>
      </c>
      <c r="L527" s="30">
        <f t="shared" ca="1" si="89"/>
        <v>1.8879993255706031</v>
      </c>
    </row>
    <row r="528" spans="2:12" hidden="1" x14ac:dyDescent="0.25">
      <c r="B528" s="126">
        <f t="shared" si="90"/>
        <v>512</v>
      </c>
      <c r="C528" s="17">
        <f t="shared" si="80"/>
        <v>3.2921262866077932</v>
      </c>
      <c r="D528" s="17">
        <f t="shared" ca="1" si="81"/>
        <v>-0.41802195482887328</v>
      </c>
      <c r="E528" s="17">
        <f t="shared" ca="1" si="82"/>
        <v>3.0628527764768321</v>
      </c>
      <c r="F528" s="127">
        <f t="shared" ca="1" si="83"/>
        <v>21.388486783380166</v>
      </c>
      <c r="G528" s="128">
        <f t="shared" ca="1" si="84"/>
        <v>20.711800434469094</v>
      </c>
      <c r="H528" s="128">
        <f t="shared" ca="1" si="85"/>
        <v>20.102257475235383</v>
      </c>
      <c r="I528" s="128">
        <f t="shared" ca="1" si="86"/>
        <v>19.578760880163998</v>
      </c>
      <c r="J528" s="128">
        <f t="shared" ca="1" si="87"/>
        <v>19.141567744475953</v>
      </c>
      <c r="K528" s="128">
        <f t="shared" ca="1" si="88"/>
        <v>0</v>
      </c>
      <c r="L528" s="30">
        <f t="shared" ca="1" si="89"/>
        <v>0</v>
      </c>
    </row>
    <row r="529" spans="2:12" hidden="1" x14ac:dyDescent="0.25">
      <c r="B529" s="126">
        <f t="shared" si="90"/>
        <v>513</v>
      </c>
      <c r="C529" s="17">
        <f t="shared" si="80"/>
        <v>3.2921262866077932</v>
      </c>
      <c r="D529" s="17">
        <f t="shared" ca="1" si="81"/>
        <v>-0.32544903660891578</v>
      </c>
      <c r="E529" s="17">
        <f t="shared" ca="1" si="82"/>
        <v>3.0869416657445741</v>
      </c>
      <c r="F529" s="127">
        <f t="shared" ca="1" si="83"/>
        <v>21.909967400950279</v>
      </c>
      <c r="G529" s="128">
        <f t="shared" ca="1" si="84"/>
        <v>21.109613362945474</v>
      </c>
      <c r="H529" s="128">
        <f t="shared" ca="1" si="85"/>
        <v>20.406585150626885</v>
      </c>
      <c r="I529" s="128">
        <f t="shared" ca="1" si="86"/>
        <v>19.812483578319821</v>
      </c>
      <c r="J529" s="128">
        <f t="shared" ca="1" si="87"/>
        <v>19.321810173606845</v>
      </c>
      <c r="K529" s="128">
        <f t="shared" ca="1" si="88"/>
        <v>0</v>
      </c>
      <c r="L529" s="30">
        <f t="shared" ca="1" si="89"/>
        <v>0</v>
      </c>
    </row>
    <row r="530" spans="2:12" hidden="1" x14ac:dyDescent="0.25">
      <c r="B530" s="126">
        <f t="shared" si="90"/>
        <v>514</v>
      </c>
      <c r="C530" s="17">
        <f t="shared" ref="C530:C593" si="91">$C$7</f>
        <v>3.2921262866077932</v>
      </c>
      <c r="D530" s="17">
        <f t="shared" ref="D530:D593" ca="1" si="92">NORMSINV(RAND())</f>
        <v>0.69193220042507164</v>
      </c>
      <c r="E530" s="17">
        <f t="shared" ref="E530:E593" ca="1" si="93">$C$4*($G$4-C530)*$J$4+$F$4*SQRT($J$4)*D530+C530</f>
        <v>3.3516798249517721</v>
      </c>
      <c r="F530" s="127">
        <f t="shared" ref="F530:F593" ca="1" si="94">EXP(E530)</f>
        <v>28.550653484139165</v>
      </c>
      <c r="G530" s="128">
        <f t="shared" ref="G530:G593" ca="1" si="95">EXP(EXP(-$C$4*$K$4)*LN(F530)+(1-EXP(-$C$4*$K$4))*$G$4+$F$4^2/(4*$C$4)*(1-EXP(-2*$C$4*$K$4)))</f>
        <v>26.018651029416105</v>
      </c>
      <c r="H530" s="128">
        <f t="shared" ref="H530:H593" ca="1" si="96">EXP(EXP(-$C$4*$K$4*2)*LN(F530)+(1-EXP(-$C$4*$K$4*2))*$G$4+$F$4^2/(4*$C$4)*(1-EXP(-2*$C$4*$K$4*2)))</f>
        <v>24.070547725729483</v>
      </c>
      <c r="I530" s="128">
        <f t="shared" ref="I530:I593" ca="1" si="97">EXP(EXP(-$C$4*$K$4*3)*LN(F530)+(1-EXP(-$C$4*$K$4*3))*$G$4+$F$4^2/(4*$C$4)*(1-EXP(-2*$C$4*$K$4*3)))</f>
        <v>22.572441895098407</v>
      </c>
      <c r="J530" s="128">
        <f t="shared" ref="J530:J593" ca="1" si="98">EXP(EXP(-$C$4*$K$4*4)*LN(F530)+(1-EXP(-$C$4*$K$4*4))*$G$4+$F$4^2/(4*$C$4)*(1-EXP(-2*$C$4*$K$4*4)))</f>
        <v>21.418087655596018</v>
      </c>
      <c r="K530" s="128">
        <f t="shared" ref="K530:K593" ca="1" si="99">MAX(0,AVERAGE(G530:J530)-$I$4)</f>
        <v>1.5199320764600017</v>
      </c>
      <c r="L530" s="30">
        <f t="shared" ref="L530:L593" ca="1" si="100">$D$7*AVERAGE(A530,K530)</f>
        <v>1.4458041143712228</v>
      </c>
    </row>
    <row r="531" spans="2:12" hidden="1" x14ac:dyDescent="0.25">
      <c r="B531" s="126">
        <f t="shared" ref="B531:B594" si="101">B530+1</f>
        <v>515</v>
      </c>
      <c r="C531" s="17">
        <f t="shared" si="91"/>
        <v>3.2921262866077932</v>
      </c>
      <c r="D531" s="17">
        <f t="shared" ca="1" si="92"/>
        <v>-1.4179113350110129</v>
      </c>
      <c r="E531" s="17">
        <f t="shared" ca="1" si="93"/>
        <v>2.8026662659687727</v>
      </c>
      <c r="F531" s="127">
        <f t="shared" ca="1" si="94"/>
        <v>16.488551077420684</v>
      </c>
      <c r="G531" s="128">
        <f t="shared" ca="1" si="95"/>
        <v>16.864542307155787</v>
      </c>
      <c r="H531" s="128">
        <f t="shared" ca="1" si="96"/>
        <v>17.090792548131763</v>
      </c>
      <c r="I531" s="128">
        <f t="shared" ca="1" si="97"/>
        <v>17.22341969062456</v>
      </c>
      <c r="J531" s="128">
        <f t="shared" ca="1" si="98"/>
        <v>17.29870997793121</v>
      </c>
      <c r="K531" s="128">
        <f t="shared" ca="1" si="99"/>
        <v>0</v>
      </c>
      <c r="L531" s="30">
        <f t="shared" ca="1" si="100"/>
        <v>0</v>
      </c>
    </row>
    <row r="532" spans="2:12" hidden="1" x14ac:dyDescent="0.25">
      <c r="B532" s="126">
        <f t="shared" si="101"/>
        <v>516</v>
      </c>
      <c r="C532" s="17">
        <f t="shared" si="91"/>
        <v>3.2921262866077932</v>
      </c>
      <c r="D532" s="17">
        <f t="shared" ca="1" si="92"/>
        <v>-0.48979018174577504</v>
      </c>
      <c r="E532" s="17">
        <f t="shared" ca="1" si="93"/>
        <v>3.0441775861038152</v>
      </c>
      <c r="F532" s="127">
        <f t="shared" ca="1" si="94"/>
        <v>20.992759364532425</v>
      </c>
      <c r="G532" s="128">
        <f t="shared" ca="1" si="95"/>
        <v>20.408557592206218</v>
      </c>
      <c r="H532" s="128">
        <f t="shared" ca="1" si="96"/>
        <v>19.869450578171644</v>
      </c>
      <c r="I532" s="128">
        <f t="shared" ca="1" si="97"/>
        <v>19.399463667205666</v>
      </c>
      <c r="J532" s="128">
        <f t="shared" ca="1" si="98"/>
        <v>19.002990560827403</v>
      </c>
      <c r="K532" s="128">
        <f t="shared" ca="1" si="99"/>
        <v>0</v>
      </c>
      <c r="L532" s="30">
        <f t="shared" ca="1" si="100"/>
        <v>0</v>
      </c>
    </row>
    <row r="533" spans="2:12" hidden="1" x14ac:dyDescent="0.25">
      <c r="B533" s="126">
        <f t="shared" si="101"/>
        <v>517</v>
      </c>
      <c r="C533" s="17">
        <f t="shared" si="91"/>
        <v>3.2921262866077932</v>
      </c>
      <c r="D533" s="17">
        <f t="shared" ca="1" si="92"/>
        <v>0.67408223003440071</v>
      </c>
      <c r="E533" s="17">
        <f t="shared" ca="1" si="93"/>
        <v>3.3470349896323146</v>
      </c>
      <c r="F533" s="127">
        <f t="shared" ca="1" si="94"/>
        <v>28.418347907119745</v>
      </c>
      <c r="G533" s="128">
        <f t="shared" ca="1" si="95"/>
        <v>25.923379034356312</v>
      </c>
      <c r="H533" s="128">
        <f t="shared" ca="1" si="96"/>
        <v>24.000910682296261</v>
      </c>
      <c r="I533" s="128">
        <f t="shared" ca="1" si="97"/>
        <v>22.520851174420393</v>
      </c>
      <c r="J533" s="128">
        <f t="shared" ca="1" si="98"/>
        <v>21.379416721628509</v>
      </c>
      <c r="K533" s="128">
        <f t="shared" ca="1" si="99"/>
        <v>1.4561394031753707</v>
      </c>
      <c r="L533" s="30">
        <f t="shared" ca="1" si="100"/>
        <v>1.385122646475321</v>
      </c>
    </row>
    <row r="534" spans="2:12" hidden="1" x14ac:dyDescent="0.25">
      <c r="B534" s="126">
        <f t="shared" si="101"/>
        <v>518</v>
      </c>
      <c r="C534" s="17">
        <f t="shared" si="91"/>
        <v>3.2921262866077932</v>
      </c>
      <c r="D534" s="17">
        <f t="shared" ca="1" si="92"/>
        <v>0.49727646000974346</v>
      </c>
      <c r="E534" s="17">
        <f t="shared" ca="1" si="93"/>
        <v>3.3010274239433715</v>
      </c>
      <c r="F534" s="127">
        <f t="shared" ca="1" si="94"/>
        <v>27.140509410005318</v>
      </c>
      <c r="G534" s="128">
        <f t="shared" ca="1" si="95"/>
        <v>24.998337951830585</v>
      </c>
      <c r="H534" s="128">
        <f t="shared" ca="1" si="96"/>
        <v>23.321936398807733</v>
      </c>
      <c r="I534" s="128">
        <f t="shared" ca="1" si="97"/>
        <v>22.016165131609185</v>
      </c>
      <c r="J534" s="128">
        <f t="shared" ca="1" si="98"/>
        <v>21.000127973775736</v>
      </c>
      <c r="K534" s="128">
        <f t="shared" ca="1" si="99"/>
        <v>0.83414186400580803</v>
      </c>
      <c r="L534" s="30">
        <f t="shared" ca="1" si="100"/>
        <v>0.79346028525019763</v>
      </c>
    </row>
    <row r="535" spans="2:12" hidden="1" x14ac:dyDescent="0.25">
      <c r="B535" s="126">
        <f t="shared" si="101"/>
        <v>519</v>
      </c>
      <c r="C535" s="17">
        <f t="shared" si="91"/>
        <v>3.2921262866077932</v>
      </c>
      <c r="D535" s="17">
        <f t="shared" ca="1" si="92"/>
        <v>0.35932771424995735</v>
      </c>
      <c r="E535" s="17">
        <f t="shared" ca="1" si="93"/>
        <v>3.2651310503048556</v>
      </c>
      <c r="F535" s="127">
        <f t="shared" ca="1" si="94"/>
        <v>26.183542127170281</v>
      </c>
      <c r="G535" s="128">
        <f t="shared" ca="1" si="95"/>
        <v>24.299580299393096</v>
      </c>
      <c r="H535" s="128">
        <f t="shared" ca="1" si="96"/>
        <v>22.805549485860098</v>
      </c>
      <c r="I535" s="128">
        <f t="shared" ca="1" si="97"/>
        <v>21.630262734029436</v>
      </c>
      <c r="J535" s="128">
        <f t="shared" ca="1" si="98"/>
        <v>20.708875685001125</v>
      </c>
      <c r="K535" s="128">
        <f t="shared" ca="1" si="99"/>
        <v>0.36106705107093973</v>
      </c>
      <c r="L535" s="30">
        <f t="shared" ca="1" si="100"/>
        <v>0.34345760319637991</v>
      </c>
    </row>
    <row r="536" spans="2:12" hidden="1" x14ac:dyDescent="0.25">
      <c r="B536" s="126">
        <f t="shared" si="101"/>
        <v>520</v>
      </c>
      <c r="C536" s="17">
        <f t="shared" si="91"/>
        <v>3.2921262866077932</v>
      </c>
      <c r="D536" s="17">
        <f t="shared" ca="1" si="92"/>
        <v>1.0017583917942829</v>
      </c>
      <c r="E536" s="17">
        <f t="shared" ca="1" si="93"/>
        <v>3.4323013388853165</v>
      </c>
      <c r="F536" s="127">
        <f t="shared" ca="1" si="94"/>
        <v>30.947782194873497</v>
      </c>
      <c r="G536" s="128">
        <f t="shared" ca="1" si="95"/>
        <v>27.729225847893147</v>
      </c>
      <c r="H536" s="128">
        <f t="shared" ca="1" si="96"/>
        <v>25.311958691323397</v>
      </c>
      <c r="I536" s="128">
        <f t="shared" ca="1" si="97"/>
        <v>23.486980118233504</v>
      </c>
      <c r="J536" s="128">
        <f t="shared" ca="1" si="98"/>
        <v>22.100562697691718</v>
      </c>
      <c r="K536" s="128">
        <f t="shared" ca="1" si="99"/>
        <v>2.6571818387854407</v>
      </c>
      <c r="L536" s="30">
        <f t="shared" ca="1" si="100"/>
        <v>2.5275895513016238</v>
      </c>
    </row>
    <row r="537" spans="2:12" hidden="1" x14ac:dyDescent="0.25">
      <c r="B537" s="126">
        <f t="shared" si="101"/>
        <v>521</v>
      </c>
      <c r="C537" s="17">
        <f t="shared" si="91"/>
        <v>3.2921262866077932</v>
      </c>
      <c r="D537" s="17">
        <f t="shared" ca="1" si="92"/>
        <v>-0.72150896812672727</v>
      </c>
      <c r="E537" s="17">
        <f t="shared" ca="1" si="93"/>
        <v>2.9838808136382053</v>
      </c>
      <c r="F537" s="127">
        <f t="shared" ca="1" si="94"/>
        <v>19.764369840367863</v>
      </c>
      <c r="G537" s="128">
        <f t="shared" ca="1" si="95"/>
        <v>19.459455134462921</v>
      </c>
      <c r="H537" s="128">
        <f t="shared" ca="1" si="96"/>
        <v>19.13603260678488</v>
      </c>
      <c r="I537" s="128">
        <f t="shared" ca="1" si="97"/>
        <v>18.831697982249299</v>
      </c>
      <c r="J537" s="128">
        <f t="shared" ca="1" si="98"/>
        <v>18.562377054690689</v>
      </c>
      <c r="K537" s="128">
        <f t="shared" ca="1" si="99"/>
        <v>0</v>
      </c>
      <c r="L537" s="30">
        <f t="shared" ca="1" si="100"/>
        <v>0</v>
      </c>
    </row>
    <row r="538" spans="2:12" hidden="1" x14ac:dyDescent="0.25">
      <c r="B538" s="126">
        <f t="shared" si="101"/>
        <v>522</v>
      </c>
      <c r="C538" s="17">
        <f t="shared" si="91"/>
        <v>3.2921262866077932</v>
      </c>
      <c r="D538" s="17">
        <f t="shared" ca="1" si="92"/>
        <v>-1.4320630725705996</v>
      </c>
      <c r="E538" s="17">
        <f t="shared" ca="1" si="93"/>
        <v>2.7989837673981968</v>
      </c>
      <c r="F538" s="127">
        <f t="shared" ca="1" si="94"/>
        <v>16.427943673476779</v>
      </c>
      <c r="G538" s="128">
        <f t="shared" ca="1" si="95"/>
        <v>16.815565298345145</v>
      </c>
      <c r="H538" s="128">
        <f t="shared" ca="1" si="96"/>
        <v>17.051580537782499</v>
      </c>
      <c r="I538" s="128">
        <f t="shared" ca="1" si="97"/>
        <v>17.19220294610777</v>
      </c>
      <c r="J538" s="128">
        <f t="shared" ca="1" si="98"/>
        <v>17.273943101672245</v>
      </c>
      <c r="K538" s="128">
        <f t="shared" ca="1" si="99"/>
        <v>0</v>
      </c>
      <c r="L538" s="30">
        <f t="shared" ca="1" si="100"/>
        <v>0</v>
      </c>
    </row>
    <row r="539" spans="2:12" hidden="1" x14ac:dyDescent="0.25">
      <c r="B539" s="126">
        <f t="shared" si="101"/>
        <v>523</v>
      </c>
      <c r="C539" s="17">
        <f t="shared" si="91"/>
        <v>3.2921262866077932</v>
      </c>
      <c r="D539" s="17">
        <f t="shared" ca="1" si="92"/>
        <v>-0.74872900768241379</v>
      </c>
      <c r="E539" s="17">
        <f t="shared" ca="1" si="93"/>
        <v>2.976797743002336</v>
      </c>
      <c r="F539" s="127">
        <f t="shared" ca="1" si="94"/>
        <v>19.624872032344296</v>
      </c>
      <c r="G539" s="128">
        <f t="shared" ca="1" si="95"/>
        <v>19.350901447190175</v>
      </c>
      <c r="H539" s="128">
        <f t="shared" ca="1" si="96"/>
        <v>19.051674377175861</v>
      </c>
      <c r="I539" s="128">
        <f t="shared" ca="1" si="97"/>
        <v>18.766102627715458</v>
      </c>
      <c r="J539" s="128">
        <f t="shared" ca="1" si="98"/>
        <v>18.511293290049444</v>
      </c>
      <c r="K539" s="128">
        <f t="shared" ca="1" si="99"/>
        <v>0</v>
      </c>
      <c r="L539" s="30">
        <f t="shared" ca="1" si="100"/>
        <v>0</v>
      </c>
    </row>
    <row r="540" spans="2:12" hidden="1" x14ac:dyDescent="0.25">
      <c r="B540" s="126">
        <f t="shared" si="101"/>
        <v>524</v>
      </c>
      <c r="C540" s="17">
        <f t="shared" si="91"/>
        <v>3.2921262866077932</v>
      </c>
      <c r="D540" s="17">
        <f t="shared" ca="1" si="92"/>
        <v>0.46392869990086183</v>
      </c>
      <c r="E540" s="17">
        <f t="shared" ca="1" si="93"/>
        <v>3.2923498266931546</v>
      </c>
      <c r="F540" s="127">
        <f t="shared" ca="1" si="94"/>
        <v>26.906013900445082</v>
      </c>
      <c r="G540" s="128">
        <f t="shared" ca="1" si="95"/>
        <v>24.827600112915459</v>
      </c>
      <c r="H540" s="128">
        <f t="shared" ca="1" si="96"/>
        <v>23.196043196135953</v>
      </c>
      <c r="I540" s="128">
        <f t="shared" ca="1" si="97"/>
        <v>21.922250613772967</v>
      </c>
      <c r="J540" s="128">
        <f t="shared" ca="1" si="98"/>
        <v>20.929347328404642</v>
      </c>
      <c r="K540" s="128">
        <f t="shared" ca="1" si="99"/>
        <v>0.71881031280725693</v>
      </c>
      <c r="L540" s="30">
        <f t="shared" ca="1" si="100"/>
        <v>0.68375352017682522</v>
      </c>
    </row>
    <row r="541" spans="2:12" hidden="1" x14ac:dyDescent="0.25">
      <c r="B541" s="126">
        <f t="shared" si="101"/>
        <v>525</v>
      </c>
      <c r="C541" s="17">
        <f t="shared" si="91"/>
        <v>3.2921262866077932</v>
      </c>
      <c r="D541" s="17">
        <f t="shared" ca="1" si="92"/>
        <v>-0.70256646722555161</v>
      </c>
      <c r="E541" s="17">
        <f t="shared" ca="1" si="93"/>
        <v>2.9888099421072711</v>
      </c>
      <c r="F541" s="127">
        <f t="shared" ca="1" si="94"/>
        <v>19.862031454006591</v>
      </c>
      <c r="G541" s="128">
        <f t="shared" ca="1" si="95"/>
        <v>19.535357083650684</v>
      </c>
      <c r="H541" s="128">
        <f t="shared" ca="1" si="96"/>
        <v>19.19495804864567</v>
      </c>
      <c r="I541" s="128">
        <f t="shared" ca="1" si="97"/>
        <v>18.877481221293376</v>
      </c>
      <c r="J541" s="128">
        <f t="shared" ca="1" si="98"/>
        <v>18.598009550386255</v>
      </c>
      <c r="K541" s="128">
        <f t="shared" ca="1" si="99"/>
        <v>0</v>
      </c>
      <c r="L541" s="30">
        <f t="shared" ca="1" si="100"/>
        <v>0</v>
      </c>
    </row>
    <row r="542" spans="2:12" hidden="1" x14ac:dyDescent="0.25">
      <c r="B542" s="126">
        <f t="shared" si="101"/>
        <v>526</v>
      </c>
      <c r="C542" s="17">
        <f t="shared" si="91"/>
        <v>3.2921262866077932</v>
      </c>
      <c r="D542" s="17">
        <f t="shared" ca="1" si="92"/>
        <v>0.44962348511035088</v>
      </c>
      <c r="E542" s="17">
        <f t="shared" ca="1" si="93"/>
        <v>3.2886273909995847</v>
      </c>
      <c r="F542" s="127">
        <f t="shared" ca="1" si="94"/>
        <v>26.806044174803954</v>
      </c>
      <c r="G542" s="128">
        <f t="shared" ca="1" si="95"/>
        <v>24.754716446538072</v>
      </c>
      <c r="H542" s="128">
        <f t="shared" ca="1" si="96"/>
        <v>23.14224719123531</v>
      </c>
      <c r="I542" s="128">
        <f t="shared" ca="1" si="97"/>
        <v>21.882086914184345</v>
      </c>
      <c r="J542" s="128">
        <f t="shared" ca="1" si="98"/>
        <v>20.899057665106021</v>
      </c>
      <c r="K542" s="128">
        <f t="shared" ca="1" si="99"/>
        <v>0.6695270542659344</v>
      </c>
      <c r="L542" s="30">
        <f t="shared" ca="1" si="100"/>
        <v>0.63687383451704305</v>
      </c>
    </row>
    <row r="543" spans="2:12" hidden="1" x14ac:dyDescent="0.25">
      <c r="B543" s="126">
        <f t="shared" si="101"/>
        <v>527</v>
      </c>
      <c r="C543" s="17">
        <f t="shared" si="91"/>
        <v>3.2921262866077932</v>
      </c>
      <c r="D543" s="17">
        <f t="shared" ca="1" si="92"/>
        <v>0.65077756516984664</v>
      </c>
      <c r="E543" s="17">
        <f t="shared" ca="1" si="93"/>
        <v>3.3409707593786</v>
      </c>
      <c r="F543" s="127">
        <f t="shared" ca="1" si="94"/>
        <v>28.24653398809982</v>
      </c>
      <c r="G543" s="128">
        <f t="shared" ca="1" si="95"/>
        <v>25.799518142620958</v>
      </c>
      <c r="H543" s="128">
        <f t="shared" ca="1" si="96"/>
        <v>23.910296685001317</v>
      </c>
      <c r="I543" s="128">
        <f t="shared" ca="1" si="97"/>
        <v>22.453672497947846</v>
      </c>
      <c r="J543" s="128">
        <f t="shared" ca="1" si="98"/>
        <v>21.329033572646335</v>
      </c>
      <c r="K543" s="128">
        <f t="shared" ca="1" si="99"/>
        <v>1.3731302245541137</v>
      </c>
      <c r="L543" s="30">
        <f t="shared" ca="1" si="100"/>
        <v>1.3061618732671458</v>
      </c>
    </row>
    <row r="544" spans="2:12" hidden="1" x14ac:dyDescent="0.25">
      <c r="B544" s="126">
        <f t="shared" si="101"/>
        <v>528</v>
      </c>
      <c r="C544" s="17">
        <f t="shared" si="91"/>
        <v>3.2921262866077932</v>
      </c>
      <c r="D544" s="17">
        <f t="shared" ca="1" si="92"/>
        <v>-0.33400056054233573</v>
      </c>
      <c r="E544" s="17">
        <f t="shared" ca="1" si="93"/>
        <v>3.0847164284174635</v>
      </c>
      <c r="F544" s="127">
        <f t="shared" ca="1" si="94"/>
        <v>21.861266729026269</v>
      </c>
      <c r="G544" s="128">
        <f t="shared" ca="1" si="95"/>
        <v>21.0725468656372</v>
      </c>
      <c r="H544" s="128">
        <f t="shared" ca="1" si="96"/>
        <v>20.378280466592528</v>
      </c>
      <c r="I544" s="128">
        <f t="shared" ca="1" si="97"/>
        <v>19.7907767313569</v>
      </c>
      <c r="J544" s="128">
        <f t="shared" ca="1" si="98"/>
        <v>19.305089176542737</v>
      </c>
      <c r="K544" s="128">
        <f t="shared" ca="1" si="99"/>
        <v>0</v>
      </c>
      <c r="L544" s="30">
        <f t="shared" ca="1" si="100"/>
        <v>0</v>
      </c>
    </row>
    <row r="545" spans="2:12" hidden="1" x14ac:dyDescent="0.25">
      <c r="B545" s="126">
        <f t="shared" si="101"/>
        <v>529</v>
      </c>
      <c r="C545" s="17">
        <f t="shared" si="91"/>
        <v>3.2921262866077932</v>
      </c>
      <c r="D545" s="17">
        <f t="shared" ca="1" si="92"/>
        <v>-2.014530764427036</v>
      </c>
      <c r="E545" s="17">
        <f t="shared" ca="1" si="93"/>
        <v>2.6474167648561719</v>
      </c>
      <c r="F545" s="127">
        <f t="shared" ca="1" si="94"/>
        <v>14.117522620365794</v>
      </c>
      <c r="G545" s="128">
        <f t="shared" ca="1" si="95"/>
        <v>14.918473450753231</v>
      </c>
      <c r="H545" s="128">
        <f t="shared" ca="1" si="96"/>
        <v>15.51337335952695</v>
      </c>
      <c r="I545" s="128">
        <f t="shared" ca="1" si="97"/>
        <v>15.955278954692083</v>
      </c>
      <c r="J545" s="128">
        <f t="shared" ca="1" si="98"/>
        <v>16.284752637284193</v>
      </c>
      <c r="K545" s="128">
        <f t="shared" ca="1" si="99"/>
        <v>0</v>
      </c>
      <c r="L545" s="30">
        <f t="shared" ca="1" si="100"/>
        <v>0</v>
      </c>
    </row>
    <row r="546" spans="2:12" hidden="1" x14ac:dyDescent="0.25">
      <c r="B546" s="126">
        <f t="shared" si="101"/>
        <v>530</v>
      </c>
      <c r="C546" s="17">
        <f t="shared" si="91"/>
        <v>3.2921262866077932</v>
      </c>
      <c r="D546" s="17">
        <f t="shared" ca="1" si="92"/>
        <v>-1.6605190467089415</v>
      </c>
      <c r="E546" s="17">
        <f t="shared" ca="1" si="93"/>
        <v>2.7395360285843822</v>
      </c>
      <c r="F546" s="127">
        <f t="shared" ca="1" si="94"/>
        <v>15.479801244620932</v>
      </c>
      <c r="G546" s="128">
        <f t="shared" ca="1" si="95"/>
        <v>16.044310297001005</v>
      </c>
      <c r="H546" s="128">
        <f t="shared" ca="1" si="96"/>
        <v>16.430874618910373</v>
      </c>
      <c r="I546" s="128">
        <f t="shared" ca="1" si="97"/>
        <v>16.696019126507274</v>
      </c>
      <c r="J546" s="128">
        <f t="shared" ca="1" si="98"/>
        <v>16.878994969773721</v>
      </c>
      <c r="K546" s="128">
        <f t="shared" ca="1" si="99"/>
        <v>0</v>
      </c>
      <c r="L546" s="30">
        <f t="shared" ca="1" si="100"/>
        <v>0</v>
      </c>
    </row>
    <row r="547" spans="2:12" hidden="1" x14ac:dyDescent="0.25">
      <c r="B547" s="126">
        <f t="shared" si="101"/>
        <v>531</v>
      </c>
      <c r="C547" s="17">
        <f t="shared" si="91"/>
        <v>3.2921262866077932</v>
      </c>
      <c r="D547" s="17">
        <f t="shared" ca="1" si="92"/>
        <v>0.24786686481093056</v>
      </c>
      <c r="E547" s="17">
        <f t="shared" ca="1" si="93"/>
        <v>3.2361272324340011</v>
      </c>
      <c r="F547" s="127">
        <f t="shared" ca="1" si="94"/>
        <v>25.435026812555236</v>
      </c>
      <c r="G547" s="128">
        <f t="shared" ca="1" si="95"/>
        <v>23.749284975738796</v>
      </c>
      <c r="H547" s="128">
        <f t="shared" ca="1" si="96"/>
        <v>22.396678610756201</v>
      </c>
      <c r="I547" s="128">
        <f t="shared" ca="1" si="97"/>
        <v>21.323404669026218</v>
      </c>
      <c r="J547" s="128">
        <f t="shared" ca="1" si="98"/>
        <v>20.476500572981312</v>
      </c>
      <c r="K547" s="128">
        <f t="shared" ca="1" si="99"/>
        <v>0</v>
      </c>
      <c r="L547" s="30">
        <f t="shared" ca="1" si="100"/>
        <v>0</v>
      </c>
    </row>
    <row r="548" spans="2:12" hidden="1" x14ac:dyDescent="0.25">
      <c r="B548" s="126">
        <f t="shared" si="101"/>
        <v>532</v>
      </c>
      <c r="C548" s="17">
        <f t="shared" si="91"/>
        <v>3.2921262866077932</v>
      </c>
      <c r="D548" s="17">
        <f t="shared" ca="1" si="92"/>
        <v>-2.8268550522625446</v>
      </c>
      <c r="E548" s="17">
        <f t="shared" ca="1" si="93"/>
        <v>2.4360375602741966</v>
      </c>
      <c r="F548" s="127">
        <f t="shared" ca="1" si="94"/>
        <v>11.427669460230302</v>
      </c>
      <c r="G548" s="128">
        <f t="shared" ca="1" si="95"/>
        <v>12.62472336524654</v>
      </c>
      <c r="H548" s="128">
        <f t="shared" ca="1" si="96"/>
        <v>13.597064555024582</v>
      </c>
      <c r="I548" s="128">
        <f t="shared" ca="1" si="97"/>
        <v>14.377411502624399</v>
      </c>
      <c r="J548" s="128">
        <f t="shared" ca="1" si="98"/>
        <v>14.999071071259209</v>
      </c>
      <c r="K548" s="128">
        <f t="shared" ca="1" si="99"/>
        <v>0</v>
      </c>
      <c r="L548" s="30">
        <f t="shared" ca="1" si="100"/>
        <v>0</v>
      </c>
    </row>
    <row r="549" spans="2:12" hidden="1" x14ac:dyDescent="0.25">
      <c r="B549" s="126">
        <f t="shared" si="101"/>
        <v>533</v>
      </c>
      <c r="C549" s="17">
        <f t="shared" si="91"/>
        <v>3.2921262866077932</v>
      </c>
      <c r="D549" s="17">
        <f t="shared" ca="1" si="92"/>
        <v>-0.53201233640720602</v>
      </c>
      <c r="E549" s="17">
        <f t="shared" ca="1" si="93"/>
        <v>3.0331907356529304</v>
      </c>
      <c r="F549" s="127">
        <f t="shared" ca="1" si="94"/>
        <v>20.763377456605241</v>
      </c>
      <c r="G549" s="128">
        <f t="shared" ca="1" si="95"/>
        <v>20.23223451414901</v>
      </c>
      <c r="H549" s="128">
        <f t="shared" ca="1" si="96"/>
        <v>19.733749031689275</v>
      </c>
      <c r="I549" s="128">
        <f t="shared" ca="1" si="97"/>
        <v>19.294748961173624</v>
      </c>
      <c r="J549" s="128">
        <f t="shared" ca="1" si="98"/>
        <v>18.921933046848416</v>
      </c>
      <c r="K549" s="128">
        <f t="shared" ca="1" si="99"/>
        <v>0</v>
      </c>
      <c r="L549" s="30">
        <f t="shared" ca="1" si="100"/>
        <v>0</v>
      </c>
    </row>
    <row r="550" spans="2:12" hidden="1" x14ac:dyDescent="0.25">
      <c r="B550" s="126">
        <f t="shared" si="101"/>
        <v>534</v>
      </c>
      <c r="C550" s="17">
        <f t="shared" si="91"/>
        <v>3.2921262866077932</v>
      </c>
      <c r="D550" s="17">
        <f t="shared" ca="1" si="92"/>
        <v>0.17885895431390963</v>
      </c>
      <c r="E550" s="17">
        <f t="shared" ca="1" si="93"/>
        <v>3.2181703186137924</v>
      </c>
      <c r="F550" s="127">
        <f t="shared" ca="1" si="94"/>
        <v>24.98236856391533</v>
      </c>
      <c r="G550" s="128">
        <f t="shared" ca="1" si="95"/>
        <v>23.414849151890856</v>
      </c>
      <c r="H550" s="128">
        <f t="shared" ca="1" si="96"/>
        <v>22.147220061375268</v>
      </c>
      <c r="I550" s="128">
        <f t="shared" ca="1" si="97"/>
        <v>21.135607834871539</v>
      </c>
      <c r="J550" s="128">
        <f t="shared" ca="1" si="98"/>
        <v>20.333940720856038</v>
      </c>
      <c r="K550" s="128">
        <f t="shared" ca="1" si="99"/>
        <v>0</v>
      </c>
      <c r="L550" s="30">
        <f t="shared" ca="1" si="100"/>
        <v>0</v>
      </c>
    </row>
    <row r="551" spans="2:12" hidden="1" x14ac:dyDescent="0.25">
      <c r="B551" s="126">
        <f t="shared" si="101"/>
        <v>535</v>
      </c>
      <c r="C551" s="17">
        <f t="shared" si="91"/>
        <v>3.2921262866077932</v>
      </c>
      <c r="D551" s="17">
        <f t="shared" ca="1" si="92"/>
        <v>0.72828242991818115</v>
      </c>
      <c r="E551" s="17">
        <f t="shared" ca="1" si="93"/>
        <v>3.3611387106599659</v>
      </c>
      <c r="F551" s="127">
        <f t="shared" ca="1" si="94"/>
        <v>28.821992109799773</v>
      </c>
      <c r="G551" s="128">
        <f t="shared" ca="1" si="95"/>
        <v>26.213749764134207</v>
      </c>
      <c r="H551" s="128">
        <f t="shared" ca="1" si="96"/>
        <v>24.212984049681598</v>
      </c>
      <c r="I551" s="128">
        <f t="shared" ca="1" si="97"/>
        <v>22.677868510919183</v>
      </c>
      <c r="J551" s="128">
        <f t="shared" ca="1" si="98"/>
        <v>21.497054731916904</v>
      </c>
      <c r="K551" s="128">
        <f t="shared" ca="1" si="99"/>
        <v>1.650414264162972</v>
      </c>
      <c r="L551" s="30">
        <f t="shared" ca="1" si="100"/>
        <v>1.5699226106875133</v>
      </c>
    </row>
    <row r="552" spans="2:12" hidden="1" x14ac:dyDescent="0.25">
      <c r="B552" s="126">
        <f t="shared" si="101"/>
        <v>536</v>
      </c>
      <c r="C552" s="17">
        <f t="shared" si="91"/>
        <v>3.2921262866077932</v>
      </c>
      <c r="D552" s="17">
        <f t="shared" ca="1" si="92"/>
        <v>0.68739723246835638</v>
      </c>
      <c r="E552" s="17">
        <f t="shared" ca="1" si="93"/>
        <v>3.3504997569249384</v>
      </c>
      <c r="F552" s="127">
        <f t="shared" ca="1" si="94"/>
        <v>28.516981642256837</v>
      </c>
      <c r="G552" s="128">
        <f t="shared" ca="1" si="95"/>
        <v>25.994413075371387</v>
      </c>
      <c r="H552" s="128">
        <f t="shared" ca="1" si="96"/>
        <v>24.05283659882868</v>
      </c>
      <c r="I552" s="128">
        <f t="shared" ca="1" si="97"/>
        <v>22.559323555634517</v>
      </c>
      <c r="J552" s="128">
        <f t="shared" ca="1" si="98"/>
        <v>21.408256285392504</v>
      </c>
      <c r="K552" s="128">
        <f t="shared" ca="1" si="99"/>
        <v>1.503707378806773</v>
      </c>
      <c r="L552" s="30">
        <f t="shared" ca="1" si="100"/>
        <v>1.4303707045598437</v>
      </c>
    </row>
    <row r="553" spans="2:12" hidden="1" x14ac:dyDescent="0.25">
      <c r="B553" s="126">
        <f t="shared" si="101"/>
        <v>537</v>
      </c>
      <c r="C553" s="17">
        <f t="shared" si="91"/>
        <v>3.2921262866077932</v>
      </c>
      <c r="D553" s="17">
        <f t="shared" ca="1" si="92"/>
        <v>-1.4872921383357607</v>
      </c>
      <c r="E553" s="17">
        <f t="shared" ca="1" si="93"/>
        <v>2.7846123197312163</v>
      </c>
      <c r="F553" s="127">
        <f t="shared" ca="1" si="94"/>
        <v>16.193538744240481</v>
      </c>
      <c r="G553" s="128">
        <f t="shared" ca="1" si="95"/>
        <v>16.625782809143228</v>
      </c>
      <c r="H553" s="128">
        <f t="shared" ca="1" si="96"/>
        <v>16.899409130547721</v>
      </c>
      <c r="I553" s="128">
        <f t="shared" ca="1" si="97"/>
        <v>17.070915708420433</v>
      </c>
      <c r="J553" s="128">
        <f t="shared" ca="1" si="98"/>
        <v>17.177625778652793</v>
      </c>
      <c r="K553" s="128">
        <f t="shared" ca="1" si="99"/>
        <v>0</v>
      </c>
      <c r="L553" s="30">
        <f t="shared" ca="1" si="100"/>
        <v>0</v>
      </c>
    </row>
    <row r="554" spans="2:12" hidden="1" x14ac:dyDescent="0.25">
      <c r="B554" s="126">
        <f t="shared" si="101"/>
        <v>538</v>
      </c>
      <c r="C554" s="17">
        <f t="shared" si="91"/>
        <v>3.2921262866077932</v>
      </c>
      <c r="D554" s="17">
        <f t="shared" ca="1" si="92"/>
        <v>0.36507799450191669</v>
      </c>
      <c r="E554" s="17">
        <f t="shared" ca="1" si="93"/>
        <v>3.266627361179693</v>
      </c>
      <c r="F554" s="127">
        <f t="shared" ca="1" si="94"/>
        <v>26.222750172393759</v>
      </c>
      <c r="G554" s="128">
        <f t="shared" ca="1" si="95"/>
        <v>24.328313482981915</v>
      </c>
      <c r="H554" s="128">
        <f t="shared" ca="1" si="96"/>
        <v>22.826844506395922</v>
      </c>
      <c r="I554" s="128">
        <f t="shared" ca="1" si="97"/>
        <v>21.646212826614835</v>
      </c>
      <c r="J554" s="128">
        <f t="shared" ca="1" si="98"/>
        <v>20.720935226174149</v>
      </c>
      <c r="K554" s="128">
        <f t="shared" ca="1" si="99"/>
        <v>0.38057651054170449</v>
      </c>
      <c r="L554" s="30">
        <f t="shared" ca="1" si="100"/>
        <v>0.36201557510107546</v>
      </c>
    </row>
    <row r="555" spans="2:12" hidden="1" x14ac:dyDescent="0.25">
      <c r="B555" s="126">
        <f t="shared" si="101"/>
        <v>539</v>
      </c>
      <c r="C555" s="17">
        <f t="shared" si="91"/>
        <v>3.2921262866077932</v>
      </c>
      <c r="D555" s="17">
        <f t="shared" ca="1" si="92"/>
        <v>1.5936029740259983</v>
      </c>
      <c r="E555" s="17">
        <f t="shared" ca="1" si="93"/>
        <v>3.5863083517269967</v>
      </c>
      <c r="F555" s="127">
        <f t="shared" ca="1" si="94"/>
        <v>36.100559062941549</v>
      </c>
      <c r="G555" s="128">
        <f t="shared" ca="1" si="95"/>
        <v>31.315672908933678</v>
      </c>
      <c r="H555" s="128">
        <f t="shared" ca="1" si="96"/>
        <v>27.864107048517205</v>
      </c>
      <c r="I555" s="128">
        <f t="shared" ca="1" si="97"/>
        <v>25.338233718472168</v>
      </c>
      <c r="J555" s="128">
        <f t="shared" ca="1" si="98"/>
        <v>23.465290718454888</v>
      </c>
      <c r="K555" s="128">
        <f t="shared" ca="1" si="99"/>
        <v>4.9958260985944847</v>
      </c>
      <c r="L555" s="30">
        <f t="shared" ca="1" si="100"/>
        <v>4.7521767846716791</v>
      </c>
    </row>
    <row r="556" spans="2:12" hidden="1" x14ac:dyDescent="0.25">
      <c r="B556" s="126">
        <f t="shared" si="101"/>
        <v>540</v>
      </c>
      <c r="C556" s="17">
        <f t="shared" si="91"/>
        <v>3.2921262866077932</v>
      </c>
      <c r="D556" s="17">
        <f t="shared" ca="1" si="92"/>
        <v>-1.9962863007094711</v>
      </c>
      <c r="E556" s="17">
        <f t="shared" ca="1" si="93"/>
        <v>2.6521642533732512</v>
      </c>
      <c r="F556" s="127">
        <f t="shared" ca="1" si="94"/>
        <v>14.184704743892784</v>
      </c>
      <c r="G556" s="128">
        <f t="shared" ca="1" si="95"/>
        <v>14.974514886545776</v>
      </c>
      <c r="H556" s="128">
        <f t="shared" ca="1" si="96"/>
        <v>15.559380618646603</v>
      </c>
      <c r="I556" s="128">
        <f t="shared" ca="1" si="97"/>
        <v>15.992638001162639</v>
      </c>
      <c r="J556" s="128">
        <f t="shared" ca="1" si="98"/>
        <v>16.314859967929124</v>
      </c>
      <c r="K556" s="128">
        <f t="shared" ca="1" si="99"/>
        <v>0</v>
      </c>
      <c r="L556" s="30">
        <f t="shared" ca="1" si="100"/>
        <v>0</v>
      </c>
    </row>
    <row r="557" spans="2:12" hidden="1" x14ac:dyDescent="0.25">
      <c r="B557" s="126">
        <f t="shared" si="101"/>
        <v>541</v>
      </c>
      <c r="C557" s="17">
        <f t="shared" si="91"/>
        <v>3.2921262866077932</v>
      </c>
      <c r="D557" s="17">
        <f t="shared" ca="1" si="92"/>
        <v>0.29961483960505575</v>
      </c>
      <c r="E557" s="17">
        <f t="shared" ca="1" si="93"/>
        <v>3.2495928469853723</v>
      </c>
      <c r="F557" s="127">
        <f t="shared" ca="1" si="94"/>
        <v>25.779841439935868</v>
      </c>
      <c r="G557" s="128">
        <f t="shared" ca="1" si="95"/>
        <v>24.003203626521003</v>
      </c>
      <c r="H557" s="128">
        <f t="shared" ca="1" si="96"/>
        <v>22.585585565157011</v>
      </c>
      <c r="I557" s="128">
        <f t="shared" ca="1" si="97"/>
        <v>21.465324631214617</v>
      </c>
      <c r="J557" s="128">
        <f t="shared" ca="1" si="98"/>
        <v>20.584059402314363</v>
      </c>
      <c r="K557" s="128">
        <f t="shared" ca="1" si="99"/>
        <v>0.15954330630174951</v>
      </c>
      <c r="L557" s="30">
        <f t="shared" ca="1" si="100"/>
        <v>0.15176228743635434</v>
      </c>
    </row>
    <row r="558" spans="2:12" hidden="1" x14ac:dyDescent="0.25">
      <c r="B558" s="126">
        <f t="shared" si="101"/>
        <v>542</v>
      </c>
      <c r="C558" s="17">
        <f t="shared" si="91"/>
        <v>3.2921262866077932</v>
      </c>
      <c r="D558" s="17">
        <f t="shared" ca="1" si="92"/>
        <v>-0.60112483879493084</v>
      </c>
      <c r="E558" s="17">
        <f t="shared" ca="1" si="93"/>
        <v>3.0152066054229776</v>
      </c>
      <c r="F558" s="127">
        <f t="shared" ca="1" si="94"/>
        <v>20.39330387249942</v>
      </c>
      <c r="G558" s="128">
        <f t="shared" ca="1" si="95"/>
        <v>19.946896793848968</v>
      </c>
      <c r="H558" s="128">
        <f t="shared" ca="1" si="96"/>
        <v>19.513619435859436</v>
      </c>
      <c r="I558" s="128">
        <f t="shared" ca="1" si="97"/>
        <v>19.124562235152286</v>
      </c>
      <c r="J558" s="128">
        <f t="shared" ca="1" si="98"/>
        <v>18.789997311029683</v>
      </c>
      <c r="K558" s="128">
        <f t="shared" ca="1" si="99"/>
        <v>0</v>
      </c>
      <c r="L558" s="30">
        <f t="shared" ca="1" si="100"/>
        <v>0</v>
      </c>
    </row>
    <row r="559" spans="2:12" hidden="1" x14ac:dyDescent="0.25">
      <c r="B559" s="126">
        <f t="shared" si="101"/>
        <v>543</v>
      </c>
      <c r="C559" s="17">
        <f t="shared" si="91"/>
        <v>3.2921262866077932</v>
      </c>
      <c r="D559" s="17">
        <f t="shared" ca="1" si="92"/>
        <v>1.8895843822974712</v>
      </c>
      <c r="E559" s="17">
        <f t="shared" ca="1" si="93"/>
        <v>3.6633272413359528</v>
      </c>
      <c r="F559" s="127">
        <f t="shared" ca="1" si="94"/>
        <v>38.99085928440158</v>
      </c>
      <c r="G559" s="128">
        <f t="shared" ca="1" si="95"/>
        <v>33.279671152774078</v>
      </c>
      <c r="H559" s="128">
        <f t="shared" ca="1" si="96"/>
        <v>29.235396318336598</v>
      </c>
      <c r="I559" s="128">
        <f t="shared" ca="1" si="97"/>
        <v>26.318080300897154</v>
      </c>
      <c r="J559" s="128">
        <f t="shared" ca="1" si="98"/>
        <v>24.179083910655592</v>
      </c>
      <c r="K559" s="128">
        <f t="shared" ca="1" si="99"/>
        <v>6.2530579206658565</v>
      </c>
      <c r="L559" s="30">
        <f t="shared" ca="1" si="100"/>
        <v>5.948092687244614</v>
      </c>
    </row>
    <row r="560" spans="2:12" hidden="1" x14ac:dyDescent="0.25">
      <c r="B560" s="126">
        <f t="shared" si="101"/>
        <v>544</v>
      </c>
      <c r="C560" s="17">
        <f t="shared" si="91"/>
        <v>3.2921262866077932</v>
      </c>
      <c r="D560" s="17">
        <f t="shared" ca="1" si="92"/>
        <v>-0.23100255930330604</v>
      </c>
      <c r="E560" s="17">
        <f t="shared" ca="1" si="93"/>
        <v>3.1115180837433818</v>
      </c>
      <c r="F560" s="127">
        <f t="shared" ca="1" si="94"/>
        <v>22.455107272364874</v>
      </c>
      <c r="G560" s="128">
        <f t="shared" ca="1" si="95"/>
        <v>21.523352883877568</v>
      </c>
      <c r="H560" s="128">
        <f t="shared" ca="1" si="96"/>
        <v>20.721820537780577</v>
      </c>
      <c r="I560" s="128">
        <f t="shared" ca="1" si="97"/>
        <v>20.053812112403776</v>
      </c>
      <c r="J560" s="128">
        <f t="shared" ca="1" si="98"/>
        <v>19.5074496785974</v>
      </c>
      <c r="K560" s="128">
        <f t="shared" ca="1" si="99"/>
        <v>0</v>
      </c>
      <c r="L560" s="30">
        <f t="shared" ca="1" si="100"/>
        <v>0</v>
      </c>
    </row>
    <row r="561" spans="2:12" hidden="1" x14ac:dyDescent="0.25">
      <c r="B561" s="126">
        <f t="shared" si="101"/>
        <v>545</v>
      </c>
      <c r="C561" s="17">
        <f t="shared" si="91"/>
        <v>3.2921262866077932</v>
      </c>
      <c r="D561" s="17">
        <f t="shared" ca="1" si="92"/>
        <v>0.32827529139467515</v>
      </c>
      <c r="E561" s="17">
        <f t="shared" ca="1" si="93"/>
        <v>3.2570507349163025</v>
      </c>
      <c r="F561" s="127">
        <f t="shared" ca="1" si="94"/>
        <v>25.972823332463918</v>
      </c>
      <c r="G561" s="128">
        <f t="shared" ca="1" si="95"/>
        <v>24.145001987345243</v>
      </c>
      <c r="H561" s="128">
        <f t="shared" ca="1" si="96"/>
        <v>22.690895840339333</v>
      </c>
      <c r="I561" s="128">
        <f t="shared" ca="1" si="97"/>
        <v>21.544332592775287</v>
      </c>
      <c r="J561" s="128">
        <f t="shared" ca="1" si="98"/>
        <v>20.643873440221327</v>
      </c>
      <c r="K561" s="128">
        <f t="shared" ca="1" si="99"/>
        <v>0.25602596517029852</v>
      </c>
      <c r="L561" s="30">
        <f t="shared" ca="1" si="100"/>
        <v>0.2435394315061829</v>
      </c>
    </row>
    <row r="562" spans="2:12" hidden="1" x14ac:dyDescent="0.25">
      <c r="B562" s="126">
        <f t="shared" si="101"/>
        <v>546</v>
      </c>
      <c r="C562" s="17">
        <f t="shared" si="91"/>
        <v>3.2921262866077932</v>
      </c>
      <c r="D562" s="17">
        <f t="shared" ca="1" si="92"/>
        <v>-0.96425310402992181</v>
      </c>
      <c r="E562" s="17">
        <f t="shared" ca="1" si="93"/>
        <v>2.9207150765889316</v>
      </c>
      <c r="F562" s="127">
        <f t="shared" ca="1" si="94"/>
        <v>18.554550641868339</v>
      </c>
      <c r="G562" s="128">
        <f t="shared" ca="1" si="95"/>
        <v>18.512496651809744</v>
      </c>
      <c r="H562" s="128">
        <f t="shared" ca="1" si="96"/>
        <v>18.396735517292306</v>
      </c>
      <c r="I562" s="128">
        <f t="shared" ca="1" si="97"/>
        <v>18.254730876171212</v>
      </c>
      <c r="J562" s="128">
        <f t="shared" ca="1" si="98"/>
        <v>18.11175179703698</v>
      </c>
      <c r="K562" s="128">
        <f t="shared" ca="1" si="99"/>
        <v>0</v>
      </c>
      <c r="L562" s="30">
        <f t="shared" ca="1" si="100"/>
        <v>0</v>
      </c>
    </row>
    <row r="563" spans="2:12" hidden="1" x14ac:dyDescent="0.25">
      <c r="B563" s="126">
        <f t="shared" si="101"/>
        <v>547</v>
      </c>
      <c r="C563" s="17">
        <f t="shared" si="91"/>
        <v>3.2921262866077932</v>
      </c>
      <c r="D563" s="17">
        <f t="shared" ca="1" si="92"/>
        <v>0.96920075520756654</v>
      </c>
      <c r="E563" s="17">
        <f t="shared" ca="1" si="93"/>
        <v>3.4238293438608829</v>
      </c>
      <c r="F563" s="127">
        <f t="shared" ca="1" si="94"/>
        <v>30.686700242191346</v>
      </c>
      <c r="G563" s="128">
        <f t="shared" ca="1" si="95"/>
        <v>27.544308433045217</v>
      </c>
      <c r="H563" s="128">
        <f t="shared" ca="1" si="96"/>
        <v>25.178552048858577</v>
      </c>
      <c r="I563" s="128">
        <f t="shared" ca="1" si="97"/>
        <v>23.389160397139197</v>
      </c>
      <c r="J563" s="128">
        <f t="shared" ca="1" si="98"/>
        <v>22.027835061654102</v>
      </c>
      <c r="K563" s="128">
        <f t="shared" ca="1" si="99"/>
        <v>2.5349639851742722</v>
      </c>
      <c r="L563" s="30">
        <f t="shared" ca="1" si="100"/>
        <v>2.4113323327473597</v>
      </c>
    </row>
    <row r="564" spans="2:12" hidden="1" x14ac:dyDescent="0.25">
      <c r="B564" s="126">
        <f t="shared" si="101"/>
        <v>548</v>
      </c>
      <c r="C564" s="17">
        <f t="shared" si="91"/>
        <v>3.2921262866077932</v>
      </c>
      <c r="D564" s="17">
        <f t="shared" ca="1" si="92"/>
        <v>0.63799689087318256</v>
      </c>
      <c r="E564" s="17">
        <f t="shared" ca="1" si="93"/>
        <v>3.3376450324401028</v>
      </c>
      <c r="F564" s="127">
        <f t="shared" ca="1" si="94"/>
        <v>28.152749765894885</v>
      </c>
      <c r="G564" s="128">
        <f t="shared" ca="1" si="95"/>
        <v>25.731842178382799</v>
      </c>
      <c r="H564" s="128">
        <f t="shared" ca="1" si="96"/>
        <v>23.860747766679488</v>
      </c>
      <c r="I564" s="128">
        <f t="shared" ca="1" si="97"/>
        <v>22.416915692059593</v>
      </c>
      <c r="J564" s="128">
        <f t="shared" ca="1" si="98"/>
        <v>21.301453028456709</v>
      </c>
      <c r="K564" s="128">
        <f t="shared" ca="1" si="99"/>
        <v>1.3277396663946455</v>
      </c>
      <c r="L564" s="30">
        <f t="shared" ca="1" si="100"/>
        <v>1.2629850387513486</v>
      </c>
    </row>
    <row r="565" spans="2:12" hidden="1" x14ac:dyDescent="0.25">
      <c r="B565" s="126">
        <f t="shared" si="101"/>
        <v>549</v>
      </c>
      <c r="C565" s="17">
        <f t="shared" si="91"/>
        <v>3.2921262866077932</v>
      </c>
      <c r="D565" s="17">
        <f t="shared" ca="1" si="92"/>
        <v>0.4844548584514996</v>
      </c>
      <c r="E565" s="17">
        <f t="shared" ca="1" si="93"/>
        <v>3.2976910471054093</v>
      </c>
      <c r="F565" s="127">
        <f t="shared" ca="1" si="94"/>
        <v>27.050109331260401</v>
      </c>
      <c r="G565" s="128">
        <f t="shared" ca="1" si="95"/>
        <v>24.932553891406119</v>
      </c>
      <c r="H565" s="128">
        <f t="shared" ca="1" si="96"/>
        <v>23.273452125909944</v>
      </c>
      <c r="I565" s="128">
        <f t="shared" ca="1" si="97"/>
        <v>21.980009210902786</v>
      </c>
      <c r="J565" s="128">
        <f t="shared" ca="1" si="98"/>
        <v>20.972885834799218</v>
      </c>
      <c r="K565" s="128">
        <f t="shared" ca="1" si="99"/>
        <v>0.78972526575451596</v>
      </c>
      <c r="L565" s="30">
        <f t="shared" ca="1" si="100"/>
        <v>0.75120991005734161</v>
      </c>
    </row>
    <row r="566" spans="2:12" hidden="1" x14ac:dyDescent="0.25">
      <c r="B566" s="126">
        <f t="shared" si="101"/>
        <v>550</v>
      </c>
      <c r="C566" s="17">
        <f t="shared" si="91"/>
        <v>3.2921262866077932</v>
      </c>
      <c r="D566" s="17">
        <f t="shared" ca="1" si="92"/>
        <v>-1.2368673196760938</v>
      </c>
      <c r="E566" s="17">
        <f t="shared" ca="1" si="93"/>
        <v>2.8497766879134279</v>
      </c>
      <c r="F566" s="127">
        <f t="shared" ca="1" si="94"/>
        <v>17.283921700956576</v>
      </c>
      <c r="G566" s="128">
        <f t="shared" ca="1" si="95"/>
        <v>17.503839035311447</v>
      </c>
      <c r="H566" s="128">
        <f t="shared" ca="1" si="96"/>
        <v>17.600462184795592</v>
      </c>
      <c r="I566" s="128">
        <f t="shared" ca="1" si="97"/>
        <v>17.627814125773185</v>
      </c>
      <c r="J566" s="128">
        <f t="shared" ca="1" si="98"/>
        <v>17.618704785007239</v>
      </c>
      <c r="K566" s="128">
        <f t="shared" ca="1" si="99"/>
        <v>0</v>
      </c>
      <c r="L566" s="30">
        <f t="shared" ca="1" si="100"/>
        <v>0</v>
      </c>
    </row>
    <row r="567" spans="2:12" hidden="1" x14ac:dyDescent="0.25">
      <c r="B567" s="126">
        <f t="shared" si="101"/>
        <v>551</v>
      </c>
      <c r="C567" s="17">
        <f t="shared" si="91"/>
        <v>3.2921262866077932</v>
      </c>
      <c r="D567" s="17">
        <f t="shared" ca="1" si="92"/>
        <v>0.12048985809087753</v>
      </c>
      <c r="E567" s="17">
        <f t="shared" ca="1" si="93"/>
        <v>3.2029817869934112</v>
      </c>
      <c r="F567" s="127">
        <f t="shared" ca="1" si="94"/>
        <v>24.605790145066699</v>
      </c>
      <c r="G567" s="128">
        <f t="shared" ca="1" si="95"/>
        <v>23.135651702370001</v>
      </c>
      <c r="H567" s="128">
        <f t="shared" ca="1" si="96"/>
        <v>21.938390292371494</v>
      </c>
      <c r="I567" s="128">
        <f t="shared" ca="1" si="97"/>
        <v>20.978054975217301</v>
      </c>
      <c r="J567" s="128">
        <f t="shared" ca="1" si="98"/>
        <v>20.214134111169557</v>
      </c>
      <c r="K567" s="128">
        <f t="shared" ca="1" si="99"/>
        <v>0</v>
      </c>
      <c r="L567" s="30">
        <f t="shared" ca="1" si="100"/>
        <v>0</v>
      </c>
    </row>
    <row r="568" spans="2:12" hidden="1" x14ac:dyDescent="0.25">
      <c r="B568" s="126">
        <f t="shared" si="101"/>
        <v>552</v>
      </c>
      <c r="C568" s="17">
        <f t="shared" si="91"/>
        <v>3.2921262866077932</v>
      </c>
      <c r="D568" s="17">
        <f t="shared" ca="1" si="92"/>
        <v>0.38506982491526287</v>
      </c>
      <c r="E568" s="17">
        <f t="shared" ca="1" si="93"/>
        <v>3.2718295412378207</v>
      </c>
      <c r="F568" s="127">
        <f t="shared" ca="1" si="94"/>
        <v>26.359521085419203</v>
      </c>
      <c r="G568" s="128">
        <f t="shared" ca="1" si="95"/>
        <v>24.428473953964609</v>
      </c>
      <c r="H568" s="128">
        <f t="shared" ca="1" si="96"/>
        <v>22.901035138590032</v>
      </c>
      <c r="I568" s="128">
        <f t="shared" ca="1" si="97"/>
        <v>21.701757628500978</v>
      </c>
      <c r="J568" s="128">
        <f t="shared" ca="1" si="98"/>
        <v>20.762916955399557</v>
      </c>
      <c r="K568" s="128">
        <f t="shared" ca="1" si="99"/>
        <v>0.44854591911379771</v>
      </c>
      <c r="L568" s="30">
        <f t="shared" ca="1" si="100"/>
        <v>0.42667007650076161</v>
      </c>
    </row>
    <row r="569" spans="2:12" hidden="1" x14ac:dyDescent="0.25">
      <c r="B569" s="126">
        <f t="shared" si="101"/>
        <v>553</v>
      </c>
      <c r="C569" s="17">
        <f t="shared" si="91"/>
        <v>3.2921262866077932</v>
      </c>
      <c r="D569" s="17">
        <f t="shared" ca="1" si="92"/>
        <v>1.6345438780263066</v>
      </c>
      <c r="E569" s="17">
        <f t="shared" ca="1" si="93"/>
        <v>3.596961801158518</v>
      </c>
      <c r="F569" s="127">
        <f t="shared" ca="1" si="94"/>
        <v>36.487210472043877</v>
      </c>
      <c r="G569" s="128">
        <f t="shared" ca="1" si="95"/>
        <v>31.580271076960138</v>
      </c>
      <c r="H569" s="128">
        <f t="shared" ca="1" si="96"/>
        <v>28.049884137381188</v>
      </c>
      <c r="I569" s="128">
        <f t="shared" ca="1" si="97"/>
        <v>25.471563209809897</v>
      </c>
      <c r="J569" s="128">
        <f t="shared" ca="1" si="98"/>
        <v>23.562754344770447</v>
      </c>
      <c r="K569" s="128">
        <f t="shared" ca="1" si="99"/>
        <v>5.1661181922304209</v>
      </c>
      <c r="L569" s="30">
        <f t="shared" ca="1" si="100"/>
        <v>4.9141636348980127</v>
      </c>
    </row>
    <row r="570" spans="2:12" hidden="1" x14ac:dyDescent="0.25">
      <c r="B570" s="126">
        <f t="shared" si="101"/>
        <v>554</v>
      </c>
      <c r="C570" s="17">
        <f t="shared" si="91"/>
        <v>3.2921262866077932</v>
      </c>
      <c r="D570" s="17">
        <f t="shared" ca="1" si="92"/>
        <v>0.33052856451831758</v>
      </c>
      <c r="E570" s="17">
        <f t="shared" ca="1" si="93"/>
        <v>3.2576370710479607</v>
      </c>
      <c r="F570" s="127">
        <f t="shared" ca="1" si="94"/>
        <v>25.988056602696865</v>
      </c>
      <c r="G570" s="128">
        <f t="shared" ca="1" si="95"/>
        <v>24.156185570337549</v>
      </c>
      <c r="H570" s="128">
        <f t="shared" ca="1" si="96"/>
        <v>22.699196081746511</v>
      </c>
      <c r="I570" s="128">
        <f t="shared" ca="1" si="97"/>
        <v>21.550556483124453</v>
      </c>
      <c r="J570" s="128">
        <f t="shared" ca="1" si="98"/>
        <v>20.648583358719851</v>
      </c>
      <c r="K570" s="128">
        <f t="shared" ca="1" si="99"/>
        <v>0.26363037348209062</v>
      </c>
      <c r="L570" s="30">
        <f t="shared" ca="1" si="100"/>
        <v>0.25077296844827734</v>
      </c>
    </row>
    <row r="571" spans="2:12" hidden="1" x14ac:dyDescent="0.25">
      <c r="B571" s="126">
        <f t="shared" si="101"/>
        <v>555</v>
      </c>
      <c r="C571" s="17">
        <f t="shared" si="91"/>
        <v>3.2921262866077932</v>
      </c>
      <c r="D571" s="17">
        <f t="shared" ca="1" si="92"/>
        <v>6.5554104367038235E-2</v>
      </c>
      <c r="E571" s="17">
        <f t="shared" ca="1" si="93"/>
        <v>3.1886866636059299</v>
      </c>
      <c r="F571" s="127">
        <f t="shared" ca="1" si="94"/>
        <v>24.256549505188879</v>
      </c>
      <c r="G571" s="128">
        <f t="shared" ca="1" si="95"/>
        <v>22.875918865123371</v>
      </c>
      <c r="H571" s="128">
        <f t="shared" ca="1" si="96"/>
        <v>21.743643242407106</v>
      </c>
      <c r="I571" s="128">
        <f t="shared" ca="1" si="97"/>
        <v>20.830842592957932</v>
      </c>
      <c r="J571" s="128">
        <f t="shared" ca="1" si="98"/>
        <v>20.102019582791222</v>
      </c>
      <c r="K571" s="128">
        <f t="shared" ca="1" si="99"/>
        <v>0</v>
      </c>
      <c r="L571" s="30">
        <f t="shared" ca="1" si="100"/>
        <v>0</v>
      </c>
    </row>
    <row r="572" spans="2:12" hidden="1" x14ac:dyDescent="0.25">
      <c r="B572" s="126">
        <f t="shared" si="101"/>
        <v>556</v>
      </c>
      <c r="C572" s="17">
        <f t="shared" si="91"/>
        <v>3.2921262866077932</v>
      </c>
      <c r="D572" s="17">
        <f t="shared" ca="1" si="92"/>
        <v>-0.33272726795985363</v>
      </c>
      <c r="E572" s="17">
        <f t="shared" ca="1" si="93"/>
        <v>3.0850477586230425</v>
      </c>
      <c r="F572" s="127">
        <f t="shared" ca="1" si="94"/>
        <v>21.868511227120059</v>
      </c>
      <c r="G572" s="128">
        <f t="shared" ca="1" si="95"/>
        <v>21.078061813163377</v>
      </c>
      <c r="H572" s="128">
        <f t="shared" ca="1" si="96"/>
        <v>20.382492448023619</v>
      </c>
      <c r="I572" s="128">
        <f t="shared" ca="1" si="97"/>
        <v>19.794007298858972</v>
      </c>
      <c r="J572" s="128">
        <f t="shared" ca="1" si="98"/>
        <v>19.307577958467323</v>
      </c>
      <c r="K572" s="128">
        <f t="shared" ca="1" si="99"/>
        <v>0</v>
      </c>
      <c r="L572" s="30">
        <f t="shared" ca="1" si="100"/>
        <v>0</v>
      </c>
    </row>
    <row r="573" spans="2:12" hidden="1" x14ac:dyDescent="0.25">
      <c r="B573" s="126">
        <f t="shared" si="101"/>
        <v>557</v>
      </c>
      <c r="C573" s="17">
        <f t="shared" si="91"/>
        <v>3.2921262866077932</v>
      </c>
      <c r="D573" s="17">
        <f t="shared" ca="1" si="92"/>
        <v>0.6563186616403982</v>
      </c>
      <c r="E573" s="17">
        <f t="shared" ca="1" si="93"/>
        <v>3.3424126374339496</v>
      </c>
      <c r="F573" s="127">
        <f t="shared" ca="1" si="94"/>
        <v>28.287291422160564</v>
      </c>
      <c r="G573" s="128">
        <f t="shared" ca="1" si="95"/>
        <v>25.828914528038627</v>
      </c>
      <c r="H573" s="128">
        <f t="shared" ca="1" si="96"/>
        <v>23.93181071715831</v>
      </c>
      <c r="I573" s="128">
        <f t="shared" ca="1" si="97"/>
        <v>22.469627235838086</v>
      </c>
      <c r="J573" s="128">
        <f t="shared" ca="1" si="98"/>
        <v>21.341002288097496</v>
      </c>
      <c r="K573" s="128">
        <f t="shared" ca="1" si="99"/>
        <v>1.3928386922831315</v>
      </c>
      <c r="L573" s="30">
        <f t="shared" ca="1" si="100"/>
        <v>1.3249091476828103</v>
      </c>
    </row>
    <row r="574" spans="2:12" hidden="1" x14ac:dyDescent="0.25">
      <c r="B574" s="126">
        <f t="shared" si="101"/>
        <v>558</v>
      </c>
      <c r="C574" s="17">
        <f t="shared" si="91"/>
        <v>3.2921262866077932</v>
      </c>
      <c r="D574" s="17">
        <f t="shared" ca="1" si="92"/>
        <v>1.3081807992421091</v>
      </c>
      <c r="E574" s="17">
        <f t="shared" ca="1" si="93"/>
        <v>3.5120371361800187</v>
      </c>
      <c r="F574" s="127">
        <f t="shared" ca="1" si="94"/>
        <v>33.516475911440473</v>
      </c>
      <c r="G574" s="128">
        <f t="shared" ca="1" si="95"/>
        <v>29.531595776756877</v>
      </c>
      <c r="H574" s="128">
        <f t="shared" ca="1" si="96"/>
        <v>26.602692787368735</v>
      </c>
      <c r="I574" s="128">
        <f t="shared" ca="1" si="97"/>
        <v>24.42791055805133</v>
      </c>
      <c r="J574" s="128">
        <f t="shared" ca="1" si="98"/>
        <v>22.79692713936161</v>
      </c>
      <c r="K574" s="128">
        <f t="shared" ca="1" si="99"/>
        <v>3.8397815653846372</v>
      </c>
      <c r="L574" s="30">
        <f t="shared" ca="1" si="100"/>
        <v>3.6525132086492791</v>
      </c>
    </row>
    <row r="575" spans="2:12" hidden="1" x14ac:dyDescent="0.25">
      <c r="B575" s="126">
        <f t="shared" si="101"/>
        <v>559</v>
      </c>
      <c r="C575" s="17">
        <f t="shared" si="91"/>
        <v>3.2921262866077932</v>
      </c>
      <c r="D575" s="17">
        <f t="shared" ca="1" si="92"/>
        <v>-0.74302306529716589</v>
      </c>
      <c r="E575" s="17">
        <f t="shared" ca="1" si="93"/>
        <v>2.978282516486086</v>
      </c>
      <c r="F575" s="127">
        <f t="shared" ca="1" si="94"/>
        <v>19.654032164698474</v>
      </c>
      <c r="G575" s="128">
        <f t="shared" ca="1" si="95"/>
        <v>19.37360650269672</v>
      </c>
      <c r="H575" s="128">
        <f t="shared" ca="1" si="96"/>
        <v>19.069326928396745</v>
      </c>
      <c r="I575" s="128">
        <f t="shared" ca="1" si="97"/>
        <v>18.779833958744824</v>
      </c>
      <c r="J575" s="128">
        <f t="shared" ca="1" si="98"/>
        <v>18.521989955700761</v>
      </c>
      <c r="K575" s="128">
        <f t="shared" ca="1" si="99"/>
        <v>0</v>
      </c>
      <c r="L575" s="30">
        <f t="shared" ca="1" si="100"/>
        <v>0</v>
      </c>
    </row>
    <row r="576" spans="2:12" hidden="1" x14ac:dyDescent="0.25">
      <c r="B576" s="126">
        <f t="shared" si="101"/>
        <v>560</v>
      </c>
      <c r="C576" s="17">
        <f t="shared" si="91"/>
        <v>3.2921262866077932</v>
      </c>
      <c r="D576" s="17">
        <f t="shared" ca="1" si="92"/>
        <v>0.26608518055581953</v>
      </c>
      <c r="E576" s="17">
        <f t="shared" ca="1" si="93"/>
        <v>3.2408679168486443</v>
      </c>
      <c r="F576" s="127">
        <f t="shared" ca="1" si="94"/>
        <v>25.555892514464073</v>
      </c>
      <c r="G576" s="128">
        <f t="shared" ca="1" si="95"/>
        <v>23.838371365896716</v>
      </c>
      <c r="H576" s="128">
        <f t="shared" ca="1" si="96"/>
        <v>22.463004019432631</v>
      </c>
      <c r="I576" s="128">
        <f t="shared" ca="1" si="97"/>
        <v>21.373261460338707</v>
      </c>
      <c r="J576" s="128">
        <f t="shared" ca="1" si="98"/>
        <v>20.51430332099569</v>
      </c>
      <c r="K576" s="128">
        <f t="shared" ca="1" si="99"/>
        <v>4.7235041665938837E-2</v>
      </c>
      <c r="L576" s="30">
        <f t="shared" ca="1" si="100"/>
        <v>4.4931361500158251E-2</v>
      </c>
    </row>
    <row r="577" spans="2:12" hidden="1" x14ac:dyDescent="0.25">
      <c r="B577" s="126">
        <f t="shared" si="101"/>
        <v>561</v>
      </c>
      <c r="C577" s="17">
        <f t="shared" si="91"/>
        <v>3.2921262866077932</v>
      </c>
      <c r="D577" s="17">
        <f t="shared" ca="1" si="92"/>
        <v>-1.5312616596929729</v>
      </c>
      <c r="E577" s="17">
        <f t="shared" ca="1" si="93"/>
        <v>2.7731707777392822</v>
      </c>
      <c r="F577" s="127">
        <f t="shared" ca="1" si="94"/>
        <v>16.009315598826777</v>
      </c>
      <c r="G577" s="128">
        <f t="shared" ca="1" si="95"/>
        <v>16.476223850694371</v>
      </c>
      <c r="H577" s="128">
        <f t="shared" ca="1" si="96"/>
        <v>16.779232426165319</v>
      </c>
      <c r="I577" s="128">
        <f t="shared" ca="1" si="97"/>
        <v>16.974967355612577</v>
      </c>
      <c r="J577" s="128">
        <f t="shared" ca="1" si="98"/>
        <v>17.101328785387988</v>
      </c>
      <c r="K577" s="128">
        <f t="shared" ca="1" si="99"/>
        <v>0</v>
      </c>
      <c r="L577" s="30">
        <f t="shared" ca="1" si="100"/>
        <v>0</v>
      </c>
    </row>
    <row r="578" spans="2:12" hidden="1" x14ac:dyDescent="0.25">
      <c r="B578" s="126">
        <f t="shared" si="101"/>
        <v>562</v>
      </c>
      <c r="C578" s="17">
        <f t="shared" si="91"/>
        <v>3.2921262866077932</v>
      </c>
      <c r="D578" s="17">
        <f t="shared" ca="1" si="92"/>
        <v>-3.3935521059902385E-2</v>
      </c>
      <c r="E578" s="17">
        <f t="shared" ca="1" si="93"/>
        <v>3.1627979413285976</v>
      </c>
      <c r="F578" s="127">
        <f t="shared" ca="1" si="94"/>
        <v>23.636637420583316</v>
      </c>
      <c r="G578" s="128">
        <f t="shared" ca="1" si="95"/>
        <v>22.412937672508999</v>
      </c>
      <c r="H578" s="128">
        <f t="shared" ca="1" si="96"/>
        <v>21.395342724241537</v>
      </c>
      <c r="I578" s="128">
        <f t="shared" ca="1" si="97"/>
        <v>20.56686290455772</v>
      </c>
      <c r="J578" s="128">
        <f t="shared" ca="1" si="98"/>
        <v>19.900558603359613</v>
      </c>
      <c r="K578" s="128">
        <f t="shared" ca="1" si="99"/>
        <v>0</v>
      </c>
      <c r="L578" s="30">
        <f t="shared" ca="1" si="100"/>
        <v>0</v>
      </c>
    </row>
    <row r="579" spans="2:12" hidden="1" x14ac:dyDescent="0.25">
      <c r="B579" s="126">
        <f t="shared" si="101"/>
        <v>563</v>
      </c>
      <c r="C579" s="17">
        <f t="shared" si="91"/>
        <v>3.2921262866077932</v>
      </c>
      <c r="D579" s="17">
        <f t="shared" ca="1" si="92"/>
        <v>0.77019421951263212</v>
      </c>
      <c r="E579" s="17">
        <f t="shared" ca="1" si="93"/>
        <v>3.3720447993732412</v>
      </c>
      <c r="F579" s="127">
        <f t="shared" ca="1" si="94"/>
        <v>29.138047644790145</v>
      </c>
      <c r="G579" s="128">
        <f t="shared" ca="1" si="95"/>
        <v>26.440514960392488</v>
      </c>
      <c r="H579" s="128">
        <f t="shared" ca="1" si="96"/>
        <v>24.37825950941814</v>
      </c>
      <c r="I579" s="128">
        <f t="shared" ca="1" si="97"/>
        <v>22.800036645944008</v>
      </c>
      <c r="J579" s="128">
        <f t="shared" ca="1" si="98"/>
        <v>21.588465156369914</v>
      </c>
      <c r="K579" s="128">
        <f t="shared" ca="1" si="99"/>
        <v>1.8018190680311363</v>
      </c>
      <c r="L579" s="30">
        <f t="shared" ca="1" si="100"/>
        <v>1.7139433151376706</v>
      </c>
    </row>
    <row r="580" spans="2:12" hidden="1" x14ac:dyDescent="0.25">
      <c r="B580" s="126">
        <f t="shared" si="101"/>
        <v>564</v>
      </c>
      <c r="C580" s="17">
        <f t="shared" si="91"/>
        <v>3.2921262866077932</v>
      </c>
      <c r="D580" s="17">
        <f t="shared" ca="1" si="92"/>
        <v>0.7554194780823309</v>
      </c>
      <c r="E580" s="17">
        <f t="shared" ca="1" si="93"/>
        <v>3.3682001856663639</v>
      </c>
      <c r="F580" s="127">
        <f t="shared" ca="1" si="94"/>
        <v>29.02623817725086</v>
      </c>
      <c r="G580" s="128">
        <f t="shared" ca="1" si="95"/>
        <v>26.360352702338847</v>
      </c>
      <c r="H580" s="128">
        <f t="shared" ca="1" si="96"/>
        <v>24.31986825900416</v>
      </c>
      <c r="I580" s="128">
        <f t="shared" ca="1" si="97"/>
        <v>22.756895015211953</v>
      </c>
      <c r="J580" s="128">
        <f t="shared" ca="1" si="98"/>
        <v>21.556196884017623</v>
      </c>
      <c r="K580" s="128">
        <f t="shared" ca="1" si="99"/>
        <v>1.7483282151431467</v>
      </c>
      <c r="L580" s="30">
        <f t="shared" ca="1" si="100"/>
        <v>1.6630612419289761</v>
      </c>
    </row>
    <row r="581" spans="2:12" hidden="1" x14ac:dyDescent="0.25">
      <c r="B581" s="126">
        <f t="shared" si="101"/>
        <v>565</v>
      </c>
      <c r="C581" s="17">
        <f t="shared" si="91"/>
        <v>3.2921262866077932</v>
      </c>
      <c r="D581" s="17">
        <f t="shared" ca="1" si="92"/>
        <v>3.1036506698001176E-4</v>
      </c>
      <c r="E581" s="17">
        <f t="shared" ca="1" si="93"/>
        <v>3.1717092447059638</v>
      </c>
      <c r="F581" s="127">
        <f t="shared" ca="1" si="94"/>
        <v>23.848211969840481</v>
      </c>
      <c r="G581" s="128">
        <f t="shared" ca="1" si="95"/>
        <v>22.571235767331903</v>
      </c>
      <c r="H581" s="128">
        <f t="shared" ca="1" si="96"/>
        <v>21.514598945429221</v>
      </c>
      <c r="I581" s="128">
        <f t="shared" ca="1" si="97"/>
        <v>20.657349116143397</v>
      </c>
      <c r="J581" s="128">
        <f t="shared" ca="1" si="98"/>
        <v>19.969675717315631</v>
      </c>
      <c r="K581" s="128">
        <f t="shared" ca="1" si="99"/>
        <v>0</v>
      </c>
      <c r="L581" s="30">
        <f t="shared" ca="1" si="100"/>
        <v>0</v>
      </c>
    </row>
    <row r="582" spans="2:12" hidden="1" x14ac:dyDescent="0.25">
      <c r="B582" s="126">
        <f t="shared" si="101"/>
        <v>566</v>
      </c>
      <c r="C582" s="17">
        <f t="shared" si="91"/>
        <v>3.2921262866077932</v>
      </c>
      <c r="D582" s="17">
        <f t="shared" ca="1" si="92"/>
        <v>1.4619718058384024</v>
      </c>
      <c r="E582" s="17">
        <f t="shared" ca="1" si="93"/>
        <v>3.5520559084031249</v>
      </c>
      <c r="F582" s="127">
        <f t="shared" ca="1" si="94"/>
        <v>34.88496410376947</v>
      </c>
      <c r="G582" s="128">
        <f t="shared" ca="1" si="95"/>
        <v>30.479879773276508</v>
      </c>
      <c r="H582" s="128">
        <f t="shared" ca="1" si="96"/>
        <v>27.275102589909807</v>
      </c>
      <c r="I582" s="128">
        <f t="shared" ca="1" si="97"/>
        <v>24.914270217759302</v>
      </c>
      <c r="J582" s="128">
        <f t="shared" ca="1" si="98"/>
        <v>23.154653924022366</v>
      </c>
      <c r="K582" s="128">
        <f t="shared" ca="1" si="99"/>
        <v>4.4559766262419984</v>
      </c>
      <c r="L582" s="30">
        <f t="shared" ca="1" si="100"/>
        <v>4.2386560817688093</v>
      </c>
    </row>
    <row r="583" spans="2:12" hidden="1" x14ac:dyDescent="0.25">
      <c r="B583" s="126">
        <f t="shared" si="101"/>
        <v>567</v>
      </c>
      <c r="C583" s="17">
        <f t="shared" si="91"/>
        <v>3.2921262866077932</v>
      </c>
      <c r="D583" s="17">
        <f t="shared" ca="1" si="92"/>
        <v>-0.42902911445708014</v>
      </c>
      <c r="E583" s="17">
        <f t="shared" ca="1" si="93"/>
        <v>3.0599885451818194</v>
      </c>
      <c r="F583" s="127">
        <f t="shared" ca="1" si="94"/>
        <v>21.327312860136594</v>
      </c>
      <c r="G583" s="128">
        <f t="shared" ca="1" si="95"/>
        <v>20.665000922803909</v>
      </c>
      <c r="H583" s="128">
        <f t="shared" ca="1" si="96"/>
        <v>20.066375360590083</v>
      </c>
      <c r="I583" s="128">
        <f t="shared" ca="1" si="97"/>
        <v>19.551154692525188</v>
      </c>
      <c r="J583" s="128">
        <f t="shared" ca="1" si="98"/>
        <v>19.12024860666698</v>
      </c>
      <c r="K583" s="128">
        <f t="shared" ca="1" si="99"/>
        <v>0</v>
      </c>
      <c r="L583" s="30">
        <f t="shared" ca="1" si="100"/>
        <v>0</v>
      </c>
    </row>
    <row r="584" spans="2:12" hidden="1" x14ac:dyDescent="0.25">
      <c r="B584" s="126">
        <f t="shared" si="101"/>
        <v>568</v>
      </c>
      <c r="C584" s="17">
        <f t="shared" si="91"/>
        <v>3.2921262866077932</v>
      </c>
      <c r="D584" s="17">
        <f t="shared" ca="1" si="92"/>
        <v>1.6213198250625283</v>
      </c>
      <c r="E584" s="17">
        <f t="shared" ca="1" si="93"/>
        <v>3.5935207003091496</v>
      </c>
      <c r="F584" s="127">
        <f t="shared" ca="1" si="94"/>
        <v>36.361870079244937</v>
      </c>
      <c r="G584" s="128">
        <f t="shared" ca="1" si="95"/>
        <v>31.494561422155162</v>
      </c>
      <c r="H584" s="128">
        <f t="shared" ca="1" si="96"/>
        <v>27.989742468415535</v>
      </c>
      <c r="I584" s="128">
        <f t="shared" ca="1" si="97"/>
        <v>25.428420794641998</v>
      </c>
      <c r="J584" s="128">
        <f t="shared" ca="1" si="98"/>
        <v>23.531229077591096</v>
      </c>
      <c r="K584" s="128">
        <f t="shared" ca="1" si="99"/>
        <v>5.1109884407009467</v>
      </c>
      <c r="L584" s="30">
        <f t="shared" ca="1" si="100"/>
        <v>4.8617225930777632</v>
      </c>
    </row>
    <row r="585" spans="2:12" hidden="1" x14ac:dyDescent="0.25">
      <c r="B585" s="126">
        <f t="shared" si="101"/>
        <v>569</v>
      </c>
      <c r="C585" s="17">
        <f t="shared" si="91"/>
        <v>3.2921262866077932</v>
      </c>
      <c r="D585" s="17">
        <f t="shared" ca="1" si="92"/>
        <v>1.0752114576462191</v>
      </c>
      <c r="E585" s="17">
        <f t="shared" ca="1" si="93"/>
        <v>3.4514149501196441</v>
      </c>
      <c r="F585" s="127">
        <f t="shared" ca="1" si="94"/>
        <v>31.54499534070515</v>
      </c>
      <c r="G585" s="128">
        <f t="shared" ca="1" si="95"/>
        <v>28.150989431344218</v>
      </c>
      <c r="H585" s="128">
        <f t="shared" ca="1" si="96"/>
        <v>25.615538544764298</v>
      </c>
      <c r="I585" s="128">
        <f t="shared" ca="1" si="97"/>
        <v>23.709175832675189</v>
      </c>
      <c r="J585" s="128">
        <f t="shared" ca="1" si="98"/>
        <v>22.265526214085433</v>
      </c>
      <c r="K585" s="128">
        <f t="shared" ca="1" si="99"/>
        <v>2.935307505717283</v>
      </c>
      <c r="L585" s="30">
        <f t="shared" ca="1" si="100"/>
        <v>2.7921508693960773</v>
      </c>
    </row>
    <row r="586" spans="2:12" hidden="1" x14ac:dyDescent="0.25">
      <c r="B586" s="126">
        <f t="shared" si="101"/>
        <v>570</v>
      </c>
      <c r="C586" s="17">
        <f t="shared" si="91"/>
        <v>3.2921262866077932</v>
      </c>
      <c r="D586" s="17">
        <f t="shared" ca="1" si="92"/>
        <v>-1.4282659321906976</v>
      </c>
      <c r="E586" s="17">
        <f t="shared" ca="1" si="93"/>
        <v>2.7999718414041195</v>
      </c>
      <c r="F586" s="127">
        <f t="shared" ca="1" si="94"/>
        <v>16.444183719453697</v>
      </c>
      <c r="G586" s="128">
        <f t="shared" ca="1" si="95"/>
        <v>16.828692643753762</v>
      </c>
      <c r="H586" s="128">
        <f t="shared" ca="1" si="96"/>
        <v>17.062092915503705</v>
      </c>
      <c r="I586" s="128">
        <f t="shared" ca="1" si="97"/>
        <v>17.20057334609249</v>
      </c>
      <c r="J586" s="128">
        <f t="shared" ca="1" si="98"/>
        <v>17.280584972852786</v>
      </c>
      <c r="K586" s="128">
        <f t="shared" ca="1" si="99"/>
        <v>0</v>
      </c>
      <c r="L586" s="30">
        <f t="shared" ca="1" si="100"/>
        <v>0</v>
      </c>
    </row>
    <row r="587" spans="2:12" hidden="1" x14ac:dyDescent="0.25">
      <c r="B587" s="126">
        <f t="shared" si="101"/>
        <v>571</v>
      </c>
      <c r="C587" s="17">
        <f t="shared" si="91"/>
        <v>3.2921262866077932</v>
      </c>
      <c r="D587" s="17">
        <f t="shared" ca="1" si="92"/>
        <v>0.19246044757892378</v>
      </c>
      <c r="E587" s="17">
        <f t="shared" ca="1" si="93"/>
        <v>3.221709635202672</v>
      </c>
      <c r="F587" s="127">
        <f t="shared" ca="1" si="94"/>
        <v>25.07094573426189</v>
      </c>
      <c r="G587" s="128">
        <f t="shared" ca="1" si="95"/>
        <v>23.480391863925359</v>
      </c>
      <c r="H587" s="128">
        <f t="shared" ca="1" si="96"/>
        <v>22.196167628751873</v>
      </c>
      <c r="I587" s="128">
        <f t="shared" ca="1" si="97"/>
        <v>21.172491351908519</v>
      </c>
      <c r="J587" s="128">
        <f t="shared" ca="1" si="98"/>
        <v>20.361960585166639</v>
      </c>
      <c r="K587" s="128">
        <f t="shared" ca="1" si="99"/>
        <v>0</v>
      </c>
      <c r="L587" s="30">
        <f t="shared" ca="1" si="100"/>
        <v>0</v>
      </c>
    </row>
    <row r="588" spans="2:12" hidden="1" x14ac:dyDescent="0.25">
      <c r="B588" s="126">
        <f t="shared" si="101"/>
        <v>572</v>
      </c>
      <c r="C588" s="17">
        <f t="shared" si="91"/>
        <v>3.2921262866077932</v>
      </c>
      <c r="D588" s="17">
        <f t="shared" ca="1" si="92"/>
        <v>-1.0530447980272584</v>
      </c>
      <c r="E588" s="17">
        <f t="shared" ca="1" si="93"/>
        <v>2.8976101196995421</v>
      </c>
      <c r="F588" s="127">
        <f t="shared" ca="1" si="94"/>
        <v>18.1307631971946</v>
      </c>
      <c r="G588" s="128">
        <f t="shared" ca="1" si="95"/>
        <v>18.177746938788204</v>
      </c>
      <c r="H588" s="128">
        <f t="shared" ca="1" si="96"/>
        <v>18.13350683601411</v>
      </c>
      <c r="I588" s="128">
        <f t="shared" ca="1" si="97"/>
        <v>18.048130625650835</v>
      </c>
      <c r="J588" s="128">
        <f t="shared" ca="1" si="98"/>
        <v>17.949667453503537</v>
      </c>
      <c r="K588" s="128">
        <f t="shared" ca="1" si="99"/>
        <v>0</v>
      </c>
      <c r="L588" s="30">
        <f t="shared" ca="1" si="100"/>
        <v>0</v>
      </c>
    </row>
    <row r="589" spans="2:12" hidden="1" x14ac:dyDescent="0.25">
      <c r="B589" s="126">
        <f t="shared" si="101"/>
        <v>573</v>
      </c>
      <c r="C589" s="17">
        <f t="shared" si="91"/>
        <v>3.2921262866077932</v>
      </c>
      <c r="D589" s="17">
        <f t="shared" ca="1" si="92"/>
        <v>0.38470830077130813</v>
      </c>
      <c r="E589" s="17">
        <f t="shared" ca="1" si="93"/>
        <v>3.2717354671258798</v>
      </c>
      <c r="F589" s="127">
        <f t="shared" ca="1" si="94"/>
        <v>26.35704145351832</v>
      </c>
      <c r="G589" s="128">
        <f t="shared" ca="1" si="95"/>
        <v>24.426659036693412</v>
      </c>
      <c r="H589" s="128">
        <f t="shared" ca="1" si="96"/>
        <v>22.899691366851524</v>
      </c>
      <c r="I589" s="128">
        <f t="shared" ca="1" si="97"/>
        <v>21.700751914538397</v>
      </c>
      <c r="J589" s="128">
        <f t="shared" ca="1" si="98"/>
        <v>20.762157020209926</v>
      </c>
      <c r="K589" s="128">
        <f t="shared" ca="1" si="99"/>
        <v>0.44731483457331578</v>
      </c>
      <c r="L589" s="30">
        <f t="shared" ca="1" si="100"/>
        <v>0.42549903266180727</v>
      </c>
    </row>
    <row r="590" spans="2:12" hidden="1" x14ac:dyDescent="0.25">
      <c r="B590" s="126">
        <f t="shared" si="101"/>
        <v>574</v>
      </c>
      <c r="C590" s="17">
        <f t="shared" si="91"/>
        <v>3.2921262866077932</v>
      </c>
      <c r="D590" s="17">
        <f t="shared" ca="1" si="92"/>
        <v>0.34456093089829665</v>
      </c>
      <c r="E590" s="17">
        <f t="shared" ca="1" si="93"/>
        <v>3.2612885074117637</v>
      </c>
      <c r="F590" s="127">
        <f t="shared" ca="1" si="94"/>
        <v>26.083123797879818</v>
      </c>
      <c r="G590" s="128">
        <f t="shared" ca="1" si="95"/>
        <v>24.225948540568755</v>
      </c>
      <c r="H590" s="128">
        <f t="shared" ca="1" si="96"/>
        <v>22.750954605963308</v>
      </c>
      <c r="I590" s="128">
        <f t="shared" ca="1" si="97"/>
        <v>21.58935654297575</v>
      </c>
      <c r="J590" s="128">
        <f t="shared" ca="1" si="98"/>
        <v>20.677938794732803</v>
      </c>
      <c r="K590" s="128">
        <f t="shared" ca="1" si="99"/>
        <v>0.31104962106015677</v>
      </c>
      <c r="L590" s="30">
        <f t="shared" ca="1" si="100"/>
        <v>0.29587955203221811</v>
      </c>
    </row>
    <row r="591" spans="2:12" hidden="1" x14ac:dyDescent="0.25">
      <c r="B591" s="126">
        <f t="shared" si="101"/>
        <v>575</v>
      </c>
      <c r="C591" s="17">
        <f t="shared" si="91"/>
        <v>3.2921262866077932</v>
      </c>
      <c r="D591" s="17">
        <f t="shared" ca="1" si="92"/>
        <v>-9.9889803095720708E-2</v>
      </c>
      <c r="E591" s="17">
        <f t="shared" ca="1" si="93"/>
        <v>3.1456356283406968</v>
      </c>
      <c r="F591" s="127">
        <f t="shared" ca="1" si="94"/>
        <v>23.234439248716917</v>
      </c>
      <c r="G591" s="128">
        <f t="shared" ca="1" si="95"/>
        <v>22.111191955858459</v>
      </c>
      <c r="H591" s="128">
        <f t="shared" ca="1" si="96"/>
        <v>21.167526016659863</v>
      </c>
      <c r="I591" s="128">
        <f t="shared" ca="1" si="97"/>
        <v>20.393710403602299</v>
      </c>
      <c r="J591" s="128">
        <f t="shared" ca="1" si="98"/>
        <v>19.768118978930019</v>
      </c>
      <c r="K591" s="128">
        <f t="shared" ca="1" si="99"/>
        <v>0</v>
      </c>
      <c r="L591" s="30">
        <f t="shared" ca="1" si="100"/>
        <v>0</v>
      </c>
    </row>
    <row r="592" spans="2:12" hidden="1" x14ac:dyDescent="0.25">
      <c r="B592" s="126">
        <f t="shared" si="101"/>
        <v>576</v>
      </c>
      <c r="C592" s="17">
        <f t="shared" si="91"/>
        <v>3.2921262866077932</v>
      </c>
      <c r="D592" s="17">
        <f t="shared" ca="1" si="92"/>
        <v>2.2652602638117969</v>
      </c>
      <c r="E592" s="17">
        <f t="shared" ca="1" si="93"/>
        <v>3.7610838518476539</v>
      </c>
      <c r="F592" s="127">
        <f t="shared" ca="1" si="94"/>
        <v>42.995000945236235</v>
      </c>
      <c r="G592" s="128">
        <f t="shared" ca="1" si="95"/>
        <v>35.950860374384767</v>
      </c>
      <c r="H592" s="128">
        <f t="shared" ca="1" si="96"/>
        <v>31.073526136931591</v>
      </c>
      <c r="I592" s="128">
        <f t="shared" ca="1" si="97"/>
        <v>27.616512045410797</v>
      </c>
      <c r="J592" s="128">
        <f t="shared" ca="1" si="98"/>
        <v>25.116423896426056</v>
      </c>
      <c r="K592" s="128">
        <f t="shared" ca="1" si="99"/>
        <v>7.9393306132883019</v>
      </c>
      <c r="L592" s="30">
        <f t="shared" ca="1" si="100"/>
        <v>7.5521248901991322</v>
      </c>
    </row>
    <row r="593" spans="2:12" hidden="1" x14ac:dyDescent="0.25">
      <c r="B593" s="126">
        <f t="shared" si="101"/>
        <v>577</v>
      </c>
      <c r="C593" s="17">
        <f t="shared" si="91"/>
        <v>3.2921262866077932</v>
      </c>
      <c r="D593" s="17">
        <f t="shared" ca="1" si="92"/>
        <v>0.95289124146802351</v>
      </c>
      <c r="E593" s="17">
        <f t="shared" ca="1" si="93"/>
        <v>3.419585358924067</v>
      </c>
      <c r="F593" s="127">
        <f t="shared" ca="1" si="94"/>
        <v>30.556742313409369</v>
      </c>
      <c r="G593" s="128">
        <f t="shared" ca="1" si="95"/>
        <v>27.452139496982806</v>
      </c>
      <c r="H593" s="128">
        <f t="shared" ca="1" si="96"/>
        <v>25.111987516659251</v>
      </c>
      <c r="I593" s="128">
        <f t="shared" ca="1" si="97"/>
        <v>23.340311579034058</v>
      </c>
      <c r="J593" s="128">
        <f t="shared" ca="1" si="98"/>
        <v>21.99149269927798</v>
      </c>
      <c r="K593" s="128">
        <f t="shared" ca="1" si="99"/>
        <v>2.4739828229885248</v>
      </c>
      <c r="L593" s="30">
        <f t="shared" ca="1" si="100"/>
        <v>2.3533252569360261</v>
      </c>
    </row>
    <row r="594" spans="2:12" hidden="1" x14ac:dyDescent="0.25">
      <c r="B594" s="126">
        <f t="shared" si="101"/>
        <v>578</v>
      </c>
      <c r="C594" s="17">
        <f t="shared" ref="C594:C657" si="102">$C$7</f>
        <v>3.2921262866077932</v>
      </c>
      <c r="D594" s="17">
        <f t="shared" ref="D594:D657" ca="1" si="103">NORMSINV(RAND())</f>
        <v>-7.127596290956717E-2</v>
      </c>
      <c r="E594" s="17">
        <f t="shared" ref="E594:E657" ca="1" si="104">$C$4*($G$4-C594)*$J$4+$F$4*SQRT($J$4)*D594+C594</f>
        <v>3.1530813872194581</v>
      </c>
      <c r="F594" s="127">
        <f t="shared" ref="F594:F657" ca="1" si="105">EXP(E594)</f>
        <v>23.408082933325982</v>
      </c>
      <c r="G594" s="128">
        <f t="shared" ref="G594:G657" ca="1" si="106">EXP(EXP(-$C$4*$K$4)*LN(F594)+(1-EXP(-$C$4*$K$4))*$G$4+$F$4^2/(4*$C$4)*(1-EXP(-2*$C$4*$K$4)))</f>
        <v>22.241600242460411</v>
      </c>
      <c r="H594" s="128">
        <f t="shared" ref="H594:H657" ca="1" si="107">EXP(EXP(-$C$4*$K$4*2)*LN(F594)+(1-EXP(-$C$4*$K$4*2))*$G$4+$F$4^2/(4*$C$4)*(1-EXP(-2*$C$4*$K$4*2)))</f>
        <v>21.266063386528455</v>
      </c>
      <c r="I594" s="128">
        <f t="shared" ref="I594:I657" ca="1" si="108">EXP(EXP(-$C$4*$K$4*3)*LN(F594)+(1-EXP(-$C$4*$K$4*3))*$G$4+$F$4^2/(4*$C$4)*(1-EXP(-2*$C$4*$K$4*3)))</f>
        <v>20.468651744715192</v>
      </c>
      <c r="J594" s="128">
        <f t="shared" ref="J594:J657" ca="1" si="109">EXP(EXP(-$C$4*$K$4*4)*LN(F594)+(1-EXP(-$C$4*$K$4*4))*$G$4+$F$4^2/(4*$C$4)*(1-EXP(-2*$C$4*$K$4*4)))</f>
        <v>19.82546846511725</v>
      </c>
      <c r="K594" s="128">
        <f t="shared" ref="K594:K657" ca="1" si="110">MAX(0,AVERAGE(G594:J594)-$I$4)</f>
        <v>0</v>
      </c>
      <c r="L594" s="30">
        <f t="shared" ref="L594:L657" ca="1" si="111">$D$7*AVERAGE(A594,K594)</f>
        <v>0</v>
      </c>
    </row>
    <row r="595" spans="2:12" hidden="1" x14ac:dyDescent="0.25">
      <c r="B595" s="126">
        <f t="shared" ref="B595:B658" si="112">B594+1</f>
        <v>579</v>
      </c>
      <c r="C595" s="17">
        <f t="shared" si="102"/>
        <v>3.2921262866077932</v>
      </c>
      <c r="D595" s="17">
        <f t="shared" ca="1" si="103"/>
        <v>0.48409901864943095</v>
      </c>
      <c r="E595" s="17">
        <f t="shared" ca="1" si="104"/>
        <v>3.2975984521461719</v>
      </c>
      <c r="F595" s="127">
        <f t="shared" ca="1" si="105"/>
        <v>27.047604743447398</v>
      </c>
      <c r="G595" s="128">
        <f t="shared" ca="1" si="106"/>
        <v>24.930730647655153</v>
      </c>
      <c r="H595" s="128">
        <f t="shared" ca="1" si="107"/>
        <v>23.272107973192821</v>
      </c>
      <c r="I595" s="128">
        <f t="shared" ca="1" si="108"/>
        <v>21.979006617559911</v>
      </c>
      <c r="J595" s="128">
        <f t="shared" ca="1" si="109"/>
        <v>20.972130283905148</v>
      </c>
      <c r="K595" s="128">
        <f t="shared" ca="1" si="110"/>
        <v>0.78849388057825465</v>
      </c>
      <c r="L595" s="30">
        <f t="shared" ca="1" si="111"/>
        <v>0.75003858024478787</v>
      </c>
    </row>
    <row r="596" spans="2:12" hidden="1" x14ac:dyDescent="0.25">
      <c r="B596" s="126">
        <f t="shared" si="112"/>
        <v>580</v>
      </c>
      <c r="C596" s="17">
        <f t="shared" si="102"/>
        <v>3.2921262866077932</v>
      </c>
      <c r="D596" s="17">
        <f t="shared" ca="1" si="103"/>
        <v>1.1152746992593165</v>
      </c>
      <c r="E596" s="17">
        <f t="shared" ca="1" si="104"/>
        <v>3.4618400183737483</v>
      </c>
      <c r="F596" s="127">
        <f t="shared" ca="1" si="105"/>
        <v>31.875574229955497</v>
      </c>
      <c r="G596" s="128">
        <f t="shared" ca="1" si="106"/>
        <v>28.383727906896866</v>
      </c>
      <c r="H596" s="128">
        <f t="shared" ca="1" si="107"/>
        <v>25.782650763447936</v>
      </c>
      <c r="I596" s="128">
        <f t="shared" ca="1" si="108"/>
        <v>23.831251905194136</v>
      </c>
      <c r="J596" s="128">
        <f t="shared" ca="1" si="109"/>
        <v>22.356020038103679</v>
      </c>
      <c r="K596" s="128">
        <f t="shared" ca="1" si="110"/>
        <v>3.0884126534106535</v>
      </c>
      <c r="L596" s="30">
        <f t="shared" ca="1" si="111"/>
        <v>2.9377889909245392</v>
      </c>
    </row>
    <row r="597" spans="2:12" hidden="1" x14ac:dyDescent="0.25">
      <c r="B597" s="126">
        <f t="shared" si="112"/>
        <v>581</v>
      </c>
      <c r="C597" s="17">
        <f t="shared" si="102"/>
        <v>3.2921262866077932</v>
      </c>
      <c r="D597" s="17">
        <f t="shared" ca="1" si="103"/>
        <v>-0.70922169470577501</v>
      </c>
      <c r="E597" s="17">
        <f t="shared" ca="1" si="104"/>
        <v>2.9870781501220405</v>
      </c>
      <c r="F597" s="127">
        <f t="shared" ca="1" si="105"/>
        <v>19.827664314082096</v>
      </c>
      <c r="G597" s="128">
        <f t="shared" ca="1" si="106"/>
        <v>19.508656139678092</v>
      </c>
      <c r="H597" s="128">
        <f t="shared" ca="1" si="107"/>
        <v>19.174234632247344</v>
      </c>
      <c r="I597" s="128">
        <f t="shared" ca="1" si="108"/>
        <v>18.861383142918669</v>
      </c>
      <c r="J597" s="128">
        <f t="shared" ca="1" si="109"/>
        <v>18.585482699771827</v>
      </c>
      <c r="K597" s="128">
        <f t="shared" ca="1" si="110"/>
        <v>0</v>
      </c>
      <c r="L597" s="30">
        <f t="shared" ca="1" si="111"/>
        <v>0</v>
      </c>
    </row>
    <row r="598" spans="2:12" hidden="1" x14ac:dyDescent="0.25">
      <c r="B598" s="126">
        <f t="shared" si="112"/>
        <v>582</v>
      </c>
      <c r="C598" s="17">
        <f t="shared" si="102"/>
        <v>3.2921262866077932</v>
      </c>
      <c r="D598" s="17">
        <f t="shared" ca="1" si="103"/>
        <v>-0.38805865187896416</v>
      </c>
      <c r="E598" s="17">
        <f t="shared" ca="1" si="104"/>
        <v>3.0706496862073989</v>
      </c>
      <c r="F598" s="127">
        <f t="shared" ca="1" si="105"/>
        <v>21.555902699370421</v>
      </c>
      <c r="G598" s="128">
        <f t="shared" ca="1" si="106"/>
        <v>20.839734059914505</v>
      </c>
      <c r="H598" s="128">
        <f t="shared" ca="1" si="107"/>
        <v>20.200259902678024</v>
      </c>
      <c r="I598" s="128">
        <f t="shared" ca="1" si="108"/>
        <v>19.654107112488635</v>
      </c>
      <c r="J598" s="128">
        <f t="shared" ca="1" si="109"/>
        <v>19.19972245650526</v>
      </c>
      <c r="K598" s="128">
        <f t="shared" ca="1" si="110"/>
        <v>0</v>
      </c>
      <c r="L598" s="30">
        <f t="shared" ca="1" si="111"/>
        <v>0</v>
      </c>
    </row>
    <row r="599" spans="2:12" hidden="1" x14ac:dyDescent="0.25">
      <c r="B599" s="126">
        <f t="shared" si="112"/>
        <v>583</v>
      </c>
      <c r="C599" s="17">
        <f t="shared" si="102"/>
        <v>3.2921262866077932</v>
      </c>
      <c r="D599" s="17">
        <f t="shared" ca="1" si="103"/>
        <v>0.27545070224732626</v>
      </c>
      <c r="E599" s="17">
        <f t="shared" ca="1" si="104"/>
        <v>3.2433049688428928</v>
      </c>
      <c r="F599" s="127">
        <f t="shared" ca="1" si="105"/>
        <v>25.618249506033912</v>
      </c>
      <c r="G599" s="128">
        <f t="shared" ca="1" si="106"/>
        <v>23.884298135236492</v>
      </c>
      <c r="H599" s="128">
        <f t="shared" ca="1" si="107"/>
        <v>22.497176441826717</v>
      </c>
      <c r="I599" s="128">
        <f t="shared" ca="1" si="108"/>
        <v>21.398936777964309</v>
      </c>
      <c r="J599" s="128">
        <f t="shared" ca="1" si="109"/>
        <v>20.533763798283484</v>
      </c>
      <c r="K599" s="128">
        <f t="shared" ca="1" si="110"/>
        <v>7.8543788327753106E-2</v>
      </c>
      <c r="L599" s="30">
        <f t="shared" ca="1" si="111"/>
        <v>7.4713162569114491E-2</v>
      </c>
    </row>
    <row r="600" spans="2:12" hidden="1" x14ac:dyDescent="0.25">
      <c r="B600" s="126">
        <f t="shared" si="112"/>
        <v>584</v>
      </c>
      <c r="C600" s="17">
        <f t="shared" si="102"/>
        <v>3.2921262866077932</v>
      </c>
      <c r="D600" s="17">
        <f t="shared" ca="1" si="103"/>
        <v>-0.16253807189059444</v>
      </c>
      <c r="E600" s="17">
        <f t="shared" ca="1" si="104"/>
        <v>3.129333590565138</v>
      </c>
      <c r="F600" s="127">
        <f t="shared" ca="1" si="105"/>
        <v>22.858741184717516</v>
      </c>
      <c r="G600" s="128">
        <f t="shared" ca="1" si="106"/>
        <v>21.828334406907093</v>
      </c>
      <c r="H600" s="128">
        <f t="shared" ca="1" si="107"/>
        <v>20.953375650458884</v>
      </c>
      <c r="I600" s="128">
        <f t="shared" ca="1" si="108"/>
        <v>20.230587501066662</v>
      </c>
      <c r="J600" s="128">
        <f t="shared" ca="1" si="109"/>
        <v>19.643134323114925</v>
      </c>
      <c r="K600" s="128">
        <f t="shared" ca="1" si="110"/>
        <v>0</v>
      </c>
      <c r="L600" s="30">
        <f t="shared" ca="1" si="111"/>
        <v>0</v>
      </c>
    </row>
    <row r="601" spans="2:12" hidden="1" x14ac:dyDescent="0.25">
      <c r="B601" s="126">
        <f t="shared" si="112"/>
        <v>585</v>
      </c>
      <c r="C601" s="17">
        <f t="shared" si="102"/>
        <v>3.2921262866077932</v>
      </c>
      <c r="D601" s="17">
        <f t="shared" ca="1" si="103"/>
        <v>0.46062950787018053</v>
      </c>
      <c r="E601" s="17">
        <f t="shared" ca="1" si="104"/>
        <v>3.2914913264640568</v>
      </c>
      <c r="F601" s="127">
        <f t="shared" ca="1" si="105"/>
        <v>26.882924993681403</v>
      </c>
      <c r="G601" s="128">
        <f t="shared" ca="1" si="106"/>
        <v>24.810772038025267</v>
      </c>
      <c r="H601" s="128">
        <f t="shared" ca="1" si="107"/>
        <v>23.183625213357381</v>
      </c>
      <c r="I601" s="128">
        <f t="shared" ca="1" si="108"/>
        <v>21.912981179540356</v>
      </c>
      <c r="J601" s="128">
        <f t="shared" ca="1" si="109"/>
        <v>20.922357772525569</v>
      </c>
      <c r="K601" s="128">
        <f t="shared" ca="1" si="110"/>
        <v>0.70743405086214395</v>
      </c>
      <c r="L601" s="30">
        <f t="shared" ca="1" si="111"/>
        <v>0.67293208507380609</v>
      </c>
    </row>
    <row r="602" spans="2:12" hidden="1" x14ac:dyDescent="0.25">
      <c r="B602" s="126">
        <f t="shared" si="112"/>
        <v>586</v>
      </c>
      <c r="C602" s="17">
        <f t="shared" si="102"/>
        <v>3.2921262866077932</v>
      </c>
      <c r="D602" s="17">
        <f t="shared" ca="1" si="103"/>
        <v>0.3067657416977454</v>
      </c>
      <c r="E602" s="17">
        <f t="shared" ca="1" si="104"/>
        <v>3.2514536210863465</v>
      </c>
      <c r="F602" s="127">
        <f t="shared" ca="1" si="105"/>
        <v>25.827856560006179</v>
      </c>
      <c r="G602" s="128">
        <f t="shared" ca="1" si="106"/>
        <v>24.038504749717941</v>
      </c>
      <c r="H602" s="128">
        <f t="shared" ca="1" si="107"/>
        <v>22.611815068754996</v>
      </c>
      <c r="I602" s="128">
        <f t="shared" ca="1" si="108"/>
        <v>21.485010277986508</v>
      </c>
      <c r="J602" s="128">
        <f t="shared" ca="1" si="109"/>
        <v>20.598967008297446</v>
      </c>
      <c r="K602" s="128">
        <f t="shared" ca="1" si="110"/>
        <v>0.18357427618922273</v>
      </c>
      <c r="L602" s="30">
        <f t="shared" ca="1" si="111"/>
        <v>0.17462125309260945</v>
      </c>
    </row>
    <row r="603" spans="2:12" hidden="1" x14ac:dyDescent="0.25">
      <c r="B603" s="126">
        <f t="shared" si="112"/>
        <v>587</v>
      </c>
      <c r="C603" s="17">
        <f t="shared" si="102"/>
        <v>3.2921262866077932</v>
      </c>
      <c r="D603" s="17">
        <f t="shared" ca="1" si="103"/>
        <v>-1.8528953660279512</v>
      </c>
      <c r="E603" s="17">
        <f t="shared" ca="1" si="104"/>
        <v>2.6894767678100759</v>
      </c>
      <c r="F603" s="127">
        <f t="shared" ca="1" si="105"/>
        <v>14.723969849597436</v>
      </c>
      <c r="G603" s="128">
        <f t="shared" ca="1" si="106"/>
        <v>15.422360724422861</v>
      </c>
      <c r="H603" s="128">
        <f t="shared" ca="1" si="107"/>
        <v>15.92575362794226</v>
      </c>
      <c r="I603" s="128">
        <f t="shared" ca="1" si="108"/>
        <v>16.289320325331651</v>
      </c>
      <c r="J603" s="128">
        <f t="shared" ca="1" si="109"/>
        <v>16.553432281788723</v>
      </c>
      <c r="K603" s="128">
        <f t="shared" ca="1" si="110"/>
        <v>0</v>
      </c>
      <c r="L603" s="30">
        <f t="shared" ca="1" si="111"/>
        <v>0</v>
      </c>
    </row>
    <row r="604" spans="2:12" hidden="1" x14ac:dyDescent="0.25">
      <c r="B604" s="126">
        <f t="shared" si="112"/>
        <v>588</v>
      </c>
      <c r="C604" s="17">
        <f t="shared" si="102"/>
        <v>3.2921262866077932</v>
      </c>
      <c r="D604" s="17">
        <f t="shared" ca="1" si="103"/>
        <v>1.9802610040642321</v>
      </c>
      <c r="E604" s="17">
        <f t="shared" ca="1" si="104"/>
        <v>3.6869226852618149</v>
      </c>
      <c r="F604" s="127">
        <f t="shared" ca="1" si="105"/>
        <v>39.921805774877321</v>
      </c>
      <c r="G604" s="128">
        <f t="shared" ca="1" si="106"/>
        <v>33.905659938331773</v>
      </c>
      <c r="H604" s="128">
        <f t="shared" ca="1" si="107"/>
        <v>29.668857269121752</v>
      </c>
      <c r="I604" s="128">
        <f t="shared" ca="1" si="108"/>
        <v>26.625780930874971</v>
      </c>
      <c r="J604" s="128">
        <f t="shared" ca="1" si="109"/>
        <v>24.402075762170849</v>
      </c>
      <c r="K604" s="128">
        <f t="shared" ca="1" si="110"/>
        <v>6.6505934751248361</v>
      </c>
      <c r="L604" s="30">
        <f t="shared" ca="1" si="111"/>
        <v>6.3262402039312011</v>
      </c>
    </row>
    <row r="605" spans="2:12" hidden="1" x14ac:dyDescent="0.25">
      <c r="B605" s="126">
        <f t="shared" si="112"/>
        <v>589</v>
      </c>
      <c r="C605" s="17">
        <f t="shared" si="102"/>
        <v>3.2921262866077932</v>
      </c>
      <c r="D605" s="17">
        <f t="shared" ca="1" si="103"/>
        <v>-1.2279360817046836</v>
      </c>
      <c r="E605" s="17">
        <f t="shared" ca="1" si="104"/>
        <v>2.8521007326411305</v>
      </c>
      <c r="F605" s="127">
        <f t="shared" ca="1" si="105"/>
        <v>17.324137021060178</v>
      </c>
      <c r="G605" s="128">
        <f t="shared" ca="1" si="106"/>
        <v>17.535996583333276</v>
      </c>
      <c r="H605" s="128">
        <f t="shared" ca="1" si="107"/>
        <v>17.625994863514119</v>
      </c>
      <c r="I605" s="128">
        <f t="shared" ca="1" si="108"/>
        <v>17.648007601883002</v>
      </c>
      <c r="J605" s="128">
        <f t="shared" ca="1" si="109"/>
        <v>17.634643042243951</v>
      </c>
      <c r="K605" s="128">
        <f t="shared" ca="1" si="110"/>
        <v>0</v>
      </c>
      <c r="L605" s="30">
        <f t="shared" ca="1" si="111"/>
        <v>0</v>
      </c>
    </row>
    <row r="606" spans="2:12" hidden="1" x14ac:dyDescent="0.25">
      <c r="B606" s="126">
        <f t="shared" si="112"/>
        <v>590</v>
      </c>
      <c r="C606" s="17">
        <f t="shared" si="102"/>
        <v>3.2921262866077932</v>
      </c>
      <c r="D606" s="17">
        <f t="shared" ca="1" si="103"/>
        <v>1.4495299183181487</v>
      </c>
      <c r="E606" s="17">
        <f t="shared" ca="1" si="104"/>
        <v>3.5488183389657548</v>
      </c>
      <c r="F606" s="127">
        <f t="shared" ca="1" si="105"/>
        <v>34.772204242597866</v>
      </c>
      <c r="G606" s="128">
        <f t="shared" ca="1" si="106"/>
        <v>30.402043197331974</v>
      </c>
      <c r="H606" s="128">
        <f t="shared" ca="1" si="107"/>
        <v>27.220077590596709</v>
      </c>
      <c r="I606" s="128">
        <f t="shared" ca="1" si="108"/>
        <v>24.874565649061971</v>
      </c>
      <c r="J606" s="128">
        <f t="shared" ca="1" si="109"/>
        <v>23.12550584775229</v>
      </c>
      <c r="K606" s="128">
        <f t="shared" ca="1" si="110"/>
        <v>4.4055480711857342</v>
      </c>
      <c r="L606" s="30">
        <f t="shared" ca="1" si="111"/>
        <v>4.190686956364237</v>
      </c>
    </row>
    <row r="607" spans="2:12" hidden="1" x14ac:dyDescent="0.25">
      <c r="B607" s="126">
        <f t="shared" si="112"/>
        <v>591</v>
      </c>
      <c r="C607" s="17">
        <f t="shared" si="102"/>
        <v>3.2921262866077932</v>
      </c>
      <c r="D607" s="17">
        <f t="shared" ca="1" si="103"/>
        <v>-0.15701061784056947</v>
      </c>
      <c r="E607" s="17">
        <f t="shared" ca="1" si="104"/>
        <v>3.1307719186539988</v>
      </c>
      <c r="F607" s="127">
        <f t="shared" ca="1" si="105"/>
        <v>22.891643210521167</v>
      </c>
      <c r="G607" s="128">
        <f t="shared" ca="1" si="106"/>
        <v>21.853144692146049</v>
      </c>
      <c r="H607" s="128">
        <f t="shared" ca="1" si="107"/>
        <v>20.972182662224753</v>
      </c>
      <c r="I607" s="128">
        <f t="shared" ca="1" si="108"/>
        <v>20.244927193447058</v>
      </c>
      <c r="J607" s="128">
        <f t="shared" ca="1" si="109"/>
        <v>19.654129855963891</v>
      </c>
      <c r="K607" s="128">
        <f t="shared" ca="1" si="110"/>
        <v>0</v>
      </c>
      <c r="L607" s="30">
        <f t="shared" ca="1" si="111"/>
        <v>0</v>
      </c>
    </row>
    <row r="608" spans="2:12" hidden="1" x14ac:dyDescent="0.25">
      <c r="B608" s="126">
        <f t="shared" si="112"/>
        <v>592</v>
      </c>
      <c r="C608" s="17">
        <f t="shared" si="102"/>
        <v>3.2921262866077932</v>
      </c>
      <c r="D608" s="17">
        <f t="shared" ca="1" si="103"/>
        <v>-1.5436262401635759</v>
      </c>
      <c r="E608" s="17">
        <f t="shared" ca="1" si="104"/>
        <v>2.7699533247786796</v>
      </c>
      <c r="F608" s="127">
        <f t="shared" ca="1" si="105"/>
        <v>15.957889154402931</v>
      </c>
      <c r="G608" s="128">
        <f t="shared" ca="1" si="106"/>
        <v>16.434409561350872</v>
      </c>
      <c r="H608" s="128">
        <f t="shared" ca="1" si="107"/>
        <v>16.745591992843675</v>
      </c>
      <c r="I608" s="128">
        <f t="shared" ca="1" si="108"/>
        <v>16.948083192238446</v>
      </c>
      <c r="J608" s="128">
        <f t="shared" ca="1" si="109"/>
        <v>17.079934574453702</v>
      </c>
      <c r="K608" s="128">
        <f t="shared" ca="1" si="110"/>
        <v>0</v>
      </c>
      <c r="L608" s="30">
        <f t="shared" ca="1" si="111"/>
        <v>0</v>
      </c>
    </row>
    <row r="609" spans="2:12" hidden="1" x14ac:dyDescent="0.25">
      <c r="B609" s="126">
        <f t="shared" si="112"/>
        <v>593</v>
      </c>
      <c r="C609" s="17">
        <f t="shared" si="102"/>
        <v>3.2921262866077932</v>
      </c>
      <c r="D609" s="17">
        <f t="shared" ca="1" si="103"/>
        <v>0.32070602173916996</v>
      </c>
      <c r="E609" s="17">
        <f t="shared" ca="1" si="104"/>
        <v>3.2550810951763527</v>
      </c>
      <c r="F609" s="127">
        <f t="shared" ca="1" si="105"/>
        <v>25.921716574942202</v>
      </c>
      <c r="G609" s="128">
        <f t="shared" ca="1" si="106"/>
        <v>24.107471621406521</v>
      </c>
      <c r="H609" s="128">
        <f t="shared" ca="1" si="107"/>
        <v>22.663035610707137</v>
      </c>
      <c r="I609" s="128">
        <f t="shared" ca="1" si="108"/>
        <v>21.523438252228729</v>
      </c>
      <c r="J609" s="128">
        <f t="shared" ca="1" si="109"/>
        <v>20.628059590752923</v>
      </c>
      <c r="K609" s="128">
        <f t="shared" ca="1" si="110"/>
        <v>0.23050126877382837</v>
      </c>
      <c r="L609" s="30">
        <f t="shared" ca="1" si="111"/>
        <v>0.21925958924241318</v>
      </c>
    </row>
    <row r="610" spans="2:12" hidden="1" x14ac:dyDescent="0.25">
      <c r="B610" s="126">
        <f t="shared" si="112"/>
        <v>594</v>
      </c>
      <c r="C610" s="17">
        <f t="shared" si="102"/>
        <v>3.2921262866077932</v>
      </c>
      <c r="D610" s="17">
        <f t="shared" ca="1" si="103"/>
        <v>-1.8691389414016157</v>
      </c>
      <c r="E610" s="17">
        <f t="shared" ca="1" si="104"/>
        <v>2.6852499410446207</v>
      </c>
      <c r="F610" s="127">
        <f t="shared" ca="1" si="105"/>
        <v>14.661865524318868</v>
      </c>
      <c r="G610" s="128">
        <f t="shared" ca="1" si="106"/>
        <v>15.370962618575637</v>
      </c>
      <c r="H610" s="128">
        <f t="shared" ca="1" si="107"/>
        <v>15.883820711977275</v>
      </c>
      <c r="I610" s="128">
        <f t="shared" ca="1" si="108"/>
        <v>16.255437092365668</v>
      </c>
      <c r="J610" s="128">
        <f t="shared" ca="1" si="109"/>
        <v>16.526232121749967</v>
      </c>
      <c r="K610" s="128">
        <f t="shared" ca="1" si="110"/>
        <v>0</v>
      </c>
      <c r="L610" s="30">
        <f t="shared" ca="1" si="111"/>
        <v>0</v>
      </c>
    </row>
    <row r="611" spans="2:12" hidden="1" x14ac:dyDescent="0.25">
      <c r="B611" s="126">
        <f t="shared" si="112"/>
        <v>595</v>
      </c>
      <c r="C611" s="17">
        <f t="shared" si="102"/>
        <v>3.2921262866077932</v>
      </c>
      <c r="D611" s="17">
        <f t="shared" ca="1" si="103"/>
        <v>0.56076487453537993</v>
      </c>
      <c r="E611" s="17">
        <f t="shared" ca="1" si="104"/>
        <v>3.3175480804885042</v>
      </c>
      <c r="F611" s="127">
        <f t="shared" ca="1" si="105"/>
        <v>27.592612683132831</v>
      </c>
      <c r="G611" s="128">
        <f t="shared" ca="1" si="106"/>
        <v>25.32664582029745</v>
      </c>
      <c r="H611" s="128">
        <f t="shared" ca="1" si="107"/>
        <v>23.56350723244562</v>
      </c>
      <c r="I611" s="128">
        <f t="shared" ca="1" si="108"/>
        <v>22.196075811463718</v>
      </c>
      <c r="J611" s="128">
        <f t="shared" ca="1" si="109"/>
        <v>21.135544525472532</v>
      </c>
      <c r="K611" s="128">
        <f t="shared" ca="1" si="110"/>
        <v>1.0554433474198319</v>
      </c>
      <c r="L611" s="30">
        <f t="shared" ca="1" si="111"/>
        <v>1.0039687679592739</v>
      </c>
    </row>
    <row r="612" spans="2:12" hidden="1" x14ac:dyDescent="0.25">
      <c r="B612" s="126">
        <f t="shared" si="112"/>
        <v>596</v>
      </c>
      <c r="C612" s="17">
        <f t="shared" si="102"/>
        <v>3.2921262866077932</v>
      </c>
      <c r="D612" s="17">
        <f t="shared" ca="1" si="103"/>
        <v>1.1676934263959993</v>
      </c>
      <c r="E612" s="17">
        <f t="shared" ca="1" si="104"/>
        <v>3.4754801729441303</v>
      </c>
      <c r="F612" s="127">
        <f t="shared" ca="1" si="105"/>
        <v>32.313340804015624</v>
      </c>
      <c r="G612" s="128">
        <f t="shared" ca="1" si="106"/>
        <v>28.691151077750543</v>
      </c>
      <c r="H612" s="128">
        <f t="shared" ca="1" si="107"/>
        <v>26.002947813364322</v>
      </c>
      <c r="I612" s="128">
        <f t="shared" ca="1" si="108"/>
        <v>23.991925903127431</v>
      </c>
      <c r="J612" s="128">
        <f t="shared" ca="1" si="109"/>
        <v>22.474977774366067</v>
      </c>
      <c r="K612" s="128">
        <f t="shared" ca="1" si="110"/>
        <v>3.2902506421520883</v>
      </c>
      <c r="L612" s="30">
        <f t="shared" ca="1" si="111"/>
        <v>3.1297832247974355</v>
      </c>
    </row>
    <row r="613" spans="2:12" hidden="1" x14ac:dyDescent="0.25">
      <c r="B613" s="126">
        <f t="shared" si="112"/>
        <v>597</v>
      </c>
      <c r="C613" s="17">
        <f t="shared" si="102"/>
        <v>3.2921262866077932</v>
      </c>
      <c r="D613" s="17">
        <f t="shared" ca="1" si="103"/>
        <v>-0.52573795983335003</v>
      </c>
      <c r="E613" s="17">
        <f t="shared" ca="1" si="104"/>
        <v>3.034823424407028</v>
      </c>
      <c r="F613" s="127">
        <f t="shared" ca="1" si="105"/>
        <v>20.797305278725833</v>
      </c>
      <c r="G613" s="128">
        <f t="shared" ca="1" si="106"/>
        <v>20.25834012068454</v>
      </c>
      <c r="H613" s="128">
        <f t="shared" ca="1" si="107"/>
        <v>19.753856026556896</v>
      </c>
      <c r="I613" s="128">
        <f t="shared" ca="1" si="108"/>
        <v>19.310274143378685</v>
      </c>
      <c r="J613" s="128">
        <f t="shared" ca="1" si="109"/>
        <v>18.9339566008181</v>
      </c>
      <c r="K613" s="128">
        <f t="shared" ca="1" si="110"/>
        <v>0</v>
      </c>
      <c r="L613" s="30">
        <f t="shared" ca="1" si="111"/>
        <v>0</v>
      </c>
    </row>
    <row r="614" spans="2:12" hidden="1" x14ac:dyDescent="0.25">
      <c r="B614" s="126">
        <f t="shared" si="112"/>
        <v>598</v>
      </c>
      <c r="C614" s="17">
        <f t="shared" si="102"/>
        <v>3.2921262866077932</v>
      </c>
      <c r="D614" s="17">
        <f t="shared" ca="1" si="103"/>
        <v>1.6134617908392102</v>
      </c>
      <c r="E614" s="17">
        <f t="shared" ca="1" si="104"/>
        <v>3.5914759196118631</v>
      </c>
      <c r="F614" s="127">
        <f t="shared" ca="1" si="105"/>
        <v>36.287593994221936</v>
      </c>
      <c r="G614" s="128">
        <f t="shared" ca="1" si="106"/>
        <v>31.443741011042583</v>
      </c>
      <c r="H614" s="128">
        <f t="shared" ca="1" si="107"/>
        <v>27.954066011677696</v>
      </c>
      <c r="I614" s="128">
        <f t="shared" ca="1" si="108"/>
        <v>25.40281920598812</v>
      </c>
      <c r="J614" s="128">
        <f t="shared" ca="1" si="109"/>
        <v>23.512516025977316</v>
      </c>
      <c r="K614" s="128">
        <f t="shared" ca="1" si="110"/>
        <v>5.0782855636714288</v>
      </c>
      <c r="L614" s="30">
        <f t="shared" ca="1" si="111"/>
        <v>4.8306146541814572</v>
      </c>
    </row>
    <row r="615" spans="2:12" hidden="1" x14ac:dyDescent="0.25">
      <c r="B615" s="126">
        <f t="shared" si="112"/>
        <v>599</v>
      </c>
      <c r="C615" s="17">
        <f t="shared" si="102"/>
        <v>3.2921262866077932</v>
      </c>
      <c r="D615" s="17">
        <f t="shared" ca="1" si="103"/>
        <v>8.6336058302549645E-2</v>
      </c>
      <c r="E615" s="17">
        <f t="shared" ca="1" si="104"/>
        <v>3.1940944458898413</v>
      </c>
      <c r="F615" s="127">
        <f t="shared" ca="1" si="105"/>
        <v>24.388078964673934</v>
      </c>
      <c r="G615" s="128">
        <f t="shared" ca="1" si="106"/>
        <v>22.973829982356122</v>
      </c>
      <c r="H615" s="128">
        <f t="shared" ca="1" si="107"/>
        <v>21.817111068162646</v>
      </c>
      <c r="I615" s="128">
        <f t="shared" ca="1" si="108"/>
        <v>20.886410515086702</v>
      </c>
      <c r="J615" s="128">
        <f t="shared" ca="1" si="109"/>
        <v>20.144358705685555</v>
      </c>
      <c r="K615" s="128">
        <f t="shared" ca="1" si="110"/>
        <v>0</v>
      </c>
      <c r="L615" s="30">
        <f t="shared" ca="1" si="111"/>
        <v>0</v>
      </c>
    </row>
    <row r="616" spans="2:12" hidden="1" x14ac:dyDescent="0.25">
      <c r="B616" s="126">
        <f t="shared" si="112"/>
        <v>600</v>
      </c>
      <c r="C616" s="17">
        <f t="shared" si="102"/>
        <v>3.2921262866077932</v>
      </c>
      <c r="D616" s="17">
        <f t="shared" ca="1" si="103"/>
        <v>0.14231090972316451</v>
      </c>
      <c r="E616" s="17">
        <f t="shared" ca="1" si="104"/>
        <v>3.2086599583915181</v>
      </c>
      <c r="F616" s="127">
        <f t="shared" ca="1" si="105"/>
        <v>24.745903456137349</v>
      </c>
      <c r="G616" s="128">
        <f t="shared" ca="1" si="106"/>
        <v>23.239636751289751</v>
      </c>
      <c r="H616" s="128">
        <f t="shared" ca="1" si="107"/>
        <v>22.016228992606408</v>
      </c>
      <c r="I616" s="128">
        <f t="shared" ca="1" si="108"/>
        <v>21.036817544451889</v>
      </c>
      <c r="J616" s="128">
        <f t="shared" ca="1" si="109"/>
        <v>20.258840486404722</v>
      </c>
      <c r="K616" s="128">
        <f t="shared" ca="1" si="110"/>
        <v>0</v>
      </c>
      <c r="L616" s="30">
        <f t="shared" ca="1" si="111"/>
        <v>0</v>
      </c>
    </row>
    <row r="617" spans="2:12" hidden="1" x14ac:dyDescent="0.25">
      <c r="B617" s="126">
        <f t="shared" si="112"/>
        <v>601</v>
      </c>
      <c r="C617" s="17">
        <f t="shared" si="102"/>
        <v>3.2921262866077932</v>
      </c>
      <c r="D617" s="17">
        <f t="shared" ca="1" si="103"/>
        <v>-0.22304902813630179</v>
      </c>
      <c r="E617" s="17">
        <f t="shared" ca="1" si="104"/>
        <v>3.1135877142060866</v>
      </c>
      <c r="F617" s="127">
        <f t="shared" ca="1" si="105"/>
        <v>22.501629171382884</v>
      </c>
      <c r="G617" s="128">
        <f t="shared" ca="1" si="106"/>
        <v>21.558562737842543</v>
      </c>
      <c r="H617" s="128">
        <f t="shared" ca="1" si="107"/>
        <v>20.748588423831105</v>
      </c>
      <c r="I617" s="128">
        <f t="shared" ca="1" si="108"/>
        <v>20.074268581294422</v>
      </c>
      <c r="J617" s="128">
        <f t="shared" ca="1" si="109"/>
        <v>19.523163947380386</v>
      </c>
      <c r="K617" s="128">
        <f t="shared" ca="1" si="110"/>
        <v>0</v>
      </c>
      <c r="L617" s="30">
        <f t="shared" ca="1" si="111"/>
        <v>0</v>
      </c>
    </row>
    <row r="618" spans="2:12" hidden="1" x14ac:dyDescent="0.25">
      <c r="B618" s="126">
        <f t="shared" si="112"/>
        <v>602</v>
      </c>
      <c r="C618" s="17">
        <f t="shared" si="102"/>
        <v>3.2921262866077932</v>
      </c>
      <c r="D618" s="17">
        <f t="shared" ca="1" si="103"/>
        <v>2.6872658054344356</v>
      </c>
      <c r="E618" s="17">
        <f t="shared" ca="1" si="104"/>
        <v>3.8708961485537721</v>
      </c>
      <c r="F618" s="127">
        <f t="shared" ca="1" si="105"/>
        <v>47.985368837360959</v>
      </c>
      <c r="G618" s="128">
        <f t="shared" ca="1" si="106"/>
        <v>39.207993667915815</v>
      </c>
      <c r="H618" s="128">
        <f t="shared" ca="1" si="107"/>
        <v>33.2765189918671</v>
      </c>
      <c r="I618" s="128">
        <f t="shared" ca="1" si="108"/>
        <v>29.151620996272168</v>
      </c>
      <c r="J618" s="128">
        <f t="shared" ca="1" si="109"/>
        <v>26.21276406433763</v>
      </c>
      <c r="K618" s="128">
        <f t="shared" ca="1" si="110"/>
        <v>9.9622244300981819</v>
      </c>
      <c r="L618" s="30">
        <f t="shared" ca="1" si="111"/>
        <v>9.4763610113892476</v>
      </c>
    </row>
    <row r="619" spans="2:12" hidden="1" x14ac:dyDescent="0.25">
      <c r="B619" s="126">
        <f t="shared" si="112"/>
        <v>603</v>
      </c>
      <c r="C619" s="17">
        <f t="shared" si="102"/>
        <v>3.2921262866077932</v>
      </c>
      <c r="D619" s="17">
        <f t="shared" ca="1" si="103"/>
        <v>0.97537622423260473</v>
      </c>
      <c r="E619" s="17">
        <f t="shared" ca="1" si="104"/>
        <v>3.4254362953579398</v>
      </c>
      <c r="F619" s="127">
        <f t="shared" ca="1" si="105"/>
        <v>30.736051923344188</v>
      </c>
      <c r="G619" s="128">
        <f t="shared" ca="1" si="106"/>
        <v>27.579288188009542</v>
      </c>
      <c r="H619" s="128">
        <f t="shared" ca="1" si="107"/>
        <v>25.20380221257798</v>
      </c>
      <c r="I619" s="128">
        <f t="shared" ca="1" si="108"/>
        <v>23.407683290190572</v>
      </c>
      <c r="J619" s="128">
        <f t="shared" ca="1" si="109"/>
        <v>22.04161148132394</v>
      </c>
      <c r="K619" s="128">
        <f t="shared" ca="1" si="110"/>
        <v>2.5580962930255104</v>
      </c>
      <c r="L619" s="30">
        <f t="shared" ca="1" si="111"/>
        <v>2.4333364646320663</v>
      </c>
    </row>
    <row r="620" spans="2:12" hidden="1" x14ac:dyDescent="0.25">
      <c r="B620" s="126">
        <f t="shared" si="112"/>
        <v>604</v>
      </c>
      <c r="C620" s="17">
        <f t="shared" si="102"/>
        <v>3.2921262866077932</v>
      </c>
      <c r="D620" s="17">
        <f t="shared" ca="1" si="103"/>
        <v>0.92016534836147912</v>
      </c>
      <c r="E620" s="17">
        <f t="shared" ca="1" si="104"/>
        <v>3.4110695809796105</v>
      </c>
      <c r="F620" s="127">
        <f t="shared" ca="1" si="105"/>
        <v>30.297632706949223</v>
      </c>
      <c r="G620" s="128">
        <f t="shared" ca="1" si="106"/>
        <v>27.2681269649018</v>
      </c>
      <c r="H620" s="128">
        <f t="shared" ca="1" si="107"/>
        <v>24.978952643716308</v>
      </c>
      <c r="I620" s="128">
        <f t="shared" ca="1" si="108"/>
        <v>23.242601391827339</v>
      </c>
      <c r="J620" s="128">
        <f t="shared" ca="1" si="109"/>
        <v>21.918750607080359</v>
      </c>
      <c r="K620" s="128">
        <f t="shared" ca="1" si="110"/>
        <v>2.3521079018814497</v>
      </c>
      <c r="L620" s="30">
        <f t="shared" ca="1" si="111"/>
        <v>2.2373942458702731</v>
      </c>
    </row>
    <row r="621" spans="2:12" hidden="1" x14ac:dyDescent="0.25">
      <c r="B621" s="126">
        <f t="shared" si="112"/>
        <v>605</v>
      </c>
      <c r="C621" s="17">
        <f t="shared" si="102"/>
        <v>3.2921262866077932</v>
      </c>
      <c r="D621" s="17">
        <f t="shared" ca="1" si="103"/>
        <v>0.76267724580247886</v>
      </c>
      <c r="E621" s="17">
        <f t="shared" ca="1" si="104"/>
        <v>3.3700887678381632</v>
      </c>
      <c r="F621" s="127">
        <f t="shared" ca="1" si="105"/>
        <v>29.081108410349813</v>
      </c>
      <c r="G621" s="128">
        <f t="shared" ca="1" si="106"/>
        <v>26.399700237702806</v>
      </c>
      <c r="H621" s="128">
        <f t="shared" ca="1" si="107"/>
        <v>24.348534182328514</v>
      </c>
      <c r="I621" s="128">
        <f t="shared" ca="1" si="108"/>
        <v>22.778077184822976</v>
      </c>
      <c r="J621" s="128">
        <f t="shared" ca="1" si="109"/>
        <v>21.572041933624487</v>
      </c>
      <c r="K621" s="128">
        <f t="shared" ca="1" si="110"/>
        <v>1.7745883846196975</v>
      </c>
      <c r="L621" s="30">
        <f t="shared" ca="1" si="111"/>
        <v>1.6880406878274465</v>
      </c>
    </row>
    <row r="622" spans="2:12" hidden="1" x14ac:dyDescent="0.25">
      <c r="B622" s="126">
        <f t="shared" si="112"/>
        <v>606</v>
      </c>
      <c r="C622" s="17">
        <f t="shared" si="102"/>
        <v>3.2921262866077932</v>
      </c>
      <c r="D622" s="17">
        <f t="shared" ca="1" si="103"/>
        <v>0.90604089564294554</v>
      </c>
      <c r="E622" s="17">
        <f t="shared" ca="1" si="104"/>
        <v>3.4073941823420113</v>
      </c>
      <c r="F622" s="127">
        <f t="shared" ca="1" si="105"/>
        <v>30.186481217117407</v>
      </c>
      <c r="G622" s="128">
        <f t="shared" ca="1" si="106"/>
        <v>27.189088938702586</v>
      </c>
      <c r="H622" s="128">
        <f t="shared" ca="1" si="107"/>
        <v>24.92175291685588</v>
      </c>
      <c r="I622" s="128">
        <f t="shared" ca="1" si="108"/>
        <v>23.200556273193424</v>
      </c>
      <c r="J622" s="128">
        <f t="shared" ca="1" si="109"/>
        <v>21.887429595883276</v>
      </c>
      <c r="K622" s="128">
        <f t="shared" ca="1" si="110"/>
        <v>2.2997069311587914</v>
      </c>
      <c r="L622" s="30">
        <f t="shared" ca="1" si="111"/>
        <v>2.1875489006464801</v>
      </c>
    </row>
    <row r="623" spans="2:12" hidden="1" x14ac:dyDescent="0.25">
      <c r="B623" s="126">
        <f t="shared" si="112"/>
        <v>607</v>
      </c>
      <c r="C623" s="17">
        <f t="shared" si="102"/>
        <v>3.2921262866077932</v>
      </c>
      <c r="D623" s="17">
        <f t="shared" ca="1" si="103"/>
        <v>-0.5254401003185194</v>
      </c>
      <c r="E623" s="17">
        <f t="shared" ca="1" si="104"/>
        <v>3.0349009320086902</v>
      </c>
      <c r="F623" s="127">
        <f t="shared" ca="1" si="105"/>
        <v>20.798917290449797</v>
      </c>
      <c r="G623" s="128">
        <f t="shared" ca="1" si="106"/>
        <v>20.259580252792059</v>
      </c>
      <c r="H623" s="128">
        <f t="shared" ca="1" si="107"/>
        <v>19.75481106243128</v>
      </c>
      <c r="I623" s="128">
        <f t="shared" ca="1" si="108"/>
        <v>19.311011471055316</v>
      </c>
      <c r="J623" s="128">
        <f t="shared" ca="1" si="109"/>
        <v>18.934527577316992</v>
      </c>
      <c r="K623" s="128">
        <f t="shared" ca="1" si="110"/>
        <v>0</v>
      </c>
      <c r="L623" s="30">
        <f t="shared" ca="1" si="111"/>
        <v>0</v>
      </c>
    </row>
    <row r="624" spans="2:12" hidden="1" x14ac:dyDescent="0.25">
      <c r="B624" s="126">
        <f t="shared" si="112"/>
        <v>608</v>
      </c>
      <c r="C624" s="17">
        <f t="shared" si="102"/>
        <v>3.2921262866077932</v>
      </c>
      <c r="D624" s="17">
        <f t="shared" ca="1" si="103"/>
        <v>1.7872844182420522</v>
      </c>
      <c r="E624" s="17">
        <f t="shared" ca="1" si="104"/>
        <v>3.636707225962021</v>
      </c>
      <c r="F624" s="127">
        <f t="shared" ca="1" si="105"/>
        <v>37.966615190621447</v>
      </c>
      <c r="G624" s="128">
        <f t="shared" ca="1" si="106"/>
        <v>32.587303880402338</v>
      </c>
      <c r="H624" s="128">
        <f t="shared" ca="1" si="107"/>
        <v>28.75397014556313</v>
      </c>
      <c r="I624" s="128">
        <f t="shared" ca="1" si="108"/>
        <v>25.975203968866996</v>
      </c>
      <c r="J624" s="128">
        <f t="shared" ca="1" si="109"/>
        <v>23.92995329639075</v>
      </c>
      <c r="K624" s="128">
        <f t="shared" ca="1" si="110"/>
        <v>5.8116078228058043</v>
      </c>
      <c r="L624" s="30">
        <f t="shared" ca="1" si="111"/>
        <v>5.5281723647114127</v>
      </c>
    </row>
    <row r="625" spans="2:12" hidden="1" x14ac:dyDescent="0.25">
      <c r="B625" s="126">
        <f t="shared" si="112"/>
        <v>609</v>
      </c>
      <c r="C625" s="17">
        <f t="shared" si="102"/>
        <v>3.2921262866077932</v>
      </c>
      <c r="D625" s="17">
        <f t="shared" ca="1" si="103"/>
        <v>-0.3334139364596922</v>
      </c>
      <c r="E625" s="17">
        <f t="shared" ca="1" si="104"/>
        <v>3.0848690769764624</v>
      </c>
      <c r="F625" s="127">
        <f t="shared" ca="1" si="105"/>
        <v>21.864604074604362</v>
      </c>
      <c r="G625" s="128">
        <f t="shared" ca="1" si="106"/>
        <v>21.075087501469053</v>
      </c>
      <c r="H625" s="128">
        <f t="shared" ca="1" si="107"/>
        <v>20.380220878470599</v>
      </c>
      <c r="I625" s="128">
        <f t="shared" ca="1" si="108"/>
        <v>19.792265034450377</v>
      </c>
      <c r="J625" s="128">
        <f t="shared" ca="1" si="109"/>
        <v>19.306235754073413</v>
      </c>
      <c r="K625" s="128">
        <f t="shared" ca="1" si="110"/>
        <v>0</v>
      </c>
      <c r="L625" s="30">
        <f t="shared" ca="1" si="111"/>
        <v>0</v>
      </c>
    </row>
    <row r="626" spans="2:12" hidden="1" x14ac:dyDescent="0.25">
      <c r="B626" s="126">
        <f t="shared" si="112"/>
        <v>610</v>
      </c>
      <c r="C626" s="17">
        <f t="shared" si="102"/>
        <v>3.2921262866077932</v>
      </c>
      <c r="D626" s="17">
        <f t="shared" ca="1" si="103"/>
        <v>-0.864299636305077</v>
      </c>
      <c r="E626" s="17">
        <f t="shared" ca="1" si="104"/>
        <v>2.9467244977268678</v>
      </c>
      <c r="F626" s="127">
        <f t="shared" ca="1" si="105"/>
        <v>19.043474514628727</v>
      </c>
      <c r="G626" s="128">
        <f t="shared" ca="1" si="106"/>
        <v>18.896708186839909</v>
      </c>
      <c r="H626" s="128">
        <f t="shared" ca="1" si="107"/>
        <v>18.697628528107266</v>
      </c>
      <c r="I626" s="128">
        <f t="shared" ca="1" si="108"/>
        <v>18.490133284967389</v>
      </c>
      <c r="J626" s="128">
        <f t="shared" ca="1" si="109"/>
        <v>18.295963160221174</v>
      </c>
      <c r="K626" s="128">
        <f t="shared" ca="1" si="110"/>
        <v>0</v>
      </c>
      <c r="L626" s="30">
        <f t="shared" ca="1" si="111"/>
        <v>0</v>
      </c>
    </row>
    <row r="627" spans="2:12" hidden="1" x14ac:dyDescent="0.25">
      <c r="B627" s="126">
        <f t="shared" si="112"/>
        <v>611</v>
      </c>
      <c r="C627" s="17">
        <f t="shared" si="102"/>
        <v>3.2921262866077932</v>
      </c>
      <c r="D627" s="17">
        <f t="shared" ca="1" si="103"/>
        <v>0.40015038393903524</v>
      </c>
      <c r="E627" s="17">
        <f t="shared" ca="1" si="104"/>
        <v>3.275753733360145</v>
      </c>
      <c r="F627" s="127">
        <f t="shared" ca="1" si="105"/>
        <v>26.463164135027888</v>
      </c>
      <c r="G627" s="128">
        <f t="shared" ca="1" si="106"/>
        <v>24.504301372122342</v>
      </c>
      <c r="H627" s="128">
        <f t="shared" ca="1" si="107"/>
        <v>22.957159318123036</v>
      </c>
      <c r="I627" s="128">
        <f t="shared" ca="1" si="108"/>
        <v>21.743751365807146</v>
      </c>
      <c r="J627" s="128">
        <f t="shared" ca="1" si="109"/>
        <v>20.794641559835931</v>
      </c>
      <c r="K627" s="128">
        <f t="shared" ca="1" si="110"/>
        <v>0.49996340397211014</v>
      </c>
      <c r="L627" s="30">
        <f t="shared" ca="1" si="111"/>
        <v>0.47557990103180831</v>
      </c>
    </row>
    <row r="628" spans="2:12" hidden="1" x14ac:dyDescent="0.25">
      <c r="B628" s="126">
        <f t="shared" si="112"/>
        <v>612</v>
      </c>
      <c r="C628" s="17">
        <f t="shared" si="102"/>
        <v>3.2921262866077932</v>
      </c>
      <c r="D628" s="17">
        <f t="shared" ca="1" si="103"/>
        <v>0.39702513277006801</v>
      </c>
      <c r="E628" s="17">
        <f t="shared" ca="1" si="104"/>
        <v>3.2749404952037731</v>
      </c>
      <c r="F628" s="127">
        <f t="shared" ca="1" si="105"/>
        <v>26.44165202863342</v>
      </c>
      <c r="G628" s="128">
        <f t="shared" ca="1" si="106"/>
        <v>24.48856780806333</v>
      </c>
      <c r="H628" s="128">
        <f t="shared" ca="1" si="107"/>
        <v>22.945517018972801</v>
      </c>
      <c r="I628" s="128">
        <f t="shared" ca="1" si="108"/>
        <v>21.735042036021472</v>
      </c>
      <c r="J628" s="128">
        <f t="shared" ca="1" si="109"/>
        <v>20.788063065724785</v>
      </c>
      <c r="K628" s="128">
        <f t="shared" ca="1" si="110"/>
        <v>0.48929748219559599</v>
      </c>
      <c r="L628" s="30">
        <f t="shared" ca="1" si="111"/>
        <v>0.46543416239856511</v>
      </c>
    </row>
    <row r="629" spans="2:12" hidden="1" x14ac:dyDescent="0.25">
      <c r="B629" s="126">
        <f t="shared" si="112"/>
        <v>613</v>
      </c>
      <c r="C629" s="17">
        <f t="shared" si="102"/>
        <v>3.2921262866077932</v>
      </c>
      <c r="D629" s="17">
        <f t="shared" ca="1" si="103"/>
        <v>-0.40492409425496589</v>
      </c>
      <c r="E629" s="17">
        <f t="shared" ca="1" si="104"/>
        <v>3.0662610401361832</v>
      </c>
      <c r="F629" s="127">
        <f t="shared" ca="1" si="105"/>
        <v>21.46150875399001</v>
      </c>
      <c r="G629" s="128">
        <f t="shared" ca="1" si="106"/>
        <v>20.767627163536325</v>
      </c>
      <c r="H629" s="128">
        <f t="shared" ca="1" si="107"/>
        <v>20.145038653183551</v>
      </c>
      <c r="I629" s="128">
        <f t="shared" ca="1" si="108"/>
        <v>19.611661383027112</v>
      </c>
      <c r="J629" s="128">
        <f t="shared" ca="1" si="109"/>
        <v>19.166967215804988</v>
      </c>
      <c r="K629" s="128">
        <f t="shared" ca="1" si="110"/>
        <v>0</v>
      </c>
      <c r="L629" s="30">
        <f t="shared" ca="1" si="111"/>
        <v>0</v>
      </c>
    </row>
    <row r="630" spans="2:12" hidden="1" x14ac:dyDescent="0.25">
      <c r="B630" s="126">
        <f t="shared" si="112"/>
        <v>614</v>
      </c>
      <c r="C630" s="17">
        <f t="shared" si="102"/>
        <v>3.2921262866077932</v>
      </c>
      <c r="D630" s="17">
        <f t="shared" ca="1" si="103"/>
        <v>5.4960764828138053E-2</v>
      </c>
      <c r="E630" s="17">
        <f t="shared" ca="1" si="104"/>
        <v>3.1859301146277308</v>
      </c>
      <c r="F630" s="127">
        <f t="shared" ca="1" si="105"/>
        <v>24.189777211266122</v>
      </c>
      <c r="G630" s="128">
        <f t="shared" ca="1" si="106"/>
        <v>22.826170581180552</v>
      </c>
      <c r="H630" s="128">
        <f t="shared" ca="1" si="107"/>
        <v>21.70628919026155</v>
      </c>
      <c r="I630" s="128">
        <f t="shared" ca="1" si="108"/>
        <v>20.802574454181805</v>
      </c>
      <c r="J630" s="128">
        <f t="shared" ca="1" si="109"/>
        <v>20.080472000518515</v>
      </c>
      <c r="K630" s="128">
        <f t="shared" ca="1" si="110"/>
        <v>0</v>
      </c>
      <c r="L630" s="30">
        <f t="shared" ca="1" si="111"/>
        <v>0</v>
      </c>
    </row>
    <row r="631" spans="2:12" hidden="1" x14ac:dyDescent="0.25">
      <c r="B631" s="126">
        <f t="shared" si="112"/>
        <v>615</v>
      </c>
      <c r="C631" s="17">
        <f t="shared" si="102"/>
        <v>3.2921262866077932</v>
      </c>
      <c r="D631" s="17">
        <f t="shared" ca="1" si="103"/>
        <v>1.5545265341643244</v>
      </c>
      <c r="E631" s="17">
        <f t="shared" ca="1" si="104"/>
        <v>3.5761400643822157</v>
      </c>
      <c r="F631" s="127">
        <f t="shared" ca="1" si="105"/>
        <v>35.735338187286871</v>
      </c>
      <c r="G631" s="128">
        <f t="shared" ca="1" si="106"/>
        <v>31.065192721302136</v>
      </c>
      <c r="H631" s="128">
        <f t="shared" ca="1" si="107"/>
        <v>27.687938078438254</v>
      </c>
      <c r="I631" s="128">
        <f t="shared" ca="1" si="108"/>
        <v>25.211627109242787</v>
      </c>
      <c r="J631" s="128">
        <f t="shared" ca="1" si="109"/>
        <v>23.37264166798721</v>
      </c>
      <c r="K631" s="128">
        <f t="shared" ca="1" si="110"/>
        <v>4.834349894242596</v>
      </c>
      <c r="L631" s="30">
        <f t="shared" ca="1" si="111"/>
        <v>4.5985758677354722</v>
      </c>
    </row>
    <row r="632" spans="2:12" hidden="1" x14ac:dyDescent="0.25">
      <c r="B632" s="126">
        <f t="shared" si="112"/>
        <v>616</v>
      </c>
      <c r="C632" s="17">
        <f t="shared" si="102"/>
        <v>3.2921262866077932</v>
      </c>
      <c r="D632" s="17">
        <f t="shared" ca="1" si="103"/>
        <v>0.42062538341269828</v>
      </c>
      <c r="E632" s="17">
        <f t="shared" ca="1" si="104"/>
        <v>3.2810816413980683</v>
      </c>
      <c r="F632" s="127">
        <f t="shared" ca="1" si="105"/>
        <v>26.604533707556005</v>
      </c>
      <c r="G632" s="128">
        <f t="shared" ca="1" si="106"/>
        <v>24.607629746570691</v>
      </c>
      <c r="H632" s="128">
        <f t="shared" ca="1" si="107"/>
        <v>23.033579790590974</v>
      </c>
      <c r="I632" s="128">
        <f t="shared" ca="1" si="108"/>
        <v>21.800896698675068</v>
      </c>
      <c r="J632" s="128">
        <f t="shared" ca="1" si="109"/>
        <v>20.837791915009436</v>
      </c>
      <c r="K632" s="128">
        <f t="shared" ca="1" si="110"/>
        <v>0.56997453771154127</v>
      </c>
      <c r="L632" s="30">
        <f t="shared" ca="1" si="111"/>
        <v>0.54217655148740995</v>
      </c>
    </row>
    <row r="633" spans="2:12" hidden="1" x14ac:dyDescent="0.25">
      <c r="B633" s="126">
        <f t="shared" si="112"/>
        <v>617</v>
      </c>
      <c r="C633" s="17">
        <f t="shared" si="102"/>
        <v>3.2921262866077932</v>
      </c>
      <c r="D633" s="17">
        <f t="shared" ca="1" si="103"/>
        <v>-0.26325437829655129</v>
      </c>
      <c r="E633" s="17">
        <f t="shared" ca="1" si="104"/>
        <v>3.1031256671343952</v>
      </c>
      <c r="F633" s="127">
        <f t="shared" ca="1" si="105"/>
        <v>22.26744323599533</v>
      </c>
      <c r="G633" s="128">
        <f t="shared" ca="1" si="106"/>
        <v>21.381164221217261</v>
      </c>
      <c r="H633" s="128">
        <f t="shared" ca="1" si="107"/>
        <v>20.613629391804441</v>
      </c>
      <c r="I633" s="128">
        <f t="shared" ca="1" si="108"/>
        <v>19.971073919515469</v>
      </c>
      <c r="J633" s="128">
        <f t="shared" ca="1" si="109"/>
        <v>19.443857354494284</v>
      </c>
      <c r="K633" s="128">
        <f t="shared" ca="1" si="110"/>
        <v>0</v>
      </c>
      <c r="L633" s="30">
        <f t="shared" ca="1" si="111"/>
        <v>0</v>
      </c>
    </row>
    <row r="634" spans="2:12" hidden="1" x14ac:dyDescent="0.25">
      <c r="B634" s="126">
        <f t="shared" si="112"/>
        <v>618</v>
      </c>
      <c r="C634" s="17">
        <f t="shared" si="102"/>
        <v>3.2921262866077932</v>
      </c>
      <c r="D634" s="17">
        <f t="shared" ca="1" si="103"/>
        <v>-1.495277501817327</v>
      </c>
      <c r="E634" s="17">
        <f t="shared" ca="1" si="104"/>
        <v>2.7825344060133719</v>
      </c>
      <c r="F634" s="127">
        <f t="shared" ca="1" si="105"/>
        <v>16.15992490336852</v>
      </c>
      <c r="G634" s="128">
        <f t="shared" ca="1" si="106"/>
        <v>16.598520677881776</v>
      </c>
      <c r="H634" s="128">
        <f t="shared" ca="1" si="107"/>
        <v>16.877519893747142</v>
      </c>
      <c r="I634" s="128">
        <f t="shared" ca="1" si="108"/>
        <v>17.053450186288796</v>
      </c>
      <c r="J634" s="128">
        <f t="shared" ca="1" si="109"/>
        <v>17.163744127846535</v>
      </c>
      <c r="K634" s="128">
        <f t="shared" ca="1" si="110"/>
        <v>0</v>
      </c>
      <c r="L634" s="30">
        <f t="shared" ca="1" si="111"/>
        <v>0</v>
      </c>
    </row>
    <row r="635" spans="2:12" hidden="1" x14ac:dyDescent="0.25">
      <c r="B635" s="126">
        <f t="shared" si="112"/>
        <v>619</v>
      </c>
      <c r="C635" s="17">
        <f t="shared" si="102"/>
        <v>3.2921262866077932</v>
      </c>
      <c r="D635" s="17">
        <f t="shared" ca="1" si="103"/>
        <v>-0.37963332033541519</v>
      </c>
      <c r="E635" s="17">
        <f t="shared" ca="1" si="104"/>
        <v>3.0728420863444925</v>
      </c>
      <c r="F635" s="127">
        <f t="shared" ca="1" si="105"/>
        <v>21.603213706782771</v>
      </c>
      <c r="G635" s="128">
        <f t="shared" ca="1" si="106"/>
        <v>20.875849635719785</v>
      </c>
      <c r="H635" s="128">
        <f t="shared" ca="1" si="107"/>
        <v>20.227903004203199</v>
      </c>
      <c r="I635" s="128">
        <f t="shared" ca="1" si="108"/>
        <v>19.675345776495295</v>
      </c>
      <c r="J635" s="128">
        <f t="shared" ca="1" si="109"/>
        <v>19.216106685859533</v>
      </c>
      <c r="K635" s="128">
        <f t="shared" ca="1" si="110"/>
        <v>0</v>
      </c>
      <c r="L635" s="30">
        <f t="shared" ca="1" si="111"/>
        <v>0</v>
      </c>
    </row>
    <row r="636" spans="2:12" hidden="1" x14ac:dyDescent="0.25">
      <c r="B636" s="126">
        <f t="shared" si="112"/>
        <v>620</v>
      </c>
      <c r="C636" s="17">
        <f t="shared" si="102"/>
        <v>3.2921262866077932</v>
      </c>
      <c r="D636" s="17">
        <f t="shared" ca="1" si="103"/>
        <v>-0.60194906836841255</v>
      </c>
      <c r="E636" s="17">
        <f t="shared" ca="1" si="104"/>
        <v>3.0149921282809737</v>
      </c>
      <c r="F636" s="127">
        <f t="shared" ca="1" si="105"/>
        <v>20.388930443985821</v>
      </c>
      <c r="G636" s="128">
        <f t="shared" ca="1" si="106"/>
        <v>19.94351827711213</v>
      </c>
      <c r="H636" s="128">
        <f t="shared" ca="1" si="107"/>
        <v>19.511009061472485</v>
      </c>
      <c r="I636" s="128">
        <f t="shared" ca="1" si="108"/>
        <v>19.122541687577911</v>
      </c>
      <c r="J636" s="128">
        <f t="shared" ca="1" si="109"/>
        <v>18.788429420918852</v>
      </c>
      <c r="K636" s="128">
        <f t="shared" ca="1" si="110"/>
        <v>0</v>
      </c>
      <c r="L636" s="30">
        <f t="shared" ca="1" si="111"/>
        <v>0</v>
      </c>
    </row>
    <row r="637" spans="2:12" hidden="1" x14ac:dyDescent="0.25">
      <c r="B637" s="126">
        <f t="shared" si="112"/>
        <v>621</v>
      </c>
      <c r="C637" s="17">
        <f t="shared" si="102"/>
        <v>3.2921262866077932</v>
      </c>
      <c r="D637" s="17">
        <f t="shared" ca="1" si="103"/>
        <v>-0.59023477660957724</v>
      </c>
      <c r="E637" s="17">
        <f t="shared" ca="1" si="104"/>
        <v>3.0180403661722988</v>
      </c>
      <c r="F637" s="127">
        <f t="shared" ca="1" si="105"/>
        <v>20.451175575115201</v>
      </c>
      <c r="G637" s="128">
        <f t="shared" ca="1" si="106"/>
        <v>19.991588928683324</v>
      </c>
      <c r="H637" s="128">
        <f t="shared" ca="1" si="107"/>
        <v>19.548141590617266</v>
      </c>
      <c r="I637" s="128">
        <f t="shared" ca="1" si="108"/>
        <v>19.151278599718246</v>
      </c>
      <c r="J637" s="128">
        <f t="shared" ca="1" si="109"/>
        <v>18.810725212723316</v>
      </c>
      <c r="K637" s="128">
        <f t="shared" ca="1" si="110"/>
        <v>0</v>
      </c>
      <c r="L637" s="30">
        <f t="shared" ca="1" si="111"/>
        <v>0</v>
      </c>
    </row>
    <row r="638" spans="2:12" hidden="1" x14ac:dyDescent="0.25">
      <c r="B638" s="126">
        <f t="shared" si="112"/>
        <v>622</v>
      </c>
      <c r="C638" s="17">
        <f t="shared" si="102"/>
        <v>3.2921262866077932</v>
      </c>
      <c r="D638" s="17">
        <f t="shared" ca="1" si="103"/>
        <v>0.53770691010868177</v>
      </c>
      <c r="E638" s="17">
        <f t="shared" ca="1" si="104"/>
        <v>3.3115480454621209</v>
      </c>
      <c r="F638" s="127">
        <f t="shared" ca="1" si="105"/>
        <v>27.42755172152853</v>
      </c>
      <c r="G638" s="128">
        <f t="shared" ca="1" si="106"/>
        <v>25.206914058458512</v>
      </c>
      <c r="H638" s="128">
        <f t="shared" ca="1" si="107"/>
        <v>23.475484612115853</v>
      </c>
      <c r="I638" s="128">
        <f t="shared" ca="1" si="108"/>
        <v>22.130565779875219</v>
      </c>
      <c r="J638" s="128">
        <f t="shared" ca="1" si="109"/>
        <v>21.086262741480763</v>
      </c>
      <c r="K638" s="128">
        <f t="shared" ca="1" si="110"/>
        <v>0.97480679798258763</v>
      </c>
      <c r="L638" s="30">
        <f t="shared" ca="1" si="111"/>
        <v>0.92726490944436057</v>
      </c>
    </row>
    <row r="639" spans="2:12" hidden="1" x14ac:dyDescent="0.25">
      <c r="B639" s="126">
        <f t="shared" si="112"/>
        <v>623</v>
      </c>
      <c r="C639" s="17">
        <f t="shared" si="102"/>
        <v>3.2921262866077932</v>
      </c>
      <c r="D639" s="17">
        <f t="shared" ca="1" si="103"/>
        <v>-0.89127297542290762</v>
      </c>
      <c r="E639" s="17">
        <f t="shared" ca="1" si="104"/>
        <v>2.9397056223183293</v>
      </c>
      <c r="F639" s="127">
        <f t="shared" ca="1" si="105"/>
        <v>18.910278728797163</v>
      </c>
      <c r="G639" s="128">
        <f t="shared" ca="1" si="106"/>
        <v>18.792246503435816</v>
      </c>
      <c r="H639" s="128">
        <f t="shared" ca="1" si="107"/>
        <v>18.615948339686366</v>
      </c>
      <c r="I639" s="128">
        <f t="shared" ca="1" si="108"/>
        <v>18.426310394543272</v>
      </c>
      <c r="J639" s="128">
        <f t="shared" ca="1" si="109"/>
        <v>18.246068282359754</v>
      </c>
      <c r="K639" s="128">
        <f t="shared" ca="1" si="110"/>
        <v>0</v>
      </c>
      <c r="L639" s="30">
        <f t="shared" ca="1" si="111"/>
        <v>0</v>
      </c>
    </row>
    <row r="640" spans="2:12" hidden="1" x14ac:dyDescent="0.25">
      <c r="B640" s="126">
        <f t="shared" si="112"/>
        <v>624</v>
      </c>
      <c r="C640" s="17">
        <f t="shared" si="102"/>
        <v>3.2921262866077932</v>
      </c>
      <c r="D640" s="17">
        <f t="shared" ca="1" si="103"/>
        <v>0.71777094490244053</v>
      </c>
      <c r="E640" s="17">
        <f t="shared" ca="1" si="104"/>
        <v>3.3584034614806964</v>
      </c>
      <c r="F640" s="127">
        <f t="shared" ca="1" si="105"/>
        <v>28.743264498437664</v>
      </c>
      <c r="G640" s="128">
        <f t="shared" ca="1" si="106"/>
        <v>26.157182712813714</v>
      </c>
      <c r="H640" s="128">
        <f t="shared" ca="1" si="107"/>
        <v>24.17170898238615</v>
      </c>
      <c r="I640" s="128">
        <f t="shared" ca="1" si="108"/>
        <v>22.647331531853325</v>
      </c>
      <c r="J640" s="128">
        <f t="shared" ca="1" si="109"/>
        <v>21.474189753264564</v>
      </c>
      <c r="K640" s="128">
        <f t="shared" ca="1" si="110"/>
        <v>1.6126032450794412</v>
      </c>
      <c r="L640" s="30">
        <f t="shared" ca="1" si="111"/>
        <v>1.5339556567649006</v>
      </c>
    </row>
    <row r="641" spans="2:12" hidden="1" x14ac:dyDescent="0.25">
      <c r="B641" s="126">
        <f t="shared" si="112"/>
        <v>625</v>
      </c>
      <c r="C641" s="17">
        <f t="shared" si="102"/>
        <v>3.2921262866077932</v>
      </c>
      <c r="D641" s="17">
        <f t="shared" ca="1" si="103"/>
        <v>-1.6833610061439686</v>
      </c>
      <c r="E641" s="17">
        <f t="shared" ca="1" si="104"/>
        <v>2.7335922013607314</v>
      </c>
      <c r="F641" s="127">
        <f t="shared" ca="1" si="105"/>
        <v>15.388064883187655</v>
      </c>
      <c r="G641" s="128">
        <f t="shared" ca="1" si="106"/>
        <v>15.969169677405366</v>
      </c>
      <c r="H641" s="128">
        <f t="shared" ca="1" si="107"/>
        <v>16.370070214063546</v>
      </c>
      <c r="I641" s="128">
        <f t="shared" ca="1" si="108"/>
        <v>16.647203041811512</v>
      </c>
      <c r="J641" s="128">
        <f t="shared" ca="1" si="109"/>
        <v>16.840006454119823</v>
      </c>
      <c r="K641" s="128">
        <f t="shared" ca="1" si="110"/>
        <v>0</v>
      </c>
      <c r="L641" s="30">
        <f t="shared" ca="1" si="111"/>
        <v>0</v>
      </c>
    </row>
    <row r="642" spans="2:12" hidden="1" x14ac:dyDescent="0.25">
      <c r="B642" s="126">
        <f t="shared" si="112"/>
        <v>626</v>
      </c>
      <c r="C642" s="17">
        <f t="shared" si="102"/>
        <v>3.2921262866077932</v>
      </c>
      <c r="D642" s="17">
        <f t="shared" ca="1" si="103"/>
        <v>-6.1144191931816749E-2</v>
      </c>
      <c r="E642" s="17">
        <f t="shared" ca="1" si="104"/>
        <v>3.1557178289981351</v>
      </c>
      <c r="F642" s="127">
        <f t="shared" ca="1" si="105"/>
        <v>23.469878405418196</v>
      </c>
      <c r="G642" s="128">
        <f t="shared" ca="1" si="106"/>
        <v>22.287960190752333</v>
      </c>
      <c r="H642" s="128">
        <f t="shared" ca="1" si="107"/>
        <v>21.301063982475537</v>
      </c>
      <c r="I642" s="128">
        <f t="shared" ca="1" si="108"/>
        <v>20.495253419959859</v>
      </c>
      <c r="J642" s="128">
        <f t="shared" ca="1" si="109"/>
        <v>19.845814997860174</v>
      </c>
      <c r="K642" s="128">
        <f t="shared" ca="1" si="110"/>
        <v>0</v>
      </c>
      <c r="L642" s="30">
        <f t="shared" ca="1" si="111"/>
        <v>0</v>
      </c>
    </row>
    <row r="643" spans="2:12" hidden="1" x14ac:dyDescent="0.25">
      <c r="B643" s="126">
        <f t="shared" si="112"/>
        <v>627</v>
      </c>
      <c r="C643" s="17">
        <f t="shared" si="102"/>
        <v>3.2921262866077932</v>
      </c>
      <c r="D643" s="17">
        <f t="shared" ca="1" si="103"/>
        <v>-0.53197027227724902</v>
      </c>
      <c r="E643" s="17">
        <f t="shared" ca="1" si="104"/>
        <v>3.0332016813829359</v>
      </c>
      <c r="F643" s="127">
        <f t="shared" ca="1" si="105"/>
        <v>20.763604728172705</v>
      </c>
      <c r="G643" s="128">
        <f t="shared" ca="1" si="106"/>
        <v>20.232409417029157</v>
      </c>
      <c r="H643" s="128">
        <f t="shared" ca="1" si="107"/>
        <v>19.733883763088201</v>
      </c>
      <c r="I643" s="128">
        <f t="shared" ca="1" si="108"/>
        <v>19.294853002179305</v>
      </c>
      <c r="J643" s="128">
        <f t="shared" ca="1" si="109"/>
        <v>18.922013628685974</v>
      </c>
      <c r="K643" s="128">
        <f t="shared" ca="1" si="110"/>
        <v>0</v>
      </c>
      <c r="L643" s="30">
        <f t="shared" ca="1" si="111"/>
        <v>0</v>
      </c>
    </row>
    <row r="644" spans="2:12" hidden="1" x14ac:dyDescent="0.25">
      <c r="B644" s="126">
        <f t="shared" si="112"/>
        <v>628</v>
      </c>
      <c r="C644" s="17">
        <f t="shared" si="102"/>
        <v>3.2921262866077932</v>
      </c>
      <c r="D644" s="17">
        <f t="shared" ca="1" si="103"/>
        <v>0.56096723710652441</v>
      </c>
      <c r="E644" s="17">
        <f t="shared" ca="1" si="104"/>
        <v>3.3176007383247481</v>
      </c>
      <c r="F644" s="127">
        <f t="shared" ca="1" si="105"/>
        <v>27.594065688668771</v>
      </c>
      <c r="G644" s="128">
        <f t="shared" ca="1" si="106"/>
        <v>25.327699130327371</v>
      </c>
      <c r="H644" s="128">
        <f t="shared" ca="1" si="107"/>
        <v>23.564281200576669</v>
      </c>
      <c r="I644" s="128">
        <f t="shared" ca="1" si="108"/>
        <v>22.196651601769787</v>
      </c>
      <c r="J644" s="128">
        <f t="shared" ca="1" si="109"/>
        <v>21.135977544428673</v>
      </c>
      <c r="K644" s="128">
        <f t="shared" ca="1" si="110"/>
        <v>1.0561523692756225</v>
      </c>
      <c r="L644" s="30">
        <f t="shared" ca="1" si="111"/>
        <v>1.004643210411116</v>
      </c>
    </row>
    <row r="645" spans="2:12" hidden="1" x14ac:dyDescent="0.25">
      <c r="B645" s="126">
        <f t="shared" si="112"/>
        <v>629</v>
      </c>
      <c r="C645" s="17">
        <f t="shared" si="102"/>
        <v>3.2921262866077932</v>
      </c>
      <c r="D645" s="17">
        <f t="shared" ca="1" si="103"/>
        <v>0.15391833585454151</v>
      </c>
      <c r="E645" s="17">
        <f t="shared" ca="1" si="104"/>
        <v>3.2116803882120175</v>
      </c>
      <c r="F645" s="127">
        <f t="shared" ca="1" si="105"/>
        <v>24.820759712997262</v>
      </c>
      <c r="G645" s="128">
        <f t="shared" ca="1" si="106"/>
        <v>23.295140547751036</v>
      </c>
      <c r="H645" s="128">
        <f t="shared" ca="1" si="107"/>
        <v>22.057746747253386</v>
      </c>
      <c r="I645" s="128">
        <f t="shared" ca="1" si="108"/>
        <v>21.068142570492132</v>
      </c>
      <c r="J645" s="128">
        <f t="shared" ca="1" si="109"/>
        <v>20.282661736559326</v>
      </c>
      <c r="K645" s="128">
        <f t="shared" ca="1" si="110"/>
        <v>0</v>
      </c>
      <c r="L645" s="30">
        <f t="shared" ca="1" si="111"/>
        <v>0</v>
      </c>
    </row>
    <row r="646" spans="2:12" hidden="1" x14ac:dyDescent="0.25">
      <c r="B646" s="126">
        <f t="shared" si="112"/>
        <v>630</v>
      </c>
      <c r="C646" s="17">
        <f t="shared" si="102"/>
        <v>3.2921262866077932</v>
      </c>
      <c r="D646" s="17">
        <f t="shared" ca="1" si="103"/>
        <v>-0.2652950570336543</v>
      </c>
      <c r="E646" s="17">
        <f t="shared" ca="1" si="104"/>
        <v>3.1025946513138472</v>
      </c>
      <c r="F646" s="127">
        <f t="shared" ca="1" si="105"/>
        <v>22.255622010260581</v>
      </c>
      <c r="G646" s="128">
        <f t="shared" ca="1" si="106"/>
        <v>21.372199139628112</v>
      </c>
      <c r="H646" s="128">
        <f t="shared" ca="1" si="107"/>
        <v>20.606802814598943</v>
      </c>
      <c r="I646" s="128">
        <f t="shared" ca="1" si="108"/>
        <v>19.96585029943045</v>
      </c>
      <c r="J646" s="128">
        <f t="shared" ca="1" si="109"/>
        <v>19.439840639352635</v>
      </c>
      <c r="K646" s="128">
        <f t="shared" ca="1" si="110"/>
        <v>0</v>
      </c>
      <c r="L646" s="30">
        <f t="shared" ca="1" si="111"/>
        <v>0</v>
      </c>
    </row>
    <row r="647" spans="2:12" hidden="1" x14ac:dyDescent="0.25">
      <c r="B647" s="126">
        <f t="shared" si="112"/>
        <v>631</v>
      </c>
      <c r="C647" s="17">
        <f t="shared" si="102"/>
        <v>3.2921262866077932</v>
      </c>
      <c r="D647" s="17">
        <f t="shared" ca="1" si="103"/>
        <v>-0.39216047298396006</v>
      </c>
      <c r="E647" s="17">
        <f t="shared" ca="1" si="104"/>
        <v>3.0695823296165701</v>
      </c>
      <c r="F647" s="127">
        <f t="shared" ca="1" si="105"/>
        <v>21.532907138967602</v>
      </c>
      <c r="G647" s="128">
        <f t="shared" ca="1" si="106"/>
        <v>20.822174033147537</v>
      </c>
      <c r="H647" s="128">
        <f t="shared" ca="1" si="107"/>
        <v>20.186815703548856</v>
      </c>
      <c r="I647" s="128">
        <f t="shared" ca="1" si="108"/>
        <v>19.643775498103206</v>
      </c>
      <c r="J647" s="128">
        <f t="shared" ca="1" si="109"/>
        <v>19.191750951495759</v>
      </c>
      <c r="K647" s="128">
        <f t="shared" ca="1" si="110"/>
        <v>0</v>
      </c>
      <c r="L647" s="30">
        <f t="shared" ca="1" si="111"/>
        <v>0</v>
      </c>
    </row>
    <row r="648" spans="2:12" hidden="1" x14ac:dyDescent="0.25">
      <c r="B648" s="126">
        <f t="shared" si="112"/>
        <v>632</v>
      </c>
      <c r="C648" s="17">
        <f t="shared" si="102"/>
        <v>3.2921262866077932</v>
      </c>
      <c r="D648" s="17">
        <f t="shared" ca="1" si="103"/>
        <v>0.56657199820620008</v>
      </c>
      <c r="E648" s="17">
        <f t="shared" ca="1" si="104"/>
        <v>3.3190591828903759</v>
      </c>
      <c r="F648" s="127">
        <f t="shared" ca="1" si="105"/>
        <v>27.634339465212523</v>
      </c>
      <c r="G648" s="128">
        <f t="shared" ca="1" si="106"/>
        <v>25.356889682666395</v>
      </c>
      <c r="H648" s="128">
        <f t="shared" ca="1" si="107"/>
        <v>23.585727614499653</v>
      </c>
      <c r="I648" s="128">
        <f t="shared" ca="1" si="108"/>
        <v>22.212604989566508</v>
      </c>
      <c r="J648" s="128">
        <f t="shared" ca="1" si="109"/>
        <v>21.14797423610273</v>
      </c>
      <c r="K648" s="128">
        <f t="shared" ca="1" si="110"/>
        <v>1.0757991307088233</v>
      </c>
      <c r="L648" s="30">
        <f t="shared" ca="1" si="111"/>
        <v>1.0233317879825223</v>
      </c>
    </row>
    <row r="649" spans="2:12" hidden="1" x14ac:dyDescent="0.25">
      <c r="B649" s="126">
        <f t="shared" si="112"/>
        <v>633</v>
      </c>
      <c r="C649" s="17">
        <f t="shared" si="102"/>
        <v>3.2921262866077932</v>
      </c>
      <c r="D649" s="17">
        <f t="shared" ca="1" si="103"/>
        <v>-0.54918473324505612</v>
      </c>
      <c r="E649" s="17">
        <f t="shared" ca="1" si="104"/>
        <v>3.0287222153357267</v>
      </c>
      <c r="F649" s="127">
        <f t="shared" ca="1" si="105"/>
        <v>20.67080287233351</v>
      </c>
      <c r="G649" s="128">
        <f t="shared" ca="1" si="106"/>
        <v>20.160957750940387</v>
      </c>
      <c r="H649" s="128">
        <f t="shared" ca="1" si="107"/>
        <v>19.678822618714936</v>
      </c>
      <c r="I649" s="128">
        <f t="shared" ca="1" si="108"/>
        <v>19.252321753168257</v>
      </c>
      <c r="J649" s="128">
        <f t="shared" ca="1" si="109"/>
        <v>18.889064706260637</v>
      </c>
      <c r="K649" s="128">
        <f t="shared" ca="1" si="110"/>
        <v>0</v>
      </c>
      <c r="L649" s="30">
        <f t="shared" ca="1" si="111"/>
        <v>0</v>
      </c>
    </row>
    <row r="650" spans="2:12" hidden="1" x14ac:dyDescent="0.25">
      <c r="B650" s="126">
        <f t="shared" si="112"/>
        <v>634</v>
      </c>
      <c r="C650" s="17">
        <f t="shared" si="102"/>
        <v>3.2921262866077932</v>
      </c>
      <c r="D650" s="17">
        <f t="shared" ca="1" si="103"/>
        <v>-0.15570094547001645</v>
      </c>
      <c r="E650" s="17">
        <f t="shared" ca="1" si="104"/>
        <v>3.1311127154368799</v>
      </c>
      <c r="F650" s="127">
        <f t="shared" ca="1" si="105"/>
        <v>22.899445938378928</v>
      </c>
      <c r="G650" s="128">
        <f t="shared" ca="1" si="106"/>
        <v>21.85902736066917</v>
      </c>
      <c r="H650" s="128">
        <f t="shared" ca="1" si="107"/>
        <v>20.976641259877653</v>
      </c>
      <c r="I650" s="128">
        <f t="shared" ca="1" si="108"/>
        <v>20.248326322620994</v>
      </c>
      <c r="J650" s="128">
        <f t="shared" ca="1" si="109"/>
        <v>19.656736034172734</v>
      </c>
      <c r="K650" s="128">
        <f t="shared" ca="1" si="110"/>
        <v>0</v>
      </c>
      <c r="L650" s="30">
        <f t="shared" ca="1" si="111"/>
        <v>0</v>
      </c>
    </row>
    <row r="651" spans="2:12" hidden="1" x14ac:dyDescent="0.25">
      <c r="B651" s="126">
        <f t="shared" si="112"/>
        <v>635</v>
      </c>
      <c r="C651" s="17">
        <f t="shared" si="102"/>
        <v>3.2921262866077932</v>
      </c>
      <c r="D651" s="17">
        <f t="shared" ca="1" si="103"/>
        <v>-1.1320253179292195</v>
      </c>
      <c r="E651" s="17">
        <f t="shared" ca="1" si="104"/>
        <v>2.8770581803763542</v>
      </c>
      <c r="F651" s="127">
        <f t="shared" ca="1" si="105"/>
        <v>17.761943810713099</v>
      </c>
      <c r="G651" s="128">
        <f t="shared" ca="1" si="106"/>
        <v>17.885076067021281</v>
      </c>
      <c r="H651" s="128">
        <f t="shared" ca="1" si="107"/>
        <v>17.902530811329772</v>
      </c>
      <c r="I651" s="128">
        <f t="shared" ca="1" si="108"/>
        <v>17.866324758052475</v>
      </c>
      <c r="J651" s="128">
        <f t="shared" ca="1" si="109"/>
        <v>17.806712223480304</v>
      </c>
      <c r="K651" s="128">
        <f t="shared" ca="1" si="110"/>
        <v>0</v>
      </c>
      <c r="L651" s="30">
        <f t="shared" ca="1" si="111"/>
        <v>0</v>
      </c>
    </row>
    <row r="652" spans="2:12" hidden="1" x14ac:dyDescent="0.25">
      <c r="B652" s="126">
        <f t="shared" si="112"/>
        <v>636</v>
      </c>
      <c r="C652" s="17">
        <f t="shared" si="102"/>
        <v>3.2921262866077932</v>
      </c>
      <c r="D652" s="17">
        <f t="shared" ca="1" si="103"/>
        <v>-0.60098727772128768</v>
      </c>
      <c r="E652" s="17">
        <f t="shared" ca="1" si="104"/>
        <v>3.0152424009184018</v>
      </c>
      <c r="F652" s="127">
        <f t="shared" ca="1" si="105"/>
        <v>20.394033873980177</v>
      </c>
      <c r="G652" s="128">
        <f t="shared" ca="1" si="106"/>
        <v>19.947460712371086</v>
      </c>
      <c r="H652" s="128">
        <f t="shared" ca="1" si="107"/>
        <v>19.514055132349629</v>
      </c>
      <c r="I652" s="128">
        <f t="shared" ca="1" si="108"/>
        <v>19.124899478363858</v>
      </c>
      <c r="J652" s="128">
        <f t="shared" ca="1" si="109"/>
        <v>18.790258999222985</v>
      </c>
      <c r="K652" s="128">
        <f t="shared" ca="1" si="110"/>
        <v>0</v>
      </c>
      <c r="L652" s="30">
        <f t="shared" ca="1" si="111"/>
        <v>0</v>
      </c>
    </row>
    <row r="653" spans="2:12" hidden="1" x14ac:dyDescent="0.25">
      <c r="B653" s="126">
        <f t="shared" si="112"/>
        <v>637</v>
      </c>
      <c r="C653" s="17">
        <f t="shared" si="102"/>
        <v>3.2921262866077932</v>
      </c>
      <c r="D653" s="17">
        <f t="shared" ca="1" si="103"/>
        <v>-0.19381104721105658</v>
      </c>
      <c r="E653" s="17">
        <f t="shared" ca="1" si="104"/>
        <v>3.1211958840516902</v>
      </c>
      <c r="F653" s="127">
        <f t="shared" ca="1" si="105"/>
        <v>22.673478287607974</v>
      </c>
      <c r="G653" s="128">
        <f t="shared" ca="1" si="106"/>
        <v>21.688493489269948</v>
      </c>
      <c r="H653" s="128">
        <f t="shared" ca="1" si="107"/>
        <v>20.847287404212302</v>
      </c>
      <c r="I653" s="128">
        <f t="shared" ca="1" si="108"/>
        <v>20.14964813447861</v>
      </c>
      <c r="J653" s="128">
        <f t="shared" ca="1" si="109"/>
        <v>19.581040058996663</v>
      </c>
      <c r="K653" s="128">
        <f t="shared" ca="1" si="110"/>
        <v>0</v>
      </c>
      <c r="L653" s="30">
        <f t="shared" ca="1" si="111"/>
        <v>0</v>
      </c>
    </row>
    <row r="654" spans="2:12" hidden="1" x14ac:dyDescent="0.25">
      <c r="B654" s="126">
        <f t="shared" si="112"/>
        <v>638</v>
      </c>
      <c r="C654" s="17">
        <f t="shared" si="102"/>
        <v>3.2921262866077932</v>
      </c>
      <c r="D654" s="17">
        <f t="shared" ca="1" si="103"/>
        <v>-1.3679118637810461</v>
      </c>
      <c r="E654" s="17">
        <f t="shared" ca="1" si="104"/>
        <v>2.815676893148555</v>
      </c>
      <c r="F654" s="127">
        <f t="shared" ca="1" si="105"/>
        <v>16.704479101783484</v>
      </c>
      <c r="G654" s="128">
        <f t="shared" ca="1" si="106"/>
        <v>17.03872801191137</v>
      </c>
      <c r="H654" s="128">
        <f t="shared" ca="1" si="107"/>
        <v>17.230055909456723</v>
      </c>
      <c r="I654" s="128">
        <f t="shared" ca="1" si="108"/>
        <v>17.33416609927157</v>
      </c>
      <c r="J654" s="128">
        <f t="shared" ca="1" si="109"/>
        <v>17.386498477685464</v>
      </c>
      <c r="K654" s="128">
        <f t="shared" ca="1" si="110"/>
        <v>0</v>
      </c>
      <c r="L654" s="30">
        <f t="shared" ca="1" si="111"/>
        <v>0</v>
      </c>
    </row>
    <row r="655" spans="2:12" hidden="1" x14ac:dyDescent="0.25">
      <c r="B655" s="126">
        <f t="shared" si="112"/>
        <v>639</v>
      </c>
      <c r="C655" s="17">
        <f t="shared" si="102"/>
        <v>3.2921262866077932</v>
      </c>
      <c r="D655" s="17">
        <f t="shared" ca="1" si="103"/>
        <v>0.19572553355828859</v>
      </c>
      <c r="E655" s="17">
        <f t="shared" ca="1" si="104"/>
        <v>3.2225592605155491</v>
      </c>
      <c r="F655" s="127">
        <f t="shared" ca="1" si="105"/>
        <v>25.092255695834968</v>
      </c>
      <c r="G655" s="128">
        <f t="shared" ca="1" si="106"/>
        <v>23.496152908724735</v>
      </c>
      <c r="H655" s="128">
        <f t="shared" ca="1" si="107"/>
        <v>22.20793375562798</v>
      </c>
      <c r="I655" s="128">
        <f t="shared" ca="1" si="108"/>
        <v>21.181354944868769</v>
      </c>
      <c r="J655" s="128">
        <f t="shared" ca="1" si="109"/>
        <v>20.368692596323868</v>
      </c>
      <c r="K655" s="128">
        <f t="shared" ca="1" si="110"/>
        <v>0</v>
      </c>
      <c r="L655" s="30">
        <f t="shared" ca="1" si="111"/>
        <v>0</v>
      </c>
    </row>
    <row r="656" spans="2:12" hidden="1" x14ac:dyDescent="0.25">
      <c r="B656" s="126">
        <f t="shared" si="112"/>
        <v>640</v>
      </c>
      <c r="C656" s="17">
        <f t="shared" si="102"/>
        <v>3.2921262866077932</v>
      </c>
      <c r="D656" s="17">
        <f t="shared" ca="1" si="103"/>
        <v>0.51553342927945778</v>
      </c>
      <c r="E656" s="17">
        <f t="shared" ca="1" si="104"/>
        <v>3.3057781665963986</v>
      </c>
      <c r="F656" s="127">
        <f t="shared" ca="1" si="105"/>
        <v>27.269753745891713</v>
      </c>
      <c r="G656" s="128">
        <f t="shared" ca="1" si="106"/>
        <v>25.09230901568144</v>
      </c>
      <c r="H656" s="128">
        <f t="shared" ca="1" si="107"/>
        <v>23.391148613498846</v>
      </c>
      <c r="I656" s="128">
        <f t="shared" ca="1" si="108"/>
        <v>22.067751028540293</v>
      </c>
      <c r="J656" s="128">
        <f t="shared" ca="1" si="109"/>
        <v>21.038979750546979</v>
      </c>
      <c r="K656" s="128">
        <f t="shared" ca="1" si="110"/>
        <v>0.8975471020668877</v>
      </c>
      <c r="L656" s="30">
        <f t="shared" ca="1" si="111"/>
        <v>0.85377321336136924</v>
      </c>
    </row>
    <row r="657" spans="2:12" hidden="1" x14ac:dyDescent="0.25">
      <c r="B657" s="126">
        <f t="shared" si="112"/>
        <v>641</v>
      </c>
      <c r="C657" s="17">
        <f t="shared" si="102"/>
        <v>3.2921262866077932</v>
      </c>
      <c r="D657" s="17">
        <f t="shared" ca="1" si="103"/>
        <v>0.15558953236904927</v>
      </c>
      <c r="E657" s="17">
        <f t="shared" ca="1" si="104"/>
        <v>3.2121152591068398</v>
      </c>
      <c r="F657" s="127">
        <f t="shared" ca="1" si="105"/>
        <v>24.831555886284452</v>
      </c>
      <c r="G657" s="128">
        <f t="shared" ca="1" si="106"/>
        <v>23.303142699102086</v>
      </c>
      <c r="H657" s="128">
        <f t="shared" ca="1" si="107"/>
        <v>22.063730772204671</v>
      </c>
      <c r="I657" s="128">
        <f t="shared" ca="1" si="108"/>
        <v>21.072656477602667</v>
      </c>
      <c r="J657" s="128">
        <f t="shared" ca="1" si="109"/>
        <v>20.286093742568188</v>
      </c>
      <c r="K657" s="128">
        <f t="shared" ca="1" si="110"/>
        <v>0</v>
      </c>
      <c r="L657" s="30">
        <f t="shared" ca="1" si="111"/>
        <v>0</v>
      </c>
    </row>
    <row r="658" spans="2:12" hidden="1" x14ac:dyDescent="0.25">
      <c r="B658" s="126">
        <f t="shared" si="112"/>
        <v>642</v>
      </c>
      <c r="C658" s="17">
        <f t="shared" ref="C658:C721" si="113">$C$7</f>
        <v>3.2921262866077932</v>
      </c>
      <c r="D658" s="17">
        <f t="shared" ref="D658:D721" ca="1" si="114">NORMSINV(RAND())</f>
        <v>1.0822054719028529</v>
      </c>
      <c r="E658" s="17">
        <f t="shared" ref="E658:E721" ca="1" si="115">$C$4*($G$4-C658)*$J$4+$F$4*SQRT($J$4)*D658+C658</f>
        <v>3.4532348996060018</v>
      </c>
      <c r="F658" s="127">
        <f t="shared" ref="F658:F721" ca="1" si="116">EXP(E658)</f>
        <v>31.60245791240084</v>
      </c>
      <c r="G658" s="128">
        <f t="shared" ref="G658:G721" ca="1" si="117">EXP(EXP(-$C$4*$K$4)*LN(F658)+(1-EXP(-$C$4*$K$4))*$G$4+$F$4^2/(4*$C$4)*(1-EXP(-2*$C$4*$K$4)))</f>
        <v>28.191481657746731</v>
      </c>
      <c r="H658" s="128">
        <f t="shared" ref="H658:H721" ca="1" si="118">EXP(EXP(-$C$4*$K$4*2)*LN(F658)+(1-EXP(-$C$4*$K$4*2))*$G$4+$F$4^2/(4*$C$4)*(1-EXP(-2*$C$4*$K$4*2)))</f>
        <v>25.644633812533794</v>
      </c>
      <c r="I658" s="128">
        <f t="shared" ref="I658:I721" ca="1" si="119">EXP(EXP(-$C$4*$K$4*3)*LN(F658)+(1-EXP(-$C$4*$K$4*3))*$G$4+$F$4^2/(4*$C$4)*(1-EXP(-2*$C$4*$K$4*3)))</f>
        <v>23.730442037783156</v>
      </c>
      <c r="J658" s="128">
        <f t="shared" ref="J658:J721" ca="1" si="120">EXP(EXP(-$C$4*$K$4*4)*LN(F658)+(1-EXP(-$C$4*$K$4*4))*$G$4+$F$4^2/(4*$C$4)*(1-EXP(-2*$C$4*$K$4*4)))</f>
        <v>22.281297680463375</v>
      </c>
      <c r="K658" s="128">
        <f t="shared" ref="K658:K721" ca="1" si="121">MAX(0,AVERAGE(G658:J658)-$I$4)</f>
        <v>2.9619637971317658</v>
      </c>
      <c r="L658" s="30">
        <f t="shared" ref="L658:L721" ca="1" si="122">$D$7*AVERAGE(A658,K658)</f>
        <v>2.8175071181375992</v>
      </c>
    </row>
    <row r="659" spans="2:12" hidden="1" x14ac:dyDescent="0.25">
      <c r="B659" s="126">
        <f t="shared" ref="B659:B722" si="123">B658+1</f>
        <v>643</v>
      </c>
      <c r="C659" s="17">
        <f t="shared" si="113"/>
        <v>3.2921262866077932</v>
      </c>
      <c r="D659" s="17">
        <f t="shared" ca="1" si="114"/>
        <v>-0.27902956389880273</v>
      </c>
      <c r="E659" s="17">
        <f t="shared" ca="1" si="115"/>
        <v>3.0990207225517064</v>
      </c>
      <c r="F659" s="127">
        <f t="shared" ca="1" si="116"/>
        <v>22.176223968623471</v>
      </c>
      <c r="G659" s="128">
        <f t="shared" ca="1" si="117"/>
        <v>21.311958603811149</v>
      </c>
      <c r="H659" s="128">
        <f t="shared" ca="1" si="118"/>
        <v>20.560916251969132</v>
      </c>
      <c r="I659" s="128">
        <f t="shared" ca="1" si="119"/>
        <v>19.930728969612371</v>
      </c>
      <c r="J659" s="128">
        <f t="shared" ca="1" si="120"/>
        <v>19.412828269201402</v>
      </c>
      <c r="K659" s="128">
        <f t="shared" ca="1" si="121"/>
        <v>0</v>
      </c>
      <c r="L659" s="30">
        <f t="shared" ca="1" si="122"/>
        <v>0</v>
      </c>
    </row>
    <row r="660" spans="2:12" hidden="1" x14ac:dyDescent="0.25">
      <c r="B660" s="126">
        <f t="shared" si="123"/>
        <v>644</v>
      </c>
      <c r="C660" s="17">
        <f t="shared" si="113"/>
        <v>3.2921262866077932</v>
      </c>
      <c r="D660" s="17">
        <f t="shared" ca="1" si="114"/>
        <v>-1.5048726709210314E-2</v>
      </c>
      <c r="E660" s="17">
        <f t="shared" ca="1" si="115"/>
        <v>3.1677125741011696</v>
      </c>
      <c r="F660" s="127">
        <f t="shared" ca="1" si="116"/>
        <v>23.753088736818242</v>
      </c>
      <c r="G660" s="128">
        <f t="shared" ca="1" si="117"/>
        <v>22.500102140498427</v>
      </c>
      <c r="H660" s="128">
        <f t="shared" ca="1" si="118"/>
        <v>21.4610311968468</v>
      </c>
      <c r="I660" s="128">
        <f t="shared" ca="1" si="119"/>
        <v>20.616717416722501</v>
      </c>
      <c r="J660" s="128">
        <f t="shared" ca="1" si="120"/>
        <v>19.93864743299115</v>
      </c>
      <c r="K660" s="128">
        <f t="shared" ca="1" si="121"/>
        <v>0</v>
      </c>
      <c r="L660" s="30">
        <f t="shared" ca="1" si="122"/>
        <v>0</v>
      </c>
    </row>
    <row r="661" spans="2:12" hidden="1" x14ac:dyDescent="0.25">
      <c r="B661" s="126">
        <f t="shared" si="123"/>
        <v>645</v>
      </c>
      <c r="C661" s="17">
        <f t="shared" si="113"/>
        <v>3.2921262866077932</v>
      </c>
      <c r="D661" s="17">
        <f t="shared" ca="1" si="114"/>
        <v>0.68040321821172256</v>
      </c>
      <c r="E661" s="17">
        <f t="shared" ca="1" si="115"/>
        <v>3.3486798074385806</v>
      </c>
      <c r="F661" s="127">
        <f t="shared" ca="1" si="116"/>
        <v>28.465129374730523</v>
      </c>
      <c r="G661" s="128">
        <f t="shared" ca="1" si="117"/>
        <v>25.9570765610219</v>
      </c>
      <c r="H661" s="128">
        <f t="shared" ca="1" si="118"/>
        <v>24.025547313804193</v>
      </c>
      <c r="I661" s="128">
        <f t="shared" ca="1" si="119"/>
        <v>22.539106856718099</v>
      </c>
      <c r="J661" s="128">
        <f t="shared" ca="1" si="120"/>
        <v>21.393102787644871</v>
      </c>
      <c r="K661" s="128">
        <f t="shared" ca="1" si="121"/>
        <v>1.4787083797972613</v>
      </c>
      <c r="L661" s="30">
        <f t="shared" ca="1" si="122"/>
        <v>1.4065909211189322</v>
      </c>
    </row>
    <row r="662" spans="2:12" hidden="1" x14ac:dyDescent="0.25">
      <c r="B662" s="126">
        <f t="shared" si="123"/>
        <v>646</v>
      </c>
      <c r="C662" s="17">
        <f t="shared" si="113"/>
        <v>3.2921262866077932</v>
      </c>
      <c r="D662" s="17">
        <f t="shared" ca="1" si="114"/>
        <v>-0.30331079869938549</v>
      </c>
      <c r="E662" s="17">
        <f t="shared" ca="1" si="115"/>
        <v>3.0927023738635349</v>
      </c>
      <c r="F662" s="127">
        <f t="shared" ca="1" si="116"/>
        <v>22.036548576588707</v>
      </c>
      <c r="G662" s="128">
        <f t="shared" ca="1" si="117"/>
        <v>21.205874498569607</v>
      </c>
      <c r="H662" s="128">
        <f t="shared" ca="1" si="118"/>
        <v>20.480043254155511</v>
      </c>
      <c r="I662" s="128">
        <f t="shared" ca="1" si="119"/>
        <v>19.868789060635297</v>
      </c>
      <c r="J662" s="128">
        <f t="shared" ca="1" si="120"/>
        <v>19.365164902661025</v>
      </c>
      <c r="K662" s="128">
        <f t="shared" ca="1" si="121"/>
        <v>0</v>
      </c>
      <c r="L662" s="30">
        <f t="shared" ca="1" si="122"/>
        <v>0</v>
      </c>
    </row>
    <row r="663" spans="2:12" hidden="1" x14ac:dyDescent="0.25">
      <c r="B663" s="126">
        <f t="shared" si="123"/>
        <v>647</v>
      </c>
      <c r="C663" s="17">
        <f t="shared" si="113"/>
        <v>3.2921262866077932</v>
      </c>
      <c r="D663" s="17">
        <f t="shared" ca="1" si="114"/>
        <v>-0.49697291615302674</v>
      </c>
      <c r="E663" s="17">
        <f t="shared" ca="1" si="115"/>
        <v>3.0423085287477019</v>
      </c>
      <c r="F663" s="127">
        <f t="shared" ca="1" si="116"/>
        <v>20.953559338177538</v>
      </c>
      <c r="G663" s="128">
        <f t="shared" ca="1" si="117"/>
        <v>20.378453818477688</v>
      </c>
      <c r="H663" s="128">
        <f t="shared" ca="1" si="118"/>
        <v>19.846299652568796</v>
      </c>
      <c r="I663" s="128">
        <f t="shared" ca="1" si="119"/>
        <v>19.381609814983804</v>
      </c>
      <c r="J663" s="128">
        <f t="shared" ca="1" si="120"/>
        <v>18.989176775818571</v>
      </c>
      <c r="K663" s="128">
        <f t="shared" ca="1" si="121"/>
        <v>0</v>
      </c>
      <c r="L663" s="30">
        <f t="shared" ca="1" si="122"/>
        <v>0</v>
      </c>
    </row>
    <row r="664" spans="2:12" hidden="1" x14ac:dyDescent="0.25">
      <c r="B664" s="126">
        <f t="shared" si="123"/>
        <v>648</v>
      </c>
      <c r="C664" s="17">
        <f t="shared" si="113"/>
        <v>3.2921262866077932</v>
      </c>
      <c r="D664" s="17">
        <f t="shared" ca="1" si="114"/>
        <v>0.96493977252976038</v>
      </c>
      <c r="E664" s="17">
        <f t="shared" ca="1" si="115"/>
        <v>3.4227205709943567</v>
      </c>
      <c r="F664" s="127">
        <f t="shared" ca="1" si="116"/>
        <v>30.652694517395883</v>
      </c>
      <c r="G664" s="128">
        <f t="shared" ca="1" si="117"/>
        <v>27.520198787507866</v>
      </c>
      <c r="H664" s="128">
        <f t="shared" ca="1" si="118"/>
        <v>25.161144558037847</v>
      </c>
      <c r="I664" s="128">
        <f t="shared" ca="1" si="119"/>
        <v>23.376388420214163</v>
      </c>
      <c r="J664" s="128">
        <f t="shared" ca="1" si="120"/>
        <v>22.018334555511853</v>
      </c>
      <c r="K664" s="128">
        <f t="shared" ca="1" si="121"/>
        <v>2.5190165803179347</v>
      </c>
      <c r="L664" s="30">
        <f t="shared" ca="1" si="122"/>
        <v>2.3961626920035859</v>
      </c>
    </row>
    <row r="665" spans="2:12" hidden="1" x14ac:dyDescent="0.25">
      <c r="B665" s="126">
        <f t="shared" si="123"/>
        <v>649</v>
      </c>
      <c r="C665" s="17">
        <f t="shared" si="113"/>
        <v>3.2921262866077932</v>
      </c>
      <c r="D665" s="17">
        <f t="shared" ca="1" si="114"/>
        <v>-0.58085788623429835</v>
      </c>
      <c r="E665" s="17">
        <f t="shared" ca="1" si="115"/>
        <v>3.0204803764719541</v>
      </c>
      <c r="F665" s="127">
        <f t="shared" ca="1" si="116"/>
        <v>20.501137583277771</v>
      </c>
      <c r="G665" s="128">
        <f t="shared" ca="1" si="117"/>
        <v>20.030151323853424</v>
      </c>
      <c r="H665" s="128">
        <f t="shared" ca="1" si="118"/>
        <v>19.577915829781887</v>
      </c>
      <c r="I665" s="128">
        <f t="shared" ca="1" si="119"/>
        <v>19.174312632557818</v>
      </c>
      <c r="J665" s="128">
        <f t="shared" ca="1" si="120"/>
        <v>18.828591296612444</v>
      </c>
      <c r="K665" s="128">
        <f t="shared" ca="1" si="121"/>
        <v>0</v>
      </c>
      <c r="L665" s="30">
        <f t="shared" ca="1" si="122"/>
        <v>0</v>
      </c>
    </row>
    <row r="666" spans="2:12" hidden="1" x14ac:dyDescent="0.25">
      <c r="B666" s="126">
        <f t="shared" si="123"/>
        <v>650</v>
      </c>
      <c r="C666" s="17">
        <f t="shared" si="113"/>
        <v>3.2921262866077932</v>
      </c>
      <c r="D666" s="17">
        <f t="shared" ca="1" si="114"/>
        <v>0.39156020648078993</v>
      </c>
      <c r="E666" s="17">
        <f t="shared" ca="1" si="115"/>
        <v>3.2735184377946505</v>
      </c>
      <c r="F666" s="127">
        <f t="shared" ca="1" si="116"/>
        <v>26.404077204567272</v>
      </c>
      <c r="G666" s="128">
        <f t="shared" ca="1" si="117"/>
        <v>24.461079806929167</v>
      </c>
      <c r="H666" s="128">
        <f t="shared" ca="1" si="118"/>
        <v>22.925173064111277</v>
      </c>
      <c r="I666" s="128">
        <f t="shared" ca="1" si="119"/>
        <v>21.719820972164758</v>
      </c>
      <c r="J666" s="128">
        <f t="shared" ca="1" si="120"/>
        <v>20.776564675932715</v>
      </c>
      <c r="K666" s="128">
        <f t="shared" ca="1" si="121"/>
        <v>0.47065962978447828</v>
      </c>
      <c r="L666" s="30">
        <f t="shared" ca="1" si="122"/>
        <v>0.44770528877560839</v>
      </c>
    </row>
    <row r="667" spans="2:12" hidden="1" x14ac:dyDescent="0.25">
      <c r="B667" s="126">
        <f t="shared" si="123"/>
        <v>651</v>
      </c>
      <c r="C667" s="17">
        <f t="shared" si="113"/>
        <v>3.2921262866077932</v>
      </c>
      <c r="D667" s="17">
        <f t="shared" ca="1" si="114"/>
        <v>8.535153028788045E-2</v>
      </c>
      <c r="E667" s="17">
        <f t="shared" ca="1" si="115"/>
        <v>3.193838256641599</v>
      </c>
      <c r="F667" s="127">
        <f t="shared" ca="1" si="116"/>
        <v>24.381831801320111</v>
      </c>
      <c r="G667" s="128">
        <f t="shared" ca="1" si="117"/>
        <v>22.969182081357054</v>
      </c>
      <c r="H667" s="128">
        <f t="shared" ca="1" si="118"/>
        <v>21.81362499540516</v>
      </c>
      <c r="I667" s="128">
        <f t="shared" ca="1" si="119"/>
        <v>20.883774688642617</v>
      </c>
      <c r="J667" s="128">
        <f t="shared" ca="1" si="120"/>
        <v>20.142350913726556</v>
      </c>
      <c r="K667" s="128">
        <f t="shared" ca="1" si="121"/>
        <v>0</v>
      </c>
      <c r="L667" s="30">
        <f t="shared" ca="1" si="122"/>
        <v>0</v>
      </c>
    </row>
    <row r="668" spans="2:12" hidden="1" x14ac:dyDescent="0.25">
      <c r="B668" s="126">
        <f t="shared" si="123"/>
        <v>652</v>
      </c>
      <c r="C668" s="17">
        <f t="shared" si="113"/>
        <v>3.2921262866077932</v>
      </c>
      <c r="D668" s="17">
        <f t="shared" ca="1" si="114"/>
        <v>0.56605927056807559</v>
      </c>
      <c r="E668" s="17">
        <f t="shared" ca="1" si="115"/>
        <v>3.3189257633165226</v>
      </c>
      <c r="F668" s="127">
        <f t="shared" ca="1" si="116"/>
        <v>27.630652749362852</v>
      </c>
      <c r="G668" s="128">
        <f t="shared" ca="1" si="117"/>
        <v>25.354217912158823</v>
      </c>
      <c r="H668" s="128">
        <f t="shared" ca="1" si="118"/>
        <v>23.583764870034614</v>
      </c>
      <c r="I668" s="128">
        <f t="shared" ca="1" si="119"/>
        <v>22.211145085637682</v>
      </c>
      <c r="J668" s="128">
        <f t="shared" ca="1" si="120"/>
        <v>21.146876487080423</v>
      </c>
      <c r="K668" s="128">
        <f t="shared" ca="1" si="121"/>
        <v>1.0740010887278828</v>
      </c>
      <c r="L668" s="30">
        <f t="shared" ca="1" si="122"/>
        <v>1.0216214375437642</v>
      </c>
    </row>
    <row r="669" spans="2:12" hidden="1" x14ac:dyDescent="0.25">
      <c r="B669" s="126">
        <f t="shared" si="123"/>
        <v>653</v>
      </c>
      <c r="C669" s="17">
        <f t="shared" si="113"/>
        <v>3.2921262866077932</v>
      </c>
      <c r="D669" s="17">
        <f t="shared" ca="1" si="114"/>
        <v>0.20297648006817326</v>
      </c>
      <c r="E669" s="17">
        <f t="shared" ca="1" si="115"/>
        <v>3.224446067704104</v>
      </c>
      <c r="F669" s="127">
        <f t="shared" ca="1" si="116"/>
        <v>25.139644637097561</v>
      </c>
      <c r="G669" s="128">
        <f t="shared" ca="1" si="117"/>
        <v>23.531192127077237</v>
      </c>
      <c r="H669" s="128">
        <f t="shared" ca="1" si="118"/>
        <v>22.234085717010672</v>
      </c>
      <c r="I669" s="128">
        <f t="shared" ca="1" si="119"/>
        <v>21.201052059838446</v>
      </c>
      <c r="J669" s="128">
        <f t="shared" ca="1" si="120"/>
        <v>20.383650684949835</v>
      </c>
      <c r="K669" s="128">
        <f t="shared" ca="1" si="121"/>
        <v>0</v>
      </c>
      <c r="L669" s="30">
        <f t="shared" ca="1" si="122"/>
        <v>0</v>
      </c>
    </row>
    <row r="670" spans="2:12" hidden="1" x14ac:dyDescent="0.25">
      <c r="B670" s="126">
        <f t="shared" si="123"/>
        <v>654</v>
      </c>
      <c r="C670" s="17">
        <f t="shared" si="113"/>
        <v>3.2921262866077932</v>
      </c>
      <c r="D670" s="17">
        <f t="shared" ca="1" si="114"/>
        <v>0.12373334357107524</v>
      </c>
      <c r="E670" s="17">
        <f t="shared" ca="1" si="115"/>
        <v>3.2038257915260151</v>
      </c>
      <c r="F670" s="127">
        <f t="shared" ca="1" si="116"/>
        <v>24.626566309832739</v>
      </c>
      <c r="G670" s="128">
        <f t="shared" ca="1" si="117"/>
        <v>23.15107857068886</v>
      </c>
      <c r="H670" s="128">
        <f t="shared" ca="1" si="118"/>
        <v>21.949942815969759</v>
      </c>
      <c r="I670" s="128">
        <f t="shared" ca="1" si="119"/>
        <v>20.986779058316639</v>
      </c>
      <c r="J670" s="128">
        <f t="shared" ca="1" si="120"/>
        <v>20.220773028160693</v>
      </c>
      <c r="K670" s="128">
        <f t="shared" ca="1" si="121"/>
        <v>0</v>
      </c>
      <c r="L670" s="30">
        <f t="shared" ca="1" si="122"/>
        <v>0</v>
      </c>
    </row>
    <row r="671" spans="2:12" hidden="1" x14ac:dyDescent="0.25">
      <c r="B671" s="126">
        <f t="shared" si="123"/>
        <v>655</v>
      </c>
      <c r="C671" s="17">
        <f t="shared" si="113"/>
        <v>3.2921262866077932</v>
      </c>
      <c r="D671" s="17">
        <f t="shared" ca="1" si="114"/>
        <v>-0.62403387346421368</v>
      </c>
      <c r="E671" s="17">
        <f t="shared" ca="1" si="115"/>
        <v>3.0092453241974253</v>
      </c>
      <c r="F671" s="127">
        <f t="shared" ca="1" si="116"/>
        <v>20.272095291165076</v>
      </c>
      <c r="G671" s="128">
        <f t="shared" ca="1" si="117"/>
        <v>19.853205442638341</v>
      </c>
      <c r="H671" s="128">
        <f t="shared" ca="1" si="118"/>
        <v>19.441195309989261</v>
      </c>
      <c r="I671" s="128">
        <f t="shared" ca="1" si="119"/>
        <v>19.0684815797594</v>
      </c>
      <c r="J671" s="128">
        <f t="shared" ca="1" si="120"/>
        <v>18.74646729821481</v>
      </c>
      <c r="K671" s="128">
        <f t="shared" ca="1" si="121"/>
        <v>0</v>
      </c>
      <c r="L671" s="30">
        <f t="shared" ca="1" si="122"/>
        <v>0</v>
      </c>
    </row>
    <row r="672" spans="2:12" hidden="1" x14ac:dyDescent="0.25">
      <c r="B672" s="126">
        <f t="shared" si="123"/>
        <v>656</v>
      </c>
      <c r="C672" s="17">
        <f t="shared" si="113"/>
        <v>3.2921262866077932</v>
      </c>
      <c r="D672" s="17">
        <f t="shared" ca="1" si="114"/>
        <v>0.17514366845716722</v>
      </c>
      <c r="E672" s="17">
        <f t="shared" ca="1" si="115"/>
        <v>3.2172035444068001</v>
      </c>
      <c r="F672" s="127">
        <f t="shared" ca="1" si="116"/>
        <v>24.958227925511693</v>
      </c>
      <c r="G672" s="128">
        <f t="shared" ca="1" si="117"/>
        <v>23.396977811298928</v>
      </c>
      <c r="H672" s="128">
        <f t="shared" ca="1" si="118"/>
        <v>22.133868675705052</v>
      </c>
      <c r="I672" s="128">
        <f t="shared" ca="1" si="119"/>
        <v>21.125544176405374</v>
      </c>
      <c r="J672" s="128">
        <f t="shared" ca="1" si="120"/>
        <v>20.326293723467558</v>
      </c>
      <c r="K672" s="128">
        <f t="shared" ca="1" si="121"/>
        <v>0</v>
      </c>
      <c r="L672" s="30">
        <f t="shared" ca="1" si="122"/>
        <v>0</v>
      </c>
    </row>
    <row r="673" spans="2:12" hidden="1" x14ac:dyDescent="0.25">
      <c r="B673" s="126">
        <f t="shared" si="123"/>
        <v>657</v>
      </c>
      <c r="C673" s="17">
        <f t="shared" si="113"/>
        <v>3.2921262866077932</v>
      </c>
      <c r="D673" s="17">
        <f t="shared" ca="1" si="114"/>
        <v>-0.16646254152874462</v>
      </c>
      <c r="E673" s="17">
        <f t="shared" ca="1" si="115"/>
        <v>3.1283123835386575</v>
      </c>
      <c r="F673" s="127">
        <f t="shared" ca="1" si="116"/>
        <v>22.835409592823613</v>
      </c>
      <c r="G673" s="128">
        <f t="shared" ca="1" si="117"/>
        <v>21.810736307313341</v>
      </c>
      <c r="H673" s="128">
        <f t="shared" ca="1" si="118"/>
        <v>20.940032988397139</v>
      </c>
      <c r="I673" s="128">
        <f t="shared" ca="1" si="119"/>
        <v>20.22041254461352</v>
      </c>
      <c r="J673" s="128">
        <f t="shared" ca="1" si="120"/>
        <v>19.635331274442397</v>
      </c>
      <c r="K673" s="128">
        <f t="shared" ca="1" si="121"/>
        <v>0</v>
      </c>
      <c r="L673" s="30">
        <f t="shared" ca="1" si="122"/>
        <v>0</v>
      </c>
    </row>
    <row r="674" spans="2:12" hidden="1" x14ac:dyDescent="0.25">
      <c r="B674" s="126">
        <f t="shared" si="123"/>
        <v>658</v>
      </c>
      <c r="C674" s="17">
        <f t="shared" si="113"/>
        <v>3.2921262866077932</v>
      </c>
      <c r="D674" s="17">
        <f t="shared" ca="1" si="114"/>
        <v>2.6814177545020357E-2</v>
      </c>
      <c r="E674" s="17">
        <f t="shared" ca="1" si="115"/>
        <v>3.178605942101195</v>
      </c>
      <c r="F674" s="127">
        <f t="shared" ca="1" si="116"/>
        <v>24.013254340679929</v>
      </c>
      <c r="G674" s="128">
        <f t="shared" ca="1" si="117"/>
        <v>22.694513977930928</v>
      </c>
      <c r="H674" s="128">
        <f t="shared" ca="1" si="118"/>
        <v>21.607350649565671</v>
      </c>
      <c r="I674" s="128">
        <f t="shared" ca="1" si="119"/>
        <v>20.727652015447521</v>
      </c>
      <c r="J674" s="128">
        <f t="shared" ca="1" si="120"/>
        <v>20.023332050644903</v>
      </c>
      <c r="K674" s="128">
        <f t="shared" ca="1" si="121"/>
        <v>0</v>
      </c>
      <c r="L674" s="30">
        <f t="shared" ca="1" si="122"/>
        <v>0</v>
      </c>
    </row>
    <row r="675" spans="2:12" hidden="1" x14ac:dyDescent="0.25">
      <c r="B675" s="126">
        <f t="shared" si="123"/>
        <v>659</v>
      </c>
      <c r="C675" s="17">
        <f t="shared" si="113"/>
        <v>3.2921262866077932</v>
      </c>
      <c r="D675" s="17">
        <f t="shared" ca="1" si="114"/>
        <v>0.70196392698562704</v>
      </c>
      <c r="E675" s="17">
        <f t="shared" ca="1" si="115"/>
        <v>3.3542902336428679</v>
      </c>
      <c r="F675" s="127">
        <f t="shared" ca="1" si="116"/>
        <v>28.625279718238957</v>
      </c>
      <c r="G675" s="128">
        <f t="shared" ca="1" si="117"/>
        <v>26.07234772291849</v>
      </c>
      <c r="H675" s="128">
        <f t="shared" ca="1" si="118"/>
        <v>24.109772558647727</v>
      </c>
      <c r="I675" s="128">
        <f t="shared" ca="1" si="119"/>
        <v>22.601487861471629</v>
      </c>
      <c r="J675" s="128">
        <f t="shared" ca="1" si="120"/>
        <v>21.439851507742066</v>
      </c>
      <c r="K675" s="128">
        <f t="shared" ca="1" si="121"/>
        <v>1.5558649126949753</v>
      </c>
      <c r="L675" s="30">
        <f t="shared" ca="1" si="122"/>
        <v>1.479984485503695</v>
      </c>
    </row>
    <row r="676" spans="2:12" hidden="1" x14ac:dyDescent="0.25">
      <c r="B676" s="126">
        <f t="shared" si="123"/>
        <v>660</v>
      </c>
      <c r="C676" s="17">
        <f t="shared" si="113"/>
        <v>3.2921262866077932</v>
      </c>
      <c r="D676" s="17">
        <f t="shared" ca="1" si="114"/>
        <v>1.3176691027183551</v>
      </c>
      <c r="E676" s="17">
        <f t="shared" ca="1" si="115"/>
        <v>3.5145061378726625</v>
      </c>
      <c r="F676" s="127">
        <f t="shared" ca="1" si="116"/>
        <v>33.599330389030129</v>
      </c>
      <c r="G676" s="128">
        <f t="shared" ca="1" si="117"/>
        <v>29.589237679000547</v>
      </c>
      <c r="H676" s="128">
        <f t="shared" ca="1" si="118"/>
        <v>26.643693787598533</v>
      </c>
      <c r="I676" s="128">
        <f t="shared" ca="1" si="119"/>
        <v>24.457640315001186</v>
      </c>
      <c r="J676" s="128">
        <f t="shared" ca="1" si="120"/>
        <v>22.818836631896293</v>
      </c>
      <c r="K676" s="128">
        <f t="shared" ca="1" si="121"/>
        <v>3.8773521033741396</v>
      </c>
      <c r="L676" s="30">
        <f t="shared" ca="1" si="122"/>
        <v>3.6882514098792156</v>
      </c>
    </row>
    <row r="677" spans="2:12" hidden="1" x14ac:dyDescent="0.25">
      <c r="B677" s="126">
        <f t="shared" si="123"/>
        <v>661</v>
      </c>
      <c r="C677" s="17">
        <f t="shared" si="113"/>
        <v>3.2921262866077932</v>
      </c>
      <c r="D677" s="17">
        <f t="shared" ca="1" si="114"/>
        <v>1.4704028217238374</v>
      </c>
      <c r="E677" s="17">
        <f t="shared" ca="1" si="115"/>
        <v>3.5542497876929215</v>
      </c>
      <c r="F677" s="127">
        <f t="shared" ca="1" si="116"/>
        <v>34.961581517990538</v>
      </c>
      <c r="G677" s="128">
        <f t="shared" ca="1" si="117"/>
        <v>30.532737536607204</v>
      </c>
      <c r="H677" s="128">
        <f t="shared" ca="1" si="118"/>
        <v>27.312452478661051</v>
      </c>
      <c r="I677" s="128">
        <f t="shared" ca="1" si="119"/>
        <v>24.941211304643922</v>
      </c>
      <c r="J677" s="128">
        <f t="shared" ca="1" si="120"/>
        <v>23.174426460944101</v>
      </c>
      <c r="K677" s="128">
        <f t="shared" ca="1" si="121"/>
        <v>4.4902069452140729</v>
      </c>
      <c r="L677" s="30">
        <f t="shared" ca="1" si="122"/>
        <v>4.271216968385092</v>
      </c>
    </row>
    <row r="678" spans="2:12" hidden="1" x14ac:dyDescent="0.25">
      <c r="B678" s="126">
        <f t="shared" si="123"/>
        <v>662</v>
      </c>
      <c r="C678" s="17">
        <f t="shared" si="113"/>
        <v>3.2921262866077932</v>
      </c>
      <c r="D678" s="17">
        <f t="shared" ca="1" si="114"/>
        <v>0.27863734430866316</v>
      </c>
      <c r="E678" s="17">
        <f t="shared" ca="1" si="115"/>
        <v>3.2441341818484615</v>
      </c>
      <c r="F678" s="127">
        <f t="shared" ca="1" si="116"/>
        <v>25.639501301619148</v>
      </c>
      <c r="G678" s="128">
        <f t="shared" ca="1" si="117"/>
        <v>23.89994499923225</v>
      </c>
      <c r="H678" s="128">
        <f t="shared" ca="1" si="118"/>
        <v>22.508815542984564</v>
      </c>
      <c r="I678" s="128">
        <f t="shared" ca="1" si="119"/>
        <v>21.40767989946816</v>
      </c>
      <c r="J678" s="128">
        <f t="shared" ca="1" si="120"/>
        <v>20.540389482512776</v>
      </c>
      <c r="K678" s="128">
        <f t="shared" ca="1" si="121"/>
        <v>8.9207481049438542E-2</v>
      </c>
      <c r="L678" s="30">
        <f t="shared" ca="1" si="122"/>
        <v>8.4856780859815781E-2</v>
      </c>
    </row>
    <row r="679" spans="2:12" hidden="1" x14ac:dyDescent="0.25">
      <c r="B679" s="126">
        <f t="shared" si="123"/>
        <v>663</v>
      </c>
      <c r="C679" s="17">
        <f t="shared" si="113"/>
        <v>3.2921262866077932</v>
      </c>
      <c r="D679" s="17">
        <f t="shared" ca="1" si="114"/>
        <v>-0.12552732187032234</v>
      </c>
      <c r="E679" s="17">
        <f t="shared" ca="1" si="115"/>
        <v>3.1389643538174754</v>
      </c>
      <c r="F679" s="127">
        <f t="shared" ca="1" si="116"/>
        <v>23.079951813108771</v>
      </c>
      <c r="G679" s="128">
        <f t="shared" ca="1" si="117"/>
        <v>21.994997914589725</v>
      </c>
      <c r="H679" s="128">
        <f t="shared" ca="1" si="118"/>
        <v>21.079626065745291</v>
      </c>
      <c r="I679" s="128">
        <f t="shared" ca="1" si="119"/>
        <v>20.326797308826979</v>
      </c>
      <c r="J679" s="128">
        <f t="shared" ca="1" si="120"/>
        <v>19.716875728954182</v>
      </c>
      <c r="K679" s="128">
        <f t="shared" ca="1" si="121"/>
        <v>0</v>
      </c>
      <c r="L679" s="30">
        <f t="shared" ca="1" si="122"/>
        <v>0</v>
      </c>
    </row>
    <row r="680" spans="2:12" hidden="1" x14ac:dyDescent="0.25">
      <c r="B680" s="126">
        <f t="shared" si="123"/>
        <v>664</v>
      </c>
      <c r="C680" s="17">
        <f t="shared" si="113"/>
        <v>3.2921262866077932</v>
      </c>
      <c r="D680" s="17">
        <f t="shared" ca="1" si="114"/>
        <v>-0.90365347205079161</v>
      </c>
      <c r="E680" s="17">
        <f t="shared" ca="1" si="115"/>
        <v>2.9364840277301569</v>
      </c>
      <c r="F680" s="127">
        <f t="shared" ca="1" si="116"/>
        <v>18.849455503675429</v>
      </c>
      <c r="G680" s="128">
        <f t="shared" ca="1" si="117"/>
        <v>18.744493168379432</v>
      </c>
      <c r="H680" s="128">
        <f t="shared" ca="1" si="118"/>
        <v>18.578577506852028</v>
      </c>
      <c r="I680" s="128">
        <f t="shared" ca="1" si="119"/>
        <v>18.397090126281267</v>
      </c>
      <c r="J680" s="128">
        <f t="shared" ca="1" si="120"/>
        <v>18.223212607802502</v>
      </c>
      <c r="K680" s="128">
        <f t="shared" ca="1" si="121"/>
        <v>0</v>
      </c>
      <c r="L680" s="30">
        <f t="shared" ca="1" si="122"/>
        <v>0</v>
      </c>
    </row>
    <row r="681" spans="2:12" hidden="1" x14ac:dyDescent="0.25">
      <c r="B681" s="126">
        <f t="shared" si="123"/>
        <v>665</v>
      </c>
      <c r="C681" s="17">
        <f t="shared" si="113"/>
        <v>3.2921262866077932</v>
      </c>
      <c r="D681" s="17">
        <f t="shared" ca="1" si="114"/>
        <v>-0.42851752368733287</v>
      </c>
      <c r="E681" s="17">
        <f t="shared" ca="1" si="115"/>
        <v>3.0601216689251327</v>
      </c>
      <c r="F681" s="127">
        <f t="shared" ca="1" si="116"/>
        <v>21.330152220848319</v>
      </c>
      <c r="G681" s="128">
        <f t="shared" ca="1" si="117"/>
        <v>20.667173725458007</v>
      </c>
      <c r="H681" s="128">
        <f t="shared" ca="1" si="118"/>
        <v>20.068041669393331</v>
      </c>
      <c r="I681" s="128">
        <f t="shared" ca="1" si="119"/>
        <v>19.552436909967923</v>
      </c>
      <c r="J681" s="128">
        <f t="shared" ca="1" si="120"/>
        <v>19.121238951207918</v>
      </c>
      <c r="K681" s="128">
        <f t="shared" ca="1" si="121"/>
        <v>0</v>
      </c>
      <c r="L681" s="30">
        <f t="shared" ca="1" si="122"/>
        <v>0</v>
      </c>
    </row>
    <row r="682" spans="2:12" hidden="1" x14ac:dyDescent="0.25">
      <c r="B682" s="126">
        <f t="shared" si="123"/>
        <v>666</v>
      </c>
      <c r="C682" s="17">
        <f t="shared" si="113"/>
        <v>3.2921262866077932</v>
      </c>
      <c r="D682" s="17">
        <f t="shared" ca="1" si="114"/>
        <v>0.74438958108657971</v>
      </c>
      <c r="E682" s="17">
        <f t="shared" ca="1" si="115"/>
        <v>3.3653300377605375</v>
      </c>
      <c r="F682" s="127">
        <f t="shared" ca="1" si="116"/>
        <v>28.943048021666115</v>
      </c>
      <c r="G682" s="128">
        <f t="shared" ca="1" si="117"/>
        <v>26.30066706124655</v>
      </c>
      <c r="H682" s="128">
        <f t="shared" ca="1" si="118"/>
        <v>24.276368203902415</v>
      </c>
      <c r="I682" s="128">
        <f t="shared" ca="1" si="119"/>
        <v>22.724741400867387</v>
      </c>
      <c r="J682" s="128">
        <f t="shared" ca="1" si="120"/>
        <v>21.532138859343593</v>
      </c>
      <c r="K682" s="128">
        <f t="shared" ca="1" si="121"/>
        <v>1.7084788813399854</v>
      </c>
      <c r="L682" s="30">
        <f t="shared" ca="1" si="122"/>
        <v>1.625155383068658</v>
      </c>
    </row>
    <row r="683" spans="2:12" hidden="1" x14ac:dyDescent="0.25">
      <c r="B683" s="126">
        <f t="shared" si="123"/>
        <v>667</v>
      </c>
      <c r="C683" s="17">
        <f t="shared" si="113"/>
        <v>3.2921262866077932</v>
      </c>
      <c r="D683" s="17">
        <f t="shared" ca="1" si="114"/>
        <v>1.1569954949663952</v>
      </c>
      <c r="E683" s="17">
        <f t="shared" ca="1" si="115"/>
        <v>3.472696407556187</v>
      </c>
      <c r="F683" s="127">
        <f t="shared" ca="1" si="116"/>
        <v>32.223513131907666</v>
      </c>
      <c r="G683" s="128">
        <f t="shared" ca="1" si="117"/>
        <v>28.62814103407495</v>
      </c>
      <c r="H683" s="128">
        <f t="shared" ca="1" si="118"/>
        <v>25.95783590251537</v>
      </c>
      <c r="I683" s="128">
        <f t="shared" ca="1" si="119"/>
        <v>23.959046835343688</v>
      </c>
      <c r="J683" s="128">
        <f t="shared" ca="1" si="120"/>
        <v>22.450648859137566</v>
      </c>
      <c r="K683" s="128">
        <f t="shared" ca="1" si="121"/>
        <v>3.2489181577678963</v>
      </c>
      <c r="L683" s="30">
        <f t="shared" ca="1" si="122"/>
        <v>3.0904665494634758</v>
      </c>
    </row>
    <row r="684" spans="2:12" hidden="1" x14ac:dyDescent="0.25">
      <c r="B684" s="126">
        <f t="shared" si="123"/>
        <v>668</v>
      </c>
      <c r="C684" s="17">
        <f t="shared" si="113"/>
        <v>3.2921262866077932</v>
      </c>
      <c r="D684" s="17">
        <f t="shared" ca="1" si="114"/>
        <v>1.8507034837966785</v>
      </c>
      <c r="E684" s="17">
        <f t="shared" ca="1" si="115"/>
        <v>3.6532098368441712</v>
      </c>
      <c r="F684" s="127">
        <f t="shared" ca="1" si="116"/>
        <v>38.598361865173864</v>
      </c>
      <c r="G684" s="128">
        <f t="shared" ca="1" si="117"/>
        <v>33.014808529829715</v>
      </c>
      <c r="H684" s="128">
        <f t="shared" ca="1" si="118"/>
        <v>29.051479494367005</v>
      </c>
      <c r="I684" s="128">
        <f t="shared" ca="1" si="119"/>
        <v>26.187234138663573</v>
      </c>
      <c r="J684" s="128">
        <f t="shared" ca="1" si="120"/>
        <v>24.084093344765076</v>
      </c>
      <c r="K684" s="128">
        <f t="shared" ca="1" si="121"/>
        <v>6.0844038769063431</v>
      </c>
      <c r="L684" s="30">
        <f t="shared" ca="1" si="122"/>
        <v>5.7876639982595339</v>
      </c>
    </row>
    <row r="685" spans="2:12" hidden="1" x14ac:dyDescent="0.25">
      <c r="B685" s="126">
        <f t="shared" si="123"/>
        <v>669</v>
      </c>
      <c r="C685" s="17">
        <f t="shared" si="113"/>
        <v>3.2921262866077932</v>
      </c>
      <c r="D685" s="17">
        <f t="shared" ca="1" si="114"/>
        <v>1.2693158168985974</v>
      </c>
      <c r="E685" s="17">
        <f t="shared" ca="1" si="115"/>
        <v>3.5019238733158073</v>
      </c>
      <c r="F685" s="127">
        <f t="shared" ca="1" si="116"/>
        <v>33.179223217298265</v>
      </c>
      <c r="G685" s="128">
        <f t="shared" ca="1" si="117"/>
        <v>29.296658756539284</v>
      </c>
      <c r="H685" s="128">
        <f t="shared" ca="1" si="118"/>
        <v>26.43540631821384</v>
      </c>
      <c r="I685" s="128">
        <f t="shared" ca="1" si="119"/>
        <v>24.30651138524729</v>
      </c>
      <c r="J685" s="128">
        <f t="shared" ca="1" si="120"/>
        <v>22.707403139971909</v>
      </c>
      <c r="K685" s="128">
        <f t="shared" ca="1" si="121"/>
        <v>3.6864948999930789</v>
      </c>
      <c r="L685" s="30">
        <f t="shared" ca="1" si="122"/>
        <v>3.5067024221452336</v>
      </c>
    </row>
    <row r="686" spans="2:12" hidden="1" x14ac:dyDescent="0.25">
      <c r="B686" s="126">
        <f t="shared" si="123"/>
        <v>670</v>
      </c>
      <c r="C686" s="17">
        <f t="shared" si="113"/>
        <v>3.2921262866077932</v>
      </c>
      <c r="D686" s="17">
        <f t="shared" ca="1" si="114"/>
        <v>1.0605185707390774</v>
      </c>
      <c r="E686" s="17">
        <f t="shared" ca="1" si="115"/>
        <v>3.4475916362116972</v>
      </c>
      <c r="F686" s="127">
        <f t="shared" ca="1" si="116"/>
        <v>31.424619185841916</v>
      </c>
      <c r="G686" s="128">
        <f t="shared" ca="1" si="117"/>
        <v>28.066113491897141</v>
      </c>
      <c r="H686" s="128">
        <f t="shared" ca="1" si="118"/>
        <v>25.554523251762458</v>
      </c>
      <c r="I686" s="128">
        <f t="shared" ca="1" si="119"/>
        <v>23.66456226092658</v>
      </c>
      <c r="J686" s="128">
        <f t="shared" ca="1" si="120"/>
        <v>22.232430179930773</v>
      </c>
      <c r="K686" s="128">
        <f t="shared" ca="1" si="121"/>
        <v>2.8794072961292407</v>
      </c>
      <c r="L686" s="30">
        <f t="shared" ca="1" si="122"/>
        <v>2.7389769452001747</v>
      </c>
    </row>
    <row r="687" spans="2:12" hidden="1" x14ac:dyDescent="0.25">
      <c r="B687" s="126">
        <f t="shared" si="123"/>
        <v>671</v>
      </c>
      <c r="C687" s="17">
        <f t="shared" si="113"/>
        <v>3.2921262866077932</v>
      </c>
      <c r="D687" s="17">
        <f t="shared" ca="1" si="114"/>
        <v>5.9130798035766929E-2</v>
      </c>
      <c r="E687" s="17">
        <f t="shared" ca="1" si="115"/>
        <v>3.1870152210510012</v>
      </c>
      <c r="F687" s="127">
        <f t="shared" ca="1" si="116"/>
        <v>24.216039940246567</v>
      </c>
      <c r="G687" s="128">
        <f t="shared" ca="1" si="117"/>
        <v>22.845740904589075</v>
      </c>
      <c r="H687" s="128">
        <f t="shared" ca="1" si="118"/>
        <v>21.72098582516869</v>
      </c>
      <c r="I687" s="128">
        <f t="shared" ca="1" si="119"/>
        <v>20.813697532838209</v>
      </c>
      <c r="J687" s="128">
        <f t="shared" ca="1" si="120"/>
        <v>20.088951377402619</v>
      </c>
      <c r="K687" s="128">
        <f t="shared" ca="1" si="121"/>
        <v>0</v>
      </c>
      <c r="L687" s="30">
        <f t="shared" ca="1" si="122"/>
        <v>0</v>
      </c>
    </row>
    <row r="688" spans="2:12" hidden="1" x14ac:dyDescent="0.25">
      <c r="B688" s="126">
        <f t="shared" si="123"/>
        <v>672</v>
      </c>
      <c r="C688" s="17">
        <f t="shared" si="113"/>
        <v>3.2921262866077932</v>
      </c>
      <c r="D688" s="17">
        <f t="shared" ca="1" si="114"/>
        <v>-0.67185965235694312</v>
      </c>
      <c r="E688" s="17">
        <f t="shared" ca="1" si="115"/>
        <v>2.9968003250114532</v>
      </c>
      <c r="F688" s="127">
        <f t="shared" ca="1" si="116"/>
        <v>20.021372440550696</v>
      </c>
      <c r="G688" s="128">
        <f t="shared" ca="1" si="117"/>
        <v>19.6590276952818</v>
      </c>
      <c r="H688" s="128">
        <f t="shared" ca="1" si="118"/>
        <v>19.290865087226244</v>
      </c>
      <c r="I688" s="128">
        <f t="shared" ca="1" si="119"/>
        <v>18.951934903309564</v>
      </c>
      <c r="J688" s="128">
        <f t="shared" ca="1" si="120"/>
        <v>18.655917116335992</v>
      </c>
      <c r="K688" s="128">
        <f t="shared" ca="1" si="121"/>
        <v>0</v>
      </c>
      <c r="L688" s="30">
        <f t="shared" ca="1" si="122"/>
        <v>0</v>
      </c>
    </row>
    <row r="689" spans="2:12" hidden="1" x14ac:dyDescent="0.25">
      <c r="B689" s="126">
        <f t="shared" si="123"/>
        <v>673</v>
      </c>
      <c r="C689" s="17">
        <f t="shared" si="113"/>
        <v>3.2921262866077932</v>
      </c>
      <c r="D689" s="17">
        <f t="shared" ca="1" si="114"/>
        <v>0.46393779484787956</v>
      </c>
      <c r="E689" s="17">
        <f t="shared" ca="1" si="115"/>
        <v>3.29235219333748</v>
      </c>
      <c r="F689" s="127">
        <f t="shared" ca="1" si="116"/>
        <v>26.906077577485547</v>
      </c>
      <c r="G689" s="128">
        <f t="shared" ca="1" si="117"/>
        <v>24.827646518969797</v>
      </c>
      <c r="H689" s="128">
        <f t="shared" ca="1" si="118"/>
        <v>23.196077438223103</v>
      </c>
      <c r="I689" s="128">
        <f t="shared" ca="1" si="119"/>
        <v>21.922276172421896</v>
      </c>
      <c r="J689" s="128">
        <f t="shared" ca="1" si="120"/>
        <v>20.929366599876644</v>
      </c>
      <c r="K689" s="128">
        <f t="shared" ca="1" si="121"/>
        <v>0.71884168237285806</v>
      </c>
      <c r="L689" s="30">
        <f t="shared" ca="1" si="122"/>
        <v>0.68378335983065885</v>
      </c>
    </row>
    <row r="690" spans="2:12" hidden="1" x14ac:dyDescent="0.25">
      <c r="B690" s="126">
        <f t="shared" si="123"/>
        <v>674</v>
      </c>
      <c r="C690" s="17">
        <f t="shared" si="113"/>
        <v>3.2921262866077932</v>
      </c>
      <c r="D690" s="17">
        <f t="shared" ca="1" si="114"/>
        <v>-0.61305854615056887</v>
      </c>
      <c r="E690" s="17">
        <f t="shared" ca="1" si="115"/>
        <v>3.0121012722372984</v>
      </c>
      <c r="F690" s="127">
        <f t="shared" ca="1" si="116"/>
        <v>20.330074094792909</v>
      </c>
      <c r="G690" s="128">
        <f t="shared" ca="1" si="117"/>
        <v>19.898036328866393</v>
      </c>
      <c r="H690" s="128">
        <f t="shared" ca="1" si="118"/>
        <v>19.475858869304147</v>
      </c>
      <c r="I690" s="128">
        <f t="shared" ca="1" si="119"/>
        <v>19.095328314087936</v>
      </c>
      <c r="J690" s="128">
        <f t="shared" ca="1" si="120"/>
        <v>18.767309186176828</v>
      </c>
      <c r="K690" s="128">
        <f t="shared" ca="1" si="121"/>
        <v>0</v>
      </c>
      <c r="L690" s="30">
        <f t="shared" ca="1" si="122"/>
        <v>0</v>
      </c>
    </row>
    <row r="691" spans="2:12" hidden="1" x14ac:dyDescent="0.25">
      <c r="B691" s="126">
        <f t="shared" si="123"/>
        <v>675</v>
      </c>
      <c r="C691" s="17">
        <f t="shared" si="113"/>
        <v>3.2921262866077932</v>
      </c>
      <c r="D691" s="17">
        <f t="shared" ca="1" si="114"/>
        <v>-1.3907902030041441</v>
      </c>
      <c r="E691" s="17">
        <f t="shared" ca="1" si="115"/>
        <v>2.8097235993476013</v>
      </c>
      <c r="F691" s="127">
        <f t="shared" ca="1" si="116"/>
        <v>16.60532786097291</v>
      </c>
      <c r="G691" s="128">
        <f t="shared" ca="1" si="117"/>
        <v>16.958803423860807</v>
      </c>
      <c r="H691" s="128">
        <f t="shared" ca="1" si="118"/>
        <v>17.16619267581672</v>
      </c>
      <c r="I691" s="128">
        <f t="shared" ca="1" si="119"/>
        <v>17.283403588931883</v>
      </c>
      <c r="J691" s="128">
        <f t="shared" ca="1" si="120"/>
        <v>17.346273798956453</v>
      </c>
      <c r="K691" s="128">
        <f t="shared" ca="1" si="121"/>
        <v>0</v>
      </c>
      <c r="L691" s="30">
        <f t="shared" ca="1" si="122"/>
        <v>0</v>
      </c>
    </row>
    <row r="692" spans="2:12" hidden="1" x14ac:dyDescent="0.25">
      <c r="B692" s="126">
        <f t="shared" si="123"/>
        <v>676</v>
      </c>
      <c r="C692" s="17">
        <f t="shared" si="113"/>
        <v>3.2921262866077932</v>
      </c>
      <c r="D692" s="17">
        <f t="shared" ca="1" si="114"/>
        <v>1.6823560144985095</v>
      </c>
      <c r="E692" s="17">
        <f t="shared" ca="1" si="115"/>
        <v>3.6094032503780022</v>
      </c>
      <c r="F692" s="127">
        <f t="shared" ca="1" si="116"/>
        <v>36.94399991746203</v>
      </c>
      <c r="G692" s="128">
        <f t="shared" ca="1" si="117"/>
        <v>31.892108883214231</v>
      </c>
      <c r="H692" s="128">
        <f t="shared" ca="1" si="118"/>
        <v>28.268409216561242</v>
      </c>
      <c r="I692" s="128">
        <f t="shared" ca="1" si="119"/>
        <v>25.628158124560478</v>
      </c>
      <c r="J692" s="128">
        <f t="shared" ca="1" si="120"/>
        <v>23.677088128845835</v>
      </c>
      <c r="K692" s="128">
        <f t="shared" ca="1" si="121"/>
        <v>5.3664410882954456</v>
      </c>
      <c r="L692" s="30">
        <f t="shared" ca="1" si="122"/>
        <v>5.1047166680362626</v>
      </c>
    </row>
    <row r="693" spans="2:12" hidden="1" x14ac:dyDescent="0.25">
      <c r="B693" s="126">
        <f t="shared" si="123"/>
        <v>677</v>
      </c>
      <c r="C693" s="17">
        <f t="shared" si="113"/>
        <v>3.2921262866077932</v>
      </c>
      <c r="D693" s="17">
        <f t="shared" ca="1" si="114"/>
        <v>2.4417931854259223</v>
      </c>
      <c r="E693" s="17">
        <f t="shared" ca="1" si="115"/>
        <v>3.8070204182068297</v>
      </c>
      <c r="F693" s="127">
        <f t="shared" ca="1" si="116"/>
        <v>45.016109662524116</v>
      </c>
      <c r="G693" s="128">
        <f t="shared" ca="1" si="117"/>
        <v>37.279099286142483</v>
      </c>
      <c r="H693" s="128">
        <f t="shared" ca="1" si="118"/>
        <v>31.976757209567872</v>
      </c>
      <c r="I693" s="128">
        <f t="shared" ca="1" si="119"/>
        <v>28.248589206251435</v>
      </c>
      <c r="J693" s="128">
        <f t="shared" ca="1" si="120"/>
        <v>25.569351803293632</v>
      </c>
      <c r="K693" s="128">
        <f t="shared" ca="1" si="121"/>
        <v>8.7684493763138569</v>
      </c>
      <c r="L693" s="30">
        <f t="shared" ca="1" si="122"/>
        <v>8.3408070539946753</v>
      </c>
    </row>
    <row r="694" spans="2:12" hidden="1" x14ac:dyDescent="0.25">
      <c r="B694" s="126">
        <f t="shared" si="123"/>
        <v>678</v>
      </c>
      <c r="C694" s="17">
        <f t="shared" si="113"/>
        <v>3.2921262866077932</v>
      </c>
      <c r="D694" s="17">
        <f t="shared" ca="1" si="114"/>
        <v>-0.13359795048017986</v>
      </c>
      <c r="E694" s="17">
        <f t="shared" ca="1" si="115"/>
        <v>3.1368642528090791</v>
      </c>
      <c r="F694" s="127">
        <f t="shared" ca="1" si="116"/>
        <v>23.031532443611503</v>
      </c>
      <c r="G694" s="128">
        <f t="shared" ca="1" si="117"/>
        <v>21.958546826563833</v>
      </c>
      <c r="H694" s="128">
        <f t="shared" ca="1" si="118"/>
        <v>21.052030984907709</v>
      </c>
      <c r="I694" s="128">
        <f t="shared" ca="1" si="119"/>
        <v>20.305778697841806</v>
      </c>
      <c r="J694" s="128">
        <f t="shared" ca="1" si="120"/>
        <v>19.700771984268172</v>
      </c>
      <c r="K694" s="128">
        <f t="shared" ca="1" si="121"/>
        <v>0</v>
      </c>
      <c r="L694" s="30">
        <f t="shared" ca="1" si="122"/>
        <v>0</v>
      </c>
    </row>
    <row r="695" spans="2:12" hidden="1" x14ac:dyDescent="0.25">
      <c r="B695" s="126">
        <f t="shared" si="123"/>
        <v>679</v>
      </c>
      <c r="C695" s="17">
        <f t="shared" si="113"/>
        <v>3.2921262866077932</v>
      </c>
      <c r="D695" s="17">
        <f t="shared" ca="1" si="114"/>
        <v>0.92896925707464106</v>
      </c>
      <c r="E695" s="17">
        <f t="shared" ca="1" si="115"/>
        <v>3.4133604926867553</v>
      </c>
      <c r="F695" s="127">
        <f t="shared" ca="1" si="116"/>
        <v>30.367121474340362</v>
      </c>
      <c r="G695" s="128">
        <f t="shared" ca="1" si="117"/>
        <v>27.317508331995281</v>
      </c>
      <c r="H695" s="128">
        <f t="shared" ca="1" si="118"/>
        <v>25.014672188322631</v>
      </c>
      <c r="I695" s="128">
        <f t="shared" ca="1" si="119"/>
        <v>23.268847062866509</v>
      </c>
      <c r="J695" s="128">
        <f t="shared" ca="1" si="120"/>
        <v>21.938295969074964</v>
      </c>
      <c r="K695" s="128">
        <f t="shared" ca="1" si="121"/>
        <v>2.3848308880648474</v>
      </c>
      <c r="L695" s="30">
        <f t="shared" ca="1" si="122"/>
        <v>2.2685213131854516</v>
      </c>
    </row>
    <row r="696" spans="2:12" hidden="1" x14ac:dyDescent="0.25">
      <c r="B696" s="126">
        <f t="shared" si="123"/>
        <v>680</v>
      </c>
      <c r="C696" s="17">
        <f t="shared" si="113"/>
        <v>3.2921262866077932</v>
      </c>
      <c r="D696" s="17">
        <f t="shared" ca="1" si="114"/>
        <v>-0.6145023689896334</v>
      </c>
      <c r="E696" s="17">
        <f t="shared" ca="1" si="115"/>
        <v>3.0117255674506156</v>
      </c>
      <c r="F696" s="127">
        <f t="shared" ca="1" si="116"/>
        <v>20.322437423298727</v>
      </c>
      <c r="G696" s="128">
        <f t="shared" ca="1" si="117"/>
        <v>19.892132972259159</v>
      </c>
      <c r="H696" s="128">
        <f t="shared" ca="1" si="118"/>
        <v>19.471295291441734</v>
      </c>
      <c r="I696" s="128">
        <f t="shared" ca="1" si="119"/>
        <v>19.091794422881993</v>
      </c>
      <c r="J696" s="128">
        <f t="shared" ca="1" si="120"/>
        <v>18.764566077554946</v>
      </c>
      <c r="K696" s="128">
        <f t="shared" ca="1" si="121"/>
        <v>0</v>
      </c>
      <c r="L696" s="30">
        <f t="shared" ca="1" si="122"/>
        <v>0</v>
      </c>
    </row>
    <row r="697" spans="2:12" hidden="1" x14ac:dyDescent="0.25">
      <c r="B697" s="126">
        <f t="shared" si="123"/>
        <v>681</v>
      </c>
      <c r="C697" s="17">
        <f t="shared" si="113"/>
        <v>3.2921262866077932</v>
      </c>
      <c r="D697" s="17">
        <f t="shared" ca="1" si="114"/>
        <v>-0.26487100512895267</v>
      </c>
      <c r="E697" s="17">
        <f t="shared" ca="1" si="115"/>
        <v>3.1027049961055262</v>
      </c>
      <c r="F697" s="127">
        <f t="shared" ca="1" si="116"/>
        <v>22.258077937731901</v>
      </c>
      <c r="G697" s="128">
        <f t="shared" ca="1" si="117"/>
        <v>21.374061769131078</v>
      </c>
      <c r="H697" s="128">
        <f t="shared" ca="1" si="118"/>
        <v>20.608221187433735</v>
      </c>
      <c r="I697" s="128">
        <f t="shared" ca="1" si="119"/>
        <v>19.966935652303935</v>
      </c>
      <c r="J697" s="128">
        <f t="shared" ca="1" si="120"/>
        <v>19.440675242217484</v>
      </c>
      <c r="K697" s="128">
        <f t="shared" ca="1" si="121"/>
        <v>0</v>
      </c>
      <c r="L697" s="30">
        <f t="shared" ca="1" si="122"/>
        <v>0</v>
      </c>
    </row>
    <row r="698" spans="2:12" hidden="1" x14ac:dyDescent="0.25">
      <c r="B698" s="126">
        <f t="shared" si="123"/>
        <v>682</v>
      </c>
      <c r="C698" s="17">
        <f t="shared" si="113"/>
        <v>3.2921262866077932</v>
      </c>
      <c r="D698" s="17">
        <f t="shared" ca="1" si="114"/>
        <v>1.6660351320751943</v>
      </c>
      <c r="E698" s="17">
        <f t="shared" ca="1" si="115"/>
        <v>3.6051563071357795</v>
      </c>
      <c r="F698" s="127">
        <f t="shared" ca="1" si="116"/>
        <v>36.787433546244053</v>
      </c>
      <c r="G698" s="128">
        <f t="shared" ca="1" si="117"/>
        <v>31.785317046567666</v>
      </c>
      <c r="H698" s="128">
        <f t="shared" ca="1" si="118"/>
        <v>28.193624005257561</v>
      </c>
      <c r="I698" s="128">
        <f t="shared" ca="1" si="119"/>
        <v>25.574595835369472</v>
      </c>
      <c r="J698" s="128">
        <f t="shared" ca="1" si="120"/>
        <v>23.637997558904988</v>
      </c>
      <c r="K698" s="128">
        <f t="shared" ca="1" si="121"/>
        <v>5.2978836115249202</v>
      </c>
      <c r="L698" s="30">
        <f t="shared" ca="1" si="122"/>
        <v>5.0395027788626141</v>
      </c>
    </row>
    <row r="699" spans="2:12" hidden="1" x14ac:dyDescent="0.25">
      <c r="B699" s="126">
        <f t="shared" si="123"/>
        <v>683</v>
      </c>
      <c r="C699" s="17">
        <f t="shared" si="113"/>
        <v>3.2921262866077932</v>
      </c>
      <c r="D699" s="17">
        <f t="shared" ca="1" si="114"/>
        <v>-0.68848294176859781</v>
      </c>
      <c r="E699" s="17">
        <f t="shared" ca="1" si="115"/>
        <v>2.9924746908454054</v>
      </c>
      <c r="F699" s="127">
        <f t="shared" ca="1" si="116"/>
        <v>19.934954349143226</v>
      </c>
      <c r="G699" s="128">
        <f t="shared" ca="1" si="117"/>
        <v>19.591981105320066</v>
      </c>
      <c r="H699" s="128">
        <f t="shared" ca="1" si="118"/>
        <v>19.23888598962726</v>
      </c>
      <c r="I699" s="128">
        <f t="shared" ca="1" si="119"/>
        <v>18.911592644970355</v>
      </c>
      <c r="J699" s="128">
        <f t="shared" ca="1" si="120"/>
        <v>18.624546214843964</v>
      </c>
      <c r="K699" s="128">
        <f t="shared" ca="1" si="121"/>
        <v>0</v>
      </c>
      <c r="L699" s="30">
        <f t="shared" ca="1" si="122"/>
        <v>0</v>
      </c>
    </row>
    <row r="700" spans="2:12" hidden="1" x14ac:dyDescent="0.25">
      <c r="B700" s="126">
        <f t="shared" si="123"/>
        <v>684</v>
      </c>
      <c r="C700" s="17">
        <f t="shared" si="113"/>
        <v>3.2921262866077932</v>
      </c>
      <c r="D700" s="17">
        <f t="shared" ca="1" si="114"/>
        <v>2.7946225600317121</v>
      </c>
      <c r="E700" s="17">
        <f t="shared" ca="1" si="115"/>
        <v>3.8988320181727167</v>
      </c>
      <c r="F700" s="127">
        <f t="shared" ca="1" si="116"/>
        <v>49.344781626591086</v>
      </c>
      <c r="G700" s="128">
        <f t="shared" ca="1" si="117"/>
        <v>40.08266137091168</v>
      </c>
      <c r="H700" s="128">
        <f t="shared" ca="1" si="118"/>
        <v>33.861446969903319</v>
      </c>
      <c r="I700" s="128">
        <f t="shared" ca="1" si="119"/>
        <v>29.555579001967121</v>
      </c>
      <c r="J700" s="128">
        <f t="shared" ca="1" si="120"/>
        <v>26.499223628133784</v>
      </c>
      <c r="K700" s="128">
        <f t="shared" ca="1" si="121"/>
        <v>10.499727742728979</v>
      </c>
      <c r="L700" s="30">
        <f t="shared" ca="1" si="122"/>
        <v>9.9876499781302677</v>
      </c>
    </row>
    <row r="701" spans="2:12" hidden="1" x14ac:dyDescent="0.25">
      <c r="B701" s="126">
        <f t="shared" si="123"/>
        <v>685</v>
      </c>
      <c r="C701" s="17">
        <f t="shared" si="113"/>
        <v>3.2921262866077932</v>
      </c>
      <c r="D701" s="17">
        <f t="shared" ca="1" si="114"/>
        <v>0.50771859605447389</v>
      </c>
      <c r="E701" s="17">
        <f t="shared" ca="1" si="115"/>
        <v>3.3037446274596585</v>
      </c>
      <c r="F701" s="127">
        <f t="shared" ca="1" si="116"/>
        <v>27.214355980252879</v>
      </c>
      <c r="G701" s="128">
        <f t="shared" ca="1" si="117"/>
        <v>25.052041859234947</v>
      </c>
      <c r="H701" s="128">
        <f t="shared" ca="1" si="118"/>
        <v>23.361497453965281</v>
      </c>
      <c r="I701" s="128">
        <f t="shared" ca="1" si="119"/>
        <v>22.045655082431825</v>
      </c>
      <c r="J701" s="128">
        <f t="shared" ca="1" si="120"/>
        <v>21.022340589420377</v>
      </c>
      <c r="K701" s="128">
        <f t="shared" ca="1" si="121"/>
        <v>0.87038374626310855</v>
      </c>
      <c r="L701" s="30">
        <f t="shared" ca="1" si="122"/>
        <v>0.82793463005263224</v>
      </c>
    </row>
    <row r="702" spans="2:12" hidden="1" x14ac:dyDescent="0.25">
      <c r="B702" s="126">
        <f t="shared" si="123"/>
        <v>686</v>
      </c>
      <c r="C702" s="17">
        <f t="shared" si="113"/>
        <v>3.2921262866077932</v>
      </c>
      <c r="D702" s="17">
        <f t="shared" ca="1" si="114"/>
        <v>0.5321658136381302</v>
      </c>
      <c r="E702" s="17">
        <f t="shared" ca="1" si="115"/>
        <v>3.3101061674067718</v>
      </c>
      <c r="F702" s="127">
        <f t="shared" ca="1" si="116"/>
        <v>27.38803303400012</v>
      </c>
      <c r="G702" s="128">
        <f t="shared" ca="1" si="117"/>
        <v>25.178225583762909</v>
      </c>
      <c r="H702" s="128">
        <f t="shared" ca="1" si="118"/>
        <v>23.454380804434329</v>
      </c>
      <c r="I702" s="128">
        <f t="shared" ca="1" si="119"/>
        <v>22.114851795273928</v>
      </c>
      <c r="J702" s="128">
        <f t="shared" ca="1" si="120"/>
        <v>21.074436892100586</v>
      </c>
      <c r="K702" s="128">
        <f t="shared" ca="1" si="121"/>
        <v>0.95547376889293645</v>
      </c>
      <c r="L702" s="30">
        <f t="shared" ca="1" si="122"/>
        <v>0.90887476330955619</v>
      </c>
    </row>
    <row r="703" spans="2:12" hidden="1" x14ac:dyDescent="0.25">
      <c r="B703" s="126">
        <f t="shared" si="123"/>
        <v>687</v>
      </c>
      <c r="C703" s="17">
        <f t="shared" si="113"/>
        <v>3.2921262866077932</v>
      </c>
      <c r="D703" s="17">
        <f t="shared" ca="1" si="114"/>
        <v>-0.32945308703347109</v>
      </c>
      <c r="E703" s="17">
        <f t="shared" ca="1" si="115"/>
        <v>3.085899750580245</v>
      </c>
      <c r="F703" s="127">
        <f t="shared" ca="1" si="116"/>
        <v>21.887150962126181</v>
      </c>
      <c r="G703" s="128">
        <f t="shared" ca="1" si="117"/>
        <v>21.092249735247965</v>
      </c>
      <c r="H703" s="128">
        <f t="shared" ca="1" si="118"/>
        <v>20.393327255381301</v>
      </c>
      <c r="I703" s="128">
        <f t="shared" ca="1" si="119"/>
        <v>19.802316894124754</v>
      </c>
      <c r="J703" s="128">
        <f t="shared" ca="1" si="120"/>
        <v>19.313979156805974</v>
      </c>
      <c r="K703" s="128">
        <f t="shared" ca="1" si="121"/>
        <v>0</v>
      </c>
      <c r="L703" s="30">
        <f t="shared" ca="1" si="122"/>
        <v>0</v>
      </c>
    </row>
    <row r="704" spans="2:12" hidden="1" x14ac:dyDescent="0.25">
      <c r="B704" s="126">
        <f t="shared" si="123"/>
        <v>688</v>
      </c>
      <c r="C704" s="17">
        <f t="shared" si="113"/>
        <v>3.2921262866077932</v>
      </c>
      <c r="D704" s="17">
        <f t="shared" ca="1" si="114"/>
        <v>1.2193913789815269</v>
      </c>
      <c r="E704" s="17">
        <f t="shared" ca="1" si="115"/>
        <v>3.4889327709517111</v>
      </c>
      <c r="F704" s="127">
        <f t="shared" ca="1" si="116"/>
        <v>32.750976255057701</v>
      </c>
      <c r="G704" s="128">
        <f t="shared" ca="1" si="117"/>
        <v>28.997608246516304</v>
      </c>
      <c r="H704" s="128">
        <f t="shared" ca="1" si="118"/>
        <v>26.222059293770659</v>
      </c>
      <c r="I704" s="128">
        <f t="shared" ca="1" si="119"/>
        <v>24.151451596653793</v>
      </c>
      <c r="J704" s="128">
        <f t="shared" ca="1" si="120"/>
        <v>22.59291977356305</v>
      </c>
      <c r="K704" s="128">
        <f t="shared" ca="1" si="121"/>
        <v>3.4910097276259542</v>
      </c>
      <c r="L704" s="30">
        <f t="shared" ca="1" si="122"/>
        <v>3.3207511741360309</v>
      </c>
    </row>
    <row r="705" spans="2:12" hidden="1" x14ac:dyDescent="0.25">
      <c r="B705" s="126">
        <f t="shared" si="123"/>
        <v>689</v>
      </c>
      <c r="C705" s="17">
        <f t="shared" si="113"/>
        <v>3.2921262866077932</v>
      </c>
      <c r="D705" s="17">
        <f t="shared" ca="1" si="114"/>
        <v>0.42249325815646444</v>
      </c>
      <c r="E705" s="17">
        <f t="shared" ca="1" si="115"/>
        <v>3.2815676909764306</v>
      </c>
      <c r="F705" s="127">
        <f t="shared" ca="1" si="116"/>
        <v>26.617467973039592</v>
      </c>
      <c r="G705" s="128">
        <f t="shared" ca="1" si="117"/>
        <v>24.617077753784091</v>
      </c>
      <c r="H705" s="128">
        <f t="shared" ca="1" si="118"/>
        <v>23.040564057857978</v>
      </c>
      <c r="I705" s="128">
        <f t="shared" ca="1" si="119"/>
        <v>21.80611737092984</v>
      </c>
      <c r="J705" s="128">
        <f t="shared" ca="1" si="120"/>
        <v>20.84173285063947</v>
      </c>
      <c r="K705" s="128">
        <f t="shared" ca="1" si="121"/>
        <v>0.57637300830284488</v>
      </c>
      <c r="L705" s="30">
        <f t="shared" ca="1" si="122"/>
        <v>0.54826296498566041</v>
      </c>
    </row>
    <row r="706" spans="2:12" hidden="1" x14ac:dyDescent="0.25">
      <c r="B706" s="126">
        <f t="shared" si="123"/>
        <v>690</v>
      </c>
      <c r="C706" s="17">
        <f t="shared" si="113"/>
        <v>3.2921262866077932</v>
      </c>
      <c r="D706" s="17">
        <f t="shared" ca="1" si="114"/>
        <v>-1.3490216588252224</v>
      </c>
      <c r="E706" s="17">
        <f t="shared" ca="1" si="115"/>
        <v>2.8205924134127489</v>
      </c>
      <c r="F706" s="127">
        <f t="shared" ca="1" si="116"/>
        <v>16.786792448031669</v>
      </c>
      <c r="G706" s="128">
        <f t="shared" ca="1" si="117"/>
        <v>17.105004035139203</v>
      </c>
      <c r="H706" s="128">
        <f t="shared" ca="1" si="118"/>
        <v>17.282965590254335</v>
      </c>
      <c r="I706" s="128">
        <f t="shared" ca="1" si="119"/>
        <v>17.376192082706584</v>
      </c>
      <c r="J706" s="128">
        <f t="shared" ca="1" si="120"/>
        <v>17.419781517258063</v>
      </c>
      <c r="K706" s="128">
        <f t="shared" ca="1" si="121"/>
        <v>0</v>
      </c>
      <c r="L706" s="30">
        <f t="shared" ca="1" si="122"/>
        <v>0</v>
      </c>
    </row>
    <row r="707" spans="2:12" hidden="1" x14ac:dyDescent="0.25">
      <c r="B707" s="126">
        <f t="shared" si="123"/>
        <v>691</v>
      </c>
      <c r="C707" s="17">
        <f t="shared" si="113"/>
        <v>3.2921262866077932</v>
      </c>
      <c r="D707" s="17">
        <f t="shared" ca="1" si="114"/>
        <v>2.3115353542380035</v>
      </c>
      <c r="E707" s="17">
        <f t="shared" ca="1" si="115"/>
        <v>3.7731253381761176</v>
      </c>
      <c r="F707" s="127">
        <f t="shared" ca="1" si="116"/>
        <v>43.515854292021558</v>
      </c>
      <c r="G707" s="128">
        <f t="shared" ca="1" si="117"/>
        <v>36.294388755956504</v>
      </c>
      <c r="H707" s="128">
        <f t="shared" ca="1" si="118"/>
        <v>31.307795575259245</v>
      </c>
      <c r="I707" s="128">
        <f t="shared" ca="1" si="119"/>
        <v>27.780819466754796</v>
      </c>
      <c r="J707" s="128">
        <f t="shared" ca="1" si="120"/>
        <v>25.234369466541548</v>
      </c>
      <c r="K707" s="128">
        <f t="shared" ca="1" si="121"/>
        <v>8.1543433161280241</v>
      </c>
      <c r="L707" s="30">
        <f t="shared" ca="1" si="122"/>
        <v>7.7566512997817041</v>
      </c>
    </row>
    <row r="708" spans="2:12" hidden="1" x14ac:dyDescent="0.25">
      <c r="B708" s="126">
        <f t="shared" si="123"/>
        <v>692</v>
      </c>
      <c r="C708" s="17">
        <f t="shared" si="113"/>
        <v>3.2921262866077932</v>
      </c>
      <c r="D708" s="17">
        <f t="shared" ca="1" si="114"/>
        <v>-1.5612340575898997</v>
      </c>
      <c r="E708" s="17">
        <f t="shared" ca="1" si="115"/>
        <v>2.76537150136439</v>
      </c>
      <c r="F708" s="127">
        <f t="shared" ca="1" si="116"/>
        <v>15.884940171530301</v>
      </c>
      <c r="G708" s="128">
        <f t="shared" ca="1" si="117"/>
        <v>16.375046892819981</v>
      </c>
      <c r="H708" s="128">
        <f t="shared" ca="1" si="118"/>
        <v>16.697802610916124</v>
      </c>
      <c r="I708" s="128">
        <f t="shared" ca="1" si="119"/>
        <v>16.909872192338284</v>
      </c>
      <c r="J708" s="128">
        <f t="shared" ca="1" si="120"/>
        <v>17.049514272496403</v>
      </c>
      <c r="K708" s="128">
        <f t="shared" ca="1" si="121"/>
        <v>0</v>
      </c>
      <c r="L708" s="30">
        <f t="shared" ca="1" si="122"/>
        <v>0</v>
      </c>
    </row>
    <row r="709" spans="2:12" hidden="1" x14ac:dyDescent="0.25">
      <c r="B709" s="126">
        <f t="shared" si="123"/>
        <v>693</v>
      </c>
      <c r="C709" s="17">
        <f t="shared" si="113"/>
        <v>3.2921262866077932</v>
      </c>
      <c r="D709" s="17">
        <f t="shared" ca="1" si="114"/>
        <v>1.6746253095334396</v>
      </c>
      <c r="E709" s="17">
        <f t="shared" ca="1" si="115"/>
        <v>3.6073916027012736</v>
      </c>
      <c r="F709" s="127">
        <f t="shared" ca="1" si="116"/>
        <v>36.869756306889329</v>
      </c>
      <c r="G709" s="128">
        <f t="shared" ca="1" si="117"/>
        <v>31.841480190785234</v>
      </c>
      <c r="H709" s="128">
        <f t="shared" ca="1" si="118"/>
        <v>28.23296104391035</v>
      </c>
      <c r="I709" s="128">
        <f t="shared" ca="1" si="119"/>
        <v>25.602773330311521</v>
      </c>
      <c r="J709" s="128">
        <f t="shared" ca="1" si="120"/>
        <v>23.658564064688861</v>
      </c>
      <c r="K709" s="128">
        <f t="shared" ca="1" si="121"/>
        <v>5.3339446574239915</v>
      </c>
      <c r="L709" s="30">
        <f t="shared" ca="1" si="122"/>
        <v>5.0738051068000818</v>
      </c>
    </row>
    <row r="710" spans="2:12" hidden="1" x14ac:dyDescent="0.25">
      <c r="B710" s="126">
        <f t="shared" si="123"/>
        <v>694</v>
      </c>
      <c r="C710" s="17">
        <f t="shared" si="113"/>
        <v>3.2921262866077932</v>
      </c>
      <c r="D710" s="17">
        <f t="shared" ca="1" si="114"/>
        <v>0.2134049736923771</v>
      </c>
      <c r="E710" s="17">
        <f t="shared" ca="1" si="115"/>
        <v>3.2271597212539027</v>
      </c>
      <c r="F710" s="127">
        <f t="shared" ca="1" si="116"/>
        <v>25.207957569903119</v>
      </c>
      <c r="G710" s="128">
        <f t="shared" ca="1" si="117"/>
        <v>23.581678050474707</v>
      </c>
      <c r="H710" s="128">
        <f t="shared" ca="1" si="118"/>
        <v>22.271752132031185</v>
      </c>
      <c r="I710" s="128">
        <f t="shared" ca="1" si="119"/>
        <v>21.229413066366501</v>
      </c>
      <c r="J710" s="128">
        <f t="shared" ca="1" si="120"/>
        <v>20.405183046411096</v>
      </c>
      <c r="K710" s="128">
        <f t="shared" ca="1" si="121"/>
        <v>0</v>
      </c>
      <c r="L710" s="30">
        <f t="shared" ca="1" si="122"/>
        <v>0</v>
      </c>
    </row>
    <row r="711" spans="2:12" hidden="1" x14ac:dyDescent="0.25">
      <c r="B711" s="126">
        <f t="shared" si="123"/>
        <v>695</v>
      </c>
      <c r="C711" s="17">
        <f t="shared" si="113"/>
        <v>3.2921262866077932</v>
      </c>
      <c r="D711" s="17">
        <f t="shared" ca="1" si="114"/>
        <v>7.8075572673697025E-2</v>
      </c>
      <c r="E711" s="17">
        <f t="shared" ca="1" si="115"/>
        <v>3.1919449411811485</v>
      </c>
      <c r="F711" s="127">
        <f t="shared" ca="1" si="116"/>
        <v>24.335712974736889</v>
      </c>
      <c r="G711" s="128">
        <f t="shared" ca="1" si="117"/>
        <v>22.934861838417852</v>
      </c>
      <c r="H711" s="128">
        <f t="shared" ca="1" si="118"/>
        <v>21.787879134941399</v>
      </c>
      <c r="I711" s="128">
        <f t="shared" ca="1" si="119"/>
        <v>20.864305449958962</v>
      </c>
      <c r="J711" s="128">
        <f t="shared" ca="1" si="120"/>
        <v>20.127518931342266</v>
      </c>
      <c r="K711" s="128">
        <f t="shared" ca="1" si="121"/>
        <v>0</v>
      </c>
      <c r="L711" s="30">
        <f t="shared" ca="1" si="122"/>
        <v>0</v>
      </c>
    </row>
    <row r="712" spans="2:12" hidden="1" x14ac:dyDescent="0.25">
      <c r="B712" s="126">
        <f t="shared" si="123"/>
        <v>696</v>
      </c>
      <c r="C712" s="17">
        <f t="shared" si="113"/>
        <v>3.2921262866077932</v>
      </c>
      <c r="D712" s="17">
        <f t="shared" ca="1" si="114"/>
        <v>-0.51822780733346008</v>
      </c>
      <c r="E712" s="17">
        <f t="shared" ca="1" si="115"/>
        <v>3.0367776809588616</v>
      </c>
      <c r="F712" s="127">
        <f t="shared" ca="1" si="116"/>
        <v>20.837988288398595</v>
      </c>
      <c r="G712" s="128">
        <f t="shared" ca="1" si="117"/>
        <v>20.289631674769144</v>
      </c>
      <c r="H712" s="128">
        <f t="shared" ca="1" si="118"/>
        <v>19.777950153222381</v>
      </c>
      <c r="I712" s="128">
        <f t="shared" ca="1" si="119"/>
        <v>19.328873528717068</v>
      </c>
      <c r="J712" s="128">
        <f t="shared" ca="1" si="120"/>
        <v>18.948358311403247</v>
      </c>
      <c r="K712" s="128">
        <f t="shared" ca="1" si="121"/>
        <v>0</v>
      </c>
      <c r="L712" s="30">
        <f t="shared" ca="1" si="122"/>
        <v>0</v>
      </c>
    </row>
    <row r="713" spans="2:12" hidden="1" x14ac:dyDescent="0.25">
      <c r="B713" s="126">
        <f t="shared" si="123"/>
        <v>697</v>
      </c>
      <c r="C713" s="17">
        <f t="shared" si="113"/>
        <v>3.2921262866077932</v>
      </c>
      <c r="D713" s="17">
        <f t="shared" ca="1" si="114"/>
        <v>0.30741375667275861</v>
      </c>
      <c r="E713" s="17">
        <f t="shared" ca="1" si="115"/>
        <v>3.2516222444945426</v>
      </c>
      <c r="F713" s="127">
        <f t="shared" ca="1" si="116"/>
        <v>25.832212108419117</v>
      </c>
      <c r="G713" s="128">
        <f t="shared" ca="1" si="117"/>
        <v>24.041706303002286</v>
      </c>
      <c r="H713" s="128">
        <f t="shared" ca="1" si="118"/>
        <v>22.614193491952598</v>
      </c>
      <c r="I713" s="128">
        <f t="shared" ca="1" si="119"/>
        <v>21.486795083807998</v>
      </c>
      <c r="J713" s="128">
        <f t="shared" ca="1" si="120"/>
        <v>20.600318469430729</v>
      </c>
      <c r="K713" s="128">
        <f t="shared" ca="1" si="121"/>
        <v>0.18575333704840347</v>
      </c>
      <c r="L713" s="30">
        <f t="shared" ca="1" si="122"/>
        <v>0.17669403989964</v>
      </c>
    </row>
    <row r="714" spans="2:12" hidden="1" x14ac:dyDescent="0.25">
      <c r="B714" s="126">
        <f t="shared" si="123"/>
        <v>698</v>
      </c>
      <c r="C714" s="17">
        <f t="shared" si="113"/>
        <v>3.2921262866077932</v>
      </c>
      <c r="D714" s="17">
        <f t="shared" ca="1" si="114"/>
        <v>-0.10527855920372531</v>
      </c>
      <c r="E714" s="17">
        <f t="shared" ca="1" si="115"/>
        <v>3.1442333915778007</v>
      </c>
      <c r="F714" s="127">
        <f t="shared" ca="1" si="116"/>
        <v>23.201881895730427</v>
      </c>
      <c r="G714" s="128">
        <f t="shared" ca="1" si="117"/>
        <v>22.086718260682002</v>
      </c>
      <c r="H714" s="128">
        <f t="shared" ca="1" si="118"/>
        <v>21.149019932122918</v>
      </c>
      <c r="I714" s="128">
        <f t="shared" ca="1" si="119"/>
        <v>20.379627665233656</v>
      </c>
      <c r="J714" s="128">
        <f t="shared" ca="1" si="120"/>
        <v>19.757337105194853</v>
      </c>
      <c r="K714" s="128">
        <f t="shared" ca="1" si="121"/>
        <v>0</v>
      </c>
      <c r="L714" s="30">
        <f t="shared" ca="1" si="122"/>
        <v>0</v>
      </c>
    </row>
    <row r="715" spans="2:12" hidden="1" x14ac:dyDescent="0.25">
      <c r="B715" s="126">
        <f t="shared" si="123"/>
        <v>699</v>
      </c>
      <c r="C715" s="17">
        <f t="shared" si="113"/>
        <v>3.2921262866077932</v>
      </c>
      <c r="D715" s="17">
        <f t="shared" ca="1" si="114"/>
        <v>2.3204120225273073</v>
      </c>
      <c r="E715" s="17">
        <f t="shared" ca="1" si="115"/>
        <v>3.7754351830378674</v>
      </c>
      <c r="F715" s="127">
        <f t="shared" ca="1" si="116"/>
        <v>43.616485340775988</v>
      </c>
      <c r="G715" s="128">
        <f t="shared" ca="1" si="117"/>
        <v>36.360659980666604</v>
      </c>
      <c r="H715" s="128">
        <f t="shared" ca="1" si="118"/>
        <v>31.35293553875627</v>
      </c>
      <c r="I715" s="128">
        <f t="shared" ca="1" si="119"/>
        <v>27.812449123966523</v>
      </c>
      <c r="J715" s="128">
        <f t="shared" ca="1" si="120"/>
        <v>25.257057478408587</v>
      </c>
      <c r="K715" s="128">
        <f t="shared" ca="1" si="121"/>
        <v>8.1957755304494988</v>
      </c>
      <c r="L715" s="30">
        <f t="shared" ca="1" si="122"/>
        <v>7.7960628411665107</v>
      </c>
    </row>
    <row r="716" spans="2:12" hidden="1" x14ac:dyDescent="0.25">
      <c r="B716" s="126">
        <f t="shared" si="123"/>
        <v>700</v>
      </c>
      <c r="C716" s="17">
        <f t="shared" si="113"/>
        <v>3.2921262866077932</v>
      </c>
      <c r="D716" s="17">
        <f t="shared" ca="1" si="114"/>
        <v>-0.15337491277023219</v>
      </c>
      <c r="E716" s="17">
        <f t="shared" ca="1" si="115"/>
        <v>3.1317179847231427</v>
      </c>
      <c r="F716" s="127">
        <f t="shared" ca="1" si="116"/>
        <v>22.9133104651407</v>
      </c>
      <c r="G716" s="128">
        <f t="shared" ca="1" si="117"/>
        <v>21.869479129116804</v>
      </c>
      <c r="H716" s="128">
        <f t="shared" ca="1" si="118"/>
        <v>20.984562251907846</v>
      </c>
      <c r="I716" s="128">
        <f t="shared" ca="1" si="119"/>
        <v>20.254364724641668</v>
      </c>
      <c r="J716" s="128">
        <f t="shared" ca="1" si="120"/>
        <v>19.661365567220859</v>
      </c>
      <c r="K716" s="128">
        <f t="shared" ca="1" si="121"/>
        <v>0</v>
      </c>
      <c r="L716" s="30">
        <f t="shared" ca="1" si="122"/>
        <v>0</v>
      </c>
    </row>
    <row r="717" spans="2:12" hidden="1" x14ac:dyDescent="0.25">
      <c r="B717" s="126">
        <f t="shared" si="123"/>
        <v>701</v>
      </c>
      <c r="C717" s="17">
        <f t="shared" si="113"/>
        <v>3.2921262866077932</v>
      </c>
      <c r="D717" s="17">
        <f t="shared" ca="1" si="114"/>
        <v>-1.1029487723135389</v>
      </c>
      <c r="E717" s="17">
        <f t="shared" ca="1" si="115"/>
        <v>2.8846243422851785</v>
      </c>
      <c r="F717" s="127">
        <f t="shared" ca="1" si="116"/>
        <v>17.896843245336079</v>
      </c>
      <c r="G717" s="128">
        <f t="shared" ca="1" si="117"/>
        <v>17.992270234936825</v>
      </c>
      <c r="H717" s="128">
        <f t="shared" ca="1" si="118"/>
        <v>17.987220059422231</v>
      </c>
      <c r="I717" s="128">
        <f t="shared" ca="1" si="119"/>
        <v>17.933042292277431</v>
      </c>
      <c r="J717" s="128">
        <f t="shared" ca="1" si="120"/>
        <v>17.859208048417386</v>
      </c>
      <c r="K717" s="128">
        <f t="shared" ca="1" si="121"/>
        <v>0</v>
      </c>
      <c r="L717" s="30">
        <f t="shared" ca="1" si="122"/>
        <v>0</v>
      </c>
    </row>
    <row r="718" spans="2:12" hidden="1" x14ac:dyDescent="0.25">
      <c r="B718" s="126">
        <f t="shared" si="123"/>
        <v>702</v>
      </c>
      <c r="C718" s="17">
        <f t="shared" si="113"/>
        <v>3.2921262866077932</v>
      </c>
      <c r="D718" s="17">
        <f t="shared" ca="1" si="114"/>
        <v>-0.55549435273860581</v>
      </c>
      <c r="E718" s="17">
        <f t="shared" ca="1" si="115"/>
        <v>3.0270803558348676</v>
      </c>
      <c r="F718" s="127">
        <f t="shared" ca="1" si="116"/>
        <v>20.636892164174132</v>
      </c>
      <c r="G718" s="128">
        <f t="shared" ca="1" si="117"/>
        <v>20.134831800067236</v>
      </c>
      <c r="H718" s="128">
        <f t="shared" ca="1" si="118"/>
        <v>19.658679545042819</v>
      </c>
      <c r="I718" s="128">
        <f t="shared" ca="1" si="119"/>
        <v>19.236756256395211</v>
      </c>
      <c r="J718" s="128">
        <f t="shared" ca="1" si="120"/>
        <v>18.8770023056355</v>
      </c>
      <c r="K718" s="128">
        <f t="shared" ca="1" si="121"/>
        <v>0</v>
      </c>
      <c r="L718" s="30">
        <f t="shared" ca="1" si="122"/>
        <v>0</v>
      </c>
    </row>
    <row r="719" spans="2:12" hidden="1" x14ac:dyDescent="0.25">
      <c r="B719" s="126">
        <f t="shared" si="123"/>
        <v>703</v>
      </c>
      <c r="C719" s="17">
        <f t="shared" si="113"/>
        <v>3.2921262866077932</v>
      </c>
      <c r="D719" s="17">
        <f t="shared" ca="1" si="114"/>
        <v>-0.80045310824061744</v>
      </c>
      <c r="E719" s="17">
        <f t="shared" ca="1" si="115"/>
        <v>2.9633383408923191</v>
      </c>
      <c r="F719" s="127">
        <f t="shared" ca="1" si="116"/>
        <v>19.362502616829119</v>
      </c>
      <c r="G719" s="128">
        <f t="shared" ca="1" si="117"/>
        <v>19.146291262950474</v>
      </c>
      <c r="H719" s="128">
        <f t="shared" ca="1" si="118"/>
        <v>18.892398439192831</v>
      </c>
      <c r="I719" s="128">
        <f t="shared" ca="1" si="119"/>
        <v>18.64208587195149</v>
      </c>
      <c r="J719" s="128">
        <f t="shared" ca="1" si="120"/>
        <v>18.414609889768368</v>
      </c>
      <c r="K719" s="128">
        <f t="shared" ca="1" si="121"/>
        <v>0</v>
      </c>
      <c r="L719" s="30">
        <f t="shared" ca="1" si="122"/>
        <v>0</v>
      </c>
    </row>
    <row r="720" spans="2:12" hidden="1" x14ac:dyDescent="0.25">
      <c r="B720" s="126">
        <f t="shared" si="123"/>
        <v>704</v>
      </c>
      <c r="C720" s="17">
        <f t="shared" si="113"/>
        <v>3.2921262866077932</v>
      </c>
      <c r="D720" s="17">
        <f t="shared" ca="1" si="114"/>
        <v>0.14041575013834517</v>
      </c>
      <c r="E720" s="17">
        <f t="shared" ca="1" si="115"/>
        <v>3.2081668088801787</v>
      </c>
      <c r="F720" s="127">
        <f t="shared" ca="1" si="116"/>
        <v>24.733703034503545</v>
      </c>
      <c r="G720" s="128">
        <f t="shared" ca="1" si="117"/>
        <v>23.230587141085756</v>
      </c>
      <c r="H720" s="128">
        <f t="shared" ca="1" si="118"/>
        <v>22.009457759707232</v>
      </c>
      <c r="I720" s="128">
        <f t="shared" ca="1" si="119"/>
        <v>21.031707491486173</v>
      </c>
      <c r="J720" s="128">
        <f t="shared" ca="1" si="120"/>
        <v>20.254953817569852</v>
      </c>
      <c r="K720" s="128">
        <f t="shared" ca="1" si="121"/>
        <v>0</v>
      </c>
      <c r="L720" s="30">
        <f t="shared" ca="1" si="122"/>
        <v>0</v>
      </c>
    </row>
    <row r="721" spans="2:12" hidden="1" x14ac:dyDescent="0.25">
      <c r="B721" s="126">
        <f t="shared" si="123"/>
        <v>705</v>
      </c>
      <c r="C721" s="17">
        <f t="shared" si="113"/>
        <v>3.2921262866077932</v>
      </c>
      <c r="D721" s="17">
        <f t="shared" ca="1" si="114"/>
        <v>-1.5547948351013474</v>
      </c>
      <c r="E721" s="17">
        <f t="shared" ca="1" si="115"/>
        <v>2.7670470855468885</v>
      </c>
      <c r="F721" s="127">
        <f t="shared" ca="1" si="116"/>
        <v>15.911579037620415</v>
      </c>
      <c r="G721" s="128">
        <f t="shared" ca="1" si="117"/>
        <v>16.39673105759551</v>
      </c>
      <c r="H721" s="128">
        <f t="shared" ca="1" si="118"/>
        <v>16.715263467727048</v>
      </c>
      <c r="I721" s="128">
        <f t="shared" ca="1" si="119"/>
        <v>16.923836047592349</v>
      </c>
      <c r="J721" s="128">
        <f t="shared" ca="1" si="120"/>
        <v>17.060632763307936</v>
      </c>
      <c r="K721" s="128">
        <f t="shared" ca="1" si="121"/>
        <v>0</v>
      </c>
      <c r="L721" s="30">
        <f t="shared" ca="1" si="122"/>
        <v>0</v>
      </c>
    </row>
    <row r="722" spans="2:12" hidden="1" x14ac:dyDescent="0.25">
      <c r="B722" s="126">
        <f t="shared" si="123"/>
        <v>706</v>
      </c>
      <c r="C722" s="17">
        <f t="shared" ref="C722:C785" si="124">$C$7</f>
        <v>3.2921262866077932</v>
      </c>
      <c r="D722" s="17">
        <f t="shared" ref="D722:D785" ca="1" si="125">NORMSINV(RAND())</f>
        <v>-0.13919816410634667</v>
      </c>
      <c r="E722" s="17">
        <f t="shared" ref="E722:E785" ca="1" si="126">$C$4*($G$4-C722)*$J$4+$F$4*SQRT($J$4)*D722+C722</f>
        <v>3.1354069915656138</v>
      </c>
      <c r="F722" s="127">
        <f t="shared" ref="F722:F785" ca="1" si="127">EXP(E722)</f>
        <v>22.997993927129158</v>
      </c>
      <c r="G722" s="128">
        <f t="shared" ref="G722:G785" ca="1" si="128">EXP(EXP(-$C$4*$K$4)*LN(F722)+(1-EXP(-$C$4*$K$4))*$G$4+$F$4^2/(4*$C$4)*(1-EXP(-2*$C$4*$K$4)))</f>
        <v>21.933288904514129</v>
      </c>
      <c r="H722" s="128">
        <f t="shared" ref="H722:H785" ca="1" si="129">EXP(EXP(-$C$4*$K$4*2)*LN(F722)+(1-EXP(-$C$4*$K$4*2))*$G$4+$F$4^2/(4*$C$4)*(1-EXP(-2*$C$4*$K$4*2)))</f>
        <v>21.032903976264681</v>
      </c>
      <c r="I722" s="128">
        <f t="shared" ref="I722:I785" ca="1" si="130">EXP(EXP(-$C$4*$K$4*3)*LN(F722)+(1-EXP(-$C$4*$K$4*3))*$G$4+$F$4^2/(4*$C$4)*(1-EXP(-2*$C$4*$K$4*3)))</f>
        <v>20.291206646518464</v>
      </c>
      <c r="J722" s="128">
        <f t="shared" ref="J722:J785" ca="1" si="131">EXP(EXP(-$C$4*$K$4*4)*LN(F722)+(1-EXP(-$C$4*$K$4*4))*$G$4+$F$4^2/(4*$C$4)*(1-EXP(-2*$C$4*$K$4*4)))</f>
        <v>19.689605317473166</v>
      </c>
      <c r="K722" s="128">
        <f t="shared" ref="K722:K785" ca="1" si="132">MAX(0,AVERAGE(G722:J722)-$I$4)</f>
        <v>0</v>
      </c>
      <c r="L722" s="30">
        <f t="shared" ref="L722:L785" ca="1" si="133">$D$7*AVERAGE(A722,K722)</f>
        <v>0</v>
      </c>
    </row>
    <row r="723" spans="2:12" hidden="1" x14ac:dyDescent="0.25">
      <c r="B723" s="126">
        <f t="shared" ref="B723:B786" si="134">B722+1</f>
        <v>707</v>
      </c>
      <c r="C723" s="17">
        <f t="shared" si="124"/>
        <v>3.2921262866077932</v>
      </c>
      <c r="D723" s="17">
        <f t="shared" ca="1" si="125"/>
        <v>-1.3488943295669742</v>
      </c>
      <c r="E723" s="17">
        <f t="shared" ca="1" si="126"/>
        <v>2.8206255464333068</v>
      </c>
      <c r="F723" s="127">
        <f t="shared" ca="1" si="127"/>
        <v>16.787348654385298</v>
      </c>
      <c r="G723" s="128">
        <f t="shared" ca="1" si="128"/>
        <v>17.105451641650429</v>
      </c>
      <c r="H723" s="128">
        <f t="shared" ca="1" si="129"/>
        <v>17.283322778194734</v>
      </c>
      <c r="I723" s="128">
        <f t="shared" ca="1" si="130"/>
        <v>17.37647570390639</v>
      </c>
      <c r="J723" s="128">
        <f t="shared" ca="1" si="131"/>
        <v>17.420006077331674</v>
      </c>
      <c r="K723" s="128">
        <f t="shared" ca="1" si="132"/>
        <v>0</v>
      </c>
      <c r="L723" s="30">
        <f t="shared" ca="1" si="133"/>
        <v>0</v>
      </c>
    </row>
    <row r="724" spans="2:12" hidden="1" x14ac:dyDescent="0.25">
      <c r="B724" s="126">
        <f t="shared" si="134"/>
        <v>708</v>
      </c>
      <c r="C724" s="17">
        <f t="shared" si="124"/>
        <v>3.2921262866077932</v>
      </c>
      <c r="D724" s="17">
        <f t="shared" ca="1" si="125"/>
        <v>-0.8610004442743957</v>
      </c>
      <c r="E724" s="17">
        <f t="shared" ca="1" si="126"/>
        <v>2.9475829979559656</v>
      </c>
      <c r="F724" s="127">
        <f t="shared" ca="1" si="127"/>
        <v>19.059830361606991</v>
      </c>
      <c r="G724" s="128">
        <f t="shared" ca="1" si="128"/>
        <v>18.909525007697354</v>
      </c>
      <c r="H724" s="128">
        <f t="shared" ca="1" si="129"/>
        <v>18.707643649854862</v>
      </c>
      <c r="I724" s="128">
        <f t="shared" ca="1" si="130"/>
        <v>18.497954816553289</v>
      </c>
      <c r="J724" s="128">
        <f t="shared" ca="1" si="131"/>
        <v>18.302075313462236</v>
      </c>
      <c r="K724" s="128">
        <f t="shared" ca="1" si="132"/>
        <v>0</v>
      </c>
      <c r="L724" s="30">
        <f t="shared" ca="1" si="133"/>
        <v>0</v>
      </c>
    </row>
    <row r="725" spans="2:12" hidden="1" x14ac:dyDescent="0.25">
      <c r="B725" s="126">
        <f t="shared" si="134"/>
        <v>709</v>
      </c>
      <c r="C725" s="17">
        <f t="shared" si="124"/>
        <v>3.2921262866077932</v>
      </c>
      <c r="D725" s="17">
        <f t="shared" ca="1" si="125"/>
        <v>0.16228341337409802</v>
      </c>
      <c r="E725" s="17">
        <f t="shared" ca="1" si="126"/>
        <v>3.213857109330454</v>
      </c>
      <c r="F725" s="127">
        <f t="shared" ca="1" si="127"/>
        <v>24.874846429333264</v>
      </c>
      <c r="G725" s="128">
        <f t="shared" ca="1" si="128"/>
        <v>23.335222418792164</v>
      </c>
      <c r="H725" s="128">
        <f t="shared" ca="1" si="129"/>
        <v>22.087715716340178</v>
      </c>
      <c r="I725" s="128">
        <f t="shared" ca="1" si="130"/>
        <v>21.090746368475006</v>
      </c>
      <c r="J725" s="128">
        <f t="shared" ca="1" si="131"/>
        <v>20.299846266662804</v>
      </c>
      <c r="K725" s="128">
        <f t="shared" ca="1" si="132"/>
        <v>0</v>
      </c>
      <c r="L725" s="30">
        <f t="shared" ca="1" si="133"/>
        <v>0</v>
      </c>
    </row>
    <row r="726" spans="2:12" hidden="1" x14ac:dyDescent="0.25">
      <c r="B726" s="126">
        <f t="shared" si="134"/>
        <v>710</v>
      </c>
      <c r="C726" s="17">
        <f t="shared" si="124"/>
        <v>3.2921262866077932</v>
      </c>
      <c r="D726" s="17">
        <f t="shared" ca="1" si="125"/>
        <v>0.70134547058842145</v>
      </c>
      <c r="E726" s="17">
        <f t="shared" ca="1" si="126"/>
        <v>3.3541293018287299</v>
      </c>
      <c r="F726" s="127">
        <f t="shared" ca="1" si="127"/>
        <v>28.620673370707568</v>
      </c>
      <c r="G726" s="128">
        <f t="shared" ca="1" si="128"/>
        <v>26.069034116295626</v>
      </c>
      <c r="H726" s="128">
        <f t="shared" ca="1" si="129"/>
        <v>24.107352498123618</v>
      </c>
      <c r="I726" s="128">
        <f t="shared" ca="1" si="130"/>
        <v>22.59969609573124</v>
      </c>
      <c r="J726" s="128">
        <f t="shared" ca="1" si="131"/>
        <v>21.438509125826034</v>
      </c>
      <c r="K726" s="128">
        <f t="shared" ca="1" si="132"/>
        <v>1.5536479589941301</v>
      </c>
      <c r="L726" s="30">
        <f t="shared" ca="1" si="133"/>
        <v>1.4778756539106954</v>
      </c>
    </row>
    <row r="727" spans="2:12" hidden="1" x14ac:dyDescent="0.25">
      <c r="B727" s="126">
        <f t="shared" si="134"/>
        <v>711</v>
      </c>
      <c r="C727" s="17">
        <f t="shared" si="124"/>
        <v>3.2921262866077932</v>
      </c>
      <c r="D727" s="17">
        <f t="shared" ca="1" si="125"/>
        <v>-2.3758911993354559</v>
      </c>
      <c r="E727" s="17">
        <f t="shared" ca="1" si="126"/>
        <v>2.553385252512907</v>
      </c>
      <c r="F727" s="127">
        <f t="shared" ca="1" si="127"/>
        <v>12.850532530090325</v>
      </c>
      <c r="G727" s="128">
        <f t="shared" ca="1" si="128"/>
        <v>13.850703183529095</v>
      </c>
      <c r="H727" s="128">
        <f t="shared" ca="1" si="129"/>
        <v>14.629645199549719</v>
      </c>
      <c r="I727" s="128">
        <f t="shared" ca="1" si="130"/>
        <v>15.233045946235482</v>
      </c>
      <c r="J727" s="128">
        <f t="shared" ca="1" si="131"/>
        <v>15.699746327365489</v>
      </c>
      <c r="K727" s="128">
        <f t="shared" ca="1" si="132"/>
        <v>0</v>
      </c>
      <c r="L727" s="30">
        <f t="shared" ca="1" si="133"/>
        <v>0</v>
      </c>
    </row>
    <row r="728" spans="2:12" hidden="1" x14ac:dyDescent="0.25">
      <c r="B728" s="126">
        <f t="shared" si="134"/>
        <v>712</v>
      </c>
      <c r="C728" s="17">
        <f t="shared" si="124"/>
        <v>3.2921262866077932</v>
      </c>
      <c r="D728" s="17">
        <f t="shared" ca="1" si="125"/>
        <v>-0.92883283286937512</v>
      </c>
      <c r="E728" s="17">
        <f t="shared" ca="1" si="126"/>
        <v>2.9299319729148361</v>
      </c>
      <c r="F728" s="127">
        <f t="shared" ca="1" si="127"/>
        <v>18.72635655389</v>
      </c>
      <c r="G728" s="128">
        <f t="shared" ca="1" si="128"/>
        <v>18.6477468288479</v>
      </c>
      <c r="H728" s="128">
        <f t="shared" ca="1" si="129"/>
        <v>18.502804270713852</v>
      </c>
      <c r="I728" s="128">
        <f t="shared" ca="1" si="130"/>
        <v>18.337805039350158</v>
      </c>
      <c r="J728" s="128">
        <f t="shared" ca="1" si="131"/>
        <v>18.17681719538508</v>
      </c>
      <c r="K728" s="128">
        <f t="shared" ca="1" si="132"/>
        <v>0</v>
      </c>
      <c r="L728" s="30">
        <f t="shared" ca="1" si="133"/>
        <v>0</v>
      </c>
    </row>
    <row r="729" spans="2:12" hidden="1" x14ac:dyDescent="0.25">
      <c r="B729" s="126">
        <f t="shared" si="134"/>
        <v>713</v>
      </c>
      <c r="C729" s="17">
        <f t="shared" si="124"/>
        <v>3.2921262866077932</v>
      </c>
      <c r="D729" s="17">
        <f t="shared" ca="1" si="125"/>
        <v>2.6216184778604656E-3</v>
      </c>
      <c r="E729" s="17">
        <f t="shared" ca="1" si="126"/>
        <v>3.1723106681951974</v>
      </c>
      <c r="F729" s="127">
        <f t="shared" ca="1" si="127"/>
        <v>23.862559158631075</v>
      </c>
      <c r="G729" s="128">
        <f t="shared" ca="1" si="128"/>
        <v>22.581959485034147</v>
      </c>
      <c r="H729" s="128">
        <f t="shared" ca="1" si="129"/>
        <v>21.522671446446665</v>
      </c>
      <c r="I729" s="128">
        <f t="shared" ca="1" si="130"/>
        <v>20.663470347857302</v>
      </c>
      <c r="J729" s="128">
        <f t="shared" ca="1" si="131"/>
        <v>19.974349066370056</v>
      </c>
      <c r="K729" s="128">
        <f t="shared" ca="1" si="132"/>
        <v>0</v>
      </c>
      <c r="L729" s="30">
        <f t="shared" ca="1" si="133"/>
        <v>0</v>
      </c>
    </row>
    <row r="730" spans="2:12" hidden="1" x14ac:dyDescent="0.25">
      <c r="B730" s="126">
        <f t="shared" si="134"/>
        <v>714</v>
      </c>
      <c r="C730" s="17">
        <f t="shared" si="124"/>
        <v>3.2921262866077932</v>
      </c>
      <c r="D730" s="17">
        <f t="shared" ca="1" si="125"/>
        <v>2.1053529053460807</v>
      </c>
      <c r="E730" s="17">
        <f t="shared" ca="1" si="126"/>
        <v>3.719473511315607</v>
      </c>
      <c r="F730" s="127">
        <f t="shared" ca="1" si="127"/>
        <v>41.242674590086345</v>
      </c>
      <c r="G730" s="128">
        <f t="shared" ca="1" si="128"/>
        <v>34.788607887110231</v>
      </c>
      <c r="H730" s="128">
        <f t="shared" ca="1" si="129"/>
        <v>30.277401554579633</v>
      </c>
      <c r="I730" s="128">
        <f t="shared" ca="1" si="130"/>
        <v>27.056179268507229</v>
      </c>
      <c r="J730" s="128">
        <f t="shared" ca="1" si="131"/>
        <v>24.71308103913163</v>
      </c>
      <c r="K730" s="128">
        <f t="shared" ca="1" si="132"/>
        <v>7.2088174373321792</v>
      </c>
      <c r="L730" s="30">
        <f t="shared" ca="1" si="133"/>
        <v>6.8572392622442004</v>
      </c>
    </row>
    <row r="731" spans="2:12" hidden="1" x14ac:dyDescent="0.25">
      <c r="B731" s="126">
        <f t="shared" si="134"/>
        <v>715</v>
      </c>
      <c r="C731" s="17">
        <f t="shared" si="124"/>
        <v>3.2921262866077932</v>
      </c>
      <c r="D731" s="17">
        <f t="shared" ca="1" si="125"/>
        <v>-1.4973556972108781</v>
      </c>
      <c r="E731" s="17">
        <f t="shared" ca="1" si="126"/>
        <v>2.7819936277849808</v>
      </c>
      <c r="F731" s="127">
        <f t="shared" ca="1" si="127"/>
        <v>16.151188330295508</v>
      </c>
      <c r="G731" s="128">
        <f t="shared" ca="1" si="128"/>
        <v>16.591433026541949</v>
      </c>
      <c r="H731" s="128">
        <f t="shared" ca="1" si="129"/>
        <v>16.871827858412324</v>
      </c>
      <c r="I731" s="128">
        <f t="shared" ca="1" si="130"/>
        <v>17.048907705334091</v>
      </c>
      <c r="J731" s="128">
        <f t="shared" ca="1" si="131"/>
        <v>17.160133260346178</v>
      </c>
      <c r="K731" s="128">
        <f t="shared" ca="1" si="132"/>
        <v>0</v>
      </c>
      <c r="L731" s="30">
        <f t="shared" ca="1" si="133"/>
        <v>0</v>
      </c>
    </row>
    <row r="732" spans="2:12" hidden="1" x14ac:dyDescent="0.25">
      <c r="B732" s="126">
        <f t="shared" si="134"/>
        <v>716</v>
      </c>
      <c r="C732" s="17">
        <f t="shared" si="124"/>
        <v>3.2921262866077932</v>
      </c>
      <c r="D732" s="17">
        <f t="shared" ca="1" si="125"/>
        <v>0.50818016461562365</v>
      </c>
      <c r="E732" s="17">
        <f t="shared" ca="1" si="126"/>
        <v>3.303864734659181</v>
      </c>
      <c r="F732" s="127">
        <f t="shared" ca="1" si="127"/>
        <v>27.217624816637937</v>
      </c>
      <c r="G732" s="128">
        <f t="shared" ca="1" si="128"/>
        <v>25.05441836717819</v>
      </c>
      <c r="H732" s="128">
        <f t="shared" ca="1" si="129"/>
        <v>23.363247699550481</v>
      </c>
      <c r="I732" s="128">
        <f t="shared" ca="1" si="130"/>
        <v>22.046959523322489</v>
      </c>
      <c r="J732" s="128">
        <f t="shared" ca="1" si="131"/>
        <v>21.023322984695888</v>
      </c>
      <c r="K732" s="128">
        <f t="shared" ca="1" si="132"/>
        <v>0.87198714368675923</v>
      </c>
      <c r="L732" s="30">
        <f t="shared" ca="1" si="133"/>
        <v>0.82945982886117742</v>
      </c>
    </row>
    <row r="733" spans="2:12" hidden="1" x14ac:dyDescent="0.25">
      <c r="B733" s="126">
        <f t="shared" si="134"/>
        <v>717</v>
      </c>
      <c r="C733" s="17">
        <f t="shared" si="124"/>
        <v>3.2921262866077932</v>
      </c>
      <c r="D733" s="17">
        <f t="shared" ca="1" si="125"/>
        <v>-0.55651980801485479</v>
      </c>
      <c r="E733" s="17">
        <f t="shared" ca="1" si="126"/>
        <v>3.0268135166871604</v>
      </c>
      <c r="F733" s="127">
        <f t="shared" ca="1" si="127"/>
        <v>20.631386168098039</v>
      </c>
      <c r="G733" s="128">
        <f t="shared" ca="1" si="128"/>
        <v>20.130588944076784</v>
      </c>
      <c r="H733" s="128">
        <f t="shared" ca="1" si="129"/>
        <v>19.655407790223453</v>
      </c>
      <c r="I733" s="128">
        <f t="shared" ca="1" si="130"/>
        <v>19.234227701715771</v>
      </c>
      <c r="J733" s="128">
        <f t="shared" ca="1" si="131"/>
        <v>18.875042621670566</v>
      </c>
      <c r="K733" s="128">
        <f t="shared" ca="1" si="132"/>
        <v>0</v>
      </c>
      <c r="L733" s="30">
        <f t="shared" ca="1" si="133"/>
        <v>0</v>
      </c>
    </row>
    <row r="734" spans="2:12" hidden="1" x14ac:dyDescent="0.25">
      <c r="B734" s="126">
        <f t="shared" si="134"/>
        <v>718</v>
      </c>
      <c r="C734" s="17">
        <f t="shared" si="124"/>
        <v>3.2921262866077932</v>
      </c>
      <c r="D734" s="17">
        <f t="shared" ca="1" si="125"/>
        <v>0.74864146881736815</v>
      </c>
      <c r="E734" s="17">
        <f t="shared" ca="1" si="126"/>
        <v>3.3664364439827383</v>
      </c>
      <c r="F734" s="127">
        <f t="shared" ca="1" si="127"/>
        <v>28.975088511717033</v>
      </c>
      <c r="G734" s="128">
        <f t="shared" ca="1" si="128"/>
        <v>26.323659108131636</v>
      </c>
      <c r="H734" s="128">
        <f t="shared" ca="1" si="129"/>
        <v>24.29312770928215</v>
      </c>
      <c r="I734" s="128">
        <f t="shared" ca="1" si="130"/>
        <v>22.737130833740714</v>
      </c>
      <c r="J734" s="128">
        <f t="shared" ca="1" si="131"/>
        <v>21.541409745939585</v>
      </c>
      <c r="K734" s="128">
        <f t="shared" ca="1" si="132"/>
        <v>1.7238318492735196</v>
      </c>
      <c r="L734" s="30">
        <f t="shared" ca="1" si="133"/>
        <v>1.6397595779204517</v>
      </c>
    </row>
    <row r="735" spans="2:12" hidden="1" x14ac:dyDescent="0.25">
      <c r="B735" s="126">
        <f t="shared" si="134"/>
        <v>719</v>
      </c>
      <c r="C735" s="17">
        <f t="shared" si="124"/>
        <v>3.2921262866077932</v>
      </c>
      <c r="D735" s="17">
        <f t="shared" ca="1" si="125"/>
        <v>-3.0516957849613391E-2</v>
      </c>
      <c r="E735" s="17">
        <f t="shared" ca="1" si="126"/>
        <v>3.1636875037644683</v>
      </c>
      <c r="F735" s="127">
        <f t="shared" ca="1" si="127"/>
        <v>23.657673040204315</v>
      </c>
      <c r="G735" s="128">
        <f t="shared" ca="1" si="128"/>
        <v>22.428689621210989</v>
      </c>
      <c r="H735" s="128">
        <f t="shared" ca="1" si="129"/>
        <v>21.407217602917029</v>
      </c>
      <c r="I735" s="128">
        <f t="shared" ca="1" si="130"/>
        <v>20.57587776811442</v>
      </c>
      <c r="J735" s="128">
        <f t="shared" ca="1" si="131"/>
        <v>19.90744739213461</v>
      </c>
      <c r="K735" s="128">
        <f t="shared" ca="1" si="132"/>
        <v>0</v>
      </c>
      <c r="L735" s="30">
        <f t="shared" ca="1" si="133"/>
        <v>0</v>
      </c>
    </row>
    <row r="736" spans="2:12" hidden="1" x14ac:dyDescent="0.25">
      <c r="B736" s="126">
        <f t="shared" si="134"/>
        <v>720</v>
      </c>
      <c r="C736" s="17">
        <f t="shared" si="124"/>
        <v>3.2921262866077932</v>
      </c>
      <c r="D736" s="17">
        <f t="shared" ca="1" si="125"/>
        <v>-0.97888005257118493</v>
      </c>
      <c r="E736" s="17">
        <f t="shared" ca="1" si="126"/>
        <v>2.9169089208523449</v>
      </c>
      <c r="F736" s="127">
        <f t="shared" ca="1" si="127"/>
        <v>18.484063360383097</v>
      </c>
      <c r="G736" s="128">
        <f t="shared" ca="1" si="128"/>
        <v>18.456931121649163</v>
      </c>
      <c r="H736" s="128">
        <f t="shared" ca="1" si="129"/>
        <v>18.353111576455319</v>
      </c>
      <c r="I736" s="128">
        <f t="shared" ca="1" si="130"/>
        <v>18.220534947392757</v>
      </c>
      <c r="J736" s="128">
        <f t="shared" ca="1" si="131"/>
        <v>18.084950766257251</v>
      </c>
      <c r="K736" s="128">
        <f t="shared" ca="1" si="132"/>
        <v>0</v>
      </c>
      <c r="L736" s="30">
        <f t="shared" ca="1" si="133"/>
        <v>0</v>
      </c>
    </row>
    <row r="737" spans="2:12" hidden="1" x14ac:dyDescent="0.25">
      <c r="B737" s="126">
        <f t="shared" si="134"/>
        <v>721</v>
      </c>
      <c r="C737" s="17">
        <f t="shared" si="124"/>
        <v>3.2921262866077932</v>
      </c>
      <c r="D737" s="17">
        <f t="shared" ca="1" si="125"/>
        <v>-1.3670069165527821</v>
      </c>
      <c r="E737" s="17">
        <f t="shared" ca="1" si="126"/>
        <v>2.8159123742589482</v>
      </c>
      <c r="F737" s="127">
        <f t="shared" ca="1" si="127"/>
        <v>16.708413154250255</v>
      </c>
      <c r="G737" s="128">
        <f t="shared" ca="1" si="128"/>
        <v>17.041897142483162</v>
      </c>
      <c r="H737" s="128">
        <f t="shared" ca="1" si="129"/>
        <v>17.232586883327969</v>
      </c>
      <c r="I737" s="128">
        <f t="shared" ca="1" si="130"/>
        <v>17.336177060631947</v>
      </c>
      <c r="J737" s="128">
        <f t="shared" ca="1" si="131"/>
        <v>17.388091471559793</v>
      </c>
      <c r="K737" s="128">
        <f t="shared" ca="1" si="132"/>
        <v>0</v>
      </c>
      <c r="L737" s="30">
        <f t="shared" ca="1" si="133"/>
        <v>0</v>
      </c>
    </row>
    <row r="738" spans="2:12" hidden="1" x14ac:dyDescent="0.25">
      <c r="B738" s="126">
        <f t="shared" si="134"/>
        <v>722</v>
      </c>
      <c r="C738" s="17">
        <f t="shared" si="124"/>
        <v>3.2921262866077932</v>
      </c>
      <c r="D738" s="17">
        <f t="shared" ca="1" si="125"/>
        <v>1.8246555555379018</v>
      </c>
      <c r="E738" s="17">
        <f t="shared" ca="1" si="126"/>
        <v>3.6464317674957591</v>
      </c>
      <c r="F738" s="127">
        <f t="shared" ca="1" si="127"/>
        <v>38.337624139149469</v>
      </c>
      <c r="G738" s="128">
        <f t="shared" ca="1" si="128"/>
        <v>32.838546250608445</v>
      </c>
      <c r="H738" s="128">
        <f t="shared" ca="1" si="129"/>
        <v>28.928913631903647</v>
      </c>
      <c r="I738" s="128">
        <f t="shared" ca="1" si="130"/>
        <v>26.099938956034094</v>
      </c>
      <c r="J738" s="128">
        <f t="shared" ca="1" si="131"/>
        <v>24.020664062306675</v>
      </c>
      <c r="K738" s="128">
        <f t="shared" ca="1" si="132"/>
        <v>5.9720157252132182</v>
      </c>
      <c r="L738" s="30">
        <f t="shared" ca="1" si="133"/>
        <v>5.680757081403784</v>
      </c>
    </row>
    <row r="739" spans="2:12" hidden="1" x14ac:dyDescent="0.25">
      <c r="B739" s="126">
        <f t="shared" si="134"/>
        <v>723</v>
      </c>
      <c r="C739" s="17">
        <f t="shared" si="124"/>
        <v>3.2921262866077932</v>
      </c>
      <c r="D739" s="17">
        <f t="shared" ca="1" si="125"/>
        <v>-1.7852562450570986</v>
      </c>
      <c r="E739" s="17">
        <f t="shared" ca="1" si="126"/>
        <v>2.7070775016592874</v>
      </c>
      <c r="F739" s="127">
        <f t="shared" ca="1" si="127"/>
        <v>14.985416602137482</v>
      </c>
      <c r="G739" s="128">
        <f t="shared" ca="1" si="128"/>
        <v>15.638239593591626</v>
      </c>
      <c r="H739" s="128">
        <f t="shared" ca="1" si="129"/>
        <v>16.101558096411459</v>
      </c>
      <c r="I739" s="128">
        <f t="shared" ca="1" si="130"/>
        <v>16.431172960643863</v>
      </c>
      <c r="J739" s="128">
        <f t="shared" ca="1" si="131"/>
        <v>16.667177380093271</v>
      </c>
      <c r="K739" s="128">
        <f t="shared" ca="1" si="132"/>
        <v>0</v>
      </c>
      <c r="L739" s="30">
        <f t="shared" ca="1" si="133"/>
        <v>0</v>
      </c>
    </row>
    <row r="740" spans="2:12" hidden="1" x14ac:dyDescent="0.25">
      <c r="B740" s="126">
        <f t="shared" si="134"/>
        <v>724</v>
      </c>
      <c r="C740" s="17">
        <f t="shared" si="124"/>
        <v>3.2921262866077932</v>
      </c>
      <c r="D740" s="17">
        <f t="shared" ca="1" si="125"/>
        <v>0.43455202103359625</v>
      </c>
      <c r="E740" s="17">
        <f t="shared" ca="1" si="126"/>
        <v>3.2847055655215867</v>
      </c>
      <c r="F740" s="127">
        <f t="shared" ca="1" si="127"/>
        <v>26.701121426630579</v>
      </c>
      <c r="G740" s="128">
        <f t="shared" ca="1" si="128"/>
        <v>24.678160257252749</v>
      </c>
      <c r="H740" s="128">
        <f t="shared" ca="1" si="129"/>
        <v>23.0857045999857</v>
      </c>
      <c r="I740" s="128">
        <f t="shared" ca="1" si="130"/>
        <v>21.839851471792834</v>
      </c>
      <c r="J740" s="128">
        <f t="shared" ca="1" si="131"/>
        <v>20.867192976180107</v>
      </c>
      <c r="K740" s="128">
        <f t="shared" ca="1" si="132"/>
        <v>0.61772732630284466</v>
      </c>
      <c r="L740" s="30">
        <f t="shared" ca="1" si="133"/>
        <v>0.58760040909741973</v>
      </c>
    </row>
    <row r="741" spans="2:12" hidden="1" x14ac:dyDescent="0.25">
      <c r="B741" s="126">
        <f t="shared" si="134"/>
        <v>725</v>
      </c>
      <c r="C741" s="17">
        <f t="shared" si="124"/>
        <v>3.2921262866077932</v>
      </c>
      <c r="D741" s="17">
        <f t="shared" ca="1" si="125"/>
        <v>-0.87169837570399977</v>
      </c>
      <c r="E741" s="17">
        <f t="shared" ca="1" si="126"/>
        <v>2.9447992325680223</v>
      </c>
      <c r="F741" s="127">
        <f t="shared" ca="1" si="127"/>
        <v>19.006846047712003</v>
      </c>
      <c r="G741" s="128">
        <f t="shared" ca="1" si="128"/>
        <v>18.867996872650039</v>
      </c>
      <c r="H741" s="128">
        <f t="shared" ca="1" si="129"/>
        <v>18.675188192935764</v>
      </c>
      <c r="I741" s="128">
        <f t="shared" ca="1" si="130"/>
        <v>18.472604808691081</v>
      </c>
      <c r="J741" s="128">
        <f t="shared" ca="1" si="131"/>
        <v>18.282263519062379</v>
      </c>
      <c r="K741" s="128">
        <f t="shared" ca="1" si="132"/>
        <v>0</v>
      </c>
      <c r="L741" s="30">
        <f t="shared" ca="1" si="133"/>
        <v>0</v>
      </c>
    </row>
    <row r="742" spans="2:12" hidden="1" x14ac:dyDescent="0.25">
      <c r="B742" s="126">
        <f t="shared" si="134"/>
        <v>726</v>
      </c>
      <c r="C742" s="17">
        <f t="shared" si="124"/>
        <v>3.2921262866077932</v>
      </c>
      <c r="D742" s="17">
        <f t="shared" ca="1" si="125"/>
        <v>0.71262093115365133</v>
      </c>
      <c r="E742" s="17">
        <f t="shared" ca="1" si="126"/>
        <v>3.3570633491313466</v>
      </c>
      <c r="F742" s="127">
        <f t="shared" ca="1" si="127"/>
        <v>28.704771093227393</v>
      </c>
      <c r="G742" s="128">
        <f t="shared" ca="1" si="128"/>
        <v>26.129512731213428</v>
      </c>
      <c r="H742" s="128">
        <f t="shared" ca="1" si="129"/>
        <v>24.15151229840783</v>
      </c>
      <c r="I742" s="128">
        <f t="shared" ca="1" si="130"/>
        <v>22.632385207387454</v>
      </c>
      <c r="J742" s="128">
        <f t="shared" ca="1" si="131"/>
        <v>21.462996127319453</v>
      </c>
      <c r="K742" s="128">
        <f t="shared" ca="1" si="132"/>
        <v>1.594101591082044</v>
      </c>
      <c r="L742" s="30">
        <f t="shared" ca="1" si="133"/>
        <v>1.5163563390806452</v>
      </c>
    </row>
    <row r="743" spans="2:12" hidden="1" x14ac:dyDescent="0.25">
      <c r="B743" s="126">
        <f t="shared" si="134"/>
        <v>727</v>
      </c>
      <c r="C743" s="17">
        <f t="shared" si="124"/>
        <v>3.2921262866077932</v>
      </c>
      <c r="D743" s="17">
        <f t="shared" ca="1" si="125"/>
        <v>-0.19777758097916376</v>
      </c>
      <c r="E743" s="17">
        <f t="shared" ca="1" si="126"/>
        <v>3.1201637312952037</v>
      </c>
      <c r="F743" s="127">
        <f t="shared" ca="1" si="127"/>
        <v>22.650087867813976</v>
      </c>
      <c r="G743" s="128">
        <f t="shared" ca="1" si="128"/>
        <v>21.670820790923418</v>
      </c>
      <c r="H743" s="128">
        <f t="shared" ca="1" si="129"/>
        <v>20.833870054447633</v>
      </c>
      <c r="I743" s="128">
        <f t="shared" ca="1" si="130"/>
        <v>20.13940529085432</v>
      </c>
      <c r="J743" s="128">
        <f t="shared" ca="1" si="131"/>
        <v>19.573178321419785</v>
      </c>
      <c r="K743" s="128">
        <f t="shared" ca="1" si="132"/>
        <v>0</v>
      </c>
      <c r="L743" s="30">
        <f t="shared" ca="1" si="133"/>
        <v>0</v>
      </c>
    </row>
    <row r="744" spans="2:12" hidden="1" x14ac:dyDescent="0.25">
      <c r="B744" s="126">
        <f t="shared" si="134"/>
        <v>728</v>
      </c>
      <c r="C744" s="17">
        <f t="shared" si="124"/>
        <v>3.2921262866077932</v>
      </c>
      <c r="D744" s="17">
        <f t="shared" ca="1" si="125"/>
        <v>0.98656983027467504</v>
      </c>
      <c r="E744" s="17">
        <f t="shared" ca="1" si="126"/>
        <v>3.4283490428616266</v>
      </c>
      <c r="F744" s="127">
        <f t="shared" ca="1" si="127"/>
        <v>30.8257087923797</v>
      </c>
      <c r="G744" s="128">
        <f t="shared" ca="1" si="128"/>
        <v>27.642805487039787</v>
      </c>
      <c r="H744" s="128">
        <f t="shared" ca="1" si="129"/>
        <v>25.249635022819291</v>
      </c>
      <c r="I744" s="128">
        <f t="shared" ca="1" si="130"/>
        <v>23.441295138943264</v>
      </c>
      <c r="J744" s="128">
        <f t="shared" ca="1" si="131"/>
        <v>22.066604476071252</v>
      </c>
      <c r="K744" s="128">
        <f t="shared" ca="1" si="132"/>
        <v>2.6000850312183985</v>
      </c>
      <c r="L744" s="30">
        <f t="shared" ca="1" si="133"/>
        <v>2.4732773878987984</v>
      </c>
    </row>
    <row r="745" spans="2:12" hidden="1" x14ac:dyDescent="0.25">
      <c r="B745" s="126">
        <f t="shared" si="134"/>
        <v>729</v>
      </c>
      <c r="C745" s="17">
        <f t="shared" si="124"/>
        <v>3.2921262866077932</v>
      </c>
      <c r="D745" s="17">
        <f t="shared" ca="1" si="125"/>
        <v>1.4857323549222201</v>
      </c>
      <c r="E745" s="17">
        <f t="shared" ca="1" si="126"/>
        <v>3.5582387667036577</v>
      </c>
      <c r="F745" s="127">
        <f t="shared" ca="1" si="127"/>
        <v>35.101321056597136</v>
      </c>
      <c r="G745" s="128">
        <f t="shared" ca="1" si="128"/>
        <v>30.629080118800719</v>
      </c>
      <c r="H745" s="128">
        <f t="shared" ca="1" si="129"/>
        <v>27.380494288843444</v>
      </c>
      <c r="I745" s="128">
        <f t="shared" ca="1" si="130"/>
        <v>24.990271083056474</v>
      </c>
      <c r="J745" s="128">
        <f t="shared" ca="1" si="131"/>
        <v>23.2104207672357</v>
      </c>
      <c r="K745" s="128">
        <f t="shared" ca="1" si="132"/>
        <v>4.5525665644840849</v>
      </c>
      <c r="L745" s="30">
        <f t="shared" ca="1" si="133"/>
        <v>4.3305352731353892</v>
      </c>
    </row>
    <row r="746" spans="2:12" hidden="1" x14ac:dyDescent="0.25">
      <c r="B746" s="126">
        <f t="shared" si="134"/>
        <v>730</v>
      </c>
      <c r="C746" s="17">
        <f t="shared" si="124"/>
        <v>3.2921262866077932</v>
      </c>
      <c r="D746" s="17">
        <f t="shared" ca="1" si="125"/>
        <v>0.69582142714352813</v>
      </c>
      <c r="E746" s="17">
        <f t="shared" ca="1" si="126"/>
        <v>3.3526918612314911</v>
      </c>
      <c r="F746" s="127">
        <f t="shared" ca="1" si="127"/>
        <v>28.579562407246879</v>
      </c>
      <c r="G746" s="128">
        <f t="shared" ca="1" si="128"/>
        <v>26.039455704349159</v>
      </c>
      <c r="H746" s="128">
        <f t="shared" ca="1" si="129"/>
        <v>24.085747325156433</v>
      </c>
      <c r="I746" s="128">
        <f t="shared" ca="1" si="130"/>
        <v>22.583698369732115</v>
      </c>
      <c r="J746" s="128">
        <f t="shared" ca="1" si="131"/>
        <v>21.42652271774941</v>
      </c>
      <c r="K746" s="128">
        <f t="shared" ca="1" si="132"/>
        <v>1.5338560292467776</v>
      </c>
      <c r="L746" s="30">
        <f t="shared" ca="1" si="133"/>
        <v>1.4590489879673625</v>
      </c>
    </row>
    <row r="747" spans="2:12" hidden="1" x14ac:dyDescent="0.25">
      <c r="B747" s="126">
        <f t="shared" si="134"/>
        <v>731</v>
      </c>
      <c r="C747" s="17">
        <f t="shared" si="124"/>
        <v>3.2921262866077932</v>
      </c>
      <c r="D747" s="17">
        <f t="shared" ca="1" si="125"/>
        <v>-1.6077410691650584</v>
      </c>
      <c r="E747" s="17">
        <f t="shared" ca="1" si="126"/>
        <v>2.7532696656056239</v>
      </c>
      <c r="F747" s="127">
        <f t="shared" ca="1" si="127"/>
        <v>15.693861766292763</v>
      </c>
      <c r="G747" s="128">
        <f t="shared" ca="1" si="128"/>
        <v>16.219283100151777</v>
      </c>
      <c r="H747" s="128">
        <f t="shared" ca="1" si="129"/>
        <v>16.572232735457593</v>
      </c>
      <c r="I747" s="128">
        <f t="shared" ca="1" si="130"/>
        <v>16.80936036676572</v>
      </c>
      <c r="J747" s="128">
        <f t="shared" ca="1" si="131"/>
        <v>16.969426309016352</v>
      </c>
      <c r="K747" s="128">
        <f t="shared" ca="1" si="132"/>
        <v>0</v>
      </c>
      <c r="L747" s="30">
        <f t="shared" ca="1" si="133"/>
        <v>0</v>
      </c>
    </row>
    <row r="748" spans="2:12" hidden="1" x14ac:dyDescent="0.25">
      <c r="B748" s="126">
        <f t="shared" si="134"/>
        <v>732</v>
      </c>
      <c r="C748" s="17">
        <f t="shared" si="124"/>
        <v>3.2921262866077932</v>
      </c>
      <c r="D748" s="17">
        <f t="shared" ca="1" si="125"/>
        <v>-2.1357209334382787</v>
      </c>
      <c r="E748" s="17">
        <f t="shared" ca="1" si="126"/>
        <v>2.6158812292180467</v>
      </c>
      <c r="F748" s="127">
        <f t="shared" ca="1" si="127"/>
        <v>13.679265636595009</v>
      </c>
      <c r="G748" s="128">
        <f t="shared" ca="1" si="128"/>
        <v>14.551500527221661</v>
      </c>
      <c r="H748" s="128">
        <f t="shared" ca="1" si="129"/>
        <v>15.211200753862114</v>
      </c>
      <c r="I748" s="128">
        <f t="shared" ca="1" si="130"/>
        <v>15.709324303641173</v>
      </c>
      <c r="J748" s="128">
        <f t="shared" ca="1" si="131"/>
        <v>16.086167918077443</v>
      </c>
      <c r="K748" s="128">
        <f t="shared" ca="1" si="132"/>
        <v>0</v>
      </c>
      <c r="L748" s="30">
        <f t="shared" ca="1" si="133"/>
        <v>0</v>
      </c>
    </row>
    <row r="749" spans="2:12" hidden="1" x14ac:dyDescent="0.25">
      <c r="B749" s="126">
        <f t="shared" si="134"/>
        <v>733</v>
      </c>
      <c r="C749" s="17">
        <f t="shared" si="124"/>
        <v>3.2921262866077932</v>
      </c>
      <c r="D749" s="17">
        <f t="shared" ca="1" si="125"/>
        <v>0.82414771895855665</v>
      </c>
      <c r="E749" s="17">
        <f t="shared" ca="1" si="126"/>
        <v>3.3860843251735617</v>
      </c>
      <c r="F749" s="127">
        <f t="shared" ca="1" si="127"/>
        <v>29.550017178053974</v>
      </c>
      <c r="G749" s="128">
        <f t="shared" ca="1" si="128"/>
        <v>26.735322669520773</v>
      </c>
      <c r="H749" s="128">
        <f t="shared" ca="1" si="129"/>
        <v>24.592682391934019</v>
      </c>
      <c r="I749" s="128">
        <f t="shared" ca="1" si="130"/>
        <v>22.958274434817458</v>
      </c>
      <c r="J749" s="128">
        <f t="shared" ca="1" si="131"/>
        <v>21.706711272951054</v>
      </c>
      <c r="K749" s="128">
        <f t="shared" ca="1" si="132"/>
        <v>1.9982476923058243</v>
      </c>
      <c r="L749" s="30">
        <f t="shared" ca="1" si="133"/>
        <v>1.9007920023619491</v>
      </c>
    </row>
    <row r="750" spans="2:12" hidden="1" x14ac:dyDescent="0.25">
      <c r="B750" s="126">
        <f t="shared" si="134"/>
        <v>734</v>
      </c>
      <c r="C750" s="17">
        <f t="shared" si="124"/>
        <v>3.2921262866077932</v>
      </c>
      <c r="D750" s="17">
        <f t="shared" ca="1" si="125"/>
        <v>0.29348143470997456</v>
      </c>
      <c r="E750" s="17">
        <f t="shared" ca="1" si="126"/>
        <v>3.2479968412183209</v>
      </c>
      <c r="F750" s="127">
        <f t="shared" ca="1" si="127"/>
        <v>25.73872948051304</v>
      </c>
      <c r="G750" s="128">
        <f t="shared" ca="1" si="128"/>
        <v>23.972966780812595</v>
      </c>
      <c r="H750" s="128">
        <f t="shared" ca="1" si="129"/>
        <v>22.563112481917731</v>
      </c>
      <c r="I750" s="128">
        <f t="shared" ca="1" si="130"/>
        <v>21.448454412779938</v>
      </c>
      <c r="J750" s="128">
        <f t="shared" ca="1" si="131"/>
        <v>20.571281585429062</v>
      </c>
      <c r="K750" s="128">
        <f t="shared" ca="1" si="132"/>
        <v>0.13895381523483152</v>
      </c>
      <c r="L750" s="30">
        <f t="shared" ca="1" si="133"/>
        <v>0.13217695769800733</v>
      </c>
    </row>
    <row r="751" spans="2:12" hidden="1" x14ac:dyDescent="0.25">
      <c r="B751" s="126">
        <f t="shared" si="134"/>
        <v>735</v>
      </c>
      <c r="C751" s="17">
        <f t="shared" si="124"/>
        <v>3.2921262866077932</v>
      </c>
      <c r="D751" s="17">
        <f t="shared" ca="1" si="125"/>
        <v>-0.58931846069754101</v>
      </c>
      <c r="E751" s="17">
        <f t="shared" ca="1" si="126"/>
        <v>3.0182788055880989</v>
      </c>
      <c r="F751" s="127">
        <f t="shared" ca="1" si="127"/>
        <v>20.456052522876938</v>
      </c>
      <c r="G751" s="128">
        <f t="shared" ca="1" si="128"/>
        <v>19.99535399610172</v>
      </c>
      <c r="H751" s="128">
        <f t="shared" ca="1" si="129"/>
        <v>19.551049151556505</v>
      </c>
      <c r="I751" s="128">
        <f t="shared" ca="1" si="130"/>
        <v>19.153528280181671</v>
      </c>
      <c r="J751" s="128">
        <f t="shared" ca="1" si="131"/>
        <v>18.812470350590417</v>
      </c>
      <c r="K751" s="128">
        <f t="shared" ca="1" si="132"/>
        <v>0</v>
      </c>
      <c r="L751" s="30">
        <f t="shared" ca="1" si="133"/>
        <v>0</v>
      </c>
    </row>
    <row r="752" spans="2:12" hidden="1" x14ac:dyDescent="0.25">
      <c r="B752" s="126">
        <f t="shared" si="134"/>
        <v>736</v>
      </c>
      <c r="C752" s="17">
        <f t="shared" si="124"/>
        <v>3.2921262866077932</v>
      </c>
      <c r="D752" s="17">
        <f t="shared" ca="1" si="125"/>
        <v>0.57697889133123681</v>
      </c>
      <c r="E752" s="17">
        <f t="shared" ca="1" si="126"/>
        <v>3.3217672156599014</v>
      </c>
      <c r="F752" s="127">
        <f t="shared" ca="1" si="127"/>
        <v>27.709275580982109</v>
      </c>
      <c r="G752" s="128">
        <f t="shared" ca="1" si="128"/>
        <v>25.41117981568236</v>
      </c>
      <c r="H752" s="128">
        <f t="shared" ca="1" si="129"/>
        <v>23.625600993742662</v>
      </c>
      <c r="I752" s="128">
        <f t="shared" ca="1" si="130"/>
        <v>22.242257579659938</v>
      </c>
      <c r="J752" s="128">
        <f t="shared" ca="1" si="131"/>
        <v>21.170267697562544</v>
      </c>
      <c r="K752" s="128">
        <f t="shared" ca="1" si="132"/>
        <v>1.1123265216618776</v>
      </c>
      <c r="L752" s="30">
        <f t="shared" ca="1" si="133"/>
        <v>1.0580777170573088</v>
      </c>
    </row>
    <row r="753" spans="2:12" hidden="1" x14ac:dyDescent="0.25">
      <c r="B753" s="126">
        <f t="shared" si="134"/>
        <v>737</v>
      </c>
      <c r="C753" s="17">
        <f t="shared" si="124"/>
        <v>3.2921262866077932</v>
      </c>
      <c r="D753" s="17">
        <f t="shared" ca="1" si="125"/>
        <v>1.3791395758744329</v>
      </c>
      <c r="E753" s="17">
        <f t="shared" ca="1" si="126"/>
        <v>3.5305016952080606</v>
      </c>
      <c r="F753" s="127">
        <f t="shared" ca="1" si="127"/>
        <v>34.141091740973557</v>
      </c>
      <c r="G753" s="128">
        <f t="shared" ca="1" si="128"/>
        <v>29.965409067919676</v>
      </c>
      <c r="H753" s="128">
        <f t="shared" ca="1" si="129"/>
        <v>26.910856076991735</v>
      </c>
      <c r="I753" s="128">
        <f t="shared" ca="1" si="130"/>
        <v>24.651124580172329</v>
      </c>
      <c r="J753" s="128">
        <f t="shared" ca="1" si="131"/>
        <v>22.961289426252691</v>
      </c>
      <c r="K753" s="128">
        <f t="shared" ca="1" si="132"/>
        <v>4.1221697878341068</v>
      </c>
      <c r="L753" s="30">
        <f t="shared" ca="1" si="133"/>
        <v>3.9211291949756677</v>
      </c>
    </row>
    <row r="754" spans="2:12" hidden="1" x14ac:dyDescent="0.25">
      <c r="B754" s="126">
        <f t="shared" si="134"/>
        <v>738</v>
      </c>
      <c r="C754" s="17">
        <f t="shared" si="124"/>
        <v>3.2921262866077932</v>
      </c>
      <c r="D754" s="17">
        <f t="shared" ca="1" si="125"/>
        <v>1.9594790501287207</v>
      </c>
      <c r="E754" s="17">
        <f t="shared" ca="1" si="126"/>
        <v>3.6815149029779035</v>
      </c>
      <c r="F754" s="127">
        <f t="shared" ca="1" si="127"/>
        <v>39.706500028867445</v>
      </c>
      <c r="G754" s="128">
        <f t="shared" ca="1" si="128"/>
        <v>33.76115895405421</v>
      </c>
      <c r="H754" s="128">
        <f t="shared" ca="1" si="129"/>
        <v>29.568949154367079</v>
      </c>
      <c r="I754" s="128">
        <f t="shared" ca="1" si="130"/>
        <v>26.554943516264359</v>
      </c>
      <c r="J754" s="128">
        <f t="shared" ca="1" si="131"/>
        <v>24.350787830910971</v>
      </c>
      <c r="K754" s="128">
        <f t="shared" ca="1" si="132"/>
        <v>6.5589598638991546</v>
      </c>
      <c r="L754" s="30">
        <f t="shared" ca="1" si="133"/>
        <v>6.2390756166600747</v>
      </c>
    </row>
    <row r="755" spans="2:12" hidden="1" x14ac:dyDescent="0.25">
      <c r="B755" s="126">
        <f t="shared" si="134"/>
        <v>739</v>
      </c>
      <c r="C755" s="17">
        <f t="shared" si="124"/>
        <v>3.2921262866077932</v>
      </c>
      <c r="D755" s="17">
        <f t="shared" ca="1" si="125"/>
        <v>-0.2317028702236712</v>
      </c>
      <c r="E755" s="17">
        <f t="shared" ca="1" si="126"/>
        <v>3.1113358521303134</v>
      </c>
      <c r="F755" s="127">
        <f t="shared" ca="1" si="127"/>
        <v>22.451015614771013</v>
      </c>
      <c r="G755" s="128">
        <f t="shared" ca="1" si="128"/>
        <v>21.520255401132278</v>
      </c>
      <c r="H755" s="128">
        <f t="shared" ca="1" si="129"/>
        <v>20.719465271850993</v>
      </c>
      <c r="I755" s="128">
        <f t="shared" ca="1" si="130"/>
        <v>20.052011912748451</v>
      </c>
      <c r="J755" s="128">
        <f t="shared" ca="1" si="131"/>
        <v>19.506066638319762</v>
      </c>
      <c r="K755" s="128">
        <f t="shared" ca="1" si="132"/>
        <v>0</v>
      </c>
      <c r="L755" s="30">
        <f t="shared" ca="1" si="133"/>
        <v>0</v>
      </c>
    </row>
    <row r="756" spans="2:12" hidden="1" x14ac:dyDescent="0.25">
      <c r="B756" s="126">
        <f t="shared" si="134"/>
        <v>740</v>
      </c>
      <c r="C756" s="17">
        <f t="shared" si="124"/>
        <v>3.2921262866077932</v>
      </c>
      <c r="D756" s="17">
        <f t="shared" ca="1" si="125"/>
        <v>1.7242291505681351</v>
      </c>
      <c r="E756" s="17">
        <f t="shared" ca="1" si="126"/>
        <v>3.6202992808528935</v>
      </c>
      <c r="F756" s="127">
        <f t="shared" ca="1" si="127"/>
        <v>37.348743913508081</v>
      </c>
      <c r="G756" s="128">
        <f t="shared" ca="1" si="128"/>
        <v>32.167739873046784</v>
      </c>
      <c r="H756" s="128">
        <f t="shared" ca="1" si="129"/>
        <v>28.461188049526278</v>
      </c>
      <c r="I756" s="128">
        <f t="shared" ca="1" si="130"/>
        <v>25.766092118777248</v>
      </c>
      <c r="J756" s="128">
        <f t="shared" ca="1" si="131"/>
        <v>23.777675506670082</v>
      </c>
      <c r="K756" s="128">
        <f t="shared" ca="1" si="132"/>
        <v>5.5431738870050964</v>
      </c>
      <c r="L756" s="30">
        <f t="shared" ca="1" si="133"/>
        <v>5.2728301064432435</v>
      </c>
    </row>
    <row r="757" spans="2:12" hidden="1" x14ac:dyDescent="0.25">
      <c r="B757" s="126">
        <f t="shared" si="134"/>
        <v>741</v>
      </c>
      <c r="C757" s="17">
        <f t="shared" si="124"/>
        <v>3.2921262866077932</v>
      </c>
      <c r="D757" s="17">
        <f t="shared" ca="1" si="125"/>
        <v>-0.10288317753293086</v>
      </c>
      <c r="E757" s="17">
        <f t="shared" ca="1" si="126"/>
        <v>3.1448567065270456</v>
      </c>
      <c r="F757" s="127">
        <f t="shared" ca="1" si="127"/>
        <v>23.216348483718551</v>
      </c>
      <c r="G757" s="128">
        <f t="shared" ca="1" si="128"/>
        <v>22.097593833449924</v>
      </c>
      <c r="H757" s="128">
        <f t="shared" ca="1" si="129"/>
        <v>21.157244161650688</v>
      </c>
      <c r="I757" s="128">
        <f t="shared" ca="1" si="130"/>
        <v>20.385886449388984</v>
      </c>
      <c r="J757" s="128">
        <f t="shared" ca="1" si="131"/>
        <v>19.762129081079923</v>
      </c>
      <c r="K757" s="128">
        <f t="shared" ca="1" si="132"/>
        <v>0</v>
      </c>
      <c r="L757" s="30">
        <f t="shared" ca="1" si="133"/>
        <v>0</v>
      </c>
    </row>
    <row r="758" spans="2:12" hidden="1" x14ac:dyDescent="0.25">
      <c r="B758" s="126">
        <f t="shared" si="134"/>
        <v>742</v>
      </c>
      <c r="C758" s="17">
        <f t="shared" si="124"/>
        <v>3.2921262866077932</v>
      </c>
      <c r="D758" s="17">
        <f t="shared" ca="1" si="125"/>
        <v>-0.45928231884317938</v>
      </c>
      <c r="E758" s="17">
        <f t="shared" ca="1" si="126"/>
        <v>3.0521161986633754</v>
      </c>
      <c r="F758" s="127">
        <f t="shared" ca="1" si="127"/>
        <v>21.160075999943018</v>
      </c>
      <c r="G758" s="128">
        <f t="shared" ca="1" si="128"/>
        <v>20.536916376019402</v>
      </c>
      <c r="H758" s="128">
        <f t="shared" ca="1" si="129"/>
        <v>19.968082880238917</v>
      </c>
      <c r="I758" s="128">
        <f t="shared" ca="1" si="130"/>
        <v>19.47547937265503</v>
      </c>
      <c r="J758" s="128">
        <f t="shared" ca="1" si="131"/>
        <v>19.06177514304947</v>
      </c>
      <c r="K758" s="128">
        <f t="shared" ca="1" si="132"/>
        <v>0</v>
      </c>
      <c r="L758" s="30">
        <f t="shared" ca="1" si="133"/>
        <v>0</v>
      </c>
    </row>
    <row r="759" spans="2:12" hidden="1" x14ac:dyDescent="0.25">
      <c r="B759" s="126">
        <f t="shared" si="134"/>
        <v>743</v>
      </c>
      <c r="C759" s="17">
        <f t="shared" si="124"/>
        <v>3.2921262866077932</v>
      </c>
      <c r="D759" s="17">
        <f t="shared" ca="1" si="125"/>
        <v>0.12031932783429511</v>
      </c>
      <c r="E759" s="17">
        <f t="shared" ca="1" si="126"/>
        <v>3.2029374124123069</v>
      </c>
      <c r="F759" s="127">
        <f t="shared" ca="1" si="127"/>
        <v>24.604698297661585</v>
      </c>
      <c r="G759" s="128">
        <f t="shared" ca="1" si="128"/>
        <v>23.134840900211852</v>
      </c>
      <c r="H759" s="128">
        <f t="shared" ca="1" si="129"/>
        <v>21.937783072439263</v>
      </c>
      <c r="I759" s="128">
        <f t="shared" ca="1" si="130"/>
        <v>20.977596396130124</v>
      </c>
      <c r="J759" s="128">
        <f t="shared" ca="1" si="131"/>
        <v>20.213785122225186</v>
      </c>
      <c r="K759" s="128">
        <f t="shared" ca="1" si="132"/>
        <v>0</v>
      </c>
      <c r="L759" s="30">
        <f t="shared" ca="1" si="133"/>
        <v>0</v>
      </c>
    </row>
    <row r="760" spans="2:12" hidden="1" x14ac:dyDescent="0.25">
      <c r="B760" s="126">
        <f t="shared" si="134"/>
        <v>744</v>
      </c>
      <c r="C760" s="17">
        <f t="shared" si="124"/>
        <v>3.2921262866077932</v>
      </c>
      <c r="D760" s="17">
        <f t="shared" ca="1" si="125"/>
        <v>2.2547101252712309</v>
      </c>
      <c r="E760" s="17">
        <f t="shared" ca="1" si="126"/>
        <v>3.7583385444300008</v>
      </c>
      <c r="F760" s="127">
        <f t="shared" ca="1" si="127"/>
        <v>42.87712832254298</v>
      </c>
      <c r="G760" s="128">
        <f t="shared" ca="1" si="128"/>
        <v>35.872996494113018</v>
      </c>
      <c r="H760" s="128">
        <f t="shared" ca="1" si="129"/>
        <v>31.02036151402412</v>
      </c>
      <c r="I760" s="128">
        <f t="shared" ca="1" si="130"/>
        <v>27.579188260641182</v>
      </c>
      <c r="J760" s="128">
        <f t="shared" ca="1" si="131"/>
        <v>25.089611052531861</v>
      </c>
      <c r="K760" s="128">
        <f t="shared" ca="1" si="132"/>
        <v>7.8905393303275488</v>
      </c>
      <c r="L760" s="30">
        <f t="shared" ca="1" si="133"/>
        <v>7.505713186187724</v>
      </c>
    </row>
    <row r="761" spans="2:12" hidden="1" x14ac:dyDescent="0.25">
      <c r="B761" s="126">
        <f t="shared" si="134"/>
        <v>745</v>
      </c>
      <c r="C761" s="17">
        <f t="shared" si="124"/>
        <v>3.2921262866077932</v>
      </c>
      <c r="D761" s="17">
        <f t="shared" ca="1" si="125"/>
        <v>0.28853037292719819</v>
      </c>
      <c r="E761" s="17">
        <f t="shared" ca="1" si="126"/>
        <v>3.2467084992135926</v>
      </c>
      <c r="F761" s="127">
        <f t="shared" ca="1" si="127"/>
        <v>25.705590545899422</v>
      </c>
      <c r="G761" s="128">
        <f t="shared" ca="1" si="128"/>
        <v>23.948586510176</v>
      </c>
      <c r="H761" s="128">
        <f t="shared" ca="1" si="129"/>
        <v>22.544987871092918</v>
      </c>
      <c r="I761" s="128">
        <f t="shared" ca="1" si="130"/>
        <v>21.43484595641166</v>
      </c>
      <c r="J761" s="128">
        <f t="shared" ca="1" si="131"/>
        <v>20.560972748174478</v>
      </c>
      <c r="K761" s="128">
        <f t="shared" ca="1" si="132"/>
        <v>0.12234827146376404</v>
      </c>
      <c r="L761" s="30">
        <f t="shared" ca="1" si="133"/>
        <v>0.11638127585313339</v>
      </c>
    </row>
    <row r="762" spans="2:12" hidden="1" x14ac:dyDescent="0.25">
      <c r="B762" s="126">
        <f t="shared" si="134"/>
        <v>746</v>
      </c>
      <c r="C762" s="17">
        <f t="shared" si="124"/>
        <v>3.2921262866077932</v>
      </c>
      <c r="D762" s="17">
        <f t="shared" ca="1" si="125"/>
        <v>0.48942183639155701</v>
      </c>
      <c r="E762" s="17">
        <f t="shared" ca="1" si="126"/>
        <v>3.2989835307377073</v>
      </c>
      <c r="F762" s="127">
        <f t="shared" ca="1" si="127"/>
        <v>27.085093758352464</v>
      </c>
      <c r="G762" s="128">
        <f t="shared" ca="1" si="128"/>
        <v>24.958017502859967</v>
      </c>
      <c r="H762" s="128">
        <f t="shared" ca="1" si="129"/>
        <v>23.292222543604122</v>
      </c>
      <c r="I762" s="128">
        <f t="shared" ca="1" si="130"/>
        <v>21.994008651980028</v>
      </c>
      <c r="J762" s="128">
        <f t="shared" ca="1" si="131"/>
        <v>20.983435008760015</v>
      </c>
      <c r="K762" s="128">
        <f t="shared" ca="1" si="132"/>
        <v>0.80692092680103045</v>
      </c>
      <c r="L762" s="30">
        <f t="shared" ca="1" si="133"/>
        <v>0.76756692881852695</v>
      </c>
    </row>
    <row r="763" spans="2:12" hidden="1" x14ac:dyDescent="0.25">
      <c r="B763" s="126">
        <f t="shared" si="134"/>
        <v>747</v>
      </c>
      <c r="C763" s="17">
        <f t="shared" si="124"/>
        <v>3.2921262866077932</v>
      </c>
      <c r="D763" s="17">
        <f t="shared" ca="1" si="125"/>
        <v>-0.27110672817798331</v>
      </c>
      <c r="E763" s="17">
        <f t="shared" ca="1" si="126"/>
        <v>3.1010823655898125</v>
      </c>
      <c r="F763" s="127">
        <f t="shared" ca="1" si="127"/>
        <v>22.221990587384912</v>
      </c>
      <c r="G763" s="128">
        <f t="shared" ca="1" si="128"/>
        <v>21.346687977801604</v>
      </c>
      <c r="H763" s="128">
        <f t="shared" ca="1" si="129"/>
        <v>20.587373715882411</v>
      </c>
      <c r="I763" s="128">
        <f t="shared" ca="1" si="130"/>
        <v>19.950981380067073</v>
      </c>
      <c r="J763" s="128">
        <f t="shared" ca="1" si="131"/>
        <v>19.428405938626863</v>
      </c>
      <c r="K763" s="128">
        <f t="shared" ca="1" si="132"/>
        <v>0</v>
      </c>
      <c r="L763" s="30">
        <f t="shared" ca="1" si="133"/>
        <v>0</v>
      </c>
    </row>
    <row r="764" spans="2:12" hidden="1" x14ac:dyDescent="0.25">
      <c r="B764" s="126">
        <f t="shared" si="134"/>
        <v>748</v>
      </c>
      <c r="C764" s="17">
        <f t="shared" si="124"/>
        <v>3.2921262866077932</v>
      </c>
      <c r="D764" s="17">
        <f t="shared" ca="1" si="125"/>
        <v>-0.29907141652074642</v>
      </c>
      <c r="E764" s="17">
        <f t="shared" ca="1" si="126"/>
        <v>3.0938055259497879</v>
      </c>
      <c r="F764" s="127">
        <f t="shared" ca="1" si="127"/>
        <v>22.060871654685307</v>
      </c>
      <c r="G764" s="128">
        <f t="shared" ca="1" si="128"/>
        <v>21.22435812926205</v>
      </c>
      <c r="H764" s="128">
        <f t="shared" ca="1" si="129"/>
        <v>20.494140318798443</v>
      </c>
      <c r="I764" s="128">
        <f t="shared" ca="1" si="130"/>
        <v>19.879589571776759</v>
      </c>
      <c r="J764" s="128">
        <f t="shared" ca="1" si="131"/>
        <v>19.373478247635564</v>
      </c>
      <c r="K764" s="128">
        <f t="shared" ca="1" si="132"/>
        <v>0</v>
      </c>
      <c r="L764" s="30">
        <f t="shared" ca="1" si="133"/>
        <v>0</v>
      </c>
    </row>
    <row r="765" spans="2:12" hidden="1" x14ac:dyDescent="0.25">
      <c r="B765" s="126">
        <f t="shared" si="134"/>
        <v>749</v>
      </c>
      <c r="C765" s="17">
        <f t="shared" si="124"/>
        <v>3.2921262866077932</v>
      </c>
      <c r="D765" s="17">
        <f t="shared" ca="1" si="125"/>
        <v>-0.90841012934106402</v>
      </c>
      <c r="E765" s="17">
        <f t="shared" ca="1" si="126"/>
        <v>2.9352462727478876</v>
      </c>
      <c r="F765" s="127">
        <f t="shared" ca="1" si="127"/>
        <v>18.826138929292568</v>
      </c>
      <c r="G765" s="128">
        <f t="shared" ca="1" si="128"/>
        <v>18.726178349363504</v>
      </c>
      <c r="H765" s="128">
        <f t="shared" ca="1" si="129"/>
        <v>18.564239377050722</v>
      </c>
      <c r="I765" s="128">
        <f t="shared" ca="1" si="130"/>
        <v>18.385875858393199</v>
      </c>
      <c r="J765" s="128">
        <f t="shared" ca="1" si="131"/>
        <v>18.214438942426213</v>
      </c>
      <c r="K765" s="128">
        <f t="shared" ca="1" si="132"/>
        <v>0</v>
      </c>
      <c r="L765" s="30">
        <f t="shared" ca="1" si="133"/>
        <v>0</v>
      </c>
    </row>
    <row r="766" spans="2:12" hidden="1" x14ac:dyDescent="0.25">
      <c r="B766" s="126">
        <f t="shared" si="134"/>
        <v>750</v>
      </c>
      <c r="C766" s="17">
        <f t="shared" si="124"/>
        <v>3.2921262866077932</v>
      </c>
      <c r="D766" s="17">
        <f t="shared" ca="1" si="125"/>
        <v>1.8846822058549151</v>
      </c>
      <c r="E766" s="17">
        <f t="shared" ca="1" si="126"/>
        <v>3.6620516200444744</v>
      </c>
      <c r="F766" s="127">
        <f t="shared" ca="1" si="127"/>
        <v>38.941153423792564</v>
      </c>
      <c r="G766" s="128">
        <f t="shared" ca="1" si="128"/>
        <v>33.246160063947585</v>
      </c>
      <c r="H766" s="128">
        <f t="shared" ca="1" si="129"/>
        <v>29.212143747141877</v>
      </c>
      <c r="I766" s="128">
        <f t="shared" ca="1" si="130"/>
        <v>26.30154702076852</v>
      </c>
      <c r="J766" s="128">
        <f t="shared" ca="1" si="131"/>
        <v>24.167086712159762</v>
      </c>
      <c r="K766" s="128">
        <f t="shared" ca="1" si="132"/>
        <v>6.2317343860044367</v>
      </c>
      <c r="L766" s="30">
        <f t="shared" ca="1" si="133"/>
        <v>5.9278091136403104</v>
      </c>
    </row>
    <row r="767" spans="2:12" hidden="1" x14ac:dyDescent="0.25">
      <c r="B767" s="126">
        <f t="shared" si="134"/>
        <v>751</v>
      </c>
      <c r="C767" s="17">
        <f t="shared" si="124"/>
        <v>3.2921262866077932</v>
      </c>
      <c r="D767" s="17">
        <f t="shared" ca="1" si="125"/>
        <v>-0.95758650786592625</v>
      </c>
      <c r="E767" s="17">
        <f t="shared" ca="1" si="126"/>
        <v>2.9224498268795691</v>
      </c>
      <c r="F767" s="127">
        <f t="shared" ca="1" si="127"/>
        <v>18.586766088785936</v>
      </c>
      <c r="G767" s="128">
        <f t="shared" ca="1" si="128"/>
        <v>18.537877492640799</v>
      </c>
      <c r="H767" s="128">
        <f t="shared" ca="1" si="129"/>
        <v>18.416652599915093</v>
      </c>
      <c r="I767" s="128">
        <f t="shared" ca="1" si="130"/>
        <v>18.270337806617572</v>
      </c>
      <c r="J767" s="128">
        <f t="shared" ca="1" si="131"/>
        <v>18.123980207412227</v>
      </c>
      <c r="K767" s="128">
        <f t="shared" ca="1" si="132"/>
        <v>0</v>
      </c>
      <c r="L767" s="30">
        <f t="shared" ca="1" si="133"/>
        <v>0</v>
      </c>
    </row>
    <row r="768" spans="2:12" hidden="1" x14ac:dyDescent="0.25">
      <c r="B768" s="126">
        <f t="shared" si="134"/>
        <v>752</v>
      </c>
      <c r="C768" s="17">
        <f t="shared" si="124"/>
        <v>3.2921262866077932</v>
      </c>
      <c r="D768" s="17">
        <f t="shared" ca="1" si="125"/>
        <v>-0.54892552725505084</v>
      </c>
      <c r="E768" s="17">
        <f t="shared" ca="1" si="126"/>
        <v>3.0287896646990053</v>
      </c>
      <c r="F768" s="127">
        <f t="shared" ca="1" si="127"/>
        <v>20.67219715184681</v>
      </c>
      <c r="G768" s="128">
        <f t="shared" ca="1" si="128"/>
        <v>20.162031757870299</v>
      </c>
      <c r="H768" s="128">
        <f t="shared" ca="1" si="129"/>
        <v>19.679650559173801</v>
      </c>
      <c r="I768" s="128">
        <f t="shared" ca="1" si="130"/>
        <v>19.252961469867234</v>
      </c>
      <c r="J768" s="128">
        <f t="shared" ca="1" si="131"/>
        <v>18.889560407513059</v>
      </c>
      <c r="K768" s="128">
        <f t="shared" ca="1" si="132"/>
        <v>0</v>
      </c>
      <c r="L768" s="30">
        <f t="shared" ca="1" si="133"/>
        <v>0</v>
      </c>
    </row>
    <row r="769" spans="2:12" hidden="1" x14ac:dyDescent="0.25">
      <c r="B769" s="126">
        <f t="shared" si="134"/>
        <v>753</v>
      </c>
      <c r="C769" s="17">
        <f t="shared" si="124"/>
        <v>3.2921262866077932</v>
      </c>
      <c r="D769" s="17">
        <f t="shared" ca="1" si="125"/>
        <v>-0.50106109483749606</v>
      </c>
      <c r="E769" s="17">
        <f t="shared" ca="1" si="126"/>
        <v>3.0412447221233614</v>
      </c>
      <c r="F769" s="127">
        <f t="shared" ca="1" si="127"/>
        <v>20.931280655156403</v>
      </c>
      <c r="G769" s="128">
        <f t="shared" ca="1" si="128"/>
        <v>20.361339563680065</v>
      </c>
      <c r="H769" s="128">
        <f t="shared" ca="1" si="129"/>
        <v>19.833134946757614</v>
      </c>
      <c r="I769" s="128">
        <f t="shared" ca="1" si="130"/>
        <v>19.371455321859422</v>
      </c>
      <c r="J769" s="128">
        <f t="shared" ca="1" si="131"/>
        <v>18.981318903564659</v>
      </c>
      <c r="K769" s="128">
        <f t="shared" ca="1" si="132"/>
        <v>0</v>
      </c>
      <c r="L769" s="30">
        <f t="shared" ca="1" si="133"/>
        <v>0</v>
      </c>
    </row>
    <row r="770" spans="2:12" hidden="1" x14ac:dyDescent="0.25">
      <c r="B770" s="126">
        <f t="shared" si="134"/>
        <v>754</v>
      </c>
      <c r="C770" s="17">
        <f t="shared" si="124"/>
        <v>3.2921262866077932</v>
      </c>
      <c r="D770" s="17">
        <f t="shared" ca="1" si="125"/>
        <v>0.49619757191976532</v>
      </c>
      <c r="E770" s="17">
        <f t="shared" ca="1" si="126"/>
        <v>3.3007466807602519</v>
      </c>
      <c r="F770" s="127">
        <f t="shared" ca="1" si="127"/>
        <v>27.132890966465148</v>
      </c>
      <c r="G770" s="128">
        <f t="shared" ca="1" si="128"/>
        <v>24.992795796281378</v>
      </c>
      <c r="H770" s="128">
        <f t="shared" ca="1" si="129"/>
        <v>23.317852746051074</v>
      </c>
      <c r="I770" s="128">
        <f t="shared" ca="1" si="130"/>
        <v>22.013120460621259</v>
      </c>
      <c r="J770" s="128">
        <f t="shared" ca="1" si="131"/>
        <v>20.997834290480242</v>
      </c>
      <c r="K770" s="128">
        <f t="shared" ca="1" si="132"/>
        <v>0.83040082335848808</v>
      </c>
      <c r="L770" s="30">
        <f t="shared" ca="1" si="133"/>
        <v>0.78990169730821369</v>
      </c>
    </row>
    <row r="771" spans="2:12" hidden="1" x14ac:dyDescent="0.25">
      <c r="B771" s="126">
        <f t="shared" si="134"/>
        <v>755</v>
      </c>
      <c r="C771" s="17">
        <f t="shared" si="124"/>
        <v>3.2921262866077932</v>
      </c>
      <c r="D771" s="17">
        <f t="shared" ca="1" si="125"/>
        <v>1.3019257494306657</v>
      </c>
      <c r="E771" s="17">
        <f t="shared" ca="1" si="126"/>
        <v>3.5104094765451128</v>
      </c>
      <c r="F771" s="127">
        <f t="shared" ca="1" si="127"/>
        <v>33.461966869612816</v>
      </c>
      <c r="G771" s="128">
        <f t="shared" ca="1" si="128"/>
        <v>29.493657473888664</v>
      </c>
      <c r="H771" s="128">
        <f t="shared" ca="1" si="129"/>
        <v>26.575697885371316</v>
      </c>
      <c r="I771" s="128">
        <f t="shared" ca="1" si="130"/>
        <v>24.408331341155296</v>
      </c>
      <c r="J771" s="128">
        <f t="shared" ca="1" si="131"/>
        <v>22.78249507663379</v>
      </c>
      <c r="K771" s="128">
        <f t="shared" ca="1" si="132"/>
        <v>3.8150454442622674</v>
      </c>
      <c r="L771" s="30">
        <f t="shared" ca="1" si="133"/>
        <v>3.6289834823896676</v>
      </c>
    </row>
    <row r="772" spans="2:12" hidden="1" x14ac:dyDescent="0.25">
      <c r="B772" s="126">
        <f t="shared" si="134"/>
        <v>756</v>
      </c>
      <c r="C772" s="17">
        <f t="shared" si="124"/>
        <v>3.2921262866077932</v>
      </c>
      <c r="D772" s="17">
        <f t="shared" ca="1" si="125"/>
        <v>0.74007971306855325</v>
      </c>
      <c r="E772" s="17">
        <f t="shared" ca="1" si="126"/>
        <v>3.3642085441807614</v>
      </c>
      <c r="F772" s="127">
        <f t="shared" ca="1" si="127"/>
        <v>28.910606773856479</v>
      </c>
      <c r="G772" s="128">
        <f t="shared" ca="1" si="128"/>
        <v>26.277381981100135</v>
      </c>
      <c r="H772" s="128">
        <f t="shared" ca="1" si="129"/>
        <v>24.259391959509287</v>
      </c>
      <c r="I772" s="128">
        <f t="shared" ca="1" si="130"/>
        <v>22.71218991086689</v>
      </c>
      <c r="J772" s="128">
        <f t="shared" ca="1" si="131"/>
        <v>21.522745623501397</v>
      </c>
      <c r="K772" s="128">
        <f t="shared" ca="1" si="132"/>
        <v>1.6929273687444244</v>
      </c>
      <c r="L772" s="30">
        <f t="shared" ca="1" si="133"/>
        <v>1.6103623266922669</v>
      </c>
    </row>
    <row r="773" spans="2:12" hidden="1" x14ac:dyDescent="0.25">
      <c r="B773" s="126">
        <f t="shared" si="134"/>
        <v>757</v>
      </c>
      <c r="C773" s="17">
        <f t="shared" si="124"/>
        <v>3.2921262866077932</v>
      </c>
      <c r="D773" s="17">
        <f t="shared" ca="1" si="125"/>
        <v>-1.5791738405823708</v>
      </c>
      <c r="E773" s="17">
        <f t="shared" ca="1" si="126"/>
        <v>2.7607032954322168</v>
      </c>
      <c r="F773" s="127">
        <f t="shared" ca="1" si="127"/>
        <v>15.810958814046286</v>
      </c>
      <c r="G773" s="128">
        <f t="shared" ca="1" si="128"/>
        <v>16.314785562407518</v>
      </c>
      <c r="H773" s="128">
        <f t="shared" ca="1" si="129"/>
        <v>16.649252503457145</v>
      </c>
      <c r="I773" s="128">
        <f t="shared" ca="1" si="130"/>
        <v>16.871029389336808</v>
      </c>
      <c r="J773" s="128">
        <f t="shared" ca="1" si="131"/>
        <v>17.018576168733276</v>
      </c>
      <c r="K773" s="128">
        <f t="shared" ca="1" si="132"/>
        <v>0</v>
      </c>
      <c r="L773" s="30">
        <f t="shared" ca="1" si="133"/>
        <v>0</v>
      </c>
    </row>
    <row r="774" spans="2:12" hidden="1" x14ac:dyDescent="0.25">
      <c r="B774" s="126">
        <f t="shared" si="134"/>
        <v>758</v>
      </c>
      <c r="C774" s="17">
        <f t="shared" si="124"/>
        <v>3.2921262866077932</v>
      </c>
      <c r="D774" s="17">
        <f t="shared" ca="1" si="125"/>
        <v>-8.6982936409185641E-2</v>
      </c>
      <c r="E774" s="17">
        <f t="shared" ca="1" si="126"/>
        <v>3.1489941924692113</v>
      </c>
      <c r="F774" s="127">
        <f t="shared" ca="1" si="127"/>
        <v>23.31260479144246</v>
      </c>
      <c r="G774" s="128">
        <f t="shared" ca="1" si="128"/>
        <v>22.169920389653576</v>
      </c>
      <c r="H774" s="128">
        <f t="shared" ca="1" si="129"/>
        <v>21.21191669040109</v>
      </c>
      <c r="I774" s="128">
        <f t="shared" ca="1" si="130"/>
        <v>20.427480221971312</v>
      </c>
      <c r="J774" s="128">
        <f t="shared" ca="1" si="131"/>
        <v>19.793967088154886</v>
      </c>
      <c r="K774" s="128">
        <f t="shared" ca="1" si="132"/>
        <v>0</v>
      </c>
      <c r="L774" s="30">
        <f t="shared" ca="1" si="133"/>
        <v>0</v>
      </c>
    </row>
    <row r="775" spans="2:12" hidden="1" x14ac:dyDescent="0.25">
      <c r="B775" s="126">
        <f t="shared" si="134"/>
        <v>759</v>
      </c>
      <c r="C775" s="17">
        <f t="shared" si="124"/>
        <v>3.2921262866077932</v>
      </c>
      <c r="D775" s="17">
        <f t="shared" ca="1" si="125"/>
        <v>-0.411530436394969</v>
      </c>
      <c r="E775" s="17">
        <f t="shared" ca="1" si="126"/>
        <v>3.0645419688642024</v>
      </c>
      <c r="F775" s="127">
        <f t="shared" ca="1" si="127"/>
        <v>21.424646584264103</v>
      </c>
      <c r="G775" s="128">
        <f t="shared" ca="1" si="128"/>
        <v>20.739450311053648</v>
      </c>
      <c r="H775" s="128">
        <f t="shared" ca="1" si="129"/>
        <v>20.123449173728527</v>
      </c>
      <c r="I775" s="128">
        <f t="shared" ca="1" si="130"/>
        <v>19.595060014342618</v>
      </c>
      <c r="J775" s="128">
        <f t="shared" ca="1" si="131"/>
        <v>19.154151936853861</v>
      </c>
      <c r="K775" s="128">
        <f t="shared" ca="1" si="132"/>
        <v>0</v>
      </c>
      <c r="L775" s="30">
        <f t="shared" ca="1" si="133"/>
        <v>0</v>
      </c>
    </row>
    <row r="776" spans="2:12" hidden="1" x14ac:dyDescent="0.25">
      <c r="B776" s="126">
        <f t="shared" si="134"/>
        <v>760</v>
      </c>
      <c r="C776" s="17">
        <f t="shared" si="124"/>
        <v>3.2921262866077932</v>
      </c>
      <c r="D776" s="17">
        <f t="shared" ca="1" si="125"/>
        <v>0.55503960538771935</v>
      </c>
      <c r="E776" s="17">
        <f t="shared" ca="1" si="126"/>
        <v>3.3160582778855625</v>
      </c>
      <c r="F776" s="127">
        <f t="shared" ca="1" si="127"/>
        <v>27.551535742799416</v>
      </c>
      <c r="G776" s="128">
        <f t="shared" ca="1" si="128"/>
        <v>25.296863575167063</v>
      </c>
      <c r="H776" s="128">
        <f t="shared" ca="1" si="129"/>
        <v>23.541620552225268</v>
      </c>
      <c r="I776" s="128">
        <f t="shared" ca="1" si="130"/>
        <v>22.179791662136275</v>
      </c>
      <c r="J776" s="128">
        <f t="shared" ca="1" si="131"/>
        <v>21.12329717011886</v>
      </c>
      <c r="K776" s="128">
        <f t="shared" ca="1" si="132"/>
        <v>1.035393239911869</v>
      </c>
      <c r="L776" s="30">
        <f t="shared" ca="1" si="133"/>
        <v>0.98489651573329695</v>
      </c>
    </row>
    <row r="777" spans="2:12" hidden="1" x14ac:dyDescent="0.25">
      <c r="B777" s="126">
        <f t="shared" si="134"/>
        <v>761</v>
      </c>
      <c r="C777" s="17">
        <f t="shared" si="124"/>
        <v>3.2921262866077932</v>
      </c>
      <c r="D777" s="17">
        <f t="shared" ca="1" si="125"/>
        <v>0.47648086365370546</v>
      </c>
      <c r="E777" s="17">
        <f t="shared" ca="1" si="126"/>
        <v>3.2956160916929722</v>
      </c>
      <c r="F777" s="127">
        <f t="shared" ca="1" si="127"/>
        <v>26.994039751552446</v>
      </c>
      <c r="G777" s="128">
        <f t="shared" ca="1" si="128"/>
        <v>24.891728887590936</v>
      </c>
      <c r="H777" s="128">
        <f t="shared" ca="1" si="129"/>
        <v>23.243349695225415</v>
      </c>
      <c r="I777" s="128">
        <f t="shared" ca="1" si="130"/>
        <v>21.957553117779252</v>
      </c>
      <c r="J777" s="128">
        <f t="shared" ca="1" si="131"/>
        <v>20.955961263390041</v>
      </c>
      <c r="K777" s="128">
        <f t="shared" ca="1" si="132"/>
        <v>0.76214824099641021</v>
      </c>
      <c r="L777" s="30">
        <f t="shared" ca="1" si="133"/>
        <v>0.7249778326672468</v>
      </c>
    </row>
    <row r="778" spans="2:12" hidden="1" x14ac:dyDescent="0.25">
      <c r="B778" s="126">
        <f t="shared" si="134"/>
        <v>762</v>
      </c>
      <c r="C778" s="17">
        <f t="shared" si="124"/>
        <v>3.2921262866077932</v>
      </c>
      <c r="D778" s="17">
        <f t="shared" ca="1" si="125"/>
        <v>-0.61215132518555038</v>
      </c>
      <c r="E778" s="17">
        <f t="shared" ca="1" si="126"/>
        <v>3.0123373450087736</v>
      </c>
      <c r="F778" s="127">
        <f t="shared" ca="1" si="127"/>
        <v>20.334874038274453</v>
      </c>
      <c r="G778" s="128">
        <f t="shared" ca="1" si="128"/>
        <v>19.901746578297423</v>
      </c>
      <c r="H778" s="128">
        <f t="shared" ca="1" si="129"/>
        <v>19.478726924450299</v>
      </c>
      <c r="I778" s="128">
        <f t="shared" ca="1" si="130"/>
        <v>19.097549156736111</v>
      </c>
      <c r="J778" s="128">
        <f t="shared" ca="1" si="131"/>
        <v>18.769033013902206</v>
      </c>
      <c r="K778" s="128">
        <f t="shared" ca="1" si="132"/>
        <v>0</v>
      </c>
      <c r="L778" s="30">
        <f t="shared" ca="1" si="133"/>
        <v>0</v>
      </c>
    </row>
    <row r="779" spans="2:12" hidden="1" x14ac:dyDescent="0.25">
      <c r="B779" s="126">
        <f t="shared" si="134"/>
        <v>763</v>
      </c>
      <c r="C779" s="17">
        <f t="shared" si="124"/>
        <v>3.2921262866077932</v>
      </c>
      <c r="D779" s="17">
        <f t="shared" ca="1" si="125"/>
        <v>-1.928492565639317</v>
      </c>
      <c r="E779" s="17">
        <f t="shared" ca="1" si="126"/>
        <v>2.6698052201759972</v>
      </c>
      <c r="F779" s="127">
        <f t="shared" ca="1" si="127"/>
        <v>14.437156852047412</v>
      </c>
      <c r="G779" s="128">
        <f t="shared" ca="1" si="128"/>
        <v>15.184607392966754</v>
      </c>
      <c r="H779" s="128">
        <f t="shared" ca="1" si="129"/>
        <v>15.731535478706935</v>
      </c>
      <c r="I779" s="128">
        <f t="shared" ca="1" si="130"/>
        <v>16.132226767394897</v>
      </c>
      <c r="J779" s="128">
        <f t="shared" ca="1" si="131"/>
        <v>16.427222882117576</v>
      </c>
      <c r="K779" s="128">
        <f t="shared" ca="1" si="132"/>
        <v>0</v>
      </c>
      <c r="L779" s="30">
        <f t="shared" ca="1" si="133"/>
        <v>0</v>
      </c>
    </row>
    <row r="780" spans="2:12" hidden="1" x14ac:dyDescent="0.25">
      <c r="B780" s="126">
        <f t="shared" si="134"/>
        <v>764</v>
      </c>
      <c r="C780" s="17">
        <f t="shared" si="124"/>
        <v>3.2921262866077932</v>
      </c>
      <c r="D780" s="17">
        <f t="shared" ca="1" si="125"/>
        <v>-0.34471781873435248</v>
      </c>
      <c r="E780" s="17">
        <f t="shared" ca="1" si="126"/>
        <v>3.0819276339103285</v>
      </c>
      <c r="F780" s="127">
        <f t="shared" ca="1" si="127"/>
        <v>21.800385081114268</v>
      </c>
      <c r="G780" s="128">
        <f t="shared" ca="1" si="128"/>
        <v>21.026184898135956</v>
      </c>
      <c r="H780" s="128">
        <f t="shared" ca="1" si="129"/>
        <v>20.342862846369314</v>
      </c>
      <c r="I780" s="128">
        <f t="shared" ca="1" si="130"/>
        <v>19.763606047503611</v>
      </c>
      <c r="J780" s="128">
        <f t="shared" ca="1" si="131"/>
        <v>19.284153897920469</v>
      </c>
      <c r="K780" s="128">
        <f t="shared" ca="1" si="132"/>
        <v>0</v>
      </c>
      <c r="L780" s="30">
        <f t="shared" ca="1" si="133"/>
        <v>0</v>
      </c>
    </row>
    <row r="781" spans="2:12" hidden="1" x14ac:dyDescent="0.25">
      <c r="B781" s="126">
        <f t="shared" si="134"/>
        <v>765</v>
      </c>
      <c r="C781" s="17">
        <f t="shared" si="124"/>
        <v>3.2921262866077932</v>
      </c>
      <c r="D781" s="17">
        <f t="shared" ca="1" si="125"/>
        <v>-0.2980777935590595</v>
      </c>
      <c r="E781" s="17">
        <f t="shared" ca="1" si="126"/>
        <v>3.0940640818423555</v>
      </c>
      <c r="F781" s="127">
        <f t="shared" ca="1" si="127"/>
        <v>22.066576360507678</v>
      </c>
      <c r="G781" s="128">
        <f t="shared" ca="1" si="128"/>
        <v>21.22869263767333</v>
      </c>
      <c r="H781" s="128">
        <f t="shared" ca="1" si="129"/>
        <v>20.497445780813408</v>
      </c>
      <c r="I781" s="128">
        <f t="shared" ca="1" si="130"/>
        <v>19.88212183600108</v>
      </c>
      <c r="J781" s="128">
        <f t="shared" ca="1" si="131"/>
        <v>19.375427238900929</v>
      </c>
      <c r="K781" s="128">
        <f t="shared" ca="1" si="132"/>
        <v>0</v>
      </c>
      <c r="L781" s="30">
        <f t="shared" ca="1" si="133"/>
        <v>0</v>
      </c>
    </row>
    <row r="782" spans="2:12" hidden="1" x14ac:dyDescent="0.25">
      <c r="B782" s="126">
        <f t="shared" si="134"/>
        <v>766</v>
      </c>
      <c r="C782" s="17">
        <f t="shared" si="124"/>
        <v>3.2921262866077932</v>
      </c>
      <c r="D782" s="17">
        <f t="shared" ca="1" si="125"/>
        <v>1.3191424841352273</v>
      </c>
      <c r="E782" s="17">
        <f t="shared" ca="1" si="126"/>
        <v>3.5148895342534034</v>
      </c>
      <c r="F782" s="127">
        <f t="shared" ca="1" si="127"/>
        <v>33.612214720441791</v>
      </c>
      <c r="G782" s="128">
        <f t="shared" ca="1" si="128"/>
        <v>29.598198628733179</v>
      </c>
      <c r="H782" s="128">
        <f t="shared" ca="1" si="129"/>
        <v>26.650066251409015</v>
      </c>
      <c r="I782" s="128">
        <f t="shared" ca="1" si="130"/>
        <v>24.46226011402857</v>
      </c>
      <c r="J782" s="128">
        <f t="shared" ca="1" si="131"/>
        <v>22.822240713077729</v>
      </c>
      <c r="K782" s="128">
        <f t="shared" ca="1" si="132"/>
        <v>3.8831914268121253</v>
      </c>
      <c r="L782" s="30">
        <f t="shared" ca="1" si="133"/>
        <v>3.6938059461526045</v>
      </c>
    </row>
    <row r="783" spans="2:12" hidden="1" x14ac:dyDescent="0.25">
      <c r="B783" s="126">
        <f t="shared" si="134"/>
        <v>767</v>
      </c>
      <c r="C783" s="17">
        <f t="shared" si="124"/>
        <v>3.2921262866077932</v>
      </c>
      <c r="D783" s="17">
        <f t="shared" ca="1" si="125"/>
        <v>-0.38546659197891131</v>
      </c>
      <c r="E783" s="17">
        <f t="shared" ca="1" si="126"/>
        <v>3.0713241798401847</v>
      </c>
      <c r="F783" s="127">
        <f t="shared" ca="1" si="127"/>
        <v>21.57044692293179</v>
      </c>
      <c r="G783" s="128">
        <f t="shared" ca="1" si="128"/>
        <v>20.850838386061081</v>
      </c>
      <c r="H783" s="128">
        <f t="shared" ca="1" si="129"/>
        <v>20.20876029904462</v>
      </c>
      <c r="I783" s="128">
        <f t="shared" ca="1" si="130"/>
        <v>19.660638761425453</v>
      </c>
      <c r="J783" s="128">
        <f t="shared" ca="1" si="131"/>
        <v>19.204761589262105</v>
      </c>
      <c r="K783" s="128">
        <f t="shared" ca="1" si="132"/>
        <v>0</v>
      </c>
      <c r="L783" s="30">
        <f t="shared" ca="1" si="133"/>
        <v>0</v>
      </c>
    </row>
    <row r="784" spans="2:12" hidden="1" x14ac:dyDescent="0.25">
      <c r="B784" s="126">
        <f t="shared" si="134"/>
        <v>768</v>
      </c>
      <c r="C784" s="17">
        <f t="shared" si="124"/>
        <v>3.2921262866077932</v>
      </c>
      <c r="D784" s="17">
        <f t="shared" ca="1" si="125"/>
        <v>-1.8404443835606799</v>
      </c>
      <c r="E784" s="17">
        <f t="shared" ca="1" si="126"/>
        <v>2.6927167038917714</v>
      </c>
      <c r="F784" s="127">
        <f t="shared" ca="1" si="127"/>
        <v>14.771751934431189</v>
      </c>
      <c r="G784" s="128">
        <f t="shared" ca="1" si="128"/>
        <v>15.461874594260125</v>
      </c>
      <c r="H784" s="128">
        <f t="shared" ca="1" si="129"/>
        <v>15.957970869346306</v>
      </c>
      <c r="I784" s="128">
        <f t="shared" ca="1" si="130"/>
        <v>16.315340220614104</v>
      </c>
      <c r="J784" s="128">
        <f t="shared" ca="1" si="131"/>
        <v>16.574311982211466</v>
      </c>
      <c r="K784" s="128">
        <f t="shared" ca="1" si="132"/>
        <v>0</v>
      </c>
      <c r="L784" s="30">
        <f t="shared" ca="1" si="133"/>
        <v>0</v>
      </c>
    </row>
    <row r="785" spans="2:12" hidden="1" x14ac:dyDescent="0.25">
      <c r="B785" s="126">
        <f t="shared" si="134"/>
        <v>769</v>
      </c>
      <c r="C785" s="17">
        <f t="shared" si="124"/>
        <v>3.2921262866077932</v>
      </c>
      <c r="D785" s="17">
        <f t="shared" ca="1" si="125"/>
        <v>1.0072199074784294</v>
      </c>
      <c r="E785" s="17">
        <f t="shared" ca="1" si="126"/>
        <v>3.4337225088028172</v>
      </c>
      <c r="F785" s="127">
        <f t="shared" ca="1" si="127"/>
        <v>30.99179551974095</v>
      </c>
      <c r="G785" s="128">
        <f t="shared" ca="1" si="128"/>
        <v>27.760366951890109</v>
      </c>
      <c r="H785" s="128">
        <f t="shared" ca="1" si="129"/>
        <v>25.334406671497796</v>
      </c>
      <c r="I785" s="128">
        <f t="shared" ca="1" si="130"/>
        <v>23.50342931624408</v>
      </c>
      <c r="J785" s="128">
        <f t="shared" ca="1" si="131"/>
        <v>22.112786193267794</v>
      </c>
      <c r="K785" s="128">
        <f t="shared" ca="1" si="132"/>
        <v>2.6777472832249458</v>
      </c>
      <c r="L785" s="30">
        <f t="shared" ca="1" si="133"/>
        <v>2.5471520071804155</v>
      </c>
    </row>
    <row r="786" spans="2:12" hidden="1" x14ac:dyDescent="0.25">
      <c r="B786" s="126">
        <f t="shared" si="134"/>
        <v>770</v>
      </c>
      <c r="C786" s="17">
        <f t="shared" ref="C786:C849" si="135">$C$7</f>
        <v>3.2921262866077932</v>
      </c>
      <c r="D786" s="17">
        <f t="shared" ref="D786:D849" ca="1" si="136">NORMSINV(RAND())</f>
        <v>-1.0110875336977188</v>
      </c>
      <c r="E786" s="17">
        <f t="shared" ref="E786:E849" ca="1" si="137">$C$4*($G$4-C786)*$J$4+$F$4*SQRT($J$4)*D786+C786</f>
        <v>2.9085280416344452</v>
      </c>
      <c r="F786" s="127">
        <f t="shared" ref="F786:F849" ca="1" si="138">EXP(E786)</f>
        <v>18.329798000532342</v>
      </c>
      <c r="G786" s="128">
        <f t="shared" ref="G786:G849" ca="1" si="139">EXP(EXP(-$C$4*$K$4)*LN(F786)+(1-EXP(-$C$4*$K$4))*$G$4+$F$4^2/(4*$C$4)*(1-EXP(-2*$C$4*$K$4)))</f>
        <v>18.335167078998101</v>
      </c>
      <c r="H786" s="128">
        <f t="shared" ref="H786:H849" ca="1" si="140">EXP(EXP(-$C$4*$K$4*2)*LN(F786)+(1-EXP(-$C$4*$K$4*2))*$G$4+$F$4^2/(4*$C$4)*(1-EXP(-2*$C$4*$K$4*2)))</f>
        <v>18.257419136964572</v>
      </c>
      <c r="I786" s="128">
        <f t="shared" ref="I786:I849" ca="1" si="141">EXP(EXP(-$C$4*$K$4*3)*LN(F786)+(1-EXP(-$C$4*$K$4*3))*$G$4+$F$4^2/(4*$C$4)*(1-EXP(-2*$C$4*$K$4*3)))</f>
        <v>18.145463637541184</v>
      </c>
      <c r="J786" s="128">
        <f t="shared" ref="J786:J849" ca="1" si="142">EXP(EXP(-$C$4*$K$4*4)*LN(F786)+(1-EXP(-$C$4*$K$4*4))*$G$4+$F$4^2/(4*$C$4)*(1-EXP(-2*$C$4*$K$4*4)))</f>
        <v>18.026076561447066</v>
      </c>
      <c r="K786" s="128">
        <f t="shared" ref="K786:K849" ca="1" si="143">MAX(0,AVERAGE(G786:J786)-$I$4)</f>
        <v>0</v>
      </c>
      <c r="L786" s="30">
        <f t="shared" ref="L786:L849" ca="1" si="144">$D$7*AVERAGE(A786,K786)</f>
        <v>0</v>
      </c>
    </row>
    <row r="787" spans="2:12" hidden="1" x14ac:dyDescent="0.25">
      <c r="B787" s="126">
        <f t="shared" ref="B787:B850" si="145">B786+1</f>
        <v>771</v>
      </c>
      <c r="C787" s="17">
        <f t="shared" si="135"/>
        <v>3.2921262866077932</v>
      </c>
      <c r="D787" s="17">
        <f t="shared" ca="1" si="136"/>
        <v>-0.97883003036258742</v>
      </c>
      <c r="E787" s="17">
        <f t="shared" ca="1" si="137"/>
        <v>2.9169219373961353</v>
      </c>
      <c r="F787" s="127">
        <f t="shared" ca="1" si="138"/>
        <v>18.484303960569139</v>
      </c>
      <c r="G787" s="128">
        <f t="shared" ca="1" si="139"/>
        <v>18.457120863839599</v>
      </c>
      <c r="H787" s="128">
        <f t="shared" ca="1" si="140"/>
        <v>18.353260588082176</v>
      </c>
      <c r="I787" s="128">
        <f t="shared" ca="1" si="141"/>
        <v>18.220651783668909</v>
      </c>
      <c r="J787" s="128">
        <f t="shared" ca="1" si="142"/>
        <v>18.085042354583681</v>
      </c>
      <c r="K787" s="128">
        <f t="shared" ca="1" si="143"/>
        <v>0</v>
      </c>
      <c r="L787" s="30">
        <f t="shared" ca="1" si="144"/>
        <v>0</v>
      </c>
    </row>
    <row r="788" spans="2:12" hidden="1" x14ac:dyDescent="0.25">
      <c r="B788" s="126">
        <f t="shared" si="145"/>
        <v>772</v>
      </c>
      <c r="C788" s="17">
        <f t="shared" si="135"/>
        <v>3.2921262866077932</v>
      </c>
      <c r="D788" s="17">
        <f t="shared" ca="1" si="136"/>
        <v>-0.81960706665995531</v>
      </c>
      <c r="E788" s="17">
        <f t="shared" ca="1" si="137"/>
        <v>2.9583541879426836</v>
      </c>
      <c r="F788" s="127">
        <f t="shared" ca="1" si="138"/>
        <v>19.266237042755549</v>
      </c>
      <c r="G788" s="128">
        <f t="shared" ca="1" si="139"/>
        <v>19.071072180851971</v>
      </c>
      <c r="H788" s="128">
        <f t="shared" ca="1" si="140"/>
        <v>18.833755388953819</v>
      </c>
      <c r="I788" s="128">
        <f t="shared" ca="1" si="141"/>
        <v>18.596369441648484</v>
      </c>
      <c r="J788" s="128">
        <f t="shared" ca="1" si="142"/>
        <v>18.378935309323701</v>
      </c>
      <c r="K788" s="128">
        <f t="shared" ca="1" si="143"/>
        <v>0</v>
      </c>
      <c r="L788" s="30">
        <f t="shared" ca="1" si="144"/>
        <v>0</v>
      </c>
    </row>
    <row r="789" spans="2:12" hidden="1" x14ac:dyDescent="0.25">
      <c r="B789" s="126">
        <f t="shared" si="145"/>
        <v>773</v>
      </c>
      <c r="C789" s="17">
        <f t="shared" si="135"/>
        <v>3.2921262866077932</v>
      </c>
      <c r="D789" s="17">
        <f t="shared" ca="1" si="136"/>
        <v>-8.2877704699058086E-4</v>
      </c>
      <c r="E789" s="17">
        <f t="shared" ca="1" si="137"/>
        <v>3.1714128225041871</v>
      </c>
      <c r="F789" s="127">
        <f t="shared" ca="1" si="138"/>
        <v>23.841143877961375</v>
      </c>
      <c r="G789" s="128">
        <f t="shared" ca="1" si="139"/>
        <v>22.565952267070269</v>
      </c>
      <c r="H789" s="128">
        <f t="shared" ca="1" si="140"/>
        <v>21.510621384513989</v>
      </c>
      <c r="I789" s="128">
        <f t="shared" ca="1" si="141"/>
        <v>20.654332825991311</v>
      </c>
      <c r="J789" s="128">
        <f t="shared" ca="1" si="142"/>
        <v>19.967372776868892</v>
      </c>
      <c r="K789" s="128">
        <f t="shared" ca="1" si="143"/>
        <v>0</v>
      </c>
      <c r="L789" s="30">
        <f t="shared" ca="1" si="144"/>
        <v>0</v>
      </c>
    </row>
    <row r="790" spans="2:12" hidden="1" x14ac:dyDescent="0.25">
      <c r="B790" s="126">
        <f t="shared" si="145"/>
        <v>774</v>
      </c>
      <c r="C790" s="17">
        <f t="shared" si="135"/>
        <v>3.2921262866077932</v>
      </c>
      <c r="D790" s="17">
        <f t="shared" ca="1" si="136"/>
        <v>-9.1899892140645534E-2</v>
      </c>
      <c r="E790" s="17">
        <f t="shared" ca="1" si="137"/>
        <v>3.1477147253807036</v>
      </c>
      <c r="F790" s="127">
        <f t="shared" ca="1" si="138"/>
        <v>23.282796154515857</v>
      </c>
      <c r="G790" s="128">
        <f t="shared" ca="1" si="139"/>
        <v>22.147529036146146</v>
      </c>
      <c r="H790" s="128">
        <f t="shared" ca="1" si="140"/>
        <v>21.194994805031708</v>
      </c>
      <c r="I790" s="128">
        <f t="shared" ca="1" si="141"/>
        <v>20.414608798957204</v>
      </c>
      <c r="J790" s="128">
        <f t="shared" ca="1" si="142"/>
        <v>19.784116098102345</v>
      </c>
      <c r="K790" s="128">
        <f t="shared" ca="1" si="143"/>
        <v>0</v>
      </c>
      <c r="L790" s="30">
        <f t="shared" ca="1" si="144"/>
        <v>0</v>
      </c>
    </row>
    <row r="791" spans="2:12" hidden="1" x14ac:dyDescent="0.25">
      <c r="B791" s="126">
        <f t="shared" si="145"/>
        <v>775</v>
      </c>
      <c r="C791" s="17">
        <f t="shared" si="135"/>
        <v>3.2921262866077932</v>
      </c>
      <c r="D791" s="17">
        <f t="shared" ca="1" si="136"/>
        <v>-1.0330450095352717</v>
      </c>
      <c r="E791" s="17">
        <f t="shared" ca="1" si="137"/>
        <v>2.9028143705714551</v>
      </c>
      <c r="F791" s="127">
        <f t="shared" ca="1" si="138"/>
        <v>18.225366192712347</v>
      </c>
      <c r="G791" s="128">
        <f t="shared" ca="1" si="139"/>
        <v>18.252615175872279</v>
      </c>
      <c r="H791" s="128">
        <f t="shared" ca="1" si="140"/>
        <v>18.192466923061705</v>
      </c>
      <c r="I791" s="128">
        <f t="shared" ca="1" si="141"/>
        <v>18.094461104496411</v>
      </c>
      <c r="J791" s="128">
        <f t="shared" ca="1" si="142"/>
        <v>17.98604893631466</v>
      </c>
      <c r="K791" s="128">
        <f t="shared" ca="1" si="143"/>
        <v>0</v>
      </c>
      <c r="L791" s="30">
        <f t="shared" ca="1" si="144"/>
        <v>0</v>
      </c>
    </row>
    <row r="792" spans="2:12" hidden="1" x14ac:dyDescent="0.25">
      <c r="B792" s="126">
        <f t="shared" si="145"/>
        <v>776</v>
      </c>
      <c r="C792" s="17">
        <f t="shared" si="135"/>
        <v>3.2921262866077932</v>
      </c>
      <c r="D792" s="17">
        <f t="shared" ca="1" si="136"/>
        <v>-1.119374246627558</v>
      </c>
      <c r="E792" s="17">
        <f t="shared" ca="1" si="137"/>
        <v>2.8803501826332121</v>
      </c>
      <c r="F792" s="127">
        <f t="shared" ca="1" si="138"/>
        <v>17.82051252109375</v>
      </c>
      <c r="G792" s="128">
        <f t="shared" ca="1" si="139"/>
        <v>17.931637047227074</v>
      </c>
      <c r="H792" s="128">
        <f t="shared" ca="1" si="140"/>
        <v>17.93932960014504</v>
      </c>
      <c r="I792" s="128">
        <f t="shared" ca="1" si="141"/>
        <v>17.895322692094641</v>
      </c>
      <c r="J792" s="128">
        <f t="shared" ca="1" si="142"/>
        <v>17.829533925386695</v>
      </c>
      <c r="K792" s="128">
        <f t="shared" ca="1" si="143"/>
        <v>0</v>
      </c>
      <c r="L792" s="30">
        <f t="shared" ca="1" si="144"/>
        <v>0</v>
      </c>
    </row>
    <row r="793" spans="2:12" hidden="1" x14ac:dyDescent="0.25">
      <c r="B793" s="126">
        <f t="shared" si="145"/>
        <v>777</v>
      </c>
      <c r="C793" s="17">
        <f t="shared" si="135"/>
        <v>3.2921262866077932</v>
      </c>
      <c r="D793" s="17">
        <f t="shared" ca="1" si="136"/>
        <v>0.20083462004549801</v>
      </c>
      <c r="E793" s="17">
        <f t="shared" ca="1" si="137"/>
        <v>3.2238887229654338</v>
      </c>
      <c r="F793" s="127">
        <f t="shared" ca="1" si="138"/>
        <v>25.125637092305332</v>
      </c>
      <c r="G793" s="128">
        <f t="shared" ca="1" si="139"/>
        <v>23.520836443845564</v>
      </c>
      <c r="H793" s="128">
        <f t="shared" ca="1" si="140"/>
        <v>22.226357475281326</v>
      </c>
      <c r="I793" s="128">
        <f t="shared" ca="1" si="141"/>
        <v>21.195231815653646</v>
      </c>
      <c r="J793" s="128">
        <f t="shared" ca="1" si="142"/>
        <v>20.37923106631014</v>
      </c>
      <c r="K793" s="128">
        <f t="shared" ca="1" si="143"/>
        <v>0</v>
      </c>
      <c r="L793" s="30">
        <f t="shared" ca="1" si="144"/>
        <v>0</v>
      </c>
    </row>
    <row r="794" spans="2:12" hidden="1" x14ac:dyDescent="0.25">
      <c r="B794" s="126">
        <f t="shared" si="145"/>
        <v>778</v>
      </c>
      <c r="C794" s="17">
        <f t="shared" si="135"/>
        <v>3.2921262866077932</v>
      </c>
      <c r="D794" s="17">
        <f t="shared" ca="1" si="136"/>
        <v>-0.44831949708168395</v>
      </c>
      <c r="E794" s="17">
        <f t="shared" ca="1" si="137"/>
        <v>3.0549688925673006</v>
      </c>
      <c r="F794" s="127">
        <f t="shared" ca="1" si="138"/>
        <v>21.220525400578925</v>
      </c>
      <c r="G794" s="128">
        <f t="shared" ca="1" si="139"/>
        <v>20.583238262312591</v>
      </c>
      <c r="H794" s="128">
        <f t="shared" ca="1" si="140"/>
        <v>20.003645274585409</v>
      </c>
      <c r="I794" s="128">
        <f t="shared" ca="1" si="141"/>
        <v>19.502867859170195</v>
      </c>
      <c r="J794" s="128">
        <f t="shared" ca="1" si="142"/>
        <v>19.082943422388208</v>
      </c>
      <c r="K794" s="128">
        <f t="shared" ca="1" si="143"/>
        <v>0</v>
      </c>
      <c r="L794" s="30">
        <f t="shared" ca="1" si="144"/>
        <v>0</v>
      </c>
    </row>
    <row r="795" spans="2:12" hidden="1" x14ac:dyDescent="0.25">
      <c r="B795" s="126">
        <f t="shared" si="145"/>
        <v>779</v>
      </c>
      <c r="C795" s="17">
        <f t="shared" si="135"/>
        <v>3.2921262866077932</v>
      </c>
      <c r="D795" s="17">
        <f t="shared" ca="1" si="136"/>
        <v>-0.53380404096969869</v>
      </c>
      <c r="E795" s="17">
        <f t="shared" ca="1" si="137"/>
        <v>3.0327245067207942</v>
      </c>
      <c r="F795" s="127">
        <f t="shared" ca="1" si="138"/>
        <v>20.753699225617069</v>
      </c>
      <c r="G795" s="128">
        <f t="shared" ca="1" si="139"/>
        <v>20.224786000501489</v>
      </c>
      <c r="H795" s="128">
        <f t="shared" ca="1" si="140"/>
        <v>19.728011056339778</v>
      </c>
      <c r="I795" s="128">
        <f t="shared" ca="1" si="141"/>
        <v>19.290317897540969</v>
      </c>
      <c r="J795" s="128">
        <f t="shared" ca="1" si="142"/>
        <v>18.918501014740713</v>
      </c>
      <c r="K795" s="128">
        <f t="shared" ca="1" si="143"/>
        <v>0</v>
      </c>
      <c r="L795" s="30">
        <f t="shared" ca="1" si="144"/>
        <v>0</v>
      </c>
    </row>
    <row r="796" spans="2:12" hidden="1" x14ac:dyDescent="0.25">
      <c r="B796" s="126">
        <f t="shared" si="145"/>
        <v>780</v>
      </c>
      <c r="C796" s="17">
        <f t="shared" si="135"/>
        <v>3.2921262866077932</v>
      </c>
      <c r="D796" s="17">
        <f t="shared" ca="1" si="136"/>
        <v>-4.8460151447216049E-2</v>
      </c>
      <c r="E796" s="17">
        <f t="shared" ca="1" si="137"/>
        <v>3.1590184103406735</v>
      </c>
      <c r="F796" s="127">
        <f t="shared" ca="1" si="138"/>
        <v>23.547470627475249</v>
      </c>
      <c r="G796" s="128">
        <f t="shared" ca="1" si="139"/>
        <v>22.346134794575395</v>
      </c>
      <c r="H796" s="128">
        <f t="shared" ca="1" si="140"/>
        <v>21.344962703783033</v>
      </c>
      <c r="I796" s="128">
        <f t="shared" ca="1" si="141"/>
        <v>20.528604995923676</v>
      </c>
      <c r="J796" s="128">
        <f t="shared" ca="1" si="142"/>
        <v>19.871316412218576</v>
      </c>
      <c r="K796" s="128">
        <f t="shared" ca="1" si="143"/>
        <v>0</v>
      </c>
      <c r="L796" s="30">
        <f t="shared" ca="1" si="144"/>
        <v>0</v>
      </c>
    </row>
    <row r="797" spans="2:12" hidden="1" x14ac:dyDescent="0.25">
      <c r="B797" s="126">
        <f t="shared" si="145"/>
        <v>781</v>
      </c>
      <c r="C797" s="17">
        <f t="shared" si="135"/>
        <v>3.2921262866077932</v>
      </c>
      <c r="D797" s="17">
        <f t="shared" ca="1" si="136"/>
        <v>1.3833232515025884</v>
      </c>
      <c r="E797" s="17">
        <f t="shared" ca="1" si="137"/>
        <v>3.5315903515978198</v>
      </c>
      <c r="F797" s="127">
        <f t="shared" ca="1" si="138"/>
        <v>34.178279897539994</v>
      </c>
      <c r="G797" s="128">
        <f t="shared" ca="1" si="139"/>
        <v>29.991184399183695</v>
      </c>
      <c r="H797" s="128">
        <f t="shared" ca="1" si="140"/>
        <v>26.929136187084698</v>
      </c>
      <c r="I797" s="128">
        <f t="shared" ca="1" si="141"/>
        <v>24.664348601202814</v>
      </c>
      <c r="J797" s="128">
        <f t="shared" ca="1" si="142"/>
        <v>22.971017012419374</v>
      </c>
      <c r="K797" s="128">
        <f t="shared" ca="1" si="143"/>
        <v>4.1389215499726433</v>
      </c>
      <c r="L797" s="30">
        <f t="shared" ca="1" si="144"/>
        <v>3.9370639640340808</v>
      </c>
    </row>
    <row r="798" spans="2:12" hidden="1" x14ac:dyDescent="0.25">
      <c r="B798" s="126">
        <f t="shared" si="145"/>
        <v>782</v>
      </c>
      <c r="C798" s="17">
        <f t="shared" si="135"/>
        <v>3.2921262866077932</v>
      </c>
      <c r="D798" s="17">
        <f t="shared" ca="1" si="136"/>
        <v>-0.55301143220276572</v>
      </c>
      <c r="E798" s="17">
        <f t="shared" ca="1" si="137"/>
        <v>3.0277264497357463</v>
      </c>
      <c r="F798" s="127">
        <f t="shared" ca="1" si="138"/>
        <v>20.650229842566858</v>
      </c>
      <c r="G798" s="128">
        <f t="shared" ca="1" si="139"/>
        <v>20.145108672332508</v>
      </c>
      <c r="H798" s="128">
        <f t="shared" ca="1" si="140"/>
        <v>19.666603655180481</v>
      </c>
      <c r="I798" s="128">
        <f t="shared" ca="1" si="141"/>
        <v>19.242879987419531</v>
      </c>
      <c r="J798" s="128">
        <f t="shared" ca="1" si="142"/>
        <v>18.881748103818776</v>
      </c>
      <c r="K798" s="128">
        <f t="shared" ca="1" si="143"/>
        <v>0</v>
      </c>
      <c r="L798" s="30">
        <f t="shared" ca="1" si="144"/>
        <v>0</v>
      </c>
    </row>
    <row r="799" spans="2:12" hidden="1" x14ac:dyDescent="0.25">
      <c r="B799" s="126">
        <f t="shared" si="145"/>
        <v>783</v>
      </c>
      <c r="C799" s="17">
        <f t="shared" si="135"/>
        <v>3.2921262866077932</v>
      </c>
      <c r="D799" s="17">
        <f t="shared" ca="1" si="136"/>
        <v>0.14377519619301893</v>
      </c>
      <c r="E799" s="17">
        <f t="shared" ca="1" si="137"/>
        <v>3.2090409881279336</v>
      </c>
      <c r="F799" s="127">
        <f t="shared" ca="1" si="138"/>
        <v>24.755334177787198</v>
      </c>
      <c r="G799" s="128">
        <f t="shared" ca="1" si="139"/>
        <v>23.246631305747556</v>
      </c>
      <c r="H799" s="128">
        <f t="shared" ca="1" si="140"/>
        <v>22.021462181592291</v>
      </c>
      <c r="I799" s="128">
        <f t="shared" ca="1" si="141"/>
        <v>21.040766653969772</v>
      </c>
      <c r="J799" s="128">
        <f t="shared" ca="1" si="142"/>
        <v>20.261844014204883</v>
      </c>
      <c r="K799" s="128">
        <f t="shared" ca="1" si="143"/>
        <v>0</v>
      </c>
      <c r="L799" s="30">
        <f t="shared" ca="1" si="144"/>
        <v>0</v>
      </c>
    </row>
    <row r="800" spans="2:12" hidden="1" x14ac:dyDescent="0.25">
      <c r="B800" s="126">
        <f t="shared" si="145"/>
        <v>784</v>
      </c>
      <c r="C800" s="17">
        <f t="shared" si="135"/>
        <v>3.2921262866077932</v>
      </c>
      <c r="D800" s="17">
        <f t="shared" ca="1" si="136"/>
        <v>-1.3526209841074888</v>
      </c>
      <c r="E800" s="17">
        <f t="shared" ca="1" si="137"/>
        <v>2.8196558139209076</v>
      </c>
      <c r="F800" s="127">
        <f t="shared" ca="1" si="138"/>
        <v>16.771077307300409</v>
      </c>
      <c r="G800" s="128">
        <f t="shared" ca="1" si="139"/>
        <v>17.092356002275263</v>
      </c>
      <c r="H800" s="128">
        <f t="shared" ca="1" si="140"/>
        <v>17.272871705664848</v>
      </c>
      <c r="I800" s="128">
        <f t="shared" ca="1" si="141"/>
        <v>17.368176633866799</v>
      </c>
      <c r="J800" s="128">
        <f t="shared" ca="1" si="142"/>
        <v>17.413434882523447</v>
      </c>
      <c r="K800" s="128">
        <f t="shared" ca="1" si="143"/>
        <v>0</v>
      </c>
      <c r="L800" s="30">
        <f t="shared" ca="1" si="144"/>
        <v>0</v>
      </c>
    </row>
    <row r="801" spans="2:12" hidden="1" x14ac:dyDescent="0.25">
      <c r="B801" s="126">
        <f t="shared" si="145"/>
        <v>785</v>
      </c>
      <c r="C801" s="17">
        <f t="shared" si="135"/>
        <v>3.2921262866077932</v>
      </c>
      <c r="D801" s="17">
        <f t="shared" ca="1" si="136"/>
        <v>-0.44514081309898756</v>
      </c>
      <c r="E801" s="17">
        <f t="shared" ca="1" si="137"/>
        <v>3.0557960347590849</v>
      </c>
      <c r="F801" s="127">
        <f t="shared" ca="1" si="138"/>
        <v>21.238085053633391</v>
      </c>
      <c r="G801" s="128">
        <f t="shared" ca="1" si="139"/>
        <v>20.596688880331566</v>
      </c>
      <c r="H801" s="128">
        <f t="shared" ca="1" si="140"/>
        <v>20.013968475068587</v>
      </c>
      <c r="I801" s="128">
        <f t="shared" ca="1" si="141"/>
        <v>19.510816385994655</v>
      </c>
      <c r="J801" s="128">
        <f t="shared" ca="1" si="142"/>
        <v>19.089085586685375</v>
      </c>
      <c r="K801" s="128">
        <f t="shared" ca="1" si="143"/>
        <v>0</v>
      </c>
      <c r="L801" s="30">
        <f t="shared" ca="1" si="144"/>
        <v>0</v>
      </c>
    </row>
    <row r="802" spans="2:12" hidden="1" x14ac:dyDescent="0.25">
      <c r="B802" s="126">
        <f t="shared" si="145"/>
        <v>786</v>
      </c>
      <c r="C802" s="17">
        <f t="shared" si="135"/>
        <v>3.2921262866077932</v>
      </c>
      <c r="D802" s="17">
        <f t="shared" ca="1" si="136"/>
        <v>0.17201728041982278</v>
      </c>
      <c r="E802" s="17">
        <f t="shared" ca="1" si="137"/>
        <v>3.2163900104198877</v>
      </c>
      <c r="F802" s="127">
        <f t="shared" ca="1" si="138"/>
        <v>24.937931815748126</v>
      </c>
      <c r="G802" s="128">
        <f t="shared" ca="1" si="139"/>
        <v>23.381949767434101</v>
      </c>
      <c r="H802" s="128">
        <f t="shared" ca="1" si="140"/>
        <v>22.122639811003527</v>
      </c>
      <c r="I802" s="128">
        <f t="shared" ca="1" si="141"/>
        <v>21.117079388330112</v>
      </c>
      <c r="J802" s="128">
        <f t="shared" ca="1" si="142"/>
        <v>20.319861054872945</v>
      </c>
      <c r="K802" s="128">
        <f t="shared" ca="1" si="143"/>
        <v>0</v>
      </c>
      <c r="L802" s="30">
        <f t="shared" ca="1" si="144"/>
        <v>0</v>
      </c>
    </row>
    <row r="803" spans="2:12" hidden="1" x14ac:dyDescent="0.25">
      <c r="B803" s="126">
        <f t="shared" si="145"/>
        <v>787</v>
      </c>
      <c r="C803" s="17">
        <f t="shared" si="135"/>
        <v>3.2921262866077932</v>
      </c>
      <c r="D803" s="17">
        <f t="shared" ca="1" si="136"/>
        <v>-0.33614014682825655</v>
      </c>
      <c r="E803" s="17">
        <f t="shared" ca="1" si="137"/>
        <v>3.0841596753398748</v>
      </c>
      <c r="F803" s="127">
        <f t="shared" ca="1" si="138"/>
        <v>21.849098789078212</v>
      </c>
      <c r="G803" s="128">
        <f t="shared" ca="1" si="139"/>
        <v>21.063283033474946</v>
      </c>
      <c r="H803" s="128">
        <f t="shared" ca="1" si="140"/>
        <v>20.37120479352475</v>
      </c>
      <c r="I803" s="128">
        <f t="shared" ca="1" si="141"/>
        <v>19.78534941151112</v>
      </c>
      <c r="J803" s="128">
        <f t="shared" ca="1" si="142"/>
        <v>19.300907856491566</v>
      </c>
      <c r="K803" s="128">
        <f t="shared" ca="1" si="143"/>
        <v>0</v>
      </c>
      <c r="L803" s="30">
        <f t="shared" ca="1" si="144"/>
        <v>0</v>
      </c>
    </row>
    <row r="804" spans="2:12" hidden="1" x14ac:dyDescent="0.25">
      <c r="B804" s="126">
        <f t="shared" si="145"/>
        <v>788</v>
      </c>
      <c r="C804" s="17">
        <f t="shared" si="135"/>
        <v>3.2921262866077932</v>
      </c>
      <c r="D804" s="17">
        <f t="shared" ca="1" si="136"/>
        <v>-1.2881082511739805</v>
      </c>
      <c r="E804" s="17">
        <f t="shared" ca="1" si="137"/>
        <v>2.8364430137832062</v>
      </c>
      <c r="F804" s="127">
        <f t="shared" ca="1" si="138"/>
        <v>17.054993142400722</v>
      </c>
      <c r="G804" s="128">
        <f t="shared" ca="1" si="139"/>
        <v>17.32047888803033</v>
      </c>
      <c r="H804" s="128">
        <f t="shared" ca="1" si="140"/>
        <v>17.454687480853909</v>
      </c>
      <c r="I804" s="128">
        <f t="shared" ca="1" si="141"/>
        <v>17.512404443598399</v>
      </c>
      <c r="J804" s="128">
        <f t="shared" ca="1" si="142"/>
        <v>17.527540692241189</v>
      </c>
      <c r="K804" s="128">
        <f t="shared" ca="1" si="143"/>
        <v>0</v>
      </c>
      <c r="L804" s="30">
        <f t="shared" ca="1" si="144"/>
        <v>0</v>
      </c>
    </row>
    <row r="805" spans="2:12" hidden="1" x14ac:dyDescent="0.25">
      <c r="B805" s="126">
        <f t="shared" si="145"/>
        <v>789</v>
      </c>
      <c r="C805" s="17">
        <f t="shared" si="135"/>
        <v>3.2921262866077932</v>
      </c>
      <c r="D805" s="17">
        <f t="shared" ca="1" si="136"/>
        <v>-1.5900423022685573</v>
      </c>
      <c r="E805" s="17">
        <f t="shared" ca="1" si="137"/>
        <v>2.7578751554631693</v>
      </c>
      <c r="F805" s="127">
        <f t="shared" ca="1" si="138"/>
        <v>15.766306380903004</v>
      </c>
      <c r="G805" s="128">
        <f t="shared" ca="1" si="139"/>
        <v>16.278385356554868</v>
      </c>
      <c r="H805" s="128">
        <f t="shared" ca="1" si="140"/>
        <v>16.619908076087576</v>
      </c>
      <c r="I805" s="128">
        <f t="shared" ca="1" si="141"/>
        <v>16.84754066186099</v>
      </c>
      <c r="J805" s="128">
        <f t="shared" ca="1" si="142"/>
        <v>16.999860247124445</v>
      </c>
      <c r="K805" s="128">
        <f t="shared" ca="1" si="143"/>
        <v>0</v>
      </c>
      <c r="L805" s="30">
        <f t="shared" ca="1" si="144"/>
        <v>0</v>
      </c>
    </row>
    <row r="806" spans="2:12" hidden="1" x14ac:dyDescent="0.25">
      <c r="B806" s="126">
        <f t="shared" si="145"/>
        <v>790</v>
      </c>
      <c r="C806" s="17">
        <f t="shared" si="135"/>
        <v>3.2921262866077932</v>
      </c>
      <c r="D806" s="17">
        <f t="shared" ca="1" si="136"/>
        <v>-0.43782165448646992</v>
      </c>
      <c r="E806" s="17">
        <f t="shared" ca="1" si="137"/>
        <v>3.0577005917800815</v>
      </c>
      <c r="F806" s="127">
        <f t="shared" ca="1" si="138"/>
        <v>21.278572740950843</v>
      </c>
      <c r="G806" s="128">
        <f t="shared" ca="1" si="139"/>
        <v>20.627693368107629</v>
      </c>
      <c r="H806" s="128">
        <f t="shared" ca="1" si="140"/>
        <v>20.037758680179863</v>
      </c>
      <c r="I806" s="128">
        <f t="shared" ca="1" si="141"/>
        <v>19.529130785360984</v>
      </c>
      <c r="J806" s="128">
        <f t="shared" ca="1" si="142"/>
        <v>19.103235899169018</v>
      </c>
      <c r="K806" s="128">
        <f t="shared" ca="1" si="143"/>
        <v>0</v>
      </c>
      <c r="L806" s="30">
        <f t="shared" ca="1" si="144"/>
        <v>0</v>
      </c>
    </row>
    <row r="807" spans="2:12" hidden="1" x14ac:dyDescent="0.25">
      <c r="B807" s="126">
        <f t="shared" si="145"/>
        <v>791</v>
      </c>
      <c r="C807" s="17">
        <f t="shared" si="135"/>
        <v>3.2921262866077932</v>
      </c>
      <c r="D807" s="17">
        <f t="shared" ca="1" si="136"/>
        <v>0.21296045815688558</v>
      </c>
      <c r="E807" s="17">
        <f t="shared" ca="1" si="137"/>
        <v>3.2270440515124905</v>
      </c>
      <c r="F807" s="127">
        <f t="shared" ca="1" si="138"/>
        <v>25.205041940597773</v>
      </c>
      <c r="G807" s="128">
        <f t="shared" ca="1" si="139"/>
        <v>23.57952387470927</v>
      </c>
      <c r="H807" s="128">
        <f t="shared" ca="1" si="140"/>
        <v>22.270145296276706</v>
      </c>
      <c r="I807" s="128">
        <f t="shared" ca="1" si="141"/>
        <v>21.228203402006507</v>
      </c>
      <c r="J807" s="128">
        <f t="shared" ca="1" si="142"/>
        <v>20.404264763512476</v>
      </c>
      <c r="K807" s="128">
        <f t="shared" ca="1" si="143"/>
        <v>0</v>
      </c>
      <c r="L807" s="30">
        <f t="shared" ca="1" si="144"/>
        <v>0</v>
      </c>
    </row>
    <row r="808" spans="2:12" hidden="1" x14ac:dyDescent="0.25">
      <c r="B808" s="126">
        <f t="shared" si="145"/>
        <v>792</v>
      </c>
      <c r="C808" s="17">
        <f t="shared" si="135"/>
        <v>3.2921262866077932</v>
      </c>
      <c r="D808" s="17">
        <f t="shared" ca="1" si="136"/>
        <v>0.95559698820579797</v>
      </c>
      <c r="E808" s="17">
        <f t="shared" ca="1" si="137"/>
        <v>3.4202894356109219</v>
      </c>
      <c r="F808" s="127">
        <f t="shared" ca="1" si="138"/>
        <v>30.578264178931285</v>
      </c>
      <c r="G808" s="128">
        <f t="shared" ca="1" si="139"/>
        <v>27.467408947802362</v>
      </c>
      <c r="H808" s="128">
        <f t="shared" ca="1" si="140"/>
        <v>25.123018377957106</v>
      </c>
      <c r="I808" s="128">
        <f t="shared" ca="1" si="141"/>
        <v>23.348408528704852</v>
      </c>
      <c r="J808" s="128">
        <f t="shared" ca="1" si="142"/>
        <v>21.997517742509203</v>
      </c>
      <c r="K808" s="128">
        <f t="shared" ca="1" si="143"/>
        <v>2.4840883992433795</v>
      </c>
      <c r="L808" s="30">
        <f t="shared" ca="1" si="144"/>
        <v>2.3629379784211797</v>
      </c>
    </row>
    <row r="809" spans="2:12" hidden="1" x14ac:dyDescent="0.25">
      <c r="B809" s="126">
        <f t="shared" si="145"/>
        <v>793</v>
      </c>
      <c r="C809" s="17">
        <f t="shared" si="135"/>
        <v>3.2921262866077932</v>
      </c>
      <c r="D809" s="17">
        <f t="shared" ca="1" si="136"/>
        <v>-0.85229430624167435</v>
      </c>
      <c r="E809" s="17">
        <f t="shared" ca="1" si="137"/>
        <v>2.9498484682366106</v>
      </c>
      <c r="F809" s="127">
        <f t="shared" ca="1" si="138"/>
        <v>19.103058788715156</v>
      </c>
      <c r="G809" s="128">
        <f t="shared" ca="1" si="139"/>
        <v>18.943388681692795</v>
      </c>
      <c r="H809" s="128">
        <f t="shared" ca="1" si="140"/>
        <v>18.734098015282381</v>
      </c>
      <c r="I809" s="128">
        <f t="shared" ca="1" si="141"/>
        <v>18.518610708681646</v>
      </c>
      <c r="J809" s="128">
        <f t="shared" ca="1" si="142"/>
        <v>18.318214295163017</v>
      </c>
      <c r="K809" s="128">
        <f t="shared" ca="1" si="143"/>
        <v>0</v>
      </c>
      <c r="L809" s="30">
        <f t="shared" ca="1" si="144"/>
        <v>0</v>
      </c>
    </row>
    <row r="810" spans="2:12" hidden="1" x14ac:dyDescent="0.25">
      <c r="B810" s="126">
        <f t="shared" si="145"/>
        <v>794</v>
      </c>
      <c r="C810" s="17">
        <f t="shared" si="135"/>
        <v>3.2921262866077932</v>
      </c>
      <c r="D810" s="17">
        <f t="shared" ca="1" si="136"/>
        <v>-0.85615738498745486</v>
      </c>
      <c r="E810" s="17">
        <f t="shared" ca="1" si="137"/>
        <v>2.9488432360593277</v>
      </c>
      <c r="F810" s="127">
        <f t="shared" ca="1" si="138"/>
        <v>19.083865427844412</v>
      </c>
      <c r="G810" s="128">
        <f t="shared" ca="1" si="139"/>
        <v>18.92835524857729</v>
      </c>
      <c r="H810" s="128">
        <f t="shared" ca="1" si="140"/>
        <v>18.72235509732846</v>
      </c>
      <c r="I810" s="128">
        <f t="shared" ca="1" si="141"/>
        <v>18.509442452020568</v>
      </c>
      <c r="J810" s="128">
        <f t="shared" ca="1" si="142"/>
        <v>18.311051366898621</v>
      </c>
      <c r="K810" s="128">
        <f t="shared" ca="1" si="143"/>
        <v>0</v>
      </c>
      <c r="L810" s="30">
        <f t="shared" ca="1" si="144"/>
        <v>0</v>
      </c>
    </row>
    <row r="811" spans="2:12" hidden="1" x14ac:dyDescent="0.25">
      <c r="B811" s="126">
        <f t="shared" si="145"/>
        <v>795</v>
      </c>
      <c r="C811" s="17">
        <f t="shared" si="135"/>
        <v>3.2921262866077932</v>
      </c>
      <c r="D811" s="17">
        <f t="shared" ca="1" si="136"/>
        <v>0.49645223043626174</v>
      </c>
      <c r="E811" s="17">
        <f t="shared" ca="1" si="137"/>
        <v>3.3008129468013676</v>
      </c>
      <c r="F811" s="127">
        <f t="shared" ca="1" si="138"/>
        <v>27.134689015307654</v>
      </c>
      <c r="G811" s="128">
        <f t="shared" ca="1" si="139"/>
        <v>24.994103844438527</v>
      </c>
      <c r="H811" s="128">
        <f t="shared" ca="1" si="140"/>
        <v>23.318816578539156</v>
      </c>
      <c r="I811" s="128">
        <f t="shared" ca="1" si="141"/>
        <v>22.013839080507644</v>
      </c>
      <c r="J811" s="128">
        <f t="shared" ca="1" si="142"/>
        <v>20.998375664159557</v>
      </c>
      <c r="K811" s="128">
        <f t="shared" ca="1" si="143"/>
        <v>0.83128379191122193</v>
      </c>
      <c r="L811" s="30">
        <f t="shared" ca="1" si="144"/>
        <v>0.79074160297648288</v>
      </c>
    </row>
    <row r="812" spans="2:12" hidden="1" x14ac:dyDescent="0.25">
      <c r="B812" s="126">
        <f t="shared" si="145"/>
        <v>796</v>
      </c>
      <c r="C812" s="17">
        <f t="shared" si="135"/>
        <v>3.2921262866077932</v>
      </c>
      <c r="D812" s="17">
        <f t="shared" ca="1" si="136"/>
        <v>0.78948232840048149</v>
      </c>
      <c r="E812" s="17">
        <f t="shared" ca="1" si="137"/>
        <v>3.3770638603266785</v>
      </c>
      <c r="F812" s="127">
        <f t="shared" ca="1" si="138"/>
        <v>29.284660904649993</v>
      </c>
      <c r="G812" s="128">
        <f t="shared" ca="1" si="139"/>
        <v>26.545532037901356</v>
      </c>
      <c r="H812" s="128">
        <f t="shared" ca="1" si="140"/>
        <v>24.454699066373056</v>
      </c>
      <c r="I812" s="128">
        <f t="shared" ca="1" si="141"/>
        <v>22.856480223917377</v>
      </c>
      <c r="J812" s="128">
        <f t="shared" ca="1" si="142"/>
        <v>21.630663397663035</v>
      </c>
      <c r="K812" s="128">
        <f t="shared" ca="1" si="143"/>
        <v>1.8718436814637087</v>
      </c>
      <c r="L812" s="30">
        <f t="shared" ca="1" si="144"/>
        <v>1.7805527878740215</v>
      </c>
    </row>
    <row r="813" spans="2:12" hidden="1" x14ac:dyDescent="0.25">
      <c r="B813" s="126">
        <f t="shared" si="145"/>
        <v>797</v>
      </c>
      <c r="C813" s="17">
        <f t="shared" si="135"/>
        <v>3.2921262866077932</v>
      </c>
      <c r="D813" s="17">
        <f t="shared" ca="1" si="136"/>
        <v>7.5519892561715096E-2</v>
      </c>
      <c r="E813" s="17">
        <f t="shared" ca="1" si="137"/>
        <v>3.1912799141256656</v>
      </c>
      <c r="F813" s="127">
        <f t="shared" ca="1" si="138"/>
        <v>24.319534447369694</v>
      </c>
      <c r="G813" s="128">
        <f t="shared" ca="1" si="139"/>
        <v>22.922819026645811</v>
      </c>
      <c r="H813" s="128">
        <f t="shared" ca="1" si="140"/>
        <v>21.778843114519571</v>
      </c>
      <c r="I813" s="128">
        <f t="shared" ca="1" si="141"/>
        <v>20.857471188098184</v>
      </c>
      <c r="J813" s="128">
        <f t="shared" ca="1" si="142"/>
        <v>20.122311789795159</v>
      </c>
      <c r="K813" s="128">
        <f t="shared" ca="1" si="143"/>
        <v>0</v>
      </c>
      <c r="L813" s="30">
        <f t="shared" ca="1" si="144"/>
        <v>0</v>
      </c>
    </row>
    <row r="814" spans="2:12" hidden="1" x14ac:dyDescent="0.25">
      <c r="B814" s="126">
        <f t="shared" si="145"/>
        <v>798</v>
      </c>
      <c r="C814" s="17">
        <f t="shared" si="135"/>
        <v>3.2921262866077932</v>
      </c>
      <c r="D814" s="17">
        <f t="shared" ca="1" si="136"/>
        <v>-0.4763501237903256</v>
      </c>
      <c r="E814" s="17">
        <f t="shared" ca="1" si="137"/>
        <v>3.0476748947559158</v>
      </c>
      <c r="F814" s="127">
        <f t="shared" ca="1" si="138"/>
        <v>21.066306056266662</v>
      </c>
      <c r="G814" s="128">
        <f t="shared" ca="1" si="139"/>
        <v>20.465006130144076</v>
      </c>
      <c r="H814" s="128">
        <f t="shared" ca="1" si="140"/>
        <v>19.912842272552279</v>
      </c>
      <c r="I814" s="128">
        <f t="shared" ca="1" si="141"/>
        <v>19.432915303279493</v>
      </c>
      <c r="J814" s="128">
        <f t="shared" ca="1" si="142"/>
        <v>19.028865386240362</v>
      </c>
      <c r="K814" s="128">
        <f t="shared" ca="1" si="143"/>
        <v>0</v>
      </c>
      <c r="L814" s="30">
        <f t="shared" ca="1" si="144"/>
        <v>0</v>
      </c>
    </row>
    <row r="815" spans="2:12" hidden="1" x14ac:dyDescent="0.25">
      <c r="B815" s="126">
        <f t="shared" si="145"/>
        <v>799</v>
      </c>
      <c r="C815" s="17">
        <f t="shared" si="135"/>
        <v>3.2921262866077932</v>
      </c>
      <c r="D815" s="17">
        <f t="shared" ca="1" si="136"/>
        <v>0.26972429623128846</v>
      </c>
      <c r="E815" s="17">
        <f t="shared" ca="1" si="137"/>
        <v>3.2418148704094101</v>
      </c>
      <c r="F815" s="127">
        <f t="shared" ca="1" si="138"/>
        <v>25.580104219750201</v>
      </c>
      <c r="G815" s="128">
        <f t="shared" ca="1" si="139"/>
        <v>23.856206409534021</v>
      </c>
      <c r="H815" s="128">
        <f t="shared" ca="1" si="140"/>
        <v>22.476276062690289</v>
      </c>
      <c r="I815" s="128">
        <f t="shared" ca="1" si="141"/>
        <v>21.383234333351862</v>
      </c>
      <c r="J815" s="128">
        <f t="shared" ca="1" si="142"/>
        <v>20.521862793106148</v>
      </c>
      <c r="K815" s="128">
        <f t="shared" ca="1" si="143"/>
        <v>5.9394899670582646E-2</v>
      </c>
      <c r="L815" s="30">
        <f t="shared" ca="1" si="144"/>
        <v>5.6498176231925976E-2</v>
      </c>
    </row>
    <row r="816" spans="2:12" hidden="1" x14ac:dyDescent="0.25">
      <c r="B816" s="126">
        <f t="shared" si="145"/>
        <v>800</v>
      </c>
      <c r="C816" s="17">
        <f t="shared" si="135"/>
        <v>3.2921262866077932</v>
      </c>
      <c r="D816" s="17">
        <f t="shared" ca="1" si="136"/>
        <v>0.91383299150038511</v>
      </c>
      <c r="E816" s="17">
        <f t="shared" ca="1" si="137"/>
        <v>3.4094218048679372</v>
      </c>
      <c r="F816" s="127">
        <f t="shared" ca="1" si="138"/>
        <v>30.247750100504735</v>
      </c>
      <c r="G816" s="128">
        <f t="shared" ca="1" si="139"/>
        <v>27.232663803274058</v>
      </c>
      <c r="H816" s="128">
        <f t="shared" ca="1" si="140"/>
        <v>24.953292312046457</v>
      </c>
      <c r="I816" s="128">
        <f t="shared" ca="1" si="141"/>
        <v>23.223742064949235</v>
      </c>
      <c r="J816" s="128">
        <f t="shared" ca="1" si="142"/>
        <v>21.904703050123647</v>
      </c>
      <c r="K816" s="128">
        <f t="shared" ca="1" si="143"/>
        <v>2.3286003075983466</v>
      </c>
      <c r="L816" s="30">
        <f t="shared" ca="1" si="144"/>
        <v>2.215033130488961</v>
      </c>
    </row>
    <row r="817" spans="2:12" hidden="1" x14ac:dyDescent="0.25">
      <c r="B817" s="126">
        <f t="shared" si="145"/>
        <v>801</v>
      </c>
      <c r="C817" s="17">
        <f t="shared" si="135"/>
        <v>3.2921262866077932</v>
      </c>
      <c r="D817" s="17">
        <f t="shared" ca="1" si="136"/>
        <v>-5.5952114053070545E-2</v>
      </c>
      <c r="E817" s="17">
        <f t="shared" ca="1" si="137"/>
        <v>3.1570688870774912</v>
      </c>
      <c r="F817" s="127">
        <f t="shared" ca="1" si="138"/>
        <v>23.501609004373741</v>
      </c>
      <c r="G817" s="128">
        <f t="shared" ca="1" si="139"/>
        <v>22.311755018751004</v>
      </c>
      <c r="H817" s="128">
        <f t="shared" ca="1" si="140"/>
        <v>21.319022534993433</v>
      </c>
      <c r="I817" s="128">
        <f t="shared" ca="1" si="141"/>
        <v>20.508898979633763</v>
      </c>
      <c r="J817" s="128">
        <f t="shared" ca="1" si="142"/>
        <v>19.856249773505233</v>
      </c>
      <c r="K817" s="128">
        <f t="shared" ca="1" si="143"/>
        <v>0</v>
      </c>
      <c r="L817" s="30">
        <f t="shared" ca="1" si="144"/>
        <v>0</v>
      </c>
    </row>
    <row r="818" spans="2:12" hidden="1" x14ac:dyDescent="0.25">
      <c r="B818" s="126">
        <f t="shared" si="145"/>
        <v>802</v>
      </c>
      <c r="C818" s="17">
        <f t="shared" si="135"/>
        <v>3.2921262866077932</v>
      </c>
      <c r="D818" s="17">
        <f t="shared" ca="1" si="136"/>
        <v>0.27076339392806403</v>
      </c>
      <c r="E818" s="17">
        <f t="shared" ca="1" si="137"/>
        <v>3.2420852595236056</v>
      </c>
      <c r="F818" s="127">
        <f t="shared" ca="1" si="138"/>
        <v>25.587021736639695</v>
      </c>
      <c r="G818" s="128">
        <f t="shared" ca="1" si="139"/>
        <v>23.861301401003942</v>
      </c>
      <c r="H818" s="128">
        <f t="shared" ca="1" si="140"/>
        <v>22.480067144784069</v>
      </c>
      <c r="I818" s="128">
        <f t="shared" ca="1" si="141"/>
        <v>21.386082799284917</v>
      </c>
      <c r="J818" s="128">
        <f t="shared" ca="1" si="142"/>
        <v>20.524021804010555</v>
      </c>
      <c r="K818" s="128">
        <f t="shared" ca="1" si="143"/>
        <v>6.286828727087368E-2</v>
      </c>
      <c r="L818" s="30">
        <f t="shared" ca="1" si="144"/>
        <v>5.9802164720018737E-2</v>
      </c>
    </row>
    <row r="819" spans="2:12" hidden="1" x14ac:dyDescent="0.25">
      <c r="B819" s="126">
        <f t="shared" si="145"/>
        <v>803</v>
      </c>
      <c r="C819" s="17">
        <f t="shared" si="135"/>
        <v>3.2921262866077932</v>
      </c>
      <c r="D819" s="17">
        <f t="shared" ca="1" si="136"/>
        <v>0.64932692112051882</v>
      </c>
      <c r="E819" s="17">
        <f t="shared" ca="1" si="137"/>
        <v>3.3405932796086728</v>
      </c>
      <c r="F819" s="127">
        <f t="shared" ca="1" si="138"/>
        <v>28.235873505133668</v>
      </c>
      <c r="G819" s="128">
        <f t="shared" ca="1" si="139"/>
        <v>25.791827776023329</v>
      </c>
      <c r="H819" s="128">
        <f t="shared" ca="1" si="140"/>
        <v>23.904667564780713</v>
      </c>
      <c r="I819" s="128">
        <f t="shared" ca="1" si="141"/>
        <v>22.449497462252957</v>
      </c>
      <c r="J819" s="128">
        <f t="shared" ca="1" si="142"/>
        <v>21.325901304185457</v>
      </c>
      <c r="K819" s="128">
        <f t="shared" ca="1" si="143"/>
        <v>1.3679735268106157</v>
      </c>
      <c r="L819" s="30">
        <f t="shared" ca="1" si="144"/>
        <v>1.3012566706402739</v>
      </c>
    </row>
    <row r="820" spans="2:12" hidden="1" x14ac:dyDescent="0.25">
      <c r="B820" s="126">
        <f t="shared" si="145"/>
        <v>804</v>
      </c>
      <c r="C820" s="17">
        <f t="shared" si="135"/>
        <v>3.2921262866077932</v>
      </c>
      <c r="D820" s="17">
        <f t="shared" ca="1" si="136"/>
        <v>0.73696128310984932</v>
      </c>
      <c r="E820" s="17">
        <f t="shared" ca="1" si="137"/>
        <v>3.3633970810076343</v>
      </c>
      <c r="F820" s="127">
        <f t="shared" ca="1" si="138"/>
        <v>28.887156396992133</v>
      </c>
      <c r="G820" s="128">
        <f t="shared" ca="1" si="139"/>
        <v>26.260546782114414</v>
      </c>
      <c r="H820" s="128">
        <f t="shared" ca="1" si="140"/>
        <v>24.24711610236643</v>
      </c>
      <c r="I820" s="128">
        <f t="shared" ca="1" si="141"/>
        <v>22.703112530562375</v>
      </c>
      <c r="J820" s="128">
        <f t="shared" ca="1" si="142"/>
        <v>21.515951648539584</v>
      </c>
      <c r="K820" s="128">
        <f t="shared" ca="1" si="143"/>
        <v>1.6816817658957</v>
      </c>
      <c r="L820" s="30">
        <f t="shared" ca="1" si="144"/>
        <v>1.5996651783663112</v>
      </c>
    </row>
    <row r="821" spans="2:12" hidden="1" x14ac:dyDescent="0.25">
      <c r="B821" s="126">
        <f t="shared" si="145"/>
        <v>805</v>
      </c>
      <c r="C821" s="17">
        <f t="shared" si="135"/>
        <v>3.2921262866077932</v>
      </c>
      <c r="D821" s="17">
        <f t="shared" ca="1" si="136"/>
        <v>0.68445615397649817</v>
      </c>
      <c r="E821" s="17">
        <f t="shared" ca="1" si="137"/>
        <v>3.3497344433161595</v>
      </c>
      <c r="F821" s="127">
        <f t="shared" ca="1" si="138"/>
        <v>28.495165557262904</v>
      </c>
      <c r="G821" s="128">
        <f t="shared" ca="1" si="139"/>
        <v>25.978706022319606</v>
      </c>
      <c r="H821" s="128">
        <f t="shared" ca="1" si="140"/>
        <v>24.041357307266011</v>
      </c>
      <c r="I821" s="128">
        <f t="shared" ca="1" si="141"/>
        <v>22.550819949223303</v>
      </c>
      <c r="J821" s="128">
        <f t="shared" ca="1" si="142"/>
        <v>21.40188272530877</v>
      </c>
      <c r="K821" s="128">
        <f t="shared" ca="1" si="143"/>
        <v>1.4931915010294219</v>
      </c>
      <c r="L821" s="30">
        <f t="shared" ca="1" si="144"/>
        <v>1.4203676921935744</v>
      </c>
    </row>
    <row r="822" spans="2:12" hidden="1" x14ac:dyDescent="0.25">
      <c r="B822" s="126">
        <f t="shared" si="145"/>
        <v>806</v>
      </c>
      <c r="C822" s="17">
        <f t="shared" si="135"/>
        <v>3.2921262866077932</v>
      </c>
      <c r="D822" s="17">
        <f t="shared" ca="1" si="136"/>
        <v>1.75456989381928</v>
      </c>
      <c r="E822" s="17">
        <f t="shared" ca="1" si="137"/>
        <v>3.6281944063229714</v>
      </c>
      <c r="F822" s="127">
        <f t="shared" ca="1" si="138"/>
        <v>37.644784032040747</v>
      </c>
      <c r="G822" s="128">
        <f t="shared" ca="1" si="139"/>
        <v>32.368945811255934</v>
      </c>
      <c r="H822" s="128">
        <f t="shared" ca="1" si="140"/>
        <v>28.601694049580026</v>
      </c>
      <c r="I822" s="128">
        <f t="shared" ca="1" si="141"/>
        <v>25.866500955704215</v>
      </c>
      <c r="J822" s="128">
        <f t="shared" ca="1" si="142"/>
        <v>23.850826736643683</v>
      </c>
      <c r="K822" s="128">
        <f t="shared" ca="1" si="143"/>
        <v>5.6719918882959632</v>
      </c>
      <c r="L822" s="30">
        <f t="shared" ca="1" si="144"/>
        <v>5.3953655796764872</v>
      </c>
    </row>
    <row r="823" spans="2:12" hidden="1" x14ac:dyDescent="0.25">
      <c r="B823" s="126">
        <f t="shared" si="145"/>
        <v>807</v>
      </c>
      <c r="C823" s="17">
        <f t="shared" si="135"/>
        <v>3.2921262866077932</v>
      </c>
      <c r="D823" s="17">
        <f t="shared" ca="1" si="136"/>
        <v>0.37845666156499647</v>
      </c>
      <c r="E823" s="17">
        <f t="shared" ca="1" si="137"/>
        <v>3.2701086949825959</v>
      </c>
      <c r="F823" s="127">
        <f t="shared" ca="1" si="138"/>
        <v>26.314199409272479</v>
      </c>
      <c r="G823" s="128">
        <f t="shared" ca="1" si="139"/>
        <v>24.395295983105921</v>
      </c>
      <c r="H823" s="128">
        <f t="shared" ca="1" si="140"/>
        <v>22.87646672427924</v>
      </c>
      <c r="I823" s="128">
        <f t="shared" ca="1" si="141"/>
        <v>21.683368022869352</v>
      </c>
      <c r="J823" s="128">
        <f t="shared" ca="1" si="142"/>
        <v>20.74902027500962</v>
      </c>
      <c r="K823" s="128">
        <f t="shared" ca="1" si="143"/>
        <v>0.42603775131603783</v>
      </c>
      <c r="L823" s="30">
        <f t="shared" ca="1" si="144"/>
        <v>0.405259644999933</v>
      </c>
    </row>
    <row r="824" spans="2:12" hidden="1" x14ac:dyDescent="0.25">
      <c r="B824" s="126">
        <f t="shared" si="145"/>
        <v>808</v>
      </c>
      <c r="C824" s="17">
        <f t="shared" si="135"/>
        <v>3.2921262866077932</v>
      </c>
      <c r="D824" s="17">
        <f t="shared" ca="1" si="136"/>
        <v>1.081175469153095</v>
      </c>
      <c r="E824" s="17">
        <f t="shared" ca="1" si="137"/>
        <v>3.4529668771361317</v>
      </c>
      <c r="F824" s="127">
        <f t="shared" ca="1" si="138"/>
        <v>31.593988878573573</v>
      </c>
      <c r="G824" s="128">
        <f t="shared" ca="1" si="139"/>
        <v>28.185514745591675</v>
      </c>
      <c r="H824" s="128">
        <f t="shared" ca="1" si="140"/>
        <v>25.640346902105332</v>
      </c>
      <c r="I824" s="128">
        <f t="shared" ca="1" si="141"/>
        <v>23.727308983864088</v>
      </c>
      <c r="J824" s="128">
        <f t="shared" ca="1" si="142"/>
        <v>22.278974328257132</v>
      </c>
      <c r="K824" s="128">
        <f t="shared" ca="1" si="143"/>
        <v>2.9580362399545592</v>
      </c>
      <c r="L824" s="30">
        <f t="shared" ca="1" si="144"/>
        <v>2.8137711101842315</v>
      </c>
    </row>
    <row r="825" spans="2:12" hidden="1" x14ac:dyDescent="0.25">
      <c r="B825" s="126">
        <f t="shared" si="145"/>
        <v>809</v>
      </c>
      <c r="C825" s="17">
        <f t="shared" si="135"/>
        <v>3.2921262866077932</v>
      </c>
      <c r="D825" s="17">
        <f t="shared" ca="1" si="136"/>
        <v>-1.0717371878854465</v>
      </c>
      <c r="E825" s="17">
        <f t="shared" ca="1" si="137"/>
        <v>2.8927460739494291</v>
      </c>
      <c r="F825" s="127">
        <f t="shared" ca="1" si="138"/>
        <v>18.042788465527835</v>
      </c>
      <c r="G825" s="128">
        <f t="shared" ca="1" si="139"/>
        <v>18.108050546837376</v>
      </c>
      <c r="H825" s="128">
        <f t="shared" ca="1" si="140"/>
        <v>18.078573774286291</v>
      </c>
      <c r="I825" s="128">
        <f t="shared" ca="1" si="141"/>
        <v>18.004936054524642</v>
      </c>
      <c r="J825" s="128">
        <f t="shared" ca="1" si="142"/>
        <v>17.915730786076985</v>
      </c>
      <c r="K825" s="128">
        <f t="shared" ca="1" si="143"/>
        <v>0</v>
      </c>
      <c r="L825" s="30">
        <f t="shared" ca="1" si="144"/>
        <v>0</v>
      </c>
    </row>
    <row r="826" spans="2:12" hidden="1" x14ac:dyDescent="0.25">
      <c r="B826" s="126">
        <f t="shared" si="145"/>
        <v>810</v>
      </c>
      <c r="C826" s="17">
        <f t="shared" si="135"/>
        <v>3.2921262866077932</v>
      </c>
      <c r="D826" s="17">
        <f t="shared" ca="1" si="136"/>
        <v>2.8579961508512497</v>
      </c>
      <c r="E826" s="17">
        <f t="shared" ca="1" si="137"/>
        <v>3.9153227958332391</v>
      </c>
      <c r="F826" s="127">
        <f t="shared" ca="1" si="138"/>
        <v>50.165262035337697</v>
      </c>
      <c r="G826" s="128">
        <f t="shared" ca="1" si="139"/>
        <v>40.608116220441303</v>
      </c>
      <c r="H826" s="128">
        <f t="shared" ca="1" si="140"/>
        <v>34.211549447052278</v>
      </c>
      <c r="I826" s="128">
        <f t="shared" ca="1" si="141"/>
        <v>29.796661329424754</v>
      </c>
      <c r="J826" s="128">
        <f t="shared" ca="1" si="142"/>
        <v>26.669790335598648</v>
      </c>
      <c r="K826" s="128">
        <f t="shared" ca="1" si="143"/>
        <v>10.821529333129249</v>
      </c>
      <c r="L826" s="30">
        <f t="shared" ca="1" si="144"/>
        <v>10.293757119770131</v>
      </c>
    </row>
    <row r="827" spans="2:12" hidden="1" x14ac:dyDescent="0.25">
      <c r="B827" s="126">
        <f t="shared" si="145"/>
        <v>811</v>
      </c>
      <c r="C827" s="17">
        <f t="shared" si="135"/>
        <v>3.2921262866077932</v>
      </c>
      <c r="D827" s="17">
        <f t="shared" ca="1" si="136"/>
        <v>-0.58758587329066359</v>
      </c>
      <c r="E827" s="17">
        <f t="shared" ca="1" si="137"/>
        <v>3.0187296513321189</v>
      </c>
      <c r="F827" s="127">
        <f t="shared" ca="1" si="138"/>
        <v>20.465277126376691</v>
      </c>
      <c r="G827" s="128">
        <f t="shared" ca="1" si="139"/>
        <v>20.002474994622688</v>
      </c>
      <c r="H827" s="128">
        <f t="shared" ca="1" si="140"/>
        <v>19.55654800459839</v>
      </c>
      <c r="I827" s="128">
        <f t="shared" ca="1" si="141"/>
        <v>19.157782740698149</v>
      </c>
      <c r="J827" s="128">
        <f t="shared" ca="1" si="142"/>
        <v>18.815770532673639</v>
      </c>
      <c r="K827" s="128">
        <f t="shared" ca="1" si="143"/>
        <v>0</v>
      </c>
      <c r="L827" s="30">
        <f t="shared" ca="1" si="144"/>
        <v>0</v>
      </c>
    </row>
    <row r="828" spans="2:12" hidden="1" x14ac:dyDescent="0.25">
      <c r="B828" s="126">
        <f t="shared" si="145"/>
        <v>812</v>
      </c>
      <c r="C828" s="17">
        <f t="shared" si="135"/>
        <v>3.2921262866077932</v>
      </c>
      <c r="D828" s="17">
        <f t="shared" ca="1" si="136"/>
        <v>-0.18786522559821606</v>
      </c>
      <c r="E828" s="17">
        <f t="shared" ca="1" si="137"/>
        <v>3.1227430777795266</v>
      </c>
      <c r="F828" s="127">
        <f t="shared" ca="1" si="138"/>
        <v>22.708585702985864</v>
      </c>
      <c r="G828" s="128">
        <f t="shared" ca="1" si="139"/>
        <v>21.715011806007201</v>
      </c>
      <c r="H828" s="128">
        <f t="shared" ca="1" si="140"/>
        <v>20.867416155466518</v>
      </c>
      <c r="I828" s="128">
        <f t="shared" ca="1" si="141"/>
        <v>20.165011882930834</v>
      </c>
      <c r="J828" s="128">
        <f t="shared" ca="1" si="142"/>
        <v>19.592830693653344</v>
      </c>
      <c r="K828" s="128">
        <f t="shared" ca="1" si="143"/>
        <v>0</v>
      </c>
      <c r="L828" s="30">
        <f t="shared" ca="1" si="144"/>
        <v>0</v>
      </c>
    </row>
    <row r="829" spans="2:12" hidden="1" x14ac:dyDescent="0.25">
      <c r="B829" s="126">
        <f t="shared" si="145"/>
        <v>813</v>
      </c>
      <c r="C829" s="17">
        <f t="shared" si="135"/>
        <v>3.2921262866077932</v>
      </c>
      <c r="D829" s="17">
        <f t="shared" ca="1" si="136"/>
        <v>1.7589445633348078</v>
      </c>
      <c r="E829" s="17">
        <f t="shared" ca="1" si="137"/>
        <v>3.6293327622435672</v>
      </c>
      <c r="F829" s="127">
        <f t="shared" ca="1" si="138"/>
        <v>37.687661595156833</v>
      </c>
      <c r="G829" s="128">
        <f t="shared" ca="1" si="139"/>
        <v>32.398060246467161</v>
      </c>
      <c r="H829" s="128">
        <f t="shared" ca="1" si="140"/>
        <v>28.62200999452272</v>
      </c>
      <c r="I829" s="128">
        <f t="shared" ca="1" si="141"/>
        <v>25.881010609183125</v>
      </c>
      <c r="J829" s="128">
        <f t="shared" ca="1" si="142"/>
        <v>23.861392568496786</v>
      </c>
      <c r="K829" s="128">
        <f t="shared" ca="1" si="143"/>
        <v>5.6906183546674463</v>
      </c>
      <c r="L829" s="30">
        <f t="shared" ca="1" si="144"/>
        <v>5.4130836225635148</v>
      </c>
    </row>
    <row r="830" spans="2:12" hidden="1" x14ac:dyDescent="0.25">
      <c r="B830" s="126">
        <f t="shared" si="145"/>
        <v>814</v>
      </c>
      <c r="C830" s="17">
        <f t="shared" si="135"/>
        <v>3.2921262866077932</v>
      </c>
      <c r="D830" s="17">
        <f t="shared" ca="1" si="136"/>
        <v>-0.49305754146189429</v>
      </c>
      <c r="E830" s="17">
        <f t="shared" ca="1" si="137"/>
        <v>3.043327369129857</v>
      </c>
      <c r="F830" s="127">
        <f t="shared" ca="1" si="138"/>
        <v>20.974918549547059</v>
      </c>
      <c r="G830" s="128">
        <f t="shared" ca="1" si="139"/>
        <v>20.394858153242662</v>
      </c>
      <c r="H830" s="128">
        <f t="shared" ca="1" si="140"/>
        <v>19.858916089019125</v>
      </c>
      <c r="I830" s="128">
        <f t="shared" ca="1" si="141"/>
        <v>19.391340076124038</v>
      </c>
      <c r="J830" s="128">
        <f t="shared" ca="1" si="142"/>
        <v>18.996705551825098</v>
      </c>
      <c r="K830" s="128">
        <f t="shared" ca="1" si="143"/>
        <v>0</v>
      </c>
      <c r="L830" s="30">
        <f t="shared" ca="1" si="144"/>
        <v>0</v>
      </c>
    </row>
    <row r="831" spans="2:12" hidden="1" x14ac:dyDescent="0.25">
      <c r="B831" s="126">
        <f t="shared" si="145"/>
        <v>815</v>
      </c>
      <c r="C831" s="17">
        <f t="shared" si="135"/>
        <v>3.2921262866077932</v>
      </c>
      <c r="D831" s="17">
        <f t="shared" ca="1" si="136"/>
        <v>-0.24590576686023269</v>
      </c>
      <c r="E831" s="17">
        <f t="shared" ca="1" si="137"/>
        <v>3.1076400411854066</v>
      </c>
      <c r="F831" s="127">
        <f t="shared" ca="1" si="138"/>
        <v>22.368194046239154</v>
      </c>
      <c r="G831" s="128">
        <f t="shared" ca="1" si="139"/>
        <v>21.457531942441022</v>
      </c>
      <c r="H831" s="128">
        <f t="shared" ca="1" si="140"/>
        <v>20.671756217678652</v>
      </c>
      <c r="I831" s="128">
        <f t="shared" ca="1" si="141"/>
        <v>20.015537196976656</v>
      </c>
      <c r="J831" s="128">
        <f t="shared" ca="1" si="142"/>
        <v>19.4780385642703</v>
      </c>
      <c r="K831" s="128">
        <f t="shared" ca="1" si="143"/>
        <v>0</v>
      </c>
      <c r="L831" s="30">
        <f t="shared" ca="1" si="144"/>
        <v>0</v>
      </c>
    </row>
    <row r="832" spans="2:12" hidden="1" x14ac:dyDescent="0.25">
      <c r="B832" s="126">
        <f t="shared" si="145"/>
        <v>816</v>
      </c>
      <c r="C832" s="17">
        <f t="shared" si="135"/>
        <v>3.2921262866077932</v>
      </c>
      <c r="D832" s="17">
        <f t="shared" ca="1" si="136"/>
        <v>1.137282197305467</v>
      </c>
      <c r="E832" s="17">
        <f t="shared" ca="1" si="137"/>
        <v>3.4675667059805293</v>
      </c>
      <c r="F832" s="127">
        <f t="shared" ca="1" si="138"/>
        <v>32.058639363973583</v>
      </c>
      <c r="G832" s="128">
        <f t="shared" ca="1" si="139"/>
        <v>28.51239334989145</v>
      </c>
      <c r="H832" s="128">
        <f t="shared" ca="1" si="140"/>
        <v>25.874912144908944</v>
      </c>
      <c r="I832" s="128">
        <f t="shared" ca="1" si="141"/>
        <v>23.898577872435247</v>
      </c>
      <c r="J832" s="128">
        <f t="shared" ca="1" si="142"/>
        <v>22.405886424964237</v>
      </c>
      <c r="K832" s="128">
        <f t="shared" ca="1" si="143"/>
        <v>3.1729424480499695</v>
      </c>
      <c r="L832" s="30">
        <f t="shared" ca="1" si="144"/>
        <v>3.0181962188324594</v>
      </c>
    </row>
    <row r="833" spans="2:12" hidden="1" x14ac:dyDescent="0.25">
      <c r="B833" s="126">
        <f t="shared" si="145"/>
        <v>817</v>
      </c>
      <c r="C833" s="17">
        <f t="shared" si="135"/>
        <v>3.2921262866077932</v>
      </c>
      <c r="D833" s="17">
        <f t="shared" ca="1" si="136"/>
        <v>1.846083250711672</v>
      </c>
      <c r="E833" s="17">
        <f t="shared" ca="1" si="137"/>
        <v>3.6520075815267852</v>
      </c>
      <c r="F833" s="127">
        <f t="shared" ca="1" si="138"/>
        <v>38.55198466358388</v>
      </c>
      <c r="G833" s="128">
        <f t="shared" ca="1" si="139"/>
        <v>32.983475252485128</v>
      </c>
      <c r="H833" s="128">
        <f t="shared" ca="1" si="140"/>
        <v>29.029701637724873</v>
      </c>
      <c r="I833" s="128">
        <f t="shared" ca="1" si="141"/>
        <v>26.171728943316381</v>
      </c>
      <c r="J833" s="128">
        <f t="shared" ca="1" si="142"/>
        <v>24.072830413112467</v>
      </c>
      <c r="K833" s="128">
        <f t="shared" ca="1" si="143"/>
        <v>6.0644340616597141</v>
      </c>
      <c r="L833" s="30">
        <f t="shared" ca="1" si="144"/>
        <v>5.7686681223950975</v>
      </c>
    </row>
    <row r="834" spans="2:12" hidden="1" x14ac:dyDescent="0.25">
      <c r="B834" s="126">
        <f t="shared" si="145"/>
        <v>818</v>
      </c>
      <c r="C834" s="17">
        <f t="shared" si="135"/>
        <v>3.2921262866077932</v>
      </c>
      <c r="D834" s="17">
        <f t="shared" ca="1" si="136"/>
        <v>0.29913735488662496</v>
      </c>
      <c r="E834" s="17">
        <f t="shared" ca="1" si="137"/>
        <v>3.2494685981582805</v>
      </c>
      <c r="F834" s="127">
        <f t="shared" ca="1" si="138"/>
        <v>25.776638523857745</v>
      </c>
      <c r="G834" s="128">
        <f t="shared" ca="1" si="139"/>
        <v>24.000848323977817</v>
      </c>
      <c r="H834" s="128">
        <f t="shared" ca="1" si="140"/>
        <v>22.583835235594012</v>
      </c>
      <c r="I834" s="128">
        <f t="shared" ca="1" si="141"/>
        <v>21.46401081089552</v>
      </c>
      <c r="J834" s="128">
        <f t="shared" ca="1" si="142"/>
        <v>20.583064366216959</v>
      </c>
      <c r="K834" s="128">
        <f t="shared" ca="1" si="143"/>
        <v>0.15793968417107607</v>
      </c>
      <c r="L834" s="30">
        <f t="shared" ca="1" si="144"/>
        <v>0.15023687487987722</v>
      </c>
    </row>
    <row r="835" spans="2:12" hidden="1" x14ac:dyDescent="0.25">
      <c r="B835" s="126">
        <f t="shared" si="145"/>
        <v>819</v>
      </c>
      <c r="C835" s="17">
        <f t="shared" si="135"/>
        <v>3.2921262866077932</v>
      </c>
      <c r="D835" s="17">
        <f t="shared" ca="1" si="136"/>
        <v>-2.7300757210468873E-2</v>
      </c>
      <c r="E835" s="17">
        <f t="shared" ca="1" si="137"/>
        <v>3.1645244083640955</v>
      </c>
      <c r="F835" s="127">
        <f t="shared" ca="1" si="138"/>
        <v>23.677480542927096</v>
      </c>
      <c r="G835" s="128">
        <f t="shared" ca="1" si="139"/>
        <v>22.443519236817618</v>
      </c>
      <c r="H835" s="128">
        <f t="shared" ca="1" si="140"/>
        <v>21.418395562721003</v>
      </c>
      <c r="I835" s="128">
        <f t="shared" ca="1" si="141"/>
        <v>20.584362602348946</v>
      </c>
      <c r="J835" s="128">
        <f t="shared" ca="1" si="142"/>
        <v>19.913930574655755</v>
      </c>
      <c r="K835" s="128">
        <f t="shared" ca="1" si="143"/>
        <v>0</v>
      </c>
      <c r="L835" s="30">
        <f t="shared" ca="1" si="144"/>
        <v>0</v>
      </c>
    </row>
    <row r="836" spans="2:12" hidden="1" x14ac:dyDescent="0.25">
      <c r="B836" s="126">
        <f t="shared" si="145"/>
        <v>820</v>
      </c>
      <c r="C836" s="17">
        <f t="shared" si="135"/>
        <v>3.2921262866077932</v>
      </c>
      <c r="D836" s="17">
        <f t="shared" ca="1" si="136"/>
        <v>0.69647740019718185</v>
      </c>
      <c r="E836" s="17">
        <f t="shared" ca="1" si="137"/>
        <v>3.3528625554534726</v>
      </c>
      <c r="F836" s="127">
        <f t="shared" ca="1" si="138"/>
        <v>28.584441189794703</v>
      </c>
      <c r="G836" s="128">
        <f t="shared" ca="1" si="139"/>
        <v>26.042966345982748</v>
      </c>
      <c r="H836" s="128">
        <f t="shared" ca="1" si="140"/>
        <v>24.088311898188582</v>
      </c>
      <c r="I836" s="128">
        <f t="shared" ca="1" si="141"/>
        <v>22.585597486427524</v>
      </c>
      <c r="J836" s="128">
        <f t="shared" ca="1" si="142"/>
        <v>21.427945737560822</v>
      </c>
      <c r="K836" s="128">
        <f t="shared" ca="1" si="143"/>
        <v>1.5362053670399156</v>
      </c>
      <c r="L836" s="30">
        <f t="shared" ca="1" si="144"/>
        <v>1.461283747204287</v>
      </c>
    </row>
    <row r="837" spans="2:12" hidden="1" x14ac:dyDescent="0.25">
      <c r="B837" s="126">
        <f t="shared" si="145"/>
        <v>821</v>
      </c>
      <c r="C837" s="17">
        <f t="shared" si="135"/>
        <v>3.2921262866077932</v>
      </c>
      <c r="D837" s="17">
        <f t="shared" ca="1" si="136"/>
        <v>-1.4763691069674678</v>
      </c>
      <c r="E837" s="17">
        <f t="shared" ca="1" si="137"/>
        <v>2.7874546595662171</v>
      </c>
      <c r="F837" s="127">
        <f t="shared" ca="1" si="138"/>
        <v>16.239631759457779</v>
      </c>
      <c r="G837" s="128">
        <f t="shared" ca="1" si="139"/>
        <v>16.663146705223618</v>
      </c>
      <c r="H837" s="128">
        <f t="shared" ca="1" si="140"/>
        <v>16.929396996987879</v>
      </c>
      <c r="I837" s="128">
        <f t="shared" ca="1" si="141"/>
        <v>17.094835446248656</v>
      </c>
      <c r="J837" s="128">
        <f t="shared" ca="1" si="142"/>
        <v>17.196632416756756</v>
      </c>
      <c r="K837" s="128">
        <f t="shared" ca="1" si="143"/>
        <v>0</v>
      </c>
      <c r="L837" s="30">
        <f t="shared" ca="1" si="144"/>
        <v>0</v>
      </c>
    </row>
    <row r="838" spans="2:12" hidden="1" x14ac:dyDescent="0.25">
      <c r="B838" s="126">
        <f t="shared" si="145"/>
        <v>822</v>
      </c>
      <c r="C838" s="17">
        <f t="shared" si="135"/>
        <v>3.2921262866077932</v>
      </c>
      <c r="D838" s="17">
        <f t="shared" ca="1" si="136"/>
        <v>1.3906446838518605</v>
      </c>
      <c r="E838" s="17">
        <f t="shared" ca="1" si="137"/>
        <v>3.5334955002798978</v>
      </c>
      <c r="F838" s="127">
        <f t="shared" ca="1" si="138"/>
        <v>34.243456668448331</v>
      </c>
      <c r="G838" s="128">
        <f t="shared" ca="1" si="139"/>
        <v>30.036344589706999</v>
      </c>
      <c r="H838" s="128">
        <f t="shared" ca="1" si="140"/>
        <v>26.961156264150791</v>
      </c>
      <c r="I838" s="128">
        <f t="shared" ca="1" si="141"/>
        <v>24.687507710199121</v>
      </c>
      <c r="J838" s="128">
        <f t="shared" ca="1" si="142"/>
        <v>22.988050205675229</v>
      </c>
      <c r="K838" s="128">
        <f t="shared" ca="1" si="143"/>
        <v>4.1682646924330342</v>
      </c>
      <c r="L838" s="30">
        <f t="shared" ca="1" si="144"/>
        <v>3.964976024549721</v>
      </c>
    </row>
    <row r="839" spans="2:12" hidden="1" x14ac:dyDescent="0.25">
      <c r="B839" s="126">
        <f t="shared" si="145"/>
        <v>823</v>
      </c>
      <c r="C839" s="17">
        <f t="shared" si="135"/>
        <v>3.2921262866077932</v>
      </c>
      <c r="D839" s="17">
        <f t="shared" ca="1" si="136"/>
        <v>-0.67363998823566362</v>
      </c>
      <c r="E839" s="17">
        <f t="shared" ca="1" si="137"/>
        <v>2.9963370543847239</v>
      </c>
      <c r="F839" s="127">
        <f t="shared" ca="1" si="138"/>
        <v>20.01209927495065</v>
      </c>
      <c r="G839" s="128">
        <f t="shared" ca="1" si="139"/>
        <v>19.651836122933133</v>
      </c>
      <c r="H839" s="128">
        <f t="shared" ca="1" si="140"/>
        <v>19.285291475304032</v>
      </c>
      <c r="I839" s="128">
        <f t="shared" ca="1" si="141"/>
        <v>18.94761018055485</v>
      </c>
      <c r="J839" s="128">
        <f t="shared" ca="1" si="142"/>
        <v>18.652554802569025</v>
      </c>
      <c r="K839" s="128">
        <f t="shared" ca="1" si="143"/>
        <v>0</v>
      </c>
      <c r="L839" s="30">
        <f t="shared" ca="1" si="144"/>
        <v>0</v>
      </c>
    </row>
    <row r="840" spans="2:12" hidden="1" x14ac:dyDescent="0.25">
      <c r="B840" s="126">
        <f t="shared" si="145"/>
        <v>824</v>
      </c>
      <c r="C840" s="17">
        <f t="shared" si="135"/>
        <v>3.2921262866077932</v>
      </c>
      <c r="D840" s="17">
        <f t="shared" ca="1" si="136"/>
        <v>-1.1995643944828771</v>
      </c>
      <c r="E840" s="17">
        <f t="shared" ca="1" si="137"/>
        <v>2.8594834796147239</v>
      </c>
      <c r="F840" s="127">
        <f t="shared" ca="1" si="138"/>
        <v>17.452510030867476</v>
      </c>
      <c r="G840" s="128">
        <f t="shared" ca="1" si="139"/>
        <v>17.638543282447419</v>
      </c>
      <c r="H840" s="128">
        <f t="shared" ca="1" si="140"/>
        <v>17.70734999998243</v>
      </c>
      <c r="I840" s="128">
        <f t="shared" ca="1" si="141"/>
        <v>17.712309407248679</v>
      </c>
      <c r="J840" s="128">
        <f t="shared" ca="1" si="142"/>
        <v>17.685369501372229</v>
      </c>
      <c r="K840" s="128">
        <f t="shared" ca="1" si="143"/>
        <v>0</v>
      </c>
      <c r="L840" s="30">
        <f t="shared" ca="1" si="144"/>
        <v>0</v>
      </c>
    </row>
    <row r="841" spans="2:12" hidden="1" x14ac:dyDescent="0.25">
      <c r="B841" s="126">
        <f t="shared" si="145"/>
        <v>825</v>
      </c>
      <c r="C841" s="17">
        <f t="shared" si="135"/>
        <v>3.2921262866077932</v>
      </c>
      <c r="D841" s="17">
        <f t="shared" ca="1" si="136"/>
        <v>-1.0672761163732503</v>
      </c>
      <c r="E841" s="17">
        <f t="shared" ca="1" si="137"/>
        <v>2.8939069129911177</v>
      </c>
      <c r="F841" s="127">
        <f t="shared" ca="1" si="138"/>
        <v>18.063745400260192</v>
      </c>
      <c r="G841" s="128">
        <f t="shared" ca="1" si="139"/>
        <v>18.124659769373874</v>
      </c>
      <c r="H841" s="128">
        <f t="shared" ca="1" si="140"/>
        <v>18.091668801861019</v>
      </c>
      <c r="I841" s="128">
        <f t="shared" ca="1" si="141"/>
        <v>18.015235344370097</v>
      </c>
      <c r="J841" s="128">
        <f t="shared" ca="1" si="142"/>
        <v>17.92382417890569</v>
      </c>
      <c r="K841" s="128">
        <f t="shared" ca="1" si="143"/>
        <v>0</v>
      </c>
      <c r="L841" s="30">
        <f t="shared" ca="1" si="144"/>
        <v>0</v>
      </c>
    </row>
    <row r="842" spans="2:12" hidden="1" x14ac:dyDescent="0.25">
      <c r="B842" s="126">
        <f t="shared" si="145"/>
        <v>826</v>
      </c>
      <c r="C842" s="17">
        <f t="shared" si="135"/>
        <v>3.2921262866077932</v>
      </c>
      <c r="D842" s="17">
        <f t="shared" ca="1" si="136"/>
        <v>1.0932626537396573</v>
      </c>
      <c r="E842" s="17">
        <f t="shared" ca="1" si="137"/>
        <v>3.4561121474448049</v>
      </c>
      <c r="F842" s="127">
        <f t="shared" ca="1" si="138"/>
        <v>31.693516953024314</v>
      </c>
      <c r="G842" s="128">
        <f t="shared" ca="1" si="139"/>
        <v>28.255616674739006</v>
      </c>
      <c r="H842" s="128">
        <f t="shared" ca="1" si="140"/>
        <v>25.690699393220974</v>
      </c>
      <c r="I842" s="128">
        <f t="shared" ca="1" si="141"/>
        <v>23.7641017525448</v>
      </c>
      <c r="J842" s="128">
        <f t="shared" ca="1" si="142"/>
        <v>22.306254363878313</v>
      </c>
      <c r="K842" s="128">
        <f t="shared" ca="1" si="143"/>
        <v>3.0041680460957743</v>
      </c>
      <c r="L842" s="30">
        <f t="shared" ca="1" si="144"/>
        <v>2.8576530415911177</v>
      </c>
    </row>
    <row r="843" spans="2:12" hidden="1" x14ac:dyDescent="0.25">
      <c r="B843" s="126">
        <f t="shared" si="145"/>
        <v>827</v>
      </c>
      <c r="C843" s="17">
        <f t="shared" si="135"/>
        <v>3.2921262866077932</v>
      </c>
      <c r="D843" s="17">
        <f t="shared" ca="1" si="136"/>
        <v>-0.33619130590523127</v>
      </c>
      <c r="E843" s="17">
        <f t="shared" ca="1" si="137"/>
        <v>3.0841463629655435</v>
      </c>
      <c r="F843" s="127">
        <f t="shared" ca="1" si="138"/>
        <v>21.848807927632365</v>
      </c>
      <c r="G843" s="128">
        <f t="shared" ca="1" si="139"/>
        <v>21.063061578315018</v>
      </c>
      <c r="H843" s="128">
        <f t="shared" ca="1" si="140"/>
        <v>20.371035639070893</v>
      </c>
      <c r="I843" s="128">
        <f t="shared" ca="1" si="141"/>
        <v>19.785219658534938</v>
      </c>
      <c r="J843" s="128">
        <f t="shared" ca="1" si="142"/>
        <v>19.300807889150047</v>
      </c>
      <c r="K843" s="128">
        <f t="shared" ca="1" si="143"/>
        <v>0</v>
      </c>
      <c r="L843" s="30">
        <f t="shared" ca="1" si="144"/>
        <v>0</v>
      </c>
    </row>
    <row r="844" spans="2:12" hidden="1" x14ac:dyDescent="0.25">
      <c r="B844" s="126">
        <f t="shared" si="145"/>
        <v>828</v>
      </c>
      <c r="C844" s="17">
        <f t="shared" si="135"/>
        <v>3.2921262866077932</v>
      </c>
      <c r="D844" s="17">
        <f t="shared" ca="1" si="136"/>
        <v>1.3265298548503779</v>
      </c>
      <c r="E844" s="17">
        <f t="shared" ca="1" si="137"/>
        <v>3.5168118411068421</v>
      </c>
      <c r="F844" s="127">
        <f t="shared" ca="1" si="138"/>
        <v>33.67688985396839</v>
      </c>
      <c r="G844" s="128">
        <f t="shared" ca="1" si="139"/>
        <v>29.643168765846792</v>
      </c>
      <c r="H844" s="128">
        <f t="shared" ca="1" si="140"/>
        <v>26.682040062691904</v>
      </c>
      <c r="I844" s="128">
        <f t="shared" ca="1" si="141"/>
        <v>24.485436432604335</v>
      </c>
      <c r="J844" s="128">
        <f t="shared" ca="1" si="142"/>
        <v>22.839316055497893</v>
      </c>
      <c r="K844" s="128">
        <f t="shared" ca="1" si="143"/>
        <v>3.912490329160228</v>
      </c>
      <c r="L844" s="30">
        <f t="shared" ca="1" si="144"/>
        <v>3.7216759241716928</v>
      </c>
    </row>
    <row r="845" spans="2:12" hidden="1" x14ac:dyDescent="0.25">
      <c r="B845" s="126">
        <f t="shared" si="145"/>
        <v>829</v>
      </c>
      <c r="C845" s="17">
        <f t="shared" si="135"/>
        <v>3.2921262866077932</v>
      </c>
      <c r="D845" s="17">
        <f t="shared" ca="1" si="136"/>
        <v>-0.21630512492265552</v>
      </c>
      <c r="E845" s="17">
        <f t="shared" ca="1" si="137"/>
        <v>3.1153425809734916</v>
      </c>
      <c r="F845" s="127">
        <f t="shared" ca="1" si="138"/>
        <v>22.541151200433369</v>
      </c>
      <c r="G845" s="128">
        <f t="shared" ca="1" si="139"/>
        <v>21.58846275572424</v>
      </c>
      <c r="H845" s="128">
        <f t="shared" ca="1" si="140"/>
        <v>20.771312352750705</v>
      </c>
      <c r="I845" s="128">
        <f t="shared" ca="1" si="141"/>
        <v>20.091630236362224</v>
      </c>
      <c r="J845" s="128">
        <f t="shared" ca="1" si="142"/>
        <v>19.536498198464844</v>
      </c>
      <c r="K845" s="128">
        <f t="shared" ca="1" si="143"/>
        <v>0</v>
      </c>
      <c r="L845" s="30">
        <f t="shared" ca="1" si="144"/>
        <v>0</v>
      </c>
    </row>
    <row r="846" spans="2:12" hidden="1" x14ac:dyDescent="0.25">
      <c r="B846" s="126">
        <f t="shared" si="145"/>
        <v>830</v>
      </c>
      <c r="C846" s="17">
        <f t="shared" si="135"/>
        <v>3.2921262866077932</v>
      </c>
      <c r="D846" s="17">
        <f t="shared" ca="1" si="136"/>
        <v>0.80969243754225317</v>
      </c>
      <c r="E846" s="17">
        <f t="shared" ca="1" si="137"/>
        <v>3.3823228398486198</v>
      </c>
      <c r="F846" s="127">
        <f t="shared" ca="1" si="138"/>
        <v>29.43907400844823</v>
      </c>
      <c r="G846" s="128">
        <f t="shared" ca="1" si="139"/>
        <v>26.656016609579115</v>
      </c>
      <c r="H846" s="128">
        <f t="shared" ca="1" si="140"/>
        <v>24.535049701031536</v>
      </c>
      <c r="I846" s="128">
        <f t="shared" ca="1" si="141"/>
        <v>22.915771804592371</v>
      </c>
      <c r="J846" s="128">
        <f t="shared" ca="1" si="142"/>
        <v>21.67496727228054</v>
      </c>
      <c r="K846" s="128">
        <f t="shared" ca="1" si="143"/>
        <v>1.9454513468708896</v>
      </c>
      <c r="L846" s="30">
        <f t="shared" ca="1" si="144"/>
        <v>1.8505705650781352</v>
      </c>
    </row>
    <row r="847" spans="2:12" hidden="1" x14ac:dyDescent="0.25">
      <c r="B847" s="126">
        <f t="shared" si="145"/>
        <v>831</v>
      </c>
      <c r="C847" s="17">
        <f t="shared" si="135"/>
        <v>3.2921262866077932</v>
      </c>
      <c r="D847" s="17">
        <f t="shared" ca="1" si="136"/>
        <v>-1.661037458688952</v>
      </c>
      <c r="E847" s="17">
        <f t="shared" ca="1" si="137"/>
        <v>2.7394011298578254</v>
      </c>
      <c r="F847" s="127">
        <f t="shared" ca="1" si="138"/>
        <v>15.477713179987475</v>
      </c>
      <c r="G847" s="128">
        <f t="shared" ca="1" si="139"/>
        <v>16.042601020704264</v>
      </c>
      <c r="H847" s="128">
        <f t="shared" ca="1" si="140"/>
        <v>16.429492124879904</v>
      </c>
      <c r="I847" s="128">
        <f t="shared" ca="1" si="141"/>
        <v>16.694909630203071</v>
      </c>
      <c r="J847" s="128">
        <f t="shared" ca="1" si="142"/>
        <v>16.878109101708745</v>
      </c>
      <c r="K847" s="128">
        <f t="shared" ca="1" si="143"/>
        <v>0</v>
      </c>
      <c r="L847" s="30">
        <f t="shared" ca="1" si="144"/>
        <v>0</v>
      </c>
    </row>
    <row r="848" spans="2:12" hidden="1" x14ac:dyDescent="0.25">
      <c r="B848" s="126">
        <f t="shared" si="145"/>
        <v>832</v>
      </c>
      <c r="C848" s="17">
        <f t="shared" si="135"/>
        <v>3.2921262866077932</v>
      </c>
      <c r="D848" s="17">
        <f t="shared" ca="1" si="136"/>
        <v>-1.3766248230240308</v>
      </c>
      <c r="E848" s="17">
        <f t="shared" ca="1" si="137"/>
        <v>2.8134096478846655</v>
      </c>
      <c r="F848" s="127">
        <f t="shared" ca="1" si="138"/>
        <v>16.666648852086674</v>
      </c>
      <c r="G848" s="128">
        <f t="shared" ca="1" si="139"/>
        <v>17.008245313843172</v>
      </c>
      <c r="H848" s="128">
        <f t="shared" ca="1" si="140"/>
        <v>17.205706348177685</v>
      </c>
      <c r="I848" s="128">
        <f t="shared" ca="1" si="141"/>
        <v>17.314816211402778</v>
      </c>
      <c r="J848" s="128">
        <f t="shared" ca="1" si="142"/>
        <v>17.371168373554223</v>
      </c>
      <c r="K848" s="128">
        <f t="shared" ca="1" si="143"/>
        <v>0</v>
      </c>
      <c r="L848" s="30">
        <f t="shared" ca="1" si="144"/>
        <v>0</v>
      </c>
    </row>
    <row r="849" spans="2:12" hidden="1" x14ac:dyDescent="0.25">
      <c r="B849" s="126">
        <f t="shared" si="145"/>
        <v>833</v>
      </c>
      <c r="C849" s="17">
        <f t="shared" si="135"/>
        <v>3.2921262866077932</v>
      </c>
      <c r="D849" s="17">
        <f t="shared" ca="1" si="136"/>
        <v>-0.64197138271993026</v>
      </c>
      <c r="E849" s="17">
        <f t="shared" ca="1" si="137"/>
        <v>3.004577709926334</v>
      </c>
      <c r="F849" s="127">
        <f t="shared" ca="1" si="138"/>
        <v>20.177693456944791</v>
      </c>
      <c r="G849" s="128">
        <f t="shared" ca="1" si="139"/>
        <v>19.780153485746077</v>
      </c>
      <c r="H849" s="128">
        <f t="shared" ca="1" si="140"/>
        <v>19.384675737410117</v>
      </c>
      <c r="I849" s="128">
        <f t="shared" ca="1" si="141"/>
        <v>19.024685890586653</v>
      </c>
      <c r="J849" s="128">
        <f t="shared" ca="1" si="142"/>
        <v>18.712454205544571</v>
      </c>
      <c r="K849" s="128">
        <f t="shared" ca="1" si="143"/>
        <v>0</v>
      </c>
      <c r="L849" s="30">
        <f t="shared" ca="1" si="144"/>
        <v>0</v>
      </c>
    </row>
    <row r="850" spans="2:12" hidden="1" x14ac:dyDescent="0.25">
      <c r="B850" s="126">
        <f t="shared" si="145"/>
        <v>834</v>
      </c>
      <c r="C850" s="17">
        <f t="shared" ref="C850:C913" si="146">$C$7</f>
        <v>3.2921262866077932</v>
      </c>
      <c r="D850" s="17">
        <f t="shared" ref="D850:D913" ca="1" si="147">NORMSINV(RAND())</f>
        <v>-1.646458258619532</v>
      </c>
      <c r="E850" s="17">
        <f t="shared" ref="E850:E913" ca="1" si="148">$C$4*($G$4-C850)*$J$4+$F$4*SQRT($J$4)*D850+C850</f>
        <v>2.7431948607117027</v>
      </c>
      <c r="F850" s="127">
        <f t="shared" ref="F850:F913" ca="1" si="149">EXP(E850)</f>
        <v>15.536542979680517</v>
      </c>
      <c r="G850" s="128">
        <f t="shared" ref="G850:G913" ca="1" si="150">EXP(EXP(-$C$4*$K$4)*LN(F850)+(1-EXP(-$C$4*$K$4))*$G$4+$F$4^2/(4*$C$4)*(1-EXP(-2*$C$4*$K$4)))</f>
        <v>16.090740189146093</v>
      </c>
      <c r="H850" s="128">
        <f t="shared" ref="H850:H913" ca="1" si="151">EXP(EXP(-$C$4*$K$4*2)*LN(F850)+(1-EXP(-$C$4*$K$4*2))*$G$4+$F$4^2/(4*$C$4)*(1-EXP(-2*$C$4*$K$4*2)))</f>
        <v>16.46841613780315</v>
      </c>
      <c r="I850" s="128">
        <f t="shared" ref="I850:I913" ca="1" si="152">EXP(EXP(-$C$4*$K$4*3)*LN(F850)+(1-EXP(-$C$4*$K$4*3))*$G$4+$F$4^2/(4*$C$4)*(1-EXP(-2*$C$4*$K$4*3)))</f>
        <v>16.726139917945279</v>
      </c>
      <c r="J850" s="128">
        <f t="shared" ref="J850:J913" ca="1" si="153">EXP(EXP(-$C$4*$K$4*4)*LN(F850)+(1-EXP(-$C$4*$K$4*4))*$G$4+$F$4^2/(4*$C$4)*(1-EXP(-2*$C$4*$K$4*4)))</f>
        <v>16.903039939261973</v>
      </c>
      <c r="K850" s="128">
        <f t="shared" ref="K850:K913" ca="1" si="154">MAX(0,AVERAGE(G850:J850)-$I$4)</f>
        <v>0</v>
      </c>
      <c r="L850" s="30">
        <f t="shared" ref="L850:L913" ca="1" si="155">$D$7*AVERAGE(A850,K850)</f>
        <v>0</v>
      </c>
    </row>
    <row r="851" spans="2:12" hidden="1" x14ac:dyDescent="0.25">
      <c r="B851" s="126">
        <f t="shared" ref="B851:B914" si="156">B850+1</f>
        <v>835</v>
      </c>
      <c r="C851" s="17">
        <f t="shared" si="146"/>
        <v>3.2921262866077932</v>
      </c>
      <c r="D851" s="17">
        <f t="shared" ca="1" si="147"/>
        <v>0.35177436075173318</v>
      </c>
      <c r="E851" s="17">
        <f t="shared" ca="1" si="148"/>
        <v>3.2631655521924756</v>
      </c>
      <c r="F851" s="127">
        <f t="shared" ca="1" si="149"/>
        <v>26.132128967329749</v>
      </c>
      <c r="G851" s="128">
        <f t="shared" ca="1" si="150"/>
        <v>24.261889020889573</v>
      </c>
      <c r="H851" s="128">
        <f t="shared" ca="1" si="151"/>
        <v>22.777607325288919</v>
      </c>
      <c r="I851" s="128">
        <f t="shared" ca="1" si="152"/>
        <v>21.609329144968129</v>
      </c>
      <c r="J851" s="128">
        <f t="shared" ca="1" si="153"/>
        <v>20.693045386052638</v>
      </c>
      <c r="K851" s="128">
        <f t="shared" ca="1" si="154"/>
        <v>0.33546771929981389</v>
      </c>
      <c r="L851" s="30">
        <f t="shared" ca="1" si="155"/>
        <v>0.31910676556812906</v>
      </c>
    </row>
    <row r="852" spans="2:12" hidden="1" x14ac:dyDescent="0.25">
      <c r="B852" s="126">
        <f t="shared" si="156"/>
        <v>836</v>
      </c>
      <c r="C852" s="17">
        <f t="shared" si="146"/>
        <v>3.2921262866077932</v>
      </c>
      <c r="D852" s="17">
        <f t="shared" ca="1" si="147"/>
        <v>-1.5195018931990489</v>
      </c>
      <c r="E852" s="17">
        <f t="shared" ca="1" si="148"/>
        <v>2.7762308488522351</v>
      </c>
      <c r="F852" s="127">
        <f t="shared" ca="1" si="149"/>
        <v>16.058380275441742</v>
      </c>
      <c r="G852" s="128">
        <f t="shared" ca="1" si="150"/>
        <v>16.516091498141222</v>
      </c>
      <c r="H852" s="128">
        <f t="shared" ca="1" si="151"/>
        <v>16.811290037191629</v>
      </c>
      <c r="I852" s="128">
        <f t="shared" ca="1" si="152"/>
        <v>17.000576045416182</v>
      </c>
      <c r="J852" s="128">
        <f t="shared" ca="1" si="153"/>
        <v>17.121701361130285</v>
      </c>
      <c r="K852" s="128">
        <f t="shared" ca="1" si="154"/>
        <v>0</v>
      </c>
      <c r="L852" s="30">
        <f t="shared" ca="1" si="155"/>
        <v>0</v>
      </c>
    </row>
    <row r="853" spans="2:12" hidden="1" x14ac:dyDescent="0.25">
      <c r="B853" s="126">
        <f t="shared" si="156"/>
        <v>837</v>
      </c>
      <c r="C853" s="17">
        <f t="shared" si="146"/>
        <v>3.2921262866077932</v>
      </c>
      <c r="D853" s="17">
        <f t="shared" ca="1" si="147"/>
        <v>1.1773477126553189</v>
      </c>
      <c r="E853" s="17">
        <f t="shared" ca="1" si="148"/>
        <v>3.477992365895715</v>
      </c>
      <c r="F853" s="127">
        <f t="shared" ca="1" si="149"/>
        <v>32.394620203045349</v>
      </c>
      <c r="G853" s="128">
        <f t="shared" ca="1" si="150"/>
        <v>28.748133168024697</v>
      </c>
      <c r="H853" s="128">
        <f t="shared" ca="1" si="151"/>
        <v>26.043726092418492</v>
      </c>
      <c r="I853" s="128">
        <f t="shared" ca="1" si="152"/>
        <v>24.021636157857976</v>
      </c>
      <c r="J853" s="128">
        <f t="shared" ca="1" si="153"/>
        <v>22.496955893999875</v>
      </c>
      <c r="K853" s="128">
        <f t="shared" ca="1" si="154"/>
        <v>3.3276128280752602</v>
      </c>
      <c r="L853" s="30">
        <f t="shared" ca="1" si="155"/>
        <v>3.1653232354112233</v>
      </c>
    </row>
    <row r="854" spans="2:12" hidden="1" x14ac:dyDescent="0.25">
      <c r="B854" s="126">
        <f t="shared" si="156"/>
        <v>838</v>
      </c>
      <c r="C854" s="17">
        <f t="shared" si="146"/>
        <v>3.2921262866077932</v>
      </c>
      <c r="D854" s="17">
        <f t="shared" ca="1" si="147"/>
        <v>-0.4612604698195355</v>
      </c>
      <c r="E854" s="17">
        <f t="shared" ca="1" si="148"/>
        <v>3.0516014535225655</v>
      </c>
      <c r="F854" s="127">
        <f t="shared" ca="1" si="149"/>
        <v>21.149186756475899</v>
      </c>
      <c r="G854" s="128">
        <f t="shared" ca="1" si="150"/>
        <v>20.528569081877674</v>
      </c>
      <c r="H854" s="128">
        <f t="shared" ca="1" si="151"/>
        <v>19.961672675332768</v>
      </c>
      <c r="I854" s="128">
        <f t="shared" ca="1" si="152"/>
        <v>19.470541443485669</v>
      </c>
      <c r="J854" s="128">
        <f t="shared" ca="1" si="153"/>
        <v>19.057958002780911</v>
      </c>
      <c r="K854" s="128">
        <f t="shared" ca="1" si="154"/>
        <v>0</v>
      </c>
      <c r="L854" s="30">
        <f t="shared" ca="1" si="155"/>
        <v>0</v>
      </c>
    </row>
    <row r="855" spans="2:12" hidden="1" x14ac:dyDescent="0.25">
      <c r="B855" s="126">
        <f t="shared" si="156"/>
        <v>839</v>
      </c>
      <c r="C855" s="17">
        <f t="shared" si="146"/>
        <v>3.2921262866077932</v>
      </c>
      <c r="D855" s="17">
        <f t="shared" ca="1" si="147"/>
        <v>0.1969715412997175</v>
      </c>
      <c r="E855" s="17">
        <f t="shared" ca="1" si="148"/>
        <v>3.222883490788151</v>
      </c>
      <c r="F855" s="127">
        <f t="shared" ca="1" si="149"/>
        <v>25.100392683797054</v>
      </c>
      <c r="G855" s="128">
        <f t="shared" ca="1" si="150"/>
        <v>23.502170357885948</v>
      </c>
      <c r="H855" s="128">
        <f t="shared" ca="1" si="151"/>
        <v>22.212425537270018</v>
      </c>
      <c r="I855" s="128">
        <f t="shared" ca="1" si="152"/>
        <v>21.184738408327689</v>
      </c>
      <c r="J855" s="128">
        <f t="shared" ca="1" si="153"/>
        <v>20.37126222350377</v>
      </c>
      <c r="K855" s="128">
        <f t="shared" ca="1" si="154"/>
        <v>0</v>
      </c>
      <c r="L855" s="30">
        <f t="shared" ca="1" si="155"/>
        <v>0</v>
      </c>
    </row>
    <row r="856" spans="2:12" hidden="1" x14ac:dyDescent="0.25">
      <c r="B856" s="126">
        <f t="shared" si="156"/>
        <v>840</v>
      </c>
      <c r="C856" s="17">
        <f t="shared" si="146"/>
        <v>3.2921262866077932</v>
      </c>
      <c r="D856" s="17">
        <f t="shared" ca="1" si="147"/>
        <v>-3.2398475013906136E-2</v>
      </c>
      <c r="E856" s="17">
        <f t="shared" ca="1" si="148"/>
        <v>3.1631979042196177</v>
      </c>
      <c r="F856" s="127">
        <f t="shared" ca="1" si="149"/>
        <v>23.646093089252282</v>
      </c>
      <c r="G856" s="128">
        <f t="shared" ca="1" si="150"/>
        <v>22.420018655961687</v>
      </c>
      <c r="H856" s="128">
        <f t="shared" ca="1" si="151"/>
        <v>21.400681062952373</v>
      </c>
      <c r="I856" s="128">
        <f t="shared" ca="1" si="152"/>
        <v>20.570915656706696</v>
      </c>
      <c r="J856" s="128">
        <f t="shared" ca="1" si="153"/>
        <v>19.90365562875424</v>
      </c>
      <c r="K856" s="128">
        <f t="shared" ca="1" si="154"/>
        <v>0</v>
      </c>
      <c r="L856" s="30">
        <f t="shared" ca="1" si="155"/>
        <v>0</v>
      </c>
    </row>
    <row r="857" spans="2:12" hidden="1" x14ac:dyDescent="0.25">
      <c r="B857" s="126">
        <f t="shared" si="156"/>
        <v>841</v>
      </c>
      <c r="C857" s="17">
        <f t="shared" si="146"/>
        <v>3.2921262866077932</v>
      </c>
      <c r="D857" s="17">
        <f t="shared" ca="1" si="147"/>
        <v>0.83242866821819916</v>
      </c>
      <c r="E857" s="17">
        <f t="shared" ca="1" si="148"/>
        <v>3.3882391548319863</v>
      </c>
      <c r="F857" s="127">
        <f t="shared" ca="1" si="149"/>
        <v>29.613761085442171</v>
      </c>
      <c r="G857" s="128">
        <f t="shared" ca="1" si="150"/>
        <v>26.780860724757332</v>
      </c>
      <c r="H857" s="128">
        <f t="shared" ca="1" si="151"/>
        <v>24.625759211675259</v>
      </c>
      <c r="I857" s="128">
        <f t="shared" ca="1" si="152"/>
        <v>22.982658281726231</v>
      </c>
      <c r="J857" s="128">
        <f t="shared" ca="1" si="153"/>
        <v>21.724917294268728</v>
      </c>
      <c r="K857" s="128">
        <f t="shared" ca="1" si="154"/>
        <v>2.0285488781068892</v>
      </c>
      <c r="L857" s="30">
        <f t="shared" ca="1" si="155"/>
        <v>1.9296153818931854</v>
      </c>
    </row>
    <row r="858" spans="2:12" hidden="1" x14ac:dyDescent="0.25">
      <c r="B858" s="126">
        <f t="shared" si="156"/>
        <v>842</v>
      </c>
      <c r="C858" s="17">
        <f t="shared" si="146"/>
        <v>3.2921262866077932</v>
      </c>
      <c r="D858" s="17">
        <f t="shared" ca="1" si="147"/>
        <v>0.36316691875981633</v>
      </c>
      <c r="E858" s="17">
        <f t="shared" ca="1" si="148"/>
        <v>3.2661300700407838</v>
      </c>
      <c r="F858" s="127">
        <f t="shared" ca="1" si="149"/>
        <v>26.209713072980879</v>
      </c>
      <c r="G858" s="128">
        <f t="shared" ca="1" si="150"/>
        <v>24.318760391331612</v>
      </c>
      <c r="H858" s="128">
        <f t="shared" ca="1" si="151"/>
        <v>22.819765011854869</v>
      </c>
      <c r="I858" s="128">
        <f t="shared" ca="1" si="152"/>
        <v>21.64091059181111</v>
      </c>
      <c r="J858" s="128">
        <f t="shared" ca="1" si="153"/>
        <v>20.716926521431315</v>
      </c>
      <c r="K858" s="128">
        <f t="shared" ca="1" si="154"/>
        <v>0.37409062910722568</v>
      </c>
      <c r="L858" s="30">
        <f t="shared" ca="1" si="155"/>
        <v>0.35584601383677633</v>
      </c>
    </row>
    <row r="859" spans="2:12" hidden="1" x14ac:dyDescent="0.25">
      <c r="B859" s="126">
        <f t="shared" si="156"/>
        <v>843</v>
      </c>
      <c r="C859" s="17">
        <f t="shared" si="146"/>
        <v>3.2921262866077932</v>
      </c>
      <c r="D859" s="17">
        <f t="shared" ca="1" si="147"/>
        <v>1.5115801943466067</v>
      </c>
      <c r="E859" s="17">
        <f t="shared" ca="1" si="148"/>
        <v>3.5649647698769074</v>
      </c>
      <c r="F859" s="127">
        <f t="shared" ca="1" si="149"/>
        <v>35.338208412916956</v>
      </c>
      <c r="G859" s="128">
        <f t="shared" ca="1" si="150"/>
        <v>30.792216767124767</v>
      </c>
      <c r="H859" s="128">
        <f t="shared" ca="1" si="151"/>
        <v>27.495606842267833</v>
      </c>
      <c r="I859" s="128">
        <f t="shared" ca="1" si="152"/>
        <v>25.073211696027752</v>
      </c>
      <c r="J859" s="128">
        <f t="shared" ca="1" si="153"/>
        <v>23.271239093177062</v>
      </c>
      <c r="K859" s="128">
        <f t="shared" ca="1" si="154"/>
        <v>4.6580685996493543</v>
      </c>
      <c r="L859" s="30">
        <f t="shared" ca="1" si="155"/>
        <v>4.4308919133293019</v>
      </c>
    </row>
    <row r="860" spans="2:12" hidden="1" x14ac:dyDescent="0.25">
      <c r="B860" s="126">
        <f t="shared" si="156"/>
        <v>844</v>
      </c>
      <c r="C860" s="17">
        <f t="shared" si="146"/>
        <v>3.2921262866077932</v>
      </c>
      <c r="D860" s="17">
        <f t="shared" ca="1" si="147"/>
        <v>0.51942720347142313</v>
      </c>
      <c r="E860" s="17">
        <f t="shared" ca="1" si="148"/>
        <v>3.3067913861982801</v>
      </c>
      <c r="F860" s="127">
        <f t="shared" ca="1" si="149"/>
        <v>27.297397997409291</v>
      </c>
      <c r="G860" s="128">
        <f t="shared" ca="1" si="150"/>
        <v>25.112396450943145</v>
      </c>
      <c r="H860" s="128">
        <f t="shared" ca="1" si="151"/>
        <v>23.405936475188799</v>
      </c>
      <c r="I860" s="128">
        <f t="shared" ca="1" si="152"/>
        <v>22.0787686933838</v>
      </c>
      <c r="J860" s="128">
        <f t="shared" ca="1" si="153"/>
        <v>21.047275199069222</v>
      </c>
      <c r="K860" s="128">
        <f t="shared" ca="1" si="154"/>
        <v>0.9110942046462398</v>
      </c>
      <c r="L860" s="30">
        <f t="shared" ca="1" si="155"/>
        <v>0.86665961595157848</v>
      </c>
    </row>
    <row r="861" spans="2:12" hidden="1" x14ac:dyDescent="0.25">
      <c r="B861" s="126">
        <f t="shared" si="156"/>
        <v>845</v>
      </c>
      <c r="C861" s="17">
        <f t="shared" si="146"/>
        <v>3.2921262866077932</v>
      </c>
      <c r="D861" s="17">
        <f t="shared" ca="1" si="147"/>
        <v>1.3218505046097562</v>
      </c>
      <c r="E861" s="17">
        <f t="shared" ca="1" si="148"/>
        <v>3.5155942026013398</v>
      </c>
      <c r="F861" s="127">
        <f t="shared" ca="1" si="149"/>
        <v>33.635908531418202</v>
      </c>
      <c r="G861" s="128">
        <f t="shared" ca="1" si="150"/>
        <v>29.614675600682379</v>
      </c>
      <c r="H861" s="128">
        <f t="shared" ca="1" si="151"/>
        <v>26.661782579110564</v>
      </c>
      <c r="I861" s="128">
        <f t="shared" ca="1" si="152"/>
        <v>24.47075340951498</v>
      </c>
      <c r="J861" s="128">
        <f t="shared" ca="1" si="153"/>
        <v>22.828498612669236</v>
      </c>
      <c r="K861" s="128">
        <f t="shared" ca="1" si="154"/>
        <v>3.8939275504942898</v>
      </c>
      <c r="L861" s="30">
        <f t="shared" ca="1" si="155"/>
        <v>3.7040184629041581</v>
      </c>
    </row>
    <row r="862" spans="2:12" hidden="1" x14ac:dyDescent="0.25">
      <c r="B862" s="126">
        <f t="shared" si="156"/>
        <v>846</v>
      </c>
      <c r="C862" s="17">
        <f t="shared" si="146"/>
        <v>3.2921262866077932</v>
      </c>
      <c r="D862" s="17">
        <f t="shared" ca="1" si="147"/>
        <v>0.79896381066646427</v>
      </c>
      <c r="E862" s="17">
        <f t="shared" ca="1" si="148"/>
        <v>3.379531087036078</v>
      </c>
      <c r="F862" s="127">
        <f t="shared" ca="1" si="149"/>
        <v>29.357002006462668</v>
      </c>
      <c r="G862" s="128">
        <f t="shared" ca="1" si="150"/>
        <v>26.597308239806392</v>
      </c>
      <c r="H862" s="128">
        <f t="shared" ca="1" si="151"/>
        <v>24.492362386796234</v>
      </c>
      <c r="I862" s="128">
        <f t="shared" ca="1" si="152"/>
        <v>22.884277476289835</v>
      </c>
      <c r="J862" s="128">
        <f t="shared" ca="1" si="153"/>
        <v>21.651437074286918</v>
      </c>
      <c r="K862" s="128">
        <f t="shared" ca="1" si="154"/>
        <v>1.9063462942948455</v>
      </c>
      <c r="L862" s="30">
        <f t="shared" ca="1" si="155"/>
        <v>1.8133726884211547</v>
      </c>
    </row>
    <row r="863" spans="2:12" hidden="1" x14ac:dyDescent="0.25">
      <c r="B863" s="126">
        <f t="shared" si="156"/>
        <v>847</v>
      </c>
      <c r="C863" s="17">
        <f t="shared" si="146"/>
        <v>3.2921262866077932</v>
      </c>
      <c r="D863" s="17">
        <f t="shared" ca="1" si="147"/>
        <v>0.33043420444300864</v>
      </c>
      <c r="E863" s="17">
        <f t="shared" ca="1" si="148"/>
        <v>3.257612517113083</v>
      </c>
      <c r="F863" s="127">
        <f t="shared" ca="1" si="149"/>
        <v>25.987418501481425</v>
      </c>
      <c r="G863" s="128">
        <f t="shared" ca="1" si="150"/>
        <v>24.155717132736495</v>
      </c>
      <c r="H863" s="128">
        <f t="shared" ca="1" si="151"/>
        <v>22.698848432530053</v>
      </c>
      <c r="I863" s="128">
        <f t="shared" ca="1" si="152"/>
        <v>21.550295809873056</v>
      </c>
      <c r="J863" s="128">
        <f t="shared" ca="1" si="153"/>
        <v>20.648386100415486</v>
      </c>
      <c r="K863" s="128">
        <f t="shared" ca="1" si="154"/>
        <v>0.26331186888877056</v>
      </c>
      <c r="L863" s="30">
        <f t="shared" ca="1" si="155"/>
        <v>0.25046999750727267</v>
      </c>
    </row>
    <row r="864" spans="2:12" hidden="1" x14ac:dyDescent="0.25">
      <c r="B864" s="126">
        <f t="shared" si="156"/>
        <v>848</v>
      </c>
      <c r="C864" s="17">
        <f t="shared" si="146"/>
        <v>3.2921262866077932</v>
      </c>
      <c r="D864" s="17">
        <f t="shared" ca="1" si="147"/>
        <v>-0.93011067292536609</v>
      </c>
      <c r="E864" s="17">
        <f t="shared" ca="1" si="148"/>
        <v>2.9295994593870947</v>
      </c>
      <c r="F864" s="127">
        <f t="shared" ca="1" si="149"/>
        <v>18.720130822137897</v>
      </c>
      <c r="G864" s="128">
        <f t="shared" ca="1" si="150"/>
        <v>18.642850335591049</v>
      </c>
      <c r="H864" s="128">
        <f t="shared" ca="1" si="151"/>
        <v>18.498967067135236</v>
      </c>
      <c r="I864" s="128">
        <f t="shared" ca="1" si="152"/>
        <v>18.334801449645447</v>
      </c>
      <c r="J864" s="128">
        <f t="shared" ca="1" si="153"/>
        <v>18.174465803175565</v>
      </c>
      <c r="K864" s="128">
        <f t="shared" ca="1" si="154"/>
        <v>0</v>
      </c>
      <c r="L864" s="30">
        <f t="shared" ca="1" si="155"/>
        <v>0</v>
      </c>
    </row>
    <row r="865" spans="2:12" hidden="1" x14ac:dyDescent="0.25">
      <c r="B865" s="126">
        <f t="shared" si="156"/>
        <v>849</v>
      </c>
      <c r="C865" s="17">
        <f t="shared" si="146"/>
        <v>3.2921262866077932</v>
      </c>
      <c r="D865" s="17">
        <f t="shared" ca="1" si="147"/>
        <v>-0.68552253651432693</v>
      </c>
      <c r="E865" s="17">
        <f t="shared" ca="1" si="148"/>
        <v>2.993245033573376</v>
      </c>
      <c r="F865" s="127">
        <f t="shared" ca="1" si="149"/>
        <v>19.950317012756894</v>
      </c>
      <c r="G865" s="128">
        <f t="shared" ca="1" si="150"/>
        <v>19.603904528615999</v>
      </c>
      <c r="H865" s="128">
        <f t="shared" ca="1" si="151"/>
        <v>19.24813257230041</v>
      </c>
      <c r="I865" s="128">
        <f t="shared" ca="1" si="152"/>
        <v>18.918770819392442</v>
      </c>
      <c r="J865" s="128">
        <f t="shared" ca="1" si="153"/>
        <v>18.63012912681862</v>
      </c>
      <c r="K865" s="128">
        <f t="shared" ca="1" si="154"/>
        <v>0</v>
      </c>
      <c r="L865" s="30">
        <f t="shared" ca="1" si="155"/>
        <v>0</v>
      </c>
    </row>
    <row r="866" spans="2:12" hidden="1" x14ac:dyDescent="0.25">
      <c r="B866" s="126">
        <f t="shared" si="156"/>
        <v>850</v>
      </c>
      <c r="C866" s="17">
        <f t="shared" si="146"/>
        <v>3.2921262866077932</v>
      </c>
      <c r="D866" s="17">
        <f t="shared" ca="1" si="147"/>
        <v>-1.0084318091685418</v>
      </c>
      <c r="E866" s="17">
        <f t="shared" ca="1" si="148"/>
        <v>2.9092191017775098</v>
      </c>
      <c r="F866" s="127">
        <f t="shared" ca="1" si="149"/>
        <v>18.342469371196266</v>
      </c>
      <c r="G866" s="128">
        <f t="shared" ca="1" si="150"/>
        <v>18.345176886856272</v>
      </c>
      <c r="H866" s="128">
        <f t="shared" ca="1" si="151"/>
        <v>18.265290715648902</v>
      </c>
      <c r="I866" s="128">
        <f t="shared" ca="1" si="152"/>
        <v>18.15164205641851</v>
      </c>
      <c r="J866" s="128">
        <f t="shared" ca="1" si="153"/>
        <v>18.030923878776566</v>
      </c>
      <c r="K866" s="128">
        <f t="shared" ca="1" si="154"/>
        <v>0</v>
      </c>
      <c r="L866" s="30">
        <f t="shared" ca="1" si="155"/>
        <v>0</v>
      </c>
    </row>
    <row r="867" spans="2:12" hidden="1" x14ac:dyDescent="0.25">
      <c r="B867" s="126">
        <f t="shared" si="156"/>
        <v>851</v>
      </c>
      <c r="C867" s="17">
        <f t="shared" si="146"/>
        <v>3.2921262866077932</v>
      </c>
      <c r="D867" s="17">
        <f t="shared" ca="1" si="147"/>
        <v>-0.22729864213033579</v>
      </c>
      <c r="E867" s="17">
        <f t="shared" ca="1" si="148"/>
        <v>3.1124818996449672</v>
      </c>
      <c r="F867" s="127">
        <f t="shared" ca="1" si="149"/>
        <v>22.476760294913312</v>
      </c>
      <c r="G867" s="128">
        <f t="shared" ca="1" si="150"/>
        <v>21.539742765594909</v>
      </c>
      <c r="H867" s="128">
        <f t="shared" ca="1" si="151"/>
        <v>20.734281900913512</v>
      </c>
      <c r="I867" s="128">
        <f t="shared" ca="1" si="152"/>
        <v>20.063335986423532</v>
      </c>
      <c r="J867" s="128">
        <f t="shared" ca="1" si="153"/>
        <v>19.51476615577603</v>
      </c>
      <c r="K867" s="128">
        <f t="shared" ca="1" si="154"/>
        <v>0</v>
      </c>
      <c r="L867" s="30">
        <f t="shared" ca="1" si="155"/>
        <v>0</v>
      </c>
    </row>
    <row r="868" spans="2:12" hidden="1" x14ac:dyDescent="0.25">
      <c r="B868" s="126">
        <f t="shared" si="156"/>
        <v>852</v>
      </c>
      <c r="C868" s="17">
        <f t="shared" si="146"/>
        <v>3.2921262866077932</v>
      </c>
      <c r="D868" s="17">
        <f t="shared" ca="1" si="147"/>
        <v>0.70411033448181115</v>
      </c>
      <c r="E868" s="17">
        <f t="shared" ca="1" si="148"/>
        <v>3.3548487617037011</v>
      </c>
      <c r="F868" s="127">
        <f t="shared" ca="1" si="149"/>
        <v>28.641272205921613</v>
      </c>
      <c r="G868" s="128">
        <f t="shared" ca="1" si="150"/>
        <v>26.083851154915717</v>
      </c>
      <c r="H868" s="128">
        <f t="shared" ca="1" si="151"/>
        <v>24.11817347708056</v>
      </c>
      <c r="I868" s="128">
        <f t="shared" ca="1" si="152"/>
        <v>22.607707444683264</v>
      </c>
      <c r="J868" s="128">
        <f t="shared" ca="1" si="153"/>
        <v>21.444511014732516</v>
      </c>
      <c r="K868" s="128">
        <f t="shared" ca="1" si="154"/>
        <v>1.5635607728530161</v>
      </c>
      <c r="L868" s="30">
        <f t="shared" ca="1" si="155"/>
        <v>1.4873050141328661</v>
      </c>
    </row>
    <row r="869" spans="2:12" hidden="1" x14ac:dyDescent="0.25">
      <c r="B869" s="126">
        <f t="shared" si="156"/>
        <v>853</v>
      </c>
      <c r="C869" s="17">
        <f t="shared" si="146"/>
        <v>3.2921262866077932</v>
      </c>
      <c r="D869" s="17">
        <f t="shared" ca="1" si="147"/>
        <v>-5.991523721604608E-2</v>
      </c>
      <c r="E869" s="17">
        <f t="shared" ca="1" si="148"/>
        <v>3.1560376218126271</v>
      </c>
      <c r="F869" s="127">
        <f t="shared" ca="1" si="149"/>
        <v>23.477385104119428</v>
      </c>
      <c r="G869" s="128">
        <f t="shared" ca="1" si="150"/>
        <v>22.293590086749813</v>
      </c>
      <c r="H869" s="128">
        <f t="shared" ca="1" si="151"/>
        <v>21.305313369800491</v>
      </c>
      <c r="I869" s="128">
        <f t="shared" ca="1" si="152"/>
        <v>20.498482476952329</v>
      </c>
      <c r="J869" s="128">
        <f t="shared" ca="1" si="153"/>
        <v>19.848284393442711</v>
      </c>
      <c r="K869" s="128">
        <f t="shared" ca="1" si="154"/>
        <v>0</v>
      </c>
      <c r="L869" s="30">
        <f t="shared" ca="1" si="155"/>
        <v>0</v>
      </c>
    </row>
    <row r="870" spans="2:12" hidden="1" x14ac:dyDescent="0.25">
      <c r="B870" s="126">
        <f t="shared" si="156"/>
        <v>854</v>
      </c>
      <c r="C870" s="17">
        <f t="shared" si="146"/>
        <v>3.2921262866077932</v>
      </c>
      <c r="D870" s="17">
        <f t="shared" ca="1" si="147"/>
        <v>-1.2548207450890914</v>
      </c>
      <c r="E870" s="17">
        <f t="shared" ca="1" si="148"/>
        <v>2.8451049320147668</v>
      </c>
      <c r="F870" s="127">
        <f t="shared" ca="1" si="149"/>
        <v>17.203363757837849</v>
      </c>
      <c r="G870" s="128">
        <f t="shared" ca="1" si="150"/>
        <v>17.439374775244879</v>
      </c>
      <c r="H870" s="128">
        <f t="shared" ca="1" si="151"/>
        <v>17.549248667832956</v>
      </c>
      <c r="I870" s="128">
        <f t="shared" ca="1" si="152"/>
        <v>17.58729141811855</v>
      </c>
      <c r="J870" s="128">
        <f t="shared" ca="1" si="153"/>
        <v>17.586709535871268</v>
      </c>
      <c r="K870" s="128">
        <f t="shared" ca="1" si="154"/>
        <v>0</v>
      </c>
      <c r="L870" s="30">
        <f t="shared" ca="1" si="155"/>
        <v>0</v>
      </c>
    </row>
    <row r="871" spans="2:12" hidden="1" x14ac:dyDescent="0.25">
      <c r="B871" s="126">
        <f t="shared" si="156"/>
        <v>855</v>
      </c>
      <c r="C871" s="17">
        <f t="shared" si="146"/>
        <v>3.2921262866077932</v>
      </c>
      <c r="D871" s="17">
        <f t="shared" ca="1" si="147"/>
        <v>-0.93385779109667055</v>
      </c>
      <c r="E871" s="17">
        <f t="shared" ca="1" si="148"/>
        <v>2.9286244019249628</v>
      </c>
      <c r="F871" s="127">
        <f t="shared" ca="1" si="149"/>
        <v>18.701886514957078</v>
      </c>
      <c r="G871" s="128">
        <f t="shared" ca="1" si="150"/>
        <v>18.628499347127565</v>
      </c>
      <c r="H871" s="128">
        <f t="shared" ca="1" si="151"/>
        <v>18.487719498997265</v>
      </c>
      <c r="I871" s="128">
        <f t="shared" ca="1" si="152"/>
        <v>18.325996606413895</v>
      </c>
      <c r="J871" s="128">
        <f t="shared" ca="1" si="153"/>
        <v>18.167572371129555</v>
      </c>
      <c r="K871" s="128">
        <f t="shared" ca="1" si="154"/>
        <v>0</v>
      </c>
      <c r="L871" s="30">
        <f t="shared" ca="1" si="155"/>
        <v>0</v>
      </c>
    </row>
    <row r="872" spans="2:12" hidden="1" x14ac:dyDescent="0.25">
      <c r="B872" s="126">
        <f t="shared" si="156"/>
        <v>856</v>
      </c>
      <c r="C872" s="17">
        <f t="shared" si="146"/>
        <v>3.2921262866077932</v>
      </c>
      <c r="D872" s="17">
        <f t="shared" ca="1" si="147"/>
        <v>0.64278538047801703</v>
      </c>
      <c r="E872" s="17">
        <f t="shared" ca="1" si="148"/>
        <v>3.3388910706775117</v>
      </c>
      <c r="F872" s="127">
        <f t="shared" ca="1" si="149"/>
        <v>28.187851032810222</v>
      </c>
      <c r="G872" s="128">
        <f t="shared" ca="1" si="150"/>
        <v>25.757177269035495</v>
      </c>
      <c r="H872" s="128">
        <f t="shared" ca="1" si="151"/>
        <v>23.879300043097853</v>
      </c>
      <c r="I872" s="128">
        <f t="shared" ca="1" si="152"/>
        <v>22.430680179195917</v>
      </c>
      <c r="J872" s="128">
        <f t="shared" ca="1" si="153"/>
        <v>21.311782352064782</v>
      </c>
      <c r="K872" s="128">
        <f t="shared" ca="1" si="154"/>
        <v>1.3447349608485126</v>
      </c>
      <c r="L872" s="30">
        <f t="shared" ca="1" si="155"/>
        <v>1.2791514629139209</v>
      </c>
    </row>
    <row r="873" spans="2:12" hidden="1" x14ac:dyDescent="0.25">
      <c r="B873" s="126">
        <f t="shared" si="156"/>
        <v>857</v>
      </c>
      <c r="C873" s="17">
        <f t="shared" si="146"/>
        <v>3.2921262866077932</v>
      </c>
      <c r="D873" s="17">
        <f t="shared" ca="1" si="147"/>
        <v>1.8096216081175953</v>
      </c>
      <c r="E873" s="17">
        <f t="shared" ca="1" si="148"/>
        <v>3.6425197044256037</v>
      </c>
      <c r="F873" s="127">
        <f t="shared" ca="1" si="149"/>
        <v>38.187937917429991</v>
      </c>
      <c r="G873" s="128">
        <f t="shared" ca="1" si="150"/>
        <v>32.737242498303225</v>
      </c>
      <c r="H873" s="128">
        <f t="shared" ca="1" si="151"/>
        <v>28.858408421924473</v>
      </c>
      <c r="I873" s="128">
        <f t="shared" ca="1" si="152"/>
        <v>26.049687757017654</v>
      </c>
      <c r="J873" s="128">
        <f t="shared" ca="1" si="153"/>
        <v>23.984130973113878</v>
      </c>
      <c r="K873" s="128">
        <f t="shared" ca="1" si="154"/>
        <v>5.9073674125898066</v>
      </c>
      <c r="L873" s="30">
        <f t="shared" ca="1" si="155"/>
        <v>5.6192617041920734</v>
      </c>
    </row>
    <row r="874" spans="2:12" hidden="1" x14ac:dyDescent="0.25">
      <c r="B874" s="126">
        <f t="shared" si="156"/>
        <v>858</v>
      </c>
      <c r="C874" s="17">
        <f t="shared" si="146"/>
        <v>3.2921262866077932</v>
      </c>
      <c r="D874" s="17">
        <f t="shared" ca="1" si="147"/>
        <v>0.63658717408543453</v>
      </c>
      <c r="E874" s="17">
        <f t="shared" ca="1" si="148"/>
        <v>3.3372782025696406</v>
      </c>
      <c r="F874" s="127">
        <f t="shared" ca="1" si="149"/>
        <v>28.142424390288991</v>
      </c>
      <c r="G874" s="128">
        <f t="shared" ca="1" si="150"/>
        <v>25.724388353859169</v>
      </c>
      <c r="H874" s="128">
        <f t="shared" ca="1" si="151"/>
        <v>23.855288779655623</v>
      </c>
      <c r="I874" s="128">
        <f t="shared" ca="1" si="152"/>
        <v>22.412865078450736</v>
      </c>
      <c r="J874" s="128">
        <f t="shared" ca="1" si="153"/>
        <v>21.298413060967739</v>
      </c>
      <c r="K874" s="128">
        <f t="shared" ca="1" si="154"/>
        <v>1.3227388182333186</v>
      </c>
      <c r="L874" s="30">
        <f t="shared" ca="1" si="155"/>
        <v>1.2582280848328342</v>
      </c>
    </row>
    <row r="875" spans="2:12" hidden="1" x14ac:dyDescent="0.25">
      <c r="B875" s="126">
        <f t="shared" si="156"/>
        <v>859</v>
      </c>
      <c r="C875" s="17">
        <f t="shared" si="146"/>
        <v>3.2921262866077932</v>
      </c>
      <c r="D875" s="17">
        <f t="shared" ca="1" si="147"/>
        <v>-0.93506741905002855</v>
      </c>
      <c r="E875" s="17">
        <f t="shared" ca="1" si="148"/>
        <v>2.9283096382296629</v>
      </c>
      <c r="F875" s="127">
        <f t="shared" ca="1" si="149"/>
        <v>18.696000766407128</v>
      </c>
      <c r="G875" s="128">
        <f t="shared" ca="1" si="150"/>
        <v>18.623868984246212</v>
      </c>
      <c r="H875" s="128">
        <f t="shared" ca="1" si="151"/>
        <v>18.484090069619921</v>
      </c>
      <c r="I875" s="128">
        <f t="shared" ca="1" si="152"/>
        <v>18.323155169140733</v>
      </c>
      <c r="J875" s="128">
        <f t="shared" ca="1" si="153"/>
        <v>18.165347622486024</v>
      </c>
      <c r="K875" s="128">
        <f t="shared" ca="1" si="154"/>
        <v>0</v>
      </c>
      <c r="L875" s="30">
        <f t="shared" ca="1" si="155"/>
        <v>0</v>
      </c>
    </row>
    <row r="876" spans="2:12" hidden="1" x14ac:dyDescent="0.25">
      <c r="B876" s="126">
        <f t="shared" si="156"/>
        <v>860</v>
      </c>
      <c r="C876" s="17">
        <f t="shared" si="146"/>
        <v>3.2921262866077932</v>
      </c>
      <c r="D876" s="17">
        <f t="shared" ca="1" si="147"/>
        <v>0.45060460251988843</v>
      </c>
      <c r="E876" s="17">
        <f t="shared" ca="1" si="148"/>
        <v>3.2888826927562049</v>
      </c>
      <c r="F876" s="127">
        <f t="shared" ca="1" si="149"/>
        <v>26.812888678639574</v>
      </c>
      <c r="G876" s="128">
        <f t="shared" ca="1" si="150"/>
        <v>24.759708302506134</v>
      </c>
      <c r="H876" s="128">
        <f t="shared" ca="1" si="151"/>
        <v>23.145932780343824</v>
      </c>
      <c r="I876" s="128">
        <f t="shared" ca="1" si="152"/>
        <v>21.884839173555768</v>
      </c>
      <c r="J876" s="128">
        <f t="shared" ca="1" si="153"/>
        <v>20.901133668627018</v>
      </c>
      <c r="K876" s="128">
        <f t="shared" ca="1" si="154"/>
        <v>0.67290348125818156</v>
      </c>
      <c r="L876" s="30">
        <f t="shared" ca="1" si="155"/>
        <v>0.64008559122174702</v>
      </c>
    </row>
    <row r="877" spans="2:12" hidden="1" x14ac:dyDescent="0.25">
      <c r="B877" s="126">
        <f t="shared" si="156"/>
        <v>861</v>
      </c>
      <c r="C877" s="17">
        <f t="shared" si="146"/>
        <v>3.2921262866077932</v>
      </c>
      <c r="D877" s="17">
        <f t="shared" ca="1" si="147"/>
        <v>-0.78469156505889259</v>
      </c>
      <c r="E877" s="17">
        <f t="shared" ca="1" si="148"/>
        <v>2.9674397355085196</v>
      </c>
      <c r="F877" s="127">
        <f t="shared" ca="1" si="149"/>
        <v>19.44207895625399</v>
      </c>
      <c r="G877" s="128">
        <f t="shared" ca="1" si="150"/>
        <v>19.208410525920367</v>
      </c>
      <c r="H877" s="128">
        <f t="shared" ca="1" si="151"/>
        <v>18.940791968398532</v>
      </c>
      <c r="I877" s="128">
        <f t="shared" ca="1" si="152"/>
        <v>18.679789607440519</v>
      </c>
      <c r="J877" s="128">
        <f t="shared" ca="1" si="153"/>
        <v>18.444017967787929</v>
      </c>
      <c r="K877" s="128">
        <f t="shared" ca="1" si="154"/>
        <v>0</v>
      </c>
      <c r="L877" s="30">
        <f t="shared" ca="1" si="155"/>
        <v>0</v>
      </c>
    </row>
    <row r="878" spans="2:12" hidden="1" x14ac:dyDescent="0.25">
      <c r="B878" s="126">
        <f t="shared" si="156"/>
        <v>862</v>
      </c>
      <c r="C878" s="17">
        <f t="shared" si="146"/>
        <v>3.2921262866077932</v>
      </c>
      <c r="D878" s="17">
        <f t="shared" ca="1" si="147"/>
        <v>0.42340047912148293</v>
      </c>
      <c r="E878" s="17">
        <f t="shared" ca="1" si="148"/>
        <v>3.2818037637479058</v>
      </c>
      <c r="F878" s="127">
        <f t="shared" ca="1" si="149"/>
        <v>26.623752374232456</v>
      </c>
      <c r="G878" s="128">
        <f t="shared" ca="1" si="150"/>
        <v>24.621667930282921</v>
      </c>
      <c r="H878" s="128">
        <f t="shared" ca="1" si="151"/>
        <v>23.04395705884242</v>
      </c>
      <c r="I878" s="128">
        <f t="shared" ca="1" si="152"/>
        <v>21.808653486290201</v>
      </c>
      <c r="J878" s="128">
        <f t="shared" ca="1" si="153"/>
        <v>20.843647219746753</v>
      </c>
      <c r="K878" s="128">
        <f t="shared" ca="1" si="154"/>
        <v>0.57948142379057543</v>
      </c>
      <c r="L878" s="30">
        <f t="shared" ca="1" si="155"/>
        <v>0.55121978126116344</v>
      </c>
    </row>
    <row r="879" spans="2:12" hidden="1" x14ac:dyDescent="0.25">
      <c r="B879" s="126">
        <f t="shared" si="156"/>
        <v>863</v>
      </c>
      <c r="C879" s="17">
        <f t="shared" si="146"/>
        <v>3.2921262866077932</v>
      </c>
      <c r="D879" s="17">
        <f t="shared" ca="1" si="147"/>
        <v>-0.41349267121404409</v>
      </c>
      <c r="E879" s="17">
        <f t="shared" ca="1" si="148"/>
        <v>3.0640313653509623</v>
      </c>
      <c r="F879" s="127">
        <f t="shared" ca="1" si="149"/>
        <v>21.413709876846482</v>
      </c>
      <c r="G879" s="128">
        <f t="shared" ca="1" si="150"/>
        <v>20.731088507169478</v>
      </c>
      <c r="H879" s="128">
        <f t="shared" ca="1" si="151"/>
        <v>20.117041062124859</v>
      </c>
      <c r="I879" s="128">
        <f t="shared" ca="1" si="152"/>
        <v>19.590131735369084</v>
      </c>
      <c r="J879" s="128">
        <f t="shared" ca="1" si="153"/>
        <v>19.150347156432787</v>
      </c>
      <c r="K879" s="128">
        <f t="shared" ca="1" si="154"/>
        <v>0</v>
      </c>
      <c r="L879" s="30">
        <f t="shared" ca="1" si="155"/>
        <v>0</v>
      </c>
    </row>
    <row r="880" spans="2:12" hidden="1" x14ac:dyDescent="0.25">
      <c r="B880" s="126">
        <f t="shared" si="156"/>
        <v>864</v>
      </c>
      <c r="C880" s="17">
        <f t="shared" si="146"/>
        <v>3.2921262866077932</v>
      </c>
      <c r="D880" s="17">
        <f t="shared" ca="1" si="147"/>
        <v>0.38091798160166945</v>
      </c>
      <c r="E880" s="17">
        <f t="shared" ca="1" si="148"/>
        <v>3.2707491681032015</v>
      </c>
      <c r="F880" s="127">
        <f t="shared" ca="1" si="149"/>
        <v>26.331058344955647</v>
      </c>
      <c r="G880" s="128">
        <f t="shared" ca="1" si="150"/>
        <v>24.407639057508373</v>
      </c>
      <c r="H880" s="128">
        <f t="shared" ca="1" si="151"/>
        <v>22.885607638080597</v>
      </c>
      <c r="I880" s="128">
        <f t="shared" ca="1" si="152"/>
        <v>21.690210536494043</v>
      </c>
      <c r="J880" s="128">
        <f t="shared" ca="1" si="153"/>
        <v>20.754191323659754</v>
      </c>
      <c r="K880" s="128">
        <f t="shared" ca="1" si="154"/>
        <v>0.43441213893569142</v>
      </c>
      <c r="L880" s="30">
        <f t="shared" ca="1" si="155"/>
        <v>0.41322560891592197</v>
      </c>
    </row>
    <row r="881" spans="2:12" hidden="1" x14ac:dyDescent="0.25">
      <c r="B881" s="126">
        <f t="shared" si="156"/>
        <v>865</v>
      </c>
      <c r="C881" s="17">
        <f t="shared" si="146"/>
        <v>3.2921262866077932</v>
      </c>
      <c r="D881" s="17">
        <f t="shared" ca="1" si="147"/>
        <v>0.96250460046576336</v>
      </c>
      <c r="E881" s="17">
        <f t="shared" ca="1" si="148"/>
        <v>3.4220869019761873</v>
      </c>
      <c r="F881" s="127">
        <f t="shared" ca="1" si="149"/>
        <v>30.6332770073438</v>
      </c>
      <c r="G881" s="128">
        <f t="shared" ca="1" si="150"/>
        <v>27.506429487142103</v>
      </c>
      <c r="H881" s="128">
        <f t="shared" ca="1" si="151"/>
        <v>25.151201498363498</v>
      </c>
      <c r="I881" s="128">
        <f t="shared" ca="1" si="152"/>
        <v>23.36909230620283</v>
      </c>
      <c r="J881" s="128">
        <f t="shared" ca="1" si="153"/>
        <v>22.012906810778187</v>
      </c>
      <c r="K881" s="128">
        <f t="shared" ca="1" si="154"/>
        <v>2.5099075256216565</v>
      </c>
      <c r="L881" s="30">
        <f t="shared" ca="1" si="155"/>
        <v>2.3874978911470994</v>
      </c>
    </row>
    <row r="882" spans="2:12" hidden="1" x14ac:dyDescent="0.25">
      <c r="B882" s="126">
        <f t="shared" si="156"/>
        <v>866</v>
      </c>
      <c r="C882" s="17">
        <f t="shared" si="146"/>
        <v>3.2921262866077932</v>
      </c>
      <c r="D882" s="17">
        <f t="shared" ca="1" si="147"/>
        <v>-0.57178112911060452</v>
      </c>
      <c r="E882" s="17">
        <f t="shared" ca="1" si="148"/>
        <v>3.0228422875088659</v>
      </c>
      <c r="F882" s="127">
        <f t="shared" ca="1" si="149"/>
        <v>20.549616675519257</v>
      </c>
      <c r="G882" s="128">
        <f t="shared" ca="1" si="150"/>
        <v>20.067550272691896</v>
      </c>
      <c r="H882" s="128">
        <f t="shared" ca="1" si="151"/>
        <v>19.606780257320807</v>
      </c>
      <c r="I882" s="128">
        <f t="shared" ca="1" si="152"/>
        <v>19.196635785335715</v>
      </c>
      <c r="J882" s="128">
        <f t="shared" ca="1" si="153"/>
        <v>18.845901689891548</v>
      </c>
      <c r="K882" s="128">
        <f t="shared" ca="1" si="154"/>
        <v>0</v>
      </c>
      <c r="L882" s="30">
        <f t="shared" ca="1" si="155"/>
        <v>0</v>
      </c>
    </row>
    <row r="883" spans="2:12" hidden="1" x14ac:dyDescent="0.25">
      <c r="B883" s="126">
        <f t="shared" si="156"/>
        <v>867</v>
      </c>
      <c r="C883" s="17">
        <f t="shared" si="146"/>
        <v>3.2921262866077932</v>
      </c>
      <c r="D883" s="17">
        <f t="shared" ca="1" si="147"/>
        <v>0.74920308179571293</v>
      </c>
      <c r="E883" s="17">
        <f t="shared" ca="1" si="148"/>
        <v>3.366582584269842</v>
      </c>
      <c r="F883" s="127">
        <f t="shared" ca="1" si="149"/>
        <v>28.979323248896307</v>
      </c>
      <c r="G883" s="128">
        <f t="shared" ca="1" si="150"/>
        <v>26.3266975279466</v>
      </c>
      <c r="H883" s="128">
        <f t="shared" ca="1" si="151"/>
        <v>24.295342262842055</v>
      </c>
      <c r="I883" s="128">
        <f t="shared" ca="1" si="152"/>
        <v>22.738767803878712</v>
      </c>
      <c r="J883" s="128">
        <f t="shared" ca="1" si="153"/>
        <v>21.542634594606046</v>
      </c>
      <c r="K883" s="128">
        <f t="shared" ca="1" si="154"/>
        <v>1.7258605473183515</v>
      </c>
      <c r="L883" s="30">
        <f t="shared" ca="1" si="155"/>
        <v>1.6416893351941229</v>
      </c>
    </row>
    <row r="884" spans="2:12" hidden="1" x14ac:dyDescent="0.25">
      <c r="B884" s="126">
        <f t="shared" si="156"/>
        <v>868</v>
      </c>
      <c r="C884" s="17">
        <f t="shared" si="146"/>
        <v>3.2921262866077932</v>
      </c>
      <c r="D884" s="17">
        <f t="shared" ca="1" si="147"/>
        <v>-1.059070200426504</v>
      </c>
      <c r="E884" s="17">
        <f t="shared" ca="1" si="148"/>
        <v>2.8960422178338567</v>
      </c>
      <c r="F884" s="127">
        <f t="shared" ca="1" si="149"/>
        <v>18.102358213683775</v>
      </c>
      <c r="G884" s="128">
        <f t="shared" ca="1" si="150"/>
        <v>18.155251391322508</v>
      </c>
      <c r="H884" s="128">
        <f t="shared" ca="1" si="151"/>
        <v>18.115781220185401</v>
      </c>
      <c r="I884" s="128">
        <f t="shared" ca="1" si="152"/>
        <v>18.034195756434997</v>
      </c>
      <c r="J884" s="128">
        <f t="shared" ca="1" si="153"/>
        <v>17.938721115978222</v>
      </c>
      <c r="K884" s="128">
        <f t="shared" ca="1" si="154"/>
        <v>0</v>
      </c>
      <c r="L884" s="30">
        <f t="shared" ca="1" si="155"/>
        <v>0</v>
      </c>
    </row>
    <row r="885" spans="2:12" hidden="1" x14ac:dyDescent="0.25">
      <c r="B885" s="126">
        <f t="shared" si="156"/>
        <v>869</v>
      </c>
      <c r="C885" s="17">
        <f t="shared" si="146"/>
        <v>3.2921262866077932</v>
      </c>
      <c r="D885" s="17">
        <f t="shared" ca="1" si="147"/>
        <v>-1.1025076673831791</v>
      </c>
      <c r="E885" s="17">
        <f t="shared" ca="1" si="148"/>
        <v>2.8847391245349683</v>
      </c>
      <c r="F885" s="127">
        <f t="shared" ca="1" si="149"/>
        <v>17.898897603167566</v>
      </c>
      <c r="G885" s="128">
        <f t="shared" ca="1" si="150"/>
        <v>17.993901358590506</v>
      </c>
      <c r="H885" s="128">
        <f t="shared" ca="1" si="151"/>
        <v>17.988507915501248</v>
      </c>
      <c r="I885" s="128">
        <f t="shared" ca="1" si="152"/>
        <v>17.934056344896451</v>
      </c>
      <c r="J885" s="128">
        <f t="shared" ca="1" si="153"/>
        <v>17.860005625443776</v>
      </c>
      <c r="K885" s="128">
        <f t="shared" ca="1" si="154"/>
        <v>0</v>
      </c>
      <c r="L885" s="30">
        <f t="shared" ca="1" si="155"/>
        <v>0</v>
      </c>
    </row>
    <row r="886" spans="2:12" hidden="1" x14ac:dyDescent="0.25">
      <c r="B886" s="126">
        <f t="shared" si="156"/>
        <v>870</v>
      </c>
      <c r="C886" s="17">
        <f t="shared" si="146"/>
        <v>3.2921262866077932</v>
      </c>
      <c r="D886" s="17">
        <f t="shared" ca="1" si="147"/>
        <v>-0.74267518357373774</v>
      </c>
      <c r="E886" s="17">
        <f t="shared" ca="1" si="148"/>
        <v>2.978373040631539</v>
      </c>
      <c r="F886" s="127">
        <f t="shared" ca="1" si="149"/>
        <v>19.655811409695989</v>
      </c>
      <c r="G886" s="128">
        <f t="shared" ca="1" si="150"/>
        <v>19.374991653108438</v>
      </c>
      <c r="H886" s="128">
        <f t="shared" ca="1" si="151"/>
        <v>19.070403703645191</v>
      </c>
      <c r="I886" s="128">
        <f t="shared" ca="1" si="152"/>
        <v>18.780671459818358</v>
      </c>
      <c r="J886" s="128">
        <f t="shared" ca="1" si="153"/>
        <v>18.522642313314091</v>
      </c>
      <c r="K886" s="128">
        <f t="shared" ca="1" si="154"/>
        <v>0</v>
      </c>
      <c r="L886" s="30">
        <f t="shared" ca="1" si="155"/>
        <v>0</v>
      </c>
    </row>
    <row r="887" spans="2:12" hidden="1" x14ac:dyDescent="0.25">
      <c r="B887" s="126">
        <f t="shared" si="156"/>
        <v>871</v>
      </c>
      <c r="C887" s="17">
        <f t="shared" si="146"/>
        <v>3.2921262866077932</v>
      </c>
      <c r="D887" s="17">
        <f t="shared" ca="1" si="147"/>
        <v>0.35268726605863776</v>
      </c>
      <c r="E887" s="17">
        <f t="shared" ca="1" si="148"/>
        <v>3.2634031041166542</v>
      </c>
      <c r="F887" s="127">
        <f t="shared" ca="1" si="149"/>
        <v>26.138337442237205</v>
      </c>
      <c r="G887" s="128">
        <f t="shared" ca="1" si="150"/>
        <v>24.266441315989205</v>
      </c>
      <c r="H887" s="128">
        <f t="shared" ca="1" si="151"/>
        <v>22.780982621055585</v>
      </c>
      <c r="I887" s="128">
        <f t="shared" ca="1" si="152"/>
        <v>21.611858121247046</v>
      </c>
      <c r="J887" s="128">
        <f t="shared" ca="1" si="153"/>
        <v>20.694958007589118</v>
      </c>
      <c r="K887" s="128">
        <f t="shared" ca="1" si="154"/>
        <v>0.33856001647023959</v>
      </c>
      <c r="L887" s="30">
        <f t="shared" ca="1" si="155"/>
        <v>0.32204824962593825</v>
      </c>
    </row>
    <row r="888" spans="2:12" hidden="1" x14ac:dyDescent="0.25">
      <c r="B888" s="126">
        <f t="shared" si="156"/>
        <v>872</v>
      </c>
      <c r="C888" s="17">
        <f t="shared" si="146"/>
        <v>3.2921262866077932</v>
      </c>
      <c r="D888" s="17">
        <f t="shared" ca="1" si="147"/>
        <v>-0.19304252418805845</v>
      </c>
      <c r="E888" s="17">
        <f t="shared" ca="1" si="148"/>
        <v>3.1213958654972003</v>
      </c>
      <c r="F888" s="127">
        <f t="shared" ca="1" si="149"/>
        <v>22.678013015986323</v>
      </c>
      <c r="G888" s="128">
        <f t="shared" ca="1" si="150"/>
        <v>21.691919272577692</v>
      </c>
      <c r="H888" s="128">
        <f t="shared" ca="1" si="151"/>
        <v>20.849888038885432</v>
      </c>
      <c r="I888" s="128">
        <f t="shared" ca="1" si="152"/>
        <v>20.151633306151389</v>
      </c>
      <c r="J888" s="128">
        <f t="shared" ca="1" si="153"/>
        <v>19.582563649874604</v>
      </c>
      <c r="K888" s="128">
        <f t="shared" ca="1" si="154"/>
        <v>0</v>
      </c>
      <c r="L888" s="30">
        <f t="shared" ca="1" si="155"/>
        <v>0</v>
      </c>
    </row>
    <row r="889" spans="2:12" hidden="1" x14ac:dyDescent="0.25">
      <c r="B889" s="126">
        <f t="shared" si="156"/>
        <v>873</v>
      </c>
      <c r="C889" s="17">
        <f t="shared" si="146"/>
        <v>3.2921262866077932</v>
      </c>
      <c r="D889" s="17">
        <f t="shared" ca="1" si="147"/>
        <v>-1.7299726096098311</v>
      </c>
      <c r="E889" s="17">
        <f t="shared" ca="1" si="148"/>
        <v>2.7214631491922212</v>
      </c>
      <c r="F889" s="127">
        <f t="shared" ca="1" si="149"/>
        <v>15.202549578171213</v>
      </c>
      <c r="G889" s="128">
        <f t="shared" ca="1" si="150"/>
        <v>15.816926708141498</v>
      </c>
      <c r="H889" s="128">
        <f t="shared" ca="1" si="151"/>
        <v>16.246689121815017</v>
      </c>
      <c r="I889" s="128">
        <f t="shared" ca="1" si="152"/>
        <v>16.548030644102308</v>
      </c>
      <c r="J889" s="128">
        <f t="shared" ca="1" si="153"/>
        <v>16.760725146412167</v>
      </c>
      <c r="K889" s="128">
        <f t="shared" ca="1" si="154"/>
        <v>0</v>
      </c>
      <c r="L889" s="30">
        <f t="shared" ca="1" si="155"/>
        <v>0</v>
      </c>
    </row>
    <row r="890" spans="2:12" hidden="1" x14ac:dyDescent="0.25">
      <c r="B890" s="126">
        <f t="shared" si="156"/>
        <v>874</v>
      </c>
      <c r="C890" s="17">
        <f t="shared" si="146"/>
        <v>3.2921262866077932</v>
      </c>
      <c r="D890" s="17">
        <f t="shared" ca="1" si="147"/>
        <v>1.2907685231766663</v>
      </c>
      <c r="E890" s="17">
        <f t="shared" ca="1" si="148"/>
        <v>3.5075061956187286</v>
      </c>
      <c r="F890" s="127">
        <f t="shared" ca="1" si="149"/>
        <v>33.364958269191384</v>
      </c>
      <c r="G890" s="128">
        <f t="shared" ca="1" si="150"/>
        <v>29.426107313940662</v>
      </c>
      <c r="H890" s="128">
        <f t="shared" ca="1" si="151"/>
        <v>26.527614663092933</v>
      </c>
      <c r="I890" s="128">
        <f t="shared" ca="1" si="152"/>
        <v>24.373446550385559</v>
      </c>
      <c r="J890" s="128">
        <f t="shared" ca="1" si="153"/>
        <v>22.756775068943465</v>
      </c>
      <c r="K890" s="128">
        <f t="shared" ca="1" si="154"/>
        <v>3.7709858990906575</v>
      </c>
      <c r="L890" s="30">
        <f t="shared" ca="1" si="155"/>
        <v>3.5870727465923138</v>
      </c>
    </row>
    <row r="891" spans="2:12" hidden="1" x14ac:dyDescent="0.25">
      <c r="B891" s="126">
        <f t="shared" si="156"/>
        <v>875</v>
      </c>
      <c r="C891" s="17">
        <f t="shared" si="146"/>
        <v>3.2921262866077932</v>
      </c>
      <c r="D891" s="17">
        <f t="shared" ca="1" si="147"/>
        <v>1.2946975402883254</v>
      </c>
      <c r="E891" s="17">
        <f t="shared" ca="1" si="148"/>
        <v>3.508528585967372</v>
      </c>
      <c r="F891" s="127">
        <f t="shared" ca="1" si="149"/>
        <v>33.399087724348568</v>
      </c>
      <c r="G891" s="128">
        <f t="shared" ca="1" si="150"/>
        <v>29.449877435803497</v>
      </c>
      <c r="H891" s="128">
        <f t="shared" ca="1" si="151"/>
        <v>26.54453723750478</v>
      </c>
      <c r="I891" s="128">
        <f t="shared" ca="1" si="152"/>
        <v>24.385725538130732</v>
      </c>
      <c r="J891" s="128">
        <f t="shared" ca="1" si="153"/>
        <v>22.765829055529746</v>
      </c>
      <c r="K891" s="128">
        <f t="shared" ca="1" si="154"/>
        <v>3.7864923167421907</v>
      </c>
      <c r="L891" s="30">
        <f t="shared" ca="1" si="155"/>
        <v>3.6018229073310493</v>
      </c>
    </row>
    <row r="892" spans="2:12" hidden="1" x14ac:dyDescent="0.25">
      <c r="B892" s="126">
        <f t="shared" si="156"/>
        <v>876</v>
      </c>
      <c r="C892" s="17">
        <f t="shared" si="146"/>
        <v>3.2921262866077932</v>
      </c>
      <c r="D892" s="17">
        <f t="shared" ca="1" si="147"/>
        <v>0.20330503502918873</v>
      </c>
      <c r="E892" s="17">
        <f t="shared" ca="1" si="148"/>
        <v>3.2245315627303648</v>
      </c>
      <c r="F892" s="127">
        <f t="shared" ca="1" si="149"/>
        <v>25.14179404355647</v>
      </c>
      <c r="G892" s="128">
        <f t="shared" ca="1" si="150"/>
        <v>23.532781061392942</v>
      </c>
      <c r="H892" s="128">
        <f t="shared" ca="1" si="151"/>
        <v>22.235271444013467</v>
      </c>
      <c r="I892" s="128">
        <f t="shared" ca="1" si="152"/>
        <v>21.201945009372523</v>
      </c>
      <c r="J892" s="128">
        <f t="shared" ca="1" si="153"/>
        <v>20.384328726097674</v>
      </c>
      <c r="K892" s="128">
        <f t="shared" ca="1" si="154"/>
        <v>0</v>
      </c>
      <c r="L892" s="30">
        <f t="shared" ca="1" si="155"/>
        <v>0</v>
      </c>
    </row>
    <row r="893" spans="2:12" hidden="1" x14ac:dyDescent="0.25">
      <c r="B893" s="126">
        <f t="shared" si="156"/>
        <v>877</v>
      </c>
      <c r="C893" s="17">
        <f t="shared" si="146"/>
        <v>3.2921262866077932</v>
      </c>
      <c r="D893" s="17">
        <f t="shared" ca="1" si="147"/>
        <v>0.8789811545284465</v>
      </c>
      <c r="E893" s="17">
        <f t="shared" ca="1" si="148"/>
        <v>3.4003528238123804</v>
      </c>
      <c r="F893" s="127">
        <f t="shared" ca="1" si="149"/>
        <v>29.974673960664788</v>
      </c>
      <c r="G893" s="128">
        <f t="shared" ca="1" si="150"/>
        <v>27.038306559565545</v>
      </c>
      <c r="H893" s="128">
        <f t="shared" ca="1" si="151"/>
        <v>24.812534803210507</v>
      </c>
      <c r="I893" s="128">
        <f t="shared" ca="1" si="152"/>
        <v>23.120218212114132</v>
      </c>
      <c r="J893" s="128">
        <f t="shared" ca="1" si="153"/>
        <v>21.827549501665402</v>
      </c>
      <c r="K893" s="128">
        <f t="shared" ca="1" si="154"/>
        <v>2.1996522691388947</v>
      </c>
      <c r="L893" s="30">
        <f t="shared" ca="1" si="155"/>
        <v>2.0923739620746806</v>
      </c>
    </row>
    <row r="894" spans="2:12" hidden="1" x14ac:dyDescent="0.25">
      <c r="B894" s="126">
        <f t="shared" si="156"/>
        <v>878</v>
      </c>
      <c r="C894" s="17">
        <f t="shared" si="146"/>
        <v>3.2921262866077932</v>
      </c>
      <c r="D894" s="17">
        <f t="shared" ca="1" si="147"/>
        <v>-1.2157465789641719</v>
      </c>
      <c r="E894" s="17">
        <f t="shared" ca="1" si="148"/>
        <v>2.8552726276984663</v>
      </c>
      <c r="F894" s="127">
        <f t="shared" ca="1" si="149"/>
        <v>17.379174606228023</v>
      </c>
      <c r="G894" s="128">
        <f t="shared" ca="1" si="150"/>
        <v>17.579981103044744</v>
      </c>
      <c r="H894" s="128">
        <f t="shared" ca="1" si="151"/>
        <v>17.660902074133077</v>
      </c>
      <c r="I894" s="128">
        <f t="shared" ca="1" si="152"/>
        <v>17.675605331168015</v>
      </c>
      <c r="J894" s="128">
        <f t="shared" ca="1" si="153"/>
        <v>17.656419111946622</v>
      </c>
      <c r="K894" s="128">
        <f t="shared" ca="1" si="154"/>
        <v>0</v>
      </c>
      <c r="L894" s="30">
        <f t="shared" ca="1" si="155"/>
        <v>0</v>
      </c>
    </row>
    <row r="895" spans="2:12" hidden="1" x14ac:dyDescent="0.25">
      <c r="B895" s="126">
        <f t="shared" si="156"/>
        <v>879</v>
      </c>
      <c r="C895" s="17">
        <f t="shared" si="146"/>
        <v>3.2921262866077932</v>
      </c>
      <c r="D895" s="17">
        <f t="shared" ca="1" si="147"/>
        <v>0.15863975022512022</v>
      </c>
      <c r="E895" s="17">
        <f t="shared" ca="1" si="148"/>
        <v>3.2129089724475257</v>
      </c>
      <c r="F895" s="127">
        <f t="shared" ca="1" si="149"/>
        <v>24.851272847233744</v>
      </c>
      <c r="G895" s="128">
        <f t="shared" ca="1" si="150"/>
        <v>23.317755073957741</v>
      </c>
      <c r="H895" s="128">
        <f t="shared" ca="1" si="151"/>
        <v>22.074656821208148</v>
      </c>
      <c r="I895" s="128">
        <f t="shared" ca="1" si="152"/>
        <v>21.080897619326169</v>
      </c>
      <c r="J895" s="128">
        <f t="shared" ca="1" si="153"/>
        <v>20.292359234510403</v>
      </c>
      <c r="K895" s="128">
        <f t="shared" ca="1" si="154"/>
        <v>0</v>
      </c>
      <c r="L895" s="30">
        <f t="shared" ca="1" si="155"/>
        <v>0</v>
      </c>
    </row>
    <row r="896" spans="2:12" hidden="1" x14ac:dyDescent="0.25">
      <c r="B896" s="126">
        <f t="shared" si="156"/>
        <v>880</v>
      </c>
      <c r="C896" s="17">
        <f t="shared" si="146"/>
        <v>3.2921262866077932</v>
      </c>
      <c r="D896" s="17">
        <f t="shared" ca="1" si="147"/>
        <v>0.42968395064235665</v>
      </c>
      <c r="E896" s="17">
        <f t="shared" ca="1" si="148"/>
        <v>3.2834388191463288</v>
      </c>
      <c r="F896" s="127">
        <f t="shared" ca="1" si="149"/>
        <v>26.667319291734046</v>
      </c>
      <c r="G896" s="128">
        <f t="shared" ca="1" si="150"/>
        <v>24.653483293370595</v>
      </c>
      <c r="H896" s="128">
        <f t="shared" ca="1" si="151"/>
        <v>23.067470923536121</v>
      </c>
      <c r="I896" s="128">
        <f t="shared" ca="1" si="152"/>
        <v>21.826226884459999</v>
      </c>
      <c r="J896" s="128">
        <f t="shared" ca="1" si="153"/>
        <v>20.856911092299146</v>
      </c>
      <c r="K896" s="128">
        <f t="shared" ca="1" si="154"/>
        <v>0.60102304841646514</v>
      </c>
      <c r="L896" s="30">
        <f t="shared" ca="1" si="155"/>
        <v>0.57171080845685895</v>
      </c>
    </row>
    <row r="897" spans="2:12" hidden="1" x14ac:dyDescent="0.25">
      <c r="B897" s="126">
        <f t="shared" si="156"/>
        <v>881</v>
      </c>
      <c r="C897" s="17">
        <f t="shared" si="146"/>
        <v>3.2921262866077932</v>
      </c>
      <c r="D897" s="17">
        <f t="shared" ca="1" si="147"/>
        <v>0.89944251158158295</v>
      </c>
      <c r="E897" s="17">
        <f t="shared" ca="1" si="148"/>
        <v>3.4056771818838154</v>
      </c>
      <c r="F897" s="127">
        <f t="shared" ca="1" si="149"/>
        <v>30.134695485820895</v>
      </c>
      <c r="G897" s="128">
        <f t="shared" ca="1" si="150"/>
        <v>27.152244059364271</v>
      </c>
      <c r="H897" s="128">
        <f t="shared" ca="1" si="151"/>
        <v>24.895076379263031</v>
      </c>
      <c r="I897" s="128">
        <f t="shared" ca="1" si="152"/>
        <v>23.180940535009299</v>
      </c>
      <c r="J897" s="128">
        <f t="shared" ca="1" si="153"/>
        <v>21.872813003719909</v>
      </c>
      <c r="K897" s="128">
        <f t="shared" ca="1" si="154"/>
        <v>2.2752684943391266</v>
      </c>
      <c r="L897" s="30">
        <f t="shared" ca="1" si="155"/>
        <v>2.1643023404548134</v>
      </c>
    </row>
    <row r="898" spans="2:12" hidden="1" x14ac:dyDescent="0.25">
      <c r="B898" s="126">
        <f t="shared" si="156"/>
        <v>882</v>
      </c>
      <c r="C898" s="17">
        <f t="shared" si="146"/>
        <v>3.2921262866077932</v>
      </c>
      <c r="D898" s="17">
        <f t="shared" ca="1" si="147"/>
        <v>-1.2737518773064949</v>
      </c>
      <c r="E898" s="17">
        <f t="shared" ca="1" si="148"/>
        <v>2.8401787618511074</v>
      </c>
      <c r="F898" s="127">
        <f t="shared" ca="1" si="149"/>
        <v>17.1188254565667</v>
      </c>
      <c r="G898" s="128">
        <f t="shared" ca="1" si="150"/>
        <v>17.371657065001173</v>
      </c>
      <c r="H898" s="128">
        <f t="shared" ca="1" si="151"/>
        <v>17.495407573188903</v>
      </c>
      <c r="I898" s="128">
        <f t="shared" ca="1" si="152"/>
        <v>17.544662823412068</v>
      </c>
      <c r="J898" s="128">
        <f t="shared" ca="1" si="153"/>
        <v>17.553034824062706</v>
      </c>
      <c r="K898" s="128">
        <f t="shared" ca="1" si="154"/>
        <v>0</v>
      </c>
      <c r="L898" s="30">
        <f t="shared" ca="1" si="155"/>
        <v>0</v>
      </c>
    </row>
    <row r="899" spans="2:12" hidden="1" x14ac:dyDescent="0.25">
      <c r="B899" s="126">
        <f t="shared" si="156"/>
        <v>883</v>
      </c>
      <c r="C899" s="17">
        <f t="shared" si="146"/>
        <v>3.2921262866077932</v>
      </c>
      <c r="D899" s="17">
        <f t="shared" ca="1" si="147"/>
        <v>0.92121808847878128</v>
      </c>
      <c r="E899" s="17">
        <f t="shared" ca="1" si="148"/>
        <v>3.4113435200602944</v>
      </c>
      <c r="F899" s="127">
        <f t="shared" ca="1" si="149"/>
        <v>30.305933549510542</v>
      </c>
      <c r="G899" s="128">
        <f t="shared" ca="1" si="150"/>
        <v>27.274027111259155</v>
      </c>
      <c r="H899" s="128">
        <f t="shared" ca="1" si="151"/>
        <v>24.983221173614776</v>
      </c>
      <c r="I899" s="128">
        <f t="shared" ca="1" si="152"/>
        <v>23.245738196955884</v>
      </c>
      <c r="J899" s="128">
        <f t="shared" ca="1" si="153"/>
        <v>21.921086855078723</v>
      </c>
      <c r="K899" s="128">
        <f t="shared" ca="1" si="154"/>
        <v>2.3560183342271372</v>
      </c>
      <c r="L899" s="30">
        <f t="shared" ca="1" si="155"/>
        <v>2.2411139641800109</v>
      </c>
    </row>
    <row r="900" spans="2:12" hidden="1" x14ac:dyDescent="0.25">
      <c r="B900" s="126">
        <f t="shared" si="156"/>
        <v>884</v>
      </c>
      <c r="C900" s="17">
        <f t="shared" si="146"/>
        <v>3.2921262866077932</v>
      </c>
      <c r="D900" s="17">
        <f t="shared" ca="1" si="147"/>
        <v>-5.8685145631898195E-2</v>
      </c>
      <c r="E900" s="17">
        <f t="shared" ca="1" si="148"/>
        <v>3.1563577104576592</v>
      </c>
      <c r="F900" s="127">
        <f t="shared" ca="1" si="149"/>
        <v>23.484901151342818</v>
      </c>
      <c r="G900" s="128">
        <f t="shared" ca="1" si="150"/>
        <v>22.299226614866665</v>
      </c>
      <c r="H900" s="128">
        <f t="shared" ca="1" si="151"/>
        <v>21.309567536998113</v>
      </c>
      <c r="I900" s="128">
        <f t="shared" ca="1" si="152"/>
        <v>20.501715030495337</v>
      </c>
      <c r="J900" s="128">
        <f t="shared" ca="1" si="153"/>
        <v>19.850756381078476</v>
      </c>
      <c r="K900" s="128">
        <f t="shared" ca="1" si="154"/>
        <v>0</v>
      </c>
      <c r="L900" s="30">
        <f t="shared" ca="1" si="155"/>
        <v>0</v>
      </c>
    </row>
    <row r="901" spans="2:12" hidden="1" x14ac:dyDescent="0.25">
      <c r="B901" s="126">
        <f t="shared" si="156"/>
        <v>885</v>
      </c>
      <c r="C901" s="17">
        <f t="shared" si="146"/>
        <v>3.2921262866077932</v>
      </c>
      <c r="D901" s="17">
        <f t="shared" ca="1" si="147"/>
        <v>1.3740464055445045</v>
      </c>
      <c r="E901" s="17">
        <f t="shared" ca="1" si="148"/>
        <v>3.5291763743857452</v>
      </c>
      <c r="F901" s="127">
        <f t="shared" ca="1" si="149"/>
        <v>34.095873811942788</v>
      </c>
      <c r="G901" s="128">
        <f t="shared" ca="1" si="150"/>
        <v>29.934060300962887</v>
      </c>
      <c r="H901" s="128">
        <f t="shared" ca="1" si="151"/>
        <v>26.888618777667968</v>
      </c>
      <c r="I901" s="128">
        <f t="shared" ca="1" si="152"/>
        <v>24.635035341325359</v>
      </c>
      <c r="J901" s="128">
        <f t="shared" ca="1" si="153"/>
        <v>22.949452707240987</v>
      </c>
      <c r="K901" s="128">
        <f t="shared" ca="1" si="154"/>
        <v>4.1017917817992995</v>
      </c>
      <c r="L901" s="30">
        <f t="shared" ca="1" si="155"/>
        <v>3.9017450360227062</v>
      </c>
    </row>
    <row r="902" spans="2:12" hidden="1" x14ac:dyDescent="0.25">
      <c r="B902" s="126">
        <f t="shared" si="156"/>
        <v>886</v>
      </c>
      <c r="C902" s="17">
        <f t="shared" si="146"/>
        <v>3.2921262866077932</v>
      </c>
      <c r="D902" s="17">
        <f t="shared" ca="1" si="147"/>
        <v>-0.70965597842587158</v>
      </c>
      <c r="E902" s="17">
        <f t="shared" ca="1" si="148"/>
        <v>2.9869651428554951</v>
      </c>
      <c r="F902" s="127">
        <f t="shared" ca="1" si="149"/>
        <v>19.825423770537217</v>
      </c>
      <c r="G902" s="128">
        <f t="shared" ca="1" si="150"/>
        <v>19.506915051182343</v>
      </c>
      <c r="H902" s="128">
        <f t="shared" ca="1" si="151"/>
        <v>19.172883113401781</v>
      </c>
      <c r="I902" s="128">
        <f t="shared" ca="1" si="152"/>
        <v>18.860333147689939</v>
      </c>
      <c r="J902" s="128">
        <f t="shared" ca="1" si="153"/>
        <v>18.584665559383033</v>
      </c>
      <c r="K902" s="128">
        <f t="shared" ca="1" si="154"/>
        <v>0</v>
      </c>
      <c r="L902" s="30">
        <f t="shared" ca="1" si="155"/>
        <v>0</v>
      </c>
    </row>
    <row r="903" spans="2:12" hidden="1" x14ac:dyDescent="0.25">
      <c r="B903" s="126">
        <f t="shared" si="156"/>
        <v>887</v>
      </c>
      <c r="C903" s="17">
        <f t="shared" si="146"/>
        <v>3.2921262866077932</v>
      </c>
      <c r="D903" s="17">
        <f t="shared" ca="1" si="147"/>
        <v>-1.9584967958508059</v>
      </c>
      <c r="E903" s="17">
        <f t="shared" ca="1" si="148"/>
        <v>2.661997660545965</v>
      </c>
      <c r="F903" s="127">
        <f t="shared" ca="1" si="149"/>
        <v>14.324876776094431</v>
      </c>
      <c r="G903" s="128">
        <f t="shared" ca="1" si="150"/>
        <v>15.091263248128547</v>
      </c>
      <c r="H903" s="128">
        <f t="shared" ca="1" si="151"/>
        <v>15.655109263638991</v>
      </c>
      <c r="I903" s="128">
        <f t="shared" ca="1" si="152"/>
        <v>16.070297747742153</v>
      </c>
      <c r="J903" s="128">
        <f t="shared" ca="1" si="153"/>
        <v>16.377398030644787</v>
      </c>
      <c r="K903" s="128">
        <f t="shared" ca="1" si="154"/>
        <v>0</v>
      </c>
      <c r="L903" s="30">
        <f t="shared" ca="1" si="155"/>
        <v>0</v>
      </c>
    </row>
    <row r="904" spans="2:12" hidden="1" x14ac:dyDescent="0.25">
      <c r="B904" s="126">
        <f t="shared" si="156"/>
        <v>888</v>
      </c>
      <c r="C904" s="17">
        <f t="shared" si="146"/>
        <v>3.2921262866077932</v>
      </c>
      <c r="D904" s="17">
        <f t="shared" ca="1" si="147"/>
        <v>0.19881554180756211</v>
      </c>
      <c r="E904" s="17">
        <f t="shared" ca="1" si="148"/>
        <v>3.223363327925159</v>
      </c>
      <c r="F904" s="127">
        <f t="shared" ca="1" si="149"/>
        <v>25.112439674425826</v>
      </c>
      <c r="G904" s="128">
        <f t="shared" ca="1" si="150"/>
        <v>23.511078571516808</v>
      </c>
      <c r="H904" s="128">
        <f t="shared" ca="1" si="151"/>
        <v>22.219074713450848</v>
      </c>
      <c r="I904" s="128">
        <f t="shared" ca="1" si="152"/>
        <v>21.189746679091169</v>
      </c>
      <c r="J904" s="128">
        <f t="shared" ca="1" si="153"/>
        <v>20.375065679053783</v>
      </c>
      <c r="K904" s="128">
        <f t="shared" ca="1" si="154"/>
        <v>0</v>
      </c>
      <c r="L904" s="30">
        <f t="shared" ca="1" si="155"/>
        <v>0</v>
      </c>
    </row>
    <row r="905" spans="2:12" hidden="1" x14ac:dyDescent="0.25">
      <c r="B905" s="126">
        <f t="shared" si="156"/>
        <v>889</v>
      </c>
      <c r="C905" s="17">
        <f t="shared" si="146"/>
        <v>3.2921262866077932</v>
      </c>
      <c r="D905" s="17">
        <f t="shared" ca="1" si="147"/>
        <v>0.1739886101859156</v>
      </c>
      <c r="E905" s="17">
        <f t="shared" ca="1" si="148"/>
        <v>3.2169029805774536</v>
      </c>
      <c r="F905" s="127">
        <f t="shared" ca="1" si="149"/>
        <v>24.95072751218564</v>
      </c>
      <c r="G905" s="128">
        <f t="shared" ca="1" si="150"/>
        <v>23.391424507464293</v>
      </c>
      <c r="H905" s="128">
        <f t="shared" ca="1" si="151"/>
        <v>22.129719456885894</v>
      </c>
      <c r="I905" s="128">
        <f t="shared" ca="1" si="152"/>
        <v>21.122416426820749</v>
      </c>
      <c r="J905" s="128">
        <f t="shared" ca="1" si="153"/>
        <v>20.323916907653242</v>
      </c>
      <c r="K905" s="128">
        <f t="shared" ca="1" si="154"/>
        <v>0</v>
      </c>
      <c r="L905" s="30">
        <f t="shared" ca="1" si="155"/>
        <v>0</v>
      </c>
    </row>
    <row r="906" spans="2:12" hidden="1" x14ac:dyDescent="0.25">
      <c r="B906" s="126">
        <f t="shared" si="156"/>
        <v>890</v>
      </c>
      <c r="C906" s="17">
        <f t="shared" si="146"/>
        <v>3.2921262866077932</v>
      </c>
      <c r="D906" s="17">
        <f t="shared" ca="1" si="147"/>
        <v>1.9609615264926106</v>
      </c>
      <c r="E906" s="17">
        <f t="shared" ca="1" si="148"/>
        <v>3.6819006660029703</v>
      </c>
      <c r="F906" s="127">
        <f t="shared" ca="1" si="149"/>
        <v>39.721820283237243</v>
      </c>
      <c r="G906" s="128">
        <f t="shared" ca="1" si="150"/>
        <v>33.77144647203221</v>
      </c>
      <c r="H906" s="128">
        <f t="shared" ca="1" si="151"/>
        <v>29.57606492179195</v>
      </c>
      <c r="I906" s="128">
        <f t="shared" ca="1" si="152"/>
        <v>26.559990440141789</v>
      </c>
      <c r="J906" s="128">
        <f t="shared" ca="1" si="153"/>
        <v>24.354442871600703</v>
      </c>
      <c r="K906" s="128">
        <f t="shared" ca="1" si="154"/>
        <v>6.5654861763916657</v>
      </c>
      <c r="L906" s="30">
        <f t="shared" ca="1" si="155"/>
        <v>6.2452836371364375</v>
      </c>
    </row>
    <row r="907" spans="2:12" hidden="1" x14ac:dyDescent="0.25">
      <c r="B907" s="126">
        <f t="shared" si="156"/>
        <v>891</v>
      </c>
      <c r="C907" s="17">
        <f t="shared" si="146"/>
        <v>3.2921262866077932</v>
      </c>
      <c r="D907" s="17">
        <f t="shared" ca="1" si="147"/>
        <v>-0.65095491663669236</v>
      </c>
      <c r="E907" s="17">
        <f t="shared" ca="1" si="148"/>
        <v>3.0022400569937595</v>
      </c>
      <c r="F907" s="127">
        <f t="shared" ca="1" si="149"/>
        <v>20.130580101454107</v>
      </c>
      <c r="G907" s="128">
        <f t="shared" ca="1" si="150"/>
        <v>19.743668401837741</v>
      </c>
      <c r="H907" s="128">
        <f t="shared" ca="1" si="151"/>
        <v>19.356431165956376</v>
      </c>
      <c r="I907" s="128">
        <f t="shared" ca="1" si="152"/>
        <v>19.002789779238039</v>
      </c>
      <c r="J907" s="128">
        <f t="shared" ca="1" si="153"/>
        <v>18.695442834776237</v>
      </c>
      <c r="K907" s="128">
        <f t="shared" ca="1" si="154"/>
        <v>0</v>
      </c>
      <c r="L907" s="30">
        <f t="shared" ca="1" si="155"/>
        <v>0</v>
      </c>
    </row>
    <row r="908" spans="2:12" hidden="1" x14ac:dyDescent="0.25">
      <c r="B908" s="126">
        <f t="shared" si="156"/>
        <v>892</v>
      </c>
      <c r="C908" s="17">
        <f t="shared" si="146"/>
        <v>3.2921262866077932</v>
      </c>
      <c r="D908" s="17">
        <f t="shared" ca="1" si="147"/>
        <v>-2.5693225325085223E-2</v>
      </c>
      <c r="E908" s="17">
        <f t="shared" ca="1" si="148"/>
        <v>3.1649427127486387</v>
      </c>
      <c r="F908" s="127">
        <f t="shared" ca="1" si="149"/>
        <v>23.687387008667713</v>
      </c>
      <c r="G908" s="128">
        <f t="shared" ca="1" si="150"/>
        <v>22.450935098428662</v>
      </c>
      <c r="H908" s="128">
        <f t="shared" ca="1" si="151"/>
        <v>21.42398475454829</v>
      </c>
      <c r="I908" s="128">
        <f t="shared" ca="1" si="152"/>
        <v>20.588604831218401</v>
      </c>
      <c r="J908" s="128">
        <f t="shared" ca="1" si="153"/>
        <v>19.917171811414235</v>
      </c>
      <c r="K908" s="128">
        <f t="shared" ca="1" si="154"/>
        <v>0</v>
      </c>
      <c r="L908" s="30">
        <f t="shared" ca="1" si="155"/>
        <v>0</v>
      </c>
    </row>
    <row r="909" spans="2:12" hidden="1" x14ac:dyDescent="0.25">
      <c r="B909" s="126">
        <f t="shared" si="156"/>
        <v>893</v>
      </c>
      <c r="C909" s="17">
        <f t="shared" si="146"/>
        <v>3.2921262866077932</v>
      </c>
      <c r="D909" s="17">
        <f t="shared" ca="1" si="147"/>
        <v>-1.6192370821954682</v>
      </c>
      <c r="E909" s="17">
        <f t="shared" ca="1" si="148"/>
        <v>2.7502782271781125</v>
      </c>
      <c r="F909" s="127">
        <f t="shared" ca="1" si="149"/>
        <v>15.646984695022621</v>
      </c>
      <c r="G909" s="128">
        <f t="shared" ca="1" si="150"/>
        <v>16.181008972763689</v>
      </c>
      <c r="H909" s="128">
        <f t="shared" ca="1" si="151"/>
        <v>16.541339102666669</v>
      </c>
      <c r="I909" s="128">
        <f t="shared" ca="1" si="152"/>
        <v>16.784607198199087</v>
      </c>
      <c r="J909" s="128">
        <f t="shared" ca="1" si="153"/>
        <v>16.949687518864952</v>
      </c>
      <c r="K909" s="128">
        <f t="shared" ca="1" si="154"/>
        <v>0</v>
      </c>
      <c r="L909" s="30">
        <f t="shared" ca="1" si="155"/>
        <v>0</v>
      </c>
    </row>
    <row r="910" spans="2:12" hidden="1" x14ac:dyDescent="0.25">
      <c r="B910" s="126">
        <f t="shared" si="156"/>
        <v>894</v>
      </c>
      <c r="C910" s="17">
        <f t="shared" si="146"/>
        <v>3.2921262866077932</v>
      </c>
      <c r="D910" s="17">
        <f t="shared" ca="1" si="147"/>
        <v>0.70217765824054368</v>
      </c>
      <c r="E910" s="17">
        <f t="shared" ca="1" si="148"/>
        <v>3.3543458497845187</v>
      </c>
      <c r="F910" s="127">
        <f t="shared" ca="1" si="149"/>
        <v>28.626871790122596</v>
      </c>
      <c r="G910" s="128">
        <f t="shared" ca="1" si="150"/>
        <v>26.073492964311555</v>
      </c>
      <c r="H910" s="128">
        <f t="shared" ca="1" si="151"/>
        <v>24.110608959578734</v>
      </c>
      <c r="I910" s="128">
        <f t="shared" ca="1" si="152"/>
        <v>22.60210710766076</v>
      </c>
      <c r="J910" s="128">
        <f t="shared" ca="1" si="153"/>
        <v>21.4403154386826</v>
      </c>
      <c r="K910" s="128">
        <f t="shared" ca="1" si="154"/>
        <v>1.556631117558414</v>
      </c>
      <c r="L910" s="30">
        <f t="shared" ca="1" si="155"/>
        <v>1.4807133221149935</v>
      </c>
    </row>
    <row r="911" spans="2:12" hidden="1" x14ac:dyDescent="0.25">
      <c r="B911" s="126">
        <f t="shared" si="156"/>
        <v>895</v>
      </c>
      <c r="C911" s="17">
        <f t="shared" si="146"/>
        <v>3.2921262866077932</v>
      </c>
      <c r="D911" s="17">
        <f t="shared" ca="1" si="147"/>
        <v>0.15658315533073619</v>
      </c>
      <c r="E911" s="17">
        <f t="shared" ca="1" si="148"/>
        <v>3.2123738149994074</v>
      </c>
      <c r="F911" s="127">
        <f t="shared" ca="1" si="149"/>
        <v>24.837977061461039</v>
      </c>
      <c r="G911" s="128">
        <f t="shared" ca="1" si="150"/>
        <v>23.307901743753675</v>
      </c>
      <c r="H911" s="128">
        <f t="shared" ca="1" si="151"/>
        <v>22.067289390562962</v>
      </c>
      <c r="I911" s="128">
        <f t="shared" ca="1" si="152"/>
        <v>21.075340714815756</v>
      </c>
      <c r="J911" s="128">
        <f t="shared" ca="1" si="153"/>
        <v>20.288134543864007</v>
      </c>
      <c r="K911" s="128">
        <f t="shared" ca="1" si="154"/>
        <v>0</v>
      </c>
      <c r="L911" s="30">
        <f t="shared" ca="1" si="155"/>
        <v>0</v>
      </c>
    </row>
    <row r="912" spans="2:12" hidden="1" x14ac:dyDescent="0.25">
      <c r="B912" s="126">
        <f t="shared" si="156"/>
        <v>896</v>
      </c>
      <c r="C912" s="17">
        <f t="shared" si="146"/>
        <v>3.2921262866077932</v>
      </c>
      <c r="D912" s="17">
        <f t="shared" ca="1" si="147"/>
        <v>0.55112423069658689</v>
      </c>
      <c r="E912" s="17">
        <f t="shared" ca="1" si="148"/>
        <v>3.3150394375034073</v>
      </c>
      <c r="F912" s="127">
        <f t="shared" ca="1" si="149"/>
        <v>27.523479420478292</v>
      </c>
      <c r="G912" s="128">
        <f t="shared" ca="1" si="150"/>
        <v>25.276516377090328</v>
      </c>
      <c r="H912" s="128">
        <f t="shared" ca="1" si="151"/>
        <v>23.526664481193833</v>
      </c>
      <c r="I912" s="128">
        <f t="shared" ca="1" si="152"/>
        <v>22.168662201043787</v>
      </c>
      <c r="J912" s="128">
        <f t="shared" ca="1" si="153"/>
        <v>21.114925583136092</v>
      </c>
      <c r="K912" s="128">
        <f t="shared" ca="1" si="154"/>
        <v>1.0216921606160128</v>
      </c>
      <c r="L912" s="30">
        <f t="shared" ca="1" si="155"/>
        <v>0.9718636459596609</v>
      </c>
    </row>
    <row r="913" spans="2:12" hidden="1" x14ac:dyDescent="0.25">
      <c r="B913" s="126">
        <f t="shared" si="156"/>
        <v>897</v>
      </c>
      <c r="C913" s="17">
        <f t="shared" si="146"/>
        <v>3.2921262866077932</v>
      </c>
      <c r="D913" s="17">
        <f t="shared" ca="1" si="147"/>
        <v>3.8473899621749297E-2</v>
      </c>
      <c r="E913" s="17">
        <f t="shared" ca="1" si="148"/>
        <v>3.1816399801265662</v>
      </c>
      <c r="F913" s="127">
        <f t="shared" ca="1" si="149"/>
        <v>24.086222104973512</v>
      </c>
      <c r="G913" s="128">
        <f t="shared" ca="1" si="150"/>
        <v>22.748960337329251</v>
      </c>
      <c r="H913" s="128">
        <f t="shared" ca="1" si="151"/>
        <v>21.648281103205324</v>
      </c>
      <c r="I913" s="128">
        <f t="shared" ca="1" si="152"/>
        <v>20.758655837495237</v>
      </c>
      <c r="J913" s="128">
        <f t="shared" ca="1" si="153"/>
        <v>20.046982518385398</v>
      </c>
      <c r="K913" s="128">
        <f t="shared" ca="1" si="154"/>
        <v>0</v>
      </c>
      <c r="L913" s="30">
        <f t="shared" ca="1" si="155"/>
        <v>0</v>
      </c>
    </row>
    <row r="914" spans="2:12" hidden="1" x14ac:dyDescent="0.25">
      <c r="B914" s="126">
        <f t="shared" si="156"/>
        <v>898</v>
      </c>
      <c r="C914" s="17">
        <f t="shared" ref="C914:C977" si="157">$C$7</f>
        <v>3.2921262866077932</v>
      </c>
      <c r="D914" s="17">
        <f t="shared" ref="D914:D977" ca="1" si="158">NORMSINV(RAND())</f>
        <v>-0.20984998627682216</v>
      </c>
      <c r="E914" s="17">
        <f t="shared" ref="E914:E977" ca="1" si="159">$C$4*($G$4-C914)*$J$4+$F$4*SQRT($J$4)*D914+C914</f>
        <v>3.1170223067835598</v>
      </c>
      <c r="F914" s="127">
        <f t="shared" ref="F914:F977" ca="1" si="160">EXP(E914)</f>
        <v>22.579045971395871</v>
      </c>
      <c r="G914" s="128">
        <f t="shared" ref="G914:G977" ca="1" si="161">EXP(EXP(-$C$4*$K$4)*LN(F914)+(1-EXP(-$C$4*$K$4))*$G$4+$F$4^2/(4*$C$4)*(1-EXP(-2*$C$4*$K$4)))</f>
        <v>21.617121339110771</v>
      </c>
      <c r="H914" s="128">
        <f t="shared" ref="H914:H977" ca="1" si="162">EXP(EXP(-$C$4*$K$4*2)*LN(F914)+(1-EXP(-$C$4*$K$4*2))*$G$4+$F$4^2/(4*$C$4)*(1-EXP(-2*$C$4*$K$4*2)))</f>
        <v>20.793086585917234</v>
      </c>
      <c r="I914" s="128">
        <f t="shared" ref="I914:I977" ca="1" si="163">EXP(EXP(-$C$4*$K$4*3)*LN(F914)+(1-EXP(-$C$4*$K$4*3))*$G$4+$F$4^2/(4*$C$4)*(1-EXP(-2*$C$4*$K$4*3)))</f>
        <v>20.108262554241826</v>
      </c>
      <c r="J914" s="128">
        <f t="shared" ref="J914:J977" ca="1" si="164">EXP(EXP(-$C$4*$K$4*4)*LN(F914)+(1-EXP(-$C$4*$K$4*4))*$G$4+$F$4^2/(4*$C$4)*(1-EXP(-2*$C$4*$K$4*4)))</f>
        <v>19.54927002601212</v>
      </c>
      <c r="K914" s="128">
        <f t="shared" ref="K914:K977" ca="1" si="165">MAX(0,AVERAGE(G914:J914)-$I$4)</f>
        <v>0</v>
      </c>
      <c r="L914" s="30">
        <f t="shared" ref="L914:L977" ca="1" si="166">$D$7*AVERAGE(A914,K914)</f>
        <v>0</v>
      </c>
    </row>
    <row r="915" spans="2:12" hidden="1" x14ac:dyDescent="0.25">
      <c r="B915" s="126">
        <f t="shared" ref="B915:B978" si="167">B914+1</f>
        <v>899</v>
      </c>
      <c r="C915" s="17">
        <f t="shared" si="157"/>
        <v>3.2921262866077932</v>
      </c>
      <c r="D915" s="17">
        <f t="shared" ca="1" si="158"/>
        <v>2.7048372430726886E-2</v>
      </c>
      <c r="E915" s="17">
        <f t="shared" ca="1" si="159"/>
        <v>3.178666883192578</v>
      </c>
      <c r="F915" s="127">
        <f t="shared" ca="1" si="160"/>
        <v>24.014717779198424</v>
      </c>
      <c r="G915" s="128">
        <f t="shared" ca="1" si="161"/>
        <v>22.695606293358836</v>
      </c>
      <c r="H915" s="128">
        <f t="shared" ca="1" si="162"/>
        <v>21.608172008539267</v>
      </c>
      <c r="I915" s="128">
        <f t="shared" ca="1" si="163"/>
        <v>20.72827429619176</v>
      </c>
      <c r="J915" s="128">
        <f t="shared" ca="1" si="164"/>
        <v>20.023806814595225</v>
      </c>
      <c r="K915" s="128">
        <f t="shared" ca="1" si="165"/>
        <v>0</v>
      </c>
      <c r="L915" s="30">
        <f t="shared" ca="1" si="166"/>
        <v>0</v>
      </c>
    </row>
    <row r="916" spans="2:12" hidden="1" x14ac:dyDescent="0.25">
      <c r="B916" s="126">
        <f t="shared" si="167"/>
        <v>900</v>
      </c>
      <c r="C916" s="17">
        <f t="shared" si="157"/>
        <v>3.2921262866077932</v>
      </c>
      <c r="D916" s="17">
        <f t="shared" ca="1" si="158"/>
        <v>0.44738953874912113</v>
      </c>
      <c r="E916" s="17">
        <f t="shared" ca="1" si="159"/>
        <v>3.2880460839871186</v>
      </c>
      <c r="F916" s="127">
        <f t="shared" ca="1" si="160"/>
        <v>26.790466161591503</v>
      </c>
      <c r="G916" s="128">
        <f t="shared" ca="1" si="161"/>
        <v>24.743354039821714</v>
      </c>
      <c r="H916" s="128">
        <f t="shared" ca="1" si="162"/>
        <v>23.133857511913259</v>
      </c>
      <c r="I916" s="128">
        <f t="shared" ca="1" si="163"/>
        <v>21.875821473470296</v>
      </c>
      <c r="J916" s="128">
        <f t="shared" ca="1" si="164"/>
        <v>20.894331497006341</v>
      </c>
      <c r="K916" s="128">
        <f t="shared" ca="1" si="165"/>
        <v>0.66184113055290084</v>
      </c>
      <c r="L916" s="30">
        <f t="shared" ca="1" si="166"/>
        <v>0.62956275772673775</v>
      </c>
    </row>
    <row r="917" spans="2:12" hidden="1" x14ac:dyDescent="0.25">
      <c r="B917" s="126">
        <f t="shared" si="167"/>
        <v>901</v>
      </c>
      <c r="C917" s="17">
        <f t="shared" si="157"/>
        <v>3.2921262866077932</v>
      </c>
      <c r="D917" s="17">
        <f t="shared" ca="1" si="158"/>
        <v>0.95752284323680215</v>
      </c>
      <c r="E917" s="17">
        <f t="shared" ca="1" si="159"/>
        <v>3.4207905725468599</v>
      </c>
      <c r="F917" s="127">
        <f t="shared" ca="1" si="160"/>
        <v>30.593591916875251</v>
      </c>
      <c r="G917" s="128">
        <f t="shared" ca="1" si="161"/>
        <v>27.478282377634784</v>
      </c>
      <c r="H917" s="128">
        <f t="shared" ca="1" si="162"/>
        <v>25.130872707389045</v>
      </c>
      <c r="I917" s="128">
        <f t="shared" ca="1" si="163"/>
        <v>23.354173362793563</v>
      </c>
      <c r="J917" s="128">
        <f t="shared" ca="1" si="164"/>
        <v>22.001807161185024</v>
      </c>
      <c r="K917" s="128">
        <f t="shared" ca="1" si="165"/>
        <v>2.4912839022506041</v>
      </c>
      <c r="L917" s="30">
        <f t="shared" ca="1" si="166"/>
        <v>2.3697825526057352</v>
      </c>
    </row>
    <row r="918" spans="2:12" hidden="1" x14ac:dyDescent="0.25">
      <c r="B918" s="126">
        <f t="shared" si="167"/>
        <v>902</v>
      </c>
      <c r="C918" s="17">
        <f t="shared" si="157"/>
        <v>3.2921262866077932</v>
      </c>
      <c r="D918" s="17">
        <f t="shared" ca="1" si="158"/>
        <v>1.8833543435903266</v>
      </c>
      <c r="E918" s="17">
        <f t="shared" ca="1" si="159"/>
        <v>3.6617060899729421</v>
      </c>
      <c r="F918" s="127">
        <f t="shared" ca="1" si="160"/>
        <v>38.927700408608992</v>
      </c>
      <c r="G918" s="128">
        <f t="shared" ca="1" si="161"/>
        <v>33.237088658312651</v>
      </c>
      <c r="H918" s="128">
        <f t="shared" ca="1" si="162"/>
        <v>29.205848460874201</v>
      </c>
      <c r="I918" s="128">
        <f t="shared" ca="1" si="163"/>
        <v>26.297070406352944</v>
      </c>
      <c r="J918" s="128">
        <f t="shared" ca="1" si="164"/>
        <v>24.163838031913748</v>
      </c>
      <c r="K918" s="128">
        <f t="shared" ca="1" si="165"/>
        <v>6.2259613893633841</v>
      </c>
      <c r="L918" s="30">
        <f t="shared" ca="1" si="166"/>
        <v>5.9223176693677972</v>
      </c>
    </row>
    <row r="919" spans="2:12" hidden="1" x14ac:dyDescent="0.25">
      <c r="B919" s="126">
        <f t="shared" si="167"/>
        <v>903</v>
      </c>
      <c r="C919" s="17">
        <f t="shared" si="157"/>
        <v>3.2921262866077932</v>
      </c>
      <c r="D919" s="17">
        <f t="shared" ca="1" si="158"/>
        <v>-0.5525384949578438</v>
      </c>
      <c r="E919" s="17">
        <f t="shared" ca="1" si="159"/>
        <v>3.0278495152406757</v>
      </c>
      <c r="F919" s="127">
        <f t="shared" ca="1" si="160"/>
        <v>20.652771329910845</v>
      </c>
      <c r="G919" s="128">
        <f t="shared" ca="1" si="161"/>
        <v>20.147066766439835</v>
      </c>
      <c r="H919" s="128">
        <f t="shared" ca="1" si="162"/>
        <v>19.668113371594352</v>
      </c>
      <c r="I919" s="128">
        <f t="shared" ca="1" si="163"/>
        <v>19.244046633377664</v>
      </c>
      <c r="J919" s="128">
        <f t="shared" ca="1" si="164"/>
        <v>18.882652200643129</v>
      </c>
      <c r="K919" s="128">
        <f t="shared" ca="1" si="165"/>
        <v>0</v>
      </c>
      <c r="L919" s="30">
        <f t="shared" ca="1" si="166"/>
        <v>0</v>
      </c>
    </row>
    <row r="920" spans="2:12" hidden="1" x14ac:dyDescent="0.25">
      <c r="B920" s="126">
        <f t="shared" si="167"/>
        <v>904</v>
      </c>
      <c r="C920" s="17">
        <f t="shared" si="157"/>
        <v>3.2921262866077932</v>
      </c>
      <c r="D920" s="17">
        <f t="shared" ca="1" si="158"/>
        <v>-1.0627741175994743</v>
      </c>
      <c r="E920" s="17">
        <f t="shared" ca="1" si="159"/>
        <v>2.8950784019322713</v>
      </c>
      <c r="F920" s="127">
        <f t="shared" ca="1" si="160"/>
        <v>18.084919278292826</v>
      </c>
      <c r="G920" s="128">
        <f t="shared" ca="1" si="161"/>
        <v>18.141436814886262</v>
      </c>
      <c r="H920" s="128">
        <f t="shared" ca="1" si="162"/>
        <v>18.104893583502331</v>
      </c>
      <c r="I920" s="128">
        <f t="shared" ca="1" si="163"/>
        <v>18.025635095907351</v>
      </c>
      <c r="J920" s="128">
        <f t="shared" ca="1" si="164"/>
        <v>17.931995529690827</v>
      </c>
      <c r="K920" s="128">
        <f t="shared" ca="1" si="165"/>
        <v>0</v>
      </c>
      <c r="L920" s="30">
        <f t="shared" ca="1" si="166"/>
        <v>0</v>
      </c>
    </row>
    <row r="921" spans="2:12" hidden="1" x14ac:dyDescent="0.25">
      <c r="B921" s="126">
        <f t="shared" si="167"/>
        <v>905</v>
      </c>
      <c r="C921" s="17">
        <f t="shared" si="157"/>
        <v>3.2921262866077932</v>
      </c>
      <c r="D921" s="17">
        <f t="shared" ca="1" si="158"/>
        <v>1.1082352102675941</v>
      </c>
      <c r="E921" s="17">
        <f t="shared" ca="1" si="159"/>
        <v>3.4600082356657627</v>
      </c>
      <c r="F921" s="127">
        <f t="shared" ca="1" si="160"/>
        <v>31.81723854973086</v>
      </c>
      <c r="G921" s="128">
        <f t="shared" ca="1" si="161"/>
        <v>28.342694669607255</v>
      </c>
      <c r="H921" s="128">
        <f t="shared" ca="1" si="162"/>
        <v>25.753208822262661</v>
      </c>
      <c r="I921" s="128">
        <f t="shared" ca="1" si="163"/>
        <v>23.809756562035911</v>
      </c>
      <c r="J921" s="128">
        <f t="shared" ca="1" si="164"/>
        <v>22.340092828148851</v>
      </c>
      <c r="K921" s="128">
        <f t="shared" ca="1" si="165"/>
        <v>3.0614382205136721</v>
      </c>
      <c r="L921" s="30">
        <f t="shared" ca="1" si="166"/>
        <v>2.9121301166437101</v>
      </c>
    </row>
    <row r="922" spans="2:12" hidden="1" x14ac:dyDescent="0.25">
      <c r="B922" s="126">
        <f t="shared" si="167"/>
        <v>906</v>
      </c>
      <c r="C922" s="17">
        <f t="shared" si="157"/>
        <v>3.2921262866077932</v>
      </c>
      <c r="D922" s="17">
        <f t="shared" ca="1" si="158"/>
        <v>-0.31897116059553809</v>
      </c>
      <c r="E922" s="17">
        <f t="shared" ca="1" si="159"/>
        <v>3.0886273081654561</v>
      </c>
      <c r="F922" s="127">
        <f t="shared" ca="1" si="160"/>
        <v>21.946930916323918</v>
      </c>
      <c r="G922" s="128">
        <f t="shared" ca="1" si="161"/>
        <v>21.137735048705007</v>
      </c>
      <c r="H922" s="128">
        <f t="shared" ca="1" si="162"/>
        <v>20.42805243585159</v>
      </c>
      <c r="I922" s="128">
        <f t="shared" ca="1" si="163"/>
        <v>19.828942607271269</v>
      </c>
      <c r="J922" s="128">
        <f t="shared" ca="1" si="164"/>
        <v>19.334486157885308</v>
      </c>
      <c r="K922" s="128">
        <f t="shared" ca="1" si="165"/>
        <v>0</v>
      </c>
      <c r="L922" s="30">
        <f t="shared" ca="1" si="166"/>
        <v>0</v>
      </c>
    </row>
    <row r="923" spans="2:12" hidden="1" x14ac:dyDescent="0.25">
      <c r="B923" s="126">
        <f t="shared" si="167"/>
        <v>907</v>
      </c>
      <c r="C923" s="17">
        <f t="shared" si="157"/>
        <v>3.2921262866077932</v>
      </c>
      <c r="D923" s="17">
        <f t="shared" ca="1" si="158"/>
        <v>1.0306757758371532</v>
      </c>
      <c r="E923" s="17">
        <f t="shared" ca="1" si="159"/>
        <v>3.4398260845184438</v>
      </c>
      <c r="F923" s="127">
        <f t="shared" ca="1" si="160"/>
        <v>31.181534745083649</v>
      </c>
      <c r="G923" s="128">
        <f t="shared" ca="1" si="161"/>
        <v>27.89450846999075</v>
      </c>
      <c r="H923" s="128">
        <f t="shared" ca="1" si="162"/>
        <v>25.431041804327368</v>
      </c>
      <c r="I923" s="128">
        <f t="shared" ca="1" si="163"/>
        <v>23.574205665544838</v>
      </c>
      <c r="J923" s="128">
        <f t="shared" ca="1" si="164"/>
        <v>22.165360018338482</v>
      </c>
      <c r="K923" s="128">
        <f t="shared" ca="1" si="165"/>
        <v>2.7662789895503579</v>
      </c>
      <c r="L923" s="30">
        <f t="shared" ca="1" si="166"/>
        <v>2.6313659712384037</v>
      </c>
    </row>
    <row r="924" spans="2:12" hidden="1" x14ac:dyDescent="0.25">
      <c r="B924" s="126">
        <f t="shared" si="167"/>
        <v>908</v>
      </c>
      <c r="C924" s="17">
        <f t="shared" si="157"/>
        <v>3.2921262866077932</v>
      </c>
      <c r="D924" s="17">
        <f t="shared" ca="1" si="158"/>
        <v>0.99520320873125456</v>
      </c>
      <c r="E924" s="17">
        <f t="shared" ca="1" si="159"/>
        <v>3.4305955799876671</v>
      </c>
      <c r="F924" s="127">
        <f t="shared" ca="1" si="160"/>
        <v>30.895037737484653</v>
      </c>
      <c r="G924" s="128">
        <f t="shared" ca="1" si="161"/>
        <v>27.691894867978988</v>
      </c>
      <c r="H924" s="128">
        <f t="shared" ca="1" si="162"/>
        <v>25.285041770030517</v>
      </c>
      <c r="I924" s="128">
        <f t="shared" ca="1" si="163"/>
        <v>23.467252172024541</v>
      </c>
      <c r="J924" s="128">
        <f t="shared" ca="1" si="164"/>
        <v>22.085900371316789</v>
      </c>
      <c r="K924" s="128">
        <f t="shared" ca="1" si="165"/>
        <v>2.6325222953377079</v>
      </c>
      <c r="L924" s="30">
        <f t="shared" ca="1" si="166"/>
        <v>2.5041326679793867</v>
      </c>
    </row>
    <row r="925" spans="2:12" hidden="1" x14ac:dyDescent="0.25">
      <c r="B925" s="126">
        <f t="shared" si="167"/>
        <v>909</v>
      </c>
      <c r="C925" s="17">
        <f t="shared" si="157"/>
        <v>3.2921262866077932</v>
      </c>
      <c r="D925" s="17">
        <f t="shared" ca="1" si="158"/>
        <v>0.33437345337006263</v>
      </c>
      <c r="E925" s="17">
        <f t="shared" ca="1" si="159"/>
        <v>3.2586375699365924</v>
      </c>
      <c r="F925" s="127">
        <f t="shared" ca="1" si="160"/>
        <v>26.014070635781156</v>
      </c>
      <c r="G925" s="128">
        <f t="shared" ca="1" si="161"/>
        <v>24.175280719956813</v>
      </c>
      <c r="H925" s="128">
        <f t="shared" ca="1" si="162"/>
        <v>22.713366269756179</v>
      </c>
      <c r="I925" s="128">
        <f t="shared" ca="1" si="163"/>
        <v>21.561180815212857</v>
      </c>
      <c r="J925" s="128">
        <f t="shared" ca="1" si="164"/>
        <v>20.656622643458554</v>
      </c>
      <c r="K925" s="128">
        <f t="shared" ca="1" si="165"/>
        <v>0.27661261209610188</v>
      </c>
      <c r="L925" s="30">
        <f t="shared" ca="1" si="166"/>
        <v>0.26312205581381426</v>
      </c>
    </row>
    <row r="926" spans="2:12" hidden="1" x14ac:dyDescent="0.25">
      <c r="B926" s="126">
        <f t="shared" si="167"/>
        <v>910</v>
      </c>
      <c r="C926" s="17">
        <f t="shared" si="157"/>
        <v>3.2921262866077932</v>
      </c>
      <c r="D926" s="17">
        <f t="shared" ca="1" si="158"/>
        <v>0.76998730946797878</v>
      </c>
      <c r="E926" s="17">
        <f t="shared" ca="1" si="159"/>
        <v>3.3719909582148344</v>
      </c>
      <c r="F926" s="127">
        <f t="shared" ca="1" si="160"/>
        <v>29.136478860784191</v>
      </c>
      <c r="G926" s="128">
        <f t="shared" ca="1" si="161"/>
        <v>26.439390662042776</v>
      </c>
      <c r="H926" s="128">
        <f t="shared" ca="1" si="162"/>
        <v>24.377440813164416</v>
      </c>
      <c r="I926" s="128">
        <f t="shared" ca="1" si="163"/>
        <v>22.799431912917434</v>
      </c>
      <c r="J926" s="128">
        <f t="shared" ca="1" si="164"/>
        <v>21.588012928188576</v>
      </c>
      <c r="K926" s="128">
        <f t="shared" ca="1" si="165"/>
        <v>1.8010690790782995</v>
      </c>
      <c r="L926" s="30">
        <f t="shared" ca="1" si="166"/>
        <v>1.7132299035776819</v>
      </c>
    </row>
    <row r="927" spans="2:12" hidden="1" x14ac:dyDescent="0.25">
      <c r="B927" s="126">
        <f t="shared" si="167"/>
        <v>911</v>
      </c>
      <c r="C927" s="17">
        <f t="shared" si="157"/>
        <v>3.2921262866077932</v>
      </c>
      <c r="D927" s="17">
        <f t="shared" ca="1" si="158"/>
        <v>-0.95789346232777461</v>
      </c>
      <c r="E927" s="17">
        <f t="shared" ca="1" si="159"/>
        <v>2.9223699526335811</v>
      </c>
      <c r="F927" s="127">
        <f t="shared" ca="1" si="160"/>
        <v>18.585281544148469</v>
      </c>
      <c r="G927" s="128">
        <f t="shared" ca="1" si="161"/>
        <v>18.5367081020818</v>
      </c>
      <c r="H927" s="128">
        <f t="shared" ca="1" si="162"/>
        <v>18.415735071224475</v>
      </c>
      <c r="I927" s="128">
        <f t="shared" ca="1" si="163"/>
        <v>18.269618913524319</v>
      </c>
      <c r="J927" s="128">
        <f t="shared" ca="1" si="164"/>
        <v>18.123416985410721</v>
      </c>
      <c r="K927" s="128">
        <f t="shared" ca="1" si="165"/>
        <v>0</v>
      </c>
      <c r="L927" s="30">
        <f t="shared" ca="1" si="166"/>
        <v>0</v>
      </c>
    </row>
    <row r="928" spans="2:12" hidden="1" x14ac:dyDescent="0.25">
      <c r="B928" s="126">
        <f t="shared" si="167"/>
        <v>912</v>
      </c>
      <c r="C928" s="17">
        <f t="shared" si="157"/>
        <v>3.2921262866077932</v>
      </c>
      <c r="D928" s="17">
        <f t="shared" ca="1" si="158"/>
        <v>8.1563484854996204E-2</v>
      </c>
      <c r="E928" s="17">
        <f t="shared" ca="1" si="159"/>
        <v>3.1928525492800022</v>
      </c>
      <c r="F928" s="127">
        <f t="shared" ca="1" si="160"/>
        <v>24.357810291258964</v>
      </c>
      <c r="G928" s="128">
        <f t="shared" ca="1" si="161"/>
        <v>22.951307700958921</v>
      </c>
      <c r="H928" s="128">
        <f t="shared" ca="1" si="162"/>
        <v>21.800217262688207</v>
      </c>
      <c r="I928" s="128">
        <f t="shared" ca="1" si="163"/>
        <v>20.873636250257302</v>
      </c>
      <c r="J928" s="128">
        <f t="shared" ca="1" si="164"/>
        <v>20.134627649519384</v>
      </c>
      <c r="K928" s="128">
        <f t="shared" ca="1" si="165"/>
        <v>0</v>
      </c>
      <c r="L928" s="30">
        <f t="shared" ca="1" si="166"/>
        <v>0</v>
      </c>
    </row>
    <row r="929" spans="2:12" hidden="1" x14ac:dyDescent="0.25">
      <c r="B929" s="126">
        <f t="shared" si="167"/>
        <v>913</v>
      </c>
      <c r="C929" s="17">
        <f t="shared" si="157"/>
        <v>3.2921262866077932</v>
      </c>
      <c r="D929" s="17">
        <f t="shared" ca="1" si="158"/>
        <v>1.454759512853343</v>
      </c>
      <c r="E929" s="17">
        <f t="shared" ca="1" si="159"/>
        <v>3.5501791594529535</v>
      </c>
      <c r="F929" s="127">
        <f t="shared" ca="1" si="160"/>
        <v>34.819555181272804</v>
      </c>
      <c r="G929" s="128">
        <f t="shared" ca="1" si="161"/>
        <v>30.434735349584678</v>
      </c>
      <c r="H929" s="128">
        <f t="shared" ca="1" si="162"/>
        <v>27.243192251867942</v>
      </c>
      <c r="I929" s="128">
        <f t="shared" ca="1" si="163"/>
        <v>24.891246624037251</v>
      </c>
      <c r="J929" s="128">
        <f t="shared" ca="1" si="164"/>
        <v>23.137752942099851</v>
      </c>
      <c r="K929" s="128">
        <f t="shared" ca="1" si="165"/>
        <v>4.4267317918974314</v>
      </c>
      <c r="L929" s="30">
        <f t="shared" ca="1" si="166"/>
        <v>4.2108375348256084</v>
      </c>
    </row>
    <row r="930" spans="2:12" hidden="1" x14ac:dyDescent="0.25">
      <c r="B930" s="126">
        <f t="shared" si="167"/>
        <v>914</v>
      </c>
      <c r="C930" s="17">
        <f t="shared" si="157"/>
        <v>3.2921262866077932</v>
      </c>
      <c r="D930" s="17">
        <f t="shared" ca="1" si="158"/>
        <v>0.18311197891307529</v>
      </c>
      <c r="E930" s="17">
        <f t="shared" ca="1" si="159"/>
        <v>3.2192770206665338</v>
      </c>
      <c r="F930" s="127">
        <f t="shared" ca="1" si="160"/>
        <v>25.010031907203274</v>
      </c>
      <c r="G930" s="128">
        <f t="shared" ca="1" si="161"/>
        <v>23.435323891806792</v>
      </c>
      <c r="H930" s="128">
        <f t="shared" ca="1" si="162"/>
        <v>22.162513771288808</v>
      </c>
      <c r="I930" s="128">
        <f t="shared" ca="1" si="163"/>
        <v>21.147133960715372</v>
      </c>
      <c r="J930" s="128">
        <f t="shared" ca="1" si="164"/>
        <v>20.342698052177298</v>
      </c>
      <c r="K930" s="128">
        <f t="shared" ca="1" si="165"/>
        <v>0</v>
      </c>
      <c r="L930" s="30">
        <f t="shared" ca="1" si="166"/>
        <v>0</v>
      </c>
    </row>
    <row r="931" spans="2:12" hidden="1" x14ac:dyDescent="0.25">
      <c r="B931" s="126">
        <f t="shared" si="167"/>
        <v>915</v>
      </c>
      <c r="C931" s="17">
        <f t="shared" si="157"/>
        <v>3.2921262866077932</v>
      </c>
      <c r="D931" s="17">
        <f t="shared" ca="1" si="158"/>
        <v>-1.0017515705840196</v>
      </c>
      <c r="E931" s="17">
        <f t="shared" ca="1" si="159"/>
        <v>2.9109574020346356</v>
      </c>
      <c r="F931" s="127">
        <f t="shared" ca="1" si="160"/>
        <v>18.374381819092942</v>
      </c>
      <c r="G931" s="128">
        <f t="shared" ca="1" si="161"/>
        <v>18.37037983527885</v>
      </c>
      <c r="H931" s="128">
        <f t="shared" ca="1" si="162"/>
        <v>18.285105979319255</v>
      </c>
      <c r="I931" s="128">
        <f t="shared" ca="1" si="163"/>
        <v>18.167192621828924</v>
      </c>
      <c r="J931" s="128">
        <f t="shared" ca="1" si="164"/>
        <v>18.043122637799211</v>
      </c>
      <c r="K931" s="128">
        <f t="shared" ca="1" si="165"/>
        <v>0</v>
      </c>
      <c r="L931" s="30">
        <f t="shared" ca="1" si="166"/>
        <v>0</v>
      </c>
    </row>
    <row r="932" spans="2:12" hidden="1" x14ac:dyDescent="0.25">
      <c r="B932" s="126">
        <f t="shared" si="167"/>
        <v>916</v>
      </c>
      <c r="C932" s="17">
        <f t="shared" si="157"/>
        <v>3.2921262866077932</v>
      </c>
      <c r="D932" s="17">
        <f t="shared" ca="1" si="158"/>
        <v>-0.81261532614007592</v>
      </c>
      <c r="E932" s="17">
        <f t="shared" ca="1" si="159"/>
        <v>2.9601735457679603</v>
      </c>
      <c r="F932" s="127">
        <f t="shared" ca="1" si="160"/>
        <v>19.301321127457403</v>
      </c>
      <c r="G932" s="128">
        <f t="shared" ca="1" si="161"/>
        <v>19.098494980460423</v>
      </c>
      <c r="H932" s="128">
        <f t="shared" ca="1" si="162"/>
        <v>18.855140647333968</v>
      </c>
      <c r="I932" s="128">
        <f t="shared" ca="1" si="163"/>
        <v>18.613044233901416</v>
      </c>
      <c r="J932" s="128">
        <f t="shared" ca="1" si="164"/>
        <v>18.391949530972191</v>
      </c>
      <c r="K932" s="128">
        <f t="shared" ca="1" si="165"/>
        <v>0</v>
      </c>
      <c r="L932" s="30">
        <f t="shared" ca="1" si="166"/>
        <v>0</v>
      </c>
    </row>
    <row r="933" spans="2:12" hidden="1" x14ac:dyDescent="0.25">
      <c r="B933" s="126">
        <f t="shared" si="167"/>
        <v>917</v>
      </c>
      <c r="C933" s="17">
        <f t="shared" si="157"/>
        <v>3.2921262866077932</v>
      </c>
      <c r="D933" s="17">
        <f t="shared" ca="1" si="158"/>
        <v>-1.119390162784839</v>
      </c>
      <c r="E933" s="17">
        <f t="shared" ca="1" si="159"/>
        <v>2.8803460410056423</v>
      </c>
      <c r="F933" s="127">
        <f t="shared" ca="1" si="160"/>
        <v>17.820438715320623</v>
      </c>
      <c r="G933" s="128">
        <f t="shared" ca="1" si="161"/>
        <v>17.931578393343251</v>
      </c>
      <c r="H933" s="128">
        <f t="shared" ca="1" si="162"/>
        <v>17.939283256552645</v>
      </c>
      <c r="I933" s="128">
        <f t="shared" ca="1" si="163"/>
        <v>17.895286180597548</v>
      </c>
      <c r="J933" s="128">
        <f t="shared" ca="1" si="164"/>
        <v>17.829505195316134</v>
      </c>
      <c r="K933" s="128">
        <f t="shared" ca="1" si="165"/>
        <v>0</v>
      </c>
      <c r="L933" s="30">
        <f t="shared" ca="1" si="166"/>
        <v>0</v>
      </c>
    </row>
    <row r="934" spans="2:12" hidden="1" x14ac:dyDescent="0.25">
      <c r="B934" s="126">
        <f t="shared" si="167"/>
        <v>918</v>
      </c>
      <c r="C934" s="17">
        <f t="shared" si="157"/>
        <v>3.2921262866077932</v>
      </c>
      <c r="D934" s="17">
        <f t="shared" ca="1" si="158"/>
        <v>0.11231577445869334</v>
      </c>
      <c r="E934" s="17">
        <f t="shared" ca="1" si="159"/>
        <v>3.2008547654058117</v>
      </c>
      <c r="F934" s="127">
        <f t="shared" ca="1" si="160"/>
        <v>24.553508719819323</v>
      </c>
      <c r="G934" s="128">
        <f t="shared" ca="1" si="161"/>
        <v>23.096819197344239</v>
      </c>
      <c r="H934" s="128">
        <f t="shared" ca="1" si="162"/>
        <v>21.909303113928068</v>
      </c>
      <c r="I934" s="128">
        <f t="shared" ca="1" si="163"/>
        <v>20.956085023127439</v>
      </c>
      <c r="J934" s="128">
        <f t="shared" ca="1" si="164"/>
        <v>20.19741268328627</v>
      </c>
      <c r="K934" s="128">
        <f t="shared" ca="1" si="165"/>
        <v>0</v>
      </c>
      <c r="L934" s="30">
        <f t="shared" ca="1" si="166"/>
        <v>0</v>
      </c>
    </row>
    <row r="935" spans="2:12" hidden="1" x14ac:dyDescent="0.25">
      <c r="B935" s="126">
        <f t="shared" si="167"/>
        <v>919</v>
      </c>
      <c r="C935" s="17">
        <f t="shared" si="157"/>
        <v>3.2921262866077932</v>
      </c>
      <c r="D935" s="17">
        <f t="shared" ca="1" si="158"/>
        <v>1.0074927558889613</v>
      </c>
      <c r="E935" s="17">
        <f t="shared" ca="1" si="159"/>
        <v>3.4337935081325841</v>
      </c>
      <c r="F935" s="127">
        <f t="shared" ca="1" si="160"/>
        <v>30.993995994566323</v>
      </c>
      <c r="G935" s="128">
        <f t="shared" ca="1" si="161"/>
        <v>27.761923627533257</v>
      </c>
      <c r="H935" s="128">
        <f t="shared" ca="1" si="162"/>
        <v>25.335528657936784</v>
      </c>
      <c r="I935" s="128">
        <f t="shared" ca="1" si="163"/>
        <v>23.50425139340809</v>
      </c>
      <c r="J935" s="128">
        <f t="shared" ca="1" si="164"/>
        <v>22.113397036439192</v>
      </c>
      <c r="K935" s="128">
        <f t="shared" ca="1" si="165"/>
        <v>2.6787751788293299</v>
      </c>
      <c r="L935" s="30">
        <f t="shared" ca="1" si="166"/>
        <v>2.548129771724621</v>
      </c>
    </row>
    <row r="936" spans="2:12" hidden="1" x14ac:dyDescent="0.25">
      <c r="B936" s="126">
        <f t="shared" si="167"/>
        <v>920</v>
      </c>
      <c r="C936" s="17">
        <f t="shared" si="157"/>
        <v>3.2921262866077932</v>
      </c>
      <c r="D936" s="17">
        <f t="shared" ca="1" si="158"/>
        <v>0.82621681940509006</v>
      </c>
      <c r="E936" s="17">
        <f t="shared" ca="1" si="159"/>
        <v>3.3866227367576269</v>
      </c>
      <c r="F936" s="127">
        <f t="shared" ca="1" si="160"/>
        <v>29.56593153346417</v>
      </c>
      <c r="G936" s="128">
        <f t="shared" ca="1" si="161"/>
        <v>26.746693669734217</v>
      </c>
      <c r="H936" s="128">
        <f t="shared" ca="1" si="162"/>
        <v>24.600942889903198</v>
      </c>
      <c r="I936" s="128">
        <f t="shared" ca="1" si="163"/>
        <v>22.9643646234145</v>
      </c>
      <c r="J936" s="128">
        <f t="shared" ca="1" si="164"/>
        <v>21.711258848498019</v>
      </c>
      <c r="K936" s="128">
        <f t="shared" ca="1" si="165"/>
        <v>2.0058150078874846</v>
      </c>
      <c r="L936" s="30">
        <f t="shared" ca="1" si="166"/>
        <v>1.9079902556077071</v>
      </c>
    </row>
    <row r="937" spans="2:12" hidden="1" x14ac:dyDescent="0.25">
      <c r="B937" s="126">
        <f t="shared" si="167"/>
        <v>921</v>
      </c>
      <c r="C937" s="17">
        <f t="shared" si="157"/>
        <v>3.2921262866077932</v>
      </c>
      <c r="D937" s="17">
        <f t="shared" ca="1" si="158"/>
        <v>-0.28993895284656901</v>
      </c>
      <c r="E937" s="17">
        <f t="shared" ca="1" si="159"/>
        <v>3.0961819326831939</v>
      </c>
      <c r="F937" s="127">
        <f t="shared" ca="1" si="160"/>
        <v>22.113359600282678</v>
      </c>
      <c r="G937" s="128">
        <f t="shared" ca="1" si="161"/>
        <v>21.264230261042691</v>
      </c>
      <c r="H937" s="128">
        <f t="shared" ca="1" si="162"/>
        <v>20.524541145911087</v>
      </c>
      <c r="I937" s="128">
        <f t="shared" ca="1" si="163"/>
        <v>19.902875949128799</v>
      </c>
      <c r="J937" s="128">
        <f t="shared" ca="1" si="164"/>
        <v>19.391398955875722</v>
      </c>
      <c r="K937" s="128">
        <f t="shared" ca="1" si="165"/>
        <v>0</v>
      </c>
      <c r="L937" s="30">
        <f t="shared" ca="1" si="166"/>
        <v>0</v>
      </c>
    </row>
    <row r="938" spans="2:12" hidden="1" x14ac:dyDescent="0.25">
      <c r="B938" s="126">
        <f t="shared" si="167"/>
        <v>922</v>
      </c>
      <c r="C938" s="17">
        <f t="shared" si="157"/>
        <v>3.2921262866077932</v>
      </c>
      <c r="D938" s="17">
        <f t="shared" ca="1" si="158"/>
        <v>-0.13910948837292381</v>
      </c>
      <c r="E938" s="17">
        <f t="shared" ca="1" si="159"/>
        <v>3.1354300663477881</v>
      </c>
      <c r="F938" s="127">
        <f t="shared" ca="1" si="160"/>
        <v>22.998524606952113</v>
      </c>
      <c r="G938" s="128">
        <f t="shared" ca="1" si="161"/>
        <v>21.933688620786555</v>
      </c>
      <c r="H938" s="128">
        <f t="shared" ca="1" si="162"/>
        <v>21.03320670453467</v>
      </c>
      <c r="I938" s="128">
        <f t="shared" ca="1" si="163"/>
        <v>20.29143730395386</v>
      </c>
      <c r="J938" s="128">
        <f t="shared" ca="1" si="164"/>
        <v>19.689782085038065</v>
      </c>
      <c r="K938" s="128">
        <f t="shared" ca="1" si="165"/>
        <v>0</v>
      </c>
      <c r="L938" s="30">
        <f t="shared" ca="1" si="166"/>
        <v>0</v>
      </c>
    </row>
    <row r="939" spans="2:12" hidden="1" x14ac:dyDescent="0.25">
      <c r="B939" s="126">
        <f t="shared" si="167"/>
        <v>923</v>
      </c>
      <c r="C939" s="17">
        <f t="shared" si="157"/>
        <v>3.2921262866077932</v>
      </c>
      <c r="D939" s="17">
        <f t="shared" ca="1" si="158"/>
        <v>-0.16643525668769144</v>
      </c>
      <c r="E939" s="17">
        <f t="shared" ca="1" si="159"/>
        <v>3.1283194834716346</v>
      </c>
      <c r="F939" s="127">
        <f t="shared" ca="1" si="160"/>
        <v>22.835571723276782</v>
      </c>
      <c r="G939" s="128">
        <f t="shared" ca="1" si="161"/>
        <v>21.810858608957673</v>
      </c>
      <c r="H939" s="128">
        <f t="shared" ca="1" si="162"/>
        <v>20.940125723802939</v>
      </c>
      <c r="I939" s="128">
        <f t="shared" ca="1" si="163"/>
        <v>20.220483268240894</v>
      </c>
      <c r="J939" s="128">
        <f t="shared" ca="1" si="164"/>
        <v>19.635385514368696</v>
      </c>
      <c r="K939" s="128">
        <f t="shared" ca="1" si="165"/>
        <v>0</v>
      </c>
      <c r="L939" s="30">
        <f t="shared" ca="1" si="166"/>
        <v>0</v>
      </c>
    </row>
    <row r="940" spans="2:12" hidden="1" x14ac:dyDescent="0.25">
      <c r="B940" s="126">
        <f t="shared" si="167"/>
        <v>924</v>
      </c>
      <c r="C940" s="17">
        <f t="shared" si="157"/>
        <v>3.2921262866077932</v>
      </c>
      <c r="D940" s="17">
        <f t="shared" ca="1" si="158"/>
        <v>0.28241515792615246</v>
      </c>
      <c r="E940" s="17">
        <f t="shared" ca="1" si="159"/>
        <v>3.2451172267351924</v>
      </c>
      <c r="F940" s="127">
        <f t="shared" ca="1" si="160"/>
        <v>25.664718475047959</v>
      </c>
      <c r="G940" s="128">
        <f t="shared" ca="1" si="161"/>
        <v>23.918507879103792</v>
      </c>
      <c r="H940" s="128">
        <f t="shared" ca="1" si="162"/>
        <v>22.522621679136499</v>
      </c>
      <c r="I940" s="128">
        <f t="shared" ca="1" si="163"/>
        <v>21.41804963358538</v>
      </c>
      <c r="J940" s="128">
        <f t="shared" ca="1" si="164"/>
        <v>20.548247103691054</v>
      </c>
      <c r="K940" s="128">
        <f t="shared" ca="1" si="165"/>
        <v>0.10185657387918212</v>
      </c>
      <c r="L940" s="30">
        <f t="shared" ca="1" si="166"/>
        <v>9.6888970152708864E-2</v>
      </c>
    </row>
    <row r="941" spans="2:12" hidden="1" x14ac:dyDescent="0.25">
      <c r="B941" s="126">
        <f t="shared" si="167"/>
        <v>925</v>
      </c>
      <c r="C941" s="17">
        <f t="shared" si="157"/>
        <v>3.2921262866077932</v>
      </c>
      <c r="D941" s="17">
        <f t="shared" ca="1" si="158"/>
        <v>0.47399907998624258</v>
      </c>
      <c r="E941" s="17">
        <f t="shared" ca="1" si="159"/>
        <v>3.2949702936226339</v>
      </c>
      <c r="F941" s="127">
        <f t="shared" ca="1" si="160"/>
        <v>26.97661268056034</v>
      </c>
      <c r="G941" s="128">
        <f t="shared" ca="1" si="161"/>
        <v>24.879036376294582</v>
      </c>
      <c r="H941" s="128">
        <f t="shared" ca="1" si="162"/>
        <v>23.233988722158962</v>
      </c>
      <c r="I941" s="128">
        <f t="shared" ca="1" si="163"/>
        <v>21.950568685500514</v>
      </c>
      <c r="J941" s="128">
        <f t="shared" ca="1" si="164"/>
        <v>20.950696537312385</v>
      </c>
      <c r="K941" s="128">
        <f t="shared" ca="1" si="165"/>
        <v>0.7535725803166109</v>
      </c>
      <c r="L941" s="30">
        <f t="shared" ca="1" si="166"/>
        <v>0.71682041189408785</v>
      </c>
    </row>
    <row r="942" spans="2:12" hidden="1" x14ac:dyDescent="0.25">
      <c r="B942" s="126">
        <f t="shared" si="167"/>
        <v>926</v>
      </c>
      <c r="C942" s="17">
        <f t="shared" si="157"/>
        <v>3.2921262866077932</v>
      </c>
      <c r="D942" s="17">
        <f t="shared" ca="1" si="158"/>
        <v>0.21007167561037932</v>
      </c>
      <c r="E942" s="17">
        <f t="shared" ca="1" si="159"/>
        <v>3.2262923461085835</v>
      </c>
      <c r="F942" s="127">
        <f t="shared" ca="1" si="160"/>
        <v>25.186102293774592</v>
      </c>
      <c r="G942" s="128">
        <f t="shared" ca="1" si="161"/>
        <v>23.565529280955818</v>
      </c>
      <c r="H942" s="128">
        <f t="shared" ca="1" si="162"/>
        <v>22.259705742985297</v>
      </c>
      <c r="I942" s="128">
        <f t="shared" ca="1" si="163"/>
        <v>21.220343809864527</v>
      </c>
      <c r="J942" s="128">
        <f t="shared" ca="1" si="164"/>
        <v>20.39829810578933</v>
      </c>
      <c r="K942" s="128">
        <f t="shared" ca="1" si="165"/>
        <v>0</v>
      </c>
      <c r="L942" s="30">
        <f t="shared" ca="1" si="166"/>
        <v>0</v>
      </c>
    </row>
    <row r="943" spans="2:12" hidden="1" x14ac:dyDescent="0.25">
      <c r="B943" s="126">
        <f t="shared" si="167"/>
        <v>927</v>
      </c>
      <c r="C943" s="17">
        <f t="shared" si="157"/>
        <v>3.2921262866077932</v>
      </c>
      <c r="D943" s="17">
        <f t="shared" ca="1" si="158"/>
        <v>0.70922396844252944</v>
      </c>
      <c r="E943" s="17">
        <f t="shared" ca="1" si="159"/>
        <v>3.3561794074757487</v>
      </c>
      <c r="F943" s="127">
        <f t="shared" ca="1" si="160"/>
        <v>28.679408961317517</v>
      </c>
      <c r="G943" s="128">
        <f t="shared" ca="1" si="161"/>
        <v>26.111277560741964</v>
      </c>
      <c r="H943" s="128">
        <f t="shared" ca="1" si="162"/>
        <v>24.138199749570113</v>
      </c>
      <c r="I943" s="128">
        <f t="shared" ca="1" si="163"/>
        <v>22.62253197151859</v>
      </c>
      <c r="J943" s="128">
        <f t="shared" ca="1" si="164"/>
        <v>21.455615975788778</v>
      </c>
      <c r="K943" s="128">
        <f t="shared" ca="1" si="165"/>
        <v>1.5819063144048577</v>
      </c>
      <c r="L943" s="30">
        <f t="shared" ca="1" si="166"/>
        <v>1.5047558330653783</v>
      </c>
    </row>
    <row r="944" spans="2:12" hidden="1" x14ac:dyDescent="0.25">
      <c r="B944" s="126">
        <f t="shared" si="167"/>
        <v>928</v>
      </c>
      <c r="C944" s="17">
        <f t="shared" si="157"/>
        <v>3.2921262866077932</v>
      </c>
      <c r="D944" s="17">
        <f t="shared" ca="1" si="158"/>
        <v>-1.4078068488743156</v>
      </c>
      <c r="E944" s="17">
        <f t="shared" ca="1" si="159"/>
        <v>2.8052956078144731</v>
      </c>
      <c r="F944" s="127">
        <f t="shared" ca="1" si="160"/>
        <v>16.531962161022872</v>
      </c>
      <c r="G944" s="128">
        <f t="shared" ca="1" si="161"/>
        <v>16.899599660137589</v>
      </c>
      <c r="H944" s="128">
        <f t="shared" ca="1" si="162"/>
        <v>17.118845492072531</v>
      </c>
      <c r="I944" s="128">
        <f t="shared" ca="1" si="163"/>
        <v>17.245743445396421</v>
      </c>
      <c r="J944" s="128">
        <f t="shared" ca="1" si="164"/>
        <v>17.316415508240649</v>
      </c>
      <c r="K944" s="128">
        <f t="shared" ca="1" si="165"/>
        <v>0</v>
      </c>
      <c r="L944" s="30">
        <f t="shared" ca="1" si="166"/>
        <v>0</v>
      </c>
    </row>
    <row r="945" spans="2:12" hidden="1" x14ac:dyDescent="0.25">
      <c r="B945" s="126">
        <f t="shared" si="167"/>
        <v>929</v>
      </c>
      <c r="C945" s="17">
        <f t="shared" si="157"/>
        <v>3.2921262866077932</v>
      </c>
      <c r="D945" s="17">
        <f t="shared" ca="1" si="158"/>
        <v>1.3181124813854694</v>
      </c>
      <c r="E945" s="17">
        <f t="shared" ca="1" si="159"/>
        <v>3.5146215117835338</v>
      </c>
      <c r="F945" s="127">
        <f t="shared" ca="1" si="160"/>
        <v>33.603207098811048</v>
      </c>
      <c r="G945" s="128">
        <f t="shared" ca="1" si="161"/>
        <v>29.59193397569689</v>
      </c>
      <c r="H945" s="128">
        <f t="shared" ca="1" si="162"/>
        <v>26.645611266878234</v>
      </c>
      <c r="I945" s="128">
        <f t="shared" ca="1" si="163"/>
        <v>24.459030440523218</v>
      </c>
      <c r="J945" s="128">
        <f t="shared" ca="1" si="164"/>
        <v>22.819860954767766</v>
      </c>
      <c r="K945" s="128">
        <f t="shared" ca="1" si="165"/>
        <v>3.8791091594665268</v>
      </c>
      <c r="L945" s="30">
        <f t="shared" ca="1" si="166"/>
        <v>3.6899227733347928</v>
      </c>
    </row>
    <row r="946" spans="2:12" hidden="1" x14ac:dyDescent="0.25">
      <c r="B946" s="126">
        <f t="shared" si="167"/>
        <v>930</v>
      </c>
      <c r="C946" s="17">
        <f t="shared" si="157"/>
        <v>3.2921262866077932</v>
      </c>
      <c r="D946" s="17">
        <f t="shared" ca="1" si="158"/>
        <v>0.40672489376447629</v>
      </c>
      <c r="E946" s="17">
        <f t="shared" ca="1" si="159"/>
        <v>3.2774645213769862</v>
      </c>
      <c r="F946" s="127">
        <f t="shared" ca="1" si="160"/>
        <v>26.508475747348001</v>
      </c>
      <c r="G946" s="128">
        <f t="shared" ca="1" si="161"/>
        <v>24.537432670667844</v>
      </c>
      <c r="H946" s="128">
        <f t="shared" ca="1" si="162"/>
        <v>22.98167020879761</v>
      </c>
      <c r="I946" s="128">
        <f t="shared" ca="1" si="163"/>
        <v>21.7620843515462</v>
      </c>
      <c r="J946" s="128">
        <f t="shared" ca="1" si="164"/>
        <v>20.808487364223119</v>
      </c>
      <c r="K946" s="128">
        <f t="shared" ca="1" si="165"/>
        <v>0.5224186488086886</v>
      </c>
      <c r="L946" s="30">
        <f t="shared" ca="1" si="166"/>
        <v>0.49693999065472949</v>
      </c>
    </row>
    <row r="947" spans="2:12" hidden="1" x14ac:dyDescent="0.25">
      <c r="B947" s="126">
        <f t="shared" si="167"/>
        <v>931</v>
      </c>
      <c r="C947" s="17">
        <f t="shared" si="157"/>
        <v>3.2921262866077932</v>
      </c>
      <c r="D947" s="17">
        <f t="shared" ca="1" si="158"/>
        <v>-0.26000975594797637</v>
      </c>
      <c r="E947" s="17">
        <f t="shared" ca="1" si="159"/>
        <v>3.1039699674975396</v>
      </c>
      <c r="F947" s="127">
        <f t="shared" ca="1" si="160"/>
        <v>22.286251585236542</v>
      </c>
      <c r="G947" s="128">
        <f t="shared" ca="1" si="161"/>
        <v>21.395426194941663</v>
      </c>
      <c r="H947" s="128">
        <f t="shared" ca="1" si="162"/>
        <v>20.624488116106278</v>
      </c>
      <c r="I947" s="128">
        <f t="shared" ca="1" si="163"/>
        <v>19.979382143999171</v>
      </c>
      <c r="J947" s="128">
        <f t="shared" ca="1" si="164"/>
        <v>19.45024552860286</v>
      </c>
      <c r="K947" s="128">
        <f t="shared" ca="1" si="165"/>
        <v>0</v>
      </c>
      <c r="L947" s="30">
        <f t="shared" ca="1" si="166"/>
        <v>0</v>
      </c>
    </row>
    <row r="948" spans="2:12" hidden="1" x14ac:dyDescent="0.25">
      <c r="B948" s="126">
        <f t="shared" si="167"/>
        <v>932</v>
      </c>
      <c r="C948" s="17">
        <f t="shared" si="157"/>
        <v>3.2921262866077932</v>
      </c>
      <c r="D948" s="17">
        <f t="shared" ca="1" si="158"/>
        <v>-0.37898871596553363</v>
      </c>
      <c r="E948" s="17">
        <f t="shared" ca="1" si="159"/>
        <v>3.0730098222610667</v>
      </c>
      <c r="F948" s="127">
        <f t="shared" ca="1" si="160"/>
        <v>21.606837645558674</v>
      </c>
      <c r="G948" s="128">
        <f t="shared" ca="1" si="161"/>
        <v>20.878615338430318</v>
      </c>
      <c r="H948" s="128">
        <f t="shared" ca="1" si="162"/>
        <v>20.230019476813723</v>
      </c>
      <c r="I948" s="128">
        <f t="shared" ca="1" si="163"/>
        <v>19.676971646765114</v>
      </c>
      <c r="J948" s="128">
        <f t="shared" ca="1" si="164"/>
        <v>19.21736078435768</v>
      </c>
      <c r="K948" s="128">
        <f t="shared" ca="1" si="165"/>
        <v>0</v>
      </c>
      <c r="L948" s="30">
        <f t="shared" ca="1" si="166"/>
        <v>0</v>
      </c>
    </row>
    <row r="949" spans="2:12" hidden="1" x14ac:dyDescent="0.25">
      <c r="B949" s="126">
        <f t="shared" si="167"/>
        <v>933</v>
      </c>
      <c r="C949" s="17">
        <f t="shared" si="157"/>
        <v>3.2921262866077932</v>
      </c>
      <c r="D949" s="17">
        <f t="shared" ca="1" si="158"/>
        <v>0.31497847885475494</v>
      </c>
      <c r="E949" s="17">
        <f t="shared" ca="1" si="159"/>
        <v>3.2535907009123295</v>
      </c>
      <c r="F949" s="127">
        <f t="shared" ca="1" si="160"/>
        <v>25.883111772579266</v>
      </c>
      <c r="G949" s="128">
        <f t="shared" ca="1" si="161"/>
        <v>24.079111782386249</v>
      </c>
      <c r="H949" s="128">
        <f t="shared" ca="1" si="162"/>
        <v>22.641976966681355</v>
      </c>
      <c r="I949" s="128">
        <f t="shared" ca="1" si="163"/>
        <v>21.507641314581726</v>
      </c>
      <c r="J949" s="128">
        <f t="shared" ca="1" si="164"/>
        <v>20.616101560528357</v>
      </c>
      <c r="K949" s="128">
        <f t="shared" ca="1" si="165"/>
        <v>0.21120790604442163</v>
      </c>
      <c r="L949" s="30">
        <f t="shared" ca="1" si="166"/>
        <v>0.20090717491663607</v>
      </c>
    </row>
    <row r="950" spans="2:12" hidden="1" x14ac:dyDescent="0.25">
      <c r="B950" s="126">
        <f t="shared" si="167"/>
        <v>934</v>
      </c>
      <c r="C950" s="17">
        <f t="shared" si="157"/>
        <v>3.2921262866077932</v>
      </c>
      <c r="D950" s="17">
        <f t="shared" ca="1" si="158"/>
        <v>0.51334268391656224</v>
      </c>
      <c r="E950" s="17">
        <f t="shared" ca="1" si="159"/>
        <v>3.3052081011444785</v>
      </c>
      <c r="F950" s="127">
        <f t="shared" ca="1" si="160"/>
        <v>27.254212631545869</v>
      </c>
      <c r="G950" s="128">
        <f t="shared" ca="1" si="161"/>
        <v>25.081014331554826</v>
      </c>
      <c r="H950" s="128">
        <f t="shared" ca="1" si="162"/>
        <v>23.382832659779623</v>
      </c>
      <c r="I950" s="128">
        <f t="shared" ca="1" si="163"/>
        <v>22.061554601732638</v>
      </c>
      <c r="J950" s="128">
        <f t="shared" ca="1" si="164"/>
        <v>21.034313938442338</v>
      </c>
      <c r="K950" s="128">
        <f t="shared" ca="1" si="165"/>
        <v>0.88992888287735639</v>
      </c>
      <c r="L950" s="30">
        <f t="shared" ca="1" si="166"/>
        <v>0.84652653910599107</v>
      </c>
    </row>
    <row r="951" spans="2:12" hidden="1" x14ac:dyDescent="0.25">
      <c r="B951" s="126">
        <f t="shared" si="167"/>
        <v>935</v>
      </c>
      <c r="C951" s="17">
        <f t="shared" si="157"/>
        <v>3.2921262866077932</v>
      </c>
      <c r="D951" s="17">
        <f t="shared" ca="1" si="158"/>
        <v>-1.7083948478102684</v>
      </c>
      <c r="E951" s="17">
        <f t="shared" ca="1" si="159"/>
        <v>2.7270780128546193</v>
      </c>
      <c r="F951" s="127">
        <f t="shared" ca="1" si="160"/>
        <v>15.288149913588724</v>
      </c>
      <c r="G951" s="128">
        <f t="shared" ca="1" si="161"/>
        <v>15.887222789737267</v>
      </c>
      <c r="H951" s="128">
        <f t="shared" ca="1" si="162"/>
        <v>16.303689511543471</v>
      </c>
      <c r="I951" s="128">
        <f t="shared" ca="1" si="163"/>
        <v>16.593866549608563</v>
      </c>
      <c r="J951" s="128">
        <f t="shared" ca="1" si="164"/>
        <v>16.797380084276575</v>
      </c>
      <c r="K951" s="128">
        <f t="shared" ca="1" si="165"/>
        <v>0</v>
      </c>
      <c r="L951" s="30">
        <f t="shared" ca="1" si="166"/>
        <v>0</v>
      </c>
    </row>
    <row r="952" spans="2:12" hidden="1" x14ac:dyDescent="0.25">
      <c r="B952" s="126">
        <f t="shared" si="167"/>
        <v>936</v>
      </c>
      <c r="C952" s="17">
        <f t="shared" si="157"/>
        <v>3.2921262866077932</v>
      </c>
      <c r="D952" s="17">
        <f t="shared" ca="1" si="158"/>
        <v>-0.87279431681963615</v>
      </c>
      <c r="E952" s="17">
        <f t="shared" ca="1" si="159"/>
        <v>2.9445140519267921</v>
      </c>
      <c r="F952" s="127">
        <f t="shared" ca="1" si="160"/>
        <v>19.001426435989252</v>
      </c>
      <c r="G952" s="128">
        <f t="shared" ca="1" si="161"/>
        <v>18.86374770925179</v>
      </c>
      <c r="H952" s="128">
        <f t="shared" ca="1" si="162"/>
        <v>18.671866500583466</v>
      </c>
      <c r="I952" s="128">
        <f t="shared" ca="1" si="163"/>
        <v>18.470009809773277</v>
      </c>
      <c r="J952" s="128">
        <f t="shared" ca="1" si="164"/>
        <v>18.280235126910622</v>
      </c>
      <c r="K952" s="128">
        <f t="shared" ca="1" si="165"/>
        <v>0</v>
      </c>
      <c r="L952" s="30">
        <f t="shared" ca="1" si="166"/>
        <v>0</v>
      </c>
    </row>
    <row r="953" spans="2:12" hidden="1" x14ac:dyDescent="0.25">
      <c r="B953" s="126">
        <f t="shared" si="167"/>
        <v>937</v>
      </c>
      <c r="C953" s="17">
        <f t="shared" si="157"/>
        <v>3.2921262866077932</v>
      </c>
      <c r="D953" s="17">
        <f t="shared" ca="1" si="158"/>
        <v>0.94793222160660662</v>
      </c>
      <c r="E953" s="17">
        <f t="shared" ca="1" si="159"/>
        <v>3.4182949461055538</v>
      </c>
      <c r="F953" s="127">
        <f t="shared" ca="1" si="160"/>
        <v>30.517336931509146</v>
      </c>
      <c r="G953" s="128">
        <f t="shared" ca="1" si="161"/>
        <v>27.424176090061437</v>
      </c>
      <c r="H953" s="128">
        <f t="shared" ca="1" si="162"/>
        <v>25.091783022128208</v>
      </c>
      <c r="I953" s="128">
        <f t="shared" ca="1" si="163"/>
        <v>23.325478995845529</v>
      </c>
      <c r="J953" s="128">
        <f t="shared" ca="1" si="164"/>
        <v>21.98045444561469</v>
      </c>
      <c r="K953" s="128">
        <f t="shared" ca="1" si="165"/>
        <v>2.4554731384124651</v>
      </c>
      <c r="L953" s="30">
        <f t="shared" ca="1" si="166"/>
        <v>2.3357183003290514</v>
      </c>
    </row>
    <row r="954" spans="2:12" hidden="1" x14ac:dyDescent="0.25">
      <c r="B954" s="126">
        <f t="shared" si="167"/>
        <v>938</v>
      </c>
      <c r="C954" s="17">
        <f t="shared" si="157"/>
        <v>3.2921262866077932</v>
      </c>
      <c r="D954" s="17">
        <f t="shared" ca="1" si="158"/>
        <v>-1.2624059309018776</v>
      </c>
      <c r="E954" s="17">
        <f t="shared" ca="1" si="159"/>
        <v>2.8431311506472472</v>
      </c>
      <c r="F954" s="127">
        <f t="shared" ca="1" si="160"/>
        <v>17.16944156750046</v>
      </c>
      <c r="G954" s="128">
        <f t="shared" ca="1" si="161"/>
        <v>17.412210507585439</v>
      </c>
      <c r="H954" s="128">
        <f t="shared" ca="1" si="162"/>
        <v>17.527656151178515</v>
      </c>
      <c r="I954" s="128">
        <f t="shared" ca="1" si="163"/>
        <v>17.570198886674259</v>
      </c>
      <c r="J954" s="128">
        <f t="shared" ca="1" si="164"/>
        <v>17.573209252008002</v>
      </c>
      <c r="K954" s="128">
        <f t="shared" ca="1" si="165"/>
        <v>0</v>
      </c>
      <c r="L954" s="30">
        <f t="shared" ca="1" si="166"/>
        <v>0</v>
      </c>
    </row>
    <row r="955" spans="2:12" hidden="1" x14ac:dyDescent="0.25">
      <c r="B955" s="126">
        <f t="shared" si="167"/>
        <v>939</v>
      </c>
      <c r="C955" s="17">
        <f t="shared" si="157"/>
        <v>3.2921262866077932</v>
      </c>
      <c r="D955" s="17">
        <f t="shared" ca="1" si="158"/>
        <v>0.57338866099598818</v>
      </c>
      <c r="E955" s="17">
        <f t="shared" ca="1" si="159"/>
        <v>3.3208329828123855</v>
      </c>
      <c r="F955" s="127">
        <f t="shared" ca="1" si="160"/>
        <v>27.683400753992078</v>
      </c>
      <c r="G955" s="128">
        <f t="shared" ca="1" si="161"/>
        <v>25.392437370264922</v>
      </c>
      <c r="H955" s="128">
        <f t="shared" ca="1" si="162"/>
        <v>23.611837633723045</v>
      </c>
      <c r="I955" s="128">
        <f t="shared" ca="1" si="163"/>
        <v>22.232023387389056</v>
      </c>
      <c r="J955" s="128">
        <f t="shared" ca="1" si="164"/>
        <v>21.162574115945471</v>
      </c>
      <c r="K955" s="128">
        <f t="shared" ca="1" si="165"/>
        <v>1.0997181268306271</v>
      </c>
      <c r="L955" s="30">
        <f t="shared" ca="1" si="166"/>
        <v>1.0460842408981006</v>
      </c>
    </row>
    <row r="956" spans="2:12" hidden="1" x14ac:dyDescent="0.25">
      <c r="B956" s="126">
        <f t="shared" si="167"/>
        <v>940</v>
      </c>
      <c r="C956" s="17">
        <f t="shared" si="157"/>
        <v>3.2921262866077932</v>
      </c>
      <c r="D956" s="17">
        <f t="shared" ca="1" si="158"/>
        <v>2.4652035790495574</v>
      </c>
      <c r="E956" s="17">
        <f t="shared" ca="1" si="159"/>
        <v>3.8131121607008285</v>
      </c>
      <c r="F956" s="127">
        <f t="shared" ca="1" si="160"/>
        <v>45.29117316807455</v>
      </c>
      <c r="G956" s="128">
        <f t="shared" ca="1" si="161"/>
        <v>37.458886414005917</v>
      </c>
      <c r="H956" s="128">
        <f t="shared" ca="1" si="162"/>
        <v>32.098491891801288</v>
      </c>
      <c r="I956" s="128">
        <f t="shared" ca="1" si="163"/>
        <v>28.333489583731673</v>
      </c>
      <c r="J956" s="128">
        <f t="shared" ca="1" si="164"/>
        <v>25.630025719558699</v>
      </c>
      <c r="K956" s="128">
        <f t="shared" ca="1" si="165"/>
        <v>8.880223402274396</v>
      </c>
      <c r="L956" s="30">
        <f t="shared" ca="1" si="166"/>
        <v>8.4471297963832459</v>
      </c>
    </row>
    <row r="957" spans="2:12" hidden="1" x14ac:dyDescent="0.25">
      <c r="B957" s="126">
        <f t="shared" si="167"/>
        <v>941</v>
      </c>
      <c r="C957" s="17">
        <f t="shared" si="157"/>
        <v>3.2921262866077932</v>
      </c>
      <c r="D957" s="17">
        <f t="shared" ca="1" si="158"/>
        <v>1.887337930384092</v>
      </c>
      <c r="E957" s="17">
        <f t="shared" ca="1" si="159"/>
        <v>3.6627426801875389</v>
      </c>
      <c r="F957" s="127">
        <f t="shared" ca="1" si="160"/>
        <v>38.968073403439867</v>
      </c>
      <c r="G957" s="128">
        <f t="shared" ca="1" si="161"/>
        <v>33.264310303475177</v>
      </c>
      <c r="H957" s="128">
        <f t="shared" ca="1" si="162"/>
        <v>29.224738390794336</v>
      </c>
      <c r="I957" s="128">
        <f t="shared" ca="1" si="163"/>
        <v>26.310502535924389</v>
      </c>
      <c r="J957" s="128">
        <f t="shared" ca="1" si="164"/>
        <v>24.173585383006102</v>
      </c>
      <c r="K957" s="128">
        <f t="shared" ca="1" si="165"/>
        <v>6.2432841532999994</v>
      </c>
      <c r="L957" s="30">
        <f t="shared" ca="1" si="166"/>
        <v>5.9387955921379865</v>
      </c>
    </row>
    <row r="958" spans="2:12" hidden="1" x14ac:dyDescent="0.25">
      <c r="B958" s="126">
        <f t="shared" si="167"/>
        <v>942</v>
      </c>
      <c r="C958" s="17">
        <f t="shared" si="157"/>
        <v>3.2921262866077932</v>
      </c>
      <c r="D958" s="17">
        <f t="shared" ca="1" si="158"/>
        <v>1.4429087968892418</v>
      </c>
      <c r="E958" s="17">
        <f t="shared" ca="1" si="159"/>
        <v>3.5470954218967448</v>
      </c>
      <c r="F958" s="127">
        <f t="shared" ca="1" si="160"/>
        <v>34.712346198411318</v>
      </c>
      <c r="G958" s="128">
        <f t="shared" ca="1" si="161"/>
        <v>30.360702461439015</v>
      </c>
      <c r="H958" s="128">
        <f t="shared" ca="1" si="162"/>
        <v>27.190840551060631</v>
      </c>
      <c r="I958" s="128">
        <f t="shared" ca="1" si="163"/>
        <v>24.853462119649844</v>
      </c>
      <c r="J958" s="128">
        <f t="shared" ca="1" si="164"/>
        <v>23.110009260309656</v>
      </c>
      <c r="K958" s="128">
        <f t="shared" ca="1" si="165"/>
        <v>4.3787535981147876</v>
      </c>
      <c r="L958" s="30">
        <f t="shared" ca="1" si="166"/>
        <v>4.1651992651651604</v>
      </c>
    </row>
    <row r="959" spans="2:12" hidden="1" x14ac:dyDescent="0.25">
      <c r="B959" s="126">
        <f t="shared" si="167"/>
        <v>943</v>
      </c>
      <c r="C959" s="17">
        <f t="shared" si="157"/>
        <v>3.2921262866077932</v>
      </c>
      <c r="D959" s="17">
        <f t="shared" ca="1" si="158"/>
        <v>-0.47343746700789779</v>
      </c>
      <c r="E959" s="17">
        <f t="shared" ca="1" si="159"/>
        <v>3.0484328126011775</v>
      </c>
      <c r="F959" s="127">
        <f t="shared" ca="1" si="160"/>
        <v>21.082278637748114</v>
      </c>
      <c r="G959" s="128">
        <f t="shared" ca="1" si="161"/>
        <v>20.477259922094657</v>
      </c>
      <c r="H959" s="128">
        <f t="shared" ca="1" si="162"/>
        <v>19.922258372338469</v>
      </c>
      <c r="I959" s="128">
        <f t="shared" ca="1" si="163"/>
        <v>19.440172362657744</v>
      </c>
      <c r="J959" s="128">
        <f t="shared" ca="1" si="164"/>
        <v>19.034477481963524</v>
      </c>
      <c r="K959" s="128">
        <f t="shared" ca="1" si="165"/>
        <v>0</v>
      </c>
      <c r="L959" s="30">
        <f t="shared" ca="1" si="166"/>
        <v>0</v>
      </c>
    </row>
    <row r="960" spans="2:12" hidden="1" x14ac:dyDescent="0.25">
      <c r="B960" s="126">
        <f t="shared" si="167"/>
        <v>944</v>
      </c>
      <c r="C960" s="17">
        <f t="shared" si="157"/>
        <v>3.2921262866077932</v>
      </c>
      <c r="D960" s="17">
        <f t="shared" ca="1" si="158"/>
        <v>0.84521843746188097</v>
      </c>
      <c r="E960" s="17">
        <f t="shared" ca="1" si="159"/>
        <v>3.3915672484148094</v>
      </c>
      <c r="F960" s="127">
        <f t="shared" ca="1" si="160"/>
        <v>29.71248263983804</v>
      </c>
      <c r="G960" s="128">
        <f t="shared" ca="1" si="161"/>
        <v>26.851345846088254</v>
      </c>
      <c r="H960" s="128">
        <f t="shared" ca="1" si="162"/>
        <v>24.676933170937783</v>
      </c>
      <c r="I960" s="128">
        <f t="shared" ca="1" si="163"/>
        <v>23.020369569308759</v>
      </c>
      <c r="J960" s="128">
        <f t="shared" ca="1" si="164"/>
        <v>21.753066158438592</v>
      </c>
      <c r="K960" s="128">
        <f t="shared" ca="1" si="165"/>
        <v>2.075428686193348</v>
      </c>
      <c r="L960" s="30">
        <f t="shared" ca="1" si="166"/>
        <v>1.9742088347599713</v>
      </c>
    </row>
    <row r="961" spans="2:12" hidden="1" x14ac:dyDescent="0.25">
      <c r="B961" s="126">
        <f t="shared" si="167"/>
        <v>945</v>
      </c>
      <c r="C961" s="17">
        <f t="shared" si="157"/>
        <v>3.2921262866077932</v>
      </c>
      <c r="D961" s="17">
        <f t="shared" ca="1" si="158"/>
        <v>1.2210375643917359</v>
      </c>
      <c r="E961" s="17">
        <f t="shared" ca="1" si="159"/>
        <v>3.4893611335746382</v>
      </c>
      <c r="F961" s="127">
        <f t="shared" ca="1" si="160"/>
        <v>32.765008554391443</v>
      </c>
      <c r="G961" s="128">
        <f t="shared" ca="1" si="161"/>
        <v>29.007420160118837</v>
      </c>
      <c r="H961" s="128">
        <f t="shared" ca="1" si="162"/>
        <v>26.229066572458219</v>
      </c>
      <c r="I961" s="128">
        <f t="shared" ca="1" si="163"/>
        <v>24.156548661262949</v>
      </c>
      <c r="J961" s="128">
        <f t="shared" ca="1" si="164"/>
        <v>22.596685477125249</v>
      </c>
      <c r="K961" s="128">
        <f t="shared" ca="1" si="165"/>
        <v>3.4974302177413144</v>
      </c>
      <c r="L961" s="30">
        <f t="shared" ca="1" si="166"/>
        <v>3.3268585332534775</v>
      </c>
    </row>
    <row r="962" spans="2:12" hidden="1" x14ac:dyDescent="0.25">
      <c r="B962" s="126">
        <f t="shared" si="167"/>
        <v>946</v>
      </c>
      <c r="C962" s="17">
        <f t="shared" si="157"/>
        <v>3.2921262866077932</v>
      </c>
      <c r="D962" s="17">
        <f t="shared" ca="1" si="158"/>
        <v>0.60397496781661175</v>
      </c>
      <c r="E962" s="17">
        <f t="shared" ca="1" si="159"/>
        <v>3.3287920076792537</v>
      </c>
      <c r="F962" s="127">
        <f t="shared" ca="1" si="160"/>
        <v>27.904612777247966</v>
      </c>
      <c r="G962" s="128">
        <f t="shared" ca="1" si="161"/>
        <v>25.552553996697988</v>
      </c>
      <c r="H962" s="128">
        <f t="shared" ca="1" si="162"/>
        <v>23.729349336989131</v>
      </c>
      <c r="I962" s="128">
        <f t="shared" ca="1" si="163"/>
        <v>22.31936275384481</v>
      </c>
      <c r="J962" s="128">
        <f t="shared" ca="1" si="164"/>
        <v>21.228207826221976</v>
      </c>
      <c r="K962" s="128">
        <f t="shared" ca="1" si="165"/>
        <v>1.2073684784384753</v>
      </c>
      <c r="L962" s="30">
        <f t="shared" ca="1" si="166"/>
        <v>1.1484844229053335</v>
      </c>
    </row>
    <row r="963" spans="2:12" hidden="1" x14ac:dyDescent="0.25">
      <c r="B963" s="126">
        <f t="shared" si="167"/>
        <v>947</v>
      </c>
      <c r="C963" s="17">
        <f t="shared" si="157"/>
        <v>3.2921262866077932</v>
      </c>
      <c r="D963" s="17">
        <f t="shared" ca="1" si="158"/>
        <v>0.72601778811076656</v>
      </c>
      <c r="E963" s="17">
        <f t="shared" ca="1" si="159"/>
        <v>3.3605494162229008</v>
      </c>
      <c r="F963" s="127">
        <f t="shared" ca="1" si="160"/>
        <v>28.805012473678261</v>
      </c>
      <c r="G963" s="128">
        <f t="shared" ca="1" si="161"/>
        <v>26.201552373474335</v>
      </c>
      <c r="H963" s="128">
        <f t="shared" ca="1" si="162"/>
        <v>24.204085610294776</v>
      </c>
      <c r="I963" s="128">
        <f t="shared" ca="1" si="163"/>
        <v>22.671286008247531</v>
      </c>
      <c r="J963" s="128">
        <f t="shared" ca="1" si="164"/>
        <v>21.492126540965646</v>
      </c>
      <c r="K963" s="128">
        <f t="shared" ca="1" si="165"/>
        <v>1.6422626332455721</v>
      </c>
      <c r="L963" s="30">
        <f t="shared" ca="1" si="166"/>
        <v>1.5621685395012128</v>
      </c>
    </row>
    <row r="964" spans="2:12" hidden="1" x14ac:dyDescent="0.25">
      <c r="B964" s="126">
        <f t="shared" si="167"/>
        <v>948</v>
      </c>
      <c r="C964" s="17">
        <f t="shared" si="157"/>
        <v>3.2921262866077932</v>
      </c>
      <c r="D964" s="17">
        <f t="shared" ca="1" si="158"/>
        <v>1.585449354024604</v>
      </c>
      <c r="E964" s="17">
        <f t="shared" ca="1" si="159"/>
        <v>3.5841866550891295</v>
      </c>
      <c r="F964" s="127">
        <f t="shared" ca="1" si="160"/>
        <v>36.024045825794225</v>
      </c>
      <c r="G964" s="128">
        <f t="shared" ca="1" si="161"/>
        <v>31.263241959599089</v>
      </c>
      <c r="H964" s="128">
        <f t="shared" ca="1" si="162"/>
        <v>27.827255641157574</v>
      </c>
      <c r="I964" s="128">
        <f t="shared" ca="1" si="163"/>
        <v>25.311763825308621</v>
      </c>
      <c r="J964" s="128">
        <f t="shared" ca="1" si="164"/>
        <v>23.445928460713898</v>
      </c>
      <c r="K964" s="128">
        <f t="shared" ca="1" si="165"/>
        <v>4.9620474716947953</v>
      </c>
      <c r="L964" s="30">
        <f t="shared" ca="1" si="166"/>
        <v>4.7200455608454632</v>
      </c>
    </row>
    <row r="965" spans="2:12" hidden="1" x14ac:dyDescent="0.25">
      <c r="B965" s="126">
        <f t="shared" si="167"/>
        <v>949</v>
      </c>
      <c r="C965" s="17">
        <f t="shared" si="157"/>
        <v>3.2921262866077932</v>
      </c>
      <c r="D965" s="17">
        <f t="shared" ca="1" si="158"/>
        <v>2.5064582587219775</v>
      </c>
      <c r="E965" s="17">
        <f t="shared" ca="1" si="159"/>
        <v>3.8238472593615818</v>
      </c>
      <c r="F965" s="127">
        <f t="shared" ca="1" si="160"/>
        <v>45.779997474645306</v>
      </c>
      <c r="G965" s="128">
        <f t="shared" ca="1" si="161"/>
        <v>37.777826980322232</v>
      </c>
      <c r="H965" s="128">
        <f t="shared" ca="1" si="162"/>
        <v>32.31414638646784</v>
      </c>
      <c r="I965" s="128">
        <f t="shared" ca="1" si="163"/>
        <v>28.483725746927906</v>
      </c>
      <c r="J965" s="128">
        <f t="shared" ca="1" si="164"/>
        <v>25.737298209973467</v>
      </c>
      <c r="K965" s="128">
        <f t="shared" ca="1" si="165"/>
        <v>9.0782493309228585</v>
      </c>
      <c r="L965" s="30">
        <f t="shared" ca="1" si="166"/>
        <v>8.6354978865277428</v>
      </c>
    </row>
    <row r="966" spans="2:12" hidden="1" x14ac:dyDescent="0.25">
      <c r="B966" s="126">
        <f t="shared" si="167"/>
        <v>950</v>
      </c>
      <c r="C966" s="17">
        <f t="shared" si="157"/>
        <v>3.2921262866077932</v>
      </c>
      <c r="D966" s="17">
        <f t="shared" ca="1" si="158"/>
        <v>-0.44846274249721318</v>
      </c>
      <c r="E966" s="17">
        <f t="shared" ca="1" si="159"/>
        <v>3.054931617919173</v>
      </c>
      <c r="F966" s="127">
        <f t="shared" ca="1" si="160"/>
        <v>21.219734427703244</v>
      </c>
      <c r="G966" s="128">
        <f t="shared" ca="1" si="161"/>
        <v>20.582632325464647</v>
      </c>
      <c r="H966" s="128">
        <f t="shared" ca="1" si="162"/>
        <v>20.003180191384491</v>
      </c>
      <c r="I966" s="128">
        <f t="shared" ca="1" si="163"/>
        <v>19.502509740016027</v>
      </c>
      <c r="J966" s="128">
        <f t="shared" ca="1" si="164"/>
        <v>19.082666676118908</v>
      </c>
      <c r="K966" s="128">
        <f t="shared" ca="1" si="165"/>
        <v>0</v>
      </c>
      <c r="L966" s="30">
        <f t="shared" ca="1" si="166"/>
        <v>0</v>
      </c>
    </row>
    <row r="967" spans="2:12" hidden="1" x14ac:dyDescent="0.25">
      <c r="B967" s="126">
        <f t="shared" si="167"/>
        <v>951</v>
      </c>
      <c r="C967" s="17">
        <f t="shared" si="157"/>
        <v>3.2921262866077932</v>
      </c>
      <c r="D967" s="17">
        <f t="shared" ca="1" si="158"/>
        <v>0.80720155892777257</v>
      </c>
      <c r="E967" s="17">
        <f t="shared" ca="1" si="159"/>
        <v>3.3816746751339566</v>
      </c>
      <c r="F967" s="127">
        <f t="shared" ca="1" si="160"/>
        <v>29.419998822042793</v>
      </c>
      <c r="G967" s="128">
        <f t="shared" ca="1" si="161"/>
        <v>26.642374674362614</v>
      </c>
      <c r="H967" s="128">
        <f t="shared" ca="1" si="162"/>
        <v>24.525132307589359</v>
      </c>
      <c r="I967" s="128">
        <f t="shared" ca="1" si="163"/>
        <v>22.908455866086918</v>
      </c>
      <c r="J967" s="128">
        <f t="shared" ca="1" si="164"/>
        <v>21.669501958701293</v>
      </c>
      <c r="K967" s="128">
        <f t="shared" ca="1" si="165"/>
        <v>1.9363662016850469</v>
      </c>
      <c r="L967" s="30">
        <f t="shared" ca="1" si="166"/>
        <v>1.8419285076515006</v>
      </c>
    </row>
    <row r="968" spans="2:12" hidden="1" x14ac:dyDescent="0.25">
      <c r="B968" s="126">
        <f t="shared" si="167"/>
        <v>952</v>
      </c>
      <c r="C968" s="17">
        <f t="shared" si="157"/>
        <v>3.2921262866077932</v>
      </c>
      <c r="D968" s="17">
        <f t="shared" ca="1" si="158"/>
        <v>-2.2533276933245361</v>
      </c>
      <c r="E968" s="17">
        <f t="shared" ca="1" si="159"/>
        <v>2.5852781514441929</v>
      </c>
      <c r="F968" s="127">
        <f t="shared" ca="1" si="160"/>
        <v>13.266978806109314</v>
      </c>
      <c r="G968" s="128">
        <f t="shared" ca="1" si="161"/>
        <v>14.204011119595057</v>
      </c>
      <c r="H968" s="128">
        <f t="shared" ca="1" si="162"/>
        <v>14.923591320151329</v>
      </c>
      <c r="I968" s="128">
        <f t="shared" ca="1" si="163"/>
        <v>15.47426765997713</v>
      </c>
      <c r="J968" s="128">
        <f t="shared" ca="1" si="164"/>
        <v>15.895770623509778</v>
      </c>
      <c r="K968" s="128">
        <f t="shared" ca="1" si="165"/>
        <v>0</v>
      </c>
      <c r="L968" s="30">
        <f t="shared" ca="1" si="166"/>
        <v>0</v>
      </c>
    </row>
    <row r="969" spans="2:12" hidden="1" x14ac:dyDescent="0.25">
      <c r="B969" s="126">
        <f t="shared" si="167"/>
        <v>953</v>
      </c>
      <c r="C969" s="17">
        <f t="shared" si="157"/>
        <v>3.2921262866077932</v>
      </c>
      <c r="D969" s="17">
        <f t="shared" ca="1" si="158"/>
        <v>-0.73140654421877116</v>
      </c>
      <c r="E969" s="17">
        <f t="shared" ca="1" si="159"/>
        <v>2.9813053129509113</v>
      </c>
      <c r="F969" s="127">
        <f t="shared" ca="1" si="160"/>
        <v>19.713532186567587</v>
      </c>
      <c r="G969" s="128">
        <f t="shared" ca="1" si="161"/>
        <v>19.419913262266444</v>
      </c>
      <c r="H969" s="128">
        <f t="shared" ca="1" si="162"/>
        <v>19.105315678660453</v>
      </c>
      <c r="I969" s="128">
        <f t="shared" ca="1" si="163"/>
        <v>18.807820134555495</v>
      </c>
      <c r="J969" s="128">
        <f t="shared" ca="1" si="164"/>
        <v>18.543786014231568</v>
      </c>
      <c r="K969" s="128">
        <f t="shared" ca="1" si="165"/>
        <v>0</v>
      </c>
      <c r="L969" s="30">
        <f t="shared" ca="1" si="166"/>
        <v>0</v>
      </c>
    </row>
    <row r="970" spans="2:12" hidden="1" x14ac:dyDescent="0.25">
      <c r="B970" s="126">
        <f t="shared" si="167"/>
        <v>954</v>
      </c>
      <c r="C970" s="17">
        <f t="shared" si="157"/>
        <v>3.2921262866077932</v>
      </c>
      <c r="D970" s="17">
        <f t="shared" ca="1" si="158"/>
        <v>-0.55260443332372233</v>
      </c>
      <c r="E970" s="17">
        <f t="shared" ca="1" si="159"/>
        <v>3.0278323570693151</v>
      </c>
      <c r="F970" s="127">
        <f t="shared" ca="1" si="160"/>
        <v>20.652416969161397</v>
      </c>
      <c r="G970" s="128">
        <f t="shared" ca="1" si="161"/>
        <v>20.146793751516853</v>
      </c>
      <c r="H970" s="128">
        <f t="shared" ca="1" si="162"/>
        <v>19.667902875334111</v>
      </c>
      <c r="I970" s="128">
        <f t="shared" ca="1" si="163"/>
        <v>19.24388397176531</v>
      </c>
      <c r="J970" s="128">
        <f t="shared" ca="1" si="164"/>
        <v>18.882526146085031</v>
      </c>
      <c r="K970" s="128">
        <f t="shared" ca="1" si="165"/>
        <v>0</v>
      </c>
      <c r="L970" s="30">
        <f t="shared" ca="1" si="166"/>
        <v>0</v>
      </c>
    </row>
    <row r="971" spans="2:12" hidden="1" x14ac:dyDescent="0.25">
      <c r="B971" s="126">
        <f t="shared" si="167"/>
        <v>955</v>
      </c>
      <c r="C971" s="17">
        <f t="shared" si="157"/>
        <v>3.2921262866077932</v>
      </c>
      <c r="D971" s="17">
        <f t="shared" ca="1" si="158"/>
        <v>1.4240049495128915</v>
      </c>
      <c r="E971" s="17">
        <f t="shared" ca="1" si="159"/>
        <v>3.5421763516660625</v>
      </c>
      <c r="F971" s="127">
        <f t="shared" ca="1" si="160"/>
        <v>34.542013013505269</v>
      </c>
      <c r="G971" s="128">
        <f t="shared" ca="1" si="161"/>
        <v>30.242980361608147</v>
      </c>
      <c r="H971" s="128">
        <f t="shared" ca="1" si="162"/>
        <v>27.10753910106892</v>
      </c>
      <c r="I971" s="128">
        <f t="shared" ca="1" si="163"/>
        <v>24.793308284127345</v>
      </c>
      <c r="J971" s="128">
        <f t="shared" ca="1" si="164"/>
        <v>23.065822350580312</v>
      </c>
      <c r="K971" s="128">
        <f t="shared" ca="1" si="165"/>
        <v>4.302412524346181</v>
      </c>
      <c r="L971" s="30">
        <f t="shared" ca="1" si="166"/>
        <v>4.0925813894984824</v>
      </c>
    </row>
    <row r="972" spans="2:12" hidden="1" x14ac:dyDescent="0.25">
      <c r="B972" s="126">
        <f t="shared" si="167"/>
        <v>956</v>
      </c>
      <c r="C972" s="17">
        <f t="shared" si="157"/>
        <v>3.2921262866077932</v>
      </c>
      <c r="D972" s="17">
        <f t="shared" ca="1" si="158"/>
        <v>0.87299895312753506</v>
      </c>
      <c r="E972" s="17">
        <f t="shared" ca="1" si="159"/>
        <v>3.398796163507241</v>
      </c>
      <c r="F972" s="127">
        <f t="shared" ca="1" si="160"/>
        <v>29.928049873898214</v>
      </c>
      <c r="G972" s="128">
        <f t="shared" ca="1" si="161"/>
        <v>27.00508554411331</v>
      </c>
      <c r="H972" s="128">
        <f t="shared" ca="1" si="162"/>
        <v>24.788454211072658</v>
      </c>
      <c r="I972" s="128">
        <f t="shared" ca="1" si="163"/>
        <v>23.102495149300026</v>
      </c>
      <c r="J972" s="128">
        <f t="shared" ca="1" si="164"/>
        <v>21.814333705431668</v>
      </c>
      <c r="K972" s="128">
        <f t="shared" ca="1" si="165"/>
        <v>2.1775921524794128</v>
      </c>
      <c r="L972" s="30">
        <f t="shared" ca="1" si="166"/>
        <v>2.0713897300002628</v>
      </c>
    </row>
    <row r="973" spans="2:12" hidden="1" x14ac:dyDescent="0.25">
      <c r="B973" s="126">
        <f t="shared" si="167"/>
        <v>957</v>
      </c>
      <c r="C973" s="17">
        <f t="shared" si="157"/>
        <v>3.2921262866077932</v>
      </c>
      <c r="D973" s="17">
        <f t="shared" ca="1" si="158"/>
        <v>-1.065150172507856</v>
      </c>
      <c r="E973" s="17">
        <f t="shared" ca="1" si="159"/>
        <v>2.8944601161022181</v>
      </c>
      <c r="F973" s="127">
        <f t="shared" ca="1" si="160"/>
        <v>18.073741084980767</v>
      </c>
      <c r="G973" s="128">
        <f t="shared" ca="1" si="161"/>
        <v>18.132580328787416</v>
      </c>
      <c r="H973" s="128">
        <f t="shared" ca="1" si="162"/>
        <v>18.097912633420371</v>
      </c>
      <c r="I973" s="128">
        <f t="shared" ca="1" si="163"/>
        <v>18.020145590247562</v>
      </c>
      <c r="J973" s="128">
        <f t="shared" ca="1" si="164"/>
        <v>17.927682408218992</v>
      </c>
      <c r="K973" s="128">
        <f t="shared" ca="1" si="165"/>
        <v>0</v>
      </c>
      <c r="L973" s="30">
        <f t="shared" ca="1" si="166"/>
        <v>0</v>
      </c>
    </row>
    <row r="974" spans="2:12" hidden="1" x14ac:dyDescent="0.25">
      <c r="B974" s="126">
        <f t="shared" si="167"/>
        <v>958</v>
      </c>
      <c r="C974" s="17">
        <f t="shared" si="157"/>
        <v>3.2921262866077932</v>
      </c>
      <c r="D974" s="17">
        <f t="shared" ca="1" si="158"/>
        <v>0.21143478079466149</v>
      </c>
      <c r="E974" s="17">
        <f t="shared" ca="1" si="159"/>
        <v>3.2266470469268773</v>
      </c>
      <c r="F974" s="127">
        <f t="shared" ca="1" si="160"/>
        <v>25.195037409420561</v>
      </c>
      <c r="G974" s="128">
        <f t="shared" ca="1" si="161"/>
        <v>23.572131755314363</v>
      </c>
      <c r="H974" s="128">
        <f t="shared" ca="1" si="162"/>
        <v>22.264631156046711</v>
      </c>
      <c r="I974" s="128">
        <f t="shared" ca="1" si="163"/>
        <v>21.224052085922207</v>
      </c>
      <c r="J974" s="128">
        <f t="shared" ca="1" si="164"/>
        <v>20.401113324246399</v>
      </c>
      <c r="K974" s="128">
        <f t="shared" ca="1" si="165"/>
        <v>0</v>
      </c>
      <c r="L974" s="30">
        <f t="shared" ca="1" si="166"/>
        <v>0</v>
      </c>
    </row>
    <row r="975" spans="2:12" hidden="1" x14ac:dyDescent="0.25">
      <c r="B975" s="126">
        <f t="shared" si="167"/>
        <v>959</v>
      </c>
      <c r="C975" s="17">
        <f t="shared" si="157"/>
        <v>3.2921262866077932</v>
      </c>
      <c r="D975" s="17">
        <f t="shared" ca="1" si="158"/>
        <v>2.1757477952633053</v>
      </c>
      <c r="E975" s="17">
        <f t="shared" ca="1" si="159"/>
        <v>3.7377913383954637</v>
      </c>
      <c r="F975" s="127">
        <f t="shared" ca="1" si="160"/>
        <v>42.005112555852129</v>
      </c>
      <c r="G975" s="128">
        <f t="shared" ca="1" si="161"/>
        <v>35.295555144931157</v>
      </c>
      <c r="H975" s="128">
        <f t="shared" ca="1" si="162"/>
        <v>30.625329254047035</v>
      </c>
      <c r="I975" s="128">
        <f t="shared" ca="1" si="163"/>
        <v>27.30143598772576</v>
      </c>
      <c r="J975" s="128">
        <f t="shared" ca="1" si="164"/>
        <v>24.889837525804612</v>
      </c>
      <c r="K975" s="128">
        <f t="shared" ca="1" si="165"/>
        <v>7.5280394781271411</v>
      </c>
      <c r="L975" s="30">
        <f t="shared" ca="1" si="166"/>
        <v>7.1608926603975362</v>
      </c>
    </row>
    <row r="976" spans="2:12" hidden="1" x14ac:dyDescent="0.25">
      <c r="B976" s="126">
        <f t="shared" si="167"/>
        <v>960</v>
      </c>
      <c r="C976" s="17">
        <f t="shared" si="157"/>
        <v>3.2921262866077932</v>
      </c>
      <c r="D976" s="17">
        <f t="shared" ca="1" si="158"/>
        <v>2.2596759663429111</v>
      </c>
      <c r="E976" s="17">
        <f t="shared" ca="1" si="159"/>
        <v>3.7596307322317584</v>
      </c>
      <c r="F976" s="127">
        <f t="shared" ca="1" si="160"/>
        <v>42.932569437187396</v>
      </c>
      <c r="G976" s="128">
        <f t="shared" ca="1" si="161"/>
        <v>35.909625187065949</v>
      </c>
      <c r="H976" s="128">
        <f t="shared" ca="1" si="162"/>
        <v>31.045374211488507</v>
      </c>
      <c r="I976" s="128">
        <f t="shared" ca="1" si="163"/>
        <v>27.596749892126649</v>
      </c>
      <c r="J976" s="128">
        <f t="shared" ca="1" si="164"/>
        <v>25.102228013226146</v>
      </c>
      <c r="K976" s="128">
        <f t="shared" ca="1" si="165"/>
        <v>7.9134943259768136</v>
      </c>
      <c r="L976" s="30">
        <f t="shared" ca="1" si="166"/>
        <v>7.5275486534885898</v>
      </c>
    </row>
    <row r="977" spans="2:12" hidden="1" x14ac:dyDescent="0.25">
      <c r="B977" s="126">
        <f t="shared" si="167"/>
        <v>961</v>
      </c>
      <c r="C977" s="17">
        <f t="shared" si="157"/>
        <v>3.2921262866077932</v>
      </c>
      <c r="D977" s="17">
        <f t="shared" ca="1" si="158"/>
        <v>-1.0921371540462133</v>
      </c>
      <c r="E977" s="17">
        <f t="shared" ca="1" si="159"/>
        <v>2.8874376907271917</v>
      </c>
      <c r="F977" s="127">
        <f t="shared" ca="1" si="160"/>
        <v>17.947264193989451</v>
      </c>
      <c r="G977" s="128">
        <f t="shared" ca="1" si="161"/>
        <v>18.032292214584942</v>
      </c>
      <c r="H977" s="128">
        <f t="shared" ca="1" si="162"/>
        <v>18.018812391824028</v>
      </c>
      <c r="I977" s="128">
        <f t="shared" ca="1" si="163"/>
        <v>17.957913563903329</v>
      </c>
      <c r="J977" s="128">
        <f t="shared" ca="1" si="164"/>
        <v>17.878767174113669</v>
      </c>
      <c r="K977" s="128">
        <f t="shared" ca="1" si="165"/>
        <v>0</v>
      </c>
      <c r="L977" s="30">
        <f t="shared" ca="1" si="166"/>
        <v>0</v>
      </c>
    </row>
    <row r="978" spans="2:12" hidden="1" x14ac:dyDescent="0.25">
      <c r="B978" s="126">
        <f t="shared" si="167"/>
        <v>962</v>
      </c>
      <c r="C978" s="17">
        <f t="shared" ref="C978:C1016" si="168">$C$7</f>
        <v>3.2921262866077932</v>
      </c>
      <c r="D978" s="17">
        <f t="shared" ref="D978:D1016" ca="1" si="169">NORMSINV(RAND())</f>
        <v>-4.1319481169921346E-2</v>
      </c>
      <c r="E978" s="17">
        <f t="shared" ref="E978:E1016" ca="1" si="170">$C$4*($G$4-C978)*$J$4+$F$4*SQRT($J$4)*D978+C978</f>
        <v>3.1608765219667809</v>
      </c>
      <c r="F978" s="127">
        <f t="shared" ref="F978:F1016" ca="1" si="171">EXP(E978)</f>
        <v>23.591265131351658</v>
      </c>
      <c r="G978" s="128">
        <f t="shared" ref="G978:G1016" ca="1" si="172">EXP(EXP(-$C$4*$K$4)*LN(F978)+(1-EXP(-$C$4*$K$4))*$G$4+$F$4^2/(4*$C$4)*(1-EXP(-2*$C$4*$K$4)))</f>
        <v>22.378951835588111</v>
      </c>
      <c r="H978" s="128">
        <f t="shared" ref="H978:H1016" ca="1" si="173">EXP(EXP(-$C$4*$K$4*2)*LN(F978)+(1-EXP(-$C$4*$K$4*2))*$G$4+$F$4^2/(4*$C$4)*(1-EXP(-2*$C$4*$K$4*2)))</f>
        <v>21.369715935327015</v>
      </c>
      <c r="I978" s="128">
        <f t="shared" ref="I978:I1016" ca="1" si="174">EXP(EXP(-$C$4*$K$4*3)*LN(F978)+(1-EXP(-$C$4*$K$4*3))*$G$4+$F$4^2/(4*$C$4)*(1-EXP(-2*$C$4*$K$4*3)))</f>
        <v>20.547404635734626</v>
      </c>
      <c r="J978" s="128">
        <f t="shared" ref="J978:J1016" ca="1" si="175">EXP(EXP(-$C$4*$K$4*4)*LN(F978)+(1-EXP(-$C$4*$K$4*4))*$G$4+$F$4^2/(4*$C$4)*(1-EXP(-2*$C$4*$K$4*4)))</f>
        <v>19.885687228613282</v>
      </c>
      <c r="K978" s="128">
        <f t="shared" ref="K978:K1016" ca="1" si="176">MAX(0,AVERAGE(G978:J978)-$I$4)</f>
        <v>0</v>
      </c>
      <c r="L978" s="30">
        <f t="shared" ref="L978:L1041" ca="1" si="177">$D$7*AVERAGE(A978,K978)</f>
        <v>0</v>
      </c>
    </row>
    <row r="979" spans="2:12" hidden="1" x14ac:dyDescent="0.25">
      <c r="B979" s="126">
        <f t="shared" ref="B979:B1016" si="178">B978+1</f>
        <v>963</v>
      </c>
      <c r="C979" s="17">
        <f t="shared" si="168"/>
        <v>3.2921262866077932</v>
      </c>
      <c r="D979" s="17">
        <f t="shared" ca="1" si="169"/>
        <v>1.1102952157671098</v>
      </c>
      <c r="E979" s="17">
        <f t="shared" ca="1" si="170"/>
        <v>3.4605442806055029</v>
      </c>
      <c r="F979" s="127">
        <f t="shared" ca="1" si="171"/>
        <v>31.834298591517978</v>
      </c>
      <c r="G979" s="128">
        <f t="shared" ca="1" si="172"/>
        <v>28.354696314576486</v>
      </c>
      <c r="H979" s="128">
        <f t="shared" ca="1" si="173"/>
        <v>25.761821102676432</v>
      </c>
      <c r="I979" s="128">
        <f t="shared" ca="1" si="174"/>
        <v>23.81604485846492</v>
      </c>
      <c r="J979" s="128">
        <f t="shared" ca="1" si="175"/>
        <v>22.344752522942862</v>
      </c>
      <c r="K979" s="128">
        <f t="shared" ca="1" si="176"/>
        <v>3.0693286996651779</v>
      </c>
      <c r="L979" s="30">
        <f t="shared" ca="1" si="177"/>
        <v>2.919635772586032</v>
      </c>
    </row>
    <row r="980" spans="2:12" hidden="1" x14ac:dyDescent="0.25">
      <c r="B980" s="126">
        <f t="shared" si="178"/>
        <v>964</v>
      </c>
      <c r="C980" s="17">
        <f t="shared" si="168"/>
        <v>3.2921262866077932</v>
      </c>
      <c r="D980" s="17">
        <f t="shared" ca="1" si="169"/>
        <v>0.63483412304776721</v>
      </c>
      <c r="E980" s="17">
        <f t="shared" ca="1" si="170"/>
        <v>3.3368220318758883</v>
      </c>
      <c r="F980" s="127">
        <f t="shared" ca="1" si="171"/>
        <v>28.129589568688306</v>
      </c>
      <c r="G980" s="128">
        <f t="shared" ca="1" si="172"/>
        <v>25.715122174328567</v>
      </c>
      <c r="H980" s="128">
        <f t="shared" ca="1" si="173"/>
        <v>23.84850200735546</v>
      </c>
      <c r="I980" s="128">
        <f t="shared" ca="1" si="174"/>
        <v>22.407828965434913</v>
      </c>
      <c r="J980" s="128">
        <f t="shared" ca="1" si="175"/>
        <v>21.294633319490028</v>
      </c>
      <c r="K980" s="128">
        <f t="shared" ca="1" si="176"/>
        <v>1.316521616652242</v>
      </c>
      <c r="L980" s="30">
        <f t="shared" ca="1" si="177"/>
        <v>1.2523140997508617</v>
      </c>
    </row>
    <row r="981" spans="2:12" hidden="1" x14ac:dyDescent="0.25">
      <c r="B981" s="126">
        <f t="shared" si="178"/>
        <v>965</v>
      </c>
      <c r="C981" s="17">
        <f t="shared" si="168"/>
        <v>3.2921262866077932</v>
      </c>
      <c r="D981" s="17">
        <f t="shared" ca="1" si="169"/>
        <v>0.16938997760007624</v>
      </c>
      <c r="E981" s="17">
        <f t="shared" ca="1" si="170"/>
        <v>3.2157063460403408</v>
      </c>
      <c r="F981" s="127">
        <f t="shared" ca="1" si="171"/>
        <v>24.920888466695288</v>
      </c>
      <c r="G981" s="128">
        <f t="shared" ca="1" si="172"/>
        <v>23.369328210347302</v>
      </c>
      <c r="H981" s="128">
        <f t="shared" ca="1" si="173"/>
        <v>22.113207886644542</v>
      </c>
      <c r="I981" s="128">
        <f t="shared" ca="1" si="174"/>
        <v>21.10996851109806</v>
      </c>
      <c r="J981" s="128">
        <f t="shared" ca="1" si="175"/>
        <v>20.314456848346428</v>
      </c>
      <c r="K981" s="128">
        <f t="shared" ca="1" si="176"/>
        <v>0</v>
      </c>
      <c r="L981" s="30">
        <f t="shared" ca="1" si="177"/>
        <v>0</v>
      </c>
    </row>
    <row r="982" spans="2:12" hidden="1" x14ac:dyDescent="0.25">
      <c r="B982" s="126">
        <f t="shared" si="178"/>
        <v>966</v>
      </c>
      <c r="C982" s="17">
        <f t="shared" si="168"/>
        <v>3.2921262866077932</v>
      </c>
      <c r="D982" s="17">
        <f t="shared" ca="1" si="169"/>
        <v>-0.75724642556451727</v>
      </c>
      <c r="E982" s="17">
        <f t="shared" ca="1" si="170"/>
        <v>2.9745813805914465</v>
      </c>
      <c r="F982" s="127">
        <f t="shared" ca="1" si="171"/>
        <v>19.581424369322399</v>
      </c>
      <c r="G982" s="128">
        <f t="shared" ca="1" si="172"/>
        <v>19.317058480105182</v>
      </c>
      <c r="H982" s="128">
        <f t="shared" ca="1" si="173"/>
        <v>19.025354323716844</v>
      </c>
      <c r="I982" s="128">
        <f t="shared" ca="1" si="174"/>
        <v>18.74562416740774</v>
      </c>
      <c r="J982" s="128">
        <f t="shared" ca="1" si="175"/>
        <v>18.495337573570964</v>
      </c>
      <c r="K982" s="128">
        <f t="shared" ca="1" si="176"/>
        <v>0</v>
      </c>
      <c r="L982" s="30">
        <f t="shared" ca="1" si="177"/>
        <v>0</v>
      </c>
    </row>
    <row r="983" spans="2:12" hidden="1" x14ac:dyDescent="0.25">
      <c r="B983" s="126">
        <f t="shared" si="178"/>
        <v>967</v>
      </c>
      <c r="C983" s="17">
        <f t="shared" si="168"/>
        <v>3.2921262866077932</v>
      </c>
      <c r="D983" s="17">
        <f t="shared" ca="1" si="169"/>
        <v>0.11310362424410414</v>
      </c>
      <c r="E983" s="17">
        <f t="shared" ca="1" si="170"/>
        <v>3.2010597759705135</v>
      </c>
      <c r="F983" s="127">
        <f t="shared" ca="1" si="171"/>
        <v>24.558542964526428</v>
      </c>
      <c r="G983" s="128">
        <f t="shared" ca="1" si="172"/>
        <v>23.100559184221641</v>
      </c>
      <c r="H983" s="128">
        <f t="shared" ca="1" si="173"/>
        <v>21.912104968427073</v>
      </c>
      <c r="I983" s="128">
        <f t="shared" ca="1" si="174"/>
        <v>20.958201569710393</v>
      </c>
      <c r="J983" s="128">
        <f t="shared" ca="1" si="175"/>
        <v>20.199023756625202</v>
      </c>
      <c r="K983" s="128">
        <f t="shared" ca="1" si="176"/>
        <v>0</v>
      </c>
      <c r="L983" s="30">
        <f t="shared" ca="1" si="177"/>
        <v>0</v>
      </c>
    </row>
    <row r="984" spans="2:12" hidden="1" x14ac:dyDescent="0.25">
      <c r="B984" s="126">
        <f t="shared" si="178"/>
        <v>968</v>
      </c>
      <c r="C984" s="17">
        <f t="shared" si="168"/>
        <v>3.2921262866077932</v>
      </c>
      <c r="D984" s="17">
        <f t="shared" ca="1" si="169"/>
        <v>1.3388171282713301</v>
      </c>
      <c r="E984" s="17">
        <f t="shared" ca="1" si="170"/>
        <v>3.5200091775906777</v>
      </c>
      <c r="F984" s="127">
        <f t="shared" ca="1" si="171"/>
        <v>33.78473852492808</v>
      </c>
      <c r="G984" s="128">
        <f t="shared" ca="1" si="172"/>
        <v>29.718118125475041</v>
      </c>
      <c r="H984" s="128">
        <f t="shared" ca="1" si="173"/>
        <v>26.735306483940793</v>
      </c>
      <c r="I984" s="128">
        <f t="shared" ca="1" si="174"/>
        <v>24.52403380790458</v>
      </c>
      <c r="J984" s="128">
        <f t="shared" ca="1" si="175"/>
        <v>22.867745449487657</v>
      </c>
      <c r="K984" s="128">
        <f t="shared" ca="1" si="176"/>
        <v>3.9613009667020158</v>
      </c>
      <c r="L984" s="30">
        <f t="shared" ca="1" si="177"/>
        <v>3.7681060388300804</v>
      </c>
    </row>
    <row r="985" spans="2:12" hidden="1" x14ac:dyDescent="0.25">
      <c r="B985" s="126">
        <f t="shared" si="178"/>
        <v>969</v>
      </c>
      <c r="C985" s="17">
        <f t="shared" si="168"/>
        <v>3.2921262866077932</v>
      </c>
      <c r="D985" s="17">
        <f t="shared" ca="1" si="169"/>
        <v>-0.74503304858808406</v>
      </c>
      <c r="E985" s="17">
        <f t="shared" ca="1" si="170"/>
        <v>2.9777594880901366</v>
      </c>
      <c r="F985" s="127">
        <f t="shared" ca="1" si="171"/>
        <v>19.643755235578588</v>
      </c>
      <c r="G985" s="128">
        <f t="shared" ca="1" si="172"/>
        <v>19.365605350175709</v>
      </c>
      <c r="H985" s="128">
        <f t="shared" ca="1" si="173"/>
        <v>19.063106750630006</v>
      </c>
      <c r="I985" s="128">
        <f t="shared" ca="1" si="174"/>
        <v>18.774995794871444</v>
      </c>
      <c r="J985" s="128">
        <f t="shared" ca="1" si="175"/>
        <v>18.518221228223741</v>
      </c>
      <c r="K985" s="128">
        <f t="shared" ca="1" si="176"/>
        <v>0</v>
      </c>
      <c r="L985" s="30">
        <f t="shared" ca="1" si="177"/>
        <v>0</v>
      </c>
    </row>
    <row r="986" spans="2:12" hidden="1" x14ac:dyDescent="0.25">
      <c r="B986" s="126">
        <f t="shared" si="178"/>
        <v>970</v>
      </c>
      <c r="C986" s="17">
        <f t="shared" si="168"/>
        <v>3.2921262866077932</v>
      </c>
      <c r="D986" s="17">
        <f t="shared" ca="1" si="169"/>
        <v>0.34434037843311671</v>
      </c>
      <c r="E986" s="17">
        <f t="shared" ca="1" si="170"/>
        <v>3.2612311162868686</v>
      </c>
      <c r="F986" s="127">
        <f t="shared" ca="1" si="171"/>
        <v>26.081626901018986</v>
      </c>
      <c r="G986" s="128">
        <f t="shared" ca="1" si="172"/>
        <v>24.224850490388921</v>
      </c>
      <c r="H986" s="128">
        <f t="shared" ca="1" si="173"/>
        <v>22.750140183784186</v>
      </c>
      <c r="I986" s="128">
        <f t="shared" ca="1" si="174"/>
        <v>21.588746166477382</v>
      </c>
      <c r="J986" s="128">
        <f t="shared" ca="1" si="175"/>
        <v>20.677477080626712</v>
      </c>
      <c r="K986" s="128">
        <f t="shared" ca="1" si="176"/>
        <v>0.31030348031930188</v>
      </c>
      <c r="L986" s="30">
        <f t="shared" ca="1" si="177"/>
        <v>0.2951698010046982</v>
      </c>
    </row>
    <row r="987" spans="2:12" hidden="1" x14ac:dyDescent="0.25">
      <c r="B987" s="126">
        <f t="shared" si="178"/>
        <v>971</v>
      </c>
      <c r="C987" s="17">
        <f t="shared" si="168"/>
        <v>3.2921262866077932</v>
      </c>
      <c r="D987" s="17">
        <f t="shared" ca="1" si="169"/>
        <v>0.37823156162630767</v>
      </c>
      <c r="E987" s="17">
        <f t="shared" ca="1" si="170"/>
        <v>3.2700501205355383</v>
      </c>
      <c r="F987" s="127">
        <f t="shared" ca="1" si="171"/>
        <v>26.312658114732997</v>
      </c>
      <c r="G987" s="128">
        <f t="shared" ca="1" si="172"/>
        <v>24.394167459244755</v>
      </c>
      <c r="H987" s="128">
        <f t="shared" ca="1" si="173"/>
        <v>22.875630924567844</v>
      </c>
      <c r="I987" s="128">
        <f t="shared" ca="1" si="174"/>
        <v>21.682742348766631</v>
      </c>
      <c r="J987" s="128">
        <f t="shared" ca="1" si="175"/>
        <v>20.748547421242801</v>
      </c>
      <c r="K987" s="128">
        <f t="shared" ca="1" si="176"/>
        <v>0.42527203845550687</v>
      </c>
      <c r="L987" s="30">
        <f t="shared" ca="1" si="177"/>
        <v>0.40453127639627734</v>
      </c>
    </row>
    <row r="988" spans="2:12" hidden="1" x14ac:dyDescent="0.25">
      <c r="B988" s="126">
        <f t="shared" si="178"/>
        <v>972</v>
      </c>
      <c r="C988" s="17">
        <f t="shared" si="168"/>
        <v>3.2921262866077932</v>
      </c>
      <c r="D988" s="17">
        <f t="shared" ca="1" si="169"/>
        <v>-1.7916227079695091</v>
      </c>
      <c r="E988" s="17">
        <f t="shared" ca="1" si="170"/>
        <v>2.705420850631393</v>
      </c>
      <c r="F988" s="127">
        <f t="shared" ca="1" si="171"/>
        <v>14.96061154865191</v>
      </c>
      <c r="G988" s="128">
        <f t="shared" ca="1" si="172"/>
        <v>15.617792041807466</v>
      </c>
      <c r="H988" s="128">
        <f t="shared" ca="1" si="173"/>
        <v>16.084928275427238</v>
      </c>
      <c r="I988" s="128">
        <f t="shared" ca="1" si="174"/>
        <v>16.417768729643537</v>
      </c>
      <c r="J988" s="128">
        <f t="shared" ca="1" si="175"/>
        <v>16.656438001668906</v>
      </c>
      <c r="K988" s="128">
        <f t="shared" ca="1" si="176"/>
        <v>0</v>
      </c>
      <c r="L988" s="30">
        <f t="shared" ca="1" si="177"/>
        <v>0</v>
      </c>
    </row>
    <row r="989" spans="2:12" hidden="1" x14ac:dyDescent="0.25">
      <c r="B989" s="126">
        <f t="shared" si="178"/>
        <v>973</v>
      </c>
      <c r="C989" s="17">
        <f t="shared" si="168"/>
        <v>3.2921262866077932</v>
      </c>
      <c r="D989" s="17">
        <f t="shared" ca="1" si="169"/>
        <v>0.32053549148258753</v>
      </c>
      <c r="E989" s="17">
        <f t="shared" ca="1" si="170"/>
        <v>3.2550367205952484</v>
      </c>
      <c r="F989" s="127">
        <f t="shared" ca="1" si="171"/>
        <v>25.920566335148578</v>
      </c>
      <c r="G989" s="128">
        <f t="shared" ca="1" si="172"/>
        <v>24.106626761262984</v>
      </c>
      <c r="H989" s="128">
        <f t="shared" ca="1" si="173"/>
        <v>22.662408333739037</v>
      </c>
      <c r="I989" s="128">
        <f t="shared" ca="1" si="174"/>
        <v>21.522967751094175</v>
      </c>
      <c r="J989" s="128">
        <f t="shared" ca="1" si="175"/>
        <v>20.627703455550623</v>
      </c>
      <c r="K989" s="128">
        <f t="shared" ca="1" si="176"/>
        <v>0.22992657541170303</v>
      </c>
      <c r="L989" s="30">
        <f t="shared" ca="1" si="177"/>
        <v>0.2187129240062943</v>
      </c>
    </row>
    <row r="990" spans="2:12" hidden="1" x14ac:dyDescent="0.25">
      <c r="B990" s="126">
        <f t="shared" si="178"/>
        <v>974</v>
      </c>
      <c r="C990" s="17">
        <f t="shared" si="168"/>
        <v>3.2921262866077932</v>
      </c>
      <c r="D990" s="17">
        <f t="shared" ca="1" si="169"/>
        <v>-0.27109422262583394</v>
      </c>
      <c r="E990" s="17">
        <f t="shared" ca="1" si="170"/>
        <v>3.1010856197257599</v>
      </c>
      <c r="F990" s="127">
        <f t="shared" ca="1" si="171"/>
        <v>22.222062900880964</v>
      </c>
      <c r="G990" s="128">
        <f t="shared" ca="1" si="172"/>
        <v>21.346742840006115</v>
      </c>
      <c r="H990" s="128">
        <f t="shared" ca="1" si="173"/>
        <v>20.587415503738061</v>
      </c>
      <c r="I990" s="128">
        <f t="shared" ca="1" si="174"/>
        <v>19.951013363112185</v>
      </c>
      <c r="J990" s="128">
        <f t="shared" ca="1" si="175"/>
        <v>19.428430536589964</v>
      </c>
      <c r="K990" s="128">
        <f t="shared" ca="1" si="176"/>
        <v>0</v>
      </c>
      <c r="L990" s="30">
        <f t="shared" ca="1" si="177"/>
        <v>0</v>
      </c>
    </row>
    <row r="991" spans="2:12" hidden="1" x14ac:dyDescent="0.25">
      <c r="B991" s="126">
        <f t="shared" si="178"/>
        <v>975</v>
      </c>
      <c r="C991" s="17">
        <f t="shared" si="168"/>
        <v>3.2921262866077932</v>
      </c>
      <c r="D991" s="17">
        <f t="shared" ca="1" si="169"/>
        <v>-0.17617367120692506</v>
      </c>
      <c r="E991" s="17">
        <f t="shared" ca="1" si="170"/>
        <v>3.1257853990600379</v>
      </c>
      <c r="F991" s="127">
        <f t="shared" ca="1" si="171"/>
        <v>22.777777715317676</v>
      </c>
      <c r="G991" s="128">
        <f t="shared" ca="1" si="172"/>
        <v>21.767250643768044</v>
      </c>
      <c r="H991" s="128">
        <f t="shared" ca="1" si="173"/>
        <v>20.907052983593474</v>
      </c>
      <c r="I991" s="128">
        <f t="shared" ca="1" si="174"/>
        <v>20.195256532085935</v>
      </c>
      <c r="J991" s="128">
        <f t="shared" ca="1" si="175"/>
        <v>19.616035894211119</v>
      </c>
      <c r="K991" s="128">
        <f t="shared" ca="1" si="176"/>
        <v>0</v>
      </c>
      <c r="L991" s="30">
        <f t="shared" ca="1" si="177"/>
        <v>0</v>
      </c>
    </row>
    <row r="992" spans="2:12" hidden="1" x14ac:dyDescent="0.25">
      <c r="B992" s="126">
        <f t="shared" si="178"/>
        <v>976</v>
      </c>
      <c r="C992" s="17">
        <f t="shared" si="168"/>
        <v>3.2921262866077932</v>
      </c>
      <c r="D992" s="17">
        <f t="shared" ca="1" si="169"/>
        <v>-2.1665437088813633</v>
      </c>
      <c r="E992" s="17">
        <f t="shared" ca="1" si="170"/>
        <v>2.607860671598714</v>
      </c>
      <c r="F992" s="127">
        <f t="shared" ca="1" si="171"/>
        <v>13.569989113498142</v>
      </c>
      <c r="G992" s="128">
        <f t="shared" ca="1" si="172"/>
        <v>14.459615646540822</v>
      </c>
      <c r="H992" s="128">
        <f t="shared" ca="1" si="173"/>
        <v>15.135291422962579</v>
      </c>
      <c r="I992" s="128">
        <f t="shared" ca="1" si="174"/>
        <v>15.647376790654196</v>
      </c>
      <c r="J992" s="128">
        <f t="shared" ca="1" si="175"/>
        <v>16.036048533646031</v>
      </c>
      <c r="K992" s="128">
        <f t="shared" ca="1" si="176"/>
        <v>0</v>
      </c>
      <c r="L992" s="30">
        <f t="shared" ca="1" si="177"/>
        <v>0</v>
      </c>
    </row>
    <row r="993" spans="2:12" hidden="1" x14ac:dyDescent="0.25">
      <c r="B993" s="126">
        <f t="shared" si="178"/>
        <v>977</v>
      </c>
      <c r="C993" s="17">
        <f t="shared" si="168"/>
        <v>3.2921262866077932</v>
      </c>
      <c r="D993" s="17">
        <f t="shared" ca="1" si="169"/>
        <v>1.029843588185031</v>
      </c>
      <c r="E993" s="17">
        <f t="shared" ca="1" si="170"/>
        <v>3.4396095365626547</v>
      </c>
      <c r="F993" s="127">
        <f t="shared" ca="1" si="171"/>
        <v>31.174783178521587</v>
      </c>
      <c r="G993" s="128">
        <f t="shared" ca="1" si="172"/>
        <v>27.88973820871745</v>
      </c>
      <c r="H993" s="128">
        <f t="shared" ca="1" si="173"/>
        <v>25.427607000688084</v>
      </c>
      <c r="I993" s="128">
        <f t="shared" ca="1" si="174"/>
        <v>23.571690957919657</v>
      </c>
      <c r="J993" s="128">
        <f t="shared" ca="1" si="175"/>
        <v>22.16349262161636</v>
      </c>
      <c r="K993" s="128">
        <f t="shared" ca="1" si="176"/>
        <v>2.7631321972353859</v>
      </c>
      <c r="L993" s="30">
        <f t="shared" ca="1" si="177"/>
        <v>2.6283726497956095</v>
      </c>
    </row>
    <row r="994" spans="2:12" hidden="1" x14ac:dyDescent="0.25">
      <c r="B994" s="126">
        <f t="shared" si="178"/>
        <v>978</v>
      </c>
      <c r="C994" s="17">
        <f t="shared" si="168"/>
        <v>3.2921262866077932</v>
      </c>
      <c r="D994" s="17">
        <f t="shared" ca="1" si="169"/>
        <v>1.4041825124877505</v>
      </c>
      <c r="E994" s="17">
        <f t="shared" ca="1" si="170"/>
        <v>3.5370182503584982</v>
      </c>
      <c r="F994" s="127">
        <f t="shared" ca="1" si="171"/>
        <v>34.364300534517668</v>
      </c>
      <c r="G994" s="128">
        <f t="shared" ca="1" si="172"/>
        <v>30.120028063654647</v>
      </c>
      <c r="H994" s="128">
        <f t="shared" ca="1" si="173"/>
        <v>27.02046389591187</v>
      </c>
      <c r="I994" s="128">
        <f t="shared" ca="1" si="174"/>
        <v>24.730387779840218</v>
      </c>
      <c r="J994" s="128">
        <f t="shared" ca="1" si="175"/>
        <v>23.019579019592712</v>
      </c>
      <c r="K994" s="128">
        <f t="shared" ca="1" si="176"/>
        <v>4.2226146897498609</v>
      </c>
      <c r="L994" s="30">
        <f t="shared" ca="1" si="177"/>
        <v>4.0166753412190213</v>
      </c>
    </row>
    <row r="995" spans="2:12" hidden="1" x14ac:dyDescent="0.25">
      <c r="B995" s="126">
        <f t="shared" si="178"/>
        <v>979</v>
      </c>
      <c r="C995" s="17">
        <f t="shared" si="168"/>
        <v>3.2921262866077932</v>
      </c>
      <c r="D995" s="17">
        <f t="shared" ca="1" si="169"/>
        <v>-0.73749561124714091</v>
      </c>
      <c r="E995" s="17">
        <f t="shared" ca="1" si="170"/>
        <v>2.9797208445749468</v>
      </c>
      <c r="F995" s="127">
        <f t="shared" ca="1" si="171"/>
        <v>19.682321450980826</v>
      </c>
      <c r="G995" s="128">
        <f t="shared" ca="1" si="172"/>
        <v>19.39562672166895</v>
      </c>
      <c r="H995" s="128">
        <f t="shared" ca="1" si="173"/>
        <v>19.086442884407468</v>
      </c>
      <c r="I995" s="128">
        <f t="shared" ca="1" si="174"/>
        <v>18.793145338946175</v>
      </c>
      <c r="J995" s="128">
        <f t="shared" ca="1" si="175"/>
        <v>18.532357911528809</v>
      </c>
      <c r="K995" s="128">
        <f t="shared" ca="1" si="176"/>
        <v>0</v>
      </c>
      <c r="L995" s="30">
        <f t="shared" ca="1" si="177"/>
        <v>0</v>
      </c>
    </row>
    <row r="996" spans="2:12" hidden="1" x14ac:dyDescent="0.25">
      <c r="B996" s="126">
        <f t="shared" si="178"/>
        <v>980</v>
      </c>
      <c r="C996" s="17">
        <f t="shared" si="168"/>
        <v>3.2921262866077932</v>
      </c>
      <c r="D996" s="17">
        <f t="shared" ca="1" si="169"/>
        <v>-1.4492070476990193</v>
      </c>
      <c r="E996" s="17">
        <f t="shared" ca="1" si="170"/>
        <v>2.7945226428445107</v>
      </c>
      <c r="F996" s="127">
        <f t="shared" ca="1" si="171"/>
        <v>16.354819799217584</v>
      </c>
      <c r="G996" s="128">
        <f t="shared" ca="1" si="172"/>
        <v>16.756423099036194</v>
      </c>
      <c r="H996" s="128">
        <f t="shared" ca="1" si="173"/>
        <v>17.00419804653486</v>
      </c>
      <c r="I996" s="128">
        <f t="shared" ca="1" si="174"/>
        <v>17.154461524675444</v>
      </c>
      <c r="J996" s="128">
        <f t="shared" ca="1" si="175"/>
        <v>17.243987020519697</v>
      </c>
      <c r="K996" s="128">
        <f t="shared" ca="1" si="176"/>
        <v>0</v>
      </c>
      <c r="L996" s="30">
        <f t="shared" ca="1" si="177"/>
        <v>0</v>
      </c>
    </row>
    <row r="997" spans="2:12" hidden="1" x14ac:dyDescent="0.25">
      <c r="B997" s="126">
        <f t="shared" si="178"/>
        <v>981</v>
      </c>
      <c r="C997" s="17">
        <f t="shared" si="168"/>
        <v>3.2921262866077932</v>
      </c>
      <c r="D997" s="17">
        <f t="shared" ca="1" si="169"/>
        <v>-0.1858632003859384</v>
      </c>
      <c r="E997" s="17">
        <f t="shared" ca="1" si="170"/>
        <v>3.1232640353616912</v>
      </c>
      <c r="F997" s="127">
        <f t="shared" ca="1" si="171"/>
        <v>22.720418994942023</v>
      </c>
      <c r="G997" s="128">
        <f t="shared" ca="1" si="172"/>
        <v>21.723948117158184</v>
      </c>
      <c r="H997" s="128">
        <f t="shared" ca="1" si="173"/>
        <v>20.874198105858468</v>
      </c>
      <c r="I997" s="128">
        <f t="shared" ca="1" si="174"/>
        <v>20.170187666193939</v>
      </c>
      <c r="J997" s="128">
        <f t="shared" ca="1" si="175"/>
        <v>19.596802330872436</v>
      </c>
      <c r="K997" s="128">
        <f t="shared" ca="1" si="176"/>
        <v>0</v>
      </c>
      <c r="L997" s="30">
        <f t="shared" ca="1" si="177"/>
        <v>0</v>
      </c>
    </row>
    <row r="998" spans="2:12" hidden="1" x14ac:dyDescent="0.25">
      <c r="B998" s="126">
        <f t="shared" si="178"/>
        <v>982</v>
      </c>
      <c r="C998" s="17">
        <f t="shared" si="168"/>
        <v>3.2921262866077932</v>
      </c>
      <c r="D998" s="17">
        <f t="shared" ca="1" si="169"/>
        <v>0.43190766518819146</v>
      </c>
      <c r="E998" s="17">
        <f t="shared" ca="1" si="170"/>
        <v>3.284017463683929</v>
      </c>
      <c r="F998" s="127">
        <f t="shared" ca="1" si="171"/>
        <v>26.682754655738496</v>
      </c>
      <c r="G998" s="128">
        <f t="shared" ca="1" si="172"/>
        <v>24.664752566115407</v>
      </c>
      <c r="H998" s="128">
        <f t="shared" ca="1" si="173"/>
        <v>23.075798204571257</v>
      </c>
      <c r="I998" s="128">
        <f t="shared" ca="1" si="174"/>
        <v>21.832449485120083</v>
      </c>
      <c r="J998" s="128">
        <f t="shared" ca="1" si="175"/>
        <v>20.861607185899317</v>
      </c>
      <c r="K998" s="128">
        <f t="shared" ca="1" si="176"/>
        <v>0.60865186042651587</v>
      </c>
      <c r="L998" s="30">
        <f t="shared" ca="1" si="177"/>
        <v>0.57896755891480356</v>
      </c>
    </row>
    <row r="999" spans="2:12" hidden="1" x14ac:dyDescent="0.25">
      <c r="B999" s="126">
        <f t="shared" si="178"/>
        <v>983</v>
      </c>
      <c r="C999" s="17">
        <f t="shared" si="168"/>
        <v>3.2921262866077932</v>
      </c>
      <c r="D999" s="17">
        <f t="shared" ca="1" si="169"/>
        <v>0.70814280661579687</v>
      </c>
      <c r="E999" s="17">
        <f t="shared" ca="1" si="170"/>
        <v>3.3558980726315473</v>
      </c>
      <c r="F999" s="127">
        <f t="shared" ca="1" si="171"/>
        <v>28.671341579136662</v>
      </c>
      <c r="G999" s="128">
        <f t="shared" ca="1" si="172"/>
        <v>26.105476466776995</v>
      </c>
      <c r="H999" s="128">
        <f t="shared" ca="1" si="173"/>
        <v>24.133964263083929</v>
      </c>
      <c r="I999" s="128">
        <f t="shared" ca="1" si="174"/>
        <v>22.619396851675411</v>
      </c>
      <c r="J999" s="128">
        <f t="shared" ca="1" si="175"/>
        <v>21.453267604552956</v>
      </c>
      <c r="K999" s="128">
        <f t="shared" ca="1" si="176"/>
        <v>1.5780262965223244</v>
      </c>
      <c r="L999" s="30">
        <f t="shared" ca="1" si="177"/>
        <v>1.5010650458879238</v>
      </c>
    </row>
    <row r="1000" spans="2:12" hidden="1" x14ac:dyDescent="0.25">
      <c r="B1000" s="126">
        <f t="shared" si="178"/>
        <v>984</v>
      </c>
      <c r="C1000" s="17">
        <f t="shared" si="168"/>
        <v>3.2921262866077932</v>
      </c>
      <c r="D1000" s="17">
        <f t="shared" ca="1" si="169"/>
        <v>0.79659002949483693</v>
      </c>
      <c r="E1000" s="17">
        <f t="shared" ca="1" si="170"/>
        <v>3.3789133928671058</v>
      </c>
      <c r="F1000" s="127">
        <f t="shared" ca="1" si="171"/>
        <v>29.338873956876427</v>
      </c>
      <c r="G1000" s="128">
        <f t="shared" ca="1" si="172"/>
        <v>26.584336095810404</v>
      </c>
      <c r="H1000" s="128">
        <f t="shared" ca="1" si="173"/>
        <v>24.482927568924691</v>
      </c>
      <c r="I1000" s="128">
        <f t="shared" ca="1" si="174"/>
        <v>22.877314993437174</v>
      </c>
      <c r="J1000" s="128">
        <f t="shared" ca="1" si="175"/>
        <v>21.646234311168779</v>
      </c>
      <c r="K1000" s="128">
        <f t="shared" ca="1" si="176"/>
        <v>1.8977032423352647</v>
      </c>
      <c r="L1000" s="30">
        <f t="shared" ca="1" si="177"/>
        <v>1.8051511630797128</v>
      </c>
    </row>
    <row r="1001" spans="2:12" hidden="1" x14ac:dyDescent="0.25">
      <c r="B1001" s="126">
        <f t="shared" si="178"/>
        <v>985</v>
      </c>
      <c r="C1001" s="17">
        <f t="shared" si="168"/>
        <v>3.2921262866077932</v>
      </c>
      <c r="D1001" s="17">
        <f t="shared" ca="1" si="169"/>
        <v>1.1070233085774817</v>
      </c>
      <c r="E1001" s="17">
        <f t="shared" ca="1" si="170"/>
        <v>3.4596928803093814</v>
      </c>
      <c r="F1001" s="127">
        <f t="shared" ca="1" si="171"/>
        <v>31.807206395058937</v>
      </c>
      <c r="G1001" s="128">
        <f t="shared" ca="1" si="172"/>
        <v>28.335636472690542</v>
      </c>
      <c r="H1001" s="128">
        <f t="shared" ca="1" si="173"/>
        <v>25.748143560976843</v>
      </c>
      <c r="I1001" s="128">
        <f t="shared" ca="1" si="174"/>
        <v>23.806057931594175</v>
      </c>
      <c r="J1001" s="128">
        <f t="shared" ca="1" si="175"/>
        <v>22.337351982670366</v>
      </c>
      <c r="K1001" s="128">
        <f t="shared" ca="1" si="176"/>
        <v>3.0567974869829833</v>
      </c>
      <c r="L1001" s="30">
        <f t="shared" ca="1" si="177"/>
        <v>2.9077157143580519</v>
      </c>
    </row>
    <row r="1002" spans="2:12" hidden="1" x14ac:dyDescent="0.25">
      <c r="B1002" s="126">
        <f t="shared" si="178"/>
        <v>986</v>
      </c>
      <c r="C1002" s="17">
        <f t="shared" si="168"/>
        <v>3.2921262866077932</v>
      </c>
      <c r="D1002" s="17">
        <f t="shared" ca="1" si="169"/>
        <v>0.8440110832452774</v>
      </c>
      <c r="E1002" s="17">
        <f t="shared" ca="1" si="170"/>
        <v>3.391253076380591</v>
      </c>
      <c r="F1002" s="127">
        <f t="shared" ca="1" si="171"/>
        <v>29.703149274943293</v>
      </c>
      <c r="G1002" s="128">
        <f t="shared" ca="1" si="172"/>
        <v>26.844684128683074</v>
      </c>
      <c r="H1002" s="128">
        <f t="shared" ca="1" si="173"/>
        <v>24.672097807071545</v>
      </c>
      <c r="I1002" s="128">
        <f t="shared" ca="1" si="174"/>
        <v>23.016806980372095</v>
      </c>
      <c r="J1002" s="128">
        <f t="shared" ca="1" si="175"/>
        <v>21.750407347412008</v>
      </c>
      <c r="K1002" s="128">
        <f t="shared" ca="1" si="176"/>
        <v>2.0709990658846813</v>
      </c>
      <c r="L1002" s="30">
        <f t="shared" ca="1" si="177"/>
        <v>1.9699952495830018</v>
      </c>
    </row>
    <row r="1003" spans="2:12" hidden="1" x14ac:dyDescent="0.25">
      <c r="B1003" s="126">
        <f t="shared" si="178"/>
        <v>987</v>
      </c>
      <c r="C1003" s="17">
        <f t="shared" si="168"/>
        <v>3.2921262866077932</v>
      </c>
      <c r="D1003" s="17">
        <f t="shared" ca="1" si="169"/>
        <v>0.19121898731100373</v>
      </c>
      <c r="E1003" s="17">
        <f t="shared" ca="1" si="170"/>
        <v>3.2213865882522326</v>
      </c>
      <c r="F1003" s="127">
        <f t="shared" ca="1" si="171"/>
        <v>25.062847949750527</v>
      </c>
      <c r="G1003" s="128">
        <f t="shared" ca="1" si="172"/>
        <v>23.474401929230211</v>
      </c>
      <c r="H1003" s="128">
        <f t="shared" ca="1" si="173"/>
        <v>22.191695514487606</v>
      </c>
      <c r="I1003" s="128">
        <f t="shared" ca="1" si="174"/>
        <v>21.16912218474133</v>
      </c>
      <c r="J1003" s="128">
        <f t="shared" ca="1" si="175"/>
        <v>20.359401504623801</v>
      </c>
      <c r="K1003" s="128">
        <f t="shared" ca="1" si="176"/>
        <v>0</v>
      </c>
      <c r="L1003" s="30">
        <f t="shared" ca="1" si="177"/>
        <v>0</v>
      </c>
    </row>
    <row r="1004" spans="2:12" hidden="1" x14ac:dyDescent="0.25">
      <c r="B1004" s="126">
        <f t="shared" si="178"/>
        <v>988</v>
      </c>
      <c r="C1004" s="17">
        <f t="shared" si="168"/>
        <v>3.2921262866077932</v>
      </c>
      <c r="D1004" s="17">
        <f t="shared" ca="1" si="169"/>
        <v>-0.32822867979120929</v>
      </c>
      <c r="E1004" s="17">
        <f t="shared" ca="1" si="170"/>
        <v>3.0862183600725741</v>
      </c>
      <c r="F1004" s="127">
        <f t="shared" ca="1" si="171"/>
        <v>21.894125527205073</v>
      </c>
      <c r="G1004" s="128">
        <f t="shared" ca="1" si="172"/>
        <v>21.097557880029811</v>
      </c>
      <c r="H1004" s="128">
        <f t="shared" ca="1" si="173"/>
        <v>20.397380501344408</v>
      </c>
      <c r="I1004" s="128">
        <f t="shared" ca="1" si="174"/>
        <v>19.805425232617473</v>
      </c>
      <c r="J1004" s="128">
        <f t="shared" ca="1" si="175"/>
        <v>19.316373483437495</v>
      </c>
      <c r="K1004" s="128">
        <f t="shared" ca="1" si="176"/>
        <v>0</v>
      </c>
      <c r="L1004" s="30">
        <f t="shared" ca="1" si="177"/>
        <v>0</v>
      </c>
    </row>
    <row r="1005" spans="2:12" hidden="1" x14ac:dyDescent="0.25">
      <c r="B1005" s="126">
        <f t="shared" si="178"/>
        <v>989</v>
      </c>
      <c r="C1005" s="17">
        <f t="shared" si="168"/>
        <v>3.2921262866077932</v>
      </c>
      <c r="D1005" s="17">
        <f t="shared" ca="1" si="169"/>
        <v>-0.17239244698430412</v>
      </c>
      <c r="E1005" s="17">
        <f t="shared" ca="1" si="170"/>
        <v>3.1267693314383909</v>
      </c>
      <c r="F1005" s="127">
        <f t="shared" ca="1" si="171"/>
        <v>22.800200537780213</v>
      </c>
      <c r="G1005" s="128">
        <f t="shared" ca="1" si="172"/>
        <v>21.784172347479743</v>
      </c>
      <c r="H1005" s="128">
        <f t="shared" ca="1" si="173"/>
        <v>20.919888234223748</v>
      </c>
      <c r="I1005" s="128">
        <f t="shared" ca="1" si="174"/>
        <v>20.205047810312692</v>
      </c>
      <c r="J1005" s="128">
        <f t="shared" ca="1" si="175"/>
        <v>19.623546684552299</v>
      </c>
      <c r="K1005" s="128">
        <f t="shared" ca="1" si="176"/>
        <v>0</v>
      </c>
      <c r="L1005" s="30">
        <f t="shared" ca="1" si="177"/>
        <v>0</v>
      </c>
    </row>
    <row r="1006" spans="2:12" hidden="1" x14ac:dyDescent="0.25">
      <c r="B1006" s="126">
        <f t="shared" si="178"/>
        <v>990</v>
      </c>
      <c r="C1006" s="17">
        <f t="shared" si="168"/>
        <v>3.2921262866077932</v>
      </c>
      <c r="D1006" s="17">
        <f t="shared" ca="1" si="169"/>
        <v>0.26985389922629111</v>
      </c>
      <c r="E1006" s="17">
        <f t="shared" ca="1" si="170"/>
        <v>3.2418485950910494</v>
      </c>
      <c r="F1006" s="127">
        <f t="shared" ca="1" si="171"/>
        <v>25.580966915168293</v>
      </c>
      <c r="G1006" s="128">
        <f t="shared" ca="1" si="172"/>
        <v>23.85684183048236</v>
      </c>
      <c r="H1006" s="128">
        <f t="shared" ca="1" si="173"/>
        <v>22.476748876103692</v>
      </c>
      <c r="I1006" s="128">
        <f t="shared" ca="1" si="174"/>
        <v>21.383589591762384</v>
      </c>
      <c r="J1006" s="128">
        <f t="shared" ca="1" si="175"/>
        <v>20.522132066532539</v>
      </c>
      <c r="K1006" s="128">
        <f t="shared" ca="1" si="176"/>
        <v>5.9828091220243351E-2</v>
      </c>
      <c r="L1006" s="30">
        <f t="shared" ca="1" si="177"/>
        <v>5.6910240780408301E-2</v>
      </c>
    </row>
    <row r="1007" spans="2:12" hidden="1" x14ac:dyDescent="0.25">
      <c r="B1007" s="126">
        <f t="shared" si="178"/>
        <v>991</v>
      </c>
      <c r="C1007" s="17">
        <f t="shared" si="168"/>
        <v>3.2921262866077932</v>
      </c>
      <c r="D1007" s="17">
        <f t="shared" ca="1" si="169"/>
        <v>-0.49360096454620361</v>
      </c>
      <c r="E1007" s="17">
        <f t="shared" ca="1" si="170"/>
        <v>3.0431859621314046</v>
      </c>
      <c r="F1007" s="127">
        <f t="shared" ca="1" si="171"/>
        <v>20.9719527589689</v>
      </c>
      <c r="G1007" s="128">
        <f t="shared" ca="1" si="172"/>
        <v>20.392580572173284</v>
      </c>
      <c r="H1007" s="128">
        <f t="shared" ca="1" si="173"/>
        <v>19.857164548065228</v>
      </c>
      <c r="I1007" s="128">
        <f t="shared" ca="1" si="174"/>
        <v>19.389989300835406</v>
      </c>
      <c r="J1007" s="128">
        <f t="shared" ca="1" si="175"/>
        <v>18.995660438806844</v>
      </c>
      <c r="K1007" s="128">
        <f t="shared" ca="1" si="176"/>
        <v>0</v>
      </c>
      <c r="L1007" s="30">
        <f t="shared" ca="1" si="177"/>
        <v>0</v>
      </c>
    </row>
    <row r="1008" spans="2:12" x14ac:dyDescent="0.25">
      <c r="B1008" s="126">
        <f t="shared" si="178"/>
        <v>992</v>
      </c>
      <c r="C1008" s="17">
        <f t="shared" si="168"/>
        <v>3.2921262866077932</v>
      </c>
      <c r="D1008" s="17">
        <f t="shared" ca="1" si="169"/>
        <v>5.3753410611534491E-2</v>
      </c>
      <c r="E1008" s="17">
        <f t="shared" ca="1" si="170"/>
        <v>3.185615942593512</v>
      </c>
      <c r="F1008" s="127">
        <f t="shared" ca="1" si="171"/>
        <v>24.182178653442044</v>
      </c>
      <c r="G1008" s="128">
        <f t="shared" ca="1" si="172"/>
        <v>22.820507494543243</v>
      </c>
      <c r="H1008" s="128">
        <f t="shared" ca="1" si="173"/>
        <v>21.702035914309725</v>
      </c>
      <c r="I1008" s="128">
        <f t="shared" ca="1" si="174"/>
        <v>20.799355087030396</v>
      </c>
      <c r="J1008" s="128">
        <f t="shared" ca="1" si="175"/>
        <v>20.078017625581882</v>
      </c>
      <c r="K1008" s="128">
        <f t="shared" ca="1" si="176"/>
        <v>0</v>
      </c>
      <c r="L1008" s="30">
        <f t="shared" ca="1" si="177"/>
        <v>0</v>
      </c>
    </row>
    <row r="1009" spans="2:12" x14ac:dyDescent="0.25">
      <c r="B1009" s="126">
        <f t="shared" si="178"/>
        <v>993</v>
      </c>
      <c r="C1009" s="17">
        <f t="shared" si="168"/>
        <v>3.2921262866077932</v>
      </c>
      <c r="D1009" s="17">
        <f t="shared" ca="1" si="169"/>
        <v>-0.78860466601327062</v>
      </c>
      <c r="E1009" s="17">
        <f t="shared" ca="1" si="170"/>
        <v>2.9664214867874463</v>
      </c>
      <c r="F1009" s="127">
        <f t="shared" ca="1" si="171"/>
        <v>19.422292159871464</v>
      </c>
      <c r="G1009" s="128">
        <f t="shared" ca="1" si="172"/>
        <v>19.192969463169373</v>
      </c>
      <c r="H1009" s="128">
        <f t="shared" ca="1" si="173"/>
        <v>18.928765804974894</v>
      </c>
      <c r="I1009" s="128">
        <f t="shared" ca="1" si="174"/>
        <v>18.670421832678937</v>
      </c>
      <c r="J1009" s="128">
        <f t="shared" ca="1" si="175"/>
        <v>18.436712477042157</v>
      </c>
      <c r="K1009" s="128">
        <f t="shared" ca="1" si="176"/>
        <v>0</v>
      </c>
      <c r="L1009" s="30">
        <f t="shared" ca="1" si="177"/>
        <v>0</v>
      </c>
    </row>
    <row r="1010" spans="2:12" x14ac:dyDescent="0.25">
      <c r="B1010" s="126">
        <f t="shared" si="178"/>
        <v>994</v>
      </c>
      <c r="C1010" s="17">
        <f t="shared" si="168"/>
        <v>3.2921262866077932</v>
      </c>
      <c r="D1010" s="17">
        <f t="shared" ca="1" si="169"/>
        <v>-0.23380607672152109</v>
      </c>
      <c r="E1010" s="17">
        <f t="shared" ca="1" si="170"/>
        <v>3.1107885656300271</v>
      </c>
      <c r="F1010" s="127">
        <f t="shared" ca="1" si="171"/>
        <v>22.438731838686351</v>
      </c>
      <c r="G1010" s="128">
        <f t="shared" ca="1" si="172"/>
        <v>21.510955575546362</v>
      </c>
      <c r="H1010" s="128">
        <f t="shared" ca="1" si="173"/>
        <v>20.712393436229668</v>
      </c>
      <c r="I1010" s="128">
        <f t="shared" ca="1" si="174"/>
        <v>20.046606440364226</v>
      </c>
      <c r="J1010" s="128">
        <f t="shared" ca="1" si="175"/>
        <v>19.501913616512429</v>
      </c>
      <c r="K1010" s="128">
        <f t="shared" ca="1" si="176"/>
        <v>0</v>
      </c>
      <c r="L1010" s="30">
        <f t="shared" ca="1" si="177"/>
        <v>0</v>
      </c>
    </row>
    <row r="1011" spans="2:12" x14ac:dyDescent="0.25">
      <c r="B1011" s="126">
        <f t="shared" si="178"/>
        <v>995</v>
      </c>
      <c r="C1011" s="17">
        <f t="shared" si="168"/>
        <v>3.2921262866077932</v>
      </c>
      <c r="D1011" s="17">
        <f t="shared" ca="1" si="169"/>
        <v>1.4980969353928231</v>
      </c>
      <c r="E1011" s="17">
        <f t="shared" ca="1" si="170"/>
        <v>3.5614562196642607</v>
      </c>
      <c r="F1011" s="127">
        <f t="shared" ca="1" si="171"/>
        <v>35.214439785462538</v>
      </c>
      <c r="G1011" s="128">
        <f t="shared" ca="1" si="172"/>
        <v>30.707010099408308</v>
      </c>
      <c r="H1011" s="128">
        <f t="shared" ca="1" si="173"/>
        <v>27.435499313021225</v>
      </c>
      <c r="I1011" s="128">
        <f t="shared" ca="1" si="174"/>
        <v>25.029912293389238</v>
      </c>
      <c r="J1011" s="128">
        <f t="shared" ca="1" si="175"/>
        <v>23.239493983857422</v>
      </c>
      <c r="K1011" s="128">
        <f t="shared" ca="1" si="176"/>
        <v>4.602978922419048</v>
      </c>
      <c r="L1011" s="30">
        <f t="shared" ca="1" si="177"/>
        <v>4.3784889913615874</v>
      </c>
    </row>
    <row r="1012" spans="2:12" x14ac:dyDescent="0.25">
      <c r="B1012" s="126">
        <f t="shared" si="178"/>
        <v>996</v>
      </c>
      <c r="C1012" s="17">
        <f t="shared" si="168"/>
        <v>3.2921262866077932</v>
      </c>
      <c r="D1012" s="17">
        <f t="shared" ca="1" si="169"/>
        <v>0.45123897507437505</v>
      </c>
      <c r="E1012" s="17">
        <f t="shared" ca="1" si="170"/>
        <v>3.2890477661979132</v>
      </c>
      <c r="F1012" s="127">
        <f t="shared" ca="1" si="171"/>
        <v>26.817315139791432</v>
      </c>
      <c r="G1012" s="128">
        <f t="shared" ca="1" si="172"/>
        <v>24.762936481019839</v>
      </c>
      <c r="H1012" s="128">
        <f t="shared" ca="1" si="173"/>
        <v>23.148316127232146</v>
      </c>
      <c r="I1012" s="128">
        <f t="shared" ca="1" si="174"/>
        <v>21.886618918348709</v>
      </c>
      <c r="J1012" s="128">
        <f t="shared" ca="1" si="175"/>
        <v>20.902476084270166</v>
      </c>
      <c r="K1012" s="128">
        <f t="shared" ca="1" si="176"/>
        <v>0.67508690271771243</v>
      </c>
      <c r="L1012" s="30">
        <f t="shared" ca="1" si="177"/>
        <v>0.64216252596013912</v>
      </c>
    </row>
    <row r="1013" spans="2:12" x14ac:dyDescent="0.25">
      <c r="B1013" s="126">
        <f t="shared" si="178"/>
        <v>997</v>
      </c>
      <c r="C1013" s="17">
        <f t="shared" si="168"/>
        <v>3.2921262866077932</v>
      </c>
      <c r="D1013" s="17">
        <f t="shared" ca="1" si="169"/>
        <v>-9.3930339062353596E-2</v>
      </c>
      <c r="E1013" s="17">
        <f t="shared" ca="1" si="170"/>
        <v>3.1471863720350219</v>
      </c>
      <c r="F1013" s="127">
        <f t="shared" ca="1" si="171"/>
        <v>23.270497860479292</v>
      </c>
      <c r="G1013" s="128">
        <f t="shared" ca="1" si="172"/>
        <v>22.138289170952021</v>
      </c>
      <c r="H1013" s="128">
        <f t="shared" ca="1" si="173"/>
        <v>21.188010885621253</v>
      </c>
      <c r="I1013" s="128">
        <f t="shared" ca="1" si="174"/>
        <v>20.409295937238092</v>
      </c>
      <c r="J1013" s="128">
        <f t="shared" ca="1" si="175"/>
        <v>19.780049582100556</v>
      </c>
      <c r="K1013" s="128">
        <f t="shared" ca="1" si="176"/>
        <v>0</v>
      </c>
      <c r="L1013" s="30">
        <f t="shared" ca="1" si="177"/>
        <v>0</v>
      </c>
    </row>
    <row r="1014" spans="2:12" x14ac:dyDescent="0.25">
      <c r="B1014" s="126">
        <f t="shared" si="178"/>
        <v>998</v>
      </c>
      <c r="C1014" s="17">
        <f t="shared" si="168"/>
        <v>3.2921262866077932</v>
      </c>
      <c r="D1014" s="17">
        <f t="shared" ca="1" si="169"/>
        <v>-0.74468971433816478</v>
      </c>
      <c r="E1014" s="17">
        <f t="shared" ca="1" si="170"/>
        <v>2.9778488289134266</v>
      </c>
      <c r="F1014" s="127">
        <f t="shared" ca="1" si="171"/>
        <v>19.645510303242268</v>
      </c>
      <c r="G1014" s="128">
        <f t="shared" ca="1" si="172"/>
        <v>19.366971828828806</v>
      </c>
      <c r="H1014" s="128">
        <f t="shared" ca="1" si="173"/>
        <v>19.064169103353471</v>
      </c>
      <c r="I1014" s="128">
        <f t="shared" ca="1" si="174"/>
        <v>18.775822135036464</v>
      </c>
      <c r="J1014" s="128">
        <f t="shared" ca="1" si="175"/>
        <v>18.518864927136264</v>
      </c>
      <c r="K1014" s="128">
        <f t="shared" ca="1" si="176"/>
        <v>0</v>
      </c>
      <c r="L1014" s="30">
        <f t="shared" ca="1" si="177"/>
        <v>0</v>
      </c>
    </row>
    <row r="1015" spans="2:12" x14ac:dyDescent="0.25">
      <c r="B1015" s="126">
        <f t="shared" si="178"/>
        <v>999</v>
      </c>
      <c r="C1015" s="17">
        <f t="shared" si="168"/>
        <v>3.2921262866077932</v>
      </c>
      <c r="D1015" s="17">
        <f t="shared" ca="1" si="169"/>
        <v>0.39766291592968628</v>
      </c>
      <c r="E1015" s="17">
        <f t="shared" ca="1" si="170"/>
        <v>3.2751064561371033</v>
      </c>
      <c r="F1015" s="127">
        <f t="shared" ca="1" si="171"/>
        <v>26.446040674044657</v>
      </c>
      <c r="G1015" s="128">
        <f t="shared" ca="1" si="172"/>
        <v>24.491777802056802</v>
      </c>
      <c r="H1015" s="128">
        <f t="shared" ca="1" si="173"/>
        <v>22.9478924323613</v>
      </c>
      <c r="I1015" s="128">
        <f t="shared" ca="1" si="174"/>
        <v>21.73681910224866</v>
      </c>
      <c r="J1015" s="128">
        <f t="shared" ca="1" si="175"/>
        <v>20.789405397666446</v>
      </c>
      <c r="K1015" s="128">
        <f t="shared" ca="1" si="176"/>
        <v>0.49147368358330112</v>
      </c>
      <c r="L1015" s="30">
        <f t="shared" ca="1" si="177"/>
        <v>0.46750422919218954</v>
      </c>
    </row>
    <row r="1016" spans="2:12" ht="13.8" thickBot="1" x14ac:dyDescent="0.3">
      <c r="B1016" s="130">
        <f t="shared" si="178"/>
        <v>1000</v>
      </c>
      <c r="C1016" s="110">
        <f t="shared" si="168"/>
        <v>3.2921262866077932</v>
      </c>
      <c r="D1016" s="110">
        <f t="shared" ca="1" si="169"/>
        <v>0.38304733607219532</v>
      </c>
      <c r="E1016" s="110">
        <f t="shared" ca="1" si="170"/>
        <v>3.2713032587059239</v>
      </c>
      <c r="F1016" s="131">
        <f t="shared" ca="1" si="171"/>
        <v>26.345652179724294</v>
      </c>
      <c r="G1016" s="132">
        <f t="shared" ca="1" si="172"/>
        <v>24.41832242305145</v>
      </c>
      <c r="H1016" s="132">
        <f t="shared" ca="1" si="173"/>
        <v>22.893518636337721</v>
      </c>
      <c r="I1016" s="132">
        <f t="shared" ca="1" si="174"/>
        <v>21.696131921955267</v>
      </c>
      <c r="J1016" s="132">
        <f t="shared" ca="1" si="175"/>
        <v>20.758665977284839</v>
      </c>
      <c r="K1016" s="132">
        <f t="shared" ca="1" si="176"/>
        <v>0.44165973965731808</v>
      </c>
      <c r="L1016" s="111">
        <f t="shared" ca="1" si="177"/>
        <v>0.42011973997936586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2:R1017"/>
  <sheetViews>
    <sheetView tabSelected="1" topLeftCell="A11" zoomScale="75" workbookViewId="0">
      <selection activeCell="Q12" sqref="Q12"/>
    </sheetView>
  </sheetViews>
  <sheetFormatPr defaultRowHeight="13.2" x14ac:dyDescent="0.25"/>
  <cols>
    <col min="1" max="1" width="5.6640625" bestFit="1" customWidth="1"/>
    <col min="2" max="7" width="7.6640625" customWidth="1"/>
    <col min="8" max="8" width="10.33203125" bestFit="1" customWidth="1"/>
    <col min="9" max="12" width="7.6640625" customWidth="1"/>
  </cols>
  <sheetData>
    <row r="2" spans="1:13" s="12" customFormat="1" ht="25.5" customHeight="1" x14ac:dyDescent="0.25">
      <c r="A2" s="12">
        <v>7.8</v>
      </c>
      <c r="B2" s="156" t="s">
        <v>32</v>
      </c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</row>
    <row r="3" spans="1:13" s="2" customFormat="1" x14ac:dyDescent="0.25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3" x14ac:dyDescent="0.25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3" s="2" customFormat="1" x14ac:dyDescent="0.25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5">
      <c r="B7">
        <f>J4/L4</f>
        <v>0.05</v>
      </c>
      <c r="C7" s="4">
        <f>LN(B4)</f>
        <v>3.2921262866077932</v>
      </c>
      <c r="D7" s="4">
        <f>EXP(-M4*J4)</f>
        <v>0.95122942450071402</v>
      </c>
      <c r="I7" s="14">
        <f ca="1">AVERAGE(P18:P1017)</f>
        <v>2.9895053629315442</v>
      </c>
      <c r="K7" s="4">
        <f ca="1">STDEV(Q17:Q1016)/SQRT(M7)</f>
        <v>0.14962601259770356</v>
      </c>
      <c r="M7">
        <v>1000</v>
      </c>
    </row>
    <row r="9" spans="1:13" x14ac:dyDescent="0.25">
      <c r="B9" s="90" t="s">
        <v>16</v>
      </c>
      <c r="C9" s="80">
        <v>0</v>
      </c>
      <c r="D9" s="80">
        <f t="shared" ref="D9:M9" si="0">C9+$B$7</f>
        <v>0.05</v>
      </c>
      <c r="E9" s="80">
        <f t="shared" si="0"/>
        <v>0.1</v>
      </c>
      <c r="F9" s="80">
        <f t="shared" si="0"/>
        <v>0.15000000000000002</v>
      </c>
      <c r="G9" s="80">
        <f t="shared" si="0"/>
        <v>0.2</v>
      </c>
      <c r="H9" s="80">
        <f t="shared" si="0"/>
        <v>0.25</v>
      </c>
      <c r="I9" s="80">
        <f t="shared" si="0"/>
        <v>0.3</v>
      </c>
      <c r="J9" s="80">
        <f t="shared" si="0"/>
        <v>0.35</v>
      </c>
      <c r="K9" s="80">
        <f t="shared" si="0"/>
        <v>0.39999999999999997</v>
      </c>
      <c r="L9" s="80">
        <f t="shared" si="0"/>
        <v>0.44999999999999996</v>
      </c>
      <c r="M9" s="91">
        <f t="shared" si="0"/>
        <v>0.49999999999999994</v>
      </c>
    </row>
    <row r="10" spans="1:13" x14ac:dyDescent="0.25">
      <c r="B10" s="84" t="s">
        <v>33</v>
      </c>
      <c r="C10" s="93">
        <v>0.50800000000000001</v>
      </c>
      <c r="D10" s="93">
        <v>0.63300000000000001</v>
      </c>
      <c r="E10" s="93">
        <v>0.623</v>
      </c>
      <c r="F10" s="93">
        <v>0.66900000000000004</v>
      </c>
      <c r="G10" s="93">
        <v>0.68899999999999995</v>
      </c>
      <c r="H10" s="93">
        <v>0.70799999999999996</v>
      </c>
      <c r="I10" s="93">
        <v>0.60599999999999998</v>
      </c>
      <c r="J10" s="93">
        <v>0.47899999999999998</v>
      </c>
      <c r="K10" s="93">
        <v>0.47799999999999998</v>
      </c>
      <c r="L10" s="93">
        <v>0.47199999999999998</v>
      </c>
      <c r="M10" s="94">
        <v>0.32200000000000001</v>
      </c>
    </row>
    <row r="11" spans="1:13" x14ac:dyDescent="0.25">
      <c r="B11" s="84" t="s">
        <v>17</v>
      </c>
      <c r="C11" s="80"/>
      <c r="D11" s="81">
        <f t="shared" ref="D11:M11" ca="1" si="1">NORMSINV(RAND())</f>
        <v>1.9396429706830531</v>
      </c>
      <c r="E11" s="81">
        <f t="shared" ca="1" si="1"/>
        <v>0.80752670328365639</v>
      </c>
      <c r="F11" s="81">
        <f t="shared" ca="1" si="1"/>
        <v>1.4841725715086795</v>
      </c>
      <c r="G11" s="81">
        <f t="shared" ca="1" si="1"/>
        <v>0.59000058172387071</v>
      </c>
      <c r="H11" s="81">
        <f t="shared" ca="1" si="1"/>
        <v>1.6405920177930966</v>
      </c>
      <c r="I11" s="81">
        <f t="shared" ca="1" si="1"/>
        <v>0.9577865967003163</v>
      </c>
      <c r="J11" s="81">
        <f t="shared" ca="1" si="1"/>
        <v>0.32145294426300097</v>
      </c>
      <c r="K11" s="81">
        <f t="shared" ca="1" si="1"/>
        <v>0.87336957221850753</v>
      </c>
      <c r="L11" s="81">
        <f t="shared" ca="1" si="1"/>
        <v>-1.1097063179477118</v>
      </c>
      <c r="M11" s="82">
        <f t="shared" ca="1" si="1"/>
        <v>1.4837951312074438</v>
      </c>
    </row>
    <row r="12" spans="1:13" ht="15.6" x14ac:dyDescent="0.35">
      <c r="B12" s="90" t="s">
        <v>18</v>
      </c>
      <c r="C12" s="81">
        <f>$C$7</f>
        <v>3.2921262866077932</v>
      </c>
      <c r="D12" s="81">
        <f ca="1">$C$4*($G$4-C12)*$B$7+D10*SQRT($B$7)*D11+C12</f>
        <v>3.5546195909794043</v>
      </c>
      <c r="E12" s="81">
        <f t="shared" ref="E12:M12" ca="1" si="2">$C$4*($G$4-D12)*$B$7+E10*SQRT($B$7)*E11+D12</f>
        <v>3.6488691193486376</v>
      </c>
      <c r="F12" s="81">
        <f t="shared" ca="1" si="2"/>
        <v>3.8504219579916694</v>
      </c>
      <c r="G12" s="81">
        <f t="shared" ca="1" si="2"/>
        <v>3.9160948887597469</v>
      </c>
      <c r="H12" s="81">
        <f t="shared" ca="1" si="2"/>
        <v>4.1490474988641433</v>
      </c>
      <c r="I12" s="81">
        <f t="shared" ca="1" si="2"/>
        <v>4.2465599397434506</v>
      </c>
      <c r="J12" s="81">
        <f t="shared" ca="1" si="2"/>
        <v>4.2464155965791086</v>
      </c>
      <c r="K12" s="81">
        <f t="shared" ca="1" si="2"/>
        <v>4.3051938649353536</v>
      </c>
      <c r="L12" s="81">
        <f t="shared" ca="1" si="2"/>
        <v>4.1521146121568533</v>
      </c>
      <c r="M12" s="82">
        <f t="shared" ca="1" si="2"/>
        <v>4.226604417563582</v>
      </c>
    </row>
    <row r="14" spans="1:13" ht="15.6" x14ac:dyDescent="0.35">
      <c r="K14" s="88" t="s">
        <v>97</v>
      </c>
      <c r="L14" s="88" t="s">
        <v>19</v>
      </c>
      <c r="M14" s="88" t="s">
        <v>98</v>
      </c>
    </row>
    <row r="15" spans="1:13" x14ac:dyDescent="0.25">
      <c r="K15" s="92">
        <f ca="1">EXP(M12)</f>
        <v>68.484292853345849</v>
      </c>
      <c r="L15" s="87">
        <f ca="1">EXP(EXP(-$C$4*($K$4-$J$4))*LN(K15)+(1-EXP(-$C$4*($K$4-$J$4)))*$G$4+F4^2/(4*$C$4)*(1-EXP(-2*$C$4*($K$4-$J$4))))</f>
        <v>51.925612343052386</v>
      </c>
      <c r="M15" s="87">
        <f ca="1">MAX(0,L15-$I$4)</f>
        <v>28.725612343052386</v>
      </c>
    </row>
    <row r="16" spans="1:13" ht="13.8" thickBot="1" x14ac:dyDescent="0.3"/>
    <row r="17" spans="2:18" ht="15.6" x14ac:dyDescent="0.35">
      <c r="B17" s="123" t="s">
        <v>34</v>
      </c>
      <c r="C17" s="124" t="s">
        <v>45</v>
      </c>
      <c r="D17" s="124" t="s">
        <v>35</v>
      </c>
      <c r="E17" s="124" t="s">
        <v>36</v>
      </c>
      <c r="F17" s="124" t="s">
        <v>37</v>
      </c>
      <c r="G17" s="124" t="s">
        <v>38</v>
      </c>
      <c r="H17" s="124" t="s">
        <v>39</v>
      </c>
      <c r="I17" s="124" t="s">
        <v>40</v>
      </c>
      <c r="J17" s="124" t="s">
        <v>41</v>
      </c>
      <c r="K17" s="124" t="s">
        <v>42</v>
      </c>
      <c r="L17" s="124" t="s">
        <v>43</v>
      </c>
      <c r="M17" s="124" t="s">
        <v>44</v>
      </c>
      <c r="N17" s="124" t="s">
        <v>97</v>
      </c>
      <c r="O17" s="124" t="s">
        <v>19</v>
      </c>
      <c r="P17" s="124" t="s">
        <v>98</v>
      </c>
      <c r="Q17" s="125" t="s">
        <v>96</v>
      </c>
      <c r="R17" s="11"/>
    </row>
    <row r="18" spans="2:18" x14ac:dyDescent="0.25">
      <c r="B18" s="126">
        <v>1</v>
      </c>
      <c r="C18" s="17">
        <f>$C$7</f>
        <v>3.2921262866077932</v>
      </c>
      <c r="D18" s="17">
        <f t="shared" ref="D18:D81" ca="1" si="3">$C$4*($G$4-C18)*$B$7+D$10*SQRT($B$7)*NORMSINV(RAND())+C18</f>
        <v>3.3060377084706025</v>
      </c>
      <c r="E18" s="17">
        <f t="shared" ref="E18:M18" ca="1" si="4">$C$4*($G$4-D18)*$B$7+E$10*SQRT($B$7)*NORMSINV(RAND())+D18</f>
        <v>3.2305215423987557</v>
      </c>
      <c r="F18" s="17">
        <f t="shared" ca="1" si="4"/>
        <v>3.4282440256474964</v>
      </c>
      <c r="G18" s="17">
        <f t="shared" ca="1" si="4"/>
        <v>3.2291016341117329</v>
      </c>
      <c r="H18" s="17">
        <f t="shared" ca="1" si="4"/>
        <v>3.3074289773024201</v>
      </c>
      <c r="I18" s="17">
        <f t="shared" ca="1" si="4"/>
        <v>3.2113476997802439</v>
      </c>
      <c r="J18" s="17">
        <f t="shared" ca="1" si="4"/>
        <v>3.2867772433408784</v>
      </c>
      <c r="K18" s="17">
        <f t="shared" ca="1" si="4"/>
        <v>3.2941538684151812</v>
      </c>
      <c r="L18" s="17">
        <f t="shared" ca="1" si="4"/>
        <v>3.2453332428253332</v>
      </c>
      <c r="M18" s="17">
        <f t="shared" ca="1" si="4"/>
        <v>3.2299560889254351</v>
      </c>
      <c r="N18" s="127">
        <f ca="1">EXP(M18)</f>
        <v>25.278546938432203</v>
      </c>
      <c r="O18" s="128">
        <f ca="1">EXP(EXP(-$C$4*($K$4-$J$4))*LN(N18)+(1-EXP(-$C$4*($K$4-$J$4)))*$G$4+$F$4^2/(4*$C$4)*(1-EXP(-2*$C$4*($K$4-$J$4))))</f>
        <v>23.633816143481834</v>
      </c>
      <c r="P18" s="128">
        <f ca="1">MAX(0,O18-$I$4)</f>
        <v>0.43381614348183462</v>
      </c>
      <c r="Q18" s="141">
        <f ca="1">$D$7*P18</f>
        <v>0.4126586805033447</v>
      </c>
      <c r="R18" s="13"/>
    </row>
    <row r="19" spans="2:18" x14ac:dyDescent="0.25">
      <c r="B19" s="126">
        <f>B18+1</f>
        <v>2</v>
      </c>
      <c r="C19" s="17">
        <f t="shared" ref="C19:C82" si="5">$C$7</f>
        <v>3.2921262866077932</v>
      </c>
      <c r="D19" s="17">
        <f t="shared" ca="1" si="3"/>
        <v>3.358998663999341</v>
      </c>
      <c r="E19" s="17">
        <f t="shared" ref="E19:M19" ca="1" si="6">$C$4*($G$4-D19)*$B$7+E$10*SQRT($B$7)*NORMSINV(RAND())+D19</f>
        <v>3.2390857465574654</v>
      </c>
      <c r="F19" s="17">
        <f t="shared" ca="1" si="6"/>
        <v>3.3497553676625103</v>
      </c>
      <c r="G19" s="17">
        <f t="shared" ca="1" si="6"/>
        <v>3.3447862776029655</v>
      </c>
      <c r="H19" s="17">
        <f t="shared" ca="1" si="6"/>
        <v>3.2298349951638756</v>
      </c>
      <c r="I19" s="17">
        <f t="shared" ca="1" si="6"/>
        <v>3.2293759004648428</v>
      </c>
      <c r="J19" s="17">
        <f t="shared" ca="1" si="6"/>
        <v>3.0589752617790604</v>
      </c>
      <c r="K19" s="17">
        <f t="shared" ca="1" si="6"/>
        <v>2.9762596703066966</v>
      </c>
      <c r="L19" s="17">
        <f t="shared" ca="1" si="6"/>
        <v>3.2284382912726879</v>
      </c>
      <c r="M19" s="17">
        <f t="shared" ca="1" si="6"/>
        <v>3.247529186496207</v>
      </c>
      <c r="N19" s="127">
        <f t="shared" ref="N19:N82" ca="1" si="7">EXP(M19)</f>
        <v>25.726695456233728</v>
      </c>
      <c r="O19" s="128">
        <f t="shared" ref="O19:O82" ca="1" si="8">EXP(EXP(-$C$4*($K$4-$J$4))*LN(N19)+(1-EXP(-$C$4*($K$4-$J$4)))*$G$4+$F$4^2/(4*$C$4)*(1-EXP(-2*$C$4*($K$4-$J$4))))</f>
        <v>23.964114128449996</v>
      </c>
      <c r="P19" s="128">
        <f t="shared" ref="P19:P82" ca="1" si="9">MAX(0,O19-$I$4)</f>
        <v>0.7641141284499966</v>
      </c>
      <c r="Q19" s="141">
        <f t="shared" ref="Q19:Q82" ca="1" si="10">$D$7*P19</f>
        <v>0.72684784265835489</v>
      </c>
      <c r="R19" s="13"/>
    </row>
    <row r="20" spans="2:18" x14ac:dyDescent="0.25">
      <c r="B20" s="126">
        <f t="shared" ref="B20:B83" si="11">B19+1</f>
        <v>3</v>
      </c>
      <c r="C20" s="17">
        <f t="shared" si="5"/>
        <v>3.2921262866077932</v>
      </c>
      <c r="D20" s="17">
        <f t="shared" ca="1" si="3"/>
        <v>3.0599294248351296</v>
      </c>
      <c r="E20" s="17">
        <f t="shared" ref="E20:M20" ca="1" si="12">$C$4*($G$4-D20)*$B$7+E$10*SQRT($B$7)*NORMSINV(RAND())+D20</f>
        <v>3.1782232654961331</v>
      </c>
      <c r="F20" s="17">
        <f t="shared" ca="1" si="12"/>
        <v>3.3861323408422686</v>
      </c>
      <c r="G20" s="17">
        <f t="shared" ca="1" si="12"/>
        <v>3.3242507735892559</v>
      </c>
      <c r="H20" s="17">
        <f t="shared" ca="1" si="12"/>
        <v>3.4852458222786011</v>
      </c>
      <c r="I20" s="17">
        <f t="shared" ca="1" si="12"/>
        <v>3.3583324474785696</v>
      </c>
      <c r="J20" s="17">
        <f t="shared" ca="1" si="12"/>
        <v>3.2312890843660833</v>
      </c>
      <c r="K20" s="17">
        <f t="shared" ca="1" si="12"/>
        <v>3.1335219813157633</v>
      </c>
      <c r="L20" s="17">
        <f t="shared" ca="1" si="12"/>
        <v>3.0708776953351817</v>
      </c>
      <c r="M20" s="17">
        <f t="shared" ca="1" si="12"/>
        <v>3.0121920676172236</v>
      </c>
      <c r="N20" s="127">
        <f t="shared" ca="1" si="7"/>
        <v>20.331920055395333</v>
      </c>
      <c r="O20" s="128">
        <f t="shared" ca="1" si="8"/>
        <v>19.899463237097979</v>
      </c>
      <c r="P20" s="128">
        <f t="shared" ca="1" si="9"/>
        <v>0</v>
      </c>
      <c r="Q20" s="141">
        <f t="shared" ca="1" si="10"/>
        <v>0</v>
      </c>
      <c r="R20" s="13"/>
    </row>
    <row r="21" spans="2:18" x14ac:dyDescent="0.25">
      <c r="B21" s="126">
        <f t="shared" si="11"/>
        <v>4</v>
      </c>
      <c r="C21" s="17">
        <f t="shared" si="5"/>
        <v>3.2921262866077932</v>
      </c>
      <c r="D21" s="17">
        <f t="shared" ca="1" si="3"/>
        <v>3.5099004248791177</v>
      </c>
      <c r="E21" s="17">
        <f t="shared" ref="E21:M21" ca="1" si="13">$C$4*($G$4-D21)*$B$7+E$10*SQRT($B$7)*NORMSINV(RAND())+D21</f>
        <v>3.4443118361887186</v>
      </c>
      <c r="F21" s="17">
        <f t="shared" ca="1" si="13"/>
        <v>3.3822600787777697</v>
      </c>
      <c r="G21" s="17">
        <f t="shared" ca="1" si="13"/>
        <v>3.3260311392230975</v>
      </c>
      <c r="H21" s="17">
        <f t="shared" ca="1" si="13"/>
        <v>3.2824675003739907</v>
      </c>
      <c r="I21" s="17">
        <f t="shared" ca="1" si="13"/>
        <v>3.2134662784585926</v>
      </c>
      <c r="J21" s="17">
        <f t="shared" ca="1" si="13"/>
        <v>3.1163032539979016</v>
      </c>
      <c r="K21" s="17">
        <f t="shared" ca="1" si="13"/>
        <v>3.2544864269134766</v>
      </c>
      <c r="L21" s="17">
        <f t="shared" ca="1" si="13"/>
        <v>3.077730227530497</v>
      </c>
      <c r="M21" s="17">
        <f t="shared" ca="1" si="13"/>
        <v>2.9324721406899208</v>
      </c>
      <c r="N21" s="127">
        <f t="shared" ca="1" si="7"/>
        <v>18.773985108002023</v>
      </c>
      <c r="O21" s="128">
        <f t="shared" ca="1" si="8"/>
        <v>18.685195031395882</v>
      </c>
      <c r="P21" s="128">
        <f t="shared" ca="1" si="9"/>
        <v>0</v>
      </c>
      <c r="Q21" s="141">
        <f t="shared" ca="1" si="10"/>
        <v>0</v>
      </c>
      <c r="R21" s="13"/>
    </row>
    <row r="22" spans="2:18" x14ac:dyDescent="0.25">
      <c r="B22" s="126">
        <f t="shared" si="11"/>
        <v>5</v>
      </c>
      <c r="C22" s="17">
        <f t="shared" si="5"/>
        <v>3.2921262866077932</v>
      </c>
      <c r="D22" s="17">
        <f t="shared" ca="1" si="3"/>
        <v>3.2341107248383532</v>
      </c>
      <c r="E22" s="17">
        <f t="shared" ref="E22:M22" ca="1" si="14">$C$4*($G$4-D22)*$B$7+E$10*SQRT($B$7)*NORMSINV(RAND())+D22</f>
        <v>3.1744362379633153</v>
      </c>
      <c r="F22" s="17">
        <f t="shared" ca="1" si="14"/>
        <v>3.2206909787837406</v>
      </c>
      <c r="G22" s="17">
        <f t="shared" ca="1" si="14"/>
        <v>3.1338554797153577</v>
      </c>
      <c r="H22" s="17">
        <f t="shared" ca="1" si="14"/>
        <v>3.3972895603298725</v>
      </c>
      <c r="I22" s="17">
        <f t="shared" ca="1" si="14"/>
        <v>3.4101752071396856</v>
      </c>
      <c r="J22" s="17">
        <f t="shared" ca="1" si="14"/>
        <v>3.2451497272699488</v>
      </c>
      <c r="K22" s="17">
        <f t="shared" ca="1" si="14"/>
        <v>3.0533358646958746</v>
      </c>
      <c r="L22" s="17">
        <f t="shared" ca="1" si="14"/>
        <v>2.9187860581812468</v>
      </c>
      <c r="M22" s="17">
        <f t="shared" ca="1" si="14"/>
        <v>2.9558581269744231</v>
      </c>
      <c r="N22" s="127">
        <f t="shared" ca="1" si="7"/>
        <v>19.218207307977735</v>
      </c>
      <c r="O22" s="128">
        <f t="shared" ca="1" si="8"/>
        <v>19.033513632319352</v>
      </c>
      <c r="P22" s="128">
        <f t="shared" ca="1" si="9"/>
        <v>0</v>
      </c>
      <c r="Q22" s="141">
        <f t="shared" ca="1" si="10"/>
        <v>0</v>
      </c>
      <c r="R22" s="13"/>
    </row>
    <row r="23" spans="2:18" x14ac:dyDescent="0.25">
      <c r="B23" s="126">
        <f t="shared" si="11"/>
        <v>6</v>
      </c>
      <c r="C23" s="17">
        <f t="shared" si="5"/>
        <v>3.2921262866077932</v>
      </c>
      <c r="D23" s="17">
        <f t="shared" ca="1" si="3"/>
        <v>3.4349619005941006</v>
      </c>
      <c r="E23" s="17">
        <f t="shared" ref="E23:M23" ca="1" si="15">$C$4*($G$4-D23)*$B$7+E$10*SQRT($B$7)*NORMSINV(RAND())+D23</f>
        <v>3.4264386938581222</v>
      </c>
      <c r="F23" s="17">
        <f t="shared" ca="1" si="15"/>
        <v>3.4596732398075885</v>
      </c>
      <c r="G23" s="17">
        <f t="shared" ca="1" si="15"/>
        <v>3.6746475315226985</v>
      </c>
      <c r="H23" s="17">
        <f t="shared" ca="1" si="15"/>
        <v>3.4599534530304421</v>
      </c>
      <c r="I23" s="17">
        <f t="shared" ca="1" si="15"/>
        <v>3.2341097267962042</v>
      </c>
      <c r="J23" s="17">
        <f t="shared" ca="1" si="15"/>
        <v>3.3240220838627668</v>
      </c>
      <c r="K23" s="17">
        <f t="shared" ca="1" si="15"/>
        <v>3.1865801780514609</v>
      </c>
      <c r="L23" s="17">
        <f t="shared" ca="1" si="15"/>
        <v>3.1042402697946407</v>
      </c>
      <c r="M23" s="17">
        <f t="shared" ca="1" si="15"/>
        <v>3.1103102848545037</v>
      </c>
      <c r="N23" s="127">
        <f t="shared" ca="1" si="7"/>
        <v>22.428002390669672</v>
      </c>
      <c r="O23" s="128">
        <f t="shared" ca="1" si="8"/>
        <v>21.502831628040816</v>
      </c>
      <c r="P23" s="128">
        <f t="shared" ca="1" si="9"/>
        <v>0</v>
      </c>
      <c r="Q23" s="141">
        <f t="shared" ca="1" si="10"/>
        <v>0</v>
      </c>
      <c r="R23" s="13"/>
    </row>
    <row r="24" spans="2:18" x14ac:dyDescent="0.25">
      <c r="B24" s="126">
        <f t="shared" si="11"/>
        <v>7</v>
      </c>
      <c r="C24" s="17">
        <f t="shared" si="5"/>
        <v>3.2921262866077932</v>
      </c>
      <c r="D24" s="17">
        <f t="shared" ca="1" si="3"/>
        <v>3.5425998185722891</v>
      </c>
      <c r="E24" s="17">
        <f t="shared" ref="E24:M24" ca="1" si="16">$C$4*($G$4-D24)*$B$7+E$10*SQRT($B$7)*NORMSINV(RAND())+D24</f>
        <v>3.6093070601915698</v>
      </c>
      <c r="F24" s="17">
        <f t="shared" ca="1" si="16"/>
        <v>3.4525433341224896</v>
      </c>
      <c r="G24" s="17">
        <f t="shared" ca="1" si="16"/>
        <v>3.6249201466505907</v>
      </c>
      <c r="H24" s="17">
        <f t="shared" ca="1" si="16"/>
        <v>3.7706907028265753</v>
      </c>
      <c r="I24" s="17">
        <f t="shared" ca="1" si="16"/>
        <v>4.0225751720265963</v>
      </c>
      <c r="J24" s="17">
        <f t="shared" ca="1" si="16"/>
        <v>4.0760218383805409</v>
      </c>
      <c r="K24" s="17">
        <f t="shared" ca="1" si="16"/>
        <v>3.9995368919643743</v>
      </c>
      <c r="L24" s="17">
        <f t="shared" ca="1" si="16"/>
        <v>3.9178279147693194</v>
      </c>
      <c r="M24" s="17">
        <f t="shared" ca="1" si="16"/>
        <v>3.7594236352923844</v>
      </c>
      <c r="N24" s="127">
        <f t="shared" ca="1" si="7"/>
        <v>42.923679154064487</v>
      </c>
      <c r="O24" s="128">
        <f t="shared" ca="1" si="8"/>
        <v>35.903752247408192</v>
      </c>
      <c r="P24" s="128">
        <f t="shared" ca="1" si="9"/>
        <v>12.703752247408193</v>
      </c>
      <c r="Q24" s="141">
        <f t="shared" ca="1" si="10"/>
        <v>12.084182939301748</v>
      </c>
      <c r="R24" s="13"/>
    </row>
    <row r="25" spans="2:18" x14ac:dyDescent="0.25">
      <c r="B25" s="126">
        <f t="shared" si="11"/>
        <v>8</v>
      </c>
      <c r="C25" s="17">
        <f t="shared" si="5"/>
        <v>3.2921262866077932</v>
      </c>
      <c r="D25" s="17">
        <f t="shared" ca="1" si="3"/>
        <v>3.1741005274514364</v>
      </c>
      <c r="E25" s="17">
        <f t="shared" ref="E25:M25" ca="1" si="17">$C$4*($G$4-D25)*$B$7+E$10*SQRT($B$7)*NORMSINV(RAND())+D25</f>
        <v>3.2419152400009215</v>
      </c>
      <c r="F25" s="17">
        <f t="shared" ca="1" si="17"/>
        <v>3.3855894094944845</v>
      </c>
      <c r="G25" s="17">
        <f t="shared" ca="1" si="17"/>
        <v>3.3037179785071711</v>
      </c>
      <c r="H25" s="17">
        <f t="shared" ca="1" si="17"/>
        <v>3.4378033004293647</v>
      </c>
      <c r="I25" s="17">
        <f t="shared" ca="1" si="17"/>
        <v>3.4731527577677901</v>
      </c>
      <c r="J25" s="17">
        <f t="shared" ca="1" si="17"/>
        <v>3.5700619281180348</v>
      </c>
      <c r="K25" s="17">
        <f t="shared" ca="1" si="17"/>
        <v>3.363285463442534</v>
      </c>
      <c r="L25" s="17">
        <f t="shared" ca="1" si="17"/>
        <v>3.4510309914667583</v>
      </c>
      <c r="M25" s="17">
        <f t="shared" ca="1" si="17"/>
        <v>3.4736367972012605</v>
      </c>
      <c r="N25" s="127">
        <f t="shared" ca="1" si="7"/>
        <v>32.25383004260506</v>
      </c>
      <c r="O25" s="128">
        <f t="shared" ca="1" si="8"/>
        <v>28.649411096976539</v>
      </c>
      <c r="P25" s="128">
        <f t="shared" ca="1" si="9"/>
        <v>5.4494110969765401</v>
      </c>
      <c r="Q25" s="141">
        <f t="shared" ca="1" si="10"/>
        <v>5.1836401816447992</v>
      </c>
      <c r="R25" s="13"/>
    </row>
    <row r="26" spans="2:18" x14ac:dyDescent="0.25">
      <c r="B26" s="126">
        <f t="shared" si="11"/>
        <v>9</v>
      </c>
      <c r="C26" s="17">
        <f t="shared" si="5"/>
        <v>3.2921262866077932</v>
      </c>
      <c r="D26" s="17">
        <f t="shared" ca="1" si="3"/>
        <v>3.3085066407834756</v>
      </c>
      <c r="E26" s="17">
        <f t="shared" ref="E26:M26" ca="1" si="18">$C$4*($G$4-D26)*$B$7+E$10*SQRT($B$7)*NORMSINV(RAND())+D26</f>
        <v>3.267335898778728</v>
      </c>
      <c r="F26" s="17">
        <f t="shared" ca="1" si="18"/>
        <v>3.1554021001775356</v>
      </c>
      <c r="G26" s="17">
        <f t="shared" ca="1" si="18"/>
        <v>3.121268535926824</v>
      </c>
      <c r="H26" s="17">
        <f t="shared" ca="1" si="18"/>
        <v>3.3468039435343115</v>
      </c>
      <c r="I26" s="17">
        <f t="shared" ca="1" si="18"/>
        <v>3.0873130553735697</v>
      </c>
      <c r="J26" s="17">
        <f t="shared" ca="1" si="18"/>
        <v>3.0677155674703407</v>
      </c>
      <c r="K26" s="17">
        <f t="shared" ca="1" si="18"/>
        <v>3.1547505478676245</v>
      </c>
      <c r="L26" s="17">
        <f t="shared" ca="1" si="18"/>
        <v>3.0191992136201193</v>
      </c>
      <c r="M26" s="17">
        <f t="shared" ca="1" si="18"/>
        <v>3.0392083616129275</v>
      </c>
      <c r="N26" s="127">
        <f t="shared" ca="1" si="7"/>
        <v>20.888700390895956</v>
      </c>
      <c r="O26" s="128">
        <f t="shared" ca="1" si="8"/>
        <v>20.328619184408268</v>
      </c>
      <c r="P26" s="128">
        <f t="shared" ca="1" si="9"/>
        <v>0</v>
      </c>
      <c r="Q26" s="141">
        <f t="shared" ca="1" si="10"/>
        <v>0</v>
      </c>
      <c r="R26" s="13"/>
    </row>
    <row r="27" spans="2:18" x14ac:dyDescent="0.25">
      <c r="B27" s="126">
        <f t="shared" si="11"/>
        <v>10</v>
      </c>
      <c r="C27" s="17">
        <f t="shared" si="5"/>
        <v>3.2921262866077932</v>
      </c>
      <c r="D27" s="17">
        <f t="shared" ca="1" si="3"/>
        <v>3.4349184533070982</v>
      </c>
      <c r="E27" s="17">
        <f t="shared" ref="E27:M27" ca="1" si="19">$C$4*($G$4-D27)*$B$7+E$10*SQRT($B$7)*NORMSINV(RAND())+D27</f>
        <v>3.5713408898963475</v>
      </c>
      <c r="F27" s="17">
        <f t="shared" ca="1" si="19"/>
        <v>3.4671444313110276</v>
      </c>
      <c r="G27" s="17">
        <f t="shared" ca="1" si="19"/>
        <v>3.354229853542265</v>
      </c>
      <c r="H27" s="17">
        <f t="shared" ca="1" si="19"/>
        <v>3.1963010403542662</v>
      </c>
      <c r="I27" s="17">
        <f t="shared" ca="1" si="19"/>
        <v>3.053117731668177</v>
      </c>
      <c r="J27" s="17">
        <f t="shared" ca="1" si="19"/>
        <v>3.0942986263403882</v>
      </c>
      <c r="K27" s="17">
        <f t="shared" ca="1" si="19"/>
        <v>3.253940731173091</v>
      </c>
      <c r="L27" s="17">
        <f t="shared" ca="1" si="19"/>
        <v>3.1163362394080565</v>
      </c>
      <c r="M27" s="17">
        <f t="shared" ca="1" si="19"/>
        <v>3.1796566252099279</v>
      </c>
      <c r="N27" s="127">
        <f t="shared" ca="1" si="7"/>
        <v>24.038497920580618</v>
      </c>
      <c r="O27" s="128">
        <f t="shared" ca="1" si="8"/>
        <v>22.71335391042409</v>
      </c>
      <c r="P27" s="128">
        <f t="shared" ca="1" si="9"/>
        <v>0</v>
      </c>
      <c r="Q27" s="141">
        <f t="shared" ca="1" si="10"/>
        <v>0</v>
      </c>
      <c r="R27" s="13"/>
    </row>
    <row r="28" spans="2:18" x14ac:dyDescent="0.25">
      <c r="B28" s="126">
        <f t="shared" si="11"/>
        <v>11</v>
      </c>
      <c r="C28" s="17">
        <f t="shared" si="5"/>
        <v>3.2921262866077932</v>
      </c>
      <c r="D28" s="17">
        <f t="shared" ca="1" si="3"/>
        <v>3.1513351145575164</v>
      </c>
      <c r="E28" s="17">
        <f t="shared" ref="E28:M28" ca="1" si="20">$C$4*($G$4-D28)*$B$7+E$10*SQRT($B$7)*NORMSINV(RAND())+D28</f>
        <v>2.7627339653602228</v>
      </c>
      <c r="F28" s="17">
        <f t="shared" ca="1" si="20"/>
        <v>2.8048222704675325</v>
      </c>
      <c r="G28" s="17">
        <f t="shared" ca="1" si="20"/>
        <v>2.8037766600571081</v>
      </c>
      <c r="H28" s="17">
        <f t="shared" ca="1" si="20"/>
        <v>2.5938690936636402</v>
      </c>
      <c r="I28" s="17">
        <f t="shared" ca="1" si="20"/>
        <v>2.5770922860075056</v>
      </c>
      <c r="J28" s="17">
        <f t="shared" ca="1" si="20"/>
        <v>2.4132978375966818</v>
      </c>
      <c r="K28" s="17">
        <f t="shared" ca="1" si="20"/>
        <v>2.6251660814876647</v>
      </c>
      <c r="L28" s="17">
        <f t="shared" ca="1" si="20"/>
        <v>2.7097571542536443</v>
      </c>
      <c r="M28" s="17">
        <f t="shared" ca="1" si="20"/>
        <v>2.6008073744398073</v>
      </c>
      <c r="N28" s="127">
        <f t="shared" ca="1" si="7"/>
        <v>13.474612702328908</v>
      </c>
      <c r="O28" s="128">
        <f t="shared" ca="1" si="8"/>
        <v>14.379291455040384</v>
      </c>
      <c r="P28" s="128">
        <f t="shared" ca="1" si="9"/>
        <v>0</v>
      </c>
      <c r="Q28" s="141">
        <f t="shared" ca="1" si="10"/>
        <v>0</v>
      </c>
      <c r="R28" s="13"/>
    </row>
    <row r="29" spans="2:18" x14ac:dyDescent="0.25">
      <c r="B29" s="126">
        <f t="shared" si="11"/>
        <v>12</v>
      </c>
      <c r="C29" s="17">
        <f t="shared" si="5"/>
        <v>3.2921262866077932</v>
      </c>
      <c r="D29" s="17">
        <f t="shared" ca="1" si="3"/>
        <v>3.4835752309368124</v>
      </c>
      <c r="E29" s="17">
        <f t="shared" ref="E29:M29" ca="1" si="21">$C$4*($G$4-D29)*$B$7+E$10*SQRT($B$7)*NORMSINV(RAND())+D29</f>
        <v>3.2956417761623675</v>
      </c>
      <c r="F29" s="17">
        <f t="shared" ca="1" si="21"/>
        <v>3.4664230801208129</v>
      </c>
      <c r="G29" s="17">
        <f t="shared" ca="1" si="21"/>
        <v>3.6457544386220313</v>
      </c>
      <c r="H29" s="17">
        <f t="shared" ca="1" si="21"/>
        <v>3.4570375908004705</v>
      </c>
      <c r="I29" s="17">
        <f t="shared" ca="1" si="21"/>
        <v>3.6048197741879964</v>
      </c>
      <c r="J29" s="17">
        <f t="shared" ca="1" si="21"/>
        <v>3.6594804761887398</v>
      </c>
      <c r="K29" s="17">
        <f t="shared" ca="1" si="21"/>
        <v>3.6291319531945732</v>
      </c>
      <c r="L29" s="17">
        <f t="shared" ca="1" si="21"/>
        <v>3.5244294322160723</v>
      </c>
      <c r="M29" s="17">
        <f t="shared" ca="1" si="21"/>
        <v>3.5429563840130798</v>
      </c>
      <c r="N29" s="127">
        <f t="shared" ca="1" si="7"/>
        <v>34.568967412271661</v>
      </c>
      <c r="O29" s="128">
        <f t="shared" ca="1" si="8"/>
        <v>30.261617425061896</v>
      </c>
      <c r="P29" s="128">
        <f t="shared" ca="1" si="9"/>
        <v>7.0616174250618968</v>
      </c>
      <c r="Q29" s="141">
        <f t="shared" ca="1" si="10"/>
        <v>6.7172182792858424</v>
      </c>
      <c r="R29" s="13"/>
    </row>
    <row r="30" spans="2:18" x14ac:dyDescent="0.25">
      <c r="B30" s="126">
        <f t="shared" si="11"/>
        <v>13</v>
      </c>
      <c r="C30" s="17">
        <f t="shared" si="5"/>
        <v>3.2921262866077932</v>
      </c>
      <c r="D30" s="17">
        <f t="shared" ca="1" si="3"/>
        <v>3.4380933235758193</v>
      </c>
      <c r="E30" s="17">
        <f t="shared" ref="E30:M30" ca="1" si="22">$C$4*($G$4-D30)*$B$7+E$10*SQRT($B$7)*NORMSINV(RAND())+D30</f>
        <v>3.4498437595561917</v>
      </c>
      <c r="F30" s="17">
        <f t="shared" ca="1" si="22"/>
        <v>3.2582792031017611</v>
      </c>
      <c r="G30" s="17">
        <f t="shared" ca="1" si="22"/>
        <v>3.2207004580227845</v>
      </c>
      <c r="H30" s="17">
        <f t="shared" ca="1" si="22"/>
        <v>3.1764799620864141</v>
      </c>
      <c r="I30" s="17">
        <f t="shared" ca="1" si="22"/>
        <v>3.0340592866957716</v>
      </c>
      <c r="J30" s="17">
        <f t="shared" ca="1" si="22"/>
        <v>3.1835314715514715</v>
      </c>
      <c r="K30" s="17">
        <f t="shared" ca="1" si="22"/>
        <v>3.2251611997672347</v>
      </c>
      <c r="L30" s="17">
        <f t="shared" ca="1" si="22"/>
        <v>3.1978879802716089</v>
      </c>
      <c r="M30" s="17">
        <f t="shared" ca="1" si="22"/>
        <v>3.1938469946745984</v>
      </c>
      <c r="N30" s="127">
        <f t="shared" ca="1" si="7"/>
        <v>24.382044851501796</v>
      </c>
      <c r="O30" s="128">
        <f t="shared" ca="1" si="8"/>
        <v>22.96934059520617</v>
      </c>
      <c r="P30" s="128">
        <f t="shared" ca="1" si="9"/>
        <v>0</v>
      </c>
      <c r="Q30" s="141">
        <f t="shared" ca="1" si="10"/>
        <v>0</v>
      </c>
      <c r="R30" s="13"/>
    </row>
    <row r="31" spans="2:18" x14ac:dyDescent="0.25">
      <c r="B31" s="126">
        <f t="shared" si="11"/>
        <v>14</v>
      </c>
      <c r="C31" s="17">
        <f t="shared" si="5"/>
        <v>3.2921262866077932</v>
      </c>
      <c r="D31" s="17">
        <f t="shared" ca="1" si="3"/>
        <v>3.1362247918016397</v>
      </c>
      <c r="E31" s="17">
        <f t="shared" ref="E31:M31" ca="1" si="23">$C$4*($G$4-D31)*$B$7+E$10*SQRT($B$7)*NORMSINV(RAND())+D31</f>
        <v>3.324322640940407</v>
      </c>
      <c r="F31" s="17">
        <f t="shared" ca="1" si="23"/>
        <v>3.1710287751047659</v>
      </c>
      <c r="G31" s="17">
        <f t="shared" ca="1" si="23"/>
        <v>3.1478172267574993</v>
      </c>
      <c r="H31" s="17">
        <f t="shared" ca="1" si="23"/>
        <v>3.2088514510435355</v>
      </c>
      <c r="I31" s="17">
        <f t="shared" ca="1" si="23"/>
        <v>2.9725308734844433</v>
      </c>
      <c r="J31" s="17">
        <f t="shared" ca="1" si="23"/>
        <v>3.0336259251605044</v>
      </c>
      <c r="K31" s="17">
        <f t="shared" ca="1" si="23"/>
        <v>3.0251512251455668</v>
      </c>
      <c r="L31" s="17">
        <f t="shared" ca="1" si="23"/>
        <v>2.906221858846965</v>
      </c>
      <c r="M31" s="17">
        <f t="shared" ca="1" si="23"/>
        <v>2.9233202524622217</v>
      </c>
      <c r="N31" s="127">
        <f t="shared" ca="1" si="7"/>
        <v>18.602951528576931</v>
      </c>
      <c r="O31" s="128">
        <f t="shared" ca="1" si="8"/>
        <v>18.550625650784482</v>
      </c>
      <c r="P31" s="128">
        <f t="shared" ca="1" si="9"/>
        <v>0</v>
      </c>
      <c r="Q31" s="141">
        <f t="shared" ca="1" si="10"/>
        <v>0</v>
      </c>
      <c r="R31" s="13"/>
    </row>
    <row r="32" spans="2:18" x14ac:dyDescent="0.25">
      <c r="B32" s="126">
        <f t="shared" si="11"/>
        <v>15</v>
      </c>
      <c r="C32" s="17">
        <f t="shared" si="5"/>
        <v>3.2921262866077932</v>
      </c>
      <c r="D32" s="17">
        <f t="shared" ca="1" si="3"/>
        <v>3.2170772964270542</v>
      </c>
      <c r="E32" s="17">
        <f t="shared" ref="E32:M32" ca="1" si="24">$C$4*($G$4-D32)*$B$7+E$10*SQRT($B$7)*NORMSINV(RAND())+D32</f>
        <v>3.30212130608846</v>
      </c>
      <c r="F32" s="17">
        <f t="shared" ca="1" si="24"/>
        <v>3.2370138708187053</v>
      </c>
      <c r="G32" s="17">
        <f t="shared" ca="1" si="24"/>
        <v>3.2133374955004244</v>
      </c>
      <c r="H32" s="17">
        <f t="shared" ca="1" si="24"/>
        <v>3.1408226936871566</v>
      </c>
      <c r="I32" s="17">
        <f t="shared" ca="1" si="24"/>
        <v>3.0229598609956958</v>
      </c>
      <c r="J32" s="17">
        <f t="shared" ca="1" si="24"/>
        <v>2.9741760207608321</v>
      </c>
      <c r="K32" s="17">
        <f t="shared" ca="1" si="24"/>
        <v>2.8352499922869532</v>
      </c>
      <c r="L32" s="17">
        <f t="shared" ca="1" si="24"/>
        <v>2.946028324940317</v>
      </c>
      <c r="M32" s="17">
        <f t="shared" ca="1" si="24"/>
        <v>3.087656483010067</v>
      </c>
      <c r="N32" s="127">
        <f t="shared" ca="1" si="7"/>
        <v>21.925634622868117</v>
      </c>
      <c r="O32" s="128">
        <f t="shared" ca="1" si="8"/>
        <v>21.121534135752768</v>
      </c>
      <c r="P32" s="128">
        <f t="shared" ca="1" si="9"/>
        <v>0</v>
      </c>
      <c r="Q32" s="141">
        <f t="shared" ca="1" si="10"/>
        <v>0</v>
      </c>
      <c r="R32" s="13"/>
    </row>
    <row r="33" spans="2:18" x14ac:dyDescent="0.25">
      <c r="B33" s="126">
        <f t="shared" si="11"/>
        <v>16</v>
      </c>
      <c r="C33" s="17">
        <f t="shared" si="5"/>
        <v>3.2921262866077932</v>
      </c>
      <c r="D33" s="17">
        <f t="shared" ca="1" si="3"/>
        <v>3.3359510046557839</v>
      </c>
      <c r="E33" s="17">
        <f t="shared" ref="E33:M33" ca="1" si="25">$C$4*($G$4-D33)*$B$7+E$10*SQRT($B$7)*NORMSINV(RAND())+D33</f>
        <v>3.1513975884331655</v>
      </c>
      <c r="F33" s="17">
        <f t="shared" ca="1" si="25"/>
        <v>3.1502024850254768</v>
      </c>
      <c r="G33" s="17">
        <f t="shared" ca="1" si="25"/>
        <v>3.3795746318865305</v>
      </c>
      <c r="H33" s="17">
        <f t="shared" ca="1" si="25"/>
        <v>3.4748149161589215</v>
      </c>
      <c r="I33" s="17">
        <f t="shared" ca="1" si="25"/>
        <v>3.4253903917702555</v>
      </c>
      <c r="J33" s="17">
        <f t="shared" ca="1" si="25"/>
        <v>3.2855423861406461</v>
      </c>
      <c r="K33" s="17">
        <f t="shared" ca="1" si="25"/>
        <v>3.3759445145262497</v>
      </c>
      <c r="L33" s="17">
        <f t="shared" ca="1" si="25"/>
        <v>3.4824491954388179</v>
      </c>
      <c r="M33" s="17">
        <f t="shared" ca="1" si="25"/>
        <v>3.5008343197947229</v>
      </c>
      <c r="N33" s="127">
        <f t="shared" ca="1" si="7"/>
        <v>33.143092364638207</v>
      </c>
      <c r="O33" s="128">
        <f t="shared" ca="1" si="8"/>
        <v>29.271459581706612</v>
      </c>
      <c r="P33" s="128">
        <f t="shared" ca="1" si="9"/>
        <v>6.0714595817066126</v>
      </c>
      <c r="Q33" s="141">
        <f t="shared" ca="1" si="10"/>
        <v>5.7753510037861266</v>
      </c>
      <c r="R33" s="13"/>
    </row>
    <row r="34" spans="2:18" x14ac:dyDescent="0.25">
      <c r="B34" s="126">
        <f t="shared" si="11"/>
        <v>17</v>
      </c>
      <c r="C34" s="17">
        <f t="shared" si="5"/>
        <v>3.2921262866077932</v>
      </c>
      <c r="D34" s="17">
        <f t="shared" ca="1" si="3"/>
        <v>3.2016338778041602</v>
      </c>
      <c r="E34" s="17">
        <f t="shared" ref="E34:M34" ca="1" si="26">$C$4*($G$4-D34)*$B$7+E$10*SQRT($B$7)*NORMSINV(RAND())+D34</f>
        <v>3.2183396554629198</v>
      </c>
      <c r="F34" s="17">
        <f t="shared" ca="1" si="26"/>
        <v>3.3725953472516452</v>
      </c>
      <c r="G34" s="17">
        <f t="shared" ca="1" si="26"/>
        <v>2.9695574565486589</v>
      </c>
      <c r="H34" s="17">
        <f t="shared" ca="1" si="26"/>
        <v>3.2236417524677199</v>
      </c>
      <c r="I34" s="17">
        <f t="shared" ca="1" si="26"/>
        <v>2.8671749963697559</v>
      </c>
      <c r="J34" s="17">
        <f t="shared" ca="1" si="26"/>
        <v>2.8804462137305333</v>
      </c>
      <c r="K34" s="17">
        <f t="shared" ca="1" si="26"/>
        <v>2.7899499576804714</v>
      </c>
      <c r="L34" s="17">
        <f t="shared" ca="1" si="26"/>
        <v>2.9132050937883225</v>
      </c>
      <c r="M34" s="17">
        <f t="shared" ca="1" si="26"/>
        <v>2.8688347654848116</v>
      </c>
      <c r="N34" s="127">
        <f t="shared" ca="1" si="7"/>
        <v>17.616478906356679</v>
      </c>
      <c r="O34" s="128">
        <f t="shared" ca="1" si="8"/>
        <v>17.769294358401481</v>
      </c>
      <c r="P34" s="128">
        <f t="shared" ca="1" si="9"/>
        <v>0</v>
      </c>
      <c r="Q34" s="141">
        <f t="shared" ca="1" si="10"/>
        <v>0</v>
      </c>
      <c r="R34" s="13"/>
    </row>
    <row r="35" spans="2:18" x14ac:dyDescent="0.25">
      <c r="B35" s="126">
        <f t="shared" si="11"/>
        <v>18</v>
      </c>
      <c r="C35" s="17">
        <f t="shared" si="5"/>
        <v>3.2921262866077932</v>
      </c>
      <c r="D35" s="17">
        <f t="shared" ca="1" si="3"/>
        <v>3.255044754127189</v>
      </c>
      <c r="E35" s="17">
        <f t="shared" ref="E35:M35" ca="1" si="27">$C$4*($G$4-D35)*$B$7+E$10*SQRT($B$7)*NORMSINV(RAND())+D35</f>
        <v>3.2111431100870083</v>
      </c>
      <c r="F35" s="17">
        <f t="shared" ca="1" si="27"/>
        <v>3.2623686251750539</v>
      </c>
      <c r="G35" s="17">
        <f t="shared" ca="1" si="27"/>
        <v>3.4985553471312758</v>
      </c>
      <c r="H35" s="17">
        <f t="shared" ca="1" si="27"/>
        <v>3.3849069742930751</v>
      </c>
      <c r="I35" s="17">
        <f t="shared" ca="1" si="27"/>
        <v>3.49723991144548</v>
      </c>
      <c r="J35" s="17">
        <f t="shared" ca="1" si="27"/>
        <v>3.4023248556334393</v>
      </c>
      <c r="K35" s="17">
        <f t="shared" ca="1" si="27"/>
        <v>3.2565087790641774</v>
      </c>
      <c r="L35" s="17">
        <f t="shared" ca="1" si="27"/>
        <v>3.1972229694550904</v>
      </c>
      <c r="M35" s="17">
        <f t="shared" ca="1" si="27"/>
        <v>3.2555679351299252</v>
      </c>
      <c r="N35" s="127">
        <f t="shared" ca="1" si="7"/>
        <v>25.934339374628358</v>
      </c>
      <c r="O35" s="128">
        <f t="shared" ca="1" si="8"/>
        <v>24.116742649004667</v>
      </c>
      <c r="P35" s="128">
        <f t="shared" ca="1" si="9"/>
        <v>0.91674264900466795</v>
      </c>
      <c r="Q35" s="141">
        <f t="shared" ca="1" si="10"/>
        <v>0.87203258242797033</v>
      </c>
      <c r="R35" s="13"/>
    </row>
    <row r="36" spans="2:18" x14ac:dyDescent="0.25">
      <c r="B36" s="126">
        <f t="shared" si="11"/>
        <v>19</v>
      </c>
      <c r="C36" s="17">
        <f t="shared" si="5"/>
        <v>3.2921262866077932</v>
      </c>
      <c r="D36" s="17">
        <f t="shared" ca="1" si="3"/>
        <v>3.3623021060544129</v>
      </c>
      <c r="E36" s="17">
        <f t="shared" ref="E36:M36" ca="1" si="28">$C$4*($G$4-D36)*$B$7+E$10*SQRT($B$7)*NORMSINV(RAND())+D36</f>
        <v>3.6505629954421757</v>
      </c>
      <c r="F36" s="17">
        <f t="shared" ca="1" si="28"/>
        <v>3.9482367802999563</v>
      </c>
      <c r="G36" s="17">
        <f t="shared" ca="1" si="28"/>
        <v>3.721565093282809</v>
      </c>
      <c r="H36" s="17">
        <f t="shared" ca="1" si="28"/>
        <v>3.6904253856217597</v>
      </c>
      <c r="I36" s="17">
        <f t="shared" ca="1" si="28"/>
        <v>3.5551777185971298</v>
      </c>
      <c r="J36" s="17">
        <f t="shared" ca="1" si="28"/>
        <v>3.513610739424188</v>
      </c>
      <c r="K36" s="17">
        <f t="shared" ca="1" si="28"/>
        <v>3.5647851690991654</v>
      </c>
      <c r="L36" s="17">
        <f t="shared" ca="1" si="28"/>
        <v>3.5303784944780601</v>
      </c>
      <c r="M36" s="17">
        <f t="shared" ca="1" si="28"/>
        <v>3.595239832662191</v>
      </c>
      <c r="N36" s="127">
        <f t="shared" ca="1" si="7"/>
        <v>36.424434709546603</v>
      </c>
      <c r="O36" s="128">
        <f t="shared" ca="1" si="8"/>
        <v>31.537351811992643</v>
      </c>
      <c r="P36" s="128">
        <f t="shared" ca="1" si="9"/>
        <v>8.3373518119926437</v>
      </c>
      <c r="Q36" s="141">
        <f t="shared" ca="1" si="10"/>
        <v>7.9307343659817473</v>
      </c>
      <c r="R36" s="13"/>
    </row>
    <row r="37" spans="2:18" x14ac:dyDescent="0.25">
      <c r="B37" s="126">
        <f t="shared" si="11"/>
        <v>20</v>
      </c>
      <c r="C37" s="17">
        <f t="shared" si="5"/>
        <v>3.2921262866077932</v>
      </c>
      <c r="D37" s="17">
        <f t="shared" ca="1" si="3"/>
        <v>3.222444484614734</v>
      </c>
      <c r="E37" s="17">
        <f t="shared" ref="E37:M37" ca="1" si="29">$C$4*($G$4-D37)*$B$7+E$10*SQRT($B$7)*NORMSINV(RAND())+D37</f>
        <v>3.1844107334812937</v>
      </c>
      <c r="F37" s="17">
        <f t="shared" ca="1" si="29"/>
        <v>3.2643265681109521</v>
      </c>
      <c r="G37" s="17">
        <f t="shared" ca="1" si="29"/>
        <v>3.2518873804770969</v>
      </c>
      <c r="H37" s="17">
        <f t="shared" ca="1" si="29"/>
        <v>3.05748555503716</v>
      </c>
      <c r="I37" s="17">
        <f t="shared" ca="1" si="29"/>
        <v>3.1471160211698632</v>
      </c>
      <c r="J37" s="17">
        <f t="shared" ca="1" si="29"/>
        <v>3.3173890108130744</v>
      </c>
      <c r="K37" s="17">
        <f t="shared" ca="1" si="29"/>
        <v>3.2749636942801637</v>
      </c>
      <c r="L37" s="17">
        <f t="shared" ca="1" si="29"/>
        <v>3.1000183986342562</v>
      </c>
      <c r="M37" s="17">
        <f t="shared" ca="1" si="29"/>
        <v>3.0595380935384435</v>
      </c>
      <c r="N37" s="127">
        <f t="shared" ca="1" si="7"/>
        <v>21.317708100412261</v>
      </c>
      <c r="O37" s="128">
        <f t="shared" ca="1" si="8"/>
        <v>20.657650490919366</v>
      </c>
      <c r="P37" s="128">
        <f t="shared" ca="1" si="9"/>
        <v>0</v>
      </c>
      <c r="Q37" s="141">
        <f t="shared" ca="1" si="10"/>
        <v>0</v>
      </c>
      <c r="R37" s="13"/>
    </row>
    <row r="38" spans="2:18" x14ac:dyDescent="0.25">
      <c r="B38" s="126">
        <f t="shared" si="11"/>
        <v>21</v>
      </c>
      <c r="C38" s="17">
        <f t="shared" si="5"/>
        <v>3.2921262866077932</v>
      </c>
      <c r="D38" s="17">
        <f t="shared" ca="1" si="3"/>
        <v>3.3441602890769229</v>
      </c>
      <c r="E38" s="17">
        <f t="shared" ref="E38:M38" ca="1" si="30">$C$4*($G$4-D38)*$B$7+E$10*SQRT($B$7)*NORMSINV(RAND())+D38</f>
        <v>3.4547352232400201</v>
      </c>
      <c r="F38" s="17">
        <f t="shared" ca="1" si="30"/>
        <v>3.5835168041814955</v>
      </c>
      <c r="G38" s="17">
        <f t="shared" ca="1" si="30"/>
        <v>3.5835544099593495</v>
      </c>
      <c r="H38" s="17">
        <f t="shared" ca="1" si="30"/>
        <v>3.683551660461621</v>
      </c>
      <c r="I38" s="17">
        <f t="shared" ca="1" si="30"/>
        <v>3.4309814089575723</v>
      </c>
      <c r="J38" s="17">
        <f t="shared" ca="1" si="30"/>
        <v>3.451491862121816</v>
      </c>
      <c r="K38" s="17">
        <f t="shared" ca="1" si="30"/>
        <v>3.4590611458943075</v>
      </c>
      <c r="L38" s="17">
        <f t="shared" ca="1" si="30"/>
        <v>3.6262451191251137</v>
      </c>
      <c r="M38" s="17">
        <f t="shared" ca="1" si="30"/>
        <v>3.585474400221949</v>
      </c>
      <c r="N38" s="127">
        <f t="shared" ca="1" si="7"/>
        <v>36.070465497409188</v>
      </c>
      <c r="O38" s="128">
        <f t="shared" ca="1" si="8"/>
        <v>31.295053983238752</v>
      </c>
      <c r="P38" s="128">
        <f t="shared" ca="1" si="9"/>
        <v>8.0950539832387527</v>
      </c>
      <c r="Q38" s="141">
        <f t="shared" ca="1" si="10"/>
        <v>7.7002535417784115</v>
      </c>
      <c r="R38" s="13"/>
    </row>
    <row r="39" spans="2:18" x14ac:dyDescent="0.25">
      <c r="B39" s="126">
        <f t="shared" si="11"/>
        <v>22</v>
      </c>
      <c r="C39" s="17">
        <f t="shared" si="5"/>
        <v>3.2921262866077932</v>
      </c>
      <c r="D39" s="17">
        <f t="shared" ca="1" si="3"/>
        <v>3.2961988289551232</v>
      </c>
      <c r="E39" s="17">
        <f t="shared" ref="E39:M39" ca="1" si="31">$C$4*($G$4-D39)*$B$7+E$10*SQRT($B$7)*NORMSINV(RAND())+D39</f>
        <v>3.0101550162320518</v>
      </c>
      <c r="F39" s="17">
        <f t="shared" ca="1" si="31"/>
        <v>2.8835485749026408</v>
      </c>
      <c r="G39" s="17">
        <f t="shared" ca="1" si="31"/>
        <v>2.9765673895158722</v>
      </c>
      <c r="H39" s="17">
        <f t="shared" ca="1" si="31"/>
        <v>3.1355149262637751</v>
      </c>
      <c r="I39" s="17">
        <f t="shared" ca="1" si="31"/>
        <v>3.0790841114579677</v>
      </c>
      <c r="J39" s="17">
        <f t="shared" ca="1" si="31"/>
        <v>2.9942525735901531</v>
      </c>
      <c r="K39" s="17">
        <f t="shared" ca="1" si="31"/>
        <v>2.8766779486154168</v>
      </c>
      <c r="L39" s="17">
        <f t="shared" ca="1" si="31"/>
        <v>2.9101540849458671</v>
      </c>
      <c r="M39" s="17">
        <f t="shared" ca="1" si="31"/>
        <v>2.9967815671293021</v>
      </c>
      <c r="N39" s="127">
        <f t="shared" ca="1" si="7"/>
        <v>20.020996885528273</v>
      </c>
      <c r="O39" s="128">
        <f t="shared" ca="1" si="8"/>
        <v>19.658736456555619</v>
      </c>
      <c r="P39" s="128">
        <f t="shared" ca="1" si="9"/>
        <v>0</v>
      </c>
      <c r="Q39" s="141">
        <f t="shared" ca="1" si="10"/>
        <v>0</v>
      </c>
      <c r="R39" s="13"/>
    </row>
    <row r="40" spans="2:18" x14ac:dyDescent="0.25">
      <c r="B40" s="126">
        <f t="shared" si="11"/>
        <v>23</v>
      </c>
      <c r="C40" s="17">
        <f t="shared" si="5"/>
        <v>3.2921262866077932</v>
      </c>
      <c r="D40" s="17">
        <f t="shared" ca="1" si="3"/>
        <v>3.1350858292186694</v>
      </c>
      <c r="E40" s="17">
        <f t="shared" ref="E40:M40" ca="1" si="32">$C$4*($G$4-D40)*$B$7+E$10*SQRT($B$7)*NORMSINV(RAND())+D40</f>
        <v>3.0029941717210153</v>
      </c>
      <c r="F40" s="17">
        <f t="shared" ca="1" si="32"/>
        <v>3.0244579612790399</v>
      </c>
      <c r="G40" s="17">
        <f t="shared" ca="1" si="32"/>
        <v>2.7855533730565343</v>
      </c>
      <c r="H40" s="17">
        <f t="shared" ca="1" si="32"/>
        <v>2.7330456909775789</v>
      </c>
      <c r="I40" s="17">
        <f t="shared" ca="1" si="32"/>
        <v>2.8957755310136437</v>
      </c>
      <c r="J40" s="17">
        <f t="shared" ca="1" si="32"/>
        <v>2.9401351431426801</v>
      </c>
      <c r="K40" s="17">
        <f t="shared" ca="1" si="32"/>
        <v>2.8473694295885115</v>
      </c>
      <c r="L40" s="17">
        <f t="shared" ca="1" si="32"/>
        <v>2.8450827854289509</v>
      </c>
      <c r="M40" s="17">
        <f t="shared" ca="1" si="32"/>
        <v>2.8429259271927383</v>
      </c>
      <c r="N40" s="127">
        <f t="shared" ca="1" si="7"/>
        <v>17.165918356925076</v>
      </c>
      <c r="O40" s="128">
        <f t="shared" ca="1" si="8"/>
        <v>17.409388538771672</v>
      </c>
      <c r="P40" s="128">
        <f t="shared" ca="1" si="9"/>
        <v>0</v>
      </c>
      <c r="Q40" s="141">
        <f t="shared" ca="1" si="10"/>
        <v>0</v>
      </c>
      <c r="R40" s="13"/>
    </row>
    <row r="41" spans="2:18" x14ac:dyDescent="0.25">
      <c r="B41" s="126">
        <f t="shared" si="11"/>
        <v>24</v>
      </c>
      <c r="C41" s="17">
        <f t="shared" si="5"/>
        <v>3.2921262866077932</v>
      </c>
      <c r="D41" s="17">
        <f t="shared" ca="1" si="3"/>
        <v>3.5077660366761623</v>
      </c>
      <c r="E41" s="17">
        <f t="shared" ref="E41:M41" ca="1" si="33">$C$4*($G$4-D41)*$B$7+E$10*SQRT($B$7)*NORMSINV(RAND())+D41</f>
        <v>3.4402079205764329</v>
      </c>
      <c r="F41" s="17">
        <f t="shared" ca="1" si="33"/>
        <v>3.1479867338521896</v>
      </c>
      <c r="G41" s="17">
        <f t="shared" ca="1" si="33"/>
        <v>3.0816201994961592</v>
      </c>
      <c r="H41" s="17">
        <f t="shared" ca="1" si="33"/>
        <v>3.0777040616143716</v>
      </c>
      <c r="I41" s="17">
        <f t="shared" ca="1" si="33"/>
        <v>2.8529594423632698</v>
      </c>
      <c r="J41" s="17">
        <f t="shared" ca="1" si="33"/>
        <v>2.9542358073367789</v>
      </c>
      <c r="K41" s="17">
        <f t="shared" ca="1" si="33"/>
        <v>2.8925146727069788</v>
      </c>
      <c r="L41" s="17">
        <f t="shared" ca="1" si="33"/>
        <v>2.9566979890559928</v>
      </c>
      <c r="M41" s="17">
        <f t="shared" ca="1" si="33"/>
        <v>2.9529364343545463</v>
      </c>
      <c r="N41" s="127">
        <f t="shared" ca="1" si="7"/>
        <v>19.162139559766036</v>
      </c>
      <c r="O41" s="128">
        <f t="shared" ca="1" si="8"/>
        <v>18.989644502168339</v>
      </c>
      <c r="P41" s="128">
        <f t="shared" ca="1" si="9"/>
        <v>0</v>
      </c>
      <c r="Q41" s="141">
        <f t="shared" ca="1" si="10"/>
        <v>0</v>
      </c>
      <c r="R41" s="13"/>
    </row>
    <row r="42" spans="2:18" x14ac:dyDescent="0.25">
      <c r="B42" s="126">
        <f t="shared" si="11"/>
        <v>25</v>
      </c>
      <c r="C42" s="17">
        <f t="shared" si="5"/>
        <v>3.2921262866077932</v>
      </c>
      <c r="D42" s="17">
        <f t="shared" ca="1" si="3"/>
        <v>3.5288473039931723</v>
      </c>
      <c r="E42" s="17">
        <f t="shared" ref="E42:M42" ca="1" si="34">$C$4*($G$4-D42)*$B$7+E$10*SQRT($B$7)*NORMSINV(RAND())+D42</f>
        <v>3.3687328026317322</v>
      </c>
      <c r="F42" s="17">
        <f t="shared" ca="1" si="34"/>
        <v>3.5340622993526343</v>
      </c>
      <c r="G42" s="17">
        <f t="shared" ca="1" si="34"/>
        <v>3.8042816849443417</v>
      </c>
      <c r="H42" s="17">
        <f t="shared" ca="1" si="34"/>
        <v>3.8869195644474375</v>
      </c>
      <c r="I42" s="17">
        <f t="shared" ca="1" si="34"/>
        <v>3.9922896905948271</v>
      </c>
      <c r="J42" s="17">
        <f t="shared" ca="1" si="34"/>
        <v>4.2325587854321203</v>
      </c>
      <c r="K42" s="17">
        <f t="shared" ca="1" si="34"/>
        <v>4.3563612920780859</v>
      </c>
      <c r="L42" s="17">
        <f t="shared" ca="1" si="34"/>
        <v>4.3277876538809572</v>
      </c>
      <c r="M42" s="17">
        <f t="shared" ca="1" si="34"/>
        <v>4.2577422211454889</v>
      </c>
      <c r="N42" s="127">
        <f t="shared" ca="1" si="7"/>
        <v>70.650290514453687</v>
      </c>
      <c r="O42" s="128">
        <f t="shared" ca="1" si="8"/>
        <v>53.218399830516319</v>
      </c>
      <c r="P42" s="128">
        <f t="shared" ca="1" si="9"/>
        <v>30.018399830516319</v>
      </c>
      <c r="Q42" s="141">
        <f t="shared" ca="1" si="10"/>
        <v>28.554385195214369</v>
      </c>
      <c r="R42" s="13"/>
    </row>
    <row r="43" spans="2:18" x14ac:dyDescent="0.25">
      <c r="B43" s="126">
        <f t="shared" si="11"/>
        <v>26</v>
      </c>
      <c r="C43" s="17">
        <f t="shared" si="5"/>
        <v>3.2921262866077932</v>
      </c>
      <c r="D43" s="17">
        <f t="shared" ca="1" si="3"/>
        <v>3.4161151111560293</v>
      </c>
      <c r="E43" s="17">
        <f t="shared" ref="E43:M43" ca="1" si="35">$C$4*($G$4-D43)*$B$7+E$10*SQRT($B$7)*NORMSINV(RAND())+D43</f>
        <v>3.5437892934263635</v>
      </c>
      <c r="F43" s="17">
        <f t="shared" ca="1" si="35"/>
        <v>3.4890993612600973</v>
      </c>
      <c r="G43" s="17">
        <f t="shared" ca="1" si="35"/>
        <v>3.1757360362986291</v>
      </c>
      <c r="H43" s="17">
        <f t="shared" ca="1" si="35"/>
        <v>3.0013775714274487</v>
      </c>
      <c r="I43" s="17">
        <f t="shared" ca="1" si="35"/>
        <v>2.9316563916262943</v>
      </c>
      <c r="J43" s="17">
        <f t="shared" ca="1" si="35"/>
        <v>3.2109801295552129</v>
      </c>
      <c r="K43" s="17">
        <f t="shared" ca="1" si="35"/>
        <v>3.2319118010851482</v>
      </c>
      <c r="L43" s="17">
        <f t="shared" ca="1" si="35"/>
        <v>3.2674870349910594</v>
      </c>
      <c r="M43" s="17">
        <f t="shared" ca="1" si="35"/>
        <v>3.2889432297876802</v>
      </c>
      <c r="N43" s="127">
        <f t="shared" ca="1" si="7"/>
        <v>26.814511900457475</v>
      </c>
      <c r="O43" s="128">
        <f t="shared" ca="1" si="8"/>
        <v>24.760892116662536</v>
      </c>
      <c r="P43" s="128">
        <f t="shared" ca="1" si="9"/>
        <v>1.5608921166625365</v>
      </c>
      <c r="Q43" s="141">
        <f t="shared" ca="1" si="10"/>
        <v>1.484766509840606</v>
      </c>
      <c r="R43" s="13"/>
    </row>
    <row r="44" spans="2:18" x14ac:dyDescent="0.25">
      <c r="B44" s="126">
        <f t="shared" si="11"/>
        <v>27</v>
      </c>
      <c r="C44" s="17">
        <f t="shared" si="5"/>
        <v>3.2921262866077932</v>
      </c>
      <c r="D44" s="17">
        <f t="shared" ca="1" si="3"/>
        <v>3.3972705745402472</v>
      </c>
      <c r="E44" s="17">
        <f t="shared" ref="E44:M44" ca="1" si="36">$C$4*($G$4-D44)*$B$7+E$10*SQRT($B$7)*NORMSINV(RAND())+D44</f>
        <v>3.3002025857434516</v>
      </c>
      <c r="F44" s="17">
        <f t="shared" ca="1" si="36"/>
        <v>3.2157488266690186</v>
      </c>
      <c r="G44" s="17">
        <f t="shared" ca="1" si="36"/>
        <v>3.1341377368968502</v>
      </c>
      <c r="H44" s="17">
        <f t="shared" ca="1" si="36"/>
        <v>3.2206949404813336</v>
      </c>
      <c r="I44" s="17">
        <f t="shared" ca="1" si="36"/>
        <v>3.2111968671187006</v>
      </c>
      <c r="J44" s="17">
        <f t="shared" ca="1" si="36"/>
        <v>3.2724828010446751</v>
      </c>
      <c r="K44" s="17">
        <f t="shared" ca="1" si="36"/>
        <v>3.1150478405309991</v>
      </c>
      <c r="L44" s="17">
        <f t="shared" ca="1" si="36"/>
        <v>3.1798678967035783</v>
      </c>
      <c r="M44" s="17">
        <f t="shared" ca="1" si="36"/>
        <v>3.1114846902552711</v>
      </c>
      <c r="N44" s="127">
        <f t="shared" ca="1" si="7"/>
        <v>22.454357430527136</v>
      </c>
      <c r="O44" s="128">
        <f t="shared" ca="1" si="8"/>
        <v>21.522785244536681</v>
      </c>
      <c r="P44" s="128">
        <f t="shared" ca="1" si="9"/>
        <v>0</v>
      </c>
      <c r="Q44" s="141">
        <f t="shared" ca="1" si="10"/>
        <v>0</v>
      </c>
      <c r="R44" s="13"/>
    </row>
    <row r="45" spans="2:18" x14ac:dyDescent="0.25">
      <c r="B45" s="126">
        <f t="shared" si="11"/>
        <v>28</v>
      </c>
      <c r="C45" s="17">
        <f t="shared" si="5"/>
        <v>3.2921262866077932</v>
      </c>
      <c r="D45" s="17">
        <f t="shared" ca="1" si="3"/>
        <v>3.3430692794255328</v>
      </c>
      <c r="E45" s="17">
        <f t="shared" ref="E45:M45" ca="1" si="37">$C$4*($G$4-D45)*$B$7+E$10*SQRT($B$7)*NORMSINV(RAND())+D45</f>
        <v>3.3314991737921669</v>
      </c>
      <c r="F45" s="17">
        <f t="shared" ca="1" si="37"/>
        <v>3.0009620095699368</v>
      </c>
      <c r="G45" s="17">
        <f t="shared" ca="1" si="37"/>
        <v>2.7152018577957269</v>
      </c>
      <c r="H45" s="17">
        <f t="shared" ca="1" si="37"/>
        <v>3.0004172764688</v>
      </c>
      <c r="I45" s="17">
        <f t="shared" ca="1" si="37"/>
        <v>3.1380507933821442</v>
      </c>
      <c r="J45" s="17">
        <f t="shared" ca="1" si="37"/>
        <v>3.1352706373587704</v>
      </c>
      <c r="K45" s="17">
        <f t="shared" ca="1" si="37"/>
        <v>3.1791544469407738</v>
      </c>
      <c r="L45" s="17">
        <f t="shared" ca="1" si="37"/>
        <v>3.2601132363668195</v>
      </c>
      <c r="M45" s="17">
        <f t="shared" ca="1" si="37"/>
        <v>3.2021433867135358</v>
      </c>
      <c r="N45" s="127">
        <f t="shared" ca="1" si="7"/>
        <v>24.585169289196081</v>
      </c>
      <c r="O45" s="128">
        <f t="shared" ca="1" si="8"/>
        <v>23.120337447247056</v>
      </c>
      <c r="P45" s="128">
        <f t="shared" ca="1" si="9"/>
        <v>0</v>
      </c>
      <c r="Q45" s="141">
        <f t="shared" ca="1" si="10"/>
        <v>0</v>
      </c>
      <c r="R45" s="13"/>
    </row>
    <row r="46" spans="2:18" x14ac:dyDescent="0.25">
      <c r="B46" s="126">
        <f t="shared" si="11"/>
        <v>29</v>
      </c>
      <c r="C46" s="17">
        <f t="shared" si="5"/>
        <v>3.2921262866077932</v>
      </c>
      <c r="D46" s="17">
        <f t="shared" ca="1" si="3"/>
        <v>3.0351573909452161</v>
      </c>
      <c r="E46" s="17">
        <f t="shared" ref="E46:M46" ca="1" si="38">$C$4*($G$4-D46)*$B$7+E$10*SQRT($B$7)*NORMSINV(RAND())+D46</f>
        <v>3.0532787804517634</v>
      </c>
      <c r="F46" s="17">
        <f t="shared" ca="1" si="38"/>
        <v>2.9867272150921118</v>
      </c>
      <c r="G46" s="17">
        <f t="shared" ca="1" si="38"/>
        <v>2.6877378539304262</v>
      </c>
      <c r="H46" s="17">
        <f t="shared" ca="1" si="38"/>
        <v>2.6227392595610337</v>
      </c>
      <c r="I46" s="17">
        <f t="shared" ca="1" si="38"/>
        <v>2.8636392329289357</v>
      </c>
      <c r="J46" s="17">
        <f t="shared" ca="1" si="38"/>
        <v>2.9983173596752786</v>
      </c>
      <c r="K46" s="17">
        <f t="shared" ca="1" si="38"/>
        <v>3.0309427084345968</v>
      </c>
      <c r="L46" s="17">
        <f t="shared" ca="1" si="38"/>
        <v>3.206627719375752</v>
      </c>
      <c r="M46" s="17">
        <f t="shared" ca="1" si="38"/>
        <v>3.0436911258182904</v>
      </c>
      <c r="N46" s="127">
        <f t="shared" ca="1" si="7"/>
        <v>20.982549704316451</v>
      </c>
      <c r="O46" s="128">
        <f t="shared" ca="1" si="8"/>
        <v>20.400718193022819</v>
      </c>
      <c r="P46" s="128">
        <f t="shared" ca="1" si="9"/>
        <v>0</v>
      </c>
      <c r="Q46" s="141">
        <f t="shared" ca="1" si="10"/>
        <v>0</v>
      </c>
      <c r="R46" s="13"/>
    </row>
    <row r="47" spans="2:18" x14ac:dyDescent="0.25">
      <c r="B47" s="126">
        <f t="shared" si="11"/>
        <v>30</v>
      </c>
      <c r="C47" s="17">
        <f t="shared" si="5"/>
        <v>3.2921262866077932</v>
      </c>
      <c r="D47" s="17">
        <f t="shared" ca="1" si="3"/>
        <v>3.3539877435650798</v>
      </c>
      <c r="E47" s="17">
        <f t="shared" ref="E47:M47" ca="1" si="39">$C$4*($G$4-D47)*$B$7+E$10*SQRT($B$7)*NORMSINV(RAND())+D47</f>
        <v>3.2784753381706113</v>
      </c>
      <c r="F47" s="17">
        <f t="shared" ca="1" si="39"/>
        <v>3.3849109535500745</v>
      </c>
      <c r="G47" s="17">
        <f t="shared" ca="1" si="39"/>
        <v>3.4639192540652579</v>
      </c>
      <c r="H47" s="17">
        <f t="shared" ca="1" si="39"/>
        <v>3.6741673952674336</v>
      </c>
      <c r="I47" s="17">
        <f t="shared" ca="1" si="39"/>
        <v>3.913737993233581</v>
      </c>
      <c r="J47" s="17">
        <f t="shared" ca="1" si="39"/>
        <v>4.0695045079986061</v>
      </c>
      <c r="K47" s="17">
        <f t="shared" ca="1" si="39"/>
        <v>3.7297148736379646</v>
      </c>
      <c r="L47" s="17">
        <f t="shared" ca="1" si="39"/>
        <v>3.8176632096562502</v>
      </c>
      <c r="M47" s="17">
        <f t="shared" ca="1" si="39"/>
        <v>3.7570396105072423</v>
      </c>
      <c r="N47" s="127">
        <f t="shared" ca="1" si="7"/>
        <v>42.821469922172234</v>
      </c>
      <c r="O47" s="128">
        <f t="shared" ca="1" si="8"/>
        <v>35.836214229038738</v>
      </c>
      <c r="P47" s="128">
        <f t="shared" ca="1" si="9"/>
        <v>12.636214229038739</v>
      </c>
      <c r="Q47" s="141">
        <f t="shared" ca="1" si="10"/>
        <v>12.019938788956253</v>
      </c>
      <c r="R47" s="13"/>
    </row>
    <row r="48" spans="2:18" x14ac:dyDescent="0.25">
      <c r="B48" s="126">
        <f t="shared" si="11"/>
        <v>31</v>
      </c>
      <c r="C48" s="17">
        <f t="shared" si="5"/>
        <v>3.2921262866077932</v>
      </c>
      <c r="D48" s="17">
        <f t="shared" ca="1" si="3"/>
        <v>3.1489336059974358</v>
      </c>
      <c r="E48" s="17">
        <f t="shared" ref="E48:M48" ca="1" si="40">$C$4*($G$4-D48)*$B$7+E$10*SQRT($B$7)*NORMSINV(RAND())+D48</f>
        <v>3.1000637941760627</v>
      </c>
      <c r="F48" s="17">
        <f t="shared" ca="1" si="40"/>
        <v>3.1317377216882174</v>
      </c>
      <c r="G48" s="17">
        <f t="shared" ca="1" si="40"/>
        <v>3.1412296426922426</v>
      </c>
      <c r="H48" s="17">
        <f t="shared" ca="1" si="40"/>
        <v>3.0404948018981721</v>
      </c>
      <c r="I48" s="17">
        <f t="shared" ca="1" si="40"/>
        <v>3.0770263969157594</v>
      </c>
      <c r="J48" s="17">
        <f t="shared" ca="1" si="40"/>
        <v>3.1062117758225134</v>
      </c>
      <c r="K48" s="17">
        <f t="shared" ca="1" si="40"/>
        <v>3.1556473664543123</v>
      </c>
      <c r="L48" s="17">
        <f t="shared" ca="1" si="40"/>
        <v>3.09128068315376</v>
      </c>
      <c r="M48" s="17">
        <f t="shared" ca="1" si="40"/>
        <v>3.0508341173361031</v>
      </c>
      <c r="N48" s="127">
        <f t="shared" ca="1" si="7"/>
        <v>21.132964444942719</v>
      </c>
      <c r="O48" s="128">
        <f t="shared" ca="1" si="8"/>
        <v>20.516131977772517</v>
      </c>
      <c r="P48" s="128">
        <f t="shared" ca="1" si="9"/>
        <v>0</v>
      </c>
      <c r="Q48" s="141">
        <f t="shared" ca="1" si="10"/>
        <v>0</v>
      </c>
      <c r="R48" s="13"/>
    </row>
    <row r="49" spans="2:18" x14ac:dyDescent="0.25">
      <c r="B49" s="126">
        <f t="shared" si="11"/>
        <v>32</v>
      </c>
      <c r="C49" s="17">
        <f t="shared" si="5"/>
        <v>3.2921262866077932</v>
      </c>
      <c r="D49" s="17">
        <f t="shared" ca="1" si="3"/>
        <v>3.1761914683673895</v>
      </c>
      <c r="E49" s="17">
        <f t="shared" ref="E49:M49" ca="1" si="41">$C$4*($G$4-D49)*$B$7+E$10*SQRT($B$7)*NORMSINV(RAND())+D49</f>
        <v>3.2317639554597921</v>
      </c>
      <c r="F49" s="17">
        <f t="shared" ca="1" si="41"/>
        <v>3.3192792334047536</v>
      </c>
      <c r="G49" s="17">
        <f t="shared" ca="1" si="41"/>
        <v>3.0671548388082028</v>
      </c>
      <c r="H49" s="17">
        <f t="shared" ca="1" si="41"/>
        <v>2.9524710559244474</v>
      </c>
      <c r="I49" s="17">
        <f t="shared" ca="1" si="41"/>
        <v>2.9841721581104577</v>
      </c>
      <c r="J49" s="17">
        <f t="shared" ca="1" si="41"/>
        <v>2.8431090990957797</v>
      </c>
      <c r="K49" s="17">
        <f t="shared" ca="1" si="41"/>
        <v>2.7611064298577808</v>
      </c>
      <c r="L49" s="17">
        <f t="shared" ca="1" si="41"/>
        <v>2.6848490636791169</v>
      </c>
      <c r="M49" s="17">
        <f t="shared" ca="1" si="41"/>
        <v>2.6339022945331863</v>
      </c>
      <c r="N49" s="127">
        <f t="shared" ca="1" si="7"/>
        <v>13.928015210321636</v>
      </c>
      <c r="O49" s="128">
        <f t="shared" ca="1" si="8"/>
        <v>14.760088372163001</v>
      </c>
      <c r="P49" s="128">
        <f t="shared" ca="1" si="9"/>
        <v>0</v>
      </c>
      <c r="Q49" s="141">
        <f t="shared" ca="1" si="10"/>
        <v>0</v>
      </c>
      <c r="R49" s="13"/>
    </row>
    <row r="50" spans="2:18" x14ac:dyDescent="0.25">
      <c r="B50" s="126">
        <f t="shared" si="11"/>
        <v>33</v>
      </c>
      <c r="C50" s="17">
        <f t="shared" si="5"/>
        <v>3.2921262866077932</v>
      </c>
      <c r="D50" s="17">
        <f t="shared" ca="1" si="3"/>
        <v>3.3845160602351601</v>
      </c>
      <c r="E50" s="17">
        <f t="shared" ref="E50:M50" ca="1" si="42">$C$4*($G$4-D50)*$B$7+E$10*SQRT($B$7)*NORMSINV(RAND())+D50</f>
        <v>3.3526576144223941</v>
      </c>
      <c r="F50" s="17">
        <f t="shared" ca="1" si="42"/>
        <v>3.2309959619090121</v>
      </c>
      <c r="G50" s="17">
        <f t="shared" ca="1" si="42"/>
        <v>2.8841928342061989</v>
      </c>
      <c r="H50" s="17">
        <f t="shared" ca="1" si="42"/>
        <v>2.6719180537246756</v>
      </c>
      <c r="I50" s="17">
        <f t="shared" ca="1" si="42"/>
        <v>2.7109795031137578</v>
      </c>
      <c r="J50" s="17">
        <f t="shared" ca="1" si="42"/>
        <v>2.7779556561971228</v>
      </c>
      <c r="K50" s="17">
        <f t="shared" ca="1" si="42"/>
        <v>2.8181695165153364</v>
      </c>
      <c r="L50" s="17">
        <f t="shared" ca="1" si="42"/>
        <v>2.9394424045755434</v>
      </c>
      <c r="M50" s="17">
        <f t="shared" ca="1" si="42"/>
        <v>2.9263914078097297</v>
      </c>
      <c r="N50" s="127">
        <f t="shared" ca="1" si="7"/>
        <v>18.660171903999149</v>
      </c>
      <c r="O50" s="128">
        <f t="shared" ca="1" si="8"/>
        <v>18.595675532412908</v>
      </c>
      <c r="P50" s="128">
        <f t="shared" ca="1" si="9"/>
        <v>0</v>
      </c>
      <c r="Q50" s="141">
        <f t="shared" ca="1" si="10"/>
        <v>0</v>
      </c>
      <c r="R50" s="13"/>
    </row>
    <row r="51" spans="2:18" x14ac:dyDescent="0.25">
      <c r="B51" s="126">
        <f t="shared" si="11"/>
        <v>34</v>
      </c>
      <c r="C51" s="17">
        <f t="shared" si="5"/>
        <v>3.2921262866077932</v>
      </c>
      <c r="D51" s="17">
        <f t="shared" ca="1" si="3"/>
        <v>3.3644904010764272</v>
      </c>
      <c r="E51" s="17">
        <f t="shared" ref="E51:M51" ca="1" si="43">$C$4*($G$4-D51)*$B$7+E$10*SQRT($B$7)*NORMSINV(RAND())+D51</f>
        <v>3.5474792861638096</v>
      </c>
      <c r="F51" s="17">
        <f t="shared" ca="1" si="43"/>
        <v>3.3020589929307946</v>
      </c>
      <c r="G51" s="17">
        <f t="shared" ca="1" si="43"/>
        <v>3.3177556385321898</v>
      </c>
      <c r="H51" s="17">
        <f t="shared" ca="1" si="43"/>
        <v>3.264432871418872</v>
      </c>
      <c r="I51" s="17">
        <f t="shared" ca="1" si="43"/>
        <v>3.1389647229758655</v>
      </c>
      <c r="J51" s="17">
        <f t="shared" ca="1" si="43"/>
        <v>3.2439519056195083</v>
      </c>
      <c r="K51" s="17">
        <f t="shared" ca="1" si="43"/>
        <v>3.0357260758397695</v>
      </c>
      <c r="L51" s="17">
        <f t="shared" ca="1" si="43"/>
        <v>3.1297525524646166</v>
      </c>
      <c r="M51" s="17">
        <f t="shared" ca="1" si="43"/>
        <v>3.137233073636494</v>
      </c>
      <c r="N51" s="127">
        <f t="shared" ca="1" si="7"/>
        <v>23.040028519132484</v>
      </c>
      <c r="O51" s="128">
        <f t="shared" ca="1" si="8"/>
        <v>21.964944009790745</v>
      </c>
      <c r="P51" s="128">
        <f t="shared" ca="1" si="9"/>
        <v>0</v>
      </c>
      <c r="Q51" s="141">
        <f t="shared" ca="1" si="10"/>
        <v>0</v>
      </c>
      <c r="R51" s="13"/>
    </row>
    <row r="52" spans="2:18" x14ac:dyDescent="0.25">
      <c r="B52" s="126">
        <f t="shared" si="11"/>
        <v>35</v>
      </c>
      <c r="C52" s="17">
        <f t="shared" si="5"/>
        <v>3.2921262866077932</v>
      </c>
      <c r="D52" s="17">
        <f t="shared" ca="1" si="3"/>
        <v>3.1730745278146717</v>
      </c>
      <c r="E52" s="17">
        <f t="shared" ref="E52:M52" ca="1" si="44">$C$4*($G$4-D52)*$B$7+E$10*SQRT($B$7)*NORMSINV(RAND())+D52</f>
        <v>3.0935224364721536</v>
      </c>
      <c r="F52" s="17">
        <f t="shared" ca="1" si="44"/>
        <v>2.8201034018937472</v>
      </c>
      <c r="G52" s="17">
        <f t="shared" ca="1" si="44"/>
        <v>2.563991698332428</v>
      </c>
      <c r="H52" s="17">
        <f t="shared" ca="1" si="44"/>
        <v>2.6176439318894653</v>
      </c>
      <c r="I52" s="17">
        <f t="shared" ca="1" si="44"/>
        <v>2.8111039374659246</v>
      </c>
      <c r="J52" s="17">
        <f t="shared" ca="1" si="44"/>
        <v>2.9162025917320853</v>
      </c>
      <c r="K52" s="17">
        <f t="shared" ca="1" si="44"/>
        <v>2.9971478836981591</v>
      </c>
      <c r="L52" s="17">
        <f t="shared" ca="1" si="44"/>
        <v>3.0049412467441106</v>
      </c>
      <c r="M52" s="17">
        <f t="shared" ca="1" si="44"/>
        <v>3.0436088978067501</v>
      </c>
      <c r="N52" s="127">
        <f t="shared" ca="1" si="7"/>
        <v>20.980824421911464</v>
      </c>
      <c r="O52" s="128">
        <f t="shared" ca="1" si="8"/>
        <v>20.399393370675533</v>
      </c>
      <c r="P52" s="128">
        <f t="shared" ca="1" si="9"/>
        <v>0</v>
      </c>
      <c r="Q52" s="141">
        <f t="shared" ca="1" si="10"/>
        <v>0</v>
      </c>
      <c r="R52" s="13"/>
    </row>
    <row r="53" spans="2:18" x14ac:dyDescent="0.25">
      <c r="B53" s="126">
        <f t="shared" si="11"/>
        <v>36</v>
      </c>
      <c r="C53" s="17">
        <f t="shared" si="5"/>
        <v>3.2921262866077932</v>
      </c>
      <c r="D53" s="17">
        <f t="shared" ca="1" si="3"/>
        <v>3.1892940437161283</v>
      </c>
      <c r="E53" s="17">
        <f t="shared" ref="E53:M53" ca="1" si="45">$C$4*($G$4-D53)*$B$7+E$10*SQRT($B$7)*NORMSINV(RAND())+D53</f>
        <v>3.4032929568915695</v>
      </c>
      <c r="F53" s="17">
        <f t="shared" ca="1" si="45"/>
        <v>3.4746598483690905</v>
      </c>
      <c r="G53" s="17">
        <f t="shared" ca="1" si="45"/>
        <v>3.6444661366247342</v>
      </c>
      <c r="H53" s="17">
        <f t="shared" ca="1" si="45"/>
        <v>3.8831214970775103</v>
      </c>
      <c r="I53" s="17">
        <f t="shared" ca="1" si="45"/>
        <v>3.7677074221418065</v>
      </c>
      <c r="J53" s="17">
        <f t="shared" ca="1" si="45"/>
        <v>3.687082986494278</v>
      </c>
      <c r="K53" s="17">
        <f t="shared" ca="1" si="45"/>
        <v>3.7958085227471146</v>
      </c>
      <c r="L53" s="17">
        <f t="shared" ca="1" si="45"/>
        <v>3.7775489456438107</v>
      </c>
      <c r="M53" s="17">
        <f t="shared" ca="1" si="45"/>
        <v>3.7279921585999114</v>
      </c>
      <c r="N53" s="127">
        <f t="shared" ca="1" si="7"/>
        <v>41.595507082081468</v>
      </c>
      <c r="O53" s="128">
        <f t="shared" ca="1" si="8"/>
        <v>35.023449981590545</v>
      </c>
      <c r="P53" s="128">
        <f t="shared" ca="1" si="9"/>
        <v>11.823449981590546</v>
      </c>
      <c r="Q53" s="141">
        <f t="shared" ca="1" si="10"/>
        <v>11.246813521601352</v>
      </c>
      <c r="R53" s="13"/>
    </row>
    <row r="54" spans="2:18" x14ac:dyDescent="0.25">
      <c r="B54" s="126">
        <f t="shared" si="11"/>
        <v>37</v>
      </c>
      <c r="C54" s="17">
        <f t="shared" si="5"/>
        <v>3.2921262866077932</v>
      </c>
      <c r="D54" s="17">
        <f t="shared" ca="1" si="3"/>
        <v>3.2652407059754758</v>
      </c>
      <c r="E54" s="17">
        <f t="shared" ref="E54:M54" ca="1" si="46">$C$4*($G$4-D54)*$B$7+E$10*SQRT($B$7)*NORMSINV(RAND())+D54</f>
        <v>3.3698256543919611</v>
      </c>
      <c r="F54" s="17">
        <f t="shared" ca="1" si="46"/>
        <v>3.3080358572145219</v>
      </c>
      <c r="G54" s="17">
        <f t="shared" ca="1" si="46"/>
        <v>3.1051800543680876</v>
      </c>
      <c r="H54" s="17">
        <f t="shared" ca="1" si="46"/>
        <v>2.8536827856655211</v>
      </c>
      <c r="I54" s="17">
        <f t="shared" ca="1" si="46"/>
        <v>2.8620290948006599</v>
      </c>
      <c r="J54" s="17">
        <f t="shared" ca="1" si="46"/>
        <v>2.496690239284991</v>
      </c>
      <c r="K54" s="17">
        <f t="shared" ca="1" si="46"/>
        <v>2.5314895655316532</v>
      </c>
      <c r="L54" s="17">
        <f t="shared" ca="1" si="46"/>
        <v>2.4479530856247425</v>
      </c>
      <c r="M54" s="17">
        <f t="shared" ca="1" si="46"/>
        <v>2.4615578482116272</v>
      </c>
      <c r="N54" s="127">
        <f t="shared" ca="1" si="7"/>
        <v>11.723060070235359</v>
      </c>
      <c r="O54" s="128">
        <f t="shared" ca="1" si="8"/>
        <v>12.881761753982767</v>
      </c>
      <c r="P54" s="128">
        <f t="shared" ca="1" si="9"/>
        <v>0</v>
      </c>
      <c r="Q54" s="141">
        <f t="shared" ca="1" si="10"/>
        <v>0</v>
      </c>
      <c r="R54" s="13"/>
    </row>
    <row r="55" spans="2:18" x14ac:dyDescent="0.25">
      <c r="B55" s="126">
        <f t="shared" si="11"/>
        <v>38</v>
      </c>
      <c r="C55" s="17">
        <f t="shared" si="5"/>
        <v>3.2921262866077932</v>
      </c>
      <c r="D55" s="17">
        <f t="shared" ca="1" si="3"/>
        <v>3.2044376760587063</v>
      </c>
      <c r="E55" s="17">
        <f t="shared" ref="E55:M55" ca="1" si="47">$C$4*($G$4-D55)*$B$7+E$10*SQRT($B$7)*NORMSINV(RAND())+D55</f>
        <v>3.1949956593235229</v>
      </c>
      <c r="F55" s="17">
        <f t="shared" ca="1" si="47"/>
        <v>3.3409410728341902</v>
      </c>
      <c r="G55" s="17">
        <f t="shared" ca="1" si="47"/>
        <v>3.1582319812621513</v>
      </c>
      <c r="H55" s="17">
        <f t="shared" ca="1" si="47"/>
        <v>2.9383347541022542</v>
      </c>
      <c r="I55" s="17">
        <f t="shared" ca="1" si="47"/>
        <v>3.0417617148784064</v>
      </c>
      <c r="J55" s="17">
        <f t="shared" ca="1" si="47"/>
        <v>3.0802234159665489</v>
      </c>
      <c r="K55" s="17">
        <f t="shared" ca="1" si="47"/>
        <v>3.0275612005098771</v>
      </c>
      <c r="L55" s="17">
        <f t="shared" ca="1" si="47"/>
        <v>2.8688172323839733</v>
      </c>
      <c r="M55" s="17">
        <f t="shared" ca="1" si="47"/>
        <v>2.8890351750305117</v>
      </c>
      <c r="N55" s="127">
        <f t="shared" ca="1" si="7"/>
        <v>17.97595757934122</v>
      </c>
      <c r="O55" s="128">
        <f t="shared" ca="1" si="8"/>
        <v>18.055057234449613</v>
      </c>
      <c r="P55" s="128">
        <f t="shared" ca="1" si="9"/>
        <v>0</v>
      </c>
      <c r="Q55" s="141">
        <f t="shared" ca="1" si="10"/>
        <v>0</v>
      </c>
      <c r="R55" s="13"/>
    </row>
    <row r="56" spans="2:18" x14ac:dyDescent="0.25">
      <c r="B56" s="126">
        <f t="shared" si="11"/>
        <v>39</v>
      </c>
      <c r="C56" s="17">
        <f t="shared" si="5"/>
        <v>3.2921262866077932</v>
      </c>
      <c r="D56" s="17">
        <f t="shared" ca="1" si="3"/>
        <v>3.4583951143808331</v>
      </c>
      <c r="E56" s="17">
        <f t="shared" ref="E56:M56" ca="1" si="48">$C$4*($G$4-D56)*$B$7+E$10*SQRT($B$7)*NORMSINV(RAND())+D56</f>
        <v>3.2852268779061125</v>
      </c>
      <c r="F56" s="17">
        <f t="shared" ca="1" si="48"/>
        <v>3.3822871995732076</v>
      </c>
      <c r="G56" s="17">
        <f t="shared" ca="1" si="48"/>
        <v>3.4885562060797088</v>
      </c>
      <c r="H56" s="17">
        <f t="shared" ca="1" si="48"/>
        <v>3.4305101558181699</v>
      </c>
      <c r="I56" s="17">
        <f t="shared" ca="1" si="48"/>
        <v>3.4594398391281165</v>
      </c>
      <c r="J56" s="17">
        <f t="shared" ca="1" si="48"/>
        <v>3.4837713999069013</v>
      </c>
      <c r="K56" s="17">
        <f t="shared" ca="1" si="48"/>
        <v>3.579279801060046</v>
      </c>
      <c r="L56" s="17">
        <f t="shared" ca="1" si="48"/>
        <v>3.648183257165484</v>
      </c>
      <c r="M56" s="17">
        <f t="shared" ca="1" si="48"/>
        <v>3.5935361279055522</v>
      </c>
      <c r="N56" s="127">
        <f t="shared" ca="1" si="7"/>
        <v>36.362431059828246</v>
      </c>
      <c r="O56" s="128">
        <f t="shared" ca="1" si="8"/>
        <v>31.494945167377853</v>
      </c>
      <c r="P56" s="128">
        <f t="shared" ca="1" si="9"/>
        <v>8.294945167377854</v>
      </c>
      <c r="Q56" s="141">
        <f t="shared" ca="1" si="10"/>
        <v>7.8903959178298146</v>
      </c>
      <c r="R56" s="13"/>
    </row>
    <row r="57" spans="2:18" x14ac:dyDescent="0.25">
      <c r="B57" s="126">
        <f t="shared" si="11"/>
        <v>40</v>
      </c>
      <c r="C57" s="17">
        <f t="shared" si="5"/>
        <v>3.2921262866077932</v>
      </c>
      <c r="D57" s="17">
        <f t="shared" ca="1" si="3"/>
        <v>3.330213066285685</v>
      </c>
      <c r="E57" s="17">
        <f t="shared" ref="E57:M57" ca="1" si="49">$C$4*($G$4-D57)*$B$7+E$10*SQRT($B$7)*NORMSINV(RAND())+D57</f>
        <v>3.0739085809726201</v>
      </c>
      <c r="F57" s="17">
        <f t="shared" ca="1" si="49"/>
        <v>2.9718971331948292</v>
      </c>
      <c r="G57" s="17">
        <f t="shared" ca="1" si="49"/>
        <v>3.0746284411947817</v>
      </c>
      <c r="H57" s="17">
        <f t="shared" ca="1" si="49"/>
        <v>3.0634669206244651</v>
      </c>
      <c r="I57" s="17">
        <f t="shared" ca="1" si="49"/>
        <v>3.1189994315913085</v>
      </c>
      <c r="J57" s="17">
        <f t="shared" ca="1" si="49"/>
        <v>3.1342091030068859</v>
      </c>
      <c r="K57" s="17">
        <f t="shared" ca="1" si="49"/>
        <v>3.2315661075112794</v>
      </c>
      <c r="L57" s="17">
        <f t="shared" ca="1" si="49"/>
        <v>3.105960733074947</v>
      </c>
      <c r="M57" s="17">
        <f t="shared" ca="1" si="49"/>
        <v>3.051596058202398</v>
      </c>
      <c r="N57" s="127">
        <f t="shared" ca="1" si="7"/>
        <v>21.149072650149886</v>
      </c>
      <c r="O57" s="128">
        <f t="shared" ca="1" si="8"/>
        <v>20.528481607376019</v>
      </c>
      <c r="P57" s="128">
        <f t="shared" ca="1" si="9"/>
        <v>0</v>
      </c>
      <c r="Q57" s="141">
        <f t="shared" ca="1" si="10"/>
        <v>0</v>
      </c>
      <c r="R57" s="13"/>
    </row>
    <row r="58" spans="2:18" x14ac:dyDescent="0.25">
      <c r="B58" s="126">
        <f t="shared" si="11"/>
        <v>41</v>
      </c>
      <c r="C58" s="17">
        <f t="shared" si="5"/>
        <v>3.2921262866077932</v>
      </c>
      <c r="D58" s="17">
        <f t="shared" ca="1" si="3"/>
        <v>3.313509032676214</v>
      </c>
      <c r="E58" s="17">
        <f t="shared" ref="E58:M58" ca="1" si="50">$C$4*($G$4-D58)*$B$7+E$10*SQRT($B$7)*NORMSINV(RAND())+D58</f>
        <v>3.3402001130514649</v>
      </c>
      <c r="F58" s="17">
        <f t="shared" ca="1" si="50"/>
        <v>3.0967682160857919</v>
      </c>
      <c r="G58" s="17">
        <f t="shared" ca="1" si="50"/>
        <v>3.3604245172907996</v>
      </c>
      <c r="H58" s="17">
        <f t="shared" ca="1" si="50"/>
        <v>3.5285354570796685</v>
      </c>
      <c r="I58" s="17">
        <f t="shared" ca="1" si="50"/>
        <v>3.3938307784558965</v>
      </c>
      <c r="J58" s="17">
        <f t="shared" ca="1" si="50"/>
        <v>3.3751759034319995</v>
      </c>
      <c r="K58" s="17">
        <f t="shared" ca="1" si="50"/>
        <v>3.5259223562118525</v>
      </c>
      <c r="L58" s="17">
        <f t="shared" ca="1" si="50"/>
        <v>3.4199321194833043</v>
      </c>
      <c r="M58" s="17">
        <f t="shared" ca="1" si="50"/>
        <v>3.5237208543292242</v>
      </c>
      <c r="N58" s="127">
        <f t="shared" ca="1" si="7"/>
        <v>33.910369559693528</v>
      </c>
      <c r="O58" s="128">
        <f t="shared" ca="1" si="8"/>
        <v>29.805361941899378</v>
      </c>
      <c r="P58" s="128">
        <f t="shared" ca="1" si="9"/>
        <v>6.6053619418993783</v>
      </c>
      <c r="Q58" s="141">
        <f t="shared" ca="1" si="10"/>
        <v>6.2832146386118648</v>
      </c>
      <c r="R58" s="13"/>
    </row>
    <row r="59" spans="2:18" x14ac:dyDescent="0.25">
      <c r="B59" s="126">
        <f t="shared" si="11"/>
        <v>42</v>
      </c>
      <c r="C59" s="17">
        <f t="shared" si="5"/>
        <v>3.2921262866077932</v>
      </c>
      <c r="D59" s="17">
        <f t="shared" ca="1" si="3"/>
        <v>3.0836509998748549</v>
      </c>
      <c r="E59" s="17">
        <f t="shared" ref="E59:M59" ca="1" si="51">$C$4*($G$4-D59)*$B$7+E$10*SQRT($B$7)*NORMSINV(RAND())+D59</f>
        <v>3.0774087628446138</v>
      </c>
      <c r="F59" s="17">
        <f t="shared" ca="1" si="51"/>
        <v>3.1383966802422272</v>
      </c>
      <c r="G59" s="17">
        <f t="shared" ca="1" si="51"/>
        <v>3.1411662378423499</v>
      </c>
      <c r="H59" s="17">
        <f t="shared" ca="1" si="51"/>
        <v>2.8951852893930501</v>
      </c>
      <c r="I59" s="17">
        <f t="shared" ca="1" si="51"/>
        <v>2.7449268861112208</v>
      </c>
      <c r="J59" s="17">
        <f t="shared" ca="1" si="51"/>
        <v>2.6060825093525715</v>
      </c>
      <c r="K59" s="17">
        <f t="shared" ca="1" si="51"/>
        <v>2.6225477063507183</v>
      </c>
      <c r="L59" s="17">
        <f t="shared" ca="1" si="51"/>
        <v>2.6215343039790944</v>
      </c>
      <c r="M59" s="17">
        <f t="shared" ca="1" si="51"/>
        <v>2.7017848852428594</v>
      </c>
      <c r="N59" s="127">
        <f t="shared" ca="1" si="7"/>
        <v>14.906314054593087</v>
      </c>
      <c r="O59" s="128">
        <f t="shared" ca="1" si="8"/>
        <v>15.57300808478902</v>
      </c>
      <c r="P59" s="128">
        <f t="shared" ca="1" si="9"/>
        <v>0</v>
      </c>
      <c r="Q59" s="141">
        <f t="shared" ca="1" si="10"/>
        <v>0</v>
      </c>
      <c r="R59" s="13"/>
    </row>
    <row r="60" spans="2:18" x14ac:dyDescent="0.25">
      <c r="B60" s="126">
        <f t="shared" si="11"/>
        <v>43</v>
      </c>
      <c r="C60" s="17">
        <f t="shared" si="5"/>
        <v>3.2921262866077932</v>
      </c>
      <c r="D60" s="17">
        <f t="shared" ca="1" si="3"/>
        <v>3.1016378548620369</v>
      </c>
      <c r="E60" s="17">
        <f t="shared" ref="E60:M60" ca="1" si="52">$C$4*($G$4-D60)*$B$7+E$10*SQRT($B$7)*NORMSINV(RAND())+D60</f>
        <v>3.207936282341052</v>
      </c>
      <c r="F60" s="17">
        <f t="shared" ca="1" si="52"/>
        <v>3.1603605790310771</v>
      </c>
      <c r="G60" s="17">
        <f t="shared" ca="1" si="52"/>
        <v>3.1167096017792959</v>
      </c>
      <c r="H60" s="17">
        <f t="shared" ca="1" si="52"/>
        <v>3.0659244050547074</v>
      </c>
      <c r="I60" s="17">
        <f t="shared" ca="1" si="52"/>
        <v>3.041044846737901</v>
      </c>
      <c r="J60" s="17">
        <f t="shared" ca="1" si="52"/>
        <v>3.2303103577699241</v>
      </c>
      <c r="K60" s="17">
        <f t="shared" ca="1" si="52"/>
        <v>3.284815456853313</v>
      </c>
      <c r="L60" s="17">
        <f t="shared" ca="1" si="52"/>
        <v>3.2037988265577839</v>
      </c>
      <c r="M60" s="17">
        <f t="shared" ca="1" si="52"/>
        <v>3.1777271583157667</v>
      </c>
      <c r="N60" s="127">
        <f t="shared" ca="1" si="7"/>
        <v>23.992161151663673</v>
      </c>
      <c r="O60" s="128">
        <f t="shared" ca="1" si="8"/>
        <v>22.6787683957781</v>
      </c>
      <c r="P60" s="128">
        <f t="shared" ca="1" si="9"/>
        <v>0</v>
      </c>
      <c r="Q60" s="141">
        <f t="shared" ca="1" si="10"/>
        <v>0</v>
      </c>
      <c r="R60" s="13"/>
    </row>
    <row r="61" spans="2:18" x14ac:dyDescent="0.25">
      <c r="B61" s="126">
        <f t="shared" si="11"/>
        <v>44</v>
      </c>
      <c r="C61" s="17">
        <f t="shared" si="5"/>
        <v>3.2921262866077932</v>
      </c>
      <c r="D61" s="17">
        <f t="shared" ca="1" si="3"/>
        <v>3.2886810000608313</v>
      </c>
      <c r="E61" s="17">
        <f t="shared" ref="E61:M61" ca="1" si="53">$C$4*($G$4-D61)*$B$7+E$10*SQRT($B$7)*NORMSINV(RAND())+D61</f>
        <v>3.3669781296960903</v>
      </c>
      <c r="F61" s="17">
        <f t="shared" ca="1" si="53"/>
        <v>3.3288847113967011</v>
      </c>
      <c r="G61" s="17">
        <f t="shared" ca="1" si="53"/>
        <v>3.3728770289943495</v>
      </c>
      <c r="H61" s="17">
        <f t="shared" ca="1" si="53"/>
        <v>3.4525649505848817</v>
      </c>
      <c r="I61" s="17">
        <f t="shared" ca="1" si="53"/>
        <v>3.6121338479236793</v>
      </c>
      <c r="J61" s="17">
        <f t="shared" ca="1" si="53"/>
        <v>3.4835024163814667</v>
      </c>
      <c r="K61" s="17">
        <f t="shared" ca="1" si="53"/>
        <v>3.3356723667972208</v>
      </c>
      <c r="L61" s="17">
        <f t="shared" ca="1" si="53"/>
        <v>3.3572214659275681</v>
      </c>
      <c r="M61" s="17">
        <f t="shared" ca="1" si="53"/>
        <v>3.3345648009426485</v>
      </c>
      <c r="N61" s="127">
        <f t="shared" ca="1" si="7"/>
        <v>28.066166196502305</v>
      </c>
      <c r="O61" s="128">
        <f t="shared" ca="1" si="8"/>
        <v>25.669320217518596</v>
      </c>
      <c r="P61" s="128">
        <f t="shared" ca="1" si="9"/>
        <v>2.4693202175185966</v>
      </c>
      <c r="Q61" s="141">
        <f t="shared" ca="1" si="10"/>
        <v>2.3488900494181926</v>
      </c>
      <c r="R61" s="13"/>
    </row>
    <row r="62" spans="2:18" x14ac:dyDescent="0.25">
      <c r="B62" s="126">
        <f t="shared" si="11"/>
        <v>45</v>
      </c>
      <c r="C62" s="17">
        <f t="shared" si="5"/>
        <v>3.2921262866077932</v>
      </c>
      <c r="D62" s="17">
        <f t="shared" ca="1" si="3"/>
        <v>3.2534578017404616</v>
      </c>
      <c r="E62" s="17">
        <f t="shared" ref="E62:M62" ca="1" si="54">$C$4*($G$4-D62)*$B$7+E$10*SQRT($B$7)*NORMSINV(RAND())+D62</f>
        <v>3.1284761522012938</v>
      </c>
      <c r="F62" s="17">
        <f t="shared" ca="1" si="54"/>
        <v>2.988516140829141</v>
      </c>
      <c r="G62" s="17">
        <f t="shared" ca="1" si="54"/>
        <v>2.8931783066052876</v>
      </c>
      <c r="H62" s="17">
        <f t="shared" ca="1" si="54"/>
        <v>3.2952751168369234</v>
      </c>
      <c r="I62" s="17">
        <f t="shared" ca="1" si="54"/>
        <v>3.2103080729524116</v>
      </c>
      <c r="J62" s="17">
        <f t="shared" ca="1" si="54"/>
        <v>3.261652224879966</v>
      </c>
      <c r="K62" s="17">
        <f t="shared" ca="1" si="54"/>
        <v>3.251491317432063</v>
      </c>
      <c r="L62" s="17">
        <f t="shared" ca="1" si="54"/>
        <v>3.2632008491500475</v>
      </c>
      <c r="M62" s="17">
        <f t="shared" ca="1" si="54"/>
        <v>3.2664580384602271</v>
      </c>
      <c r="N62" s="127">
        <f t="shared" ca="1" si="7"/>
        <v>26.218310440907008</v>
      </c>
      <c r="O62" s="128">
        <f t="shared" ca="1" si="8"/>
        <v>24.325060328386019</v>
      </c>
      <c r="P62" s="128">
        <f t="shared" ca="1" si="9"/>
        <v>1.1250603283860201</v>
      </c>
      <c r="Q62" s="141">
        <f t="shared" ca="1" si="10"/>
        <v>1.0701904886992182</v>
      </c>
      <c r="R62" s="13"/>
    </row>
    <row r="63" spans="2:18" x14ac:dyDescent="0.25">
      <c r="B63" s="126">
        <f t="shared" si="11"/>
        <v>46</v>
      </c>
      <c r="C63" s="17">
        <f t="shared" si="5"/>
        <v>3.2921262866077932</v>
      </c>
      <c r="D63" s="17">
        <f t="shared" ca="1" si="3"/>
        <v>3.0689754718207567</v>
      </c>
      <c r="E63" s="17">
        <f t="shared" ref="E63:M63" ca="1" si="55">$C$4*($G$4-D63)*$B$7+E$10*SQRT($B$7)*NORMSINV(RAND())+D63</f>
        <v>2.9896508491143359</v>
      </c>
      <c r="F63" s="17">
        <f t="shared" ca="1" si="55"/>
        <v>2.7499429495098897</v>
      </c>
      <c r="G63" s="17">
        <f t="shared" ca="1" si="55"/>
        <v>2.6942802081904422</v>
      </c>
      <c r="H63" s="17">
        <f t="shared" ca="1" si="55"/>
        <v>2.7409927050282858</v>
      </c>
      <c r="I63" s="17">
        <f t="shared" ca="1" si="55"/>
        <v>2.6794818314297699</v>
      </c>
      <c r="J63" s="17">
        <f t="shared" ca="1" si="55"/>
        <v>2.6820812695784144</v>
      </c>
      <c r="K63" s="17">
        <f t="shared" ca="1" si="55"/>
        <v>2.7381390411016784</v>
      </c>
      <c r="L63" s="17">
        <f t="shared" ca="1" si="55"/>
        <v>2.8087023047084543</v>
      </c>
      <c r="M63" s="17">
        <f t="shared" ca="1" si="55"/>
        <v>2.9371215545719949</v>
      </c>
      <c r="N63" s="127">
        <f t="shared" ca="1" si="7"/>
        <v>18.86147636891803</v>
      </c>
      <c r="O63" s="128">
        <f t="shared" ca="1" si="8"/>
        <v>18.753933516695398</v>
      </c>
      <c r="P63" s="128">
        <f t="shared" ca="1" si="9"/>
        <v>0</v>
      </c>
      <c r="Q63" s="141">
        <f t="shared" ca="1" si="10"/>
        <v>0</v>
      </c>
      <c r="R63" s="13"/>
    </row>
    <row r="64" spans="2:18" x14ac:dyDescent="0.25">
      <c r="B64" s="126">
        <f t="shared" si="11"/>
        <v>47</v>
      </c>
      <c r="C64" s="17">
        <f t="shared" si="5"/>
        <v>3.2921262866077932</v>
      </c>
      <c r="D64" s="17">
        <f t="shared" ca="1" si="3"/>
        <v>3.2661276742938332</v>
      </c>
      <c r="E64" s="17">
        <f t="shared" ref="E64:M64" ca="1" si="56">$C$4*($G$4-D64)*$B$7+E$10*SQRT($B$7)*NORMSINV(RAND())+D64</f>
        <v>3.1466811884369199</v>
      </c>
      <c r="F64" s="17">
        <f t="shared" ca="1" si="56"/>
        <v>3.2138691158651613</v>
      </c>
      <c r="G64" s="17">
        <f t="shared" ca="1" si="56"/>
        <v>3.1404595532479278</v>
      </c>
      <c r="H64" s="17">
        <f t="shared" ca="1" si="56"/>
        <v>3.0409876402791576</v>
      </c>
      <c r="I64" s="17">
        <f t="shared" ca="1" si="56"/>
        <v>3.0976625574709011</v>
      </c>
      <c r="J64" s="17">
        <f t="shared" ca="1" si="56"/>
        <v>3.0888242022662773</v>
      </c>
      <c r="K64" s="17">
        <f t="shared" ca="1" si="56"/>
        <v>3.028518153837386</v>
      </c>
      <c r="L64" s="17">
        <f t="shared" ca="1" si="56"/>
        <v>3.168139968837584</v>
      </c>
      <c r="M64" s="17">
        <f t="shared" ca="1" si="56"/>
        <v>3.1473511161709324</v>
      </c>
      <c r="N64" s="127">
        <f t="shared" ca="1" si="7"/>
        <v>23.274331854346855</v>
      </c>
      <c r="O64" s="128">
        <f t="shared" ca="1" si="8"/>
        <v>22.141169809557411</v>
      </c>
      <c r="P64" s="128">
        <f t="shared" ca="1" si="9"/>
        <v>0</v>
      </c>
      <c r="Q64" s="141">
        <f t="shared" ca="1" si="10"/>
        <v>0</v>
      </c>
      <c r="R64" s="13"/>
    </row>
    <row r="65" spans="2:18" x14ac:dyDescent="0.25">
      <c r="B65" s="126">
        <f t="shared" si="11"/>
        <v>48</v>
      </c>
      <c r="C65" s="17">
        <f t="shared" si="5"/>
        <v>3.2921262866077932</v>
      </c>
      <c r="D65" s="17">
        <f t="shared" ca="1" si="3"/>
        <v>3.3590195830634531</v>
      </c>
      <c r="E65" s="17">
        <f t="shared" ref="E65:M65" ca="1" si="57">$C$4*($G$4-D65)*$B$7+E$10*SQRT($B$7)*NORMSINV(RAND())+D65</f>
        <v>3.4251335774697247</v>
      </c>
      <c r="F65" s="17">
        <f t="shared" ca="1" si="57"/>
        <v>3.5265927570507825</v>
      </c>
      <c r="G65" s="17">
        <f t="shared" ca="1" si="57"/>
        <v>3.5305224030424256</v>
      </c>
      <c r="H65" s="17">
        <f t="shared" ca="1" si="57"/>
        <v>3.2113281046581212</v>
      </c>
      <c r="I65" s="17">
        <f t="shared" ca="1" si="57"/>
        <v>3.133085784598356</v>
      </c>
      <c r="J65" s="17">
        <f t="shared" ca="1" si="57"/>
        <v>3.1307793374577706</v>
      </c>
      <c r="K65" s="17">
        <f t="shared" ca="1" si="57"/>
        <v>3.1814578300705647</v>
      </c>
      <c r="L65" s="17">
        <f t="shared" ca="1" si="57"/>
        <v>3.3607165211944814</v>
      </c>
      <c r="M65" s="17">
        <f t="shared" ca="1" si="57"/>
        <v>3.417908219511399</v>
      </c>
      <c r="N65" s="127">
        <f t="shared" ca="1" si="7"/>
        <v>30.505537347488477</v>
      </c>
      <c r="O65" s="128">
        <f t="shared" ca="1" si="8"/>
        <v>27.415801225196674</v>
      </c>
      <c r="P65" s="128">
        <f t="shared" ca="1" si="9"/>
        <v>4.2158012251966746</v>
      </c>
      <c r="Q65" s="141">
        <f t="shared" ca="1" si="10"/>
        <v>4.0101941732532378</v>
      </c>
      <c r="R65" s="13"/>
    </row>
    <row r="66" spans="2:18" x14ac:dyDescent="0.25">
      <c r="B66" s="126">
        <f t="shared" si="11"/>
        <v>49</v>
      </c>
      <c r="C66" s="17">
        <f t="shared" si="5"/>
        <v>3.2921262866077932</v>
      </c>
      <c r="D66" s="17">
        <f t="shared" ca="1" si="3"/>
        <v>3.0934192373199862</v>
      </c>
      <c r="E66" s="17">
        <f t="shared" ref="E66:M66" ca="1" si="58">$C$4*($G$4-D66)*$B$7+E$10*SQRT($B$7)*NORMSINV(RAND())+D66</f>
        <v>3.1777427816019221</v>
      </c>
      <c r="F66" s="17">
        <f t="shared" ca="1" si="58"/>
        <v>3.2310723566254111</v>
      </c>
      <c r="G66" s="17">
        <f t="shared" ca="1" si="58"/>
        <v>3.2487672666183078</v>
      </c>
      <c r="H66" s="17">
        <f t="shared" ca="1" si="58"/>
        <v>3.2278471628737475</v>
      </c>
      <c r="I66" s="17">
        <f t="shared" ca="1" si="58"/>
        <v>2.9313380884308771</v>
      </c>
      <c r="J66" s="17">
        <f t="shared" ca="1" si="58"/>
        <v>2.8371227958697469</v>
      </c>
      <c r="K66" s="17">
        <f t="shared" ca="1" si="58"/>
        <v>2.8862135148550401</v>
      </c>
      <c r="L66" s="17">
        <f t="shared" ca="1" si="58"/>
        <v>2.7043413170000776</v>
      </c>
      <c r="M66" s="17">
        <f t="shared" ca="1" si="58"/>
        <v>2.5960183457439983</v>
      </c>
      <c r="N66" s="127">
        <f t="shared" ca="1" si="7"/>
        <v>13.410236667808416</v>
      </c>
      <c r="O66" s="128">
        <f t="shared" ca="1" si="8"/>
        <v>14.325007638400816</v>
      </c>
      <c r="P66" s="128">
        <f t="shared" ca="1" si="9"/>
        <v>0</v>
      </c>
      <c r="Q66" s="141">
        <f t="shared" ca="1" si="10"/>
        <v>0</v>
      </c>
      <c r="R66" s="13"/>
    </row>
    <row r="67" spans="2:18" x14ac:dyDescent="0.25">
      <c r="B67" s="126">
        <f t="shared" si="11"/>
        <v>50</v>
      </c>
      <c r="C67" s="17">
        <f t="shared" si="5"/>
        <v>3.2921262866077932</v>
      </c>
      <c r="D67" s="17">
        <f t="shared" ca="1" si="3"/>
        <v>3.2086731428779163</v>
      </c>
      <c r="E67" s="17">
        <f t="shared" ref="E67:M67" ca="1" si="59">$C$4*($G$4-D67)*$B$7+E$10*SQRT($B$7)*NORMSINV(RAND())+D67</f>
        <v>3.4175528192309685</v>
      </c>
      <c r="F67" s="17">
        <f t="shared" ca="1" si="59"/>
        <v>3.4355891271421317</v>
      </c>
      <c r="G67" s="17">
        <f t="shared" ca="1" si="59"/>
        <v>3.3123652542476774</v>
      </c>
      <c r="H67" s="17">
        <f t="shared" ca="1" si="59"/>
        <v>3.3715774759541173</v>
      </c>
      <c r="I67" s="17">
        <f t="shared" ca="1" si="59"/>
        <v>3.2523986609037236</v>
      </c>
      <c r="J67" s="17">
        <f t="shared" ca="1" si="59"/>
        <v>3.2700470380966218</v>
      </c>
      <c r="K67" s="17">
        <f t="shared" ca="1" si="59"/>
        <v>3.1931506011887842</v>
      </c>
      <c r="L67" s="17">
        <f t="shared" ca="1" si="59"/>
        <v>3.3186830856713909</v>
      </c>
      <c r="M67" s="17">
        <f t="shared" ca="1" si="59"/>
        <v>3.4085231471548934</v>
      </c>
      <c r="N67" s="127">
        <f t="shared" ca="1" si="7"/>
        <v>30.220579936741828</v>
      </c>
      <c r="O67" s="128">
        <f t="shared" ca="1" si="8"/>
        <v>27.213342481933918</v>
      </c>
      <c r="P67" s="128">
        <f t="shared" ca="1" si="9"/>
        <v>4.0133424819339183</v>
      </c>
      <c r="Q67" s="141">
        <f t="shared" ca="1" si="10"/>
        <v>3.8176094594142684</v>
      </c>
      <c r="R67" s="13"/>
    </row>
    <row r="68" spans="2:18" x14ac:dyDescent="0.25">
      <c r="B68" s="126">
        <f t="shared" si="11"/>
        <v>51</v>
      </c>
      <c r="C68" s="17">
        <f t="shared" si="5"/>
        <v>3.2921262866077932</v>
      </c>
      <c r="D68" s="17">
        <f t="shared" ca="1" si="3"/>
        <v>3.2941899551368405</v>
      </c>
      <c r="E68" s="17">
        <f t="shared" ref="E68:M68" ca="1" si="60">$C$4*($G$4-D68)*$B$7+E$10*SQRT($B$7)*NORMSINV(RAND())+D68</f>
        <v>3.3695502152339669</v>
      </c>
      <c r="F68" s="17">
        <f t="shared" ca="1" si="60"/>
        <v>3.0697231101690048</v>
      </c>
      <c r="G68" s="17">
        <f t="shared" ca="1" si="60"/>
        <v>3.254032540368573</v>
      </c>
      <c r="H68" s="17">
        <f t="shared" ca="1" si="60"/>
        <v>3.2016000806199734</v>
      </c>
      <c r="I68" s="17">
        <f t="shared" ca="1" si="60"/>
        <v>3.1971854567790636</v>
      </c>
      <c r="J68" s="17">
        <f t="shared" ca="1" si="60"/>
        <v>3.2310645633139483</v>
      </c>
      <c r="K68" s="17">
        <f t="shared" ca="1" si="60"/>
        <v>3.2484963230979109</v>
      </c>
      <c r="L68" s="17">
        <f t="shared" ca="1" si="60"/>
        <v>3.3795624346179269</v>
      </c>
      <c r="M68" s="17">
        <f t="shared" ca="1" si="60"/>
        <v>3.2477459799399573</v>
      </c>
      <c r="N68" s="127">
        <f t="shared" ca="1" si="7"/>
        <v>25.732273439751282</v>
      </c>
      <c r="O68" s="128">
        <f t="shared" ca="1" si="8"/>
        <v>23.968217597914304</v>
      </c>
      <c r="P68" s="128">
        <f t="shared" ca="1" si="9"/>
        <v>0.76821759791430466</v>
      </c>
      <c r="Q68" s="141">
        <f t="shared" ca="1" si="10"/>
        <v>0.73075118355534496</v>
      </c>
      <c r="R68" s="13"/>
    </row>
    <row r="69" spans="2:18" x14ac:dyDescent="0.25">
      <c r="B69" s="126">
        <f t="shared" si="11"/>
        <v>52</v>
      </c>
      <c r="C69" s="17">
        <f t="shared" si="5"/>
        <v>3.2921262866077932</v>
      </c>
      <c r="D69" s="17">
        <f t="shared" ca="1" si="3"/>
        <v>3.3152021895422803</v>
      </c>
      <c r="E69" s="17">
        <f t="shared" ref="E69:M69" ca="1" si="61">$C$4*($G$4-D69)*$B$7+E$10*SQRT($B$7)*NORMSINV(RAND())+D69</f>
        <v>3.1428311802648423</v>
      </c>
      <c r="F69" s="17">
        <f t="shared" ca="1" si="61"/>
        <v>3.233057514674484</v>
      </c>
      <c r="G69" s="17">
        <f t="shared" ca="1" si="61"/>
        <v>3.5132306819990333</v>
      </c>
      <c r="H69" s="17">
        <f t="shared" ca="1" si="61"/>
        <v>3.3455409388485204</v>
      </c>
      <c r="I69" s="17">
        <f t="shared" ca="1" si="61"/>
        <v>3.4348539644997449</v>
      </c>
      <c r="J69" s="17">
        <f t="shared" ca="1" si="61"/>
        <v>3.3044531345571766</v>
      </c>
      <c r="K69" s="17">
        <f t="shared" ca="1" si="61"/>
        <v>3.1257702475556264</v>
      </c>
      <c r="L69" s="17">
        <f t="shared" ca="1" si="61"/>
        <v>3.1737566170990084</v>
      </c>
      <c r="M69" s="17">
        <f t="shared" ca="1" si="61"/>
        <v>3.177366011931368</v>
      </c>
      <c r="N69" s="127">
        <f t="shared" ca="1" si="7"/>
        <v>23.983498033830841</v>
      </c>
      <c r="O69" s="128">
        <f t="shared" ca="1" si="8"/>
        <v>22.672300733939487</v>
      </c>
      <c r="P69" s="128">
        <f t="shared" ca="1" si="9"/>
        <v>0</v>
      </c>
      <c r="Q69" s="141">
        <f t="shared" ca="1" si="10"/>
        <v>0</v>
      </c>
      <c r="R69" s="13"/>
    </row>
    <row r="70" spans="2:18" x14ac:dyDescent="0.25">
      <c r="B70" s="126">
        <f t="shared" si="11"/>
        <v>53</v>
      </c>
      <c r="C70" s="17">
        <f t="shared" si="5"/>
        <v>3.2921262866077932</v>
      </c>
      <c r="D70" s="17">
        <f t="shared" ca="1" si="3"/>
        <v>3.099061913490436</v>
      </c>
      <c r="E70" s="17">
        <f t="shared" ref="E70:M70" ca="1" si="62">$C$4*($G$4-D70)*$B$7+E$10*SQRT($B$7)*NORMSINV(RAND())+D70</f>
        <v>3.3195975300107703</v>
      </c>
      <c r="F70" s="17">
        <f t="shared" ca="1" si="62"/>
        <v>3.034041784097238</v>
      </c>
      <c r="G70" s="17">
        <f t="shared" ca="1" si="62"/>
        <v>3.2030796855051649</v>
      </c>
      <c r="H70" s="17">
        <f t="shared" ca="1" si="62"/>
        <v>2.9381066382799679</v>
      </c>
      <c r="I70" s="17">
        <f t="shared" ca="1" si="62"/>
        <v>2.9833929163327744</v>
      </c>
      <c r="J70" s="17">
        <f t="shared" ca="1" si="62"/>
        <v>3.0377192646737776</v>
      </c>
      <c r="K70" s="17">
        <f t="shared" ca="1" si="62"/>
        <v>3.0095600508185476</v>
      </c>
      <c r="L70" s="17">
        <f t="shared" ca="1" si="62"/>
        <v>3.115586090876751</v>
      </c>
      <c r="M70" s="17">
        <f t="shared" ca="1" si="62"/>
        <v>3.0978660113393151</v>
      </c>
      <c r="N70" s="127">
        <f t="shared" ca="1" si="7"/>
        <v>22.150631612892106</v>
      </c>
      <c r="O70" s="128">
        <f t="shared" ca="1" si="8"/>
        <v>21.292531626513274</v>
      </c>
      <c r="P70" s="128">
        <f t="shared" ca="1" si="9"/>
        <v>0</v>
      </c>
      <c r="Q70" s="141">
        <f t="shared" ca="1" si="10"/>
        <v>0</v>
      </c>
      <c r="R70" s="13"/>
    </row>
    <row r="71" spans="2:18" x14ac:dyDescent="0.25">
      <c r="B71" s="126">
        <f t="shared" si="11"/>
        <v>54</v>
      </c>
      <c r="C71" s="17">
        <f t="shared" si="5"/>
        <v>3.2921262866077932</v>
      </c>
      <c r="D71" s="17">
        <f t="shared" ca="1" si="3"/>
        <v>3.0988524010175582</v>
      </c>
      <c r="E71" s="17">
        <f t="shared" ref="E71:M71" ca="1" si="63">$C$4*($G$4-D71)*$B$7+E$10*SQRT($B$7)*NORMSINV(RAND())+D71</f>
        <v>3.05282014495016</v>
      </c>
      <c r="F71" s="17">
        <f t="shared" ca="1" si="63"/>
        <v>2.9858933501822129</v>
      </c>
      <c r="G71" s="17">
        <f t="shared" ca="1" si="63"/>
        <v>3.066850171878102</v>
      </c>
      <c r="H71" s="17">
        <f t="shared" ca="1" si="63"/>
        <v>3.0621337832011499</v>
      </c>
      <c r="I71" s="17">
        <f t="shared" ca="1" si="63"/>
        <v>3.0976842229408716</v>
      </c>
      <c r="J71" s="17">
        <f t="shared" ca="1" si="63"/>
        <v>3.1409621292160126</v>
      </c>
      <c r="K71" s="17">
        <f t="shared" ca="1" si="63"/>
        <v>3.1603658633000444</v>
      </c>
      <c r="L71" s="17">
        <f t="shared" ca="1" si="63"/>
        <v>3.1362433292353664</v>
      </c>
      <c r="M71" s="17">
        <f t="shared" ca="1" si="63"/>
        <v>3.0026774075532447</v>
      </c>
      <c r="N71" s="127">
        <f t="shared" ca="1" si="7"/>
        <v>20.139386147448445</v>
      </c>
      <c r="O71" s="128">
        <f t="shared" ca="1" si="8"/>
        <v>19.750489260403402</v>
      </c>
      <c r="P71" s="128">
        <f t="shared" ca="1" si="9"/>
        <v>0</v>
      </c>
      <c r="Q71" s="141">
        <f t="shared" ca="1" si="10"/>
        <v>0</v>
      </c>
      <c r="R71" s="13"/>
    </row>
    <row r="72" spans="2:18" x14ac:dyDescent="0.25">
      <c r="B72" s="126">
        <f t="shared" si="11"/>
        <v>55</v>
      </c>
      <c r="C72" s="17">
        <f t="shared" si="5"/>
        <v>3.2921262866077932</v>
      </c>
      <c r="D72" s="17">
        <f t="shared" ca="1" si="3"/>
        <v>3.1742039963608528</v>
      </c>
      <c r="E72" s="17">
        <f t="shared" ref="E72:M72" ca="1" si="64">$C$4*($G$4-D72)*$B$7+E$10*SQRT($B$7)*NORMSINV(RAND())+D72</f>
        <v>3.3241325879414521</v>
      </c>
      <c r="F72" s="17">
        <f t="shared" ca="1" si="64"/>
        <v>3.1802690280159402</v>
      </c>
      <c r="G72" s="17">
        <f t="shared" ca="1" si="64"/>
        <v>3.5253073125646175</v>
      </c>
      <c r="H72" s="17">
        <f t="shared" ca="1" si="64"/>
        <v>3.2723880189196546</v>
      </c>
      <c r="I72" s="17">
        <f t="shared" ca="1" si="64"/>
        <v>3.22542860032594</v>
      </c>
      <c r="J72" s="17">
        <f t="shared" ca="1" si="64"/>
        <v>3.1783924949051263</v>
      </c>
      <c r="K72" s="17">
        <f t="shared" ca="1" si="64"/>
        <v>3.281403844117452</v>
      </c>
      <c r="L72" s="17">
        <f t="shared" ca="1" si="64"/>
        <v>3.0935696131531834</v>
      </c>
      <c r="M72" s="17">
        <f t="shared" ca="1" si="64"/>
        <v>3.05428483727245</v>
      </c>
      <c r="N72" s="127">
        <f t="shared" ca="1" si="7"/>
        <v>21.206014351564953</v>
      </c>
      <c r="O72" s="128">
        <f t="shared" ca="1" si="8"/>
        <v>20.572121095991292</v>
      </c>
      <c r="P72" s="128">
        <f t="shared" ca="1" si="9"/>
        <v>0</v>
      </c>
      <c r="Q72" s="141">
        <f t="shared" ca="1" si="10"/>
        <v>0</v>
      </c>
      <c r="R72" s="13"/>
    </row>
    <row r="73" spans="2:18" x14ac:dyDescent="0.25">
      <c r="B73" s="126">
        <f t="shared" si="11"/>
        <v>56</v>
      </c>
      <c r="C73" s="17">
        <f t="shared" si="5"/>
        <v>3.2921262866077932</v>
      </c>
      <c r="D73" s="17">
        <f t="shared" ca="1" si="3"/>
        <v>3.541837720975094</v>
      </c>
      <c r="E73" s="17">
        <f t="shared" ref="E73:M73" ca="1" si="65">$C$4*($G$4-D73)*$B$7+E$10*SQRT($B$7)*NORMSINV(RAND())+D73</f>
        <v>3.7336639670814749</v>
      </c>
      <c r="F73" s="17">
        <f t="shared" ca="1" si="65"/>
        <v>3.6910851172410806</v>
      </c>
      <c r="G73" s="17">
        <f t="shared" ca="1" si="65"/>
        <v>3.7158562847995573</v>
      </c>
      <c r="H73" s="17">
        <f t="shared" ca="1" si="65"/>
        <v>3.5147757599097824</v>
      </c>
      <c r="I73" s="17">
        <f t="shared" ca="1" si="65"/>
        <v>3.5597267057448039</v>
      </c>
      <c r="J73" s="17">
        <f t="shared" ca="1" si="65"/>
        <v>3.5122474794061898</v>
      </c>
      <c r="K73" s="17">
        <f t="shared" ca="1" si="65"/>
        <v>3.5475244442491323</v>
      </c>
      <c r="L73" s="17">
        <f t="shared" ca="1" si="65"/>
        <v>3.4492255661993578</v>
      </c>
      <c r="M73" s="17">
        <f t="shared" ca="1" si="65"/>
        <v>3.3699613319863251</v>
      </c>
      <c r="N73" s="127">
        <f t="shared" ca="1" si="7"/>
        <v>29.077402670654205</v>
      </c>
      <c r="O73" s="128">
        <f t="shared" ca="1" si="8"/>
        <v>26.397043337332907</v>
      </c>
      <c r="P73" s="128">
        <f t="shared" ca="1" si="9"/>
        <v>3.1970433373329072</v>
      </c>
      <c r="Q73" s="141">
        <f t="shared" ca="1" si="10"/>
        <v>3.0411216938750236</v>
      </c>
      <c r="R73" s="13"/>
    </row>
    <row r="74" spans="2:18" x14ac:dyDescent="0.25">
      <c r="B74" s="126">
        <f t="shared" si="11"/>
        <v>57</v>
      </c>
      <c r="C74" s="17">
        <f t="shared" si="5"/>
        <v>3.2921262866077932</v>
      </c>
      <c r="D74" s="17">
        <f t="shared" ca="1" si="3"/>
        <v>3.1708461647390891</v>
      </c>
      <c r="E74" s="17">
        <f t="shared" ref="E74:M74" ca="1" si="66">$C$4*($G$4-D74)*$B$7+E$10*SQRT($B$7)*NORMSINV(RAND())+D74</f>
        <v>3.0614273249895287</v>
      </c>
      <c r="F74" s="17">
        <f t="shared" ca="1" si="66"/>
        <v>2.8998582423679524</v>
      </c>
      <c r="G74" s="17">
        <f t="shared" ca="1" si="66"/>
        <v>2.9260816220540478</v>
      </c>
      <c r="H74" s="17">
        <f t="shared" ca="1" si="66"/>
        <v>2.8238083257633235</v>
      </c>
      <c r="I74" s="17">
        <f t="shared" ca="1" si="66"/>
        <v>2.6873731134023964</v>
      </c>
      <c r="J74" s="17">
        <f t="shared" ca="1" si="66"/>
        <v>2.7042676160729249</v>
      </c>
      <c r="K74" s="17">
        <f t="shared" ca="1" si="66"/>
        <v>2.7767122812959153</v>
      </c>
      <c r="L74" s="17">
        <f t="shared" ca="1" si="66"/>
        <v>2.8677739244291658</v>
      </c>
      <c r="M74" s="17">
        <f t="shared" ca="1" si="66"/>
        <v>2.9255637194774349</v>
      </c>
      <c r="N74" s="127">
        <f t="shared" ca="1" si="7"/>
        <v>18.644733487415593</v>
      </c>
      <c r="O74" s="128">
        <f t="shared" ca="1" si="8"/>
        <v>18.583523655681098</v>
      </c>
      <c r="P74" s="128">
        <f t="shared" ca="1" si="9"/>
        <v>0</v>
      </c>
      <c r="Q74" s="141">
        <f t="shared" ca="1" si="10"/>
        <v>0</v>
      </c>
      <c r="R74" s="13"/>
    </row>
    <row r="75" spans="2:18" x14ac:dyDescent="0.25">
      <c r="B75" s="126">
        <f t="shared" si="11"/>
        <v>58</v>
      </c>
      <c r="C75" s="17">
        <f t="shared" si="5"/>
        <v>3.2921262866077932</v>
      </c>
      <c r="D75" s="17">
        <f t="shared" ca="1" si="3"/>
        <v>3.2297836968846831</v>
      </c>
      <c r="E75" s="17">
        <f t="shared" ref="E75:M75" ca="1" si="67">$C$4*($G$4-D75)*$B$7+E$10*SQRT($B$7)*NORMSINV(RAND())+D75</f>
        <v>3.1537273115144613</v>
      </c>
      <c r="F75" s="17">
        <f t="shared" ca="1" si="67"/>
        <v>3.2526039521712993</v>
      </c>
      <c r="G75" s="17">
        <f t="shared" ca="1" si="67"/>
        <v>3.3974647615672695</v>
      </c>
      <c r="H75" s="17">
        <f t="shared" ca="1" si="67"/>
        <v>3.3330862899495877</v>
      </c>
      <c r="I75" s="17">
        <f t="shared" ca="1" si="67"/>
        <v>3.2327626362819206</v>
      </c>
      <c r="J75" s="17">
        <f t="shared" ca="1" si="67"/>
        <v>3.2520787023241322</v>
      </c>
      <c r="K75" s="17">
        <f t="shared" ca="1" si="67"/>
        <v>3.2959701429871648</v>
      </c>
      <c r="L75" s="17">
        <f t="shared" ca="1" si="67"/>
        <v>3.1755924687371437</v>
      </c>
      <c r="M75" s="17">
        <f t="shared" ca="1" si="67"/>
        <v>3.1599541954944463</v>
      </c>
      <c r="N75" s="127">
        <f t="shared" ca="1" si="7"/>
        <v>23.569516314301787</v>
      </c>
      <c r="O75" s="128">
        <f t="shared" ca="1" si="8"/>
        <v>22.362656145768813</v>
      </c>
      <c r="P75" s="128">
        <f t="shared" ca="1" si="9"/>
        <v>0</v>
      </c>
      <c r="Q75" s="141">
        <f t="shared" ca="1" si="10"/>
        <v>0</v>
      </c>
      <c r="R75" s="13"/>
    </row>
    <row r="76" spans="2:18" x14ac:dyDescent="0.25">
      <c r="B76" s="126">
        <f t="shared" si="11"/>
        <v>59</v>
      </c>
      <c r="C76" s="17">
        <f t="shared" si="5"/>
        <v>3.2921262866077932</v>
      </c>
      <c r="D76" s="17">
        <f t="shared" ca="1" si="3"/>
        <v>3.1764965648716723</v>
      </c>
      <c r="E76" s="17">
        <f t="shared" ref="E76:M76" ca="1" si="68">$C$4*($G$4-D76)*$B$7+E$10*SQRT($B$7)*NORMSINV(RAND())+D76</f>
        <v>3.0155422704727921</v>
      </c>
      <c r="F76" s="17">
        <f t="shared" ca="1" si="68"/>
        <v>2.9665427989093858</v>
      </c>
      <c r="G76" s="17">
        <f t="shared" ca="1" si="68"/>
        <v>3.109007878315138</v>
      </c>
      <c r="H76" s="17">
        <f t="shared" ca="1" si="68"/>
        <v>3.2728397268880367</v>
      </c>
      <c r="I76" s="17">
        <f t="shared" ca="1" si="68"/>
        <v>3.2914565879786397</v>
      </c>
      <c r="J76" s="17">
        <f t="shared" ca="1" si="68"/>
        <v>3.1141410274663492</v>
      </c>
      <c r="K76" s="17">
        <f t="shared" ca="1" si="68"/>
        <v>3.0197554190326659</v>
      </c>
      <c r="L76" s="17">
        <f t="shared" ca="1" si="68"/>
        <v>3.0298685547641737</v>
      </c>
      <c r="M76" s="17">
        <f t="shared" ca="1" si="68"/>
        <v>3.0570606504939795</v>
      </c>
      <c r="N76" s="127">
        <f t="shared" ca="1" si="7"/>
        <v>21.264960059867462</v>
      </c>
      <c r="O76" s="128">
        <f t="shared" ca="1" si="8"/>
        <v>20.61727049250338</v>
      </c>
      <c r="P76" s="128">
        <f t="shared" ca="1" si="9"/>
        <v>0</v>
      </c>
      <c r="Q76" s="141">
        <f t="shared" ca="1" si="10"/>
        <v>0</v>
      </c>
      <c r="R76" s="13"/>
    </row>
    <row r="77" spans="2:18" x14ac:dyDescent="0.25">
      <c r="B77" s="126">
        <f t="shared" si="11"/>
        <v>60</v>
      </c>
      <c r="C77" s="17">
        <f t="shared" si="5"/>
        <v>3.2921262866077932</v>
      </c>
      <c r="D77" s="17">
        <f t="shared" ca="1" si="3"/>
        <v>3.0735712292903292</v>
      </c>
      <c r="E77" s="17">
        <f t="shared" ref="E77:M77" ca="1" si="69">$C$4*($G$4-D77)*$B$7+E$10*SQRT($B$7)*NORMSINV(RAND())+D77</f>
        <v>2.9247717055855298</v>
      </c>
      <c r="F77" s="17">
        <f t="shared" ca="1" si="69"/>
        <v>2.88921472390621</v>
      </c>
      <c r="G77" s="17">
        <f t="shared" ca="1" si="69"/>
        <v>2.8554115262343598</v>
      </c>
      <c r="H77" s="17">
        <f t="shared" ca="1" si="69"/>
        <v>2.6610729938236202</v>
      </c>
      <c r="I77" s="17">
        <f t="shared" ca="1" si="69"/>
        <v>2.4690530198419673</v>
      </c>
      <c r="J77" s="17">
        <f t="shared" ca="1" si="69"/>
        <v>2.5926030339608186</v>
      </c>
      <c r="K77" s="17">
        <f t="shared" ca="1" si="69"/>
        <v>2.6637121783801798</v>
      </c>
      <c r="L77" s="17">
        <f t="shared" ca="1" si="69"/>
        <v>2.6318872818654953</v>
      </c>
      <c r="M77" s="17">
        <f t="shared" ca="1" si="69"/>
        <v>2.6755435298668706</v>
      </c>
      <c r="N77" s="127">
        <f t="shared" ca="1" si="7"/>
        <v>14.520239879209056</v>
      </c>
      <c r="O77" s="128">
        <f t="shared" ca="1" si="8"/>
        <v>15.253580300986716</v>
      </c>
      <c r="P77" s="128">
        <f t="shared" ca="1" si="9"/>
        <v>0</v>
      </c>
      <c r="Q77" s="141">
        <f t="shared" ca="1" si="10"/>
        <v>0</v>
      </c>
      <c r="R77" s="13"/>
    </row>
    <row r="78" spans="2:18" x14ac:dyDescent="0.25">
      <c r="B78" s="126">
        <f t="shared" si="11"/>
        <v>61</v>
      </c>
      <c r="C78" s="17">
        <f t="shared" si="5"/>
        <v>3.2921262866077932</v>
      </c>
      <c r="D78" s="17">
        <f t="shared" ca="1" si="3"/>
        <v>3.1486851518821339</v>
      </c>
      <c r="E78" s="17">
        <f t="shared" ref="E78:M78" ca="1" si="70">$C$4*($G$4-D78)*$B$7+E$10*SQRT($B$7)*NORMSINV(RAND())+D78</f>
        <v>3.3286728745806426</v>
      </c>
      <c r="F78" s="17">
        <f t="shared" ca="1" si="70"/>
        <v>3.3549237367266125</v>
      </c>
      <c r="G78" s="17">
        <f t="shared" ca="1" si="70"/>
        <v>3.4967024711476498</v>
      </c>
      <c r="H78" s="17">
        <f t="shared" ca="1" si="70"/>
        <v>3.3405004678667538</v>
      </c>
      <c r="I78" s="17">
        <f t="shared" ca="1" si="70"/>
        <v>3.3142634571366134</v>
      </c>
      <c r="J78" s="17">
        <f t="shared" ca="1" si="70"/>
        <v>3.159935585333066</v>
      </c>
      <c r="K78" s="17">
        <f t="shared" ca="1" si="70"/>
        <v>3.3361691049652729</v>
      </c>
      <c r="L78" s="17">
        <f t="shared" ca="1" si="70"/>
        <v>3.3573065616483895</v>
      </c>
      <c r="M78" s="17">
        <f t="shared" ca="1" si="70"/>
        <v>3.3201423322585257</v>
      </c>
      <c r="N78" s="127">
        <f t="shared" ca="1" si="7"/>
        <v>27.664287798874867</v>
      </c>
      <c r="O78" s="128">
        <f t="shared" ca="1" si="8"/>
        <v>25.378590525724874</v>
      </c>
      <c r="P78" s="128">
        <f t="shared" ca="1" si="9"/>
        <v>2.178590525724875</v>
      </c>
      <c r="Q78" s="141">
        <f t="shared" ca="1" si="10"/>
        <v>2.072339412007981</v>
      </c>
      <c r="R78" s="13"/>
    </row>
    <row r="79" spans="2:18" x14ac:dyDescent="0.25">
      <c r="B79" s="126">
        <f t="shared" si="11"/>
        <v>62</v>
      </c>
      <c r="C79" s="17">
        <f t="shared" si="5"/>
        <v>3.2921262866077932</v>
      </c>
      <c r="D79" s="17">
        <f t="shared" ca="1" si="3"/>
        <v>3.2267309617672018</v>
      </c>
      <c r="E79" s="17">
        <f t="shared" ref="E79:M79" ca="1" si="71">$C$4*($G$4-D79)*$B$7+E$10*SQRT($B$7)*NORMSINV(RAND())+D79</f>
        <v>3.1420669468747731</v>
      </c>
      <c r="F79" s="17">
        <f t="shared" ca="1" si="71"/>
        <v>3.1288155546528222</v>
      </c>
      <c r="G79" s="17">
        <f t="shared" ca="1" si="71"/>
        <v>3.1230897219897842</v>
      </c>
      <c r="H79" s="17">
        <f t="shared" ca="1" si="71"/>
        <v>3.122736202642924</v>
      </c>
      <c r="I79" s="17">
        <f t="shared" ca="1" si="71"/>
        <v>3.0712074255884185</v>
      </c>
      <c r="J79" s="17">
        <f t="shared" ca="1" si="71"/>
        <v>3.1848927144603469</v>
      </c>
      <c r="K79" s="17">
        <f t="shared" ca="1" si="71"/>
        <v>3.0225364188298274</v>
      </c>
      <c r="L79" s="17">
        <f t="shared" ca="1" si="71"/>
        <v>2.9365041506697316</v>
      </c>
      <c r="M79" s="17">
        <f t="shared" ca="1" si="71"/>
        <v>2.9851732385749639</v>
      </c>
      <c r="N79" s="127">
        <f t="shared" ca="1" si="7"/>
        <v>19.789930318750763</v>
      </c>
      <c r="O79" s="128">
        <f t="shared" ca="1" si="8"/>
        <v>19.479328168441789</v>
      </c>
      <c r="P79" s="128">
        <f t="shared" ca="1" si="9"/>
        <v>0</v>
      </c>
      <c r="Q79" s="141">
        <f t="shared" ca="1" si="10"/>
        <v>0</v>
      </c>
      <c r="R79" s="13"/>
    </row>
    <row r="80" spans="2:18" x14ac:dyDescent="0.25">
      <c r="B80" s="126">
        <f t="shared" si="11"/>
        <v>63</v>
      </c>
      <c r="C80" s="17">
        <f t="shared" si="5"/>
        <v>3.2921262866077932</v>
      </c>
      <c r="D80" s="17">
        <f t="shared" ca="1" si="3"/>
        <v>3.1074926181594087</v>
      </c>
      <c r="E80" s="17">
        <f t="shared" ref="E80:M80" ca="1" si="72">$C$4*($G$4-D80)*$B$7+E$10*SQRT($B$7)*NORMSINV(RAND())+D80</f>
        <v>3.3002133202802848</v>
      </c>
      <c r="F80" s="17">
        <f t="shared" ca="1" si="72"/>
        <v>3.2498268876708787</v>
      </c>
      <c r="G80" s="17">
        <f t="shared" ca="1" si="72"/>
        <v>3.1800965687950051</v>
      </c>
      <c r="H80" s="17">
        <f t="shared" ca="1" si="72"/>
        <v>3.284456067787533</v>
      </c>
      <c r="I80" s="17">
        <f t="shared" ca="1" si="72"/>
        <v>3.2989940028034686</v>
      </c>
      <c r="J80" s="17">
        <f t="shared" ca="1" si="72"/>
        <v>3.2676165790200722</v>
      </c>
      <c r="K80" s="17">
        <f t="shared" ca="1" si="72"/>
        <v>3.2163552785139431</v>
      </c>
      <c r="L80" s="17">
        <f t="shared" ca="1" si="72"/>
        <v>3.094202405790496</v>
      </c>
      <c r="M80" s="17">
        <f t="shared" ca="1" si="72"/>
        <v>3.1264061294711527</v>
      </c>
      <c r="N80" s="127">
        <f t="shared" ca="1" si="7"/>
        <v>22.791920963761271</v>
      </c>
      <c r="O80" s="128">
        <f t="shared" ca="1" si="8"/>
        <v>21.77792445608733</v>
      </c>
      <c r="P80" s="128">
        <f t="shared" ca="1" si="9"/>
        <v>0</v>
      </c>
      <c r="Q80" s="141">
        <f t="shared" ca="1" si="10"/>
        <v>0</v>
      </c>
      <c r="R80" s="13"/>
    </row>
    <row r="81" spans="2:18" x14ac:dyDescent="0.25">
      <c r="B81" s="126">
        <f t="shared" si="11"/>
        <v>64</v>
      </c>
      <c r="C81" s="17">
        <f t="shared" si="5"/>
        <v>3.2921262866077932</v>
      </c>
      <c r="D81" s="17">
        <f t="shared" ca="1" si="3"/>
        <v>3.4444021914803038</v>
      </c>
      <c r="E81" s="17">
        <f t="shared" ref="E81:M81" ca="1" si="73">$C$4*($G$4-D81)*$B$7+E$10*SQRT($B$7)*NORMSINV(RAND())+D81</f>
        <v>3.6102521812176116</v>
      </c>
      <c r="F81" s="17">
        <f t="shared" ca="1" si="73"/>
        <v>3.5073629193533482</v>
      </c>
      <c r="G81" s="17">
        <f t="shared" ca="1" si="73"/>
        <v>3.7750491702203188</v>
      </c>
      <c r="H81" s="17">
        <f t="shared" ca="1" si="73"/>
        <v>3.7349373605436043</v>
      </c>
      <c r="I81" s="17">
        <f t="shared" ca="1" si="73"/>
        <v>3.4689547072801057</v>
      </c>
      <c r="J81" s="17">
        <f t="shared" ca="1" si="73"/>
        <v>3.4622891703633605</v>
      </c>
      <c r="K81" s="17">
        <f t="shared" ca="1" si="73"/>
        <v>3.5612529458879387</v>
      </c>
      <c r="L81" s="17">
        <f t="shared" ca="1" si="73"/>
        <v>3.4751570442849262</v>
      </c>
      <c r="M81" s="17">
        <f t="shared" ca="1" si="73"/>
        <v>3.5423074835876469</v>
      </c>
      <c r="N81" s="127">
        <f t="shared" ca="1" si="7"/>
        <v>34.546542871045098</v>
      </c>
      <c r="O81" s="128">
        <f t="shared" ca="1" si="8"/>
        <v>30.246112651898262</v>
      </c>
      <c r="P81" s="128">
        <f t="shared" ca="1" si="9"/>
        <v>7.0461126518982624</v>
      </c>
      <c r="Q81" s="141">
        <f t="shared" ca="1" si="10"/>
        <v>6.7024696828323842</v>
      </c>
      <c r="R81" s="13"/>
    </row>
    <row r="82" spans="2:18" x14ac:dyDescent="0.25">
      <c r="B82" s="126">
        <f t="shared" si="11"/>
        <v>65</v>
      </c>
      <c r="C82" s="17">
        <f t="shared" si="5"/>
        <v>3.2921262866077932</v>
      </c>
      <c r="D82" s="17">
        <f t="shared" ref="D82:D145" ca="1" si="74">$C$4*($G$4-C82)*$B$7+D$10*SQRT($B$7)*NORMSINV(RAND())+C82</f>
        <v>3.4935835548716008</v>
      </c>
      <c r="E82" s="17">
        <f t="shared" ref="E82:M82" ca="1" si="75">$C$4*($G$4-D82)*$B$7+E$10*SQRT($B$7)*NORMSINV(RAND())+D82</f>
        <v>3.5692528728407051</v>
      </c>
      <c r="F82" s="17">
        <f t="shared" ca="1" si="75"/>
        <v>3.556487886699494</v>
      </c>
      <c r="G82" s="17">
        <f t="shared" ca="1" si="75"/>
        <v>3.4270776658167805</v>
      </c>
      <c r="H82" s="17">
        <f t="shared" ca="1" si="75"/>
        <v>3.5547902902931892</v>
      </c>
      <c r="I82" s="17">
        <f t="shared" ca="1" si="75"/>
        <v>3.4332464261323663</v>
      </c>
      <c r="J82" s="17">
        <f t="shared" ca="1" si="75"/>
        <v>3.4823015728937019</v>
      </c>
      <c r="K82" s="17">
        <f t="shared" ca="1" si="75"/>
        <v>3.704629238788093</v>
      </c>
      <c r="L82" s="17">
        <f t="shared" ca="1" si="75"/>
        <v>3.6391261041595477</v>
      </c>
      <c r="M82" s="17">
        <f t="shared" ca="1" si="75"/>
        <v>3.458098168964201</v>
      </c>
      <c r="N82" s="127">
        <f t="shared" ca="1" si="7"/>
        <v>31.75652350519297</v>
      </c>
      <c r="O82" s="128">
        <f t="shared" ca="1" si="8"/>
        <v>28.299970990813748</v>
      </c>
      <c r="P82" s="128">
        <f t="shared" ca="1" si="9"/>
        <v>5.0999709908137483</v>
      </c>
      <c r="Q82" s="141">
        <f t="shared" ca="1" si="10"/>
        <v>4.8512424705620978</v>
      </c>
      <c r="R82" s="13"/>
    </row>
    <row r="83" spans="2:18" x14ac:dyDescent="0.25">
      <c r="B83" s="126">
        <f t="shared" si="11"/>
        <v>66</v>
      </c>
      <c r="C83" s="17">
        <f t="shared" ref="C83:C146" si="76">$C$7</f>
        <v>3.2921262866077932</v>
      </c>
      <c r="D83" s="17">
        <f t="shared" ca="1" si="74"/>
        <v>3.3253905783443112</v>
      </c>
      <c r="E83" s="17">
        <f t="shared" ref="E83:M83" ca="1" si="77">$C$4*($G$4-D83)*$B$7+E$10*SQRT($B$7)*NORMSINV(RAND())+D83</f>
        <v>3.5247043844292847</v>
      </c>
      <c r="F83" s="17">
        <f t="shared" ca="1" si="77"/>
        <v>3.5899886294091488</v>
      </c>
      <c r="G83" s="17">
        <f t="shared" ca="1" si="77"/>
        <v>3.2840247898554358</v>
      </c>
      <c r="H83" s="17">
        <f t="shared" ca="1" si="77"/>
        <v>3.2933855120254254</v>
      </c>
      <c r="I83" s="17">
        <f t="shared" ca="1" si="77"/>
        <v>3.2057847118327567</v>
      </c>
      <c r="J83" s="17">
        <f t="shared" ca="1" si="77"/>
        <v>3.0255945006402571</v>
      </c>
      <c r="K83" s="17">
        <f t="shared" ca="1" si="77"/>
        <v>3.0613724210088433</v>
      </c>
      <c r="L83" s="17">
        <f t="shared" ca="1" si="77"/>
        <v>3.1701105699200793</v>
      </c>
      <c r="M83" s="17">
        <f t="shared" ca="1" si="77"/>
        <v>3.1569742686096505</v>
      </c>
      <c r="N83" s="127">
        <f t="shared" ref="N83:N146" ca="1" si="78">EXP(M83)</f>
        <v>23.499385423335529</v>
      </c>
      <c r="O83" s="128">
        <f t="shared" ref="O83:O146" ca="1" si="79">EXP(EXP(-$C$4*($K$4-$J$4))*LN(N83)+(1-EXP(-$C$4*($K$4-$J$4)))*$G$4+$F$4^2/(4*$C$4)*(1-EXP(-2*$C$4*($K$4-$J$4))))</f>
        <v>22.310087771847794</v>
      </c>
      <c r="P83" s="128">
        <f t="shared" ref="P83:P146" ca="1" si="80">MAX(0,O83-$I$4)</f>
        <v>0</v>
      </c>
      <c r="Q83" s="141">
        <f t="shared" ref="Q83:Q146" ca="1" si="81">$D$7*P83</f>
        <v>0</v>
      </c>
      <c r="R83" s="13"/>
    </row>
    <row r="84" spans="2:18" x14ac:dyDescent="0.25">
      <c r="B84" s="126">
        <f t="shared" ref="B84:B147" si="82">B83+1</f>
        <v>67</v>
      </c>
      <c r="C84" s="17">
        <f t="shared" si="76"/>
        <v>3.2921262866077932</v>
      </c>
      <c r="D84" s="17">
        <f t="shared" ca="1" si="74"/>
        <v>2.846134014954385</v>
      </c>
      <c r="E84" s="17">
        <f t="shared" ref="E84:M84" ca="1" si="83">$C$4*($G$4-D84)*$B$7+E$10*SQRT($B$7)*NORMSINV(RAND())+D84</f>
        <v>3.0040156952007186</v>
      </c>
      <c r="F84" s="17">
        <f t="shared" ca="1" si="83"/>
        <v>2.9065656151198387</v>
      </c>
      <c r="G84" s="17">
        <f t="shared" ca="1" si="83"/>
        <v>2.8831319485164584</v>
      </c>
      <c r="H84" s="17">
        <f t="shared" ca="1" si="83"/>
        <v>2.8148407797244244</v>
      </c>
      <c r="I84" s="17">
        <f t="shared" ca="1" si="83"/>
        <v>2.9455199759039798</v>
      </c>
      <c r="J84" s="17">
        <f t="shared" ca="1" si="83"/>
        <v>2.8253486881552621</v>
      </c>
      <c r="K84" s="17">
        <f t="shared" ca="1" si="83"/>
        <v>2.7017137351500229</v>
      </c>
      <c r="L84" s="17">
        <f t="shared" ca="1" si="83"/>
        <v>2.7100355178554283</v>
      </c>
      <c r="M84" s="17">
        <f t="shared" ca="1" si="83"/>
        <v>2.7210076898740323</v>
      </c>
      <c r="N84" s="127">
        <f t="shared" ca="1" si="78"/>
        <v>15.195627011898933</v>
      </c>
      <c r="O84" s="128">
        <f t="shared" ca="1" si="79"/>
        <v>15.811238177682677</v>
      </c>
      <c r="P84" s="128">
        <f t="shared" ca="1" si="80"/>
        <v>0</v>
      </c>
      <c r="Q84" s="141">
        <f t="shared" ca="1" si="81"/>
        <v>0</v>
      </c>
      <c r="R84" s="13"/>
    </row>
    <row r="85" spans="2:18" x14ac:dyDescent="0.25">
      <c r="B85" s="126">
        <f t="shared" si="82"/>
        <v>68</v>
      </c>
      <c r="C85" s="17">
        <f t="shared" si="76"/>
        <v>3.2921262866077932</v>
      </c>
      <c r="D85" s="17">
        <f t="shared" ca="1" si="74"/>
        <v>3.2951242327232668</v>
      </c>
      <c r="E85" s="17">
        <f t="shared" ref="E85:M85" ca="1" si="84">$C$4*($G$4-D85)*$B$7+E$10*SQRT($B$7)*NORMSINV(RAND())+D85</f>
        <v>3.2686192454497225</v>
      </c>
      <c r="F85" s="17">
        <f t="shared" ca="1" si="84"/>
        <v>3.4220937798149449</v>
      </c>
      <c r="G85" s="17">
        <f t="shared" ca="1" si="84"/>
        <v>3.5322498318691027</v>
      </c>
      <c r="H85" s="17">
        <f t="shared" ca="1" si="84"/>
        <v>3.5993842673269909</v>
      </c>
      <c r="I85" s="17">
        <f t="shared" ca="1" si="84"/>
        <v>3.5061893036051885</v>
      </c>
      <c r="J85" s="17">
        <f t="shared" ca="1" si="84"/>
        <v>3.4818831515421262</v>
      </c>
      <c r="K85" s="17">
        <f t="shared" ca="1" si="84"/>
        <v>3.4292487079077034</v>
      </c>
      <c r="L85" s="17">
        <f t="shared" ca="1" si="84"/>
        <v>3.5610583149362016</v>
      </c>
      <c r="M85" s="17">
        <f t="shared" ca="1" si="84"/>
        <v>3.6050005629770658</v>
      </c>
      <c r="N85" s="127">
        <f t="shared" ca="1" si="78"/>
        <v>36.781704564494454</v>
      </c>
      <c r="O85" s="128">
        <f t="shared" ca="1" si="79"/>
        <v>31.781407574563566</v>
      </c>
      <c r="P85" s="128">
        <f t="shared" ca="1" si="80"/>
        <v>8.581407574563567</v>
      </c>
      <c r="Q85" s="141">
        <f t="shared" ca="1" si="81"/>
        <v>8.1628873885581701</v>
      </c>
      <c r="R85" s="13"/>
    </row>
    <row r="86" spans="2:18" x14ac:dyDescent="0.25">
      <c r="B86" s="126">
        <f t="shared" si="82"/>
        <v>69</v>
      </c>
      <c r="C86" s="17">
        <f t="shared" si="76"/>
        <v>3.2921262866077932</v>
      </c>
      <c r="D86" s="17">
        <f t="shared" ca="1" si="74"/>
        <v>3.4054656983641407</v>
      </c>
      <c r="E86" s="17">
        <f t="shared" ref="E86:M86" ca="1" si="85">$C$4*($G$4-D86)*$B$7+E$10*SQRT($B$7)*NORMSINV(RAND())+D86</f>
        <v>3.3566117203702563</v>
      </c>
      <c r="F86" s="17">
        <f t="shared" ca="1" si="85"/>
        <v>3.2811474215192509</v>
      </c>
      <c r="G86" s="17">
        <f t="shared" ca="1" si="85"/>
        <v>3.3774589837504658</v>
      </c>
      <c r="H86" s="17">
        <f t="shared" ca="1" si="85"/>
        <v>3.77136356161513</v>
      </c>
      <c r="I86" s="17">
        <f t="shared" ca="1" si="85"/>
        <v>3.6629380233712339</v>
      </c>
      <c r="J86" s="17">
        <f t="shared" ca="1" si="85"/>
        <v>3.6555865286348714</v>
      </c>
      <c r="K86" s="17">
        <f t="shared" ca="1" si="85"/>
        <v>3.6084403115784407</v>
      </c>
      <c r="L86" s="17">
        <f t="shared" ca="1" si="85"/>
        <v>3.5898813432528573</v>
      </c>
      <c r="M86" s="17">
        <f t="shared" ca="1" si="85"/>
        <v>3.5083812437813351</v>
      </c>
      <c r="N86" s="127">
        <f t="shared" ca="1" si="78"/>
        <v>33.39416699227624</v>
      </c>
      <c r="O86" s="128">
        <f t="shared" ca="1" si="79"/>
        <v>29.446450611532704</v>
      </c>
      <c r="P86" s="128">
        <f t="shared" ca="1" si="80"/>
        <v>6.2464506115327048</v>
      </c>
      <c r="Q86" s="141">
        <f t="shared" ca="1" si="81"/>
        <v>5.9418076203803878</v>
      </c>
      <c r="R86" s="13"/>
    </row>
    <row r="87" spans="2:18" x14ac:dyDescent="0.25">
      <c r="B87" s="126">
        <f t="shared" si="82"/>
        <v>70</v>
      </c>
      <c r="C87" s="17">
        <f t="shared" si="76"/>
        <v>3.2921262866077932</v>
      </c>
      <c r="D87" s="17">
        <f t="shared" ca="1" si="74"/>
        <v>3.2628979317107873</v>
      </c>
      <c r="E87" s="17">
        <f t="shared" ref="E87:M87" ca="1" si="86">$C$4*($G$4-D87)*$B$7+E$10*SQRT($B$7)*NORMSINV(RAND())+D87</f>
        <v>3.2023052391192377</v>
      </c>
      <c r="F87" s="17">
        <f t="shared" ca="1" si="86"/>
        <v>3.1271322436394891</v>
      </c>
      <c r="G87" s="17">
        <f t="shared" ca="1" si="86"/>
        <v>3.1525325901272301</v>
      </c>
      <c r="H87" s="17">
        <f t="shared" ca="1" si="86"/>
        <v>3.0951803513603884</v>
      </c>
      <c r="I87" s="17">
        <f t="shared" ca="1" si="86"/>
        <v>3.1362118802773673</v>
      </c>
      <c r="J87" s="17">
        <f t="shared" ca="1" si="86"/>
        <v>3.2427069725990516</v>
      </c>
      <c r="K87" s="17">
        <f t="shared" ca="1" si="86"/>
        <v>3.4051031067317514</v>
      </c>
      <c r="L87" s="17">
        <f t="shared" ca="1" si="86"/>
        <v>3.4527766637222497</v>
      </c>
      <c r="M87" s="17">
        <f t="shared" ca="1" si="86"/>
        <v>3.4703290587460089</v>
      </c>
      <c r="N87" s="127">
        <f t="shared" ca="1" si="78"/>
        <v>32.147319060991435</v>
      </c>
      <c r="O87" s="128">
        <f t="shared" ca="1" si="79"/>
        <v>28.574665396792387</v>
      </c>
      <c r="P87" s="128">
        <f t="shared" ca="1" si="80"/>
        <v>5.3746653967923876</v>
      </c>
      <c r="Q87" s="141">
        <f t="shared" ca="1" si="81"/>
        <v>5.1125398722747244</v>
      </c>
      <c r="R87" s="13"/>
    </row>
    <row r="88" spans="2:18" x14ac:dyDescent="0.25">
      <c r="B88" s="126">
        <f t="shared" si="82"/>
        <v>71</v>
      </c>
      <c r="C88" s="17">
        <f t="shared" si="76"/>
        <v>3.2921262866077932</v>
      </c>
      <c r="D88" s="17">
        <f t="shared" ca="1" si="74"/>
        <v>3.3768397292012486</v>
      </c>
      <c r="E88" s="17">
        <f t="shared" ref="E88:M88" ca="1" si="87">$C$4*($G$4-D88)*$B$7+E$10*SQRT($B$7)*NORMSINV(RAND())+D88</f>
        <v>3.328224370868007</v>
      </c>
      <c r="F88" s="17">
        <f t="shared" ca="1" si="87"/>
        <v>3.2834365516313166</v>
      </c>
      <c r="G88" s="17">
        <f t="shared" ca="1" si="87"/>
        <v>3.4367480121971239</v>
      </c>
      <c r="H88" s="17">
        <f t="shared" ca="1" si="87"/>
        <v>3.7424733731919773</v>
      </c>
      <c r="I88" s="17">
        <f t="shared" ca="1" si="87"/>
        <v>3.7622595734128939</v>
      </c>
      <c r="J88" s="17">
        <f t="shared" ca="1" si="87"/>
        <v>3.8003448508382083</v>
      </c>
      <c r="K88" s="17">
        <f t="shared" ca="1" si="87"/>
        <v>3.7135964665551584</v>
      </c>
      <c r="L88" s="17">
        <f t="shared" ca="1" si="87"/>
        <v>3.6863458430001241</v>
      </c>
      <c r="M88" s="17">
        <f t="shared" ca="1" si="87"/>
        <v>3.7118983195956345</v>
      </c>
      <c r="N88" s="127">
        <f t="shared" ca="1" si="78"/>
        <v>40.931433765819456</v>
      </c>
      <c r="O88" s="128">
        <f t="shared" ca="1" si="79"/>
        <v>34.58109804806454</v>
      </c>
      <c r="P88" s="128">
        <f t="shared" ca="1" si="80"/>
        <v>11.381098048064541</v>
      </c>
      <c r="Q88" s="141">
        <f t="shared" ca="1" si="81"/>
        <v>10.826035346446632</v>
      </c>
      <c r="R88" s="13"/>
    </row>
    <row r="89" spans="2:18" x14ac:dyDescent="0.25">
      <c r="B89" s="126">
        <f t="shared" si="82"/>
        <v>72</v>
      </c>
      <c r="C89" s="17">
        <f t="shared" si="76"/>
        <v>3.2921262866077932</v>
      </c>
      <c r="D89" s="17">
        <f t="shared" ca="1" si="74"/>
        <v>3.2894920160848735</v>
      </c>
      <c r="E89" s="17">
        <f t="shared" ref="E89:M89" ca="1" si="88">$C$4*($G$4-D89)*$B$7+E$10*SQRT($B$7)*NORMSINV(RAND())+D89</f>
        <v>3.1308829251353494</v>
      </c>
      <c r="F89" s="17">
        <f t="shared" ca="1" si="88"/>
        <v>3.2878155189998512</v>
      </c>
      <c r="G89" s="17">
        <f t="shared" ca="1" si="88"/>
        <v>3.3788188523006952</v>
      </c>
      <c r="H89" s="17">
        <f t="shared" ca="1" si="88"/>
        <v>3.323390500758054</v>
      </c>
      <c r="I89" s="17">
        <f t="shared" ca="1" si="88"/>
        <v>3.2381615478133092</v>
      </c>
      <c r="J89" s="17">
        <f t="shared" ca="1" si="88"/>
        <v>3.3089282737611692</v>
      </c>
      <c r="K89" s="17">
        <f t="shared" ca="1" si="88"/>
        <v>3.4009458027739377</v>
      </c>
      <c r="L89" s="17">
        <f t="shared" ca="1" si="88"/>
        <v>3.4239553443615534</v>
      </c>
      <c r="M89" s="17">
        <f t="shared" ca="1" si="88"/>
        <v>3.4101978211056085</v>
      </c>
      <c r="N89" s="127">
        <f t="shared" ca="1" si="78"/>
        <v>30.271231955707815</v>
      </c>
      <c r="O89" s="128">
        <f t="shared" ca="1" si="79"/>
        <v>27.24935934549195</v>
      </c>
      <c r="P89" s="128">
        <f t="shared" ca="1" si="80"/>
        <v>4.0493593454919505</v>
      </c>
      <c r="Q89" s="141">
        <f t="shared" ca="1" si="81"/>
        <v>3.851869759808896</v>
      </c>
      <c r="R89" s="13"/>
    </row>
    <row r="90" spans="2:18" x14ac:dyDescent="0.25">
      <c r="B90" s="126">
        <f t="shared" si="82"/>
        <v>73</v>
      </c>
      <c r="C90" s="17">
        <f t="shared" si="76"/>
        <v>3.2921262866077932</v>
      </c>
      <c r="D90" s="17">
        <f t="shared" ca="1" si="74"/>
        <v>3.0760802296567715</v>
      </c>
      <c r="E90" s="17">
        <f t="shared" ref="E90:M90" ca="1" si="89">$C$4*($G$4-D90)*$B$7+E$10*SQRT($B$7)*NORMSINV(RAND())+D90</f>
        <v>3.0435813894361794</v>
      </c>
      <c r="F90" s="17">
        <f t="shared" ca="1" si="89"/>
        <v>2.9057953020919554</v>
      </c>
      <c r="G90" s="17">
        <f t="shared" ca="1" si="89"/>
        <v>2.8266554697897237</v>
      </c>
      <c r="H90" s="17">
        <f t="shared" ca="1" si="89"/>
        <v>3.0275814278901132</v>
      </c>
      <c r="I90" s="17">
        <f t="shared" ca="1" si="89"/>
        <v>2.9561579260269002</v>
      </c>
      <c r="J90" s="17">
        <f t="shared" ca="1" si="89"/>
        <v>2.7934837882634862</v>
      </c>
      <c r="K90" s="17">
        <f t="shared" ca="1" si="89"/>
        <v>2.859906341721989</v>
      </c>
      <c r="L90" s="17">
        <f t="shared" ca="1" si="89"/>
        <v>2.6100296354888526</v>
      </c>
      <c r="M90" s="17">
        <f t="shared" ca="1" si="89"/>
        <v>2.5945973846190529</v>
      </c>
      <c r="N90" s="127">
        <f t="shared" ca="1" si="78"/>
        <v>13.391194774925916</v>
      </c>
      <c r="O90" s="128">
        <f t="shared" ca="1" si="79"/>
        <v>14.308940449827308</v>
      </c>
      <c r="P90" s="128">
        <f t="shared" ca="1" si="80"/>
        <v>0</v>
      </c>
      <c r="Q90" s="141">
        <f t="shared" ca="1" si="81"/>
        <v>0</v>
      </c>
      <c r="R90" s="13"/>
    </row>
    <row r="91" spans="2:18" x14ac:dyDescent="0.25">
      <c r="B91" s="126">
        <f t="shared" si="82"/>
        <v>74</v>
      </c>
      <c r="C91" s="17">
        <f t="shared" si="76"/>
        <v>3.2921262866077932</v>
      </c>
      <c r="D91" s="17">
        <f t="shared" ca="1" si="74"/>
        <v>3.2743813714972414</v>
      </c>
      <c r="E91" s="17">
        <f t="shared" ref="E91:M91" ca="1" si="90">$C$4*($G$4-D91)*$B$7+E$10*SQRT($B$7)*NORMSINV(RAND())+D91</f>
        <v>3.0898363131527824</v>
      </c>
      <c r="F91" s="17">
        <f t="shared" ca="1" si="90"/>
        <v>3.1164589388082429</v>
      </c>
      <c r="G91" s="17">
        <f t="shared" ca="1" si="90"/>
        <v>2.7323009855059004</v>
      </c>
      <c r="H91" s="17">
        <f t="shared" ca="1" si="90"/>
        <v>2.9342787886361257</v>
      </c>
      <c r="I91" s="17">
        <f t="shared" ca="1" si="90"/>
        <v>2.8868494486539489</v>
      </c>
      <c r="J91" s="17">
        <f t="shared" ca="1" si="90"/>
        <v>2.8312466233829574</v>
      </c>
      <c r="K91" s="17">
        <f t="shared" ca="1" si="90"/>
        <v>2.8186914713963551</v>
      </c>
      <c r="L91" s="17">
        <f t="shared" ca="1" si="90"/>
        <v>2.7527211166990249</v>
      </c>
      <c r="M91" s="17">
        <f t="shared" ca="1" si="90"/>
        <v>2.6618655484278735</v>
      </c>
      <c r="N91" s="127">
        <f t="shared" ca="1" si="78"/>
        <v>14.322984411287056</v>
      </c>
      <c r="O91" s="128">
        <f t="shared" ca="1" si="79"/>
        <v>15.089688713937608</v>
      </c>
      <c r="P91" s="128">
        <f t="shared" ca="1" si="80"/>
        <v>0</v>
      </c>
      <c r="Q91" s="141">
        <f t="shared" ca="1" si="81"/>
        <v>0</v>
      </c>
      <c r="R91" s="13"/>
    </row>
    <row r="92" spans="2:18" x14ac:dyDescent="0.25">
      <c r="B92" s="126">
        <f t="shared" si="82"/>
        <v>75</v>
      </c>
      <c r="C92" s="17">
        <f t="shared" si="76"/>
        <v>3.2921262866077932</v>
      </c>
      <c r="D92" s="17">
        <f t="shared" ca="1" si="74"/>
        <v>3.0889975908301781</v>
      </c>
      <c r="E92" s="17">
        <f t="shared" ref="E92:M92" ca="1" si="91">$C$4*($G$4-D92)*$B$7+E$10*SQRT($B$7)*NORMSINV(RAND())+D92</f>
        <v>3.0805380070892054</v>
      </c>
      <c r="F92" s="17">
        <f t="shared" ca="1" si="91"/>
        <v>3.2344910670682734</v>
      </c>
      <c r="G92" s="17">
        <f t="shared" ca="1" si="91"/>
        <v>3.2242495159894031</v>
      </c>
      <c r="H92" s="17">
        <f t="shared" ca="1" si="91"/>
        <v>3.0155974560724945</v>
      </c>
      <c r="I92" s="17">
        <f t="shared" ca="1" si="91"/>
        <v>2.9257514536790801</v>
      </c>
      <c r="J92" s="17">
        <f t="shared" ca="1" si="91"/>
        <v>2.8448622240373931</v>
      </c>
      <c r="K92" s="17">
        <f t="shared" ca="1" si="91"/>
        <v>2.771467361690017</v>
      </c>
      <c r="L92" s="17">
        <f t="shared" ca="1" si="91"/>
        <v>2.6071807036606716</v>
      </c>
      <c r="M92" s="17">
        <f t="shared" ca="1" si="91"/>
        <v>2.6535884769091589</v>
      </c>
      <c r="N92" s="127">
        <f t="shared" ca="1" si="78"/>
        <v>14.204921327288584</v>
      </c>
      <c r="O92" s="128">
        <f t="shared" ca="1" si="79"/>
        <v>14.991368060285227</v>
      </c>
      <c r="P92" s="128">
        <f t="shared" ca="1" si="80"/>
        <v>0</v>
      </c>
      <c r="Q92" s="141">
        <f t="shared" ca="1" si="81"/>
        <v>0</v>
      </c>
      <c r="R92" s="13"/>
    </row>
    <row r="93" spans="2:18" x14ac:dyDescent="0.25">
      <c r="B93" s="126">
        <f t="shared" si="82"/>
        <v>76</v>
      </c>
      <c r="C93" s="17">
        <f t="shared" si="76"/>
        <v>3.2921262866077932</v>
      </c>
      <c r="D93" s="17">
        <f t="shared" ca="1" si="74"/>
        <v>3.2238516939659743</v>
      </c>
      <c r="E93" s="17">
        <f t="shared" ref="E93:M93" ca="1" si="92">$C$4*($G$4-D93)*$B$7+E$10*SQRT($B$7)*NORMSINV(RAND())+D93</f>
        <v>3.1588369618278835</v>
      </c>
      <c r="F93" s="17">
        <f t="shared" ca="1" si="92"/>
        <v>2.9817748356367297</v>
      </c>
      <c r="G93" s="17">
        <f t="shared" ca="1" si="92"/>
        <v>3.0591061795842718</v>
      </c>
      <c r="H93" s="17">
        <f t="shared" ca="1" si="92"/>
        <v>3.2482091438651839</v>
      </c>
      <c r="I93" s="17">
        <f t="shared" ca="1" si="92"/>
        <v>2.9934815820555878</v>
      </c>
      <c r="J93" s="17">
        <f t="shared" ca="1" si="92"/>
        <v>2.8999340404055705</v>
      </c>
      <c r="K93" s="17">
        <f t="shared" ca="1" si="92"/>
        <v>2.9529947066241387</v>
      </c>
      <c r="L93" s="17">
        <f t="shared" ca="1" si="92"/>
        <v>2.9939773431722405</v>
      </c>
      <c r="M93" s="17">
        <f t="shared" ca="1" si="92"/>
        <v>3.1048223499768013</v>
      </c>
      <c r="N93" s="127">
        <f t="shared" ca="1" si="78"/>
        <v>22.30525609402072</v>
      </c>
      <c r="O93" s="128">
        <f t="shared" ca="1" si="79"/>
        <v>21.409834342552731</v>
      </c>
      <c r="P93" s="128">
        <f t="shared" ca="1" si="80"/>
        <v>0</v>
      </c>
      <c r="Q93" s="141">
        <f t="shared" ca="1" si="81"/>
        <v>0</v>
      </c>
      <c r="R93" s="13"/>
    </row>
    <row r="94" spans="2:18" x14ac:dyDescent="0.25">
      <c r="B94" s="126">
        <f t="shared" si="82"/>
        <v>77</v>
      </c>
      <c r="C94" s="17">
        <f t="shared" si="76"/>
        <v>3.2921262866077932</v>
      </c>
      <c r="D94" s="17">
        <f t="shared" ca="1" si="74"/>
        <v>3.4478580208716396</v>
      </c>
      <c r="E94" s="17">
        <f t="shared" ref="E94:M94" ca="1" si="93">$C$4*($G$4-D94)*$B$7+E$10*SQRT($B$7)*NORMSINV(RAND())+D94</f>
        <v>3.7035311204665553</v>
      </c>
      <c r="F94" s="17">
        <f t="shared" ca="1" si="93"/>
        <v>3.8424720201350442</v>
      </c>
      <c r="G94" s="17">
        <f t="shared" ca="1" si="93"/>
        <v>4.0811698362214059</v>
      </c>
      <c r="H94" s="17">
        <f t="shared" ca="1" si="93"/>
        <v>3.996429773602995</v>
      </c>
      <c r="I94" s="17">
        <f t="shared" ca="1" si="93"/>
        <v>3.8315886391737606</v>
      </c>
      <c r="J94" s="17">
        <f t="shared" ca="1" si="93"/>
        <v>3.8775851599029934</v>
      </c>
      <c r="K94" s="17">
        <f t="shared" ca="1" si="93"/>
        <v>3.6913499408881805</v>
      </c>
      <c r="L94" s="17">
        <f t="shared" ca="1" si="93"/>
        <v>3.7651197796464762</v>
      </c>
      <c r="M94" s="17">
        <f t="shared" ca="1" si="93"/>
        <v>3.8066263888578611</v>
      </c>
      <c r="N94" s="127">
        <f t="shared" ca="1" si="78"/>
        <v>44.998375488262717</v>
      </c>
      <c r="O94" s="128">
        <f t="shared" ca="1" si="79"/>
        <v>37.267499955981428</v>
      </c>
      <c r="P94" s="128">
        <f t="shared" ca="1" si="80"/>
        <v>14.067499955981429</v>
      </c>
      <c r="Q94" s="141">
        <f t="shared" ca="1" si="81"/>
        <v>13.381419887292035</v>
      </c>
      <c r="R94" s="13"/>
    </row>
    <row r="95" spans="2:18" x14ac:dyDescent="0.25">
      <c r="B95" s="126">
        <f t="shared" si="82"/>
        <v>78</v>
      </c>
      <c r="C95" s="17">
        <f t="shared" si="76"/>
        <v>3.2921262866077932</v>
      </c>
      <c r="D95" s="17">
        <f t="shared" ca="1" si="74"/>
        <v>3.3066474187315342</v>
      </c>
      <c r="E95" s="17">
        <f t="shared" ref="E95:M95" ca="1" si="94">$C$4*($G$4-D95)*$B$7+E$10*SQRT($B$7)*NORMSINV(RAND())+D95</f>
        <v>3.4866549886556095</v>
      </c>
      <c r="F95" s="17">
        <f t="shared" ca="1" si="94"/>
        <v>3.7524474551806555</v>
      </c>
      <c r="G95" s="17">
        <f t="shared" ca="1" si="94"/>
        <v>3.6789856586781049</v>
      </c>
      <c r="H95" s="17">
        <f t="shared" ca="1" si="94"/>
        <v>3.8735666672910067</v>
      </c>
      <c r="I95" s="17">
        <f t="shared" ca="1" si="94"/>
        <v>3.6450289664299933</v>
      </c>
      <c r="J95" s="17">
        <f t="shared" ca="1" si="94"/>
        <v>3.8185992143892267</v>
      </c>
      <c r="K95" s="17">
        <f t="shared" ca="1" si="94"/>
        <v>3.826402196541979</v>
      </c>
      <c r="L95" s="17">
        <f t="shared" ca="1" si="94"/>
        <v>3.6950870454573006</v>
      </c>
      <c r="M95" s="17">
        <f t="shared" ca="1" si="94"/>
        <v>3.6577005138380225</v>
      </c>
      <c r="N95" s="127">
        <f t="shared" ca="1" si="78"/>
        <v>38.772084414787329</v>
      </c>
      <c r="O95" s="128">
        <f t="shared" ca="1" si="79"/>
        <v>33.13210838509027</v>
      </c>
      <c r="P95" s="128">
        <f t="shared" ca="1" si="80"/>
        <v>9.9321083850902703</v>
      </c>
      <c r="Q95" s="141">
        <f t="shared" ca="1" si="81"/>
        <v>9.4477137432281335</v>
      </c>
      <c r="R95" s="13"/>
    </row>
    <row r="96" spans="2:18" x14ac:dyDescent="0.25">
      <c r="B96" s="126">
        <f t="shared" si="82"/>
        <v>79</v>
      </c>
      <c r="C96" s="17">
        <f t="shared" si="76"/>
        <v>3.2921262866077932</v>
      </c>
      <c r="D96" s="17">
        <f t="shared" ca="1" si="74"/>
        <v>3.2307202272933986</v>
      </c>
      <c r="E96" s="17">
        <f t="shared" ref="E96:M96" ca="1" si="95">$C$4*($G$4-D96)*$B$7+E$10*SQRT($B$7)*NORMSINV(RAND())+D96</f>
        <v>3.2870517079431689</v>
      </c>
      <c r="F96" s="17">
        <f t="shared" ca="1" si="95"/>
        <v>3.1445561123765304</v>
      </c>
      <c r="G96" s="17">
        <f t="shared" ca="1" si="95"/>
        <v>3.2660489499345067</v>
      </c>
      <c r="H96" s="17">
        <f t="shared" ca="1" si="95"/>
        <v>3.0126565023988108</v>
      </c>
      <c r="I96" s="17">
        <f t="shared" ca="1" si="95"/>
        <v>2.754820391783519</v>
      </c>
      <c r="J96" s="17">
        <f t="shared" ca="1" si="95"/>
        <v>2.6876648753597534</v>
      </c>
      <c r="K96" s="17">
        <f t="shared" ca="1" si="95"/>
        <v>2.5665526120241675</v>
      </c>
      <c r="L96" s="17">
        <f t="shared" ca="1" si="95"/>
        <v>2.6535415797322472</v>
      </c>
      <c r="M96" s="17">
        <f t="shared" ca="1" si="95"/>
        <v>2.5267969020199694</v>
      </c>
      <c r="N96" s="127">
        <f t="shared" ca="1" si="78"/>
        <v>12.513360356277696</v>
      </c>
      <c r="O96" s="128">
        <f t="shared" ca="1" si="79"/>
        <v>13.562885262480439</v>
      </c>
      <c r="P96" s="128">
        <f t="shared" ca="1" si="80"/>
        <v>0</v>
      </c>
      <c r="Q96" s="141">
        <f t="shared" ca="1" si="81"/>
        <v>0</v>
      </c>
      <c r="R96" s="13"/>
    </row>
    <row r="97" spans="2:18" x14ac:dyDescent="0.25">
      <c r="B97" s="126">
        <f t="shared" si="82"/>
        <v>80</v>
      </c>
      <c r="C97" s="17">
        <f t="shared" si="76"/>
        <v>3.2921262866077932</v>
      </c>
      <c r="D97" s="17">
        <f t="shared" ca="1" si="74"/>
        <v>3.2175336538564556</v>
      </c>
      <c r="E97" s="17">
        <f t="shared" ref="E97:M97" ca="1" si="96">$C$4*($G$4-D97)*$B$7+E$10*SQRT($B$7)*NORMSINV(RAND())+D97</f>
        <v>3.0912852077262678</v>
      </c>
      <c r="F97" s="17">
        <f t="shared" ca="1" si="96"/>
        <v>3.2511148865757118</v>
      </c>
      <c r="G97" s="17">
        <f t="shared" ca="1" si="96"/>
        <v>3.2361298942876209</v>
      </c>
      <c r="H97" s="17">
        <f t="shared" ca="1" si="96"/>
        <v>3.2103598348367277</v>
      </c>
      <c r="I97" s="17">
        <f t="shared" ca="1" si="96"/>
        <v>2.8739695764410409</v>
      </c>
      <c r="J97" s="17">
        <f t="shared" ca="1" si="96"/>
        <v>2.6514898046605251</v>
      </c>
      <c r="K97" s="17">
        <f t="shared" ca="1" si="96"/>
        <v>2.559011839959898</v>
      </c>
      <c r="L97" s="17">
        <f t="shared" ca="1" si="96"/>
        <v>2.6404015960076803</v>
      </c>
      <c r="M97" s="17">
        <f t="shared" ca="1" si="96"/>
        <v>2.4815421827362831</v>
      </c>
      <c r="N97" s="127">
        <f t="shared" ca="1" si="78"/>
        <v>11.959694237105568</v>
      </c>
      <c r="O97" s="128">
        <f t="shared" ca="1" si="79"/>
        <v>13.086690673821138</v>
      </c>
      <c r="P97" s="128">
        <f t="shared" ca="1" si="80"/>
        <v>0</v>
      </c>
      <c r="Q97" s="141">
        <f t="shared" ca="1" si="81"/>
        <v>0</v>
      </c>
      <c r="R97" s="13"/>
    </row>
    <row r="98" spans="2:18" x14ac:dyDescent="0.25">
      <c r="B98" s="126">
        <f t="shared" si="82"/>
        <v>81</v>
      </c>
      <c r="C98" s="17">
        <f t="shared" si="76"/>
        <v>3.2921262866077932</v>
      </c>
      <c r="D98" s="17">
        <f t="shared" ca="1" si="74"/>
        <v>3.2651370761501814</v>
      </c>
      <c r="E98" s="17">
        <f t="shared" ref="E98:M98" ca="1" si="97">$C$4*($G$4-D98)*$B$7+E$10*SQRT($B$7)*NORMSINV(RAND())+D98</f>
        <v>3.4730351599364027</v>
      </c>
      <c r="F98" s="17">
        <f t="shared" ca="1" si="97"/>
        <v>3.4373602087978297</v>
      </c>
      <c r="G98" s="17">
        <f t="shared" ca="1" si="97"/>
        <v>3.2756515379050639</v>
      </c>
      <c r="H98" s="17">
        <f t="shared" ca="1" si="97"/>
        <v>3.1646089642983761</v>
      </c>
      <c r="I98" s="17">
        <f t="shared" ca="1" si="97"/>
        <v>3.1890555285684878</v>
      </c>
      <c r="J98" s="17">
        <f t="shared" ca="1" si="97"/>
        <v>3.0829851163856103</v>
      </c>
      <c r="K98" s="17">
        <f t="shared" ca="1" si="97"/>
        <v>3.0741841013312259</v>
      </c>
      <c r="L98" s="17">
        <f t="shared" ca="1" si="97"/>
        <v>3.1892139455921917</v>
      </c>
      <c r="M98" s="17">
        <f t="shared" ca="1" si="97"/>
        <v>3.2022639262338441</v>
      </c>
      <c r="N98" s="127">
        <f t="shared" ca="1" si="78"/>
        <v>24.588132952324575</v>
      </c>
      <c r="O98" s="128">
        <f t="shared" ca="1" si="79"/>
        <v>23.122538603141571</v>
      </c>
      <c r="P98" s="128">
        <f t="shared" ca="1" si="80"/>
        <v>0</v>
      </c>
      <c r="Q98" s="141">
        <f t="shared" ca="1" si="81"/>
        <v>0</v>
      </c>
      <c r="R98" s="13"/>
    </row>
    <row r="99" spans="2:18" x14ac:dyDescent="0.25">
      <c r="B99" s="126">
        <f t="shared" si="82"/>
        <v>82</v>
      </c>
      <c r="C99" s="17">
        <f t="shared" si="76"/>
        <v>3.2921262866077932</v>
      </c>
      <c r="D99" s="17">
        <f t="shared" ca="1" si="74"/>
        <v>3.2007192319548237</v>
      </c>
      <c r="E99" s="17">
        <f t="shared" ref="E99:M99" ca="1" si="98">$C$4*($G$4-D99)*$B$7+E$10*SQRT($B$7)*NORMSINV(RAND())+D99</f>
        <v>3.370762058458376</v>
      </c>
      <c r="F99" s="17">
        <f t="shared" ca="1" si="98"/>
        <v>3.3180991129278543</v>
      </c>
      <c r="G99" s="17">
        <f t="shared" ca="1" si="98"/>
        <v>3.4673623889966789</v>
      </c>
      <c r="H99" s="17">
        <f t="shared" ca="1" si="98"/>
        <v>3.3277592378796106</v>
      </c>
      <c r="I99" s="17">
        <f t="shared" ca="1" si="98"/>
        <v>3.2865515747746752</v>
      </c>
      <c r="J99" s="17">
        <f t="shared" ca="1" si="98"/>
        <v>3.3971337040024729</v>
      </c>
      <c r="K99" s="17">
        <f t="shared" ca="1" si="98"/>
        <v>3.2566955800009785</v>
      </c>
      <c r="L99" s="17">
        <f t="shared" ca="1" si="98"/>
        <v>3.3377473235978514</v>
      </c>
      <c r="M99" s="17">
        <f t="shared" ca="1" si="98"/>
        <v>3.2985408777740832</v>
      </c>
      <c r="N99" s="127">
        <f t="shared" ca="1" si="78"/>
        <v>27.07310711448773</v>
      </c>
      <c r="O99" s="128">
        <f t="shared" ca="1" si="79"/>
        <v>24.94929373598838</v>
      </c>
      <c r="P99" s="128">
        <f t="shared" ca="1" si="80"/>
        <v>1.7492937359883811</v>
      </c>
      <c r="Q99" s="141">
        <f t="shared" ca="1" si="81"/>
        <v>1.6639796737669317</v>
      </c>
      <c r="R99" s="13"/>
    </row>
    <row r="100" spans="2:18" x14ac:dyDescent="0.25">
      <c r="B100" s="126">
        <f t="shared" si="82"/>
        <v>83</v>
      </c>
      <c r="C100" s="17">
        <f t="shared" si="76"/>
        <v>3.2921262866077932</v>
      </c>
      <c r="D100" s="17">
        <f t="shared" ca="1" si="74"/>
        <v>3.563957861199091</v>
      </c>
      <c r="E100" s="17">
        <f t="shared" ref="E100:M100" ca="1" si="99">$C$4*($G$4-D100)*$B$7+E$10*SQRT($B$7)*NORMSINV(RAND())+D100</f>
        <v>3.6375439627134436</v>
      </c>
      <c r="F100" s="17">
        <f t="shared" ca="1" si="99"/>
        <v>3.9092203176691482</v>
      </c>
      <c r="G100" s="17">
        <f t="shared" ca="1" si="99"/>
        <v>3.9157461742088557</v>
      </c>
      <c r="H100" s="17">
        <f t="shared" ca="1" si="99"/>
        <v>3.5411764905452525</v>
      </c>
      <c r="I100" s="17">
        <f t="shared" ca="1" si="99"/>
        <v>3.6544615183949674</v>
      </c>
      <c r="J100" s="17">
        <f t="shared" ca="1" si="99"/>
        <v>3.6540469672143647</v>
      </c>
      <c r="K100" s="17">
        <f t="shared" ca="1" si="99"/>
        <v>3.7167280541967331</v>
      </c>
      <c r="L100" s="17">
        <f t="shared" ca="1" si="99"/>
        <v>3.7191685453848211</v>
      </c>
      <c r="M100" s="17">
        <f t="shared" ca="1" si="99"/>
        <v>3.6981412867190571</v>
      </c>
      <c r="N100" s="127">
        <f t="shared" ca="1" si="78"/>
        <v>40.372194243984438</v>
      </c>
      <c r="O100" s="128">
        <f t="shared" ca="1" si="79"/>
        <v>34.2074068404686</v>
      </c>
      <c r="P100" s="128">
        <f t="shared" ca="1" si="80"/>
        <v>11.007406840468601</v>
      </c>
      <c r="Q100" s="141">
        <f t="shared" ca="1" si="81"/>
        <v>10.47056927410417</v>
      </c>
      <c r="R100" s="13"/>
    </row>
    <row r="101" spans="2:18" x14ac:dyDescent="0.25">
      <c r="B101" s="126">
        <f t="shared" si="82"/>
        <v>84</v>
      </c>
      <c r="C101" s="17">
        <f t="shared" si="76"/>
        <v>3.2921262866077932</v>
      </c>
      <c r="D101" s="17">
        <f t="shared" ca="1" si="74"/>
        <v>3.3175248493222456</v>
      </c>
      <c r="E101" s="17">
        <f t="shared" ref="E101:M101" ca="1" si="100">$C$4*($G$4-D101)*$B$7+E$10*SQRT($B$7)*NORMSINV(RAND())+D101</f>
        <v>3.2478661762258838</v>
      </c>
      <c r="F101" s="17">
        <f t="shared" ca="1" si="100"/>
        <v>3.5190845355745108</v>
      </c>
      <c r="G101" s="17">
        <f t="shared" ca="1" si="100"/>
        <v>3.4815273349608979</v>
      </c>
      <c r="H101" s="17">
        <f t="shared" ca="1" si="100"/>
        <v>3.5506726987744757</v>
      </c>
      <c r="I101" s="17">
        <f t="shared" ca="1" si="100"/>
        <v>3.6096160140296742</v>
      </c>
      <c r="J101" s="17">
        <f t="shared" ca="1" si="100"/>
        <v>3.4966031863471603</v>
      </c>
      <c r="K101" s="17">
        <f t="shared" ca="1" si="100"/>
        <v>3.3671796486185266</v>
      </c>
      <c r="L101" s="17">
        <f t="shared" ca="1" si="100"/>
        <v>3.4307219600684511</v>
      </c>
      <c r="M101" s="17">
        <f t="shared" ca="1" si="100"/>
        <v>3.5232670366780559</v>
      </c>
      <c r="N101" s="127">
        <f t="shared" ca="1" si="78"/>
        <v>33.894983926829639</v>
      </c>
      <c r="O101" s="128">
        <f t="shared" ca="1" si="79"/>
        <v>29.794681125266319</v>
      </c>
      <c r="P101" s="128">
        <f t="shared" ca="1" si="80"/>
        <v>6.5946811252663196</v>
      </c>
      <c r="Q101" s="141">
        <f t="shared" ca="1" si="81"/>
        <v>6.2730547315528025</v>
      </c>
      <c r="R101" s="13"/>
    </row>
    <row r="102" spans="2:18" x14ac:dyDescent="0.25">
      <c r="B102" s="126">
        <f t="shared" si="82"/>
        <v>85</v>
      </c>
      <c r="C102" s="17">
        <f t="shared" si="76"/>
        <v>3.2921262866077932</v>
      </c>
      <c r="D102" s="17">
        <f t="shared" ca="1" si="74"/>
        <v>3.347394698220425</v>
      </c>
      <c r="E102" s="17">
        <f t="shared" ref="E102:M102" ca="1" si="101">$C$4*($G$4-D102)*$B$7+E$10*SQRT($B$7)*NORMSINV(RAND())+D102</f>
        <v>3.2157163776693949</v>
      </c>
      <c r="F102" s="17">
        <f t="shared" ca="1" si="101"/>
        <v>3.0533611664550437</v>
      </c>
      <c r="G102" s="17">
        <f t="shared" ca="1" si="101"/>
        <v>3.1443372559209348</v>
      </c>
      <c r="H102" s="17">
        <f t="shared" ca="1" si="101"/>
        <v>3.3760084440014859</v>
      </c>
      <c r="I102" s="17">
        <f t="shared" ca="1" si="101"/>
        <v>2.9981546572793381</v>
      </c>
      <c r="J102" s="17">
        <f t="shared" ca="1" si="101"/>
        <v>3.0972549654258041</v>
      </c>
      <c r="K102" s="17">
        <f t="shared" ca="1" si="101"/>
        <v>3.2698778071348968</v>
      </c>
      <c r="L102" s="17">
        <f t="shared" ca="1" si="101"/>
        <v>3.1934544351325602</v>
      </c>
      <c r="M102" s="17">
        <f t="shared" ca="1" si="101"/>
        <v>3.0864615760458465</v>
      </c>
      <c r="N102" s="127">
        <f t="shared" ca="1" si="78"/>
        <v>21.899451175869277</v>
      </c>
      <c r="O102" s="128">
        <f t="shared" ca="1" si="79"/>
        <v>21.101610841686817</v>
      </c>
      <c r="P102" s="128">
        <f t="shared" ca="1" si="80"/>
        <v>0</v>
      </c>
      <c r="Q102" s="141">
        <f t="shared" ca="1" si="81"/>
        <v>0</v>
      </c>
      <c r="R102" s="13"/>
    </row>
    <row r="103" spans="2:18" x14ac:dyDescent="0.25">
      <c r="B103" s="126">
        <f t="shared" si="82"/>
        <v>86</v>
      </c>
      <c r="C103" s="17">
        <f t="shared" si="76"/>
        <v>3.2921262866077932</v>
      </c>
      <c r="D103" s="17">
        <f t="shared" ca="1" si="74"/>
        <v>3.480236548304505</v>
      </c>
      <c r="E103" s="17">
        <f t="shared" ref="E103:M103" ca="1" si="102">$C$4*($G$4-D103)*$B$7+E$10*SQRT($B$7)*NORMSINV(RAND())+D103</f>
        <v>3.5240792172131714</v>
      </c>
      <c r="F103" s="17">
        <f t="shared" ca="1" si="102"/>
        <v>3.7667654126703134</v>
      </c>
      <c r="G103" s="17">
        <f t="shared" ca="1" si="102"/>
        <v>3.8579237789581446</v>
      </c>
      <c r="H103" s="17">
        <f t="shared" ca="1" si="102"/>
        <v>3.8629596896575871</v>
      </c>
      <c r="I103" s="17">
        <f t="shared" ca="1" si="102"/>
        <v>3.8033620556139653</v>
      </c>
      <c r="J103" s="17">
        <f t="shared" ca="1" si="102"/>
        <v>3.841414679190184</v>
      </c>
      <c r="K103" s="17">
        <f t="shared" ca="1" si="102"/>
        <v>3.7684161712670652</v>
      </c>
      <c r="L103" s="17">
        <f t="shared" ca="1" si="102"/>
        <v>3.5853664779064887</v>
      </c>
      <c r="M103" s="17">
        <f t="shared" ca="1" si="102"/>
        <v>3.4642561847923381</v>
      </c>
      <c r="N103" s="127">
        <f t="shared" ca="1" si="78"/>
        <v>31.952684039536386</v>
      </c>
      <c r="O103" s="128">
        <f t="shared" ca="1" si="79"/>
        <v>28.437942626555941</v>
      </c>
      <c r="P103" s="128">
        <f t="shared" ca="1" si="80"/>
        <v>5.2379426265559417</v>
      </c>
      <c r="Q103" s="141">
        <f t="shared" ca="1" si="81"/>
        <v>4.9824851502265668</v>
      </c>
      <c r="R103" s="13"/>
    </row>
    <row r="104" spans="2:18" x14ac:dyDescent="0.25">
      <c r="B104" s="126">
        <f t="shared" si="82"/>
        <v>87</v>
      </c>
      <c r="C104" s="17">
        <f t="shared" si="76"/>
        <v>3.2921262866077932</v>
      </c>
      <c r="D104" s="17">
        <f t="shared" ca="1" si="74"/>
        <v>3.2246702730362724</v>
      </c>
      <c r="E104" s="17">
        <f t="shared" ref="E104:M104" ca="1" si="103">$C$4*($G$4-D104)*$B$7+E$10*SQRT($B$7)*NORMSINV(RAND())+D104</f>
        <v>3.1458901716887473</v>
      </c>
      <c r="F104" s="17">
        <f t="shared" ca="1" si="103"/>
        <v>3.1295371662858549</v>
      </c>
      <c r="G104" s="17">
        <f t="shared" ca="1" si="103"/>
        <v>3.2039615968838526</v>
      </c>
      <c r="H104" s="17">
        <f t="shared" ca="1" si="103"/>
        <v>3.2689016233469421</v>
      </c>
      <c r="I104" s="17">
        <f t="shared" ca="1" si="103"/>
        <v>3.3200258483195131</v>
      </c>
      <c r="J104" s="17">
        <f t="shared" ca="1" si="103"/>
        <v>3.0999820089782806</v>
      </c>
      <c r="K104" s="17">
        <f t="shared" ca="1" si="103"/>
        <v>3.2740637806273032</v>
      </c>
      <c r="L104" s="17">
        <f t="shared" ca="1" si="103"/>
        <v>3.2935168825498615</v>
      </c>
      <c r="M104" s="17">
        <f t="shared" ca="1" si="103"/>
        <v>3.3730563103703823</v>
      </c>
      <c r="N104" s="127">
        <f t="shared" ca="1" si="78"/>
        <v>29.167536011807574</v>
      </c>
      <c r="O104" s="128">
        <f t="shared" ca="1" si="79"/>
        <v>26.461645982515858</v>
      </c>
      <c r="P104" s="128">
        <f t="shared" ca="1" si="80"/>
        <v>3.2616459825158586</v>
      </c>
      <c r="Q104" s="141">
        <f t="shared" ca="1" si="81"/>
        <v>3.1025736308736263</v>
      </c>
      <c r="R104" s="13"/>
    </row>
    <row r="105" spans="2:18" x14ac:dyDescent="0.25">
      <c r="B105" s="126">
        <f t="shared" si="82"/>
        <v>88</v>
      </c>
      <c r="C105" s="17">
        <f t="shared" si="76"/>
        <v>3.2921262866077932</v>
      </c>
      <c r="D105" s="17">
        <f t="shared" ca="1" si="74"/>
        <v>3.2530735346243085</v>
      </c>
      <c r="E105" s="17">
        <f t="shared" ref="E105:M105" ca="1" si="104">$C$4*($G$4-D105)*$B$7+E$10*SQRT($B$7)*NORMSINV(RAND())+D105</f>
        <v>3.3414627205461307</v>
      </c>
      <c r="F105" s="17">
        <f t="shared" ca="1" si="104"/>
        <v>3.4271979486255262</v>
      </c>
      <c r="G105" s="17">
        <f t="shared" ca="1" si="104"/>
        <v>3.2240086675863644</v>
      </c>
      <c r="H105" s="17">
        <f t="shared" ca="1" si="104"/>
        <v>3.3043758900267766</v>
      </c>
      <c r="I105" s="17">
        <f t="shared" ca="1" si="104"/>
        <v>3.3671679529389249</v>
      </c>
      <c r="J105" s="17">
        <f t="shared" ca="1" si="104"/>
        <v>3.4092482464076808</v>
      </c>
      <c r="K105" s="17">
        <f t="shared" ca="1" si="104"/>
        <v>3.3723075821430029</v>
      </c>
      <c r="L105" s="17">
        <f t="shared" ca="1" si="104"/>
        <v>3.3245176772130924</v>
      </c>
      <c r="M105" s="17">
        <f t="shared" ca="1" si="104"/>
        <v>3.2940788589694381</v>
      </c>
      <c r="N105" s="127">
        <f t="shared" ca="1" si="78"/>
        <v>26.952575508566859</v>
      </c>
      <c r="O105" s="128">
        <f t="shared" ca="1" si="79"/>
        <v>24.861526757176936</v>
      </c>
      <c r="P105" s="128">
        <f t="shared" ca="1" si="80"/>
        <v>1.6615267571769365</v>
      </c>
      <c r="Q105" s="141">
        <f t="shared" ca="1" si="81"/>
        <v>1.5804931410219549</v>
      </c>
      <c r="R105" s="13"/>
    </row>
    <row r="106" spans="2:18" x14ac:dyDescent="0.25">
      <c r="B106" s="126">
        <f t="shared" si="82"/>
        <v>89</v>
      </c>
      <c r="C106" s="17">
        <f t="shared" si="76"/>
        <v>3.2921262866077932</v>
      </c>
      <c r="D106" s="17">
        <f t="shared" ca="1" si="74"/>
        <v>3.1314243493355227</v>
      </c>
      <c r="E106" s="17">
        <f t="shared" ref="E106:M106" ca="1" si="105">$C$4*($G$4-D106)*$B$7+E$10*SQRT($B$7)*NORMSINV(RAND())+D106</f>
        <v>2.7698846824688625</v>
      </c>
      <c r="F106" s="17">
        <f t="shared" ca="1" si="105"/>
        <v>2.6795549872255107</v>
      </c>
      <c r="G106" s="17">
        <f t="shared" ca="1" si="105"/>
        <v>2.4903977509683983</v>
      </c>
      <c r="H106" s="17">
        <f t="shared" ca="1" si="105"/>
        <v>2.5769797970205097</v>
      </c>
      <c r="I106" s="17">
        <f t="shared" ca="1" si="105"/>
        <v>2.447322396540863</v>
      </c>
      <c r="J106" s="17">
        <f t="shared" ca="1" si="105"/>
        <v>2.4092681571132202</v>
      </c>
      <c r="K106" s="17">
        <f t="shared" ca="1" si="105"/>
        <v>2.3608474073565771</v>
      </c>
      <c r="L106" s="17">
        <f t="shared" ca="1" si="105"/>
        <v>2.4178543522234599</v>
      </c>
      <c r="M106" s="17">
        <f t="shared" ca="1" si="105"/>
        <v>2.3432588201968114</v>
      </c>
      <c r="N106" s="127">
        <f t="shared" ca="1" si="78"/>
        <v>10.415122329932981</v>
      </c>
      <c r="O106" s="128">
        <f t="shared" ca="1" si="79"/>
        <v>11.73272806683867</v>
      </c>
      <c r="P106" s="128">
        <f t="shared" ca="1" si="80"/>
        <v>0</v>
      </c>
      <c r="Q106" s="141">
        <f t="shared" ca="1" si="81"/>
        <v>0</v>
      </c>
      <c r="R106" s="13"/>
    </row>
    <row r="107" spans="2:18" x14ac:dyDescent="0.25">
      <c r="B107" s="126">
        <f t="shared" si="82"/>
        <v>90</v>
      </c>
      <c r="C107" s="17">
        <f t="shared" si="76"/>
        <v>3.2921262866077932</v>
      </c>
      <c r="D107" s="17">
        <f t="shared" ca="1" si="74"/>
        <v>3.6014396747800674</v>
      </c>
      <c r="E107" s="17">
        <f t="shared" ref="E107:M107" ca="1" si="106">$C$4*($G$4-D107)*$B$7+E$10*SQRT($B$7)*NORMSINV(RAND())+D107</f>
        <v>3.5384669957309276</v>
      </c>
      <c r="F107" s="17">
        <f t="shared" ca="1" si="106"/>
        <v>3.5476053603545838</v>
      </c>
      <c r="G107" s="17">
        <f t="shared" ca="1" si="106"/>
        <v>3.3300039416674379</v>
      </c>
      <c r="H107" s="17">
        <f t="shared" ca="1" si="106"/>
        <v>3.2069978149484659</v>
      </c>
      <c r="I107" s="17">
        <f t="shared" ca="1" si="106"/>
        <v>3.0944331924077466</v>
      </c>
      <c r="J107" s="17">
        <f t="shared" ca="1" si="106"/>
        <v>3.0716544154864627</v>
      </c>
      <c r="K107" s="17">
        <f t="shared" ca="1" si="106"/>
        <v>3.0669682741226318</v>
      </c>
      <c r="L107" s="17">
        <f t="shared" ca="1" si="106"/>
        <v>3.1970658604958793</v>
      </c>
      <c r="M107" s="17">
        <f t="shared" ca="1" si="106"/>
        <v>3.204262328297836</v>
      </c>
      <c r="N107" s="127">
        <f t="shared" ca="1" si="78"/>
        <v>24.637319058404984</v>
      </c>
      <c r="O107" s="128">
        <f t="shared" ca="1" si="79"/>
        <v>23.159061704912933</v>
      </c>
      <c r="P107" s="128">
        <f t="shared" ca="1" si="80"/>
        <v>0</v>
      </c>
      <c r="Q107" s="141">
        <f t="shared" ca="1" si="81"/>
        <v>0</v>
      </c>
      <c r="R107" s="13"/>
    </row>
    <row r="108" spans="2:18" x14ac:dyDescent="0.25">
      <c r="B108" s="126">
        <f t="shared" si="82"/>
        <v>91</v>
      </c>
      <c r="C108" s="17">
        <f t="shared" si="76"/>
        <v>3.2921262866077932</v>
      </c>
      <c r="D108" s="17">
        <f t="shared" ca="1" si="74"/>
        <v>3.2458345729462197</v>
      </c>
      <c r="E108" s="17">
        <f t="shared" ref="E108:M108" ca="1" si="107">$C$4*($G$4-D108)*$B$7+E$10*SQRT($B$7)*NORMSINV(RAND())+D108</f>
        <v>2.985531090871318</v>
      </c>
      <c r="F108" s="17">
        <f t="shared" ca="1" si="107"/>
        <v>3.3020928159009175</v>
      </c>
      <c r="G108" s="17">
        <f t="shared" ca="1" si="107"/>
        <v>3.3344718647659084</v>
      </c>
      <c r="H108" s="17">
        <f t="shared" ca="1" si="107"/>
        <v>3.4827443219922016</v>
      </c>
      <c r="I108" s="17">
        <f t="shared" ca="1" si="107"/>
        <v>3.57085853634057</v>
      </c>
      <c r="J108" s="17">
        <f t="shared" ca="1" si="107"/>
        <v>3.4410483561603677</v>
      </c>
      <c r="K108" s="17">
        <f t="shared" ca="1" si="107"/>
        <v>3.4756432842182949</v>
      </c>
      <c r="L108" s="17">
        <f t="shared" ca="1" si="107"/>
        <v>3.3003501450487271</v>
      </c>
      <c r="M108" s="17">
        <f t="shared" ca="1" si="107"/>
        <v>3.2106810503055847</v>
      </c>
      <c r="N108" s="127">
        <f t="shared" ca="1" si="78"/>
        <v>24.795967776773686</v>
      </c>
      <c r="O108" s="128">
        <f t="shared" ca="1" si="79"/>
        <v>23.276761930868695</v>
      </c>
      <c r="P108" s="128">
        <f t="shared" ca="1" si="80"/>
        <v>7.6761930868695316E-2</v>
      </c>
      <c r="Q108" s="141">
        <f t="shared" ca="1" si="81"/>
        <v>7.3018207323792633E-2</v>
      </c>
      <c r="R108" s="13"/>
    </row>
    <row r="109" spans="2:18" x14ac:dyDescent="0.25">
      <c r="B109" s="126">
        <f t="shared" si="82"/>
        <v>92</v>
      </c>
      <c r="C109" s="17">
        <f t="shared" si="76"/>
        <v>3.2921262866077932</v>
      </c>
      <c r="D109" s="17">
        <f t="shared" ca="1" si="74"/>
        <v>3.0876758278100422</v>
      </c>
      <c r="E109" s="17">
        <f t="shared" ref="E109:M109" ca="1" si="108">$C$4*($G$4-D109)*$B$7+E$10*SQRT($B$7)*NORMSINV(RAND())+D109</f>
        <v>3.2448756690690082</v>
      </c>
      <c r="F109" s="17">
        <f t="shared" ca="1" si="108"/>
        <v>3.0441439818794773</v>
      </c>
      <c r="G109" s="17">
        <f t="shared" ca="1" si="108"/>
        <v>3.0561583344675167</v>
      </c>
      <c r="H109" s="17">
        <f t="shared" ca="1" si="108"/>
        <v>3.1696723037779297</v>
      </c>
      <c r="I109" s="17">
        <f t="shared" ca="1" si="108"/>
        <v>3.4147638316705224</v>
      </c>
      <c r="J109" s="17">
        <f t="shared" ca="1" si="108"/>
        <v>3.4200259939676907</v>
      </c>
      <c r="K109" s="17">
        <f t="shared" ca="1" si="108"/>
        <v>3.4036993908909237</v>
      </c>
      <c r="L109" s="17">
        <f t="shared" ca="1" si="108"/>
        <v>3.4120354298955666</v>
      </c>
      <c r="M109" s="17">
        <f t="shared" ca="1" si="108"/>
        <v>3.3991505451027932</v>
      </c>
      <c r="N109" s="127">
        <f t="shared" ca="1" si="78"/>
        <v>29.938657703463061</v>
      </c>
      <c r="O109" s="128">
        <f t="shared" ca="1" si="79"/>
        <v>27.01264488614834</v>
      </c>
      <c r="P109" s="128">
        <f t="shared" ca="1" si="80"/>
        <v>3.8126448861483411</v>
      </c>
      <c r="Q109" s="141">
        <f t="shared" ca="1" si="81"/>
        <v>3.6267000008764767</v>
      </c>
      <c r="R109" s="13"/>
    </row>
    <row r="110" spans="2:18" x14ac:dyDescent="0.25">
      <c r="B110" s="126">
        <f t="shared" si="82"/>
        <v>93</v>
      </c>
      <c r="C110" s="17">
        <f t="shared" si="76"/>
        <v>3.2921262866077932</v>
      </c>
      <c r="D110" s="17">
        <f t="shared" ca="1" si="74"/>
        <v>3.1818553854337073</v>
      </c>
      <c r="E110" s="17">
        <f t="shared" ref="E110:M110" ca="1" si="109">$C$4*($G$4-D110)*$B$7+E$10*SQRT($B$7)*NORMSINV(RAND())+D110</f>
        <v>3.0497487860287196</v>
      </c>
      <c r="F110" s="17">
        <f t="shared" ca="1" si="109"/>
        <v>2.9562180287200128</v>
      </c>
      <c r="G110" s="17">
        <f t="shared" ca="1" si="109"/>
        <v>3.0957141398240133</v>
      </c>
      <c r="H110" s="17">
        <f t="shared" ca="1" si="109"/>
        <v>3.0747539004020319</v>
      </c>
      <c r="I110" s="17">
        <f t="shared" ca="1" si="109"/>
        <v>3.2270599637004054</v>
      </c>
      <c r="J110" s="17">
        <f t="shared" ca="1" si="109"/>
        <v>3.3123422809452978</v>
      </c>
      <c r="K110" s="17">
        <f t="shared" ca="1" si="109"/>
        <v>3.4203068167121193</v>
      </c>
      <c r="L110" s="17">
        <f t="shared" ca="1" si="109"/>
        <v>3.3759853030376892</v>
      </c>
      <c r="M110" s="17">
        <f t="shared" ca="1" si="109"/>
        <v>3.4073186460023797</v>
      </c>
      <c r="N110" s="127">
        <f t="shared" ca="1" si="78"/>
        <v>30.184201126935825</v>
      </c>
      <c r="O110" s="128">
        <f t="shared" ca="1" si="79"/>
        <v>27.187466963765779</v>
      </c>
      <c r="P110" s="128">
        <f t="shared" ca="1" si="80"/>
        <v>3.9874669637657796</v>
      </c>
      <c r="Q110" s="141">
        <f t="shared" ca="1" si="81"/>
        <v>3.792995905158532</v>
      </c>
      <c r="R110" s="13"/>
    </row>
    <row r="111" spans="2:18" x14ac:dyDescent="0.25">
      <c r="B111" s="126">
        <f t="shared" si="82"/>
        <v>94</v>
      </c>
      <c r="C111" s="17">
        <f t="shared" si="76"/>
        <v>3.2921262866077932</v>
      </c>
      <c r="D111" s="17">
        <f t="shared" ca="1" si="74"/>
        <v>3.1123242783058163</v>
      </c>
      <c r="E111" s="17">
        <f t="shared" ref="E111:M111" ca="1" si="110">$C$4*($G$4-D111)*$B$7+E$10*SQRT($B$7)*NORMSINV(RAND())+D111</f>
        <v>3.2502096507200062</v>
      </c>
      <c r="F111" s="17">
        <f t="shared" ca="1" si="110"/>
        <v>3.2322379002357686</v>
      </c>
      <c r="G111" s="17">
        <f t="shared" ca="1" si="110"/>
        <v>3.3327054773746467</v>
      </c>
      <c r="H111" s="17">
        <f t="shared" ca="1" si="110"/>
        <v>3.2191506890659585</v>
      </c>
      <c r="I111" s="17">
        <f t="shared" ca="1" si="110"/>
        <v>3.4435012748897544</v>
      </c>
      <c r="J111" s="17">
        <f t="shared" ca="1" si="110"/>
        <v>3.3314602814743264</v>
      </c>
      <c r="K111" s="17">
        <f t="shared" ca="1" si="110"/>
        <v>3.2728506490273155</v>
      </c>
      <c r="L111" s="17">
        <f t="shared" ca="1" si="110"/>
        <v>3.2513430993934538</v>
      </c>
      <c r="M111" s="17">
        <f t="shared" ca="1" si="110"/>
        <v>3.1955527933218266</v>
      </c>
      <c r="N111" s="127">
        <f t="shared" ca="1" si="78"/>
        <v>24.423671203620192</v>
      </c>
      <c r="O111" s="128">
        <f t="shared" ca="1" si="79"/>
        <v>23.000305900818827</v>
      </c>
      <c r="P111" s="128">
        <f t="shared" ca="1" si="80"/>
        <v>0</v>
      </c>
      <c r="Q111" s="141">
        <f t="shared" ca="1" si="81"/>
        <v>0</v>
      </c>
      <c r="R111" s="13"/>
    </row>
    <row r="112" spans="2:18" x14ac:dyDescent="0.25">
      <c r="B112" s="126">
        <f t="shared" si="82"/>
        <v>95</v>
      </c>
      <c r="C112" s="17">
        <f t="shared" si="76"/>
        <v>3.2921262866077932</v>
      </c>
      <c r="D112" s="17">
        <f t="shared" ca="1" si="74"/>
        <v>3.4014535827832981</v>
      </c>
      <c r="E112" s="17">
        <f t="shared" ref="E112:M112" ca="1" si="111">$C$4*($G$4-D112)*$B$7+E$10*SQRT($B$7)*NORMSINV(RAND())+D112</f>
        <v>3.3701960168718501</v>
      </c>
      <c r="F112" s="17">
        <f t="shared" ca="1" si="111"/>
        <v>3.2112334993833493</v>
      </c>
      <c r="G112" s="17">
        <f t="shared" ca="1" si="111"/>
        <v>3.1180456508952119</v>
      </c>
      <c r="H112" s="17">
        <f t="shared" ca="1" si="111"/>
        <v>3.2005529171224087</v>
      </c>
      <c r="I112" s="17">
        <f t="shared" ca="1" si="111"/>
        <v>3.0417349516924173</v>
      </c>
      <c r="J112" s="17">
        <f t="shared" ca="1" si="111"/>
        <v>3.0614680113362236</v>
      </c>
      <c r="K112" s="17">
        <f t="shared" ca="1" si="111"/>
        <v>2.8743419112881154</v>
      </c>
      <c r="L112" s="17">
        <f t="shared" ca="1" si="111"/>
        <v>2.7867063509920489</v>
      </c>
      <c r="M112" s="17">
        <f t="shared" ca="1" si="111"/>
        <v>2.820630152961896</v>
      </c>
      <c r="N112" s="127">
        <f t="shared" ca="1" si="78"/>
        <v>16.787425985964926</v>
      </c>
      <c r="O112" s="128">
        <f t="shared" ca="1" si="79"/>
        <v>17.105513873915545</v>
      </c>
      <c r="P112" s="128">
        <f t="shared" ca="1" si="80"/>
        <v>0</v>
      </c>
      <c r="Q112" s="141">
        <f t="shared" ca="1" si="81"/>
        <v>0</v>
      </c>
      <c r="R112" s="13"/>
    </row>
    <row r="113" spans="2:18" x14ac:dyDescent="0.25">
      <c r="B113" s="126">
        <f t="shared" si="82"/>
        <v>96</v>
      </c>
      <c r="C113" s="17">
        <f t="shared" si="76"/>
        <v>3.2921262866077932</v>
      </c>
      <c r="D113" s="17">
        <f t="shared" ca="1" si="74"/>
        <v>3.2984508466647404</v>
      </c>
      <c r="E113" s="17">
        <f t="shared" ref="E113:M113" ca="1" si="112">$C$4*($G$4-D113)*$B$7+E$10*SQRT($B$7)*NORMSINV(RAND())+D113</f>
        <v>3.4654266962521096</v>
      </c>
      <c r="F113" s="17">
        <f t="shared" ca="1" si="112"/>
        <v>3.2356087875031476</v>
      </c>
      <c r="G113" s="17">
        <f t="shared" ca="1" si="112"/>
        <v>3.1807542359627243</v>
      </c>
      <c r="H113" s="17">
        <f t="shared" ca="1" si="112"/>
        <v>3.1290454062345181</v>
      </c>
      <c r="I113" s="17">
        <f t="shared" ca="1" si="112"/>
        <v>3.1136590334574126</v>
      </c>
      <c r="J113" s="17">
        <f t="shared" ca="1" si="112"/>
        <v>2.9345923799480227</v>
      </c>
      <c r="K113" s="17">
        <f t="shared" ca="1" si="112"/>
        <v>3.0451358775420867</v>
      </c>
      <c r="L113" s="17">
        <f t="shared" ca="1" si="112"/>
        <v>2.9607032857520199</v>
      </c>
      <c r="M113" s="17">
        <f t="shared" ca="1" si="112"/>
        <v>2.9542648097386066</v>
      </c>
      <c r="N113" s="127">
        <f t="shared" ca="1" si="78"/>
        <v>19.18761098832697</v>
      </c>
      <c r="O113" s="128">
        <f t="shared" ca="1" si="79"/>
        <v>19.009577471131454</v>
      </c>
      <c r="P113" s="128">
        <f t="shared" ca="1" si="80"/>
        <v>0</v>
      </c>
      <c r="Q113" s="141">
        <f t="shared" ca="1" si="81"/>
        <v>0</v>
      </c>
      <c r="R113" s="13"/>
    </row>
    <row r="114" spans="2:18" x14ac:dyDescent="0.25">
      <c r="B114" s="126">
        <f t="shared" si="82"/>
        <v>97</v>
      </c>
      <c r="C114" s="17">
        <f t="shared" si="76"/>
        <v>3.2921262866077932</v>
      </c>
      <c r="D114" s="17">
        <f t="shared" ca="1" si="74"/>
        <v>3.2651731213068058</v>
      </c>
      <c r="E114" s="17">
        <f t="shared" ref="E114:M114" ca="1" si="113">$C$4*($G$4-D114)*$B$7+E$10*SQRT($B$7)*NORMSINV(RAND())+D114</f>
        <v>3.4642248630266854</v>
      </c>
      <c r="F114" s="17">
        <f t="shared" ca="1" si="113"/>
        <v>3.5393248336717043</v>
      </c>
      <c r="G114" s="17">
        <f t="shared" ca="1" si="113"/>
        <v>3.5291051063288932</v>
      </c>
      <c r="H114" s="17">
        <f t="shared" ca="1" si="113"/>
        <v>3.5251120810239538</v>
      </c>
      <c r="I114" s="17">
        <f t="shared" ca="1" si="113"/>
        <v>3.3295685725972088</v>
      </c>
      <c r="J114" s="17">
        <f t="shared" ca="1" si="113"/>
        <v>3.2492574066545994</v>
      </c>
      <c r="K114" s="17">
        <f t="shared" ca="1" si="113"/>
        <v>3.201627607295273</v>
      </c>
      <c r="L114" s="17">
        <f t="shared" ca="1" si="113"/>
        <v>3.0721982811026662</v>
      </c>
      <c r="M114" s="17">
        <f t="shared" ca="1" si="113"/>
        <v>3.0687634972694826</v>
      </c>
      <c r="N114" s="127">
        <f t="shared" ca="1" si="78"/>
        <v>21.5152825148663</v>
      </c>
      <c r="O114" s="128">
        <f t="shared" ca="1" si="79"/>
        <v>20.808712728784915</v>
      </c>
      <c r="P114" s="128">
        <f t="shared" ca="1" si="80"/>
        <v>0</v>
      </c>
      <c r="Q114" s="141">
        <f t="shared" ca="1" si="81"/>
        <v>0</v>
      </c>
      <c r="R114" s="13"/>
    </row>
    <row r="115" spans="2:18" x14ac:dyDescent="0.25">
      <c r="B115" s="126">
        <f t="shared" si="82"/>
        <v>98</v>
      </c>
      <c r="C115" s="17">
        <f t="shared" si="76"/>
        <v>3.2921262866077932</v>
      </c>
      <c r="D115" s="17">
        <f t="shared" ca="1" si="74"/>
        <v>3.6625774097226316</v>
      </c>
      <c r="E115" s="17">
        <f t="shared" ref="E115:M115" ca="1" si="114">$C$4*($G$4-D115)*$B$7+E$10*SQRT($B$7)*NORMSINV(RAND())+D115</f>
        <v>3.6073288702680033</v>
      </c>
      <c r="F115" s="17">
        <f t="shared" ca="1" si="114"/>
        <v>3.5591104674237237</v>
      </c>
      <c r="G115" s="17">
        <f t="shared" ca="1" si="114"/>
        <v>3.6958612638446775</v>
      </c>
      <c r="H115" s="17">
        <f t="shared" ca="1" si="114"/>
        <v>4.0285478763661615</v>
      </c>
      <c r="I115" s="17">
        <f t="shared" ca="1" si="114"/>
        <v>3.920947855200807</v>
      </c>
      <c r="J115" s="17">
        <f t="shared" ca="1" si="114"/>
        <v>3.9967325663209654</v>
      </c>
      <c r="K115" s="17">
        <f t="shared" ca="1" si="114"/>
        <v>4.0155865984292296</v>
      </c>
      <c r="L115" s="17">
        <f t="shared" ca="1" si="114"/>
        <v>3.9400696215285582</v>
      </c>
      <c r="M115" s="17">
        <f t="shared" ca="1" si="114"/>
        <v>3.885169393420373</v>
      </c>
      <c r="N115" s="127">
        <f t="shared" ca="1" si="78"/>
        <v>48.67518701759996</v>
      </c>
      <c r="O115" s="128">
        <f t="shared" ca="1" si="79"/>
        <v>39.652475465491356</v>
      </c>
      <c r="P115" s="128">
        <f t="shared" ca="1" si="80"/>
        <v>16.452475465491357</v>
      </c>
      <c r="Q115" s="141">
        <f t="shared" ca="1" si="81"/>
        <v>15.650078768651461</v>
      </c>
      <c r="R115" s="13"/>
    </row>
    <row r="116" spans="2:18" x14ac:dyDescent="0.25">
      <c r="B116" s="126">
        <f t="shared" si="82"/>
        <v>99</v>
      </c>
      <c r="C116" s="17">
        <f t="shared" si="76"/>
        <v>3.2921262866077932</v>
      </c>
      <c r="D116" s="17">
        <f t="shared" ca="1" si="74"/>
        <v>3.4557908518147418</v>
      </c>
      <c r="E116" s="17">
        <f t="shared" ref="E116:M116" ca="1" si="115">$C$4*($G$4-D116)*$B$7+E$10*SQRT($B$7)*NORMSINV(RAND())+D116</f>
        <v>3.2958861128046926</v>
      </c>
      <c r="F116" s="17">
        <f t="shared" ca="1" si="115"/>
        <v>3.399362542607328</v>
      </c>
      <c r="G116" s="17">
        <f t="shared" ca="1" si="115"/>
        <v>3.4001217743825487</v>
      </c>
      <c r="H116" s="17">
        <f t="shared" ca="1" si="115"/>
        <v>3.2363177180512666</v>
      </c>
      <c r="I116" s="17">
        <f t="shared" ca="1" si="115"/>
        <v>2.9190655738845135</v>
      </c>
      <c r="J116" s="17">
        <f t="shared" ca="1" si="115"/>
        <v>2.9332154603132619</v>
      </c>
      <c r="K116" s="17">
        <f t="shared" ca="1" si="115"/>
        <v>2.8580725389172632</v>
      </c>
      <c r="L116" s="17">
        <f t="shared" ca="1" si="115"/>
        <v>3.0088232694550174</v>
      </c>
      <c r="M116" s="17">
        <f t="shared" ca="1" si="115"/>
        <v>3.0745418059741625</v>
      </c>
      <c r="N116" s="127">
        <f t="shared" ca="1" si="78"/>
        <v>21.639964337220267</v>
      </c>
      <c r="O116" s="128">
        <f t="shared" ca="1" si="79"/>
        <v>20.90389231368265</v>
      </c>
      <c r="P116" s="128">
        <f t="shared" ca="1" si="80"/>
        <v>0</v>
      </c>
      <c r="Q116" s="141">
        <f t="shared" ca="1" si="81"/>
        <v>0</v>
      </c>
      <c r="R116" s="13"/>
    </row>
    <row r="117" spans="2:18" x14ac:dyDescent="0.25">
      <c r="B117" s="126">
        <f t="shared" si="82"/>
        <v>100</v>
      </c>
      <c r="C117" s="17">
        <f t="shared" si="76"/>
        <v>3.2921262866077932</v>
      </c>
      <c r="D117" s="17">
        <f t="shared" ca="1" si="74"/>
        <v>3.2923970304265469</v>
      </c>
      <c r="E117" s="17">
        <f t="shared" ref="E117:M117" ca="1" si="116">$C$4*($G$4-D117)*$B$7+E$10*SQRT($B$7)*NORMSINV(RAND())+D117</f>
        <v>3.2165260532680389</v>
      </c>
      <c r="F117" s="17">
        <f t="shared" ca="1" si="116"/>
        <v>3.3137975147555094</v>
      </c>
      <c r="G117" s="17">
        <f t="shared" ca="1" si="116"/>
        <v>3.2425002144674639</v>
      </c>
      <c r="H117" s="17">
        <f t="shared" ca="1" si="116"/>
        <v>3.1964688358051805</v>
      </c>
      <c r="I117" s="17">
        <f t="shared" ca="1" si="116"/>
        <v>3.3167277190692066</v>
      </c>
      <c r="J117" s="17">
        <f t="shared" ca="1" si="116"/>
        <v>3.2978914740875664</v>
      </c>
      <c r="K117" s="17">
        <f t="shared" ca="1" si="116"/>
        <v>3.3859933094994141</v>
      </c>
      <c r="L117" s="17">
        <f t="shared" ca="1" si="116"/>
        <v>3.4925776067131622</v>
      </c>
      <c r="M117" s="17">
        <f t="shared" ca="1" si="116"/>
        <v>3.53633287325041</v>
      </c>
      <c r="N117" s="127">
        <f t="shared" ca="1" si="78"/>
        <v>34.340756098926086</v>
      </c>
      <c r="O117" s="128">
        <f t="shared" ca="1" si="79"/>
        <v>30.103728576757341</v>
      </c>
      <c r="P117" s="128">
        <f t="shared" ca="1" si="80"/>
        <v>6.9037285767573415</v>
      </c>
      <c r="Q117" s="141">
        <f t="shared" ca="1" si="81"/>
        <v>6.567029760978019</v>
      </c>
      <c r="R117" s="13"/>
    </row>
    <row r="118" spans="2:18" x14ac:dyDescent="0.25">
      <c r="B118" s="126">
        <f t="shared" si="82"/>
        <v>101</v>
      </c>
      <c r="C118" s="17">
        <f t="shared" si="76"/>
        <v>3.2921262866077932</v>
      </c>
      <c r="D118" s="17">
        <f t="shared" ca="1" si="74"/>
        <v>3.3297428700907936</v>
      </c>
      <c r="E118" s="17">
        <f t="shared" ref="E118:M118" ca="1" si="117">$C$4*($G$4-D118)*$B$7+E$10*SQRT($B$7)*NORMSINV(RAND())+D118</f>
        <v>3.4404876451731767</v>
      </c>
      <c r="F118" s="17">
        <f t="shared" ca="1" si="117"/>
        <v>3.4639515499479021</v>
      </c>
      <c r="G118" s="17">
        <f t="shared" ca="1" si="117"/>
        <v>3.2432078290939654</v>
      </c>
      <c r="H118" s="17">
        <f t="shared" ca="1" si="117"/>
        <v>3.0952596689253853</v>
      </c>
      <c r="I118" s="17">
        <f t="shared" ca="1" si="117"/>
        <v>3.2385657922749873</v>
      </c>
      <c r="J118" s="17">
        <f t="shared" ca="1" si="117"/>
        <v>3.3063426014424482</v>
      </c>
      <c r="K118" s="17">
        <f t="shared" ca="1" si="117"/>
        <v>3.261810297500856</v>
      </c>
      <c r="L118" s="17">
        <f t="shared" ca="1" si="117"/>
        <v>3.3540439470662973</v>
      </c>
      <c r="M118" s="17">
        <f t="shared" ca="1" si="117"/>
        <v>3.2758613504437251</v>
      </c>
      <c r="N118" s="127">
        <f t="shared" ca="1" si="78"/>
        <v>26.46601217682063</v>
      </c>
      <c r="O118" s="128">
        <f t="shared" ca="1" si="79"/>
        <v>24.506384176597798</v>
      </c>
      <c r="P118" s="128">
        <f t="shared" ca="1" si="80"/>
        <v>1.306384176597799</v>
      </c>
      <c r="Q118" s="141">
        <f t="shared" ca="1" si="81"/>
        <v>1.2426710684819635</v>
      </c>
      <c r="R118" s="13"/>
    </row>
    <row r="119" spans="2:18" x14ac:dyDescent="0.25">
      <c r="B119" s="126">
        <f t="shared" si="82"/>
        <v>102</v>
      </c>
      <c r="C119" s="17">
        <f t="shared" si="76"/>
        <v>3.2921262866077932</v>
      </c>
      <c r="D119" s="17">
        <f t="shared" ca="1" si="74"/>
        <v>3.3082050844285043</v>
      </c>
      <c r="E119" s="17">
        <f t="shared" ref="E119:M119" ca="1" si="118">$C$4*($G$4-D119)*$B$7+E$10*SQRT($B$7)*NORMSINV(RAND())+D119</f>
        <v>3.195290542658721</v>
      </c>
      <c r="F119" s="17">
        <f t="shared" ca="1" si="118"/>
        <v>3.2369772843825233</v>
      </c>
      <c r="G119" s="17">
        <f t="shared" ca="1" si="118"/>
        <v>3.081436346747465</v>
      </c>
      <c r="H119" s="17">
        <f t="shared" ca="1" si="118"/>
        <v>3.1518795041623791</v>
      </c>
      <c r="I119" s="17">
        <f t="shared" ca="1" si="118"/>
        <v>3.0475470969743741</v>
      </c>
      <c r="J119" s="17">
        <f t="shared" ca="1" si="118"/>
        <v>3.1557306542567094</v>
      </c>
      <c r="K119" s="17">
        <f t="shared" ca="1" si="118"/>
        <v>3.1778936700855529</v>
      </c>
      <c r="L119" s="17">
        <f t="shared" ca="1" si="118"/>
        <v>3.0452604466868243</v>
      </c>
      <c r="M119" s="17">
        <f t="shared" ca="1" si="118"/>
        <v>3.0223477143309152</v>
      </c>
      <c r="N119" s="127">
        <f t="shared" ca="1" si="78"/>
        <v>20.539455899125226</v>
      </c>
      <c r="O119" s="128">
        <f t="shared" ca="1" si="79"/>
        <v>20.059713331177864</v>
      </c>
      <c r="P119" s="128">
        <f t="shared" ca="1" si="80"/>
        <v>0</v>
      </c>
      <c r="Q119" s="141">
        <f t="shared" ca="1" si="81"/>
        <v>0</v>
      </c>
      <c r="R119" s="13"/>
    </row>
    <row r="120" spans="2:18" x14ac:dyDescent="0.25">
      <c r="B120" s="126">
        <f t="shared" si="82"/>
        <v>103</v>
      </c>
      <c r="C120" s="17">
        <f t="shared" si="76"/>
        <v>3.2921262866077932</v>
      </c>
      <c r="D120" s="17">
        <f t="shared" ca="1" si="74"/>
        <v>3.3296212176871873</v>
      </c>
      <c r="E120" s="17">
        <f t="shared" ref="E120:M120" ca="1" si="119">$C$4*($G$4-D120)*$B$7+E$10*SQRT($B$7)*NORMSINV(RAND())+D120</f>
        <v>3.3681794103220528</v>
      </c>
      <c r="F120" s="17">
        <f t="shared" ca="1" si="119"/>
        <v>3.4051608066695529</v>
      </c>
      <c r="G120" s="17">
        <f t="shared" ca="1" si="119"/>
        <v>3.4842935574218177</v>
      </c>
      <c r="H120" s="17">
        <f t="shared" ca="1" si="119"/>
        <v>3.5343691864682025</v>
      </c>
      <c r="I120" s="17">
        <f t="shared" ca="1" si="119"/>
        <v>3.7829993408039093</v>
      </c>
      <c r="J120" s="17">
        <f t="shared" ca="1" si="119"/>
        <v>3.6214486253419276</v>
      </c>
      <c r="K120" s="17">
        <f t="shared" ca="1" si="119"/>
        <v>3.715248387002164</v>
      </c>
      <c r="L120" s="17">
        <f t="shared" ca="1" si="119"/>
        <v>3.5779626976971373</v>
      </c>
      <c r="M120" s="17">
        <f t="shared" ca="1" si="119"/>
        <v>3.6258843214954761</v>
      </c>
      <c r="N120" s="127">
        <f t="shared" ca="1" si="78"/>
        <v>37.55792175585546</v>
      </c>
      <c r="O120" s="128">
        <f t="shared" ca="1" si="79"/>
        <v>32.309943792778625</v>
      </c>
      <c r="P120" s="128">
        <f t="shared" ca="1" si="80"/>
        <v>9.1099437927786262</v>
      </c>
      <c r="Q120" s="141">
        <f t="shared" ca="1" si="81"/>
        <v>8.665646591238664</v>
      </c>
      <c r="R120" s="13"/>
    </row>
    <row r="121" spans="2:18" x14ac:dyDescent="0.25">
      <c r="B121" s="126">
        <f t="shared" si="82"/>
        <v>104</v>
      </c>
      <c r="C121" s="17">
        <f t="shared" si="76"/>
        <v>3.2921262866077932</v>
      </c>
      <c r="D121" s="17">
        <f t="shared" ca="1" si="74"/>
        <v>3.1885885885079137</v>
      </c>
      <c r="E121" s="17">
        <f t="shared" ref="E121:M121" ca="1" si="120">$C$4*($G$4-D121)*$B$7+E$10*SQRT($B$7)*NORMSINV(RAND())+D121</f>
        <v>2.9771457065295235</v>
      </c>
      <c r="F121" s="17">
        <f t="shared" ca="1" si="120"/>
        <v>3.1660349809786927</v>
      </c>
      <c r="G121" s="17">
        <f t="shared" ca="1" si="120"/>
        <v>3.2079024324512306</v>
      </c>
      <c r="H121" s="17">
        <f t="shared" ca="1" si="120"/>
        <v>3.4993716634031706</v>
      </c>
      <c r="I121" s="17">
        <f t="shared" ca="1" si="120"/>
        <v>3.3520494565110091</v>
      </c>
      <c r="J121" s="17">
        <f t="shared" ca="1" si="120"/>
        <v>3.4949478626553301</v>
      </c>
      <c r="K121" s="17">
        <f t="shared" ca="1" si="120"/>
        <v>3.4747776598028794</v>
      </c>
      <c r="L121" s="17">
        <f t="shared" ca="1" si="120"/>
        <v>3.465327645948109</v>
      </c>
      <c r="M121" s="17">
        <f t="shared" ca="1" si="120"/>
        <v>3.3358913180016523</v>
      </c>
      <c r="N121" s="127">
        <f t="shared" ca="1" si="78"/>
        <v>28.103421148944811</v>
      </c>
      <c r="O121" s="128">
        <f t="shared" ca="1" si="79"/>
        <v>25.696226966378205</v>
      </c>
      <c r="P121" s="128">
        <f t="shared" ca="1" si="80"/>
        <v>2.496226966378206</v>
      </c>
      <c r="Q121" s="141">
        <f t="shared" ca="1" si="81"/>
        <v>2.3744845406511041</v>
      </c>
      <c r="R121" s="13"/>
    </row>
    <row r="122" spans="2:18" x14ac:dyDescent="0.25">
      <c r="B122" s="126">
        <f t="shared" si="82"/>
        <v>105</v>
      </c>
      <c r="C122" s="17">
        <f t="shared" si="76"/>
        <v>3.2921262866077932</v>
      </c>
      <c r="D122" s="17">
        <f t="shared" ca="1" si="74"/>
        <v>3.4006893932796918</v>
      </c>
      <c r="E122" s="17">
        <f t="shared" ref="E122:M122" ca="1" si="121">$C$4*($G$4-D122)*$B$7+E$10*SQRT($B$7)*NORMSINV(RAND())+D122</f>
        <v>3.4916662615084553</v>
      </c>
      <c r="F122" s="17">
        <f t="shared" ca="1" si="121"/>
        <v>3.748702393956322</v>
      </c>
      <c r="G122" s="17">
        <f t="shared" ca="1" si="121"/>
        <v>3.5818256355178359</v>
      </c>
      <c r="H122" s="17">
        <f t="shared" ca="1" si="121"/>
        <v>3.7158683551777885</v>
      </c>
      <c r="I122" s="17">
        <f t="shared" ca="1" si="121"/>
        <v>3.840942703388714</v>
      </c>
      <c r="J122" s="17">
        <f t="shared" ca="1" si="121"/>
        <v>3.6747039301023019</v>
      </c>
      <c r="K122" s="17">
        <f t="shared" ca="1" si="121"/>
        <v>3.7849085520048438</v>
      </c>
      <c r="L122" s="17">
        <f t="shared" ca="1" si="121"/>
        <v>3.6412669608503783</v>
      </c>
      <c r="M122" s="17">
        <f t="shared" ca="1" si="121"/>
        <v>3.6818350168235559</v>
      </c>
      <c r="N122" s="127">
        <f t="shared" ca="1" si="78"/>
        <v>39.719212663925767</v>
      </c>
      <c r="O122" s="128">
        <f t="shared" ca="1" si="79"/>
        <v>33.769695520164092</v>
      </c>
      <c r="P122" s="128">
        <f t="shared" ca="1" si="80"/>
        <v>10.569695520164093</v>
      </c>
      <c r="Q122" s="141">
        <f t="shared" ca="1" si="81"/>
        <v>10.054205386793464</v>
      </c>
      <c r="R122" s="13"/>
    </row>
    <row r="123" spans="2:18" x14ac:dyDescent="0.25">
      <c r="B123" s="126">
        <f t="shared" si="82"/>
        <v>106</v>
      </c>
      <c r="C123" s="17">
        <f t="shared" si="76"/>
        <v>3.2921262866077932</v>
      </c>
      <c r="D123" s="17">
        <f t="shared" ca="1" si="74"/>
        <v>3.4695652509532375</v>
      </c>
      <c r="E123" s="17">
        <f t="shared" ref="E123:M123" ca="1" si="122">$C$4*($G$4-D123)*$B$7+E$10*SQRT($B$7)*NORMSINV(RAND())+D123</f>
        <v>3.2712170886470524</v>
      </c>
      <c r="F123" s="17">
        <f t="shared" ca="1" si="122"/>
        <v>3.349457421371564</v>
      </c>
      <c r="G123" s="17">
        <f t="shared" ca="1" si="122"/>
        <v>3.4034046668369977</v>
      </c>
      <c r="H123" s="17">
        <f t="shared" ca="1" si="122"/>
        <v>3.3717215221522316</v>
      </c>
      <c r="I123" s="17">
        <f t="shared" ca="1" si="122"/>
        <v>3.3991532201220553</v>
      </c>
      <c r="J123" s="17">
        <f t="shared" ca="1" si="122"/>
        <v>3.3214807079498923</v>
      </c>
      <c r="K123" s="17">
        <f t="shared" ca="1" si="122"/>
        <v>3.2939542724532256</v>
      </c>
      <c r="L123" s="17">
        <f t="shared" ca="1" si="122"/>
        <v>3.2837390411237033</v>
      </c>
      <c r="M123" s="17">
        <f t="shared" ca="1" si="122"/>
        <v>3.256172137842205</v>
      </c>
      <c r="N123" s="127">
        <f t="shared" ca="1" si="78"/>
        <v>25.950013707580098</v>
      </c>
      <c r="O123" s="128">
        <f t="shared" ca="1" si="79"/>
        <v>24.128253606383996</v>
      </c>
      <c r="P123" s="128">
        <f t="shared" ca="1" si="80"/>
        <v>0.92825360638399701</v>
      </c>
      <c r="Q123" s="141">
        <f t="shared" ca="1" si="81"/>
        <v>0.88298214379136175</v>
      </c>
      <c r="R123" s="13"/>
    </row>
    <row r="124" spans="2:18" x14ac:dyDescent="0.25">
      <c r="B124" s="126">
        <f t="shared" si="82"/>
        <v>107</v>
      </c>
      <c r="C124" s="17">
        <f t="shared" si="76"/>
        <v>3.2921262866077932</v>
      </c>
      <c r="D124" s="17">
        <f t="shared" ca="1" si="74"/>
        <v>3.2070657541747103</v>
      </c>
      <c r="E124" s="17">
        <f t="shared" ref="E124:M124" ca="1" si="123">$C$4*($G$4-D124)*$B$7+E$10*SQRT($B$7)*NORMSINV(RAND())+D124</f>
        <v>3.3570056091245588</v>
      </c>
      <c r="F124" s="17">
        <f t="shared" ca="1" si="123"/>
        <v>3.4095142645593803</v>
      </c>
      <c r="G124" s="17">
        <f t="shared" ca="1" si="123"/>
        <v>3.7010681181851552</v>
      </c>
      <c r="H124" s="17">
        <f t="shared" ca="1" si="123"/>
        <v>3.7491867271177242</v>
      </c>
      <c r="I124" s="17">
        <f t="shared" ca="1" si="123"/>
        <v>3.619575222639364</v>
      </c>
      <c r="J124" s="17">
        <f t="shared" ca="1" si="123"/>
        <v>3.5164493868122277</v>
      </c>
      <c r="K124" s="17">
        <f t="shared" ca="1" si="123"/>
        <v>3.4941907411014457</v>
      </c>
      <c r="L124" s="17">
        <f t="shared" ca="1" si="123"/>
        <v>3.5074402290853883</v>
      </c>
      <c r="M124" s="17">
        <f t="shared" ca="1" si="123"/>
        <v>3.6911066421411465</v>
      </c>
      <c r="N124" s="127">
        <f t="shared" ca="1" si="78"/>
        <v>40.089186802110731</v>
      </c>
      <c r="O124" s="128">
        <f t="shared" ca="1" si="79"/>
        <v>34.017883395848173</v>
      </c>
      <c r="P124" s="128">
        <f t="shared" ca="1" si="80"/>
        <v>10.817883395848174</v>
      </c>
      <c r="Q124" s="141">
        <f t="shared" ca="1" si="81"/>
        <v>10.290288996948489</v>
      </c>
      <c r="R124" s="13"/>
    </row>
    <row r="125" spans="2:18" x14ac:dyDescent="0.25">
      <c r="B125" s="126">
        <f t="shared" si="82"/>
        <v>108</v>
      </c>
      <c r="C125" s="17">
        <f t="shared" si="76"/>
        <v>3.2921262866077932</v>
      </c>
      <c r="D125" s="17">
        <f t="shared" ca="1" si="74"/>
        <v>3.1775711611035282</v>
      </c>
      <c r="E125" s="17">
        <f t="shared" ref="E125:M125" ca="1" si="124">$C$4*($G$4-D125)*$B$7+E$10*SQRT($B$7)*NORMSINV(RAND())+D125</f>
        <v>3.4073851009257594</v>
      </c>
      <c r="F125" s="17">
        <f t="shared" ca="1" si="124"/>
        <v>3.5278841743532334</v>
      </c>
      <c r="G125" s="17">
        <f t="shared" ca="1" si="124"/>
        <v>3.5626794059859863</v>
      </c>
      <c r="H125" s="17">
        <f t="shared" ca="1" si="124"/>
        <v>3.4387461152741241</v>
      </c>
      <c r="I125" s="17">
        <f t="shared" ca="1" si="124"/>
        <v>3.5418645946373282</v>
      </c>
      <c r="J125" s="17">
        <f t="shared" ca="1" si="124"/>
        <v>3.5780681110690478</v>
      </c>
      <c r="K125" s="17">
        <f t="shared" ca="1" si="124"/>
        <v>3.4654131454984478</v>
      </c>
      <c r="L125" s="17">
        <f t="shared" ca="1" si="124"/>
        <v>3.4775420873256171</v>
      </c>
      <c r="M125" s="17">
        <f t="shared" ca="1" si="124"/>
        <v>3.4969035726346673</v>
      </c>
      <c r="N125" s="127">
        <f t="shared" ca="1" si="78"/>
        <v>33.013070956501728</v>
      </c>
      <c r="O125" s="128">
        <f t="shared" ca="1" si="79"/>
        <v>29.180729344467643</v>
      </c>
      <c r="P125" s="128">
        <f t="shared" ca="1" si="80"/>
        <v>5.9807293444676439</v>
      </c>
      <c r="Q125" s="141">
        <f t="shared" ca="1" si="81"/>
        <v>5.6890457324324899</v>
      </c>
      <c r="R125" s="13"/>
    </row>
    <row r="126" spans="2:18" x14ac:dyDescent="0.25">
      <c r="B126" s="126">
        <f t="shared" si="82"/>
        <v>109</v>
      </c>
      <c r="C126" s="17">
        <f t="shared" si="76"/>
        <v>3.2921262866077932</v>
      </c>
      <c r="D126" s="17">
        <f t="shared" ca="1" si="74"/>
        <v>3.3979940523267738</v>
      </c>
      <c r="E126" s="17">
        <f t="shared" ref="E126:M126" ca="1" si="125">$C$4*($G$4-D126)*$B$7+E$10*SQRT($B$7)*NORMSINV(RAND())+D126</f>
        <v>3.3701183238036019</v>
      </c>
      <c r="F126" s="17">
        <f t="shared" ca="1" si="125"/>
        <v>3.3366467005037839</v>
      </c>
      <c r="G126" s="17">
        <f t="shared" ca="1" si="125"/>
        <v>3.2495829942083363</v>
      </c>
      <c r="H126" s="17">
        <f t="shared" ca="1" si="125"/>
        <v>3.2713687846440194</v>
      </c>
      <c r="I126" s="17">
        <f t="shared" ca="1" si="125"/>
        <v>3.2432039063110998</v>
      </c>
      <c r="J126" s="17">
        <f t="shared" ca="1" si="125"/>
        <v>3.3203644787914777</v>
      </c>
      <c r="K126" s="17">
        <f t="shared" ca="1" si="125"/>
        <v>3.4991762464387546</v>
      </c>
      <c r="L126" s="17">
        <f t="shared" ca="1" si="125"/>
        <v>3.2892459071073401</v>
      </c>
      <c r="M126" s="17">
        <f t="shared" ca="1" si="125"/>
        <v>3.2723360389270812</v>
      </c>
      <c r="N126" s="127">
        <f t="shared" ca="1" si="78"/>
        <v>26.372875503644472</v>
      </c>
      <c r="O126" s="128">
        <f t="shared" ca="1" si="79"/>
        <v>24.438247837836865</v>
      </c>
      <c r="P126" s="128">
        <f t="shared" ca="1" si="80"/>
        <v>1.238247837836866</v>
      </c>
      <c r="Q126" s="141">
        <f t="shared" ca="1" si="81"/>
        <v>1.1778577781748154</v>
      </c>
      <c r="R126" s="13"/>
    </row>
    <row r="127" spans="2:18" x14ac:dyDescent="0.25">
      <c r="B127" s="126">
        <f t="shared" si="82"/>
        <v>110</v>
      </c>
      <c r="C127" s="17">
        <f t="shared" si="76"/>
        <v>3.2921262866077932</v>
      </c>
      <c r="D127" s="17">
        <f t="shared" ca="1" si="74"/>
        <v>3.3792183877066839</v>
      </c>
      <c r="E127" s="17">
        <f t="shared" ref="E127:M127" ca="1" si="126">$C$4*($G$4-D127)*$B$7+E$10*SQRT($B$7)*NORMSINV(RAND())+D127</f>
        <v>3.2599229642338798</v>
      </c>
      <c r="F127" s="17">
        <f t="shared" ca="1" si="126"/>
        <v>3.4180843493767767</v>
      </c>
      <c r="G127" s="17">
        <f t="shared" ca="1" si="126"/>
        <v>3.4587262267772738</v>
      </c>
      <c r="H127" s="17">
        <f t="shared" ca="1" si="126"/>
        <v>3.2405247639010373</v>
      </c>
      <c r="I127" s="17">
        <f t="shared" ca="1" si="126"/>
        <v>3.2624510485489169</v>
      </c>
      <c r="J127" s="17">
        <f t="shared" ca="1" si="126"/>
        <v>3.3194685890361959</v>
      </c>
      <c r="K127" s="17">
        <f t="shared" ca="1" si="126"/>
        <v>3.3501794662782109</v>
      </c>
      <c r="L127" s="17">
        <f t="shared" ca="1" si="126"/>
        <v>3.2292769354529494</v>
      </c>
      <c r="M127" s="17">
        <f t="shared" ca="1" si="126"/>
        <v>3.1155956130765596</v>
      </c>
      <c r="N127" s="127">
        <f t="shared" ca="1" si="78"/>
        <v>22.546855556989421</v>
      </c>
      <c r="O127" s="128">
        <f t="shared" ca="1" si="79"/>
        <v>21.592777422311322</v>
      </c>
      <c r="P127" s="128">
        <f t="shared" ca="1" si="80"/>
        <v>0</v>
      </c>
      <c r="Q127" s="141">
        <f t="shared" ca="1" si="81"/>
        <v>0</v>
      </c>
      <c r="R127" s="13"/>
    </row>
    <row r="128" spans="2:18" x14ac:dyDescent="0.25">
      <c r="B128" s="126">
        <f t="shared" si="82"/>
        <v>111</v>
      </c>
      <c r="C128" s="17">
        <f t="shared" si="76"/>
        <v>3.2921262866077932</v>
      </c>
      <c r="D128" s="17">
        <f t="shared" ca="1" si="74"/>
        <v>3.1300601045236518</v>
      </c>
      <c r="E128" s="17">
        <f t="shared" ref="E128:M128" ca="1" si="127">$C$4*($G$4-D128)*$B$7+E$10*SQRT($B$7)*NORMSINV(RAND())+D128</f>
        <v>3.0724353003339506</v>
      </c>
      <c r="F128" s="17">
        <f t="shared" ca="1" si="127"/>
        <v>3.2760525576596677</v>
      </c>
      <c r="G128" s="17">
        <f t="shared" ca="1" si="127"/>
        <v>3.2223982496230987</v>
      </c>
      <c r="H128" s="17">
        <f t="shared" ca="1" si="127"/>
        <v>3.0053116597440801</v>
      </c>
      <c r="I128" s="17">
        <f t="shared" ca="1" si="127"/>
        <v>3.0429032686980366</v>
      </c>
      <c r="J128" s="17">
        <f t="shared" ca="1" si="127"/>
        <v>3.2156931534685831</v>
      </c>
      <c r="K128" s="17">
        <f t="shared" ca="1" si="127"/>
        <v>3.347278738511712</v>
      </c>
      <c r="L128" s="17">
        <f t="shared" ca="1" si="127"/>
        <v>3.2135402140734346</v>
      </c>
      <c r="M128" s="17">
        <f t="shared" ca="1" si="127"/>
        <v>3.2122896450130534</v>
      </c>
      <c r="N128" s="127">
        <f t="shared" ca="1" si="78"/>
        <v>24.835886537251646</v>
      </c>
      <c r="O128" s="128">
        <f t="shared" ca="1" si="79"/>
        <v>23.306352383171639</v>
      </c>
      <c r="P128" s="128">
        <f t="shared" ca="1" si="80"/>
        <v>0.10635238317163953</v>
      </c>
      <c r="Q128" s="141">
        <f t="shared" ca="1" si="81"/>
        <v>0.10116551623863809</v>
      </c>
      <c r="R128" s="13"/>
    </row>
    <row r="129" spans="2:18" x14ac:dyDescent="0.25">
      <c r="B129" s="126">
        <f t="shared" si="82"/>
        <v>112</v>
      </c>
      <c r="C129" s="17">
        <f t="shared" si="76"/>
        <v>3.2921262866077932</v>
      </c>
      <c r="D129" s="17">
        <f t="shared" ca="1" si="74"/>
        <v>3.1549875831515068</v>
      </c>
      <c r="E129" s="17">
        <f t="shared" ref="E129:M129" ca="1" si="128">$C$4*($G$4-D129)*$B$7+E$10*SQRT($B$7)*NORMSINV(RAND())+D129</f>
        <v>3.1958265096899989</v>
      </c>
      <c r="F129" s="17">
        <f t="shared" ca="1" si="128"/>
        <v>3.0425695837532625</v>
      </c>
      <c r="G129" s="17">
        <f t="shared" ca="1" si="128"/>
        <v>3.0203409226339319</v>
      </c>
      <c r="H129" s="17">
        <f t="shared" ca="1" si="128"/>
        <v>3.1584577725545873</v>
      </c>
      <c r="I129" s="17">
        <f t="shared" ca="1" si="128"/>
        <v>3.1317330334286395</v>
      </c>
      <c r="J129" s="17">
        <f t="shared" ca="1" si="128"/>
        <v>3.1712514863939134</v>
      </c>
      <c r="K129" s="17">
        <f t="shared" ca="1" si="128"/>
        <v>3.1141203513733662</v>
      </c>
      <c r="L129" s="17">
        <f t="shared" ca="1" si="128"/>
        <v>3.1859119912138079</v>
      </c>
      <c r="M129" s="17">
        <f t="shared" ca="1" si="128"/>
        <v>3.0452786126337226</v>
      </c>
      <c r="N129" s="127">
        <f t="shared" ca="1" si="78"/>
        <v>21.01588567853511</v>
      </c>
      <c r="O129" s="128">
        <f t="shared" ca="1" si="79"/>
        <v>20.42631196912663</v>
      </c>
      <c r="P129" s="128">
        <f t="shared" ca="1" si="80"/>
        <v>0</v>
      </c>
      <c r="Q129" s="141">
        <f t="shared" ca="1" si="81"/>
        <v>0</v>
      </c>
      <c r="R129" s="13"/>
    </row>
    <row r="130" spans="2:18" x14ac:dyDescent="0.25">
      <c r="B130" s="126">
        <f t="shared" si="82"/>
        <v>113</v>
      </c>
      <c r="C130" s="17">
        <f t="shared" si="76"/>
        <v>3.2921262866077932</v>
      </c>
      <c r="D130" s="17">
        <f t="shared" ca="1" si="74"/>
        <v>3.2286724118326919</v>
      </c>
      <c r="E130" s="17">
        <f t="shared" ref="E130:M130" ca="1" si="129">$C$4*($G$4-D130)*$B$7+E$10*SQRT($B$7)*NORMSINV(RAND())+D130</f>
        <v>3.2106536118656104</v>
      </c>
      <c r="F130" s="17">
        <f t="shared" ca="1" si="129"/>
        <v>3.3345819468142137</v>
      </c>
      <c r="G130" s="17">
        <f t="shared" ca="1" si="129"/>
        <v>3.2969967112200473</v>
      </c>
      <c r="H130" s="17">
        <f t="shared" ca="1" si="129"/>
        <v>3.256051468742045</v>
      </c>
      <c r="I130" s="17">
        <f t="shared" ca="1" si="129"/>
        <v>3.1905619892589798</v>
      </c>
      <c r="J130" s="17">
        <f t="shared" ca="1" si="129"/>
        <v>3.350176885917064</v>
      </c>
      <c r="K130" s="17">
        <f t="shared" ca="1" si="129"/>
        <v>3.2761218336260232</v>
      </c>
      <c r="L130" s="17">
        <f t="shared" ca="1" si="129"/>
        <v>3.3203950424642277</v>
      </c>
      <c r="M130" s="17">
        <f t="shared" ca="1" si="129"/>
        <v>3.2607374102722519</v>
      </c>
      <c r="N130" s="127">
        <f t="shared" ca="1" si="78"/>
        <v>26.068753423065203</v>
      </c>
      <c r="O130" s="128">
        <f t="shared" ca="1" si="79"/>
        <v>24.215406590850154</v>
      </c>
      <c r="P130" s="128">
        <f t="shared" ca="1" si="80"/>
        <v>1.0154065908501551</v>
      </c>
      <c r="Q130" s="141">
        <f t="shared" ca="1" si="81"/>
        <v>0.96588462704862499</v>
      </c>
      <c r="R130" s="13"/>
    </row>
    <row r="131" spans="2:18" x14ac:dyDescent="0.25">
      <c r="B131" s="126">
        <f t="shared" si="82"/>
        <v>114</v>
      </c>
      <c r="C131" s="17">
        <f t="shared" si="76"/>
        <v>3.2921262866077932</v>
      </c>
      <c r="D131" s="17">
        <f t="shared" ca="1" si="74"/>
        <v>3.2293402127255044</v>
      </c>
      <c r="E131" s="17">
        <f t="shared" ref="E131:M131" ca="1" si="130">$C$4*($G$4-D131)*$B$7+E$10*SQRT($B$7)*NORMSINV(RAND())+D131</f>
        <v>3.3356787858272696</v>
      </c>
      <c r="F131" s="17">
        <f t="shared" ca="1" si="130"/>
        <v>3.2652425035598993</v>
      </c>
      <c r="G131" s="17">
        <f t="shared" ca="1" si="130"/>
        <v>3.2294385293003263</v>
      </c>
      <c r="H131" s="17">
        <f t="shared" ca="1" si="130"/>
        <v>2.982212349754445</v>
      </c>
      <c r="I131" s="17">
        <f t="shared" ca="1" si="130"/>
        <v>3.148356132004495</v>
      </c>
      <c r="J131" s="17">
        <f t="shared" ca="1" si="130"/>
        <v>3.0862658846115458</v>
      </c>
      <c r="K131" s="17">
        <f t="shared" ca="1" si="130"/>
        <v>3.0046068102147383</v>
      </c>
      <c r="L131" s="17">
        <f t="shared" ca="1" si="130"/>
        <v>3.0336045334628507</v>
      </c>
      <c r="M131" s="17">
        <f t="shared" ca="1" si="130"/>
        <v>3.0489392715874786</v>
      </c>
      <c r="N131" s="127">
        <f t="shared" ca="1" si="78"/>
        <v>21.092958651482082</v>
      </c>
      <c r="O131" s="128">
        <f t="shared" ca="1" si="79"/>
        <v>20.485452290736259</v>
      </c>
      <c r="P131" s="128">
        <f t="shared" ca="1" si="80"/>
        <v>0</v>
      </c>
      <c r="Q131" s="141">
        <f t="shared" ca="1" si="81"/>
        <v>0</v>
      </c>
      <c r="R131" s="13"/>
    </row>
    <row r="132" spans="2:18" x14ac:dyDescent="0.25">
      <c r="B132" s="126">
        <f t="shared" si="82"/>
        <v>115</v>
      </c>
      <c r="C132" s="17">
        <f t="shared" si="76"/>
        <v>3.2921262866077932</v>
      </c>
      <c r="D132" s="17">
        <f t="shared" ca="1" si="74"/>
        <v>3.1684472308330527</v>
      </c>
      <c r="E132" s="17">
        <f t="shared" ref="E132:M132" ca="1" si="131">$C$4*($G$4-D132)*$B$7+E$10*SQRT($B$7)*NORMSINV(RAND())+D132</f>
        <v>3.0658124066204553</v>
      </c>
      <c r="F132" s="17">
        <f t="shared" ca="1" si="131"/>
        <v>3.1439407816481686</v>
      </c>
      <c r="G132" s="17">
        <f t="shared" ca="1" si="131"/>
        <v>2.9560033907582612</v>
      </c>
      <c r="H132" s="17">
        <f t="shared" ca="1" si="131"/>
        <v>3.0685013196249322</v>
      </c>
      <c r="I132" s="17">
        <f t="shared" ca="1" si="131"/>
        <v>3.1327266486961474</v>
      </c>
      <c r="J132" s="17">
        <f t="shared" ca="1" si="131"/>
        <v>3.0847703205847443</v>
      </c>
      <c r="K132" s="17">
        <f t="shared" ca="1" si="131"/>
        <v>2.9611535598325678</v>
      </c>
      <c r="L132" s="17">
        <f t="shared" ca="1" si="131"/>
        <v>3.1600800438315555</v>
      </c>
      <c r="M132" s="17">
        <f t="shared" ca="1" si="131"/>
        <v>3.2415459783044418</v>
      </c>
      <c r="N132" s="127">
        <f t="shared" ca="1" si="78"/>
        <v>25.573226856357039</v>
      </c>
      <c r="O132" s="128">
        <f t="shared" ca="1" si="79"/>
        <v>23.851140705374277</v>
      </c>
      <c r="P132" s="128">
        <f t="shared" ca="1" si="80"/>
        <v>0.65114070537427793</v>
      </c>
      <c r="Q132" s="141">
        <f t="shared" ca="1" si="81"/>
        <v>0.61938419844216341</v>
      </c>
      <c r="R132" s="13"/>
    </row>
    <row r="133" spans="2:18" x14ac:dyDescent="0.25">
      <c r="B133" s="126">
        <f t="shared" si="82"/>
        <v>116</v>
      </c>
      <c r="C133" s="17">
        <f t="shared" si="76"/>
        <v>3.2921262866077932</v>
      </c>
      <c r="D133" s="17">
        <f t="shared" ca="1" si="74"/>
        <v>3.279481439327796</v>
      </c>
      <c r="E133" s="17">
        <f t="shared" ref="E133:M133" ca="1" si="132">$C$4*($G$4-D133)*$B$7+E$10*SQRT($B$7)*NORMSINV(RAND())+D133</f>
        <v>3.1691949900976719</v>
      </c>
      <c r="F133" s="17">
        <f t="shared" ca="1" si="132"/>
        <v>2.9941761623375474</v>
      </c>
      <c r="G133" s="17">
        <f t="shared" ca="1" si="132"/>
        <v>3.1358258529618315</v>
      </c>
      <c r="H133" s="17">
        <f t="shared" ca="1" si="132"/>
        <v>3.0062391416893974</v>
      </c>
      <c r="I133" s="17">
        <f t="shared" ca="1" si="132"/>
        <v>3.0596819352376414</v>
      </c>
      <c r="J133" s="17">
        <f t="shared" ca="1" si="132"/>
        <v>3.0643651224304636</v>
      </c>
      <c r="K133" s="17">
        <f t="shared" ca="1" si="132"/>
        <v>3.0262208009890186</v>
      </c>
      <c r="L133" s="17">
        <f t="shared" ca="1" si="132"/>
        <v>3.045247153942169</v>
      </c>
      <c r="M133" s="17">
        <f t="shared" ca="1" si="132"/>
        <v>3.1837354869395216</v>
      </c>
      <c r="N133" s="127">
        <f t="shared" ca="1" si="78"/>
        <v>24.136747867543843</v>
      </c>
      <c r="O133" s="128">
        <f t="shared" ca="1" si="79"/>
        <v>22.786640828842117</v>
      </c>
      <c r="P133" s="128">
        <f t="shared" ca="1" si="80"/>
        <v>0</v>
      </c>
      <c r="Q133" s="141">
        <f t="shared" ca="1" si="81"/>
        <v>0</v>
      </c>
      <c r="R133" s="13"/>
    </row>
    <row r="134" spans="2:18" x14ac:dyDescent="0.25">
      <c r="B134" s="126">
        <f t="shared" si="82"/>
        <v>117</v>
      </c>
      <c r="C134" s="17">
        <f t="shared" si="76"/>
        <v>3.2921262866077932</v>
      </c>
      <c r="D134" s="17">
        <f t="shared" ca="1" si="74"/>
        <v>3.5161362369750875</v>
      </c>
      <c r="E134" s="17">
        <f t="shared" ref="E134:M134" ca="1" si="133">$C$4*($G$4-D134)*$B$7+E$10*SQRT($B$7)*NORMSINV(RAND())+D134</f>
        <v>3.702664864226191</v>
      </c>
      <c r="F134" s="17">
        <f t="shared" ca="1" si="133"/>
        <v>3.5956460297231563</v>
      </c>
      <c r="G134" s="17">
        <f t="shared" ca="1" si="133"/>
        <v>3.5474126449675052</v>
      </c>
      <c r="H134" s="17">
        <f t="shared" ca="1" si="133"/>
        <v>3.2472937611507611</v>
      </c>
      <c r="I134" s="17">
        <f t="shared" ca="1" si="133"/>
        <v>3.280071330177718</v>
      </c>
      <c r="J134" s="17">
        <f t="shared" ca="1" si="133"/>
        <v>3.2929015816328673</v>
      </c>
      <c r="K134" s="17">
        <f t="shared" ca="1" si="133"/>
        <v>3.3005946930085872</v>
      </c>
      <c r="L134" s="17">
        <f t="shared" ca="1" si="133"/>
        <v>3.522413471012543</v>
      </c>
      <c r="M134" s="17">
        <f t="shared" ca="1" si="133"/>
        <v>3.550149334444141</v>
      </c>
      <c r="N134" s="127">
        <f t="shared" ca="1" si="78"/>
        <v>34.818516703219061</v>
      </c>
      <c r="O134" s="128">
        <f t="shared" ca="1" si="79"/>
        <v>30.43401846127626</v>
      </c>
      <c r="P134" s="128">
        <f t="shared" ca="1" si="80"/>
        <v>7.2340184612762606</v>
      </c>
      <c r="Q134" s="141">
        <f t="shared" ca="1" si="81"/>
        <v>6.8812112177473583</v>
      </c>
      <c r="R134" s="13"/>
    </row>
    <row r="135" spans="2:18" x14ac:dyDescent="0.25">
      <c r="B135" s="126">
        <f t="shared" si="82"/>
        <v>118</v>
      </c>
      <c r="C135" s="17">
        <f t="shared" si="76"/>
        <v>3.2921262866077932</v>
      </c>
      <c r="D135" s="17">
        <f t="shared" ca="1" si="74"/>
        <v>3.3910450610604559</v>
      </c>
      <c r="E135" s="17">
        <f t="shared" ref="E135:M135" ca="1" si="134">$C$4*($G$4-D135)*$B$7+E$10*SQRT($B$7)*NORMSINV(RAND())+D135</f>
        <v>3.467032350903446</v>
      </c>
      <c r="F135" s="17">
        <f t="shared" ca="1" si="134"/>
        <v>3.6065804875367133</v>
      </c>
      <c r="G135" s="17">
        <f t="shared" ca="1" si="134"/>
        <v>3.5810059008353261</v>
      </c>
      <c r="H135" s="17">
        <f t="shared" ca="1" si="134"/>
        <v>3.5729781418538575</v>
      </c>
      <c r="I135" s="17">
        <f t="shared" ca="1" si="134"/>
        <v>3.6513327882563535</v>
      </c>
      <c r="J135" s="17">
        <f t="shared" ca="1" si="134"/>
        <v>3.7763298432919492</v>
      </c>
      <c r="K135" s="17">
        <f t="shared" ca="1" si="134"/>
        <v>3.7675216768776751</v>
      </c>
      <c r="L135" s="17">
        <f t="shared" ca="1" si="134"/>
        <v>3.8112057726142767</v>
      </c>
      <c r="M135" s="17">
        <f t="shared" ca="1" si="134"/>
        <v>3.6888172217759592</v>
      </c>
      <c r="N135" s="127">
        <f t="shared" ca="1" si="78"/>
        <v>39.997510783936583</v>
      </c>
      <c r="O135" s="128">
        <f t="shared" ca="1" si="79"/>
        <v>33.956429876586576</v>
      </c>
      <c r="P135" s="128">
        <f t="shared" ca="1" si="80"/>
        <v>10.756429876586576</v>
      </c>
      <c r="Q135" s="141">
        <f t="shared" ca="1" si="81"/>
        <v>10.231832601187735</v>
      </c>
      <c r="R135" s="13"/>
    </row>
    <row r="136" spans="2:18" x14ac:dyDescent="0.25">
      <c r="B136" s="126">
        <f t="shared" si="82"/>
        <v>119</v>
      </c>
      <c r="C136" s="17">
        <f t="shared" si="76"/>
        <v>3.2921262866077932</v>
      </c>
      <c r="D136" s="17">
        <f t="shared" ca="1" si="74"/>
        <v>3.1677935905374852</v>
      </c>
      <c r="E136" s="17">
        <f t="shared" ref="E136:M136" ca="1" si="135">$C$4*($G$4-D136)*$B$7+E$10*SQRT($B$7)*NORMSINV(RAND())+D136</f>
        <v>2.8818888700271517</v>
      </c>
      <c r="F136" s="17">
        <f t="shared" ca="1" si="135"/>
        <v>2.9471521123843214</v>
      </c>
      <c r="G136" s="17">
        <f t="shared" ca="1" si="135"/>
        <v>2.950381330340381</v>
      </c>
      <c r="H136" s="17">
        <f t="shared" ca="1" si="135"/>
        <v>2.7904781895468744</v>
      </c>
      <c r="I136" s="17">
        <f t="shared" ca="1" si="135"/>
        <v>2.8197515026366258</v>
      </c>
      <c r="J136" s="17">
        <f t="shared" ca="1" si="135"/>
        <v>2.8291904904367047</v>
      </c>
      <c r="K136" s="17">
        <f t="shared" ca="1" si="135"/>
        <v>2.7988358981772667</v>
      </c>
      <c r="L136" s="17">
        <f t="shared" ca="1" si="135"/>
        <v>2.7830830077721047</v>
      </c>
      <c r="M136" s="17">
        <f t="shared" ca="1" si="135"/>
        <v>2.6781045064650733</v>
      </c>
      <c r="N136" s="127">
        <f t="shared" ca="1" si="78"/>
        <v>14.557473530644943</v>
      </c>
      <c r="O136" s="128">
        <f t="shared" ca="1" si="79"/>
        <v>15.284463564216693</v>
      </c>
      <c r="P136" s="128">
        <f t="shared" ca="1" si="80"/>
        <v>0</v>
      </c>
      <c r="Q136" s="141">
        <f t="shared" ca="1" si="81"/>
        <v>0</v>
      </c>
      <c r="R136" s="13"/>
    </row>
    <row r="137" spans="2:18" x14ac:dyDescent="0.25">
      <c r="B137" s="126">
        <f t="shared" si="82"/>
        <v>120</v>
      </c>
      <c r="C137" s="17">
        <f t="shared" si="76"/>
        <v>3.2921262866077932</v>
      </c>
      <c r="D137" s="17">
        <f t="shared" ca="1" si="74"/>
        <v>3.1194679777842551</v>
      </c>
      <c r="E137" s="17">
        <f t="shared" ref="E137:M137" ca="1" si="136">$C$4*($G$4-D137)*$B$7+E$10*SQRT($B$7)*NORMSINV(RAND())+D137</f>
        <v>3.2132775336359369</v>
      </c>
      <c r="F137" s="17">
        <f t="shared" ca="1" si="136"/>
        <v>3.3679302416462149</v>
      </c>
      <c r="G137" s="17">
        <f t="shared" ca="1" si="136"/>
        <v>3.6370666094161379</v>
      </c>
      <c r="H137" s="17">
        <f t="shared" ca="1" si="136"/>
        <v>3.8112579565775908</v>
      </c>
      <c r="I137" s="17">
        <f t="shared" ca="1" si="136"/>
        <v>3.7139040526754235</v>
      </c>
      <c r="J137" s="17">
        <f t="shared" ca="1" si="136"/>
        <v>3.6851602530439767</v>
      </c>
      <c r="K137" s="17">
        <f t="shared" ca="1" si="136"/>
        <v>3.614485972644089</v>
      </c>
      <c r="L137" s="17">
        <f t="shared" ca="1" si="136"/>
        <v>3.3578784632841727</v>
      </c>
      <c r="M137" s="17">
        <f t="shared" ca="1" si="136"/>
        <v>3.4079881552323061</v>
      </c>
      <c r="N137" s="127">
        <f t="shared" ca="1" si="78"/>
        <v>30.204416494620776</v>
      </c>
      <c r="O137" s="128">
        <f t="shared" ca="1" si="79"/>
        <v>27.201846558372786</v>
      </c>
      <c r="P137" s="128">
        <f t="shared" ca="1" si="80"/>
        <v>4.0018465583727867</v>
      </c>
      <c r="Q137" s="141">
        <f t="shared" ca="1" si="81"/>
        <v>3.806674198661109</v>
      </c>
      <c r="R137" s="13"/>
    </row>
    <row r="138" spans="2:18" x14ac:dyDescent="0.25">
      <c r="B138" s="126">
        <f t="shared" si="82"/>
        <v>121</v>
      </c>
      <c r="C138" s="17">
        <f t="shared" si="76"/>
        <v>3.2921262866077932</v>
      </c>
      <c r="D138" s="17">
        <f t="shared" ca="1" si="74"/>
        <v>3.3651804083603745</v>
      </c>
      <c r="E138" s="17">
        <f t="shared" ref="E138:M138" ca="1" si="137">$C$4*($G$4-D138)*$B$7+E$10*SQRT($B$7)*NORMSINV(RAND())+D138</f>
        <v>3.5189906980864767</v>
      </c>
      <c r="F138" s="17">
        <f t="shared" ca="1" si="137"/>
        <v>3.6243326195354775</v>
      </c>
      <c r="G138" s="17">
        <f t="shared" ca="1" si="137"/>
        <v>3.6089900587115165</v>
      </c>
      <c r="H138" s="17">
        <f t="shared" ca="1" si="137"/>
        <v>3.5226374129956888</v>
      </c>
      <c r="I138" s="17">
        <f t="shared" ca="1" si="137"/>
        <v>3.5868445154429573</v>
      </c>
      <c r="J138" s="17">
        <f t="shared" ca="1" si="137"/>
        <v>3.5020923450272523</v>
      </c>
      <c r="K138" s="17">
        <f t="shared" ca="1" si="137"/>
        <v>3.496375689249489</v>
      </c>
      <c r="L138" s="17">
        <f t="shared" ca="1" si="137"/>
        <v>3.5465941765626585</v>
      </c>
      <c r="M138" s="17">
        <f t="shared" ca="1" si="137"/>
        <v>3.4659611099042071</v>
      </c>
      <c r="N138" s="127">
        <f t="shared" ca="1" si="78"/>
        <v>32.007207438896138</v>
      </c>
      <c r="O138" s="128">
        <f t="shared" ca="1" si="79"/>
        <v>28.476260589116102</v>
      </c>
      <c r="P138" s="128">
        <f t="shared" ca="1" si="80"/>
        <v>5.2762605891161023</v>
      </c>
      <c r="Q138" s="141">
        <f t="shared" ca="1" si="81"/>
        <v>5.0189343237007087</v>
      </c>
      <c r="R138" s="13"/>
    </row>
    <row r="139" spans="2:18" x14ac:dyDescent="0.25">
      <c r="B139" s="126">
        <f t="shared" si="82"/>
        <v>122</v>
      </c>
      <c r="C139" s="17">
        <f t="shared" si="76"/>
        <v>3.2921262866077932</v>
      </c>
      <c r="D139" s="17">
        <f t="shared" ca="1" si="74"/>
        <v>3.3468250560130617</v>
      </c>
      <c r="E139" s="17">
        <f t="shared" ref="E139:M139" ca="1" si="138">$C$4*($G$4-D139)*$B$7+E$10*SQRT($B$7)*NORMSINV(RAND())+D139</f>
        <v>3.1564088977223488</v>
      </c>
      <c r="F139" s="17">
        <f t="shared" ca="1" si="138"/>
        <v>3.1167716685008462</v>
      </c>
      <c r="G139" s="17">
        <f t="shared" ca="1" si="138"/>
        <v>3.3444042923783646</v>
      </c>
      <c r="H139" s="17">
        <f t="shared" ca="1" si="138"/>
        <v>3.0112053678613977</v>
      </c>
      <c r="I139" s="17">
        <f t="shared" ca="1" si="138"/>
        <v>3.1475086935853742</v>
      </c>
      <c r="J139" s="17">
        <f t="shared" ca="1" si="138"/>
        <v>3.1658148534123645</v>
      </c>
      <c r="K139" s="17">
        <f t="shared" ca="1" si="138"/>
        <v>3.4080545468867913</v>
      </c>
      <c r="L139" s="17">
        <f t="shared" ca="1" si="138"/>
        <v>3.3469953142292432</v>
      </c>
      <c r="M139" s="17">
        <f t="shared" ca="1" si="138"/>
        <v>3.3155599351064899</v>
      </c>
      <c r="N139" s="127">
        <f t="shared" ca="1" si="78"/>
        <v>27.53780905449171</v>
      </c>
      <c r="O139" s="128">
        <f t="shared" ca="1" si="79"/>
        <v>25.286909156825363</v>
      </c>
      <c r="P139" s="128">
        <f t="shared" ca="1" si="80"/>
        <v>2.0869091568253637</v>
      </c>
      <c r="Q139" s="141">
        <f t="shared" ca="1" si="81"/>
        <v>1.9851293962322611</v>
      </c>
      <c r="R139" s="13"/>
    </row>
    <row r="140" spans="2:18" x14ac:dyDescent="0.25">
      <c r="B140" s="126">
        <f t="shared" si="82"/>
        <v>123</v>
      </c>
      <c r="C140" s="17">
        <f t="shared" si="76"/>
        <v>3.2921262866077932</v>
      </c>
      <c r="D140" s="17">
        <f t="shared" ca="1" si="74"/>
        <v>3.2992703912303054</v>
      </c>
      <c r="E140" s="17">
        <f t="shared" ref="E140:M140" ca="1" si="139">$C$4*($G$4-D140)*$B$7+E$10*SQRT($B$7)*NORMSINV(RAND())+D140</f>
        <v>3.2472770729617761</v>
      </c>
      <c r="F140" s="17">
        <f t="shared" ca="1" si="139"/>
        <v>2.9973109763387225</v>
      </c>
      <c r="G140" s="17">
        <f t="shared" ca="1" si="139"/>
        <v>2.8146591297935499</v>
      </c>
      <c r="H140" s="17">
        <f t="shared" ca="1" si="139"/>
        <v>2.8133613866998637</v>
      </c>
      <c r="I140" s="17">
        <f t="shared" ca="1" si="139"/>
        <v>3.0177771344628193</v>
      </c>
      <c r="J140" s="17">
        <f t="shared" ca="1" si="139"/>
        <v>3.1115870090209947</v>
      </c>
      <c r="K140" s="17">
        <f t="shared" ca="1" si="139"/>
        <v>3.1150307476882415</v>
      </c>
      <c r="L140" s="17">
        <f t="shared" ca="1" si="139"/>
        <v>3.1661493173672097</v>
      </c>
      <c r="M140" s="17">
        <f t="shared" ca="1" si="139"/>
        <v>3.1892777308742506</v>
      </c>
      <c r="N140" s="127">
        <f t="shared" ca="1" si="78"/>
        <v>24.270890995619055</v>
      </c>
      <c r="O140" s="128">
        <f t="shared" ca="1" si="79"/>
        <v>22.886600145889741</v>
      </c>
      <c r="P140" s="128">
        <f t="shared" ca="1" si="80"/>
        <v>0</v>
      </c>
      <c r="Q140" s="141">
        <f t="shared" ca="1" si="81"/>
        <v>0</v>
      </c>
      <c r="R140" s="13"/>
    </row>
    <row r="141" spans="2:18" x14ac:dyDescent="0.25">
      <c r="B141" s="126">
        <f t="shared" si="82"/>
        <v>124</v>
      </c>
      <c r="C141" s="17">
        <f t="shared" si="76"/>
        <v>3.2921262866077932</v>
      </c>
      <c r="D141" s="17">
        <f t="shared" ca="1" si="74"/>
        <v>3.2646414552466001</v>
      </c>
      <c r="E141" s="17">
        <f t="shared" ref="E141:M141" ca="1" si="140">$C$4*($G$4-D141)*$B$7+E$10*SQRT($B$7)*NORMSINV(RAND())+D141</f>
        <v>3.1818851764410376</v>
      </c>
      <c r="F141" s="17">
        <f t="shared" ca="1" si="140"/>
        <v>3.0733268541456074</v>
      </c>
      <c r="G141" s="17">
        <f t="shared" ca="1" si="140"/>
        <v>3.2900548415779372</v>
      </c>
      <c r="H141" s="17">
        <f t="shared" ca="1" si="140"/>
        <v>2.9828507769402308</v>
      </c>
      <c r="I141" s="17">
        <f t="shared" ca="1" si="140"/>
        <v>3.0828134702192216</v>
      </c>
      <c r="J141" s="17">
        <f t="shared" ca="1" si="140"/>
        <v>3.001596010925538</v>
      </c>
      <c r="K141" s="17">
        <f t="shared" ca="1" si="140"/>
        <v>2.9844402668478396</v>
      </c>
      <c r="L141" s="17">
        <f t="shared" ca="1" si="140"/>
        <v>2.8551121916336322</v>
      </c>
      <c r="M141" s="17">
        <f t="shared" ca="1" si="140"/>
        <v>2.9542134938495721</v>
      </c>
      <c r="N141" s="127">
        <f t="shared" ca="1" si="78"/>
        <v>19.18662638427379</v>
      </c>
      <c r="O141" s="128">
        <f t="shared" ca="1" si="79"/>
        <v>19.008807060933599</v>
      </c>
      <c r="P141" s="128">
        <f t="shared" ca="1" si="80"/>
        <v>0</v>
      </c>
      <c r="Q141" s="141">
        <f t="shared" ca="1" si="81"/>
        <v>0</v>
      </c>
      <c r="R141" s="13"/>
    </row>
    <row r="142" spans="2:18" x14ac:dyDescent="0.25">
      <c r="B142" s="126">
        <f t="shared" si="82"/>
        <v>125</v>
      </c>
      <c r="C142" s="17">
        <f t="shared" si="76"/>
        <v>3.2921262866077932</v>
      </c>
      <c r="D142" s="17">
        <f t="shared" ca="1" si="74"/>
        <v>3.4129254366265518</v>
      </c>
      <c r="E142" s="17">
        <f t="shared" ref="E142:M142" ca="1" si="141">$C$4*($G$4-D142)*$B$7+E$10*SQRT($B$7)*NORMSINV(RAND())+D142</f>
        <v>3.4366367948173218</v>
      </c>
      <c r="F142" s="17">
        <f t="shared" ca="1" si="141"/>
        <v>3.6402881214015155</v>
      </c>
      <c r="G142" s="17">
        <f t="shared" ca="1" si="141"/>
        <v>3.310541240532153</v>
      </c>
      <c r="H142" s="17">
        <f t="shared" ca="1" si="141"/>
        <v>3.0039422264431499</v>
      </c>
      <c r="I142" s="17">
        <f t="shared" ca="1" si="141"/>
        <v>3.0136378825502792</v>
      </c>
      <c r="J142" s="17">
        <f t="shared" ca="1" si="141"/>
        <v>3.1711523011134397</v>
      </c>
      <c r="K142" s="17">
        <f t="shared" ca="1" si="141"/>
        <v>3.1124527070773222</v>
      </c>
      <c r="L142" s="17">
        <f t="shared" ca="1" si="141"/>
        <v>3.2268901807138906</v>
      </c>
      <c r="M142" s="17">
        <f t="shared" ca="1" si="141"/>
        <v>3.2219140998017255</v>
      </c>
      <c r="N142" s="127">
        <f t="shared" ca="1" si="78"/>
        <v>25.076072379220182</v>
      </c>
      <c r="O142" s="128">
        <f t="shared" ca="1" si="79"/>
        <v>23.484183835157936</v>
      </c>
      <c r="P142" s="128">
        <f t="shared" ca="1" si="80"/>
        <v>0.28418383515793622</v>
      </c>
      <c r="Q142" s="141">
        <f t="shared" ca="1" si="81"/>
        <v>0.27032402596968946</v>
      </c>
      <c r="R142" s="13"/>
    </row>
    <row r="143" spans="2:18" x14ac:dyDescent="0.25">
      <c r="B143" s="126">
        <f t="shared" si="82"/>
        <v>126</v>
      </c>
      <c r="C143" s="17">
        <f t="shared" si="76"/>
        <v>3.2921262866077932</v>
      </c>
      <c r="D143" s="17">
        <f t="shared" ca="1" si="74"/>
        <v>3.3003971242065639</v>
      </c>
      <c r="E143" s="17">
        <f t="shared" ref="E143:M143" ca="1" si="142">$C$4*($G$4-D143)*$B$7+E$10*SQRT($B$7)*NORMSINV(RAND())+D143</f>
        <v>3.2048656074444852</v>
      </c>
      <c r="F143" s="17">
        <f t="shared" ca="1" si="142"/>
        <v>3.2509278937619643</v>
      </c>
      <c r="G143" s="17">
        <f t="shared" ca="1" si="142"/>
        <v>3.0832087077769739</v>
      </c>
      <c r="H143" s="17">
        <f t="shared" ca="1" si="142"/>
        <v>3.3474017764712731</v>
      </c>
      <c r="I143" s="17">
        <f t="shared" ca="1" si="142"/>
        <v>3.1603838700737792</v>
      </c>
      <c r="J143" s="17">
        <f t="shared" ca="1" si="142"/>
        <v>3.0742583241885835</v>
      </c>
      <c r="K143" s="17">
        <f t="shared" ca="1" si="142"/>
        <v>3.1342868101251478</v>
      </c>
      <c r="L143" s="17">
        <f t="shared" ca="1" si="142"/>
        <v>2.8727954062435375</v>
      </c>
      <c r="M143" s="17">
        <f t="shared" ca="1" si="142"/>
        <v>2.6608125573096002</v>
      </c>
      <c r="N143" s="127">
        <f t="shared" ca="1" si="78"/>
        <v>14.307910373721469</v>
      </c>
      <c r="O143" s="128">
        <f t="shared" ca="1" si="79"/>
        <v>15.077144862061884</v>
      </c>
      <c r="P143" s="128">
        <f t="shared" ca="1" si="80"/>
        <v>0</v>
      </c>
      <c r="Q143" s="141">
        <f t="shared" ca="1" si="81"/>
        <v>0</v>
      </c>
      <c r="R143" s="13"/>
    </row>
    <row r="144" spans="2:18" x14ac:dyDescent="0.25">
      <c r="B144" s="126">
        <f t="shared" si="82"/>
        <v>127</v>
      </c>
      <c r="C144" s="17">
        <f t="shared" si="76"/>
        <v>3.2921262866077932</v>
      </c>
      <c r="D144" s="17">
        <f t="shared" ca="1" si="74"/>
        <v>3.3627872674259383</v>
      </c>
      <c r="E144" s="17">
        <f t="shared" ref="E144:M144" ca="1" si="143">$C$4*($G$4-D144)*$B$7+E$10*SQRT($B$7)*NORMSINV(RAND())+D144</f>
        <v>3.2827434311697896</v>
      </c>
      <c r="F144" s="17">
        <f t="shared" ca="1" si="143"/>
        <v>3.2423820127761114</v>
      </c>
      <c r="G144" s="17">
        <f t="shared" ca="1" si="143"/>
        <v>3.4317802806466284</v>
      </c>
      <c r="H144" s="17">
        <f t="shared" ca="1" si="143"/>
        <v>3.3847603995131026</v>
      </c>
      <c r="I144" s="17">
        <f t="shared" ca="1" si="143"/>
        <v>3.1018513121233364</v>
      </c>
      <c r="J144" s="17">
        <f t="shared" ca="1" si="143"/>
        <v>3.2697022108063756</v>
      </c>
      <c r="K144" s="17">
        <f t="shared" ca="1" si="143"/>
        <v>3.3792538848259492</v>
      </c>
      <c r="L144" s="17">
        <f t="shared" ca="1" si="143"/>
        <v>3.3999375235873339</v>
      </c>
      <c r="M144" s="17">
        <f t="shared" ca="1" si="143"/>
        <v>3.3200585726417207</v>
      </c>
      <c r="N144" s="127">
        <f t="shared" ca="1" si="78"/>
        <v>27.661970745768745</v>
      </c>
      <c r="O144" s="128">
        <f t="shared" ca="1" si="79"/>
        <v>25.376911743670483</v>
      </c>
      <c r="P144" s="128">
        <f t="shared" ca="1" si="80"/>
        <v>2.1769117436704839</v>
      </c>
      <c r="Q144" s="141">
        <f t="shared" ca="1" si="81"/>
        <v>2.0707425051205202</v>
      </c>
      <c r="R144" s="13"/>
    </row>
    <row r="145" spans="2:18" x14ac:dyDescent="0.25">
      <c r="B145" s="126">
        <f t="shared" si="82"/>
        <v>128</v>
      </c>
      <c r="C145" s="17">
        <f t="shared" si="76"/>
        <v>3.2921262866077932</v>
      </c>
      <c r="D145" s="17">
        <f t="shared" ca="1" si="74"/>
        <v>3.2317573301257307</v>
      </c>
      <c r="E145" s="17">
        <f t="shared" ref="E145:M145" ca="1" si="144">$C$4*($G$4-D145)*$B$7+E$10*SQRT($B$7)*NORMSINV(RAND())+D145</f>
        <v>3.3077750585471053</v>
      </c>
      <c r="F145" s="17">
        <f t="shared" ca="1" si="144"/>
        <v>3.138827208355051</v>
      </c>
      <c r="G145" s="17">
        <f t="shared" ca="1" si="144"/>
        <v>3.2274410751887603</v>
      </c>
      <c r="H145" s="17">
        <f t="shared" ca="1" si="144"/>
        <v>3.3187007795026227</v>
      </c>
      <c r="I145" s="17">
        <f t="shared" ca="1" si="144"/>
        <v>3.2701076566517191</v>
      </c>
      <c r="J145" s="17">
        <f t="shared" ca="1" si="144"/>
        <v>3.1913242145133847</v>
      </c>
      <c r="K145" s="17">
        <f t="shared" ca="1" si="144"/>
        <v>3.0475889366633977</v>
      </c>
      <c r="L145" s="17">
        <f t="shared" ca="1" si="144"/>
        <v>2.9121678198084848</v>
      </c>
      <c r="M145" s="17">
        <f t="shared" ca="1" si="144"/>
        <v>3.0127476269961466</v>
      </c>
      <c r="N145" s="127">
        <f t="shared" ca="1" si="78"/>
        <v>20.343218782539928</v>
      </c>
      <c r="O145" s="128">
        <f t="shared" ca="1" si="79"/>
        <v>19.908196441584565</v>
      </c>
      <c r="P145" s="128">
        <f t="shared" ca="1" si="80"/>
        <v>0</v>
      </c>
      <c r="Q145" s="141">
        <f t="shared" ca="1" si="81"/>
        <v>0</v>
      </c>
      <c r="R145" s="13"/>
    </row>
    <row r="146" spans="2:18" x14ac:dyDescent="0.25">
      <c r="B146" s="126">
        <f t="shared" si="82"/>
        <v>129</v>
      </c>
      <c r="C146" s="17">
        <f t="shared" si="76"/>
        <v>3.2921262866077932</v>
      </c>
      <c r="D146" s="17">
        <f t="shared" ref="D146:D209" ca="1" si="145">$C$4*($G$4-C146)*$B$7+D$10*SQRT($B$7)*NORMSINV(RAND())+C146</f>
        <v>3.4711132616975404</v>
      </c>
      <c r="E146" s="17">
        <f t="shared" ref="E146:M146" ca="1" si="146">$C$4*($G$4-D146)*$B$7+E$10*SQRT($B$7)*NORMSINV(RAND())+D146</f>
        <v>3.4388106969346759</v>
      </c>
      <c r="F146" s="17">
        <f t="shared" ca="1" si="146"/>
        <v>3.6104400718013254</v>
      </c>
      <c r="G146" s="17">
        <f t="shared" ca="1" si="146"/>
        <v>3.5600149515410338</v>
      </c>
      <c r="H146" s="17">
        <f t="shared" ca="1" si="146"/>
        <v>3.2823872212915166</v>
      </c>
      <c r="I146" s="17">
        <f t="shared" ca="1" si="146"/>
        <v>3.3196424494073398</v>
      </c>
      <c r="J146" s="17">
        <f t="shared" ca="1" si="146"/>
        <v>3.2353492251927962</v>
      </c>
      <c r="K146" s="17">
        <f t="shared" ca="1" si="146"/>
        <v>3.1993269905117661</v>
      </c>
      <c r="L146" s="17">
        <f t="shared" ca="1" si="146"/>
        <v>3.1746491368989931</v>
      </c>
      <c r="M146" s="17">
        <f t="shared" ca="1" si="146"/>
        <v>3.1516588737591515</v>
      </c>
      <c r="N146" s="127">
        <f t="shared" ca="1" si="78"/>
        <v>23.374808292696507</v>
      </c>
      <c r="O146" s="128">
        <f t="shared" ca="1" si="79"/>
        <v>22.216626422232</v>
      </c>
      <c r="P146" s="128">
        <f t="shared" ca="1" si="80"/>
        <v>0</v>
      </c>
      <c r="Q146" s="141">
        <f t="shared" ca="1" si="81"/>
        <v>0</v>
      </c>
      <c r="R146" s="13"/>
    </row>
    <row r="147" spans="2:18" x14ac:dyDescent="0.25">
      <c r="B147" s="126">
        <f t="shared" si="82"/>
        <v>130</v>
      </c>
      <c r="C147" s="17">
        <f t="shared" ref="C147:C210" si="147">$C$7</f>
        <v>3.2921262866077932</v>
      </c>
      <c r="D147" s="17">
        <f t="shared" ca="1" si="145"/>
        <v>3.6622478540049257</v>
      </c>
      <c r="E147" s="17">
        <f t="shared" ref="E147:M147" ca="1" si="148">$C$4*($G$4-D147)*$B$7+E$10*SQRT($B$7)*NORMSINV(RAND())+D147</f>
        <v>3.5044344240940863</v>
      </c>
      <c r="F147" s="17">
        <f t="shared" ca="1" si="148"/>
        <v>3.5048708852978905</v>
      </c>
      <c r="G147" s="17">
        <f t="shared" ca="1" si="148"/>
        <v>3.7133845401599719</v>
      </c>
      <c r="H147" s="17">
        <f t="shared" ca="1" si="148"/>
        <v>3.6284451713450911</v>
      </c>
      <c r="I147" s="17">
        <f t="shared" ca="1" si="148"/>
        <v>3.8247659945338417</v>
      </c>
      <c r="J147" s="17">
        <f t="shared" ca="1" si="148"/>
        <v>4.0326357496365262</v>
      </c>
      <c r="K147" s="17">
        <f t="shared" ca="1" si="148"/>
        <v>3.8618013948440346</v>
      </c>
      <c r="L147" s="17">
        <f t="shared" ca="1" si="148"/>
        <v>3.7718155048921771</v>
      </c>
      <c r="M147" s="17">
        <f t="shared" ca="1" si="148"/>
        <v>3.7682145354822119</v>
      </c>
      <c r="N147" s="127">
        <f t="shared" ref="N147:N210" ca="1" si="149">EXP(M147)</f>
        <v>43.302680373471482</v>
      </c>
      <c r="O147" s="128">
        <f t="shared" ref="O147:O210" ca="1" si="150">EXP(EXP(-$C$4*($K$4-$J$4))*LN(N147)+(1-EXP(-$C$4*($K$4-$J$4)))*$G$4+$F$4^2/(4*$C$4)*(1-EXP(-2*$C$4*($K$4-$J$4))))</f>
        <v>36.153895152923141</v>
      </c>
      <c r="P147" s="128">
        <f t="shared" ref="P147:P210" ca="1" si="151">MAX(0,O147-$I$4)</f>
        <v>12.953895152923142</v>
      </c>
      <c r="Q147" s="141">
        <f t="shared" ref="Q147:Q210" ca="1" si="152">$D$7*P147</f>
        <v>12.32212623135767</v>
      </c>
      <c r="R147" s="13"/>
    </row>
    <row r="148" spans="2:18" x14ac:dyDescent="0.25">
      <c r="B148" s="126">
        <f t="shared" ref="B148:B211" si="153">B147+1</f>
        <v>131</v>
      </c>
      <c r="C148" s="17">
        <f t="shared" si="147"/>
        <v>3.2921262866077932</v>
      </c>
      <c r="D148" s="17">
        <f t="shared" ca="1" si="145"/>
        <v>3.112502894930159</v>
      </c>
      <c r="E148" s="17">
        <f t="shared" ref="E148:M148" ca="1" si="154">$C$4*($G$4-D148)*$B$7+E$10*SQRT($B$7)*NORMSINV(RAND())+D148</f>
        <v>3.0322634704099536</v>
      </c>
      <c r="F148" s="17">
        <f t="shared" ca="1" si="154"/>
        <v>3.1649674445787852</v>
      </c>
      <c r="G148" s="17">
        <f t="shared" ca="1" si="154"/>
        <v>3.1076438208249768</v>
      </c>
      <c r="H148" s="17">
        <f t="shared" ca="1" si="154"/>
        <v>3.2556356314601946</v>
      </c>
      <c r="I148" s="17">
        <f t="shared" ca="1" si="154"/>
        <v>3.1805508131021307</v>
      </c>
      <c r="J148" s="17">
        <f t="shared" ca="1" si="154"/>
        <v>3.1597079351069013</v>
      </c>
      <c r="K148" s="17">
        <f t="shared" ca="1" si="154"/>
        <v>3.1578334176512306</v>
      </c>
      <c r="L148" s="17">
        <f t="shared" ca="1" si="154"/>
        <v>3.3369287580452975</v>
      </c>
      <c r="M148" s="17">
        <f t="shared" ca="1" si="154"/>
        <v>3.3034700022516028</v>
      </c>
      <c r="N148" s="127">
        <f t="shared" ca="1" si="149"/>
        <v>27.206883258225588</v>
      </c>
      <c r="O148" s="128">
        <f t="shared" ca="1" si="150"/>
        <v>25.046608818854416</v>
      </c>
      <c r="P148" s="128">
        <f t="shared" ca="1" si="151"/>
        <v>1.846608818854417</v>
      </c>
      <c r="Q148" s="141">
        <f t="shared" ca="1" si="152"/>
        <v>1.7565486440368303</v>
      </c>
      <c r="R148" s="13"/>
    </row>
    <row r="149" spans="2:18" x14ac:dyDescent="0.25">
      <c r="B149" s="126">
        <f t="shared" si="153"/>
        <v>132</v>
      </c>
      <c r="C149" s="17">
        <f t="shared" si="147"/>
        <v>3.2921262866077932</v>
      </c>
      <c r="D149" s="17">
        <f t="shared" ca="1" si="145"/>
        <v>3.4162052240475895</v>
      </c>
      <c r="E149" s="17">
        <f t="shared" ref="E149:M149" ca="1" si="155">$C$4*($G$4-D149)*$B$7+E$10*SQRT($B$7)*NORMSINV(RAND())+D149</f>
        <v>3.3718602506691329</v>
      </c>
      <c r="F149" s="17">
        <f t="shared" ca="1" si="155"/>
        <v>3.5091445991233292</v>
      </c>
      <c r="G149" s="17">
        <f t="shared" ca="1" si="155"/>
        <v>3.5732996339733716</v>
      </c>
      <c r="H149" s="17">
        <f t="shared" ca="1" si="155"/>
        <v>3.6602854018126725</v>
      </c>
      <c r="I149" s="17">
        <f t="shared" ca="1" si="155"/>
        <v>3.3903498155748646</v>
      </c>
      <c r="J149" s="17">
        <f t="shared" ca="1" si="155"/>
        <v>3.4980578254868679</v>
      </c>
      <c r="K149" s="17">
        <f t="shared" ca="1" si="155"/>
        <v>3.2700098220212332</v>
      </c>
      <c r="L149" s="17">
        <f t="shared" ca="1" si="155"/>
        <v>3.0213514881246262</v>
      </c>
      <c r="M149" s="17">
        <f t="shared" ca="1" si="155"/>
        <v>2.9729685920528115</v>
      </c>
      <c r="N149" s="127">
        <f t="shared" ca="1" si="149"/>
        <v>19.54986912533715</v>
      </c>
      <c r="O149" s="128">
        <f t="shared" ca="1" si="150"/>
        <v>19.292469055658305</v>
      </c>
      <c r="P149" s="128">
        <f t="shared" ca="1" si="151"/>
        <v>0</v>
      </c>
      <c r="Q149" s="141">
        <f t="shared" ca="1" si="152"/>
        <v>0</v>
      </c>
      <c r="R149" s="13"/>
    </row>
    <row r="150" spans="2:18" x14ac:dyDescent="0.25">
      <c r="B150" s="126">
        <f t="shared" si="153"/>
        <v>133</v>
      </c>
      <c r="C150" s="17">
        <f t="shared" si="147"/>
        <v>3.2921262866077932</v>
      </c>
      <c r="D150" s="17">
        <f t="shared" ca="1" si="145"/>
        <v>3.2420366363987108</v>
      </c>
      <c r="E150" s="17">
        <f t="shared" ref="E150:M150" ca="1" si="156">$C$4*($G$4-D150)*$B$7+E$10*SQRT($B$7)*NORMSINV(RAND())+D150</f>
        <v>3.150936506790988</v>
      </c>
      <c r="F150" s="17">
        <f t="shared" ca="1" si="156"/>
        <v>3.3921227802177589</v>
      </c>
      <c r="G150" s="17">
        <f t="shared" ca="1" si="156"/>
        <v>3.4394256899018929</v>
      </c>
      <c r="H150" s="17">
        <f t="shared" ca="1" si="156"/>
        <v>3.2515145728225314</v>
      </c>
      <c r="I150" s="17">
        <f t="shared" ca="1" si="156"/>
        <v>3.247110017280316</v>
      </c>
      <c r="J150" s="17">
        <f t="shared" ca="1" si="156"/>
        <v>3.4461517430287256</v>
      </c>
      <c r="K150" s="17">
        <f t="shared" ca="1" si="156"/>
        <v>3.3524339251190725</v>
      </c>
      <c r="L150" s="17">
        <f t="shared" ca="1" si="156"/>
        <v>3.28248825387604</v>
      </c>
      <c r="M150" s="17">
        <f t="shared" ca="1" si="156"/>
        <v>3.2045388064047144</v>
      </c>
      <c r="N150" s="127">
        <f t="shared" ca="1" si="149"/>
        <v>24.644131679463701</v>
      </c>
      <c r="O150" s="128">
        <f t="shared" ca="1" si="150"/>
        <v>23.164119201818341</v>
      </c>
      <c r="P150" s="128">
        <f t="shared" ca="1" si="151"/>
        <v>0</v>
      </c>
      <c r="Q150" s="141">
        <f t="shared" ca="1" si="152"/>
        <v>0</v>
      </c>
      <c r="R150" s="13"/>
    </row>
    <row r="151" spans="2:18" x14ac:dyDescent="0.25">
      <c r="B151" s="126">
        <f t="shared" si="153"/>
        <v>134</v>
      </c>
      <c r="C151" s="17">
        <f t="shared" si="147"/>
        <v>3.2921262866077932</v>
      </c>
      <c r="D151" s="17">
        <f t="shared" ca="1" si="145"/>
        <v>3.1283440976029402</v>
      </c>
      <c r="E151" s="17">
        <f t="shared" ref="E151:M151" ca="1" si="157">$C$4*($G$4-D151)*$B$7+E$10*SQRT($B$7)*NORMSINV(RAND())+D151</f>
        <v>3.1017220201803188</v>
      </c>
      <c r="F151" s="17">
        <f t="shared" ca="1" si="157"/>
        <v>3.1575249347351622</v>
      </c>
      <c r="G151" s="17">
        <f t="shared" ca="1" si="157"/>
        <v>3.3109998770584737</v>
      </c>
      <c r="H151" s="17">
        <f t="shared" ca="1" si="157"/>
        <v>3.2524037970915272</v>
      </c>
      <c r="I151" s="17">
        <f t="shared" ca="1" si="157"/>
        <v>3.3169606596697006</v>
      </c>
      <c r="J151" s="17">
        <f t="shared" ca="1" si="157"/>
        <v>3.098177607698906</v>
      </c>
      <c r="K151" s="17">
        <f t="shared" ca="1" si="157"/>
        <v>3.1483333308742734</v>
      </c>
      <c r="L151" s="17">
        <f t="shared" ca="1" si="157"/>
        <v>3.0230616154014212</v>
      </c>
      <c r="M151" s="17">
        <f t="shared" ca="1" si="157"/>
        <v>2.9243905827539729</v>
      </c>
      <c r="N151" s="127">
        <f t="shared" ca="1" si="149"/>
        <v>18.622873490751843</v>
      </c>
      <c r="O151" s="128">
        <f t="shared" ca="1" si="150"/>
        <v>18.566313610073863</v>
      </c>
      <c r="P151" s="128">
        <f t="shared" ca="1" si="151"/>
        <v>0</v>
      </c>
      <c r="Q151" s="141">
        <f t="shared" ca="1" si="152"/>
        <v>0</v>
      </c>
      <c r="R151" s="13"/>
    </row>
    <row r="152" spans="2:18" x14ac:dyDescent="0.25">
      <c r="B152" s="126">
        <f t="shared" si="153"/>
        <v>135</v>
      </c>
      <c r="C152" s="17">
        <f t="shared" si="147"/>
        <v>3.2921262866077932</v>
      </c>
      <c r="D152" s="17">
        <f t="shared" ca="1" si="145"/>
        <v>3.3591422009623262</v>
      </c>
      <c r="E152" s="17">
        <f t="shared" ref="E152:M152" ca="1" si="158">$C$4*($G$4-D152)*$B$7+E$10*SQRT($B$7)*NORMSINV(RAND())+D152</f>
        <v>3.3891534277167716</v>
      </c>
      <c r="F152" s="17">
        <f t="shared" ca="1" si="158"/>
        <v>3.3257523966853175</v>
      </c>
      <c r="G152" s="17">
        <f t="shared" ca="1" si="158"/>
        <v>3.2760891706566944</v>
      </c>
      <c r="H152" s="17">
        <f t="shared" ca="1" si="158"/>
        <v>3.1246721240321103</v>
      </c>
      <c r="I152" s="17">
        <f t="shared" ca="1" si="158"/>
        <v>3.0782554798481754</v>
      </c>
      <c r="J152" s="17">
        <f t="shared" ca="1" si="158"/>
        <v>3.0307478863864845</v>
      </c>
      <c r="K152" s="17">
        <f t="shared" ca="1" si="158"/>
        <v>3.0522802336851891</v>
      </c>
      <c r="L152" s="17">
        <f t="shared" ca="1" si="158"/>
        <v>3.098240549066444</v>
      </c>
      <c r="M152" s="17">
        <f t="shared" ca="1" si="158"/>
        <v>3.0401525521917554</v>
      </c>
      <c r="N152" s="127">
        <f t="shared" ca="1" si="149"/>
        <v>20.908432619035018</v>
      </c>
      <c r="O152" s="128">
        <f t="shared" ca="1" si="150"/>
        <v>20.343783959818403</v>
      </c>
      <c r="P152" s="128">
        <f t="shared" ca="1" si="151"/>
        <v>0</v>
      </c>
      <c r="Q152" s="141">
        <f t="shared" ca="1" si="152"/>
        <v>0</v>
      </c>
      <c r="R152" s="13"/>
    </row>
    <row r="153" spans="2:18" x14ac:dyDescent="0.25">
      <c r="B153" s="126">
        <f t="shared" si="153"/>
        <v>136</v>
      </c>
      <c r="C153" s="17">
        <f t="shared" si="147"/>
        <v>3.2921262866077932</v>
      </c>
      <c r="D153" s="17">
        <f t="shared" ca="1" si="145"/>
        <v>3.2708579574372352</v>
      </c>
      <c r="E153" s="17">
        <f t="shared" ref="E153:M153" ca="1" si="159">$C$4*($G$4-D153)*$B$7+E$10*SQRT($B$7)*NORMSINV(RAND())+D153</f>
        <v>3.3376151659369926</v>
      </c>
      <c r="F153" s="17">
        <f t="shared" ca="1" si="159"/>
        <v>3.2714894638986389</v>
      </c>
      <c r="G153" s="17">
        <f t="shared" ca="1" si="159"/>
        <v>2.95421549639592</v>
      </c>
      <c r="H153" s="17">
        <f t="shared" ca="1" si="159"/>
        <v>2.745673954676966</v>
      </c>
      <c r="I153" s="17">
        <f t="shared" ca="1" si="159"/>
        <v>2.6440076669947037</v>
      </c>
      <c r="J153" s="17">
        <f t="shared" ca="1" si="159"/>
        <v>2.6987306151737465</v>
      </c>
      <c r="K153" s="17">
        <f t="shared" ca="1" si="159"/>
        <v>2.758037209619264</v>
      </c>
      <c r="L153" s="17">
        <f t="shared" ca="1" si="159"/>
        <v>2.7267808788395209</v>
      </c>
      <c r="M153" s="17">
        <f t="shared" ca="1" si="159"/>
        <v>2.7175539224144143</v>
      </c>
      <c r="N153" s="127">
        <f t="shared" ca="1" si="149"/>
        <v>15.143235376139616</v>
      </c>
      <c r="O153" s="128">
        <f t="shared" ca="1" si="150"/>
        <v>15.768168334098537</v>
      </c>
      <c r="P153" s="128">
        <f t="shared" ca="1" si="151"/>
        <v>0</v>
      </c>
      <c r="Q153" s="141">
        <f t="shared" ca="1" si="152"/>
        <v>0</v>
      </c>
      <c r="R153" s="13"/>
    </row>
    <row r="154" spans="2:18" x14ac:dyDescent="0.25">
      <c r="B154" s="126">
        <f t="shared" si="153"/>
        <v>137</v>
      </c>
      <c r="C154" s="17">
        <f t="shared" si="147"/>
        <v>3.2921262866077932</v>
      </c>
      <c r="D154" s="17">
        <f t="shared" ca="1" si="145"/>
        <v>3.2158488646160346</v>
      </c>
      <c r="E154" s="17">
        <f t="shared" ref="E154:M154" ca="1" si="160">$C$4*($G$4-D154)*$B$7+E$10*SQRT($B$7)*NORMSINV(RAND())+D154</f>
        <v>2.9135390079319432</v>
      </c>
      <c r="F154" s="17">
        <f t="shared" ca="1" si="160"/>
        <v>2.7644882924567122</v>
      </c>
      <c r="G154" s="17">
        <f t="shared" ca="1" si="160"/>
        <v>2.6206098883617193</v>
      </c>
      <c r="H154" s="17">
        <f t="shared" ca="1" si="160"/>
        <v>2.3900961469248316</v>
      </c>
      <c r="I154" s="17">
        <f t="shared" ca="1" si="160"/>
        <v>2.2163609728067786</v>
      </c>
      <c r="J154" s="17">
        <f t="shared" ca="1" si="160"/>
        <v>2.449505803703945</v>
      </c>
      <c r="K154" s="17">
        <f t="shared" ca="1" si="160"/>
        <v>2.2850858743687201</v>
      </c>
      <c r="L154" s="17">
        <f t="shared" ca="1" si="160"/>
        <v>2.4093635479085522</v>
      </c>
      <c r="M154" s="17">
        <f t="shared" ca="1" si="160"/>
        <v>2.4915476623806683</v>
      </c>
      <c r="N154" s="127">
        <f t="shared" ca="1" si="149"/>
        <v>12.079957356153182</v>
      </c>
      <c r="O154" s="128">
        <f t="shared" ca="1" si="150"/>
        <v>13.190513132376122</v>
      </c>
      <c r="P154" s="128">
        <f t="shared" ca="1" si="151"/>
        <v>0</v>
      </c>
      <c r="Q154" s="141">
        <f t="shared" ca="1" si="152"/>
        <v>0</v>
      </c>
      <c r="R154" s="13"/>
    </row>
    <row r="155" spans="2:18" x14ac:dyDescent="0.25">
      <c r="B155" s="126">
        <f t="shared" si="153"/>
        <v>138</v>
      </c>
      <c r="C155" s="17">
        <f t="shared" si="147"/>
        <v>3.2921262866077932</v>
      </c>
      <c r="D155" s="17">
        <f t="shared" ca="1" si="145"/>
        <v>3.3970584874133247</v>
      </c>
      <c r="E155" s="17">
        <f t="shared" ref="E155:M155" ca="1" si="161">$C$4*($G$4-D155)*$B$7+E$10*SQRT($B$7)*NORMSINV(RAND())+D155</f>
        <v>3.2059867387519385</v>
      </c>
      <c r="F155" s="17">
        <f t="shared" ca="1" si="161"/>
        <v>2.9848899041380004</v>
      </c>
      <c r="G155" s="17">
        <f t="shared" ca="1" si="161"/>
        <v>2.8664892472653927</v>
      </c>
      <c r="H155" s="17">
        <f t="shared" ca="1" si="161"/>
        <v>2.8536436608795039</v>
      </c>
      <c r="I155" s="17">
        <f t="shared" ca="1" si="161"/>
        <v>2.8959547746972905</v>
      </c>
      <c r="J155" s="17">
        <f t="shared" ca="1" si="161"/>
        <v>2.8272576138814953</v>
      </c>
      <c r="K155" s="17">
        <f t="shared" ca="1" si="161"/>
        <v>3.0370875562533439</v>
      </c>
      <c r="L155" s="17">
        <f t="shared" ca="1" si="161"/>
        <v>2.9477160251924568</v>
      </c>
      <c r="M155" s="17">
        <f t="shared" ca="1" si="161"/>
        <v>2.93157337466238</v>
      </c>
      <c r="N155" s="127">
        <f t="shared" ca="1" si="149"/>
        <v>18.757119268342574</v>
      </c>
      <c r="O155" s="128">
        <f t="shared" ca="1" si="150"/>
        <v>18.671936462258316</v>
      </c>
      <c r="P155" s="128">
        <f t="shared" ca="1" si="151"/>
        <v>0</v>
      </c>
      <c r="Q155" s="141">
        <f t="shared" ca="1" si="152"/>
        <v>0</v>
      </c>
      <c r="R155" s="13"/>
    </row>
    <row r="156" spans="2:18" x14ac:dyDescent="0.25">
      <c r="B156" s="126">
        <f t="shared" si="153"/>
        <v>139</v>
      </c>
      <c r="C156" s="17">
        <f t="shared" si="147"/>
        <v>3.2921262866077932</v>
      </c>
      <c r="D156" s="17">
        <f t="shared" ca="1" si="145"/>
        <v>3.4441740127656031</v>
      </c>
      <c r="E156" s="17">
        <f t="shared" ref="E156:M156" ca="1" si="162">$C$4*($G$4-D156)*$B$7+E$10*SQRT($B$7)*NORMSINV(RAND())+D156</f>
        <v>3.4937409181947507</v>
      </c>
      <c r="F156" s="17">
        <f t="shared" ca="1" si="162"/>
        <v>3.5946323217683176</v>
      </c>
      <c r="G156" s="17">
        <f t="shared" ca="1" si="162"/>
        <v>3.7145026562422307</v>
      </c>
      <c r="H156" s="17">
        <f t="shared" ca="1" si="162"/>
        <v>3.6294436693464456</v>
      </c>
      <c r="I156" s="17">
        <f t="shared" ca="1" si="162"/>
        <v>3.730227043697945</v>
      </c>
      <c r="J156" s="17">
        <f t="shared" ca="1" si="162"/>
        <v>3.5516344967172855</v>
      </c>
      <c r="K156" s="17">
        <f t="shared" ca="1" si="162"/>
        <v>3.6980444641520864</v>
      </c>
      <c r="L156" s="17">
        <f t="shared" ca="1" si="162"/>
        <v>3.6123088786396433</v>
      </c>
      <c r="M156" s="17">
        <f t="shared" ca="1" si="162"/>
        <v>3.5924351196497888</v>
      </c>
      <c r="N156" s="127">
        <f t="shared" ca="1" si="149"/>
        <v>36.322417754563538</v>
      </c>
      <c r="O156" s="128">
        <f t="shared" ca="1" si="150"/>
        <v>31.46757048262489</v>
      </c>
      <c r="P156" s="128">
        <f t="shared" ca="1" si="151"/>
        <v>8.2675704826248904</v>
      </c>
      <c r="Q156" s="141">
        <f t="shared" ca="1" si="152"/>
        <v>7.8643563122063647</v>
      </c>
      <c r="R156" s="13"/>
    </row>
    <row r="157" spans="2:18" x14ac:dyDescent="0.25">
      <c r="B157" s="126">
        <f t="shared" si="153"/>
        <v>140</v>
      </c>
      <c r="C157" s="17">
        <f t="shared" si="147"/>
        <v>3.2921262866077932</v>
      </c>
      <c r="D157" s="17">
        <f t="shared" ca="1" si="145"/>
        <v>3.130662573570083</v>
      </c>
      <c r="E157" s="17">
        <f t="shared" ref="E157:M157" ca="1" si="163">$C$4*($G$4-D157)*$B$7+E$10*SQRT($B$7)*NORMSINV(RAND())+D157</f>
        <v>3.2952141800234847</v>
      </c>
      <c r="F157" s="17">
        <f t="shared" ca="1" si="163"/>
        <v>3.1715752098598018</v>
      </c>
      <c r="G157" s="17">
        <f t="shared" ca="1" si="163"/>
        <v>3.104955175100141</v>
      </c>
      <c r="H157" s="17">
        <f t="shared" ca="1" si="163"/>
        <v>3.1781241753059071</v>
      </c>
      <c r="I157" s="17">
        <f t="shared" ca="1" si="163"/>
        <v>3.336753187395944</v>
      </c>
      <c r="J157" s="17">
        <f t="shared" ca="1" si="163"/>
        <v>3.1529192966054511</v>
      </c>
      <c r="K157" s="17">
        <f t="shared" ca="1" si="163"/>
        <v>3.3200965287923232</v>
      </c>
      <c r="L157" s="17">
        <f t="shared" ca="1" si="163"/>
        <v>3.286818817407434</v>
      </c>
      <c r="M157" s="17">
        <f t="shared" ca="1" si="163"/>
        <v>3.4366760032604105</v>
      </c>
      <c r="N157" s="127">
        <f t="shared" ca="1" si="149"/>
        <v>31.083464921938035</v>
      </c>
      <c r="O157" s="128">
        <f t="shared" ca="1" si="150"/>
        <v>27.825196722355585</v>
      </c>
      <c r="P157" s="128">
        <f t="shared" ca="1" si="151"/>
        <v>4.6251967223555859</v>
      </c>
      <c r="Q157" s="141">
        <f t="shared" ca="1" si="152"/>
        <v>4.3996232164088926</v>
      </c>
      <c r="R157" s="13"/>
    </row>
    <row r="158" spans="2:18" x14ac:dyDescent="0.25">
      <c r="B158" s="126">
        <f t="shared" si="153"/>
        <v>141</v>
      </c>
      <c r="C158" s="17">
        <f t="shared" si="147"/>
        <v>3.2921262866077932</v>
      </c>
      <c r="D158" s="17">
        <f t="shared" ca="1" si="145"/>
        <v>3.1560052151626263</v>
      </c>
      <c r="E158" s="17">
        <f t="shared" ref="E158:M158" ca="1" si="164">$C$4*($G$4-D158)*$B$7+E$10*SQRT($B$7)*NORMSINV(RAND())+D158</f>
        <v>3.2445531858287522</v>
      </c>
      <c r="F158" s="17">
        <f t="shared" ca="1" si="164"/>
        <v>2.9624208621871628</v>
      </c>
      <c r="G158" s="17">
        <f t="shared" ca="1" si="164"/>
        <v>2.8008788450391235</v>
      </c>
      <c r="H158" s="17">
        <f t="shared" ca="1" si="164"/>
        <v>2.7584036072929186</v>
      </c>
      <c r="I158" s="17">
        <f t="shared" ca="1" si="164"/>
        <v>2.9284822437136713</v>
      </c>
      <c r="J158" s="17">
        <f t="shared" ca="1" si="164"/>
        <v>2.9562821154402594</v>
      </c>
      <c r="K158" s="17">
        <f t="shared" ca="1" si="164"/>
        <v>2.9368301095711535</v>
      </c>
      <c r="L158" s="17">
        <f t="shared" ca="1" si="164"/>
        <v>3.0051778130099254</v>
      </c>
      <c r="M158" s="17">
        <f t="shared" ca="1" si="164"/>
        <v>2.9620003139131299</v>
      </c>
      <c r="N158" s="127">
        <f t="shared" ca="1" si="149"/>
        <v>19.33661239071634</v>
      </c>
      <c r="O158" s="128">
        <f t="shared" ca="1" si="150"/>
        <v>19.126069147555395</v>
      </c>
      <c r="P158" s="128">
        <f t="shared" ca="1" si="151"/>
        <v>0</v>
      </c>
      <c r="Q158" s="141">
        <f t="shared" ca="1" si="152"/>
        <v>0</v>
      </c>
      <c r="R158" s="13"/>
    </row>
    <row r="159" spans="2:18" x14ac:dyDescent="0.25">
      <c r="B159" s="126">
        <f t="shared" si="153"/>
        <v>142</v>
      </c>
      <c r="C159" s="17">
        <f t="shared" si="147"/>
        <v>3.2921262866077932</v>
      </c>
      <c r="D159" s="17">
        <f t="shared" ca="1" si="145"/>
        <v>3.38665012660636</v>
      </c>
      <c r="E159" s="17">
        <f t="shared" ref="E159:M159" ca="1" si="165">$C$4*($G$4-D159)*$B$7+E$10*SQRT($B$7)*NORMSINV(RAND())+D159</f>
        <v>3.2515890008841883</v>
      </c>
      <c r="F159" s="17">
        <f t="shared" ca="1" si="165"/>
        <v>3.1833624069004709</v>
      </c>
      <c r="G159" s="17">
        <f t="shared" ca="1" si="165"/>
        <v>3.3897238249160777</v>
      </c>
      <c r="H159" s="17">
        <f t="shared" ca="1" si="165"/>
        <v>3.4002645570641725</v>
      </c>
      <c r="I159" s="17">
        <f t="shared" ca="1" si="165"/>
        <v>3.3001803982671394</v>
      </c>
      <c r="J159" s="17">
        <f t="shared" ca="1" si="165"/>
        <v>3.3353749953890093</v>
      </c>
      <c r="K159" s="17">
        <f t="shared" ca="1" si="165"/>
        <v>3.4041816490546575</v>
      </c>
      <c r="L159" s="17">
        <f t="shared" ca="1" si="165"/>
        <v>3.4293259603408828</v>
      </c>
      <c r="M159" s="17">
        <f t="shared" ca="1" si="165"/>
        <v>3.3633634468201339</v>
      </c>
      <c r="N159" s="127">
        <f t="shared" ca="1" si="149"/>
        <v>28.886184817296758</v>
      </c>
      <c r="O159" s="128">
        <f t="shared" ca="1" si="150"/>
        <v>26.259849215897692</v>
      </c>
      <c r="P159" s="128">
        <f t="shared" ca="1" si="151"/>
        <v>3.0598492158976924</v>
      </c>
      <c r="Q159" s="141">
        <f t="shared" ca="1" si="152"/>
        <v>2.9106186086973231</v>
      </c>
      <c r="R159" s="13"/>
    </row>
    <row r="160" spans="2:18" x14ac:dyDescent="0.25">
      <c r="B160" s="126">
        <f t="shared" si="153"/>
        <v>143</v>
      </c>
      <c r="C160" s="17">
        <f t="shared" si="147"/>
        <v>3.2921262866077932</v>
      </c>
      <c r="D160" s="17">
        <f t="shared" ca="1" si="145"/>
        <v>3.4504751567079537</v>
      </c>
      <c r="E160" s="17">
        <f t="shared" ref="E160:M160" ca="1" si="166">$C$4*($G$4-D160)*$B$7+E$10*SQRT($B$7)*NORMSINV(RAND())+D160</f>
        <v>3.4222539437698902</v>
      </c>
      <c r="F160" s="17">
        <f t="shared" ca="1" si="166"/>
        <v>3.3904046319444539</v>
      </c>
      <c r="G160" s="17">
        <f t="shared" ca="1" si="166"/>
        <v>3.3687292037143011</v>
      </c>
      <c r="H160" s="17">
        <f t="shared" ca="1" si="166"/>
        <v>3.6633761354022125</v>
      </c>
      <c r="I160" s="17">
        <f t="shared" ca="1" si="166"/>
        <v>3.4989903953582258</v>
      </c>
      <c r="J160" s="17">
        <f t="shared" ca="1" si="166"/>
        <v>3.3268471932974748</v>
      </c>
      <c r="K160" s="17">
        <f t="shared" ca="1" si="166"/>
        <v>3.3279308622631714</v>
      </c>
      <c r="L160" s="17">
        <f t="shared" ca="1" si="166"/>
        <v>3.3800073423028802</v>
      </c>
      <c r="M160" s="17">
        <f t="shared" ca="1" si="166"/>
        <v>3.3772522356247081</v>
      </c>
      <c r="N160" s="127">
        <f t="shared" ca="1" si="149"/>
        <v>29.290177930995029</v>
      </c>
      <c r="O160" s="128">
        <f t="shared" ca="1" si="150"/>
        <v>26.549481647733174</v>
      </c>
      <c r="P160" s="128">
        <f t="shared" ca="1" si="151"/>
        <v>3.3494816477331746</v>
      </c>
      <c r="Q160" s="141">
        <f t="shared" ca="1" si="152"/>
        <v>3.1861255001489308</v>
      </c>
      <c r="R160" s="13"/>
    </row>
    <row r="161" spans="2:18" x14ac:dyDescent="0.25">
      <c r="B161" s="126">
        <f t="shared" si="153"/>
        <v>144</v>
      </c>
      <c r="C161" s="17">
        <f t="shared" si="147"/>
        <v>3.2921262866077932</v>
      </c>
      <c r="D161" s="17">
        <f t="shared" ca="1" si="145"/>
        <v>3.391570934149061</v>
      </c>
      <c r="E161" s="17">
        <f t="shared" ref="E161:M161" ca="1" si="167">$C$4*($G$4-D161)*$B$7+E$10*SQRT($B$7)*NORMSINV(RAND())+D161</f>
        <v>3.3530018310587208</v>
      </c>
      <c r="F161" s="17">
        <f t="shared" ca="1" si="167"/>
        <v>3.2421258985952197</v>
      </c>
      <c r="G161" s="17">
        <f t="shared" ca="1" si="167"/>
        <v>3.1290981851381368</v>
      </c>
      <c r="H161" s="17">
        <f t="shared" ca="1" si="167"/>
        <v>2.9862061728142053</v>
      </c>
      <c r="I161" s="17">
        <f t="shared" ca="1" si="167"/>
        <v>2.9215705909322445</v>
      </c>
      <c r="J161" s="17">
        <f t="shared" ca="1" si="167"/>
        <v>2.7209590510866</v>
      </c>
      <c r="K161" s="17">
        <f t="shared" ca="1" si="167"/>
        <v>2.7567131076773634</v>
      </c>
      <c r="L161" s="17">
        <f t="shared" ca="1" si="167"/>
        <v>2.7919686009649061</v>
      </c>
      <c r="M161" s="17">
        <f t="shared" ca="1" si="167"/>
        <v>2.9149385679692501</v>
      </c>
      <c r="N161" s="127">
        <f t="shared" ca="1" si="149"/>
        <v>18.447679089547321</v>
      </c>
      <c r="O161" s="128">
        <f t="shared" ca="1" si="150"/>
        <v>18.428231766516777</v>
      </c>
      <c r="P161" s="128">
        <f t="shared" ca="1" si="151"/>
        <v>0</v>
      </c>
      <c r="Q161" s="141">
        <f t="shared" ca="1" si="152"/>
        <v>0</v>
      </c>
      <c r="R161" s="13"/>
    </row>
    <row r="162" spans="2:18" x14ac:dyDescent="0.25">
      <c r="B162" s="126">
        <f t="shared" si="153"/>
        <v>145</v>
      </c>
      <c r="C162" s="17">
        <f t="shared" si="147"/>
        <v>3.2921262866077932</v>
      </c>
      <c r="D162" s="17">
        <f t="shared" ca="1" si="145"/>
        <v>3.4407860898746931</v>
      </c>
      <c r="E162" s="17">
        <f t="shared" ref="E162:M162" ca="1" si="168">$C$4*($G$4-D162)*$B$7+E$10*SQRT($B$7)*NORMSINV(RAND())+D162</f>
        <v>3.2638868845203413</v>
      </c>
      <c r="F162" s="17">
        <f t="shared" ca="1" si="168"/>
        <v>3.0614041557948073</v>
      </c>
      <c r="G162" s="17">
        <f t="shared" ca="1" si="168"/>
        <v>3.0065346093044343</v>
      </c>
      <c r="H162" s="17">
        <f t="shared" ca="1" si="168"/>
        <v>2.7807457210691258</v>
      </c>
      <c r="I162" s="17">
        <f t="shared" ca="1" si="168"/>
        <v>2.6418140886588559</v>
      </c>
      <c r="J162" s="17">
        <f t="shared" ca="1" si="168"/>
        <v>2.7079289946064513</v>
      </c>
      <c r="K162" s="17">
        <f t="shared" ca="1" si="168"/>
        <v>2.6742975750797404</v>
      </c>
      <c r="L162" s="17">
        <f t="shared" ca="1" si="168"/>
        <v>2.6746136970143959</v>
      </c>
      <c r="M162" s="17">
        <f t="shared" ca="1" si="168"/>
        <v>2.6761950500293605</v>
      </c>
      <c r="N162" s="127">
        <f t="shared" ca="1" si="149"/>
        <v>14.52970319068892</v>
      </c>
      <c r="O162" s="128">
        <f t="shared" ca="1" si="150"/>
        <v>15.261431172954174</v>
      </c>
      <c r="P162" s="128">
        <f t="shared" ca="1" si="151"/>
        <v>0</v>
      </c>
      <c r="Q162" s="141">
        <f t="shared" ca="1" si="152"/>
        <v>0</v>
      </c>
      <c r="R162" s="13"/>
    </row>
    <row r="163" spans="2:18" x14ac:dyDescent="0.25">
      <c r="B163" s="126">
        <f t="shared" si="153"/>
        <v>146</v>
      </c>
      <c r="C163" s="17">
        <f t="shared" si="147"/>
        <v>3.2921262866077932</v>
      </c>
      <c r="D163" s="17">
        <f t="shared" ca="1" si="145"/>
        <v>3.2602431415590711</v>
      </c>
      <c r="E163" s="17">
        <f t="shared" ref="E163:M163" ca="1" si="169">$C$4*($G$4-D163)*$B$7+E$10*SQRT($B$7)*NORMSINV(RAND())+D163</f>
        <v>3.2495661534472164</v>
      </c>
      <c r="F163" s="17">
        <f t="shared" ca="1" si="169"/>
        <v>3.0897447300916405</v>
      </c>
      <c r="G163" s="17">
        <f t="shared" ca="1" si="169"/>
        <v>3.0345443888706169</v>
      </c>
      <c r="H163" s="17">
        <f t="shared" ca="1" si="169"/>
        <v>2.9316828912638924</v>
      </c>
      <c r="I163" s="17">
        <f t="shared" ca="1" si="169"/>
        <v>2.9160686634044617</v>
      </c>
      <c r="J163" s="17">
        <f t="shared" ca="1" si="169"/>
        <v>2.8032696586885226</v>
      </c>
      <c r="K163" s="17">
        <f t="shared" ca="1" si="169"/>
        <v>2.7071146661919929</v>
      </c>
      <c r="L163" s="17">
        <f t="shared" ca="1" si="169"/>
        <v>2.6897115038988817</v>
      </c>
      <c r="M163" s="17">
        <f t="shared" ca="1" si="169"/>
        <v>2.6624576647555451</v>
      </c>
      <c r="N163" s="127">
        <f t="shared" ca="1" si="149"/>
        <v>14.331467795545274</v>
      </c>
      <c r="O163" s="128">
        <f t="shared" ca="1" si="150"/>
        <v>15.096746936867021</v>
      </c>
      <c r="P163" s="128">
        <f t="shared" ca="1" si="151"/>
        <v>0</v>
      </c>
      <c r="Q163" s="141">
        <f t="shared" ca="1" si="152"/>
        <v>0</v>
      </c>
      <c r="R163" s="13"/>
    </row>
    <row r="164" spans="2:18" x14ac:dyDescent="0.25">
      <c r="B164" s="126">
        <f t="shared" si="153"/>
        <v>147</v>
      </c>
      <c r="C164" s="17">
        <f t="shared" si="147"/>
        <v>3.2921262866077932</v>
      </c>
      <c r="D164" s="17">
        <f t="shared" ca="1" si="145"/>
        <v>3.1615545601239603</v>
      </c>
      <c r="E164" s="17">
        <f t="shared" ref="E164:M164" ca="1" si="170">$C$4*($G$4-D164)*$B$7+E$10*SQRT($B$7)*NORMSINV(RAND())+D164</f>
        <v>3.0127580773172249</v>
      </c>
      <c r="F164" s="17">
        <f t="shared" ca="1" si="170"/>
        <v>3.0039599006158388</v>
      </c>
      <c r="G164" s="17">
        <f t="shared" ca="1" si="170"/>
        <v>2.8702202445770881</v>
      </c>
      <c r="H164" s="17">
        <f t="shared" ca="1" si="170"/>
        <v>2.8397257882747349</v>
      </c>
      <c r="I164" s="17">
        <f t="shared" ca="1" si="170"/>
        <v>2.8617607324495244</v>
      </c>
      <c r="J164" s="17">
        <f t="shared" ca="1" si="170"/>
        <v>2.7627028693117595</v>
      </c>
      <c r="K164" s="17">
        <f t="shared" ca="1" si="170"/>
        <v>2.6712310875850536</v>
      </c>
      <c r="L164" s="17">
        <f t="shared" ca="1" si="170"/>
        <v>2.6378973598878259</v>
      </c>
      <c r="M164" s="17">
        <f t="shared" ca="1" si="170"/>
        <v>2.7780990518962647</v>
      </c>
      <c r="N164" s="127">
        <f t="shared" ca="1" si="149"/>
        <v>16.088408631153577</v>
      </c>
      <c r="O164" s="128">
        <f t="shared" ca="1" si="150"/>
        <v>16.540478493274339</v>
      </c>
      <c r="P164" s="128">
        <f t="shared" ca="1" si="151"/>
        <v>0</v>
      </c>
      <c r="Q164" s="141">
        <f t="shared" ca="1" si="152"/>
        <v>0</v>
      </c>
      <c r="R164" s="13"/>
    </row>
    <row r="165" spans="2:18" x14ac:dyDescent="0.25">
      <c r="B165" s="126">
        <f t="shared" si="153"/>
        <v>148</v>
      </c>
      <c r="C165" s="17">
        <f t="shared" si="147"/>
        <v>3.2921262866077932</v>
      </c>
      <c r="D165" s="17">
        <f t="shared" ca="1" si="145"/>
        <v>3.1919992005375915</v>
      </c>
      <c r="E165" s="17">
        <f t="shared" ref="E165:M165" ca="1" si="171">$C$4*($G$4-D165)*$B$7+E$10*SQRT($B$7)*NORMSINV(RAND())+D165</f>
        <v>3.1004734109662135</v>
      </c>
      <c r="F165" s="17">
        <f t="shared" ca="1" si="171"/>
        <v>3.2200663062099939</v>
      </c>
      <c r="G165" s="17">
        <f t="shared" ca="1" si="171"/>
        <v>3.1469068582466813</v>
      </c>
      <c r="H165" s="17">
        <f t="shared" ca="1" si="171"/>
        <v>3.161081823481426</v>
      </c>
      <c r="I165" s="17">
        <f t="shared" ca="1" si="171"/>
        <v>3.4133848441151935</v>
      </c>
      <c r="J165" s="17">
        <f t="shared" ca="1" si="171"/>
        <v>3.4802320719386928</v>
      </c>
      <c r="K165" s="17">
        <f t="shared" ca="1" si="171"/>
        <v>3.5318615353102851</v>
      </c>
      <c r="L165" s="17">
        <f t="shared" ca="1" si="171"/>
        <v>3.5128254978594957</v>
      </c>
      <c r="M165" s="17">
        <f t="shared" ca="1" si="171"/>
        <v>3.4763257933193503</v>
      </c>
      <c r="N165" s="127">
        <f t="shared" ca="1" si="149"/>
        <v>32.340677179860165</v>
      </c>
      <c r="O165" s="128">
        <f t="shared" ca="1" si="150"/>
        <v>28.710318995812003</v>
      </c>
      <c r="P165" s="128">
        <f t="shared" ca="1" si="151"/>
        <v>5.5103189958120034</v>
      </c>
      <c r="Q165" s="141">
        <f t="shared" ca="1" si="152"/>
        <v>5.2415775672016043</v>
      </c>
      <c r="R165" s="13"/>
    </row>
    <row r="166" spans="2:18" x14ac:dyDescent="0.25">
      <c r="B166" s="126">
        <f t="shared" si="153"/>
        <v>149</v>
      </c>
      <c r="C166" s="17">
        <f t="shared" si="147"/>
        <v>3.2921262866077932</v>
      </c>
      <c r="D166" s="17">
        <f t="shared" ca="1" si="145"/>
        <v>2.9047331410089954</v>
      </c>
      <c r="E166" s="17">
        <f t="shared" ref="E166:M166" ca="1" si="172">$C$4*($G$4-D166)*$B$7+E$10*SQRT($B$7)*NORMSINV(RAND())+D166</f>
        <v>2.9111163605553334</v>
      </c>
      <c r="F166" s="17">
        <f t="shared" ca="1" si="172"/>
        <v>3.0418858841959961</v>
      </c>
      <c r="G166" s="17">
        <f t="shared" ca="1" si="172"/>
        <v>3.0125599215154732</v>
      </c>
      <c r="H166" s="17">
        <f t="shared" ca="1" si="172"/>
        <v>2.9643989603729475</v>
      </c>
      <c r="I166" s="17">
        <f t="shared" ca="1" si="172"/>
        <v>2.9319764188691129</v>
      </c>
      <c r="J166" s="17">
        <f t="shared" ca="1" si="172"/>
        <v>3.0236762160972965</v>
      </c>
      <c r="K166" s="17">
        <f t="shared" ca="1" si="172"/>
        <v>3.0026365042538861</v>
      </c>
      <c r="L166" s="17">
        <f t="shared" ca="1" si="172"/>
        <v>3.1089696854274287</v>
      </c>
      <c r="M166" s="17">
        <f t="shared" ca="1" si="172"/>
        <v>3.1009609795722248</v>
      </c>
      <c r="N166" s="127">
        <f t="shared" ca="1" si="149"/>
        <v>22.219293312153699</v>
      </c>
      <c r="O166" s="128">
        <f t="shared" ca="1" si="150"/>
        <v>21.344641604550315</v>
      </c>
      <c r="P166" s="128">
        <f t="shared" ca="1" si="151"/>
        <v>0</v>
      </c>
      <c r="Q166" s="141">
        <f t="shared" ca="1" si="152"/>
        <v>0</v>
      </c>
      <c r="R166" s="13"/>
    </row>
    <row r="167" spans="2:18" x14ac:dyDescent="0.25">
      <c r="B167" s="126">
        <f t="shared" si="153"/>
        <v>150</v>
      </c>
      <c r="C167" s="17">
        <f t="shared" si="147"/>
        <v>3.2921262866077932</v>
      </c>
      <c r="D167" s="17">
        <f t="shared" ca="1" si="145"/>
        <v>3.2424786723149897</v>
      </c>
      <c r="E167" s="17">
        <f t="shared" ref="E167:M167" ca="1" si="173">$C$4*($G$4-D167)*$B$7+E$10*SQRT($B$7)*NORMSINV(RAND())+D167</f>
        <v>3.0433518197130769</v>
      </c>
      <c r="F167" s="17">
        <f t="shared" ca="1" si="173"/>
        <v>2.9871744646838132</v>
      </c>
      <c r="G167" s="17">
        <f t="shared" ca="1" si="173"/>
        <v>2.834478080906214</v>
      </c>
      <c r="H167" s="17">
        <f t="shared" ca="1" si="173"/>
        <v>2.7357416886808137</v>
      </c>
      <c r="I167" s="17">
        <f t="shared" ca="1" si="173"/>
        <v>2.6420598589115709</v>
      </c>
      <c r="J167" s="17">
        <f t="shared" ca="1" si="173"/>
        <v>2.6727751050310862</v>
      </c>
      <c r="K167" s="17">
        <f t="shared" ca="1" si="173"/>
        <v>2.4347110872832558</v>
      </c>
      <c r="L167" s="17">
        <f t="shared" ca="1" si="173"/>
        <v>2.5544204310241194</v>
      </c>
      <c r="M167" s="17">
        <f t="shared" ca="1" si="173"/>
        <v>2.6658941757092189</v>
      </c>
      <c r="N167" s="127">
        <f t="shared" ca="1" si="149"/>
        <v>14.380802763132939</v>
      </c>
      <c r="O167" s="128">
        <f t="shared" ca="1" si="150"/>
        <v>15.137776519611883</v>
      </c>
      <c r="P167" s="128">
        <f t="shared" ca="1" si="151"/>
        <v>0</v>
      </c>
      <c r="Q167" s="141">
        <f t="shared" ca="1" si="152"/>
        <v>0</v>
      </c>
      <c r="R167" s="13"/>
    </row>
    <row r="168" spans="2:18" x14ac:dyDescent="0.25">
      <c r="B168" s="126">
        <f t="shared" si="153"/>
        <v>151</v>
      </c>
      <c r="C168" s="17">
        <f t="shared" si="147"/>
        <v>3.2921262866077932</v>
      </c>
      <c r="D168" s="17">
        <f t="shared" ca="1" si="145"/>
        <v>3.0758710390156492</v>
      </c>
      <c r="E168" s="17">
        <f t="shared" ref="E168:M168" ca="1" si="174">$C$4*($G$4-D168)*$B$7+E$10*SQRT($B$7)*NORMSINV(RAND())+D168</f>
        <v>3.0265773220562475</v>
      </c>
      <c r="F168" s="17">
        <f t="shared" ca="1" si="174"/>
        <v>3.1360917532460717</v>
      </c>
      <c r="G168" s="17">
        <f t="shared" ca="1" si="174"/>
        <v>3.074919296527638</v>
      </c>
      <c r="H168" s="17">
        <f t="shared" ca="1" si="174"/>
        <v>3.1365511858724604</v>
      </c>
      <c r="I168" s="17">
        <f t="shared" ca="1" si="174"/>
        <v>3.2361767956911098</v>
      </c>
      <c r="J168" s="17">
        <f t="shared" ca="1" si="174"/>
        <v>3.1174130330160499</v>
      </c>
      <c r="K168" s="17">
        <f t="shared" ca="1" si="174"/>
        <v>3.240925499878522</v>
      </c>
      <c r="L168" s="17">
        <f t="shared" ca="1" si="174"/>
        <v>3.3228929622213359</v>
      </c>
      <c r="M168" s="17">
        <f t="shared" ca="1" si="174"/>
        <v>3.2178947294112064</v>
      </c>
      <c r="N168" s="127">
        <f t="shared" ca="1" si="149"/>
        <v>24.975484641495004</v>
      </c>
      <c r="O168" s="128">
        <f t="shared" ca="1" si="150"/>
        <v>23.409753346870374</v>
      </c>
      <c r="P168" s="128">
        <f t="shared" ca="1" si="151"/>
        <v>0.20975334687037517</v>
      </c>
      <c r="Q168" s="141">
        <f t="shared" ca="1" si="152"/>
        <v>0.19952355543060563</v>
      </c>
      <c r="R168" s="13"/>
    </row>
    <row r="169" spans="2:18" x14ac:dyDescent="0.25">
      <c r="B169" s="126">
        <f t="shared" si="153"/>
        <v>152</v>
      </c>
      <c r="C169" s="17">
        <f t="shared" si="147"/>
        <v>3.2921262866077932</v>
      </c>
      <c r="D169" s="17">
        <f t="shared" ca="1" si="145"/>
        <v>3.2935487053638628</v>
      </c>
      <c r="E169" s="17">
        <f t="shared" ref="E169:M169" ca="1" si="175">$C$4*($G$4-D169)*$B$7+E$10*SQRT($B$7)*NORMSINV(RAND())+D169</f>
        <v>3.0731576126791231</v>
      </c>
      <c r="F169" s="17">
        <f t="shared" ca="1" si="175"/>
        <v>2.9895907004775291</v>
      </c>
      <c r="G169" s="17">
        <f t="shared" ca="1" si="175"/>
        <v>3.1448373923882293</v>
      </c>
      <c r="H169" s="17">
        <f t="shared" ca="1" si="175"/>
        <v>2.9773105963925923</v>
      </c>
      <c r="I169" s="17">
        <f t="shared" ca="1" si="175"/>
        <v>3.0794895961742172</v>
      </c>
      <c r="J169" s="17">
        <f t="shared" ca="1" si="175"/>
        <v>3.1329679914402582</v>
      </c>
      <c r="K169" s="17">
        <f t="shared" ca="1" si="175"/>
        <v>3.2406469314362902</v>
      </c>
      <c r="L169" s="17">
        <f t="shared" ca="1" si="175"/>
        <v>3.2426412822753443</v>
      </c>
      <c r="M169" s="17">
        <f t="shared" ca="1" si="175"/>
        <v>3.2913882441699487</v>
      </c>
      <c r="N169" s="127">
        <f t="shared" ca="1" si="149"/>
        <v>26.880153982924245</v>
      </c>
      <c r="O169" s="128">
        <f t="shared" ca="1" si="150"/>
        <v>24.808752215656142</v>
      </c>
      <c r="P169" s="128">
        <f t="shared" ca="1" si="151"/>
        <v>1.6087522156561427</v>
      </c>
      <c r="Q169" s="141">
        <f t="shared" ca="1" si="152"/>
        <v>1.5302924442628412</v>
      </c>
      <c r="R169" s="13"/>
    </row>
    <row r="170" spans="2:18" x14ac:dyDescent="0.25">
      <c r="B170" s="126">
        <f t="shared" si="153"/>
        <v>153</v>
      </c>
      <c r="C170" s="17">
        <f t="shared" si="147"/>
        <v>3.2921262866077932</v>
      </c>
      <c r="D170" s="17">
        <f t="shared" ca="1" si="145"/>
        <v>3.3986518764351632</v>
      </c>
      <c r="E170" s="17">
        <f t="shared" ref="E170:M170" ca="1" si="176">$C$4*($G$4-D170)*$B$7+E$10*SQRT($B$7)*NORMSINV(RAND())+D170</f>
        <v>3.3120753838263499</v>
      </c>
      <c r="F170" s="17">
        <f t="shared" ca="1" si="176"/>
        <v>3.0582426394611231</v>
      </c>
      <c r="G170" s="17">
        <f t="shared" ca="1" si="176"/>
        <v>2.9464428254330453</v>
      </c>
      <c r="H170" s="17">
        <f t="shared" ca="1" si="176"/>
        <v>2.7460643891771395</v>
      </c>
      <c r="I170" s="17">
        <f t="shared" ca="1" si="176"/>
        <v>2.8644499434787094</v>
      </c>
      <c r="J170" s="17">
        <f t="shared" ca="1" si="176"/>
        <v>2.8148137527022374</v>
      </c>
      <c r="K170" s="17">
        <f t="shared" ca="1" si="176"/>
        <v>2.8186414282776493</v>
      </c>
      <c r="L170" s="17">
        <f t="shared" ca="1" si="176"/>
        <v>2.8896937931771087</v>
      </c>
      <c r="M170" s="17">
        <f t="shared" ca="1" si="176"/>
        <v>2.9511465067464089</v>
      </c>
      <c r="N170" s="127">
        <f t="shared" ca="1" si="149"/>
        <v>19.127871395053223</v>
      </c>
      <c r="O170" s="128">
        <f t="shared" ca="1" si="150"/>
        <v>18.962818752381114</v>
      </c>
      <c r="P170" s="128">
        <f t="shared" ca="1" si="151"/>
        <v>0</v>
      </c>
      <c r="Q170" s="141">
        <f t="shared" ca="1" si="152"/>
        <v>0</v>
      </c>
      <c r="R170" s="13"/>
    </row>
    <row r="171" spans="2:18" x14ac:dyDescent="0.25">
      <c r="B171" s="126">
        <f t="shared" si="153"/>
        <v>154</v>
      </c>
      <c r="C171" s="17">
        <f t="shared" si="147"/>
        <v>3.2921262866077932</v>
      </c>
      <c r="D171" s="17">
        <f t="shared" ca="1" si="145"/>
        <v>3.2872609174393683</v>
      </c>
      <c r="E171" s="17">
        <f t="shared" ref="E171:M171" ca="1" si="177">$C$4*($G$4-D171)*$B$7+E$10*SQRT($B$7)*NORMSINV(RAND())+D171</f>
        <v>3.2744935472904531</v>
      </c>
      <c r="F171" s="17">
        <f t="shared" ca="1" si="177"/>
        <v>3.1842785143647192</v>
      </c>
      <c r="G171" s="17">
        <f t="shared" ca="1" si="177"/>
        <v>3.1509018126772528</v>
      </c>
      <c r="H171" s="17">
        <f t="shared" ca="1" si="177"/>
        <v>2.8680928977063904</v>
      </c>
      <c r="I171" s="17">
        <f t="shared" ca="1" si="177"/>
        <v>2.9450219138217335</v>
      </c>
      <c r="J171" s="17">
        <f t="shared" ca="1" si="177"/>
        <v>2.8379294736087375</v>
      </c>
      <c r="K171" s="17">
        <f t="shared" ca="1" si="177"/>
        <v>2.9495738375807221</v>
      </c>
      <c r="L171" s="17">
        <f t="shared" ca="1" si="177"/>
        <v>2.9798700990073437</v>
      </c>
      <c r="M171" s="17">
        <f t="shared" ca="1" si="177"/>
        <v>2.9947959019647192</v>
      </c>
      <c r="N171" s="127">
        <f t="shared" ca="1" si="149"/>
        <v>19.981281333396062</v>
      </c>
      <c r="O171" s="128">
        <f t="shared" ca="1" si="150"/>
        <v>19.627931001733948</v>
      </c>
      <c r="P171" s="128">
        <f t="shared" ca="1" si="151"/>
        <v>0</v>
      </c>
      <c r="Q171" s="141">
        <f t="shared" ca="1" si="152"/>
        <v>0</v>
      </c>
      <c r="R171" s="13"/>
    </row>
    <row r="172" spans="2:18" x14ac:dyDescent="0.25">
      <c r="B172" s="126">
        <f t="shared" si="153"/>
        <v>155</v>
      </c>
      <c r="C172" s="17">
        <f t="shared" si="147"/>
        <v>3.2921262866077932</v>
      </c>
      <c r="D172" s="17">
        <f t="shared" ca="1" si="145"/>
        <v>3.3035573511304066</v>
      </c>
      <c r="E172" s="17">
        <f t="shared" ref="E172:M172" ca="1" si="178">$C$4*($G$4-D172)*$B$7+E$10*SQRT($B$7)*NORMSINV(RAND())+D172</f>
        <v>3.3679983930040502</v>
      </c>
      <c r="F172" s="17">
        <f t="shared" ca="1" si="178"/>
        <v>3.2055067983338326</v>
      </c>
      <c r="G172" s="17">
        <f t="shared" ca="1" si="178"/>
        <v>3.1450915214964019</v>
      </c>
      <c r="H172" s="17">
        <f t="shared" ca="1" si="178"/>
        <v>3.0341536262594642</v>
      </c>
      <c r="I172" s="17">
        <f t="shared" ca="1" si="178"/>
        <v>3.0155245990621231</v>
      </c>
      <c r="J172" s="17">
        <f t="shared" ca="1" si="178"/>
        <v>3.222918112930425</v>
      </c>
      <c r="K172" s="17">
        <f t="shared" ca="1" si="178"/>
        <v>3.1463510097808771</v>
      </c>
      <c r="L172" s="17">
        <f t="shared" ca="1" si="178"/>
        <v>3.0274535151401909</v>
      </c>
      <c r="M172" s="17">
        <f t="shared" ca="1" si="178"/>
        <v>3.1195083274283184</v>
      </c>
      <c r="N172" s="127">
        <f t="shared" ca="1" si="149"/>
        <v>22.635247776298019</v>
      </c>
      <c r="O172" s="128">
        <f t="shared" ca="1" si="150"/>
        <v>21.65960632833891</v>
      </c>
      <c r="P172" s="128">
        <f t="shared" ca="1" si="151"/>
        <v>0</v>
      </c>
      <c r="Q172" s="141">
        <f t="shared" ca="1" si="152"/>
        <v>0</v>
      </c>
      <c r="R172" s="13"/>
    </row>
    <row r="173" spans="2:18" x14ac:dyDescent="0.25">
      <c r="B173" s="126">
        <f t="shared" si="153"/>
        <v>156</v>
      </c>
      <c r="C173" s="17">
        <f t="shared" si="147"/>
        <v>3.2921262866077932</v>
      </c>
      <c r="D173" s="17">
        <f t="shared" ca="1" si="145"/>
        <v>3.1829853367275218</v>
      </c>
      <c r="E173" s="17">
        <f t="shared" ref="E173:M173" ca="1" si="179">$C$4*($G$4-D173)*$B$7+E$10*SQRT($B$7)*NORMSINV(RAND())+D173</f>
        <v>3.3122504999754585</v>
      </c>
      <c r="F173" s="17">
        <f t="shared" ca="1" si="179"/>
        <v>3.2436953523642797</v>
      </c>
      <c r="G173" s="17">
        <f t="shared" ca="1" si="179"/>
        <v>3.370508939555954</v>
      </c>
      <c r="H173" s="17">
        <f t="shared" ca="1" si="179"/>
        <v>3.3965670746982837</v>
      </c>
      <c r="I173" s="17">
        <f t="shared" ca="1" si="179"/>
        <v>3.2679756293885278</v>
      </c>
      <c r="J173" s="17">
        <f t="shared" ca="1" si="179"/>
        <v>3.3302971429211601</v>
      </c>
      <c r="K173" s="17">
        <f t="shared" ca="1" si="179"/>
        <v>3.2038605897447225</v>
      </c>
      <c r="L173" s="17">
        <f t="shared" ca="1" si="179"/>
        <v>3.0656441713079023</v>
      </c>
      <c r="M173" s="17">
        <f t="shared" ca="1" si="179"/>
        <v>3.0935828358321378</v>
      </c>
      <c r="N173" s="127">
        <f t="shared" ca="1" si="149"/>
        <v>22.055959463549573</v>
      </c>
      <c r="O173" s="128">
        <f t="shared" ca="1" si="150"/>
        <v>21.220625594839696</v>
      </c>
      <c r="P173" s="128">
        <f t="shared" ca="1" si="151"/>
        <v>0</v>
      </c>
      <c r="Q173" s="141">
        <f t="shared" ca="1" si="152"/>
        <v>0</v>
      </c>
      <c r="R173" s="13"/>
    </row>
    <row r="174" spans="2:18" x14ac:dyDescent="0.25">
      <c r="B174" s="126">
        <f t="shared" si="153"/>
        <v>157</v>
      </c>
      <c r="C174" s="17">
        <f t="shared" si="147"/>
        <v>3.2921262866077932</v>
      </c>
      <c r="D174" s="17">
        <f t="shared" ca="1" si="145"/>
        <v>3.3094710096390481</v>
      </c>
      <c r="E174" s="17">
        <f t="shared" ref="E174:M174" ca="1" si="180">$C$4*($G$4-D174)*$B$7+E$10*SQRT($B$7)*NORMSINV(RAND())+D174</f>
        <v>3.3176384926803628</v>
      </c>
      <c r="F174" s="17">
        <f t="shared" ca="1" si="180"/>
        <v>3.3936417872654734</v>
      </c>
      <c r="G174" s="17">
        <f t="shared" ca="1" si="180"/>
        <v>3.435169126465317</v>
      </c>
      <c r="H174" s="17">
        <f t="shared" ca="1" si="180"/>
        <v>3.3991176276672119</v>
      </c>
      <c r="I174" s="17">
        <f t="shared" ca="1" si="180"/>
        <v>3.4526258989143592</v>
      </c>
      <c r="J174" s="17">
        <f t="shared" ca="1" si="180"/>
        <v>3.4328282113351207</v>
      </c>
      <c r="K174" s="17">
        <f t="shared" ca="1" si="180"/>
        <v>3.5443746486194749</v>
      </c>
      <c r="L174" s="17">
        <f t="shared" ca="1" si="180"/>
        <v>3.6984156323305348</v>
      </c>
      <c r="M174" s="17">
        <f t="shared" ca="1" si="180"/>
        <v>3.5366175117042911</v>
      </c>
      <c r="N174" s="127">
        <f t="shared" ca="1" si="149"/>
        <v>34.3505321899069</v>
      </c>
      <c r="O174" s="128">
        <f t="shared" ca="1" si="150"/>
        <v>30.110496714358423</v>
      </c>
      <c r="P174" s="128">
        <f t="shared" ca="1" si="151"/>
        <v>6.9104967143584233</v>
      </c>
      <c r="Q174" s="141">
        <f t="shared" ca="1" si="152"/>
        <v>6.573467812613238</v>
      </c>
      <c r="R174" s="13"/>
    </row>
    <row r="175" spans="2:18" x14ac:dyDescent="0.25">
      <c r="B175" s="126">
        <f t="shared" si="153"/>
        <v>158</v>
      </c>
      <c r="C175" s="17">
        <f t="shared" si="147"/>
        <v>3.2921262866077932</v>
      </c>
      <c r="D175" s="17">
        <f t="shared" ca="1" si="145"/>
        <v>3.2777795930043294</v>
      </c>
      <c r="E175" s="17">
        <f t="shared" ref="E175:M175" ca="1" si="181">$C$4*($G$4-D175)*$B$7+E$10*SQRT($B$7)*NORMSINV(RAND())+D175</f>
        <v>3.1101576605554584</v>
      </c>
      <c r="F175" s="17">
        <f t="shared" ca="1" si="181"/>
        <v>3.3838585963514083</v>
      </c>
      <c r="G175" s="17">
        <f t="shared" ca="1" si="181"/>
        <v>3.1062353611319797</v>
      </c>
      <c r="H175" s="17">
        <f t="shared" ca="1" si="181"/>
        <v>3.4315258670777227</v>
      </c>
      <c r="I175" s="17">
        <f t="shared" ca="1" si="181"/>
        <v>3.2504883616117297</v>
      </c>
      <c r="J175" s="17">
        <f t="shared" ca="1" si="181"/>
        <v>3.2120506244991907</v>
      </c>
      <c r="K175" s="17">
        <f t="shared" ca="1" si="181"/>
        <v>3.1396817573882214</v>
      </c>
      <c r="L175" s="17">
        <f t="shared" ca="1" si="181"/>
        <v>3.2200993717025206</v>
      </c>
      <c r="M175" s="17">
        <f t="shared" ca="1" si="181"/>
        <v>3.1288790355839771</v>
      </c>
      <c r="N175" s="127">
        <f t="shared" ca="1" si="149"/>
        <v>22.84835299123035</v>
      </c>
      <c r="O175" s="128">
        <f t="shared" ca="1" si="150"/>
        <v>21.820499468823261</v>
      </c>
      <c r="P175" s="128">
        <f t="shared" ca="1" si="151"/>
        <v>0</v>
      </c>
      <c r="Q175" s="141">
        <f t="shared" ca="1" si="152"/>
        <v>0</v>
      </c>
      <c r="R175" s="13"/>
    </row>
    <row r="176" spans="2:18" x14ac:dyDescent="0.25">
      <c r="B176" s="126">
        <f t="shared" si="153"/>
        <v>159</v>
      </c>
      <c r="C176" s="17">
        <f t="shared" si="147"/>
        <v>3.2921262866077932</v>
      </c>
      <c r="D176" s="17">
        <f t="shared" ca="1" si="145"/>
        <v>3.326741467138326</v>
      </c>
      <c r="E176" s="17">
        <f t="shared" ref="E176:M176" ca="1" si="182">$C$4*($G$4-D176)*$B$7+E$10*SQRT($B$7)*NORMSINV(RAND())+D176</f>
        <v>3.280536616320386</v>
      </c>
      <c r="F176" s="17">
        <f t="shared" ca="1" si="182"/>
        <v>3.5125493804311043</v>
      </c>
      <c r="G176" s="17">
        <f t="shared" ca="1" si="182"/>
        <v>3.535607908028513</v>
      </c>
      <c r="H176" s="17">
        <f t="shared" ca="1" si="182"/>
        <v>3.41639117097177</v>
      </c>
      <c r="I176" s="17">
        <f t="shared" ca="1" si="182"/>
        <v>3.3378344909110136</v>
      </c>
      <c r="J176" s="17">
        <f t="shared" ca="1" si="182"/>
        <v>3.4110480285132572</v>
      </c>
      <c r="K176" s="17">
        <f t="shared" ca="1" si="182"/>
        <v>3.585574229169318</v>
      </c>
      <c r="L176" s="17">
        <f t="shared" ca="1" si="182"/>
        <v>3.7442645724369839</v>
      </c>
      <c r="M176" s="17">
        <f t="shared" ca="1" si="182"/>
        <v>3.8356481332256767</v>
      </c>
      <c r="N176" s="127">
        <f t="shared" ca="1" si="149"/>
        <v>46.323441702048179</v>
      </c>
      <c r="O176" s="128">
        <f t="shared" ca="1" si="150"/>
        <v>38.131566067000591</v>
      </c>
      <c r="P176" s="128">
        <f t="shared" ca="1" si="151"/>
        <v>14.931566067000592</v>
      </c>
      <c r="Q176" s="141">
        <f t="shared" ca="1" si="152"/>
        <v>14.203344996807363</v>
      </c>
      <c r="R176" s="13"/>
    </row>
    <row r="177" spans="2:18" x14ac:dyDescent="0.25">
      <c r="B177" s="126">
        <f t="shared" si="153"/>
        <v>160</v>
      </c>
      <c r="C177" s="17">
        <f t="shared" si="147"/>
        <v>3.2921262866077932</v>
      </c>
      <c r="D177" s="17">
        <f t="shared" ca="1" si="145"/>
        <v>3.1627891067383356</v>
      </c>
      <c r="E177" s="17">
        <f t="shared" ref="E177:M177" ca="1" si="183">$C$4*($G$4-D177)*$B$7+E$10*SQRT($B$7)*NORMSINV(RAND())+D177</f>
        <v>3.0870437944915681</v>
      </c>
      <c r="F177" s="17">
        <f t="shared" ca="1" si="183"/>
        <v>3.2347045617079448</v>
      </c>
      <c r="G177" s="17">
        <f t="shared" ca="1" si="183"/>
        <v>3.1925257114809411</v>
      </c>
      <c r="H177" s="17">
        <f t="shared" ca="1" si="183"/>
        <v>3.2139892630949398</v>
      </c>
      <c r="I177" s="17">
        <f t="shared" ca="1" si="183"/>
        <v>3.518404874092401</v>
      </c>
      <c r="J177" s="17">
        <f t="shared" ca="1" si="183"/>
        <v>3.5955833063915916</v>
      </c>
      <c r="K177" s="17">
        <f t="shared" ca="1" si="183"/>
        <v>3.6048973826038839</v>
      </c>
      <c r="L177" s="17">
        <f t="shared" ca="1" si="183"/>
        <v>3.4345623142191539</v>
      </c>
      <c r="M177" s="17">
        <f t="shared" ca="1" si="183"/>
        <v>3.4045720625340401</v>
      </c>
      <c r="N177" s="127">
        <f t="shared" ca="1" si="149"/>
        <v>30.101411445545853</v>
      </c>
      <c r="O177" s="128">
        <f t="shared" ca="1" si="150"/>
        <v>27.128555868081548</v>
      </c>
      <c r="P177" s="128">
        <f t="shared" ca="1" si="151"/>
        <v>3.9285558680815491</v>
      </c>
      <c r="Q177" s="141">
        <f t="shared" ca="1" si="152"/>
        <v>3.7369579375141151</v>
      </c>
      <c r="R177" s="13"/>
    </row>
    <row r="178" spans="2:18" x14ac:dyDescent="0.25">
      <c r="B178" s="126">
        <f t="shared" si="153"/>
        <v>161</v>
      </c>
      <c r="C178" s="17">
        <f t="shared" si="147"/>
        <v>3.2921262866077932</v>
      </c>
      <c r="D178" s="17">
        <f t="shared" ca="1" si="145"/>
        <v>3.3859874750216368</v>
      </c>
      <c r="E178" s="17">
        <f t="shared" ref="E178:M178" ca="1" si="184">$C$4*($G$4-D178)*$B$7+E$10*SQRT($B$7)*NORMSINV(RAND())+D178</f>
        <v>3.3196320146579859</v>
      </c>
      <c r="F178" s="17">
        <f t="shared" ca="1" si="184"/>
        <v>3.1160877816937864</v>
      </c>
      <c r="G178" s="17">
        <f t="shared" ca="1" si="184"/>
        <v>3.0375734377034234</v>
      </c>
      <c r="H178" s="17">
        <f t="shared" ca="1" si="184"/>
        <v>3.1435618185787915</v>
      </c>
      <c r="I178" s="17">
        <f t="shared" ca="1" si="184"/>
        <v>3.0575795242765103</v>
      </c>
      <c r="J178" s="17">
        <f t="shared" ca="1" si="184"/>
        <v>3.1338385663864332</v>
      </c>
      <c r="K178" s="17">
        <f t="shared" ca="1" si="184"/>
        <v>3.0918250278745214</v>
      </c>
      <c r="L178" s="17">
        <f t="shared" ca="1" si="184"/>
        <v>3.1036670528763852</v>
      </c>
      <c r="M178" s="17">
        <f t="shared" ca="1" si="184"/>
        <v>3.0502610187850387</v>
      </c>
      <c r="N178" s="127">
        <f t="shared" ca="1" si="149"/>
        <v>21.120856643452765</v>
      </c>
      <c r="O178" s="128">
        <f t="shared" ca="1" si="150"/>
        <v>20.506848023024471</v>
      </c>
      <c r="P178" s="128">
        <f t="shared" ca="1" si="151"/>
        <v>0</v>
      </c>
      <c r="Q178" s="141">
        <f t="shared" ca="1" si="152"/>
        <v>0</v>
      </c>
      <c r="R178" s="13"/>
    </row>
    <row r="179" spans="2:18" x14ac:dyDescent="0.25">
      <c r="B179" s="126">
        <f t="shared" si="153"/>
        <v>162</v>
      </c>
      <c r="C179" s="17">
        <f t="shared" si="147"/>
        <v>3.2921262866077932</v>
      </c>
      <c r="D179" s="17">
        <f t="shared" ca="1" si="145"/>
        <v>3.3297058594389028</v>
      </c>
      <c r="E179" s="17">
        <f t="shared" ref="E179:M179" ca="1" si="185">$C$4*($G$4-D179)*$B$7+E$10*SQRT($B$7)*NORMSINV(RAND())+D179</f>
        <v>3.4596172672532775</v>
      </c>
      <c r="F179" s="17">
        <f t="shared" ca="1" si="185"/>
        <v>3.520938605922233</v>
      </c>
      <c r="G179" s="17">
        <f t="shared" ca="1" si="185"/>
        <v>3.3914821312647216</v>
      </c>
      <c r="H179" s="17">
        <f t="shared" ca="1" si="185"/>
        <v>3.3762736755382186</v>
      </c>
      <c r="I179" s="17">
        <f t="shared" ca="1" si="185"/>
        <v>3.3862324121225593</v>
      </c>
      <c r="J179" s="17">
        <f t="shared" ca="1" si="185"/>
        <v>3.4966738549569847</v>
      </c>
      <c r="K179" s="17">
        <f t="shared" ca="1" si="185"/>
        <v>3.5327127888455898</v>
      </c>
      <c r="L179" s="17">
        <f t="shared" ca="1" si="185"/>
        <v>3.3164504292266561</v>
      </c>
      <c r="M179" s="17">
        <f t="shared" ca="1" si="185"/>
        <v>3.3302903494905429</v>
      </c>
      <c r="N179" s="127">
        <f t="shared" ca="1" si="149"/>
        <v>27.946454764271227</v>
      </c>
      <c r="O179" s="128">
        <f t="shared" ca="1" si="150"/>
        <v>25.582809801154621</v>
      </c>
      <c r="P179" s="128">
        <f t="shared" ca="1" si="151"/>
        <v>2.3828098011546217</v>
      </c>
      <c r="Q179" s="141">
        <f t="shared" ca="1" si="152"/>
        <v>2.2665987958469715</v>
      </c>
      <c r="R179" s="13"/>
    </row>
    <row r="180" spans="2:18" x14ac:dyDescent="0.25">
      <c r="B180" s="126">
        <f t="shared" si="153"/>
        <v>163</v>
      </c>
      <c r="C180" s="17">
        <f t="shared" si="147"/>
        <v>3.2921262866077932</v>
      </c>
      <c r="D180" s="17">
        <f t="shared" ca="1" si="145"/>
        <v>3.5774271638333044</v>
      </c>
      <c r="E180" s="17">
        <f t="shared" ref="E180:M180" ca="1" si="186">$C$4*($G$4-D180)*$B$7+E$10*SQRT($B$7)*NORMSINV(RAND())+D180</f>
        <v>3.3811586077523472</v>
      </c>
      <c r="F180" s="17">
        <f t="shared" ca="1" si="186"/>
        <v>3.280450114039513</v>
      </c>
      <c r="G180" s="17">
        <f t="shared" ca="1" si="186"/>
        <v>3.0326000954671595</v>
      </c>
      <c r="H180" s="17">
        <f t="shared" ca="1" si="186"/>
        <v>2.8990277635854347</v>
      </c>
      <c r="I180" s="17">
        <f t="shared" ca="1" si="186"/>
        <v>3.1736266519038492</v>
      </c>
      <c r="J180" s="17">
        <f t="shared" ca="1" si="186"/>
        <v>3.1724466353864851</v>
      </c>
      <c r="K180" s="17">
        <f t="shared" ca="1" si="186"/>
        <v>3.235929141659327</v>
      </c>
      <c r="L180" s="17">
        <f t="shared" ca="1" si="186"/>
        <v>3.3609291241858759</v>
      </c>
      <c r="M180" s="17">
        <f t="shared" ca="1" si="186"/>
        <v>3.3829482953392702</v>
      </c>
      <c r="N180" s="127">
        <f t="shared" ca="1" si="149"/>
        <v>29.457492598330127</v>
      </c>
      <c r="O180" s="128">
        <f t="shared" ca="1" si="150"/>
        <v>26.669187205669342</v>
      </c>
      <c r="P180" s="128">
        <f t="shared" ca="1" si="151"/>
        <v>3.4691872056693427</v>
      </c>
      <c r="Q180" s="141">
        <f t="shared" ca="1" si="152"/>
        <v>3.2999929491340891</v>
      </c>
      <c r="R180" s="13"/>
    </row>
    <row r="181" spans="2:18" x14ac:dyDescent="0.25">
      <c r="B181" s="126">
        <f t="shared" si="153"/>
        <v>164</v>
      </c>
      <c r="C181" s="17">
        <f t="shared" si="147"/>
        <v>3.2921262866077932</v>
      </c>
      <c r="D181" s="17">
        <f t="shared" ca="1" si="145"/>
        <v>3.1886225417581264</v>
      </c>
      <c r="E181" s="17">
        <f t="shared" ref="E181:M181" ca="1" si="187">$C$4*($G$4-D181)*$B$7+E$10*SQRT($B$7)*NORMSINV(RAND())+D181</f>
        <v>3.3152286054504696</v>
      </c>
      <c r="F181" s="17">
        <f t="shared" ca="1" si="187"/>
        <v>3.3795447627356427</v>
      </c>
      <c r="G181" s="17">
        <f t="shared" ca="1" si="187"/>
        <v>3.4787351029363669</v>
      </c>
      <c r="H181" s="17">
        <f t="shared" ca="1" si="187"/>
        <v>3.3070769806542448</v>
      </c>
      <c r="I181" s="17">
        <f t="shared" ca="1" si="187"/>
        <v>3.2921902727121366</v>
      </c>
      <c r="J181" s="17">
        <f t="shared" ca="1" si="187"/>
        <v>3.4123536809026609</v>
      </c>
      <c r="K181" s="17">
        <f t="shared" ca="1" si="187"/>
        <v>3.3662808055859368</v>
      </c>
      <c r="L181" s="17">
        <f t="shared" ca="1" si="187"/>
        <v>3.3689182309445918</v>
      </c>
      <c r="M181" s="17">
        <f t="shared" ca="1" si="187"/>
        <v>3.3454100739073089</v>
      </c>
      <c r="N181" s="127">
        <f t="shared" ca="1" si="149"/>
        <v>28.372207983622538</v>
      </c>
      <c r="O181" s="128">
        <f t="shared" ca="1" si="150"/>
        <v>25.890132199011482</v>
      </c>
      <c r="P181" s="128">
        <f t="shared" ca="1" si="151"/>
        <v>2.690132199011483</v>
      </c>
      <c r="Q181" s="141">
        <f t="shared" ca="1" si="152"/>
        <v>2.5589329034965331</v>
      </c>
      <c r="R181" s="13"/>
    </row>
    <row r="182" spans="2:18" x14ac:dyDescent="0.25">
      <c r="B182" s="126">
        <f t="shared" si="153"/>
        <v>165</v>
      </c>
      <c r="C182" s="17">
        <f t="shared" si="147"/>
        <v>3.2921262866077932</v>
      </c>
      <c r="D182" s="17">
        <f t="shared" ca="1" si="145"/>
        <v>3.2363160769434125</v>
      </c>
      <c r="E182" s="17">
        <f t="shared" ref="E182:M182" ca="1" si="188">$C$4*($G$4-D182)*$B$7+E$10*SQRT($B$7)*NORMSINV(RAND())+D182</f>
        <v>3.1957337642075596</v>
      </c>
      <c r="F182" s="17">
        <f t="shared" ca="1" si="188"/>
        <v>3.2122659073916191</v>
      </c>
      <c r="G182" s="17">
        <f t="shared" ca="1" si="188"/>
        <v>3.0670655103623634</v>
      </c>
      <c r="H182" s="17">
        <f t="shared" ca="1" si="188"/>
        <v>3.3604877517431277</v>
      </c>
      <c r="I182" s="17">
        <f t="shared" ca="1" si="188"/>
        <v>3.3780554826385667</v>
      </c>
      <c r="J182" s="17">
        <f t="shared" ca="1" si="188"/>
        <v>3.4499355072145068</v>
      </c>
      <c r="K182" s="17">
        <f t="shared" ca="1" si="188"/>
        <v>3.5187104842625487</v>
      </c>
      <c r="L182" s="17">
        <f t="shared" ca="1" si="188"/>
        <v>3.7224518413853409</v>
      </c>
      <c r="M182" s="17">
        <f t="shared" ca="1" si="188"/>
        <v>3.738932799635962</v>
      </c>
      <c r="N182" s="127">
        <f t="shared" ca="1" si="149"/>
        <v>42.053087139092078</v>
      </c>
      <c r="O182" s="128">
        <f t="shared" ca="1" si="150"/>
        <v>35.327388576884985</v>
      </c>
      <c r="P182" s="128">
        <f t="shared" ca="1" si="151"/>
        <v>12.127388576884986</v>
      </c>
      <c r="Q182" s="141">
        <f t="shared" ca="1" si="152"/>
        <v>11.535928856686839</v>
      </c>
      <c r="R182" s="13"/>
    </row>
    <row r="183" spans="2:18" x14ac:dyDescent="0.25">
      <c r="B183" s="126">
        <f t="shared" si="153"/>
        <v>166</v>
      </c>
      <c r="C183" s="17">
        <f t="shared" si="147"/>
        <v>3.2921262866077932</v>
      </c>
      <c r="D183" s="17">
        <f t="shared" ca="1" si="145"/>
        <v>3.4057656455603342</v>
      </c>
      <c r="E183" s="17">
        <f t="shared" ref="E183:M183" ca="1" si="189">$C$4*($G$4-D183)*$B$7+E$10*SQRT($B$7)*NORMSINV(RAND())+D183</f>
        <v>3.0406960091009925</v>
      </c>
      <c r="F183" s="17">
        <f t="shared" ca="1" si="189"/>
        <v>3.1069692111235026</v>
      </c>
      <c r="G183" s="17">
        <f t="shared" ca="1" si="189"/>
        <v>2.9709617767613343</v>
      </c>
      <c r="H183" s="17">
        <f t="shared" ca="1" si="189"/>
        <v>2.9094572451965717</v>
      </c>
      <c r="I183" s="17">
        <f t="shared" ca="1" si="189"/>
        <v>2.766613312610628</v>
      </c>
      <c r="J183" s="17">
        <f t="shared" ca="1" si="189"/>
        <v>2.8644269734453203</v>
      </c>
      <c r="K183" s="17">
        <f t="shared" ca="1" si="189"/>
        <v>2.8379777451967789</v>
      </c>
      <c r="L183" s="17">
        <f t="shared" ca="1" si="189"/>
        <v>2.8839198742603633</v>
      </c>
      <c r="M183" s="17">
        <f t="shared" ca="1" si="189"/>
        <v>2.9174574209655844</v>
      </c>
      <c r="N183" s="127">
        <f t="shared" ca="1" si="149"/>
        <v>18.494204652225001</v>
      </c>
      <c r="O183" s="128">
        <f t="shared" ca="1" si="150"/>
        <v>18.464928300076537</v>
      </c>
      <c r="P183" s="128">
        <f t="shared" ca="1" si="151"/>
        <v>0</v>
      </c>
      <c r="Q183" s="141">
        <f t="shared" ca="1" si="152"/>
        <v>0</v>
      </c>
      <c r="R183" s="13"/>
    </row>
    <row r="184" spans="2:18" x14ac:dyDescent="0.25">
      <c r="B184" s="126">
        <f t="shared" si="153"/>
        <v>167</v>
      </c>
      <c r="C184" s="17">
        <f t="shared" si="147"/>
        <v>3.2921262866077932</v>
      </c>
      <c r="D184" s="17">
        <f t="shared" ca="1" si="145"/>
        <v>3.4004132616334108</v>
      </c>
      <c r="E184" s="17">
        <f t="shared" ref="E184:M184" ca="1" si="190">$C$4*($G$4-D184)*$B$7+E$10*SQRT($B$7)*NORMSINV(RAND())+D184</f>
        <v>3.3701092677937625</v>
      </c>
      <c r="F184" s="17">
        <f t="shared" ca="1" si="190"/>
        <v>3.1799342700239781</v>
      </c>
      <c r="G184" s="17">
        <f t="shared" ca="1" si="190"/>
        <v>3.4921135845999864</v>
      </c>
      <c r="H184" s="17">
        <f t="shared" ca="1" si="190"/>
        <v>3.3472377809375149</v>
      </c>
      <c r="I184" s="17">
        <f t="shared" ca="1" si="190"/>
        <v>3.4402077050277269</v>
      </c>
      <c r="J184" s="17">
        <f t="shared" ca="1" si="190"/>
        <v>3.4385770663139441</v>
      </c>
      <c r="K184" s="17">
        <f t="shared" ca="1" si="190"/>
        <v>3.3525263768107267</v>
      </c>
      <c r="L184" s="17">
        <f t="shared" ca="1" si="190"/>
        <v>3.456734254864386</v>
      </c>
      <c r="M184" s="17">
        <f t="shared" ca="1" si="190"/>
        <v>3.4844756868621256</v>
      </c>
      <c r="N184" s="127">
        <f t="shared" ca="1" si="149"/>
        <v>32.605327225975003</v>
      </c>
      <c r="O184" s="128">
        <f t="shared" ca="1" si="150"/>
        <v>28.895712665863599</v>
      </c>
      <c r="P184" s="128">
        <f t="shared" ca="1" si="151"/>
        <v>5.6957126658635993</v>
      </c>
      <c r="Q184" s="141">
        <f t="shared" ca="1" si="152"/>
        <v>5.4179294812708587</v>
      </c>
      <c r="R184" s="13"/>
    </row>
    <row r="185" spans="2:18" x14ac:dyDescent="0.25">
      <c r="B185" s="126">
        <f t="shared" si="153"/>
        <v>168</v>
      </c>
      <c r="C185" s="17">
        <f t="shared" si="147"/>
        <v>3.2921262866077932</v>
      </c>
      <c r="D185" s="17">
        <f t="shared" ca="1" si="145"/>
        <v>3.2163905074606629</v>
      </c>
      <c r="E185" s="17">
        <f t="shared" ref="E185:M185" ca="1" si="191">$C$4*($G$4-D185)*$B$7+E$10*SQRT($B$7)*NORMSINV(RAND())+D185</f>
        <v>3.2256517754691565</v>
      </c>
      <c r="F185" s="17">
        <f t="shared" ca="1" si="191"/>
        <v>2.9090493085284308</v>
      </c>
      <c r="G185" s="17">
        <f t="shared" ca="1" si="191"/>
        <v>2.7600725533748047</v>
      </c>
      <c r="H185" s="17">
        <f t="shared" ca="1" si="191"/>
        <v>2.7777599380600124</v>
      </c>
      <c r="I185" s="17">
        <f t="shared" ca="1" si="191"/>
        <v>2.5822972309019501</v>
      </c>
      <c r="J185" s="17">
        <f t="shared" ca="1" si="191"/>
        <v>2.6768459109417129</v>
      </c>
      <c r="K185" s="17">
        <f t="shared" ca="1" si="191"/>
        <v>2.6416506040889796</v>
      </c>
      <c r="L185" s="17">
        <f t="shared" ca="1" si="191"/>
        <v>2.4706673317621388</v>
      </c>
      <c r="M185" s="17">
        <f t="shared" ca="1" si="191"/>
        <v>2.5254233864076179</v>
      </c>
      <c r="N185" s="127">
        <f t="shared" ca="1" si="149"/>
        <v>12.496184858572688</v>
      </c>
      <c r="O185" s="128">
        <f t="shared" ca="1" si="150"/>
        <v>13.548180545995169</v>
      </c>
      <c r="P185" s="128">
        <f t="shared" ca="1" si="151"/>
        <v>0</v>
      </c>
      <c r="Q185" s="141">
        <f t="shared" ca="1" si="152"/>
        <v>0</v>
      </c>
      <c r="R185" s="13"/>
    </row>
    <row r="186" spans="2:18" x14ac:dyDescent="0.25">
      <c r="B186" s="126">
        <f t="shared" si="153"/>
        <v>169</v>
      </c>
      <c r="C186" s="17">
        <f t="shared" si="147"/>
        <v>3.2921262866077932</v>
      </c>
      <c r="D186" s="17">
        <f t="shared" ca="1" si="145"/>
        <v>3.0763299710990957</v>
      </c>
      <c r="E186" s="17">
        <f t="shared" ref="E186:M186" ca="1" si="192">$C$4*($G$4-D186)*$B$7+E$10*SQRT($B$7)*NORMSINV(RAND())+D186</f>
        <v>3.2307979755087572</v>
      </c>
      <c r="F186" s="17">
        <f t="shared" ca="1" si="192"/>
        <v>3.2309466999088348</v>
      </c>
      <c r="G186" s="17">
        <f t="shared" ca="1" si="192"/>
        <v>2.9723644533352278</v>
      </c>
      <c r="H186" s="17">
        <f t="shared" ca="1" si="192"/>
        <v>2.7262478049332741</v>
      </c>
      <c r="I186" s="17">
        <f t="shared" ca="1" si="192"/>
        <v>2.7941214711918008</v>
      </c>
      <c r="J186" s="17">
        <f t="shared" ca="1" si="192"/>
        <v>2.8774719255510126</v>
      </c>
      <c r="K186" s="17">
        <f t="shared" ca="1" si="192"/>
        <v>2.6437585923504443</v>
      </c>
      <c r="L186" s="17">
        <f t="shared" ca="1" si="192"/>
        <v>2.5821364712971522</v>
      </c>
      <c r="M186" s="17">
        <f t="shared" ca="1" si="192"/>
        <v>2.6623664920665027</v>
      </c>
      <c r="N186" s="127">
        <f t="shared" ca="1" si="149"/>
        <v>14.33016121665149</v>
      </c>
      <c r="O186" s="128">
        <f t="shared" ca="1" si="150"/>
        <v>15.095659913185568</v>
      </c>
      <c r="P186" s="128">
        <f t="shared" ca="1" si="151"/>
        <v>0</v>
      </c>
      <c r="Q186" s="141">
        <f t="shared" ca="1" si="152"/>
        <v>0</v>
      </c>
      <c r="R186" s="13"/>
    </row>
    <row r="187" spans="2:18" x14ac:dyDescent="0.25">
      <c r="B187" s="126">
        <f t="shared" si="153"/>
        <v>170</v>
      </c>
      <c r="C187" s="17">
        <f t="shared" si="147"/>
        <v>3.2921262866077932</v>
      </c>
      <c r="D187" s="17">
        <f t="shared" ca="1" si="145"/>
        <v>3.2732868216965398</v>
      </c>
      <c r="E187" s="17">
        <f t="shared" ref="E187:M187" ca="1" si="193">$C$4*($G$4-D187)*$B$7+E$10*SQRT($B$7)*NORMSINV(RAND())+D187</f>
        <v>3.39915546353433</v>
      </c>
      <c r="F187" s="17">
        <f t="shared" ca="1" si="193"/>
        <v>3.4148463659557735</v>
      </c>
      <c r="G187" s="17">
        <f t="shared" ca="1" si="193"/>
        <v>3.152211336086939</v>
      </c>
      <c r="H187" s="17">
        <f t="shared" ca="1" si="193"/>
        <v>2.9077803396243032</v>
      </c>
      <c r="I187" s="17">
        <f t="shared" ca="1" si="193"/>
        <v>3.0226522640563482</v>
      </c>
      <c r="J187" s="17">
        <f t="shared" ca="1" si="193"/>
        <v>2.9713894382307795</v>
      </c>
      <c r="K187" s="17">
        <f t="shared" ca="1" si="193"/>
        <v>3.0001796976320749</v>
      </c>
      <c r="L187" s="17">
        <f t="shared" ca="1" si="193"/>
        <v>3.1235568161439753</v>
      </c>
      <c r="M187" s="17">
        <f t="shared" ca="1" si="193"/>
        <v>3.1831449099068725</v>
      </c>
      <c r="N187" s="127">
        <f t="shared" ca="1" si="149"/>
        <v>24.122497467004251</v>
      </c>
      <c r="O187" s="128">
        <f t="shared" ca="1" si="150"/>
        <v>22.776015017930572</v>
      </c>
      <c r="P187" s="128">
        <f t="shared" ca="1" si="151"/>
        <v>0</v>
      </c>
      <c r="Q187" s="141">
        <f t="shared" ca="1" si="152"/>
        <v>0</v>
      </c>
      <c r="R187" s="13"/>
    </row>
    <row r="188" spans="2:18" x14ac:dyDescent="0.25">
      <c r="B188" s="126">
        <f t="shared" si="153"/>
        <v>171</v>
      </c>
      <c r="C188" s="17">
        <f t="shared" si="147"/>
        <v>3.2921262866077932</v>
      </c>
      <c r="D188" s="17">
        <f t="shared" ca="1" si="145"/>
        <v>3.2599906645468244</v>
      </c>
      <c r="E188" s="17">
        <f t="shared" ref="E188:M188" ca="1" si="194">$C$4*($G$4-D188)*$B$7+E$10*SQRT($B$7)*NORMSINV(RAND())+D188</f>
        <v>3.2774330366507254</v>
      </c>
      <c r="F188" s="17">
        <f t="shared" ca="1" si="194"/>
        <v>3.1135080473349501</v>
      </c>
      <c r="G188" s="17">
        <f t="shared" ca="1" si="194"/>
        <v>3.3928173898655212</v>
      </c>
      <c r="H188" s="17">
        <f t="shared" ca="1" si="194"/>
        <v>3.0874400177159513</v>
      </c>
      <c r="I188" s="17">
        <f t="shared" ca="1" si="194"/>
        <v>3.1698123360603145</v>
      </c>
      <c r="J188" s="17">
        <f t="shared" ca="1" si="194"/>
        <v>3.0664368252077816</v>
      </c>
      <c r="K188" s="17">
        <f t="shared" ca="1" si="194"/>
        <v>3.1020869983281263</v>
      </c>
      <c r="L188" s="17">
        <f t="shared" ca="1" si="194"/>
        <v>3.0209921650983773</v>
      </c>
      <c r="M188" s="17">
        <f t="shared" ca="1" si="194"/>
        <v>3.0545803459670426</v>
      </c>
      <c r="N188" s="127">
        <f t="shared" ca="1" si="149"/>
        <v>21.212281839186428</v>
      </c>
      <c r="O188" s="128">
        <f t="shared" ca="1" si="150"/>
        <v>20.576922923089256</v>
      </c>
      <c r="P188" s="128">
        <f t="shared" ca="1" si="151"/>
        <v>0</v>
      </c>
      <c r="Q188" s="141">
        <f t="shared" ca="1" si="152"/>
        <v>0</v>
      </c>
      <c r="R188" s="13"/>
    </row>
    <row r="189" spans="2:18" x14ac:dyDescent="0.25">
      <c r="B189" s="126">
        <f t="shared" si="153"/>
        <v>172</v>
      </c>
      <c r="C189" s="17">
        <f t="shared" si="147"/>
        <v>3.2921262866077932</v>
      </c>
      <c r="D189" s="17">
        <f t="shared" ca="1" si="145"/>
        <v>3.3964315591534699</v>
      </c>
      <c r="E189" s="17">
        <f t="shared" ref="E189:M189" ca="1" si="195">$C$4*($G$4-D189)*$B$7+E$10*SQRT($B$7)*NORMSINV(RAND())+D189</f>
        <v>3.4762776785039486</v>
      </c>
      <c r="F189" s="17">
        <f t="shared" ca="1" si="195"/>
        <v>3.6034937179728583</v>
      </c>
      <c r="G189" s="17">
        <f t="shared" ca="1" si="195"/>
        <v>3.4194740660988212</v>
      </c>
      <c r="H189" s="17">
        <f t="shared" ca="1" si="195"/>
        <v>3.2082243829090982</v>
      </c>
      <c r="I189" s="17">
        <f t="shared" ca="1" si="195"/>
        <v>3.0649571782172695</v>
      </c>
      <c r="J189" s="17">
        <f t="shared" ca="1" si="195"/>
        <v>2.9632482012392325</v>
      </c>
      <c r="K189" s="17">
        <f t="shared" ca="1" si="195"/>
        <v>2.9980244597498782</v>
      </c>
      <c r="L189" s="17">
        <f t="shared" ca="1" si="195"/>
        <v>2.9758996488288441</v>
      </c>
      <c r="M189" s="17">
        <f t="shared" ca="1" si="195"/>
        <v>3.0230019987907597</v>
      </c>
      <c r="N189" s="127">
        <f t="shared" ca="1" si="149"/>
        <v>20.552898943241548</v>
      </c>
      <c r="O189" s="128">
        <f t="shared" ca="1" si="150"/>
        <v>20.070081690599004</v>
      </c>
      <c r="P189" s="128">
        <f t="shared" ca="1" si="151"/>
        <v>0</v>
      </c>
      <c r="Q189" s="141">
        <f t="shared" ca="1" si="152"/>
        <v>0</v>
      </c>
      <c r="R189" s="13"/>
    </row>
    <row r="190" spans="2:18" x14ac:dyDescent="0.25">
      <c r="B190" s="126">
        <f t="shared" si="153"/>
        <v>173</v>
      </c>
      <c r="C190" s="17">
        <f t="shared" si="147"/>
        <v>3.2921262866077932</v>
      </c>
      <c r="D190" s="17">
        <f t="shared" ca="1" si="145"/>
        <v>3.2471899673848128</v>
      </c>
      <c r="E190" s="17">
        <f t="shared" ref="E190:M190" ca="1" si="196">$C$4*($G$4-D190)*$B$7+E$10*SQRT($B$7)*NORMSINV(RAND())+D190</f>
        <v>3.2414683538794624</v>
      </c>
      <c r="F190" s="17">
        <f t="shared" ca="1" si="196"/>
        <v>3.3736524258275358</v>
      </c>
      <c r="G190" s="17">
        <f t="shared" ca="1" si="196"/>
        <v>3.4212423569118897</v>
      </c>
      <c r="H190" s="17">
        <f t="shared" ca="1" si="196"/>
        <v>3.4652750183400114</v>
      </c>
      <c r="I190" s="17">
        <f t="shared" ca="1" si="196"/>
        <v>3.5418034633041295</v>
      </c>
      <c r="J190" s="17">
        <f t="shared" ca="1" si="196"/>
        <v>3.3572816770393721</v>
      </c>
      <c r="K190" s="17">
        <f t="shared" ca="1" si="196"/>
        <v>3.4858426790798309</v>
      </c>
      <c r="L190" s="17">
        <f t="shared" ca="1" si="196"/>
        <v>3.6297653839589832</v>
      </c>
      <c r="M190" s="17">
        <f t="shared" ca="1" si="196"/>
        <v>3.6199895656763412</v>
      </c>
      <c r="N190" s="127">
        <f t="shared" ca="1" si="149"/>
        <v>37.337178231818925</v>
      </c>
      <c r="O190" s="128">
        <f t="shared" ca="1" si="150"/>
        <v>32.159872379003318</v>
      </c>
      <c r="P190" s="128">
        <f t="shared" ca="1" si="151"/>
        <v>8.9598723790033183</v>
      </c>
      <c r="Q190" s="141">
        <f t="shared" ca="1" si="152"/>
        <v>8.5228942466791704</v>
      </c>
      <c r="R190" s="13"/>
    </row>
    <row r="191" spans="2:18" x14ac:dyDescent="0.25">
      <c r="B191" s="126">
        <f t="shared" si="153"/>
        <v>174</v>
      </c>
      <c r="C191" s="17">
        <f t="shared" si="147"/>
        <v>3.2921262866077932</v>
      </c>
      <c r="D191" s="17">
        <f t="shared" ca="1" si="145"/>
        <v>3.1487092892638016</v>
      </c>
      <c r="E191" s="17">
        <f t="shared" ref="E191:M191" ca="1" si="197">$C$4*($G$4-D191)*$B$7+E$10*SQRT($B$7)*NORMSINV(RAND())+D191</f>
        <v>3.0843076716903122</v>
      </c>
      <c r="F191" s="17">
        <f t="shared" ca="1" si="197"/>
        <v>3.3397364137562668</v>
      </c>
      <c r="G191" s="17">
        <f t="shared" ca="1" si="197"/>
        <v>3.2094832163684495</v>
      </c>
      <c r="H191" s="17">
        <f t="shared" ca="1" si="197"/>
        <v>3.2562211460716979</v>
      </c>
      <c r="I191" s="17">
        <f t="shared" ca="1" si="197"/>
        <v>3.3172023348752684</v>
      </c>
      <c r="J191" s="17">
        <f t="shared" ca="1" si="197"/>
        <v>3.2066442585655834</v>
      </c>
      <c r="K191" s="17">
        <f t="shared" ca="1" si="197"/>
        <v>2.989534096885397</v>
      </c>
      <c r="L191" s="17">
        <f t="shared" ca="1" si="197"/>
        <v>3.1866005209688546</v>
      </c>
      <c r="M191" s="17">
        <f t="shared" ca="1" si="197"/>
        <v>3.2671409788475114</v>
      </c>
      <c r="N191" s="127">
        <f t="shared" ca="1" si="149"/>
        <v>26.236222099594844</v>
      </c>
      <c r="O191" s="128">
        <f t="shared" ca="1" si="150"/>
        <v>24.338184151053539</v>
      </c>
      <c r="P191" s="128">
        <f t="shared" ca="1" si="151"/>
        <v>1.1381841510535402</v>
      </c>
      <c r="Q191" s="141">
        <f t="shared" ca="1" si="152"/>
        <v>1.0826742549824928</v>
      </c>
      <c r="R191" s="13"/>
    </row>
    <row r="192" spans="2:18" x14ac:dyDescent="0.25">
      <c r="B192" s="126">
        <f t="shared" si="153"/>
        <v>175</v>
      </c>
      <c r="C192" s="17">
        <f t="shared" si="147"/>
        <v>3.2921262866077932</v>
      </c>
      <c r="D192" s="17">
        <f t="shared" ca="1" si="145"/>
        <v>3.0670663658467014</v>
      </c>
      <c r="E192" s="17">
        <f t="shared" ref="E192:M192" ca="1" si="198">$C$4*($G$4-D192)*$B$7+E$10*SQRT($B$7)*NORMSINV(RAND())+D192</f>
        <v>2.8802291575118097</v>
      </c>
      <c r="F192" s="17">
        <f t="shared" ca="1" si="198"/>
        <v>2.6003187105401078</v>
      </c>
      <c r="G192" s="17">
        <f t="shared" ca="1" si="198"/>
        <v>2.4048417062125829</v>
      </c>
      <c r="H192" s="17">
        <f t="shared" ca="1" si="198"/>
        <v>2.4966951449642334</v>
      </c>
      <c r="I192" s="17">
        <f t="shared" ca="1" si="198"/>
        <v>2.5725815708615309</v>
      </c>
      <c r="J192" s="17">
        <f t="shared" ca="1" si="198"/>
        <v>2.795650896466694</v>
      </c>
      <c r="K192" s="17">
        <f t="shared" ca="1" si="198"/>
        <v>2.7963559001735989</v>
      </c>
      <c r="L192" s="17">
        <f t="shared" ca="1" si="198"/>
        <v>2.8709643761123531</v>
      </c>
      <c r="M192" s="17">
        <f t="shared" ca="1" si="198"/>
        <v>2.7803747737725137</v>
      </c>
      <c r="N192" s="127">
        <f t="shared" ca="1" si="149"/>
        <v>16.125063066460505</v>
      </c>
      <c r="O192" s="128">
        <f t="shared" ca="1" si="150"/>
        <v>16.570233777109543</v>
      </c>
      <c r="P192" s="128">
        <f t="shared" ca="1" si="151"/>
        <v>0</v>
      </c>
      <c r="Q192" s="141">
        <f t="shared" ca="1" si="152"/>
        <v>0</v>
      </c>
      <c r="R192" s="13"/>
    </row>
    <row r="193" spans="2:18" x14ac:dyDescent="0.25">
      <c r="B193" s="126">
        <f t="shared" si="153"/>
        <v>176</v>
      </c>
      <c r="C193" s="17">
        <f t="shared" si="147"/>
        <v>3.2921262866077932</v>
      </c>
      <c r="D193" s="17">
        <f t="shared" ca="1" si="145"/>
        <v>3.1766663311227368</v>
      </c>
      <c r="E193" s="17">
        <f t="shared" ref="E193:M193" ca="1" si="199">$C$4*($G$4-D193)*$B$7+E$10*SQRT($B$7)*NORMSINV(RAND())+D193</f>
        <v>3.2544214770797093</v>
      </c>
      <c r="F193" s="17">
        <f t="shared" ca="1" si="199"/>
        <v>3.1530019504916695</v>
      </c>
      <c r="G193" s="17">
        <f t="shared" ca="1" si="199"/>
        <v>3.1997097328878814</v>
      </c>
      <c r="H193" s="17">
        <f t="shared" ca="1" si="199"/>
        <v>3.2177806285952681</v>
      </c>
      <c r="I193" s="17">
        <f t="shared" ca="1" si="199"/>
        <v>3.2422164668915667</v>
      </c>
      <c r="J193" s="17">
        <f t="shared" ca="1" si="199"/>
        <v>3.0402263859945737</v>
      </c>
      <c r="K193" s="17">
        <f t="shared" ca="1" si="199"/>
        <v>3.0023299720555867</v>
      </c>
      <c r="L193" s="17">
        <f t="shared" ca="1" si="199"/>
        <v>2.9427941762396976</v>
      </c>
      <c r="M193" s="17">
        <f t="shared" ca="1" si="199"/>
        <v>2.9637001723519205</v>
      </c>
      <c r="N193" s="127">
        <f t="shared" ca="1" si="149"/>
        <v>19.369509847054221</v>
      </c>
      <c r="O193" s="128">
        <f t="shared" ca="1" si="150"/>
        <v>19.151763432471196</v>
      </c>
      <c r="P193" s="128">
        <f t="shared" ca="1" si="151"/>
        <v>0</v>
      </c>
      <c r="Q193" s="141">
        <f t="shared" ca="1" si="152"/>
        <v>0</v>
      </c>
      <c r="R193" s="13"/>
    </row>
    <row r="194" spans="2:18" x14ac:dyDescent="0.25">
      <c r="B194" s="126">
        <f t="shared" si="153"/>
        <v>177</v>
      </c>
      <c r="C194" s="17">
        <f t="shared" si="147"/>
        <v>3.2921262866077932</v>
      </c>
      <c r="D194" s="17">
        <f t="shared" ca="1" si="145"/>
        <v>3.2701708466390884</v>
      </c>
      <c r="E194" s="17">
        <f t="shared" ref="E194:M194" ca="1" si="200">$C$4*($G$4-D194)*$B$7+E$10*SQRT($B$7)*NORMSINV(RAND())+D194</f>
        <v>3.3472765752396176</v>
      </c>
      <c r="F194" s="17">
        <f t="shared" ca="1" si="200"/>
        <v>3.1918267159234057</v>
      </c>
      <c r="G194" s="17">
        <f t="shared" ca="1" si="200"/>
        <v>3.1429378689052148</v>
      </c>
      <c r="H194" s="17">
        <f t="shared" ca="1" si="200"/>
        <v>3.0612492375631111</v>
      </c>
      <c r="I194" s="17">
        <f t="shared" ca="1" si="200"/>
        <v>3.0730635516427487</v>
      </c>
      <c r="J194" s="17">
        <f t="shared" ca="1" si="200"/>
        <v>3.0770012158612903</v>
      </c>
      <c r="K194" s="17">
        <f t="shared" ca="1" si="200"/>
        <v>3.1419583071962185</v>
      </c>
      <c r="L194" s="17">
        <f t="shared" ca="1" si="200"/>
        <v>3.0525461394416169</v>
      </c>
      <c r="M194" s="17">
        <f t="shared" ca="1" si="200"/>
        <v>2.9857388463459427</v>
      </c>
      <c r="N194" s="127">
        <f t="shared" ca="1" si="149"/>
        <v>19.801126823242658</v>
      </c>
      <c r="O194" s="128">
        <f t="shared" ca="1" si="150"/>
        <v>19.488031646700065</v>
      </c>
      <c r="P194" s="128">
        <f t="shared" ca="1" si="151"/>
        <v>0</v>
      </c>
      <c r="Q194" s="141">
        <f t="shared" ca="1" si="152"/>
        <v>0</v>
      </c>
      <c r="R194" s="13"/>
    </row>
    <row r="195" spans="2:18" x14ac:dyDescent="0.25">
      <c r="B195" s="126">
        <f t="shared" si="153"/>
        <v>178</v>
      </c>
      <c r="C195" s="17">
        <f t="shared" si="147"/>
        <v>3.2921262866077932</v>
      </c>
      <c r="D195" s="17">
        <f t="shared" ca="1" si="145"/>
        <v>3.292441604124694</v>
      </c>
      <c r="E195" s="17">
        <f t="shared" ref="E195:M195" ca="1" si="201">$C$4*($G$4-D195)*$B$7+E$10*SQRT($B$7)*NORMSINV(RAND())+D195</f>
        <v>3.2992245250916143</v>
      </c>
      <c r="F195" s="17">
        <f t="shared" ca="1" si="201"/>
        <v>3.5909464052857563</v>
      </c>
      <c r="G195" s="17">
        <f t="shared" ca="1" si="201"/>
        <v>3.3770330186433175</v>
      </c>
      <c r="H195" s="17">
        <f t="shared" ca="1" si="201"/>
        <v>3.1276864308848511</v>
      </c>
      <c r="I195" s="17">
        <f t="shared" ca="1" si="201"/>
        <v>2.7024674036409593</v>
      </c>
      <c r="J195" s="17">
        <f t="shared" ca="1" si="201"/>
        <v>2.6920012235761153</v>
      </c>
      <c r="K195" s="17">
        <f t="shared" ca="1" si="201"/>
        <v>2.7171732057932392</v>
      </c>
      <c r="L195" s="17">
        <f t="shared" ca="1" si="201"/>
        <v>2.7071113330769578</v>
      </c>
      <c r="M195" s="17">
        <f t="shared" ca="1" si="201"/>
        <v>2.7371387113205596</v>
      </c>
      <c r="N195" s="127">
        <f t="shared" ca="1" si="149"/>
        <v>15.442735696547514</v>
      </c>
      <c r="O195" s="128">
        <f t="shared" ca="1" si="150"/>
        <v>16.013961463998665</v>
      </c>
      <c r="P195" s="128">
        <f t="shared" ca="1" si="151"/>
        <v>0</v>
      </c>
      <c r="Q195" s="141">
        <f t="shared" ca="1" si="152"/>
        <v>0</v>
      </c>
      <c r="R195" s="13"/>
    </row>
    <row r="196" spans="2:18" x14ac:dyDescent="0.25">
      <c r="B196" s="126">
        <f t="shared" si="153"/>
        <v>179</v>
      </c>
      <c r="C196" s="17">
        <f t="shared" si="147"/>
        <v>3.2921262866077932</v>
      </c>
      <c r="D196" s="17">
        <f t="shared" ca="1" si="145"/>
        <v>3.2646009044453983</v>
      </c>
      <c r="E196" s="17">
        <f t="shared" ref="E196:M196" ca="1" si="202">$C$4*($G$4-D196)*$B$7+E$10*SQRT($B$7)*NORMSINV(RAND())+D196</f>
        <v>3.1301101006618315</v>
      </c>
      <c r="F196" s="17">
        <f t="shared" ca="1" si="202"/>
        <v>2.8845254660260662</v>
      </c>
      <c r="G196" s="17">
        <f t="shared" ca="1" si="202"/>
        <v>2.6223962061465356</v>
      </c>
      <c r="H196" s="17">
        <f t="shared" ca="1" si="202"/>
        <v>2.5478491998409218</v>
      </c>
      <c r="I196" s="17">
        <f t="shared" ca="1" si="202"/>
        <v>2.3083807428512579</v>
      </c>
      <c r="J196" s="17">
        <f t="shared" ca="1" si="202"/>
        <v>2.5454013587203104</v>
      </c>
      <c r="K196" s="17">
        <f t="shared" ca="1" si="202"/>
        <v>2.5443589922111904</v>
      </c>
      <c r="L196" s="17">
        <f t="shared" ca="1" si="202"/>
        <v>2.5148543212631185</v>
      </c>
      <c r="M196" s="17">
        <f t="shared" ca="1" si="202"/>
        <v>2.47367055591763</v>
      </c>
      <c r="N196" s="127">
        <f t="shared" ca="1" si="149"/>
        <v>11.865921543230639</v>
      </c>
      <c r="O196" s="128">
        <f t="shared" ca="1" si="150"/>
        <v>13.005584939279716</v>
      </c>
      <c r="P196" s="128">
        <f t="shared" ca="1" si="151"/>
        <v>0</v>
      </c>
      <c r="Q196" s="141">
        <f t="shared" ca="1" si="152"/>
        <v>0</v>
      </c>
      <c r="R196" s="13"/>
    </row>
    <row r="197" spans="2:18" x14ac:dyDescent="0.25">
      <c r="B197" s="126">
        <f t="shared" si="153"/>
        <v>180</v>
      </c>
      <c r="C197" s="17">
        <f t="shared" si="147"/>
        <v>3.2921262866077932</v>
      </c>
      <c r="D197" s="17">
        <f t="shared" ca="1" si="145"/>
        <v>3.397713093204159</v>
      </c>
      <c r="E197" s="17">
        <f t="shared" ref="E197:M197" ca="1" si="203">$C$4*($G$4-D197)*$B$7+E$10*SQRT($B$7)*NORMSINV(RAND())+D197</f>
        <v>3.6231729648568791</v>
      </c>
      <c r="F197" s="17">
        <f t="shared" ca="1" si="203"/>
        <v>3.4825612032473487</v>
      </c>
      <c r="G197" s="17">
        <f t="shared" ca="1" si="203"/>
        <v>3.450356668267645</v>
      </c>
      <c r="H197" s="17">
        <f t="shared" ca="1" si="203"/>
        <v>3.2595008126828908</v>
      </c>
      <c r="I197" s="17">
        <f t="shared" ca="1" si="203"/>
        <v>3.0768317952296949</v>
      </c>
      <c r="J197" s="17">
        <f t="shared" ca="1" si="203"/>
        <v>3.0623757366769686</v>
      </c>
      <c r="K197" s="17">
        <f t="shared" ca="1" si="203"/>
        <v>2.879694063604199</v>
      </c>
      <c r="L197" s="17">
        <f t="shared" ca="1" si="203"/>
        <v>3.0432661336107771</v>
      </c>
      <c r="M197" s="17">
        <f t="shared" ca="1" si="203"/>
        <v>3.0502287488028736</v>
      </c>
      <c r="N197" s="127">
        <f t="shared" ca="1" si="149"/>
        <v>21.12017508478257</v>
      </c>
      <c r="O197" s="128">
        <f t="shared" ca="1" si="150"/>
        <v>20.506325387884981</v>
      </c>
      <c r="P197" s="128">
        <f t="shared" ca="1" si="151"/>
        <v>0</v>
      </c>
      <c r="Q197" s="141">
        <f t="shared" ca="1" si="152"/>
        <v>0</v>
      </c>
      <c r="R197" s="13"/>
    </row>
    <row r="198" spans="2:18" x14ac:dyDescent="0.25">
      <c r="B198" s="126">
        <f t="shared" si="153"/>
        <v>181</v>
      </c>
      <c r="C198" s="17">
        <f t="shared" si="147"/>
        <v>3.2921262866077932</v>
      </c>
      <c r="D198" s="17">
        <f t="shared" ca="1" si="145"/>
        <v>3.3741759277603767</v>
      </c>
      <c r="E198" s="17">
        <f t="shared" ref="E198:M198" ca="1" si="204">$C$4*($G$4-D198)*$B$7+E$10*SQRT($B$7)*NORMSINV(RAND())+D198</f>
        <v>3.4166896157488553</v>
      </c>
      <c r="F198" s="17">
        <f t="shared" ca="1" si="204"/>
        <v>3.3058597963484595</v>
      </c>
      <c r="G198" s="17">
        <f t="shared" ca="1" si="204"/>
        <v>3.1568766701692144</v>
      </c>
      <c r="H198" s="17">
        <f t="shared" ca="1" si="204"/>
        <v>3.3005065102212305</v>
      </c>
      <c r="I198" s="17">
        <f t="shared" ca="1" si="204"/>
        <v>3.721754361024955</v>
      </c>
      <c r="J198" s="17">
        <f t="shared" ca="1" si="204"/>
        <v>3.6842452043490059</v>
      </c>
      <c r="K198" s="17">
        <f t="shared" ca="1" si="204"/>
        <v>3.5736895626780583</v>
      </c>
      <c r="L198" s="17">
        <f t="shared" ca="1" si="204"/>
        <v>3.5745382662396934</v>
      </c>
      <c r="M198" s="17">
        <f t="shared" ca="1" si="204"/>
        <v>3.4595526014434705</v>
      </c>
      <c r="N198" s="127">
        <f t="shared" ca="1" si="149"/>
        <v>31.802744829157067</v>
      </c>
      <c r="O198" s="128">
        <f t="shared" ca="1" si="150"/>
        <v>28.332497354531753</v>
      </c>
      <c r="P198" s="128">
        <f t="shared" ca="1" si="151"/>
        <v>5.132497354531754</v>
      </c>
      <c r="Q198" s="141">
        <f t="shared" ca="1" si="152"/>
        <v>4.8821825048026772</v>
      </c>
      <c r="R198" s="13"/>
    </row>
    <row r="199" spans="2:18" x14ac:dyDescent="0.25">
      <c r="B199" s="126">
        <f t="shared" si="153"/>
        <v>182</v>
      </c>
      <c r="C199" s="17">
        <f t="shared" si="147"/>
        <v>3.2921262866077932</v>
      </c>
      <c r="D199" s="17">
        <f t="shared" ca="1" si="145"/>
        <v>3.6365631052562093</v>
      </c>
      <c r="E199" s="17">
        <f t="shared" ref="E199:M199" ca="1" si="205">$C$4*($G$4-D199)*$B$7+E$10*SQRT($B$7)*NORMSINV(RAND())+D199</f>
        <v>3.5621096107085397</v>
      </c>
      <c r="F199" s="17">
        <f t="shared" ca="1" si="205"/>
        <v>3.8649375524561647</v>
      </c>
      <c r="G199" s="17">
        <f t="shared" ca="1" si="205"/>
        <v>3.750682928334041</v>
      </c>
      <c r="H199" s="17">
        <f t="shared" ca="1" si="205"/>
        <v>3.9717858189584905</v>
      </c>
      <c r="I199" s="17">
        <f t="shared" ca="1" si="205"/>
        <v>4.0409578338063481</v>
      </c>
      <c r="J199" s="17">
        <f t="shared" ca="1" si="205"/>
        <v>3.818226653903916</v>
      </c>
      <c r="K199" s="17">
        <f t="shared" ca="1" si="205"/>
        <v>3.8018886728173547</v>
      </c>
      <c r="L199" s="17">
        <f t="shared" ca="1" si="205"/>
        <v>3.7408166131239313</v>
      </c>
      <c r="M199" s="17">
        <f t="shared" ca="1" si="205"/>
        <v>3.6176810399249746</v>
      </c>
      <c r="N199" s="127">
        <f t="shared" ca="1" si="149"/>
        <v>37.251083808219555</v>
      </c>
      <c r="O199" s="128">
        <f t="shared" ca="1" si="150"/>
        <v>32.101290986158936</v>
      </c>
      <c r="P199" s="128">
        <f t="shared" ca="1" si="151"/>
        <v>8.9012909861589371</v>
      </c>
      <c r="Q199" s="141">
        <f t="shared" ca="1" si="152"/>
        <v>8.4671699020773588</v>
      </c>
      <c r="R199" s="13"/>
    </row>
    <row r="200" spans="2:18" x14ac:dyDescent="0.25">
      <c r="B200" s="126">
        <f t="shared" si="153"/>
        <v>183</v>
      </c>
      <c r="C200" s="17">
        <f t="shared" si="147"/>
        <v>3.2921262866077932</v>
      </c>
      <c r="D200" s="17">
        <f t="shared" ca="1" si="145"/>
        <v>3.3079052981481887</v>
      </c>
      <c r="E200" s="17">
        <f t="shared" ref="E200:M200" ca="1" si="206">$C$4*($G$4-D200)*$B$7+E$10*SQRT($B$7)*NORMSINV(RAND())+D200</f>
        <v>3.1152224330253868</v>
      </c>
      <c r="F200" s="17">
        <f t="shared" ca="1" si="206"/>
        <v>2.8723183917120099</v>
      </c>
      <c r="G200" s="17">
        <f t="shared" ca="1" si="206"/>
        <v>2.9021248026040776</v>
      </c>
      <c r="H200" s="17">
        <f t="shared" ca="1" si="206"/>
        <v>2.8625030283479602</v>
      </c>
      <c r="I200" s="17">
        <f t="shared" ca="1" si="206"/>
        <v>2.9244639259877743</v>
      </c>
      <c r="J200" s="17">
        <f t="shared" ca="1" si="206"/>
        <v>2.8726134640599863</v>
      </c>
      <c r="K200" s="17">
        <f t="shared" ca="1" si="206"/>
        <v>2.747713115183295</v>
      </c>
      <c r="L200" s="17">
        <f t="shared" ca="1" si="206"/>
        <v>2.7982001245401524</v>
      </c>
      <c r="M200" s="17">
        <f t="shared" ca="1" si="206"/>
        <v>2.7705090556705807</v>
      </c>
      <c r="N200" s="127">
        <f t="shared" ca="1" si="149"/>
        <v>15.96675991102401</v>
      </c>
      <c r="O200" s="128">
        <f t="shared" ca="1" si="150"/>
        <v>16.441624297575803</v>
      </c>
      <c r="P200" s="128">
        <f t="shared" ca="1" si="151"/>
        <v>0</v>
      </c>
      <c r="Q200" s="141">
        <f t="shared" ca="1" si="152"/>
        <v>0</v>
      </c>
      <c r="R200" s="13"/>
    </row>
    <row r="201" spans="2:18" x14ac:dyDescent="0.25">
      <c r="B201" s="126">
        <f t="shared" si="153"/>
        <v>184</v>
      </c>
      <c r="C201" s="17">
        <f t="shared" si="147"/>
        <v>3.2921262866077932</v>
      </c>
      <c r="D201" s="17">
        <f t="shared" ca="1" si="145"/>
        <v>3.1027800357625632</v>
      </c>
      <c r="E201" s="17">
        <f t="shared" ref="E201:M201" ca="1" si="207">$C$4*($G$4-D201)*$B$7+E$10*SQRT($B$7)*NORMSINV(RAND())+D201</f>
        <v>2.9493334238923161</v>
      </c>
      <c r="F201" s="17">
        <f t="shared" ca="1" si="207"/>
        <v>2.7711659403820916</v>
      </c>
      <c r="G201" s="17">
        <f t="shared" ca="1" si="207"/>
        <v>2.7211648746520503</v>
      </c>
      <c r="H201" s="17">
        <f t="shared" ca="1" si="207"/>
        <v>2.594342354860125</v>
      </c>
      <c r="I201" s="17">
        <f t="shared" ca="1" si="207"/>
        <v>2.5156956547496439</v>
      </c>
      <c r="J201" s="17">
        <f t="shared" ca="1" si="207"/>
        <v>2.4595408783348933</v>
      </c>
      <c r="K201" s="17">
        <f t="shared" ca="1" si="207"/>
        <v>2.2650142581043551</v>
      </c>
      <c r="L201" s="17">
        <f t="shared" ca="1" si="207"/>
        <v>2.0885066657968965</v>
      </c>
      <c r="M201" s="17">
        <f t="shared" ca="1" si="207"/>
        <v>2.1197675679767141</v>
      </c>
      <c r="N201" s="127">
        <f t="shared" ca="1" si="149"/>
        <v>8.3292012895710954</v>
      </c>
      <c r="O201" s="128">
        <f t="shared" ca="1" si="150"/>
        <v>9.834269126891277</v>
      </c>
      <c r="P201" s="128">
        <f t="shared" ca="1" si="151"/>
        <v>0</v>
      </c>
      <c r="Q201" s="141">
        <f t="shared" ca="1" si="152"/>
        <v>0</v>
      </c>
      <c r="R201" s="13"/>
    </row>
    <row r="202" spans="2:18" x14ac:dyDescent="0.25">
      <c r="B202" s="126">
        <f t="shared" si="153"/>
        <v>185</v>
      </c>
      <c r="C202" s="17">
        <f t="shared" si="147"/>
        <v>3.2921262866077932</v>
      </c>
      <c r="D202" s="17">
        <f t="shared" ca="1" si="145"/>
        <v>3.0283409943621939</v>
      </c>
      <c r="E202" s="17">
        <f t="shared" ref="E202:M202" ca="1" si="208">$C$4*($G$4-D202)*$B$7+E$10*SQRT($B$7)*NORMSINV(RAND())+D202</f>
        <v>2.8187091525011945</v>
      </c>
      <c r="F202" s="17">
        <f t="shared" ca="1" si="208"/>
        <v>2.8954355136346352</v>
      </c>
      <c r="G202" s="17">
        <f t="shared" ca="1" si="208"/>
        <v>2.947665056617597</v>
      </c>
      <c r="H202" s="17">
        <f t="shared" ca="1" si="208"/>
        <v>2.8564958930317754</v>
      </c>
      <c r="I202" s="17">
        <f t="shared" ca="1" si="208"/>
        <v>3.0713218724286779</v>
      </c>
      <c r="J202" s="17">
        <f t="shared" ca="1" si="208"/>
        <v>3.0093349063416834</v>
      </c>
      <c r="K202" s="17">
        <f t="shared" ca="1" si="208"/>
        <v>2.856286081550262</v>
      </c>
      <c r="L202" s="17">
        <f t="shared" ca="1" si="208"/>
        <v>2.9106097196999472</v>
      </c>
      <c r="M202" s="17">
        <f t="shared" ca="1" si="208"/>
        <v>2.980484747759315</v>
      </c>
      <c r="N202" s="127">
        <f t="shared" ca="1" si="149"/>
        <v>19.697362583265978</v>
      </c>
      <c r="O202" s="128">
        <f t="shared" ca="1" si="150"/>
        <v>19.407331943671259</v>
      </c>
      <c r="P202" s="128">
        <f t="shared" ca="1" si="151"/>
        <v>0</v>
      </c>
      <c r="Q202" s="141">
        <f t="shared" ca="1" si="152"/>
        <v>0</v>
      </c>
      <c r="R202" s="13"/>
    </row>
    <row r="203" spans="2:18" x14ac:dyDescent="0.25">
      <c r="B203" s="126">
        <f t="shared" si="153"/>
        <v>186</v>
      </c>
      <c r="C203" s="17">
        <f t="shared" si="147"/>
        <v>3.2921262866077932</v>
      </c>
      <c r="D203" s="17">
        <f t="shared" ca="1" si="145"/>
        <v>3.16975869523701</v>
      </c>
      <c r="E203" s="17">
        <f t="shared" ref="E203:M203" ca="1" si="209">$C$4*($G$4-D203)*$B$7+E$10*SQRT($B$7)*NORMSINV(RAND())+D203</f>
        <v>3.3889603530951868</v>
      </c>
      <c r="F203" s="17">
        <f t="shared" ca="1" si="209"/>
        <v>3.3707025119988492</v>
      </c>
      <c r="G203" s="17">
        <f t="shared" ca="1" si="209"/>
        <v>3.6812577891541491</v>
      </c>
      <c r="H203" s="17">
        <f t="shared" ca="1" si="209"/>
        <v>3.5929687084273487</v>
      </c>
      <c r="I203" s="17">
        <f t="shared" ca="1" si="209"/>
        <v>3.5737943985616858</v>
      </c>
      <c r="J203" s="17">
        <f t="shared" ca="1" si="209"/>
        <v>3.8378857484503195</v>
      </c>
      <c r="K203" s="17">
        <f t="shared" ca="1" si="209"/>
        <v>3.8202515695399741</v>
      </c>
      <c r="L203" s="17">
        <f t="shared" ca="1" si="209"/>
        <v>3.9552268116804195</v>
      </c>
      <c r="M203" s="17">
        <f t="shared" ca="1" si="209"/>
        <v>3.8503491781843788</v>
      </c>
      <c r="N203" s="127">
        <f t="shared" ca="1" si="149"/>
        <v>47.009475049234474</v>
      </c>
      <c r="O203" s="128">
        <f t="shared" ca="1" si="150"/>
        <v>38.576876632702799</v>
      </c>
      <c r="P203" s="128">
        <f t="shared" ca="1" si="151"/>
        <v>15.3768766327028</v>
      </c>
      <c r="Q203" s="141">
        <f t="shared" ca="1" si="152"/>
        <v>14.626937509944362</v>
      </c>
      <c r="R203" s="13"/>
    </row>
    <row r="204" spans="2:18" x14ac:dyDescent="0.25">
      <c r="B204" s="126">
        <f t="shared" si="153"/>
        <v>187</v>
      </c>
      <c r="C204" s="17">
        <f t="shared" si="147"/>
        <v>3.2921262866077932</v>
      </c>
      <c r="D204" s="17">
        <f t="shared" ca="1" si="145"/>
        <v>3.3266816064317899</v>
      </c>
      <c r="E204" s="17">
        <f t="shared" ref="E204:M204" ca="1" si="210">$C$4*($G$4-D204)*$B$7+E$10*SQRT($B$7)*NORMSINV(RAND())+D204</f>
        <v>3.4519153909654148</v>
      </c>
      <c r="F204" s="17">
        <f t="shared" ca="1" si="210"/>
        <v>3.3828003678006526</v>
      </c>
      <c r="G204" s="17">
        <f t="shared" ca="1" si="210"/>
        <v>3.5270914598899279</v>
      </c>
      <c r="H204" s="17">
        <f t="shared" ca="1" si="210"/>
        <v>3.373277681418108</v>
      </c>
      <c r="I204" s="17">
        <f t="shared" ca="1" si="210"/>
        <v>3.1744957267470579</v>
      </c>
      <c r="J204" s="17">
        <f t="shared" ca="1" si="210"/>
        <v>3.2373171624734987</v>
      </c>
      <c r="K204" s="17">
        <f t="shared" ca="1" si="210"/>
        <v>3.2679109333161462</v>
      </c>
      <c r="L204" s="17">
        <f t="shared" ca="1" si="210"/>
        <v>3.2535741652938852</v>
      </c>
      <c r="M204" s="17">
        <f t="shared" ca="1" si="210"/>
        <v>3.2627681711787155</v>
      </c>
      <c r="N204" s="127">
        <f t="shared" ca="1" si="149"/>
        <v>26.12174661843979</v>
      </c>
      <c r="O204" s="128">
        <f t="shared" ca="1" si="150"/>
        <v>24.25427577110408</v>
      </c>
      <c r="P204" s="128">
        <f t="shared" ca="1" si="151"/>
        <v>1.0542757711040807</v>
      </c>
      <c r="Q204" s="141">
        <f t="shared" ca="1" si="152"/>
        <v>1.0028581350123811</v>
      </c>
      <c r="R204" s="13"/>
    </row>
    <row r="205" spans="2:18" x14ac:dyDescent="0.25">
      <c r="B205" s="126">
        <f t="shared" si="153"/>
        <v>188</v>
      </c>
      <c r="C205" s="17">
        <f t="shared" si="147"/>
        <v>3.2921262866077932</v>
      </c>
      <c r="D205" s="17">
        <f t="shared" ca="1" si="145"/>
        <v>3.3402883312256324</v>
      </c>
      <c r="E205" s="17">
        <f t="shared" ref="E205:M205" ca="1" si="211">$C$4*($G$4-D205)*$B$7+E$10*SQRT($B$7)*NORMSINV(RAND())+D205</f>
        <v>3.320629507670056</v>
      </c>
      <c r="F205" s="17">
        <f t="shared" ca="1" si="211"/>
        <v>3.4039720549142864</v>
      </c>
      <c r="G205" s="17">
        <f t="shared" ca="1" si="211"/>
        <v>3.0895518786470881</v>
      </c>
      <c r="H205" s="17">
        <f t="shared" ca="1" si="211"/>
        <v>2.930897333019276</v>
      </c>
      <c r="I205" s="17">
        <f t="shared" ca="1" si="211"/>
        <v>2.9748110722722991</v>
      </c>
      <c r="J205" s="17">
        <f t="shared" ca="1" si="211"/>
        <v>3.0759157036037075</v>
      </c>
      <c r="K205" s="17">
        <f t="shared" ca="1" si="211"/>
        <v>3.1802574768317968</v>
      </c>
      <c r="L205" s="17">
        <f t="shared" ca="1" si="211"/>
        <v>3.3868604449723878</v>
      </c>
      <c r="M205" s="17">
        <f t="shared" ca="1" si="211"/>
        <v>3.3565376909420843</v>
      </c>
      <c r="N205" s="127">
        <f t="shared" ca="1" si="149"/>
        <v>28.689686160337942</v>
      </c>
      <c r="O205" s="128">
        <f t="shared" ca="1" si="150"/>
        <v>26.118667193187456</v>
      </c>
      <c r="P205" s="128">
        <f t="shared" ca="1" si="151"/>
        <v>2.9186671931874564</v>
      </c>
      <c r="Q205" s="141">
        <f t="shared" ca="1" si="152"/>
        <v>2.7763221144848185</v>
      </c>
      <c r="R205" s="13"/>
    </row>
    <row r="206" spans="2:18" x14ac:dyDescent="0.25">
      <c r="B206" s="126">
        <f t="shared" si="153"/>
        <v>189</v>
      </c>
      <c r="C206" s="17">
        <f t="shared" si="147"/>
        <v>3.2921262866077932</v>
      </c>
      <c r="D206" s="17">
        <f t="shared" ca="1" si="145"/>
        <v>3.1572272103385344</v>
      </c>
      <c r="E206" s="17">
        <f t="shared" ref="E206:M206" ca="1" si="212">$C$4*($G$4-D206)*$B$7+E$10*SQRT($B$7)*NORMSINV(RAND())+D206</f>
        <v>3.3133998124220176</v>
      </c>
      <c r="F206" s="17">
        <f t="shared" ca="1" si="212"/>
        <v>3.3749542060822408</v>
      </c>
      <c r="G206" s="17">
        <f t="shared" ca="1" si="212"/>
        <v>3.1550055919139135</v>
      </c>
      <c r="H206" s="17">
        <f t="shared" ca="1" si="212"/>
        <v>3.1588191988472358</v>
      </c>
      <c r="I206" s="17">
        <f t="shared" ca="1" si="212"/>
        <v>3.3140790011705015</v>
      </c>
      <c r="J206" s="17">
        <f t="shared" ca="1" si="212"/>
        <v>3.4226876289714454</v>
      </c>
      <c r="K206" s="17">
        <f t="shared" ca="1" si="212"/>
        <v>3.4826650605144467</v>
      </c>
      <c r="L206" s="17">
        <f t="shared" ca="1" si="212"/>
        <v>3.3727385188911621</v>
      </c>
      <c r="M206" s="17">
        <f t="shared" ca="1" si="212"/>
        <v>3.4804470498920108</v>
      </c>
      <c r="N206" s="127">
        <f t="shared" ca="1" si="149"/>
        <v>32.474236435192168</v>
      </c>
      <c r="O206" s="128">
        <f t="shared" ca="1" si="150"/>
        <v>28.803920139386676</v>
      </c>
      <c r="P206" s="128">
        <f t="shared" ca="1" si="151"/>
        <v>5.6039201393866769</v>
      </c>
      <c r="Q206" s="141">
        <f t="shared" ca="1" si="152"/>
        <v>5.3306137291367497</v>
      </c>
      <c r="R206" s="13"/>
    </row>
    <row r="207" spans="2:18" x14ac:dyDescent="0.25">
      <c r="B207" s="126">
        <f t="shared" si="153"/>
        <v>190</v>
      </c>
      <c r="C207" s="17">
        <f t="shared" si="147"/>
        <v>3.2921262866077932</v>
      </c>
      <c r="D207" s="17">
        <f t="shared" ca="1" si="145"/>
        <v>3.4962039090254704</v>
      </c>
      <c r="E207" s="17">
        <f t="shared" ref="E207:M207" ca="1" si="213">$C$4*($G$4-D207)*$B$7+E$10*SQRT($B$7)*NORMSINV(RAND())+D207</f>
        <v>3.5430722501414018</v>
      </c>
      <c r="F207" s="17">
        <f t="shared" ca="1" si="213"/>
        <v>3.5707299333281086</v>
      </c>
      <c r="G207" s="17">
        <f t="shared" ca="1" si="213"/>
        <v>3.5649953978552595</v>
      </c>
      <c r="H207" s="17">
        <f t="shared" ca="1" si="213"/>
        <v>3.3756848769895207</v>
      </c>
      <c r="I207" s="17">
        <f t="shared" ca="1" si="213"/>
        <v>3.1021579245151956</v>
      </c>
      <c r="J207" s="17">
        <f t="shared" ca="1" si="213"/>
        <v>3.1373210068018973</v>
      </c>
      <c r="K207" s="17">
        <f t="shared" ca="1" si="213"/>
        <v>3.0646720299119079</v>
      </c>
      <c r="L207" s="17">
        <f t="shared" ca="1" si="213"/>
        <v>3.2002405380980696</v>
      </c>
      <c r="M207" s="17">
        <f t="shared" ca="1" si="213"/>
        <v>3.1916489861440871</v>
      </c>
      <c r="N207" s="127">
        <f t="shared" ca="1" si="149"/>
        <v>24.328511763571456</v>
      </c>
      <c r="O207" s="128">
        <f t="shared" ca="1" si="150"/>
        <v>22.929501680170237</v>
      </c>
      <c r="P207" s="128">
        <f t="shared" ca="1" si="151"/>
        <v>0</v>
      </c>
      <c r="Q207" s="141">
        <f t="shared" ca="1" si="152"/>
        <v>0</v>
      </c>
      <c r="R207" s="13"/>
    </row>
    <row r="208" spans="2:18" x14ac:dyDescent="0.25">
      <c r="B208" s="126">
        <f t="shared" si="153"/>
        <v>191</v>
      </c>
      <c r="C208" s="17">
        <f t="shared" si="147"/>
        <v>3.2921262866077932</v>
      </c>
      <c r="D208" s="17">
        <f t="shared" ca="1" si="145"/>
        <v>3.4520292822556122</v>
      </c>
      <c r="E208" s="17">
        <f t="shared" ref="E208:M208" ca="1" si="214">$C$4*($G$4-D208)*$B$7+E$10*SQRT($B$7)*NORMSINV(RAND())+D208</f>
        <v>3.3020115842448878</v>
      </c>
      <c r="F208" s="17">
        <f t="shared" ca="1" si="214"/>
        <v>3.1554347160447294</v>
      </c>
      <c r="G208" s="17">
        <f t="shared" ca="1" si="214"/>
        <v>3.2824599332596014</v>
      </c>
      <c r="H208" s="17">
        <f t="shared" ca="1" si="214"/>
        <v>3.2746605107620521</v>
      </c>
      <c r="I208" s="17">
        <f t="shared" ca="1" si="214"/>
        <v>3.1693305512505043</v>
      </c>
      <c r="J208" s="17">
        <f t="shared" ca="1" si="214"/>
        <v>3.2994561962199183</v>
      </c>
      <c r="K208" s="17">
        <f t="shared" ca="1" si="214"/>
        <v>3.1628788720533181</v>
      </c>
      <c r="L208" s="17">
        <f t="shared" ca="1" si="214"/>
        <v>3.1665522049555914</v>
      </c>
      <c r="M208" s="17">
        <f t="shared" ca="1" si="214"/>
        <v>3.0248754586913944</v>
      </c>
      <c r="N208" s="127">
        <f t="shared" ca="1" si="149"/>
        <v>20.59144006660528</v>
      </c>
      <c r="O208" s="128">
        <f t="shared" ca="1" si="150"/>
        <v>20.099799813877041</v>
      </c>
      <c r="P208" s="128">
        <f t="shared" ca="1" si="151"/>
        <v>0</v>
      </c>
      <c r="Q208" s="141">
        <f t="shared" ca="1" si="152"/>
        <v>0</v>
      </c>
      <c r="R208" s="13"/>
    </row>
    <row r="209" spans="2:18" x14ac:dyDescent="0.25">
      <c r="B209" s="126">
        <f t="shared" si="153"/>
        <v>192</v>
      </c>
      <c r="C209" s="17">
        <f t="shared" si="147"/>
        <v>3.2921262866077932</v>
      </c>
      <c r="D209" s="17">
        <f t="shared" ca="1" si="145"/>
        <v>3.0881244612773102</v>
      </c>
      <c r="E209" s="17">
        <f t="shared" ref="E209:M209" ca="1" si="215">$C$4*($G$4-D209)*$B$7+E$10*SQRT($B$7)*NORMSINV(RAND())+D209</f>
        <v>3.2076628866578059</v>
      </c>
      <c r="F209" s="17">
        <f t="shared" ca="1" si="215"/>
        <v>3.2557895926542351</v>
      </c>
      <c r="G209" s="17">
        <f t="shared" ca="1" si="215"/>
        <v>2.9543149069682282</v>
      </c>
      <c r="H209" s="17">
        <f t="shared" ca="1" si="215"/>
        <v>2.9905231480100594</v>
      </c>
      <c r="I209" s="17">
        <f t="shared" ca="1" si="215"/>
        <v>2.7765356323151322</v>
      </c>
      <c r="J209" s="17">
        <f t="shared" ca="1" si="215"/>
        <v>2.8139365055119456</v>
      </c>
      <c r="K209" s="17">
        <f t="shared" ca="1" si="215"/>
        <v>2.8049697485086247</v>
      </c>
      <c r="L209" s="17">
        <f t="shared" ca="1" si="215"/>
        <v>2.7599401347979646</v>
      </c>
      <c r="M209" s="17">
        <f t="shared" ca="1" si="215"/>
        <v>2.702840605212137</v>
      </c>
      <c r="N209" s="127">
        <f t="shared" ca="1" si="149"/>
        <v>14.922059257809178</v>
      </c>
      <c r="O209" s="128">
        <f t="shared" ca="1" si="150"/>
        <v>15.585998074735734</v>
      </c>
      <c r="P209" s="128">
        <f t="shared" ca="1" si="151"/>
        <v>0</v>
      </c>
      <c r="Q209" s="141">
        <f t="shared" ca="1" si="152"/>
        <v>0</v>
      </c>
      <c r="R209" s="13"/>
    </row>
    <row r="210" spans="2:18" x14ac:dyDescent="0.25">
      <c r="B210" s="126">
        <f t="shared" si="153"/>
        <v>193</v>
      </c>
      <c r="C210" s="17">
        <f t="shared" si="147"/>
        <v>3.2921262866077932</v>
      </c>
      <c r="D210" s="17">
        <f t="shared" ref="D210:D273" ca="1" si="216">$C$4*($G$4-C210)*$B$7+D$10*SQRT($B$7)*NORMSINV(RAND())+C210</f>
        <v>3.286885500696493</v>
      </c>
      <c r="E210" s="17">
        <f t="shared" ref="E210:M210" ca="1" si="217">$C$4*($G$4-D210)*$B$7+E$10*SQRT($B$7)*NORMSINV(RAND())+D210</f>
        <v>3.1105034540797356</v>
      </c>
      <c r="F210" s="17">
        <f t="shared" ca="1" si="217"/>
        <v>3.2778479245708199</v>
      </c>
      <c r="G210" s="17">
        <f t="shared" ca="1" si="217"/>
        <v>3.5736188651286014</v>
      </c>
      <c r="H210" s="17">
        <f t="shared" ca="1" si="217"/>
        <v>3.5747477888921391</v>
      </c>
      <c r="I210" s="17">
        <f t="shared" ca="1" si="217"/>
        <v>3.9127291562993047</v>
      </c>
      <c r="J210" s="17">
        <f t="shared" ca="1" si="217"/>
        <v>3.9059160447346093</v>
      </c>
      <c r="K210" s="17">
        <f t="shared" ca="1" si="217"/>
        <v>4.0030383848977138</v>
      </c>
      <c r="L210" s="17">
        <f t="shared" ca="1" si="217"/>
        <v>4.0816616176976623</v>
      </c>
      <c r="M210" s="17">
        <f t="shared" ca="1" si="217"/>
        <v>4.0756498234209237</v>
      </c>
      <c r="N210" s="127">
        <f t="shared" ca="1" si="149"/>
        <v>58.888735437068497</v>
      </c>
      <c r="O210" s="128">
        <f t="shared" ca="1" si="150"/>
        <v>46.089775758952037</v>
      </c>
      <c r="P210" s="128">
        <f t="shared" ca="1" si="151"/>
        <v>22.889775758952037</v>
      </c>
      <c r="Q210" s="141">
        <f t="shared" ca="1" si="152"/>
        <v>21.773428222138342</v>
      </c>
      <c r="R210" s="13"/>
    </row>
    <row r="211" spans="2:18" x14ac:dyDescent="0.25">
      <c r="B211" s="126">
        <f t="shared" si="153"/>
        <v>194</v>
      </c>
      <c r="C211" s="17">
        <f t="shared" ref="C211:C274" si="218">$C$7</f>
        <v>3.2921262866077932</v>
      </c>
      <c r="D211" s="17">
        <f t="shared" ca="1" si="216"/>
        <v>3.2407890555982348</v>
      </c>
      <c r="E211" s="17">
        <f t="shared" ref="E211:M211" ca="1" si="219">$C$4*($G$4-D211)*$B$7+E$10*SQRT($B$7)*NORMSINV(RAND())+D211</f>
        <v>2.9171031037951489</v>
      </c>
      <c r="F211" s="17">
        <f t="shared" ca="1" si="219"/>
        <v>2.9516343639816709</v>
      </c>
      <c r="G211" s="17">
        <f t="shared" ca="1" si="219"/>
        <v>2.9631624561626668</v>
      </c>
      <c r="H211" s="17">
        <f t="shared" ca="1" si="219"/>
        <v>2.8739750557834856</v>
      </c>
      <c r="I211" s="17">
        <f t="shared" ca="1" si="219"/>
        <v>2.6589785859728696</v>
      </c>
      <c r="J211" s="17">
        <f t="shared" ca="1" si="219"/>
        <v>2.5953971006686563</v>
      </c>
      <c r="K211" s="17">
        <f t="shared" ca="1" si="219"/>
        <v>2.6170855740570689</v>
      </c>
      <c r="L211" s="17">
        <f t="shared" ca="1" si="219"/>
        <v>2.7939613634667473</v>
      </c>
      <c r="M211" s="17">
        <f t="shared" ca="1" si="219"/>
        <v>2.7569988697941574</v>
      </c>
      <c r="N211" s="127">
        <f t="shared" ref="N211:N274" ca="1" si="220">EXP(M211)</f>
        <v>15.75249664408908</v>
      </c>
      <c r="O211" s="128">
        <f t="shared" ref="O211:O274" ca="1" si="221">EXP(EXP(-$C$4*($K$4-$J$4))*LN(N211)+(1-EXP(-$C$4*($K$4-$J$4)))*$G$4+$F$4^2/(4*$C$4)*(1-EXP(-2*$C$4*($K$4-$J$4))))</f>
        <v>16.267123415146006</v>
      </c>
      <c r="P211" s="128">
        <f t="shared" ref="P211:P274" ca="1" si="222">MAX(0,O211-$I$4)</f>
        <v>0</v>
      </c>
      <c r="Q211" s="141">
        <f t="shared" ref="Q211:Q274" ca="1" si="223">$D$7*P211</f>
        <v>0</v>
      </c>
      <c r="R211" s="13"/>
    </row>
    <row r="212" spans="2:18" x14ac:dyDescent="0.25">
      <c r="B212" s="126">
        <f t="shared" ref="B212:B275" si="224">B211+1</f>
        <v>195</v>
      </c>
      <c r="C212" s="17">
        <f t="shared" si="218"/>
        <v>3.2921262866077932</v>
      </c>
      <c r="D212" s="17">
        <f t="shared" ca="1" si="216"/>
        <v>3.2137794864277045</v>
      </c>
      <c r="E212" s="17">
        <f t="shared" ref="E212:M212" ca="1" si="225">$C$4*($G$4-D212)*$B$7+E$10*SQRT($B$7)*NORMSINV(RAND())+D212</f>
        <v>3.207615004267069</v>
      </c>
      <c r="F212" s="17">
        <f t="shared" ca="1" si="225"/>
        <v>3.0812566550301677</v>
      </c>
      <c r="G212" s="17">
        <f t="shared" ca="1" si="225"/>
        <v>3.0881142653033811</v>
      </c>
      <c r="H212" s="17">
        <f t="shared" ca="1" si="225"/>
        <v>3.0821624384490138</v>
      </c>
      <c r="I212" s="17">
        <f t="shared" ca="1" si="225"/>
        <v>3.0648368923629534</v>
      </c>
      <c r="J212" s="17">
        <f t="shared" ca="1" si="225"/>
        <v>2.9582047794854835</v>
      </c>
      <c r="K212" s="17">
        <f t="shared" ca="1" si="225"/>
        <v>2.9703254707868534</v>
      </c>
      <c r="L212" s="17">
        <f t="shared" ca="1" si="225"/>
        <v>2.977144365862916</v>
      </c>
      <c r="M212" s="17">
        <f t="shared" ca="1" si="225"/>
        <v>2.9627072274074151</v>
      </c>
      <c r="N212" s="127">
        <f t="shared" ca="1" si="220"/>
        <v>19.350286535598425</v>
      </c>
      <c r="O212" s="128">
        <f t="shared" ca="1" si="221"/>
        <v>19.13675033990992</v>
      </c>
      <c r="P212" s="128">
        <f t="shared" ca="1" si="222"/>
        <v>0</v>
      </c>
      <c r="Q212" s="141">
        <f t="shared" ca="1" si="223"/>
        <v>0</v>
      </c>
      <c r="R212" s="13"/>
    </row>
    <row r="213" spans="2:18" x14ac:dyDescent="0.25">
      <c r="B213" s="126">
        <f t="shared" si="224"/>
        <v>196</v>
      </c>
      <c r="C213" s="17">
        <f t="shared" si="218"/>
        <v>3.2921262866077932</v>
      </c>
      <c r="D213" s="17">
        <f t="shared" ca="1" si="216"/>
        <v>3.5137817158513203</v>
      </c>
      <c r="E213" s="17">
        <f t="shared" ref="E213:M213" ca="1" si="226">$C$4*($G$4-D213)*$B$7+E$10*SQRT($B$7)*NORMSINV(RAND())+D213</f>
        <v>3.4892973951294315</v>
      </c>
      <c r="F213" s="17">
        <f t="shared" ca="1" si="226"/>
        <v>3.3495726551415248</v>
      </c>
      <c r="G213" s="17">
        <f t="shared" ca="1" si="226"/>
        <v>3.4412721855986437</v>
      </c>
      <c r="H213" s="17">
        <f t="shared" ca="1" si="226"/>
        <v>2.7828596211828094</v>
      </c>
      <c r="I213" s="17">
        <f t="shared" ca="1" si="226"/>
        <v>2.766933431494766</v>
      </c>
      <c r="J213" s="17">
        <f t="shared" ca="1" si="226"/>
        <v>2.6667239778962273</v>
      </c>
      <c r="K213" s="17">
        <f t="shared" ca="1" si="226"/>
        <v>2.5837193264117531</v>
      </c>
      <c r="L213" s="17">
        <f t="shared" ca="1" si="226"/>
        <v>2.5435229420553065</v>
      </c>
      <c r="M213" s="17">
        <f t="shared" ca="1" si="226"/>
        <v>2.4161656175643706</v>
      </c>
      <c r="N213" s="127">
        <f t="shared" ca="1" si="220"/>
        <v>11.202820954947903</v>
      </c>
      <c r="O213" s="128">
        <f t="shared" ca="1" si="221"/>
        <v>12.428131680592253</v>
      </c>
      <c r="P213" s="128">
        <f t="shared" ca="1" si="222"/>
        <v>0</v>
      </c>
      <c r="Q213" s="141">
        <f t="shared" ca="1" si="223"/>
        <v>0</v>
      </c>
      <c r="R213" s="13"/>
    </row>
    <row r="214" spans="2:18" x14ac:dyDescent="0.25">
      <c r="B214" s="126">
        <f t="shared" si="224"/>
        <v>197</v>
      </c>
      <c r="C214" s="17">
        <f t="shared" si="218"/>
        <v>3.2921262866077932</v>
      </c>
      <c r="D214" s="17">
        <f t="shared" ca="1" si="216"/>
        <v>3.1932334253202113</v>
      </c>
      <c r="E214" s="17">
        <f t="shared" ref="E214:M214" ca="1" si="227">$C$4*($G$4-D214)*$B$7+E$10*SQRT($B$7)*NORMSINV(RAND())+D214</f>
        <v>3.1857790938156274</v>
      </c>
      <c r="F214" s="17">
        <f t="shared" ca="1" si="227"/>
        <v>3.1052025961931768</v>
      </c>
      <c r="G214" s="17">
        <f t="shared" ca="1" si="227"/>
        <v>3.2302679168194324</v>
      </c>
      <c r="H214" s="17">
        <f t="shared" ca="1" si="227"/>
        <v>3.3532913983314683</v>
      </c>
      <c r="I214" s="17">
        <f t="shared" ca="1" si="227"/>
        <v>3.3364465623777773</v>
      </c>
      <c r="J214" s="17">
        <f t="shared" ca="1" si="227"/>
        <v>3.4192971296817438</v>
      </c>
      <c r="K214" s="17">
        <f t="shared" ca="1" si="227"/>
        <v>3.4163770127917585</v>
      </c>
      <c r="L214" s="17">
        <f t="shared" ca="1" si="227"/>
        <v>3.3843962398781575</v>
      </c>
      <c r="M214" s="17">
        <f t="shared" ca="1" si="227"/>
        <v>3.3505686086746418</v>
      </c>
      <c r="N214" s="127">
        <f t="shared" ca="1" si="220"/>
        <v>28.518945153933998</v>
      </c>
      <c r="O214" s="128">
        <f t="shared" ca="1" si="221"/>
        <v>25.995826632312856</v>
      </c>
      <c r="P214" s="128">
        <f t="shared" ca="1" si="222"/>
        <v>2.7958266323128562</v>
      </c>
      <c r="Q214" s="141">
        <f t="shared" ca="1" si="223"/>
        <v>2.6594725584587278</v>
      </c>
      <c r="R214" s="13"/>
    </row>
    <row r="215" spans="2:18" x14ac:dyDescent="0.25">
      <c r="B215" s="126">
        <f t="shared" si="224"/>
        <v>198</v>
      </c>
      <c r="C215" s="17">
        <f t="shared" si="218"/>
        <v>3.2921262866077932</v>
      </c>
      <c r="D215" s="17">
        <f t="shared" ca="1" si="216"/>
        <v>3.1493204477676335</v>
      </c>
      <c r="E215" s="17">
        <f t="shared" ref="E215:M215" ca="1" si="228">$C$4*($G$4-D215)*$B$7+E$10*SQRT($B$7)*NORMSINV(RAND())+D215</f>
        <v>3.0922687868242695</v>
      </c>
      <c r="F215" s="17">
        <f t="shared" ca="1" si="228"/>
        <v>2.8891076886654501</v>
      </c>
      <c r="G215" s="17">
        <f t="shared" ca="1" si="228"/>
        <v>2.9719093714552756</v>
      </c>
      <c r="H215" s="17">
        <f t="shared" ca="1" si="228"/>
        <v>3.2060746574200087</v>
      </c>
      <c r="I215" s="17">
        <f t="shared" ca="1" si="228"/>
        <v>3.2256959487134891</v>
      </c>
      <c r="J215" s="17">
        <f t="shared" ca="1" si="228"/>
        <v>3.3867392498039925</v>
      </c>
      <c r="K215" s="17">
        <f t="shared" ca="1" si="228"/>
        <v>3.3940470503536293</v>
      </c>
      <c r="L215" s="17">
        <f t="shared" ca="1" si="228"/>
        <v>3.4675346178046902</v>
      </c>
      <c r="M215" s="17">
        <f t="shared" ca="1" si="228"/>
        <v>3.5432047734815733</v>
      </c>
      <c r="N215" s="127">
        <f t="shared" ca="1" si="220"/>
        <v>34.577555046208325</v>
      </c>
      <c r="O215" s="128">
        <f t="shared" ca="1" si="221"/>
        <v>30.267554525775566</v>
      </c>
      <c r="P215" s="128">
        <f t="shared" ca="1" si="222"/>
        <v>7.0675545257755665</v>
      </c>
      <c r="Q215" s="141">
        <f t="shared" ca="1" si="223"/>
        <v>6.7228658241809089</v>
      </c>
      <c r="R215" s="13"/>
    </row>
    <row r="216" spans="2:18" x14ac:dyDescent="0.25">
      <c r="B216" s="126">
        <f t="shared" si="224"/>
        <v>199</v>
      </c>
      <c r="C216" s="17">
        <f t="shared" si="218"/>
        <v>3.2921262866077932</v>
      </c>
      <c r="D216" s="17">
        <f t="shared" ca="1" si="216"/>
        <v>3.1420348204849873</v>
      </c>
      <c r="E216" s="17">
        <f t="shared" ref="E216:M216" ca="1" si="229">$C$4*($G$4-D216)*$B$7+E$10*SQRT($B$7)*NORMSINV(RAND())+D216</f>
        <v>3.2949943178700503</v>
      </c>
      <c r="F216" s="17">
        <f t="shared" ca="1" si="229"/>
        <v>3.1179882555365248</v>
      </c>
      <c r="G216" s="17">
        <f t="shared" ca="1" si="229"/>
        <v>3.231635305133576</v>
      </c>
      <c r="H216" s="17">
        <f t="shared" ca="1" si="229"/>
        <v>3.3043101010968052</v>
      </c>
      <c r="I216" s="17">
        <f t="shared" ca="1" si="229"/>
        <v>3.4557792252030421</v>
      </c>
      <c r="J216" s="17">
        <f t="shared" ca="1" si="229"/>
        <v>3.5796904425380607</v>
      </c>
      <c r="K216" s="17">
        <f t="shared" ca="1" si="229"/>
        <v>3.6065580181903245</v>
      </c>
      <c r="L216" s="17">
        <f t="shared" ca="1" si="229"/>
        <v>3.5541028754073092</v>
      </c>
      <c r="M216" s="17">
        <f t="shared" ca="1" si="229"/>
        <v>3.618610759291077</v>
      </c>
      <c r="N216" s="127">
        <f t="shared" ca="1" si="220"/>
        <v>37.285732966745378</v>
      </c>
      <c r="O216" s="128">
        <f t="shared" ca="1" si="221"/>
        <v>32.124870797903142</v>
      </c>
      <c r="P216" s="128">
        <f t="shared" ca="1" si="222"/>
        <v>8.924870797903143</v>
      </c>
      <c r="Q216" s="141">
        <f t="shared" ca="1" si="223"/>
        <v>8.4895997128326357</v>
      </c>
      <c r="R216" s="13"/>
    </row>
    <row r="217" spans="2:18" x14ac:dyDescent="0.25">
      <c r="B217" s="126">
        <f t="shared" si="224"/>
        <v>200</v>
      </c>
      <c r="C217" s="17">
        <f t="shared" si="218"/>
        <v>3.2921262866077932</v>
      </c>
      <c r="D217" s="17">
        <f t="shared" ca="1" si="216"/>
        <v>3.1377551017993861</v>
      </c>
      <c r="E217" s="17">
        <f t="shared" ref="E217:M217" ca="1" si="230">$C$4*($G$4-D217)*$B$7+E$10*SQRT($B$7)*NORMSINV(RAND())+D217</f>
        <v>3.0698661468119983</v>
      </c>
      <c r="F217" s="17">
        <f t="shared" ca="1" si="230"/>
        <v>2.9600137309132535</v>
      </c>
      <c r="G217" s="17">
        <f t="shared" ca="1" si="230"/>
        <v>3.1107161482771488</v>
      </c>
      <c r="H217" s="17">
        <f t="shared" ca="1" si="230"/>
        <v>2.9181546352188019</v>
      </c>
      <c r="I217" s="17">
        <f t="shared" ca="1" si="230"/>
        <v>3.1971812696112716</v>
      </c>
      <c r="J217" s="17">
        <f t="shared" ca="1" si="230"/>
        <v>3.1203631554253413</v>
      </c>
      <c r="K217" s="17">
        <f t="shared" ca="1" si="230"/>
        <v>3.0978930740753996</v>
      </c>
      <c r="L217" s="17">
        <f t="shared" ca="1" si="230"/>
        <v>3.1655777331841333</v>
      </c>
      <c r="M217" s="17">
        <f t="shared" ca="1" si="230"/>
        <v>3.1856706599858242</v>
      </c>
      <c r="N217" s="127">
        <f t="shared" ca="1" si="220"/>
        <v>24.183501875399685</v>
      </c>
      <c r="O217" s="128">
        <f t="shared" ca="1" si="221"/>
        <v>22.821493698127046</v>
      </c>
      <c r="P217" s="128">
        <f t="shared" ca="1" si="222"/>
        <v>0</v>
      </c>
      <c r="Q217" s="141">
        <f t="shared" ca="1" si="223"/>
        <v>0</v>
      </c>
      <c r="R217" s="13"/>
    </row>
    <row r="218" spans="2:18" x14ac:dyDescent="0.25">
      <c r="B218" s="126">
        <f t="shared" si="224"/>
        <v>201</v>
      </c>
      <c r="C218" s="17">
        <f t="shared" si="218"/>
        <v>3.2921262866077932</v>
      </c>
      <c r="D218" s="17">
        <f t="shared" ca="1" si="216"/>
        <v>3.51867935150762</v>
      </c>
      <c r="E218" s="17">
        <f t="shared" ref="E218:M218" ca="1" si="231">$C$4*($G$4-D218)*$B$7+E$10*SQRT($B$7)*NORMSINV(RAND())+D218</f>
        <v>3.3784871883197432</v>
      </c>
      <c r="F218" s="17">
        <f t="shared" ca="1" si="231"/>
        <v>3.4332841077789538</v>
      </c>
      <c r="G218" s="17">
        <f t="shared" ca="1" si="231"/>
        <v>3.2197384467987038</v>
      </c>
      <c r="H218" s="17">
        <f t="shared" ca="1" si="231"/>
        <v>3.1067188765907638</v>
      </c>
      <c r="I218" s="17">
        <f t="shared" ca="1" si="231"/>
        <v>2.8657234605075694</v>
      </c>
      <c r="J218" s="17">
        <f t="shared" ca="1" si="231"/>
        <v>2.7077606594200585</v>
      </c>
      <c r="K218" s="17">
        <f t="shared" ca="1" si="231"/>
        <v>2.8051822915212772</v>
      </c>
      <c r="L218" s="17">
        <f t="shared" ca="1" si="231"/>
        <v>2.9632156596790828</v>
      </c>
      <c r="M218" s="17">
        <f t="shared" ca="1" si="231"/>
        <v>2.9476885905835366</v>
      </c>
      <c r="N218" s="127">
        <f t="shared" ca="1" si="220"/>
        <v>19.061843045436348</v>
      </c>
      <c r="O218" s="128">
        <f t="shared" ca="1" si="221"/>
        <v>18.911102033605747</v>
      </c>
      <c r="P218" s="128">
        <f t="shared" ca="1" si="222"/>
        <v>0</v>
      </c>
      <c r="Q218" s="141">
        <f t="shared" ca="1" si="223"/>
        <v>0</v>
      </c>
      <c r="R218" s="13"/>
    </row>
    <row r="219" spans="2:18" x14ac:dyDescent="0.25">
      <c r="B219" s="126">
        <f t="shared" si="224"/>
        <v>202</v>
      </c>
      <c r="C219" s="17">
        <f t="shared" si="218"/>
        <v>3.2921262866077932</v>
      </c>
      <c r="D219" s="17">
        <f t="shared" ca="1" si="216"/>
        <v>3.3066639930669464</v>
      </c>
      <c r="E219" s="17">
        <f t="shared" ref="E219:M219" ca="1" si="232">$C$4*($G$4-D219)*$B$7+E$10*SQRT($B$7)*NORMSINV(RAND())+D219</f>
        <v>3.2463432628592095</v>
      </c>
      <c r="F219" s="17">
        <f t="shared" ca="1" si="232"/>
        <v>3.4025060886378817</v>
      </c>
      <c r="G219" s="17">
        <f t="shared" ca="1" si="232"/>
        <v>3.3417703281977515</v>
      </c>
      <c r="H219" s="17">
        <f t="shared" ca="1" si="232"/>
        <v>3.0985546023618471</v>
      </c>
      <c r="I219" s="17">
        <f t="shared" ca="1" si="232"/>
        <v>3.1071047065945172</v>
      </c>
      <c r="J219" s="17">
        <f t="shared" ca="1" si="232"/>
        <v>2.9968617033539888</v>
      </c>
      <c r="K219" s="17">
        <f t="shared" ca="1" si="232"/>
        <v>2.9681530393126985</v>
      </c>
      <c r="L219" s="17">
        <f t="shared" ca="1" si="232"/>
        <v>2.996932980931001</v>
      </c>
      <c r="M219" s="17">
        <f t="shared" ca="1" si="232"/>
        <v>3.0078152223084182</v>
      </c>
      <c r="N219" s="127">
        <f t="shared" ca="1" si="220"/>
        <v>20.243124849674107</v>
      </c>
      <c r="O219" s="128">
        <f t="shared" ca="1" si="221"/>
        <v>19.830794564102867</v>
      </c>
      <c r="P219" s="128">
        <f t="shared" ca="1" si="222"/>
        <v>0</v>
      </c>
      <c r="Q219" s="141">
        <f t="shared" ca="1" si="223"/>
        <v>0</v>
      </c>
      <c r="R219" s="13"/>
    </row>
    <row r="220" spans="2:18" x14ac:dyDescent="0.25">
      <c r="B220" s="126">
        <f t="shared" si="224"/>
        <v>203</v>
      </c>
      <c r="C220" s="17">
        <f t="shared" si="218"/>
        <v>3.2921262866077932</v>
      </c>
      <c r="D220" s="17">
        <f t="shared" ca="1" si="216"/>
        <v>3.2506708996530831</v>
      </c>
      <c r="E220" s="17">
        <f t="shared" ref="E220:M220" ca="1" si="233">$C$4*($G$4-D220)*$B$7+E$10*SQRT($B$7)*NORMSINV(RAND())+D220</f>
        <v>3.2606790142517128</v>
      </c>
      <c r="F220" s="17">
        <f t="shared" ca="1" si="233"/>
        <v>3.1790622571689231</v>
      </c>
      <c r="G220" s="17">
        <f t="shared" ca="1" si="233"/>
        <v>3.3245163110384488</v>
      </c>
      <c r="H220" s="17">
        <f t="shared" ca="1" si="233"/>
        <v>3.5256698181609387</v>
      </c>
      <c r="I220" s="17">
        <f t="shared" ca="1" si="233"/>
        <v>3.4743346294891642</v>
      </c>
      <c r="J220" s="17">
        <f t="shared" ca="1" si="233"/>
        <v>3.3657632879844814</v>
      </c>
      <c r="K220" s="17">
        <f t="shared" ca="1" si="233"/>
        <v>3.3575859340167855</v>
      </c>
      <c r="L220" s="17">
        <f t="shared" ca="1" si="233"/>
        <v>3.2799416840819218</v>
      </c>
      <c r="M220" s="17">
        <f t="shared" ca="1" si="233"/>
        <v>3.2178161838055845</v>
      </c>
      <c r="N220" s="127">
        <f t="shared" ca="1" si="220"/>
        <v>24.97352300396815</v>
      </c>
      <c r="O220" s="128">
        <f t="shared" ca="1" si="221"/>
        <v>23.408301195923478</v>
      </c>
      <c r="P220" s="128">
        <f t="shared" ca="1" si="222"/>
        <v>0.20830119592347884</v>
      </c>
      <c r="Q220" s="141">
        <f t="shared" ca="1" si="223"/>
        <v>0.19814222672110127</v>
      </c>
      <c r="R220" s="13"/>
    </row>
    <row r="221" spans="2:18" x14ac:dyDescent="0.25">
      <c r="B221" s="126">
        <f t="shared" si="224"/>
        <v>204</v>
      </c>
      <c r="C221" s="17">
        <f t="shared" si="218"/>
        <v>3.2921262866077932</v>
      </c>
      <c r="D221" s="17">
        <f t="shared" ca="1" si="216"/>
        <v>3.1267201345643221</v>
      </c>
      <c r="E221" s="17">
        <f t="shared" ref="E221:M221" ca="1" si="234">$C$4*($G$4-D221)*$B$7+E$10*SQRT($B$7)*NORMSINV(RAND())+D221</f>
        <v>3.044975434576612</v>
      </c>
      <c r="F221" s="17">
        <f t="shared" ca="1" si="234"/>
        <v>2.8792466717060416</v>
      </c>
      <c r="G221" s="17">
        <f t="shared" ca="1" si="234"/>
        <v>2.5421880774382872</v>
      </c>
      <c r="H221" s="17">
        <f t="shared" ca="1" si="234"/>
        <v>2.5552024115419045</v>
      </c>
      <c r="I221" s="17">
        <f t="shared" ca="1" si="234"/>
        <v>2.7654235578786306</v>
      </c>
      <c r="J221" s="17">
        <f t="shared" ca="1" si="234"/>
        <v>2.6676341847070839</v>
      </c>
      <c r="K221" s="17">
        <f t="shared" ca="1" si="234"/>
        <v>2.8296576798232169</v>
      </c>
      <c r="L221" s="17">
        <f t="shared" ca="1" si="234"/>
        <v>2.7486393030365575</v>
      </c>
      <c r="M221" s="17">
        <f t="shared" ca="1" si="234"/>
        <v>2.772969417735669</v>
      </c>
      <c r="N221" s="127">
        <f t="shared" ca="1" si="220"/>
        <v>16.006092287513834</v>
      </c>
      <c r="O221" s="128">
        <f t="shared" ca="1" si="221"/>
        <v>16.473603841207588</v>
      </c>
      <c r="P221" s="128">
        <f t="shared" ca="1" si="222"/>
        <v>0</v>
      </c>
      <c r="Q221" s="141">
        <f t="shared" ca="1" si="223"/>
        <v>0</v>
      </c>
      <c r="R221" s="13"/>
    </row>
    <row r="222" spans="2:18" x14ac:dyDescent="0.25">
      <c r="B222" s="126">
        <f t="shared" si="224"/>
        <v>205</v>
      </c>
      <c r="C222" s="17">
        <f t="shared" si="218"/>
        <v>3.2921262866077932</v>
      </c>
      <c r="D222" s="17">
        <f t="shared" ca="1" si="216"/>
        <v>3.4627115218865692</v>
      </c>
      <c r="E222" s="17">
        <f t="shared" ref="E222:M222" ca="1" si="235">$C$4*($G$4-D222)*$B$7+E$10*SQRT($B$7)*NORMSINV(RAND())+D222</f>
        <v>3.2875276296448779</v>
      </c>
      <c r="F222" s="17">
        <f t="shared" ca="1" si="235"/>
        <v>3.2785941912432652</v>
      </c>
      <c r="G222" s="17">
        <f t="shared" ca="1" si="235"/>
        <v>3.2607916084442978</v>
      </c>
      <c r="H222" s="17">
        <f t="shared" ca="1" si="235"/>
        <v>3.179129164012628</v>
      </c>
      <c r="I222" s="17">
        <f t="shared" ca="1" si="235"/>
        <v>3.0792762075211875</v>
      </c>
      <c r="J222" s="17">
        <f t="shared" ca="1" si="235"/>
        <v>3.1908076970781596</v>
      </c>
      <c r="K222" s="17">
        <f t="shared" ca="1" si="235"/>
        <v>3.1959156713565742</v>
      </c>
      <c r="L222" s="17">
        <f t="shared" ca="1" si="235"/>
        <v>3.1281735820944485</v>
      </c>
      <c r="M222" s="17">
        <f t="shared" ca="1" si="235"/>
        <v>3.1051524105289743</v>
      </c>
      <c r="N222" s="127">
        <f t="shared" ca="1" si="220"/>
        <v>22.3126193942641</v>
      </c>
      <c r="O222" s="128">
        <f t="shared" ca="1" si="221"/>
        <v>21.41541608813489</v>
      </c>
      <c r="P222" s="128">
        <f t="shared" ca="1" si="222"/>
        <v>0</v>
      </c>
      <c r="Q222" s="141">
        <f t="shared" ca="1" si="223"/>
        <v>0</v>
      </c>
      <c r="R222" s="13"/>
    </row>
    <row r="223" spans="2:18" x14ac:dyDescent="0.25">
      <c r="B223" s="126">
        <f t="shared" si="224"/>
        <v>206</v>
      </c>
      <c r="C223" s="17">
        <f t="shared" si="218"/>
        <v>3.2921262866077932</v>
      </c>
      <c r="D223" s="17">
        <f t="shared" ca="1" si="216"/>
        <v>3.4124072875000806</v>
      </c>
      <c r="E223" s="17">
        <f t="shared" ref="E223:M223" ca="1" si="236">$C$4*($G$4-D223)*$B$7+E$10*SQRT($B$7)*NORMSINV(RAND())+D223</f>
        <v>3.3477248974964935</v>
      </c>
      <c r="F223" s="17">
        <f t="shared" ca="1" si="236"/>
        <v>3.3392440969945336</v>
      </c>
      <c r="G223" s="17">
        <f t="shared" ca="1" si="236"/>
        <v>3.3379611260667175</v>
      </c>
      <c r="H223" s="17">
        <f t="shared" ca="1" si="236"/>
        <v>3.3262979345271408</v>
      </c>
      <c r="I223" s="17">
        <f t="shared" ca="1" si="236"/>
        <v>3.0884257131233208</v>
      </c>
      <c r="J223" s="17">
        <f t="shared" ca="1" si="236"/>
        <v>3.0946049459627667</v>
      </c>
      <c r="K223" s="17">
        <f t="shared" ca="1" si="236"/>
        <v>3.0591884585825397</v>
      </c>
      <c r="L223" s="17">
        <f t="shared" ca="1" si="236"/>
        <v>3.2194766842604956</v>
      </c>
      <c r="M223" s="17">
        <f t="shared" ca="1" si="236"/>
        <v>3.2641734556849356</v>
      </c>
      <c r="N223" s="127">
        <f t="shared" ca="1" si="220"/>
        <v>26.158480909257641</v>
      </c>
      <c r="O223" s="128">
        <f t="shared" ca="1" si="221"/>
        <v>24.281209724122753</v>
      </c>
      <c r="P223" s="128">
        <f t="shared" ca="1" si="222"/>
        <v>1.0812097241227541</v>
      </c>
      <c r="Q223" s="141">
        <f t="shared" ca="1" si="223"/>
        <v>1.0284785036418631</v>
      </c>
      <c r="R223" s="13"/>
    </row>
    <row r="224" spans="2:18" x14ac:dyDescent="0.25">
      <c r="B224" s="126">
        <f t="shared" si="224"/>
        <v>207</v>
      </c>
      <c r="C224" s="17">
        <f t="shared" si="218"/>
        <v>3.2921262866077932</v>
      </c>
      <c r="D224" s="17">
        <f t="shared" ca="1" si="216"/>
        <v>3.3253888082696554</v>
      </c>
      <c r="E224" s="17">
        <f t="shared" ref="E224:M224" ca="1" si="237">$C$4*($G$4-D224)*$B$7+E$10*SQRT($B$7)*NORMSINV(RAND())+D224</f>
        <v>3.482054502287939</v>
      </c>
      <c r="F224" s="17">
        <f t="shared" ca="1" si="237"/>
        <v>3.5505100735880442</v>
      </c>
      <c r="G224" s="17">
        <f t="shared" ca="1" si="237"/>
        <v>3.5226014055563946</v>
      </c>
      <c r="H224" s="17">
        <f t="shared" ca="1" si="237"/>
        <v>3.5638912090250843</v>
      </c>
      <c r="I224" s="17">
        <f t="shared" ca="1" si="237"/>
        <v>3.5986752919311535</v>
      </c>
      <c r="J224" s="17">
        <f t="shared" ca="1" si="237"/>
        <v>3.6029073880124876</v>
      </c>
      <c r="K224" s="17">
        <f t="shared" ca="1" si="237"/>
        <v>3.4376661443558629</v>
      </c>
      <c r="L224" s="17">
        <f t="shared" ca="1" si="237"/>
        <v>3.4582090482128067</v>
      </c>
      <c r="M224" s="17">
        <f t="shared" ca="1" si="237"/>
        <v>3.4637426578552435</v>
      </c>
      <c r="N224" s="127">
        <f t="shared" ca="1" si="220"/>
        <v>31.93627968796832</v>
      </c>
      <c r="O224" s="128">
        <f t="shared" ca="1" si="221"/>
        <v>28.426411284915513</v>
      </c>
      <c r="P224" s="128">
        <f t="shared" ca="1" si="222"/>
        <v>5.226411284915514</v>
      </c>
      <c r="Q224" s="141">
        <f t="shared" ca="1" si="223"/>
        <v>4.9715161987542213</v>
      </c>
      <c r="R224" s="13"/>
    </row>
    <row r="225" spans="2:18" x14ac:dyDescent="0.25">
      <c r="B225" s="126">
        <f t="shared" si="224"/>
        <v>208</v>
      </c>
      <c r="C225" s="17">
        <f t="shared" si="218"/>
        <v>3.2921262866077932</v>
      </c>
      <c r="D225" s="17">
        <f t="shared" ca="1" si="216"/>
        <v>3.3325043474694822</v>
      </c>
      <c r="E225" s="17">
        <f t="shared" ref="E225:M225" ca="1" si="238">$C$4*($G$4-D225)*$B$7+E$10*SQRT($B$7)*NORMSINV(RAND())+D225</f>
        <v>3.2973152228104583</v>
      </c>
      <c r="F225" s="17">
        <f t="shared" ca="1" si="238"/>
        <v>3.2255919805949258</v>
      </c>
      <c r="G225" s="17">
        <f t="shared" ca="1" si="238"/>
        <v>3.1042504779477422</v>
      </c>
      <c r="H225" s="17">
        <f t="shared" ca="1" si="238"/>
        <v>3.3048079265909376</v>
      </c>
      <c r="I225" s="17">
        <f t="shared" ca="1" si="238"/>
        <v>3.2709559498990504</v>
      </c>
      <c r="J225" s="17">
        <f t="shared" ca="1" si="238"/>
        <v>3.279740808017046</v>
      </c>
      <c r="K225" s="17">
        <f t="shared" ca="1" si="238"/>
        <v>3.1449462119956761</v>
      </c>
      <c r="L225" s="17">
        <f t="shared" ca="1" si="238"/>
        <v>3.0706595079908503</v>
      </c>
      <c r="M225" s="17">
        <f t="shared" ca="1" si="238"/>
        <v>3.0050251899062244</v>
      </c>
      <c r="N225" s="127">
        <f t="shared" ca="1" si="220"/>
        <v>20.186724591282346</v>
      </c>
      <c r="O225" s="128">
        <f t="shared" ca="1" si="221"/>
        <v>19.787145245772408</v>
      </c>
      <c r="P225" s="128">
        <f t="shared" ca="1" si="222"/>
        <v>0</v>
      </c>
      <c r="Q225" s="141">
        <f t="shared" ca="1" si="223"/>
        <v>0</v>
      </c>
      <c r="R225" s="13"/>
    </row>
    <row r="226" spans="2:18" x14ac:dyDescent="0.25">
      <c r="B226" s="126">
        <f t="shared" si="224"/>
        <v>209</v>
      </c>
      <c r="C226" s="17">
        <f t="shared" si="218"/>
        <v>3.2921262866077932</v>
      </c>
      <c r="D226" s="17">
        <f t="shared" ca="1" si="216"/>
        <v>3.2257133297560823</v>
      </c>
      <c r="E226" s="17">
        <f t="shared" ref="E226:M226" ca="1" si="239">$C$4*($G$4-D226)*$B$7+E$10*SQRT($B$7)*NORMSINV(RAND())+D226</f>
        <v>3.0297733184343802</v>
      </c>
      <c r="F226" s="17">
        <f t="shared" ca="1" si="239"/>
        <v>2.9436643004112337</v>
      </c>
      <c r="G226" s="17">
        <f t="shared" ca="1" si="239"/>
        <v>2.9236657638561243</v>
      </c>
      <c r="H226" s="17">
        <f t="shared" ca="1" si="239"/>
        <v>2.7794291449616688</v>
      </c>
      <c r="I226" s="17">
        <f t="shared" ca="1" si="239"/>
        <v>2.7413891566044923</v>
      </c>
      <c r="J226" s="17">
        <f t="shared" ca="1" si="239"/>
        <v>2.8028782599769442</v>
      </c>
      <c r="K226" s="17">
        <f t="shared" ca="1" si="239"/>
        <v>2.9106358535558274</v>
      </c>
      <c r="L226" s="17">
        <f t="shared" ca="1" si="239"/>
        <v>2.9021761165971705</v>
      </c>
      <c r="M226" s="17">
        <f t="shared" ca="1" si="239"/>
        <v>2.9728488732207294</v>
      </c>
      <c r="N226" s="127">
        <f t="shared" ca="1" si="220"/>
        <v>19.547528777932733</v>
      </c>
      <c r="O226" s="128">
        <f t="shared" ca="1" si="221"/>
        <v>19.290645007692238</v>
      </c>
      <c r="P226" s="128">
        <f t="shared" ca="1" si="222"/>
        <v>0</v>
      </c>
      <c r="Q226" s="141">
        <f t="shared" ca="1" si="223"/>
        <v>0</v>
      </c>
      <c r="R226" s="13"/>
    </row>
    <row r="227" spans="2:18" x14ac:dyDescent="0.25">
      <c r="B227" s="126">
        <f t="shared" si="224"/>
        <v>210</v>
      </c>
      <c r="C227" s="17">
        <f t="shared" si="218"/>
        <v>3.2921262866077932</v>
      </c>
      <c r="D227" s="17">
        <f t="shared" ca="1" si="216"/>
        <v>3.3308039493889159</v>
      </c>
      <c r="E227" s="17">
        <f t="shared" ref="E227:M227" ca="1" si="240">$C$4*($G$4-D227)*$B$7+E$10*SQRT($B$7)*NORMSINV(RAND())+D227</f>
        <v>3.2791367290369351</v>
      </c>
      <c r="F227" s="17">
        <f t="shared" ca="1" si="240"/>
        <v>3.5987829349164566</v>
      </c>
      <c r="G227" s="17">
        <f t="shared" ca="1" si="240"/>
        <v>3.7749702832447882</v>
      </c>
      <c r="H227" s="17">
        <f t="shared" ca="1" si="240"/>
        <v>3.9646964774416009</v>
      </c>
      <c r="I227" s="17">
        <f t="shared" ca="1" si="240"/>
        <v>3.9254445820298765</v>
      </c>
      <c r="J227" s="17">
        <f t="shared" ca="1" si="240"/>
        <v>3.9019814465451628</v>
      </c>
      <c r="K227" s="17">
        <f t="shared" ca="1" si="240"/>
        <v>4.0268471911795904</v>
      </c>
      <c r="L227" s="17">
        <f t="shared" ca="1" si="240"/>
        <v>4.0979374833943876</v>
      </c>
      <c r="M227" s="17">
        <f t="shared" ca="1" si="240"/>
        <v>4.0344169062633117</v>
      </c>
      <c r="N227" s="127">
        <f t="shared" ca="1" si="220"/>
        <v>56.509960026058479</v>
      </c>
      <c r="O227" s="128">
        <f t="shared" ca="1" si="221"/>
        <v>44.613039436063296</v>
      </c>
      <c r="P227" s="128">
        <f t="shared" ca="1" si="222"/>
        <v>21.413039436063297</v>
      </c>
      <c r="Q227" s="141">
        <f t="shared" ca="1" si="223"/>
        <v>20.368713179577583</v>
      </c>
      <c r="R227" s="13"/>
    </row>
    <row r="228" spans="2:18" x14ac:dyDescent="0.25">
      <c r="B228" s="126">
        <f t="shared" si="224"/>
        <v>211</v>
      </c>
      <c r="C228" s="17">
        <f t="shared" si="218"/>
        <v>3.2921262866077932</v>
      </c>
      <c r="D228" s="17">
        <f t="shared" ca="1" si="216"/>
        <v>3.3696088133170496</v>
      </c>
      <c r="E228" s="17">
        <f t="shared" ref="E228:M228" ca="1" si="241">$C$4*($G$4-D228)*$B$7+E$10*SQRT($B$7)*NORMSINV(RAND())+D228</f>
        <v>3.2498040545502853</v>
      </c>
      <c r="F228" s="17">
        <f t="shared" ca="1" si="241"/>
        <v>3.1745308321114796</v>
      </c>
      <c r="G228" s="17">
        <f t="shared" ca="1" si="241"/>
        <v>3.3904639360272459</v>
      </c>
      <c r="H228" s="17">
        <f t="shared" ca="1" si="241"/>
        <v>3.1291541201812212</v>
      </c>
      <c r="I228" s="17">
        <f t="shared" ca="1" si="241"/>
        <v>3.1566878128332818</v>
      </c>
      <c r="J228" s="17">
        <f t="shared" ca="1" si="241"/>
        <v>3.0433643627701161</v>
      </c>
      <c r="K228" s="17">
        <f t="shared" ca="1" si="241"/>
        <v>3.0659151910788522</v>
      </c>
      <c r="L228" s="17">
        <f t="shared" ca="1" si="241"/>
        <v>3.0047343187506406</v>
      </c>
      <c r="M228" s="17">
        <f t="shared" ca="1" si="241"/>
        <v>3.1112185765755753</v>
      </c>
      <c r="N228" s="127">
        <f t="shared" ca="1" si="220"/>
        <v>22.448382813844969</v>
      </c>
      <c r="O228" s="128">
        <f t="shared" ca="1" si="221"/>
        <v>21.518262245060523</v>
      </c>
      <c r="P228" s="128">
        <f t="shared" ca="1" si="222"/>
        <v>0</v>
      </c>
      <c r="Q228" s="141">
        <f t="shared" ca="1" si="223"/>
        <v>0</v>
      </c>
      <c r="R228" s="13"/>
    </row>
    <row r="229" spans="2:18" x14ac:dyDescent="0.25">
      <c r="B229" s="126">
        <f t="shared" si="224"/>
        <v>212</v>
      </c>
      <c r="C229" s="17">
        <f t="shared" si="218"/>
        <v>3.2921262866077932</v>
      </c>
      <c r="D229" s="17">
        <f t="shared" ca="1" si="216"/>
        <v>3.3930463718324821</v>
      </c>
      <c r="E229" s="17">
        <f t="shared" ref="E229:M229" ca="1" si="242">$C$4*($G$4-D229)*$B$7+E$10*SQRT($B$7)*NORMSINV(RAND())+D229</f>
        <v>3.2878917344197731</v>
      </c>
      <c r="F229" s="17">
        <f t="shared" ca="1" si="242"/>
        <v>3.3007778657037168</v>
      </c>
      <c r="G229" s="17">
        <f t="shared" ca="1" si="242"/>
        <v>3.1693261554319347</v>
      </c>
      <c r="H229" s="17">
        <f t="shared" ca="1" si="242"/>
        <v>3.1598983661744535</v>
      </c>
      <c r="I229" s="17">
        <f t="shared" ca="1" si="242"/>
        <v>3.307883929465874</v>
      </c>
      <c r="J229" s="17">
        <f t="shared" ca="1" si="242"/>
        <v>3.5031427430653705</v>
      </c>
      <c r="K229" s="17">
        <f t="shared" ca="1" si="242"/>
        <v>3.4589082579231207</v>
      </c>
      <c r="L229" s="17">
        <f t="shared" ca="1" si="242"/>
        <v>3.3291547652513374</v>
      </c>
      <c r="M229" s="17">
        <f t="shared" ca="1" si="242"/>
        <v>3.2937064417443827</v>
      </c>
      <c r="N229" s="127">
        <f t="shared" ca="1" si="220"/>
        <v>26.942539774044054</v>
      </c>
      <c r="O229" s="128">
        <f t="shared" ca="1" si="221"/>
        <v>24.854215363145375</v>
      </c>
      <c r="P229" s="128">
        <f t="shared" ca="1" si="222"/>
        <v>1.6542153631453758</v>
      </c>
      <c r="Q229" s="141">
        <f t="shared" ca="1" si="223"/>
        <v>1.5735383278850155</v>
      </c>
      <c r="R229" s="13"/>
    </row>
    <row r="230" spans="2:18" x14ac:dyDescent="0.25">
      <c r="B230" s="126">
        <f t="shared" si="224"/>
        <v>213</v>
      </c>
      <c r="C230" s="17">
        <f t="shared" si="218"/>
        <v>3.2921262866077932</v>
      </c>
      <c r="D230" s="17">
        <f t="shared" ca="1" si="216"/>
        <v>3.3612067516743225</v>
      </c>
      <c r="E230" s="17">
        <f t="shared" ref="E230:M230" ca="1" si="243">$C$4*($G$4-D230)*$B$7+E$10*SQRT($B$7)*NORMSINV(RAND())+D230</f>
        <v>3.2803568753029313</v>
      </c>
      <c r="F230" s="17">
        <f t="shared" ca="1" si="243"/>
        <v>3.1808551973231847</v>
      </c>
      <c r="G230" s="17">
        <f t="shared" ca="1" si="243"/>
        <v>3.0166158588239114</v>
      </c>
      <c r="H230" s="17">
        <f t="shared" ca="1" si="243"/>
        <v>3.1556528558166277</v>
      </c>
      <c r="I230" s="17">
        <f t="shared" ca="1" si="243"/>
        <v>2.9320221331749647</v>
      </c>
      <c r="J230" s="17">
        <f t="shared" ca="1" si="243"/>
        <v>2.992701847708608</v>
      </c>
      <c r="K230" s="17">
        <f t="shared" ca="1" si="243"/>
        <v>3.0587341395998489</v>
      </c>
      <c r="L230" s="17">
        <f t="shared" ca="1" si="243"/>
        <v>3.0311884248497676</v>
      </c>
      <c r="M230" s="17">
        <f t="shared" ca="1" si="243"/>
        <v>2.9352139739190339</v>
      </c>
      <c r="N230" s="127">
        <f t="shared" ca="1" si="220"/>
        <v>18.82553087687306</v>
      </c>
      <c r="O230" s="128">
        <f t="shared" ca="1" si="221"/>
        <v>18.725700669544501</v>
      </c>
      <c r="P230" s="128">
        <f t="shared" ca="1" si="222"/>
        <v>0</v>
      </c>
      <c r="Q230" s="141">
        <f t="shared" ca="1" si="223"/>
        <v>0</v>
      </c>
      <c r="R230" s="13"/>
    </row>
    <row r="231" spans="2:18" x14ac:dyDescent="0.25">
      <c r="B231" s="126">
        <f t="shared" si="224"/>
        <v>214</v>
      </c>
      <c r="C231" s="17">
        <f t="shared" si="218"/>
        <v>3.2921262866077932</v>
      </c>
      <c r="D231" s="17">
        <f t="shared" ca="1" si="216"/>
        <v>3.3890870366595536</v>
      </c>
      <c r="E231" s="17">
        <f t="shared" ref="E231:M231" ca="1" si="244">$C$4*($G$4-D231)*$B$7+E$10*SQRT($B$7)*NORMSINV(RAND())+D231</f>
        <v>3.4364270110269532</v>
      </c>
      <c r="F231" s="17">
        <f t="shared" ca="1" si="244"/>
        <v>3.3685756400523466</v>
      </c>
      <c r="G231" s="17">
        <f t="shared" ca="1" si="244"/>
        <v>3.6070003862931008</v>
      </c>
      <c r="H231" s="17">
        <f t="shared" ca="1" si="244"/>
        <v>3.6481377872000533</v>
      </c>
      <c r="I231" s="17">
        <f t="shared" ca="1" si="244"/>
        <v>3.4038785304739188</v>
      </c>
      <c r="J231" s="17">
        <f t="shared" ca="1" si="244"/>
        <v>3.367621414589467</v>
      </c>
      <c r="K231" s="17">
        <f t="shared" ca="1" si="244"/>
        <v>3.5738365560616856</v>
      </c>
      <c r="L231" s="17">
        <f t="shared" ca="1" si="244"/>
        <v>3.4474668570782736</v>
      </c>
      <c r="M231" s="17">
        <f t="shared" ca="1" si="244"/>
        <v>3.5268874753886958</v>
      </c>
      <c r="N231" s="127">
        <f t="shared" ca="1" si="220"/>
        <v>34.017921047606421</v>
      </c>
      <c r="O231" s="128">
        <f t="shared" ca="1" si="221"/>
        <v>29.879996537259959</v>
      </c>
      <c r="P231" s="128">
        <f t="shared" ca="1" si="222"/>
        <v>6.6799965372599601</v>
      </c>
      <c r="Q231" s="141">
        <f t="shared" ca="1" si="223"/>
        <v>6.354209261804554</v>
      </c>
      <c r="R231" s="13"/>
    </row>
    <row r="232" spans="2:18" x14ac:dyDescent="0.25">
      <c r="B232" s="126">
        <f t="shared" si="224"/>
        <v>215</v>
      </c>
      <c r="C232" s="17">
        <f t="shared" si="218"/>
        <v>3.2921262866077932</v>
      </c>
      <c r="D232" s="17">
        <f t="shared" ca="1" si="216"/>
        <v>3.4684021509885992</v>
      </c>
      <c r="E232" s="17">
        <f t="shared" ref="E232:M232" ca="1" si="245">$C$4*($G$4-D232)*$B$7+E$10*SQRT($B$7)*NORMSINV(RAND())+D232</f>
        <v>3.6168604298677582</v>
      </c>
      <c r="F232" s="17">
        <f t="shared" ca="1" si="245"/>
        <v>3.6026298996549229</v>
      </c>
      <c r="G232" s="17">
        <f t="shared" ca="1" si="245"/>
        <v>3.4969928135455985</v>
      </c>
      <c r="H232" s="17">
        <f t="shared" ca="1" si="245"/>
        <v>3.4688136090287474</v>
      </c>
      <c r="I232" s="17">
        <f t="shared" ca="1" si="245"/>
        <v>3.4259100157387006</v>
      </c>
      <c r="J232" s="17">
        <f t="shared" ca="1" si="245"/>
        <v>3.2878504419223558</v>
      </c>
      <c r="K232" s="17">
        <f t="shared" ca="1" si="245"/>
        <v>3.3082409452710406</v>
      </c>
      <c r="L232" s="17">
        <f t="shared" ca="1" si="245"/>
        <v>3.2474966806425623</v>
      </c>
      <c r="M232" s="17">
        <f t="shared" ca="1" si="245"/>
        <v>3.3216658670288366</v>
      </c>
      <c r="N232" s="127">
        <f t="shared" ca="1" si="220"/>
        <v>27.706467426137909</v>
      </c>
      <c r="O232" s="128">
        <f t="shared" ca="1" si="221"/>
        <v>25.409145905186008</v>
      </c>
      <c r="P232" s="128">
        <f t="shared" ca="1" si="222"/>
        <v>2.2091459051860092</v>
      </c>
      <c r="Q232" s="141">
        <f t="shared" ca="1" si="223"/>
        <v>2.1014045880281964</v>
      </c>
      <c r="R232" s="13"/>
    </row>
    <row r="233" spans="2:18" x14ac:dyDescent="0.25">
      <c r="B233" s="126">
        <f t="shared" si="224"/>
        <v>216</v>
      </c>
      <c r="C233" s="17">
        <f t="shared" si="218"/>
        <v>3.2921262866077932</v>
      </c>
      <c r="D233" s="17">
        <f t="shared" ca="1" si="216"/>
        <v>3.0226922033883885</v>
      </c>
      <c r="E233" s="17">
        <f t="shared" ref="E233:M233" ca="1" si="246">$C$4*($G$4-D233)*$B$7+E$10*SQRT($B$7)*NORMSINV(RAND())+D233</f>
        <v>2.7692766285662591</v>
      </c>
      <c r="F233" s="17">
        <f t="shared" ca="1" si="246"/>
        <v>2.6789674058247095</v>
      </c>
      <c r="G233" s="17">
        <f t="shared" ca="1" si="246"/>
        <v>2.5725282273203862</v>
      </c>
      <c r="H233" s="17">
        <f t="shared" ca="1" si="246"/>
        <v>2.5339518153444551</v>
      </c>
      <c r="I233" s="17">
        <f t="shared" ca="1" si="246"/>
        <v>2.4805357052842365</v>
      </c>
      <c r="J233" s="17">
        <f t="shared" ca="1" si="246"/>
        <v>2.4525222583113782</v>
      </c>
      <c r="K233" s="17">
        <f t="shared" ca="1" si="246"/>
        <v>2.5385964905690401</v>
      </c>
      <c r="L233" s="17">
        <f t="shared" ca="1" si="246"/>
        <v>2.6698790359065949</v>
      </c>
      <c r="M233" s="17">
        <f t="shared" ca="1" si="246"/>
        <v>2.5704119002306207</v>
      </c>
      <c r="N233" s="127">
        <f t="shared" ca="1" si="220"/>
        <v>13.071207365572873</v>
      </c>
      <c r="O233" s="128">
        <f t="shared" ca="1" si="221"/>
        <v>14.038215930239719</v>
      </c>
      <c r="P233" s="128">
        <f t="shared" ca="1" si="222"/>
        <v>0</v>
      </c>
      <c r="Q233" s="141">
        <f t="shared" ca="1" si="223"/>
        <v>0</v>
      </c>
      <c r="R233" s="13"/>
    </row>
    <row r="234" spans="2:18" x14ac:dyDescent="0.25">
      <c r="B234" s="126">
        <f t="shared" si="224"/>
        <v>217</v>
      </c>
      <c r="C234" s="17">
        <f t="shared" si="218"/>
        <v>3.2921262866077932</v>
      </c>
      <c r="D234" s="17">
        <f t="shared" ca="1" si="216"/>
        <v>3.0977060363042099</v>
      </c>
      <c r="E234" s="17">
        <f t="shared" ref="E234:M234" ca="1" si="247">$C$4*($G$4-D234)*$B$7+E$10*SQRT($B$7)*NORMSINV(RAND())+D234</f>
        <v>3.0837042125645322</v>
      </c>
      <c r="F234" s="17">
        <f t="shared" ca="1" si="247"/>
        <v>3.219055737684799</v>
      </c>
      <c r="G234" s="17">
        <f t="shared" ca="1" si="247"/>
        <v>3.1770819073898484</v>
      </c>
      <c r="H234" s="17">
        <f t="shared" ca="1" si="247"/>
        <v>3.1635679983707181</v>
      </c>
      <c r="I234" s="17">
        <f t="shared" ca="1" si="247"/>
        <v>3.0825811777492622</v>
      </c>
      <c r="J234" s="17">
        <f t="shared" ca="1" si="247"/>
        <v>3.0965270634198112</v>
      </c>
      <c r="K234" s="17">
        <f t="shared" ca="1" si="247"/>
        <v>3.1831695924971277</v>
      </c>
      <c r="L234" s="17">
        <f t="shared" ca="1" si="247"/>
        <v>3.111639485524877</v>
      </c>
      <c r="M234" s="17">
        <f t="shared" ca="1" si="247"/>
        <v>3.0632244194607789</v>
      </c>
      <c r="N234" s="127">
        <f t="shared" ca="1" si="220"/>
        <v>21.396437141686384</v>
      </c>
      <c r="O234" s="128">
        <f t="shared" ca="1" si="221"/>
        <v>20.717880580797409</v>
      </c>
      <c r="P234" s="128">
        <f t="shared" ca="1" si="222"/>
        <v>0</v>
      </c>
      <c r="Q234" s="141">
        <f t="shared" ca="1" si="223"/>
        <v>0</v>
      </c>
      <c r="R234" s="13"/>
    </row>
    <row r="235" spans="2:18" x14ac:dyDescent="0.25">
      <c r="B235" s="126">
        <f t="shared" si="224"/>
        <v>218</v>
      </c>
      <c r="C235" s="17">
        <f t="shared" si="218"/>
        <v>3.2921262866077932</v>
      </c>
      <c r="D235" s="17">
        <f t="shared" ca="1" si="216"/>
        <v>3.5673177847272663</v>
      </c>
      <c r="E235" s="17">
        <f t="shared" ref="E235:M235" ca="1" si="248">$C$4*($G$4-D235)*$B$7+E$10*SQRT($B$7)*NORMSINV(RAND())+D235</f>
        <v>3.7267526526671197</v>
      </c>
      <c r="F235" s="17">
        <f t="shared" ca="1" si="248"/>
        <v>3.6204313287650094</v>
      </c>
      <c r="G235" s="17">
        <f t="shared" ca="1" si="248"/>
        <v>3.6735225880609286</v>
      </c>
      <c r="H235" s="17">
        <f t="shared" ca="1" si="248"/>
        <v>3.6354794189379644</v>
      </c>
      <c r="I235" s="17">
        <f t="shared" ca="1" si="248"/>
        <v>3.9048410562299862</v>
      </c>
      <c r="J235" s="17">
        <f t="shared" ca="1" si="248"/>
        <v>4.0637350833888828</v>
      </c>
      <c r="K235" s="17">
        <f t="shared" ca="1" si="248"/>
        <v>4.0131364734616639</v>
      </c>
      <c r="L235" s="17">
        <f t="shared" ca="1" si="248"/>
        <v>4.0196753204625155</v>
      </c>
      <c r="M235" s="17">
        <f t="shared" ca="1" si="248"/>
        <v>4.0490384854951129</v>
      </c>
      <c r="N235" s="127">
        <f t="shared" ca="1" si="220"/>
        <v>57.342295081717303</v>
      </c>
      <c r="O235" s="128">
        <f t="shared" ca="1" si="221"/>
        <v>45.131209824882028</v>
      </c>
      <c r="P235" s="128">
        <f t="shared" ca="1" si="222"/>
        <v>21.931209824882028</v>
      </c>
      <c r="Q235" s="141">
        <f t="shared" ca="1" si="223"/>
        <v>20.861612100326937</v>
      </c>
      <c r="R235" s="13"/>
    </row>
    <row r="236" spans="2:18" x14ac:dyDescent="0.25">
      <c r="B236" s="126">
        <f t="shared" si="224"/>
        <v>219</v>
      </c>
      <c r="C236" s="17">
        <f t="shared" si="218"/>
        <v>3.2921262866077932</v>
      </c>
      <c r="D236" s="17">
        <f t="shared" ca="1" si="216"/>
        <v>3.1464429500410613</v>
      </c>
      <c r="E236" s="17">
        <f t="shared" ref="E236:M236" ca="1" si="249">$C$4*($G$4-D236)*$B$7+E$10*SQRT($B$7)*NORMSINV(RAND())+D236</f>
        <v>3.2914560635816148</v>
      </c>
      <c r="F236" s="17">
        <f t="shared" ca="1" si="249"/>
        <v>3.3893821283797743</v>
      </c>
      <c r="G236" s="17">
        <f t="shared" ca="1" si="249"/>
        <v>3.1567006806361375</v>
      </c>
      <c r="H236" s="17">
        <f t="shared" ca="1" si="249"/>
        <v>3.0984768733778885</v>
      </c>
      <c r="I236" s="17">
        <f t="shared" ca="1" si="249"/>
        <v>3.0563857025168941</v>
      </c>
      <c r="J236" s="17">
        <f t="shared" ca="1" si="249"/>
        <v>3.1158471123110174</v>
      </c>
      <c r="K236" s="17">
        <f t="shared" ca="1" si="249"/>
        <v>3.2856845184493482</v>
      </c>
      <c r="L236" s="17">
        <f t="shared" ca="1" si="249"/>
        <v>3.1201889069731013</v>
      </c>
      <c r="M236" s="17">
        <f t="shared" ca="1" si="249"/>
        <v>3.0131172404793474</v>
      </c>
      <c r="N236" s="127">
        <f t="shared" ca="1" si="220"/>
        <v>20.350739300250414</v>
      </c>
      <c r="O236" s="128">
        <f t="shared" ca="1" si="221"/>
        <v>19.914008762902267</v>
      </c>
      <c r="P236" s="128">
        <f t="shared" ca="1" si="222"/>
        <v>0</v>
      </c>
      <c r="Q236" s="141">
        <f t="shared" ca="1" si="223"/>
        <v>0</v>
      </c>
      <c r="R236" s="13"/>
    </row>
    <row r="237" spans="2:18" x14ac:dyDescent="0.25">
      <c r="B237" s="126">
        <f t="shared" si="224"/>
        <v>220</v>
      </c>
      <c r="C237" s="17">
        <f t="shared" si="218"/>
        <v>3.2921262866077932</v>
      </c>
      <c r="D237" s="17">
        <f t="shared" ca="1" si="216"/>
        <v>3.0928643993733798</v>
      </c>
      <c r="E237" s="17">
        <f t="shared" ref="E237:M237" ca="1" si="250">$C$4*($G$4-D237)*$B$7+E$10*SQRT($B$7)*NORMSINV(RAND())+D237</f>
        <v>3.0236971098503593</v>
      </c>
      <c r="F237" s="17">
        <f t="shared" ca="1" si="250"/>
        <v>2.9957226342732324</v>
      </c>
      <c r="G237" s="17">
        <f t="shared" ca="1" si="250"/>
        <v>3.1505881577221473</v>
      </c>
      <c r="H237" s="17">
        <f t="shared" ca="1" si="250"/>
        <v>3.2042369506864978</v>
      </c>
      <c r="I237" s="17">
        <f t="shared" ca="1" si="250"/>
        <v>3.4944794548173759</v>
      </c>
      <c r="J237" s="17">
        <f t="shared" ca="1" si="250"/>
        <v>3.7189443390835528</v>
      </c>
      <c r="K237" s="17">
        <f t="shared" ca="1" si="250"/>
        <v>3.4777092385044375</v>
      </c>
      <c r="L237" s="17">
        <f t="shared" ca="1" si="250"/>
        <v>3.4391268279793441</v>
      </c>
      <c r="M237" s="17">
        <f t="shared" ca="1" si="250"/>
        <v>3.3938189258647444</v>
      </c>
      <c r="N237" s="127">
        <f t="shared" ca="1" si="220"/>
        <v>29.779460945451323</v>
      </c>
      <c r="O237" s="128">
        <f t="shared" ca="1" si="221"/>
        <v>26.899138919127793</v>
      </c>
      <c r="P237" s="128">
        <f t="shared" ca="1" si="222"/>
        <v>3.6991389191277939</v>
      </c>
      <c r="Q237" s="141">
        <f t="shared" ca="1" si="223"/>
        <v>3.5187297851901245</v>
      </c>
      <c r="R237" s="13"/>
    </row>
    <row r="238" spans="2:18" x14ac:dyDescent="0.25">
      <c r="B238" s="126">
        <f t="shared" si="224"/>
        <v>221</v>
      </c>
      <c r="C238" s="17">
        <f t="shared" si="218"/>
        <v>3.2921262866077932</v>
      </c>
      <c r="D238" s="17">
        <f t="shared" ca="1" si="216"/>
        <v>3.4029798698841001</v>
      </c>
      <c r="E238" s="17">
        <f t="shared" ref="E238:M238" ca="1" si="251">$C$4*($G$4-D238)*$B$7+E$10*SQRT($B$7)*NORMSINV(RAND())+D238</f>
        <v>3.4118348243390435</v>
      </c>
      <c r="F238" s="17">
        <f t="shared" ca="1" si="251"/>
        <v>3.2100448647992965</v>
      </c>
      <c r="G238" s="17">
        <f t="shared" ca="1" si="251"/>
        <v>3.2866237257647737</v>
      </c>
      <c r="H238" s="17">
        <f t="shared" ca="1" si="251"/>
        <v>3.2077293606804802</v>
      </c>
      <c r="I238" s="17">
        <f t="shared" ca="1" si="251"/>
        <v>3.1426734916038233</v>
      </c>
      <c r="J238" s="17">
        <f t="shared" ca="1" si="251"/>
        <v>2.9999447160334429</v>
      </c>
      <c r="K238" s="17">
        <f t="shared" ca="1" si="251"/>
        <v>2.9746661509028294</v>
      </c>
      <c r="L238" s="17">
        <f t="shared" ca="1" si="251"/>
        <v>2.931151142124881</v>
      </c>
      <c r="M238" s="17">
        <f t="shared" ca="1" si="251"/>
        <v>2.963945330187753</v>
      </c>
      <c r="N238" s="127">
        <f t="shared" ca="1" si="220"/>
        <v>19.374259016293703</v>
      </c>
      <c r="O238" s="128">
        <f t="shared" ca="1" si="221"/>
        <v>19.155471973555997</v>
      </c>
      <c r="P238" s="128">
        <f t="shared" ca="1" si="222"/>
        <v>0</v>
      </c>
      <c r="Q238" s="141">
        <f t="shared" ca="1" si="223"/>
        <v>0</v>
      </c>
      <c r="R238" s="13"/>
    </row>
    <row r="239" spans="2:18" x14ac:dyDescent="0.25">
      <c r="B239" s="126">
        <f t="shared" si="224"/>
        <v>222</v>
      </c>
      <c r="C239" s="17">
        <f t="shared" si="218"/>
        <v>3.2921262866077932</v>
      </c>
      <c r="D239" s="17">
        <f t="shared" ca="1" si="216"/>
        <v>3.3226245953210447</v>
      </c>
      <c r="E239" s="17">
        <f t="shared" ref="E239:M239" ca="1" si="252">$C$4*($G$4-D239)*$B$7+E$10*SQRT($B$7)*NORMSINV(RAND())+D239</f>
        <v>3.5776562188579399</v>
      </c>
      <c r="F239" s="17">
        <f t="shared" ca="1" si="252"/>
        <v>3.4816242977728367</v>
      </c>
      <c r="G239" s="17">
        <f t="shared" ca="1" si="252"/>
        <v>3.1733009973160158</v>
      </c>
      <c r="H239" s="17">
        <f t="shared" ca="1" si="252"/>
        <v>2.9751193021636384</v>
      </c>
      <c r="I239" s="17">
        <f t="shared" ca="1" si="252"/>
        <v>3.1370307504370509</v>
      </c>
      <c r="J239" s="17">
        <f t="shared" ca="1" si="252"/>
        <v>3.1805693799527348</v>
      </c>
      <c r="K239" s="17">
        <f t="shared" ca="1" si="252"/>
        <v>3.1406717546328098</v>
      </c>
      <c r="L239" s="17">
        <f t="shared" ca="1" si="252"/>
        <v>3.0935267444153136</v>
      </c>
      <c r="M239" s="17">
        <f t="shared" ca="1" si="252"/>
        <v>3.119178443781863</v>
      </c>
      <c r="N239" s="127">
        <f t="shared" ca="1" si="220"/>
        <v>22.62778200970801</v>
      </c>
      <c r="O239" s="128">
        <f t="shared" ca="1" si="221"/>
        <v>21.653963962073519</v>
      </c>
      <c r="P239" s="128">
        <f t="shared" ca="1" si="222"/>
        <v>0</v>
      </c>
      <c r="Q239" s="141">
        <f t="shared" ca="1" si="223"/>
        <v>0</v>
      </c>
      <c r="R239" s="13"/>
    </row>
    <row r="240" spans="2:18" x14ac:dyDescent="0.25">
      <c r="B240" s="126">
        <f t="shared" si="224"/>
        <v>223</v>
      </c>
      <c r="C240" s="17">
        <f t="shared" si="218"/>
        <v>3.2921262866077932</v>
      </c>
      <c r="D240" s="17">
        <f t="shared" ca="1" si="216"/>
        <v>3.165251763331975</v>
      </c>
      <c r="E240" s="17">
        <f t="shared" ref="E240:M240" ca="1" si="253">$C$4*($G$4-D240)*$B$7+E$10*SQRT($B$7)*NORMSINV(RAND())+D240</f>
        <v>2.8703024390670837</v>
      </c>
      <c r="F240" s="17">
        <f t="shared" ca="1" si="253"/>
        <v>2.8080262583562048</v>
      </c>
      <c r="G240" s="17">
        <f t="shared" ca="1" si="253"/>
        <v>3.2520231834214091</v>
      </c>
      <c r="H240" s="17">
        <f t="shared" ca="1" si="253"/>
        <v>2.9776252686520501</v>
      </c>
      <c r="I240" s="17">
        <f t="shared" ca="1" si="253"/>
        <v>2.731738461636521</v>
      </c>
      <c r="J240" s="17">
        <f t="shared" ca="1" si="253"/>
        <v>2.7393196466719334</v>
      </c>
      <c r="K240" s="17">
        <f t="shared" ca="1" si="253"/>
        <v>2.8766520952090713</v>
      </c>
      <c r="L240" s="17">
        <f t="shared" ca="1" si="253"/>
        <v>2.9385769954931003</v>
      </c>
      <c r="M240" s="17">
        <f t="shared" ca="1" si="253"/>
        <v>3.0191272651542578</v>
      </c>
      <c r="N240" s="127">
        <f t="shared" ca="1" si="220"/>
        <v>20.473416021397391</v>
      </c>
      <c r="O240" s="128">
        <f t="shared" ca="1" si="221"/>
        <v>20.008757312447191</v>
      </c>
      <c r="P240" s="128">
        <f t="shared" ca="1" si="222"/>
        <v>0</v>
      </c>
      <c r="Q240" s="141">
        <f t="shared" ca="1" si="223"/>
        <v>0</v>
      </c>
      <c r="R240" s="13"/>
    </row>
    <row r="241" spans="2:18" x14ac:dyDescent="0.25">
      <c r="B241" s="126">
        <f t="shared" si="224"/>
        <v>224</v>
      </c>
      <c r="C241" s="17">
        <f t="shared" si="218"/>
        <v>3.2921262866077932</v>
      </c>
      <c r="D241" s="17">
        <f t="shared" ca="1" si="216"/>
        <v>3.1919184207669429</v>
      </c>
      <c r="E241" s="17">
        <f t="shared" ref="E241:M241" ca="1" si="254">$C$4*($G$4-D241)*$B$7+E$10*SQRT($B$7)*NORMSINV(RAND())+D241</f>
        <v>3.1587685725909078</v>
      </c>
      <c r="F241" s="17">
        <f t="shared" ca="1" si="254"/>
        <v>3.3165321761326849</v>
      </c>
      <c r="G241" s="17">
        <f t="shared" ca="1" si="254"/>
        <v>3.4529188457772038</v>
      </c>
      <c r="H241" s="17">
        <f t="shared" ca="1" si="254"/>
        <v>3.5983527586340105</v>
      </c>
      <c r="I241" s="17">
        <f t="shared" ca="1" si="254"/>
        <v>3.4341169494015285</v>
      </c>
      <c r="J241" s="17">
        <f t="shared" ca="1" si="254"/>
        <v>3.3794959138839857</v>
      </c>
      <c r="K241" s="17">
        <f t="shared" ca="1" si="254"/>
        <v>3.3541418187016205</v>
      </c>
      <c r="L241" s="17">
        <f t="shared" ca="1" si="254"/>
        <v>3.3038626418308725</v>
      </c>
      <c r="M241" s="17">
        <f t="shared" ca="1" si="254"/>
        <v>3.4323408212716773</v>
      </c>
      <c r="N241" s="127">
        <f t="shared" ca="1" si="220"/>
        <v>30.949004111289053</v>
      </c>
      <c r="O241" s="128">
        <f t="shared" ca="1" si="221"/>
        <v>27.730090525899403</v>
      </c>
      <c r="P241" s="128">
        <f t="shared" ca="1" si="222"/>
        <v>4.5300905258994035</v>
      </c>
      <c r="Q241" s="141">
        <f t="shared" ca="1" si="223"/>
        <v>4.3091554038874262</v>
      </c>
      <c r="R241" s="13"/>
    </row>
    <row r="242" spans="2:18" x14ac:dyDescent="0.25">
      <c r="B242" s="126">
        <f t="shared" si="224"/>
        <v>225</v>
      </c>
      <c r="C242" s="17">
        <f t="shared" si="218"/>
        <v>3.2921262866077932</v>
      </c>
      <c r="D242" s="17">
        <f t="shared" ca="1" si="216"/>
        <v>3.1420222690465196</v>
      </c>
      <c r="E242" s="17">
        <f t="shared" ref="E242:M242" ca="1" si="255">$C$4*($G$4-D242)*$B$7+E$10*SQRT($B$7)*NORMSINV(RAND())+D242</f>
        <v>3.1917923704944613</v>
      </c>
      <c r="F242" s="17">
        <f t="shared" ca="1" si="255"/>
        <v>3.0496697311282528</v>
      </c>
      <c r="G242" s="17">
        <f t="shared" ca="1" si="255"/>
        <v>3.0148986870939485</v>
      </c>
      <c r="H242" s="17">
        <f t="shared" ca="1" si="255"/>
        <v>2.9939504846333214</v>
      </c>
      <c r="I242" s="17">
        <f t="shared" ca="1" si="255"/>
        <v>2.861969705484475</v>
      </c>
      <c r="J242" s="17">
        <f t="shared" ca="1" si="255"/>
        <v>2.9530497267307401</v>
      </c>
      <c r="K242" s="17">
        <f t="shared" ca="1" si="255"/>
        <v>3.1254109771065486</v>
      </c>
      <c r="L242" s="17">
        <f t="shared" ca="1" si="255"/>
        <v>3.214348791593594</v>
      </c>
      <c r="M242" s="17">
        <f t="shared" ca="1" si="255"/>
        <v>3.1522848586214351</v>
      </c>
      <c r="N242" s="127">
        <f t="shared" ca="1" si="220"/>
        <v>23.389445149593978</v>
      </c>
      <c r="O242" s="128">
        <f t="shared" ca="1" si="221"/>
        <v>22.227612832317487</v>
      </c>
      <c r="P242" s="128">
        <f t="shared" ca="1" si="222"/>
        <v>0</v>
      </c>
      <c r="Q242" s="141">
        <f t="shared" ca="1" si="223"/>
        <v>0</v>
      </c>
      <c r="R242" s="13"/>
    </row>
    <row r="243" spans="2:18" x14ac:dyDescent="0.25">
      <c r="B243" s="126">
        <f t="shared" si="224"/>
        <v>226</v>
      </c>
      <c r="C243" s="17">
        <f t="shared" si="218"/>
        <v>3.2921262866077932</v>
      </c>
      <c r="D243" s="17">
        <f t="shared" ca="1" si="216"/>
        <v>3.1927452065470083</v>
      </c>
      <c r="E243" s="17">
        <f t="shared" ref="E243:M243" ca="1" si="256">$C$4*($G$4-D243)*$B$7+E$10*SQRT($B$7)*NORMSINV(RAND())+D243</f>
        <v>3.1182958833230554</v>
      </c>
      <c r="F243" s="17">
        <f t="shared" ca="1" si="256"/>
        <v>3.0070333496132067</v>
      </c>
      <c r="G243" s="17">
        <f t="shared" ca="1" si="256"/>
        <v>2.9327881588853679</v>
      </c>
      <c r="H243" s="17">
        <f t="shared" ca="1" si="256"/>
        <v>3.0023757562455127</v>
      </c>
      <c r="I243" s="17">
        <f t="shared" ca="1" si="256"/>
        <v>3.1147464078132554</v>
      </c>
      <c r="J243" s="17">
        <f t="shared" ca="1" si="256"/>
        <v>2.8360956806921123</v>
      </c>
      <c r="K243" s="17">
        <f t="shared" ca="1" si="256"/>
        <v>2.8390770991930196</v>
      </c>
      <c r="L243" s="17">
        <f t="shared" ca="1" si="256"/>
        <v>2.7293023590121108</v>
      </c>
      <c r="M243" s="17">
        <f t="shared" ca="1" si="256"/>
        <v>2.734983365785173</v>
      </c>
      <c r="N243" s="127">
        <f t="shared" ca="1" si="220"/>
        <v>15.409487109078482</v>
      </c>
      <c r="O243" s="128">
        <f t="shared" ca="1" si="221"/>
        <v>15.986724882416908</v>
      </c>
      <c r="P243" s="128">
        <f t="shared" ca="1" si="222"/>
        <v>0</v>
      </c>
      <c r="Q243" s="141">
        <f t="shared" ca="1" si="223"/>
        <v>0</v>
      </c>
      <c r="R243" s="13"/>
    </row>
    <row r="244" spans="2:18" x14ac:dyDescent="0.25">
      <c r="B244" s="126">
        <f t="shared" si="224"/>
        <v>227</v>
      </c>
      <c r="C244" s="17">
        <f t="shared" si="218"/>
        <v>3.2921262866077932</v>
      </c>
      <c r="D244" s="17">
        <f t="shared" ca="1" si="216"/>
        <v>3.3184100475659473</v>
      </c>
      <c r="E244" s="17">
        <f t="shared" ref="E244:M244" ca="1" si="257">$C$4*($G$4-D244)*$B$7+E$10*SQRT($B$7)*NORMSINV(RAND())+D244</f>
        <v>3.5900221416832601</v>
      </c>
      <c r="F244" s="17">
        <f t="shared" ca="1" si="257"/>
        <v>3.5710483113218405</v>
      </c>
      <c r="G244" s="17">
        <f t="shared" ca="1" si="257"/>
        <v>3.5507506286053436</v>
      </c>
      <c r="H244" s="17">
        <f t="shared" ca="1" si="257"/>
        <v>3.4759527406043427</v>
      </c>
      <c r="I244" s="17">
        <f t="shared" ca="1" si="257"/>
        <v>3.343332295653513</v>
      </c>
      <c r="J244" s="17">
        <f t="shared" ca="1" si="257"/>
        <v>3.2792623826898373</v>
      </c>
      <c r="K244" s="17">
        <f t="shared" ca="1" si="257"/>
        <v>3.2510741319653063</v>
      </c>
      <c r="L244" s="17">
        <f t="shared" ca="1" si="257"/>
        <v>3.2047630766957513</v>
      </c>
      <c r="M244" s="17">
        <f t="shared" ca="1" si="257"/>
        <v>3.2470560693783947</v>
      </c>
      <c r="N244" s="127">
        <f t="shared" ca="1" si="220"/>
        <v>25.714526595103884</v>
      </c>
      <c r="O244" s="128">
        <f t="shared" ca="1" si="221"/>
        <v>23.955161400109233</v>
      </c>
      <c r="P244" s="128">
        <f t="shared" ca="1" si="222"/>
        <v>0.75516140010923394</v>
      </c>
      <c r="Q244" s="141">
        <f t="shared" ca="1" si="223"/>
        <v>0.71833174403106004</v>
      </c>
      <c r="R244" s="13"/>
    </row>
    <row r="245" spans="2:18" x14ac:dyDescent="0.25">
      <c r="B245" s="126">
        <f t="shared" si="224"/>
        <v>228</v>
      </c>
      <c r="C245" s="17">
        <f t="shared" si="218"/>
        <v>3.2921262866077932</v>
      </c>
      <c r="D245" s="17">
        <f t="shared" ca="1" si="216"/>
        <v>3.1727230875375869</v>
      </c>
      <c r="E245" s="17">
        <f t="shared" ref="E245:M245" ca="1" si="258">$C$4*($G$4-D245)*$B$7+E$10*SQRT($B$7)*NORMSINV(RAND())+D245</f>
        <v>2.8194704680986766</v>
      </c>
      <c r="F245" s="17">
        <f t="shared" ca="1" si="258"/>
        <v>2.8757307973208266</v>
      </c>
      <c r="G245" s="17">
        <f t="shared" ca="1" si="258"/>
        <v>2.6038737853647413</v>
      </c>
      <c r="H245" s="17">
        <f t="shared" ca="1" si="258"/>
        <v>2.6162483739708313</v>
      </c>
      <c r="I245" s="17">
        <f t="shared" ca="1" si="258"/>
        <v>2.4477902016255464</v>
      </c>
      <c r="J245" s="17">
        <f t="shared" ca="1" si="258"/>
        <v>2.614037799684787</v>
      </c>
      <c r="K245" s="17">
        <f t="shared" ca="1" si="258"/>
        <v>2.6070469521605766</v>
      </c>
      <c r="L245" s="17">
        <f t="shared" ca="1" si="258"/>
        <v>2.5379803889856882</v>
      </c>
      <c r="M245" s="17">
        <f t="shared" ca="1" si="258"/>
        <v>2.5983426794333511</v>
      </c>
      <c r="N245" s="127">
        <f t="shared" ca="1" si="220"/>
        <v>13.441442785343424</v>
      </c>
      <c r="O245" s="128">
        <f t="shared" ca="1" si="221"/>
        <v>14.351328404308973</v>
      </c>
      <c r="P245" s="128">
        <f t="shared" ca="1" si="222"/>
        <v>0</v>
      </c>
      <c r="Q245" s="141">
        <f t="shared" ca="1" si="223"/>
        <v>0</v>
      </c>
      <c r="R245" s="13"/>
    </row>
    <row r="246" spans="2:18" x14ac:dyDescent="0.25">
      <c r="B246" s="126">
        <f t="shared" si="224"/>
        <v>229</v>
      </c>
      <c r="C246" s="17">
        <f t="shared" si="218"/>
        <v>3.2921262866077932</v>
      </c>
      <c r="D246" s="17">
        <f t="shared" ca="1" si="216"/>
        <v>3.3205637456742374</v>
      </c>
      <c r="E246" s="17">
        <f t="shared" ref="E246:M246" ca="1" si="259">$C$4*($G$4-D246)*$B$7+E$10*SQRT($B$7)*NORMSINV(RAND())+D246</f>
        <v>3.2458170240606221</v>
      </c>
      <c r="F246" s="17">
        <f t="shared" ca="1" si="259"/>
        <v>3.1087618999052906</v>
      </c>
      <c r="G246" s="17">
        <f t="shared" ca="1" si="259"/>
        <v>3.2196445582826891</v>
      </c>
      <c r="H246" s="17">
        <f t="shared" ca="1" si="259"/>
        <v>3.3084745655660481</v>
      </c>
      <c r="I246" s="17">
        <f t="shared" ca="1" si="259"/>
        <v>3.3002635384041827</v>
      </c>
      <c r="J246" s="17">
        <f t="shared" ca="1" si="259"/>
        <v>3.3949838262873633</v>
      </c>
      <c r="K246" s="17">
        <f t="shared" ca="1" si="259"/>
        <v>3.480722346434638</v>
      </c>
      <c r="L246" s="17">
        <f t="shared" ca="1" si="259"/>
        <v>3.3662849951560392</v>
      </c>
      <c r="M246" s="17">
        <f t="shared" ca="1" si="259"/>
        <v>3.4081090737739355</v>
      </c>
      <c r="N246" s="127">
        <f t="shared" ca="1" si="220"/>
        <v>30.208068989436793</v>
      </c>
      <c r="O246" s="128">
        <f t="shared" ca="1" si="221"/>
        <v>27.204444435025522</v>
      </c>
      <c r="P246" s="128">
        <f t="shared" ca="1" si="222"/>
        <v>4.0044444350255226</v>
      </c>
      <c r="Q246" s="141">
        <f t="shared" ca="1" si="223"/>
        <v>3.8091453753744147</v>
      </c>
      <c r="R246" s="13"/>
    </row>
    <row r="247" spans="2:18" x14ac:dyDescent="0.25">
      <c r="B247" s="126">
        <f t="shared" si="224"/>
        <v>230</v>
      </c>
      <c r="C247" s="17">
        <f t="shared" si="218"/>
        <v>3.2921262866077932</v>
      </c>
      <c r="D247" s="17">
        <f t="shared" ca="1" si="216"/>
        <v>3.3160284925747123</v>
      </c>
      <c r="E247" s="17">
        <f t="shared" ref="E247:M247" ca="1" si="260">$C$4*($G$4-D247)*$B$7+E$10*SQRT($B$7)*NORMSINV(RAND())+D247</f>
        <v>3.2255354309028776</v>
      </c>
      <c r="F247" s="17">
        <f t="shared" ca="1" si="260"/>
        <v>3.1343962242355214</v>
      </c>
      <c r="G247" s="17">
        <f t="shared" ca="1" si="260"/>
        <v>2.9732472447002047</v>
      </c>
      <c r="H247" s="17">
        <f t="shared" ca="1" si="260"/>
        <v>3.0185239572062752</v>
      </c>
      <c r="I247" s="17">
        <f t="shared" ca="1" si="260"/>
        <v>2.8875666190625822</v>
      </c>
      <c r="J247" s="17">
        <f t="shared" ca="1" si="260"/>
        <v>3.0005612248040912</v>
      </c>
      <c r="K247" s="17">
        <f t="shared" ca="1" si="260"/>
        <v>3.1352782556752601</v>
      </c>
      <c r="L247" s="17">
        <f t="shared" ca="1" si="260"/>
        <v>3.037900561267469</v>
      </c>
      <c r="M247" s="17">
        <f t="shared" ca="1" si="260"/>
        <v>2.9518510660018369</v>
      </c>
      <c r="N247" s="127">
        <f t="shared" ca="1" si="220"/>
        <v>19.141352862569914</v>
      </c>
      <c r="O247" s="128">
        <f t="shared" ca="1" si="221"/>
        <v>18.973373497672167</v>
      </c>
      <c r="P247" s="128">
        <f t="shared" ca="1" si="222"/>
        <v>0</v>
      </c>
      <c r="Q247" s="141">
        <f t="shared" ca="1" si="223"/>
        <v>0</v>
      </c>
      <c r="R247" s="13"/>
    </row>
    <row r="248" spans="2:18" x14ac:dyDescent="0.25">
      <c r="B248" s="126">
        <f t="shared" si="224"/>
        <v>231</v>
      </c>
      <c r="C248" s="17">
        <f t="shared" si="218"/>
        <v>3.2921262866077932</v>
      </c>
      <c r="D248" s="17">
        <f t="shared" ca="1" si="216"/>
        <v>2.9921709670169307</v>
      </c>
      <c r="E248" s="17">
        <f t="shared" ref="E248:M248" ca="1" si="261">$C$4*($G$4-D248)*$B$7+E$10*SQRT($B$7)*NORMSINV(RAND())+D248</f>
        <v>2.8653622462205286</v>
      </c>
      <c r="F248" s="17">
        <f t="shared" ca="1" si="261"/>
        <v>2.412599122119865</v>
      </c>
      <c r="G248" s="17">
        <f t="shared" ca="1" si="261"/>
        <v>2.6176509124867198</v>
      </c>
      <c r="H248" s="17">
        <f t="shared" ca="1" si="261"/>
        <v>2.7412868799633747</v>
      </c>
      <c r="I248" s="17">
        <f t="shared" ca="1" si="261"/>
        <v>2.8353109156540226</v>
      </c>
      <c r="J248" s="17">
        <f t="shared" ca="1" si="261"/>
        <v>2.8114724076544899</v>
      </c>
      <c r="K248" s="17">
        <f t="shared" ca="1" si="261"/>
        <v>2.7153250559688522</v>
      </c>
      <c r="L248" s="17">
        <f t="shared" ca="1" si="261"/>
        <v>2.6838409773878484</v>
      </c>
      <c r="M248" s="17">
        <f t="shared" ca="1" si="261"/>
        <v>2.7207309334706564</v>
      </c>
      <c r="N248" s="127">
        <f t="shared" ca="1" si="220"/>
        <v>15.191422106714136</v>
      </c>
      <c r="O248" s="128">
        <f t="shared" ca="1" si="221"/>
        <v>15.807782584578581</v>
      </c>
      <c r="P248" s="128">
        <f t="shared" ca="1" si="222"/>
        <v>0</v>
      </c>
      <c r="Q248" s="141">
        <f t="shared" ca="1" si="223"/>
        <v>0</v>
      </c>
      <c r="R248" s="13"/>
    </row>
    <row r="249" spans="2:18" x14ac:dyDescent="0.25">
      <c r="B249" s="126">
        <f t="shared" si="224"/>
        <v>232</v>
      </c>
      <c r="C249" s="17">
        <f t="shared" si="218"/>
        <v>3.2921262866077932</v>
      </c>
      <c r="D249" s="17">
        <f t="shared" ca="1" si="216"/>
        <v>3.358338587068662</v>
      </c>
      <c r="E249" s="17">
        <f t="shared" ref="E249:M249" ca="1" si="262">$C$4*($G$4-D249)*$B$7+E$10*SQRT($B$7)*NORMSINV(RAND())+D249</f>
        <v>3.3660754547623548</v>
      </c>
      <c r="F249" s="17">
        <f t="shared" ca="1" si="262"/>
        <v>3.4885307252663291</v>
      </c>
      <c r="G249" s="17">
        <f t="shared" ca="1" si="262"/>
        <v>3.5343570992979703</v>
      </c>
      <c r="H249" s="17">
        <f t="shared" ca="1" si="262"/>
        <v>3.6930037338952753</v>
      </c>
      <c r="I249" s="17">
        <f t="shared" ca="1" si="262"/>
        <v>3.5787036200185085</v>
      </c>
      <c r="J249" s="17">
        <f t="shared" ca="1" si="262"/>
        <v>3.5601699487887957</v>
      </c>
      <c r="K249" s="17">
        <f t="shared" ca="1" si="262"/>
        <v>3.6985442872483629</v>
      </c>
      <c r="L249" s="17">
        <f t="shared" ca="1" si="262"/>
        <v>3.6661299350470604</v>
      </c>
      <c r="M249" s="17">
        <f t="shared" ca="1" si="262"/>
        <v>3.64107892551531</v>
      </c>
      <c r="N249" s="127">
        <f t="shared" ca="1" si="220"/>
        <v>38.132957158920576</v>
      </c>
      <c r="O249" s="128">
        <f t="shared" ca="1" si="221"/>
        <v>32.700011998009636</v>
      </c>
      <c r="P249" s="128">
        <f t="shared" ca="1" si="222"/>
        <v>9.5000119980096365</v>
      </c>
      <c r="Q249" s="141">
        <f t="shared" ca="1" si="223"/>
        <v>9.0366909456165843</v>
      </c>
      <c r="R249" s="13"/>
    </row>
    <row r="250" spans="2:18" x14ac:dyDescent="0.25">
      <c r="B250" s="126">
        <f t="shared" si="224"/>
        <v>233</v>
      </c>
      <c r="C250" s="17">
        <f t="shared" si="218"/>
        <v>3.2921262866077932</v>
      </c>
      <c r="D250" s="17">
        <f t="shared" ca="1" si="216"/>
        <v>3.3407170111240547</v>
      </c>
      <c r="E250" s="17">
        <f t="shared" ref="E250:M250" ca="1" si="263">$C$4*($G$4-D250)*$B$7+E$10*SQRT($B$7)*NORMSINV(RAND())+D250</f>
        <v>3.2606215117640605</v>
      </c>
      <c r="F250" s="17">
        <f t="shared" ca="1" si="263"/>
        <v>3.0183132503956389</v>
      </c>
      <c r="G250" s="17">
        <f t="shared" ca="1" si="263"/>
        <v>3.2506137235827972</v>
      </c>
      <c r="H250" s="17">
        <f t="shared" ca="1" si="263"/>
        <v>3.1699511801587494</v>
      </c>
      <c r="I250" s="17">
        <f t="shared" ca="1" si="263"/>
        <v>3.0921695888608505</v>
      </c>
      <c r="J250" s="17">
        <f t="shared" ca="1" si="263"/>
        <v>3.0556349679752892</v>
      </c>
      <c r="K250" s="17">
        <f t="shared" ca="1" si="263"/>
        <v>3.0551741116958642</v>
      </c>
      <c r="L250" s="17">
        <f t="shared" ca="1" si="263"/>
        <v>3.1454268309734834</v>
      </c>
      <c r="M250" s="17">
        <f t="shared" ca="1" si="263"/>
        <v>3.2231583820031382</v>
      </c>
      <c r="N250" s="127">
        <f t="shared" ca="1" si="220"/>
        <v>25.107293509683309</v>
      </c>
      <c r="O250" s="128">
        <f t="shared" ca="1" si="221"/>
        <v>23.507273321567329</v>
      </c>
      <c r="P250" s="128">
        <f t="shared" ca="1" si="222"/>
        <v>0.30727332156732956</v>
      </c>
      <c r="Q250" s="141">
        <f t="shared" ca="1" si="223"/>
        <v>0.29228742483891373</v>
      </c>
      <c r="R250" s="13"/>
    </row>
    <row r="251" spans="2:18" x14ac:dyDescent="0.25">
      <c r="B251" s="126">
        <f t="shared" si="224"/>
        <v>234</v>
      </c>
      <c r="C251" s="17">
        <f t="shared" si="218"/>
        <v>3.2921262866077932</v>
      </c>
      <c r="D251" s="17">
        <f t="shared" ca="1" si="216"/>
        <v>3.4837567440469552</v>
      </c>
      <c r="E251" s="17">
        <f t="shared" ref="E251:M251" ca="1" si="264">$C$4*($G$4-D251)*$B$7+E$10*SQRT($B$7)*NORMSINV(RAND())+D251</f>
        <v>3.642315458796431</v>
      </c>
      <c r="F251" s="17">
        <f t="shared" ca="1" si="264"/>
        <v>3.5868394199272138</v>
      </c>
      <c r="G251" s="17">
        <f t="shared" ca="1" si="264"/>
        <v>3.4353429916071381</v>
      </c>
      <c r="H251" s="17">
        <f t="shared" ca="1" si="264"/>
        <v>3.3588087763200352</v>
      </c>
      <c r="I251" s="17">
        <f t="shared" ca="1" si="264"/>
        <v>3.2297475300055538</v>
      </c>
      <c r="J251" s="17">
        <f t="shared" ca="1" si="264"/>
        <v>3.1509928600636261</v>
      </c>
      <c r="K251" s="17">
        <f t="shared" ca="1" si="264"/>
        <v>3.1255013759658494</v>
      </c>
      <c r="L251" s="17">
        <f t="shared" ca="1" si="264"/>
        <v>3.0911855614309052</v>
      </c>
      <c r="M251" s="17">
        <f t="shared" ca="1" si="264"/>
        <v>2.9704859981470371</v>
      </c>
      <c r="N251" s="127">
        <f t="shared" ca="1" si="220"/>
        <v>19.501394935149108</v>
      </c>
      <c r="O251" s="128">
        <f t="shared" ca="1" si="221"/>
        <v>19.254679280538795</v>
      </c>
      <c r="P251" s="128">
        <f t="shared" ca="1" si="222"/>
        <v>0</v>
      </c>
      <c r="Q251" s="141">
        <f t="shared" ca="1" si="223"/>
        <v>0</v>
      </c>
      <c r="R251" s="13"/>
    </row>
    <row r="252" spans="2:18" x14ac:dyDescent="0.25">
      <c r="B252" s="126">
        <f t="shared" si="224"/>
        <v>235</v>
      </c>
      <c r="C252" s="17">
        <f t="shared" si="218"/>
        <v>3.2921262866077932</v>
      </c>
      <c r="D252" s="17">
        <f t="shared" ca="1" si="216"/>
        <v>3.2218896466681275</v>
      </c>
      <c r="E252" s="17">
        <f t="shared" ref="E252:M252" ca="1" si="265">$C$4*($G$4-D252)*$B$7+E$10*SQRT($B$7)*NORMSINV(RAND())+D252</f>
        <v>3.1362037134376144</v>
      </c>
      <c r="F252" s="17">
        <f t="shared" ca="1" si="265"/>
        <v>3.2607860082380253</v>
      </c>
      <c r="G252" s="17">
        <f t="shared" ca="1" si="265"/>
        <v>2.9752597242663343</v>
      </c>
      <c r="H252" s="17">
        <f t="shared" ca="1" si="265"/>
        <v>3.2744280590457375</v>
      </c>
      <c r="I252" s="17">
        <f t="shared" ca="1" si="265"/>
        <v>3.4990861008172582</v>
      </c>
      <c r="J252" s="17">
        <f t="shared" ca="1" si="265"/>
        <v>3.4770802169583468</v>
      </c>
      <c r="K252" s="17">
        <f t="shared" ca="1" si="265"/>
        <v>3.3890836173149768</v>
      </c>
      <c r="L252" s="17">
        <f t="shared" ca="1" si="265"/>
        <v>3.3429296718127195</v>
      </c>
      <c r="M252" s="17">
        <f t="shared" ca="1" si="265"/>
        <v>3.2850122203387895</v>
      </c>
      <c r="N252" s="127">
        <f t="shared" ca="1" si="220"/>
        <v>26.709310709718153</v>
      </c>
      <c r="O252" s="128">
        <f t="shared" ca="1" si="221"/>
        <v>24.684137785894574</v>
      </c>
      <c r="P252" s="128">
        <f t="shared" ca="1" si="222"/>
        <v>1.4841377858945748</v>
      </c>
      <c r="Q252" s="141">
        <f t="shared" ca="1" si="223"/>
        <v>1.4117555319562602</v>
      </c>
      <c r="R252" s="13"/>
    </row>
    <row r="253" spans="2:18" x14ac:dyDescent="0.25">
      <c r="B253" s="126">
        <f t="shared" si="224"/>
        <v>236</v>
      </c>
      <c r="C253" s="17">
        <f t="shared" si="218"/>
        <v>3.2921262866077932</v>
      </c>
      <c r="D253" s="17">
        <f t="shared" ca="1" si="216"/>
        <v>3.2240344944031389</v>
      </c>
      <c r="E253" s="17">
        <f t="shared" ref="E253:M253" ca="1" si="266">$C$4*($G$4-D253)*$B$7+E$10*SQRT($B$7)*NORMSINV(RAND())+D253</f>
        <v>2.9387333814777947</v>
      </c>
      <c r="F253" s="17">
        <f t="shared" ca="1" si="266"/>
        <v>2.8665473586863985</v>
      </c>
      <c r="G253" s="17">
        <f t="shared" ca="1" si="266"/>
        <v>3.1204435111845648</v>
      </c>
      <c r="H253" s="17">
        <f t="shared" ca="1" si="266"/>
        <v>3.0308188656859389</v>
      </c>
      <c r="I253" s="17">
        <f t="shared" ca="1" si="266"/>
        <v>3.0693984769989826</v>
      </c>
      <c r="J253" s="17">
        <f t="shared" ca="1" si="266"/>
        <v>3.0895348870682335</v>
      </c>
      <c r="K253" s="17">
        <f t="shared" ca="1" si="266"/>
        <v>3.0891803588790845</v>
      </c>
      <c r="L253" s="17">
        <f t="shared" ca="1" si="266"/>
        <v>3.3071170952119737</v>
      </c>
      <c r="M253" s="17">
        <f t="shared" ca="1" si="266"/>
        <v>3.3614048087006898</v>
      </c>
      <c r="N253" s="127">
        <f t="shared" ca="1" si="220"/>
        <v>28.829662605936683</v>
      </c>
      <c r="O253" s="128">
        <f t="shared" ca="1" si="221"/>
        <v>26.219259400858263</v>
      </c>
      <c r="P253" s="128">
        <f t="shared" ca="1" si="222"/>
        <v>3.0192594008582638</v>
      </c>
      <c r="Q253" s="141">
        <f t="shared" ca="1" si="223"/>
        <v>2.872008382296777</v>
      </c>
      <c r="R253" s="13"/>
    </row>
    <row r="254" spans="2:18" x14ac:dyDescent="0.25">
      <c r="B254" s="126">
        <f t="shared" si="224"/>
        <v>237</v>
      </c>
      <c r="C254" s="17">
        <f t="shared" si="218"/>
        <v>3.2921262866077932</v>
      </c>
      <c r="D254" s="17">
        <f t="shared" ca="1" si="216"/>
        <v>3.2235435400600134</v>
      </c>
      <c r="E254" s="17">
        <f t="shared" ref="E254:M254" ca="1" si="267">$C$4*($G$4-D254)*$B$7+E$10*SQRT($B$7)*NORMSINV(RAND())+D254</f>
        <v>3.2025026957699754</v>
      </c>
      <c r="F254" s="17">
        <f t="shared" ca="1" si="267"/>
        <v>3.2322311725614417</v>
      </c>
      <c r="G254" s="17">
        <f t="shared" ca="1" si="267"/>
        <v>3.2170197787681758</v>
      </c>
      <c r="H254" s="17">
        <f t="shared" ca="1" si="267"/>
        <v>3.1571312652622994</v>
      </c>
      <c r="I254" s="17">
        <f t="shared" ca="1" si="267"/>
        <v>3.2260660227010498</v>
      </c>
      <c r="J254" s="17">
        <f t="shared" ca="1" si="267"/>
        <v>3.2096476320506571</v>
      </c>
      <c r="K254" s="17">
        <f t="shared" ca="1" si="267"/>
        <v>3.4500479692032648</v>
      </c>
      <c r="L254" s="17">
        <f t="shared" ca="1" si="267"/>
        <v>3.4213192711623805</v>
      </c>
      <c r="M254" s="17">
        <f t="shared" ca="1" si="267"/>
        <v>3.3165275310170035</v>
      </c>
      <c r="N254" s="127">
        <f t="shared" ca="1" si="220"/>
        <v>27.564467421100705</v>
      </c>
      <c r="O254" s="128">
        <f t="shared" ca="1" si="221"/>
        <v>25.306240508733612</v>
      </c>
      <c r="P254" s="128">
        <f t="shared" ca="1" si="222"/>
        <v>2.1062405087336131</v>
      </c>
      <c r="Q254" s="141">
        <f t="shared" ca="1" si="223"/>
        <v>2.003517946982766</v>
      </c>
      <c r="R254" s="13"/>
    </row>
    <row r="255" spans="2:18" x14ac:dyDescent="0.25">
      <c r="B255" s="126">
        <f t="shared" si="224"/>
        <v>238</v>
      </c>
      <c r="C255" s="17">
        <f t="shared" si="218"/>
        <v>3.2921262866077932</v>
      </c>
      <c r="D255" s="17">
        <f t="shared" ca="1" si="216"/>
        <v>3.283293053724917</v>
      </c>
      <c r="E255" s="17">
        <f t="shared" ref="E255:M255" ca="1" si="268">$C$4*($G$4-D255)*$B$7+E$10*SQRT($B$7)*NORMSINV(RAND())+D255</f>
        <v>3.3615318832174497</v>
      </c>
      <c r="F255" s="17">
        <f t="shared" ca="1" si="268"/>
        <v>3.2241605066330132</v>
      </c>
      <c r="G255" s="17">
        <f t="shared" ca="1" si="268"/>
        <v>3.180086113577806</v>
      </c>
      <c r="H255" s="17">
        <f t="shared" ca="1" si="268"/>
        <v>3.0634585194237411</v>
      </c>
      <c r="I255" s="17">
        <f t="shared" ca="1" si="268"/>
        <v>3.1579688918354942</v>
      </c>
      <c r="J255" s="17">
        <f t="shared" ca="1" si="268"/>
        <v>3.1006671351596156</v>
      </c>
      <c r="K255" s="17">
        <f t="shared" ca="1" si="268"/>
        <v>2.948650887347029</v>
      </c>
      <c r="L255" s="17">
        <f t="shared" ca="1" si="268"/>
        <v>2.9798747185030905</v>
      </c>
      <c r="M255" s="17">
        <f t="shared" ca="1" si="268"/>
        <v>2.9686603210745455</v>
      </c>
      <c r="N255" s="127">
        <f t="shared" ca="1" si="220"/>
        <v>19.465824165783513</v>
      </c>
      <c r="O255" s="128">
        <f t="shared" ca="1" si="221"/>
        <v>19.226936263453734</v>
      </c>
      <c r="P255" s="128">
        <f t="shared" ca="1" si="222"/>
        <v>0</v>
      </c>
      <c r="Q255" s="141">
        <f t="shared" ca="1" si="223"/>
        <v>0</v>
      </c>
      <c r="R255" s="13"/>
    </row>
    <row r="256" spans="2:18" x14ac:dyDescent="0.25">
      <c r="B256" s="126">
        <f t="shared" si="224"/>
        <v>239</v>
      </c>
      <c r="C256" s="17">
        <f t="shared" si="218"/>
        <v>3.2921262866077932</v>
      </c>
      <c r="D256" s="17">
        <f t="shared" ca="1" si="216"/>
        <v>3.3377526188234778</v>
      </c>
      <c r="E256" s="17">
        <f t="shared" ref="E256:M256" ca="1" si="269">$C$4*($G$4-D256)*$B$7+E$10*SQRT($B$7)*NORMSINV(RAND())+D256</f>
        <v>3.1655060370356272</v>
      </c>
      <c r="F256" s="17">
        <f t="shared" ca="1" si="269"/>
        <v>3.0933941828953939</v>
      </c>
      <c r="G256" s="17">
        <f t="shared" ca="1" si="269"/>
        <v>3.3706714411867051</v>
      </c>
      <c r="H256" s="17">
        <f t="shared" ca="1" si="269"/>
        <v>3.4123488762567229</v>
      </c>
      <c r="I256" s="17">
        <f t="shared" ca="1" si="269"/>
        <v>3.3994041325031299</v>
      </c>
      <c r="J256" s="17">
        <f t="shared" ca="1" si="269"/>
        <v>3.5037351894291038</v>
      </c>
      <c r="K256" s="17">
        <f t="shared" ca="1" si="269"/>
        <v>3.5051869472559605</v>
      </c>
      <c r="L256" s="17">
        <f t="shared" ca="1" si="269"/>
        <v>3.4409527594963327</v>
      </c>
      <c r="M256" s="17">
        <f t="shared" ca="1" si="269"/>
        <v>3.4613934437712617</v>
      </c>
      <c r="N256" s="127">
        <f t="shared" ca="1" si="220"/>
        <v>31.861342586046597</v>
      </c>
      <c r="O256" s="128">
        <f t="shared" ca="1" si="221"/>
        <v>28.373718845050021</v>
      </c>
      <c r="P256" s="128">
        <f t="shared" ca="1" si="222"/>
        <v>5.173718845050022</v>
      </c>
      <c r="Q256" s="141">
        <f t="shared" ca="1" si="223"/>
        <v>4.9213935995054312</v>
      </c>
      <c r="R256" s="13"/>
    </row>
    <row r="257" spans="2:18" x14ac:dyDescent="0.25">
      <c r="B257" s="126">
        <f t="shared" si="224"/>
        <v>240</v>
      </c>
      <c r="C257" s="17">
        <f t="shared" si="218"/>
        <v>3.2921262866077932</v>
      </c>
      <c r="D257" s="17">
        <f t="shared" ca="1" si="216"/>
        <v>3.1412942856154151</v>
      </c>
      <c r="E257" s="17">
        <f t="shared" ref="E257:M257" ca="1" si="270">$C$4*($G$4-D257)*$B$7+E$10*SQRT($B$7)*NORMSINV(RAND())+D257</f>
        <v>2.9984553607328936</v>
      </c>
      <c r="F257" s="17">
        <f t="shared" ca="1" si="270"/>
        <v>2.9749932447685294</v>
      </c>
      <c r="G257" s="17">
        <f t="shared" ca="1" si="270"/>
        <v>2.9662222362038251</v>
      </c>
      <c r="H257" s="17">
        <f t="shared" ca="1" si="270"/>
        <v>3.080849359834875</v>
      </c>
      <c r="I257" s="17">
        <f t="shared" ca="1" si="270"/>
        <v>2.9502445036420113</v>
      </c>
      <c r="J257" s="17">
        <f t="shared" ca="1" si="270"/>
        <v>2.9294938268772754</v>
      </c>
      <c r="K257" s="17">
        <f t="shared" ca="1" si="270"/>
        <v>3.0094133789530866</v>
      </c>
      <c r="L257" s="17">
        <f t="shared" ca="1" si="270"/>
        <v>2.96303038336666</v>
      </c>
      <c r="M257" s="17">
        <f t="shared" ca="1" si="270"/>
        <v>3.0671702575297157</v>
      </c>
      <c r="N257" s="127">
        <f t="shared" ca="1" si="220"/>
        <v>21.481030804589704</v>
      </c>
      <c r="O257" s="128">
        <f t="shared" ca="1" si="221"/>
        <v>20.782545385166191</v>
      </c>
      <c r="P257" s="128">
        <f t="shared" ca="1" si="222"/>
        <v>0</v>
      </c>
      <c r="Q257" s="141">
        <f t="shared" ca="1" si="223"/>
        <v>0</v>
      </c>
      <c r="R257" s="13"/>
    </row>
    <row r="258" spans="2:18" x14ac:dyDescent="0.25">
      <c r="B258" s="126">
        <f t="shared" si="224"/>
        <v>241</v>
      </c>
      <c r="C258" s="17">
        <f t="shared" si="218"/>
        <v>3.2921262866077932</v>
      </c>
      <c r="D258" s="17">
        <f t="shared" ca="1" si="216"/>
        <v>3.2801064365971175</v>
      </c>
      <c r="E258" s="17">
        <f t="shared" ref="E258:M258" ca="1" si="271">$C$4*($G$4-D258)*$B$7+E$10*SQRT($B$7)*NORMSINV(RAND())+D258</f>
        <v>3.2827589888074686</v>
      </c>
      <c r="F258" s="17">
        <f t="shared" ca="1" si="271"/>
        <v>3.2761428452918708</v>
      </c>
      <c r="G258" s="17">
        <f t="shared" ca="1" si="271"/>
        <v>3.1396004081483948</v>
      </c>
      <c r="H258" s="17">
        <f t="shared" ca="1" si="271"/>
        <v>2.923436191994023</v>
      </c>
      <c r="I258" s="17">
        <f t="shared" ca="1" si="271"/>
        <v>3.0250001048779724</v>
      </c>
      <c r="J258" s="17">
        <f t="shared" ca="1" si="271"/>
        <v>3.0217907936445858</v>
      </c>
      <c r="K258" s="17">
        <f t="shared" ca="1" si="271"/>
        <v>3.0108342606597001</v>
      </c>
      <c r="L258" s="17">
        <f t="shared" ca="1" si="271"/>
        <v>3.3472250948216882</v>
      </c>
      <c r="M258" s="17">
        <f t="shared" ca="1" si="271"/>
        <v>3.2983531177848571</v>
      </c>
      <c r="N258" s="127">
        <f t="shared" ca="1" si="220"/>
        <v>27.068024345372866</v>
      </c>
      <c r="O258" s="128">
        <f t="shared" ca="1" si="221"/>
        <v>24.945594299209592</v>
      </c>
      <c r="P258" s="128">
        <f t="shared" ca="1" si="222"/>
        <v>1.7455942992095927</v>
      </c>
      <c r="Q258" s="141">
        <f t="shared" ca="1" si="223"/>
        <v>1.6604606606488681</v>
      </c>
      <c r="R258" s="13"/>
    </row>
    <row r="259" spans="2:18" x14ac:dyDescent="0.25">
      <c r="B259" s="126">
        <f t="shared" si="224"/>
        <v>242</v>
      </c>
      <c r="C259" s="17">
        <f t="shared" si="218"/>
        <v>3.2921262866077932</v>
      </c>
      <c r="D259" s="17">
        <f t="shared" ca="1" si="216"/>
        <v>3.2409919705201231</v>
      </c>
      <c r="E259" s="17">
        <f t="shared" ref="E259:M259" ca="1" si="272">$C$4*($G$4-D259)*$B$7+E$10*SQRT($B$7)*NORMSINV(RAND())+D259</f>
        <v>3.2004646489042368</v>
      </c>
      <c r="F259" s="17">
        <f t="shared" ca="1" si="272"/>
        <v>3.012406875522434</v>
      </c>
      <c r="G259" s="17">
        <f t="shared" ca="1" si="272"/>
        <v>3.0034025430074802</v>
      </c>
      <c r="H259" s="17">
        <f t="shared" ca="1" si="272"/>
        <v>2.9097326150026701</v>
      </c>
      <c r="I259" s="17">
        <f t="shared" ca="1" si="272"/>
        <v>3.016016581160049</v>
      </c>
      <c r="J259" s="17">
        <f t="shared" ca="1" si="272"/>
        <v>3.0175101811433636</v>
      </c>
      <c r="K259" s="17">
        <f t="shared" ca="1" si="272"/>
        <v>3.0351053823027816</v>
      </c>
      <c r="L259" s="17">
        <f t="shared" ca="1" si="272"/>
        <v>2.9509506660249283</v>
      </c>
      <c r="M259" s="17">
        <f t="shared" ca="1" si="272"/>
        <v>2.9750131476845905</v>
      </c>
      <c r="N259" s="127">
        <f t="shared" ca="1" si="220"/>
        <v>19.589880809476877</v>
      </c>
      <c r="O259" s="128">
        <f t="shared" ca="1" si="221"/>
        <v>19.323646745510921</v>
      </c>
      <c r="P259" s="128">
        <f t="shared" ca="1" si="222"/>
        <v>0</v>
      </c>
      <c r="Q259" s="141">
        <f t="shared" ca="1" si="223"/>
        <v>0</v>
      </c>
      <c r="R259" s="13"/>
    </row>
    <row r="260" spans="2:18" x14ac:dyDescent="0.25">
      <c r="B260" s="126">
        <f t="shared" si="224"/>
        <v>243</v>
      </c>
      <c r="C260" s="17">
        <f t="shared" si="218"/>
        <v>3.2921262866077932</v>
      </c>
      <c r="D260" s="17">
        <f t="shared" ca="1" si="216"/>
        <v>3.4311916415775707</v>
      </c>
      <c r="E260" s="17">
        <f t="shared" ref="E260:M260" ca="1" si="273">$C$4*($G$4-D260)*$B$7+E$10*SQRT($B$7)*NORMSINV(RAND())+D260</f>
        <v>3.3557444059476902</v>
      </c>
      <c r="F260" s="17">
        <f t="shared" ca="1" si="273"/>
        <v>2.9342489443038149</v>
      </c>
      <c r="G260" s="17">
        <f t="shared" ca="1" si="273"/>
        <v>2.967271045729245</v>
      </c>
      <c r="H260" s="17">
        <f t="shared" ca="1" si="273"/>
        <v>2.9396019914998228</v>
      </c>
      <c r="I260" s="17">
        <f t="shared" ca="1" si="273"/>
        <v>2.9336554359686291</v>
      </c>
      <c r="J260" s="17">
        <f t="shared" ca="1" si="273"/>
        <v>2.9653314498900145</v>
      </c>
      <c r="K260" s="17">
        <f t="shared" ca="1" si="273"/>
        <v>3.0532666980801682</v>
      </c>
      <c r="L260" s="17">
        <f t="shared" ca="1" si="273"/>
        <v>2.8877371870867257</v>
      </c>
      <c r="M260" s="17">
        <f t="shared" ca="1" si="273"/>
        <v>2.9231533663215297</v>
      </c>
      <c r="N260" s="127">
        <f t="shared" ca="1" si="220"/>
        <v>18.599847212831687</v>
      </c>
      <c r="O260" s="128">
        <f t="shared" ca="1" si="221"/>
        <v>18.548180775473845</v>
      </c>
      <c r="P260" s="128">
        <f t="shared" ca="1" si="222"/>
        <v>0</v>
      </c>
      <c r="Q260" s="141">
        <f t="shared" ca="1" si="223"/>
        <v>0</v>
      </c>
      <c r="R260" s="13"/>
    </row>
    <row r="261" spans="2:18" x14ac:dyDescent="0.25">
      <c r="B261" s="126">
        <f t="shared" si="224"/>
        <v>244</v>
      </c>
      <c r="C261" s="17">
        <f t="shared" si="218"/>
        <v>3.2921262866077932</v>
      </c>
      <c r="D261" s="17">
        <f t="shared" ca="1" si="216"/>
        <v>3.3641402481263647</v>
      </c>
      <c r="E261" s="17">
        <f t="shared" ref="E261:M261" ca="1" si="274">$C$4*($G$4-D261)*$B$7+E$10*SQRT($B$7)*NORMSINV(RAND())+D261</f>
        <v>3.4677731368023976</v>
      </c>
      <c r="F261" s="17">
        <f t="shared" ca="1" si="274"/>
        <v>3.549523360587215</v>
      </c>
      <c r="G261" s="17">
        <f t="shared" ca="1" si="274"/>
        <v>3.7630791975522371</v>
      </c>
      <c r="H261" s="17">
        <f t="shared" ca="1" si="274"/>
        <v>3.9366047334685037</v>
      </c>
      <c r="I261" s="17">
        <f t="shared" ca="1" si="274"/>
        <v>4.1153487496208152</v>
      </c>
      <c r="J261" s="17">
        <f t="shared" ca="1" si="274"/>
        <v>4.0774795967092867</v>
      </c>
      <c r="K261" s="17">
        <f t="shared" ca="1" si="274"/>
        <v>3.8754511933384506</v>
      </c>
      <c r="L261" s="17">
        <f t="shared" ca="1" si="274"/>
        <v>3.6515446422836635</v>
      </c>
      <c r="M261" s="17">
        <f t="shared" ca="1" si="274"/>
        <v>3.624842275747346</v>
      </c>
      <c r="N261" s="127">
        <f t="shared" ca="1" si="220"/>
        <v>37.518805067410206</v>
      </c>
      <c r="O261" s="128">
        <f t="shared" ca="1" si="221"/>
        <v>32.283364048799292</v>
      </c>
      <c r="P261" s="128">
        <f t="shared" ca="1" si="222"/>
        <v>9.083364048799293</v>
      </c>
      <c r="Q261" s="141">
        <f t="shared" ca="1" si="223"/>
        <v>8.6403631566698262</v>
      </c>
      <c r="R261" s="13"/>
    </row>
    <row r="262" spans="2:18" x14ac:dyDescent="0.25">
      <c r="B262" s="126">
        <f t="shared" si="224"/>
        <v>245</v>
      </c>
      <c r="C262" s="17">
        <f t="shared" si="218"/>
        <v>3.2921262866077932</v>
      </c>
      <c r="D262" s="17">
        <f t="shared" ca="1" si="216"/>
        <v>3.2292756854585125</v>
      </c>
      <c r="E262" s="17">
        <f t="shared" ref="E262:M262" ca="1" si="275">$C$4*($G$4-D262)*$B$7+E$10*SQRT($B$7)*NORMSINV(RAND())+D262</f>
        <v>3.0602913885623892</v>
      </c>
      <c r="F262" s="17">
        <f t="shared" ca="1" si="275"/>
        <v>3.1127523517345228</v>
      </c>
      <c r="G262" s="17">
        <f t="shared" ca="1" si="275"/>
        <v>3.2349547725407879</v>
      </c>
      <c r="H262" s="17">
        <f t="shared" ca="1" si="275"/>
        <v>3.1557360913678876</v>
      </c>
      <c r="I262" s="17">
        <f t="shared" ca="1" si="275"/>
        <v>3.1397276750821699</v>
      </c>
      <c r="J262" s="17">
        <f t="shared" ca="1" si="275"/>
        <v>3.0683853407990367</v>
      </c>
      <c r="K262" s="17">
        <f t="shared" ca="1" si="275"/>
        <v>3.1668972231376205</v>
      </c>
      <c r="L262" s="17">
        <f t="shared" ca="1" si="275"/>
        <v>3.0510240018420287</v>
      </c>
      <c r="M262" s="17">
        <f t="shared" ca="1" si="275"/>
        <v>3.0799260433611351</v>
      </c>
      <c r="N262" s="127">
        <f t="shared" ca="1" si="220"/>
        <v>21.756793277392028</v>
      </c>
      <c r="O262" s="128">
        <f t="shared" ca="1" si="221"/>
        <v>20.992972594611697</v>
      </c>
      <c r="P262" s="128">
        <f t="shared" ca="1" si="222"/>
        <v>0</v>
      </c>
      <c r="Q262" s="141">
        <f t="shared" ca="1" si="223"/>
        <v>0</v>
      </c>
      <c r="R262" s="13"/>
    </row>
    <row r="263" spans="2:18" x14ac:dyDescent="0.25">
      <c r="B263" s="126">
        <f t="shared" si="224"/>
        <v>246</v>
      </c>
      <c r="C263" s="17">
        <f t="shared" si="218"/>
        <v>3.2921262866077932</v>
      </c>
      <c r="D263" s="17">
        <f t="shared" ca="1" si="216"/>
        <v>3.2759324396432223</v>
      </c>
      <c r="E263" s="17">
        <f t="shared" ref="E263:M263" ca="1" si="276">$C$4*($G$4-D263)*$B$7+E$10*SQRT($B$7)*NORMSINV(RAND())+D263</f>
        <v>2.9700228536319742</v>
      </c>
      <c r="F263" s="17">
        <f t="shared" ca="1" si="276"/>
        <v>2.9508438082911681</v>
      </c>
      <c r="G263" s="17">
        <f t="shared" ca="1" si="276"/>
        <v>2.9519946023005628</v>
      </c>
      <c r="H263" s="17">
        <f t="shared" ca="1" si="276"/>
        <v>2.9719460374105591</v>
      </c>
      <c r="I263" s="17">
        <f t="shared" ca="1" si="276"/>
        <v>3.0685948451987275</v>
      </c>
      <c r="J263" s="17">
        <f t="shared" ca="1" si="276"/>
        <v>3.1788171144935511</v>
      </c>
      <c r="K263" s="17">
        <f t="shared" ca="1" si="276"/>
        <v>3.128979027878612</v>
      </c>
      <c r="L263" s="17">
        <f t="shared" ca="1" si="276"/>
        <v>3.0211975458379223</v>
      </c>
      <c r="M263" s="17">
        <f t="shared" ca="1" si="276"/>
        <v>2.9892738968710062</v>
      </c>
      <c r="N263" s="127">
        <f t="shared" ca="1" si="220"/>
        <v>19.871248676138855</v>
      </c>
      <c r="O263" s="128">
        <f t="shared" ca="1" si="221"/>
        <v>19.542516589770401</v>
      </c>
      <c r="P263" s="128">
        <f t="shared" ca="1" si="222"/>
        <v>0</v>
      </c>
      <c r="Q263" s="141">
        <f t="shared" ca="1" si="223"/>
        <v>0</v>
      </c>
      <c r="R263" s="13"/>
    </row>
    <row r="264" spans="2:18" x14ac:dyDescent="0.25">
      <c r="B264" s="126">
        <f t="shared" si="224"/>
        <v>247</v>
      </c>
      <c r="C264" s="17">
        <f t="shared" si="218"/>
        <v>3.2921262866077932</v>
      </c>
      <c r="D264" s="17">
        <f t="shared" ca="1" si="216"/>
        <v>3.2502832533034964</v>
      </c>
      <c r="E264" s="17">
        <f t="shared" ref="E264:M264" ca="1" si="277">$C$4*($G$4-D264)*$B$7+E$10*SQRT($B$7)*NORMSINV(RAND())+D264</f>
        <v>3.0277970631302678</v>
      </c>
      <c r="F264" s="17">
        <f t="shared" ca="1" si="277"/>
        <v>2.8540189745440192</v>
      </c>
      <c r="G264" s="17">
        <f t="shared" ca="1" si="277"/>
        <v>2.8009461601340577</v>
      </c>
      <c r="H264" s="17">
        <f t="shared" ca="1" si="277"/>
        <v>2.7263911882166005</v>
      </c>
      <c r="I264" s="17">
        <f t="shared" ca="1" si="277"/>
        <v>2.8132890700288535</v>
      </c>
      <c r="J264" s="17">
        <f t="shared" ca="1" si="277"/>
        <v>2.8001330988125543</v>
      </c>
      <c r="K264" s="17">
        <f t="shared" ca="1" si="277"/>
        <v>2.927824813552351</v>
      </c>
      <c r="L264" s="17">
        <f t="shared" ca="1" si="277"/>
        <v>3.0069892061393828</v>
      </c>
      <c r="M264" s="17">
        <f t="shared" ca="1" si="277"/>
        <v>2.9551539308401487</v>
      </c>
      <c r="N264" s="127">
        <f t="shared" ca="1" si="220"/>
        <v>19.204678684644961</v>
      </c>
      <c r="O264" s="128">
        <f t="shared" ca="1" si="221"/>
        <v>19.022930887033496</v>
      </c>
      <c r="P264" s="128">
        <f t="shared" ca="1" si="222"/>
        <v>0</v>
      </c>
      <c r="Q264" s="141">
        <f t="shared" ca="1" si="223"/>
        <v>0</v>
      </c>
      <c r="R264" s="13"/>
    </row>
    <row r="265" spans="2:18" x14ac:dyDescent="0.25">
      <c r="B265" s="126">
        <f t="shared" si="224"/>
        <v>248</v>
      </c>
      <c r="C265" s="17">
        <f t="shared" si="218"/>
        <v>3.2921262866077932</v>
      </c>
      <c r="D265" s="17">
        <f t="shared" ca="1" si="216"/>
        <v>3.1265827124046925</v>
      </c>
      <c r="E265" s="17">
        <f t="shared" ref="E265:M265" ca="1" si="278">$C$4*($G$4-D265)*$B$7+E$10*SQRT($B$7)*NORMSINV(RAND())+D265</f>
        <v>2.9924369612026762</v>
      </c>
      <c r="F265" s="17">
        <f t="shared" ca="1" si="278"/>
        <v>2.8255055969880978</v>
      </c>
      <c r="G265" s="17">
        <f t="shared" ca="1" si="278"/>
        <v>2.6263749707649389</v>
      </c>
      <c r="H265" s="17">
        <f t="shared" ca="1" si="278"/>
        <v>2.3759941351815046</v>
      </c>
      <c r="I265" s="17">
        <f t="shared" ca="1" si="278"/>
        <v>2.3204835787599554</v>
      </c>
      <c r="J265" s="17">
        <f t="shared" ca="1" si="278"/>
        <v>2.4443054484744127</v>
      </c>
      <c r="K265" s="17">
        <f t="shared" ca="1" si="278"/>
        <v>2.6334927592451463</v>
      </c>
      <c r="L265" s="17">
        <f t="shared" ca="1" si="278"/>
        <v>2.6147409870526892</v>
      </c>
      <c r="M265" s="17">
        <f t="shared" ca="1" si="278"/>
        <v>2.7487219617848955</v>
      </c>
      <c r="N265" s="127">
        <f t="shared" ca="1" si="220"/>
        <v>15.622652772608877</v>
      </c>
      <c r="O265" s="128">
        <f t="shared" ca="1" si="221"/>
        <v>16.16113297720819</v>
      </c>
      <c r="P265" s="128">
        <f t="shared" ca="1" si="222"/>
        <v>0</v>
      </c>
      <c r="Q265" s="141">
        <f t="shared" ca="1" si="223"/>
        <v>0</v>
      </c>
      <c r="R265" s="13"/>
    </row>
    <row r="266" spans="2:18" x14ac:dyDescent="0.25">
      <c r="B266" s="126">
        <f t="shared" si="224"/>
        <v>249</v>
      </c>
      <c r="C266" s="17">
        <f t="shared" si="218"/>
        <v>3.2921262866077932</v>
      </c>
      <c r="D266" s="17">
        <f t="shared" ca="1" si="216"/>
        <v>3.0753438786000218</v>
      </c>
      <c r="E266" s="17">
        <f t="shared" ref="E266:M266" ca="1" si="279">$C$4*($G$4-D266)*$B$7+E$10*SQRT($B$7)*NORMSINV(RAND())+D266</f>
        <v>2.9700948985858577</v>
      </c>
      <c r="F266" s="17">
        <f t="shared" ca="1" si="279"/>
        <v>3.211478298485209</v>
      </c>
      <c r="G266" s="17">
        <f t="shared" ca="1" si="279"/>
        <v>3.2537018251062442</v>
      </c>
      <c r="H266" s="17">
        <f t="shared" ca="1" si="279"/>
        <v>3.1682388221194802</v>
      </c>
      <c r="I266" s="17">
        <f t="shared" ca="1" si="279"/>
        <v>3.2681838771381648</v>
      </c>
      <c r="J266" s="17">
        <f t="shared" ca="1" si="279"/>
        <v>3.2687135525375139</v>
      </c>
      <c r="K266" s="17">
        <f t="shared" ca="1" si="279"/>
        <v>3.1955109905934451</v>
      </c>
      <c r="L266" s="17">
        <f t="shared" ca="1" si="279"/>
        <v>3.1603562266428118</v>
      </c>
      <c r="M266" s="17">
        <f t="shared" ca="1" si="279"/>
        <v>3.1254544927747578</v>
      </c>
      <c r="N266" s="127">
        <f t="shared" ca="1" si="220"/>
        <v>22.770241652441015</v>
      </c>
      <c r="O266" s="128">
        <f t="shared" ca="1" si="221"/>
        <v>21.761562660006497</v>
      </c>
      <c r="P266" s="128">
        <f t="shared" ca="1" si="222"/>
        <v>0</v>
      </c>
      <c r="Q266" s="141">
        <f t="shared" ca="1" si="223"/>
        <v>0</v>
      </c>
      <c r="R266" s="13"/>
    </row>
    <row r="267" spans="2:18" x14ac:dyDescent="0.25">
      <c r="B267" s="126">
        <f t="shared" si="224"/>
        <v>250</v>
      </c>
      <c r="C267" s="17">
        <f t="shared" si="218"/>
        <v>3.2921262866077932</v>
      </c>
      <c r="D267" s="17">
        <f t="shared" ca="1" si="216"/>
        <v>2.9383066297503007</v>
      </c>
      <c r="E267" s="17">
        <f t="shared" ref="E267:M267" ca="1" si="280">$C$4*($G$4-D267)*$B$7+E$10*SQRT($B$7)*NORMSINV(RAND())+D267</f>
        <v>2.956522596212527</v>
      </c>
      <c r="F267" s="17">
        <f t="shared" ca="1" si="280"/>
        <v>2.9734230987616606</v>
      </c>
      <c r="G267" s="17">
        <f t="shared" ca="1" si="280"/>
        <v>3.0516339348069423</v>
      </c>
      <c r="H267" s="17">
        <f t="shared" ca="1" si="280"/>
        <v>3.2761828258147649</v>
      </c>
      <c r="I267" s="17">
        <f t="shared" ca="1" si="280"/>
        <v>3.3987805639872049</v>
      </c>
      <c r="J267" s="17">
        <f t="shared" ca="1" si="280"/>
        <v>3.3306582891576459</v>
      </c>
      <c r="K267" s="17">
        <f t="shared" ca="1" si="280"/>
        <v>3.2627190952242766</v>
      </c>
      <c r="L267" s="17">
        <f t="shared" ca="1" si="280"/>
        <v>3.3343274675100383</v>
      </c>
      <c r="M267" s="17">
        <f t="shared" ca="1" si="280"/>
        <v>3.3679011632657683</v>
      </c>
      <c r="N267" s="127">
        <f t="shared" ca="1" si="220"/>
        <v>29.017559979383279</v>
      </c>
      <c r="O267" s="128">
        <f t="shared" ca="1" si="221"/>
        <v>26.354128120777684</v>
      </c>
      <c r="P267" s="128">
        <f t="shared" ca="1" si="222"/>
        <v>3.1541281207776848</v>
      </c>
      <c r="Q267" s="141">
        <f t="shared" ca="1" si="223"/>
        <v>3.0002994771288756</v>
      </c>
      <c r="R267" s="13"/>
    </row>
    <row r="268" spans="2:18" x14ac:dyDescent="0.25">
      <c r="B268" s="126">
        <f t="shared" si="224"/>
        <v>251</v>
      </c>
      <c r="C268" s="17">
        <f t="shared" si="218"/>
        <v>3.2921262866077932</v>
      </c>
      <c r="D268" s="17">
        <f t="shared" ca="1" si="216"/>
        <v>3.4643609096338777</v>
      </c>
      <c r="E268" s="17">
        <f t="shared" ref="E268:M268" ca="1" si="281">$C$4*($G$4-D268)*$B$7+E$10*SQRT($B$7)*NORMSINV(RAND())+D268</f>
        <v>3.5857202029963466</v>
      </c>
      <c r="F268" s="17">
        <f t="shared" ca="1" si="281"/>
        <v>3.596100017160869</v>
      </c>
      <c r="G268" s="17">
        <f t="shared" ca="1" si="281"/>
        <v>3.6731097168700981</v>
      </c>
      <c r="H268" s="17">
        <f t="shared" ca="1" si="281"/>
        <v>3.7677989662245412</v>
      </c>
      <c r="I268" s="17">
        <f t="shared" ca="1" si="281"/>
        <v>4.001298695593408</v>
      </c>
      <c r="J268" s="17">
        <f t="shared" ca="1" si="281"/>
        <v>4.1176566412173754</v>
      </c>
      <c r="K268" s="17">
        <f t="shared" ca="1" si="281"/>
        <v>3.8607865713887008</v>
      </c>
      <c r="L268" s="17">
        <f t="shared" ca="1" si="281"/>
        <v>3.7147056047855167</v>
      </c>
      <c r="M268" s="17">
        <f t="shared" ca="1" si="281"/>
        <v>3.6375942869169182</v>
      </c>
      <c r="N268" s="127">
        <f t="shared" ca="1" si="220"/>
        <v>38.000308834495208</v>
      </c>
      <c r="O268" s="128">
        <f t="shared" ca="1" si="221"/>
        <v>32.610142010104788</v>
      </c>
      <c r="P268" s="128">
        <f t="shared" ca="1" si="222"/>
        <v>9.4101420101047886</v>
      </c>
      <c r="Q268" s="141">
        <f t="shared" ca="1" si="223"/>
        <v>8.9512039687419698</v>
      </c>
      <c r="R268" s="13"/>
    </row>
    <row r="269" spans="2:18" x14ac:dyDescent="0.25">
      <c r="B269" s="126">
        <f t="shared" si="224"/>
        <v>252</v>
      </c>
      <c r="C269" s="17">
        <f t="shared" si="218"/>
        <v>3.2921262866077932</v>
      </c>
      <c r="D269" s="17">
        <f t="shared" ca="1" si="216"/>
        <v>3.2783160865408685</v>
      </c>
      <c r="E269" s="17">
        <f t="shared" ref="E269:M269" ca="1" si="282">$C$4*($G$4-D269)*$B$7+E$10*SQRT($B$7)*NORMSINV(RAND())+D269</f>
        <v>3.5614258917120423</v>
      </c>
      <c r="F269" s="17">
        <f t="shared" ca="1" si="282"/>
        <v>3.6388023118517285</v>
      </c>
      <c r="G269" s="17">
        <f t="shared" ca="1" si="282"/>
        <v>3.9422373467349394</v>
      </c>
      <c r="H269" s="17">
        <f t="shared" ca="1" si="282"/>
        <v>3.7350071906609568</v>
      </c>
      <c r="I269" s="17">
        <f t="shared" ca="1" si="282"/>
        <v>3.5850574466963665</v>
      </c>
      <c r="J269" s="17">
        <f t="shared" ca="1" si="282"/>
        <v>3.6896067236696704</v>
      </c>
      <c r="K269" s="17">
        <f t="shared" ca="1" si="282"/>
        <v>3.5988920680815188</v>
      </c>
      <c r="L269" s="17">
        <f t="shared" ca="1" si="282"/>
        <v>3.4784739952055932</v>
      </c>
      <c r="M269" s="17">
        <f t="shared" ca="1" si="282"/>
        <v>3.5293704064128302</v>
      </c>
      <c r="N269" s="127">
        <f t="shared" ca="1" si="220"/>
        <v>34.102490145323287</v>
      </c>
      <c r="O269" s="128">
        <f t="shared" ca="1" si="221"/>
        <v>29.938647830029659</v>
      </c>
      <c r="P269" s="128">
        <f t="shared" ca="1" si="222"/>
        <v>6.7386478300296595</v>
      </c>
      <c r="Q269" s="141">
        <f t="shared" ca="1" si="223"/>
        <v>6.4100000972720981</v>
      </c>
      <c r="R269" s="13"/>
    </row>
    <row r="270" spans="2:18" x14ac:dyDescent="0.25">
      <c r="B270" s="126">
        <f t="shared" si="224"/>
        <v>253</v>
      </c>
      <c r="C270" s="17">
        <f t="shared" si="218"/>
        <v>3.2921262866077932</v>
      </c>
      <c r="D270" s="17">
        <f t="shared" ca="1" si="216"/>
        <v>3.2339216486819544</v>
      </c>
      <c r="E270" s="17">
        <f t="shared" ref="E270:M270" ca="1" si="283">$C$4*($G$4-D270)*$B$7+E$10*SQRT($B$7)*NORMSINV(RAND())+D270</f>
        <v>3.1867443047886788</v>
      </c>
      <c r="F270" s="17">
        <f t="shared" ca="1" si="283"/>
        <v>3.2749499388176639</v>
      </c>
      <c r="G270" s="17">
        <f t="shared" ca="1" si="283"/>
        <v>3.1288909363482262</v>
      </c>
      <c r="H270" s="17">
        <f t="shared" ca="1" si="283"/>
        <v>3.2246038081065076</v>
      </c>
      <c r="I270" s="17">
        <f t="shared" ca="1" si="283"/>
        <v>2.9595745030479961</v>
      </c>
      <c r="J270" s="17">
        <f t="shared" ca="1" si="283"/>
        <v>2.8829491599362509</v>
      </c>
      <c r="K270" s="17">
        <f t="shared" ca="1" si="283"/>
        <v>2.7880983464225331</v>
      </c>
      <c r="L270" s="17">
        <f t="shared" ca="1" si="283"/>
        <v>2.8404681766067208</v>
      </c>
      <c r="M270" s="17">
        <f t="shared" ca="1" si="283"/>
        <v>2.9859096939387184</v>
      </c>
      <c r="N270" s="127">
        <f t="shared" ca="1" si="220"/>
        <v>19.804510087097672</v>
      </c>
      <c r="O270" s="128">
        <f t="shared" ca="1" si="221"/>
        <v>19.49066138567461</v>
      </c>
      <c r="P270" s="128">
        <f t="shared" ca="1" si="222"/>
        <v>0</v>
      </c>
      <c r="Q270" s="141">
        <f t="shared" ca="1" si="223"/>
        <v>0</v>
      </c>
      <c r="R270" s="13"/>
    </row>
    <row r="271" spans="2:18" x14ac:dyDescent="0.25">
      <c r="B271" s="126">
        <f t="shared" si="224"/>
        <v>254</v>
      </c>
      <c r="C271" s="17">
        <f t="shared" si="218"/>
        <v>3.2921262866077932</v>
      </c>
      <c r="D271" s="17">
        <f t="shared" ca="1" si="216"/>
        <v>3.4071485566140285</v>
      </c>
      <c r="E271" s="17">
        <f t="shared" ref="E271:M271" ca="1" si="284">$C$4*($G$4-D271)*$B$7+E$10*SQRT($B$7)*NORMSINV(RAND())+D271</f>
        <v>3.4662462894312509</v>
      </c>
      <c r="F271" s="17">
        <f t="shared" ca="1" si="284"/>
        <v>3.5378706740506445</v>
      </c>
      <c r="G271" s="17">
        <f t="shared" ca="1" si="284"/>
        <v>3.50283141072667</v>
      </c>
      <c r="H271" s="17">
        <f t="shared" ca="1" si="284"/>
        <v>3.4700883043642219</v>
      </c>
      <c r="I271" s="17">
        <f t="shared" ca="1" si="284"/>
        <v>3.3786112498076792</v>
      </c>
      <c r="J271" s="17">
        <f t="shared" ca="1" si="284"/>
        <v>3.3183047387690396</v>
      </c>
      <c r="K271" s="17">
        <f t="shared" ca="1" si="284"/>
        <v>3.2005188411270868</v>
      </c>
      <c r="L271" s="17">
        <f t="shared" ca="1" si="284"/>
        <v>3.3613650347784687</v>
      </c>
      <c r="M271" s="17">
        <f t="shared" ca="1" si="284"/>
        <v>3.195185266239327</v>
      </c>
      <c r="N271" s="127">
        <f t="shared" ca="1" si="220"/>
        <v>24.414696492324545</v>
      </c>
      <c r="O271" s="128">
        <f t="shared" ca="1" si="221"/>
        <v>22.993630667770223</v>
      </c>
      <c r="P271" s="128">
        <f t="shared" ca="1" si="222"/>
        <v>0</v>
      </c>
      <c r="Q271" s="141">
        <f t="shared" ca="1" si="223"/>
        <v>0</v>
      </c>
      <c r="R271" s="13"/>
    </row>
    <row r="272" spans="2:18" x14ac:dyDescent="0.25">
      <c r="B272" s="126">
        <f t="shared" si="224"/>
        <v>255</v>
      </c>
      <c r="C272" s="17">
        <f t="shared" si="218"/>
        <v>3.2921262866077932</v>
      </c>
      <c r="D272" s="17">
        <f t="shared" ca="1" si="216"/>
        <v>3.0387271487780243</v>
      </c>
      <c r="E272" s="17">
        <f t="shared" ref="E272:M272" ca="1" si="285">$C$4*($G$4-D272)*$B$7+E$10*SQRT($B$7)*NORMSINV(RAND())+D272</f>
        <v>2.9017056087896838</v>
      </c>
      <c r="F272" s="17">
        <f t="shared" ca="1" si="285"/>
        <v>2.7501804287087865</v>
      </c>
      <c r="G272" s="17">
        <f t="shared" ca="1" si="285"/>
        <v>2.8607988504277029</v>
      </c>
      <c r="H272" s="17">
        <f t="shared" ca="1" si="285"/>
        <v>2.70074640579685</v>
      </c>
      <c r="I272" s="17">
        <f t="shared" ca="1" si="285"/>
        <v>2.6469023274613948</v>
      </c>
      <c r="J272" s="17">
        <f t="shared" ca="1" si="285"/>
        <v>2.4971464265861649</v>
      </c>
      <c r="K272" s="17">
        <f t="shared" ca="1" si="285"/>
        <v>2.4000220712976157</v>
      </c>
      <c r="L272" s="17">
        <f t="shared" ca="1" si="285"/>
        <v>2.2703651381471266</v>
      </c>
      <c r="M272" s="17">
        <f t="shared" ca="1" si="285"/>
        <v>2.3696012494238636</v>
      </c>
      <c r="N272" s="127">
        <f t="shared" ca="1" si="220"/>
        <v>10.693127543115079</v>
      </c>
      <c r="O272" s="128">
        <f t="shared" ca="1" si="221"/>
        <v>11.979381323412442</v>
      </c>
      <c r="P272" s="128">
        <f t="shared" ca="1" si="222"/>
        <v>0</v>
      </c>
      <c r="Q272" s="141">
        <f t="shared" ca="1" si="223"/>
        <v>0</v>
      </c>
      <c r="R272" s="13"/>
    </row>
    <row r="273" spans="2:18" x14ac:dyDescent="0.25">
      <c r="B273" s="126">
        <f t="shared" si="224"/>
        <v>256</v>
      </c>
      <c r="C273" s="17">
        <f t="shared" si="218"/>
        <v>3.2921262866077932</v>
      </c>
      <c r="D273" s="17">
        <f t="shared" ca="1" si="216"/>
        <v>3.2413450199559857</v>
      </c>
      <c r="E273" s="17">
        <f t="shared" ref="E273:M273" ca="1" si="286">$C$4*($G$4-D273)*$B$7+E$10*SQRT($B$7)*NORMSINV(RAND())+D273</f>
        <v>3.3610997684642192</v>
      </c>
      <c r="F273" s="17">
        <f t="shared" ca="1" si="286"/>
        <v>3.7826426121789734</v>
      </c>
      <c r="G273" s="17">
        <f t="shared" ca="1" si="286"/>
        <v>3.7308466448376221</v>
      </c>
      <c r="H273" s="17">
        <f t="shared" ca="1" si="286"/>
        <v>3.6225014231662915</v>
      </c>
      <c r="I273" s="17">
        <f t="shared" ca="1" si="286"/>
        <v>3.7146004942431956</v>
      </c>
      <c r="J273" s="17">
        <f t="shared" ca="1" si="286"/>
        <v>3.5824600583099171</v>
      </c>
      <c r="K273" s="17">
        <f t="shared" ca="1" si="286"/>
        <v>3.5541099071510054</v>
      </c>
      <c r="L273" s="17">
        <f t="shared" ca="1" si="286"/>
        <v>3.6294495800357942</v>
      </c>
      <c r="M273" s="17">
        <f t="shared" ca="1" si="286"/>
        <v>3.5694042963814807</v>
      </c>
      <c r="N273" s="127">
        <f t="shared" ca="1" si="220"/>
        <v>35.495442089078296</v>
      </c>
      <c r="O273" s="128">
        <f t="shared" ca="1" si="221"/>
        <v>30.900371544138132</v>
      </c>
      <c r="P273" s="128">
        <f t="shared" ca="1" si="222"/>
        <v>7.7003715441381324</v>
      </c>
      <c r="Q273" s="141">
        <f t="shared" ca="1" si="223"/>
        <v>7.3248199923721904</v>
      </c>
      <c r="R273" s="13"/>
    </row>
    <row r="274" spans="2:18" x14ac:dyDescent="0.25">
      <c r="B274" s="126">
        <f t="shared" si="224"/>
        <v>257</v>
      </c>
      <c r="C274" s="17">
        <f t="shared" si="218"/>
        <v>3.2921262866077932</v>
      </c>
      <c r="D274" s="17">
        <f t="shared" ref="D274:D337" ca="1" si="287">$C$4*($G$4-C274)*$B$7+D$10*SQRT($B$7)*NORMSINV(RAND())+C274</f>
        <v>3.2539302507576418</v>
      </c>
      <c r="E274" s="17">
        <f t="shared" ref="E274:M274" ca="1" si="288">$C$4*($G$4-D274)*$B$7+E$10*SQRT($B$7)*NORMSINV(RAND())+D274</f>
        <v>3.028775232120537</v>
      </c>
      <c r="F274" s="17">
        <f t="shared" ca="1" si="288"/>
        <v>3.019501771960547</v>
      </c>
      <c r="G274" s="17">
        <f t="shared" ca="1" si="288"/>
        <v>3.0757036284725316</v>
      </c>
      <c r="H274" s="17">
        <f t="shared" ca="1" si="288"/>
        <v>3.111508885927718</v>
      </c>
      <c r="I274" s="17">
        <f t="shared" ca="1" si="288"/>
        <v>3.3027995948461886</v>
      </c>
      <c r="J274" s="17">
        <f t="shared" ca="1" si="288"/>
        <v>3.4556387464366862</v>
      </c>
      <c r="K274" s="17">
        <f t="shared" ca="1" si="288"/>
        <v>3.4801134912214629</v>
      </c>
      <c r="L274" s="17">
        <f t="shared" ca="1" si="288"/>
        <v>3.4778842863875794</v>
      </c>
      <c r="M274" s="17">
        <f t="shared" ca="1" si="288"/>
        <v>3.4367965415410469</v>
      </c>
      <c r="N274" s="127">
        <f t="shared" ca="1" si="220"/>
        <v>31.087211895178267</v>
      </c>
      <c r="O274" s="128">
        <f t="shared" ca="1" si="221"/>
        <v>27.827845773910244</v>
      </c>
      <c r="P274" s="128">
        <f t="shared" ca="1" si="222"/>
        <v>4.627845773910245</v>
      </c>
      <c r="Q274" s="141">
        <f t="shared" ca="1" si="223"/>
        <v>4.4021430721947041</v>
      </c>
      <c r="R274" s="13"/>
    </row>
    <row r="275" spans="2:18" x14ac:dyDescent="0.25">
      <c r="B275" s="126">
        <f t="shared" si="224"/>
        <v>258</v>
      </c>
      <c r="C275" s="17">
        <f t="shared" ref="C275:C338" si="289">$C$7</f>
        <v>3.2921262866077932</v>
      </c>
      <c r="D275" s="17">
        <f t="shared" ca="1" si="287"/>
        <v>3.4647017294630285</v>
      </c>
      <c r="E275" s="17">
        <f t="shared" ref="E275:M275" ca="1" si="290">$C$4*($G$4-D275)*$B$7+E$10*SQRT($B$7)*NORMSINV(RAND())+D275</f>
        <v>3.6097149698844042</v>
      </c>
      <c r="F275" s="17">
        <f t="shared" ca="1" si="290"/>
        <v>3.5399654927786623</v>
      </c>
      <c r="G275" s="17">
        <f t="shared" ca="1" si="290"/>
        <v>3.292037849305776</v>
      </c>
      <c r="H275" s="17">
        <f t="shared" ca="1" si="290"/>
        <v>3.1451262385830878</v>
      </c>
      <c r="I275" s="17">
        <f t="shared" ca="1" si="290"/>
        <v>3.0764112417716696</v>
      </c>
      <c r="J275" s="17">
        <f t="shared" ca="1" si="290"/>
        <v>3.0448410936358856</v>
      </c>
      <c r="K275" s="17">
        <f t="shared" ca="1" si="290"/>
        <v>2.9789310192462954</v>
      </c>
      <c r="L275" s="17">
        <f t="shared" ca="1" si="290"/>
        <v>2.8291108944724161</v>
      </c>
      <c r="M275" s="17">
        <f t="shared" ca="1" si="290"/>
        <v>2.7509078239450382</v>
      </c>
      <c r="N275" s="127">
        <f t="shared" ref="N275:N338" ca="1" si="291">EXP(M275)</f>
        <v>15.656839087820147</v>
      </c>
      <c r="O275" s="128">
        <f t="shared" ref="O275:O338" ca="1" si="292">EXP(EXP(-$C$4*($K$4-$J$4))*LN(N275)+(1-EXP(-$C$4*($K$4-$J$4)))*$G$4+$F$4^2/(4*$C$4)*(1-EXP(-2*$C$4*($K$4-$J$4))))</f>
        <v>16.189056872732085</v>
      </c>
      <c r="P275" s="128">
        <f t="shared" ref="P275:P338" ca="1" si="293">MAX(0,O275-$I$4)</f>
        <v>0</v>
      </c>
      <c r="Q275" s="141">
        <f t="shared" ref="Q275:Q338" ca="1" si="294">$D$7*P275</f>
        <v>0</v>
      </c>
      <c r="R275" s="13"/>
    </row>
    <row r="276" spans="2:18" x14ac:dyDescent="0.25">
      <c r="B276" s="126">
        <f t="shared" ref="B276:B339" si="295">B275+1</f>
        <v>259</v>
      </c>
      <c r="C276" s="17">
        <f t="shared" si="289"/>
        <v>3.2921262866077932</v>
      </c>
      <c r="D276" s="17">
        <f t="shared" ca="1" si="287"/>
        <v>3.3304919335018881</v>
      </c>
      <c r="E276" s="17">
        <f t="shared" ref="E276:M276" ca="1" si="296">$C$4*($G$4-D276)*$B$7+E$10*SQRT($B$7)*NORMSINV(RAND())+D276</f>
        <v>3.2407273493919755</v>
      </c>
      <c r="F276" s="17">
        <f t="shared" ca="1" si="296"/>
        <v>3.025538846473121</v>
      </c>
      <c r="G276" s="17">
        <f t="shared" ca="1" si="296"/>
        <v>2.9949944592644075</v>
      </c>
      <c r="H276" s="17">
        <f t="shared" ca="1" si="296"/>
        <v>2.7730710740290627</v>
      </c>
      <c r="I276" s="17">
        <f t="shared" ca="1" si="296"/>
        <v>2.7405353732746347</v>
      </c>
      <c r="J276" s="17">
        <f t="shared" ca="1" si="296"/>
        <v>2.6918807689685531</v>
      </c>
      <c r="K276" s="17">
        <f t="shared" ca="1" si="296"/>
        <v>2.6717759260353624</v>
      </c>
      <c r="L276" s="17">
        <f t="shared" ca="1" si="296"/>
        <v>3.0242931526174894</v>
      </c>
      <c r="M276" s="17">
        <f t="shared" ca="1" si="296"/>
        <v>3.0597440746499589</v>
      </c>
      <c r="N276" s="127">
        <f t="shared" ca="1" si="291"/>
        <v>21.322099597888982</v>
      </c>
      <c r="O276" s="128">
        <f t="shared" ca="1" si="292"/>
        <v>20.661011348822171</v>
      </c>
      <c r="P276" s="128">
        <f t="shared" ca="1" si="293"/>
        <v>0</v>
      </c>
      <c r="Q276" s="141">
        <f t="shared" ca="1" si="294"/>
        <v>0</v>
      </c>
      <c r="R276" s="13"/>
    </row>
    <row r="277" spans="2:18" x14ac:dyDescent="0.25">
      <c r="B277" s="126">
        <f t="shared" si="295"/>
        <v>260</v>
      </c>
      <c r="C277" s="17">
        <f t="shared" si="289"/>
        <v>3.2921262866077932</v>
      </c>
      <c r="D277" s="17">
        <f t="shared" ca="1" si="287"/>
        <v>3.1333434320940006</v>
      </c>
      <c r="E277" s="17">
        <f t="shared" ref="E277:M277" ca="1" si="297">$C$4*($G$4-D277)*$B$7+E$10*SQRT($B$7)*NORMSINV(RAND())+D277</f>
        <v>3.2559029500764831</v>
      </c>
      <c r="F277" s="17">
        <f t="shared" ca="1" si="297"/>
        <v>3.2961418921010739</v>
      </c>
      <c r="G277" s="17">
        <f t="shared" ca="1" si="297"/>
        <v>3.3868926744458059</v>
      </c>
      <c r="H277" s="17">
        <f t="shared" ca="1" si="297"/>
        <v>3.268030896961438</v>
      </c>
      <c r="I277" s="17">
        <f t="shared" ca="1" si="297"/>
        <v>3.1100415350694637</v>
      </c>
      <c r="J277" s="17">
        <f t="shared" ca="1" si="297"/>
        <v>3.0258760730180376</v>
      </c>
      <c r="K277" s="17">
        <f t="shared" ca="1" si="297"/>
        <v>3.039980226670107</v>
      </c>
      <c r="L277" s="17">
        <f t="shared" ca="1" si="297"/>
        <v>3.1819177543686203</v>
      </c>
      <c r="M277" s="17">
        <f t="shared" ca="1" si="297"/>
        <v>3.2939921371606258</v>
      </c>
      <c r="N277" s="127">
        <f t="shared" ca="1" si="291"/>
        <v>26.950238233814417</v>
      </c>
      <c r="O277" s="128">
        <f t="shared" ca="1" si="292"/>
        <v>24.859824019473425</v>
      </c>
      <c r="P277" s="128">
        <f t="shared" ca="1" si="293"/>
        <v>1.6598240194734259</v>
      </c>
      <c r="Q277" s="141">
        <f t="shared" ca="1" si="294"/>
        <v>1.5788734468161689</v>
      </c>
      <c r="R277" s="13"/>
    </row>
    <row r="278" spans="2:18" x14ac:dyDescent="0.25">
      <c r="B278" s="126">
        <f t="shared" si="295"/>
        <v>261</v>
      </c>
      <c r="C278" s="17">
        <f t="shared" si="289"/>
        <v>3.2921262866077932</v>
      </c>
      <c r="D278" s="17">
        <f t="shared" ca="1" si="287"/>
        <v>3.1259509566685044</v>
      </c>
      <c r="E278" s="17">
        <f t="shared" ref="E278:M278" ca="1" si="298">$C$4*($G$4-D278)*$B$7+E$10*SQRT($B$7)*NORMSINV(RAND())+D278</f>
        <v>3.1150317348953074</v>
      </c>
      <c r="F278" s="17">
        <f t="shared" ca="1" si="298"/>
        <v>2.988301896280515</v>
      </c>
      <c r="G278" s="17">
        <f t="shared" ca="1" si="298"/>
        <v>2.9342322365692839</v>
      </c>
      <c r="H278" s="17">
        <f t="shared" ca="1" si="298"/>
        <v>3.0118924912329117</v>
      </c>
      <c r="I278" s="17">
        <f t="shared" ca="1" si="298"/>
        <v>3.2037585417851968</v>
      </c>
      <c r="J278" s="17">
        <f t="shared" ca="1" si="298"/>
        <v>3.1438735407996186</v>
      </c>
      <c r="K278" s="17">
        <f t="shared" ca="1" si="298"/>
        <v>3.1686663262639043</v>
      </c>
      <c r="L278" s="17">
        <f t="shared" ca="1" si="298"/>
        <v>3.1448494503889775</v>
      </c>
      <c r="M278" s="17">
        <f t="shared" ca="1" si="298"/>
        <v>3.1321626253644688</v>
      </c>
      <c r="N278" s="127">
        <f t="shared" ca="1" si="291"/>
        <v>22.923500919578032</v>
      </c>
      <c r="O278" s="128">
        <f t="shared" ca="1" si="292"/>
        <v>21.877160351788326</v>
      </c>
      <c r="P278" s="128">
        <f t="shared" ca="1" si="293"/>
        <v>0</v>
      </c>
      <c r="Q278" s="141">
        <f t="shared" ca="1" si="294"/>
        <v>0</v>
      </c>
      <c r="R278" s="13"/>
    </row>
    <row r="279" spans="2:18" x14ac:dyDescent="0.25">
      <c r="B279" s="126">
        <f t="shared" si="295"/>
        <v>262</v>
      </c>
      <c r="C279" s="17">
        <f t="shared" si="289"/>
        <v>3.2921262866077932</v>
      </c>
      <c r="D279" s="17">
        <f t="shared" ca="1" si="287"/>
        <v>3.0198768191906415</v>
      </c>
      <c r="E279" s="17">
        <f t="shared" ref="E279:M279" ca="1" si="299">$C$4*($G$4-D279)*$B$7+E$10*SQRT($B$7)*NORMSINV(RAND())+D279</f>
        <v>2.9752791939571344</v>
      </c>
      <c r="F279" s="17">
        <f t="shared" ca="1" si="299"/>
        <v>3.0616699838543289</v>
      </c>
      <c r="G279" s="17">
        <f t="shared" ca="1" si="299"/>
        <v>2.8724769642656391</v>
      </c>
      <c r="H279" s="17">
        <f t="shared" ca="1" si="299"/>
        <v>3.2315499406939994</v>
      </c>
      <c r="I279" s="17">
        <f t="shared" ca="1" si="299"/>
        <v>3.2842630729296935</v>
      </c>
      <c r="J279" s="17">
        <f t="shared" ca="1" si="299"/>
        <v>3.2423784742580035</v>
      </c>
      <c r="K279" s="17">
        <f t="shared" ca="1" si="299"/>
        <v>3.3113183761536944</v>
      </c>
      <c r="L279" s="17">
        <f t="shared" ca="1" si="299"/>
        <v>3.4245125099939733</v>
      </c>
      <c r="M279" s="17">
        <f t="shared" ca="1" si="299"/>
        <v>3.4650442753638222</v>
      </c>
      <c r="N279" s="127">
        <f t="shared" ca="1" si="291"/>
        <v>31.977875573863052</v>
      </c>
      <c r="O279" s="128">
        <f t="shared" ca="1" si="292"/>
        <v>28.455648443556271</v>
      </c>
      <c r="P279" s="128">
        <f t="shared" ca="1" si="293"/>
        <v>5.2556484435562716</v>
      </c>
      <c r="Q279" s="141">
        <f t="shared" ca="1" si="294"/>
        <v>4.9993274443421054</v>
      </c>
      <c r="R279" s="13"/>
    </row>
    <row r="280" spans="2:18" x14ac:dyDescent="0.25">
      <c r="B280" s="126">
        <f t="shared" si="295"/>
        <v>263</v>
      </c>
      <c r="C280" s="17">
        <f t="shared" si="289"/>
        <v>3.2921262866077932</v>
      </c>
      <c r="D280" s="17">
        <f t="shared" ca="1" si="287"/>
        <v>3.4668779557942084</v>
      </c>
      <c r="E280" s="17">
        <f t="shared" ref="E280:M280" ca="1" si="300">$C$4*($G$4-D280)*$B$7+E$10*SQRT($B$7)*NORMSINV(RAND())+D280</f>
        <v>3.3956447639003908</v>
      </c>
      <c r="F280" s="17">
        <f t="shared" ca="1" si="300"/>
        <v>3.4024634449908358</v>
      </c>
      <c r="G280" s="17">
        <f t="shared" ca="1" si="300"/>
        <v>2.9899210446862847</v>
      </c>
      <c r="H280" s="17">
        <f t="shared" ca="1" si="300"/>
        <v>2.9290068491118126</v>
      </c>
      <c r="I280" s="17">
        <f t="shared" ca="1" si="300"/>
        <v>2.8337519573944987</v>
      </c>
      <c r="J280" s="17">
        <f t="shared" ca="1" si="300"/>
        <v>2.913961682811264</v>
      </c>
      <c r="K280" s="17">
        <f t="shared" ca="1" si="300"/>
        <v>2.7502740429550694</v>
      </c>
      <c r="L280" s="17">
        <f t="shared" ca="1" si="300"/>
        <v>2.7551168790813185</v>
      </c>
      <c r="M280" s="17">
        <f t="shared" ca="1" si="300"/>
        <v>2.6432489538243109</v>
      </c>
      <c r="N280" s="127">
        <f t="shared" ca="1" si="291"/>
        <v>14.058805898941342</v>
      </c>
      <c r="O280" s="128">
        <f t="shared" ca="1" si="292"/>
        <v>14.869447691322684</v>
      </c>
      <c r="P280" s="128">
        <f t="shared" ca="1" si="293"/>
        <v>0</v>
      </c>
      <c r="Q280" s="141">
        <f t="shared" ca="1" si="294"/>
        <v>0</v>
      </c>
      <c r="R280" s="13"/>
    </row>
    <row r="281" spans="2:18" x14ac:dyDescent="0.25">
      <c r="B281" s="126">
        <f t="shared" si="295"/>
        <v>264</v>
      </c>
      <c r="C281" s="17">
        <f t="shared" si="289"/>
        <v>3.2921262866077932</v>
      </c>
      <c r="D281" s="17">
        <f t="shared" ca="1" si="287"/>
        <v>3.3380441983940266</v>
      </c>
      <c r="E281" s="17">
        <f t="shared" ref="E281:M281" ca="1" si="301">$C$4*($G$4-D281)*$B$7+E$10*SQRT($B$7)*NORMSINV(RAND())+D281</f>
        <v>3.3420415701141475</v>
      </c>
      <c r="F281" s="17">
        <f t="shared" ca="1" si="301"/>
        <v>3.2518235553020141</v>
      </c>
      <c r="G281" s="17">
        <f t="shared" ca="1" si="301"/>
        <v>3.3949242914826225</v>
      </c>
      <c r="H281" s="17">
        <f t="shared" ca="1" si="301"/>
        <v>3.2030638746299269</v>
      </c>
      <c r="I281" s="17">
        <f t="shared" ca="1" si="301"/>
        <v>3.1210491308806563</v>
      </c>
      <c r="J281" s="17">
        <f t="shared" ca="1" si="301"/>
        <v>3.0119694193440565</v>
      </c>
      <c r="K281" s="17">
        <f t="shared" ca="1" si="301"/>
        <v>2.8986512856013311</v>
      </c>
      <c r="L281" s="17">
        <f t="shared" ca="1" si="301"/>
        <v>2.8475071036607074</v>
      </c>
      <c r="M281" s="17">
        <f t="shared" ca="1" si="301"/>
        <v>2.877147906650126</v>
      </c>
      <c r="N281" s="127">
        <f t="shared" ca="1" si="291"/>
        <v>17.763537595247282</v>
      </c>
      <c r="O281" s="128">
        <f t="shared" ca="1" si="292"/>
        <v>17.886343521336251</v>
      </c>
      <c r="P281" s="128">
        <f t="shared" ca="1" si="293"/>
        <v>0</v>
      </c>
      <c r="Q281" s="141">
        <f t="shared" ca="1" si="294"/>
        <v>0</v>
      </c>
      <c r="R281" s="13"/>
    </row>
    <row r="282" spans="2:18" x14ac:dyDescent="0.25">
      <c r="B282" s="126">
        <f t="shared" si="295"/>
        <v>265</v>
      </c>
      <c r="C282" s="17">
        <f t="shared" si="289"/>
        <v>3.2921262866077932</v>
      </c>
      <c r="D282" s="17">
        <f t="shared" ca="1" si="287"/>
        <v>3.3519402499361286</v>
      </c>
      <c r="E282" s="17">
        <f t="shared" ref="E282:M282" ca="1" si="302">$C$4*($G$4-D282)*$B$7+E$10*SQRT($B$7)*NORMSINV(RAND())+D282</f>
        <v>3.4090045971035257</v>
      </c>
      <c r="F282" s="17">
        <f t="shared" ca="1" si="302"/>
        <v>3.4631200811035439</v>
      </c>
      <c r="G282" s="17">
        <f t="shared" ca="1" si="302"/>
        <v>3.1190877696698402</v>
      </c>
      <c r="H282" s="17">
        <f t="shared" ca="1" si="302"/>
        <v>3.1752313741049738</v>
      </c>
      <c r="I282" s="17">
        <f t="shared" ca="1" si="302"/>
        <v>2.8343017374544206</v>
      </c>
      <c r="J282" s="17">
        <f t="shared" ca="1" si="302"/>
        <v>2.9526530561007966</v>
      </c>
      <c r="K282" s="17">
        <f t="shared" ca="1" si="302"/>
        <v>2.746032099235129</v>
      </c>
      <c r="L282" s="17">
        <f t="shared" ca="1" si="302"/>
        <v>2.6742107932946704</v>
      </c>
      <c r="M282" s="17">
        <f t="shared" ca="1" si="302"/>
        <v>2.597092264987241</v>
      </c>
      <c r="N282" s="127">
        <f t="shared" ca="1" si="291"/>
        <v>13.424645914821388</v>
      </c>
      <c r="O282" s="128">
        <f t="shared" ca="1" si="292"/>
        <v>14.337162700380633</v>
      </c>
      <c r="P282" s="128">
        <f t="shared" ca="1" si="293"/>
        <v>0</v>
      </c>
      <c r="Q282" s="141">
        <f t="shared" ca="1" si="294"/>
        <v>0</v>
      </c>
      <c r="R282" s="13"/>
    </row>
    <row r="283" spans="2:18" x14ac:dyDescent="0.25">
      <c r="B283" s="126">
        <f t="shared" si="295"/>
        <v>266</v>
      </c>
      <c r="C283" s="17">
        <f t="shared" si="289"/>
        <v>3.2921262866077932</v>
      </c>
      <c r="D283" s="17">
        <f t="shared" ca="1" si="287"/>
        <v>3.1885707268454793</v>
      </c>
      <c r="E283" s="17">
        <f t="shared" ref="E283:M283" ca="1" si="303">$C$4*($G$4-D283)*$B$7+E$10*SQRT($B$7)*NORMSINV(RAND())+D283</f>
        <v>3.242356015116842</v>
      </c>
      <c r="F283" s="17">
        <f t="shared" ca="1" si="303"/>
        <v>3.4461386406296235</v>
      </c>
      <c r="G283" s="17">
        <f t="shared" ca="1" si="303"/>
        <v>3.3210547536812696</v>
      </c>
      <c r="H283" s="17">
        <f t="shared" ca="1" si="303"/>
        <v>3.3981767053769611</v>
      </c>
      <c r="I283" s="17">
        <f t="shared" ca="1" si="303"/>
        <v>3.4284563968749588</v>
      </c>
      <c r="J283" s="17">
        <f t="shared" ca="1" si="303"/>
        <v>3.4778902845910862</v>
      </c>
      <c r="K283" s="17">
        <f t="shared" ca="1" si="303"/>
        <v>3.3176073269686497</v>
      </c>
      <c r="L283" s="17">
        <f t="shared" ca="1" si="303"/>
        <v>3.0826686660721108</v>
      </c>
      <c r="M283" s="17">
        <f t="shared" ca="1" si="303"/>
        <v>2.9275230328831148</v>
      </c>
      <c r="N283" s="127">
        <f t="shared" ca="1" si="291"/>
        <v>18.681300174785182</v>
      </c>
      <c r="O283" s="128">
        <f t="shared" ca="1" si="292"/>
        <v>18.61230257887085</v>
      </c>
      <c r="P283" s="128">
        <f t="shared" ca="1" si="293"/>
        <v>0</v>
      </c>
      <c r="Q283" s="141">
        <f t="shared" ca="1" si="294"/>
        <v>0</v>
      </c>
      <c r="R283" s="13"/>
    </row>
    <row r="284" spans="2:18" x14ac:dyDescent="0.25">
      <c r="B284" s="126">
        <f t="shared" si="295"/>
        <v>267</v>
      </c>
      <c r="C284" s="17">
        <f t="shared" si="289"/>
        <v>3.2921262866077932</v>
      </c>
      <c r="D284" s="17">
        <f t="shared" ca="1" si="287"/>
        <v>3.2923371697200108</v>
      </c>
      <c r="E284" s="17">
        <f t="shared" ref="E284:M284" ca="1" si="304">$C$4*($G$4-D284)*$B$7+E$10*SQRT($B$7)*NORMSINV(RAND())+D284</f>
        <v>3.3421089955367025</v>
      </c>
      <c r="F284" s="17">
        <f t="shared" ca="1" si="304"/>
        <v>3.1739719477624702</v>
      </c>
      <c r="G284" s="17">
        <f t="shared" ca="1" si="304"/>
        <v>3.1401383996154437</v>
      </c>
      <c r="H284" s="17">
        <f t="shared" ca="1" si="304"/>
        <v>3.1150362215138361</v>
      </c>
      <c r="I284" s="17">
        <f t="shared" ca="1" si="304"/>
        <v>3.1670125688705073</v>
      </c>
      <c r="J284" s="17">
        <f t="shared" ca="1" si="304"/>
        <v>3.150339597460214</v>
      </c>
      <c r="K284" s="17">
        <f t="shared" ca="1" si="304"/>
        <v>3.2381667152674343</v>
      </c>
      <c r="L284" s="17">
        <f t="shared" ca="1" si="304"/>
        <v>3.2951803832015973</v>
      </c>
      <c r="M284" s="17">
        <f t="shared" ca="1" si="304"/>
        <v>3.2688237499979471</v>
      </c>
      <c r="N284" s="127">
        <f t="shared" ca="1" si="291"/>
        <v>26.28040882488671</v>
      </c>
      <c r="O284" s="128">
        <f t="shared" ca="1" si="292"/>
        <v>24.370551591523242</v>
      </c>
      <c r="P284" s="128">
        <f t="shared" ca="1" si="293"/>
        <v>1.1705515915232425</v>
      </c>
      <c r="Q284" s="141">
        <f t="shared" ca="1" si="294"/>
        <v>1.1134631167530489</v>
      </c>
      <c r="R284" s="13"/>
    </row>
    <row r="285" spans="2:18" x14ac:dyDescent="0.25">
      <c r="B285" s="126">
        <f t="shared" si="295"/>
        <v>268</v>
      </c>
      <c r="C285" s="17">
        <f t="shared" si="289"/>
        <v>3.2921262866077932</v>
      </c>
      <c r="D285" s="17">
        <f t="shared" ca="1" si="287"/>
        <v>3.1198223145471404</v>
      </c>
      <c r="E285" s="17">
        <f t="shared" ref="E285:M285" ca="1" si="305">$C$4*($G$4-D285)*$B$7+E$10*SQRT($B$7)*NORMSINV(RAND())+D285</f>
        <v>3.3163653192010516</v>
      </c>
      <c r="F285" s="17">
        <f t="shared" ca="1" si="305"/>
        <v>3.3549071120700091</v>
      </c>
      <c r="G285" s="17">
        <f t="shared" ca="1" si="305"/>
        <v>3.1156240514241627</v>
      </c>
      <c r="H285" s="17">
        <f t="shared" ca="1" si="305"/>
        <v>3.1559557520883756</v>
      </c>
      <c r="I285" s="17">
        <f t="shared" ca="1" si="305"/>
        <v>3.2562057846721957</v>
      </c>
      <c r="J285" s="17">
        <f t="shared" ca="1" si="305"/>
        <v>3.36326803346343</v>
      </c>
      <c r="K285" s="17">
        <f t="shared" ca="1" si="305"/>
        <v>3.4113968858867958</v>
      </c>
      <c r="L285" s="17">
        <f t="shared" ca="1" si="305"/>
        <v>3.4645260611241162</v>
      </c>
      <c r="M285" s="17">
        <f t="shared" ca="1" si="305"/>
        <v>3.4615561917664386</v>
      </c>
      <c r="N285" s="127">
        <f t="shared" ca="1" si="291"/>
        <v>31.866528377653268</v>
      </c>
      <c r="O285" s="128">
        <f t="shared" ca="1" si="292"/>
        <v>28.377366101676657</v>
      </c>
      <c r="P285" s="128">
        <f t="shared" ca="1" si="293"/>
        <v>5.1773661016766575</v>
      </c>
      <c r="Q285" s="141">
        <f t="shared" ca="1" si="294"/>
        <v>4.9248629773273924</v>
      </c>
      <c r="R285" s="13"/>
    </row>
    <row r="286" spans="2:18" x14ac:dyDescent="0.25">
      <c r="B286" s="126">
        <f t="shared" si="295"/>
        <v>269</v>
      </c>
      <c r="C286" s="17">
        <f t="shared" si="289"/>
        <v>3.2921262866077932</v>
      </c>
      <c r="D286" s="17">
        <f t="shared" ca="1" si="287"/>
        <v>3.1809487853782601</v>
      </c>
      <c r="E286" s="17">
        <f t="shared" ref="E286:M286" ca="1" si="306">$C$4*($G$4-D286)*$B$7+E$10*SQRT($B$7)*NORMSINV(RAND())+D286</f>
        <v>3.1735540959251756</v>
      </c>
      <c r="F286" s="17">
        <f t="shared" ca="1" si="306"/>
        <v>3.3138980665705193</v>
      </c>
      <c r="G286" s="17">
        <f t="shared" ca="1" si="306"/>
        <v>3.0993516086311552</v>
      </c>
      <c r="H286" s="17">
        <f t="shared" ca="1" si="306"/>
        <v>3.0804401083827111</v>
      </c>
      <c r="I286" s="17">
        <f t="shared" ca="1" si="306"/>
        <v>3.0896021151176178</v>
      </c>
      <c r="J286" s="17">
        <f t="shared" ca="1" si="306"/>
        <v>3.0724363632136735</v>
      </c>
      <c r="K286" s="17">
        <f t="shared" ca="1" si="306"/>
        <v>2.9914842445376064</v>
      </c>
      <c r="L286" s="17">
        <f t="shared" ca="1" si="306"/>
        <v>3.0077523432301581</v>
      </c>
      <c r="M286" s="17">
        <f t="shared" ca="1" si="306"/>
        <v>2.9600599672789616</v>
      </c>
      <c r="N286" s="127">
        <f t="shared" ca="1" si="291"/>
        <v>19.299129037057579</v>
      </c>
      <c r="O286" s="128">
        <f t="shared" ca="1" si="292"/>
        <v>19.096781882273532</v>
      </c>
      <c r="P286" s="128">
        <f t="shared" ca="1" si="293"/>
        <v>0</v>
      </c>
      <c r="Q286" s="141">
        <f t="shared" ca="1" si="294"/>
        <v>0</v>
      </c>
      <c r="R286" s="13"/>
    </row>
    <row r="287" spans="2:18" x14ac:dyDescent="0.25">
      <c r="B287" s="126">
        <f t="shared" si="295"/>
        <v>270</v>
      </c>
      <c r="C287" s="17">
        <f t="shared" si="289"/>
        <v>3.2921262866077932</v>
      </c>
      <c r="D287" s="17">
        <f t="shared" ca="1" si="287"/>
        <v>3.1987953217200125</v>
      </c>
      <c r="E287" s="17">
        <f t="shared" ref="E287:M287" ca="1" si="307">$C$4*($G$4-D287)*$B$7+E$10*SQRT($B$7)*NORMSINV(RAND())+D287</f>
        <v>3.2103229086517464</v>
      </c>
      <c r="F287" s="17">
        <f t="shared" ca="1" si="307"/>
        <v>3.2109575657095166</v>
      </c>
      <c r="G287" s="17">
        <f t="shared" ca="1" si="307"/>
        <v>3.023697685621404</v>
      </c>
      <c r="H287" s="17">
        <f t="shared" ca="1" si="307"/>
        <v>2.8789829223745569</v>
      </c>
      <c r="I287" s="17">
        <f t="shared" ca="1" si="307"/>
        <v>3.0630118866622293</v>
      </c>
      <c r="J287" s="17">
        <f t="shared" ca="1" si="307"/>
        <v>3.1391524664044259</v>
      </c>
      <c r="K287" s="17">
        <f t="shared" ca="1" si="307"/>
        <v>3.169410900760524</v>
      </c>
      <c r="L287" s="17">
        <f t="shared" ca="1" si="307"/>
        <v>3.2731383912235508</v>
      </c>
      <c r="M287" s="17">
        <f t="shared" ca="1" si="307"/>
        <v>3.2715218599526805</v>
      </c>
      <c r="N287" s="127">
        <f t="shared" ca="1" si="291"/>
        <v>26.351412001666588</v>
      </c>
      <c r="O287" s="128">
        <f t="shared" ca="1" si="292"/>
        <v>24.422538538078612</v>
      </c>
      <c r="P287" s="128">
        <f t="shared" ca="1" si="293"/>
        <v>1.2225385380786129</v>
      </c>
      <c r="Q287" s="141">
        <f t="shared" ca="1" si="294"/>
        <v>1.1629146300064632</v>
      </c>
      <c r="R287" s="13"/>
    </row>
    <row r="288" spans="2:18" x14ac:dyDescent="0.25">
      <c r="B288" s="126">
        <f t="shared" si="295"/>
        <v>271</v>
      </c>
      <c r="C288" s="17">
        <f t="shared" si="289"/>
        <v>3.2921262866077932</v>
      </c>
      <c r="D288" s="17">
        <f t="shared" ca="1" si="287"/>
        <v>3.2165343662554036</v>
      </c>
      <c r="E288" s="17">
        <f t="shared" ref="E288:M288" ca="1" si="308">$C$4*($G$4-D288)*$B$7+E$10*SQRT($B$7)*NORMSINV(RAND())+D288</f>
        <v>3.0664647495834392</v>
      </c>
      <c r="F288" s="17">
        <f t="shared" ca="1" si="308"/>
        <v>3.2546039134701785</v>
      </c>
      <c r="G288" s="17">
        <f t="shared" ca="1" si="308"/>
        <v>3.4853620214614645</v>
      </c>
      <c r="H288" s="17">
        <f t="shared" ca="1" si="308"/>
        <v>3.6337724557119304</v>
      </c>
      <c r="I288" s="17">
        <f t="shared" ca="1" si="308"/>
        <v>3.6493571020819529</v>
      </c>
      <c r="J288" s="17">
        <f t="shared" ca="1" si="308"/>
        <v>3.4461935670990411</v>
      </c>
      <c r="K288" s="17">
        <f t="shared" ca="1" si="308"/>
        <v>3.4985935306490088</v>
      </c>
      <c r="L288" s="17">
        <f t="shared" ca="1" si="308"/>
        <v>3.4859676474249559</v>
      </c>
      <c r="M288" s="17">
        <f t="shared" ca="1" si="308"/>
        <v>3.400174149798588</v>
      </c>
      <c r="N288" s="127">
        <f t="shared" ca="1" si="291"/>
        <v>29.969318743789412</v>
      </c>
      <c r="O288" s="128">
        <f t="shared" ca="1" si="292"/>
        <v>27.034491364553119</v>
      </c>
      <c r="P288" s="128">
        <f t="shared" ca="1" si="293"/>
        <v>3.83449136455312</v>
      </c>
      <c r="Q288" s="141">
        <f t="shared" ca="1" si="294"/>
        <v>3.6474810139568219</v>
      </c>
      <c r="R288" s="13"/>
    </row>
    <row r="289" spans="2:18" x14ac:dyDescent="0.25">
      <c r="B289" s="126">
        <f t="shared" si="295"/>
        <v>272</v>
      </c>
      <c r="C289" s="17">
        <f t="shared" si="289"/>
        <v>3.2921262866077932</v>
      </c>
      <c r="D289" s="17">
        <f t="shared" ca="1" si="287"/>
        <v>3.3469549151264353</v>
      </c>
      <c r="E289" s="17">
        <f t="shared" ref="E289:M289" ca="1" si="309">$C$4*($G$4-D289)*$B$7+E$10*SQRT($B$7)*NORMSINV(RAND())+D289</f>
        <v>3.2670295822526625</v>
      </c>
      <c r="F289" s="17">
        <f t="shared" ca="1" si="309"/>
        <v>2.9448519740965837</v>
      </c>
      <c r="G289" s="17">
        <f t="shared" ca="1" si="309"/>
        <v>3.0641988878987578</v>
      </c>
      <c r="H289" s="17">
        <f t="shared" ca="1" si="309"/>
        <v>3.1129094754766187</v>
      </c>
      <c r="I289" s="17">
        <f t="shared" ca="1" si="309"/>
        <v>3.252657939699156</v>
      </c>
      <c r="J289" s="17">
        <f t="shared" ca="1" si="309"/>
        <v>3.152826771263268</v>
      </c>
      <c r="K289" s="17">
        <f t="shared" ca="1" si="309"/>
        <v>3.1054072552983696</v>
      </c>
      <c r="L289" s="17">
        <f t="shared" ca="1" si="309"/>
        <v>3.2902677137531477</v>
      </c>
      <c r="M289" s="17">
        <f t="shared" ca="1" si="309"/>
        <v>3.2801511164017945</v>
      </c>
      <c r="N289" s="127">
        <f t="shared" ca="1" si="291"/>
        <v>26.579789038478946</v>
      </c>
      <c r="O289" s="128">
        <f t="shared" ca="1" si="292"/>
        <v>24.589551980770384</v>
      </c>
      <c r="P289" s="128">
        <f t="shared" ca="1" si="293"/>
        <v>1.3895519807703849</v>
      </c>
      <c r="Q289" s="141">
        <f t="shared" ca="1" si="294"/>
        <v>1.3217827309820405</v>
      </c>
      <c r="R289" s="13"/>
    </row>
    <row r="290" spans="2:18" x14ac:dyDescent="0.25">
      <c r="B290" s="126">
        <f t="shared" si="295"/>
        <v>273</v>
      </c>
      <c r="C290" s="17">
        <f t="shared" si="289"/>
        <v>3.2921262866077932</v>
      </c>
      <c r="D290" s="17">
        <f t="shared" ca="1" si="287"/>
        <v>3.2828873847970179</v>
      </c>
      <c r="E290" s="17">
        <f t="shared" ref="E290:M290" ca="1" si="310">$C$4*($G$4-D290)*$B$7+E$10*SQRT($B$7)*NORMSINV(RAND())+D290</f>
        <v>3.275602078124888</v>
      </c>
      <c r="F290" s="17">
        <f t="shared" ca="1" si="310"/>
        <v>3.2859532541929504</v>
      </c>
      <c r="G290" s="17">
        <f t="shared" ca="1" si="310"/>
        <v>3.102100960748146</v>
      </c>
      <c r="H290" s="17">
        <f t="shared" ca="1" si="310"/>
        <v>3.0945246192066045</v>
      </c>
      <c r="I290" s="17">
        <f t="shared" ca="1" si="310"/>
        <v>3.0656710686718145</v>
      </c>
      <c r="J290" s="17">
        <f t="shared" ca="1" si="310"/>
        <v>3.0845069329735497</v>
      </c>
      <c r="K290" s="17">
        <f t="shared" ca="1" si="310"/>
        <v>2.9998267537712295</v>
      </c>
      <c r="L290" s="17">
        <f t="shared" ca="1" si="310"/>
        <v>2.9775089439765821</v>
      </c>
      <c r="M290" s="17">
        <f t="shared" ca="1" si="310"/>
        <v>2.9248506447455034</v>
      </c>
      <c r="N290" s="127">
        <f t="shared" ca="1" si="291"/>
        <v>18.63144313815139</v>
      </c>
      <c r="O290" s="128">
        <f t="shared" ca="1" si="292"/>
        <v>18.573060870013634</v>
      </c>
      <c r="P290" s="128">
        <f t="shared" ca="1" si="293"/>
        <v>0</v>
      </c>
      <c r="Q290" s="141">
        <f t="shared" ca="1" si="294"/>
        <v>0</v>
      </c>
      <c r="R290" s="13"/>
    </row>
    <row r="291" spans="2:18" x14ac:dyDescent="0.25">
      <c r="B291" s="126">
        <f t="shared" si="295"/>
        <v>274</v>
      </c>
      <c r="C291" s="17">
        <f t="shared" si="289"/>
        <v>3.2921262866077932</v>
      </c>
      <c r="D291" s="17">
        <f t="shared" ca="1" si="287"/>
        <v>3.2884914411567991</v>
      </c>
      <c r="E291" s="17">
        <f t="shared" ref="E291:M291" ca="1" si="311">$C$4*($G$4-D291)*$B$7+E$10*SQRT($B$7)*NORMSINV(RAND())+D291</f>
        <v>3.2796241253297858</v>
      </c>
      <c r="F291" s="17">
        <f t="shared" ca="1" si="311"/>
        <v>3.3924744457824767</v>
      </c>
      <c r="G291" s="17">
        <f t="shared" ca="1" si="311"/>
        <v>3.1919304209567292</v>
      </c>
      <c r="H291" s="17">
        <f t="shared" ca="1" si="311"/>
        <v>3.4248052142782299</v>
      </c>
      <c r="I291" s="17">
        <f t="shared" ca="1" si="311"/>
        <v>3.1045442286523257</v>
      </c>
      <c r="J291" s="17">
        <f t="shared" ca="1" si="311"/>
        <v>3.1972939326490462</v>
      </c>
      <c r="K291" s="17">
        <f t="shared" ca="1" si="311"/>
        <v>3.34563148989966</v>
      </c>
      <c r="L291" s="17">
        <f t="shared" ca="1" si="311"/>
        <v>3.4184476886130502</v>
      </c>
      <c r="M291" s="17">
        <f t="shared" ca="1" si="311"/>
        <v>3.5390477004464764</v>
      </c>
      <c r="N291" s="127">
        <f t="shared" ca="1" si="291"/>
        <v>34.434111982724765</v>
      </c>
      <c r="O291" s="128">
        <f t="shared" ca="1" si="292"/>
        <v>30.168343771195055</v>
      </c>
      <c r="P291" s="128">
        <f t="shared" ca="1" si="293"/>
        <v>6.9683437711950553</v>
      </c>
      <c r="Q291" s="141">
        <f t="shared" ca="1" si="294"/>
        <v>6.6284936351970076</v>
      </c>
      <c r="R291" s="13"/>
    </row>
    <row r="292" spans="2:18" x14ac:dyDescent="0.25">
      <c r="B292" s="126">
        <f t="shared" si="295"/>
        <v>275</v>
      </c>
      <c r="C292" s="17">
        <f t="shared" si="289"/>
        <v>3.2921262866077932</v>
      </c>
      <c r="D292" s="17">
        <f t="shared" ca="1" si="287"/>
        <v>3.2921702999547464</v>
      </c>
      <c r="E292" s="17">
        <f t="shared" ref="E292:M292" ca="1" si="312">$C$4*($G$4-D292)*$B$7+E$10*SQRT($B$7)*NORMSINV(RAND())+D292</f>
        <v>3.0766377029381067</v>
      </c>
      <c r="F292" s="17">
        <f t="shared" ca="1" si="312"/>
        <v>3.2203831826634897</v>
      </c>
      <c r="G292" s="17">
        <f t="shared" ca="1" si="312"/>
        <v>3.3056642838132997</v>
      </c>
      <c r="H292" s="17">
        <f t="shared" ca="1" si="312"/>
        <v>3.2071640250715756</v>
      </c>
      <c r="I292" s="17">
        <f t="shared" ca="1" si="312"/>
        <v>3.2900470105786788</v>
      </c>
      <c r="J292" s="17">
        <f t="shared" ca="1" si="312"/>
        <v>3.1231414824782626</v>
      </c>
      <c r="K292" s="17">
        <f t="shared" ca="1" si="312"/>
        <v>3.1115962060640809</v>
      </c>
      <c r="L292" s="17">
        <f t="shared" ca="1" si="312"/>
        <v>2.9204271402650948</v>
      </c>
      <c r="M292" s="17">
        <f t="shared" ca="1" si="312"/>
        <v>2.8874389689263902</v>
      </c>
      <c r="N292" s="127">
        <f t="shared" ca="1" si="291"/>
        <v>17.947287134182819</v>
      </c>
      <c r="O292" s="128">
        <f t="shared" ca="1" si="292"/>
        <v>18.03231041813947</v>
      </c>
      <c r="P292" s="128">
        <f t="shared" ca="1" si="293"/>
        <v>0</v>
      </c>
      <c r="Q292" s="141">
        <f t="shared" ca="1" si="294"/>
        <v>0</v>
      </c>
      <c r="R292" s="13"/>
    </row>
    <row r="293" spans="2:18" x14ac:dyDescent="0.25">
      <c r="B293" s="126">
        <f t="shared" si="295"/>
        <v>276</v>
      </c>
      <c r="C293" s="17">
        <f t="shared" si="289"/>
        <v>3.2921262866077932</v>
      </c>
      <c r="D293" s="17">
        <f t="shared" ca="1" si="287"/>
        <v>3.3652338324317994</v>
      </c>
      <c r="E293" s="17">
        <f t="shared" ref="E293:M293" ca="1" si="313">$C$4*($G$4-D293)*$B$7+E$10*SQRT($B$7)*NORMSINV(RAND())+D293</f>
        <v>3.1894040281778633</v>
      </c>
      <c r="F293" s="17">
        <f t="shared" ca="1" si="313"/>
        <v>3.3452300129421477</v>
      </c>
      <c r="G293" s="17">
        <f t="shared" ca="1" si="313"/>
        <v>3.3930132493774208</v>
      </c>
      <c r="H293" s="17">
        <f t="shared" ca="1" si="313"/>
        <v>3.3490333145870097</v>
      </c>
      <c r="I293" s="17">
        <f t="shared" ca="1" si="313"/>
        <v>3.3834632507804283</v>
      </c>
      <c r="J293" s="17">
        <f t="shared" ca="1" si="313"/>
        <v>3.3072515698880389</v>
      </c>
      <c r="K293" s="17">
        <f t="shared" ca="1" si="313"/>
        <v>3.1474684037904459</v>
      </c>
      <c r="L293" s="17">
        <f t="shared" ca="1" si="313"/>
        <v>3.2714949302953666</v>
      </c>
      <c r="M293" s="17">
        <f t="shared" ca="1" si="313"/>
        <v>3.1422026747667284</v>
      </c>
      <c r="N293" s="127">
        <f t="shared" ca="1" si="291"/>
        <v>23.154813251834653</v>
      </c>
      <c r="O293" s="128">
        <f t="shared" ca="1" si="292"/>
        <v>22.051323511514365</v>
      </c>
      <c r="P293" s="128">
        <f t="shared" ca="1" si="293"/>
        <v>0</v>
      </c>
      <c r="Q293" s="141">
        <f t="shared" ca="1" si="294"/>
        <v>0</v>
      </c>
      <c r="R293" s="13"/>
    </row>
    <row r="294" spans="2:18" x14ac:dyDescent="0.25">
      <c r="B294" s="126">
        <f t="shared" si="295"/>
        <v>277</v>
      </c>
      <c r="C294" s="17">
        <f t="shared" si="289"/>
        <v>3.2921262866077932</v>
      </c>
      <c r="D294" s="17">
        <f t="shared" ca="1" si="287"/>
        <v>3.1702391900480795</v>
      </c>
      <c r="E294" s="17">
        <f t="shared" ref="E294:M294" ca="1" si="314">$C$4*($G$4-D294)*$B$7+E$10*SQRT($B$7)*NORMSINV(RAND())+D294</f>
        <v>3.2694455455214042</v>
      </c>
      <c r="F294" s="17">
        <f t="shared" ca="1" si="314"/>
        <v>3.2262095318948485</v>
      </c>
      <c r="G294" s="17">
        <f t="shared" ca="1" si="314"/>
        <v>2.993335755086044</v>
      </c>
      <c r="H294" s="17">
        <f t="shared" ca="1" si="314"/>
        <v>2.9499152893565523</v>
      </c>
      <c r="I294" s="17">
        <f t="shared" ca="1" si="314"/>
        <v>2.7507662194049178</v>
      </c>
      <c r="J294" s="17">
        <f t="shared" ca="1" si="314"/>
        <v>2.7932010052940166</v>
      </c>
      <c r="K294" s="17">
        <f t="shared" ca="1" si="314"/>
        <v>2.8541625076631241</v>
      </c>
      <c r="L294" s="17">
        <f t="shared" ca="1" si="314"/>
        <v>2.8411129425405335</v>
      </c>
      <c r="M294" s="17">
        <f t="shared" ca="1" si="314"/>
        <v>2.879158280366076</v>
      </c>
      <c r="N294" s="127">
        <f t="shared" ca="1" si="291"/>
        <v>17.799284864977114</v>
      </c>
      <c r="O294" s="128">
        <f t="shared" ca="1" si="292"/>
        <v>17.914765197669595</v>
      </c>
      <c r="P294" s="128">
        <f t="shared" ca="1" si="293"/>
        <v>0</v>
      </c>
      <c r="Q294" s="141">
        <f t="shared" ca="1" si="294"/>
        <v>0</v>
      </c>
      <c r="R294" s="13"/>
    </row>
    <row r="295" spans="2:18" x14ac:dyDescent="0.25">
      <c r="B295" s="126">
        <f t="shared" si="295"/>
        <v>278</v>
      </c>
      <c r="C295" s="17">
        <f t="shared" si="289"/>
        <v>3.2921262866077932</v>
      </c>
      <c r="D295" s="17">
        <f t="shared" ca="1" si="287"/>
        <v>3.3676292261885239</v>
      </c>
      <c r="E295" s="17">
        <f t="shared" ref="E295:M295" ca="1" si="315">$C$4*($G$4-D295)*$B$7+E$10*SQRT($B$7)*NORMSINV(RAND())+D295</f>
        <v>3.2196641850259033</v>
      </c>
      <c r="F295" s="17">
        <f t="shared" ca="1" si="315"/>
        <v>3.1116550899174569</v>
      </c>
      <c r="G295" s="17">
        <f t="shared" ca="1" si="315"/>
        <v>3.0326585991855395</v>
      </c>
      <c r="H295" s="17">
        <f t="shared" ca="1" si="315"/>
        <v>2.959519695246386</v>
      </c>
      <c r="I295" s="17">
        <f t="shared" ca="1" si="315"/>
        <v>3.1848448356304915</v>
      </c>
      <c r="J295" s="17">
        <f t="shared" ca="1" si="315"/>
        <v>3.2712296109897152</v>
      </c>
      <c r="K295" s="17">
        <f t="shared" ca="1" si="315"/>
        <v>3.2527598691294624</v>
      </c>
      <c r="L295" s="17">
        <f t="shared" ca="1" si="315"/>
        <v>3.2344852220131837</v>
      </c>
      <c r="M295" s="17">
        <f t="shared" ca="1" si="315"/>
        <v>3.194384218430196</v>
      </c>
      <c r="N295" s="127">
        <f t="shared" ca="1" si="291"/>
        <v>24.395146984279439</v>
      </c>
      <c r="O295" s="128">
        <f t="shared" ca="1" si="292"/>
        <v>22.979088300149492</v>
      </c>
      <c r="P295" s="128">
        <f t="shared" ca="1" si="293"/>
        <v>0</v>
      </c>
      <c r="Q295" s="141">
        <f t="shared" ca="1" si="294"/>
        <v>0</v>
      </c>
      <c r="R295" s="13"/>
    </row>
    <row r="296" spans="2:18" x14ac:dyDescent="0.25">
      <c r="B296" s="126">
        <f t="shared" si="295"/>
        <v>279</v>
      </c>
      <c r="C296" s="17">
        <f t="shared" si="289"/>
        <v>3.2921262866077932</v>
      </c>
      <c r="D296" s="17">
        <f t="shared" ca="1" si="287"/>
        <v>3.3436696565655528</v>
      </c>
      <c r="E296" s="17">
        <f t="shared" ref="E296:M296" ca="1" si="316">$C$4*($G$4-D296)*$B$7+E$10*SQRT($B$7)*NORMSINV(RAND())+D296</f>
        <v>3.3457527210149394</v>
      </c>
      <c r="F296" s="17">
        <f t="shared" ca="1" si="316"/>
        <v>3.3471213241663724</v>
      </c>
      <c r="G296" s="17">
        <f t="shared" ca="1" si="316"/>
        <v>3.408284254209712</v>
      </c>
      <c r="H296" s="17">
        <f t="shared" ca="1" si="316"/>
        <v>3.2789516865310344</v>
      </c>
      <c r="I296" s="17">
        <f t="shared" ca="1" si="316"/>
        <v>3.0255456459143941</v>
      </c>
      <c r="J296" s="17">
        <f t="shared" ca="1" si="316"/>
        <v>2.8869417153929717</v>
      </c>
      <c r="K296" s="17">
        <f t="shared" ca="1" si="316"/>
        <v>2.8302302870819305</v>
      </c>
      <c r="L296" s="17">
        <f t="shared" ca="1" si="316"/>
        <v>2.6977545759594914</v>
      </c>
      <c r="M296" s="17">
        <f t="shared" ca="1" si="316"/>
        <v>2.583333900438193</v>
      </c>
      <c r="N296" s="127">
        <f t="shared" ca="1" si="291"/>
        <v>13.241209528308662</v>
      </c>
      <c r="O296" s="128">
        <f t="shared" ca="1" si="292"/>
        <v>14.182217144795439</v>
      </c>
      <c r="P296" s="128">
        <f t="shared" ca="1" si="293"/>
        <v>0</v>
      </c>
      <c r="Q296" s="141">
        <f t="shared" ca="1" si="294"/>
        <v>0</v>
      </c>
      <c r="R296" s="13"/>
    </row>
    <row r="297" spans="2:18" x14ac:dyDescent="0.25">
      <c r="B297" s="126">
        <f t="shared" si="295"/>
        <v>280</v>
      </c>
      <c r="C297" s="17">
        <f t="shared" si="289"/>
        <v>3.2921262866077932</v>
      </c>
      <c r="D297" s="17">
        <f t="shared" ca="1" si="287"/>
        <v>3.2958591355371163</v>
      </c>
      <c r="E297" s="17">
        <f t="shared" ref="E297:M297" ca="1" si="317">$C$4*($G$4-D297)*$B$7+E$10*SQRT($B$7)*NORMSINV(RAND())+D297</f>
        <v>3.3507196965589534</v>
      </c>
      <c r="F297" s="17">
        <f t="shared" ca="1" si="317"/>
        <v>3.4945264125107802</v>
      </c>
      <c r="G297" s="17">
        <f t="shared" ca="1" si="317"/>
        <v>3.4473535521885674</v>
      </c>
      <c r="H297" s="17">
        <f t="shared" ca="1" si="317"/>
        <v>3.6726345184742737</v>
      </c>
      <c r="I297" s="17">
        <f t="shared" ca="1" si="317"/>
        <v>3.8611292480376123</v>
      </c>
      <c r="J297" s="17">
        <f t="shared" ca="1" si="317"/>
        <v>3.9734087877689555</v>
      </c>
      <c r="K297" s="17">
        <f t="shared" ca="1" si="317"/>
        <v>3.752992585104117</v>
      </c>
      <c r="L297" s="17">
        <f t="shared" ca="1" si="317"/>
        <v>3.8303351473985714</v>
      </c>
      <c r="M297" s="17">
        <f t="shared" ca="1" si="317"/>
        <v>3.7783569886544943</v>
      </c>
      <c r="N297" s="127">
        <f t="shared" ca="1" si="291"/>
        <v>43.744110589912907</v>
      </c>
      <c r="O297" s="128">
        <f t="shared" ca="1" si="292"/>
        <v>36.444662200252594</v>
      </c>
      <c r="P297" s="128">
        <f t="shared" ca="1" si="293"/>
        <v>13.244662200252595</v>
      </c>
      <c r="Q297" s="141">
        <f t="shared" ca="1" si="294"/>
        <v>12.598712402452637</v>
      </c>
      <c r="R297" s="13"/>
    </row>
    <row r="298" spans="2:18" x14ac:dyDescent="0.25">
      <c r="B298" s="126">
        <f t="shared" si="295"/>
        <v>281</v>
      </c>
      <c r="C298" s="17">
        <f t="shared" si="289"/>
        <v>3.2921262866077932</v>
      </c>
      <c r="D298" s="17">
        <f t="shared" ca="1" si="287"/>
        <v>3.3615623757642301</v>
      </c>
      <c r="E298" s="17">
        <f t="shared" ref="E298:M298" ca="1" si="318">$C$4*($G$4-D298)*$B$7+E$10*SQRT($B$7)*NORMSINV(RAND())+D298</f>
        <v>3.4060037263466918</v>
      </c>
      <c r="F298" s="17">
        <f t="shared" ca="1" si="318"/>
        <v>3.3471512711958455</v>
      </c>
      <c r="G298" s="17">
        <f t="shared" ca="1" si="318"/>
        <v>3.4729465815930971</v>
      </c>
      <c r="H298" s="17">
        <f t="shared" ca="1" si="318"/>
        <v>3.5769666735409844</v>
      </c>
      <c r="I298" s="17">
        <f t="shared" ca="1" si="318"/>
        <v>3.4951186163288344</v>
      </c>
      <c r="J298" s="17">
        <f t="shared" ca="1" si="318"/>
        <v>3.5363733992500812</v>
      </c>
      <c r="K298" s="17">
        <f t="shared" ca="1" si="318"/>
        <v>3.3692601347530946</v>
      </c>
      <c r="L298" s="17">
        <f t="shared" ca="1" si="318"/>
        <v>3.6096777969884695</v>
      </c>
      <c r="M298" s="17">
        <f t="shared" ca="1" si="318"/>
        <v>3.6355349606005345</v>
      </c>
      <c r="N298" s="127">
        <f t="shared" ca="1" si="291"/>
        <v>37.922134319526634</v>
      </c>
      <c r="O298" s="128">
        <f t="shared" ca="1" si="292"/>
        <v>32.557147456548513</v>
      </c>
      <c r="P298" s="128">
        <f t="shared" ca="1" si="293"/>
        <v>9.357147456548514</v>
      </c>
      <c r="Q298" s="141">
        <f t="shared" ca="1" si="294"/>
        <v>8.9007939900609632</v>
      </c>
      <c r="R298" s="13"/>
    </row>
    <row r="299" spans="2:18" x14ac:dyDescent="0.25">
      <c r="B299" s="126">
        <f t="shared" si="295"/>
        <v>282</v>
      </c>
      <c r="C299" s="17">
        <f t="shared" si="289"/>
        <v>3.2921262866077932</v>
      </c>
      <c r="D299" s="17">
        <f t="shared" ca="1" si="287"/>
        <v>3.4303342817807261</v>
      </c>
      <c r="E299" s="17">
        <f t="shared" ref="E299:M299" ca="1" si="319">$C$4*($G$4-D299)*$B$7+E$10*SQRT($B$7)*NORMSINV(RAND())+D299</f>
        <v>3.5697583934645958</v>
      </c>
      <c r="F299" s="17">
        <f t="shared" ca="1" si="319"/>
        <v>3.6315463782951278</v>
      </c>
      <c r="G299" s="17">
        <f t="shared" ca="1" si="319"/>
        <v>3.4305801274702348</v>
      </c>
      <c r="H299" s="17">
        <f t="shared" ca="1" si="319"/>
        <v>3.3032918763944759</v>
      </c>
      <c r="I299" s="17">
        <f t="shared" ca="1" si="319"/>
        <v>3.2162102929967498</v>
      </c>
      <c r="J299" s="17">
        <f t="shared" ca="1" si="319"/>
        <v>3.2698261452138793</v>
      </c>
      <c r="K299" s="17">
        <f t="shared" ca="1" si="319"/>
        <v>3.3578046187103121</v>
      </c>
      <c r="L299" s="17">
        <f t="shared" ca="1" si="319"/>
        <v>3.277971549358166</v>
      </c>
      <c r="M299" s="17">
        <f t="shared" ca="1" si="319"/>
        <v>3.2154729498818004</v>
      </c>
      <c r="N299" s="127">
        <f t="shared" ca="1" si="291"/>
        <v>24.915072705774278</v>
      </c>
      <c r="O299" s="128">
        <f t="shared" ca="1" si="292"/>
        <v>23.365020897588234</v>
      </c>
      <c r="P299" s="128">
        <f t="shared" ca="1" si="293"/>
        <v>0.16502089758823502</v>
      </c>
      <c r="Q299" s="141">
        <f t="shared" ca="1" si="294"/>
        <v>0.15697273344344806</v>
      </c>
      <c r="R299" s="13"/>
    </row>
    <row r="300" spans="2:18" x14ac:dyDescent="0.25">
      <c r="B300" s="126">
        <f t="shared" si="295"/>
        <v>283</v>
      </c>
      <c r="C300" s="17">
        <f t="shared" si="289"/>
        <v>3.2921262866077932</v>
      </c>
      <c r="D300" s="17">
        <f t="shared" ca="1" si="287"/>
        <v>3.2066644299755116</v>
      </c>
      <c r="E300" s="17">
        <f t="shared" ref="E300:M300" ca="1" si="320">$C$4*($G$4-D300)*$B$7+E$10*SQRT($B$7)*NORMSINV(RAND())+D300</f>
        <v>3.0569148493693001</v>
      </c>
      <c r="F300" s="17">
        <f t="shared" ca="1" si="320"/>
        <v>3.0079862605577552</v>
      </c>
      <c r="G300" s="17">
        <f t="shared" ca="1" si="320"/>
        <v>2.8435259535931312</v>
      </c>
      <c r="H300" s="17">
        <f t="shared" ca="1" si="320"/>
        <v>2.9389181547331753</v>
      </c>
      <c r="I300" s="17">
        <f t="shared" ca="1" si="320"/>
        <v>2.8318735950252436</v>
      </c>
      <c r="J300" s="17">
        <f t="shared" ca="1" si="320"/>
        <v>3.0267623152103109</v>
      </c>
      <c r="K300" s="17">
        <f t="shared" ca="1" si="320"/>
        <v>3.0087820144958424</v>
      </c>
      <c r="L300" s="17">
        <f t="shared" ca="1" si="320"/>
        <v>3.0644850435587103</v>
      </c>
      <c r="M300" s="17">
        <f t="shared" ca="1" si="320"/>
        <v>3.0124099567221232</v>
      </c>
      <c r="N300" s="127">
        <f t="shared" ca="1" si="291"/>
        <v>20.336350641927829</v>
      </c>
      <c r="O300" s="128">
        <f t="shared" ca="1" si="292"/>
        <v>19.902887923010557</v>
      </c>
      <c r="P300" s="128">
        <f t="shared" ca="1" si="293"/>
        <v>0</v>
      </c>
      <c r="Q300" s="141">
        <f t="shared" ca="1" si="294"/>
        <v>0</v>
      </c>
      <c r="R300" s="13"/>
    </row>
    <row r="301" spans="2:18" x14ac:dyDescent="0.25">
      <c r="B301" s="126">
        <f t="shared" si="295"/>
        <v>284</v>
      </c>
      <c r="C301" s="17">
        <f t="shared" si="289"/>
        <v>3.2921262866077932</v>
      </c>
      <c r="D301" s="17">
        <f t="shared" ca="1" si="287"/>
        <v>3.3646081914989665</v>
      </c>
      <c r="E301" s="17">
        <f t="shared" ref="E301:M301" ca="1" si="321">$C$4*($G$4-D301)*$B$7+E$10*SQRT($B$7)*NORMSINV(RAND())+D301</f>
        <v>3.4058380593560784</v>
      </c>
      <c r="F301" s="17">
        <f t="shared" ca="1" si="321"/>
        <v>3.1680999411936548</v>
      </c>
      <c r="G301" s="17">
        <f t="shared" ca="1" si="321"/>
        <v>3.0194264495829324</v>
      </c>
      <c r="H301" s="17">
        <f t="shared" ca="1" si="321"/>
        <v>3.130674529208735</v>
      </c>
      <c r="I301" s="17">
        <f t="shared" ca="1" si="321"/>
        <v>3.0733099308788816</v>
      </c>
      <c r="J301" s="17">
        <f t="shared" ca="1" si="321"/>
        <v>3.1634011611743893</v>
      </c>
      <c r="K301" s="17">
        <f t="shared" ca="1" si="321"/>
        <v>3.2020858571233157</v>
      </c>
      <c r="L301" s="17">
        <f t="shared" ca="1" si="321"/>
        <v>3.270916240842503</v>
      </c>
      <c r="M301" s="17">
        <f t="shared" ca="1" si="321"/>
        <v>3.2069722362839985</v>
      </c>
      <c r="N301" s="127">
        <f t="shared" ca="1" si="291"/>
        <v>24.704174471174195</v>
      </c>
      <c r="O301" s="128">
        <f t="shared" ca="1" si="292"/>
        <v>23.208680571020611</v>
      </c>
      <c r="P301" s="128">
        <f t="shared" ca="1" si="293"/>
        <v>8.6805710206121489E-3</v>
      </c>
      <c r="Q301" s="141">
        <f t="shared" ca="1" si="294"/>
        <v>8.2572145762744697E-3</v>
      </c>
      <c r="R301" s="13"/>
    </row>
    <row r="302" spans="2:18" x14ac:dyDescent="0.25">
      <c r="B302" s="126">
        <f t="shared" si="295"/>
        <v>285</v>
      </c>
      <c r="C302" s="17">
        <f t="shared" si="289"/>
        <v>3.2921262866077932</v>
      </c>
      <c r="D302" s="17">
        <f t="shared" ca="1" si="287"/>
        <v>3.2600791682796069</v>
      </c>
      <c r="E302" s="17">
        <f t="shared" ref="E302:M302" ca="1" si="322">$C$4*($G$4-D302)*$B$7+E$10*SQRT($B$7)*NORMSINV(RAND())+D302</f>
        <v>2.9184737782442989</v>
      </c>
      <c r="F302" s="17">
        <f t="shared" ca="1" si="322"/>
        <v>2.8357169372891819</v>
      </c>
      <c r="G302" s="17">
        <f t="shared" ca="1" si="322"/>
        <v>3.0687031446484769</v>
      </c>
      <c r="H302" s="17">
        <f t="shared" ca="1" si="322"/>
        <v>3.2220523049519096</v>
      </c>
      <c r="I302" s="17">
        <f t="shared" ca="1" si="322"/>
        <v>3.0437846994706463</v>
      </c>
      <c r="J302" s="17">
        <f t="shared" ca="1" si="322"/>
        <v>3.1988381004845921</v>
      </c>
      <c r="K302" s="17">
        <f t="shared" ca="1" si="322"/>
        <v>3.3830541119934834</v>
      </c>
      <c r="L302" s="17">
        <f t="shared" ca="1" si="322"/>
        <v>3.3152931093816904</v>
      </c>
      <c r="M302" s="17">
        <f t="shared" ca="1" si="322"/>
        <v>3.283032382442129</v>
      </c>
      <c r="N302" s="127">
        <f t="shared" ca="1" si="291"/>
        <v>26.656482916670722</v>
      </c>
      <c r="O302" s="128">
        <f t="shared" ca="1" si="292"/>
        <v>24.645570897434052</v>
      </c>
      <c r="P302" s="128">
        <f t="shared" ca="1" si="293"/>
        <v>1.4455708974340524</v>
      </c>
      <c r="Q302" s="141">
        <f t="shared" ca="1" si="294"/>
        <v>1.3750695728411744</v>
      </c>
      <c r="R302" s="13"/>
    </row>
    <row r="303" spans="2:18" x14ac:dyDescent="0.25">
      <c r="B303" s="126">
        <f t="shared" si="295"/>
        <v>286</v>
      </c>
      <c r="C303" s="17">
        <f t="shared" si="289"/>
        <v>3.2921262866077932</v>
      </c>
      <c r="D303" s="17">
        <f t="shared" ca="1" si="287"/>
        <v>3.411701832291866</v>
      </c>
      <c r="E303" s="17">
        <f t="shared" ref="E303:M303" ca="1" si="323">$C$4*($G$4-D303)*$B$7+E$10*SQRT($B$7)*NORMSINV(RAND())+D303</f>
        <v>3.4770647512711705</v>
      </c>
      <c r="F303" s="17">
        <f t="shared" ca="1" si="323"/>
        <v>3.4695337285020384</v>
      </c>
      <c r="G303" s="17">
        <f t="shared" ca="1" si="323"/>
        <v>3.3449934666504415</v>
      </c>
      <c r="H303" s="17">
        <f t="shared" ca="1" si="323"/>
        <v>3.3027787146218186</v>
      </c>
      <c r="I303" s="17">
        <f t="shared" ca="1" si="323"/>
        <v>2.9885796559567788</v>
      </c>
      <c r="J303" s="17">
        <f t="shared" ca="1" si="323"/>
        <v>2.9338773530263316</v>
      </c>
      <c r="K303" s="17">
        <f t="shared" ca="1" si="323"/>
        <v>2.7547167244524546</v>
      </c>
      <c r="L303" s="17">
        <f t="shared" ca="1" si="323"/>
        <v>2.7733572228263448</v>
      </c>
      <c r="M303" s="17">
        <f t="shared" ca="1" si="323"/>
        <v>2.9026865790850782</v>
      </c>
      <c r="N303" s="127">
        <f t="shared" ca="1" si="291"/>
        <v>18.223037294886645</v>
      </c>
      <c r="O303" s="128">
        <f t="shared" ca="1" si="292"/>
        <v>18.250773082646283</v>
      </c>
      <c r="P303" s="128">
        <f t="shared" ca="1" si="293"/>
        <v>0</v>
      </c>
      <c r="Q303" s="141">
        <f t="shared" ca="1" si="294"/>
        <v>0</v>
      </c>
      <c r="R303" s="13"/>
    </row>
    <row r="304" spans="2:18" x14ac:dyDescent="0.25">
      <c r="B304" s="126">
        <f t="shared" si="295"/>
        <v>287</v>
      </c>
      <c r="C304" s="17">
        <f t="shared" si="289"/>
        <v>3.2921262866077932</v>
      </c>
      <c r="D304" s="17">
        <f t="shared" ca="1" si="287"/>
        <v>3.2020609485438047</v>
      </c>
      <c r="E304" s="17">
        <f t="shared" ref="E304:M304" ca="1" si="324">$C$4*($G$4-D304)*$B$7+E$10*SQRT($B$7)*NORMSINV(RAND())+D304</f>
        <v>3.2732970870232068</v>
      </c>
      <c r="F304" s="17">
        <f t="shared" ca="1" si="324"/>
        <v>3.2751372116623676</v>
      </c>
      <c r="G304" s="17">
        <f t="shared" ca="1" si="324"/>
        <v>3.221212177567927</v>
      </c>
      <c r="H304" s="17">
        <f t="shared" ca="1" si="324"/>
        <v>3.4466106098322706</v>
      </c>
      <c r="I304" s="17">
        <f t="shared" ca="1" si="324"/>
        <v>3.3842612248684789</v>
      </c>
      <c r="J304" s="17">
        <f t="shared" ca="1" si="324"/>
        <v>3.5433080415577884</v>
      </c>
      <c r="K304" s="17">
        <f t="shared" ca="1" si="324"/>
        <v>3.3662259847836458</v>
      </c>
      <c r="L304" s="17">
        <f t="shared" ca="1" si="324"/>
        <v>3.595609179716905</v>
      </c>
      <c r="M304" s="17">
        <f t="shared" ca="1" si="324"/>
        <v>3.4412174166258223</v>
      </c>
      <c r="N304" s="127">
        <f t="shared" ca="1" si="291"/>
        <v>31.224948810219757</v>
      </c>
      <c r="O304" s="128">
        <f t="shared" ca="1" si="292"/>
        <v>27.925177119775583</v>
      </c>
      <c r="P304" s="128">
        <f t="shared" ca="1" si="293"/>
        <v>4.7251771197755836</v>
      </c>
      <c r="Q304" s="141">
        <f t="shared" ca="1" si="294"/>
        <v>4.4947275123080699</v>
      </c>
      <c r="R304" s="13"/>
    </row>
    <row r="305" spans="2:18" x14ac:dyDescent="0.25">
      <c r="B305" s="126">
        <f t="shared" si="295"/>
        <v>288</v>
      </c>
      <c r="C305" s="17">
        <f t="shared" si="289"/>
        <v>3.2921262866077932</v>
      </c>
      <c r="D305" s="17">
        <f t="shared" ca="1" si="287"/>
        <v>3.0785454609044556</v>
      </c>
      <c r="E305" s="17">
        <f t="shared" ref="E305:M305" ca="1" si="325">$C$4*($G$4-D305)*$B$7+E$10*SQRT($B$7)*NORMSINV(RAND())+D305</f>
        <v>3.2388631363997091</v>
      </c>
      <c r="F305" s="17">
        <f t="shared" ca="1" si="325"/>
        <v>3.1405060162599998</v>
      </c>
      <c r="G305" s="17">
        <f t="shared" ca="1" si="325"/>
        <v>3.2611125355348429</v>
      </c>
      <c r="H305" s="17">
        <f t="shared" ca="1" si="325"/>
        <v>3.2619420072979097</v>
      </c>
      <c r="I305" s="17">
        <f t="shared" ca="1" si="325"/>
        <v>3.0235655727149378</v>
      </c>
      <c r="J305" s="17">
        <f t="shared" ca="1" si="325"/>
        <v>3.3503077980171048</v>
      </c>
      <c r="K305" s="17">
        <f t="shared" ca="1" si="325"/>
        <v>3.439574679060128</v>
      </c>
      <c r="L305" s="17">
        <f t="shared" ca="1" si="325"/>
        <v>3.6337598401791427</v>
      </c>
      <c r="M305" s="17">
        <f t="shared" ca="1" si="325"/>
        <v>3.6769623843860497</v>
      </c>
      <c r="N305" s="127">
        <f t="shared" ca="1" si="291"/>
        <v>39.52614629262947</v>
      </c>
      <c r="O305" s="128">
        <f t="shared" ca="1" si="292"/>
        <v>33.639988967426596</v>
      </c>
      <c r="P305" s="128">
        <f t="shared" ca="1" si="293"/>
        <v>10.439988967426597</v>
      </c>
      <c r="Q305" s="141">
        <f t="shared" ca="1" si="294"/>
        <v>9.9308246972790055</v>
      </c>
      <c r="R305" s="13"/>
    </row>
    <row r="306" spans="2:18" x14ac:dyDescent="0.25">
      <c r="B306" s="126">
        <f t="shared" si="295"/>
        <v>289</v>
      </c>
      <c r="C306" s="17">
        <f t="shared" si="289"/>
        <v>3.2921262866077932</v>
      </c>
      <c r="D306" s="17">
        <f t="shared" ca="1" si="287"/>
        <v>3.1071167186689004</v>
      </c>
      <c r="E306" s="17">
        <f t="shared" ref="E306:M306" ca="1" si="326">$C$4*($G$4-D306)*$B$7+E$10*SQRT($B$7)*NORMSINV(RAND())+D306</f>
        <v>3.4019840656362161</v>
      </c>
      <c r="F306" s="17">
        <f t="shared" ca="1" si="326"/>
        <v>3.4031470340947823</v>
      </c>
      <c r="G306" s="17">
        <f t="shared" ca="1" si="326"/>
        <v>3.5893558712052611</v>
      </c>
      <c r="H306" s="17">
        <f t="shared" ca="1" si="326"/>
        <v>3.1663087784160422</v>
      </c>
      <c r="I306" s="17">
        <f t="shared" ca="1" si="326"/>
        <v>3.2908047688323014</v>
      </c>
      <c r="J306" s="17">
        <f t="shared" ca="1" si="326"/>
        <v>3.503155590678781</v>
      </c>
      <c r="K306" s="17">
        <f t="shared" ca="1" si="326"/>
        <v>3.4888564040516545</v>
      </c>
      <c r="L306" s="17">
        <f t="shared" ca="1" si="326"/>
        <v>3.5624423937660672</v>
      </c>
      <c r="M306" s="17">
        <f t="shared" ca="1" si="326"/>
        <v>3.5646307408528286</v>
      </c>
      <c r="N306" s="127">
        <f t="shared" ca="1" si="291"/>
        <v>35.326406396865785</v>
      </c>
      <c r="O306" s="128">
        <f t="shared" ca="1" si="292"/>
        <v>30.784094554056416</v>
      </c>
      <c r="P306" s="128">
        <f t="shared" ca="1" si="293"/>
        <v>7.5840945540564171</v>
      </c>
      <c r="Q306" s="141">
        <f t="shared" ca="1" si="294"/>
        <v>7.2142138980140853</v>
      </c>
      <c r="R306" s="13"/>
    </row>
    <row r="307" spans="2:18" x14ac:dyDescent="0.25">
      <c r="B307" s="126">
        <f t="shared" si="295"/>
        <v>290</v>
      </c>
      <c r="C307" s="17">
        <f t="shared" si="289"/>
        <v>3.2921262866077932</v>
      </c>
      <c r="D307" s="17">
        <f t="shared" ca="1" si="287"/>
        <v>3.275119009881013</v>
      </c>
      <c r="E307" s="17">
        <f t="shared" ref="E307:M307" ca="1" si="327">$C$4*($G$4-D307)*$B$7+E$10*SQRT($B$7)*NORMSINV(RAND())+D307</f>
        <v>3.2668734199156262</v>
      </c>
      <c r="F307" s="17">
        <f t="shared" ca="1" si="327"/>
        <v>3.2193351970215849</v>
      </c>
      <c r="G307" s="17">
        <f t="shared" ca="1" si="327"/>
        <v>3.2925916430944167</v>
      </c>
      <c r="H307" s="17">
        <f t="shared" ca="1" si="327"/>
        <v>3.319233433777899</v>
      </c>
      <c r="I307" s="17">
        <f t="shared" ca="1" si="327"/>
        <v>3.1192349754919544</v>
      </c>
      <c r="J307" s="17">
        <f t="shared" ca="1" si="327"/>
        <v>3.1614849464416683</v>
      </c>
      <c r="K307" s="17">
        <f t="shared" ca="1" si="327"/>
        <v>3.1795104917071626</v>
      </c>
      <c r="L307" s="17">
        <f t="shared" ca="1" si="327"/>
        <v>3.2366272165036101</v>
      </c>
      <c r="M307" s="17">
        <f t="shared" ca="1" si="327"/>
        <v>3.2399240622992713</v>
      </c>
      <c r="N307" s="127">
        <f t="shared" ca="1" si="291"/>
        <v>25.531782848849662</v>
      </c>
      <c r="O307" s="128">
        <f t="shared" ca="1" si="292"/>
        <v>23.820607957648434</v>
      </c>
      <c r="P307" s="128">
        <f t="shared" ca="1" si="293"/>
        <v>0.6206079576484349</v>
      </c>
      <c r="Q307" s="141">
        <f t="shared" ca="1" si="294"/>
        <v>0.59034055039448419</v>
      </c>
      <c r="R307" s="13"/>
    </row>
    <row r="308" spans="2:18" x14ac:dyDescent="0.25">
      <c r="B308" s="126">
        <f t="shared" si="295"/>
        <v>291</v>
      </c>
      <c r="C308" s="17">
        <f t="shared" si="289"/>
        <v>3.2921262866077932</v>
      </c>
      <c r="D308" s="17">
        <f t="shared" ca="1" si="287"/>
        <v>3.3652164535169984</v>
      </c>
      <c r="E308" s="17">
        <f t="shared" ref="E308:M308" ca="1" si="328">$C$4*($G$4-D308)*$B$7+E$10*SQRT($B$7)*NORMSINV(RAND())+D308</f>
        <v>3.4314607223704381</v>
      </c>
      <c r="F308" s="17">
        <f t="shared" ca="1" si="328"/>
        <v>3.3707088467468962</v>
      </c>
      <c r="G308" s="17">
        <f t="shared" ca="1" si="328"/>
        <v>3.2737195472891059</v>
      </c>
      <c r="H308" s="17">
        <f t="shared" ca="1" si="328"/>
        <v>3.4515882220056153</v>
      </c>
      <c r="I308" s="17">
        <f t="shared" ca="1" si="328"/>
        <v>3.3057871535658716</v>
      </c>
      <c r="J308" s="17">
        <f t="shared" ca="1" si="328"/>
        <v>3.1552694796505514</v>
      </c>
      <c r="K308" s="17">
        <f t="shared" ca="1" si="328"/>
        <v>3.0578409554111539</v>
      </c>
      <c r="L308" s="17">
        <f t="shared" ca="1" si="328"/>
        <v>2.9805013337512039</v>
      </c>
      <c r="M308" s="17">
        <f t="shared" ca="1" si="328"/>
        <v>2.9508042655772533</v>
      </c>
      <c r="N308" s="127">
        <f t="shared" ca="1" si="291"/>
        <v>19.121326170070134</v>
      </c>
      <c r="O308" s="128">
        <f t="shared" ca="1" si="292"/>
        <v>18.957693881186245</v>
      </c>
      <c r="P308" s="128">
        <f t="shared" ca="1" si="293"/>
        <v>0</v>
      </c>
      <c r="Q308" s="141">
        <f t="shared" ca="1" si="294"/>
        <v>0</v>
      </c>
      <c r="R308" s="13"/>
    </row>
    <row r="309" spans="2:18" x14ac:dyDescent="0.25">
      <c r="B309" s="126">
        <f t="shared" si="295"/>
        <v>292</v>
      </c>
      <c r="C309" s="17">
        <f t="shared" si="289"/>
        <v>3.2921262866077932</v>
      </c>
      <c r="D309" s="17">
        <f t="shared" ca="1" si="287"/>
        <v>3.0791105974672406</v>
      </c>
      <c r="E309" s="17">
        <f t="shared" ref="E309:M309" ca="1" si="329">$C$4*($G$4-D309)*$B$7+E$10*SQRT($B$7)*NORMSINV(RAND())+D309</f>
        <v>3.099913307250723</v>
      </c>
      <c r="F309" s="17">
        <f t="shared" ca="1" si="329"/>
        <v>2.9188193474025876</v>
      </c>
      <c r="G309" s="17">
        <f t="shared" ca="1" si="329"/>
        <v>3.0117282726365628</v>
      </c>
      <c r="H309" s="17">
        <f t="shared" ca="1" si="329"/>
        <v>3.4358331070150743</v>
      </c>
      <c r="I309" s="17">
        <f t="shared" ca="1" si="329"/>
        <v>3.4160179965538542</v>
      </c>
      <c r="J309" s="17">
        <f t="shared" ca="1" si="329"/>
        <v>3.3353825690989742</v>
      </c>
      <c r="K309" s="17">
        <f t="shared" ca="1" si="329"/>
        <v>3.2021789905034401</v>
      </c>
      <c r="L309" s="17">
        <f t="shared" ca="1" si="329"/>
        <v>2.9306170703061651</v>
      </c>
      <c r="M309" s="17">
        <f t="shared" ca="1" si="329"/>
        <v>3.0253720694179616</v>
      </c>
      <c r="N309" s="127">
        <f t="shared" ca="1" si="291"/>
        <v>20.601668536191461</v>
      </c>
      <c r="O309" s="128">
        <f t="shared" ca="1" si="292"/>
        <v>20.107684773995999</v>
      </c>
      <c r="P309" s="128">
        <f t="shared" ca="1" si="293"/>
        <v>0</v>
      </c>
      <c r="Q309" s="141">
        <f t="shared" ca="1" si="294"/>
        <v>0</v>
      </c>
      <c r="R309" s="13"/>
    </row>
    <row r="310" spans="2:18" x14ac:dyDescent="0.25">
      <c r="B310" s="126">
        <f t="shared" si="295"/>
        <v>293</v>
      </c>
      <c r="C310" s="17">
        <f t="shared" si="289"/>
        <v>3.2921262866077932</v>
      </c>
      <c r="D310" s="17">
        <f t="shared" ca="1" si="287"/>
        <v>3.147815884310333</v>
      </c>
      <c r="E310" s="17">
        <f t="shared" ref="E310:M310" ca="1" si="330">$C$4*($G$4-D310)*$B$7+E$10*SQRT($B$7)*NORMSINV(RAND())+D310</f>
        <v>3.0733990473705077</v>
      </c>
      <c r="F310" s="17">
        <f t="shared" ca="1" si="330"/>
        <v>3.0049840426419356</v>
      </c>
      <c r="G310" s="17">
        <f t="shared" ca="1" si="330"/>
        <v>3.017912586147848</v>
      </c>
      <c r="H310" s="17">
        <f t="shared" ca="1" si="330"/>
        <v>3.0217238964948945</v>
      </c>
      <c r="I310" s="17">
        <f t="shared" ca="1" si="330"/>
        <v>3.2458016204331934</v>
      </c>
      <c r="J310" s="17">
        <f t="shared" ca="1" si="330"/>
        <v>3.1898438020025282</v>
      </c>
      <c r="K310" s="17">
        <f t="shared" ca="1" si="330"/>
        <v>3.2461542604457767</v>
      </c>
      <c r="L310" s="17">
        <f t="shared" ca="1" si="330"/>
        <v>3.0913556924457493</v>
      </c>
      <c r="M310" s="17">
        <f t="shared" ca="1" si="330"/>
        <v>3.075088876819001</v>
      </c>
      <c r="N310" s="127">
        <f t="shared" ca="1" si="291"/>
        <v>21.651806169657803</v>
      </c>
      <c r="O310" s="128">
        <f t="shared" ca="1" si="292"/>
        <v>20.912926125872893</v>
      </c>
      <c r="P310" s="128">
        <f t="shared" ca="1" si="293"/>
        <v>0</v>
      </c>
      <c r="Q310" s="141">
        <f t="shared" ca="1" si="294"/>
        <v>0</v>
      </c>
      <c r="R310" s="13"/>
    </row>
    <row r="311" spans="2:18" x14ac:dyDescent="0.25">
      <c r="B311" s="126">
        <f t="shared" si="295"/>
        <v>294</v>
      </c>
      <c r="C311" s="17">
        <f t="shared" si="289"/>
        <v>3.2921262866077932</v>
      </c>
      <c r="D311" s="17">
        <f t="shared" ca="1" si="287"/>
        <v>3.3377003211631973</v>
      </c>
      <c r="E311" s="17">
        <f t="shared" ref="E311:M311" ca="1" si="331">$C$4*($G$4-D311)*$B$7+E$10*SQRT($B$7)*NORMSINV(RAND())+D311</f>
        <v>3.4378667145696205</v>
      </c>
      <c r="F311" s="17">
        <f t="shared" ca="1" si="331"/>
        <v>3.2165447749149481</v>
      </c>
      <c r="G311" s="17">
        <f t="shared" ca="1" si="331"/>
        <v>3.1179793056476095</v>
      </c>
      <c r="H311" s="17">
        <f t="shared" ca="1" si="331"/>
        <v>3.0205121569552276</v>
      </c>
      <c r="I311" s="17">
        <f t="shared" ca="1" si="331"/>
        <v>3.083241130029462</v>
      </c>
      <c r="J311" s="17">
        <f t="shared" ca="1" si="331"/>
        <v>3.1507682952301082</v>
      </c>
      <c r="K311" s="17">
        <f t="shared" ca="1" si="331"/>
        <v>3.137631729805177</v>
      </c>
      <c r="L311" s="17">
        <f t="shared" ca="1" si="331"/>
        <v>3.1636434093935057</v>
      </c>
      <c r="M311" s="17">
        <f t="shared" ca="1" si="331"/>
        <v>3.0020152726704694</v>
      </c>
      <c r="N311" s="127">
        <f t="shared" ca="1" si="291"/>
        <v>20.126055571169353</v>
      </c>
      <c r="O311" s="128">
        <f t="shared" ca="1" si="292"/>
        <v>19.740163613292488</v>
      </c>
      <c r="P311" s="128">
        <f t="shared" ca="1" si="293"/>
        <v>0</v>
      </c>
      <c r="Q311" s="141">
        <f t="shared" ca="1" si="294"/>
        <v>0</v>
      </c>
      <c r="R311" s="13"/>
    </row>
    <row r="312" spans="2:18" x14ac:dyDescent="0.25">
      <c r="B312" s="126">
        <f t="shared" si="295"/>
        <v>295</v>
      </c>
      <c r="C312" s="17">
        <f t="shared" si="289"/>
        <v>3.2921262866077932</v>
      </c>
      <c r="D312" s="17">
        <f t="shared" ca="1" si="287"/>
        <v>3.2380129348746678</v>
      </c>
      <c r="E312" s="17">
        <f t="shared" ref="E312:M312" ca="1" si="332">$C$4*($G$4-D312)*$B$7+E$10*SQRT($B$7)*NORMSINV(RAND())+D312</f>
        <v>3.1449910331272486</v>
      </c>
      <c r="F312" s="17">
        <f t="shared" ca="1" si="332"/>
        <v>2.9481159383526712</v>
      </c>
      <c r="G312" s="17">
        <f t="shared" ca="1" si="332"/>
        <v>2.8234509689676388</v>
      </c>
      <c r="H312" s="17">
        <f t="shared" ca="1" si="332"/>
        <v>2.8836969335467373</v>
      </c>
      <c r="I312" s="17">
        <f t="shared" ca="1" si="332"/>
        <v>2.7788580322551963</v>
      </c>
      <c r="J312" s="17">
        <f t="shared" ca="1" si="332"/>
        <v>2.7845730904904991</v>
      </c>
      <c r="K312" s="17">
        <f t="shared" ca="1" si="332"/>
        <v>2.7446063859727867</v>
      </c>
      <c r="L312" s="17">
        <f t="shared" ca="1" si="332"/>
        <v>2.7576820371197308</v>
      </c>
      <c r="M312" s="17">
        <f t="shared" ca="1" si="332"/>
        <v>2.8057085014456136</v>
      </c>
      <c r="N312" s="127">
        <f t="shared" ca="1" si="291"/>
        <v>16.538789512297349</v>
      </c>
      <c r="O312" s="128">
        <f t="shared" ca="1" si="292"/>
        <v>16.905111440656395</v>
      </c>
      <c r="P312" s="128">
        <f t="shared" ca="1" si="293"/>
        <v>0</v>
      </c>
      <c r="Q312" s="141">
        <f t="shared" ca="1" si="294"/>
        <v>0</v>
      </c>
      <c r="R312" s="13"/>
    </row>
    <row r="313" spans="2:18" x14ac:dyDescent="0.25">
      <c r="B313" s="126">
        <f t="shared" si="295"/>
        <v>296</v>
      </c>
      <c r="C313" s="17">
        <f t="shared" si="289"/>
        <v>3.2921262866077932</v>
      </c>
      <c r="D313" s="17">
        <f t="shared" ca="1" si="287"/>
        <v>2.8396252895296903</v>
      </c>
      <c r="E313" s="17">
        <f t="shared" ref="E313:M313" ca="1" si="333">$C$4*($G$4-D313)*$B$7+E$10*SQRT($B$7)*NORMSINV(RAND())+D313</f>
        <v>2.7822363074258813</v>
      </c>
      <c r="F313" s="17">
        <f t="shared" ca="1" si="333"/>
        <v>2.8392680502526537</v>
      </c>
      <c r="G313" s="17">
        <f t="shared" ca="1" si="333"/>
        <v>2.8100380344443048</v>
      </c>
      <c r="H313" s="17">
        <f t="shared" ca="1" si="333"/>
        <v>2.977379571089438</v>
      </c>
      <c r="I313" s="17">
        <f t="shared" ca="1" si="333"/>
        <v>2.8638903789562717</v>
      </c>
      <c r="J313" s="17">
        <f t="shared" ca="1" si="333"/>
        <v>2.74653761698809</v>
      </c>
      <c r="K313" s="17">
        <f t="shared" ca="1" si="333"/>
        <v>2.6932425254783707</v>
      </c>
      <c r="L313" s="17">
        <f t="shared" ca="1" si="333"/>
        <v>2.6743857663940656</v>
      </c>
      <c r="M313" s="17">
        <f t="shared" ca="1" si="333"/>
        <v>2.6604804126828885</v>
      </c>
      <c r="N313" s="127">
        <f t="shared" ca="1" si="291"/>
        <v>14.30315886730871</v>
      </c>
      <c r="O313" s="128">
        <f t="shared" ca="1" si="292"/>
        <v>15.073190322909012</v>
      </c>
      <c r="P313" s="128">
        <f t="shared" ca="1" si="293"/>
        <v>0</v>
      </c>
      <c r="Q313" s="141">
        <f t="shared" ca="1" si="294"/>
        <v>0</v>
      </c>
      <c r="R313" s="13"/>
    </row>
    <row r="314" spans="2:18" x14ac:dyDescent="0.25">
      <c r="B314" s="126">
        <f t="shared" si="295"/>
        <v>297</v>
      </c>
      <c r="C314" s="17">
        <f t="shared" si="289"/>
        <v>3.2921262866077932</v>
      </c>
      <c r="D314" s="17">
        <f t="shared" ca="1" si="287"/>
        <v>3.123982633651424</v>
      </c>
      <c r="E314" s="17">
        <f t="shared" ref="E314:M314" ca="1" si="334">$C$4*($G$4-D314)*$B$7+E$10*SQRT($B$7)*NORMSINV(RAND())+D314</f>
        <v>3.1529267703840693</v>
      </c>
      <c r="F314" s="17">
        <f t="shared" ca="1" si="334"/>
        <v>3.3641845350303727</v>
      </c>
      <c r="G314" s="17">
        <f t="shared" ca="1" si="334"/>
        <v>3.1888206355411297</v>
      </c>
      <c r="H314" s="17">
        <f t="shared" ca="1" si="334"/>
        <v>3.303008228568082</v>
      </c>
      <c r="I314" s="17">
        <f t="shared" ca="1" si="334"/>
        <v>3.5444465051093497</v>
      </c>
      <c r="J314" s="17">
        <f t="shared" ca="1" si="334"/>
        <v>3.3471108706476786</v>
      </c>
      <c r="K314" s="17">
        <f t="shared" ca="1" si="334"/>
        <v>3.2209647915662076</v>
      </c>
      <c r="L314" s="17">
        <f t="shared" ca="1" si="334"/>
        <v>3.2101348691088996</v>
      </c>
      <c r="M314" s="17">
        <f t="shared" ca="1" si="334"/>
        <v>3.2283220790770581</v>
      </c>
      <c r="N314" s="127">
        <f t="shared" ca="1" si="291"/>
        <v>25.23727527211966</v>
      </c>
      <c r="O314" s="128">
        <f t="shared" ca="1" si="292"/>
        <v>23.60333615319534</v>
      </c>
      <c r="P314" s="128">
        <f t="shared" ca="1" si="293"/>
        <v>0.40333615319534033</v>
      </c>
      <c r="Q314" s="141">
        <f t="shared" ca="1" si="294"/>
        <v>0.38366521688433541</v>
      </c>
      <c r="R314" s="13"/>
    </row>
    <row r="315" spans="2:18" x14ac:dyDescent="0.25">
      <c r="B315" s="126">
        <f t="shared" si="295"/>
        <v>298</v>
      </c>
      <c r="C315" s="17">
        <f t="shared" si="289"/>
        <v>3.2921262866077932</v>
      </c>
      <c r="D315" s="17">
        <f t="shared" ca="1" si="287"/>
        <v>3.0134852405249752</v>
      </c>
      <c r="E315" s="17">
        <f t="shared" ref="E315:M315" ca="1" si="335">$C$4*($G$4-D315)*$B$7+E$10*SQRT($B$7)*NORMSINV(RAND())+D315</f>
        <v>2.7895772272161548</v>
      </c>
      <c r="F315" s="17">
        <f t="shared" ca="1" si="335"/>
        <v>2.6349843493546361</v>
      </c>
      <c r="G315" s="17">
        <f t="shared" ca="1" si="335"/>
        <v>2.4964472676772962</v>
      </c>
      <c r="H315" s="17">
        <f t="shared" ca="1" si="335"/>
        <v>2.6442822762757068</v>
      </c>
      <c r="I315" s="17">
        <f t="shared" ca="1" si="335"/>
        <v>2.745959100872164</v>
      </c>
      <c r="J315" s="17">
        <f t="shared" ca="1" si="335"/>
        <v>2.6686076945133999</v>
      </c>
      <c r="K315" s="17">
        <f t="shared" ca="1" si="335"/>
        <v>2.6546453439326898</v>
      </c>
      <c r="L315" s="17">
        <f t="shared" ca="1" si="335"/>
        <v>2.697086111850759</v>
      </c>
      <c r="M315" s="17">
        <f t="shared" ca="1" si="335"/>
        <v>2.7288108893138787</v>
      </c>
      <c r="N315" s="127">
        <f t="shared" ca="1" si="291"/>
        <v>15.314665356037443</v>
      </c>
      <c r="O315" s="128">
        <f t="shared" ca="1" si="292"/>
        <v>15.908980806648279</v>
      </c>
      <c r="P315" s="128">
        <f t="shared" ca="1" si="293"/>
        <v>0</v>
      </c>
      <c r="Q315" s="141">
        <f t="shared" ca="1" si="294"/>
        <v>0</v>
      </c>
      <c r="R315" s="13"/>
    </row>
    <row r="316" spans="2:18" x14ac:dyDescent="0.25">
      <c r="B316" s="126">
        <f t="shared" si="295"/>
        <v>299</v>
      </c>
      <c r="C316" s="17">
        <f t="shared" si="289"/>
        <v>3.2921262866077932</v>
      </c>
      <c r="D316" s="17">
        <f t="shared" ca="1" si="287"/>
        <v>3.3763494185216341</v>
      </c>
      <c r="E316" s="17">
        <f t="shared" ref="E316:M316" ca="1" si="336">$C$4*($G$4-D316)*$B$7+E$10*SQRT($B$7)*NORMSINV(RAND())+D316</f>
        <v>3.4143062369498733</v>
      </c>
      <c r="F316" s="17">
        <f t="shared" ca="1" si="336"/>
        <v>3.5229835048769349</v>
      </c>
      <c r="G316" s="17">
        <f t="shared" ca="1" si="336"/>
        <v>3.563759522859983</v>
      </c>
      <c r="H316" s="17">
        <f t="shared" ca="1" si="336"/>
        <v>3.3226783439577745</v>
      </c>
      <c r="I316" s="17">
        <f t="shared" ca="1" si="336"/>
        <v>3.2153289014639896</v>
      </c>
      <c r="J316" s="17">
        <f t="shared" ca="1" si="336"/>
        <v>3.284768515650113</v>
      </c>
      <c r="K316" s="17">
        <f t="shared" ca="1" si="336"/>
        <v>3.2490809154724483</v>
      </c>
      <c r="L316" s="17">
        <f t="shared" ca="1" si="336"/>
        <v>3.0398808706688105</v>
      </c>
      <c r="M316" s="17">
        <f t="shared" ca="1" si="336"/>
        <v>3.1855177918163791</v>
      </c>
      <c r="N316" s="127">
        <f t="shared" ca="1" si="291"/>
        <v>24.179805270291048</v>
      </c>
      <c r="O316" s="128">
        <f t="shared" ca="1" si="292"/>
        <v>22.818738572432348</v>
      </c>
      <c r="P316" s="128">
        <f t="shared" ca="1" si="293"/>
        <v>0</v>
      </c>
      <c r="Q316" s="141">
        <f t="shared" ca="1" si="294"/>
        <v>0</v>
      </c>
      <c r="R316" s="13"/>
    </row>
    <row r="317" spans="2:18" x14ac:dyDescent="0.25">
      <c r="B317" s="126">
        <f t="shared" si="295"/>
        <v>300</v>
      </c>
      <c r="C317" s="17">
        <f t="shared" si="289"/>
        <v>3.2921262866077932</v>
      </c>
      <c r="D317" s="17">
        <f t="shared" ca="1" si="287"/>
        <v>3.4837522384023769</v>
      </c>
      <c r="E317" s="17">
        <f t="shared" ref="E317:M317" ca="1" si="337">$C$4*($G$4-D317)*$B$7+E$10*SQRT($B$7)*NORMSINV(RAND())+D317</f>
        <v>3.6119634790547916</v>
      </c>
      <c r="F317" s="17">
        <f t="shared" ca="1" si="337"/>
        <v>3.6472041437791023</v>
      </c>
      <c r="G317" s="17">
        <f t="shared" ca="1" si="337"/>
        <v>3.6146750450554008</v>
      </c>
      <c r="H317" s="17">
        <f t="shared" ca="1" si="337"/>
        <v>3.5229444656645366</v>
      </c>
      <c r="I317" s="17">
        <f t="shared" ca="1" si="337"/>
        <v>3.6527582207904796</v>
      </c>
      <c r="J317" s="17">
        <f t="shared" ca="1" si="337"/>
        <v>3.4826770149189725</v>
      </c>
      <c r="K317" s="17">
        <f t="shared" ca="1" si="337"/>
        <v>3.3932125373826376</v>
      </c>
      <c r="L317" s="17">
        <f t="shared" ca="1" si="337"/>
        <v>3.3574252877352149</v>
      </c>
      <c r="M317" s="17">
        <f t="shared" ca="1" si="337"/>
        <v>3.3349412765850484</v>
      </c>
      <c r="N317" s="127">
        <f t="shared" ca="1" si="291"/>
        <v>28.076734413664184</v>
      </c>
      <c r="O317" s="128">
        <f t="shared" ca="1" si="292"/>
        <v>25.676953693082631</v>
      </c>
      <c r="P317" s="128">
        <f t="shared" ca="1" si="293"/>
        <v>2.4769536930826312</v>
      </c>
      <c r="Q317" s="141">
        <f t="shared" ca="1" si="294"/>
        <v>2.3561512359859096</v>
      </c>
      <c r="R317" s="13"/>
    </row>
    <row r="318" spans="2:18" x14ac:dyDescent="0.25">
      <c r="B318" s="126">
        <f t="shared" si="295"/>
        <v>301</v>
      </c>
      <c r="C318" s="17">
        <f t="shared" si="289"/>
        <v>3.2921262866077932</v>
      </c>
      <c r="D318" s="17">
        <f t="shared" ca="1" si="287"/>
        <v>2.9420295794987616</v>
      </c>
      <c r="E318" s="17">
        <f t="shared" ref="E318:M318" ca="1" si="338">$C$4*($G$4-D318)*$B$7+E$10*SQRT($B$7)*NORMSINV(RAND())+D318</f>
        <v>2.8771598550857291</v>
      </c>
      <c r="F318" s="17">
        <f t="shared" ca="1" si="338"/>
        <v>2.782211737645599</v>
      </c>
      <c r="G318" s="17">
        <f t="shared" ca="1" si="338"/>
        <v>2.9163218745132498</v>
      </c>
      <c r="H318" s="17">
        <f t="shared" ca="1" si="338"/>
        <v>2.9781663211858818</v>
      </c>
      <c r="I318" s="17">
        <f t="shared" ca="1" si="338"/>
        <v>3.1173799098859791</v>
      </c>
      <c r="J318" s="17">
        <f t="shared" ca="1" si="338"/>
        <v>3.2878101283576777</v>
      </c>
      <c r="K318" s="17">
        <f t="shared" ca="1" si="338"/>
        <v>3.2573440995952518</v>
      </c>
      <c r="L318" s="17">
        <f t="shared" ca="1" si="338"/>
        <v>3.1843915209737435</v>
      </c>
      <c r="M318" s="17">
        <f t="shared" ca="1" si="338"/>
        <v>3.1828596848213171</v>
      </c>
      <c r="N318" s="127">
        <f t="shared" ca="1" si="291"/>
        <v>24.115618106730114</v>
      </c>
      <c r="O318" s="128">
        <f t="shared" ca="1" si="292"/>
        <v>22.77088495081378</v>
      </c>
      <c r="P318" s="128">
        <f t="shared" ca="1" si="293"/>
        <v>0</v>
      </c>
      <c r="Q318" s="141">
        <f t="shared" ca="1" si="294"/>
        <v>0</v>
      </c>
      <c r="R318" s="13"/>
    </row>
    <row r="319" spans="2:18" x14ac:dyDescent="0.25">
      <c r="B319" s="126">
        <f t="shared" si="295"/>
        <v>302</v>
      </c>
      <c r="C319" s="17">
        <f t="shared" si="289"/>
        <v>3.2921262866077932</v>
      </c>
      <c r="D319" s="17">
        <f t="shared" ca="1" si="287"/>
        <v>3.4072171067779653</v>
      </c>
      <c r="E319" s="17">
        <f t="shared" ref="E319:M319" ca="1" si="339">$C$4*($G$4-D319)*$B$7+E$10*SQRT($B$7)*NORMSINV(RAND())+D319</f>
        <v>3.6631461524386006</v>
      </c>
      <c r="F319" s="17">
        <f t="shared" ca="1" si="339"/>
        <v>3.8150105078225498</v>
      </c>
      <c r="G319" s="17">
        <f t="shared" ca="1" si="339"/>
        <v>3.7869703228073521</v>
      </c>
      <c r="H319" s="17">
        <f t="shared" ca="1" si="339"/>
        <v>3.9558403232885486</v>
      </c>
      <c r="I319" s="17">
        <f t="shared" ca="1" si="339"/>
        <v>3.8871822904095232</v>
      </c>
      <c r="J319" s="17">
        <f t="shared" ca="1" si="339"/>
        <v>3.8906868024157988</v>
      </c>
      <c r="K319" s="17">
        <f t="shared" ca="1" si="339"/>
        <v>3.9447559335340943</v>
      </c>
      <c r="L319" s="17">
        <f t="shared" ca="1" si="339"/>
        <v>3.9953110593625487</v>
      </c>
      <c r="M319" s="17">
        <f t="shared" ca="1" si="339"/>
        <v>3.8927340143438185</v>
      </c>
      <c r="N319" s="127">
        <f t="shared" ca="1" si="291"/>
        <v>49.044792556152885</v>
      </c>
      <c r="O319" s="128">
        <f t="shared" ca="1" si="292"/>
        <v>39.890083950629077</v>
      </c>
      <c r="P319" s="128">
        <f t="shared" ca="1" si="293"/>
        <v>16.690083950629077</v>
      </c>
      <c r="Q319" s="141">
        <f t="shared" ca="1" si="294"/>
        <v>15.876098951225501</v>
      </c>
      <c r="R319" s="13"/>
    </row>
    <row r="320" spans="2:18" x14ac:dyDescent="0.25">
      <c r="B320" s="126">
        <f t="shared" si="295"/>
        <v>303</v>
      </c>
      <c r="C320" s="17">
        <f t="shared" si="289"/>
        <v>3.2921262866077932</v>
      </c>
      <c r="D320" s="17">
        <f t="shared" ca="1" si="287"/>
        <v>3.2789385091561454</v>
      </c>
      <c r="E320" s="17">
        <f t="shared" ref="E320:M320" ca="1" si="340">$C$4*($G$4-D320)*$B$7+E$10*SQRT($B$7)*NORMSINV(RAND())+D320</f>
        <v>3.1558765084784288</v>
      </c>
      <c r="F320" s="17">
        <f t="shared" ca="1" si="340"/>
        <v>3.083748034429064</v>
      </c>
      <c r="G320" s="17">
        <f t="shared" ca="1" si="340"/>
        <v>2.8993561330603979</v>
      </c>
      <c r="H320" s="17">
        <f t="shared" ca="1" si="340"/>
        <v>2.8677817095964571</v>
      </c>
      <c r="I320" s="17">
        <f t="shared" ca="1" si="340"/>
        <v>2.5740480661465379</v>
      </c>
      <c r="J320" s="17">
        <f t="shared" ca="1" si="340"/>
        <v>2.4600423222516228</v>
      </c>
      <c r="K320" s="17">
        <f t="shared" ca="1" si="340"/>
        <v>2.2939364741826642</v>
      </c>
      <c r="L320" s="17">
        <f t="shared" ca="1" si="340"/>
        <v>2.3419125934945524</v>
      </c>
      <c r="M320" s="17">
        <f t="shared" ca="1" si="340"/>
        <v>2.2374483289439473</v>
      </c>
      <c r="N320" s="127">
        <f t="shared" ca="1" si="291"/>
        <v>9.3693931499914189</v>
      </c>
      <c r="O320" s="128">
        <f t="shared" ca="1" si="292"/>
        <v>10.792108000363029</v>
      </c>
      <c r="P320" s="128">
        <f t="shared" ca="1" si="293"/>
        <v>0</v>
      </c>
      <c r="Q320" s="141">
        <f t="shared" ca="1" si="294"/>
        <v>0</v>
      </c>
      <c r="R320" s="13"/>
    </row>
    <row r="321" spans="2:18" x14ac:dyDescent="0.25">
      <c r="B321" s="126">
        <f t="shared" si="295"/>
        <v>304</v>
      </c>
      <c r="C321" s="17">
        <f t="shared" si="289"/>
        <v>3.2921262866077932</v>
      </c>
      <c r="D321" s="17">
        <f t="shared" ca="1" si="287"/>
        <v>3.4659954931204293</v>
      </c>
      <c r="E321" s="17">
        <f t="shared" ref="E321:M321" ca="1" si="341">$C$4*($G$4-D321)*$B$7+E$10*SQRT($B$7)*NORMSINV(RAND())+D321</f>
        <v>3.2534544991290102</v>
      </c>
      <c r="F321" s="17">
        <f t="shared" ca="1" si="341"/>
        <v>3.0384894433507625</v>
      </c>
      <c r="G321" s="17">
        <f t="shared" ca="1" si="341"/>
        <v>3.1894157321059451</v>
      </c>
      <c r="H321" s="17">
        <f t="shared" ca="1" si="341"/>
        <v>3.2854957165234135</v>
      </c>
      <c r="I321" s="17">
        <f t="shared" ca="1" si="341"/>
        <v>3.3518080787385647</v>
      </c>
      <c r="J321" s="17">
        <f t="shared" ca="1" si="341"/>
        <v>3.3245034040436536</v>
      </c>
      <c r="K321" s="17">
        <f t="shared" ca="1" si="341"/>
        <v>3.342284576997419</v>
      </c>
      <c r="L321" s="17">
        <f t="shared" ca="1" si="341"/>
        <v>3.1912656798961789</v>
      </c>
      <c r="M321" s="17">
        <f t="shared" ca="1" si="341"/>
        <v>3.2135266381687941</v>
      </c>
      <c r="N321" s="127">
        <f t="shared" ca="1" si="291"/>
        <v>24.866627368093813</v>
      </c>
      <c r="O321" s="128">
        <f t="shared" ca="1" si="292"/>
        <v>23.329132726621971</v>
      </c>
      <c r="P321" s="128">
        <f t="shared" ca="1" si="293"/>
        <v>0.12913272662197173</v>
      </c>
      <c r="Q321" s="141">
        <f t="shared" ca="1" si="294"/>
        <v>0.1228348492288262</v>
      </c>
      <c r="R321" s="13"/>
    </row>
    <row r="322" spans="2:18" x14ac:dyDescent="0.25">
      <c r="B322" s="126">
        <f t="shared" si="295"/>
        <v>305</v>
      </c>
      <c r="C322" s="17">
        <f t="shared" si="289"/>
        <v>3.2921262866077932</v>
      </c>
      <c r="D322" s="17">
        <f t="shared" ca="1" si="287"/>
        <v>3.4768051781265927</v>
      </c>
      <c r="E322" s="17">
        <f t="shared" ref="E322:M322" ca="1" si="342">$C$4*($G$4-D322)*$B$7+E$10*SQRT($B$7)*NORMSINV(RAND())+D322</f>
        <v>3.29659827823816</v>
      </c>
      <c r="F322" s="17">
        <f t="shared" ca="1" si="342"/>
        <v>3.1038251602686429</v>
      </c>
      <c r="G322" s="17">
        <f t="shared" ca="1" si="342"/>
        <v>3.0025730173006195</v>
      </c>
      <c r="H322" s="17">
        <f t="shared" ca="1" si="342"/>
        <v>2.757875870445587</v>
      </c>
      <c r="I322" s="17">
        <f t="shared" ca="1" si="342"/>
        <v>2.698112192730203</v>
      </c>
      <c r="J322" s="17">
        <f t="shared" ca="1" si="342"/>
        <v>2.6974933461690895</v>
      </c>
      <c r="K322" s="17">
        <f t="shared" ca="1" si="342"/>
        <v>2.53185930872097</v>
      </c>
      <c r="L322" s="17">
        <f t="shared" ca="1" si="342"/>
        <v>2.6766257396832787</v>
      </c>
      <c r="M322" s="17">
        <f t="shared" ca="1" si="342"/>
        <v>2.7610390756082563</v>
      </c>
      <c r="N322" s="127">
        <f t="shared" ca="1" si="291"/>
        <v>15.816268712009567</v>
      </c>
      <c r="O322" s="128">
        <f t="shared" ca="1" si="292"/>
        <v>16.31911269807539</v>
      </c>
      <c r="P322" s="128">
        <f t="shared" ca="1" si="293"/>
        <v>0</v>
      </c>
      <c r="Q322" s="141">
        <f t="shared" ca="1" si="294"/>
        <v>0</v>
      </c>
      <c r="R322" s="13"/>
    </row>
    <row r="323" spans="2:18" x14ac:dyDescent="0.25">
      <c r="B323" s="126">
        <f t="shared" si="295"/>
        <v>306</v>
      </c>
      <c r="C323" s="17">
        <f t="shared" si="289"/>
        <v>3.2921262866077932</v>
      </c>
      <c r="D323" s="17">
        <f t="shared" ca="1" si="287"/>
        <v>3.2573493913288423</v>
      </c>
      <c r="E323" s="17">
        <f t="shared" ref="E323:M323" ca="1" si="343">$C$4*($G$4-D323)*$B$7+E$10*SQRT($B$7)*NORMSINV(RAND())+D323</f>
        <v>3.1729274360880542</v>
      </c>
      <c r="F323" s="17">
        <f t="shared" ca="1" si="343"/>
        <v>2.9486097932075155</v>
      </c>
      <c r="G323" s="17">
        <f t="shared" ca="1" si="343"/>
        <v>2.832531717166392</v>
      </c>
      <c r="H323" s="17">
        <f t="shared" ca="1" si="343"/>
        <v>3.1837758113416039</v>
      </c>
      <c r="I323" s="17">
        <f t="shared" ca="1" si="343"/>
        <v>3.1925644728944662</v>
      </c>
      <c r="J323" s="17">
        <f t="shared" ca="1" si="343"/>
        <v>3.2383533479246958</v>
      </c>
      <c r="K323" s="17">
        <f t="shared" ca="1" si="343"/>
        <v>3.155940638995089</v>
      </c>
      <c r="L323" s="17">
        <f t="shared" ca="1" si="343"/>
        <v>3.2933445632697431</v>
      </c>
      <c r="M323" s="17">
        <f t="shared" ca="1" si="343"/>
        <v>3.3213491639545056</v>
      </c>
      <c r="N323" s="127">
        <f t="shared" ca="1" si="291"/>
        <v>27.697694092069465</v>
      </c>
      <c r="O323" s="128">
        <f t="shared" ca="1" si="292"/>
        <v>25.402791212753506</v>
      </c>
      <c r="P323" s="128">
        <f t="shared" ca="1" si="293"/>
        <v>2.2027912127535068</v>
      </c>
      <c r="Q323" s="141">
        <f t="shared" ca="1" si="294"/>
        <v>2.0953598176027479</v>
      </c>
      <c r="R323" s="13"/>
    </row>
    <row r="324" spans="2:18" x14ac:dyDescent="0.25">
      <c r="B324" s="126">
        <f t="shared" si="295"/>
        <v>307</v>
      </c>
      <c r="C324" s="17">
        <f t="shared" si="289"/>
        <v>3.2921262866077932</v>
      </c>
      <c r="D324" s="17">
        <f t="shared" ca="1" si="287"/>
        <v>3.1876033005882292</v>
      </c>
      <c r="E324" s="17">
        <f t="shared" ref="E324:M324" ca="1" si="344">$C$4*($G$4-D324)*$B$7+E$10*SQRT($B$7)*NORMSINV(RAND())+D324</f>
        <v>3.5003121370093937</v>
      </c>
      <c r="F324" s="17">
        <f t="shared" ca="1" si="344"/>
        <v>3.5197000765194808</v>
      </c>
      <c r="G324" s="17">
        <f t="shared" ca="1" si="344"/>
        <v>3.5016376236538305</v>
      </c>
      <c r="H324" s="17">
        <f t="shared" ca="1" si="344"/>
        <v>3.4385631907673431</v>
      </c>
      <c r="I324" s="17">
        <f t="shared" ca="1" si="344"/>
        <v>3.3094920903139902</v>
      </c>
      <c r="J324" s="17">
        <f t="shared" ca="1" si="344"/>
        <v>3.1848738279908604</v>
      </c>
      <c r="K324" s="17">
        <f t="shared" ca="1" si="344"/>
        <v>3.341460691165842</v>
      </c>
      <c r="L324" s="17">
        <f t="shared" ca="1" si="344"/>
        <v>3.2078083578307437</v>
      </c>
      <c r="M324" s="17">
        <f t="shared" ca="1" si="344"/>
        <v>3.2091283614721058</v>
      </c>
      <c r="N324" s="127">
        <f t="shared" ca="1" si="291"/>
        <v>24.757497228615527</v>
      </c>
      <c r="O324" s="128">
        <f t="shared" ca="1" si="292"/>
        <v>23.24823551299081</v>
      </c>
      <c r="P324" s="128">
        <f t="shared" ca="1" si="293"/>
        <v>4.8235512990810747E-2</v>
      </c>
      <c r="Q324" s="141">
        <f t="shared" ca="1" si="294"/>
        <v>4.5883039262745624E-2</v>
      </c>
      <c r="R324" s="13"/>
    </row>
    <row r="325" spans="2:18" x14ac:dyDescent="0.25">
      <c r="B325" s="126">
        <f t="shared" si="295"/>
        <v>308</v>
      </c>
      <c r="C325" s="17">
        <f t="shared" si="289"/>
        <v>3.2921262866077932</v>
      </c>
      <c r="D325" s="17">
        <f t="shared" ca="1" si="287"/>
        <v>3.2402194133908715</v>
      </c>
      <c r="E325" s="17">
        <f t="shared" ref="E325:M325" ca="1" si="345">$C$4*($G$4-D325)*$B$7+E$10*SQRT($B$7)*NORMSINV(RAND())+D325</f>
        <v>3.3722107098318914</v>
      </c>
      <c r="F325" s="17">
        <f t="shared" ca="1" si="345"/>
        <v>3.2109404486249908</v>
      </c>
      <c r="G325" s="17">
        <f t="shared" ca="1" si="345"/>
        <v>3.2312693917675648</v>
      </c>
      <c r="H325" s="17">
        <f t="shared" ca="1" si="345"/>
        <v>3.1752759581042564</v>
      </c>
      <c r="I325" s="17">
        <f t="shared" ca="1" si="345"/>
        <v>3.2917745265415363</v>
      </c>
      <c r="J325" s="17">
        <f t="shared" ca="1" si="345"/>
        <v>3.3015133224199631</v>
      </c>
      <c r="K325" s="17">
        <f t="shared" ca="1" si="345"/>
        <v>3.5062731458843461</v>
      </c>
      <c r="L325" s="17">
        <f t="shared" ca="1" si="345"/>
        <v>3.4847097920978696</v>
      </c>
      <c r="M325" s="17">
        <f t="shared" ca="1" si="345"/>
        <v>3.4077868481675764</v>
      </c>
      <c r="N325" s="127">
        <f t="shared" ca="1" si="291"/>
        <v>30.19833674416326</v>
      </c>
      <c r="O325" s="128">
        <f t="shared" ca="1" si="292"/>
        <v>27.197522123292444</v>
      </c>
      <c r="P325" s="128">
        <f t="shared" ca="1" si="293"/>
        <v>3.9975221232924447</v>
      </c>
      <c r="Q325" s="141">
        <f t="shared" ca="1" si="294"/>
        <v>3.8025606687683444</v>
      </c>
      <c r="R325" s="13"/>
    </row>
    <row r="326" spans="2:18" x14ac:dyDescent="0.25">
      <c r="B326" s="126">
        <f t="shared" si="295"/>
        <v>309</v>
      </c>
      <c r="C326" s="17">
        <f t="shared" si="289"/>
        <v>3.2921262866077932</v>
      </c>
      <c r="D326" s="17">
        <f t="shared" ca="1" si="287"/>
        <v>3.365116685672771</v>
      </c>
      <c r="E326" s="17">
        <f t="shared" ref="E326:M326" ca="1" si="346">$C$4*($G$4-D326)*$B$7+E$10*SQRT($B$7)*NORMSINV(RAND())+D326</f>
        <v>3.3213307617263936</v>
      </c>
      <c r="F326" s="17">
        <f t="shared" ca="1" si="346"/>
        <v>3.0823550531759785</v>
      </c>
      <c r="G326" s="17">
        <f t="shared" ca="1" si="346"/>
        <v>3.1862073083559239</v>
      </c>
      <c r="H326" s="17">
        <f t="shared" ca="1" si="346"/>
        <v>3.0801355284165162</v>
      </c>
      <c r="I326" s="17">
        <f t="shared" ca="1" si="346"/>
        <v>2.843713679669309</v>
      </c>
      <c r="J326" s="17">
        <f t="shared" ca="1" si="346"/>
        <v>2.8813422661528181</v>
      </c>
      <c r="K326" s="17">
        <f t="shared" ca="1" si="346"/>
        <v>2.9381344601111876</v>
      </c>
      <c r="L326" s="17">
        <f t="shared" ca="1" si="346"/>
        <v>2.8030231795378304</v>
      </c>
      <c r="M326" s="17">
        <f t="shared" ca="1" si="346"/>
        <v>2.8081047123052336</v>
      </c>
      <c r="N326" s="127">
        <f t="shared" ca="1" si="291"/>
        <v>16.578467458709405</v>
      </c>
      <c r="O326" s="128">
        <f t="shared" ca="1" si="292"/>
        <v>16.937134335129883</v>
      </c>
      <c r="P326" s="128">
        <f t="shared" ca="1" si="293"/>
        <v>0</v>
      </c>
      <c r="Q326" s="141">
        <f t="shared" ca="1" si="294"/>
        <v>0</v>
      </c>
      <c r="R326" s="13"/>
    </row>
    <row r="327" spans="2:18" x14ac:dyDescent="0.25">
      <c r="B327" s="126">
        <f t="shared" si="295"/>
        <v>310</v>
      </c>
      <c r="C327" s="17">
        <f t="shared" si="289"/>
        <v>3.2921262866077932</v>
      </c>
      <c r="D327" s="17">
        <f t="shared" ca="1" si="287"/>
        <v>3.2841185521779601</v>
      </c>
      <c r="E327" s="17">
        <f t="shared" ref="E327:M327" ca="1" si="347">$C$4*($G$4-D327)*$B$7+E$10*SQRT($B$7)*NORMSINV(RAND())+D327</f>
        <v>3.3010591317304878</v>
      </c>
      <c r="F327" s="17">
        <f t="shared" ca="1" si="347"/>
        <v>2.9654444523841628</v>
      </c>
      <c r="G327" s="17">
        <f t="shared" ca="1" si="347"/>
        <v>3.0543793108437147</v>
      </c>
      <c r="H327" s="17">
        <f t="shared" ca="1" si="347"/>
        <v>3.0466590691001514</v>
      </c>
      <c r="I327" s="17">
        <f t="shared" ca="1" si="347"/>
        <v>2.6650375716644574</v>
      </c>
      <c r="J327" s="17">
        <f t="shared" ca="1" si="347"/>
        <v>2.7341654883122755</v>
      </c>
      <c r="K327" s="17">
        <f t="shared" ca="1" si="347"/>
        <v>2.9406902918739979</v>
      </c>
      <c r="L327" s="17">
        <f t="shared" ca="1" si="347"/>
        <v>3.0905840925677577</v>
      </c>
      <c r="M327" s="17">
        <f t="shared" ca="1" si="347"/>
        <v>2.892803045296235</v>
      </c>
      <c r="N327" s="127">
        <f t="shared" ca="1" si="291"/>
        <v>18.043816416768454</v>
      </c>
      <c r="O327" s="128">
        <f t="shared" ca="1" si="292"/>
        <v>18.108865334524193</v>
      </c>
      <c r="P327" s="128">
        <f t="shared" ca="1" si="293"/>
        <v>0</v>
      </c>
      <c r="Q327" s="141">
        <f t="shared" ca="1" si="294"/>
        <v>0</v>
      </c>
      <c r="R327" s="13"/>
    </row>
    <row r="328" spans="2:18" x14ac:dyDescent="0.25">
      <c r="B328" s="126">
        <f t="shared" si="295"/>
        <v>311</v>
      </c>
      <c r="C328" s="17">
        <f t="shared" si="289"/>
        <v>3.2921262866077932</v>
      </c>
      <c r="D328" s="17">
        <f t="shared" ca="1" si="287"/>
        <v>3.1866244493036557</v>
      </c>
      <c r="E328" s="17">
        <f t="shared" ref="E328:M328" ca="1" si="348">$C$4*($G$4-D328)*$B$7+E$10*SQRT($B$7)*NORMSINV(RAND())+D328</f>
        <v>3.034684915793358</v>
      </c>
      <c r="F328" s="17">
        <f t="shared" ca="1" si="348"/>
        <v>3.0402481304167961</v>
      </c>
      <c r="G328" s="17">
        <f t="shared" ca="1" si="348"/>
        <v>3.0695765684325149</v>
      </c>
      <c r="H328" s="17">
        <f t="shared" ca="1" si="348"/>
        <v>3.3123265237505737</v>
      </c>
      <c r="I328" s="17">
        <f t="shared" ca="1" si="348"/>
        <v>3.3713594062587831</v>
      </c>
      <c r="J328" s="17">
        <f t="shared" ca="1" si="348"/>
        <v>3.3580164142379898</v>
      </c>
      <c r="K328" s="17">
        <f t="shared" ca="1" si="348"/>
        <v>3.4379349100505356</v>
      </c>
      <c r="L328" s="17">
        <f t="shared" ca="1" si="348"/>
        <v>3.4195062642238798</v>
      </c>
      <c r="M328" s="17">
        <f t="shared" ca="1" si="348"/>
        <v>3.436006334895227</v>
      </c>
      <c r="N328" s="127">
        <f t="shared" ca="1" si="291"/>
        <v>31.062656277022782</v>
      </c>
      <c r="O328" s="128">
        <f t="shared" ca="1" si="292"/>
        <v>27.810484113568787</v>
      </c>
      <c r="P328" s="128">
        <f t="shared" ca="1" si="293"/>
        <v>4.6104841135687877</v>
      </c>
      <c r="Q328" s="141">
        <f t="shared" ca="1" si="294"/>
        <v>4.3856281500197225</v>
      </c>
      <c r="R328" s="13"/>
    </row>
    <row r="329" spans="2:18" x14ac:dyDescent="0.25">
      <c r="B329" s="126">
        <f t="shared" si="295"/>
        <v>312</v>
      </c>
      <c r="C329" s="17">
        <f t="shared" si="289"/>
        <v>3.2921262866077932</v>
      </c>
      <c r="D329" s="17">
        <f t="shared" ca="1" si="287"/>
        <v>3.2572106818421909</v>
      </c>
      <c r="E329" s="17">
        <f t="shared" ref="E329:M329" ca="1" si="349">$C$4*($G$4-D329)*$B$7+E$10*SQRT($B$7)*NORMSINV(RAND())+D329</f>
        <v>3.2497500875878371</v>
      </c>
      <c r="F329" s="17">
        <f t="shared" ca="1" si="349"/>
        <v>3.2737218738817422</v>
      </c>
      <c r="G329" s="17">
        <f t="shared" ca="1" si="349"/>
        <v>3.3226169786898283</v>
      </c>
      <c r="H329" s="17">
        <f t="shared" ca="1" si="349"/>
        <v>3.4992899182615815</v>
      </c>
      <c r="I329" s="17">
        <f t="shared" ca="1" si="349"/>
        <v>3.5402392591192</v>
      </c>
      <c r="J329" s="17">
        <f t="shared" ca="1" si="349"/>
        <v>3.6901366679683147</v>
      </c>
      <c r="K329" s="17">
        <f t="shared" ca="1" si="349"/>
        <v>3.7382027357146743</v>
      </c>
      <c r="L329" s="17">
        <f t="shared" ca="1" si="349"/>
        <v>3.8645261245521345</v>
      </c>
      <c r="M329" s="17">
        <f t="shared" ca="1" si="349"/>
        <v>3.9239408905099373</v>
      </c>
      <c r="N329" s="127">
        <f t="shared" ca="1" si="291"/>
        <v>50.599459302244682</v>
      </c>
      <c r="O329" s="128">
        <f t="shared" ca="1" si="292"/>
        <v>40.885454257124081</v>
      </c>
      <c r="P329" s="128">
        <f t="shared" ca="1" si="293"/>
        <v>17.685454257124082</v>
      </c>
      <c r="Q329" s="141">
        <f t="shared" ca="1" si="294"/>
        <v>16.822924475037844</v>
      </c>
      <c r="R329" s="13"/>
    </row>
    <row r="330" spans="2:18" x14ac:dyDescent="0.25">
      <c r="B330" s="126">
        <f t="shared" si="295"/>
        <v>313</v>
      </c>
      <c r="C330" s="17">
        <f t="shared" si="289"/>
        <v>3.2921262866077932</v>
      </c>
      <c r="D330" s="17">
        <f t="shared" ca="1" si="287"/>
        <v>3.413050951011225</v>
      </c>
      <c r="E330" s="17">
        <f t="shared" ref="E330:M330" ca="1" si="350">$C$4*($G$4-D330)*$B$7+E$10*SQRT($B$7)*NORMSINV(RAND())+D330</f>
        <v>3.5402092473058882</v>
      </c>
      <c r="F330" s="17">
        <f t="shared" ca="1" si="350"/>
        <v>3.5562500103430414</v>
      </c>
      <c r="G330" s="17">
        <f t="shared" ca="1" si="350"/>
        <v>3.4113910663356375</v>
      </c>
      <c r="H330" s="17">
        <f t="shared" ca="1" si="350"/>
        <v>3.8214908827308194</v>
      </c>
      <c r="I330" s="17">
        <f t="shared" ca="1" si="350"/>
        <v>3.8052427287454971</v>
      </c>
      <c r="J330" s="17">
        <f t="shared" ca="1" si="350"/>
        <v>3.7522053093054266</v>
      </c>
      <c r="K330" s="17">
        <f t="shared" ca="1" si="350"/>
        <v>3.47441179445328</v>
      </c>
      <c r="L330" s="17">
        <f t="shared" ca="1" si="350"/>
        <v>3.3467564883289493</v>
      </c>
      <c r="M330" s="17">
        <f t="shared" ca="1" si="350"/>
        <v>3.2687026557106549</v>
      </c>
      <c r="N330" s="127">
        <f t="shared" ca="1" si="291"/>
        <v>26.277226610188212</v>
      </c>
      <c r="O330" s="128">
        <f t="shared" ca="1" si="292"/>
        <v>24.368220953919479</v>
      </c>
      <c r="P330" s="128">
        <f t="shared" ca="1" si="293"/>
        <v>1.1682209539194801</v>
      </c>
      <c r="Q330" s="141">
        <f t="shared" ca="1" si="294"/>
        <v>1.1112461456865022</v>
      </c>
      <c r="R330" s="13"/>
    </row>
    <row r="331" spans="2:18" x14ac:dyDescent="0.25">
      <c r="B331" s="126">
        <f t="shared" si="295"/>
        <v>314</v>
      </c>
      <c r="C331" s="17">
        <f t="shared" si="289"/>
        <v>3.2921262866077932</v>
      </c>
      <c r="D331" s="17">
        <f t="shared" ca="1" si="287"/>
        <v>2.9363524673304657</v>
      </c>
      <c r="E331" s="17">
        <f t="shared" ref="E331:M331" ca="1" si="351">$C$4*($G$4-D331)*$B$7+E$10*SQRT($B$7)*NORMSINV(RAND())+D331</f>
        <v>2.9979883744474622</v>
      </c>
      <c r="F331" s="17">
        <f t="shared" ca="1" si="351"/>
        <v>3.1956687259001035</v>
      </c>
      <c r="G331" s="17">
        <f t="shared" ca="1" si="351"/>
        <v>3.2973247674521002</v>
      </c>
      <c r="H331" s="17">
        <f t="shared" ca="1" si="351"/>
        <v>3.3405402435968856</v>
      </c>
      <c r="I331" s="17">
        <f t="shared" ca="1" si="351"/>
        <v>3.0280208354169256</v>
      </c>
      <c r="J331" s="17">
        <f t="shared" ca="1" si="351"/>
        <v>3.0681037648493796</v>
      </c>
      <c r="K331" s="17">
        <f t="shared" ca="1" si="351"/>
        <v>3.1256014154796201</v>
      </c>
      <c r="L331" s="17">
        <f t="shared" ca="1" si="351"/>
        <v>3.1888026262535529</v>
      </c>
      <c r="M331" s="17">
        <f t="shared" ca="1" si="351"/>
        <v>3.2770119457124265</v>
      </c>
      <c r="N331" s="127">
        <f t="shared" ca="1" si="291"/>
        <v>26.496481370706402</v>
      </c>
      <c r="O331" s="128">
        <f t="shared" ca="1" si="292"/>
        <v>24.528663688090887</v>
      </c>
      <c r="P331" s="128">
        <f t="shared" ca="1" si="293"/>
        <v>1.328663688090888</v>
      </c>
      <c r="Q331" s="141">
        <f t="shared" ca="1" si="294"/>
        <v>1.2638639953776916</v>
      </c>
      <c r="R331" s="13"/>
    </row>
    <row r="332" spans="2:18" x14ac:dyDescent="0.25">
      <c r="B332" s="126">
        <f t="shared" si="295"/>
        <v>315</v>
      </c>
      <c r="C332" s="17">
        <f t="shared" si="289"/>
        <v>3.2921262866077932</v>
      </c>
      <c r="D332" s="17">
        <f t="shared" ca="1" si="287"/>
        <v>3.2556071551200514</v>
      </c>
      <c r="E332" s="17">
        <f t="shared" ref="E332:M332" ca="1" si="352">$C$4*($G$4-D332)*$B$7+E$10*SQRT($B$7)*NORMSINV(RAND())+D332</f>
        <v>3.3347115926618285</v>
      </c>
      <c r="F332" s="17">
        <f t="shared" ca="1" si="352"/>
        <v>3.0671990969305147</v>
      </c>
      <c r="G332" s="17">
        <f t="shared" ca="1" si="352"/>
        <v>3.3381977850595153</v>
      </c>
      <c r="H332" s="17">
        <f t="shared" ca="1" si="352"/>
        <v>3.3105631881684165</v>
      </c>
      <c r="I332" s="17">
        <f t="shared" ca="1" si="352"/>
        <v>3.2716229182270351</v>
      </c>
      <c r="J332" s="17">
        <f t="shared" ca="1" si="352"/>
        <v>3.2914330429385186</v>
      </c>
      <c r="K332" s="17">
        <f t="shared" ca="1" si="352"/>
        <v>3.2044467003009456</v>
      </c>
      <c r="L332" s="17">
        <f t="shared" ca="1" si="352"/>
        <v>3.2461869108823915</v>
      </c>
      <c r="M332" s="17">
        <f t="shared" ca="1" si="352"/>
        <v>3.2472525096763687</v>
      </c>
      <c r="N332" s="127">
        <f t="shared" ca="1" si="291"/>
        <v>25.719578460549215</v>
      </c>
      <c r="O332" s="128">
        <f t="shared" ca="1" si="292"/>
        <v>23.958878205971949</v>
      </c>
      <c r="P332" s="128">
        <f t="shared" ca="1" si="293"/>
        <v>0.75887820597194988</v>
      </c>
      <c r="Q332" s="141">
        <f t="shared" ca="1" si="294"/>
        <v>0.72186727913283222</v>
      </c>
      <c r="R332" s="13"/>
    </row>
    <row r="333" spans="2:18" x14ac:dyDescent="0.25">
      <c r="B333" s="126">
        <f t="shared" si="295"/>
        <v>316</v>
      </c>
      <c r="C333" s="17">
        <f t="shared" si="289"/>
        <v>3.2921262866077932</v>
      </c>
      <c r="D333" s="17">
        <f t="shared" ca="1" si="287"/>
        <v>3.2305351740339447</v>
      </c>
      <c r="E333" s="17">
        <f t="shared" ref="E333:M333" ca="1" si="353">$C$4*($G$4-D333)*$B$7+E$10*SQRT($B$7)*NORMSINV(RAND())+D333</f>
        <v>3.3735263348802422</v>
      </c>
      <c r="F333" s="17">
        <f t="shared" ca="1" si="353"/>
        <v>3.2317722422819162</v>
      </c>
      <c r="G333" s="17">
        <f t="shared" ca="1" si="353"/>
        <v>3.5698500745043034</v>
      </c>
      <c r="H333" s="17">
        <f t="shared" ca="1" si="353"/>
        <v>3.4455434567221546</v>
      </c>
      <c r="I333" s="17">
        <f t="shared" ca="1" si="353"/>
        <v>3.5290219303689403</v>
      </c>
      <c r="J333" s="17">
        <f t="shared" ca="1" si="353"/>
        <v>3.8275477906189836</v>
      </c>
      <c r="K333" s="17">
        <f t="shared" ca="1" si="353"/>
        <v>3.8597365102316785</v>
      </c>
      <c r="L333" s="17">
        <f t="shared" ca="1" si="353"/>
        <v>3.744892758437012</v>
      </c>
      <c r="M333" s="17">
        <f t="shared" ca="1" si="353"/>
        <v>3.7315469116764106</v>
      </c>
      <c r="N333" s="127">
        <f t="shared" ca="1" si="291"/>
        <v>41.743631956547866</v>
      </c>
      <c r="O333" s="128">
        <f t="shared" ca="1" si="292"/>
        <v>35.121915606878652</v>
      </c>
      <c r="P333" s="128">
        <f t="shared" ca="1" si="293"/>
        <v>11.921915606878652</v>
      </c>
      <c r="Q333" s="141">
        <f t="shared" ca="1" si="294"/>
        <v>11.340476921677261</v>
      </c>
      <c r="R333" s="13"/>
    </row>
    <row r="334" spans="2:18" x14ac:dyDescent="0.25">
      <c r="B334" s="126">
        <f t="shared" si="295"/>
        <v>317</v>
      </c>
      <c r="C334" s="17">
        <f t="shared" si="289"/>
        <v>3.2921262866077932</v>
      </c>
      <c r="D334" s="17">
        <f t="shared" ca="1" si="287"/>
        <v>3.1546956817492027</v>
      </c>
      <c r="E334" s="17">
        <f t="shared" ref="E334:M334" ca="1" si="354">$C$4*($G$4-D334)*$B$7+E$10*SQRT($B$7)*NORMSINV(RAND())+D334</f>
        <v>3.0140605272318082</v>
      </c>
      <c r="F334" s="17">
        <f t="shared" ca="1" si="354"/>
        <v>2.9528203831913071</v>
      </c>
      <c r="G334" s="17">
        <f t="shared" ca="1" si="354"/>
        <v>2.985961706588955</v>
      </c>
      <c r="H334" s="17">
        <f t="shared" ca="1" si="354"/>
        <v>2.8590395976584784</v>
      </c>
      <c r="I334" s="17">
        <f t="shared" ca="1" si="354"/>
        <v>2.8932668810285094</v>
      </c>
      <c r="J334" s="17">
        <f t="shared" ca="1" si="354"/>
        <v>2.732787605931895</v>
      </c>
      <c r="K334" s="17">
        <f t="shared" ca="1" si="354"/>
        <v>2.7246723588319504</v>
      </c>
      <c r="L334" s="17">
        <f t="shared" ca="1" si="354"/>
        <v>2.7200899722312872</v>
      </c>
      <c r="M334" s="17">
        <f t="shared" ca="1" si="354"/>
        <v>2.8110354898898318</v>
      </c>
      <c r="N334" s="127">
        <f t="shared" ca="1" si="291"/>
        <v>16.627126529151269</v>
      </c>
      <c r="O334" s="128">
        <f t="shared" ca="1" si="292"/>
        <v>16.976383644302572</v>
      </c>
      <c r="P334" s="128">
        <f t="shared" ca="1" si="293"/>
        <v>0</v>
      </c>
      <c r="Q334" s="141">
        <f t="shared" ca="1" si="294"/>
        <v>0</v>
      </c>
      <c r="R334" s="13"/>
    </row>
    <row r="335" spans="2:18" x14ac:dyDescent="0.25">
      <c r="B335" s="126">
        <f t="shared" si="295"/>
        <v>318</v>
      </c>
      <c r="C335" s="17">
        <f t="shared" si="289"/>
        <v>3.2921262866077932</v>
      </c>
      <c r="D335" s="17">
        <f t="shared" ca="1" si="287"/>
        <v>3.5144041384665972</v>
      </c>
      <c r="E335" s="17">
        <f t="shared" ref="E335:M335" ca="1" si="355">$C$4*($G$4-D335)*$B$7+E$10*SQRT($B$7)*NORMSINV(RAND())+D335</f>
        <v>3.6549191865114619</v>
      </c>
      <c r="F335" s="17">
        <f t="shared" ca="1" si="355"/>
        <v>3.7599424722499322</v>
      </c>
      <c r="G335" s="17">
        <f t="shared" ca="1" si="355"/>
        <v>3.5599836710948249</v>
      </c>
      <c r="H335" s="17">
        <f t="shared" ca="1" si="355"/>
        <v>3.569377159609167</v>
      </c>
      <c r="I335" s="17">
        <f t="shared" ca="1" si="355"/>
        <v>3.4930679979325716</v>
      </c>
      <c r="J335" s="17">
        <f t="shared" ca="1" si="355"/>
        <v>3.2501735864743262</v>
      </c>
      <c r="K335" s="17">
        <f t="shared" ca="1" si="355"/>
        <v>3.4365891961365138</v>
      </c>
      <c r="L335" s="17">
        <f t="shared" ca="1" si="355"/>
        <v>3.4680141345210735</v>
      </c>
      <c r="M335" s="17">
        <f t="shared" ca="1" si="355"/>
        <v>3.4676817793366412</v>
      </c>
      <c r="N335" s="127">
        <f t="shared" ca="1" si="291"/>
        <v>32.062328671464002</v>
      </c>
      <c r="O335" s="128">
        <f t="shared" ca="1" si="292"/>
        <v>28.514984751300847</v>
      </c>
      <c r="P335" s="128">
        <f t="shared" ca="1" si="293"/>
        <v>5.3149847513008481</v>
      </c>
      <c r="Q335" s="141">
        <f t="shared" ca="1" si="294"/>
        <v>5.0557698862099762</v>
      </c>
      <c r="R335" s="13"/>
    </row>
    <row r="336" spans="2:18" x14ac:dyDescent="0.25">
      <c r="B336" s="126">
        <f t="shared" si="295"/>
        <v>319</v>
      </c>
      <c r="C336" s="17">
        <f t="shared" si="289"/>
        <v>3.2921262866077932</v>
      </c>
      <c r="D336" s="17">
        <f t="shared" ca="1" si="287"/>
        <v>3.1896170018828451</v>
      </c>
      <c r="E336" s="17">
        <f t="shared" ref="E336:M336" ca="1" si="356">$C$4*($G$4-D336)*$B$7+E$10*SQRT($B$7)*NORMSINV(RAND())+D336</f>
        <v>3.077764095430604</v>
      </c>
      <c r="F336" s="17">
        <f t="shared" ca="1" si="356"/>
        <v>2.9125472304010458</v>
      </c>
      <c r="G336" s="17">
        <f t="shared" ca="1" si="356"/>
        <v>2.7683017942086297</v>
      </c>
      <c r="H336" s="17">
        <f t="shared" ca="1" si="356"/>
        <v>2.9345487970984045</v>
      </c>
      <c r="I336" s="17">
        <f t="shared" ca="1" si="356"/>
        <v>3.0028651105312592</v>
      </c>
      <c r="J336" s="17">
        <f t="shared" ca="1" si="356"/>
        <v>3.0682800829697077</v>
      </c>
      <c r="K336" s="17">
        <f t="shared" ca="1" si="356"/>
        <v>3.2586705010562378</v>
      </c>
      <c r="L336" s="17">
        <f t="shared" ca="1" si="356"/>
        <v>3.2617501423906918</v>
      </c>
      <c r="M336" s="17">
        <f t="shared" ca="1" si="356"/>
        <v>3.2346238408295562</v>
      </c>
      <c r="N336" s="127">
        <f t="shared" ca="1" si="291"/>
        <v>25.396816736337129</v>
      </c>
      <c r="O336" s="128">
        <f t="shared" ca="1" si="292"/>
        <v>23.721103005139341</v>
      </c>
      <c r="P336" s="128">
        <f t="shared" ca="1" si="293"/>
        <v>0.52110300513934149</v>
      </c>
      <c r="Q336" s="141">
        <f t="shared" ca="1" si="294"/>
        <v>0.4956885116842884</v>
      </c>
      <c r="R336" s="13"/>
    </row>
    <row r="337" spans="2:18" x14ac:dyDescent="0.25">
      <c r="B337" s="126">
        <f t="shared" si="295"/>
        <v>320</v>
      </c>
      <c r="C337" s="17">
        <f t="shared" si="289"/>
        <v>3.2921262866077932</v>
      </c>
      <c r="D337" s="17">
        <f t="shared" ca="1" si="287"/>
        <v>3.1288912115874132</v>
      </c>
      <c r="E337" s="17">
        <f t="shared" ref="E337:M337" ca="1" si="357">$C$4*($G$4-D337)*$B$7+E$10*SQRT($B$7)*NORMSINV(RAND())+D337</f>
        <v>3.4548497486288627</v>
      </c>
      <c r="F337" s="17">
        <f t="shared" ca="1" si="357"/>
        <v>3.4079713567656409</v>
      </c>
      <c r="G337" s="17">
        <f t="shared" ca="1" si="357"/>
        <v>3.5577398727940821</v>
      </c>
      <c r="H337" s="17">
        <f t="shared" ca="1" si="357"/>
        <v>3.4643501481170382</v>
      </c>
      <c r="I337" s="17">
        <f t="shared" ca="1" si="357"/>
        <v>3.3093313587743105</v>
      </c>
      <c r="J337" s="17">
        <f t="shared" ca="1" si="357"/>
        <v>3.2980865145773719</v>
      </c>
      <c r="K337" s="17">
        <f t="shared" ca="1" si="357"/>
        <v>3.0311637958337796</v>
      </c>
      <c r="L337" s="17">
        <f t="shared" ca="1" si="357"/>
        <v>3.0190610804505278</v>
      </c>
      <c r="M337" s="17">
        <f t="shared" ca="1" si="357"/>
        <v>2.9649764443225761</v>
      </c>
      <c r="N337" s="127">
        <f t="shared" ca="1" si="291"/>
        <v>19.394246391478788</v>
      </c>
      <c r="O337" s="128">
        <f t="shared" ca="1" si="292"/>
        <v>19.17107766250713</v>
      </c>
      <c r="P337" s="128">
        <f t="shared" ca="1" si="293"/>
        <v>0</v>
      </c>
      <c r="Q337" s="141">
        <f t="shared" ca="1" si="294"/>
        <v>0</v>
      </c>
      <c r="R337" s="13"/>
    </row>
    <row r="338" spans="2:18" x14ac:dyDescent="0.25">
      <c r="B338" s="126">
        <f t="shared" si="295"/>
        <v>321</v>
      </c>
      <c r="C338" s="17">
        <f t="shared" si="289"/>
        <v>3.2921262866077932</v>
      </c>
      <c r="D338" s="17">
        <f t="shared" ref="D338:D401" ca="1" si="358">$C$4*($G$4-C338)*$B$7+D$10*SQRT($B$7)*NORMSINV(RAND())+C338</f>
        <v>3.1314076140842331</v>
      </c>
      <c r="E338" s="17">
        <f t="shared" ref="E338:M338" ca="1" si="359">$C$4*($G$4-D338)*$B$7+E$10*SQRT($B$7)*NORMSINV(RAND())+D338</f>
        <v>3.212882834421622</v>
      </c>
      <c r="F338" s="17">
        <f t="shared" ca="1" si="359"/>
        <v>3.1033997707272918</v>
      </c>
      <c r="G338" s="17">
        <f t="shared" ca="1" si="359"/>
        <v>3.2678270977208381</v>
      </c>
      <c r="H338" s="17">
        <f t="shared" ca="1" si="359"/>
        <v>3.5098212225545438</v>
      </c>
      <c r="I338" s="17">
        <f t="shared" ca="1" si="359"/>
        <v>3.3734578526157883</v>
      </c>
      <c r="J338" s="17">
        <f t="shared" ca="1" si="359"/>
        <v>3.5400091672919061</v>
      </c>
      <c r="K338" s="17">
        <f t="shared" ca="1" si="359"/>
        <v>3.654077919456554</v>
      </c>
      <c r="L338" s="17">
        <f t="shared" ca="1" si="359"/>
        <v>3.7662350926026482</v>
      </c>
      <c r="M338" s="17">
        <f t="shared" ca="1" si="359"/>
        <v>3.7449988720996896</v>
      </c>
      <c r="N338" s="127">
        <f t="shared" ca="1" si="291"/>
        <v>42.308959498522348</v>
      </c>
      <c r="O338" s="128">
        <f t="shared" ca="1" si="292"/>
        <v>35.497043462376894</v>
      </c>
      <c r="P338" s="128">
        <f t="shared" ca="1" si="293"/>
        <v>12.297043462376894</v>
      </c>
      <c r="Q338" s="141">
        <f t="shared" ca="1" si="294"/>
        <v>11.697309575777041</v>
      </c>
      <c r="R338" s="13"/>
    </row>
    <row r="339" spans="2:18" x14ac:dyDescent="0.25">
      <c r="B339" s="126">
        <f t="shared" si="295"/>
        <v>322</v>
      </c>
      <c r="C339" s="17">
        <f t="shared" ref="C339:C402" si="360">$C$7</f>
        <v>3.2921262866077932</v>
      </c>
      <c r="D339" s="17">
        <f t="shared" ca="1" si="358"/>
        <v>3.3419090759466945</v>
      </c>
      <c r="E339" s="17">
        <f t="shared" ref="E339:M339" ca="1" si="361">$C$4*($G$4-D339)*$B$7+E$10*SQRT($B$7)*NORMSINV(RAND())+D339</f>
        <v>3.2797816128991175</v>
      </c>
      <c r="F339" s="17">
        <f t="shared" ca="1" si="361"/>
        <v>3.0275232438680786</v>
      </c>
      <c r="G339" s="17">
        <f t="shared" ca="1" si="361"/>
        <v>2.789225203049527</v>
      </c>
      <c r="H339" s="17">
        <f t="shared" ca="1" si="361"/>
        <v>2.9787352832546663</v>
      </c>
      <c r="I339" s="17">
        <f t="shared" ca="1" si="361"/>
        <v>3.0350720160447291</v>
      </c>
      <c r="J339" s="17">
        <f t="shared" ca="1" si="361"/>
        <v>3.006059596258591</v>
      </c>
      <c r="K339" s="17">
        <f t="shared" ca="1" si="361"/>
        <v>3.0725467952846355</v>
      </c>
      <c r="L339" s="17">
        <f t="shared" ca="1" si="361"/>
        <v>2.8176594535683308</v>
      </c>
      <c r="M339" s="17">
        <f t="shared" ca="1" si="361"/>
        <v>2.8008435952831805</v>
      </c>
      <c r="N339" s="127">
        <f t="shared" ref="N339:N402" ca="1" si="362">EXP(M339)</f>
        <v>16.458525250633599</v>
      </c>
      <c r="O339" s="128">
        <f t="shared" ref="O339:O402" ca="1" si="363">EXP(EXP(-$C$4*($K$4-$J$4))*LN(N339)+(1-EXP(-$C$4*($K$4-$J$4)))*$G$4+$F$4^2/(4*$C$4)*(1-EXP(-2*$C$4*($K$4-$J$4))))</f>
        <v>16.840283093349733</v>
      </c>
      <c r="P339" s="128">
        <f t="shared" ref="P339:P402" ca="1" si="364">MAX(0,O339-$I$4)</f>
        <v>0</v>
      </c>
      <c r="Q339" s="141">
        <f t="shared" ref="Q339:Q402" ca="1" si="365">$D$7*P339</f>
        <v>0</v>
      </c>
      <c r="R339" s="13"/>
    </row>
    <row r="340" spans="2:18" x14ac:dyDescent="0.25">
      <c r="B340" s="126">
        <f t="shared" ref="B340:B403" si="366">B339+1</f>
        <v>323</v>
      </c>
      <c r="C340" s="17">
        <f t="shared" si="360"/>
        <v>3.2921262866077932</v>
      </c>
      <c r="D340" s="17">
        <f t="shared" ca="1" si="358"/>
        <v>3.1073371734214672</v>
      </c>
      <c r="E340" s="17">
        <f t="shared" ref="E340:M340" ca="1" si="367">$C$4*($G$4-D340)*$B$7+E$10*SQRT($B$7)*NORMSINV(RAND())+D340</f>
        <v>3.2628823529751738</v>
      </c>
      <c r="F340" s="17">
        <f t="shared" ca="1" si="367"/>
        <v>3.1859032081818262</v>
      </c>
      <c r="G340" s="17">
        <f t="shared" ca="1" si="367"/>
        <v>3.2245599444419026</v>
      </c>
      <c r="H340" s="17">
        <f t="shared" ca="1" si="367"/>
        <v>3.3290086722569296</v>
      </c>
      <c r="I340" s="17">
        <f t="shared" ca="1" si="367"/>
        <v>3.2389372935521368</v>
      </c>
      <c r="J340" s="17">
        <f t="shared" ca="1" si="367"/>
        <v>3.3351991287096006</v>
      </c>
      <c r="K340" s="17">
        <f t="shared" ca="1" si="367"/>
        <v>3.4705941272387513</v>
      </c>
      <c r="L340" s="17">
        <f t="shared" ca="1" si="367"/>
        <v>3.5402627478455408</v>
      </c>
      <c r="M340" s="17">
        <f t="shared" ca="1" si="367"/>
        <v>3.5571098555720333</v>
      </c>
      <c r="N340" s="127">
        <f t="shared" ca="1" si="362"/>
        <v>35.061717143376939</v>
      </c>
      <c r="O340" s="128">
        <f t="shared" ca="1" si="363"/>
        <v>30.60178364051858</v>
      </c>
      <c r="P340" s="128">
        <f t="shared" ca="1" si="364"/>
        <v>7.4017836405185804</v>
      </c>
      <c r="Q340" s="141">
        <f t="shared" ca="1" si="365"/>
        <v>7.0407943926492891</v>
      </c>
      <c r="R340" s="13"/>
    </row>
    <row r="341" spans="2:18" x14ac:dyDescent="0.25">
      <c r="B341" s="126">
        <f t="shared" si="366"/>
        <v>324</v>
      </c>
      <c r="C341" s="17">
        <f t="shared" si="360"/>
        <v>3.2921262866077932</v>
      </c>
      <c r="D341" s="17">
        <f t="shared" ca="1" si="358"/>
        <v>3.4506943241334982</v>
      </c>
      <c r="E341" s="17">
        <f t="shared" ref="E341:M341" ca="1" si="368">$C$4*($G$4-D341)*$B$7+E$10*SQRT($B$7)*NORMSINV(RAND())+D341</f>
        <v>3.3992527208222127</v>
      </c>
      <c r="F341" s="17">
        <f t="shared" ca="1" si="368"/>
        <v>3.5770176883608902</v>
      </c>
      <c r="G341" s="17">
        <f t="shared" ca="1" si="368"/>
        <v>3.5071376506667153</v>
      </c>
      <c r="H341" s="17">
        <f t="shared" ca="1" si="368"/>
        <v>3.4773457673169714</v>
      </c>
      <c r="I341" s="17">
        <f t="shared" ca="1" si="368"/>
        <v>3.4724645469608388</v>
      </c>
      <c r="J341" s="17">
        <f t="shared" ca="1" si="368"/>
        <v>3.653410131660122</v>
      </c>
      <c r="K341" s="17">
        <f t="shared" ca="1" si="368"/>
        <v>3.6116006111831158</v>
      </c>
      <c r="L341" s="17">
        <f t="shared" ca="1" si="368"/>
        <v>3.5796373721406543</v>
      </c>
      <c r="M341" s="17">
        <f t="shared" ca="1" si="368"/>
        <v>3.5445049439366163</v>
      </c>
      <c r="N341" s="127">
        <f t="shared" ca="1" si="362"/>
        <v>34.622541000053886</v>
      </c>
      <c r="O341" s="128">
        <f t="shared" ca="1" si="363"/>
        <v>30.298650711771554</v>
      </c>
      <c r="P341" s="128">
        <f t="shared" ca="1" si="364"/>
        <v>7.0986507117715547</v>
      </c>
      <c r="Q341" s="141">
        <f t="shared" ca="1" si="365"/>
        <v>6.7524454312900399</v>
      </c>
      <c r="R341" s="13"/>
    </row>
    <row r="342" spans="2:18" x14ac:dyDescent="0.25">
      <c r="B342" s="126">
        <f t="shared" si="366"/>
        <v>325</v>
      </c>
      <c r="C342" s="17">
        <f t="shared" si="360"/>
        <v>3.2921262866077932</v>
      </c>
      <c r="D342" s="17">
        <f t="shared" ca="1" si="358"/>
        <v>3.2410984968312175</v>
      </c>
      <c r="E342" s="17">
        <f t="shared" ref="E342:M342" ca="1" si="369">$C$4*($G$4-D342)*$B$7+E$10*SQRT($B$7)*NORMSINV(RAND())+D342</f>
        <v>3.1395691059617161</v>
      </c>
      <c r="F342" s="17">
        <f t="shared" ca="1" si="369"/>
        <v>3.1160880897406225</v>
      </c>
      <c r="G342" s="17">
        <f t="shared" ca="1" si="369"/>
        <v>3.1791861823942664</v>
      </c>
      <c r="H342" s="17">
        <f t="shared" ca="1" si="369"/>
        <v>3.0517769626128648</v>
      </c>
      <c r="I342" s="17">
        <f t="shared" ca="1" si="369"/>
        <v>2.9364087503058585</v>
      </c>
      <c r="J342" s="17">
        <f t="shared" ca="1" si="369"/>
        <v>2.9476901252347889</v>
      </c>
      <c r="K342" s="17">
        <f t="shared" ca="1" si="369"/>
        <v>2.8928345154653328</v>
      </c>
      <c r="L342" s="17">
        <f t="shared" ca="1" si="369"/>
        <v>3.0587419624115562</v>
      </c>
      <c r="M342" s="17">
        <f t="shared" ca="1" si="369"/>
        <v>3.0655060889239896</v>
      </c>
      <c r="N342" s="127">
        <f t="shared" ca="1" si="362"/>
        <v>21.445312476409637</v>
      </c>
      <c r="O342" s="128">
        <f t="shared" ca="1" si="363"/>
        <v>20.755248242268934</v>
      </c>
      <c r="P342" s="128">
        <f t="shared" ca="1" si="364"/>
        <v>0</v>
      </c>
      <c r="Q342" s="141">
        <f t="shared" ca="1" si="365"/>
        <v>0</v>
      </c>
      <c r="R342" s="13"/>
    </row>
    <row r="343" spans="2:18" x14ac:dyDescent="0.25">
      <c r="B343" s="126">
        <f t="shared" si="366"/>
        <v>326</v>
      </c>
      <c r="C343" s="17">
        <f t="shared" si="360"/>
        <v>3.2921262866077932</v>
      </c>
      <c r="D343" s="17">
        <f t="shared" ca="1" si="358"/>
        <v>3.3431236689922246</v>
      </c>
      <c r="E343" s="17">
        <f t="shared" ref="E343:M343" ca="1" si="370">$C$4*($G$4-D343)*$B$7+E$10*SQRT($B$7)*NORMSINV(RAND())+D343</f>
        <v>3.484867901341596</v>
      </c>
      <c r="F343" s="17">
        <f t="shared" ca="1" si="370"/>
        <v>3.536073967266284</v>
      </c>
      <c r="G343" s="17">
        <f t="shared" ca="1" si="370"/>
        <v>3.5610087708141132</v>
      </c>
      <c r="H343" s="17">
        <f t="shared" ca="1" si="370"/>
        <v>3.7349674086827975</v>
      </c>
      <c r="I343" s="17">
        <f t="shared" ca="1" si="370"/>
        <v>3.7113355268251316</v>
      </c>
      <c r="J343" s="17">
        <f t="shared" ca="1" si="370"/>
        <v>3.433314787205445</v>
      </c>
      <c r="K343" s="17">
        <f t="shared" ca="1" si="370"/>
        <v>3.4925551224051095</v>
      </c>
      <c r="L343" s="17">
        <f t="shared" ca="1" si="370"/>
        <v>3.4020506211922008</v>
      </c>
      <c r="M343" s="17">
        <f t="shared" ca="1" si="370"/>
        <v>3.2640900812515357</v>
      </c>
      <c r="N343" s="127">
        <f t="shared" ca="1" si="362"/>
        <v>26.156300051648376</v>
      </c>
      <c r="O343" s="128">
        <f t="shared" ca="1" si="363"/>
        <v>24.279610919411333</v>
      </c>
      <c r="P343" s="128">
        <f t="shared" ca="1" si="364"/>
        <v>1.0796109194113335</v>
      </c>
      <c r="Q343" s="141">
        <f t="shared" ca="1" si="365"/>
        <v>1.0269576735563295</v>
      </c>
      <c r="R343" s="13"/>
    </row>
    <row r="344" spans="2:18" x14ac:dyDescent="0.25">
      <c r="B344" s="126">
        <f t="shared" si="366"/>
        <v>327</v>
      </c>
      <c r="C344" s="17">
        <f t="shared" si="360"/>
        <v>3.2921262866077932</v>
      </c>
      <c r="D344" s="17">
        <f t="shared" ca="1" si="358"/>
        <v>3.2011841179257479</v>
      </c>
      <c r="E344" s="17">
        <f t="shared" ref="E344:M344" ca="1" si="371">$C$4*($G$4-D344)*$B$7+E$10*SQRT($B$7)*NORMSINV(RAND())+D344</f>
        <v>3.3754619737014093</v>
      </c>
      <c r="F344" s="17">
        <f t="shared" ca="1" si="371"/>
        <v>3.2545148554528214</v>
      </c>
      <c r="G344" s="17">
        <f t="shared" ca="1" si="371"/>
        <v>3.1854648857121957</v>
      </c>
      <c r="H344" s="17">
        <f t="shared" ca="1" si="371"/>
        <v>3.1721258805883701</v>
      </c>
      <c r="I344" s="17">
        <f t="shared" ca="1" si="371"/>
        <v>3.1685528893228629</v>
      </c>
      <c r="J344" s="17">
        <f t="shared" ca="1" si="371"/>
        <v>3.2837782001698574</v>
      </c>
      <c r="K344" s="17">
        <f t="shared" ca="1" si="371"/>
        <v>3.1418347295141498</v>
      </c>
      <c r="L344" s="17">
        <f t="shared" ca="1" si="371"/>
        <v>3.4230765140608423</v>
      </c>
      <c r="M344" s="17">
        <f t="shared" ca="1" si="371"/>
        <v>3.4116351400158731</v>
      </c>
      <c r="N344" s="127">
        <f t="shared" ca="1" si="362"/>
        <v>30.314772653272904</v>
      </c>
      <c r="O344" s="128">
        <f t="shared" ca="1" si="363"/>
        <v>27.280309474206202</v>
      </c>
      <c r="P344" s="128">
        <f t="shared" ca="1" si="364"/>
        <v>4.0803094742062029</v>
      </c>
      <c r="Q344" s="141">
        <f t="shared" ca="1" si="365"/>
        <v>3.8813104329339776</v>
      </c>
      <c r="R344" s="13"/>
    </row>
    <row r="345" spans="2:18" x14ac:dyDescent="0.25">
      <c r="B345" s="126">
        <f t="shared" si="366"/>
        <v>328</v>
      </c>
      <c r="C345" s="17">
        <f t="shared" si="360"/>
        <v>3.2921262866077932</v>
      </c>
      <c r="D345" s="17">
        <f t="shared" ca="1" si="358"/>
        <v>3.460748991841089</v>
      </c>
      <c r="E345" s="17">
        <f t="shared" ref="E345:M345" ca="1" si="372">$C$4*($G$4-D345)*$B$7+E$10*SQRT($B$7)*NORMSINV(RAND())+D345</f>
        <v>3.3658074543317373</v>
      </c>
      <c r="F345" s="17">
        <f t="shared" ca="1" si="372"/>
        <v>3.3504402319516537</v>
      </c>
      <c r="G345" s="17">
        <f t="shared" ca="1" si="372"/>
        <v>3.2849328780495624</v>
      </c>
      <c r="H345" s="17">
        <f t="shared" ca="1" si="372"/>
        <v>2.9927010650158232</v>
      </c>
      <c r="I345" s="17">
        <f t="shared" ca="1" si="372"/>
        <v>2.9064043643842075</v>
      </c>
      <c r="J345" s="17">
        <f t="shared" ca="1" si="372"/>
        <v>2.8799431366907462</v>
      </c>
      <c r="K345" s="17">
        <f t="shared" ca="1" si="372"/>
        <v>2.8527329309416647</v>
      </c>
      <c r="L345" s="17">
        <f t="shared" ca="1" si="372"/>
        <v>2.8725150563372179</v>
      </c>
      <c r="M345" s="17">
        <f t="shared" ca="1" si="372"/>
        <v>3.0332840091025401</v>
      </c>
      <c r="N345" s="127">
        <f t="shared" ca="1" si="362"/>
        <v>20.765314218769007</v>
      </c>
      <c r="O345" s="128">
        <f t="shared" ca="1" si="363"/>
        <v>20.233724988091865</v>
      </c>
      <c r="P345" s="128">
        <f t="shared" ca="1" si="364"/>
        <v>0</v>
      </c>
      <c r="Q345" s="141">
        <f t="shared" ca="1" si="365"/>
        <v>0</v>
      </c>
      <c r="R345" s="13"/>
    </row>
    <row r="346" spans="2:18" x14ac:dyDescent="0.25">
      <c r="B346" s="126">
        <f t="shared" si="366"/>
        <v>329</v>
      </c>
      <c r="C346" s="17">
        <f t="shared" si="360"/>
        <v>3.2921262866077932</v>
      </c>
      <c r="D346" s="17">
        <f t="shared" ca="1" si="358"/>
        <v>3.0511118783959588</v>
      </c>
      <c r="E346" s="17">
        <f t="shared" ref="E346:M346" ca="1" si="373">$C$4*($G$4-D346)*$B$7+E$10*SQRT($B$7)*NORMSINV(RAND())+D346</f>
        <v>3.0291579827430879</v>
      </c>
      <c r="F346" s="17">
        <f t="shared" ca="1" si="373"/>
        <v>2.8301243864916596</v>
      </c>
      <c r="G346" s="17">
        <f t="shared" ca="1" si="373"/>
        <v>2.7815099828902778</v>
      </c>
      <c r="H346" s="17">
        <f t="shared" ca="1" si="373"/>
        <v>2.7390345166892343</v>
      </c>
      <c r="I346" s="17">
        <f t="shared" ca="1" si="373"/>
        <v>2.9950531951072223</v>
      </c>
      <c r="J346" s="17">
        <f t="shared" ca="1" si="373"/>
        <v>2.9503388979967</v>
      </c>
      <c r="K346" s="17">
        <f t="shared" ca="1" si="373"/>
        <v>3.083479669167513</v>
      </c>
      <c r="L346" s="17">
        <f t="shared" ca="1" si="373"/>
        <v>3.0704822246866885</v>
      </c>
      <c r="M346" s="17">
        <f t="shared" ca="1" si="373"/>
        <v>3.1374119905330899</v>
      </c>
      <c r="N346" s="127">
        <f t="shared" ca="1" si="362"/>
        <v>23.044151138324729</v>
      </c>
      <c r="O346" s="128">
        <f t="shared" ca="1" si="363"/>
        <v>21.968047987856881</v>
      </c>
      <c r="P346" s="128">
        <f t="shared" ca="1" si="364"/>
        <v>0</v>
      </c>
      <c r="Q346" s="141">
        <f t="shared" ca="1" si="365"/>
        <v>0</v>
      </c>
      <c r="R346" s="13"/>
    </row>
    <row r="347" spans="2:18" x14ac:dyDescent="0.25">
      <c r="B347" s="126">
        <f t="shared" si="366"/>
        <v>330</v>
      </c>
      <c r="C347" s="17">
        <f t="shared" si="360"/>
        <v>3.2921262866077932</v>
      </c>
      <c r="D347" s="17">
        <f t="shared" ca="1" si="358"/>
        <v>3.0162697288741871</v>
      </c>
      <c r="E347" s="17">
        <f t="shared" ref="E347:M347" ca="1" si="374">$C$4*($G$4-D347)*$B$7+E$10*SQRT($B$7)*NORMSINV(RAND())+D347</f>
        <v>2.9709748645838512</v>
      </c>
      <c r="F347" s="17">
        <f t="shared" ca="1" si="374"/>
        <v>2.9996454799525401</v>
      </c>
      <c r="G347" s="17">
        <f t="shared" ca="1" si="374"/>
        <v>3.0615664681153527</v>
      </c>
      <c r="H347" s="17">
        <f t="shared" ca="1" si="374"/>
        <v>3.3034219717255962</v>
      </c>
      <c r="I347" s="17">
        <f t="shared" ca="1" si="374"/>
        <v>3.4796907305960625</v>
      </c>
      <c r="J347" s="17">
        <f t="shared" ca="1" si="374"/>
        <v>3.5714670266652533</v>
      </c>
      <c r="K347" s="17">
        <f t="shared" ca="1" si="374"/>
        <v>3.5048174109844958</v>
      </c>
      <c r="L347" s="17">
        <f t="shared" ca="1" si="374"/>
        <v>3.4443876391914006</v>
      </c>
      <c r="M347" s="17">
        <f t="shared" ca="1" si="374"/>
        <v>3.3720434238111023</v>
      </c>
      <c r="N347" s="127">
        <f t="shared" ca="1" si="362"/>
        <v>29.138007563622573</v>
      </c>
      <c r="O347" s="128">
        <f t="shared" ca="1" si="363"/>
        <v>26.440486235633774</v>
      </c>
      <c r="P347" s="128">
        <f t="shared" ca="1" si="364"/>
        <v>3.2404862356337745</v>
      </c>
      <c r="Q347" s="141">
        <f t="shared" ca="1" si="365"/>
        <v>3.0824458570244007</v>
      </c>
      <c r="R347" s="13"/>
    </row>
    <row r="348" spans="2:18" x14ac:dyDescent="0.25">
      <c r="B348" s="126">
        <f t="shared" si="366"/>
        <v>331</v>
      </c>
      <c r="C348" s="17">
        <f t="shared" si="360"/>
        <v>3.2921262866077932</v>
      </c>
      <c r="D348" s="17">
        <f t="shared" ca="1" si="358"/>
        <v>3.3105365945817482</v>
      </c>
      <c r="E348" s="17">
        <f t="shared" ref="E348:M348" ca="1" si="375">$C$4*($G$4-D348)*$B$7+E$10*SQRT($B$7)*NORMSINV(RAND())+D348</f>
        <v>3.2649085033631153</v>
      </c>
      <c r="F348" s="17">
        <f t="shared" ca="1" si="375"/>
        <v>3.1587959187220447</v>
      </c>
      <c r="G348" s="17">
        <f t="shared" ca="1" si="375"/>
        <v>3.135825249365404</v>
      </c>
      <c r="H348" s="17">
        <f t="shared" ca="1" si="375"/>
        <v>3.1099521301520343</v>
      </c>
      <c r="I348" s="17">
        <f t="shared" ca="1" si="375"/>
        <v>2.9871031235596432</v>
      </c>
      <c r="J348" s="17">
        <f t="shared" ca="1" si="375"/>
        <v>2.8409993781418752</v>
      </c>
      <c r="K348" s="17">
        <f t="shared" ca="1" si="375"/>
        <v>2.880790225879863</v>
      </c>
      <c r="L348" s="17">
        <f t="shared" ca="1" si="375"/>
        <v>2.7821469467002324</v>
      </c>
      <c r="M348" s="17">
        <f t="shared" ca="1" si="375"/>
        <v>2.7896469052212707</v>
      </c>
      <c r="N348" s="127">
        <f t="shared" ca="1" si="362"/>
        <v>16.275272073510166</v>
      </c>
      <c r="O348" s="128">
        <f t="shared" ca="1" si="363"/>
        <v>16.692022155133543</v>
      </c>
      <c r="P348" s="128">
        <f t="shared" ca="1" si="364"/>
        <v>0</v>
      </c>
      <c r="Q348" s="141">
        <f t="shared" ca="1" si="365"/>
        <v>0</v>
      </c>
      <c r="R348" s="13"/>
    </row>
    <row r="349" spans="2:18" x14ac:dyDescent="0.25">
      <c r="B349" s="126">
        <f t="shared" si="366"/>
        <v>332</v>
      </c>
      <c r="C349" s="17">
        <f t="shared" si="360"/>
        <v>3.2921262866077932</v>
      </c>
      <c r="D349" s="17">
        <f t="shared" ca="1" si="358"/>
        <v>3.4340565878656757</v>
      </c>
      <c r="E349" s="17">
        <f t="shared" ref="E349:M349" ca="1" si="376">$C$4*($G$4-D349)*$B$7+E$10*SQRT($B$7)*NORMSINV(RAND())+D349</f>
        <v>3.4926884343240436</v>
      </c>
      <c r="F349" s="17">
        <f t="shared" ca="1" si="376"/>
        <v>3.632147752428335</v>
      </c>
      <c r="G349" s="17">
        <f t="shared" ca="1" si="376"/>
        <v>3.5490685887715339</v>
      </c>
      <c r="H349" s="17">
        <f t="shared" ca="1" si="376"/>
        <v>3.0838169741375845</v>
      </c>
      <c r="I349" s="17">
        <f t="shared" ca="1" si="376"/>
        <v>3.0683253472600276</v>
      </c>
      <c r="J349" s="17">
        <f t="shared" ca="1" si="376"/>
        <v>2.973061417347139</v>
      </c>
      <c r="K349" s="17">
        <f t="shared" ca="1" si="376"/>
        <v>3.2322152645317299</v>
      </c>
      <c r="L349" s="17">
        <f t="shared" ca="1" si="376"/>
        <v>3.1625146566578821</v>
      </c>
      <c r="M349" s="17">
        <f t="shared" ca="1" si="376"/>
        <v>3.1244256672884307</v>
      </c>
      <c r="N349" s="127">
        <f t="shared" ca="1" si="362"/>
        <v>22.746827094311559</v>
      </c>
      <c r="O349" s="128">
        <f t="shared" ca="1" si="363"/>
        <v>21.743887560630732</v>
      </c>
      <c r="P349" s="128">
        <f t="shared" ca="1" si="364"/>
        <v>0</v>
      </c>
      <c r="Q349" s="141">
        <f t="shared" ca="1" si="365"/>
        <v>0</v>
      </c>
      <c r="R349" s="13"/>
    </row>
    <row r="350" spans="2:18" x14ac:dyDescent="0.25">
      <c r="B350" s="126">
        <f t="shared" si="366"/>
        <v>333</v>
      </c>
      <c r="C350" s="17">
        <f t="shared" si="360"/>
        <v>3.2921262866077932</v>
      </c>
      <c r="D350" s="17">
        <f t="shared" ca="1" si="358"/>
        <v>3.238000866183834</v>
      </c>
      <c r="E350" s="17">
        <f t="shared" ref="E350:M350" ca="1" si="377">$C$4*($G$4-D350)*$B$7+E$10*SQRT($B$7)*NORMSINV(RAND())+D350</f>
        <v>3.4619168233993753</v>
      </c>
      <c r="F350" s="17">
        <f t="shared" ca="1" si="377"/>
        <v>3.320016505082199</v>
      </c>
      <c r="G350" s="17">
        <f t="shared" ca="1" si="377"/>
        <v>3.2922952105906322</v>
      </c>
      <c r="H350" s="17">
        <f t="shared" ca="1" si="377"/>
        <v>3.2854526349230597</v>
      </c>
      <c r="I350" s="17">
        <f t="shared" ca="1" si="377"/>
        <v>3.328807003153758</v>
      </c>
      <c r="J350" s="17">
        <f t="shared" ca="1" si="377"/>
        <v>3.4819042338277715</v>
      </c>
      <c r="K350" s="17">
        <f t="shared" ca="1" si="377"/>
        <v>3.4090119659793849</v>
      </c>
      <c r="L350" s="17">
        <f t="shared" ca="1" si="377"/>
        <v>3.3937238522632098</v>
      </c>
      <c r="M350" s="17">
        <f t="shared" ca="1" si="377"/>
        <v>3.4714029566120139</v>
      </c>
      <c r="N350" s="127">
        <f t="shared" ca="1" si="362"/>
        <v>32.181860542020601</v>
      </c>
      <c r="O350" s="128">
        <f t="shared" ca="1" si="363"/>
        <v>28.598911101992837</v>
      </c>
      <c r="P350" s="128">
        <f t="shared" ca="1" si="364"/>
        <v>5.3989111019928373</v>
      </c>
      <c r="Q350" s="141">
        <f t="shared" ca="1" si="365"/>
        <v>5.1356031004791625</v>
      </c>
      <c r="R350" s="13"/>
    </row>
    <row r="351" spans="2:18" x14ac:dyDescent="0.25">
      <c r="B351" s="126">
        <f t="shared" si="366"/>
        <v>334</v>
      </c>
      <c r="C351" s="17">
        <f t="shared" si="360"/>
        <v>3.2921262866077932</v>
      </c>
      <c r="D351" s="17">
        <f t="shared" ca="1" si="358"/>
        <v>3.3119457349235217</v>
      </c>
      <c r="E351" s="17">
        <f t="shared" ref="E351:M351" ca="1" si="378">$C$4*($G$4-D351)*$B$7+E$10*SQRT($B$7)*NORMSINV(RAND())+D351</f>
        <v>3.2907648540059169</v>
      </c>
      <c r="F351" s="17">
        <f t="shared" ca="1" si="378"/>
        <v>3.159148600461235</v>
      </c>
      <c r="G351" s="17">
        <f t="shared" ca="1" si="378"/>
        <v>3.0626906581623112</v>
      </c>
      <c r="H351" s="17">
        <f t="shared" ca="1" si="378"/>
        <v>3.0776231305073192</v>
      </c>
      <c r="I351" s="17">
        <f t="shared" ca="1" si="378"/>
        <v>3.1984564051373474</v>
      </c>
      <c r="J351" s="17">
        <f t="shared" ca="1" si="378"/>
        <v>3.1802778781749934</v>
      </c>
      <c r="K351" s="17">
        <f t="shared" ca="1" si="378"/>
        <v>3.3629585382561284</v>
      </c>
      <c r="L351" s="17">
        <f t="shared" ca="1" si="378"/>
        <v>3.2411050472139684</v>
      </c>
      <c r="M351" s="17">
        <f t="shared" ca="1" si="378"/>
        <v>3.2844060336720879</v>
      </c>
      <c r="N351" s="127">
        <f t="shared" ca="1" si="362"/>
        <v>26.693124788029735</v>
      </c>
      <c r="O351" s="128">
        <f t="shared" ca="1" si="363"/>
        <v>24.672322971924952</v>
      </c>
      <c r="P351" s="128">
        <f t="shared" ca="1" si="364"/>
        <v>1.4723229719249531</v>
      </c>
      <c r="Q351" s="141">
        <f t="shared" ca="1" si="365"/>
        <v>1.400516933263354</v>
      </c>
      <c r="R351" s="13"/>
    </row>
    <row r="352" spans="2:18" x14ac:dyDescent="0.25">
      <c r="B352" s="126">
        <f t="shared" si="366"/>
        <v>335</v>
      </c>
      <c r="C352" s="17">
        <f t="shared" si="360"/>
        <v>3.2921262866077932</v>
      </c>
      <c r="D352" s="17">
        <f t="shared" ca="1" si="358"/>
        <v>3.2744756682016241</v>
      </c>
      <c r="E352" s="17">
        <f t="shared" ref="E352:M352" ca="1" si="379">$C$4*($G$4-D352)*$B$7+E$10*SQRT($B$7)*NORMSINV(RAND())+D352</f>
        <v>3.3416883451273489</v>
      </c>
      <c r="F352" s="17">
        <f t="shared" ca="1" si="379"/>
        <v>3.2656296422733369</v>
      </c>
      <c r="G352" s="17">
        <f t="shared" ca="1" si="379"/>
        <v>2.9572627623528871</v>
      </c>
      <c r="H352" s="17">
        <f t="shared" ca="1" si="379"/>
        <v>2.6813829296186893</v>
      </c>
      <c r="I352" s="17">
        <f t="shared" ca="1" si="379"/>
        <v>2.8859364648867105</v>
      </c>
      <c r="J352" s="17">
        <f t="shared" ca="1" si="379"/>
        <v>2.6244727277558959</v>
      </c>
      <c r="K352" s="17">
        <f t="shared" ca="1" si="379"/>
        <v>2.7258697816473632</v>
      </c>
      <c r="L352" s="17">
        <f t="shared" ca="1" si="379"/>
        <v>2.8441199511133597</v>
      </c>
      <c r="M352" s="17">
        <f t="shared" ca="1" si="379"/>
        <v>2.8984116826470214</v>
      </c>
      <c r="N352" s="127">
        <f t="shared" ca="1" si="362"/>
        <v>18.14530197127586</v>
      </c>
      <c r="O352" s="128">
        <f t="shared" ca="1" si="363"/>
        <v>18.189258166980085</v>
      </c>
      <c r="P352" s="128">
        <f t="shared" ca="1" si="364"/>
        <v>0</v>
      </c>
      <c r="Q352" s="141">
        <f t="shared" ca="1" si="365"/>
        <v>0</v>
      </c>
      <c r="R352" s="13"/>
    </row>
    <row r="353" spans="2:18" x14ac:dyDescent="0.25">
      <c r="B353" s="126">
        <f t="shared" si="366"/>
        <v>336</v>
      </c>
      <c r="C353" s="17">
        <f t="shared" si="360"/>
        <v>3.2921262866077932</v>
      </c>
      <c r="D353" s="17">
        <f t="shared" ca="1" si="358"/>
        <v>3.2571218562776529</v>
      </c>
      <c r="E353" s="17">
        <f t="shared" ref="E353:M353" ca="1" si="380">$C$4*($G$4-D353)*$B$7+E$10*SQRT($B$7)*NORMSINV(RAND())+D353</f>
        <v>3.055211102081949</v>
      </c>
      <c r="F353" s="17">
        <f t="shared" ca="1" si="380"/>
        <v>2.9068747355364701</v>
      </c>
      <c r="G353" s="17">
        <f t="shared" ca="1" si="380"/>
        <v>2.6914547007041145</v>
      </c>
      <c r="H353" s="17">
        <f t="shared" ca="1" si="380"/>
        <v>2.7321429374707429</v>
      </c>
      <c r="I353" s="17">
        <f t="shared" ca="1" si="380"/>
        <v>2.8078278028544625</v>
      </c>
      <c r="J353" s="17">
        <f t="shared" ca="1" si="380"/>
        <v>2.8094719733191535</v>
      </c>
      <c r="K353" s="17">
        <f t="shared" ca="1" si="380"/>
        <v>2.8201033455494238</v>
      </c>
      <c r="L353" s="17">
        <f t="shared" ca="1" si="380"/>
        <v>2.913103219032406</v>
      </c>
      <c r="M353" s="17">
        <f t="shared" ca="1" si="380"/>
        <v>2.9557633112020918</v>
      </c>
      <c r="N353" s="127">
        <f t="shared" ca="1" si="362"/>
        <v>19.216385205192413</v>
      </c>
      <c r="O353" s="128">
        <f t="shared" ca="1" si="363"/>
        <v>19.032088386433394</v>
      </c>
      <c r="P353" s="128">
        <f t="shared" ca="1" si="364"/>
        <v>0</v>
      </c>
      <c r="Q353" s="141">
        <f t="shared" ca="1" si="365"/>
        <v>0</v>
      </c>
      <c r="R353" s="13"/>
    </row>
    <row r="354" spans="2:18" x14ac:dyDescent="0.25">
      <c r="B354" s="126">
        <f t="shared" si="366"/>
        <v>337</v>
      </c>
      <c r="C354" s="17">
        <f t="shared" si="360"/>
        <v>3.2921262866077932</v>
      </c>
      <c r="D354" s="17">
        <f t="shared" ca="1" si="358"/>
        <v>3.04969002569984</v>
      </c>
      <c r="E354" s="17">
        <f t="shared" ref="E354:M354" ca="1" si="381">$C$4*($G$4-D354)*$B$7+E$10*SQRT($B$7)*NORMSINV(RAND())+D354</f>
        <v>3.2255777236555208</v>
      </c>
      <c r="F354" s="17">
        <f t="shared" ca="1" si="381"/>
        <v>3.4675167421614144</v>
      </c>
      <c r="G354" s="17">
        <f t="shared" ca="1" si="381"/>
        <v>3.5492869522256174</v>
      </c>
      <c r="H354" s="17">
        <f t="shared" ca="1" si="381"/>
        <v>3.6399608426724268</v>
      </c>
      <c r="I354" s="17">
        <f t="shared" ca="1" si="381"/>
        <v>3.6027097505691281</v>
      </c>
      <c r="J354" s="17">
        <f t="shared" ca="1" si="381"/>
        <v>3.632441390796858</v>
      </c>
      <c r="K354" s="17">
        <f t="shared" ca="1" si="381"/>
        <v>3.5194459144211674</v>
      </c>
      <c r="L354" s="17">
        <f t="shared" ca="1" si="381"/>
        <v>3.4127302108272741</v>
      </c>
      <c r="M354" s="17">
        <f t="shared" ca="1" si="381"/>
        <v>3.2940946653806078</v>
      </c>
      <c r="N354" s="127">
        <f t="shared" ca="1" si="362"/>
        <v>26.953001535424399</v>
      </c>
      <c r="O354" s="128">
        <f t="shared" ca="1" si="363"/>
        <v>24.861837120421509</v>
      </c>
      <c r="P354" s="128">
        <f t="shared" ca="1" si="364"/>
        <v>1.6618371204215094</v>
      </c>
      <c r="Q354" s="141">
        <f t="shared" ca="1" si="365"/>
        <v>1.5807883676724761</v>
      </c>
      <c r="R354" s="13"/>
    </row>
    <row r="355" spans="2:18" x14ac:dyDescent="0.25">
      <c r="B355" s="126">
        <f t="shared" si="366"/>
        <v>338</v>
      </c>
      <c r="C355" s="17">
        <f t="shared" si="360"/>
        <v>3.2921262866077932</v>
      </c>
      <c r="D355" s="17">
        <f t="shared" ca="1" si="358"/>
        <v>3.0064989167750111</v>
      </c>
      <c r="E355" s="17">
        <f t="shared" ref="E355:M355" ca="1" si="382">$C$4*($G$4-D355)*$B$7+E$10*SQRT($B$7)*NORMSINV(RAND())+D355</f>
        <v>3.0886030737337866</v>
      </c>
      <c r="F355" s="17">
        <f t="shared" ca="1" si="382"/>
        <v>3.3633392267329958</v>
      </c>
      <c r="G355" s="17">
        <f t="shared" ca="1" si="382"/>
        <v>3.3024110368566792</v>
      </c>
      <c r="H355" s="17">
        <f t="shared" ca="1" si="382"/>
        <v>3.5429921612766635</v>
      </c>
      <c r="I355" s="17">
        <f t="shared" ca="1" si="382"/>
        <v>3.3302969256850727</v>
      </c>
      <c r="J355" s="17">
        <f t="shared" ca="1" si="382"/>
        <v>3.2543093315767662</v>
      </c>
      <c r="K355" s="17">
        <f t="shared" ca="1" si="382"/>
        <v>3.1840932644718438</v>
      </c>
      <c r="L355" s="17">
        <f t="shared" ca="1" si="382"/>
        <v>3.0426328513579106</v>
      </c>
      <c r="M355" s="17">
        <f t="shared" ca="1" si="382"/>
        <v>2.9879103109027225</v>
      </c>
      <c r="N355" s="127">
        <f t="shared" ca="1" si="362"/>
        <v>19.844170985846674</v>
      </c>
      <c r="O355" s="128">
        <f t="shared" ca="1" si="363"/>
        <v>19.52148192074495</v>
      </c>
      <c r="P355" s="128">
        <f t="shared" ca="1" si="364"/>
        <v>0</v>
      </c>
      <c r="Q355" s="141">
        <f t="shared" ca="1" si="365"/>
        <v>0</v>
      </c>
      <c r="R355" s="13"/>
    </row>
    <row r="356" spans="2:18" x14ac:dyDescent="0.25">
      <c r="B356" s="126">
        <f t="shared" si="366"/>
        <v>339</v>
      </c>
      <c r="C356" s="17">
        <f t="shared" si="360"/>
        <v>3.2921262866077932</v>
      </c>
      <c r="D356" s="17">
        <f t="shared" ca="1" si="358"/>
        <v>3.3189859654925442</v>
      </c>
      <c r="E356" s="17">
        <f t="shared" ref="E356:M356" ca="1" si="383">$C$4*($G$4-D356)*$B$7+E$10*SQRT($B$7)*NORMSINV(RAND())+D356</f>
        <v>3.2488183222611751</v>
      </c>
      <c r="F356" s="17">
        <f t="shared" ca="1" si="383"/>
        <v>3.3188546403091621</v>
      </c>
      <c r="G356" s="17">
        <f t="shared" ca="1" si="383"/>
        <v>3.2594961369822593</v>
      </c>
      <c r="H356" s="17">
        <f t="shared" ca="1" si="383"/>
        <v>3.2743737143809759</v>
      </c>
      <c r="I356" s="17">
        <f t="shared" ca="1" si="383"/>
        <v>3.1105214833192147</v>
      </c>
      <c r="J356" s="17">
        <f t="shared" ca="1" si="383"/>
        <v>3.031306834024929</v>
      </c>
      <c r="K356" s="17">
        <f t="shared" ca="1" si="383"/>
        <v>3.053496013369088</v>
      </c>
      <c r="L356" s="17">
        <f t="shared" ca="1" si="383"/>
        <v>3.0314270552994311</v>
      </c>
      <c r="M356" s="17">
        <f t="shared" ca="1" si="383"/>
        <v>3.0949699453517523</v>
      </c>
      <c r="N356" s="127">
        <f t="shared" ca="1" si="362"/>
        <v>22.08657472333601</v>
      </c>
      <c r="O356" s="128">
        <f t="shared" ca="1" si="363"/>
        <v>21.243885789594529</v>
      </c>
      <c r="P356" s="128">
        <f t="shared" ca="1" si="364"/>
        <v>0</v>
      </c>
      <c r="Q356" s="141">
        <f t="shared" ca="1" si="365"/>
        <v>0</v>
      </c>
      <c r="R356" s="13"/>
    </row>
    <row r="357" spans="2:18" x14ac:dyDescent="0.25">
      <c r="B357" s="126">
        <f t="shared" si="366"/>
        <v>340</v>
      </c>
      <c r="C357" s="17">
        <f t="shared" si="360"/>
        <v>3.2921262866077932</v>
      </c>
      <c r="D357" s="17">
        <f t="shared" ca="1" si="358"/>
        <v>2.9942075183661925</v>
      </c>
      <c r="E357" s="17">
        <f t="shared" ref="E357:M357" ca="1" si="384">$C$4*($G$4-D357)*$B$7+E$10*SQRT($B$7)*NORMSINV(RAND())+D357</f>
        <v>2.9610421190580558</v>
      </c>
      <c r="F357" s="17">
        <f t="shared" ca="1" si="384"/>
        <v>2.9352597343912614</v>
      </c>
      <c r="G357" s="17">
        <f t="shared" ca="1" si="384"/>
        <v>2.8673005288204751</v>
      </c>
      <c r="H357" s="17">
        <f t="shared" ca="1" si="384"/>
        <v>2.5655465652372746</v>
      </c>
      <c r="I357" s="17">
        <f t="shared" ca="1" si="384"/>
        <v>2.605349092612538</v>
      </c>
      <c r="J357" s="17">
        <f t="shared" ca="1" si="384"/>
        <v>2.555843184069396</v>
      </c>
      <c r="K357" s="17">
        <f t="shared" ca="1" si="384"/>
        <v>2.6522043799138655</v>
      </c>
      <c r="L357" s="17">
        <f t="shared" ca="1" si="384"/>
        <v>2.6953336505756833</v>
      </c>
      <c r="M357" s="17">
        <f t="shared" ca="1" si="384"/>
        <v>2.6933512519223606</v>
      </c>
      <c r="N357" s="127">
        <f t="shared" ca="1" si="362"/>
        <v>14.781128295090513</v>
      </c>
      <c r="O357" s="128">
        <f t="shared" ca="1" si="363"/>
        <v>15.469625313012253</v>
      </c>
      <c r="P357" s="128">
        <f t="shared" ca="1" si="364"/>
        <v>0</v>
      </c>
      <c r="Q357" s="141">
        <f t="shared" ca="1" si="365"/>
        <v>0</v>
      </c>
      <c r="R357" s="13"/>
    </row>
    <row r="358" spans="2:18" x14ac:dyDescent="0.25">
      <c r="B358" s="126">
        <f t="shared" si="366"/>
        <v>341</v>
      </c>
      <c r="C358" s="17">
        <f t="shared" si="360"/>
        <v>3.2921262866077932</v>
      </c>
      <c r="D358" s="17">
        <f t="shared" ca="1" si="358"/>
        <v>3.1802674675517135</v>
      </c>
      <c r="E358" s="17">
        <f t="shared" ref="E358:M358" ca="1" si="385">$C$4*($G$4-D358)*$B$7+E$10*SQRT($B$7)*NORMSINV(RAND())+D358</f>
        <v>3.2746563529603421</v>
      </c>
      <c r="F358" s="17">
        <f t="shared" ca="1" si="385"/>
        <v>2.9096893633779093</v>
      </c>
      <c r="G358" s="17">
        <f t="shared" ca="1" si="385"/>
        <v>2.8992330565497935</v>
      </c>
      <c r="H358" s="17">
        <f t="shared" ca="1" si="385"/>
        <v>3.020343107493582</v>
      </c>
      <c r="I358" s="17">
        <f t="shared" ca="1" si="385"/>
        <v>3.0394036671582652</v>
      </c>
      <c r="J358" s="17">
        <f t="shared" ca="1" si="385"/>
        <v>3.1422477641526374</v>
      </c>
      <c r="K358" s="17">
        <f t="shared" ca="1" si="385"/>
        <v>3.0162112961448324</v>
      </c>
      <c r="L358" s="17">
        <f t="shared" ca="1" si="385"/>
        <v>3.0272479879635474</v>
      </c>
      <c r="M358" s="17">
        <f t="shared" ca="1" si="385"/>
        <v>3.0209662207328472</v>
      </c>
      <c r="N358" s="127">
        <f t="shared" ca="1" si="362"/>
        <v>20.511100363298162</v>
      </c>
      <c r="O358" s="128">
        <f t="shared" ca="1" si="363"/>
        <v>20.037838576131112</v>
      </c>
      <c r="P358" s="128">
        <f t="shared" ca="1" si="364"/>
        <v>0</v>
      </c>
      <c r="Q358" s="141">
        <f t="shared" ca="1" si="365"/>
        <v>0</v>
      </c>
      <c r="R358" s="13"/>
    </row>
    <row r="359" spans="2:18" x14ac:dyDescent="0.25">
      <c r="B359" s="126">
        <f t="shared" si="366"/>
        <v>342</v>
      </c>
      <c r="C359" s="17">
        <f t="shared" si="360"/>
        <v>3.2921262866077932</v>
      </c>
      <c r="D359" s="17">
        <f t="shared" ca="1" si="358"/>
        <v>3.2518132414694869</v>
      </c>
      <c r="E359" s="17">
        <f t="shared" ref="E359:M359" ca="1" si="386">$C$4*($G$4-D359)*$B$7+E$10*SQRT($B$7)*NORMSINV(RAND())+D359</f>
        <v>3.2511295076134057</v>
      </c>
      <c r="F359" s="17">
        <f t="shared" ca="1" si="386"/>
        <v>3.1821766851618998</v>
      </c>
      <c r="G359" s="17">
        <f t="shared" ca="1" si="386"/>
        <v>3.514065797796122</v>
      </c>
      <c r="H359" s="17">
        <f t="shared" ca="1" si="386"/>
        <v>3.0813515917779144</v>
      </c>
      <c r="I359" s="17">
        <f t="shared" ca="1" si="386"/>
        <v>3.2297994597695041</v>
      </c>
      <c r="J359" s="17">
        <f t="shared" ca="1" si="386"/>
        <v>3.1542433655838309</v>
      </c>
      <c r="K359" s="17">
        <f t="shared" ca="1" si="386"/>
        <v>3.2966001921664421</v>
      </c>
      <c r="L359" s="17">
        <f t="shared" ca="1" si="386"/>
        <v>3.3509135240979253</v>
      </c>
      <c r="M359" s="17">
        <f t="shared" ca="1" si="386"/>
        <v>3.3104147375656341</v>
      </c>
      <c r="N359" s="127">
        <f t="shared" ca="1" si="362"/>
        <v>27.396485467721689</v>
      </c>
      <c r="O359" s="128">
        <f t="shared" ca="1" si="363"/>
        <v>25.184362334269093</v>
      </c>
      <c r="P359" s="128">
        <f t="shared" ca="1" si="364"/>
        <v>1.9843623342690933</v>
      </c>
      <c r="Q359" s="141">
        <f t="shared" ca="1" si="365"/>
        <v>1.8875838412276831</v>
      </c>
      <c r="R359" s="13"/>
    </row>
    <row r="360" spans="2:18" x14ac:dyDescent="0.25">
      <c r="B360" s="126">
        <f t="shared" si="366"/>
        <v>343</v>
      </c>
      <c r="C360" s="17">
        <f t="shared" si="360"/>
        <v>3.2921262866077932</v>
      </c>
      <c r="D360" s="17">
        <f t="shared" ca="1" si="358"/>
        <v>3.078380039382091</v>
      </c>
      <c r="E360" s="17">
        <f t="shared" ref="E360:M360" ca="1" si="387">$C$4*($G$4-D360)*$B$7+E$10*SQRT($B$7)*NORMSINV(RAND())+D360</f>
        <v>2.9655768791755959</v>
      </c>
      <c r="F360" s="17">
        <f t="shared" ca="1" si="387"/>
        <v>2.7138045119790677</v>
      </c>
      <c r="G360" s="17">
        <f t="shared" ca="1" si="387"/>
        <v>2.4623004804518032</v>
      </c>
      <c r="H360" s="17">
        <f t="shared" ca="1" si="387"/>
        <v>2.3929708672662895</v>
      </c>
      <c r="I360" s="17">
        <f t="shared" ca="1" si="387"/>
        <v>2.4435653204452099</v>
      </c>
      <c r="J360" s="17">
        <f t="shared" ca="1" si="387"/>
        <v>2.2774776485819905</v>
      </c>
      <c r="K360" s="17">
        <f t="shared" ca="1" si="387"/>
        <v>2.3067119151624325</v>
      </c>
      <c r="L360" s="17">
        <f t="shared" ca="1" si="387"/>
        <v>2.3178136445431776</v>
      </c>
      <c r="M360" s="17">
        <f t="shared" ca="1" si="387"/>
        <v>2.4009449018767683</v>
      </c>
      <c r="N360" s="127">
        <f t="shared" ca="1" si="362"/>
        <v>11.033597123205883</v>
      </c>
      <c r="O360" s="128">
        <f t="shared" ca="1" si="363"/>
        <v>12.27962714973359</v>
      </c>
      <c r="P360" s="128">
        <f t="shared" ca="1" si="364"/>
        <v>0</v>
      </c>
      <c r="Q360" s="141">
        <f t="shared" ca="1" si="365"/>
        <v>0</v>
      </c>
      <c r="R360" s="13"/>
    </row>
    <row r="361" spans="2:18" x14ac:dyDescent="0.25">
      <c r="B361" s="126">
        <f t="shared" si="366"/>
        <v>344</v>
      </c>
      <c r="C361" s="17">
        <f t="shared" si="360"/>
        <v>3.2921262866077932</v>
      </c>
      <c r="D361" s="17">
        <f t="shared" ca="1" si="358"/>
        <v>3.1544546297642788</v>
      </c>
      <c r="E361" s="17">
        <f t="shared" ref="E361:M361" ca="1" si="388">$C$4*($G$4-D361)*$B$7+E$10*SQRT($B$7)*NORMSINV(RAND())+D361</f>
        <v>3.2065946990685115</v>
      </c>
      <c r="F361" s="17">
        <f t="shared" ca="1" si="388"/>
        <v>3.2116829743840949</v>
      </c>
      <c r="G361" s="17">
        <f t="shared" ca="1" si="388"/>
        <v>2.9270296744016493</v>
      </c>
      <c r="H361" s="17">
        <f t="shared" ca="1" si="388"/>
        <v>2.9171652465308608</v>
      </c>
      <c r="I361" s="17">
        <f t="shared" ca="1" si="388"/>
        <v>2.9479786490569895</v>
      </c>
      <c r="J361" s="17">
        <f t="shared" ca="1" si="388"/>
        <v>3.1383787114354709</v>
      </c>
      <c r="K361" s="17">
        <f t="shared" ca="1" si="388"/>
        <v>3.0759039744041976</v>
      </c>
      <c r="L361" s="17">
        <f t="shared" ca="1" si="388"/>
        <v>3.0975496597648209</v>
      </c>
      <c r="M361" s="17">
        <f t="shared" ca="1" si="388"/>
        <v>3.0523859384783472</v>
      </c>
      <c r="N361" s="127">
        <f t="shared" ca="1" si="362"/>
        <v>21.165784484796244</v>
      </c>
      <c r="O361" s="128">
        <f t="shared" ca="1" si="363"/>
        <v>20.541291930071083</v>
      </c>
      <c r="P361" s="128">
        <f t="shared" ca="1" si="364"/>
        <v>0</v>
      </c>
      <c r="Q361" s="141">
        <f t="shared" ca="1" si="365"/>
        <v>0</v>
      </c>
      <c r="R361" s="13"/>
    </row>
    <row r="362" spans="2:18" x14ac:dyDescent="0.25">
      <c r="B362" s="126">
        <f t="shared" si="366"/>
        <v>345</v>
      </c>
      <c r="C362" s="17">
        <f t="shared" si="360"/>
        <v>3.2921262866077932</v>
      </c>
      <c r="D362" s="17">
        <f t="shared" ca="1" si="358"/>
        <v>3.5260454367291594</v>
      </c>
      <c r="E362" s="17">
        <f t="shared" ref="E362:M362" ca="1" si="389">$C$4*($G$4-D362)*$B$7+E$10*SQRT($B$7)*NORMSINV(RAND())+D362</f>
        <v>3.4406601526807727</v>
      </c>
      <c r="F362" s="17">
        <f t="shared" ca="1" si="389"/>
        <v>3.2643415337241155</v>
      </c>
      <c r="G362" s="17">
        <f t="shared" ca="1" si="389"/>
        <v>3.2658619354195064</v>
      </c>
      <c r="H362" s="17">
        <f t="shared" ca="1" si="389"/>
        <v>3.3625661030759759</v>
      </c>
      <c r="I362" s="17">
        <f t="shared" ca="1" si="389"/>
        <v>3.3705752986410396</v>
      </c>
      <c r="J362" s="17">
        <f t="shared" ca="1" si="389"/>
        <v>3.2068642906103446</v>
      </c>
      <c r="K362" s="17">
        <f t="shared" ca="1" si="389"/>
        <v>3.1279958433155675</v>
      </c>
      <c r="L362" s="17">
        <f t="shared" ca="1" si="389"/>
        <v>3.1628561751628586</v>
      </c>
      <c r="M362" s="17">
        <f t="shared" ca="1" si="389"/>
        <v>3.080031150919599</v>
      </c>
      <c r="N362" s="127">
        <f t="shared" ca="1" si="362"/>
        <v>21.75908020099779</v>
      </c>
      <c r="O362" s="128">
        <f t="shared" ca="1" si="363"/>
        <v>20.994715333871891</v>
      </c>
      <c r="P362" s="128">
        <f t="shared" ca="1" si="364"/>
        <v>0</v>
      </c>
      <c r="Q362" s="141">
        <f t="shared" ca="1" si="365"/>
        <v>0</v>
      </c>
      <c r="R362" s="13"/>
    </row>
    <row r="363" spans="2:18" x14ac:dyDescent="0.25">
      <c r="B363" s="126">
        <f t="shared" si="366"/>
        <v>346</v>
      </c>
      <c r="C363" s="17">
        <f t="shared" si="360"/>
        <v>3.2921262866077932</v>
      </c>
      <c r="D363" s="17">
        <f t="shared" ca="1" si="358"/>
        <v>3.4673169343088093</v>
      </c>
      <c r="E363" s="17">
        <f t="shared" ref="E363:M363" ca="1" si="390">$C$4*($G$4-D363)*$B$7+E$10*SQRT($B$7)*NORMSINV(RAND())+D363</f>
        <v>3.423877955442828</v>
      </c>
      <c r="F363" s="17">
        <f t="shared" ca="1" si="390"/>
        <v>3.1349999697111879</v>
      </c>
      <c r="G363" s="17">
        <f t="shared" ca="1" si="390"/>
        <v>3.1739018691507686</v>
      </c>
      <c r="H363" s="17">
        <f t="shared" ca="1" si="390"/>
        <v>3.2003241049555062</v>
      </c>
      <c r="I363" s="17">
        <f t="shared" ca="1" si="390"/>
        <v>3.1422413220595233</v>
      </c>
      <c r="J363" s="17">
        <f t="shared" ca="1" si="390"/>
        <v>3.2770859646983777</v>
      </c>
      <c r="K363" s="17">
        <f t="shared" ca="1" si="390"/>
        <v>3.2989255910058151</v>
      </c>
      <c r="L363" s="17">
        <f t="shared" ca="1" si="390"/>
        <v>3.1501778393718864</v>
      </c>
      <c r="M363" s="17">
        <f t="shared" ca="1" si="390"/>
        <v>3.1554464587664772</v>
      </c>
      <c r="N363" s="127">
        <f t="shared" ca="1" si="362"/>
        <v>23.463510243182245</v>
      </c>
      <c r="O363" s="128">
        <f t="shared" ca="1" si="363"/>
        <v>22.283183880907561</v>
      </c>
      <c r="P363" s="128">
        <f t="shared" ca="1" si="364"/>
        <v>0</v>
      </c>
      <c r="Q363" s="141">
        <f t="shared" ca="1" si="365"/>
        <v>0</v>
      </c>
      <c r="R363" s="13"/>
    </row>
    <row r="364" spans="2:18" x14ac:dyDescent="0.25">
      <c r="B364" s="126">
        <f t="shared" si="366"/>
        <v>347</v>
      </c>
      <c r="C364" s="17">
        <f t="shared" si="360"/>
        <v>3.2921262866077932</v>
      </c>
      <c r="D364" s="17">
        <f t="shared" ca="1" si="358"/>
        <v>3.0762353525629571</v>
      </c>
      <c r="E364" s="17">
        <f t="shared" ref="E364:M364" ca="1" si="391">$C$4*($G$4-D364)*$B$7+E$10*SQRT($B$7)*NORMSINV(RAND())+D364</f>
        <v>3.2947509894091693</v>
      </c>
      <c r="F364" s="17">
        <f t="shared" ca="1" si="391"/>
        <v>3.4735328826450238</v>
      </c>
      <c r="G364" s="17">
        <f t="shared" ca="1" si="391"/>
        <v>3.5205476285643948</v>
      </c>
      <c r="H364" s="17">
        <f t="shared" ca="1" si="391"/>
        <v>3.4574493367059933</v>
      </c>
      <c r="I364" s="17">
        <f t="shared" ca="1" si="391"/>
        <v>3.3388030603460273</v>
      </c>
      <c r="J364" s="17">
        <f t="shared" ca="1" si="391"/>
        <v>3.391163615302903</v>
      </c>
      <c r="K364" s="17">
        <f t="shared" ca="1" si="391"/>
        <v>3.4483610122799173</v>
      </c>
      <c r="L364" s="17">
        <f t="shared" ca="1" si="391"/>
        <v>3.3046887519772783</v>
      </c>
      <c r="M364" s="17">
        <f t="shared" ca="1" si="391"/>
        <v>3.2481862054107871</v>
      </c>
      <c r="N364" s="127">
        <f t="shared" ca="1" si="362"/>
        <v>25.743603935745298</v>
      </c>
      <c r="O364" s="128">
        <f t="shared" ca="1" si="363"/>
        <v>23.97655235425233</v>
      </c>
      <c r="P364" s="128">
        <f t="shared" ca="1" si="364"/>
        <v>0.77655235425233116</v>
      </c>
      <c r="Q364" s="141">
        <f t="shared" ca="1" si="365"/>
        <v>0.73867944903011962</v>
      </c>
      <c r="R364" s="13"/>
    </row>
    <row r="365" spans="2:18" x14ac:dyDescent="0.25">
      <c r="B365" s="126">
        <f t="shared" si="366"/>
        <v>348</v>
      </c>
      <c r="C365" s="17">
        <f t="shared" si="360"/>
        <v>3.2921262866077932</v>
      </c>
      <c r="D365" s="17">
        <f t="shared" ca="1" si="358"/>
        <v>3.2429474202669804</v>
      </c>
      <c r="E365" s="17">
        <f t="shared" ref="E365:M365" ca="1" si="392">$C$4*($G$4-D365)*$B$7+E$10*SQRT($B$7)*NORMSINV(RAND())+D365</f>
        <v>3.27330005597535</v>
      </c>
      <c r="F365" s="17">
        <f t="shared" ca="1" si="392"/>
        <v>3.4663959708904479</v>
      </c>
      <c r="G365" s="17">
        <f t="shared" ca="1" si="392"/>
        <v>3.4810380598681876</v>
      </c>
      <c r="H365" s="17">
        <f t="shared" ca="1" si="392"/>
        <v>3.6767637096343351</v>
      </c>
      <c r="I365" s="17">
        <f t="shared" ca="1" si="392"/>
        <v>3.4404675104755897</v>
      </c>
      <c r="J365" s="17">
        <f t="shared" ca="1" si="392"/>
        <v>3.4834591890470228</v>
      </c>
      <c r="K365" s="17">
        <f t="shared" ca="1" si="392"/>
        <v>3.3713700773892499</v>
      </c>
      <c r="L365" s="17">
        <f t="shared" ca="1" si="392"/>
        <v>3.3121860557980569</v>
      </c>
      <c r="M365" s="17">
        <f t="shared" ca="1" si="392"/>
        <v>3.3014112293665789</v>
      </c>
      <c r="N365" s="127">
        <f t="shared" ca="1" si="362"/>
        <v>27.150928083949378</v>
      </c>
      <c r="O365" s="128">
        <f t="shared" ca="1" si="363"/>
        <v>25.005916649249372</v>
      </c>
      <c r="P365" s="128">
        <f t="shared" ca="1" si="364"/>
        <v>1.8059166492493723</v>
      </c>
      <c r="Q365" s="141">
        <f t="shared" ca="1" si="365"/>
        <v>1.7178410549617382</v>
      </c>
      <c r="R365" s="13"/>
    </row>
    <row r="366" spans="2:18" x14ac:dyDescent="0.25">
      <c r="B366" s="126">
        <f t="shared" si="366"/>
        <v>349</v>
      </c>
      <c r="C366" s="17">
        <f t="shared" si="360"/>
        <v>3.2921262866077932</v>
      </c>
      <c r="D366" s="17">
        <f t="shared" ca="1" si="358"/>
        <v>3.4216280891289834</v>
      </c>
      <c r="E366" s="17">
        <f t="shared" ref="E366:M366" ca="1" si="393">$C$4*($G$4-D366)*$B$7+E$10*SQRT($B$7)*NORMSINV(RAND())+D366</f>
        <v>3.2888253374007772</v>
      </c>
      <c r="F366" s="17">
        <f t="shared" ca="1" si="393"/>
        <v>3.2710308587251729</v>
      </c>
      <c r="G366" s="17">
        <f t="shared" ca="1" si="393"/>
        <v>3.1545129558077778</v>
      </c>
      <c r="H366" s="17">
        <f t="shared" ca="1" si="393"/>
        <v>3.0254407519662809</v>
      </c>
      <c r="I366" s="17">
        <f t="shared" ca="1" si="393"/>
        <v>2.9669508447067909</v>
      </c>
      <c r="J366" s="17">
        <f t="shared" ca="1" si="393"/>
        <v>2.9869442524276564</v>
      </c>
      <c r="K366" s="17">
        <f t="shared" ca="1" si="393"/>
        <v>2.9833824981360269</v>
      </c>
      <c r="L366" s="17">
        <f t="shared" ca="1" si="393"/>
        <v>3.084025737223167</v>
      </c>
      <c r="M366" s="17">
        <f t="shared" ca="1" si="393"/>
        <v>3.2822896291681971</v>
      </c>
      <c r="N366" s="127">
        <f t="shared" ca="1" si="362"/>
        <v>26.636691077849299</v>
      </c>
      <c r="O366" s="128">
        <f t="shared" ca="1" si="363"/>
        <v>24.631117744943833</v>
      </c>
      <c r="P366" s="128">
        <f t="shared" ca="1" si="364"/>
        <v>1.4311177449438333</v>
      </c>
      <c r="Q366" s="141">
        <f t="shared" ca="1" si="365"/>
        <v>1.3613213089156821</v>
      </c>
      <c r="R366" s="13"/>
    </row>
    <row r="367" spans="2:18" x14ac:dyDescent="0.25">
      <c r="B367" s="126">
        <f t="shared" si="366"/>
        <v>350</v>
      </c>
      <c r="C367" s="17">
        <f t="shared" si="360"/>
        <v>3.2921262866077932</v>
      </c>
      <c r="D367" s="17">
        <f t="shared" ca="1" si="358"/>
        <v>3.4846836195030035</v>
      </c>
      <c r="E367" s="17">
        <f t="shared" ref="E367:M367" ca="1" si="394">$C$4*($G$4-D367)*$B$7+E$10*SQRT($B$7)*NORMSINV(RAND())+D367</f>
        <v>3.7119907822705844</v>
      </c>
      <c r="F367" s="17">
        <f t="shared" ca="1" si="394"/>
        <v>3.684037830929447</v>
      </c>
      <c r="G367" s="17">
        <f t="shared" ca="1" si="394"/>
        <v>3.7682100503361871</v>
      </c>
      <c r="H367" s="17">
        <f t="shared" ca="1" si="394"/>
        <v>3.6914067627710616</v>
      </c>
      <c r="I367" s="17">
        <f t="shared" ca="1" si="394"/>
        <v>3.4065441943401611</v>
      </c>
      <c r="J367" s="17">
        <f t="shared" ca="1" si="394"/>
        <v>3.2979471135538332</v>
      </c>
      <c r="K367" s="17">
        <f t="shared" ca="1" si="394"/>
        <v>3.3551733454911497</v>
      </c>
      <c r="L367" s="17">
        <f t="shared" ca="1" si="394"/>
        <v>3.1976113864152169</v>
      </c>
      <c r="M367" s="17">
        <f t="shared" ca="1" si="394"/>
        <v>3.2173055390303418</v>
      </c>
      <c r="N367" s="127">
        <f t="shared" ca="1" si="362"/>
        <v>24.960773660396651</v>
      </c>
      <c r="O367" s="128">
        <f t="shared" ca="1" si="363"/>
        <v>23.398862592914078</v>
      </c>
      <c r="P367" s="128">
        <f t="shared" ca="1" si="364"/>
        <v>0.19886259291407882</v>
      </c>
      <c r="Q367" s="141">
        <f t="shared" ca="1" si="365"/>
        <v>0.18916394981237897</v>
      </c>
      <c r="R367" s="13"/>
    </row>
    <row r="368" spans="2:18" x14ac:dyDescent="0.25">
      <c r="B368" s="126">
        <f t="shared" si="366"/>
        <v>351</v>
      </c>
      <c r="C368" s="17">
        <f t="shared" si="360"/>
        <v>3.2921262866077932</v>
      </c>
      <c r="D368" s="17">
        <f t="shared" ca="1" si="358"/>
        <v>3.4223135907683524</v>
      </c>
      <c r="E368" s="17">
        <f t="shared" ref="E368:M368" ca="1" si="395">$C$4*($G$4-D368)*$B$7+E$10*SQRT($B$7)*NORMSINV(RAND())+D368</f>
        <v>3.472791069573566</v>
      </c>
      <c r="F368" s="17">
        <f t="shared" ca="1" si="395"/>
        <v>3.5464751060558961</v>
      </c>
      <c r="G368" s="17">
        <f t="shared" ca="1" si="395"/>
        <v>3.2864134579498643</v>
      </c>
      <c r="H368" s="17">
        <f t="shared" ca="1" si="395"/>
        <v>3.5057016037990829</v>
      </c>
      <c r="I368" s="17">
        <f t="shared" ca="1" si="395"/>
        <v>3.3884538131321271</v>
      </c>
      <c r="J368" s="17">
        <f t="shared" ca="1" si="395"/>
        <v>3.2704504682164282</v>
      </c>
      <c r="K368" s="17">
        <f t="shared" ca="1" si="395"/>
        <v>3.293088524412358</v>
      </c>
      <c r="L368" s="17">
        <f t="shared" ca="1" si="395"/>
        <v>3.274000347007787</v>
      </c>
      <c r="M368" s="17">
        <f t="shared" ca="1" si="395"/>
        <v>3.2556905315623257</v>
      </c>
      <c r="N368" s="127">
        <f t="shared" ca="1" si="362"/>
        <v>25.937519027015391</v>
      </c>
      <c r="O368" s="128">
        <f t="shared" ca="1" si="363"/>
        <v>24.11907784861139</v>
      </c>
      <c r="P368" s="128">
        <f t="shared" ca="1" si="364"/>
        <v>0.91907784861139064</v>
      </c>
      <c r="Q368" s="141">
        <f t="shared" ca="1" si="365"/>
        <v>0.87425389300596745</v>
      </c>
      <c r="R368" s="13"/>
    </row>
    <row r="369" spans="2:18" x14ac:dyDescent="0.25">
      <c r="B369" s="126">
        <f t="shared" si="366"/>
        <v>352</v>
      </c>
      <c r="C369" s="17">
        <f t="shared" si="360"/>
        <v>3.2921262866077932</v>
      </c>
      <c r="D369" s="17">
        <f t="shared" ca="1" si="358"/>
        <v>3.209653764237145</v>
      </c>
      <c r="E369" s="17">
        <f t="shared" ref="E369:M369" ca="1" si="396">$C$4*($G$4-D369)*$B$7+E$10*SQRT($B$7)*NORMSINV(RAND())+D369</f>
        <v>3.3670876041307629</v>
      </c>
      <c r="F369" s="17">
        <f t="shared" ca="1" si="396"/>
        <v>3.1986528970094485</v>
      </c>
      <c r="G369" s="17">
        <f t="shared" ca="1" si="396"/>
        <v>3.3979679182436926</v>
      </c>
      <c r="H369" s="17">
        <f t="shared" ca="1" si="396"/>
        <v>3.5722880739276293</v>
      </c>
      <c r="I369" s="17">
        <f t="shared" ca="1" si="396"/>
        <v>3.6242151811451291</v>
      </c>
      <c r="J369" s="17">
        <f t="shared" ca="1" si="396"/>
        <v>3.4204458310549901</v>
      </c>
      <c r="K369" s="17">
        <f t="shared" ca="1" si="396"/>
        <v>3.4307199587039641</v>
      </c>
      <c r="L369" s="17">
        <f t="shared" ca="1" si="396"/>
        <v>3.3890090050936452</v>
      </c>
      <c r="M369" s="17">
        <f t="shared" ca="1" si="396"/>
        <v>3.2981589470945378</v>
      </c>
      <c r="N369" s="127">
        <f t="shared" ca="1" si="362"/>
        <v>27.062769038629927</v>
      </c>
      <c r="O369" s="128">
        <f t="shared" ca="1" si="363"/>
        <v>24.941769129286964</v>
      </c>
      <c r="P369" s="128">
        <f t="shared" ca="1" si="364"/>
        <v>1.7417691292869648</v>
      </c>
      <c r="Q369" s="141">
        <f t="shared" ca="1" si="365"/>
        <v>1.6568220464647492</v>
      </c>
      <c r="R369" s="13"/>
    </row>
    <row r="370" spans="2:18" x14ac:dyDescent="0.25">
      <c r="B370" s="126">
        <f t="shared" si="366"/>
        <v>353</v>
      </c>
      <c r="C370" s="17">
        <f t="shared" si="360"/>
        <v>3.2921262866077932</v>
      </c>
      <c r="D370" s="17">
        <f t="shared" ca="1" si="358"/>
        <v>3.0950628320956941</v>
      </c>
      <c r="E370" s="17">
        <f t="shared" ref="E370:M370" ca="1" si="397">$C$4*($G$4-D370)*$B$7+E$10*SQRT($B$7)*NORMSINV(RAND())+D370</f>
        <v>3.3369022412528935</v>
      </c>
      <c r="F370" s="17">
        <f t="shared" ca="1" si="397"/>
        <v>3.4658177501286223</v>
      </c>
      <c r="G370" s="17">
        <f t="shared" ca="1" si="397"/>
        <v>3.5526349435194446</v>
      </c>
      <c r="H370" s="17">
        <f t="shared" ca="1" si="397"/>
        <v>3.613966950215088</v>
      </c>
      <c r="I370" s="17">
        <f t="shared" ca="1" si="397"/>
        <v>3.4828465008454987</v>
      </c>
      <c r="J370" s="17">
        <f t="shared" ca="1" si="397"/>
        <v>3.6500951934717607</v>
      </c>
      <c r="K370" s="17">
        <f t="shared" ca="1" si="397"/>
        <v>3.511239703269291</v>
      </c>
      <c r="L370" s="17">
        <f t="shared" ca="1" si="397"/>
        <v>3.6544656082622735</v>
      </c>
      <c r="M370" s="17">
        <f t="shared" ca="1" si="397"/>
        <v>3.6190135491542681</v>
      </c>
      <c r="N370" s="127">
        <f t="shared" ca="1" si="362"/>
        <v>37.300754307044748</v>
      </c>
      <c r="O370" s="128">
        <f t="shared" ca="1" si="363"/>
        <v>32.135091847697232</v>
      </c>
      <c r="P370" s="128">
        <f t="shared" ca="1" si="364"/>
        <v>8.9350918476972332</v>
      </c>
      <c r="Q370" s="141">
        <f t="shared" ca="1" si="365"/>
        <v>8.4993222761460601</v>
      </c>
      <c r="R370" s="13"/>
    </row>
    <row r="371" spans="2:18" x14ac:dyDescent="0.25">
      <c r="B371" s="126">
        <f t="shared" si="366"/>
        <v>354</v>
      </c>
      <c r="C371" s="17">
        <f t="shared" si="360"/>
        <v>3.2921262866077932</v>
      </c>
      <c r="D371" s="17">
        <f t="shared" ca="1" si="358"/>
        <v>3.1940521653063874</v>
      </c>
      <c r="E371" s="17">
        <f t="shared" ref="E371:M371" ca="1" si="398">$C$4*($G$4-D371)*$B$7+E$10*SQRT($B$7)*NORMSINV(RAND())+D371</f>
        <v>3.116901499467156</v>
      </c>
      <c r="F371" s="17">
        <f t="shared" ca="1" si="398"/>
        <v>2.9397708902544282</v>
      </c>
      <c r="G371" s="17">
        <f t="shared" ca="1" si="398"/>
        <v>2.6364123537199564</v>
      </c>
      <c r="H371" s="17">
        <f t="shared" ca="1" si="398"/>
        <v>2.6706553355631151</v>
      </c>
      <c r="I371" s="17">
        <f t="shared" ca="1" si="398"/>
        <v>2.7130192693441901</v>
      </c>
      <c r="J371" s="17">
        <f t="shared" ca="1" si="398"/>
        <v>2.7661751579652298</v>
      </c>
      <c r="K371" s="17">
        <f t="shared" ca="1" si="398"/>
        <v>2.8255290298357485</v>
      </c>
      <c r="L371" s="17">
        <f t="shared" ca="1" si="398"/>
        <v>2.7311771318168314</v>
      </c>
      <c r="M371" s="17">
        <f t="shared" ca="1" si="398"/>
        <v>2.7542009486047516</v>
      </c>
      <c r="N371" s="127">
        <f t="shared" ca="1" si="362"/>
        <v>15.708484000608678</v>
      </c>
      <c r="O371" s="128">
        <f t="shared" ca="1" si="363"/>
        <v>16.231216922129875</v>
      </c>
      <c r="P371" s="128">
        <f t="shared" ca="1" si="364"/>
        <v>0</v>
      </c>
      <c r="Q371" s="141">
        <f t="shared" ca="1" si="365"/>
        <v>0</v>
      </c>
      <c r="R371" s="13"/>
    </row>
    <row r="372" spans="2:18" x14ac:dyDescent="0.25">
      <c r="B372" s="126">
        <f t="shared" si="366"/>
        <v>355</v>
      </c>
      <c r="C372" s="17">
        <f t="shared" si="360"/>
        <v>3.2921262866077932</v>
      </c>
      <c r="D372" s="17">
        <f t="shared" ca="1" si="358"/>
        <v>3.4846778265314033</v>
      </c>
      <c r="E372" s="17">
        <f t="shared" ref="E372:M372" ca="1" si="399">$C$4*($G$4-D372)*$B$7+E$10*SQRT($B$7)*NORMSINV(RAND())+D372</f>
        <v>3.649114543146565</v>
      </c>
      <c r="F372" s="17">
        <f t="shared" ca="1" si="399"/>
        <v>3.7110113492577597</v>
      </c>
      <c r="G372" s="17">
        <f t="shared" ca="1" si="399"/>
        <v>3.8703060683974284</v>
      </c>
      <c r="H372" s="17">
        <f t="shared" ca="1" si="399"/>
        <v>3.7661159888625448</v>
      </c>
      <c r="I372" s="17">
        <f t="shared" ca="1" si="399"/>
        <v>3.868423632897485</v>
      </c>
      <c r="J372" s="17">
        <f t="shared" ca="1" si="399"/>
        <v>4.0042196370894301</v>
      </c>
      <c r="K372" s="17">
        <f t="shared" ca="1" si="399"/>
        <v>3.9393579361607607</v>
      </c>
      <c r="L372" s="17">
        <f t="shared" ca="1" si="399"/>
        <v>3.8798834706241485</v>
      </c>
      <c r="M372" s="17">
        <f t="shared" ca="1" si="399"/>
        <v>3.8394871057609672</v>
      </c>
      <c r="N372" s="127">
        <f t="shared" ca="1" si="362"/>
        <v>46.501617910441979</v>
      </c>
      <c r="O372" s="128">
        <f t="shared" ca="1" si="363"/>
        <v>38.24735437152686</v>
      </c>
      <c r="P372" s="128">
        <f t="shared" ca="1" si="364"/>
        <v>15.047354371526861</v>
      </c>
      <c r="Q372" s="141">
        <f t="shared" ca="1" si="365"/>
        <v>14.313486239085799</v>
      </c>
      <c r="R372" s="13"/>
    </row>
    <row r="373" spans="2:18" x14ac:dyDescent="0.25">
      <c r="B373" s="126">
        <f t="shared" si="366"/>
        <v>356</v>
      </c>
      <c r="C373" s="17">
        <f t="shared" si="360"/>
        <v>3.2921262866077932</v>
      </c>
      <c r="D373" s="17">
        <f t="shared" ca="1" si="358"/>
        <v>3.2016258320102708</v>
      </c>
      <c r="E373" s="17">
        <f t="shared" ref="E373:M373" ca="1" si="400">$C$4*($G$4-D373)*$B$7+E$10*SQRT($B$7)*NORMSINV(RAND())+D373</f>
        <v>3.1507567240588501</v>
      </c>
      <c r="F373" s="17">
        <f t="shared" ca="1" si="400"/>
        <v>3.0295092659856673</v>
      </c>
      <c r="G373" s="17">
        <f t="shared" ca="1" si="400"/>
        <v>2.903529789328795</v>
      </c>
      <c r="H373" s="17">
        <f t="shared" ca="1" si="400"/>
        <v>2.5396075156939273</v>
      </c>
      <c r="I373" s="17">
        <f t="shared" ca="1" si="400"/>
        <v>2.3400198655965574</v>
      </c>
      <c r="J373" s="17">
        <f t="shared" ca="1" si="400"/>
        <v>2.3238254817350148</v>
      </c>
      <c r="K373" s="17">
        <f t="shared" ca="1" si="400"/>
        <v>2.1857210784167052</v>
      </c>
      <c r="L373" s="17">
        <f t="shared" ca="1" si="400"/>
        <v>2.1816494206405248</v>
      </c>
      <c r="M373" s="17">
        <f t="shared" ca="1" si="400"/>
        <v>2.2741661037586836</v>
      </c>
      <c r="N373" s="127">
        <f t="shared" ca="1" si="362"/>
        <v>9.7198103188339768</v>
      </c>
      <c r="O373" s="128">
        <f t="shared" ca="1" si="363"/>
        <v>11.109650169260229</v>
      </c>
      <c r="P373" s="128">
        <f t="shared" ca="1" si="364"/>
        <v>0</v>
      </c>
      <c r="Q373" s="141">
        <f t="shared" ca="1" si="365"/>
        <v>0</v>
      </c>
      <c r="R373" s="13"/>
    </row>
    <row r="374" spans="2:18" x14ac:dyDescent="0.25">
      <c r="B374" s="126">
        <f t="shared" si="366"/>
        <v>357</v>
      </c>
      <c r="C374" s="17">
        <f t="shared" si="360"/>
        <v>3.2921262866077932</v>
      </c>
      <c r="D374" s="17">
        <f t="shared" ca="1" si="358"/>
        <v>3.3325453810183174</v>
      </c>
      <c r="E374" s="17">
        <f t="shared" ref="E374:M374" ca="1" si="401">$C$4*($G$4-D374)*$B$7+E$10*SQRT($B$7)*NORMSINV(RAND())+D374</f>
        <v>3.3193033575132511</v>
      </c>
      <c r="F374" s="17">
        <f t="shared" ca="1" si="401"/>
        <v>2.9422106246444688</v>
      </c>
      <c r="G374" s="17">
        <f t="shared" ca="1" si="401"/>
        <v>2.7765303212373671</v>
      </c>
      <c r="H374" s="17">
        <f t="shared" ca="1" si="401"/>
        <v>2.8852207905438974</v>
      </c>
      <c r="I374" s="17">
        <f t="shared" ca="1" si="401"/>
        <v>2.7364176426003932</v>
      </c>
      <c r="J374" s="17">
        <f t="shared" ca="1" si="401"/>
        <v>2.7901358657754169</v>
      </c>
      <c r="K374" s="17">
        <f t="shared" ca="1" si="401"/>
        <v>2.9490651513223169</v>
      </c>
      <c r="L374" s="17">
        <f t="shared" ca="1" si="401"/>
        <v>3.0223532972521356</v>
      </c>
      <c r="M374" s="17">
        <f t="shared" ca="1" si="401"/>
        <v>3.0126865503708147</v>
      </c>
      <c r="N374" s="127">
        <f t="shared" ca="1" si="362"/>
        <v>20.341976325331235</v>
      </c>
      <c r="O374" s="128">
        <f t="shared" ca="1" si="363"/>
        <v>19.907236150320216</v>
      </c>
      <c r="P374" s="128">
        <f t="shared" ca="1" si="364"/>
        <v>0</v>
      </c>
      <c r="Q374" s="141">
        <f t="shared" ca="1" si="365"/>
        <v>0</v>
      </c>
      <c r="R374" s="13"/>
    </row>
    <row r="375" spans="2:18" x14ac:dyDescent="0.25">
      <c r="B375" s="126">
        <f t="shared" si="366"/>
        <v>358</v>
      </c>
      <c r="C375" s="17">
        <f t="shared" si="360"/>
        <v>3.2921262866077932</v>
      </c>
      <c r="D375" s="17">
        <f t="shared" ca="1" si="358"/>
        <v>3.0451541289368036</v>
      </c>
      <c r="E375" s="17">
        <f t="shared" ref="E375:M375" ca="1" si="402">$C$4*($G$4-D375)*$B$7+E$10*SQRT($B$7)*NORMSINV(RAND())+D375</f>
        <v>2.997971418227404</v>
      </c>
      <c r="F375" s="17">
        <f t="shared" ca="1" si="402"/>
        <v>2.7533338347632097</v>
      </c>
      <c r="G375" s="17">
        <f t="shared" ca="1" si="402"/>
        <v>2.5359917113787103</v>
      </c>
      <c r="H375" s="17">
        <f t="shared" ca="1" si="402"/>
        <v>2.5185856208395396</v>
      </c>
      <c r="I375" s="17">
        <f t="shared" ca="1" si="402"/>
        <v>2.5491202427701061</v>
      </c>
      <c r="J375" s="17">
        <f t="shared" ca="1" si="402"/>
        <v>2.526177122431863</v>
      </c>
      <c r="K375" s="17">
        <f t="shared" ca="1" si="402"/>
        <v>2.6605986107104997</v>
      </c>
      <c r="L375" s="17">
        <f t="shared" ca="1" si="402"/>
        <v>2.6637322151583409</v>
      </c>
      <c r="M375" s="17">
        <f t="shared" ca="1" si="402"/>
        <v>2.5664116898612641</v>
      </c>
      <c r="N375" s="127">
        <f t="shared" ca="1" si="362"/>
        <v>13.019024227678571</v>
      </c>
      <c r="O375" s="128">
        <f t="shared" ca="1" si="363"/>
        <v>13.993935136038829</v>
      </c>
      <c r="P375" s="128">
        <f t="shared" ca="1" si="364"/>
        <v>0</v>
      </c>
      <c r="Q375" s="141">
        <f t="shared" ca="1" si="365"/>
        <v>0</v>
      </c>
      <c r="R375" s="13"/>
    </row>
    <row r="376" spans="2:18" x14ac:dyDescent="0.25">
      <c r="B376" s="126">
        <f t="shared" si="366"/>
        <v>359</v>
      </c>
      <c r="C376" s="17">
        <f t="shared" si="360"/>
        <v>3.2921262866077932</v>
      </c>
      <c r="D376" s="17">
        <f t="shared" ca="1" si="358"/>
        <v>3.3714963565634815</v>
      </c>
      <c r="E376" s="17">
        <f t="shared" ref="E376:M376" ca="1" si="403">$C$4*($G$4-D376)*$B$7+E$10*SQRT($B$7)*NORMSINV(RAND())+D376</f>
        <v>3.4841378351007846</v>
      </c>
      <c r="F376" s="17">
        <f t="shared" ca="1" si="403"/>
        <v>3.5729647536760436</v>
      </c>
      <c r="G376" s="17">
        <f t="shared" ca="1" si="403"/>
        <v>3.3315446392659762</v>
      </c>
      <c r="H376" s="17">
        <f t="shared" ca="1" si="403"/>
        <v>3.156395278548739</v>
      </c>
      <c r="I376" s="17">
        <f t="shared" ca="1" si="403"/>
        <v>3.0303788282118731</v>
      </c>
      <c r="J376" s="17">
        <f t="shared" ca="1" si="403"/>
        <v>3.0543513330942496</v>
      </c>
      <c r="K376" s="17">
        <f t="shared" ca="1" si="403"/>
        <v>3.0431660110363814</v>
      </c>
      <c r="L376" s="17">
        <f t="shared" ca="1" si="403"/>
        <v>3.11056954838799</v>
      </c>
      <c r="M376" s="17">
        <f t="shared" ca="1" si="403"/>
        <v>3.013704139879497</v>
      </c>
      <c r="N376" s="127">
        <f t="shared" ca="1" si="362"/>
        <v>20.362686642539405</v>
      </c>
      <c r="O376" s="128">
        <f t="shared" ca="1" si="363"/>
        <v>19.923241479782053</v>
      </c>
      <c r="P376" s="128">
        <f t="shared" ca="1" si="364"/>
        <v>0</v>
      </c>
      <c r="Q376" s="141">
        <f t="shared" ca="1" si="365"/>
        <v>0</v>
      </c>
      <c r="R376" s="13"/>
    </row>
    <row r="377" spans="2:18" x14ac:dyDescent="0.25">
      <c r="B377" s="126">
        <f t="shared" si="366"/>
        <v>360</v>
      </c>
      <c r="C377" s="17">
        <f t="shared" si="360"/>
        <v>3.2921262866077932</v>
      </c>
      <c r="D377" s="17">
        <f t="shared" ca="1" si="358"/>
        <v>3.2562300604829617</v>
      </c>
      <c r="E377" s="17">
        <f t="shared" ref="E377:M377" ca="1" si="404">$C$4*($G$4-D377)*$B$7+E$10*SQRT($B$7)*NORMSINV(RAND())+D377</f>
        <v>3.3317652567255935</v>
      </c>
      <c r="F377" s="17">
        <f t="shared" ca="1" si="404"/>
        <v>3.260502799222412</v>
      </c>
      <c r="G377" s="17">
        <f t="shared" ca="1" si="404"/>
        <v>3.0596711582144529</v>
      </c>
      <c r="H377" s="17">
        <f t="shared" ca="1" si="404"/>
        <v>3.1812820350077353</v>
      </c>
      <c r="I377" s="17">
        <f t="shared" ca="1" si="404"/>
        <v>3.316288723514941</v>
      </c>
      <c r="J377" s="17">
        <f t="shared" ca="1" si="404"/>
        <v>3.3272344583703148</v>
      </c>
      <c r="K377" s="17">
        <f t="shared" ca="1" si="404"/>
        <v>3.4224361911545129</v>
      </c>
      <c r="L377" s="17">
        <f t="shared" ca="1" si="404"/>
        <v>3.4068496238616932</v>
      </c>
      <c r="M377" s="17">
        <f t="shared" ca="1" si="404"/>
        <v>3.4068664987555723</v>
      </c>
      <c r="N377" s="127">
        <f t="shared" ca="1" si="362"/>
        <v>30.170556508420006</v>
      </c>
      <c r="O377" s="128">
        <f t="shared" ca="1" si="363"/>
        <v>27.177760129843374</v>
      </c>
      <c r="P377" s="128">
        <f t="shared" ca="1" si="364"/>
        <v>3.9777601298433751</v>
      </c>
      <c r="Q377" s="141">
        <f t="shared" ca="1" si="365"/>
        <v>3.7837624791127991</v>
      </c>
      <c r="R377" s="13"/>
    </row>
    <row r="378" spans="2:18" x14ac:dyDescent="0.25">
      <c r="B378" s="126">
        <f t="shared" si="366"/>
        <v>361</v>
      </c>
      <c r="C378" s="17">
        <f t="shared" si="360"/>
        <v>3.2921262866077932</v>
      </c>
      <c r="D378" s="17">
        <f t="shared" ca="1" si="358"/>
        <v>3.0482610927050988</v>
      </c>
      <c r="E378" s="17">
        <f t="shared" ref="E378:M378" ca="1" si="405">$C$4*($G$4-D378)*$B$7+E$10*SQRT($B$7)*NORMSINV(RAND())+D378</f>
        <v>3.0342835029356627</v>
      </c>
      <c r="F378" s="17">
        <f t="shared" ca="1" si="405"/>
        <v>3.1217027018851526</v>
      </c>
      <c r="G378" s="17">
        <f t="shared" ca="1" si="405"/>
        <v>3.1374945013526316</v>
      </c>
      <c r="H378" s="17">
        <f t="shared" ca="1" si="405"/>
        <v>2.8835938981586322</v>
      </c>
      <c r="I378" s="17">
        <f t="shared" ca="1" si="405"/>
        <v>2.7814219147888961</v>
      </c>
      <c r="J378" s="17">
        <f t="shared" ca="1" si="405"/>
        <v>2.8920023798748722</v>
      </c>
      <c r="K378" s="17">
        <f t="shared" ca="1" si="405"/>
        <v>2.9787606287633341</v>
      </c>
      <c r="L378" s="17">
        <f t="shared" ca="1" si="405"/>
        <v>3.0546015513349407</v>
      </c>
      <c r="M378" s="17">
        <f t="shared" ca="1" si="405"/>
        <v>3.1176348496633941</v>
      </c>
      <c r="N378" s="127">
        <f t="shared" ca="1" si="362"/>
        <v>22.592880842032272</v>
      </c>
      <c r="O378" s="128">
        <f t="shared" ca="1" si="363"/>
        <v>21.627581681812682</v>
      </c>
      <c r="P378" s="128">
        <f t="shared" ca="1" si="364"/>
        <v>0</v>
      </c>
      <c r="Q378" s="141">
        <f t="shared" ca="1" si="365"/>
        <v>0</v>
      </c>
      <c r="R378" s="13"/>
    </row>
    <row r="379" spans="2:18" x14ac:dyDescent="0.25">
      <c r="B379" s="126">
        <f t="shared" si="366"/>
        <v>362</v>
      </c>
      <c r="C379" s="17">
        <f t="shared" si="360"/>
        <v>3.2921262866077932</v>
      </c>
      <c r="D379" s="17">
        <f t="shared" ca="1" si="358"/>
        <v>3.2058678963804699</v>
      </c>
      <c r="E379" s="17">
        <f t="shared" ref="E379:M379" ca="1" si="406">$C$4*($G$4-D379)*$B$7+E$10*SQRT($B$7)*NORMSINV(RAND())+D379</f>
        <v>3.3846524436656571</v>
      </c>
      <c r="F379" s="17">
        <f t="shared" ca="1" si="406"/>
        <v>3.2676510022524856</v>
      </c>
      <c r="G379" s="17">
        <f t="shared" ca="1" si="406"/>
        <v>3.3072473006211469</v>
      </c>
      <c r="H379" s="17">
        <f t="shared" ca="1" si="406"/>
        <v>2.9995424635912569</v>
      </c>
      <c r="I379" s="17">
        <f t="shared" ca="1" si="406"/>
        <v>2.947681187646638</v>
      </c>
      <c r="J379" s="17">
        <f t="shared" ca="1" si="406"/>
        <v>2.868231216910071</v>
      </c>
      <c r="K379" s="17">
        <f t="shared" ca="1" si="406"/>
        <v>2.9254832648430531</v>
      </c>
      <c r="L379" s="17">
        <f t="shared" ca="1" si="406"/>
        <v>3.0256052773459157</v>
      </c>
      <c r="M379" s="17">
        <f t="shared" ca="1" si="406"/>
        <v>2.9096805037367552</v>
      </c>
      <c r="N379" s="127">
        <f t="shared" ca="1" si="362"/>
        <v>18.350934575282231</v>
      </c>
      <c r="O379" s="128">
        <f t="shared" ca="1" si="363"/>
        <v>18.351863204005941</v>
      </c>
      <c r="P379" s="128">
        <f t="shared" ca="1" si="364"/>
        <v>0</v>
      </c>
      <c r="Q379" s="141">
        <f t="shared" ca="1" si="365"/>
        <v>0</v>
      </c>
      <c r="R379" s="13"/>
    </row>
    <row r="380" spans="2:18" x14ac:dyDescent="0.25">
      <c r="B380" s="126">
        <f t="shared" si="366"/>
        <v>363</v>
      </c>
      <c r="C380" s="17">
        <f t="shared" si="360"/>
        <v>3.2921262866077932</v>
      </c>
      <c r="D380" s="17">
        <f t="shared" ca="1" si="358"/>
        <v>3.5437648495274607</v>
      </c>
      <c r="E380" s="17">
        <f t="shared" ref="E380:M380" ca="1" si="407">$C$4*($G$4-D380)*$B$7+E$10*SQRT($B$7)*NORMSINV(RAND())+D380</f>
        <v>3.5114389807048929</v>
      </c>
      <c r="F380" s="17">
        <f t="shared" ca="1" si="407"/>
        <v>3.3586975209530032</v>
      </c>
      <c r="G380" s="17">
        <f t="shared" ca="1" si="407"/>
        <v>3.3439103241441477</v>
      </c>
      <c r="H380" s="17">
        <f t="shared" ca="1" si="407"/>
        <v>3.0694338208195773</v>
      </c>
      <c r="I380" s="17">
        <f t="shared" ca="1" si="407"/>
        <v>2.9225297526436509</v>
      </c>
      <c r="J380" s="17">
        <f t="shared" ca="1" si="407"/>
        <v>3.1765990551394987</v>
      </c>
      <c r="K380" s="17">
        <f t="shared" ca="1" si="407"/>
        <v>3.1387394605295551</v>
      </c>
      <c r="L380" s="17">
        <f t="shared" ca="1" si="407"/>
        <v>3.3209232306943512</v>
      </c>
      <c r="M380" s="17">
        <f t="shared" ca="1" si="407"/>
        <v>3.4965755113413337</v>
      </c>
      <c r="N380" s="127">
        <f t="shared" ca="1" si="362"/>
        <v>33.002242422055453</v>
      </c>
      <c r="O380" s="128">
        <f t="shared" ca="1" si="363"/>
        <v>29.17316969990263</v>
      </c>
      <c r="P380" s="128">
        <f t="shared" ca="1" si="364"/>
        <v>5.9731696999026305</v>
      </c>
      <c r="Q380" s="141">
        <f t="shared" ca="1" si="365"/>
        <v>5.6818547760834814</v>
      </c>
      <c r="R380" s="13"/>
    </row>
    <row r="381" spans="2:18" x14ac:dyDescent="0.25">
      <c r="B381" s="126">
        <f t="shared" si="366"/>
        <v>364</v>
      </c>
      <c r="C381" s="17">
        <f t="shared" si="360"/>
        <v>3.2921262866077932</v>
      </c>
      <c r="D381" s="17">
        <f t="shared" ca="1" si="358"/>
        <v>3.3054328256860042</v>
      </c>
      <c r="E381" s="17">
        <f t="shared" ref="E381:M381" ca="1" si="408">$C$4*($G$4-D381)*$B$7+E$10*SQRT($B$7)*NORMSINV(RAND())+D381</f>
        <v>3.4408605557293996</v>
      </c>
      <c r="F381" s="17">
        <f t="shared" ca="1" si="408"/>
        <v>3.3832315613976283</v>
      </c>
      <c r="G381" s="17">
        <f t="shared" ca="1" si="408"/>
        <v>3.2533464365331288</v>
      </c>
      <c r="H381" s="17">
        <f t="shared" ca="1" si="408"/>
        <v>3.1593119111851888</v>
      </c>
      <c r="I381" s="17">
        <f t="shared" ca="1" si="408"/>
        <v>2.9748688943833996</v>
      </c>
      <c r="J381" s="17">
        <f t="shared" ca="1" si="408"/>
        <v>3.0373931122410514</v>
      </c>
      <c r="K381" s="17">
        <f t="shared" ca="1" si="408"/>
        <v>2.9785735129235191</v>
      </c>
      <c r="L381" s="17">
        <f t="shared" ca="1" si="408"/>
        <v>3.0479404686885672</v>
      </c>
      <c r="M381" s="17">
        <f t="shared" ca="1" si="408"/>
        <v>3.1243176591959183</v>
      </c>
      <c r="N381" s="127">
        <f t="shared" ca="1" si="362"/>
        <v>22.744370385580993</v>
      </c>
      <c r="O381" s="128">
        <f t="shared" ca="1" si="363"/>
        <v>21.742032827332281</v>
      </c>
      <c r="P381" s="128">
        <f t="shared" ca="1" si="364"/>
        <v>0</v>
      </c>
      <c r="Q381" s="141">
        <f t="shared" ca="1" si="365"/>
        <v>0</v>
      </c>
      <c r="R381" s="13"/>
    </row>
    <row r="382" spans="2:18" x14ac:dyDescent="0.25">
      <c r="B382" s="126">
        <f t="shared" si="366"/>
        <v>365</v>
      </c>
      <c r="C382" s="17">
        <f t="shared" si="360"/>
        <v>3.2921262866077932</v>
      </c>
      <c r="D382" s="17">
        <f t="shared" ca="1" si="358"/>
        <v>2.9766187692606536</v>
      </c>
      <c r="E382" s="17">
        <f t="shared" ref="E382:M382" ca="1" si="409">$C$4*($G$4-D382)*$B$7+E$10*SQRT($B$7)*NORMSINV(RAND())+D382</f>
        <v>2.985199265312779</v>
      </c>
      <c r="F382" s="17">
        <f t="shared" ca="1" si="409"/>
        <v>3.253997543280172</v>
      </c>
      <c r="G382" s="17">
        <f t="shared" ca="1" si="409"/>
        <v>3.1361479748665402</v>
      </c>
      <c r="H382" s="17">
        <f t="shared" ca="1" si="409"/>
        <v>3.0905669780070673</v>
      </c>
      <c r="I382" s="17">
        <f t="shared" ca="1" si="409"/>
        <v>2.9588140188992091</v>
      </c>
      <c r="J382" s="17">
        <f t="shared" ca="1" si="409"/>
        <v>3.1421189404384293</v>
      </c>
      <c r="K382" s="17">
        <f t="shared" ca="1" si="409"/>
        <v>3.0393951267933366</v>
      </c>
      <c r="L382" s="17">
        <f t="shared" ca="1" si="409"/>
        <v>3.0936471203221272</v>
      </c>
      <c r="M382" s="17">
        <f t="shared" ca="1" si="409"/>
        <v>3.0562414047869084</v>
      </c>
      <c r="N382" s="127">
        <f t="shared" ca="1" si="362"/>
        <v>21.247545966811845</v>
      </c>
      <c r="O382" s="128">
        <f t="shared" ca="1" si="363"/>
        <v>20.603934929566655</v>
      </c>
      <c r="P382" s="128">
        <f t="shared" ca="1" si="364"/>
        <v>0</v>
      </c>
      <c r="Q382" s="141">
        <f t="shared" ca="1" si="365"/>
        <v>0</v>
      </c>
      <c r="R382" s="13"/>
    </row>
    <row r="383" spans="2:18" x14ac:dyDescent="0.25">
      <c r="B383" s="126">
        <f t="shared" si="366"/>
        <v>366</v>
      </c>
      <c r="C383" s="17">
        <f t="shared" si="360"/>
        <v>3.2921262866077932</v>
      </c>
      <c r="D383" s="17">
        <f t="shared" ca="1" si="358"/>
        <v>3.1923992374097678</v>
      </c>
      <c r="E383" s="17">
        <f t="shared" ref="E383:M383" ca="1" si="410">$C$4*($G$4-D383)*$B$7+E$10*SQRT($B$7)*NORMSINV(RAND())+D383</f>
        <v>3.1502675936614573</v>
      </c>
      <c r="F383" s="17">
        <f t="shared" ca="1" si="410"/>
        <v>3.1953576859371982</v>
      </c>
      <c r="G383" s="17">
        <f t="shared" ca="1" si="410"/>
        <v>3.315728673116662</v>
      </c>
      <c r="H383" s="17">
        <f t="shared" ca="1" si="410"/>
        <v>3.2779881463554634</v>
      </c>
      <c r="I383" s="17">
        <f t="shared" ca="1" si="410"/>
        <v>3.1921489014635589</v>
      </c>
      <c r="J383" s="17">
        <f t="shared" ca="1" si="410"/>
        <v>3.2596110838367571</v>
      </c>
      <c r="K383" s="17">
        <f t="shared" ca="1" si="410"/>
        <v>3.3287646204999675</v>
      </c>
      <c r="L383" s="17">
        <f t="shared" ca="1" si="410"/>
        <v>3.1413101232905629</v>
      </c>
      <c r="M383" s="17">
        <f t="shared" ca="1" si="410"/>
        <v>3.0996484012666814</v>
      </c>
      <c r="N383" s="127">
        <f t="shared" ca="1" si="362"/>
        <v>22.190147881801913</v>
      </c>
      <c r="O383" s="128">
        <f t="shared" ca="1" si="363"/>
        <v>21.322526168581913</v>
      </c>
      <c r="P383" s="128">
        <f t="shared" ca="1" si="364"/>
        <v>0</v>
      </c>
      <c r="Q383" s="141">
        <f t="shared" ca="1" si="365"/>
        <v>0</v>
      </c>
      <c r="R383" s="13"/>
    </row>
    <row r="384" spans="2:18" x14ac:dyDescent="0.25">
      <c r="B384" s="126">
        <f t="shared" si="366"/>
        <v>367</v>
      </c>
      <c r="C384" s="17">
        <f t="shared" si="360"/>
        <v>3.2921262866077932</v>
      </c>
      <c r="D384" s="17">
        <f t="shared" ca="1" si="358"/>
        <v>3.2949161684932893</v>
      </c>
      <c r="E384" s="17">
        <f t="shared" ref="E384:M384" ca="1" si="411">$C$4*($G$4-D384)*$B$7+E$10*SQRT($B$7)*NORMSINV(RAND())+D384</f>
        <v>3.3681939377143562</v>
      </c>
      <c r="F384" s="17">
        <f t="shared" ca="1" si="411"/>
        <v>3.1676869635265845</v>
      </c>
      <c r="G384" s="17">
        <f t="shared" ca="1" si="411"/>
        <v>3.2637581648839946</v>
      </c>
      <c r="H384" s="17">
        <f t="shared" ca="1" si="411"/>
        <v>3.2894328728045221</v>
      </c>
      <c r="I384" s="17">
        <f t="shared" ca="1" si="411"/>
        <v>3.2636928795045002</v>
      </c>
      <c r="J384" s="17">
        <f t="shared" ca="1" si="411"/>
        <v>3.31365720919983</v>
      </c>
      <c r="K384" s="17">
        <f t="shared" ca="1" si="411"/>
        <v>3.3848633794827587</v>
      </c>
      <c r="L384" s="17">
        <f t="shared" ca="1" si="411"/>
        <v>3.4942690995049102</v>
      </c>
      <c r="M384" s="17">
        <f t="shared" ca="1" si="411"/>
        <v>3.5507895242925946</v>
      </c>
      <c r="N384" s="127">
        <f t="shared" ca="1" si="362"/>
        <v>34.840814300736923</v>
      </c>
      <c r="O384" s="128">
        <f t="shared" ca="1" si="363"/>
        <v>30.44941008301025</v>
      </c>
      <c r="P384" s="128">
        <f t="shared" ca="1" si="364"/>
        <v>7.2494100830102504</v>
      </c>
      <c r="Q384" s="141">
        <f t="shared" ca="1" si="365"/>
        <v>6.8958521812315139</v>
      </c>
      <c r="R384" s="13"/>
    </row>
    <row r="385" spans="2:18" x14ac:dyDescent="0.25">
      <c r="B385" s="126">
        <f t="shared" si="366"/>
        <v>368</v>
      </c>
      <c r="C385" s="17">
        <f t="shared" si="360"/>
        <v>3.2921262866077932</v>
      </c>
      <c r="D385" s="17">
        <f t="shared" ca="1" si="358"/>
        <v>3.4299207279748156</v>
      </c>
      <c r="E385" s="17">
        <f t="shared" ref="E385:M385" ca="1" si="412">$C$4*($G$4-D385)*$B$7+E$10*SQRT($B$7)*NORMSINV(RAND())+D385</f>
        <v>3.3572832621908582</v>
      </c>
      <c r="F385" s="17">
        <f t="shared" ca="1" si="412"/>
        <v>3.3579256643677304</v>
      </c>
      <c r="G385" s="17">
        <f t="shared" ca="1" si="412"/>
        <v>3.5025484282478794</v>
      </c>
      <c r="H385" s="17">
        <f t="shared" ca="1" si="412"/>
        <v>3.4302311359198145</v>
      </c>
      <c r="I385" s="17">
        <f t="shared" ca="1" si="412"/>
        <v>3.386586957865382</v>
      </c>
      <c r="J385" s="17">
        <f t="shared" ca="1" si="412"/>
        <v>3.3343605855775937</v>
      </c>
      <c r="K385" s="17">
        <f t="shared" ca="1" si="412"/>
        <v>3.1807968179361295</v>
      </c>
      <c r="L385" s="17">
        <f t="shared" ca="1" si="412"/>
        <v>3.1532132955558376</v>
      </c>
      <c r="M385" s="17">
        <f t="shared" ca="1" si="412"/>
        <v>3.2149065413123439</v>
      </c>
      <c r="N385" s="127">
        <f t="shared" ca="1" si="362"/>
        <v>24.900964590940845</v>
      </c>
      <c r="O385" s="128">
        <f t="shared" ca="1" si="363"/>
        <v>23.354571160672251</v>
      </c>
      <c r="P385" s="128">
        <f t="shared" ca="1" si="364"/>
        <v>0.1545711606722513</v>
      </c>
      <c r="Q385" s="141">
        <f t="shared" ca="1" si="365"/>
        <v>0.147032636210673</v>
      </c>
      <c r="R385" s="13"/>
    </row>
    <row r="386" spans="2:18" x14ac:dyDescent="0.25">
      <c r="B386" s="126">
        <f t="shared" si="366"/>
        <v>369</v>
      </c>
      <c r="C386" s="17">
        <f t="shared" si="360"/>
        <v>3.2921262866077932</v>
      </c>
      <c r="D386" s="17">
        <f t="shared" ca="1" si="358"/>
        <v>3.3970433613208129</v>
      </c>
      <c r="E386" s="17">
        <f t="shared" ref="E386:M386" ca="1" si="413">$C$4*($G$4-D386)*$B$7+E$10*SQRT($B$7)*NORMSINV(RAND())+D386</f>
        <v>3.5049090986432394</v>
      </c>
      <c r="F386" s="17">
        <f t="shared" ca="1" si="413"/>
        <v>3.1977025030943427</v>
      </c>
      <c r="G386" s="17">
        <f t="shared" ca="1" si="413"/>
        <v>3.2770002466579116</v>
      </c>
      <c r="H386" s="17">
        <f t="shared" ca="1" si="413"/>
        <v>3.3979176269665361</v>
      </c>
      <c r="I386" s="17">
        <f t="shared" ca="1" si="413"/>
        <v>3.1673284114654892</v>
      </c>
      <c r="J386" s="17">
        <f t="shared" ca="1" si="413"/>
        <v>3.180278842704761</v>
      </c>
      <c r="K386" s="17">
        <f t="shared" ca="1" si="413"/>
        <v>3.2694264757867746</v>
      </c>
      <c r="L386" s="17">
        <f t="shared" ca="1" si="413"/>
        <v>3.3233045766434675</v>
      </c>
      <c r="M386" s="17">
        <f t="shared" ca="1" si="413"/>
        <v>3.3066833754011586</v>
      </c>
      <c r="N386" s="127">
        <f t="shared" ca="1" si="362"/>
        <v>27.294449742916775</v>
      </c>
      <c r="O386" s="128">
        <f t="shared" ca="1" si="363"/>
        <v>25.110254333346091</v>
      </c>
      <c r="P386" s="128">
        <f t="shared" ca="1" si="364"/>
        <v>1.9102543333460922</v>
      </c>
      <c r="Q386" s="141">
        <f t="shared" ca="1" si="365"/>
        <v>1.8170901301587983</v>
      </c>
      <c r="R386" s="13"/>
    </row>
    <row r="387" spans="2:18" x14ac:dyDescent="0.25">
      <c r="B387" s="126">
        <f t="shared" si="366"/>
        <v>370</v>
      </c>
      <c r="C387" s="17">
        <f t="shared" si="360"/>
        <v>3.2921262866077932</v>
      </c>
      <c r="D387" s="17">
        <f t="shared" ca="1" si="358"/>
        <v>3.0898359625534439</v>
      </c>
      <c r="E387" s="17">
        <f t="shared" ref="E387:M387" ca="1" si="414">$C$4*($G$4-D387)*$B$7+E$10*SQRT($B$7)*NORMSINV(RAND())+D387</f>
        <v>3.2345683216279077</v>
      </c>
      <c r="F387" s="17">
        <f t="shared" ca="1" si="414"/>
        <v>3.3841719827187697</v>
      </c>
      <c r="G387" s="17">
        <f t="shared" ca="1" si="414"/>
        <v>3.7387101550146622</v>
      </c>
      <c r="H387" s="17">
        <f t="shared" ca="1" si="414"/>
        <v>3.6202641604419754</v>
      </c>
      <c r="I387" s="17">
        <f t="shared" ca="1" si="414"/>
        <v>3.6797597443780208</v>
      </c>
      <c r="J387" s="17">
        <f t="shared" ca="1" si="414"/>
        <v>3.8062412045866405</v>
      </c>
      <c r="K387" s="17">
        <f t="shared" ca="1" si="414"/>
        <v>3.7688469223408756</v>
      </c>
      <c r="L387" s="17">
        <f t="shared" ca="1" si="414"/>
        <v>3.7871675523435022</v>
      </c>
      <c r="M387" s="17">
        <f t="shared" ca="1" si="414"/>
        <v>3.7937317060522906</v>
      </c>
      <c r="N387" s="127">
        <f t="shared" ca="1" si="362"/>
        <v>44.421860685540068</v>
      </c>
      <c r="O387" s="128">
        <f t="shared" ca="1" si="363"/>
        <v>36.88989483031532</v>
      </c>
      <c r="P387" s="128">
        <f t="shared" ca="1" si="364"/>
        <v>13.689894830315321</v>
      </c>
      <c r="Q387" s="141">
        <f t="shared" ca="1" si="365"/>
        <v>13.022230780916143</v>
      </c>
      <c r="R387" s="13"/>
    </row>
    <row r="388" spans="2:18" x14ac:dyDescent="0.25">
      <c r="B388" s="126">
        <f t="shared" si="366"/>
        <v>371</v>
      </c>
      <c r="C388" s="17">
        <f t="shared" si="360"/>
        <v>3.2921262866077932</v>
      </c>
      <c r="D388" s="17">
        <f t="shared" ca="1" si="358"/>
        <v>3.5229062897853067</v>
      </c>
      <c r="E388" s="17">
        <f t="shared" ref="E388:M388" ca="1" si="415">$C$4*($G$4-D388)*$B$7+E$10*SQRT($B$7)*NORMSINV(RAND())+D388</f>
        <v>3.5965706727167261</v>
      </c>
      <c r="F388" s="17">
        <f t="shared" ca="1" si="415"/>
        <v>3.7032373090727368</v>
      </c>
      <c r="G388" s="17">
        <f t="shared" ca="1" si="415"/>
        <v>3.3829861397139331</v>
      </c>
      <c r="H388" s="17">
        <f t="shared" ca="1" si="415"/>
        <v>3.5984293291347971</v>
      </c>
      <c r="I388" s="17">
        <f t="shared" ca="1" si="415"/>
        <v>3.6896762946999591</v>
      </c>
      <c r="J388" s="17">
        <f t="shared" ca="1" si="415"/>
        <v>3.7709139004210348</v>
      </c>
      <c r="K388" s="17">
        <f t="shared" ca="1" si="415"/>
        <v>3.7615229416748264</v>
      </c>
      <c r="L388" s="17">
        <f t="shared" ca="1" si="415"/>
        <v>3.8882995518343306</v>
      </c>
      <c r="M388" s="17">
        <f t="shared" ca="1" si="415"/>
        <v>3.8733107114662277</v>
      </c>
      <c r="N388" s="127">
        <f t="shared" ca="1" si="362"/>
        <v>48.101372522033962</v>
      </c>
      <c r="O388" s="128">
        <f t="shared" ca="1" si="363"/>
        <v>39.282833672846252</v>
      </c>
      <c r="P388" s="128">
        <f t="shared" ca="1" si="364"/>
        <v>16.082833672846252</v>
      </c>
      <c r="Q388" s="141">
        <f t="shared" ca="1" si="365"/>
        <v>15.298464618962246</v>
      </c>
      <c r="R388" s="13"/>
    </row>
    <row r="389" spans="2:18" x14ac:dyDescent="0.25">
      <c r="B389" s="126">
        <f t="shared" si="366"/>
        <v>372</v>
      </c>
      <c r="C389" s="17">
        <f t="shared" si="360"/>
        <v>3.2921262866077932</v>
      </c>
      <c r="D389" s="17">
        <f t="shared" ca="1" si="358"/>
        <v>3.6040040302084675</v>
      </c>
      <c r="E389" s="17">
        <f t="shared" ref="E389:M389" ca="1" si="416">$C$4*($G$4-D389)*$B$7+E$10*SQRT($B$7)*NORMSINV(RAND())+D389</f>
        <v>3.6431467740665191</v>
      </c>
      <c r="F389" s="17">
        <f t="shared" ca="1" si="416"/>
        <v>3.5352208390767279</v>
      </c>
      <c r="G389" s="17">
        <f t="shared" ca="1" si="416"/>
        <v>3.3817706115859223</v>
      </c>
      <c r="H389" s="17">
        <f t="shared" ca="1" si="416"/>
        <v>3.1760686573560544</v>
      </c>
      <c r="I389" s="17">
        <f t="shared" ca="1" si="416"/>
        <v>3.2096790816512537</v>
      </c>
      <c r="J389" s="17">
        <f t="shared" ca="1" si="416"/>
        <v>3.1410197144037562</v>
      </c>
      <c r="K389" s="17">
        <f t="shared" ca="1" si="416"/>
        <v>3.2335333598230638</v>
      </c>
      <c r="L389" s="17">
        <f t="shared" ca="1" si="416"/>
        <v>3.2427791922905542</v>
      </c>
      <c r="M389" s="17">
        <f t="shared" ca="1" si="416"/>
        <v>3.2439433852979711</v>
      </c>
      <c r="N389" s="127">
        <f t="shared" ca="1" si="362"/>
        <v>25.634609839866361</v>
      </c>
      <c r="O389" s="128">
        <f t="shared" ca="1" si="363"/>
        <v>23.896343849316292</v>
      </c>
      <c r="P389" s="128">
        <f t="shared" ca="1" si="364"/>
        <v>0.69634384931629256</v>
      </c>
      <c r="Q389" s="141">
        <f t="shared" ca="1" si="365"/>
        <v>0.66238275903974886</v>
      </c>
      <c r="R389" s="13"/>
    </row>
    <row r="390" spans="2:18" x14ac:dyDescent="0.25">
      <c r="B390" s="126">
        <f t="shared" si="366"/>
        <v>373</v>
      </c>
      <c r="C390" s="17">
        <f t="shared" si="360"/>
        <v>3.2921262866077932</v>
      </c>
      <c r="D390" s="17">
        <f t="shared" ca="1" si="358"/>
        <v>3.2207045012282323</v>
      </c>
      <c r="E390" s="17">
        <f t="shared" ref="E390:M390" ca="1" si="417">$C$4*($G$4-D390)*$B$7+E$10*SQRT($B$7)*NORMSINV(RAND())+D390</f>
        <v>3.0941487304162609</v>
      </c>
      <c r="F390" s="17">
        <f t="shared" ca="1" si="417"/>
        <v>2.9833344712584551</v>
      </c>
      <c r="G390" s="17">
        <f t="shared" ca="1" si="417"/>
        <v>3.1199024522271146</v>
      </c>
      <c r="H390" s="17">
        <f t="shared" ca="1" si="417"/>
        <v>3.1193863965680038</v>
      </c>
      <c r="I390" s="17">
        <f t="shared" ca="1" si="417"/>
        <v>3.1090468822661932</v>
      </c>
      <c r="J390" s="17">
        <f t="shared" ca="1" si="417"/>
        <v>3.0429382669157845</v>
      </c>
      <c r="K390" s="17">
        <f t="shared" ca="1" si="417"/>
        <v>3.0012047494522953</v>
      </c>
      <c r="L390" s="17">
        <f t="shared" ca="1" si="417"/>
        <v>3.0501772229562274</v>
      </c>
      <c r="M390" s="17">
        <f t="shared" ca="1" si="417"/>
        <v>3.005342480210023</v>
      </c>
      <c r="N390" s="127">
        <f t="shared" ca="1" si="362"/>
        <v>20.193130659498536</v>
      </c>
      <c r="O390" s="128">
        <f t="shared" ca="1" si="363"/>
        <v>19.79210432287309</v>
      </c>
      <c r="P390" s="128">
        <f t="shared" ca="1" si="364"/>
        <v>0</v>
      </c>
      <c r="Q390" s="141">
        <f t="shared" ca="1" si="365"/>
        <v>0</v>
      </c>
      <c r="R390" s="13"/>
    </row>
    <row r="391" spans="2:18" x14ac:dyDescent="0.25">
      <c r="B391" s="126">
        <f t="shared" si="366"/>
        <v>374</v>
      </c>
      <c r="C391" s="17">
        <f t="shared" si="360"/>
        <v>3.2921262866077932</v>
      </c>
      <c r="D391" s="17">
        <f t="shared" ca="1" si="358"/>
        <v>3.327592712131815</v>
      </c>
      <c r="E391" s="17">
        <f t="shared" ref="E391:M391" ca="1" si="418">$C$4*($G$4-D391)*$B$7+E$10*SQRT($B$7)*NORMSINV(RAND())+D391</f>
        <v>3.3874100922988899</v>
      </c>
      <c r="F391" s="17">
        <f t="shared" ca="1" si="418"/>
        <v>3.3204872900324194</v>
      </c>
      <c r="G391" s="17">
        <f t="shared" ca="1" si="418"/>
        <v>3.2398608165996108</v>
      </c>
      <c r="H391" s="17">
        <f t="shared" ca="1" si="418"/>
        <v>3.0203337159292101</v>
      </c>
      <c r="I391" s="17">
        <f t="shared" ca="1" si="418"/>
        <v>2.9780023977596337</v>
      </c>
      <c r="J391" s="17">
        <f t="shared" ca="1" si="418"/>
        <v>2.9778925190504753</v>
      </c>
      <c r="K391" s="17">
        <f t="shared" ca="1" si="418"/>
        <v>2.9001125109967099</v>
      </c>
      <c r="L391" s="17">
        <f t="shared" ca="1" si="418"/>
        <v>2.9819491091695203</v>
      </c>
      <c r="M391" s="17">
        <f t="shared" ca="1" si="418"/>
        <v>3.1493111599121617</v>
      </c>
      <c r="N391" s="127">
        <f t="shared" ca="1" si="362"/>
        <v>23.319995299385045</v>
      </c>
      <c r="O391" s="128">
        <f t="shared" ca="1" si="363"/>
        <v>22.175470986093874</v>
      </c>
      <c r="P391" s="128">
        <f t="shared" ca="1" si="364"/>
        <v>0</v>
      </c>
      <c r="Q391" s="141">
        <f t="shared" ca="1" si="365"/>
        <v>0</v>
      </c>
      <c r="R391" s="13"/>
    </row>
    <row r="392" spans="2:18" x14ac:dyDescent="0.25">
      <c r="B392" s="126">
        <f t="shared" si="366"/>
        <v>375</v>
      </c>
      <c r="C392" s="17">
        <f t="shared" si="360"/>
        <v>3.2921262866077932</v>
      </c>
      <c r="D392" s="17">
        <f t="shared" ca="1" si="358"/>
        <v>3.2816055289145734</v>
      </c>
      <c r="E392" s="17">
        <f t="shared" ref="E392:M392" ca="1" si="419">$C$4*($G$4-D392)*$B$7+E$10*SQRT($B$7)*NORMSINV(RAND())+D392</f>
        <v>3.0163185956139316</v>
      </c>
      <c r="F392" s="17">
        <f t="shared" ca="1" si="419"/>
        <v>2.8467066246907065</v>
      </c>
      <c r="G392" s="17">
        <f t="shared" ca="1" si="419"/>
        <v>2.837512341140195</v>
      </c>
      <c r="H392" s="17">
        <f t="shared" ca="1" si="419"/>
        <v>2.6149568150886937</v>
      </c>
      <c r="I392" s="17">
        <f t="shared" ca="1" si="419"/>
        <v>2.4339147158609808</v>
      </c>
      <c r="J392" s="17">
        <f t="shared" ca="1" si="419"/>
        <v>2.6434224925579404</v>
      </c>
      <c r="K392" s="17">
        <f t="shared" ca="1" si="419"/>
        <v>2.6985008953449392</v>
      </c>
      <c r="L392" s="17">
        <f t="shared" ca="1" si="419"/>
        <v>2.6612601712733914</v>
      </c>
      <c r="M392" s="17">
        <f t="shared" ca="1" si="419"/>
        <v>2.6180587028771338</v>
      </c>
      <c r="N392" s="127">
        <f t="shared" ca="1" si="362"/>
        <v>13.709084330122362</v>
      </c>
      <c r="O392" s="128">
        <f t="shared" ca="1" si="363"/>
        <v>14.576546660028992</v>
      </c>
      <c r="P392" s="128">
        <f t="shared" ca="1" si="364"/>
        <v>0</v>
      </c>
      <c r="Q392" s="141">
        <f t="shared" ca="1" si="365"/>
        <v>0</v>
      </c>
      <c r="R392" s="13"/>
    </row>
    <row r="393" spans="2:18" x14ac:dyDescent="0.25">
      <c r="B393" s="126">
        <f t="shared" si="366"/>
        <v>376</v>
      </c>
      <c r="C393" s="17">
        <f t="shared" si="360"/>
        <v>3.2921262866077932</v>
      </c>
      <c r="D393" s="17">
        <f t="shared" ca="1" si="358"/>
        <v>3.1314922558359486</v>
      </c>
      <c r="E393" s="17">
        <f t="shared" ref="E393:M393" ca="1" si="420">$C$4*($G$4-D393)*$B$7+E$10*SQRT($B$7)*NORMSINV(RAND())+D393</f>
        <v>2.933719593045589</v>
      </c>
      <c r="F393" s="17">
        <f t="shared" ca="1" si="420"/>
        <v>2.7899102848322501</v>
      </c>
      <c r="G393" s="17">
        <f t="shared" ca="1" si="420"/>
        <v>3.0507743413858415</v>
      </c>
      <c r="H393" s="17">
        <f t="shared" ca="1" si="420"/>
        <v>3.0129646982513312</v>
      </c>
      <c r="I393" s="17">
        <f t="shared" ca="1" si="420"/>
        <v>2.9444640601761831</v>
      </c>
      <c r="J393" s="17">
        <f t="shared" ca="1" si="420"/>
        <v>2.9860631544734573</v>
      </c>
      <c r="K393" s="17">
        <f t="shared" ca="1" si="420"/>
        <v>2.9829242809272376</v>
      </c>
      <c r="L393" s="17">
        <f t="shared" ca="1" si="420"/>
        <v>2.9996108528004006</v>
      </c>
      <c r="M393" s="17">
        <f t="shared" ca="1" si="420"/>
        <v>2.9204989353668687</v>
      </c>
      <c r="N393" s="127">
        <f t="shared" ca="1" si="362"/>
        <v>18.550540671993286</v>
      </c>
      <c r="O393" s="128">
        <f t="shared" ca="1" si="363"/>
        <v>18.509336761329727</v>
      </c>
      <c r="P393" s="128">
        <f t="shared" ca="1" si="364"/>
        <v>0</v>
      </c>
      <c r="Q393" s="141">
        <f t="shared" ca="1" si="365"/>
        <v>0</v>
      </c>
      <c r="R393" s="13"/>
    </row>
    <row r="394" spans="2:18" x14ac:dyDescent="0.25">
      <c r="B394" s="126">
        <f t="shared" si="366"/>
        <v>377</v>
      </c>
      <c r="C394" s="17">
        <f t="shared" si="360"/>
        <v>3.2921262866077932</v>
      </c>
      <c r="D394" s="17">
        <f t="shared" ca="1" si="358"/>
        <v>3.253776576094356</v>
      </c>
      <c r="E394" s="17">
        <f t="shared" ref="E394:M394" ca="1" si="421">$C$4*($G$4-D394)*$B$7+E$10*SQRT($B$7)*NORMSINV(RAND())+D394</f>
        <v>3.4050998902280174</v>
      </c>
      <c r="F394" s="17">
        <f t="shared" ca="1" si="421"/>
        <v>3.3743190174187387</v>
      </c>
      <c r="G394" s="17">
        <f t="shared" ca="1" si="421"/>
        <v>3.4689997470199865</v>
      </c>
      <c r="H394" s="17">
        <f t="shared" ca="1" si="421"/>
        <v>3.3563732134400421</v>
      </c>
      <c r="I394" s="17">
        <f t="shared" ca="1" si="421"/>
        <v>3.3405725248631435</v>
      </c>
      <c r="J394" s="17">
        <f t="shared" ca="1" si="421"/>
        <v>3.1896566922758169</v>
      </c>
      <c r="K394" s="17">
        <f t="shared" ca="1" si="421"/>
        <v>3.3588749733313001</v>
      </c>
      <c r="L394" s="17">
        <f t="shared" ca="1" si="421"/>
        <v>3.2935538887444382</v>
      </c>
      <c r="M394" s="17">
        <f t="shared" ca="1" si="421"/>
        <v>3.3133704766743448</v>
      </c>
      <c r="N394" s="127">
        <f t="shared" ca="1" si="362"/>
        <v>27.477582122495896</v>
      </c>
      <c r="O394" s="128">
        <f t="shared" ca="1" si="363"/>
        <v>25.24322102039012</v>
      </c>
      <c r="P394" s="128">
        <f t="shared" ca="1" si="364"/>
        <v>2.0432210203901207</v>
      </c>
      <c r="Q394" s="141">
        <f t="shared" ca="1" si="365"/>
        <v>1.9435719553534561</v>
      </c>
      <c r="R394" s="13"/>
    </row>
    <row r="395" spans="2:18" x14ac:dyDescent="0.25">
      <c r="B395" s="126">
        <f t="shared" si="366"/>
        <v>378</v>
      </c>
      <c r="C395" s="17">
        <f t="shared" si="360"/>
        <v>3.2921262866077932</v>
      </c>
      <c r="D395" s="17">
        <f t="shared" ca="1" si="358"/>
        <v>3.2521722447928281</v>
      </c>
      <c r="E395" s="17">
        <f t="shared" ref="E395:M395" ca="1" si="422">$C$4*($G$4-D395)*$B$7+E$10*SQRT($B$7)*NORMSINV(RAND())+D395</f>
        <v>3.1580186130618126</v>
      </c>
      <c r="F395" s="17">
        <f t="shared" ca="1" si="422"/>
        <v>3.0661030828663152</v>
      </c>
      <c r="G395" s="17">
        <f t="shared" ca="1" si="422"/>
        <v>3.1516051818547024</v>
      </c>
      <c r="H395" s="17">
        <f t="shared" ca="1" si="422"/>
        <v>2.9090048663528658</v>
      </c>
      <c r="I395" s="17">
        <f t="shared" ca="1" si="422"/>
        <v>3.0094393927410046</v>
      </c>
      <c r="J395" s="17">
        <f t="shared" ca="1" si="422"/>
        <v>3.1329916574235792</v>
      </c>
      <c r="K395" s="17">
        <f t="shared" ca="1" si="422"/>
        <v>3.0502580458266118</v>
      </c>
      <c r="L395" s="17">
        <f t="shared" ca="1" si="422"/>
        <v>3.0273622354313932</v>
      </c>
      <c r="M395" s="17">
        <f t="shared" ca="1" si="422"/>
        <v>3.0573128489773342</v>
      </c>
      <c r="N395" s="127">
        <f t="shared" ca="1" si="362"/>
        <v>21.270323726869076</v>
      </c>
      <c r="O395" s="128">
        <f t="shared" ca="1" si="363"/>
        <v>20.621377480126029</v>
      </c>
      <c r="P395" s="128">
        <f t="shared" ca="1" si="364"/>
        <v>0</v>
      </c>
      <c r="Q395" s="141">
        <f t="shared" ca="1" si="365"/>
        <v>0</v>
      </c>
      <c r="R395" s="13"/>
    </row>
    <row r="396" spans="2:18" x14ac:dyDescent="0.25">
      <c r="B396" s="126">
        <f t="shared" si="366"/>
        <v>379</v>
      </c>
      <c r="C396" s="17">
        <f t="shared" si="360"/>
        <v>3.2921262866077932</v>
      </c>
      <c r="D396" s="17">
        <f t="shared" ca="1" si="358"/>
        <v>3.1068138749869068</v>
      </c>
      <c r="E396" s="17">
        <f t="shared" ref="E396:M396" ca="1" si="423">$C$4*($G$4-D396)*$B$7+E$10*SQRT($B$7)*NORMSINV(RAND())+D396</f>
        <v>2.8010007595264446</v>
      </c>
      <c r="F396" s="17">
        <f t="shared" ca="1" si="423"/>
        <v>2.5261165553929392</v>
      </c>
      <c r="G396" s="17">
        <f t="shared" ca="1" si="423"/>
        <v>2.3836600829734222</v>
      </c>
      <c r="H396" s="17">
        <f t="shared" ca="1" si="423"/>
        <v>1.9370310900936474</v>
      </c>
      <c r="I396" s="17">
        <f t="shared" ca="1" si="423"/>
        <v>2.0317896237231889</v>
      </c>
      <c r="J396" s="17">
        <f t="shared" ca="1" si="423"/>
        <v>1.9527092212036441</v>
      </c>
      <c r="K396" s="17">
        <f t="shared" ca="1" si="423"/>
        <v>2.0185564519995007</v>
      </c>
      <c r="L396" s="17">
        <f t="shared" ca="1" si="423"/>
        <v>2.1480515287363513</v>
      </c>
      <c r="M396" s="17">
        <f t="shared" ca="1" si="423"/>
        <v>2.0949953718734591</v>
      </c>
      <c r="N396" s="127">
        <f t="shared" ca="1" si="362"/>
        <v>8.1254033647306372</v>
      </c>
      <c r="O396" s="128">
        <f t="shared" ca="1" si="363"/>
        <v>9.6437355028868321</v>
      </c>
      <c r="P396" s="128">
        <f t="shared" ca="1" si="364"/>
        <v>0</v>
      </c>
      <c r="Q396" s="141">
        <f t="shared" ca="1" si="365"/>
        <v>0</v>
      </c>
      <c r="R396" s="13"/>
    </row>
    <row r="397" spans="2:18" x14ac:dyDescent="0.25">
      <c r="B397" s="126">
        <f t="shared" si="366"/>
        <v>380</v>
      </c>
      <c r="C397" s="17">
        <f t="shared" si="360"/>
        <v>3.2921262866077932</v>
      </c>
      <c r="D397" s="17">
        <f t="shared" ca="1" si="358"/>
        <v>3.4380302445517272</v>
      </c>
      <c r="E397" s="17">
        <f t="shared" ref="E397:M397" ca="1" si="424">$C$4*($G$4-D397)*$B$7+E$10*SQRT($B$7)*NORMSINV(RAND())+D397</f>
        <v>3.4730460079642307</v>
      </c>
      <c r="F397" s="17">
        <f t="shared" ca="1" si="424"/>
        <v>3.5585447389778557</v>
      </c>
      <c r="G397" s="17">
        <f t="shared" ca="1" si="424"/>
        <v>3.3438259716275516</v>
      </c>
      <c r="H397" s="17">
        <f t="shared" ca="1" si="424"/>
        <v>3.2148371788741894</v>
      </c>
      <c r="I397" s="17">
        <f t="shared" ca="1" si="424"/>
        <v>3.2632680165921384</v>
      </c>
      <c r="J397" s="17">
        <f t="shared" ca="1" si="424"/>
        <v>3.1621796782456206</v>
      </c>
      <c r="K397" s="17">
        <f t="shared" ca="1" si="424"/>
        <v>3.1045251749195342</v>
      </c>
      <c r="L397" s="17">
        <f t="shared" ca="1" si="424"/>
        <v>3.060613422501957</v>
      </c>
      <c r="M397" s="17">
        <f t="shared" ca="1" si="424"/>
        <v>3.0792233906708875</v>
      </c>
      <c r="N397" s="127">
        <f t="shared" ca="1" si="362"/>
        <v>21.741511177697497</v>
      </c>
      <c r="O397" s="128">
        <f t="shared" ca="1" si="363"/>
        <v>20.981325954491503</v>
      </c>
      <c r="P397" s="128">
        <f t="shared" ca="1" si="364"/>
        <v>0</v>
      </c>
      <c r="Q397" s="141">
        <f t="shared" ca="1" si="365"/>
        <v>0</v>
      </c>
      <c r="R397" s="13"/>
    </row>
    <row r="398" spans="2:18" x14ac:dyDescent="0.25">
      <c r="B398" s="126">
        <f t="shared" si="366"/>
        <v>381</v>
      </c>
      <c r="C398" s="17">
        <f t="shared" si="360"/>
        <v>3.2921262866077932</v>
      </c>
      <c r="D398" s="17">
        <f t="shared" ca="1" si="358"/>
        <v>3.2049989506404248</v>
      </c>
      <c r="E398" s="17">
        <f t="shared" ref="E398:M398" ca="1" si="425">$C$4*($G$4-D398)*$B$7+E$10*SQRT($B$7)*NORMSINV(RAND())+D398</f>
        <v>3.4853348904044408</v>
      </c>
      <c r="F398" s="17">
        <f t="shared" ca="1" si="425"/>
        <v>3.5842685605742295</v>
      </c>
      <c r="G398" s="17">
        <f t="shared" ca="1" si="425"/>
        <v>3.4041888422822137</v>
      </c>
      <c r="H398" s="17">
        <f t="shared" ca="1" si="425"/>
        <v>3.5292887228712622</v>
      </c>
      <c r="I398" s="17">
        <f t="shared" ca="1" si="425"/>
        <v>3.6527241162964565</v>
      </c>
      <c r="J398" s="17">
        <f t="shared" ca="1" si="425"/>
        <v>3.7386166165934269</v>
      </c>
      <c r="K398" s="17">
        <f t="shared" ca="1" si="425"/>
        <v>3.7087503009304688</v>
      </c>
      <c r="L398" s="17">
        <f t="shared" ca="1" si="425"/>
        <v>3.5364596134219402</v>
      </c>
      <c r="M398" s="17">
        <f t="shared" ca="1" si="425"/>
        <v>3.406325861995414</v>
      </c>
      <c r="N398" s="127">
        <f t="shared" ca="1" si="362"/>
        <v>30.154249604950042</v>
      </c>
      <c r="O398" s="128">
        <f t="shared" ca="1" si="363"/>
        <v>27.166158125594158</v>
      </c>
      <c r="P398" s="128">
        <f t="shared" ca="1" si="364"/>
        <v>3.9661581255941591</v>
      </c>
      <c r="Q398" s="141">
        <f t="shared" ca="1" si="365"/>
        <v>3.7727263112877627</v>
      </c>
      <c r="R398" s="13"/>
    </row>
    <row r="399" spans="2:18" x14ac:dyDescent="0.25">
      <c r="B399" s="126">
        <f t="shared" si="366"/>
        <v>382</v>
      </c>
      <c r="C399" s="17">
        <f t="shared" si="360"/>
        <v>3.2921262866077932</v>
      </c>
      <c r="D399" s="17">
        <f t="shared" ca="1" si="358"/>
        <v>3.2639117017408399</v>
      </c>
      <c r="E399" s="17">
        <f t="shared" ref="E399:M399" ca="1" si="426">$C$4*($G$4-D399)*$B$7+E$10*SQRT($B$7)*NORMSINV(RAND())+D399</f>
        <v>3.1489323398483591</v>
      </c>
      <c r="F399" s="17">
        <f t="shared" ca="1" si="426"/>
        <v>3.2399305003345735</v>
      </c>
      <c r="G399" s="17">
        <f t="shared" ca="1" si="426"/>
        <v>3.111919224187889</v>
      </c>
      <c r="H399" s="17">
        <f t="shared" ca="1" si="426"/>
        <v>3.0942029968558549</v>
      </c>
      <c r="I399" s="17">
        <f t="shared" ca="1" si="426"/>
        <v>3.0467034758716784</v>
      </c>
      <c r="J399" s="17">
        <f t="shared" ca="1" si="426"/>
        <v>3.0106747849030167</v>
      </c>
      <c r="K399" s="17">
        <f t="shared" ca="1" si="426"/>
        <v>3.0180944253882038</v>
      </c>
      <c r="L399" s="17">
        <f t="shared" ca="1" si="426"/>
        <v>3.0961711493501243</v>
      </c>
      <c r="M399" s="17">
        <f t="shared" ca="1" si="426"/>
        <v>3.1138636188757012</v>
      </c>
      <c r="N399" s="127">
        <f t="shared" ca="1" si="362"/>
        <v>22.507838332474087</v>
      </c>
      <c r="O399" s="128">
        <f t="shared" ca="1" si="363"/>
        <v>21.563260950551218</v>
      </c>
      <c r="P399" s="128">
        <f t="shared" ca="1" si="364"/>
        <v>0</v>
      </c>
      <c r="Q399" s="141">
        <f t="shared" ca="1" si="365"/>
        <v>0</v>
      </c>
      <c r="R399" s="13"/>
    </row>
    <row r="400" spans="2:18" x14ac:dyDescent="0.25">
      <c r="B400" s="126">
        <f t="shared" si="366"/>
        <v>383</v>
      </c>
      <c r="C400" s="17">
        <f t="shared" si="360"/>
        <v>3.2921262866077932</v>
      </c>
      <c r="D400" s="17">
        <f t="shared" ca="1" si="358"/>
        <v>3.2000215007087429</v>
      </c>
      <c r="E400" s="17">
        <f t="shared" ref="E400:M400" ca="1" si="427">$C$4*($G$4-D400)*$B$7+E$10*SQRT($B$7)*NORMSINV(RAND())+D400</f>
        <v>3.1616460346737738</v>
      </c>
      <c r="F400" s="17">
        <f t="shared" ca="1" si="427"/>
        <v>3.2401715712444901</v>
      </c>
      <c r="G400" s="17">
        <f t="shared" ca="1" si="427"/>
        <v>3.0411957391419708</v>
      </c>
      <c r="H400" s="17">
        <f t="shared" ca="1" si="427"/>
        <v>2.9506654826862482</v>
      </c>
      <c r="I400" s="17">
        <f t="shared" ca="1" si="427"/>
        <v>3.0394376141832398</v>
      </c>
      <c r="J400" s="17">
        <f t="shared" ca="1" si="427"/>
        <v>2.9827964229531538</v>
      </c>
      <c r="K400" s="17">
        <f t="shared" ca="1" si="427"/>
        <v>3.0842866990518276</v>
      </c>
      <c r="L400" s="17">
        <f t="shared" ca="1" si="427"/>
        <v>3.1307997691373539</v>
      </c>
      <c r="M400" s="17">
        <f t="shared" ca="1" si="427"/>
        <v>3.0031655856900255</v>
      </c>
      <c r="N400" s="127">
        <f t="shared" ca="1" si="362"/>
        <v>20.14922015563241</v>
      </c>
      <c r="O400" s="128">
        <f t="shared" ca="1" si="363"/>
        <v>19.758105601942212</v>
      </c>
      <c r="P400" s="128">
        <f t="shared" ca="1" si="364"/>
        <v>0</v>
      </c>
      <c r="Q400" s="141">
        <f t="shared" ca="1" si="365"/>
        <v>0</v>
      </c>
      <c r="R400" s="13"/>
    </row>
    <row r="401" spans="2:18" x14ac:dyDescent="0.25">
      <c r="B401" s="126">
        <f t="shared" si="366"/>
        <v>384</v>
      </c>
      <c r="C401" s="17">
        <f t="shared" si="360"/>
        <v>3.2921262866077932</v>
      </c>
      <c r="D401" s="17">
        <f t="shared" ca="1" si="358"/>
        <v>3.4649669188296199</v>
      </c>
      <c r="E401" s="17">
        <f t="shared" ref="E401:M401" ca="1" si="428">$C$4*($G$4-D401)*$B$7+E$10*SQRT($B$7)*NORMSINV(RAND())+D401</f>
        <v>3.1120746642793713</v>
      </c>
      <c r="F401" s="17">
        <f t="shared" ca="1" si="428"/>
        <v>3.3806106470176402</v>
      </c>
      <c r="G401" s="17">
        <f t="shared" ca="1" si="428"/>
        <v>3.3485600443281807</v>
      </c>
      <c r="H401" s="17">
        <f t="shared" ca="1" si="428"/>
        <v>3.2022503933992974</v>
      </c>
      <c r="I401" s="17">
        <f t="shared" ca="1" si="428"/>
        <v>3.3232709560398068</v>
      </c>
      <c r="J401" s="17">
        <f t="shared" ca="1" si="428"/>
        <v>3.4033047526005302</v>
      </c>
      <c r="K401" s="17">
        <f t="shared" ca="1" si="428"/>
        <v>3.5598479728124932</v>
      </c>
      <c r="L401" s="17">
        <f t="shared" ca="1" si="428"/>
        <v>3.399279507497952</v>
      </c>
      <c r="M401" s="17">
        <f t="shared" ca="1" si="428"/>
        <v>3.4147914598316302</v>
      </c>
      <c r="N401" s="127">
        <f t="shared" ca="1" si="362"/>
        <v>30.410606933165685</v>
      </c>
      <c r="O401" s="128">
        <f t="shared" ca="1" si="363"/>
        <v>27.348398671466175</v>
      </c>
      <c r="P401" s="128">
        <f t="shared" ca="1" si="364"/>
        <v>4.1483986714661754</v>
      </c>
      <c r="Q401" s="141">
        <f t="shared" ca="1" si="365"/>
        <v>3.9460788808582965</v>
      </c>
      <c r="R401" s="13"/>
    </row>
    <row r="402" spans="2:18" x14ac:dyDescent="0.25">
      <c r="B402" s="126">
        <f t="shared" si="366"/>
        <v>385</v>
      </c>
      <c r="C402" s="17">
        <f t="shared" si="360"/>
        <v>3.2921262866077932</v>
      </c>
      <c r="D402" s="17">
        <f t="shared" ref="D402:D465" ca="1" si="429">$C$4*($G$4-C402)*$B$7+D$10*SQRT($B$7)*NORMSINV(RAND())+C402</f>
        <v>3.3432804010571884</v>
      </c>
      <c r="E402" s="17">
        <f t="shared" ref="E402:M402" ca="1" si="430">$C$4*($G$4-D402)*$B$7+E$10*SQRT($B$7)*NORMSINV(RAND())+D402</f>
        <v>3.4452311103606279</v>
      </c>
      <c r="F402" s="17">
        <f t="shared" ca="1" si="430"/>
        <v>3.4601883678996836</v>
      </c>
      <c r="G402" s="17">
        <f t="shared" ca="1" si="430"/>
        <v>3.2671394712923494</v>
      </c>
      <c r="H402" s="17">
        <f t="shared" ca="1" si="430"/>
        <v>3.2201653828166519</v>
      </c>
      <c r="I402" s="17">
        <f t="shared" ca="1" si="430"/>
        <v>3.0433771505845653</v>
      </c>
      <c r="J402" s="17">
        <f t="shared" ca="1" si="430"/>
        <v>2.9865285250266371</v>
      </c>
      <c r="K402" s="17">
        <f t="shared" ca="1" si="430"/>
        <v>2.842190658625233</v>
      </c>
      <c r="L402" s="17">
        <f t="shared" ca="1" si="430"/>
        <v>2.7676997312932228</v>
      </c>
      <c r="M402" s="17">
        <f t="shared" ca="1" si="430"/>
        <v>2.7550739991705506</v>
      </c>
      <c r="N402" s="127">
        <f t="shared" ca="1" si="362"/>
        <v>15.722204289834904</v>
      </c>
      <c r="O402" s="128">
        <f t="shared" ca="1" si="363"/>
        <v>16.242412505231751</v>
      </c>
      <c r="P402" s="128">
        <f t="shared" ca="1" si="364"/>
        <v>0</v>
      </c>
      <c r="Q402" s="141">
        <f t="shared" ca="1" si="365"/>
        <v>0</v>
      </c>
      <c r="R402" s="13"/>
    </row>
    <row r="403" spans="2:18" x14ac:dyDescent="0.25">
      <c r="B403" s="126">
        <f t="shared" si="366"/>
        <v>386</v>
      </c>
      <c r="C403" s="17">
        <f t="shared" ref="C403:C466" si="431">$C$7</f>
        <v>3.2921262866077932</v>
      </c>
      <c r="D403" s="17">
        <f t="shared" ca="1" si="429"/>
        <v>3.3452004493109326</v>
      </c>
      <c r="E403" s="17">
        <f t="shared" ref="E403:M403" ca="1" si="432">$C$4*($G$4-D403)*$B$7+E$10*SQRT($B$7)*NORMSINV(RAND())+D403</f>
        <v>3.4287569780635674</v>
      </c>
      <c r="F403" s="17">
        <f t="shared" ca="1" si="432"/>
        <v>3.3840763433933745</v>
      </c>
      <c r="G403" s="17">
        <f t="shared" ca="1" si="432"/>
        <v>3.3526520886800157</v>
      </c>
      <c r="H403" s="17">
        <f t="shared" ca="1" si="432"/>
        <v>3.1333622598577762</v>
      </c>
      <c r="I403" s="17">
        <f t="shared" ca="1" si="432"/>
        <v>3.2636646670632863</v>
      </c>
      <c r="J403" s="17">
        <f t="shared" ca="1" si="432"/>
        <v>3.3414804028430329</v>
      </c>
      <c r="K403" s="17">
        <f t="shared" ca="1" si="432"/>
        <v>3.3359896022382869</v>
      </c>
      <c r="L403" s="17">
        <f t="shared" ca="1" si="432"/>
        <v>3.3475587863577005</v>
      </c>
      <c r="M403" s="17">
        <f t="shared" ca="1" si="432"/>
        <v>3.3679601382076738</v>
      </c>
      <c r="N403" s="127">
        <f t="shared" ref="N403:N466" ca="1" si="433">EXP(M403)</f>
        <v>29.019271338760468</v>
      </c>
      <c r="O403" s="128">
        <f t="shared" ref="O403:O466" ca="1" si="434">EXP(EXP(-$C$4*($K$4-$J$4))*LN(N403)+(1-EXP(-$C$4*($K$4-$J$4)))*$G$4+$F$4^2/(4*$C$4)*(1-EXP(-2*$C$4*($K$4-$J$4))))</f>
        <v>26.355355652689315</v>
      </c>
      <c r="P403" s="128">
        <f t="shared" ref="P403:P466" ca="1" si="435">MAX(0,O403-$I$4)</f>
        <v>3.1553556526893161</v>
      </c>
      <c r="Q403" s="141">
        <f t="shared" ref="Q403:Q466" ca="1" si="436">$D$7*P403</f>
        <v>3.001467141602733</v>
      </c>
      <c r="R403" s="13"/>
    </row>
    <row r="404" spans="2:18" x14ac:dyDescent="0.25">
      <c r="B404" s="126">
        <f t="shared" ref="B404:B467" si="437">B403+1</f>
        <v>387</v>
      </c>
      <c r="C404" s="17">
        <f t="shared" si="431"/>
        <v>3.2921262866077932</v>
      </c>
      <c r="D404" s="17">
        <f t="shared" ca="1" si="429"/>
        <v>3.3178931857664984</v>
      </c>
      <c r="E404" s="17">
        <f t="shared" ref="E404:M404" ca="1" si="438">$C$4*($G$4-D404)*$B$7+E$10*SQRT($B$7)*NORMSINV(RAND())+D404</f>
        <v>3.178953136075541</v>
      </c>
      <c r="F404" s="17">
        <f t="shared" ca="1" si="438"/>
        <v>3.3848034963057714</v>
      </c>
      <c r="G404" s="17">
        <f t="shared" ca="1" si="438"/>
        <v>3.397398726637038</v>
      </c>
      <c r="H404" s="17">
        <f t="shared" ca="1" si="438"/>
        <v>3.4407549234591741</v>
      </c>
      <c r="I404" s="17">
        <f t="shared" ca="1" si="438"/>
        <v>3.2576226406554736</v>
      </c>
      <c r="J404" s="17">
        <f t="shared" ca="1" si="438"/>
        <v>3.397597301351607</v>
      </c>
      <c r="K404" s="17">
        <f t="shared" ca="1" si="438"/>
        <v>3.3110426967648863</v>
      </c>
      <c r="L404" s="17">
        <f t="shared" ca="1" si="438"/>
        <v>3.3526995150652663</v>
      </c>
      <c r="M404" s="17">
        <f t="shared" ca="1" si="438"/>
        <v>3.2744599150232112</v>
      </c>
      <c r="N404" s="127">
        <f t="shared" ca="1" si="433"/>
        <v>26.428947747684475</v>
      </c>
      <c r="O404" s="128">
        <f t="shared" ca="1" si="434"/>
        <v>24.479274863876451</v>
      </c>
      <c r="P404" s="128">
        <f t="shared" ca="1" si="435"/>
        <v>1.2792748638764522</v>
      </c>
      <c r="Q404" s="141">
        <f t="shared" ca="1" si="436"/>
        <v>1.2168838925434269</v>
      </c>
      <c r="R404" s="13"/>
    </row>
    <row r="405" spans="2:18" x14ac:dyDescent="0.25">
      <c r="B405" s="126">
        <f t="shared" si="437"/>
        <v>388</v>
      </c>
      <c r="C405" s="17">
        <f t="shared" si="431"/>
        <v>3.2921262866077932</v>
      </c>
      <c r="D405" s="17">
        <f t="shared" ca="1" si="429"/>
        <v>3.2262775008236004</v>
      </c>
      <c r="E405" s="17">
        <f t="shared" ref="E405:M405" ca="1" si="439">$C$4*($G$4-D405)*$B$7+E$10*SQRT($B$7)*NORMSINV(RAND())+D405</f>
        <v>3.2539688334936918</v>
      </c>
      <c r="F405" s="17">
        <f t="shared" ca="1" si="439"/>
        <v>3.2145669368989642</v>
      </c>
      <c r="G405" s="17">
        <f t="shared" ca="1" si="439"/>
        <v>3.023572414378803</v>
      </c>
      <c r="H405" s="17">
        <f t="shared" ca="1" si="439"/>
        <v>3.2332122570436996</v>
      </c>
      <c r="I405" s="17">
        <f t="shared" ca="1" si="439"/>
        <v>3.0130831861497169</v>
      </c>
      <c r="J405" s="17">
        <f t="shared" ca="1" si="439"/>
        <v>3.3364256213894752</v>
      </c>
      <c r="K405" s="17">
        <f t="shared" ca="1" si="439"/>
        <v>3.3776472165575702</v>
      </c>
      <c r="L405" s="17">
        <f t="shared" ca="1" si="439"/>
        <v>3.3098565126372321</v>
      </c>
      <c r="M405" s="17">
        <f t="shared" ca="1" si="439"/>
        <v>3.2513848421185414</v>
      </c>
      <c r="N405" s="127">
        <f t="shared" ca="1" si="433"/>
        <v>25.826080207779899</v>
      </c>
      <c r="O405" s="128">
        <f t="shared" ca="1" si="434"/>
        <v>24.037199006403814</v>
      </c>
      <c r="P405" s="128">
        <f t="shared" ca="1" si="435"/>
        <v>0.83719900640381439</v>
      </c>
      <c r="Q405" s="141">
        <f t="shared" ca="1" si="436"/>
        <v>0.79636832905406996</v>
      </c>
      <c r="R405" s="13"/>
    </row>
    <row r="406" spans="2:18" x14ac:dyDescent="0.25">
      <c r="B406" s="126">
        <f t="shared" si="437"/>
        <v>389</v>
      </c>
      <c r="C406" s="17">
        <f t="shared" si="431"/>
        <v>3.2921262866077932</v>
      </c>
      <c r="D406" s="17">
        <f t="shared" ca="1" si="429"/>
        <v>3.3860392899342839</v>
      </c>
      <c r="E406" s="17">
        <f t="shared" ref="E406:M406" ca="1" si="440">$C$4*($G$4-D406)*$B$7+E$10*SQRT($B$7)*NORMSINV(RAND())+D406</f>
        <v>3.3506869631633545</v>
      </c>
      <c r="F406" s="17">
        <f t="shared" ca="1" si="440"/>
        <v>3.5464371452048455</v>
      </c>
      <c r="G406" s="17">
        <f t="shared" ca="1" si="440"/>
        <v>3.5910491345720379</v>
      </c>
      <c r="H406" s="17">
        <f t="shared" ca="1" si="440"/>
        <v>3.5442247073154984</v>
      </c>
      <c r="I406" s="17">
        <f t="shared" ca="1" si="440"/>
        <v>3.3976389844410764</v>
      </c>
      <c r="J406" s="17">
        <f t="shared" ca="1" si="440"/>
        <v>3.4756305682211446</v>
      </c>
      <c r="K406" s="17">
        <f t="shared" ca="1" si="440"/>
        <v>3.5221705398723673</v>
      </c>
      <c r="L406" s="17">
        <f t="shared" ca="1" si="440"/>
        <v>3.5308142648870411</v>
      </c>
      <c r="M406" s="17">
        <f t="shared" ca="1" si="440"/>
        <v>3.538377016117471</v>
      </c>
      <c r="N406" s="127">
        <f t="shared" ca="1" si="433"/>
        <v>34.411025306236198</v>
      </c>
      <c r="O406" s="128">
        <f t="shared" ca="1" si="434"/>
        <v>30.152368026447135</v>
      </c>
      <c r="P406" s="128">
        <f t="shared" ca="1" si="435"/>
        <v>6.9523680264471359</v>
      </c>
      <c r="Q406" s="141">
        <f t="shared" ca="1" si="436"/>
        <v>6.6132970367144743</v>
      </c>
      <c r="R406" s="13"/>
    </row>
    <row r="407" spans="2:18" x14ac:dyDescent="0.25">
      <c r="B407" s="126">
        <f t="shared" si="437"/>
        <v>390</v>
      </c>
      <c r="C407" s="17">
        <f t="shared" si="431"/>
        <v>3.2921262866077932</v>
      </c>
      <c r="D407" s="17">
        <f t="shared" ca="1" si="429"/>
        <v>3.4154167362464372</v>
      </c>
      <c r="E407" s="17">
        <f t="shared" ref="E407:M407" ca="1" si="441">$C$4*($G$4-D407)*$B$7+E$10*SQRT($B$7)*NORMSINV(RAND())+D407</f>
        <v>3.4492585925442931</v>
      </c>
      <c r="F407" s="17">
        <f t="shared" ca="1" si="441"/>
        <v>3.5049570674731205</v>
      </c>
      <c r="G407" s="17">
        <f t="shared" ca="1" si="441"/>
        <v>3.4646054156617505</v>
      </c>
      <c r="H407" s="17">
        <f t="shared" ca="1" si="441"/>
        <v>3.7042859757626467</v>
      </c>
      <c r="I407" s="17">
        <f t="shared" ca="1" si="441"/>
        <v>3.3399366438824813</v>
      </c>
      <c r="J407" s="17">
        <f t="shared" ca="1" si="441"/>
        <v>3.3330385661885482</v>
      </c>
      <c r="K407" s="17">
        <f t="shared" ca="1" si="441"/>
        <v>3.2661324411071564</v>
      </c>
      <c r="L407" s="17">
        <f t="shared" ca="1" si="441"/>
        <v>3.365580465805694</v>
      </c>
      <c r="M407" s="17">
        <f t="shared" ca="1" si="441"/>
        <v>3.3132122466720033</v>
      </c>
      <c r="N407" s="127">
        <f t="shared" ca="1" si="433"/>
        <v>27.473234688568624</v>
      </c>
      <c r="O407" s="128">
        <f t="shared" ca="1" si="434"/>
        <v>25.240066647942569</v>
      </c>
      <c r="P407" s="128">
        <f t="shared" ca="1" si="435"/>
        <v>2.0400666479425702</v>
      </c>
      <c r="Q407" s="141">
        <f t="shared" ca="1" si="436"/>
        <v>1.9405714234655118</v>
      </c>
      <c r="R407" s="13"/>
    </row>
    <row r="408" spans="2:18" x14ac:dyDescent="0.25">
      <c r="B408" s="126">
        <f t="shared" si="437"/>
        <v>391</v>
      </c>
      <c r="C408" s="17">
        <f t="shared" si="431"/>
        <v>3.2921262866077932</v>
      </c>
      <c r="D408" s="17">
        <f t="shared" ca="1" si="429"/>
        <v>3.2412388154766472</v>
      </c>
      <c r="E408" s="17">
        <f t="shared" ref="E408:M408" ca="1" si="442">$C$4*($G$4-D408)*$B$7+E$10*SQRT($B$7)*NORMSINV(RAND())+D408</f>
        <v>3.6062501952803956</v>
      </c>
      <c r="F408" s="17">
        <f t="shared" ca="1" si="442"/>
        <v>3.8554828432204507</v>
      </c>
      <c r="G408" s="17">
        <f t="shared" ca="1" si="442"/>
        <v>3.7769940133489803</v>
      </c>
      <c r="H408" s="17">
        <f t="shared" ca="1" si="442"/>
        <v>3.7712975891298814</v>
      </c>
      <c r="I408" s="17">
        <f t="shared" ca="1" si="442"/>
        <v>3.6413257149794269</v>
      </c>
      <c r="J408" s="17">
        <f t="shared" ca="1" si="442"/>
        <v>3.6608912160304081</v>
      </c>
      <c r="K408" s="17">
        <f t="shared" ca="1" si="442"/>
        <v>3.6972932400020908</v>
      </c>
      <c r="L408" s="17">
        <f t="shared" ca="1" si="442"/>
        <v>3.543840815341059</v>
      </c>
      <c r="M408" s="17">
        <f t="shared" ca="1" si="442"/>
        <v>3.4844764052783157</v>
      </c>
      <c r="N408" s="127">
        <f t="shared" ca="1" si="433"/>
        <v>32.60535065017838</v>
      </c>
      <c r="O408" s="128">
        <f t="shared" ca="1" si="434"/>
        <v>28.895729061041969</v>
      </c>
      <c r="P408" s="128">
        <f t="shared" ca="1" si="435"/>
        <v>5.6957290610419697</v>
      </c>
      <c r="Q408" s="141">
        <f t="shared" ca="1" si="436"/>
        <v>5.4179450768469453</v>
      </c>
      <c r="R408" s="13"/>
    </row>
    <row r="409" spans="2:18" x14ac:dyDescent="0.25">
      <c r="B409" s="126">
        <f t="shared" si="437"/>
        <v>392</v>
      </c>
      <c r="C409" s="17">
        <f t="shared" si="431"/>
        <v>3.2921262866077932</v>
      </c>
      <c r="D409" s="17">
        <f t="shared" ca="1" si="429"/>
        <v>3.2061305110930172</v>
      </c>
      <c r="E409" s="17">
        <f t="shared" ref="E409:M409" ca="1" si="443">$C$4*($G$4-D409)*$B$7+E$10*SQRT($B$7)*NORMSINV(RAND())+D409</f>
        <v>3.1042509146193376</v>
      </c>
      <c r="F409" s="17">
        <f t="shared" ca="1" si="443"/>
        <v>3.2166876762272723</v>
      </c>
      <c r="G409" s="17">
        <f t="shared" ca="1" si="443"/>
        <v>3.3191641108913528</v>
      </c>
      <c r="H409" s="17">
        <f t="shared" ca="1" si="443"/>
        <v>3.2389497887212371</v>
      </c>
      <c r="I409" s="17">
        <f t="shared" ca="1" si="443"/>
        <v>3.373919134462755</v>
      </c>
      <c r="J409" s="17">
        <f t="shared" ca="1" si="443"/>
        <v>3.2519803918577646</v>
      </c>
      <c r="K409" s="17">
        <f t="shared" ca="1" si="443"/>
        <v>3.2571503593082713</v>
      </c>
      <c r="L409" s="17">
        <f t="shared" ca="1" si="443"/>
        <v>3.3844961122994595</v>
      </c>
      <c r="M409" s="17">
        <f t="shared" ca="1" si="443"/>
        <v>3.2835238200483561</v>
      </c>
      <c r="N409" s="127">
        <f t="shared" ca="1" si="433"/>
        <v>26.669586134268954</v>
      </c>
      <c r="O409" s="128">
        <f t="shared" ca="1" si="434"/>
        <v>24.655138388283454</v>
      </c>
      <c r="P409" s="128">
        <f t="shared" ca="1" si="435"/>
        <v>1.455138388283455</v>
      </c>
      <c r="Q409" s="141">
        <f t="shared" ca="1" si="436"/>
        <v>1.3841704516557674</v>
      </c>
      <c r="R409" s="13"/>
    </row>
    <row r="410" spans="2:18" x14ac:dyDescent="0.25">
      <c r="B410" s="126">
        <f t="shared" si="437"/>
        <v>393</v>
      </c>
      <c r="C410" s="17">
        <f t="shared" si="431"/>
        <v>3.2921262866077932</v>
      </c>
      <c r="D410" s="17">
        <f t="shared" ca="1" si="429"/>
        <v>3.2093311279021837</v>
      </c>
      <c r="E410" s="17">
        <f t="shared" ref="E410:M410" ca="1" si="444">$C$4*($G$4-D410)*$B$7+E$10*SQRT($B$7)*NORMSINV(RAND())+D410</f>
        <v>3.6177272121018085</v>
      </c>
      <c r="F410" s="17">
        <f t="shared" ca="1" si="444"/>
        <v>3.4302662270281292</v>
      </c>
      <c r="G410" s="17">
        <f t="shared" ca="1" si="444"/>
        <v>3.5006276050664846</v>
      </c>
      <c r="H410" s="17">
        <f t="shared" ca="1" si="444"/>
        <v>3.3174559354150137</v>
      </c>
      <c r="I410" s="17">
        <f t="shared" ca="1" si="444"/>
        <v>3.4885014121157489</v>
      </c>
      <c r="J410" s="17">
        <f t="shared" ca="1" si="444"/>
        <v>3.5547066201491235</v>
      </c>
      <c r="K410" s="17">
        <f t="shared" ca="1" si="444"/>
        <v>3.5419766384586486</v>
      </c>
      <c r="L410" s="17">
        <f t="shared" ca="1" si="444"/>
        <v>3.6309126661272031</v>
      </c>
      <c r="M410" s="17">
        <f t="shared" ca="1" si="444"/>
        <v>3.4783441349831015</v>
      </c>
      <c r="N410" s="127">
        <f t="shared" ca="1" si="433"/>
        <v>32.406017633544735</v>
      </c>
      <c r="O410" s="128">
        <f t="shared" ca="1" si="434"/>
        <v>28.756121096207583</v>
      </c>
      <c r="P410" s="128">
        <f t="shared" ca="1" si="435"/>
        <v>5.5561210962075833</v>
      </c>
      <c r="Q410" s="141">
        <f t="shared" ca="1" si="436"/>
        <v>5.2851458728018157</v>
      </c>
      <c r="R410" s="13"/>
    </row>
    <row r="411" spans="2:18" x14ac:dyDescent="0.25">
      <c r="B411" s="126">
        <f t="shared" si="437"/>
        <v>394</v>
      </c>
      <c r="C411" s="17">
        <f t="shared" si="431"/>
        <v>3.2921262866077932</v>
      </c>
      <c r="D411" s="17">
        <f t="shared" ca="1" si="429"/>
        <v>3.3787856849113167</v>
      </c>
      <c r="E411" s="17">
        <f t="shared" ref="E411:M411" ca="1" si="445">$C$4*($G$4-D411)*$B$7+E$10*SQRT($B$7)*NORMSINV(RAND())+D411</f>
        <v>3.5045458614748979</v>
      </c>
      <c r="F411" s="17">
        <f t="shared" ca="1" si="445"/>
        <v>3.4453382138937312</v>
      </c>
      <c r="G411" s="17">
        <f t="shared" ca="1" si="445"/>
        <v>3.3580947791792219</v>
      </c>
      <c r="H411" s="17">
        <f t="shared" ca="1" si="445"/>
        <v>3.5036571540139669</v>
      </c>
      <c r="I411" s="17">
        <f t="shared" ca="1" si="445"/>
        <v>3.6337732699448431</v>
      </c>
      <c r="J411" s="17">
        <f t="shared" ca="1" si="445"/>
        <v>3.6489843424553117</v>
      </c>
      <c r="K411" s="17">
        <f t="shared" ca="1" si="445"/>
        <v>3.7227094207383304</v>
      </c>
      <c r="L411" s="17">
        <f t="shared" ca="1" si="445"/>
        <v>3.6365285283729154</v>
      </c>
      <c r="M411" s="17">
        <f t="shared" ca="1" si="445"/>
        <v>3.6586450026558279</v>
      </c>
      <c r="N411" s="127">
        <f t="shared" ca="1" si="433"/>
        <v>38.80872151390178</v>
      </c>
      <c r="O411" s="128">
        <f t="shared" ca="1" si="434"/>
        <v>33.156832137444844</v>
      </c>
      <c r="P411" s="128">
        <f t="shared" ca="1" si="435"/>
        <v>9.9568321374448452</v>
      </c>
      <c r="Q411" s="141">
        <f t="shared" ca="1" si="436"/>
        <v>9.4712317039518741</v>
      </c>
      <c r="R411" s="13"/>
    </row>
    <row r="412" spans="2:18" x14ac:dyDescent="0.25">
      <c r="B412" s="126">
        <f t="shared" si="437"/>
        <v>395</v>
      </c>
      <c r="C412" s="17">
        <f t="shared" si="431"/>
        <v>3.2921262866077932</v>
      </c>
      <c r="D412" s="17">
        <f t="shared" ca="1" si="429"/>
        <v>3.2465380971639011</v>
      </c>
      <c r="E412" s="17">
        <f t="shared" ref="E412:M412" ca="1" si="446">$C$4*($G$4-D412)*$B$7+E$10*SQRT($B$7)*NORMSINV(RAND())+D412</f>
        <v>3.4796130986056264</v>
      </c>
      <c r="F412" s="17">
        <f t="shared" ca="1" si="446"/>
        <v>3.416244899590259</v>
      </c>
      <c r="G412" s="17">
        <f t="shared" ca="1" si="446"/>
        <v>3.3338918835642626</v>
      </c>
      <c r="H412" s="17">
        <f t="shared" ca="1" si="446"/>
        <v>3.2849759953361386</v>
      </c>
      <c r="I412" s="17">
        <f t="shared" ca="1" si="446"/>
        <v>3.1895524714872749</v>
      </c>
      <c r="J412" s="17">
        <f t="shared" ca="1" si="446"/>
        <v>3.289063957675558</v>
      </c>
      <c r="K412" s="17">
        <f t="shared" ca="1" si="446"/>
        <v>3.3429543229850971</v>
      </c>
      <c r="L412" s="17">
        <f t="shared" ca="1" si="446"/>
        <v>3.3869403941873433</v>
      </c>
      <c r="M412" s="17">
        <f t="shared" ca="1" si="446"/>
        <v>3.4184162919013299</v>
      </c>
      <c r="N412" s="127">
        <f t="shared" ca="1" si="433"/>
        <v>30.521040306734026</v>
      </c>
      <c r="O412" s="128">
        <f t="shared" ca="1" si="434"/>
        <v>27.426804454823216</v>
      </c>
      <c r="P412" s="128">
        <f t="shared" ca="1" si="435"/>
        <v>4.2268044548232169</v>
      </c>
      <c r="Q412" s="141">
        <f t="shared" ca="1" si="436"/>
        <v>4.0206607690385425</v>
      </c>
      <c r="R412" s="13"/>
    </row>
    <row r="413" spans="2:18" x14ac:dyDescent="0.25">
      <c r="B413" s="126">
        <f t="shared" si="437"/>
        <v>396</v>
      </c>
      <c r="C413" s="17">
        <f t="shared" si="431"/>
        <v>3.2921262866077932</v>
      </c>
      <c r="D413" s="17">
        <f t="shared" ca="1" si="429"/>
        <v>3.5720397002450235</v>
      </c>
      <c r="E413" s="17">
        <f t="shared" ref="E413:M413" ca="1" si="447">$C$4*($G$4-D413)*$B$7+E$10*SQRT($B$7)*NORMSINV(RAND())+D413</f>
        <v>3.2489186397464525</v>
      </c>
      <c r="F413" s="17">
        <f t="shared" ca="1" si="447"/>
        <v>3.4044227293298084</v>
      </c>
      <c r="G413" s="17">
        <f t="shared" ca="1" si="447"/>
        <v>3.690117764017284</v>
      </c>
      <c r="H413" s="17">
        <f t="shared" ca="1" si="447"/>
        <v>3.7961359333689697</v>
      </c>
      <c r="I413" s="17">
        <f t="shared" ca="1" si="447"/>
        <v>3.5995107536964426</v>
      </c>
      <c r="J413" s="17">
        <f t="shared" ca="1" si="447"/>
        <v>3.6671307792253809</v>
      </c>
      <c r="K413" s="17">
        <f t="shared" ca="1" si="447"/>
        <v>3.5935497407840713</v>
      </c>
      <c r="L413" s="17">
        <f t="shared" ca="1" si="447"/>
        <v>3.350034088399255</v>
      </c>
      <c r="M413" s="17">
        <f t="shared" ca="1" si="447"/>
        <v>3.4103985178540741</v>
      </c>
      <c r="N413" s="127">
        <f t="shared" ca="1" si="433"/>
        <v>30.277307903224433</v>
      </c>
      <c r="O413" s="128">
        <f t="shared" ca="1" si="434"/>
        <v>27.253678886033821</v>
      </c>
      <c r="P413" s="128">
        <f t="shared" ca="1" si="435"/>
        <v>4.053678886033822</v>
      </c>
      <c r="Q413" s="141">
        <f t="shared" ca="1" si="436"/>
        <v>3.8559786338726481</v>
      </c>
      <c r="R413" s="13"/>
    </row>
    <row r="414" spans="2:18" x14ac:dyDescent="0.25">
      <c r="B414" s="126">
        <f t="shared" si="437"/>
        <v>397</v>
      </c>
      <c r="C414" s="17">
        <f t="shared" si="431"/>
        <v>3.2921262866077932</v>
      </c>
      <c r="D414" s="17">
        <f t="shared" ca="1" si="429"/>
        <v>3.0620013776775039</v>
      </c>
      <c r="E414" s="17">
        <f t="shared" ref="E414:M414" ca="1" si="448">$C$4*($G$4-D414)*$B$7+E$10*SQRT($B$7)*NORMSINV(RAND())+D414</f>
        <v>2.8900811972180978</v>
      </c>
      <c r="F414" s="17">
        <f t="shared" ca="1" si="448"/>
        <v>2.6746373581074416</v>
      </c>
      <c r="G414" s="17">
        <f t="shared" ca="1" si="448"/>
        <v>2.9120317690991677</v>
      </c>
      <c r="H414" s="17">
        <f t="shared" ca="1" si="448"/>
        <v>2.9856413589073978</v>
      </c>
      <c r="I414" s="17">
        <f t="shared" ca="1" si="448"/>
        <v>3.2213518176132325</v>
      </c>
      <c r="J414" s="17">
        <f t="shared" ca="1" si="448"/>
        <v>3.2216593442015489</v>
      </c>
      <c r="K414" s="17">
        <f t="shared" ca="1" si="448"/>
        <v>3.5128350356582176</v>
      </c>
      <c r="L414" s="17">
        <f t="shared" ca="1" si="448"/>
        <v>3.5606273291349204</v>
      </c>
      <c r="M414" s="17">
        <f t="shared" ca="1" si="448"/>
        <v>3.363215735173628</v>
      </c>
      <c r="N414" s="127">
        <f t="shared" ca="1" si="433"/>
        <v>28.881918306490551</v>
      </c>
      <c r="O414" s="128">
        <f t="shared" ca="1" si="434"/>
        <v>26.256785925727211</v>
      </c>
      <c r="P414" s="128">
        <f t="shared" ca="1" si="435"/>
        <v>3.0567859257272119</v>
      </c>
      <c r="Q414" s="141">
        <f t="shared" ca="1" si="436"/>
        <v>2.9077047169513781</v>
      </c>
      <c r="R414" s="13"/>
    </row>
    <row r="415" spans="2:18" x14ac:dyDescent="0.25">
      <c r="B415" s="126">
        <f t="shared" si="437"/>
        <v>398</v>
      </c>
      <c r="C415" s="17">
        <f t="shared" si="431"/>
        <v>3.2921262866077932</v>
      </c>
      <c r="D415" s="17">
        <f t="shared" ca="1" si="429"/>
        <v>3.3072069232385966</v>
      </c>
      <c r="E415" s="17">
        <f t="shared" ref="E415:M415" ca="1" si="449">$C$4*($G$4-D415)*$B$7+E$10*SQRT($B$7)*NORMSINV(RAND())+D415</f>
        <v>3.1355263303265177</v>
      </c>
      <c r="F415" s="17">
        <f t="shared" ca="1" si="449"/>
        <v>2.9062512358773613</v>
      </c>
      <c r="G415" s="17">
        <f t="shared" ca="1" si="449"/>
        <v>2.8369250787559976</v>
      </c>
      <c r="H415" s="17">
        <f t="shared" ca="1" si="449"/>
        <v>2.7724178188306539</v>
      </c>
      <c r="I415" s="17">
        <f t="shared" ca="1" si="449"/>
        <v>2.6462549222914018</v>
      </c>
      <c r="J415" s="17">
        <f t="shared" ca="1" si="449"/>
        <v>2.747933591260435</v>
      </c>
      <c r="K415" s="17">
        <f t="shared" ca="1" si="449"/>
        <v>2.5950476882103835</v>
      </c>
      <c r="L415" s="17">
        <f t="shared" ca="1" si="449"/>
        <v>2.503026745214763</v>
      </c>
      <c r="M415" s="17">
        <f t="shared" ca="1" si="449"/>
        <v>2.5236440928942367</v>
      </c>
      <c r="N415" s="127">
        <f t="shared" ca="1" si="433"/>
        <v>12.47397024692976</v>
      </c>
      <c r="O415" s="128">
        <f t="shared" ca="1" si="434"/>
        <v>13.529155313947699</v>
      </c>
      <c r="P415" s="128">
        <f t="shared" ca="1" si="435"/>
        <v>0</v>
      </c>
      <c r="Q415" s="141">
        <f t="shared" ca="1" si="436"/>
        <v>0</v>
      </c>
      <c r="R415" s="13"/>
    </row>
    <row r="416" spans="2:18" x14ac:dyDescent="0.25">
      <c r="B416" s="126">
        <f t="shared" si="437"/>
        <v>399</v>
      </c>
      <c r="C416" s="17">
        <f t="shared" si="431"/>
        <v>3.2921262866077932</v>
      </c>
      <c r="D416" s="17">
        <f t="shared" ca="1" si="429"/>
        <v>3.1212866490349942</v>
      </c>
      <c r="E416" s="17">
        <f t="shared" ref="E416:M416" ca="1" si="450">$C$4*($G$4-D416)*$B$7+E$10*SQRT($B$7)*NORMSINV(RAND())+D416</f>
        <v>3.0790227335158473</v>
      </c>
      <c r="F416" s="17">
        <f t="shared" ca="1" si="450"/>
        <v>2.9210659375912216</v>
      </c>
      <c r="G416" s="17">
        <f t="shared" ca="1" si="450"/>
        <v>2.7369475949588926</v>
      </c>
      <c r="H416" s="17">
        <f t="shared" ca="1" si="450"/>
        <v>2.6403055832372733</v>
      </c>
      <c r="I416" s="17">
        <f t="shared" ca="1" si="450"/>
        <v>2.9831155219697889</v>
      </c>
      <c r="J416" s="17">
        <f t="shared" ca="1" si="450"/>
        <v>2.855192712692264</v>
      </c>
      <c r="K416" s="17">
        <f t="shared" ca="1" si="450"/>
        <v>2.9077325203149873</v>
      </c>
      <c r="L416" s="17">
        <f t="shared" ca="1" si="450"/>
        <v>2.7358758862860024</v>
      </c>
      <c r="M416" s="17">
        <f t="shared" ca="1" si="450"/>
        <v>2.69625492510372</v>
      </c>
      <c r="N416" s="127">
        <f t="shared" ca="1" si="433"/>
        <v>14.824110233462537</v>
      </c>
      <c r="O416" s="128">
        <f t="shared" ca="1" si="434"/>
        <v>15.505141971707815</v>
      </c>
      <c r="P416" s="128">
        <f t="shared" ca="1" si="435"/>
        <v>0</v>
      </c>
      <c r="Q416" s="141">
        <f t="shared" ca="1" si="436"/>
        <v>0</v>
      </c>
      <c r="R416" s="13"/>
    </row>
    <row r="417" spans="2:18" x14ac:dyDescent="0.25">
      <c r="B417" s="126">
        <f t="shared" si="437"/>
        <v>400</v>
      </c>
      <c r="C417" s="17">
        <f t="shared" si="431"/>
        <v>3.2921262866077932</v>
      </c>
      <c r="D417" s="17">
        <f t="shared" ca="1" si="429"/>
        <v>3.2982571039478858</v>
      </c>
      <c r="E417" s="17">
        <f t="shared" ref="E417:M417" ca="1" si="451">$C$4*($G$4-D417)*$B$7+E$10*SQRT($B$7)*NORMSINV(RAND())+D417</f>
        <v>3.3148861860054373</v>
      </c>
      <c r="F417" s="17">
        <f t="shared" ca="1" si="451"/>
        <v>3.3502839848631663</v>
      </c>
      <c r="G417" s="17">
        <f t="shared" ca="1" si="451"/>
        <v>3.2390573117631081</v>
      </c>
      <c r="H417" s="17">
        <f t="shared" ca="1" si="451"/>
        <v>3.4217914446090196</v>
      </c>
      <c r="I417" s="17">
        <f t="shared" ca="1" si="451"/>
        <v>3.359780076059383</v>
      </c>
      <c r="J417" s="17">
        <f t="shared" ca="1" si="451"/>
        <v>3.2555124879669064</v>
      </c>
      <c r="K417" s="17">
        <f t="shared" ca="1" si="451"/>
        <v>3.1485027811082311</v>
      </c>
      <c r="L417" s="17">
        <f t="shared" ca="1" si="451"/>
        <v>3.3349839975365549</v>
      </c>
      <c r="M417" s="17">
        <f t="shared" ca="1" si="451"/>
        <v>3.3493766569996706</v>
      </c>
      <c r="N417" s="127">
        <f t="shared" ca="1" si="433"/>
        <v>28.48497220057094</v>
      </c>
      <c r="O417" s="128">
        <f t="shared" ca="1" si="434"/>
        <v>25.971366185812204</v>
      </c>
      <c r="P417" s="128">
        <f t="shared" ca="1" si="435"/>
        <v>2.7713661858122052</v>
      </c>
      <c r="Q417" s="141">
        <f t="shared" ca="1" si="436"/>
        <v>2.636205062010883</v>
      </c>
      <c r="R417" s="13"/>
    </row>
    <row r="418" spans="2:18" x14ac:dyDescent="0.25">
      <c r="B418" s="126">
        <f t="shared" si="437"/>
        <v>401</v>
      </c>
      <c r="C418" s="17">
        <f t="shared" si="431"/>
        <v>3.2921262866077932</v>
      </c>
      <c r="D418" s="17">
        <f t="shared" ca="1" si="429"/>
        <v>3.1663459913009211</v>
      </c>
      <c r="E418" s="17">
        <f t="shared" ref="E418:M418" ca="1" si="452">$C$4*($G$4-D418)*$B$7+E$10*SQRT($B$7)*NORMSINV(RAND())+D418</f>
        <v>3.3260954915304923</v>
      </c>
      <c r="F418" s="17">
        <f t="shared" ca="1" si="452"/>
        <v>3.3939798381247641</v>
      </c>
      <c r="G418" s="17">
        <f t="shared" ca="1" si="452"/>
        <v>3.6418356340855764</v>
      </c>
      <c r="H418" s="17">
        <f t="shared" ca="1" si="452"/>
        <v>3.8437266505963925</v>
      </c>
      <c r="I418" s="17">
        <f t="shared" ca="1" si="452"/>
        <v>3.7235383584889989</v>
      </c>
      <c r="J418" s="17">
        <f t="shared" ca="1" si="452"/>
        <v>3.7025380771698675</v>
      </c>
      <c r="K418" s="17">
        <f t="shared" ca="1" si="452"/>
        <v>3.7468527229028998</v>
      </c>
      <c r="L418" s="17">
        <f t="shared" ca="1" si="452"/>
        <v>3.6469367442828018</v>
      </c>
      <c r="M418" s="17">
        <f t="shared" ca="1" si="452"/>
        <v>3.7926931117166633</v>
      </c>
      <c r="N418" s="127">
        <f t="shared" ca="1" si="433"/>
        <v>44.375748342808059</v>
      </c>
      <c r="O418" s="128">
        <f t="shared" ca="1" si="434"/>
        <v>36.859647868111175</v>
      </c>
      <c r="P418" s="128">
        <f t="shared" ca="1" si="435"/>
        <v>13.659647868111175</v>
      </c>
      <c r="Q418" s="141">
        <f t="shared" ca="1" si="436"/>
        <v>12.993458980465798</v>
      </c>
      <c r="R418" s="13"/>
    </row>
    <row r="419" spans="2:18" x14ac:dyDescent="0.25">
      <c r="B419" s="126">
        <f t="shared" si="437"/>
        <v>402</v>
      </c>
      <c r="C419" s="17">
        <f t="shared" si="431"/>
        <v>3.2921262866077932</v>
      </c>
      <c r="D419" s="17">
        <f t="shared" ca="1" si="429"/>
        <v>3.0958207458800668</v>
      </c>
      <c r="E419" s="17">
        <f t="shared" ref="E419:M419" ca="1" si="453">$C$4*($G$4-D419)*$B$7+E$10*SQRT($B$7)*NORMSINV(RAND())+D419</f>
        <v>3.2859566740303285</v>
      </c>
      <c r="F419" s="17">
        <f t="shared" ca="1" si="453"/>
        <v>3.2353648632439014</v>
      </c>
      <c r="G419" s="17">
        <f t="shared" ca="1" si="453"/>
        <v>3.2716433054411316</v>
      </c>
      <c r="H419" s="17">
        <f t="shared" ca="1" si="453"/>
        <v>3.2205703915392592</v>
      </c>
      <c r="I419" s="17">
        <f t="shared" ca="1" si="453"/>
        <v>2.9746617177806041</v>
      </c>
      <c r="J419" s="17">
        <f t="shared" ca="1" si="453"/>
        <v>3.0143409462748023</v>
      </c>
      <c r="K419" s="17">
        <f t="shared" ca="1" si="453"/>
        <v>2.8304092933701583</v>
      </c>
      <c r="L419" s="17">
        <f t="shared" ca="1" si="453"/>
        <v>2.9362177423240912</v>
      </c>
      <c r="M419" s="17">
        <f t="shared" ca="1" si="453"/>
        <v>2.9937715385909001</v>
      </c>
      <c r="N419" s="127">
        <f t="shared" ca="1" si="433"/>
        <v>19.960823720439748</v>
      </c>
      <c r="O419" s="128">
        <f t="shared" ca="1" si="434"/>
        <v>19.612057987649461</v>
      </c>
      <c r="P419" s="128">
        <f t="shared" ca="1" si="435"/>
        <v>0</v>
      </c>
      <c r="Q419" s="141">
        <f t="shared" ca="1" si="436"/>
        <v>0</v>
      </c>
      <c r="R419" s="13"/>
    </row>
    <row r="420" spans="2:18" x14ac:dyDescent="0.25">
      <c r="B420" s="126">
        <f t="shared" si="437"/>
        <v>403</v>
      </c>
      <c r="C420" s="17">
        <f t="shared" si="431"/>
        <v>3.2921262866077932</v>
      </c>
      <c r="D420" s="17">
        <f t="shared" ca="1" si="429"/>
        <v>3.0837623536622827</v>
      </c>
      <c r="E420" s="17">
        <f t="shared" ref="E420:M420" ca="1" si="454">$C$4*($G$4-D420)*$B$7+E$10*SQRT($B$7)*NORMSINV(RAND())+D420</f>
        <v>3.1413630204330856</v>
      </c>
      <c r="F420" s="17">
        <f t="shared" ca="1" si="454"/>
        <v>3.3082366873406475</v>
      </c>
      <c r="G420" s="17">
        <f t="shared" ca="1" si="454"/>
        <v>3.2461809642286918</v>
      </c>
      <c r="H420" s="17">
        <f t="shared" ca="1" si="454"/>
        <v>3.0878784814425835</v>
      </c>
      <c r="I420" s="17">
        <f t="shared" ca="1" si="454"/>
        <v>3.213955527470203</v>
      </c>
      <c r="J420" s="17">
        <f t="shared" ca="1" si="454"/>
        <v>3.1052790604290461</v>
      </c>
      <c r="K420" s="17">
        <f t="shared" ca="1" si="454"/>
        <v>3.1505954968424761</v>
      </c>
      <c r="L420" s="17">
        <f t="shared" ca="1" si="454"/>
        <v>3.0996870843614555</v>
      </c>
      <c r="M420" s="17">
        <f t="shared" ca="1" si="454"/>
        <v>3.201930548630779</v>
      </c>
      <c r="N420" s="127">
        <f t="shared" ca="1" si="433"/>
        <v>24.579937185715501</v>
      </c>
      <c r="O420" s="128">
        <f t="shared" ca="1" si="434"/>
        <v>23.116451351399682</v>
      </c>
      <c r="P420" s="128">
        <f t="shared" ca="1" si="435"/>
        <v>0</v>
      </c>
      <c r="Q420" s="141">
        <f t="shared" ca="1" si="436"/>
        <v>0</v>
      </c>
      <c r="R420" s="13"/>
    </row>
    <row r="421" spans="2:18" x14ac:dyDescent="0.25">
      <c r="B421" s="126">
        <f t="shared" si="437"/>
        <v>404</v>
      </c>
      <c r="C421" s="17">
        <f t="shared" si="431"/>
        <v>3.2921262866077932</v>
      </c>
      <c r="D421" s="17">
        <f t="shared" ca="1" si="429"/>
        <v>3.261674488291979</v>
      </c>
      <c r="E421" s="17">
        <f t="shared" ref="E421:M421" ca="1" si="455">$C$4*($G$4-D421)*$B$7+E$10*SQRT($B$7)*NORMSINV(RAND())+D421</f>
        <v>3.3487631615309486</v>
      </c>
      <c r="F421" s="17">
        <f t="shared" ca="1" si="455"/>
        <v>3.4420801564191565</v>
      </c>
      <c r="G421" s="17">
        <f t="shared" ca="1" si="455"/>
        <v>3.4111338114713039</v>
      </c>
      <c r="H421" s="17">
        <f t="shared" ca="1" si="455"/>
        <v>3.5293021173968846</v>
      </c>
      <c r="I421" s="17">
        <f t="shared" ca="1" si="455"/>
        <v>3.4412968977586629</v>
      </c>
      <c r="J421" s="17">
        <f t="shared" ca="1" si="455"/>
        <v>3.3375627769334422</v>
      </c>
      <c r="K421" s="17">
        <f t="shared" ca="1" si="455"/>
        <v>3.3622754989291614</v>
      </c>
      <c r="L421" s="17">
        <f t="shared" ca="1" si="455"/>
        <v>3.2534097715863872</v>
      </c>
      <c r="M421" s="17">
        <f t="shared" ca="1" si="455"/>
        <v>3.2614874564050904</v>
      </c>
      <c r="N421" s="127">
        <f t="shared" ca="1" si="433"/>
        <v>26.08831352533063</v>
      </c>
      <c r="O421" s="128">
        <f t="shared" ca="1" si="434"/>
        <v>24.229755367723698</v>
      </c>
      <c r="P421" s="128">
        <f t="shared" ca="1" si="435"/>
        <v>1.0297553677236984</v>
      </c>
      <c r="Q421" s="141">
        <f t="shared" ca="1" si="436"/>
        <v>0.97953360581633475</v>
      </c>
      <c r="R421" s="13"/>
    </row>
    <row r="422" spans="2:18" x14ac:dyDescent="0.25">
      <c r="B422" s="126">
        <f t="shared" si="437"/>
        <v>405</v>
      </c>
      <c r="C422" s="17">
        <f t="shared" si="431"/>
        <v>3.2921262866077932</v>
      </c>
      <c r="D422" s="17">
        <f t="shared" ca="1" si="429"/>
        <v>3.536179275048621</v>
      </c>
      <c r="E422" s="17">
        <f t="shared" ref="E422:M422" ca="1" si="456">$C$4*($G$4-D422)*$B$7+E$10*SQRT($B$7)*NORMSINV(RAND())+D422</f>
        <v>3.5317191686250013</v>
      </c>
      <c r="F422" s="17">
        <f t="shared" ca="1" si="456"/>
        <v>3.5475900605896173</v>
      </c>
      <c r="G422" s="17">
        <f t="shared" ca="1" si="456"/>
        <v>3.6344033957846538</v>
      </c>
      <c r="H422" s="17">
        <f t="shared" ca="1" si="456"/>
        <v>3.7003784201729331</v>
      </c>
      <c r="I422" s="17">
        <f t="shared" ca="1" si="456"/>
        <v>3.4698244150731319</v>
      </c>
      <c r="J422" s="17">
        <f t="shared" ca="1" si="456"/>
        <v>3.3884188891699587</v>
      </c>
      <c r="K422" s="17">
        <f t="shared" ca="1" si="456"/>
        <v>3.3178732230810368</v>
      </c>
      <c r="L422" s="17">
        <f t="shared" ca="1" si="456"/>
        <v>3.5116294334723803</v>
      </c>
      <c r="M422" s="17">
        <f t="shared" ca="1" si="456"/>
        <v>3.4467028104055606</v>
      </c>
      <c r="N422" s="127">
        <f t="shared" ca="1" si="433"/>
        <v>31.396700582587048</v>
      </c>
      <c r="O422" s="128">
        <f t="shared" ca="1" si="434"/>
        <v>28.046418626764357</v>
      </c>
      <c r="P422" s="128">
        <f t="shared" ca="1" si="435"/>
        <v>4.8464186267643576</v>
      </c>
      <c r="Q422" s="141">
        <f t="shared" ca="1" si="436"/>
        <v>4.6100560012266003</v>
      </c>
      <c r="R422" s="13"/>
    </row>
    <row r="423" spans="2:18" x14ac:dyDescent="0.25">
      <c r="B423" s="126">
        <f t="shared" si="437"/>
        <v>406</v>
      </c>
      <c r="C423" s="17">
        <f t="shared" si="431"/>
        <v>3.2921262866077932</v>
      </c>
      <c r="D423" s="17">
        <f t="shared" ca="1" si="429"/>
        <v>3.1718943707669878</v>
      </c>
      <c r="E423" s="17">
        <f t="shared" ref="E423:M423" ca="1" si="457">$C$4*($G$4-D423)*$B$7+E$10*SQRT($B$7)*NORMSINV(RAND())+D423</f>
        <v>3.2988534086213392</v>
      </c>
      <c r="F423" s="17">
        <f t="shared" ca="1" si="457"/>
        <v>3.5539936861923733</v>
      </c>
      <c r="G423" s="17">
        <f t="shared" ca="1" si="457"/>
        <v>3.4453750377315089</v>
      </c>
      <c r="H423" s="17">
        <f t="shared" ca="1" si="457"/>
        <v>3.3788009316402792</v>
      </c>
      <c r="I423" s="17">
        <f t="shared" ca="1" si="457"/>
        <v>3.2545900647381685</v>
      </c>
      <c r="J423" s="17">
        <f t="shared" ca="1" si="457"/>
        <v>3.1071894664268984</v>
      </c>
      <c r="K423" s="17">
        <f t="shared" ca="1" si="457"/>
        <v>3.2677823346860095</v>
      </c>
      <c r="L423" s="17">
        <f t="shared" ca="1" si="457"/>
        <v>3.2724396748658555</v>
      </c>
      <c r="M423" s="17">
        <f t="shared" ca="1" si="457"/>
        <v>3.2177834547212094</v>
      </c>
      <c r="N423" s="127">
        <f t="shared" ca="1" si="433"/>
        <v>24.972705656802194</v>
      </c>
      <c r="O423" s="128">
        <f t="shared" ca="1" si="434"/>
        <v>23.407696127287146</v>
      </c>
      <c r="P423" s="128">
        <f t="shared" ca="1" si="435"/>
        <v>0.20769612728714648</v>
      </c>
      <c r="Q423" s="141">
        <f t="shared" ca="1" si="436"/>
        <v>0.19756666763037939</v>
      </c>
      <c r="R423" s="13"/>
    </row>
    <row r="424" spans="2:18" x14ac:dyDescent="0.25">
      <c r="B424" s="126">
        <f t="shared" si="437"/>
        <v>407</v>
      </c>
      <c r="C424" s="17">
        <f t="shared" si="431"/>
        <v>3.2921262866077932</v>
      </c>
      <c r="D424" s="17">
        <f t="shared" ca="1" si="429"/>
        <v>3.2991167165670197</v>
      </c>
      <c r="E424" s="17">
        <f t="shared" ref="E424:M424" ca="1" si="458">$C$4*($G$4-D424)*$B$7+E$10*SQRT($B$7)*NORMSINV(RAND())+D424</f>
        <v>3.1550586552417461</v>
      </c>
      <c r="F424" s="17">
        <f t="shared" ca="1" si="458"/>
        <v>2.9510116326791516</v>
      </c>
      <c r="G424" s="17">
        <f t="shared" ca="1" si="458"/>
        <v>2.8892621834009105</v>
      </c>
      <c r="H424" s="17">
        <f t="shared" ca="1" si="458"/>
        <v>2.9979004761376653</v>
      </c>
      <c r="I424" s="17">
        <f t="shared" ca="1" si="458"/>
        <v>3.1482724991211612</v>
      </c>
      <c r="J424" s="17">
        <f t="shared" ca="1" si="458"/>
        <v>3.166023639312741</v>
      </c>
      <c r="K424" s="17">
        <f t="shared" ca="1" si="458"/>
        <v>3.3338851000822118</v>
      </c>
      <c r="L424" s="17">
        <f t="shared" ca="1" si="458"/>
        <v>3.3904007554797193</v>
      </c>
      <c r="M424" s="17">
        <f t="shared" ca="1" si="458"/>
        <v>3.3435333516956676</v>
      </c>
      <c r="N424" s="127">
        <f t="shared" ca="1" si="433"/>
        <v>28.319011164146364</v>
      </c>
      <c r="O424" s="128">
        <f t="shared" ca="1" si="434"/>
        <v>25.851786297835542</v>
      </c>
      <c r="P424" s="128">
        <f t="shared" ca="1" si="435"/>
        <v>2.6517862978355424</v>
      </c>
      <c r="Q424" s="141">
        <f t="shared" ca="1" si="436"/>
        <v>2.5224571539889822</v>
      </c>
      <c r="R424" s="13"/>
    </row>
    <row r="425" spans="2:18" x14ac:dyDescent="0.25">
      <c r="B425" s="126">
        <f t="shared" si="437"/>
        <v>408</v>
      </c>
      <c r="C425" s="17">
        <f t="shared" si="431"/>
        <v>3.2921262866077932</v>
      </c>
      <c r="D425" s="17">
        <f t="shared" ca="1" si="429"/>
        <v>3.2949316164175571</v>
      </c>
      <c r="E425" s="17">
        <f t="shared" ref="E425:M425" ca="1" si="459">$C$4*($G$4-D425)*$B$7+E$10*SQRT($B$7)*NORMSINV(RAND())+D425</f>
        <v>3.1442724797937593</v>
      </c>
      <c r="F425" s="17">
        <f t="shared" ca="1" si="459"/>
        <v>3.1089924055164322</v>
      </c>
      <c r="G425" s="17">
        <f t="shared" ca="1" si="459"/>
        <v>3.1385473802133741</v>
      </c>
      <c r="H425" s="17">
        <f t="shared" ca="1" si="459"/>
        <v>3.200892682058416</v>
      </c>
      <c r="I425" s="17">
        <f t="shared" ca="1" si="459"/>
        <v>3.2061997312628581</v>
      </c>
      <c r="J425" s="17">
        <f t="shared" ca="1" si="459"/>
        <v>3.1661456160257067</v>
      </c>
      <c r="K425" s="17">
        <f t="shared" ca="1" si="459"/>
        <v>3.1170709998263963</v>
      </c>
      <c r="L425" s="17">
        <f t="shared" ca="1" si="459"/>
        <v>2.9158511754786254</v>
      </c>
      <c r="M425" s="17">
        <f t="shared" ca="1" si="459"/>
        <v>2.8831878337234191</v>
      </c>
      <c r="N425" s="127">
        <f t="shared" ca="1" si="433"/>
        <v>17.871152733523594</v>
      </c>
      <c r="O425" s="128">
        <f t="shared" ca="1" si="434"/>
        <v>17.971869098966391</v>
      </c>
      <c r="P425" s="128">
        <f t="shared" ca="1" si="435"/>
        <v>0</v>
      </c>
      <c r="Q425" s="141">
        <f t="shared" ca="1" si="436"/>
        <v>0</v>
      </c>
      <c r="R425" s="13"/>
    </row>
    <row r="426" spans="2:18" x14ac:dyDescent="0.25">
      <c r="B426" s="126">
        <f t="shared" si="437"/>
        <v>409</v>
      </c>
      <c r="C426" s="17">
        <f t="shared" si="431"/>
        <v>3.2921262866077932</v>
      </c>
      <c r="D426" s="17">
        <f t="shared" ca="1" si="429"/>
        <v>3.3036720841512679</v>
      </c>
      <c r="E426" s="17">
        <f t="shared" ref="E426:M426" ca="1" si="460">$C$4*($G$4-D426)*$B$7+E$10*SQRT($B$7)*NORMSINV(RAND())+D426</f>
        <v>3.4296338739656789</v>
      </c>
      <c r="F426" s="17">
        <f t="shared" ca="1" si="460"/>
        <v>3.4302881840456383</v>
      </c>
      <c r="G426" s="17">
        <f t="shared" ca="1" si="460"/>
        <v>3.4757456218129374</v>
      </c>
      <c r="H426" s="17">
        <f t="shared" ca="1" si="460"/>
        <v>3.7046861759949477</v>
      </c>
      <c r="I426" s="17">
        <f t="shared" ca="1" si="460"/>
        <v>3.8442850327670355</v>
      </c>
      <c r="J426" s="17">
        <f t="shared" ca="1" si="460"/>
        <v>3.9194280541372466</v>
      </c>
      <c r="K426" s="17">
        <f t="shared" ca="1" si="460"/>
        <v>3.8709096252524073</v>
      </c>
      <c r="L426" s="17">
        <f t="shared" ca="1" si="460"/>
        <v>4.05132524586576</v>
      </c>
      <c r="M426" s="17">
        <f t="shared" ca="1" si="460"/>
        <v>4.0518365074175344</v>
      </c>
      <c r="N426" s="127">
        <f t="shared" ca="1" si="433"/>
        <v>57.502964754248339</v>
      </c>
      <c r="O426" s="128">
        <f t="shared" ca="1" si="434"/>
        <v>45.231052115532286</v>
      </c>
      <c r="P426" s="128">
        <f t="shared" ca="1" si="435"/>
        <v>22.031052115532287</v>
      </c>
      <c r="Q426" s="141">
        <f t="shared" ca="1" si="436"/>
        <v>20.956585025003015</v>
      </c>
      <c r="R426" s="13"/>
    </row>
    <row r="427" spans="2:18" x14ac:dyDescent="0.25">
      <c r="B427" s="126">
        <f t="shared" si="437"/>
        <v>410</v>
      </c>
      <c r="C427" s="17">
        <f t="shared" si="431"/>
        <v>3.2921262866077932</v>
      </c>
      <c r="D427" s="17">
        <f t="shared" ca="1" si="429"/>
        <v>3.5616226499806585</v>
      </c>
      <c r="E427" s="17">
        <f t="shared" ref="E427:M427" ca="1" si="461">$C$4*($G$4-D427)*$B$7+E$10*SQRT($B$7)*NORMSINV(RAND())+D427</f>
        <v>3.7730675658575348</v>
      </c>
      <c r="F427" s="17">
        <f t="shared" ca="1" si="461"/>
        <v>3.6864944709081056</v>
      </c>
      <c r="G427" s="17">
        <f t="shared" ca="1" si="461"/>
        <v>3.3628831796181426</v>
      </c>
      <c r="H427" s="17">
        <f t="shared" ca="1" si="461"/>
        <v>3.4101193923470201</v>
      </c>
      <c r="I427" s="17">
        <f t="shared" ca="1" si="461"/>
        <v>3.5150639239571428</v>
      </c>
      <c r="J427" s="17">
        <f t="shared" ca="1" si="461"/>
        <v>3.437876055613458</v>
      </c>
      <c r="K427" s="17">
        <f t="shared" ca="1" si="461"/>
        <v>3.3785619106299092</v>
      </c>
      <c r="L427" s="17">
        <f t="shared" ca="1" si="461"/>
        <v>3.252241875790209</v>
      </c>
      <c r="M427" s="17">
        <f t="shared" ca="1" si="461"/>
        <v>3.2494217071425502</v>
      </c>
      <c r="N427" s="127">
        <f t="shared" ca="1" si="433"/>
        <v>25.775429859433221</v>
      </c>
      <c r="O427" s="128">
        <f t="shared" ca="1" si="434"/>
        <v>23.99995950218743</v>
      </c>
      <c r="P427" s="128">
        <f t="shared" ca="1" si="435"/>
        <v>0.79995950218743062</v>
      </c>
      <c r="Q427" s="141">
        <f t="shared" ca="1" si="436"/>
        <v>0.76094501688962735</v>
      </c>
      <c r="R427" s="13"/>
    </row>
    <row r="428" spans="2:18" x14ac:dyDescent="0.25">
      <c r="B428" s="126">
        <f t="shared" si="437"/>
        <v>411</v>
      </c>
      <c r="C428" s="17">
        <f t="shared" si="431"/>
        <v>3.2921262866077932</v>
      </c>
      <c r="D428" s="17">
        <f t="shared" ca="1" si="429"/>
        <v>3.3686336630976652</v>
      </c>
      <c r="E428" s="17">
        <f t="shared" ref="E428:M428" ca="1" si="462">$C$4*($G$4-D428)*$B$7+E$10*SQRT($B$7)*NORMSINV(RAND())+D428</f>
        <v>3.1604226604192029</v>
      </c>
      <c r="F428" s="17">
        <f t="shared" ca="1" si="462"/>
        <v>3.1384426913155044</v>
      </c>
      <c r="G428" s="17">
        <f t="shared" ca="1" si="462"/>
        <v>3.1900590515492349</v>
      </c>
      <c r="H428" s="17">
        <f t="shared" ca="1" si="462"/>
        <v>3.3016303604264414</v>
      </c>
      <c r="I428" s="17">
        <f t="shared" ca="1" si="462"/>
        <v>3.2914806633082616</v>
      </c>
      <c r="J428" s="17">
        <f t="shared" ca="1" si="462"/>
        <v>3.161930196214759</v>
      </c>
      <c r="K428" s="17">
        <f t="shared" ca="1" si="462"/>
        <v>3.1915711205303587</v>
      </c>
      <c r="L428" s="17">
        <f t="shared" ca="1" si="462"/>
        <v>3.0557829166391848</v>
      </c>
      <c r="M428" s="17">
        <f t="shared" ca="1" si="462"/>
        <v>2.9508474442541321</v>
      </c>
      <c r="N428" s="127">
        <f t="shared" ca="1" si="433"/>
        <v>19.122151821459465</v>
      </c>
      <c r="O428" s="128">
        <f t="shared" ca="1" si="434"/>
        <v>18.958340381505618</v>
      </c>
      <c r="P428" s="128">
        <f t="shared" ca="1" si="435"/>
        <v>0</v>
      </c>
      <c r="Q428" s="141">
        <f t="shared" ca="1" si="436"/>
        <v>0</v>
      </c>
      <c r="R428" s="13"/>
    </row>
    <row r="429" spans="2:18" x14ac:dyDescent="0.25">
      <c r="B429" s="126">
        <f t="shared" si="437"/>
        <v>412</v>
      </c>
      <c r="C429" s="17">
        <f t="shared" si="431"/>
        <v>3.2921262866077932</v>
      </c>
      <c r="D429" s="17">
        <f t="shared" ca="1" si="429"/>
        <v>3.1491920368971602</v>
      </c>
      <c r="E429" s="17">
        <f t="shared" ref="E429:M429" ca="1" si="463">$C$4*($G$4-D429)*$B$7+E$10*SQRT($B$7)*NORMSINV(RAND())+D429</f>
        <v>2.9042763312834401</v>
      </c>
      <c r="F429" s="17">
        <f t="shared" ca="1" si="463"/>
        <v>3.0088022607203491</v>
      </c>
      <c r="G429" s="17">
        <f t="shared" ca="1" si="463"/>
        <v>2.7260112112221844</v>
      </c>
      <c r="H429" s="17">
        <f t="shared" ca="1" si="463"/>
        <v>2.7379948438060091</v>
      </c>
      <c r="I429" s="17">
        <f t="shared" ca="1" si="463"/>
        <v>2.7929799533184401</v>
      </c>
      <c r="J429" s="17">
        <f t="shared" ca="1" si="463"/>
        <v>2.8109578315429697</v>
      </c>
      <c r="K429" s="17">
        <f t="shared" ca="1" si="463"/>
        <v>2.5148371000194913</v>
      </c>
      <c r="L429" s="17">
        <f t="shared" ca="1" si="463"/>
        <v>2.4506684932164959</v>
      </c>
      <c r="M429" s="17">
        <f t="shared" ca="1" si="463"/>
        <v>2.5646710026139408</v>
      </c>
      <c r="N429" s="127">
        <f t="shared" ca="1" si="433"/>
        <v>12.996381890563764</v>
      </c>
      <c r="O429" s="128">
        <f t="shared" ca="1" si="434"/>
        <v>13.974710035704401</v>
      </c>
      <c r="P429" s="128">
        <f t="shared" ca="1" si="435"/>
        <v>0</v>
      </c>
      <c r="Q429" s="141">
        <f t="shared" ca="1" si="436"/>
        <v>0</v>
      </c>
      <c r="R429" s="13"/>
    </row>
    <row r="430" spans="2:18" x14ac:dyDescent="0.25">
      <c r="B430" s="126">
        <f t="shared" si="437"/>
        <v>413</v>
      </c>
      <c r="C430" s="17">
        <f t="shared" si="431"/>
        <v>3.2921262866077932</v>
      </c>
      <c r="D430" s="17">
        <f t="shared" ca="1" si="429"/>
        <v>3.2980469478114971</v>
      </c>
      <c r="E430" s="17">
        <f t="shared" ref="E430:M430" ca="1" si="464">$C$4*($G$4-D430)*$B$7+E$10*SQRT($B$7)*NORMSINV(RAND())+D430</f>
        <v>3.4100598460967504</v>
      </c>
      <c r="F430" s="17">
        <f t="shared" ca="1" si="464"/>
        <v>3.3773299513084987</v>
      </c>
      <c r="G430" s="17">
        <f t="shared" ca="1" si="464"/>
        <v>3.1527881393556103</v>
      </c>
      <c r="H430" s="17">
        <f t="shared" ca="1" si="464"/>
        <v>3.0290562035191315</v>
      </c>
      <c r="I430" s="17">
        <f t="shared" ca="1" si="464"/>
        <v>3.1764696704570961</v>
      </c>
      <c r="J430" s="17">
        <f t="shared" ca="1" si="464"/>
        <v>2.8189845083714942</v>
      </c>
      <c r="K430" s="17">
        <f t="shared" ca="1" si="464"/>
        <v>2.9374923510287281</v>
      </c>
      <c r="L430" s="17">
        <f t="shared" ca="1" si="464"/>
        <v>3.0724794631306116</v>
      </c>
      <c r="M430" s="17">
        <f t="shared" ca="1" si="464"/>
        <v>3.0916732201864647</v>
      </c>
      <c r="N430" s="127">
        <f t="shared" ca="1" si="433"/>
        <v>22.013881247674316</v>
      </c>
      <c r="O430" s="128">
        <f t="shared" ca="1" si="434"/>
        <v>21.188645246194735</v>
      </c>
      <c r="P430" s="128">
        <f t="shared" ca="1" si="435"/>
        <v>0</v>
      </c>
      <c r="Q430" s="141">
        <f t="shared" ca="1" si="436"/>
        <v>0</v>
      </c>
      <c r="R430" s="13"/>
    </row>
    <row r="431" spans="2:18" x14ac:dyDescent="0.25">
      <c r="B431" s="126">
        <f t="shared" si="437"/>
        <v>414</v>
      </c>
      <c r="C431" s="17">
        <f t="shared" si="431"/>
        <v>3.2921262866077932</v>
      </c>
      <c r="D431" s="17">
        <f t="shared" ca="1" si="429"/>
        <v>3.2514067679621994</v>
      </c>
      <c r="E431" s="17">
        <f t="shared" ref="E431:M431" ca="1" si="465">$C$4*($G$4-D431)*$B$7+E$10*SQRT($B$7)*NORMSINV(RAND())+D431</f>
        <v>3.2423928229049079</v>
      </c>
      <c r="F431" s="17">
        <f t="shared" ca="1" si="465"/>
        <v>3.0060657615222817</v>
      </c>
      <c r="G431" s="17">
        <f t="shared" ca="1" si="465"/>
        <v>2.9408143267520668</v>
      </c>
      <c r="H431" s="17">
        <f t="shared" ca="1" si="465"/>
        <v>3.011606465127501</v>
      </c>
      <c r="I431" s="17">
        <f t="shared" ca="1" si="465"/>
        <v>3.0963811207825396</v>
      </c>
      <c r="J431" s="17">
        <f t="shared" ca="1" si="465"/>
        <v>3.0624908904768344</v>
      </c>
      <c r="K431" s="17">
        <f t="shared" ca="1" si="465"/>
        <v>3.0707578894820196</v>
      </c>
      <c r="L431" s="17">
        <f t="shared" ca="1" si="465"/>
        <v>2.8757703731325353</v>
      </c>
      <c r="M431" s="17">
        <f t="shared" ca="1" si="465"/>
        <v>2.8955062925567416</v>
      </c>
      <c r="N431" s="127">
        <f t="shared" ca="1" si="433"/>
        <v>18.092659301519905</v>
      </c>
      <c r="O431" s="128">
        <f t="shared" ca="1" si="434"/>
        <v>18.147568563453682</v>
      </c>
      <c r="P431" s="128">
        <f t="shared" ca="1" si="435"/>
        <v>0</v>
      </c>
      <c r="Q431" s="141">
        <f t="shared" ca="1" si="436"/>
        <v>0</v>
      </c>
      <c r="R431" s="13"/>
    </row>
    <row r="432" spans="2:18" x14ac:dyDescent="0.25">
      <c r="B432" s="126">
        <f t="shared" si="437"/>
        <v>415</v>
      </c>
      <c r="C432" s="17">
        <f t="shared" si="431"/>
        <v>3.2921262866077932</v>
      </c>
      <c r="D432" s="17">
        <f t="shared" ca="1" si="429"/>
        <v>3.2414155011104562</v>
      </c>
      <c r="E432" s="17">
        <f t="shared" ref="E432:M432" ca="1" si="466">$C$4*($G$4-D432)*$B$7+E$10*SQRT($B$7)*NORMSINV(RAND())+D432</f>
        <v>3.3060212583142459</v>
      </c>
      <c r="F432" s="17">
        <f t="shared" ca="1" si="466"/>
        <v>3.338700557596066</v>
      </c>
      <c r="G432" s="17">
        <f t="shared" ca="1" si="466"/>
        <v>3.1973717412067617</v>
      </c>
      <c r="H432" s="17">
        <f t="shared" ca="1" si="466"/>
        <v>2.821028954069841</v>
      </c>
      <c r="I432" s="17">
        <f t="shared" ca="1" si="466"/>
        <v>2.7775826779189861</v>
      </c>
      <c r="J432" s="17">
        <f t="shared" ca="1" si="466"/>
        <v>2.7294932903290534</v>
      </c>
      <c r="K432" s="17">
        <f t="shared" ca="1" si="466"/>
        <v>2.847818958485163</v>
      </c>
      <c r="L432" s="17">
        <f t="shared" ca="1" si="466"/>
        <v>2.7915890971372983</v>
      </c>
      <c r="M432" s="17">
        <f t="shared" ca="1" si="466"/>
        <v>2.8046308550442975</v>
      </c>
      <c r="N432" s="127">
        <f t="shared" ca="1" si="433"/>
        <v>16.520976145276652</v>
      </c>
      <c r="O432" s="128">
        <f t="shared" ca="1" si="434"/>
        <v>16.890729548712002</v>
      </c>
      <c r="P432" s="128">
        <f t="shared" ca="1" si="435"/>
        <v>0</v>
      </c>
      <c r="Q432" s="141">
        <f t="shared" ca="1" si="436"/>
        <v>0</v>
      </c>
      <c r="R432" s="13"/>
    </row>
    <row r="433" spans="2:18" x14ac:dyDescent="0.25">
      <c r="B433" s="126">
        <f t="shared" si="437"/>
        <v>416</v>
      </c>
      <c r="C433" s="17">
        <f t="shared" si="431"/>
        <v>3.2921262866077932</v>
      </c>
      <c r="D433" s="17">
        <f t="shared" ca="1" si="429"/>
        <v>3.1697329486965642</v>
      </c>
      <c r="E433" s="17">
        <f t="shared" ref="E433:M433" ca="1" si="467">$C$4*($G$4-D433)*$B$7+E$10*SQRT($B$7)*NORMSINV(RAND())+D433</f>
        <v>3.1337881138354011</v>
      </c>
      <c r="F433" s="17">
        <f t="shared" ca="1" si="467"/>
        <v>2.8663310324034175</v>
      </c>
      <c r="G433" s="17">
        <f t="shared" ca="1" si="467"/>
        <v>3.0163410465143308</v>
      </c>
      <c r="H433" s="17">
        <f t="shared" ca="1" si="467"/>
        <v>2.8555439491861048</v>
      </c>
      <c r="I433" s="17">
        <f t="shared" ca="1" si="467"/>
        <v>2.9278536239304271</v>
      </c>
      <c r="J433" s="17">
        <f t="shared" ca="1" si="467"/>
        <v>3.166906602600652</v>
      </c>
      <c r="K433" s="17">
        <f t="shared" ca="1" si="467"/>
        <v>3.1553804082211072</v>
      </c>
      <c r="L433" s="17">
        <f t="shared" ca="1" si="467"/>
        <v>3.1691229812560948</v>
      </c>
      <c r="M433" s="17">
        <f t="shared" ca="1" si="467"/>
        <v>3.0427551938312041</v>
      </c>
      <c r="N433" s="127">
        <f t="shared" ca="1" si="433"/>
        <v>20.962920652039376</v>
      </c>
      <c r="O433" s="128">
        <f t="shared" ca="1" si="434"/>
        <v>20.385643941826014</v>
      </c>
      <c r="P433" s="128">
        <f t="shared" ca="1" si="435"/>
        <v>0</v>
      </c>
      <c r="Q433" s="141">
        <f t="shared" ca="1" si="436"/>
        <v>0</v>
      </c>
      <c r="R433" s="13"/>
    </row>
    <row r="434" spans="2:18" x14ac:dyDescent="0.25">
      <c r="B434" s="126">
        <f t="shared" si="437"/>
        <v>417</v>
      </c>
      <c r="C434" s="17">
        <f t="shared" si="431"/>
        <v>3.2921262866077932</v>
      </c>
      <c r="D434" s="17">
        <f t="shared" ca="1" si="429"/>
        <v>3.2910017288502633</v>
      </c>
      <c r="E434" s="17">
        <f t="shared" ref="E434:M434" ca="1" si="468">$C$4*($G$4-D434)*$B$7+E$10*SQRT($B$7)*NORMSINV(RAND())+D434</f>
        <v>3.4127210130273453</v>
      </c>
      <c r="F434" s="17">
        <f t="shared" ca="1" si="468"/>
        <v>3.2914561443082215</v>
      </c>
      <c r="G434" s="17">
        <f t="shared" ca="1" si="468"/>
        <v>3.3883991283794597</v>
      </c>
      <c r="H434" s="17">
        <f t="shared" ca="1" si="468"/>
        <v>3.3132373614224524</v>
      </c>
      <c r="I434" s="17">
        <f t="shared" ca="1" si="468"/>
        <v>3.2195694937178434</v>
      </c>
      <c r="J434" s="17">
        <f t="shared" ca="1" si="468"/>
        <v>3.0621671013223084</v>
      </c>
      <c r="K434" s="17">
        <f t="shared" ca="1" si="468"/>
        <v>3.1095440483841963</v>
      </c>
      <c r="L434" s="17">
        <f t="shared" ca="1" si="468"/>
        <v>2.9544677566537652</v>
      </c>
      <c r="M434" s="17">
        <f t="shared" ca="1" si="468"/>
        <v>2.9011389760245354</v>
      </c>
      <c r="N434" s="127">
        <f t="shared" ca="1" si="433"/>
        <v>18.19485707811603</v>
      </c>
      <c r="O434" s="128">
        <f t="shared" ca="1" si="434"/>
        <v>18.228479392395673</v>
      </c>
      <c r="P434" s="128">
        <f t="shared" ca="1" si="435"/>
        <v>0</v>
      </c>
      <c r="Q434" s="141">
        <f t="shared" ca="1" si="436"/>
        <v>0</v>
      </c>
      <c r="R434" s="13"/>
    </row>
    <row r="435" spans="2:18" x14ac:dyDescent="0.25">
      <c r="B435" s="126">
        <f t="shared" si="437"/>
        <v>418</v>
      </c>
      <c r="C435" s="17">
        <f t="shared" si="431"/>
        <v>3.2921262866077932</v>
      </c>
      <c r="D435" s="17">
        <f t="shared" ca="1" si="429"/>
        <v>3.4862548021337076</v>
      </c>
      <c r="E435" s="17">
        <f t="shared" ref="E435:M435" ca="1" si="469">$C$4*($G$4-D435)*$B$7+E$10*SQRT($B$7)*NORMSINV(RAND())+D435</f>
        <v>3.3164628567668721</v>
      </c>
      <c r="F435" s="17">
        <f t="shared" ca="1" si="469"/>
        <v>3.4140985902337064</v>
      </c>
      <c r="G435" s="17">
        <f t="shared" ca="1" si="469"/>
        <v>3.1676035735449295</v>
      </c>
      <c r="H435" s="17">
        <f t="shared" ca="1" si="469"/>
        <v>3.1433715432979272</v>
      </c>
      <c r="I435" s="17">
        <f t="shared" ca="1" si="469"/>
        <v>2.9207577858616411</v>
      </c>
      <c r="J435" s="17">
        <f t="shared" ca="1" si="469"/>
        <v>2.9852705122563941</v>
      </c>
      <c r="K435" s="17">
        <f t="shared" ca="1" si="469"/>
        <v>3.0241367650257307</v>
      </c>
      <c r="L435" s="17">
        <f t="shared" ca="1" si="469"/>
        <v>2.9307921067369063</v>
      </c>
      <c r="M435" s="17">
        <f t="shared" ca="1" si="469"/>
        <v>2.7715559322126819</v>
      </c>
      <c r="N435" s="127">
        <f t="shared" ca="1" si="433"/>
        <v>15.983483889871408</v>
      </c>
      <c r="O435" s="128">
        <f t="shared" ca="1" si="434"/>
        <v>16.455223900904375</v>
      </c>
      <c r="P435" s="128">
        <f t="shared" ca="1" si="435"/>
        <v>0</v>
      </c>
      <c r="Q435" s="141">
        <f t="shared" ca="1" si="436"/>
        <v>0</v>
      </c>
      <c r="R435" s="13"/>
    </row>
    <row r="436" spans="2:18" x14ac:dyDescent="0.25">
      <c r="B436" s="126">
        <f t="shared" si="437"/>
        <v>419</v>
      </c>
      <c r="C436" s="17">
        <f t="shared" si="431"/>
        <v>3.2921262866077932</v>
      </c>
      <c r="D436" s="17">
        <f t="shared" ca="1" si="429"/>
        <v>3.2121066049622398</v>
      </c>
      <c r="E436" s="17">
        <f t="shared" ref="E436:M436" ca="1" si="470">$C$4*($G$4-D436)*$B$7+E$10*SQRT($B$7)*NORMSINV(RAND())+D436</f>
        <v>3.0477811008874665</v>
      </c>
      <c r="F436" s="17">
        <f t="shared" ca="1" si="470"/>
        <v>3.0087500108419301</v>
      </c>
      <c r="G436" s="17">
        <f t="shared" ca="1" si="470"/>
        <v>3.1371845592254743</v>
      </c>
      <c r="H436" s="17">
        <f t="shared" ca="1" si="470"/>
        <v>3.3540551096618465</v>
      </c>
      <c r="I436" s="17">
        <f t="shared" ca="1" si="470"/>
        <v>3.2404829210176311</v>
      </c>
      <c r="J436" s="17">
        <f t="shared" ca="1" si="470"/>
        <v>3.1722829620351671</v>
      </c>
      <c r="K436" s="17">
        <f t="shared" ca="1" si="470"/>
        <v>3.1109693060544328</v>
      </c>
      <c r="L436" s="17">
        <f t="shared" ca="1" si="470"/>
        <v>3.0000410558229311</v>
      </c>
      <c r="M436" s="17">
        <f t="shared" ca="1" si="470"/>
        <v>3.0451242425794023</v>
      </c>
      <c r="N436" s="127">
        <f t="shared" ca="1" si="433"/>
        <v>21.012641705513911</v>
      </c>
      <c r="O436" s="128">
        <f t="shared" ca="1" si="434"/>
        <v>20.423821775909634</v>
      </c>
      <c r="P436" s="128">
        <f t="shared" ca="1" si="435"/>
        <v>0</v>
      </c>
      <c r="Q436" s="141">
        <f t="shared" ca="1" si="436"/>
        <v>0</v>
      </c>
      <c r="R436" s="13"/>
    </row>
    <row r="437" spans="2:18" x14ac:dyDescent="0.25">
      <c r="B437" s="126">
        <f t="shared" si="437"/>
        <v>420</v>
      </c>
      <c r="C437" s="17">
        <f t="shared" si="431"/>
        <v>3.2921262866077932</v>
      </c>
      <c r="D437" s="17">
        <f t="shared" ca="1" si="429"/>
        <v>2.9755927696238889</v>
      </c>
      <c r="E437" s="17">
        <f t="shared" ref="E437:M437" ca="1" si="471">$C$4*($G$4-D437)*$B$7+E$10*SQRT($B$7)*NORMSINV(RAND())+D437</f>
        <v>3.0473493339367468</v>
      </c>
      <c r="F437" s="17">
        <f t="shared" ca="1" si="471"/>
        <v>3.2260063195781945</v>
      </c>
      <c r="G437" s="17">
        <f t="shared" ca="1" si="471"/>
        <v>3.293268045731776</v>
      </c>
      <c r="H437" s="17">
        <f t="shared" ca="1" si="471"/>
        <v>3.1308352941140409</v>
      </c>
      <c r="I437" s="17">
        <f t="shared" ca="1" si="471"/>
        <v>3.2448015655390567</v>
      </c>
      <c r="J437" s="17">
        <f t="shared" ca="1" si="471"/>
        <v>3.2235362055069219</v>
      </c>
      <c r="K437" s="17">
        <f t="shared" ca="1" si="471"/>
        <v>3.167250726235217</v>
      </c>
      <c r="L437" s="17">
        <f t="shared" ca="1" si="471"/>
        <v>2.9205721121863677</v>
      </c>
      <c r="M437" s="17">
        <f t="shared" ca="1" si="471"/>
        <v>3.0402974847044373</v>
      </c>
      <c r="N437" s="127">
        <f t="shared" ca="1" si="433"/>
        <v>20.911463150316688</v>
      </c>
      <c r="O437" s="128">
        <f t="shared" ca="1" si="434"/>
        <v>20.346112742244333</v>
      </c>
      <c r="P437" s="128">
        <f t="shared" ca="1" si="435"/>
        <v>0</v>
      </c>
      <c r="Q437" s="141">
        <f t="shared" ca="1" si="436"/>
        <v>0</v>
      </c>
      <c r="R437" s="13"/>
    </row>
    <row r="438" spans="2:18" x14ac:dyDescent="0.25">
      <c r="B438" s="126">
        <f t="shared" si="437"/>
        <v>421</v>
      </c>
      <c r="C438" s="17">
        <f t="shared" si="431"/>
        <v>3.2921262866077932</v>
      </c>
      <c r="D438" s="17">
        <f t="shared" ca="1" si="429"/>
        <v>3.1748497517784084</v>
      </c>
      <c r="E438" s="17">
        <f t="shared" ref="E438:M438" ca="1" si="472">$C$4*($G$4-D438)*$B$7+E$10*SQRT($B$7)*NORMSINV(RAND())+D438</f>
        <v>3.1333832983050569</v>
      </c>
      <c r="F438" s="17">
        <f t="shared" ca="1" si="472"/>
        <v>3.1311794931219645</v>
      </c>
      <c r="G438" s="17">
        <f t="shared" ca="1" si="472"/>
        <v>3.0924684720851521</v>
      </c>
      <c r="H438" s="17">
        <f t="shared" ca="1" si="472"/>
        <v>2.8953042348417721</v>
      </c>
      <c r="I438" s="17">
        <f t="shared" ca="1" si="472"/>
        <v>2.7316025890539262</v>
      </c>
      <c r="J438" s="17">
        <f t="shared" ca="1" si="472"/>
        <v>2.8419701558559032</v>
      </c>
      <c r="K438" s="17">
        <f t="shared" ca="1" si="472"/>
        <v>2.925492650254689</v>
      </c>
      <c r="L438" s="17">
        <f t="shared" ca="1" si="472"/>
        <v>2.9715136100224298</v>
      </c>
      <c r="M438" s="17">
        <f t="shared" ca="1" si="472"/>
        <v>2.9408008105965555</v>
      </c>
      <c r="N438" s="127">
        <f t="shared" ca="1" si="433"/>
        <v>18.931000389387627</v>
      </c>
      <c r="O438" s="128">
        <f t="shared" ca="1" si="434"/>
        <v>18.808508049235826</v>
      </c>
      <c r="P438" s="128">
        <f t="shared" ca="1" si="435"/>
        <v>0</v>
      </c>
      <c r="Q438" s="141">
        <f t="shared" ca="1" si="436"/>
        <v>0</v>
      </c>
      <c r="R438" s="13"/>
    </row>
    <row r="439" spans="2:18" x14ac:dyDescent="0.25">
      <c r="B439" s="126">
        <f t="shared" si="437"/>
        <v>422</v>
      </c>
      <c r="C439" s="17">
        <f t="shared" si="431"/>
        <v>3.2921262866077932</v>
      </c>
      <c r="D439" s="17">
        <f t="shared" ca="1" si="429"/>
        <v>3.2307530541324669</v>
      </c>
      <c r="E439" s="17">
        <f t="shared" ref="E439:M439" ca="1" si="473">$C$4*($G$4-D439)*$B$7+E$10*SQRT($B$7)*NORMSINV(RAND())+D439</f>
        <v>3.2343719038441789</v>
      </c>
      <c r="F439" s="17">
        <f t="shared" ca="1" si="473"/>
        <v>3.4874502827430898</v>
      </c>
      <c r="G439" s="17">
        <f t="shared" ca="1" si="473"/>
        <v>3.63765299702338</v>
      </c>
      <c r="H439" s="17">
        <f t="shared" ca="1" si="473"/>
        <v>3.5138536364644142</v>
      </c>
      <c r="I439" s="17">
        <f t="shared" ca="1" si="473"/>
        <v>3.5625919955916765</v>
      </c>
      <c r="J439" s="17">
        <f t="shared" ca="1" si="473"/>
        <v>3.6092593146437939</v>
      </c>
      <c r="K439" s="17">
        <f t="shared" ca="1" si="473"/>
        <v>3.5141841486107603</v>
      </c>
      <c r="L439" s="17">
        <f t="shared" ca="1" si="473"/>
        <v>3.6116885562850851</v>
      </c>
      <c r="M439" s="17">
        <f t="shared" ca="1" si="473"/>
        <v>3.5467566839635434</v>
      </c>
      <c r="N439" s="127">
        <f t="shared" ca="1" si="433"/>
        <v>34.700589801284742</v>
      </c>
      <c r="O439" s="128">
        <f t="shared" ca="1" si="434"/>
        <v>30.352581189378</v>
      </c>
      <c r="P439" s="128">
        <f t="shared" ca="1" si="435"/>
        <v>7.1525811893780009</v>
      </c>
      <c r="Q439" s="141">
        <f t="shared" ca="1" si="436"/>
        <v>6.8037456884666687</v>
      </c>
      <c r="R439" s="13"/>
    </row>
    <row r="440" spans="2:18" x14ac:dyDescent="0.25">
      <c r="B440" s="126">
        <f t="shared" si="437"/>
        <v>423</v>
      </c>
      <c r="C440" s="17">
        <f t="shared" si="431"/>
        <v>3.2921262866077932</v>
      </c>
      <c r="D440" s="17">
        <f t="shared" ca="1" si="429"/>
        <v>3.1978130912020055</v>
      </c>
      <c r="E440" s="17">
        <f t="shared" ref="E440:M440" ca="1" si="474">$C$4*($G$4-D440)*$B$7+E$10*SQRT($B$7)*NORMSINV(RAND())+D440</f>
        <v>3.2062914077753875</v>
      </c>
      <c r="F440" s="17">
        <f t="shared" ca="1" si="474"/>
        <v>3.5370118358194933</v>
      </c>
      <c r="G440" s="17">
        <f t="shared" ca="1" si="474"/>
        <v>3.5412275273307992</v>
      </c>
      <c r="H440" s="17">
        <f t="shared" ca="1" si="474"/>
        <v>3.4917927941207645</v>
      </c>
      <c r="I440" s="17">
        <f t="shared" ca="1" si="474"/>
        <v>3.299977709157162</v>
      </c>
      <c r="J440" s="17">
        <f t="shared" ca="1" si="474"/>
        <v>3.3378216321198648</v>
      </c>
      <c r="K440" s="17">
        <f t="shared" ca="1" si="474"/>
        <v>3.6208859868562295</v>
      </c>
      <c r="L440" s="17">
        <f t="shared" ca="1" si="474"/>
        <v>3.6833204936608772</v>
      </c>
      <c r="M440" s="17">
        <f t="shared" ca="1" si="474"/>
        <v>3.5302462764911899</v>
      </c>
      <c r="N440" s="127">
        <f t="shared" ca="1" si="433"/>
        <v>34.132372580694287</v>
      </c>
      <c r="O440" s="128">
        <f t="shared" ca="1" si="434"/>
        <v>29.959364912425432</v>
      </c>
      <c r="P440" s="128">
        <f t="shared" ca="1" si="435"/>
        <v>6.7593649124254327</v>
      </c>
      <c r="Q440" s="141">
        <f t="shared" ca="1" si="436"/>
        <v>6.4297067956367639</v>
      </c>
      <c r="R440" s="13"/>
    </row>
    <row r="441" spans="2:18" x14ac:dyDescent="0.25">
      <c r="B441" s="126">
        <f t="shared" si="437"/>
        <v>424</v>
      </c>
      <c r="C441" s="17">
        <f t="shared" si="431"/>
        <v>3.2921262866077932</v>
      </c>
      <c r="D441" s="17">
        <f t="shared" ca="1" si="429"/>
        <v>3.1255628275712839</v>
      </c>
      <c r="E441" s="17">
        <f t="shared" ref="E441:M441" ca="1" si="475">$C$4*($G$4-D441)*$B$7+E$10*SQRT($B$7)*NORMSINV(RAND())+D441</f>
        <v>3.1393359500742757</v>
      </c>
      <c r="F441" s="17">
        <f t="shared" ca="1" si="475"/>
        <v>3.3220669298696865</v>
      </c>
      <c r="G441" s="17">
        <f t="shared" ca="1" si="475"/>
        <v>3.5253090546582579</v>
      </c>
      <c r="H441" s="17">
        <f t="shared" ca="1" si="475"/>
        <v>3.2051406226082735</v>
      </c>
      <c r="I441" s="17">
        <f t="shared" ca="1" si="475"/>
        <v>3.3771779069531234</v>
      </c>
      <c r="J441" s="17">
        <f t="shared" ca="1" si="475"/>
        <v>3.3589998156040473</v>
      </c>
      <c r="K441" s="17">
        <f t="shared" ca="1" si="475"/>
        <v>3.6426881183192727</v>
      </c>
      <c r="L441" s="17">
        <f t="shared" ca="1" si="475"/>
        <v>3.6650404291302161</v>
      </c>
      <c r="M441" s="17">
        <f t="shared" ca="1" si="475"/>
        <v>3.7058136043679095</v>
      </c>
      <c r="N441" s="127">
        <f t="shared" ca="1" si="433"/>
        <v>40.683133830772483</v>
      </c>
      <c r="O441" s="128">
        <f t="shared" ca="1" si="434"/>
        <v>34.415314115929895</v>
      </c>
      <c r="P441" s="128">
        <f t="shared" ca="1" si="435"/>
        <v>11.215314115929896</v>
      </c>
      <c r="Q441" s="141">
        <f t="shared" ca="1" si="436"/>
        <v>10.668336792090729</v>
      </c>
      <c r="R441" s="13"/>
    </row>
    <row r="442" spans="2:18" x14ac:dyDescent="0.25">
      <c r="B442" s="126">
        <f t="shared" si="437"/>
        <v>425</v>
      </c>
      <c r="C442" s="17">
        <f t="shared" si="431"/>
        <v>3.2921262866077932</v>
      </c>
      <c r="D442" s="17">
        <f t="shared" ca="1" si="429"/>
        <v>3.5105138362052388</v>
      </c>
      <c r="E442" s="17">
        <f t="shared" ref="E442:M442" ca="1" si="476">$C$4*($G$4-D442)*$B$7+E$10*SQRT($B$7)*NORMSINV(RAND())+D442</f>
        <v>3.6642232735285369</v>
      </c>
      <c r="F442" s="17">
        <f t="shared" ca="1" si="476"/>
        <v>3.664148231431394</v>
      </c>
      <c r="G442" s="17">
        <f t="shared" ca="1" si="476"/>
        <v>3.6835008150849595</v>
      </c>
      <c r="H442" s="17">
        <f t="shared" ca="1" si="476"/>
        <v>3.4679689429007836</v>
      </c>
      <c r="I442" s="17">
        <f t="shared" ca="1" si="476"/>
        <v>3.5263884484651378</v>
      </c>
      <c r="J442" s="17">
        <f t="shared" ca="1" si="476"/>
        <v>3.8041688614332423</v>
      </c>
      <c r="K442" s="17">
        <f t="shared" ca="1" si="476"/>
        <v>3.8112185390282121</v>
      </c>
      <c r="L442" s="17">
        <f t="shared" ca="1" si="476"/>
        <v>3.8708189494155931</v>
      </c>
      <c r="M442" s="17">
        <f t="shared" ca="1" si="476"/>
        <v>3.7786304606073191</v>
      </c>
      <c r="N442" s="127">
        <f t="shared" ca="1" si="433"/>
        <v>43.756075013153044</v>
      </c>
      <c r="O442" s="128">
        <f t="shared" ca="1" si="434"/>
        <v>36.452534472850495</v>
      </c>
      <c r="P442" s="128">
        <f t="shared" ca="1" si="435"/>
        <v>13.252534472850495</v>
      </c>
      <c r="Q442" s="141">
        <f t="shared" ca="1" si="436"/>
        <v>12.60620073978545</v>
      </c>
      <c r="R442" s="13"/>
    </row>
    <row r="443" spans="2:18" x14ac:dyDescent="0.25">
      <c r="B443" s="126">
        <f t="shared" si="437"/>
        <v>426</v>
      </c>
      <c r="C443" s="17">
        <f t="shared" si="431"/>
        <v>3.2921262866077932</v>
      </c>
      <c r="D443" s="17">
        <f t="shared" ca="1" si="429"/>
        <v>3.2876820342915347</v>
      </c>
      <c r="E443" s="17">
        <f t="shared" ref="E443:M443" ca="1" si="477">$C$4*($G$4-D443)*$B$7+E$10*SQRT($B$7)*NORMSINV(RAND())+D443</f>
        <v>3.1251221061092345</v>
      </c>
      <c r="F443" s="17">
        <f t="shared" ca="1" si="477"/>
        <v>3.0324778361763727</v>
      </c>
      <c r="G443" s="17">
        <f t="shared" ca="1" si="477"/>
        <v>2.7243770030098249</v>
      </c>
      <c r="H443" s="17">
        <f t="shared" ca="1" si="477"/>
        <v>2.9606692297545556</v>
      </c>
      <c r="I443" s="17">
        <f t="shared" ca="1" si="477"/>
        <v>2.9716455524333689</v>
      </c>
      <c r="J443" s="17">
        <f t="shared" ca="1" si="477"/>
        <v>2.937388837294387</v>
      </c>
      <c r="K443" s="17">
        <f t="shared" ca="1" si="477"/>
        <v>2.9527650862456785</v>
      </c>
      <c r="L443" s="17">
        <f t="shared" ca="1" si="477"/>
        <v>2.9475917851016775</v>
      </c>
      <c r="M443" s="17">
        <f t="shared" ca="1" si="477"/>
        <v>2.9753840729377394</v>
      </c>
      <c r="N443" s="127">
        <f t="shared" ca="1" si="433"/>
        <v>19.597148538784129</v>
      </c>
      <c r="O443" s="128">
        <f t="shared" ca="1" si="434"/>
        <v>19.329308429279692</v>
      </c>
      <c r="P443" s="128">
        <f t="shared" ca="1" si="435"/>
        <v>0</v>
      </c>
      <c r="Q443" s="141">
        <f t="shared" ca="1" si="436"/>
        <v>0</v>
      </c>
      <c r="R443" s="13"/>
    </row>
    <row r="444" spans="2:18" x14ac:dyDescent="0.25">
      <c r="B444" s="126">
        <f t="shared" si="437"/>
        <v>427</v>
      </c>
      <c r="C444" s="17">
        <f t="shared" si="431"/>
        <v>3.2921262866077932</v>
      </c>
      <c r="D444" s="17">
        <f t="shared" ca="1" si="429"/>
        <v>3.0911702770120466</v>
      </c>
      <c r="E444" s="17">
        <f t="shared" ref="E444:M444" ca="1" si="478">$C$4*($G$4-D444)*$B$7+E$10*SQRT($B$7)*NORMSINV(RAND())+D444</f>
        <v>3.2835647714414433</v>
      </c>
      <c r="F444" s="17">
        <f t="shared" ca="1" si="478"/>
        <v>3.1775761828111473</v>
      </c>
      <c r="G444" s="17">
        <f t="shared" ca="1" si="478"/>
        <v>3.1958781847637039</v>
      </c>
      <c r="H444" s="17">
        <f t="shared" ca="1" si="478"/>
        <v>2.9634365297499081</v>
      </c>
      <c r="I444" s="17">
        <f t="shared" ca="1" si="478"/>
        <v>3.1022502804118672</v>
      </c>
      <c r="J444" s="17">
        <f t="shared" ca="1" si="478"/>
        <v>3.1265680479275844</v>
      </c>
      <c r="K444" s="17">
        <f t="shared" ca="1" si="478"/>
        <v>2.9927986419486436</v>
      </c>
      <c r="L444" s="17">
        <f t="shared" ca="1" si="478"/>
        <v>2.7206644173637291</v>
      </c>
      <c r="M444" s="17">
        <f t="shared" ca="1" si="478"/>
        <v>2.5873587896739543</v>
      </c>
      <c r="N444" s="127">
        <f t="shared" ca="1" si="433"/>
        <v>13.294611326076895</v>
      </c>
      <c r="O444" s="128">
        <f t="shared" ca="1" si="434"/>
        <v>14.227371018313125</v>
      </c>
      <c r="P444" s="128">
        <f t="shared" ca="1" si="435"/>
        <v>0</v>
      </c>
      <c r="Q444" s="141">
        <f t="shared" ca="1" si="436"/>
        <v>0</v>
      </c>
      <c r="R444" s="13"/>
    </row>
    <row r="445" spans="2:18" x14ac:dyDescent="0.25">
      <c r="B445" s="126">
        <f t="shared" si="437"/>
        <v>428</v>
      </c>
      <c r="C445" s="17">
        <f t="shared" si="431"/>
        <v>3.2921262866077932</v>
      </c>
      <c r="D445" s="17">
        <f t="shared" ca="1" si="429"/>
        <v>3.1529124119915761</v>
      </c>
      <c r="E445" s="17">
        <f t="shared" ref="E445:M445" ca="1" si="479">$C$4*($G$4-D445)*$B$7+E$10*SQRT($B$7)*NORMSINV(RAND())+D445</f>
        <v>2.8431745802182928</v>
      </c>
      <c r="F445" s="17">
        <f t="shared" ca="1" si="479"/>
        <v>2.6725239942638574</v>
      </c>
      <c r="G445" s="17">
        <f t="shared" ca="1" si="479"/>
        <v>2.5945519075918111</v>
      </c>
      <c r="H445" s="17">
        <f t="shared" ca="1" si="479"/>
        <v>2.9456356313432761</v>
      </c>
      <c r="I445" s="17">
        <f t="shared" ca="1" si="479"/>
        <v>2.7328220758542003</v>
      </c>
      <c r="J445" s="17">
        <f t="shared" ca="1" si="479"/>
        <v>2.773706008412105</v>
      </c>
      <c r="K445" s="17">
        <f t="shared" ca="1" si="479"/>
        <v>2.7820280710675198</v>
      </c>
      <c r="L445" s="17">
        <f t="shared" ca="1" si="479"/>
        <v>2.8381453540891632</v>
      </c>
      <c r="M445" s="17">
        <f t="shared" ca="1" si="479"/>
        <v>2.7682920371584605</v>
      </c>
      <c r="N445" s="127">
        <f t="shared" ca="1" si="433"/>
        <v>15.931400519418693</v>
      </c>
      <c r="O445" s="128">
        <f t="shared" ca="1" si="434"/>
        <v>16.412860886935622</v>
      </c>
      <c r="P445" s="128">
        <f t="shared" ca="1" si="435"/>
        <v>0</v>
      </c>
      <c r="Q445" s="141">
        <f t="shared" ca="1" si="436"/>
        <v>0</v>
      </c>
      <c r="R445" s="13"/>
    </row>
    <row r="446" spans="2:18" x14ac:dyDescent="0.25">
      <c r="B446" s="126">
        <f t="shared" si="437"/>
        <v>429</v>
      </c>
      <c r="C446" s="17">
        <f t="shared" si="431"/>
        <v>3.2921262866077932</v>
      </c>
      <c r="D446" s="17">
        <f t="shared" ca="1" si="429"/>
        <v>3.1225192646588367</v>
      </c>
      <c r="E446" s="17">
        <f t="shared" ref="E446:M446" ca="1" si="480">$C$4*($G$4-D446)*$B$7+E$10*SQRT($B$7)*NORMSINV(RAND())+D446</f>
        <v>3.1794079867465217</v>
      </c>
      <c r="F446" s="17">
        <f t="shared" ca="1" si="480"/>
        <v>3.5781803383121753</v>
      </c>
      <c r="G446" s="17">
        <f t="shared" ca="1" si="480"/>
        <v>3.8434155226270006</v>
      </c>
      <c r="H446" s="17">
        <f t="shared" ca="1" si="480"/>
        <v>3.9828359490297105</v>
      </c>
      <c r="I446" s="17">
        <f t="shared" ca="1" si="480"/>
        <v>4.0815331673668016</v>
      </c>
      <c r="J446" s="17">
        <f t="shared" ca="1" si="480"/>
        <v>3.9155684451065951</v>
      </c>
      <c r="K446" s="17">
        <f t="shared" ca="1" si="480"/>
        <v>3.8991197043917811</v>
      </c>
      <c r="L446" s="17">
        <f t="shared" ca="1" si="480"/>
        <v>3.7894860463326512</v>
      </c>
      <c r="M446" s="17">
        <f t="shared" ca="1" si="480"/>
        <v>3.7948502348584201</v>
      </c>
      <c r="N446" s="127">
        <f t="shared" ca="1" si="433"/>
        <v>44.471575614945813</v>
      </c>
      <c r="O446" s="128">
        <f t="shared" ca="1" si="434"/>
        <v>36.922497482659239</v>
      </c>
      <c r="P446" s="128">
        <f t="shared" ca="1" si="435"/>
        <v>13.722497482659239</v>
      </c>
      <c r="Q446" s="141">
        <f t="shared" ca="1" si="436"/>
        <v>13.053243383142446</v>
      </c>
      <c r="R446" s="13"/>
    </row>
    <row r="447" spans="2:18" x14ac:dyDescent="0.25">
      <c r="B447" s="126">
        <f t="shared" si="437"/>
        <v>430</v>
      </c>
      <c r="C447" s="17">
        <f t="shared" si="431"/>
        <v>3.2921262866077932</v>
      </c>
      <c r="D447" s="17">
        <f t="shared" ca="1" si="429"/>
        <v>3.3659209432299462</v>
      </c>
      <c r="E447" s="17">
        <f t="shared" ref="E447:M447" ca="1" si="481">$C$4*($G$4-D447)*$B$7+E$10*SQRT($B$7)*NORMSINV(RAND())+D447</f>
        <v>3.6119652061817367</v>
      </c>
      <c r="F447" s="17">
        <f t="shared" ca="1" si="481"/>
        <v>3.2432798911759617</v>
      </c>
      <c r="G447" s="17">
        <f t="shared" ca="1" si="481"/>
        <v>3.2483115336130979</v>
      </c>
      <c r="H447" s="17">
        <f t="shared" ca="1" si="481"/>
        <v>3.0082430997935061</v>
      </c>
      <c r="I447" s="17">
        <f t="shared" ca="1" si="481"/>
        <v>3.0725421042318475</v>
      </c>
      <c r="J447" s="17">
        <f t="shared" ca="1" si="481"/>
        <v>3.0041111518616095</v>
      </c>
      <c r="K447" s="17">
        <f t="shared" ca="1" si="481"/>
        <v>3.0902616513723626</v>
      </c>
      <c r="L447" s="17">
        <f t="shared" ca="1" si="481"/>
        <v>2.8797923302392769</v>
      </c>
      <c r="M447" s="17">
        <f t="shared" ca="1" si="481"/>
        <v>2.8632560448669846</v>
      </c>
      <c r="N447" s="127">
        <f t="shared" ca="1" si="433"/>
        <v>17.518475114329586</v>
      </c>
      <c r="O447" s="128">
        <f t="shared" ca="1" si="434"/>
        <v>17.691175676915904</v>
      </c>
      <c r="P447" s="128">
        <f t="shared" ca="1" si="435"/>
        <v>0</v>
      </c>
      <c r="Q447" s="141">
        <f t="shared" ca="1" si="436"/>
        <v>0</v>
      </c>
      <c r="R447" s="13"/>
    </row>
    <row r="448" spans="2:18" x14ac:dyDescent="0.25">
      <c r="B448" s="126">
        <f t="shared" si="437"/>
        <v>431</v>
      </c>
      <c r="C448" s="17">
        <f t="shared" si="431"/>
        <v>3.2921262866077932</v>
      </c>
      <c r="D448" s="17">
        <f t="shared" ca="1" si="429"/>
        <v>3.0440837165177701</v>
      </c>
      <c r="E448" s="17">
        <f t="shared" ref="E448:M448" ca="1" si="482">$C$4*($G$4-D448)*$B$7+E$10*SQRT($B$7)*NORMSINV(RAND())+D448</f>
        <v>3.2791606660281536</v>
      </c>
      <c r="F448" s="17">
        <f t="shared" ca="1" si="482"/>
        <v>3.1695086792097231</v>
      </c>
      <c r="G448" s="17">
        <f t="shared" ca="1" si="482"/>
        <v>3.0680210940172792</v>
      </c>
      <c r="H448" s="17">
        <f t="shared" ca="1" si="482"/>
        <v>3.3010513083651123</v>
      </c>
      <c r="I448" s="17">
        <f t="shared" ca="1" si="482"/>
        <v>3.3027110513302791</v>
      </c>
      <c r="J448" s="17">
        <f t="shared" ca="1" si="482"/>
        <v>3.2885805772877785</v>
      </c>
      <c r="K448" s="17">
        <f t="shared" ca="1" si="482"/>
        <v>3.344411006229512</v>
      </c>
      <c r="L448" s="17">
        <f t="shared" ca="1" si="482"/>
        <v>3.4422578718115955</v>
      </c>
      <c r="M448" s="17">
        <f t="shared" ca="1" si="482"/>
        <v>3.4359257761511146</v>
      </c>
      <c r="N448" s="127">
        <f t="shared" ca="1" si="433"/>
        <v>31.060154009235436</v>
      </c>
      <c r="O448" s="128">
        <f t="shared" ca="1" si="434"/>
        <v>27.808714762867009</v>
      </c>
      <c r="P448" s="128">
        <f t="shared" ca="1" si="435"/>
        <v>4.6087147628670095</v>
      </c>
      <c r="Q448" s="141">
        <f t="shared" ca="1" si="436"/>
        <v>4.3839450915699301</v>
      </c>
      <c r="R448" s="13"/>
    </row>
    <row r="449" spans="2:18" x14ac:dyDescent="0.25">
      <c r="B449" s="126">
        <f t="shared" si="437"/>
        <v>432</v>
      </c>
      <c r="C449" s="17">
        <f t="shared" si="431"/>
        <v>3.2921262866077932</v>
      </c>
      <c r="D449" s="17">
        <f t="shared" ca="1" si="429"/>
        <v>3.1882595155378408</v>
      </c>
      <c r="E449" s="17">
        <f t="shared" ref="E449:M449" ca="1" si="483">$C$4*($G$4-D449)*$B$7+E$10*SQRT($B$7)*NORMSINV(RAND())+D449</f>
        <v>3.2458760828991897</v>
      </c>
      <c r="F449" s="17">
        <f t="shared" ca="1" si="483"/>
        <v>3.1481898491462177</v>
      </c>
      <c r="G449" s="17">
        <f t="shared" ca="1" si="483"/>
        <v>3.0544654272050242</v>
      </c>
      <c r="H449" s="17">
        <f t="shared" ca="1" si="483"/>
        <v>2.9883388984766266</v>
      </c>
      <c r="I449" s="17">
        <f t="shared" ca="1" si="483"/>
        <v>3.1227386055037658</v>
      </c>
      <c r="J449" s="17">
        <f t="shared" ca="1" si="483"/>
        <v>3.0665702665071795</v>
      </c>
      <c r="K449" s="17">
        <f t="shared" ca="1" si="483"/>
        <v>2.8996213007437377</v>
      </c>
      <c r="L449" s="17">
        <f t="shared" ca="1" si="483"/>
        <v>2.9127230660972416</v>
      </c>
      <c r="M449" s="17">
        <f t="shared" ca="1" si="483"/>
        <v>2.8740051450693023</v>
      </c>
      <c r="N449" s="127">
        <f t="shared" ca="1" si="433"/>
        <v>17.707798664715686</v>
      </c>
      <c r="O449" s="128">
        <f t="shared" ca="1" si="434"/>
        <v>17.842003016124846</v>
      </c>
      <c r="P449" s="128">
        <f t="shared" ca="1" si="435"/>
        <v>0</v>
      </c>
      <c r="Q449" s="141">
        <f t="shared" ca="1" si="436"/>
        <v>0</v>
      </c>
      <c r="R449" s="13"/>
    </row>
    <row r="450" spans="2:18" x14ac:dyDescent="0.25">
      <c r="B450" s="126">
        <f t="shared" si="437"/>
        <v>433</v>
      </c>
      <c r="C450" s="17">
        <f t="shared" si="431"/>
        <v>3.2921262866077932</v>
      </c>
      <c r="D450" s="17">
        <f t="shared" ca="1" si="429"/>
        <v>3.3034389170443559</v>
      </c>
      <c r="E450" s="17">
        <f t="shared" ref="E450:M450" ca="1" si="484">$C$4*($G$4-D450)*$B$7+E$10*SQRT($B$7)*NORMSINV(RAND())+D450</f>
        <v>3.2830444632035825</v>
      </c>
      <c r="F450" s="17">
        <f t="shared" ca="1" si="484"/>
        <v>3.3308081459293315</v>
      </c>
      <c r="G450" s="17">
        <f t="shared" ca="1" si="484"/>
        <v>3.2577545961787404</v>
      </c>
      <c r="H450" s="17">
        <f t="shared" ca="1" si="484"/>
        <v>3.2164887341021573</v>
      </c>
      <c r="I450" s="17">
        <f t="shared" ca="1" si="484"/>
        <v>2.9192728764632472</v>
      </c>
      <c r="J450" s="17">
        <f t="shared" ca="1" si="484"/>
        <v>2.8185226230973353</v>
      </c>
      <c r="K450" s="17">
        <f t="shared" ca="1" si="484"/>
        <v>2.6683963258415391</v>
      </c>
      <c r="L450" s="17">
        <f t="shared" ca="1" si="484"/>
        <v>2.7042895219414458</v>
      </c>
      <c r="M450" s="17">
        <f t="shared" ca="1" si="484"/>
        <v>2.8356673243351422</v>
      </c>
      <c r="N450" s="127">
        <f t="shared" ca="1" si="433"/>
        <v>17.041768893801489</v>
      </c>
      <c r="O450" s="128">
        <f t="shared" ca="1" si="434"/>
        <v>17.309871187305244</v>
      </c>
      <c r="P450" s="128">
        <f t="shared" ca="1" si="435"/>
        <v>0</v>
      </c>
      <c r="Q450" s="141">
        <f t="shared" ca="1" si="436"/>
        <v>0</v>
      </c>
      <c r="R450" s="13"/>
    </row>
    <row r="451" spans="2:18" x14ac:dyDescent="0.25">
      <c r="B451" s="126">
        <f t="shared" si="437"/>
        <v>434</v>
      </c>
      <c r="C451" s="17">
        <f t="shared" si="431"/>
        <v>3.2921262866077932</v>
      </c>
      <c r="D451" s="17">
        <f t="shared" ca="1" si="429"/>
        <v>3.4127445671799204</v>
      </c>
      <c r="E451" s="17">
        <f t="shared" ref="E451:M451" ca="1" si="485">$C$4*($G$4-D451)*$B$7+E$10*SQRT($B$7)*NORMSINV(RAND())+D451</f>
        <v>3.3579893202646893</v>
      </c>
      <c r="F451" s="17">
        <f t="shared" ca="1" si="485"/>
        <v>3.464208264385614</v>
      </c>
      <c r="G451" s="17">
        <f t="shared" ca="1" si="485"/>
        <v>3.4120826523436181</v>
      </c>
      <c r="H451" s="17">
        <f t="shared" ca="1" si="485"/>
        <v>3.1937883389237847</v>
      </c>
      <c r="I451" s="17">
        <f t="shared" ca="1" si="485"/>
        <v>3.2155200217954603</v>
      </c>
      <c r="J451" s="17">
        <f t="shared" ca="1" si="485"/>
        <v>3.1358493531292426</v>
      </c>
      <c r="K451" s="17">
        <f t="shared" ca="1" si="485"/>
        <v>3.0305999706129274</v>
      </c>
      <c r="L451" s="17">
        <f t="shared" ca="1" si="485"/>
        <v>3.2888989294491364</v>
      </c>
      <c r="M451" s="17">
        <f t="shared" ca="1" si="485"/>
        <v>3.3242592606185806</v>
      </c>
      <c r="N451" s="127">
        <f t="shared" ca="1" si="433"/>
        <v>27.77841445431169</v>
      </c>
      <c r="O451" s="128">
        <f t="shared" ca="1" si="434"/>
        <v>25.461242560509856</v>
      </c>
      <c r="P451" s="128">
        <f t="shared" ca="1" si="435"/>
        <v>2.2612425605098565</v>
      </c>
      <c r="Q451" s="141">
        <f t="shared" ca="1" si="436"/>
        <v>2.150960459490312</v>
      </c>
      <c r="R451" s="13"/>
    </row>
    <row r="452" spans="2:18" x14ac:dyDescent="0.25">
      <c r="B452" s="126">
        <f t="shared" si="437"/>
        <v>435</v>
      </c>
      <c r="C452" s="17">
        <f t="shared" si="431"/>
        <v>3.2921262866077932</v>
      </c>
      <c r="D452" s="17">
        <f t="shared" ca="1" si="429"/>
        <v>3.2186198360315124</v>
      </c>
      <c r="E452" s="17">
        <f t="shared" ref="E452:M452" ca="1" si="486">$C$4*($G$4-D452)*$B$7+E$10*SQRT($B$7)*NORMSINV(RAND())+D452</f>
        <v>3.2150415526499554</v>
      </c>
      <c r="F452" s="17">
        <f t="shared" ca="1" si="486"/>
        <v>3.021260189442657</v>
      </c>
      <c r="G452" s="17">
        <f t="shared" ca="1" si="486"/>
        <v>3.0739101564970643</v>
      </c>
      <c r="H452" s="17">
        <f t="shared" ca="1" si="486"/>
        <v>3.2419856448046867</v>
      </c>
      <c r="I452" s="17">
        <f t="shared" ca="1" si="486"/>
        <v>2.9600908920914506</v>
      </c>
      <c r="J452" s="17">
        <f t="shared" ca="1" si="486"/>
        <v>2.9754175121268984</v>
      </c>
      <c r="K452" s="17">
        <f t="shared" ca="1" si="486"/>
        <v>2.9856498877096067</v>
      </c>
      <c r="L452" s="17">
        <f t="shared" ca="1" si="486"/>
        <v>3.0646622055233808</v>
      </c>
      <c r="M452" s="17">
        <f t="shared" ca="1" si="486"/>
        <v>3.0072058921717288</v>
      </c>
      <c r="N452" s="127">
        <f t="shared" ca="1" si="433"/>
        <v>20.230793860845512</v>
      </c>
      <c r="O452" s="128">
        <f t="shared" ca="1" si="434"/>
        <v>19.821253544657978</v>
      </c>
      <c r="P452" s="128">
        <f t="shared" ca="1" si="435"/>
        <v>0</v>
      </c>
      <c r="Q452" s="141">
        <f t="shared" ca="1" si="436"/>
        <v>0</v>
      </c>
      <c r="R452" s="13"/>
    </row>
    <row r="453" spans="2:18" x14ac:dyDescent="0.25">
      <c r="B453" s="126">
        <f t="shared" si="437"/>
        <v>436</v>
      </c>
      <c r="C453" s="17">
        <f t="shared" si="431"/>
        <v>3.2921262866077932</v>
      </c>
      <c r="D453" s="17">
        <f t="shared" ca="1" si="429"/>
        <v>3.3327302733618938</v>
      </c>
      <c r="E453" s="17">
        <f t="shared" ref="E453:M453" ca="1" si="487">$C$4*($G$4-D453)*$B$7+E$10*SQRT($B$7)*NORMSINV(RAND())+D453</f>
        <v>3.236451214908505</v>
      </c>
      <c r="F453" s="17">
        <f t="shared" ca="1" si="487"/>
        <v>2.8967232049147147</v>
      </c>
      <c r="G453" s="17">
        <f t="shared" ca="1" si="487"/>
        <v>2.5800251586490925</v>
      </c>
      <c r="H453" s="17">
        <f t="shared" ca="1" si="487"/>
        <v>2.4809248415526395</v>
      </c>
      <c r="I453" s="17">
        <f t="shared" ca="1" si="487"/>
        <v>2.4794753739859177</v>
      </c>
      <c r="J453" s="17">
        <f t="shared" ca="1" si="487"/>
        <v>2.5894909543118954</v>
      </c>
      <c r="K453" s="17">
        <f t="shared" ca="1" si="487"/>
        <v>2.6114815187894775</v>
      </c>
      <c r="L453" s="17">
        <f t="shared" ca="1" si="487"/>
        <v>2.7185923352761034</v>
      </c>
      <c r="M453" s="17">
        <f t="shared" ca="1" si="487"/>
        <v>2.6953178768235455</v>
      </c>
      <c r="N453" s="127">
        <f t="shared" ca="1" si="433"/>
        <v>14.810225832656048</v>
      </c>
      <c r="O453" s="128">
        <f t="shared" ca="1" si="434"/>
        <v>15.493671440661442</v>
      </c>
      <c r="P453" s="128">
        <f t="shared" ca="1" si="435"/>
        <v>0</v>
      </c>
      <c r="Q453" s="141">
        <f t="shared" ca="1" si="436"/>
        <v>0</v>
      </c>
      <c r="R453" s="13"/>
    </row>
    <row r="454" spans="2:18" x14ac:dyDescent="0.25">
      <c r="B454" s="126">
        <f t="shared" si="437"/>
        <v>437</v>
      </c>
      <c r="C454" s="17">
        <f t="shared" si="431"/>
        <v>3.2921262866077932</v>
      </c>
      <c r="D454" s="17">
        <f t="shared" ca="1" si="429"/>
        <v>3.2671396742492305</v>
      </c>
      <c r="E454" s="17">
        <f t="shared" ref="E454:M454" ca="1" si="488">$C$4*($G$4-D454)*$B$7+E$10*SQRT($B$7)*NORMSINV(RAND())+D454</f>
        <v>3.0823125709981789</v>
      </c>
      <c r="F454" s="17">
        <f t="shared" ca="1" si="488"/>
        <v>3.156020432391081</v>
      </c>
      <c r="G454" s="17">
        <f t="shared" ca="1" si="488"/>
        <v>3.1646156010409379</v>
      </c>
      <c r="H454" s="17">
        <f t="shared" ca="1" si="488"/>
        <v>2.9555304082427232</v>
      </c>
      <c r="I454" s="17">
        <f t="shared" ca="1" si="488"/>
        <v>2.9902944253719506</v>
      </c>
      <c r="J454" s="17">
        <f t="shared" ca="1" si="488"/>
        <v>2.9510353411326391</v>
      </c>
      <c r="K454" s="17">
        <f t="shared" ca="1" si="488"/>
        <v>2.6090539221618991</v>
      </c>
      <c r="L454" s="17">
        <f t="shared" ca="1" si="488"/>
        <v>2.7488839162409504</v>
      </c>
      <c r="M454" s="17">
        <f t="shared" ca="1" si="488"/>
        <v>2.7059687089606652</v>
      </c>
      <c r="N454" s="127">
        <f t="shared" ca="1" si="433"/>
        <v>14.968810089914337</v>
      </c>
      <c r="O454" s="128">
        <f t="shared" ca="1" si="434"/>
        <v>15.624551133952329</v>
      </c>
      <c r="P454" s="128">
        <f t="shared" ca="1" si="435"/>
        <v>0</v>
      </c>
      <c r="Q454" s="141">
        <f t="shared" ca="1" si="436"/>
        <v>0</v>
      </c>
      <c r="R454" s="13"/>
    </row>
    <row r="455" spans="2:18" x14ac:dyDescent="0.25">
      <c r="B455" s="126">
        <f t="shared" si="437"/>
        <v>438</v>
      </c>
      <c r="C455" s="17">
        <f t="shared" si="431"/>
        <v>3.2921262866077932</v>
      </c>
      <c r="D455" s="17">
        <f t="shared" ca="1" si="429"/>
        <v>3.3322029520303884</v>
      </c>
      <c r="E455" s="17">
        <f t="shared" ref="E455:M455" ca="1" si="489">$C$4*($G$4-D455)*$B$7+E$10*SQRT($B$7)*NORMSINV(RAND())+D455</f>
        <v>3.3704095998799919</v>
      </c>
      <c r="F455" s="17">
        <f t="shared" ca="1" si="489"/>
        <v>3.8171585018507606</v>
      </c>
      <c r="G455" s="17">
        <f t="shared" ca="1" si="489"/>
        <v>3.4861407949406105</v>
      </c>
      <c r="H455" s="17">
        <f t="shared" ca="1" si="489"/>
        <v>3.1844845494608833</v>
      </c>
      <c r="I455" s="17">
        <f t="shared" ca="1" si="489"/>
        <v>3.2760234765425751</v>
      </c>
      <c r="J455" s="17">
        <f t="shared" ca="1" si="489"/>
        <v>3.3576209043791692</v>
      </c>
      <c r="K455" s="17">
        <f t="shared" ca="1" si="489"/>
        <v>3.252230084068195</v>
      </c>
      <c r="L455" s="17">
        <f t="shared" ca="1" si="489"/>
        <v>3.2240249086423844</v>
      </c>
      <c r="M455" s="17">
        <f t="shared" ca="1" si="489"/>
        <v>3.2724668175619729</v>
      </c>
      <c r="N455" s="127">
        <f t="shared" ca="1" si="433"/>
        <v>26.376324737839163</v>
      </c>
      <c r="O455" s="128">
        <f t="shared" ca="1" si="434"/>
        <v>24.440772107775985</v>
      </c>
      <c r="P455" s="128">
        <f t="shared" ca="1" si="435"/>
        <v>1.2407721077759852</v>
      </c>
      <c r="Q455" s="141">
        <f t="shared" ca="1" si="436"/>
        <v>1.1802589380162885</v>
      </c>
      <c r="R455" s="13"/>
    </row>
    <row r="456" spans="2:18" x14ac:dyDescent="0.25">
      <c r="B456" s="126">
        <f t="shared" si="437"/>
        <v>439</v>
      </c>
      <c r="C456" s="17">
        <f t="shared" si="431"/>
        <v>3.2921262866077932</v>
      </c>
      <c r="D456" s="17">
        <f t="shared" ca="1" si="429"/>
        <v>3.4895658072350355</v>
      </c>
      <c r="E456" s="17">
        <f t="shared" ref="E456:M456" ca="1" si="490">$C$4*($G$4-D456)*$B$7+E$10*SQRT($B$7)*NORMSINV(RAND())+D456</f>
        <v>3.4087758957698466</v>
      </c>
      <c r="F456" s="17">
        <f t="shared" ca="1" si="490"/>
        <v>3.1252352553430671</v>
      </c>
      <c r="G456" s="17">
        <f t="shared" ca="1" si="490"/>
        <v>3.2656541644768393</v>
      </c>
      <c r="H456" s="17">
        <f t="shared" ca="1" si="490"/>
        <v>3.0914500408292245</v>
      </c>
      <c r="I456" s="17">
        <f t="shared" ca="1" si="490"/>
        <v>3.0047152411922537</v>
      </c>
      <c r="J456" s="17">
        <f t="shared" ca="1" si="490"/>
        <v>2.9434765575365174</v>
      </c>
      <c r="K456" s="17">
        <f t="shared" ca="1" si="490"/>
        <v>3.0098467074869339</v>
      </c>
      <c r="L456" s="17">
        <f t="shared" ca="1" si="490"/>
        <v>2.8915161037019854</v>
      </c>
      <c r="M456" s="17">
        <f t="shared" ca="1" si="490"/>
        <v>2.9026103381745374</v>
      </c>
      <c r="N456" s="127">
        <f t="shared" ca="1" si="433"/>
        <v>18.221648006891428</v>
      </c>
      <c r="O456" s="128">
        <f t="shared" ca="1" si="434"/>
        <v>18.249674171023056</v>
      </c>
      <c r="P456" s="128">
        <f t="shared" ca="1" si="435"/>
        <v>0</v>
      </c>
      <c r="Q456" s="141">
        <f t="shared" ca="1" si="436"/>
        <v>0</v>
      </c>
      <c r="R456" s="13"/>
    </row>
    <row r="457" spans="2:18" x14ac:dyDescent="0.25">
      <c r="B457" s="126">
        <f t="shared" si="437"/>
        <v>440</v>
      </c>
      <c r="C457" s="17">
        <f t="shared" si="431"/>
        <v>3.2921262866077932</v>
      </c>
      <c r="D457" s="17">
        <f t="shared" ca="1" si="429"/>
        <v>3.1498958829465966</v>
      </c>
      <c r="E457" s="17">
        <f t="shared" ref="E457:M457" ca="1" si="491">$C$4*($G$4-D457)*$B$7+E$10*SQRT($B$7)*NORMSINV(RAND())+D457</f>
        <v>3.2496029290566817</v>
      </c>
      <c r="F457" s="17">
        <f t="shared" ca="1" si="491"/>
        <v>3.3863092959001833</v>
      </c>
      <c r="G457" s="17">
        <f t="shared" ca="1" si="491"/>
        <v>3.4291028037909692</v>
      </c>
      <c r="H457" s="17">
        <f t="shared" ca="1" si="491"/>
        <v>3.3894396911463649</v>
      </c>
      <c r="I457" s="17">
        <f t="shared" ca="1" si="491"/>
        <v>3.4475335731969938</v>
      </c>
      <c r="J457" s="17">
        <f t="shared" ca="1" si="491"/>
        <v>3.4642408665008197</v>
      </c>
      <c r="K457" s="17">
        <f t="shared" ca="1" si="491"/>
        <v>3.6154838221908219</v>
      </c>
      <c r="L457" s="17">
        <f t="shared" ca="1" si="491"/>
        <v>3.6486102864422882</v>
      </c>
      <c r="M457" s="17">
        <f t="shared" ca="1" si="491"/>
        <v>3.5802836013726282</v>
      </c>
      <c r="N457" s="127">
        <f t="shared" ca="1" si="433"/>
        <v>35.883716075274165</v>
      </c>
      <c r="O457" s="128">
        <f t="shared" ca="1" si="434"/>
        <v>31.167019634744822</v>
      </c>
      <c r="P457" s="128">
        <f t="shared" ca="1" si="435"/>
        <v>7.9670196347448226</v>
      </c>
      <c r="Q457" s="141">
        <f t="shared" ca="1" si="436"/>
        <v>7.5784635021442064</v>
      </c>
      <c r="R457" s="13"/>
    </row>
    <row r="458" spans="2:18" x14ac:dyDescent="0.25">
      <c r="B458" s="126">
        <f t="shared" si="437"/>
        <v>441</v>
      </c>
      <c r="C458" s="17">
        <f t="shared" si="431"/>
        <v>3.2921262866077932</v>
      </c>
      <c r="D458" s="17">
        <f t="shared" ca="1" si="429"/>
        <v>3.4727082598781571</v>
      </c>
      <c r="E458" s="17">
        <f t="shared" ref="E458:M458" ca="1" si="492">$C$4*($G$4-D458)*$B$7+E$10*SQRT($B$7)*NORMSINV(RAND())+D458</f>
        <v>3.2602058615521954</v>
      </c>
      <c r="F458" s="17">
        <f t="shared" ca="1" si="492"/>
        <v>3.087146987419993</v>
      </c>
      <c r="G458" s="17">
        <f t="shared" ca="1" si="492"/>
        <v>3.2771657158772358</v>
      </c>
      <c r="H458" s="17">
        <f t="shared" ca="1" si="492"/>
        <v>3.3689588654937985</v>
      </c>
      <c r="I458" s="17">
        <f t="shared" ca="1" si="492"/>
        <v>3.4017953643336005</v>
      </c>
      <c r="J458" s="17">
        <f t="shared" ca="1" si="492"/>
        <v>3.4501107262574178</v>
      </c>
      <c r="K458" s="17">
        <f t="shared" ca="1" si="492"/>
        <v>3.450774814636985</v>
      </c>
      <c r="L458" s="17">
        <f t="shared" ca="1" si="492"/>
        <v>3.2722889548077907</v>
      </c>
      <c r="M458" s="17">
        <f t="shared" ca="1" si="492"/>
        <v>3.194207438105384</v>
      </c>
      <c r="N458" s="127">
        <f t="shared" ca="1" si="433"/>
        <v>24.390834783439086</v>
      </c>
      <c r="O458" s="128">
        <f t="shared" ca="1" si="434"/>
        <v>22.97588023701541</v>
      </c>
      <c r="P458" s="128">
        <f t="shared" ca="1" si="435"/>
        <v>0</v>
      </c>
      <c r="Q458" s="141">
        <f t="shared" ca="1" si="436"/>
        <v>0</v>
      </c>
      <c r="R458" s="13"/>
    </row>
    <row r="459" spans="2:18" x14ac:dyDescent="0.25">
      <c r="B459" s="126">
        <f t="shared" si="437"/>
        <v>442</v>
      </c>
      <c r="C459" s="17">
        <f t="shared" si="431"/>
        <v>3.2921262866077932</v>
      </c>
      <c r="D459" s="17">
        <f t="shared" ca="1" si="429"/>
        <v>3.441193207045492</v>
      </c>
      <c r="E459" s="17">
        <f t="shared" ref="E459:M459" ca="1" si="493">$C$4*($G$4-D459)*$B$7+E$10*SQRT($B$7)*NORMSINV(RAND())+D459</f>
        <v>3.1677916945091606</v>
      </c>
      <c r="F459" s="17">
        <f t="shared" ca="1" si="493"/>
        <v>3.1348463535833244</v>
      </c>
      <c r="G459" s="17">
        <f t="shared" ca="1" si="493"/>
        <v>3.0011452863960475</v>
      </c>
      <c r="H459" s="17">
        <f t="shared" ca="1" si="493"/>
        <v>2.7655118778538124</v>
      </c>
      <c r="I459" s="17">
        <f t="shared" ca="1" si="493"/>
        <v>2.8082446842215498</v>
      </c>
      <c r="J459" s="17">
        <f t="shared" ca="1" si="493"/>
        <v>2.8628147959790815</v>
      </c>
      <c r="K459" s="17">
        <f t="shared" ca="1" si="493"/>
        <v>2.6029759861630883</v>
      </c>
      <c r="L459" s="17">
        <f t="shared" ca="1" si="493"/>
        <v>2.7335126169356743</v>
      </c>
      <c r="M459" s="17">
        <f t="shared" ca="1" si="493"/>
        <v>2.6649918150554375</v>
      </c>
      <c r="N459" s="127">
        <f t="shared" ca="1" si="433"/>
        <v>14.367831945607517</v>
      </c>
      <c r="O459" s="128">
        <f t="shared" ca="1" si="434"/>
        <v>15.126992169034999</v>
      </c>
      <c r="P459" s="128">
        <f t="shared" ca="1" si="435"/>
        <v>0</v>
      </c>
      <c r="Q459" s="141">
        <f t="shared" ca="1" si="436"/>
        <v>0</v>
      </c>
      <c r="R459" s="13"/>
    </row>
    <row r="460" spans="2:18" x14ac:dyDescent="0.25">
      <c r="B460" s="126">
        <f t="shared" si="437"/>
        <v>443</v>
      </c>
      <c r="C460" s="17">
        <f t="shared" si="431"/>
        <v>3.2921262866077932</v>
      </c>
      <c r="D460" s="17">
        <f t="shared" ca="1" si="429"/>
        <v>3.0929075248286262</v>
      </c>
      <c r="E460" s="17">
        <f t="shared" ref="E460:M460" ca="1" si="494">$C$4*($G$4-D460)*$B$7+E$10*SQRT($B$7)*NORMSINV(RAND())+D460</f>
        <v>3.2149136120005899</v>
      </c>
      <c r="F460" s="17">
        <f t="shared" ca="1" si="494"/>
        <v>3.0892394755093218</v>
      </c>
      <c r="G460" s="17">
        <f t="shared" ca="1" si="494"/>
        <v>2.9253021567610968</v>
      </c>
      <c r="H460" s="17">
        <f t="shared" ca="1" si="494"/>
        <v>2.8978617056055511</v>
      </c>
      <c r="I460" s="17">
        <f t="shared" ca="1" si="494"/>
        <v>3.0333700707411655</v>
      </c>
      <c r="J460" s="17">
        <f t="shared" ca="1" si="494"/>
        <v>3.102093066873632</v>
      </c>
      <c r="K460" s="17">
        <f t="shared" ca="1" si="494"/>
        <v>2.8831506939389207</v>
      </c>
      <c r="L460" s="17">
        <f t="shared" ca="1" si="494"/>
        <v>2.9587491444930696</v>
      </c>
      <c r="M460" s="17">
        <f t="shared" ca="1" si="494"/>
        <v>3.0308538413346269</v>
      </c>
      <c r="N460" s="127">
        <f t="shared" ca="1" si="433"/>
        <v>20.714912288841692</v>
      </c>
      <c r="O460" s="128">
        <f t="shared" ca="1" si="434"/>
        <v>20.194927652843717</v>
      </c>
      <c r="P460" s="128">
        <f t="shared" ca="1" si="435"/>
        <v>0</v>
      </c>
      <c r="Q460" s="141">
        <f t="shared" ca="1" si="436"/>
        <v>0</v>
      </c>
      <c r="R460" s="13"/>
    </row>
    <row r="461" spans="2:18" x14ac:dyDescent="0.25">
      <c r="B461" s="126">
        <f t="shared" si="437"/>
        <v>444</v>
      </c>
      <c r="C461" s="17">
        <f t="shared" si="431"/>
        <v>3.2921262866077932</v>
      </c>
      <c r="D461" s="17">
        <f t="shared" ca="1" si="429"/>
        <v>3.2025095820110727</v>
      </c>
      <c r="E461" s="17">
        <f t="shared" ref="E461:M461" ca="1" si="495">$C$4*($G$4-D461)*$B$7+E$10*SQRT($B$7)*NORMSINV(RAND())+D461</f>
        <v>3.1572588321321242</v>
      </c>
      <c r="F461" s="17">
        <f t="shared" ca="1" si="495"/>
        <v>3.4871010612208808</v>
      </c>
      <c r="G461" s="17">
        <f t="shared" ca="1" si="495"/>
        <v>3.4757503175761726</v>
      </c>
      <c r="H461" s="17">
        <f t="shared" ca="1" si="495"/>
        <v>3.4522652905811757</v>
      </c>
      <c r="I461" s="17">
        <f t="shared" ca="1" si="495"/>
        <v>3.1410750902888833</v>
      </c>
      <c r="J461" s="17">
        <f t="shared" ca="1" si="495"/>
        <v>3.3803291141474099</v>
      </c>
      <c r="K461" s="17">
        <f t="shared" ca="1" si="495"/>
        <v>3.3533782369696623</v>
      </c>
      <c r="L461" s="17">
        <f t="shared" ca="1" si="495"/>
        <v>3.484589669457915</v>
      </c>
      <c r="M461" s="17">
        <f t="shared" ca="1" si="495"/>
        <v>3.5062109648396205</v>
      </c>
      <c r="N461" s="127">
        <f t="shared" ca="1" si="433"/>
        <v>33.321770923125094</v>
      </c>
      <c r="O461" s="128">
        <f t="shared" ca="1" si="434"/>
        <v>29.396021320154492</v>
      </c>
      <c r="P461" s="128">
        <f t="shared" ca="1" si="435"/>
        <v>6.1960213201544931</v>
      </c>
      <c r="Q461" s="141">
        <f t="shared" ca="1" si="436"/>
        <v>5.8938377945647131</v>
      </c>
      <c r="R461" s="13"/>
    </row>
    <row r="462" spans="2:18" x14ac:dyDescent="0.25">
      <c r="B462" s="126">
        <f t="shared" si="437"/>
        <v>445</v>
      </c>
      <c r="C462" s="17">
        <f t="shared" si="431"/>
        <v>3.2921262866077932</v>
      </c>
      <c r="D462" s="17">
        <f t="shared" ca="1" si="429"/>
        <v>3.2750858612101892</v>
      </c>
      <c r="E462" s="17">
        <f t="shared" ref="E462:M462" ca="1" si="496">$C$4*($G$4-D462)*$B$7+E$10*SQRT($B$7)*NORMSINV(RAND())+D462</f>
        <v>3.2971558506148049</v>
      </c>
      <c r="F462" s="17">
        <f t="shared" ca="1" si="496"/>
        <v>3.4338681962493975</v>
      </c>
      <c r="G462" s="17">
        <f t="shared" ca="1" si="496"/>
        <v>3.5070512106346565</v>
      </c>
      <c r="H462" s="17">
        <f t="shared" ca="1" si="496"/>
        <v>3.321123248149294</v>
      </c>
      <c r="I462" s="17">
        <f t="shared" ca="1" si="496"/>
        <v>3.1196629103044793</v>
      </c>
      <c r="J462" s="17">
        <f t="shared" ca="1" si="496"/>
        <v>2.908434147130138</v>
      </c>
      <c r="K462" s="17">
        <f t="shared" ca="1" si="496"/>
        <v>2.9862420645093692</v>
      </c>
      <c r="L462" s="17">
        <f t="shared" ca="1" si="496"/>
        <v>2.8769579090149313</v>
      </c>
      <c r="M462" s="17">
        <f t="shared" ca="1" si="496"/>
        <v>2.7138634456220014</v>
      </c>
      <c r="N462" s="127">
        <f t="shared" ca="1" si="433"/>
        <v>15.087452613229544</v>
      </c>
      <c r="O462" s="128">
        <f t="shared" ca="1" si="434"/>
        <v>15.722276282808588</v>
      </c>
      <c r="P462" s="128">
        <f t="shared" ca="1" si="435"/>
        <v>0</v>
      </c>
      <c r="Q462" s="141">
        <f t="shared" ca="1" si="436"/>
        <v>0</v>
      </c>
      <c r="R462" s="13"/>
    </row>
    <row r="463" spans="2:18" x14ac:dyDescent="0.25">
      <c r="B463" s="126">
        <f t="shared" si="437"/>
        <v>446</v>
      </c>
      <c r="C463" s="17">
        <f t="shared" si="431"/>
        <v>3.2921262866077932</v>
      </c>
      <c r="D463" s="17">
        <f t="shared" ca="1" si="429"/>
        <v>3.2390802898920232</v>
      </c>
      <c r="E463" s="17">
        <f t="shared" ref="E463:M463" ca="1" si="497">$C$4*($G$4-D463)*$B$7+E$10*SQRT($B$7)*NORMSINV(RAND())+D463</f>
        <v>3.2552767278007999</v>
      </c>
      <c r="F463" s="17">
        <f t="shared" ca="1" si="497"/>
        <v>3.119084405639124</v>
      </c>
      <c r="G463" s="17">
        <f t="shared" ca="1" si="497"/>
        <v>3.2316571278880493</v>
      </c>
      <c r="H463" s="17">
        <f t="shared" ca="1" si="497"/>
        <v>3.0350618073863802</v>
      </c>
      <c r="I463" s="17">
        <f t="shared" ca="1" si="497"/>
        <v>2.9477358152186866</v>
      </c>
      <c r="J463" s="17">
        <f t="shared" ca="1" si="497"/>
        <v>2.9996461521436846</v>
      </c>
      <c r="K463" s="17">
        <f t="shared" ca="1" si="497"/>
        <v>2.9154500166988178</v>
      </c>
      <c r="L463" s="17">
        <f t="shared" ca="1" si="497"/>
        <v>3.0301101629248879</v>
      </c>
      <c r="M463" s="17">
        <f t="shared" ca="1" si="497"/>
        <v>3.0173042027414323</v>
      </c>
      <c r="N463" s="127">
        <f t="shared" ca="1" si="433"/>
        <v>20.436125707799221</v>
      </c>
      <c r="O463" s="128">
        <f t="shared" ca="1" si="434"/>
        <v>19.979969044205639</v>
      </c>
      <c r="P463" s="128">
        <f t="shared" ca="1" si="435"/>
        <v>0</v>
      </c>
      <c r="Q463" s="141">
        <f t="shared" ca="1" si="436"/>
        <v>0</v>
      </c>
      <c r="R463" s="13"/>
    </row>
    <row r="464" spans="2:18" x14ac:dyDescent="0.25">
      <c r="B464" s="126">
        <f t="shared" si="437"/>
        <v>447</v>
      </c>
      <c r="C464" s="17">
        <f t="shared" si="431"/>
        <v>3.2921262866077932</v>
      </c>
      <c r="D464" s="17">
        <f t="shared" ca="1" si="429"/>
        <v>3.3385250150368515</v>
      </c>
      <c r="E464" s="17">
        <f t="shared" ref="E464:M464" ca="1" si="498">$C$4*($G$4-D464)*$B$7+E$10*SQRT($B$7)*NORMSINV(RAND())+D464</f>
        <v>3.4318707427976047</v>
      </c>
      <c r="F464" s="17">
        <f t="shared" ca="1" si="498"/>
        <v>3.6602630420858544</v>
      </c>
      <c r="G464" s="17">
        <f t="shared" ca="1" si="498"/>
        <v>3.5414630399010947</v>
      </c>
      <c r="H464" s="17">
        <f t="shared" ca="1" si="498"/>
        <v>3.5355092167063207</v>
      </c>
      <c r="I464" s="17">
        <f t="shared" ca="1" si="498"/>
        <v>3.7094815857468761</v>
      </c>
      <c r="J464" s="17">
        <f t="shared" ca="1" si="498"/>
        <v>3.5968161389302029</v>
      </c>
      <c r="K464" s="17">
        <f t="shared" ca="1" si="498"/>
        <v>3.5730863767305983</v>
      </c>
      <c r="L464" s="17">
        <f t="shared" ca="1" si="498"/>
        <v>3.4637680938365185</v>
      </c>
      <c r="M464" s="17">
        <f t="shared" ca="1" si="498"/>
        <v>3.4608074357600027</v>
      </c>
      <c r="N464" s="127">
        <f t="shared" ca="1" si="433"/>
        <v>31.84267705365162</v>
      </c>
      <c r="O464" s="128">
        <f t="shared" ca="1" si="434"/>
        <v>28.360590021218865</v>
      </c>
      <c r="P464" s="128">
        <f t="shared" ca="1" si="435"/>
        <v>5.1605900212188658</v>
      </c>
      <c r="Q464" s="141">
        <f t="shared" ca="1" si="436"/>
        <v>4.908905075968149</v>
      </c>
      <c r="R464" s="13"/>
    </row>
    <row r="465" spans="2:18" x14ac:dyDescent="0.25">
      <c r="B465" s="126">
        <f t="shared" si="437"/>
        <v>448</v>
      </c>
      <c r="C465" s="17">
        <f t="shared" si="431"/>
        <v>3.2921262866077932</v>
      </c>
      <c r="D465" s="17">
        <f t="shared" ca="1" si="429"/>
        <v>3.3897313438342094</v>
      </c>
      <c r="E465" s="17">
        <f t="shared" ref="E465:M465" ca="1" si="499">$C$4*($G$4-D465)*$B$7+E$10*SQRT($B$7)*NORMSINV(RAND())+D465</f>
        <v>3.555233030625899</v>
      </c>
      <c r="F465" s="17">
        <f t="shared" ca="1" si="499"/>
        <v>3.50360413822143</v>
      </c>
      <c r="G465" s="17">
        <f t="shared" ca="1" si="499"/>
        <v>3.6953145569551062</v>
      </c>
      <c r="H465" s="17">
        <f t="shared" ca="1" si="499"/>
        <v>3.78057229578509</v>
      </c>
      <c r="I465" s="17">
        <f t="shared" ca="1" si="499"/>
        <v>3.8650396771819842</v>
      </c>
      <c r="J465" s="17">
        <f t="shared" ca="1" si="499"/>
        <v>3.5954961640883232</v>
      </c>
      <c r="K465" s="17">
        <f t="shared" ca="1" si="499"/>
        <v>3.6916744751671331</v>
      </c>
      <c r="L465" s="17">
        <f t="shared" ca="1" si="499"/>
        <v>3.6985561602285242</v>
      </c>
      <c r="M465" s="17">
        <f t="shared" ca="1" si="499"/>
        <v>3.4860078689173113</v>
      </c>
      <c r="N465" s="127">
        <f t="shared" ca="1" si="433"/>
        <v>32.655322814645267</v>
      </c>
      <c r="O465" s="128">
        <f t="shared" ca="1" si="434"/>
        <v>28.93070017925492</v>
      </c>
      <c r="P465" s="128">
        <f t="shared" ca="1" si="435"/>
        <v>5.7307001792549208</v>
      </c>
      <c r="Q465" s="141">
        <f t="shared" ca="1" si="436"/>
        <v>5.4512106334987971</v>
      </c>
      <c r="R465" s="13"/>
    </row>
    <row r="466" spans="2:18" x14ac:dyDescent="0.25">
      <c r="B466" s="126">
        <f t="shared" si="437"/>
        <v>449</v>
      </c>
      <c r="C466" s="17">
        <f t="shared" si="431"/>
        <v>3.2921262866077932</v>
      </c>
      <c r="D466" s="17">
        <f t="shared" ref="D466:D529" ca="1" si="500">$C$4*($G$4-C466)*$B$7+D$10*SQRT($B$7)*NORMSINV(RAND())+C466</f>
        <v>3.30583656362337</v>
      </c>
      <c r="E466" s="17">
        <f t="shared" ref="E466:M466" ca="1" si="501">$C$4*($G$4-D466)*$B$7+E$10*SQRT($B$7)*NORMSINV(RAND())+D466</f>
        <v>3.4400438396609738</v>
      </c>
      <c r="F466" s="17">
        <f t="shared" ca="1" si="501"/>
        <v>3.6122529539795285</v>
      </c>
      <c r="G466" s="17">
        <f t="shared" ca="1" si="501"/>
        <v>3.6694317214509291</v>
      </c>
      <c r="H466" s="17">
        <f t="shared" ca="1" si="501"/>
        <v>3.6378362924240135</v>
      </c>
      <c r="I466" s="17">
        <f t="shared" ca="1" si="501"/>
        <v>3.6369705460564363</v>
      </c>
      <c r="J466" s="17">
        <f t="shared" ca="1" si="501"/>
        <v>3.4758713649971416</v>
      </c>
      <c r="K466" s="17">
        <f t="shared" ca="1" si="501"/>
        <v>3.5930572561068801</v>
      </c>
      <c r="L466" s="17">
        <f t="shared" ca="1" si="501"/>
        <v>3.4195721226441091</v>
      </c>
      <c r="M466" s="17">
        <f t="shared" ca="1" si="501"/>
        <v>3.4353180540537722</v>
      </c>
      <c r="N466" s="127">
        <f t="shared" ca="1" si="433"/>
        <v>31.041283801798958</v>
      </c>
      <c r="O466" s="128">
        <f t="shared" ca="1" si="434"/>
        <v>27.795370695420914</v>
      </c>
      <c r="P466" s="128">
        <f t="shared" ca="1" si="435"/>
        <v>4.5953706954209146</v>
      </c>
      <c r="Q466" s="141">
        <f t="shared" ca="1" si="436"/>
        <v>4.3712518219726828</v>
      </c>
      <c r="R466" s="13"/>
    </row>
    <row r="467" spans="2:18" x14ac:dyDescent="0.25">
      <c r="B467" s="126">
        <f t="shared" si="437"/>
        <v>450</v>
      </c>
      <c r="C467" s="17">
        <f t="shared" ref="C467:C530" si="502">$C$7</f>
        <v>3.2921262866077932</v>
      </c>
      <c r="D467" s="17">
        <f t="shared" ca="1" si="500"/>
        <v>3.1298811660675536</v>
      </c>
      <c r="E467" s="17">
        <f t="shared" ref="E467:M467" ca="1" si="503">$C$4*($G$4-D467)*$B$7+E$10*SQRT($B$7)*NORMSINV(RAND())+D467</f>
        <v>3.1343172849248679</v>
      </c>
      <c r="F467" s="17">
        <f t="shared" ca="1" si="503"/>
        <v>2.9990758701131011</v>
      </c>
      <c r="G467" s="17">
        <f t="shared" ca="1" si="503"/>
        <v>3.1245590238632923</v>
      </c>
      <c r="H467" s="17">
        <f t="shared" ca="1" si="503"/>
        <v>3.4006370003173325</v>
      </c>
      <c r="I467" s="17">
        <f t="shared" ca="1" si="503"/>
        <v>3.3679287806449789</v>
      </c>
      <c r="J467" s="17">
        <f t="shared" ca="1" si="503"/>
        <v>3.6032201271285897</v>
      </c>
      <c r="K467" s="17">
        <f t="shared" ca="1" si="503"/>
        <v>3.724266563411788</v>
      </c>
      <c r="L467" s="17">
        <f t="shared" ca="1" si="503"/>
        <v>3.7770572194933316</v>
      </c>
      <c r="M467" s="17">
        <f t="shared" ca="1" si="503"/>
        <v>3.7427661673864785</v>
      </c>
      <c r="N467" s="127">
        <f t="shared" ref="N467:N530" ca="1" si="504">EXP(M467)</f>
        <v>42.214601461253871</v>
      </c>
      <c r="O467" s="128">
        <f t="shared" ref="O467:O530" ca="1" si="505">EXP(EXP(-$C$4*($K$4-$J$4))*LN(N467)+(1-EXP(-$C$4*($K$4-$J$4)))*$G$4+$F$4^2/(4*$C$4)*(1-EXP(-2*$C$4*($K$4-$J$4))))</f>
        <v>35.434505010805189</v>
      </c>
      <c r="P467" s="128">
        <f t="shared" ref="P467:P530" ca="1" si="506">MAX(0,O467-$I$4)</f>
        <v>12.23450501080519</v>
      </c>
      <c r="Q467" s="141">
        <f t="shared" ref="Q467:Q530" ca="1" si="507">$D$7*P467</f>
        <v>11.637821160479323</v>
      </c>
      <c r="R467" s="13"/>
    </row>
    <row r="468" spans="2:18" x14ac:dyDescent="0.25">
      <c r="B468" s="126">
        <f t="shared" ref="B468:B531" si="508">B467+1</f>
        <v>451</v>
      </c>
      <c r="C468" s="17">
        <f t="shared" si="502"/>
        <v>3.2921262866077932</v>
      </c>
      <c r="D468" s="17">
        <f t="shared" ca="1" si="500"/>
        <v>3.2378859722470943</v>
      </c>
      <c r="E468" s="17">
        <f t="shared" ref="E468:M468" ca="1" si="509">$C$4*($G$4-D468)*$B$7+E$10*SQRT($B$7)*NORMSINV(RAND())+D468</f>
        <v>3.4190912371288116</v>
      </c>
      <c r="F468" s="17">
        <f t="shared" ca="1" si="509"/>
        <v>3.3479813148924427</v>
      </c>
      <c r="G468" s="17">
        <f t="shared" ca="1" si="509"/>
        <v>3.7394520391782073</v>
      </c>
      <c r="H468" s="17">
        <f t="shared" ca="1" si="509"/>
        <v>4.1739586749549087</v>
      </c>
      <c r="I468" s="17">
        <f t="shared" ca="1" si="509"/>
        <v>3.9913151927372348</v>
      </c>
      <c r="J468" s="17">
        <f t="shared" ca="1" si="509"/>
        <v>3.8538514910031085</v>
      </c>
      <c r="K468" s="17">
        <f t="shared" ca="1" si="509"/>
        <v>3.8688322981574141</v>
      </c>
      <c r="L468" s="17">
        <f t="shared" ca="1" si="509"/>
        <v>3.7796021053844129</v>
      </c>
      <c r="M468" s="17">
        <f t="shared" ca="1" si="509"/>
        <v>3.649193922252425</v>
      </c>
      <c r="N468" s="127">
        <f t="shared" ca="1" si="504"/>
        <v>38.443664973201919</v>
      </c>
      <c r="O468" s="128">
        <f t="shared" ca="1" si="505"/>
        <v>32.910261617488828</v>
      </c>
      <c r="P468" s="128">
        <f t="shared" ca="1" si="506"/>
        <v>9.710261617488829</v>
      </c>
      <c r="Q468" s="141">
        <f t="shared" ca="1" si="507"/>
        <v>9.2366865701552712</v>
      </c>
      <c r="R468" s="13"/>
    </row>
    <row r="469" spans="2:18" x14ac:dyDescent="0.25">
      <c r="B469" s="126">
        <f t="shared" si="508"/>
        <v>452</v>
      </c>
      <c r="C469" s="17">
        <f t="shared" si="502"/>
        <v>3.2921262866077932</v>
      </c>
      <c r="D469" s="17">
        <f t="shared" ca="1" si="500"/>
        <v>3.4283807630244021</v>
      </c>
      <c r="E469" s="17">
        <f t="shared" ref="E469:M469" ca="1" si="510">$C$4*($G$4-D469)*$B$7+E$10*SQRT($B$7)*NORMSINV(RAND())+D469</f>
        <v>3.5644301044741549</v>
      </c>
      <c r="F469" s="17">
        <f t="shared" ca="1" si="510"/>
        <v>3.328940351644154</v>
      </c>
      <c r="G469" s="17">
        <f t="shared" ca="1" si="510"/>
        <v>3.273628737247813</v>
      </c>
      <c r="H469" s="17">
        <f t="shared" ca="1" si="510"/>
        <v>3.032235331229026</v>
      </c>
      <c r="I469" s="17">
        <f t="shared" ca="1" si="510"/>
        <v>2.9901663228804827</v>
      </c>
      <c r="J469" s="17">
        <f t="shared" ca="1" si="510"/>
        <v>3.0307063265470879</v>
      </c>
      <c r="K469" s="17">
        <f t="shared" ca="1" si="510"/>
        <v>2.9157865238351461</v>
      </c>
      <c r="L469" s="17">
        <f t="shared" ca="1" si="510"/>
        <v>3.062134712799701</v>
      </c>
      <c r="M469" s="17">
        <f t="shared" ca="1" si="510"/>
        <v>3.0167092576442696</v>
      </c>
      <c r="N469" s="127">
        <f t="shared" ca="1" si="504"/>
        <v>20.423970951069354</v>
      </c>
      <c r="O469" s="128">
        <f t="shared" ca="1" si="505"/>
        <v>19.970583138757224</v>
      </c>
      <c r="P469" s="128">
        <f t="shared" ca="1" si="506"/>
        <v>0</v>
      </c>
      <c r="Q469" s="141">
        <f t="shared" ca="1" si="507"/>
        <v>0</v>
      </c>
      <c r="R469" s="13"/>
    </row>
    <row r="470" spans="2:18" x14ac:dyDescent="0.25">
      <c r="B470" s="126">
        <f t="shared" si="508"/>
        <v>453</v>
      </c>
      <c r="C470" s="17">
        <f t="shared" si="502"/>
        <v>3.2921262866077932</v>
      </c>
      <c r="D470" s="17">
        <f t="shared" ca="1" si="500"/>
        <v>3.0982084156746583</v>
      </c>
      <c r="E470" s="17">
        <f t="shared" ref="E470:M470" ca="1" si="511">$C$4*($G$4-D470)*$B$7+E$10*SQRT($B$7)*NORMSINV(RAND())+D470</f>
        <v>3.1119872722966453</v>
      </c>
      <c r="F470" s="17">
        <f t="shared" ca="1" si="511"/>
        <v>2.9275947709207029</v>
      </c>
      <c r="G470" s="17">
        <f t="shared" ca="1" si="511"/>
        <v>3.1656149001999068</v>
      </c>
      <c r="H470" s="17">
        <f t="shared" ca="1" si="511"/>
        <v>3.143309531937275</v>
      </c>
      <c r="I470" s="17">
        <f t="shared" ca="1" si="511"/>
        <v>3.0982744037014669</v>
      </c>
      <c r="J470" s="17">
        <f t="shared" ca="1" si="511"/>
        <v>2.9138014924390339</v>
      </c>
      <c r="K470" s="17">
        <f t="shared" ca="1" si="511"/>
        <v>2.9211988368341517</v>
      </c>
      <c r="L470" s="17">
        <f t="shared" ca="1" si="511"/>
        <v>2.9649576103878461</v>
      </c>
      <c r="M470" s="17">
        <f t="shared" ca="1" si="511"/>
        <v>2.9277037033992617</v>
      </c>
      <c r="N470" s="127">
        <f t="shared" ca="1" si="504"/>
        <v>18.684675639844382</v>
      </c>
      <c r="O470" s="128">
        <f t="shared" ca="1" si="505"/>
        <v>18.614958559338614</v>
      </c>
      <c r="P470" s="128">
        <f t="shared" ca="1" si="506"/>
        <v>0</v>
      </c>
      <c r="Q470" s="141">
        <f t="shared" ca="1" si="507"/>
        <v>0</v>
      </c>
      <c r="R470" s="13"/>
    </row>
    <row r="471" spans="2:18" x14ac:dyDescent="0.25">
      <c r="B471" s="126">
        <f t="shared" si="508"/>
        <v>454</v>
      </c>
      <c r="C471" s="17">
        <f t="shared" si="502"/>
        <v>3.2921262866077932</v>
      </c>
      <c r="D471" s="17">
        <f t="shared" ca="1" si="500"/>
        <v>3.3116530289418287</v>
      </c>
      <c r="E471" s="17">
        <f t="shared" ref="E471:M471" ca="1" si="512">$C$4*($G$4-D471)*$B$7+E$10*SQRT($B$7)*NORMSINV(RAND())+D471</f>
        <v>3.3248832218763633</v>
      </c>
      <c r="F471" s="17">
        <f t="shared" ca="1" si="512"/>
        <v>3.3388279806269319</v>
      </c>
      <c r="G471" s="17">
        <f t="shared" ca="1" si="512"/>
        <v>3.0913678755778511</v>
      </c>
      <c r="H471" s="17">
        <f t="shared" ca="1" si="512"/>
        <v>2.9660459263400041</v>
      </c>
      <c r="I471" s="17">
        <f t="shared" ca="1" si="512"/>
        <v>2.9576231247384217</v>
      </c>
      <c r="J471" s="17">
        <f t="shared" ca="1" si="512"/>
        <v>2.8123880168690629</v>
      </c>
      <c r="K471" s="17">
        <f t="shared" ca="1" si="512"/>
        <v>2.7575408001316841</v>
      </c>
      <c r="L471" s="17">
        <f t="shared" ca="1" si="512"/>
        <v>2.7534010747088833</v>
      </c>
      <c r="M471" s="17">
        <f t="shared" ca="1" si="512"/>
        <v>2.6450587478392746</v>
      </c>
      <c r="N471" s="127">
        <f t="shared" ca="1" si="504"/>
        <v>14.084272479396223</v>
      </c>
      <c r="O471" s="128">
        <f t="shared" ca="1" si="505"/>
        <v>14.890716389176943</v>
      </c>
      <c r="P471" s="128">
        <f t="shared" ca="1" si="506"/>
        <v>0</v>
      </c>
      <c r="Q471" s="141">
        <f t="shared" ca="1" si="507"/>
        <v>0</v>
      </c>
      <c r="R471" s="13"/>
    </row>
    <row r="472" spans="2:18" x14ac:dyDescent="0.25">
      <c r="B472" s="126">
        <f t="shared" si="508"/>
        <v>455</v>
      </c>
      <c r="C472" s="17">
        <f t="shared" si="502"/>
        <v>3.2921262866077932</v>
      </c>
      <c r="D472" s="17">
        <f t="shared" ca="1" si="500"/>
        <v>3.3840941388036048</v>
      </c>
      <c r="E472" s="17">
        <f t="shared" ref="E472:M472" ca="1" si="513">$C$4*($G$4-D472)*$B$7+E$10*SQRT($B$7)*NORMSINV(RAND())+D472</f>
        <v>3.384686615163762</v>
      </c>
      <c r="F472" s="17">
        <f t="shared" ca="1" si="513"/>
        <v>3.383663423867767</v>
      </c>
      <c r="G472" s="17">
        <f t="shared" ca="1" si="513"/>
        <v>3.2776342806388956</v>
      </c>
      <c r="H472" s="17">
        <f t="shared" ca="1" si="513"/>
        <v>3.4191536060720886</v>
      </c>
      <c r="I472" s="17">
        <f t="shared" ca="1" si="513"/>
        <v>3.3970442296170384</v>
      </c>
      <c r="J472" s="17">
        <f t="shared" ca="1" si="513"/>
        <v>3.4152947354125538</v>
      </c>
      <c r="K472" s="17">
        <f t="shared" ca="1" si="513"/>
        <v>3.3180622701198819</v>
      </c>
      <c r="L472" s="17">
        <f t="shared" ca="1" si="513"/>
        <v>3.4349781343300569</v>
      </c>
      <c r="M472" s="17">
        <f t="shared" ca="1" si="513"/>
        <v>3.3353773809166651</v>
      </c>
      <c r="N472" s="127">
        <f t="shared" ca="1" si="504"/>
        <v>28.088981469462578</v>
      </c>
      <c r="O472" s="128">
        <f t="shared" ca="1" si="505"/>
        <v>25.685799046582627</v>
      </c>
      <c r="P472" s="128">
        <f t="shared" ca="1" si="506"/>
        <v>2.4857990465826276</v>
      </c>
      <c r="Q472" s="141">
        <f t="shared" ca="1" si="507"/>
        <v>2.3645651965052163</v>
      </c>
      <c r="R472" s="13"/>
    </row>
    <row r="473" spans="2:18" x14ac:dyDescent="0.25">
      <c r="B473" s="126">
        <f t="shared" si="508"/>
        <v>456</v>
      </c>
      <c r="C473" s="17">
        <f t="shared" si="502"/>
        <v>3.2921262866077932</v>
      </c>
      <c r="D473" s="17">
        <f t="shared" ca="1" si="500"/>
        <v>3.18873132089151</v>
      </c>
      <c r="E473" s="17">
        <f t="shared" ref="E473:M473" ca="1" si="514">$C$4*($G$4-D473)*$B$7+E$10*SQRT($B$7)*NORMSINV(RAND())+D473</f>
        <v>3.099265809537727</v>
      </c>
      <c r="F473" s="17">
        <f t="shared" ca="1" si="514"/>
        <v>3.3156920013893094</v>
      </c>
      <c r="G473" s="17">
        <f t="shared" ca="1" si="514"/>
        <v>3.1340520478552265</v>
      </c>
      <c r="H473" s="17">
        <f t="shared" ca="1" si="514"/>
        <v>3.1962066496545236</v>
      </c>
      <c r="I473" s="17">
        <f t="shared" ca="1" si="514"/>
        <v>3.3574622293069938</v>
      </c>
      <c r="J473" s="17">
        <f t="shared" ca="1" si="514"/>
        <v>3.3234377230120513</v>
      </c>
      <c r="K473" s="17">
        <f t="shared" ca="1" si="514"/>
        <v>3.3962010168592274</v>
      </c>
      <c r="L473" s="17">
        <f t="shared" ca="1" si="514"/>
        <v>3.4608950776823062</v>
      </c>
      <c r="M473" s="17">
        <f t="shared" ca="1" si="514"/>
        <v>3.4857403908346991</v>
      </c>
      <c r="N473" s="127">
        <f t="shared" ca="1" si="504"/>
        <v>32.646589399562352</v>
      </c>
      <c r="O473" s="128">
        <f t="shared" ca="1" si="505"/>
        <v>28.924589242671491</v>
      </c>
      <c r="P473" s="128">
        <f t="shared" ca="1" si="506"/>
        <v>5.7245892426714917</v>
      </c>
      <c r="Q473" s="141">
        <f t="shared" ca="1" si="507"/>
        <v>5.4453977308093817</v>
      </c>
      <c r="R473" s="13"/>
    </row>
    <row r="474" spans="2:18" x14ac:dyDescent="0.25">
      <c r="B474" s="126">
        <f t="shared" si="508"/>
        <v>457</v>
      </c>
      <c r="C474" s="17">
        <f t="shared" si="502"/>
        <v>3.2921262866077932</v>
      </c>
      <c r="D474" s="17">
        <f t="shared" ca="1" si="500"/>
        <v>3.1543590457328738</v>
      </c>
      <c r="E474" s="17">
        <f t="shared" ref="E474:M474" ca="1" si="515">$C$4*($G$4-D474)*$B$7+E$10*SQRT($B$7)*NORMSINV(RAND())+D474</f>
        <v>3.3146058759527004</v>
      </c>
      <c r="F474" s="17">
        <f t="shared" ca="1" si="515"/>
        <v>3.3393002898385782</v>
      </c>
      <c r="G474" s="17">
        <f t="shared" ca="1" si="515"/>
        <v>3.6105779940777993</v>
      </c>
      <c r="H474" s="17">
        <f t="shared" ca="1" si="515"/>
        <v>3.6885660962139273</v>
      </c>
      <c r="I474" s="17">
        <f t="shared" ca="1" si="515"/>
        <v>3.6811042142196353</v>
      </c>
      <c r="J474" s="17">
        <f t="shared" ca="1" si="515"/>
        <v>3.5593860844946792</v>
      </c>
      <c r="K474" s="17">
        <f t="shared" ca="1" si="515"/>
        <v>3.6166951775966218</v>
      </c>
      <c r="L474" s="17">
        <f t="shared" ca="1" si="515"/>
        <v>3.4793379872556591</v>
      </c>
      <c r="M474" s="17">
        <f t="shared" ca="1" si="515"/>
        <v>3.444797001967542</v>
      </c>
      <c r="N474" s="127">
        <f t="shared" ca="1" si="504"/>
        <v>31.336921467555403</v>
      </c>
      <c r="O474" s="128">
        <f t="shared" ca="1" si="505"/>
        <v>28.004235734167199</v>
      </c>
      <c r="P474" s="128">
        <f t="shared" ca="1" si="506"/>
        <v>4.8042357341672002</v>
      </c>
      <c r="Q474" s="141">
        <f t="shared" ca="1" si="507"/>
        <v>4.5699303925776311</v>
      </c>
      <c r="R474" s="13"/>
    </row>
    <row r="475" spans="2:18" x14ac:dyDescent="0.25">
      <c r="B475" s="126">
        <f t="shared" si="508"/>
        <v>458</v>
      </c>
      <c r="C475" s="17">
        <f t="shared" si="502"/>
        <v>3.2921262866077932</v>
      </c>
      <c r="D475" s="17">
        <f t="shared" ca="1" si="500"/>
        <v>3.2747556618289719</v>
      </c>
      <c r="E475" s="17">
        <f t="shared" ref="E475:M475" ca="1" si="516">$C$4*($G$4-D475)*$B$7+E$10*SQRT($B$7)*NORMSINV(RAND())+D475</f>
        <v>3.2496082883532296</v>
      </c>
      <c r="F475" s="17">
        <f t="shared" ca="1" si="516"/>
        <v>3.2022033737674587</v>
      </c>
      <c r="G475" s="17">
        <f t="shared" ca="1" si="516"/>
        <v>3.2880788616324379</v>
      </c>
      <c r="H475" s="17">
        <f t="shared" ca="1" si="516"/>
        <v>3.3880649636695597</v>
      </c>
      <c r="I475" s="17">
        <f t="shared" ca="1" si="516"/>
        <v>3.3896997433093281</v>
      </c>
      <c r="J475" s="17">
        <f t="shared" ca="1" si="516"/>
        <v>3.4615594570054928</v>
      </c>
      <c r="K475" s="17">
        <f t="shared" ca="1" si="516"/>
        <v>3.4523645139310672</v>
      </c>
      <c r="L475" s="17">
        <f t="shared" ca="1" si="516"/>
        <v>3.5132418089770203</v>
      </c>
      <c r="M475" s="17">
        <f t="shared" ca="1" si="516"/>
        <v>3.4600820116167079</v>
      </c>
      <c r="N475" s="127">
        <f t="shared" ca="1" si="504"/>
        <v>31.819585983352326</v>
      </c>
      <c r="O475" s="128">
        <f t="shared" ca="1" si="505"/>
        <v>28.344346156416158</v>
      </c>
      <c r="P475" s="128">
        <f t="shared" ca="1" si="506"/>
        <v>5.1443461564161588</v>
      </c>
      <c r="Q475" s="141">
        <f t="shared" ca="1" si="507"/>
        <v>4.8934534338002029</v>
      </c>
      <c r="R475" s="13"/>
    </row>
    <row r="476" spans="2:18" x14ac:dyDescent="0.25">
      <c r="B476" s="126">
        <f t="shared" si="508"/>
        <v>459</v>
      </c>
      <c r="C476" s="17">
        <f t="shared" si="502"/>
        <v>3.2921262866077932</v>
      </c>
      <c r="D476" s="17">
        <f t="shared" ca="1" si="500"/>
        <v>3.3139201727439578</v>
      </c>
      <c r="E476" s="17">
        <f t="shared" ref="E476:M476" ca="1" si="517">$C$4*($G$4-D476)*$B$7+E$10*SQRT($B$7)*NORMSINV(RAND())+D476</f>
        <v>3.3651334876996177</v>
      </c>
      <c r="F476" s="17">
        <f t="shared" ca="1" si="517"/>
        <v>3.4348376854153368</v>
      </c>
      <c r="G476" s="17">
        <f t="shared" ca="1" si="517"/>
        <v>3.504937393824159</v>
      </c>
      <c r="H476" s="17">
        <f t="shared" ca="1" si="517"/>
        <v>3.6201036151846484</v>
      </c>
      <c r="I476" s="17">
        <f t="shared" ca="1" si="517"/>
        <v>3.6230424266384769</v>
      </c>
      <c r="J476" s="17">
        <f t="shared" ca="1" si="517"/>
        <v>3.703341506236661</v>
      </c>
      <c r="K476" s="17">
        <f t="shared" ca="1" si="517"/>
        <v>3.8078627266683949</v>
      </c>
      <c r="L476" s="17">
        <f t="shared" ca="1" si="517"/>
        <v>3.7267185014072837</v>
      </c>
      <c r="M476" s="17">
        <f t="shared" ca="1" si="517"/>
        <v>3.743048752402987</v>
      </c>
      <c r="N476" s="127">
        <f t="shared" ca="1" si="504"/>
        <v>42.226532360772019</v>
      </c>
      <c r="O476" s="128">
        <f t="shared" ca="1" si="505"/>
        <v>35.442414172732406</v>
      </c>
      <c r="P476" s="128">
        <f t="shared" ca="1" si="506"/>
        <v>12.242414172732406</v>
      </c>
      <c r="Q476" s="141">
        <f t="shared" ca="1" si="507"/>
        <v>11.645344588027632</v>
      </c>
      <c r="R476" s="13"/>
    </row>
    <row r="477" spans="2:18" x14ac:dyDescent="0.25">
      <c r="B477" s="126">
        <f t="shared" si="508"/>
        <v>460</v>
      </c>
      <c r="C477" s="17">
        <f t="shared" si="502"/>
        <v>3.2921262866077932</v>
      </c>
      <c r="D477" s="17">
        <f t="shared" ca="1" si="500"/>
        <v>3.2647368783621276</v>
      </c>
      <c r="E477" s="17">
        <f t="shared" ref="E477:M477" ca="1" si="518">$C$4*($G$4-D477)*$B$7+E$10*SQRT($B$7)*NORMSINV(RAND())+D477</f>
        <v>3.4592459864821468</v>
      </c>
      <c r="F477" s="17">
        <f t="shared" ca="1" si="518"/>
        <v>3.5734289821743475</v>
      </c>
      <c r="G477" s="17">
        <f t="shared" ca="1" si="518"/>
        <v>3.6177558439978235</v>
      </c>
      <c r="H477" s="17">
        <f t="shared" ca="1" si="518"/>
        <v>3.6659841109522562</v>
      </c>
      <c r="I477" s="17">
        <f t="shared" ca="1" si="518"/>
        <v>3.6172072006513294</v>
      </c>
      <c r="J477" s="17">
        <f t="shared" ca="1" si="518"/>
        <v>3.6126957085933138</v>
      </c>
      <c r="K477" s="17">
        <f t="shared" ca="1" si="518"/>
        <v>3.5164905426209385</v>
      </c>
      <c r="L477" s="17">
        <f t="shared" ca="1" si="518"/>
        <v>3.2688113742237164</v>
      </c>
      <c r="M477" s="17">
        <f t="shared" ca="1" si="518"/>
        <v>3.0958798051165362</v>
      </c>
      <c r="N477" s="127">
        <f t="shared" ca="1" si="504"/>
        <v>22.106679553919907</v>
      </c>
      <c r="O477" s="128">
        <f t="shared" ca="1" si="505"/>
        <v>21.259156912401576</v>
      </c>
      <c r="P477" s="128">
        <f t="shared" ca="1" si="506"/>
        <v>0</v>
      </c>
      <c r="Q477" s="141">
        <f t="shared" ca="1" si="507"/>
        <v>0</v>
      </c>
      <c r="R477" s="13"/>
    </row>
    <row r="478" spans="2:18" x14ac:dyDescent="0.25">
      <c r="B478" s="126">
        <f t="shared" si="508"/>
        <v>461</v>
      </c>
      <c r="C478" s="17">
        <f t="shared" si="502"/>
        <v>3.2921262866077932</v>
      </c>
      <c r="D478" s="17">
        <f t="shared" ca="1" si="500"/>
        <v>3.3801394701911316</v>
      </c>
      <c r="E478" s="17">
        <f t="shared" ref="E478:M478" ca="1" si="519">$C$4*($G$4-D478)*$B$7+E$10*SQRT($B$7)*NORMSINV(RAND())+D478</f>
        <v>3.2073404397122403</v>
      </c>
      <c r="F478" s="17">
        <f t="shared" ca="1" si="519"/>
        <v>3.4008644336963014</v>
      </c>
      <c r="G478" s="17">
        <f t="shared" ca="1" si="519"/>
        <v>3.6122656158720607</v>
      </c>
      <c r="H478" s="17">
        <f t="shared" ca="1" si="519"/>
        <v>3.3965430842924449</v>
      </c>
      <c r="I478" s="17">
        <f t="shared" ca="1" si="519"/>
        <v>3.1559981816756011</v>
      </c>
      <c r="J478" s="17">
        <f t="shared" ca="1" si="519"/>
        <v>3.0594929470248715</v>
      </c>
      <c r="K478" s="17">
        <f t="shared" ca="1" si="519"/>
        <v>3.0770054222736958</v>
      </c>
      <c r="L478" s="17">
        <f t="shared" ca="1" si="519"/>
        <v>3.1287696551719844</v>
      </c>
      <c r="M478" s="17">
        <f t="shared" ca="1" si="519"/>
        <v>3.1528281963826799</v>
      </c>
      <c r="N478" s="127">
        <f t="shared" ca="1" si="504"/>
        <v>23.402156971452001</v>
      </c>
      <c r="O478" s="128">
        <f t="shared" ca="1" si="505"/>
        <v>22.237153140406644</v>
      </c>
      <c r="P478" s="128">
        <f t="shared" ca="1" si="506"/>
        <v>0</v>
      </c>
      <c r="Q478" s="141">
        <f t="shared" ca="1" si="507"/>
        <v>0</v>
      </c>
      <c r="R478" s="13"/>
    </row>
    <row r="479" spans="2:18" x14ac:dyDescent="0.25">
      <c r="B479" s="126">
        <f t="shared" si="508"/>
        <v>462</v>
      </c>
      <c r="C479" s="17">
        <f t="shared" si="502"/>
        <v>3.2921262866077932</v>
      </c>
      <c r="D479" s="17">
        <f t="shared" ca="1" si="500"/>
        <v>3.4095313989322862</v>
      </c>
      <c r="E479" s="17">
        <f t="shared" ref="E479:M479" ca="1" si="520">$C$4*($G$4-D479)*$B$7+E$10*SQRT($B$7)*NORMSINV(RAND())+D479</f>
        <v>3.3774626881570198</v>
      </c>
      <c r="F479" s="17">
        <f t="shared" ca="1" si="520"/>
        <v>3.5119331948775545</v>
      </c>
      <c r="G479" s="17">
        <f t="shared" ca="1" si="520"/>
        <v>3.3523729370298607</v>
      </c>
      <c r="H479" s="17">
        <f t="shared" ca="1" si="520"/>
        <v>3.2888916094164644</v>
      </c>
      <c r="I479" s="17">
        <f t="shared" ca="1" si="520"/>
        <v>3.2176957386841454</v>
      </c>
      <c r="J479" s="17">
        <f t="shared" ca="1" si="520"/>
        <v>3.1632912163111055</v>
      </c>
      <c r="K479" s="17">
        <f t="shared" ca="1" si="520"/>
        <v>3.1792715977904491</v>
      </c>
      <c r="L479" s="17">
        <f t="shared" ca="1" si="520"/>
        <v>3.1625023371043857</v>
      </c>
      <c r="M479" s="17">
        <f t="shared" ca="1" si="520"/>
        <v>3.2318332375870185</v>
      </c>
      <c r="N479" s="127">
        <f t="shared" ca="1" si="504"/>
        <v>25.32604309370981</v>
      </c>
      <c r="O479" s="128">
        <f t="shared" ca="1" si="505"/>
        <v>23.668880105835687</v>
      </c>
      <c r="P479" s="128">
        <f t="shared" ca="1" si="506"/>
        <v>0.46888010583568729</v>
      </c>
      <c r="Q479" s="141">
        <f t="shared" ca="1" si="507"/>
        <v>0.4460125532339147</v>
      </c>
      <c r="R479" s="13"/>
    </row>
    <row r="480" spans="2:18" x14ac:dyDescent="0.25">
      <c r="B480" s="126">
        <f t="shared" si="508"/>
        <v>463</v>
      </c>
      <c r="C480" s="17">
        <f t="shared" si="502"/>
        <v>3.2921262866077932</v>
      </c>
      <c r="D480" s="17">
        <f t="shared" ca="1" si="500"/>
        <v>3.2835448870736523</v>
      </c>
      <c r="E480" s="17">
        <f t="shared" ref="E480:M480" ca="1" si="521">$C$4*($G$4-D480)*$B$7+E$10*SQRT($B$7)*NORMSINV(RAND())+D480</f>
        <v>3.3494464753789903</v>
      </c>
      <c r="F480" s="17">
        <f t="shared" ca="1" si="521"/>
        <v>3.7028509467939608</v>
      </c>
      <c r="G480" s="17">
        <f t="shared" ca="1" si="521"/>
        <v>3.6647072075392075</v>
      </c>
      <c r="H480" s="17">
        <f t="shared" ca="1" si="521"/>
        <v>3.6065373844384867</v>
      </c>
      <c r="I480" s="17">
        <f t="shared" ca="1" si="521"/>
        <v>3.5576627947210384</v>
      </c>
      <c r="J480" s="17">
        <f t="shared" ca="1" si="521"/>
        <v>3.4189771777838107</v>
      </c>
      <c r="K480" s="17">
        <f t="shared" ca="1" si="521"/>
        <v>3.3487728465924533</v>
      </c>
      <c r="L480" s="17">
        <f t="shared" ca="1" si="521"/>
        <v>3.5563865059878759</v>
      </c>
      <c r="M480" s="17">
        <f t="shared" ca="1" si="521"/>
        <v>3.4581395422192509</v>
      </c>
      <c r="N480" s="127">
        <f t="shared" ca="1" si="504"/>
        <v>31.757837403119378</v>
      </c>
      <c r="O480" s="128">
        <f t="shared" ca="1" si="505"/>
        <v>28.300895730036395</v>
      </c>
      <c r="P480" s="128">
        <f t="shared" ca="1" si="506"/>
        <v>5.1008957300363953</v>
      </c>
      <c r="Q480" s="141">
        <f t="shared" ca="1" si="507"/>
        <v>4.8521221097206695</v>
      </c>
      <c r="R480" s="13"/>
    </row>
    <row r="481" spans="2:18" x14ac:dyDescent="0.25">
      <c r="B481" s="126">
        <f t="shared" si="508"/>
        <v>464</v>
      </c>
      <c r="C481" s="17">
        <f t="shared" si="502"/>
        <v>3.2921262866077932</v>
      </c>
      <c r="D481" s="17">
        <f t="shared" ca="1" si="500"/>
        <v>3.1394875221396319</v>
      </c>
      <c r="E481" s="17">
        <f t="shared" ref="E481:M481" ca="1" si="522">$C$4*($G$4-D481)*$B$7+E$10*SQRT($B$7)*NORMSINV(RAND())+D481</f>
        <v>3.1084929775004668</v>
      </c>
      <c r="F481" s="17">
        <f t="shared" ca="1" si="522"/>
        <v>3.0370410895062663</v>
      </c>
      <c r="G481" s="17">
        <f t="shared" ca="1" si="522"/>
        <v>3.052569694299585</v>
      </c>
      <c r="H481" s="17">
        <f t="shared" ca="1" si="522"/>
        <v>2.9001611030908152</v>
      </c>
      <c r="I481" s="17">
        <f t="shared" ca="1" si="522"/>
        <v>2.7751022037895408</v>
      </c>
      <c r="J481" s="17">
        <f t="shared" ca="1" si="522"/>
        <v>2.4887405886234601</v>
      </c>
      <c r="K481" s="17">
        <f t="shared" ca="1" si="522"/>
        <v>2.6375925880878346</v>
      </c>
      <c r="L481" s="17">
        <f t="shared" ca="1" si="522"/>
        <v>2.7316026899442414</v>
      </c>
      <c r="M481" s="17">
        <f t="shared" ca="1" si="522"/>
        <v>2.675363139911533</v>
      </c>
      <c r="N481" s="127">
        <f t="shared" ca="1" si="504"/>
        <v>14.517620810019743</v>
      </c>
      <c r="O481" s="128">
        <f t="shared" ca="1" si="505"/>
        <v>15.251407301069714</v>
      </c>
      <c r="P481" s="128">
        <f t="shared" ca="1" si="506"/>
        <v>0</v>
      </c>
      <c r="Q481" s="141">
        <f t="shared" ca="1" si="507"/>
        <v>0</v>
      </c>
      <c r="R481" s="13"/>
    </row>
    <row r="482" spans="2:18" x14ac:dyDescent="0.25">
      <c r="B482" s="126">
        <f t="shared" si="508"/>
        <v>465</v>
      </c>
      <c r="C482" s="17">
        <f t="shared" si="502"/>
        <v>3.2921262866077932</v>
      </c>
      <c r="D482" s="17">
        <f t="shared" ca="1" si="500"/>
        <v>3.0811265515841457</v>
      </c>
      <c r="E482" s="17">
        <f t="shared" ref="E482:M482" ca="1" si="523">$C$4*($G$4-D482)*$B$7+E$10*SQRT($B$7)*NORMSINV(RAND())+D482</f>
        <v>2.930604578085783</v>
      </c>
      <c r="F482" s="17">
        <f t="shared" ca="1" si="523"/>
        <v>3.0120507282157143</v>
      </c>
      <c r="G482" s="17">
        <f t="shared" ca="1" si="523"/>
        <v>3.2568233726674118</v>
      </c>
      <c r="H482" s="17">
        <f t="shared" ca="1" si="523"/>
        <v>3.3515893486838775</v>
      </c>
      <c r="I482" s="17">
        <f t="shared" ca="1" si="523"/>
        <v>3.2221010665565903</v>
      </c>
      <c r="J482" s="17">
        <f t="shared" ca="1" si="523"/>
        <v>3.1460345290765992</v>
      </c>
      <c r="K482" s="17">
        <f t="shared" ca="1" si="523"/>
        <v>3.2736394594813474</v>
      </c>
      <c r="L482" s="17">
        <f t="shared" ca="1" si="523"/>
        <v>3.2960681945082131</v>
      </c>
      <c r="M482" s="17">
        <f t="shared" ca="1" si="523"/>
        <v>3.3660345863137913</v>
      </c>
      <c r="N482" s="127">
        <f t="shared" ca="1" si="504"/>
        <v>28.963446989464341</v>
      </c>
      <c r="O482" s="128">
        <f t="shared" ca="1" si="505"/>
        <v>26.315305846102518</v>
      </c>
      <c r="P482" s="128">
        <f t="shared" ca="1" si="506"/>
        <v>3.1153058461025189</v>
      </c>
      <c r="Q482" s="141">
        <f t="shared" ca="1" si="507"/>
        <v>2.9633705871318092</v>
      </c>
      <c r="R482" s="13"/>
    </row>
    <row r="483" spans="2:18" x14ac:dyDescent="0.25">
      <c r="B483" s="126">
        <f t="shared" si="508"/>
        <v>466</v>
      </c>
      <c r="C483" s="17">
        <f t="shared" si="502"/>
        <v>3.2921262866077932</v>
      </c>
      <c r="D483" s="17">
        <f t="shared" ca="1" si="500"/>
        <v>3.2153648296556541</v>
      </c>
      <c r="E483" s="17">
        <f t="shared" ref="E483:M483" ca="1" si="524">$C$4*($G$4-D483)*$B$7+E$10*SQRT($B$7)*NORMSINV(RAND())+D483</f>
        <v>3.4233010483371982</v>
      </c>
      <c r="F483" s="17">
        <f t="shared" ca="1" si="524"/>
        <v>3.2410717159819304</v>
      </c>
      <c r="G483" s="17">
        <f t="shared" ca="1" si="524"/>
        <v>3.3178089897640093</v>
      </c>
      <c r="H483" s="17">
        <f t="shared" ca="1" si="524"/>
        <v>3.3619205982999705</v>
      </c>
      <c r="I483" s="17">
        <f t="shared" ca="1" si="524"/>
        <v>3.1601216623737396</v>
      </c>
      <c r="J483" s="17">
        <f t="shared" ca="1" si="524"/>
        <v>3.2850810609345809</v>
      </c>
      <c r="K483" s="17">
        <f t="shared" ca="1" si="524"/>
        <v>3.3561329090038559</v>
      </c>
      <c r="L483" s="17">
        <f t="shared" ca="1" si="524"/>
        <v>3.3329829052640836</v>
      </c>
      <c r="M483" s="17">
        <f t="shared" ca="1" si="524"/>
        <v>3.2607384880487089</v>
      </c>
      <c r="N483" s="127">
        <f t="shared" ca="1" si="504"/>
        <v>26.068781519369043</v>
      </c>
      <c r="O483" s="128">
        <f t="shared" ca="1" si="505"/>
        <v>24.215427203182912</v>
      </c>
      <c r="P483" s="128">
        <f t="shared" ca="1" si="506"/>
        <v>1.015427203182913</v>
      </c>
      <c r="Q483" s="141">
        <f t="shared" ca="1" si="507"/>
        <v>0.96590423410605197</v>
      </c>
      <c r="R483" s="13"/>
    </row>
    <row r="484" spans="2:18" x14ac:dyDescent="0.25">
      <c r="B484" s="126">
        <f t="shared" si="508"/>
        <v>467</v>
      </c>
      <c r="C484" s="17">
        <f t="shared" si="502"/>
        <v>3.2921262866077932</v>
      </c>
      <c r="D484" s="17">
        <f t="shared" ca="1" si="500"/>
        <v>3.0438494229997133</v>
      </c>
      <c r="E484" s="17">
        <f t="shared" ref="E484:M484" ca="1" si="525">$C$4*($G$4-D484)*$B$7+E$10*SQRT($B$7)*NORMSINV(RAND())+D484</f>
        <v>2.9806887666577411</v>
      </c>
      <c r="F484" s="17">
        <f t="shared" ca="1" si="525"/>
        <v>3.3233429200292131</v>
      </c>
      <c r="G484" s="17">
        <f t="shared" ca="1" si="525"/>
        <v>3.4744280275743624</v>
      </c>
      <c r="H484" s="17">
        <f t="shared" ca="1" si="525"/>
        <v>3.461531755514943</v>
      </c>
      <c r="I484" s="17">
        <f t="shared" ca="1" si="525"/>
        <v>3.3461280607464308</v>
      </c>
      <c r="J484" s="17">
        <f t="shared" ca="1" si="525"/>
        <v>3.4419791884780579</v>
      </c>
      <c r="K484" s="17">
        <f t="shared" ca="1" si="525"/>
        <v>3.4237302846768696</v>
      </c>
      <c r="L484" s="17">
        <f t="shared" ca="1" si="525"/>
        <v>3.2848878385142379</v>
      </c>
      <c r="M484" s="17">
        <f t="shared" ca="1" si="525"/>
        <v>3.3280423801081276</v>
      </c>
      <c r="N484" s="127">
        <f t="shared" ca="1" si="504"/>
        <v>27.883702548569705</v>
      </c>
      <c r="O484" s="128">
        <f t="shared" ca="1" si="505"/>
        <v>25.537430305032963</v>
      </c>
      <c r="P484" s="128">
        <f t="shared" ca="1" si="506"/>
        <v>2.3374303050329637</v>
      </c>
      <c r="Q484" s="141">
        <f t="shared" ca="1" si="507"/>
        <v>2.2234324838670343</v>
      </c>
      <c r="R484" s="13"/>
    </row>
    <row r="485" spans="2:18" x14ac:dyDescent="0.25">
      <c r="B485" s="126">
        <f t="shared" si="508"/>
        <v>468</v>
      </c>
      <c r="C485" s="17">
        <f t="shared" si="502"/>
        <v>3.2921262866077932</v>
      </c>
      <c r="D485" s="17">
        <f t="shared" ca="1" si="500"/>
        <v>3.3484131348109334</v>
      </c>
      <c r="E485" s="17">
        <f t="shared" ref="E485:M485" ca="1" si="526">$C$4*($G$4-D485)*$B$7+E$10*SQRT($B$7)*NORMSINV(RAND())+D485</f>
        <v>3.2741070145375137</v>
      </c>
      <c r="F485" s="17">
        <f t="shared" ca="1" si="526"/>
        <v>3.1411400139445105</v>
      </c>
      <c r="G485" s="17">
        <f t="shared" ca="1" si="526"/>
        <v>3.03242608964104</v>
      </c>
      <c r="H485" s="17">
        <f t="shared" ca="1" si="526"/>
        <v>3.1404766910339967</v>
      </c>
      <c r="I485" s="17">
        <f t="shared" ca="1" si="526"/>
        <v>3.1368624897537627</v>
      </c>
      <c r="J485" s="17">
        <f t="shared" ca="1" si="526"/>
        <v>2.9966760016789196</v>
      </c>
      <c r="K485" s="17">
        <f t="shared" ca="1" si="526"/>
        <v>2.8662038949780539</v>
      </c>
      <c r="L485" s="17">
        <f t="shared" ca="1" si="526"/>
        <v>2.7999368034294294</v>
      </c>
      <c r="M485" s="17">
        <f t="shared" ca="1" si="526"/>
        <v>2.7942033308167158</v>
      </c>
      <c r="N485" s="127">
        <f t="shared" ca="1" si="504"/>
        <v>16.349598342224652</v>
      </c>
      <c r="O485" s="128">
        <f t="shared" ca="1" si="505"/>
        <v>16.75219788866287</v>
      </c>
      <c r="P485" s="128">
        <f t="shared" ca="1" si="506"/>
        <v>0</v>
      </c>
      <c r="Q485" s="141">
        <f t="shared" ca="1" si="507"/>
        <v>0</v>
      </c>
      <c r="R485" s="13"/>
    </row>
    <row r="486" spans="2:18" x14ac:dyDescent="0.25">
      <c r="B486" s="126">
        <f t="shared" si="508"/>
        <v>469</v>
      </c>
      <c r="C486" s="17">
        <f t="shared" si="502"/>
        <v>3.2921262866077932</v>
      </c>
      <c r="D486" s="17">
        <f t="shared" ca="1" si="500"/>
        <v>3.3173336812594356</v>
      </c>
      <c r="E486" s="17">
        <f t="shared" ref="E486:M486" ca="1" si="527">$C$4*($G$4-D486)*$B$7+E$10*SQRT($B$7)*NORMSINV(RAND())+D486</f>
        <v>3.2025924099415808</v>
      </c>
      <c r="F486" s="17">
        <f t="shared" ca="1" si="527"/>
        <v>3.3455371204505462</v>
      </c>
      <c r="G486" s="17">
        <f t="shared" ca="1" si="527"/>
        <v>3.4252632352988654</v>
      </c>
      <c r="H486" s="17">
        <f t="shared" ca="1" si="527"/>
        <v>3.3877151710831295</v>
      </c>
      <c r="I486" s="17">
        <f t="shared" ca="1" si="527"/>
        <v>3.2884102853920876</v>
      </c>
      <c r="J486" s="17">
        <f t="shared" ca="1" si="527"/>
        <v>3.1566752004110894</v>
      </c>
      <c r="K486" s="17">
        <f t="shared" ca="1" si="527"/>
        <v>3.3097047280949847</v>
      </c>
      <c r="L486" s="17">
        <f t="shared" ca="1" si="527"/>
        <v>3.2760836029286544</v>
      </c>
      <c r="M486" s="17">
        <f t="shared" ca="1" si="527"/>
        <v>3.2738651725733017</v>
      </c>
      <c r="N486" s="127">
        <f t="shared" ca="1" si="504"/>
        <v>26.413234003830933</v>
      </c>
      <c r="O486" s="128">
        <f t="shared" ca="1" si="505"/>
        <v>24.467779254577927</v>
      </c>
      <c r="P486" s="128">
        <f t="shared" ca="1" si="506"/>
        <v>1.2677792545779276</v>
      </c>
      <c r="Q486" s="141">
        <f t="shared" ca="1" si="507"/>
        <v>1.2059489307261062</v>
      </c>
      <c r="R486" s="13"/>
    </row>
    <row r="487" spans="2:18" x14ac:dyDescent="0.25">
      <c r="B487" s="126">
        <f t="shared" si="508"/>
        <v>470</v>
      </c>
      <c r="C487" s="17">
        <f t="shared" si="502"/>
        <v>3.2921262866077932</v>
      </c>
      <c r="D487" s="17">
        <f t="shared" ca="1" si="500"/>
        <v>3.3214780696918185</v>
      </c>
      <c r="E487" s="17">
        <f t="shared" ref="E487:M487" ca="1" si="528">$C$4*($G$4-D487)*$B$7+E$10*SQRT($B$7)*NORMSINV(RAND())+D487</f>
        <v>3.3438480007053637</v>
      </c>
      <c r="F487" s="17">
        <f t="shared" ca="1" si="528"/>
        <v>3.5141028603297233</v>
      </c>
      <c r="G487" s="17">
        <f t="shared" ca="1" si="528"/>
        <v>3.4806234076780442</v>
      </c>
      <c r="H487" s="17">
        <f t="shared" ca="1" si="528"/>
        <v>3.5542696697044258</v>
      </c>
      <c r="I487" s="17">
        <f t="shared" ca="1" si="528"/>
        <v>3.6216413273182853</v>
      </c>
      <c r="J487" s="17">
        <f t="shared" ca="1" si="528"/>
        <v>3.6667776068518223</v>
      </c>
      <c r="K487" s="17">
        <f t="shared" ca="1" si="528"/>
        <v>3.4787263221962097</v>
      </c>
      <c r="L487" s="17">
        <f t="shared" ca="1" si="528"/>
        <v>3.5626123611130565</v>
      </c>
      <c r="M487" s="17">
        <f t="shared" ca="1" si="528"/>
        <v>3.4027736752375626</v>
      </c>
      <c r="N487" s="127">
        <f t="shared" ca="1" si="504"/>
        <v>30.047326097374569</v>
      </c>
      <c r="O487" s="128">
        <f t="shared" ca="1" si="505"/>
        <v>27.090051675623805</v>
      </c>
      <c r="P487" s="128">
        <f t="shared" ca="1" si="506"/>
        <v>3.8900516756238055</v>
      </c>
      <c r="Q487" s="141">
        <f t="shared" ca="1" si="507"/>
        <v>3.7003316166816709</v>
      </c>
      <c r="R487" s="13"/>
    </row>
    <row r="488" spans="2:18" x14ac:dyDescent="0.25">
      <c r="B488" s="126">
        <f t="shared" si="508"/>
        <v>471</v>
      </c>
      <c r="C488" s="17">
        <f t="shared" si="502"/>
        <v>3.2921262866077932</v>
      </c>
      <c r="D488" s="17">
        <f t="shared" ca="1" si="500"/>
        <v>3.270039378366937</v>
      </c>
      <c r="E488" s="17">
        <f t="shared" ref="E488:M488" ca="1" si="529">$C$4*($G$4-D488)*$B$7+E$10*SQRT($B$7)*NORMSINV(RAND())+D488</f>
        <v>3.0871187629209884</v>
      </c>
      <c r="F488" s="17">
        <f t="shared" ca="1" si="529"/>
        <v>3.0948084737378165</v>
      </c>
      <c r="G488" s="17">
        <f t="shared" ca="1" si="529"/>
        <v>3.0275262910342682</v>
      </c>
      <c r="H488" s="17">
        <f t="shared" ca="1" si="529"/>
        <v>2.8773285598033076</v>
      </c>
      <c r="I488" s="17">
        <f t="shared" ca="1" si="529"/>
        <v>2.8775704291985336</v>
      </c>
      <c r="J488" s="17">
        <f t="shared" ca="1" si="529"/>
        <v>2.7097965819112844</v>
      </c>
      <c r="K488" s="17">
        <f t="shared" ca="1" si="529"/>
        <v>2.7679566751264835</v>
      </c>
      <c r="L488" s="17">
        <f t="shared" ca="1" si="529"/>
        <v>2.6847573710470671</v>
      </c>
      <c r="M488" s="17">
        <f t="shared" ca="1" si="529"/>
        <v>2.6989301955073528</v>
      </c>
      <c r="N488" s="127">
        <f t="shared" ca="1" si="504"/>
        <v>14.863821832778582</v>
      </c>
      <c r="O488" s="128">
        <f t="shared" ca="1" si="505"/>
        <v>15.537937061219491</v>
      </c>
      <c r="P488" s="128">
        <f t="shared" ca="1" si="506"/>
        <v>0</v>
      </c>
      <c r="Q488" s="141">
        <f t="shared" ca="1" si="507"/>
        <v>0</v>
      </c>
      <c r="R488" s="13"/>
    </row>
    <row r="489" spans="2:18" x14ac:dyDescent="0.25">
      <c r="B489" s="126">
        <f t="shared" si="508"/>
        <v>472</v>
      </c>
      <c r="C489" s="17">
        <f t="shared" si="502"/>
        <v>3.2921262866077932</v>
      </c>
      <c r="D489" s="17">
        <f t="shared" ca="1" si="500"/>
        <v>3.3611330522022964</v>
      </c>
      <c r="E489" s="17">
        <f t="shared" ref="E489:M489" ca="1" si="530">$C$4*($G$4-D489)*$B$7+E$10*SQRT($B$7)*NORMSINV(RAND())+D489</f>
        <v>3.3778307998779016</v>
      </c>
      <c r="F489" s="17">
        <f t="shared" ca="1" si="530"/>
        <v>3.2931875267846249</v>
      </c>
      <c r="G489" s="17">
        <f t="shared" ca="1" si="530"/>
        <v>3.3646173353521078</v>
      </c>
      <c r="H489" s="17">
        <f t="shared" ca="1" si="530"/>
        <v>3.4613270385564467</v>
      </c>
      <c r="I489" s="17">
        <f t="shared" ca="1" si="530"/>
        <v>3.2847626863711619</v>
      </c>
      <c r="J489" s="17">
        <f t="shared" ca="1" si="530"/>
        <v>3.4336346316270108</v>
      </c>
      <c r="K489" s="17">
        <f t="shared" ca="1" si="530"/>
        <v>3.2959812076833264</v>
      </c>
      <c r="L489" s="17">
        <f t="shared" ca="1" si="530"/>
        <v>3.4458571338969692</v>
      </c>
      <c r="M489" s="17">
        <f t="shared" ca="1" si="530"/>
        <v>3.4413598668144862</v>
      </c>
      <c r="N489" s="127">
        <f t="shared" ca="1" si="504"/>
        <v>31.229397126893051</v>
      </c>
      <c r="O489" s="128">
        <f t="shared" ca="1" si="505"/>
        <v>27.928319001974522</v>
      </c>
      <c r="P489" s="128">
        <f t="shared" ca="1" si="506"/>
        <v>4.7283190019745227</v>
      </c>
      <c r="Q489" s="141">
        <f t="shared" ca="1" si="507"/>
        <v>4.4977161631040161</v>
      </c>
      <c r="R489" s="13"/>
    </row>
    <row r="490" spans="2:18" x14ac:dyDescent="0.25">
      <c r="B490" s="126">
        <f t="shared" si="508"/>
        <v>473</v>
      </c>
      <c r="C490" s="17">
        <f t="shared" si="502"/>
        <v>3.2921262866077932</v>
      </c>
      <c r="D490" s="17">
        <f t="shared" ca="1" si="500"/>
        <v>3.3442140349801037</v>
      </c>
      <c r="E490" s="17">
        <f t="shared" ref="E490:M490" ca="1" si="531">$C$4*($G$4-D490)*$B$7+E$10*SQRT($B$7)*NORMSINV(RAND())+D490</f>
        <v>3.1896735060133032</v>
      </c>
      <c r="F490" s="17">
        <f t="shared" ca="1" si="531"/>
        <v>3.0835626633713753</v>
      </c>
      <c r="G490" s="17">
        <f t="shared" ca="1" si="531"/>
        <v>3.1088934009622387</v>
      </c>
      <c r="H490" s="17">
        <f t="shared" ca="1" si="531"/>
        <v>2.8876195820909261</v>
      </c>
      <c r="I490" s="17">
        <f t="shared" ca="1" si="531"/>
        <v>2.766591195326372</v>
      </c>
      <c r="J490" s="17">
        <f t="shared" ca="1" si="531"/>
        <v>2.8445955419893263</v>
      </c>
      <c r="K490" s="17">
        <f t="shared" ca="1" si="531"/>
        <v>2.94712026686065</v>
      </c>
      <c r="L490" s="17">
        <f t="shared" ca="1" si="531"/>
        <v>2.9063665267572718</v>
      </c>
      <c r="M490" s="17">
        <f t="shared" ca="1" si="531"/>
        <v>2.8353712433435705</v>
      </c>
      <c r="N490" s="127">
        <f t="shared" ca="1" si="504"/>
        <v>17.036723896869976</v>
      </c>
      <c r="O490" s="128">
        <f t="shared" ca="1" si="505"/>
        <v>17.305823936777692</v>
      </c>
      <c r="P490" s="128">
        <f t="shared" ca="1" si="506"/>
        <v>0</v>
      </c>
      <c r="Q490" s="141">
        <f t="shared" ca="1" si="507"/>
        <v>0</v>
      </c>
      <c r="R490" s="13"/>
    </row>
    <row r="491" spans="2:18" x14ac:dyDescent="0.25">
      <c r="B491" s="126">
        <f t="shared" si="508"/>
        <v>474</v>
      </c>
      <c r="C491" s="17">
        <f t="shared" si="502"/>
        <v>3.2921262866077932</v>
      </c>
      <c r="D491" s="17">
        <f t="shared" ca="1" si="500"/>
        <v>3.2346375634222251</v>
      </c>
      <c r="E491" s="17">
        <f t="shared" ref="E491:M491" ca="1" si="532">$C$4*($G$4-D491)*$B$7+E$10*SQRT($B$7)*NORMSINV(RAND())+D491</f>
        <v>3.1088302306771309</v>
      </c>
      <c r="F491" s="17">
        <f t="shared" ca="1" si="532"/>
        <v>3.184799170973025</v>
      </c>
      <c r="G491" s="17">
        <f t="shared" ca="1" si="532"/>
        <v>3.1945836799587455</v>
      </c>
      <c r="H491" s="17">
        <f t="shared" ca="1" si="532"/>
        <v>3.0936431170098917</v>
      </c>
      <c r="I491" s="17">
        <f t="shared" ca="1" si="532"/>
        <v>3.1456027209941775</v>
      </c>
      <c r="J491" s="17">
        <f t="shared" ca="1" si="532"/>
        <v>3.2198082820537755</v>
      </c>
      <c r="K491" s="17">
        <f t="shared" ca="1" si="532"/>
        <v>2.9982151757651128</v>
      </c>
      <c r="L491" s="17">
        <f t="shared" ca="1" si="532"/>
        <v>2.9738270931080764</v>
      </c>
      <c r="M491" s="17">
        <f t="shared" ca="1" si="532"/>
        <v>2.8937102886303365</v>
      </c>
      <c r="N491" s="127">
        <f t="shared" ca="1" si="504"/>
        <v>18.060193977027154</v>
      </c>
      <c r="O491" s="128">
        <f t="shared" ca="1" si="505"/>
        <v>18.12184540730723</v>
      </c>
      <c r="P491" s="128">
        <f t="shared" ca="1" si="506"/>
        <v>0</v>
      </c>
      <c r="Q491" s="141">
        <f t="shared" ca="1" si="507"/>
        <v>0</v>
      </c>
      <c r="R491" s="13"/>
    </row>
    <row r="492" spans="2:18" x14ac:dyDescent="0.25">
      <c r="B492" s="126">
        <f t="shared" si="508"/>
        <v>475</v>
      </c>
      <c r="C492" s="17">
        <f t="shared" si="502"/>
        <v>3.2921262866077932</v>
      </c>
      <c r="D492" s="17">
        <f t="shared" ca="1" si="500"/>
        <v>3.1716964442373108</v>
      </c>
      <c r="E492" s="17">
        <f t="shared" ref="E492:M492" ca="1" si="533">$C$4*($G$4-D492)*$B$7+E$10*SQRT($B$7)*NORMSINV(RAND())+D492</f>
        <v>3.255412079503774</v>
      </c>
      <c r="F492" s="17">
        <f t="shared" ca="1" si="533"/>
        <v>3.3018125867083272</v>
      </c>
      <c r="G492" s="17">
        <f t="shared" ca="1" si="533"/>
        <v>3.2769590166555367</v>
      </c>
      <c r="H492" s="17">
        <f t="shared" ca="1" si="533"/>
        <v>3.1681292389222135</v>
      </c>
      <c r="I492" s="17">
        <f t="shared" ca="1" si="533"/>
        <v>3.1227164900796636</v>
      </c>
      <c r="J492" s="17">
        <f t="shared" ca="1" si="533"/>
        <v>3.2265820871026265</v>
      </c>
      <c r="K492" s="17">
        <f t="shared" ca="1" si="533"/>
        <v>3.1823868492613632</v>
      </c>
      <c r="L492" s="17">
        <f t="shared" ca="1" si="533"/>
        <v>3.2685740158120256</v>
      </c>
      <c r="M492" s="17">
        <f t="shared" ca="1" si="533"/>
        <v>3.3240530946781055</v>
      </c>
      <c r="N492" s="127">
        <f t="shared" ca="1" si="504"/>
        <v>27.772688081682592</v>
      </c>
      <c r="O492" s="128">
        <f t="shared" ca="1" si="505"/>
        <v>25.457097148900203</v>
      </c>
      <c r="P492" s="128">
        <f t="shared" ca="1" si="506"/>
        <v>2.2570971489002041</v>
      </c>
      <c r="Q492" s="141">
        <f t="shared" ca="1" si="507"/>
        <v>2.1470172219905437</v>
      </c>
      <c r="R492" s="13"/>
    </row>
    <row r="493" spans="2:18" x14ac:dyDescent="0.25">
      <c r="B493" s="126">
        <f t="shared" si="508"/>
        <v>476</v>
      </c>
      <c r="C493" s="17">
        <f t="shared" si="502"/>
        <v>3.2921262866077932</v>
      </c>
      <c r="D493" s="17">
        <f t="shared" ca="1" si="500"/>
        <v>3.2100523528664215</v>
      </c>
      <c r="E493" s="17">
        <f t="shared" ref="E493:M493" ca="1" si="534">$C$4*($G$4-D493)*$B$7+E$10*SQRT($B$7)*NORMSINV(RAND())+D493</f>
        <v>3.2494325852080141</v>
      </c>
      <c r="F493" s="17">
        <f t="shared" ca="1" si="534"/>
        <v>3.5084766005578238</v>
      </c>
      <c r="G493" s="17">
        <f t="shared" ca="1" si="534"/>
        <v>3.5170822680026683</v>
      </c>
      <c r="H493" s="17">
        <f t="shared" ca="1" si="534"/>
        <v>3.6367033092932943</v>
      </c>
      <c r="I493" s="17">
        <f t="shared" ca="1" si="534"/>
        <v>3.5498150741014012</v>
      </c>
      <c r="J493" s="17">
        <f t="shared" ca="1" si="534"/>
        <v>3.4013168368455777</v>
      </c>
      <c r="K493" s="17">
        <f t="shared" ca="1" si="534"/>
        <v>3.5409651300136686</v>
      </c>
      <c r="L493" s="17">
        <f t="shared" ca="1" si="534"/>
        <v>3.7384919347048808</v>
      </c>
      <c r="M493" s="17">
        <f t="shared" ca="1" si="534"/>
        <v>3.7824654491106866</v>
      </c>
      <c r="N493" s="127">
        <f t="shared" ca="1" si="504"/>
        <v>43.924201232786118</v>
      </c>
      <c r="O493" s="128">
        <f t="shared" ca="1" si="505"/>
        <v>36.563109272077369</v>
      </c>
      <c r="P493" s="128">
        <f t="shared" ca="1" si="506"/>
        <v>13.36310927207737</v>
      </c>
      <c r="Q493" s="141">
        <f t="shared" ca="1" si="507"/>
        <v>12.711382742418312</v>
      </c>
      <c r="R493" s="13"/>
    </row>
    <row r="494" spans="2:18" x14ac:dyDescent="0.25">
      <c r="B494" s="126">
        <f t="shared" si="508"/>
        <v>477</v>
      </c>
      <c r="C494" s="17">
        <f t="shared" si="502"/>
        <v>3.2921262866077932</v>
      </c>
      <c r="D494" s="17">
        <f t="shared" ca="1" si="500"/>
        <v>3.315879484471882</v>
      </c>
      <c r="E494" s="17">
        <f t="shared" ref="E494:M494" ca="1" si="535">$C$4*($G$4-D494)*$B$7+E$10*SQRT($B$7)*NORMSINV(RAND())+D494</f>
        <v>3.2277248437764299</v>
      </c>
      <c r="F494" s="17">
        <f t="shared" ca="1" si="535"/>
        <v>3.3077460128730189</v>
      </c>
      <c r="G494" s="17">
        <f t="shared" ca="1" si="535"/>
        <v>3.1321142266812796</v>
      </c>
      <c r="H494" s="17">
        <f t="shared" ca="1" si="535"/>
        <v>3.1000824213136711</v>
      </c>
      <c r="I494" s="17">
        <f t="shared" ca="1" si="535"/>
        <v>3.2949586136472742</v>
      </c>
      <c r="J494" s="17">
        <f t="shared" ca="1" si="535"/>
        <v>3.4510031286819327</v>
      </c>
      <c r="K494" s="17">
        <f t="shared" ca="1" si="535"/>
        <v>3.456613733229831</v>
      </c>
      <c r="L494" s="17">
        <f t="shared" ca="1" si="535"/>
        <v>3.3878756465608775</v>
      </c>
      <c r="M494" s="17">
        <f t="shared" ca="1" si="535"/>
        <v>3.3139931110073895</v>
      </c>
      <c r="N494" s="127">
        <f t="shared" ca="1" si="504"/>
        <v>27.494695935785394</v>
      </c>
      <c r="O494" s="128">
        <f t="shared" ca="1" si="505"/>
        <v>25.255637289649947</v>
      </c>
      <c r="P494" s="128">
        <f t="shared" ca="1" si="506"/>
        <v>2.0556372896499475</v>
      </c>
      <c r="Q494" s="141">
        <f t="shared" ca="1" si="507"/>
        <v>1.9553826760159272</v>
      </c>
      <c r="R494" s="13"/>
    </row>
    <row r="495" spans="2:18" x14ac:dyDescent="0.25">
      <c r="B495" s="126">
        <f t="shared" si="508"/>
        <v>478</v>
      </c>
      <c r="C495" s="17">
        <f t="shared" si="502"/>
        <v>3.2921262866077932</v>
      </c>
      <c r="D495" s="17">
        <f t="shared" ca="1" si="500"/>
        <v>3.3895372792855993</v>
      </c>
      <c r="E495" s="17">
        <f t="shared" ref="E495:M495" ca="1" si="536">$C$4*($G$4-D495)*$B$7+E$10*SQRT($B$7)*NORMSINV(RAND())+D495</f>
        <v>3.5721295410279801</v>
      </c>
      <c r="F495" s="17">
        <f t="shared" ca="1" si="536"/>
        <v>3.3403730351539824</v>
      </c>
      <c r="G495" s="17">
        <f t="shared" ca="1" si="536"/>
        <v>3.5061056182084709</v>
      </c>
      <c r="H495" s="17">
        <f t="shared" ca="1" si="536"/>
        <v>3.5517536795908842</v>
      </c>
      <c r="I495" s="17">
        <f t="shared" ca="1" si="536"/>
        <v>3.7094139933067503</v>
      </c>
      <c r="J495" s="17">
        <f t="shared" ca="1" si="536"/>
        <v>3.701422171314614</v>
      </c>
      <c r="K495" s="17">
        <f t="shared" ca="1" si="536"/>
        <v>3.8781652796640453</v>
      </c>
      <c r="L495" s="17">
        <f t="shared" ca="1" si="536"/>
        <v>3.7283087569816624</v>
      </c>
      <c r="M495" s="17">
        <f t="shared" ca="1" si="536"/>
        <v>3.6838613852031177</v>
      </c>
      <c r="N495" s="127">
        <f t="shared" ca="1" si="504"/>
        <v>39.799780022534399</v>
      </c>
      <c r="O495" s="128">
        <f t="shared" ca="1" si="505"/>
        <v>33.823783357015344</v>
      </c>
      <c r="P495" s="128">
        <f t="shared" ca="1" si="506"/>
        <v>10.623783357015345</v>
      </c>
      <c r="Q495" s="141">
        <f t="shared" ca="1" si="507"/>
        <v>10.10565532871397</v>
      </c>
      <c r="R495" s="13"/>
    </row>
    <row r="496" spans="2:18" x14ac:dyDescent="0.25">
      <c r="B496" s="126">
        <f t="shared" si="508"/>
        <v>479</v>
      </c>
      <c r="C496" s="17">
        <f t="shared" si="502"/>
        <v>3.2921262866077932</v>
      </c>
      <c r="D496" s="17">
        <f t="shared" ca="1" si="500"/>
        <v>3.2980459823162303</v>
      </c>
      <c r="E496" s="17">
        <f t="shared" ref="E496:M496" ca="1" si="537">$C$4*($G$4-D496)*$B$7+E$10*SQRT($B$7)*NORMSINV(RAND())+D496</f>
        <v>3.3959934127642022</v>
      </c>
      <c r="F496" s="17">
        <f t="shared" ca="1" si="537"/>
        <v>3.4821617791181905</v>
      </c>
      <c r="G496" s="17">
        <f t="shared" ca="1" si="537"/>
        <v>3.3204964445846157</v>
      </c>
      <c r="H496" s="17">
        <f t="shared" ca="1" si="537"/>
        <v>3.1563246539933671</v>
      </c>
      <c r="I496" s="17">
        <f t="shared" ca="1" si="537"/>
        <v>3.1764489941266993</v>
      </c>
      <c r="J496" s="17">
        <f t="shared" ca="1" si="537"/>
        <v>3.4120276061122192</v>
      </c>
      <c r="K496" s="17">
        <f t="shared" ca="1" si="537"/>
        <v>3.2382294396248303</v>
      </c>
      <c r="L496" s="17">
        <f t="shared" ca="1" si="537"/>
        <v>3.1518580941365131</v>
      </c>
      <c r="M496" s="17">
        <f t="shared" ca="1" si="537"/>
        <v>2.9965202578426533</v>
      </c>
      <c r="N496" s="127">
        <f t="shared" ca="1" si="504"/>
        <v>20.015765896596875</v>
      </c>
      <c r="O496" s="128">
        <f t="shared" ca="1" si="505"/>
        <v>19.654679763638512</v>
      </c>
      <c r="P496" s="128">
        <f t="shared" ca="1" si="506"/>
        <v>0</v>
      </c>
      <c r="Q496" s="141">
        <f t="shared" ca="1" si="507"/>
        <v>0</v>
      </c>
      <c r="R496" s="13"/>
    </row>
    <row r="497" spans="2:18" x14ac:dyDescent="0.25">
      <c r="B497" s="126">
        <f t="shared" si="508"/>
        <v>480</v>
      </c>
      <c r="C497" s="17">
        <f t="shared" si="502"/>
        <v>3.2921262866077932</v>
      </c>
      <c r="D497" s="17">
        <f t="shared" ca="1" si="500"/>
        <v>3.1613884949380848</v>
      </c>
      <c r="E497" s="17">
        <f t="shared" ref="E497:M497" ca="1" si="538">$C$4*($G$4-D497)*$B$7+E$10*SQRT($B$7)*NORMSINV(RAND())+D497</f>
        <v>3.3503868955087377</v>
      </c>
      <c r="F497" s="17">
        <f t="shared" ca="1" si="538"/>
        <v>3.3773878878191015</v>
      </c>
      <c r="G497" s="17">
        <f t="shared" ca="1" si="538"/>
        <v>3.4729127610382142</v>
      </c>
      <c r="H497" s="17">
        <f t="shared" ca="1" si="538"/>
        <v>3.4213837123574131</v>
      </c>
      <c r="I497" s="17">
        <f t="shared" ca="1" si="538"/>
        <v>3.3662696386915472</v>
      </c>
      <c r="J497" s="17">
        <f t="shared" ca="1" si="538"/>
        <v>3.3111354321844852</v>
      </c>
      <c r="K497" s="17">
        <f t="shared" ca="1" si="538"/>
        <v>3.2699545988221455</v>
      </c>
      <c r="L497" s="17">
        <f t="shared" ca="1" si="538"/>
        <v>3.3450722398685633</v>
      </c>
      <c r="M497" s="17">
        <f t="shared" ca="1" si="538"/>
        <v>3.3618344248020393</v>
      </c>
      <c r="N497" s="127">
        <f t="shared" ca="1" si="504"/>
        <v>28.842050954115049</v>
      </c>
      <c r="O497" s="128">
        <f t="shared" ca="1" si="505"/>
        <v>26.22815717039763</v>
      </c>
      <c r="P497" s="128">
        <f t="shared" ca="1" si="506"/>
        <v>3.0281571703976304</v>
      </c>
      <c r="Q497" s="141">
        <f t="shared" ca="1" si="507"/>
        <v>2.8804722024950484</v>
      </c>
      <c r="R497" s="13"/>
    </row>
    <row r="498" spans="2:18" x14ac:dyDescent="0.25">
      <c r="B498" s="126">
        <f t="shared" si="508"/>
        <v>481</v>
      </c>
      <c r="C498" s="17">
        <f t="shared" si="502"/>
        <v>3.2921262866077932</v>
      </c>
      <c r="D498" s="17">
        <f t="shared" ca="1" si="500"/>
        <v>3.1721611692923575</v>
      </c>
      <c r="E498" s="17">
        <f t="shared" ref="E498:M498" ca="1" si="539">$C$4*($G$4-D498)*$B$7+E$10*SQRT($B$7)*NORMSINV(RAND())+D498</f>
        <v>3.1125249118005138</v>
      </c>
      <c r="F498" s="17">
        <f t="shared" ca="1" si="539"/>
        <v>2.8842048944284246</v>
      </c>
      <c r="G498" s="17">
        <f t="shared" ca="1" si="539"/>
        <v>3.1685670806416821</v>
      </c>
      <c r="H498" s="17">
        <f t="shared" ca="1" si="539"/>
        <v>3.1285529304837798</v>
      </c>
      <c r="I498" s="17">
        <f t="shared" ca="1" si="539"/>
        <v>3.0451493592372083</v>
      </c>
      <c r="J498" s="17">
        <f t="shared" ca="1" si="539"/>
        <v>3.0837629568713982</v>
      </c>
      <c r="K498" s="17">
        <f t="shared" ca="1" si="539"/>
        <v>2.9430672447084532</v>
      </c>
      <c r="L498" s="17">
        <f t="shared" ca="1" si="539"/>
        <v>2.9389399297247079</v>
      </c>
      <c r="M498" s="17">
        <f t="shared" ca="1" si="539"/>
        <v>2.7372776469727267</v>
      </c>
      <c r="N498" s="127">
        <f t="shared" ca="1" si="504"/>
        <v>15.444881392156114</v>
      </c>
      <c r="O498" s="128">
        <f t="shared" ca="1" si="505"/>
        <v>16.015718751470562</v>
      </c>
      <c r="P498" s="128">
        <f t="shared" ca="1" si="506"/>
        <v>0</v>
      </c>
      <c r="Q498" s="141">
        <f t="shared" ca="1" si="507"/>
        <v>0</v>
      </c>
      <c r="R498" s="13"/>
    </row>
    <row r="499" spans="2:18" x14ac:dyDescent="0.25">
      <c r="B499" s="126">
        <f t="shared" si="508"/>
        <v>482</v>
      </c>
      <c r="C499" s="17">
        <f t="shared" si="502"/>
        <v>3.2921262866077932</v>
      </c>
      <c r="D499" s="17">
        <f t="shared" ca="1" si="500"/>
        <v>3.2967755514611086</v>
      </c>
      <c r="E499" s="17">
        <f t="shared" ref="E499:M499" ca="1" si="540">$C$4*($G$4-D499)*$B$7+E$10*SQRT($B$7)*NORMSINV(RAND())+D499</f>
        <v>3.4497238636546856</v>
      </c>
      <c r="F499" s="17">
        <f t="shared" ca="1" si="540"/>
        <v>3.4931100363764811</v>
      </c>
      <c r="G499" s="17">
        <f t="shared" ca="1" si="540"/>
        <v>3.5183855054753463</v>
      </c>
      <c r="H499" s="17">
        <f t="shared" ca="1" si="540"/>
        <v>3.4617963445195081</v>
      </c>
      <c r="I499" s="17">
        <f t="shared" ca="1" si="540"/>
        <v>3.413382614669862</v>
      </c>
      <c r="J499" s="17">
        <f t="shared" ca="1" si="540"/>
        <v>3.5248171864522222</v>
      </c>
      <c r="K499" s="17">
        <f t="shared" ca="1" si="540"/>
        <v>3.5833285171923115</v>
      </c>
      <c r="L499" s="17">
        <f t="shared" ca="1" si="540"/>
        <v>3.4511176978060498</v>
      </c>
      <c r="M499" s="17">
        <f t="shared" ca="1" si="540"/>
        <v>3.4061139649841055</v>
      </c>
      <c r="N499" s="127">
        <f t="shared" ca="1" si="504"/>
        <v>30.147860686500771</v>
      </c>
      <c r="O499" s="128">
        <f t="shared" ca="1" si="505"/>
        <v>27.161612190630187</v>
      </c>
      <c r="P499" s="128">
        <f t="shared" ca="1" si="506"/>
        <v>3.9616121906301878</v>
      </c>
      <c r="Q499" s="141">
        <f t="shared" ca="1" si="507"/>
        <v>3.7684020841881662</v>
      </c>
      <c r="R499" s="13"/>
    </row>
    <row r="500" spans="2:18" x14ac:dyDescent="0.25">
      <c r="B500" s="126">
        <f t="shared" si="508"/>
        <v>483</v>
      </c>
      <c r="C500" s="17">
        <f t="shared" si="502"/>
        <v>3.2921262866077932</v>
      </c>
      <c r="D500" s="17">
        <f t="shared" ca="1" si="500"/>
        <v>3.153132223080632</v>
      </c>
      <c r="E500" s="17">
        <f t="shared" ref="E500:M500" ca="1" si="541">$C$4*($G$4-D500)*$B$7+E$10*SQRT($B$7)*NORMSINV(RAND())+D500</f>
        <v>2.9525055588687135</v>
      </c>
      <c r="F500" s="17">
        <f t="shared" ca="1" si="541"/>
        <v>2.8900194811234652</v>
      </c>
      <c r="G500" s="17">
        <f t="shared" ca="1" si="541"/>
        <v>3.0702523120115268</v>
      </c>
      <c r="H500" s="17">
        <f t="shared" ca="1" si="541"/>
        <v>2.8512291270221892</v>
      </c>
      <c r="I500" s="17">
        <f t="shared" ca="1" si="541"/>
        <v>2.8865163700185068</v>
      </c>
      <c r="J500" s="17">
        <f t="shared" ca="1" si="541"/>
        <v>2.8799365213390899</v>
      </c>
      <c r="K500" s="17">
        <f t="shared" ca="1" si="541"/>
        <v>2.9268782586965432</v>
      </c>
      <c r="L500" s="17">
        <f t="shared" ca="1" si="541"/>
        <v>2.9526210920900682</v>
      </c>
      <c r="M500" s="17">
        <f t="shared" ca="1" si="541"/>
        <v>2.8284932017332896</v>
      </c>
      <c r="N500" s="127">
        <f t="shared" ca="1" si="504"/>
        <v>16.919946660718267</v>
      </c>
      <c r="O500" s="128">
        <f t="shared" ca="1" si="505"/>
        <v>17.21207107334266</v>
      </c>
      <c r="P500" s="128">
        <f t="shared" ca="1" si="506"/>
        <v>0</v>
      </c>
      <c r="Q500" s="141">
        <f t="shared" ca="1" si="507"/>
        <v>0</v>
      </c>
      <c r="R500" s="13"/>
    </row>
    <row r="501" spans="2:18" x14ac:dyDescent="0.25">
      <c r="B501" s="126">
        <f t="shared" si="508"/>
        <v>484</v>
      </c>
      <c r="C501" s="17">
        <f t="shared" si="502"/>
        <v>3.2921262866077932</v>
      </c>
      <c r="D501" s="17">
        <f t="shared" ca="1" si="500"/>
        <v>3.2312609046427601</v>
      </c>
      <c r="E501" s="17">
        <f t="shared" ref="E501:M501" ca="1" si="542">$C$4*($G$4-D501)*$B$7+E$10*SQRT($B$7)*NORMSINV(RAND())+D501</f>
        <v>3.3274788857463879</v>
      </c>
      <c r="F501" s="17">
        <f t="shared" ca="1" si="542"/>
        <v>3.122535524868828</v>
      </c>
      <c r="G501" s="17">
        <f t="shared" ca="1" si="542"/>
        <v>3.035718153621549</v>
      </c>
      <c r="H501" s="17">
        <f t="shared" ca="1" si="542"/>
        <v>3.0205156989717108</v>
      </c>
      <c r="I501" s="17">
        <f t="shared" ca="1" si="542"/>
        <v>2.7984067525720913</v>
      </c>
      <c r="J501" s="17">
        <f t="shared" ca="1" si="542"/>
        <v>2.6793065726651895</v>
      </c>
      <c r="K501" s="17">
        <f t="shared" ca="1" si="542"/>
        <v>2.4475218016202436</v>
      </c>
      <c r="L501" s="17">
        <f t="shared" ca="1" si="542"/>
        <v>2.5768806028510829</v>
      </c>
      <c r="M501" s="17">
        <f t="shared" ca="1" si="542"/>
        <v>2.6516849821036734</v>
      </c>
      <c r="N501" s="127">
        <f t="shared" ca="1" si="504"/>
        <v>14.177908051301436</v>
      </c>
      <c r="O501" s="128">
        <f t="shared" ca="1" si="505"/>
        <v>14.968847817970683</v>
      </c>
      <c r="P501" s="128">
        <f t="shared" ca="1" si="506"/>
        <v>0</v>
      </c>
      <c r="Q501" s="141">
        <f t="shared" ca="1" si="507"/>
        <v>0</v>
      </c>
      <c r="R501" s="13"/>
    </row>
    <row r="502" spans="2:18" x14ac:dyDescent="0.25">
      <c r="B502" s="126">
        <f t="shared" si="508"/>
        <v>485</v>
      </c>
      <c r="C502" s="17">
        <f t="shared" si="502"/>
        <v>3.2921262866077932</v>
      </c>
      <c r="D502" s="17">
        <f t="shared" ca="1" si="500"/>
        <v>3.1690468033936838</v>
      </c>
      <c r="E502" s="17">
        <f t="shared" ref="E502:M502" ca="1" si="543">$C$4*($G$4-D502)*$B$7+E$10*SQRT($B$7)*NORMSINV(RAND())+D502</f>
        <v>3.1363570633849625</v>
      </c>
      <c r="F502" s="17">
        <f t="shared" ca="1" si="543"/>
        <v>3.188581205057627</v>
      </c>
      <c r="G502" s="17">
        <f t="shared" ca="1" si="543"/>
        <v>3.1705749872003959</v>
      </c>
      <c r="H502" s="17">
        <f t="shared" ca="1" si="543"/>
        <v>3.0246721285022566</v>
      </c>
      <c r="I502" s="17">
        <f t="shared" ca="1" si="543"/>
        <v>3.0207400657753887</v>
      </c>
      <c r="J502" s="17">
        <f t="shared" ca="1" si="543"/>
        <v>3.1683893244687806</v>
      </c>
      <c r="K502" s="17">
        <f t="shared" ca="1" si="543"/>
        <v>2.885919429987744</v>
      </c>
      <c r="L502" s="17">
        <f t="shared" ca="1" si="543"/>
        <v>2.6185806041945296</v>
      </c>
      <c r="M502" s="17">
        <f t="shared" ca="1" si="543"/>
        <v>2.6322893436809647</v>
      </c>
      <c r="N502" s="127">
        <f t="shared" ca="1" si="504"/>
        <v>13.90556811421634</v>
      </c>
      <c r="O502" s="128">
        <f t="shared" ca="1" si="505"/>
        <v>14.741297799983814</v>
      </c>
      <c r="P502" s="128">
        <f t="shared" ca="1" si="506"/>
        <v>0</v>
      </c>
      <c r="Q502" s="141">
        <f t="shared" ca="1" si="507"/>
        <v>0</v>
      </c>
      <c r="R502" s="13"/>
    </row>
    <row r="503" spans="2:18" x14ac:dyDescent="0.25">
      <c r="B503" s="126">
        <f t="shared" si="508"/>
        <v>486</v>
      </c>
      <c r="C503" s="17">
        <f t="shared" si="502"/>
        <v>3.2921262866077932</v>
      </c>
      <c r="D503" s="17">
        <f t="shared" ca="1" si="500"/>
        <v>3.367426794014269</v>
      </c>
      <c r="E503" s="17">
        <f t="shared" ref="E503:M503" ca="1" si="544">$C$4*($G$4-D503)*$B$7+E$10*SQRT($B$7)*NORMSINV(RAND())+D503</f>
        <v>3.366881778920102</v>
      </c>
      <c r="F503" s="17">
        <f t="shared" ca="1" si="544"/>
        <v>3.4306960959238433</v>
      </c>
      <c r="G503" s="17">
        <f t="shared" ca="1" si="544"/>
        <v>3.2876393186857387</v>
      </c>
      <c r="H503" s="17">
        <f t="shared" ca="1" si="544"/>
        <v>3.66304493250201</v>
      </c>
      <c r="I503" s="17">
        <f t="shared" ca="1" si="544"/>
        <v>3.6151829791591439</v>
      </c>
      <c r="J503" s="17">
        <f t="shared" ca="1" si="544"/>
        <v>3.598487854487098</v>
      </c>
      <c r="K503" s="17">
        <f t="shared" ca="1" si="544"/>
        <v>3.6242761762137272</v>
      </c>
      <c r="L503" s="17">
        <f t="shared" ca="1" si="544"/>
        <v>3.4587358754510835</v>
      </c>
      <c r="M503" s="17">
        <f t="shared" ca="1" si="544"/>
        <v>3.3491480543383569</v>
      </c>
      <c r="N503" s="127">
        <f t="shared" ca="1" si="504"/>
        <v>28.478461204362329</v>
      </c>
      <c r="O503" s="128">
        <f t="shared" ca="1" si="505"/>
        <v>25.966677583736818</v>
      </c>
      <c r="P503" s="128">
        <f t="shared" ca="1" si="506"/>
        <v>2.7666775837368185</v>
      </c>
      <c r="Q503" s="141">
        <f t="shared" ca="1" si="507"/>
        <v>2.6317451257569999</v>
      </c>
      <c r="R503" s="13"/>
    </row>
    <row r="504" spans="2:18" x14ac:dyDescent="0.25">
      <c r="B504" s="126">
        <f t="shared" si="508"/>
        <v>487</v>
      </c>
      <c r="C504" s="17">
        <f t="shared" si="502"/>
        <v>3.2921262866077932</v>
      </c>
      <c r="D504" s="17">
        <f t="shared" ca="1" si="500"/>
        <v>3.3948108144324078</v>
      </c>
      <c r="E504" s="17">
        <f t="shared" ref="E504:M504" ca="1" si="545">$C$4*($G$4-D504)*$B$7+E$10*SQRT($B$7)*NORMSINV(RAND())+D504</f>
        <v>3.4158420677330379</v>
      </c>
      <c r="F504" s="17">
        <f t="shared" ca="1" si="545"/>
        <v>3.425891903906829</v>
      </c>
      <c r="G504" s="17">
        <f t="shared" ca="1" si="545"/>
        <v>3.6736755650088999</v>
      </c>
      <c r="H504" s="17">
        <f t="shared" ca="1" si="545"/>
        <v>3.9487358195829376</v>
      </c>
      <c r="I504" s="17">
        <f t="shared" ca="1" si="545"/>
        <v>3.9517161074116887</v>
      </c>
      <c r="J504" s="17">
        <f t="shared" ca="1" si="545"/>
        <v>4.0860851077721643</v>
      </c>
      <c r="K504" s="17">
        <f t="shared" ca="1" si="545"/>
        <v>4.1028778100095051</v>
      </c>
      <c r="L504" s="17">
        <f t="shared" ca="1" si="545"/>
        <v>4.2079567892806251</v>
      </c>
      <c r="M504" s="17">
        <f t="shared" ca="1" si="545"/>
        <v>4.1589011057533147</v>
      </c>
      <c r="N504" s="127">
        <f t="shared" ca="1" si="504"/>
        <v>64.001153443587015</v>
      </c>
      <c r="O504" s="128">
        <f t="shared" ca="1" si="505"/>
        <v>49.222035305694959</v>
      </c>
      <c r="P504" s="128">
        <f t="shared" ca="1" si="506"/>
        <v>26.02203530569496</v>
      </c>
      <c r="Q504" s="141">
        <f t="shared" ca="1" si="507"/>
        <v>24.752925668173479</v>
      </c>
      <c r="R504" s="13"/>
    </row>
    <row r="505" spans="2:18" x14ac:dyDescent="0.25">
      <c r="B505" s="126">
        <f t="shared" si="508"/>
        <v>488</v>
      </c>
      <c r="C505" s="17">
        <f t="shared" si="502"/>
        <v>3.2921262866077932</v>
      </c>
      <c r="D505" s="17">
        <f t="shared" ca="1" si="500"/>
        <v>3.2666712481289948</v>
      </c>
      <c r="E505" s="17">
        <f t="shared" ref="E505:M505" ca="1" si="546">$C$4*($G$4-D505)*$B$7+E$10*SQRT($B$7)*NORMSINV(RAND())+D505</f>
        <v>3.1365923396378927</v>
      </c>
      <c r="F505" s="17">
        <f t="shared" ca="1" si="546"/>
        <v>2.9843751779768897</v>
      </c>
      <c r="G505" s="17">
        <f t="shared" ca="1" si="546"/>
        <v>2.997773451275342</v>
      </c>
      <c r="H505" s="17">
        <f t="shared" ca="1" si="546"/>
        <v>2.7931271623394669</v>
      </c>
      <c r="I505" s="17">
        <f t="shared" ca="1" si="546"/>
        <v>2.6836672850141987</v>
      </c>
      <c r="J505" s="17">
        <f t="shared" ca="1" si="546"/>
        <v>2.6762597406711333</v>
      </c>
      <c r="K505" s="17">
        <f t="shared" ca="1" si="546"/>
        <v>2.7455518247579742</v>
      </c>
      <c r="L505" s="17">
        <f t="shared" ca="1" si="546"/>
        <v>2.6202236829423313</v>
      </c>
      <c r="M505" s="17">
        <f t="shared" ca="1" si="546"/>
        <v>2.7114526299611881</v>
      </c>
      <c r="N505" s="127">
        <f t="shared" ca="1" si="504"/>
        <v>15.051123355355273</v>
      </c>
      <c r="O505" s="128">
        <f t="shared" ca="1" si="505"/>
        <v>15.692369303938728</v>
      </c>
      <c r="P505" s="128">
        <f t="shared" ca="1" si="506"/>
        <v>0</v>
      </c>
      <c r="Q505" s="141">
        <f t="shared" ca="1" si="507"/>
        <v>0</v>
      </c>
      <c r="R505" s="13"/>
    </row>
    <row r="506" spans="2:18" x14ac:dyDescent="0.25">
      <c r="B506" s="126">
        <f t="shared" si="508"/>
        <v>489</v>
      </c>
      <c r="C506" s="17">
        <f t="shared" si="502"/>
        <v>3.2921262866077932</v>
      </c>
      <c r="D506" s="17">
        <f t="shared" ca="1" si="500"/>
        <v>3.4630536290427427</v>
      </c>
      <c r="E506" s="17">
        <f t="shared" ref="E506:M506" ca="1" si="547">$C$4*($G$4-D506)*$B$7+E$10*SQRT($B$7)*NORMSINV(RAND())+D506</f>
        <v>3.3491743232339211</v>
      </c>
      <c r="F506" s="17">
        <f t="shared" ca="1" si="547"/>
        <v>3.2822875613147215</v>
      </c>
      <c r="G506" s="17">
        <f t="shared" ca="1" si="547"/>
        <v>2.9612206939359651</v>
      </c>
      <c r="H506" s="17">
        <f t="shared" ca="1" si="547"/>
        <v>3.0998145144159883</v>
      </c>
      <c r="I506" s="17">
        <f t="shared" ca="1" si="547"/>
        <v>3.0437620701495351</v>
      </c>
      <c r="J506" s="17">
        <f t="shared" ca="1" si="547"/>
        <v>3.076541658945148</v>
      </c>
      <c r="K506" s="17">
        <f t="shared" ca="1" si="547"/>
        <v>3.0239063054849025</v>
      </c>
      <c r="L506" s="17">
        <f t="shared" ca="1" si="547"/>
        <v>2.8569468751263414</v>
      </c>
      <c r="M506" s="17">
        <f t="shared" ca="1" si="547"/>
        <v>2.9130463052783657</v>
      </c>
      <c r="N506" s="127">
        <f t="shared" ca="1" si="504"/>
        <v>18.41280424126613</v>
      </c>
      <c r="O506" s="128">
        <f t="shared" ca="1" si="505"/>
        <v>18.400711849859317</v>
      </c>
      <c r="P506" s="128">
        <f t="shared" ca="1" si="506"/>
        <v>0</v>
      </c>
      <c r="Q506" s="141">
        <f t="shared" ca="1" si="507"/>
        <v>0</v>
      </c>
      <c r="R506" s="13"/>
    </row>
    <row r="507" spans="2:18" x14ac:dyDescent="0.25">
      <c r="B507" s="126">
        <f t="shared" si="508"/>
        <v>490</v>
      </c>
      <c r="C507" s="17">
        <f t="shared" si="502"/>
        <v>3.2921262866077932</v>
      </c>
      <c r="D507" s="17">
        <f t="shared" ca="1" si="500"/>
        <v>3.2956628181662171</v>
      </c>
      <c r="E507" s="17">
        <f t="shared" ref="E507:M507" ca="1" si="548">$C$4*($G$4-D507)*$B$7+E$10*SQRT($B$7)*NORMSINV(RAND())+D507</f>
        <v>3.202522346221099</v>
      </c>
      <c r="F507" s="17">
        <f t="shared" ca="1" si="548"/>
        <v>3.2010785186428059</v>
      </c>
      <c r="G507" s="17">
        <f t="shared" ca="1" si="548"/>
        <v>3.5474753013931499</v>
      </c>
      <c r="H507" s="17">
        <f t="shared" ca="1" si="548"/>
        <v>3.4713508535417081</v>
      </c>
      <c r="I507" s="17">
        <f t="shared" ca="1" si="548"/>
        <v>3.5101918550879394</v>
      </c>
      <c r="J507" s="17">
        <f t="shared" ca="1" si="548"/>
        <v>3.5155304722481016</v>
      </c>
      <c r="K507" s="17">
        <f t="shared" ca="1" si="548"/>
        <v>3.7598931233865169</v>
      </c>
      <c r="L507" s="17">
        <f t="shared" ca="1" si="548"/>
        <v>3.801607311106304</v>
      </c>
      <c r="M507" s="17">
        <f t="shared" ca="1" si="548"/>
        <v>3.7591427588185438</v>
      </c>
      <c r="N507" s="127">
        <f t="shared" ca="1" si="504"/>
        <v>42.911624595419639</v>
      </c>
      <c r="O507" s="128">
        <f t="shared" ca="1" si="505"/>
        <v>35.895788572263221</v>
      </c>
      <c r="P507" s="128">
        <f t="shared" ca="1" si="506"/>
        <v>12.695788572263222</v>
      </c>
      <c r="Q507" s="141">
        <f t="shared" ca="1" si="507"/>
        <v>12.076607657176686</v>
      </c>
      <c r="R507" s="13"/>
    </row>
    <row r="508" spans="2:18" x14ac:dyDescent="0.25">
      <c r="B508" s="126">
        <f t="shared" si="508"/>
        <v>491</v>
      </c>
      <c r="C508" s="17">
        <f t="shared" si="502"/>
        <v>3.2921262866077932</v>
      </c>
      <c r="D508" s="17">
        <f t="shared" ca="1" si="500"/>
        <v>3.3652969114558915</v>
      </c>
      <c r="E508" s="17">
        <f t="shared" ref="E508:M508" ca="1" si="549">$C$4*($G$4-D508)*$B$7+E$10*SQRT($B$7)*NORMSINV(RAND())+D508</f>
        <v>3.3781809435775134</v>
      </c>
      <c r="F508" s="17">
        <f t="shared" ca="1" si="549"/>
        <v>3.7012665585515592</v>
      </c>
      <c r="G508" s="17">
        <f t="shared" ca="1" si="549"/>
        <v>3.6245777896176685</v>
      </c>
      <c r="H508" s="17">
        <f t="shared" ca="1" si="549"/>
        <v>3.6291679495940374</v>
      </c>
      <c r="I508" s="17">
        <f t="shared" ca="1" si="549"/>
        <v>3.5336579350393182</v>
      </c>
      <c r="J508" s="17">
        <f t="shared" ca="1" si="549"/>
        <v>3.4974540505984506</v>
      </c>
      <c r="K508" s="17">
        <f t="shared" ca="1" si="549"/>
        <v>3.7181001113281988</v>
      </c>
      <c r="L508" s="17">
        <f t="shared" ca="1" si="549"/>
        <v>3.6377499781455849</v>
      </c>
      <c r="M508" s="17">
        <f t="shared" ca="1" si="549"/>
        <v>3.5883878903492277</v>
      </c>
      <c r="N508" s="127">
        <f t="shared" ca="1" si="504"/>
        <v>36.175709682022216</v>
      </c>
      <c r="O508" s="128">
        <f t="shared" ca="1" si="505"/>
        <v>31.367147384210252</v>
      </c>
      <c r="P508" s="128">
        <f t="shared" ca="1" si="506"/>
        <v>8.1671473842102529</v>
      </c>
      <c r="Q508" s="141">
        <f t="shared" ca="1" si="507"/>
        <v>7.7688309060948306</v>
      </c>
      <c r="R508" s="13"/>
    </row>
    <row r="509" spans="2:18" x14ac:dyDescent="0.25">
      <c r="B509" s="126">
        <f t="shared" si="508"/>
        <v>492</v>
      </c>
      <c r="C509" s="17">
        <f t="shared" si="502"/>
        <v>3.2921262866077932</v>
      </c>
      <c r="D509" s="17">
        <f t="shared" ca="1" si="500"/>
        <v>3.2794207740418706</v>
      </c>
      <c r="E509" s="17">
        <f t="shared" ref="E509:M509" ca="1" si="550">$C$4*($G$4-D509)*$B$7+E$10*SQRT($B$7)*NORMSINV(RAND())+D509</f>
        <v>3.2889676804075045</v>
      </c>
      <c r="F509" s="17">
        <f t="shared" ca="1" si="550"/>
        <v>3.2232347892970572</v>
      </c>
      <c r="G509" s="17">
        <f t="shared" ca="1" si="550"/>
        <v>3.1995122786528221</v>
      </c>
      <c r="H509" s="17">
        <f t="shared" ca="1" si="550"/>
        <v>3.4332462748094943</v>
      </c>
      <c r="I509" s="17">
        <f t="shared" ca="1" si="550"/>
        <v>3.6068868396564726</v>
      </c>
      <c r="J509" s="17">
        <f t="shared" ca="1" si="550"/>
        <v>3.6191461411900003</v>
      </c>
      <c r="K509" s="17">
        <f t="shared" ca="1" si="550"/>
        <v>3.7366544667387007</v>
      </c>
      <c r="L509" s="17">
        <f t="shared" ca="1" si="550"/>
        <v>3.8580113823009907</v>
      </c>
      <c r="M509" s="17">
        <f t="shared" ca="1" si="550"/>
        <v>3.9277195752587439</v>
      </c>
      <c r="N509" s="127">
        <f t="shared" ca="1" si="504"/>
        <v>50.791020403981683</v>
      </c>
      <c r="O509" s="128">
        <f t="shared" ca="1" si="505"/>
        <v>41.007652283321562</v>
      </c>
      <c r="P509" s="128">
        <f t="shared" ca="1" si="506"/>
        <v>17.807652283321563</v>
      </c>
      <c r="Q509" s="141">
        <f t="shared" ca="1" si="507"/>
        <v>16.939162833172794</v>
      </c>
      <c r="R509" s="13"/>
    </row>
    <row r="510" spans="2:18" x14ac:dyDescent="0.25">
      <c r="B510" s="126">
        <f t="shared" si="508"/>
        <v>493</v>
      </c>
      <c r="C510" s="17">
        <f t="shared" si="502"/>
        <v>3.2921262866077932</v>
      </c>
      <c r="D510" s="17">
        <f t="shared" ca="1" si="500"/>
        <v>3.234666367364349</v>
      </c>
      <c r="E510" s="17">
        <f t="shared" ref="E510:M510" ca="1" si="551">$C$4*($G$4-D510)*$B$7+E$10*SQRT($B$7)*NORMSINV(RAND())+D510</f>
        <v>3.4686220949379316</v>
      </c>
      <c r="F510" s="17">
        <f t="shared" ca="1" si="551"/>
        <v>3.0728000455690241</v>
      </c>
      <c r="G510" s="17">
        <f t="shared" ca="1" si="551"/>
        <v>2.7571324780381161</v>
      </c>
      <c r="H510" s="17">
        <f t="shared" ca="1" si="551"/>
        <v>2.7041407662372223</v>
      </c>
      <c r="I510" s="17">
        <f t="shared" ca="1" si="551"/>
        <v>2.854134202511498</v>
      </c>
      <c r="J510" s="17">
        <f t="shared" ca="1" si="551"/>
        <v>2.9209779775644971</v>
      </c>
      <c r="K510" s="17">
        <f t="shared" ca="1" si="551"/>
        <v>2.8691583692357483</v>
      </c>
      <c r="L510" s="17">
        <f t="shared" ca="1" si="551"/>
        <v>2.7177461033625865</v>
      </c>
      <c r="M510" s="17">
        <f t="shared" ca="1" si="551"/>
        <v>2.7139872019709568</v>
      </c>
      <c r="N510" s="127">
        <f t="shared" ca="1" si="504"/>
        <v>15.089319896821712</v>
      </c>
      <c r="O510" s="128">
        <f t="shared" ca="1" si="505"/>
        <v>15.723813059053176</v>
      </c>
      <c r="P510" s="128">
        <f t="shared" ca="1" si="506"/>
        <v>0</v>
      </c>
      <c r="Q510" s="141">
        <f t="shared" ca="1" si="507"/>
        <v>0</v>
      </c>
      <c r="R510" s="13"/>
    </row>
    <row r="511" spans="2:18" x14ac:dyDescent="0.25">
      <c r="B511" s="126">
        <f t="shared" si="508"/>
        <v>494</v>
      </c>
      <c r="C511" s="17">
        <f t="shared" si="502"/>
        <v>3.2921262866077932</v>
      </c>
      <c r="D511" s="17">
        <f t="shared" ca="1" si="500"/>
        <v>3.2783012822801121</v>
      </c>
      <c r="E511" s="17">
        <f t="shared" ref="E511:M511" ca="1" si="552">$C$4*($G$4-D511)*$B$7+E$10*SQRT($B$7)*NORMSINV(RAND())+D511</f>
        <v>3.2929647413881411</v>
      </c>
      <c r="F511" s="17">
        <f t="shared" ca="1" si="552"/>
        <v>3.2555569879721737</v>
      </c>
      <c r="G511" s="17">
        <f t="shared" ca="1" si="552"/>
        <v>3.1325141499788898</v>
      </c>
      <c r="H511" s="17">
        <f t="shared" ca="1" si="552"/>
        <v>3.0995978352011737</v>
      </c>
      <c r="I511" s="17">
        <f t="shared" ca="1" si="552"/>
        <v>3.1012228604063119</v>
      </c>
      <c r="J511" s="17">
        <f t="shared" ca="1" si="552"/>
        <v>3.1013784783390195</v>
      </c>
      <c r="K511" s="17">
        <f t="shared" ca="1" si="552"/>
        <v>2.9780079518424891</v>
      </c>
      <c r="L511" s="17">
        <f t="shared" ca="1" si="552"/>
        <v>3.1353938063096587</v>
      </c>
      <c r="M511" s="17">
        <f t="shared" ca="1" si="552"/>
        <v>3.1512664250713422</v>
      </c>
      <c r="N511" s="127">
        <f t="shared" ca="1" si="504"/>
        <v>23.365636679665709</v>
      </c>
      <c r="O511" s="128">
        <f t="shared" ca="1" si="505"/>
        <v>22.209741481703489</v>
      </c>
      <c r="P511" s="128">
        <f t="shared" ca="1" si="506"/>
        <v>0</v>
      </c>
      <c r="Q511" s="141">
        <f t="shared" ca="1" si="507"/>
        <v>0</v>
      </c>
      <c r="R511" s="13"/>
    </row>
    <row r="512" spans="2:18" x14ac:dyDescent="0.25">
      <c r="B512" s="126">
        <f t="shared" si="508"/>
        <v>495</v>
      </c>
      <c r="C512" s="17">
        <f t="shared" si="502"/>
        <v>3.2921262866077932</v>
      </c>
      <c r="D512" s="17">
        <f t="shared" ca="1" si="500"/>
        <v>3.2442646776425379</v>
      </c>
      <c r="E512" s="17">
        <f t="shared" ref="E512:M512" ca="1" si="553">$C$4*($G$4-D512)*$B$7+E$10*SQRT($B$7)*NORMSINV(RAND())+D512</f>
        <v>3.4048182382282746</v>
      </c>
      <c r="F512" s="17">
        <f t="shared" ca="1" si="553"/>
        <v>3.657430535021915</v>
      </c>
      <c r="G512" s="17">
        <f t="shared" ca="1" si="553"/>
        <v>3.4663495601689416</v>
      </c>
      <c r="H512" s="17">
        <f t="shared" ca="1" si="553"/>
        <v>3.4898235093683159</v>
      </c>
      <c r="I512" s="17">
        <f t="shared" ca="1" si="553"/>
        <v>3.4639368868678244</v>
      </c>
      <c r="J512" s="17">
        <f t="shared" ca="1" si="553"/>
        <v>3.5155401133695796</v>
      </c>
      <c r="K512" s="17">
        <f t="shared" ca="1" si="553"/>
        <v>3.674476886486802</v>
      </c>
      <c r="L512" s="17">
        <f t="shared" ca="1" si="553"/>
        <v>3.6304866769887587</v>
      </c>
      <c r="M512" s="17">
        <f t="shared" ca="1" si="553"/>
        <v>3.6306988619854366</v>
      </c>
      <c r="N512" s="127">
        <f t="shared" ca="1" si="504"/>
        <v>37.739181882847106</v>
      </c>
      <c r="O512" s="128">
        <f t="shared" ca="1" si="505"/>
        <v>32.433033998426318</v>
      </c>
      <c r="P512" s="128">
        <f t="shared" ca="1" si="506"/>
        <v>9.2330339984263183</v>
      </c>
      <c r="Q512" s="141">
        <f t="shared" ca="1" si="507"/>
        <v>8.782733616718593</v>
      </c>
      <c r="R512" s="13"/>
    </row>
    <row r="513" spans="2:18" x14ac:dyDescent="0.25">
      <c r="B513" s="126">
        <f t="shared" si="508"/>
        <v>496</v>
      </c>
      <c r="C513" s="17">
        <f t="shared" si="502"/>
        <v>3.2921262866077932</v>
      </c>
      <c r="D513" s="17">
        <f t="shared" ca="1" si="500"/>
        <v>3.1219245195745389</v>
      </c>
      <c r="E513" s="17">
        <f t="shared" ref="E513:M513" ca="1" si="554">$C$4*($G$4-D513)*$B$7+E$10*SQRT($B$7)*NORMSINV(RAND())+D513</f>
        <v>3.2529066052021065</v>
      </c>
      <c r="F513" s="17">
        <f t="shared" ca="1" si="554"/>
        <v>3.0226633714078197</v>
      </c>
      <c r="G513" s="17">
        <f t="shared" ca="1" si="554"/>
        <v>2.9508957027939111</v>
      </c>
      <c r="H513" s="17">
        <f t="shared" ca="1" si="554"/>
        <v>2.9218933811312686</v>
      </c>
      <c r="I513" s="17">
        <f t="shared" ca="1" si="554"/>
        <v>2.8932151755635283</v>
      </c>
      <c r="J513" s="17">
        <f t="shared" ca="1" si="554"/>
        <v>2.901949597963013</v>
      </c>
      <c r="K513" s="17">
        <f t="shared" ca="1" si="554"/>
        <v>3.0081538395374934</v>
      </c>
      <c r="L513" s="17">
        <f t="shared" ca="1" si="554"/>
        <v>3.0396862272483176</v>
      </c>
      <c r="M513" s="17">
        <f t="shared" ca="1" si="554"/>
        <v>3.0246638589674801</v>
      </c>
      <c r="N513" s="127">
        <f t="shared" ca="1" si="504"/>
        <v>20.587083384524806</v>
      </c>
      <c r="O513" s="128">
        <f t="shared" ca="1" si="505"/>
        <v>20.096441068803365</v>
      </c>
      <c r="P513" s="128">
        <f t="shared" ca="1" si="506"/>
        <v>0</v>
      </c>
      <c r="Q513" s="141">
        <f t="shared" ca="1" si="507"/>
        <v>0</v>
      </c>
      <c r="R513" s="13"/>
    </row>
    <row r="514" spans="2:18" x14ac:dyDescent="0.25">
      <c r="B514" s="126">
        <f t="shared" si="508"/>
        <v>497</v>
      </c>
      <c r="C514" s="17">
        <f t="shared" si="502"/>
        <v>3.2921262866077932</v>
      </c>
      <c r="D514" s="17">
        <f t="shared" ca="1" si="500"/>
        <v>2.9699362546879495</v>
      </c>
      <c r="E514" s="17">
        <f t="shared" ref="E514:M514" ca="1" si="555">$C$4*($G$4-D514)*$B$7+E$10*SQRT($B$7)*NORMSINV(RAND())+D514</f>
        <v>3.1244644751991419</v>
      </c>
      <c r="F514" s="17">
        <f t="shared" ca="1" si="555"/>
        <v>3.3643850183338686</v>
      </c>
      <c r="G514" s="17">
        <f t="shared" ca="1" si="555"/>
        <v>3.2502301626327208</v>
      </c>
      <c r="H514" s="17">
        <f t="shared" ca="1" si="555"/>
        <v>3.1176720971880085</v>
      </c>
      <c r="I514" s="17">
        <f t="shared" ca="1" si="555"/>
        <v>3.1676032783805206</v>
      </c>
      <c r="J514" s="17">
        <f t="shared" ca="1" si="555"/>
        <v>3.1033406616284611</v>
      </c>
      <c r="K514" s="17">
        <f t="shared" ca="1" si="555"/>
        <v>3.3024166672952622</v>
      </c>
      <c r="L514" s="17">
        <f t="shared" ca="1" si="555"/>
        <v>3.1834370977928192</v>
      </c>
      <c r="M514" s="17">
        <f t="shared" ca="1" si="555"/>
        <v>3.2183566164380824</v>
      </c>
      <c r="N514" s="127">
        <f t="shared" ca="1" si="504"/>
        <v>24.987023158381344</v>
      </c>
      <c r="O514" s="128">
        <f t="shared" ca="1" si="505"/>
        <v>23.41829453562983</v>
      </c>
      <c r="P514" s="128">
        <f t="shared" ca="1" si="506"/>
        <v>0.21829453562983048</v>
      </c>
      <c r="Q514" s="141">
        <f t="shared" ca="1" si="507"/>
        <v>0.20764818549881425</v>
      </c>
      <c r="R514" s="13"/>
    </row>
    <row r="515" spans="2:18" x14ac:dyDescent="0.25">
      <c r="B515" s="126">
        <f t="shared" si="508"/>
        <v>498</v>
      </c>
      <c r="C515" s="17">
        <f t="shared" si="502"/>
        <v>3.2921262866077932</v>
      </c>
      <c r="D515" s="17">
        <f t="shared" ca="1" si="500"/>
        <v>3.1571000867950834</v>
      </c>
      <c r="E515" s="17">
        <f t="shared" ref="E515:M515" ca="1" si="556">$C$4*($G$4-D515)*$B$7+E$10*SQRT($B$7)*NORMSINV(RAND())+D515</f>
        <v>3.1367421570417342</v>
      </c>
      <c r="F515" s="17">
        <f t="shared" ca="1" si="556"/>
        <v>3.2480270925273169</v>
      </c>
      <c r="G515" s="17">
        <f t="shared" ca="1" si="556"/>
        <v>3.218335669907245</v>
      </c>
      <c r="H515" s="17">
        <f t="shared" ca="1" si="556"/>
        <v>3.3214216037654727</v>
      </c>
      <c r="I515" s="17">
        <f t="shared" ca="1" si="556"/>
        <v>3.300403539068729</v>
      </c>
      <c r="J515" s="17">
        <f t="shared" ca="1" si="556"/>
        <v>3.2985546647010948</v>
      </c>
      <c r="K515" s="17">
        <f t="shared" ca="1" si="556"/>
        <v>3.2618191945387602</v>
      </c>
      <c r="L515" s="17">
        <f t="shared" ca="1" si="556"/>
        <v>3.1674439663811422</v>
      </c>
      <c r="M515" s="17">
        <f t="shared" ca="1" si="556"/>
        <v>3.1760159697121941</v>
      </c>
      <c r="N515" s="127">
        <f t="shared" ca="1" si="504"/>
        <v>23.951141145418923</v>
      </c>
      <c r="O515" s="128">
        <f t="shared" ca="1" si="505"/>
        <v>22.648139565327977</v>
      </c>
      <c r="P515" s="128">
        <f t="shared" ca="1" si="506"/>
        <v>0</v>
      </c>
      <c r="Q515" s="141">
        <f t="shared" ca="1" si="507"/>
        <v>0</v>
      </c>
      <c r="R515" s="13"/>
    </row>
    <row r="516" spans="2:18" x14ac:dyDescent="0.25">
      <c r="B516" s="126">
        <f t="shared" si="508"/>
        <v>499</v>
      </c>
      <c r="C516" s="17">
        <f t="shared" si="502"/>
        <v>3.2921262866077932</v>
      </c>
      <c r="D516" s="17">
        <f t="shared" ca="1" si="500"/>
        <v>3.1410120391657781</v>
      </c>
      <c r="E516" s="17">
        <f t="shared" ref="E516:M516" ca="1" si="557">$C$4*($G$4-D516)*$B$7+E$10*SQRT($B$7)*NORMSINV(RAND())+D516</f>
        <v>3.0766910342339271</v>
      </c>
      <c r="F516" s="17">
        <f t="shared" ca="1" si="557"/>
        <v>3.0075046333167799</v>
      </c>
      <c r="G516" s="17">
        <f t="shared" ca="1" si="557"/>
        <v>3.1750116428794746</v>
      </c>
      <c r="H516" s="17">
        <f t="shared" ca="1" si="557"/>
        <v>2.9029394689009003</v>
      </c>
      <c r="I516" s="17">
        <f t="shared" ca="1" si="557"/>
        <v>2.7849429939502208</v>
      </c>
      <c r="J516" s="17">
        <f t="shared" ca="1" si="557"/>
        <v>2.7649932371728196</v>
      </c>
      <c r="K516" s="17">
        <f t="shared" ca="1" si="557"/>
        <v>2.5663064618187739</v>
      </c>
      <c r="L516" s="17">
        <f t="shared" ca="1" si="557"/>
        <v>2.4968627900210403</v>
      </c>
      <c r="M516" s="17">
        <f t="shared" ca="1" si="557"/>
        <v>2.5877278277544864</v>
      </c>
      <c r="N516" s="127">
        <f t="shared" ca="1" si="504"/>
        <v>13.29951844932407</v>
      </c>
      <c r="O516" s="128">
        <f t="shared" ca="1" si="505"/>
        <v>14.23151832004592</v>
      </c>
      <c r="P516" s="128">
        <f t="shared" ca="1" si="506"/>
        <v>0</v>
      </c>
      <c r="Q516" s="141">
        <f t="shared" ca="1" si="507"/>
        <v>0</v>
      </c>
      <c r="R516" s="13"/>
    </row>
    <row r="517" spans="2:18" x14ac:dyDescent="0.25">
      <c r="B517" s="126">
        <f t="shared" si="508"/>
        <v>500</v>
      </c>
      <c r="C517" s="17">
        <f t="shared" si="502"/>
        <v>3.2921262866077932</v>
      </c>
      <c r="D517" s="17">
        <f t="shared" ca="1" si="500"/>
        <v>3.1862590093452035</v>
      </c>
      <c r="E517" s="17">
        <f t="shared" ref="E517:M517" ca="1" si="558">$C$4*($G$4-D517)*$B$7+E$10*SQRT($B$7)*NORMSINV(RAND())+D517</f>
        <v>2.9001072864762811</v>
      </c>
      <c r="F517" s="17">
        <f t="shared" ca="1" si="558"/>
        <v>2.8649575557064835</v>
      </c>
      <c r="G517" s="17">
        <f t="shared" ca="1" si="558"/>
        <v>3.1121520899133648</v>
      </c>
      <c r="H517" s="17">
        <f t="shared" ca="1" si="558"/>
        <v>3.1317364420894149</v>
      </c>
      <c r="I517" s="17">
        <f t="shared" ca="1" si="558"/>
        <v>2.9687501839774937</v>
      </c>
      <c r="J517" s="17">
        <f t="shared" ca="1" si="558"/>
        <v>2.8692632286752486</v>
      </c>
      <c r="K517" s="17">
        <f t="shared" ca="1" si="558"/>
        <v>2.8525611385721916</v>
      </c>
      <c r="L517" s="17">
        <f t="shared" ca="1" si="558"/>
        <v>2.6433771882661268</v>
      </c>
      <c r="M517" s="17">
        <f t="shared" ca="1" si="558"/>
        <v>2.5932118821738137</v>
      </c>
      <c r="N517" s="127">
        <f t="shared" ca="1" si="504"/>
        <v>13.372654088869433</v>
      </c>
      <c r="O517" s="128">
        <f t="shared" ca="1" si="505"/>
        <v>14.293291554525544</v>
      </c>
      <c r="P517" s="128">
        <f t="shared" ca="1" si="506"/>
        <v>0</v>
      </c>
      <c r="Q517" s="141">
        <f t="shared" ca="1" si="507"/>
        <v>0</v>
      </c>
      <c r="R517" s="13"/>
    </row>
    <row r="518" spans="2:18" x14ac:dyDescent="0.25">
      <c r="B518" s="126">
        <f t="shared" si="508"/>
        <v>501</v>
      </c>
      <c r="C518" s="17">
        <f t="shared" si="502"/>
        <v>3.2921262866077932</v>
      </c>
      <c r="D518" s="17">
        <f t="shared" ca="1" si="500"/>
        <v>3.3185828712186898</v>
      </c>
      <c r="E518" s="17">
        <f t="shared" ref="E518:M518" ca="1" si="559">$C$4*($G$4-D518)*$B$7+E$10*SQRT($B$7)*NORMSINV(RAND())+D518</f>
        <v>3.3376669309935796</v>
      </c>
      <c r="F518" s="17">
        <f t="shared" ca="1" si="559"/>
        <v>3.2158437541093008</v>
      </c>
      <c r="G518" s="17">
        <f t="shared" ca="1" si="559"/>
        <v>3.2597980945031213</v>
      </c>
      <c r="H518" s="17">
        <f t="shared" ca="1" si="559"/>
        <v>3.1391385158052261</v>
      </c>
      <c r="I518" s="17">
        <f t="shared" ca="1" si="559"/>
        <v>3.1834810625693573</v>
      </c>
      <c r="J518" s="17">
        <f t="shared" ca="1" si="559"/>
        <v>3.0453725028940677</v>
      </c>
      <c r="K518" s="17">
        <f t="shared" ca="1" si="559"/>
        <v>3.0781732018521817</v>
      </c>
      <c r="L518" s="17">
        <f t="shared" ca="1" si="559"/>
        <v>2.9612336280787201</v>
      </c>
      <c r="M518" s="17">
        <f t="shared" ca="1" si="559"/>
        <v>2.9446167629508926</v>
      </c>
      <c r="N518" s="127">
        <f t="shared" ca="1" si="504"/>
        <v>19.00337819218959</v>
      </c>
      <c r="O518" s="128">
        <f t="shared" ca="1" si="505"/>
        <v>18.865277983098743</v>
      </c>
      <c r="P518" s="128">
        <f t="shared" ca="1" si="506"/>
        <v>0</v>
      </c>
      <c r="Q518" s="141">
        <f t="shared" ca="1" si="507"/>
        <v>0</v>
      </c>
      <c r="R518" s="13"/>
    </row>
    <row r="519" spans="2:18" x14ac:dyDescent="0.25">
      <c r="B519" s="126">
        <f t="shared" si="508"/>
        <v>502</v>
      </c>
      <c r="C519" s="17">
        <f t="shared" si="502"/>
        <v>3.2921262866077932</v>
      </c>
      <c r="D519" s="17">
        <f t="shared" ca="1" si="500"/>
        <v>3.3001288774382944</v>
      </c>
      <c r="E519" s="17">
        <f t="shared" ref="E519:M519" ca="1" si="560">$C$4*($G$4-D519)*$B$7+E$10*SQRT($B$7)*NORMSINV(RAND())+D519</f>
        <v>3.4857972574174321</v>
      </c>
      <c r="F519" s="17">
        <f t="shared" ca="1" si="560"/>
        <v>3.1935382543130091</v>
      </c>
      <c r="G519" s="17">
        <f t="shared" ca="1" si="560"/>
        <v>3.1048346862814422</v>
      </c>
      <c r="H519" s="17">
        <f t="shared" ca="1" si="560"/>
        <v>3.2208110473220741</v>
      </c>
      <c r="I519" s="17">
        <f t="shared" ca="1" si="560"/>
        <v>3.1909802774159317</v>
      </c>
      <c r="J519" s="17">
        <f t="shared" ca="1" si="560"/>
        <v>3.2956799365863971</v>
      </c>
      <c r="K519" s="17">
        <f t="shared" ca="1" si="560"/>
        <v>3.3034921786906866</v>
      </c>
      <c r="L519" s="17">
        <f t="shared" ca="1" si="560"/>
        <v>3.329619702809258</v>
      </c>
      <c r="M519" s="17">
        <f t="shared" ca="1" si="560"/>
        <v>3.4493659611869538</v>
      </c>
      <c r="N519" s="127">
        <f t="shared" ca="1" si="504"/>
        <v>31.480426167721056</v>
      </c>
      <c r="O519" s="128">
        <f t="shared" ca="1" si="505"/>
        <v>28.105470880505344</v>
      </c>
      <c r="P519" s="128">
        <f t="shared" ca="1" si="506"/>
        <v>4.9054708805053444</v>
      </c>
      <c r="Q519" s="141">
        <f t="shared" ca="1" si="507"/>
        <v>4.6662282425681099</v>
      </c>
      <c r="R519" s="13"/>
    </row>
    <row r="520" spans="2:18" x14ac:dyDescent="0.25">
      <c r="B520" s="126">
        <f t="shared" si="508"/>
        <v>503</v>
      </c>
      <c r="C520" s="17">
        <f t="shared" si="502"/>
        <v>3.2921262866077932</v>
      </c>
      <c r="D520" s="17">
        <f t="shared" ca="1" si="500"/>
        <v>3.1800415416593015</v>
      </c>
      <c r="E520" s="17">
        <f t="shared" ref="E520:M520" ca="1" si="561">$C$4*($G$4-D520)*$B$7+E$10*SQRT($B$7)*NORMSINV(RAND())+D520</f>
        <v>3.3483671653804166</v>
      </c>
      <c r="F520" s="17">
        <f t="shared" ca="1" si="561"/>
        <v>3.203906839573559</v>
      </c>
      <c r="G520" s="17">
        <f t="shared" ca="1" si="561"/>
        <v>3.212681498436571</v>
      </c>
      <c r="H520" s="17">
        <f t="shared" ca="1" si="561"/>
        <v>3.0558780111721235</v>
      </c>
      <c r="I520" s="17">
        <f t="shared" ca="1" si="561"/>
        <v>2.9493961041021719</v>
      </c>
      <c r="J520" s="17">
        <f t="shared" ca="1" si="561"/>
        <v>2.9374967452887892</v>
      </c>
      <c r="K520" s="17">
        <f t="shared" ca="1" si="561"/>
        <v>2.9610615238798466</v>
      </c>
      <c r="L520" s="17">
        <f t="shared" ca="1" si="561"/>
        <v>3.0187808262198765</v>
      </c>
      <c r="M520" s="17">
        <f t="shared" ca="1" si="561"/>
        <v>2.9355608038925998</v>
      </c>
      <c r="N520" s="127">
        <f t="shared" ca="1" si="504"/>
        <v>18.832061267651614</v>
      </c>
      <c r="O520" s="128">
        <f t="shared" ca="1" si="505"/>
        <v>18.730830708750908</v>
      </c>
      <c r="P520" s="128">
        <f t="shared" ca="1" si="506"/>
        <v>0</v>
      </c>
      <c r="Q520" s="141">
        <f t="shared" ca="1" si="507"/>
        <v>0</v>
      </c>
      <c r="R520" s="13"/>
    </row>
    <row r="521" spans="2:18" x14ac:dyDescent="0.25">
      <c r="B521" s="126">
        <f t="shared" si="508"/>
        <v>504</v>
      </c>
      <c r="C521" s="17">
        <f t="shared" si="502"/>
        <v>3.2921262866077932</v>
      </c>
      <c r="D521" s="17">
        <f t="shared" ca="1" si="500"/>
        <v>3.1120848354796702</v>
      </c>
      <c r="E521" s="17">
        <f t="shared" ref="E521:M521" ca="1" si="562">$C$4*($G$4-D521)*$B$7+E$10*SQRT($B$7)*NORMSINV(RAND())+D521</f>
        <v>3.1288826462025026</v>
      </c>
      <c r="F521" s="17">
        <f t="shared" ca="1" si="562"/>
        <v>3.4010151452722361</v>
      </c>
      <c r="G521" s="17">
        <f t="shared" ca="1" si="562"/>
        <v>3.7020316011532222</v>
      </c>
      <c r="H521" s="17">
        <f t="shared" ca="1" si="562"/>
        <v>3.6352093108264221</v>
      </c>
      <c r="I521" s="17">
        <f t="shared" ca="1" si="562"/>
        <v>3.6155669838346856</v>
      </c>
      <c r="J521" s="17">
        <f t="shared" ca="1" si="562"/>
        <v>3.5366407985772685</v>
      </c>
      <c r="K521" s="17">
        <f t="shared" ca="1" si="562"/>
        <v>3.4286594599004627</v>
      </c>
      <c r="L521" s="17">
        <f t="shared" ca="1" si="562"/>
        <v>3.2987660054870598</v>
      </c>
      <c r="M521" s="17">
        <f t="shared" ca="1" si="562"/>
        <v>3.3286930736377029</v>
      </c>
      <c r="N521" s="127">
        <f t="shared" ca="1" si="504"/>
        <v>27.901852197687901</v>
      </c>
      <c r="O521" s="128">
        <f t="shared" ca="1" si="505"/>
        <v>25.550557495381948</v>
      </c>
      <c r="P521" s="128">
        <f t="shared" ca="1" si="506"/>
        <v>2.350557495381949</v>
      </c>
      <c r="Q521" s="141">
        <f t="shared" ca="1" si="507"/>
        <v>2.2359194535880111</v>
      </c>
      <c r="R521" s="13"/>
    </row>
    <row r="522" spans="2:18" x14ac:dyDescent="0.25">
      <c r="B522" s="126">
        <f t="shared" si="508"/>
        <v>505</v>
      </c>
      <c r="C522" s="17">
        <f t="shared" si="502"/>
        <v>3.2921262866077932</v>
      </c>
      <c r="D522" s="17">
        <f t="shared" ca="1" si="500"/>
        <v>3.0433821232906224</v>
      </c>
      <c r="E522" s="17">
        <f t="shared" ref="E522:M522" ca="1" si="563">$C$4*($G$4-D522)*$B$7+E$10*SQRT($B$7)*NORMSINV(RAND())+D522</f>
        <v>2.8836409707770407</v>
      </c>
      <c r="F522" s="17">
        <f t="shared" ca="1" si="563"/>
        <v>2.9255728008397131</v>
      </c>
      <c r="G522" s="17">
        <f t="shared" ca="1" si="563"/>
        <v>2.8307665531635884</v>
      </c>
      <c r="H522" s="17">
        <f t="shared" ca="1" si="563"/>
        <v>2.876586396031521</v>
      </c>
      <c r="I522" s="17">
        <f t="shared" ca="1" si="563"/>
        <v>2.9039826859807656</v>
      </c>
      <c r="J522" s="17">
        <f t="shared" ca="1" si="563"/>
        <v>3.0486365924527217</v>
      </c>
      <c r="K522" s="17">
        <f t="shared" ca="1" si="563"/>
        <v>3.0507123474114239</v>
      </c>
      <c r="L522" s="17">
        <f t="shared" ca="1" si="563"/>
        <v>3.0576566270063741</v>
      </c>
      <c r="M522" s="17">
        <f t="shared" ca="1" si="563"/>
        <v>2.898758320584816</v>
      </c>
      <c r="N522" s="127">
        <f t="shared" ca="1" si="504"/>
        <v>18.151592911608144</v>
      </c>
      <c r="O522" s="128">
        <f t="shared" ca="1" si="505"/>
        <v>18.194238484488093</v>
      </c>
      <c r="P522" s="128">
        <f t="shared" ca="1" si="506"/>
        <v>0</v>
      </c>
      <c r="Q522" s="141">
        <f t="shared" ca="1" si="507"/>
        <v>0</v>
      </c>
      <c r="R522" s="13"/>
    </row>
    <row r="523" spans="2:18" x14ac:dyDescent="0.25">
      <c r="B523" s="126">
        <f t="shared" si="508"/>
        <v>506</v>
      </c>
      <c r="C523" s="17">
        <f t="shared" si="502"/>
        <v>3.2921262866077932</v>
      </c>
      <c r="D523" s="17">
        <f t="shared" ca="1" si="500"/>
        <v>3.356664096444419</v>
      </c>
      <c r="E523" s="17">
        <f t="shared" ref="E523:M523" ca="1" si="564">$C$4*($G$4-D523)*$B$7+E$10*SQRT($B$7)*NORMSINV(RAND())+D523</f>
        <v>3.3979919637688289</v>
      </c>
      <c r="F523" s="17">
        <f t="shared" ca="1" si="564"/>
        <v>3.4795468521672666</v>
      </c>
      <c r="G523" s="17">
        <f t="shared" ca="1" si="564"/>
        <v>3.6152927028736115</v>
      </c>
      <c r="H523" s="17">
        <f t="shared" ca="1" si="564"/>
        <v>3.5599785506771591</v>
      </c>
      <c r="I523" s="17">
        <f t="shared" ca="1" si="564"/>
        <v>3.3874397503963909</v>
      </c>
      <c r="J523" s="17">
        <f t="shared" ca="1" si="564"/>
        <v>3.3873284118531144</v>
      </c>
      <c r="K523" s="17">
        <f t="shared" ca="1" si="564"/>
        <v>3.2795083351186269</v>
      </c>
      <c r="L523" s="17">
        <f t="shared" ca="1" si="564"/>
        <v>3.421931576672856</v>
      </c>
      <c r="M523" s="17">
        <f t="shared" ca="1" si="564"/>
        <v>3.4528267596499567</v>
      </c>
      <c r="N523" s="127">
        <f t="shared" ca="1" si="504"/>
        <v>31.589562318400148</v>
      </c>
      <c r="O523" s="128">
        <f t="shared" ca="1" si="505"/>
        <v>28.182395850403957</v>
      </c>
      <c r="P523" s="128">
        <f t="shared" ca="1" si="506"/>
        <v>4.9823958504039574</v>
      </c>
      <c r="Q523" s="141">
        <f t="shared" ca="1" si="507"/>
        <v>4.7394015374145022</v>
      </c>
      <c r="R523" s="13"/>
    </row>
    <row r="524" spans="2:18" x14ac:dyDescent="0.25">
      <c r="B524" s="126">
        <f t="shared" si="508"/>
        <v>507</v>
      </c>
      <c r="C524" s="17">
        <f t="shared" si="502"/>
        <v>3.2921262866077932</v>
      </c>
      <c r="D524" s="17">
        <f t="shared" ca="1" si="500"/>
        <v>3.4372481933856864</v>
      </c>
      <c r="E524" s="17">
        <f t="shared" ref="E524:M524" ca="1" si="565">$C$4*($G$4-D524)*$B$7+E$10*SQRT($B$7)*NORMSINV(RAND())+D524</f>
        <v>3.7580276412664464</v>
      </c>
      <c r="F524" s="17">
        <f t="shared" ca="1" si="565"/>
        <v>3.805603795126256</v>
      </c>
      <c r="G524" s="17">
        <f t="shared" ca="1" si="565"/>
        <v>3.97627296919033</v>
      </c>
      <c r="H524" s="17">
        <f t="shared" ca="1" si="565"/>
        <v>4.0077877092439289</v>
      </c>
      <c r="I524" s="17">
        <f t="shared" ca="1" si="565"/>
        <v>3.8369225223523569</v>
      </c>
      <c r="J524" s="17">
        <f t="shared" ca="1" si="565"/>
        <v>3.7959120679818432</v>
      </c>
      <c r="K524" s="17">
        <f t="shared" ca="1" si="565"/>
        <v>3.8864489724847808</v>
      </c>
      <c r="L524" s="17">
        <f t="shared" ca="1" si="565"/>
        <v>3.9749051569751574</v>
      </c>
      <c r="M524" s="17">
        <f t="shared" ca="1" si="565"/>
        <v>4.0231421881918914</v>
      </c>
      <c r="N524" s="127">
        <f t="shared" ca="1" si="504"/>
        <v>55.876404450200141</v>
      </c>
      <c r="O524" s="128">
        <f t="shared" ca="1" si="505"/>
        <v>44.217543667881003</v>
      </c>
      <c r="P524" s="128">
        <f t="shared" ca="1" si="506"/>
        <v>21.017543667881004</v>
      </c>
      <c r="Q524" s="141">
        <f t="shared" ca="1" si="507"/>
        <v>19.992505967617074</v>
      </c>
      <c r="R524" s="13"/>
    </row>
    <row r="525" spans="2:18" x14ac:dyDescent="0.25">
      <c r="B525" s="126">
        <f t="shared" si="508"/>
        <v>508</v>
      </c>
      <c r="C525" s="17">
        <f t="shared" si="502"/>
        <v>3.2921262866077932</v>
      </c>
      <c r="D525" s="17">
        <f t="shared" ca="1" si="500"/>
        <v>3.4059207684665203</v>
      </c>
      <c r="E525" s="17">
        <f t="shared" ref="E525:M525" ca="1" si="566">$C$4*($G$4-D525)*$B$7+E$10*SQRT($B$7)*NORMSINV(RAND())+D525</f>
        <v>3.5701655281711071</v>
      </c>
      <c r="F525" s="17">
        <f t="shared" ca="1" si="566"/>
        <v>3.6201929212168436</v>
      </c>
      <c r="G525" s="17">
        <f t="shared" ca="1" si="566"/>
        <v>3.522652145104602</v>
      </c>
      <c r="H525" s="17">
        <f t="shared" ca="1" si="566"/>
        <v>3.4250493822430421</v>
      </c>
      <c r="I525" s="17">
        <f t="shared" ca="1" si="566"/>
        <v>3.4153952463606472</v>
      </c>
      <c r="J525" s="17">
        <f t="shared" ca="1" si="566"/>
        <v>3.4385234274973704</v>
      </c>
      <c r="K525" s="17">
        <f t="shared" ca="1" si="566"/>
        <v>3.3029559592129525</v>
      </c>
      <c r="L525" s="17">
        <f t="shared" ca="1" si="566"/>
        <v>3.2570549669959612</v>
      </c>
      <c r="M525" s="17">
        <f t="shared" ca="1" si="566"/>
        <v>3.2079087739466612</v>
      </c>
      <c r="N525" s="127">
        <f t="shared" ca="1" si="504"/>
        <v>24.727321698424618</v>
      </c>
      <c r="O525" s="128">
        <f t="shared" ca="1" si="505"/>
        <v>23.225853438775282</v>
      </c>
      <c r="P525" s="128">
        <f t="shared" ca="1" si="506"/>
        <v>2.5853438775282456E-2</v>
      </c>
      <c r="Q525" s="141">
        <f t="shared" ca="1" si="507"/>
        <v>2.4592551687576375E-2</v>
      </c>
      <c r="R525" s="13"/>
    </row>
    <row r="526" spans="2:18" x14ac:dyDescent="0.25">
      <c r="B526" s="126">
        <f t="shared" si="508"/>
        <v>509</v>
      </c>
      <c r="C526" s="17">
        <f t="shared" si="502"/>
        <v>3.2921262866077932</v>
      </c>
      <c r="D526" s="17">
        <f t="shared" ca="1" si="500"/>
        <v>3.3215442061175886</v>
      </c>
      <c r="E526" s="17">
        <f t="shared" ref="E526:M526" ca="1" si="567">$C$4*($G$4-D526)*$B$7+E$10*SQRT($B$7)*NORMSINV(RAND())+D526</f>
        <v>3.2558436191650104</v>
      </c>
      <c r="F526" s="17">
        <f t="shared" ca="1" si="567"/>
        <v>3.2132607528117334</v>
      </c>
      <c r="G526" s="17">
        <f t="shared" ca="1" si="567"/>
        <v>3.2346525799112502</v>
      </c>
      <c r="H526" s="17">
        <f t="shared" ca="1" si="567"/>
        <v>3.1121512824143984</v>
      </c>
      <c r="I526" s="17">
        <f t="shared" ca="1" si="567"/>
        <v>3.0818377310897107</v>
      </c>
      <c r="J526" s="17">
        <f t="shared" ca="1" si="567"/>
        <v>3.166264249760653</v>
      </c>
      <c r="K526" s="17">
        <f t="shared" ca="1" si="567"/>
        <v>3.3725711500763218</v>
      </c>
      <c r="L526" s="17">
        <f t="shared" ca="1" si="567"/>
        <v>3.4112317735364655</v>
      </c>
      <c r="M526" s="17">
        <f t="shared" ca="1" si="567"/>
        <v>3.4434065203809872</v>
      </c>
      <c r="N526" s="127">
        <f t="shared" ca="1" si="504"/>
        <v>31.29337833525296</v>
      </c>
      <c r="O526" s="128">
        <f t="shared" ca="1" si="505"/>
        <v>27.973499049247131</v>
      </c>
      <c r="P526" s="128">
        <f t="shared" ca="1" si="506"/>
        <v>4.7734990492471319</v>
      </c>
      <c r="Q526" s="141">
        <f t="shared" ca="1" si="507"/>
        <v>4.5406927534700552</v>
      </c>
      <c r="R526" s="13"/>
    </row>
    <row r="527" spans="2:18" x14ac:dyDescent="0.25">
      <c r="B527" s="126">
        <f t="shared" si="508"/>
        <v>510</v>
      </c>
      <c r="C527" s="17">
        <f t="shared" si="502"/>
        <v>3.2921262866077932</v>
      </c>
      <c r="D527" s="17">
        <f t="shared" ca="1" si="500"/>
        <v>3.1732195130205572</v>
      </c>
      <c r="E527" s="17">
        <f t="shared" ref="E527:M527" ca="1" si="568">$C$4*($G$4-D527)*$B$7+E$10*SQRT($B$7)*NORMSINV(RAND())+D527</f>
        <v>3.1009659807354475</v>
      </c>
      <c r="F527" s="17">
        <f t="shared" ca="1" si="568"/>
        <v>2.9519834711575523</v>
      </c>
      <c r="G527" s="17">
        <f t="shared" ca="1" si="568"/>
        <v>2.8837441346250303</v>
      </c>
      <c r="H527" s="17">
        <f t="shared" ca="1" si="568"/>
        <v>2.9635116555880852</v>
      </c>
      <c r="I527" s="17">
        <f t="shared" ca="1" si="568"/>
        <v>3.0562718945785532</v>
      </c>
      <c r="J527" s="17">
        <f t="shared" ca="1" si="568"/>
        <v>3.0239827412874787</v>
      </c>
      <c r="K527" s="17">
        <f t="shared" ca="1" si="568"/>
        <v>3.1067695863218772</v>
      </c>
      <c r="L527" s="17">
        <f t="shared" ca="1" si="568"/>
        <v>3.1165877292937982</v>
      </c>
      <c r="M527" s="17">
        <f t="shared" ca="1" si="568"/>
        <v>3.0357426153689353</v>
      </c>
      <c r="N527" s="127">
        <f t="shared" ca="1" si="504"/>
        <v>20.816430762409322</v>
      </c>
      <c r="O527" s="128">
        <f t="shared" ca="1" si="505"/>
        <v>20.273052189769324</v>
      </c>
      <c r="P527" s="128">
        <f t="shared" ca="1" si="506"/>
        <v>0</v>
      </c>
      <c r="Q527" s="141">
        <f t="shared" ca="1" si="507"/>
        <v>0</v>
      </c>
      <c r="R527" s="13"/>
    </row>
    <row r="528" spans="2:18" x14ac:dyDescent="0.25">
      <c r="B528" s="126">
        <f t="shared" si="508"/>
        <v>511</v>
      </c>
      <c r="C528" s="17">
        <f t="shared" si="502"/>
        <v>3.2921262866077932</v>
      </c>
      <c r="D528" s="17">
        <f t="shared" ca="1" si="500"/>
        <v>3.3354840267784485</v>
      </c>
      <c r="E528" s="17">
        <f t="shared" ref="E528:M528" ca="1" si="569">$C$4*($G$4-D528)*$B$7+E$10*SQRT($B$7)*NORMSINV(RAND())+D528</f>
        <v>3.1744924432591155</v>
      </c>
      <c r="F528" s="17">
        <f t="shared" ca="1" si="569"/>
        <v>2.7003277684777141</v>
      </c>
      <c r="G528" s="17">
        <f t="shared" ca="1" si="569"/>
        <v>2.6911997158788088</v>
      </c>
      <c r="H528" s="17">
        <f t="shared" ca="1" si="569"/>
        <v>2.4673712072523739</v>
      </c>
      <c r="I528" s="17">
        <f t="shared" ca="1" si="569"/>
        <v>2.6930073201209841</v>
      </c>
      <c r="J528" s="17">
        <f t="shared" ca="1" si="569"/>
        <v>2.635143395991602</v>
      </c>
      <c r="K528" s="17">
        <f t="shared" ca="1" si="569"/>
        <v>2.808070782217583</v>
      </c>
      <c r="L528" s="17">
        <f t="shared" ca="1" si="569"/>
        <v>2.6875447161243389</v>
      </c>
      <c r="M528" s="17">
        <f t="shared" ca="1" si="569"/>
        <v>2.5287514530888342</v>
      </c>
      <c r="N528" s="127">
        <f t="shared" ca="1" si="504"/>
        <v>12.537842275924294</v>
      </c>
      <c r="O528" s="128">
        <f t="shared" ca="1" si="505"/>
        <v>13.583838004142688</v>
      </c>
      <c r="P528" s="128">
        <f t="shared" ca="1" si="506"/>
        <v>0</v>
      </c>
      <c r="Q528" s="141">
        <f t="shared" ca="1" si="507"/>
        <v>0</v>
      </c>
      <c r="R528" s="13"/>
    </row>
    <row r="529" spans="2:18" x14ac:dyDescent="0.25">
      <c r="B529" s="126">
        <f t="shared" si="508"/>
        <v>512</v>
      </c>
      <c r="C529" s="17">
        <f t="shared" si="502"/>
        <v>3.2921262866077932</v>
      </c>
      <c r="D529" s="17">
        <f t="shared" ca="1" si="500"/>
        <v>3.32555422979202</v>
      </c>
      <c r="E529" s="17">
        <f t="shared" ref="E529:M529" ca="1" si="570">$C$4*($G$4-D529)*$B$7+E$10*SQRT($B$7)*NORMSINV(RAND())+D529</f>
        <v>3.2129749216244057</v>
      </c>
      <c r="F529" s="17">
        <f t="shared" ca="1" si="570"/>
        <v>3.3360161633583769</v>
      </c>
      <c r="G529" s="17">
        <f t="shared" ca="1" si="570"/>
        <v>3.4585484581440893</v>
      </c>
      <c r="H529" s="17">
        <f t="shared" ca="1" si="570"/>
        <v>3.4526367733277765</v>
      </c>
      <c r="I529" s="17">
        <f t="shared" ca="1" si="570"/>
        <v>3.4908609347251307</v>
      </c>
      <c r="J529" s="17">
        <f t="shared" ca="1" si="570"/>
        <v>3.4364952840417757</v>
      </c>
      <c r="K529" s="17">
        <f t="shared" ca="1" si="570"/>
        <v>3.310086488832741</v>
      </c>
      <c r="L529" s="17">
        <f t="shared" ca="1" si="570"/>
        <v>3.3363853540597779</v>
      </c>
      <c r="M529" s="17">
        <f t="shared" ca="1" si="570"/>
        <v>3.2894281725267596</v>
      </c>
      <c r="N529" s="127">
        <f t="shared" ca="1" si="504"/>
        <v>26.827518556792437</v>
      </c>
      <c r="O529" s="128">
        <f t="shared" ca="1" si="505"/>
        <v>24.770377315099211</v>
      </c>
      <c r="P529" s="128">
        <f t="shared" ca="1" si="506"/>
        <v>1.5703773150992113</v>
      </c>
      <c r="Q529" s="141">
        <f t="shared" ca="1" si="507"/>
        <v>1.4937891096907991</v>
      </c>
      <c r="R529" s="13"/>
    </row>
    <row r="530" spans="2:18" x14ac:dyDescent="0.25">
      <c r="B530" s="126">
        <f t="shared" si="508"/>
        <v>513</v>
      </c>
      <c r="C530" s="17">
        <f t="shared" si="502"/>
        <v>3.2921262866077932</v>
      </c>
      <c r="D530" s="17">
        <f t="shared" ref="D530:D593" ca="1" si="571">$C$4*($G$4-C530)*$B$7+D$10*SQRT($B$7)*NORMSINV(RAND())+C530</f>
        <v>3.3858561676653629</v>
      </c>
      <c r="E530" s="17">
        <f t="shared" ref="E530:M530" ca="1" si="572">$C$4*($G$4-D530)*$B$7+E$10*SQRT($B$7)*NORMSINV(RAND())+D530</f>
        <v>3.4097868285059247</v>
      </c>
      <c r="F530" s="17">
        <f t="shared" ca="1" si="572"/>
        <v>3.4196049096412855</v>
      </c>
      <c r="G530" s="17">
        <f t="shared" ca="1" si="572"/>
        <v>3.3123558753948505</v>
      </c>
      <c r="H530" s="17">
        <f t="shared" ca="1" si="572"/>
        <v>3.5329683837156618</v>
      </c>
      <c r="I530" s="17">
        <f t="shared" ca="1" si="572"/>
        <v>3.543098607526745</v>
      </c>
      <c r="J530" s="17">
        <f t="shared" ca="1" si="572"/>
        <v>3.588832830775484</v>
      </c>
      <c r="K530" s="17">
        <f t="shared" ca="1" si="572"/>
        <v>3.6276238043263564</v>
      </c>
      <c r="L530" s="17">
        <f t="shared" ca="1" si="572"/>
        <v>3.7707015009098854</v>
      </c>
      <c r="M530" s="17">
        <f t="shared" ca="1" si="572"/>
        <v>3.6938378613705494</v>
      </c>
      <c r="N530" s="127">
        <f t="shared" ca="1" si="504"/>
        <v>40.198828820032887</v>
      </c>
      <c r="O530" s="128">
        <f t="shared" ca="1" si="505"/>
        <v>34.091341351323571</v>
      </c>
      <c r="P530" s="128">
        <f t="shared" ca="1" si="506"/>
        <v>10.891341351323572</v>
      </c>
      <c r="Q530" s="141">
        <f t="shared" ca="1" si="507"/>
        <v>10.360164365660349</v>
      </c>
      <c r="R530" s="13"/>
    </row>
    <row r="531" spans="2:18" x14ac:dyDescent="0.25">
      <c r="B531" s="126">
        <f t="shared" si="508"/>
        <v>514</v>
      </c>
      <c r="C531" s="17">
        <f t="shared" ref="C531:C594" si="573">$C$7</f>
        <v>3.2921262866077932</v>
      </c>
      <c r="D531" s="17">
        <f t="shared" ca="1" si="571"/>
        <v>3.3731623186462016</v>
      </c>
      <c r="E531" s="17">
        <f t="shared" ref="E531:M531" ca="1" si="574">$C$4*($G$4-D531)*$B$7+E$10*SQRT($B$7)*NORMSINV(RAND())+D531</f>
        <v>3.1882118549048362</v>
      </c>
      <c r="F531" s="17">
        <f t="shared" ca="1" si="574"/>
        <v>3.3507863619599343</v>
      </c>
      <c r="G531" s="17">
        <f t="shared" ca="1" si="574"/>
        <v>3.4523393090707599</v>
      </c>
      <c r="H531" s="17">
        <f t="shared" ca="1" si="574"/>
        <v>3.5237074946660734</v>
      </c>
      <c r="I531" s="17">
        <f t="shared" ca="1" si="574"/>
        <v>3.4798465501823395</v>
      </c>
      <c r="J531" s="17">
        <f t="shared" ca="1" si="574"/>
        <v>3.5255425416309416</v>
      </c>
      <c r="K531" s="17">
        <f t="shared" ca="1" si="574"/>
        <v>3.5308176634625328</v>
      </c>
      <c r="L531" s="17">
        <f t="shared" ca="1" si="574"/>
        <v>3.4836794349741229</v>
      </c>
      <c r="M531" s="17">
        <f t="shared" ca="1" si="574"/>
        <v>3.4254373684129051</v>
      </c>
      <c r="N531" s="127">
        <f t="shared" ref="N531:N594" ca="1" si="575">EXP(M531)</f>
        <v>30.736084904835014</v>
      </c>
      <c r="O531" s="128">
        <f t="shared" ref="O531:O594" ca="1" si="576">EXP(EXP(-$C$4*($K$4-$J$4))*LN(N531)+(1-EXP(-$C$4*($K$4-$J$4)))*$G$4+$F$4^2/(4*$C$4)*(1-EXP(-2*$C$4*($K$4-$J$4))))</f>
        <v>27.57931156086147</v>
      </c>
      <c r="P531" s="128">
        <f t="shared" ref="P531:P594" ca="1" si="577">MAX(0,O531-$I$4)</f>
        <v>4.3793115608614706</v>
      </c>
      <c r="Q531" s="141">
        <f t="shared" ref="Q531:Q594" ca="1" si="578">$D$7*P531</f>
        <v>4.1657300157475801</v>
      </c>
      <c r="R531" s="13"/>
    </row>
    <row r="532" spans="2:18" x14ac:dyDescent="0.25">
      <c r="B532" s="126">
        <f t="shared" ref="B532:B595" si="579">B531+1</f>
        <v>515</v>
      </c>
      <c r="C532" s="17">
        <f t="shared" si="573"/>
        <v>3.2921262866077932</v>
      </c>
      <c r="D532" s="17">
        <f t="shared" ca="1" si="571"/>
        <v>3.3146090536167603</v>
      </c>
      <c r="E532" s="17">
        <f t="shared" ref="E532:M532" ca="1" si="580">$C$4*($G$4-D532)*$B$7+E$10*SQRT($B$7)*NORMSINV(RAND())+D532</f>
        <v>3.1826766285577186</v>
      </c>
      <c r="F532" s="17">
        <f t="shared" ca="1" si="580"/>
        <v>2.9475588699914601</v>
      </c>
      <c r="G532" s="17">
        <f t="shared" ca="1" si="580"/>
        <v>3.0091647894197022</v>
      </c>
      <c r="H532" s="17">
        <f t="shared" ca="1" si="580"/>
        <v>2.8337871881956187</v>
      </c>
      <c r="I532" s="17">
        <f t="shared" ca="1" si="580"/>
        <v>2.7748887870596115</v>
      </c>
      <c r="J532" s="17">
        <f t="shared" ca="1" si="580"/>
        <v>2.7375646168548129</v>
      </c>
      <c r="K532" s="17">
        <f t="shared" ca="1" si="580"/>
        <v>2.6134189716223242</v>
      </c>
      <c r="L532" s="17">
        <f t="shared" ca="1" si="580"/>
        <v>2.517579369770699</v>
      </c>
      <c r="M532" s="17">
        <f t="shared" ca="1" si="580"/>
        <v>2.3270818344285678</v>
      </c>
      <c r="N532" s="127">
        <f t="shared" ca="1" si="575"/>
        <v>10.247992517262944</v>
      </c>
      <c r="O532" s="128">
        <f t="shared" ca="1" si="576"/>
        <v>11.583781076367346</v>
      </c>
      <c r="P532" s="128">
        <f t="shared" ca="1" si="577"/>
        <v>0</v>
      </c>
      <c r="Q532" s="141">
        <f t="shared" ca="1" si="578"/>
        <v>0</v>
      </c>
      <c r="R532" s="13"/>
    </row>
    <row r="533" spans="2:18" x14ac:dyDescent="0.25">
      <c r="B533" s="126">
        <f t="shared" si="579"/>
        <v>516</v>
      </c>
      <c r="C533" s="17">
        <f t="shared" si="573"/>
        <v>3.2921262866077932</v>
      </c>
      <c r="D533" s="17">
        <f t="shared" ca="1" si="571"/>
        <v>3.0995961542046859</v>
      </c>
      <c r="E533" s="17">
        <f t="shared" ref="E533:M533" ca="1" si="581">$C$4*($G$4-D533)*$B$7+E$10*SQRT($B$7)*NORMSINV(RAND())+D533</f>
        <v>3.0893932965322715</v>
      </c>
      <c r="F533" s="17">
        <f t="shared" ca="1" si="581"/>
        <v>3.2493972159145605</v>
      </c>
      <c r="G533" s="17">
        <f t="shared" ca="1" si="581"/>
        <v>3.1596909997915827</v>
      </c>
      <c r="H533" s="17">
        <f t="shared" ca="1" si="581"/>
        <v>3.2955728009977641</v>
      </c>
      <c r="I533" s="17">
        <f t="shared" ca="1" si="581"/>
        <v>3.3402521168599635</v>
      </c>
      <c r="J533" s="17">
        <f t="shared" ca="1" si="581"/>
        <v>3.3130313017719155</v>
      </c>
      <c r="K533" s="17">
        <f t="shared" ca="1" si="581"/>
        <v>3.377533784408568</v>
      </c>
      <c r="L533" s="17">
        <f t="shared" ca="1" si="581"/>
        <v>3.3098705448267376</v>
      </c>
      <c r="M533" s="17">
        <f t="shared" ca="1" si="581"/>
        <v>3.2660915497681806</v>
      </c>
      <c r="N533" s="127">
        <f t="shared" ca="1" si="575"/>
        <v>26.208703487133342</v>
      </c>
      <c r="O533" s="128">
        <f t="shared" ca="1" si="576"/>
        <v>24.318020563471517</v>
      </c>
      <c r="P533" s="128">
        <f t="shared" ca="1" si="577"/>
        <v>1.1180205634715179</v>
      </c>
      <c r="Q533" s="141">
        <f t="shared" ca="1" si="578"/>
        <v>1.0634940571709759</v>
      </c>
      <c r="R533" s="13"/>
    </row>
    <row r="534" spans="2:18" x14ac:dyDescent="0.25">
      <c r="B534" s="126">
        <f t="shared" si="579"/>
        <v>517</v>
      </c>
      <c r="C534" s="17">
        <f t="shared" si="573"/>
        <v>3.2921262866077932</v>
      </c>
      <c r="D534" s="17">
        <f t="shared" ca="1" si="571"/>
        <v>3.1263497062136585</v>
      </c>
      <c r="E534" s="17">
        <f t="shared" ref="E534:M534" ca="1" si="582">$C$4*($G$4-D534)*$B$7+E$10*SQRT($B$7)*NORMSINV(RAND())+D534</f>
        <v>3.154568375764661</v>
      </c>
      <c r="F534" s="17">
        <f t="shared" ca="1" si="582"/>
        <v>3.2405005481393281</v>
      </c>
      <c r="G534" s="17">
        <f t="shared" ca="1" si="582"/>
        <v>3.274018602031437</v>
      </c>
      <c r="H534" s="17">
        <f t="shared" ca="1" si="582"/>
        <v>3.1127593443184018</v>
      </c>
      <c r="I534" s="17">
        <f t="shared" ca="1" si="582"/>
        <v>2.9802854585913767</v>
      </c>
      <c r="J534" s="17">
        <f t="shared" ca="1" si="582"/>
        <v>2.8956580505397609</v>
      </c>
      <c r="K534" s="17">
        <f t="shared" ca="1" si="582"/>
        <v>2.98341951201663</v>
      </c>
      <c r="L534" s="17">
        <f t="shared" ca="1" si="582"/>
        <v>3.0723599447872916</v>
      </c>
      <c r="M534" s="17">
        <f t="shared" ca="1" si="582"/>
        <v>3.085300260590389</v>
      </c>
      <c r="N534" s="127">
        <f t="shared" ca="1" si="575"/>
        <v>21.874033766424525</v>
      </c>
      <c r="O534" s="128">
        <f t="shared" ca="1" si="576"/>
        <v>21.082265644147071</v>
      </c>
      <c r="P534" s="128">
        <f t="shared" ca="1" si="577"/>
        <v>0</v>
      </c>
      <c r="Q534" s="141">
        <f t="shared" ca="1" si="578"/>
        <v>0</v>
      </c>
      <c r="R534" s="13"/>
    </row>
    <row r="535" spans="2:18" x14ac:dyDescent="0.25">
      <c r="B535" s="126">
        <f t="shared" si="579"/>
        <v>518</v>
      </c>
      <c r="C535" s="17">
        <f t="shared" si="573"/>
        <v>3.2921262866077932</v>
      </c>
      <c r="D535" s="17">
        <f t="shared" ca="1" si="571"/>
        <v>3.4638662542255627</v>
      </c>
      <c r="E535" s="17">
        <f t="shared" ref="E535:M535" ca="1" si="583">$C$4*($G$4-D535)*$B$7+E$10*SQRT($B$7)*NORMSINV(RAND())+D535</f>
        <v>3.6888564232514867</v>
      </c>
      <c r="F535" s="17">
        <f t="shared" ca="1" si="583"/>
        <v>3.495697073561121</v>
      </c>
      <c r="G535" s="17">
        <f t="shared" ca="1" si="583"/>
        <v>3.4404040506434392</v>
      </c>
      <c r="H535" s="17">
        <f t="shared" ca="1" si="583"/>
        <v>3.3043477810121313</v>
      </c>
      <c r="I535" s="17">
        <f t="shared" ca="1" si="583"/>
        <v>3.5241008714717008</v>
      </c>
      <c r="J535" s="17">
        <f t="shared" ca="1" si="583"/>
        <v>3.4195971292313243</v>
      </c>
      <c r="K535" s="17">
        <f t="shared" ca="1" si="583"/>
        <v>3.4482211721912734</v>
      </c>
      <c r="L535" s="17">
        <f t="shared" ca="1" si="583"/>
        <v>3.4248870436316765</v>
      </c>
      <c r="M535" s="17">
        <f t="shared" ca="1" si="583"/>
        <v>3.4707198116405271</v>
      </c>
      <c r="N535" s="127">
        <f t="shared" ca="1" si="575"/>
        <v>32.159883173537324</v>
      </c>
      <c r="O535" s="128">
        <f t="shared" ca="1" si="576"/>
        <v>28.583485158976139</v>
      </c>
      <c r="P535" s="128">
        <f t="shared" ca="1" si="577"/>
        <v>5.3834851589761392</v>
      </c>
      <c r="Q535" s="141">
        <f t="shared" ca="1" si="578"/>
        <v>5.120929489581008</v>
      </c>
      <c r="R535" s="13"/>
    </row>
    <row r="536" spans="2:18" x14ac:dyDescent="0.25">
      <c r="B536" s="126">
        <f t="shared" si="579"/>
        <v>519</v>
      </c>
      <c r="C536" s="17">
        <f t="shared" si="573"/>
        <v>3.2921262866077932</v>
      </c>
      <c r="D536" s="17">
        <f t="shared" ca="1" si="571"/>
        <v>3.4867266074873764</v>
      </c>
      <c r="E536" s="17">
        <f t="shared" ref="E536:M536" ca="1" si="584">$C$4*($G$4-D536)*$B$7+E$10*SQRT($B$7)*NORMSINV(RAND())+D536</f>
        <v>3.5235894099532623</v>
      </c>
      <c r="F536" s="17">
        <f t="shared" ca="1" si="584"/>
        <v>3.4484567030868098</v>
      </c>
      <c r="G536" s="17">
        <f t="shared" ca="1" si="584"/>
        <v>3.204773673144989</v>
      </c>
      <c r="H536" s="17">
        <f t="shared" ca="1" si="584"/>
        <v>3.3080209262320524</v>
      </c>
      <c r="I536" s="17">
        <f t="shared" ca="1" si="584"/>
        <v>3.2734938598176071</v>
      </c>
      <c r="J536" s="17">
        <f t="shared" ca="1" si="584"/>
        <v>3.2539293553828679</v>
      </c>
      <c r="K536" s="17">
        <f t="shared" ca="1" si="584"/>
        <v>2.938986618074082</v>
      </c>
      <c r="L536" s="17">
        <f t="shared" ca="1" si="584"/>
        <v>2.8481561720525095</v>
      </c>
      <c r="M536" s="17">
        <f t="shared" ca="1" si="584"/>
        <v>2.8119820386126455</v>
      </c>
      <c r="N536" s="127">
        <f t="shared" ca="1" si="575"/>
        <v>16.642872365456494</v>
      </c>
      <c r="O536" s="128">
        <f t="shared" ca="1" si="576"/>
        <v>16.989079354468959</v>
      </c>
      <c r="P536" s="128">
        <f t="shared" ca="1" si="577"/>
        <v>0</v>
      </c>
      <c r="Q536" s="141">
        <f t="shared" ca="1" si="578"/>
        <v>0</v>
      </c>
      <c r="R536" s="13"/>
    </row>
    <row r="537" spans="2:18" x14ac:dyDescent="0.25">
      <c r="B537" s="126">
        <f t="shared" si="579"/>
        <v>520</v>
      </c>
      <c r="C537" s="17">
        <f t="shared" si="573"/>
        <v>3.2921262866077932</v>
      </c>
      <c r="D537" s="17">
        <f t="shared" ca="1" si="571"/>
        <v>3.423669789786334</v>
      </c>
      <c r="E537" s="17">
        <f t="shared" ref="E537:M537" ca="1" si="585">$C$4*($G$4-D537)*$B$7+E$10*SQRT($B$7)*NORMSINV(RAND())+D537</f>
        <v>3.3062169013858944</v>
      </c>
      <c r="F537" s="17">
        <f t="shared" ca="1" si="585"/>
        <v>3.2953049860463279</v>
      </c>
      <c r="G537" s="17">
        <f t="shared" ca="1" si="585"/>
        <v>3.1658989458725855</v>
      </c>
      <c r="H537" s="17">
        <f t="shared" ca="1" si="585"/>
        <v>3.2930174337630365</v>
      </c>
      <c r="I537" s="17">
        <f t="shared" ca="1" si="585"/>
        <v>3.4095185612042735</v>
      </c>
      <c r="J537" s="17">
        <f t="shared" ca="1" si="585"/>
        <v>3.3523897852029005</v>
      </c>
      <c r="K537" s="17">
        <f t="shared" ca="1" si="585"/>
        <v>3.3069552246038434</v>
      </c>
      <c r="L537" s="17">
        <f t="shared" ca="1" si="585"/>
        <v>3.240487286752654</v>
      </c>
      <c r="M537" s="17">
        <f t="shared" ca="1" si="585"/>
        <v>3.0170870219882668</v>
      </c>
      <c r="N537" s="127">
        <f t="shared" ca="1" si="575"/>
        <v>20.431687856551601</v>
      </c>
      <c r="O537" s="128">
        <f t="shared" ca="1" si="576"/>
        <v>19.976542270683904</v>
      </c>
      <c r="P537" s="128">
        <f t="shared" ca="1" si="577"/>
        <v>0</v>
      </c>
      <c r="Q537" s="141">
        <f t="shared" ca="1" si="578"/>
        <v>0</v>
      </c>
      <c r="R537" s="13"/>
    </row>
    <row r="538" spans="2:18" x14ac:dyDescent="0.25">
      <c r="B538" s="126">
        <f t="shared" si="579"/>
        <v>521</v>
      </c>
      <c r="C538" s="17">
        <f t="shared" si="573"/>
        <v>3.2921262866077932</v>
      </c>
      <c r="D538" s="17">
        <f t="shared" ca="1" si="571"/>
        <v>3.3535468340599457</v>
      </c>
      <c r="E538" s="17">
        <f t="shared" ref="E538:M538" ca="1" si="586">$C$4*($G$4-D538)*$B$7+E$10*SQRT($B$7)*NORMSINV(RAND())+D538</f>
        <v>3.4019846566846588</v>
      </c>
      <c r="F538" s="17">
        <f t="shared" ca="1" si="586"/>
        <v>3.6624148220039325</v>
      </c>
      <c r="G538" s="17">
        <f t="shared" ca="1" si="586"/>
        <v>3.6003785272148687</v>
      </c>
      <c r="H538" s="17">
        <f t="shared" ca="1" si="586"/>
        <v>3.412606203720979</v>
      </c>
      <c r="I538" s="17">
        <f t="shared" ca="1" si="586"/>
        <v>3.2295879563612924</v>
      </c>
      <c r="J538" s="17">
        <f t="shared" ca="1" si="586"/>
        <v>3.2282122612099822</v>
      </c>
      <c r="K538" s="17">
        <f t="shared" ca="1" si="586"/>
        <v>3.2962752431956108</v>
      </c>
      <c r="L538" s="17">
        <f t="shared" ca="1" si="586"/>
        <v>3.170618343450156</v>
      </c>
      <c r="M538" s="17">
        <f t="shared" ca="1" si="586"/>
        <v>3.2095159692517683</v>
      </c>
      <c r="N538" s="127">
        <f t="shared" ca="1" si="575"/>
        <v>24.767095287167226</v>
      </c>
      <c r="O538" s="128">
        <f t="shared" ca="1" si="576"/>
        <v>23.255353471626979</v>
      </c>
      <c r="P538" s="128">
        <f t="shared" ca="1" si="577"/>
        <v>5.5353471626979456E-2</v>
      </c>
      <c r="Q538" s="141">
        <f t="shared" ca="1" si="578"/>
        <v>5.2653850959848272E-2</v>
      </c>
      <c r="R538" s="13"/>
    </row>
    <row r="539" spans="2:18" x14ac:dyDescent="0.25">
      <c r="B539" s="126">
        <f t="shared" si="579"/>
        <v>522</v>
      </c>
      <c r="C539" s="17">
        <f t="shared" si="573"/>
        <v>3.2921262866077932</v>
      </c>
      <c r="D539" s="17">
        <f t="shared" ca="1" si="571"/>
        <v>3.4767601216808126</v>
      </c>
      <c r="E539" s="17">
        <f t="shared" ref="E539:M539" ca="1" si="587">$C$4*($G$4-D539)*$B$7+E$10*SQRT($B$7)*NORMSINV(RAND())+D539</f>
        <v>3.5123524738486678</v>
      </c>
      <c r="F539" s="17">
        <f t="shared" ca="1" si="587"/>
        <v>3.7203747141467862</v>
      </c>
      <c r="G539" s="17">
        <f t="shared" ca="1" si="587"/>
        <v>3.7162340266768084</v>
      </c>
      <c r="H539" s="17">
        <f t="shared" ca="1" si="587"/>
        <v>3.8445000125629267</v>
      </c>
      <c r="I539" s="17">
        <f t="shared" ca="1" si="587"/>
        <v>3.6559155660047038</v>
      </c>
      <c r="J539" s="17">
        <f t="shared" ca="1" si="587"/>
        <v>3.7296680432908751</v>
      </c>
      <c r="K539" s="17">
        <f t="shared" ca="1" si="587"/>
        <v>3.5818756950769317</v>
      </c>
      <c r="L539" s="17">
        <f t="shared" ca="1" si="587"/>
        <v>3.6834848837317944</v>
      </c>
      <c r="M539" s="17">
        <f t="shared" ca="1" si="587"/>
        <v>3.8627294646205508</v>
      </c>
      <c r="N539" s="127">
        <f t="shared" ca="1" si="575"/>
        <v>47.595083334981005</v>
      </c>
      <c r="O539" s="128">
        <f t="shared" ca="1" si="576"/>
        <v>38.955920252003679</v>
      </c>
      <c r="P539" s="128">
        <f t="shared" ca="1" si="577"/>
        <v>15.75592025200368</v>
      </c>
      <c r="Q539" s="141">
        <f t="shared" ca="1" si="578"/>
        <v>14.987494953792606</v>
      </c>
      <c r="R539" s="13"/>
    </row>
    <row r="540" spans="2:18" x14ac:dyDescent="0.25">
      <c r="B540" s="126">
        <f t="shared" si="579"/>
        <v>523</v>
      </c>
      <c r="C540" s="17">
        <f t="shared" si="573"/>
        <v>3.2921262866077932</v>
      </c>
      <c r="D540" s="17">
        <f t="shared" ca="1" si="571"/>
        <v>3.493140714375933</v>
      </c>
      <c r="E540" s="17">
        <f t="shared" ref="E540:M540" ca="1" si="588">$C$4*($G$4-D540)*$B$7+E$10*SQRT($B$7)*NORMSINV(RAND())+D540</f>
        <v>3.5972824657909537</v>
      </c>
      <c r="F540" s="17">
        <f t="shared" ca="1" si="588"/>
        <v>3.3431453446672945</v>
      </c>
      <c r="G540" s="17">
        <f t="shared" ca="1" si="588"/>
        <v>3.400814475112572</v>
      </c>
      <c r="H540" s="17">
        <f t="shared" ca="1" si="588"/>
        <v>3.4334864360536894</v>
      </c>
      <c r="I540" s="17">
        <f t="shared" ca="1" si="588"/>
        <v>3.5389797460116146</v>
      </c>
      <c r="J540" s="17">
        <f t="shared" ca="1" si="588"/>
        <v>3.5883610566990032</v>
      </c>
      <c r="K540" s="17">
        <f t="shared" ca="1" si="588"/>
        <v>3.5486881842148232</v>
      </c>
      <c r="L540" s="17">
        <f t="shared" ca="1" si="588"/>
        <v>3.3843512589576723</v>
      </c>
      <c r="M540" s="17">
        <f t="shared" ca="1" si="588"/>
        <v>3.4347880156834574</v>
      </c>
      <c r="N540" s="127">
        <f t="shared" ca="1" si="575"/>
        <v>31.024835089929482</v>
      </c>
      <c r="O540" s="128">
        <f t="shared" ca="1" si="576"/>
        <v>27.783737597467333</v>
      </c>
      <c r="P540" s="128">
        <f t="shared" ca="1" si="577"/>
        <v>4.5837375974673336</v>
      </c>
      <c r="Q540" s="141">
        <f t="shared" ca="1" si="578"/>
        <v>4.3601860769011376</v>
      </c>
      <c r="R540" s="13"/>
    </row>
    <row r="541" spans="2:18" x14ac:dyDescent="0.25">
      <c r="B541" s="126">
        <f t="shared" si="579"/>
        <v>524</v>
      </c>
      <c r="C541" s="17">
        <f t="shared" si="573"/>
        <v>3.2921262866077932</v>
      </c>
      <c r="D541" s="17">
        <f t="shared" ca="1" si="571"/>
        <v>3.2925336480067875</v>
      </c>
      <c r="E541" s="17">
        <f t="shared" ref="E541:M541" ca="1" si="589">$C$4*($G$4-D541)*$B$7+E$10*SQRT($B$7)*NORMSINV(RAND())+D541</f>
        <v>3.0932346555951944</v>
      </c>
      <c r="F541" s="17">
        <f t="shared" ca="1" si="589"/>
        <v>3.2185174157060126</v>
      </c>
      <c r="G541" s="17">
        <f t="shared" ca="1" si="589"/>
        <v>3.2086777143437639</v>
      </c>
      <c r="H541" s="17">
        <f t="shared" ca="1" si="589"/>
        <v>3.2990170522741789</v>
      </c>
      <c r="I541" s="17">
        <f t="shared" ca="1" si="589"/>
        <v>3.4458092862760417</v>
      </c>
      <c r="J541" s="17">
        <f t="shared" ca="1" si="589"/>
        <v>3.4584468955292538</v>
      </c>
      <c r="K541" s="17">
        <f t="shared" ca="1" si="589"/>
        <v>3.4461597497363394</v>
      </c>
      <c r="L541" s="17">
        <f t="shared" ca="1" si="589"/>
        <v>3.5481238036461651</v>
      </c>
      <c r="M541" s="17">
        <f t="shared" ca="1" si="589"/>
        <v>3.4093173235252201</v>
      </c>
      <c r="N541" s="127">
        <f t="shared" ca="1" si="575"/>
        <v>30.244589940051839</v>
      </c>
      <c r="O541" s="128">
        <f t="shared" ca="1" si="576"/>
        <v>27.230416728865119</v>
      </c>
      <c r="P541" s="128">
        <f t="shared" ca="1" si="577"/>
        <v>4.03041672886512</v>
      </c>
      <c r="Q541" s="141">
        <f t="shared" ca="1" si="578"/>
        <v>3.8338509854964182</v>
      </c>
      <c r="R541" s="13"/>
    </row>
    <row r="542" spans="2:18" x14ac:dyDescent="0.25">
      <c r="B542" s="126">
        <f t="shared" si="579"/>
        <v>525</v>
      </c>
      <c r="C542" s="17">
        <f t="shared" si="573"/>
        <v>3.2921262866077932</v>
      </c>
      <c r="D542" s="17">
        <f t="shared" ca="1" si="571"/>
        <v>3.539404029239456</v>
      </c>
      <c r="E542" s="17">
        <f t="shared" ref="E542:M542" ca="1" si="590">$C$4*($G$4-D542)*$B$7+E$10*SQRT($B$7)*NORMSINV(RAND())+D542</f>
        <v>3.5401403979285111</v>
      </c>
      <c r="F542" s="17">
        <f t="shared" ca="1" si="590"/>
        <v>3.7096321325493058</v>
      </c>
      <c r="G542" s="17">
        <f t="shared" ca="1" si="590"/>
        <v>3.6703175567251733</v>
      </c>
      <c r="H542" s="17">
        <f t="shared" ca="1" si="590"/>
        <v>3.8184515055511437</v>
      </c>
      <c r="I542" s="17">
        <f t="shared" ca="1" si="590"/>
        <v>3.8219741936639933</v>
      </c>
      <c r="J542" s="17">
        <f t="shared" ca="1" si="590"/>
        <v>3.7705328071246171</v>
      </c>
      <c r="K542" s="17">
        <f t="shared" ca="1" si="590"/>
        <v>3.7214737786048597</v>
      </c>
      <c r="L542" s="17">
        <f t="shared" ca="1" si="590"/>
        <v>3.8876761249938898</v>
      </c>
      <c r="M542" s="17">
        <f t="shared" ca="1" si="590"/>
        <v>3.8589223412669615</v>
      </c>
      <c r="N542" s="127">
        <f t="shared" ca="1" si="575"/>
        <v>47.414227470439663</v>
      </c>
      <c r="O542" s="128">
        <f t="shared" ca="1" si="576"/>
        <v>38.838963805182793</v>
      </c>
      <c r="P542" s="128">
        <f t="shared" ca="1" si="577"/>
        <v>15.638963805182794</v>
      </c>
      <c r="Q542" s="141">
        <f t="shared" ca="1" si="578"/>
        <v>14.876242540191525</v>
      </c>
      <c r="R542" s="13"/>
    </row>
    <row r="543" spans="2:18" x14ac:dyDescent="0.25">
      <c r="B543" s="126">
        <f t="shared" si="579"/>
        <v>526</v>
      </c>
      <c r="C543" s="17">
        <f t="shared" si="573"/>
        <v>3.2921262866077932</v>
      </c>
      <c r="D543" s="17">
        <f t="shared" ca="1" si="571"/>
        <v>3.3131666036882854</v>
      </c>
      <c r="E543" s="17">
        <f t="shared" ref="E543:M543" ca="1" si="591">$C$4*($G$4-D543)*$B$7+E$10*SQRT($B$7)*NORMSINV(RAND())+D543</f>
        <v>3.2623414917430447</v>
      </c>
      <c r="F543" s="17">
        <f t="shared" ca="1" si="591"/>
        <v>3.2576815162436166</v>
      </c>
      <c r="G543" s="17">
        <f t="shared" ca="1" si="591"/>
        <v>3.3706965631809283</v>
      </c>
      <c r="H543" s="17">
        <f t="shared" ca="1" si="591"/>
        <v>3.7551194723182615</v>
      </c>
      <c r="I543" s="17">
        <f t="shared" ca="1" si="591"/>
        <v>3.9381539351377519</v>
      </c>
      <c r="J543" s="17">
        <f t="shared" ca="1" si="591"/>
        <v>3.9222340129439521</v>
      </c>
      <c r="K543" s="17">
        <f t="shared" ca="1" si="591"/>
        <v>3.7367527098090925</v>
      </c>
      <c r="L543" s="17">
        <f t="shared" ca="1" si="591"/>
        <v>3.7385394375063785</v>
      </c>
      <c r="M543" s="17">
        <f t="shared" ca="1" si="591"/>
        <v>3.8397750856508668</v>
      </c>
      <c r="N543" s="127">
        <f t="shared" ca="1" si="575"/>
        <v>46.515011369678881</v>
      </c>
      <c r="O543" s="128">
        <f t="shared" ca="1" si="576"/>
        <v>38.256054375529487</v>
      </c>
      <c r="P543" s="128">
        <f t="shared" ca="1" si="577"/>
        <v>15.056054375529488</v>
      </c>
      <c r="Q543" s="141">
        <f t="shared" ca="1" si="578"/>
        <v>14.321761938886372</v>
      </c>
      <c r="R543" s="13"/>
    </row>
    <row r="544" spans="2:18" x14ac:dyDescent="0.25">
      <c r="B544" s="126">
        <f t="shared" si="579"/>
        <v>527</v>
      </c>
      <c r="C544" s="17">
        <f t="shared" si="573"/>
        <v>3.2921262866077932</v>
      </c>
      <c r="D544" s="17">
        <f t="shared" ca="1" si="571"/>
        <v>3.2549758821314962</v>
      </c>
      <c r="E544" s="17">
        <f t="shared" ref="E544:M544" ca="1" si="592">$C$4*($G$4-D544)*$B$7+E$10*SQRT($B$7)*NORMSINV(RAND())+D544</f>
        <v>3.2545792356300569</v>
      </c>
      <c r="F544" s="17">
        <f t="shared" ca="1" si="592"/>
        <v>3.2419390397063461</v>
      </c>
      <c r="G544" s="17">
        <f t="shared" ca="1" si="592"/>
        <v>2.9571980391388606</v>
      </c>
      <c r="H544" s="17">
        <f t="shared" ca="1" si="592"/>
        <v>3.0619443978733032</v>
      </c>
      <c r="I544" s="17">
        <f t="shared" ca="1" si="592"/>
        <v>3.0174140554877082</v>
      </c>
      <c r="J544" s="17">
        <f t="shared" ca="1" si="592"/>
        <v>3.0485142988578153</v>
      </c>
      <c r="K544" s="17">
        <f t="shared" ca="1" si="592"/>
        <v>2.9672297312280462</v>
      </c>
      <c r="L544" s="17">
        <f t="shared" ca="1" si="592"/>
        <v>3.0505854881780832</v>
      </c>
      <c r="M544" s="17">
        <f t="shared" ca="1" si="592"/>
        <v>3.0484734336398485</v>
      </c>
      <c r="N544" s="127">
        <f t="shared" ca="1" si="575"/>
        <v>21.083135039197771</v>
      </c>
      <c r="O544" s="128">
        <f t="shared" ca="1" si="576"/>
        <v>20.477916878173719</v>
      </c>
      <c r="P544" s="128">
        <f t="shared" ca="1" si="577"/>
        <v>0</v>
      </c>
      <c r="Q544" s="141">
        <f t="shared" ca="1" si="578"/>
        <v>0</v>
      </c>
      <c r="R544" s="13"/>
    </row>
    <row r="545" spans="2:18" x14ac:dyDescent="0.25">
      <c r="B545" s="126">
        <f t="shared" si="579"/>
        <v>528</v>
      </c>
      <c r="C545" s="17">
        <f t="shared" si="573"/>
        <v>3.2921262866077932</v>
      </c>
      <c r="D545" s="17">
        <f t="shared" ca="1" si="571"/>
        <v>3.137296813379451</v>
      </c>
      <c r="E545" s="17">
        <f t="shared" ref="E545:M545" ca="1" si="593">$C$4*($G$4-D545)*$B$7+E$10*SQRT($B$7)*NORMSINV(RAND())+D545</f>
        <v>3.1998196709551254</v>
      </c>
      <c r="F545" s="17">
        <f t="shared" ca="1" si="593"/>
        <v>3.1498578067023328</v>
      </c>
      <c r="G545" s="17">
        <f t="shared" ca="1" si="593"/>
        <v>2.9673901830582152</v>
      </c>
      <c r="H545" s="17">
        <f t="shared" ca="1" si="593"/>
        <v>3.0628116088472064</v>
      </c>
      <c r="I545" s="17">
        <f t="shared" ca="1" si="593"/>
        <v>3.0483983338874552</v>
      </c>
      <c r="J545" s="17">
        <f t="shared" ca="1" si="593"/>
        <v>2.8238964411150977</v>
      </c>
      <c r="K545" s="17">
        <f t="shared" ca="1" si="593"/>
        <v>2.8538307169048047</v>
      </c>
      <c r="L545" s="17">
        <f t="shared" ca="1" si="593"/>
        <v>2.6068120000091142</v>
      </c>
      <c r="M545" s="17">
        <f t="shared" ca="1" si="593"/>
        <v>2.7339509516335965</v>
      </c>
      <c r="N545" s="127">
        <f t="shared" ca="1" si="575"/>
        <v>15.393586346017294</v>
      </c>
      <c r="O545" s="128">
        <f t="shared" ca="1" si="576"/>
        <v>15.973694927690614</v>
      </c>
      <c r="P545" s="128">
        <f t="shared" ca="1" si="577"/>
        <v>0</v>
      </c>
      <c r="Q545" s="141">
        <f t="shared" ca="1" si="578"/>
        <v>0</v>
      </c>
      <c r="R545" s="13"/>
    </row>
    <row r="546" spans="2:18" x14ac:dyDescent="0.25">
      <c r="B546" s="126">
        <f t="shared" si="579"/>
        <v>529</v>
      </c>
      <c r="C546" s="17">
        <f t="shared" si="573"/>
        <v>3.2921262866077932</v>
      </c>
      <c r="D546" s="17">
        <f t="shared" ca="1" si="571"/>
        <v>3.2227328458677267</v>
      </c>
      <c r="E546" s="17">
        <f t="shared" ref="E546:M546" ca="1" si="594">$C$4*($G$4-D546)*$B$7+E$10*SQRT($B$7)*NORMSINV(RAND())+D546</f>
        <v>3.3160750453207468</v>
      </c>
      <c r="F546" s="17">
        <f t="shared" ca="1" si="594"/>
        <v>3.0731505953865441</v>
      </c>
      <c r="G546" s="17">
        <f t="shared" ca="1" si="594"/>
        <v>3.0530084299456353</v>
      </c>
      <c r="H546" s="17">
        <f t="shared" ca="1" si="594"/>
        <v>3.256288837355779</v>
      </c>
      <c r="I546" s="17">
        <f t="shared" ca="1" si="594"/>
        <v>3.0859538615814146</v>
      </c>
      <c r="J546" s="17">
        <f t="shared" ca="1" si="594"/>
        <v>3.3089119093389003</v>
      </c>
      <c r="K546" s="17">
        <f t="shared" ca="1" si="594"/>
        <v>3.3697084927675709</v>
      </c>
      <c r="L546" s="17">
        <f t="shared" ca="1" si="594"/>
        <v>3.3358737967543761</v>
      </c>
      <c r="M546" s="17">
        <f t="shared" ca="1" si="594"/>
        <v>3.2964700906628357</v>
      </c>
      <c r="N546" s="127">
        <f t="shared" ca="1" si="575"/>
        <v>27.017102480064256</v>
      </c>
      <c r="O546" s="128">
        <f t="shared" ca="1" si="576"/>
        <v>24.908523321869083</v>
      </c>
      <c r="P546" s="128">
        <f t="shared" ca="1" si="577"/>
        <v>1.7085233218690838</v>
      </c>
      <c r="Q546" s="141">
        <f t="shared" ca="1" si="578"/>
        <v>1.6251976562075767</v>
      </c>
      <c r="R546" s="13"/>
    </row>
    <row r="547" spans="2:18" x14ac:dyDescent="0.25">
      <c r="B547" s="126">
        <f t="shared" si="579"/>
        <v>530</v>
      </c>
      <c r="C547" s="17">
        <f t="shared" si="573"/>
        <v>3.2921262866077932</v>
      </c>
      <c r="D547" s="17">
        <f t="shared" ca="1" si="571"/>
        <v>3.3465154538642015</v>
      </c>
      <c r="E547" s="17">
        <f t="shared" ref="E547:M547" ca="1" si="595">$C$4*($G$4-D547)*$B$7+E$10*SQRT($B$7)*NORMSINV(RAND())+D547</f>
        <v>3.3079957512790537</v>
      </c>
      <c r="F547" s="17">
        <f t="shared" ca="1" si="595"/>
        <v>3.1622082660514095</v>
      </c>
      <c r="G547" s="17">
        <f t="shared" ca="1" si="595"/>
        <v>2.9884614282516377</v>
      </c>
      <c r="H547" s="17">
        <f t="shared" ca="1" si="595"/>
        <v>2.7547507940571605</v>
      </c>
      <c r="I547" s="17">
        <f t="shared" ca="1" si="595"/>
        <v>2.8103501210485371</v>
      </c>
      <c r="J547" s="17">
        <f t="shared" ca="1" si="595"/>
        <v>2.8093822785102565</v>
      </c>
      <c r="K547" s="17">
        <f t="shared" ca="1" si="595"/>
        <v>2.7100950211625277</v>
      </c>
      <c r="L547" s="17">
        <f t="shared" ca="1" si="595"/>
        <v>2.8910564304224571</v>
      </c>
      <c r="M547" s="17">
        <f t="shared" ca="1" si="595"/>
        <v>2.8393993291508406</v>
      </c>
      <c r="N547" s="127">
        <f t="shared" ca="1" si="575"/>
        <v>17.105487682839428</v>
      </c>
      <c r="O547" s="128">
        <f t="shared" ca="1" si="576"/>
        <v>17.36096669573174</v>
      </c>
      <c r="P547" s="128">
        <f t="shared" ca="1" si="577"/>
        <v>0</v>
      </c>
      <c r="Q547" s="141">
        <f t="shared" ca="1" si="578"/>
        <v>0</v>
      </c>
      <c r="R547" s="13"/>
    </row>
    <row r="548" spans="2:18" x14ac:dyDescent="0.25">
      <c r="B548" s="126">
        <f t="shared" si="579"/>
        <v>531</v>
      </c>
      <c r="C548" s="17">
        <f t="shared" si="573"/>
        <v>3.2921262866077932</v>
      </c>
      <c r="D548" s="17">
        <f t="shared" ca="1" si="571"/>
        <v>3.2725514361350569</v>
      </c>
      <c r="E548" s="17">
        <f t="shared" ref="E548:M548" ca="1" si="596">$C$4*($G$4-D548)*$B$7+E$10*SQRT($B$7)*NORMSINV(RAND())+D548</f>
        <v>3.2645571229205022</v>
      </c>
      <c r="F548" s="17">
        <f t="shared" ca="1" si="596"/>
        <v>3.3634938518748956</v>
      </c>
      <c r="G548" s="17">
        <f t="shared" ca="1" si="596"/>
        <v>3.3825285822678119</v>
      </c>
      <c r="H548" s="17">
        <f t="shared" ca="1" si="596"/>
        <v>3.5058355187566561</v>
      </c>
      <c r="I548" s="17">
        <f t="shared" ca="1" si="596"/>
        <v>3.7950693894298775</v>
      </c>
      <c r="J548" s="17">
        <f t="shared" ca="1" si="596"/>
        <v>3.7508583606977761</v>
      </c>
      <c r="K548" s="17">
        <f t="shared" ca="1" si="596"/>
        <v>3.8383239280981316</v>
      </c>
      <c r="L548" s="17">
        <f t="shared" ca="1" si="596"/>
        <v>3.8639678714331991</v>
      </c>
      <c r="M548" s="17">
        <f t="shared" ca="1" si="596"/>
        <v>3.7145494628923745</v>
      </c>
      <c r="N548" s="127">
        <f t="shared" ca="1" si="575"/>
        <v>41.040092833810469</v>
      </c>
      <c r="O548" s="128">
        <f t="shared" ca="1" si="576"/>
        <v>34.653580559184462</v>
      </c>
      <c r="P548" s="128">
        <f t="shared" ca="1" si="577"/>
        <v>11.453580559184463</v>
      </c>
      <c r="Q548" s="141">
        <f t="shared" ca="1" si="578"/>
        <v>10.894982843785602</v>
      </c>
      <c r="R548" s="13"/>
    </row>
    <row r="549" spans="2:18" x14ac:dyDescent="0.25">
      <c r="B549" s="126">
        <f t="shared" si="579"/>
        <v>532</v>
      </c>
      <c r="C549" s="17">
        <f t="shared" si="573"/>
        <v>3.2921262866077932</v>
      </c>
      <c r="D549" s="17">
        <f t="shared" ca="1" si="571"/>
        <v>3.2233250162979799</v>
      </c>
      <c r="E549" s="17">
        <f t="shared" ref="E549:M549" ca="1" si="597">$C$4*($G$4-D549)*$B$7+E$10*SQRT($B$7)*NORMSINV(RAND())+D549</f>
        <v>3.3795892317594367</v>
      </c>
      <c r="F549" s="17">
        <f t="shared" ca="1" si="597"/>
        <v>3.3855994121814375</v>
      </c>
      <c r="G549" s="17">
        <f t="shared" ca="1" si="597"/>
        <v>3.2406289871084231</v>
      </c>
      <c r="H549" s="17">
        <f t="shared" ca="1" si="597"/>
        <v>3.3217094178557049</v>
      </c>
      <c r="I549" s="17">
        <f t="shared" ca="1" si="597"/>
        <v>3.4650218670072732</v>
      </c>
      <c r="J549" s="17">
        <f t="shared" ca="1" si="597"/>
        <v>3.3905963832262525</v>
      </c>
      <c r="K549" s="17">
        <f t="shared" ca="1" si="597"/>
        <v>3.1674661264738027</v>
      </c>
      <c r="L549" s="17">
        <f t="shared" ca="1" si="597"/>
        <v>3.2123581273783279</v>
      </c>
      <c r="M549" s="17">
        <f t="shared" ca="1" si="597"/>
        <v>3.1405561774893478</v>
      </c>
      <c r="N549" s="127">
        <f t="shared" ca="1" si="575"/>
        <v>23.116720283447307</v>
      </c>
      <c r="O549" s="128">
        <f t="shared" ca="1" si="576"/>
        <v>22.022667229772455</v>
      </c>
      <c r="P549" s="128">
        <f t="shared" ca="1" si="577"/>
        <v>0</v>
      </c>
      <c r="Q549" s="141">
        <f t="shared" ca="1" si="578"/>
        <v>0</v>
      </c>
      <c r="R549" s="13"/>
    </row>
    <row r="550" spans="2:18" x14ac:dyDescent="0.25">
      <c r="B550" s="126">
        <f t="shared" si="579"/>
        <v>533</v>
      </c>
      <c r="C550" s="17">
        <f t="shared" si="573"/>
        <v>3.2921262866077932</v>
      </c>
      <c r="D550" s="17">
        <f t="shared" ca="1" si="571"/>
        <v>3.0569286655461729</v>
      </c>
      <c r="E550" s="17">
        <f t="shared" ref="E550:M550" ca="1" si="598">$C$4*($G$4-D550)*$B$7+E$10*SQRT($B$7)*NORMSINV(RAND())+D550</f>
        <v>3.0286927500931662</v>
      </c>
      <c r="F550" s="17">
        <f t="shared" ca="1" si="598"/>
        <v>3.1700027351350109</v>
      </c>
      <c r="G550" s="17">
        <f t="shared" ca="1" si="598"/>
        <v>3.300502104327542</v>
      </c>
      <c r="H550" s="17">
        <f t="shared" ca="1" si="598"/>
        <v>3.3344898039118807</v>
      </c>
      <c r="I550" s="17">
        <f t="shared" ca="1" si="598"/>
        <v>3.494804083494651</v>
      </c>
      <c r="J550" s="17">
        <f t="shared" ca="1" si="598"/>
        <v>3.4425354812876909</v>
      </c>
      <c r="K550" s="17">
        <f t="shared" ca="1" si="598"/>
        <v>3.494029742749464</v>
      </c>
      <c r="L550" s="17">
        <f t="shared" ca="1" si="598"/>
        <v>3.5451569478236813</v>
      </c>
      <c r="M550" s="17">
        <f t="shared" ca="1" si="598"/>
        <v>3.3523080357784676</v>
      </c>
      <c r="N550" s="127">
        <f t="shared" ca="1" si="575"/>
        <v>28.568594948688222</v>
      </c>
      <c r="O550" s="128">
        <f t="shared" ca="1" si="576"/>
        <v>26.031563354075587</v>
      </c>
      <c r="P550" s="128">
        <f t="shared" ca="1" si="577"/>
        <v>2.8315633540755876</v>
      </c>
      <c r="Q550" s="141">
        <f t="shared" ca="1" si="578"/>
        <v>2.6934663797346325</v>
      </c>
      <c r="R550" s="13"/>
    </row>
    <row r="551" spans="2:18" x14ac:dyDescent="0.25">
      <c r="B551" s="126">
        <f t="shared" si="579"/>
        <v>534</v>
      </c>
      <c r="C551" s="17">
        <f t="shared" si="573"/>
        <v>3.2921262866077932</v>
      </c>
      <c r="D551" s="17">
        <f t="shared" ca="1" si="571"/>
        <v>3.3717246961940597</v>
      </c>
      <c r="E551" s="17">
        <f t="shared" ref="E551:M551" ca="1" si="599">$C$4*($G$4-D551)*$B$7+E$10*SQRT($B$7)*NORMSINV(RAND())+D551</f>
        <v>3.5829310321534136</v>
      </c>
      <c r="F551" s="17">
        <f t="shared" ca="1" si="599"/>
        <v>3.5049164050829371</v>
      </c>
      <c r="G551" s="17">
        <f t="shared" ca="1" si="599"/>
        <v>3.2969836983750307</v>
      </c>
      <c r="H551" s="17">
        <f t="shared" ca="1" si="599"/>
        <v>3.579303966363435</v>
      </c>
      <c r="I551" s="17">
        <f t="shared" ca="1" si="599"/>
        <v>3.5631579166779788</v>
      </c>
      <c r="J551" s="17">
        <f t="shared" ca="1" si="599"/>
        <v>3.4653385012478695</v>
      </c>
      <c r="K551" s="17">
        <f t="shared" ca="1" si="599"/>
        <v>3.4339366805620455</v>
      </c>
      <c r="L551" s="17">
        <f t="shared" ca="1" si="599"/>
        <v>3.2623894570586001</v>
      </c>
      <c r="M551" s="17">
        <f t="shared" ca="1" si="599"/>
        <v>3.3105513432558253</v>
      </c>
      <c r="N551" s="127">
        <f t="shared" ca="1" si="575"/>
        <v>27.40022823916394</v>
      </c>
      <c r="O551" s="128">
        <f t="shared" ca="1" si="576"/>
        <v>25.187079584780079</v>
      </c>
      <c r="P551" s="128">
        <f t="shared" ca="1" si="577"/>
        <v>1.98707958478008</v>
      </c>
      <c r="Q551" s="141">
        <f t="shared" ca="1" si="578"/>
        <v>1.8901685698674733</v>
      </c>
      <c r="R551" s="13"/>
    </row>
    <row r="552" spans="2:18" x14ac:dyDescent="0.25">
      <c r="B552" s="126">
        <f t="shared" si="579"/>
        <v>535</v>
      </c>
      <c r="C552" s="17">
        <f t="shared" si="573"/>
        <v>3.2921262866077932</v>
      </c>
      <c r="D552" s="17">
        <f t="shared" ca="1" si="571"/>
        <v>3.1603016690995172</v>
      </c>
      <c r="E552" s="17">
        <f t="shared" ref="E552:M552" ca="1" si="600">$C$4*($G$4-D552)*$B$7+E$10*SQRT($B$7)*NORMSINV(RAND())+D552</f>
        <v>3.2804768430947373</v>
      </c>
      <c r="F552" s="17">
        <f t="shared" ca="1" si="600"/>
        <v>3.4071831861900397</v>
      </c>
      <c r="G552" s="17">
        <f t="shared" ca="1" si="600"/>
        <v>3.7438396748559635</v>
      </c>
      <c r="H552" s="17">
        <f t="shared" ca="1" si="600"/>
        <v>3.7147825824470719</v>
      </c>
      <c r="I552" s="17">
        <f t="shared" ca="1" si="600"/>
        <v>3.7559703393338495</v>
      </c>
      <c r="J552" s="17">
        <f t="shared" ca="1" si="600"/>
        <v>3.6595223384129638</v>
      </c>
      <c r="K552" s="17">
        <f t="shared" ca="1" si="600"/>
        <v>3.6068590131665577</v>
      </c>
      <c r="L552" s="17">
        <f t="shared" ca="1" si="600"/>
        <v>3.8200465755934441</v>
      </c>
      <c r="M552" s="17">
        <f t="shared" ca="1" si="600"/>
        <v>3.7388284599916402</v>
      </c>
      <c r="N552" s="127">
        <f t="shared" ca="1" si="575"/>
        <v>42.048699563840351</v>
      </c>
      <c r="O552" s="128">
        <f t="shared" ca="1" si="576"/>
        <v>35.324477528020431</v>
      </c>
      <c r="P552" s="128">
        <f t="shared" ca="1" si="577"/>
        <v>12.124477528020432</v>
      </c>
      <c r="Q552" s="141">
        <f t="shared" ca="1" si="578"/>
        <v>11.533159781350715</v>
      </c>
      <c r="R552" s="13"/>
    </row>
    <row r="553" spans="2:18" x14ac:dyDescent="0.25">
      <c r="B553" s="126">
        <f t="shared" si="579"/>
        <v>536</v>
      </c>
      <c r="C553" s="17">
        <f t="shared" si="573"/>
        <v>3.2921262866077932</v>
      </c>
      <c r="D553" s="17">
        <f t="shared" ca="1" si="571"/>
        <v>3.1849275913724004</v>
      </c>
      <c r="E553" s="17">
        <f t="shared" ref="E553:M553" ca="1" si="601">$C$4*($G$4-D553)*$B$7+E$10*SQRT($B$7)*NORMSINV(RAND())+D553</f>
        <v>3.1866223047345801</v>
      </c>
      <c r="F553" s="17">
        <f t="shared" ca="1" si="601"/>
        <v>3.2945967421188689</v>
      </c>
      <c r="G553" s="17">
        <f t="shared" ca="1" si="601"/>
        <v>3.3413457677843286</v>
      </c>
      <c r="H553" s="17">
        <f t="shared" ca="1" si="601"/>
        <v>3.5092183559239922</v>
      </c>
      <c r="I553" s="17">
        <f t="shared" ca="1" si="601"/>
        <v>3.441543359063969</v>
      </c>
      <c r="J553" s="17">
        <f t="shared" ca="1" si="601"/>
        <v>3.4564939126366521</v>
      </c>
      <c r="K553" s="17">
        <f t="shared" ca="1" si="601"/>
        <v>3.4246871831087384</v>
      </c>
      <c r="L553" s="17">
        <f t="shared" ca="1" si="601"/>
        <v>3.5044934890014439</v>
      </c>
      <c r="M553" s="17">
        <f t="shared" ca="1" si="601"/>
        <v>3.4810984723271474</v>
      </c>
      <c r="N553" s="127">
        <f t="shared" ca="1" si="575"/>
        <v>32.495397773106802</v>
      </c>
      <c r="O553" s="128">
        <f t="shared" ca="1" si="576"/>
        <v>28.818743017415116</v>
      </c>
      <c r="P553" s="128">
        <f t="shared" ca="1" si="577"/>
        <v>5.6187430174151167</v>
      </c>
      <c r="Q553" s="141">
        <f t="shared" ca="1" si="578"/>
        <v>5.3447136868731873</v>
      </c>
      <c r="R553" s="13"/>
    </row>
    <row r="554" spans="2:18" x14ac:dyDescent="0.25">
      <c r="B554" s="126">
        <f t="shared" si="579"/>
        <v>537</v>
      </c>
      <c r="C554" s="17">
        <f t="shared" si="573"/>
        <v>3.2921262866077932</v>
      </c>
      <c r="D554" s="17">
        <f t="shared" ca="1" si="571"/>
        <v>3.2871331502324059</v>
      </c>
      <c r="E554" s="17">
        <f t="shared" ref="E554:M554" ca="1" si="602">$C$4*($G$4-D554)*$B$7+E$10*SQRT($B$7)*NORMSINV(RAND())+D554</f>
        <v>3.5250389862000642</v>
      </c>
      <c r="F554" s="17">
        <f t="shared" ca="1" si="602"/>
        <v>3.3910758259050962</v>
      </c>
      <c r="G554" s="17">
        <f t="shared" ca="1" si="602"/>
        <v>3.3110614863172714</v>
      </c>
      <c r="H554" s="17">
        <f t="shared" ca="1" si="602"/>
        <v>3.4515053987662423</v>
      </c>
      <c r="I554" s="17">
        <f t="shared" ca="1" si="602"/>
        <v>3.1883419493566247</v>
      </c>
      <c r="J554" s="17">
        <f t="shared" ca="1" si="602"/>
        <v>3.2813426124011551</v>
      </c>
      <c r="K554" s="17">
        <f t="shared" ca="1" si="602"/>
        <v>3.4733296487709846</v>
      </c>
      <c r="L554" s="17">
        <f t="shared" ca="1" si="602"/>
        <v>3.4298974990765134</v>
      </c>
      <c r="M554" s="17">
        <f t="shared" ca="1" si="602"/>
        <v>3.3998521514146716</v>
      </c>
      <c r="N554" s="127">
        <f t="shared" ca="1" si="575"/>
        <v>29.959670225073918</v>
      </c>
      <c r="O554" s="128">
        <f t="shared" ca="1" si="576"/>
        <v>27.027617148523479</v>
      </c>
      <c r="P554" s="128">
        <f t="shared" ca="1" si="577"/>
        <v>3.8276171485234798</v>
      </c>
      <c r="Q554" s="141">
        <f t="shared" ca="1" si="578"/>
        <v>3.6409420573990539</v>
      </c>
      <c r="R554" s="13"/>
    </row>
    <row r="555" spans="2:18" x14ac:dyDescent="0.25">
      <c r="B555" s="126">
        <f t="shared" si="579"/>
        <v>538</v>
      </c>
      <c r="C555" s="17">
        <f t="shared" si="573"/>
        <v>3.2921262866077932</v>
      </c>
      <c r="D555" s="17">
        <f t="shared" ca="1" si="571"/>
        <v>3.5424788098321938</v>
      </c>
      <c r="E555" s="17">
        <f t="shared" ref="E555:M555" ca="1" si="603">$C$4*($G$4-D555)*$B$7+E$10*SQRT($B$7)*NORMSINV(RAND())+D555</f>
        <v>3.3669780926141573</v>
      </c>
      <c r="F555" s="17">
        <f t="shared" ca="1" si="603"/>
        <v>3.3887730920506178</v>
      </c>
      <c r="G555" s="17">
        <f t="shared" ca="1" si="603"/>
        <v>3.4446418558955765</v>
      </c>
      <c r="H555" s="17">
        <f t="shared" ca="1" si="603"/>
        <v>3.1643677154331331</v>
      </c>
      <c r="I555" s="17">
        <f t="shared" ca="1" si="603"/>
        <v>3.2876241036513432</v>
      </c>
      <c r="J555" s="17">
        <f t="shared" ca="1" si="603"/>
        <v>3.0376790668382463</v>
      </c>
      <c r="K555" s="17">
        <f t="shared" ca="1" si="603"/>
        <v>2.9597599738294424</v>
      </c>
      <c r="L555" s="17">
        <f t="shared" ca="1" si="603"/>
        <v>3.0557033178745638</v>
      </c>
      <c r="M555" s="17">
        <f t="shared" ca="1" si="603"/>
        <v>3.0542783204273953</v>
      </c>
      <c r="N555" s="127">
        <f t="shared" ca="1" si="575"/>
        <v>21.205876155705496</v>
      </c>
      <c r="O555" s="128">
        <f t="shared" ca="1" si="576"/>
        <v>20.572015214060546</v>
      </c>
      <c r="P555" s="128">
        <f t="shared" ca="1" si="577"/>
        <v>0</v>
      </c>
      <c r="Q555" s="141">
        <f t="shared" ca="1" si="578"/>
        <v>0</v>
      </c>
      <c r="R555" s="13"/>
    </row>
    <row r="556" spans="2:18" x14ac:dyDescent="0.25">
      <c r="B556" s="126">
        <f t="shared" si="579"/>
        <v>539</v>
      </c>
      <c r="C556" s="17">
        <f t="shared" si="573"/>
        <v>3.2921262866077932</v>
      </c>
      <c r="D556" s="17">
        <f t="shared" ca="1" si="571"/>
        <v>3.0044005737286792</v>
      </c>
      <c r="E556" s="17">
        <f t="shared" ref="E556:M556" ca="1" si="604">$C$4*($G$4-D556)*$B$7+E$10*SQRT($B$7)*NORMSINV(RAND())+D556</f>
        <v>3.1693846797772496</v>
      </c>
      <c r="F556" s="17">
        <f t="shared" ca="1" si="604"/>
        <v>3.2190443413102914</v>
      </c>
      <c r="G556" s="17">
        <f t="shared" ca="1" si="604"/>
        <v>3.1307025143980223</v>
      </c>
      <c r="H556" s="17">
        <f t="shared" ca="1" si="604"/>
        <v>3.042021296145486</v>
      </c>
      <c r="I556" s="17">
        <f t="shared" ca="1" si="604"/>
        <v>2.990677552487921</v>
      </c>
      <c r="J556" s="17">
        <f t="shared" ca="1" si="604"/>
        <v>3.0521252362805935</v>
      </c>
      <c r="K556" s="17">
        <f t="shared" ca="1" si="604"/>
        <v>2.9203141493692018</v>
      </c>
      <c r="L556" s="17">
        <f t="shared" ca="1" si="604"/>
        <v>2.9756323109159699</v>
      </c>
      <c r="M556" s="17">
        <f t="shared" ca="1" si="604"/>
        <v>2.8770983366288401</v>
      </c>
      <c r="N556" s="127">
        <f t="shared" ca="1" si="575"/>
        <v>17.762657078134382</v>
      </c>
      <c r="O556" s="128">
        <f t="shared" ca="1" si="576"/>
        <v>17.885643294624391</v>
      </c>
      <c r="P556" s="128">
        <f t="shared" ca="1" si="577"/>
        <v>0</v>
      </c>
      <c r="Q556" s="141">
        <f t="shared" ca="1" si="578"/>
        <v>0</v>
      </c>
      <c r="R556" s="13"/>
    </row>
    <row r="557" spans="2:18" x14ac:dyDescent="0.25">
      <c r="B557" s="126">
        <f t="shared" si="579"/>
        <v>540</v>
      </c>
      <c r="C557" s="17">
        <f t="shared" si="573"/>
        <v>3.2921262866077932</v>
      </c>
      <c r="D557" s="17">
        <f t="shared" ca="1" si="571"/>
        <v>3.3529269860987134</v>
      </c>
      <c r="E557" s="17">
        <f t="shared" ref="E557:M557" ca="1" si="605">$C$4*($G$4-D557)*$B$7+E$10*SQRT($B$7)*NORMSINV(RAND())+D557</f>
        <v>3.397711500788557</v>
      </c>
      <c r="F557" s="17">
        <f t="shared" ca="1" si="605"/>
        <v>3.6699581219544295</v>
      </c>
      <c r="G557" s="17">
        <f t="shared" ca="1" si="605"/>
        <v>3.3876273088256879</v>
      </c>
      <c r="H557" s="17">
        <f t="shared" ca="1" si="605"/>
        <v>3.225811030128769</v>
      </c>
      <c r="I557" s="17">
        <f t="shared" ca="1" si="605"/>
        <v>2.9420093993235952</v>
      </c>
      <c r="J557" s="17">
        <f t="shared" ca="1" si="605"/>
        <v>3.0177349678955077</v>
      </c>
      <c r="K557" s="17">
        <f t="shared" ca="1" si="605"/>
        <v>3.1233844324408206</v>
      </c>
      <c r="L557" s="17">
        <f t="shared" ca="1" si="605"/>
        <v>3.1372833712488801</v>
      </c>
      <c r="M557" s="17">
        <f t="shared" ca="1" si="605"/>
        <v>3.09398460545215</v>
      </c>
      <c r="N557" s="127">
        <f t="shared" ca="1" si="575"/>
        <v>22.064822658364232</v>
      </c>
      <c r="O557" s="128">
        <f t="shared" ca="1" si="576"/>
        <v>21.227360177445718</v>
      </c>
      <c r="P557" s="128">
        <f t="shared" ca="1" si="577"/>
        <v>0</v>
      </c>
      <c r="Q557" s="141">
        <f t="shared" ca="1" si="578"/>
        <v>0</v>
      </c>
      <c r="R557" s="13"/>
    </row>
    <row r="558" spans="2:18" x14ac:dyDescent="0.25">
      <c r="B558" s="126">
        <f t="shared" si="579"/>
        <v>541</v>
      </c>
      <c r="C558" s="17">
        <f t="shared" si="573"/>
        <v>3.2921262866077932</v>
      </c>
      <c r="D558" s="17">
        <f t="shared" ca="1" si="571"/>
        <v>3.1870478189781113</v>
      </c>
      <c r="E558" s="17">
        <f t="shared" ref="E558:M558" ca="1" si="606">$C$4*($G$4-D558)*$B$7+E$10*SQRT($B$7)*NORMSINV(RAND())+D558</f>
        <v>3.2081750017750297</v>
      </c>
      <c r="F558" s="17">
        <f t="shared" ca="1" si="606"/>
        <v>3.0308797874256106</v>
      </c>
      <c r="G558" s="17">
        <f t="shared" ca="1" si="606"/>
        <v>3.1127201642230289</v>
      </c>
      <c r="H558" s="17">
        <f t="shared" ca="1" si="606"/>
        <v>3.1988850736030798</v>
      </c>
      <c r="I558" s="17">
        <f t="shared" ca="1" si="606"/>
        <v>3.366186843303498</v>
      </c>
      <c r="J558" s="17">
        <f t="shared" ca="1" si="606"/>
        <v>3.4482878071931937</v>
      </c>
      <c r="K558" s="17">
        <f t="shared" ca="1" si="606"/>
        <v>3.3977444595999264</v>
      </c>
      <c r="L558" s="17">
        <f t="shared" ca="1" si="606"/>
        <v>3.56868599221864</v>
      </c>
      <c r="M558" s="17">
        <f t="shared" ca="1" si="606"/>
        <v>3.4327785031337728</v>
      </c>
      <c r="N558" s="127">
        <f t="shared" ca="1" si="575"/>
        <v>30.962552893850383</v>
      </c>
      <c r="O558" s="128">
        <f t="shared" ca="1" si="576"/>
        <v>27.73967771741723</v>
      </c>
      <c r="P558" s="128">
        <f t="shared" ca="1" si="577"/>
        <v>4.5396777174172307</v>
      </c>
      <c r="Q558" s="141">
        <f t="shared" ca="1" si="578"/>
        <v>4.3182750225575077</v>
      </c>
      <c r="R558" s="13"/>
    </row>
    <row r="559" spans="2:18" x14ac:dyDescent="0.25">
      <c r="B559" s="126">
        <f t="shared" si="579"/>
        <v>542</v>
      </c>
      <c r="C559" s="17">
        <f t="shared" si="573"/>
        <v>3.2921262866077932</v>
      </c>
      <c r="D559" s="17">
        <f t="shared" ca="1" si="571"/>
        <v>3.5035062715594067</v>
      </c>
      <c r="E559" s="17">
        <f t="shared" ref="E559:M559" ca="1" si="607">$C$4*($G$4-D559)*$B$7+E$10*SQRT($B$7)*NORMSINV(RAND())+D559</f>
        <v>3.3841831790802503</v>
      </c>
      <c r="F559" s="17">
        <f t="shared" ca="1" si="607"/>
        <v>3.4961604586665036</v>
      </c>
      <c r="G559" s="17">
        <f t="shared" ca="1" si="607"/>
        <v>3.4795305254524078</v>
      </c>
      <c r="H559" s="17">
        <f t="shared" ca="1" si="607"/>
        <v>3.5415795387064875</v>
      </c>
      <c r="I559" s="17">
        <f t="shared" ca="1" si="607"/>
        <v>3.3975448005227595</v>
      </c>
      <c r="J559" s="17">
        <f t="shared" ca="1" si="607"/>
        <v>3.2284727407281748</v>
      </c>
      <c r="K559" s="17">
        <f t="shared" ca="1" si="607"/>
        <v>3.1493653082140409</v>
      </c>
      <c r="L559" s="17">
        <f t="shared" ca="1" si="607"/>
        <v>3.2088336929322168</v>
      </c>
      <c r="M559" s="17">
        <f t="shared" ca="1" si="607"/>
        <v>3.1518481995182182</v>
      </c>
      <c r="N559" s="127">
        <f t="shared" ca="1" si="575"/>
        <v>23.37923416497215</v>
      </c>
      <c r="O559" s="128">
        <f t="shared" ca="1" si="576"/>
        <v>22.219948630011324</v>
      </c>
      <c r="P559" s="128">
        <f t="shared" ca="1" si="577"/>
        <v>0</v>
      </c>
      <c r="Q559" s="141">
        <f t="shared" ca="1" si="578"/>
        <v>0</v>
      </c>
      <c r="R559" s="13"/>
    </row>
    <row r="560" spans="2:18" x14ac:dyDescent="0.25">
      <c r="B560" s="126">
        <f t="shared" si="579"/>
        <v>543</v>
      </c>
      <c r="C560" s="17">
        <f t="shared" si="573"/>
        <v>3.2921262866077932</v>
      </c>
      <c r="D560" s="17">
        <f t="shared" ca="1" si="571"/>
        <v>3.0929641672176071</v>
      </c>
      <c r="E560" s="17">
        <f t="shared" ref="E560:M560" ca="1" si="608">$C$4*($G$4-D560)*$B$7+E$10*SQRT($B$7)*NORMSINV(RAND())+D560</f>
        <v>3.0773596972321573</v>
      </c>
      <c r="F560" s="17">
        <f t="shared" ca="1" si="608"/>
        <v>3.138551663095809</v>
      </c>
      <c r="G560" s="17">
        <f t="shared" ca="1" si="608"/>
        <v>3.0582509833567952</v>
      </c>
      <c r="H560" s="17">
        <f t="shared" ca="1" si="608"/>
        <v>2.8009693799388331</v>
      </c>
      <c r="I560" s="17">
        <f t="shared" ca="1" si="608"/>
        <v>2.6721968470223914</v>
      </c>
      <c r="J560" s="17">
        <f t="shared" ca="1" si="608"/>
        <v>2.7780553171754447</v>
      </c>
      <c r="K560" s="17">
        <f t="shared" ca="1" si="608"/>
        <v>2.7967430893391017</v>
      </c>
      <c r="L560" s="17">
        <f t="shared" ca="1" si="608"/>
        <v>2.7402319693299977</v>
      </c>
      <c r="M560" s="17">
        <f t="shared" ca="1" si="608"/>
        <v>2.7396339479953142</v>
      </c>
      <c r="N560" s="127">
        <f t="shared" ca="1" si="575"/>
        <v>15.481317091854374</v>
      </c>
      <c r="O560" s="128">
        <f t="shared" ca="1" si="576"/>
        <v>16.045551129444441</v>
      </c>
      <c r="P560" s="128">
        <f t="shared" ca="1" si="577"/>
        <v>0</v>
      </c>
      <c r="Q560" s="141">
        <f t="shared" ca="1" si="578"/>
        <v>0</v>
      </c>
      <c r="R560" s="13"/>
    </row>
    <row r="561" spans="2:18" x14ac:dyDescent="0.25">
      <c r="B561" s="126">
        <f t="shared" si="579"/>
        <v>544</v>
      </c>
      <c r="C561" s="17">
        <f t="shared" si="573"/>
        <v>3.2921262866077932</v>
      </c>
      <c r="D561" s="17">
        <f t="shared" ca="1" si="571"/>
        <v>3.1152928544192156</v>
      </c>
      <c r="E561" s="17">
        <f t="shared" ref="E561:M561" ca="1" si="609">$C$4*($G$4-D561)*$B$7+E$10*SQRT($B$7)*NORMSINV(RAND())+D561</f>
        <v>2.8995906895507728</v>
      </c>
      <c r="F561" s="17">
        <f t="shared" ca="1" si="609"/>
        <v>2.9986389524231742</v>
      </c>
      <c r="G561" s="17">
        <f t="shared" ca="1" si="609"/>
        <v>2.967553434054985</v>
      </c>
      <c r="H561" s="17">
        <f t="shared" ca="1" si="609"/>
        <v>2.9963293482016211</v>
      </c>
      <c r="I561" s="17">
        <f t="shared" ca="1" si="609"/>
        <v>3.0073212383442707</v>
      </c>
      <c r="J561" s="17">
        <f t="shared" ca="1" si="609"/>
        <v>2.7553273617103047</v>
      </c>
      <c r="K561" s="17">
        <f t="shared" ca="1" si="609"/>
        <v>2.8149542534058387</v>
      </c>
      <c r="L561" s="17">
        <f t="shared" ca="1" si="609"/>
        <v>2.877297328055278</v>
      </c>
      <c r="M561" s="17">
        <f t="shared" ca="1" si="609"/>
        <v>2.9252136645957125</v>
      </c>
      <c r="N561" s="127">
        <f t="shared" ca="1" si="575"/>
        <v>18.638207949654721</v>
      </c>
      <c r="O561" s="128">
        <f t="shared" ca="1" si="576"/>
        <v>18.57838664258318</v>
      </c>
      <c r="P561" s="128">
        <f t="shared" ca="1" si="577"/>
        <v>0</v>
      </c>
      <c r="Q561" s="141">
        <f t="shared" ca="1" si="578"/>
        <v>0</v>
      </c>
      <c r="R561" s="13"/>
    </row>
    <row r="562" spans="2:18" x14ac:dyDescent="0.25">
      <c r="B562" s="126">
        <f t="shared" si="579"/>
        <v>545</v>
      </c>
      <c r="C562" s="17">
        <f t="shared" si="573"/>
        <v>3.2921262866077932</v>
      </c>
      <c r="D562" s="17">
        <f t="shared" ca="1" si="571"/>
        <v>3.2055393061580304</v>
      </c>
      <c r="E562" s="17">
        <f t="shared" ref="E562:M562" ca="1" si="610">$C$4*($G$4-D562)*$B$7+E$10*SQRT($B$7)*NORMSINV(RAND())+D562</f>
        <v>3.5281381522821458</v>
      </c>
      <c r="F562" s="17">
        <f t="shared" ca="1" si="610"/>
        <v>3.7296116795410672</v>
      </c>
      <c r="G562" s="17">
        <f t="shared" ca="1" si="610"/>
        <v>3.8717012074843047</v>
      </c>
      <c r="H562" s="17">
        <f t="shared" ca="1" si="610"/>
        <v>3.5806746146894963</v>
      </c>
      <c r="I562" s="17">
        <f t="shared" ca="1" si="610"/>
        <v>3.6432923607861367</v>
      </c>
      <c r="J562" s="17">
        <f t="shared" ca="1" si="610"/>
        <v>3.8190432877607385</v>
      </c>
      <c r="K562" s="17">
        <f t="shared" ca="1" si="610"/>
        <v>3.8044572089981643</v>
      </c>
      <c r="L562" s="17">
        <f t="shared" ca="1" si="610"/>
        <v>3.6151622944577095</v>
      </c>
      <c r="M562" s="17">
        <f t="shared" ca="1" si="610"/>
        <v>3.6614473654179744</v>
      </c>
      <c r="N562" s="127">
        <f t="shared" ca="1" si="575"/>
        <v>38.917630159411402</v>
      </c>
      <c r="O562" s="128">
        <f t="shared" ca="1" si="576"/>
        <v>33.230297829912836</v>
      </c>
      <c r="P562" s="128">
        <f t="shared" ca="1" si="577"/>
        <v>10.030297829912836</v>
      </c>
      <c r="Q562" s="141">
        <f t="shared" ca="1" si="578"/>
        <v>9.5411144323187482</v>
      </c>
      <c r="R562" s="13"/>
    </row>
    <row r="563" spans="2:18" x14ac:dyDescent="0.25">
      <c r="B563" s="126">
        <f t="shared" si="579"/>
        <v>546</v>
      </c>
      <c r="C563" s="17">
        <f t="shared" si="573"/>
        <v>3.2921262866077932</v>
      </c>
      <c r="D563" s="17">
        <f t="shared" ca="1" si="571"/>
        <v>3.1868904432496361</v>
      </c>
      <c r="E563" s="17">
        <f t="shared" ref="E563:M563" ca="1" si="611">$C$4*($G$4-D563)*$B$7+E$10*SQRT($B$7)*NORMSINV(RAND())+D563</f>
        <v>2.9791606418065055</v>
      </c>
      <c r="F563" s="17">
        <f t="shared" ca="1" si="611"/>
        <v>3.0807560398719196</v>
      </c>
      <c r="G563" s="17">
        <f t="shared" ca="1" si="611"/>
        <v>3.0456801303658265</v>
      </c>
      <c r="H563" s="17">
        <f t="shared" ca="1" si="611"/>
        <v>2.8963660354118472</v>
      </c>
      <c r="I563" s="17">
        <f t="shared" ca="1" si="611"/>
        <v>2.5609676011817313</v>
      </c>
      <c r="J563" s="17">
        <f t="shared" ca="1" si="611"/>
        <v>2.5284427132858061</v>
      </c>
      <c r="K563" s="17">
        <f t="shared" ca="1" si="611"/>
        <v>2.547098551590365</v>
      </c>
      <c r="L563" s="17">
        <f t="shared" ca="1" si="611"/>
        <v>2.5597889396124573</v>
      </c>
      <c r="M563" s="17">
        <f t="shared" ca="1" si="611"/>
        <v>2.5080305006674628</v>
      </c>
      <c r="N563" s="127">
        <f t="shared" ca="1" si="575"/>
        <v>12.280719358276228</v>
      </c>
      <c r="O563" s="128">
        <f t="shared" ca="1" si="576"/>
        <v>13.363347475136578</v>
      </c>
      <c r="P563" s="128">
        <f t="shared" ca="1" si="577"/>
        <v>0</v>
      </c>
      <c r="Q563" s="141">
        <f t="shared" ca="1" si="578"/>
        <v>0</v>
      </c>
      <c r="R563" s="13"/>
    </row>
    <row r="564" spans="2:18" x14ac:dyDescent="0.25">
      <c r="B564" s="126">
        <f t="shared" si="579"/>
        <v>547</v>
      </c>
      <c r="C564" s="17">
        <f t="shared" si="573"/>
        <v>3.2921262866077932</v>
      </c>
      <c r="D564" s="17">
        <f t="shared" ca="1" si="571"/>
        <v>3.6938337098238168</v>
      </c>
      <c r="E564" s="17">
        <f t="shared" ref="E564:M564" ca="1" si="612">$C$4*($G$4-D564)*$B$7+E$10*SQRT($B$7)*NORMSINV(RAND())+D564</f>
        <v>3.5546959115019137</v>
      </c>
      <c r="F564" s="17">
        <f t="shared" ca="1" si="612"/>
        <v>3.4279600336924152</v>
      </c>
      <c r="G564" s="17">
        <f t="shared" ca="1" si="612"/>
        <v>3.5725606489849193</v>
      </c>
      <c r="H564" s="17">
        <f t="shared" ca="1" si="612"/>
        <v>3.6372749181780559</v>
      </c>
      <c r="I564" s="17">
        <f t="shared" ca="1" si="612"/>
        <v>3.7000136144069153</v>
      </c>
      <c r="J564" s="17">
        <f t="shared" ca="1" si="612"/>
        <v>3.4090000992351079</v>
      </c>
      <c r="K564" s="17">
        <f t="shared" ca="1" si="612"/>
        <v>3.4561664489912358</v>
      </c>
      <c r="L564" s="17">
        <f t="shared" ca="1" si="612"/>
        <v>3.4020391569736814</v>
      </c>
      <c r="M564" s="17">
        <f t="shared" ca="1" si="612"/>
        <v>3.4421283518449135</v>
      </c>
      <c r="N564" s="127">
        <f t="shared" ca="1" si="575"/>
        <v>31.253405675017692</v>
      </c>
      <c r="O564" s="128">
        <f t="shared" ca="1" si="576"/>
        <v>27.945274810814755</v>
      </c>
      <c r="P564" s="128">
        <f t="shared" ca="1" si="577"/>
        <v>4.745274810814756</v>
      </c>
      <c r="Q564" s="141">
        <f t="shared" ca="1" si="578"/>
        <v>4.5138450273890554</v>
      </c>
      <c r="R564" s="13"/>
    </row>
    <row r="565" spans="2:18" x14ac:dyDescent="0.25">
      <c r="B565" s="126">
        <f t="shared" si="579"/>
        <v>548</v>
      </c>
      <c r="C565" s="17">
        <f t="shared" si="573"/>
        <v>3.2921262866077932</v>
      </c>
      <c r="D565" s="17">
        <f t="shared" ca="1" si="571"/>
        <v>3.2633798747647567</v>
      </c>
      <c r="E565" s="17">
        <f t="shared" ref="E565:M565" ca="1" si="613">$C$4*($G$4-D565)*$B$7+E$10*SQRT($B$7)*NORMSINV(RAND())+D565</f>
        <v>3.2894911449128434</v>
      </c>
      <c r="F565" s="17">
        <f t="shared" ca="1" si="613"/>
        <v>3.2110993412231155</v>
      </c>
      <c r="G565" s="17">
        <f t="shared" ca="1" si="613"/>
        <v>3.5128411559540433</v>
      </c>
      <c r="H565" s="17">
        <f t="shared" ca="1" si="613"/>
        <v>3.4466389902022887</v>
      </c>
      <c r="I565" s="17">
        <f t="shared" ca="1" si="613"/>
        <v>3.4174653021199219</v>
      </c>
      <c r="J565" s="17">
        <f t="shared" ca="1" si="613"/>
        <v>3.4484879984588144</v>
      </c>
      <c r="K565" s="17">
        <f t="shared" ca="1" si="613"/>
        <v>3.2880544187739442</v>
      </c>
      <c r="L565" s="17">
        <f t="shared" ca="1" si="613"/>
        <v>3.2937210668328416</v>
      </c>
      <c r="M565" s="17">
        <f t="shared" ca="1" si="613"/>
        <v>3.3418296448874329</v>
      </c>
      <c r="N565" s="127">
        <f t="shared" ca="1" si="575"/>
        <v>28.270804948312939</v>
      </c>
      <c r="O565" s="128">
        <f t="shared" ca="1" si="576"/>
        <v>25.817024697052336</v>
      </c>
      <c r="P565" s="128">
        <f t="shared" ca="1" si="577"/>
        <v>2.6170246970523365</v>
      </c>
      <c r="Q565" s="141">
        <f t="shared" ca="1" si="578"/>
        <v>2.4893908964812494</v>
      </c>
      <c r="R565" s="13"/>
    </row>
    <row r="566" spans="2:18" x14ac:dyDescent="0.25">
      <c r="B566" s="126">
        <f t="shared" si="579"/>
        <v>549</v>
      </c>
      <c r="C566" s="17">
        <f t="shared" si="573"/>
        <v>3.2921262866077932</v>
      </c>
      <c r="D566" s="17">
        <f t="shared" ca="1" si="571"/>
        <v>3.3274568991309632</v>
      </c>
      <c r="E566" s="17">
        <f t="shared" ref="E566:M566" ca="1" si="614">$C$4*($G$4-D566)*$B$7+E$10*SQRT($B$7)*NORMSINV(RAND())+D566</f>
        <v>3.1693566122177046</v>
      </c>
      <c r="F566" s="17">
        <f t="shared" ca="1" si="614"/>
        <v>3.235700557079813</v>
      </c>
      <c r="G566" s="17">
        <f t="shared" ca="1" si="614"/>
        <v>3.108442773819081</v>
      </c>
      <c r="H566" s="17">
        <f t="shared" ca="1" si="614"/>
        <v>3.3513460180800312</v>
      </c>
      <c r="I566" s="17">
        <f t="shared" ca="1" si="614"/>
        <v>3.2705193150937459</v>
      </c>
      <c r="J566" s="17">
        <f t="shared" ca="1" si="614"/>
        <v>3.3944314635133663</v>
      </c>
      <c r="K566" s="17">
        <f t="shared" ca="1" si="614"/>
        <v>3.4170637709362905</v>
      </c>
      <c r="L566" s="17">
        <f t="shared" ca="1" si="614"/>
        <v>3.4665090078693903</v>
      </c>
      <c r="M566" s="17">
        <f t="shared" ca="1" si="614"/>
        <v>3.4189590197422941</v>
      </c>
      <c r="N566" s="127">
        <f t="shared" ca="1" si="575"/>
        <v>30.537609420896754</v>
      </c>
      <c r="O566" s="128">
        <f t="shared" ca="1" si="576"/>
        <v>27.438563089387184</v>
      </c>
      <c r="P566" s="128">
        <f t="shared" ca="1" si="577"/>
        <v>4.2385630893871848</v>
      </c>
      <c r="Q566" s="141">
        <f t="shared" ca="1" si="578"/>
        <v>4.0318459282277406</v>
      </c>
      <c r="R566" s="13"/>
    </row>
    <row r="567" spans="2:18" x14ac:dyDescent="0.25">
      <c r="B567" s="126">
        <f t="shared" si="579"/>
        <v>550</v>
      </c>
      <c r="C567" s="17">
        <f t="shared" si="573"/>
        <v>3.2921262866077932</v>
      </c>
      <c r="D567" s="17">
        <f t="shared" ca="1" si="571"/>
        <v>3.2652246143876975</v>
      </c>
      <c r="E567" s="17">
        <f t="shared" ref="E567:M567" ca="1" si="615">$C$4*($G$4-D567)*$B$7+E$10*SQRT($B$7)*NORMSINV(RAND())+D567</f>
        <v>3.2014936332967618</v>
      </c>
      <c r="F567" s="17">
        <f t="shared" ca="1" si="615"/>
        <v>3.0591886426211419</v>
      </c>
      <c r="G567" s="17">
        <f t="shared" ca="1" si="615"/>
        <v>2.9503115039660508</v>
      </c>
      <c r="H567" s="17">
        <f t="shared" ca="1" si="615"/>
        <v>3.0757505420583713</v>
      </c>
      <c r="I567" s="17">
        <f t="shared" ca="1" si="615"/>
        <v>2.8093636607553654</v>
      </c>
      <c r="J567" s="17">
        <f t="shared" ca="1" si="615"/>
        <v>2.9719181321058517</v>
      </c>
      <c r="K567" s="17">
        <f t="shared" ca="1" si="615"/>
        <v>3.0727127162243795</v>
      </c>
      <c r="L567" s="17">
        <f t="shared" ca="1" si="615"/>
        <v>3.0098017415535554</v>
      </c>
      <c r="M567" s="17">
        <f t="shared" ca="1" si="615"/>
        <v>2.9242416797844553</v>
      </c>
      <c r="N567" s="127">
        <f t="shared" ca="1" si="575"/>
        <v>18.620100696031926</v>
      </c>
      <c r="O567" s="128">
        <f t="shared" ca="1" si="576"/>
        <v>18.564130327207117</v>
      </c>
      <c r="P567" s="128">
        <f t="shared" ca="1" si="577"/>
        <v>0</v>
      </c>
      <c r="Q567" s="141">
        <f t="shared" ca="1" si="578"/>
        <v>0</v>
      </c>
      <c r="R567" s="13"/>
    </row>
    <row r="568" spans="2:18" x14ac:dyDescent="0.25">
      <c r="B568" s="126">
        <f t="shared" si="579"/>
        <v>551</v>
      </c>
      <c r="C568" s="17">
        <f t="shared" si="573"/>
        <v>3.2921262866077932</v>
      </c>
      <c r="D568" s="17">
        <f t="shared" ca="1" si="571"/>
        <v>3.4869866475458791</v>
      </c>
      <c r="E568" s="17">
        <f t="shared" ref="E568:M568" ca="1" si="616">$C$4*($G$4-D568)*$B$7+E$10*SQRT($B$7)*NORMSINV(RAND())+D568</f>
        <v>3.3093658031503161</v>
      </c>
      <c r="F568" s="17">
        <f t="shared" ca="1" si="616"/>
        <v>3.2637943084843126</v>
      </c>
      <c r="G568" s="17">
        <f t="shared" ca="1" si="616"/>
        <v>3.2243014866334598</v>
      </c>
      <c r="H568" s="17">
        <f t="shared" ca="1" si="616"/>
        <v>3.3226794105806001</v>
      </c>
      <c r="I568" s="17">
        <f t="shared" ca="1" si="616"/>
        <v>3.1536987544755966</v>
      </c>
      <c r="J568" s="17">
        <f t="shared" ca="1" si="616"/>
        <v>3.2868249448921718</v>
      </c>
      <c r="K568" s="17">
        <f t="shared" ca="1" si="616"/>
        <v>3.3644848338970705</v>
      </c>
      <c r="L568" s="17">
        <f t="shared" ca="1" si="616"/>
        <v>3.3365983452692691</v>
      </c>
      <c r="M568" s="17">
        <f t="shared" ca="1" si="616"/>
        <v>3.3758581163350079</v>
      </c>
      <c r="N568" s="127">
        <f t="shared" ca="1" si="575"/>
        <v>29.249372379454972</v>
      </c>
      <c r="O568" s="128">
        <f t="shared" ca="1" si="576"/>
        <v>26.520265468694461</v>
      </c>
      <c r="P568" s="128">
        <f t="shared" ca="1" si="577"/>
        <v>3.3202654686944619</v>
      </c>
      <c r="Q568" s="141">
        <f t="shared" ca="1" si="578"/>
        <v>3.1583342109758266</v>
      </c>
      <c r="R568" s="13"/>
    </row>
    <row r="569" spans="2:18" x14ac:dyDescent="0.25">
      <c r="B569" s="126">
        <f t="shared" si="579"/>
        <v>552</v>
      </c>
      <c r="C569" s="17">
        <f t="shared" si="573"/>
        <v>3.2921262866077932</v>
      </c>
      <c r="D569" s="17">
        <f t="shared" ca="1" si="571"/>
        <v>3.275383877415849</v>
      </c>
      <c r="E569" s="17">
        <f t="shared" ref="E569:M569" ca="1" si="617">$C$4*($G$4-D569)*$B$7+E$10*SQRT($B$7)*NORMSINV(RAND())+D569</f>
        <v>3.4004558213257106</v>
      </c>
      <c r="F569" s="17">
        <f t="shared" ca="1" si="617"/>
        <v>3.435287403506361</v>
      </c>
      <c r="G569" s="17">
        <f t="shared" ca="1" si="617"/>
        <v>3.3638535571840782</v>
      </c>
      <c r="H569" s="17">
        <f t="shared" ca="1" si="617"/>
        <v>3.2176851284066279</v>
      </c>
      <c r="I569" s="17">
        <f t="shared" ca="1" si="617"/>
        <v>3.2349665730205364</v>
      </c>
      <c r="J569" s="17">
        <f t="shared" ca="1" si="617"/>
        <v>3.232193544200018</v>
      </c>
      <c r="K569" s="17">
        <f t="shared" ca="1" si="617"/>
        <v>3.2070888831726307</v>
      </c>
      <c r="L569" s="17">
        <f t="shared" ca="1" si="617"/>
        <v>3.3518777971806086</v>
      </c>
      <c r="M569" s="17">
        <f t="shared" ca="1" si="617"/>
        <v>3.2397043333666748</v>
      </c>
      <c r="N569" s="127">
        <f t="shared" ca="1" si="575"/>
        <v>25.526173393759358</v>
      </c>
      <c r="O569" s="128">
        <f t="shared" ca="1" si="576"/>
        <v>23.816474543639117</v>
      </c>
      <c r="P569" s="128">
        <f t="shared" ca="1" si="577"/>
        <v>0.61647454363911791</v>
      </c>
      <c r="Q569" s="141">
        <f t="shared" ca="1" si="578"/>
        <v>0.58640872536517841</v>
      </c>
      <c r="R569" s="13"/>
    </row>
    <row r="570" spans="2:18" x14ac:dyDescent="0.25">
      <c r="B570" s="126">
        <f t="shared" si="579"/>
        <v>553</v>
      </c>
      <c r="C570" s="17">
        <f t="shared" si="573"/>
        <v>3.2921262866077932</v>
      </c>
      <c r="D570" s="17">
        <f t="shared" ca="1" si="571"/>
        <v>3.423994196195951</v>
      </c>
      <c r="E570" s="17">
        <f t="shared" ref="E570:M570" ca="1" si="618">$C$4*($G$4-D570)*$B$7+E$10*SQRT($B$7)*NORMSINV(RAND())+D570</f>
        <v>3.4407584248899594</v>
      </c>
      <c r="F570" s="17">
        <f t="shared" ca="1" si="618"/>
        <v>3.5710256369460125</v>
      </c>
      <c r="G570" s="17">
        <f t="shared" ca="1" si="618"/>
        <v>3.5294221581665508</v>
      </c>
      <c r="H570" s="17">
        <f t="shared" ca="1" si="618"/>
        <v>3.5850733585174663</v>
      </c>
      <c r="I570" s="17">
        <f t="shared" ca="1" si="618"/>
        <v>3.2603571448204907</v>
      </c>
      <c r="J570" s="17">
        <f t="shared" ca="1" si="618"/>
        <v>3.1896283383876312</v>
      </c>
      <c r="K570" s="17">
        <f t="shared" ca="1" si="618"/>
        <v>3.1450250685527812</v>
      </c>
      <c r="L570" s="17">
        <f t="shared" ca="1" si="618"/>
        <v>3.0658832359179535</v>
      </c>
      <c r="M570" s="17">
        <f t="shared" ca="1" si="618"/>
        <v>3.1691569423405879</v>
      </c>
      <c r="N570" s="127">
        <f t="shared" ca="1" si="575"/>
        <v>23.787421732553298</v>
      </c>
      <c r="O570" s="128">
        <f t="shared" ca="1" si="576"/>
        <v>22.525783419719005</v>
      </c>
      <c r="P570" s="128">
        <f t="shared" ca="1" si="577"/>
        <v>0</v>
      </c>
      <c r="Q570" s="141">
        <f t="shared" ca="1" si="578"/>
        <v>0</v>
      </c>
      <c r="R570" s="13"/>
    </row>
    <row r="571" spans="2:18" x14ac:dyDescent="0.25">
      <c r="B571" s="126">
        <f t="shared" si="579"/>
        <v>554</v>
      </c>
      <c r="C571" s="17">
        <f t="shared" si="573"/>
        <v>3.2921262866077932</v>
      </c>
      <c r="D571" s="17">
        <f t="shared" ca="1" si="571"/>
        <v>3.2423045613352248</v>
      </c>
      <c r="E571" s="17">
        <f t="shared" ref="E571:M571" ca="1" si="619">$C$4*($G$4-D571)*$B$7+E$10*SQRT($B$7)*NORMSINV(RAND())+D571</f>
        <v>3.2093323658148565</v>
      </c>
      <c r="F571" s="17">
        <f t="shared" ca="1" si="619"/>
        <v>3.3235771168425239</v>
      </c>
      <c r="G571" s="17">
        <f t="shared" ca="1" si="619"/>
        <v>3.1884417944750312</v>
      </c>
      <c r="H571" s="17">
        <f t="shared" ca="1" si="619"/>
        <v>3.2458022544137801</v>
      </c>
      <c r="I571" s="17">
        <f t="shared" ca="1" si="619"/>
        <v>3.3629037420573491</v>
      </c>
      <c r="J571" s="17">
        <f t="shared" ca="1" si="619"/>
        <v>3.4653676463780356</v>
      </c>
      <c r="K571" s="17">
        <f t="shared" ca="1" si="619"/>
        <v>3.5947310949312001</v>
      </c>
      <c r="L571" s="17">
        <f t="shared" ca="1" si="619"/>
        <v>3.6138885504503309</v>
      </c>
      <c r="M571" s="17">
        <f t="shared" ca="1" si="619"/>
        <v>3.6127113443071082</v>
      </c>
      <c r="N571" s="127">
        <f t="shared" ca="1" si="575"/>
        <v>37.066416510461274</v>
      </c>
      <c r="O571" s="128">
        <f t="shared" ca="1" si="576"/>
        <v>31.975541339586169</v>
      </c>
      <c r="P571" s="128">
        <f t="shared" ca="1" si="577"/>
        <v>8.7755413395861694</v>
      </c>
      <c r="Q571" s="141">
        <f t="shared" ca="1" si="578"/>
        <v>8.3475531381367762</v>
      </c>
      <c r="R571" s="13"/>
    </row>
    <row r="572" spans="2:18" x14ac:dyDescent="0.25">
      <c r="B572" s="126">
        <f t="shared" si="579"/>
        <v>555</v>
      </c>
      <c r="C572" s="17">
        <f t="shared" si="573"/>
        <v>3.2921262866077932</v>
      </c>
      <c r="D572" s="17">
        <f t="shared" ca="1" si="571"/>
        <v>3.3356517011231017</v>
      </c>
      <c r="E572" s="17">
        <f t="shared" ref="E572:M572" ca="1" si="620">$C$4*($G$4-D572)*$B$7+E$10*SQRT($B$7)*NORMSINV(RAND())+D572</f>
        <v>3.3027868695556588</v>
      </c>
      <c r="F572" s="17">
        <f t="shared" ca="1" si="620"/>
        <v>3.0345094347238541</v>
      </c>
      <c r="G572" s="17">
        <f t="shared" ca="1" si="620"/>
        <v>3.1033738608913395</v>
      </c>
      <c r="H572" s="17">
        <f t="shared" ca="1" si="620"/>
        <v>3.1192757938873736</v>
      </c>
      <c r="I572" s="17">
        <f t="shared" ca="1" si="620"/>
        <v>2.9378844468946181</v>
      </c>
      <c r="J572" s="17">
        <f t="shared" ca="1" si="620"/>
        <v>2.8855514136010183</v>
      </c>
      <c r="K572" s="17">
        <f t="shared" ca="1" si="620"/>
        <v>2.9254837273627143</v>
      </c>
      <c r="L572" s="17">
        <f t="shared" ca="1" si="620"/>
        <v>2.9745972239809872</v>
      </c>
      <c r="M572" s="17">
        <f t="shared" ca="1" si="620"/>
        <v>2.9733289616931171</v>
      </c>
      <c r="N572" s="127">
        <f t="shared" ca="1" si="575"/>
        <v>19.556915574228739</v>
      </c>
      <c r="O572" s="128">
        <f t="shared" ca="1" si="576"/>
        <v>19.297960724180353</v>
      </c>
      <c r="P572" s="128">
        <f t="shared" ca="1" si="577"/>
        <v>0</v>
      </c>
      <c r="Q572" s="141">
        <f t="shared" ca="1" si="578"/>
        <v>0</v>
      </c>
      <c r="R572" s="13"/>
    </row>
    <row r="573" spans="2:18" x14ac:dyDescent="0.25">
      <c r="B573" s="126">
        <f t="shared" si="579"/>
        <v>556</v>
      </c>
      <c r="C573" s="17">
        <f t="shared" si="573"/>
        <v>3.2921262866077932</v>
      </c>
      <c r="D573" s="17">
        <f t="shared" ca="1" si="571"/>
        <v>3.3012932647299551</v>
      </c>
      <c r="E573" s="17">
        <f t="shared" ref="E573:M573" ca="1" si="621">$C$4*($G$4-D573)*$B$7+E$10*SQRT($B$7)*NORMSINV(RAND())+D573</f>
        <v>3.4143647730677777</v>
      </c>
      <c r="F573" s="17">
        <f t="shared" ca="1" si="621"/>
        <v>3.5421140688703274</v>
      </c>
      <c r="G573" s="17">
        <f t="shared" ca="1" si="621"/>
        <v>3.6377543216628672</v>
      </c>
      <c r="H573" s="17">
        <f t="shared" ca="1" si="621"/>
        <v>3.7090659147595213</v>
      </c>
      <c r="I573" s="17">
        <f t="shared" ca="1" si="621"/>
        <v>3.7133359577104739</v>
      </c>
      <c r="J573" s="17">
        <f t="shared" ca="1" si="621"/>
        <v>3.6685724637807651</v>
      </c>
      <c r="K573" s="17">
        <f t="shared" ca="1" si="621"/>
        <v>3.7845563505363744</v>
      </c>
      <c r="L573" s="17">
        <f t="shared" ca="1" si="621"/>
        <v>3.6507673525921502</v>
      </c>
      <c r="M573" s="17">
        <f t="shared" ca="1" si="621"/>
        <v>3.643783556335642</v>
      </c>
      <c r="N573" s="127">
        <f t="shared" ca="1" si="575"/>
        <v>38.23623232777026</v>
      </c>
      <c r="O573" s="128">
        <f t="shared" ca="1" si="576"/>
        <v>32.769936008643192</v>
      </c>
      <c r="P573" s="128">
        <f t="shared" ca="1" si="577"/>
        <v>9.569936008643193</v>
      </c>
      <c r="Q573" s="141">
        <f t="shared" ca="1" si="578"/>
        <v>9.1032047220103252</v>
      </c>
      <c r="R573" s="13"/>
    </row>
    <row r="574" spans="2:18" x14ac:dyDescent="0.25">
      <c r="B574" s="126">
        <f t="shared" si="579"/>
        <v>557</v>
      </c>
      <c r="C574" s="17">
        <f t="shared" si="573"/>
        <v>3.2921262866077932</v>
      </c>
      <c r="D574" s="17">
        <f t="shared" ca="1" si="571"/>
        <v>3.3311193445093767</v>
      </c>
      <c r="E574" s="17">
        <f t="shared" ref="E574:M574" ca="1" si="622">$C$4*($G$4-D574)*$B$7+E$10*SQRT($B$7)*NORMSINV(RAND())+D574</f>
        <v>3.3443757063533024</v>
      </c>
      <c r="F574" s="17">
        <f t="shared" ca="1" si="622"/>
        <v>3.7187106667402414</v>
      </c>
      <c r="G574" s="17">
        <f t="shared" ca="1" si="622"/>
        <v>3.5881209828865672</v>
      </c>
      <c r="H574" s="17">
        <f t="shared" ca="1" si="622"/>
        <v>3.336909282983239</v>
      </c>
      <c r="I574" s="17">
        <f t="shared" ca="1" si="622"/>
        <v>3.5294887643022426</v>
      </c>
      <c r="J574" s="17">
        <f t="shared" ca="1" si="622"/>
        <v>3.5333409706148586</v>
      </c>
      <c r="K574" s="17">
        <f t="shared" ca="1" si="622"/>
        <v>3.3566948763490752</v>
      </c>
      <c r="L574" s="17">
        <f t="shared" ca="1" si="622"/>
        <v>3.323048033783595</v>
      </c>
      <c r="M574" s="17">
        <f t="shared" ca="1" si="622"/>
        <v>3.1325071694094531</v>
      </c>
      <c r="N574" s="127">
        <f t="shared" ca="1" si="575"/>
        <v>22.931400436097604</v>
      </c>
      <c r="O574" s="128">
        <f t="shared" ca="1" si="576"/>
        <v>21.883114248422576</v>
      </c>
      <c r="P574" s="128">
        <f t="shared" ca="1" si="577"/>
        <v>0</v>
      </c>
      <c r="Q574" s="141">
        <f t="shared" ca="1" si="578"/>
        <v>0</v>
      </c>
      <c r="R574" s="13"/>
    </row>
    <row r="575" spans="2:18" x14ac:dyDescent="0.25">
      <c r="B575" s="126">
        <f t="shared" si="579"/>
        <v>558</v>
      </c>
      <c r="C575" s="17">
        <f t="shared" si="573"/>
        <v>3.2921262866077932</v>
      </c>
      <c r="D575" s="17">
        <f t="shared" ca="1" si="571"/>
        <v>3.3849775669726507</v>
      </c>
      <c r="E575" s="17">
        <f t="shared" ref="E575:M575" ca="1" si="623">$C$4*($G$4-D575)*$B$7+E$10*SQRT($B$7)*NORMSINV(RAND())+D575</f>
        <v>3.236009203356975</v>
      </c>
      <c r="F575" s="17">
        <f t="shared" ca="1" si="623"/>
        <v>3.3374388751716619</v>
      </c>
      <c r="G575" s="17">
        <f t="shared" ca="1" si="623"/>
        <v>3.4155219197796058</v>
      </c>
      <c r="H575" s="17">
        <f t="shared" ca="1" si="623"/>
        <v>3.3755837564197346</v>
      </c>
      <c r="I575" s="17">
        <f t="shared" ca="1" si="623"/>
        <v>3.2169386645296747</v>
      </c>
      <c r="J575" s="17">
        <f t="shared" ca="1" si="623"/>
        <v>3.2974617835435374</v>
      </c>
      <c r="K575" s="17">
        <f t="shared" ca="1" si="623"/>
        <v>3.3640275435740499</v>
      </c>
      <c r="L575" s="17">
        <f t="shared" ca="1" si="623"/>
        <v>3.5543638684555088</v>
      </c>
      <c r="M575" s="17">
        <f t="shared" ca="1" si="623"/>
        <v>3.4742954381296336</v>
      </c>
      <c r="N575" s="127">
        <f t="shared" ca="1" si="575"/>
        <v>32.275080732686803</v>
      </c>
      <c r="O575" s="128">
        <f t="shared" ca="1" si="576"/>
        <v>28.664317878178164</v>
      </c>
      <c r="P575" s="128">
        <f t="shared" ca="1" si="577"/>
        <v>5.4643178781781643</v>
      </c>
      <c r="Q575" s="141">
        <f t="shared" ca="1" si="578"/>
        <v>5.1978199505483778</v>
      </c>
      <c r="R575" s="13"/>
    </row>
    <row r="576" spans="2:18" x14ac:dyDescent="0.25">
      <c r="B576" s="126">
        <f t="shared" si="579"/>
        <v>559</v>
      </c>
      <c r="C576" s="17">
        <f t="shared" si="573"/>
        <v>3.2921262866077932</v>
      </c>
      <c r="D576" s="17">
        <f t="shared" ca="1" si="571"/>
        <v>3.3571468440777776</v>
      </c>
      <c r="E576" s="17">
        <f t="shared" ref="E576:M576" ca="1" si="624">$C$4*($G$4-D576)*$B$7+E$10*SQRT($B$7)*NORMSINV(RAND())+D576</f>
        <v>3.2165328838901956</v>
      </c>
      <c r="F576" s="17">
        <f t="shared" ca="1" si="624"/>
        <v>2.880317113799765</v>
      </c>
      <c r="G576" s="17">
        <f t="shared" ca="1" si="624"/>
        <v>2.7871089094474493</v>
      </c>
      <c r="H576" s="17">
        <f t="shared" ca="1" si="624"/>
        <v>3.0223936552131905</v>
      </c>
      <c r="I576" s="17">
        <f t="shared" ca="1" si="624"/>
        <v>2.9922995368755814</v>
      </c>
      <c r="J576" s="17">
        <f t="shared" ca="1" si="624"/>
        <v>3.0492762465525902</v>
      </c>
      <c r="K576" s="17">
        <f t="shared" ca="1" si="624"/>
        <v>3.0739130667519121</v>
      </c>
      <c r="L576" s="17">
        <f t="shared" ca="1" si="624"/>
        <v>3.1427529142505124</v>
      </c>
      <c r="M576" s="17">
        <f t="shared" ca="1" si="624"/>
        <v>3.1524477948297909</v>
      </c>
      <c r="N576" s="127">
        <f t="shared" ca="1" si="575"/>
        <v>23.393256447592986</v>
      </c>
      <c r="O576" s="128">
        <f t="shared" ca="1" si="576"/>
        <v>22.230473351570396</v>
      </c>
      <c r="P576" s="128">
        <f t="shared" ca="1" si="577"/>
        <v>0</v>
      </c>
      <c r="Q576" s="141">
        <f t="shared" ca="1" si="578"/>
        <v>0</v>
      </c>
      <c r="R576" s="13"/>
    </row>
    <row r="577" spans="2:18" x14ac:dyDescent="0.25">
      <c r="B577" s="126">
        <f t="shared" si="579"/>
        <v>560</v>
      </c>
      <c r="C577" s="17">
        <f t="shared" si="573"/>
        <v>3.2921262866077932</v>
      </c>
      <c r="D577" s="17">
        <f t="shared" ca="1" si="571"/>
        <v>3.3374682804674296</v>
      </c>
      <c r="E577" s="17">
        <f t="shared" ref="E577:M577" ca="1" si="625">$C$4*($G$4-D577)*$B$7+E$10*SQRT($B$7)*NORMSINV(RAND())+D577</f>
        <v>3.4867619898034787</v>
      </c>
      <c r="F577" s="17">
        <f t="shared" ca="1" si="625"/>
        <v>3.5398643355231094</v>
      </c>
      <c r="G577" s="17">
        <f t="shared" ca="1" si="625"/>
        <v>3.4628664917736187</v>
      </c>
      <c r="H577" s="17">
        <f t="shared" ca="1" si="625"/>
        <v>3.566489858225713</v>
      </c>
      <c r="I577" s="17">
        <f t="shared" ca="1" si="625"/>
        <v>3.560254301118337</v>
      </c>
      <c r="J577" s="17">
        <f t="shared" ca="1" si="625"/>
        <v>3.556854200165235</v>
      </c>
      <c r="K577" s="17">
        <f t="shared" ca="1" si="625"/>
        <v>3.6329093295949946</v>
      </c>
      <c r="L577" s="17">
        <f t="shared" ca="1" si="625"/>
        <v>3.5016694658160583</v>
      </c>
      <c r="M577" s="17">
        <f t="shared" ca="1" si="625"/>
        <v>3.4862782730317972</v>
      </c>
      <c r="N577" s="127">
        <f t="shared" ca="1" si="575"/>
        <v>32.664154142254063</v>
      </c>
      <c r="O577" s="128">
        <f t="shared" ca="1" si="576"/>
        <v>28.936879277738985</v>
      </c>
      <c r="P577" s="128">
        <f t="shared" ca="1" si="577"/>
        <v>5.7368792777389856</v>
      </c>
      <c r="Q577" s="141">
        <f t="shared" ca="1" si="578"/>
        <v>5.4570883737937272</v>
      </c>
      <c r="R577" s="13"/>
    </row>
    <row r="578" spans="2:18" x14ac:dyDescent="0.25">
      <c r="B578" s="126">
        <f t="shared" si="579"/>
        <v>561</v>
      </c>
      <c r="C578" s="17">
        <f t="shared" si="573"/>
        <v>3.2921262866077932</v>
      </c>
      <c r="D578" s="17">
        <f t="shared" ca="1" si="571"/>
        <v>3.5645320090510322</v>
      </c>
      <c r="E578" s="17">
        <f t="shared" ref="E578:M578" ca="1" si="626">$C$4*($G$4-D578)*$B$7+E$10*SQRT($B$7)*NORMSINV(RAND())+D578</f>
        <v>3.6983779722062535</v>
      </c>
      <c r="F578" s="17">
        <f t="shared" ca="1" si="626"/>
        <v>3.7821753540745267</v>
      </c>
      <c r="G578" s="17">
        <f t="shared" ca="1" si="626"/>
        <v>3.8044515680003923</v>
      </c>
      <c r="H578" s="17">
        <f t="shared" ca="1" si="626"/>
        <v>3.8782128784224881</v>
      </c>
      <c r="I578" s="17">
        <f t="shared" ca="1" si="626"/>
        <v>3.9118011369704195</v>
      </c>
      <c r="J578" s="17">
        <f t="shared" ca="1" si="626"/>
        <v>3.9064747873675394</v>
      </c>
      <c r="K578" s="17">
        <f t="shared" ca="1" si="626"/>
        <v>3.8736904518271382</v>
      </c>
      <c r="L578" s="17">
        <f t="shared" ca="1" si="626"/>
        <v>3.7770130305487193</v>
      </c>
      <c r="M578" s="17">
        <f t="shared" ca="1" si="626"/>
        <v>3.8387016748732252</v>
      </c>
      <c r="N578" s="127">
        <f t="shared" ca="1" si="575"/>
        <v>46.465108443113706</v>
      </c>
      <c r="O578" s="128">
        <f t="shared" ca="1" si="576"/>
        <v>38.223636201128144</v>
      </c>
      <c r="P578" s="128">
        <f t="shared" ca="1" si="577"/>
        <v>15.023636201128145</v>
      </c>
      <c r="Q578" s="141">
        <f t="shared" ca="1" si="578"/>
        <v>14.290924817507218</v>
      </c>
      <c r="R578" s="13"/>
    </row>
    <row r="579" spans="2:18" x14ac:dyDescent="0.25">
      <c r="B579" s="126">
        <f t="shared" si="579"/>
        <v>562</v>
      </c>
      <c r="C579" s="17">
        <f t="shared" si="573"/>
        <v>3.2921262866077932</v>
      </c>
      <c r="D579" s="17">
        <f t="shared" ca="1" si="571"/>
        <v>3.2694536445717954</v>
      </c>
      <c r="E579" s="17">
        <f t="shared" ref="E579:M579" ca="1" si="627">$C$4*($G$4-D579)*$B$7+E$10*SQRT($B$7)*NORMSINV(RAND())+D579</f>
        <v>3.4726943944297064</v>
      </c>
      <c r="F579" s="17">
        <f t="shared" ca="1" si="627"/>
        <v>3.4106908335941797</v>
      </c>
      <c r="G579" s="17">
        <f t="shared" ca="1" si="627"/>
        <v>3.3270485882149563</v>
      </c>
      <c r="H579" s="17">
        <f t="shared" ca="1" si="627"/>
        <v>3.3763388947038671</v>
      </c>
      <c r="I579" s="17">
        <f t="shared" ca="1" si="627"/>
        <v>3.377051575604836</v>
      </c>
      <c r="J579" s="17">
        <f t="shared" ca="1" si="627"/>
        <v>3.3215007213334258</v>
      </c>
      <c r="K579" s="17">
        <f t="shared" ca="1" si="627"/>
        <v>3.4367897345742078</v>
      </c>
      <c r="L579" s="17">
        <f t="shared" ca="1" si="627"/>
        <v>3.2127371390593829</v>
      </c>
      <c r="M579" s="17">
        <f t="shared" ca="1" si="627"/>
        <v>3.1991437777381377</v>
      </c>
      <c r="N579" s="127">
        <f t="shared" ca="1" si="575"/>
        <v>24.511533888650863</v>
      </c>
      <c r="O579" s="128">
        <f t="shared" ca="1" si="576"/>
        <v>23.065629428425638</v>
      </c>
      <c r="P579" s="128">
        <f t="shared" ca="1" si="577"/>
        <v>0</v>
      </c>
      <c r="Q579" s="141">
        <f t="shared" ca="1" si="578"/>
        <v>0</v>
      </c>
      <c r="R579" s="13"/>
    </row>
    <row r="580" spans="2:18" x14ac:dyDescent="0.25">
      <c r="B580" s="126">
        <f t="shared" si="579"/>
        <v>563</v>
      </c>
      <c r="C580" s="17">
        <f t="shared" si="573"/>
        <v>3.2921262866077932</v>
      </c>
      <c r="D580" s="17">
        <f t="shared" ca="1" si="571"/>
        <v>3.416890403855203</v>
      </c>
      <c r="E580" s="17">
        <f t="shared" ref="E580:M580" ca="1" si="628">$C$4*($G$4-D580)*$B$7+E$10*SQRT($B$7)*NORMSINV(RAND())+D580</f>
        <v>3.3412328625899996</v>
      </c>
      <c r="F580" s="17">
        <f t="shared" ca="1" si="628"/>
        <v>3.6307415811588881</v>
      </c>
      <c r="G580" s="17">
        <f t="shared" ca="1" si="628"/>
        <v>3.221947730641229</v>
      </c>
      <c r="H580" s="17">
        <f t="shared" ca="1" si="628"/>
        <v>3.1284117793484461</v>
      </c>
      <c r="I580" s="17">
        <f t="shared" ca="1" si="628"/>
        <v>3.2705414474479588</v>
      </c>
      <c r="J580" s="17">
        <f t="shared" ca="1" si="628"/>
        <v>3.2916476149531859</v>
      </c>
      <c r="K580" s="17">
        <f t="shared" ca="1" si="628"/>
        <v>3.3325834943918196</v>
      </c>
      <c r="L580" s="17">
        <f t="shared" ca="1" si="628"/>
        <v>3.4680077051898279</v>
      </c>
      <c r="M580" s="17">
        <f t="shared" ca="1" si="628"/>
        <v>3.4311330550572392</v>
      </c>
      <c r="N580" s="127">
        <f t="shared" ca="1" si="575"/>
        <v>30.911647513312396</v>
      </c>
      <c r="O580" s="128">
        <f t="shared" ca="1" si="576"/>
        <v>27.703652224308719</v>
      </c>
      <c r="P580" s="128">
        <f t="shared" ca="1" si="577"/>
        <v>4.5036522243087198</v>
      </c>
      <c r="Q580" s="141">
        <f t="shared" ca="1" si="578"/>
        <v>4.2840065134805441</v>
      </c>
      <c r="R580" s="13"/>
    </row>
    <row r="581" spans="2:18" x14ac:dyDescent="0.25">
      <c r="B581" s="126">
        <f t="shared" si="579"/>
        <v>564</v>
      </c>
      <c r="C581" s="17">
        <f t="shared" si="573"/>
        <v>3.2921262866077932</v>
      </c>
      <c r="D581" s="17">
        <f t="shared" ca="1" si="571"/>
        <v>3.5806287461377382</v>
      </c>
      <c r="E581" s="17">
        <f t="shared" ref="E581:M581" ca="1" si="629">$C$4*($G$4-D581)*$B$7+E$10*SQRT($B$7)*NORMSINV(RAND())+D581</f>
        <v>3.6077591977221219</v>
      </c>
      <c r="F581" s="17">
        <f t="shared" ca="1" si="629"/>
        <v>3.3153252856743918</v>
      </c>
      <c r="G581" s="17">
        <f t="shared" ca="1" si="629"/>
        <v>3.2984863596896523</v>
      </c>
      <c r="H581" s="17">
        <f t="shared" ca="1" si="629"/>
        <v>3.4539088755925746</v>
      </c>
      <c r="I581" s="17">
        <f t="shared" ca="1" si="629"/>
        <v>3.5033659233842833</v>
      </c>
      <c r="J581" s="17">
        <f t="shared" ca="1" si="629"/>
        <v>3.591993737814076</v>
      </c>
      <c r="K581" s="17">
        <f t="shared" ca="1" si="629"/>
        <v>3.6575135941227241</v>
      </c>
      <c r="L581" s="17">
        <f t="shared" ca="1" si="629"/>
        <v>3.6622696934186361</v>
      </c>
      <c r="M581" s="17">
        <f t="shared" ca="1" si="629"/>
        <v>3.6685923228591366</v>
      </c>
      <c r="N581" s="127">
        <f t="shared" ca="1" si="575"/>
        <v>39.196690721351743</v>
      </c>
      <c r="O581" s="128">
        <f t="shared" ca="1" si="576"/>
        <v>33.418344786619585</v>
      </c>
      <c r="P581" s="128">
        <f t="shared" ca="1" si="577"/>
        <v>10.218344786619586</v>
      </c>
      <c r="Q581" s="141">
        <f t="shared" ca="1" si="578"/>
        <v>9.7199902307260189</v>
      </c>
      <c r="R581" s="13"/>
    </row>
    <row r="582" spans="2:18" x14ac:dyDescent="0.25">
      <c r="B582" s="126">
        <f t="shared" si="579"/>
        <v>565</v>
      </c>
      <c r="C582" s="17">
        <f t="shared" si="573"/>
        <v>3.2921262866077932</v>
      </c>
      <c r="D582" s="17">
        <f t="shared" ca="1" si="571"/>
        <v>3.3465479588715139</v>
      </c>
      <c r="E582" s="17">
        <f t="shared" ref="E582:M582" ca="1" si="630">$C$4*($G$4-D582)*$B$7+E$10*SQRT($B$7)*NORMSINV(RAND())+D582</f>
        <v>3.2314444307959862</v>
      </c>
      <c r="F582" s="17">
        <f t="shared" ca="1" si="630"/>
        <v>3.4017125671991986</v>
      </c>
      <c r="G582" s="17">
        <f t="shared" ca="1" si="630"/>
        <v>3.4008068692239513</v>
      </c>
      <c r="H582" s="17">
        <f t="shared" ca="1" si="630"/>
        <v>3.355906519724742</v>
      </c>
      <c r="I582" s="17">
        <f t="shared" ca="1" si="630"/>
        <v>3.4274169759446824</v>
      </c>
      <c r="J582" s="17">
        <f t="shared" ca="1" si="630"/>
        <v>3.5314449256486125</v>
      </c>
      <c r="K582" s="17">
        <f t="shared" ca="1" si="630"/>
        <v>3.5488295142907251</v>
      </c>
      <c r="L582" s="17">
        <f t="shared" ca="1" si="630"/>
        <v>3.7644175082982771</v>
      </c>
      <c r="M582" s="17">
        <f t="shared" ca="1" si="630"/>
        <v>3.7499761652250481</v>
      </c>
      <c r="N582" s="127">
        <f t="shared" ca="1" si="575"/>
        <v>42.52006853172054</v>
      </c>
      <c r="O582" s="128">
        <f t="shared" ca="1" si="576"/>
        <v>35.636855891626574</v>
      </c>
      <c r="P582" s="128">
        <f t="shared" ca="1" si="577"/>
        <v>12.436855891626575</v>
      </c>
      <c r="Q582" s="141">
        <f t="shared" ca="1" si="578"/>
        <v>11.83030327239026</v>
      </c>
      <c r="R582" s="13"/>
    </row>
    <row r="583" spans="2:18" x14ac:dyDescent="0.25">
      <c r="B583" s="126">
        <f t="shared" si="579"/>
        <v>566</v>
      </c>
      <c r="C583" s="17">
        <f t="shared" si="573"/>
        <v>3.2921262866077932</v>
      </c>
      <c r="D583" s="17">
        <f t="shared" ca="1" si="571"/>
        <v>3.4821005978327797</v>
      </c>
      <c r="E583" s="17">
        <f t="shared" ref="E583:M583" ca="1" si="631">$C$4*($G$4-D583)*$B$7+E$10*SQRT($B$7)*NORMSINV(RAND())+D583</f>
        <v>3.4577532622667206</v>
      </c>
      <c r="F583" s="17">
        <f t="shared" ca="1" si="631"/>
        <v>3.2022022424462571</v>
      </c>
      <c r="G583" s="17">
        <f t="shared" ca="1" si="631"/>
        <v>3.2409656220768781</v>
      </c>
      <c r="H583" s="17">
        <f t="shared" ca="1" si="631"/>
        <v>3.2935714763004005</v>
      </c>
      <c r="I583" s="17">
        <f t="shared" ca="1" si="631"/>
        <v>3.4643817116963156</v>
      </c>
      <c r="J583" s="17">
        <f t="shared" ca="1" si="631"/>
        <v>3.4550258847558202</v>
      </c>
      <c r="K583" s="17">
        <f t="shared" ca="1" si="631"/>
        <v>3.5284282455431137</v>
      </c>
      <c r="L583" s="17">
        <f t="shared" ca="1" si="631"/>
        <v>3.2490938903282554</v>
      </c>
      <c r="M583" s="17">
        <f t="shared" ca="1" si="631"/>
        <v>3.2961486936795756</v>
      </c>
      <c r="N583" s="127">
        <f t="shared" ca="1" si="575"/>
        <v>27.00842066006085</v>
      </c>
      <c r="O583" s="128">
        <f t="shared" ca="1" si="576"/>
        <v>24.902201515905105</v>
      </c>
      <c r="P583" s="128">
        <f t="shared" ca="1" si="577"/>
        <v>1.7022015159051058</v>
      </c>
      <c r="Q583" s="141">
        <f t="shared" ca="1" si="578"/>
        <v>1.6191841683586568</v>
      </c>
      <c r="R583" s="13"/>
    </row>
    <row r="584" spans="2:18" x14ac:dyDescent="0.25">
      <c r="B584" s="126">
        <f t="shared" si="579"/>
        <v>567</v>
      </c>
      <c r="C584" s="17">
        <f t="shared" si="573"/>
        <v>3.2921262866077932</v>
      </c>
      <c r="D584" s="17">
        <f t="shared" ca="1" si="571"/>
        <v>3.402404434705137</v>
      </c>
      <c r="E584" s="17">
        <f t="shared" ref="E584:M584" ca="1" si="632">$C$4*($G$4-D584)*$B$7+E$10*SQRT($B$7)*NORMSINV(RAND())+D584</f>
        <v>3.4322788734610383</v>
      </c>
      <c r="F584" s="17">
        <f t="shared" ca="1" si="632"/>
        <v>3.1203509973409416</v>
      </c>
      <c r="G584" s="17">
        <f t="shared" ca="1" si="632"/>
        <v>2.8881868325662774</v>
      </c>
      <c r="H584" s="17">
        <f t="shared" ca="1" si="632"/>
        <v>2.8801346849014573</v>
      </c>
      <c r="I584" s="17">
        <f t="shared" ca="1" si="632"/>
        <v>2.9678452360725807</v>
      </c>
      <c r="J584" s="17">
        <f t="shared" ca="1" si="632"/>
        <v>2.9734526469264613</v>
      </c>
      <c r="K584" s="17">
        <f t="shared" ca="1" si="632"/>
        <v>2.8495763181710325</v>
      </c>
      <c r="L584" s="17">
        <f t="shared" ca="1" si="632"/>
        <v>2.817939083899756</v>
      </c>
      <c r="M584" s="17">
        <f t="shared" ca="1" si="632"/>
        <v>2.8592929859628216</v>
      </c>
      <c r="N584" s="127">
        <f t="shared" ca="1" si="575"/>
        <v>17.449185755133598</v>
      </c>
      <c r="O584" s="128">
        <f t="shared" ca="1" si="576"/>
        <v>17.635889794886872</v>
      </c>
      <c r="P584" s="128">
        <f t="shared" ca="1" si="577"/>
        <v>0</v>
      </c>
      <c r="Q584" s="141">
        <f t="shared" ca="1" si="578"/>
        <v>0</v>
      </c>
      <c r="R584" s="13"/>
    </row>
    <row r="585" spans="2:18" x14ac:dyDescent="0.25">
      <c r="B585" s="126">
        <f t="shared" si="579"/>
        <v>568</v>
      </c>
      <c r="C585" s="17">
        <f t="shared" si="573"/>
        <v>3.2921262866077932</v>
      </c>
      <c r="D585" s="17">
        <f t="shared" ca="1" si="571"/>
        <v>3.3467391269343243</v>
      </c>
      <c r="E585" s="17">
        <f t="shared" ref="E585:M585" ca="1" si="633">$C$4*($G$4-D585)*$B$7+E$10*SQRT($B$7)*NORMSINV(RAND())+D585</f>
        <v>3.5980215023678563</v>
      </c>
      <c r="F585" s="17">
        <f t="shared" ca="1" si="633"/>
        <v>3.7678873734988412</v>
      </c>
      <c r="G585" s="17">
        <f t="shared" ca="1" si="633"/>
        <v>3.5444469446071949</v>
      </c>
      <c r="H585" s="17">
        <f t="shared" ca="1" si="633"/>
        <v>3.4045796402120363</v>
      </c>
      <c r="I585" s="17">
        <f t="shared" ca="1" si="633"/>
        <v>3.5888435779775678</v>
      </c>
      <c r="J585" s="17">
        <f t="shared" ca="1" si="633"/>
        <v>3.6819404206790547</v>
      </c>
      <c r="K585" s="17">
        <f t="shared" ca="1" si="633"/>
        <v>3.5987045233433821</v>
      </c>
      <c r="L585" s="17">
        <f t="shared" ca="1" si="633"/>
        <v>3.6300162033402943</v>
      </c>
      <c r="M585" s="17">
        <f t="shared" ca="1" si="633"/>
        <v>3.6032393380841938</v>
      </c>
      <c r="N585" s="127">
        <f t="shared" ca="1" si="575"/>
        <v>36.716980724163228</v>
      </c>
      <c r="O585" s="128">
        <f t="shared" ca="1" si="576"/>
        <v>31.737230959854067</v>
      </c>
      <c r="P585" s="128">
        <f t="shared" ca="1" si="577"/>
        <v>8.5372309598540674</v>
      </c>
      <c r="Q585" s="141">
        <f t="shared" ca="1" si="578"/>
        <v>8.1208652927716631</v>
      </c>
      <c r="R585" s="13"/>
    </row>
    <row r="586" spans="2:18" x14ac:dyDescent="0.25">
      <c r="B586" s="126">
        <f t="shared" si="579"/>
        <v>569</v>
      </c>
      <c r="C586" s="17">
        <f t="shared" si="573"/>
        <v>3.2921262866077932</v>
      </c>
      <c r="D586" s="17">
        <f t="shared" ca="1" si="571"/>
        <v>3.3915963588577513</v>
      </c>
      <c r="E586" s="17">
        <f t="shared" ref="E586:M586" ca="1" si="634">$C$4*($G$4-D586)*$B$7+E$10*SQRT($B$7)*NORMSINV(RAND())+D586</f>
        <v>3.6054492522403043</v>
      </c>
      <c r="F586" s="17">
        <f t="shared" ca="1" si="634"/>
        <v>3.6473033262542485</v>
      </c>
      <c r="G586" s="17">
        <f t="shared" ca="1" si="634"/>
        <v>3.5730036309176652</v>
      </c>
      <c r="H586" s="17">
        <f t="shared" ca="1" si="634"/>
        <v>3.4292857110131125</v>
      </c>
      <c r="I586" s="17">
        <f t="shared" ca="1" si="634"/>
        <v>3.6021025185612285</v>
      </c>
      <c r="J586" s="17">
        <f t="shared" ca="1" si="634"/>
        <v>3.5945417871853755</v>
      </c>
      <c r="K586" s="17">
        <f t="shared" ca="1" si="634"/>
        <v>3.6163732046204502</v>
      </c>
      <c r="L586" s="17">
        <f t="shared" ca="1" si="634"/>
        <v>3.5053921376421671</v>
      </c>
      <c r="M586" s="17">
        <f t="shared" ca="1" si="634"/>
        <v>3.4148142907614023</v>
      </c>
      <c r="N586" s="127">
        <f t="shared" ca="1" si="575"/>
        <v>30.411301243522747</v>
      </c>
      <c r="O586" s="128">
        <f t="shared" ca="1" si="576"/>
        <v>27.348891806569117</v>
      </c>
      <c r="P586" s="128">
        <f t="shared" ca="1" si="577"/>
        <v>4.148891806569118</v>
      </c>
      <c r="Q586" s="141">
        <f t="shared" ca="1" si="578"/>
        <v>3.9465479654784699</v>
      </c>
      <c r="R586" s="13"/>
    </row>
    <row r="587" spans="2:18" x14ac:dyDescent="0.25">
      <c r="B587" s="126">
        <f t="shared" si="579"/>
        <v>570</v>
      </c>
      <c r="C587" s="17">
        <f t="shared" si="573"/>
        <v>3.2921262866077932</v>
      </c>
      <c r="D587" s="17">
        <f t="shared" ca="1" si="571"/>
        <v>3.3078454374416522</v>
      </c>
      <c r="E587" s="17">
        <f t="shared" ref="E587:M587" ca="1" si="635">$C$4*($G$4-D587)*$B$7+E$10*SQRT($B$7)*NORMSINV(RAND())+D587</f>
        <v>3.2848069913115041</v>
      </c>
      <c r="F587" s="17">
        <f t="shared" ca="1" si="635"/>
        <v>3.2249508456963212</v>
      </c>
      <c r="G587" s="17">
        <f t="shared" ca="1" si="635"/>
        <v>3.1338003130428311</v>
      </c>
      <c r="H587" s="17">
        <f t="shared" ca="1" si="635"/>
        <v>3.2947324949786876</v>
      </c>
      <c r="I587" s="17">
        <f t="shared" ca="1" si="635"/>
        <v>3.2791585775314562</v>
      </c>
      <c r="J587" s="17">
        <f t="shared" ca="1" si="635"/>
        <v>3.2951626819979314</v>
      </c>
      <c r="K587" s="17">
        <f t="shared" ca="1" si="635"/>
        <v>3.2807701629440382</v>
      </c>
      <c r="L587" s="17">
        <f t="shared" ca="1" si="635"/>
        <v>3.2597097284581413</v>
      </c>
      <c r="M587" s="17">
        <f t="shared" ca="1" si="635"/>
        <v>3.286768177937621</v>
      </c>
      <c r="N587" s="127">
        <f t="shared" ca="1" si="575"/>
        <v>26.756252328502939</v>
      </c>
      <c r="O587" s="128">
        <f t="shared" ca="1" si="576"/>
        <v>24.718394023970589</v>
      </c>
      <c r="P587" s="128">
        <f t="shared" ca="1" si="577"/>
        <v>1.5183940239705898</v>
      </c>
      <c r="Q587" s="141">
        <f t="shared" ca="1" si="578"/>
        <v>1.4443410735868674</v>
      </c>
      <c r="R587" s="13"/>
    </row>
    <row r="588" spans="2:18" x14ac:dyDescent="0.25">
      <c r="B588" s="126">
        <f t="shared" si="579"/>
        <v>571</v>
      </c>
      <c r="C588" s="17">
        <f t="shared" si="573"/>
        <v>3.2921262866077932</v>
      </c>
      <c r="D588" s="17">
        <f t="shared" ca="1" si="571"/>
        <v>3.3258417864656238</v>
      </c>
      <c r="E588" s="17">
        <f t="shared" ref="E588:M588" ca="1" si="636">$C$4*($G$4-D588)*$B$7+E$10*SQRT($B$7)*NORMSINV(RAND())+D588</f>
        <v>3.4281970786278606</v>
      </c>
      <c r="F588" s="17">
        <f t="shared" ca="1" si="636"/>
        <v>3.3903595680505685</v>
      </c>
      <c r="G588" s="17">
        <f t="shared" ca="1" si="636"/>
        <v>3.4334291614719135</v>
      </c>
      <c r="H588" s="17">
        <f t="shared" ca="1" si="636"/>
        <v>3.3153315739401097</v>
      </c>
      <c r="I588" s="17">
        <f t="shared" ca="1" si="636"/>
        <v>3.2483709875600457</v>
      </c>
      <c r="J588" s="17">
        <f t="shared" ca="1" si="636"/>
        <v>3.0209411807845874</v>
      </c>
      <c r="K588" s="17">
        <f t="shared" ca="1" si="636"/>
        <v>3.2358988802243793</v>
      </c>
      <c r="L588" s="17">
        <f t="shared" ca="1" si="636"/>
        <v>3.2546415972470495</v>
      </c>
      <c r="M588" s="17">
        <f t="shared" ca="1" si="636"/>
        <v>3.243971848682099</v>
      </c>
      <c r="N588" s="127">
        <f t="shared" ca="1" si="575"/>
        <v>25.635339497997421</v>
      </c>
      <c r="O588" s="128">
        <f t="shared" ca="1" si="576"/>
        <v>23.89688104111832</v>
      </c>
      <c r="P588" s="128">
        <f t="shared" ca="1" si="577"/>
        <v>0.69688104111832061</v>
      </c>
      <c r="Q588" s="141">
        <f t="shared" ca="1" si="578"/>
        <v>0.66289375168843856</v>
      </c>
      <c r="R588" s="13"/>
    </row>
    <row r="589" spans="2:18" x14ac:dyDescent="0.25">
      <c r="B589" s="126">
        <f t="shared" si="579"/>
        <v>572</v>
      </c>
      <c r="C589" s="17">
        <f t="shared" si="573"/>
        <v>3.2921262866077932</v>
      </c>
      <c r="D589" s="17">
        <f t="shared" ca="1" si="571"/>
        <v>3.3409654652393566</v>
      </c>
      <c r="E589" s="17">
        <f t="shared" ref="E589:M589" ca="1" si="637">$C$4*($G$4-D589)*$B$7+E$10*SQRT($B$7)*NORMSINV(RAND())+D589</f>
        <v>3.358801803790898</v>
      </c>
      <c r="F589" s="17">
        <f t="shared" ca="1" si="637"/>
        <v>3.3465827285003065</v>
      </c>
      <c r="G589" s="17">
        <f t="shared" ca="1" si="637"/>
        <v>3.3292417059304737</v>
      </c>
      <c r="H589" s="17">
        <f t="shared" ca="1" si="637"/>
        <v>3.4766221379277344</v>
      </c>
      <c r="I589" s="17">
        <f t="shared" ca="1" si="637"/>
        <v>3.5635650762586089</v>
      </c>
      <c r="J589" s="17">
        <f t="shared" ca="1" si="637"/>
        <v>3.6403545104801123</v>
      </c>
      <c r="K589" s="17">
        <f t="shared" ca="1" si="637"/>
        <v>3.5704189167546958</v>
      </c>
      <c r="L589" s="17">
        <f t="shared" ca="1" si="637"/>
        <v>3.5563182520684107</v>
      </c>
      <c r="M589" s="17">
        <f t="shared" ca="1" si="637"/>
        <v>3.5073389764313627</v>
      </c>
      <c r="N589" s="127">
        <f t="shared" ca="1" si="575"/>
        <v>33.359379474436878</v>
      </c>
      <c r="O589" s="128">
        <f t="shared" ca="1" si="576"/>
        <v>29.422221368061521</v>
      </c>
      <c r="P589" s="128">
        <f t="shared" ca="1" si="577"/>
        <v>6.2222213680615219</v>
      </c>
      <c r="Q589" s="141">
        <f t="shared" ca="1" si="578"/>
        <v>5.9187600510572071</v>
      </c>
      <c r="R589" s="13"/>
    </row>
    <row r="590" spans="2:18" x14ac:dyDescent="0.25">
      <c r="B590" s="126">
        <f t="shared" si="579"/>
        <v>573</v>
      </c>
      <c r="C590" s="17">
        <f t="shared" si="573"/>
        <v>3.2921262866077932</v>
      </c>
      <c r="D590" s="17">
        <f t="shared" ca="1" si="571"/>
        <v>3.3484593176678583</v>
      </c>
      <c r="E590" s="17">
        <f t="shared" ref="E590:M590" ca="1" si="638">$C$4*($G$4-D590)*$B$7+E$10*SQRT($B$7)*NORMSINV(RAND())+D590</f>
        <v>3.3229030358957123</v>
      </c>
      <c r="F590" s="17">
        <f t="shared" ca="1" si="638"/>
        <v>3.3740590358591716</v>
      </c>
      <c r="G590" s="17">
        <f t="shared" ca="1" si="638"/>
        <v>3.3844653446987842</v>
      </c>
      <c r="H590" s="17">
        <f t="shared" ca="1" si="638"/>
        <v>3.3227989352936693</v>
      </c>
      <c r="I590" s="17">
        <f t="shared" ca="1" si="638"/>
        <v>3.0829006242049455</v>
      </c>
      <c r="J590" s="17">
        <f t="shared" ca="1" si="638"/>
        <v>3.0455309766087275</v>
      </c>
      <c r="K590" s="17">
        <f t="shared" ca="1" si="638"/>
        <v>3.0208975657030188</v>
      </c>
      <c r="L590" s="17">
        <f t="shared" ca="1" si="638"/>
        <v>2.9957094854976987</v>
      </c>
      <c r="M590" s="17">
        <f t="shared" ca="1" si="638"/>
        <v>2.9880300164447018</v>
      </c>
      <c r="N590" s="127">
        <f t="shared" ca="1" si="575"/>
        <v>19.846546585273035</v>
      </c>
      <c r="O590" s="128">
        <f t="shared" ca="1" si="576"/>
        <v>19.523327590824906</v>
      </c>
      <c r="P590" s="128">
        <f t="shared" ca="1" si="577"/>
        <v>0</v>
      </c>
      <c r="Q590" s="141">
        <f t="shared" ca="1" si="578"/>
        <v>0</v>
      </c>
      <c r="R590" s="13"/>
    </row>
    <row r="591" spans="2:18" x14ac:dyDescent="0.25">
      <c r="B591" s="126">
        <f t="shared" si="579"/>
        <v>574</v>
      </c>
      <c r="C591" s="17">
        <f t="shared" si="573"/>
        <v>3.2921262866077932</v>
      </c>
      <c r="D591" s="17">
        <f t="shared" ca="1" si="571"/>
        <v>3.4589576762895735</v>
      </c>
      <c r="E591" s="17">
        <f t="shared" ref="E591:M591" ca="1" si="639">$C$4*($G$4-D591)*$B$7+E$10*SQRT($B$7)*NORMSINV(RAND())+D591</f>
        <v>3.3011564729556517</v>
      </c>
      <c r="F591" s="17">
        <f t="shared" ca="1" si="639"/>
        <v>3.5909769827108953</v>
      </c>
      <c r="G591" s="17">
        <f t="shared" ca="1" si="639"/>
        <v>3.7349440817951138</v>
      </c>
      <c r="H591" s="17">
        <f t="shared" ca="1" si="639"/>
        <v>3.9110770492726661</v>
      </c>
      <c r="I591" s="17">
        <f t="shared" ca="1" si="639"/>
        <v>4.3196901163227555</v>
      </c>
      <c r="J591" s="17">
        <f t="shared" ca="1" si="639"/>
        <v>4.3522796836277022</v>
      </c>
      <c r="K591" s="17">
        <f t="shared" ca="1" si="639"/>
        <v>4.2372226922177072</v>
      </c>
      <c r="L591" s="17">
        <f t="shared" ca="1" si="639"/>
        <v>4.2216064156535946</v>
      </c>
      <c r="M591" s="17">
        <f t="shared" ca="1" si="639"/>
        <v>4.2187365369217504</v>
      </c>
      <c r="N591" s="127">
        <f t="shared" ca="1" si="575"/>
        <v>67.947580773323352</v>
      </c>
      <c r="O591" s="128">
        <f t="shared" ca="1" si="576"/>
        <v>51.603952193604442</v>
      </c>
      <c r="P591" s="128">
        <f t="shared" ca="1" si="577"/>
        <v>28.403952193604443</v>
      </c>
      <c r="Q591" s="141">
        <f t="shared" ca="1" si="578"/>
        <v>27.018675098668147</v>
      </c>
      <c r="R591" s="13"/>
    </row>
    <row r="592" spans="2:18" x14ac:dyDescent="0.25">
      <c r="B592" s="126">
        <f t="shared" si="579"/>
        <v>575</v>
      </c>
      <c r="C592" s="17">
        <f t="shared" si="573"/>
        <v>3.2921262866077932</v>
      </c>
      <c r="D592" s="17">
        <f t="shared" ca="1" si="571"/>
        <v>3.3284693818339939</v>
      </c>
      <c r="E592" s="17">
        <f t="shared" ref="E592:M592" ca="1" si="640">$C$4*($G$4-D592)*$B$7+E$10*SQRT($B$7)*NORMSINV(RAND())+D592</f>
        <v>3.3563292114559933</v>
      </c>
      <c r="F592" s="17">
        <f t="shared" ca="1" si="640"/>
        <v>3.1784157799874428</v>
      </c>
      <c r="G592" s="17">
        <f t="shared" ca="1" si="640"/>
        <v>3.1719707479931603</v>
      </c>
      <c r="H592" s="17">
        <f t="shared" ca="1" si="640"/>
        <v>3.5841039708525146</v>
      </c>
      <c r="I592" s="17">
        <f t="shared" ca="1" si="640"/>
        <v>3.234432000080131</v>
      </c>
      <c r="J592" s="17">
        <f t="shared" ca="1" si="640"/>
        <v>3.1294528034762772</v>
      </c>
      <c r="K592" s="17">
        <f t="shared" ca="1" si="640"/>
        <v>3.1761154871254562</v>
      </c>
      <c r="L592" s="17">
        <f t="shared" ca="1" si="640"/>
        <v>3.0811723292838629</v>
      </c>
      <c r="M592" s="17">
        <f t="shared" ca="1" si="640"/>
        <v>3.1146037072140995</v>
      </c>
      <c r="N592" s="127">
        <f t="shared" ca="1" si="575"/>
        <v>22.524502286785022</v>
      </c>
      <c r="O592" s="128">
        <f t="shared" ca="1" si="576"/>
        <v>21.575868521833385</v>
      </c>
      <c r="P592" s="128">
        <f t="shared" ca="1" si="577"/>
        <v>0</v>
      </c>
      <c r="Q592" s="141">
        <f t="shared" ca="1" si="578"/>
        <v>0</v>
      </c>
      <c r="R592" s="13"/>
    </row>
    <row r="593" spans="2:18" x14ac:dyDescent="0.25">
      <c r="B593" s="126">
        <f t="shared" si="579"/>
        <v>576</v>
      </c>
      <c r="C593" s="17">
        <f t="shared" si="573"/>
        <v>3.2921262866077932</v>
      </c>
      <c r="D593" s="17">
        <f t="shared" ca="1" si="571"/>
        <v>3.3869217526080631</v>
      </c>
      <c r="E593" s="17">
        <f t="shared" ref="E593:M593" ca="1" si="641">$C$4*($G$4-D593)*$B$7+E$10*SQRT($B$7)*NORMSINV(RAND())+D593</f>
        <v>3.5192961888046628</v>
      </c>
      <c r="F593" s="17">
        <f t="shared" ca="1" si="641"/>
        <v>3.3779056571728296</v>
      </c>
      <c r="G593" s="17">
        <f t="shared" ca="1" si="641"/>
        <v>3.5697132245554357</v>
      </c>
      <c r="H593" s="17">
        <f t="shared" ca="1" si="641"/>
        <v>3.4417599867249349</v>
      </c>
      <c r="I593" s="17">
        <f t="shared" ca="1" si="641"/>
        <v>3.1995409996712887</v>
      </c>
      <c r="J593" s="17">
        <f t="shared" ca="1" si="641"/>
        <v>3.3044930613870096</v>
      </c>
      <c r="K593" s="17">
        <f t="shared" ca="1" si="641"/>
        <v>3.4710507814745166</v>
      </c>
      <c r="L593" s="17">
        <f t="shared" ca="1" si="641"/>
        <v>3.5296680651533374</v>
      </c>
      <c r="M593" s="17">
        <f t="shared" ca="1" si="641"/>
        <v>3.4330815700653843</v>
      </c>
      <c r="N593" s="127">
        <f t="shared" ca="1" si="575"/>
        <v>30.97193804184295</v>
      </c>
      <c r="O593" s="128">
        <f t="shared" ca="1" si="576"/>
        <v>27.746318181652359</v>
      </c>
      <c r="P593" s="128">
        <f t="shared" ca="1" si="577"/>
        <v>4.5463181816523601</v>
      </c>
      <c r="Q593" s="141">
        <f t="shared" ca="1" si="578"/>
        <v>4.3245916275303067</v>
      </c>
      <c r="R593" s="13"/>
    </row>
    <row r="594" spans="2:18" x14ac:dyDescent="0.25">
      <c r="B594" s="126">
        <f t="shared" si="579"/>
        <v>577</v>
      </c>
      <c r="C594" s="17">
        <f t="shared" si="573"/>
        <v>3.2921262866077932</v>
      </c>
      <c r="D594" s="17">
        <f t="shared" ref="D594:D657" ca="1" si="642">$C$4*($G$4-C594)*$B$7+D$10*SQRT($B$7)*NORMSINV(RAND())+C594</f>
        <v>3.3348934655069731</v>
      </c>
      <c r="E594" s="17">
        <f t="shared" ref="E594:M594" ca="1" si="643">$C$4*($G$4-D594)*$B$7+E$10*SQRT($B$7)*NORMSINV(RAND())+D594</f>
        <v>3.6461889139229351</v>
      </c>
      <c r="F594" s="17">
        <f t="shared" ca="1" si="643"/>
        <v>3.6347053363033264</v>
      </c>
      <c r="G594" s="17">
        <f t="shared" ca="1" si="643"/>
        <v>3.5120529864800947</v>
      </c>
      <c r="H594" s="17">
        <f t="shared" ca="1" si="643"/>
        <v>3.6657081179524336</v>
      </c>
      <c r="I594" s="17">
        <f t="shared" ca="1" si="643"/>
        <v>3.6164319678208621</v>
      </c>
      <c r="J594" s="17">
        <f t="shared" ca="1" si="643"/>
        <v>3.5235526318838835</v>
      </c>
      <c r="K594" s="17">
        <f t="shared" ca="1" si="643"/>
        <v>3.4669846935758488</v>
      </c>
      <c r="L594" s="17">
        <f t="shared" ca="1" si="643"/>
        <v>3.3837108221288239</v>
      </c>
      <c r="M594" s="17">
        <f t="shared" ca="1" si="643"/>
        <v>3.4958540356692942</v>
      </c>
      <c r="N594" s="127">
        <f t="shared" ca="1" si="575"/>
        <v>32.978440694241428</v>
      </c>
      <c r="O594" s="128">
        <f t="shared" ca="1" si="576"/>
        <v>29.156551342851511</v>
      </c>
      <c r="P594" s="128">
        <f t="shared" ca="1" si="577"/>
        <v>5.9565513428515118</v>
      </c>
      <c r="Q594" s="141">
        <f t="shared" ca="1" si="578"/>
        <v>5.6660469058695986</v>
      </c>
      <c r="R594" s="13"/>
    </row>
    <row r="595" spans="2:18" x14ac:dyDescent="0.25">
      <c r="B595" s="126">
        <f t="shared" si="579"/>
        <v>578</v>
      </c>
      <c r="C595" s="17">
        <f t="shared" ref="C595:C658" si="644">$C$7</f>
        <v>3.2921262866077932</v>
      </c>
      <c r="D595" s="17">
        <f t="shared" ca="1" si="642"/>
        <v>3.4730288043067072</v>
      </c>
      <c r="E595" s="17">
        <f t="shared" ref="E595:M595" ca="1" si="645">$C$4*($G$4-D595)*$B$7+E$10*SQRT($B$7)*NORMSINV(RAND())+D595</f>
        <v>3.4873038929040421</v>
      </c>
      <c r="F595" s="17">
        <f t="shared" ca="1" si="645"/>
        <v>3.3944753717741065</v>
      </c>
      <c r="G595" s="17">
        <f t="shared" ca="1" si="645"/>
        <v>3.4304916816028603</v>
      </c>
      <c r="H595" s="17">
        <f t="shared" ca="1" si="645"/>
        <v>3.6138158451041127</v>
      </c>
      <c r="I595" s="17">
        <f t="shared" ca="1" si="645"/>
        <v>3.3896378961394174</v>
      </c>
      <c r="J595" s="17">
        <f t="shared" ca="1" si="645"/>
        <v>3.3522028045274963</v>
      </c>
      <c r="K595" s="17">
        <f t="shared" ca="1" si="645"/>
        <v>3.4231428321155501</v>
      </c>
      <c r="L595" s="17">
        <f t="shared" ca="1" si="645"/>
        <v>3.3143162460026052</v>
      </c>
      <c r="M595" s="17">
        <f t="shared" ca="1" si="645"/>
        <v>3.2669425611942664</v>
      </c>
      <c r="N595" s="127">
        <f t="shared" ref="N595:N658" ca="1" si="646">EXP(M595)</f>
        <v>26.231016886395999</v>
      </c>
      <c r="O595" s="128">
        <f t="shared" ref="O595:O658" ca="1" si="647">EXP(EXP(-$C$4*($K$4-$J$4))*LN(N595)+(1-EXP(-$C$4*($K$4-$J$4)))*$G$4+$F$4^2/(4*$C$4)*(1-EXP(-2*$C$4*($K$4-$J$4))))</f>
        <v>24.334370499973282</v>
      </c>
      <c r="P595" s="128">
        <f t="shared" ref="P595:P658" ca="1" si="648">MAX(0,O595-$I$4)</f>
        <v>1.1343704999732829</v>
      </c>
      <c r="Q595" s="141">
        <f t="shared" ref="Q595:Q658" ca="1" si="649">$D$7*P595</f>
        <v>1.0790465978601731</v>
      </c>
      <c r="R595" s="13"/>
    </row>
    <row r="596" spans="2:18" x14ac:dyDescent="0.25">
      <c r="B596" s="126">
        <f t="shared" ref="B596:B659" si="650">B595+1</f>
        <v>579</v>
      </c>
      <c r="C596" s="17">
        <f t="shared" si="644"/>
        <v>3.2921262866077932</v>
      </c>
      <c r="D596" s="17">
        <f t="shared" ca="1" si="642"/>
        <v>3.1823461788609548</v>
      </c>
      <c r="E596" s="17">
        <f t="shared" ref="E596:M596" ca="1" si="651">$C$4*($G$4-D596)*$B$7+E$10*SQRT($B$7)*NORMSINV(RAND())+D596</f>
        <v>3.3340477165835387</v>
      </c>
      <c r="F596" s="17">
        <f t="shared" ca="1" si="651"/>
        <v>3.4110895993348525</v>
      </c>
      <c r="G596" s="17">
        <f t="shared" ca="1" si="651"/>
        <v>3.5776779083903127</v>
      </c>
      <c r="H596" s="17">
        <f t="shared" ca="1" si="651"/>
        <v>3.3039687325142744</v>
      </c>
      <c r="I596" s="17">
        <f t="shared" ca="1" si="651"/>
        <v>3.2396357721871349</v>
      </c>
      <c r="J596" s="17">
        <f t="shared" ca="1" si="651"/>
        <v>3.1341713870553192</v>
      </c>
      <c r="K596" s="17">
        <f t="shared" ca="1" si="651"/>
        <v>3.1871908542164538</v>
      </c>
      <c r="L596" s="17">
        <f t="shared" ca="1" si="651"/>
        <v>3.2377033740932495</v>
      </c>
      <c r="M596" s="17">
        <f t="shared" ca="1" si="651"/>
        <v>3.2094454891520585</v>
      </c>
      <c r="N596" s="127">
        <f t="shared" ca="1" si="646"/>
        <v>24.765349761335003</v>
      </c>
      <c r="O596" s="128">
        <f t="shared" ca="1" si="647"/>
        <v>23.254059025829463</v>
      </c>
      <c r="P596" s="128">
        <f t="shared" ca="1" si="648"/>
        <v>5.4059025829463536E-2</v>
      </c>
      <c r="Q596" s="141">
        <f t="shared" ca="1" si="649"/>
        <v>5.1422536028829832E-2</v>
      </c>
      <c r="R596" s="13"/>
    </row>
    <row r="597" spans="2:18" x14ac:dyDescent="0.25">
      <c r="B597" s="126">
        <f t="shared" si="650"/>
        <v>580</v>
      </c>
      <c r="C597" s="17">
        <f t="shared" si="644"/>
        <v>3.2921262866077932</v>
      </c>
      <c r="D597" s="17">
        <f t="shared" ca="1" si="642"/>
        <v>3.1198213490518736</v>
      </c>
      <c r="E597" s="17">
        <f t="shared" ref="E597:M597" ca="1" si="652">$C$4*($G$4-D597)*$B$7+E$10*SQRT($B$7)*NORMSINV(RAND())+D597</f>
        <v>3.2995450828807069</v>
      </c>
      <c r="F597" s="17">
        <f t="shared" ca="1" si="652"/>
        <v>3.5017447137956643</v>
      </c>
      <c r="G597" s="17">
        <f t="shared" ca="1" si="652"/>
        <v>3.2420430003086413</v>
      </c>
      <c r="H597" s="17">
        <f t="shared" ca="1" si="652"/>
        <v>3.3602786074073294</v>
      </c>
      <c r="I597" s="17">
        <f t="shared" ca="1" si="652"/>
        <v>3.305417331486272</v>
      </c>
      <c r="J597" s="17">
        <f t="shared" ca="1" si="652"/>
        <v>3.2849265235439238</v>
      </c>
      <c r="K597" s="17">
        <f t="shared" ca="1" si="652"/>
        <v>3.3277404310440533</v>
      </c>
      <c r="L597" s="17">
        <f t="shared" ca="1" si="652"/>
        <v>3.2985524503434083</v>
      </c>
      <c r="M597" s="17">
        <f t="shared" ca="1" si="652"/>
        <v>3.1903626180668843</v>
      </c>
      <c r="N597" s="127">
        <f t="shared" ca="1" si="646"/>
        <v>24.297236462759944</v>
      </c>
      <c r="O597" s="128">
        <f t="shared" ca="1" si="647"/>
        <v>22.906218313318462</v>
      </c>
      <c r="P597" s="128">
        <f t="shared" ca="1" si="648"/>
        <v>0</v>
      </c>
      <c r="Q597" s="141">
        <f t="shared" ca="1" si="649"/>
        <v>0</v>
      </c>
      <c r="R597" s="13"/>
    </row>
    <row r="598" spans="2:18" x14ac:dyDescent="0.25">
      <c r="B598" s="126">
        <f t="shared" si="650"/>
        <v>581</v>
      </c>
      <c r="C598" s="17">
        <f t="shared" si="644"/>
        <v>3.2921262866077932</v>
      </c>
      <c r="D598" s="17">
        <f t="shared" ca="1" si="642"/>
        <v>3.2052821625853283</v>
      </c>
      <c r="E598" s="17">
        <f t="shared" ref="E598:M598" ca="1" si="653">$C$4*($G$4-D598)*$B$7+E$10*SQRT($B$7)*NORMSINV(RAND())+D598</f>
        <v>3.3123304085618819</v>
      </c>
      <c r="F598" s="17">
        <f t="shared" ca="1" si="653"/>
        <v>3.148517892743258</v>
      </c>
      <c r="G598" s="17">
        <f t="shared" ca="1" si="653"/>
        <v>3.1876383098329781</v>
      </c>
      <c r="H598" s="17">
        <f t="shared" ca="1" si="653"/>
        <v>3.227747044194385</v>
      </c>
      <c r="I598" s="17">
        <f t="shared" ca="1" si="653"/>
        <v>3.2602663380677774</v>
      </c>
      <c r="J598" s="17">
        <f t="shared" ca="1" si="653"/>
        <v>3.3488887565033409</v>
      </c>
      <c r="K598" s="17">
        <f t="shared" ca="1" si="653"/>
        <v>3.2613761504431173</v>
      </c>
      <c r="L598" s="17">
        <f t="shared" ca="1" si="653"/>
        <v>3.2596363409277385</v>
      </c>
      <c r="M598" s="17">
        <f t="shared" ca="1" si="653"/>
        <v>3.0941442850581349</v>
      </c>
      <c r="N598" s="127">
        <f t="shared" ca="1" si="646"/>
        <v>22.068346241867172</v>
      </c>
      <c r="O598" s="128">
        <f t="shared" ca="1" si="647"/>
        <v>21.230037368274758</v>
      </c>
      <c r="P598" s="128">
        <f t="shared" ca="1" si="648"/>
        <v>0</v>
      </c>
      <c r="Q598" s="141">
        <f t="shared" ca="1" si="649"/>
        <v>0</v>
      </c>
      <c r="R598" s="13"/>
    </row>
    <row r="599" spans="2:18" x14ac:dyDescent="0.25">
      <c r="B599" s="126">
        <f t="shared" si="650"/>
        <v>582</v>
      </c>
      <c r="C599" s="17">
        <f t="shared" si="644"/>
        <v>3.2921262866077932</v>
      </c>
      <c r="D599" s="17">
        <f t="shared" ca="1" si="642"/>
        <v>3.2417246205116834</v>
      </c>
      <c r="E599" s="17">
        <f t="shared" ref="E599:M599" ca="1" si="654">$C$4*($G$4-D599)*$B$7+E$10*SQRT($B$7)*NORMSINV(RAND())+D599</f>
        <v>3.4656249155609302</v>
      </c>
      <c r="F599" s="17">
        <f t="shared" ca="1" si="654"/>
        <v>3.5256782867998626</v>
      </c>
      <c r="G599" s="17">
        <f t="shared" ca="1" si="654"/>
        <v>3.4603041125630307</v>
      </c>
      <c r="H599" s="17">
        <f t="shared" ca="1" si="654"/>
        <v>3.1551921852424174</v>
      </c>
      <c r="I599" s="17">
        <f t="shared" ca="1" si="654"/>
        <v>3.0872975083230951</v>
      </c>
      <c r="J599" s="17">
        <f t="shared" ca="1" si="654"/>
        <v>2.9811323556203448</v>
      </c>
      <c r="K599" s="17">
        <f t="shared" ca="1" si="654"/>
        <v>2.9072006389017329</v>
      </c>
      <c r="L599" s="17">
        <f t="shared" ca="1" si="654"/>
        <v>2.7135907655067175</v>
      </c>
      <c r="M599" s="17">
        <f t="shared" ca="1" si="654"/>
        <v>2.6550907618921129</v>
      </c>
      <c r="N599" s="127">
        <f t="shared" ca="1" si="646"/>
        <v>14.226277204573048</v>
      </c>
      <c r="O599" s="128">
        <f t="shared" ca="1" si="647"/>
        <v>15.009165509425285</v>
      </c>
      <c r="P599" s="128">
        <f t="shared" ca="1" si="648"/>
        <v>0</v>
      </c>
      <c r="Q599" s="141">
        <f t="shared" ca="1" si="649"/>
        <v>0</v>
      </c>
      <c r="R599" s="13"/>
    </row>
    <row r="600" spans="2:18" x14ac:dyDescent="0.25">
      <c r="B600" s="126">
        <f t="shared" si="650"/>
        <v>583</v>
      </c>
      <c r="C600" s="17">
        <f t="shared" si="644"/>
        <v>3.2921262866077932</v>
      </c>
      <c r="D600" s="17">
        <f t="shared" ca="1" si="642"/>
        <v>3.2222779366812255</v>
      </c>
      <c r="E600" s="17">
        <f t="shared" ref="E600:M600" ca="1" si="655">$C$4*($G$4-D600)*$B$7+E$10*SQRT($B$7)*NORMSINV(RAND())+D600</f>
        <v>3.0844537990288998</v>
      </c>
      <c r="F600" s="17">
        <f t="shared" ca="1" si="655"/>
        <v>3.1704908503627718</v>
      </c>
      <c r="G600" s="17">
        <f t="shared" ca="1" si="655"/>
        <v>3.0743512886267608</v>
      </c>
      <c r="H600" s="17">
        <f t="shared" ca="1" si="655"/>
        <v>2.9607636610870323</v>
      </c>
      <c r="I600" s="17">
        <f t="shared" ca="1" si="655"/>
        <v>2.9584512179081646</v>
      </c>
      <c r="J600" s="17">
        <f t="shared" ca="1" si="655"/>
        <v>2.8404329912459647</v>
      </c>
      <c r="K600" s="17">
        <f t="shared" ca="1" si="655"/>
        <v>2.8709476510610812</v>
      </c>
      <c r="L600" s="17">
        <f t="shared" ca="1" si="655"/>
        <v>2.7229704053552468</v>
      </c>
      <c r="M600" s="17">
        <f t="shared" ca="1" si="655"/>
        <v>2.5663979303317683</v>
      </c>
      <c r="N600" s="127">
        <f t="shared" ca="1" si="646"/>
        <v>13.018845093263108</v>
      </c>
      <c r="O600" s="128">
        <f t="shared" ca="1" si="647"/>
        <v>13.993783064625356</v>
      </c>
      <c r="P600" s="128">
        <f t="shared" ca="1" si="648"/>
        <v>0</v>
      </c>
      <c r="Q600" s="141">
        <f t="shared" ca="1" si="649"/>
        <v>0</v>
      </c>
      <c r="R600" s="13"/>
    </row>
    <row r="601" spans="2:18" x14ac:dyDescent="0.25">
      <c r="B601" s="126">
        <f t="shared" si="650"/>
        <v>584</v>
      </c>
      <c r="C601" s="17">
        <f t="shared" si="644"/>
        <v>3.2921262866077932</v>
      </c>
      <c r="D601" s="17">
        <f t="shared" ca="1" si="642"/>
        <v>3.5009901908943424</v>
      </c>
      <c r="E601" s="17">
        <f t="shared" ref="E601:M601" ca="1" si="656">$C$4*($G$4-D601)*$B$7+E$10*SQRT($B$7)*NORMSINV(RAND())+D601</f>
        <v>3.6747071697075051</v>
      </c>
      <c r="F601" s="17">
        <f t="shared" ca="1" si="656"/>
        <v>3.5953705006845116</v>
      </c>
      <c r="G601" s="17">
        <f t="shared" ca="1" si="656"/>
        <v>3.6066153345848528</v>
      </c>
      <c r="H601" s="17">
        <f t="shared" ca="1" si="656"/>
        <v>3.3823531895524903</v>
      </c>
      <c r="I601" s="17">
        <f t="shared" ca="1" si="656"/>
        <v>3.4584356839695243</v>
      </c>
      <c r="J601" s="17">
        <f t="shared" ca="1" si="656"/>
        <v>3.5091976445847344</v>
      </c>
      <c r="K601" s="17">
        <f t="shared" ca="1" si="656"/>
        <v>3.5734761803289148</v>
      </c>
      <c r="L601" s="17">
        <f t="shared" ca="1" si="656"/>
        <v>3.791961200090292</v>
      </c>
      <c r="M601" s="17">
        <f t="shared" ca="1" si="656"/>
        <v>3.7263290853293531</v>
      </c>
      <c r="N601" s="127">
        <f t="shared" ca="1" si="646"/>
        <v>41.52638819689399</v>
      </c>
      <c r="O601" s="128">
        <f t="shared" ca="1" si="647"/>
        <v>34.977478169159085</v>
      </c>
      <c r="P601" s="128">
        <f t="shared" ca="1" si="648"/>
        <v>11.777478169159085</v>
      </c>
      <c r="Q601" s="141">
        <f t="shared" ca="1" si="649"/>
        <v>11.20308378091892</v>
      </c>
      <c r="R601" s="13"/>
    </row>
    <row r="602" spans="2:18" x14ac:dyDescent="0.25">
      <c r="B602" s="126">
        <f t="shared" si="650"/>
        <v>585</v>
      </c>
      <c r="C602" s="17">
        <f t="shared" si="644"/>
        <v>3.2921262866077932</v>
      </c>
      <c r="D602" s="17">
        <f t="shared" ca="1" si="642"/>
        <v>3.2147845670003568</v>
      </c>
      <c r="E602" s="17">
        <f t="shared" ref="E602:M602" ca="1" si="657">$C$4*($G$4-D602)*$B$7+E$10*SQRT($B$7)*NORMSINV(RAND())+D602</f>
        <v>3.2003045482123564</v>
      </c>
      <c r="F602" s="17">
        <f t="shared" ca="1" si="657"/>
        <v>2.9323531857465159</v>
      </c>
      <c r="G602" s="17">
        <f t="shared" ca="1" si="657"/>
        <v>2.7750591808429372</v>
      </c>
      <c r="H602" s="17">
        <f t="shared" ca="1" si="657"/>
        <v>2.7605100157728755</v>
      </c>
      <c r="I602" s="17">
        <f t="shared" ca="1" si="657"/>
        <v>2.7188754224103864</v>
      </c>
      <c r="J602" s="17">
        <f t="shared" ca="1" si="657"/>
        <v>2.8484097333885878</v>
      </c>
      <c r="K602" s="17">
        <f t="shared" ca="1" si="657"/>
        <v>2.8891300077565276</v>
      </c>
      <c r="L602" s="17">
        <f t="shared" ca="1" si="657"/>
        <v>2.9389377887618573</v>
      </c>
      <c r="M602" s="17">
        <f t="shared" ca="1" si="657"/>
        <v>2.8595792144093943</v>
      </c>
      <c r="N602" s="127">
        <f t="shared" ca="1" si="646"/>
        <v>17.45418092331176</v>
      </c>
      <c r="O602" s="128">
        <f t="shared" ca="1" si="647"/>
        <v>17.639876974140126</v>
      </c>
      <c r="P602" s="128">
        <f t="shared" ca="1" si="648"/>
        <v>0</v>
      </c>
      <c r="Q602" s="141">
        <f t="shared" ca="1" si="649"/>
        <v>0</v>
      </c>
      <c r="R602" s="13"/>
    </row>
    <row r="603" spans="2:18" x14ac:dyDescent="0.25">
      <c r="B603" s="126">
        <f t="shared" si="650"/>
        <v>586</v>
      </c>
      <c r="C603" s="17">
        <f t="shared" si="644"/>
        <v>3.2921262866077932</v>
      </c>
      <c r="D603" s="17">
        <f t="shared" ca="1" si="642"/>
        <v>3.1496274752624496</v>
      </c>
      <c r="E603" s="17">
        <f t="shared" ref="E603:M603" ca="1" si="658">$C$4*($G$4-D603)*$B$7+E$10*SQRT($B$7)*NORMSINV(RAND())+D603</f>
        <v>3.331323667609206</v>
      </c>
      <c r="F603" s="17">
        <f t="shared" ca="1" si="658"/>
        <v>3.5054196685613608</v>
      </c>
      <c r="G603" s="17">
        <f t="shared" ca="1" si="658"/>
        <v>3.5193700718776864</v>
      </c>
      <c r="H603" s="17">
        <f t="shared" ca="1" si="658"/>
        <v>3.5527676232607539</v>
      </c>
      <c r="I603" s="17">
        <f t="shared" ca="1" si="658"/>
        <v>3.7284469058514631</v>
      </c>
      <c r="J603" s="17">
        <f t="shared" ca="1" si="658"/>
        <v>3.6806900442754507</v>
      </c>
      <c r="K603" s="17">
        <f t="shared" ca="1" si="658"/>
        <v>3.7759370590979033</v>
      </c>
      <c r="L603" s="17">
        <f t="shared" ca="1" si="658"/>
        <v>3.7727925226298966</v>
      </c>
      <c r="M603" s="17">
        <f t="shared" ca="1" si="658"/>
        <v>3.7537701349494763</v>
      </c>
      <c r="N603" s="127">
        <f t="shared" ca="1" si="646"/>
        <v>42.681694793108257</v>
      </c>
      <c r="O603" s="128">
        <f t="shared" ca="1" si="647"/>
        <v>35.743798449487819</v>
      </c>
      <c r="P603" s="128">
        <f t="shared" ca="1" si="648"/>
        <v>12.54379844948782</v>
      </c>
      <c r="Q603" s="141">
        <f t="shared" ca="1" si="649"/>
        <v>11.932030180159249</v>
      </c>
      <c r="R603" s="13"/>
    </row>
    <row r="604" spans="2:18" x14ac:dyDescent="0.25">
      <c r="B604" s="126">
        <f t="shared" si="650"/>
        <v>587</v>
      </c>
      <c r="C604" s="17">
        <f t="shared" si="644"/>
        <v>3.2921262866077932</v>
      </c>
      <c r="D604" s="17">
        <f t="shared" ca="1" si="642"/>
        <v>3.2538639534159941</v>
      </c>
      <c r="E604" s="17">
        <f t="shared" ref="E604:M604" ca="1" si="659">$C$4*($G$4-D604)*$B$7+E$10*SQRT($B$7)*NORMSINV(RAND())+D604</f>
        <v>3.1524040507498379</v>
      </c>
      <c r="F604" s="17">
        <f t="shared" ca="1" si="659"/>
        <v>3.3387470191877133</v>
      </c>
      <c r="G604" s="17">
        <f t="shared" ca="1" si="659"/>
        <v>3.3417070945873855</v>
      </c>
      <c r="H604" s="17">
        <f t="shared" ca="1" si="659"/>
        <v>3.3930153405001584</v>
      </c>
      <c r="I604" s="17">
        <f t="shared" ca="1" si="659"/>
        <v>3.3924056767633259</v>
      </c>
      <c r="J604" s="17">
        <f t="shared" ca="1" si="659"/>
        <v>3.417677773599574</v>
      </c>
      <c r="K604" s="17">
        <f t="shared" ca="1" si="659"/>
        <v>3.6032617128480968</v>
      </c>
      <c r="L604" s="17">
        <f t="shared" ca="1" si="659"/>
        <v>3.7085698450049409</v>
      </c>
      <c r="M604" s="17">
        <f t="shared" ca="1" si="659"/>
        <v>3.6832337400601123</v>
      </c>
      <c r="N604" s="127">
        <f t="shared" ca="1" si="646"/>
        <v>39.774807721602066</v>
      </c>
      <c r="O604" s="128">
        <f t="shared" ca="1" si="647"/>
        <v>33.807020994732802</v>
      </c>
      <c r="P604" s="128">
        <f t="shared" ca="1" si="648"/>
        <v>10.607020994732803</v>
      </c>
      <c r="Q604" s="141">
        <f t="shared" ca="1" si="649"/>
        <v>10.089710476486676</v>
      </c>
      <c r="R604" s="13"/>
    </row>
    <row r="605" spans="2:18" x14ac:dyDescent="0.25">
      <c r="B605" s="126">
        <f t="shared" si="650"/>
        <v>588</v>
      </c>
      <c r="C605" s="17">
        <f t="shared" si="644"/>
        <v>3.2921262866077932</v>
      </c>
      <c r="D605" s="17">
        <f t="shared" ca="1" si="642"/>
        <v>3.3151954310754133</v>
      </c>
      <c r="E605" s="17">
        <f t="shared" ref="E605:M605" ca="1" si="660">$C$4*($G$4-D605)*$B$7+E$10*SQRT($B$7)*NORMSINV(RAND())+D605</f>
        <v>3.525524326467643</v>
      </c>
      <c r="F605" s="17">
        <f t="shared" ca="1" si="660"/>
        <v>3.4185496271228573</v>
      </c>
      <c r="G605" s="17">
        <f t="shared" ca="1" si="660"/>
        <v>3.1806609119907123</v>
      </c>
      <c r="H605" s="17">
        <f t="shared" ca="1" si="660"/>
        <v>3.0042373777715792</v>
      </c>
      <c r="I605" s="17">
        <f t="shared" ca="1" si="660"/>
        <v>2.9958033713392136</v>
      </c>
      <c r="J605" s="17">
        <f t="shared" ca="1" si="660"/>
        <v>3.0888340307469355</v>
      </c>
      <c r="K605" s="17">
        <f t="shared" ca="1" si="660"/>
        <v>3.0822130866404041</v>
      </c>
      <c r="L605" s="17">
        <f t="shared" ca="1" si="660"/>
        <v>3.1832435679193232</v>
      </c>
      <c r="M605" s="17">
        <f t="shared" ca="1" si="660"/>
        <v>3.1784797227527473</v>
      </c>
      <c r="N605" s="127">
        <f t="shared" ca="1" si="646"/>
        <v>24.010223594636358</v>
      </c>
      <c r="O605" s="128">
        <f t="shared" ca="1" si="647"/>
        <v>22.692251774397565</v>
      </c>
      <c r="P605" s="128">
        <f t="shared" ca="1" si="648"/>
        <v>0</v>
      </c>
      <c r="Q605" s="141">
        <f t="shared" ca="1" si="649"/>
        <v>0</v>
      </c>
      <c r="R605" s="13"/>
    </row>
    <row r="606" spans="2:18" x14ac:dyDescent="0.25">
      <c r="B606" s="126">
        <f t="shared" si="650"/>
        <v>589</v>
      </c>
      <c r="C606" s="17">
        <f t="shared" si="644"/>
        <v>3.2921262866077932</v>
      </c>
      <c r="D606" s="17">
        <f t="shared" ca="1" si="642"/>
        <v>3.1457374948328467</v>
      </c>
      <c r="E606" s="17">
        <f t="shared" ref="E606:M606" ca="1" si="661">$C$4*($G$4-D606)*$B$7+E$10*SQRT($B$7)*NORMSINV(RAND())+D606</f>
        <v>3.0980946468643729</v>
      </c>
      <c r="F606" s="17">
        <f t="shared" ca="1" si="661"/>
        <v>3.1709591343823464</v>
      </c>
      <c r="G606" s="17">
        <f t="shared" ca="1" si="661"/>
        <v>3.3393517263417576</v>
      </c>
      <c r="H606" s="17">
        <f t="shared" ca="1" si="661"/>
        <v>3.2079813581109318</v>
      </c>
      <c r="I606" s="17">
        <f t="shared" ca="1" si="661"/>
        <v>3.3196004321175869</v>
      </c>
      <c r="J606" s="17">
        <f t="shared" ca="1" si="661"/>
        <v>3.2513527469773931</v>
      </c>
      <c r="K606" s="17">
        <f t="shared" ca="1" si="661"/>
        <v>3.1642191675155331</v>
      </c>
      <c r="L606" s="17">
        <f t="shared" ca="1" si="661"/>
        <v>3.1459549318959033</v>
      </c>
      <c r="M606" s="17">
        <f t="shared" ca="1" si="661"/>
        <v>3.1172352204488676</v>
      </c>
      <c r="N606" s="127">
        <f t="shared" ca="1" si="646"/>
        <v>22.583853870648358</v>
      </c>
      <c r="O606" s="128">
        <f t="shared" ca="1" si="647"/>
        <v>21.620756673911163</v>
      </c>
      <c r="P606" s="128">
        <f t="shared" ca="1" si="648"/>
        <v>0</v>
      </c>
      <c r="Q606" s="141">
        <f t="shared" ca="1" si="649"/>
        <v>0</v>
      </c>
      <c r="R606" s="13"/>
    </row>
    <row r="607" spans="2:18" x14ac:dyDescent="0.25">
      <c r="B607" s="126">
        <f t="shared" si="650"/>
        <v>590</v>
      </c>
      <c r="C607" s="17">
        <f t="shared" si="644"/>
        <v>3.2921262866077932</v>
      </c>
      <c r="D607" s="17">
        <f t="shared" ca="1" si="642"/>
        <v>3.5505104431242569</v>
      </c>
      <c r="E607" s="17">
        <f t="shared" ref="E607:M607" ca="1" si="662">$C$4*($G$4-D607)*$B$7+E$10*SQRT($B$7)*NORMSINV(RAND())+D607</f>
        <v>3.7724479186656281</v>
      </c>
      <c r="F607" s="17">
        <f t="shared" ca="1" si="662"/>
        <v>3.8464520370356348</v>
      </c>
      <c r="G607" s="17">
        <f t="shared" ca="1" si="662"/>
        <v>3.6751697190918522</v>
      </c>
      <c r="H607" s="17">
        <f t="shared" ca="1" si="662"/>
        <v>3.6850628903861504</v>
      </c>
      <c r="I607" s="17">
        <f t="shared" ca="1" si="662"/>
        <v>3.7038784064828292</v>
      </c>
      <c r="J607" s="17">
        <f t="shared" ca="1" si="662"/>
        <v>3.6896752176786776</v>
      </c>
      <c r="K607" s="17">
        <f t="shared" ca="1" si="662"/>
        <v>3.5682304709636332</v>
      </c>
      <c r="L607" s="17">
        <f t="shared" ca="1" si="662"/>
        <v>3.366760468258144</v>
      </c>
      <c r="M607" s="17">
        <f t="shared" ca="1" si="662"/>
        <v>3.3062369086862673</v>
      </c>
      <c r="N607" s="127">
        <f t="shared" ca="1" si="646"/>
        <v>27.282266399536315</v>
      </c>
      <c r="O607" s="128">
        <f t="shared" ca="1" si="647"/>
        <v>25.101401747755187</v>
      </c>
      <c r="P607" s="128">
        <f t="shared" ca="1" si="648"/>
        <v>1.9014017477551874</v>
      </c>
      <c r="Q607" s="141">
        <f t="shared" ca="1" si="649"/>
        <v>1.8086692902618187</v>
      </c>
      <c r="R607" s="13"/>
    </row>
    <row r="608" spans="2:18" x14ac:dyDescent="0.25">
      <c r="B608" s="126">
        <f t="shared" si="650"/>
        <v>591</v>
      </c>
      <c r="C608" s="17">
        <f t="shared" si="644"/>
        <v>3.2921262866077932</v>
      </c>
      <c r="D608" s="17">
        <f t="shared" ca="1" si="642"/>
        <v>3.2506171537499027</v>
      </c>
      <c r="E608" s="17">
        <f t="shared" ref="E608:M608" ca="1" si="663">$C$4*($G$4-D608)*$B$7+E$10*SQRT($B$7)*NORMSINV(RAND())+D608</f>
        <v>3.066101111848754</v>
      </c>
      <c r="F608" s="17">
        <f t="shared" ca="1" si="663"/>
        <v>3.1314111491491867</v>
      </c>
      <c r="G608" s="17">
        <f t="shared" ca="1" si="663"/>
        <v>3.2152851025193674</v>
      </c>
      <c r="H608" s="17">
        <f t="shared" ca="1" si="663"/>
        <v>3.0827367831742341</v>
      </c>
      <c r="I608" s="17">
        <f t="shared" ca="1" si="663"/>
        <v>3.135605417304971</v>
      </c>
      <c r="J608" s="17">
        <f t="shared" ca="1" si="663"/>
        <v>3.2536987896216512</v>
      </c>
      <c r="K608" s="17">
        <f t="shared" ca="1" si="663"/>
        <v>3.282201489870137</v>
      </c>
      <c r="L608" s="17">
        <f t="shared" ca="1" si="663"/>
        <v>3.2263899982850206</v>
      </c>
      <c r="M608" s="17">
        <f t="shared" ca="1" si="663"/>
        <v>3.2270315549763238</v>
      </c>
      <c r="N608" s="127">
        <f t="shared" ca="1" si="646"/>
        <v>25.20472696684762</v>
      </c>
      <c r="O608" s="128">
        <f t="shared" ca="1" si="647"/>
        <v>23.579291157210232</v>
      </c>
      <c r="P608" s="128">
        <f t="shared" ca="1" si="648"/>
        <v>0.37929115721023265</v>
      </c>
      <c r="Q608" s="141">
        <f t="shared" ca="1" si="649"/>
        <v>0.36079290919129947</v>
      </c>
      <c r="R608" s="13"/>
    </row>
    <row r="609" spans="2:18" x14ac:dyDescent="0.25">
      <c r="B609" s="126">
        <f t="shared" si="650"/>
        <v>592</v>
      </c>
      <c r="C609" s="17">
        <f t="shared" si="644"/>
        <v>3.2921262866077932</v>
      </c>
      <c r="D609" s="17">
        <f t="shared" ca="1" si="642"/>
        <v>3.2773999924486321</v>
      </c>
      <c r="E609" s="17">
        <f t="shared" ref="E609:M609" ca="1" si="664">$C$4*($G$4-D609)*$B$7+E$10*SQRT($B$7)*NORMSINV(RAND())+D609</f>
        <v>3.3113714788320805</v>
      </c>
      <c r="F609" s="17">
        <f t="shared" ca="1" si="664"/>
        <v>3.3521472761328281</v>
      </c>
      <c r="G609" s="17">
        <f t="shared" ca="1" si="664"/>
        <v>3.2187889463503594</v>
      </c>
      <c r="H609" s="17">
        <f t="shared" ca="1" si="664"/>
        <v>3.1812543483533045</v>
      </c>
      <c r="I609" s="17">
        <f t="shared" ca="1" si="664"/>
        <v>3.1625493619874816</v>
      </c>
      <c r="J609" s="17">
        <f t="shared" ca="1" si="664"/>
        <v>3.2568661981487739</v>
      </c>
      <c r="K609" s="17">
        <f t="shared" ca="1" si="664"/>
        <v>3.1820607528896048</v>
      </c>
      <c r="L609" s="17">
        <f t="shared" ca="1" si="664"/>
        <v>3.114296235151885</v>
      </c>
      <c r="M609" s="17">
        <f t="shared" ca="1" si="664"/>
        <v>3.0629762622184944</v>
      </c>
      <c r="N609" s="127">
        <f t="shared" ca="1" si="646"/>
        <v>21.39112811961397</v>
      </c>
      <c r="O609" s="128">
        <f t="shared" ca="1" si="647"/>
        <v>20.713820485530785</v>
      </c>
      <c r="P609" s="128">
        <f t="shared" ca="1" si="648"/>
        <v>0</v>
      </c>
      <c r="Q609" s="141">
        <f t="shared" ca="1" si="649"/>
        <v>0</v>
      </c>
      <c r="R609" s="13"/>
    </row>
    <row r="610" spans="2:18" x14ac:dyDescent="0.25">
      <c r="B610" s="126">
        <f t="shared" si="650"/>
        <v>593</v>
      </c>
      <c r="C610" s="17">
        <f t="shared" si="644"/>
        <v>3.2921262866077932</v>
      </c>
      <c r="D610" s="17">
        <f t="shared" ca="1" si="642"/>
        <v>3.3042486457413758</v>
      </c>
      <c r="E610" s="17">
        <f t="shared" ref="E610:M610" ca="1" si="665">$C$4*($G$4-D610)*$B$7+E$10*SQRT($B$7)*NORMSINV(RAND())+D610</f>
        <v>3.3182625292374577</v>
      </c>
      <c r="F610" s="17">
        <f t="shared" ca="1" si="665"/>
        <v>3.2691800618221198</v>
      </c>
      <c r="G610" s="17">
        <f t="shared" ca="1" si="665"/>
        <v>3.1651517687475446</v>
      </c>
      <c r="H610" s="17">
        <f t="shared" ca="1" si="665"/>
        <v>3.3871476260924269</v>
      </c>
      <c r="I610" s="17">
        <f t="shared" ca="1" si="665"/>
        <v>3.5589669979207157</v>
      </c>
      <c r="J610" s="17">
        <f t="shared" ca="1" si="665"/>
        <v>3.4983102646743771</v>
      </c>
      <c r="K610" s="17">
        <f t="shared" ca="1" si="665"/>
        <v>3.4399817857936554</v>
      </c>
      <c r="L610" s="17">
        <f t="shared" ca="1" si="665"/>
        <v>3.5136418060097654</v>
      </c>
      <c r="M610" s="17">
        <f t="shared" ca="1" si="665"/>
        <v>3.5337400830440759</v>
      </c>
      <c r="N610" s="127">
        <f t="shared" ca="1" si="646"/>
        <v>34.251833052053087</v>
      </c>
      <c r="O610" s="128">
        <f t="shared" ca="1" si="647"/>
        <v>30.042147172897668</v>
      </c>
      <c r="P610" s="128">
        <f t="shared" ca="1" si="648"/>
        <v>6.8421471728976684</v>
      </c>
      <c r="Q610" s="141">
        <f t="shared" ca="1" si="649"/>
        <v>6.5084517176246361</v>
      </c>
      <c r="R610" s="13"/>
    </row>
    <row r="611" spans="2:18" x14ac:dyDescent="0.25">
      <c r="B611" s="126">
        <f t="shared" si="650"/>
        <v>594</v>
      </c>
      <c r="C611" s="17">
        <f t="shared" si="644"/>
        <v>3.2921262866077932</v>
      </c>
      <c r="D611" s="17">
        <f t="shared" ca="1" si="642"/>
        <v>3.3898266060338589</v>
      </c>
      <c r="E611" s="17">
        <f t="shared" ref="E611:M611" ca="1" si="666">$C$4*($G$4-D611)*$B$7+E$10*SQRT($B$7)*NORMSINV(RAND())+D611</f>
        <v>3.5219817158674118</v>
      </c>
      <c r="F611" s="17">
        <f t="shared" ca="1" si="666"/>
        <v>3.6127825166314662</v>
      </c>
      <c r="G611" s="17">
        <f t="shared" ca="1" si="666"/>
        <v>3.4925190414981553</v>
      </c>
      <c r="H611" s="17">
        <f t="shared" ca="1" si="666"/>
        <v>3.3141491462008661</v>
      </c>
      <c r="I611" s="17">
        <f t="shared" ca="1" si="666"/>
        <v>3.3644359916764541</v>
      </c>
      <c r="J611" s="17">
        <f t="shared" ca="1" si="666"/>
        <v>3.1180846627457832</v>
      </c>
      <c r="K611" s="17">
        <f t="shared" ca="1" si="666"/>
        <v>3.3020760877913959</v>
      </c>
      <c r="L611" s="17">
        <f t="shared" ca="1" si="666"/>
        <v>3.037774820288166</v>
      </c>
      <c r="M611" s="17">
        <f t="shared" ca="1" si="666"/>
        <v>3.0205771325852586</v>
      </c>
      <c r="N611" s="127">
        <f t="shared" ca="1" si="646"/>
        <v>20.503121289634961</v>
      </c>
      <c r="O611" s="128">
        <f t="shared" ca="1" si="647"/>
        <v>20.031682008551446</v>
      </c>
      <c r="P611" s="128">
        <f t="shared" ca="1" si="648"/>
        <v>0</v>
      </c>
      <c r="Q611" s="141">
        <f t="shared" ca="1" si="649"/>
        <v>0</v>
      </c>
      <c r="R611" s="13"/>
    </row>
    <row r="612" spans="2:18" x14ac:dyDescent="0.25">
      <c r="B612" s="126">
        <f t="shared" si="650"/>
        <v>595</v>
      </c>
      <c r="C612" s="17">
        <f t="shared" si="644"/>
        <v>3.2921262866077932</v>
      </c>
      <c r="D612" s="17">
        <f t="shared" ca="1" si="642"/>
        <v>3.2288357414486448</v>
      </c>
      <c r="E612" s="17">
        <f t="shared" ref="E612:M612" ca="1" si="667">$C$4*($G$4-D612)*$B$7+E$10*SQRT($B$7)*NORMSINV(RAND())+D612</f>
        <v>3.2967563514046225</v>
      </c>
      <c r="F612" s="17">
        <f t="shared" ca="1" si="667"/>
        <v>3.2797898336564173</v>
      </c>
      <c r="G612" s="17">
        <f t="shared" ca="1" si="667"/>
        <v>3.4095516828421801</v>
      </c>
      <c r="H612" s="17">
        <f t="shared" ca="1" si="667"/>
        <v>3.4743833820182837</v>
      </c>
      <c r="I612" s="17">
        <f t="shared" ca="1" si="667"/>
        <v>3.6238522385221597</v>
      </c>
      <c r="J612" s="17">
        <f t="shared" ca="1" si="667"/>
        <v>3.6576275671967173</v>
      </c>
      <c r="K612" s="17">
        <f t="shared" ca="1" si="667"/>
        <v>3.5779444682575519</v>
      </c>
      <c r="L612" s="17">
        <f t="shared" ca="1" si="667"/>
        <v>3.6206832159358595</v>
      </c>
      <c r="M612" s="17">
        <f t="shared" ca="1" si="667"/>
        <v>3.7108678993473818</v>
      </c>
      <c r="N612" s="127">
        <f t="shared" ca="1" si="646"/>
        <v>40.889278910015513</v>
      </c>
      <c r="O612" s="128">
        <f t="shared" ca="1" si="647"/>
        <v>34.552967191134755</v>
      </c>
      <c r="P612" s="128">
        <f t="shared" ca="1" si="648"/>
        <v>11.352967191134756</v>
      </c>
      <c r="Q612" s="141">
        <f t="shared" ca="1" si="649"/>
        <v>10.799276447598601</v>
      </c>
      <c r="R612" s="13"/>
    </row>
    <row r="613" spans="2:18" x14ac:dyDescent="0.25">
      <c r="B613" s="126">
        <f t="shared" si="650"/>
        <v>596</v>
      </c>
      <c r="C613" s="17">
        <f t="shared" si="644"/>
        <v>3.2921262866077932</v>
      </c>
      <c r="D613" s="17">
        <f t="shared" ca="1" si="642"/>
        <v>3.2694512308336288</v>
      </c>
      <c r="E613" s="17">
        <f t="shared" ref="E613:M613" ca="1" si="668">$C$4*($G$4-D613)*$B$7+E$10*SQRT($B$7)*NORMSINV(RAND())+D613</f>
        <v>3.4144390002177945</v>
      </c>
      <c r="F613" s="17">
        <f t="shared" ca="1" si="668"/>
        <v>3.3334902626437204</v>
      </c>
      <c r="G613" s="17">
        <f t="shared" ca="1" si="668"/>
        <v>3.2312805388234502</v>
      </c>
      <c r="H613" s="17">
        <f t="shared" ca="1" si="668"/>
        <v>3.1058131704905843</v>
      </c>
      <c r="I613" s="17">
        <f t="shared" ca="1" si="668"/>
        <v>2.9226706208023581</v>
      </c>
      <c r="J613" s="17">
        <f t="shared" ca="1" si="668"/>
        <v>2.8324017898276126</v>
      </c>
      <c r="K613" s="17">
        <f t="shared" ca="1" si="668"/>
        <v>2.9001614045316937</v>
      </c>
      <c r="L613" s="17">
        <f t="shared" ca="1" si="668"/>
        <v>2.9261384358918461</v>
      </c>
      <c r="M613" s="17">
        <f t="shared" ca="1" si="668"/>
        <v>3.0076472545332824</v>
      </c>
      <c r="N613" s="127">
        <f t="shared" ca="1" si="646"/>
        <v>20.239724942576721</v>
      </c>
      <c r="O613" s="128">
        <f t="shared" ca="1" si="647"/>
        <v>19.828164030938449</v>
      </c>
      <c r="P613" s="128">
        <f t="shared" ca="1" si="648"/>
        <v>0</v>
      </c>
      <c r="Q613" s="141">
        <f t="shared" ca="1" si="649"/>
        <v>0</v>
      </c>
      <c r="R613" s="13"/>
    </row>
    <row r="614" spans="2:18" x14ac:dyDescent="0.25">
      <c r="B614" s="126">
        <f t="shared" si="650"/>
        <v>597</v>
      </c>
      <c r="C614" s="17">
        <f t="shared" si="644"/>
        <v>3.2921262866077932</v>
      </c>
      <c r="D614" s="17">
        <f t="shared" ca="1" si="642"/>
        <v>3.2497667133358026</v>
      </c>
      <c r="E614" s="17">
        <f t="shared" ref="E614:M614" ca="1" si="669">$C$4*($G$4-D614)*$B$7+E$10*SQRT($B$7)*NORMSINV(RAND())+D614</f>
        <v>3.0454350615311196</v>
      </c>
      <c r="F614" s="17">
        <f t="shared" ca="1" si="669"/>
        <v>3.2721921747228651</v>
      </c>
      <c r="G614" s="17">
        <f t="shared" ca="1" si="669"/>
        <v>3.0523140047489639</v>
      </c>
      <c r="H614" s="17">
        <f t="shared" ca="1" si="669"/>
        <v>2.9506288623150869</v>
      </c>
      <c r="I614" s="17">
        <f t="shared" ca="1" si="669"/>
        <v>2.8807601685236031</v>
      </c>
      <c r="J614" s="17">
        <f t="shared" ca="1" si="669"/>
        <v>2.8381560248851208</v>
      </c>
      <c r="K614" s="17">
        <f t="shared" ca="1" si="669"/>
        <v>2.9543960141027883</v>
      </c>
      <c r="L614" s="17">
        <f t="shared" ca="1" si="669"/>
        <v>3.0885308857467679</v>
      </c>
      <c r="M614" s="17">
        <f t="shared" ca="1" si="669"/>
        <v>3.0858583568519227</v>
      </c>
      <c r="N614" s="127">
        <f t="shared" ca="1" si="646"/>
        <v>21.886244990096415</v>
      </c>
      <c r="O614" s="128">
        <f t="shared" ca="1" si="647"/>
        <v>21.091560199394245</v>
      </c>
      <c r="P614" s="128">
        <f t="shared" ca="1" si="648"/>
        <v>0</v>
      </c>
      <c r="Q614" s="141">
        <f t="shared" ca="1" si="649"/>
        <v>0</v>
      </c>
      <c r="R614" s="13"/>
    </row>
    <row r="615" spans="2:18" x14ac:dyDescent="0.25">
      <c r="B615" s="126">
        <f t="shared" si="650"/>
        <v>598</v>
      </c>
      <c r="C615" s="17">
        <f t="shared" si="644"/>
        <v>3.2921262866077932</v>
      </c>
      <c r="D615" s="17">
        <f t="shared" ca="1" si="642"/>
        <v>3.2275471270993332</v>
      </c>
      <c r="E615" s="17">
        <f t="shared" ref="E615:M615" ca="1" si="670">$C$4*($G$4-D615)*$B$7+E$10*SQRT($B$7)*NORMSINV(RAND())+D615</f>
        <v>3.1682494227726377</v>
      </c>
      <c r="F615" s="17">
        <f t="shared" ca="1" si="670"/>
        <v>3.1645632553193415</v>
      </c>
      <c r="G615" s="17">
        <f t="shared" ca="1" si="670"/>
        <v>3.0029352856402207</v>
      </c>
      <c r="H615" s="17">
        <f t="shared" ca="1" si="670"/>
        <v>2.8890919727041782</v>
      </c>
      <c r="I615" s="17">
        <f t="shared" ca="1" si="670"/>
        <v>2.8448561939048918</v>
      </c>
      <c r="J615" s="17">
        <f t="shared" ca="1" si="670"/>
        <v>2.9449159219361363</v>
      </c>
      <c r="K615" s="17">
        <f t="shared" ca="1" si="670"/>
        <v>2.9813720326526596</v>
      </c>
      <c r="L615" s="17">
        <f t="shared" ca="1" si="670"/>
        <v>2.8466245249363893</v>
      </c>
      <c r="M615" s="17">
        <f t="shared" ca="1" si="670"/>
        <v>2.8259386784794085</v>
      </c>
      <c r="N615" s="127">
        <f t="shared" ca="1" si="646"/>
        <v>16.876779422849808</v>
      </c>
      <c r="O615" s="128">
        <f t="shared" ca="1" si="647"/>
        <v>17.177380500634538</v>
      </c>
      <c r="P615" s="128">
        <f t="shared" ca="1" si="648"/>
        <v>0</v>
      </c>
      <c r="Q615" s="141">
        <f t="shared" ca="1" si="649"/>
        <v>0</v>
      </c>
      <c r="R615" s="13"/>
    </row>
    <row r="616" spans="2:18" x14ac:dyDescent="0.25">
      <c r="B616" s="126">
        <f t="shared" si="650"/>
        <v>599</v>
      </c>
      <c r="C616" s="17">
        <f t="shared" si="644"/>
        <v>3.2921262866077932</v>
      </c>
      <c r="D616" s="17">
        <f t="shared" ca="1" si="642"/>
        <v>3.4051811990922149</v>
      </c>
      <c r="E616" s="17">
        <f t="shared" ref="E616:M616" ca="1" si="671">$C$4*($G$4-D616)*$B$7+E$10*SQRT($B$7)*NORMSINV(RAND())+D616</f>
        <v>3.1958099318901922</v>
      </c>
      <c r="F616" s="17">
        <f t="shared" ca="1" si="671"/>
        <v>3.1081929864166842</v>
      </c>
      <c r="G616" s="17">
        <f t="shared" ca="1" si="671"/>
        <v>3.049209241187345</v>
      </c>
      <c r="H616" s="17">
        <f t="shared" ca="1" si="671"/>
        <v>3.0127813579794203</v>
      </c>
      <c r="I616" s="17">
        <f t="shared" ca="1" si="671"/>
        <v>3.2961053811934335</v>
      </c>
      <c r="J616" s="17">
        <f t="shared" ca="1" si="671"/>
        <v>3.3677992158104582</v>
      </c>
      <c r="K616" s="17">
        <f t="shared" ca="1" si="671"/>
        <v>3.2376397968767194</v>
      </c>
      <c r="L616" s="17">
        <f t="shared" ca="1" si="671"/>
        <v>3.2964594781187451</v>
      </c>
      <c r="M616" s="17">
        <f t="shared" ca="1" si="671"/>
        <v>3.2457342197170709</v>
      </c>
      <c r="N616" s="127">
        <f t="shared" ca="1" si="646"/>
        <v>25.680558312260654</v>
      </c>
      <c r="O616" s="128">
        <f t="shared" ca="1" si="647"/>
        <v>23.930165948266332</v>
      </c>
      <c r="P616" s="128">
        <f t="shared" ca="1" si="648"/>
        <v>0.73016594826633252</v>
      </c>
      <c r="Q616" s="141">
        <f t="shared" ca="1" si="649"/>
        <v>0.69455533475940157</v>
      </c>
      <c r="R616" s="13"/>
    </row>
    <row r="617" spans="2:18" x14ac:dyDescent="0.25">
      <c r="B617" s="126">
        <f t="shared" si="650"/>
        <v>600</v>
      </c>
      <c r="C617" s="17">
        <f t="shared" si="644"/>
        <v>3.2921262866077932</v>
      </c>
      <c r="D617" s="17">
        <f t="shared" ca="1" si="642"/>
        <v>3.5038358272771131</v>
      </c>
      <c r="E617" s="17">
        <f t="shared" ref="E617:M617" ca="1" si="672">$C$4*($G$4-D617)*$B$7+E$10*SQRT($B$7)*NORMSINV(RAND())+D617</f>
        <v>3.633117239419513</v>
      </c>
      <c r="F617" s="17">
        <f t="shared" ca="1" si="672"/>
        <v>3.7391710358791368</v>
      </c>
      <c r="G617" s="17">
        <f t="shared" ca="1" si="672"/>
        <v>3.7590799719696504</v>
      </c>
      <c r="H617" s="17">
        <f t="shared" ca="1" si="672"/>
        <v>3.5981771883676839</v>
      </c>
      <c r="I617" s="17">
        <f t="shared" ca="1" si="672"/>
        <v>3.6214074456444609</v>
      </c>
      <c r="J617" s="17">
        <f t="shared" ca="1" si="672"/>
        <v>3.6848179938851842</v>
      </c>
      <c r="K617" s="17">
        <f t="shared" ca="1" si="672"/>
        <v>3.7457371070103251</v>
      </c>
      <c r="L617" s="17">
        <f t="shared" ca="1" si="672"/>
        <v>3.7107087964651342</v>
      </c>
      <c r="M617" s="17">
        <f t="shared" ca="1" si="672"/>
        <v>3.6033953864654147</v>
      </c>
      <c r="N617" s="127">
        <f t="shared" ca="1" si="646"/>
        <v>36.722710796641188</v>
      </c>
      <c r="O617" s="128">
        <f t="shared" ca="1" si="647"/>
        <v>31.741142624049214</v>
      </c>
      <c r="P617" s="128">
        <f t="shared" ca="1" si="648"/>
        <v>8.5411426240492148</v>
      </c>
      <c r="Q617" s="141">
        <f t="shared" ca="1" si="649"/>
        <v>8.1245861828528536</v>
      </c>
      <c r="R617" s="13"/>
    </row>
    <row r="618" spans="2:18" x14ac:dyDescent="0.25">
      <c r="B618" s="126">
        <f t="shared" si="650"/>
        <v>601</v>
      </c>
      <c r="C618" s="17">
        <f t="shared" si="644"/>
        <v>3.2921262866077932</v>
      </c>
      <c r="D618" s="17">
        <f t="shared" ca="1" si="642"/>
        <v>3.2689665522097369</v>
      </c>
      <c r="E618" s="17">
        <f t="shared" ref="E618:M618" ca="1" si="673">$C$4*($G$4-D618)*$B$7+E$10*SQRT($B$7)*NORMSINV(RAND())+D618</f>
        <v>3.256609390248498</v>
      </c>
      <c r="F618" s="17">
        <f t="shared" ca="1" si="673"/>
        <v>3.3207727413600141</v>
      </c>
      <c r="G618" s="17">
        <f t="shared" ca="1" si="673"/>
        <v>3.2784066794185898</v>
      </c>
      <c r="H618" s="17">
        <f t="shared" ca="1" si="673"/>
        <v>3.289063210981046</v>
      </c>
      <c r="I618" s="17">
        <f t="shared" ca="1" si="673"/>
        <v>3.3916447648326042</v>
      </c>
      <c r="J618" s="17">
        <f t="shared" ca="1" si="673"/>
        <v>3.3601122270513897</v>
      </c>
      <c r="K618" s="17">
        <f t="shared" ca="1" si="673"/>
        <v>3.3751095513294533</v>
      </c>
      <c r="L618" s="17">
        <f t="shared" ca="1" si="673"/>
        <v>3.3709211696570125</v>
      </c>
      <c r="M618" s="17">
        <f t="shared" ca="1" si="673"/>
        <v>3.4002333253866306</v>
      </c>
      <c r="N618" s="127">
        <f t="shared" ca="1" si="646"/>
        <v>29.971092248322879</v>
      </c>
      <c r="O618" s="128">
        <f t="shared" ca="1" si="647"/>
        <v>27.03575487092435</v>
      </c>
      <c r="P618" s="128">
        <f t="shared" ca="1" si="648"/>
        <v>3.835754870924351</v>
      </c>
      <c r="Q618" s="141">
        <f t="shared" ca="1" si="649"/>
        <v>3.6486828983951809</v>
      </c>
      <c r="R618" s="13"/>
    </row>
    <row r="619" spans="2:18" x14ac:dyDescent="0.25">
      <c r="B619" s="126">
        <f t="shared" si="650"/>
        <v>602</v>
      </c>
      <c r="C619" s="17">
        <f t="shared" si="644"/>
        <v>3.2921262866077932</v>
      </c>
      <c r="D619" s="17">
        <f t="shared" ca="1" si="642"/>
        <v>3.3581532119774522</v>
      </c>
      <c r="E619" s="17">
        <f t="shared" ref="E619:M619" ca="1" si="674">$C$4*($G$4-D619)*$B$7+E$10*SQRT($B$7)*NORMSINV(RAND())+D619</f>
        <v>3.2017436919639186</v>
      </c>
      <c r="F619" s="17">
        <f t="shared" ca="1" si="674"/>
        <v>3.1918934372228205</v>
      </c>
      <c r="G619" s="17">
        <f t="shared" ca="1" si="674"/>
        <v>3.163884078380069</v>
      </c>
      <c r="H619" s="17">
        <f t="shared" ca="1" si="674"/>
        <v>3.2807249246782559</v>
      </c>
      <c r="I619" s="17">
        <f t="shared" ca="1" si="674"/>
        <v>3.2398523889630555</v>
      </c>
      <c r="J619" s="17">
        <f t="shared" ca="1" si="674"/>
        <v>3.4309897869260415</v>
      </c>
      <c r="K619" s="17">
        <f t="shared" ca="1" si="674"/>
        <v>3.4795219696801563</v>
      </c>
      <c r="L619" s="17">
        <f t="shared" ca="1" si="674"/>
        <v>3.4522496669002778</v>
      </c>
      <c r="M619" s="17">
        <f t="shared" ca="1" si="674"/>
        <v>3.4339978704262326</v>
      </c>
      <c r="N619" s="127">
        <f t="shared" ca="1" si="646"/>
        <v>31.000330645936998</v>
      </c>
      <c r="O619" s="128">
        <f t="shared" ca="1" si="647"/>
        <v>27.766404802220116</v>
      </c>
      <c r="P619" s="128">
        <f t="shared" ca="1" si="648"/>
        <v>4.5664048022201165</v>
      </c>
      <c r="Q619" s="141">
        <f t="shared" ca="1" si="649"/>
        <v>4.3436986120531378</v>
      </c>
      <c r="R619" s="13"/>
    </row>
    <row r="620" spans="2:18" x14ac:dyDescent="0.25">
      <c r="B620" s="126">
        <f t="shared" si="650"/>
        <v>603</v>
      </c>
      <c r="C620" s="17">
        <f t="shared" si="644"/>
        <v>3.2921262866077932</v>
      </c>
      <c r="D620" s="17">
        <f t="shared" ca="1" si="642"/>
        <v>3.4480662460174947</v>
      </c>
      <c r="E620" s="17">
        <f t="shared" ref="E620:M620" ca="1" si="675">$C$4*($G$4-D620)*$B$7+E$10*SQRT($B$7)*NORMSINV(RAND())+D620</f>
        <v>3.5622835387373737</v>
      </c>
      <c r="F620" s="17">
        <f t="shared" ca="1" si="675"/>
        <v>3.2661936154328042</v>
      </c>
      <c r="G620" s="17">
        <f t="shared" ca="1" si="675"/>
        <v>3.3392665517972588</v>
      </c>
      <c r="H620" s="17">
        <f t="shared" ca="1" si="675"/>
        <v>3.4643799125189307</v>
      </c>
      <c r="I620" s="17">
        <f t="shared" ca="1" si="675"/>
        <v>3.3738594443227985</v>
      </c>
      <c r="J620" s="17">
        <f t="shared" ca="1" si="675"/>
        <v>3.4287150895948595</v>
      </c>
      <c r="K620" s="17">
        <f t="shared" ca="1" si="675"/>
        <v>3.4353032345288557</v>
      </c>
      <c r="L620" s="17">
        <f t="shared" ca="1" si="675"/>
        <v>3.4260765289694119</v>
      </c>
      <c r="M620" s="17">
        <f t="shared" ca="1" si="675"/>
        <v>3.4757508904963004</v>
      </c>
      <c r="N620" s="127">
        <f t="shared" ca="1" si="646"/>
        <v>32.322089776737329</v>
      </c>
      <c r="O620" s="128">
        <f t="shared" ca="1" si="647"/>
        <v>28.697286116605877</v>
      </c>
      <c r="P620" s="128">
        <f t="shared" ca="1" si="648"/>
        <v>5.4972861166058777</v>
      </c>
      <c r="Q620" s="141">
        <f t="shared" ca="1" si="649"/>
        <v>5.2291803090147742</v>
      </c>
      <c r="R620" s="13"/>
    </row>
    <row r="621" spans="2:18" x14ac:dyDescent="0.25">
      <c r="B621" s="126">
        <f t="shared" si="650"/>
        <v>604</v>
      </c>
      <c r="C621" s="17">
        <f t="shared" si="644"/>
        <v>3.2921262866077932</v>
      </c>
      <c r="D621" s="17">
        <f t="shared" ca="1" si="642"/>
        <v>3.3196157902381991</v>
      </c>
      <c r="E621" s="17">
        <f t="shared" ref="E621:M621" ca="1" si="676">$C$4*($G$4-D621)*$B$7+E$10*SQRT($B$7)*NORMSINV(RAND())+D621</f>
        <v>3.1421508962131437</v>
      </c>
      <c r="F621" s="17">
        <f t="shared" ca="1" si="676"/>
        <v>3.1466022289415676</v>
      </c>
      <c r="G621" s="17">
        <f t="shared" ca="1" si="676"/>
        <v>3.2519244124755922</v>
      </c>
      <c r="H621" s="17">
        <f t="shared" ca="1" si="676"/>
        <v>3.2227975051448849</v>
      </c>
      <c r="I621" s="17">
        <f t="shared" ca="1" si="676"/>
        <v>3.2327492724440261</v>
      </c>
      <c r="J621" s="17">
        <f t="shared" ca="1" si="676"/>
        <v>3.1795462816968447</v>
      </c>
      <c r="K621" s="17">
        <f t="shared" ca="1" si="676"/>
        <v>3.0064042858851607</v>
      </c>
      <c r="L621" s="17">
        <f t="shared" ca="1" si="676"/>
        <v>3.0168754640009161</v>
      </c>
      <c r="M621" s="17">
        <f t="shared" ca="1" si="676"/>
        <v>2.9642415747748521</v>
      </c>
      <c r="N621" s="127">
        <f t="shared" ca="1" si="646"/>
        <v>19.379999385891065</v>
      </c>
      <c r="O621" s="128">
        <f t="shared" ca="1" si="647"/>
        <v>19.159954270141927</v>
      </c>
      <c r="P621" s="128">
        <f t="shared" ca="1" si="648"/>
        <v>0</v>
      </c>
      <c r="Q621" s="141">
        <f t="shared" ca="1" si="649"/>
        <v>0</v>
      </c>
      <c r="R621" s="13"/>
    </row>
    <row r="622" spans="2:18" x14ac:dyDescent="0.25">
      <c r="B622" s="126">
        <f t="shared" si="650"/>
        <v>605</v>
      </c>
      <c r="C622" s="17">
        <f t="shared" si="644"/>
        <v>3.2921262866077932</v>
      </c>
      <c r="D622" s="17">
        <f t="shared" ca="1" si="642"/>
        <v>3.1771292861031273</v>
      </c>
      <c r="E622" s="17">
        <f t="shared" ref="E622:M622" ca="1" si="677">$C$4*($G$4-D622)*$B$7+E$10*SQRT($B$7)*NORMSINV(RAND())+D622</f>
        <v>3.1893156374485989</v>
      </c>
      <c r="F622" s="17">
        <f t="shared" ca="1" si="677"/>
        <v>3.2268539446599878</v>
      </c>
      <c r="G622" s="17">
        <f t="shared" ca="1" si="677"/>
        <v>3.3316077359323879</v>
      </c>
      <c r="H622" s="17">
        <f t="shared" ca="1" si="677"/>
        <v>2.9856570945027987</v>
      </c>
      <c r="I622" s="17">
        <f t="shared" ca="1" si="677"/>
        <v>2.8967164119383226</v>
      </c>
      <c r="J622" s="17">
        <f t="shared" ca="1" si="677"/>
        <v>3.0955149178608479</v>
      </c>
      <c r="K622" s="17">
        <f t="shared" ca="1" si="677"/>
        <v>2.8519498108712722</v>
      </c>
      <c r="L622" s="17">
        <f t="shared" ca="1" si="677"/>
        <v>2.8491973860019799</v>
      </c>
      <c r="M622" s="17">
        <f t="shared" ca="1" si="677"/>
        <v>2.7912077669653623</v>
      </c>
      <c r="N622" s="127">
        <f t="shared" ca="1" si="646"/>
        <v>16.300695359019734</v>
      </c>
      <c r="O622" s="128">
        <f t="shared" ca="1" si="647"/>
        <v>16.712611740667633</v>
      </c>
      <c r="P622" s="128">
        <f t="shared" ca="1" si="648"/>
        <v>0</v>
      </c>
      <c r="Q622" s="141">
        <f t="shared" ca="1" si="649"/>
        <v>0</v>
      </c>
      <c r="R622" s="13"/>
    </row>
    <row r="623" spans="2:18" x14ac:dyDescent="0.25">
      <c r="B623" s="126">
        <f t="shared" si="650"/>
        <v>606</v>
      </c>
      <c r="C623" s="17">
        <f t="shared" si="644"/>
        <v>3.2921262866077932</v>
      </c>
      <c r="D623" s="17">
        <f t="shared" ca="1" si="642"/>
        <v>3.4626687182630782</v>
      </c>
      <c r="E623" s="17">
        <f t="shared" ref="E623:M623" ca="1" si="678">$C$4*($G$4-D623)*$B$7+E$10*SQRT($B$7)*NORMSINV(RAND())+D623</f>
        <v>3.4864457264487654</v>
      </c>
      <c r="F623" s="17">
        <f t="shared" ca="1" si="678"/>
        <v>3.4453071933045423</v>
      </c>
      <c r="G623" s="17">
        <f t="shared" ca="1" si="678"/>
        <v>3.5667581173069438</v>
      </c>
      <c r="H623" s="17">
        <f t="shared" ca="1" si="678"/>
        <v>3.451974230995976</v>
      </c>
      <c r="I623" s="17">
        <f t="shared" ca="1" si="678"/>
        <v>3.4605566753931916</v>
      </c>
      <c r="J623" s="17">
        <f t="shared" ca="1" si="678"/>
        <v>3.4580037856536365</v>
      </c>
      <c r="K623" s="17">
        <f t="shared" ca="1" si="678"/>
        <v>3.3593814711154719</v>
      </c>
      <c r="L623" s="17">
        <f t="shared" ca="1" si="678"/>
        <v>3.3437055152576587</v>
      </c>
      <c r="M623" s="17">
        <f t="shared" ca="1" si="678"/>
        <v>3.1874482968071507</v>
      </c>
      <c r="N623" s="127">
        <f t="shared" ca="1" si="646"/>
        <v>24.226529591297467</v>
      </c>
      <c r="O623" s="128">
        <f t="shared" ca="1" si="647"/>
        <v>22.853556280928743</v>
      </c>
      <c r="P623" s="128">
        <f t="shared" ca="1" si="648"/>
        <v>0</v>
      </c>
      <c r="Q623" s="141">
        <f t="shared" ca="1" si="649"/>
        <v>0</v>
      </c>
      <c r="R623" s="13"/>
    </row>
    <row r="624" spans="2:18" x14ac:dyDescent="0.25">
      <c r="B624" s="126">
        <f t="shared" si="650"/>
        <v>607</v>
      </c>
      <c r="C624" s="17">
        <f t="shared" si="644"/>
        <v>3.2921262866077932</v>
      </c>
      <c r="D624" s="17">
        <f t="shared" ca="1" si="642"/>
        <v>3.1608040484699655</v>
      </c>
      <c r="E624" s="17">
        <f t="shared" ref="E624:M624" ca="1" si="679">$C$4*($G$4-D624)*$B$7+E$10*SQRT($B$7)*NORMSINV(RAND())+D624</f>
        <v>3.1723251822548395</v>
      </c>
      <c r="F624" s="17">
        <f t="shared" ca="1" si="679"/>
        <v>3.1299199893127851</v>
      </c>
      <c r="G624" s="17">
        <f t="shared" ca="1" si="679"/>
        <v>3.1993060787523331</v>
      </c>
      <c r="H624" s="17">
        <f t="shared" ca="1" si="679"/>
        <v>3.4705149797310781</v>
      </c>
      <c r="I624" s="17">
        <f t="shared" ca="1" si="679"/>
        <v>3.5836042042196294</v>
      </c>
      <c r="J624" s="17">
        <f t="shared" ca="1" si="679"/>
        <v>3.6019034638312553</v>
      </c>
      <c r="K624" s="17">
        <f t="shared" ca="1" si="679"/>
        <v>3.6052898290616811</v>
      </c>
      <c r="L624" s="17">
        <f t="shared" ca="1" si="679"/>
        <v>3.5253152905388876</v>
      </c>
      <c r="M624" s="17">
        <f t="shared" ca="1" si="679"/>
        <v>3.5946750943754329</v>
      </c>
      <c r="N624" s="127">
        <f t="shared" ca="1" si="646"/>
        <v>36.403870244009667</v>
      </c>
      <c r="O624" s="128">
        <f t="shared" ca="1" si="647"/>
        <v>31.523288678190326</v>
      </c>
      <c r="P624" s="128">
        <f t="shared" ca="1" si="648"/>
        <v>8.3232886781903268</v>
      </c>
      <c r="Q624" s="141">
        <f t="shared" ca="1" si="649"/>
        <v>7.9173570993082931</v>
      </c>
      <c r="R624" s="13"/>
    </row>
    <row r="625" spans="2:18" x14ac:dyDescent="0.25">
      <c r="B625" s="126">
        <f t="shared" si="650"/>
        <v>608</v>
      </c>
      <c r="C625" s="17">
        <f t="shared" si="644"/>
        <v>3.2921262866077932</v>
      </c>
      <c r="D625" s="17">
        <f t="shared" ca="1" si="642"/>
        <v>3.3137410733719816</v>
      </c>
      <c r="E625" s="17">
        <f t="shared" ref="E625:M625" ca="1" si="680">$C$4*($G$4-D625)*$B$7+E$10*SQRT($B$7)*NORMSINV(RAND())+D625</f>
        <v>3.4518963084315208</v>
      </c>
      <c r="F625" s="17">
        <f t="shared" ca="1" si="680"/>
        <v>3.5161274041603732</v>
      </c>
      <c r="G625" s="17">
        <f t="shared" ca="1" si="680"/>
        <v>3.475999054189328</v>
      </c>
      <c r="H625" s="17">
        <f t="shared" ca="1" si="680"/>
        <v>3.3240170329840515</v>
      </c>
      <c r="I625" s="17">
        <f t="shared" ca="1" si="680"/>
        <v>3.4281582501348931</v>
      </c>
      <c r="J625" s="17">
        <f t="shared" ca="1" si="680"/>
        <v>3.3586198511766914</v>
      </c>
      <c r="K625" s="17">
        <f t="shared" ca="1" si="680"/>
        <v>3.1064482574087773</v>
      </c>
      <c r="L625" s="17">
        <f t="shared" ca="1" si="680"/>
        <v>2.9055573618450845</v>
      </c>
      <c r="M625" s="17">
        <f t="shared" ca="1" si="680"/>
        <v>2.9879141889420437</v>
      </c>
      <c r="N625" s="127">
        <f t="shared" ca="1" si="646"/>
        <v>19.844247942471277</v>
      </c>
      <c r="O625" s="128">
        <f t="shared" ca="1" si="647"/>
        <v>19.52154171124128</v>
      </c>
      <c r="P625" s="128">
        <f t="shared" ca="1" si="648"/>
        <v>0</v>
      </c>
      <c r="Q625" s="141">
        <f t="shared" ca="1" si="649"/>
        <v>0</v>
      </c>
      <c r="R625" s="13"/>
    </row>
    <row r="626" spans="2:18" x14ac:dyDescent="0.25">
      <c r="B626" s="126">
        <f t="shared" si="650"/>
        <v>609</v>
      </c>
      <c r="C626" s="17">
        <f t="shared" si="644"/>
        <v>3.2921262866077932</v>
      </c>
      <c r="D626" s="17">
        <f t="shared" ca="1" si="642"/>
        <v>3.1708706239525122</v>
      </c>
      <c r="E626" s="17">
        <f t="shared" ref="E626:M626" ca="1" si="681">$C$4*($G$4-D626)*$B$7+E$10*SQRT($B$7)*NORMSINV(RAND())+D626</f>
        <v>3.2489717603393786</v>
      </c>
      <c r="F626" s="17">
        <f t="shared" ca="1" si="681"/>
        <v>3.0554522259186805</v>
      </c>
      <c r="G626" s="17">
        <f t="shared" ca="1" si="681"/>
        <v>3.1871189065299821</v>
      </c>
      <c r="H626" s="17">
        <f t="shared" ca="1" si="681"/>
        <v>3.2146679942827947</v>
      </c>
      <c r="I626" s="17">
        <f t="shared" ca="1" si="681"/>
        <v>2.9664331662129744</v>
      </c>
      <c r="J626" s="17">
        <f t="shared" ca="1" si="681"/>
        <v>2.8605981239826175</v>
      </c>
      <c r="K626" s="17">
        <f t="shared" ca="1" si="681"/>
        <v>2.9149438802777596</v>
      </c>
      <c r="L626" s="17">
        <f t="shared" ca="1" si="681"/>
        <v>2.7552417277632375</v>
      </c>
      <c r="M626" s="17">
        <f t="shared" ca="1" si="681"/>
        <v>2.8164423233388529</v>
      </c>
      <c r="N626" s="127">
        <f t="shared" ca="1" si="646"/>
        <v>16.717270109088265</v>
      </c>
      <c r="O626" s="128">
        <f t="shared" ca="1" si="647"/>
        <v>17.049031411363586</v>
      </c>
      <c r="P626" s="128">
        <f t="shared" ca="1" si="648"/>
        <v>0</v>
      </c>
      <c r="Q626" s="141">
        <f t="shared" ca="1" si="649"/>
        <v>0</v>
      </c>
      <c r="R626" s="13"/>
    </row>
    <row r="627" spans="2:18" x14ac:dyDescent="0.25">
      <c r="B627" s="126">
        <f t="shared" si="650"/>
        <v>610</v>
      </c>
      <c r="C627" s="17">
        <f t="shared" si="644"/>
        <v>3.2921262866077932</v>
      </c>
      <c r="D627" s="17">
        <f t="shared" ca="1" si="642"/>
        <v>3.2153600021793203</v>
      </c>
      <c r="E627" s="17">
        <f t="shared" ref="E627:M627" ca="1" si="682">$C$4*($G$4-D627)*$B$7+E$10*SQRT($B$7)*NORMSINV(RAND())+D627</f>
        <v>3.3323483010086488</v>
      </c>
      <c r="F627" s="17">
        <f t="shared" ca="1" si="682"/>
        <v>3.0821024091192459</v>
      </c>
      <c r="G627" s="17">
        <f t="shared" ca="1" si="682"/>
        <v>3.2525685494641672</v>
      </c>
      <c r="H627" s="17">
        <f t="shared" ca="1" si="682"/>
        <v>3.4632963846693272</v>
      </c>
      <c r="I627" s="17">
        <f t="shared" ca="1" si="682"/>
        <v>3.0709154687473674</v>
      </c>
      <c r="J627" s="17">
        <f t="shared" ca="1" si="682"/>
        <v>2.9556741512012357</v>
      </c>
      <c r="K627" s="17">
        <f t="shared" ca="1" si="682"/>
        <v>2.9788710640998994</v>
      </c>
      <c r="L627" s="17">
        <f t="shared" ca="1" si="682"/>
        <v>3.1049487633974007</v>
      </c>
      <c r="M627" s="17">
        <f t="shared" ca="1" si="682"/>
        <v>3.0363555139310896</v>
      </c>
      <c r="N627" s="127">
        <f t="shared" ca="1" si="646"/>
        <v>20.829193033482078</v>
      </c>
      <c r="O627" s="128">
        <f t="shared" ca="1" si="647"/>
        <v>20.282867846425781</v>
      </c>
      <c r="P627" s="128">
        <f t="shared" ca="1" si="648"/>
        <v>0</v>
      </c>
      <c r="Q627" s="141">
        <f t="shared" ca="1" si="649"/>
        <v>0</v>
      </c>
      <c r="R627" s="13"/>
    </row>
    <row r="628" spans="2:18" x14ac:dyDescent="0.25">
      <c r="B628" s="126">
        <f t="shared" si="650"/>
        <v>611</v>
      </c>
      <c r="C628" s="17">
        <f t="shared" si="644"/>
        <v>3.2921262866077932</v>
      </c>
      <c r="D628" s="17">
        <f t="shared" ca="1" si="642"/>
        <v>3.3077393938781912</v>
      </c>
      <c r="E628" s="17">
        <f t="shared" ref="E628:M628" ca="1" si="683">$C$4*($G$4-D628)*$B$7+E$10*SQRT($B$7)*NORMSINV(RAND())+D628</f>
        <v>3.3278446217402302</v>
      </c>
      <c r="F628" s="17">
        <f t="shared" ca="1" si="683"/>
        <v>3.1840227091107507</v>
      </c>
      <c r="G628" s="17">
        <f t="shared" ca="1" si="683"/>
        <v>3.0924620885555192</v>
      </c>
      <c r="H628" s="17">
        <f t="shared" ca="1" si="683"/>
        <v>3.0533666052279451</v>
      </c>
      <c r="I628" s="17">
        <f t="shared" ca="1" si="683"/>
        <v>3.3981707762462738</v>
      </c>
      <c r="J628" s="17">
        <f t="shared" ca="1" si="683"/>
        <v>3.3408132408911353</v>
      </c>
      <c r="K628" s="17">
        <f t="shared" ca="1" si="683"/>
        <v>3.3544061417997075</v>
      </c>
      <c r="L628" s="17">
        <f t="shared" ca="1" si="683"/>
        <v>3.3729504238368664</v>
      </c>
      <c r="M628" s="17">
        <f t="shared" ca="1" si="683"/>
        <v>3.4736886544387047</v>
      </c>
      <c r="N628" s="127">
        <f t="shared" ca="1" si="646"/>
        <v>32.255502680496875</v>
      </c>
      <c r="O628" s="128">
        <f t="shared" ca="1" si="647"/>
        <v>28.650584481814651</v>
      </c>
      <c r="P628" s="128">
        <f t="shared" ca="1" si="648"/>
        <v>5.4505844818146514</v>
      </c>
      <c r="Q628" s="141">
        <f t="shared" ca="1" si="649"/>
        <v>5.1847563398290735</v>
      </c>
      <c r="R628" s="13"/>
    </row>
    <row r="629" spans="2:18" x14ac:dyDescent="0.25">
      <c r="B629" s="126">
        <f t="shared" si="650"/>
        <v>612</v>
      </c>
      <c r="C629" s="17">
        <f t="shared" si="644"/>
        <v>3.2921262866077932</v>
      </c>
      <c r="D629" s="17">
        <f t="shared" ca="1" si="642"/>
        <v>3.2123273815465621</v>
      </c>
      <c r="E629" s="17">
        <f t="shared" ref="E629:M629" ca="1" si="684">$C$4*($G$4-D629)*$B$7+E$10*SQRT($B$7)*NORMSINV(RAND())+D629</f>
        <v>3.2296700611951974</v>
      </c>
      <c r="F629" s="17">
        <f t="shared" ca="1" si="684"/>
        <v>3.1852120415168352</v>
      </c>
      <c r="G629" s="17">
        <f t="shared" ca="1" si="684"/>
        <v>3.3201446221826765</v>
      </c>
      <c r="H629" s="17">
        <f t="shared" ca="1" si="684"/>
        <v>3.2126386664513147</v>
      </c>
      <c r="I629" s="17">
        <f t="shared" ca="1" si="684"/>
        <v>3.2527058272639415</v>
      </c>
      <c r="J629" s="17">
        <f t="shared" ca="1" si="684"/>
        <v>3.3220419261634428</v>
      </c>
      <c r="K629" s="17">
        <f t="shared" ca="1" si="684"/>
        <v>3.4850689251635631</v>
      </c>
      <c r="L629" s="17">
        <f t="shared" ca="1" si="684"/>
        <v>3.6148443677879851</v>
      </c>
      <c r="M629" s="17">
        <f t="shared" ca="1" si="684"/>
        <v>3.6301083221766368</v>
      </c>
      <c r="N629" s="127">
        <f t="shared" ca="1" si="646"/>
        <v>37.71690197282814</v>
      </c>
      <c r="O629" s="128">
        <f t="shared" ca="1" si="647"/>
        <v>32.417910857965239</v>
      </c>
      <c r="P629" s="128">
        <f t="shared" ca="1" si="648"/>
        <v>9.21791085796524</v>
      </c>
      <c r="Q629" s="141">
        <f t="shared" ca="1" si="649"/>
        <v>8.7683480405211576</v>
      </c>
      <c r="R629" s="13"/>
    </row>
    <row r="630" spans="2:18" x14ac:dyDescent="0.25">
      <c r="B630" s="126">
        <f t="shared" si="650"/>
        <v>613</v>
      </c>
      <c r="C630" s="17">
        <f t="shared" si="644"/>
        <v>3.2921262866077932</v>
      </c>
      <c r="D630" s="17">
        <f t="shared" ca="1" si="642"/>
        <v>3.2626821435186759</v>
      </c>
      <c r="E630" s="17">
        <f t="shared" ref="E630:M630" ca="1" si="685">$C$4*($G$4-D630)*$B$7+E$10*SQRT($B$7)*NORMSINV(RAND())+D630</f>
        <v>3.2279846944043546</v>
      </c>
      <c r="F630" s="17">
        <f t="shared" ca="1" si="685"/>
        <v>3.1210683468615774</v>
      </c>
      <c r="G630" s="17">
        <f t="shared" ca="1" si="685"/>
        <v>3.1872471758842136</v>
      </c>
      <c r="H630" s="17">
        <f t="shared" ca="1" si="685"/>
        <v>2.8383133719718505</v>
      </c>
      <c r="I630" s="17">
        <f t="shared" ca="1" si="685"/>
        <v>2.8967461254330455</v>
      </c>
      <c r="J630" s="17">
        <f t="shared" ca="1" si="685"/>
        <v>2.9007944132033319</v>
      </c>
      <c r="K630" s="17">
        <f t="shared" ca="1" si="685"/>
        <v>2.7552804320310234</v>
      </c>
      <c r="L630" s="17">
        <f t="shared" ca="1" si="685"/>
        <v>2.6567511529311503</v>
      </c>
      <c r="M630" s="17">
        <f t="shared" ca="1" si="685"/>
        <v>2.6920588542593769</v>
      </c>
      <c r="N630" s="127">
        <f t="shared" ca="1" si="646"/>
        <v>14.762037538507531</v>
      </c>
      <c r="O630" s="128">
        <f t="shared" ca="1" si="647"/>
        <v>15.453843356748642</v>
      </c>
      <c r="P630" s="128">
        <f t="shared" ca="1" si="648"/>
        <v>0</v>
      </c>
      <c r="Q630" s="141">
        <f t="shared" ca="1" si="649"/>
        <v>0</v>
      </c>
      <c r="R630" s="13"/>
    </row>
    <row r="631" spans="2:18" x14ac:dyDescent="0.25">
      <c r="B631" s="126">
        <f t="shared" si="650"/>
        <v>614</v>
      </c>
      <c r="C631" s="17">
        <f t="shared" si="644"/>
        <v>3.2921262866077932</v>
      </c>
      <c r="D631" s="17">
        <f t="shared" ca="1" si="642"/>
        <v>3.1652936014601996</v>
      </c>
      <c r="E631" s="17">
        <f t="shared" ref="E631:M631" ca="1" si="686">$C$4*($G$4-D631)*$B$7+E$10*SQRT($B$7)*NORMSINV(RAND())+D631</f>
        <v>3.303789472813476</v>
      </c>
      <c r="F631" s="17">
        <f t="shared" ca="1" si="686"/>
        <v>3.3110398898184137</v>
      </c>
      <c r="G631" s="17">
        <f t="shared" ca="1" si="686"/>
        <v>3.561470303226296</v>
      </c>
      <c r="H631" s="17">
        <f t="shared" ca="1" si="686"/>
        <v>3.5790871693660486</v>
      </c>
      <c r="I631" s="17">
        <f t="shared" ca="1" si="686"/>
        <v>3.5919790616024256</v>
      </c>
      <c r="J631" s="17">
        <f t="shared" ca="1" si="686"/>
        <v>3.5418507993346946</v>
      </c>
      <c r="K631" s="17">
        <f t="shared" ca="1" si="686"/>
        <v>3.4664009618752312</v>
      </c>
      <c r="L631" s="17">
        <f t="shared" ca="1" si="686"/>
        <v>3.3391598085626732</v>
      </c>
      <c r="M631" s="17">
        <f t="shared" ca="1" si="686"/>
        <v>3.4744686705742573</v>
      </c>
      <c r="N631" s="127">
        <f t="shared" ca="1" si="646"/>
        <v>32.280672308129716</v>
      </c>
      <c r="O631" s="128">
        <f t="shared" ca="1" si="647"/>
        <v>28.668239873372887</v>
      </c>
      <c r="P631" s="128">
        <f t="shared" ca="1" si="648"/>
        <v>5.4682398733728874</v>
      </c>
      <c r="Q631" s="141">
        <f t="shared" ca="1" si="649"/>
        <v>5.2015506677803494</v>
      </c>
      <c r="R631" s="13"/>
    </row>
    <row r="632" spans="2:18" x14ac:dyDescent="0.25">
      <c r="B632" s="126">
        <f t="shared" si="650"/>
        <v>615</v>
      </c>
      <c r="C632" s="17">
        <f t="shared" si="644"/>
        <v>3.2921262866077932</v>
      </c>
      <c r="D632" s="17">
        <f t="shared" ca="1" si="642"/>
        <v>3.3520322938182221</v>
      </c>
      <c r="E632" s="17">
        <f t="shared" ref="E632:M632" ca="1" si="687">$C$4*($G$4-D632)*$B$7+E$10*SQRT($B$7)*NORMSINV(RAND())+D632</f>
        <v>3.5440447520431642</v>
      </c>
      <c r="F632" s="17">
        <f t="shared" ca="1" si="687"/>
        <v>3.5954940350461575</v>
      </c>
      <c r="G632" s="17">
        <f t="shared" ca="1" si="687"/>
        <v>3.4814839064843697</v>
      </c>
      <c r="H632" s="17">
        <f t="shared" ca="1" si="687"/>
        <v>3.5547349587743287</v>
      </c>
      <c r="I632" s="17">
        <f t="shared" ca="1" si="687"/>
        <v>3.6730394548945093</v>
      </c>
      <c r="J632" s="17">
        <f t="shared" ca="1" si="687"/>
        <v>3.605288479973582</v>
      </c>
      <c r="K632" s="17">
        <f t="shared" ca="1" si="687"/>
        <v>3.6270796524549147</v>
      </c>
      <c r="L632" s="17">
        <f t="shared" ca="1" si="687"/>
        <v>3.596722508031482</v>
      </c>
      <c r="M632" s="17">
        <f t="shared" ca="1" si="687"/>
        <v>3.5087729350179009</v>
      </c>
      <c r="N632" s="127">
        <f t="shared" ca="1" si="646"/>
        <v>33.407249756874386</v>
      </c>
      <c r="O632" s="128">
        <f t="shared" ca="1" si="647"/>
        <v>29.455561285121163</v>
      </c>
      <c r="P632" s="128">
        <f t="shared" ca="1" si="648"/>
        <v>6.2555612851211642</v>
      </c>
      <c r="Q632" s="141">
        <f t="shared" ca="1" si="649"/>
        <v>5.9504739611747519</v>
      </c>
      <c r="R632" s="13"/>
    </row>
    <row r="633" spans="2:18" x14ac:dyDescent="0.25">
      <c r="B633" s="126">
        <f t="shared" si="650"/>
        <v>616</v>
      </c>
      <c r="C633" s="17">
        <f t="shared" si="644"/>
        <v>3.2921262866077932</v>
      </c>
      <c r="D633" s="17">
        <f t="shared" ca="1" si="642"/>
        <v>3.2553797809847396</v>
      </c>
      <c r="E633" s="17">
        <f t="shared" ref="E633:M633" ca="1" si="688">$C$4*($G$4-D633)*$B$7+E$10*SQRT($B$7)*NORMSINV(RAND())+D633</f>
        <v>3.2584967851979072</v>
      </c>
      <c r="F633" s="17">
        <f t="shared" ca="1" si="688"/>
        <v>3.1100693242958846</v>
      </c>
      <c r="G633" s="17">
        <f t="shared" ca="1" si="688"/>
        <v>3.2768116915278056</v>
      </c>
      <c r="H633" s="17">
        <f t="shared" ca="1" si="688"/>
        <v>3.2057318811246862</v>
      </c>
      <c r="I633" s="17">
        <f t="shared" ca="1" si="688"/>
        <v>3.2399284348842285</v>
      </c>
      <c r="J633" s="17">
        <f t="shared" ca="1" si="688"/>
        <v>3.2575736318796893</v>
      </c>
      <c r="K633" s="17">
        <f t="shared" ca="1" si="688"/>
        <v>3.3241188546238614</v>
      </c>
      <c r="L633" s="17">
        <f t="shared" ca="1" si="688"/>
        <v>3.0323433124285399</v>
      </c>
      <c r="M633" s="17">
        <f t="shared" ca="1" si="688"/>
        <v>3.0336464104337924</v>
      </c>
      <c r="N633" s="127">
        <f t="shared" ca="1" si="646"/>
        <v>20.772840960053912</v>
      </c>
      <c r="O633" s="128">
        <f t="shared" ca="1" si="647"/>
        <v>20.239517064499534</v>
      </c>
      <c r="P633" s="128">
        <f t="shared" ca="1" si="648"/>
        <v>0</v>
      </c>
      <c r="Q633" s="141">
        <f t="shared" ca="1" si="649"/>
        <v>0</v>
      </c>
      <c r="R633" s="13"/>
    </row>
    <row r="634" spans="2:18" x14ac:dyDescent="0.25">
      <c r="B634" s="126">
        <f t="shared" si="650"/>
        <v>617</v>
      </c>
      <c r="C634" s="17">
        <f t="shared" si="644"/>
        <v>3.2921262866077932</v>
      </c>
      <c r="D634" s="17">
        <f t="shared" ca="1" si="642"/>
        <v>3.0418328252192972</v>
      </c>
      <c r="E634" s="17">
        <f t="shared" ref="E634:M634" ca="1" si="689">$C$4*($G$4-D634)*$B$7+E$10*SQRT($B$7)*NORMSINV(RAND())+D634</f>
        <v>3.0857883429348343</v>
      </c>
      <c r="F634" s="17">
        <f t="shared" ca="1" si="689"/>
        <v>3.3096448255006661</v>
      </c>
      <c r="G634" s="17">
        <f t="shared" ca="1" si="689"/>
        <v>3.4054155630925886</v>
      </c>
      <c r="H634" s="17">
        <f t="shared" ca="1" si="689"/>
        <v>3.4354161783603345</v>
      </c>
      <c r="I634" s="17">
        <f t="shared" ca="1" si="689"/>
        <v>3.1025830654280289</v>
      </c>
      <c r="J634" s="17">
        <f t="shared" ca="1" si="689"/>
        <v>3.0423523731723843</v>
      </c>
      <c r="K634" s="17">
        <f t="shared" ca="1" si="689"/>
        <v>3.0270667631541803</v>
      </c>
      <c r="L634" s="17">
        <f t="shared" ca="1" si="689"/>
        <v>3.0005120937642893</v>
      </c>
      <c r="M634" s="17">
        <f t="shared" ca="1" si="689"/>
        <v>3.1366941803552306</v>
      </c>
      <c r="N634" s="127">
        <f t="shared" ca="1" si="646"/>
        <v>23.027615747443434</v>
      </c>
      <c r="O634" s="128">
        <f t="shared" ca="1" si="647"/>
        <v>21.955597554010193</v>
      </c>
      <c r="P634" s="128">
        <f t="shared" ca="1" si="648"/>
        <v>0</v>
      </c>
      <c r="Q634" s="141">
        <f t="shared" ca="1" si="649"/>
        <v>0</v>
      </c>
      <c r="R634" s="13"/>
    </row>
    <row r="635" spans="2:18" x14ac:dyDescent="0.25">
      <c r="B635" s="126">
        <f t="shared" si="650"/>
        <v>618</v>
      </c>
      <c r="C635" s="17">
        <f t="shared" si="644"/>
        <v>3.2921262866077932</v>
      </c>
      <c r="D635" s="17">
        <f t="shared" ca="1" si="642"/>
        <v>3.2847063778795129</v>
      </c>
      <c r="E635" s="17">
        <f t="shared" ref="E635:M635" ca="1" si="690">$C$4*($G$4-D635)*$B$7+E$10*SQRT($B$7)*NORMSINV(RAND())+D635</f>
        <v>3.41719699410644</v>
      </c>
      <c r="F635" s="17">
        <f t="shared" ca="1" si="690"/>
        <v>3.5170972240502119</v>
      </c>
      <c r="G635" s="17">
        <f t="shared" ca="1" si="690"/>
        <v>3.5622546832622022</v>
      </c>
      <c r="H635" s="17">
        <f t="shared" ca="1" si="690"/>
        <v>3.9217022559686527</v>
      </c>
      <c r="I635" s="17">
        <f t="shared" ca="1" si="690"/>
        <v>3.9936030807155247</v>
      </c>
      <c r="J635" s="17">
        <f t="shared" ca="1" si="690"/>
        <v>3.9552341711806349</v>
      </c>
      <c r="K635" s="17">
        <f t="shared" ca="1" si="690"/>
        <v>3.7235612180794431</v>
      </c>
      <c r="L635" s="17">
        <f t="shared" ca="1" si="690"/>
        <v>3.8284693944544337</v>
      </c>
      <c r="M635" s="17">
        <f t="shared" ca="1" si="690"/>
        <v>3.9050974792091506</v>
      </c>
      <c r="N635" s="127">
        <f t="shared" ca="1" si="646"/>
        <v>49.654919998601315</v>
      </c>
      <c r="O635" s="128">
        <f t="shared" ca="1" si="647"/>
        <v>40.281495552927211</v>
      </c>
      <c r="P635" s="128">
        <f t="shared" ca="1" si="648"/>
        <v>17.081495552927212</v>
      </c>
      <c r="Q635" s="141">
        <f t="shared" ca="1" si="649"/>
        <v>16.248421184422458</v>
      </c>
      <c r="R635" s="13"/>
    </row>
    <row r="636" spans="2:18" x14ac:dyDescent="0.25">
      <c r="B636" s="126">
        <f t="shared" si="650"/>
        <v>619</v>
      </c>
      <c r="C636" s="17">
        <f t="shared" si="644"/>
        <v>3.2921262866077932</v>
      </c>
      <c r="D636" s="17">
        <f t="shared" ca="1" si="642"/>
        <v>3.5005885448633882</v>
      </c>
      <c r="E636" s="17">
        <f t="shared" ref="E636:M636" ca="1" si="691">$C$4*($G$4-D636)*$B$7+E$10*SQRT($B$7)*NORMSINV(RAND())+D636</f>
        <v>3.5252759476636162</v>
      </c>
      <c r="F636" s="17">
        <f t="shared" ca="1" si="691"/>
        <v>3.2994418380926249</v>
      </c>
      <c r="G636" s="17">
        <f t="shared" ca="1" si="691"/>
        <v>3.3547300654521806</v>
      </c>
      <c r="H636" s="17">
        <f t="shared" ca="1" si="691"/>
        <v>3.1903637391786606</v>
      </c>
      <c r="I636" s="17">
        <f t="shared" ca="1" si="691"/>
        <v>3.0716561716780588</v>
      </c>
      <c r="J636" s="17">
        <f t="shared" ca="1" si="691"/>
        <v>2.9396862718368215</v>
      </c>
      <c r="K636" s="17">
        <f t="shared" ca="1" si="691"/>
        <v>2.8084190341186583</v>
      </c>
      <c r="L636" s="17">
        <f t="shared" ca="1" si="691"/>
        <v>2.756562061673633</v>
      </c>
      <c r="M636" s="17">
        <f t="shared" ca="1" si="691"/>
        <v>2.7137802231616153</v>
      </c>
      <c r="N636" s="127">
        <f t="shared" ca="1" si="646"/>
        <v>15.086197050548344</v>
      </c>
      <c r="O636" s="128">
        <f t="shared" ca="1" si="647"/>
        <v>15.721242930998237</v>
      </c>
      <c r="P636" s="128">
        <f t="shared" ca="1" si="648"/>
        <v>0</v>
      </c>
      <c r="Q636" s="141">
        <f t="shared" ca="1" si="649"/>
        <v>0</v>
      </c>
      <c r="R636" s="13"/>
    </row>
    <row r="637" spans="2:18" x14ac:dyDescent="0.25">
      <c r="B637" s="126">
        <f t="shared" si="650"/>
        <v>620</v>
      </c>
      <c r="C637" s="17">
        <f t="shared" si="644"/>
        <v>3.2921262866077932</v>
      </c>
      <c r="D637" s="17">
        <f t="shared" ca="1" si="642"/>
        <v>3.465171603826164</v>
      </c>
      <c r="E637" s="17">
        <f t="shared" ref="E637:M637" ca="1" si="692">$C$4*($G$4-D637)*$B$7+E$10*SQRT($B$7)*NORMSINV(RAND())+D637</f>
        <v>3.420751291321082</v>
      </c>
      <c r="F637" s="17">
        <f t="shared" ca="1" si="692"/>
        <v>3.4362138238380115</v>
      </c>
      <c r="G637" s="17">
        <f t="shared" ca="1" si="692"/>
        <v>3.3255276313841957</v>
      </c>
      <c r="H637" s="17">
        <f t="shared" ca="1" si="692"/>
        <v>3.3397217567535704</v>
      </c>
      <c r="I637" s="17">
        <f t="shared" ca="1" si="692"/>
        <v>3.3189702809731143</v>
      </c>
      <c r="J637" s="17">
        <f t="shared" ca="1" si="692"/>
        <v>3.3622388164673667</v>
      </c>
      <c r="K637" s="17">
        <f t="shared" ca="1" si="692"/>
        <v>3.1602094962547866</v>
      </c>
      <c r="L637" s="17">
        <f t="shared" ca="1" si="692"/>
        <v>3.1802574515418103</v>
      </c>
      <c r="M637" s="17">
        <f t="shared" ca="1" si="692"/>
        <v>3.1364074755638041</v>
      </c>
      <c r="N637" s="127">
        <f t="shared" ca="1" si="646"/>
        <v>23.021014566013903</v>
      </c>
      <c r="O637" s="128">
        <f t="shared" ca="1" si="647"/>
        <v>21.950626625169367</v>
      </c>
      <c r="P637" s="128">
        <f t="shared" ca="1" si="648"/>
        <v>0</v>
      </c>
      <c r="Q637" s="141">
        <f t="shared" ca="1" si="649"/>
        <v>0</v>
      </c>
      <c r="R637" s="13"/>
    </row>
    <row r="638" spans="2:18" x14ac:dyDescent="0.25">
      <c r="B638" s="126">
        <f t="shared" si="650"/>
        <v>621</v>
      </c>
      <c r="C638" s="17">
        <f t="shared" si="644"/>
        <v>3.2921262866077932</v>
      </c>
      <c r="D638" s="17">
        <f t="shared" ca="1" si="642"/>
        <v>3.3516534978419137</v>
      </c>
      <c r="E638" s="17">
        <f t="shared" ref="E638:M638" ca="1" si="693">$C$4*($G$4-D638)*$B$7+E$10*SQRT($B$7)*NORMSINV(RAND())+D638</f>
        <v>3.4167725334898518</v>
      </c>
      <c r="F638" s="17">
        <f t="shared" ca="1" si="693"/>
        <v>3.5324150440903295</v>
      </c>
      <c r="G638" s="17">
        <f t="shared" ca="1" si="693"/>
        <v>3.6731738286053952</v>
      </c>
      <c r="H638" s="17">
        <f t="shared" ca="1" si="693"/>
        <v>3.5025409428341563</v>
      </c>
      <c r="I638" s="17">
        <f t="shared" ca="1" si="693"/>
        <v>3.6680211199150836</v>
      </c>
      <c r="J638" s="17">
        <f t="shared" ca="1" si="693"/>
        <v>3.7738806887257574</v>
      </c>
      <c r="K638" s="17">
        <f t="shared" ca="1" si="693"/>
        <v>3.796993729341418</v>
      </c>
      <c r="L638" s="17">
        <f t="shared" ca="1" si="693"/>
        <v>3.5932220395215633</v>
      </c>
      <c r="M638" s="17">
        <f t="shared" ca="1" si="693"/>
        <v>3.5791777399740452</v>
      </c>
      <c r="N638" s="127">
        <f t="shared" ca="1" si="646"/>
        <v>35.844055592369187</v>
      </c>
      <c r="O638" s="128">
        <f t="shared" ca="1" si="647"/>
        <v>31.139810618769587</v>
      </c>
      <c r="P638" s="128">
        <f t="shared" ca="1" si="648"/>
        <v>7.939810618769588</v>
      </c>
      <c r="Q638" s="141">
        <f t="shared" ca="1" si="649"/>
        <v>7.5525814855368534</v>
      </c>
      <c r="R638" s="13"/>
    </row>
    <row r="639" spans="2:18" x14ac:dyDescent="0.25">
      <c r="B639" s="126">
        <f t="shared" si="650"/>
        <v>622</v>
      </c>
      <c r="C639" s="17">
        <f t="shared" si="644"/>
        <v>3.2921262866077932</v>
      </c>
      <c r="D639" s="17">
        <f t="shared" ca="1" si="642"/>
        <v>3.3214479784226723</v>
      </c>
      <c r="E639" s="17">
        <f t="shared" ref="E639:M639" ca="1" si="694">$C$4*($G$4-D639)*$B$7+E$10*SQRT($B$7)*NORMSINV(RAND())+D639</f>
        <v>3.428307854575777</v>
      </c>
      <c r="F639" s="17">
        <f t="shared" ca="1" si="694"/>
        <v>3.2952404785249287</v>
      </c>
      <c r="G639" s="17">
        <f t="shared" ca="1" si="694"/>
        <v>3.3222145705350039</v>
      </c>
      <c r="H639" s="17">
        <f t="shared" ca="1" si="694"/>
        <v>3.2783875185694127</v>
      </c>
      <c r="I639" s="17">
        <f t="shared" ca="1" si="694"/>
        <v>3.3594737824001126</v>
      </c>
      <c r="J639" s="17">
        <f t="shared" ca="1" si="694"/>
        <v>3.326333810421505</v>
      </c>
      <c r="K639" s="17">
        <f t="shared" ca="1" si="694"/>
        <v>3.2552206811260795</v>
      </c>
      <c r="L639" s="17">
        <f t="shared" ca="1" si="694"/>
        <v>3.2224774208573601</v>
      </c>
      <c r="M639" s="17">
        <f t="shared" ca="1" si="694"/>
        <v>3.253432096145072</v>
      </c>
      <c r="N639" s="127">
        <f t="shared" ca="1" si="646"/>
        <v>25.879006913194416</v>
      </c>
      <c r="O639" s="128">
        <f t="shared" ca="1" si="647"/>
        <v>24.076095749991818</v>
      </c>
      <c r="P639" s="128">
        <f t="shared" ca="1" si="648"/>
        <v>0.87609574999181916</v>
      </c>
      <c r="Q639" s="141">
        <f t="shared" ca="1" si="649"/>
        <v>0.83336805607223952</v>
      </c>
      <c r="R639" s="13"/>
    </row>
    <row r="640" spans="2:18" x14ac:dyDescent="0.25">
      <c r="B640" s="126">
        <f t="shared" si="650"/>
        <v>623</v>
      </c>
      <c r="C640" s="17">
        <f t="shared" si="644"/>
        <v>3.2921262866077932</v>
      </c>
      <c r="D640" s="17">
        <f t="shared" ca="1" si="642"/>
        <v>3.2811723433715732</v>
      </c>
      <c r="E640" s="17">
        <f t="shared" ref="E640:M640" ca="1" si="695">$C$4*($G$4-D640)*$B$7+E$10*SQRT($B$7)*NORMSINV(RAND())+D640</f>
        <v>3.0301302670514003</v>
      </c>
      <c r="F640" s="17">
        <f t="shared" ca="1" si="695"/>
        <v>2.7283434361307886</v>
      </c>
      <c r="G640" s="17">
        <f t="shared" ca="1" si="695"/>
        <v>2.7190285246374573</v>
      </c>
      <c r="H640" s="17">
        <f t="shared" ca="1" si="695"/>
        <v>2.5245548513196958</v>
      </c>
      <c r="I640" s="17">
        <f t="shared" ca="1" si="695"/>
        <v>2.8110686464627506</v>
      </c>
      <c r="J640" s="17">
        <f t="shared" ca="1" si="695"/>
        <v>2.7318355662794351</v>
      </c>
      <c r="K640" s="17">
        <f t="shared" ca="1" si="695"/>
        <v>2.8151886826196639</v>
      </c>
      <c r="L640" s="17">
        <f t="shared" ca="1" si="695"/>
        <v>2.962091005281184</v>
      </c>
      <c r="M640" s="17">
        <f t="shared" ca="1" si="695"/>
        <v>2.9030485160560726</v>
      </c>
      <c r="N640" s="127">
        <f t="shared" ca="1" si="646"/>
        <v>18.229634079545587</v>
      </c>
      <c r="O640" s="128">
        <f t="shared" ca="1" si="647"/>
        <v>18.255990826899243</v>
      </c>
      <c r="P640" s="128">
        <f t="shared" ca="1" si="648"/>
        <v>0</v>
      </c>
      <c r="Q640" s="141">
        <f t="shared" ca="1" si="649"/>
        <v>0</v>
      </c>
      <c r="R640" s="13"/>
    </row>
    <row r="641" spans="2:18" x14ac:dyDescent="0.25">
      <c r="B641" s="126">
        <f t="shared" si="650"/>
        <v>624</v>
      </c>
      <c r="C641" s="17">
        <f t="shared" si="644"/>
        <v>3.2921262866077932</v>
      </c>
      <c r="D641" s="17">
        <f t="shared" ca="1" si="642"/>
        <v>3.6093309894267009</v>
      </c>
      <c r="E641" s="17">
        <f t="shared" ref="E641:M641" ca="1" si="696">$C$4*($G$4-D641)*$B$7+E$10*SQRT($B$7)*NORMSINV(RAND())+D641</f>
        <v>3.8300317053925839</v>
      </c>
      <c r="F641" s="17">
        <f t="shared" ca="1" si="696"/>
        <v>3.8875740027964194</v>
      </c>
      <c r="G641" s="17">
        <f t="shared" ca="1" si="696"/>
        <v>4.1487891392859613</v>
      </c>
      <c r="H641" s="17">
        <f t="shared" ca="1" si="696"/>
        <v>4.2536595624186146</v>
      </c>
      <c r="I641" s="17">
        <f t="shared" ca="1" si="696"/>
        <v>4.5547562512580946</v>
      </c>
      <c r="J641" s="17">
        <f t="shared" ca="1" si="696"/>
        <v>4.4871663079164357</v>
      </c>
      <c r="K641" s="17">
        <f t="shared" ca="1" si="696"/>
        <v>4.2730118173135567</v>
      </c>
      <c r="L641" s="17">
        <f t="shared" ca="1" si="696"/>
        <v>4.2644878721591937</v>
      </c>
      <c r="M641" s="17">
        <f t="shared" ca="1" si="696"/>
        <v>4.2308600565331478</v>
      </c>
      <c r="N641" s="127">
        <f t="shared" ca="1" si="646"/>
        <v>68.776358300578579</v>
      </c>
      <c r="O641" s="128">
        <f t="shared" ca="1" si="647"/>
        <v>52.100429054829505</v>
      </c>
      <c r="P641" s="128">
        <f t="shared" ca="1" si="648"/>
        <v>28.900429054829505</v>
      </c>
      <c r="Q641" s="141">
        <f t="shared" ca="1" si="649"/>
        <v>27.490938497649186</v>
      </c>
      <c r="R641" s="13"/>
    </row>
    <row r="642" spans="2:18" x14ac:dyDescent="0.25">
      <c r="B642" s="126">
        <f t="shared" si="650"/>
        <v>625</v>
      </c>
      <c r="C642" s="17">
        <f t="shared" si="644"/>
        <v>3.2921262866077932</v>
      </c>
      <c r="D642" s="17">
        <f t="shared" ca="1" si="642"/>
        <v>3.1809063035865242</v>
      </c>
      <c r="E642" s="17">
        <f t="shared" ref="E642:M642" ca="1" si="697">$C$4*($G$4-D642)*$B$7+E$10*SQRT($B$7)*NORMSINV(RAND())+D642</f>
        <v>3.2015194329196182</v>
      </c>
      <c r="F642" s="17">
        <f t="shared" ca="1" si="697"/>
        <v>2.9166523775199655</v>
      </c>
      <c r="G642" s="17">
        <f t="shared" ca="1" si="697"/>
        <v>2.9486615707832864</v>
      </c>
      <c r="H642" s="17">
        <f t="shared" ca="1" si="697"/>
        <v>2.7382497047590664</v>
      </c>
      <c r="I642" s="17">
        <f t="shared" ca="1" si="697"/>
        <v>2.9037960454231029</v>
      </c>
      <c r="J642" s="17">
        <f t="shared" ca="1" si="697"/>
        <v>3.0243322530552823</v>
      </c>
      <c r="K642" s="17">
        <f t="shared" ca="1" si="697"/>
        <v>3.0310244526309926</v>
      </c>
      <c r="L642" s="17">
        <f t="shared" ca="1" si="697"/>
        <v>2.837780963586765</v>
      </c>
      <c r="M642" s="17">
        <f t="shared" ca="1" si="697"/>
        <v>2.8892492815967583</v>
      </c>
      <c r="N642" s="127">
        <f t="shared" ca="1" si="646"/>
        <v>17.979806761946456</v>
      </c>
      <c r="O642" s="128">
        <f t="shared" ca="1" si="647"/>
        <v>18.058110552729204</v>
      </c>
      <c r="P642" s="128">
        <f t="shared" ca="1" si="648"/>
        <v>0</v>
      </c>
      <c r="Q642" s="141">
        <f t="shared" ca="1" si="649"/>
        <v>0</v>
      </c>
      <c r="R642" s="13"/>
    </row>
    <row r="643" spans="2:18" x14ac:dyDescent="0.25">
      <c r="B643" s="126">
        <f t="shared" si="650"/>
        <v>626</v>
      </c>
      <c r="C643" s="17">
        <f t="shared" si="644"/>
        <v>3.2921262866077932</v>
      </c>
      <c r="D643" s="17">
        <f t="shared" ca="1" si="642"/>
        <v>3.3461112331792027</v>
      </c>
      <c r="E643" s="17">
        <f t="shared" ref="E643:M643" ca="1" si="698">$C$4*($G$4-D643)*$B$7+E$10*SQRT($B$7)*NORMSINV(RAND())+D643</f>
        <v>3.2970117252992392</v>
      </c>
      <c r="F643" s="17">
        <f t="shared" ca="1" si="698"/>
        <v>3.2753881749644185</v>
      </c>
      <c r="G643" s="17">
        <f t="shared" ca="1" si="698"/>
        <v>3.102703124805775</v>
      </c>
      <c r="H643" s="17">
        <f t="shared" ca="1" si="698"/>
        <v>3.0368006481864285</v>
      </c>
      <c r="I643" s="17">
        <f t="shared" ca="1" si="698"/>
        <v>2.9615005256451048</v>
      </c>
      <c r="J643" s="17">
        <f t="shared" ca="1" si="698"/>
        <v>2.9842691733178857</v>
      </c>
      <c r="K643" s="17">
        <f t="shared" ca="1" si="698"/>
        <v>2.9976396064046082</v>
      </c>
      <c r="L643" s="17">
        <f t="shared" ca="1" si="698"/>
        <v>2.7728333618418257</v>
      </c>
      <c r="M643" s="17">
        <f t="shared" ca="1" si="698"/>
        <v>2.8154341343410003</v>
      </c>
      <c r="N643" s="127">
        <f t="shared" ca="1" si="646"/>
        <v>16.700424434528919</v>
      </c>
      <c r="O643" s="128">
        <f t="shared" ca="1" si="647"/>
        <v>17.035461554230267</v>
      </c>
      <c r="P643" s="128">
        <f t="shared" ca="1" si="648"/>
        <v>0</v>
      </c>
      <c r="Q643" s="141">
        <f t="shared" ca="1" si="649"/>
        <v>0</v>
      </c>
      <c r="R643" s="13"/>
    </row>
    <row r="644" spans="2:18" x14ac:dyDescent="0.25">
      <c r="B644" s="126">
        <f t="shared" si="650"/>
        <v>627</v>
      </c>
      <c r="C644" s="17">
        <f t="shared" si="644"/>
        <v>3.2921262866077932</v>
      </c>
      <c r="D644" s="17">
        <f t="shared" ca="1" si="642"/>
        <v>3.017697374541906</v>
      </c>
      <c r="E644" s="17">
        <f t="shared" ref="E644:M644" ca="1" si="699">$C$4*($G$4-D644)*$B$7+E$10*SQRT($B$7)*NORMSINV(RAND())+D644</f>
        <v>2.9801227972411479</v>
      </c>
      <c r="F644" s="17">
        <f t="shared" ca="1" si="699"/>
        <v>2.9862195986042703</v>
      </c>
      <c r="G644" s="17">
        <f t="shared" ca="1" si="699"/>
        <v>3.1726233687922405</v>
      </c>
      <c r="H644" s="17">
        <f t="shared" ca="1" si="699"/>
        <v>3.3273802601671827</v>
      </c>
      <c r="I644" s="17">
        <f t="shared" ca="1" si="699"/>
        <v>3.3793550646941584</v>
      </c>
      <c r="J644" s="17">
        <f t="shared" ca="1" si="699"/>
        <v>3.4442853572036909</v>
      </c>
      <c r="K644" s="17">
        <f t="shared" ca="1" si="699"/>
        <v>3.4743133755851869</v>
      </c>
      <c r="L644" s="17">
        <f t="shared" ca="1" si="699"/>
        <v>3.3696980548767805</v>
      </c>
      <c r="M644" s="17">
        <f t="shared" ca="1" si="699"/>
        <v>3.2400324517457699</v>
      </c>
      <c r="N644" s="127">
        <f t="shared" ca="1" si="646"/>
        <v>25.534550374643356</v>
      </c>
      <c r="O644" s="128">
        <f t="shared" ca="1" si="647"/>
        <v>23.822647181635727</v>
      </c>
      <c r="P644" s="128">
        <f t="shared" ca="1" si="648"/>
        <v>0.62264718163572752</v>
      </c>
      <c r="Q644" s="141">
        <f t="shared" ca="1" si="649"/>
        <v>0.59228032025434463</v>
      </c>
      <c r="R644" s="13"/>
    </row>
    <row r="645" spans="2:18" x14ac:dyDescent="0.25">
      <c r="B645" s="126">
        <f t="shared" si="650"/>
        <v>628</v>
      </c>
      <c r="C645" s="17">
        <f t="shared" si="644"/>
        <v>3.2921262866077932</v>
      </c>
      <c r="D645" s="17">
        <f t="shared" ca="1" si="642"/>
        <v>3.3276171713452385</v>
      </c>
      <c r="E645" s="17">
        <f t="shared" ref="E645:M645" ca="1" si="700">$C$4*($G$4-D645)*$B$7+E$10*SQRT($B$7)*NORMSINV(RAND())+D645</f>
        <v>3.2581720014206779</v>
      </c>
      <c r="F645" s="17">
        <f t="shared" ca="1" si="700"/>
        <v>3.3104867774082751</v>
      </c>
      <c r="G645" s="17">
        <f t="shared" ca="1" si="700"/>
        <v>3.3960056316607314</v>
      </c>
      <c r="H645" s="17">
        <f t="shared" ca="1" si="700"/>
        <v>3.4398750767885904</v>
      </c>
      <c r="I645" s="17">
        <f t="shared" ca="1" si="700"/>
        <v>3.3206862727947049</v>
      </c>
      <c r="J645" s="17">
        <f t="shared" ca="1" si="700"/>
        <v>3.0739783157890699</v>
      </c>
      <c r="K645" s="17">
        <f t="shared" ca="1" si="700"/>
        <v>2.9860803293841989</v>
      </c>
      <c r="L645" s="17">
        <f t="shared" ca="1" si="700"/>
        <v>3.131869152981877</v>
      </c>
      <c r="M645" s="17">
        <f t="shared" ca="1" si="700"/>
        <v>3.0495666894016615</v>
      </c>
      <c r="N645" s="127">
        <f t="shared" ca="1" si="646"/>
        <v>21.106196902016681</v>
      </c>
      <c r="O645" s="128">
        <f t="shared" ca="1" si="647"/>
        <v>20.495605807974229</v>
      </c>
      <c r="P645" s="128">
        <f t="shared" ca="1" si="648"/>
        <v>0</v>
      </c>
      <c r="Q645" s="141">
        <f t="shared" ca="1" si="649"/>
        <v>0</v>
      </c>
      <c r="R645" s="13"/>
    </row>
    <row r="646" spans="2:18" x14ac:dyDescent="0.25">
      <c r="B646" s="126">
        <f t="shared" si="650"/>
        <v>629</v>
      </c>
      <c r="C646" s="17">
        <f t="shared" si="644"/>
        <v>3.2921262866077932</v>
      </c>
      <c r="D646" s="17">
        <f t="shared" ca="1" si="642"/>
        <v>3.1617891754737721</v>
      </c>
      <c r="E646" s="17">
        <f t="shared" ref="E646:M646" ca="1" si="701">$C$4*($G$4-D646)*$B$7+E$10*SQRT($B$7)*NORMSINV(RAND())+D646</f>
        <v>3.2413551532759102</v>
      </c>
      <c r="F646" s="17">
        <f t="shared" ca="1" si="701"/>
        <v>3.4507729460838981</v>
      </c>
      <c r="G646" s="17">
        <f t="shared" ca="1" si="701"/>
        <v>3.3707588500604033</v>
      </c>
      <c r="H646" s="17">
        <f t="shared" ca="1" si="701"/>
        <v>3.4054676690676051</v>
      </c>
      <c r="I646" s="17">
        <f t="shared" ca="1" si="701"/>
        <v>3.2743972894098659</v>
      </c>
      <c r="J646" s="17">
        <f t="shared" ca="1" si="701"/>
        <v>3.0866202491951364</v>
      </c>
      <c r="K646" s="17">
        <f t="shared" ca="1" si="701"/>
        <v>3.0926704422960856</v>
      </c>
      <c r="L646" s="17">
        <f t="shared" ca="1" si="701"/>
        <v>2.9848243363659184</v>
      </c>
      <c r="M646" s="17">
        <f t="shared" ca="1" si="701"/>
        <v>2.9851211146875287</v>
      </c>
      <c r="N646" s="127">
        <f t="shared" ca="1" si="646"/>
        <v>19.788898817533639</v>
      </c>
      <c r="O646" s="128">
        <f t="shared" ca="1" si="647"/>
        <v>19.478526290373367</v>
      </c>
      <c r="P646" s="128">
        <f t="shared" ca="1" si="648"/>
        <v>0</v>
      </c>
      <c r="Q646" s="141">
        <f t="shared" ca="1" si="649"/>
        <v>0</v>
      </c>
      <c r="R646" s="13"/>
    </row>
    <row r="647" spans="2:18" x14ac:dyDescent="0.25">
      <c r="B647" s="126">
        <f t="shared" si="650"/>
        <v>630</v>
      </c>
      <c r="C647" s="17">
        <f t="shared" si="644"/>
        <v>3.2921262866077932</v>
      </c>
      <c r="D647" s="17">
        <f t="shared" ca="1" si="642"/>
        <v>3.3491353252704377</v>
      </c>
      <c r="E647" s="17">
        <f t="shared" ref="E647:M647" ca="1" si="702">$C$4*($G$4-D647)*$B$7+E$10*SQRT($B$7)*NORMSINV(RAND())+D647</f>
        <v>3.1565066437331573</v>
      </c>
      <c r="F647" s="17">
        <f t="shared" ca="1" si="702"/>
        <v>3.1959454301261929</v>
      </c>
      <c r="G647" s="17">
        <f t="shared" ca="1" si="702"/>
        <v>3.3161363275589655</v>
      </c>
      <c r="H647" s="17">
        <f t="shared" ca="1" si="702"/>
        <v>3.2934589309579283</v>
      </c>
      <c r="I647" s="17">
        <f t="shared" ca="1" si="702"/>
        <v>3.4422716324033487</v>
      </c>
      <c r="J647" s="17">
        <f t="shared" ca="1" si="702"/>
        <v>3.5246796731310712</v>
      </c>
      <c r="K647" s="17">
        <f t="shared" ca="1" si="702"/>
        <v>3.4903265291483101</v>
      </c>
      <c r="L647" s="17">
        <f t="shared" ca="1" si="702"/>
        <v>3.5869116470306239</v>
      </c>
      <c r="M647" s="17">
        <f t="shared" ca="1" si="702"/>
        <v>3.5812341342629495</v>
      </c>
      <c r="N647" s="127">
        <f t="shared" ca="1" si="646"/>
        <v>35.917840943466103</v>
      </c>
      <c r="O647" s="128">
        <f t="shared" ca="1" si="647"/>
        <v>31.190425890766882</v>
      </c>
      <c r="P647" s="128">
        <f t="shared" ca="1" si="648"/>
        <v>7.9904258907668826</v>
      </c>
      <c r="Q647" s="141">
        <f t="shared" ca="1" si="649"/>
        <v>7.6007282215897867</v>
      </c>
      <c r="R647" s="13"/>
    </row>
    <row r="648" spans="2:18" x14ac:dyDescent="0.25">
      <c r="B648" s="126">
        <f t="shared" si="650"/>
        <v>631</v>
      </c>
      <c r="C648" s="17">
        <f t="shared" si="644"/>
        <v>3.2921262866077932</v>
      </c>
      <c r="D648" s="17">
        <f t="shared" ca="1" si="642"/>
        <v>3.4677877741672116</v>
      </c>
      <c r="E648" s="17">
        <f t="shared" ref="E648:M648" ca="1" si="703">$C$4*($G$4-D648)*$B$7+E$10*SQRT($B$7)*NORMSINV(RAND())+D648</f>
        <v>3.5927008713832578</v>
      </c>
      <c r="F648" s="17">
        <f t="shared" ca="1" si="703"/>
        <v>3.6074642267715715</v>
      </c>
      <c r="G648" s="17">
        <f t="shared" ca="1" si="703"/>
        <v>3.4681518788564554</v>
      </c>
      <c r="H648" s="17">
        <f t="shared" ca="1" si="703"/>
        <v>3.5708092755202459</v>
      </c>
      <c r="I648" s="17">
        <f t="shared" ca="1" si="703"/>
        <v>3.698281954889481</v>
      </c>
      <c r="J648" s="17">
        <f t="shared" ca="1" si="703"/>
        <v>3.6998503917454864</v>
      </c>
      <c r="K648" s="17">
        <f t="shared" ca="1" si="703"/>
        <v>3.8193230739483508</v>
      </c>
      <c r="L648" s="17">
        <f t="shared" ca="1" si="703"/>
        <v>3.8343117639564928</v>
      </c>
      <c r="M648" s="17">
        <f t="shared" ca="1" si="703"/>
        <v>3.884477046346535</v>
      </c>
      <c r="N648" s="127">
        <f t="shared" ca="1" si="646"/>
        <v>48.641498557698824</v>
      </c>
      <c r="O648" s="128">
        <f t="shared" ca="1" si="647"/>
        <v>39.630799325998673</v>
      </c>
      <c r="P648" s="128">
        <f t="shared" ca="1" si="648"/>
        <v>16.430799325998674</v>
      </c>
      <c r="Q648" s="141">
        <f t="shared" ca="1" si="649"/>
        <v>15.629459786956438</v>
      </c>
      <c r="R648" s="13"/>
    </row>
    <row r="649" spans="2:18" x14ac:dyDescent="0.25">
      <c r="B649" s="126">
        <f t="shared" si="650"/>
        <v>632</v>
      </c>
      <c r="C649" s="17">
        <f t="shared" si="644"/>
        <v>3.2921262866077932</v>
      </c>
      <c r="D649" s="17">
        <f t="shared" ca="1" si="642"/>
        <v>3.2061511083253738</v>
      </c>
      <c r="E649" s="17">
        <f t="shared" ref="E649:M649" ca="1" si="704">$C$4*($G$4-D649)*$B$7+E$10*SQRT($B$7)*NORMSINV(RAND())+D649</f>
        <v>3.2895246170899655</v>
      </c>
      <c r="F649" s="17">
        <f t="shared" ca="1" si="704"/>
        <v>3.1753658095497741</v>
      </c>
      <c r="G649" s="17">
        <f t="shared" ca="1" si="704"/>
        <v>2.8126714507368069</v>
      </c>
      <c r="H649" s="17">
        <f t="shared" ca="1" si="704"/>
        <v>2.7090421436026078</v>
      </c>
      <c r="I649" s="17">
        <f t="shared" ca="1" si="704"/>
        <v>2.7825089539956922</v>
      </c>
      <c r="J649" s="17">
        <f t="shared" ca="1" si="704"/>
        <v>2.7663759626364999</v>
      </c>
      <c r="K649" s="17">
        <f t="shared" ca="1" si="704"/>
        <v>2.797186408346211</v>
      </c>
      <c r="L649" s="17">
        <f t="shared" ca="1" si="704"/>
        <v>2.6462800017524248</v>
      </c>
      <c r="M649" s="17">
        <f t="shared" ca="1" si="704"/>
        <v>2.6181136121223703</v>
      </c>
      <c r="N649" s="127">
        <f t="shared" ca="1" si="646"/>
        <v>13.709837106262807</v>
      </c>
      <c r="O649" s="128">
        <f t="shared" ca="1" si="647"/>
        <v>14.577178804058445</v>
      </c>
      <c r="P649" s="128">
        <f t="shared" ca="1" si="648"/>
        <v>0</v>
      </c>
      <c r="Q649" s="141">
        <f t="shared" ca="1" si="649"/>
        <v>0</v>
      </c>
      <c r="R649" s="13"/>
    </row>
    <row r="650" spans="2:18" x14ac:dyDescent="0.25">
      <c r="B650" s="126">
        <f t="shared" si="650"/>
        <v>633</v>
      </c>
      <c r="C650" s="17">
        <f t="shared" si="644"/>
        <v>3.2921262866077932</v>
      </c>
      <c r="D650" s="17">
        <f t="shared" ca="1" si="642"/>
        <v>3.3767631332434225</v>
      </c>
      <c r="E650" s="17">
        <f t="shared" ref="E650:M650" ca="1" si="705">$C$4*($G$4-D650)*$B$7+E$10*SQRT($B$7)*NORMSINV(RAND())+D650</f>
        <v>3.4455777094978162</v>
      </c>
      <c r="F650" s="17">
        <f t="shared" ca="1" si="705"/>
        <v>3.5439265246814373</v>
      </c>
      <c r="G650" s="17">
        <f t="shared" ca="1" si="705"/>
        <v>3.4974221856926757</v>
      </c>
      <c r="H650" s="17">
        <f t="shared" ca="1" si="705"/>
        <v>3.5838250621231853</v>
      </c>
      <c r="I650" s="17">
        <f t="shared" ca="1" si="705"/>
        <v>3.6741717928253914</v>
      </c>
      <c r="J650" s="17">
        <f t="shared" ca="1" si="705"/>
        <v>3.8093789781638203</v>
      </c>
      <c r="K650" s="17">
        <f t="shared" ca="1" si="705"/>
        <v>3.7474325604102701</v>
      </c>
      <c r="L650" s="17">
        <f t="shared" ca="1" si="705"/>
        <v>3.6518732142376962</v>
      </c>
      <c r="M650" s="17">
        <f t="shared" ca="1" si="705"/>
        <v>3.5207929615213254</v>
      </c>
      <c r="N650" s="127">
        <f t="shared" ca="1" si="646"/>
        <v>33.811228840070591</v>
      </c>
      <c r="O650" s="128">
        <f t="shared" ca="1" si="647"/>
        <v>29.736519852625687</v>
      </c>
      <c r="P650" s="128">
        <f t="shared" ca="1" si="648"/>
        <v>6.5365198526256876</v>
      </c>
      <c r="Q650" s="141">
        <f t="shared" ca="1" si="649"/>
        <v>6.2177300176506245</v>
      </c>
      <c r="R650" s="13"/>
    </row>
    <row r="651" spans="2:18" x14ac:dyDescent="0.25">
      <c r="B651" s="126">
        <f t="shared" si="650"/>
        <v>634</v>
      </c>
      <c r="C651" s="17">
        <f t="shared" si="644"/>
        <v>3.2921262866077932</v>
      </c>
      <c r="D651" s="17">
        <f t="shared" ca="1" si="642"/>
        <v>3.336334789024304</v>
      </c>
      <c r="E651" s="17">
        <f t="shared" ref="E651:M651" ca="1" si="706">$C$4*($G$4-D651)*$B$7+E$10*SQRT($B$7)*NORMSINV(RAND())+D651</f>
        <v>3.5289723733729859</v>
      </c>
      <c r="F651" s="17">
        <f t="shared" ca="1" si="706"/>
        <v>3.3079921690587768</v>
      </c>
      <c r="G651" s="17">
        <f t="shared" ca="1" si="706"/>
        <v>3.4913868780495263</v>
      </c>
      <c r="H651" s="17">
        <f t="shared" ca="1" si="706"/>
        <v>3.6249336992361565</v>
      </c>
      <c r="I651" s="17">
        <f t="shared" ca="1" si="706"/>
        <v>3.6813689830517293</v>
      </c>
      <c r="J651" s="17">
        <f t="shared" ca="1" si="706"/>
        <v>3.6831005810017463</v>
      </c>
      <c r="K651" s="17">
        <f t="shared" ca="1" si="706"/>
        <v>3.6533883681862069</v>
      </c>
      <c r="L651" s="17">
        <f t="shared" ca="1" si="706"/>
        <v>3.7284277421526815</v>
      </c>
      <c r="M651" s="17">
        <f t="shared" ca="1" si="706"/>
        <v>3.5734560262233308</v>
      </c>
      <c r="N651" s="127">
        <f t="shared" ca="1" si="646"/>
        <v>35.639551780661037</v>
      </c>
      <c r="O651" s="128">
        <f t="shared" ca="1" si="647"/>
        <v>30.99941042756479</v>
      </c>
      <c r="P651" s="128">
        <f t="shared" ca="1" si="648"/>
        <v>7.7994104275647906</v>
      </c>
      <c r="Q651" s="141">
        <f t="shared" ca="1" si="649"/>
        <v>7.4190286924573234</v>
      </c>
      <c r="R651" s="13"/>
    </row>
    <row r="652" spans="2:18" x14ac:dyDescent="0.25">
      <c r="B652" s="126">
        <f t="shared" si="650"/>
        <v>635</v>
      </c>
      <c r="C652" s="17">
        <f t="shared" si="644"/>
        <v>3.2921262866077932</v>
      </c>
      <c r="D652" s="17">
        <f t="shared" ca="1" si="642"/>
        <v>3.3722655344592991</v>
      </c>
      <c r="E652" s="17">
        <f t="shared" ref="E652:M652" ca="1" si="707">$C$4*($G$4-D652)*$B$7+E$10*SQRT($B$7)*NORMSINV(RAND())+D652</f>
        <v>3.1550948209387508</v>
      </c>
      <c r="F652" s="17">
        <f t="shared" ca="1" si="707"/>
        <v>3.0617663241147821</v>
      </c>
      <c r="G652" s="17">
        <f t="shared" ca="1" si="707"/>
        <v>3.0712260117531889</v>
      </c>
      <c r="H652" s="17">
        <f t="shared" ca="1" si="707"/>
        <v>3.1571862632452614</v>
      </c>
      <c r="I652" s="17">
        <f t="shared" ca="1" si="707"/>
        <v>3.0712650976325717</v>
      </c>
      <c r="J652" s="17">
        <f t="shared" ca="1" si="707"/>
        <v>2.9675875631174904</v>
      </c>
      <c r="K652" s="17">
        <f t="shared" ca="1" si="707"/>
        <v>2.807046249964956</v>
      </c>
      <c r="L652" s="17">
        <f t="shared" ca="1" si="707"/>
        <v>2.8035958474594009</v>
      </c>
      <c r="M652" s="17">
        <f t="shared" ca="1" si="707"/>
        <v>2.9513711388653272</v>
      </c>
      <c r="N652" s="127">
        <f t="shared" ca="1" si="646"/>
        <v>19.13216861196349</v>
      </c>
      <c r="O652" s="128">
        <f t="shared" ca="1" si="647"/>
        <v>18.966183246509885</v>
      </c>
      <c r="P652" s="128">
        <f t="shared" ca="1" si="648"/>
        <v>0</v>
      </c>
      <c r="Q652" s="141">
        <f t="shared" ca="1" si="649"/>
        <v>0</v>
      </c>
      <c r="R652" s="13"/>
    </row>
    <row r="653" spans="2:18" x14ac:dyDescent="0.25">
      <c r="B653" s="126">
        <f t="shared" si="650"/>
        <v>636</v>
      </c>
      <c r="C653" s="17">
        <f t="shared" si="644"/>
        <v>3.2921262866077932</v>
      </c>
      <c r="D653" s="17">
        <f t="shared" ca="1" si="642"/>
        <v>3.3039121706409249</v>
      </c>
      <c r="E653" s="17">
        <f t="shared" ref="E653:M653" ca="1" si="708">$C$4*($G$4-D653)*$B$7+E$10*SQRT($B$7)*NORMSINV(RAND())+D653</f>
        <v>3.2538935050969271</v>
      </c>
      <c r="F653" s="17">
        <f t="shared" ca="1" si="708"/>
        <v>3.2251319581949498</v>
      </c>
      <c r="G653" s="17">
        <f t="shared" ca="1" si="708"/>
        <v>3.19265560530989</v>
      </c>
      <c r="H653" s="17">
        <f t="shared" ca="1" si="708"/>
        <v>3.4212491568946071</v>
      </c>
      <c r="I653" s="17">
        <f t="shared" ca="1" si="708"/>
        <v>3.4790967023495116</v>
      </c>
      <c r="J653" s="17">
        <f t="shared" ca="1" si="708"/>
        <v>3.3886872045538325</v>
      </c>
      <c r="K653" s="17">
        <f t="shared" ca="1" si="708"/>
        <v>3.2182550869445343</v>
      </c>
      <c r="L653" s="17">
        <f t="shared" ca="1" si="708"/>
        <v>3.0615735972691627</v>
      </c>
      <c r="M653" s="17">
        <f t="shared" ca="1" si="708"/>
        <v>3.1117988617788481</v>
      </c>
      <c r="N653" s="127">
        <f t="shared" ca="1" si="646"/>
        <v>22.461413058492688</v>
      </c>
      <c r="O653" s="128">
        <f t="shared" ca="1" si="647"/>
        <v>21.528126282610142</v>
      </c>
      <c r="P653" s="128">
        <f t="shared" ca="1" si="648"/>
        <v>0</v>
      </c>
      <c r="Q653" s="141">
        <f t="shared" ca="1" si="649"/>
        <v>0</v>
      </c>
      <c r="R653" s="13"/>
    </row>
    <row r="654" spans="2:18" x14ac:dyDescent="0.25">
      <c r="B654" s="126">
        <f t="shared" si="650"/>
        <v>637</v>
      </c>
      <c r="C654" s="17">
        <f t="shared" si="644"/>
        <v>3.2921262866077932</v>
      </c>
      <c r="D654" s="17">
        <f t="shared" ca="1" si="642"/>
        <v>3.1269859675944249</v>
      </c>
      <c r="E654" s="17">
        <f t="shared" ref="E654:M654" ca="1" si="709">$C$4*($G$4-D654)*$B$7+E$10*SQRT($B$7)*NORMSINV(RAND())+D654</f>
        <v>3.081280862363498</v>
      </c>
      <c r="F654" s="17">
        <f t="shared" ca="1" si="709"/>
        <v>2.9472009713535843</v>
      </c>
      <c r="G654" s="17">
        <f t="shared" ca="1" si="709"/>
        <v>2.7877479420320803</v>
      </c>
      <c r="H654" s="17">
        <f t="shared" ca="1" si="709"/>
        <v>2.8583271151831799</v>
      </c>
      <c r="I654" s="17">
        <f t="shared" ca="1" si="709"/>
        <v>2.8702798645227423</v>
      </c>
      <c r="J654" s="17">
        <f t="shared" ca="1" si="709"/>
        <v>2.6624359278081267</v>
      </c>
      <c r="K654" s="17">
        <f t="shared" ca="1" si="709"/>
        <v>2.9217580686325544</v>
      </c>
      <c r="L654" s="17">
        <f t="shared" ca="1" si="709"/>
        <v>2.9688801017597655</v>
      </c>
      <c r="M654" s="17">
        <f t="shared" ca="1" si="709"/>
        <v>3.1168317734990043</v>
      </c>
      <c r="N654" s="127">
        <f t="shared" ca="1" si="646"/>
        <v>22.574744321421573</v>
      </c>
      <c r="O654" s="128">
        <f t="shared" ca="1" si="647"/>
        <v>21.61386865011071</v>
      </c>
      <c r="P654" s="128">
        <f t="shared" ca="1" si="648"/>
        <v>0</v>
      </c>
      <c r="Q654" s="141">
        <f t="shared" ca="1" si="649"/>
        <v>0</v>
      </c>
      <c r="R654" s="13"/>
    </row>
    <row r="655" spans="2:18" x14ac:dyDescent="0.25">
      <c r="B655" s="126">
        <f t="shared" si="650"/>
        <v>638</v>
      </c>
      <c r="C655" s="17">
        <f t="shared" si="644"/>
        <v>3.2921262866077932</v>
      </c>
      <c r="D655" s="17">
        <f t="shared" ca="1" si="642"/>
        <v>3.3404054779846608</v>
      </c>
      <c r="E655" s="17">
        <f t="shared" ref="E655:M655" ca="1" si="710">$C$4*($G$4-D655)*$B$7+E$10*SQRT($B$7)*NORMSINV(RAND())+D655</f>
        <v>3.3075066939221149</v>
      </c>
      <c r="F655" s="17">
        <f t="shared" ca="1" si="710"/>
        <v>3.1808201461201837</v>
      </c>
      <c r="G655" s="17">
        <f t="shared" ca="1" si="710"/>
        <v>2.8849610711794749</v>
      </c>
      <c r="H655" s="17">
        <f t="shared" ca="1" si="710"/>
        <v>2.910927627863916</v>
      </c>
      <c r="I655" s="17">
        <f t="shared" ca="1" si="710"/>
        <v>3.2174130043473124</v>
      </c>
      <c r="J655" s="17">
        <f t="shared" ca="1" si="710"/>
        <v>3.1932152732006029</v>
      </c>
      <c r="K655" s="17">
        <f t="shared" ca="1" si="710"/>
        <v>3.1172214468050923</v>
      </c>
      <c r="L655" s="17">
        <f t="shared" ca="1" si="710"/>
        <v>3.0492215158207516</v>
      </c>
      <c r="M655" s="17">
        <f t="shared" ca="1" si="710"/>
        <v>2.9983082650469219</v>
      </c>
      <c r="N655" s="127">
        <f t="shared" ca="1" si="646"/>
        <v>20.051586244195679</v>
      </c>
      <c r="O655" s="128">
        <f t="shared" ca="1" si="647"/>
        <v>19.682454402181946</v>
      </c>
      <c r="P655" s="128">
        <f t="shared" ca="1" si="648"/>
        <v>0</v>
      </c>
      <c r="Q655" s="141">
        <f t="shared" ca="1" si="649"/>
        <v>0</v>
      </c>
      <c r="R655" s="13"/>
    </row>
    <row r="656" spans="2:18" x14ac:dyDescent="0.25">
      <c r="B656" s="126">
        <f t="shared" si="650"/>
        <v>639</v>
      </c>
      <c r="C656" s="17">
        <f t="shared" si="644"/>
        <v>3.2921262866077932</v>
      </c>
      <c r="D656" s="17">
        <f t="shared" ca="1" si="642"/>
        <v>3.3194334725486674</v>
      </c>
      <c r="E656" s="17">
        <f t="shared" ref="E656:M656" ca="1" si="711">$C$4*($G$4-D656)*$B$7+E$10*SQRT($B$7)*NORMSINV(RAND())+D656</f>
        <v>3.2181927885551618</v>
      </c>
      <c r="F656" s="17">
        <f t="shared" ca="1" si="711"/>
        <v>3.1450264720623338</v>
      </c>
      <c r="G656" s="17">
        <f t="shared" ca="1" si="711"/>
        <v>3.1354220333846059</v>
      </c>
      <c r="H656" s="17">
        <f t="shared" ca="1" si="711"/>
        <v>3.1731789154981791</v>
      </c>
      <c r="I656" s="17">
        <f t="shared" ca="1" si="711"/>
        <v>3.3331878634920242</v>
      </c>
      <c r="J656" s="17">
        <f t="shared" ca="1" si="711"/>
        <v>3.4528686059574256</v>
      </c>
      <c r="K656" s="17">
        <f t="shared" ca="1" si="711"/>
        <v>3.4755228428121585</v>
      </c>
      <c r="L656" s="17">
        <f t="shared" ca="1" si="711"/>
        <v>3.6690794449651798</v>
      </c>
      <c r="M656" s="17">
        <f t="shared" ca="1" si="711"/>
        <v>3.7588514789537766</v>
      </c>
      <c r="N656" s="127">
        <f t="shared" ca="1" si="646"/>
        <v>42.899127123429878</v>
      </c>
      <c r="O656" s="128">
        <f t="shared" ca="1" si="647"/>
        <v>35.887531796087401</v>
      </c>
      <c r="P656" s="128">
        <f t="shared" ca="1" si="648"/>
        <v>12.687531796087402</v>
      </c>
      <c r="Q656" s="141">
        <f t="shared" ca="1" si="649"/>
        <v>12.068753568726731</v>
      </c>
      <c r="R656" s="13"/>
    </row>
    <row r="657" spans="2:18" x14ac:dyDescent="0.25">
      <c r="B657" s="126">
        <f t="shared" si="650"/>
        <v>640</v>
      </c>
      <c r="C657" s="17">
        <f t="shared" si="644"/>
        <v>3.2921262866077932</v>
      </c>
      <c r="D657" s="17">
        <f t="shared" ca="1" si="642"/>
        <v>3.3687543500060051</v>
      </c>
      <c r="E657" s="17">
        <f t="shared" ref="E657:M657" ca="1" si="712">$C$4*($G$4-D657)*$B$7+E$10*SQRT($B$7)*NORMSINV(RAND())+D657</f>
        <v>3.4856742322314735</v>
      </c>
      <c r="F657" s="17">
        <f t="shared" ca="1" si="712"/>
        <v>3.2887229344588347</v>
      </c>
      <c r="G657" s="17">
        <f t="shared" ca="1" si="712"/>
        <v>3.4454491023807035</v>
      </c>
      <c r="H657" s="17">
        <f t="shared" ca="1" si="712"/>
        <v>3.1295238459265184</v>
      </c>
      <c r="I657" s="17">
        <f t="shared" ca="1" si="712"/>
        <v>3.1001313128289292</v>
      </c>
      <c r="J657" s="17">
        <f t="shared" ca="1" si="712"/>
        <v>3.1802950599516016</v>
      </c>
      <c r="K657" s="17">
        <f t="shared" ca="1" si="712"/>
        <v>3.0844925739089648</v>
      </c>
      <c r="L657" s="17">
        <f t="shared" ca="1" si="712"/>
        <v>3.0433722356388144</v>
      </c>
      <c r="M657" s="17">
        <f t="shared" ca="1" si="712"/>
        <v>2.9297300680329887</v>
      </c>
      <c r="N657" s="127">
        <f t="shared" ca="1" si="646"/>
        <v>18.722575992752272</v>
      </c>
      <c r="O657" s="128">
        <f t="shared" ca="1" si="647"/>
        <v>18.644773485513003</v>
      </c>
      <c r="P657" s="128">
        <f t="shared" ca="1" si="648"/>
        <v>0</v>
      </c>
      <c r="Q657" s="141">
        <f t="shared" ca="1" si="649"/>
        <v>0</v>
      </c>
      <c r="R657" s="13"/>
    </row>
    <row r="658" spans="2:18" x14ac:dyDescent="0.25">
      <c r="B658" s="126">
        <f t="shared" si="650"/>
        <v>641</v>
      </c>
      <c r="C658" s="17">
        <f t="shared" si="644"/>
        <v>3.2921262866077932</v>
      </c>
      <c r="D658" s="17">
        <f t="shared" ref="D658:D721" ca="1" si="713">$C$4*($G$4-C658)*$B$7+D$10*SQRT($B$7)*NORMSINV(RAND())+C658</f>
        <v>3.4641839021683127</v>
      </c>
      <c r="E658" s="17">
        <f t="shared" ref="E658:M658" ca="1" si="714">$C$4*($G$4-D658)*$B$7+E$10*SQRT($B$7)*NORMSINV(RAND())+D658</f>
        <v>3.5364153972169428</v>
      </c>
      <c r="F658" s="17">
        <f t="shared" ca="1" si="714"/>
        <v>3.4723321721887794</v>
      </c>
      <c r="G658" s="17">
        <f t="shared" ca="1" si="714"/>
        <v>3.6999416168320747</v>
      </c>
      <c r="H658" s="17">
        <f t="shared" ca="1" si="714"/>
        <v>3.659982689736315</v>
      </c>
      <c r="I658" s="17">
        <f t="shared" ca="1" si="714"/>
        <v>3.5229852465091516</v>
      </c>
      <c r="J658" s="17">
        <f t="shared" ca="1" si="714"/>
        <v>3.5449731664675195</v>
      </c>
      <c r="K658" s="17">
        <f t="shared" ca="1" si="714"/>
        <v>3.3555172614266002</v>
      </c>
      <c r="L658" s="17">
        <f t="shared" ca="1" si="714"/>
        <v>3.196774904867516</v>
      </c>
      <c r="M658" s="17">
        <f t="shared" ca="1" si="714"/>
        <v>3.2128111674907509</v>
      </c>
      <c r="N658" s="127">
        <f t="shared" ca="1" si="646"/>
        <v>24.848842388424519</v>
      </c>
      <c r="O658" s="128">
        <f t="shared" ca="1" si="647"/>
        <v>23.315953976012924</v>
      </c>
      <c r="P658" s="128">
        <f t="shared" ca="1" si="648"/>
        <v>0.1159539760129249</v>
      </c>
      <c r="Q658" s="141">
        <f t="shared" ca="1" si="649"/>
        <v>0.11029883387134415</v>
      </c>
      <c r="R658" s="13"/>
    </row>
    <row r="659" spans="2:18" x14ac:dyDescent="0.25">
      <c r="B659" s="126">
        <f t="shared" si="650"/>
        <v>642</v>
      </c>
      <c r="C659" s="17">
        <f t="shared" ref="C659:C722" si="715">$C$7</f>
        <v>3.2921262866077932</v>
      </c>
      <c r="D659" s="17">
        <f t="shared" ca="1" si="713"/>
        <v>3.6109633200909634</v>
      </c>
      <c r="E659" s="17">
        <f t="shared" ref="E659:M659" ca="1" si="716">$C$4*($G$4-D659)*$B$7+E$10*SQRT($B$7)*NORMSINV(RAND())+D659</f>
        <v>3.8024422965270999</v>
      </c>
      <c r="F659" s="17">
        <f t="shared" ca="1" si="716"/>
        <v>4.1467206874865106</v>
      </c>
      <c r="G659" s="17">
        <f t="shared" ca="1" si="716"/>
        <v>4.0985386258968912</v>
      </c>
      <c r="H659" s="17">
        <f t="shared" ca="1" si="716"/>
        <v>4.0522375384573373</v>
      </c>
      <c r="I659" s="17">
        <f t="shared" ca="1" si="716"/>
        <v>4.0636278528067784</v>
      </c>
      <c r="J659" s="17">
        <f t="shared" ca="1" si="716"/>
        <v>4.1218316617482307</v>
      </c>
      <c r="K659" s="17">
        <f t="shared" ca="1" si="716"/>
        <v>4.0955695261254474</v>
      </c>
      <c r="L659" s="17">
        <f t="shared" ca="1" si="716"/>
        <v>4.0447494550196872</v>
      </c>
      <c r="M659" s="17">
        <f t="shared" ca="1" si="716"/>
        <v>4.0412076011689164</v>
      </c>
      <c r="N659" s="127">
        <f t="shared" ref="N659:N722" ca="1" si="717">EXP(M659)</f>
        <v>56.89500781509458</v>
      </c>
      <c r="O659" s="128">
        <f t="shared" ref="O659:O722" ca="1" si="718">EXP(EXP(-$C$4*($K$4-$J$4))*LN(N659)+(1-EXP(-$C$4*($K$4-$J$4)))*$G$4+$F$4^2/(4*$C$4)*(1-EXP(-2*$C$4*($K$4-$J$4))))</f>
        <v>44.852949048473945</v>
      </c>
      <c r="P659" s="128">
        <f t="shared" ref="P659:P722" ca="1" si="719">MAX(0,O659-$I$4)</f>
        <v>21.652949048473946</v>
      </c>
      <c r="Q659" s="141">
        <f t="shared" ref="Q659:Q722" ca="1" si="720">$D$7*P659</f>
        <v>20.596922262123154</v>
      </c>
      <c r="R659" s="13"/>
    </row>
    <row r="660" spans="2:18" x14ac:dyDescent="0.25">
      <c r="B660" s="126">
        <f t="shared" ref="B660:B723" si="721">B659+1</f>
        <v>643</v>
      </c>
      <c r="C660" s="17">
        <f t="shared" si="715"/>
        <v>3.2921262866077932</v>
      </c>
      <c r="D660" s="17">
        <f t="shared" ca="1" si="713"/>
        <v>3.1088121283572554</v>
      </c>
      <c r="E660" s="17">
        <f t="shared" ref="E660:M660" ca="1" si="722">$C$4*($G$4-D660)*$B$7+E$10*SQRT($B$7)*NORMSINV(RAND())+D660</f>
        <v>3.0629062316513802</v>
      </c>
      <c r="F660" s="17">
        <f t="shared" ca="1" si="722"/>
        <v>2.8852499164270715</v>
      </c>
      <c r="G660" s="17">
        <f t="shared" ca="1" si="722"/>
        <v>2.8151947296070658</v>
      </c>
      <c r="H660" s="17">
        <f t="shared" ca="1" si="722"/>
        <v>2.4460859010822738</v>
      </c>
      <c r="I660" s="17">
        <f t="shared" ca="1" si="722"/>
        <v>2.4147953188586269</v>
      </c>
      <c r="J660" s="17">
        <f t="shared" ca="1" si="722"/>
        <v>2.476941953249435</v>
      </c>
      <c r="K660" s="17">
        <f t="shared" ca="1" si="722"/>
        <v>2.3074159722772984</v>
      </c>
      <c r="L660" s="17">
        <f t="shared" ca="1" si="722"/>
        <v>2.3852794709575136</v>
      </c>
      <c r="M660" s="17">
        <f t="shared" ca="1" si="722"/>
        <v>2.413946368725493</v>
      </c>
      <c r="N660" s="127">
        <f t="shared" ca="1" si="717"/>
        <v>11.177986674468077</v>
      </c>
      <c r="O660" s="128">
        <f t="shared" ca="1" si="718"/>
        <v>12.406367726205874</v>
      </c>
      <c r="P660" s="128">
        <f t="shared" ca="1" si="719"/>
        <v>0</v>
      </c>
      <c r="Q660" s="141">
        <f t="shared" ca="1" si="720"/>
        <v>0</v>
      </c>
      <c r="R660" s="13"/>
    </row>
    <row r="661" spans="2:18" x14ac:dyDescent="0.25">
      <c r="B661" s="126">
        <f t="shared" si="721"/>
        <v>644</v>
      </c>
      <c r="C661" s="17">
        <f t="shared" si="715"/>
        <v>3.2921262866077932</v>
      </c>
      <c r="D661" s="17">
        <f t="shared" ca="1" si="713"/>
        <v>3.1989842369605332</v>
      </c>
      <c r="E661" s="17">
        <f t="shared" ref="E661:M661" ca="1" si="723">$C$4*($G$4-D661)*$B$7+E$10*SQRT($B$7)*NORMSINV(RAND())+D661</f>
        <v>2.7539164407970698</v>
      </c>
      <c r="F661" s="17">
        <f t="shared" ca="1" si="723"/>
        <v>3.0295546217255125</v>
      </c>
      <c r="G661" s="17">
        <f t="shared" ca="1" si="723"/>
        <v>3.3354435728868221</v>
      </c>
      <c r="H661" s="17">
        <f t="shared" ca="1" si="723"/>
        <v>3.5482507481518706</v>
      </c>
      <c r="I661" s="17">
        <f t="shared" ca="1" si="723"/>
        <v>3.6216372290384404</v>
      </c>
      <c r="J661" s="17">
        <f t="shared" ca="1" si="723"/>
        <v>3.7325101731542136</v>
      </c>
      <c r="K661" s="17">
        <f t="shared" ca="1" si="723"/>
        <v>3.6482270099142613</v>
      </c>
      <c r="L661" s="17">
        <f t="shared" ca="1" si="723"/>
        <v>3.5452079490832542</v>
      </c>
      <c r="M661" s="17">
        <f t="shared" ca="1" si="723"/>
        <v>3.5400451169853304</v>
      </c>
      <c r="N661" s="127">
        <f t="shared" ca="1" si="717"/>
        <v>34.468474269424867</v>
      </c>
      <c r="O661" s="128">
        <f t="shared" ca="1" si="718"/>
        <v>30.192117954268113</v>
      </c>
      <c r="P661" s="128">
        <f t="shared" ca="1" si="719"/>
        <v>6.9921179542681138</v>
      </c>
      <c r="Q661" s="141">
        <f t="shared" ca="1" si="720"/>
        <v>6.6511083376795677</v>
      </c>
      <c r="R661" s="13"/>
    </row>
    <row r="662" spans="2:18" x14ac:dyDescent="0.25">
      <c r="B662" s="126">
        <f t="shared" si="721"/>
        <v>645</v>
      </c>
      <c r="C662" s="17">
        <f t="shared" si="715"/>
        <v>3.2921262866077932</v>
      </c>
      <c r="D662" s="17">
        <f t="shared" ca="1" si="713"/>
        <v>3.3882666875145997</v>
      </c>
      <c r="E662" s="17">
        <f t="shared" ref="E662:M662" ca="1" si="724">$C$4*($G$4-D662)*$B$7+E$10*SQRT($B$7)*NORMSINV(RAND())+D662</f>
        <v>3.4693643848139248</v>
      </c>
      <c r="F662" s="17">
        <f t="shared" ca="1" si="724"/>
        <v>3.4330917123816871</v>
      </c>
      <c r="G662" s="17">
        <f t="shared" ca="1" si="724"/>
        <v>3.3809518525087179</v>
      </c>
      <c r="H662" s="17">
        <f t="shared" ca="1" si="724"/>
        <v>3.4016898496524193</v>
      </c>
      <c r="I662" s="17">
        <f t="shared" ca="1" si="724"/>
        <v>3.2139832293635142</v>
      </c>
      <c r="J662" s="17">
        <f t="shared" ca="1" si="724"/>
        <v>3.2908870343082728</v>
      </c>
      <c r="K662" s="17">
        <f t="shared" ca="1" si="724"/>
        <v>3.1840209116025644</v>
      </c>
      <c r="L662" s="17">
        <f t="shared" ca="1" si="724"/>
        <v>3.0107015984111811</v>
      </c>
      <c r="M662" s="17">
        <f t="shared" ca="1" si="724"/>
        <v>3.0071240705566722</v>
      </c>
      <c r="N662" s="127">
        <f t="shared" ca="1" si="717"/>
        <v>20.229138612336417</v>
      </c>
      <c r="O662" s="128">
        <f t="shared" ca="1" si="718"/>
        <v>19.819972714235128</v>
      </c>
      <c r="P662" s="128">
        <f t="shared" ca="1" si="719"/>
        <v>0</v>
      </c>
      <c r="Q662" s="141">
        <f t="shared" ca="1" si="720"/>
        <v>0</v>
      </c>
      <c r="R662" s="13"/>
    </row>
    <row r="663" spans="2:18" x14ac:dyDescent="0.25">
      <c r="B663" s="126">
        <f t="shared" si="721"/>
        <v>646</v>
      </c>
      <c r="C663" s="17">
        <f t="shared" si="715"/>
        <v>3.2921262866077932</v>
      </c>
      <c r="D663" s="17">
        <f t="shared" ca="1" si="713"/>
        <v>3.2128516454763894</v>
      </c>
      <c r="E663" s="17">
        <f t="shared" ref="E663:M663" ca="1" si="725">$C$4*($G$4-D663)*$B$7+E$10*SQRT($B$7)*NORMSINV(RAND())+D663</f>
        <v>3.2151690700241624</v>
      </c>
      <c r="F663" s="17">
        <f t="shared" ca="1" si="725"/>
        <v>3.2823563246179877</v>
      </c>
      <c r="G663" s="17">
        <f t="shared" ca="1" si="725"/>
        <v>3.2534298715532355</v>
      </c>
      <c r="H663" s="17">
        <f t="shared" ca="1" si="725"/>
        <v>3.2628076453192514</v>
      </c>
      <c r="I663" s="17">
        <f t="shared" ca="1" si="725"/>
        <v>3.5622851564311975</v>
      </c>
      <c r="J663" s="17">
        <f t="shared" ca="1" si="725"/>
        <v>3.4457390435259203</v>
      </c>
      <c r="K663" s="17">
        <f t="shared" ca="1" si="725"/>
        <v>3.3030743111694223</v>
      </c>
      <c r="L663" s="17">
        <f t="shared" ca="1" si="725"/>
        <v>3.1836525445597252</v>
      </c>
      <c r="M663" s="17">
        <f t="shared" ca="1" si="725"/>
        <v>3.1263171161092687</v>
      </c>
      <c r="N663" s="127">
        <f t="shared" ca="1" si="717"/>
        <v>22.789892268544321</v>
      </c>
      <c r="O663" s="128">
        <f t="shared" ca="1" si="718"/>
        <v>21.776393499317368</v>
      </c>
      <c r="P663" s="128">
        <f t="shared" ca="1" si="719"/>
        <v>0</v>
      </c>
      <c r="Q663" s="141">
        <f t="shared" ca="1" si="720"/>
        <v>0</v>
      </c>
      <c r="R663" s="13"/>
    </row>
    <row r="664" spans="2:18" x14ac:dyDescent="0.25">
      <c r="B664" s="126">
        <f t="shared" si="721"/>
        <v>647</v>
      </c>
      <c r="C664" s="17">
        <f t="shared" si="715"/>
        <v>3.2921262866077932</v>
      </c>
      <c r="D664" s="17">
        <f t="shared" ca="1" si="713"/>
        <v>3.3591512122514824</v>
      </c>
      <c r="E664" s="17">
        <f t="shared" ref="E664:M664" ca="1" si="726">$C$4*($G$4-D664)*$B$7+E$10*SQRT($B$7)*NORMSINV(RAND())+D664</f>
        <v>3.4820327592269504</v>
      </c>
      <c r="F664" s="17">
        <f t="shared" ca="1" si="726"/>
        <v>3.6742889640356067</v>
      </c>
      <c r="G664" s="17">
        <f t="shared" ca="1" si="726"/>
        <v>3.7664665919278422</v>
      </c>
      <c r="H664" s="17">
        <f t="shared" ca="1" si="726"/>
        <v>3.5018531882946555</v>
      </c>
      <c r="I664" s="17">
        <f t="shared" ca="1" si="726"/>
        <v>3.5095474911655882</v>
      </c>
      <c r="J664" s="17">
        <f t="shared" ca="1" si="726"/>
        <v>3.5722549346800583</v>
      </c>
      <c r="K664" s="17">
        <f t="shared" ca="1" si="726"/>
        <v>3.4888553431962253</v>
      </c>
      <c r="L664" s="17">
        <f t="shared" ca="1" si="726"/>
        <v>3.3045848785889103</v>
      </c>
      <c r="M664" s="17">
        <f t="shared" ca="1" si="726"/>
        <v>3.3643405850575401</v>
      </c>
      <c r="N664" s="127">
        <f t="shared" ca="1" si="717"/>
        <v>28.914424407759419</v>
      </c>
      <c r="O664" s="128">
        <f t="shared" ca="1" si="718"/>
        <v>26.280122416954804</v>
      </c>
      <c r="P664" s="128">
        <f t="shared" ca="1" si="719"/>
        <v>3.0801224169548043</v>
      </c>
      <c r="Q664" s="141">
        <f t="shared" ca="1" si="720"/>
        <v>2.9299030740716669</v>
      </c>
      <c r="R664" s="13"/>
    </row>
    <row r="665" spans="2:18" x14ac:dyDescent="0.25">
      <c r="B665" s="126">
        <f t="shared" si="721"/>
        <v>648</v>
      </c>
      <c r="C665" s="17">
        <f t="shared" si="715"/>
        <v>3.2921262866077932</v>
      </c>
      <c r="D665" s="17">
        <f t="shared" ca="1" si="713"/>
        <v>3.2043803900062144</v>
      </c>
      <c r="E665" s="17">
        <f t="shared" ref="E665:M665" ca="1" si="727">$C$4*($G$4-D665)*$B$7+E$10*SQRT($B$7)*NORMSINV(RAND())+D665</f>
        <v>3.0321364066365062</v>
      </c>
      <c r="F665" s="17">
        <f t="shared" ca="1" si="727"/>
        <v>3.1893038467049926</v>
      </c>
      <c r="G665" s="17">
        <f t="shared" ca="1" si="727"/>
        <v>3.2542627311188475</v>
      </c>
      <c r="H665" s="17">
        <f t="shared" ca="1" si="727"/>
        <v>3.4075666454827802</v>
      </c>
      <c r="I665" s="17">
        <f t="shared" ca="1" si="727"/>
        <v>3.4022931779147672</v>
      </c>
      <c r="J665" s="17">
        <f t="shared" ca="1" si="727"/>
        <v>3.2946585336510763</v>
      </c>
      <c r="K665" s="17">
        <f t="shared" ca="1" si="727"/>
        <v>3.226621374827348</v>
      </c>
      <c r="L665" s="17">
        <f t="shared" ca="1" si="727"/>
        <v>3.1955598760413038</v>
      </c>
      <c r="M665" s="17">
        <f t="shared" ca="1" si="727"/>
        <v>3.1592686681504203</v>
      </c>
      <c r="N665" s="127">
        <f t="shared" ca="1" si="717"/>
        <v>23.553364303338004</v>
      </c>
      <c r="O665" s="128">
        <f t="shared" ca="1" si="718"/>
        <v>22.35055191739696</v>
      </c>
      <c r="P665" s="128">
        <f t="shared" ca="1" si="719"/>
        <v>0</v>
      </c>
      <c r="Q665" s="141">
        <f t="shared" ca="1" si="720"/>
        <v>0</v>
      </c>
      <c r="R665" s="13"/>
    </row>
    <row r="666" spans="2:18" x14ac:dyDescent="0.25">
      <c r="B666" s="126">
        <f t="shared" si="721"/>
        <v>649</v>
      </c>
      <c r="C666" s="17">
        <f t="shared" si="715"/>
        <v>3.2921262866077932</v>
      </c>
      <c r="D666" s="17">
        <f t="shared" ca="1" si="713"/>
        <v>3.3015888671974483</v>
      </c>
      <c r="E666" s="17">
        <f t="shared" ref="E666:M666" ca="1" si="728">$C$4*($G$4-D666)*$B$7+E$10*SQRT($B$7)*NORMSINV(RAND())+D666</f>
        <v>3.4718022548806706</v>
      </c>
      <c r="F666" s="17">
        <f t="shared" ca="1" si="728"/>
        <v>3.3220968955155716</v>
      </c>
      <c r="G666" s="17">
        <f t="shared" ca="1" si="728"/>
        <v>3.1952342421433109</v>
      </c>
      <c r="H666" s="17">
        <f t="shared" ca="1" si="728"/>
        <v>3.2776397631252867</v>
      </c>
      <c r="I666" s="17">
        <f t="shared" ca="1" si="728"/>
        <v>3.1412327973248972</v>
      </c>
      <c r="J666" s="17">
        <f t="shared" ca="1" si="728"/>
        <v>3.1144356580661978</v>
      </c>
      <c r="K666" s="17">
        <f t="shared" ca="1" si="728"/>
        <v>3.0296572124826029</v>
      </c>
      <c r="L666" s="17">
        <f t="shared" ca="1" si="728"/>
        <v>3.0517079910557254</v>
      </c>
      <c r="M666" s="17">
        <f t="shared" ca="1" si="728"/>
        <v>3.0874917404435269</v>
      </c>
      <c r="N666" s="127">
        <f t="shared" ca="1" si="717"/>
        <v>21.922022835063089</v>
      </c>
      <c r="O666" s="128">
        <f t="shared" ca="1" si="718"/>
        <v>21.118786181259154</v>
      </c>
      <c r="P666" s="128">
        <f t="shared" ca="1" si="719"/>
        <v>0</v>
      </c>
      <c r="Q666" s="141">
        <f t="shared" ca="1" si="720"/>
        <v>0</v>
      </c>
      <c r="R666" s="13"/>
    </row>
    <row r="667" spans="2:18" x14ac:dyDescent="0.25">
      <c r="B667" s="126">
        <f t="shared" si="721"/>
        <v>650</v>
      </c>
      <c r="C667" s="17">
        <f t="shared" si="715"/>
        <v>3.2921262866077932</v>
      </c>
      <c r="D667" s="17">
        <f t="shared" ca="1" si="713"/>
        <v>3.1813069841222119</v>
      </c>
      <c r="E667" s="17">
        <f t="shared" ref="E667:M667" ca="1" si="729">$C$4*($G$4-D667)*$B$7+E$10*SQRT($B$7)*NORMSINV(RAND())+D667</f>
        <v>3.0868036563394239</v>
      </c>
      <c r="F667" s="17">
        <f t="shared" ca="1" si="729"/>
        <v>3.2571309038137435</v>
      </c>
      <c r="G667" s="17">
        <f t="shared" ca="1" si="729"/>
        <v>3.3118302691691066</v>
      </c>
      <c r="H667" s="17">
        <f t="shared" ca="1" si="729"/>
        <v>3.2651333427401323</v>
      </c>
      <c r="I667" s="17">
        <f t="shared" ca="1" si="729"/>
        <v>3.1768277672965972</v>
      </c>
      <c r="J667" s="17">
        <f t="shared" ca="1" si="729"/>
        <v>3.0767475626722147</v>
      </c>
      <c r="K667" s="17">
        <f t="shared" ca="1" si="729"/>
        <v>3.1828399068045297</v>
      </c>
      <c r="L667" s="17">
        <f t="shared" ca="1" si="729"/>
        <v>3.1430066054275763</v>
      </c>
      <c r="M667" s="17">
        <f t="shared" ca="1" si="729"/>
        <v>3.2381585901635468</v>
      </c>
      <c r="N667" s="127">
        <f t="shared" ca="1" si="717"/>
        <v>25.486746964152083</v>
      </c>
      <c r="O667" s="128">
        <f t="shared" ca="1" si="718"/>
        <v>23.787417176758552</v>
      </c>
      <c r="P667" s="128">
        <f t="shared" ca="1" si="719"/>
        <v>0.58741717675855298</v>
      </c>
      <c r="Q667" s="141">
        <f t="shared" ca="1" si="720"/>
        <v>0.55876850298987257</v>
      </c>
      <c r="R667" s="13"/>
    </row>
    <row r="668" spans="2:18" x14ac:dyDescent="0.25">
      <c r="B668" s="126">
        <f t="shared" si="721"/>
        <v>651</v>
      </c>
      <c r="C668" s="17">
        <f t="shared" si="715"/>
        <v>3.2921262866077932</v>
      </c>
      <c r="D668" s="17">
        <f t="shared" ca="1" si="713"/>
        <v>3.2059393430302072</v>
      </c>
      <c r="E668" s="17">
        <f t="shared" ref="E668:M668" ca="1" si="730">$C$4*($G$4-D668)*$B$7+E$10*SQRT($B$7)*NORMSINV(RAND())+D668</f>
        <v>3.2446816297707182</v>
      </c>
      <c r="F668" s="17">
        <f t="shared" ca="1" si="730"/>
        <v>3.2491817668290448</v>
      </c>
      <c r="G668" s="17">
        <f t="shared" ca="1" si="730"/>
        <v>3.0659499662550802</v>
      </c>
      <c r="H668" s="17">
        <f t="shared" ca="1" si="730"/>
        <v>2.8805254381994216</v>
      </c>
      <c r="I668" s="17">
        <f t="shared" ca="1" si="730"/>
        <v>3.0116642410143362</v>
      </c>
      <c r="J668" s="17">
        <f t="shared" ca="1" si="730"/>
        <v>2.9060376232635416</v>
      </c>
      <c r="K668" s="17">
        <f t="shared" ca="1" si="730"/>
        <v>2.9489063270427467</v>
      </c>
      <c r="L668" s="17">
        <f t="shared" ca="1" si="730"/>
        <v>3.0428027708059306</v>
      </c>
      <c r="M668" s="17">
        <f t="shared" ca="1" si="730"/>
        <v>3.0287950471188259</v>
      </c>
      <c r="N668" s="127">
        <f t="shared" ca="1" si="717"/>
        <v>20.672308418589935</v>
      </c>
      <c r="O668" s="128">
        <f t="shared" ca="1" si="718"/>
        <v>20.162117465461389</v>
      </c>
      <c r="P668" s="128">
        <f t="shared" ca="1" si="719"/>
        <v>0</v>
      </c>
      <c r="Q668" s="141">
        <f t="shared" ca="1" si="720"/>
        <v>0</v>
      </c>
      <c r="R668" s="13"/>
    </row>
    <row r="669" spans="2:18" x14ac:dyDescent="0.25">
      <c r="B669" s="126">
        <f t="shared" si="721"/>
        <v>652</v>
      </c>
      <c r="C669" s="17">
        <f t="shared" si="715"/>
        <v>3.2921262866077932</v>
      </c>
      <c r="D669" s="17">
        <f t="shared" ca="1" si="713"/>
        <v>3.4123351971868323</v>
      </c>
      <c r="E669" s="17">
        <f t="shared" ref="E669:M669" ca="1" si="731">$C$4*($G$4-D669)*$B$7+E$10*SQRT($B$7)*NORMSINV(RAND())+D669</f>
        <v>3.1910824056271609</v>
      </c>
      <c r="F669" s="17">
        <f t="shared" ca="1" si="731"/>
        <v>3.1229881931398245</v>
      </c>
      <c r="G669" s="17">
        <f t="shared" ca="1" si="731"/>
        <v>3.085150776069419</v>
      </c>
      <c r="H669" s="17">
        <f t="shared" ca="1" si="731"/>
        <v>2.86061087135141</v>
      </c>
      <c r="I669" s="17">
        <f t="shared" ca="1" si="731"/>
        <v>2.9234997590239806</v>
      </c>
      <c r="J669" s="17">
        <f t="shared" ca="1" si="731"/>
        <v>2.8075805598940207</v>
      </c>
      <c r="K669" s="17">
        <f t="shared" ca="1" si="731"/>
        <v>2.7457348806757822</v>
      </c>
      <c r="L669" s="17">
        <f t="shared" ca="1" si="731"/>
        <v>2.6298020251102328</v>
      </c>
      <c r="M669" s="17">
        <f t="shared" ca="1" si="731"/>
        <v>2.7008767277664103</v>
      </c>
      <c r="N669" s="127">
        <f t="shared" ca="1" si="717"/>
        <v>14.892782919168994</v>
      </c>
      <c r="O669" s="128">
        <f t="shared" ca="1" si="718"/>
        <v>15.561842423857357</v>
      </c>
      <c r="P669" s="128">
        <f t="shared" ca="1" si="719"/>
        <v>0</v>
      </c>
      <c r="Q669" s="141">
        <f t="shared" ca="1" si="720"/>
        <v>0</v>
      </c>
      <c r="R669" s="13"/>
    </row>
    <row r="670" spans="2:18" x14ac:dyDescent="0.25">
      <c r="B670" s="126">
        <f t="shared" si="721"/>
        <v>653</v>
      </c>
      <c r="C670" s="17">
        <f t="shared" si="715"/>
        <v>3.2921262866077932</v>
      </c>
      <c r="D670" s="17">
        <f t="shared" ca="1" si="713"/>
        <v>3.3262295937310884</v>
      </c>
      <c r="E670" s="17">
        <f t="shared" ref="E670:M670" ca="1" si="732">$C$4*($G$4-D670)*$B$7+E$10*SQRT($B$7)*NORMSINV(RAND())+D670</f>
        <v>3.597171889349644</v>
      </c>
      <c r="F670" s="17">
        <f t="shared" ca="1" si="732"/>
        <v>3.6988910191942121</v>
      </c>
      <c r="G670" s="17">
        <f t="shared" ca="1" si="732"/>
        <v>3.4777486844476857</v>
      </c>
      <c r="H670" s="17">
        <f t="shared" ca="1" si="732"/>
        <v>3.4873977496145021</v>
      </c>
      <c r="I670" s="17">
        <f t="shared" ca="1" si="732"/>
        <v>3.3712326462612281</v>
      </c>
      <c r="J670" s="17">
        <f t="shared" ca="1" si="732"/>
        <v>3.3609723845101582</v>
      </c>
      <c r="K670" s="17">
        <f t="shared" ca="1" si="732"/>
        <v>3.3305501723069675</v>
      </c>
      <c r="L670" s="17">
        <f t="shared" ca="1" si="732"/>
        <v>3.2620037080714952</v>
      </c>
      <c r="M670" s="17">
        <f t="shared" ca="1" si="732"/>
        <v>3.277216238840023</v>
      </c>
      <c r="N670" s="127">
        <f t="shared" ca="1" si="717"/>
        <v>26.501894972717938</v>
      </c>
      <c r="O670" s="128">
        <f t="shared" ca="1" si="718"/>
        <v>24.532621627893832</v>
      </c>
      <c r="P670" s="128">
        <f t="shared" ca="1" si="719"/>
        <v>1.3326216278938325</v>
      </c>
      <c r="Q670" s="141">
        <f t="shared" ca="1" si="720"/>
        <v>1.267628904178655</v>
      </c>
      <c r="R670" s="13"/>
    </row>
    <row r="671" spans="2:18" x14ac:dyDescent="0.25">
      <c r="B671" s="126">
        <f t="shared" si="721"/>
        <v>654</v>
      </c>
      <c r="C671" s="17">
        <f t="shared" si="715"/>
        <v>3.2921262866077932</v>
      </c>
      <c r="D671" s="17">
        <f t="shared" ca="1" si="713"/>
        <v>3.2584059649823862</v>
      </c>
      <c r="E671" s="17">
        <f t="shared" ref="E671:M671" ca="1" si="733">$C$4*($G$4-D671)*$B$7+E$10*SQRT($B$7)*NORMSINV(RAND())+D671</f>
        <v>3.1255453239277067</v>
      </c>
      <c r="F671" s="17">
        <f t="shared" ca="1" si="733"/>
        <v>3.0950830470899686</v>
      </c>
      <c r="G671" s="17">
        <f t="shared" ca="1" si="733"/>
        <v>3.1549904404649256</v>
      </c>
      <c r="H671" s="17">
        <f t="shared" ca="1" si="733"/>
        <v>3.1308285832391465</v>
      </c>
      <c r="I671" s="17">
        <f t="shared" ca="1" si="733"/>
        <v>3.1065804868512461</v>
      </c>
      <c r="J671" s="17">
        <f t="shared" ca="1" si="733"/>
        <v>2.8747291558314143</v>
      </c>
      <c r="K671" s="17">
        <f t="shared" ca="1" si="733"/>
        <v>2.9239382501278648</v>
      </c>
      <c r="L671" s="17">
        <f t="shared" ca="1" si="733"/>
        <v>3.1121982666999926</v>
      </c>
      <c r="M671" s="17">
        <f t="shared" ca="1" si="733"/>
        <v>3.0560311737927583</v>
      </c>
      <c r="N671" s="127">
        <f t="shared" ca="1" si="717"/>
        <v>21.24307954360674</v>
      </c>
      <c r="O671" s="128">
        <f t="shared" ca="1" si="718"/>
        <v>20.600514210864375</v>
      </c>
      <c r="P671" s="128">
        <f t="shared" ca="1" si="719"/>
        <v>0</v>
      </c>
      <c r="Q671" s="141">
        <f t="shared" ca="1" si="720"/>
        <v>0</v>
      </c>
      <c r="R671" s="13"/>
    </row>
    <row r="672" spans="2:18" x14ac:dyDescent="0.25">
      <c r="B672" s="126">
        <f t="shared" si="721"/>
        <v>655</v>
      </c>
      <c r="C672" s="17">
        <f t="shared" si="715"/>
        <v>3.2921262866077932</v>
      </c>
      <c r="D672" s="17">
        <f t="shared" ca="1" si="713"/>
        <v>3.1410812329932263</v>
      </c>
      <c r="E672" s="17">
        <f t="shared" ref="E672:M672" ca="1" si="734">$C$4*($G$4-D672)*$B$7+E$10*SQRT($B$7)*NORMSINV(RAND())+D672</f>
        <v>3.1416940550731556</v>
      </c>
      <c r="F672" s="17">
        <f t="shared" ca="1" si="734"/>
        <v>3.0992360789029969</v>
      </c>
      <c r="G672" s="17">
        <f t="shared" ca="1" si="734"/>
        <v>3.2750747187239719</v>
      </c>
      <c r="H672" s="17">
        <f t="shared" ca="1" si="734"/>
        <v>3.4740477470230178</v>
      </c>
      <c r="I672" s="17">
        <f t="shared" ca="1" si="734"/>
        <v>3.5262297971736891</v>
      </c>
      <c r="J672" s="17">
        <f t="shared" ca="1" si="734"/>
        <v>3.5777598255404599</v>
      </c>
      <c r="K672" s="17">
        <f t="shared" ca="1" si="734"/>
        <v>3.5911766257269169</v>
      </c>
      <c r="L672" s="17">
        <f t="shared" ca="1" si="734"/>
        <v>3.6292753735547358</v>
      </c>
      <c r="M672" s="17">
        <f t="shared" ca="1" si="734"/>
        <v>3.6687768694323033</v>
      </c>
      <c r="N672" s="127">
        <f t="shared" ca="1" si="717"/>
        <v>39.203925003814334</v>
      </c>
      <c r="O672" s="128">
        <f t="shared" ca="1" si="718"/>
        <v>33.423215909359428</v>
      </c>
      <c r="P672" s="128">
        <f t="shared" ca="1" si="719"/>
        <v>10.223215909359428</v>
      </c>
      <c r="Q672" s="141">
        <f t="shared" ca="1" si="720"/>
        <v>9.7246237860065126</v>
      </c>
      <c r="R672" s="13"/>
    </row>
    <row r="673" spans="2:18" x14ac:dyDescent="0.25">
      <c r="B673" s="126">
        <f t="shared" si="721"/>
        <v>656</v>
      </c>
      <c r="C673" s="17">
        <f t="shared" si="715"/>
        <v>3.2921262866077932</v>
      </c>
      <c r="D673" s="17">
        <f t="shared" ca="1" si="713"/>
        <v>3.1186839956276811</v>
      </c>
      <c r="E673" s="17">
        <f t="shared" ref="E673:M673" ca="1" si="735">$C$4*($G$4-D673)*$B$7+E$10*SQRT($B$7)*NORMSINV(RAND())+D673</f>
        <v>3.0766492205437661</v>
      </c>
      <c r="F673" s="17">
        <f t="shared" ca="1" si="735"/>
        <v>3.1627184195923177</v>
      </c>
      <c r="G673" s="17">
        <f t="shared" ca="1" si="735"/>
        <v>2.7857919523555448</v>
      </c>
      <c r="H673" s="17">
        <f t="shared" ca="1" si="735"/>
        <v>2.7308627449079972</v>
      </c>
      <c r="I673" s="17">
        <f t="shared" ca="1" si="735"/>
        <v>2.7071029492246366</v>
      </c>
      <c r="J673" s="17">
        <f t="shared" ca="1" si="735"/>
        <v>2.6176742716238808</v>
      </c>
      <c r="K673" s="17">
        <f t="shared" ca="1" si="735"/>
        <v>2.7070180017782883</v>
      </c>
      <c r="L673" s="17">
        <f t="shared" ca="1" si="735"/>
        <v>2.7843950251417966</v>
      </c>
      <c r="M673" s="17">
        <f t="shared" ca="1" si="735"/>
        <v>2.6961441237257491</v>
      </c>
      <c r="N673" s="127">
        <f t="shared" ca="1" si="717"/>
        <v>14.822467792615512</v>
      </c>
      <c r="O673" s="128">
        <f t="shared" ca="1" si="718"/>
        <v>15.503785194907932</v>
      </c>
      <c r="P673" s="128">
        <f t="shared" ca="1" si="719"/>
        <v>0</v>
      </c>
      <c r="Q673" s="141">
        <f t="shared" ca="1" si="720"/>
        <v>0</v>
      </c>
      <c r="R673" s="13"/>
    </row>
    <row r="674" spans="2:18" x14ac:dyDescent="0.25">
      <c r="B674" s="126">
        <f t="shared" si="721"/>
        <v>657</v>
      </c>
      <c r="C674" s="17">
        <f t="shared" si="715"/>
        <v>3.2921262866077932</v>
      </c>
      <c r="D674" s="17">
        <f t="shared" ca="1" si="713"/>
        <v>3.4046009364369181</v>
      </c>
      <c r="E674" s="17">
        <f t="shared" ref="E674:M674" ca="1" si="736">$C$4*($G$4-D674)*$B$7+E$10*SQRT($B$7)*NORMSINV(RAND())+D674</f>
        <v>3.2704148364578138</v>
      </c>
      <c r="F674" s="17">
        <f t="shared" ca="1" si="736"/>
        <v>3.2724352267548324</v>
      </c>
      <c r="G674" s="17">
        <f t="shared" ca="1" si="736"/>
        <v>3.1886925503381907</v>
      </c>
      <c r="H674" s="17">
        <f t="shared" ca="1" si="736"/>
        <v>3.2265619092936917</v>
      </c>
      <c r="I674" s="17">
        <f t="shared" ca="1" si="736"/>
        <v>3.1594232472698973</v>
      </c>
      <c r="J674" s="17">
        <f t="shared" ca="1" si="736"/>
        <v>3.1738851904538623</v>
      </c>
      <c r="K674" s="17">
        <f t="shared" ca="1" si="736"/>
        <v>3.0782356785147122</v>
      </c>
      <c r="L674" s="17">
        <f t="shared" ca="1" si="736"/>
        <v>3.0491533166527165</v>
      </c>
      <c r="M674" s="17">
        <f t="shared" ca="1" si="736"/>
        <v>3.1749436244823586</v>
      </c>
      <c r="N674" s="127">
        <f t="shared" ca="1" si="717"/>
        <v>23.925471019540922</v>
      </c>
      <c r="O674" s="128">
        <f t="shared" ca="1" si="718"/>
        <v>22.628966578835318</v>
      </c>
      <c r="P674" s="128">
        <f t="shared" ca="1" si="719"/>
        <v>0</v>
      </c>
      <c r="Q674" s="141">
        <f t="shared" ca="1" si="720"/>
        <v>0</v>
      </c>
      <c r="R674" s="13"/>
    </row>
    <row r="675" spans="2:18" x14ac:dyDescent="0.25">
      <c r="B675" s="126">
        <f t="shared" si="721"/>
        <v>658</v>
      </c>
      <c r="C675" s="17">
        <f t="shared" si="715"/>
        <v>3.2921262866077932</v>
      </c>
      <c r="D675" s="17">
        <f t="shared" ca="1" si="713"/>
        <v>3.2694443114508838</v>
      </c>
      <c r="E675" s="17">
        <f t="shared" ref="E675:M675" ca="1" si="737">$C$4*($G$4-D675)*$B$7+E$10*SQRT($B$7)*NORMSINV(RAND())+D675</f>
        <v>3.3232566272546622</v>
      </c>
      <c r="F675" s="17">
        <f t="shared" ca="1" si="737"/>
        <v>3.4677856210684466</v>
      </c>
      <c r="G675" s="17">
        <f t="shared" ca="1" si="737"/>
        <v>3.4674723379221652</v>
      </c>
      <c r="H675" s="17">
        <f t="shared" ca="1" si="737"/>
        <v>3.6451499222603174</v>
      </c>
      <c r="I675" s="17">
        <f t="shared" ca="1" si="737"/>
        <v>3.5436783420839006</v>
      </c>
      <c r="J675" s="17">
        <f t="shared" ca="1" si="737"/>
        <v>3.6147759210220638</v>
      </c>
      <c r="K675" s="17">
        <f t="shared" ca="1" si="737"/>
        <v>3.646216371946942</v>
      </c>
      <c r="L675" s="17">
        <f t="shared" ca="1" si="737"/>
        <v>3.4485813261822007</v>
      </c>
      <c r="M675" s="17">
        <f t="shared" ca="1" si="737"/>
        <v>3.4188865068521421</v>
      </c>
      <c r="N675" s="127">
        <f t="shared" ca="1" si="717"/>
        <v>30.535395130862565</v>
      </c>
      <c r="O675" s="128">
        <f t="shared" ca="1" si="718"/>
        <v>27.436991747650548</v>
      </c>
      <c r="P675" s="128">
        <f t="shared" ca="1" si="719"/>
        <v>4.2369917476505492</v>
      </c>
      <c r="Q675" s="141">
        <f t="shared" ca="1" si="720"/>
        <v>4.0303512217319062</v>
      </c>
      <c r="R675" s="13"/>
    </row>
    <row r="676" spans="2:18" x14ac:dyDescent="0.25">
      <c r="B676" s="126">
        <f t="shared" si="721"/>
        <v>659</v>
      </c>
      <c r="C676" s="17">
        <f t="shared" si="715"/>
        <v>3.2921262866077932</v>
      </c>
      <c r="D676" s="17">
        <f t="shared" ca="1" si="713"/>
        <v>3.1547233592801818</v>
      </c>
      <c r="E676" s="17">
        <f t="shared" ref="E676:M676" ca="1" si="738">$C$4*($G$4-D676)*$B$7+E$10*SQRT($B$7)*NORMSINV(RAND())+D676</f>
        <v>3.2153033177124319</v>
      </c>
      <c r="F676" s="17">
        <f t="shared" ca="1" si="738"/>
        <v>3.1853103291074176</v>
      </c>
      <c r="G676" s="17">
        <f t="shared" ca="1" si="738"/>
        <v>3.2908494306889575</v>
      </c>
      <c r="H676" s="17">
        <f t="shared" ca="1" si="738"/>
        <v>3.180438446346507</v>
      </c>
      <c r="I676" s="17">
        <f t="shared" ca="1" si="738"/>
        <v>3.2660919401161417</v>
      </c>
      <c r="J676" s="17">
        <f t="shared" ca="1" si="738"/>
        <v>3.3149800943178249</v>
      </c>
      <c r="K676" s="17">
        <f t="shared" ca="1" si="738"/>
        <v>3.1226118529427733</v>
      </c>
      <c r="L676" s="17">
        <f t="shared" ca="1" si="738"/>
        <v>3.1913269851396491</v>
      </c>
      <c r="M676" s="17">
        <f t="shared" ca="1" si="738"/>
        <v>3.2727645293542986</v>
      </c>
      <c r="N676" s="127">
        <f t="shared" ca="1" si="717"/>
        <v>26.384178449765148</v>
      </c>
      <c r="O676" s="128">
        <f t="shared" ca="1" si="718"/>
        <v>24.446519469341222</v>
      </c>
      <c r="P676" s="128">
        <f t="shared" ca="1" si="719"/>
        <v>1.2465194693412229</v>
      </c>
      <c r="Q676" s="141">
        <f t="shared" ca="1" si="720"/>
        <v>1.1857259974503869</v>
      </c>
      <c r="R676" s="13"/>
    </row>
    <row r="677" spans="2:18" x14ac:dyDescent="0.25">
      <c r="B677" s="126">
        <f t="shared" si="721"/>
        <v>660</v>
      </c>
      <c r="C677" s="17">
        <f t="shared" si="715"/>
        <v>3.2921262866077932</v>
      </c>
      <c r="D677" s="17">
        <f t="shared" ca="1" si="713"/>
        <v>3.4906851380809161</v>
      </c>
      <c r="E677" s="17">
        <f t="shared" ref="E677:M677" ca="1" si="739">$C$4*($G$4-D677)*$B$7+E$10*SQRT($B$7)*NORMSINV(RAND())+D677</f>
        <v>3.5191159822389144</v>
      </c>
      <c r="F677" s="17">
        <f t="shared" ca="1" si="739"/>
        <v>3.318762882358778</v>
      </c>
      <c r="G677" s="17">
        <f t="shared" ca="1" si="739"/>
        <v>3.1274360277298521</v>
      </c>
      <c r="H677" s="17">
        <f t="shared" ca="1" si="739"/>
        <v>3.0372131427923774</v>
      </c>
      <c r="I677" s="17">
        <f t="shared" ca="1" si="739"/>
        <v>2.9405203823923851</v>
      </c>
      <c r="J677" s="17">
        <f t="shared" ca="1" si="739"/>
        <v>2.9357544232335373</v>
      </c>
      <c r="K677" s="17">
        <f t="shared" ca="1" si="739"/>
        <v>2.9635260325720858</v>
      </c>
      <c r="L677" s="17">
        <f t="shared" ca="1" si="739"/>
        <v>3.038180808429972</v>
      </c>
      <c r="M677" s="17">
        <f t="shared" ca="1" si="739"/>
        <v>3.068848390434225</v>
      </c>
      <c r="N677" s="127">
        <f t="shared" ca="1" si="717"/>
        <v>21.51710909282021</v>
      </c>
      <c r="O677" s="128">
        <f t="shared" ca="1" si="718"/>
        <v>20.810107936920755</v>
      </c>
      <c r="P677" s="128">
        <f t="shared" ca="1" si="719"/>
        <v>0</v>
      </c>
      <c r="Q677" s="141">
        <f t="shared" ca="1" si="720"/>
        <v>0</v>
      </c>
      <c r="R677" s="13"/>
    </row>
    <row r="678" spans="2:18" x14ac:dyDescent="0.25">
      <c r="B678" s="126">
        <f t="shared" si="721"/>
        <v>661</v>
      </c>
      <c r="C678" s="17">
        <f t="shared" si="715"/>
        <v>3.2921262866077932</v>
      </c>
      <c r="D678" s="17">
        <f t="shared" ca="1" si="713"/>
        <v>3.3627883938370831</v>
      </c>
      <c r="E678" s="17">
        <f t="shared" ref="E678:M678" ca="1" si="740">$C$4*($G$4-D678)*$B$7+E$10*SQRT($B$7)*NORMSINV(RAND())+D678</f>
        <v>3.2928859948993772</v>
      </c>
      <c r="F678" s="17">
        <f t="shared" ca="1" si="740"/>
        <v>3.2124361878216274</v>
      </c>
      <c r="G678" s="17">
        <f t="shared" ca="1" si="740"/>
        <v>3.0562788344135288</v>
      </c>
      <c r="H678" s="17">
        <f t="shared" ca="1" si="740"/>
        <v>2.9230081769920071</v>
      </c>
      <c r="I678" s="17">
        <f t="shared" ca="1" si="740"/>
        <v>2.8851709876043938</v>
      </c>
      <c r="J678" s="17">
        <f t="shared" ca="1" si="740"/>
        <v>3.0145141088828642</v>
      </c>
      <c r="K678" s="17">
        <f t="shared" ca="1" si="740"/>
        <v>2.8692195337751225</v>
      </c>
      <c r="L678" s="17">
        <f t="shared" ca="1" si="740"/>
        <v>2.8995009906675273</v>
      </c>
      <c r="M678" s="17">
        <f t="shared" ca="1" si="740"/>
        <v>2.8071498929146976</v>
      </c>
      <c r="N678" s="127">
        <f t="shared" ca="1" si="717"/>
        <v>16.562645571238974</v>
      </c>
      <c r="O678" s="128">
        <f t="shared" ca="1" si="718"/>
        <v>16.924366892222235</v>
      </c>
      <c r="P678" s="128">
        <f t="shared" ca="1" si="719"/>
        <v>0</v>
      </c>
      <c r="Q678" s="141">
        <f t="shared" ca="1" si="720"/>
        <v>0</v>
      </c>
      <c r="R678" s="13"/>
    </row>
    <row r="679" spans="2:18" x14ac:dyDescent="0.25">
      <c r="B679" s="126">
        <f t="shared" si="721"/>
        <v>662</v>
      </c>
      <c r="C679" s="17">
        <f t="shared" si="715"/>
        <v>3.2921262866077932</v>
      </c>
      <c r="D679" s="17">
        <f t="shared" ca="1" si="713"/>
        <v>3.3389033282655269</v>
      </c>
      <c r="E679" s="17">
        <f t="shared" ref="E679:M679" ca="1" si="741">$C$4*($G$4-D679)*$B$7+E$10*SQRT($B$7)*NORMSINV(RAND())+D679</f>
        <v>3.2872310517433641</v>
      </c>
      <c r="F679" s="17">
        <f t="shared" ca="1" si="741"/>
        <v>2.9786052161617218</v>
      </c>
      <c r="G679" s="17">
        <f t="shared" ca="1" si="741"/>
        <v>3.0244483222834422</v>
      </c>
      <c r="H679" s="17">
        <f t="shared" ca="1" si="741"/>
        <v>2.8791917371842493</v>
      </c>
      <c r="I679" s="17">
        <f t="shared" ca="1" si="741"/>
        <v>2.7061425681810527</v>
      </c>
      <c r="J679" s="17">
        <f t="shared" ca="1" si="741"/>
        <v>2.8319678206274821</v>
      </c>
      <c r="K679" s="17">
        <f t="shared" ca="1" si="741"/>
        <v>2.7645279896901878</v>
      </c>
      <c r="L679" s="17">
        <f t="shared" ca="1" si="741"/>
        <v>2.6549849234837204</v>
      </c>
      <c r="M679" s="17">
        <f t="shared" ca="1" si="741"/>
        <v>2.6226702529734962</v>
      </c>
      <c r="N679" s="127">
        <f t="shared" ca="1" si="717"/>
        <v>13.772450455018287</v>
      </c>
      <c r="O679" s="128">
        <f t="shared" ca="1" si="718"/>
        <v>14.629732888536811</v>
      </c>
      <c r="P679" s="128">
        <f t="shared" ca="1" si="719"/>
        <v>0</v>
      </c>
      <c r="Q679" s="141">
        <f t="shared" ca="1" si="720"/>
        <v>0</v>
      </c>
      <c r="R679" s="13"/>
    </row>
    <row r="680" spans="2:18" x14ac:dyDescent="0.25">
      <c r="B680" s="126">
        <f t="shared" si="721"/>
        <v>663</v>
      </c>
      <c r="C680" s="17">
        <f t="shared" si="715"/>
        <v>3.2921262866077932</v>
      </c>
      <c r="D680" s="17">
        <f t="shared" ca="1" si="713"/>
        <v>2.9920357976795904</v>
      </c>
      <c r="E680" s="17">
        <f t="shared" ref="E680:M680" ca="1" si="742">$C$4*($G$4-D680)*$B$7+E$10*SQRT($B$7)*NORMSINV(RAND())+D680</f>
        <v>3.0674881323782364</v>
      </c>
      <c r="F680" s="17">
        <f t="shared" ca="1" si="742"/>
        <v>3.2857540698975241</v>
      </c>
      <c r="G680" s="17">
        <f t="shared" ca="1" si="742"/>
        <v>3.2321275785960579</v>
      </c>
      <c r="H680" s="17">
        <f t="shared" ca="1" si="742"/>
        <v>3.1767902631028297</v>
      </c>
      <c r="I680" s="17">
        <f t="shared" ca="1" si="742"/>
        <v>3.3402805990719071</v>
      </c>
      <c r="J680" s="17">
        <f t="shared" ca="1" si="742"/>
        <v>3.2972134103500084</v>
      </c>
      <c r="K680" s="17">
        <f t="shared" ca="1" si="742"/>
        <v>3.334942197538771</v>
      </c>
      <c r="L680" s="17">
        <f t="shared" ca="1" si="742"/>
        <v>3.3230987582276446</v>
      </c>
      <c r="M680" s="17">
        <f t="shared" ca="1" si="742"/>
        <v>3.3956145416341119</v>
      </c>
      <c r="N680" s="127">
        <f t="shared" ca="1" si="717"/>
        <v>29.832981451880677</v>
      </c>
      <c r="O680" s="128">
        <f t="shared" ca="1" si="718"/>
        <v>26.937312796409039</v>
      </c>
      <c r="P680" s="128">
        <f t="shared" ca="1" si="719"/>
        <v>3.7373127964090394</v>
      </c>
      <c r="Q680" s="141">
        <f t="shared" ca="1" si="720"/>
        <v>3.5550419005073248</v>
      </c>
      <c r="R680" s="13"/>
    </row>
    <row r="681" spans="2:18" x14ac:dyDescent="0.25">
      <c r="B681" s="126">
        <f t="shared" si="721"/>
        <v>664</v>
      </c>
      <c r="C681" s="17">
        <f t="shared" si="715"/>
        <v>3.2921262866077932</v>
      </c>
      <c r="D681" s="17">
        <f t="shared" ca="1" si="713"/>
        <v>3.3044884103992773</v>
      </c>
      <c r="E681" s="17">
        <f t="shared" ref="E681:M681" ca="1" si="743">$C$4*($G$4-D681)*$B$7+E$10*SQRT($B$7)*NORMSINV(RAND())+D681</f>
        <v>3.1249608881901594</v>
      </c>
      <c r="F681" s="17">
        <f t="shared" ca="1" si="743"/>
        <v>2.8958541860493776</v>
      </c>
      <c r="G681" s="17">
        <f t="shared" ca="1" si="743"/>
        <v>2.9397662270545033</v>
      </c>
      <c r="H681" s="17">
        <f t="shared" ca="1" si="743"/>
        <v>2.8054100362672236</v>
      </c>
      <c r="I681" s="17">
        <f t="shared" ca="1" si="743"/>
        <v>2.6886424366332093</v>
      </c>
      <c r="J681" s="17">
        <f t="shared" ca="1" si="743"/>
        <v>2.8160513630756183</v>
      </c>
      <c r="K681" s="17">
        <f t="shared" ca="1" si="743"/>
        <v>2.6106662519195978</v>
      </c>
      <c r="L681" s="17">
        <f t="shared" ca="1" si="743"/>
        <v>2.5777289991316517</v>
      </c>
      <c r="M681" s="17">
        <f t="shared" ca="1" si="743"/>
        <v>2.6562584366165898</v>
      </c>
      <c r="N681" s="127">
        <f t="shared" ca="1" si="717"/>
        <v>14.242898571174511</v>
      </c>
      <c r="O681" s="128">
        <f t="shared" ca="1" si="718"/>
        <v>15.023013450236141</v>
      </c>
      <c r="P681" s="128">
        <f t="shared" ca="1" si="719"/>
        <v>0</v>
      </c>
      <c r="Q681" s="141">
        <f t="shared" ca="1" si="720"/>
        <v>0</v>
      </c>
      <c r="R681" s="13"/>
    </row>
    <row r="682" spans="2:18" x14ac:dyDescent="0.25">
      <c r="B682" s="126">
        <f t="shared" si="721"/>
        <v>665</v>
      </c>
      <c r="C682" s="17">
        <f t="shared" si="715"/>
        <v>3.2921262866077932</v>
      </c>
      <c r="D682" s="17">
        <f t="shared" ca="1" si="713"/>
        <v>3.0874904527188329</v>
      </c>
      <c r="E682" s="17">
        <f t="shared" ref="E682:M682" ca="1" si="744">$C$4*($G$4-D682)*$B$7+E$10*SQRT($B$7)*NORMSINV(RAND())+D682</f>
        <v>3.2207887828283441</v>
      </c>
      <c r="F682" s="17">
        <f t="shared" ca="1" si="744"/>
        <v>3.2623232544646763</v>
      </c>
      <c r="G682" s="17">
        <f t="shared" ca="1" si="744"/>
        <v>3.1538110577791016</v>
      </c>
      <c r="H682" s="17">
        <f t="shared" ca="1" si="744"/>
        <v>3.0004285467962286</v>
      </c>
      <c r="I682" s="17">
        <f t="shared" ca="1" si="744"/>
        <v>2.8653299973673412</v>
      </c>
      <c r="J682" s="17">
        <f t="shared" ca="1" si="744"/>
        <v>2.7303050224216721</v>
      </c>
      <c r="K682" s="17">
        <f t="shared" ca="1" si="744"/>
        <v>2.8600779954635804</v>
      </c>
      <c r="L682" s="17">
        <f t="shared" ca="1" si="744"/>
        <v>2.8603123429556039</v>
      </c>
      <c r="M682" s="17">
        <f t="shared" ca="1" si="744"/>
        <v>2.7998918790773009</v>
      </c>
      <c r="N682" s="127">
        <f t="shared" ca="1" si="717"/>
        <v>16.442868856831296</v>
      </c>
      <c r="O682" s="128">
        <f t="shared" ca="1" si="718"/>
        <v>16.827629899927647</v>
      </c>
      <c r="P682" s="128">
        <f t="shared" ca="1" si="719"/>
        <v>0</v>
      </c>
      <c r="Q682" s="141">
        <f t="shared" ca="1" si="720"/>
        <v>0</v>
      </c>
      <c r="R682" s="13"/>
    </row>
    <row r="683" spans="2:18" x14ac:dyDescent="0.25">
      <c r="B683" s="126">
        <f t="shared" si="721"/>
        <v>666</v>
      </c>
      <c r="C683" s="17">
        <f t="shared" si="715"/>
        <v>3.2921262866077932</v>
      </c>
      <c r="D683" s="17">
        <f t="shared" ca="1" si="713"/>
        <v>3.0947361728637883</v>
      </c>
      <c r="E683" s="17">
        <f t="shared" ref="E683:M683" ca="1" si="745">$C$4*($G$4-D683)*$B$7+E$10*SQRT($B$7)*NORMSINV(RAND())+D683</f>
        <v>2.9245150321804489</v>
      </c>
      <c r="F683" s="17">
        <f t="shared" ca="1" si="745"/>
        <v>3.0592588098510816</v>
      </c>
      <c r="G683" s="17">
        <f t="shared" ca="1" si="745"/>
        <v>3.1755571704033971</v>
      </c>
      <c r="H683" s="17">
        <f t="shared" ca="1" si="745"/>
        <v>3.0305586685018588</v>
      </c>
      <c r="I683" s="17">
        <f t="shared" ca="1" si="745"/>
        <v>3.2829337048689524</v>
      </c>
      <c r="J683" s="17">
        <f t="shared" ca="1" si="745"/>
        <v>3.4251574570228276</v>
      </c>
      <c r="K683" s="17">
        <f t="shared" ca="1" si="745"/>
        <v>3.6068057466138064</v>
      </c>
      <c r="L683" s="17">
        <f t="shared" ca="1" si="745"/>
        <v>3.5631457445422341</v>
      </c>
      <c r="M683" s="17">
        <f t="shared" ca="1" si="745"/>
        <v>3.5906503190373105</v>
      </c>
      <c r="N683" s="127">
        <f t="shared" ca="1" si="717"/>
        <v>36.257647299476382</v>
      </c>
      <c r="O683" s="128">
        <f t="shared" ca="1" si="718"/>
        <v>31.423245010798233</v>
      </c>
      <c r="P683" s="128">
        <f t="shared" ca="1" si="719"/>
        <v>8.2232450107982338</v>
      </c>
      <c r="Q683" s="141">
        <f t="shared" ca="1" si="720"/>
        <v>7.8221926191499715</v>
      </c>
      <c r="R683" s="13"/>
    </row>
    <row r="684" spans="2:18" x14ac:dyDescent="0.25">
      <c r="B684" s="126">
        <f t="shared" si="721"/>
        <v>667</v>
      </c>
      <c r="C684" s="17">
        <f t="shared" si="715"/>
        <v>3.2921262866077932</v>
      </c>
      <c r="D684" s="17">
        <f t="shared" ca="1" si="713"/>
        <v>3.2033598615092949</v>
      </c>
      <c r="E684" s="17">
        <f t="shared" ref="E684:M684" ca="1" si="746">$C$4*($G$4-D684)*$B$7+E$10*SQRT($B$7)*NORMSINV(RAND())+D684</f>
        <v>3.2607426419981347</v>
      </c>
      <c r="F684" s="17">
        <f t="shared" ca="1" si="746"/>
        <v>3.1901076820487688</v>
      </c>
      <c r="G684" s="17">
        <f t="shared" ca="1" si="746"/>
        <v>3.2556189408644824</v>
      </c>
      <c r="H684" s="17">
        <f t="shared" ca="1" si="746"/>
        <v>3.3579311787547681</v>
      </c>
      <c r="I684" s="17">
        <f t="shared" ca="1" si="746"/>
        <v>3.3477810201110114</v>
      </c>
      <c r="J684" s="17">
        <f t="shared" ca="1" si="746"/>
        <v>3.3426487709340935</v>
      </c>
      <c r="K684" s="17">
        <f t="shared" ca="1" si="746"/>
        <v>3.3318343700791555</v>
      </c>
      <c r="L684" s="17">
        <f t="shared" ca="1" si="746"/>
        <v>3.3727637689071961</v>
      </c>
      <c r="M684" s="17">
        <f t="shared" ca="1" si="746"/>
        <v>3.3547778938091302</v>
      </c>
      <c r="N684" s="127">
        <f t="shared" ca="1" si="717"/>
        <v>28.639242531182784</v>
      </c>
      <c r="O684" s="128">
        <f t="shared" ca="1" si="718"/>
        <v>26.082391280181891</v>
      </c>
      <c r="P684" s="128">
        <f t="shared" ca="1" si="719"/>
        <v>2.8823912801818921</v>
      </c>
      <c r="Q684" s="141">
        <f t="shared" ca="1" si="720"/>
        <v>2.7418153986332974</v>
      </c>
      <c r="R684" s="13"/>
    </row>
    <row r="685" spans="2:18" x14ac:dyDescent="0.25">
      <c r="B685" s="126">
        <f t="shared" si="721"/>
        <v>668</v>
      </c>
      <c r="C685" s="17">
        <f t="shared" si="715"/>
        <v>3.2921262866077932</v>
      </c>
      <c r="D685" s="17">
        <f t="shared" ca="1" si="713"/>
        <v>3.2296615617334434</v>
      </c>
      <c r="E685" s="17">
        <f t="shared" ref="E685:M685" ca="1" si="747">$C$4*($G$4-D685)*$B$7+E$10*SQRT($B$7)*NORMSINV(RAND())+D685</f>
        <v>3.0703742525850037</v>
      </c>
      <c r="F685" s="17">
        <f t="shared" ca="1" si="747"/>
        <v>3.0049916781111614</v>
      </c>
      <c r="G685" s="17">
        <f t="shared" ca="1" si="747"/>
        <v>2.8010710003262465</v>
      </c>
      <c r="H685" s="17">
        <f t="shared" ca="1" si="747"/>
        <v>3.0033008808748973</v>
      </c>
      <c r="I685" s="17">
        <f t="shared" ca="1" si="747"/>
        <v>3.2567074124917323</v>
      </c>
      <c r="J685" s="17">
        <f t="shared" ca="1" si="747"/>
        <v>3.3180713380403519</v>
      </c>
      <c r="K685" s="17">
        <f t="shared" ca="1" si="747"/>
        <v>3.3635052730850332</v>
      </c>
      <c r="L685" s="17">
        <f t="shared" ca="1" si="747"/>
        <v>3.5187200480318901</v>
      </c>
      <c r="M685" s="17">
        <f t="shared" ca="1" si="747"/>
        <v>3.5810378925314685</v>
      </c>
      <c r="N685" s="127">
        <f t="shared" ca="1" si="717"/>
        <v>35.910793055735766</v>
      </c>
      <c r="O685" s="128">
        <f t="shared" ca="1" si="718"/>
        <v>31.185592125914901</v>
      </c>
      <c r="P685" s="128">
        <f t="shared" ca="1" si="719"/>
        <v>7.9855921259149021</v>
      </c>
      <c r="Q685" s="141">
        <f t="shared" ca="1" si="720"/>
        <v>7.5961302022314658</v>
      </c>
      <c r="R685" s="13"/>
    </row>
    <row r="686" spans="2:18" x14ac:dyDescent="0.25">
      <c r="B686" s="126">
        <f t="shared" si="721"/>
        <v>669</v>
      </c>
      <c r="C686" s="17">
        <f t="shared" si="715"/>
        <v>3.2921262866077932</v>
      </c>
      <c r="D686" s="17">
        <f t="shared" ca="1" si="713"/>
        <v>3.0313739368267076</v>
      </c>
      <c r="E686" s="17">
        <f t="shared" ref="E686:M686" ca="1" si="748">$C$4*($G$4-D686)*$B$7+E$10*SQRT($B$7)*NORMSINV(RAND())+D686</f>
        <v>3.0856479053806547</v>
      </c>
      <c r="F686" s="17">
        <f t="shared" ca="1" si="748"/>
        <v>3.2123593687254646</v>
      </c>
      <c r="G686" s="17">
        <f t="shared" ca="1" si="748"/>
        <v>3.2053033076549382</v>
      </c>
      <c r="H686" s="17">
        <f t="shared" ca="1" si="748"/>
        <v>3.3439483888384771</v>
      </c>
      <c r="I686" s="17">
        <f t="shared" ca="1" si="748"/>
        <v>3.3339005349333881</v>
      </c>
      <c r="J686" s="17">
        <f t="shared" ca="1" si="748"/>
        <v>3.4929298804946263</v>
      </c>
      <c r="K686" s="17">
        <f t="shared" ca="1" si="748"/>
        <v>3.2861709638551462</v>
      </c>
      <c r="L686" s="17">
        <f t="shared" ca="1" si="748"/>
        <v>3.01819042863622</v>
      </c>
      <c r="M686" s="17">
        <f t="shared" ca="1" si="748"/>
        <v>2.9308280142502565</v>
      </c>
      <c r="N686" s="127">
        <f t="shared" ca="1" si="717"/>
        <v>18.743143663272875</v>
      </c>
      <c r="O686" s="128">
        <f t="shared" ca="1" si="718"/>
        <v>18.660948064701284</v>
      </c>
      <c r="P686" s="128">
        <f t="shared" ca="1" si="719"/>
        <v>0</v>
      </c>
      <c r="Q686" s="141">
        <f t="shared" ca="1" si="720"/>
        <v>0</v>
      </c>
      <c r="R686" s="13"/>
    </row>
    <row r="687" spans="2:18" x14ac:dyDescent="0.25">
      <c r="B687" s="126">
        <f t="shared" si="721"/>
        <v>670</v>
      </c>
      <c r="C687" s="17">
        <f t="shared" si="715"/>
        <v>3.2921262866077932</v>
      </c>
      <c r="D687" s="17">
        <f t="shared" ca="1" si="713"/>
        <v>3.2954103411539708</v>
      </c>
      <c r="E687" s="17">
        <f t="shared" ref="E687:M687" ca="1" si="749">$C$4*($G$4-D687)*$B$7+E$10*SQRT($B$7)*NORMSINV(RAND())+D687</f>
        <v>3.2240416090110537</v>
      </c>
      <c r="F687" s="17">
        <f t="shared" ca="1" si="749"/>
        <v>3.1874220087851604</v>
      </c>
      <c r="G687" s="17">
        <f t="shared" ca="1" si="749"/>
        <v>3.2166141338719672</v>
      </c>
      <c r="H687" s="17">
        <f t="shared" ca="1" si="749"/>
        <v>3.1582625186319864</v>
      </c>
      <c r="I687" s="17">
        <f t="shared" ca="1" si="749"/>
        <v>3.2443105766837714</v>
      </c>
      <c r="J687" s="17">
        <f t="shared" ca="1" si="749"/>
        <v>3.3240837292904462</v>
      </c>
      <c r="K687" s="17">
        <f t="shared" ca="1" si="749"/>
        <v>3.1813302463647029</v>
      </c>
      <c r="L687" s="17">
        <f t="shared" ca="1" si="749"/>
        <v>3.1629447606161629</v>
      </c>
      <c r="M687" s="17">
        <f t="shared" ca="1" si="749"/>
        <v>3.2262723709549088</v>
      </c>
      <c r="N687" s="127">
        <f t="shared" ca="1" si="717"/>
        <v>25.185599202535485</v>
      </c>
      <c r="O687" s="128">
        <f t="shared" ca="1" si="718"/>
        <v>23.56515751432622</v>
      </c>
      <c r="P687" s="128">
        <f t="shared" ca="1" si="719"/>
        <v>0.36515751432622068</v>
      </c>
      <c r="Q687" s="141">
        <f t="shared" ca="1" si="720"/>
        <v>0.3473485722046421</v>
      </c>
      <c r="R687" s="13"/>
    </row>
    <row r="688" spans="2:18" x14ac:dyDescent="0.25">
      <c r="B688" s="126">
        <f t="shared" si="721"/>
        <v>671</v>
      </c>
      <c r="C688" s="17">
        <f t="shared" si="715"/>
        <v>3.2921262866077932</v>
      </c>
      <c r="D688" s="17">
        <f t="shared" ca="1" si="713"/>
        <v>3.4194064845202674</v>
      </c>
      <c r="E688" s="17">
        <f t="shared" ref="E688:M688" ca="1" si="750">$C$4*($G$4-D688)*$B$7+E$10*SQRT($B$7)*NORMSINV(RAND())+D688</f>
        <v>3.4441385979369543</v>
      </c>
      <c r="F688" s="17">
        <f t="shared" ca="1" si="750"/>
        <v>3.4900140584994768</v>
      </c>
      <c r="G688" s="17">
        <f t="shared" ca="1" si="750"/>
        <v>3.4833972283262131</v>
      </c>
      <c r="H688" s="17">
        <f t="shared" ca="1" si="750"/>
        <v>3.4508204783225205</v>
      </c>
      <c r="I688" s="17">
        <f t="shared" ca="1" si="750"/>
        <v>3.2539532137286953</v>
      </c>
      <c r="J688" s="17">
        <f t="shared" ca="1" si="750"/>
        <v>3.1780560134871267</v>
      </c>
      <c r="K688" s="17">
        <f t="shared" ca="1" si="750"/>
        <v>3.300142895612884</v>
      </c>
      <c r="L688" s="17">
        <f t="shared" ca="1" si="750"/>
        <v>3.4255448390171477</v>
      </c>
      <c r="M688" s="17">
        <f t="shared" ca="1" si="750"/>
        <v>3.4033877935744252</v>
      </c>
      <c r="N688" s="127">
        <f t="shared" ca="1" si="717"/>
        <v>30.065784378508997</v>
      </c>
      <c r="O688" s="128">
        <f t="shared" ca="1" si="718"/>
        <v>27.10319404670674</v>
      </c>
      <c r="P688" s="128">
        <f t="shared" ca="1" si="719"/>
        <v>3.9031940467067407</v>
      </c>
      <c r="Q688" s="141">
        <f t="shared" ca="1" si="720"/>
        <v>3.7128330267634659</v>
      </c>
      <c r="R688" s="13"/>
    </row>
    <row r="689" spans="2:18" x14ac:dyDescent="0.25">
      <c r="B689" s="126">
        <f t="shared" si="721"/>
        <v>672</v>
      </c>
      <c r="C689" s="17">
        <f t="shared" si="715"/>
        <v>3.2921262866077932</v>
      </c>
      <c r="D689" s="17">
        <f t="shared" ca="1" si="713"/>
        <v>3.3320594150674032</v>
      </c>
      <c r="E689" s="17">
        <f t="shared" ref="E689:M689" ca="1" si="751">$C$4*($G$4-D689)*$B$7+E$10*SQRT($B$7)*NORMSINV(RAND())+D689</f>
        <v>3.5258609029374703</v>
      </c>
      <c r="F689" s="17">
        <f t="shared" ca="1" si="751"/>
        <v>3.2992357799849987</v>
      </c>
      <c r="G689" s="17">
        <f t="shared" ca="1" si="751"/>
        <v>3.5856743203846242</v>
      </c>
      <c r="H689" s="17">
        <f t="shared" ca="1" si="751"/>
        <v>3.3718615332948638</v>
      </c>
      <c r="I689" s="17">
        <f t="shared" ca="1" si="751"/>
        <v>3.5002437014199312</v>
      </c>
      <c r="J689" s="17">
        <f t="shared" ca="1" si="751"/>
        <v>3.4707667409301628</v>
      </c>
      <c r="K689" s="17">
        <f t="shared" ca="1" si="751"/>
        <v>3.6099702470664545</v>
      </c>
      <c r="L689" s="17">
        <f t="shared" ca="1" si="751"/>
        <v>3.5357195387652824</v>
      </c>
      <c r="M689" s="17">
        <f t="shared" ca="1" si="751"/>
        <v>3.5116745184970193</v>
      </c>
      <c r="N689" s="127">
        <f t="shared" ca="1" si="717"/>
        <v>33.504324447904089</v>
      </c>
      <c r="O689" s="128">
        <f t="shared" ca="1" si="718"/>
        <v>29.523139480119582</v>
      </c>
      <c r="P689" s="128">
        <f t="shared" ca="1" si="719"/>
        <v>6.3231394801195826</v>
      </c>
      <c r="Q689" s="141">
        <f t="shared" ca="1" si="720"/>
        <v>6.0147563287118944</v>
      </c>
      <c r="R689" s="13"/>
    </row>
    <row r="690" spans="2:18" x14ac:dyDescent="0.25">
      <c r="B690" s="126">
        <f t="shared" si="721"/>
        <v>673</v>
      </c>
      <c r="C690" s="17">
        <f t="shared" si="715"/>
        <v>3.2921262866077932</v>
      </c>
      <c r="D690" s="17">
        <f t="shared" ca="1" si="713"/>
        <v>3.1749936105731495</v>
      </c>
      <c r="E690" s="17">
        <f t="shared" ref="E690:M690" ca="1" si="752">$C$4*($G$4-D690)*$B$7+E$10*SQRT($B$7)*NORMSINV(RAND())+D690</f>
        <v>3.140860901715854</v>
      </c>
      <c r="F690" s="17">
        <f t="shared" ca="1" si="752"/>
        <v>3.1591098118341057</v>
      </c>
      <c r="G690" s="17">
        <f t="shared" ca="1" si="752"/>
        <v>2.9109440703426896</v>
      </c>
      <c r="H690" s="17">
        <f t="shared" ca="1" si="752"/>
        <v>2.9515832774321371</v>
      </c>
      <c r="I690" s="17">
        <f t="shared" ca="1" si="752"/>
        <v>2.9391581394339186</v>
      </c>
      <c r="J690" s="17">
        <f t="shared" ca="1" si="752"/>
        <v>2.9722710694953061</v>
      </c>
      <c r="K690" s="17">
        <f t="shared" ca="1" si="752"/>
        <v>3.1555746803495461</v>
      </c>
      <c r="L690" s="17">
        <f t="shared" ca="1" si="752"/>
        <v>3.2223727253927228</v>
      </c>
      <c r="M690" s="17">
        <f t="shared" ca="1" si="752"/>
        <v>3.1768572814899754</v>
      </c>
      <c r="N690" s="127">
        <f t="shared" ca="1" si="717"/>
        <v>23.971300001308261</v>
      </c>
      <c r="O690" s="128">
        <f t="shared" ca="1" si="718"/>
        <v>22.663193162681207</v>
      </c>
      <c r="P690" s="128">
        <f t="shared" ca="1" si="719"/>
        <v>0</v>
      </c>
      <c r="Q690" s="141">
        <f t="shared" ca="1" si="720"/>
        <v>0</v>
      </c>
      <c r="R690" s="13"/>
    </row>
    <row r="691" spans="2:18" x14ac:dyDescent="0.25">
      <c r="B691" s="126">
        <f t="shared" si="721"/>
        <v>674</v>
      </c>
      <c r="C691" s="17">
        <f t="shared" si="715"/>
        <v>3.2921262866077932</v>
      </c>
      <c r="D691" s="17">
        <f t="shared" ca="1" si="713"/>
        <v>3.1457947808853386</v>
      </c>
      <c r="E691" s="17">
        <f t="shared" ref="E691:M691" ca="1" si="753">$C$4*($G$4-D691)*$B$7+E$10*SQRT($B$7)*NORMSINV(RAND())+D691</f>
        <v>3.1035173926664785</v>
      </c>
      <c r="F691" s="17">
        <f t="shared" ca="1" si="753"/>
        <v>3.1268161338870768</v>
      </c>
      <c r="G691" s="17">
        <f t="shared" ca="1" si="753"/>
        <v>3.0049833463797797</v>
      </c>
      <c r="H691" s="17">
        <f t="shared" ca="1" si="753"/>
        <v>3.1802667411661472</v>
      </c>
      <c r="I691" s="17">
        <f t="shared" ca="1" si="753"/>
        <v>3.1917327633778152</v>
      </c>
      <c r="J691" s="17">
        <f t="shared" ca="1" si="753"/>
        <v>3.3455073455900468</v>
      </c>
      <c r="K691" s="17">
        <f t="shared" ca="1" si="753"/>
        <v>3.367707422679139</v>
      </c>
      <c r="L691" s="17">
        <f t="shared" ca="1" si="753"/>
        <v>3.4516935232877719</v>
      </c>
      <c r="M691" s="17">
        <f t="shared" ca="1" si="753"/>
        <v>3.4997234238273105</v>
      </c>
      <c r="N691" s="127">
        <f t="shared" ca="1" si="717"/>
        <v>33.106294280188905</v>
      </c>
      <c r="O691" s="128">
        <f t="shared" ca="1" si="718"/>
        <v>29.245789114809181</v>
      </c>
      <c r="P691" s="128">
        <f t="shared" ca="1" si="719"/>
        <v>6.0457891148091818</v>
      </c>
      <c r="Q691" s="141">
        <f t="shared" ca="1" si="720"/>
        <v>5.7509325003326195</v>
      </c>
      <c r="R691" s="13"/>
    </row>
    <row r="692" spans="2:18" x14ac:dyDescent="0.25">
      <c r="B692" s="126">
        <f t="shared" si="721"/>
        <v>675</v>
      </c>
      <c r="C692" s="17">
        <f t="shared" si="715"/>
        <v>3.2921262866077932</v>
      </c>
      <c r="D692" s="17">
        <f t="shared" ca="1" si="713"/>
        <v>3.3380689794392056</v>
      </c>
      <c r="E692" s="17">
        <f t="shared" ref="E692:M692" ca="1" si="754">$C$4*($G$4-D692)*$B$7+E$10*SQRT($B$7)*NORMSINV(RAND())+D692</f>
        <v>3.1970272327160574</v>
      </c>
      <c r="F692" s="17">
        <f t="shared" ca="1" si="754"/>
        <v>3.2957173667517123</v>
      </c>
      <c r="G692" s="17">
        <f t="shared" ca="1" si="754"/>
        <v>3.3622828842198147</v>
      </c>
      <c r="H692" s="17">
        <f t="shared" ca="1" si="754"/>
        <v>3.3027769148080592</v>
      </c>
      <c r="I692" s="17">
        <f t="shared" ca="1" si="754"/>
        <v>3.4240747488219014</v>
      </c>
      <c r="J692" s="17">
        <f t="shared" ca="1" si="754"/>
        <v>3.3768379631016323</v>
      </c>
      <c r="K692" s="17">
        <f t="shared" ca="1" si="754"/>
        <v>3.4441765144666641</v>
      </c>
      <c r="L692" s="17">
        <f t="shared" ca="1" si="754"/>
        <v>3.3546263274157626</v>
      </c>
      <c r="M692" s="17">
        <f t="shared" ca="1" si="754"/>
        <v>3.3588241289044234</v>
      </c>
      <c r="N692" s="127">
        <f t="shared" ca="1" si="717"/>
        <v>28.755358397039966</v>
      </c>
      <c r="O692" s="128">
        <f t="shared" ca="1" si="718"/>
        <v>26.165874488225331</v>
      </c>
      <c r="P692" s="128">
        <f t="shared" ca="1" si="719"/>
        <v>2.9658744882253316</v>
      </c>
      <c r="Q692" s="141">
        <f t="shared" ca="1" si="720"/>
        <v>2.8212270825759318</v>
      </c>
      <c r="R692" s="13"/>
    </row>
    <row r="693" spans="2:18" x14ac:dyDescent="0.25">
      <c r="B693" s="126">
        <f t="shared" si="721"/>
        <v>676</v>
      </c>
      <c r="C693" s="17">
        <f t="shared" si="715"/>
        <v>3.2921262866077932</v>
      </c>
      <c r="D693" s="17">
        <f t="shared" ca="1" si="713"/>
        <v>3.2614836420609246</v>
      </c>
      <c r="E693" s="17">
        <f t="shared" ref="E693:M693" ca="1" si="755">$C$4*($G$4-D693)*$B$7+E$10*SQRT($B$7)*NORMSINV(RAND())+D693</f>
        <v>3.2579076816866039</v>
      </c>
      <c r="F693" s="17">
        <f t="shared" ca="1" si="755"/>
        <v>3.2798374647876636</v>
      </c>
      <c r="G693" s="17">
        <f t="shared" ca="1" si="755"/>
        <v>3.2520225932067657</v>
      </c>
      <c r="H693" s="17">
        <f t="shared" ca="1" si="755"/>
        <v>3.0783107973307233</v>
      </c>
      <c r="I693" s="17">
        <f t="shared" ca="1" si="755"/>
        <v>3.172722993434006</v>
      </c>
      <c r="J693" s="17">
        <f t="shared" ca="1" si="755"/>
        <v>3.2714380921591415</v>
      </c>
      <c r="K693" s="17">
        <f t="shared" ca="1" si="755"/>
        <v>3.289047472991709</v>
      </c>
      <c r="L693" s="17">
        <f t="shared" ca="1" si="755"/>
        <v>3.4073792922301536</v>
      </c>
      <c r="M693" s="17">
        <f t="shared" ca="1" si="755"/>
        <v>3.4649256417830814</v>
      </c>
      <c r="N693" s="127">
        <f t="shared" ca="1" si="717"/>
        <v>31.974082148997478</v>
      </c>
      <c r="O693" s="128">
        <f t="shared" ca="1" si="718"/>
        <v>28.452982430434506</v>
      </c>
      <c r="P693" s="128">
        <f t="shared" ca="1" si="719"/>
        <v>5.252982430434507</v>
      </c>
      <c r="Q693" s="141">
        <f t="shared" ca="1" si="720"/>
        <v>4.9967914542145779</v>
      </c>
      <c r="R693" s="13"/>
    </row>
    <row r="694" spans="2:18" x14ac:dyDescent="0.25">
      <c r="B694" s="126">
        <f t="shared" si="721"/>
        <v>677</v>
      </c>
      <c r="C694" s="17">
        <f t="shared" si="715"/>
        <v>3.2921262866077932</v>
      </c>
      <c r="D694" s="17">
        <f t="shared" ca="1" si="713"/>
        <v>3.2530027316380825</v>
      </c>
      <c r="E694" s="17">
        <f t="shared" ref="E694:M694" ca="1" si="756">$C$4*($G$4-D694)*$B$7+E$10*SQRT($B$7)*NORMSINV(RAND())+D694</f>
        <v>3.3784311934294098</v>
      </c>
      <c r="F694" s="17">
        <f t="shared" ca="1" si="756"/>
        <v>3.4214201178126609</v>
      </c>
      <c r="G694" s="17">
        <f t="shared" ca="1" si="756"/>
        <v>3.2041070410120844</v>
      </c>
      <c r="H694" s="17">
        <f t="shared" ca="1" si="756"/>
        <v>2.8011695828163519</v>
      </c>
      <c r="I694" s="17">
        <f t="shared" ca="1" si="756"/>
        <v>2.7411741530032359</v>
      </c>
      <c r="J694" s="17">
        <f t="shared" ca="1" si="756"/>
        <v>2.6534960730984265</v>
      </c>
      <c r="K694" s="17">
        <f t="shared" ca="1" si="756"/>
        <v>2.6530400179480114</v>
      </c>
      <c r="L694" s="17">
        <f t="shared" ca="1" si="756"/>
        <v>2.5820778606145121</v>
      </c>
      <c r="M694" s="17">
        <f t="shared" ca="1" si="756"/>
        <v>2.5247934687036748</v>
      </c>
      <c r="N694" s="127">
        <f t="shared" ca="1" si="717"/>
        <v>12.488315769198085</v>
      </c>
      <c r="O694" s="128">
        <f t="shared" ca="1" si="718"/>
        <v>13.541442045468612</v>
      </c>
      <c r="P694" s="128">
        <f t="shared" ca="1" si="719"/>
        <v>0</v>
      </c>
      <c r="Q694" s="141">
        <f t="shared" ca="1" si="720"/>
        <v>0</v>
      </c>
      <c r="R694" s="13"/>
    </row>
    <row r="695" spans="2:18" x14ac:dyDescent="0.25">
      <c r="B695" s="126">
        <f t="shared" si="721"/>
        <v>678</v>
      </c>
      <c r="C695" s="17">
        <f t="shared" si="715"/>
        <v>3.2921262866077932</v>
      </c>
      <c r="D695" s="17">
        <f t="shared" ca="1" si="713"/>
        <v>3.322148927986309</v>
      </c>
      <c r="E695" s="17">
        <f t="shared" ref="E695:M695" ca="1" si="757">$C$4*($G$4-D695)*$B$7+E$10*SQRT($B$7)*NORMSINV(RAND())+D695</f>
        <v>3.266254985003441</v>
      </c>
      <c r="F695" s="17">
        <f t="shared" ca="1" si="757"/>
        <v>3.3059037017256609</v>
      </c>
      <c r="G695" s="17">
        <f t="shared" ca="1" si="757"/>
        <v>3.1649940337468663</v>
      </c>
      <c r="H695" s="17">
        <f t="shared" ca="1" si="757"/>
        <v>3.2106538040652417</v>
      </c>
      <c r="I695" s="17">
        <f t="shared" ca="1" si="757"/>
        <v>3.0889979347905476</v>
      </c>
      <c r="J695" s="17">
        <f t="shared" ca="1" si="757"/>
        <v>3.1946826221680684</v>
      </c>
      <c r="K695" s="17">
        <f t="shared" ca="1" si="757"/>
        <v>3.3621238805479017</v>
      </c>
      <c r="L695" s="17">
        <f t="shared" ca="1" si="757"/>
        <v>3.2268293730746671</v>
      </c>
      <c r="M695" s="17">
        <f t="shared" ca="1" si="757"/>
        <v>3.1889441539377397</v>
      </c>
      <c r="N695" s="127">
        <f t="shared" ca="1" si="717"/>
        <v>24.262796136358585</v>
      </c>
      <c r="O695" s="128">
        <f t="shared" ca="1" si="718"/>
        <v>22.88057140534907</v>
      </c>
      <c r="P695" s="128">
        <f t="shared" ca="1" si="719"/>
        <v>0</v>
      </c>
      <c r="Q695" s="141">
        <f t="shared" ca="1" si="720"/>
        <v>0</v>
      </c>
      <c r="R695" s="13"/>
    </row>
    <row r="696" spans="2:18" x14ac:dyDescent="0.25">
      <c r="B696" s="126">
        <f t="shared" si="721"/>
        <v>679</v>
      </c>
      <c r="C696" s="17">
        <f t="shared" si="715"/>
        <v>3.2921262866077932</v>
      </c>
      <c r="D696" s="17">
        <f t="shared" ca="1" si="713"/>
        <v>3.1217459029501962</v>
      </c>
      <c r="E696" s="17">
        <f t="shared" ref="E696:M696" ca="1" si="758">$C$4*($G$4-D696)*$B$7+E$10*SQRT($B$7)*NORMSINV(RAND())+D696</f>
        <v>2.9922586772014692</v>
      </c>
      <c r="F696" s="17">
        <f t="shared" ca="1" si="758"/>
        <v>2.9030037248884302</v>
      </c>
      <c r="G696" s="17">
        <f t="shared" ca="1" si="758"/>
        <v>2.9783952013591004</v>
      </c>
      <c r="H696" s="17">
        <f t="shared" ca="1" si="758"/>
        <v>2.9777915045258121</v>
      </c>
      <c r="I696" s="17">
        <f t="shared" ca="1" si="758"/>
        <v>3.0578428095207268</v>
      </c>
      <c r="J696" s="17">
        <f t="shared" ca="1" si="758"/>
        <v>3.1311807722990581</v>
      </c>
      <c r="K696" s="17">
        <f t="shared" ca="1" si="758"/>
        <v>3.1090398731812416</v>
      </c>
      <c r="L696" s="17">
        <f t="shared" ca="1" si="758"/>
        <v>3.3971836346237403</v>
      </c>
      <c r="M696" s="17">
        <f t="shared" ca="1" si="758"/>
        <v>3.3599648897538086</v>
      </c>
      <c r="N696" s="127">
        <f t="shared" ca="1" si="717"/>
        <v>28.78818010140769</v>
      </c>
      <c r="O696" s="128">
        <f t="shared" ca="1" si="718"/>
        <v>26.189459278446535</v>
      </c>
      <c r="P696" s="128">
        <f t="shared" ca="1" si="719"/>
        <v>2.9894592784465353</v>
      </c>
      <c r="Q696" s="141">
        <f t="shared" ca="1" si="720"/>
        <v>2.8436616290050174</v>
      </c>
      <c r="R696" s="13"/>
    </row>
    <row r="697" spans="2:18" x14ac:dyDescent="0.25">
      <c r="B697" s="126">
        <f t="shared" si="721"/>
        <v>680</v>
      </c>
      <c r="C697" s="17">
        <f t="shared" si="715"/>
        <v>3.2921262866077932</v>
      </c>
      <c r="D697" s="17">
        <f t="shared" ca="1" si="713"/>
        <v>3.1473434352931529</v>
      </c>
      <c r="E697" s="17">
        <f t="shared" ref="E697:M697" ca="1" si="759">$C$4*($G$4-D697)*$B$7+E$10*SQRT($B$7)*NORMSINV(RAND())+D697</f>
        <v>3.3005384248004317</v>
      </c>
      <c r="F697" s="17">
        <f t="shared" ca="1" si="759"/>
        <v>3.2138741958393937</v>
      </c>
      <c r="G697" s="17">
        <f t="shared" ca="1" si="759"/>
        <v>3.0510313436612821</v>
      </c>
      <c r="H697" s="17">
        <f t="shared" ca="1" si="759"/>
        <v>3.0244533351603806</v>
      </c>
      <c r="I697" s="17">
        <f t="shared" ca="1" si="759"/>
        <v>3.0914126164537437</v>
      </c>
      <c r="J697" s="17">
        <f t="shared" ca="1" si="759"/>
        <v>3.238584400146344</v>
      </c>
      <c r="K697" s="17">
        <f t="shared" ca="1" si="759"/>
        <v>3.2333021439728857</v>
      </c>
      <c r="L697" s="17">
        <f t="shared" ca="1" si="759"/>
        <v>3.1899933655779713</v>
      </c>
      <c r="M697" s="17">
        <f t="shared" ca="1" si="759"/>
        <v>3.2438904649100295</v>
      </c>
      <c r="N697" s="127">
        <f t="shared" ca="1" si="717"/>
        <v>25.633253282263997</v>
      </c>
      <c r="O697" s="128">
        <f t="shared" ca="1" si="718"/>
        <v>23.895345110556761</v>
      </c>
      <c r="P697" s="128">
        <f t="shared" ca="1" si="719"/>
        <v>0.69534511055676163</v>
      </c>
      <c r="Q697" s="141">
        <f t="shared" ca="1" si="720"/>
        <v>0.66143272934429376</v>
      </c>
      <c r="R697" s="13"/>
    </row>
    <row r="698" spans="2:18" x14ac:dyDescent="0.25">
      <c r="B698" s="126">
        <f t="shared" si="721"/>
        <v>681</v>
      </c>
      <c r="C698" s="17">
        <f t="shared" si="715"/>
        <v>3.2921262866077932</v>
      </c>
      <c r="D698" s="17">
        <f t="shared" ca="1" si="713"/>
        <v>3.2022295883837248</v>
      </c>
      <c r="E698" s="17">
        <f t="shared" ref="E698:M698" ca="1" si="760">$C$4*($G$4-D698)*$B$7+E$10*SQRT($B$7)*NORMSINV(RAND())+D698</f>
        <v>3.2786315417024174</v>
      </c>
      <c r="F698" s="17">
        <f t="shared" ca="1" si="760"/>
        <v>3.4545880816858192</v>
      </c>
      <c r="G698" s="17">
        <f t="shared" ca="1" si="760"/>
        <v>3.6964567759085463</v>
      </c>
      <c r="H698" s="17">
        <f t="shared" ca="1" si="760"/>
        <v>3.3733219488079502</v>
      </c>
      <c r="I698" s="17">
        <f t="shared" ca="1" si="760"/>
        <v>3.2497512228876455</v>
      </c>
      <c r="J698" s="17">
        <f t="shared" ca="1" si="760"/>
        <v>3.3053561873866402</v>
      </c>
      <c r="K698" s="17">
        <f t="shared" ca="1" si="760"/>
        <v>3.2391184340688408</v>
      </c>
      <c r="L698" s="17">
        <f t="shared" ca="1" si="760"/>
        <v>3.1860352089609982</v>
      </c>
      <c r="M698" s="17">
        <f t="shared" ca="1" si="760"/>
        <v>2.9832144787773345</v>
      </c>
      <c r="N698" s="127">
        <f t="shared" ca="1" si="717"/>
        <v>19.751204538477001</v>
      </c>
      <c r="O698" s="128">
        <f t="shared" ca="1" si="718"/>
        <v>19.449217126981853</v>
      </c>
      <c r="P698" s="128">
        <f t="shared" ca="1" si="719"/>
        <v>0</v>
      </c>
      <c r="Q698" s="141">
        <f t="shared" ca="1" si="720"/>
        <v>0</v>
      </c>
      <c r="R698" s="13"/>
    </row>
    <row r="699" spans="2:18" x14ac:dyDescent="0.25">
      <c r="B699" s="126">
        <f t="shared" si="721"/>
        <v>682</v>
      </c>
      <c r="C699" s="17">
        <f t="shared" si="715"/>
        <v>3.2921262866077932</v>
      </c>
      <c r="D699" s="17">
        <f t="shared" ca="1" si="713"/>
        <v>3.4592972087917024</v>
      </c>
      <c r="E699" s="17">
        <f t="shared" ref="E699:M699" ca="1" si="761">$C$4*($G$4-D699)*$B$7+E$10*SQRT($B$7)*NORMSINV(RAND())+D699</f>
        <v>3.3989546903487802</v>
      </c>
      <c r="F699" s="17">
        <f t="shared" ca="1" si="761"/>
        <v>3.2519603671181621</v>
      </c>
      <c r="G699" s="17">
        <f t="shared" ca="1" si="761"/>
        <v>3.3370090909557879</v>
      </c>
      <c r="H699" s="17">
        <f t="shared" ca="1" si="761"/>
        <v>3.0355347723020016</v>
      </c>
      <c r="I699" s="17">
        <f t="shared" ca="1" si="761"/>
        <v>3.1180148681204449</v>
      </c>
      <c r="J699" s="17">
        <f t="shared" ca="1" si="761"/>
        <v>3.0009769418787839</v>
      </c>
      <c r="K699" s="17">
        <f t="shared" ca="1" si="761"/>
        <v>3.0316995732029222</v>
      </c>
      <c r="L699" s="17">
        <f t="shared" ca="1" si="761"/>
        <v>2.998847077344863</v>
      </c>
      <c r="M699" s="17">
        <f t="shared" ca="1" si="761"/>
        <v>2.8847557722593775</v>
      </c>
      <c r="N699" s="127">
        <f t="shared" ca="1" si="717"/>
        <v>17.899195581562413</v>
      </c>
      <c r="O699" s="128">
        <f t="shared" ca="1" si="718"/>
        <v>17.994137944878641</v>
      </c>
      <c r="P699" s="128">
        <f t="shared" ca="1" si="719"/>
        <v>0</v>
      </c>
      <c r="Q699" s="141">
        <f t="shared" ca="1" si="720"/>
        <v>0</v>
      </c>
      <c r="R699" s="13"/>
    </row>
    <row r="700" spans="2:18" x14ac:dyDescent="0.25">
      <c r="B700" s="126">
        <f t="shared" si="721"/>
        <v>683</v>
      </c>
      <c r="C700" s="17">
        <f t="shared" si="715"/>
        <v>3.2921262866077932</v>
      </c>
      <c r="D700" s="17">
        <f t="shared" ca="1" si="713"/>
        <v>3.2867741469090652</v>
      </c>
      <c r="E700" s="17">
        <f t="shared" ref="E700:M700" ca="1" si="762">$C$4*($G$4-D700)*$B$7+E$10*SQRT($B$7)*NORMSINV(RAND())+D700</f>
        <v>3.0248963356394376</v>
      </c>
      <c r="F700" s="17">
        <f t="shared" ca="1" si="762"/>
        <v>3.0367038071256371</v>
      </c>
      <c r="G700" s="17">
        <f t="shared" ca="1" si="762"/>
        <v>2.9627832063237887</v>
      </c>
      <c r="H700" s="17">
        <f t="shared" ca="1" si="762"/>
        <v>2.871335186498357</v>
      </c>
      <c r="I700" s="17">
        <f t="shared" ca="1" si="762"/>
        <v>2.9039147862729973</v>
      </c>
      <c r="J700" s="17">
        <f t="shared" ca="1" si="762"/>
        <v>2.7817323405885181</v>
      </c>
      <c r="K700" s="17">
        <f t="shared" ca="1" si="762"/>
        <v>2.7336660256322958</v>
      </c>
      <c r="L700" s="17">
        <f t="shared" ca="1" si="762"/>
        <v>2.7448510072945096</v>
      </c>
      <c r="M700" s="17">
        <f t="shared" ca="1" si="762"/>
        <v>2.731399390843015</v>
      </c>
      <c r="N700" s="127">
        <f t="shared" ca="1" si="717"/>
        <v>15.354358741761313</v>
      </c>
      <c r="O700" s="128">
        <f t="shared" ca="1" si="718"/>
        <v>15.941537574763878</v>
      </c>
      <c r="P700" s="128">
        <f t="shared" ca="1" si="719"/>
        <v>0</v>
      </c>
      <c r="Q700" s="141">
        <f t="shared" ca="1" si="720"/>
        <v>0</v>
      </c>
      <c r="R700" s="13"/>
    </row>
    <row r="701" spans="2:18" x14ac:dyDescent="0.25">
      <c r="B701" s="126">
        <f t="shared" si="721"/>
        <v>684</v>
      </c>
      <c r="C701" s="17">
        <f t="shared" si="715"/>
        <v>3.2921262866077932</v>
      </c>
      <c r="D701" s="17">
        <f t="shared" ca="1" si="713"/>
        <v>3.3611385233421411</v>
      </c>
      <c r="E701" s="17">
        <f t="shared" ref="E701:M701" ca="1" si="763">$C$4*($G$4-D701)*$B$7+E$10*SQRT($B$7)*NORMSINV(RAND())+D701</f>
        <v>3.4265664817263777</v>
      </c>
      <c r="F701" s="17">
        <f t="shared" ca="1" si="763"/>
        <v>3.4412288526671397</v>
      </c>
      <c r="G701" s="17">
        <f t="shared" ca="1" si="763"/>
        <v>3.3260227427682802</v>
      </c>
      <c r="H701" s="17">
        <f t="shared" ca="1" si="763"/>
        <v>3.5387707581826362</v>
      </c>
      <c r="I701" s="17">
        <f t="shared" ca="1" si="763"/>
        <v>3.4192872046471856</v>
      </c>
      <c r="J701" s="17">
        <f t="shared" ca="1" si="763"/>
        <v>3.3399279457335584</v>
      </c>
      <c r="K701" s="17">
        <f t="shared" ca="1" si="763"/>
        <v>3.2728942270664678</v>
      </c>
      <c r="L701" s="17">
        <f t="shared" ca="1" si="763"/>
        <v>3.4846830199753249</v>
      </c>
      <c r="M701" s="17">
        <f t="shared" ca="1" si="763"/>
        <v>3.5249081680107617</v>
      </c>
      <c r="N701" s="127">
        <f t="shared" ca="1" si="717"/>
        <v>33.950655716837858</v>
      </c>
      <c r="O701" s="128">
        <f t="shared" ca="1" si="718"/>
        <v>29.833324056624694</v>
      </c>
      <c r="P701" s="128">
        <f t="shared" ca="1" si="719"/>
        <v>6.6333240566246943</v>
      </c>
      <c r="Q701" s="141">
        <f t="shared" ca="1" si="720"/>
        <v>6.3098130249098494</v>
      </c>
      <c r="R701" s="13"/>
    </row>
    <row r="702" spans="2:18" x14ac:dyDescent="0.25">
      <c r="B702" s="126">
        <f t="shared" si="721"/>
        <v>685</v>
      </c>
      <c r="C702" s="17">
        <f t="shared" si="715"/>
        <v>3.2921262866077932</v>
      </c>
      <c r="D702" s="17">
        <f t="shared" ca="1" si="713"/>
        <v>3.2980897514349881</v>
      </c>
      <c r="E702" s="17">
        <f t="shared" ref="E702:M702" ca="1" si="764">$C$4*($G$4-D702)*$B$7+E$10*SQRT($B$7)*NORMSINV(RAND())+D702</f>
        <v>3.5928326535935922</v>
      </c>
      <c r="F702" s="17">
        <f t="shared" ca="1" si="764"/>
        <v>3.7024910694865096</v>
      </c>
      <c r="G702" s="17">
        <f t="shared" ca="1" si="764"/>
        <v>3.9418994899210986</v>
      </c>
      <c r="H702" s="17">
        <f t="shared" ca="1" si="764"/>
        <v>4.1287422876911579</v>
      </c>
      <c r="I702" s="17">
        <f t="shared" ca="1" si="764"/>
        <v>4.3620351772067796</v>
      </c>
      <c r="J702" s="17">
        <f t="shared" ca="1" si="764"/>
        <v>4.3424450188823993</v>
      </c>
      <c r="K702" s="17">
        <f t="shared" ca="1" si="764"/>
        <v>4.328891205244255</v>
      </c>
      <c r="L702" s="17">
        <f t="shared" ca="1" si="764"/>
        <v>4.2933911495832673</v>
      </c>
      <c r="M702" s="17">
        <f t="shared" ca="1" si="764"/>
        <v>4.2539793713326697</v>
      </c>
      <c r="N702" s="127">
        <f t="shared" ca="1" si="717"/>
        <v>70.384943625349749</v>
      </c>
      <c r="O702" s="128">
        <f t="shared" ca="1" si="718"/>
        <v>53.060478776150298</v>
      </c>
      <c r="P702" s="128">
        <f t="shared" ca="1" si="719"/>
        <v>29.860478776150298</v>
      </c>
      <c r="Q702" s="141">
        <f t="shared" ca="1" si="720"/>
        <v>28.404166041553232</v>
      </c>
      <c r="R702" s="13"/>
    </row>
    <row r="703" spans="2:18" x14ac:dyDescent="0.25">
      <c r="B703" s="126">
        <f t="shared" si="721"/>
        <v>686</v>
      </c>
      <c r="C703" s="17">
        <f t="shared" si="715"/>
        <v>3.2921262866077932</v>
      </c>
      <c r="D703" s="17">
        <f t="shared" ca="1" si="713"/>
        <v>3.3604015286218809</v>
      </c>
      <c r="E703" s="17">
        <f t="shared" ref="E703:M703" ca="1" si="765">$C$4*($G$4-D703)*$B$7+E$10*SQRT($B$7)*NORMSINV(RAND())+D703</f>
        <v>3.3012244666089305</v>
      </c>
      <c r="F703" s="17">
        <f t="shared" ca="1" si="765"/>
        <v>3.6386704326263928</v>
      </c>
      <c r="G703" s="17">
        <f t="shared" ca="1" si="765"/>
        <v>3.8642669511236099</v>
      </c>
      <c r="H703" s="17">
        <f t="shared" ca="1" si="765"/>
        <v>3.7100385058220779</v>
      </c>
      <c r="I703" s="17">
        <f t="shared" ca="1" si="765"/>
        <v>3.7334737173815551</v>
      </c>
      <c r="J703" s="17">
        <f t="shared" ca="1" si="765"/>
        <v>3.8125262722704325</v>
      </c>
      <c r="K703" s="17">
        <f t="shared" ca="1" si="765"/>
        <v>3.8825234812055593</v>
      </c>
      <c r="L703" s="17">
        <f t="shared" ca="1" si="765"/>
        <v>3.8687886844008972</v>
      </c>
      <c r="M703" s="17">
        <f t="shared" ca="1" si="765"/>
        <v>3.8214652261792783</v>
      </c>
      <c r="N703" s="127">
        <f t="shared" ca="1" si="717"/>
        <v>45.671077778242058</v>
      </c>
      <c r="O703" s="128">
        <f t="shared" ca="1" si="718"/>
        <v>37.706822977761362</v>
      </c>
      <c r="P703" s="128">
        <f t="shared" ca="1" si="719"/>
        <v>14.506822977761363</v>
      </c>
      <c r="Q703" s="141">
        <f t="shared" ca="1" si="720"/>
        <v>13.799316872469676</v>
      </c>
      <c r="R703" s="13"/>
    </row>
    <row r="704" spans="2:18" x14ac:dyDescent="0.25">
      <c r="B704" s="126">
        <f t="shared" si="721"/>
        <v>687</v>
      </c>
      <c r="C704" s="17">
        <f t="shared" si="715"/>
        <v>3.2921262866077932</v>
      </c>
      <c r="D704" s="17">
        <f t="shared" ca="1" si="713"/>
        <v>3.2345250832236525</v>
      </c>
      <c r="E704" s="17">
        <f t="shared" ref="E704:M704" ca="1" si="766">$C$4*($G$4-D704)*$B$7+E$10*SQRT($B$7)*NORMSINV(RAND())+D704</f>
        <v>3.1299348872876038</v>
      </c>
      <c r="F704" s="17">
        <f t="shared" ca="1" si="766"/>
        <v>3.2660766550774665</v>
      </c>
      <c r="G704" s="17">
        <f t="shared" ca="1" si="766"/>
        <v>3.2694036082687195</v>
      </c>
      <c r="H704" s="17">
        <f t="shared" ca="1" si="766"/>
        <v>3.2768387406912671</v>
      </c>
      <c r="I704" s="17">
        <f t="shared" ca="1" si="766"/>
        <v>3.2797215409214662</v>
      </c>
      <c r="J704" s="17">
        <f t="shared" ca="1" si="766"/>
        <v>3.188444616121338</v>
      </c>
      <c r="K704" s="17">
        <f t="shared" ca="1" si="766"/>
        <v>3.1440922586625923</v>
      </c>
      <c r="L704" s="17">
        <f t="shared" ca="1" si="766"/>
        <v>2.8389876074684803</v>
      </c>
      <c r="M704" s="17">
        <f t="shared" ca="1" si="766"/>
        <v>2.8484122667264051</v>
      </c>
      <c r="N704" s="127">
        <f t="shared" ca="1" si="717"/>
        <v>17.260355232943112</v>
      </c>
      <c r="O704" s="128">
        <f t="shared" ca="1" si="718"/>
        <v>17.48498717155827</v>
      </c>
      <c r="P704" s="128">
        <f t="shared" ca="1" si="719"/>
        <v>0</v>
      </c>
      <c r="Q704" s="141">
        <f t="shared" ca="1" si="720"/>
        <v>0</v>
      </c>
      <c r="R704" s="13"/>
    </row>
    <row r="705" spans="2:18" x14ac:dyDescent="0.25">
      <c r="B705" s="126">
        <f t="shared" si="721"/>
        <v>688</v>
      </c>
      <c r="C705" s="17">
        <f t="shared" si="715"/>
        <v>3.2921262866077932</v>
      </c>
      <c r="D705" s="17">
        <f t="shared" ca="1" si="713"/>
        <v>3.1330795300544314</v>
      </c>
      <c r="E705" s="17">
        <f t="shared" ref="E705:M705" ca="1" si="767">$C$4*($G$4-D705)*$B$7+E$10*SQRT($B$7)*NORMSINV(RAND())+D705</f>
        <v>3.1473572158014949</v>
      </c>
      <c r="F705" s="17">
        <f t="shared" ca="1" si="767"/>
        <v>3.2860320250545447</v>
      </c>
      <c r="G705" s="17">
        <f t="shared" ca="1" si="767"/>
        <v>3.2675377372539738</v>
      </c>
      <c r="H705" s="17">
        <f t="shared" ca="1" si="767"/>
        <v>3.1309701383926174</v>
      </c>
      <c r="I705" s="17">
        <f t="shared" ca="1" si="767"/>
        <v>3.2668992179320817</v>
      </c>
      <c r="J705" s="17">
        <f t="shared" ca="1" si="767"/>
        <v>3.1808574500346869</v>
      </c>
      <c r="K705" s="17">
        <f t="shared" ca="1" si="767"/>
        <v>3.2149632504885659</v>
      </c>
      <c r="L705" s="17">
        <f t="shared" ca="1" si="767"/>
        <v>3.1586281154686398</v>
      </c>
      <c r="M705" s="17">
        <f t="shared" ca="1" si="767"/>
        <v>3.0217036562442283</v>
      </c>
      <c r="N705" s="127">
        <f t="shared" ca="1" si="717"/>
        <v>20.526231555537095</v>
      </c>
      <c r="O705" s="128">
        <f t="shared" ca="1" si="718"/>
        <v>20.049512259205457</v>
      </c>
      <c r="P705" s="128">
        <f t="shared" ca="1" si="719"/>
        <v>0</v>
      </c>
      <c r="Q705" s="141">
        <f t="shared" ca="1" si="720"/>
        <v>0</v>
      </c>
      <c r="R705" s="13"/>
    </row>
    <row r="706" spans="2:18" x14ac:dyDescent="0.25">
      <c r="B706" s="126">
        <f t="shared" si="721"/>
        <v>689</v>
      </c>
      <c r="C706" s="17">
        <f t="shared" si="715"/>
        <v>3.2921262866077932</v>
      </c>
      <c r="D706" s="17">
        <f t="shared" ca="1" si="713"/>
        <v>3.2464703515793532</v>
      </c>
      <c r="E706" s="17">
        <f t="shared" ref="E706:M706" ca="1" si="768">$C$4*($G$4-D706)*$B$7+E$10*SQRT($B$7)*NORMSINV(RAND())+D706</f>
        <v>3.0821627913589804</v>
      </c>
      <c r="F706" s="17">
        <f t="shared" ca="1" si="768"/>
        <v>2.8766334001805376</v>
      </c>
      <c r="G706" s="17">
        <f t="shared" ca="1" si="768"/>
        <v>2.6352518039610842</v>
      </c>
      <c r="H706" s="17">
        <f t="shared" ca="1" si="768"/>
        <v>2.6407124976434497</v>
      </c>
      <c r="I706" s="17">
        <f t="shared" ca="1" si="768"/>
        <v>2.6128038543929812</v>
      </c>
      <c r="J706" s="17">
        <f t="shared" ca="1" si="768"/>
        <v>2.6434197594646158</v>
      </c>
      <c r="K706" s="17">
        <f t="shared" ca="1" si="768"/>
        <v>2.4422506814495994</v>
      </c>
      <c r="L706" s="17">
        <f t="shared" ca="1" si="768"/>
        <v>2.3613525052063644</v>
      </c>
      <c r="M706" s="17">
        <f t="shared" ca="1" si="768"/>
        <v>2.3449921950271193</v>
      </c>
      <c r="N706" s="127">
        <f t="shared" ca="1" si="717"/>
        <v>10.433191296456004</v>
      </c>
      <c r="O706" s="128">
        <f t="shared" ca="1" si="718"/>
        <v>11.748801005923079</v>
      </c>
      <c r="P706" s="128">
        <f t="shared" ca="1" si="719"/>
        <v>0</v>
      </c>
      <c r="Q706" s="141">
        <f t="shared" ca="1" si="720"/>
        <v>0</v>
      </c>
      <c r="R706" s="13"/>
    </row>
    <row r="707" spans="2:18" x14ac:dyDescent="0.25">
      <c r="B707" s="126">
        <f t="shared" si="721"/>
        <v>690</v>
      </c>
      <c r="C707" s="17">
        <f t="shared" si="715"/>
        <v>3.2921262866077932</v>
      </c>
      <c r="D707" s="17">
        <f t="shared" ca="1" si="713"/>
        <v>3.5170367222271786</v>
      </c>
      <c r="E707" s="17">
        <f t="shared" ref="E707:M707" ca="1" si="769">$C$4*($G$4-D707)*$B$7+E$10*SQRT($B$7)*NORMSINV(RAND())+D707</f>
        <v>3.3213565336054209</v>
      </c>
      <c r="F707" s="17">
        <f t="shared" ca="1" si="769"/>
        <v>3.4764463229104061</v>
      </c>
      <c r="G707" s="17">
        <f t="shared" ca="1" si="769"/>
        <v>3.2966776746729729</v>
      </c>
      <c r="H707" s="17">
        <f t="shared" ca="1" si="769"/>
        <v>3.1440591319550339</v>
      </c>
      <c r="I707" s="17">
        <f t="shared" ca="1" si="769"/>
        <v>3.1062483055463659</v>
      </c>
      <c r="J707" s="17">
        <f t="shared" ca="1" si="769"/>
        <v>3.0556612956079152</v>
      </c>
      <c r="K707" s="17">
        <f t="shared" ca="1" si="769"/>
        <v>3.0718196501484285</v>
      </c>
      <c r="L707" s="17">
        <f t="shared" ca="1" si="769"/>
        <v>2.8088498108022919</v>
      </c>
      <c r="M707" s="17">
        <f t="shared" ca="1" si="769"/>
        <v>2.6760345991318264</v>
      </c>
      <c r="N707" s="127">
        <f t="shared" ca="1" si="717"/>
        <v>14.52737207379097</v>
      </c>
      <c r="O707" s="128">
        <f t="shared" ca="1" si="718"/>
        <v>15.259497351390499</v>
      </c>
      <c r="P707" s="128">
        <f t="shared" ca="1" si="719"/>
        <v>0</v>
      </c>
      <c r="Q707" s="141">
        <f t="shared" ca="1" si="720"/>
        <v>0</v>
      </c>
      <c r="R707" s="13"/>
    </row>
    <row r="708" spans="2:18" x14ac:dyDescent="0.25">
      <c r="B708" s="126">
        <f t="shared" si="721"/>
        <v>691</v>
      </c>
      <c r="C708" s="17">
        <f t="shared" si="715"/>
        <v>3.2921262866077932</v>
      </c>
      <c r="D708" s="17">
        <f t="shared" ca="1" si="713"/>
        <v>3.2058915510145045</v>
      </c>
      <c r="E708" s="17">
        <f t="shared" ref="E708:M708" ca="1" si="770">$C$4*($G$4-D708)*$B$7+E$10*SQRT($B$7)*NORMSINV(RAND())+D708</f>
        <v>3.1902790313901654</v>
      </c>
      <c r="F708" s="17">
        <f t="shared" ca="1" si="770"/>
        <v>3.106654847904708</v>
      </c>
      <c r="G708" s="17">
        <f t="shared" ca="1" si="770"/>
        <v>3.0180841672159224</v>
      </c>
      <c r="H708" s="17">
        <f t="shared" ca="1" si="770"/>
        <v>2.8518421604748836</v>
      </c>
      <c r="I708" s="17">
        <f t="shared" ca="1" si="770"/>
        <v>2.8199851634332433</v>
      </c>
      <c r="J708" s="17">
        <f t="shared" ca="1" si="770"/>
        <v>2.8881112095142676</v>
      </c>
      <c r="K708" s="17">
        <f t="shared" ca="1" si="770"/>
        <v>2.885263239087497</v>
      </c>
      <c r="L708" s="17">
        <f t="shared" ca="1" si="770"/>
        <v>2.8841891672731732</v>
      </c>
      <c r="M708" s="17">
        <f t="shared" ca="1" si="770"/>
        <v>2.9207286522726053</v>
      </c>
      <c r="N708" s="127">
        <f t="shared" ca="1" si="717"/>
        <v>18.554802534288363</v>
      </c>
      <c r="O708" s="128">
        <f t="shared" ca="1" si="718"/>
        <v>18.512695140393706</v>
      </c>
      <c r="P708" s="128">
        <f t="shared" ca="1" si="719"/>
        <v>0</v>
      </c>
      <c r="Q708" s="141">
        <f t="shared" ca="1" si="720"/>
        <v>0</v>
      </c>
      <c r="R708" s="13"/>
    </row>
    <row r="709" spans="2:18" x14ac:dyDescent="0.25">
      <c r="B709" s="126">
        <f t="shared" si="721"/>
        <v>692</v>
      </c>
      <c r="C709" s="17">
        <f t="shared" si="715"/>
        <v>3.2921262866077932</v>
      </c>
      <c r="D709" s="17">
        <f t="shared" ca="1" si="713"/>
        <v>3.3880034291385419</v>
      </c>
      <c r="E709" s="17">
        <f t="shared" ref="E709:M709" ca="1" si="771">$C$4*($G$4-D709)*$B$7+E$10*SQRT($B$7)*NORMSINV(RAND())+D709</f>
        <v>3.3034920945914292</v>
      </c>
      <c r="F709" s="17">
        <f t="shared" ca="1" si="771"/>
        <v>3.4365749838532396</v>
      </c>
      <c r="G709" s="17">
        <f t="shared" ca="1" si="771"/>
        <v>3.4331503635726479</v>
      </c>
      <c r="H709" s="17">
        <f t="shared" ca="1" si="771"/>
        <v>3.3940270640596895</v>
      </c>
      <c r="I709" s="17">
        <f t="shared" ca="1" si="771"/>
        <v>3.2865344674972596</v>
      </c>
      <c r="J709" s="17">
        <f t="shared" ca="1" si="771"/>
        <v>3.3765860583239014</v>
      </c>
      <c r="K709" s="17">
        <f t="shared" ca="1" si="771"/>
        <v>3.312996062573407</v>
      </c>
      <c r="L709" s="17">
        <f t="shared" ca="1" si="771"/>
        <v>3.2972552399997443</v>
      </c>
      <c r="M709" s="17">
        <f t="shared" ca="1" si="771"/>
        <v>3.4588891505601311</v>
      </c>
      <c r="N709" s="127">
        <f t="shared" ca="1" si="717"/>
        <v>31.781652267720489</v>
      </c>
      <c r="O709" s="128">
        <f t="shared" ca="1" si="718"/>
        <v>28.317655561884415</v>
      </c>
      <c r="P709" s="128">
        <f t="shared" ca="1" si="719"/>
        <v>5.1176555618844155</v>
      </c>
      <c r="Q709" s="141">
        <f t="shared" ca="1" si="720"/>
        <v>4.8680645549241905</v>
      </c>
      <c r="R709" s="13"/>
    </row>
    <row r="710" spans="2:18" x14ac:dyDescent="0.25">
      <c r="B710" s="126">
        <f t="shared" si="721"/>
        <v>693</v>
      </c>
      <c r="C710" s="17">
        <f t="shared" si="715"/>
        <v>3.2921262866077932</v>
      </c>
      <c r="D710" s="17">
        <f t="shared" ca="1" si="713"/>
        <v>3.3594141487957847</v>
      </c>
      <c r="E710" s="17">
        <f t="shared" ref="E710:M710" ca="1" si="772">$C$4*($G$4-D710)*$B$7+E$10*SQRT($B$7)*NORMSINV(RAND())+D710</f>
        <v>3.12699189048843</v>
      </c>
      <c r="F710" s="17">
        <f t="shared" ca="1" si="772"/>
        <v>3.0287331030214477</v>
      </c>
      <c r="G710" s="17">
        <f t="shared" ca="1" si="772"/>
        <v>3.3702490864255901</v>
      </c>
      <c r="H710" s="17">
        <f t="shared" ca="1" si="772"/>
        <v>3.3842853543937825</v>
      </c>
      <c r="I710" s="17">
        <f t="shared" ca="1" si="772"/>
        <v>3.3211980454827419</v>
      </c>
      <c r="J710" s="17">
        <f t="shared" ca="1" si="772"/>
        <v>3.463855764231222</v>
      </c>
      <c r="K710" s="17">
        <f t="shared" ca="1" si="772"/>
        <v>3.3559701955635015</v>
      </c>
      <c r="L710" s="17">
        <f t="shared" ca="1" si="772"/>
        <v>3.4131225252355186</v>
      </c>
      <c r="M710" s="17">
        <f t="shared" ca="1" si="772"/>
        <v>3.4568874311281377</v>
      </c>
      <c r="N710" s="127">
        <f t="shared" ca="1" si="717"/>
        <v>31.718097946975959</v>
      </c>
      <c r="O710" s="128">
        <f t="shared" ca="1" si="718"/>
        <v>28.27292300165329</v>
      </c>
      <c r="P710" s="128">
        <f t="shared" ca="1" si="719"/>
        <v>5.0729230016532902</v>
      </c>
      <c r="Q710" s="141">
        <f t="shared" ca="1" si="720"/>
        <v>4.8255136273990944</v>
      </c>
      <c r="R710" s="13"/>
    </row>
    <row r="711" spans="2:18" x14ac:dyDescent="0.25">
      <c r="B711" s="126">
        <f t="shared" si="721"/>
        <v>694</v>
      </c>
      <c r="C711" s="17">
        <f t="shared" si="715"/>
        <v>3.2921262866077932</v>
      </c>
      <c r="D711" s="17">
        <f t="shared" ca="1" si="713"/>
        <v>3.3068109092633651</v>
      </c>
      <c r="E711" s="17">
        <f t="shared" ref="E711:M711" ca="1" si="773">$C$4*($G$4-D711)*$B$7+E$10*SQRT($B$7)*NORMSINV(RAND())+D711</f>
        <v>3.2451673000153956</v>
      </c>
      <c r="F711" s="17">
        <f t="shared" ca="1" si="773"/>
        <v>3.4811011648300778</v>
      </c>
      <c r="G711" s="17">
        <f t="shared" ca="1" si="773"/>
        <v>3.5323131147514775</v>
      </c>
      <c r="H711" s="17">
        <f t="shared" ca="1" si="773"/>
        <v>3.2390256029290612</v>
      </c>
      <c r="I711" s="17">
        <f t="shared" ca="1" si="773"/>
        <v>3.2670718662300686</v>
      </c>
      <c r="J711" s="17">
        <f t="shared" ca="1" si="773"/>
        <v>3.2887905777768291</v>
      </c>
      <c r="K711" s="17">
        <f t="shared" ca="1" si="773"/>
        <v>3.1892773545495658</v>
      </c>
      <c r="L711" s="17">
        <f t="shared" ca="1" si="773"/>
        <v>3.0392508135677128</v>
      </c>
      <c r="M711" s="17">
        <f t="shared" ca="1" si="773"/>
        <v>3.1164082009094685</v>
      </c>
      <c r="N711" s="127">
        <f t="shared" ca="1" si="717"/>
        <v>22.565184303334981</v>
      </c>
      <c r="O711" s="128">
        <f t="shared" ca="1" si="718"/>
        <v>21.606639383890688</v>
      </c>
      <c r="P711" s="128">
        <f t="shared" ca="1" si="719"/>
        <v>0</v>
      </c>
      <c r="Q711" s="141">
        <f t="shared" ca="1" si="720"/>
        <v>0</v>
      </c>
      <c r="R711" s="13"/>
    </row>
    <row r="712" spans="2:18" x14ac:dyDescent="0.25">
      <c r="B712" s="126">
        <f t="shared" si="721"/>
        <v>695</v>
      </c>
      <c r="C712" s="17">
        <f t="shared" si="715"/>
        <v>3.2921262866077932</v>
      </c>
      <c r="D712" s="17">
        <f t="shared" ca="1" si="713"/>
        <v>3.1221366067014609</v>
      </c>
      <c r="E712" s="17">
        <f t="shared" ref="E712:M712" ca="1" si="774">$C$4*($G$4-D712)*$B$7+E$10*SQRT($B$7)*NORMSINV(RAND())+D712</f>
        <v>3.4263204197636359</v>
      </c>
      <c r="F712" s="17">
        <f t="shared" ca="1" si="774"/>
        <v>3.3740461214857387</v>
      </c>
      <c r="G712" s="17">
        <f t="shared" ca="1" si="774"/>
        <v>3.6467541734176478</v>
      </c>
      <c r="H712" s="17">
        <f t="shared" ca="1" si="774"/>
        <v>4.0497731753297899</v>
      </c>
      <c r="I712" s="17">
        <f t="shared" ca="1" si="774"/>
        <v>4.0128444924810429</v>
      </c>
      <c r="J712" s="17">
        <f t="shared" ca="1" si="774"/>
        <v>3.9697411212456828</v>
      </c>
      <c r="K712" s="17">
        <f t="shared" ca="1" si="774"/>
        <v>3.9215771836484956</v>
      </c>
      <c r="L712" s="17">
        <f t="shared" ca="1" si="774"/>
        <v>3.8741905600807605</v>
      </c>
      <c r="M712" s="17">
        <f t="shared" ca="1" si="774"/>
        <v>3.7633667051815527</v>
      </c>
      <c r="N712" s="127">
        <f t="shared" ca="1" si="717"/>
        <v>43.093264344274779</v>
      </c>
      <c r="O712" s="128">
        <f t="shared" ca="1" si="718"/>
        <v>36.01573656873574</v>
      </c>
      <c r="P712" s="128">
        <f t="shared" ca="1" si="719"/>
        <v>12.815736568735741</v>
      </c>
      <c r="Q712" s="141">
        <f t="shared" ca="1" si="720"/>
        <v>12.190705720831254</v>
      </c>
      <c r="R712" s="13"/>
    </row>
    <row r="713" spans="2:18" x14ac:dyDescent="0.25">
      <c r="B713" s="126">
        <f t="shared" si="721"/>
        <v>696</v>
      </c>
      <c r="C713" s="17">
        <f t="shared" si="715"/>
        <v>3.2921262866077932</v>
      </c>
      <c r="D713" s="17">
        <f t="shared" ca="1" si="713"/>
        <v>3.4336900214960786</v>
      </c>
      <c r="E713" s="17">
        <f t="shared" ref="E713:M713" ca="1" si="775">$C$4*($G$4-D713)*$B$7+E$10*SQRT($B$7)*NORMSINV(RAND())+D713</f>
        <v>3.2209801989096523</v>
      </c>
      <c r="F713" s="17">
        <f t="shared" ca="1" si="775"/>
        <v>3.1870313091676636</v>
      </c>
      <c r="G713" s="17">
        <f t="shared" ca="1" si="775"/>
        <v>3.2664332400065641</v>
      </c>
      <c r="H713" s="17">
        <f t="shared" ca="1" si="775"/>
        <v>3.3028167232981729</v>
      </c>
      <c r="I713" s="17">
        <f t="shared" ca="1" si="775"/>
        <v>3.3218191274009108</v>
      </c>
      <c r="J713" s="17">
        <f t="shared" ca="1" si="775"/>
        <v>3.4260465514704537</v>
      </c>
      <c r="K713" s="17">
        <f t="shared" ca="1" si="775"/>
        <v>3.6129523873099294</v>
      </c>
      <c r="L713" s="17">
        <f t="shared" ca="1" si="775"/>
        <v>3.5458807250139053</v>
      </c>
      <c r="M713" s="17">
        <f t="shared" ca="1" si="775"/>
        <v>3.5919819984237558</v>
      </c>
      <c r="N713" s="127">
        <f t="shared" ca="1" si="717"/>
        <v>36.305963024373405</v>
      </c>
      <c r="O713" s="128">
        <f t="shared" ca="1" si="718"/>
        <v>31.456311311619707</v>
      </c>
      <c r="P713" s="128">
        <f t="shared" ca="1" si="719"/>
        <v>8.256311311619708</v>
      </c>
      <c r="Q713" s="141">
        <f t="shared" ca="1" si="720"/>
        <v>7.85364625745075</v>
      </c>
      <c r="R713" s="13"/>
    </row>
    <row r="714" spans="2:18" x14ac:dyDescent="0.25">
      <c r="B714" s="126">
        <f t="shared" si="721"/>
        <v>697</v>
      </c>
      <c r="C714" s="17">
        <f t="shared" si="715"/>
        <v>3.2921262866077932</v>
      </c>
      <c r="D714" s="17">
        <f t="shared" ca="1" si="713"/>
        <v>3.2612511186175235</v>
      </c>
      <c r="E714" s="17">
        <f t="shared" ref="E714:M714" ca="1" si="776">$C$4*($G$4-D714)*$B$7+E$10*SQRT($B$7)*NORMSINV(RAND())+D714</f>
        <v>3.1014967170016452</v>
      </c>
      <c r="F714" s="17">
        <f t="shared" ca="1" si="776"/>
        <v>3.207960401448442</v>
      </c>
      <c r="G714" s="17">
        <f t="shared" ca="1" si="776"/>
        <v>3.1265642955179298</v>
      </c>
      <c r="H714" s="17">
        <f t="shared" ca="1" si="776"/>
        <v>3.0945396410885992</v>
      </c>
      <c r="I714" s="17">
        <f t="shared" ca="1" si="776"/>
        <v>3.2594411522814966</v>
      </c>
      <c r="J714" s="17">
        <f t="shared" ca="1" si="776"/>
        <v>3.2696989941088255</v>
      </c>
      <c r="K714" s="17">
        <f t="shared" ca="1" si="776"/>
        <v>3.1794875891735308</v>
      </c>
      <c r="L714" s="17">
        <f t="shared" ca="1" si="776"/>
        <v>3.2854485390691783</v>
      </c>
      <c r="M714" s="17">
        <f t="shared" ca="1" si="776"/>
        <v>3.3087741229267791</v>
      </c>
      <c r="N714" s="127">
        <f t="shared" ca="1" si="717"/>
        <v>27.351575242869757</v>
      </c>
      <c r="O714" s="128">
        <f t="shared" ca="1" si="718"/>
        <v>25.151751439819648</v>
      </c>
      <c r="P714" s="128">
        <f t="shared" ca="1" si="719"/>
        <v>1.9517514398196489</v>
      </c>
      <c r="Q714" s="141">
        <f t="shared" ca="1" si="720"/>
        <v>1.8565633988680845</v>
      </c>
      <c r="R714" s="13"/>
    </row>
    <row r="715" spans="2:18" x14ac:dyDescent="0.25">
      <c r="B715" s="126">
        <f t="shared" si="721"/>
        <v>698</v>
      </c>
      <c r="C715" s="17">
        <f t="shared" si="715"/>
        <v>3.2921262866077932</v>
      </c>
      <c r="D715" s="17">
        <f t="shared" ca="1" si="713"/>
        <v>3.2318274894484453</v>
      </c>
      <c r="E715" s="17">
        <f t="shared" ref="E715:M715" ca="1" si="777">$C$4*($G$4-D715)*$B$7+E$10*SQRT($B$7)*NORMSINV(RAND())+D715</f>
        <v>3.2451886843082067</v>
      </c>
      <c r="F715" s="17">
        <f t="shared" ca="1" si="777"/>
        <v>2.9925902494484302</v>
      </c>
      <c r="G715" s="17">
        <f t="shared" ca="1" si="777"/>
        <v>3.116016399422723</v>
      </c>
      <c r="H715" s="17">
        <f t="shared" ca="1" si="777"/>
        <v>3.1053446142564241</v>
      </c>
      <c r="I715" s="17">
        <f t="shared" ca="1" si="777"/>
        <v>3.3337822819600249</v>
      </c>
      <c r="J715" s="17">
        <f t="shared" ca="1" si="777"/>
        <v>3.2062728086541306</v>
      </c>
      <c r="K715" s="17">
        <f t="shared" ca="1" si="777"/>
        <v>3.1936896185219457</v>
      </c>
      <c r="L715" s="17">
        <f t="shared" ca="1" si="777"/>
        <v>3.3173582100048216</v>
      </c>
      <c r="M715" s="17">
        <f t="shared" ca="1" si="777"/>
        <v>3.2762033762945819</v>
      </c>
      <c r="N715" s="127">
        <f t="shared" ca="1" si="717"/>
        <v>26.475065785350015</v>
      </c>
      <c r="O715" s="128">
        <f t="shared" ca="1" si="718"/>
        <v>24.513004867765613</v>
      </c>
      <c r="P715" s="128">
        <f t="shared" ca="1" si="719"/>
        <v>1.3130048677656134</v>
      </c>
      <c r="Q715" s="141">
        <f t="shared" ca="1" si="720"/>
        <v>1.2489688647313206</v>
      </c>
      <c r="R715" s="13"/>
    </row>
    <row r="716" spans="2:18" x14ac:dyDescent="0.25">
      <c r="B716" s="126">
        <f t="shared" si="721"/>
        <v>699</v>
      </c>
      <c r="C716" s="17">
        <f t="shared" si="715"/>
        <v>3.2921262866077932</v>
      </c>
      <c r="D716" s="17">
        <f t="shared" ca="1" si="713"/>
        <v>3.5046294643863543</v>
      </c>
      <c r="E716" s="17">
        <f t="shared" ref="E716:M716" ca="1" si="778">$C$4*($G$4-D716)*$B$7+E$10*SQRT($B$7)*NORMSINV(RAND())+D716</f>
        <v>3.3252105968065733</v>
      </c>
      <c r="F716" s="17">
        <f t="shared" ca="1" si="778"/>
        <v>3.346614952933856</v>
      </c>
      <c r="G716" s="17">
        <f t="shared" ca="1" si="778"/>
        <v>3.3701619889795333</v>
      </c>
      <c r="H716" s="17">
        <f t="shared" ca="1" si="778"/>
        <v>3.482104439655239</v>
      </c>
      <c r="I716" s="17">
        <f t="shared" ca="1" si="778"/>
        <v>3.6175217625715277</v>
      </c>
      <c r="J716" s="17">
        <f t="shared" ca="1" si="778"/>
        <v>3.9229834454530277</v>
      </c>
      <c r="K716" s="17">
        <f t="shared" ca="1" si="778"/>
        <v>3.8801729095268587</v>
      </c>
      <c r="L716" s="17">
        <f t="shared" ca="1" si="778"/>
        <v>3.6111748493910696</v>
      </c>
      <c r="M716" s="17">
        <f t="shared" ca="1" si="778"/>
        <v>3.6263744617615643</v>
      </c>
      <c r="N716" s="127">
        <f t="shared" ca="1" si="717"/>
        <v>37.576334917766005</v>
      </c>
      <c r="O716" s="128">
        <f t="shared" ca="1" si="718"/>
        <v>32.322453500074481</v>
      </c>
      <c r="P716" s="128">
        <f t="shared" ca="1" si="719"/>
        <v>9.1224535000744815</v>
      </c>
      <c r="Q716" s="141">
        <f t="shared" ca="1" si="720"/>
        <v>8.6775461929103734</v>
      </c>
      <c r="R716" s="13"/>
    </row>
    <row r="717" spans="2:18" x14ac:dyDescent="0.25">
      <c r="B717" s="126">
        <f t="shared" si="721"/>
        <v>700</v>
      </c>
      <c r="C717" s="17">
        <f t="shared" si="715"/>
        <v>3.2921262866077932</v>
      </c>
      <c r="D717" s="17">
        <f t="shared" ca="1" si="713"/>
        <v>3.1315569440188185</v>
      </c>
      <c r="E717" s="17">
        <f t="shared" ref="E717:M717" ca="1" si="779">$C$4*($G$4-D717)*$B$7+E$10*SQRT($B$7)*NORMSINV(RAND())+D717</f>
        <v>2.9593569498064252</v>
      </c>
      <c r="F717" s="17">
        <f t="shared" ca="1" si="779"/>
        <v>2.7861171805372464</v>
      </c>
      <c r="G717" s="17">
        <f t="shared" ca="1" si="779"/>
        <v>2.7526056799401997</v>
      </c>
      <c r="H717" s="17">
        <f t="shared" ca="1" si="779"/>
        <v>2.9109115543696715</v>
      </c>
      <c r="I717" s="17">
        <f t="shared" ca="1" si="779"/>
        <v>2.9670569923506971</v>
      </c>
      <c r="J717" s="17">
        <f t="shared" ca="1" si="779"/>
        <v>2.9506470197064805</v>
      </c>
      <c r="K717" s="17">
        <f t="shared" ca="1" si="779"/>
        <v>2.9490791211697815</v>
      </c>
      <c r="L717" s="17">
        <f t="shared" ca="1" si="779"/>
        <v>2.9507975584306338</v>
      </c>
      <c r="M717" s="17">
        <f t="shared" ca="1" si="779"/>
        <v>2.8806882897871389</v>
      </c>
      <c r="N717" s="127">
        <f t="shared" ca="1" si="717"/>
        <v>17.826538782567422</v>
      </c>
      <c r="O717" s="128">
        <f t="shared" ca="1" si="718"/>
        <v>17.93642598052708</v>
      </c>
      <c r="P717" s="128">
        <f t="shared" ca="1" si="719"/>
        <v>0</v>
      </c>
      <c r="Q717" s="141">
        <f t="shared" ca="1" si="720"/>
        <v>0</v>
      </c>
      <c r="R717" s="13"/>
    </row>
    <row r="718" spans="2:18" x14ac:dyDescent="0.25">
      <c r="B718" s="126">
        <f t="shared" si="721"/>
        <v>701</v>
      </c>
      <c r="C718" s="17">
        <f t="shared" si="715"/>
        <v>3.2921262866077932</v>
      </c>
      <c r="D718" s="17">
        <f t="shared" ca="1" si="713"/>
        <v>3.3103322314169596</v>
      </c>
      <c r="E718" s="17">
        <f t="shared" ref="E718:M718" ca="1" si="780">$C$4*($G$4-D718)*$B$7+E$10*SQRT($B$7)*NORMSINV(RAND())+D718</f>
        <v>3.4596008649592589</v>
      </c>
      <c r="F718" s="17">
        <f t="shared" ca="1" si="780"/>
        <v>3.2985644473641331</v>
      </c>
      <c r="G718" s="17">
        <f t="shared" ca="1" si="780"/>
        <v>3.4730671052964577</v>
      </c>
      <c r="H718" s="17">
        <f t="shared" ca="1" si="780"/>
        <v>3.4796251405386451</v>
      </c>
      <c r="I718" s="17">
        <f t="shared" ca="1" si="780"/>
        <v>3.6748784536231716</v>
      </c>
      <c r="J718" s="17">
        <f t="shared" ca="1" si="780"/>
        <v>3.8193841607678114</v>
      </c>
      <c r="K718" s="17">
        <f t="shared" ca="1" si="780"/>
        <v>3.8270530592320129</v>
      </c>
      <c r="L718" s="17">
        <f t="shared" ca="1" si="780"/>
        <v>3.6719378408480408</v>
      </c>
      <c r="M718" s="17">
        <f t="shared" ca="1" si="780"/>
        <v>3.6116455297734058</v>
      </c>
      <c r="N718" s="127">
        <f t="shared" ca="1" si="717"/>
        <v>37.02693163054937</v>
      </c>
      <c r="O718" s="128">
        <f t="shared" ca="1" si="718"/>
        <v>31.94863694194618</v>
      </c>
      <c r="P718" s="128">
        <f t="shared" ca="1" si="719"/>
        <v>8.7486369419461809</v>
      </c>
      <c r="Q718" s="141">
        <f t="shared" ca="1" si="720"/>
        <v>8.3219608834531531</v>
      </c>
      <c r="R718" s="13"/>
    </row>
    <row r="719" spans="2:18" x14ac:dyDescent="0.25">
      <c r="B719" s="126">
        <f t="shared" si="721"/>
        <v>702</v>
      </c>
      <c r="C719" s="17">
        <f t="shared" si="715"/>
        <v>3.2921262866077932</v>
      </c>
      <c r="D719" s="17">
        <f t="shared" ca="1" si="713"/>
        <v>3.3814988875266692</v>
      </c>
      <c r="E719" s="17">
        <f t="shared" ref="E719:M719" ca="1" si="781">$C$4*($G$4-D719)*$B$7+E$10*SQRT($B$7)*NORMSINV(RAND())+D719</f>
        <v>3.308475236871089</v>
      </c>
      <c r="F719" s="17">
        <f t="shared" ca="1" si="781"/>
        <v>3.1201092228837588</v>
      </c>
      <c r="G719" s="17">
        <f t="shared" ca="1" si="781"/>
        <v>3.1606721533711282</v>
      </c>
      <c r="H719" s="17">
        <f t="shared" ca="1" si="781"/>
        <v>3.0783670130015373</v>
      </c>
      <c r="I719" s="17">
        <f t="shared" ca="1" si="781"/>
        <v>2.9324759119076185</v>
      </c>
      <c r="J719" s="17">
        <f t="shared" ca="1" si="781"/>
        <v>3.0275410155980644</v>
      </c>
      <c r="K719" s="17">
        <f t="shared" ca="1" si="781"/>
        <v>3.011244979051475</v>
      </c>
      <c r="L719" s="17">
        <f t="shared" ca="1" si="781"/>
        <v>3.088505689134811</v>
      </c>
      <c r="M719" s="17">
        <f t="shared" ca="1" si="781"/>
        <v>2.9488345528482411</v>
      </c>
      <c r="N719" s="127">
        <f t="shared" ca="1" si="717"/>
        <v>19.083699719331992</v>
      </c>
      <c r="O719" s="128">
        <f t="shared" ca="1" si="718"/>
        <v>18.928225441536306</v>
      </c>
      <c r="P719" s="128">
        <f t="shared" ca="1" si="719"/>
        <v>0</v>
      </c>
      <c r="Q719" s="141">
        <f t="shared" ca="1" si="720"/>
        <v>0</v>
      </c>
      <c r="R719" s="13"/>
    </row>
    <row r="720" spans="2:18" x14ac:dyDescent="0.25">
      <c r="B720" s="126">
        <f t="shared" si="721"/>
        <v>703</v>
      </c>
      <c r="C720" s="17">
        <f t="shared" si="715"/>
        <v>3.2921262866077932</v>
      </c>
      <c r="D720" s="17">
        <f t="shared" ca="1" si="713"/>
        <v>3.3637276598157206</v>
      </c>
      <c r="E720" s="17">
        <f t="shared" ref="E720:M720" ca="1" si="782">$C$4*($G$4-D720)*$B$7+E$10*SQRT($B$7)*NORMSINV(RAND())+D720</f>
        <v>3.2419762305628628</v>
      </c>
      <c r="F720" s="17">
        <f t="shared" ca="1" si="782"/>
        <v>3.2917060592152119</v>
      </c>
      <c r="G720" s="17">
        <f t="shared" ca="1" si="782"/>
        <v>3.2559075657848933</v>
      </c>
      <c r="H720" s="17">
        <f t="shared" ca="1" si="782"/>
        <v>3.4410092720905276</v>
      </c>
      <c r="I720" s="17">
        <f t="shared" ca="1" si="782"/>
        <v>3.4024159785619847</v>
      </c>
      <c r="J720" s="17">
        <f t="shared" ca="1" si="782"/>
        <v>3.1582193235900964</v>
      </c>
      <c r="K720" s="17">
        <f t="shared" ca="1" si="782"/>
        <v>3.26375765767478</v>
      </c>
      <c r="L720" s="17">
        <f t="shared" ca="1" si="782"/>
        <v>3.3707895235352106</v>
      </c>
      <c r="M720" s="17">
        <f t="shared" ca="1" si="782"/>
        <v>3.2982992059110412</v>
      </c>
      <c r="N720" s="127">
        <f t="shared" ca="1" si="717"/>
        <v>27.066565096795678</v>
      </c>
      <c r="O720" s="128">
        <f t="shared" ca="1" si="718"/>
        <v>24.944532174436933</v>
      </c>
      <c r="P720" s="128">
        <f t="shared" ca="1" si="719"/>
        <v>1.7445321744369338</v>
      </c>
      <c r="Q720" s="141">
        <f t="shared" ca="1" si="720"/>
        <v>1.6594503363126238</v>
      </c>
      <c r="R720" s="13"/>
    </row>
    <row r="721" spans="2:18" x14ac:dyDescent="0.25">
      <c r="B721" s="126">
        <f t="shared" si="721"/>
        <v>704</v>
      </c>
      <c r="C721" s="17">
        <f t="shared" si="715"/>
        <v>3.2921262866077932</v>
      </c>
      <c r="D721" s="17">
        <f t="shared" ca="1" si="713"/>
        <v>3.1686255256256399</v>
      </c>
      <c r="E721" s="17">
        <f t="shared" ref="E721:M721" ca="1" si="783">$C$4*($G$4-D721)*$B$7+E$10*SQRT($B$7)*NORMSINV(RAND())+D721</f>
        <v>3.3158692501177196</v>
      </c>
      <c r="F721" s="17">
        <f t="shared" ca="1" si="783"/>
        <v>3.2967965711307707</v>
      </c>
      <c r="G721" s="17">
        <f t="shared" ca="1" si="783"/>
        <v>3.284575969556399</v>
      </c>
      <c r="H721" s="17">
        <f t="shared" ca="1" si="783"/>
        <v>3.1228706579461236</v>
      </c>
      <c r="I721" s="17">
        <f t="shared" ca="1" si="783"/>
        <v>2.9062459296568912</v>
      </c>
      <c r="J721" s="17">
        <f t="shared" ca="1" si="783"/>
        <v>3.0537703001586518</v>
      </c>
      <c r="K721" s="17">
        <f t="shared" ca="1" si="783"/>
        <v>2.9441718678253888</v>
      </c>
      <c r="L721" s="17">
        <f t="shared" ca="1" si="783"/>
        <v>2.8812462864267334</v>
      </c>
      <c r="M721" s="17">
        <f t="shared" ca="1" si="783"/>
        <v>2.900145082725992</v>
      </c>
      <c r="N721" s="127">
        <f t="shared" ca="1" si="717"/>
        <v>18.176782315278857</v>
      </c>
      <c r="O721" s="128">
        <f t="shared" ca="1" si="718"/>
        <v>18.214176421136653</v>
      </c>
      <c r="P721" s="128">
        <f t="shared" ca="1" si="719"/>
        <v>0</v>
      </c>
      <c r="Q721" s="141">
        <f t="shared" ca="1" si="720"/>
        <v>0</v>
      </c>
      <c r="R721" s="13"/>
    </row>
    <row r="722" spans="2:18" x14ac:dyDescent="0.25">
      <c r="B722" s="126">
        <f t="shared" si="721"/>
        <v>705</v>
      </c>
      <c r="C722" s="17">
        <f t="shared" si="715"/>
        <v>3.2921262866077932</v>
      </c>
      <c r="D722" s="17">
        <f t="shared" ref="D722:D785" ca="1" si="784">$C$4*($G$4-C722)*$B$7+D$10*SQRT($B$7)*NORMSINV(RAND())+C722</f>
        <v>3.3060311109196134</v>
      </c>
      <c r="E722" s="17">
        <f t="shared" ref="E722:M722" ca="1" si="785">$C$4*($G$4-D722)*$B$7+E$10*SQRT($B$7)*NORMSINV(RAND())+D722</f>
        <v>3.1481349289637466</v>
      </c>
      <c r="F722" s="17">
        <f t="shared" ca="1" si="785"/>
        <v>3.2507571439121827</v>
      </c>
      <c r="G722" s="17">
        <f t="shared" ca="1" si="785"/>
        <v>3.1397827381506023</v>
      </c>
      <c r="H722" s="17">
        <f t="shared" ca="1" si="785"/>
        <v>3.127338610297826</v>
      </c>
      <c r="I722" s="17">
        <f t="shared" ca="1" si="785"/>
        <v>3.4070495583610358</v>
      </c>
      <c r="J722" s="17">
        <f t="shared" ca="1" si="785"/>
        <v>3.215982165892008</v>
      </c>
      <c r="K722" s="17">
        <f t="shared" ca="1" si="785"/>
        <v>3.018294464545956</v>
      </c>
      <c r="L722" s="17">
        <f t="shared" ca="1" si="785"/>
        <v>3.0303062096793041</v>
      </c>
      <c r="M722" s="17">
        <f t="shared" ca="1" si="785"/>
        <v>2.8774892731367938</v>
      </c>
      <c r="N722" s="127">
        <f t="shared" ca="1" si="717"/>
        <v>17.769602506786839</v>
      </c>
      <c r="O722" s="128">
        <f t="shared" ca="1" si="718"/>
        <v>17.891166412898627</v>
      </c>
      <c r="P722" s="128">
        <f t="shared" ca="1" si="719"/>
        <v>0</v>
      </c>
      <c r="Q722" s="141">
        <f t="shared" ca="1" si="720"/>
        <v>0</v>
      </c>
      <c r="R722" s="13"/>
    </row>
    <row r="723" spans="2:18" x14ac:dyDescent="0.25">
      <c r="B723" s="126">
        <f t="shared" si="721"/>
        <v>706</v>
      </c>
      <c r="C723" s="17">
        <f t="shared" ref="C723:C786" si="786">$C$7</f>
        <v>3.2921262866077932</v>
      </c>
      <c r="D723" s="17">
        <f t="shared" ca="1" si="784"/>
        <v>3.4161405358647197</v>
      </c>
      <c r="E723" s="17">
        <f t="shared" ref="E723:M723" ca="1" si="787">$C$4*($G$4-D723)*$B$7+E$10*SQRT($B$7)*NORMSINV(RAND())+D723</f>
        <v>3.3234634755756942</v>
      </c>
      <c r="F723" s="17">
        <f t="shared" ca="1" si="787"/>
        <v>3.3467395001770712</v>
      </c>
      <c r="G723" s="17">
        <f t="shared" ca="1" si="787"/>
        <v>3.2216412634943721</v>
      </c>
      <c r="H723" s="17">
        <f t="shared" ca="1" si="787"/>
        <v>3.1392103989015192</v>
      </c>
      <c r="I723" s="17">
        <f t="shared" ca="1" si="787"/>
        <v>3.0963135095272003</v>
      </c>
      <c r="J723" s="17">
        <f t="shared" ca="1" si="787"/>
        <v>2.9421630986302629</v>
      </c>
      <c r="K723" s="17">
        <f t="shared" ca="1" si="787"/>
        <v>2.9634289358895125</v>
      </c>
      <c r="L723" s="17">
        <f t="shared" ca="1" si="787"/>
        <v>3.0709809059006163</v>
      </c>
      <c r="M723" s="17">
        <f t="shared" ca="1" si="787"/>
        <v>3.1058762227251053</v>
      </c>
      <c r="N723" s="127">
        <f t="shared" ref="N723:N786" ca="1" si="788">EXP(M723)</f>
        <v>22.328775386556078</v>
      </c>
      <c r="O723" s="128">
        <f t="shared" ref="O723:O786" ca="1" si="789">EXP(EXP(-$C$4*($K$4-$J$4))*LN(N723)+(1-EXP(-$C$4*($K$4-$J$4)))*$G$4+$F$4^2/(4*$C$4)*(1-EXP(-2*$C$4*($K$4-$J$4))))</f>
        <v>21.427661772311907</v>
      </c>
      <c r="P723" s="128">
        <f t="shared" ref="P723:P786" ca="1" si="790">MAX(0,O723-$I$4)</f>
        <v>0</v>
      </c>
      <c r="Q723" s="141">
        <f t="shared" ref="Q723:Q786" ca="1" si="791">$D$7*P723</f>
        <v>0</v>
      </c>
      <c r="R723" s="13"/>
    </row>
    <row r="724" spans="2:18" x14ac:dyDescent="0.25">
      <c r="B724" s="126">
        <f t="shared" ref="B724:B787" si="792">B723+1</f>
        <v>707</v>
      </c>
      <c r="C724" s="17">
        <f t="shared" si="786"/>
        <v>3.2921262866077932</v>
      </c>
      <c r="D724" s="17">
        <f t="shared" ca="1" si="784"/>
        <v>3.2187002939704055</v>
      </c>
      <c r="E724" s="17">
        <f t="shared" ref="E724:M724" ca="1" si="793">$C$4*($G$4-D724)*$B$7+E$10*SQRT($B$7)*NORMSINV(RAND())+D724</f>
        <v>3.2260575622151357</v>
      </c>
      <c r="F724" s="17">
        <f t="shared" ca="1" si="793"/>
        <v>3.2035803067976558</v>
      </c>
      <c r="G724" s="17">
        <f t="shared" ca="1" si="793"/>
        <v>2.9946835867315995</v>
      </c>
      <c r="H724" s="17">
        <f t="shared" ca="1" si="793"/>
        <v>3.0709558856055144</v>
      </c>
      <c r="I724" s="17">
        <f t="shared" ca="1" si="793"/>
        <v>3.16122542400044</v>
      </c>
      <c r="J724" s="17">
        <f t="shared" ca="1" si="793"/>
        <v>3.1285800668372583</v>
      </c>
      <c r="K724" s="17">
        <f t="shared" ca="1" si="793"/>
        <v>3.0720388228606899</v>
      </c>
      <c r="L724" s="17">
        <f t="shared" ca="1" si="793"/>
        <v>3.2473111889686868</v>
      </c>
      <c r="M724" s="17">
        <f t="shared" ca="1" si="793"/>
        <v>3.2751818665164274</v>
      </c>
      <c r="N724" s="127">
        <f t="shared" ca="1" si="788"/>
        <v>26.448035055201082</v>
      </c>
      <c r="O724" s="128">
        <f t="shared" ca="1" si="789"/>
        <v>24.493236518475378</v>
      </c>
      <c r="P724" s="128">
        <f t="shared" ca="1" si="790"/>
        <v>1.2932365184753785</v>
      </c>
      <c r="Q724" s="141">
        <f t="shared" ca="1" si="791"/>
        <v>1.2301646292126414</v>
      </c>
      <c r="R724" s="13"/>
    </row>
    <row r="725" spans="2:18" x14ac:dyDescent="0.25">
      <c r="B725" s="126">
        <f t="shared" si="792"/>
        <v>708</v>
      </c>
      <c r="C725" s="17">
        <f t="shared" si="786"/>
        <v>3.2921262866077932</v>
      </c>
      <c r="D725" s="17">
        <f t="shared" ca="1" si="784"/>
        <v>3.1116683851879596</v>
      </c>
      <c r="E725" s="17">
        <f t="shared" ref="E725:M725" ca="1" si="794">$C$4*($G$4-D725)*$B$7+E$10*SQRT($B$7)*NORMSINV(RAND())+D725</f>
        <v>3.2696440613588864</v>
      </c>
      <c r="F725" s="17">
        <f t="shared" ca="1" si="794"/>
        <v>3.3872084686474211</v>
      </c>
      <c r="G725" s="17">
        <f t="shared" ca="1" si="794"/>
        <v>3.7425549421248894</v>
      </c>
      <c r="H725" s="17">
        <f t="shared" ca="1" si="794"/>
        <v>3.7346949219509251</v>
      </c>
      <c r="I725" s="17">
        <f t="shared" ca="1" si="794"/>
        <v>3.9309841774591763</v>
      </c>
      <c r="J725" s="17">
        <f t="shared" ca="1" si="794"/>
        <v>3.9653400996241377</v>
      </c>
      <c r="K725" s="17">
        <f t="shared" ca="1" si="794"/>
        <v>3.8102492257169014</v>
      </c>
      <c r="L725" s="17">
        <f t="shared" ca="1" si="794"/>
        <v>3.69634107740425</v>
      </c>
      <c r="M725" s="17">
        <f t="shared" ca="1" si="794"/>
        <v>3.6813048182333823</v>
      </c>
      <c r="N725" s="127">
        <f t="shared" ca="1" si="788"/>
        <v>39.69815917512679</v>
      </c>
      <c r="O725" s="128">
        <f t="shared" ca="1" si="789"/>
        <v>33.755557737842999</v>
      </c>
      <c r="P725" s="128">
        <f t="shared" ca="1" si="790"/>
        <v>10.555557737842999</v>
      </c>
      <c r="Q725" s="141">
        <f t="shared" ca="1" si="791"/>
        <v>10.040757112252455</v>
      </c>
      <c r="R725" s="13"/>
    </row>
    <row r="726" spans="2:18" x14ac:dyDescent="0.25">
      <c r="B726" s="126">
        <f t="shared" si="792"/>
        <v>709</v>
      </c>
      <c r="C726" s="17">
        <f t="shared" si="786"/>
        <v>3.2921262866077932</v>
      </c>
      <c r="D726" s="17">
        <f t="shared" ca="1" si="784"/>
        <v>3.4019818696100703</v>
      </c>
      <c r="E726" s="17">
        <f t="shared" ref="E726:M726" ca="1" si="795">$C$4*($G$4-D726)*$B$7+E$10*SQRT($B$7)*NORMSINV(RAND())+D726</f>
        <v>3.4085246806175116</v>
      </c>
      <c r="F726" s="17">
        <f t="shared" ca="1" si="795"/>
        <v>3.2958084786003208</v>
      </c>
      <c r="G726" s="17">
        <f t="shared" ca="1" si="795"/>
        <v>3.0051623453273737</v>
      </c>
      <c r="H726" s="17">
        <f t="shared" ca="1" si="795"/>
        <v>2.8160418456428</v>
      </c>
      <c r="I726" s="17">
        <f t="shared" ca="1" si="795"/>
        <v>3.0048165794113335</v>
      </c>
      <c r="J726" s="17">
        <f t="shared" ca="1" si="795"/>
        <v>3.0912670710802876</v>
      </c>
      <c r="K726" s="17">
        <f t="shared" ca="1" si="795"/>
        <v>2.9982973974373546</v>
      </c>
      <c r="L726" s="17">
        <f t="shared" ca="1" si="795"/>
        <v>3.07164657828881</v>
      </c>
      <c r="M726" s="17">
        <f t="shared" ca="1" si="795"/>
        <v>2.953537375935654</v>
      </c>
      <c r="N726" s="127">
        <f t="shared" ca="1" si="788"/>
        <v>19.17365834692292</v>
      </c>
      <c r="O726" s="128">
        <f t="shared" ca="1" si="789"/>
        <v>18.998659355325568</v>
      </c>
      <c r="P726" s="128">
        <f t="shared" ca="1" si="790"/>
        <v>0</v>
      </c>
      <c r="Q726" s="141">
        <f t="shared" ca="1" si="791"/>
        <v>0</v>
      </c>
      <c r="R726" s="13"/>
    </row>
    <row r="727" spans="2:18" x14ac:dyDescent="0.25">
      <c r="B727" s="126">
        <f t="shared" si="792"/>
        <v>710</v>
      </c>
      <c r="C727" s="17">
        <f t="shared" si="786"/>
        <v>3.2921262866077932</v>
      </c>
      <c r="D727" s="17">
        <f t="shared" ca="1" si="784"/>
        <v>3.3366374717904197</v>
      </c>
      <c r="E727" s="17">
        <f t="shared" ref="E727:M727" ca="1" si="796">$C$4*($G$4-D727)*$B$7+E$10*SQRT($B$7)*NORMSINV(RAND())+D727</f>
        <v>3.3850176054327399</v>
      </c>
      <c r="F727" s="17">
        <f t="shared" ca="1" si="796"/>
        <v>3.3002520024910584</v>
      </c>
      <c r="G727" s="17">
        <f t="shared" ca="1" si="796"/>
        <v>3.4254972003430799</v>
      </c>
      <c r="H727" s="17">
        <f t="shared" ca="1" si="796"/>
        <v>3.4557261777215182</v>
      </c>
      <c r="I727" s="17">
        <f t="shared" ca="1" si="796"/>
        <v>3.5124897039311924</v>
      </c>
      <c r="J727" s="17">
        <f t="shared" ca="1" si="796"/>
        <v>3.4903440576342364</v>
      </c>
      <c r="K727" s="17">
        <f t="shared" ca="1" si="796"/>
        <v>3.5298470089643219</v>
      </c>
      <c r="L727" s="17">
        <f t="shared" ca="1" si="796"/>
        <v>3.5613624704930569</v>
      </c>
      <c r="M727" s="17">
        <f t="shared" ca="1" si="796"/>
        <v>3.5007915274513084</v>
      </c>
      <c r="N727" s="127">
        <f t="shared" ca="1" si="788"/>
        <v>33.141674124393049</v>
      </c>
      <c r="O727" s="128">
        <f t="shared" ca="1" si="789"/>
        <v>29.270470323613026</v>
      </c>
      <c r="P727" s="128">
        <f t="shared" ca="1" si="790"/>
        <v>6.0704703236130264</v>
      </c>
      <c r="Q727" s="141">
        <f t="shared" ca="1" si="791"/>
        <v>5.7744099923790824</v>
      </c>
      <c r="R727" s="13"/>
    </row>
    <row r="728" spans="2:18" x14ac:dyDescent="0.25">
      <c r="B728" s="126">
        <f t="shared" si="792"/>
        <v>711</v>
      </c>
      <c r="C728" s="17">
        <f t="shared" si="786"/>
        <v>3.2921262866077932</v>
      </c>
      <c r="D728" s="17">
        <f t="shared" ca="1" si="784"/>
        <v>3.4160269292550023</v>
      </c>
      <c r="E728" s="17">
        <f t="shared" ref="E728:M728" ca="1" si="797">$C$4*($G$4-D728)*$B$7+E$10*SQRT($B$7)*NORMSINV(RAND())+D728</f>
        <v>3.3311133395811034</v>
      </c>
      <c r="F728" s="17">
        <f t="shared" ca="1" si="797"/>
        <v>3.2209811856853703</v>
      </c>
      <c r="G728" s="17">
        <f t="shared" ca="1" si="797"/>
        <v>2.9800876440048762</v>
      </c>
      <c r="H728" s="17">
        <f t="shared" ca="1" si="797"/>
        <v>2.7586629247095642</v>
      </c>
      <c r="I728" s="17">
        <f t="shared" ca="1" si="797"/>
        <v>2.8868307868828857</v>
      </c>
      <c r="J728" s="17">
        <f t="shared" ca="1" si="797"/>
        <v>3.0162294718633875</v>
      </c>
      <c r="K728" s="17">
        <f t="shared" ca="1" si="797"/>
        <v>3.0728664341119765</v>
      </c>
      <c r="L728" s="17">
        <f t="shared" ca="1" si="797"/>
        <v>3.0902145687012386</v>
      </c>
      <c r="M728" s="17">
        <f t="shared" ca="1" si="797"/>
        <v>2.9955049684117125</v>
      </c>
      <c r="N728" s="127">
        <f t="shared" ca="1" si="788"/>
        <v>19.995454413791563</v>
      </c>
      <c r="O728" s="128">
        <f t="shared" ca="1" si="789"/>
        <v>19.638925858337469</v>
      </c>
      <c r="P728" s="128">
        <f t="shared" ca="1" si="790"/>
        <v>0</v>
      </c>
      <c r="Q728" s="141">
        <f t="shared" ca="1" si="791"/>
        <v>0</v>
      </c>
      <c r="R728" s="13"/>
    </row>
    <row r="729" spans="2:18" x14ac:dyDescent="0.25">
      <c r="B729" s="126">
        <f t="shared" si="792"/>
        <v>712</v>
      </c>
      <c r="C729" s="17">
        <f t="shared" si="786"/>
        <v>3.2921262866077932</v>
      </c>
      <c r="D729" s="17">
        <f t="shared" ca="1" si="784"/>
        <v>3.2575801446975876</v>
      </c>
      <c r="E729" s="17">
        <f t="shared" ref="E729:M729" ca="1" si="798">$C$4*($G$4-D729)*$B$7+E$10*SQRT($B$7)*NORMSINV(RAND())+D729</f>
        <v>3.2835712478582137</v>
      </c>
      <c r="F729" s="17">
        <f t="shared" ca="1" si="798"/>
        <v>3.2155533051863254</v>
      </c>
      <c r="G729" s="17">
        <f t="shared" ca="1" si="798"/>
        <v>3.1673496642506294</v>
      </c>
      <c r="H729" s="17">
        <f t="shared" ca="1" si="798"/>
        <v>2.7753241010970249</v>
      </c>
      <c r="I729" s="17">
        <f t="shared" ca="1" si="798"/>
        <v>2.8412779328506628</v>
      </c>
      <c r="J729" s="17">
        <f t="shared" ca="1" si="798"/>
        <v>2.7634662508692487</v>
      </c>
      <c r="K729" s="17">
        <f t="shared" ca="1" si="798"/>
        <v>2.8909564182402101</v>
      </c>
      <c r="L729" s="17">
        <f t="shared" ca="1" si="798"/>
        <v>2.9165237508822188</v>
      </c>
      <c r="M729" s="17">
        <f t="shared" ca="1" si="798"/>
        <v>2.9017413089484889</v>
      </c>
      <c r="N729" s="127">
        <f t="shared" ca="1" si="788"/>
        <v>18.205819740835711</v>
      </c>
      <c r="O729" s="128">
        <f t="shared" ca="1" si="789"/>
        <v>18.237152941668064</v>
      </c>
      <c r="P729" s="128">
        <f t="shared" ca="1" si="790"/>
        <v>0</v>
      </c>
      <c r="Q729" s="141">
        <f t="shared" ca="1" si="791"/>
        <v>0</v>
      </c>
      <c r="R729" s="13"/>
    </row>
    <row r="730" spans="2:18" x14ac:dyDescent="0.25">
      <c r="B730" s="126">
        <f t="shared" si="792"/>
        <v>713</v>
      </c>
      <c r="C730" s="17">
        <f t="shared" si="786"/>
        <v>3.2921262866077932</v>
      </c>
      <c r="D730" s="17">
        <f t="shared" ca="1" si="784"/>
        <v>3.235118540980928</v>
      </c>
      <c r="E730" s="17">
        <f t="shared" ref="E730:M730" ca="1" si="799">$C$4*($G$4-D730)*$B$7+E$10*SQRT($B$7)*NORMSINV(RAND())+D730</f>
        <v>3.3741999305647079</v>
      </c>
      <c r="F730" s="17">
        <f t="shared" ca="1" si="799"/>
        <v>3.165027772397214</v>
      </c>
      <c r="G730" s="17">
        <f t="shared" ca="1" si="799"/>
        <v>3.332642199174666</v>
      </c>
      <c r="H730" s="17">
        <f t="shared" ca="1" si="799"/>
        <v>3.1680916181241696</v>
      </c>
      <c r="I730" s="17">
        <f t="shared" ca="1" si="799"/>
        <v>3.0127831003468706</v>
      </c>
      <c r="J730" s="17">
        <f t="shared" ca="1" si="799"/>
        <v>2.9900135522770812</v>
      </c>
      <c r="K730" s="17">
        <f t="shared" ca="1" si="799"/>
        <v>2.8842727587790709</v>
      </c>
      <c r="L730" s="17">
        <f t="shared" ca="1" si="799"/>
        <v>3.1363991364036075</v>
      </c>
      <c r="M730" s="17">
        <f t="shared" ca="1" si="799"/>
        <v>3.0841151846247756</v>
      </c>
      <c r="N730" s="127">
        <f t="shared" ca="1" si="788"/>
        <v>21.848126728672806</v>
      </c>
      <c r="O730" s="128">
        <f t="shared" ca="1" si="789"/>
        <v>21.062542926798532</v>
      </c>
      <c r="P730" s="128">
        <f t="shared" ca="1" si="790"/>
        <v>0</v>
      </c>
      <c r="Q730" s="141">
        <f t="shared" ca="1" si="791"/>
        <v>0</v>
      </c>
      <c r="R730" s="13"/>
    </row>
    <row r="731" spans="2:18" x14ac:dyDescent="0.25">
      <c r="B731" s="126">
        <f t="shared" si="792"/>
        <v>714</v>
      </c>
      <c r="C731" s="17">
        <f t="shared" si="786"/>
        <v>3.2921262866077932</v>
      </c>
      <c r="D731" s="17">
        <f t="shared" ca="1" si="784"/>
        <v>3.2955125227363649</v>
      </c>
      <c r="E731" s="17">
        <f t="shared" ref="E731:M731" ca="1" si="800">$C$4*($G$4-D731)*$B$7+E$10*SQRT($B$7)*NORMSINV(RAND())+D731</f>
        <v>3.1362447326155687</v>
      </c>
      <c r="F731" s="17">
        <f t="shared" ca="1" si="800"/>
        <v>3.1383349484745962</v>
      </c>
      <c r="G731" s="17">
        <f t="shared" ca="1" si="800"/>
        <v>3.1214337973290509</v>
      </c>
      <c r="H731" s="17">
        <f t="shared" ca="1" si="800"/>
        <v>2.9432903793142131</v>
      </c>
      <c r="I731" s="17">
        <f t="shared" ca="1" si="800"/>
        <v>3.017678633435334</v>
      </c>
      <c r="J731" s="17">
        <f t="shared" ca="1" si="800"/>
        <v>2.996732208082638</v>
      </c>
      <c r="K731" s="17">
        <f t="shared" ca="1" si="800"/>
        <v>2.9259649635642759</v>
      </c>
      <c r="L731" s="17">
        <f t="shared" ca="1" si="800"/>
        <v>2.8104805210204891</v>
      </c>
      <c r="M731" s="17">
        <f t="shared" ca="1" si="800"/>
        <v>2.871742431578221</v>
      </c>
      <c r="N731" s="127">
        <f t="shared" ca="1" si="788"/>
        <v>17.6677762864431</v>
      </c>
      <c r="O731" s="128">
        <f t="shared" ca="1" si="789"/>
        <v>17.810146983872965</v>
      </c>
      <c r="P731" s="128">
        <f t="shared" ca="1" si="790"/>
        <v>0</v>
      </c>
      <c r="Q731" s="141">
        <f t="shared" ca="1" si="791"/>
        <v>0</v>
      </c>
      <c r="R731" s="13"/>
    </row>
    <row r="732" spans="2:18" x14ac:dyDescent="0.25">
      <c r="B732" s="126">
        <f t="shared" si="792"/>
        <v>715</v>
      </c>
      <c r="C732" s="17">
        <f t="shared" si="786"/>
        <v>3.2921262866077932</v>
      </c>
      <c r="D732" s="17">
        <f t="shared" ca="1" si="784"/>
        <v>3.0355088312223009</v>
      </c>
      <c r="E732" s="17">
        <f t="shared" ref="E732:M732" ca="1" si="801">$C$4*($G$4-D732)*$B$7+E$10*SQRT($B$7)*NORMSINV(RAND())+D732</f>
        <v>3.1247292122612489</v>
      </c>
      <c r="F732" s="17">
        <f t="shared" ca="1" si="801"/>
        <v>3.3517313033623375</v>
      </c>
      <c r="G732" s="17">
        <f t="shared" ca="1" si="801"/>
        <v>3.2956935344046898</v>
      </c>
      <c r="H732" s="17">
        <f t="shared" ca="1" si="801"/>
        <v>3.2686531193155761</v>
      </c>
      <c r="I732" s="17">
        <f t="shared" ca="1" si="801"/>
        <v>3.2035952157349197</v>
      </c>
      <c r="J732" s="17">
        <f t="shared" ca="1" si="801"/>
        <v>3.1709300365424822</v>
      </c>
      <c r="K732" s="17">
        <f t="shared" ca="1" si="801"/>
        <v>3.1198797122618056</v>
      </c>
      <c r="L732" s="17">
        <f t="shared" ca="1" si="801"/>
        <v>3.1319914721744531</v>
      </c>
      <c r="M732" s="17">
        <f t="shared" ca="1" si="801"/>
        <v>3.0785358957758637</v>
      </c>
      <c r="N732" s="127">
        <f t="shared" ca="1" si="788"/>
        <v>21.726569136629735</v>
      </c>
      <c r="O732" s="128">
        <f t="shared" ca="1" si="789"/>
        <v>20.969936812391619</v>
      </c>
      <c r="P732" s="128">
        <f t="shared" ca="1" si="790"/>
        <v>0</v>
      </c>
      <c r="Q732" s="141">
        <f t="shared" ca="1" si="791"/>
        <v>0</v>
      </c>
      <c r="R732" s="13"/>
    </row>
    <row r="733" spans="2:18" x14ac:dyDescent="0.25">
      <c r="B733" s="126">
        <f t="shared" si="792"/>
        <v>716</v>
      </c>
      <c r="C733" s="17">
        <f t="shared" si="786"/>
        <v>3.2921262866077932</v>
      </c>
      <c r="D733" s="17">
        <f t="shared" ca="1" si="784"/>
        <v>3.1709214733698929</v>
      </c>
      <c r="E733" s="17">
        <f t="shared" ref="E733:M733" ca="1" si="802">$C$4*($G$4-D733)*$B$7+E$10*SQRT($B$7)*NORMSINV(RAND())+D733</f>
        <v>3.2713977219108661</v>
      </c>
      <c r="F733" s="17">
        <f t="shared" ca="1" si="802"/>
        <v>3.001695091389331</v>
      </c>
      <c r="G733" s="17">
        <f t="shared" ca="1" si="802"/>
        <v>3.0886503110189105</v>
      </c>
      <c r="H733" s="17">
        <f t="shared" ca="1" si="802"/>
        <v>3.1416507312447233</v>
      </c>
      <c r="I733" s="17">
        <f t="shared" ca="1" si="802"/>
        <v>3.145972857511488</v>
      </c>
      <c r="J733" s="17">
        <f t="shared" ca="1" si="802"/>
        <v>3.2519117414563716</v>
      </c>
      <c r="K733" s="17">
        <f t="shared" ca="1" si="802"/>
        <v>3.1617597078418114</v>
      </c>
      <c r="L733" s="17">
        <f t="shared" ca="1" si="802"/>
        <v>3.241900577740612</v>
      </c>
      <c r="M733" s="17">
        <f t="shared" ca="1" si="802"/>
        <v>3.22917823615593</v>
      </c>
      <c r="N733" s="127">
        <f t="shared" ca="1" si="788"/>
        <v>25.258891596159341</v>
      </c>
      <c r="O733" s="128">
        <f t="shared" ca="1" si="789"/>
        <v>23.61930156716015</v>
      </c>
      <c r="P733" s="128">
        <f t="shared" ca="1" si="790"/>
        <v>0.41930156716015077</v>
      </c>
      <c r="Q733" s="141">
        <f t="shared" ca="1" si="791"/>
        <v>0.39885198842199771</v>
      </c>
      <c r="R733" s="13"/>
    </row>
    <row r="734" spans="2:18" x14ac:dyDescent="0.25">
      <c r="B734" s="126">
        <f t="shared" si="792"/>
        <v>717</v>
      </c>
      <c r="C734" s="17">
        <f t="shared" si="786"/>
        <v>3.2921262866077932</v>
      </c>
      <c r="D734" s="17">
        <f t="shared" ca="1" si="784"/>
        <v>3.3245571950132566</v>
      </c>
      <c r="E734" s="17">
        <f t="shared" ref="E734:M734" ca="1" si="803">$C$4*($G$4-D734)*$B$7+E$10*SQRT($B$7)*NORMSINV(RAND())+D734</f>
        <v>3.7320381379350289</v>
      </c>
      <c r="F734" s="17">
        <f t="shared" ca="1" si="803"/>
        <v>3.7784415952757455</v>
      </c>
      <c r="G734" s="17">
        <f t="shared" ca="1" si="803"/>
        <v>3.9834758600432503</v>
      </c>
      <c r="H734" s="17">
        <f t="shared" ca="1" si="803"/>
        <v>4.1519731771586894</v>
      </c>
      <c r="I734" s="17">
        <f t="shared" ca="1" si="803"/>
        <v>4.3067711182511053</v>
      </c>
      <c r="J734" s="17">
        <f t="shared" ca="1" si="803"/>
        <v>4.3871523883736145</v>
      </c>
      <c r="K734" s="17">
        <f t="shared" ca="1" si="803"/>
        <v>4.448169221650625</v>
      </c>
      <c r="L734" s="17">
        <f t="shared" ca="1" si="803"/>
        <v>4.2951392431256785</v>
      </c>
      <c r="M734" s="17">
        <f t="shared" ca="1" si="803"/>
        <v>4.3281367184367339</v>
      </c>
      <c r="N734" s="127">
        <f t="shared" ca="1" si="788"/>
        <v>75.802912730722952</v>
      </c>
      <c r="O734" s="128">
        <f t="shared" ca="1" si="789"/>
        <v>56.260934400692733</v>
      </c>
      <c r="P734" s="128">
        <f t="shared" ca="1" si="790"/>
        <v>33.06093440069273</v>
      </c>
      <c r="Q734" s="141">
        <f t="shared" ca="1" si="791"/>
        <v>31.448533603426803</v>
      </c>
      <c r="R734" s="13"/>
    </row>
    <row r="735" spans="2:18" x14ac:dyDescent="0.25">
      <c r="B735" s="126">
        <f t="shared" si="792"/>
        <v>718</v>
      </c>
      <c r="C735" s="17">
        <f t="shared" si="786"/>
        <v>3.2921262866077932</v>
      </c>
      <c r="D735" s="17">
        <f t="shared" ca="1" si="784"/>
        <v>3.1771234931315271</v>
      </c>
      <c r="E735" s="17">
        <f t="shared" ref="E735:M735" ca="1" si="804">$C$4*($G$4-D735)*$B$7+E$10*SQRT($B$7)*NORMSINV(RAND())+D735</f>
        <v>3.1449064125636546</v>
      </c>
      <c r="F735" s="17">
        <f t="shared" ca="1" si="804"/>
        <v>2.8983256482286222</v>
      </c>
      <c r="G735" s="17">
        <f t="shared" ca="1" si="804"/>
        <v>2.7898013933938595</v>
      </c>
      <c r="H735" s="17">
        <f t="shared" ca="1" si="804"/>
        <v>2.5699322873956922</v>
      </c>
      <c r="I735" s="17">
        <f t="shared" ca="1" si="804"/>
        <v>2.6588271011133622</v>
      </c>
      <c r="J735" s="17">
        <f t="shared" ca="1" si="804"/>
        <v>2.5438594906582868</v>
      </c>
      <c r="K735" s="17">
        <f t="shared" ca="1" si="804"/>
        <v>2.6002894717219895</v>
      </c>
      <c r="L735" s="17">
        <f t="shared" ca="1" si="804"/>
        <v>2.6769892926422574</v>
      </c>
      <c r="M735" s="17">
        <f t="shared" ca="1" si="804"/>
        <v>2.6483805672995451</v>
      </c>
      <c r="N735" s="127">
        <f t="shared" ca="1" si="788"/>
        <v>14.131135682259053</v>
      </c>
      <c r="O735" s="128">
        <f t="shared" ca="1" si="789"/>
        <v>14.929833604584509</v>
      </c>
      <c r="P735" s="128">
        <f t="shared" ca="1" si="790"/>
        <v>0</v>
      </c>
      <c r="Q735" s="141">
        <f t="shared" ca="1" si="791"/>
        <v>0</v>
      </c>
      <c r="R735" s="13"/>
    </row>
    <row r="736" spans="2:18" x14ac:dyDescent="0.25">
      <c r="B736" s="126">
        <f t="shared" si="792"/>
        <v>719</v>
      </c>
      <c r="C736" s="17">
        <f t="shared" si="786"/>
        <v>3.2921262866077932</v>
      </c>
      <c r="D736" s="17">
        <f t="shared" ca="1" si="784"/>
        <v>3.3733793941653349</v>
      </c>
      <c r="E736" s="17">
        <f t="shared" ref="E736:M736" ca="1" si="805">$C$4*($G$4-D736)*$B$7+E$10*SQRT($B$7)*NORMSINV(RAND())+D736</f>
        <v>3.5829483712382557</v>
      </c>
      <c r="F736" s="17">
        <f t="shared" ca="1" si="805"/>
        <v>3.3203080659881281</v>
      </c>
      <c r="G736" s="17">
        <f t="shared" ca="1" si="805"/>
        <v>3.204850246630313</v>
      </c>
      <c r="H736" s="17">
        <f t="shared" ca="1" si="805"/>
        <v>3.0972316056461189</v>
      </c>
      <c r="I736" s="17">
        <f t="shared" ca="1" si="805"/>
        <v>3.036201995945317</v>
      </c>
      <c r="J736" s="17">
        <f t="shared" ca="1" si="805"/>
        <v>3.2166879141379292</v>
      </c>
      <c r="K736" s="17">
        <f t="shared" ca="1" si="805"/>
        <v>3.1437228255300882</v>
      </c>
      <c r="L736" s="17">
        <f t="shared" ca="1" si="805"/>
        <v>3.209300726512978</v>
      </c>
      <c r="M736" s="17">
        <f t="shared" ca="1" si="805"/>
        <v>3.0475675275992051</v>
      </c>
      <c r="N736" s="127">
        <f t="shared" ca="1" si="788"/>
        <v>21.064044348301753</v>
      </c>
      <c r="O736" s="128">
        <f t="shared" ca="1" si="789"/>
        <v>20.463270842715744</v>
      </c>
      <c r="P736" s="128">
        <f t="shared" ca="1" si="790"/>
        <v>0</v>
      </c>
      <c r="Q736" s="141">
        <f t="shared" ca="1" si="791"/>
        <v>0</v>
      </c>
      <c r="R736" s="13"/>
    </row>
    <row r="737" spans="2:18" x14ac:dyDescent="0.25">
      <c r="B737" s="126">
        <f t="shared" si="792"/>
        <v>720</v>
      </c>
      <c r="C737" s="17">
        <f t="shared" si="786"/>
        <v>3.2921262866077932</v>
      </c>
      <c r="D737" s="17">
        <f t="shared" ca="1" si="784"/>
        <v>3.060114156262828</v>
      </c>
      <c r="E737" s="17">
        <f t="shared" ref="E737:M737" ca="1" si="806">$C$4*($G$4-D737)*$B$7+E$10*SQRT($B$7)*NORMSINV(RAND())+D737</f>
        <v>2.9962063428039527</v>
      </c>
      <c r="F737" s="17">
        <f t="shared" ca="1" si="806"/>
        <v>3.0258595515420268</v>
      </c>
      <c r="G737" s="17">
        <f t="shared" ca="1" si="806"/>
        <v>3.277443390116388</v>
      </c>
      <c r="H737" s="17">
        <f t="shared" ca="1" si="806"/>
        <v>3.2640362389762743</v>
      </c>
      <c r="I737" s="17">
        <f t="shared" ca="1" si="806"/>
        <v>3.2673783114576538</v>
      </c>
      <c r="J737" s="17">
        <f t="shared" ca="1" si="806"/>
        <v>3.3269568663237616</v>
      </c>
      <c r="K737" s="17">
        <f t="shared" ca="1" si="806"/>
        <v>3.4525895991830828</v>
      </c>
      <c r="L737" s="17">
        <f t="shared" ca="1" si="806"/>
        <v>3.4404099936130241</v>
      </c>
      <c r="M737" s="17">
        <f t="shared" ca="1" si="806"/>
        <v>3.4153201434924094</v>
      </c>
      <c r="N737" s="127">
        <f t="shared" ca="1" si="788"/>
        <v>30.426688774894526</v>
      </c>
      <c r="O737" s="128">
        <f t="shared" ca="1" si="789"/>
        <v>27.359820219346826</v>
      </c>
      <c r="P737" s="128">
        <f t="shared" ca="1" si="790"/>
        <v>4.1598202193468268</v>
      </c>
      <c r="Q737" s="141">
        <f t="shared" ca="1" si="791"/>
        <v>3.9569433932757159</v>
      </c>
      <c r="R737" s="13"/>
    </row>
    <row r="738" spans="2:18" x14ac:dyDescent="0.25">
      <c r="B738" s="126">
        <f t="shared" si="792"/>
        <v>721</v>
      </c>
      <c r="C738" s="17">
        <f t="shared" si="786"/>
        <v>3.2921262866077932</v>
      </c>
      <c r="D738" s="17">
        <f t="shared" ca="1" si="784"/>
        <v>3.0693668192355323</v>
      </c>
      <c r="E738" s="17">
        <f t="shared" ref="E738:M738" ca="1" si="807">$C$4*($G$4-D738)*$B$7+E$10*SQRT($B$7)*NORMSINV(RAND())+D738</f>
        <v>3.2219298424442564</v>
      </c>
      <c r="F738" s="17">
        <f t="shared" ca="1" si="807"/>
        <v>3.2237114897575823</v>
      </c>
      <c r="G738" s="17">
        <f t="shared" ca="1" si="807"/>
        <v>3.1016563100429257</v>
      </c>
      <c r="H738" s="17">
        <f t="shared" ca="1" si="807"/>
        <v>2.8400077200383476</v>
      </c>
      <c r="I738" s="17">
        <f t="shared" ca="1" si="807"/>
        <v>3.0907010344607344</v>
      </c>
      <c r="J738" s="17">
        <f t="shared" ca="1" si="807"/>
        <v>3.1046941989696255</v>
      </c>
      <c r="K738" s="17">
        <f t="shared" ca="1" si="807"/>
        <v>3.0646031620942171</v>
      </c>
      <c r="L738" s="17">
        <f t="shared" ca="1" si="807"/>
        <v>3.1183039215588337</v>
      </c>
      <c r="M738" s="17">
        <f t="shared" ca="1" si="807"/>
        <v>3.151684840125752</v>
      </c>
      <c r="N738" s="127">
        <f t="shared" ca="1" si="788"/>
        <v>23.375415259418176</v>
      </c>
      <c r="O738" s="128">
        <f t="shared" ca="1" si="789"/>
        <v>22.217082039580269</v>
      </c>
      <c r="P738" s="128">
        <f t="shared" ca="1" si="790"/>
        <v>0</v>
      </c>
      <c r="Q738" s="141">
        <f t="shared" ca="1" si="791"/>
        <v>0</v>
      </c>
      <c r="R738" s="13"/>
    </row>
    <row r="739" spans="2:18" x14ac:dyDescent="0.25">
      <c r="B739" s="126">
        <f t="shared" si="792"/>
        <v>722</v>
      </c>
      <c r="C739" s="17">
        <f t="shared" si="786"/>
        <v>3.2921262866077932</v>
      </c>
      <c r="D739" s="17">
        <f t="shared" ca="1" si="784"/>
        <v>2.9669470813421936</v>
      </c>
      <c r="E739" s="17">
        <f t="shared" ref="E739:M739" ca="1" si="808">$C$4*($G$4-D739)*$B$7+E$10*SQRT($B$7)*NORMSINV(RAND())+D739</f>
        <v>2.9773945225530229</v>
      </c>
      <c r="F739" s="17">
        <f t="shared" ca="1" si="808"/>
        <v>3.1114988457361248</v>
      </c>
      <c r="G739" s="17">
        <f t="shared" ca="1" si="808"/>
        <v>2.9559472248404264</v>
      </c>
      <c r="H739" s="17">
        <f t="shared" ca="1" si="808"/>
        <v>2.9653559981927371</v>
      </c>
      <c r="I739" s="17">
        <f t="shared" ca="1" si="808"/>
        <v>2.6822858643542409</v>
      </c>
      <c r="J739" s="17">
        <f t="shared" ca="1" si="808"/>
        <v>2.547307672603309</v>
      </c>
      <c r="K739" s="17">
        <f t="shared" ca="1" si="808"/>
        <v>2.5261016368567279</v>
      </c>
      <c r="L739" s="17">
        <f t="shared" ca="1" si="808"/>
        <v>2.6447182156750291</v>
      </c>
      <c r="M739" s="17">
        <f t="shared" ca="1" si="808"/>
        <v>2.6313463571368882</v>
      </c>
      <c r="N739" s="127">
        <f t="shared" ca="1" si="788"/>
        <v>13.892461531233815</v>
      </c>
      <c r="O739" s="128">
        <f t="shared" ca="1" si="789"/>
        <v>14.730323268044739</v>
      </c>
      <c r="P739" s="128">
        <f t="shared" ca="1" si="790"/>
        <v>0</v>
      </c>
      <c r="Q739" s="141">
        <f t="shared" ca="1" si="791"/>
        <v>0</v>
      </c>
      <c r="R739" s="13"/>
    </row>
    <row r="740" spans="2:18" x14ac:dyDescent="0.25">
      <c r="B740" s="126">
        <f t="shared" si="792"/>
        <v>723</v>
      </c>
      <c r="C740" s="17">
        <f t="shared" si="786"/>
        <v>3.2921262866077932</v>
      </c>
      <c r="D740" s="17">
        <f t="shared" ca="1" si="784"/>
        <v>3.207205750988384</v>
      </c>
      <c r="E740" s="17">
        <f t="shared" ref="E740:M740" ca="1" si="809">$C$4*($G$4-D740)*$B$7+E$10*SQRT($B$7)*NORMSINV(RAND())+D740</f>
        <v>3.1110552895249928</v>
      </c>
      <c r="F740" s="17">
        <f t="shared" ca="1" si="809"/>
        <v>3.2093985185610658</v>
      </c>
      <c r="G740" s="17">
        <f t="shared" ca="1" si="809"/>
        <v>3.234487342882189</v>
      </c>
      <c r="H740" s="17">
        <f t="shared" ca="1" si="809"/>
        <v>3.3641148458302794</v>
      </c>
      <c r="I740" s="17">
        <f t="shared" ca="1" si="809"/>
        <v>3.3834047794892226</v>
      </c>
      <c r="J740" s="17">
        <f t="shared" ca="1" si="809"/>
        <v>3.3989914419351339</v>
      </c>
      <c r="K740" s="17">
        <f t="shared" ca="1" si="809"/>
        <v>3.402264814114631</v>
      </c>
      <c r="L740" s="17">
        <f t="shared" ca="1" si="809"/>
        <v>3.4874792329257698</v>
      </c>
      <c r="M740" s="17">
        <f t="shared" ca="1" si="809"/>
        <v>3.5202169886922259</v>
      </c>
      <c r="N740" s="127">
        <f t="shared" ca="1" si="788"/>
        <v>33.791760098211633</v>
      </c>
      <c r="O740" s="128">
        <f t="shared" ca="1" si="789"/>
        <v>29.722996017594806</v>
      </c>
      <c r="P740" s="128">
        <f t="shared" ca="1" si="790"/>
        <v>6.5229960175948065</v>
      </c>
      <c r="Q740" s="141">
        <f t="shared" ca="1" si="791"/>
        <v>6.2048657478371574</v>
      </c>
      <c r="R740" s="13"/>
    </row>
    <row r="741" spans="2:18" x14ac:dyDescent="0.25">
      <c r="B741" s="126">
        <f t="shared" si="792"/>
        <v>724</v>
      </c>
      <c r="C741" s="17">
        <f t="shared" si="786"/>
        <v>3.2921262866077932</v>
      </c>
      <c r="D741" s="17">
        <f t="shared" ca="1" si="784"/>
        <v>3.5177840155636177</v>
      </c>
      <c r="E741" s="17">
        <f t="shared" ref="E741:M741" ca="1" si="810">$C$4*($G$4-D741)*$B$7+E$10*SQRT($B$7)*NORMSINV(RAND())+D741</f>
        <v>3.3678704619107998</v>
      </c>
      <c r="F741" s="17">
        <f t="shared" ca="1" si="810"/>
        <v>3.4047441838164239</v>
      </c>
      <c r="G741" s="17">
        <f t="shared" ca="1" si="810"/>
        <v>3.5747950643411146</v>
      </c>
      <c r="H741" s="17">
        <f t="shared" ca="1" si="810"/>
        <v>3.6092625046520235</v>
      </c>
      <c r="I741" s="17">
        <f t="shared" ca="1" si="810"/>
        <v>3.6547159866035797</v>
      </c>
      <c r="J741" s="17">
        <f t="shared" ca="1" si="810"/>
        <v>3.5230219926314033</v>
      </c>
      <c r="K741" s="17">
        <f t="shared" ca="1" si="810"/>
        <v>3.5658653833149536</v>
      </c>
      <c r="L741" s="17">
        <f t="shared" ca="1" si="810"/>
        <v>3.5656721019569781</v>
      </c>
      <c r="M741" s="17">
        <f t="shared" ca="1" si="810"/>
        <v>3.5049581961372085</v>
      </c>
      <c r="N741" s="127">
        <f t="shared" ca="1" si="788"/>
        <v>33.280052588571749</v>
      </c>
      <c r="O741" s="128">
        <f t="shared" ca="1" si="789"/>
        <v>29.366950912597925</v>
      </c>
      <c r="P741" s="128">
        <f t="shared" ca="1" si="790"/>
        <v>6.166950912597926</v>
      </c>
      <c r="Q741" s="141">
        <f t="shared" ca="1" si="791"/>
        <v>5.8661851675146783</v>
      </c>
      <c r="R741" s="13"/>
    </row>
    <row r="742" spans="2:18" x14ac:dyDescent="0.25">
      <c r="B742" s="126">
        <f t="shared" si="792"/>
        <v>725</v>
      </c>
      <c r="C742" s="17">
        <f t="shared" si="786"/>
        <v>3.2921262866077932</v>
      </c>
      <c r="D742" s="17">
        <f t="shared" ca="1" si="784"/>
        <v>3.5027222894028327</v>
      </c>
      <c r="E742" s="17">
        <f t="shared" ref="E742:M742" ca="1" si="811">$C$4*($G$4-D742)*$B$7+E$10*SQRT($B$7)*NORMSINV(RAND())+D742</f>
        <v>3.733031581283107</v>
      </c>
      <c r="F742" s="17">
        <f t="shared" ca="1" si="811"/>
        <v>3.8736225211916624</v>
      </c>
      <c r="G742" s="17">
        <f t="shared" ca="1" si="811"/>
        <v>3.701968012866228</v>
      </c>
      <c r="H742" s="17">
        <f t="shared" ca="1" si="811"/>
        <v>3.9298367257132711</v>
      </c>
      <c r="I742" s="17">
        <f t="shared" ca="1" si="811"/>
        <v>3.5913692031545641</v>
      </c>
      <c r="J742" s="17">
        <f t="shared" ca="1" si="811"/>
        <v>3.4570001500693066</v>
      </c>
      <c r="K742" s="17">
        <f t="shared" ca="1" si="811"/>
        <v>3.4206937516873746</v>
      </c>
      <c r="L742" s="17">
        <f t="shared" ca="1" si="811"/>
        <v>3.4526217295842199</v>
      </c>
      <c r="M742" s="17">
        <f t="shared" ca="1" si="811"/>
        <v>3.5224337343790486</v>
      </c>
      <c r="N742" s="127">
        <f t="shared" ca="1" si="788"/>
        <v>33.866750923745521</v>
      </c>
      <c r="O742" s="128">
        <f t="shared" ca="1" si="789"/>
        <v>29.77507892049595</v>
      </c>
      <c r="P742" s="128">
        <f t="shared" ca="1" si="790"/>
        <v>6.575078920495951</v>
      </c>
      <c r="Q742" s="141">
        <f t="shared" ca="1" si="791"/>
        <v>6.2544085375901393</v>
      </c>
      <c r="R742" s="13"/>
    </row>
    <row r="743" spans="2:18" x14ac:dyDescent="0.25">
      <c r="B743" s="126">
        <f t="shared" si="792"/>
        <v>726</v>
      </c>
      <c r="C743" s="17">
        <f t="shared" si="786"/>
        <v>3.2921262866077932</v>
      </c>
      <c r="D743" s="17">
        <f t="shared" ca="1" si="784"/>
        <v>3.0626038467239356</v>
      </c>
      <c r="E743" s="17">
        <f t="shared" ref="E743:M743" ca="1" si="812">$C$4*($G$4-D743)*$B$7+E$10*SQRT($B$7)*NORMSINV(RAND())+D743</f>
        <v>2.9512444031696043</v>
      </c>
      <c r="F743" s="17">
        <f t="shared" ca="1" si="812"/>
        <v>3.0242232064475569</v>
      </c>
      <c r="G743" s="17">
        <f t="shared" ca="1" si="812"/>
        <v>2.9938643521619284</v>
      </c>
      <c r="H743" s="17">
        <f t="shared" ca="1" si="812"/>
        <v>3.2783131465378417</v>
      </c>
      <c r="I743" s="17">
        <f t="shared" ca="1" si="812"/>
        <v>3.3799364735096442</v>
      </c>
      <c r="J743" s="17">
        <f t="shared" ca="1" si="812"/>
        <v>3.4684946545338455</v>
      </c>
      <c r="K743" s="17">
        <f t="shared" ca="1" si="812"/>
        <v>3.5426166311655143</v>
      </c>
      <c r="L743" s="17">
        <f t="shared" ca="1" si="812"/>
        <v>3.5870124722661609</v>
      </c>
      <c r="M743" s="17">
        <f t="shared" ca="1" si="812"/>
        <v>3.5985697561529806</v>
      </c>
      <c r="N743" s="127">
        <f t="shared" ca="1" si="788"/>
        <v>36.545927458841341</v>
      </c>
      <c r="O743" s="128">
        <f t="shared" ca="1" si="789"/>
        <v>31.620401342752565</v>
      </c>
      <c r="P743" s="128">
        <f t="shared" ca="1" si="790"/>
        <v>8.4204013427525659</v>
      </c>
      <c r="Q743" s="141">
        <f t="shared" ca="1" si="791"/>
        <v>8.0097335233315636</v>
      </c>
      <c r="R743" s="13"/>
    </row>
    <row r="744" spans="2:18" x14ac:dyDescent="0.25">
      <c r="B744" s="126">
        <f t="shared" si="792"/>
        <v>727</v>
      </c>
      <c r="C744" s="17">
        <f t="shared" si="786"/>
        <v>3.2921262866077932</v>
      </c>
      <c r="D744" s="17">
        <f t="shared" ca="1" si="784"/>
        <v>3.2311817340308893</v>
      </c>
      <c r="E744" s="17">
        <f t="shared" ref="E744:M744" ca="1" si="813">$C$4*($G$4-D744)*$B$7+E$10*SQRT($B$7)*NORMSINV(RAND())+D744</f>
        <v>3.2986060660062537</v>
      </c>
      <c r="F744" s="17">
        <f t="shared" ca="1" si="813"/>
        <v>3.4734823655958396</v>
      </c>
      <c r="G744" s="17">
        <f t="shared" ca="1" si="813"/>
        <v>3.5269132355224366</v>
      </c>
      <c r="H744" s="17">
        <f t="shared" ca="1" si="813"/>
        <v>3.8492633547095512</v>
      </c>
      <c r="I744" s="17">
        <f t="shared" ca="1" si="813"/>
        <v>3.7061911993704579</v>
      </c>
      <c r="J744" s="17">
        <f t="shared" ca="1" si="813"/>
        <v>3.7207055821385686</v>
      </c>
      <c r="K744" s="17">
        <f t="shared" ca="1" si="813"/>
        <v>3.7995413143674401</v>
      </c>
      <c r="L744" s="17">
        <f t="shared" ca="1" si="813"/>
        <v>3.813022334225153</v>
      </c>
      <c r="M744" s="17">
        <f t="shared" ca="1" si="813"/>
        <v>3.7440804373173027</v>
      </c>
      <c r="N744" s="127">
        <f t="shared" ca="1" si="788"/>
        <v>42.270119317329197</v>
      </c>
      <c r="O744" s="128">
        <f t="shared" ca="1" si="789"/>
        <v>35.471304590596297</v>
      </c>
      <c r="P744" s="128">
        <f t="shared" ca="1" si="790"/>
        <v>12.271304590596298</v>
      </c>
      <c r="Q744" s="141">
        <f t="shared" ca="1" si="791"/>
        <v>11.672826003585886</v>
      </c>
      <c r="R744" s="13"/>
    </row>
    <row r="745" spans="2:18" x14ac:dyDescent="0.25">
      <c r="B745" s="126">
        <f t="shared" si="792"/>
        <v>728</v>
      </c>
      <c r="C745" s="17">
        <f t="shared" si="786"/>
        <v>3.2921262866077932</v>
      </c>
      <c r="D745" s="17">
        <f t="shared" ca="1" si="784"/>
        <v>3.271240615394611</v>
      </c>
      <c r="E745" s="17">
        <f t="shared" ref="E745:M745" ca="1" si="814">$C$4*($G$4-D745)*$B$7+E$10*SQRT($B$7)*NORMSINV(RAND())+D745</f>
        <v>3.1806376497398188</v>
      </c>
      <c r="F745" s="17">
        <f t="shared" ca="1" si="814"/>
        <v>3.0886097375231247</v>
      </c>
      <c r="G745" s="17">
        <f t="shared" ca="1" si="814"/>
        <v>2.9490838135944069</v>
      </c>
      <c r="H745" s="17">
        <f t="shared" ca="1" si="814"/>
        <v>2.7225975324469869</v>
      </c>
      <c r="I745" s="17">
        <f t="shared" ca="1" si="814"/>
        <v>2.5113966397254486</v>
      </c>
      <c r="J745" s="17">
        <f t="shared" ca="1" si="814"/>
        <v>2.4057203417319331</v>
      </c>
      <c r="K745" s="17">
        <f t="shared" ca="1" si="814"/>
        <v>2.3250882989201687</v>
      </c>
      <c r="L745" s="17">
        <f t="shared" ca="1" si="814"/>
        <v>2.21331824751267</v>
      </c>
      <c r="M745" s="17">
        <f t="shared" ca="1" si="814"/>
        <v>2.1872937503906043</v>
      </c>
      <c r="N745" s="127">
        <f t="shared" ca="1" si="788"/>
        <v>8.9110648879998013</v>
      </c>
      <c r="O745" s="128">
        <f t="shared" ca="1" si="789"/>
        <v>10.372976484451749</v>
      </c>
      <c r="P745" s="128">
        <f t="shared" ca="1" si="790"/>
        <v>0</v>
      </c>
      <c r="Q745" s="141">
        <f t="shared" ca="1" si="791"/>
        <v>0</v>
      </c>
      <c r="R745" s="13"/>
    </row>
    <row r="746" spans="2:18" x14ac:dyDescent="0.25">
      <c r="B746" s="126">
        <f t="shared" si="792"/>
        <v>729</v>
      </c>
      <c r="C746" s="17">
        <f t="shared" si="786"/>
        <v>3.2921262866077932</v>
      </c>
      <c r="D746" s="17">
        <f t="shared" ca="1" si="784"/>
        <v>3.2689736325083594</v>
      </c>
      <c r="E746" s="17">
        <f t="shared" ref="E746:M746" ca="1" si="815">$C$4*($G$4-D746)*$B$7+E$10*SQRT($B$7)*NORMSINV(RAND())+D746</f>
        <v>3.3260491031807886</v>
      </c>
      <c r="F746" s="17">
        <f t="shared" ca="1" si="815"/>
        <v>3.2513111841202056</v>
      </c>
      <c r="G746" s="17">
        <f t="shared" ca="1" si="815"/>
        <v>3.4197152202578467</v>
      </c>
      <c r="H746" s="17">
        <f t="shared" ca="1" si="815"/>
        <v>3.0660669321997425</v>
      </c>
      <c r="I746" s="17">
        <f t="shared" ca="1" si="815"/>
        <v>3.0939327047634655</v>
      </c>
      <c r="J746" s="17">
        <f t="shared" ca="1" si="815"/>
        <v>3.1871374098000644</v>
      </c>
      <c r="K746" s="17">
        <f t="shared" ca="1" si="815"/>
        <v>3.2508732454633416</v>
      </c>
      <c r="L746" s="17">
        <f t="shared" ca="1" si="815"/>
        <v>3.1904652417918951</v>
      </c>
      <c r="M746" s="17">
        <f t="shared" ca="1" si="815"/>
        <v>3.2934705960493686</v>
      </c>
      <c r="N746" s="127">
        <f t="shared" ca="1" si="788"/>
        <v>26.936186241281728</v>
      </c>
      <c r="O746" s="128">
        <f t="shared" ca="1" si="789"/>
        <v>24.849586289755699</v>
      </c>
      <c r="P746" s="128">
        <f t="shared" ca="1" si="790"/>
        <v>1.6495862897556997</v>
      </c>
      <c r="Q746" s="141">
        <f t="shared" ca="1" si="791"/>
        <v>1.5691350170685823</v>
      </c>
      <c r="R746" s="13"/>
    </row>
    <row r="747" spans="2:18" x14ac:dyDescent="0.25">
      <c r="B747" s="126">
        <f t="shared" si="792"/>
        <v>730</v>
      </c>
      <c r="C747" s="17">
        <f t="shared" si="786"/>
        <v>3.2921262866077932</v>
      </c>
      <c r="D747" s="17">
        <f t="shared" ca="1" si="784"/>
        <v>3.2446602088701364</v>
      </c>
      <c r="E747" s="17">
        <f t="shared" ref="E747:M747" ca="1" si="816">$C$4*($G$4-D747)*$B$7+E$10*SQRT($B$7)*NORMSINV(RAND())+D747</f>
        <v>3.2338802911466598</v>
      </c>
      <c r="F747" s="17">
        <f t="shared" ca="1" si="816"/>
        <v>3.43407452030028</v>
      </c>
      <c r="G747" s="17">
        <f t="shared" ca="1" si="816"/>
        <v>3.2619213271305827</v>
      </c>
      <c r="H747" s="17">
        <f t="shared" ca="1" si="816"/>
        <v>3.1478914824441238</v>
      </c>
      <c r="I747" s="17">
        <f t="shared" ca="1" si="816"/>
        <v>3.229954948747261</v>
      </c>
      <c r="J747" s="17">
        <f t="shared" ca="1" si="816"/>
        <v>3.0753845194660543</v>
      </c>
      <c r="K747" s="17">
        <f t="shared" ca="1" si="816"/>
        <v>3.045647183318883</v>
      </c>
      <c r="L747" s="17">
        <f t="shared" ca="1" si="816"/>
        <v>2.9257839180815295</v>
      </c>
      <c r="M747" s="17">
        <f t="shared" ca="1" si="816"/>
        <v>2.8677726296118631</v>
      </c>
      <c r="N747" s="127">
        <f t="shared" ca="1" si="788"/>
        <v>17.597777745500217</v>
      </c>
      <c r="O747" s="128">
        <f t="shared" ca="1" si="789"/>
        <v>17.754394758072142</v>
      </c>
      <c r="P747" s="128">
        <f t="shared" ca="1" si="790"/>
        <v>0</v>
      </c>
      <c r="Q747" s="141">
        <f t="shared" ca="1" si="791"/>
        <v>0</v>
      </c>
      <c r="R747" s="13"/>
    </row>
    <row r="748" spans="2:18" x14ac:dyDescent="0.25">
      <c r="B748" s="126">
        <f t="shared" si="792"/>
        <v>731</v>
      </c>
      <c r="C748" s="17">
        <f t="shared" si="786"/>
        <v>3.2921262866077932</v>
      </c>
      <c r="D748" s="17">
        <f t="shared" ca="1" si="784"/>
        <v>3.0969342837543472</v>
      </c>
      <c r="E748" s="17">
        <f t="shared" ref="E748:M748" ca="1" si="817">$C$4*($G$4-D748)*$B$7+E$10*SQRT($B$7)*NORMSINV(RAND())+D748</f>
        <v>2.9736805373480881</v>
      </c>
      <c r="F748" s="17">
        <f t="shared" ca="1" si="817"/>
        <v>3.1061466656763694</v>
      </c>
      <c r="G748" s="17">
        <f t="shared" ca="1" si="817"/>
        <v>3.1410328096755413</v>
      </c>
      <c r="H748" s="17">
        <f t="shared" ca="1" si="817"/>
        <v>2.9448228409717983</v>
      </c>
      <c r="I748" s="17">
        <f t="shared" ca="1" si="817"/>
        <v>2.9933483912443535</v>
      </c>
      <c r="J748" s="17">
        <f t="shared" ca="1" si="817"/>
        <v>2.9352248848897964</v>
      </c>
      <c r="K748" s="17">
        <f t="shared" ca="1" si="817"/>
        <v>2.8487381976445953</v>
      </c>
      <c r="L748" s="17">
        <f t="shared" ca="1" si="817"/>
        <v>2.5936075393876981</v>
      </c>
      <c r="M748" s="17">
        <f t="shared" ca="1" si="817"/>
        <v>2.5416138240462409</v>
      </c>
      <c r="N748" s="127">
        <f t="shared" ca="1" si="788"/>
        <v>12.700150249276296</v>
      </c>
      <c r="O748" s="128">
        <f t="shared" ca="1" si="789"/>
        <v>13.722532036160565</v>
      </c>
      <c r="P748" s="128">
        <f t="shared" ca="1" si="790"/>
        <v>0</v>
      </c>
      <c r="Q748" s="141">
        <f t="shared" ca="1" si="791"/>
        <v>0</v>
      </c>
      <c r="R748" s="13"/>
    </row>
    <row r="749" spans="2:18" x14ac:dyDescent="0.25">
      <c r="B749" s="126">
        <f t="shared" si="792"/>
        <v>732</v>
      </c>
      <c r="C749" s="17">
        <f t="shared" si="786"/>
        <v>3.2921262866077932</v>
      </c>
      <c r="D749" s="17">
        <f t="shared" ca="1" si="784"/>
        <v>3.264907127360825</v>
      </c>
      <c r="E749" s="17">
        <f t="shared" ref="E749:M749" ca="1" si="818">$C$4*($G$4-D749)*$B$7+E$10*SQRT($B$7)*NORMSINV(RAND())+D749</f>
        <v>3.2939504370365276</v>
      </c>
      <c r="F749" s="17">
        <f t="shared" ca="1" si="818"/>
        <v>3.3200146294277082</v>
      </c>
      <c r="G749" s="17">
        <f t="shared" ca="1" si="818"/>
        <v>3.2507459896161</v>
      </c>
      <c r="H749" s="17">
        <f t="shared" ca="1" si="818"/>
        <v>3.6287673889502603</v>
      </c>
      <c r="I749" s="17">
        <f t="shared" ca="1" si="818"/>
        <v>3.6277770620408081</v>
      </c>
      <c r="J749" s="17">
        <f t="shared" ca="1" si="818"/>
        <v>3.5814573046074982</v>
      </c>
      <c r="K749" s="17">
        <f t="shared" ca="1" si="818"/>
        <v>3.5651211231547357</v>
      </c>
      <c r="L749" s="17">
        <f t="shared" ca="1" si="818"/>
        <v>3.6695321955597002</v>
      </c>
      <c r="M749" s="17">
        <f t="shared" ca="1" si="818"/>
        <v>3.7657654154929299</v>
      </c>
      <c r="N749" s="127">
        <f t="shared" ca="1" si="788"/>
        <v>43.196756676247283</v>
      </c>
      <c r="O749" s="128">
        <f t="shared" ca="1" si="789"/>
        <v>36.08403143297366</v>
      </c>
      <c r="P749" s="128">
        <f t="shared" ca="1" si="790"/>
        <v>12.884031432973661</v>
      </c>
      <c r="Q749" s="141">
        <f t="shared" ca="1" si="791"/>
        <v>12.255669805236645</v>
      </c>
      <c r="R749" s="13"/>
    </row>
    <row r="750" spans="2:18" x14ac:dyDescent="0.25">
      <c r="B750" s="126">
        <f t="shared" si="792"/>
        <v>733</v>
      </c>
      <c r="C750" s="17">
        <f t="shared" si="786"/>
        <v>3.2921262866077932</v>
      </c>
      <c r="D750" s="17">
        <f t="shared" ca="1" si="784"/>
        <v>3.2584817563608235</v>
      </c>
      <c r="E750" s="17">
        <f t="shared" ref="E750:M750" ca="1" si="819">$C$4*($G$4-D750)*$B$7+E$10*SQRT($B$7)*NORMSINV(RAND())+D750</f>
        <v>3.1600079719918286</v>
      </c>
      <c r="F750" s="17">
        <f t="shared" ca="1" si="819"/>
        <v>3.4156998403804995</v>
      </c>
      <c r="G750" s="17">
        <f t="shared" ca="1" si="819"/>
        <v>3.4368503594520066</v>
      </c>
      <c r="H750" s="17">
        <f t="shared" ca="1" si="819"/>
        <v>3.5822059750027968</v>
      </c>
      <c r="I750" s="17">
        <f t="shared" ca="1" si="819"/>
        <v>3.5284925214913607</v>
      </c>
      <c r="J750" s="17">
        <f t="shared" ca="1" si="819"/>
        <v>3.6958957661100471</v>
      </c>
      <c r="K750" s="17">
        <f t="shared" ca="1" si="819"/>
        <v>3.6387053045844397</v>
      </c>
      <c r="L750" s="17">
        <f t="shared" ca="1" si="819"/>
        <v>3.454675117722267</v>
      </c>
      <c r="M750" s="17">
        <f t="shared" ca="1" si="819"/>
        <v>3.4835607892835467</v>
      </c>
      <c r="N750" s="127">
        <f t="shared" ca="1" si="788"/>
        <v>32.575510332828678</v>
      </c>
      <c r="O750" s="128">
        <f t="shared" ca="1" si="789"/>
        <v>28.874841077722373</v>
      </c>
      <c r="P750" s="128">
        <f t="shared" ca="1" si="790"/>
        <v>5.6748410777223732</v>
      </c>
      <c r="Q750" s="141">
        <f t="shared" ca="1" si="791"/>
        <v>5.3980758124948647</v>
      </c>
      <c r="R750" s="13"/>
    </row>
    <row r="751" spans="2:18" x14ac:dyDescent="0.25">
      <c r="B751" s="126">
        <f t="shared" si="792"/>
        <v>734</v>
      </c>
      <c r="C751" s="17">
        <f t="shared" si="786"/>
        <v>3.2921262866077932</v>
      </c>
      <c r="D751" s="17">
        <f t="shared" ca="1" si="784"/>
        <v>3.3527499786331485</v>
      </c>
      <c r="E751" s="17">
        <f t="shared" ref="E751:M751" ca="1" si="820">$C$4*($G$4-D751)*$B$7+E$10*SQRT($B$7)*NORMSINV(RAND())+D751</f>
        <v>3.2911811865443195</v>
      </c>
      <c r="F751" s="17">
        <f t="shared" ca="1" si="820"/>
        <v>3.3238877533531932</v>
      </c>
      <c r="G751" s="17">
        <f t="shared" ca="1" si="820"/>
        <v>3.1269233731441974</v>
      </c>
      <c r="H751" s="17">
        <f t="shared" ca="1" si="820"/>
        <v>2.9646162213394143</v>
      </c>
      <c r="I751" s="17">
        <f t="shared" ca="1" si="820"/>
        <v>2.992002387497354</v>
      </c>
      <c r="J751" s="17">
        <f t="shared" ca="1" si="820"/>
        <v>2.8887761332087041</v>
      </c>
      <c r="K751" s="17">
        <f t="shared" ca="1" si="820"/>
        <v>2.9695900336786467</v>
      </c>
      <c r="L751" s="17">
        <f t="shared" ca="1" si="820"/>
        <v>2.9790320607033864</v>
      </c>
      <c r="M751" s="17">
        <f t="shared" ca="1" si="820"/>
        <v>2.972470114242757</v>
      </c>
      <c r="N751" s="127">
        <f t="shared" ca="1" si="788"/>
        <v>19.540126377862151</v>
      </c>
      <c r="O751" s="128">
        <f t="shared" ca="1" si="789"/>
        <v>19.284875334262111</v>
      </c>
      <c r="P751" s="128">
        <f t="shared" ca="1" si="790"/>
        <v>0</v>
      </c>
      <c r="Q751" s="141">
        <f t="shared" ca="1" si="791"/>
        <v>0</v>
      </c>
      <c r="R751" s="13"/>
    </row>
    <row r="752" spans="2:18" x14ac:dyDescent="0.25">
      <c r="B752" s="126">
        <f t="shared" si="792"/>
        <v>735</v>
      </c>
      <c r="C752" s="17">
        <f t="shared" si="786"/>
        <v>3.2921262866077932</v>
      </c>
      <c r="D752" s="17">
        <f t="shared" ca="1" si="784"/>
        <v>3.1916828399218637</v>
      </c>
      <c r="E752" s="17">
        <f t="shared" ref="E752:M752" ca="1" si="821">$C$4*($G$4-D752)*$B$7+E$10*SQRT($B$7)*NORMSINV(RAND())+D752</f>
        <v>2.9734214783043624</v>
      </c>
      <c r="F752" s="17">
        <f t="shared" ca="1" si="821"/>
        <v>3.0886131625955873</v>
      </c>
      <c r="G752" s="17">
        <f t="shared" ca="1" si="821"/>
        <v>3.0623835235193009</v>
      </c>
      <c r="H752" s="17">
        <f t="shared" ca="1" si="821"/>
        <v>2.9117569616489956</v>
      </c>
      <c r="I752" s="17">
        <f t="shared" ca="1" si="821"/>
        <v>3.1248234016198175</v>
      </c>
      <c r="J752" s="17">
        <f t="shared" ca="1" si="821"/>
        <v>3.150792948966251</v>
      </c>
      <c r="K752" s="17">
        <f t="shared" ca="1" si="821"/>
        <v>3.0938457132135602</v>
      </c>
      <c r="L752" s="17">
        <f t="shared" ca="1" si="821"/>
        <v>3.2075713886713948</v>
      </c>
      <c r="M752" s="17">
        <f t="shared" ca="1" si="821"/>
        <v>3.2068030238363763</v>
      </c>
      <c r="N752" s="127">
        <f t="shared" ca="1" si="788"/>
        <v>24.699994571000982</v>
      </c>
      <c r="O752" s="128">
        <f t="shared" ca="1" si="789"/>
        <v>23.205579153459936</v>
      </c>
      <c r="P752" s="128">
        <f t="shared" ca="1" si="790"/>
        <v>5.5791534599372028E-3</v>
      </c>
      <c r="Q752" s="141">
        <f t="shared" ca="1" si="791"/>
        <v>5.3070549348972328E-3</v>
      </c>
      <c r="R752" s="13"/>
    </row>
    <row r="753" spans="2:18" x14ac:dyDescent="0.25">
      <c r="B753" s="126">
        <f t="shared" si="792"/>
        <v>736</v>
      </c>
      <c r="C753" s="17">
        <f t="shared" si="786"/>
        <v>3.2921262866077932</v>
      </c>
      <c r="D753" s="17">
        <f t="shared" ca="1" si="784"/>
        <v>3.3219270249908419</v>
      </c>
      <c r="E753" s="17">
        <f t="shared" ref="E753:M753" ca="1" si="822">$C$4*($G$4-D753)*$B$7+E$10*SQRT($B$7)*NORMSINV(RAND())+D753</f>
        <v>3.3100608402728122</v>
      </c>
      <c r="F753" s="17">
        <f t="shared" ca="1" si="822"/>
        <v>3.35801805633161</v>
      </c>
      <c r="G753" s="17">
        <f t="shared" ca="1" si="822"/>
        <v>3.3197746375198522</v>
      </c>
      <c r="H753" s="17">
        <f t="shared" ca="1" si="822"/>
        <v>3.4363679984787647</v>
      </c>
      <c r="I753" s="17">
        <f t="shared" ca="1" si="822"/>
        <v>3.5303278169555772</v>
      </c>
      <c r="J753" s="17">
        <f t="shared" ca="1" si="822"/>
        <v>3.5696581923233488</v>
      </c>
      <c r="K753" s="17">
        <f t="shared" ca="1" si="822"/>
        <v>3.5399933119502585</v>
      </c>
      <c r="L753" s="17">
        <f t="shared" ca="1" si="822"/>
        <v>3.6166219595094531</v>
      </c>
      <c r="M753" s="17">
        <f t="shared" ca="1" si="822"/>
        <v>3.520610605968602</v>
      </c>
      <c r="N753" s="127">
        <f t="shared" ca="1" si="788"/>
        <v>33.805063736884691</v>
      </c>
      <c r="O753" s="128">
        <f t="shared" ca="1" si="789"/>
        <v>29.732237480914485</v>
      </c>
      <c r="P753" s="128">
        <f t="shared" ca="1" si="790"/>
        <v>6.5322374809144854</v>
      </c>
      <c r="Q753" s="141">
        <f t="shared" ca="1" si="791"/>
        <v>6.2136564996722798</v>
      </c>
      <c r="R753" s="13"/>
    </row>
    <row r="754" spans="2:18" x14ac:dyDescent="0.25">
      <c r="B754" s="126">
        <f t="shared" si="792"/>
        <v>737</v>
      </c>
      <c r="C754" s="17">
        <f t="shared" si="786"/>
        <v>3.2921262866077932</v>
      </c>
      <c r="D754" s="17">
        <f t="shared" ca="1" si="784"/>
        <v>3.3214711503090735</v>
      </c>
      <c r="E754" s="17">
        <f t="shared" ref="E754:M754" ca="1" si="823">$C$4*($G$4-D754)*$B$7+E$10*SQRT($B$7)*NORMSINV(RAND())+D754</f>
        <v>3.2791094532929215</v>
      </c>
      <c r="F754" s="17">
        <f t="shared" ca="1" si="823"/>
        <v>3.4583822551051684</v>
      </c>
      <c r="G754" s="17">
        <f t="shared" ca="1" si="823"/>
        <v>3.2171462046904957</v>
      </c>
      <c r="H754" s="17">
        <f t="shared" ca="1" si="823"/>
        <v>3.3950750196455837</v>
      </c>
      <c r="I754" s="17">
        <f t="shared" ca="1" si="823"/>
        <v>3.4440546665865859</v>
      </c>
      <c r="J754" s="17">
        <f t="shared" ca="1" si="823"/>
        <v>3.4693957800712925</v>
      </c>
      <c r="K754" s="17">
        <f t="shared" ca="1" si="823"/>
        <v>3.5677466156240971</v>
      </c>
      <c r="L754" s="17">
        <f t="shared" ca="1" si="823"/>
        <v>3.4122212917790571</v>
      </c>
      <c r="M754" s="17">
        <f t="shared" ca="1" si="823"/>
        <v>3.4212063449614476</v>
      </c>
      <c r="N754" s="127">
        <f t="shared" ca="1" si="788"/>
        <v>30.606314533130604</v>
      </c>
      <c r="O754" s="128">
        <f t="shared" ca="1" si="789"/>
        <v>27.487306875831553</v>
      </c>
      <c r="P754" s="128">
        <f t="shared" ca="1" si="790"/>
        <v>4.287306875831554</v>
      </c>
      <c r="Q754" s="141">
        <f t="shared" ca="1" si="791"/>
        <v>4.0782124521552037</v>
      </c>
      <c r="R754" s="13"/>
    </row>
    <row r="755" spans="2:18" x14ac:dyDescent="0.25">
      <c r="B755" s="126">
        <f t="shared" si="792"/>
        <v>738</v>
      </c>
      <c r="C755" s="17">
        <f t="shared" si="786"/>
        <v>3.2921262866077932</v>
      </c>
      <c r="D755" s="17">
        <f t="shared" ca="1" si="784"/>
        <v>3.1392632054059981</v>
      </c>
      <c r="E755" s="17">
        <f t="shared" ref="E755:M755" ca="1" si="824">$C$4*($G$4-D755)*$B$7+E$10*SQRT($B$7)*NORMSINV(RAND())+D755</f>
        <v>3.1840139894744994</v>
      </c>
      <c r="F755" s="17">
        <f t="shared" ca="1" si="824"/>
        <v>3.0424296806880249</v>
      </c>
      <c r="G755" s="17">
        <f t="shared" ca="1" si="824"/>
        <v>3.1208181259533401</v>
      </c>
      <c r="H755" s="17">
        <f t="shared" ca="1" si="824"/>
        <v>3.139510069468249</v>
      </c>
      <c r="I755" s="17">
        <f t="shared" ca="1" si="824"/>
        <v>3.0768298149359765</v>
      </c>
      <c r="J755" s="17">
        <f t="shared" ca="1" si="824"/>
        <v>3.0747241740185656</v>
      </c>
      <c r="K755" s="17">
        <f t="shared" ca="1" si="824"/>
        <v>3.0794882031245554</v>
      </c>
      <c r="L755" s="17">
        <f t="shared" ca="1" si="824"/>
        <v>2.9516145414824848</v>
      </c>
      <c r="M755" s="17">
        <f t="shared" ca="1" si="824"/>
        <v>2.9987848041154392</v>
      </c>
      <c r="N755" s="127">
        <f t="shared" ca="1" si="788"/>
        <v>20.061143885540666</v>
      </c>
      <c r="O755" s="128">
        <f t="shared" ca="1" si="789"/>
        <v>19.689863511390591</v>
      </c>
      <c r="P755" s="128">
        <f t="shared" ca="1" si="790"/>
        <v>0</v>
      </c>
      <c r="Q755" s="141">
        <f t="shared" ca="1" si="791"/>
        <v>0</v>
      </c>
      <c r="R755" s="13"/>
    </row>
    <row r="756" spans="2:18" x14ac:dyDescent="0.25">
      <c r="B756" s="126">
        <f t="shared" si="792"/>
        <v>739</v>
      </c>
      <c r="C756" s="17">
        <f t="shared" si="786"/>
        <v>3.2921262866077932</v>
      </c>
      <c r="D756" s="17">
        <f t="shared" ca="1" si="784"/>
        <v>3.1073226909924667</v>
      </c>
      <c r="E756" s="17">
        <f t="shared" ref="E756:M756" ca="1" si="825">$C$4*($G$4-D756)*$B$7+E$10*SQRT($B$7)*NORMSINV(RAND())+D756</f>
        <v>3.1681382130948603</v>
      </c>
      <c r="F756" s="17">
        <f t="shared" ca="1" si="825"/>
        <v>3.1497249546673101</v>
      </c>
      <c r="G756" s="17">
        <f t="shared" ca="1" si="825"/>
        <v>3.1643951302446744</v>
      </c>
      <c r="H756" s="17">
        <f t="shared" ca="1" si="825"/>
        <v>3.1506799199652593</v>
      </c>
      <c r="I756" s="17">
        <f t="shared" ca="1" si="825"/>
        <v>3.3233782575103445</v>
      </c>
      <c r="J756" s="17">
        <f t="shared" ca="1" si="825"/>
        <v>3.1947373744716097</v>
      </c>
      <c r="K756" s="17">
        <f t="shared" ca="1" si="825"/>
        <v>3.1069150235740444</v>
      </c>
      <c r="L756" s="17">
        <f t="shared" ca="1" si="825"/>
        <v>3.0217497703501586</v>
      </c>
      <c r="M756" s="17">
        <f t="shared" ca="1" si="825"/>
        <v>3.2417679720695749</v>
      </c>
      <c r="N756" s="127">
        <f t="shared" ca="1" si="788"/>
        <v>25.578904583460176</v>
      </c>
      <c r="O756" s="128">
        <f t="shared" ca="1" si="789"/>
        <v>23.855322806268269</v>
      </c>
      <c r="P756" s="128">
        <f t="shared" ca="1" si="790"/>
        <v>0.65532280626826989</v>
      </c>
      <c r="Q756" s="141">
        <f t="shared" ca="1" si="791"/>
        <v>0.62336233586875922</v>
      </c>
      <c r="R756" s="13"/>
    </row>
    <row r="757" spans="2:18" x14ac:dyDescent="0.25">
      <c r="B757" s="126">
        <f t="shared" si="792"/>
        <v>740</v>
      </c>
      <c r="C757" s="17">
        <f t="shared" si="786"/>
        <v>3.2921262866077932</v>
      </c>
      <c r="D757" s="17">
        <f t="shared" ca="1" si="784"/>
        <v>3.3775039899447501</v>
      </c>
      <c r="E757" s="17">
        <f t="shared" ref="E757:M757" ca="1" si="826">$C$4*($G$4-D757)*$B$7+E$10*SQRT($B$7)*NORMSINV(RAND())+D757</f>
        <v>3.5763702859042508</v>
      </c>
      <c r="F757" s="17">
        <f t="shared" ca="1" si="826"/>
        <v>3.5878071500362716</v>
      </c>
      <c r="G757" s="17">
        <f t="shared" ca="1" si="826"/>
        <v>3.4443424103567084</v>
      </c>
      <c r="H757" s="17">
        <f t="shared" ca="1" si="826"/>
        <v>3.1280041163884866</v>
      </c>
      <c r="I757" s="17">
        <f t="shared" ca="1" si="826"/>
        <v>3.168991057671918</v>
      </c>
      <c r="J757" s="17">
        <f t="shared" ca="1" si="826"/>
        <v>3.1984854964940963</v>
      </c>
      <c r="K757" s="17">
        <f t="shared" ca="1" si="826"/>
        <v>2.9943850829338476</v>
      </c>
      <c r="L757" s="17">
        <f t="shared" ca="1" si="826"/>
        <v>3.0561403800239897</v>
      </c>
      <c r="M757" s="17">
        <f t="shared" ca="1" si="826"/>
        <v>3.1043652823809196</v>
      </c>
      <c r="N757" s="127">
        <f t="shared" ca="1" si="788"/>
        <v>22.29506341379167</v>
      </c>
      <c r="O757" s="128">
        <f t="shared" ca="1" si="789"/>
        <v>21.402107147804582</v>
      </c>
      <c r="P757" s="128">
        <f t="shared" ca="1" si="790"/>
        <v>0</v>
      </c>
      <c r="Q757" s="141">
        <f t="shared" ca="1" si="791"/>
        <v>0</v>
      </c>
      <c r="R757" s="13"/>
    </row>
    <row r="758" spans="2:18" x14ac:dyDescent="0.25">
      <c r="B758" s="126">
        <f t="shared" si="792"/>
        <v>741</v>
      </c>
      <c r="C758" s="17">
        <f t="shared" si="786"/>
        <v>3.2921262866077932</v>
      </c>
      <c r="D758" s="17">
        <f t="shared" ca="1" si="784"/>
        <v>3.2178311873144825</v>
      </c>
      <c r="E758" s="17">
        <f t="shared" ref="E758:M758" ca="1" si="827">$C$4*($G$4-D758)*$B$7+E$10*SQRT($B$7)*NORMSINV(RAND())+D758</f>
        <v>3.272365704596512</v>
      </c>
      <c r="F758" s="17">
        <f t="shared" ca="1" si="827"/>
        <v>3.2015455557354695</v>
      </c>
      <c r="G758" s="17">
        <f t="shared" ca="1" si="827"/>
        <v>3.3469061824560247</v>
      </c>
      <c r="H758" s="17">
        <f t="shared" ca="1" si="827"/>
        <v>3.378773929768498</v>
      </c>
      <c r="I758" s="17">
        <f t="shared" ca="1" si="827"/>
        <v>3.389835675851395</v>
      </c>
      <c r="J758" s="17">
        <f t="shared" ca="1" si="827"/>
        <v>3.5300226365804392</v>
      </c>
      <c r="K758" s="17">
        <f t="shared" ca="1" si="827"/>
        <v>3.4470070583032082</v>
      </c>
      <c r="L758" s="17">
        <f t="shared" ca="1" si="827"/>
        <v>3.4024838954564527</v>
      </c>
      <c r="M758" s="17">
        <f t="shared" ca="1" si="827"/>
        <v>3.2699565610346757</v>
      </c>
      <c r="N758" s="127">
        <f t="shared" ca="1" si="788"/>
        <v>26.310196430732173</v>
      </c>
      <c r="O758" s="128">
        <f t="shared" ca="1" si="789"/>
        <v>24.39236500456397</v>
      </c>
      <c r="P758" s="128">
        <f t="shared" ca="1" si="790"/>
        <v>1.1923650045639711</v>
      </c>
      <c r="Q758" s="141">
        <f t="shared" ca="1" si="791"/>
        <v>1.1342126770861776</v>
      </c>
      <c r="R758" s="13"/>
    </row>
    <row r="759" spans="2:18" x14ac:dyDescent="0.25">
      <c r="B759" s="126">
        <f t="shared" si="792"/>
        <v>742</v>
      </c>
      <c r="C759" s="17">
        <f t="shared" si="786"/>
        <v>3.2921262866077932</v>
      </c>
      <c r="D759" s="17">
        <f t="shared" ca="1" si="784"/>
        <v>3.1444868566306927</v>
      </c>
      <c r="E759" s="17">
        <f t="shared" ref="E759:M759" ca="1" si="828">$C$4*($G$4-D759)*$B$7+E$10*SQRT($B$7)*NORMSINV(RAND())+D759</f>
        <v>3.1079493928261339</v>
      </c>
      <c r="F759" s="17">
        <f t="shared" ca="1" si="828"/>
        <v>3.0011992201309239</v>
      </c>
      <c r="G759" s="17">
        <f t="shared" ca="1" si="828"/>
        <v>2.8950685504407012</v>
      </c>
      <c r="H759" s="17">
        <f t="shared" ca="1" si="828"/>
        <v>3.2298478960365187</v>
      </c>
      <c r="I759" s="17">
        <f t="shared" ca="1" si="828"/>
        <v>3.4632322924242263</v>
      </c>
      <c r="J759" s="17">
        <f t="shared" ca="1" si="828"/>
        <v>3.4878629107825083</v>
      </c>
      <c r="K759" s="17">
        <f t="shared" ca="1" si="828"/>
        <v>3.3246154150524014</v>
      </c>
      <c r="L759" s="17">
        <f t="shared" ca="1" si="828"/>
        <v>3.2437804320206114</v>
      </c>
      <c r="M759" s="17">
        <f t="shared" ca="1" si="828"/>
        <v>3.1420188712240278</v>
      </c>
      <c r="N759" s="127">
        <f t="shared" ca="1" si="788"/>
        <v>23.150557706232554</v>
      </c>
      <c r="O759" s="128">
        <f t="shared" ca="1" si="789"/>
        <v>22.048122674804588</v>
      </c>
      <c r="P759" s="128">
        <f t="shared" ca="1" si="790"/>
        <v>0</v>
      </c>
      <c r="Q759" s="141">
        <f t="shared" ca="1" si="791"/>
        <v>0</v>
      </c>
      <c r="R759" s="13"/>
    </row>
    <row r="760" spans="2:18" x14ac:dyDescent="0.25">
      <c r="B760" s="126">
        <f t="shared" si="792"/>
        <v>743</v>
      </c>
      <c r="C760" s="17">
        <f t="shared" si="786"/>
        <v>3.2921262866077932</v>
      </c>
      <c r="D760" s="17">
        <f t="shared" ca="1" si="784"/>
        <v>3.377656538196891</v>
      </c>
      <c r="E760" s="17">
        <f t="shared" ref="E760:M760" ca="1" si="829">$C$4*($G$4-D760)*$B$7+E$10*SQRT($B$7)*NORMSINV(RAND())+D760</f>
        <v>3.2755451016723076</v>
      </c>
      <c r="F760" s="17">
        <f t="shared" ca="1" si="829"/>
        <v>3.4731444817462807</v>
      </c>
      <c r="G760" s="17">
        <f t="shared" ca="1" si="829"/>
        <v>3.420321928947037</v>
      </c>
      <c r="H760" s="17">
        <f t="shared" ca="1" si="829"/>
        <v>3.1788117042253328</v>
      </c>
      <c r="I760" s="17">
        <f t="shared" ca="1" si="829"/>
        <v>3.2461852458883369</v>
      </c>
      <c r="J760" s="17">
        <f t="shared" ca="1" si="829"/>
        <v>3.287202868134226</v>
      </c>
      <c r="K760" s="17">
        <f t="shared" ca="1" si="829"/>
        <v>3.1750219485937183</v>
      </c>
      <c r="L760" s="17">
        <f t="shared" ca="1" si="829"/>
        <v>3.1654725773150783</v>
      </c>
      <c r="M760" s="17">
        <f t="shared" ca="1" si="829"/>
        <v>3.2686584779435637</v>
      </c>
      <c r="N760" s="127">
        <f t="shared" ca="1" si="788"/>
        <v>26.276065766633153</v>
      </c>
      <c r="O760" s="128">
        <f t="shared" ca="1" si="789"/>
        <v>24.3673707433278</v>
      </c>
      <c r="P760" s="128">
        <f t="shared" ca="1" si="790"/>
        <v>1.1673707433278011</v>
      </c>
      <c r="Q760" s="141">
        <f t="shared" ca="1" si="791"/>
        <v>1.1104374003546751</v>
      </c>
      <c r="R760" s="13"/>
    </row>
    <row r="761" spans="2:18" x14ac:dyDescent="0.25">
      <c r="B761" s="126">
        <f t="shared" si="792"/>
        <v>744</v>
      </c>
      <c r="C761" s="17">
        <f t="shared" si="786"/>
        <v>3.2921262866077932</v>
      </c>
      <c r="D761" s="17">
        <f t="shared" ca="1" si="784"/>
        <v>3.411224555798352</v>
      </c>
      <c r="E761" s="17">
        <f t="shared" ref="E761:M761" ca="1" si="830">$C$4*($G$4-D761)*$B$7+E$10*SQRT($B$7)*NORMSINV(RAND())+D761</f>
        <v>3.2386925227325842</v>
      </c>
      <c r="F761" s="17">
        <f t="shared" ca="1" si="830"/>
        <v>3.2992834864027247</v>
      </c>
      <c r="G761" s="17">
        <f t="shared" ca="1" si="830"/>
        <v>3.3442908920712244</v>
      </c>
      <c r="H761" s="17">
        <f t="shared" ca="1" si="830"/>
        <v>3.2186441870131399</v>
      </c>
      <c r="I761" s="17">
        <f t="shared" ca="1" si="830"/>
        <v>3.2728756720623262</v>
      </c>
      <c r="J761" s="17">
        <f t="shared" ca="1" si="830"/>
        <v>3.3464262392980495</v>
      </c>
      <c r="K761" s="17">
        <f t="shared" ca="1" si="830"/>
        <v>3.244371464142433</v>
      </c>
      <c r="L761" s="17">
        <f t="shared" ca="1" si="830"/>
        <v>3.1683836187190551</v>
      </c>
      <c r="M761" s="17">
        <f t="shared" ca="1" si="830"/>
        <v>3.3061171095116015</v>
      </c>
      <c r="N761" s="127">
        <f t="shared" ca="1" si="788"/>
        <v>27.278998202306212</v>
      </c>
      <c r="O761" s="128">
        <f t="shared" ca="1" si="789"/>
        <v>25.0990268891493</v>
      </c>
      <c r="P761" s="128">
        <f t="shared" ca="1" si="790"/>
        <v>1.899026889149301</v>
      </c>
      <c r="Q761" s="141">
        <f t="shared" ca="1" si="791"/>
        <v>1.8064102548768708</v>
      </c>
      <c r="R761" s="13"/>
    </row>
    <row r="762" spans="2:18" x14ac:dyDescent="0.25">
      <c r="B762" s="126">
        <f t="shared" si="792"/>
        <v>745</v>
      </c>
      <c r="C762" s="17">
        <f t="shared" si="786"/>
        <v>3.2921262866077932</v>
      </c>
      <c r="D762" s="17">
        <f t="shared" ca="1" si="784"/>
        <v>2.9993182066446811</v>
      </c>
      <c r="E762" s="17">
        <f t="shared" ref="E762:M762" ca="1" si="831">$C$4*($G$4-D762)*$B$7+E$10*SQRT($B$7)*NORMSINV(RAND())+D762</f>
        <v>2.9957610092321336</v>
      </c>
      <c r="F762" s="17">
        <f t="shared" ca="1" si="831"/>
        <v>2.8720265714191653</v>
      </c>
      <c r="G762" s="17">
        <f t="shared" ca="1" si="831"/>
        <v>3.0128261588976479</v>
      </c>
      <c r="H762" s="17">
        <f t="shared" ca="1" si="831"/>
        <v>2.8649281526650134</v>
      </c>
      <c r="I762" s="17">
        <f t="shared" ca="1" si="831"/>
        <v>2.8859411343801051</v>
      </c>
      <c r="J762" s="17">
        <f t="shared" ca="1" si="831"/>
        <v>2.6273509954992398</v>
      </c>
      <c r="K762" s="17">
        <f t="shared" ca="1" si="831"/>
        <v>2.6727854348913374</v>
      </c>
      <c r="L762" s="17">
        <f t="shared" ca="1" si="831"/>
        <v>2.710350627877502</v>
      </c>
      <c r="M762" s="17">
        <f t="shared" ca="1" si="831"/>
        <v>2.7164874085399622</v>
      </c>
      <c r="N762" s="127">
        <f t="shared" ca="1" si="788"/>
        <v>15.127093514796458</v>
      </c>
      <c r="O762" s="128">
        <f t="shared" ca="1" si="789"/>
        <v>15.754892208064502</v>
      </c>
      <c r="P762" s="128">
        <f t="shared" ca="1" si="790"/>
        <v>0</v>
      </c>
      <c r="Q762" s="141">
        <f t="shared" ca="1" si="791"/>
        <v>0</v>
      </c>
      <c r="R762" s="13"/>
    </row>
    <row r="763" spans="2:18" x14ac:dyDescent="0.25">
      <c r="B763" s="126">
        <f t="shared" si="792"/>
        <v>746</v>
      </c>
      <c r="C763" s="17">
        <f t="shared" si="786"/>
        <v>3.2921262866077932</v>
      </c>
      <c r="D763" s="17">
        <f t="shared" ca="1" si="784"/>
        <v>3.0703387511373608</v>
      </c>
      <c r="E763" s="17">
        <f t="shared" ref="E763:M763" ca="1" si="832">$C$4*($G$4-D763)*$B$7+E$10*SQRT($B$7)*NORMSINV(RAND())+D763</f>
        <v>3.1819506219769016</v>
      </c>
      <c r="F763" s="17">
        <f t="shared" ca="1" si="832"/>
        <v>3.0899522676424538</v>
      </c>
      <c r="G763" s="17">
        <f t="shared" ca="1" si="832"/>
        <v>3.1035501278277136</v>
      </c>
      <c r="H763" s="17">
        <f t="shared" ca="1" si="832"/>
        <v>3.5155356961240787</v>
      </c>
      <c r="I763" s="17">
        <f t="shared" ca="1" si="832"/>
        <v>3.579109327819249</v>
      </c>
      <c r="J763" s="17">
        <f t="shared" ca="1" si="832"/>
        <v>3.7119795883040703</v>
      </c>
      <c r="K763" s="17">
        <f t="shared" ca="1" si="832"/>
        <v>3.7602981258953667</v>
      </c>
      <c r="L763" s="17">
        <f t="shared" ca="1" si="832"/>
        <v>3.779813646735886</v>
      </c>
      <c r="M763" s="17">
        <f t="shared" ca="1" si="832"/>
        <v>3.7961622412800891</v>
      </c>
      <c r="N763" s="127">
        <f t="shared" ca="1" si="788"/>
        <v>44.52996090029383</v>
      </c>
      <c r="O763" s="128">
        <f t="shared" ca="1" si="789"/>
        <v>36.96077630422851</v>
      </c>
      <c r="P763" s="128">
        <f t="shared" ca="1" si="790"/>
        <v>13.760776304228511</v>
      </c>
      <c r="Q763" s="141">
        <f t="shared" ca="1" si="791"/>
        <v>13.089655324554348</v>
      </c>
      <c r="R763" s="13"/>
    </row>
    <row r="764" spans="2:18" x14ac:dyDescent="0.25">
      <c r="B764" s="126">
        <f t="shared" si="792"/>
        <v>747</v>
      </c>
      <c r="C764" s="17">
        <f t="shared" si="786"/>
        <v>3.2921262866077932</v>
      </c>
      <c r="D764" s="17">
        <f t="shared" ca="1" si="784"/>
        <v>3.0786844922228624</v>
      </c>
      <c r="E764" s="17">
        <f t="shared" ref="E764:M764" ca="1" si="833">$C$4*($G$4-D764)*$B$7+E$10*SQRT($B$7)*NORMSINV(RAND())+D764</f>
        <v>2.9923049858314639</v>
      </c>
      <c r="F764" s="17">
        <f t="shared" ca="1" si="833"/>
        <v>3.0303701383549915</v>
      </c>
      <c r="G764" s="17">
        <f t="shared" ca="1" si="833"/>
        <v>3.0619329805547655</v>
      </c>
      <c r="H764" s="17">
        <f t="shared" ca="1" si="833"/>
        <v>3.0287751148757982</v>
      </c>
      <c r="I764" s="17">
        <f t="shared" ca="1" si="833"/>
        <v>3.2292218201368135</v>
      </c>
      <c r="J764" s="17">
        <f t="shared" ca="1" si="833"/>
        <v>2.9155514558146693</v>
      </c>
      <c r="K764" s="17">
        <f t="shared" ca="1" si="833"/>
        <v>2.7594969329951202</v>
      </c>
      <c r="L764" s="17">
        <f t="shared" ca="1" si="833"/>
        <v>2.759897457525367</v>
      </c>
      <c r="M764" s="17">
        <f t="shared" ca="1" si="833"/>
        <v>2.7148499541906892</v>
      </c>
      <c r="N764" s="127">
        <f t="shared" ca="1" si="788"/>
        <v>15.102343858475004</v>
      </c>
      <c r="O764" s="128">
        <f t="shared" ca="1" si="789"/>
        <v>15.734530680877722</v>
      </c>
      <c r="P764" s="128">
        <f t="shared" ca="1" si="790"/>
        <v>0</v>
      </c>
      <c r="Q764" s="141">
        <f t="shared" ca="1" si="791"/>
        <v>0</v>
      </c>
      <c r="R764" s="13"/>
    </row>
    <row r="765" spans="2:18" x14ac:dyDescent="0.25">
      <c r="B765" s="126">
        <f t="shared" si="792"/>
        <v>748</v>
      </c>
      <c r="C765" s="17">
        <f t="shared" si="786"/>
        <v>3.2921262866077932</v>
      </c>
      <c r="D765" s="17">
        <f t="shared" ca="1" si="784"/>
        <v>3.3033311034062391</v>
      </c>
      <c r="E765" s="17">
        <f t="shared" ref="E765:M765" ca="1" si="834">$C$4*($G$4-D765)*$B$7+E$10*SQRT($B$7)*NORMSINV(RAND())+D765</f>
        <v>3.3009298199278581</v>
      </c>
      <c r="F765" s="17">
        <f t="shared" ca="1" si="834"/>
        <v>3.2007514645943052</v>
      </c>
      <c r="G765" s="17">
        <f t="shared" ca="1" si="834"/>
        <v>3.4286469097484864</v>
      </c>
      <c r="H765" s="17">
        <f t="shared" ca="1" si="834"/>
        <v>3.439590663011967</v>
      </c>
      <c r="I765" s="17">
        <f t="shared" ca="1" si="834"/>
        <v>3.4396800726134407</v>
      </c>
      <c r="J765" s="17">
        <f t="shared" ca="1" si="834"/>
        <v>3.377487399616065</v>
      </c>
      <c r="K765" s="17">
        <f t="shared" ca="1" si="834"/>
        <v>3.3209212184739081</v>
      </c>
      <c r="L765" s="17">
        <f t="shared" ca="1" si="834"/>
        <v>3.4110564816641404</v>
      </c>
      <c r="M765" s="17">
        <f t="shared" ca="1" si="834"/>
        <v>3.1680191881019537</v>
      </c>
      <c r="N765" s="127">
        <f t="shared" ca="1" si="788"/>
        <v>23.760372883040358</v>
      </c>
      <c r="O765" s="128">
        <f t="shared" ca="1" si="789"/>
        <v>22.50555137576734</v>
      </c>
      <c r="P765" s="128">
        <f t="shared" ca="1" si="790"/>
        <v>0</v>
      </c>
      <c r="Q765" s="141">
        <f t="shared" ca="1" si="791"/>
        <v>0</v>
      </c>
      <c r="R765" s="13"/>
    </row>
    <row r="766" spans="2:18" x14ac:dyDescent="0.25">
      <c r="B766" s="126">
        <f t="shared" si="792"/>
        <v>749</v>
      </c>
      <c r="C766" s="17">
        <f t="shared" si="786"/>
        <v>3.2921262866077932</v>
      </c>
      <c r="D766" s="17">
        <f t="shared" ca="1" si="784"/>
        <v>3.3621819018937069</v>
      </c>
      <c r="E766" s="17">
        <f t="shared" ref="E766:M766" ca="1" si="835">$C$4*($G$4-D766)*$B$7+E$10*SQRT($B$7)*NORMSINV(RAND())+D766</f>
        <v>3.2172867351074115</v>
      </c>
      <c r="F766" s="17">
        <f t="shared" ca="1" si="835"/>
        <v>3.34676089134383</v>
      </c>
      <c r="G766" s="17">
        <f t="shared" ca="1" si="835"/>
        <v>3.4089457554631593</v>
      </c>
      <c r="H766" s="17">
        <f t="shared" ca="1" si="835"/>
        <v>3.2146104895726531</v>
      </c>
      <c r="I766" s="17">
        <f t="shared" ca="1" si="835"/>
        <v>3.0846881588329058</v>
      </c>
      <c r="J766" s="17">
        <f t="shared" ca="1" si="835"/>
        <v>3.117160896602174</v>
      </c>
      <c r="K766" s="17">
        <f t="shared" ca="1" si="835"/>
        <v>3.2290395744463525</v>
      </c>
      <c r="L766" s="17">
        <f t="shared" ca="1" si="835"/>
        <v>3.3549215977681528</v>
      </c>
      <c r="M766" s="17">
        <f t="shared" ca="1" si="835"/>
        <v>3.3085887982404238</v>
      </c>
      <c r="N766" s="127">
        <f t="shared" ca="1" si="788"/>
        <v>27.346506790435733</v>
      </c>
      <c r="O766" s="128">
        <f t="shared" ca="1" si="789"/>
        <v>25.148070351597539</v>
      </c>
      <c r="P766" s="128">
        <f t="shared" ca="1" si="790"/>
        <v>1.9480703515975399</v>
      </c>
      <c r="Q766" s="141">
        <f t="shared" ca="1" si="791"/>
        <v>1.8530618394370315</v>
      </c>
      <c r="R766" s="13"/>
    </row>
    <row r="767" spans="2:18" x14ac:dyDescent="0.25">
      <c r="B767" s="126">
        <f t="shared" si="792"/>
        <v>750</v>
      </c>
      <c r="C767" s="17">
        <f t="shared" si="786"/>
        <v>3.2921262866077932</v>
      </c>
      <c r="D767" s="17">
        <f t="shared" ca="1" si="784"/>
        <v>3.3455351543367282</v>
      </c>
      <c r="E767" s="17">
        <f t="shared" ref="E767:M767" ca="1" si="836">$C$4*($G$4-D767)*$B$7+E$10*SQRT($B$7)*NORMSINV(RAND())+D767</f>
        <v>3.1431766980044213</v>
      </c>
      <c r="F767" s="17">
        <f t="shared" ca="1" si="836"/>
        <v>3.087744996693409</v>
      </c>
      <c r="G767" s="17">
        <f t="shared" ca="1" si="836"/>
        <v>2.9762425627514819</v>
      </c>
      <c r="H767" s="17">
        <f t="shared" ca="1" si="836"/>
        <v>2.8138238101725532</v>
      </c>
      <c r="I767" s="17">
        <f t="shared" ca="1" si="836"/>
        <v>2.8942425307814594</v>
      </c>
      <c r="J767" s="17">
        <f t="shared" ca="1" si="836"/>
        <v>2.9835792253200442</v>
      </c>
      <c r="K767" s="17">
        <f t="shared" ca="1" si="836"/>
        <v>2.8952023689187585</v>
      </c>
      <c r="L767" s="17">
        <f t="shared" ca="1" si="836"/>
        <v>2.9575879515897334</v>
      </c>
      <c r="M767" s="17">
        <f t="shared" ca="1" si="836"/>
        <v>2.9597657458489546</v>
      </c>
      <c r="N767" s="127">
        <f t="shared" ca="1" si="788"/>
        <v>19.293451654959103</v>
      </c>
      <c r="O767" s="128">
        <f t="shared" ca="1" si="789"/>
        <v>19.092344870977666</v>
      </c>
      <c r="P767" s="128">
        <f t="shared" ca="1" si="790"/>
        <v>0</v>
      </c>
      <c r="Q767" s="141">
        <f t="shared" ca="1" si="791"/>
        <v>0</v>
      </c>
      <c r="R767" s="13"/>
    </row>
    <row r="768" spans="2:18" x14ac:dyDescent="0.25">
      <c r="B768" s="126">
        <f t="shared" si="792"/>
        <v>751</v>
      </c>
      <c r="C768" s="17">
        <f t="shared" si="786"/>
        <v>3.2921262866077932</v>
      </c>
      <c r="D768" s="17">
        <f t="shared" ca="1" si="784"/>
        <v>3.4291933882072221</v>
      </c>
      <c r="E768" s="17">
        <f t="shared" ref="E768:M768" ca="1" si="837">$C$4*($G$4-D768)*$B$7+E$10*SQRT($B$7)*NORMSINV(RAND())+D768</f>
        <v>3.53855562727759</v>
      </c>
      <c r="F768" s="17">
        <f t="shared" ca="1" si="837"/>
        <v>3.6683716222315521</v>
      </c>
      <c r="G768" s="17">
        <f t="shared" ca="1" si="837"/>
        <v>3.6475191684009634</v>
      </c>
      <c r="H768" s="17">
        <f t="shared" ca="1" si="837"/>
        <v>3.6929539930431963</v>
      </c>
      <c r="I768" s="17">
        <f t="shared" ca="1" si="837"/>
        <v>3.4940985913260492</v>
      </c>
      <c r="J768" s="17">
        <f t="shared" ca="1" si="837"/>
        <v>3.3908177350719648</v>
      </c>
      <c r="K768" s="17">
        <f t="shared" ca="1" si="837"/>
        <v>3.2958627736831598</v>
      </c>
      <c r="L768" s="17">
        <f t="shared" ca="1" si="837"/>
        <v>3.2860573755757141</v>
      </c>
      <c r="M768" s="17">
        <f t="shared" ca="1" si="837"/>
        <v>3.2356563523643027</v>
      </c>
      <c r="N768" s="127">
        <f t="shared" ca="1" si="788"/>
        <v>25.423052784743732</v>
      </c>
      <c r="O768" s="128">
        <f t="shared" ca="1" si="789"/>
        <v>23.740454449257122</v>
      </c>
      <c r="P768" s="128">
        <f t="shared" ca="1" si="790"/>
        <v>0.5404544492571226</v>
      </c>
      <c r="Q768" s="141">
        <f t="shared" ca="1" si="791"/>
        <v>0.51409617473570313</v>
      </c>
      <c r="R768" s="13"/>
    </row>
    <row r="769" spans="2:18" x14ac:dyDescent="0.25">
      <c r="B769" s="126">
        <f t="shared" si="792"/>
        <v>752</v>
      </c>
      <c r="C769" s="17">
        <f t="shared" si="786"/>
        <v>3.2921262866077932</v>
      </c>
      <c r="D769" s="17">
        <f t="shared" ca="1" si="784"/>
        <v>3.3380400145812041</v>
      </c>
      <c r="E769" s="17">
        <f t="shared" ref="E769:M769" ca="1" si="838">$C$4*($G$4-D769)*$B$7+E$10*SQRT($B$7)*NORMSINV(RAND())+D769</f>
        <v>3.3044390786261557</v>
      </c>
      <c r="F769" s="17">
        <f t="shared" ca="1" si="838"/>
        <v>3.1187740920810603</v>
      </c>
      <c r="G769" s="17">
        <f t="shared" ca="1" si="838"/>
        <v>2.9530765854314205</v>
      </c>
      <c r="H769" s="17">
        <f t="shared" ca="1" si="838"/>
        <v>2.898400234456822</v>
      </c>
      <c r="I769" s="17">
        <f t="shared" ca="1" si="838"/>
        <v>2.998660462384465</v>
      </c>
      <c r="J769" s="17">
        <f t="shared" ca="1" si="838"/>
        <v>3.0490260808992669</v>
      </c>
      <c r="K769" s="17">
        <f t="shared" ca="1" si="838"/>
        <v>2.9771459710519466</v>
      </c>
      <c r="L769" s="17">
        <f t="shared" ca="1" si="838"/>
        <v>3.0736789841105185</v>
      </c>
      <c r="M769" s="17">
        <f t="shared" ca="1" si="838"/>
        <v>2.966392307342594</v>
      </c>
      <c r="N769" s="127">
        <f t="shared" ca="1" si="788"/>
        <v>19.421725436436859</v>
      </c>
      <c r="O769" s="128">
        <f t="shared" ca="1" si="789"/>
        <v>19.192527159344063</v>
      </c>
      <c r="P769" s="128">
        <f t="shared" ca="1" si="790"/>
        <v>0</v>
      </c>
      <c r="Q769" s="141">
        <f t="shared" ca="1" si="791"/>
        <v>0</v>
      </c>
      <c r="R769" s="13"/>
    </row>
    <row r="770" spans="2:18" x14ac:dyDescent="0.25">
      <c r="B770" s="126">
        <f t="shared" si="792"/>
        <v>753</v>
      </c>
      <c r="C770" s="17">
        <f t="shared" si="786"/>
        <v>3.2921262866077932</v>
      </c>
      <c r="D770" s="17">
        <f t="shared" ca="1" si="784"/>
        <v>3.3634048625648818</v>
      </c>
      <c r="E770" s="17">
        <f t="shared" ref="E770:M770" ca="1" si="839">$C$4*($G$4-D770)*$B$7+E$10*SQRT($B$7)*NORMSINV(RAND())+D770</f>
        <v>3.4273796280277185</v>
      </c>
      <c r="F770" s="17">
        <f t="shared" ca="1" si="839"/>
        <v>3.7095464561117226</v>
      </c>
      <c r="G770" s="17">
        <f t="shared" ca="1" si="839"/>
        <v>3.6523237629557768</v>
      </c>
      <c r="H770" s="17">
        <f t="shared" ca="1" si="839"/>
        <v>3.5281261575979226</v>
      </c>
      <c r="I770" s="17">
        <f t="shared" ca="1" si="839"/>
        <v>3.5609738081490057</v>
      </c>
      <c r="J770" s="17">
        <f t="shared" ca="1" si="839"/>
        <v>3.6631371405846651</v>
      </c>
      <c r="K770" s="17">
        <f t="shared" ca="1" si="839"/>
        <v>3.7284626595912611</v>
      </c>
      <c r="L770" s="17">
        <f t="shared" ca="1" si="839"/>
        <v>3.5957860542026574</v>
      </c>
      <c r="M770" s="17">
        <f t="shared" ca="1" si="839"/>
        <v>3.4350642773012443</v>
      </c>
      <c r="N770" s="127">
        <f t="shared" ca="1" si="788"/>
        <v>31.033407245087204</v>
      </c>
      <c r="O770" s="128">
        <f t="shared" ca="1" si="789"/>
        <v>27.789800283819861</v>
      </c>
      <c r="P770" s="128">
        <f t="shared" ca="1" si="790"/>
        <v>4.5898002838198622</v>
      </c>
      <c r="Q770" s="141">
        <f t="shared" ca="1" si="791"/>
        <v>4.3659530825511812</v>
      </c>
      <c r="R770" s="13"/>
    </row>
    <row r="771" spans="2:18" x14ac:dyDescent="0.25">
      <c r="B771" s="126">
        <f t="shared" si="792"/>
        <v>754</v>
      </c>
      <c r="C771" s="17">
        <f t="shared" si="786"/>
        <v>3.2921262866077932</v>
      </c>
      <c r="D771" s="17">
        <f t="shared" ca="1" si="784"/>
        <v>3.3464501220178202</v>
      </c>
      <c r="E771" s="17">
        <f t="shared" ref="E771:M771" ca="1" si="840">$C$4*($G$4-D771)*$B$7+E$10*SQRT($B$7)*NORMSINV(RAND())+D771</f>
        <v>3.4541849048881019</v>
      </c>
      <c r="F771" s="17">
        <f t="shared" ca="1" si="840"/>
        <v>3.472150230493976</v>
      </c>
      <c r="G771" s="17">
        <f t="shared" ca="1" si="840"/>
        <v>3.4589319280792616</v>
      </c>
      <c r="H771" s="17">
        <f t="shared" ca="1" si="840"/>
        <v>3.1583339296405346</v>
      </c>
      <c r="I771" s="17">
        <f t="shared" ca="1" si="840"/>
        <v>3.2713908851042879</v>
      </c>
      <c r="J771" s="17">
        <f t="shared" ca="1" si="840"/>
        <v>3.2452922961069248</v>
      </c>
      <c r="K771" s="17">
        <f t="shared" ca="1" si="840"/>
        <v>3.2430320958427052</v>
      </c>
      <c r="L771" s="17">
        <f t="shared" ca="1" si="840"/>
        <v>3.2875906727682342</v>
      </c>
      <c r="M771" s="17">
        <f t="shared" ca="1" si="840"/>
        <v>3.2276295062604641</v>
      </c>
      <c r="N771" s="127">
        <f t="shared" ca="1" si="788"/>
        <v>25.21980267252345</v>
      </c>
      <c r="O771" s="128">
        <f t="shared" ca="1" si="789"/>
        <v>23.590429115885893</v>
      </c>
      <c r="P771" s="128">
        <f t="shared" ca="1" si="790"/>
        <v>0.39042911588589391</v>
      </c>
      <c r="Q771" s="141">
        <f t="shared" ca="1" si="791"/>
        <v>0.37138766321246142</v>
      </c>
      <c r="R771" s="13"/>
    </row>
    <row r="772" spans="2:18" x14ac:dyDescent="0.25">
      <c r="B772" s="126">
        <f t="shared" si="792"/>
        <v>755</v>
      </c>
      <c r="C772" s="17">
        <f t="shared" si="786"/>
        <v>3.2921262866077932</v>
      </c>
      <c r="D772" s="17">
        <f t="shared" ca="1" si="784"/>
        <v>3.1479629614226292</v>
      </c>
      <c r="E772" s="17">
        <f t="shared" ref="E772:M772" ca="1" si="841">$C$4*($G$4-D772)*$B$7+E$10*SQRT($B$7)*NORMSINV(RAND())+D772</f>
        <v>3.3657138969498388</v>
      </c>
      <c r="F772" s="17">
        <f t="shared" ca="1" si="841"/>
        <v>3.5467067676178368</v>
      </c>
      <c r="G772" s="17">
        <f t="shared" ca="1" si="841"/>
        <v>4.0063394777090684</v>
      </c>
      <c r="H772" s="17">
        <f t="shared" ca="1" si="841"/>
        <v>4.0734228475832159</v>
      </c>
      <c r="I772" s="17">
        <f t="shared" ca="1" si="841"/>
        <v>4.0120959974139394</v>
      </c>
      <c r="J772" s="17">
        <f t="shared" ca="1" si="841"/>
        <v>4.0355606294390327</v>
      </c>
      <c r="K772" s="17">
        <f t="shared" ca="1" si="841"/>
        <v>3.8932971550624909</v>
      </c>
      <c r="L772" s="17">
        <f t="shared" ca="1" si="841"/>
        <v>3.7895149694516905</v>
      </c>
      <c r="M772" s="17">
        <f t="shared" ca="1" si="841"/>
        <v>3.7370613822000527</v>
      </c>
      <c r="N772" s="127">
        <f t="shared" ca="1" si="788"/>
        <v>41.974461851899655</v>
      </c>
      <c r="O772" s="128">
        <f t="shared" ca="1" si="789"/>
        <v>35.275212934725864</v>
      </c>
      <c r="P772" s="128">
        <f t="shared" ca="1" si="790"/>
        <v>12.075212934725865</v>
      </c>
      <c r="Q772" s="141">
        <f t="shared" ca="1" si="791"/>
        <v>11.486297850622863</v>
      </c>
      <c r="R772" s="13"/>
    </row>
    <row r="773" spans="2:18" x14ac:dyDescent="0.25">
      <c r="B773" s="126">
        <f t="shared" si="792"/>
        <v>756</v>
      </c>
      <c r="C773" s="17">
        <f t="shared" si="786"/>
        <v>3.2921262866077932</v>
      </c>
      <c r="D773" s="17">
        <f t="shared" ca="1" si="784"/>
        <v>3.1031050858356912</v>
      </c>
      <c r="E773" s="17">
        <f t="shared" ref="E773:M773" ca="1" si="842">$C$4*($G$4-D773)*$B$7+E$10*SQRT($B$7)*NORMSINV(RAND())+D773</f>
        <v>3.0059998708451436</v>
      </c>
      <c r="F773" s="17">
        <f t="shared" ca="1" si="842"/>
        <v>2.8096549761598175</v>
      </c>
      <c r="G773" s="17">
        <f t="shared" ca="1" si="842"/>
        <v>3.1097718636097014</v>
      </c>
      <c r="H773" s="17">
        <f t="shared" ca="1" si="842"/>
        <v>2.9948274433445747</v>
      </c>
      <c r="I773" s="17">
        <f t="shared" ca="1" si="842"/>
        <v>2.894273869310529</v>
      </c>
      <c r="J773" s="17">
        <f t="shared" ca="1" si="842"/>
        <v>2.8885032254342184</v>
      </c>
      <c r="K773" s="17">
        <f t="shared" ca="1" si="842"/>
        <v>3.0669731914201801</v>
      </c>
      <c r="L773" s="17">
        <f t="shared" ca="1" si="842"/>
        <v>3.0272137344565624</v>
      </c>
      <c r="M773" s="17">
        <f t="shared" ca="1" si="842"/>
        <v>3.0233478580458173</v>
      </c>
      <c r="N773" s="127">
        <f t="shared" ca="1" si="788"/>
        <v>20.560008582955806</v>
      </c>
      <c r="O773" s="128">
        <f t="shared" ca="1" si="789"/>
        <v>20.075564641538858</v>
      </c>
      <c r="P773" s="128">
        <f t="shared" ca="1" si="790"/>
        <v>0</v>
      </c>
      <c r="Q773" s="141">
        <f t="shared" ca="1" si="791"/>
        <v>0</v>
      </c>
      <c r="R773" s="13"/>
    </row>
    <row r="774" spans="2:18" x14ac:dyDescent="0.25">
      <c r="B774" s="126">
        <f t="shared" si="792"/>
        <v>757</v>
      </c>
      <c r="C774" s="17">
        <f t="shared" si="786"/>
        <v>3.2921262866077932</v>
      </c>
      <c r="D774" s="17">
        <f t="shared" ca="1" si="784"/>
        <v>3.4159847692950223</v>
      </c>
      <c r="E774" s="17">
        <f t="shared" ref="E774:M774" ca="1" si="843">$C$4*($G$4-D774)*$B$7+E$10*SQRT($B$7)*NORMSINV(RAND())+D774</f>
        <v>3.4256295464313498</v>
      </c>
      <c r="F774" s="17">
        <f t="shared" ca="1" si="843"/>
        <v>3.407888791012216</v>
      </c>
      <c r="G774" s="17">
        <f t="shared" ca="1" si="843"/>
        <v>3.2532837464669124</v>
      </c>
      <c r="H774" s="17">
        <f t="shared" ca="1" si="843"/>
        <v>3.0941999002862985</v>
      </c>
      <c r="I774" s="17">
        <f t="shared" ca="1" si="843"/>
        <v>2.735503366350724</v>
      </c>
      <c r="J774" s="17">
        <f t="shared" ca="1" si="843"/>
        <v>2.9527278313288381</v>
      </c>
      <c r="K774" s="17">
        <f t="shared" ca="1" si="843"/>
        <v>2.8283480892557882</v>
      </c>
      <c r="L774" s="17">
        <f t="shared" ca="1" si="843"/>
        <v>3.0533677330766955</v>
      </c>
      <c r="M774" s="17">
        <f t="shared" ca="1" si="843"/>
        <v>3.0133803565614334</v>
      </c>
      <c r="N774" s="127">
        <f t="shared" ca="1" si="788"/>
        <v>20.35609461154602</v>
      </c>
      <c r="O774" s="128">
        <f t="shared" ca="1" si="789"/>
        <v>19.918147403510311</v>
      </c>
      <c r="P774" s="128">
        <f t="shared" ca="1" si="790"/>
        <v>0</v>
      </c>
      <c r="Q774" s="141">
        <f t="shared" ca="1" si="791"/>
        <v>0</v>
      </c>
      <c r="R774" s="13"/>
    </row>
    <row r="775" spans="2:18" x14ac:dyDescent="0.25">
      <c r="B775" s="126">
        <f t="shared" si="792"/>
        <v>758</v>
      </c>
      <c r="C775" s="17">
        <f t="shared" si="786"/>
        <v>3.2921262866077932</v>
      </c>
      <c r="D775" s="17">
        <f t="shared" ca="1" si="784"/>
        <v>3.5014774441722789</v>
      </c>
      <c r="E775" s="17">
        <f t="shared" ref="E775:M775" ca="1" si="844">$C$4*($G$4-D775)*$B$7+E$10*SQRT($B$7)*NORMSINV(RAND())+D775</f>
        <v>3.6571260976146935</v>
      </c>
      <c r="F775" s="17">
        <f t="shared" ca="1" si="844"/>
        <v>3.5344626428957744</v>
      </c>
      <c r="G775" s="17">
        <f t="shared" ca="1" si="844"/>
        <v>3.5364711563235205</v>
      </c>
      <c r="H775" s="17">
        <f t="shared" ca="1" si="844"/>
        <v>3.4321088174979235</v>
      </c>
      <c r="I775" s="17">
        <f t="shared" ca="1" si="844"/>
        <v>3.5891487597056999</v>
      </c>
      <c r="J775" s="17">
        <f t="shared" ca="1" si="844"/>
        <v>3.731446517236098</v>
      </c>
      <c r="K775" s="17">
        <f t="shared" ca="1" si="844"/>
        <v>3.6596521760154554</v>
      </c>
      <c r="L775" s="17">
        <f t="shared" ca="1" si="844"/>
        <v>3.502859709450822</v>
      </c>
      <c r="M775" s="17">
        <f t="shared" ca="1" si="844"/>
        <v>3.4051427111176071</v>
      </c>
      <c r="N775" s="127">
        <f t="shared" ca="1" si="788"/>
        <v>30.118593675391917</v>
      </c>
      <c r="O775" s="128">
        <f t="shared" ca="1" si="789"/>
        <v>27.140785117163386</v>
      </c>
      <c r="P775" s="128">
        <f t="shared" ca="1" si="790"/>
        <v>3.9407851171633865</v>
      </c>
      <c r="Q775" s="141">
        <f t="shared" ca="1" si="791"/>
        <v>3.7485907590803071</v>
      </c>
      <c r="R775" s="13"/>
    </row>
    <row r="776" spans="2:18" x14ac:dyDescent="0.25">
      <c r="B776" s="126">
        <f t="shared" si="792"/>
        <v>759</v>
      </c>
      <c r="C776" s="17">
        <f t="shared" si="786"/>
        <v>3.2921262866077932</v>
      </c>
      <c r="D776" s="17">
        <f t="shared" ca="1" si="784"/>
        <v>3.3737176393404416</v>
      </c>
      <c r="E776" s="17">
        <f t="shared" ref="E776:M776" ca="1" si="845">$C$4*($G$4-D776)*$B$7+E$10*SQRT($B$7)*NORMSINV(RAND())+D776</f>
        <v>3.3510947788548786</v>
      </c>
      <c r="F776" s="17">
        <f t="shared" ca="1" si="845"/>
        <v>3.3967671015099774</v>
      </c>
      <c r="G776" s="17">
        <f t="shared" ca="1" si="845"/>
        <v>3.4224258513400905</v>
      </c>
      <c r="H776" s="17">
        <f t="shared" ca="1" si="845"/>
        <v>3.0328871471344625</v>
      </c>
      <c r="I776" s="17">
        <f t="shared" ca="1" si="845"/>
        <v>3.1171335438778529</v>
      </c>
      <c r="J776" s="17">
        <f t="shared" ca="1" si="845"/>
        <v>3.1984941124875044</v>
      </c>
      <c r="K776" s="17">
        <f t="shared" ca="1" si="845"/>
        <v>3.2670404482892872</v>
      </c>
      <c r="L776" s="17">
        <f t="shared" ca="1" si="845"/>
        <v>3.0701765439561042</v>
      </c>
      <c r="M776" s="17">
        <f t="shared" ca="1" si="845"/>
        <v>3.2309274928192337</v>
      </c>
      <c r="N776" s="127">
        <f t="shared" ca="1" si="788"/>
        <v>25.303114547961663</v>
      </c>
      <c r="O776" s="128">
        <f t="shared" ca="1" si="789"/>
        <v>23.651954870299413</v>
      </c>
      <c r="P776" s="128">
        <f t="shared" ca="1" si="790"/>
        <v>0.45195487029941361</v>
      </c>
      <c r="Q776" s="141">
        <f t="shared" ca="1" si="791"/>
        <v>0.42991277117520604</v>
      </c>
      <c r="R776" s="13"/>
    </row>
    <row r="777" spans="2:18" x14ac:dyDescent="0.25">
      <c r="B777" s="126">
        <f t="shared" si="792"/>
        <v>760</v>
      </c>
      <c r="C777" s="17">
        <f t="shared" si="786"/>
        <v>3.2921262866077932</v>
      </c>
      <c r="D777" s="17">
        <f t="shared" ca="1" si="784"/>
        <v>3.174559781366638</v>
      </c>
      <c r="E777" s="17">
        <f t="shared" ref="E777:M777" ca="1" si="846">$C$4*($G$4-D777)*$B$7+E$10*SQRT($B$7)*NORMSINV(RAND())+D777</f>
        <v>3.1022590981198048</v>
      </c>
      <c r="F777" s="17">
        <f t="shared" ca="1" si="846"/>
        <v>3.2094745158395961</v>
      </c>
      <c r="G777" s="17">
        <f t="shared" ca="1" si="846"/>
        <v>3.1477503982243289</v>
      </c>
      <c r="H777" s="17">
        <f t="shared" ca="1" si="846"/>
        <v>2.7155028653666395</v>
      </c>
      <c r="I777" s="17">
        <f t="shared" ca="1" si="846"/>
        <v>2.8459389761220724</v>
      </c>
      <c r="J777" s="17">
        <f t="shared" ca="1" si="846"/>
        <v>3.0562105549116598</v>
      </c>
      <c r="K777" s="17">
        <f t="shared" ca="1" si="846"/>
        <v>3.0515571579061174</v>
      </c>
      <c r="L777" s="17">
        <f t="shared" ca="1" si="846"/>
        <v>3.11565821915082</v>
      </c>
      <c r="M777" s="17">
        <f t="shared" ca="1" si="846"/>
        <v>3.1691261982703915</v>
      </c>
      <c r="N777" s="127">
        <f t="shared" ca="1" si="788"/>
        <v>23.786690421631558</v>
      </c>
      <c r="O777" s="128">
        <f t="shared" ca="1" si="789"/>
        <v>22.525236476179344</v>
      </c>
      <c r="P777" s="128">
        <f t="shared" ca="1" si="790"/>
        <v>0</v>
      </c>
      <c r="Q777" s="141">
        <f t="shared" ca="1" si="791"/>
        <v>0</v>
      </c>
      <c r="R777" s="13"/>
    </row>
    <row r="778" spans="2:18" x14ac:dyDescent="0.25">
      <c r="B778" s="126">
        <f t="shared" si="792"/>
        <v>761</v>
      </c>
      <c r="C778" s="17">
        <f t="shared" si="786"/>
        <v>3.2921262866077932</v>
      </c>
      <c r="D778" s="17">
        <f t="shared" ca="1" si="784"/>
        <v>3.3633131405145438</v>
      </c>
      <c r="E778" s="17">
        <f t="shared" ref="E778:M778" ca="1" si="847">$C$4*($G$4-D778)*$B$7+E$10*SQRT($B$7)*NORMSINV(RAND())+D778</f>
        <v>3.3760754799467483</v>
      </c>
      <c r="F778" s="17">
        <f t="shared" ca="1" si="847"/>
        <v>3.2981946996753844</v>
      </c>
      <c r="G778" s="17">
        <f t="shared" ca="1" si="847"/>
        <v>3.434036787157575</v>
      </c>
      <c r="H778" s="17">
        <f t="shared" ca="1" si="847"/>
        <v>3.2995607398694937</v>
      </c>
      <c r="I778" s="17">
        <f t="shared" ca="1" si="847"/>
        <v>3.2991664047574307</v>
      </c>
      <c r="J778" s="17">
        <f t="shared" ca="1" si="847"/>
        <v>3.2475283118981459</v>
      </c>
      <c r="K778" s="17">
        <f t="shared" ca="1" si="847"/>
        <v>3.2511045953577322</v>
      </c>
      <c r="L778" s="17">
        <f t="shared" ca="1" si="847"/>
        <v>3.1779191476011741</v>
      </c>
      <c r="M778" s="17">
        <f t="shared" ca="1" si="847"/>
        <v>3.1986038806523815</v>
      </c>
      <c r="N778" s="127">
        <f t="shared" ca="1" si="788"/>
        <v>24.498303754713714</v>
      </c>
      <c r="O778" s="128">
        <f t="shared" ca="1" si="789"/>
        <v>23.055796334047233</v>
      </c>
      <c r="P778" s="128">
        <f t="shared" ca="1" si="790"/>
        <v>0</v>
      </c>
      <c r="Q778" s="141">
        <f t="shared" ca="1" si="791"/>
        <v>0</v>
      </c>
      <c r="R778" s="13"/>
    </row>
    <row r="779" spans="2:18" x14ac:dyDescent="0.25">
      <c r="B779" s="126">
        <f t="shared" si="792"/>
        <v>762</v>
      </c>
      <c r="C779" s="17">
        <f t="shared" si="786"/>
        <v>3.2921262866077932</v>
      </c>
      <c r="D779" s="17">
        <f t="shared" ca="1" si="784"/>
        <v>3.1073951031374705</v>
      </c>
      <c r="E779" s="17">
        <f t="shared" ref="E779:M779" ca="1" si="848">$C$4*($G$4-D779)*$B$7+E$10*SQRT($B$7)*NORMSINV(RAND())+D779</f>
        <v>3.149338207352756</v>
      </c>
      <c r="F779" s="17">
        <f t="shared" ca="1" si="848"/>
        <v>3.2048075134567156</v>
      </c>
      <c r="G779" s="17">
        <f t="shared" ca="1" si="848"/>
        <v>3.2994404328093276</v>
      </c>
      <c r="H779" s="17">
        <f t="shared" ca="1" si="848"/>
        <v>3.1839331772857169</v>
      </c>
      <c r="I779" s="17">
        <f t="shared" ca="1" si="848"/>
        <v>3.3400422180043172</v>
      </c>
      <c r="J779" s="17">
        <f t="shared" ca="1" si="848"/>
        <v>3.4014363042136639</v>
      </c>
      <c r="K779" s="17">
        <f t="shared" ca="1" si="848"/>
        <v>3.359462593994444</v>
      </c>
      <c r="L779" s="17">
        <f t="shared" ca="1" si="848"/>
        <v>3.2543092013109058</v>
      </c>
      <c r="M779" s="17">
        <f t="shared" ca="1" si="848"/>
        <v>3.1671421285579764</v>
      </c>
      <c r="N779" s="127">
        <f t="shared" ca="1" si="788"/>
        <v>23.739542757200432</v>
      </c>
      <c r="O779" s="128">
        <f t="shared" ca="1" si="789"/>
        <v>22.489967523136748</v>
      </c>
      <c r="P779" s="128">
        <f t="shared" ca="1" si="790"/>
        <v>0</v>
      </c>
      <c r="Q779" s="141">
        <f t="shared" ca="1" si="791"/>
        <v>0</v>
      </c>
      <c r="R779" s="13"/>
    </row>
    <row r="780" spans="2:18" x14ac:dyDescent="0.25">
      <c r="B780" s="126">
        <f t="shared" si="792"/>
        <v>763</v>
      </c>
      <c r="C780" s="17">
        <f t="shared" si="786"/>
        <v>3.2921262866077932</v>
      </c>
      <c r="D780" s="17">
        <f t="shared" ca="1" si="784"/>
        <v>3.3743579236181525</v>
      </c>
      <c r="E780" s="17">
        <f t="shared" ref="E780:M780" ca="1" si="849">$C$4*($G$4-D780)*$B$7+E$10*SQRT($B$7)*NORMSINV(RAND())+D780</f>
        <v>3.4315187900497661</v>
      </c>
      <c r="F780" s="17">
        <f t="shared" ca="1" si="849"/>
        <v>3.2527478884415881</v>
      </c>
      <c r="G780" s="17">
        <f t="shared" ca="1" si="849"/>
        <v>3.3146700849890136</v>
      </c>
      <c r="H780" s="17">
        <f t="shared" ca="1" si="849"/>
        <v>3.5587069559207238</v>
      </c>
      <c r="I780" s="17">
        <f t="shared" ca="1" si="849"/>
        <v>3.530489587311592</v>
      </c>
      <c r="J780" s="17">
        <f t="shared" ca="1" si="849"/>
        <v>3.4857557891135906</v>
      </c>
      <c r="K780" s="17">
        <f t="shared" ca="1" si="849"/>
        <v>3.4217523208200236</v>
      </c>
      <c r="L780" s="17">
        <f t="shared" ca="1" si="849"/>
        <v>3.2061475472065477</v>
      </c>
      <c r="M780" s="17">
        <f t="shared" ca="1" si="849"/>
        <v>3.1865361948866235</v>
      </c>
      <c r="N780" s="127">
        <f t="shared" ca="1" si="788"/>
        <v>24.2044426014537</v>
      </c>
      <c r="O780" s="128">
        <f t="shared" ca="1" si="789"/>
        <v>22.8370994105478</v>
      </c>
      <c r="P780" s="128">
        <f t="shared" ca="1" si="790"/>
        <v>0</v>
      </c>
      <c r="Q780" s="141">
        <f t="shared" ca="1" si="791"/>
        <v>0</v>
      </c>
      <c r="R780" s="13"/>
    </row>
    <row r="781" spans="2:18" x14ac:dyDescent="0.25">
      <c r="B781" s="126">
        <f t="shared" si="792"/>
        <v>764</v>
      </c>
      <c r="C781" s="17">
        <f t="shared" si="786"/>
        <v>3.2921262866077932</v>
      </c>
      <c r="D781" s="17">
        <f t="shared" ca="1" si="784"/>
        <v>3.2316895845411824</v>
      </c>
      <c r="E781" s="17">
        <f t="shared" ref="E781:M781" ca="1" si="850">$C$4*($G$4-D781)*$B$7+E$10*SQRT($B$7)*NORMSINV(RAND())+D781</f>
        <v>3.4739687377171151</v>
      </c>
      <c r="F781" s="17">
        <f t="shared" ca="1" si="850"/>
        <v>3.2983895415540476</v>
      </c>
      <c r="G781" s="17">
        <f t="shared" ca="1" si="850"/>
        <v>3.073652340238715</v>
      </c>
      <c r="H781" s="17">
        <f t="shared" ca="1" si="850"/>
        <v>3.2193114278670012</v>
      </c>
      <c r="I781" s="17">
        <f t="shared" ca="1" si="850"/>
        <v>2.910609375593233</v>
      </c>
      <c r="J781" s="17">
        <f t="shared" ca="1" si="850"/>
        <v>2.7664531068422855</v>
      </c>
      <c r="K781" s="17">
        <f t="shared" ca="1" si="850"/>
        <v>2.8691844827053479</v>
      </c>
      <c r="L781" s="17">
        <f t="shared" ca="1" si="850"/>
        <v>2.9219403667602162</v>
      </c>
      <c r="M781" s="17">
        <f t="shared" ca="1" si="850"/>
        <v>3.094734156769718</v>
      </c>
      <c r="N781" s="127">
        <f t="shared" ca="1" si="788"/>
        <v>22.081367575117174</v>
      </c>
      <c r="O781" s="128">
        <f t="shared" ca="1" si="789"/>
        <v>21.239930094633188</v>
      </c>
      <c r="P781" s="128">
        <f t="shared" ca="1" si="790"/>
        <v>0</v>
      </c>
      <c r="Q781" s="141">
        <f t="shared" ca="1" si="791"/>
        <v>0</v>
      </c>
      <c r="R781" s="13"/>
    </row>
    <row r="782" spans="2:18" x14ac:dyDescent="0.25">
      <c r="B782" s="126">
        <f t="shared" si="792"/>
        <v>765</v>
      </c>
      <c r="C782" s="17">
        <f t="shared" si="786"/>
        <v>3.2921262866077932</v>
      </c>
      <c r="D782" s="17">
        <f t="shared" ca="1" si="784"/>
        <v>3.1877564925038815</v>
      </c>
      <c r="E782" s="17">
        <f t="shared" ref="E782:M782" ca="1" si="851">$C$4*($G$4-D782)*$B$7+E$10*SQRT($B$7)*NORMSINV(RAND())+D782</f>
        <v>3.1490116458092441</v>
      </c>
      <c r="F782" s="17">
        <f t="shared" ca="1" si="851"/>
        <v>3.1733739608237252</v>
      </c>
      <c r="G782" s="17">
        <f t="shared" ca="1" si="851"/>
        <v>3.4076576891089592</v>
      </c>
      <c r="H782" s="17">
        <f t="shared" ca="1" si="851"/>
        <v>3.4660088485504534</v>
      </c>
      <c r="I782" s="17">
        <f t="shared" ca="1" si="851"/>
        <v>3.3107968617101378</v>
      </c>
      <c r="J782" s="17">
        <f t="shared" ca="1" si="851"/>
        <v>3.4213662011755499</v>
      </c>
      <c r="K782" s="17">
        <f t="shared" ca="1" si="851"/>
        <v>3.4697163659601347</v>
      </c>
      <c r="L782" s="17">
        <f t="shared" ca="1" si="851"/>
        <v>3.5880187697295463</v>
      </c>
      <c r="M782" s="17">
        <f t="shared" ca="1" si="851"/>
        <v>3.5490371035386761</v>
      </c>
      <c r="N782" s="127">
        <f t="shared" ca="1" si="788"/>
        <v>34.779812001132214</v>
      </c>
      <c r="O782" s="128">
        <f t="shared" ca="1" si="789"/>
        <v>30.407296395515566</v>
      </c>
      <c r="P782" s="128">
        <f t="shared" ca="1" si="790"/>
        <v>7.2072963955155664</v>
      </c>
      <c r="Q782" s="141">
        <f t="shared" ca="1" si="791"/>
        <v>6.8557924025123427</v>
      </c>
      <c r="R782" s="13"/>
    </row>
    <row r="783" spans="2:18" x14ac:dyDescent="0.25">
      <c r="B783" s="126">
        <f t="shared" si="792"/>
        <v>766</v>
      </c>
      <c r="C783" s="17">
        <f t="shared" si="786"/>
        <v>3.2921262866077932</v>
      </c>
      <c r="D783" s="17">
        <f t="shared" ca="1" si="784"/>
        <v>3.4710360220762033</v>
      </c>
      <c r="E783" s="17">
        <f t="shared" ref="E783:M783" ca="1" si="852">$C$4*($G$4-D783)*$B$7+E$10*SQRT($B$7)*NORMSINV(RAND())+D783</f>
        <v>3.4892750402360755</v>
      </c>
      <c r="F783" s="17">
        <f t="shared" ca="1" si="852"/>
        <v>3.4721803736506698</v>
      </c>
      <c r="G783" s="17">
        <f t="shared" ca="1" si="852"/>
        <v>3.4336324942401641</v>
      </c>
      <c r="H783" s="17">
        <f t="shared" ca="1" si="852"/>
        <v>3.5906717937548733</v>
      </c>
      <c r="I783" s="17">
        <f t="shared" ca="1" si="852"/>
        <v>3.5712556028098161</v>
      </c>
      <c r="J783" s="17">
        <f t="shared" ca="1" si="852"/>
        <v>3.5362476085011956</v>
      </c>
      <c r="K783" s="17">
        <f t="shared" ca="1" si="852"/>
        <v>3.4244294166049043</v>
      </c>
      <c r="L783" s="17">
        <f t="shared" ca="1" si="852"/>
        <v>3.5251988796023768</v>
      </c>
      <c r="M783" s="17">
        <f t="shared" ca="1" si="852"/>
        <v>3.5433748455298142</v>
      </c>
      <c r="N783" s="127">
        <f t="shared" ca="1" si="788"/>
        <v>34.583436221915818</v>
      </c>
      <c r="O783" s="128">
        <f t="shared" ca="1" si="789"/>
        <v>30.271620325155443</v>
      </c>
      <c r="P783" s="128">
        <f t="shared" ca="1" si="790"/>
        <v>7.0716203251554433</v>
      </c>
      <c r="Q783" s="141">
        <f t="shared" ca="1" si="791"/>
        <v>6.7267333321851641</v>
      </c>
      <c r="R783" s="13"/>
    </row>
    <row r="784" spans="2:18" x14ac:dyDescent="0.25">
      <c r="B784" s="126">
        <f t="shared" si="792"/>
        <v>767</v>
      </c>
      <c r="C784" s="17">
        <f t="shared" si="786"/>
        <v>3.2921262866077932</v>
      </c>
      <c r="D784" s="17">
        <f t="shared" ca="1" si="784"/>
        <v>3.4395270840468939</v>
      </c>
      <c r="E784" s="17">
        <f t="shared" ref="E784:M784" ca="1" si="853">$C$4*($G$4-D784)*$B$7+E$10*SQRT($B$7)*NORMSINV(RAND())+D784</f>
        <v>3.5144528692515924</v>
      </c>
      <c r="F784" s="17">
        <f t="shared" ca="1" si="853"/>
        <v>3.5906167715947781</v>
      </c>
      <c r="G784" s="17">
        <f t="shared" ca="1" si="853"/>
        <v>3.4492400910225394</v>
      </c>
      <c r="H784" s="17">
        <f t="shared" ca="1" si="853"/>
        <v>3.5629036945333663</v>
      </c>
      <c r="I784" s="17">
        <f t="shared" ca="1" si="853"/>
        <v>3.2630484625145022</v>
      </c>
      <c r="J784" s="17">
        <f t="shared" ca="1" si="853"/>
        <v>3.4159022575701994</v>
      </c>
      <c r="K784" s="17">
        <f t="shared" ca="1" si="853"/>
        <v>3.3404460336682456</v>
      </c>
      <c r="L784" s="17">
        <f t="shared" ca="1" si="853"/>
        <v>3.2959101674329747</v>
      </c>
      <c r="M784" s="17">
        <f t="shared" ca="1" si="853"/>
        <v>3.4074726838664966</v>
      </c>
      <c r="N784" s="127">
        <f t="shared" ca="1" si="788"/>
        <v>30.188850994926167</v>
      </c>
      <c r="O784" s="128">
        <f t="shared" ca="1" si="789"/>
        <v>27.190774686928656</v>
      </c>
      <c r="P784" s="128">
        <f t="shared" ca="1" si="790"/>
        <v>3.9907746869286562</v>
      </c>
      <c r="Q784" s="141">
        <f t="shared" ca="1" si="791"/>
        <v>3.7961423087591628</v>
      </c>
      <c r="R784" s="13"/>
    </row>
    <row r="785" spans="2:18" x14ac:dyDescent="0.25">
      <c r="B785" s="126">
        <f t="shared" si="792"/>
        <v>768</v>
      </c>
      <c r="C785" s="17">
        <f t="shared" si="786"/>
        <v>3.2921262866077932</v>
      </c>
      <c r="D785" s="17">
        <f t="shared" ca="1" si="784"/>
        <v>3.5092129922492155</v>
      </c>
      <c r="E785" s="17">
        <f t="shared" ref="E785:M785" ca="1" si="854">$C$4*($G$4-D785)*$B$7+E$10*SQRT($B$7)*NORMSINV(RAND())+D785</f>
        <v>3.3978297490850498</v>
      </c>
      <c r="F785" s="17">
        <f t="shared" ca="1" si="854"/>
        <v>3.5633109906036791</v>
      </c>
      <c r="G785" s="17">
        <f t="shared" ca="1" si="854"/>
        <v>3.6046337029021593</v>
      </c>
      <c r="H785" s="17">
        <f t="shared" ca="1" si="854"/>
        <v>3.5807783169997829</v>
      </c>
      <c r="I785" s="17">
        <f t="shared" ca="1" si="854"/>
        <v>3.3696413738028084</v>
      </c>
      <c r="J785" s="17">
        <f t="shared" ca="1" si="854"/>
        <v>3.4588124482593741</v>
      </c>
      <c r="K785" s="17">
        <f t="shared" ca="1" si="854"/>
        <v>3.3955685431413949</v>
      </c>
      <c r="L785" s="17">
        <f t="shared" ca="1" si="854"/>
        <v>3.2669177475207327</v>
      </c>
      <c r="M785" s="17">
        <f t="shared" ca="1" si="854"/>
        <v>3.2060000292706494</v>
      </c>
      <c r="N785" s="127">
        <f t="shared" ca="1" si="788"/>
        <v>24.680168570737539</v>
      </c>
      <c r="O785" s="128">
        <f t="shared" ca="1" si="789"/>
        <v>23.190867082361773</v>
      </c>
      <c r="P785" s="128">
        <f t="shared" ca="1" si="790"/>
        <v>0</v>
      </c>
      <c r="Q785" s="141">
        <f t="shared" ca="1" si="791"/>
        <v>0</v>
      </c>
      <c r="R785" s="13"/>
    </row>
    <row r="786" spans="2:18" x14ac:dyDescent="0.25">
      <c r="B786" s="126">
        <f t="shared" si="792"/>
        <v>769</v>
      </c>
      <c r="C786" s="17">
        <f t="shared" si="786"/>
        <v>3.2921262866077932</v>
      </c>
      <c r="D786" s="17">
        <f t="shared" ref="D786:D849" ca="1" si="855">$C$4*($G$4-C786)*$B$7+D$10*SQRT($B$7)*NORMSINV(RAND())+C786</f>
        <v>3.3423335720322944</v>
      </c>
      <c r="E786" s="17">
        <f t="shared" ref="E786:M786" ca="1" si="856">$C$4*($G$4-D786)*$B$7+E$10*SQRT($B$7)*NORMSINV(RAND())+D786</f>
        <v>3.0832280674301353</v>
      </c>
      <c r="F786" s="17">
        <f t="shared" ca="1" si="856"/>
        <v>2.9010979517716473</v>
      </c>
      <c r="G786" s="17">
        <f t="shared" ca="1" si="856"/>
        <v>2.9939274959013491</v>
      </c>
      <c r="H786" s="17">
        <f t="shared" ca="1" si="856"/>
        <v>3.0173848986261627</v>
      </c>
      <c r="I786" s="17">
        <f t="shared" ca="1" si="856"/>
        <v>3.0162095017883241</v>
      </c>
      <c r="J786" s="17">
        <f t="shared" ca="1" si="856"/>
        <v>3.0478008883931085</v>
      </c>
      <c r="K786" s="17">
        <f t="shared" ca="1" si="856"/>
        <v>2.9496362752400285</v>
      </c>
      <c r="L786" s="17">
        <f t="shared" ca="1" si="856"/>
        <v>2.8807964007731561</v>
      </c>
      <c r="M786" s="17">
        <f t="shared" ca="1" si="856"/>
        <v>2.9636554030248763</v>
      </c>
      <c r="N786" s="127">
        <f t="shared" ca="1" si="788"/>
        <v>19.368642706543987</v>
      </c>
      <c r="O786" s="128">
        <f t="shared" ca="1" si="789"/>
        <v>19.151086277362531</v>
      </c>
      <c r="P786" s="128">
        <f t="shared" ca="1" si="790"/>
        <v>0</v>
      </c>
      <c r="Q786" s="141">
        <f t="shared" ca="1" si="791"/>
        <v>0</v>
      </c>
      <c r="R786" s="13"/>
    </row>
    <row r="787" spans="2:18" x14ac:dyDescent="0.25">
      <c r="B787" s="126">
        <f t="shared" si="792"/>
        <v>770</v>
      </c>
      <c r="C787" s="17">
        <f t="shared" ref="C787:C850" si="857">$C$7</f>
        <v>3.2921262866077932</v>
      </c>
      <c r="D787" s="17">
        <f t="shared" ca="1" si="855"/>
        <v>3.7178500827516463</v>
      </c>
      <c r="E787" s="17">
        <f t="shared" ref="E787:M787" ca="1" si="858">$C$4*($G$4-D787)*$B$7+E$10*SQRT($B$7)*NORMSINV(RAND())+D787</f>
        <v>3.6879295569157335</v>
      </c>
      <c r="F787" s="17">
        <f t="shared" ca="1" si="858"/>
        <v>3.7862068098992734</v>
      </c>
      <c r="G787" s="17">
        <f t="shared" ca="1" si="858"/>
        <v>3.7477025390177885</v>
      </c>
      <c r="H787" s="17">
        <f t="shared" ca="1" si="858"/>
        <v>3.4762967010819383</v>
      </c>
      <c r="I787" s="17">
        <f t="shared" ca="1" si="858"/>
        <v>3.4567390403578577</v>
      </c>
      <c r="J787" s="17">
        <f t="shared" ca="1" si="858"/>
        <v>3.3866482673595186</v>
      </c>
      <c r="K787" s="17">
        <f t="shared" ca="1" si="858"/>
        <v>3.5399265503900414</v>
      </c>
      <c r="L787" s="17">
        <f t="shared" ca="1" si="858"/>
        <v>3.6510415148976336</v>
      </c>
      <c r="M787" s="17">
        <f t="shared" ca="1" si="858"/>
        <v>3.5744841210389278</v>
      </c>
      <c r="N787" s="127">
        <f t="shared" ref="N787:N850" ca="1" si="859">EXP(M787)</f>
        <v>35.676211460661364</v>
      </c>
      <c r="O787" s="128">
        <f t="shared" ref="O787:O850" ca="1" si="860">EXP(EXP(-$C$4*($K$4-$J$4))*LN(N787)+(1-EXP(-$C$4*($K$4-$J$4)))*$G$4+$F$4^2/(4*$C$4)*(1-EXP(-2*$C$4*($K$4-$J$4))))</f>
        <v>31.024591222390384</v>
      </c>
      <c r="P787" s="128">
        <f t="shared" ref="P787:P850" ca="1" si="861">MAX(0,O787-$I$4)</f>
        <v>7.8245912223903851</v>
      </c>
      <c r="Q787" s="141">
        <f t="shared" ref="Q787:Q850" ca="1" si="862">$D$7*P787</f>
        <v>7.4429814054277443</v>
      </c>
      <c r="R787" s="13"/>
    </row>
    <row r="788" spans="2:18" x14ac:dyDescent="0.25">
      <c r="B788" s="126">
        <f t="shared" ref="B788:B851" si="863">B787+1</f>
        <v>771</v>
      </c>
      <c r="C788" s="17">
        <f t="shared" si="857"/>
        <v>3.2921262866077932</v>
      </c>
      <c r="D788" s="17">
        <f t="shared" ca="1" si="855"/>
        <v>3.1462099438500268</v>
      </c>
      <c r="E788" s="17">
        <f t="shared" ref="E788:M788" ca="1" si="864">$C$4*($G$4-D788)*$B$7+E$10*SQRT($B$7)*NORMSINV(RAND())+D788</f>
        <v>3.2269088535403987</v>
      </c>
      <c r="F788" s="17">
        <f t="shared" ca="1" si="864"/>
        <v>3.211330873614489</v>
      </c>
      <c r="G788" s="17">
        <f t="shared" ca="1" si="864"/>
        <v>2.8656139809106724</v>
      </c>
      <c r="H788" s="17">
        <f t="shared" ca="1" si="864"/>
        <v>2.8880586325609201</v>
      </c>
      <c r="I788" s="17">
        <f t="shared" ca="1" si="864"/>
        <v>3.0538902843836775</v>
      </c>
      <c r="J788" s="17">
        <f t="shared" ca="1" si="864"/>
        <v>3.1516197058383963</v>
      </c>
      <c r="K788" s="17">
        <f t="shared" ca="1" si="864"/>
        <v>3.1954912086604801</v>
      </c>
      <c r="L788" s="17">
        <f t="shared" ca="1" si="864"/>
        <v>3.3539425494439001</v>
      </c>
      <c r="M788" s="17">
        <f t="shared" ca="1" si="864"/>
        <v>3.3054792214096311</v>
      </c>
      <c r="N788" s="127">
        <f t="shared" ca="1" si="859"/>
        <v>27.261602802668371</v>
      </c>
      <c r="O788" s="128">
        <f t="shared" ca="1" si="860"/>
        <v>25.086385392456158</v>
      </c>
      <c r="P788" s="128">
        <f t="shared" ca="1" si="861"/>
        <v>1.8863853924561589</v>
      </c>
      <c r="Q788" s="141">
        <f t="shared" ca="1" si="862"/>
        <v>1.7943852912526255</v>
      </c>
      <c r="R788" s="13"/>
    </row>
    <row r="789" spans="2:18" x14ac:dyDescent="0.25">
      <c r="B789" s="126">
        <f t="shared" si="863"/>
        <v>772</v>
      </c>
      <c r="C789" s="17">
        <f t="shared" si="857"/>
        <v>3.2921262866077932</v>
      </c>
      <c r="D789" s="17">
        <f t="shared" ca="1" si="855"/>
        <v>3.3849468320399936</v>
      </c>
      <c r="E789" s="17">
        <f t="shared" ref="E789:M789" ca="1" si="865">$C$4*($G$4-D789)*$B$7+E$10*SQRT($B$7)*NORMSINV(RAND())+D789</f>
        <v>3.3785215985036321</v>
      </c>
      <c r="F789" s="17">
        <f t="shared" ca="1" si="865"/>
        <v>3.3243195797168088</v>
      </c>
      <c r="G789" s="17">
        <f t="shared" ca="1" si="865"/>
        <v>3.3320092696804346</v>
      </c>
      <c r="H789" s="17">
        <f t="shared" ca="1" si="865"/>
        <v>3.3158824290585085</v>
      </c>
      <c r="I789" s="17">
        <f t="shared" ca="1" si="865"/>
        <v>3.1363392265562169</v>
      </c>
      <c r="J789" s="17">
        <f t="shared" ca="1" si="865"/>
        <v>3.1519428559689344</v>
      </c>
      <c r="K789" s="17">
        <f t="shared" ca="1" si="865"/>
        <v>3.1478479438347624</v>
      </c>
      <c r="L789" s="17">
        <f t="shared" ca="1" si="865"/>
        <v>3.3713037447609788</v>
      </c>
      <c r="M789" s="17">
        <f t="shared" ca="1" si="865"/>
        <v>3.3312099231826795</v>
      </c>
      <c r="N789" s="127">
        <f t="shared" ca="1" si="859"/>
        <v>27.972165408465163</v>
      </c>
      <c r="O789" s="128">
        <f t="shared" ca="1" si="860"/>
        <v>25.601396360284809</v>
      </c>
      <c r="P789" s="128">
        <f t="shared" ca="1" si="861"/>
        <v>2.4013963602848101</v>
      </c>
      <c r="Q789" s="141">
        <f t="shared" ca="1" si="862"/>
        <v>2.284278877791829</v>
      </c>
      <c r="R789" s="13"/>
    </row>
    <row r="790" spans="2:18" x14ac:dyDescent="0.25">
      <c r="B790" s="126">
        <f t="shared" si="863"/>
        <v>773</v>
      </c>
      <c r="C790" s="17">
        <f t="shared" si="857"/>
        <v>3.2921262866077932</v>
      </c>
      <c r="D790" s="17">
        <f t="shared" ca="1" si="855"/>
        <v>3.1090596169772904</v>
      </c>
      <c r="E790" s="17">
        <f t="shared" ref="E790:M790" ca="1" si="866">$C$4*($G$4-D790)*$B$7+E$10*SQRT($B$7)*NORMSINV(RAND())+D790</f>
        <v>3.1699814352258584</v>
      </c>
      <c r="F790" s="17">
        <f t="shared" ca="1" si="866"/>
        <v>3.0027028664665303</v>
      </c>
      <c r="G790" s="17">
        <f t="shared" ca="1" si="866"/>
        <v>3.1886650860164609</v>
      </c>
      <c r="H790" s="17">
        <f t="shared" ca="1" si="866"/>
        <v>3.0629856859164377</v>
      </c>
      <c r="I790" s="17">
        <f t="shared" ca="1" si="866"/>
        <v>3.3924460155518879</v>
      </c>
      <c r="J790" s="17">
        <f t="shared" ca="1" si="866"/>
        <v>3.4537996141650753</v>
      </c>
      <c r="K790" s="17">
        <f t="shared" ca="1" si="866"/>
        <v>3.4673081899481315</v>
      </c>
      <c r="L790" s="17">
        <f t="shared" ca="1" si="866"/>
        <v>3.2857367359221099</v>
      </c>
      <c r="M790" s="17">
        <f t="shared" ca="1" si="866"/>
        <v>3.2315330419646604</v>
      </c>
      <c r="N790" s="127">
        <f t="shared" ca="1" si="859"/>
        <v>25.318441467485972</v>
      </c>
      <c r="O790" s="128">
        <f t="shared" ca="1" si="860"/>
        <v>23.663269146972507</v>
      </c>
      <c r="P790" s="128">
        <f t="shared" ca="1" si="861"/>
        <v>0.46326914697250743</v>
      </c>
      <c r="Q790" s="141">
        <f t="shared" ca="1" si="862"/>
        <v>0.44067524406359493</v>
      </c>
      <c r="R790" s="13"/>
    </row>
    <row r="791" spans="2:18" x14ac:dyDescent="0.25">
      <c r="B791" s="126">
        <f t="shared" si="863"/>
        <v>774</v>
      </c>
      <c r="C791" s="17">
        <f t="shared" si="857"/>
        <v>3.2921262866077932</v>
      </c>
      <c r="D791" s="17">
        <f t="shared" ca="1" si="855"/>
        <v>3.2917824926892818</v>
      </c>
      <c r="E791" s="17">
        <f t="shared" ref="E791:M791" ca="1" si="867">$C$4*($G$4-D791)*$B$7+E$10*SQRT($B$7)*NORMSINV(RAND())+D791</f>
        <v>3.2344437124645484</v>
      </c>
      <c r="F791" s="17">
        <f t="shared" ca="1" si="867"/>
        <v>3.3647071779619768</v>
      </c>
      <c r="G791" s="17">
        <f t="shared" ca="1" si="867"/>
        <v>3.4962051676859125</v>
      </c>
      <c r="H791" s="17">
        <f t="shared" ca="1" si="867"/>
        <v>3.4291927932883106</v>
      </c>
      <c r="I791" s="17">
        <f t="shared" ca="1" si="867"/>
        <v>3.2495912719919562</v>
      </c>
      <c r="J791" s="17">
        <f t="shared" ca="1" si="867"/>
        <v>3.2183295096310847</v>
      </c>
      <c r="K791" s="17">
        <f t="shared" ca="1" si="867"/>
        <v>3.2297274605159139</v>
      </c>
      <c r="L791" s="17">
        <f t="shared" ca="1" si="867"/>
        <v>3.3935271611690014</v>
      </c>
      <c r="M791" s="17">
        <f t="shared" ca="1" si="867"/>
        <v>3.38868874219642</v>
      </c>
      <c r="N791" s="127">
        <f t="shared" ca="1" si="859"/>
        <v>29.627078051585087</v>
      </c>
      <c r="O791" s="128">
        <f t="shared" ca="1" si="860"/>
        <v>26.790371638350017</v>
      </c>
      <c r="P791" s="128">
        <f t="shared" ca="1" si="861"/>
        <v>3.5903716383500175</v>
      </c>
      <c r="Q791" s="141">
        <f t="shared" ca="1" si="862"/>
        <v>3.4152671472913729</v>
      </c>
      <c r="R791" s="13"/>
    </row>
    <row r="792" spans="2:18" x14ac:dyDescent="0.25">
      <c r="B792" s="126">
        <f t="shared" si="863"/>
        <v>775</v>
      </c>
      <c r="C792" s="17">
        <f t="shared" si="857"/>
        <v>3.2921262866077932</v>
      </c>
      <c r="D792" s="17">
        <f t="shared" ca="1" si="855"/>
        <v>3.3983046199709008</v>
      </c>
      <c r="E792" s="17">
        <f t="shared" ref="E792:M792" ca="1" si="868">$C$4*($G$4-D792)*$B$7+E$10*SQRT($B$7)*NORMSINV(RAND())+D792</f>
        <v>3.3935971866326033</v>
      </c>
      <c r="F792" s="17">
        <f t="shared" ca="1" si="868"/>
        <v>3.3644221271679657</v>
      </c>
      <c r="G792" s="17">
        <f t="shared" ca="1" si="868"/>
        <v>3.3593894213110889</v>
      </c>
      <c r="H792" s="17">
        <f t="shared" ca="1" si="868"/>
        <v>3.3182080054475689</v>
      </c>
      <c r="I792" s="17">
        <f t="shared" ca="1" si="868"/>
        <v>3.2914971442121925</v>
      </c>
      <c r="J792" s="17">
        <f t="shared" ca="1" si="868"/>
        <v>3.2306891690797266</v>
      </c>
      <c r="K792" s="17">
        <f t="shared" ca="1" si="868"/>
        <v>3.1856861524939246</v>
      </c>
      <c r="L792" s="17">
        <f t="shared" ca="1" si="868"/>
        <v>3.0014931188158096</v>
      </c>
      <c r="M792" s="17">
        <f t="shared" ca="1" si="868"/>
        <v>2.9446417491732251</v>
      </c>
      <c r="N792" s="127">
        <f t="shared" ca="1" si="859"/>
        <v>19.003853020754228</v>
      </c>
      <c r="O792" s="128">
        <f t="shared" ca="1" si="860"/>
        <v>18.865650267291567</v>
      </c>
      <c r="P792" s="128">
        <f t="shared" ca="1" si="861"/>
        <v>0</v>
      </c>
      <c r="Q792" s="141">
        <f t="shared" ca="1" si="862"/>
        <v>0</v>
      </c>
      <c r="R792" s="13"/>
    </row>
    <row r="793" spans="2:18" x14ac:dyDescent="0.25">
      <c r="B793" s="126">
        <f t="shared" si="863"/>
        <v>776</v>
      </c>
      <c r="C793" s="17">
        <f t="shared" si="857"/>
        <v>3.2921262866077932</v>
      </c>
      <c r="D793" s="17">
        <f t="shared" ca="1" si="855"/>
        <v>3.169974644344999</v>
      </c>
      <c r="E793" s="17">
        <f t="shared" ref="E793:M793" ca="1" si="869">$C$4*($G$4-D793)*$B$7+E$10*SQRT($B$7)*NORMSINV(RAND())+D793</f>
        <v>3.1133971898502111</v>
      </c>
      <c r="F793" s="17">
        <f t="shared" ca="1" si="869"/>
        <v>3.1392846977468638</v>
      </c>
      <c r="G793" s="17">
        <f t="shared" ca="1" si="869"/>
        <v>3.1062827299276066</v>
      </c>
      <c r="H793" s="17">
        <f t="shared" ca="1" si="869"/>
        <v>3.2217447258556473</v>
      </c>
      <c r="I793" s="17">
        <f t="shared" ca="1" si="869"/>
        <v>3.271574634441857</v>
      </c>
      <c r="J793" s="17">
        <f t="shared" ca="1" si="869"/>
        <v>3.1780283287522297</v>
      </c>
      <c r="K793" s="17">
        <f t="shared" ca="1" si="869"/>
        <v>3.1961061224028513</v>
      </c>
      <c r="L793" s="17">
        <f t="shared" ca="1" si="869"/>
        <v>3.1719916718295935</v>
      </c>
      <c r="M793" s="17">
        <f t="shared" ca="1" si="869"/>
        <v>3.1340032569226195</v>
      </c>
      <c r="N793" s="127">
        <f t="shared" ca="1" si="859"/>
        <v>22.9657334941753</v>
      </c>
      <c r="O793" s="128">
        <f t="shared" ca="1" si="860"/>
        <v>21.908986202430523</v>
      </c>
      <c r="P793" s="128">
        <f t="shared" ca="1" si="861"/>
        <v>0</v>
      </c>
      <c r="Q793" s="141">
        <f t="shared" ca="1" si="862"/>
        <v>0</v>
      </c>
      <c r="R793" s="13"/>
    </row>
    <row r="794" spans="2:18" x14ac:dyDescent="0.25">
      <c r="B794" s="126">
        <f t="shared" si="863"/>
        <v>777</v>
      </c>
      <c r="C794" s="17">
        <f t="shared" si="857"/>
        <v>3.2921262866077932</v>
      </c>
      <c r="D794" s="17">
        <f t="shared" ca="1" si="855"/>
        <v>3.3379170748505755</v>
      </c>
      <c r="E794" s="17">
        <f t="shared" ref="E794:M794" ca="1" si="870">$C$4*($G$4-D794)*$B$7+E$10*SQRT($B$7)*NORMSINV(RAND())+D794</f>
        <v>3.2560581202786167</v>
      </c>
      <c r="F794" s="17">
        <f t="shared" ca="1" si="870"/>
        <v>3.1882355772822901</v>
      </c>
      <c r="G794" s="17">
        <f t="shared" ca="1" si="870"/>
        <v>3.1117025114771777</v>
      </c>
      <c r="H794" s="17">
        <f t="shared" ca="1" si="870"/>
        <v>3.1282367042324686</v>
      </c>
      <c r="I794" s="17">
        <f t="shared" ca="1" si="870"/>
        <v>3.0784007065324772</v>
      </c>
      <c r="J794" s="17">
        <f t="shared" ca="1" si="870"/>
        <v>2.8702216204203541</v>
      </c>
      <c r="K794" s="17">
        <f t="shared" ca="1" si="870"/>
        <v>2.8835004398114119</v>
      </c>
      <c r="L794" s="17">
        <f t="shared" ca="1" si="870"/>
        <v>2.8092985534100983</v>
      </c>
      <c r="M794" s="17">
        <f t="shared" ca="1" si="870"/>
        <v>2.8095394225874131</v>
      </c>
      <c r="N794" s="127">
        <f t="shared" ca="1" si="859"/>
        <v>16.60226982710364</v>
      </c>
      <c r="O794" s="128">
        <f t="shared" ca="1" si="860"/>
        <v>16.956336788507176</v>
      </c>
      <c r="P794" s="128">
        <f t="shared" ca="1" si="861"/>
        <v>0</v>
      </c>
      <c r="Q794" s="141">
        <f t="shared" ca="1" si="862"/>
        <v>0</v>
      </c>
      <c r="R794" s="13"/>
    </row>
    <row r="795" spans="2:18" x14ac:dyDescent="0.25">
      <c r="B795" s="126">
        <f t="shared" si="863"/>
        <v>778</v>
      </c>
      <c r="C795" s="17">
        <f t="shared" si="857"/>
        <v>3.2921262866077932</v>
      </c>
      <c r="D795" s="17">
        <f t="shared" ca="1" si="855"/>
        <v>3.2662470738751508</v>
      </c>
      <c r="E795" s="17">
        <f t="shared" ref="E795:M795" ca="1" si="871">$C$4*($G$4-D795)*$B$7+E$10*SQRT($B$7)*NORMSINV(RAND())+D795</f>
        <v>3.2584048694589489</v>
      </c>
      <c r="F795" s="17">
        <f t="shared" ca="1" si="871"/>
        <v>3.4103310129500053</v>
      </c>
      <c r="G795" s="17">
        <f t="shared" ca="1" si="871"/>
        <v>3.2065498340621073</v>
      </c>
      <c r="H795" s="17">
        <f t="shared" ca="1" si="871"/>
        <v>3.3319501579750952</v>
      </c>
      <c r="I795" s="17">
        <f t="shared" ca="1" si="871"/>
        <v>3.4492464575389667</v>
      </c>
      <c r="J795" s="17">
        <f t="shared" ca="1" si="871"/>
        <v>3.5071527477720306</v>
      </c>
      <c r="K795" s="17">
        <f t="shared" ca="1" si="871"/>
        <v>3.3935505903270569</v>
      </c>
      <c r="L795" s="17">
        <f t="shared" ca="1" si="871"/>
        <v>3.5856935973218742</v>
      </c>
      <c r="M795" s="17">
        <f t="shared" ca="1" si="871"/>
        <v>3.5053836342078961</v>
      </c>
      <c r="N795" s="127">
        <f t="shared" ca="1" si="859"/>
        <v>33.294214202168597</v>
      </c>
      <c r="O795" s="128">
        <f t="shared" ca="1" si="860"/>
        <v>29.376819947257584</v>
      </c>
      <c r="P795" s="128">
        <f t="shared" ca="1" si="861"/>
        <v>6.1768199472575844</v>
      </c>
      <c r="Q795" s="141">
        <f t="shared" ca="1" si="862"/>
        <v>5.875572883674363</v>
      </c>
      <c r="R795" s="13"/>
    </row>
    <row r="796" spans="2:18" x14ac:dyDescent="0.25">
      <c r="B796" s="126">
        <f t="shared" si="863"/>
        <v>779</v>
      </c>
      <c r="C796" s="17">
        <f t="shared" si="857"/>
        <v>3.2921262866077932</v>
      </c>
      <c r="D796" s="17">
        <f t="shared" ca="1" si="855"/>
        <v>3.2788096155380386</v>
      </c>
      <c r="E796" s="17">
        <f t="shared" ref="E796:M796" ca="1" si="872">$C$4*($G$4-D796)*$B$7+E$10*SQRT($B$7)*NORMSINV(RAND())+D796</f>
        <v>3.3180821798956526</v>
      </c>
      <c r="F796" s="17">
        <f t="shared" ca="1" si="872"/>
        <v>3.4897059948489368</v>
      </c>
      <c r="G796" s="17">
        <f t="shared" ca="1" si="872"/>
        <v>3.6137659247791767</v>
      </c>
      <c r="H796" s="17">
        <f t="shared" ca="1" si="872"/>
        <v>3.4570801527855091</v>
      </c>
      <c r="I796" s="17">
        <f t="shared" ca="1" si="872"/>
        <v>3.7722140550949201</v>
      </c>
      <c r="J796" s="17">
        <f t="shared" ca="1" si="872"/>
        <v>3.8166083036089415</v>
      </c>
      <c r="K796" s="17">
        <f t="shared" ca="1" si="872"/>
        <v>3.9556557176634968</v>
      </c>
      <c r="L796" s="17">
        <f t="shared" ca="1" si="872"/>
        <v>4.0000322093377632</v>
      </c>
      <c r="M796" s="17">
        <f t="shared" ca="1" si="872"/>
        <v>3.9621149235277153</v>
      </c>
      <c r="N796" s="127">
        <f t="shared" ca="1" si="859"/>
        <v>52.568386582926635</v>
      </c>
      <c r="O796" s="128">
        <f t="shared" ca="1" si="860"/>
        <v>42.136884422878602</v>
      </c>
      <c r="P796" s="128">
        <f t="shared" ca="1" si="861"/>
        <v>18.936884422878602</v>
      </c>
      <c r="Q796" s="141">
        <f t="shared" ca="1" si="862"/>
        <v>18.013321671411347</v>
      </c>
      <c r="R796" s="13"/>
    </row>
    <row r="797" spans="2:18" x14ac:dyDescent="0.25">
      <c r="B797" s="126">
        <f t="shared" si="863"/>
        <v>780</v>
      </c>
      <c r="C797" s="17">
        <f t="shared" si="857"/>
        <v>3.2921262866077932</v>
      </c>
      <c r="D797" s="17">
        <f t="shared" ca="1" si="855"/>
        <v>3.2988735726756846</v>
      </c>
      <c r="E797" s="17">
        <f t="shared" ref="E797:M797" ca="1" si="873">$C$4*($G$4-D797)*$B$7+E$10*SQRT($B$7)*NORMSINV(RAND())+D797</f>
        <v>3.2878659797252396</v>
      </c>
      <c r="F797" s="17">
        <f t="shared" ca="1" si="873"/>
        <v>3.2773776223573301</v>
      </c>
      <c r="G797" s="17">
        <f t="shared" ca="1" si="873"/>
        <v>3.5576061891662021</v>
      </c>
      <c r="H797" s="17">
        <f t="shared" ca="1" si="873"/>
        <v>3.7053479959182347</v>
      </c>
      <c r="I797" s="17">
        <f t="shared" ca="1" si="873"/>
        <v>3.6653865137262538</v>
      </c>
      <c r="J797" s="17">
        <f t="shared" ca="1" si="873"/>
        <v>3.5574905908577481</v>
      </c>
      <c r="K797" s="17">
        <f t="shared" ca="1" si="873"/>
        <v>3.4216862285707776</v>
      </c>
      <c r="L797" s="17">
        <f t="shared" ca="1" si="873"/>
        <v>3.3183315066450532</v>
      </c>
      <c r="M797" s="17">
        <f t="shared" ca="1" si="873"/>
        <v>3.3128795533396471</v>
      </c>
      <c r="N797" s="127">
        <f t="shared" ca="1" si="859"/>
        <v>27.46409604683636</v>
      </c>
      <c r="O797" s="128">
        <f t="shared" ca="1" si="860"/>
        <v>25.2334355713927</v>
      </c>
      <c r="P797" s="128">
        <f t="shared" ca="1" si="861"/>
        <v>2.033435571392701</v>
      </c>
      <c r="Q797" s="141">
        <f t="shared" ca="1" si="862"/>
        <v>1.9342637483351597</v>
      </c>
      <c r="R797" s="13"/>
    </row>
    <row r="798" spans="2:18" x14ac:dyDescent="0.25">
      <c r="B798" s="126">
        <f t="shared" si="863"/>
        <v>781</v>
      </c>
      <c r="C798" s="17">
        <f t="shared" si="857"/>
        <v>3.2921262866077932</v>
      </c>
      <c r="D798" s="17">
        <f t="shared" ca="1" si="855"/>
        <v>3.3691093304324014</v>
      </c>
      <c r="E798" s="17">
        <f t="shared" ref="E798:M798" ca="1" si="874">$C$4*($G$4-D798)*$B$7+E$10*SQRT($B$7)*NORMSINV(RAND())+D798</f>
        <v>3.5284548676329353</v>
      </c>
      <c r="F798" s="17">
        <f t="shared" ca="1" si="874"/>
        <v>3.5917968655497865</v>
      </c>
      <c r="G798" s="17">
        <f t="shared" ca="1" si="874"/>
        <v>3.4612191632813274</v>
      </c>
      <c r="H798" s="17">
        <f t="shared" ca="1" si="874"/>
        <v>3.3480473254302785</v>
      </c>
      <c r="I798" s="17">
        <f t="shared" ca="1" si="874"/>
        <v>3.3437901483015922</v>
      </c>
      <c r="J798" s="17">
        <f t="shared" ca="1" si="874"/>
        <v>3.5694382989187674</v>
      </c>
      <c r="K798" s="17">
        <f t="shared" ca="1" si="874"/>
        <v>3.7791272056001382</v>
      </c>
      <c r="L798" s="17">
        <f t="shared" ca="1" si="874"/>
        <v>3.7988590131335567</v>
      </c>
      <c r="M798" s="17">
        <f t="shared" ca="1" si="874"/>
        <v>3.7337247705850736</v>
      </c>
      <c r="N798" s="127">
        <f t="shared" ca="1" si="859"/>
        <v>41.834642765662544</v>
      </c>
      <c r="O798" s="128">
        <f t="shared" ca="1" si="860"/>
        <v>35.182378370171563</v>
      </c>
      <c r="P798" s="128">
        <f t="shared" ca="1" si="861"/>
        <v>11.982378370171563</v>
      </c>
      <c r="Q798" s="141">
        <f t="shared" ca="1" si="862"/>
        <v>11.3979908812081</v>
      </c>
      <c r="R798" s="13"/>
    </row>
    <row r="799" spans="2:18" x14ac:dyDescent="0.25">
      <c r="B799" s="126">
        <f t="shared" si="863"/>
        <v>782</v>
      </c>
      <c r="C799" s="17">
        <f t="shared" si="857"/>
        <v>3.2921262866077932</v>
      </c>
      <c r="D799" s="17">
        <f t="shared" ca="1" si="855"/>
        <v>3.3908522838388682</v>
      </c>
      <c r="E799" s="17">
        <f t="shared" ref="E799:M799" ca="1" si="875">$C$4*($G$4-D799)*$B$7+E$10*SQRT($B$7)*NORMSINV(RAND())+D799</f>
        <v>3.5037971565539756</v>
      </c>
      <c r="F799" s="17">
        <f t="shared" ca="1" si="875"/>
        <v>3.6558762410390928</v>
      </c>
      <c r="G799" s="17">
        <f t="shared" ca="1" si="875"/>
        <v>3.460067470392211</v>
      </c>
      <c r="H799" s="17">
        <f t="shared" ca="1" si="875"/>
        <v>2.9581208581136202</v>
      </c>
      <c r="I799" s="17">
        <f t="shared" ca="1" si="875"/>
        <v>3.0423120750770551</v>
      </c>
      <c r="J799" s="17">
        <f t="shared" ca="1" si="875"/>
        <v>3.0227197918496076</v>
      </c>
      <c r="K799" s="17">
        <f t="shared" ca="1" si="875"/>
        <v>2.998392148839033</v>
      </c>
      <c r="L799" s="17">
        <f t="shared" ca="1" si="875"/>
        <v>2.7902291739421177</v>
      </c>
      <c r="M799" s="17">
        <f t="shared" ca="1" si="875"/>
        <v>2.73548000663278</v>
      </c>
      <c r="N799" s="127">
        <f t="shared" ca="1" si="859"/>
        <v>15.417141990523588</v>
      </c>
      <c r="O799" s="128">
        <f t="shared" ca="1" si="860"/>
        <v>15.99299670285394</v>
      </c>
      <c r="P799" s="128">
        <f t="shared" ca="1" si="861"/>
        <v>0</v>
      </c>
      <c r="Q799" s="141">
        <f t="shared" ca="1" si="862"/>
        <v>0</v>
      </c>
      <c r="R799" s="13"/>
    </row>
    <row r="800" spans="2:18" x14ac:dyDescent="0.25">
      <c r="B800" s="126">
        <f t="shared" si="863"/>
        <v>783</v>
      </c>
      <c r="C800" s="17">
        <f t="shared" si="857"/>
        <v>3.2921262866077932</v>
      </c>
      <c r="D800" s="17">
        <f t="shared" ca="1" si="855"/>
        <v>3.3421483578569626</v>
      </c>
      <c r="E800" s="17">
        <f t="shared" ref="E800:M800" ca="1" si="876">$C$4*($G$4-D800)*$B$7+E$10*SQRT($B$7)*NORMSINV(RAND())+D800</f>
        <v>3.2876851307155857</v>
      </c>
      <c r="F800" s="17">
        <f t="shared" ca="1" si="876"/>
        <v>3.3761199475875756</v>
      </c>
      <c r="G800" s="17">
        <f t="shared" ca="1" si="876"/>
        <v>3.1806860811551547</v>
      </c>
      <c r="H800" s="17">
        <f t="shared" ca="1" si="876"/>
        <v>3.3998862951630562</v>
      </c>
      <c r="I800" s="17">
        <f t="shared" ca="1" si="876"/>
        <v>3.626013446686791</v>
      </c>
      <c r="J800" s="17">
        <f t="shared" ca="1" si="876"/>
        <v>3.6605752863876067</v>
      </c>
      <c r="K800" s="17">
        <f t="shared" ca="1" si="876"/>
        <v>3.5721482874254802</v>
      </c>
      <c r="L800" s="17">
        <f t="shared" ca="1" si="876"/>
        <v>3.2989161354477856</v>
      </c>
      <c r="M800" s="17">
        <f t="shared" ca="1" si="876"/>
        <v>3.1975633460237787</v>
      </c>
      <c r="N800" s="127">
        <f t="shared" ca="1" si="859"/>
        <v>24.472825679023703</v>
      </c>
      <c r="O800" s="128">
        <f t="shared" ca="1" si="860"/>
        <v>23.036856998904817</v>
      </c>
      <c r="P800" s="128">
        <f t="shared" ca="1" si="861"/>
        <v>0</v>
      </c>
      <c r="Q800" s="141">
        <f t="shared" ca="1" si="862"/>
        <v>0</v>
      </c>
      <c r="R800" s="13"/>
    </row>
    <row r="801" spans="2:18" x14ac:dyDescent="0.25">
      <c r="B801" s="126">
        <f t="shared" si="863"/>
        <v>784</v>
      </c>
      <c r="C801" s="17">
        <f t="shared" si="857"/>
        <v>3.2921262866077932</v>
      </c>
      <c r="D801" s="17">
        <f t="shared" ca="1" si="855"/>
        <v>3.2283259599478185</v>
      </c>
      <c r="E801" s="17">
        <f t="shared" ref="E801:M801" ca="1" si="877">$C$4*($G$4-D801)*$B$7+E$10*SQRT($B$7)*NORMSINV(RAND())+D801</f>
        <v>3.2199321078707652</v>
      </c>
      <c r="F801" s="17">
        <f t="shared" ca="1" si="877"/>
        <v>3.0760565986206849</v>
      </c>
      <c r="G801" s="17">
        <f t="shared" ca="1" si="877"/>
        <v>2.9479196376046235</v>
      </c>
      <c r="H801" s="17">
        <f t="shared" ca="1" si="877"/>
        <v>2.806921920617703</v>
      </c>
      <c r="I801" s="17">
        <f t="shared" ca="1" si="877"/>
        <v>2.8251059278485711</v>
      </c>
      <c r="J801" s="17">
        <f t="shared" ca="1" si="877"/>
        <v>2.6630790426442981</v>
      </c>
      <c r="K801" s="17">
        <f t="shared" ca="1" si="877"/>
        <v>2.6182412791819223</v>
      </c>
      <c r="L801" s="17">
        <f t="shared" ca="1" si="877"/>
        <v>2.6907008646537602</v>
      </c>
      <c r="M801" s="17">
        <f t="shared" ca="1" si="877"/>
        <v>2.8871200324925308</v>
      </c>
      <c r="N801" s="127">
        <f t="shared" ca="1" si="859"/>
        <v>17.941564003132811</v>
      </c>
      <c r="O801" s="128">
        <f t="shared" ca="1" si="860"/>
        <v>18.027768834516905</v>
      </c>
      <c r="P801" s="128">
        <f t="shared" ca="1" si="861"/>
        <v>0</v>
      </c>
      <c r="Q801" s="141">
        <f t="shared" ca="1" si="862"/>
        <v>0</v>
      </c>
      <c r="R801" s="13"/>
    </row>
    <row r="802" spans="2:18" x14ac:dyDescent="0.25">
      <c r="B802" s="126">
        <f t="shared" si="863"/>
        <v>785</v>
      </c>
      <c r="C802" s="17">
        <f t="shared" si="857"/>
        <v>3.2921262866077932</v>
      </c>
      <c r="D802" s="17">
        <f t="shared" ca="1" si="855"/>
        <v>3.5638188298806841</v>
      </c>
      <c r="E802" s="17">
        <f t="shared" ref="E802:M802" ca="1" si="878">$C$4*($G$4-D802)*$B$7+E$10*SQRT($B$7)*NORMSINV(RAND())+D802</f>
        <v>3.4410857205444163</v>
      </c>
      <c r="F802" s="17">
        <f t="shared" ca="1" si="878"/>
        <v>3.3694434632350876</v>
      </c>
      <c r="G802" s="17">
        <f t="shared" ca="1" si="878"/>
        <v>3.4261898213623456</v>
      </c>
      <c r="H802" s="17">
        <f t="shared" ca="1" si="878"/>
        <v>3.4963062044785547</v>
      </c>
      <c r="I802" s="17">
        <f t="shared" ca="1" si="878"/>
        <v>3.496745847160009</v>
      </c>
      <c r="J802" s="17">
        <f t="shared" ca="1" si="878"/>
        <v>3.5708308766669776</v>
      </c>
      <c r="K802" s="17">
        <f t="shared" ca="1" si="878"/>
        <v>3.7980003579713797</v>
      </c>
      <c r="L802" s="17">
        <f t="shared" ca="1" si="878"/>
        <v>3.8611231117234777</v>
      </c>
      <c r="M802" s="17">
        <f t="shared" ca="1" si="878"/>
        <v>3.6735253943534261</v>
      </c>
      <c r="N802" s="127">
        <f t="shared" ca="1" si="859"/>
        <v>39.390528513774015</v>
      </c>
      <c r="O802" s="128">
        <f t="shared" ca="1" si="860"/>
        <v>33.548798106962607</v>
      </c>
      <c r="P802" s="128">
        <f t="shared" ca="1" si="861"/>
        <v>10.348798106962608</v>
      </c>
      <c r="Q802" s="141">
        <f t="shared" ca="1" si="862"/>
        <v>9.8440812675601208</v>
      </c>
      <c r="R802" s="13"/>
    </row>
    <row r="803" spans="2:18" x14ac:dyDescent="0.25">
      <c r="B803" s="126">
        <f t="shared" si="863"/>
        <v>786</v>
      </c>
      <c r="C803" s="17">
        <f t="shared" si="857"/>
        <v>3.2921262866077932</v>
      </c>
      <c r="D803" s="17">
        <f t="shared" ca="1" si="855"/>
        <v>3.3828164667339826</v>
      </c>
      <c r="E803" s="17">
        <f t="shared" ref="E803:M803" ca="1" si="879">$C$4*($G$4-D803)*$B$7+E$10*SQRT($B$7)*NORMSINV(RAND())+D803</f>
        <v>3.3532274004132034</v>
      </c>
      <c r="F803" s="17">
        <f t="shared" ca="1" si="879"/>
        <v>3.3379205034246584</v>
      </c>
      <c r="G803" s="17">
        <f t="shared" ca="1" si="879"/>
        <v>3.1789348354767704</v>
      </c>
      <c r="H803" s="17">
        <f t="shared" ca="1" si="879"/>
        <v>3.1179250115818782</v>
      </c>
      <c r="I803" s="17">
        <f t="shared" ca="1" si="879"/>
        <v>3.0023393483229106</v>
      </c>
      <c r="J803" s="17">
        <f t="shared" ca="1" si="879"/>
        <v>3.080119778530618</v>
      </c>
      <c r="K803" s="17">
        <f t="shared" ca="1" si="879"/>
        <v>3.0102547266702553</v>
      </c>
      <c r="L803" s="17">
        <f t="shared" ca="1" si="879"/>
        <v>3.1967118906337442</v>
      </c>
      <c r="M803" s="17">
        <f t="shared" ca="1" si="879"/>
        <v>3.2887536860677393</v>
      </c>
      <c r="N803" s="127">
        <f t="shared" ca="1" si="859"/>
        <v>26.809429859773125</v>
      </c>
      <c r="O803" s="128">
        <f t="shared" ca="1" si="860"/>
        <v>24.757185738880192</v>
      </c>
      <c r="P803" s="128">
        <f t="shared" ca="1" si="861"/>
        <v>1.5571857388801931</v>
      </c>
      <c r="Q803" s="141">
        <f t="shared" ca="1" si="862"/>
        <v>1.4812408942357251</v>
      </c>
      <c r="R803" s="13"/>
    </row>
    <row r="804" spans="2:18" x14ac:dyDescent="0.25">
      <c r="B804" s="126">
        <f t="shared" si="863"/>
        <v>787</v>
      </c>
      <c r="C804" s="17">
        <f t="shared" si="857"/>
        <v>3.2921262866077932</v>
      </c>
      <c r="D804" s="17">
        <f t="shared" ca="1" si="855"/>
        <v>3.0835010262767582</v>
      </c>
      <c r="E804" s="17">
        <f t="shared" ref="E804:M804" ca="1" si="880">$C$4*($G$4-D804)*$B$7+E$10*SQRT($B$7)*NORMSINV(RAND())+D804</f>
        <v>3.2717858530413717</v>
      </c>
      <c r="F804" s="17">
        <f t="shared" ca="1" si="880"/>
        <v>3.0792020510508644</v>
      </c>
      <c r="G804" s="17">
        <f t="shared" ca="1" si="880"/>
        <v>2.9790492874046972</v>
      </c>
      <c r="H804" s="17">
        <f t="shared" ca="1" si="880"/>
        <v>2.6905785179197004</v>
      </c>
      <c r="I804" s="17">
        <f t="shared" ca="1" si="880"/>
        <v>2.7948677058383495</v>
      </c>
      <c r="J804" s="17">
        <f t="shared" ca="1" si="880"/>
        <v>2.8476479140095687</v>
      </c>
      <c r="K804" s="17">
        <f t="shared" ca="1" si="880"/>
        <v>2.7665657649899886</v>
      </c>
      <c r="L804" s="17">
        <f t="shared" ca="1" si="880"/>
        <v>2.8195811501575809</v>
      </c>
      <c r="M804" s="17">
        <f t="shared" ca="1" si="880"/>
        <v>2.8153888087593044</v>
      </c>
      <c r="N804" s="127">
        <f t="shared" ca="1" si="859"/>
        <v>16.699667495231342</v>
      </c>
      <c r="O804" s="128">
        <f t="shared" ca="1" si="860"/>
        <v>17.034851742154558</v>
      </c>
      <c r="P804" s="128">
        <f t="shared" ca="1" si="861"/>
        <v>0</v>
      </c>
      <c r="Q804" s="141">
        <f t="shared" ca="1" si="862"/>
        <v>0</v>
      </c>
      <c r="R804" s="13"/>
    </row>
    <row r="805" spans="2:18" x14ac:dyDescent="0.25">
      <c r="B805" s="126">
        <f t="shared" si="863"/>
        <v>788</v>
      </c>
      <c r="C805" s="17">
        <f t="shared" si="857"/>
        <v>3.2921262866077932</v>
      </c>
      <c r="D805" s="17">
        <f t="shared" ca="1" si="855"/>
        <v>3.2779815424309513</v>
      </c>
      <c r="E805" s="17">
        <f t="shared" ref="E805:M805" ca="1" si="881">$C$4*($G$4-D805)*$B$7+E$10*SQRT($B$7)*NORMSINV(RAND())+D805</f>
        <v>3.3491202374091928</v>
      </c>
      <c r="F805" s="17">
        <f t="shared" ca="1" si="881"/>
        <v>3.3757786750439074</v>
      </c>
      <c r="G805" s="17">
        <f t="shared" ca="1" si="881"/>
        <v>3.3031233601025933</v>
      </c>
      <c r="H805" s="17">
        <f t="shared" ca="1" si="881"/>
        <v>3.482051846912074</v>
      </c>
      <c r="I805" s="17">
        <f t="shared" ca="1" si="881"/>
        <v>3.3667406493011827</v>
      </c>
      <c r="J805" s="17">
        <f t="shared" ca="1" si="881"/>
        <v>3.3827806165019831</v>
      </c>
      <c r="K805" s="17">
        <f t="shared" ca="1" si="881"/>
        <v>3.4181192811705605</v>
      </c>
      <c r="L805" s="17">
        <f t="shared" ca="1" si="881"/>
        <v>3.3499069024029624</v>
      </c>
      <c r="M805" s="17">
        <f t="shared" ca="1" si="881"/>
        <v>3.3697318246242216</v>
      </c>
      <c r="N805" s="127">
        <f t="shared" ca="1" si="859"/>
        <v>29.070729958418024</v>
      </c>
      <c r="O805" s="128">
        <f t="shared" ca="1" si="860"/>
        <v>26.392259030226381</v>
      </c>
      <c r="P805" s="128">
        <f t="shared" ca="1" si="861"/>
        <v>3.1922590302263814</v>
      </c>
      <c r="Q805" s="141">
        <f t="shared" ca="1" si="862"/>
        <v>3.0365707201794483</v>
      </c>
      <c r="R805" s="13"/>
    </row>
    <row r="806" spans="2:18" x14ac:dyDescent="0.25">
      <c r="B806" s="126">
        <f t="shared" si="863"/>
        <v>789</v>
      </c>
      <c r="C806" s="17">
        <f t="shared" si="857"/>
        <v>3.2921262866077932</v>
      </c>
      <c r="D806" s="17">
        <f t="shared" ca="1" si="855"/>
        <v>3.1413953407866648</v>
      </c>
      <c r="E806" s="17">
        <f t="shared" ref="E806:M806" ca="1" si="882">$C$4*($G$4-D806)*$B$7+E$10*SQRT($B$7)*NORMSINV(RAND())+D806</f>
        <v>3.3113925754148266</v>
      </c>
      <c r="F806" s="17">
        <f t="shared" ca="1" si="882"/>
        <v>3.3467468034711527</v>
      </c>
      <c r="G806" s="17">
        <f t="shared" ca="1" si="882"/>
        <v>3.1588889052932307</v>
      </c>
      <c r="H806" s="17">
        <f t="shared" ca="1" si="882"/>
        <v>3.2585463529655581</v>
      </c>
      <c r="I806" s="17">
        <f t="shared" ca="1" si="882"/>
        <v>3.4744759523269773</v>
      </c>
      <c r="J806" s="17">
        <f t="shared" ca="1" si="882"/>
        <v>3.4510924843706885</v>
      </c>
      <c r="K806" s="17">
        <f t="shared" ca="1" si="882"/>
        <v>3.5002126324608653</v>
      </c>
      <c r="L806" s="17">
        <f t="shared" ca="1" si="882"/>
        <v>3.6486835505982684</v>
      </c>
      <c r="M806" s="17">
        <f t="shared" ca="1" si="882"/>
        <v>3.6512012654620687</v>
      </c>
      <c r="N806" s="127">
        <f t="shared" ca="1" si="859"/>
        <v>38.52091210785683</v>
      </c>
      <c r="O806" s="128">
        <f t="shared" ca="1" si="860"/>
        <v>32.962477638256601</v>
      </c>
      <c r="P806" s="128">
        <f t="shared" ca="1" si="861"/>
        <v>9.7624776382566019</v>
      </c>
      <c r="Q806" s="141">
        <f t="shared" ca="1" si="862"/>
        <v>9.2863559855399167</v>
      </c>
      <c r="R806" s="13"/>
    </row>
    <row r="807" spans="2:18" x14ac:dyDescent="0.25">
      <c r="B807" s="126">
        <f t="shared" si="863"/>
        <v>790</v>
      </c>
      <c r="C807" s="17">
        <f t="shared" si="857"/>
        <v>3.2921262866077932</v>
      </c>
      <c r="D807" s="17">
        <f t="shared" ca="1" si="855"/>
        <v>3.2412106551980346</v>
      </c>
      <c r="E807" s="17">
        <f t="shared" ref="E807:M807" ca="1" si="883">$C$4*($G$4-D807)*$B$7+E$10*SQRT($B$7)*NORMSINV(RAND())+D807</f>
        <v>3.1350018401752013</v>
      </c>
      <c r="F807" s="17">
        <f t="shared" ca="1" si="883"/>
        <v>3.0078595504279275</v>
      </c>
      <c r="G807" s="17">
        <f t="shared" ca="1" si="883"/>
        <v>3.0024067182394254</v>
      </c>
      <c r="H807" s="17">
        <f t="shared" ca="1" si="883"/>
        <v>3.1752030999372884</v>
      </c>
      <c r="I807" s="17">
        <f t="shared" ca="1" si="883"/>
        <v>3.1143874945707837</v>
      </c>
      <c r="J807" s="17">
        <f t="shared" ca="1" si="883"/>
        <v>2.9268875801744674</v>
      </c>
      <c r="K807" s="17">
        <f t="shared" ca="1" si="883"/>
        <v>2.8749610707337725</v>
      </c>
      <c r="L807" s="17">
        <f t="shared" ca="1" si="883"/>
        <v>2.7667740218286925</v>
      </c>
      <c r="M807" s="17">
        <f t="shared" ca="1" si="883"/>
        <v>2.7632862868311956</v>
      </c>
      <c r="N807" s="127">
        <f t="shared" ca="1" si="859"/>
        <v>15.851851174244294</v>
      </c>
      <c r="O807" s="128">
        <f t="shared" ca="1" si="860"/>
        <v>16.348101641709512</v>
      </c>
      <c r="P807" s="128">
        <f t="shared" ca="1" si="861"/>
        <v>0</v>
      </c>
      <c r="Q807" s="141">
        <f t="shared" ca="1" si="862"/>
        <v>0</v>
      </c>
      <c r="R807" s="13"/>
    </row>
    <row r="808" spans="2:18" x14ac:dyDescent="0.25">
      <c r="B808" s="126">
        <f t="shared" si="863"/>
        <v>791</v>
      </c>
      <c r="C808" s="17">
        <f t="shared" si="857"/>
        <v>3.2921262866077932</v>
      </c>
      <c r="D808" s="17">
        <f t="shared" ca="1" si="855"/>
        <v>3.0564092290926794</v>
      </c>
      <c r="E808" s="17">
        <f t="shared" ref="E808:M808" ca="1" si="884">$C$4*($G$4-D808)*$B$7+E$10*SQRT($B$7)*NORMSINV(RAND())+D808</f>
        <v>2.9774594063534709</v>
      </c>
      <c r="F808" s="17">
        <f t="shared" ca="1" si="884"/>
        <v>3.2818021384041511</v>
      </c>
      <c r="G808" s="17">
        <f t="shared" ca="1" si="884"/>
        <v>3.1695093634154139</v>
      </c>
      <c r="H808" s="17">
        <f t="shared" ca="1" si="884"/>
        <v>3.1344978855854317</v>
      </c>
      <c r="I808" s="17">
        <f t="shared" ca="1" si="884"/>
        <v>3.1827365534964409</v>
      </c>
      <c r="J808" s="17">
        <f t="shared" ca="1" si="884"/>
        <v>2.9841189323784327</v>
      </c>
      <c r="K808" s="17">
        <f t="shared" ca="1" si="884"/>
        <v>2.9191037194936373</v>
      </c>
      <c r="L808" s="17">
        <f t="shared" ca="1" si="884"/>
        <v>2.8369986322596552</v>
      </c>
      <c r="M808" s="17">
        <f t="shared" ca="1" si="884"/>
        <v>2.7945683056488004</v>
      </c>
      <c r="N808" s="127">
        <f t="shared" ca="1" si="859"/>
        <v>16.355566623204179</v>
      </c>
      <c r="O808" s="128">
        <f t="shared" ca="1" si="860"/>
        <v>16.757027406878745</v>
      </c>
      <c r="P808" s="128">
        <f t="shared" ca="1" si="861"/>
        <v>0</v>
      </c>
      <c r="Q808" s="141">
        <f t="shared" ca="1" si="862"/>
        <v>0</v>
      </c>
      <c r="R808" s="13"/>
    </row>
    <row r="809" spans="2:18" x14ac:dyDescent="0.25">
      <c r="B809" s="126">
        <f t="shared" si="863"/>
        <v>792</v>
      </c>
      <c r="C809" s="17">
        <f t="shared" si="857"/>
        <v>3.2921262866077932</v>
      </c>
      <c r="D809" s="17">
        <f t="shared" ca="1" si="855"/>
        <v>3.5368686386690569</v>
      </c>
      <c r="E809" s="17">
        <f t="shared" ref="E809:M809" ca="1" si="885">$C$4*($G$4-D809)*$B$7+E$10*SQRT($B$7)*NORMSINV(RAND())+D809</f>
        <v>3.4181121316244032</v>
      </c>
      <c r="F809" s="17">
        <f t="shared" ca="1" si="885"/>
        <v>3.7459696382812826</v>
      </c>
      <c r="G809" s="17">
        <f t="shared" ca="1" si="885"/>
        <v>3.7912503441212166</v>
      </c>
      <c r="H809" s="17">
        <f t="shared" ca="1" si="885"/>
        <v>3.7344681992264004</v>
      </c>
      <c r="I809" s="17">
        <f t="shared" ca="1" si="885"/>
        <v>3.4482578606309966</v>
      </c>
      <c r="J809" s="17">
        <f t="shared" ca="1" si="885"/>
        <v>3.5026691371767615</v>
      </c>
      <c r="K809" s="17">
        <f t="shared" ca="1" si="885"/>
        <v>3.4729120846903569</v>
      </c>
      <c r="L809" s="17">
        <f t="shared" ca="1" si="885"/>
        <v>3.5723312176347042</v>
      </c>
      <c r="M809" s="17">
        <f t="shared" ca="1" si="885"/>
        <v>3.5531463589669472</v>
      </c>
      <c r="N809" s="127">
        <f t="shared" ca="1" si="859"/>
        <v>34.923025180635236</v>
      </c>
      <c r="O809" s="128">
        <f t="shared" ca="1" si="860"/>
        <v>30.5061408638486</v>
      </c>
      <c r="P809" s="128">
        <f t="shared" ca="1" si="861"/>
        <v>7.3061408638486007</v>
      </c>
      <c r="Q809" s="141">
        <f t="shared" ca="1" si="862"/>
        <v>6.9498161692398543</v>
      </c>
      <c r="R809" s="13"/>
    </row>
    <row r="810" spans="2:18" x14ac:dyDescent="0.25">
      <c r="B810" s="126">
        <f t="shared" si="863"/>
        <v>793</v>
      </c>
      <c r="C810" s="17">
        <f t="shared" si="857"/>
        <v>3.2921262866077932</v>
      </c>
      <c r="D810" s="17">
        <f t="shared" ca="1" si="855"/>
        <v>3.2034837667351903</v>
      </c>
      <c r="E810" s="17">
        <f t="shared" ref="E810:M810" ca="1" si="886">$C$4*($G$4-D810)*$B$7+E$10*SQRT($B$7)*NORMSINV(RAND())+D810</f>
        <v>3.2478548021832196</v>
      </c>
      <c r="F810" s="17">
        <f t="shared" ca="1" si="886"/>
        <v>3.3879922100652737</v>
      </c>
      <c r="G810" s="17">
        <f t="shared" ca="1" si="886"/>
        <v>3.3903922705792153</v>
      </c>
      <c r="H810" s="17">
        <f t="shared" ca="1" si="886"/>
        <v>3.5702949833122886</v>
      </c>
      <c r="I810" s="17">
        <f t="shared" ca="1" si="886"/>
        <v>3.2613734257782649</v>
      </c>
      <c r="J810" s="17">
        <f t="shared" ca="1" si="886"/>
        <v>3.134212660656801</v>
      </c>
      <c r="K810" s="17">
        <f t="shared" ca="1" si="886"/>
        <v>3.1460970266549877</v>
      </c>
      <c r="L810" s="17">
        <f t="shared" ca="1" si="886"/>
        <v>2.9705285561369426</v>
      </c>
      <c r="M810" s="17">
        <f t="shared" ca="1" si="886"/>
        <v>2.9324737556254754</v>
      </c>
      <c r="N810" s="127">
        <f t="shared" ca="1" si="859"/>
        <v>18.774015426802556</v>
      </c>
      <c r="O810" s="128">
        <f t="shared" ca="1" si="860"/>
        <v>18.685218863347604</v>
      </c>
      <c r="P810" s="128">
        <f t="shared" ca="1" si="861"/>
        <v>0</v>
      </c>
      <c r="Q810" s="141">
        <f t="shared" ca="1" si="862"/>
        <v>0</v>
      </c>
      <c r="R810" s="13"/>
    </row>
    <row r="811" spans="2:18" x14ac:dyDescent="0.25">
      <c r="B811" s="126">
        <f t="shared" si="863"/>
        <v>794</v>
      </c>
      <c r="C811" s="17">
        <f t="shared" si="857"/>
        <v>3.2921262866077932</v>
      </c>
      <c r="D811" s="17">
        <f t="shared" ca="1" si="855"/>
        <v>3.4255476780800986</v>
      </c>
      <c r="E811" s="17">
        <f t="shared" ref="E811:M811" ca="1" si="887">$C$4*($G$4-D811)*$B$7+E$10*SQRT($B$7)*NORMSINV(RAND())+D811</f>
        <v>3.2250043382570732</v>
      </c>
      <c r="F811" s="17">
        <f t="shared" ca="1" si="887"/>
        <v>3.2548131689184649</v>
      </c>
      <c r="G811" s="17">
        <f t="shared" ca="1" si="887"/>
        <v>3.485457744413758</v>
      </c>
      <c r="H811" s="17">
        <f t="shared" ca="1" si="887"/>
        <v>3.203249167512797</v>
      </c>
      <c r="I811" s="17">
        <f t="shared" ca="1" si="887"/>
        <v>3.3820335918953668</v>
      </c>
      <c r="J811" s="17">
        <f t="shared" ca="1" si="887"/>
        <v>3.3702805413823045</v>
      </c>
      <c r="K811" s="17">
        <f t="shared" ca="1" si="887"/>
        <v>3.2568663661440374</v>
      </c>
      <c r="L811" s="17">
        <f t="shared" ca="1" si="887"/>
        <v>3.30943352866153</v>
      </c>
      <c r="M811" s="17">
        <f t="shared" ca="1" si="887"/>
        <v>3.4805582341453238</v>
      </c>
      <c r="N811" s="127">
        <f t="shared" ca="1" si="859"/>
        <v>32.477847259651817</v>
      </c>
      <c r="O811" s="128">
        <f t="shared" ca="1" si="860"/>
        <v>28.806449556498588</v>
      </c>
      <c r="P811" s="128">
        <f t="shared" ca="1" si="861"/>
        <v>5.606449556498589</v>
      </c>
      <c r="Q811" s="141">
        <f t="shared" ca="1" si="862"/>
        <v>5.3330197851204364</v>
      </c>
      <c r="R811" s="13"/>
    </row>
    <row r="812" spans="2:18" x14ac:dyDescent="0.25">
      <c r="B812" s="126">
        <f t="shared" si="863"/>
        <v>795</v>
      </c>
      <c r="C812" s="17">
        <f t="shared" si="857"/>
        <v>3.2921262866077932</v>
      </c>
      <c r="D812" s="17">
        <f t="shared" ca="1" si="855"/>
        <v>3.1928803758843487</v>
      </c>
      <c r="E812" s="17">
        <f t="shared" ref="E812:M812" ca="1" si="888">$C$4*($G$4-D812)*$B$7+E$10*SQRT($B$7)*NORMSINV(RAND())+D812</f>
        <v>3.1538256656428962</v>
      </c>
      <c r="F812" s="17">
        <f t="shared" ca="1" si="888"/>
        <v>3.1026504576303164</v>
      </c>
      <c r="G812" s="17">
        <f t="shared" ca="1" si="888"/>
        <v>2.9462266222679867</v>
      </c>
      <c r="H812" s="17">
        <f t="shared" ca="1" si="888"/>
        <v>2.8283403597407841</v>
      </c>
      <c r="I812" s="17">
        <f t="shared" ca="1" si="888"/>
        <v>2.7824378650871613</v>
      </c>
      <c r="J812" s="17">
        <f t="shared" ca="1" si="888"/>
        <v>2.8193659249361254</v>
      </c>
      <c r="K812" s="17">
        <f t="shared" ca="1" si="888"/>
        <v>3.0386822374600255</v>
      </c>
      <c r="L812" s="17">
        <f t="shared" ca="1" si="888"/>
        <v>3.1504835382607408</v>
      </c>
      <c r="M812" s="17">
        <f t="shared" ca="1" si="888"/>
        <v>3.1326774843013196</v>
      </c>
      <c r="N812" s="127">
        <f t="shared" ca="1" si="859"/>
        <v>22.935306327689538</v>
      </c>
      <c r="O812" s="128">
        <f t="shared" ca="1" si="860"/>
        <v>21.886057974955033</v>
      </c>
      <c r="P812" s="128">
        <f t="shared" ca="1" si="861"/>
        <v>0</v>
      </c>
      <c r="Q812" s="141">
        <f t="shared" ca="1" si="862"/>
        <v>0</v>
      </c>
      <c r="R812" s="13"/>
    </row>
    <row r="813" spans="2:18" x14ac:dyDescent="0.25">
      <c r="B813" s="126">
        <f t="shared" si="863"/>
        <v>796</v>
      </c>
      <c r="C813" s="17">
        <f t="shared" si="857"/>
        <v>3.2921262866077932</v>
      </c>
      <c r="D813" s="17">
        <f t="shared" ca="1" si="855"/>
        <v>3.4568966657268883</v>
      </c>
      <c r="E813" s="17">
        <f t="shared" ref="E813:M813" ca="1" si="889">$C$4*($G$4-D813)*$B$7+E$10*SQRT($B$7)*NORMSINV(RAND())+D813</f>
        <v>3.3451722689286578</v>
      </c>
      <c r="F813" s="17">
        <f t="shared" ca="1" si="889"/>
        <v>3.4382291120091355</v>
      </c>
      <c r="G813" s="17">
        <f t="shared" ca="1" si="889"/>
        <v>3.4028708512495784</v>
      </c>
      <c r="H813" s="17">
        <f t="shared" ca="1" si="889"/>
        <v>3.1065389556378706</v>
      </c>
      <c r="I813" s="17">
        <f t="shared" ca="1" si="889"/>
        <v>3.1083518714987841</v>
      </c>
      <c r="J813" s="17">
        <f t="shared" ca="1" si="889"/>
        <v>3.1492898337167321</v>
      </c>
      <c r="K813" s="17">
        <f t="shared" ca="1" si="889"/>
        <v>2.905725207536892</v>
      </c>
      <c r="L813" s="17">
        <f t="shared" ca="1" si="889"/>
        <v>2.9299465379479583</v>
      </c>
      <c r="M813" s="17">
        <f t="shared" ca="1" si="889"/>
        <v>2.9559903234277614</v>
      </c>
      <c r="N813" s="127">
        <f t="shared" ca="1" si="859"/>
        <v>19.220748054758527</v>
      </c>
      <c r="O813" s="128">
        <f t="shared" ca="1" si="860"/>
        <v>19.035500952969162</v>
      </c>
      <c r="P813" s="128">
        <f t="shared" ca="1" si="861"/>
        <v>0</v>
      </c>
      <c r="Q813" s="141">
        <f t="shared" ca="1" si="862"/>
        <v>0</v>
      </c>
      <c r="R813" s="13"/>
    </row>
    <row r="814" spans="2:18" x14ac:dyDescent="0.25">
      <c r="B814" s="126">
        <f t="shared" si="863"/>
        <v>797</v>
      </c>
      <c r="C814" s="17">
        <f t="shared" si="857"/>
        <v>3.2921262866077932</v>
      </c>
      <c r="D814" s="17">
        <f t="shared" ca="1" si="855"/>
        <v>3.2728290160242381</v>
      </c>
      <c r="E814" s="17">
        <f t="shared" ref="E814:M814" ca="1" si="890">$C$4*($G$4-D814)*$B$7+E$10*SQRT($B$7)*NORMSINV(RAND())+D814</f>
        <v>3.1343661810692636</v>
      </c>
      <c r="F814" s="17">
        <f t="shared" ca="1" si="890"/>
        <v>2.7903426370817446</v>
      </c>
      <c r="G814" s="17">
        <f t="shared" ca="1" si="890"/>
        <v>2.6173442744197022</v>
      </c>
      <c r="H814" s="17">
        <f t="shared" ca="1" si="890"/>
        <v>2.3430525307562364</v>
      </c>
      <c r="I814" s="17">
        <f t="shared" ca="1" si="890"/>
        <v>2.4193498536160547</v>
      </c>
      <c r="J814" s="17">
        <f t="shared" ca="1" si="890"/>
        <v>2.5550711291790371</v>
      </c>
      <c r="K814" s="17">
        <f t="shared" ca="1" si="890"/>
        <v>2.646685044931528</v>
      </c>
      <c r="L814" s="17">
        <f t="shared" ca="1" si="890"/>
        <v>2.7411126606775955</v>
      </c>
      <c r="M814" s="17">
        <f t="shared" ca="1" si="890"/>
        <v>2.723975457329844</v>
      </c>
      <c r="N814" s="127">
        <f t="shared" ca="1" si="859"/>
        <v>15.240791084298536</v>
      </c>
      <c r="O814" s="128">
        <f t="shared" ca="1" si="860"/>
        <v>15.848341373540759</v>
      </c>
      <c r="P814" s="128">
        <f t="shared" ca="1" si="861"/>
        <v>0</v>
      </c>
      <c r="Q814" s="141">
        <f t="shared" ca="1" si="862"/>
        <v>0</v>
      </c>
      <c r="R814" s="13"/>
    </row>
    <row r="815" spans="2:18" x14ac:dyDescent="0.25">
      <c r="B815" s="126">
        <f t="shared" si="863"/>
        <v>798</v>
      </c>
      <c r="C815" s="17">
        <f t="shared" si="857"/>
        <v>3.2921262866077932</v>
      </c>
      <c r="D815" s="17">
        <f t="shared" ca="1" si="855"/>
        <v>3.2866755054759822</v>
      </c>
      <c r="E815" s="17">
        <f t="shared" ref="E815:M815" ca="1" si="891">$C$4*($G$4-D815)*$B$7+E$10*SQRT($B$7)*NORMSINV(RAND())+D815</f>
        <v>3.2061172336024071</v>
      </c>
      <c r="F815" s="17">
        <f t="shared" ca="1" si="891"/>
        <v>3.2458954094007244</v>
      </c>
      <c r="G815" s="17">
        <f t="shared" ca="1" si="891"/>
        <v>3.1497681021837391</v>
      </c>
      <c r="H815" s="17">
        <f t="shared" ca="1" si="891"/>
        <v>3.027463781617783</v>
      </c>
      <c r="I815" s="17">
        <f t="shared" ca="1" si="891"/>
        <v>3.1074150239581479</v>
      </c>
      <c r="J815" s="17">
        <f t="shared" ca="1" si="891"/>
        <v>3.0132569774785734</v>
      </c>
      <c r="K815" s="17">
        <f t="shared" ca="1" si="891"/>
        <v>2.8966020860297181</v>
      </c>
      <c r="L815" s="17">
        <f t="shared" ca="1" si="891"/>
        <v>2.9291501391704191</v>
      </c>
      <c r="M815" s="17">
        <f t="shared" ca="1" si="891"/>
        <v>2.9945237852840276</v>
      </c>
      <c r="N815" s="127">
        <f t="shared" ca="1" si="859"/>
        <v>19.975844833158398</v>
      </c>
      <c r="O815" s="128">
        <f t="shared" ca="1" si="860"/>
        <v>19.623713167350431</v>
      </c>
      <c r="P815" s="128">
        <f t="shared" ca="1" si="861"/>
        <v>0</v>
      </c>
      <c r="Q815" s="141">
        <f t="shared" ca="1" si="862"/>
        <v>0</v>
      </c>
      <c r="R815" s="13"/>
    </row>
    <row r="816" spans="2:18" x14ac:dyDescent="0.25">
      <c r="B816" s="126">
        <f t="shared" si="863"/>
        <v>799</v>
      </c>
      <c r="C816" s="17">
        <f t="shared" si="857"/>
        <v>3.2921262866077932</v>
      </c>
      <c r="D816" s="17">
        <f t="shared" ca="1" si="855"/>
        <v>2.9786076895100906</v>
      </c>
      <c r="E816" s="17">
        <f t="shared" ref="E816:M816" ca="1" si="892">$C$4*($G$4-D816)*$B$7+E$10*SQRT($B$7)*NORMSINV(RAND())+D816</f>
        <v>2.830718648988948</v>
      </c>
      <c r="F816" s="17">
        <f t="shared" ca="1" si="892"/>
        <v>2.7293454792602612</v>
      </c>
      <c r="G816" s="17">
        <f t="shared" ca="1" si="892"/>
        <v>2.8590591707478543</v>
      </c>
      <c r="H816" s="17">
        <f t="shared" ca="1" si="892"/>
        <v>3.0136756622141223</v>
      </c>
      <c r="I816" s="17">
        <f t="shared" ca="1" si="892"/>
        <v>3.1528362803108161</v>
      </c>
      <c r="J816" s="17">
        <f t="shared" ca="1" si="892"/>
        <v>3.2481840611503032</v>
      </c>
      <c r="K816" s="17">
        <f t="shared" ca="1" si="892"/>
        <v>3.2707773435948462</v>
      </c>
      <c r="L816" s="17">
        <f t="shared" ca="1" si="892"/>
        <v>3.2846654578919385</v>
      </c>
      <c r="M816" s="17">
        <f t="shared" ca="1" si="892"/>
        <v>3.3414893230845695</v>
      </c>
      <c r="N816" s="127">
        <f t="shared" ca="1" si="859"/>
        <v>28.261185413966007</v>
      </c>
      <c r="O816" s="128">
        <f t="shared" ca="1" si="860"/>
        <v>25.810086540383832</v>
      </c>
      <c r="P816" s="128">
        <f t="shared" ca="1" si="861"/>
        <v>2.6100865403838327</v>
      </c>
      <c r="Q816" s="141">
        <f t="shared" ca="1" si="862"/>
        <v>2.4827911177063728</v>
      </c>
      <c r="R816" s="13"/>
    </row>
    <row r="817" spans="2:18" x14ac:dyDescent="0.25">
      <c r="B817" s="126">
        <f t="shared" si="863"/>
        <v>800</v>
      </c>
      <c r="C817" s="17">
        <f t="shared" si="857"/>
        <v>3.2921262866077932</v>
      </c>
      <c r="D817" s="17">
        <f t="shared" ca="1" si="855"/>
        <v>3.2850303015414966</v>
      </c>
      <c r="E817" s="17">
        <f t="shared" ref="E817:M817" ca="1" si="893">$C$4*($G$4-D817)*$B$7+E$10*SQRT($B$7)*NORMSINV(RAND())+D817</f>
        <v>3.3952275507619731</v>
      </c>
      <c r="F817" s="17">
        <f t="shared" ca="1" si="893"/>
        <v>3.1399983998694054</v>
      </c>
      <c r="G817" s="17">
        <f t="shared" ca="1" si="893"/>
        <v>3.0476821484724019</v>
      </c>
      <c r="H817" s="17">
        <f t="shared" ca="1" si="893"/>
        <v>3.2830591325432361</v>
      </c>
      <c r="I817" s="17">
        <f t="shared" ca="1" si="893"/>
        <v>3.0819807249617361</v>
      </c>
      <c r="J817" s="17">
        <f t="shared" ca="1" si="893"/>
        <v>3.0437398673239375</v>
      </c>
      <c r="K817" s="17">
        <f t="shared" ca="1" si="893"/>
        <v>2.8912774581587177</v>
      </c>
      <c r="L817" s="17">
        <f t="shared" ca="1" si="893"/>
        <v>2.919670846774518</v>
      </c>
      <c r="M817" s="17">
        <f t="shared" ca="1" si="893"/>
        <v>2.9306528305755148</v>
      </c>
      <c r="N817" s="127">
        <f t="shared" ca="1" si="859"/>
        <v>18.739860458080106</v>
      </c>
      <c r="O817" s="128">
        <f t="shared" ca="1" si="860"/>
        <v>18.658366376469385</v>
      </c>
      <c r="P817" s="128">
        <f t="shared" ca="1" si="861"/>
        <v>0</v>
      </c>
      <c r="Q817" s="141">
        <f t="shared" ca="1" si="862"/>
        <v>0</v>
      </c>
      <c r="R817" s="13"/>
    </row>
    <row r="818" spans="2:18" x14ac:dyDescent="0.25">
      <c r="B818" s="126">
        <f t="shared" si="863"/>
        <v>801</v>
      </c>
      <c r="C818" s="17">
        <f t="shared" si="857"/>
        <v>3.2921262866077932</v>
      </c>
      <c r="D818" s="17">
        <f t="shared" ca="1" si="855"/>
        <v>3.3412195514103806</v>
      </c>
      <c r="E818" s="17">
        <f t="shared" ref="E818:M818" ca="1" si="894">$C$4*($G$4-D818)*$B$7+E$10*SQRT($B$7)*NORMSINV(RAND())+D818</f>
        <v>3.7279746055561658</v>
      </c>
      <c r="F818" s="17">
        <f t="shared" ca="1" si="894"/>
        <v>3.5323924116216987</v>
      </c>
      <c r="G818" s="17">
        <f t="shared" ca="1" si="894"/>
        <v>3.3846778956412553</v>
      </c>
      <c r="H818" s="17">
        <f t="shared" ca="1" si="894"/>
        <v>3.3804084063620827</v>
      </c>
      <c r="I818" s="17">
        <f t="shared" ca="1" si="894"/>
        <v>3.2286911773033755</v>
      </c>
      <c r="J818" s="17">
        <f t="shared" ca="1" si="894"/>
        <v>3.1266069548328903</v>
      </c>
      <c r="K818" s="17">
        <f t="shared" ca="1" si="894"/>
        <v>3.361835691407054</v>
      </c>
      <c r="L818" s="17">
        <f t="shared" ca="1" si="894"/>
        <v>3.2974021167430196</v>
      </c>
      <c r="M818" s="17">
        <f t="shared" ca="1" si="894"/>
        <v>3.2398193001176998</v>
      </c>
      <c r="N818" s="127">
        <f t="shared" ca="1" si="859"/>
        <v>25.529108223681238</v>
      </c>
      <c r="O818" s="128">
        <f t="shared" ca="1" si="860"/>
        <v>23.818637142413042</v>
      </c>
      <c r="P818" s="128">
        <f t="shared" ca="1" si="861"/>
        <v>0.6186371424130428</v>
      </c>
      <c r="Q818" s="141">
        <f t="shared" ca="1" si="862"/>
        <v>0.58846585295232501</v>
      </c>
      <c r="R818" s="13"/>
    </row>
    <row r="819" spans="2:18" x14ac:dyDescent="0.25">
      <c r="B819" s="126">
        <f t="shared" si="863"/>
        <v>802</v>
      </c>
      <c r="C819" s="17">
        <f t="shared" si="857"/>
        <v>3.2921262866077932</v>
      </c>
      <c r="D819" s="17">
        <f t="shared" ca="1" si="855"/>
        <v>3.1811679528038046</v>
      </c>
      <c r="E819" s="17">
        <f t="shared" ref="E819:M819" ca="1" si="895">$C$4*($G$4-D819)*$B$7+E$10*SQRT($B$7)*NORMSINV(RAND())+D819</f>
        <v>3.0794479630610008</v>
      </c>
      <c r="F819" s="17">
        <f t="shared" ca="1" si="895"/>
        <v>2.8610469682775648</v>
      </c>
      <c r="G819" s="17">
        <f t="shared" ca="1" si="895"/>
        <v>2.8291545589862586</v>
      </c>
      <c r="H819" s="17">
        <f t="shared" ca="1" si="895"/>
        <v>2.6821715494499538</v>
      </c>
      <c r="I819" s="17">
        <f t="shared" ca="1" si="895"/>
        <v>2.7385652875922646</v>
      </c>
      <c r="J819" s="17">
        <f t="shared" ca="1" si="895"/>
        <v>2.4649465362776337</v>
      </c>
      <c r="K819" s="17">
        <f t="shared" ca="1" si="895"/>
        <v>2.2202172818316592</v>
      </c>
      <c r="L819" s="17">
        <f t="shared" ca="1" si="895"/>
        <v>2.0621142582004062</v>
      </c>
      <c r="M819" s="17">
        <f t="shared" ca="1" si="895"/>
        <v>2.0308800086899845</v>
      </c>
      <c r="N819" s="127">
        <f t="shared" ca="1" si="859"/>
        <v>7.6207897700394716</v>
      </c>
      <c r="O819" s="128">
        <f t="shared" ca="1" si="860"/>
        <v>9.1675626890024269</v>
      </c>
      <c r="P819" s="128">
        <f t="shared" ca="1" si="861"/>
        <v>0</v>
      </c>
      <c r="Q819" s="141">
        <f t="shared" ca="1" si="862"/>
        <v>0</v>
      </c>
      <c r="R819" s="13"/>
    </row>
    <row r="820" spans="2:18" x14ac:dyDescent="0.25">
      <c r="B820" s="126">
        <f t="shared" si="863"/>
        <v>803</v>
      </c>
      <c r="C820" s="17">
        <f t="shared" si="857"/>
        <v>3.2921262866077932</v>
      </c>
      <c r="D820" s="17">
        <f t="shared" ca="1" si="855"/>
        <v>3.3612054643473002</v>
      </c>
      <c r="E820" s="17">
        <f t="shared" ref="E820:M820" ca="1" si="896">$C$4*($G$4-D820)*$B$7+E$10*SQRT($B$7)*NORMSINV(RAND())+D820</f>
        <v>3.2676923690298056</v>
      </c>
      <c r="F820" s="17">
        <f t="shared" ca="1" si="896"/>
        <v>3.2491122787105233</v>
      </c>
      <c r="G820" s="17">
        <f t="shared" ca="1" si="896"/>
        <v>3.2943598322526704</v>
      </c>
      <c r="H820" s="17">
        <f t="shared" ca="1" si="896"/>
        <v>3.4219274900777585</v>
      </c>
      <c r="I820" s="17">
        <f t="shared" ca="1" si="896"/>
        <v>3.5051804074228325</v>
      </c>
      <c r="J820" s="17">
        <f t="shared" ca="1" si="896"/>
        <v>3.5269528962400369</v>
      </c>
      <c r="K820" s="17">
        <f t="shared" ca="1" si="896"/>
        <v>3.4541356931261973</v>
      </c>
      <c r="L820" s="17">
        <f t="shared" ca="1" si="896"/>
        <v>3.5779820756192797</v>
      </c>
      <c r="M820" s="17">
        <f t="shared" ca="1" si="896"/>
        <v>3.3929435585492946</v>
      </c>
      <c r="N820" s="127">
        <f t="shared" ca="1" si="859"/>
        <v>29.753404384862566</v>
      </c>
      <c r="O820" s="128">
        <f t="shared" ca="1" si="860"/>
        <v>26.880548675074511</v>
      </c>
      <c r="P820" s="128">
        <f t="shared" ca="1" si="861"/>
        <v>3.6805486750745118</v>
      </c>
      <c r="Q820" s="141">
        <f t="shared" ca="1" si="862"/>
        <v>3.5010461980379932</v>
      </c>
      <c r="R820" s="13"/>
    </row>
    <row r="821" spans="2:18" x14ac:dyDescent="0.25">
      <c r="B821" s="126">
        <f t="shared" si="863"/>
        <v>804</v>
      </c>
      <c r="C821" s="17">
        <f t="shared" si="857"/>
        <v>3.2921262866077932</v>
      </c>
      <c r="D821" s="17">
        <f t="shared" ca="1" si="855"/>
        <v>3.0855066817774848</v>
      </c>
      <c r="E821" s="17">
        <f t="shared" ref="E821:M821" ca="1" si="897">$C$4*($G$4-D821)*$B$7+E$10*SQRT($B$7)*NORMSINV(RAND())+D821</f>
        <v>3.001997920654131</v>
      </c>
      <c r="F821" s="17">
        <f t="shared" ca="1" si="897"/>
        <v>3.0159243611918378</v>
      </c>
      <c r="G821" s="17">
        <f t="shared" ca="1" si="897"/>
        <v>2.957805043060711</v>
      </c>
      <c r="H821" s="17">
        <f t="shared" ca="1" si="897"/>
        <v>3.1353029740912368</v>
      </c>
      <c r="I821" s="17">
        <f t="shared" ca="1" si="897"/>
        <v>3.2082601848958925</v>
      </c>
      <c r="J821" s="17">
        <f t="shared" ca="1" si="897"/>
        <v>3.3005243507135358</v>
      </c>
      <c r="K821" s="17">
        <f t="shared" ca="1" si="897"/>
        <v>3.3786592747798374</v>
      </c>
      <c r="L821" s="17">
        <f t="shared" ca="1" si="897"/>
        <v>3.5767768263330719</v>
      </c>
      <c r="M821" s="17">
        <f t="shared" ca="1" si="897"/>
        <v>3.5353362989275321</v>
      </c>
      <c r="N821" s="127">
        <f t="shared" ca="1" si="859"/>
        <v>34.306550030445457</v>
      </c>
      <c r="O821" s="128">
        <f t="shared" ca="1" si="860"/>
        <v>30.080044002355368</v>
      </c>
      <c r="P821" s="128">
        <f t="shared" ca="1" si="861"/>
        <v>6.8800440023553691</v>
      </c>
      <c r="Q821" s="141">
        <f t="shared" ca="1" si="862"/>
        <v>6.5445002969000869</v>
      </c>
      <c r="R821" s="13"/>
    </row>
    <row r="822" spans="2:18" x14ac:dyDescent="0.25">
      <c r="B822" s="126">
        <f t="shared" si="863"/>
        <v>805</v>
      </c>
      <c r="C822" s="17">
        <f t="shared" si="857"/>
        <v>3.2921262866077932</v>
      </c>
      <c r="D822" s="17">
        <f t="shared" ca="1" si="855"/>
        <v>3.0185354244334164</v>
      </c>
      <c r="E822" s="17">
        <f t="shared" ref="E822:M822" ca="1" si="898">$C$4*($G$4-D822)*$B$7+E$10*SQRT($B$7)*NORMSINV(RAND())+D822</f>
        <v>3.0456651001679709</v>
      </c>
      <c r="F822" s="17">
        <f t="shared" ca="1" si="898"/>
        <v>3.0943139439118825</v>
      </c>
      <c r="G822" s="17">
        <f t="shared" ca="1" si="898"/>
        <v>3.0985484218626436</v>
      </c>
      <c r="H822" s="17">
        <f t="shared" ca="1" si="898"/>
        <v>3.2458708136060843</v>
      </c>
      <c r="I822" s="17">
        <f t="shared" ca="1" si="898"/>
        <v>3.343834014919012</v>
      </c>
      <c r="J822" s="17">
        <f t="shared" ca="1" si="898"/>
        <v>3.3069937998135375</v>
      </c>
      <c r="K822" s="17">
        <f t="shared" ca="1" si="898"/>
        <v>3.2736820790110182</v>
      </c>
      <c r="L822" s="17">
        <f t="shared" ca="1" si="898"/>
        <v>3.0824890009610395</v>
      </c>
      <c r="M822" s="17">
        <f t="shared" ca="1" si="898"/>
        <v>3.0788550672977348</v>
      </c>
      <c r="N822" s="127">
        <f t="shared" ca="1" si="859"/>
        <v>21.733504745531654</v>
      </c>
      <c r="O822" s="128">
        <f t="shared" ca="1" si="860"/>
        <v>20.975223485983545</v>
      </c>
      <c r="P822" s="128">
        <f t="shared" ca="1" si="861"/>
        <v>0</v>
      </c>
      <c r="Q822" s="141">
        <f t="shared" ca="1" si="862"/>
        <v>0</v>
      </c>
      <c r="R822" s="13"/>
    </row>
    <row r="823" spans="2:18" x14ac:dyDescent="0.25">
      <c r="B823" s="126">
        <f t="shared" si="863"/>
        <v>806</v>
      </c>
      <c r="C823" s="17">
        <f t="shared" si="857"/>
        <v>3.2921262866077932</v>
      </c>
      <c r="D823" s="17">
        <f t="shared" ca="1" si="855"/>
        <v>3.2348858566216494</v>
      </c>
      <c r="E823" s="17">
        <f t="shared" ref="E823:M823" ca="1" si="899">$C$4*($G$4-D823)*$B$7+E$10*SQRT($B$7)*NORMSINV(RAND())+D823</f>
        <v>3.3107765382334153</v>
      </c>
      <c r="F823" s="17">
        <f t="shared" ca="1" si="899"/>
        <v>3.5034499114746493</v>
      </c>
      <c r="G823" s="17">
        <f t="shared" ca="1" si="899"/>
        <v>3.4119770900553195</v>
      </c>
      <c r="H823" s="17">
        <f t="shared" ca="1" si="899"/>
        <v>3.5821888125601573</v>
      </c>
      <c r="I823" s="17">
        <f t="shared" ca="1" si="899"/>
        <v>3.4257141874801964</v>
      </c>
      <c r="J823" s="17">
        <f t="shared" ca="1" si="899"/>
        <v>3.3476016275276308</v>
      </c>
      <c r="K823" s="17">
        <f t="shared" ca="1" si="899"/>
        <v>3.2407771861629722</v>
      </c>
      <c r="L823" s="17">
        <f t="shared" ca="1" si="899"/>
        <v>3.1984258817348952</v>
      </c>
      <c r="M823" s="17">
        <f t="shared" ca="1" si="899"/>
        <v>3.0086061626593859</v>
      </c>
      <c r="N823" s="127">
        <f t="shared" ca="1" si="859"/>
        <v>20.259142287531326</v>
      </c>
      <c r="O823" s="128">
        <f t="shared" ca="1" si="860"/>
        <v>19.84318612462414</v>
      </c>
      <c r="P823" s="128">
        <f t="shared" ca="1" si="861"/>
        <v>0</v>
      </c>
      <c r="Q823" s="141">
        <f t="shared" ca="1" si="862"/>
        <v>0</v>
      </c>
      <c r="R823" s="13"/>
    </row>
    <row r="824" spans="2:18" x14ac:dyDescent="0.25">
      <c r="B824" s="126">
        <f t="shared" si="863"/>
        <v>807</v>
      </c>
      <c r="C824" s="17">
        <f t="shared" si="857"/>
        <v>3.2921262866077932</v>
      </c>
      <c r="D824" s="17">
        <f t="shared" ca="1" si="855"/>
        <v>3.1834846586962922</v>
      </c>
      <c r="E824" s="17">
        <f t="shared" ref="E824:M824" ca="1" si="900">$C$4*($G$4-D824)*$B$7+E$10*SQRT($B$7)*NORMSINV(RAND())+D824</f>
        <v>3.2806154043818818</v>
      </c>
      <c r="F824" s="17">
        <f t="shared" ca="1" si="900"/>
        <v>3.3058385248701958</v>
      </c>
      <c r="G824" s="17">
        <f t="shared" ca="1" si="900"/>
        <v>2.9925474718462421</v>
      </c>
      <c r="H824" s="17">
        <f t="shared" ca="1" si="900"/>
        <v>3.0490318757125312</v>
      </c>
      <c r="I824" s="17">
        <f t="shared" ca="1" si="900"/>
        <v>3.0385520123186471</v>
      </c>
      <c r="J824" s="17">
        <f t="shared" ca="1" si="900"/>
        <v>2.9581044163863668</v>
      </c>
      <c r="K824" s="17">
        <f t="shared" ca="1" si="900"/>
        <v>2.9680242008055377</v>
      </c>
      <c r="L824" s="17">
        <f t="shared" ca="1" si="900"/>
        <v>2.9875484423514278</v>
      </c>
      <c r="M824" s="17">
        <f t="shared" ca="1" si="900"/>
        <v>2.9510961373298055</v>
      </c>
      <c r="N824" s="127">
        <f t="shared" ca="1" si="859"/>
        <v>19.126907959594234</v>
      </c>
      <c r="O824" s="128">
        <f t="shared" ca="1" si="860"/>
        <v>18.962064411440789</v>
      </c>
      <c r="P824" s="128">
        <f t="shared" ca="1" si="861"/>
        <v>0</v>
      </c>
      <c r="Q824" s="141">
        <f t="shared" ca="1" si="862"/>
        <v>0</v>
      </c>
      <c r="R824" s="13"/>
    </row>
    <row r="825" spans="2:18" x14ac:dyDescent="0.25">
      <c r="B825" s="126">
        <f t="shared" si="863"/>
        <v>808</v>
      </c>
      <c r="C825" s="17">
        <f t="shared" si="857"/>
        <v>3.2921262866077932</v>
      </c>
      <c r="D825" s="17">
        <f t="shared" ca="1" si="855"/>
        <v>3.1991723476216656</v>
      </c>
      <c r="E825" s="17">
        <f t="shared" ref="E825:M825" ca="1" si="901">$C$4*($G$4-D825)*$B$7+E$10*SQRT($B$7)*NORMSINV(RAND())+D825</f>
        <v>3.1614309366779785</v>
      </c>
      <c r="F825" s="17">
        <f t="shared" ca="1" si="901"/>
        <v>3.2073016183900065</v>
      </c>
      <c r="G825" s="17">
        <f t="shared" ca="1" si="901"/>
        <v>3.1594640156464622</v>
      </c>
      <c r="H825" s="17">
        <f t="shared" ca="1" si="901"/>
        <v>3.036390566339056</v>
      </c>
      <c r="I825" s="17">
        <f t="shared" ca="1" si="901"/>
        <v>3.0008047570836713</v>
      </c>
      <c r="J825" s="17">
        <f t="shared" ca="1" si="901"/>
        <v>2.974992798057098</v>
      </c>
      <c r="K825" s="17">
        <f t="shared" ca="1" si="901"/>
        <v>2.9540515341670592</v>
      </c>
      <c r="L825" s="17">
        <f t="shared" ca="1" si="901"/>
        <v>3.0280394785251996</v>
      </c>
      <c r="M825" s="17">
        <f t="shared" ca="1" si="901"/>
        <v>3.0455661974613313</v>
      </c>
      <c r="N825" s="127">
        <f t="shared" ca="1" si="859"/>
        <v>21.021930397538089</v>
      </c>
      <c r="O825" s="128">
        <f t="shared" ca="1" si="860"/>
        <v>20.430951902602711</v>
      </c>
      <c r="P825" s="128">
        <f t="shared" ca="1" si="861"/>
        <v>0</v>
      </c>
      <c r="Q825" s="141">
        <f t="shared" ca="1" si="862"/>
        <v>0</v>
      </c>
      <c r="R825" s="13"/>
    </row>
    <row r="826" spans="2:18" x14ac:dyDescent="0.25">
      <c r="B826" s="126">
        <f t="shared" si="863"/>
        <v>809</v>
      </c>
      <c r="C826" s="17">
        <f t="shared" si="857"/>
        <v>3.2921262866077932</v>
      </c>
      <c r="D826" s="17">
        <f t="shared" ca="1" si="855"/>
        <v>3.0900914969673683</v>
      </c>
      <c r="E826" s="17">
        <f t="shared" ref="E826:M826" ca="1" si="902">$C$4*($G$4-D826)*$B$7+E$10*SQRT($B$7)*NORMSINV(RAND())+D826</f>
        <v>3.1698833156861324</v>
      </c>
      <c r="F826" s="17">
        <f t="shared" ca="1" si="902"/>
        <v>2.987838741704679</v>
      </c>
      <c r="G826" s="17">
        <f t="shared" ca="1" si="902"/>
        <v>2.8000739172421087</v>
      </c>
      <c r="H826" s="17">
        <f t="shared" ca="1" si="902"/>
        <v>2.5039251339847333</v>
      </c>
      <c r="I826" s="17">
        <f t="shared" ca="1" si="902"/>
        <v>2.536212547797398</v>
      </c>
      <c r="J826" s="17">
        <f t="shared" ca="1" si="902"/>
        <v>2.5098987464271993</v>
      </c>
      <c r="K826" s="17">
        <f t="shared" ca="1" si="902"/>
        <v>2.5746116408442679</v>
      </c>
      <c r="L826" s="17">
        <f t="shared" ca="1" si="902"/>
        <v>2.5684034114303285</v>
      </c>
      <c r="M826" s="17">
        <f t="shared" ca="1" si="902"/>
        <v>2.6131490893999456</v>
      </c>
      <c r="N826" s="127">
        <f t="shared" ca="1" si="859"/>
        <v>13.641942978843087</v>
      </c>
      <c r="O826" s="128">
        <f t="shared" ca="1" si="860"/>
        <v>14.520135279045526</v>
      </c>
      <c r="P826" s="128">
        <f t="shared" ca="1" si="861"/>
        <v>0</v>
      </c>
      <c r="Q826" s="141">
        <f t="shared" ca="1" si="862"/>
        <v>0</v>
      </c>
      <c r="R826" s="13"/>
    </row>
    <row r="827" spans="2:18" x14ac:dyDescent="0.25">
      <c r="B827" s="126">
        <f t="shared" si="863"/>
        <v>810</v>
      </c>
      <c r="C827" s="17">
        <f t="shared" si="857"/>
        <v>3.2921262866077932</v>
      </c>
      <c r="D827" s="17">
        <f t="shared" ca="1" si="855"/>
        <v>3.1022103935551999</v>
      </c>
      <c r="E827" s="17">
        <f t="shared" ref="E827:M827" ca="1" si="903">$C$4*($G$4-D827)*$B$7+E$10*SQRT($B$7)*NORMSINV(RAND())+D827</f>
        <v>3.3595259140476981</v>
      </c>
      <c r="F827" s="17">
        <f t="shared" ca="1" si="903"/>
        <v>3.1605112562655266</v>
      </c>
      <c r="G827" s="17">
        <f t="shared" ca="1" si="903"/>
        <v>3.0795429257091533</v>
      </c>
      <c r="H827" s="17">
        <f t="shared" ca="1" si="903"/>
        <v>3.1319264046256121</v>
      </c>
      <c r="I827" s="17">
        <f t="shared" ca="1" si="903"/>
        <v>3.0768569092413718</v>
      </c>
      <c r="J827" s="17">
        <f t="shared" ca="1" si="903"/>
        <v>3.2475849529309286</v>
      </c>
      <c r="K827" s="17">
        <f t="shared" ca="1" si="903"/>
        <v>3.2042853724019493</v>
      </c>
      <c r="L827" s="17">
        <f t="shared" ca="1" si="903"/>
        <v>3.179874582009905</v>
      </c>
      <c r="M827" s="17">
        <f t="shared" ca="1" si="903"/>
        <v>3.1792183018404176</v>
      </c>
      <c r="N827" s="127">
        <f t="shared" ca="1" si="859"/>
        <v>24.027963594063515</v>
      </c>
      <c r="O827" s="128">
        <f t="shared" ca="1" si="860"/>
        <v>22.705492377700832</v>
      </c>
      <c r="P827" s="128">
        <f t="shared" ca="1" si="861"/>
        <v>0</v>
      </c>
      <c r="Q827" s="141">
        <f t="shared" ca="1" si="862"/>
        <v>0</v>
      </c>
      <c r="R827" s="13"/>
    </row>
    <row r="828" spans="2:18" x14ac:dyDescent="0.25">
      <c r="B828" s="126">
        <f t="shared" si="863"/>
        <v>811</v>
      </c>
      <c r="C828" s="17">
        <f t="shared" si="857"/>
        <v>3.2921262866077932</v>
      </c>
      <c r="D828" s="17">
        <f t="shared" ca="1" si="855"/>
        <v>3.2346472183748922</v>
      </c>
      <c r="E828" s="17">
        <f t="shared" ref="E828:M828" ca="1" si="904">$C$4*($G$4-D828)*$B$7+E$10*SQRT($B$7)*NORMSINV(RAND())+D828</f>
        <v>3.2091312684382651</v>
      </c>
      <c r="F828" s="17">
        <f t="shared" ca="1" si="904"/>
        <v>3.2396311991494136</v>
      </c>
      <c r="G828" s="17">
        <f t="shared" ca="1" si="904"/>
        <v>3.4629554176547979</v>
      </c>
      <c r="H828" s="17">
        <f t="shared" ca="1" si="904"/>
        <v>3.5847343232861202</v>
      </c>
      <c r="I828" s="17">
        <f t="shared" ca="1" si="904"/>
        <v>3.4795134767873943</v>
      </c>
      <c r="J828" s="17">
        <f t="shared" ca="1" si="904"/>
        <v>3.3486010339411205</v>
      </c>
      <c r="K828" s="17">
        <f t="shared" ca="1" si="904"/>
        <v>3.2595894278513788</v>
      </c>
      <c r="L828" s="17">
        <f t="shared" ca="1" si="904"/>
        <v>3.2089888264033579</v>
      </c>
      <c r="M828" s="17">
        <f t="shared" ca="1" si="904"/>
        <v>3.1300314585746847</v>
      </c>
      <c r="N828" s="127">
        <f t="shared" ca="1" si="859"/>
        <v>22.874699136553225</v>
      </c>
      <c r="O828" s="128">
        <f t="shared" ca="1" si="860"/>
        <v>21.840368686030732</v>
      </c>
      <c r="P828" s="128">
        <f t="shared" ca="1" si="861"/>
        <v>0</v>
      </c>
      <c r="Q828" s="141">
        <f t="shared" ca="1" si="862"/>
        <v>0</v>
      </c>
      <c r="R828" s="13"/>
    </row>
    <row r="829" spans="2:18" x14ac:dyDescent="0.25">
      <c r="B829" s="126">
        <f t="shared" si="863"/>
        <v>812</v>
      </c>
      <c r="C829" s="17">
        <f t="shared" si="857"/>
        <v>3.2921262866077932</v>
      </c>
      <c r="D829" s="17">
        <f t="shared" ca="1" si="855"/>
        <v>3.5610678120340515</v>
      </c>
      <c r="E829" s="17">
        <f t="shared" ref="E829:M829" ca="1" si="905">$C$4*($G$4-D829)*$B$7+E$10*SQRT($B$7)*NORMSINV(RAND())+D829</f>
        <v>3.6696174017381544</v>
      </c>
      <c r="F829" s="17">
        <f t="shared" ca="1" si="905"/>
        <v>3.8094892770022506</v>
      </c>
      <c r="G829" s="17">
        <f t="shared" ca="1" si="905"/>
        <v>3.961909475319084</v>
      </c>
      <c r="H829" s="17">
        <f t="shared" ca="1" si="905"/>
        <v>3.8805438804113663</v>
      </c>
      <c r="I829" s="17">
        <f t="shared" ca="1" si="905"/>
        <v>3.7581080888346414</v>
      </c>
      <c r="J829" s="17">
        <f t="shared" ca="1" si="905"/>
        <v>3.7239437827904993</v>
      </c>
      <c r="K829" s="17">
        <f t="shared" ca="1" si="905"/>
        <v>3.7784510237906339</v>
      </c>
      <c r="L829" s="17">
        <f t="shared" ca="1" si="905"/>
        <v>3.8824367229162928</v>
      </c>
      <c r="M829" s="17">
        <f t="shared" ca="1" si="905"/>
        <v>3.8763219285297761</v>
      </c>
      <c r="N829" s="127">
        <f t="shared" ca="1" si="859"/>
        <v>48.24643449268148</v>
      </c>
      <c r="O829" s="128">
        <f t="shared" ca="1" si="860"/>
        <v>39.376367325643109</v>
      </c>
      <c r="P829" s="128">
        <f t="shared" ca="1" si="861"/>
        <v>16.17636732564311</v>
      </c>
      <c r="Q829" s="141">
        <f t="shared" ca="1" si="862"/>
        <v>15.38743658168365</v>
      </c>
      <c r="R829" s="13"/>
    </row>
    <row r="830" spans="2:18" x14ac:dyDescent="0.25">
      <c r="B830" s="126">
        <f t="shared" si="863"/>
        <v>813</v>
      </c>
      <c r="C830" s="17">
        <f t="shared" si="857"/>
        <v>3.2921262866077932</v>
      </c>
      <c r="D830" s="17">
        <f t="shared" ca="1" si="855"/>
        <v>3.1553444945684364</v>
      </c>
      <c r="E830" s="17">
        <f t="shared" ref="E830:M830" ca="1" si="906">$C$4*($G$4-D830)*$B$7+E$10*SQRT($B$7)*NORMSINV(RAND())+D830</f>
        <v>3.0857759737893979</v>
      </c>
      <c r="F830" s="17">
        <f t="shared" ca="1" si="906"/>
        <v>3.2306027250143083</v>
      </c>
      <c r="G830" s="17">
        <f t="shared" ca="1" si="906"/>
        <v>3.0151155694668672</v>
      </c>
      <c r="H830" s="17">
        <f t="shared" ca="1" si="906"/>
        <v>3.0331785102157149</v>
      </c>
      <c r="I830" s="17">
        <f t="shared" ca="1" si="906"/>
        <v>2.7261085799594387</v>
      </c>
      <c r="J830" s="17">
        <f t="shared" ca="1" si="906"/>
        <v>2.6307213988224003</v>
      </c>
      <c r="K830" s="17">
        <f t="shared" ca="1" si="906"/>
        <v>2.6590333559447554</v>
      </c>
      <c r="L830" s="17">
        <f t="shared" ca="1" si="906"/>
        <v>2.4244849780059172</v>
      </c>
      <c r="M830" s="17">
        <f t="shared" ca="1" si="906"/>
        <v>2.4067359156108328</v>
      </c>
      <c r="N830" s="127">
        <f t="shared" ca="1" si="859"/>
        <v>11.097678203807124</v>
      </c>
      <c r="O830" s="128">
        <f t="shared" ca="1" si="860"/>
        <v>12.33591825906268</v>
      </c>
      <c r="P830" s="128">
        <f t="shared" ca="1" si="861"/>
        <v>0</v>
      </c>
      <c r="Q830" s="141">
        <f t="shared" ca="1" si="862"/>
        <v>0</v>
      </c>
      <c r="R830" s="13"/>
    </row>
    <row r="831" spans="2:18" x14ac:dyDescent="0.25">
      <c r="B831" s="126">
        <f t="shared" si="863"/>
        <v>814</v>
      </c>
      <c r="C831" s="17">
        <f t="shared" si="857"/>
        <v>3.2921262866077932</v>
      </c>
      <c r="D831" s="17">
        <f t="shared" ca="1" si="855"/>
        <v>3.1049266535722304</v>
      </c>
      <c r="E831" s="17">
        <f t="shared" ref="E831:M831" ca="1" si="907">$C$4*($G$4-D831)*$B$7+E$10*SQRT($B$7)*NORMSINV(RAND())+D831</f>
        <v>3.1045597057956948</v>
      </c>
      <c r="F831" s="17">
        <f t="shared" ca="1" si="907"/>
        <v>3.3393677061411533</v>
      </c>
      <c r="G831" s="17">
        <f t="shared" ca="1" si="907"/>
        <v>3.1347902208051242</v>
      </c>
      <c r="H831" s="17">
        <f t="shared" ca="1" si="907"/>
        <v>3.1132304931319577</v>
      </c>
      <c r="I831" s="17">
        <f t="shared" ca="1" si="907"/>
        <v>3.2400886147902428</v>
      </c>
      <c r="J831" s="17">
        <f t="shared" ca="1" si="907"/>
        <v>3.2670263566083437</v>
      </c>
      <c r="K831" s="17">
        <f t="shared" ca="1" si="907"/>
        <v>3.3757269162549002</v>
      </c>
      <c r="L831" s="17">
        <f t="shared" ca="1" si="907"/>
        <v>3.4972486494635242</v>
      </c>
      <c r="M831" s="17">
        <f t="shared" ca="1" si="907"/>
        <v>3.5358242491309628</v>
      </c>
      <c r="N831" s="127">
        <f t="shared" ca="1" si="859"/>
        <v>34.323294003292077</v>
      </c>
      <c r="O831" s="128">
        <f t="shared" ca="1" si="860"/>
        <v>30.091638292342694</v>
      </c>
      <c r="P831" s="128">
        <f t="shared" ca="1" si="861"/>
        <v>6.8916382923426944</v>
      </c>
      <c r="Q831" s="141">
        <f t="shared" ca="1" si="862"/>
        <v>6.5555291266922247</v>
      </c>
      <c r="R831" s="13"/>
    </row>
    <row r="832" spans="2:18" x14ac:dyDescent="0.25">
      <c r="B832" s="126">
        <f t="shared" si="863"/>
        <v>815</v>
      </c>
      <c r="C832" s="17">
        <f t="shared" si="857"/>
        <v>3.2921262866077932</v>
      </c>
      <c r="D832" s="17">
        <f t="shared" ca="1" si="855"/>
        <v>3.1747765350540158</v>
      </c>
      <c r="E832" s="17">
        <f t="shared" ref="E832:M832" ca="1" si="908">$C$4*($G$4-D832)*$B$7+E$10*SQRT($B$7)*NORMSINV(RAND())+D832</f>
        <v>3.3239944534175527</v>
      </c>
      <c r="F832" s="17">
        <f t="shared" ca="1" si="908"/>
        <v>3.5633509739737619</v>
      </c>
      <c r="G832" s="17">
        <f t="shared" ca="1" si="908"/>
        <v>3.3470461038020507</v>
      </c>
      <c r="H832" s="17">
        <f t="shared" ca="1" si="908"/>
        <v>3.4235400811139449</v>
      </c>
      <c r="I832" s="17">
        <f t="shared" ca="1" si="908"/>
        <v>3.3456678276766687</v>
      </c>
      <c r="J832" s="17">
        <f t="shared" ca="1" si="908"/>
        <v>3.4827258887470869</v>
      </c>
      <c r="K832" s="17">
        <f t="shared" ca="1" si="908"/>
        <v>3.5827221399688778</v>
      </c>
      <c r="L832" s="17">
        <f t="shared" ca="1" si="908"/>
        <v>3.452098911469069</v>
      </c>
      <c r="M832" s="17">
        <f t="shared" ca="1" si="908"/>
        <v>3.4247765964778818</v>
      </c>
      <c r="N832" s="127">
        <f t="shared" ca="1" si="859"/>
        <v>30.715782071047506</v>
      </c>
      <c r="O832" s="128">
        <f t="shared" ca="1" si="860"/>
        <v>27.564922640939709</v>
      </c>
      <c r="P832" s="128">
        <f t="shared" ca="1" si="861"/>
        <v>4.3649226409397102</v>
      </c>
      <c r="Q832" s="141">
        <f t="shared" ca="1" si="862"/>
        <v>4.1520428517312169</v>
      </c>
      <c r="R832" s="13"/>
    </row>
    <row r="833" spans="2:18" x14ac:dyDescent="0.25">
      <c r="B833" s="126">
        <f t="shared" si="863"/>
        <v>816</v>
      </c>
      <c r="C833" s="17">
        <f t="shared" si="857"/>
        <v>3.2921262866077932</v>
      </c>
      <c r="D833" s="17">
        <f t="shared" ca="1" si="855"/>
        <v>3.367550377408409</v>
      </c>
      <c r="E833" s="17">
        <f t="shared" ref="E833:M833" ca="1" si="909">$C$4*($G$4-D833)*$B$7+E$10*SQRT($B$7)*NORMSINV(RAND())+D833</f>
        <v>3.3059401745033927</v>
      </c>
      <c r="F833" s="17">
        <f t="shared" ca="1" si="909"/>
        <v>3.4066898805065997</v>
      </c>
      <c r="G833" s="17">
        <f t="shared" ca="1" si="909"/>
        <v>3.5602572038174434</v>
      </c>
      <c r="H833" s="17">
        <f t="shared" ca="1" si="909"/>
        <v>3.6680103772941113</v>
      </c>
      <c r="I833" s="17">
        <f t="shared" ca="1" si="909"/>
        <v>3.542637741355366</v>
      </c>
      <c r="J833" s="17">
        <f t="shared" ca="1" si="909"/>
        <v>3.6126832119404324</v>
      </c>
      <c r="K833" s="17">
        <f t="shared" ca="1" si="909"/>
        <v>3.6487381762922091</v>
      </c>
      <c r="L833" s="17">
        <f t="shared" ca="1" si="909"/>
        <v>3.7009290639980348</v>
      </c>
      <c r="M833" s="17">
        <f t="shared" ca="1" si="909"/>
        <v>3.6215001482348121</v>
      </c>
      <c r="N833" s="127">
        <f t="shared" ca="1" si="859"/>
        <v>37.393621742596878</v>
      </c>
      <c r="O833" s="128">
        <f t="shared" ca="1" si="860"/>
        <v>32.198262932494089</v>
      </c>
      <c r="P833" s="128">
        <f t="shared" ca="1" si="861"/>
        <v>8.9982629324940895</v>
      </c>
      <c r="Q833" s="141">
        <f t="shared" ca="1" si="862"/>
        <v>8.5594124707824601</v>
      </c>
      <c r="R833" s="13"/>
    </row>
    <row r="834" spans="2:18" x14ac:dyDescent="0.25">
      <c r="B834" s="126">
        <f t="shared" si="863"/>
        <v>817</v>
      </c>
      <c r="C834" s="17">
        <f t="shared" si="857"/>
        <v>3.2921262866077932</v>
      </c>
      <c r="D834" s="17">
        <f t="shared" ca="1" si="855"/>
        <v>3.3536739576033967</v>
      </c>
      <c r="E834" s="17">
        <f t="shared" ref="E834:M834" ca="1" si="910">$C$4*($G$4-D834)*$B$7+E$10*SQRT($B$7)*NORMSINV(RAND())+D834</f>
        <v>3.432373372691043</v>
      </c>
      <c r="F834" s="17">
        <f t="shared" ca="1" si="910"/>
        <v>3.3711606741889031</v>
      </c>
      <c r="G834" s="17">
        <f t="shared" ca="1" si="910"/>
        <v>3.2807905545707921</v>
      </c>
      <c r="H834" s="17">
        <f t="shared" ca="1" si="910"/>
        <v>3.1990112389837209</v>
      </c>
      <c r="I834" s="17">
        <f t="shared" ca="1" si="910"/>
        <v>3.0831304128283463</v>
      </c>
      <c r="J834" s="17">
        <f t="shared" ca="1" si="910"/>
        <v>2.9244883768827963</v>
      </c>
      <c r="K834" s="17">
        <f t="shared" ca="1" si="910"/>
        <v>3.0851750282770074</v>
      </c>
      <c r="L834" s="17">
        <f t="shared" ca="1" si="910"/>
        <v>3.0467626677138422</v>
      </c>
      <c r="M834" s="17">
        <f t="shared" ca="1" si="910"/>
        <v>3.0365721657388849</v>
      </c>
      <c r="N834" s="127">
        <f t="shared" ca="1" si="859"/>
        <v>20.833706204683395</v>
      </c>
      <c r="O834" s="128">
        <f t="shared" ca="1" si="860"/>
        <v>20.286338692361234</v>
      </c>
      <c r="P834" s="128">
        <f t="shared" ca="1" si="861"/>
        <v>0</v>
      </c>
      <c r="Q834" s="141">
        <f t="shared" ca="1" si="862"/>
        <v>0</v>
      </c>
      <c r="R834" s="13"/>
    </row>
    <row r="835" spans="2:18" x14ac:dyDescent="0.25">
      <c r="B835" s="126">
        <f t="shared" si="863"/>
        <v>818</v>
      </c>
      <c r="C835" s="17">
        <f t="shared" si="857"/>
        <v>3.2921262866077932</v>
      </c>
      <c r="D835" s="17">
        <f t="shared" ca="1" si="855"/>
        <v>3.4543181497012427</v>
      </c>
      <c r="E835" s="17">
        <f t="shared" ref="E835:M835" ca="1" si="911">$C$4*($G$4-D835)*$B$7+E$10*SQRT($B$7)*NORMSINV(RAND())+D835</f>
        <v>3.3015683340896298</v>
      </c>
      <c r="F835" s="17">
        <f t="shared" ca="1" si="911"/>
        <v>3.192215414854489</v>
      </c>
      <c r="G835" s="17">
        <f t="shared" ca="1" si="911"/>
        <v>3.3146485316720571</v>
      </c>
      <c r="H835" s="17">
        <f t="shared" ca="1" si="911"/>
        <v>3.3527769016112714</v>
      </c>
      <c r="I835" s="17">
        <f t="shared" ca="1" si="911"/>
        <v>3.3599142628647773</v>
      </c>
      <c r="J835" s="17">
        <f t="shared" ca="1" si="911"/>
        <v>3.3688454592435293</v>
      </c>
      <c r="K835" s="17">
        <f t="shared" ca="1" si="911"/>
        <v>3.3938867949170275</v>
      </c>
      <c r="L835" s="17">
        <f t="shared" ca="1" si="911"/>
        <v>3.4876270500583555</v>
      </c>
      <c r="M835" s="17">
        <f t="shared" ca="1" si="911"/>
        <v>3.5945072294970153</v>
      </c>
      <c r="N835" s="127">
        <f t="shared" ca="1" si="859"/>
        <v>36.397759825633898</v>
      </c>
      <c r="O835" s="128">
        <f t="shared" ca="1" si="860"/>
        <v>31.519109709923431</v>
      </c>
      <c r="P835" s="128">
        <f t="shared" ca="1" si="861"/>
        <v>8.3191097099234312</v>
      </c>
      <c r="Q835" s="141">
        <f t="shared" ca="1" si="862"/>
        <v>7.9133819417287672</v>
      </c>
      <c r="R835" s="13"/>
    </row>
    <row r="836" spans="2:18" x14ac:dyDescent="0.25">
      <c r="B836" s="126">
        <f t="shared" si="863"/>
        <v>819</v>
      </c>
      <c r="C836" s="17">
        <f t="shared" si="857"/>
        <v>3.2921262866077932</v>
      </c>
      <c r="D836" s="17">
        <f t="shared" ca="1" si="855"/>
        <v>3.5643273240544882</v>
      </c>
      <c r="E836" s="17">
        <f t="shared" ref="E836:M836" ca="1" si="912">$C$4*($G$4-D836)*$B$7+E$10*SQRT($B$7)*NORMSINV(RAND())+D836</f>
        <v>3.3740263019901024</v>
      </c>
      <c r="F836" s="17">
        <f t="shared" ca="1" si="912"/>
        <v>3.489726266105468</v>
      </c>
      <c r="G836" s="17">
        <f t="shared" ca="1" si="912"/>
        <v>3.5932379685622182</v>
      </c>
      <c r="H836" s="17">
        <f t="shared" ca="1" si="912"/>
        <v>3.463004061830981</v>
      </c>
      <c r="I836" s="17">
        <f t="shared" ca="1" si="912"/>
        <v>3.4583383720947651</v>
      </c>
      <c r="J836" s="17">
        <f t="shared" ca="1" si="912"/>
        <v>3.4234792683295892</v>
      </c>
      <c r="K836" s="17">
        <f t="shared" ca="1" si="912"/>
        <v>3.3806097471784065</v>
      </c>
      <c r="L836" s="17">
        <f t="shared" ca="1" si="912"/>
        <v>3.4878272051160439</v>
      </c>
      <c r="M836" s="17">
        <f t="shared" ca="1" si="912"/>
        <v>3.4763302241833558</v>
      </c>
      <c r="N836" s="127">
        <f t="shared" ca="1" si="859"/>
        <v>32.340820477320058</v>
      </c>
      <c r="O836" s="128">
        <f t="shared" ca="1" si="860"/>
        <v>28.710419465187019</v>
      </c>
      <c r="P836" s="128">
        <f t="shared" ca="1" si="861"/>
        <v>5.5104194651870202</v>
      </c>
      <c r="Q836" s="141">
        <f t="shared" ca="1" si="862"/>
        <v>5.2416731366273819</v>
      </c>
      <c r="R836" s="13"/>
    </row>
    <row r="837" spans="2:18" x14ac:dyDescent="0.25">
      <c r="B837" s="126">
        <f t="shared" si="863"/>
        <v>820</v>
      </c>
      <c r="C837" s="17">
        <f t="shared" si="857"/>
        <v>3.2921262866077932</v>
      </c>
      <c r="D837" s="17">
        <f t="shared" ca="1" si="855"/>
        <v>3.4427437924438395</v>
      </c>
      <c r="E837" s="17">
        <f t="shared" ref="E837:M837" ca="1" si="913">$C$4*($G$4-D837)*$B$7+E$10*SQRT($B$7)*NORMSINV(RAND())+D837</f>
        <v>3.3717143234129923</v>
      </c>
      <c r="F837" s="17">
        <f t="shared" ca="1" si="913"/>
        <v>3.1079203855115458</v>
      </c>
      <c r="G837" s="17">
        <f t="shared" ca="1" si="913"/>
        <v>2.7654622891704355</v>
      </c>
      <c r="H837" s="17">
        <f t="shared" ca="1" si="913"/>
        <v>2.7713844968136123</v>
      </c>
      <c r="I837" s="17">
        <f t="shared" ca="1" si="913"/>
        <v>2.9174512367284327</v>
      </c>
      <c r="J837" s="17">
        <f t="shared" ca="1" si="913"/>
        <v>2.814651037584055</v>
      </c>
      <c r="K837" s="17">
        <f t="shared" ca="1" si="913"/>
        <v>2.9816223901380252</v>
      </c>
      <c r="L837" s="17">
        <f t="shared" ca="1" si="913"/>
        <v>3.1682330902217801</v>
      </c>
      <c r="M837" s="17">
        <f t="shared" ca="1" si="913"/>
        <v>3.0963754557289724</v>
      </c>
      <c r="N837" s="127">
        <f t="shared" ca="1" si="859"/>
        <v>22.117639459097219</v>
      </c>
      <c r="O837" s="128">
        <f t="shared" ca="1" si="860"/>
        <v>21.267480550570884</v>
      </c>
      <c r="P837" s="128">
        <f t="shared" ca="1" si="861"/>
        <v>0</v>
      </c>
      <c r="Q837" s="141">
        <f t="shared" ca="1" si="862"/>
        <v>0</v>
      </c>
      <c r="R837" s="13"/>
    </row>
    <row r="838" spans="2:18" x14ac:dyDescent="0.25">
      <c r="B838" s="126">
        <f t="shared" si="863"/>
        <v>821</v>
      </c>
      <c r="C838" s="17">
        <f t="shared" si="857"/>
        <v>3.2921262866077932</v>
      </c>
      <c r="D838" s="17">
        <f t="shared" ca="1" si="855"/>
        <v>3.506086718575586</v>
      </c>
      <c r="E838" s="17">
        <f t="shared" ref="E838:M838" ca="1" si="914">$C$4*($G$4-D838)*$B$7+E$10*SQRT($B$7)*NORMSINV(RAND())+D838</f>
        <v>3.4851253694372386</v>
      </c>
      <c r="F838" s="17">
        <f t="shared" ca="1" si="914"/>
        <v>3.2786333134134393</v>
      </c>
      <c r="G838" s="17">
        <f t="shared" ca="1" si="914"/>
        <v>3.2619329128741099</v>
      </c>
      <c r="H838" s="17">
        <f t="shared" ca="1" si="914"/>
        <v>3.1956658090021377</v>
      </c>
      <c r="I838" s="17">
        <f t="shared" ca="1" si="914"/>
        <v>2.991092914075224</v>
      </c>
      <c r="J838" s="17">
        <f t="shared" ca="1" si="914"/>
        <v>2.9890593429201968</v>
      </c>
      <c r="K838" s="17">
        <f t="shared" ca="1" si="914"/>
        <v>2.8995927162350887</v>
      </c>
      <c r="L838" s="17">
        <f t="shared" ca="1" si="914"/>
        <v>3.0323133004109359</v>
      </c>
      <c r="M838" s="17">
        <f t="shared" ca="1" si="914"/>
        <v>2.9549684540774033</v>
      </c>
      <c r="N838" s="127">
        <f t="shared" ca="1" si="859"/>
        <v>19.201116993328668</v>
      </c>
      <c r="O838" s="128">
        <f t="shared" ca="1" si="860"/>
        <v>19.020144498777885</v>
      </c>
      <c r="P838" s="128">
        <f t="shared" ca="1" si="861"/>
        <v>0</v>
      </c>
      <c r="Q838" s="141">
        <f t="shared" ca="1" si="862"/>
        <v>0</v>
      </c>
      <c r="R838" s="13"/>
    </row>
    <row r="839" spans="2:18" x14ac:dyDescent="0.25">
      <c r="B839" s="126">
        <f t="shared" si="863"/>
        <v>822</v>
      </c>
      <c r="C839" s="17">
        <f t="shared" si="857"/>
        <v>3.2921262866077932</v>
      </c>
      <c r="D839" s="17">
        <f t="shared" ca="1" si="855"/>
        <v>3.2482322195252338</v>
      </c>
      <c r="E839" s="17">
        <f t="shared" ref="E839:M839" ca="1" si="915">$C$4*($G$4-D839)*$B$7+E$10*SQRT($B$7)*NORMSINV(RAND())+D839</f>
        <v>3.2790141253934291</v>
      </c>
      <c r="F839" s="17">
        <f t="shared" ca="1" si="915"/>
        <v>3.4028342495242208</v>
      </c>
      <c r="G839" s="17">
        <f t="shared" ca="1" si="915"/>
        <v>3.469103766947681</v>
      </c>
      <c r="H839" s="17">
        <f t="shared" ca="1" si="915"/>
        <v>3.1297539402956369</v>
      </c>
      <c r="I839" s="17">
        <f t="shared" ca="1" si="915"/>
        <v>3.2156515460137918</v>
      </c>
      <c r="J839" s="17">
        <f t="shared" ca="1" si="915"/>
        <v>3.0902273607136661</v>
      </c>
      <c r="K839" s="17">
        <f t="shared" ca="1" si="915"/>
        <v>2.8722338265230949</v>
      </c>
      <c r="L839" s="17">
        <f t="shared" ca="1" si="915"/>
        <v>2.8019797786461789</v>
      </c>
      <c r="M839" s="17">
        <f t="shared" ca="1" si="915"/>
        <v>2.7479897590309728</v>
      </c>
      <c r="N839" s="127">
        <f t="shared" ca="1" si="859"/>
        <v>15.611218010018392</v>
      </c>
      <c r="O839" s="128">
        <f t="shared" ca="1" si="860"/>
        <v>16.151790025625345</v>
      </c>
      <c r="P839" s="128">
        <f t="shared" ca="1" si="861"/>
        <v>0</v>
      </c>
      <c r="Q839" s="141">
        <f t="shared" ca="1" si="862"/>
        <v>0</v>
      </c>
      <c r="R839" s="13"/>
    </row>
    <row r="840" spans="2:18" x14ac:dyDescent="0.25">
      <c r="B840" s="126">
        <f t="shared" si="863"/>
        <v>823</v>
      </c>
      <c r="C840" s="17">
        <f t="shared" si="857"/>
        <v>3.2921262866077932</v>
      </c>
      <c r="D840" s="17">
        <f t="shared" ca="1" si="855"/>
        <v>3.1769960477563206</v>
      </c>
      <c r="E840" s="17">
        <f t="shared" ref="E840:M840" ca="1" si="916">$C$4*($G$4-D840)*$B$7+E$10*SQRT($B$7)*NORMSINV(RAND())+D840</f>
        <v>3.2535564010484554</v>
      </c>
      <c r="F840" s="17">
        <f t="shared" ca="1" si="916"/>
        <v>3.3382662280294944</v>
      </c>
      <c r="G840" s="17">
        <f t="shared" ca="1" si="916"/>
        <v>3.2959984125264001</v>
      </c>
      <c r="H840" s="17">
        <f t="shared" ca="1" si="916"/>
        <v>3.2116374170015503</v>
      </c>
      <c r="I840" s="17">
        <f t="shared" ca="1" si="916"/>
        <v>3.1977104310253339</v>
      </c>
      <c r="J840" s="17">
        <f t="shared" ca="1" si="916"/>
        <v>3.1942034738700755</v>
      </c>
      <c r="K840" s="17">
        <f t="shared" ca="1" si="916"/>
        <v>3.202705974787909</v>
      </c>
      <c r="L840" s="17">
        <f t="shared" ca="1" si="916"/>
        <v>3.0796203929405368</v>
      </c>
      <c r="M840" s="17">
        <f t="shared" ca="1" si="916"/>
        <v>3.039492311849938</v>
      </c>
      <c r="N840" s="127">
        <f t="shared" ca="1" si="859"/>
        <v>20.894632584506823</v>
      </c>
      <c r="O840" s="128">
        <f t="shared" ca="1" si="860"/>
        <v>20.333178559434881</v>
      </c>
      <c r="P840" s="128">
        <f t="shared" ca="1" si="861"/>
        <v>0</v>
      </c>
      <c r="Q840" s="141">
        <f t="shared" ca="1" si="862"/>
        <v>0</v>
      </c>
      <c r="R840" s="13"/>
    </row>
    <row r="841" spans="2:18" x14ac:dyDescent="0.25">
      <c r="B841" s="126">
        <f t="shared" si="863"/>
        <v>824</v>
      </c>
      <c r="C841" s="17">
        <f t="shared" si="857"/>
        <v>3.2921262866077932</v>
      </c>
      <c r="D841" s="17">
        <f t="shared" ca="1" si="855"/>
        <v>3.2248804291726612</v>
      </c>
      <c r="E841" s="17">
        <f t="shared" ref="E841:M841" ca="1" si="917">$C$4*($G$4-D841)*$B$7+E$10*SQRT($B$7)*NORMSINV(RAND())+D841</f>
        <v>3.2877795454545358</v>
      </c>
      <c r="F841" s="17">
        <f t="shared" ca="1" si="917"/>
        <v>3.2708889964008936</v>
      </c>
      <c r="G841" s="17">
        <f t="shared" ca="1" si="917"/>
        <v>3.1608476987625211</v>
      </c>
      <c r="H841" s="17">
        <f t="shared" ca="1" si="917"/>
        <v>3.1909870471273356</v>
      </c>
      <c r="I841" s="17">
        <f t="shared" ca="1" si="917"/>
        <v>3.1508176642694767</v>
      </c>
      <c r="J841" s="17">
        <f t="shared" ca="1" si="917"/>
        <v>2.9570909820359867</v>
      </c>
      <c r="K841" s="17">
        <f t="shared" ca="1" si="917"/>
        <v>2.8678493761097554</v>
      </c>
      <c r="L841" s="17">
        <f t="shared" ca="1" si="917"/>
        <v>2.9320376520119305</v>
      </c>
      <c r="M841" s="17">
        <f t="shared" ca="1" si="917"/>
        <v>3.0385860224553602</v>
      </c>
      <c r="N841" s="127">
        <f t="shared" ca="1" si="859"/>
        <v>20.875704579012766</v>
      </c>
      <c r="O841" s="128">
        <f t="shared" ca="1" si="860"/>
        <v>20.318629890661569</v>
      </c>
      <c r="P841" s="128">
        <f t="shared" ca="1" si="861"/>
        <v>0</v>
      </c>
      <c r="Q841" s="141">
        <f t="shared" ca="1" si="862"/>
        <v>0</v>
      </c>
      <c r="R841" s="13"/>
    </row>
    <row r="842" spans="2:18" x14ac:dyDescent="0.25">
      <c r="B842" s="126">
        <f t="shared" si="863"/>
        <v>825</v>
      </c>
      <c r="C842" s="17">
        <f t="shared" si="857"/>
        <v>3.2921262866077932</v>
      </c>
      <c r="D842" s="17">
        <f t="shared" ca="1" si="855"/>
        <v>3.2276848710907182</v>
      </c>
      <c r="E842" s="17">
        <f t="shared" ref="E842:M842" ca="1" si="918">$C$4*($G$4-D842)*$B$7+E$10*SQRT($B$7)*NORMSINV(RAND())+D842</f>
        <v>3.4118663135910365</v>
      </c>
      <c r="F842" s="17">
        <f t="shared" ca="1" si="918"/>
        <v>3.4858606268446581</v>
      </c>
      <c r="G842" s="17">
        <f t="shared" ca="1" si="918"/>
        <v>3.4139170447728526</v>
      </c>
      <c r="H842" s="17">
        <f t="shared" ca="1" si="918"/>
        <v>3.3943172568905942</v>
      </c>
      <c r="I842" s="17">
        <f t="shared" ca="1" si="918"/>
        <v>3.0655301921828042</v>
      </c>
      <c r="J842" s="17">
        <f t="shared" ca="1" si="918"/>
        <v>2.9640670564395233</v>
      </c>
      <c r="K842" s="17">
        <f t="shared" ca="1" si="918"/>
        <v>2.7865595678122959</v>
      </c>
      <c r="L842" s="17">
        <f t="shared" ca="1" si="918"/>
        <v>2.7818197108778984</v>
      </c>
      <c r="M842" s="17">
        <f t="shared" ca="1" si="918"/>
        <v>2.7222741475450141</v>
      </c>
      <c r="N842" s="127">
        <f t="shared" ca="1" si="859"/>
        <v>15.214883821686911</v>
      </c>
      <c r="O842" s="128">
        <f t="shared" ca="1" si="860"/>
        <v>15.827060866098698</v>
      </c>
      <c r="P842" s="128">
        <f t="shared" ca="1" si="861"/>
        <v>0</v>
      </c>
      <c r="Q842" s="141">
        <f t="shared" ca="1" si="862"/>
        <v>0</v>
      </c>
      <c r="R842" s="13"/>
    </row>
    <row r="843" spans="2:18" x14ac:dyDescent="0.25">
      <c r="B843" s="126">
        <f t="shared" si="863"/>
        <v>826</v>
      </c>
      <c r="C843" s="17">
        <f t="shared" si="857"/>
        <v>3.2921262866077932</v>
      </c>
      <c r="D843" s="17">
        <f t="shared" ca="1" si="855"/>
        <v>3.0929924884120972</v>
      </c>
      <c r="E843" s="17">
        <f t="shared" ref="E843:M843" ca="1" si="919">$C$4*($G$4-D843)*$B$7+E$10*SQRT($B$7)*NORMSINV(RAND())+D843</f>
        <v>3.2051659942381474</v>
      </c>
      <c r="F843" s="17">
        <f t="shared" ca="1" si="919"/>
        <v>3.2749910145381502</v>
      </c>
      <c r="G843" s="17">
        <f t="shared" ca="1" si="919"/>
        <v>3.1547561131263935</v>
      </c>
      <c r="H843" s="17">
        <f t="shared" ca="1" si="919"/>
        <v>3.2529189762210833</v>
      </c>
      <c r="I843" s="17">
        <f t="shared" ca="1" si="919"/>
        <v>3.3145688862949512</v>
      </c>
      <c r="J843" s="17">
        <f t="shared" ca="1" si="919"/>
        <v>3.5463365064582844</v>
      </c>
      <c r="K843" s="17">
        <f t="shared" ca="1" si="919"/>
        <v>3.5503620414372676</v>
      </c>
      <c r="L843" s="17">
        <f t="shared" ca="1" si="919"/>
        <v>3.4346975511153324</v>
      </c>
      <c r="M843" s="17">
        <f t="shared" ca="1" si="919"/>
        <v>3.4921055516063348</v>
      </c>
      <c r="N843" s="127">
        <f t="shared" ca="1" si="859"/>
        <v>32.855052937875072</v>
      </c>
      <c r="O843" s="128">
        <f t="shared" ca="1" si="860"/>
        <v>29.070361592353514</v>
      </c>
      <c r="P843" s="128">
        <f t="shared" ca="1" si="861"/>
        <v>5.8703615923535146</v>
      </c>
      <c r="Q843" s="141">
        <f t="shared" ca="1" si="862"/>
        <v>5.5840606791055292</v>
      </c>
      <c r="R843" s="13"/>
    </row>
    <row r="844" spans="2:18" x14ac:dyDescent="0.25">
      <c r="B844" s="126">
        <f t="shared" si="863"/>
        <v>827</v>
      </c>
      <c r="C844" s="17">
        <f t="shared" si="857"/>
        <v>3.2921262866077932</v>
      </c>
      <c r="D844" s="17">
        <f t="shared" ca="1" si="855"/>
        <v>2.8883068482045835</v>
      </c>
      <c r="E844" s="17">
        <f t="shared" ref="E844:M844" ca="1" si="920">$C$4*($G$4-D844)*$B$7+E$10*SQRT($B$7)*NORMSINV(RAND())+D844</f>
        <v>3.0828364757742404</v>
      </c>
      <c r="F844" s="17">
        <f t="shared" ca="1" si="920"/>
        <v>2.9513651020535594</v>
      </c>
      <c r="G844" s="17">
        <f t="shared" ca="1" si="920"/>
        <v>3.0970240814783723</v>
      </c>
      <c r="H844" s="17">
        <f t="shared" ca="1" si="920"/>
        <v>2.9808155676415224</v>
      </c>
      <c r="I844" s="17">
        <f t="shared" ca="1" si="920"/>
        <v>2.9930351967774307</v>
      </c>
      <c r="J844" s="17">
        <f t="shared" ca="1" si="920"/>
        <v>3.0571405810712777</v>
      </c>
      <c r="K844" s="17">
        <f t="shared" ca="1" si="920"/>
        <v>3.0193038255778659</v>
      </c>
      <c r="L844" s="17">
        <f t="shared" ca="1" si="920"/>
        <v>2.9869761657962921</v>
      </c>
      <c r="M844" s="17">
        <f t="shared" ca="1" si="920"/>
        <v>2.9669130071565242</v>
      </c>
      <c r="N844" s="127">
        <f t="shared" ca="1" si="859"/>
        <v>19.431840958604518</v>
      </c>
      <c r="O844" s="128">
        <f t="shared" ca="1" si="860"/>
        <v>19.200421491418417</v>
      </c>
      <c r="P844" s="128">
        <f t="shared" ca="1" si="861"/>
        <v>0</v>
      </c>
      <c r="Q844" s="141">
        <f t="shared" ca="1" si="862"/>
        <v>0</v>
      </c>
      <c r="R844" s="13"/>
    </row>
    <row r="845" spans="2:18" x14ac:dyDescent="0.25">
      <c r="B845" s="126">
        <f t="shared" si="863"/>
        <v>828</v>
      </c>
      <c r="C845" s="17">
        <f t="shared" si="857"/>
        <v>3.2921262866077932</v>
      </c>
      <c r="D845" s="17">
        <f t="shared" ca="1" si="855"/>
        <v>3.4595775242508058</v>
      </c>
      <c r="E845" s="17">
        <f t="shared" ref="E845:M845" ca="1" si="921">$C$4*($G$4-D845)*$B$7+E$10*SQRT($B$7)*NORMSINV(RAND())+D845</f>
        <v>3.5876890503929717</v>
      </c>
      <c r="F845" s="17">
        <f t="shared" ca="1" si="921"/>
        <v>3.6173134954761661</v>
      </c>
      <c r="G845" s="17">
        <f t="shared" ca="1" si="921"/>
        <v>3.7197667307125499</v>
      </c>
      <c r="H845" s="17">
        <f t="shared" ca="1" si="921"/>
        <v>3.7713467764414341</v>
      </c>
      <c r="I845" s="17">
        <f t="shared" ca="1" si="921"/>
        <v>3.7019435104762417</v>
      </c>
      <c r="J845" s="17">
        <f t="shared" ca="1" si="921"/>
        <v>3.7016745207428188</v>
      </c>
      <c r="K845" s="17">
        <f t="shared" ca="1" si="921"/>
        <v>3.600315344656245</v>
      </c>
      <c r="L845" s="17">
        <f t="shared" ca="1" si="921"/>
        <v>3.5269461857319357</v>
      </c>
      <c r="M845" s="17">
        <f t="shared" ca="1" si="921"/>
        <v>3.5510655785735121</v>
      </c>
      <c r="N845" s="127">
        <f t="shared" ca="1" si="859"/>
        <v>34.850433584336415</v>
      </c>
      <c r="O845" s="128">
        <f t="shared" ca="1" si="860"/>
        <v>30.456049458266879</v>
      </c>
      <c r="P845" s="128">
        <f t="shared" ca="1" si="861"/>
        <v>7.2560494582668795</v>
      </c>
      <c r="Q845" s="141">
        <f t="shared" ca="1" si="862"/>
        <v>6.9021677503359218</v>
      </c>
      <c r="R845" s="13"/>
    </row>
    <row r="846" spans="2:18" x14ac:dyDescent="0.25">
      <c r="B846" s="126">
        <f t="shared" si="863"/>
        <v>829</v>
      </c>
      <c r="C846" s="17">
        <f t="shared" si="857"/>
        <v>3.2921262866077932</v>
      </c>
      <c r="D846" s="17">
        <f t="shared" ca="1" si="855"/>
        <v>3.3297901793588629</v>
      </c>
      <c r="E846" s="17">
        <f t="shared" ref="E846:M846" ca="1" si="922">$C$4*($G$4-D846)*$B$7+E$10*SQRT($B$7)*NORMSINV(RAND())+D846</f>
        <v>3.0777185521889234</v>
      </c>
      <c r="F846" s="17">
        <f t="shared" ca="1" si="922"/>
        <v>3.1865107426989292</v>
      </c>
      <c r="G846" s="17">
        <f t="shared" ca="1" si="922"/>
        <v>3.2966502490673459</v>
      </c>
      <c r="H846" s="17">
        <f t="shared" ca="1" si="922"/>
        <v>3.2112990890958395</v>
      </c>
      <c r="I846" s="17">
        <f t="shared" ca="1" si="922"/>
        <v>3.3043406641860802</v>
      </c>
      <c r="J846" s="17">
        <f t="shared" ca="1" si="922"/>
        <v>3.2320173701022745</v>
      </c>
      <c r="K846" s="17">
        <f t="shared" ca="1" si="922"/>
        <v>3.392719139060691</v>
      </c>
      <c r="L846" s="17">
        <f t="shared" ca="1" si="922"/>
        <v>3.3119797753791449</v>
      </c>
      <c r="M846" s="17">
        <f t="shared" ca="1" si="922"/>
        <v>3.3440168750540016</v>
      </c>
      <c r="N846" s="127">
        <f t="shared" ca="1" si="859"/>
        <v>28.332707378482084</v>
      </c>
      <c r="O846" s="128">
        <f t="shared" ca="1" si="860"/>
        <v>25.861660396098252</v>
      </c>
      <c r="P846" s="128">
        <f t="shared" ca="1" si="861"/>
        <v>2.6616603960982523</v>
      </c>
      <c r="Q846" s="141">
        <f t="shared" ca="1" si="862"/>
        <v>2.5318496867968832</v>
      </c>
      <c r="R846" s="13"/>
    </row>
    <row r="847" spans="2:18" x14ac:dyDescent="0.25">
      <c r="B847" s="126">
        <f t="shared" si="863"/>
        <v>830</v>
      </c>
      <c r="C847" s="17">
        <f t="shared" si="857"/>
        <v>3.2921262866077932</v>
      </c>
      <c r="D847" s="17">
        <f t="shared" ca="1" si="855"/>
        <v>3.6017769544599068</v>
      </c>
      <c r="E847" s="17">
        <f t="shared" ref="E847:M847" ca="1" si="923">$C$4*($G$4-D847)*$B$7+E$10*SQRT($B$7)*NORMSINV(RAND())+D847</f>
        <v>3.3921795874532861</v>
      </c>
      <c r="F847" s="17">
        <f t="shared" ca="1" si="923"/>
        <v>3.1964616371099694</v>
      </c>
      <c r="G847" s="17">
        <f t="shared" ca="1" si="923"/>
        <v>3.2199366344193887</v>
      </c>
      <c r="H847" s="17">
        <f t="shared" ca="1" si="923"/>
        <v>3.0733281542475734</v>
      </c>
      <c r="I847" s="17">
        <f t="shared" ca="1" si="923"/>
        <v>3.0112571343115593</v>
      </c>
      <c r="J847" s="17">
        <f t="shared" ca="1" si="923"/>
        <v>2.8824266483683623</v>
      </c>
      <c r="K847" s="17">
        <f t="shared" ca="1" si="923"/>
        <v>2.746246494654228</v>
      </c>
      <c r="L847" s="17">
        <f t="shared" ca="1" si="923"/>
        <v>2.758384490438488</v>
      </c>
      <c r="M847" s="17">
        <f t="shared" ca="1" si="923"/>
        <v>2.7736466153681332</v>
      </c>
      <c r="N847" s="127">
        <f t="shared" ca="1" si="859"/>
        <v>16.016935246314578</v>
      </c>
      <c r="O847" s="128">
        <f t="shared" ca="1" si="860"/>
        <v>16.482416900559123</v>
      </c>
      <c r="P847" s="128">
        <f t="shared" ca="1" si="861"/>
        <v>0</v>
      </c>
      <c r="Q847" s="141">
        <f t="shared" ca="1" si="862"/>
        <v>0</v>
      </c>
      <c r="R847" s="13"/>
    </row>
    <row r="848" spans="2:18" x14ac:dyDescent="0.25">
      <c r="B848" s="126">
        <f t="shared" si="863"/>
        <v>831</v>
      </c>
      <c r="C848" s="17">
        <f t="shared" si="857"/>
        <v>3.2921262866077932</v>
      </c>
      <c r="D848" s="17">
        <f t="shared" ca="1" si="855"/>
        <v>3.4900286012995485</v>
      </c>
      <c r="E848" s="17">
        <f t="shared" ref="E848:M848" ca="1" si="924">$C$4*($G$4-D848)*$B$7+E$10*SQRT($B$7)*NORMSINV(RAND())+D848</f>
        <v>3.5076695730101282</v>
      </c>
      <c r="F848" s="17">
        <f t="shared" ca="1" si="924"/>
        <v>3.4572613071480958</v>
      </c>
      <c r="G848" s="17">
        <f t="shared" ca="1" si="924"/>
        <v>3.4104627657472482</v>
      </c>
      <c r="H848" s="17">
        <f t="shared" ca="1" si="924"/>
        <v>3.3301907625762417</v>
      </c>
      <c r="I848" s="17">
        <f t="shared" ca="1" si="924"/>
        <v>3.2747415162310287</v>
      </c>
      <c r="J848" s="17">
        <f t="shared" ca="1" si="924"/>
        <v>3.3163508598878999</v>
      </c>
      <c r="K848" s="17">
        <f t="shared" ca="1" si="924"/>
        <v>3.2183530634206758</v>
      </c>
      <c r="L848" s="17">
        <f t="shared" ca="1" si="924"/>
        <v>3.162086953696341</v>
      </c>
      <c r="M848" s="17">
        <f t="shared" ca="1" si="924"/>
        <v>3.0455478382414807</v>
      </c>
      <c r="N848" s="127">
        <f t="shared" ca="1" si="859"/>
        <v>21.021544454839052</v>
      </c>
      <c r="O848" s="128">
        <f t="shared" ca="1" si="860"/>
        <v>20.430655660912031</v>
      </c>
      <c r="P848" s="128">
        <f t="shared" ca="1" si="861"/>
        <v>0</v>
      </c>
      <c r="Q848" s="141">
        <f t="shared" ca="1" si="862"/>
        <v>0</v>
      </c>
      <c r="R848" s="13"/>
    </row>
    <row r="849" spans="2:18" x14ac:dyDescent="0.25">
      <c r="B849" s="126">
        <f t="shared" si="863"/>
        <v>832</v>
      </c>
      <c r="C849" s="17">
        <f t="shared" si="857"/>
        <v>3.2921262866077932</v>
      </c>
      <c r="D849" s="17">
        <f t="shared" ca="1" si="855"/>
        <v>3.1615683988894498</v>
      </c>
      <c r="E849" s="17">
        <f t="shared" ref="E849:M849" ca="1" si="925">$C$4*($G$4-D849)*$B$7+E$10*SQRT($B$7)*NORMSINV(RAND())+D849</f>
        <v>3.1278024127631756</v>
      </c>
      <c r="F849" s="17">
        <f t="shared" ca="1" si="925"/>
        <v>3.3649829644614462</v>
      </c>
      <c r="G849" s="17">
        <f t="shared" ca="1" si="925"/>
        <v>3.2969712049788749</v>
      </c>
      <c r="H849" s="17">
        <f t="shared" ca="1" si="925"/>
        <v>3.1792449142747912</v>
      </c>
      <c r="I849" s="17">
        <f t="shared" ca="1" si="925"/>
        <v>3.1862884898424371</v>
      </c>
      <c r="J849" s="17">
        <f t="shared" ca="1" si="925"/>
        <v>3.2014662039020365</v>
      </c>
      <c r="K849" s="17">
        <f t="shared" ca="1" si="925"/>
        <v>3.1519025114551709</v>
      </c>
      <c r="L849" s="17">
        <f t="shared" ca="1" si="925"/>
        <v>3.2374470065691106</v>
      </c>
      <c r="M849" s="17">
        <f t="shared" ca="1" si="925"/>
        <v>3.1312123368137992</v>
      </c>
      <c r="N849" s="127">
        <f t="shared" ca="1" si="859"/>
        <v>22.901727326349619</v>
      </c>
      <c r="O849" s="128">
        <f t="shared" ca="1" si="860"/>
        <v>21.860747275577655</v>
      </c>
      <c r="P849" s="128">
        <f t="shared" ca="1" si="861"/>
        <v>0</v>
      </c>
      <c r="Q849" s="141">
        <f t="shared" ca="1" si="862"/>
        <v>0</v>
      </c>
      <c r="R849" s="13"/>
    </row>
    <row r="850" spans="2:18" x14ac:dyDescent="0.25">
      <c r="B850" s="126">
        <f t="shared" si="863"/>
        <v>833</v>
      </c>
      <c r="C850" s="17">
        <f t="shared" si="857"/>
        <v>3.2921262866077932</v>
      </c>
      <c r="D850" s="17">
        <f t="shared" ref="D850:D913" ca="1" si="926">$C$4*($G$4-C850)*$B$7+D$10*SQRT($B$7)*NORMSINV(RAND())+C850</f>
        <v>3.4167687514515968</v>
      </c>
      <c r="E850" s="17">
        <f t="shared" ref="E850:M850" ca="1" si="927">$C$4*($G$4-D850)*$B$7+E$10*SQRT($B$7)*NORMSINV(RAND())+D850</f>
        <v>3.2954683871339001</v>
      </c>
      <c r="F850" s="17">
        <f t="shared" ca="1" si="927"/>
        <v>3.1993694193787214</v>
      </c>
      <c r="G850" s="17">
        <f t="shared" ca="1" si="927"/>
        <v>3.2556186675020133</v>
      </c>
      <c r="H850" s="17">
        <f t="shared" ca="1" si="927"/>
        <v>3.348725205801883</v>
      </c>
      <c r="I850" s="17">
        <f t="shared" ca="1" si="927"/>
        <v>3.4032634482640027</v>
      </c>
      <c r="J850" s="17">
        <f t="shared" ca="1" si="927"/>
        <v>3.3679120632411244</v>
      </c>
      <c r="K850" s="17">
        <f t="shared" ca="1" si="927"/>
        <v>3.5339267296599739</v>
      </c>
      <c r="L850" s="17">
        <f t="shared" ca="1" si="927"/>
        <v>3.4637344586963601</v>
      </c>
      <c r="M850" s="17">
        <f t="shared" ca="1" si="927"/>
        <v>3.4196550000660761</v>
      </c>
      <c r="N850" s="127">
        <f t="shared" ca="1" si="859"/>
        <v>30.558870393940275</v>
      </c>
      <c r="O850" s="128">
        <f t="shared" ca="1" si="860"/>
        <v>27.453649439892235</v>
      </c>
      <c r="P850" s="128">
        <f t="shared" ca="1" si="861"/>
        <v>4.2536494398922358</v>
      </c>
      <c r="Q850" s="141">
        <f t="shared" ca="1" si="862"/>
        <v>4.0461965087364762</v>
      </c>
      <c r="R850" s="13"/>
    </row>
    <row r="851" spans="2:18" x14ac:dyDescent="0.25">
      <c r="B851" s="126">
        <f t="shared" si="863"/>
        <v>834</v>
      </c>
      <c r="C851" s="17">
        <f t="shared" ref="C851:C914" si="928">$C$7</f>
        <v>3.2921262866077932</v>
      </c>
      <c r="D851" s="17">
        <f t="shared" ca="1" si="926"/>
        <v>3.3302923978134333</v>
      </c>
      <c r="E851" s="17">
        <f t="shared" ref="E851:M851" ca="1" si="929">$C$4*($G$4-D851)*$B$7+E$10*SQRT($B$7)*NORMSINV(RAND())+D851</f>
        <v>3.1434608090521747</v>
      </c>
      <c r="F851" s="17">
        <f t="shared" ca="1" si="929"/>
        <v>2.897991028317386</v>
      </c>
      <c r="G851" s="17">
        <f t="shared" ca="1" si="929"/>
        <v>2.7904565710640119</v>
      </c>
      <c r="H851" s="17">
        <f t="shared" ca="1" si="929"/>
        <v>2.9554039200298012</v>
      </c>
      <c r="I851" s="17">
        <f t="shared" ca="1" si="929"/>
        <v>2.976965570494817</v>
      </c>
      <c r="J851" s="17">
        <f t="shared" ca="1" si="929"/>
        <v>2.9372317515453155</v>
      </c>
      <c r="K851" s="17">
        <f t="shared" ca="1" si="929"/>
        <v>2.9624085795484714</v>
      </c>
      <c r="L851" s="17">
        <f t="shared" ca="1" si="929"/>
        <v>2.9831314415964534</v>
      </c>
      <c r="M851" s="17">
        <f t="shared" ca="1" si="929"/>
        <v>3.0542281885827256</v>
      </c>
      <c r="N851" s="127">
        <f t="shared" ref="N851:N914" ca="1" si="930">EXP(M851)</f>
        <v>21.204813092662853</v>
      </c>
      <c r="O851" s="128">
        <f t="shared" ref="O851:O914" ca="1" si="931">EXP(EXP(-$C$4*($K$4-$J$4))*LN(N851)+(1-EXP(-$C$4*($K$4-$J$4)))*$G$4+$F$4^2/(4*$C$4)*(1-EXP(-2*$C$4*($K$4-$J$4))))</f>
        <v>20.571200719052417</v>
      </c>
      <c r="P851" s="128">
        <f t="shared" ref="P851:P914" ca="1" si="932">MAX(0,O851-$I$4)</f>
        <v>0</v>
      </c>
      <c r="Q851" s="141">
        <f t="shared" ref="Q851:Q914" ca="1" si="933">$D$7*P851</f>
        <v>0</v>
      </c>
      <c r="R851" s="13"/>
    </row>
    <row r="852" spans="2:18" x14ac:dyDescent="0.25">
      <c r="B852" s="126">
        <f t="shared" ref="B852:B915" si="934">B851+1</f>
        <v>835</v>
      </c>
      <c r="C852" s="17">
        <f t="shared" si="928"/>
        <v>3.2921262866077932</v>
      </c>
      <c r="D852" s="17">
        <f t="shared" ca="1" si="926"/>
        <v>3.4102577732046129</v>
      </c>
      <c r="E852" s="17">
        <f t="shared" ref="E852:M852" ca="1" si="935">$C$4*($G$4-D852)*$B$7+E$10*SQRT($B$7)*NORMSINV(RAND())+D852</f>
        <v>3.4499225197440069</v>
      </c>
      <c r="F852" s="17">
        <f t="shared" ca="1" si="935"/>
        <v>3.3836405739889139</v>
      </c>
      <c r="G852" s="17">
        <f t="shared" ca="1" si="935"/>
        <v>3.3907027075801262</v>
      </c>
      <c r="H852" s="17">
        <f t="shared" ca="1" si="935"/>
        <v>3.6443423723277086</v>
      </c>
      <c r="I852" s="17">
        <f t="shared" ca="1" si="935"/>
        <v>3.8900135963621634</v>
      </c>
      <c r="J852" s="17">
        <f t="shared" ca="1" si="935"/>
        <v>3.8843868094324492</v>
      </c>
      <c r="K852" s="17">
        <f t="shared" ca="1" si="935"/>
        <v>3.782339629899131</v>
      </c>
      <c r="L852" s="17">
        <f t="shared" ca="1" si="935"/>
        <v>3.6719144215131627</v>
      </c>
      <c r="M852" s="17">
        <f t="shared" ca="1" si="935"/>
        <v>3.6451246467577549</v>
      </c>
      <c r="N852" s="127">
        <f t="shared" ca="1" si="930"/>
        <v>38.287544972480312</v>
      </c>
      <c r="O852" s="128">
        <f t="shared" ca="1" si="931"/>
        <v>32.804663240928676</v>
      </c>
      <c r="P852" s="128">
        <f t="shared" ca="1" si="932"/>
        <v>9.6046632409286765</v>
      </c>
      <c r="Q852" s="141">
        <f t="shared" ca="1" si="933"/>
        <v>9.1362382871917482</v>
      </c>
      <c r="R852" s="13"/>
    </row>
    <row r="853" spans="2:18" x14ac:dyDescent="0.25">
      <c r="B853" s="126">
        <f t="shared" si="934"/>
        <v>836</v>
      </c>
      <c r="C853" s="17">
        <f t="shared" si="928"/>
        <v>3.2921262866077932</v>
      </c>
      <c r="D853" s="17">
        <f t="shared" ca="1" si="926"/>
        <v>3.3495210406294915</v>
      </c>
      <c r="E853" s="17">
        <f t="shared" ref="E853:M853" ca="1" si="936">$C$4*($G$4-D853)*$B$7+E$10*SQRT($B$7)*NORMSINV(RAND())+D853</f>
        <v>3.361242741540956</v>
      </c>
      <c r="F853" s="17">
        <f t="shared" ca="1" si="936"/>
        <v>3.3725562919590937</v>
      </c>
      <c r="G853" s="17">
        <f t="shared" ca="1" si="936"/>
        <v>3.2838599141372131</v>
      </c>
      <c r="H853" s="17">
        <f t="shared" ca="1" si="936"/>
        <v>3.410137246079076</v>
      </c>
      <c r="I853" s="17">
        <f t="shared" ca="1" si="936"/>
        <v>3.5440348449876273</v>
      </c>
      <c r="J853" s="17">
        <f t="shared" ca="1" si="936"/>
        <v>3.5873499835899962</v>
      </c>
      <c r="K853" s="17">
        <f t="shared" ca="1" si="936"/>
        <v>3.6425127804866158</v>
      </c>
      <c r="L853" s="17">
        <f t="shared" ca="1" si="936"/>
        <v>3.6264776842567628</v>
      </c>
      <c r="M853" s="17">
        <f t="shared" ca="1" si="936"/>
        <v>3.6437154339339064</v>
      </c>
      <c r="N853" s="127">
        <f t="shared" ca="1" si="930"/>
        <v>38.233627672509471</v>
      </c>
      <c r="O853" s="128">
        <f t="shared" ca="1" si="931"/>
        <v>32.768172975957896</v>
      </c>
      <c r="P853" s="128">
        <f t="shared" ca="1" si="932"/>
        <v>9.5681729759578964</v>
      </c>
      <c r="Q853" s="141">
        <f t="shared" ca="1" si="933"/>
        <v>9.1015276734437141</v>
      </c>
      <c r="R853" s="13"/>
    </row>
    <row r="854" spans="2:18" x14ac:dyDescent="0.25">
      <c r="B854" s="126">
        <f t="shared" si="934"/>
        <v>837</v>
      </c>
      <c r="C854" s="17">
        <f t="shared" si="928"/>
        <v>3.2921262866077932</v>
      </c>
      <c r="D854" s="17">
        <f t="shared" ca="1" si="926"/>
        <v>3.2364757054941764</v>
      </c>
      <c r="E854" s="17">
        <f t="shared" ref="E854:M854" ca="1" si="937">$C$4*($G$4-D854)*$B$7+E$10*SQRT($B$7)*NORMSINV(RAND())+D854</f>
        <v>3.2706876532160654</v>
      </c>
      <c r="F854" s="17">
        <f t="shared" ca="1" si="937"/>
        <v>3.1765240167328472</v>
      </c>
      <c r="G854" s="17">
        <f t="shared" ca="1" si="937"/>
        <v>3.4338968685813516</v>
      </c>
      <c r="H854" s="17">
        <f t="shared" ca="1" si="937"/>
        <v>3.4057731738058945</v>
      </c>
      <c r="I854" s="17">
        <f t="shared" ca="1" si="937"/>
        <v>3.1659304406200026</v>
      </c>
      <c r="J854" s="17">
        <f t="shared" ca="1" si="937"/>
        <v>3.2737126350442276</v>
      </c>
      <c r="K854" s="17">
        <f t="shared" ca="1" si="937"/>
        <v>3.254083385169193</v>
      </c>
      <c r="L854" s="17">
        <f t="shared" ca="1" si="937"/>
        <v>3.1615988688139125</v>
      </c>
      <c r="M854" s="17">
        <f t="shared" ca="1" si="937"/>
        <v>3.1385533964757362</v>
      </c>
      <c r="N854" s="127">
        <f t="shared" ca="1" si="930"/>
        <v>23.070468886136876</v>
      </c>
      <c r="O854" s="128">
        <f t="shared" ca="1" si="931"/>
        <v>21.987860240824808</v>
      </c>
      <c r="P854" s="128">
        <f t="shared" ca="1" si="932"/>
        <v>0</v>
      </c>
      <c r="Q854" s="141">
        <f t="shared" ca="1" si="933"/>
        <v>0</v>
      </c>
      <c r="R854" s="13"/>
    </row>
    <row r="855" spans="2:18" x14ac:dyDescent="0.25">
      <c r="B855" s="126">
        <f t="shared" si="934"/>
        <v>838</v>
      </c>
      <c r="C855" s="17">
        <f t="shared" si="928"/>
        <v>3.2921262866077932</v>
      </c>
      <c r="D855" s="17">
        <f t="shared" ca="1" si="926"/>
        <v>3.3161039621213937</v>
      </c>
      <c r="E855" s="17">
        <f t="shared" ref="E855:M855" ca="1" si="938">$C$4*($G$4-D855)*$B$7+E$10*SQRT($B$7)*NORMSINV(RAND())+D855</f>
        <v>3.2350306161442544</v>
      </c>
      <c r="F855" s="17">
        <f t="shared" ca="1" si="938"/>
        <v>3.034700999560453</v>
      </c>
      <c r="G855" s="17">
        <f t="shared" ca="1" si="938"/>
        <v>3.0425855110968816</v>
      </c>
      <c r="H855" s="17">
        <f t="shared" ca="1" si="938"/>
        <v>3.1116425018870459</v>
      </c>
      <c r="I855" s="17">
        <f t="shared" ca="1" si="938"/>
        <v>3.1046430426697342</v>
      </c>
      <c r="J855" s="17">
        <f t="shared" ca="1" si="938"/>
        <v>3.1177229362449324</v>
      </c>
      <c r="K855" s="17">
        <f t="shared" ca="1" si="938"/>
        <v>3.087069285393051</v>
      </c>
      <c r="L855" s="17">
        <f t="shared" ca="1" si="938"/>
        <v>2.9510814352770067</v>
      </c>
      <c r="M855" s="17">
        <f t="shared" ca="1" si="938"/>
        <v>2.9189597955037589</v>
      </c>
      <c r="N855" s="127">
        <f t="shared" ca="1" si="930"/>
        <v>18.522010756759862</v>
      </c>
      <c r="O855" s="128">
        <f t="shared" ca="1" si="931"/>
        <v>18.486850797278169</v>
      </c>
      <c r="P855" s="128">
        <f t="shared" ca="1" si="932"/>
        <v>0</v>
      </c>
      <c r="Q855" s="141">
        <f t="shared" ca="1" si="933"/>
        <v>0</v>
      </c>
      <c r="R855" s="13"/>
    </row>
    <row r="856" spans="2:18" x14ac:dyDescent="0.25">
      <c r="B856" s="126">
        <f t="shared" si="934"/>
        <v>839</v>
      </c>
      <c r="C856" s="17">
        <f t="shared" si="928"/>
        <v>3.2921262866077932</v>
      </c>
      <c r="D856" s="17">
        <f t="shared" ca="1" si="926"/>
        <v>3.2930200967053351</v>
      </c>
      <c r="E856" s="17">
        <f t="shared" ref="E856:M856" ca="1" si="939">$C$4*($G$4-D856)*$B$7+E$10*SQRT($B$7)*NORMSINV(RAND())+D856</f>
        <v>3.2813914019688637</v>
      </c>
      <c r="F856" s="17">
        <f t="shared" ca="1" si="939"/>
        <v>3.1113083884779615</v>
      </c>
      <c r="G856" s="17">
        <f t="shared" ca="1" si="939"/>
        <v>3.0094217947238455</v>
      </c>
      <c r="H856" s="17">
        <f t="shared" ca="1" si="939"/>
        <v>2.9625567894070266</v>
      </c>
      <c r="I856" s="17">
        <f t="shared" ca="1" si="939"/>
        <v>2.994313645766002</v>
      </c>
      <c r="J856" s="17">
        <f t="shared" ca="1" si="939"/>
        <v>2.9343060243468271</v>
      </c>
      <c r="K856" s="17">
        <f t="shared" ca="1" si="939"/>
        <v>2.8655102414570242</v>
      </c>
      <c r="L856" s="17">
        <f t="shared" ca="1" si="939"/>
        <v>2.803994239773949</v>
      </c>
      <c r="M856" s="17">
        <f t="shared" ca="1" si="939"/>
        <v>2.7946776961445372</v>
      </c>
      <c r="N856" s="127">
        <f t="shared" ca="1" si="930"/>
        <v>16.357355864606365</v>
      </c>
      <c r="O856" s="128">
        <f t="shared" ca="1" si="931"/>
        <v>16.758475184412855</v>
      </c>
      <c r="P856" s="128">
        <f t="shared" ca="1" si="932"/>
        <v>0</v>
      </c>
      <c r="Q856" s="141">
        <f t="shared" ca="1" si="933"/>
        <v>0</v>
      </c>
      <c r="R856" s="13"/>
    </row>
    <row r="857" spans="2:18" x14ac:dyDescent="0.25">
      <c r="B857" s="126">
        <f t="shared" si="934"/>
        <v>840</v>
      </c>
      <c r="C857" s="17">
        <f t="shared" si="928"/>
        <v>3.2921262866077932</v>
      </c>
      <c r="D857" s="17">
        <f t="shared" ca="1" si="926"/>
        <v>3.3811506655671399</v>
      </c>
      <c r="E857" s="17">
        <f t="shared" ref="E857:M857" ca="1" si="940">$C$4*($G$4-D857)*$B$7+E$10*SQRT($B$7)*NORMSINV(RAND())+D857</f>
        <v>3.5263840972797444</v>
      </c>
      <c r="F857" s="17">
        <f t="shared" ca="1" si="940"/>
        <v>3.7557798848241677</v>
      </c>
      <c r="G857" s="17">
        <f t="shared" ca="1" si="940"/>
        <v>3.6642299926601232</v>
      </c>
      <c r="H857" s="17">
        <f t="shared" ca="1" si="940"/>
        <v>3.4334397860489578</v>
      </c>
      <c r="I857" s="17">
        <f t="shared" ca="1" si="940"/>
        <v>3.4201348654097199</v>
      </c>
      <c r="J857" s="17">
        <f t="shared" ca="1" si="940"/>
        <v>3.5149037949793938</v>
      </c>
      <c r="K857" s="17">
        <f t="shared" ca="1" si="940"/>
        <v>3.636079837043789</v>
      </c>
      <c r="L857" s="17">
        <f t="shared" ca="1" si="940"/>
        <v>3.5179681297902508</v>
      </c>
      <c r="M857" s="17">
        <f t="shared" ca="1" si="940"/>
        <v>3.5169032216423708</v>
      </c>
      <c r="N857" s="127">
        <f t="shared" ca="1" si="930"/>
        <v>33.679967406810256</v>
      </c>
      <c r="O857" s="128">
        <f t="shared" ca="1" si="931"/>
        <v>29.645308207758816</v>
      </c>
      <c r="P857" s="128">
        <f t="shared" ca="1" si="932"/>
        <v>6.4453082077588171</v>
      </c>
      <c r="Q857" s="141">
        <f t="shared" ca="1" si="933"/>
        <v>6.130966817196148</v>
      </c>
      <c r="R857" s="13"/>
    </row>
    <row r="858" spans="2:18" x14ac:dyDescent="0.25">
      <c r="B858" s="126">
        <f t="shared" si="934"/>
        <v>841</v>
      </c>
      <c r="C858" s="17">
        <f t="shared" si="928"/>
        <v>3.2921262866077932</v>
      </c>
      <c r="D858" s="17">
        <f t="shared" ca="1" si="926"/>
        <v>3.5192889008526738</v>
      </c>
      <c r="E858" s="17">
        <f t="shared" ref="E858:M858" ca="1" si="941">$C$4*($G$4-D858)*$B$7+E$10*SQRT($B$7)*NORMSINV(RAND())+D858</f>
        <v>3.408649466827383</v>
      </c>
      <c r="F858" s="17">
        <f t="shared" ca="1" si="941"/>
        <v>3.5840664873792467</v>
      </c>
      <c r="G858" s="17">
        <f t="shared" ca="1" si="941"/>
        <v>3.686032400204208</v>
      </c>
      <c r="H858" s="17">
        <f t="shared" ca="1" si="941"/>
        <v>4.0101995417778058</v>
      </c>
      <c r="I858" s="17">
        <f t="shared" ca="1" si="941"/>
        <v>3.9584099820137069</v>
      </c>
      <c r="J858" s="17">
        <f t="shared" ca="1" si="941"/>
        <v>4.0068058624841001</v>
      </c>
      <c r="K858" s="17">
        <f t="shared" ca="1" si="941"/>
        <v>4.1606122885090038</v>
      </c>
      <c r="L858" s="17">
        <f t="shared" ca="1" si="941"/>
        <v>4.0644527723582584</v>
      </c>
      <c r="M858" s="17">
        <f t="shared" ca="1" si="941"/>
        <v>4.0782515051215285</v>
      </c>
      <c r="N858" s="127">
        <f t="shared" ca="1" si="930"/>
        <v>59.042144656874456</v>
      </c>
      <c r="O858" s="128">
        <f t="shared" ca="1" si="931"/>
        <v>46.18457645392548</v>
      </c>
      <c r="P858" s="128">
        <f t="shared" ca="1" si="932"/>
        <v>22.984576453925481</v>
      </c>
      <c r="Q858" s="141">
        <f t="shared" ca="1" si="933"/>
        <v>21.863605432660197</v>
      </c>
      <c r="R858" s="13"/>
    </row>
    <row r="859" spans="2:18" x14ac:dyDescent="0.25">
      <c r="B859" s="126">
        <f t="shared" si="934"/>
        <v>842</v>
      </c>
      <c r="C859" s="17">
        <f t="shared" si="928"/>
        <v>3.2921262866077932</v>
      </c>
      <c r="D859" s="17">
        <f t="shared" ca="1" si="926"/>
        <v>3.2364049025079504</v>
      </c>
      <c r="E859" s="17">
        <f t="shared" ref="E859:M859" ca="1" si="942">$C$4*($G$4-D859)*$B$7+E$10*SQRT($B$7)*NORMSINV(RAND())+D859</f>
        <v>3.3246436126462182</v>
      </c>
      <c r="F859" s="17">
        <f t="shared" ca="1" si="942"/>
        <v>3.4866156689157091</v>
      </c>
      <c r="G859" s="17">
        <f t="shared" ca="1" si="942"/>
        <v>3.5801236023136158</v>
      </c>
      <c r="H859" s="17">
        <f t="shared" ca="1" si="942"/>
        <v>3.5481618158991588</v>
      </c>
      <c r="I859" s="17">
        <f t="shared" ca="1" si="942"/>
        <v>3.529922323171943</v>
      </c>
      <c r="J859" s="17">
        <f t="shared" ca="1" si="942"/>
        <v>3.499699406235933</v>
      </c>
      <c r="K859" s="17">
        <f t="shared" ca="1" si="942"/>
        <v>3.418131937135747</v>
      </c>
      <c r="L859" s="17">
        <f t="shared" ca="1" si="942"/>
        <v>3.4619798506613932</v>
      </c>
      <c r="M859" s="17">
        <f t="shared" ca="1" si="942"/>
        <v>3.5596605800929066</v>
      </c>
      <c r="N859" s="127">
        <f t="shared" ca="1" si="930"/>
        <v>35.151264081272785</v>
      </c>
      <c r="O859" s="128">
        <f t="shared" ca="1" si="931"/>
        <v>30.66349346612877</v>
      </c>
      <c r="P859" s="128">
        <f t="shared" ca="1" si="932"/>
        <v>7.4634934661287708</v>
      </c>
      <c r="Q859" s="141">
        <f t="shared" ca="1" si="933"/>
        <v>7.0994945945505101</v>
      </c>
      <c r="R859" s="13"/>
    </row>
    <row r="860" spans="2:18" x14ac:dyDescent="0.25">
      <c r="B860" s="126">
        <f t="shared" si="934"/>
        <v>843</v>
      </c>
      <c r="C860" s="17">
        <f t="shared" si="928"/>
        <v>3.2921262866077932</v>
      </c>
      <c r="D860" s="17">
        <f t="shared" ca="1" si="926"/>
        <v>3.2904345003810671</v>
      </c>
      <c r="E860" s="17">
        <f t="shared" ref="E860:M860" ca="1" si="943">$C$4*($G$4-D860)*$B$7+E$10*SQRT($B$7)*NORMSINV(RAND())+D860</f>
        <v>3.146865461888269</v>
      </c>
      <c r="F860" s="17">
        <f t="shared" ca="1" si="943"/>
        <v>3.0144928661204924</v>
      </c>
      <c r="G860" s="17">
        <f t="shared" ca="1" si="943"/>
        <v>2.8555486644938983</v>
      </c>
      <c r="H860" s="17">
        <f t="shared" ca="1" si="943"/>
        <v>3.0797450731330089</v>
      </c>
      <c r="I860" s="17">
        <f t="shared" ca="1" si="943"/>
        <v>3.0093714056319847</v>
      </c>
      <c r="J860" s="17">
        <f t="shared" ca="1" si="943"/>
        <v>3.1948980152075155</v>
      </c>
      <c r="K860" s="17">
        <f t="shared" ca="1" si="943"/>
        <v>3.1680074098314699</v>
      </c>
      <c r="L860" s="17">
        <f t="shared" ca="1" si="943"/>
        <v>3.0924493353277835</v>
      </c>
      <c r="M860" s="17">
        <f t="shared" ca="1" si="943"/>
        <v>2.934650592570176</v>
      </c>
      <c r="N860" s="127">
        <f t="shared" ca="1" si="930"/>
        <v>18.814927910931754</v>
      </c>
      <c r="O860" s="128">
        <f t="shared" ca="1" si="931"/>
        <v>18.717370565442586</v>
      </c>
      <c r="P860" s="128">
        <f t="shared" ca="1" si="932"/>
        <v>0</v>
      </c>
      <c r="Q860" s="141">
        <f t="shared" ca="1" si="933"/>
        <v>0</v>
      </c>
      <c r="R860" s="13"/>
    </row>
    <row r="861" spans="2:18" x14ac:dyDescent="0.25">
      <c r="B861" s="126">
        <f t="shared" si="934"/>
        <v>844</v>
      </c>
      <c r="C861" s="17">
        <f t="shared" si="928"/>
        <v>3.2921262866077932</v>
      </c>
      <c r="D861" s="17">
        <f t="shared" ca="1" si="926"/>
        <v>3.1361427247039688</v>
      </c>
      <c r="E861" s="17">
        <f t="shared" ref="E861:M861" ca="1" si="944">$C$4*($G$4-D861)*$B$7+E$10*SQRT($B$7)*NORMSINV(RAND())+D861</f>
        <v>3.1513221176986046</v>
      </c>
      <c r="F861" s="17">
        <f t="shared" ca="1" si="944"/>
        <v>3.3033587550743087</v>
      </c>
      <c r="G861" s="17">
        <f t="shared" ca="1" si="944"/>
        <v>3.4814702414294074</v>
      </c>
      <c r="H861" s="17">
        <f t="shared" ca="1" si="944"/>
        <v>3.3869680155345452</v>
      </c>
      <c r="I861" s="17">
        <f t="shared" ca="1" si="944"/>
        <v>3.0946133434497742</v>
      </c>
      <c r="J861" s="17">
        <f t="shared" ca="1" si="944"/>
        <v>3.0691783447803216</v>
      </c>
      <c r="K861" s="17">
        <f t="shared" ca="1" si="944"/>
        <v>3.1117407354548954</v>
      </c>
      <c r="L861" s="17">
        <f t="shared" ca="1" si="944"/>
        <v>3.0959827822090418</v>
      </c>
      <c r="M861" s="17">
        <f t="shared" ca="1" si="944"/>
        <v>3.0505128165966608</v>
      </c>
      <c r="N861" s="127">
        <f t="shared" ca="1" si="930"/>
        <v>21.126175498545106</v>
      </c>
      <c r="O861" s="128">
        <f t="shared" ca="1" si="931"/>
        <v>20.510926523808905</v>
      </c>
      <c r="P861" s="128">
        <f t="shared" ca="1" si="932"/>
        <v>0</v>
      </c>
      <c r="Q861" s="141">
        <f t="shared" ca="1" si="933"/>
        <v>0</v>
      </c>
      <c r="R861" s="13"/>
    </row>
    <row r="862" spans="2:18" x14ac:dyDescent="0.25">
      <c r="B862" s="126">
        <f t="shared" si="934"/>
        <v>845</v>
      </c>
      <c r="C862" s="17">
        <f t="shared" si="928"/>
        <v>3.2921262866077932</v>
      </c>
      <c r="D862" s="17">
        <f t="shared" ca="1" si="926"/>
        <v>3.351690186662049</v>
      </c>
      <c r="E862" s="17">
        <f t="shared" ref="E862:M862" ca="1" si="945">$C$4*($G$4-D862)*$B$7+E$10*SQRT($B$7)*NORMSINV(RAND())+D862</f>
        <v>3.3764404680503652</v>
      </c>
      <c r="F862" s="17">
        <f t="shared" ca="1" si="945"/>
        <v>3.5849083356202991</v>
      </c>
      <c r="G862" s="17">
        <f t="shared" ca="1" si="945"/>
        <v>3.8112600947590276</v>
      </c>
      <c r="H862" s="17">
        <f t="shared" ca="1" si="945"/>
        <v>3.8025750521827653</v>
      </c>
      <c r="I862" s="17">
        <f t="shared" ca="1" si="945"/>
        <v>3.8003956828014549</v>
      </c>
      <c r="J862" s="17">
        <f t="shared" ca="1" si="945"/>
        <v>3.8219168016465903</v>
      </c>
      <c r="K862" s="17">
        <f t="shared" ca="1" si="945"/>
        <v>3.8190920863101763</v>
      </c>
      <c r="L862" s="17">
        <f t="shared" ca="1" si="945"/>
        <v>3.8619656391411055</v>
      </c>
      <c r="M862" s="17">
        <f t="shared" ca="1" si="945"/>
        <v>3.8205454103519103</v>
      </c>
      <c r="N862" s="127">
        <f t="shared" ca="1" si="930"/>
        <v>45.629088112388779</v>
      </c>
      <c r="O862" s="128">
        <f t="shared" ca="1" si="931"/>
        <v>37.679440699156473</v>
      </c>
      <c r="P862" s="128">
        <f t="shared" ca="1" si="932"/>
        <v>14.479440699156473</v>
      </c>
      <c r="Q862" s="141">
        <f t="shared" ca="1" si="933"/>
        <v>13.773270043350829</v>
      </c>
      <c r="R862" s="13"/>
    </row>
    <row r="863" spans="2:18" x14ac:dyDescent="0.25">
      <c r="B863" s="126">
        <f t="shared" si="934"/>
        <v>846</v>
      </c>
      <c r="C863" s="17">
        <f t="shared" si="928"/>
        <v>3.2921262866077932</v>
      </c>
      <c r="D863" s="17">
        <f t="shared" ca="1" si="926"/>
        <v>3.2059512508051631</v>
      </c>
      <c r="E863" s="17">
        <f t="shared" ref="E863:M863" ca="1" si="946">$C$4*($G$4-D863)*$B$7+E$10*SQRT($B$7)*NORMSINV(RAND())+D863</f>
        <v>3.3957610792830879</v>
      </c>
      <c r="F863" s="17">
        <f t="shared" ca="1" si="946"/>
        <v>3.3867005347113945</v>
      </c>
      <c r="G863" s="17">
        <f t="shared" ca="1" si="946"/>
        <v>3.0780532138580941</v>
      </c>
      <c r="H863" s="17">
        <f t="shared" ca="1" si="946"/>
        <v>3.0455091298053873</v>
      </c>
      <c r="I863" s="17">
        <f t="shared" ca="1" si="946"/>
        <v>2.9299650206968479</v>
      </c>
      <c r="J863" s="17">
        <f t="shared" ca="1" si="946"/>
        <v>3.0135531467354446</v>
      </c>
      <c r="K863" s="17">
        <f t="shared" ca="1" si="946"/>
        <v>3.0629197119050153</v>
      </c>
      <c r="L863" s="17">
        <f t="shared" ca="1" si="946"/>
        <v>2.9684310792721074</v>
      </c>
      <c r="M863" s="17">
        <f t="shared" ca="1" si="946"/>
        <v>2.768445977503708</v>
      </c>
      <c r="N863" s="127">
        <f t="shared" ca="1" si="930"/>
        <v>15.933853193492833</v>
      </c>
      <c r="O863" s="128">
        <f t="shared" ca="1" si="931"/>
        <v>16.414856469256602</v>
      </c>
      <c r="P863" s="128">
        <f t="shared" ca="1" si="932"/>
        <v>0</v>
      </c>
      <c r="Q863" s="141">
        <f t="shared" ca="1" si="933"/>
        <v>0</v>
      </c>
      <c r="R863" s="13"/>
    </row>
    <row r="864" spans="2:18" x14ac:dyDescent="0.25">
      <c r="B864" s="126">
        <f t="shared" si="934"/>
        <v>847</v>
      </c>
      <c r="C864" s="17">
        <f t="shared" si="928"/>
        <v>3.2921262866077932</v>
      </c>
      <c r="D864" s="17">
        <f t="shared" ca="1" si="926"/>
        <v>3.3281987213275577</v>
      </c>
      <c r="E864" s="17">
        <f t="shared" ref="E864:M864" ca="1" si="947">$C$4*($G$4-D864)*$B$7+E$10*SQRT($B$7)*NORMSINV(RAND())+D864</f>
        <v>3.3311255053597826</v>
      </c>
      <c r="F864" s="17">
        <f t="shared" ca="1" si="947"/>
        <v>3.521554702953039</v>
      </c>
      <c r="G864" s="17">
        <f t="shared" ca="1" si="947"/>
        <v>3.3285246316588566</v>
      </c>
      <c r="H864" s="17">
        <f t="shared" ca="1" si="947"/>
        <v>3.445185784927975</v>
      </c>
      <c r="I864" s="17">
        <f t="shared" ca="1" si="947"/>
        <v>3.4827361919485784</v>
      </c>
      <c r="J864" s="17">
        <f t="shared" ca="1" si="947"/>
        <v>3.5068502617821578</v>
      </c>
      <c r="K864" s="17">
        <f t="shared" ca="1" si="947"/>
        <v>3.3891877136408883</v>
      </c>
      <c r="L864" s="17">
        <f t="shared" ca="1" si="947"/>
        <v>3.3679369446823859</v>
      </c>
      <c r="M864" s="17">
        <f t="shared" ca="1" si="947"/>
        <v>3.3291295478118212</v>
      </c>
      <c r="N864" s="127">
        <f t="shared" ca="1" si="930"/>
        <v>27.914033293755796</v>
      </c>
      <c r="O864" s="128">
        <f t="shared" ca="1" si="931"/>
        <v>25.559366772897782</v>
      </c>
      <c r="P864" s="128">
        <f t="shared" ca="1" si="932"/>
        <v>2.3593667728977827</v>
      </c>
      <c r="Q864" s="141">
        <f t="shared" ca="1" si="933"/>
        <v>2.2442990975696646</v>
      </c>
      <c r="R864" s="13"/>
    </row>
    <row r="865" spans="2:18" x14ac:dyDescent="0.25">
      <c r="B865" s="126">
        <f t="shared" si="934"/>
        <v>848</v>
      </c>
      <c r="C865" s="17">
        <f t="shared" si="928"/>
        <v>3.2921262866077932</v>
      </c>
      <c r="D865" s="17">
        <f t="shared" ca="1" si="926"/>
        <v>3.3889254771182564</v>
      </c>
      <c r="E865" s="17">
        <f t="shared" ref="E865:M865" ca="1" si="948">$C$4*($G$4-D865)*$B$7+E$10*SQRT($B$7)*NORMSINV(RAND())+D865</f>
        <v>3.3191941524851107</v>
      </c>
      <c r="F865" s="17">
        <f t="shared" ca="1" si="948"/>
        <v>3.4201531718074336</v>
      </c>
      <c r="G865" s="17">
        <f t="shared" ca="1" si="948"/>
        <v>3.2256600363447809</v>
      </c>
      <c r="H865" s="17">
        <f t="shared" ca="1" si="948"/>
        <v>3.1297361280173916</v>
      </c>
      <c r="I865" s="17">
        <f t="shared" ca="1" si="948"/>
        <v>3.1075574696249131</v>
      </c>
      <c r="J865" s="17">
        <f t="shared" ca="1" si="948"/>
        <v>3.171039913886589</v>
      </c>
      <c r="K865" s="17">
        <f t="shared" ca="1" si="948"/>
        <v>3.2448622380515011</v>
      </c>
      <c r="L865" s="17">
        <f t="shared" ca="1" si="948"/>
        <v>3.2634904899812693</v>
      </c>
      <c r="M865" s="17">
        <f t="shared" ca="1" si="948"/>
        <v>3.3883682883809461</v>
      </c>
      <c r="N865" s="127">
        <f t="shared" ca="1" si="930"/>
        <v>29.617585462431549</v>
      </c>
      <c r="O865" s="128">
        <f t="shared" ca="1" si="931"/>
        <v>26.783592168539844</v>
      </c>
      <c r="P865" s="128">
        <f t="shared" ca="1" si="932"/>
        <v>3.5835921685398446</v>
      </c>
      <c r="Q865" s="141">
        <f t="shared" ca="1" si="933"/>
        <v>3.408818316125422</v>
      </c>
      <c r="R865" s="13"/>
    </row>
    <row r="866" spans="2:18" x14ac:dyDescent="0.25">
      <c r="B866" s="126">
        <f t="shared" si="934"/>
        <v>849</v>
      </c>
      <c r="C866" s="17">
        <f t="shared" si="928"/>
        <v>3.2921262866077932</v>
      </c>
      <c r="D866" s="17">
        <f t="shared" ca="1" si="926"/>
        <v>3.1704886096586482</v>
      </c>
      <c r="E866" s="17">
        <f t="shared" ref="E866:M866" ca="1" si="949">$C$4*($G$4-D866)*$B$7+E$10*SQRT($B$7)*NORMSINV(RAND())+D866</f>
        <v>3.3323670792001314</v>
      </c>
      <c r="F866" s="17">
        <f t="shared" ca="1" si="949"/>
        <v>3.305685516357161</v>
      </c>
      <c r="G866" s="17">
        <f t="shared" ca="1" si="949"/>
        <v>3.4600517698845823</v>
      </c>
      <c r="H866" s="17">
        <f t="shared" ca="1" si="949"/>
        <v>3.43477816766107</v>
      </c>
      <c r="I866" s="17">
        <f t="shared" ca="1" si="949"/>
        <v>3.4714109465334424</v>
      </c>
      <c r="J866" s="17">
        <f t="shared" ca="1" si="949"/>
        <v>3.4435088199304023</v>
      </c>
      <c r="K866" s="17">
        <f t="shared" ca="1" si="949"/>
        <v>3.4109982787126576</v>
      </c>
      <c r="L866" s="17">
        <f t="shared" ca="1" si="949"/>
        <v>3.3126143136894304</v>
      </c>
      <c r="M866" s="17">
        <f t="shared" ca="1" si="949"/>
        <v>3.2668906584442379</v>
      </c>
      <c r="N866" s="127">
        <f t="shared" ca="1" si="930"/>
        <v>26.229655459814747</v>
      </c>
      <c r="O866" s="128">
        <f t="shared" ca="1" si="931"/>
        <v>24.333373011039384</v>
      </c>
      <c r="P866" s="128">
        <f t="shared" ca="1" si="932"/>
        <v>1.1333730110393851</v>
      </c>
      <c r="Q866" s="141">
        <f t="shared" ca="1" si="933"/>
        <v>1.0780977570356358</v>
      </c>
      <c r="R866" s="13"/>
    </row>
    <row r="867" spans="2:18" x14ac:dyDescent="0.25">
      <c r="B867" s="126">
        <f t="shared" si="934"/>
        <v>850</v>
      </c>
      <c r="C867" s="17">
        <f t="shared" si="928"/>
        <v>3.2921262866077932</v>
      </c>
      <c r="D867" s="17">
        <f t="shared" ca="1" si="926"/>
        <v>3.3183170381885869</v>
      </c>
      <c r="E867" s="17">
        <f t="shared" ref="E867:M867" ca="1" si="950">$C$4*($G$4-D867)*$B$7+E$10*SQRT($B$7)*NORMSINV(RAND())+D867</f>
        <v>3.3052066597940359</v>
      </c>
      <c r="F867" s="17">
        <f t="shared" ca="1" si="950"/>
        <v>3.1985767107650021</v>
      </c>
      <c r="G867" s="17">
        <f t="shared" ca="1" si="950"/>
        <v>3.3000241776486012</v>
      </c>
      <c r="H867" s="17">
        <f t="shared" ca="1" si="950"/>
        <v>3.4897559565442711</v>
      </c>
      <c r="I867" s="17">
        <f t="shared" ca="1" si="950"/>
        <v>3.2700389481191472</v>
      </c>
      <c r="J867" s="17">
        <f t="shared" ca="1" si="950"/>
        <v>3.322888560727209</v>
      </c>
      <c r="K867" s="17">
        <f t="shared" ca="1" si="950"/>
        <v>3.2345136612268592</v>
      </c>
      <c r="L867" s="17">
        <f t="shared" ca="1" si="950"/>
        <v>3.1373838285000195</v>
      </c>
      <c r="M867" s="17">
        <f t="shared" ca="1" si="950"/>
        <v>3.0652364378099834</v>
      </c>
      <c r="N867" s="127">
        <f t="shared" ca="1" si="930"/>
        <v>21.439530503602903</v>
      </c>
      <c r="O867" s="128">
        <f t="shared" ca="1" si="931"/>
        <v>20.750828566511288</v>
      </c>
      <c r="P867" s="128">
        <f t="shared" ca="1" si="932"/>
        <v>0</v>
      </c>
      <c r="Q867" s="141">
        <f t="shared" ca="1" si="933"/>
        <v>0</v>
      </c>
      <c r="R867" s="13"/>
    </row>
    <row r="868" spans="2:18" x14ac:dyDescent="0.25">
      <c r="B868" s="126">
        <f t="shared" si="934"/>
        <v>851</v>
      </c>
      <c r="C868" s="17">
        <f t="shared" si="928"/>
        <v>3.2921262866077932</v>
      </c>
      <c r="D868" s="17">
        <f t="shared" ca="1" si="926"/>
        <v>3.2014501118717287</v>
      </c>
      <c r="E868" s="17">
        <f t="shared" ref="E868:M868" ca="1" si="951">$C$4*($G$4-D868)*$B$7+E$10*SQRT($B$7)*NORMSINV(RAND())+D868</f>
        <v>3.0808433639756134</v>
      </c>
      <c r="F868" s="17">
        <f t="shared" ca="1" si="951"/>
        <v>2.9298605858792128</v>
      </c>
      <c r="G868" s="17">
        <f t="shared" ca="1" si="951"/>
        <v>2.7979386834465703</v>
      </c>
      <c r="H868" s="17">
        <f t="shared" ca="1" si="951"/>
        <v>2.8661101949679475</v>
      </c>
      <c r="I868" s="17">
        <f t="shared" ca="1" si="951"/>
        <v>3.0047338289409127</v>
      </c>
      <c r="J868" s="17">
        <f t="shared" ca="1" si="951"/>
        <v>2.8209332330336117</v>
      </c>
      <c r="K868" s="17">
        <f t="shared" ca="1" si="951"/>
        <v>2.7859894199578523</v>
      </c>
      <c r="L868" s="17">
        <f t="shared" ca="1" si="951"/>
        <v>2.811097271700302</v>
      </c>
      <c r="M868" s="17">
        <f t="shared" ca="1" si="951"/>
        <v>2.8856435422864513</v>
      </c>
      <c r="N868" s="127">
        <f t="shared" ca="1" si="930"/>
        <v>17.915093006493027</v>
      </c>
      <c r="O868" s="128">
        <f t="shared" ca="1" si="931"/>
        <v>18.006758843735437</v>
      </c>
      <c r="P868" s="128">
        <f t="shared" ca="1" si="932"/>
        <v>0</v>
      </c>
      <c r="Q868" s="141">
        <f t="shared" ca="1" si="933"/>
        <v>0</v>
      </c>
      <c r="R868" s="13"/>
    </row>
    <row r="869" spans="2:18" x14ac:dyDescent="0.25">
      <c r="B869" s="126">
        <f t="shared" si="934"/>
        <v>852</v>
      </c>
      <c r="C869" s="17">
        <f t="shared" si="928"/>
        <v>3.2921262866077932</v>
      </c>
      <c r="D869" s="17">
        <f t="shared" ca="1" si="926"/>
        <v>3.3405503022746683</v>
      </c>
      <c r="E869" s="17">
        <f t="shared" ref="E869:M869" ca="1" si="952">$C$4*($G$4-D869)*$B$7+E$10*SQRT($B$7)*NORMSINV(RAND())+D869</f>
        <v>3.1521595907565696</v>
      </c>
      <c r="F869" s="17">
        <f t="shared" ca="1" si="952"/>
        <v>2.9935005713010288</v>
      </c>
      <c r="G869" s="17">
        <f t="shared" ca="1" si="952"/>
        <v>2.9063007057655614</v>
      </c>
      <c r="H869" s="17">
        <f t="shared" ca="1" si="952"/>
        <v>2.8750452813944216</v>
      </c>
      <c r="I869" s="17">
        <f t="shared" ca="1" si="952"/>
        <v>2.9734131107356845</v>
      </c>
      <c r="J869" s="17">
        <f t="shared" ca="1" si="952"/>
        <v>2.9467055333845034</v>
      </c>
      <c r="K869" s="17">
        <f t="shared" ca="1" si="952"/>
        <v>2.8306037053528272</v>
      </c>
      <c r="L869" s="17">
        <f t="shared" ca="1" si="952"/>
        <v>2.6246717531147747</v>
      </c>
      <c r="M869" s="17">
        <f t="shared" ca="1" si="952"/>
        <v>2.5901186141238601</v>
      </c>
      <c r="N869" s="127">
        <f t="shared" ca="1" si="930"/>
        <v>13.331352796149798</v>
      </c>
      <c r="O869" s="128">
        <f t="shared" ca="1" si="931"/>
        <v>14.258415614095489</v>
      </c>
      <c r="P869" s="128">
        <f t="shared" ca="1" si="932"/>
        <v>0</v>
      </c>
      <c r="Q869" s="141">
        <f t="shared" ca="1" si="933"/>
        <v>0</v>
      </c>
      <c r="R869" s="13"/>
    </row>
    <row r="870" spans="2:18" x14ac:dyDescent="0.25">
      <c r="B870" s="126">
        <f t="shared" si="934"/>
        <v>853</v>
      </c>
      <c r="C870" s="17">
        <f t="shared" si="928"/>
        <v>3.2921262866077932</v>
      </c>
      <c r="D870" s="17">
        <f t="shared" ca="1" si="926"/>
        <v>3.5124480450562285</v>
      </c>
      <c r="E870" s="17">
        <f t="shared" ref="E870:M870" ca="1" si="953">$C$4*($G$4-D870)*$B$7+E$10*SQRT($B$7)*NORMSINV(RAND())+D870</f>
        <v>3.7352445164988275</v>
      </c>
      <c r="F870" s="17">
        <f t="shared" ca="1" si="953"/>
        <v>3.7103446364363788</v>
      </c>
      <c r="G870" s="17">
        <f t="shared" ca="1" si="953"/>
        <v>3.4321968506510747</v>
      </c>
      <c r="H870" s="17">
        <f t="shared" ca="1" si="953"/>
        <v>3.1365752791722192</v>
      </c>
      <c r="I870" s="17">
        <f t="shared" ca="1" si="953"/>
        <v>3.2058277031767757</v>
      </c>
      <c r="J870" s="17">
        <f t="shared" ca="1" si="953"/>
        <v>3.1609466227314984</v>
      </c>
      <c r="K870" s="17">
        <f t="shared" ca="1" si="953"/>
        <v>3.1284218151562104</v>
      </c>
      <c r="L870" s="17">
        <f t="shared" ca="1" si="953"/>
        <v>3.1573767321777266</v>
      </c>
      <c r="M870" s="17">
        <f t="shared" ca="1" si="953"/>
        <v>3.1585487386269082</v>
      </c>
      <c r="N870" s="127">
        <f t="shared" ca="1" si="930"/>
        <v>23.536413643370398</v>
      </c>
      <c r="O870" s="128">
        <f t="shared" ca="1" si="931"/>
        <v>22.337847309178088</v>
      </c>
      <c r="P870" s="128">
        <f t="shared" ca="1" si="932"/>
        <v>0</v>
      </c>
      <c r="Q870" s="141">
        <f t="shared" ca="1" si="933"/>
        <v>0</v>
      </c>
      <c r="R870" s="13"/>
    </row>
    <row r="871" spans="2:18" x14ac:dyDescent="0.25">
      <c r="B871" s="126">
        <f t="shared" si="934"/>
        <v>854</v>
      </c>
      <c r="C871" s="17">
        <f t="shared" si="928"/>
        <v>3.2921262866077932</v>
      </c>
      <c r="D871" s="17">
        <f t="shared" ca="1" si="926"/>
        <v>3.2339860150330688</v>
      </c>
      <c r="E871" s="17">
        <f t="shared" ref="E871:M871" ca="1" si="954">$C$4*($G$4-D871)*$B$7+E$10*SQRT($B$7)*NORMSINV(RAND())+D871</f>
        <v>3.0319998080454575</v>
      </c>
      <c r="F871" s="17">
        <f t="shared" ca="1" si="954"/>
        <v>2.9662420921828407</v>
      </c>
      <c r="G871" s="17">
        <f t="shared" ca="1" si="954"/>
        <v>2.7446628160637068</v>
      </c>
      <c r="H871" s="17">
        <f t="shared" ca="1" si="954"/>
        <v>2.8971220742626378</v>
      </c>
      <c r="I871" s="17">
        <f t="shared" ca="1" si="954"/>
        <v>3.1598657150249014</v>
      </c>
      <c r="J871" s="17">
        <f t="shared" ca="1" si="954"/>
        <v>3.0610481709037436</v>
      </c>
      <c r="K871" s="17">
        <f t="shared" ca="1" si="954"/>
        <v>3.245305162709812</v>
      </c>
      <c r="L871" s="17">
        <f t="shared" ca="1" si="954"/>
        <v>3.0459588350100146</v>
      </c>
      <c r="M871" s="17">
        <f t="shared" ca="1" si="954"/>
        <v>3.1023850188978539</v>
      </c>
      <c r="N871" s="127">
        <f t="shared" ca="1" si="930"/>
        <v>22.250956999434965</v>
      </c>
      <c r="O871" s="128">
        <f t="shared" ca="1" si="931"/>
        <v>21.368660973644644</v>
      </c>
      <c r="P871" s="128">
        <f t="shared" ca="1" si="932"/>
        <v>0</v>
      </c>
      <c r="Q871" s="141">
        <f t="shared" ca="1" si="933"/>
        <v>0</v>
      </c>
      <c r="R871" s="13"/>
    </row>
    <row r="872" spans="2:18" x14ac:dyDescent="0.25">
      <c r="B872" s="126">
        <f t="shared" si="934"/>
        <v>855</v>
      </c>
      <c r="C872" s="17">
        <f t="shared" si="928"/>
        <v>3.2921262866077932</v>
      </c>
      <c r="D872" s="17">
        <f t="shared" ca="1" si="926"/>
        <v>3.0394763731049967</v>
      </c>
      <c r="E872" s="17">
        <f t="shared" ref="E872:M872" ca="1" si="955">$C$4*($G$4-D872)*$B$7+E$10*SQRT($B$7)*NORMSINV(RAND())+D872</f>
        <v>2.7902378926525508</v>
      </c>
      <c r="F872" s="17">
        <f t="shared" ca="1" si="955"/>
        <v>2.7958425240370199</v>
      </c>
      <c r="G872" s="17">
        <f t="shared" ca="1" si="955"/>
        <v>2.9493390460641522</v>
      </c>
      <c r="H872" s="17">
        <f t="shared" ca="1" si="955"/>
        <v>2.9411712514756352</v>
      </c>
      <c r="I872" s="17">
        <f t="shared" ca="1" si="955"/>
        <v>2.9674332448719847</v>
      </c>
      <c r="J872" s="17">
        <f t="shared" ca="1" si="955"/>
        <v>3.1153099060505296</v>
      </c>
      <c r="K872" s="17">
        <f t="shared" ca="1" si="955"/>
        <v>3.074156144956314</v>
      </c>
      <c r="L872" s="17">
        <f t="shared" ca="1" si="955"/>
        <v>3.0175958976029507</v>
      </c>
      <c r="M872" s="17">
        <f t="shared" ca="1" si="955"/>
        <v>2.9526767409813139</v>
      </c>
      <c r="N872" s="127">
        <f t="shared" ca="1" si="930"/>
        <v>19.157163925203033</v>
      </c>
      <c r="O872" s="128">
        <f t="shared" ca="1" si="931"/>
        <v>18.985750110135214</v>
      </c>
      <c r="P872" s="128">
        <f t="shared" ca="1" si="932"/>
        <v>0</v>
      </c>
      <c r="Q872" s="141">
        <f t="shared" ca="1" si="933"/>
        <v>0</v>
      </c>
      <c r="R872" s="13"/>
    </row>
    <row r="873" spans="2:18" x14ac:dyDescent="0.25">
      <c r="B873" s="126">
        <f t="shared" si="934"/>
        <v>856</v>
      </c>
      <c r="C873" s="17">
        <f t="shared" si="928"/>
        <v>3.2921262866077932</v>
      </c>
      <c r="D873" s="17">
        <f t="shared" ca="1" si="926"/>
        <v>3.2714591391566445</v>
      </c>
      <c r="E873" s="17">
        <f t="shared" ref="E873:M873" ca="1" si="956">$C$4*($G$4-D873)*$B$7+E$10*SQRT($B$7)*NORMSINV(RAND())+D873</f>
        <v>3.1968114490360984</v>
      </c>
      <c r="F873" s="17">
        <f t="shared" ca="1" si="956"/>
        <v>3.0849706038256288</v>
      </c>
      <c r="G873" s="17">
        <f t="shared" ca="1" si="956"/>
        <v>3.1623939669870995</v>
      </c>
      <c r="H873" s="17">
        <f t="shared" ca="1" si="956"/>
        <v>3.120854731818254</v>
      </c>
      <c r="I873" s="17">
        <f t="shared" ca="1" si="956"/>
        <v>3.2095646080675082</v>
      </c>
      <c r="J873" s="17">
        <f t="shared" ca="1" si="956"/>
        <v>3.3158034216381895</v>
      </c>
      <c r="K873" s="17">
        <f t="shared" ca="1" si="956"/>
        <v>3.1549138883548586</v>
      </c>
      <c r="L873" s="17">
        <f t="shared" ca="1" si="956"/>
        <v>3.0376808404123148</v>
      </c>
      <c r="M873" s="17">
        <f t="shared" ca="1" si="956"/>
        <v>3.01735036377907</v>
      </c>
      <c r="N873" s="127">
        <f t="shared" ca="1" si="930"/>
        <v>20.437069082340596</v>
      </c>
      <c r="O873" s="128">
        <f t="shared" ca="1" si="931"/>
        <v>19.980697469121509</v>
      </c>
      <c r="P873" s="128">
        <f t="shared" ca="1" si="932"/>
        <v>0</v>
      </c>
      <c r="Q873" s="141">
        <f t="shared" ca="1" si="933"/>
        <v>0</v>
      </c>
      <c r="R873" s="13"/>
    </row>
    <row r="874" spans="2:18" x14ac:dyDescent="0.25">
      <c r="B874" s="126">
        <f t="shared" si="934"/>
        <v>857</v>
      </c>
      <c r="C874" s="17">
        <f t="shared" si="928"/>
        <v>3.2921262866077932</v>
      </c>
      <c r="D874" s="17">
        <f t="shared" ca="1" si="926"/>
        <v>3.2508223214940797</v>
      </c>
      <c r="E874" s="17">
        <f t="shared" ref="E874:M874" ca="1" si="957">$C$4*($G$4-D874)*$B$7+E$10*SQRT($B$7)*NORMSINV(RAND())+D874</f>
        <v>3.2984808581411609</v>
      </c>
      <c r="F874" s="17">
        <f t="shared" ca="1" si="957"/>
        <v>3.5084066009186192</v>
      </c>
      <c r="G874" s="17">
        <f t="shared" ca="1" si="957"/>
        <v>3.5414904976947685</v>
      </c>
      <c r="H874" s="17">
        <f t="shared" ca="1" si="957"/>
        <v>3.2023775868439115</v>
      </c>
      <c r="I874" s="17">
        <f t="shared" ca="1" si="957"/>
        <v>3.3212396497934371</v>
      </c>
      <c r="J874" s="17">
        <f t="shared" ca="1" si="957"/>
        <v>3.290459801546183</v>
      </c>
      <c r="K874" s="17">
        <f t="shared" ca="1" si="957"/>
        <v>3.3709174136951461</v>
      </c>
      <c r="L874" s="17">
        <f t="shared" ca="1" si="957"/>
        <v>3.61613579312615</v>
      </c>
      <c r="M874" s="17">
        <f t="shared" ca="1" si="957"/>
        <v>3.4893778278884597</v>
      </c>
      <c r="N874" s="127">
        <f t="shared" ca="1" si="930"/>
        <v>32.765555548292447</v>
      </c>
      <c r="O874" s="128">
        <f t="shared" ca="1" si="931"/>
        <v>29.007802621020051</v>
      </c>
      <c r="P874" s="128">
        <f t="shared" ca="1" si="932"/>
        <v>5.807802621020052</v>
      </c>
      <c r="Q874" s="141">
        <f t="shared" ca="1" si="933"/>
        <v>5.5245527448066429</v>
      </c>
      <c r="R874" s="13"/>
    </row>
    <row r="875" spans="2:18" x14ac:dyDescent="0.25">
      <c r="B875" s="126">
        <f t="shared" si="934"/>
        <v>858</v>
      </c>
      <c r="C875" s="17">
        <f t="shared" si="928"/>
        <v>3.2921262866077932</v>
      </c>
      <c r="D875" s="17">
        <f t="shared" ca="1" si="926"/>
        <v>3.1017559671163317</v>
      </c>
      <c r="E875" s="17">
        <f t="shared" ref="E875:M875" ca="1" si="958">$C$4*($G$4-D875)*$B$7+E$10*SQRT($B$7)*NORMSINV(RAND())+D875</f>
        <v>3.0089856064631966</v>
      </c>
      <c r="F875" s="17">
        <f t="shared" ca="1" si="958"/>
        <v>3.0089441198553719</v>
      </c>
      <c r="G875" s="17">
        <f t="shared" ca="1" si="958"/>
        <v>2.8623932406722692</v>
      </c>
      <c r="H875" s="17">
        <f t="shared" ca="1" si="958"/>
        <v>2.7952131623156049</v>
      </c>
      <c r="I875" s="17">
        <f t="shared" ca="1" si="958"/>
        <v>3.0242064259292678</v>
      </c>
      <c r="J875" s="17">
        <f t="shared" ca="1" si="958"/>
        <v>2.9828557979512218</v>
      </c>
      <c r="K875" s="17">
        <f t="shared" ca="1" si="958"/>
        <v>2.8966538439893843</v>
      </c>
      <c r="L875" s="17">
        <f t="shared" ca="1" si="958"/>
        <v>2.8793055377172654</v>
      </c>
      <c r="M875" s="17">
        <f t="shared" ca="1" si="958"/>
        <v>2.8351778807376404</v>
      </c>
      <c r="N875" s="127">
        <f t="shared" ca="1" si="930"/>
        <v>17.033429950014103</v>
      </c>
      <c r="O875" s="128">
        <f t="shared" ca="1" si="931"/>
        <v>17.30318129611846</v>
      </c>
      <c r="P875" s="128">
        <f t="shared" ca="1" si="932"/>
        <v>0</v>
      </c>
      <c r="Q875" s="141">
        <f t="shared" ca="1" si="933"/>
        <v>0</v>
      </c>
      <c r="R875" s="13"/>
    </row>
    <row r="876" spans="2:18" x14ac:dyDescent="0.25">
      <c r="B876" s="126">
        <f t="shared" si="934"/>
        <v>859</v>
      </c>
      <c r="C876" s="17">
        <f t="shared" si="928"/>
        <v>3.2921262866077932</v>
      </c>
      <c r="D876" s="17">
        <f t="shared" ca="1" si="926"/>
        <v>3.3750297474079098</v>
      </c>
      <c r="E876" s="17">
        <f t="shared" ref="E876:M876" ca="1" si="959">$C$4*($G$4-D876)*$B$7+E$10*SQRT($B$7)*NORMSINV(RAND())+D876</f>
        <v>3.38518938108923</v>
      </c>
      <c r="F876" s="17">
        <f t="shared" ca="1" si="959"/>
        <v>3.7081476920561371</v>
      </c>
      <c r="G876" s="17">
        <f t="shared" ca="1" si="959"/>
        <v>3.664309124865218</v>
      </c>
      <c r="H876" s="17">
        <f t="shared" ca="1" si="959"/>
        <v>3.8200134390232732</v>
      </c>
      <c r="I876" s="17">
        <f t="shared" ca="1" si="959"/>
        <v>3.9694834127565084</v>
      </c>
      <c r="J876" s="17">
        <f t="shared" ca="1" si="959"/>
        <v>3.8436596022160039</v>
      </c>
      <c r="K876" s="17">
        <f t="shared" ca="1" si="959"/>
        <v>3.690353574919607</v>
      </c>
      <c r="L876" s="17">
        <f t="shared" ca="1" si="959"/>
        <v>3.7184543636207295</v>
      </c>
      <c r="M876" s="17">
        <f t="shared" ca="1" si="959"/>
        <v>3.7337392008965447</v>
      </c>
      <c r="N876" s="127">
        <f t="shared" ca="1" si="930"/>
        <v>41.835246456943651</v>
      </c>
      <c r="O876" s="128">
        <f t="shared" ca="1" si="931"/>
        <v>35.182779338321957</v>
      </c>
      <c r="P876" s="128">
        <f t="shared" ca="1" si="932"/>
        <v>11.982779338321958</v>
      </c>
      <c r="Q876" s="141">
        <f t="shared" ca="1" si="933"/>
        <v>11.398372293911043</v>
      </c>
      <c r="R876" s="13"/>
    </row>
    <row r="877" spans="2:18" x14ac:dyDescent="0.25">
      <c r="B877" s="126">
        <f t="shared" si="934"/>
        <v>860</v>
      </c>
      <c r="C877" s="17">
        <f t="shared" si="928"/>
        <v>3.2921262866077932</v>
      </c>
      <c r="D877" s="17">
        <f t="shared" ca="1" si="926"/>
        <v>3.3715922624266419</v>
      </c>
      <c r="E877" s="17">
        <f t="shared" ref="E877:M877" ca="1" si="960">$C$4*($G$4-D877)*$B$7+E$10*SQRT($B$7)*NORMSINV(RAND())+D877</f>
        <v>3.6296518503383197</v>
      </c>
      <c r="F877" s="17">
        <f t="shared" ca="1" si="960"/>
        <v>3.5408036902192359</v>
      </c>
      <c r="G877" s="17">
        <f t="shared" ca="1" si="960"/>
        <v>3.5407579551090942</v>
      </c>
      <c r="H877" s="17">
        <f t="shared" ca="1" si="960"/>
        <v>3.3975145022234114</v>
      </c>
      <c r="I877" s="17">
        <f t="shared" ca="1" si="960"/>
        <v>3.4674483686903765</v>
      </c>
      <c r="J877" s="17">
        <f t="shared" ca="1" si="960"/>
        <v>3.5158358949413975</v>
      </c>
      <c r="K877" s="17">
        <f t="shared" ca="1" si="960"/>
        <v>3.4238017747379876</v>
      </c>
      <c r="L877" s="17">
        <f t="shared" ca="1" si="960"/>
        <v>3.501286333939321</v>
      </c>
      <c r="M877" s="17">
        <f t="shared" ca="1" si="960"/>
        <v>3.5710331377269338</v>
      </c>
      <c r="N877" s="127">
        <f t="shared" ca="1" si="930"/>
        <v>35.553305645211168</v>
      </c>
      <c r="O877" s="128">
        <f t="shared" ca="1" si="931"/>
        <v>30.94014820865328</v>
      </c>
      <c r="P877" s="128">
        <f t="shared" ca="1" si="932"/>
        <v>7.7401482086532809</v>
      </c>
      <c r="Q877" s="141">
        <f t="shared" ca="1" si="933"/>
        <v>7.3626567260674927</v>
      </c>
      <c r="R877" s="13"/>
    </row>
    <row r="878" spans="2:18" x14ac:dyDescent="0.25">
      <c r="B878" s="126">
        <f t="shared" si="934"/>
        <v>861</v>
      </c>
      <c r="C878" s="17">
        <f t="shared" si="928"/>
        <v>3.2921262866077932</v>
      </c>
      <c r="D878" s="17">
        <f t="shared" ca="1" si="926"/>
        <v>3.4299619224395288</v>
      </c>
      <c r="E878" s="17">
        <f t="shared" ref="E878:M878" ca="1" si="961">$C$4*($G$4-D878)*$B$7+E$10*SQRT($B$7)*NORMSINV(RAND())+D878</f>
        <v>3.7820508750738036</v>
      </c>
      <c r="F878" s="17">
        <f t="shared" ca="1" si="961"/>
        <v>3.6160434044410166</v>
      </c>
      <c r="G878" s="17">
        <f t="shared" ca="1" si="961"/>
        <v>3.5784364135246434</v>
      </c>
      <c r="H878" s="17">
        <f t="shared" ca="1" si="961"/>
        <v>3.4237683378828492</v>
      </c>
      <c r="I878" s="17">
        <f t="shared" ca="1" si="961"/>
        <v>3.2957547278230881</v>
      </c>
      <c r="J878" s="17">
        <f t="shared" ca="1" si="961"/>
        <v>3.3091572082842515</v>
      </c>
      <c r="K878" s="17">
        <f t="shared" ca="1" si="961"/>
        <v>3.1682885144172963</v>
      </c>
      <c r="L878" s="17">
        <f t="shared" ca="1" si="961"/>
        <v>3.1658587859890206</v>
      </c>
      <c r="M878" s="17">
        <f t="shared" ca="1" si="961"/>
        <v>3.0890045353161413</v>
      </c>
      <c r="N878" s="127">
        <f t="shared" ca="1" si="930"/>
        <v>21.955211456263818</v>
      </c>
      <c r="O878" s="128">
        <f t="shared" ca="1" si="931"/>
        <v>21.144033482823833</v>
      </c>
      <c r="P878" s="128">
        <f t="shared" ca="1" si="932"/>
        <v>0</v>
      </c>
      <c r="Q878" s="141">
        <f t="shared" ca="1" si="933"/>
        <v>0</v>
      </c>
      <c r="R878" s="13"/>
    </row>
    <row r="879" spans="2:18" x14ac:dyDescent="0.25">
      <c r="B879" s="126">
        <f t="shared" si="934"/>
        <v>862</v>
      </c>
      <c r="C879" s="17">
        <f t="shared" si="928"/>
        <v>3.2921262866077932</v>
      </c>
      <c r="D879" s="17">
        <f t="shared" ca="1" si="926"/>
        <v>3.3238874631299109</v>
      </c>
      <c r="E879" s="17">
        <f t="shared" ref="E879:M879" ca="1" si="962">$C$4*($G$4-D879)*$B$7+E$10*SQRT($B$7)*NORMSINV(RAND())+D879</f>
        <v>3.2525916610886352</v>
      </c>
      <c r="F879" s="17">
        <f t="shared" ca="1" si="962"/>
        <v>3.2768715551345871</v>
      </c>
      <c r="G879" s="17">
        <f t="shared" ca="1" si="962"/>
        <v>3.1419972303043906</v>
      </c>
      <c r="H879" s="17">
        <f t="shared" ca="1" si="962"/>
        <v>2.9234597241887874</v>
      </c>
      <c r="I879" s="17">
        <f t="shared" ca="1" si="962"/>
        <v>3.0187158778769172</v>
      </c>
      <c r="J879" s="17">
        <f t="shared" ca="1" si="962"/>
        <v>3.1990329077967417</v>
      </c>
      <c r="K879" s="17">
        <f t="shared" ca="1" si="962"/>
        <v>3.2115731720148863</v>
      </c>
      <c r="L879" s="17">
        <f t="shared" ca="1" si="962"/>
        <v>3.2280269462178852</v>
      </c>
      <c r="M879" s="17">
        <f t="shared" ca="1" si="962"/>
        <v>3.3121172014693752</v>
      </c>
      <c r="N879" s="127">
        <f t="shared" ca="1" si="930"/>
        <v>27.443166720618859</v>
      </c>
      <c r="O879" s="128">
        <f t="shared" ca="1" si="931"/>
        <v>25.218247325452126</v>
      </c>
      <c r="P879" s="128">
        <f t="shared" ca="1" si="932"/>
        <v>2.0182473254521263</v>
      </c>
      <c r="Q879" s="141">
        <f t="shared" ca="1" si="933"/>
        <v>1.9198162418899314</v>
      </c>
      <c r="R879" s="13"/>
    </row>
    <row r="880" spans="2:18" x14ac:dyDescent="0.25">
      <c r="B880" s="126">
        <f t="shared" si="934"/>
        <v>863</v>
      </c>
      <c r="C880" s="17">
        <f t="shared" si="928"/>
        <v>3.2921262866077932</v>
      </c>
      <c r="D880" s="17">
        <f t="shared" ca="1" si="926"/>
        <v>3.1983592396912117</v>
      </c>
      <c r="E880" s="17">
        <f t="shared" ref="E880:M880" ca="1" si="963">$C$4*($G$4-D880)*$B$7+E$10*SQRT($B$7)*NORMSINV(RAND())+D880</f>
        <v>3.129033692099064</v>
      </c>
      <c r="F880" s="17">
        <f t="shared" ca="1" si="963"/>
        <v>2.9123947778020258</v>
      </c>
      <c r="G880" s="17">
        <f t="shared" ca="1" si="963"/>
        <v>2.7266374275187966</v>
      </c>
      <c r="H880" s="17">
        <f t="shared" ca="1" si="963"/>
        <v>2.9232432491883755</v>
      </c>
      <c r="I880" s="17">
        <f t="shared" ca="1" si="963"/>
        <v>2.7192825168335806</v>
      </c>
      <c r="J880" s="17">
        <f t="shared" ca="1" si="963"/>
        <v>2.7187582750827786</v>
      </c>
      <c r="K880" s="17">
        <f t="shared" ca="1" si="963"/>
        <v>2.8058245694107344</v>
      </c>
      <c r="L880" s="17">
        <f t="shared" ca="1" si="963"/>
        <v>2.8420958115607071</v>
      </c>
      <c r="M880" s="17">
        <f t="shared" ca="1" si="963"/>
        <v>2.7768376539391699</v>
      </c>
      <c r="N880" s="127">
        <f t="shared" ca="1" si="930"/>
        <v>16.06812753932638</v>
      </c>
      <c r="O880" s="128">
        <f t="shared" ca="1" si="931"/>
        <v>16.524008615190944</v>
      </c>
      <c r="P880" s="128">
        <f t="shared" ca="1" si="932"/>
        <v>0</v>
      </c>
      <c r="Q880" s="141">
        <f t="shared" ca="1" si="933"/>
        <v>0</v>
      </c>
      <c r="R880" s="13"/>
    </row>
    <row r="881" spans="2:18" x14ac:dyDescent="0.25">
      <c r="B881" s="126">
        <f t="shared" si="934"/>
        <v>864</v>
      </c>
      <c r="C881" s="17">
        <f t="shared" si="928"/>
        <v>3.2921262866077932</v>
      </c>
      <c r="D881" s="17">
        <f t="shared" ca="1" si="926"/>
        <v>3.2295553572541045</v>
      </c>
      <c r="E881" s="17">
        <f t="shared" ref="E881:M881" ca="1" si="964">$C$4*($G$4-D881)*$B$7+E$10*SQRT($B$7)*NORMSINV(RAND())+D881</f>
        <v>3.1796741996401869</v>
      </c>
      <c r="F881" s="17">
        <f t="shared" ca="1" si="964"/>
        <v>3.2357455993867505</v>
      </c>
      <c r="G881" s="17">
        <f t="shared" ca="1" si="964"/>
        <v>3.084005446691271</v>
      </c>
      <c r="H881" s="17">
        <f t="shared" ca="1" si="964"/>
        <v>2.8465979599600724</v>
      </c>
      <c r="I881" s="17">
        <f t="shared" ca="1" si="964"/>
        <v>2.7231302035879872</v>
      </c>
      <c r="J881" s="17">
        <f t="shared" ca="1" si="964"/>
        <v>2.6693681104586799</v>
      </c>
      <c r="K881" s="17">
        <f t="shared" ca="1" si="964"/>
        <v>2.6226371184546449</v>
      </c>
      <c r="L881" s="17">
        <f t="shared" ca="1" si="964"/>
        <v>2.4431361140734875</v>
      </c>
      <c r="M881" s="17">
        <f t="shared" ca="1" si="964"/>
        <v>2.4326634596148331</v>
      </c>
      <c r="N881" s="127">
        <f t="shared" ca="1" si="930"/>
        <v>11.3891763295373</v>
      </c>
      <c r="O881" s="128">
        <f t="shared" ca="1" si="931"/>
        <v>12.591125794104807</v>
      </c>
      <c r="P881" s="128">
        <f t="shared" ca="1" si="932"/>
        <v>0</v>
      </c>
      <c r="Q881" s="141">
        <f t="shared" ca="1" si="933"/>
        <v>0</v>
      </c>
      <c r="R881" s="13"/>
    </row>
    <row r="882" spans="2:18" x14ac:dyDescent="0.25">
      <c r="B882" s="126">
        <f t="shared" si="934"/>
        <v>865</v>
      </c>
      <c r="C882" s="17">
        <f t="shared" si="928"/>
        <v>3.2921262866077932</v>
      </c>
      <c r="D882" s="17">
        <f t="shared" ca="1" si="926"/>
        <v>3.1283254313611168</v>
      </c>
      <c r="E882" s="17">
        <f t="shared" ref="E882:M882" ca="1" si="965">$C$4*($G$4-D882)*$B$7+E$10*SQRT($B$7)*NORMSINV(RAND())+D882</f>
        <v>2.9803258258942096</v>
      </c>
      <c r="F882" s="17">
        <f t="shared" ca="1" si="965"/>
        <v>3.0558597939874481</v>
      </c>
      <c r="G882" s="17">
        <f t="shared" ca="1" si="965"/>
        <v>3.0048059363554764</v>
      </c>
      <c r="H882" s="17">
        <f t="shared" ca="1" si="965"/>
        <v>3.0502978863400854</v>
      </c>
      <c r="I882" s="17">
        <f t="shared" ca="1" si="965"/>
        <v>3.1429528762195411</v>
      </c>
      <c r="J882" s="17">
        <f t="shared" ca="1" si="965"/>
        <v>3.1758860870472647</v>
      </c>
      <c r="K882" s="17">
        <f t="shared" ca="1" si="965"/>
        <v>3.130923137128319</v>
      </c>
      <c r="L882" s="17">
        <f t="shared" ca="1" si="965"/>
        <v>3.1256102535771779</v>
      </c>
      <c r="M882" s="17">
        <f t="shared" ca="1" si="965"/>
        <v>3.1281037956507998</v>
      </c>
      <c r="N882" s="127">
        <f t="shared" ca="1" si="930"/>
        <v>22.830646899705595</v>
      </c>
      <c r="O882" s="128">
        <f t="shared" ca="1" si="931"/>
        <v>21.807143531289245</v>
      </c>
      <c r="P882" s="128">
        <f t="shared" ca="1" si="932"/>
        <v>0</v>
      </c>
      <c r="Q882" s="141">
        <f t="shared" ca="1" si="933"/>
        <v>0</v>
      </c>
      <c r="R882" s="13"/>
    </row>
    <row r="883" spans="2:18" x14ac:dyDescent="0.25">
      <c r="B883" s="126">
        <f t="shared" si="934"/>
        <v>866</v>
      </c>
      <c r="C883" s="17">
        <f t="shared" si="928"/>
        <v>3.2921262866077932</v>
      </c>
      <c r="D883" s="17">
        <f t="shared" ca="1" si="926"/>
        <v>3.1453512967261599</v>
      </c>
      <c r="E883" s="17">
        <f t="shared" ref="E883:M883" ca="1" si="966">$C$4*($G$4-D883)*$B$7+E$10*SQRT($B$7)*NORMSINV(RAND())+D883</f>
        <v>3.1683055409876792</v>
      </c>
      <c r="F883" s="17">
        <f t="shared" ca="1" si="966"/>
        <v>3.0603068129822626</v>
      </c>
      <c r="G883" s="17">
        <f t="shared" ca="1" si="966"/>
        <v>3.3188586362685273</v>
      </c>
      <c r="H883" s="17">
        <f t="shared" ca="1" si="966"/>
        <v>3.3047301993353617</v>
      </c>
      <c r="I883" s="17">
        <f t="shared" ca="1" si="966"/>
        <v>3.4506536985412808</v>
      </c>
      <c r="J883" s="17">
        <f t="shared" ca="1" si="966"/>
        <v>3.577400558652303</v>
      </c>
      <c r="K883" s="17">
        <f t="shared" ca="1" si="966"/>
        <v>3.5101758947340245</v>
      </c>
      <c r="L883" s="17">
        <f t="shared" ca="1" si="966"/>
        <v>3.6568057628089328</v>
      </c>
      <c r="M883" s="17">
        <f t="shared" ca="1" si="966"/>
        <v>3.7649871224635136</v>
      </c>
      <c r="N883" s="127">
        <f t="shared" ca="1" si="930"/>
        <v>43.163150021241847</v>
      </c>
      <c r="O883" s="128">
        <f t="shared" ca="1" si="931"/>
        <v>36.061858087370354</v>
      </c>
      <c r="P883" s="128">
        <f t="shared" ca="1" si="932"/>
        <v>12.861858087370354</v>
      </c>
      <c r="Q883" s="141">
        <f t="shared" ca="1" si="933"/>
        <v>12.234577866459157</v>
      </c>
      <c r="R883" s="13"/>
    </row>
    <row r="884" spans="2:18" x14ac:dyDescent="0.25">
      <c r="B884" s="126">
        <f t="shared" si="934"/>
        <v>867</v>
      </c>
      <c r="C884" s="17">
        <f t="shared" si="928"/>
        <v>3.2921262866077932</v>
      </c>
      <c r="D884" s="17">
        <f t="shared" ca="1" si="926"/>
        <v>2.994882077725872</v>
      </c>
      <c r="E884" s="17">
        <f t="shared" ref="E884:M884" ca="1" si="967">$C$4*($G$4-D884)*$B$7+E$10*SQRT($B$7)*NORMSINV(RAND())+D884</f>
        <v>3.1398620563034991</v>
      </c>
      <c r="F884" s="17">
        <f t="shared" ca="1" si="967"/>
        <v>3.2113602219123103</v>
      </c>
      <c r="G884" s="17">
        <f t="shared" ca="1" si="967"/>
        <v>3.0918311177834159</v>
      </c>
      <c r="H884" s="17">
        <f t="shared" ca="1" si="967"/>
        <v>3.4867862105904348</v>
      </c>
      <c r="I884" s="17">
        <f t="shared" ca="1" si="967"/>
        <v>3.6773666532568234</v>
      </c>
      <c r="J884" s="17">
        <f t="shared" ca="1" si="967"/>
        <v>3.6600094846132207</v>
      </c>
      <c r="K884" s="17">
        <f t="shared" ca="1" si="967"/>
        <v>3.5112854868074894</v>
      </c>
      <c r="L884" s="17">
        <f t="shared" ca="1" si="967"/>
        <v>3.3647548282413391</v>
      </c>
      <c r="M884" s="17">
        <f t="shared" ca="1" si="967"/>
        <v>3.1835304554098061</v>
      </c>
      <c r="N884" s="127">
        <f t="shared" ca="1" si="930"/>
        <v>24.131799580500967</v>
      </c>
      <c r="O884" s="128">
        <f t="shared" ca="1" si="931"/>
        <v>22.782951288197985</v>
      </c>
      <c r="P884" s="128">
        <f t="shared" ca="1" si="932"/>
        <v>0</v>
      </c>
      <c r="Q884" s="141">
        <f t="shared" ca="1" si="933"/>
        <v>0</v>
      </c>
      <c r="R884" s="13"/>
    </row>
    <row r="885" spans="2:18" x14ac:dyDescent="0.25">
      <c r="B885" s="126">
        <f t="shared" si="934"/>
        <v>868</v>
      </c>
      <c r="C885" s="17">
        <f t="shared" si="928"/>
        <v>3.2921262866077932</v>
      </c>
      <c r="D885" s="17">
        <f t="shared" ca="1" si="926"/>
        <v>3.3025628910056879</v>
      </c>
      <c r="E885" s="17">
        <f t="shared" ref="E885:M885" ca="1" si="968">$C$4*($G$4-D885)*$B$7+E$10*SQRT($B$7)*NORMSINV(RAND())+D885</f>
        <v>3.3052440551534392</v>
      </c>
      <c r="F885" s="17">
        <f t="shared" ca="1" si="968"/>
        <v>3.129725005140533</v>
      </c>
      <c r="G885" s="17">
        <f t="shared" ca="1" si="968"/>
        <v>3.1625564525014886</v>
      </c>
      <c r="H885" s="17">
        <f t="shared" ca="1" si="968"/>
        <v>3.110447914586405</v>
      </c>
      <c r="I885" s="17">
        <f t="shared" ca="1" si="968"/>
        <v>3.1702748998137058</v>
      </c>
      <c r="J885" s="17">
        <f t="shared" ca="1" si="968"/>
        <v>3.2893161853668538</v>
      </c>
      <c r="K885" s="17">
        <f t="shared" ca="1" si="968"/>
        <v>3.2810694941113416</v>
      </c>
      <c r="L885" s="17">
        <f t="shared" ca="1" si="968"/>
        <v>3.3129096677003793</v>
      </c>
      <c r="M885" s="17">
        <f t="shared" ca="1" si="968"/>
        <v>3.2756722675451453</v>
      </c>
      <c r="N885" s="127">
        <f t="shared" ca="1" si="930"/>
        <v>26.461008379605538</v>
      </c>
      <c r="O885" s="128">
        <f t="shared" ca="1" si="931"/>
        <v>24.502724812996377</v>
      </c>
      <c r="P885" s="128">
        <f t="shared" ca="1" si="932"/>
        <v>1.3027248129963773</v>
      </c>
      <c r="Q885" s="141">
        <f t="shared" ca="1" si="933"/>
        <v>1.2391901741493443</v>
      </c>
      <c r="R885" s="13"/>
    </row>
    <row r="886" spans="2:18" x14ac:dyDescent="0.25">
      <c r="B886" s="126">
        <f t="shared" si="934"/>
        <v>869</v>
      </c>
      <c r="C886" s="17">
        <f t="shared" si="928"/>
        <v>3.2921262866077932</v>
      </c>
      <c r="D886" s="17">
        <f t="shared" ca="1" si="926"/>
        <v>3.3511540149572654</v>
      </c>
      <c r="E886" s="17">
        <f t="shared" ref="E886:M886" ca="1" si="969">$C$4*($G$4-D886)*$B$7+E$10*SQRT($B$7)*NORMSINV(RAND())+D886</f>
        <v>3.3488005110764569</v>
      </c>
      <c r="F886" s="17">
        <f t="shared" ca="1" si="969"/>
        <v>3.2432689513431998</v>
      </c>
      <c r="G886" s="17">
        <f t="shared" ca="1" si="969"/>
        <v>3.2911783437199698</v>
      </c>
      <c r="H886" s="17">
        <f t="shared" ca="1" si="969"/>
        <v>3.3484005291408137</v>
      </c>
      <c r="I886" s="17">
        <f t="shared" ca="1" si="969"/>
        <v>3.304554084940607</v>
      </c>
      <c r="J886" s="17">
        <f t="shared" ca="1" si="969"/>
        <v>3.1604271226423628</v>
      </c>
      <c r="K886" s="17">
        <f t="shared" ca="1" si="969"/>
        <v>3.1274970562723334</v>
      </c>
      <c r="L886" s="17">
        <f t="shared" ca="1" si="969"/>
        <v>3.175709526056631</v>
      </c>
      <c r="M886" s="17">
        <f t="shared" ca="1" si="969"/>
        <v>3.0973065517959348</v>
      </c>
      <c r="N886" s="127">
        <f t="shared" ca="1" si="930"/>
        <v>22.138242696516262</v>
      </c>
      <c r="O886" s="128">
        <f t="shared" ca="1" si="931"/>
        <v>21.283125592459335</v>
      </c>
      <c r="P886" s="128">
        <f t="shared" ca="1" si="932"/>
        <v>0</v>
      </c>
      <c r="Q886" s="141">
        <f t="shared" ca="1" si="933"/>
        <v>0</v>
      </c>
      <c r="R886" s="13"/>
    </row>
    <row r="887" spans="2:18" x14ac:dyDescent="0.25">
      <c r="B887" s="126">
        <f t="shared" si="934"/>
        <v>870</v>
      </c>
      <c r="C887" s="17">
        <f t="shared" si="928"/>
        <v>3.2921262866077932</v>
      </c>
      <c r="D887" s="17">
        <f t="shared" ca="1" si="926"/>
        <v>3.0126639258847545</v>
      </c>
      <c r="E887" s="17">
        <f t="shared" ref="E887:M887" ca="1" si="970">$C$4*($G$4-D887)*$B$7+E$10*SQRT($B$7)*NORMSINV(RAND())+D887</f>
        <v>2.9006935993162015</v>
      </c>
      <c r="F887" s="17">
        <f t="shared" ca="1" si="970"/>
        <v>3.1337734045841623</v>
      </c>
      <c r="G887" s="17">
        <f t="shared" ca="1" si="970"/>
        <v>3.079336648164178</v>
      </c>
      <c r="H887" s="17">
        <f t="shared" ca="1" si="970"/>
        <v>2.7553277423409805</v>
      </c>
      <c r="I887" s="17">
        <f t="shared" ca="1" si="970"/>
        <v>2.7421279282096069</v>
      </c>
      <c r="J887" s="17">
        <f t="shared" ca="1" si="970"/>
        <v>2.8550168161771521</v>
      </c>
      <c r="K887" s="17">
        <f t="shared" ca="1" si="970"/>
        <v>2.781855963502339</v>
      </c>
      <c r="L887" s="17">
        <f t="shared" ca="1" si="970"/>
        <v>2.9368901131356457</v>
      </c>
      <c r="M887" s="17">
        <f t="shared" ca="1" si="970"/>
        <v>2.9786984091541444</v>
      </c>
      <c r="N887" s="127">
        <f t="shared" ca="1" si="930"/>
        <v>19.662207832555872</v>
      </c>
      <c r="O887" s="128">
        <f t="shared" ca="1" si="931"/>
        <v>19.37997108003151</v>
      </c>
      <c r="P887" s="128">
        <f t="shared" ca="1" si="932"/>
        <v>0</v>
      </c>
      <c r="Q887" s="141">
        <f t="shared" ca="1" si="933"/>
        <v>0</v>
      </c>
      <c r="R887" s="13"/>
    </row>
    <row r="888" spans="2:18" x14ac:dyDescent="0.25">
      <c r="B888" s="126">
        <f t="shared" si="934"/>
        <v>871</v>
      </c>
      <c r="C888" s="17">
        <f t="shared" si="928"/>
        <v>3.2921262866077932</v>
      </c>
      <c r="D888" s="17">
        <f t="shared" ca="1" si="926"/>
        <v>3.1166870295843547</v>
      </c>
      <c r="E888" s="17">
        <f t="shared" ref="E888:M888" ca="1" si="971">$C$4*($G$4-D888)*$B$7+E$10*SQRT($B$7)*NORMSINV(RAND())+D888</f>
        <v>3.2151924311431621</v>
      </c>
      <c r="F888" s="17">
        <f t="shared" ca="1" si="971"/>
        <v>3.1503968969496325</v>
      </c>
      <c r="G888" s="17">
        <f t="shared" ca="1" si="971"/>
        <v>3.2450675272006606</v>
      </c>
      <c r="H888" s="17">
        <f t="shared" ca="1" si="971"/>
        <v>2.8971881175839465</v>
      </c>
      <c r="I888" s="17">
        <f t="shared" ca="1" si="971"/>
        <v>3.0026386233893292</v>
      </c>
      <c r="J888" s="17">
        <f t="shared" ca="1" si="971"/>
        <v>3.1122935941466179</v>
      </c>
      <c r="K888" s="17">
        <f t="shared" ca="1" si="971"/>
        <v>2.9709721920774941</v>
      </c>
      <c r="L888" s="17">
        <f t="shared" ca="1" si="971"/>
        <v>2.911368681819595</v>
      </c>
      <c r="M888" s="17">
        <f t="shared" ca="1" si="971"/>
        <v>2.8948697388863525</v>
      </c>
      <c r="N888" s="127">
        <f t="shared" ca="1" si="930"/>
        <v>18.081146017634744</v>
      </c>
      <c r="O888" s="128">
        <f t="shared" ca="1" si="931"/>
        <v>18.138447387970292</v>
      </c>
      <c r="P888" s="128">
        <f t="shared" ca="1" si="932"/>
        <v>0</v>
      </c>
      <c r="Q888" s="141">
        <f t="shared" ca="1" si="933"/>
        <v>0</v>
      </c>
      <c r="R888" s="13"/>
    </row>
    <row r="889" spans="2:18" x14ac:dyDescent="0.25">
      <c r="B889" s="126">
        <f t="shared" si="934"/>
        <v>872</v>
      </c>
      <c r="C889" s="17">
        <f t="shared" si="928"/>
        <v>3.2921262866077932</v>
      </c>
      <c r="D889" s="17">
        <f t="shared" ca="1" si="926"/>
        <v>3.4278101553217724</v>
      </c>
      <c r="E889" s="17">
        <f t="shared" ref="E889:M889" ca="1" si="972">$C$4*($G$4-D889)*$B$7+E$10*SQRT($B$7)*NORMSINV(RAND())+D889</f>
        <v>3.4925841812581835</v>
      </c>
      <c r="F889" s="17">
        <f t="shared" ca="1" si="972"/>
        <v>3.493555409430448</v>
      </c>
      <c r="G889" s="17">
        <f t="shared" ca="1" si="972"/>
        <v>3.5017124233145855</v>
      </c>
      <c r="H889" s="17">
        <f t="shared" ca="1" si="972"/>
        <v>3.5726652073429306</v>
      </c>
      <c r="I889" s="17">
        <f t="shared" ca="1" si="972"/>
        <v>3.5001436166188622</v>
      </c>
      <c r="J889" s="17">
        <f t="shared" ca="1" si="972"/>
        <v>3.5370093083023439</v>
      </c>
      <c r="K889" s="17">
        <f t="shared" ca="1" si="972"/>
        <v>3.6102186290077869</v>
      </c>
      <c r="L889" s="17">
        <f t="shared" ca="1" si="972"/>
        <v>3.6580158360153696</v>
      </c>
      <c r="M889" s="17">
        <f t="shared" ca="1" si="972"/>
        <v>3.58546916423564</v>
      </c>
      <c r="N889" s="127">
        <f t="shared" ca="1" si="930"/>
        <v>36.07027663344013</v>
      </c>
      <c r="O889" s="128">
        <f t="shared" ca="1" si="931"/>
        <v>31.294924569670588</v>
      </c>
      <c r="P889" s="128">
        <f t="shared" ca="1" si="932"/>
        <v>8.0949245696705887</v>
      </c>
      <c r="Q889" s="141">
        <f t="shared" ca="1" si="933"/>
        <v>7.7001304397844441</v>
      </c>
      <c r="R889" s="13"/>
    </row>
    <row r="890" spans="2:18" x14ac:dyDescent="0.25">
      <c r="B890" s="126">
        <f t="shared" si="934"/>
        <v>873</v>
      </c>
      <c r="C890" s="17">
        <f t="shared" si="928"/>
        <v>3.2921262866077932</v>
      </c>
      <c r="D890" s="17">
        <f t="shared" ca="1" si="926"/>
        <v>3.3798298680422714</v>
      </c>
      <c r="E890" s="17">
        <f t="shared" ref="E890:M890" ca="1" si="973">$C$4*($G$4-D890)*$B$7+E$10*SQRT($B$7)*NORMSINV(RAND())+D890</f>
        <v>3.346698779920847</v>
      </c>
      <c r="F890" s="17">
        <f t="shared" ca="1" si="973"/>
        <v>3.3980561230930286</v>
      </c>
      <c r="G890" s="17">
        <f t="shared" ca="1" si="973"/>
        <v>3.5020196583010597</v>
      </c>
      <c r="H890" s="17">
        <f t="shared" ca="1" si="973"/>
        <v>3.9400563086207048</v>
      </c>
      <c r="I890" s="17">
        <f t="shared" ca="1" si="973"/>
        <v>3.8516854569075392</v>
      </c>
      <c r="J890" s="17">
        <f t="shared" ca="1" si="973"/>
        <v>4.0446663187862368</v>
      </c>
      <c r="K890" s="17">
        <f t="shared" ca="1" si="973"/>
        <v>4.1987302100849355</v>
      </c>
      <c r="L890" s="17">
        <f t="shared" ca="1" si="973"/>
        <v>4.3618774319414388</v>
      </c>
      <c r="M890" s="17">
        <f t="shared" ca="1" si="973"/>
        <v>4.2822887685488435</v>
      </c>
      <c r="N890" s="127">
        <f t="shared" ca="1" si="930"/>
        <v>72.40597101318815</v>
      </c>
      <c r="O890" s="128">
        <f t="shared" ca="1" si="931"/>
        <v>54.260177948530227</v>
      </c>
      <c r="P890" s="128">
        <f t="shared" ca="1" si="932"/>
        <v>31.060177948530228</v>
      </c>
      <c r="Q890" s="141">
        <f t="shared" ca="1" si="933"/>
        <v>29.545355194870176</v>
      </c>
      <c r="R890" s="13"/>
    </row>
    <row r="891" spans="2:18" x14ac:dyDescent="0.25">
      <c r="B891" s="126">
        <f t="shared" si="934"/>
        <v>874</v>
      </c>
      <c r="C891" s="17">
        <f t="shared" si="928"/>
        <v>3.2921262866077932</v>
      </c>
      <c r="D891" s="17">
        <f t="shared" ca="1" si="926"/>
        <v>3.0789638421866994</v>
      </c>
      <c r="E891" s="17">
        <f t="shared" ref="E891:M891" ca="1" si="974">$C$4*($G$4-D891)*$B$7+E$10*SQRT($B$7)*NORMSINV(RAND())+D891</f>
        <v>2.8917204213900356</v>
      </c>
      <c r="F891" s="17">
        <f t="shared" ca="1" si="974"/>
        <v>2.8906343303237354</v>
      </c>
      <c r="G891" s="17">
        <f t="shared" ca="1" si="974"/>
        <v>2.836201538993425</v>
      </c>
      <c r="H891" s="17">
        <f t="shared" ca="1" si="974"/>
        <v>2.7945513973865044</v>
      </c>
      <c r="I891" s="17">
        <f t="shared" ca="1" si="974"/>
        <v>2.8192365756232114</v>
      </c>
      <c r="J891" s="17">
        <f t="shared" ca="1" si="974"/>
        <v>2.7489127167578347</v>
      </c>
      <c r="K891" s="17">
        <f t="shared" ca="1" si="974"/>
        <v>2.5300609795684075</v>
      </c>
      <c r="L891" s="17">
        <f t="shared" ca="1" si="974"/>
        <v>2.4265327259616227</v>
      </c>
      <c r="M891" s="17">
        <f t="shared" ca="1" si="974"/>
        <v>2.4775527440471801</v>
      </c>
      <c r="N891" s="127">
        <f t="shared" ca="1" si="930"/>
        <v>11.912076816750787</v>
      </c>
      <c r="O891" s="128">
        <f t="shared" ca="1" si="931"/>
        <v>13.04552226034617</v>
      </c>
      <c r="P891" s="128">
        <f t="shared" ca="1" si="932"/>
        <v>0</v>
      </c>
      <c r="Q891" s="141">
        <f t="shared" ca="1" si="933"/>
        <v>0</v>
      </c>
      <c r="R891" s="13"/>
    </row>
    <row r="892" spans="2:18" x14ac:dyDescent="0.25">
      <c r="B892" s="126">
        <f t="shared" si="934"/>
        <v>875</v>
      </c>
      <c r="C892" s="17">
        <f t="shared" si="928"/>
        <v>3.2921262866077932</v>
      </c>
      <c r="D892" s="17">
        <f t="shared" ca="1" si="926"/>
        <v>3.2070350192420531</v>
      </c>
      <c r="E892" s="17">
        <f t="shared" ref="E892:M892" ca="1" si="975">$C$4*($G$4-D892)*$B$7+E$10*SQRT($B$7)*NORMSINV(RAND())+D892</f>
        <v>3.041965434087893</v>
      </c>
      <c r="F892" s="17">
        <f t="shared" ca="1" si="975"/>
        <v>2.9517023677792724</v>
      </c>
      <c r="G892" s="17">
        <f t="shared" ca="1" si="975"/>
        <v>2.9020800611653135</v>
      </c>
      <c r="H892" s="17">
        <f t="shared" ca="1" si="975"/>
        <v>2.946251101775021</v>
      </c>
      <c r="I892" s="17">
        <f t="shared" ca="1" si="975"/>
        <v>2.9070410462149892</v>
      </c>
      <c r="J892" s="17">
        <f t="shared" ca="1" si="975"/>
        <v>3.0083116054209551</v>
      </c>
      <c r="K892" s="17">
        <f t="shared" ca="1" si="975"/>
        <v>2.977201019452917</v>
      </c>
      <c r="L892" s="17">
        <f t="shared" ca="1" si="975"/>
        <v>2.9836703505829476</v>
      </c>
      <c r="M892" s="17">
        <f t="shared" ca="1" si="975"/>
        <v>2.9841995762170712</v>
      </c>
      <c r="N892" s="127">
        <f t="shared" ca="1" si="930"/>
        <v>19.770670986099212</v>
      </c>
      <c r="O892" s="128">
        <f t="shared" ca="1" si="931"/>
        <v>19.464354718131119</v>
      </c>
      <c r="P892" s="128">
        <f t="shared" ca="1" si="932"/>
        <v>0</v>
      </c>
      <c r="Q892" s="141">
        <f t="shared" ca="1" si="933"/>
        <v>0</v>
      </c>
      <c r="R892" s="13"/>
    </row>
    <row r="893" spans="2:18" x14ac:dyDescent="0.25">
      <c r="B893" s="126">
        <f t="shared" si="934"/>
        <v>876</v>
      </c>
      <c r="C893" s="17">
        <f t="shared" si="928"/>
        <v>3.2921262866077932</v>
      </c>
      <c r="D893" s="17">
        <f t="shared" ca="1" si="926"/>
        <v>3.412305910497075</v>
      </c>
      <c r="E893" s="17">
        <f t="shared" ref="E893:M893" ca="1" si="976">$C$4*($G$4-D893)*$B$7+E$10*SQRT($B$7)*NORMSINV(RAND())+D893</f>
        <v>3.4138774589458447</v>
      </c>
      <c r="F893" s="17">
        <f t="shared" ca="1" si="976"/>
        <v>3.4007898893525188</v>
      </c>
      <c r="G893" s="17">
        <f t="shared" ca="1" si="976"/>
        <v>3.5076293547796267</v>
      </c>
      <c r="H893" s="17">
        <f t="shared" ca="1" si="976"/>
        <v>3.3655187012548815</v>
      </c>
      <c r="I893" s="17">
        <f t="shared" ca="1" si="976"/>
        <v>3.1671155047682298</v>
      </c>
      <c r="J893" s="17">
        <f t="shared" ca="1" si="976"/>
        <v>3.3902213629997564</v>
      </c>
      <c r="K893" s="17">
        <f t="shared" ca="1" si="976"/>
        <v>3.2413354662318286</v>
      </c>
      <c r="L893" s="17">
        <f t="shared" ca="1" si="976"/>
        <v>3.2326731671638216</v>
      </c>
      <c r="M893" s="17">
        <f t="shared" ca="1" si="976"/>
        <v>3.3496892572978831</v>
      </c>
      <c r="N893" s="127">
        <f t="shared" ca="1" si="930"/>
        <v>28.493878003281182</v>
      </c>
      <c r="O893" s="128">
        <f t="shared" ca="1" si="931"/>
        <v>25.977778935638192</v>
      </c>
      <c r="P893" s="128">
        <f t="shared" ca="1" si="932"/>
        <v>2.7777789356381923</v>
      </c>
      <c r="Q893" s="141">
        <f t="shared" ca="1" si="933"/>
        <v>2.6423050583373238</v>
      </c>
      <c r="R893" s="13"/>
    </row>
    <row r="894" spans="2:18" x14ac:dyDescent="0.25">
      <c r="B894" s="126">
        <f t="shared" si="934"/>
        <v>877</v>
      </c>
      <c r="C894" s="17">
        <f t="shared" si="928"/>
        <v>3.2921262866077932</v>
      </c>
      <c r="D894" s="17">
        <f t="shared" ca="1" si="926"/>
        <v>3.4972003001407224</v>
      </c>
      <c r="E894" s="17">
        <f t="shared" ref="E894:M894" ca="1" si="977">$C$4*($G$4-D894)*$B$7+E$10*SQRT($B$7)*NORMSINV(RAND())+D894</f>
        <v>3.3738848714370064</v>
      </c>
      <c r="F894" s="17">
        <f t="shared" ca="1" si="977"/>
        <v>3.5031779264392853</v>
      </c>
      <c r="G894" s="17">
        <f t="shared" ca="1" si="977"/>
        <v>3.4975227310885955</v>
      </c>
      <c r="H894" s="17">
        <f t="shared" ca="1" si="977"/>
        <v>3.5795349198610551</v>
      </c>
      <c r="I894" s="17">
        <f t="shared" ca="1" si="977"/>
        <v>3.4559693135644669</v>
      </c>
      <c r="J894" s="17">
        <f t="shared" ca="1" si="977"/>
        <v>3.5168898351191205</v>
      </c>
      <c r="K894" s="17">
        <f t="shared" ca="1" si="977"/>
        <v>3.6162586844834106</v>
      </c>
      <c r="L894" s="17">
        <f t="shared" ca="1" si="977"/>
        <v>3.6698901798064485</v>
      </c>
      <c r="M894" s="17">
        <f t="shared" ca="1" si="977"/>
        <v>3.7461761145306611</v>
      </c>
      <c r="N894" s="127">
        <f t="shared" ca="1" si="930"/>
        <v>42.358796730350456</v>
      </c>
      <c r="O894" s="128">
        <f t="shared" ca="1" si="931"/>
        <v>35.530062659015222</v>
      </c>
      <c r="P894" s="128">
        <f t="shared" ca="1" si="932"/>
        <v>12.330062659015223</v>
      </c>
      <c r="Q894" s="141">
        <f t="shared" ca="1" si="933"/>
        <v>11.728718407192794</v>
      </c>
      <c r="R894" s="13"/>
    </row>
    <row r="895" spans="2:18" x14ac:dyDescent="0.25">
      <c r="B895" s="126">
        <f t="shared" si="934"/>
        <v>878</v>
      </c>
      <c r="C895" s="17">
        <f t="shared" si="928"/>
        <v>3.2921262866077932</v>
      </c>
      <c r="D895" s="17">
        <f t="shared" ca="1" si="926"/>
        <v>3.0395388084655774</v>
      </c>
      <c r="E895" s="17">
        <f t="shared" ref="E895:M895" ca="1" si="978">$C$4*($G$4-D895)*$B$7+E$10*SQRT($B$7)*NORMSINV(RAND())+D895</f>
        <v>3.0146552446576913</v>
      </c>
      <c r="F895" s="17">
        <f t="shared" ca="1" si="978"/>
        <v>3.09039400125851</v>
      </c>
      <c r="G895" s="17">
        <f t="shared" ca="1" si="978"/>
        <v>3.0304044019130769</v>
      </c>
      <c r="H895" s="17">
        <f t="shared" ca="1" si="978"/>
        <v>2.8739786922292923</v>
      </c>
      <c r="I895" s="17">
        <f t="shared" ca="1" si="978"/>
        <v>2.9504543831203147</v>
      </c>
      <c r="J895" s="17">
        <f t="shared" ca="1" si="978"/>
        <v>2.9445219745749549</v>
      </c>
      <c r="K895" s="17">
        <f t="shared" ca="1" si="978"/>
        <v>2.9479557485649135</v>
      </c>
      <c r="L895" s="17">
        <f t="shared" ca="1" si="978"/>
        <v>2.9095472511580067</v>
      </c>
      <c r="M895" s="17">
        <f t="shared" ca="1" si="978"/>
        <v>2.8110258039509421</v>
      </c>
      <c r="N895" s="127">
        <f t="shared" ca="1" si="930"/>
        <v>16.62696548059975</v>
      </c>
      <c r="O895" s="128">
        <f t="shared" ca="1" si="931"/>
        <v>16.976253779414069</v>
      </c>
      <c r="P895" s="128">
        <f t="shared" ca="1" si="932"/>
        <v>0</v>
      </c>
      <c r="Q895" s="141">
        <f t="shared" ca="1" si="933"/>
        <v>0</v>
      </c>
      <c r="R895" s="13"/>
    </row>
    <row r="896" spans="2:18" x14ac:dyDescent="0.25">
      <c r="B896" s="126">
        <f t="shared" si="934"/>
        <v>879</v>
      </c>
      <c r="C896" s="17">
        <f t="shared" si="928"/>
        <v>3.2921262866077932</v>
      </c>
      <c r="D896" s="17">
        <f t="shared" ca="1" si="926"/>
        <v>3.1905422681801157</v>
      </c>
      <c r="E896" s="17">
        <f t="shared" ref="E896:M896" ca="1" si="979">$C$4*($G$4-D896)*$B$7+E$10*SQRT($B$7)*NORMSINV(RAND())+D896</f>
        <v>3.0387066576102222</v>
      </c>
      <c r="F896" s="17">
        <f t="shared" ca="1" si="979"/>
        <v>3.1635898892259005</v>
      </c>
      <c r="G896" s="17">
        <f t="shared" ca="1" si="979"/>
        <v>3.1681022868192215</v>
      </c>
      <c r="H896" s="17">
        <f t="shared" ca="1" si="979"/>
        <v>3.0843756017319204</v>
      </c>
      <c r="I896" s="17">
        <f t="shared" ca="1" si="979"/>
        <v>3.0767813700370357</v>
      </c>
      <c r="J896" s="17">
        <f t="shared" ca="1" si="979"/>
        <v>3.1517413311038704</v>
      </c>
      <c r="K896" s="17">
        <f t="shared" ca="1" si="979"/>
        <v>3.101983272736681</v>
      </c>
      <c r="L896" s="17">
        <f t="shared" ca="1" si="979"/>
        <v>2.9710868202664003</v>
      </c>
      <c r="M896" s="17">
        <f t="shared" ca="1" si="979"/>
        <v>2.9449901359455217</v>
      </c>
      <c r="N896" s="127">
        <f t="shared" ca="1" si="930"/>
        <v>19.010474865183856</v>
      </c>
      <c r="O896" s="128">
        <f t="shared" ca="1" si="931"/>
        <v>18.870841848931494</v>
      </c>
      <c r="P896" s="128">
        <f t="shared" ca="1" si="932"/>
        <v>0</v>
      </c>
      <c r="Q896" s="141">
        <f t="shared" ca="1" si="933"/>
        <v>0</v>
      </c>
      <c r="R896" s="13"/>
    </row>
    <row r="897" spans="2:18" x14ac:dyDescent="0.25">
      <c r="B897" s="126">
        <f t="shared" si="934"/>
        <v>880</v>
      </c>
      <c r="C897" s="17">
        <f t="shared" si="928"/>
        <v>3.2921262866077932</v>
      </c>
      <c r="D897" s="17">
        <f t="shared" ca="1" si="926"/>
        <v>3.2834085913251672</v>
      </c>
      <c r="E897" s="17">
        <f t="shared" ref="E897:M897" ca="1" si="980">$C$4*($G$4-D897)*$B$7+E$10*SQRT($B$7)*NORMSINV(RAND())+D897</f>
        <v>3.4858949292603079</v>
      </c>
      <c r="F897" s="17">
        <f t="shared" ca="1" si="980"/>
        <v>3.5581392760367758</v>
      </c>
      <c r="G897" s="17">
        <f t="shared" ca="1" si="980"/>
        <v>3.4558685501634567</v>
      </c>
      <c r="H897" s="17">
        <f t="shared" ca="1" si="980"/>
        <v>3.1716801499543665</v>
      </c>
      <c r="I897" s="17">
        <f t="shared" ca="1" si="980"/>
        <v>3.3559593395753362</v>
      </c>
      <c r="J897" s="17">
        <f t="shared" ca="1" si="980"/>
        <v>3.2882076366752382</v>
      </c>
      <c r="K897" s="17">
        <f t="shared" ca="1" si="980"/>
        <v>3.3250812245507584</v>
      </c>
      <c r="L897" s="17">
        <f t="shared" ca="1" si="980"/>
        <v>3.263909052423291</v>
      </c>
      <c r="M897" s="17">
        <f t="shared" ca="1" si="980"/>
        <v>3.3311106584976589</v>
      </c>
      <c r="N897" s="127">
        <f t="shared" ca="1" si="930"/>
        <v>27.96938889808354</v>
      </c>
      <c r="O897" s="128">
        <f t="shared" ca="1" si="931"/>
        <v>25.599389357843005</v>
      </c>
      <c r="P897" s="128">
        <f t="shared" ca="1" si="932"/>
        <v>2.3993893578430061</v>
      </c>
      <c r="Q897" s="141">
        <f t="shared" ca="1" si="933"/>
        <v>2.2823697580141404</v>
      </c>
      <c r="R897" s="13"/>
    </row>
    <row r="898" spans="2:18" x14ac:dyDescent="0.25">
      <c r="B898" s="126">
        <f t="shared" si="934"/>
        <v>881</v>
      </c>
      <c r="C898" s="17">
        <f t="shared" si="928"/>
        <v>3.2921262866077932</v>
      </c>
      <c r="D898" s="17">
        <f t="shared" ca="1" si="926"/>
        <v>3.2595613409848911</v>
      </c>
      <c r="E898" s="17">
        <f t="shared" ref="E898:M898" ca="1" si="981">$C$4*($G$4-D898)*$B$7+E$10*SQRT($B$7)*NORMSINV(RAND())+D898</f>
        <v>3.3742486837941454</v>
      </c>
      <c r="F898" s="17">
        <f t="shared" ca="1" si="981"/>
        <v>3.4170791733573553</v>
      </c>
      <c r="G898" s="17">
        <f t="shared" ca="1" si="981"/>
        <v>3.5496815612944408</v>
      </c>
      <c r="H898" s="17">
        <f t="shared" ca="1" si="981"/>
        <v>3.4300896703847421</v>
      </c>
      <c r="I898" s="17">
        <f t="shared" ca="1" si="981"/>
        <v>3.3991019056829908</v>
      </c>
      <c r="J898" s="17">
        <f t="shared" ca="1" si="981"/>
        <v>3.3253417704389538</v>
      </c>
      <c r="K898" s="17">
        <f t="shared" ca="1" si="981"/>
        <v>3.0259044008105391</v>
      </c>
      <c r="L898" s="17">
        <f t="shared" ca="1" si="981"/>
        <v>2.9345580593471219</v>
      </c>
      <c r="M898" s="17">
        <f t="shared" ca="1" si="981"/>
        <v>2.8385220182481588</v>
      </c>
      <c r="N898" s="127">
        <f t="shared" ca="1" si="930"/>
        <v>17.0904874329031</v>
      </c>
      <c r="O898" s="128">
        <f t="shared" ca="1" si="931"/>
        <v>17.348941740068437</v>
      </c>
      <c r="P898" s="128">
        <f t="shared" ca="1" si="932"/>
        <v>0</v>
      </c>
      <c r="Q898" s="141">
        <f t="shared" ca="1" si="933"/>
        <v>0</v>
      </c>
      <c r="R898" s="13"/>
    </row>
    <row r="899" spans="2:18" x14ac:dyDescent="0.25">
      <c r="B899" s="126">
        <f t="shared" si="934"/>
        <v>882</v>
      </c>
      <c r="C899" s="17">
        <f t="shared" si="928"/>
        <v>3.2921262866077932</v>
      </c>
      <c r="D899" s="17">
        <f t="shared" ca="1" si="926"/>
        <v>3.3514132504363787</v>
      </c>
      <c r="E899" s="17">
        <f t="shared" ref="E899:M899" ca="1" si="982">$C$4*($G$4-D899)*$B$7+E$10*SQRT($B$7)*NORMSINV(RAND())+D899</f>
        <v>3.4863329564473569</v>
      </c>
      <c r="F899" s="17">
        <f t="shared" ca="1" si="982"/>
        <v>3.5121330983914625</v>
      </c>
      <c r="G899" s="17">
        <f t="shared" ca="1" si="982"/>
        <v>3.4393927579040229</v>
      </c>
      <c r="H899" s="17">
        <f t="shared" ca="1" si="982"/>
        <v>3.3308532855060196</v>
      </c>
      <c r="I899" s="17">
        <f t="shared" ca="1" si="982"/>
        <v>3.3545362478003367</v>
      </c>
      <c r="J899" s="17">
        <f t="shared" ca="1" si="982"/>
        <v>3.3511344038577429</v>
      </c>
      <c r="K899" s="17">
        <f t="shared" ca="1" si="982"/>
        <v>3.3049328304029841</v>
      </c>
      <c r="L899" s="17">
        <f t="shared" ca="1" si="982"/>
        <v>3.2677441753887924</v>
      </c>
      <c r="M899" s="17">
        <f t="shared" ca="1" si="982"/>
        <v>3.1818958495925544</v>
      </c>
      <c r="N899" s="127">
        <f t="shared" ca="1" si="930"/>
        <v>24.092385822281084</v>
      </c>
      <c r="O899" s="128">
        <f t="shared" ca="1" si="931"/>
        <v>22.753557929033978</v>
      </c>
      <c r="P899" s="128">
        <f t="shared" ca="1" si="932"/>
        <v>0</v>
      </c>
      <c r="Q899" s="141">
        <f t="shared" ca="1" si="933"/>
        <v>0</v>
      </c>
      <c r="R899" s="13"/>
    </row>
    <row r="900" spans="2:18" x14ac:dyDescent="0.25">
      <c r="B900" s="126">
        <f t="shared" si="934"/>
        <v>883</v>
      </c>
      <c r="C900" s="17">
        <f t="shared" si="928"/>
        <v>3.2921262866077932</v>
      </c>
      <c r="D900" s="17">
        <f t="shared" ca="1" si="926"/>
        <v>3.2248224994566579</v>
      </c>
      <c r="E900" s="17">
        <f t="shared" ref="E900:M900" ca="1" si="983">$C$4*($G$4-D900)*$B$7+E$10*SQRT($B$7)*NORMSINV(RAND())+D900</f>
        <v>3.1053891702381002</v>
      </c>
      <c r="F900" s="17">
        <f t="shared" ca="1" si="983"/>
        <v>3.1855767214981583</v>
      </c>
      <c r="G900" s="17">
        <f t="shared" ca="1" si="983"/>
        <v>3.1719377060329044</v>
      </c>
      <c r="H900" s="17">
        <f t="shared" ca="1" si="983"/>
        <v>3.1068609237565736</v>
      </c>
      <c r="I900" s="17">
        <f t="shared" ca="1" si="983"/>
        <v>3.0436389727015305</v>
      </c>
      <c r="J900" s="17">
        <f t="shared" ca="1" si="983"/>
        <v>3.0545854224654096</v>
      </c>
      <c r="K900" s="17">
        <f t="shared" ca="1" si="983"/>
        <v>3.1158178390962021</v>
      </c>
      <c r="L900" s="17">
        <f t="shared" ca="1" si="983"/>
        <v>3.0354442919707294</v>
      </c>
      <c r="M900" s="17">
        <f t="shared" ca="1" si="983"/>
        <v>2.9825439125068427</v>
      </c>
      <c r="N900" s="127">
        <f t="shared" ca="1" si="930"/>
        <v>19.737964486574153</v>
      </c>
      <c r="O900" s="128">
        <f t="shared" ca="1" si="931"/>
        <v>19.438919543167994</v>
      </c>
      <c r="P900" s="128">
        <f t="shared" ca="1" si="932"/>
        <v>0</v>
      </c>
      <c r="Q900" s="141">
        <f t="shared" ca="1" si="933"/>
        <v>0</v>
      </c>
      <c r="R900" s="13"/>
    </row>
    <row r="901" spans="2:18" x14ac:dyDescent="0.25">
      <c r="B901" s="126">
        <f t="shared" si="934"/>
        <v>884</v>
      </c>
      <c r="C901" s="17">
        <f t="shared" si="928"/>
        <v>3.2921262866077932</v>
      </c>
      <c r="D901" s="17">
        <f t="shared" ca="1" si="926"/>
        <v>3.3921238411051342</v>
      </c>
      <c r="E901" s="17">
        <f t="shared" ref="E901:M901" ca="1" si="984">$C$4*($G$4-D901)*$B$7+E$10*SQRT($B$7)*NORMSINV(RAND())+D901</f>
        <v>3.4263484837823199</v>
      </c>
      <c r="F901" s="17">
        <f t="shared" ca="1" si="984"/>
        <v>3.3190381522756947</v>
      </c>
      <c r="G901" s="17">
        <f t="shared" ca="1" si="984"/>
        <v>3.4163152542413733</v>
      </c>
      <c r="H901" s="17">
        <f t="shared" ca="1" si="984"/>
        <v>3.5406228428550719</v>
      </c>
      <c r="I901" s="17">
        <f t="shared" ca="1" si="984"/>
        <v>3.4727064453343885</v>
      </c>
      <c r="J901" s="17">
        <f t="shared" ca="1" si="984"/>
        <v>3.3197559812580484</v>
      </c>
      <c r="K901" s="17">
        <f t="shared" ca="1" si="984"/>
        <v>3.281946739726334</v>
      </c>
      <c r="L901" s="17">
        <f t="shared" ca="1" si="984"/>
        <v>3.342297155732485</v>
      </c>
      <c r="M901" s="17">
        <f t="shared" ca="1" si="984"/>
        <v>3.3544118857154399</v>
      </c>
      <c r="N901" s="127">
        <f t="shared" ca="1" si="930"/>
        <v>28.628762254669226</v>
      </c>
      <c r="O901" s="128">
        <f t="shared" ca="1" si="931"/>
        <v>26.074852834170077</v>
      </c>
      <c r="P901" s="128">
        <f t="shared" ca="1" si="932"/>
        <v>2.8748528341700776</v>
      </c>
      <c r="Q901" s="141">
        <f t="shared" ca="1" si="933"/>
        <v>2.7346446069718495</v>
      </c>
      <c r="R901" s="13"/>
    </row>
    <row r="902" spans="2:18" x14ac:dyDescent="0.25">
      <c r="B902" s="126">
        <f t="shared" si="934"/>
        <v>885</v>
      </c>
      <c r="C902" s="17">
        <f t="shared" si="928"/>
        <v>3.2921262866077932</v>
      </c>
      <c r="D902" s="17">
        <f t="shared" ca="1" si="926"/>
        <v>3.0973294931501902</v>
      </c>
      <c r="E902" s="17">
        <f t="shared" ref="E902:M902" ca="1" si="985">$C$4*($G$4-D902)*$B$7+E$10*SQRT($B$7)*NORMSINV(RAND())+D902</f>
        <v>3.3138009468584353</v>
      </c>
      <c r="F902" s="17">
        <f t="shared" ca="1" si="985"/>
        <v>3.0648778037537259</v>
      </c>
      <c r="G902" s="17">
        <f t="shared" ca="1" si="985"/>
        <v>3.0569270176101013</v>
      </c>
      <c r="H902" s="17">
        <f t="shared" ca="1" si="985"/>
        <v>3.0763073344193126</v>
      </c>
      <c r="I902" s="17">
        <f t="shared" ca="1" si="985"/>
        <v>3.0150022009956712</v>
      </c>
      <c r="J902" s="17">
        <f t="shared" ca="1" si="985"/>
        <v>2.983896939310771</v>
      </c>
      <c r="K902" s="17">
        <f t="shared" ca="1" si="985"/>
        <v>2.909186332005985</v>
      </c>
      <c r="L902" s="17">
        <f t="shared" ca="1" si="985"/>
        <v>3.02646461056736</v>
      </c>
      <c r="M902" s="17">
        <f t="shared" ca="1" si="985"/>
        <v>3.2403050226167256</v>
      </c>
      <c r="N902" s="127">
        <f t="shared" ca="1" si="930"/>
        <v>25.541511297907796</v>
      </c>
      <c r="O902" s="128">
        <f t="shared" ca="1" si="931"/>
        <v>23.827776063658892</v>
      </c>
      <c r="P902" s="128">
        <f t="shared" ca="1" si="932"/>
        <v>0.62777606365889227</v>
      </c>
      <c r="Q902" s="141">
        <f t="shared" ca="1" si="933"/>
        <v>0.59715906374957173</v>
      </c>
      <c r="R902" s="13"/>
    </row>
    <row r="903" spans="2:18" x14ac:dyDescent="0.25">
      <c r="B903" s="126">
        <f t="shared" si="934"/>
        <v>886</v>
      </c>
      <c r="C903" s="17">
        <f t="shared" si="928"/>
        <v>3.2921262866077932</v>
      </c>
      <c r="D903" s="17">
        <f t="shared" ca="1" si="926"/>
        <v>3.5726460312725217</v>
      </c>
      <c r="E903" s="17">
        <f t="shared" ref="E903:M903" ca="1" si="986">$C$4*($G$4-D903)*$B$7+E$10*SQRT($B$7)*NORMSINV(RAND())+D903</f>
        <v>3.2217052965721069</v>
      </c>
      <c r="F903" s="17">
        <f t="shared" ca="1" si="986"/>
        <v>2.9482053549114564</v>
      </c>
      <c r="G903" s="17">
        <f t="shared" ca="1" si="986"/>
        <v>2.8077581560866935</v>
      </c>
      <c r="H903" s="17">
        <f t="shared" ca="1" si="986"/>
        <v>2.7958306709284058</v>
      </c>
      <c r="I903" s="17">
        <f t="shared" ca="1" si="986"/>
        <v>2.5992525731822189</v>
      </c>
      <c r="J903" s="17">
        <f t="shared" ca="1" si="986"/>
        <v>2.6914626933808012</v>
      </c>
      <c r="K903" s="17">
        <f t="shared" ca="1" si="986"/>
        <v>2.5623923425405835</v>
      </c>
      <c r="L903" s="17">
        <f t="shared" ca="1" si="986"/>
        <v>2.655022210276075</v>
      </c>
      <c r="M903" s="17">
        <f t="shared" ca="1" si="986"/>
        <v>2.5852573293616996</v>
      </c>
      <c r="N903" s="127">
        <f t="shared" ca="1" si="930"/>
        <v>13.266702562858166</v>
      </c>
      <c r="O903" s="128">
        <f t="shared" ca="1" si="931"/>
        <v>14.203777538280818</v>
      </c>
      <c r="P903" s="128">
        <f t="shared" ca="1" si="932"/>
        <v>0</v>
      </c>
      <c r="Q903" s="141">
        <f t="shared" ca="1" si="933"/>
        <v>0</v>
      </c>
      <c r="R903" s="13"/>
    </row>
    <row r="904" spans="2:18" x14ac:dyDescent="0.25">
      <c r="B904" s="126">
        <f t="shared" si="934"/>
        <v>887</v>
      </c>
      <c r="C904" s="17">
        <f t="shared" si="928"/>
        <v>3.2921262866077932</v>
      </c>
      <c r="D904" s="17">
        <f t="shared" ca="1" si="926"/>
        <v>3.379931566877032</v>
      </c>
      <c r="E904" s="17">
        <f t="shared" ref="E904:M904" ca="1" si="987">$C$4*($G$4-D904)*$B$7+E$10*SQRT($B$7)*NORMSINV(RAND())+D904</f>
        <v>3.4165609293135253</v>
      </c>
      <c r="F904" s="17">
        <f t="shared" ca="1" si="987"/>
        <v>3.238774323747871</v>
      </c>
      <c r="G904" s="17">
        <f t="shared" ca="1" si="987"/>
        <v>3.3624777525023841</v>
      </c>
      <c r="H904" s="17">
        <f t="shared" ca="1" si="987"/>
        <v>3.1089528077869959</v>
      </c>
      <c r="I904" s="17">
        <f t="shared" ca="1" si="987"/>
        <v>3.1700573542123478</v>
      </c>
      <c r="J904" s="17">
        <f t="shared" ca="1" si="987"/>
        <v>3.1697473375538849</v>
      </c>
      <c r="K904" s="17">
        <f t="shared" ca="1" si="987"/>
        <v>3.1347413230881327</v>
      </c>
      <c r="L904" s="17">
        <f t="shared" ca="1" si="987"/>
        <v>3.1255968699354924</v>
      </c>
      <c r="M904" s="17">
        <f t="shared" ca="1" si="987"/>
        <v>3.1512853911060006</v>
      </c>
      <c r="N904" s="127">
        <f t="shared" ca="1" si="930"/>
        <v>23.366079837343246</v>
      </c>
      <c r="O904" s="128">
        <f t="shared" ca="1" si="931"/>
        <v>22.210074164082318</v>
      </c>
      <c r="P904" s="128">
        <f t="shared" ca="1" si="932"/>
        <v>0</v>
      </c>
      <c r="Q904" s="141">
        <f t="shared" ca="1" si="933"/>
        <v>0</v>
      </c>
      <c r="R904" s="13"/>
    </row>
    <row r="905" spans="2:18" x14ac:dyDescent="0.25">
      <c r="B905" s="126">
        <f t="shared" si="934"/>
        <v>888</v>
      </c>
      <c r="C905" s="17">
        <f t="shared" si="928"/>
        <v>3.2921262866077932</v>
      </c>
      <c r="D905" s="17">
        <f t="shared" ca="1" si="926"/>
        <v>3.589616863407362</v>
      </c>
      <c r="E905" s="17">
        <f t="shared" ref="E905:M905" ca="1" si="988">$C$4*($G$4-D905)*$B$7+E$10*SQRT($B$7)*NORMSINV(RAND())+D905</f>
        <v>3.3130299336015678</v>
      </c>
      <c r="F905" s="17">
        <f t="shared" ca="1" si="988"/>
        <v>3.0516617603488059</v>
      </c>
      <c r="G905" s="17">
        <f t="shared" ca="1" si="988"/>
        <v>3.18172733153034</v>
      </c>
      <c r="H905" s="17">
        <f t="shared" ca="1" si="988"/>
        <v>3.2505325477517149</v>
      </c>
      <c r="I905" s="17">
        <f t="shared" ca="1" si="988"/>
        <v>3.1367504051423176</v>
      </c>
      <c r="J905" s="17">
        <f t="shared" ca="1" si="988"/>
        <v>3.0773258063513995</v>
      </c>
      <c r="K905" s="17">
        <f t="shared" ca="1" si="988"/>
        <v>3.2229302837040765</v>
      </c>
      <c r="L905" s="17">
        <f t="shared" ca="1" si="988"/>
        <v>3.330152474034819</v>
      </c>
      <c r="M905" s="17">
        <f t="shared" ca="1" si="988"/>
        <v>3.3921758061769696</v>
      </c>
      <c r="N905" s="127">
        <f t="shared" ca="1" si="930"/>
        <v>29.730569904796099</v>
      </c>
      <c r="O905" s="128">
        <f t="shared" ca="1" si="931"/>
        <v>26.864254434032187</v>
      </c>
      <c r="P905" s="128">
        <f t="shared" ca="1" si="932"/>
        <v>3.6642544340321876</v>
      </c>
      <c r="Q905" s="141">
        <f t="shared" ca="1" si="933"/>
        <v>3.4855466365086274</v>
      </c>
      <c r="R905" s="13"/>
    </row>
    <row r="906" spans="2:18" x14ac:dyDescent="0.25">
      <c r="B906" s="126">
        <f t="shared" si="934"/>
        <v>889</v>
      </c>
      <c r="C906" s="17">
        <f t="shared" si="928"/>
        <v>3.2921262866077932</v>
      </c>
      <c r="D906" s="17">
        <f t="shared" ca="1" si="926"/>
        <v>3.0225724819753155</v>
      </c>
      <c r="E906" s="17">
        <f t="shared" ref="E906:M906" ca="1" si="989">$C$4*($G$4-D906)*$B$7+E$10*SQRT($B$7)*NORMSINV(RAND())+D906</f>
        <v>2.9838733777749575</v>
      </c>
      <c r="F906" s="17">
        <f t="shared" ca="1" si="989"/>
        <v>3.16788824777319</v>
      </c>
      <c r="G906" s="17">
        <f t="shared" ca="1" si="989"/>
        <v>2.8726454350910933</v>
      </c>
      <c r="H906" s="17">
        <f t="shared" ca="1" si="989"/>
        <v>3.1955366659973476</v>
      </c>
      <c r="I906" s="17">
        <f t="shared" ca="1" si="989"/>
        <v>3.1877789381941919</v>
      </c>
      <c r="J906" s="17">
        <f t="shared" ca="1" si="989"/>
        <v>3.3168618259034055</v>
      </c>
      <c r="K906" s="17">
        <f t="shared" ca="1" si="989"/>
        <v>3.3164714602830214</v>
      </c>
      <c r="L906" s="17">
        <f t="shared" ca="1" si="989"/>
        <v>3.3112182259915324</v>
      </c>
      <c r="M906" s="17">
        <f t="shared" ca="1" si="989"/>
        <v>3.2156365515932857</v>
      </c>
      <c r="N906" s="127">
        <f t="shared" ca="1" si="930"/>
        <v>24.919149187761345</v>
      </c>
      <c r="O906" s="128">
        <f t="shared" ca="1" si="931"/>
        <v>23.368040074602799</v>
      </c>
      <c r="P906" s="128">
        <f t="shared" ca="1" si="932"/>
        <v>0.1680400746027999</v>
      </c>
      <c r="Q906" s="141">
        <f t="shared" ca="1" si="933"/>
        <v>0.15984466345747841</v>
      </c>
      <c r="R906" s="13"/>
    </row>
    <row r="907" spans="2:18" x14ac:dyDescent="0.25">
      <c r="B907" s="126">
        <f t="shared" si="934"/>
        <v>890</v>
      </c>
      <c r="C907" s="17">
        <f t="shared" si="928"/>
        <v>3.2921262866077932</v>
      </c>
      <c r="D907" s="17">
        <f t="shared" ca="1" si="926"/>
        <v>3.3563062195322226</v>
      </c>
      <c r="E907" s="17">
        <f t="shared" ref="E907:M907" ca="1" si="990">$C$4*($G$4-D907)*$B$7+E$10*SQRT($B$7)*NORMSINV(RAND())+D907</f>
        <v>3.1551347673029024</v>
      </c>
      <c r="F907" s="17">
        <f t="shared" ca="1" si="990"/>
        <v>3.1967064335695392</v>
      </c>
      <c r="G907" s="17">
        <f t="shared" ca="1" si="990"/>
        <v>3.388378931368095</v>
      </c>
      <c r="H907" s="17">
        <f t="shared" ca="1" si="990"/>
        <v>3.3425417060088156</v>
      </c>
      <c r="I907" s="17">
        <f t="shared" ca="1" si="990"/>
        <v>3.4790408284202154</v>
      </c>
      <c r="J907" s="17">
        <f t="shared" ca="1" si="990"/>
        <v>3.484014563956463</v>
      </c>
      <c r="K907" s="17">
        <f t="shared" ca="1" si="990"/>
        <v>3.4921002193348847</v>
      </c>
      <c r="L907" s="17">
        <f t="shared" ca="1" si="990"/>
        <v>3.5859315132692231</v>
      </c>
      <c r="M907" s="17">
        <f t="shared" ca="1" si="990"/>
        <v>3.5109809479845735</v>
      </c>
      <c r="N907" s="127">
        <f t="shared" ca="1" si="930"/>
        <v>33.481094893025947</v>
      </c>
      <c r="O907" s="128">
        <f t="shared" ca="1" si="931"/>
        <v>29.506972060137077</v>
      </c>
      <c r="P907" s="128">
        <f t="shared" ca="1" si="932"/>
        <v>6.3069720601370776</v>
      </c>
      <c r="Q907" s="141">
        <f t="shared" ca="1" si="933"/>
        <v>5.9993774031062745</v>
      </c>
      <c r="R907" s="13"/>
    </row>
    <row r="908" spans="2:18" x14ac:dyDescent="0.25">
      <c r="B908" s="126">
        <f t="shared" si="934"/>
        <v>891</v>
      </c>
      <c r="C908" s="17">
        <f t="shared" si="928"/>
        <v>3.2921262866077932</v>
      </c>
      <c r="D908" s="17">
        <f t="shared" ca="1" si="926"/>
        <v>3.6639162298258126</v>
      </c>
      <c r="E908" s="17">
        <f t="shared" ref="E908:M908" ca="1" si="991">$C$4*($G$4-D908)*$B$7+E$10*SQRT($B$7)*NORMSINV(RAND())+D908</f>
        <v>3.5914253006643087</v>
      </c>
      <c r="F908" s="17">
        <f t="shared" ca="1" si="991"/>
        <v>3.4554974654174329</v>
      </c>
      <c r="G908" s="17">
        <f t="shared" ca="1" si="991"/>
        <v>3.4964519789312476</v>
      </c>
      <c r="H908" s="17">
        <f t="shared" ca="1" si="991"/>
        <v>3.4956631005405563</v>
      </c>
      <c r="I908" s="17">
        <f t="shared" ca="1" si="991"/>
        <v>3.2628866363450331</v>
      </c>
      <c r="J908" s="17">
        <f t="shared" ca="1" si="991"/>
        <v>3.2658475994255274</v>
      </c>
      <c r="K908" s="17">
        <f t="shared" ca="1" si="991"/>
        <v>2.999228829839665</v>
      </c>
      <c r="L908" s="17">
        <f t="shared" ca="1" si="991"/>
        <v>2.9950218150638519</v>
      </c>
      <c r="M908" s="17">
        <f t="shared" ca="1" si="991"/>
        <v>2.9418703205194365</v>
      </c>
      <c r="N908" s="127">
        <f t="shared" ca="1" si="930"/>
        <v>18.951258113141442</v>
      </c>
      <c r="O908" s="128">
        <f t="shared" ca="1" si="931"/>
        <v>18.824401898882012</v>
      </c>
      <c r="P908" s="128">
        <f t="shared" ca="1" si="932"/>
        <v>0</v>
      </c>
      <c r="Q908" s="141">
        <f t="shared" ca="1" si="933"/>
        <v>0</v>
      </c>
      <c r="R908" s="13"/>
    </row>
    <row r="909" spans="2:18" x14ac:dyDescent="0.25">
      <c r="B909" s="126">
        <f t="shared" si="934"/>
        <v>892</v>
      </c>
      <c r="C909" s="17">
        <f t="shared" si="928"/>
        <v>3.2921262866077932</v>
      </c>
      <c r="D909" s="17">
        <f t="shared" ca="1" si="926"/>
        <v>3.0367176312962307</v>
      </c>
      <c r="E909" s="17">
        <f t="shared" ref="E909:M909" ca="1" si="992">$C$4*($G$4-D909)*$B$7+E$10*SQRT($B$7)*NORMSINV(RAND())+D909</f>
        <v>2.9689172161732138</v>
      </c>
      <c r="F909" s="17">
        <f t="shared" ca="1" si="992"/>
        <v>2.9669817266675063</v>
      </c>
      <c r="G909" s="17">
        <f t="shared" ca="1" si="992"/>
        <v>3.1121096129537533</v>
      </c>
      <c r="H909" s="17">
        <f t="shared" ca="1" si="992"/>
        <v>3.1732811884861722</v>
      </c>
      <c r="I909" s="17">
        <f t="shared" ca="1" si="992"/>
        <v>3.0434712290105193</v>
      </c>
      <c r="J909" s="17">
        <f t="shared" ca="1" si="992"/>
        <v>3.1280747850988417</v>
      </c>
      <c r="K909" s="17">
        <f t="shared" ca="1" si="992"/>
        <v>3.0998821981768026</v>
      </c>
      <c r="L909" s="17">
        <f t="shared" ca="1" si="992"/>
        <v>3.0415881302745156</v>
      </c>
      <c r="M909" s="17">
        <f t="shared" ca="1" si="992"/>
        <v>3.1117656581263544</v>
      </c>
      <c r="N909" s="127">
        <f t="shared" ca="1" si="930"/>
        <v>22.460667269920496</v>
      </c>
      <c r="O909" s="128">
        <f t="shared" ca="1" si="931"/>
        <v>21.527561744974371</v>
      </c>
      <c r="P909" s="128">
        <f t="shared" ca="1" si="932"/>
        <v>0</v>
      </c>
      <c r="Q909" s="141">
        <f t="shared" ca="1" si="933"/>
        <v>0</v>
      </c>
      <c r="R909" s="13"/>
    </row>
    <row r="910" spans="2:18" x14ac:dyDescent="0.25">
      <c r="B910" s="126">
        <f t="shared" si="934"/>
        <v>893</v>
      </c>
      <c r="C910" s="17">
        <f t="shared" si="928"/>
        <v>3.2921262866077932</v>
      </c>
      <c r="D910" s="17">
        <f t="shared" ca="1" si="926"/>
        <v>3.1352631585159898</v>
      </c>
      <c r="E910" s="17">
        <f t="shared" ref="E910:M910" ca="1" si="993">$C$4*($G$4-D910)*$B$7+E$10*SQRT($B$7)*NORMSINV(RAND())+D910</f>
        <v>2.9423414968320518</v>
      </c>
      <c r="F910" s="17">
        <f t="shared" ca="1" si="993"/>
        <v>2.9729210190619182</v>
      </c>
      <c r="G910" s="17">
        <f t="shared" ca="1" si="993"/>
        <v>2.8117606934991892</v>
      </c>
      <c r="H910" s="17">
        <f t="shared" ca="1" si="993"/>
        <v>3.0325345103327974</v>
      </c>
      <c r="I910" s="17">
        <f t="shared" ca="1" si="993"/>
        <v>3.0913485922304957</v>
      </c>
      <c r="J910" s="17">
        <f t="shared" ca="1" si="993"/>
        <v>3.1398444617854242</v>
      </c>
      <c r="K910" s="17">
        <f t="shared" ca="1" si="993"/>
        <v>3.1107193979339187</v>
      </c>
      <c r="L910" s="17">
        <f t="shared" ca="1" si="993"/>
        <v>3.1735780547078232</v>
      </c>
      <c r="M910" s="17">
        <f t="shared" ca="1" si="993"/>
        <v>3.1412190991152578</v>
      </c>
      <c r="N910" s="127">
        <f t="shared" ca="1" si="930"/>
        <v>23.132049937861627</v>
      </c>
      <c r="O910" s="128">
        <f t="shared" ca="1" si="931"/>
        <v>22.034200495565045</v>
      </c>
      <c r="P910" s="128">
        <f t="shared" ca="1" si="932"/>
        <v>0</v>
      </c>
      <c r="Q910" s="141">
        <f t="shared" ca="1" si="933"/>
        <v>0</v>
      </c>
      <c r="R910" s="13"/>
    </row>
    <row r="911" spans="2:18" x14ac:dyDescent="0.25">
      <c r="B911" s="126">
        <f t="shared" si="934"/>
        <v>894</v>
      </c>
      <c r="C911" s="17">
        <f t="shared" si="928"/>
        <v>3.2921262866077932</v>
      </c>
      <c r="D911" s="17">
        <f t="shared" ca="1" si="926"/>
        <v>3.3107211650935691</v>
      </c>
      <c r="E911" s="17">
        <f t="shared" ref="E911:M911" ca="1" si="994">$C$4*($G$4-D911)*$B$7+E$10*SQRT($B$7)*NORMSINV(RAND())+D911</f>
        <v>3.2618710382717806</v>
      </c>
      <c r="F911" s="17">
        <f t="shared" ca="1" si="994"/>
        <v>3.2646529243886286</v>
      </c>
      <c r="G911" s="17">
        <f t="shared" ca="1" si="994"/>
        <v>3.4716362867621022</v>
      </c>
      <c r="H911" s="17">
        <f t="shared" ca="1" si="994"/>
        <v>3.4540916380678555</v>
      </c>
      <c r="I911" s="17">
        <f t="shared" ca="1" si="994"/>
        <v>3.4601996386482745</v>
      </c>
      <c r="J911" s="17">
        <f t="shared" ca="1" si="994"/>
        <v>3.4363404166865297</v>
      </c>
      <c r="K911" s="17">
        <f t="shared" ca="1" si="994"/>
        <v>3.2649479689762941</v>
      </c>
      <c r="L911" s="17">
        <f t="shared" ca="1" si="994"/>
        <v>3.1478915153579385</v>
      </c>
      <c r="M911" s="17">
        <f t="shared" ca="1" si="994"/>
        <v>3.2951894083355007</v>
      </c>
      <c r="N911" s="127">
        <f t="shared" ca="1" si="930"/>
        <v>26.982524300939808</v>
      </c>
      <c r="O911" s="128">
        <f t="shared" ca="1" si="931"/>
        <v>24.883342129919178</v>
      </c>
      <c r="P911" s="128">
        <f t="shared" ca="1" si="932"/>
        <v>1.6833421299191791</v>
      </c>
      <c r="Q911" s="141">
        <f t="shared" ca="1" si="933"/>
        <v>1.6012445654808269</v>
      </c>
      <c r="R911" s="13"/>
    </row>
    <row r="912" spans="2:18" x14ac:dyDescent="0.25">
      <c r="B912" s="126">
        <f t="shared" si="934"/>
        <v>895</v>
      </c>
      <c r="C912" s="17">
        <f t="shared" si="928"/>
        <v>3.2921262866077932</v>
      </c>
      <c r="D912" s="17">
        <f t="shared" ca="1" si="926"/>
        <v>3.2097723592390737</v>
      </c>
      <c r="E912" s="17">
        <f t="shared" ref="E912:M912" ca="1" si="995">$C$4*($G$4-D912)*$B$7+E$10*SQRT($B$7)*NORMSINV(RAND())+D912</f>
        <v>3.3087549296293686</v>
      </c>
      <c r="F912" s="17">
        <f t="shared" ca="1" si="995"/>
        <v>3.1223170026783937</v>
      </c>
      <c r="G912" s="17">
        <f t="shared" ca="1" si="995"/>
        <v>2.9808182174191842</v>
      </c>
      <c r="H912" s="17">
        <f t="shared" ca="1" si="995"/>
        <v>2.9525445388433278</v>
      </c>
      <c r="I912" s="17">
        <f t="shared" ca="1" si="995"/>
        <v>2.9558305250847092</v>
      </c>
      <c r="J912" s="17">
        <f t="shared" ca="1" si="995"/>
        <v>2.8975347695411533</v>
      </c>
      <c r="K912" s="17">
        <f t="shared" ca="1" si="995"/>
        <v>2.7529191444862438</v>
      </c>
      <c r="L912" s="17">
        <f t="shared" ca="1" si="995"/>
        <v>2.7771691409437604</v>
      </c>
      <c r="M912" s="17">
        <f t="shared" ca="1" si="995"/>
        <v>2.8025132513014306</v>
      </c>
      <c r="N912" s="127">
        <f t="shared" ca="1" si="930"/>
        <v>16.486028280280024</v>
      </c>
      <c r="O912" s="128">
        <f t="shared" ca="1" si="931"/>
        <v>16.862504383632114</v>
      </c>
      <c r="P912" s="128">
        <f t="shared" ca="1" si="932"/>
        <v>0</v>
      </c>
      <c r="Q912" s="141">
        <f t="shared" ca="1" si="933"/>
        <v>0</v>
      </c>
      <c r="R912" s="13"/>
    </row>
    <row r="913" spans="2:18" x14ac:dyDescent="0.25">
      <c r="B913" s="126">
        <f t="shared" si="934"/>
        <v>896</v>
      </c>
      <c r="C913" s="17">
        <f t="shared" si="928"/>
        <v>3.2921262866077932</v>
      </c>
      <c r="D913" s="17">
        <f t="shared" ca="1" si="926"/>
        <v>3.3133432893220944</v>
      </c>
      <c r="E913" s="17">
        <f t="shared" ref="E913:M913" ca="1" si="996">$C$4*($G$4-D913)*$B$7+E$10*SQRT($B$7)*NORMSINV(RAND())+D913</f>
        <v>3.1558722425367862</v>
      </c>
      <c r="F913" s="17">
        <f t="shared" ca="1" si="996"/>
        <v>3.1602885260928595</v>
      </c>
      <c r="G913" s="17">
        <f t="shared" ca="1" si="996"/>
        <v>3.0725122251486989</v>
      </c>
      <c r="H913" s="17">
        <f t="shared" ca="1" si="996"/>
        <v>3.3450893058499798</v>
      </c>
      <c r="I913" s="17">
        <f t="shared" ca="1" si="996"/>
        <v>3.3121513360412957</v>
      </c>
      <c r="J913" s="17">
        <f t="shared" ca="1" si="996"/>
        <v>3.422046996203532</v>
      </c>
      <c r="K913" s="17">
        <f t="shared" ca="1" si="996"/>
        <v>3.4200798976663602</v>
      </c>
      <c r="L913" s="17">
        <f t="shared" ca="1" si="996"/>
        <v>3.4022538117503212</v>
      </c>
      <c r="M913" s="17">
        <f t="shared" ca="1" si="996"/>
        <v>3.3672570682137835</v>
      </c>
      <c r="N913" s="127">
        <f t="shared" ca="1" si="930"/>
        <v>28.998875930377579</v>
      </c>
      <c r="O913" s="128">
        <f t="shared" ca="1" si="931"/>
        <v>26.340725347802522</v>
      </c>
      <c r="P913" s="128">
        <f t="shared" ca="1" si="932"/>
        <v>3.1407253478025225</v>
      </c>
      <c r="Q913" s="141">
        <f t="shared" ca="1" si="933"/>
        <v>2.9875503651049984</v>
      </c>
      <c r="R913" s="13"/>
    </row>
    <row r="914" spans="2:18" x14ac:dyDescent="0.25">
      <c r="B914" s="126">
        <f t="shared" si="934"/>
        <v>897</v>
      </c>
      <c r="C914" s="17">
        <f t="shared" si="928"/>
        <v>3.2921262866077932</v>
      </c>
      <c r="D914" s="17">
        <f t="shared" ref="D914:D977" ca="1" si="997">$C$4*($G$4-C914)*$B$7+D$10*SQRT($B$7)*NORMSINV(RAND())+C914</f>
        <v>3.0028197361453079</v>
      </c>
      <c r="E914" s="17">
        <f t="shared" ref="E914:M914" ca="1" si="998">$C$4*($G$4-D914)*$B$7+E$10*SQRT($B$7)*NORMSINV(RAND())+D914</f>
        <v>2.9597719176094901</v>
      </c>
      <c r="F914" s="17">
        <f t="shared" ca="1" si="998"/>
        <v>3.0765768839300147</v>
      </c>
      <c r="G914" s="17">
        <f t="shared" ca="1" si="998"/>
        <v>3.2825249992537886</v>
      </c>
      <c r="H914" s="17">
        <f t="shared" ca="1" si="998"/>
        <v>3.151027990691861</v>
      </c>
      <c r="I914" s="17">
        <f t="shared" ca="1" si="998"/>
        <v>3.1148626581313081</v>
      </c>
      <c r="J914" s="17">
        <f t="shared" ca="1" si="998"/>
        <v>3.1195964150468662</v>
      </c>
      <c r="K914" s="17">
        <f t="shared" ca="1" si="998"/>
        <v>3.1291006717571488</v>
      </c>
      <c r="L914" s="17">
        <f t="shared" ca="1" si="998"/>
        <v>3.1796037799813734</v>
      </c>
      <c r="M914" s="17">
        <f t="shared" ca="1" si="998"/>
        <v>3.2017449215431073</v>
      </c>
      <c r="N914" s="127">
        <f t="shared" ca="1" si="930"/>
        <v>24.575374907014922</v>
      </c>
      <c r="O914" s="128">
        <f t="shared" ca="1" si="931"/>
        <v>23.113062619706643</v>
      </c>
      <c r="P914" s="128">
        <f t="shared" ca="1" si="932"/>
        <v>0</v>
      </c>
      <c r="Q914" s="141">
        <f t="shared" ca="1" si="933"/>
        <v>0</v>
      </c>
      <c r="R914" s="13"/>
    </row>
    <row r="915" spans="2:18" x14ac:dyDescent="0.25">
      <c r="B915" s="126">
        <f t="shared" si="934"/>
        <v>898</v>
      </c>
      <c r="C915" s="17">
        <f t="shared" ref="C915:C978" si="999">$C$7</f>
        <v>3.2921262866077932</v>
      </c>
      <c r="D915" s="17">
        <f t="shared" ca="1" si="997"/>
        <v>3.2502151858871926</v>
      </c>
      <c r="E915" s="17">
        <f t="shared" ref="E915:M915" ca="1" si="1000">$C$4*($G$4-D915)*$B$7+E$10*SQRT($B$7)*NORMSINV(RAND())+D915</f>
        <v>3.1314000083836193</v>
      </c>
      <c r="F915" s="17">
        <f t="shared" ca="1" si="1000"/>
        <v>2.8218395550506696</v>
      </c>
      <c r="G915" s="17">
        <f t="shared" ca="1" si="1000"/>
        <v>2.711836102082537</v>
      </c>
      <c r="H915" s="17">
        <f t="shared" ca="1" si="1000"/>
        <v>2.7451007221346693</v>
      </c>
      <c r="I915" s="17">
        <f t="shared" ca="1" si="1000"/>
        <v>2.5495473127525723</v>
      </c>
      <c r="J915" s="17">
        <f t="shared" ca="1" si="1000"/>
        <v>2.3796950082913595</v>
      </c>
      <c r="K915" s="17">
        <f t="shared" ca="1" si="1000"/>
        <v>2.3463572696558552</v>
      </c>
      <c r="L915" s="17">
        <f t="shared" ca="1" si="1000"/>
        <v>2.1459530119333667</v>
      </c>
      <c r="M915" s="17">
        <f t="shared" ca="1" si="1000"/>
        <v>2.200483851964711</v>
      </c>
      <c r="N915" s="127">
        <f t="shared" ref="N915:N978" ca="1" si="1001">EXP(M915)</f>
        <v>9.0293813265530183</v>
      </c>
      <c r="O915" s="128">
        <f t="shared" ref="O915:O978" ca="1" si="1002">EXP(EXP(-$C$4*($K$4-$J$4))*LN(N915)+(1-EXP(-$C$4*($K$4-$J$4)))*$G$4+$F$4^2/(4*$C$4)*(1-EXP(-2*$C$4*($K$4-$J$4))))</f>
        <v>10.481599557322294</v>
      </c>
      <c r="P915" s="128">
        <f t="shared" ref="P915:P978" ca="1" si="1003">MAX(0,O915-$I$4)</f>
        <v>0</v>
      </c>
      <c r="Q915" s="141">
        <f t="shared" ref="Q915:Q978" ca="1" si="1004">$D$7*P915</f>
        <v>0</v>
      </c>
      <c r="R915" s="13"/>
    </row>
    <row r="916" spans="2:18" x14ac:dyDescent="0.25">
      <c r="B916" s="126">
        <f t="shared" ref="B916:B979" si="1005">B915+1</f>
        <v>899</v>
      </c>
      <c r="C916" s="17">
        <f t="shared" si="999"/>
        <v>3.2921262866077932</v>
      </c>
      <c r="D916" s="17">
        <f t="shared" ca="1" si="997"/>
        <v>3.2677797976110639</v>
      </c>
      <c r="E916" s="17">
        <f t="shared" ref="E916:M916" ca="1" si="1006">$C$4*($G$4-D916)*$B$7+E$10*SQRT($B$7)*NORMSINV(RAND())+D916</f>
        <v>3.3535902710345971</v>
      </c>
      <c r="F916" s="17">
        <f t="shared" ca="1" si="1006"/>
        <v>3.4874819935250398</v>
      </c>
      <c r="G916" s="17">
        <f t="shared" ca="1" si="1006"/>
        <v>3.6212133921352496</v>
      </c>
      <c r="H916" s="17">
        <f t="shared" ca="1" si="1006"/>
        <v>3.6934193000409881</v>
      </c>
      <c r="I916" s="17">
        <f t="shared" ca="1" si="1006"/>
        <v>3.5106415092290257</v>
      </c>
      <c r="J916" s="17">
        <f t="shared" ca="1" si="1006"/>
        <v>3.470694968525653</v>
      </c>
      <c r="K916" s="17">
        <f t="shared" ca="1" si="1006"/>
        <v>3.3126548337751021</v>
      </c>
      <c r="L916" s="17">
        <f t="shared" ca="1" si="1006"/>
        <v>3.1851357653989432</v>
      </c>
      <c r="M916" s="17">
        <f t="shared" ca="1" si="1006"/>
        <v>3.1282286384747264</v>
      </c>
      <c r="N916" s="127">
        <f t="shared" ca="1" si="1001"/>
        <v>22.833497320060189</v>
      </c>
      <c r="O916" s="128">
        <f t="shared" ca="1" si="1002"/>
        <v>21.809293787836232</v>
      </c>
      <c r="P916" s="128">
        <f t="shared" ca="1" si="1003"/>
        <v>0</v>
      </c>
      <c r="Q916" s="141">
        <f t="shared" ca="1" si="1004"/>
        <v>0</v>
      </c>
      <c r="R916" s="13"/>
    </row>
    <row r="917" spans="2:18" x14ac:dyDescent="0.25">
      <c r="B917" s="126">
        <f t="shared" si="1005"/>
        <v>900</v>
      </c>
      <c r="C917" s="17">
        <f t="shared" si="999"/>
        <v>3.2921262866077932</v>
      </c>
      <c r="D917" s="17">
        <f t="shared" ca="1" si="997"/>
        <v>3.5476397038645517</v>
      </c>
      <c r="E917" s="17">
        <f t="shared" ref="E917:M917" ca="1" si="1007">$C$4*($G$4-D917)*$B$7+E$10*SQRT($B$7)*NORMSINV(RAND())+D917</f>
        <v>3.7061351494791888</v>
      </c>
      <c r="F917" s="17">
        <f t="shared" ca="1" si="1007"/>
        <v>3.7721855716921788</v>
      </c>
      <c r="G917" s="17">
        <f t="shared" ca="1" si="1007"/>
        <v>3.7011087250612804</v>
      </c>
      <c r="H917" s="17">
        <f t="shared" ca="1" si="1007"/>
        <v>3.8259279339706089</v>
      </c>
      <c r="I917" s="17">
        <f t="shared" ca="1" si="1007"/>
        <v>3.7860351241426948</v>
      </c>
      <c r="J917" s="17">
        <f t="shared" ca="1" si="1007"/>
        <v>3.8680652493535255</v>
      </c>
      <c r="K917" s="17">
        <f t="shared" ca="1" si="1007"/>
        <v>3.8249638218253867</v>
      </c>
      <c r="L917" s="17">
        <f t="shared" ca="1" si="1007"/>
        <v>3.8109260815333026</v>
      </c>
      <c r="M917" s="17">
        <f t="shared" ca="1" si="1007"/>
        <v>3.6811449946209245</v>
      </c>
      <c r="N917" s="127">
        <f t="shared" ca="1" si="1001"/>
        <v>39.691814978909179</v>
      </c>
      <c r="O917" s="128">
        <f t="shared" ca="1" si="1002"/>
        <v>33.751297191202845</v>
      </c>
      <c r="P917" s="128">
        <f t="shared" ca="1" si="1003"/>
        <v>10.551297191202845</v>
      </c>
      <c r="Q917" s="141">
        <f t="shared" ca="1" si="1004"/>
        <v>10.036704354923883</v>
      </c>
      <c r="R917" s="13"/>
    </row>
    <row r="918" spans="2:18" x14ac:dyDescent="0.25">
      <c r="B918" s="126">
        <f t="shared" si="1005"/>
        <v>901</v>
      </c>
      <c r="C918" s="17">
        <f t="shared" si="999"/>
        <v>3.2921262866077932</v>
      </c>
      <c r="D918" s="17">
        <f t="shared" ca="1" si="997"/>
        <v>3.4796772047133202</v>
      </c>
      <c r="E918" s="17">
        <f t="shared" ref="E918:M918" ca="1" si="1008">$C$4*($G$4-D918)*$B$7+E$10*SQRT($B$7)*NORMSINV(RAND())+D918</f>
        <v>3.698476216757026</v>
      </c>
      <c r="F918" s="17">
        <f t="shared" ca="1" si="1008"/>
        <v>3.5411472093927836</v>
      </c>
      <c r="G918" s="17">
        <f t="shared" ca="1" si="1008"/>
        <v>3.5165955965320088</v>
      </c>
      <c r="H918" s="17">
        <f t="shared" ca="1" si="1008"/>
        <v>3.4096093347141636</v>
      </c>
      <c r="I918" s="17">
        <f t="shared" ca="1" si="1008"/>
        <v>3.3365717187350135</v>
      </c>
      <c r="J918" s="17">
        <f t="shared" ca="1" si="1008"/>
        <v>3.4360225482207087</v>
      </c>
      <c r="K918" s="17">
        <f t="shared" ca="1" si="1008"/>
        <v>3.4864998577388326</v>
      </c>
      <c r="L918" s="17">
        <f t="shared" ca="1" si="1008"/>
        <v>3.4377115229868842</v>
      </c>
      <c r="M918" s="17">
        <f t="shared" ca="1" si="1008"/>
        <v>3.3995616953432419</v>
      </c>
      <c r="N918" s="127">
        <f t="shared" ca="1" si="1001"/>
        <v>29.950969520606403</v>
      </c>
      <c r="O918" s="128">
        <f t="shared" ca="1" si="1002"/>
        <v>27.021417816344041</v>
      </c>
      <c r="P918" s="128">
        <f t="shared" ca="1" si="1003"/>
        <v>3.8214178163440415</v>
      </c>
      <c r="Q918" s="141">
        <f t="shared" ca="1" si="1004"/>
        <v>3.6350450702177177</v>
      </c>
      <c r="R918" s="13"/>
    </row>
    <row r="919" spans="2:18" x14ac:dyDescent="0.25">
      <c r="B919" s="126">
        <f t="shared" si="1005"/>
        <v>902</v>
      </c>
      <c r="C919" s="17">
        <f t="shared" si="999"/>
        <v>3.2921262866077932</v>
      </c>
      <c r="D919" s="17">
        <f t="shared" ca="1" si="997"/>
        <v>3.2752804085064327</v>
      </c>
      <c r="E919" s="17">
        <f t="shared" ref="E919:M919" ca="1" si="1009">$C$4*($G$4-D919)*$B$7+E$10*SQRT($B$7)*NORMSINV(RAND())+D919</f>
        <v>3.5446351926905724</v>
      </c>
      <c r="F919" s="17">
        <f t="shared" ca="1" si="1009"/>
        <v>3.621419100930487</v>
      </c>
      <c r="G919" s="17">
        <f t="shared" ca="1" si="1009"/>
        <v>3.7560643134580345</v>
      </c>
      <c r="H919" s="17">
        <f t="shared" ca="1" si="1009"/>
        <v>3.6203480713350986</v>
      </c>
      <c r="I919" s="17">
        <f t="shared" ca="1" si="1009"/>
        <v>3.7961898824764879</v>
      </c>
      <c r="J919" s="17">
        <f t="shared" ca="1" si="1009"/>
        <v>3.7715121361991377</v>
      </c>
      <c r="K919" s="17">
        <f t="shared" ca="1" si="1009"/>
        <v>3.907022361896376</v>
      </c>
      <c r="L919" s="17">
        <f t="shared" ca="1" si="1009"/>
        <v>3.9170311639596274</v>
      </c>
      <c r="M919" s="17">
        <f t="shared" ca="1" si="1009"/>
        <v>3.9095169616051311</v>
      </c>
      <c r="N919" s="127">
        <f t="shared" ca="1" si="1001"/>
        <v>49.874854684167488</v>
      </c>
      <c r="O919" s="128">
        <f t="shared" ca="1" si="1002"/>
        <v>40.422340623901405</v>
      </c>
      <c r="P919" s="128">
        <f t="shared" ca="1" si="1003"/>
        <v>17.222340623901406</v>
      </c>
      <c r="Q919" s="141">
        <f t="shared" ca="1" si="1004"/>
        <v>16.382397160229001</v>
      </c>
      <c r="R919" s="13"/>
    </row>
    <row r="920" spans="2:18" x14ac:dyDescent="0.25">
      <c r="B920" s="126">
        <f t="shared" si="1005"/>
        <v>903</v>
      </c>
      <c r="C920" s="17">
        <f t="shared" si="999"/>
        <v>3.2921262866077932</v>
      </c>
      <c r="D920" s="17">
        <f t="shared" ca="1" si="997"/>
        <v>3.3225953086312878</v>
      </c>
      <c r="E920" s="17">
        <f t="shared" ref="E920:M920" ca="1" si="1010">$C$4*($G$4-D920)*$B$7+E$10*SQRT($B$7)*NORMSINV(RAND())+D920</f>
        <v>3.1919691395273349</v>
      </c>
      <c r="F920" s="17">
        <f t="shared" ca="1" si="1010"/>
        <v>3.1139662761531737</v>
      </c>
      <c r="G920" s="17">
        <f t="shared" ca="1" si="1010"/>
        <v>3.1925092290288282</v>
      </c>
      <c r="H920" s="17">
        <f t="shared" ca="1" si="1010"/>
        <v>3.2882224767191008</v>
      </c>
      <c r="I920" s="17">
        <f t="shared" ca="1" si="1010"/>
        <v>3.4478222495091657</v>
      </c>
      <c r="J920" s="17">
        <f t="shared" ca="1" si="1010"/>
        <v>3.3109556470381984</v>
      </c>
      <c r="K920" s="17">
        <f t="shared" ca="1" si="1010"/>
        <v>3.2488399199532836</v>
      </c>
      <c r="L920" s="17">
        <f t="shared" ca="1" si="1010"/>
        <v>3.039379669619882</v>
      </c>
      <c r="M920" s="17">
        <f t="shared" ca="1" si="1010"/>
        <v>2.9942496761261137</v>
      </c>
      <c r="N920" s="127">
        <f t="shared" ca="1" si="1001"/>
        <v>19.970370021534844</v>
      </c>
      <c r="O920" s="128">
        <f t="shared" ca="1" si="1002"/>
        <v>19.6194653657274</v>
      </c>
      <c r="P920" s="128">
        <f t="shared" ca="1" si="1003"/>
        <v>0</v>
      </c>
      <c r="Q920" s="141">
        <f t="shared" ca="1" si="1004"/>
        <v>0</v>
      </c>
      <c r="R920" s="13"/>
    </row>
    <row r="921" spans="2:18" x14ac:dyDescent="0.25">
      <c r="B921" s="126">
        <f t="shared" si="1005"/>
        <v>904</v>
      </c>
      <c r="C921" s="17">
        <f t="shared" si="999"/>
        <v>3.2921262866077932</v>
      </c>
      <c r="D921" s="17">
        <f t="shared" ca="1" si="997"/>
        <v>3.3716836626452245</v>
      </c>
      <c r="E921" s="17">
        <f t="shared" ref="E921:M921" ca="1" si="1011">$C$4*($G$4-D921)*$B$7+E$10*SQRT($B$7)*NORMSINV(RAND())+D921</f>
        <v>3.0922395473751432</v>
      </c>
      <c r="F921" s="17">
        <f t="shared" ca="1" si="1011"/>
        <v>3.0482675835801856</v>
      </c>
      <c r="G921" s="17">
        <f t="shared" ca="1" si="1011"/>
        <v>3.0765977366990187</v>
      </c>
      <c r="H921" s="17">
        <f t="shared" ca="1" si="1011"/>
        <v>3.2686942346448356</v>
      </c>
      <c r="I921" s="17">
        <f t="shared" ca="1" si="1011"/>
        <v>3.36851462252802</v>
      </c>
      <c r="J921" s="17">
        <f t="shared" ca="1" si="1011"/>
        <v>3.2670013059116059</v>
      </c>
      <c r="K921" s="17">
        <f t="shared" ca="1" si="1011"/>
        <v>3.3365684352039704</v>
      </c>
      <c r="L921" s="17">
        <f t="shared" ca="1" si="1011"/>
        <v>3.2534148075136495</v>
      </c>
      <c r="M921" s="17">
        <f t="shared" ca="1" si="1011"/>
        <v>3.131346573603385</v>
      </c>
      <c r="N921" s="127">
        <f t="shared" ca="1" si="1001"/>
        <v>22.904801787050125</v>
      </c>
      <c r="O921" s="128">
        <f t="shared" ca="1" si="1002"/>
        <v>21.863065022881006</v>
      </c>
      <c r="P921" s="128">
        <f t="shared" ca="1" si="1003"/>
        <v>0</v>
      </c>
      <c r="Q921" s="141">
        <f t="shared" ca="1" si="1004"/>
        <v>0</v>
      </c>
      <c r="R921" s="13"/>
    </row>
    <row r="922" spans="2:18" x14ac:dyDescent="0.25">
      <c r="B922" s="126">
        <f t="shared" si="1005"/>
        <v>905</v>
      </c>
      <c r="C922" s="17">
        <f t="shared" si="999"/>
        <v>3.2921262866077932</v>
      </c>
      <c r="D922" s="17">
        <f t="shared" ca="1" si="997"/>
        <v>3.1164582072061426</v>
      </c>
      <c r="E922" s="17">
        <f t="shared" ref="E922:M922" ca="1" si="1012">$C$4*($G$4-D922)*$B$7+E$10*SQRT($B$7)*NORMSINV(RAND())+D922</f>
        <v>3.1188459541187332</v>
      </c>
      <c r="F922" s="17">
        <f t="shared" ca="1" si="1012"/>
        <v>3.308664898790934</v>
      </c>
      <c r="G922" s="17">
        <f t="shared" ca="1" si="1012"/>
        <v>3.178205825624894</v>
      </c>
      <c r="H922" s="17">
        <f t="shared" ca="1" si="1012"/>
        <v>3.2955610722091366</v>
      </c>
      <c r="I922" s="17">
        <f t="shared" ca="1" si="1012"/>
        <v>3.3797719915368094</v>
      </c>
      <c r="J922" s="17">
        <f t="shared" ca="1" si="1012"/>
        <v>3.3453227723220649</v>
      </c>
      <c r="K922" s="17">
        <f t="shared" ca="1" si="1012"/>
        <v>3.3158881495974644</v>
      </c>
      <c r="L922" s="17">
        <f t="shared" ca="1" si="1012"/>
        <v>3.3570230165636206</v>
      </c>
      <c r="M922" s="17">
        <f t="shared" ca="1" si="1012"/>
        <v>3.4385361991858989</v>
      </c>
      <c r="N922" s="127">
        <f t="shared" ca="1" si="1001"/>
        <v>31.141340069603906</v>
      </c>
      <c r="O922" s="128">
        <f t="shared" ca="1" si="1002"/>
        <v>27.866106064404192</v>
      </c>
      <c r="P922" s="128">
        <f t="shared" ca="1" si="1003"/>
        <v>4.6661060644041932</v>
      </c>
      <c r="Q922" s="141">
        <f t="shared" ca="1" si="1004"/>
        <v>4.4385373863024924</v>
      </c>
      <c r="R922" s="13"/>
    </row>
    <row r="923" spans="2:18" x14ac:dyDescent="0.25">
      <c r="B923" s="126">
        <f t="shared" si="1005"/>
        <v>906</v>
      </c>
      <c r="C923" s="17">
        <f t="shared" si="999"/>
        <v>3.2921262866077932</v>
      </c>
      <c r="D923" s="17">
        <f t="shared" ca="1" si="997"/>
        <v>3.5248836240915433</v>
      </c>
      <c r="E923" s="17">
        <f t="shared" ref="E923:M923" ca="1" si="1013">$C$4*($G$4-D923)*$B$7+E$10*SQRT($B$7)*NORMSINV(RAND())+D923</f>
        <v>3.3671470487306001</v>
      </c>
      <c r="F923" s="17">
        <f t="shared" ca="1" si="1013"/>
        <v>3.2689710916255725</v>
      </c>
      <c r="G923" s="17">
        <f t="shared" ca="1" si="1013"/>
        <v>3.0030493890857315</v>
      </c>
      <c r="H923" s="17">
        <f t="shared" ca="1" si="1013"/>
        <v>3.0789327544526404</v>
      </c>
      <c r="I923" s="17">
        <f t="shared" ca="1" si="1013"/>
        <v>3.1091031508567548</v>
      </c>
      <c r="J923" s="17">
        <f t="shared" ca="1" si="1013"/>
        <v>3.1398091758517355</v>
      </c>
      <c r="K923" s="17">
        <f t="shared" ca="1" si="1013"/>
        <v>3.0045371799944416</v>
      </c>
      <c r="L923" s="17">
        <f t="shared" ca="1" si="1013"/>
        <v>2.9396611905719001</v>
      </c>
      <c r="M923" s="17">
        <f t="shared" ca="1" si="1013"/>
        <v>3.0552247051695787</v>
      </c>
      <c r="N923" s="127">
        <f t="shared" ca="1" si="1001"/>
        <v>21.225954572799086</v>
      </c>
      <c r="O923" s="128">
        <f t="shared" ca="1" si="1002"/>
        <v>20.587397234455487</v>
      </c>
      <c r="P923" s="128">
        <f t="shared" ca="1" si="1003"/>
        <v>0</v>
      </c>
      <c r="Q923" s="141">
        <f t="shared" ca="1" si="1004"/>
        <v>0</v>
      </c>
      <c r="R923" s="13"/>
    </row>
    <row r="924" spans="2:18" x14ac:dyDescent="0.25">
      <c r="B924" s="126">
        <f t="shared" si="1005"/>
        <v>907</v>
      </c>
      <c r="C924" s="17">
        <f t="shared" si="999"/>
        <v>3.2921262866077932</v>
      </c>
      <c r="D924" s="17">
        <f t="shared" ca="1" si="997"/>
        <v>3.1535129500474741</v>
      </c>
      <c r="E924" s="17">
        <f t="shared" ref="E924:M924" ca="1" si="1014">$C$4*($G$4-D924)*$B$7+E$10*SQRT($B$7)*NORMSINV(RAND())+D924</f>
        <v>2.9955723331533828</v>
      </c>
      <c r="F924" s="17">
        <f t="shared" ca="1" si="1014"/>
        <v>2.8614961221714998</v>
      </c>
      <c r="G924" s="17">
        <f t="shared" ca="1" si="1014"/>
        <v>2.8557068333302347</v>
      </c>
      <c r="H924" s="17">
        <f t="shared" ca="1" si="1014"/>
        <v>2.8473010072971081</v>
      </c>
      <c r="I924" s="17">
        <f t="shared" ca="1" si="1014"/>
        <v>2.6170925525568824</v>
      </c>
      <c r="J924" s="17">
        <f t="shared" ca="1" si="1014"/>
        <v>2.6546239636621216</v>
      </c>
      <c r="K924" s="17">
        <f t="shared" ca="1" si="1014"/>
        <v>2.7118053298616025</v>
      </c>
      <c r="L924" s="17">
        <f t="shared" ca="1" si="1014"/>
        <v>2.5731337598732784</v>
      </c>
      <c r="M924" s="17">
        <f t="shared" ca="1" si="1014"/>
        <v>2.5190778283765836</v>
      </c>
      <c r="N924" s="127">
        <f t="shared" ca="1" si="1001"/>
        <v>12.417140647433857</v>
      </c>
      <c r="O924" s="128">
        <f t="shared" ca="1" si="1002"/>
        <v>13.480452351622885</v>
      </c>
      <c r="P924" s="128">
        <f t="shared" ca="1" si="1003"/>
        <v>0</v>
      </c>
      <c r="Q924" s="141">
        <f t="shared" ca="1" si="1004"/>
        <v>0</v>
      </c>
      <c r="R924" s="13"/>
    </row>
    <row r="925" spans="2:18" x14ac:dyDescent="0.25">
      <c r="B925" s="126">
        <f t="shared" si="1005"/>
        <v>908</v>
      </c>
      <c r="C925" s="17">
        <f t="shared" si="999"/>
        <v>3.2921262866077932</v>
      </c>
      <c r="D925" s="17">
        <f t="shared" ca="1" si="997"/>
        <v>3.6351985386125825</v>
      </c>
      <c r="E925" s="17">
        <f t="shared" ref="E925:M925" ca="1" si="1015">$C$4*($G$4-D925)*$B$7+E$10*SQRT($B$7)*NORMSINV(RAND())+D925</f>
        <v>3.7086207391614905</v>
      </c>
      <c r="F925" s="17">
        <f t="shared" ca="1" si="1015"/>
        <v>3.5348942086831596</v>
      </c>
      <c r="G925" s="17">
        <f t="shared" ca="1" si="1015"/>
        <v>3.6575436987856214</v>
      </c>
      <c r="H925" s="17">
        <f t="shared" ca="1" si="1015"/>
        <v>3.607026935207621</v>
      </c>
      <c r="I925" s="17">
        <f t="shared" ca="1" si="1015"/>
        <v>3.5849745229156622</v>
      </c>
      <c r="J925" s="17">
        <f t="shared" ca="1" si="1015"/>
        <v>3.5325236181401647</v>
      </c>
      <c r="K925" s="17">
        <f t="shared" ca="1" si="1015"/>
        <v>3.4639054296942464</v>
      </c>
      <c r="L925" s="17">
        <f t="shared" ca="1" si="1015"/>
        <v>3.371943917645849</v>
      </c>
      <c r="M925" s="17">
        <f t="shared" ca="1" si="1015"/>
        <v>3.3472276187121626</v>
      </c>
      <c r="N925" s="127">
        <f t="shared" ca="1" si="1001"/>
        <v>28.423822634606822</v>
      </c>
      <c r="O925" s="128">
        <f t="shared" ca="1" si="1002"/>
        <v>25.927323180497019</v>
      </c>
      <c r="P925" s="128">
        <f t="shared" ca="1" si="1003"/>
        <v>2.7273231804970202</v>
      </c>
      <c r="Q925" s="141">
        <f t="shared" ca="1" si="1004"/>
        <v>2.5943100594116375</v>
      </c>
      <c r="R925" s="13"/>
    </row>
    <row r="926" spans="2:18" x14ac:dyDescent="0.25">
      <c r="B926" s="126">
        <f t="shared" si="1005"/>
        <v>909</v>
      </c>
      <c r="C926" s="17">
        <f t="shared" si="999"/>
        <v>3.2921262866077932</v>
      </c>
      <c r="D926" s="17">
        <f t="shared" ca="1" si="997"/>
        <v>3.1280283806507239</v>
      </c>
      <c r="E926" s="17">
        <f t="shared" ref="E926:M926" ca="1" si="1016">$C$4*($G$4-D926)*$B$7+E$10*SQRT($B$7)*NORMSINV(RAND())+D926</f>
        <v>3.1317326689273788</v>
      </c>
      <c r="F926" s="17">
        <f t="shared" ca="1" si="1016"/>
        <v>3.1127869190576924</v>
      </c>
      <c r="G926" s="17">
        <f t="shared" ca="1" si="1016"/>
        <v>2.9706985882663304</v>
      </c>
      <c r="H926" s="17">
        <f t="shared" ca="1" si="1016"/>
        <v>2.852516638746537</v>
      </c>
      <c r="I926" s="17">
        <f t="shared" ca="1" si="1016"/>
        <v>2.9452431196560371</v>
      </c>
      <c r="J926" s="17">
        <f t="shared" ca="1" si="1016"/>
        <v>2.9781303730191278</v>
      </c>
      <c r="K926" s="17">
        <f t="shared" ca="1" si="1016"/>
        <v>2.8533380181033823</v>
      </c>
      <c r="L926" s="17">
        <f t="shared" ca="1" si="1016"/>
        <v>2.8836427144333445</v>
      </c>
      <c r="M926" s="17">
        <f t="shared" ca="1" si="1016"/>
        <v>2.9091326527976817</v>
      </c>
      <c r="N926" s="127">
        <f t="shared" ca="1" si="1001"/>
        <v>18.340883751970168</v>
      </c>
      <c r="O926" s="128">
        <f t="shared" ca="1" si="1002"/>
        <v>18.343924399204969</v>
      </c>
      <c r="P926" s="128">
        <f t="shared" ca="1" si="1003"/>
        <v>0</v>
      </c>
      <c r="Q926" s="141">
        <f t="shared" ca="1" si="1004"/>
        <v>0</v>
      </c>
      <c r="R926" s="13"/>
    </row>
    <row r="927" spans="2:18" x14ac:dyDescent="0.25">
      <c r="B927" s="126">
        <f t="shared" si="1005"/>
        <v>910</v>
      </c>
      <c r="C927" s="17">
        <f t="shared" si="999"/>
        <v>3.2921262866077932</v>
      </c>
      <c r="D927" s="17">
        <f t="shared" ca="1" si="997"/>
        <v>3.3676511107479032</v>
      </c>
      <c r="E927" s="17">
        <f t="shared" ref="E927:M927" ca="1" si="1017">$C$4*($G$4-D927)*$B$7+E$10*SQRT($B$7)*NORMSINV(RAND())+D927</f>
        <v>3.4146198990683581</v>
      </c>
      <c r="F927" s="17">
        <f t="shared" ca="1" si="1017"/>
        <v>3.6650036040437803</v>
      </c>
      <c r="G927" s="17">
        <f t="shared" ca="1" si="1017"/>
        <v>3.6094551368704919</v>
      </c>
      <c r="H927" s="17">
        <f t="shared" ca="1" si="1017"/>
        <v>3.670027708005259</v>
      </c>
      <c r="I927" s="17">
        <f t="shared" ca="1" si="1017"/>
        <v>3.8072155711940532</v>
      </c>
      <c r="J927" s="17">
        <f t="shared" ca="1" si="1017"/>
        <v>3.7050247859540946</v>
      </c>
      <c r="K927" s="17">
        <f t="shared" ca="1" si="1017"/>
        <v>3.6002196587527178</v>
      </c>
      <c r="L927" s="17">
        <f t="shared" ca="1" si="1017"/>
        <v>3.7211459261432847</v>
      </c>
      <c r="M927" s="17">
        <f t="shared" ca="1" si="1017"/>
        <v>3.6206628236243472</v>
      </c>
      <c r="N927" s="127">
        <f t="shared" ca="1" si="1001"/>
        <v>37.362324247747317</v>
      </c>
      <c r="O927" s="128">
        <f t="shared" ca="1" si="1002"/>
        <v>32.176977170160534</v>
      </c>
      <c r="P927" s="128">
        <f t="shared" ca="1" si="1003"/>
        <v>8.9769771701605343</v>
      </c>
      <c r="Q927" s="141">
        <f t="shared" ca="1" si="1004"/>
        <v>8.5391648273278538</v>
      </c>
      <c r="R927" s="13"/>
    </row>
    <row r="928" spans="2:18" x14ac:dyDescent="0.25">
      <c r="B928" s="126">
        <f t="shared" si="1005"/>
        <v>911</v>
      </c>
      <c r="C928" s="17">
        <f t="shared" si="999"/>
        <v>3.2921262866077932</v>
      </c>
      <c r="D928" s="17">
        <f t="shared" ca="1" si="997"/>
        <v>3.207488158353899</v>
      </c>
      <c r="E928" s="17">
        <f t="shared" ref="E928:M928" ca="1" si="1018">$C$4*($G$4-D928)*$B$7+E$10*SQRT($B$7)*NORMSINV(RAND())+D928</f>
        <v>3.0337141097808291</v>
      </c>
      <c r="F928" s="17">
        <f t="shared" ca="1" si="1018"/>
        <v>2.9025717544031684</v>
      </c>
      <c r="G928" s="17">
        <f t="shared" ca="1" si="1018"/>
        <v>2.8909151378974474</v>
      </c>
      <c r="H928" s="17">
        <f t="shared" ca="1" si="1018"/>
        <v>2.5968002379834147</v>
      </c>
      <c r="I928" s="17">
        <f t="shared" ca="1" si="1018"/>
        <v>2.4192843149566468</v>
      </c>
      <c r="J928" s="17">
        <f t="shared" ca="1" si="1018"/>
        <v>2.5177124899164349</v>
      </c>
      <c r="K928" s="17">
        <f t="shared" ca="1" si="1018"/>
        <v>2.432009843781505</v>
      </c>
      <c r="L928" s="17">
        <f t="shared" ca="1" si="1018"/>
        <v>2.2665337166217525</v>
      </c>
      <c r="M928" s="17">
        <f t="shared" ca="1" si="1018"/>
        <v>2.1784269653543764</v>
      </c>
      <c r="N928" s="127">
        <f t="shared" ca="1" si="1001"/>
        <v>8.832401651571681</v>
      </c>
      <c r="O928" s="128">
        <f t="shared" ca="1" si="1002"/>
        <v>10.300590194075999</v>
      </c>
      <c r="P928" s="128">
        <f t="shared" ca="1" si="1003"/>
        <v>0</v>
      </c>
      <c r="Q928" s="141">
        <f t="shared" ca="1" si="1004"/>
        <v>0</v>
      </c>
      <c r="R928" s="13"/>
    </row>
    <row r="929" spans="2:18" x14ac:dyDescent="0.25">
      <c r="B929" s="126">
        <f t="shared" si="1005"/>
        <v>912</v>
      </c>
      <c r="C929" s="17">
        <f t="shared" si="999"/>
        <v>3.2921262866077932</v>
      </c>
      <c r="D929" s="17">
        <f t="shared" ca="1" si="997"/>
        <v>3.2554100331697633</v>
      </c>
      <c r="E929" s="17">
        <f t="shared" ref="E929:M929" ca="1" si="1019">$C$4*($G$4-D929)*$B$7+E$10*SQRT($B$7)*NORMSINV(RAND())+D929</f>
        <v>3.1969358756896349</v>
      </c>
      <c r="F929" s="17">
        <f t="shared" ca="1" si="1019"/>
        <v>3.2956759547162782</v>
      </c>
      <c r="G929" s="17">
        <f t="shared" ca="1" si="1019"/>
        <v>3.3468345277079474</v>
      </c>
      <c r="H929" s="17">
        <f t="shared" ca="1" si="1019"/>
        <v>3.1578692506983472</v>
      </c>
      <c r="I929" s="17">
        <f t="shared" ca="1" si="1019"/>
        <v>3.2183249682842643</v>
      </c>
      <c r="J929" s="17">
        <f t="shared" ca="1" si="1019"/>
        <v>3.1722137794631302</v>
      </c>
      <c r="K929" s="17">
        <f t="shared" ca="1" si="1019"/>
        <v>2.9309194751459251</v>
      </c>
      <c r="L929" s="17">
        <f t="shared" ca="1" si="1019"/>
        <v>2.7822482612059418</v>
      </c>
      <c r="M929" s="17">
        <f t="shared" ca="1" si="1019"/>
        <v>2.7579130547163193</v>
      </c>
      <c r="N929" s="127">
        <f t="shared" ca="1" si="1001"/>
        <v>15.766903923462911</v>
      </c>
      <c r="O929" s="128">
        <f t="shared" ca="1" si="1002"/>
        <v>16.278872610067896</v>
      </c>
      <c r="P929" s="128">
        <f t="shared" ca="1" si="1003"/>
        <v>0</v>
      </c>
      <c r="Q929" s="141">
        <f t="shared" ca="1" si="1004"/>
        <v>0</v>
      </c>
      <c r="R929" s="13"/>
    </row>
    <row r="930" spans="2:18" x14ac:dyDescent="0.25">
      <c r="B930" s="126">
        <f t="shared" si="1005"/>
        <v>913</v>
      </c>
      <c r="C930" s="17">
        <f t="shared" si="999"/>
        <v>3.2921262866077932</v>
      </c>
      <c r="D930" s="17">
        <f t="shared" ca="1" si="997"/>
        <v>3.1233689004935474</v>
      </c>
      <c r="E930" s="17">
        <f t="shared" ref="E930:M930" ca="1" si="1020">$C$4*($G$4-D930)*$B$7+E$10*SQRT($B$7)*NORMSINV(RAND())+D930</f>
        <v>3.0713831662761599</v>
      </c>
      <c r="F930" s="17">
        <f t="shared" ca="1" si="1020"/>
        <v>3.1265889866798129</v>
      </c>
      <c r="G930" s="17">
        <f t="shared" ca="1" si="1020"/>
        <v>3.0595064565055363</v>
      </c>
      <c r="H930" s="17">
        <f t="shared" ca="1" si="1020"/>
        <v>3.0943102676013852</v>
      </c>
      <c r="I930" s="17">
        <f t="shared" ca="1" si="1020"/>
        <v>3.2397847435135478</v>
      </c>
      <c r="J930" s="17">
        <f t="shared" ca="1" si="1020"/>
        <v>3.3681899518419396</v>
      </c>
      <c r="K930" s="17">
        <f t="shared" ca="1" si="1020"/>
        <v>3.2698139978983298</v>
      </c>
      <c r="L930" s="17">
        <f t="shared" ca="1" si="1020"/>
        <v>3.409386178274656</v>
      </c>
      <c r="M930" s="17">
        <f t="shared" ca="1" si="1020"/>
        <v>3.4052586528442945</v>
      </c>
      <c r="N930" s="127">
        <f t="shared" ca="1" si="1001"/>
        <v>30.12208587959022</v>
      </c>
      <c r="O930" s="128">
        <f t="shared" ca="1" si="1002"/>
        <v>27.143270472884872</v>
      </c>
      <c r="P930" s="128">
        <f t="shared" ca="1" si="1003"/>
        <v>3.9432704728848726</v>
      </c>
      <c r="Q930" s="141">
        <f t="shared" ca="1" si="1004"/>
        <v>3.7509549025729356</v>
      </c>
      <c r="R930" s="13"/>
    </row>
    <row r="931" spans="2:18" x14ac:dyDescent="0.25">
      <c r="B931" s="126">
        <f t="shared" si="1005"/>
        <v>914</v>
      </c>
      <c r="C931" s="17">
        <f t="shared" si="999"/>
        <v>3.2921262866077932</v>
      </c>
      <c r="D931" s="17">
        <f t="shared" ca="1" si="997"/>
        <v>3.1915988418336596</v>
      </c>
      <c r="E931" s="17">
        <f t="shared" ref="E931:M931" ca="1" si="1021">$C$4*($G$4-D931)*$B$7+E$10*SQRT($B$7)*NORMSINV(RAND())+D931</f>
        <v>3.0390921311732644</v>
      </c>
      <c r="F931" s="17">
        <f t="shared" ca="1" si="1021"/>
        <v>2.7686678504963331</v>
      </c>
      <c r="G931" s="17">
        <f t="shared" ca="1" si="1021"/>
        <v>2.7116972514018447</v>
      </c>
      <c r="H931" s="17">
        <f t="shared" ca="1" si="1021"/>
        <v>2.430450297206137</v>
      </c>
      <c r="I931" s="17">
        <f t="shared" ca="1" si="1021"/>
        <v>2.381419728908718</v>
      </c>
      <c r="J931" s="17">
        <f t="shared" ca="1" si="1021"/>
        <v>2.4134528941387945</v>
      </c>
      <c r="K931" s="17">
        <f t="shared" ca="1" si="1021"/>
        <v>2.6414437246526949</v>
      </c>
      <c r="L931" s="17">
        <f t="shared" ca="1" si="1021"/>
        <v>2.7581875040365498</v>
      </c>
      <c r="M931" s="17">
        <f t="shared" ca="1" si="1021"/>
        <v>2.6930211621964855</v>
      </c>
      <c r="N931" s="127">
        <f t="shared" ca="1" si="1001"/>
        <v>14.776250001685021</v>
      </c>
      <c r="O931" s="128">
        <f t="shared" ca="1" si="1002"/>
        <v>15.465592930752496</v>
      </c>
      <c r="P931" s="128">
        <f t="shared" ca="1" si="1003"/>
        <v>0</v>
      </c>
      <c r="Q931" s="141">
        <f t="shared" ca="1" si="1004"/>
        <v>0</v>
      </c>
      <c r="R931" s="13"/>
    </row>
    <row r="932" spans="2:18" x14ac:dyDescent="0.25">
      <c r="B932" s="126">
        <f t="shared" si="1005"/>
        <v>915</v>
      </c>
      <c r="C932" s="17">
        <f t="shared" si="999"/>
        <v>3.2921262866077932</v>
      </c>
      <c r="D932" s="17">
        <f t="shared" ca="1" si="997"/>
        <v>3.3997592995060879</v>
      </c>
      <c r="E932" s="17">
        <f t="shared" ref="E932:M932" ca="1" si="1022">$C$4*($G$4-D932)*$B$7+E$10*SQRT($B$7)*NORMSINV(RAND())+D932</f>
        <v>3.5118411500011328</v>
      </c>
      <c r="F932" s="17">
        <f t="shared" ca="1" si="1022"/>
        <v>3.5975312849660885</v>
      </c>
      <c r="G932" s="17">
        <f t="shared" ca="1" si="1022"/>
        <v>3.3133814889096658</v>
      </c>
      <c r="H932" s="17">
        <f t="shared" ca="1" si="1022"/>
        <v>3.2201806280036385</v>
      </c>
      <c r="I932" s="17">
        <f t="shared" ca="1" si="1022"/>
        <v>3.3434120210649945</v>
      </c>
      <c r="J932" s="17">
        <f t="shared" ca="1" si="1022"/>
        <v>3.1964470104357785</v>
      </c>
      <c r="K932" s="17">
        <f t="shared" ca="1" si="1022"/>
        <v>3.2808283962138911</v>
      </c>
      <c r="L932" s="17">
        <f t="shared" ca="1" si="1022"/>
        <v>3.3207336020585765</v>
      </c>
      <c r="M932" s="17">
        <f t="shared" ca="1" si="1022"/>
        <v>3.3073120117647812</v>
      </c>
      <c r="N932" s="127">
        <f t="shared" ca="1" si="1001"/>
        <v>27.311613420841045</v>
      </c>
      <c r="O932" s="128">
        <f t="shared" ca="1" si="1002"/>
        <v>25.122724289541377</v>
      </c>
      <c r="P932" s="128">
        <f t="shared" ca="1" si="1003"/>
        <v>1.9227242895413781</v>
      </c>
      <c r="Q932" s="141">
        <f t="shared" ca="1" si="1004"/>
        <v>1.8289519194139894</v>
      </c>
      <c r="R932" s="13"/>
    </row>
    <row r="933" spans="2:18" x14ac:dyDescent="0.25">
      <c r="B933" s="126">
        <f t="shared" si="1005"/>
        <v>916</v>
      </c>
      <c r="C933" s="17">
        <f t="shared" si="999"/>
        <v>3.2921262866077932</v>
      </c>
      <c r="D933" s="17">
        <f t="shared" ca="1" si="997"/>
        <v>3.4001957033666437</v>
      </c>
      <c r="E933" s="17">
        <f t="shared" ref="E933:M933" ca="1" si="1023">$C$4*($G$4-D933)*$B$7+E$10*SQRT($B$7)*NORMSINV(RAND())+D933</f>
        <v>3.2935439026072513</v>
      </c>
      <c r="F933" s="17">
        <f t="shared" ca="1" si="1023"/>
        <v>3.2574816603800891</v>
      </c>
      <c r="G933" s="17">
        <f t="shared" ca="1" si="1023"/>
        <v>3.1877260484453678</v>
      </c>
      <c r="H933" s="17">
        <f t="shared" ca="1" si="1023"/>
        <v>3.1533634673987367</v>
      </c>
      <c r="I933" s="17">
        <f t="shared" ca="1" si="1023"/>
        <v>2.8681548156239791</v>
      </c>
      <c r="J933" s="17">
        <f t="shared" ca="1" si="1023"/>
        <v>2.7962526142982105</v>
      </c>
      <c r="K933" s="17">
        <f t="shared" ca="1" si="1023"/>
        <v>2.7879474384499026</v>
      </c>
      <c r="L933" s="17">
        <f t="shared" ca="1" si="1023"/>
        <v>2.7219500792809077</v>
      </c>
      <c r="M933" s="17">
        <f t="shared" ca="1" si="1023"/>
        <v>2.6084196850164161</v>
      </c>
      <c r="N933" s="127">
        <f t="shared" ca="1" si="1001"/>
        <v>13.577577040169469</v>
      </c>
      <c r="O933" s="128">
        <f t="shared" ca="1" si="1002"/>
        <v>14.466000947284472</v>
      </c>
      <c r="P933" s="128">
        <f t="shared" ca="1" si="1003"/>
        <v>0</v>
      </c>
      <c r="Q933" s="141">
        <f t="shared" ca="1" si="1004"/>
        <v>0</v>
      </c>
      <c r="R933" s="13"/>
    </row>
    <row r="934" spans="2:18" x14ac:dyDescent="0.25">
      <c r="B934" s="126">
        <f t="shared" si="1005"/>
        <v>917</v>
      </c>
      <c r="C934" s="17">
        <f t="shared" si="999"/>
        <v>3.2921262866077932</v>
      </c>
      <c r="D934" s="17">
        <f t="shared" ca="1" si="997"/>
        <v>3.2522107036876191</v>
      </c>
      <c r="E934" s="17">
        <f t="shared" ref="E934:M934" ca="1" si="1024">$C$4*($G$4-D934)*$B$7+E$10*SQRT($B$7)*NORMSINV(RAND())+D934</f>
        <v>3.1751633814382476</v>
      </c>
      <c r="F934" s="17">
        <f t="shared" ca="1" si="1024"/>
        <v>3.0100693142055728</v>
      </c>
      <c r="G934" s="17">
        <f t="shared" ca="1" si="1024"/>
        <v>3.1011191702670651</v>
      </c>
      <c r="H934" s="17">
        <f t="shared" ca="1" si="1024"/>
        <v>2.934807345724892</v>
      </c>
      <c r="I934" s="17">
        <f t="shared" ca="1" si="1024"/>
        <v>2.9394738314568598</v>
      </c>
      <c r="J934" s="17">
        <f t="shared" ca="1" si="1024"/>
        <v>2.780190618824796</v>
      </c>
      <c r="K934" s="17">
        <f t="shared" ca="1" si="1024"/>
        <v>2.6707365477014768</v>
      </c>
      <c r="L934" s="17">
        <f t="shared" ca="1" si="1024"/>
        <v>2.5908548948155765</v>
      </c>
      <c r="M934" s="17">
        <f t="shared" ca="1" si="1024"/>
        <v>2.5862140846610693</v>
      </c>
      <c r="N934" s="127">
        <f t="shared" ca="1" si="1001"/>
        <v>13.279401624819048</v>
      </c>
      <c r="O934" s="128">
        <f t="shared" ca="1" si="1002"/>
        <v>14.2145143498916</v>
      </c>
      <c r="P934" s="128">
        <f t="shared" ca="1" si="1003"/>
        <v>0</v>
      </c>
      <c r="Q934" s="141">
        <f t="shared" ca="1" si="1004"/>
        <v>0</v>
      </c>
      <c r="R934" s="13"/>
    </row>
    <row r="935" spans="2:18" x14ac:dyDescent="0.25">
      <c r="B935" s="126">
        <f t="shared" si="1005"/>
        <v>918</v>
      </c>
      <c r="C935" s="17">
        <f t="shared" si="999"/>
        <v>3.2921262866077932</v>
      </c>
      <c r="D935" s="17">
        <f t="shared" ca="1" si="997"/>
        <v>3.3266803191047676</v>
      </c>
      <c r="E935" s="17">
        <f t="shared" ref="E935:M935" ca="1" si="1025">$C$4*($G$4-D935)*$B$7+E$10*SQRT($B$7)*NORMSINV(RAND())+D935</f>
        <v>3.4313873106210862</v>
      </c>
      <c r="F935" s="17">
        <f t="shared" ca="1" si="1025"/>
        <v>3.4109355100079242</v>
      </c>
      <c r="G935" s="17">
        <f t="shared" ca="1" si="1025"/>
        <v>3.5040474550079312</v>
      </c>
      <c r="H935" s="17">
        <f t="shared" ca="1" si="1025"/>
        <v>3.3934429064649869</v>
      </c>
      <c r="I935" s="17">
        <f t="shared" ca="1" si="1025"/>
        <v>3.3413322935967211</v>
      </c>
      <c r="J935" s="17">
        <f t="shared" ca="1" si="1025"/>
        <v>3.2993464191026698</v>
      </c>
      <c r="K935" s="17">
        <f t="shared" ca="1" si="1025"/>
        <v>3.328735729948201</v>
      </c>
      <c r="L935" s="17">
        <f t="shared" ca="1" si="1025"/>
        <v>3.2637942851521204</v>
      </c>
      <c r="M935" s="17">
        <f t="shared" ca="1" si="1025"/>
        <v>3.3031524634877112</v>
      </c>
      <c r="N935" s="127">
        <f t="shared" ca="1" si="1001"/>
        <v>27.198245389648061</v>
      </c>
      <c r="O935" s="128">
        <f t="shared" ca="1" si="1002"/>
        <v>25.040328268112447</v>
      </c>
      <c r="P935" s="128">
        <f t="shared" ca="1" si="1003"/>
        <v>1.8403282681124473</v>
      </c>
      <c r="Q935" s="141">
        <f t="shared" ca="1" si="1004"/>
        <v>1.7505743993689991</v>
      </c>
      <c r="R935" s="13"/>
    </row>
    <row r="936" spans="2:18" x14ac:dyDescent="0.25">
      <c r="B936" s="126">
        <f t="shared" si="1005"/>
        <v>919</v>
      </c>
      <c r="C936" s="17">
        <f t="shared" si="999"/>
        <v>3.2921262866077932</v>
      </c>
      <c r="D936" s="17">
        <f t="shared" ca="1" si="997"/>
        <v>3.1946192328597061</v>
      </c>
      <c r="E936" s="17">
        <f t="shared" ref="E936:M936" ca="1" si="1026">$C$4*($G$4-D936)*$B$7+E$10*SQRT($B$7)*NORMSINV(RAND())+D936</f>
        <v>3.1414942625623499</v>
      </c>
      <c r="F936" s="17">
        <f t="shared" ca="1" si="1026"/>
        <v>2.9955175179547031</v>
      </c>
      <c r="G936" s="17">
        <f t="shared" ca="1" si="1026"/>
        <v>3.0044878992409312</v>
      </c>
      <c r="H936" s="17">
        <f t="shared" ca="1" si="1026"/>
        <v>3.1154153969468941</v>
      </c>
      <c r="I936" s="17">
        <f t="shared" ca="1" si="1026"/>
        <v>3.1604137838163466</v>
      </c>
      <c r="J936" s="17">
        <f t="shared" ca="1" si="1026"/>
        <v>3.2036129359280414</v>
      </c>
      <c r="K936" s="17">
        <f t="shared" ca="1" si="1026"/>
        <v>3.1349322037843526</v>
      </c>
      <c r="L936" s="17">
        <f t="shared" ca="1" si="1026"/>
        <v>3.2087819452744322</v>
      </c>
      <c r="M936" s="17">
        <f t="shared" ca="1" si="1026"/>
        <v>3.2112830755144288</v>
      </c>
      <c r="N936" s="127">
        <f t="shared" ca="1" si="1001"/>
        <v>24.810900068810106</v>
      </c>
      <c r="O936" s="128">
        <f t="shared" ca="1" si="1002"/>
        <v>23.287831914907056</v>
      </c>
      <c r="P936" s="128">
        <f t="shared" ca="1" si="1003"/>
        <v>8.783191490705633E-2</v>
      </c>
      <c r="Q936" s="141">
        <f t="shared" ca="1" si="1004"/>
        <v>8.3548301869834876E-2</v>
      </c>
      <c r="R936" s="13"/>
    </row>
    <row r="937" spans="2:18" x14ac:dyDescent="0.25">
      <c r="B937" s="126">
        <f t="shared" si="1005"/>
        <v>920</v>
      </c>
      <c r="C937" s="17">
        <f t="shared" si="999"/>
        <v>3.2921262866077932</v>
      </c>
      <c r="D937" s="17">
        <f t="shared" ca="1" si="997"/>
        <v>2.9467720922488754</v>
      </c>
      <c r="E937" s="17">
        <f t="shared" ref="E937:M937" ca="1" si="1027">$C$4*($G$4-D937)*$B$7+E$10*SQRT($B$7)*NORMSINV(RAND())+D937</f>
        <v>2.8331785682819928</v>
      </c>
      <c r="F937" s="17">
        <f t="shared" ca="1" si="1027"/>
        <v>2.9547973223723996</v>
      </c>
      <c r="G937" s="17">
        <f t="shared" ca="1" si="1027"/>
        <v>2.8342063379191922</v>
      </c>
      <c r="H937" s="17">
        <f t="shared" ca="1" si="1027"/>
        <v>2.8982295268236751</v>
      </c>
      <c r="I937" s="17">
        <f t="shared" ca="1" si="1027"/>
        <v>2.8377175470912954</v>
      </c>
      <c r="J937" s="17">
        <f t="shared" ca="1" si="1027"/>
        <v>2.9800226837259922</v>
      </c>
      <c r="K937" s="17">
        <f t="shared" ca="1" si="1027"/>
        <v>3.033435903656545</v>
      </c>
      <c r="L937" s="17">
        <f t="shared" ca="1" si="1027"/>
        <v>3.2655854606513879</v>
      </c>
      <c r="M937" s="17">
        <f t="shared" ca="1" si="1027"/>
        <v>3.4077620726038904</v>
      </c>
      <c r="N937" s="127">
        <f t="shared" ca="1" si="1001"/>
        <v>30.197588572616269</v>
      </c>
      <c r="O937" s="128">
        <f t="shared" ca="1" si="1002"/>
        <v>27.196989947474673</v>
      </c>
      <c r="P937" s="128">
        <f t="shared" ca="1" si="1003"/>
        <v>3.996989947474674</v>
      </c>
      <c r="Q937" s="141">
        <f t="shared" ca="1" si="1004"/>
        <v>3.8020544474714733</v>
      </c>
      <c r="R937" s="13"/>
    </row>
    <row r="938" spans="2:18" x14ac:dyDescent="0.25">
      <c r="B938" s="126">
        <f t="shared" si="1005"/>
        <v>921</v>
      </c>
      <c r="C938" s="17">
        <f t="shared" si="999"/>
        <v>3.2921262866077932</v>
      </c>
      <c r="D938" s="17">
        <f t="shared" ca="1" si="997"/>
        <v>3.3353208580783735</v>
      </c>
      <c r="E938" s="17">
        <f t="shared" ref="E938:M938" ca="1" si="1028">$C$4*($G$4-D938)*$B$7+E$10*SQRT($B$7)*NORMSINV(RAND())+D938</f>
        <v>3.5638958391479614</v>
      </c>
      <c r="F938" s="17">
        <f t="shared" ca="1" si="1028"/>
        <v>3.5746179197277499</v>
      </c>
      <c r="G938" s="17">
        <f t="shared" ca="1" si="1028"/>
        <v>3.4738217370297937</v>
      </c>
      <c r="H938" s="17">
        <f t="shared" ca="1" si="1028"/>
        <v>3.1581671110080842</v>
      </c>
      <c r="I938" s="17">
        <f t="shared" ca="1" si="1028"/>
        <v>3.0811730742595982</v>
      </c>
      <c r="J938" s="17">
        <f t="shared" ca="1" si="1028"/>
        <v>3.035920919929691</v>
      </c>
      <c r="K938" s="17">
        <f t="shared" ca="1" si="1028"/>
        <v>2.8758112758785432</v>
      </c>
      <c r="L938" s="17">
        <f t="shared" ca="1" si="1028"/>
        <v>2.9076635525081844</v>
      </c>
      <c r="M938" s="17">
        <f t="shared" ca="1" si="1028"/>
        <v>2.8113154740934054</v>
      </c>
      <c r="N938" s="127">
        <f t="shared" ca="1" si="1001"/>
        <v>16.631782513700898</v>
      </c>
      <c r="O938" s="128">
        <f t="shared" ca="1" si="1002"/>
        <v>16.98013798110609</v>
      </c>
      <c r="P938" s="128">
        <f t="shared" ca="1" si="1003"/>
        <v>0</v>
      </c>
      <c r="Q938" s="141">
        <f t="shared" ca="1" si="1004"/>
        <v>0</v>
      </c>
      <c r="R938" s="13"/>
    </row>
    <row r="939" spans="2:18" x14ac:dyDescent="0.25">
      <c r="B939" s="126">
        <f t="shared" si="1005"/>
        <v>922</v>
      </c>
      <c r="C939" s="17">
        <f t="shared" si="999"/>
        <v>3.2921262866077932</v>
      </c>
      <c r="D939" s="17">
        <f t="shared" ca="1" si="997"/>
        <v>3.1968875030729795</v>
      </c>
      <c r="E939" s="17">
        <f t="shared" ref="E939:M939" ca="1" si="1029">$C$4*($G$4-D939)*$B$7+E$10*SQRT($B$7)*NORMSINV(RAND())+D939</f>
        <v>3.4200835708611939</v>
      </c>
      <c r="F939" s="17">
        <f t="shared" ca="1" si="1029"/>
        <v>3.4360043771943505</v>
      </c>
      <c r="G939" s="17">
        <f t="shared" ca="1" si="1029"/>
        <v>3.4663572206104001</v>
      </c>
      <c r="H939" s="17">
        <f t="shared" ca="1" si="1029"/>
        <v>3.4379042772102393</v>
      </c>
      <c r="I939" s="17">
        <f t="shared" ca="1" si="1029"/>
        <v>3.5493290900340062</v>
      </c>
      <c r="J939" s="17">
        <f t="shared" ca="1" si="1029"/>
        <v>3.5655620726827326</v>
      </c>
      <c r="K939" s="17">
        <f t="shared" ca="1" si="1029"/>
        <v>3.4239647406340796</v>
      </c>
      <c r="L939" s="17">
        <f t="shared" ca="1" si="1029"/>
        <v>3.3124931838557652</v>
      </c>
      <c r="M939" s="17">
        <f t="shared" ca="1" si="1029"/>
        <v>3.2643271817918738</v>
      </c>
      <c r="N939" s="127">
        <f t="shared" ca="1" si="1001"/>
        <v>26.162502459791973</v>
      </c>
      <c r="O939" s="128">
        <f t="shared" ca="1" si="1002"/>
        <v>24.284157882533904</v>
      </c>
      <c r="P939" s="128">
        <f t="shared" ca="1" si="1003"/>
        <v>1.0841578825339049</v>
      </c>
      <c r="Q939" s="141">
        <f t="shared" ca="1" si="1004"/>
        <v>1.0312828786706389</v>
      </c>
      <c r="R939" s="13"/>
    </row>
    <row r="940" spans="2:18" x14ac:dyDescent="0.25">
      <c r="B940" s="126">
        <f t="shared" si="1005"/>
        <v>923</v>
      </c>
      <c r="C940" s="17">
        <f t="shared" si="999"/>
        <v>3.2921262866077932</v>
      </c>
      <c r="D940" s="17">
        <f t="shared" ca="1" si="997"/>
        <v>3.476570240945025</v>
      </c>
      <c r="E940" s="17">
        <f t="shared" ref="E940:M940" ca="1" si="1030">$C$4*($G$4-D940)*$B$7+E$10*SQRT($B$7)*NORMSINV(RAND())+D940</f>
        <v>3.5117952127031593</v>
      </c>
      <c r="F940" s="17">
        <f t="shared" ca="1" si="1030"/>
        <v>3.354580734084299</v>
      </c>
      <c r="G940" s="17">
        <f t="shared" ca="1" si="1030"/>
        <v>3.6209116471600424</v>
      </c>
      <c r="H940" s="17">
        <f t="shared" ca="1" si="1030"/>
        <v>3.8250516516915916</v>
      </c>
      <c r="I940" s="17">
        <f t="shared" ca="1" si="1030"/>
        <v>3.7434486386138448</v>
      </c>
      <c r="J940" s="17">
        <f t="shared" ca="1" si="1030"/>
        <v>3.7427876551136294</v>
      </c>
      <c r="K940" s="17">
        <f t="shared" ca="1" si="1030"/>
        <v>3.6589500719604171</v>
      </c>
      <c r="L940" s="17">
        <f t="shared" ca="1" si="1030"/>
        <v>3.6629612225182044</v>
      </c>
      <c r="M940" s="17">
        <f t="shared" ca="1" si="1030"/>
        <v>3.8016062567290541</v>
      </c>
      <c r="N940" s="127">
        <f t="shared" ca="1" si="1001"/>
        <v>44.773043768461903</v>
      </c>
      <c r="O940" s="128">
        <f t="shared" ca="1" si="1002"/>
        <v>37.120034177415917</v>
      </c>
      <c r="P940" s="128">
        <f t="shared" ca="1" si="1003"/>
        <v>13.920034177415918</v>
      </c>
      <c r="Q940" s="141">
        <f t="shared" ca="1" si="1004"/>
        <v>13.241146099613614</v>
      </c>
      <c r="R940" s="13"/>
    </row>
    <row r="941" spans="2:18" x14ac:dyDescent="0.25">
      <c r="B941" s="126">
        <f t="shared" si="1005"/>
        <v>924</v>
      </c>
      <c r="C941" s="17">
        <f t="shared" si="999"/>
        <v>3.2921262866077932</v>
      </c>
      <c r="D941" s="17">
        <f t="shared" ca="1" si="997"/>
        <v>3.3295462308881389</v>
      </c>
      <c r="E941" s="17">
        <f t="shared" ref="E941:M941" ca="1" si="1031">$C$4*($G$4-D941)*$B$7+E$10*SQRT($B$7)*NORMSINV(RAND())+D941</f>
        <v>3.386210056412406</v>
      </c>
      <c r="F941" s="17">
        <f t="shared" ca="1" si="1031"/>
        <v>3.4310199851537928</v>
      </c>
      <c r="G941" s="17">
        <f t="shared" ca="1" si="1031"/>
        <v>3.538572105637539</v>
      </c>
      <c r="H941" s="17">
        <f t="shared" ca="1" si="1031"/>
        <v>3.6022364923482186</v>
      </c>
      <c r="I941" s="17">
        <f t="shared" ca="1" si="1031"/>
        <v>3.6568528969204279</v>
      </c>
      <c r="J941" s="17">
        <f t="shared" ca="1" si="1031"/>
        <v>3.5508074620499919</v>
      </c>
      <c r="K941" s="17">
        <f t="shared" ca="1" si="1031"/>
        <v>3.6115682708208028</v>
      </c>
      <c r="L941" s="17">
        <f t="shared" ca="1" si="1031"/>
        <v>3.6951591116329672</v>
      </c>
      <c r="M941" s="17">
        <f t="shared" ca="1" si="1031"/>
        <v>3.6262611094426149</v>
      </c>
      <c r="N941" s="127">
        <f t="shared" ca="1" si="1001"/>
        <v>37.572075794460773</v>
      </c>
      <c r="O941" s="128">
        <f t="shared" ca="1" si="1002"/>
        <v>32.319560011370228</v>
      </c>
      <c r="P941" s="128">
        <f t="shared" ca="1" si="1003"/>
        <v>9.1195600113702291</v>
      </c>
      <c r="Q941" s="141">
        <f t="shared" ca="1" si="1004"/>
        <v>8.6747938213154274</v>
      </c>
      <c r="R941" s="13"/>
    </row>
    <row r="942" spans="2:18" x14ac:dyDescent="0.25">
      <c r="B942" s="126">
        <f t="shared" si="1005"/>
        <v>925</v>
      </c>
      <c r="C942" s="17">
        <f t="shared" si="999"/>
        <v>3.2921262866077932</v>
      </c>
      <c r="D942" s="17">
        <f t="shared" ca="1" si="997"/>
        <v>3.554207646332272</v>
      </c>
      <c r="E942" s="17">
        <f t="shared" ref="E942:M942" ca="1" si="1032">$C$4*($G$4-D942)*$B$7+E$10*SQRT($B$7)*NORMSINV(RAND())+D942</f>
        <v>3.2990215238982752</v>
      </c>
      <c r="F942" s="17">
        <f t="shared" ca="1" si="1032"/>
        <v>3.0147540902897685</v>
      </c>
      <c r="G942" s="17">
        <f t="shared" ca="1" si="1032"/>
        <v>3.1873151388277026</v>
      </c>
      <c r="H942" s="17">
        <f t="shared" ca="1" si="1032"/>
        <v>3.1868110611419977</v>
      </c>
      <c r="I942" s="17">
        <f t="shared" ca="1" si="1032"/>
        <v>3.0118236541626566</v>
      </c>
      <c r="J942" s="17">
        <f t="shared" ca="1" si="1032"/>
        <v>2.9030519212703356</v>
      </c>
      <c r="K942" s="17">
        <f t="shared" ca="1" si="1032"/>
        <v>2.8985856696412498</v>
      </c>
      <c r="L942" s="17">
        <f t="shared" ca="1" si="1032"/>
        <v>2.7677978765791886</v>
      </c>
      <c r="M942" s="17">
        <f t="shared" ca="1" si="1032"/>
        <v>2.799137769356598</v>
      </c>
      <c r="N942" s="127">
        <f t="shared" ca="1" si="1001"/>
        <v>16.430473803792513</v>
      </c>
      <c r="O942" s="128">
        <f t="shared" ca="1" si="1002"/>
        <v>16.817610662445986</v>
      </c>
      <c r="P942" s="128">
        <f t="shared" ca="1" si="1003"/>
        <v>0</v>
      </c>
      <c r="Q942" s="141">
        <f t="shared" ca="1" si="1004"/>
        <v>0</v>
      </c>
      <c r="R942" s="13"/>
    </row>
    <row r="943" spans="2:18" x14ac:dyDescent="0.25">
      <c r="B943" s="126">
        <f t="shared" si="1005"/>
        <v>926</v>
      </c>
      <c r="C943" s="17">
        <f t="shared" si="999"/>
        <v>3.2921262866077932</v>
      </c>
      <c r="D943" s="17">
        <f t="shared" ca="1" si="997"/>
        <v>3.3429106163700357</v>
      </c>
      <c r="E943" s="17">
        <f t="shared" ref="E943:M943" ca="1" si="1033">$C$4*($G$4-D943)*$B$7+E$10*SQRT($B$7)*NORMSINV(RAND())+D943</f>
        <v>3.3394170409966586</v>
      </c>
      <c r="F943" s="17">
        <f t="shared" ca="1" si="1033"/>
        <v>3.4743160387131171</v>
      </c>
      <c r="G943" s="17">
        <f t="shared" ca="1" si="1033"/>
        <v>3.5208616367695154</v>
      </c>
      <c r="H943" s="17">
        <f t="shared" ca="1" si="1033"/>
        <v>3.6679443698022052</v>
      </c>
      <c r="I943" s="17">
        <f t="shared" ca="1" si="1033"/>
        <v>3.6639157163563105</v>
      </c>
      <c r="J943" s="17">
        <f t="shared" ca="1" si="1033"/>
        <v>3.7409563337840614</v>
      </c>
      <c r="K943" s="17">
        <f t="shared" ca="1" si="1033"/>
        <v>3.6065738808361694</v>
      </c>
      <c r="L943" s="17">
        <f t="shared" ca="1" si="1033"/>
        <v>3.6947353375016272</v>
      </c>
      <c r="M943" s="17">
        <f t="shared" ca="1" si="1033"/>
        <v>3.7000450634499549</v>
      </c>
      <c r="N943" s="127">
        <f t="shared" ca="1" si="1001"/>
        <v>40.449127096212308</v>
      </c>
      <c r="O943" s="128">
        <f t="shared" ca="1" si="1002"/>
        <v>34.2588786226368</v>
      </c>
      <c r="P943" s="128">
        <f t="shared" ca="1" si="1003"/>
        <v>11.058878622636801</v>
      </c>
      <c r="Q943" s="141">
        <f t="shared" ca="1" si="1004"/>
        <v>10.519530747834052</v>
      </c>
      <c r="R943" s="13"/>
    </row>
    <row r="944" spans="2:18" x14ac:dyDescent="0.25">
      <c r="B944" s="126">
        <f t="shared" si="1005"/>
        <v>927</v>
      </c>
      <c r="C944" s="17">
        <f t="shared" si="999"/>
        <v>3.2921262866077932</v>
      </c>
      <c r="D944" s="17">
        <f t="shared" ca="1" si="997"/>
        <v>3.1442242419181454</v>
      </c>
      <c r="E944" s="17">
        <f t="shared" ref="E944:M944" ca="1" si="1034">$C$4*($G$4-D944)*$B$7+E$10*SQRT($B$7)*NORMSINV(RAND())+D944</f>
        <v>3.2676663136384567</v>
      </c>
      <c r="F944" s="17">
        <f t="shared" ca="1" si="1034"/>
        <v>3.1112330206109116</v>
      </c>
      <c r="G944" s="17">
        <f t="shared" ca="1" si="1034"/>
        <v>2.8979089735588071</v>
      </c>
      <c r="H944" s="17">
        <f t="shared" ca="1" si="1034"/>
        <v>2.9837158976845877</v>
      </c>
      <c r="I944" s="17">
        <f t="shared" ca="1" si="1034"/>
        <v>2.8403007329192378</v>
      </c>
      <c r="J944" s="17">
        <f t="shared" ca="1" si="1034"/>
        <v>3.0334879640791206</v>
      </c>
      <c r="K944" s="17">
        <f t="shared" ca="1" si="1034"/>
        <v>2.8345909174031911</v>
      </c>
      <c r="L944" s="17">
        <f t="shared" ca="1" si="1034"/>
        <v>2.6499543769035334</v>
      </c>
      <c r="M944" s="17">
        <f t="shared" ca="1" si="1034"/>
        <v>2.6161032150514676</v>
      </c>
      <c r="N944" s="127">
        <f t="shared" ca="1" si="1001"/>
        <v>13.68230257684432</v>
      </c>
      <c r="O944" s="128">
        <f t="shared" ca="1" si="1002"/>
        <v>14.554051921705474</v>
      </c>
      <c r="P944" s="128">
        <f t="shared" ca="1" si="1003"/>
        <v>0</v>
      </c>
      <c r="Q944" s="141">
        <f t="shared" ca="1" si="1004"/>
        <v>0</v>
      </c>
      <c r="R944" s="13"/>
    </row>
    <row r="945" spans="2:18" x14ac:dyDescent="0.25">
      <c r="B945" s="126">
        <f t="shared" si="1005"/>
        <v>928</v>
      </c>
      <c r="C945" s="17">
        <f t="shared" si="999"/>
        <v>3.2921262866077932</v>
      </c>
      <c r="D945" s="17">
        <f t="shared" ca="1" si="997"/>
        <v>3.3181973167755139</v>
      </c>
      <c r="E945" s="17">
        <f t="shared" ref="E945:M945" ca="1" si="1035">$C$4*($G$4-D945)*$B$7+E$10*SQRT($B$7)*NORMSINV(RAND())+D945</f>
        <v>3.2332476240239183</v>
      </c>
      <c r="F945" s="17">
        <f t="shared" ca="1" si="1035"/>
        <v>3.1701768308457896</v>
      </c>
      <c r="G945" s="17">
        <f t="shared" ca="1" si="1035"/>
        <v>3.1970779050119074</v>
      </c>
      <c r="H945" s="17">
        <f t="shared" ca="1" si="1035"/>
        <v>3.3015729900551638</v>
      </c>
      <c r="I945" s="17">
        <f t="shared" ca="1" si="1035"/>
        <v>3.4131905610018585</v>
      </c>
      <c r="J945" s="17">
        <f t="shared" ca="1" si="1035"/>
        <v>3.4356221473083641</v>
      </c>
      <c r="K945" s="17">
        <f t="shared" ca="1" si="1035"/>
        <v>3.3904273074935301</v>
      </c>
      <c r="L945" s="17">
        <f t="shared" ca="1" si="1035"/>
        <v>3.4626274001627353</v>
      </c>
      <c r="M945" s="17">
        <f t="shared" ca="1" si="1035"/>
        <v>3.4818483439223242</v>
      </c>
      <c r="N945" s="127">
        <f t="shared" ca="1" si="1001"/>
        <v>32.519774287356384</v>
      </c>
      <c r="O945" s="128">
        <f t="shared" ca="1" si="1002"/>
        <v>28.835815514528957</v>
      </c>
      <c r="P945" s="128">
        <f t="shared" ca="1" si="1003"/>
        <v>5.6358155145289572</v>
      </c>
      <c r="Q945" s="141">
        <f t="shared" ca="1" si="1004"/>
        <v>5.3609535484775757</v>
      </c>
      <c r="R945" s="13"/>
    </row>
    <row r="946" spans="2:18" x14ac:dyDescent="0.25">
      <c r="B946" s="126">
        <f t="shared" si="1005"/>
        <v>929</v>
      </c>
      <c r="C946" s="17">
        <f t="shared" si="999"/>
        <v>3.2921262866077932</v>
      </c>
      <c r="D946" s="17">
        <f t="shared" ca="1" si="997"/>
        <v>3.0700021151210324</v>
      </c>
      <c r="E946" s="17">
        <f t="shared" ref="E946:M946" ca="1" si="1036">$C$4*($G$4-D946)*$B$7+E$10*SQRT($B$7)*NORMSINV(RAND())+D946</f>
        <v>3.1354224034727824</v>
      </c>
      <c r="F946" s="17">
        <f t="shared" ca="1" si="1036"/>
        <v>3.1912362789600199</v>
      </c>
      <c r="G946" s="17">
        <f t="shared" ca="1" si="1036"/>
        <v>3.0144384305997654</v>
      </c>
      <c r="H946" s="17">
        <f t="shared" ca="1" si="1036"/>
        <v>2.9655823226707101</v>
      </c>
      <c r="I946" s="17">
        <f t="shared" ca="1" si="1036"/>
        <v>3.1290393788387592</v>
      </c>
      <c r="J946" s="17">
        <f t="shared" ca="1" si="1036"/>
        <v>3.1291712298646881</v>
      </c>
      <c r="K946" s="17">
        <f t="shared" ca="1" si="1036"/>
        <v>3.0372779604867914</v>
      </c>
      <c r="L946" s="17">
        <f t="shared" ca="1" si="1036"/>
        <v>3.0473393275375491</v>
      </c>
      <c r="M946" s="17">
        <f t="shared" ca="1" si="1036"/>
        <v>3.1633353065809513</v>
      </c>
      <c r="N946" s="127">
        <f t="shared" ca="1" si="1001"/>
        <v>23.649342341501413</v>
      </c>
      <c r="O946" s="128">
        <f t="shared" ca="1" si="1002"/>
        <v>22.422451757497278</v>
      </c>
      <c r="P946" s="128">
        <f t="shared" ca="1" si="1003"/>
        <v>0</v>
      </c>
      <c r="Q946" s="141">
        <f t="shared" ca="1" si="1004"/>
        <v>0</v>
      </c>
      <c r="R946" s="13"/>
    </row>
    <row r="947" spans="2:18" x14ac:dyDescent="0.25">
      <c r="B947" s="126">
        <f t="shared" si="1005"/>
        <v>930</v>
      </c>
      <c r="C947" s="17">
        <f t="shared" si="999"/>
        <v>3.2921262866077932</v>
      </c>
      <c r="D947" s="17">
        <f t="shared" ca="1" si="997"/>
        <v>3.4071784869672967</v>
      </c>
      <c r="E947" s="17">
        <f t="shared" ref="E947:M947" ca="1" si="1037">$C$4*($G$4-D947)*$B$7+E$10*SQRT($B$7)*NORMSINV(RAND())+D947</f>
        <v>3.3010745744475884</v>
      </c>
      <c r="F947" s="17">
        <f t="shared" ca="1" si="1037"/>
        <v>3.3182148824537672</v>
      </c>
      <c r="G947" s="17">
        <f t="shared" ca="1" si="1037"/>
        <v>3.4546861979514691</v>
      </c>
      <c r="H947" s="17">
        <f t="shared" ca="1" si="1037"/>
        <v>3.5877485722108298</v>
      </c>
      <c r="I947" s="17">
        <f t="shared" ca="1" si="1037"/>
        <v>3.5072324914095372</v>
      </c>
      <c r="J947" s="17">
        <f t="shared" ca="1" si="1037"/>
        <v>3.7093438576084257</v>
      </c>
      <c r="K947" s="17">
        <f t="shared" ca="1" si="1037"/>
        <v>3.6894331450396045</v>
      </c>
      <c r="L947" s="17">
        <f t="shared" ca="1" si="1037"/>
        <v>3.663960333360468</v>
      </c>
      <c r="M947" s="17">
        <f t="shared" ca="1" si="1037"/>
        <v>3.6478934828537706</v>
      </c>
      <c r="N947" s="127">
        <f t="shared" ca="1" si="1001"/>
        <v>38.393703809415946</v>
      </c>
      <c r="O947" s="128">
        <f t="shared" ca="1" si="1002"/>
        <v>32.876478093363559</v>
      </c>
      <c r="P947" s="128">
        <f t="shared" ca="1" si="1003"/>
        <v>9.6764780933635599</v>
      </c>
      <c r="Q947" s="141">
        <f t="shared" ca="1" si="1004"/>
        <v>9.2045506879439856</v>
      </c>
      <c r="R947" s="13"/>
    </row>
    <row r="948" spans="2:18" x14ac:dyDescent="0.25">
      <c r="B948" s="126">
        <f t="shared" si="1005"/>
        <v>931</v>
      </c>
      <c r="C948" s="17">
        <f t="shared" si="999"/>
        <v>3.2921262866077932</v>
      </c>
      <c r="D948" s="17">
        <f t="shared" ca="1" si="997"/>
        <v>3.2610050782403883</v>
      </c>
      <c r="E948" s="17">
        <f t="shared" ref="E948:M948" ca="1" si="1038">$C$4*($G$4-D948)*$B$7+E$10*SQRT($B$7)*NORMSINV(RAND())+D948</f>
        <v>3.2116445795958675</v>
      </c>
      <c r="F948" s="17">
        <f t="shared" ca="1" si="1038"/>
        <v>3.3541790608805999</v>
      </c>
      <c r="G948" s="17">
        <f t="shared" ca="1" si="1038"/>
        <v>3.4084778016539001</v>
      </c>
      <c r="H948" s="17">
        <f t="shared" ca="1" si="1038"/>
        <v>3.2305135596833665</v>
      </c>
      <c r="I948" s="17">
        <f t="shared" ca="1" si="1038"/>
        <v>3.2563394692905865</v>
      </c>
      <c r="J948" s="17">
        <f t="shared" ca="1" si="1038"/>
        <v>3.1767453544669988</v>
      </c>
      <c r="K948" s="17">
        <f t="shared" ca="1" si="1038"/>
        <v>3.0352312720165702</v>
      </c>
      <c r="L948" s="17">
        <f t="shared" ca="1" si="1038"/>
        <v>3.1141960752675115</v>
      </c>
      <c r="M948" s="17">
        <f t="shared" ca="1" si="1038"/>
        <v>3.1088939557748572</v>
      </c>
      <c r="N948" s="127">
        <f t="shared" ca="1" si="1001"/>
        <v>22.396259443221489</v>
      </c>
      <c r="O948" s="128">
        <f t="shared" ca="1" si="1002"/>
        <v>21.478792237518178</v>
      </c>
      <c r="P948" s="128">
        <f t="shared" ca="1" si="1003"/>
        <v>0</v>
      </c>
      <c r="Q948" s="141">
        <f t="shared" ca="1" si="1004"/>
        <v>0</v>
      </c>
      <c r="R948" s="13"/>
    </row>
    <row r="949" spans="2:18" x14ac:dyDescent="0.25">
      <c r="B949" s="126">
        <f t="shared" si="1005"/>
        <v>932</v>
      </c>
      <c r="C949" s="17">
        <f t="shared" si="999"/>
        <v>3.2921262866077932</v>
      </c>
      <c r="D949" s="17">
        <f t="shared" ca="1" si="997"/>
        <v>3.2310213009007365</v>
      </c>
      <c r="E949" s="17">
        <f t="shared" ref="E949:M949" ca="1" si="1039">$C$4*($G$4-D949)*$B$7+E$10*SQRT($B$7)*NORMSINV(RAND())+D949</f>
        <v>3.2313559582197713</v>
      </c>
      <c r="F949" s="17">
        <f t="shared" ca="1" si="1039"/>
        <v>3.0638918719110673</v>
      </c>
      <c r="G949" s="17">
        <f t="shared" ca="1" si="1039"/>
        <v>3.2537066189947352</v>
      </c>
      <c r="H949" s="17">
        <f t="shared" ca="1" si="1039"/>
        <v>3.1497930347510636</v>
      </c>
      <c r="I949" s="17">
        <f t="shared" ca="1" si="1039"/>
        <v>3.2066894131754773</v>
      </c>
      <c r="J949" s="17">
        <f t="shared" ca="1" si="1039"/>
        <v>3.2181478727458863</v>
      </c>
      <c r="K949" s="17">
        <f t="shared" ca="1" si="1039"/>
        <v>3.248031036987105</v>
      </c>
      <c r="L949" s="17">
        <f t="shared" ca="1" si="1039"/>
        <v>3.3465513522835302</v>
      </c>
      <c r="M949" s="17">
        <f t="shared" ca="1" si="1039"/>
        <v>3.2532178620621233</v>
      </c>
      <c r="N949" s="127">
        <f t="shared" ca="1" si="1001"/>
        <v>25.873463341712924</v>
      </c>
      <c r="O949" s="128">
        <f t="shared" ca="1" si="1002"/>
        <v>24.072022468831058</v>
      </c>
      <c r="P949" s="128">
        <f t="shared" ca="1" si="1003"/>
        <v>0.87202246883105872</v>
      </c>
      <c r="Q949" s="141">
        <f t="shared" ca="1" si="1004"/>
        <v>0.82949343117785979</v>
      </c>
      <c r="R949" s="13"/>
    </row>
    <row r="950" spans="2:18" x14ac:dyDescent="0.25">
      <c r="B950" s="126">
        <f t="shared" si="1005"/>
        <v>933</v>
      </c>
      <c r="C950" s="17">
        <f t="shared" si="999"/>
        <v>3.2921262866077932</v>
      </c>
      <c r="D950" s="17">
        <f t="shared" ca="1" si="997"/>
        <v>3.0077579226028099</v>
      </c>
      <c r="E950" s="17">
        <f t="shared" ref="E950:M950" ca="1" si="1040">$C$4*($G$4-D950)*$B$7+E$10*SQRT($B$7)*NORMSINV(RAND())+D950</f>
        <v>2.8659083372774599</v>
      </c>
      <c r="F950" s="17">
        <f t="shared" ca="1" si="1040"/>
        <v>2.8799305154001362</v>
      </c>
      <c r="G950" s="17">
        <f t="shared" ca="1" si="1040"/>
        <v>2.8030356079301253</v>
      </c>
      <c r="H950" s="17">
        <f t="shared" ca="1" si="1040"/>
        <v>2.9227003756190624</v>
      </c>
      <c r="I950" s="17">
        <f t="shared" ca="1" si="1040"/>
        <v>2.830073016048988</v>
      </c>
      <c r="J950" s="17">
        <f t="shared" ca="1" si="1040"/>
        <v>2.6962100952649526</v>
      </c>
      <c r="K950" s="17">
        <f t="shared" ca="1" si="1040"/>
        <v>2.6919762196878891</v>
      </c>
      <c r="L950" s="17">
        <f t="shared" ca="1" si="1040"/>
        <v>2.7906122683045966</v>
      </c>
      <c r="M950" s="17">
        <f t="shared" ca="1" si="1040"/>
        <v>2.7515416182289685</v>
      </c>
      <c r="N950" s="127">
        <f t="shared" ca="1" si="1001"/>
        <v>15.666765448241391</v>
      </c>
      <c r="O950" s="128">
        <f t="shared" ca="1" si="1002"/>
        <v>16.197162470873156</v>
      </c>
      <c r="P950" s="128">
        <f t="shared" ca="1" si="1003"/>
        <v>0</v>
      </c>
      <c r="Q950" s="141">
        <f t="shared" ca="1" si="1004"/>
        <v>0</v>
      </c>
      <c r="R950" s="13"/>
    </row>
    <row r="951" spans="2:18" x14ac:dyDescent="0.25">
      <c r="B951" s="126">
        <f t="shared" si="1005"/>
        <v>934</v>
      </c>
      <c r="C951" s="17">
        <f t="shared" si="999"/>
        <v>3.2921262866077932</v>
      </c>
      <c r="D951" s="17">
        <f t="shared" ca="1" si="997"/>
        <v>3.3162964175112259</v>
      </c>
      <c r="E951" s="17">
        <f t="shared" ref="E951:M951" ca="1" si="1041">$C$4*($G$4-D951)*$B$7+E$10*SQRT($B$7)*NORMSINV(RAND())+D951</f>
        <v>3.293464598579289</v>
      </c>
      <c r="F951" s="17">
        <f t="shared" ca="1" si="1041"/>
        <v>3.3899427561574469</v>
      </c>
      <c r="G951" s="17">
        <f t="shared" ca="1" si="1041"/>
        <v>3.7104802037324771</v>
      </c>
      <c r="H951" s="17">
        <f t="shared" ca="1" si="1041"/>
        <v>3.5779761298538508</v>
      </c>
      <c r="I951" s="17">
        <f t="shared" ca="1" si="1041"/>
        <v>3.4236356451122401</v>
      </c>
      <c r="J951" s="17">
        <f t="shared" ca="1" si="1041"/>
        <v>3.4587849273297349</v>
      </c>
      <c r="K951" s="17">
        <f t="shared" ca="1" si="1041"/>
        <v>3.3947045679893777</v>
      </c>
      <c r="L951" s="17">
        <f t="shared" ca="1" si="1041"/>
        <v>3.3423185068676147</v>
      </c>
      <c r="M951" s="17">
        <f t="shared" ca="1" si="1041"/>
        <v>3.4160414008061553</v>
      </c>
      <c r="N951" s="127">
        <f t="shared" ca="1" si="1001"/>
        <v>30.44864216277557</v>
      </c>
      <c r="O951" s="128">
        <f t="shared" ca="1" si="1002"/>
        <v>27.375409772683522</v>
      </c>
      <c r="P951" s="128">
        <f t="shared" ca="1" si="1003"/>
        <v>4.1754097726835226</v>
      </c>
      <c r="Q951" s="141">
        <f t="shared" ca="1" si="1004"/>
        <v>3.9717726351244043</v>
      </c>
      <c r="R951" s="13"/>
    </row>
    <row r="952" spans="2:18" x14ac:dyDescent="0.25">
      <c r="B952" s="126">
        <f t="shared" si="1005"/>
        <v>935</v>
      </c>
      <c r="C952" s="17">
        <f t="shared" si="999"/>
        <v>3.2921262866077932</v>
      </c>
      <c r="D952" s="17">
        <f t="shared" ca="1" si="997"/>
        <v>3.3787599383708709</v>
      </c>
      <c r="E952" s="17">
        <f t="shared" ref="E952:M952" ca="1" si="1042">$C$4*($G$4-D952)*$B$7+E$10*SQRT($B$7)*NORMSINV(RAND())+D952</f>
        <v>3.2845666479186568</v>
      </c>
      <c r="F952" s="17">
        <f t="shared" ca="1" si="1042"/>
        <v>3.1078808280223607</v>
      </c>
      <c r="G952" s="17">
        <f t="shared" ca="1" si="1042"/>
        <v>3.2555878600529335</v>
      </c>
      <c r="H952" s="17">
        <f t="shared" ca="1" si="1042"/>
        <v>3.3225732955798999</v>
      </c>
      <c r="I952" s="17">
        <f t="shared" ca="1" si="1042"/>
        <v>3.3245563851418685</v>
      </c>
      <c r="J952" s="17">
        <f t="shared" ca="1" si="1042"/>
        <v>3.2825917440830876</v>
      </c>
      <c r="K952" s="17">
        <f t="shared" ca="1" si="1042"/>
        <v>3.2535963279078239</v>
      </c>
      <c r="L952" s="17">
        <f t="shared" ca="1" si="1042"/>
        <v>3.483376052185295</v>
      </c>
      <c r="M952" s="17">
        <f t="shared" ca="1" si="1042"/>
        <v>3.6098913502344478</v>
      </c>
      <c r="N952" s="127">
        <f t="shared" ca="1" si="1001"/>
        <v>36.962036680030792</v>
      </c>
      <c r="O952" s="128">
        <f t="shared" ca="1" si="1002"/>
        <v>31.904405400695293</v>
      </c>
      <c r="P952" s="128">
        <f t="shared" ca="1" si="1003"/>
        <v>8.7044054006952933</v>
      </c>
      <c r="Q952" s="141">
        <f t="shared" ca="1" si="1004"/>
        <v>8.2798865399242914</v>
      </c>
      <c r="R952" s="13"/>
    </row>
    <row r="953" spans="2:18" x14ac:dyDescent="0.25">
      <c r="B953" s="126">
        <f t="shared" si="1005"/>
        <v>936</v>
      </c>
      <c r="C953" s="17">
        <f t="shared" si="999"/>
        <v>3.2921262866077932</v>
      </c>
      <c r="D953" s="17">
        <f t="shared" ca="1" si="997"/>
        <v>3.4534041475154176</v>
      </c>
      <c r="E953" s="17">
        <f t="shared" ref="E953:M953" ca="1" si="1043">$C$4*($G$4-D953)*$B$7+E$10*SQRT($B$7)*NORMSINV(RAND())+D953</f>
        <v>3.3454358119491938</v>
      </c>
      <c r="F953" s="17">
        <f t="shared" ca="1" si="1043"/>
        <v>3.1004320577303135</v>
      </c>
      <c r="G953" s="17">
        <f t="shared" ca="1" si="1043"/>
        <v>3.0718302545035931</v>
      </c>
      <c r="H953" s="17">
        <f t="shared" ca="1" si="1043"/>
        <v>3.0243838590946037</v>
      </c>
      <c r="I953" s="17">
        <f t="shared" ca="1" si="1043"/>
        <v>3.2284866409713602</v>
      </c>
      <c r="J953" s="17">
        <f t="shared" ca="1" si="1043"/>
        <v>3.2458783866494985</v>
      </c>
      <c r="K953" s="17">
        <f t="shared" ca="1" si="1043"/>
        <v>3.1700767804368795</v>
      </c>
      <c r="L953" s="17">
        <f t="shared" ca="1" si="1043"/>
        <v>3.2790171456767849</v>
      </c>
      <c r="M953" s="17">
        <f t="shared" ca="1" si="1043"/>
        <v>3.2113940712525091</v>
      </c>
      <c r="N953" s="127">
        <f t="shared" ca="1" si="1001"/>
        <v>24.813654125817148</v>
      </c>
      <c r="O953" s="128">
        <f t="shared" ca="1" si="1002"/>
        <v>23.28987346903682</v>
      </c>
      <c r="P953" s="128">
        <f t="shared" ca="1" si="1003"/>
        <v>8.9873469036820808E-2</v>
      </c>
      <c r="Q953" s="141">
        <f t="shared" ca="1" si="1004"/>
        <v>8.5490288229777792E-2</v>
      </c>
      <c r="R953" s="13"/>
    </row>
    <row r="954" spans="2:18" x14ac:dyDescent="0.25">
      <c r="B954" s="126">
        <f t="shared" si="1005"/>
        <v>937</v>
      </c>
      <c r="C954" s="17">
        <f t="shared" si="999"/>
        <v>3.2921262866077932</v>
      </c>
      <c r="D954" s="17">
        <f t="shared" ca="1" si="997"/>
        <v>3.2415686930261085</v>
      </c>
      <c r="E954" s="17">
        <f t="shared" ref="E954:M954" ca="1" si="1044">$C$4*($G$4-D954)*$B$7+E$10*SQRT($B$7)*NORMSINV(RAND())+D954</f>
        <v>3.3447807745369289</v>
      </c>
      <c r="F954" s="17">
        <f t="shared" ca="1" si="1044"/>
        <v>3.4319067395353486</v>
      </c>
      <c r="G954" s="17">
        <f t="shared" ca="1" si="1044"/>
        <v>3.6408630400626074</v>
      </c>
      <c r="H954" s="17">
        <f t="shared" ca="1" si="1044"/>
        <v>3.4479413475580944</v>
      </c>
      <c r="I954" s="17">
        <f t="shared" ca="1" si="1044"/>
        <v>3.121467694262642</v>
      </c>
      <c r="J954" s="17">
        <f t="shared" ca="1" si="1044"/>
        <v>3.0936378123499271</v>
      </c>
      <c r="K954" s="17">
        <f t="shared" ca="1" si="1044"/>
        <v>3.0164425507822981</v>
      </c>
      <c r="L954" s="17">
        <f t="shared" ca="1" si="1044"/>
        <v>3.2491736125963633</v>
      </c>
      <c r="M954" s="17">
        <f t="shared" ca="1" si="1044"/>
        <v>3.2400286368665565</v>
      </c>
      <c r="N954" s="127">
        <f t="shared" ca="1" si="1001"/>
        <v>25.534452963603716</v>
      </c>
      <c r="O954" s="128">
        <f t="shared" ca="1" si="1002"/>
        <v>23.822575406064303</v>
      </c>
      <c r="P954" s="128">
        <f t="shared" ca="1" si="1003"/>
        <v>0.62257540606430339</v>
      </c>
      <c r="Q954" s="141">
        <f t="shared" ca="1" si="1004"/>
        <v>0.59221204521884563</v>
      </c>
      <c r="R954" s="13"/>
    </row>
    <row r="955" spans="2:18" x14ac:dyDescent="0.25">
      <c r="B955" s="126">
        <f t="shared" si="1005"/>
        <v>938</v>
      </c>
      <c r="C955" s="17">
        <f t="shared" si="999"/>
        <v>3.2921262866077932</v>
      </c>
      <c r="D955" s="17">
        <f t="shared" ca="1" si="997"/>
        <v>3.317913622082977</v>
      </c>
      <c r="E955" s="17">
        <f t="shared" ref="E955:M955" ca="1" si="1045">$C$4*($G$4-D955)*$B$7+E$10*SQRT($B$7)*NORMSINV(RAND())+D955</f>
        <v>3.3885310358167513</v>
      </c>
      <c r="F955" s="17">
        <f t="shared" ca="1" si="1045"/>
        <v>3.3827334574722387</v>
      </c>
      <c r="G955" s="17">
        <f t="shared" ca="1" si="1045"/>
        <v>3.5980578584438252</v>
      </c>
      <c r="H955" s="17">
        <f t="shared" ca="1" si="1045"/>
        <v>3.787687139283328</v>
      </c>
      <c r="I955" s="17">
        <f t="shared" ca="1" si="1045"/>
        <v>4.0440804432610449</v>
      </c>
      <c r="J955" s="17">
        <f t="shared" ca="1" si="1045"/>
        <v>3.9122644853407107</v>
      </c>
      <c r="K955" s="17">
        <f t="shared" ca="1" si="1045"/>
        <v>4.0374304707711763</v>
      </c>
      <c r="L955" s="17">
        <f t="shared" ca="1" si="1045"/>
        <v>3.8790128968019411</v>
      </c>
      <c r="M955" s="17">
        <f t="shared" ca="1" si="1045"/>
        <v>3.8206278345956379</v>
      </c>
      <c r="N955" s="127">
        <f t="shared" ca="1" si="1001"/>
        <v>45.632849210469125</v>
      </c>
      <c r="O955" s="128">
        <f t="shared" ca="1" si="1002"/>
        <v>37.681893600362031</v>
      </c>
      <c r="P955" s="128">
        <f t="shared" ca="1" si="1003"/>
        <v>14.481893600362032</v>
      </c>
      <c r="Q955" s="141">
        <f t="shared" ca="1" si="1004"/>
        <v>13.775603315152949</v>
      </c>
      <c r="R955" s="13"/>
    </row>
    <row r="956" spans="2:18" x14ac:dyDescent="0.25">
      <c r="B956" s="126">
        <f t="shared" si="1005"/>
        <v>939</v>
      </c>
      <c r="C956" s="17">
        <f t="shared" si="999"/>
        <v>3.2921262866077932</v>
      </c>
      <c r="D956" s="17">
        <f t="shared" ca="1" si="997"/>
        <v>3.1671280424669619</v>
      </c>
      <c r="E956" s="17">
        <f t="shared" ref="E956:M956" ca="1" si="1046">$C$4*($G$4-D956)*$B$7+E$10*SQRT($B$7)*NORMSINV(RAND())+D956</f>
        <v>3.192463903034513</v>
      </c>
      <c r="F956" s="17">
        <f t="shared" ca="1" si="1046"/>
        <v>3.1603354432416011</v>
      </c>
      <c r="G956" s="17">
        <f t="shared" ca="1" si="1046"/>
        <v>3.1200083879607452</v>
      </c>
      <c r="H956" s="17">
        <f t="shared" ca="1" si="1046"/>
        <v>3.4649374250833471</v>
      </c>
      <c r="I956" s="17">
        <f t="shared" ca="1" si="1046"/>
        <v>3.4575228005415548</v>
      </c>
      <c r="J956" s="17">
        <f t="shared" ca="1" si="1046"/>
        <v>3.4362886143353748</v>
      </c>
      <c r="K956" s="17">
        <f t="shared" ca="1" si="1046"/>
        <v>3.4498162612319421</v>
      </c>
      <c r="L956" s="17">
        <f t="shared" ca="1" si="1046"/>
        <v>3.3189363557306248</v>
      </c>
      <c r="M956" s="17">
        <f t="shared" ca="1" si="1046"/>
        <v>3.3481604985004205</v>
      </c>
      <c r="N956" s="127">
        <f t="shared" ca="1" si="1001"/>
        <v>28.450351016219294</v>
      </c>
      <c r="O956" s="128">
        <f t="shared" ca="1" si="1002"/>
        <v>25.946432704291784</v>
      </c>
      <c r="P956" s="128">
        <f t="shared" ca="1" si="1003"/>
        <v>2.7464327042917844</v>
      </c>
      <c r="Q956" s="141">
        <f t="shared" ca="1" si="1004"/>
        <v>2.6124876007334139</v>
      </c>
      <c r="R956" s="13"/>
    </row>
    <row r="957" spans="2:18" x14ac:dyDescent="0.25">
      <c r="B957" s="126">
        <f t="shared" si="1005"/>
        <v>940</v>
      </c>
      <c r="C957" s="17">
        <f t="shared" si="999"/>
        <v>3.2921262866077932</v>
      </c>
      <c r="D957" s="17">
        <f t="shared" ca="1" si="997"/>
        <v>3.3281528603023887</v>
      </c>
      <c r="E957" s="17">
        <f t="shared" ref="E957:M957" ca="1" si="1047">$C$4*($G$4-D957)*$B$7+E$10*SQRT($B$7)*NORMSINV(RAND())+D957</f>
        <v>3.2599759751120727</v>
      </c>
      <c r="F957" s="17">
        <f t="shared" ca="1" si="1047"/>
        <v>3.4382680185943855</v>
      </c>
      <c r="G957" s="17">
        <f t="shared" ca="1" si="1047"/>
        <v>3.372129777900021</v>
      </c>
      <c r="H957" s="17">
        <f t="shared" ca="1" si="1047"/>
        <v>3.4500902316645337</v>
      </c>
      <c r="I957" s="17">
        <f t="shared" ca="1" si="1047"/>
        <v>3.4445605145264913</v>
      </c>
      <c r="J957" s="17">
        <f t="shared" ca="1" si="1047"/>
        <v>3.4984645804465573</v>
      </c>
      <c r="K957" s="17">
        <f t="shared" ca="1" si="1047"/>
        <v>3.6014776697049022</v>
      </c>
      <c r="L957" s="17">
        <f t="shared" ca="1" si="1047"/>
        <v>3.5834417833294334</v>
      </c>
      <c r="M957" s="17">
        <f t="shared" ca="1" si="1047"/>
        <v>3.5665882440511107</v>
      </c>
      <c r="N957" s="127">
        <f t="shared" ca="1" si="1001"/>
        <v>35.395625676749368</v>
      </c>
      <c r="O957" s="128">
        <f t="shared" ca="1" si="1002"/>
        <v>30.831723516335092</v>
      </c>
      <c r="P957" s="128">
        <f t="shared" ca="1" si="1003"/>
        <v>7.6317235163350929</v>
      </c>
      <c r="Q957" s="141">
        <f t="shared" ca="1" si="1004"/>
        <v>7.259519968391996</v>
      </c>
      <c r="R957" s="13"/>
    </row>
    <row r="958" spans="2:18" x14ac:dyDescent="0.25">
      <c r="B958" s="126">
        <f t="shared" si="1005"/>
        <v>941</v>
      </c>
      <c r="C958" s="17">
        <f t="shared" si="999"/>
        <v>3.2921262866077932</v>
      </c>
      <c r="D958" s="17">
        <f t="shared" ca="1" si="997"/>
        <v>3.2466377040922505</v>
      </c>
      <c r="E958" s="17">
        <f t="shared" ref="E958:M958" ca="1" si="1048">$C$4*($G$4-D958)*$B$7+E$10*SQRT($B$7)*NORMSINV(RAND())+D958</f>
        <v>3.2857683788495775</v>
      </c>
      <c r="F958" s="17">
        <f t="shared" ca="1" si="1048"/>
        <v>3.1279606011543439</v>
      </c>
      <c r="G958" s="17">
        <f t="shared" ca="1" si="1048"/>
        <v>3.1673657967560125</v>
      </c>
      <c r="H958" s="17">
        <f t="shared" ca="1" si="1048"/>
        <v>3.2719749871179573</v>
      </c>
      <c r="I958" s="17">
        <f t="shared" ca="1" si="1048"/>
        <v>3.2975100959128127</v>
      </c>
      <c r="J958" s="17">
        <f t="shared" ca="1" si="1048"/>
        <v>3.2661728065589384</v>
      </c>
      <c r="K958" s="17">
        <f t="shared" ca="1" si="1048"/>
        <v>3.2657992956881627</v>
      </c>
      <c r="L958" s="17">
        <f t="shared" ca="1" si="1048"/>
        <v>3.2674048699510871</v>
      </c>
      <c r="M958" s="17">
        <f t="shared" ca="1" si="1048"/>
        <v>3.2263963203377686</v>
      </c>
      <c r="N958" s="127">
        <f t="shared" ca="1" si="1001"/>
        <v>25.188721135490429</v>
      </c>
      <c r="O958" s="128">
        <f t="shared" ca="1" si="1002"/>
        <v>23.567464487133236</v>
      </c>
      <c r="P958" s="128">
        <f t="shared" ca="1" si="1003"/>
        <v>0.36746448713323687</v>
      </c>
      <c r="Q958" s="141">
        <f t="shared" ca="1" si="1004"/>
        <v>0.34954303262019892</v>
      </c>
      <c r="R958" s="13"/>
    </row>
    <row r="959" spans="2:18" x14ac:dyDescent="0.25">
      <c r="B959" s="126">
        <f t="shared" si="1005"/>
        <v>942</v>
      </c>
      <c r="C959" s="17">
        <f t="shared" si="999"/>
        <v>3.2921262866077932</v>
      </c>
      <c r="D959" s="17">
        <f t="shared" ca="1" si="997"/>
        <v>3.1256909166100018</v>
      </c>
      <c r="E959" s="17">
        <f t="shared" ref="E959:M959" ca="1" si="1049">$C$4*($G$4-D959)*$B$7+E$10*SQRT($B$7)*NORMSINV(RAND())+D959</f>
        <v>3.1235659918806919</v>
      </c>
      <c r="F959" s="17">
        <f t="shared" ca="1" si="1049"/>
        <v>3.0483379833542754</v>
      </c>
      <c r="G959" s="17">
        <f t="shared" ca="1" si="1049"/>
        <v>2.8794987074495957</v>
      </c>
      <c r="H959" s="17">
        <f t="shared" ca="1" si="1049"/>
        <v>2.7400120549320461</v>
      </c>
      <c r="I959" s="17">
        <f t="shared" ca="1" si="1049"/>
        <v>2.8507574207224753</v>
      </c>
      <c r="J959" s="17">
        <f t="shared" ca="1" si="1049"/>
        <v>2.6503305364074459</v>
      </c>
      <c r="K959" s="17">
        <f t="shared" ca="1" si="1049"/>
        <v>2.7385638280973681</v>
      </c>
      <c r="L959" s="17">
        <f t="shared" ca="1" si="1049"/>
        <v>2.795593358769028</v>
      </c>
      <c r="M959" s="17">
        <f t="shared" ca="1" si="1049"/>
        <v>2.79724954908616</v>
      </c>
      <c r="N959" s="127">
        <f t="shared" ca="1" si="1001"/>
        <v>16.399478722083167</v>
      </c>
      <c r="O959" s="128">
        <f t="shared" ca="1" si="1002"/>
        <v>16.792549589255298</v>
      </c>
      <c r="P959" s="128">
        <f t="shared" ca="1" si="1003"/>
        <v>0</v>
      </c>
      <c r="Q959" s="141">
        <f t="shared" ca="1" si="1004"/>
        <v>0</v>
      </c>
      <c r="R959" s="13"/>
    </row>
    <row r="960" spans="2:18" x14ac:dyDescent="0.25">
      <c r="B960" s="126">
        <f t="shared" si="1005"/>
        <v>943</v>
      </c>
      <c r="C960" s="17">
        <f t="shared" si="999"/>
        <v>3.2921262866077932</v>
      </c>
      <c r="D960" s="17">
        <f t="shared" ca="1" si="997"/>
        <v>3.4370766570599662</v>
      </c>
      <c r="E960" s="17">
        <f t="shared" ref="E960:M960" ca="1" si="1050">$C$4*($G$4-D960)*$B$7+E$10*SQRT($B$7)*NORMSINV(RAND())+D960</f>
        <v>3.3960883921675933</v>
      </c>
      <c r="F960" s="17">
        <f t="shared" ca="1" si="1050"/>
        <v>3.0720622712390107</v>
      </c>
      <c r="G960" s="17">
        <f t="shared" ca="1" si="1050"/>
        <v>3.0431547501874237</v>
      </c>
      <c r="H960" s="17">
        <f t="shared" ca="1" si="1050"/>
        <v>3.1923114191173627</v>
      </c>
      <c r="I960" s="17">
        <f t="shared" ca="1" si="1050"/>
        <v>3.3288297221885474</v>
      </c>
      <c r="J960" s="17">
        <f t="shared" ca="1" si="1050"/>
        <v>3.2926844350843734</v>
      </c>
      <c r="K960" s="17">
        <f t="shared" ca="1" si="1050"/>
        <v>3.30588697132792</v>
      </c>
      <c r="L960" s="17">
        <f t="shared" ca="1" si="1050"/>
        <v>3.2402390436182493</v>
      </c>
      <c r="M960" s="17">
        <f t="shared" ca="1" si="1050"/>
        <v>3.3332093042338569</v>
      </c>
      <c r="N960" s="127">
        <f t="shared" ca="1" si="1001"/>
        <v>28.028148372932982</v>
      </c>
      <c r="O960" s="128">
        <f t="shared" ca="1" si="1002"/>
        <v>25.641854756562523</v>
      </c>
      <c r="P960" s="128">
        <f t="shared" ca="1" si="1003"/>
        <v>2.4418547565625239</v>
      </c>
      <c r="Q960" s="141">
        <f t="shared" ca="1" si="1004"/>
        <v>2.3227640947993007</v>
      </c>
      <c r="R960" s="13"/>
    </row>
    <row r="961" spans="2:18" x14ac:dyDescent="0.25">
      <c r="B961" s="126">
        <f t="shared" si="1005"/>
        <v>944</v>
      </c>
      <c r="C961" s="17">
        <f t="shared" si="999"/>
        <v>3.2921262866077932</v>
      </c>
      <c r="D961" s="17">
        <f t="shared" ca="1" si="997"/>
        <v>3.27052325241144</v>
      </c>
      <c r="E961" s="17">
        <f t="shared" ref="E961:M961" ca="1" si="1051">$C$4*($G$4-D961)*$B$7+E$10*SQRT($B$7)*NORMSINV(RAND())+D961</f>
        <v>3.2491641303601093</v>
      </c>
      <c r="F961" s="17">
        <f t="shared" ca="1" si="1051"/>
        <v>3.3500102175058699</v>
      </c>
      <c r="G961" s="17">
        <f t="shared" ca="1" si="1051"/>
        <v>3.2635680187681966</v>
      </c>
      <c r="H961" s="17">
        <f t="shared" ca="1" si="1051"/>
        <v>3.4115491260852884</v>
      </c>
      <c r="I961" s="17">
        <f t="shared" ca="1" si="1051"/>
        <v>3.4547667985689894</v>
      </c>
      <c r="J961" s="17">
        <f t="shared" ca="1" si="1051"/>
        <v>3.3310605705636043</v>
      </c>
      <c r="K961" s="17">
        <f t="shared" ca="1" si="1051"/>
        <v>3.3611341883461248</v>
      </c>
      <c r="L961" s="17">
        <f t="shared" ca="1" si="1051"/>
        <v>3.4661060239309283</v>
      </c>
      <c r="M961" s="17">
        <f t="shared" ca="1" si="1051"/>
        <v>3.5480083659007873</v>
      </c>
      <c r="N961" s="127">
        <f t="shared" ca="1" si="1001"/>
        <v>34.744051096935827</v>
      </c>
      <c r="O961" s="128">
        <f t="shared" ca="1" si="1002"/>
        <v>30.38260119687093</v>
      </c>
      <c r="P961" s="128">
        <f t="shared" ca="1" si="1003"/>
        <v>7.1826011968709302</v>
      </c>
      <c r="Q961" s="141">
        <f t="shared" ca="1" si="1004"/>
        <v>6.8323016029176751</v>
      </c>
      <c r="R961" s="13"/>
    </row>
    <row r="962" spans="2:18" x14ac:dyDescent="0.25">
      <c r="B962" s="126">
        <f t="shared" si="1005"/>
        <v>945</v>
      </c>
      <c r="C962" s="17">
        <f t="shared" si="999"/>
        <v>3.2921262866077932</v>
      </c>
      <c r="D962" s="17">
        <f t="shared" ca="1" si="997"/>
        <v>3.2983176083179333</v>
      </c>
      <c r="E962" s="17">
        <f t="shared" ref="E962:M962" ca="1" si="1052">$C$4*($G$4-D962)*$B$7+E$10*SQRT($B$7)*NORMSINV(RAND())+D962</f>
        <v>3.1894025390640586</v>
      </c>
      <c r="F962" s="17">
        <f t="shared" ca="1" si="1052"/>
        <v>2.9748844870453728</v>
      </c>
      <c r="G962" s="17">
        <f t="shared" ca="1" si="1052"/>
        <v>3.1529621217958557</v>
      </c>
      <c r="H962" s="17">
        <f t="shared" ca="1" si="1052"/>
        <v>2.9936069736843804</v>
      </c>
      <c r="I962" s="17">
        <f t="shared" ca="1" si="1052"/>
        <v>2.8391969113223863</v>
      </c>
      <c r="J962" s="17">
        <f t="shared" ca="1" si="1052"/>
        <v>2.6891764036816377</v>
      </c>
      <c r="K962" s="17">
        <f t="shared" ca="1" si="1052"/>
        <v>2.6005696753076752</v>
      </c>
      <c r="L962" s="17">
        <f t="shared" ca="1" si="1052"/>
        <v>2.4781843607904386</v>
      </c>
      <c r="M962" s="17">
        <f t="shared" ca="1" si="1052"/>
        <v>2.4275721923889746</v>
      </c>
      <c r="N962" s="127">
        <f t="shared" ca="1" si="1001"/>
        <v>11.331338348604385</v>
      </c>
      <c r="O962" s="128">
        <f t="shared" ca="1" si="1002"/>
        <v>12.540598725299972</v>
      </c>
      <c r="P962" s="128">
        <f t="shared" ca="1" si="1003"/>
        <v>0</v>
      </c>
      <c r="Q962" s="141">
        <f t="shared" ca="1" si="1004"/>
        <v>0</v>
      </c>
      <c r="R962" s="13"/>
    </row>
    <row r="963" spans="2:18" x14ac:dyDescent="0.25">
      <c r="B963" s="126">
        <f t="shared" si="1005"/>
        <v>946</v>
      </c>
      <c r="C963" s="17">
        <f t="shared" si="999"/>
        <v>3.2921262866077932</v>
      </c>
      <c r="D963" s="17">
        <f t="shared" ca="1" si="997"/>
        <v>3.1130644913436325</v>
      </c>
      <c r="E963" s="17">
        <f t="shared" ref="E963:M963" ca="1" si="1053">$C$4*($G$4-D963)*$B$7+E$10*SQRT($B$7)*NORMSINV(RAND())+D963</f>
        <v>2.8469671709322952</v>
      </c>
      <c r="F963" s="17">
        <f t="shared" ca="1" si="1053"/>
        <v>2.7240650244391396</v>
      </c>
      <c r="G963" s="17">
        <f t="shared" ca="1" si="1053"/>
        <v>3.0036114663000939</v>
      </c>
      <c r="H963" s="17">
        <f t="shared" ca="1" si="1053"/>
        <v>3.0854868373843569</v>
      </c>
      <c r="I963" s="17">
        <f t="shared" ca="1" si="1053"/>
        <v>3.135727142170877</v>
      </c>
      <c r="J963" s="17">
        <f t="shared" ca="1" si="1053"/>
        <v>3.1002360684573387</v>
      </c>
      <c r="K963" s="17">
        <f t="shared" ca="1" si="1053"/>
        <v>3.155308237049347</v>
      </c>
      <c r="L963" s="17">
        <f t="shared" ca="1" si="1053"/>
        <v>3.1478549839039607</v>
      </c>
      <c r="M963" s="17">
        <f t="shared" ca="1" si="1053"/>
        <v>3.1353093993052146</v>
      </c>
      <c r="N963" s="127">
        <f t="shared" ca="1" si="1001"/>
        <v>22.995749610432917</v>
      </c>
      <c r="O963" s="128">
        <f t="shared" ca="1" si="1002"/>
        <v>21.931598428933267</v>
      </c>
      <c r="P963" s="128">
        <f t="shared" ca="1" si="1003"/>
        <v>0</v>
      </c>
      <c r="Q963" s="141">
        <f t="shared" ca="1" si="1004"/>
        <v>0</v>
      </c>
      <c r="R963" s="13"/>
    </row>
    <row r="964" spans="2:18" x14ac:dyDescent="0.25">
      <c r="B964" s="126">
        <f t="shared" si="1005"/>
        <v>947</v>
      </c>
      <c r="C964" s="17">
        <f t="shared" si="999"/>
        <v>3.2921262866077932</v>
      </c>
      <c r="D964" s="17">
        <f t="shared" ca="1" si="997"/>
        <v>3.3018289536871053</v>
      </c>
      <c r="E964" s="17">
        <f t="shared" ref="E964:M964" ca="1" si="1054">$C$4*($G$4-D964)*$B$7+E$10*SQRT($B$7)*NORMSINV(RAND())+D964</f>
        <v>3.2801617937205205</v>
      </c>
      <c r="F964" s="17">
        <f t="shared" ca="1" si="1054"/>
        <v>3.4324656274554526</v>
      </c>
      <c r="G964" s="17">
        <f t="shared" ca="1" si="1054"/>
        <v>3.6595376420238588</v>
      </c>
      <c r="H964" s="17">
        <f t="shared" ca="1" si="1054"/>
        <v>3.6936741281772454</v>
      </c>
      <c r="I964" s="17">
        <f t="shared" ca="1" si="1054"/>
        <v>3.72594391395929</v>
      </c>
      <c r="J964" s="17">
        <f t="shared" ca="1" si="1054"/>
        <v>3.6345423752290476</v>
      </c>
      <c r="K964" s="17">
        <f t="shared" ca="1" si="1054"/>
        <v>3.6231500679382309</v>
      </c>
      <c r="L964" s="17">
        <f t="shared" ca="1" si="1054"/>
        <v>3.6527684663428825</v>
      </c>
      <c r="M964" s="17">
        <f t="shared" ca="1" si="1054"/>
        <v>3.6187828023637585</v>
      </c>
      <c r="N964" s="127">
        <f t="shared" ca="1" si="1001"/>
        <v>37.292148270650635</v>
      </c>
      <c r="O964" s="128">
        <f t="shared" ca="1" si="1002"/>
        <v>32.129236102852815</v>
      </c>
      <c r="P964" s="128">
        <f t="shared" ca="1" si="1003"/>
        <v>8.9292361028528155</v>
      </c>
      <c r="Q964" s="141">
        <f t="shared" ca="1" si="1004"/>
        <v>8.4937521193476826</v>
      </c>
      <c r="R964" s="13"/>
    </row>
    <row r="965" spans="2:18" x14ac:dyDescent="0.25">
      <c r="B965" s="126">
        <f t="shared" si="1005"/>
        <v>948</v>
      </c>
      <c r="C965" s="17">
        <f t="shared" si="999"/>
        <v>3.2921262866077932</v>
      </c>
      <c r="D965" s="17">
        <f t="shared" ca="1" si="997"/>
        <v>3.2462729077973096</v>
      </c>
      <c r="E965" s="17">
        <f t="shared" ref="E965:M965" ca="1" si="1055">$C$4*($G$4-D965)*$B$7+E$10*SQRT($B$7)*NORMSINV(RAND())+D965</f>
        <v>3.3643364894550731</v>
      </c>
      <c r="F965" s="17">
        <f t="shared" ca="1" si="1055"/>
        <v>3.2746052365269915</v>
      </c>
      <c r="G965" s="17">
        <f t="shared" ca="1" si="1055"/>
        <v>3.0822572150588408</v>
      </c>
      <c r="H965" s="17">
        <f t="shared" ca="1" si="1055"/>
        <v>3.1692859353399339</v>
      </c>
      <c r="I965" s="17">
        <f t="shared" ca="1" si="1055"/>
        <v>3.3437687599058403</v>
      </c>
      <c r="J965" s="17">
        <f t="shared" ca="1" si="1055"/>
        <v>3.1885370714654648</v>
      </c>
      <c r="K965" s="17">
        <f t="shared" ca="1" si="1055"/>
        <v>3.271207097248352</v>
      </c>
      <c r="L965" s="17">
        <f t="shared" ca="1" si="1055"/>
        <v>3.137384614201769</v>
      </c>
      <c r="M965" s="17">
        <f t="shared" ca="1" si="1055"/>
        <v>3.13267541883681</v>
      </c>
      <c r="N965" s="127">
        <f t="shared" ca="1" si="1001"/>
        <v>22.935258955677224</v>
      </c>
      <c r="O965" s="128">
        <f t="shared" ca="1" si="1002"/>
        <v>21.886022273046716</v>
      </c>
      <c r="P965" s="128">
        <f t="shared" ca="1" si="1003"/>
        <v>0</v>
      </c>
      <c r="Q965" s="141">
        <f t="shared" ca="1" si="1004"/>
        <v>0</v>
      </c>
      <c r="R965" s="13"/>
    </row>
    <row r="966" spans="2:18" x14ac:dyDescent="0.25">
      <c r="B966" s="126">
        <f t="shared" si="1005"/>
        <v>949</v>
      </c>
      <c r="C966" s="17">
        <f t="shared" si="999"/>
        <v>3.2921262866077932</v>
      </c>
      <c r="D966" s="17">
        <f t="shared" ca="1" si="997"/>
        <v>3.2244588295728613</v>
      </c>
      <c r="E966" s="17">
        <f t="shared" ref="E966:M966" ca="1" si="1056">$C$4*($G$4-D966)*$B$7+E$10*SQRT($B$7)*NORMSINV(RAND())+D966</f>
        <v>3.3871097909399159</v>
      </c>
      <c r="F966" s="17">
        <f t="shared" ca="1" si="1056"/>
        <v>3.2948938153169567</v>
      </c>
      <c r="G966" s="17">
        <f t="shared" ca="1" si="1056"/>
        <v>3.2585429775529042</v>
      </c>
      <c r="H966" s="17">
        <f t="shared" ca="1" si="1056"/>
        <v>3.457539712120778</v>
      </c>
      <c r="I966" s="17">
        <f t="shared" ca="1" si="1056"/>
        <v>3.6527867666949279</v>
      </c>
      <c r="J966" s="17">
        <f t="shared" ca="1" si="1056"/>
        <v>3.6124959292840351</v>
      </c>
      <c r="K966" s="17">
        <f t="shared" ca="1" si="1056"/>
        <v>3.4316458102418101</v>
      </c>
      <c r="L966" s="17">
        <f t="shared" ca="1" si="1056"/>
        <v>3.4224335471873339</v>
      </c>
      <c r="M966" s="17">
        <f t="shared" ca="1" si="1056"/>
        <v>3.3334995230335394</v>
      </c>
      <c r="N966" s="127">
        <f t="shared" ca="1" si="1001"/>
        <v>28.036283848988042</v>
      </c>
      <c r="O966" s="128">
        <f t="shared" ca="1" si="1002"/>
        <v>25.64773277918</v>
      </c>
      <c r="P966" s="128">
        <f t="shared" ca="1" si="1003"/>
        <v>2.4477327791800008</v>
      </c>
      <c r="Q966" s="141">
        <f t="shared" ca="1" si="1004"/>
        <v>2.3283554428709254</v>
      </c>
      <c r="R966" s="13"/>
    </row>
    <row r="967" spans="2:18" x14ac:dyDescent="0.25">
      <c r="B967" s="126">
        <f t="shared" si="1005"/>
        <v>950</v>
      </c>
      <c r="C967" s="17">
        <f t="shared" si="999"/>
        <v>3.2921262866077932</v>
      </c>
      <c r="D967" s="17">
        <f t="shared" ca="1" si="997"/>
        <v>3.2627033844145434</v>
      </c>
      <c r="E967" s="17">
        <f t="shared" ref="E967:M967" ca="1" si="1057">$C$4*($G$4-D967)*$B$7+E$10*SQRT($B$7)*NORMSINV(RAND())+D967</f>
        <v>2.9449264282513026</v>
      </c>
      <c r="F967" s="17">
        <f t="shared" ca="1" si="1057"/>
        <v>3.1256107997759761</v>
      </c>
      <c r="G967" s="17">
        <f t="shared" ca="1" si="1057"/>
        <v>3.3470880689024654</v>
      </c>
      <c r="H967" s="17">
        <f t="shared" ca="1" si="1057"/>
        <v>3.3814503901741162</v>
      </c>
      <c r="I967" s="17">
        <f t="shared" ca="1" si="1057"/>
        <v>3.4848645588859308</v>
      </c>
      <c r="J967" s="17">
        <f t="shared" ca="1" si="1057"/>
        <v>3.5576779406985568</v>
      </c>
      <c r="K967" s="17">
        <f t="shared" ca="1" si="1057"/>
        <v>3.4327470092829286</v>
      </c>
      <c r="L967" s="17">
        <f t="shared" ca="1" si="1057"/>
        <v>3.3825297954220006</v>
      </c>
      <c r="M967" s="17">
        <f t="shared" ca="1" si="1057"/>
        <v>3.2974167063461248</v>
      </c>
      <c r="N967" s="127">
        <f t="shared" ca="1" si="1001"/>
        <v>27.042689401568843</v>
      </c>
      <c r="O967" s="128">
        <f t="shared" ca="1" si="1002"/>
        <v>24.927152364338095</v>
      </c>
      <c r="P967" s="128">
        <f t="shared" ca="1" si="1003"/>
        <v>1.7271523643380959</v>
      </c>
      <c r="Q967" s="141">
        <f t="shared" ca="1" si="1004"/>
        <v>1.6429181495543745</v>
      </c>
      <c r="R967" s="13"/>
    </row>
    <row r="968" spans="2:18" x14ac:dyDescent="0.25">
      <c r="B968" s="126">
        <f t="shared" si="1005"/>
        <v>951</v>
      </c>
      <c r="C968" s="17">
        <f t="shared" si="999"/>
        <v>3.2921262866077932</v>
      </c>
      <c r="D968" s="17">
        <f t="shared" ca="1" si="997"/>
        <v>3.6833806144028274</v>
      </c>
      <c r="E968" s="17">
        <f t="shared" ref="E968:M968" ca="1" si="1058">$C$4*($G$4-D968)*$B$7+E$10*SQRT($B$7)*NORMSINV(RAND())+D968</f>
        <v>3.734271639839696</v>
      </c>
      <c r="F968" s="17">
        <f t="shared" ca="1" si="1058"/>
        <v>3.6521676889831229</v>
      </c>
      <c r="G968" s="17">
        <f t="shared" ca="1" si="1058"/>
        <v>3.6616394844871798</v>
      </c>
      <c r="H968" s="17">
        <f t="shared" ca="1" si="1058"/>
        <v>3.5602424125847736</v>
      </c>
      <c r="I968" s="17">
        <f t="shared" ca="1" si="1058"/>
        <v>3.4810945926678891</v>
      </c>
      <c r="J968" s="17">
        <f t="shared" ca="1" si="1058"/>
        <v>3.5392372868425563</v>
      </c>
      <c r="K968" s="17">
        <f t="shared" ca="1" si="1058"/>
        <v>3.554624635833274</v>
      </c>
      <c r="L968" s="17">
        <f t="shared" ca="1" si="1058"/>
        <v>3.6372171840535295</v>
      </c>
      <c r="M968" s="17">
        <f t="shared" ca="1" si="1058"/>
        <v>3.6671257415004899</v>
      </c>
      <c r="N968" s="127">
        <f t="shared" ca="1" si="1001"/>
        <v>39.139247718134015</v>
      </c>
      <c r="O968" s="128">
        <f t="shared" ca="1" si="1002"/>
        <v>33.379659474453248</v>
      </c>
      <c r="P968" s="128">
        <f t="shared" ca="1" si="1003"/>
        <v>10.179659474453249</v>
      </c>
      <c r="Q968" s="141">
        <f t="shared" ca="1" si="1004"/>
        <v>9.6831916234974056</v>
      </c>
      <c r="R968" s="13"/>
    </row>
    <row r="969" spans="2:18" x14ac:dyDescent="0.25">
      <c r="B969" s="126">
        <f t="shared" si="1005"/>
        <v>952</v>
      </c>
      <c r="C969" s="17">
        <f t="shared" si="999"/>
        <v>3.2921262866077932</v>
      </c>
      <c r="D969" s="17">
        <f t="shared" ca="1" si="997"/>
        <v>3.1383199165304156</v>
      </c>
      <c r="E969" s="17">
        <f t="shared" ref="E969:M969" ca="1" si="1059">$C$4*($G$4-D969)*$B$7+E$10*SQRT($B$7)*NORMSINV(RAND())+D969</f>
        <v>3.2403051672851384</v>
      </c>
      <c r="F969" s="17">
        <f t="shared" ca="1" si="1059"/>
        <v>3.135887843716036</v>
      </c>
      <c r="G969" s="17">
        <f t="shared" ca="1" si="1059"/>
        <v>3.0922288908122653</v>
      </c>
      <c r="H969" s="17">
        <f t="shared" ca="1" si="1059"/>
        <v>3.2749451677585286</v>
      </c>
      <c r="I969" s="17">
        <f t="shared" ca="1" si="1059"/>
        <v>3.5409127267195384</v>
      </c>
      <c r="J969" s="17">
        <f t="shared" ca="1" si="1059"/>
        <v>3.4904282077747779</v>
      </c>
      <c r="K969" s="17">
        <f t="shared" ca="1" si="1059"/>
        <v>3.511683495788934</v>
      </c>
      <c r="L969" s="17">
        <f t="shared" ca="1" si="1059"/>
        <v>3.4541187372869984</v>
      </c>
      <c r="M969" s="17">
        <f t="shared" ca="1" si="1059"/>
        <v>3.3400595405842592</v>
      </c>
      <c r="N969" s="127">
        <f t="shared" ca="1" si="1001"/>
        <v>28.220806938720479</v>
      </c>
      <c r="O969" s="128">
        <f t="shared" ca="1" si="1002"/>
        <v>25.780957863537768</v>
      </c>
      <c r="P969" s="128">
        <f t="shared" ca="1" si="1003"/>
        <v>2.580957863537769</v>
      </c>
      <c r="Q969" s="141">
        <f t="shared" ca="1" si="1004"/>
        <v>2.4550830631936242</v>
      </c>
      <c r="R969" s="13"/>
    </row>
    <row r="970" spans="2:18" x14ac:dyDescent="0.25">
      <c r="B970" s="126">
        <f t="shared" si="1005"/>
        <v>953</v>
      </c>
      <c r="C970" s="17">
        <f t="shared" si="999"/>
        <v>3.2921262866077932</v>
      </c>
      <c r="D970" s="17">
        <f t="shared" ca="1" si="997"/>
        <v>3.1039556871656688</v>
      </c>
      <c r="E970" s="17">
        <f t="shared" ref="E970:M970" ca="1" si="1060">$C$4*($G$4-D970)*$B$7+E$10*SQRT($B$7)*NORMSINV(RAND())+D970</f>
        <v>2.8958132409793826</v>
      </c>
      <c r="F970" s="17">
        <f t="shared" ca="1" si="1060"/>
        <v>3.0300013916076174</v>
      </c>
      <c r="G970" s="17">
        <f t="shared" ca="1" si="1060"/>
        <v>3.0713231071188596</v>
      </c>
      <c r="H970" s="17">
        <f t="shared" ca="1" si="1060"/>
        <v>2.9188149805641532</v>
      </c>
      <c r="I970" s="17">
        <f t="shared" ca="1" si="1060"/>
        <v>3.00038784344948</v>
      </c>
      <c r="J970" s="17">
        <f t="shared" ca="1" si="1060"/>
        <v>3.1080840931637392</v>
      </c>
      <c r="K970" s="17">
        <f t="shared" ca="1" si="1060"/>
        <v>3.0378339461005215</v>
      </c>
      <c r="L970" s="17">
        <f t="shared" ca="1" si="1060"/>
        <v>3.0178355602500146</v>
      </c>
      <c r="M970" s="17">
        <f t="shared" ca="1" si="1060"/>
        <v>2.9858886884470066</v>
      </c>
      <c r="N970" s="127">
        <f t="shared" ca="1" si="1001"/>
        <v>19.804094087994329</v>
      </c>
      <c r="O970" s="128">
        <f t="shared" ca="1" si="1002"/>
        <v>19.490338043519497</v>
      </c>
      <c r="P970" s="128">
        <f t="shared" ca="1" si="1003"/>
        <v>0</v>
      </c>
      <c r="Q970" s="141">
        <f t="shared" ca="1" si="1004"/>
        <v>0</v>
      </c>
      <c r="R970" s="13"/>
    </row>
    <row r="971" spans="2:18" x14ac:dyDescent="0.25">
      <c r="B971" s="126">
        <f t="shared" si="1005"/>
        <v>954</v>
      </c>
      <c r="C971" s="17">
        <f t="shared" si="999"/>
        <v>3.2921262866077932</v>
      </c>
      <c r="D971" s="17">
        <f t="shared" ca="1" si="997"/>
        <v>3.1574032523088325</v>
      </c>
      <c r="E971" s="17">
        <f t="shared" ref="E971:M971" ca="1" si="1061">$C$4*($G$4-D971)*$B$7+E$10*SQRT($B$7)*NORMSINV(RAND())+D971</f>
        <v>3.0445187495940691</v>
      </c>
      <c r="F971" s="17">
        <f t="shared" ca="1" si="1061"/>
        <v>3.1796416539118062</v>
      </c>
      <c r="G971" s="17">
        <f t="shared" ca="1" si="1061"/>
        <v>3.0168857652369381</v>
      </c>
      <c r="H971" s="17">
        <f t="shared" ca="1" si="1061"/>
        <v>2.9049977292092879</v>
      </c>
      <c r="I971" s="17">
        <f t="shared" ca="1" si="1061"/>
        <v>2.8237700689490239</v>
      </c>
      <c r="J971" s="17">
        <f t="shared" ca="1" si="1061"/>
        <v>2.7724402482855752</v>
      </c>
      <c r="K971" s="17">
        <f t="shared" ca="1" si="1061"/>
        <v>2.6320658648515449</v>
      </c>
      <c r="L971" s="17">
        <f t="shared" ca="1" si="1061"/>
        <v>2.5879789811385829</v>
      </c>
      <c r="M971" s="17">
        <f t="shared" ca="1" si="1061"/>
        <v>2.5564694913073245</v>
      </c>
      <c r="N971" s="127">
        <f t="shared" ca="1" si="1001"/>
        <v>12.890227824465104</v>
      </c>
      <c r="O971" s="128">
        <f t="shared" ca="1" si="1002"/>
        <v>13.884482851049858</v>
      </c>
      <c r="P971" s="128">
        <f t="shared" ca="1" si="1003"/>
        <v>0</v>
      </c>
      <c r="Q971" s="141">
        <f t="shared" ca="1" si="1004"/>
        <v>0</v>
      </c>
      <c r="R971" s="13"/>
    </row>
    <row r="972" spans="2:18" x14ac:dyDescent="0.25">
      <c r="B972" s="126">
        <f t="shared" si="1005"/>
        <v>955</v>
      </c>
      <c r="C972" s="17">
        <f t="shared" si="999"/>
        <v>3.2921262866077932</v>
      </c>
      <c r="D972" s="17">
        <f t="shared" ca="1" si="997"/>
        <v>3.3416730123539824</v>
      </c>
      <c r="E972" s="17">
        <f t="shared" ref="E972:M972" ca="1" si="1062">$C$4*($G$4-D972)*$B$7+E$10*SQRT($B$7)*NORMSINV(RAND())+D972</f>
        <v>3.301388486692697</v>
      </c>
      <c r="F972" s="17">
        <f t="shared" ca="1" si="1062"/>
        <v>3.1903979802913613</v>
      </c>
      <c r="G972" s="17">
        <f t="shared" ca="1" si="1062"/>
        <v>2.9787545643745577</v>
      </c>
      <c r="H972" s="17">
        <f t="shared" ca="1" si="1062"/>
        <v>2.911175500650943</v>
      </c>
      <c r="I972" s="17">
        <f t="shared" ca="1" si="1062"/>
        <v>2.8977256482515328</v>
      </c>
      <c r="J972" s="17">
        <f t="shared" ca="1" si="1062"/>
        <v>2.915205376125404</v>
      </c>
      <c r="K972" s="17">
        <f t="shared" ca="1" si="1062"/>
        <v>2.7368825110031554</v>
      </c>
      <c r="L972" s="17">
        <f t="shared" ca="1" si="1062"/>
        <v>2.6990633075933714</v>
      </c>
      <c r="M972" s="17">
        <f t="shared" ca="1" si="1062"/>
        <v>2.7211798119473714</v>
      </c>
      <c r="N972" s="127">
        <f t="shared" ca="1" si="1001"/>
        <v>15.198242739831707</v>
      </c>
      <c r="O972" s="128">
        <f t="shared" ca="1" si="1002"/>
        <v>15.813387682738803</v>
      </c>
      <c r="P972" s="128">
        <f t="shared" ca="1" si="1003"/>
        <v>0</v>
      </c>
      <c r="Q972" s="141">
        <f t="shared" ca="1" si="1004"/>
        <v>0</v>
      </c>
      <c r="R972" s="13"/>
    </row>
    <row r="973" spans="2:18" x14ac:dyDescent="0.25">
      <c r="B973" s="126">
        <f t="shared" si="1005"/>
        <v>956</v>
      </c>
      <c r="C973" s="17">
        <f t="shared" si="999"/>
        <v>3.2921262866077932</v>
      </c>
      <c r="D973" s="17">
        <f t="shared" ca="1" si="997"/>
        <v>3.0911149219500884</v>
      </c>
      <c r="E973" s="17">
        <f t="shared" ref="E973:M973" ca="1" si="1063">$C$4*($G$4-D973)*$B$7+E$10*SQRT($B$7)*NORMSINV(RAND())+D973</f>
        <v>3.0097727598996582</v>
      </c>
      <c r="F973" s="17">
        <f t="shared" ca="1" si="1063"/>
        <v>2.9846209387469824</v>
      </c>
      <c r="G973" s="17">
        <f t="shared" ca="1" si="1063"/>
        <v>2.9920269013975132</v>
      </c>
      <c r="H973" s="17">
        <f t="shared" ca="1" si="1063"/>
        <v>3.0308704417138213</v>
      </c>
      <c r="I973" s="17">
        <f t="shared" ca="1" si="1063"/>
        <v>2.947035286396916</v>
      </c>
      <c r="J973" s="17">
        <f t="shared" ca="1" si="1063"/>
        <v>2.8561551626565924</v>
      </c>
      <c r="K973" s="17">
        <f t="shared" ca="1" si="1063"/>
        <v>2.9398432818229985</v>
      </c>
      <c r="L973" s="17">
        <f t="shared" ca="1" si="1063"/>
        <v>2.7394799690633715</v>
      </c>
      <c r="M973" s="17">
        <f t="shared" ca="1" si="1063"/>
        <v>2.8399887068192124</v>
      </c>
      <c r="N973" s="127">
        <f t="shared" ca="1" si="1001"/>
        <v>17.115572246802781</v>
      </c>
      <c r="O973" s="128">
        <f t="shared" ca="1" si="1002"/>
        <v>17.369049743846734</v>
      </c>
      <c r="P973" s="128">
        <f t="shared" ca="1" si="1003"/>
        <v>0</v>
      </c>
      <c r="Q973" s="141">
        <f t="shared" ca="1" si="1004"/>
        <v>0</v>
      </c>
      <c r="R973" s="13"/>
    </row>
    <row r="974" spans="2:18" x14ac:dyDescent="0.25">
      <c r="B974" s="126">
        <f t="shared" si="1005"/>
        <v>957</v>
      </c>
      <c r="C974" s="17">
        <f t="shared" si="999"/>
        <v>3.2921262866077932</v>
      </c>
      <c r="D974" s="17">
        <f t="shared" ca="1" si="997"/>
        <v>3.2841203222526154</v>
      </c>
      <c r="E974" s="17">
        <f t="shared" ref="E974:M974" ca="1" si="1064">$C$4*($G$4-D974)*$B$7+E$10*SQRT($B$7)*NORMSINV(RAND())+D974</f>
        <v>3.3195530556987434</v>
      </c>
      <c r="F974" s="17">
        <f t="shared" ca="1" si="1064"/>
        <v>3.3978125198941518</v>
      </c>
      <c r="G974" s="17">
        <f t="shared" ca="1" si="1064"/>
        <v>3.6835206317194551</v>
      </c>
      <c r="H974" s="17">
        <f t="shared" ca="1" si="1064"/>
        <v>3.5539896866535754</v>
      </c>
      <c r="I974" s="17">
        <f t="shared" ca="1" si="1064"/>
        <v>3.6089824657160845</v>
      </c>
      <c r="J974" s="17">
        <f t="shared" ca="1" si="1064"/>
        <v>3.4972614417571029</v>
      </c>
      <c r="K974" s="17">
        <f t="shared" ca="1" si="1064"/>
        <v>3.4010425914096185</v>
      </c>
      <c r="L974" s="17">
        <f t="shared" ca="1" si="1064"/>
        <v>3.2458753653484154</v>
      </c>
      <c r="M974" s="17">
        <f t="shared" ca="1" si="1064"/>
        <v>3.2706937077150551</v>
      </c>
      <c r="N974" s="127">
        <f t="shared" ca="1" si="1001"/>
        <v>26.329598054734035</v>
      </c>
      <c r="O974" s="128">
        <f t="shared" ca="1" si="1002"/>
        <v>24.406569988676928</v>
      </c>
      <c r="P974" s="128">
        <f t="shared" ca="1" si="1003"/>
        <v>1.2065699886769288</v>
      </c>
      <c r="Q974" s="141">
        <f t="shared" ca="1" si="1004"/>
        <v>1.147724875948988</v>
      </c>
      <c r="R974" s="13"/>
    </row>
    <row r="975" spans="2:18" x14ac:dyDescent="0.25">
      <c r="B975" s="126">
        <f t="shared" si="1005"/>
        <v>958</v>
      </c>
      <c r="C975" s="17">
        <f t="shared" si="999"/>
        <v>3.2921262866077932</v>
      </c>
      <c r="D975" s="17">
        <f t="shared" ca="1" si="997"/>
        <v>3.2037898287347395</v>
      </c>
      <c r="E975" s="17">
        <f t="shared" ref="E975:M975" ca="1" si="1065">$C$4*($G$4-D975)*$B$7+E$10*SQRT($B$7)*NORMSINV(RAND())+D975</f>
        <v>3.459830627787821</v>
      </c>
      <c r="F975" s="17">
        <f t="shared" ca="1" si="1065"/>
        <v>3.3427743635703391</v>
      </c>
      <c r="G975" s="17">
        <f t="shared" ca="1" si="1065"/>
        <v>3.2659078778304327</v>
      </c>
      <c r="H975" s="17">
        <f t="shared" ca="1" si="1065"/>
        <v>3.2927886650164244</v>
      </c>
      <c r="I975" s="17">
        <f t="shared" ca="1" si="1065"/>
        <v>3.3499210212651422</v>
      </c>
      <c r="J975" s="17">
        <f t="shared" ca="1" si="1065"/>
        <v>3.4418981072206551</v>
      </c>
      <c r="K975" s="17">
        <f t="shared" ca="1" si="1065"/>
        <v>3.4705963648190346</v>
      </c>
      <c r="L975" s="17">
        <f t="shared" ca="1" si="1065"/>
        <v>3.5091873655709529</v>
      </c>
      <c r="M975" s="17">
        <f t="shared" ca="1" si="1065"/>
        <v>3.5911302412931949</v>
      </c>
      <c r="N975" s="127">
        <f t="shared" ca="1" si="1001"/>
        <v>36.275052327557511</v>
      </c>
      <c r="O975" s="128">
        <f t="shared" ca="1" si="1002"/>
        <v>31.435157725279581</v>
      </c>
      <c r="P975" s="128">
        <f t="shared" ca="1" si="1003"/>
        <v>8.2351577252795813</v>
      </c>
      <c r="Q975" s="141">
        <f t="shared" ca="1" si="1004"/>
        <v>7.8335243436903053</v>
      </c>
      <c r="R975" s="13"/>
    </row>
    <row r="976" spans="2:18" x14ac:dyDescent="0.25">
      <c r="B976" s="126">
        <f t="shared" si="1005"/>
        <v>959</v>
      </c>
      <c r="C976" s="17">
        <f t="shared" si="999"/>
        <v>3.2921262866077932</v>
      </c>
      <c r="D976" s="17">
        <f t="shared" ca="1" si="997"/>
        <v>3.0869233851655142</v>
      </c>
      <c r="E976" s="17">
        <f t="shared" ref="E976:M976" ca="1" si="1066">$C$4*($G$4-D976)*$B$7+E$10*SQRT($B$7)*NORMSINV(RAND())+D976</f>
        <v>3.1289937560798968</v>
      </c>
      <c r="F976" s="17">
        <f t="shared" ca="1" si="1066"/>
        <v>3.0288688527613452</v>
      </c>
      <c r="G976" s="17">
        <f t="shared" ca="1" si="1066"/>
        <v>2.9848105142928083</v>
      </c>
      <c r="H976" s="17">
        <f t="shared" ca="1" si="1066"/>
        <v>3.0139075474479484</v>
      </c>
      <c r="I976" s="17">
        <f t="shared" ca="1" si="1066"/>
        <v>2.8800332639032815</v>
      </c>
      <c r="J976" s="17">
        <f t="shared" ca="1" si="1066"/>
        <v>2.8567388438324866</v>
      </c>
      <c r="K976" s="17">
        <f t="shared" ca="1" si="1066"/>
        <v>2.8544927363067014</v>
      </c>
      <c r="L976" s="17">
        <f t="shared" ca="1" si="1066"/>
        <v>2.8334161113769798</v>
      </c>
      <c r="M976" s="17">
        <f t="shared" ca="1" si="1066"/>
        <v>2.7734165904251733</v>
      </c>
      <c r="N976" s="127">
        <f t="shared" ca="1" si="1001"/>
        <v>16.013251375405492</v>
      </c>
      <c r="O976" s="128">
        <f t="shared" ca="1" si="1002"/>
        <v>16.479422824142954</v>
      </c>
      <c r="P976" s="128">
        <f t="shared" ca="1" si="1003"/>
        <v>0</v>
      </c>
      <c r="Q976" s="141">
        <f t="shared" ca="1" si="1004"/>
        <v>0</v>
      </c>
      <c r="R976" s="13"/>
    </row>
    <row r="977" spans="2:18" x14ac:dyDescent="0.25">
      <c r="B977" s="126">
        <f t="shared" si="1005"/>
        <v>960</v>
      </c>
      <c r="C977" s="17">
        <f t="shared" si="999"/>
        <v>3.2921262866077932</v>
      </c>
      <c r="D977" s="17">
        <f t="shared" ca="1" si="997"/>
        <v>3.3738759805641831</v>
      </c>
      <c r="E977" s="17">
        <f t="shared" ref="E977:M977" ca="1" si="1067">$C$4*($G$4-D977)*$B$7+E$10*SQRT($B$7)*NORMSINV(RAND())+D977</f>
        <v>3.7238778240707702</v>
      </c>
      <c r="F977" s="17">
        <f t="shared" ca="1" si="1067"/>
        <v>3.518592345038289</v>
      </c>
      <c r="G977" s="17">
        <f t="shared" ca="1" si="1067"/>
        <v>3.6864685525922032</v>
      </c>
      <c r="H977" s="17">
        <f t="shared" ca="1" si="1067"/>
        <v>3.9415469692716281</v>
      </c>
      <c r="I977" s="17">
        <f t="shared" ca="1" si="1067"/>
        <v>3.9110452963732656</v>
      </c>
      <c r="J977" s="17">
        <f t="shared" ca="1" si="1067"/>
        <v>3.8424121835667258</v>
      </c>
      <c r="K977" s="17">
        <f t="shared" ca="1" si="1067"/>
        <v>3.8475514891435614</v>
      </c>
      <c r="L977" s="17">
        <f t="shared" ca="1" si="1067"/>
        <v>3.7776535730742618</v>
      </c>
      <c r="M977" s="17">
        <f t="shared" ca="1" si="1067"/>
        <v>3.7104863325503104</v>
      </c>
      <c r="N977" s="127">
        <f t="shared" ca="1" si="1001"/>
        <v>40.873679895049605</v>
      </c>
      <c r="O977" s="128">
        <f t="shared" ca="1" si="1002"/>
        <v>34.542556082215505</v>
      </c>
      <c r="P977" s="128">
        <f t="shared" ca="1" si="1003"/>
        <v>11.342556082215506</v>
      </c>
      <c r="Q977" s="141">
        <f t="shared" ca="1" si="1004"/>
        <v>10.789373094452928</v>
      </c>
      <c r="R977" s="13"/>
    </row>
    <row r="978" spans="2:18" x14ac:dyDescent="0.25">
      <c r="B978" s="126">
        <f t="shared" si="1005"/>
        <v>961</v>
      </c>
      <c r="C978" s="17">
        <f t="shared" si="999"/>
        <v>3.2921262866077932</v>
      </c>
      <c r="D978" s="17">
        <f t="shared" ref="D978:D1041" ca="1" si="1068">$C$4*($G$4-C978)*$B$7+D$10*SQRT($B$7)*NORMSINV(RAND())+C978</f>
        <v>3.4366534483013886</v>
      </c>
      <c r="E978" s="17">
        <f t="shared" ref="E978:M978" ca="1" si="1069">$C$4*($G$4-D978)*$B$7+E$10*SQRT($B$7)*NORMSINV(RAND())+D978</f>
        <v>3.2299824816215894</v>
      </c>
      <c r="F978" s="17">
        <f t="shared" ca="1" si="1069"/>
        <v>3.1886140178448152</v>
      </c>
      <c r="G978" s="17">
        <f t="shared" ca="1" si="1069"/>
        <v>2.9437314242070833</v>
      </c>
      <c r="H978" s="17">
        <f t="shared" ca="1" si="1069"/>
        <v>2.9496353752820896</v>
      </c>
      <c r="I978" s="17">
        <f t="shared" ca="1" si="1069"/>
        <v>2.912521591783408</v>
      </c>
      <c r="J978" s="17">
        <f t="shared" ca="1" si="1069"/>
        <v>2.9908894012516036</v>
      </c>
      <c r="K978" s="17">
        <f t="shared" ca="1" si="1069"/>
        <v>2.9946135456975611</v>
      </c>
      <c r="L978" s="17">
        <f t="shared" ca="1" si="1069"/>
        <v>3.2208831998346983</v>
      </c>
      <c r="M978" s="17">
        <f t="shared" ca="1" si="1069"/>
        <v>3.2446115063795871</v>
      </c>
      <c r="N978" s="127">
        <f t="shared" ca="1" si="1001"/>
        <v>25.651742585856447</v>
      </c>
      <c r="O978" s="128">
        <f t="shared" ca="1" si="1002"/>
        <v>23.908956539372124</v>
      </c>
      <c r="P978" s="128">
        <f t="shared" ca="1" si="1003"/>
        <v>0.70895653937212444</v>
      </c>
      <c r="Q978" s="141">
        <f t="shared" ca="1" si="1004"/>
        <v>0.67438032094296374</v>
      </c>
      <c r="R978" s="13"/>
    </row>
    <row r="979" spans="2:18" x14ac:dyDescent="0.25">
      <c r="B979" s="126">
        <f t="shared" si="1005"/>
        <v>962</v>
      </c>
      <c r="C979" s="17">
        <f t="shared" ref="C979:C1017" si="1070">$C$7</f>
        <v>3.2921262866077932</v>
      </c>
      <c r="D979" s="17">
        <f t="shared" ca="1" si="1068"/>
        <v>3.0257264331799245</v>
      </c>
      <c r="E979" s="17">
        <f t="shared" ref="E979:M979" ca="1" si="1071">$C$4*($G$4-D979)*$B$7+E$10*SQRT($B$7)*NORMSINV(RAND())+D979</f>
        <v>2.9954908252843997</v>
      </c>
      <c r="F979" s="17">
        <f t="shared" ca="1" si="1071"/>
        <v>3.2208606441369687</v>
      </c>
      <c r="G979" s="17">
        <f t="shared" ca="1" si="1071"/>
        <v>3.3594021727242653</v>
      </c>
      <c r="H979" s="17">
        <f t="shared" ca="1" si="1071"/>
        <v>3.2162343428545235</v>
      </c>
      <c r="I979" s="17">
        <f t="shared" ca="1" si="1071"/>
        <v>3.195974083501691</v>
      </c>
      <c r="J979" s="17">
        <f t="shared" ca="1" si="1071"/>
        <v>3.2721227355473759</v>
      </c>
      <c r="K979" s="17">
        <f t="shared" ca="1" si="1071"/>
        <v>3.0602302146650224</v>
      </c>
      <c r="L979" s="17">
        <f t="shared" ca="1" si="1071"/>
        <v>3.0042271960764393</v>
      </c>
      <c r="M979" s="17">
        <f t="shared" ca="1" si="1071"/>
        <v>3.0608954843723994</v>
      </c>
      <c r="N979" s="127">
        <f t="shared" ref="N979:N1017" ca="1" si="1072">EXP(M979)</f>
        <v>21.346664209921531</v>
      </c>
      <c r="O979" s="128">
        <f t="shared" ref="O979:O1017" ca="1" si="1073">EXP(EXP(-$C$4*($K$4-$J$4))*LN(N979)+(1-EXP(-$C$4*($K$4-$J$4)))*$G$4+$F$4^2/(4*$C$4)*(1-EXP(-2*$C$4*($K$4-$J$4))))</f>
        <v>20.679808215066078</v>
      </c>
      <c r="P979" s="128">
        <f t="shared" ref="P979:P1017" ca="1" si="1074">MAX(0,O979-$I$4)</f>
        <v>0</v>
      </c>
      <c r="Q979" s="141">
        <f t="shared" ref="Q979:Q1017" ca="1" si="1075">$D$7*P979</f>
        <v>0</v>
      </c>
      <c r="R979" s="13"/>
    </row>
    <row r="980" spans="2:18" x14ac:dyDescent="0.25">
      <c r="B980" s="126">
        <f t="shared" ref="B980:B1017" si="1076">B979+1</f>
        <v>963</v>
      </c>
      <c r="C980" s="17">
        <f t="shared" si="1070"/>
        <v>3.2921262866077932</v>
      </c>
      <c r="D980" s="17">
        <f t="shared" ca="1" si="1068"/>
        <v>3.1813961315185053</v>
      </c>
      <c r="E980" s="17">
        <f t="shared" ref="E980:M980" ca="1" si="1077">$C$4*($G$4-D980)*$B$7+E$10*SQRT($B$7)*NORMSINV(RAND())+D980</f>
        <v>3.0583408200085844</v>
      </c>
      <c r="F980" s="17">
        <f t="shared" ca="1" si="1077"/>
        <v>3.1471934504498544</v>
      </c>
      <c r="G980" s="17">
        <f t="shared" ca="1" si="1077"/>
        <v>3.143118029781736</v>
      </c>
      <c r="H980" s="17">
        <f t="shared" ca="1" si="1077"/>
        <v>3.1361863218021466</v>
      </c>
      <c r="I980" s="17">
        <f t="shared" ca="1" si="1077"/>
        <v>3.0736039182878816</v>
      </c>
      <c r="J980" s="17">
        <f t="shared" ca="1" si="1077"/>
        <v>2.867818494507631</v>
      </c>
      <c r="K980" s="17">
        <f t="shared" ca="1" si="1077"/>
        <v>2.7512903090013086</v>
      </c>
      <c r="L980" s="17">
        <f t="shared" ca="1" si="1077"/>
        <v>2.6724765661331431</v>
      </c>
      <c r="M980" s="17">
        <f t="shared" ca="1" si="1077"/>
        <v>2.6817289129767339</v>
      </c>
      <c r="N980" s="127">
        <f t="shared" ca="1" si="1072"/>
        <v>14.61033146395836</v>
      </c>
      <c r="O980" s="128">
        <f t="shared" ca="1" si="1073"/>
        <v>15.328277809428728</v>
      </c>
      <c r="P980" s="128">
        <f t="shared" ca="1" si="1074"/>
        <v>0</v>
      </c>
      <c r="Q980" s="141">
        <f t="shared" ca="1" si="1075"/>
        <v>0</v>
      </c>
      <c r="R980" s="13"/>
    </row>
    <row r="981" spans="2:18" x14ac:dyDescent="0.25">
      <c r="B981" s="126">
        <f t="shared" si="1076"/>
        <v>964</v>
      </c>
      <c r="C981" s="17">
        <f t="shared" si="1070"/>
        <v>3.2921262866077932</v>
      </c>
      <c r="D981" s="17">
        <f t="shared" ca="1" si="1068"/>
        <v>3.3165944337168862</v>
      </c>
      <c r="E981" s="17">
        <f t="shared" ref="E981:M981" ca="1" si="1078">$C$4*($G$4-D981)*$B$7+E$10*SQRT($B$7)*NORMSINV(RAND())+D981</f>
        <v>3.2872898143618823</v>
      </c>
      <c r="F981" s="17">
        <f t="shared" ca="1" si="1078"/>
        <v>3.3904048328703449</v>
      </c>
      <c r="G981" s="17">
        <f t="shared" ca="1" si="1078"/>
        <v>3.3998405493019561</v>
      </c>
      <c r="H981" s="17">
        <f t="shared" ca="1" si="1078"/>
        <v>3.4640648761017023</v>
      </c>
      <c r="I981" s="17">
        <f t="shared" ca="1" si="1078"/>
        <v>3.4894103184274035</v>
      </c>
      <c r="J981" s="17">
        <f t="shared" ca="1" si="1078"/>
        <v>3.5833553175718329</v>
      </c>
      <c r="K981" s="17">
        <f t="shared" ca="1" si="1078"/>
        <v>3.5279374104259458</v>
      </c>
      <c r="L981" s="17">
        <f t="shared" ca="1" si="1078"/>
        <v>3.5023305783532432</v>
      </c>
      <c r="M981" s="17">
        <f t="shared" ca="1" si="1078"/>
        <v>3.4500666817761498</v>
      </c>
      <c r="N981" s="127">
        <f t="shared" ca="1" si="1072"/>
        <v>31.50249288089066</v>
      </c>
      <c r="O981" s="128">
        <f t="shared" ca="1" si="1073"/>
        <v>28.121029190659158</v>
      </c>
      <c r="P981" s="128">
        <f t="shared" ca="1" si="1074"/>
        <v>4.9210291906591586</v>
      </c>
      <c r="Q981" s="141">
        <f t="shared" ca="1" si="1075"/>
        <v>4.6810277649819261</v>
      </c>
      <c r="R981" s="13"/>
    </row>
    <row r="982" spans="2:18" x14ac:dyDescent="0.25">
      <c r="B982" s="126">
        <f t="shared" si="1076"/>
        <v>965</v>
      </c>
      <c r="C982" s="17">
        <f t="shared" si="1070"/>
        <v>3.2921262866077932</v>
      </c>
      <c r="D982" s="17">
        <f t="shared" ca="1" si="1068"/>
        <v>3.2216125495265797</v>
      </c>
      <c r="E982" s="17">
        <f t="shared" ref="E982:M982" ca="1" si="1079">$C$4*($G$4-D982)*$B$7+E$10*SQRT($B$7)*NORMSINV(RAND())+D982</f>
        <v>3.1184040309729122</v>
      </c>
      <c r="F982" s="17">
        <f t="shared" ca="1" si="1079"/>
        <v>2.8280291348242343</v>
      </c>
      <c r="G982" s="17">
        <f t="shared" ca="1" si="1079"/>
        <v>2.6147210237375118</v>
      </c>
      <c r="H982" s="17">
        <f t="shared" ca="1" si="1079"/>
        <v>2.3823578212413175</v>
      </c>
      <c r="I982" s="17">
        <f t="shared" ca="1" si="1079"/>
        <v>2.4957577815930008</v>
      </c>
      <c r="J982" s="17">
        <f t="shared" ca="1" si="1079"/>
        <v>2.4912077713677809</v>
      </c>
      <c r="K982" s="17">
        <f t="shared" ca="1" si="1079"/>
        <v>2.4477683139651574</v>
      </c>
      <c r="L982" s="17">
        <f t="shared" ca="1" si="1079"/>
        <v>2.2446904640337468</v>
      </c>
      <c r="M982" s="17">
        <f t="shared" ca="1" si="1079"/>
        <v>2.2184422583184165</v>
      </c>
      <c r="N982" s="127">
        <f t="shared" ca="1" si="1072"/>
        <v>9.1929993880845124</v>
      </c>
      <c r="O982" s="128">
        <f t="shared" ca="1" si="1073"/>
        <v>10.631321462146522</v>
      </c>
      <c r="P982" s="128">
        <f t="shared" ca="1" si="1074"/>
        <v>0</v>
      </c>
      <c r="Q982" s="141">
        <f t="shared" ca="1" si="1075"/>
        <v>0</v>
      </c>
      <c r="R982" s="13"/>
    </row>
    <row r="983" spans="2:18" x14ac:dyDescent="0.25">
      <c r="B983" s="126">
        <f t="shared" si="1076"/>
        <v>966</v>
      </c>
      <c r="C983" s="17">
        <f t="shared" si="1070"/>
        <v>3.2921262866077932</v>
      </c>
      <c r="D983" s="17">
        <f t="shared" ca="1" si="1068"/>
        <v>3.3609109882909518</v>
      </c>
      <c r="E983" s="17">
        <f t="shared" ref="E983:M983" ca="1" si="1080">$C$4*($G$4-D983)*$B$7+E$10*SQRT($B$7)*NORMSINV(RAND())+D983</f>
        <v>3.2989300903389394</v>
      </c>
      <c r="F983" s="17">
        <f t="shared" ca="1" si="1080"/>
        <v>3.4120247878132051</v>
      </c>
      <c r="G983" s="17">
        <f t="shared" ca="1" si="1080"/>
        <v>3.1409628899030331</v>
      </c>
      <c r="H983" s="17">
        <f t="shared" ca="1" si="1080"/>
        <v>3.0627559995566069</v>
      </c>
      <c r="I983" s="17">
        <f t="shared" ca="1" si="1080"/>
        <v>2.9989744767459876</v>
      </c>
      <c r="J983" s="17">
        <f t="shared" ca="1" si="1080"/>
        <v>2.8678487415894161</v>
      </c>
      <c r="K983" s="17">
        <f t="shared" ca="1" si="1080"/>
        <v>2.7214370987297958</v>
      </c>
      <c r="L983" s="17">
        <f t="shared" ca="1" si="1080"/>
        <v>2.6517565564999566</v>
      </c>
      <c r="M983" s="17">
        <f t="shared" ca="1" si="1080"/>
        <v>2.5497634157487852</v>
      </c>
      <c r="N983" s="127">
        <f t="shared" ca="1" si="1072"/>
        <v>12.804074181996414</v>
      </c>
      <c r="O983" s="128">
        <f t="shared" ca="1" si="1073"/>
        <v>13.811140457786394</v>
      </c>
      <c r="P983" s="128">
        <f t="shared" ca="1" si="1074"/>
        <v>0</v>
      </c>
      <c r="Q983" s="141">
        <f t="shared" ca="1" si="1075"/>
        <v>0</v>
      </c>
      <c r="R983" s="13"/>
    </row>
    <row r="984" spans="2:18" x14ac:dyDescent="0.25">
      <c r="B984" s="126">
        <f t="shared" si="1076"/>
        <v>967</v>
      </c>
      <c r="C984" s="17">
        <f t="shared" si="1070"/>
        <v>3.2921262866077932</v>
      </c>
      <c r="D984" s="17">
        <f t="shared" ca="1" si="1068"/>
        <v>3.5897739173040812</v>
      </c>
      <c r="E984" s="17">
        <f t="shared" ref="E984:M984" ca="1" si="1081">$C$4*($G$4-D984)*$B$7+E$10*SQRT($B$7)*NORMSINV(RAND())+D984</f>
        <v>3.5467339015717543</v>
      </c>
      <c r="F984" s="17">
        <f t="shared" ca="1" si="1081"/>
        <v>3.847822675857735</v>
      </c>
      <c r="G984" s="17">
        <f t="shared" ca="1" si="1081"/>
        <v>3.9073071859528095</v>
      </c>
      <c r="H984" s="17">
        <f t="shared" ca="1" si="1081"/>
        <v>4.0304832241865061</v>
      </c>
      <c r="I984" s="17">
        <f t="shared" ca="1" si="1081"/>
        <v>4.2166492115478684</v>
      </c>
      <c r="J984" s="17">
        <f t="shared" ca="1" si="1081"/>
        <v>4.2016486561737691</v>
      </c>
      <c r="K984" s="17">
        <f t="shared" ca="1" si="1081"/>
        <v>4.1274899615840006</v>
      </c>
      <c r="L984" s="17">
        <f t="shared" ca="1" si="1081"/>
        <v>4.2945310288298808</v>
      </c>
      <c r="M984" s="17">
        <f t="shared" ca="1" si="1081"/>
        <v>4.2568297451967334</v>
      </c>
      <c r="N984" s="127">
        <f t="shared" ca="1" si="1072"/>
        <v>70.585853226795194</v>
      </c>
      <c r="O984" s="128">
        <f t="shared" ca="1" si="1073"/>
        <v>53.180061494332222</v>
      </c>
      <c r="P984" s="128">
        <f t="shared" ca="1" si="1074"/>
        <v>29.980061494332222</v>
      </c>
      <c r="Q984" s="141">
        <f t="shared" ca="1" si="1075"/>
        <v>28.517916641749657</v>
      </c>
      <c r="R984" s="13"/>
    </row>
    <row r="985" spans="2:18" x14ac:dyDescent="0.25">
      <c r="B985" s="126">
        <f t="shared" si="1076"/>
        <v>968</v>
      </c>
      <c r="C985" s="17">
        <f t="shared" si="1070"/>
        <v>3.2921262866077932</v>
      </c>
      <c r="D985" s="17">
        <f t="shared" ca="1" si="1068"/>
        <v>3.1500867291776511</v>
      </c>
      <c r="E985" s="17">
        <f t="shared" ref="E985:M985" ca="1" si="1082">$C$4*($G$4-D985)*$B$7+E$10*SQRT($B$7)*NORMSINV(RAND())+D985</f>
        <v>3.0453431555372061</v>
      </c>
      <c r="F985" s="17">
        <f t="shared" ca="1" si="1082"/>
        <v>3.404400660574912</v>
      </c>
      <c r="G985" s="17">
        <f t="shared" ca="1" si="1082"/>
        <v>3.3722683541310574</v>
      </c>
      <c r="H985" s="17">
        <f t="shared" ca="1" si="1082"/>
        <v>3.2843756036812581</v>
      </c>
      <c r="I985" s="17">
        <f t="shared" ca="1" si="1082"/>
        <v>3.5103184539782122</v>
      </c>
      <c r="J985" s="17">
        <f t="shared" ca="1" si="1082"/>
        <v>3.7480435797171121</v>
      </c>
      <c r="K985" s="17">
        <f t="shared" ca="1" si="1082"/>
        <v>3.6408173024656119</v>
      </c>
      <c r="L985" s="17">
        <f t="shared" ca="1" si="1082"/>
        <v>3.8505713962980654</v>
      </c>
      <c r="M985" s="17">
        <f t="shared" ca="1" si="1082"/>
        <v>3.8014974650832847</v>
      </c>
      <c r="N985" s="127">
        <f t="shared" ca="1" si="1072"/>
        <v>44.768173100293033</v>
      </c>
      <c r="O985" s="128">
        <f t="shared" ca="1" si="1073"/>
        <v>37.116844903955617</v>
      </c>
      <c r="P985" s="128">
        <f t="shared" ca="1" si="1074"/>
        <v>13.916844903955617</v>
      </c>
      <c r="Q985" s="141">
        <f t="shared" ca="1" si="1075"/>
        <v>13.238112368855397</v>
      </c>
      <c r="R985" s="13"/>
    </row>
    <row r="986" spans="2:18" x14ac:dyDescent="0.25">
      <c r="B986" s="126">
        <f t="shared" si="1076"/>
        <v>969</v>
      </c>
      <c r="C986" s="17">
        <f t="shared" si="1070"/>
        <v>3.2921262866077932</v>
      </c>
      <c r="D986" s="17">
        <f t="shared" ca="1" si="1068"/>
        <v>3.2838388803823677</v>
      </c>
      <c r="E986" s="17">
        <f t="shared" ref="E986:M986" ca="1" si="1083">$C$4*($G$4-D986)*$B$7+E$10*SQRT($B$7)*NORMSINV(RAND())+D986</f>
        <v>3.4128768329317332</v>
      </c>
      <c r="F986" s="17">
        <f t="shared" ca="1" si="1083"/>
        <v>3.6361527801647631</v>
      </c>
      <c r="G986" s="17">
        <f t="shared" ca="1" si="1083"/>
        <v>3.5887696006521854</v>
      </c>
      <c r="H986" s="17">
        <f t="shared" ca="1" si="1083"/>
        <v>3.4393445851223547</v>
      </c>
      <c r="I986" s="17">
        <f t="shared" ca="1" si="1083"/>
        <v>3.443447623348042</v>
      </c>
      <c r="J986" s="17">
        <f t="shared" ca="1" si="1083"/>
        <v>3.34967542753561</v>
      </c>
      <c r="K986" s="17">
        <f t="shared" ca="1" si="1083"/>
        <v>3.351132305956559</v>
      </c>
      <c r="L986" s="17">
        <f t="shared" ca="1" si="1083"/>
        <v>3.4487871922492555</v>
      </c>
      <c r="M986" s="17">
        <f t="shared" ca="1" si="1083"/>
        <v>3.5049010317216953</v>
      </c>
      <c r="N986" s="127">
        <f t="shared" ca="1" si="1072"/>
        <v>33.278150208192024</v>
      </c>
      <c r="O986" s="128">
        <f t="shared" ca="1" si="1073"/>
        <v>29.365625102497383</v>
      </c>
      <c r="P986" s="128">
        <f t="shared" ca="1" si="1074"/>
        <v>6.1656251024973834</v>
      </c>
      <c r="Q986" s="141">
        <f t="shared" ca="1" si="1075"/>
        <v>5.864924017935742</v>
      </c>
      <c r="R986" s="13"/>
    </row>
    <row r="987" spans="2:18" x14ac:dyDescent="0.25">
      <c r="B987" s="126">
        <f t="shared" si="1076"/>
        <v>970</v>
      </c>
      <c r="C987" s="17">
        <f t="shared" si="1070"/>
        <v>3.2921262866077932</v>
      </c>
      <c r="D987" s="17">
        <f t="shared" ca="1" si="1068"/>
        <v>3.2485675682145403</v>
      </c>
      <c r="E987" s="17">
        <f t="shared" ref="E987:M987" ca="1" si="1084">$C$4*($G$4-D987)*$B$7+E$10*SQRT($B$7)*NORMSINV(RAND())+D987</f>
        <v>3.3006699128654899</v>
      </c>
      <c r="F987" s="17">
        <f t="shared" ca="1" si="1084"/>
        <v>3.1327019864518268</v>
      </c>
      <c r="G987" s="17">
        <f t="shared" ca="1" si="1084"/>
        <v>2.9045599749345614</v>
      </c>
      <c r="H987" s="17">
        <f t="shared" ca="1" si="1084"/>
        <v>2.8320725791386558</v>
      </c>
      <c r="I987" s="17">
        <f t="shared" ca="1" si="1084"/>
        <v>2.8275388288131285</v>
      </c>
      <c r="J987" s="17">
        <f t="shared" ca="1" si="1084"/>
        <v>2.6968678135237378</v>
      </c>
      <c r="K987" s="17">
        <f t="shared" ca="1" si="1084"/>
        <v>2.7296451572406717</v>
      </c>
      <c r="L987" s="17">
        <f t="shared" ca="1" si="1084"/>
        <v>2.7485549373103577</v>
      </c>
      <c r="M987" s="17">
        <f t="shared" ca="1" si="1084"/>
        <v>2.6792857362424503</v>
      </c>
      <c r="N987" s="127">
        <f t="shared" ca="1" si="1072"/>
        <v>14.574679411911747</v>
      </c>
      <c r="O987" s="128">
        <f t="shared" ca="1" si="1073"/>
        <v>15.298729283860993</v>
      </c>
      <c r="P987" s="128">
        <f t="shared" ca="1" si="1074"/>
        <v>0</v>
      </c>
      <c r="Q987" s="141">
        <f t="shared" ca="1" si="1075"/>
        <v>0</v>
      </c>
      <c r="R987" s="13"/>
    </row>
    <row r="988" spans="2:18" x14ac:dyDescent="0.25">
      <c r="B988" s="126">
        <f t="shared" si="1076"/>
        <v>971</v>
      </c>
      <c r="C988" s="17">
        <f t="shared" si="1070"/>
        <v>3.2921262866077932</v>
      </c>
      <c r="D988" s="17">
        <f t="shared" ca="1" si="1068"/>
        <v>3.3632035568017713</v>
      </c>
      <c r="E988" s="17">
        <f t="shared" ref="E988:M988" ca="1" si="1085">$C$4*($G$4-D988)*$B$7+E$10*SQRT($B$7)*NORMSINV(RAND())+D988</f>
        <v>3.0723260689083864</v>
      </c>
      <c r="F988" s="17">
        <f t="shared" ca="1" si="1085"/>
        <v>2.9739529774843279</v>
      </c>
      <c r="G988" s="17">
        <f t="shared" ca="1" si="1085"/>
        <v>2.9284631910630354</v>
      </c>
      <c r="H988" s="17">
        <f t="shared" ca="1" si="1085"/>
        <v>2.9155995530494292</v>
      </c>
      <c r="I988" s="17">
        <f t="shared" ca="1" si="1085"/>
        <v>2.842347305222686</v>
      </c>
      <c r="J988" s="17">
        <f t="shared" ca="1" si="1085"/>
        <v>2.6197205340772811</v>
      </c>
      <c r="K988" s="17">
        <f t="shared" ca="1" si="1085"/>
        <v>2.5602258600341115</v>
      </c>
      <c r="L988" s="17">
        <f t="shared" ca="1" si="1085"/>
        <v>2.6264482210984457</v>
      </c>
      <c r="M988" s="17">
        <f t="shared" ca="1" si="1085"/>
        <v>2.5618194987434655</v>
      </c>
      <c r="N988" s="127">
        <f t="shared" ca="1" si="1072"/>
        <v>12.959375444388074</v>
      </c>
      <c r="O988" s="128">
        <f t="shared" ca="1" si="1073"/>
        <v>13.943273524991119</v>
      </c>
      <c r="P988" s="128">
        <f t="shared" ca="1" si="1074"/>
        <v>0</v>
      </c>
      <c r="Q988" s="141">
        <f t="shared" ca="1" si="1075"/>
        <v>0</v>
      </c>
      <c r="R988" s="13"/>
    </row>
    <row r="989" spans="2:18" x14ac:dyDescent="0.25">
      <c r="B989" s="126">
        <f t="shared" si="1076"/>
        <v>972</v>
      </c>
      <c r="C989" s="17">
        <f t="shared" si="1070"/>
        <v>3.2921262866077932</v>
      </c>
      <c r="D989" s="17">
        <f t="shared" ca="1" si="1068"/>
        <v>3.0463384697973099</v>
      </c>
      <c r="E989" s="17">
        <f t="shared" ref="E989:M989" ca="1" si="1086">$C$4*($G$4-D989)*$B$7+E$10*SQRT($B$7)*NORMSINV(RAND())+D989</f>
        <v>3.1168330896515566</v>
      </c>
      <c r="F989" s="17">
        <f t="shared" ca="1" si="1086"/>
        <v>3.2100229715998263</v>
      </c>
      <c r="G989" s="17">
        <f t="shared" ca="1" si="1086"/>
        <v>3.0759986930893803</v>
      </c>
      <c r="H989" s="17">
        <f t="shared" ca="1" si="1086"/>
        <v>3.1402281625553168</v>
      </c>
      <c r="I989" s="17">
        <f t="shared" ca="1" si="1086"/>
        <v>3.1949267232666538</v>
      </c>
      <c r="J989" s="17">
        <f t="shared" ca="1" si="1086"/>
        <v>3.4255882239393958</v>
      </c>
      <c r="K989" s="17">
        <f t="shared" ca="1" si="1086"/>
        <v>3.4026315888507574</v>
      </c>
      <c r="L989" s="17">
        <f t="shared" ca="1" si="1086"/>
        <v>3.4165608630825859</v>
      </c>
      <c r="M989" s="17">
        <f t="shared" ca="1" si="1086"/>
        <v>3.3091739489338998</v>
      </c>
      <c r="N989" s="127">
        <f t="shared" ca="1" si="1072"/>
        <v>27.362513300501814</v>
      </c>
      <c r="O989" s="128">
        <f t="shared" ca="1" si="1073"/>
        <v>25.15969498456213</v>
      </c>
      <c r="P989" s="128">
        <f t="shared" ca="1" si="1074"/>
        <v>1.9596949845621303</v>
      </c>
      <c r="Q989" s="141">
        <f t="shared" ca="1" si="1075"/>
        <v>1.8641195323619708</v>
      </c>
      <c r="R989" s="13"/>
    </row>
    <row r="990" spans="2:18" x14ac:dyDescent="0.25">
      <c r="B990" s="126">
        <f t="shared" si="1076"/>
        <v>973</v>
      </c>
      <c r="C990" s="17">
        <f t="shared" si="1070"/>
        <v>3.2921262866077932</v>
      </c>
      <c r="D990" s="17">
        <f t="shared" ca="1" si="1068"/>
        <v>3.1960129252772118</v>
      </c>
      <c r="E990" s="17">
        <f t="shared" ref="E990:M990" ca="1" si="1087">$C$4*($G$4-D990)*$B$7+E$10*SQRT($B$7)*NORMSINV(RAND())+D990</f>
        <v>3.2302130811640088</v>
      </c>
      <c r="F990" s="17">
        <f t="shared" ca="1" si="1087"/>
        <v>3.2008391374515881</v>
      </c>
      <c r="G990" s="17">
        <f t="shared" ca="1" si="1087"/>
        <v>3.5488585702921749</v>
      </c>
      <c r="H990" s="17">
        <f t="shared" ca="1" si="1087"/>
        <v>3.3710171935999647</v>
      </c>
      <c r="I990" s="17">
        <f t="shared" ca="1" si="1087"/>
        <v>3.2212602299232604</v>
      </c>
      <c r="J990" s="17">
        <f t="shared" ca="1" si="1087"/>
        <v>3.1880856132425039</v>
      </c>
      <c r="K990" s="17">
        <f t="shared" ca="1" si="1087"/>
        <v>2.9897191404338335</v>
      </c>
      <c r="L990" s="17">
        <f t="shared" ca="1" si="1087"/>
        <v>2.8758656212038263</v>
      </c>
      <c r="M990" s="17">
        <f t="shared" ca="1" si="1087"/>
        <v>2.7744365452522177</v>
      </c>
      <c r="N990" s="127">
        <f t="shared" ca="1" si="1072"/>
        <v>16.029592500630638</v>
      </c>
      <c r="O990" s="128">
        <f t="shared" ca="1" si="1073"/>
        <v>16.492703016617487</v>
      </c>
      <c r="P990" s="128">
        <f t="shared" ca="1" si="1074"/>
        <v>0</v>
      </c>
      <c r="Q990" s="141">
        <f t="shared" ca="1" si="1075"/>
        <v>0</v>
      </c>
      <c r="R990" s="13"/>
    </row>
    <row r="991" spans="2:18" x14ac:dyDescent="0.25">
      <c r="B991" s="126">
        <f t="shared" si="1076"/>
        <v>974</v>
      </c>
      <c r="C991" s="17">
        <f t="shared" si="1070"/>
        <v>3.2921262866077932</v>
      </c>
      <c r="D991" s="17">
        <f t="shared" ca="1" si="1068"/>
        <v>3.2749798176467282</v>
      </c>
      <c r="E991" s="17">
        <f t="shared" ref="E991:M991" ca="1" si="1088">$C$4*($G$4-D991)*$B$7+E$10*SQRT($B$7)*NORMSINV(RAND())+D991</f>
        <v>3.3211962314465571</v>
      </c>
      <c r="F991" s="17">
        <f t="shared" ca="1" si="1088"/>
        <v>3.2936662292824188</v>
      </c>
      <c r="G991" s="17">
        <f t="shared" ca="1" si="1088"/>
        <v>3.4505307563531509</v>
      </c>
      <c r="H991" s="17">
        <f t="shared" ca="1" si="1088"/>
        <v>3.4693451999246339</v>
      </c>
      <c r="I991" s="17">
        <f t="shared" ca="1" si="1088"/>
        <v>3.381086886670591</v>
      </c>
      <c r="J991" s="17">
        <f t="shared" ca="1" si="1088"/>
        <v>3.2734315468054334</v>
      </c>
      <c r="K991" s="17">
        <f t="shared" ca="1" si="1088"/>
        <v>3.1905416791764485</v>
      </c>
      <c r="L991" s="17">
        <f t="shared" ca="1" si="1088"/>
        <v>3.0922049729515084</v>
      </c>
      <c r="M991" s="17">
        <f t="shared" ca="1" si="1088"/>
        <v>3.0013093877468586</v>
      </c>
      <c r="N991" s="127">
        <f t="shared" ca="1" si="1072"/>
        <v>20.111853904930651</v>
      </c>
      <c r="O991" s="128">
        <f t="shared" ca="1" si="1073"/>
        <v>19.729161652225713</v>
      </c>
      <c r="P991" s="128">
        <f t="shared" ca="1" si="1074"/>
        <v>0</v>
      </c>
      <c r="Q991" s="141">
        <f t="shared" ca="1" si="1075"/>
        <v>0</v>
      </c>
      <c r="R991" s="13"/>
    </row>
    <row r="992" spans="2:18" x14ac:dyDescent="0.25">
      <c r="B992" s="126">
        <f t="shared" si="1076"/>
        <v>975</v>
      </c>
      <c r="C992" s="17">
        <f t="shared" si="1070"/>
        <v>3.2921262866077932</v>
      </c>
      <c r="D992" s="17">
        <f t="shared" ca="1" si="1068"/>
        <v>3.1893038595846734</v>
      </c>
      <c r="E992" s="17">
        <f t="shared" ref="E992:M992" ca="1" si="1089">$C$4*($G$4-D992)*$B$7+E$10*SQRT($B$7)*NORMSINV(RAND())+D992</f>
        <v>3.044258134644604</v>
      </c>
      <c r="F992" s="17">
        <f t="shared" ca="1" si="1089"/>
        <v>3.0574654645485388</v>
      </c>
      <c r="G992" s="17">
        <f t="shared" ca="1" si="1089"/>
        <v>3.0861097828482364</v>
      </c>
      <c r="H992" s="17">
        <f t="shared" ca="1" si="1089"/>
        <v>2.8352115974343275</v>
      </c>
      <c r="I992" s="17">
        <f t="shared" ca="1" si="1089"/>
        <v>2.8878265978947897</v>
      </c>
      <c r="J992" s="17">
        <f t="shared" ca="1" si="1089"/>
        <v>2.8968004601844979</v>
      </c>
      <c r="K992" s="17">
        <f t="shared" ca="1" si="1089"/>
        <v>3.0500915189532352</v>
      </c>
      <c r="L992" s="17">
        <f t="shared" ca="1" si="1089"/>
        <v>2.9440945099627753</v>
      </c>
      <c r="M992" s="17">
        <f t="shared" ca="1" si="1089"/>
        <v>2.9435768077640327</v>
      </c>
      <c r="N992" s="127">
        <f t="shared" ca="1" si="1072"/>
        <v>18.983625803050725</v>
      </c>
      <c r="O992" s="128">
        <f t="shared" ca="1" si="1073"/>
        <v>18.849789603007991</v>
      </c>
      <c r="P992" s="128">
        <f t="shared" ca="1" si="1074"/>
        <v>0</v>
      </c>
      <c r="Q992" s="141">
        <f t="shared" ca="1" si="1075"/>
        <v>0</v>
      </c>
      <c r="R992" s="13"/>
    </row>
    <row r="993" spans="2:18" x14ac:dyDescent="0.25">
      <c r="B993" s="126">
        <f t="shared" si="1076"/>
        <v>976</v>
      </c>
      <c r="C993" s="17">
        <f t="shared" si="1070"/>
        <v>3.2921262866077932</v>
      </c>
      <c r="D993" s="17">
        <f t="shared" ca="1" si="1068"/>
        <v>3.1746865830783335</v>
      </c>
      <c r="E993" s="17">
        <f t="shared" ref="E993:M993" ca="1" si="1090">$C$4*($G$4-D993)*$B$7+E$10*SQRT($B$7)*NORMSINV(RAND())+D993</f>
        <v>3.4630420926577612</v>
      </c>
      <c r="F993" s="17">
        <f t="shared" ca="1" si="1090"/>
        <v>3.6997470189171162</v>
      </c>
      <c r="G993" s="17">
        <f t="shared" ca="1" si="1090"/>
        <v>3.4480702502408449</v>
      </c>
      <c r="H993" s="17">
        <f t="shared" ca="1" si="1090"/>
        <v>3.3829321449927674</v>
      </c>
      <c r="I993" s="17">
        <f t="shared" ca="1" si="1090"/>
        <v>3.3699548179714025</v>
      </c>
      <c r="J993" s="17">
        <f t="shared" ca="1" si="1090"/>
        <v>3.4686764981571909</v>
      </c>
      <c r="K993" s="17">
        <f t="shared" ca="1" si="1090"/>
        <v>3.6479367917054932</v>
      </c>
      <c r="L993" s="17">
        <f t="shared" ca="1" si="1090"/>
        <v>3.5159784767301279</v>
      </c>
      <c r="M993" s="17">
        <f t="shared" ca="1" si="1090"/>
        <v>3.5504803427909528</v>
      </c>
      <c r="N993" s="127">
        <f t="shared" ca="1" si="1072"/>
        <v>34.830043830553869</v>
      </c>
      <c r="O993" s="128">
        <f t="shared" ca="1" si="1073"/>
        <v>30.441975684032233</v>
      </c>
      <c r="P993" s="128">
        <f t="shared" ca="1" si="1074"/>
        <v>7.2419756840322336</v>
      </c>
      <c r="Q993" s="141">
        <f t="shared" ca="1" si="1075"/>
        <v>6.888780362170146</v>
      </c>
      <c r="R993" s="13"/>
    </row>
    <row r="994" spans="2:18" x14ac:dyDescent="0.25">
      <c r="B994" s="126">
        <f t="shared" si="1076"/>
        <v>977</v>
      </c>
      <c r="C994" s="17">
        <f t="shared" si="1070"/>
        <v>3.2921262866077932</v>
      </c>
      <c r="D994" s="17">
        <f t="shared" ca="1" si="1068"/>
        <v>3.2865610942868759</v>
      </c>
      <c r="E994" s="17">
        <f t="shared" ref="E994:M994" ca="1" si="1091">$C$4*($G$4-D994)*$B$7+E$10*SQRT($B$7)*NORMSINV(RAND())+D994</f>
        <v>3.1283398211025646</v>
      </c>
      <c r="F994" s="17">
        <f t="shared" ca="1" si="1091"/>
        <v>2.8212611044116933</v>
      </c>
      <c r="G994" s="17">
        <f t="shared" ca="1" si="1091"/>
        <v>2.8907067101692037</v>
      </c>
      <c r="H994" s="17">
        <f t="shared" ca="1" si="1091"/>
        <v>2.782316647069992</v>
      </c>
      <c r="I994" s="17">
        <f t="shared" ca="1" si="1091"/>
        <v>2.8044108682497222</v>
      </c>
      <c r="J994" s="17">
        <f t="shared" ca="1" si="1091"/>
        <v>2.7301749185589435</v>
      </c>
      <c r="K994" s="17">
        <f t="shared" ca="1" si="1091"/>
        <v>2.677948404277636</v>
      </c>
      <c r="L994" s="17">
        <f t="shared" ca="1" si="1091"/>
        <v>2.6702016959105648</v>
      </c>
      <c r="M994" s="17">
        <f t="shared" ca="1" si="1091"/>
        <v>2.7978792659862712</v>
      </c>
      <c r="N994" s="127">
        <f t="shared" ca="1" si="1072"/>
        <v>16.409809003222417</v>
      </c>
      <c r="O994" s="128">
        <f t="shared" ca="1" si="1073"/>
        <v>16.800903243399095</v>
      </c>
      <c r="P994" s="128">
        <f t="shared" ca="1" si="1074"/>
        <v>0</v>
      </c>
      <c r="Q994" s="141">
        <f t="shared" ca="1" si="1075"/>
        <v>0</v>
      </c>
      <c r="R994" s="13"/>
    </row>
    <row r="995" spans="2:18" x14ac:dyDescent="0.25">
      <c r="B995" s="126">
        <f t="shared" si="1076"/>
        <v>978</v>
      </c>
      <c r="C995" s="17">
        <f t="shared" si="1070"/>
        <v>3.2921262866077932</v>
      </c>
      <c r="D995" s="17">
        <f t="shared" ca="1" si="1068"/>
        <v>3.2634316896774038</v>
      </c>
      <c r="E995" s="17">
        <f t="shared" ref="E995:M995" ca="1" si="1092">$C$4*($G$4-D995)*$B$7+E$10*SQRT($B$7)*NORMSINV(RAND())+D995</f>
        <v>2.9911110872789997</v>
      </c>
      <c r="F995" s="17">
        <f t="shared" ca="1" si="1092"/>
        <v>3.2506297389746726</v>
      </c>
      <c r="G995" s="17">
        <f t="shared" ca="1" si="1092"/>
        <v>3.3279481922439711</v>
      </c>
      <c r="H995" s="17">
        <f t="shared" ca="1" si="1092"/>
        <v>3.0777982054216233</v>
      </c>
      <c r="I995" s="17">
        <f t="shared" ca="1" si="1092"/>
        <v>2.8599159289541993</v>
      </c>
      <c r="J995" s="17">
        <f t="shared" ca="1" si="1092"/>
        <v>2.9022834317609338</v>
      </c>
      <c r="K995" s="17">
        <f t="shared" ca="1" si="1092"/>
        <v>2.8692193469848353</v>
      </c>
      <c r="L995" s="17">
        <f t="shared" ca="1" si="1092"/>
        <v>2.9296079137909392</v>
      </c>
      <c r="M995" s="17">
        <f t="shared" ca="1" si="1092"/>
        <v>2.9876056717784176</v>
      </c>
      <c r="N995" s="127">
        <f t="shared" ca="1" si="1072"/>
        <v>19.838126595700597</v>
      </c>
      <c r="O995" s="128">
        <f t="shared" ca="1" si="1073"/>
        <v>19.516785654403265</v>
      </c>
      <c r="P995" s="128">
        <f t="shared" ca="1" si="1074"/>
        <v>0</v>
      </c>
      <c r="Q995" s="141">
        <f t="shared" ca="1" si="1075"/>
        <v>0</v>
      </c>
      <c r="R995" s="13"/>
    </row>
    <row r="996" spans="2:18" x14ac:dyDescent="0.25">
      <c r="B996" s="126">
        <f t="shared" si="1076"/>
        <v>979</v>
      </c>
      <c r="C996" s="17">
        <f t="shared" si="1070"/>
        <v>3.2921262866077932</v>
      </c>
      <c r="D996" s="17">
        <f t="shared" ca="1" si="1068"/>
        <v>3.5725520563998945</v>
      </c>
      <c r="E996" s="17">
        <f t="shared" ref="E996:M996" ca="1" si="1093">$C$4*($G$4-D996)*$B$7+E$10*SQRT($B$7)*NORMSINV(RAND())+D996</f>
        <v>3.6269989008354546</v>
      </c>
      <c r="F996" s="17">
        <f t="shared" ca="1" si="1093"/>
        <v>3.5809625354404591</v>
      </c>
      <c r="G996" s="17">
        <f t="shared" ca="1" si="1093"/>
        <v>4.0627218764487916</v>
      </c>
      <c r="H996" s="17">
        <f t="shared" ca="1" si="1093"/>
        <v>4.0443995714859211</v>
      </c>
      <c r="I996" s="17">
        <f t="shared" ca="1" si="1093"/>
        <v>3.9339957395321496</v>
      </c>
      <c r="J996" s="17">
        <f t="shared" ca="1" si="1093"/>
        <v>3.9489553865752112</v>
      </c>
      <c r="K996" s="17">
        <f t="shared" ca="1" si="1093"/>
        <v>4.0774782898385116</v>
      </c>
      <c r="L996" s="17">
        <f t="shared" ca="1" si="1093"/>
        <v>4.2433229136658746</v>
      </c>
      <c r="M996" s="17">
        <f t="shared" ca="1" si="1093"/>
        <v>4.1488865806810127</v>
      </c>
      <c r="N996" s="127">
        <f t="shared" ca="1" si="1072"/>
        <v>63.363410961768636</v>
      </c>
      <c r="O996" s="128">
        <f t="shared" ca="1" si="1073"/>
        <v>48.834260059654561</v>
      </c>
      <c r="P996" s="128">
        <f t="shared" ca="1" si="1074"/>
        <v>25.634260059654562</v>
      </c>
      <c r="Q996" s="141">
        <f t="shared" ca="1" si="1075"/>
        <v>24.384062444046847</v>
      </c>
      <c r="R996" s="13"/>
    </row>
    <row r="997" spans="2:18" x14ac:dyDescent="0.25">
      <c r="B997" s="126">
        <f t="shared" si="1076"/>
        <v>980</v>
      </c>
      <c r="C997" s="17">
        <f t="shared" si="1070"/>
        <v>3.2921262866077932</v>
      </c>
      <c r="D997" s="17">
        <f t="shared" ca="1" si="1068"/>
        <v>3.3522070484614979</v>
      </c>
      <c r="E997" s="17">
        <f t="shared" ref="E997:M997" ca="1" si="1094">$C$4*($G$4-D997)*$B$7+E$10*SQRT($B$7)*NORMSINV(RAND())+D997</f>
        <v>3.2125477814032677</v>
      </c>
      <c r="F997" s="17">
        <f t="shared" ca="1" si="1094"/>
        <v>3.2459696239742057</v>
      </c>
      <c r="G997" s="17">
        <f t="shared" ca="1" si="1094"/>
        <v>3.2433053772953566</v>
      </c>
      <c r="H997" s="17">
        <f t="shared" ca="1" si="1094"/>
        <v>3.2696702899492918</v>
      </c>
      <c r="I997" s="17">
        <f t="shared" ca="1" si="1094"/>
        <v>3.2429020794769334</v>
      </c>
      <c r="J997" s="17">
        <f t="shared" ca="1" si="1094"/>
        <v>3.3026526665174929</v>
      </c>
      <c r="K997" s="17">
        <f t="shared" ca="1" si="1094"/>
        <v>3.5074575372138321</v>
      </c>
      <c r="L997" s="17">
        <f t="shared" ca="1" si="1094"/>
        <v>3.5869756538089059</v>
      </c>
      <c r="M997" s="17">
        <f t="shared" ca="1" si="1094"/>
        <v>3.5502277376379983</v>
      </c>
      <c r="N997" s="127">
        <f t="shared" ca="1" si="1072"/>
        <v>34.821246693152531</v>
      </c>
      <c r="O997" s="128">
        <f t="shared" ca="1" si="1073"/>
        <v>30.435903034440958</v>
      </c>
      <c r="P997" s="128">
        <f t="shared" ca="1" si="1074"/>
        <v>7.2359030344409589</v>
      </c>
      <c r="Q997" s="141">
        <f t="shared" ca="1" si="1075"/>
        <v>6.8830038791942432</v>
      </c>
      <c r="R997" s="13"/>
    </row>
    <row r="998" spans="2:18" x14ac:dyDescent="0.25">
      <c r="B998" s="126">
        <f t="shared" si="1076"/>
        <v>981</v>
      </c>
      <c r="C998" s="17">
        <f t="shared" si="1070"/>
        <v>3.2921262866077932</v>
      </c>
      <c r="D998" s="17">
        <f t="shared" ca="1" si="1068"/>
        <v>3.071976231109713</v>
      </c>
      <c r="E998" s="17">
        <f t="shared" ref="E998:M998" ca="1" si="1095">$C$4*($G$4-D998)*$B$7+E$10*SQRT($B$7)*NORMSINV(RAND())+D998</f>
        <v>2.838209132657123</v>
      </c>
      <c r="F998" s="17">
        <f t="shared" ca="1" si="1095"/>
        <v>2.9006091814590294</v>
      </c>
      <c r="G998" s="17">
        <f t="shared" ca="1" si="1095"/>
        <v>3.0990359220107329</v>
      </c>
      <c r="H998" s="17">
        <f t="shared" ca="1" si="1095"/>
        <v>3.2881263300396499</v>
      </c>
      <c r="I998" s="17">
        <f t="shared" ca="1" si="1095"/>
        <v>3.3548361473910506</v>
      </c>
      <c r="J998" s="17">
        <f t="shared" ca="1" si="1095"/>
        <v>3.3938824933802478</v>
      </c>
      <c r="K998" s="17">
        <f t="shared" ca="1" si="1095"/>
        <v>3.3601903969100309</v>
      </c>
      <c r="L998" s="17">
        <f t="shared" ca="1" si="1095"/>
        <v>3.2566914984795767</v>
      </c>
      <c r="M998" s="17">
        <f t="shared" ca="1" si="1095"/>
        <v>3.1263730940016292</v>
      </c>
      <c r="N998" s="127">
        <f t="shared" ca="1" si="1072"/>
        <v>22.791168034387649</v>
      </c>
      <c r="O998" s="128">
        <f t="shared" ca="1" si="1073"/>
        <v>21.777356260564385</v>
      </c>
      <c r="P998" s="128">
        <f t="shared" ca="1" si="1074"/>
        <v>0</v>
      </c>
      <c r="Q998" s="141">
        <f t="shared" ca="1" si="1075"/>
        <v>0</v>
      </c>
      <c r="R998" s="13"/>
    </row>
    <row r="999" spans="2:18" x14ac:dyDescent="0.25">
      <c r="B999" s="126">
        <f t="shared" si="1076"/>
        <v>982</v>
      </c>
      <c r="C999" s="17">
        <f t="shared" si="1070"/>
        <v>3.2921262866077932</v>
      </c>
      <c r="D999" s="17">
        <f t="shared" ca="1" si="1068"/>
        <v>3.4346857689478196</v>
      </c>
      <c r="E999" s="17">
        <f t="shared" ref="E999:M999" ca="1" si="1096">$C$4*($G$4-D999)*$B$7+E$10*SQRT($B$7)*NORMSINV(RAND())+D999</f>
        <v>3.3526133350226606</v>
      </c>
      <c r="F999" s="17">
        <f t="shared" ca="1" si="1096"/>
        <v>3.1449924539640439</v>
      </c>
      <c r="G999" s="17">
        <f t="shared" ca="1" si="1096"/>
        <v>3.1658927164981434</v>
      </c>
      <c r="H999" s="17">
        <f t="shared" ca="1" si="1096"/>
        <v>3.2926035127788027</v>
      </c>
      <c r="I999" s="17">
        <f t="shared" ca="1" si="1096"/>
        <v>3.4194275851513014</v>
      </c>
      <c r="J999" s="17">
        <f t="shared" ca="1" si="1096"/>
        <v>3.4275424032178821</v>
      </c>
      <c r="K999" s="17">
        <f t="shared" ca="1" si="1096"/>
        <v>3.4593036575233556</v>
      </c>
      <c r="L999" s="17">
        <f t="shared" ca="1" si="1096"/>
        <v>3.5546624738682611</v>
      </c>
      <c r="M999" s="17">
        <f t="shared" ca="1" si="1096"/>
        <v>3.5006288604979119</v>
      </c>
      <c r="N999" s="127">
        <f t="shared" ca="1" si="1072"/>
        <v>33.136283507682258</v>
      </c>
      <c r="O999" s="128">
        <f t="shared" ca="1" si="1073"/>
        <v>29.266710152237394</v>
      </c>
      <c r="P999" s="128">
        <f t="shared" ca="1" si="1074"/>
        <v>6.0667101522373947</v>
      </c>
      <c r="Q999" s="141">
        <f t="shared" ca="1" si="1075"/>
        <v>5.770833206725416</v>
      </c>
      <c r="R999" s="13"/>
    </row>
    <row r="1000" spans="2:18" x14ac:dyDescent="0.25">
      <c r="B1000" s="126">
        <f t="shared" si="1076"/>
        <v>983</v>
      </c>
      <c r="C1000" s="17">
        <f t="shared" si="1070"/>
        <v>3.2921262866077932</v>
      </c>
      <c r="D1000" s="17">
        <f t="shared" ca="1" si="1068"/>
        <v>3.3087525202447328</v>
      </c>
      <c r="E1000" s="17">
        <f t="shared" ref="E1000:M1000" ca="1" si="1097">$C$4*($G$4-D1000)*$B$7+E$10*SQRT($B$7)*NORMSINV(RAND())+D1000</f>
        <v>3.1071126292449014</v>
      </c>
      <c r="F1000" s="17">
        <f t="shared" ca="1" si="1097"/>
        <v>3.180681976563847</v>
      </c>
      <c r="G1000" s="17">
        <f t="shared" ca="1" si="1097"/>
        <v>3.2307467841633</v>
      </c>
      <c r="H1000" s="17">
        <f t="shared" ca="1" si="1097"/>
        <v>3.3015369025574275</v>
      </c>
      <c r="I1000" s="17">
        <f t="shared" ca="1" si="1097"/>
        <v>3.3578154731929337</v>
      </c>
      <c r="J1000" s="17">
        <f t="shared" ca="1" si="1097"/>
        <v>3.3125814992872824</v>
      </c>
      <c r="K1000" s="17">
        <f t="shared" ca="1" si="1097"/>
        <v>3.1863102880615362</v>
      </c>
      <c r="L1000" s="17">
        <f t="shared" ca="1" si="1097"/>
        <v>3.28514348906829</v>
      </c>
      <c r="M1000" s="17">
        <f t="shared" ca="1" si="1097"/>
        <v>3.2166518975727527</v>
      </c>
      <c r="N1000" s="127">
        <f t="shared" ca="1" si="1072"/>
        <v>24.944463594966891</v>
      </c>
      <c r="O1000" s="128">
        <f t="shared" ca="1" si="1073"/>
        <v>23.386786436060763</v>
      </c>
      <c r="P1000" s="128">
        <f t="shared" ca="1" si="1074"/>
        <v>0.18678643606076406</v>
      </c>
      <c r="Q1000" s="141">
        <f t="shared" ca="1" si="1075"/>
        <v>0.17767675407862002</v>
      </c>
      <c r="R1000" s="13"/>
    </row>
    <row r="1001" spans="2:18" x14ac:dyDescent="0.25">
      <c r="B1001" s="126">
        <f t="shared" si="1076"/>
        <v>984</v>
      </c>
      <c r="C1001" s="17">
        <f t="shared" si="1070"/>
        <v>3.2921262866077932</v>
      </c>
      <c r="D1001" s="17">
        <f t="shared" ca="1" si="1068"/>
        <v>3.2289590030110293</v>
      </c>
      <c r="E1001" s="17">
        <f t="shared" ref="E1001:M1001" ca="1" si="1098">$C$4*($G$4-D1001)*$B$7+E$10*SQRT($B$7)*NORMSINV(RAND())+D1001</f>
        <v>3.4053614645311017</v>
      </c>
      <c r="F1001" s="17">
        <f t="shared" ca="1" si="1098"/>
        <v>3.3668423000586434</v>
      </c>
      <c r="G1001" s="17">
        <f t="shared" ca="1" si="1098"/>
        <v>3.1092110191931051</v>
      </c>
      <c r="H1001" s="17">
        <f t="shared" ca="1" si="1098"/>
        <v>3.1626376342377878</v>
      </c>
      <c r="I1001" s="17">
        <f t="shared" ca="1" si="1098"/>
        <v>3.15207954036241</v>
      </c>
      <c r="J1001" s="17">
        <f t="shared" ca="1" si="1098"/>
        <v>3.1388131560241765</v>
      </c>
      <c r="K1001" s="17">
        <f t="shared" ca="1" si="1098"/>
        <v>3.090955791048581</v>
      </c>
      <c r="L1001" s="17">
        <f t="shared" ca="1" si="1098"/>
        <v>3.1129544216897105</v>
      </c>
      <c r="M1001" s="17">
        <f t="shared" ca="1" si="1098"/>
        <v>3.1270019372946054</v>
      </c>
      <c r="N1001" s="127">
        <f t="shared" ca="1" si="1072"/>
        <v>22.805504614803944</v>
      </c>
      <c r="O1001" s="128">
        <f t="shared" ca="1" si="1073"/>
        <v>21.788174633328875</v>
      </c>
      <c r="P1001" s="128">
        <f t="shared" ca="1" si="1074"/>
        <v>0</v>
      </c>
      <c r="Q1001" s="141">
        <f t="shared" ca="1" si="1075"/>
        <v>0</v>
      </c>
      <c r="R1001" s="13"/>
    </row>
    <row r="1002" spans="2:18" x14ac:dyDescent="0.25">
      <c r="B1002" s="126">
        <f t="shared" si="1076"/>
        <v>985</v>
      </c>
      <c r="C1002" s="17">
        <f t="shared" si="1070"/>
        <v>3.2921262866077932</v>
      </c>
      <c r="D1002" s="17">
        <f t="shared" ca="1" si="1068"/>
        <v>3.3436418181186958</v>
      </c>
      <c r="E1002" s="17">
        <f t="shared" ref="E1002:M1002" ca="1" si="1099">$C$4*($G$4-D1002)*$B$7+E$10*SQRT($B$7)*NORMSINV(RAND())+D1002</f>
        <v>3.4744511004749787</v>
      </c>
      <c r="F1002" s="17">
        <f t="shared" ca="1" si="1099"/>
        <v>3.8965406113168295</v>
      </c>
      <c r="G1002" s="17">
        <f t="shared" ca="1" si="1099"/>
        <v>3.9140986561247737</v>
      </c>
      <c r="H1002" s="17">
        <f t="shared" ca="1" si="1099"/>
        <v>3.8932422321104405</v>
      </c>
      <c r="I1002" s="17">
        <f t="shared" ca="1" si="1099"/>
        <v>3.4028284489190779</v>
      </c>
      <c r="J1002" s="17">
        <f t="shared" ca="1" si="1099"/>
        <v>3.3082015068843003</v>
      </c>
      <c r="K1002" s="17">
        <f t="shared" ca="1" si="1099"/>
        <v>3.1092682194039369</v>
      </c>
      <c r="L1002" s="17">
        <f t="shared" ca="1" si="1099"/>
        <v>3.2832295356260066</v>
      </c>
      <c r="M1002" s="17">
        <f t="shared" ca="1" si="1099"/>
        <v>3.1654348525660931</v>
      </c>
      <c r="N1002" s="127">
        <f t="shared" ca="1" si="1072"/>
        <v>23.699047384018282</v>
      </c>
      <c r="O1002" s="128">
        <f t="shared" ca="1" si="1073"/>
        <v>22.459663080482084</v>
      </c>
      <c r="P1002" s="128">
        <f t="shared" ca="1" si="1074"/>
        <v>0</v>
      </c>
      <c r="Q1002" s="141">
        <f t="shared" ca="1" si="1075"/>
        <v>0</v>
      </c>
      <c r="R1002" s="13"/>
    </row>
    <row r="1003" spans="2:18" x14ac:dyDescent="0.25">
      <c r="B1003" s="126">
        <f t="shared" si="1076"/>
        <v>986</v>
      </c>
      <c r="C1003" s="17">
        <f t="shared" si="1070"/>
        <v>3.2921262866077932</v>
      </c>
      <c r="D1003" s="17">
        <f t="shared" ca="1" si="1068"/>
        <v>3.1926418985534695</v>
      </c>
      <c r="E1003" s="17">
        <f t="shared" ref="E1003:M1003" ca="1" si="1100">$C$4*($G$4-D1003)*$B$7+E$10*SQRT($B$7)*NORMSINV(RAND())+D1003</f>
        <v>3.4230567464992738</v>
      </c>
      <c r="F1003" s="17">
        <f t="shared" ca="1" si="1100"/>
        <v>3.6477325786619557</v>
      </c>
      <c r="G1003" s="17">
        <f t="shared" ca="1" si="1100"/>
        <v>3.5961455361196433</v>
      </c>
      <c r="H1003" s="17">
        <f t="shared" ca="1" si="1100"/>
        <v>3.2748165112490062</v>
      </c>
      <c r="I1003" s="17">
        <f t="shared" ca="1" si="1100"/>
        <v>3.4847065717068424</v>
      </c>
      <c r="J1003" s="17">
        <f t="shared" ca="1" si="1100"/>
        <v>3.6389860105357803</v>
      </c>
      <c r="K1003" s="17">
        <f t="shared" ca="1" si="1100"/>
        <v>3.7873614262361559</v>
      </c>
      <c r="L1003" s="17">
        <f t="shared" ca="1" si="1100"/>
        <v>3.6208321034350766</v>
      </c>
      <c r="M1003" s="17">
        <f t="shared" ca="1" si="1100"/>
        <v>3.6714491084111813</v>
      </c>
      <c r="N1003" s="127">
        <f t="shared" ca="1" si="1072"/>
        <v>39.308827359992691</v>
      </c>
      <c r="O1003" s="128">
        <f t="shared" ca="1" si="1073"/>
        <v>33.493829516557589</v>
      </c>
      <c r="P1003" s="128">
        <f t="shared" ca="1" si="1074"/>
        <v>10.29382951655759</v>
      </c>
      <c r="Q1003" s="141">
        <f t="shared" ca="1" si="1075"/>
        <v>9.7917935269435397</v>
      </c>
      <c r="R1003" s="13"/>
    </row>
    <row r="1004" spans="2:18" x14ac:dyDescent="0.25">
      <c r="B1004" s="126">
        <f t="shared" si="1076"/>
        <v>987</v>
      </c>
      <c r="C1004" s="17">
        <f t="shared" si="1070"/>
        <v>3.2921262866077932</v>
      </c>
      <c r="D1004" s="17">
        <f t="shared" ca="1" si="1068"/>
        <v>3.2565467429304449</v>
      </c>
      <c r="E1004" s="17">
        <f t="shared" ref="E1004:M1004" ca="1" si="1101">$C$4*($G$4-D1004)*$B$7+E$10*SQRT($B$7)*NORMSINV(RAND())+D1004</f>
        <v>3.2031110271560204</v>
      </c>
      <c r="F1004" s="17">
        <f t="shared" ca="1" si="1101"/>
        <v>2.9507913415399427</v>
      </c>
      <c r="G1004" s="17">
        <f t="shared" ca="1" si="1101"/>
        <v>3.0471879024102653</v>
      </c>
      <c r="H1004" s="17">
        <f t="shared" ca="1" si="1101"/>
        <v>2.7142330915615793</v>
      </c>
      <c r="I1004" s="17">
        <f t="shared" ca="1" si="1101"/>
        <v>2.4521976624768365</v>
      </c>
      <c r="J1004" s="17">
        <f t="shared" ca="1" si="1101"/>
        <v>2.3556845356651883</v>
      </c>
      <c r="K1004" s="17">
        <f t="shared" ca="1" si="1101"/>
        <v>2.4563147736078657</v>
      </c>
      <c r="L1004" s="17">
        <f t="shared" ca="1" si="1101"/>
        <v>2.2623712400504781</v>
      </c>
      <c r="M1004" s="17">
        <f t="shared" ca="1" si="1101"/>
        <v>2.3039245616786856</v>
      </c>
      <c r="N1004" s="127">
        <f t="shared" ca="1" si="1072"/>
        <v>10.013403661734932</v>
      </c>
      <c r="O1004" s="128">
        <f t="shared" ca="1" si="1073"/>
        <v>11.373848969149311</v>
      </c>
      <c r="P1004" s="128">
        <f t="shared" ca="1" si="1074"/>
        <v>0</v>
      </c>
      <c r="Q1004" s="141">
        <f t="shared" ca="1" si="1075"/>
        <v>0</v>
      </c>
      <c r="R1004" s="13"/>
    </row>
    <row r="1005" spans="2:18" x14ac:dyDescent="0.25">
      <c r="B1005" s="126">
        <f t="shared" si="1076"/>
        <v>988</v>
      </c>
      <c r="C1005" s="17">
        <f t="shared" si="1070"/>
        <v>3.2921262866077932</v>
      </c>
      <c r="D1005" s="17">
        <f t="shared" ca="1" si="1068"/>
        <v>3.1648098883315741</v>
      </c>
      <c r="E1005" s="17">
        <f t="shared" ref="E1005:M1005" ca="1" si="1102">$C$4*($G$4-D1005)*$B$7+E$10*SQRT($B$7)*NORMSINV(RAND())+D1005</f>
        <v>3.0534223824469304</v>
      </c>
      <c r="F1005" s="17">
        <f t="shared" ca="1" si="1102"/>
        <v>3.0718459019897422</v>
      </c>
      <c r="G1005" s="17">
        <f t="shared" ca="1" si="1102"/>
        <v>2.9922156953291972</v>
      </c>
      <c r="H1005" s="17">
        <f t="shared" ca="1" si="1102"/>
        <v>2.9750023468676758</v>
      </c>
      <c r="I1005" s="17">
        <f t="shared" ca="1" si="1102"/>
        <v>2.7542916413378351</v>
      </c>
      <c r="J1005" s="17">
        <f t="shared" ca="1" si="1102"/>
        <v>2.8287949105978427</v>
      </c>
      <c r="K1005" s="17">
        <f t="shared" ca="1" si="1102"/>
        <v>2.9354032972866699</v>
      </c>
      <c r="L1005" s="17">
        <f t="shared" ca="1" si="1102"/>
        <v>2.9719747007530675</v>
      </c>
      <c r="M1005" s="17">
        <f t="shared" ca="1" si="1102"/>
        <v>3.0322227809593416</v>
      </c>
      <c r="N1005" s="127">
        <f t="shared" ca="1" si="1072"/>
        <v>20.743289171784607</v>
      </c>
      <c r="O1005" s="128">
        <f t="shared" ca="1" si="1073"/>
        <v>20.216773449709283</v>
      </c>
      <c r="P1005" s="128">
        <f t="shared" ca="1" si="1074"/>
        <v>0</v>
      </c>
      <c r="Q1005" s="141">
        <f t="shared" ca="1" si="1075"/>
        <v>0</v>
      </c>
      <c r="R1005" s="13"/>
    </row>
    <row r="1006" spans="2:18" x14ac:dyDescent="0.25">
      <c r="B1006" s="126">
        <f t="shared" si="1076"/>
        <v>989</v>
      </c>
      <c r="C1006" s="17">
        <f t="shared" si="1070"/>
        <v>3.2921262866077932</v>
      </c>
      <c r="D1006" s="17">
        <f t="shared" ca="1" si="1068"/>
        <v>3.2493698947811818</v>
      </c>
      <c r="E1006" s="17">
        <f t="shared" ref="E1006:M1006" ca="1" si="1103">$C$4*($G$4-D1006)*$B$7+E$10*SQRT($B$7)*NORMSINV(RAND())+D1006</f>
        <v>3.1858808429810108</v>
      </c>
      <c r="F1006" s="17">
        <f t="shared" ca="1" si="1103"/>
        <v>3.2640815461410999</v>
      </c>
      <c r="G1006" s="17">
        <f t="shared" ca="1" si="1103"/>
        <v>3.2776001964686023</v>
      </c>
      <c r="H1006" s="17">
        <f t="shared" ca="1" si="1103"/>
        <v>3.2092806954157629</v>
      </c>
      <c r="I1006" s="17">
        <f t="shared" ca="1" si="1103"/>
        <v>3.406396095440877</v>
      </c>
      <c r="J1006" s="17">
        <f t="shared" ca="1" si="1103"/>
        <v>3.359998693194473</v>
      </c>
      <c r="K1006" s="17">
        <f t="shared" ca="1" si="1103"/>
        <v>3.3600855161486796</v>
      </c>
      <c r="L1006" s="17">
        <f t="shared" ca="1" si="1103"/>
        <v>3.5042168500097062</v>
      </c>
      <c r="M1006" s="17">
        <f t="shared" ca="1" si="1103"/>
        <v>3.5248565492356114</v>
      </c>
      <c r="N1006" s="127">
        <f t="shared" ca="1" si="1072"/>
        <v>33.948903270804159</v>
      </c>
      <c r="O1006" s="128">
        <f t="shared" ca="1" si="1073"/>
        <v>29.832107851048288</v>
      </c>
      <c r="P1006" s="128">
        <f t="shared" ca="1" si="1074"/>
        <v>6.6321078510482891</v>
      </c>
      <c r="Q1006" s="141">
        <f t="shared" ca="1" si="1075"/>
        <v>6.3086561343793308</v>
      </c>
      <c r="R1006" s="13"/>
    </row>
    <row r="1007" spans="2:18" x14ac:dyDescent="0.25">
      <c r="B1007" s="126">
        <f t="shared" si="1076"/>
        <v>990</v>
      </c>
      <c r="C1007" s="17">
        <f t="shared" si="1070"/>
        <v>3.2921262866077932</v>
      </c>
      <c r="D1007" s="17">
        <f t="shared" ca="1" si="1068"/>
        <v>3.4949938216245187</v>
      </c>
      <c r="E1007" s="17">
        <f t="shared" ref="E1007:M1007" ca="1" si="1104">$C$4*($G$4-D1007)*$B$7+E$10*SQRT($B$7)*NORMSINV(RAND())+D1007</f>
        <v>3.3419764702465358</v>
      </c>
      <c r="F1007" s="17">
        <f t="shared" ca="1" si="1104"/>
        <v>3.2535547140310688</v>
      </c>
      <c r="G1007" s="17">
        <f t="shared" ca="1" si="1104"/>
        <v>3.0763570282292112</v>
      </c>
      <c r="H1007" s="17">
        <f t="shared" ca="1" si="1104"/>
        <v>3.097215940256326</v>
      </c>
      <c r="I1007" s="17">
        <f t="shared" ca="1" si="1104"/>
        <v>3.1250729521990124</v>
      </c>
      <c r="J1007" s="17">
        <f t="shared" ca="1" si="1104"/>
        <v>3.0023319392491858</v>
      </c>
      <c r="K1007" s="17">
        <f t="shared" ca="1" si="1104"/>
        <v>2.9248910050810659</v>
      </c>
      <c r="L1007" s="17">
        <f t="shared" ca="1" si="1104"/>
        <v>2.9030159334580543</v>
      </c>
      <c r="M1007" s="17">
        <f t="shared" ca="1" si="1104"/>
        <v>2.9449603801213993</v>
      </c>
      <c r="N1007" s="127">
        <f t="shared" ca="1" si="1072"/>
        <v>19.009909201253222</v>
      </c>
      <c r="O1007" s="128">
        <f t="shared" ca="1" si="1073"/>
        <v>18.870398378511457</v>
      </c>
      <c r="P1007" s="128">
        <f t="shared" ca="1" si="1074"/>
        <v>0</v>
      </c>
      <c r="Q1007" s="141">
        <f t="shared" ca="1" si="1075"/>
        <v>0</v>
      </c>
      <c r="R1007" s="13"/>
    </row>
    <row r="1008" spans="2:18" x14ac:dyDescent="0.25">
      <c r="B1008" s="126">
        <f t="shared" si="1076"/>
        <v>991</v>
      </c>
      <c r="C1008" s="17">
        <f t="shared" si="1070"/>
        <v>3.2921262866077932</v>
      </c>
      <c r="D1008" s="17">
        <f t="shared" ca="1" si="1068"/>
        <v>3.2704788396291713</v>
      </c>
      <c r="E1008" s="17">
        <f t="shared" ref="E1008:M1008" ca="1" si="1105">$C$4*($G$4-D1008)*$B$7+E$10*SQRT($B$7)*NORMSINV(RAND())+D1008</f>
        <v>3.1631725916308588</v>
      </c>
      <c r="F1008" s="17">
        <f t="shared" ca="1" si="1105"/>
        <v>3.014000913573331</v>
      </c>
      <c r="G1008" s="17">
        <f t="shared" ca="1" si="1105"/>
        <v>3.1655594286649675</v>
      </c>
      <c r="H1008" s="17">
        <f t="shared" ca="1" si="1105"/>
        <v>3.1845876361954248</v>
      </c>
      <c r="I1008" s="17">
        <f t="shared" ca="1" si="1105"/>
        <v>3.0993036689438833</v>
      </c>
      <c r="J1008" s="17">
        <f t="shared" ca="1" si="1105"/>
        <v>3.2023867517894757</v>
      </c>
      <c r="K1008" s="17">
        <f t="shared" ca="1" si="1105"/>
        <v>3.3302441132704814</v>
      </c>
      <c r="L1008" s="17">
        <f t="shared" ca="1" si="1105"/>
        <v>3.2025628722369617</v>
      </c>
      <c r="M1008" s="17">
        <f t="shared" ca="1" si="1105"/>
        <v>3.1836520854148342</v>
      </c>
      <c r="N1008" s="127">
        <f t="shared" ca="1" si="1072"/>
        <v>24.134734909913732</v>
      </c>
      <c r="O1008" s="128">
        <f t="shared" ca="1" si="1073"/>
        <v>22.785139947025325</v>
      </c>
      <c r="P1008" s="128">
        <f t="shared" ca="1" si="1074"/>
        <v>0</v>
      </c>
      <c r="Q1008" s="141">
        <f t="shared" ca="1" si="1075"/>
        <v>0</v>
      </c>
      <c r="R1008" s="13"/>
    </row>
    <row r="1009" spans="2:18" x14ac:dyDescent="0.25">
      <c r="B1009" s="126">
        <f t="shared" si="1076"/>
        <v>992</v>
      </c>
      <c r="C1009" s="17">
        <f t="shared" si="1070"/>
        <v>3.2921262866077932</v>
      </c>
      <c r="D1009" s="17">
        <f t="shared" ca="1" si="1068"/>
        <v>3.3193995192984547</v>
      </c>
      <c r="E1009" s="17">
        <f t="shared" ref="E1009:M1009" ca="1" si="1106">$C$4*($G$4-D1009)*$B$7+E$10*SQRT($B$7)*NORMSINV(RAND())+D1009</f>
        <v>3.2570511647881757</v>
      </c>
      <c r="F1009" s="17">
        <f t="shared" ca="1" si="1106"/>
        <v>3.1098401297300429</v>
      </c>
      <c r="G1009" s="17">
        <f t="shared" ca="1" si="1106"/>
        <v>3.0154862569338308</v>
      </c>
      <c r="H1009" s="17">
        <f t="shared" ca="1" si="1106"/>
        <v>3.2584933270274274</v>
      </c>
      <c r="I1009" s="17">
        <f t="shared" ca="1" si="1106"/>
        <v>3.2059127906154568</v>
      </c>
      <c r="J1009" s="17">
        <f t="shared" ca="1" si="1106"/>
        <v>3.0706621651100554</v>
      </c>
      <c r="K1009" s="17">
        <f t="shared" ca="1" si="1106"/>
        <v>2.8789183647588024</v>
      </c>
      <c r="L1009" s="17">
        <f t="shared" ca="1" si="1106"/>
        <v>2.9605932919306284</v>
      </c>
      <c r="M1009" s="17">
        <f t="shared" ca="1" si="1106"/>
        <v>2.8763903493689202</v>
      </c>
      <c r="N1009" s="127">
        <f t="shared" ca="1" si="1072"/>
        <v>17.750085793900386</v>
      </c>
      <c r="O1009" s="128">
        <f t="shared" ca="1" si="1073"/>
        <v>17.875645249400868</v>
      </c>
      <c r="P1009" s="128">
        <f t="shared" ca="1" si="1074"/>
        <v>0</v>
      </c>
      <c r="Q1009" s="141">
        <f t="shared" ca="1" si="1075"/>
        <v>0</v>
      </c>
      <c r="R1009" s="13"/>
    </row>
    <row r="1010" spans="2:18" x14ac:dyDescent="0.25">
      <c r="B1010" s="126">
        <f t="shared" si="1076"/>
        <v>993</v>
      </c>
      <c r="C1010" s="17">
        <f t="shared" si="1070"/>
        <v>3.2921262866077932</v>
      </c>
      <c r="D1010" s="17">
        <f t="shared" ca="1" si="1068"/>
        <v>3.3417097011741177</v>
      </c>
      <c r="E1010" s="17">
        <f t="shared" ref="E1010:M1010" ca="1" si="1107">$C$4*($G$4-D1010)*$B$7+E$10*SQRT($B$7)*NORMSINV(RAND())+D1010</f>
        <v>3.2739920734522698</v>
      </c>
      <c r="F1010" s="17">
        <f t="shared" ca="1" si="1107"/>
        <v>3.1252159304966134</v>
      </c>
      <c r="G1010" s="17">
        <f t="shared" ca="1" si="1107"/>
        <v>2.9677659724230727</v>
      </c>
      <c r="H1010" s="17">
        <f t="shared" ca="1" si="1107"/>
        <v>2.9140564586545978</v>
      </c>
      <c r="I1010" s="17">
        <f t="shared" ca="1" si="1107"/>
        <v>2.9849142201263112</v>
      </c>
      <c r="J1010" s="17">
        <f t="shared" ca="1" si="1107"/>
        <v>2.8969826426960754</v>
      </c>
      <c r="K1010" s="17">
        <f t="shared" ca="1" si="1107"/>
        <v>2.8473042555036647</v>
      </c>
      <c r="L1010" s="17">
        <f t="shared" ca="1" si="1107"/>
        <v>2.7985034686671617</v>
      </c>
      <c r="M1010" s="17">
        <f t="shared" ca="1" si="1107"/>
        <v>2.8119632257311662</v>
      </c>
      <c r="N1010" s="127">
        <f t="shared" ca="1" si="1072"/>
        <v>16.642559268016349</v>
      </c>
      <c r="O1010" s="128">
        <f t="shared" ca="1" si="1073"/>
        <v>16.988826931750094</v>
      </c>
      <c r="P1010" s="128">
        <f t="shared" ca="1" si="1074"/>
        <v>0</v>
      </c>
      <c r="Q1010" s="141">
        <f t="shared" ca="1" si="1075"/>
        <v>0</v>
      </c>
      <c r="R1010" s="13"/>
    </row>
    <row r="1011" spans="2:18" x14ac:dyDescent="0.25">
      <c r="B1011" s="126">
        <f t="shared" si="1076"/>
        <v>994</v>
      </c>
      <c r="C1011" s="17">
        <f t="shared" si="1070"/>
        <v>3.2921262866077932</v>
      </c>
      <c r="D1011" s="17">
        <f t="shared" ca="1" si="1068"/>
        <v>3.1983486192432782</v>
      </c>
      <c r="E1011" s="17">
        <f t="shared" ref="E1011:M1011" ca="1" si="1108">$C$4*($G$4-D1011)*$B$7+E$10*SQRT($B$7)*NORMSINV(RAND())+D1011</f>
        <v>2.9975569450349053</v>
      </c>
      <c r="F1011" s="17">
        <f t="shared" ca="1" si="1108"/>
        <v>2.8779508583031652</v>
      </c>
      <c r="G1011" s="17">
        <f t="shared" ca="1" si="1108"/>
        <v>2.8561306125817332</v>
      </c>
      <c r="H1011" s="17">
        <f t="shared" ca="1" si="1108"/>
        <v>3.2481703774266375</v>
      </c>
      <c r="I1011" s="17">
        <f t="shared" ca="1" si="1108"/>
        <v>2.9857300303809775</v>
      </c>
      <c r="J1011" s="17">
        <f t="shared" ca="1" si="1108"/>
        <v>2.8766886151519229</v>
      </c>
      <c r="K1011" s="17">
        <f t="shared" ca="1" si="1108"/>
        <v>2.7971112576223849</v>
      </c>
      <c r="L1011" s="17">
        <f t="shared" ca="1" si="1108"/>
        <v>2.599376335718671</v>
      </c>
      <c r="M1011" s="17">
        <f t="shared" ca="1" si="1108"/>
        <v>2.5137478492610663</v>
      </c>
      <c r="N1011" s="127">
        <f t="shared" ca="1" si="1072"/>
        <v>12.351133611434578</v>
      </c>
      <c r="O1011" s="128">
        <f t="shared" ca="1" si="1073"/>
        <v>13.423825461487038</v>
      </c>
      <c r="P1011" s="128">
        <f t="shared" ca="1" si="1074"/>
        <v>0</v>
      </c>
      <c r="Q1011" s="141">
        <f t="shared" ca="1" si="1075"/>
        <v>0</v>
      </c>
      <c r="R1011" s="13"/>
    </row>
    <row r="1012" spans="2:18" x14ac:dyDescent="0.25">
      <c r="B1012" s="126">
        <f t="shared" si="1076"/>
        <v>995</v>
      </c>
      <c r="C1012" s="17">
        <f t="shared" si="1070"/>
        <v>3.2921262866077932</v>
      </c>
      <c r="D1012" s="17">
        <f t="shared" ca="1" si="1068"/>
        <v>3.3331848607166399</v>
      </c>
      <c r="E1012" s="17">
        <f t="shared" ref="E1012:M1012" ca="1" si="1109">$C$4*($G$4-D1012)*$B$7+E$10*SQRT($B$7)*NORMSINV(RAND())+D1012</f>
        <v>3.0060361739290236</v>
      </c>
      <c r="F1012" s="17">
        <f t="shared" ca="1" si="1109"/>
        <v>3.0947116338367548</v>
      </c>
      <c r="G1012" s="17">
        <f t="shared" ca="1" si="1109"/>
        <v>2.984901570659293</v>
      </c>
      <c r="H1012" s="17">
        <f t="shared" ca="1" si="1109"/>
        <v>3.1550186275819394</v>
      </c>
      <c r="I1012" s="17">
        <f t="shared" ca="1" si="1109"/>
        <v>3.0478231766433606</v>
      </c>
      <c r="J1012" s="17">
        <f t="shared" ca="1" si="1109"/>
        <v>3.0249940603429679</v>
      </c>
      <c r="K1012" s="17">
        <f t="shared" ca="1" si="1109"/>
        <v>3.153461272883106</v>
      </c>
      <c r="L1012" s="17">
        <f t="shared" ca="1" si="1109"/>
        <v>3.2277263618391419</v>
      </c>
      <c r="M1012" s="17">
        <f t="shared" ca="1" si="1109"/>
        <v>3.2987735562318767</v>
      </c>
      <c r="N1012" s="127">
        <f t="shared" ca="1" si="1072"/>
        <v>27.079407176214708</v>
      </c>
      <c r="O1012" s="128">
        <f t="shared" ca="1" si="1073"/>
        <v>24.953878962973597</v>
      </c>
      <c r="P1012" s="128">
        <f t="shared" ca="1" si="1074"/>
        <v>1.753878962973598</v>
      </c>
      <c r="Q1012" s="141">
        <f t="shared" ca="1" si="1075"/>
        <v>1.6683412765932848</v>
      </c>
      <c r="R1012" s="13"/>
    </row>
    <row r="1013" spans="2:18" x14ac:dyDescent="0.25">
      <c r="B1013" s="126">
        <f t="shared" si="1076"/>
        <v>996</v>
      </c>
      <c r="C1013" s="17">
        <f t="shared" si="1070"/>
        <v>3.2921262866077932</v>
      </c>
      <c r="D1013" s="17">
        <f t="shared" ca="1" si="1068"/>
        <v>3.1330396229167405</v>
      </c>
      <c r="E1013" s="17">
        <f t="shared" ref="E1013:M1013" ca="1" si="1110">$C$4*($G$4-D1013)*$B$7+E$10*SQRT($B$7)*NORMSINV(RAND())+D1013</f>
        <v>3.3190834651739305</v>
      </c>
      <c r="F1013" s="17">
        <f t="shared" ca="1" si="1110"/>
        <v>3.4241420225915777</v>
      </c>
      <c r="G1013" s="17">
        <f t="shared" ca="1" si="1110"/>
        <v>3.4844831768412967</v>
      </c>
      <c r="H1013" s="17">
        <f t="shared" ca="1" si="1110"/>
        <v>3.5664319767459411</v>
      </c>
      <c r="I1013" s="17">
        <f t="shared" ca="1" si="1110"/>
        <v>3.6028861033732431</v>
      </c>
      <c r="J1013" s="17">
        <f t="shared" ca="1" si="1110"/>
        <v>3.6644523230238093</v>
      </c>
      <c r="K1013" s="17">
        <f t="shared" ca="1" si="1110"/>
        <v>3.6609985825935483</v>
      </c>
      <c r="L1013" s="17">
        <f t="shared" ca="1" si="1110"/>
        <v>3.5123915871589064</v>
      </c>
      <c r="M1013" s="17">
        <f t="shared" ca="1" si="1110"/>
        <v>3.5462726679254715</v>
      </c>
      <c r="N1013" s="127">
        <f t="shared" ca="1" si="1072"/>
        <v>34.683798223314703</v>
      </c>
      <c r="O1013" s="128">
        <f t="shared" ca="1" si="1073"/>
        <v>30.340980631407682</v>
      </c>
      <c r="P1013" s="128">
        <f t="shared" ca="1" si="1074"/>
        <v>7.1409806314076825</v>
      </c>
      <c r="Q1013" s="141">
        <f t="shared" ca="1" si="1075"/>
        <v>6.7927108963846754</v>
      </c>
      <c r="R1013" s="13"/>
    </row>
    <row r="1014" spans="2:18" x14ac:dyDescent="0.25">
      <c r="B1014" s="126">
        <f t="shared" si="1076"/>
        <v>997</v>
      </c>
      <c r="C1014" s="17">
        <f t="shared" si="1070"/>
        <v>3.2921262866077932</v>
      </c>
      <c r="D1014" s="17">
        <f t="shared" ca="1" si="1068"/>
        <v>3.3927765159054348</v>
      </c>
      <c r="E1014" s="17">
        <f t="shared" ref="E1014:M1014" ca="1" si="1111">$C$4*($G$4-D1014)*$B$7+E$10*SQRT($B$7)*NORMSINV(RAND())+D1014</f>
        <v>3.5063025033494606</v>
      </c>
      <c r="F1014" s="17">
        <f t="shared" ca="1" si="1111"/>
        <v>3.4713883564057895</v>
      </c>
      <c r="G1014" s="17">
        <f t="shared" ca="1" si="1111"/>
        <v>3.3966906883881722</v>
      </c>
      <c r="H1014" s="17">
        <f t="shared" ca="1" si="1111"/>
        <v>3.6401179785405948</v>
      </c>
      <c r="I1014" s="17">
        <f t="shared" ca="1" si="1111"/>
        <v>3.5206053286954857</v>
      </c>
      <c r="J1014" s="17">
        <f t="shared" ca="1" si="1111"/>
        <v>3.4060566943245445</v>
      </c>
      <c r="K1014" s="17">
        <f t="shared" ca="1" si="1111"/>
        <v>3.4177297567687206</v>
      </c>
      <c r="L1014" s="17">
        <f t="shared" ca="1" si="1111"/>
        <v>3.2709964579926387</v>
      </c>
      <c r="M1014" s="17">
        <f t="shared" ca="1" si="1111"/>
        <v>3.2316432439205807</v>
      </c>
      <c r="N1014" s="127">
        <f t="shared" ca="1" si="1072"/>
        <v>25.32123176300173</v>
      </c>
      <c r="O1014" s="128">
        <f t="shared" ca="1" si="1073"/>
        <v>23.665328778105891</v>
      </c>
      <c r="P1014" s="128">
        <f t="shared" ca="1" si="1074"/>
        <v>0.46532877810589213</v>
      </c>
      <c r="Q1014" s="141">
        <f t="shared" ca="1" si="1075"/>
        <v>0.4426344258012882</v>
      </c>
      <c r="R1014" s="13"/>
    </row>
    <row r="1015" spans="2:18" x14ac:dyDescent="0.25">
      <c r="B1015" s="126">
        <f t="shared" si="1076"/>
        <v>998</v>
      </c>
      <c r="C1015" s="17">
        <f t="shared" si="1070"/>
        <v>3.2921262866077932</v>
      </c>
      <c r="D1015" s="17">
        <f t="shared" ca="1" si="1068"/>
        <v>3.3176905926763656</v>
      </c>
      <c r="E1015" s="17">
        <f t="shared" ref="E1015:M1015" ca="1" si="1112">$C$4*($G$4-D1015)*$B$7+E$10*SQRT($B$7)*NORMSINV(RAND())+D1015</f>
        <v>3.408843577525142</v>
      </c>
      <c r="F1015" s="17">
        <f t="shared" ca="1" si="1112"/>
        <v>3.2494284999677663</v>
      </c>
      <c r="G1015" s="17">
        <f t="shared" ca="1" si="1112"/>
        <v>3.3837419987254913</v>
      </c>
      <c r="H1015" s="17">
        <f t="shared" ca="1" si="1112"/>
        <v>3.5965597744233584</v>
      </c>
      <c r="I1015" s="17">
        <f t="shared" ca="1" si="1112"/>
        <v>3.8758550481597891</v>
      </c>
      <c r="J1015" s="17">
        <f t="shared" ca="1" si="1112"/>
        <v>3.9172056135264195</v>
      </c>
      <c r="K1015" s="17">
        <f t="shared" ca="1" si="1112"/>
        <v>3.6053556248261751</v>
      </c>
      <c r="L1015" s="17">
        <f t="shared" ca="1" si="1112"/>
        <v>3.6761929528572694</v>
      </c>
      <c r="M1015" s="17">
        <f t="shared" ca="1" si="1112"/>
        <v>3.6802185996871417</v>
      </c>
      <c r="N1015" s="127">
        <f t="shared" ca="1" si="1072"/>
        <v>39.655061709249971</v>
      </c>
      <c r="O1015" s="128">
        <f t="shared" ca="1" si="1073"/>
        <v>33.726612126104278</v>
      </c>
      <c r="P1015" s="128">
        <f t="shared" ca="1" si="1074"/>
        <v>10.526612126104279</v>
      </c>
      <c r="Q1015" s="141">
        <f t="shared" ca="1" si="1075"/>
        <v>10.013223194656412</v>
      </c>
      <c r="R1015" s="13"/>
    </row>
    <row r="1016" spans="2:18" x14ac:dyDescent="0.25">
      <c r="B1016" s="126">
        <f t="shared" si="1076"/>
        <v>999</v>
      </c>
      <c r="C1016" s="17">
        <f t="shared" si="1070"/>
        <v>3.2921262866077932</v>
      </c>
      <c r="D1016" s="17">
        <f t="shared" ref="D1016:M1016" ca="1" si="1113">$C$4*($G$4-C1016)*$B$7+D$10*SQRT($B$7)*NORMSINV(RAND())+C1016</f>
        <v>3.2437228738820321</v>
      </c>
      <c r="E1016" s="17">
        <f t="shared" ca="1" si="1113"/>
        <v>3.1873076635566084</v>
      </c>
      <c r="F1016" s="17">
        <f t="shared" ca="1" si="1113"/>
        <v>3.0579588505950408</v>
      </c>
      <c r="G1016" s="17">
        <f t="shared" ca="1" si="1113"/>
        <v>3.348565604729389</v>
      </c>
      <c r="H1016" s="17">
        <f t="shared" ca="1" si="1113"/>
        <v>3.1515880830338019</v>
      </c>
      <c r="I1016" s="17">
        <f t="shared" ca="1" si="1113"/>
        <v>2.9114581733532039</v>
      </c>
      <c r="J1016" s="17">
        <f t="shared" ca="1" si="1113"/>
        <v>3.0269133947897648</v>
      </c>
      <c r="K1016" s="17">
        <f t="shared" ca="1" si="1113"/>
        <v>3.1203405115784464</v>
      </c>
      <c r="L1016" s="17">
        <f t="shared" ca="1" si="1113"/>
        <v>3.1146750391001374</v>
      </c>
      <c r="M1016" s="17">
        <f t="shared" ca="1" si="1113"/>
        <v>3.0483891338443985</v>
      </c>
      <c r="N1016" s="127">
        <f t="shared" ca="1" si="1072"/>
        <v>21.081357810137597</v>
      </c>
      <c r="O1016" s="128">
        <f t="shared" ca="1" si="1073"/>
        <v>20.47655353765661</v>
      </c>
      <c r="P1016" s="128">
        <f t="shared" ca="1" si="1074"/>
        <v>0</v>
      </c>
      <c r="Q1016" s="141">
        <f t="shared" ca="1" si="1075"/>
        <v>0</v>
      </c>
      <c r="R1016" s="13"/>
    </row>
    <row r="1017" spans="2:18" ht="13.8" thickBot="1" x14ac:dyDescent="0.3">
      <c r="B1017" s="130">
        <f t="shared" si="1076"/>
        <v>1000</v>
      </c>
      <c r="C1017" s="110">
        <f t="shared" si="1070"/>
        <v>3.2921262866077932</v>
      </c>
      <c r="D1017" s="110">
        <f t="shared" ref="D1017:M1017" ca="1" si="1114">$C$4*($G$4-C1017)*$B$7+D$10*SQRT($B$7)*NORMSINV(RAND())+C1017</f>
        <v>3.2722164092775063</v>
      </c>
      <c r="E1017" s="110">
        <f t="shared" ca="1" si="1114"/>
        <v>3.1664476659294527</v>
      </c>
      <c r="F1017" s="110">
        <f t="shared" ca="1" si="1114"/>
        <v>3.1047785223808977</v>
      </c>
      <c r="G1017" s="110">
        <f t="shared" ca="1" si="1114"/>
        <v>3.0105922702415753</v>
      </c>
      <c r="H1017" s="110">
        <f t="shared" ca="1" si="1114"/>
        <v>3.3600991652763912</v>
      </c>
      <c r="I1017" s="110">
        <f t="shared" ca="1" si="1114"/>
        <v>3.3754375347685479</v>
      </c>
      <c r="J1017" s="110">
        <f t="shared" ca="1" si="1114"/>
        <v>3.4008177164512778</v>
      </c>
      <c r="K1017" s="110">
        <f t="shared" ca="1" si="1114"/>
        <v>3.6022783772318911</v>
      </c>
      <c r="L1017" s="110">
        <f t="shared" ca="1" si="1114"/>
        <v>3.8226408457094587</v>
      </c>
      <c r="M1017" s="110">
        <f t="shared" ca="1" si="1114"/>
        <v>3.8305101675997095</v>
      </c>
      <c r="N1017" s="131">
        <f t="shared" ca="1" si="1072"/>
        <v>46.086043844172437</v>
      </c>
      <c r="O1017" s="132">
        <f t="shared" ca="1" si="1073"/>
        <v>37.977146801489759</v>
      </c>
      <c r="P1017" s="132">
        <f t="shared" ca="1" si="1074"/>
        <v>14.77714680148976</v>
      </c>
      <c r="Q1017" s="142">
        <f t="shared" ca="1" si="1075"/>
        <v>14.056456847743672</v>
      </c>
      <c r="R1017" s="13"/>
    </row>
  </sheetData>
  <mergeCells count="1">
    <mergeCell ref="B2:M2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7</vt:i4>
      </vt:variant>
    </vt:vector>
  </HeadingPairs>
  <TitlesOfParts>
    <vt:vector size="18" baseType="lpstr">
      <vt:lpstr>Black Sholes</vt:lpstr>
      <vt:lpstr>Black</vt:lpstr>
      <vt:lpstr>Schwartz</vt:lpstr>
      <vt:lpstr>GBM </vt:lpstr>
      <vt:lpstr>GBM+jump</vt:lpstr>
      <vt:lpstr>MeanReversionJump</vt:lpstr>
      <vt:lpstr>7.1</vt:lpstr>
      <vt:lpstr>7.3</vt:lpstr>
      <vt:lpstr>7.5</vt:lpstr>
      <vt:lpstr>7.6</vt:lpstr>
      <vt:lpstr>7.8</vt:lpstr>
      <vt:lpstr>BlackChart</vt:lpstr>
      <vt:lpstr>SchwartzChart</vt:lpstr>
      <vt:lpstr>GBMChart</vt:lpstr>
      <vt:lpstr>JumpDiffusionChart</vt:lpstr>
      <vt:lpstr>MeanJumpChart</vt:lpstr>
      <vt:lpstr>7.1Chart</vt:lpstr>
      <vt:lpstr>7.3Chart</vt:lpstr>
    </vt:vector>
  </TitlesOfParts>
  <Company>Jones Graduate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Feng Lu</dc:creator>
  <cp:lastModifiedBy>Havlíček Jan</cp:lastModifiedBy>
  <cp:lastPrinted>2001-04-27T15:31:27Z</cp:lastPrinted>
  <dcterms:created xsi:type="dcterms:W3CDTF">2001-04-26T15:10:04Z</dcterms:created>
  <dcterms:modified xsi:type="dcterms:W3CDTF">2023-09-10T11:43:36Z</dcterms:modified>
</cp:coreProperties>
</file>